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Pyramid\Chronology\"/>
    </mc:Choice>
  </mc:AlternateContent>
  <xr:revisionPtr revIDLastSave="0" documentId="13_ncr:1_{F6CBF675-0F13-4F98-8AD5-1663663694B2}" xr6:coauthVersionLast="47" xr6:coauthVersionMax="47" xr10:uidLastSave="{00000000-0000-0000-0000-000000000000}"/>
  <bookViews>
    <workbookView xWindow="-93" yWindow="-93" windowWidth="25786" windowHeight="13866" xr2:uid="{00000000-000D-0000-FFFF-FFFF00000000}"/>
  </bookViews>
  <sheets>
    <sheet name="READ ME" sheetId="16" r:id="rId1"/>
    <sheet name="Bible History" sheetId="9" r:id="rId2"/>
    <sheet name="Reigns" sheetId="10" r:id="rId3"/>
    <sheet name="Dec Tab 1" sheetId="14" r:id="rId4"/>
    <sheet name="Dec Tab 2" sheetId="15" r:id="rId5"/>
  </sheets>
  <definedNames>
    <definedName name="_xlnm._FilterDatabase" localSheetId="1" hidden="1">'Bible History'!$J$1:$J$28324</definedName>
    <definedName name="_xlnm.Print_Area" localSheetId="1">'Bible History'!$D:$M</definedName>
    <definedName name="_xlnm.Print_Titles" localSheetId="1">'Bible History'!$1:$2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331" i="9" l="1"/>
  <c r="D10563" i="9"/>
  <c r="D10587" i="9"/>
  <c r="J10784" i="9"/>
  <c r="J10785" i="9"/>
  <c r="J10786" i="9"/>
  <c r="J10787" i="9"/>
  <c r="J10788" i="9"/>
  <c r="J10789" i="9"/>
  <c r="J10790" i="9"/>
  <c r="J10791" i="9" s="1"/>
  <c r="J10792" i="9" s="1"/>
  <c r="J10793" i="9" s="1"/>
  <c r="J10794" i="9" s="1"/>
  <c r="J10795" i="9" s="1"/>
  <c r="J10796" i="9" s="1"/>
  <c r="J10797" i="9" s="1"/>
  <c r="J10798" i="9" s="1"/>
  <c r="J10799" i="9" s="1"/>
  <c r="J10800" i="9" s="1"/>
  <c r="J10801" i="9" s="1"/>
  <c r="J10802" i="9" s="1"/>
  <c r="J10803" i="9" s="1"/>
  <c r="J10804" i="9" s="1"/>
  <c r="J10805" i="9" s="1"/>
  <c r="J10806" i="9" s="1"/>
  <c r="J10807" i="9" s="1"/>
  <c r="J10808" i="9" s="1"/>
  <c r="J10809" i="9" s="1"/>
  <c r="J10783" i="9"/>
  <c r="K10807" i="9"/>
  <c r="K10808" i="9"/>
  <c r="K10809" i="9"/>
  <c r="K10787" i="9"/>
  <c r="K10788" i="9"/>
  <c r="K10789" i="9"/>
  <c r="K10790" i="9" s="1"/>
  <c r="K10791" i="9" s="1"/>
  <c r="K10792" i="9" s="1"/>
  <c r="K10793" i="9" s="1"/>
  <c r="K10794" i="9" s="1"/>
  <c r="K10795" i="9" s="1"/>
  <c r="K10796" i="9" s="1"/>
  <c r="K10797" i="9" s="1"/>
  <c r="K10798" i="9" s="1"/>
  <c r="K10799" i="9" s="1"/>
  <c r="K10800" i="9" s="1"/>
  <c r="K10801" i="9" s="1"/>
  <c r="K10802" i="9" s="1"/>
  <c r="K10803" i="9" s="1"/>
  <c r="K10804" i="9" s="1"/>
  <c r="K10805" i="9" s="1"/>
  <c r="K10806" i="9" s="1"/>
  <c r="K10786" i="9"/>
  <c r="K10764" i="9"/>
  <c r="K10765" i="9" s="1"/>
  <c r="K10766" i="9" s="1"/>
  <c r="K10767" i="9" s="1"/>
  <c r="K10768" i="9" s="1"/>
  <c r="K10769" i="9" s="1"/>
  <c r="K10770" i="9" s="1"/>
  <c r="K10771" i="9" s="1"/>
  <c r="K10772" i="9" s="1"/>
  <c r="K10773" i="9" s="1"/>
  <c r="K10774" i="9" s="1"/>
  <c r="K10775" i="9" s="1"/>
  <c r="K10776" i="9" s="1"/>
  <c r="K10777" i="9" s="1"/>
  <c r="K10778" i="9" s="1"/>
  <c r="K10779" i="9" s="1"/>
  <c r="K10780" i="9" s="1"/>
  <c r="K10781" i="9" s="1"/>
  <c r="K10782" i="9" s="1"/>
  <c r="K10783" i="9" s="1"/>
  <c r="K10784" i="9" s="1"/>
  <c r="K10785" i="9" s="1"/>
  <c r="K10763" i="9"/>
  <c r="J10780" i="9"/>
  <c r="J10781" i="9"/>
  <c r="J10763" i="9"/>
  <c r="J10764" i="9"/>
  <c r="J10765" i="9"/>
  <c r="J10766" i="9"/>
  <c r="J10767" i="9"/>
  <c r="J10768" i="9"/>
  <c r="J10769" i="9"/>
  <c r="J10770" i="9" s="1"/>
  <c r="J10771" i="9" s="1"/>
  <c r="J10772" i="9" s="1"/>
  <c r="J10773" i="9" s="1"/>
  <c r="J10774" i="9" s="1"/>
  <c r="J10775" i="9" s="1"/>
  <c r="J10776" i="9" s="1"/>
  <c r="J10777" i="9" s="1"/>
  <c r="J10778" i="9" s="1"/>
  <c r="J10779" i="9" s="1"/>
  <c r="J10762" i="9"/>
  <c r="J10734" i="9"/>
  <c r="K10734" i="9"/>
  <c r="J10735" i="9"/>
  <c r="J10736" i="9" s="1"/>
  <c r="J10737" i="9" s="1"/>
  <c r="J10738" i="9" s="1"/>
  <c r="J10739" i="9" s="1"/>
  <c r="J10740" i="9" s="1"/>
  <c r="J10741" i="9" s="1"/>
  <c r="J10742" i="9" s="1"/>
  <c r="J10743" i="9" s="1"/>
  <c r="J10744" i="9" s="1"/>
  <c r="J10745" i="9" s="1"/>
  <c r="J10746" i="9" s="1"/>
  <c r="J10747" i="9" s="1"/>
  <c r="J10748" i="9" s="1"/>
  <c r="J10749" i="9" s="1"/>
  <c r="J10750" i="9" s="1"/>
  <c r="J10751" i="9" s="1"/>
  <c r="J10752" i="9" s="1"/>
  <c r="J10753" i="9" s="1"/>
  <c r="J10754" i="9" s="1"/>
  <c r="J10755" i="9" s="1"/>
  <c r="J10756" i="9" s="1"/>
  <c r="J10757" i="9" s="1"/>
  <c r="J10758" i="9" s="1"/>
  <c r="J10759" i="9" s="1"/>
  <c r="J10760" i="9" s="1"/>
  <c r="J10761" i="9" s="1"/>
  <c r="K10735" i="9"/>
  <c r="K10736" i="9" s="1"/>
  <c r="K10737" i="9" s="1"/>
  <c r="K10738" i="9" s="1"/>
  <c r="K10739" i="9" s="1"/>
  <c r="K10740" i="9" s="1"/>
  <c r="K10741" i="9" s="1"/>
  <c r="K10742" i="9" s="1"/>
  <c r="K10743" i="9" s="1"/>
  <c r="K10744" i="9" s="1"/>
  <c r="K10745" i="9" s="1"/>
  <c r="K10746" i="9" s="1"/>
  <c r="K10747" i="9" s="1"/>
  <c r="K10748" i="9" s="1"/>
  <c r="K10749" i="9" s="1"/>
  <c r="K10750" i="9" s="1"/>
  <c r="K10751" i="9" s="1"/>
  <c r="K10752" i="9" s="1"/>
  <c r="K10753" i="9" s="1"/>
  <c r="K10754" i="9" s="1"/>
  <c r="K10755" i="9" s="1"/>
  <c r="K10756" i="9" s="1"/>
  <c r="K10757" i="9" s="1"/>
  <c r="K10758" i="9" s="1"/>
  <c r="K10759" i="9" s="1"/>
  <c r="K10760" i="9" s="1"/>
  <c r="K10761" i="9" s="1"/>
  <c r="K10733" i="9"/>
  <c r="J10733" i="9"/>
  <c r="C6637" i="9"/>
  <c r="C6641" i="9" s="1"/>
  <c r="C6645" i="9" s="1"/>
  <c r="C6636" i="9"/>
  <c r="C6640" i="9" s="1"/>
  <c r="C6644" i="9" s="1"/>
  <c r="C14" i="9"/>
  <c r="C18" i="9" s="1"/>
  <c r="C22" i="9" s="1"/>
  <c r="C26" i="9" s="1"/>
  <c r="C30" i="9" s="1"/>
  <c r="C34" i="9" s="1"/>
  <c r="C38" i="9" s="1"/>
  <c r="C42" i="9" s="1"/>
  <c r="C46" i="9" s="1"/>
  <c r="C50" i="9" s="1"/>
  <c r="C54" i="9" s="1"/>
  <c r="C58" i="9" s="1"/>
  <c r="C62" i="9" s="1"/>
  <c r="C66" i="9" s="1"/>
  <c r="C70" i="9" s="1"/>
  <c r="C74" i="9" s="1"/>
  <c r="C78" i="9" s="1"/>
  <c r="C82" i="9" s="1"/>
  <c r="C86" i="9" s="1"/>
  <c r="C90" i="9" s="1"/>
  <c r="C94" i="9" s="1"/>
  <c r="C98" i="9" s="1"/>
  <c r="C102" i="9" s="1"/>
  <c r="C106" i="9" s="1"/>
  <c r="C110" i="9" s="1"/>
  <c r="C114" i="9" s="1"/>
  <c r="C118" i="9" s="1"/>
  <c r="C122" i="9" s="1"/>
  <c r="C126" i="9" s="1"/>
  <c r="C130" i="9" s="1"/>
  <c r="C134" i="9" s="1"/>
  <c r="C138" i="9" s="1"/>
  <c r="C142" i="9" s="1"/>
  <c r="C146" i="9" s="1"/>
  <c r="C150" i="9" s="1"/>
  <c r="C154" i="9" s="1"/>
  <c r="C158" i="9" s="1"/>
  <c r="C162" i="9" s="1"/>
  <c r="C166" i="9" s="1"/>
  <c r="C170" i="9" s="1"/>
  <c r="C174" i="9" s="1"/>
  <c r="C178" i="9" s="1"/>
  <c r="C182" i="9" s="1"/>
  <c r="C186" i="9" s="1"/>
  <c r="C190" i="9" s="1"/>
  <c r="C194" i="9" s="1"/>
  <c r="C198" i="9" s="1"/>
  <c r="C202" i="9" s="1"/>
  <c r="C206" i="9" s="1"/>
  <c r="C210" i="9" s="1"/>
  <c r="C214" i="9" s="1"/>
  <c r="C218" i="9" s="1"/>
  <c r="C222" i="9" s="1"/>
  <c r="C226" i="9" s="1"/>
  <c r="C230" i="9" s="1"/>
  <c r="C234" i="9" s="1"/>
  <c r="C238" i="9" s="1"/>
  <c r="C242" i="9" s="1"/>
  <c r="C246" i="9" s="1"/>
  <c r="C250" i="9" s="1"/>
  <c r="C254" i="9" s="1"/>
  <c r="C258" i="9" s="1"/>
  <c r="C262" i="9" s="1"/>
  <c r="C266" i="9" s="1"/>
  <c r="C270" i="9" s="1"/>
  <c r="C274" i="9" s="1"/>
  <c r="C278" i="9" s="1"/>
  <c r="C282" i="9" s="1"/>
  <c r="C286" i="9" s="1"/>
  <c r="C290" i="9" s="1"/>
  <c r="C294" i="9" s="1"/>
  <c r="C298" i="9" s="1"/>
  <c r="C302" i="9" s="1"/>
  <c r="C306" i="9" s="1"/>
  <c r="C310" i="9" s="1"/>
  <c r="C314" i="9" s="1"/>
  <c r="C318" i="9" s="1"/>
  <c r="C322" i="9" s="1"/>
  <c r="C326" i="9" s="1"/>
  <c r="C330" i="9" s="1"/>
  <c r="C334" i="9" s="1"/>
  <c r="C338" i="9" s="1"/>
  <c r="C342" i="9" s="1"/>
  <c r="C346" i="9" s="1"/>
  <c r="C350" i="9" s="1"/>
  <c r="C354" i="9" s="1"/>
  <c r="C358" i="9" s="1"/>
  <c r="C362" i="9" s="1"/>
  <c r="C366" i="9" s="1"/>
  <c r="C370" i="9" s="1"/>
  <c r="C374" i="9" s="1"/>
  <c r="C378" i="9" s="1"/>
  <c r="C382" i="9" s="1"/>
  <c r="C386" i="9" s="1"/>
  <c r="C390" i="9" s="1"/>
  <c r="C394" i="9" s="1"/>
  <c r="C398" i="9" s="1"/>
  <c r="C402" i="9" s="1"/>
  <c r="C406" i="9" s="1"/>
  <c r="C410" i="9" s="1"/>
  <c r="C414" i="9" s="1"/>
  <c r="C418" i="9" s="1"/>
  <c r="C422" i="9" s="1"/>
  <c r="C426" i="9" s="1"/>
  <c r="C430" i="9" s="1"/>
  <c r="C434" i="9" s="1"/>
  <c r="C438" i="9" s="1"/>
  <c r="C442" i="9" s="1"/>
  <c r="C446" i="9" s="1"/>
  <c r="C450" i="9" s="1"/>
  <c r="C454" i="9" s="1"/>
  <c r="C458" i="9" s="1"/>
  <c r="C462" i="9" s="1"/>
  <c r="C466" i="9" s="1"/>
  <c r="C470" i="9" s="1"/>
  <c r="C474" i="9" s="1"/>
  <c r="C478" i="9" s="1"/>
  <c r="C482" i="9" s="1"/>
  <c r="C486" i="9" s="1"/>
  <c r="C490" i="9" s="1"/>
  <c r="C494" i="9" s="1"/>
  <c r="C498" i="9" s="1"/>
  <c r="C502" i="9" s="1"/>
  <c r="C506" i="9" s="1"/>
  <c r="C510" i="9" s="1"/>
  <c r="C514" i="9" s="1"/>
  <c r="C518" i="9" s="1"/>
  <c r="C522" i="9" s="1"/>
  <c r="C526" i="9" s="1"/>
  <c r="C530" i="9" s="1"/>
  <c r="C534" i="9" s="1"/>
  <c r="C538" i="9" s="1"/>
  <c r="C542" i="9" s="1"/>
  <c r="C546" i="9" s="1"/>
  <c r="C550" i="9" s="1"/>
  <c r="C554" i="9" s="1"/>
  <c r="C558" i="9" s="1"/>
  <c r="C562" i="9" s="1"/>
  <c r="C566" i="9" s="1"/>
  <c r="C570" i="9" s="1"/>
  <c r="C574" i="9" s="1"/>
  <c r="C578" i="9" s="1"/>
  <c r="C582" i="9" s="1"/>
  <c r="C586" i="9" s="1"/>
  <c r="C590" i="9" s="1"/>
  <c r="C594" i="9" s="1"/>
  <c r="C598" i="9" s="1"/>
  <c r="C602" i="9" s="1"/>
  <c r="C606" i="9" s="1"/>
  <c r="C610" i="9" s="1"/>
  <c r="C614" i="9" s="1"/>
  <c r="C618" i="9" s="1"/>
  <c r="C622" i="9" s="1"/>
  <c r="C626" i="9" s="1"/>
  <c r="C630" i="9" s="1"/>
  <c r="C634" i="9" s="1"/>
  <c r="C638" i="9" s="1"/>
  <c r="C642" i="9" s="1"/>
  <c r="C646" i="9" s="1"/>
  <c r="C650" i="9" s="1"/>
  <c r="C654" i="9" s="1"/>
  <c r="C658" i="9" s="1"/>
  <c r="C662" i="9" s="1"/>
  <c r="C666" i="9" s="1"/>
  <c r="C670" i="9" s="1"/>
  <c r="C674" i="9" s="1"/>
  <c r="C678" i="9" s="1"/>
  <c r="C682" i="9" s="1"/>
  <c r="C686" i="9" s="1"/>
  <c r="C690" i="9" s="1"/>
  <c r="C694" i="9" s="1"/>
  <c r="C698" i="9" s="1"/>
  <c r="C702" i="9" s="1"/>
  <c r="C706" i="9" s="1"/>
  <c r="C710" i="9" s="1"/>
  <c r="C714" i="9" s="1"/>
  <c r="C718" i="9" s="1"/>
  <c r="C722" i="9" s="1"/>
  <c r="C726" i="9" s="1"/>
  <c r="C730" i="9" s="1"/>
  <c r="C734" i="9" s="1"/>
  <c r="C738" i="9" s="1"/>
  <c r="C742" i="9" s="1"/>
  <c r="C746" i="9" s="1"/>
  <c r="C750" i="9" s="1"/>
  <c r="C754" i="9" s="1"/>
  <c r="C758" i="9" s="1"/>
  <c r="C762" i="9" s="1"/>
  <c r="C766" i="9" s="1"/>
  <c r="C770" i="9" s="1"/>
  <c r="C774" i="9" s="1"/>
  <c r="C778" i="9" s="1"/>
  <c r="C782" i="9" s="1"/>
  <c r="C786" i="9" s="1"/>
  <c r="C790" i="9" s="1"/>
  <c r="C794" i="9" s="1"/>
  <c r="C798" i="9" s="1"/>
  <c r="C802" i="9" s="1"/>
  <c r="C806" i="9" s="1"/>
  <c r="C810" i="9" s="1"/>
  <c r="C814" i="9" s="1"/>
  <c r="C818" i="9" s="1"/>
  <c r="C822" i="9" s="1"/>
  <c r="C826" i="9" s="1"/>
  <c r="C830" i="9" s="1"/>
  <c r="C834" i="9" s="1"/>
  <c r="C838" i="9" s="1"/>
  <c r="C842" i="9" s="1"/>
  <c r="C846" i="9" s="1"/>
  <c r="C850" i="9" s="1"/>
  <c r="C854" i="9" s="1"/>
  <c r="C858" i="9" s="1"/>
  <c r="C862" i="9" s="1"/>
  <c r="C866" i="9" s="1"/>
  <c r="C870" i="9" s="1"/>
  <c r="C874" i="9" s="1"/>
  <c r="C878" i="9" s="1"/>
  <c r="C882" i="9" s="1"/>
  <c r="C886" i="9" s="1"/>
  <c r="C890" i="9" s="1"/>
  <c r="C894" i="9" s="1"/>
  <c r="C898" i="9" s="1"/>
  <c r="C902" i="9" s="1"/>
  <c r="C906" i="9" s="1"/>
  <c r="C910" i="9" s="1"/>
  <c r="C914" i="9" s="1"/>
  <c r="C918" i="9" s="1"/>
  <c r="C922" i="9" s="1"/>
  <c r="C926" i="9" s="1"/>
  <c r="C930" i="9" s="1"/>
  <c r="C934" i="9" s="1"/>
  <c r="C938" i="9" s="1"/>
  <c r="C942" i="9" s="1"/>
  <c r="C946" i="9" s="1"/>
  <c r="C950" i="9" s="1"/>
  <c r="C954" i="9" s="1"/>
  <c r="C958" i="9" s="1"/>
  <c r="C962" i="9" s="1"/>
  <c r="C966" i="9" s="1"/>
  <c r="C970" i="9" s="1"/>
  <c r="C974" i="9" s="1"/>
  <c r="C978" i="9" s="1"/>
  <c r="C982" i="9" s="1"/>
  <c r="C986" i="9" s="1"/>
  <c r="C990" i="9" s="1"/>
  <c r="C994" i="9" s="1"/>
  <c r="C998" i="9" s="1"/>
  <c r="C1002" i="9" s="1"/>
  <c r="C1006" i="9" s="1"/>
  <c r="C1010" i="9" s="1"/>
  <c r="C1014" i="9" s="1"/>
  <c r="C1018" i="9" s="1"/>
  <c r="C1022" i="9" s="1"/>
  <c r="C1026" i="9" s="1"/>
  <c r="C1030" i="9" s="1"/>
  <c r="C1034" i="9" s="1"/>
  <c r="C1038" i="9" s="1"/>
  <c r="C1042" i="9" s="1"/>
  <c r="C1046" i="9" s="1"/>
  <c r="C1050" i="9" s="1"/>
  <c r="C1054" i="9" s="1"/>
  <c r="C1058" i="9" s="1"/>
  <c r="C1062" i="9" s="1"/>
  <c r="C1066" i="9" s="1"/>
  <c r="C1070" i="9" s="1"/>
  <c r="C1074" i="9" s="1"/>
  <c r="C1078" i="9" s="1"/>
  <c r="C1082" i="9" s="1"/>
  <c r="C1086" i="9" s="1"/>
  <c r="C1090" i="9" s="1"/>
  <c r="C1094" i="9" s="1"/>
  <c r="C1098" i="9" s="1"/>
  <c r="C1102" i="9" s="1"/>
  <c r="C1106" i="9" s="1"/>
  <c r="C1110" i="9" s="1"/>
  <c r="C1114" i="9" s="1"/>
  <c r="C1118" i="9" s="1"/>
  <c r="C1122" i="9" s="1"/>
  <c r="C1126" i="9" s="1"/>
  <c r="C1130" i="9" s="1"/>
  <c r="C1134" i="9" s="1"/>
  <c r="C1138" i="9" s="1"/>
  <c r="C1142" i="9" s="1"/>
  <c r="C1146" i="9" s="1"/>
  <c r="C1150" i="9" s="1"/>
  <c r="C1154" i="9" s="1"/>
  <c r="C1158" i="9" s="1"/>
  <c r="C1162" i="9" s="1"/>
  <c r="C1166" i="9" s="1"/>
  <c r="C1170" i="9" s="1"/>
  <c r="C1174" i="9" s="1"/>
  <c r="C1178" i="9" s="1"/>
  <c r="C1182" i="9" s="1"/>
  <c r="C1186" i="9" s="1"/>
  <c r="C1190" i="9" s="1"/>
  <c r="C1194" i="9" s="1"/>
  <c r="C1198" i="9" s="1"/>
  <c r="C1202" i="9" s="1"/>
  <c r="C1206" i="9" s="1"/>
  <c r="C1210" i="9" s="1"/>
  <c r="C1214" i="9" s="1"/>
  <c r="C1218" i="9" s="1"/>
  <c r="C1222" i="9" s="1"/>
  <c r="C1226" i="9" s="1"/>
  <c r="C1230" i="9" s="1"/>
  <c r="C1234" i="9" s="1"/>
  <c r="C1238" i="9" s="1"/>
  <c r="C1242" i="9" s="1"/>
  <c r="C1246" i="9" s="1"/>
  <c r="C1250" i="9" s="1"/>
  <c r="C1254" i="9" s="1"/>
  <c r="C1258" i="9" s="1"/>
  <c r="C1262" i="9" s="1"/>
  <c r="C1266" i="9" s="1"/>
  <c r="C1270" i="9" s="1"/>
  <c r="C1274" i="9" s="1"/>
  <c r="C1278" i="9" s="1"/>
  <c r="C1282" i="9" s="1"/>
  <c r="C1286" i="9" s="1"/>
  <c r="C1290" i="9" s="1"/>
  <c r="C1294" i="9" s="1"/>
  <c r="C1298" i="9" s="1"/>
  <c r="C1302" i="9" s="1"/>
  <c r="C1306" i="9" s="1"/>
  <c r="C1310" i="9" s="1"/>
  <c r="C1314" i="9" s="1"/>
  <c r="C1318" i="9" s="1"/>
  <c r="C1322" i="9" s="1"/>
  <c r="C1326" i="9" s="1"/>
  <c r="C1330" i="9" s="1"/>
  <c r="C1334" i="9" s="1"/>
  <c r="C1338" i="9" s="1"/>
  <c r="C1342" i="9" s="1"/>
  <c r="C1346" i="9" s="1"/>
  <c r="C1350" i="9" s="1"/>
  <c r="C1354" i="9" s="1"/>
  <c r="C1358" i="9" s="1"/>
  <c r="C1362" i="9" s="1"/>
  <c r="C1366" i="9" s="1"/>
  <c r="C1370" i="9" s="1"/>
  <c r="C1374" i="9" s="1"/>
  <c r="C1378" i="9" s="1"/>
  <c r="C1382" i="9" s="1"/>
  <c r="C1386" i="9" s="1"/>
  <c r="C1390" i="9" s="1"/>
  <c r="C1394" i="9" s="1"/>
  <c r="C1398" i="9" s="1"/>
  <c r="C1402" i="9" s="1"/>
  <c r="C1406" i="9" s="1"/>
  <c r="C1410" i="9" s="1"/>
  <c r="C1414" i="9" s="1"/>
  <c r="C1418" i="9" s="1"/>
  <c r="C1422" i="9" s="1"/>
  <c r="C1426" i="9" s="1"/>
  <c r="C1430" i="9" s="1"/>
  <c r="C1434" i="9" s="1"/>
  <c r="C1438" i="9" s="1"/>
  <c r="C1442" i="9" s="1"/>
  <c r="C1446" i="9" s="1"/>
  <c r="C1450" i="9" s="1"/>
  <c r="C1454" i="9" s="1"/>
  <c r="C1458" i="9" s="1"/>
  <c r="C1462" i="9" s="1"/>
  <c r="C1466" i="9" s="1"/>
  <c r="C1470" i="9" s="1"/>
  <c r="C1474" i="9" s="1"/>
  <c r="C1478" i="9" s="1"/>
  <c r="C1482" i="9" s="1"/>
  <c r="C1486" i="9" s="1"/>
  <c r="C1490" i="9" s="1"/>
  <c r="C1494" i="9" s="1"/>
  <c r="C1498" i="9" s="1"/>
  <c r="C1502" i="9" s="1"/>
  <c r="C1506" i="9" s="1"/>
  <c r="C1510" i="9" s="1"/>
  <c r="C1514" i="9" s="1"/>
  <c r="C1518" i="9" s="1"/>
  <c r="C1522" i="9" s="1"/>
  <c r="C1526" i="9" s="1"/>
  <c r="C1530" i="9" s="1"/>
  <c r="C1534" i="9" s="1"/>
  <c r="C1538" i="9" s="1"/>
  <c r="C1542" i="9" s="1"/>
  <c r="C1546" i="9" s="1"/>
  <c r="C1550" i="9" s="1"/>
  <c r="C1554" i="9" s="1"/>
  <c r="C1558" i="9" s="1"/>
  <c r="C1562" i="9" s="1"/>
  <c r="C1566" i="9" s="1"/>
  <c r="C1570" i="9" s="1"/>
  <c r="C1574" i="9" s="1"/>
  <c r="C1578" i="9" s="1"/>
  <c r="C1582" i="9" s="1"/>
  <c r="C1586" i="9" s="1"/>
  <c r="C1590" i="9" s="1"/>
  <c r="C1594" i="9" s="1"/>
  <c r="C1598" i="9" s="1"/>
  <c r="C1602" i="9" s="1"/>
  <c r="C1606" i="9" s="1"/>
  <c r="C1610" i="9" s="1"/>
  <c r="C1614" i="9" s="1"/>
  <c r="C1618" i="9" s="1"/>
  <c r="C1622" i="9" s="1"/>
  <c r="C1626" i="9" s="1"/>
  <c r="C1630" i="9" s="1"/>
  <c r="C1634" i="9" s="1"/>
  <c r="C1638" i="9" s="1"/>
  <c r="C1642" i="9" s="1"/>
  <c r="C1646" i="9" s="1"/>
  <c r="C1650" i="9" s="1"/>
  <c r="C1654" i="9" s="1"/>
  <c r="C1658" i="9" s="1"/>
  <c r="C1662" i="9" s="1"/>
  <c r="C1666" i="9" s="1"/>
  <c r="C1670" i="9" s="1"/>
  <c r="C1674" i="9" s="1"/>
  <c r="C1678" i="9" s="1"/>
  <c r="C1682" i="9" s="1"/>
  <c r="C1686" i="9" s="1"/>
  <c r="C1690" i="9" s="1"/>
  <c r="C1694" i="9" s="1"/>
  <c r="C1698" i="9" s="1"/>
  <c r="C1702" i="9" s="1"/>
  <c r="C1706" i="9" s="1"/>
  <c r="C1710" i="9" s="1"/>
  <c r="C1714" i="9" s="1"/>
  <c r="C1718" i="9" s="1"/>
  <c r="C1722" i="9" s="1"/>
  <c r="C1726" i="9" s="1"/>
  <c r="C1730" i="9" s="1"/>
  <c r="C1734" i="9" s="1"/>
  <c r="C1738" i="9" s="1"/>
  <c r="C1742" i="9" s="1"/>
  <c r="C1746" i="9" s="1"/>
  <c r="C1750" i="9" s="1"/>
  <c r="C1754" i="9" s="1"/>
  <c r="C1758" i="9" s="1"/>
  <c r="C1762" i="9" s="1"/>
  <c r="C1766" i="9" s="1"/>
  <c r="C1770" i="9" s="1"/>
  <c r="C1774" i="9" s="1"/>
  <c r="C1778" i="9" s="1"/>
  <c r="C1782" i="9" s="1"/>
  <c r="C1786" i="9" s="1"/>
  <c r="C1790" i="9" s="1"/>
  <c r="C1794" i="9" s="1"/>
  <c r="C1798" i="9" s="1"/>
  <c r="C1802" i="9" s="1"/>
  <c r="C1806" i="9" s="1"/>
  <c r="C1810" i="9" s="1"/>
  <c r="C1814" i="9" s="1"/>
  <c r="C1818" i="9" s="1"/>
  <c r="C1822" i="9" s="1"/>
  <c r="C1826" i="9" s="1"/>
  <c r="C1830" i="9" s="1"/>
  <c r="C1834" i="9" s="1"/>
  <c r="C1838" i="9" s="1"/>
  <c r="C1842" i="9" s="1"/>
  <c r="C1846" i="9" s="1"/>
  <c r="C1850" i="9" s="1"/>
  <c r="C1854" i="9" s="1"/>
  <c r="C1858" i="9" s="1"/>
  <c r="C1862" i="9" s="1"/>
  <c r="C1866" i="9" s="1"/>
  <c r="C1870" i="9" s="1"/>
  <c r="C1874" i="9" s="1"/>
  <c r="C1878" i="9" s="1"/>
  <c r="C1882" i="9" s="1"/>
  <c r="C1886" i="9" s="1"/>
  <c r="C1890" i="9" s="1"/>
  <c r="C1894" i="9" s="1"/>
  <c r="C1898" i="9" s="1"/>
  <c r="C1902" i="9" s="1"/>
  <c r="C1906" i="9" s="1"/>
  <c r="C1910" i="9" s="1"/>
  <c r="C1914" i="9" s="1"/>
  <c r="C1918" i="9" s="1"/>
  <c r="C1922" i="9" s="1"/>
  <c r="C1926" i="9" s="1"/>
  <c r="C1930" i="9" s="1"/>
  <c r="C1934" i="9" s="1"/>
  <c r="C1938" i="9" s="1"/>
  <c r="C1942" i="9" s="1"/>
  <c r="C1946" i="9" s="1"/>
  <c r="C1950" i="9" s="1"/>
  <c r="C1954" i="9" s="1"/>
  <c r="C1958" i="9" s="1"/>
  <c r="C1962" i="9" s="1"/>
  <c r="C1966" i="9" s="1"/>
  <c r="C1970" i="9" s="1"/>
  <c r="C1974" i="9" s="1"/>
  <c r="C1978" i="9" s="1"/>
  <c r="C1982" i="9" s="1"/>
  <c r="C1986" i="9" s="1"/>
  <c r="C1990" i="9" s="1"/>
  <c r="C1994" i="9" s="1"/>
  <c r="C1998" i="9" s="1"/>
  <c r="C2002" i="9" s="1"/>
  <c r="C2006" i="9" s="1"/>
  <c r="C2010" i="9" s="1"/>
  <c r="C2014" i="9" s="1"/>
  <c r="C2018" i="9" s="1"/>
  <c r="C2022" i="9" s="1"/>
  <c r="C2026" i="9" s="1"/>
  <c r="C2030" i="9" s="1"/>
  <c r="C2034" i="9" s="1"/>
  <c r="C2038" i="9" s="1"/>
  <c r="C2042" i="9" s="1"/>
  <c r="C2046" i="9" s="1"/>
  <c r="C2050" i="9" s="1"/>
  <c r="C2054" i="9" s="1"/>
  <c r="C2058" i="9" s="1"/>
  <c r="C2062" i="9" s="1"/>
  <c r="C2066" i="9" s="1"/>
  <c r="C2070" i="9" s="1"/>
  <c r="C2074" i="9" s="1"/>
  <c r="C2078" i="9" s="1"/>
  <c r="C2082" i="9" s="1"/>
  <c r="C2086" i="9" s="1"/>
  <c r="C2090" i="9" s="1"/>
  <c r="C2094" i="9" s="1"/>
  <c r="C2098" i="9" s="1"/>
  <c r="C2102" i="9" s="1"/>
  <c r="C2106" i="9" s="1"/>
  <c r="C2110" i="9" s="1"/>
  <c r="C2114" i="9" s="1"/>
  <c r="C2118" i="9" s="1"/>
  <c r="C2122" i="9" s="1"/>
  <c r="C2126" i="9" s="1"/>
  <c r="C2130" i="9" s="1"/>
  <c r="C2134" i="9" s="1"/>
  <c r="C2138" i="9" s="1"/>
  <c r="C2142" i="9" s="1"/>
  <c r="C2146" i="9" s="1"/>
  <c r="C2150" i="9" s="1"/>
  <c r="C2154" i="9" s="1"/>
  <c r="C2158" i="9" s="1"/>
  <c r="C2162" i="9" s="1"/>
  <c r="C2166" i="9" s="1"/>
  <c r="C2170" i="9" s="1"/>
  <c r="C2174" i="9" s="1"/>
  <c r="C2178" i="9" s="1"/>
  <c r="C2182" i="9" s="1"/>
  <c r="C2186" i="9" s="1"/>
  <c r="C2190" i="9" s="1"/>
  <c r="C2194" i="9" s="1"/>
  <c r="C2198" i="9" s="1"/>
  <c r="C2202" i="9" s="1"/>
  <c r="C2206" i="9" s="1"/>
  <c r="C2210" i="9" s="1"/>
  <c r="C2214" i="9" s="1"/>
  <c r="C2218" i="9" s="1"/>
  <c r="C2222" i="9" s="1"/>
  <c r="C2226" i="9" s="1"/>
  <c r="C2230" i="9" s="1"/>
  <c r="C2234" i="9" s="1"/>
  <c r="C2238" i="9" s="1"/>
  <c r="C2242" i="9" s="1"/>
  <c r="C2246" i="9" s="1"/>
  <c r="C2250" i="9" s="1"/>
  <c r="C2254" i="9" s="1"/>
  <c r="C2258" i="9" s="1"/>
  <c r="C2262" i="9" s="1"/>
  <c r="C2266" i="9" s="1"/>
  <c r="C2270" i="9" s="1"/>
  <c r="C2274" i="9" s="1"/>
  <c r="C2278" i="9" s="1"/>
  <c r="C2282" i="9" s="1"/>
  <c r="C2286" i="9" s="1"/>
  <c r="C2290" i="9" s="1"/>
  <c r="C2294" i="9" s="1"/>
  <c r="C2298" i="9" s="1"/>
  <c r="C2302" i="9" s="1"/>
  <c r="C2306" i="9" s="1"/>
  <c r="C2310" i="9" s="1"/>
  <c r="C2314" i="9" s="1"/>
  <c r="C2318" i="9" s="1"/>
  <c r="C2322" i="9" s="1"/>
  <c r="C2326" i="9" s="1"/>
  <c r="C2330" i="9" s="1"/>
  <c r="C2334" i="9" s="1"/>
  <c r="C2338" i="9" s="1"/>
  <c r="C2342" i="9" s="1"/>
  <c r="C2346" i="9" s="1"/>
  <c r="C2350" i="9" s="1"/>
  <c r="C2354" i="9" s="1"/>
  <c r="C2358" i="9" s="1"/>
  <c r="C2362" i="9" s="1"/>
  <c r="C2366" i="9" s="1"/>
  <c r="C2370" i="9" s="1"/>
  <c r="C2374" i="9" s="1"/>
  <c r="C2378" i="9" s="1"/>
  <c r="C2382" i="9" s="1"/>
  <c r="C2386" i="9" s="1"/>
  <c r="C2390" i="9" s="1"/>
  <c r="C2394" i="9" s="1"/>
  <c r="C2398" i="9" s="1"/>
  <c r="C2402" i="9" s="1"/>
  <c r="C2406" i="9" s="1"/>
  <c r="C2410" i="9" s="1"/>
  <c r="C2414" i="9" s="1"/>
  <c r="C2418" i="9" s="1"/>
  <c r="C2422" i="9" s="1"/>
  <c r="C2426" i="9" s="1"/>
  <c r="C2430" i="9" s="1"/>
  <c r="C2434" i="9" s="1"/>
  <c r="C2438" i="9" s="1"/>
  <c r="C2442" i="9" s="1"/>
  <c r="C2446" i="9" s="1"/>
  <c r="C2450" i="9" s="1"/>
  <c r="C2454" i="9" s="1"/>
  <c r="C2458" i="9" s="1"/>
  <c r="C2462" i="9" s="1"/>
  <c r="C2466" i="9" s="1"/>
  <c r="C2470" i="9" s="1"/>
  <c r="C2474" i="9" s="1"/>
  <c r="C2478" i="9" s="1"/>
  <c r="C2482" i="9" s="1"/>
  <c r="C2486" i="9" s="1"/>
  <c r="C2490" i="9" s="1"/>
  <c r="C2494" i="9" s="1"/>
  <c r="C2498" i="9" s="1"/>
  <c r="C2502" i="9" s="1"/>
  <c r="C2506" i="9" s="1"/>
  <c r="C2510" i="9" s="1"/>
  <c r="C2514" i="9" s="1"/>
  <c r="C2518" i="9" s="1"/>
  <c r="C2522" i="9" s="1"/>
  <c r="C2526" i="9" s="1"/>
  <c r="C2530" i="9" s="1"/>
  <c r="C2534" i="9" s="1"/>
  <c r="C2538" i="9" s="1"/>
  <c r="C2542" i="9" s="1"/>
  <c r="C2546" i="9" s="1"/>
  <c r="C2550" i="9" s="1"/>
  <c r="C2554" i="9" s="1"/>
  <c r="C2558" i="9" s="1"/>
  <c r="C2562" i="9" s="1"/>
  <c r="C2566" i="9" s="1"/>
  <c r="C2570" i="9" s="1"/>
  <c r="C2574" i="9" s="1"/>
  <c r="C2578" i="9" s="1"/>
  <c r="C2582" i="9" s="1"/>
  <c r="C2586" i="9" s="1"/>
  <c r="C2590" i="9" s="1"/>
  <c r="C2594" i="9" s="1"/>
  <c r="C2598" i="9" s="1"/>
  <c r="C2602" i="9" s="1"/>
  <c r="C2606" i="9" s="1"/>
  <c r="C2610" i="9" s="1"/>
  <c r="C2614" i="9" s="1"/>
  <c r="C2618" i="9" s="1"/>
  <c r="C2622" i="9" s="1"/>
  <c r="C2626" i="9" s="1"/>
  <c r="C2630" i="9" s="1"/>
  <c r="C2634" i="9" s="1"/>
  <c r="C2638" i="9" s="1"/>
  <c r="C2642" i="9" s="1"/>
  <c r="C2646" i="9" s="1"/>
  <c r="C2650" i="9" s="1"/>
  <c r="C2654" i="9" s="1"/>
  <c r="C2658" i="9" s="1"/>
  <c r="C2662" i="9" s="1"/>
  <c r="C2666" i="9" s="1"/>
  <c r="C2670" i="9" s="1"/>
  <c r="C2674" i="9" s="1"/>
  <c r="C2678" i="9" s="1"/>
  <c r="C2682" i="9" s="1"/>
  <c r="C2686" i="9" s="1"/>
  <c r="C2690" i="9" s="1"/>
  <c r="C2694" i="9" s="1"/>
  <c r="C2698" i="9" s="1"/>
  <c r="C2702" i="9" s="1"/>
  <c r="C2706" i="9" s="1"/>
  <c r="C2710" i="9" s="1"/>
  <c r="C2714" i="9" s="1"/>
  <c r="C2718" i="9" s="1"/>
  <c r="C2722" i="9" s="1"/>
  <c r="C2726" i="9" s="1"/>
  <c r="C2730" i="9" s="1"/>
  <c r="C2734" i="9" s="1"/>
  <c r="C2738" i="9" s="1"/>
  <c r="C2742" i="9" s="1"/>
  <c r="C2746" i="9" s="1"/>
  <c r="C2750" i="9" s="1"/>
  <c r="C2754" i="9" s="1"/>
  <c r="C2758" i="9" s="1"/>
  <c r="C2762" i="9" s="1"/>
  <c r="C2766" i="9" s="1"/>
  <c r="C2770" i="9" s="1"/>
  <c r="C2774" i="9" s="1"/>
  <c r="C2778" i="9" s="1"/>
  <c r="C2782" i="9" s="1"/>
  <c r="C2786" i="9" s="1"/>
  <c r="C2790" i="9" s="1"/>
  <c r="C2794" i="9" s="1"/>
  <c r="C2798" i="9" s="1"/>
  <c r="C2802" i="9" s="1"/>
  <c r="C2806" i="9" s="1"/>
  <c r="C2810" i="9" s="1"/>
  <c r="C2814" i="9" s="1"/>
  <c r="C2818" i="9" s="1"/>
  <c r="C2822" i="9" s="1"/>
  <c r="C2826" i="9" s="1"/>
  <c r="C2830" i="9" s="1"/>
  <c r="C2834" i="9" s="1"/>
  <c r="C2838" i="9" s="1"/>
  <c r="C2842" i="9" s="1"/>
  <c r="C2846" i="9" s="1"/>
  <c r="C2850" i="9" s="1"/>
  <c r="C2854" i="9" s="1"/>
  <c r="C2858" i="9" s="1"/>
  <c r="C2862" i="9" s="1"/>
  <c r="C2866" i="9" s="1"/>
  <c r="C2870" i="9" s="1"/>
  <c r="C2874" i="9" s="1"/>
  <c r="C2878" i="9" s="1"/>
  <c r="C2882" i="9" s="1"/>
  <c r="C2886" i="9" s="1"/>
  <c r="C2890" i="9" s="1"/>
  <c r="C2894" i="9" s="1"/>
  <c r="C2898" i="9" s="1"/>
  <c r="C2902" i="9" s="1"/>
  <c r="C2906" i="9" s="1"/>
  <c r="C2910" i="9" s="1"/>
  <c r="C2914" i="9" s="1"/>
  <c r="C2918" i="9" s="1"/>
  <c r="C2922" i="9" s="1"/>
  <c r="C2926" i="9" s="1"/>
  <c r="C2930" i="9" s="1"/>
  <c r="C2934" i="9" s="1"/>
  <c r="C2938" i="9" s="1"/>
  <c r="C2942" i="9" s="1"/>
  <c r="C2946" i="9" s="1"/>
  <c r="C2950" i="9" s="1"/>
  <c r="C2954" i="9" s="1"/>
  <c r="C2958" i="9" s="1"/>
  <c r="C2962" i="9" s="1"/>
  <c r="C2966" i="9" s="1"/>
  <c r="C2970" i="9" s="1"/>
  <c r="C2974" i="9" s="1"/>
  <c r="C2978" i="9" s="1"/>
  <c r="C2982" i="9" s="1"/>
  <c r="C2986" i="9" s="1"/>
  <c r="C2990" i="9" s="1"/>
  <c r="C2994" i="9" s="1"/>
  <c r="C2998" i="9" s="1"/>
  <c r="C3002" i="9" s="1"/>
  <c r="C3006" i="9" s="1"/>
  <c r="C3010" i="9" s="1"/>
  <c r="C3014" i="9" s="1"/>
  <c r="C3018" i="9" s="1"/>
  <c r="C3022" i="9" s="1"/>
  <c r="C3026" i="9" s="1"/>
  <c r="C3030" i="9" s="1"/>
  <c r="C3034" i="9" s="1"/>
  <c r="C3038" i="9" s="1"/>
  <c r="C3042" i="9" s="1"/>
  <c r="C3046" i="9" s="1"/>
  <c r="C3050" i="9" s="1"/>
  <c r="C3054" i="9" s="1"/>
  <c r="C3058" i="9" s="1"/>
  <c r="C3062" i="9" s="1"/>
  <c r="C3066" i="9" s="1"/>
  <c r="C3070" i="9" s="1"/>
  <c r="C3074" i="9" s="1"/>
  <c r="C3078" i="9" s="1"/>
  <c r="C3082" i="9" s="1"/>
  <c r="C3086" i="9" s="1"/>
  <c r="C3090" i="9" s="1"/>
  <c r="C3094" i="9" s="1"/>
  <c r="C3098" i="9" s="1"/>
  <c r="C3102" i="9" s="1"/>
  <c r="C3106" i="9" s="1"/>
  <c r="C3110" i="9" s="1"/>
  <c r="C3114" i="9" s="1"/>
  <c r="C3118" i="9" s="1"/>
  <c r="C3122" i="9" s="1"/>
  <c r="C3126" i="9" s="1"/>
  <c r="C3130" i="9" s="1"/>
  <c r="C3134" i="9" s="1"/>
  <c r="C3138" i="9" s="1"/>
  <c r="C3142" i="9" s="1"/>
  <c r="C3146" i="9" s="1"/>
  <c r="C3150" i="9" s="1"/>
  <c r="C3154" i="9" s="1"/>
  <c r="C3158" i="9" s="1"/>
  <c r="C3162" i="9" s="1"/>
  <c r="C3166" i="9" s="1"/>
  <c r="C3170" i="9" s="1"/>
  <c r="C3174" i="9" s="1"/>
  <c r="C3178" i="9" s="1"/>
  <c r="C3182" i="9" s="1"/>
  <c r="C3186" i="9" s="1"/>
  <c r="C3190" i="9" s="1"/>
  <c r="C3194" i="9" s="1"/>
  <c r="C3198" i="9" s="1"/>
  <c r="C3202" i="9" s="1"/>
  <c r="C3206" i="9" s="1"/>
  <c r="C3210" i="9" s="1"/>
  <c r="C3214" i="9" s="1"/>
  <c r="C3218" i="9" s="1"/>
  <c r="C3222" i="9" s="1"/>
  <c r="C3226" i="9" s="1"/>
  <c r="C3230" i="9" s="1"/>
  <c r="C3234" i="9" s="1"/>
  <c r="C3238" i="9" s="1"/>
  <c r="C3242" i="9" s="1"/>
  <c r="C3246" i="9" s="1"/>
  <c r="C3250" i="9" s="1"/>
  <c r="C3254" i="9" s="1"/>
  <c r="C3258" i="9" s="1"/>
  <c r="C3262" i="9" s="1"/>
  <c r="C3266" i="9" s="1"/>
  <c r="C3270" i="9" s="1"/>
  <c r="C3274" i="9" s="1"/>
  <c r="C3278" i="9" s="1"/>
  <c r="C3282" i="9" s="1"/>
  <c r="C3286" i="9" s="1"/>
  <c r="C3290" i="9" s="1"/>
  <c r="C3294" i="9" s="1"/>
  <c r="C3298" i="9" s="1"/>
  <c r="C3302" i="9" s="1"/>
  <c r="C3306" i="9" s="1"/>
  <c r="C3310" i="9" s="1"/>
  <c r="C3314" i="9" s="1"/>
  <c r="C3318" i="9" s="1"/>
  <c r="C3322" i="9" s="1"/>
  <c r="C3326" i="9" s="1"/>
  <c r="C3330" i="9" s="1"/>
  <c r="C3334" i="9" s="1"/>
  <c r="C3338" i="9" s="1"/>
  <c r="C3342" i="9" s="1"/>
  <c r="C3346" i="9" s="1"/>
  <c r="C3350" i="9" s="1"/>
  <c r="C3354" i="9" s="1"/>
  <c r="C3358" i="9" s="1"/>
  <c r="C3362" i="9" s="1"/>
  <c r="C3366" i="9" s="1"/>
  <c r="C3370" i="9" s="1"/>
  <c r="C3374" i="9" s="1"/>
  <c r="C3378" i="9" s="1"/>
  <c r="C3382" i="9" s="1"/>
  <c r="C3386" i="9" s="1"/>
  <c r="C3390" i="9" s="1"/>
  <c r="C3394" i="9" s="1"/>
  <c r="C3398" i="9" s="1"/>
  <c r="C3402" i="9" s="1"/>
  <c r="C3406" i="9" s="1"/>
  <c r="C3410" i="9" s="1"/>
  <c r="C3414" i="9" s="1"/>
  <c r="C3418" i="9" s="1"/>
  <c r="C3422" i="9" s="1"/>
  <c r="C3426" i="9" s="1"/>
  <c r="C3430" i="9" s="1"/>
  <c r="C3434" i="9" s="1"/>
  <c r="C3438" i="9" s="1"/>
  <c r="C3442" i="9" s="1"/>
  <c r="C3446" i="9" s="1"/>
  <c r="C3450" i="9" s="1"/>
  <c r="C3454" i="9" s="1"/>
  <c r="C3458" i="9" s="1"/>
  <c r="C3462" i="9" s="1"/>
  <c r="C3466" i="9" s="1"/>
  <c r="C3470" i="9" s="1"/>
  <c r="C3474" i="9" s="1"/>
  <c r="C3478" i="9" s="1"/>
  <c r="C3482" i="9" s="1"/>
  <c r="C3486" i="9" s="1"/>
  <c r="C3490" i="9" s="1"/>
  <c r="C3494" i="9" s="1"/>
  <c r="C3498" i="9" s="1"/>
  <c r="C3502" i="9" s="1"/>
  <c r="C3506" i="9" s="1"/>
  <c r="C3510" i="9" s="1"/>
  <c r="C3514" i="9" s="1"/>
  <c r="C3518" i="9" s="1"/>
  <c r="C3522" i="9" s="1"/>
  <c r="C3526" i="9" s="1"/>
  <c r="C3530" i="9" s="1"/>
  <c r="C3534" i="9" s="1"/>
  <c r="C3538" i="9" s="1"/>
  <c r="C3542" i="9" s="1"/>
  <c r="C3546" i="9" s="1"/>
  <c r="C3550" i="9" s="1"/>
  <c r="C3554" i="9" s="1"/>
  <c r="C3558" i="9" s="1"/>
  <c r="C3562" i="9" s="1"/>
  <c r="C3566" i="9" s="1"/>
  <c r="C3570" i="9" s="1"/>
  <c r="C3574" i="9" s="1"/>
  <c r="C3578" i="9" s="1"/>
  <c r="C3582" i="9" s="1"/>
  <c r="C3586" i="9" s="1"/>
  <c r="C3590" i="9" s="1"/>
  <c r="C3594" i="9" s="1"/>
  <c r="C3598" i="9" s="1"/>
  <c r="C3602" i="9" s="1"/>
  <c r="C3606" i="9" s="1"/>
  <c r="C3610" i="9" s="1"/>
  <c r="C3614" i="9" s="1"/>
  <c r="C3618" i="9" s="1"/>
  <c r="C3622" i="9" s="1"/>
  <c r="C3626" i="9" s="1"/>
  <c r="C3630" i="9" s="1"/>
  <c r="C3634" i="9" s="1"/>
  <c r="C3638" i="9" s="1"/>
  <c r="C3642" i="9" s="1"/>
  <c r="C3646" i="9" s="1"/>
  <c r="C3650" i="9" s="1"/>
  <c r="C3654" i="9" s="1"/>
  <c r="C3658" i="9" s="1"/>
  <c r="C3662" i="9" s="1"/>
  <c r="C3666" i="9" s="1"/>
  <c r="C3670" i="9" s="1"/>
  <c r="C3674" i="9" s="1"/>
  <c r="C3678" i="9" s="1"/>
  <c r="C3682" i="9" s="1"/>
  <c r="C3686" i="9" s="1"/>
  <c r="C3690" i="9" s="1"/>
  <c r="C3694" i="9" s="1"/>
  <c r="C3698" i="9" s="1"/>
  <c r="C3702" i="9" s="1"/>
  <c r="C3706" i="9" s="1"/>
  <c r="C3710" i="9" s="1"/>
  <c r="C3714" i="9" s="1"/>
  <c r="C3718" i="9" s="1"/>
  <c r="C3722" i="9" s="1"/>
  <c r="C3726" i="9" s="1"/>
  <c r="C3730" i="9" s="1"/>
  <c r="C3734" i="9" s="1"/>
  <c r="C3738" i="9" s="1"/>
  <c r="C3742" i="9" s="1"/>
  <c r="C3746" i="9" s="1"/>
  <c r="C3750" i="9" s="1"/>
  <c r="C3754" i="9" s="1"/>
  <c r="C3758" i="9" s="1"/>
  <c r="C3762" i="9" s="1"/>
  <c r="C3766" i="9" s="1"/>
  <c r="C3770" i="9" s="1"/>
  <c r="C3774" i="9" s="1"/>
  <c r="C3778" i="9" s="1"/>
  <c r="C3782" i="9" s="1"/>
  <c r="C3786" i="9" s="1"/>
  <c r="C3790" i="9" s="1"/>
  <c r="C3794" i="9" s="1"/>
  <c r="C3798" i="9" s="1"/>
  <c r="C3802" i="9" s="1"/>
  <c r="C3806" i="9" s="1"/>
  <c r="C3810" i="9" s="1"/>
  <c r="C3814" i="9" s="1"/>
  <c r="C3818" i="9" s="1"/>
  <c r="C3822" i="9" s="1"/>
  <c r="C3826" i="9" s="1"/>
  <c r="C3830" i="9" s="1"/>
  <c r="C3834" i="9" s="1"/>
  <c r="C3838" i="9" s="1"/>
  <c r="C3842" i="9" s="1"/>
  <c r="C3846" i="9" s="1"/>
  <c r="C3850" i="9" s="1"/>
  <c r="C3854" i="9" s="1"/>
  <c r="C3858" i="9" s="1"/>
  <c r="C3862" i="9" s="1"/>
  <c r="C3866" i="9" s="1"/>
  <c r="C3870" i="9" s="1"/>
  <c r="C3874" i="9" s="1"/>
  <c r="C3878" i="9" s="1"/>
  <c r="C3882" i="9" s="1"/>
  <c r="C3886" i="9" s="1"/>
  <c r="C3890" i="9" s="1"/>
  <c r="C3894" i="9" s="1"/>
  <c r="C3898" i="9" s="1"/>
  <c r="C3902" i="9" s="1"/>
  <c r="C3906" i="9" s="1"/>
  <c r="C3910" i="9" s="1"/>
  <c r="C3914" i="9" s="1"/>
  <c r="C3918" i="9" s="1"/>
  <c r="C3922" i="9" s="1"/>
  <c r="C3926" i="9" s="1"/>
  <c r="C3930" i="9" s="1"/>
  <c r="C3934" i="9" s="1"/>
  <c r="C3938" i="9" s="1"/>
  <c r="C3942" i="9" s="1"/>
  <c r="C3946" i="9" s="1"/>
  <c r="C3950" i="9" s="1"/>
  <c r="C3954" i="9" s="1"/>
  <c r="C3958" i="9" s="1"/>
  <c r="C3962" i="9" s="1"/>
  <c r="C3966" i="9" s="1"/>
  <c r="C3970" i="9" s="1"/>
  <c r="C3974" i="9" s="1"/>
  <c r="C3978" i="9" s="1"/>
  <c r="C3982" i="9" s="1"/>
  <c r="C3986" i="9" s="1"/>
  <c r="C3990" i="9" s="1"/>
  <c r="C3994" i="9" s="1"/>
  <c r="C3998" i="9" s="1"/>
  <c r="C4002" i="9" s="1"/>
  <c r="C4006" i="9" s="1"/>
  <c r="C4010" i="9" s="1"/>
  <c r="C4014" i="9" s="1"/>
  <c r="C4018" i="9" s="1"/>
  <c r="C4022" i="9" s="1"/>
  <c r="C4026" i="9" s="1"/>
  <c r="C4030" i="9" s="1"/>
  <c r="C4034" i="9" s="1"/>
  <c r="C4038" i="9" s="1"/>
  <c r="C4042" i="9" s="1"/>
  <c r="C4046" i="9" s="1"/>
  <c r="C4050" i="9" s="1"/>
  <c r="C4054" i="9" s="1"/>
  <c r="C4058" i="9" s="1"/>
  <c r="C4062" i="9" s="1"/>
  <c r="C4066" i="9" s="1"/>
  <c r="C4070" i="9" s="1"/>
  <c r="C4074" i="9" s="1"/>
  <c r="C4078" i="9" s="1"/>
  <c r="C4082" i="9" s="1"/>
  <c r="C4086" i="9" s="1"/>
  <c r="C4090" i="9" s="1"/>
  <c r="C4094" i="9" s="1"/>
  <c r="C4098" i="9" s="1"/>
  <c r="C4102" i="9" s="1"/>
  <c r="C4106" i="9" s="1"/>
  <c r="C4110" i="9" s="1"/>
  <c r="C4114" i="9" s="1"/>
  <c r="C4118" i="9" s="1"/>
  <c r="C4122" i="9" s="1"/>
  <c r="C4126" i="9" s="1"/>
  <c r="C4130" i="9" s="1"/>
  <c r="C4134" i="9" s="1"/>
  <c r="C4138" i="9" s="1"/>
  <c r="C4142" i="9" s="1"/>
  <c r="C4146" i="9" s="1"/>
  <c r="C4150" i="9" s="1"/>
  <c r="C4154" i="9" s="1"/>
  <c r="C4158" i="9" s="1"/>
  <c r="C4162" i="9" s="1"/>
  <c r="C4166" i="9" s="1"/>
  <c r="C4170" i="9" s="1"/>
  <c r="C4174" i="9" s="1"/>
  <c r="C4178" i="9" s="1"/>
  <c r="C4182" i="9" s="1"/>
  <c r="C4186" i="9" s="1"/>
  <c r="C4190" i="9" s="1"/>
  <c r="C4194" i="9" s="1"/>
  <c r="C4198" i="9" s="1"/>
  <c r="C4202" i="9" s="1"/>
  <c r="C4206" i="9" s="1"/>
  <c r="C4210" i="9" s="1"/>
  <c r="C4214" i="9" s="1"/>
  <c r="C4218" i="9" s="1"/>
  <c r="C4222" i="9" s="1"/>
  <c r="C4226" i="9" s="1"/>
  <c r="C4230" i="9" s="1"/>
  <c r="C4234" i="9" s="1"/>
  <c r="C4238" i="9" s="1"/>
  <c r="C4242" i="9" s="1"/>
  <c r="C4246" i="9" s="1"/>
  <c r="C4250" i="9" s="1"/>
  <c r="C4254" i="9" s="1"/>
  <c r="C4258" i="9" s="1"/>
  <c r="C4262" i="9" s="1"/>
  <c r="C4266" i="9" s="1"/>
  <c r="C4270" i="9" s="1"/>
  <c r="C4274" i="9" s="1"/>
  <c r="C4278" i="9" s="1"/>
  <c r="C4282" i="9" s="1"/>
  <c r="C4286" i="9" s="1"/>
  <c r="C4290" i="9" s="1"/>
  <c r="C4294" i="9" s="1"/>
  <c r="C4298" i="9" s="1"/>
  <c r="C4302" i="9" s="1"/>
  <c r="C4306" i="9" s="1"/>
  <c r="C4310" i="9" s="1"/>
  <c r="C4314" i="9" s="1"/>
  <c r="C4318" i="9" s="1"/>
  <c r="C4322" i="9" s="1"/>
  <c r="C4326" i="9" s="1"/>
  <c r="C4330" i="9" s="1"/>
  <c r="C4334" i="9" s="1"/>
  <c r="C4338" i="9" s="1"/>
  <c r="C4342" i="9" s="1"/>
  <c r="C4346" i="9" s="1"/>
  <c r="C4350" i="9" s="1"/>
  <c r="C4354" i="9" s="1"/>
  <c r="C4358" i="9" s="1"/>
  <c r="C4362" i="9" s="1"/>
  <c r="C4366" i="9" s="1"/>
  <c r="C4370" i="9" s="1"/>
  <c r="C4374" i="9" s="1"/>
  <c r="C4378" i="9" s="1"/>
  <c r="C4382" i="9" s="1"/>
  <c r="C4386" i="9" s="1"/>
  <c r="C4390" i="9" s="1"/>
  <c r="C4394" i="9" s="1"/>
  <c r="C4398" i="9" s="1"/>
  <c r="C4402" i="9" s="1"/>
  <c r="C4406" i="9" s="1"/>
  <c r="C4410" i="9" s="1"/>
  <c r="C4414" i="9" s="1"/>
  <c r="C4418" i="9" s="1"/>
  <c r="C4422" i="9" s="1"/>
  <c r="C4426" i="9" s="1"/>
  <c r="C4430" i="9" s="1"/>
  <c r="C4434" i="9" s="1"/>
  <c r="C4438" i="9" s="1"/>
  <c r="C4442" i="9" s="1"/>
  <c r="C4446" i="9" s="1"/>
  <c r="C4450" i="9" s="1"/>
  <c r="C4454" i="9" s="1"/>
  <c r="C4458" i="9" s="1"/>
  <c r="C4462" i="9" s="1"/>
  <c r="C4466" i="9" s="1"/>
  <c r="C4470" i="9" s="1"/>
  <c r="C4474" i="9" s="1"/>
  <c r="C4478" i="9" s="1"/>
  <c r="C4482" i="9" s="1"/>
  <c r="C4486" i="9" s="1"/>
  <c r="C4490" i="9" s="1"/>
  <c r="C4494" i="9" s="1"/>
  <c r="C4498" i="9" s="1"/>
  <c r="C4502" i="9" s="1"/>
  <c r="C4506" i="9" s="1"/>
  <c r="C4510" i="9" s="1"/>
  <c r="C4514" i="9" s="1"/>
  <c r="C4518" i="9" s="1"/>
  <c r="C4522" i="9" s="1"/>
  <c r="C4526" i="9" s="1"/>
  <c r="C4530" i="9" s="1"/>
  <c r="C4534" i="9" s="1"/>
  <c r="C4538" i="9" s="1"/>
  <c r="C4542" i="9" s="1"/>
  <c r="C4546" i="9" s="1"/>
  <c r="C4550" i="9" s="1"/>
  <c r="C4554" i="9" s="1"/>
  <c r="C4558" i="9" s="1"/>
  <c r="C4562" i="9" s="1"/>
  <c r="C4566" i="9" s="1"/>
  <c r="C4570" i="9" s="1"/>
  <c r="C4574" i="9" s="1"/>
  <c r="C4578" i="9" s="1"/>
  <c r="C4582" i="9" s="1"/>
  <c r="C4586" i="9" s="1"/>
  <c r="C4590" i="9" s="1"/>
  <c r="C4594" i="9" s="1"/>
  <c r="C4598" i="9" s="1"/>
  <c r="C4602" i="9" s="1"/>
  <c r="C4606" i="9" s="1"/>
  <c r="C4610" i="9" s="1"/>
  <c r="C4614" i="9" s="1"/>
  <c r="C4618" i="9" s="1"/>
  <c r="C4622" i="9" s="1"/>
  <c r="C4626" i="9" s="1"/>
  <c r="C4630" i="9" s="1"/>
  <c r="C4634" i="9" s="1"/>
  <c r="C4638" i="9" s="1"/>
  <c r="C4642" i="9" s="1"/>
  <c r="C4646" i="9" s="1"/>
  <c r="C4650" i="9" s="1"/>
  <c r="C4654" i="9" s="1"/>
  <c r="C4658" i="9" s="1"/>
  <c r="C4662" i="9" s="1"/>
  <c r="C4666" i="9" s="1"/>
  <c r="C4670" i="9" s="1"/>
  <c r="C4674" i="9" s="1"/>
  <c r="C4678" i="9" s="1"/>
  <c r="C4682" i="9" s="1"/>
  <c r="C4686" i="9" s="1"/>
  <c r="C4690" i="9" s="1"/>
  <c r="C4694" i="9" s="1"/>
  <c r="C4698" i="9" s="1"/>
  <c r="C4702" i="9" s="1"/>
  <c r="C4706" i="9" s="1"/>
  <c r="C4710" i="9" s="1"/>
  <c r="C4714" i="9" s="1"/>
  <c r="C4718" i="9" s="1"/>
  <c r="C4722" i="9" s="1"/>
  <c r="C4726" i="9" s="1"/>
  <c r="C4730" i="9" s="1"/>
  <c r="C4734" i="9" s="1"/>
  <c r="C4738" i="9" s="1"/>
  <c r="C4742" i="9" s="1"/>
  <c r="C4746" i="9" s="1"/>
  <c r="C4750" i="9" s="1"/>
  <c r="C4754" i="9" s="1"/>
  <c r="C4758" i="9" s="1"/>
  <c r="C4762" i="9" s="1"/>
  <c r="C4766" i="9" s="1"/>
  <c r="C4770" i="9" s="1"/>
  <c r="C4774" i="9" s="1"/>
  <c r="C4778" i="9" s="1"/>
  <c r="C4782" i="9" s="1"/>
  <c r="C4786" i="9" s="1"/>
  <c r="C4790" i="9" s="1"/>
  <c r="C4794" i="9" s="1"/>
  <c r="C4798" i="9" s="1"/>
  <c r="C4802" i="9" s="1"/>
  <c r="C4806" i="9" s="1"/>
  <c r="C4810" i="9" s="1"/>
  <c r="C4814" i="9" s="1"/>
  <c r="C4818" i="9" s="1"/>
  <c r="C4822" i="9" s="1"/>
  <c r="C4826" i="9" s="1"/>
  <c r="C4830" i="9" s="1"/>
  <c r="C4834" i="9" s="1"/>
  <c r="C4838" i="9" s="1"/>
  <c r="C4842" i="9" s="1"/>
  <c r="C4846" i="9" s="1"/>
  <c r="C4850" i="9" s="1"/>
  <c r="C4854" i="9" s="1"/>
  <c r="C4858" i="9" s="1"/>
  <c r="C4862" i="9" s="1"/>
  <c r="C4866" i="9" s="1"/>
  <c r="C4870" i="9" s="1"/>
  <c r="C4874" i="9" s="1"/>
  <c r="C4878" i="9" s="1"/>
  <c r="C4882" i="9" s="1"/>
  <c r="C4886" i="9" s="1"/>
  <c r="C4890" i="9" s="1"/>
  <c r="C4894" i="9" s="1"/>
  <c r="C4898" i="9" s="1"/>
  <c r="C4902" i="9" s="1"/>
  <c r="C4906" i="9" s="1"/>
  <c r="C4910" i="9" s="1"/>
  <c r="C4914" i="9" s="1"/>
  <c r="C4918" i="9" s="1"/>
  <c r="C4922" i="9" s="1"/>
  <c r="C4926" i="9" s="1"/>
  <c r="C4930" i="9" s="1"/>
  <c r="C4934" i="9" s="1"/>
  <c r="C4938" i="9" s="1"/>
  <c r="C4942" i="9" s="1"/>
  <c r="C4946" i="9" s="1"/>
  <c r="C4950" i="9" s="1"/>
  <c r="C4954" i="9" s="1"/>
  <c r="C4958" i="9" s="1"/>
  <c r="C4962" i="9" s="1"/>
  <c r="C4966" i="9" s="1"/>
  <c r="C4970" i="9" s="1"/>
  <c r="C4974" i="9" s="1"/>
  <c r="C4978" i="9" s="1"/>
  <c r="C4982" i="9" s="1"/>
  <c r="C4986" i="9" s="1"/>
  <c r="C4990" i="9" s="1"/>
  <c r="C4994" i="9" s="1"/>
  <c r="C4998" i="9" s="1"/>
  <c r="C5002" i="9" s="1"/>
  <c r="C5006" i="9" s="1"/>
  <c r="C5010" i="9" s="1"/>
  <c r="C5014" i="9" s="1"/>
  <c r="C5018" i="9" s="1"/>
  <c r="C5022" i="9" s="1"/>
  <c r="C5026" i="9" s="1"/>
  <c r="C5030" i="9" s="1"/>
  <c r="C5034" i="9" s="1"/>
  <c r="C5038" i="9" s="1"/>
  <c r="C5042" i="9" s="1"/>
  <c r="C5046" i="9" s="1"/>
  <c r="C5050" i="9" s="1"/>
  <c r="C5054" i="9" s="1"/>
  <c r="C5058" i="9" s="1"/>
  <c r="C5062" i="9" s="1"/>
  <c r="C5066" i="9" s="1"/>
  <c r="C5070" i="9" s="1"/>
  <c r="C5074" i="9" s="1"/>
  <c r="C5078" i="9" s="1"/>
  <c r="C5082" i="9" s="1"/>
  <c r="C5086" i="9" s="1"/>
  <c r="C5090" i="9" s="1"/>
  <c r="C5094" i="9" s="1"/>
  <c r="C5098" i="9" s="1"/>
  <c r="C5102" i="9" s="1"/>
  <c r="C5106" i="9" s="1"/>
  <c r="C5110" i="9" s="1"/>
  <c r="C5114" i="9" s="1"/>
  <c r="C5118" i="9" s="1"/>
  <c r="C5122" i="9" s="1"/>
  <c r="C5126" i="9" s="1"/>
  <c r="C5130" i="9" s="1"/>
  <c r="C5134" i="9" s="1"/>
  <c r="C5138" i="9" s="1"/>
  <c r="C5142" i="9" s="1"/>
  <c r="C5146" i="9" s="1"/>
  <c r="C5150" i="9" s="1"/>
  <c r="C5154" i="9" s="1"/>
  <c r="C5158" i="9" s="1"/>
  <c r="C5162" i="9" s="1"/>
  <c r="C5166" i="9" s="1"/>
  <c r="C5170" i="9" s="1"/>
  <c r="C5174" i="9" s="1"/>
  <c r="C5178" i="9" s="1"/>
  <c r="C5182" i="9" s="1"/>
  <c r="C5186" i="9" s="1"/>
  <c r="C5190" i="9" s="1"/>
  <c r="C5194" i="9" s="1"/>
  <c r="C5198" i="9" s="1"/>
  <c r="C5202" i="9" s="1"/>
  <c r="C5206" i="9" s="1"/>
  <c r="C5210" i="9" s="1"/>
  <c r="C5214" i="9" s="1"/>
  <c r="C5218" i="9" s="1"/>
  <c r="C5222" i="9" s="1"/>
  <c r="C5226" i="9" s="1"/>
  <c r="C5230" i="9" s="1"/>
  <c r="C5234" i="9" s="1"/>
  <c r="C5238" i="9" s="1"/>
  <c r="C5242" i="9" s="1"/>
  <c r="C5246" i="9" s="1"/>
  <c r="C5250" i="9" s="1"/>
  <c r="C5254" i="9" s="1"/>
  <c r="C5258" i="9" s="1"/>
  <c r="C5262" i="9" s="1"/>
  <c r="C5266" i="9" s="1"/>
  <c r="C5270" i="9" s="1"/>
  <c r="C5274" i="9" s="1"/>
  <c r="C5278" i="9" s="1"/>
  <c r="C5282" i="9" s="1"/>
  <c r="C5286" i="9" s="1"/>
  <c r="C5290" i="9" s="1"/>
  <c r="C5294" i="9" s="1"/>
  <c r="C5298" i="9" s="1"/>
  <c r="C5302" i="9" s="1"/>
  <c r="C5306" i="9" s="1"/>
  <c r="C5310" i="9" s="1"/>
  <c r="C5314" i="9" s="1"/>
  <c r="C5318" i="9" s="1"/>
  <c r="C5322" i="9" s="1"/>
  <c r="C5326" i="9" s="1"/>
  <c r="C5330" i="9" s="1"/>
  <c r="C5334" i="9" s="1"/>
  <c r="C5338" i="9" s="1"/>
  <c r="C5342" i="9" s="1"/>
  <c r="C5346" i="9" s="1"/>
  <c r="C5350" i="9" s="1"/>
  <c r="C5354" i="9" s="1"/>
  <c r="C5358" i="9" s="1"/>
  <c r="C5362" i="9" s="1"/>
  <c r="C5366" i="9" s="1"/>
  <c r="C5370" i="9" s="1"/>
  <c r="C5374" i="9" s="1"/>
  <c r="C5378" i="9" s="1"/>
  <c r="C5382" i="9" s="1"/>
  <c r="C5386" i="9" s="1"/>
  <c r="C5390" i="9" s="1"/>
  <c r="C5394" i="9" s="1"/>
  <c r="C5398" i="9" s="1"/>
  <c r="C5402" i="9" s="1"/>
  <c r="C5406" i="9" s="1"/>
  <c r="C5410" i="9" s="1"/>
  <c r="C5414" i="9" s="1"/>
  <c r="C5418" i="9" s="1"/>
  <c r="C5422" i="9" s="1"/>
  <c r="C5426" i="9" s="1"/>
  <c r="C5430" i="9" s="1"/>
  <c r="C5434" i="9" s="1"/>
  <c r="C5438" i="9" s="1"/>
  <c r="C5442" i="9" s="1"/>
  <c r="C5446" i="9" s="1"/>
  <c r="C5450" i="9" s="1"/>
  <c r="C5454" i="9" s="1"/>
  <c r="C5458" i="9" s="1"/>
  <c r="C5462" i="9" s="1"/>
  <c r="C5466" i="9" s="1"/>
  <c r="C5470" i="9" s="1"/>
  <c r="C5474" i="9" s="1"/>
  <c r="C5478" i="9" s="1"/>
  <c r="C5482" i="9" s="1"/>
  <c r="C5486" i="9" s="1"/>
  <c r="C5490" i="9" s="1"/>
  <c r="C5494" i="9" s="1"/>
  <c r="C5498" i="9" s="1"/>
  <c r="C5502" i="9" s="1"/>
  <c r="C5506" i="9" s="1"/>
  <c r="C5510" i="9" s="1"/>
  <c r="C5514" i="9" s="1"/>
  <c r="C5518" i="9" s="1"/>
  <c r="C5522" i="9" s="1"/>
  <c r="C5526" i="9" s="1"/>
  <c r="C5530" i="9" s="1"/>
  <c r="C5534" i="9" s="1"/>
  <c r="C5538" i="9" s="1"/>
  <c r="C5542" i="9" s="1"/>
  <c r="C5546" i="9" s="1"/>
  <c r="C5550" i="9" s="1"/>
  <c r="C5554" i="9" s="1"/>
  <c r="C5558" i="9" s="1"/>
  <c r="C5562" i="9" s="1"/>
  <c r="C5566" i="9" s="1"/>
  <c r="C5570" i="9" s="1"/>
  <c r="C5574" i="9" s="1"/>
  <c r="C5578" i="9" s="1"/>
  <c r="C5582" i="9" s="1"/>
  <c r="C5586" i="9" s="1"/>
  <c r="C5590" i="9" s="1"/>
  <c r="C5594" i="9" s="1"/>
  <c r="C5598" i="9" s="1"/>
  <c r="C5602" i="9" s="1"/>
  <c r="C5606" i="9" s="1"/>
  <c r="C5610" i="9" s="1"/>
  <c r="C5614" i="9" s="1"/>
  <c r="C5618" i="9" s="1"/>
  <c r="C5622" i="9" s="1"/>
  <c r="C5626" i="9" s="1"/>
  <c r="C5630" i="9" s="1"/>
  <c r="C5634" i="9" s="1"/>
  <c r="C5638" i="9" s="1"/>
  <c r="C5642" i="9" s="1"/>
  <c r="C5646" i="9" s="1"/>
  <c r="C5650" i="9" s="1"/>
  <c r="C5654" i="9" s="1"/>
  <c r="C5658" i="9" s="1"/>
  <c r="C5662" i="9" s="1"/>
  <c r="C5666" i="9" s="1"/>
  <c r="C5670" i="9" s="1"/>
  <c r="C5674" i="9" s="1"/>
  <c r="C5678" i="9" s="1"/>
  <c r="C5682" i="9" s="1"/>
  <c r="C5686" i="9" s="1"/>
  <c r="C5690" i="9" s="1"/>
  <c r="C5694" i="9" s="1"/>
  <c r="C5698" i="9" s="1"/>
  <c r="C5702" i="9" s="1"/>
  <c r="C5706" i="9" s="1"/>
  <c r="C5710" i="9" s="1"/>
  <c r="C5714" i="9" s="1"/>
  <c r="C5718" i="9" s="1"/>
  <c r="C5722" i="9" s="1"/>
  <c r="C5726" i="9" s="1"/>
  <c r="C5730" i="9" s="1"/>
  <c r="C5734" i="9" s="1"/>
  <c r="C5738" i="9" s="1"/>
  <c r="C5742" i="9" s="1"/>
  <c r="C5746" i="9" s="1"/>
  <c r="C5750" i="9" s="1"/>
  <c r="C5754" i="9" s="1"/>
  <c r="C5758" i="9" s="1"/>
  <c r="C5762" i="9" s="1"/>
  <c r="C5766" i="9" s="1"/>
  <c r="C5770" i="9" s="1"/>
  <c r="C5774" i="9" s="1"/>
  <c r="C5778" i="9" s="1"/>
  <c r="C5782" i="9" s="1"/>
  <c r="C5786" i="9" s="1"/>
  <c r="C5790" i="9" s="1"/>
  <c r="C5794" i="9" s="1"/>
  <c r="C5798" i="9" s="1"/>
  <c r="C5802" i="9" s="1"/>
  <c r="C5806" i="9" s="1"/>
  <c r="C5810" i="9" s="1"/>
  <c r="C5814" i="9" s="1"/>
  <c r="C5818" i="9" s="1"/>
  <c r="C5822" i="9" s="1"/>
  <c r="C5826" i="9" s="1"/>
  <c r="C5830" i="9" s="1"/>
  <c r="C5834" i="9" s="1"/>
  <c r="C5838" i="9" s="1"/>
  <c r="C5842" i="9" s="1"/>
  <c r="C5846" i="9" s="1"/>
  <c r="C5850" i="9" s="1"/>
  <c r="C5854" i="9" s="1"/>
  <c r="C5858" i="9" s="1"/>
  <c r="C5862" i="9" s="1"/>
  <c r="C5866" i="9" s="1"/>
  <c r="C5870" i="9" s="1"/>
  <c r="C5874" i="9" s="1"/>
  <c r="C5878" i="9" s="1"/>
  <c r="C5882" i="9" s="1"/>
  <c r="C5886" i="9" s="1"/>
  <c r="C5890" i="9" s="1"/>
  <c r="C5894" i="9" s="1"/>
  <c r="C5898" i="9" s="1"/>
  <c r="C5902" i="9" s="1"/>
  <c r="C5906" i="9" s="1"/>
  <c r="C5910" i="9" s="1"/>
  <c r="C5914" i="9" s="1"/>
  <c r="C5918" i="9" s="1"/>
  <c r="C5922" i="9" s="1"/>
  <c r="C5926" i="9" s="1"/>
  <c r="C5930" i="9" s="1"/>
  <c r="C5934" i="9" s="1"/>
  <c r="C5938" i="9" s="1"/>
  <c r="C5942" i="9" s="1"/>
  <c r="C5946" i="9" s="1"/>
  <c r="C5950" i="9" s="1"/>
  <c r="C5954" i="9" s="1"/>
  <c r="C5958" i="9" s="1"/>
  <c r="C5962" i="9" s="1"/>
  <c r="C5966" i="9" s="1"/>
  <c r="C5970" i="9" s="1"/>
  <c r="C5974" i="9" s="1"/>
  <c r="C5978" i="9" s="1"/>
  <c r="C5982" i="9" s="1"/>
  <c r="C5986" i="9" s="1"/>
  <c r="C5990" i="9" s="1"/>
  <c r="C5994" i="9" s="1"/>
  <c r="C5998" i="9" s="1"/>
  <c r="C6002" i="9" s="1"/>
  <c r="C6006" i="9" s="1"/>
  <c r="C6010" i="9" s="1"/>
  <c r="C6014" i="9" s="1"/>
  <c r="C6018" i="9" s="1"/>
  <c r="C6022" i="9" s="1"/>
  <c r="C6026" i="9" s="1"/>
  <c r="C6030" i="9" s="1"/>
  <c r="C6034" i="9" s="1"/>
  <c r="C6038" i="9" s="1"/>
  <c r="C6042" i="9" s="1"/>
  <c r="C6046" i="9" s="1"/>
  <c r="C6050" i="9" s="1"/>
  <c r="C6054" i="9" s="1"/>
  <c r="C6058" i="9" s="1"/>
  <c r="C6062" i="9" s="1"/>
  <c r="C6066" i="9" s="1"/>
  <c r="C6070" i="9" s="1"/>
  <c r="C6074" i="9" s="1"/>
  <c r="C6078" i="9" s="1"/>
  <c r="C6082" i="9" s="1"/>
  <c r="C6086" i="9" s="1"/>
  <c r="C6090" i="9" s="1"/>
  <c r="C6094" i="9" s="1"/>
  <c r="C6098" i="9" s="1"/>
  <c r="C6102" i="9" s="1"/>
  <c r="C6106" i="9" s="1"/>
  <c r="C6110" i="9" s="1"/>
  <c r="C6114" i="9" s="1"/>
  <c r="C6118" i="9" s="1"/>
  <c r="C6122" i="9" s="1"/>
  <c r="C6126" i="9" s="1"/>
  <c r="C6130" i="9" s="1"/>
  <c r="C6134" i="9" s="1"/>
  <c r="C6138" i="9" s="1"/>
  <c r="C6142" i="9" s="1"/>
  <c r="C6146" i="9" s="1"/>
  <c r="C6150" i="9" s="1"/>
  <c r="C6154" i="9" s="1"/>
  <c r="C6158" i="9" s="1"/>
  <c r="C6162" i="9" s="1"/>
  <c r="C6166" i="9" s="1"/>
  <c r="C6170" i="9" s="1"/>
  <c r="C6174" i="9" s="1"/>
  <c r="C6178" i="9" s="1"/>
  <c r="C6182" i="9" s="1"/>
  <c r="C6186" i="9" s="1"/>
  <c r="C6190" i="9" s="1"/>
  <c r="C6194" i="9" s="1"/>
  <c r="C6198" i="9" s="1"/>
  <c r="C6202" i="9" s="1"/>
  <c r="C6206" i="9" s="1"/>
  <c r="C6210" i="9" s="1"/>
  <c r="C6214" i="9" s="1"/>
  <c r="C6218" i="9" s="1"/>
  <c r="C6222" i="9" s="1"/>
  <c r="C6226" i="9" s="1"/>
  <c r="C6230" i="9" s="1"/>
  <c r="C6234" i="9" s="1"/>
  <c r="C6238" i="9" s="1"/>
  <c r="C6242" i="9" s="1"/>
  <c r="C6246" i="9" s="1"/>
  <c r="C6250" i="9" s="1"/>
  <c r="C6254" i="9" s="1"/>
  <c r="C6258" i="9" s="1"/>
  <c r="C6262" i="9" s="1"/>
  <c r="C6266" i="9" s="1"/>
  <c r="C6270" i="9" s="1"/>
  <c r="C6274" i="9" s="1"/>
  <c r="C6278" i="9" s="1"/>
  <c r="C6282" i="9" s="1"/>
  <c r="C6286" i="9" s="1"/>
  <c r="C6290" i="9" s="1"/>
  <c r="C6294" i="9" s="1"/>
  <c r="C6298" i="9" s="1"/>
  <c r="C6302" i="9" s="1"/>
  <c r="C6306" i="9" s="1"/>
  <c r="C6310" i="9" s="1"/>
  <c r="C6314" i="9" s="1"/>
  <c r="C6318" i="9" s="1"/>
  <c r="C6322" i="9" s="1"/>
  <c r="C6326" i="9" s="1"/>
  <c r="C6330" i="9" s="1"/>
  <c r="C6334" i="9" s="1"/>
  <c r="C6338" i="9" s="1"/>
  <c r="C6342" i="9" s="1"/>
  <c r="C6346" i="9" s="1"/>
  <c r="C6350" i="9" s="1"/>
  <c r="C6354" i="9" s="1"/>
  <c r="C6358" i="9" s="1"/>
  <c r="C6362" i="9" s="1"/>
  <c r="C6366" i="9" s="1"/>
  <c r="C6370" i="9" s="1"/>
  <c r="C6374" i="9" s="1"/>
  <c r="C6378" i="9" s="1"/>
  <c r="C6382" i="9" s="1"/>
  <c r="C6386" i="9" s="1"/>
  <c r="C6390" i="9" s="1"/>
  <c r="C6394" i="9" s="1"/>
  <c r="C6398" i="9" s="1"/>
  <c r="C6402" i="9" s="1"/>
  <c r="C6406" i="9" s="1"/>
  <c r="C6410" i="9" s="1"/>
  <c r="C6414" i="9" s="1"/>
  <c r="C6418" i="9" s="1"/>
  <c r="C6422" i="9" s="1"/>
  <c r="C6426" i="9" s="1"/>
  <c r="C6430" i="9" s="1"/>
  <c r="C6434" i="9" s="1"/>
  <c r="C6438" i="9" s="1"/>
  <c r="C6442" i="9" s="1"/>
  <c r="C6446" i="9" s="1"/>
  <c r="C6450" i="9" s="1"/>
  <c r="C6454" i="9" s="1"/>
  <c r="C6458" i="9" s="1"/>
  <c r="C6462" i="9" s="1"/>
  <c r="C6466" i="9" s="1"/>
  <c r="C6470" i="9" s="1"/>
  <c r="C6474" i="9" s="1"/>
  <c r="C6478" i="9" s="1"/>
  <c r="C6482" i="9" s="1"/>
  <c r="C6486" i="9" s="1"/>
  <c r="C6490" i="9" s="1"/>
  <c r="C6494" i="9" s="1"/>
  <c r="C6498" i="9" s="1"/>
  <c r="C6502" i="9" s="1"/>
  <c r="C6506" i="9" s="1"/>
  <c r="C6510" i="9" s="1"/>
  <c r="C6514" i="9" s="1"/>
  <c r="C6518" i="9" s="1"/>
  <c r="C6522" i="9" s="1"/>
  <c r="C6526" i="9" s="1"/>
  <c r="C6530" i="9" s="1"/>
  <c r="C6534" i="9" s="1"/>
  <c r="C6538" i="9" s="1"/>
  <c r="C6542" i="9" s="1"/>
  <c r="C6546" i="9" s="1"/>
  <c r="C6550" i="9" s="1"/>
  <c r="C6554" i="9" s="1"/>
  <c r="C6558" i="9" s="1"/>
  <c r="C6562" i="9" s="1"/>
  <c r="C6566" i="9" s="1"/>
  <c r="C6570" i="9" s="1"/>
  <c r="C6574" i="9" s="1"/>
  <c r="C6578" i="9" s="1"/>
  <c r="C6582" i="9" s="1"/>
  <c r="C6586" i="9" s="1"/>
  <c r="C6590" i="9" s="1"/>
  <c r="C6594" i="9" s="1"/>
  <c r="C6598" i="9" s="1"/>
  <c r="C6602" i="9" s="1"/>
  <c r="C6606" i="9" s="1"/>
  <c r="C6610" i="9" s="1"/>
  <c r="C6614" i="9" s="1"/>
  <c r="C6618" i="9" s="1"/>
  <c r="C6622" i="9" s="1"/>
  <c r="C6626" i="9" s="1"/>
  <c r="C6630" i="9" s="1"/>
  <c r="C6634" i="9" s="1"/>
  <c r="C6638" i="9" s="1"/>
  <c r="C6642" i="9" s="1"/>
  <c r="C6646" i="9" s="1"/>
  <c r="C13994" i="9"/>
  <c r="C13998" i="9" s="1"/>
  <c r="C14002" i="9" s="1"/>
  <c r="C14006" i="9" s="1"/>
  <c r="C14010" i="9" s="1"/>
  <c r="C14014" i="9" s="1"/>
  <c r="C14018" i="9" s="1"/>
  <c r="C14022" i="9" s="1"/>
  <c r="C14026" i="9" s="1"/>
  <c r="C14030" i="9" s="1"/>
  <c r="C14034" i="9" s="1"/>
  <c r="C14038" i="9" s="1"/>
  <c r="C14042" i="9" s="1"/>
  <c r="C14046" i="9" s="1"/>
  <c r="C14050" i="9" s="1"/>
  <c r="C14054" i="9" s="1"/>
  <c r="C14058" i="9" s="1"/>
  <c r="C14062" i="9" s="1"/>
  <c r="C14066" i="9" s="1"/>
  <c r="C14070" i="9" s="1"/>
  <c r="C14074" i="9" s="1"/>
  <c r="C14078" i="9" s="1"/>
  <c r="C14082" i="9" s="1"/>
  <c r="C14086" i="9" s="1"/>
  <c r="C14090" i="9" s="1"/>
  <c r="C14094" i="9" s="1"/>
  <c r="C14098" i="9" s="1"/>
  <c r="C14102" i="9" s="1"/>
  <c r="C14106" i="9" s="1"/>
  <c r="C14110" i="9" s="1"/>
  <c r="C14114" i="9" s="1"/>
  <c r="C14118" i="9" s="1"/>
  <c r="C14122" i="9" s="1"/>
  <c r="C14126" i="9" s="1"/>
  <c r="C14130" i="9" s="1"/>
  <c r="C14134" i="9" s="1"/>
  <c r="C14138" i="9" s="1"/>
  <c r="C14142" i="9" s="1"/>
  <c r="C14146" i="9" s="1"/>
  <c r="C14150" i="9" s="1"/>
  <c r="C14154" i="9" s="1"/>
  <c r="C14158" i="9" s="1"/>
  <c r="C14162" i="9" s="1"/>
  <c r="C14166" i="9" s="1"/>
  <c r="C14170" i="9" s="1"/>
  <c r="C14174" i="9" s="1"/>
  <c r="C14178" i="9" s="1"/>
  <c r="C14182" i="9" s="1"/>
  <c r="C14186" i="9" s="1"/>
  <c r="C14190" i="9" s="1"/>
  <c r="C14194" i="9" s="1"/>
  <c r="C14198" i="9" s="1"/>
  <c r="C14202" i="9" s="1"/>
  <c r="C14206" i="9" s="1"/>
  <c r="C14210" i="9" s="1"/>
  <c r="C14214" i="9" s="1"/>
  <c r="C14218" i="9" s="1"/>
  <c r="C14222" i="9" s="1"/>
  <c r="C14226" i="9" s="1"/>
  <c r="C14230" i="9" s="1"/>
  <c r="C14234" i="9" s="1"/>
  <c r="C14238" i="9" s="1"/>
  <c r="C14242" i="9" s="1"/>
  <c r="C14246" i="9" s="1"/>
  <c r="C14250" i="9" s="1"/>
  <c r="C14254" i="9" s="1"/>
  <c r="C14258" i="9" s="1"/>
  <c r="C14262" i="9" s="1"/>
  <c r="C14266" i="9" s="1"/>
  <c r="C14270" i="9" s="1"/>
  <c r="C14274" i="9" s="1"/>
  <c r="C14278" i="9" s="1"/>
  <c r="C14282" i="9" s="1"/>
  <c r="C14286" i="9" s="1"/>
  <c r="C14290" i="9" s="1"/>
  <c r="C14294" i="9" s="1"/>
  <c r="C14298" i="9" s="1"/>
  <c r="C14302" i="9" s="1"/>
  <c r="C14306" i="9" s="1"/>
  <c r="C14310" i="9" s="1"/>
  <c r="C14314" i="9" s="1"/>
  <c r="C14318" i="9" s="1"/>
  <c r="C14322" i="9" s="1"/>
  <c r="C14326" i="9" s="1"/>
  <c r="C14330" i="9" s="1"/>
  <c r="C14334" i="9" s="1"/>
  <c r="C14338" i="9" s="1"/>
  <c r="C14342" i="9" s="1"/>
  <c r="C14346" i="9" s="1"/>
  <c r="C14350" i="9" s="1"/>
  <c r="C14354" i="9" s="1"/>
  <c r="C14358" i="9" s="1"/>
  <c r="C14362" i="9" s="1"/>
  <c r="C14366" i="9" s="1"/>
  <c r="C14370" i="9" s="1"/>
  <c r="C14374" i="9" s="1"/>
  <c r="C14378" i="9" s="1"/>
  <c r="C14382" i="9" s="1"/>
  <c r="C14386" i="9" s="1"/>
  <c r="C14390" i="9" s="1"/>
  <c r="C14394" i="9" s="1"/>
  <c r="C14398" i="9" s="1"/>
  <c r="C14402" i="9" s="1"/>
  <c r="C14406" i="9" s="1"/>
  <c r="C14410" i="9" s="1"/>
  <c r="C14414" i="9" s="1"/>
  <c r="C14418" i="9" s="1"/>
  <c r="C14422" i="9" s="1"/>
  <c r="C14426" i="9" s="1"/>
  <c r="C14430" i="9" s="1"/>
  <c r="C14434" i="9" s="1"/>
  <c r="C14438" i="9" s="1"/>
  <c r="C14442" i="9" s="1"/>
  <c r="C14446" i="9" s="1"/>
  <c r="C14450" i="9" s="1"/>
  <c r="C14454" i="9" s="1"/>
  <c r="C14458" i="9" s="1"/>
  <c r="C14462" i="9" s="1"/>
  <c r="C14466" i="9" s="1"/>
  <c r="C14470" i="9" s="1"/>
  <c r="C14474" i="9" s="1"/>
  <c r="C14478" i="9" s="1"/>
  <c r="C14482" i="9" s="1"/>
  <c r="C14486" i="9" s="1"/>
  <c r="C14490" i="9" s="1"/>
  <c r="C14494" i="9" s="1"/>
  <c r="C14498" i="9" s="1"/>
  <c r="C14502" i="9" s="1"/>
  <c r="C14506" i="9" s="1"/>
  <c r="C14510" i="9" s="1"/>
  <c r="C14514" i="9" s="1"/>
  <c r="C14518" i="9" s="1"/>
  <c r="C14522" i="9" s="1"/>
  <c r="C14526" i="9" s="1"/>
  <c r="C14530" i="9" s="1"/>
  <c r="C14534" i="9" s="1"/>
  <c r="C14538" i="9" s="1"/>
  <c r="C14542" i="9" s="1"/>
  <c r="C14546" i="9" s="1"/>
  <c r="C14550" i="9" s="1"/>
  <c r="C14554" i="9" s="1"/>
  <c r="C14558" i="9" s="1"/>
  <c r="C14562" i="9" s="1"/>
  <c r="C14566" i="9" s="1"/>
  <c r="C14570" i="9" s="1"/>
  <c r="C14574" i="9" s="1"/>
  <c r="C14578" i="9" s="1"/>
  <c r="C14582" i="9" s="1"/>
  <c r="C14586" i="9" s="1"/>
  <c r="C14590" i="9" s="1"/>
  <c r="C14594" i="9" s="1"/>
  <c r="C14598" i="9" s="1"/>
  <c r="C14602" i="9" s="1"/>
  <c r="C14606" i="9" s="1"/>
  <c r="C14610" i="9" s="1"/>
  <c r="C14614" i="9" s="1"/>
  <c r="C14618" i="9" s="1"/>
  <c r="C14622" i="9" s="1"/>
  <c r="C14626" i="9" s="1"/>
  <c r="C14630" i="9" s="1"/>
  <c r="C14634" i="9" s="1"/>
  <c r="C14638" i="9" s="1"/>
  <c r="C14642" i="9" s="1"/>
  <c r="C14646" i="9" s="1"/>
  <c r="C14650" i="9" s="1"/>
  <c r="C14654" i="9" s="1"/>
  <c r="C14658" i="9" s="1"/>
  <c r="C14662" i="9" s="1"/>
  <c r="C14666" i="9" s="1"/>
  <c r="C14670" i="9" s="1"/>
  <c r="C14674" i="9" s="1"/>
  <c r="C14678" i="9" s="1"/>
  <c r="C14682" i="9" s="1"/>
  <c r="C14686" i="9" s="1"/>
  <c r="C14690" i="9" s="1"/>
  <c r="C14694" i="9" s="1"/>
  <c r="C14698" i="9" s="1"/>
  <c r="C14702" i="9" s="1"/>
  <c r="C14706" i="9" s="1"/>
  <c r="C14710" i="9" s="1"/>
  <c r="C14714" i="9" s="1"/>
  <c r="C14718" i="9" s="1"/>
  <c r="C14722" i="9" s="1"/>
  <c r="C14726" i="9" s="1"/>
  <c r="C14730" i="9" s="1"/>
  <c r="C14734" i="9" s="1"/>
  <c r="C14738" i="9" s="1"/>
  <c r="C14742" i="9" s="1"/>
  <c r="C14746" i="9" s="1"/>
  <c r="C14750" i="9" s="1"/>
  <c r="C14754" i="9" s="1"/>
  <c r="C14758" i="9" s="1"/>
  <c r="C14762" i="9" s="1"/>
  <c r="C14766" i="9" s="1"/>
  <c r="C14770" i="9" s="1"/>
  <c r="C14774" i="9" s="1"/>
  <c r="C14778" i="9" s="1"/>
  <c r="C14782" i="9" s="1"/>
  <c r="C14786" i="9" s="1"/>
  <c r="C14790" i="9" s="1"/>
  <c r="C14794" i="9" s="1"/>
  <c r="C14798" i="9" s="1"/>
  <c r="C14802" i="9" s="1"/>
  <c r="C14806" i="9" s="1"/>
  <c r="C14810" i="9" s="1"/>
  <c r="C14814" i="9" s="1"/>
  <c r="C14818" i="9" s="1"/>
  <c r="C14822" i="9" s="1"/>
  <c r="C14826" i="9" s="1"/>
  <c r="C14830" i="9" s="1"/>
  <c r="C14834" i="9" s="1"/>
  <c r="C14838" i="9" s="1"/>
  <c r="C14842" i="9" s="1"/>
  <c r="C14846" i="9" s="1"/>
  <c r="C14850" i="9" s="1"/>
  <c r="C14854" i="9" s="1"/>
  <c r="C14858" i="9" s="1"/>
  <c r="C14862" i="9" s="1"/>
  <c r="C14866" i="9" s="1"/>
  <c r="C14870" i="9" s="1"/>
  <c r="C14874" i="9" s="1"/>
  <c r="C14878" i="9" s="1"/>
  <c r="C14882" i="9" s="1"/>
  <c r="C14886" i="9" s="1"/>
  <c r="C14890" i="9" s="1"/>
  <c r="C14894" i="9" s="1"/>
  <c r="C14898" i="9" s="1"/>
  <c r="C14902" i="9" s="1"/>
  <c r="C14906" i="9" s="1"/>
  <c r="C14910" i="9" s="1"/>
  <c r="C14914" i="9" s="1"/>
  <c r="C14918" i="9" s="1"/>
  <c r="C14922" i="9" s="1"/>
  <c r="C14926" i="9" s="1"/>
  <c r="C14930" i="9" s="1"/>
  <c r="C14934" i="9" s="1"/>
  <c r="C14938" i="9" s="1"/>
  <c r="C14942" i="9" s="1"/>
  <c r="C14946" i="9" s="1"/>
  <c r="C14950" i="9" s="1"/>
  <c r="C14954" i="9" s="1"/>
  <c r="C14958" i="9" s="1"/>
  <c r="C14962" i="9" s="1"/>
  <c r="C14966" i="9" s="1"/>
  <c r="C14970" i="9" s="1"/>
  <c r="C14974" i="9" s="1"/>
  <c r="C14978" i="9" s="1"/>
  <c r="C14982" i="9" s="1"/>
  <c r="C14986" i="9" s="1"/>
  <c r="C14990" i="9" s="1"/>
  <c r="C14994" i="9" s="1"/>
  <c r="C14998" i="9" s="1"/>
  <c r="C15002" i="9" s="1"/>
  <c r="C15006" i="9" s="1"/>
  <c r="C15010" i="9" s="1"/>
  <c r="C15014" i="9" s="1"/>
  <c r="C15018" i="9" s="1"/>
  <c r="C15022" i="9" s="1"/>
  <c r="C15026" i="9" s="1"/>
  <c r="C15030" i="9" s="1"/>
  <c r="C15034" i="9" s="1"/>
  <c r="C15038" i="9" s="1"/>
  <c r="C15042" i="9" s="1"/>
  <c r="C15046" i="9" s="1"/>
  <c r="C15050" i="9" s="1"/>
  <c r="C15054" i="9" s="1"/>
  <c r="C15058" i="9" s="1"/>
  <c r="C15062" i="9" s="1"/>
  <c r="C15066" i="9" s="1"/>
  <c r="C15070" i="9" s="1"/>
  <c r="C15074" i="9" s="1"/>
  <c r="C15078" i="9" s="1"/>
  <c r="C15082" i="9" s="1"/>
  <c r="C15086" i="9" s="1"/>
  <c r="C15090" i="9" s="1"/>
  <c r="C15094" i="9" s="1"/>
  <c r="C15098" i="9" s="1"/>
  <c r="C15102" i="9" s="1"/>
  <c r="C15106" i="9" s="1"/>
  <c r="C15110" i="9" s="1"/>
  <c r="C15114" i="9" s="1"/>
  <c r="C15118" i="9" s="1"/>
  <c r="C15122" i="9" s="1"/>
  <c r="C15126" i="9" s="1"/>
  <c r="C15130" i="9" s="1"/>
  <c r="C15134" i="9" s="1"/>
  <c r="C15138" i="9" s="1"/>
  <c r="C15142" i="9" s="1"/>
  <c r="C15146" i="9" s="1"/>
  <c r="C15150" i="9" s="1"/>
  <c r="C15154" i="9" s="1"/>
  <c r="C15158" i="9" s="1"/>
  <c r="C15162" i="9" s="1"/>
  <c r="C15166" i="9" s="1"/>
  <c r="C15170" i="9" s="1"/>
  <c r="C15174" i="9" s="1"/>
  <c r="C15178" i="9" s="1"/>
  <c r="C15182" i="9" s="1"/>
  <c r="C15186" i="9" s="1"/>
  <c r="C15190" i="9" s="1"/>
  <c r="C15194" i="9" s="1"/>
  <c r="C15198" i="9" s="1"/>
  <c r="C15202" i="9" s="1"/>
  <c r="C15206" i="9" s="1"/>
  <c r="C15210" i="9" s="1"/>
  <c r="C15214" i="9" s="1"/>
  <c r="C15218" i="9" s="1"/>
  <c r="C15222" i="9" s="1"/>
  <c r="C15226" i="9" s="1"/>
  <c r="C15230" i="9" s="1"/>
  <c r="C15234" i="9" s="1"/>
  <c r="C15238" i="9" s="1"/>
  <c r="C15242" i="9" s="1"/>
  <c r="C15246" i="9" s="1"/>
  <c r="C15250" i="9" s="1"/>
  <c r="C15254" i="9" s="1"/>
  <c r="C15258" i="9" s="1"/>
  <c r="C15262" i="9" s="1"/>
  <c r="C15266" i="9" s="1"/>
  <c r="C15270" i="9" s="1"/>
  <c r="C15274" i="9" s="1"/>
  <c r="C15278" i="9" s="1"/>
  <c r="C15282" i="9" s="1"/>
  <c r="C15286" i="9" s="1"/>
  <c r="C15290" i="9" s="1"/>
  <c r="C15294" i="9" s="1"/>
  <c r="C15298" i="9" s="1"/>
  <c r="C15302" i="9" s="1"/>
  <c r="C15306" i="9" s="1"/>
  <c r="C15310" i="9" s="1"/>
  <c r="C15314" i="9" s="1"/>
  <c r="C15318" i="9" s="1"/>
  <c r="C15322" i="9" s="1"/>
  <c r="C15326" i="9" s="1"/>
  <c r="C15330" i="9" s="1"/>
  <c r="C15334" i="9" s="1"/>
  <c r="C15338" i="9" s="1"/>
  <c r="C15342" i="9" s="1"/>
  <c r="C15346" i="9" s="1"/>
  <c r="C15350" i="9" s="1"/>
  <c r="C15354" i="9" s="1"/>
  <c r="C15358" i="9" s="1"/>
  <c r="C15362" i="9" s="1"/>
  <c r="C15366" i="9" s="1"/>
  <c r="C15370" i="9" s="1"/>
  <c r="C15374" i="9" s="1"/>
  <c r="C15378" i="9" s="1"/>
  <c r="C15382" i="9" s="1"/>
  <c r="C15386" i="9" s="1"/>
  <c r="C15390" i="9" s="1"/>
  <c r="C15394" i="9" s="1"/>
  <c r="C15398" i="9" s="1"/>
  <c r="C15402" i="9" s="1"/>
  <c r="C15406" i="9" s="1"/>
  <c r="C15410" i="9" s="1"/>
  <c r="C15414" i="9" s="1"/>
  <c r="C15418" i="9" s="1"/>
  <c r="C15422" i="9" s="1"/>
  <c r="C15426" i="9" s="1"/>
  <c r="C15430" i="9" s="1"/>
  <c r="C15434" i="9" s="1"/>
  <c r="C15438" i="9" s="1"/>
  <c r="C15442" i="9" s="1"/>
  <c r="C15446" i="9" s="1"/>
  <c r="C15450" i="9" s="1"/>
  <c r="C15454" i="9" s="1"/>
  <c r="C15458" i="9" s="1"/>
  <c r="C15462" i="9" s="1"/>
  <c r="C15466" i="9" s="1"/>
  <c r="C15470" i="9" s="1"/>
  <c r="C15474" i="9" s="1"/>
  <c r="C15478" i="9" s="1"/>
  <c r="C15482" i="9" s="1"/>
  <c r="C15486" i="9" s="1"/>
  <c r="C15490" i="9" s="1"/>
  <c r="C15494" i="9" s="1"/>
  <c r="C15498" i="9" s="1"/>
  <c r="C15502" i="9" s="1"/>
  <c r="C15506" i="9" s="1"/>
  <c r="C15510" i="9" s="1"/>
  <c r="C15514" i="9" s="1"/>
  <c r="C15518" i="9" s="1"/>
  <c r="C15522" i="9" s="1"/>
  <c r="C15526" i="9" s="1"/>
  <c r="C15530" i="9" s="1"/>
  <c r="C15534" i="9" s="1"/>
  <c r="C15538" i="9" s="1"/>
  <c r="C15542" i="9" s="1"/>
  <c r="C15546" i="9" s="1"/>
  <c r="C15550" i="9" s="1"/>
  <c r="C15554" i="9" s="1"/>
  <c r="C15558" i="9" s="1"/>
  <c r="C15562" i="9" s="1"/>
  <c r="C15566" i="9" s="1"/>
  <c r="C15570" i="9" s="1"/>
  <c r="C15574" i="9" s="1"/>
  <c r="C15578" i="9" s="1"/>
  <c r="C15582" i="9" s="1"/>
  <c r="C15586" i="9" s="1"/>
  <c r="C15590" i="9" s="1"/>
  <c r="C15594" i="9" s="1"/>
  <c r="C15598" i="9" s="1"/>
  <c r="C15602" i="9" s="1"/>
  <c r="C15606" i="9" s="1"/>
  <c r="C15610" i="9" s="1"/>
  <c r="C15614" i="9" s="1"/>
  <c r="C15618" i="9" s="1"/>
  <c r="C15622" i="9" s="1"/>
  <c r="C15626" i="9" s="1"/>
  <c r="C15630" i="9" s="1"/>
  <c r="C15634" i="9" s="1"/>
  <c r="C15638" i="9" s="1"/>
  <c r="C15642" i="9" s="1"/>
  <c r="C15646" i="9" s="1"/>
  <c r="C15650" i="9" s="1"/>
  <c r="C15654" i="9" s="1"/>
  <c r="C15658" i="9" s="1"/>
  <c r="C15662" i="9" s="1"/>
  <c r="C15666" i="9" s="1"/>
  <c r="C15670" i="9" s="1"/>
  <c r="C15674" i="9" s="1"/>
  <c r="C15678" i="9" s="1"/>
  <c r="C15682" i="9" s="1"/>
  <c r="C15686" i="9" s="1"/>
  <c r="C15690" i="9" s="1"/>
  <c r="C15694" i="9" s="1"/>
  <c r="C15698" i="9" s="1"/>
  <c r="C15702" i="9" s="1"/>
  <c r="C15706" i="9" s="1"/>
  <c r="C15710" i="9" s="1"/>
  <c r="C15714" i="9" s="1"/>
  <c r="C15718" i="9" s="1"/>
  <c r="C15722" i="9" s="1"/>
  <c r="C15726" i="9" s="1"/>
  <c r="C15730" i="9" s="1"/>
  <c r="C15734" i="9" s="1"/>
  <c r="C15738" i="9" s="1"/>
  <c r="C15742" i="9" s="1"/>
  <c r="C15746" i="9" s="1"/>
  <c r="C15750" i="9" s="1"/>
  <c r="C15754" i="9" s="1"/>
  <c r="C15758" i="9" s="1"/>
  <c r="C15762" i="9" s="1"/>
  <c r="C15766" i="9" s="1"/>
  <c r="C15770" i="9" s="1"/>
  <c r="C15774" i="9" s="1"/>
  <c r="C15778" i="9" s="1"/>
  <c r="C15782" i="9" s="1"/>
  <c r="C15786" i="9" s="1"/>
  <c r="C15790" i="9" s="1"/>
  <c r="C15794" i="9" s="1"/>
  <c r="C15798" i="9" s="1"/>
  <c r="C15802" i="9" s="1"/>
  <c r="C15806" i="9" s="1"/>
  <c r="C15810" i="9" s="1"/>
  <c r="C15814" i="9" s="1"/>
  <c r="C15818" i="9" s="1"/>
  <c r="C15822" i="9" s="1"/>
  <c r="C15826" i="9" s="1"/>
  <c r="C15830" i="9" s="1"/>
  <c r="C15834" i="9" s="1"/>
  <c r="C15838" i="9" s="1"/>
  <c r="C15842" i="9" s="1"/>
  <c r="C15846" i="9" s="1"/>
  <c r="C15850" i="9" s="1"/>
  <c r="C15854" i="9" s="1"/>
  <c r="C15858" i="9" s="1"/>
  <c r="C15862" i="9" s="1"/>
  <c r="C15866" i="9" s="1"/>
  <c r="C15870" i="9" s="1"/>
  <c r="C15874" i="9" s="1"/>
  <c r="C15878" i="9" s="1"/>
  <c r="C15882" i="9" s="1"/>
  <c r="C15886" i="9" s="1"/>
  <c r="C15890" i="9" s="1"/>
  <c r="C15894" i="9" s="1"/>
  <c r="C15898" i="9" s="1"/>
  <c r="C15902" i="9" s="1"/>
  <c r="C15906" i="9" s="1"/>
  <c r="C15910" i="9" s="1"/>
  <c r="C15914" i="9" s="1"/>
  <c r="C15918" i="9" s="1"/>
  <c r="C15922" i="9" s="1"/>
  <c r="C15926" i="9" s="1"/>
  <c r="C15930" i="9" s="1"/>
  <c r="C15934" i="9" s="1"/>
  <c r="C15938" i="9" s="1"/>
  <c r="C15942" i="9" s="1"/>
  <c r="C15946" i="9" s="1"/>
  <c r="C15950" i="9" s="1"/>
  <c r="C15954" i="9" s="1"/>
  <c r="C15958" i="9" s="1"/>
  <c r="C15962" i="9" s="1"/>
  <c r="C15966" i="9" s="1"/>
  <c r="C15970" i="9" s="1"/>
  <c r="C15974" i="9" s="1"/>
  <c r="C15978" i="9" s="1"/>
  <c r="C15982" i="9" s="1"/>
  <c r="C15986" i="9" s="1"/>
  <c r="C15990" i="9" s="1"/>
  <c r="C15994" i="9" s="1"/>
  <c r="C15998" i="9" s="1"/>
  <c r="C16002" i="9" s="1"/>
  <c r="C16006" i="9" s="1"/>
  <c r="C16010" i="9" s="1"/>
  <c r="C16014" i="9" s="1"/>
  <c r="C16018" i="9" s="1"/>
  <c r="C16022" i="9" s="1"/>
  <c r="C16026" i="9" s="1"/>
  <c r="C16030" i="9" s="1"/>
  <c r="C16034" i="9" s="1"/>
  <c r="C16038" i="9" s="1"/>
  <c r="C16042" i="9" s="1"/>
  <c r="C16046" i="9" s="1"/>
  <c r="C16050" i="9" s="1"/>
  <c r="C16054" i="9" s="1"/>
  <c r="C16058" i="9" s="1"/>
  <c r="C16062" i="9" s="1"/>
  <c r="C16066" i="9" s="1"/>
  <c r="C16070" i="9" s="1"/>
  <c r="C16074" i="9" s="1"/>
  <c r="C16078" i="9" s="1"/>
  <c r="C16082" i="9" s="1"/>
  <c r="C16086" i="9" s="1"/>
  <c r="C16090" i="9" s="1"/>
  <c r="C16094" i="9" s="1"/>
  <c r="C16098" i="9" s="1"/>
  <c r="C16102" i="9" s="1"/>
  <c r="C16106" i="9" s="1"/>
  <c r="C16110" i="9" s="1"/>
  <c r="C16114" i="9" s="1"/>
  <c r="C16118" i="9" s="1"/>
  <c r="C16122" i="9" s="1"/>
  <c r="C16126" i="9" s="1"/>
  <c r="C16130" i="9" s="1"/>
  <c r="C16134" i="9" s="1"/>
  <c r="C16138" i="9" s="1"/>
  <c r="C16142" i="9" s="1"/>
  <c r="C16146" i="9" s="1"/>
  <c r="C16150" i="9" s="1"/>
  <c r="C16154" i="9" s="1"/>
  <c r="C16158" i="9" s="1"/>
  <c r="C16162" i="9" s="1"/>
  <c r="C16166" i="9" s="1"/>
  <c r="C16170" i="9" s="1"/>
  <c r="C16174" i="9" s="1"/>
  <c r="C16178" i="9" s="1"/>
  <c r="C16182" i="9" s="1"/>
  <c r="C16186" i="9" s="1"/>
  <c r="C16190" i="9" s="1"/>
  <c r="C16194" i="9" s="1"/>
  <c r="C16198" i="9" s="1"/>
  <c r="C16202" i="9" s="1"/>
  <c r="C16206" i="9" s="1"/>
  <c r="C16210" i="9" s="1"/>
  <c r="C16214" i="9" s="1"/>
  <c r="C16218" i="9" s="1"/>
  <c r="C16222" i="9" s="1"/>
  <c r="C16226" i="9" s="1"/>
  <c r="C16230" i="9" s="1"/>
  <c r="C16234" i="9" s="1"/>
  <c r="C16238" i="9" s="1"/>
  <c r="C16242" i="9" s="1"/>
  <c r="C16246" i="9" s="1"/>
  <c r="C16250" i="9" s="1"/>
  <c r="C16254" i="9" s="1"/>
  <c r="C16258" i="9" s="1"/>
  <c r="C16262" i="9" s="1"/>
  <c r="C16266" i="9" s="1"/>
  <c r="C16270" i="9" s="1"/>
  <c r="C16274" i="9" s="1"/>
  <c r="C16278" i="9" s="1"/>
  <c r="C16282" i="9" s="1"/>
  <c r="C16286" i="9" s="1"/>
  <c r="C16290" i="9" s="1"/>
  <c r="C16294" i="9" s="1"/>
  <c r="C16298" i="9" s="1"/>
  <c r="C16302" i="9" s="1"/>
  <c r="C16306" i="9" s="1"/>
  <c r="C16310" i="9" s="1"/>
  <c r="C16314" i="9" s="1"/>
  <c r="C16318" i="9" s="1"/>
  <c r="C16322" i="9" s="1"/>
  <c r="C16326" i="9" s="1"/>
  <c r="C16330" i="9" s="1"/>
  <c r="C16334" i="9" s="1"/>
  <c r="C16338" i="9" s="1"/>
  <c r="C16342" i="9" s="1"/>
  <c r="C16346" i="9" s="1"/>
  <c r="C16350" i="9" s="1"/>
  <c r="C16354" i="9" s="1"/>
  <c r="C16358" i="9" s="1"/>
  <c r="C16362" i="9" s="1"/>
  <c r="C16366" i="9" s="1"/>
  <c r="C16370" i="9" s="1"/>
  <c r="C16374" i="9" s="1"/>
  <c r="C16378" i="9" s="1"/>
  <c r="C16382" i="9" s="1"/>
  <c r="C16386" i="9" s="1"/>
  <c r="C16390" i="9" s="1"/>
  <c r="C16394" i="9" s="1"/>
  <c r="C16398" i="9" s="1"/>
  <c r="C16402" i="9" s="1"/>
  <c r="C16406" i="9" s="1"/>
  <c r="C16410" i="9" s="1"/>
  <c r="C16414" i="9" s="1"/>
  <c r="C16418" i="9" s="1"/>
  <c r="C16422" i="9" s="1"/>
  <c r="C16426" i="9" s="1"/>
  <c r="C16430" i="9" s="1"/>
  <c r="C16434" i="9" s="1"/>
  <c r="C16438" i="9" s="1"/>
  <c r="C16442" i="9" s="1"/>
  <c r="C16446" i="9" s="1"/>
  <c r="C16450" i="9" s="1"/>
  <c r="C16454" i="9" s="1"/>
  <c r="C16458" i="9" s="1"/>
  <c r="C16462" i="9" s="1"/>
  <c r="C16466" i="9" s="1"/>
  <c r="C16470" i="9" s="1"/>
  <c r="C16474" i="9" s="1"/>
  <c r="C16478" i="9" s="1"/>
  <c r="C16482" i="9" s="1"/>
  <c r="C16486" i="9" s="1"/>
  <c r="C16490" i="9" s="1"/>
  <c r="C16494" i="9" s="1"/>
  <c r="C16498" i="9" s="1"/>
  <c r="C16502" i="9" s="1"/>
  <c r="C16506" i="9" s="1"/>
  <c r="C16510" i="9" s="1"/>
  <c r="C16514" i="9" s="1"/>
  <c r="C16518" i="9" s="1"/>
  <c r="C16522" i="9" s="1"/>
  <c r="C16526" i="9" s="1"/>
  <c r="C16530" i="9" s="1"/>
  <c r="C16534" i="9" s="1"/>
  <c r="C16538" i="9" s="1"/>
  <c r="C16542" i="9" s="1"/>
  <c r="C16546" i="9" s="1"/>
  <c r="C16550" i="9" s="1"/>
  <c r="C16554" i="9" s="1"/>
  <c r="C16558" i="9" s="1"/>
  <c r="C16562" i="9" s="1"/>
  <c r="C16566" i="9" s="1"/>
  <c r="C16570" i="9" s="1"/>
  <c r="C16574" i="9" s="1"/>
  <c r="C16578" i="9" s="1"/>
  <c r="C16582" i="9" s="1"/>
  <c r="C16586" i="9" s="1"/>
  <c r="C16590" i="9" s="1"/>
  <c r="C16594" i="9" s="1"/>
  <c r="C16598" i="9" s="1"/>
  <c r="C16602" i="9" s="1"/>
  <c r="C16606" i="9" s="1"/>
  <c r="C16610" i="9" s="1"/>
  <c r="C16614" i="9" s="1"/>
  <c r="C16618" i="9" s="1"/>
  <c r="C16622" i="9" s="1"/>
  <c r="C16626" i="9" s="1"/>
  <c r="C16630" i="9" s="1"/>
  <c r="C16634" i="9" s="1"/>
  <c r="C16638" i="9" s="1"/>
  <c r="C16642" i="9" s="1"/>
  <c r="C16646" i="9" s="1"/>
  <c r="C16650" i="9" s="1"/>
  <c r="C16654" i="9" s="1"/>
  <c r="C16658" i="9" s="1"/>
  <c r="C16662" i="9" s="1"/>
  <c r="C16666" i="9" s="1"/>
  <c r="C16670" i="9" s="1"/>
  <c r="C16674" i="9" s="1"/>
  <c r="C16678" i="9" s="1"/>
  <c r="C16682" i="9" s="1"/>
  <c r="C16686" i="9" s="1"/>
  <c r="C16690" i="9" s="1"/>
  <c r="C16694" i="9" s="1"/>
  <c r="C16698" i="9" s="1"/>
  <c r="C16702" i="9" s="1"/>
  <c r="C16706" i="9" s="1"/>
  <c r="C16710" i="9" s="1"/>
  <c r="C16714" i="9" s="1"/>
  <c r="C16718" i="9" s="1"/>
  <c r="C16722" i="9" s="1"/>
  <c r="C16726" i="9" s="1"/>
  <c r="C16730" i="9" s="1"/>
  <c r="C16734" i="9" s="1"/>
  <c r="C16738" i="9" s="1"/>
  <c r="C16742" i="9" s="1"/>
  <c r="C16746" i="9" s="1"/>
  <c r="C16750" i="9" s="1"/>
  <c r="C16754" i="9" s="1"/>
  <c r="C16758" i="9" s="1"/>
  <c r="C16762" i="9" s="1"/>
  <c r="C16766" i="9" s="1"/>
  <c r="C16770" i="9" s="1"/>
  <c r="C16774" i="9" s="1"/>
  <c r="C16778" i="9" s="1"/>
  <c r="C16782" i="9" s="1"/>
  <c r="C16786" i="9" s="1"/>
  <c r="C16790" i="9" s="1"/>
  <c r="C16794" i="9" s="1"/>
  <c r="C16798" i="9" s="1"/>
  <c r="C16802" i="9" s="1"/>
  <c r="C16806" i="9" s="1"/>
  <c r="C16810" i="9" s="1"/>
  <c r="C16814" i="9" s="1"/>
  <c r="C16818" i="9" s="1"/>
  <c r="C16822" i="9" s="1"/>
  <c r="C16826" i="9" s="1"/>
  <c r="C16830" i="9" s="1"/>
  <c r="C16834" i="9" s="1"/>
  <c r="C16838" i="9" s="1"/>
  <c r="C16842" i="9" s="1"/>
  <c r="C16846" i="9" s="1"/>
  <c r="C16850" i="9" s="1"/>
  <c r="C16854" i="9" s="1"/>
  <c r="C16858" i="9" s="1"/>
  <c r="C16862" i="9" s="1"/>
  <c r="C16866" i="9" s="1"/>
  <c r="C16870" i="9" s="1"/>
  <c r="C16874" i="9" s="1"/>
  <c r="C16878" i="9" s="1"/>
  <c r="C16882" i="9" s="1"/>
  <c r="C16886" i="9" s="1"/>
  <c r="C16890" i="9" s="1"/>
  <c r="C16894" i="9" s="1"/>
  <c r="C16898" i="9" s="1"/>
  <c r="C16902" i="9" s="1"/>
  <c r="C16906" i="9" s="1"/>
  <c r="C16910" i="9" s="1"/>
  <c r="C16914" i="9" s="1"/>
  <c r="C16918" i="9" s="1"/>
  <c r="C16922" i="9" s="1"/>
  <c r="C16926" i="9" s="1"/>
  <c r="C16930" i="9" s="1"/>
  <c r="C16934" i="9" s="1"/>
  <c r="C16938" i="9" s="1"/>
  <c r="C16942" i="9" s="1"/>
  <c r="C16946" i="9" s="1"/>
  <c r="C16950" i="9" s="1"/>
  <c r="C16954" i="9" s="1"/>
  <c r="C16958" i="9" s="1"/>
  <c r="C16962" i="9" s="1"/>
  <c r="C16966" i="9" s="1"/>
  <c r="C16970" i="9" s="1"/>
  <c r="C16974" i="9" s="1"/>
  <c r="C16978" i="9" s="1"/>
  <c r="C16982" i="9" s="1"/>
  <c r="C16986" i="9" s="1"/>
  <c r="C16990" i="9" s="1"/>
  <c r="C16994" i="9" s="1"/>
  <c r="C16998" i="9" s="1"/>
  <c r="C17002" i="9" s="1"/>
  <c r="C17006" i="9" s="1"/>
  <c r="C17010" i="9" s="1"/>
  <c r="C17014" i="9" s="1"/>
  <c r="C17018" i="9" s="1"/>
  <c r="C17022" i="9" s="1"/>
  <c r="C17026" i="9" s="1"/>
  <c r="C17030" i="9" s="1"/>
  <c r="C17034" i="9" s="1"/>
  <c r="C17038" i="9" s="1"/>
  <c r="C17042" i="9" s="1"/>
  <c r="C17046" i="9" s="1"/>
  <c r="C17050" i="9" s="1"/>
  <c r="C17054" i="9" s="1"/>
  <c r="C17058" i="9" s="1"/>
  <c r="C17062" i="9" s="1"/>
  <c r="C17066" i="9" s="1"/>
  <c r="C17070" i="9" s="1"/>
  <c r="C17074" i="9" s="1"/>
  <c r="C17078" i="9" s="1"/>
  <c r="C17082" i="9" s="1"/>
  <c r="C17086" i="9" s="1"/>
  <c r="C17090" i="9" s="1"/>
  <c r="C17094" i="9" s="1"/>
  <c r="C17098" i="9" s="1"/>
  <c r="C17102" i="9" s="1"/>
  <c r="C17106" i="9" s="1"/>
  <c r="C17110" i="9" s="1"/>
  <c r="C17114" i="9" s="1"/>
  <c r="C17118" i="9" s="1"/>
  <c r="C17122" i="9" s="1"/>
  <c r="C17126" i="9" s="1"/>
  <c r="C17130" i="9" s="1"/>
  <c r="C17134" i="9" s="1"/>
  <c r="C17138" i="9" s="1"/>
  <c r="C17142" i="9" s="1"/>
  <c r="C17146" i="9" s="1"/>
  <c r="C17150" i="9" s="1"/>
  <c r="C17154" i="9" s="1"/>
  <c r="C17158" i="9" s="1"/>
  <c r="C17162" i="9" s="1"/>
  <c r="C17166" i="9" s="1"/>
  <c r="C17170" i="9" s="1"/>
  <c r="C17174" i="9" s="1"/>
  <c r="C17178" i="9" s="1"/>
  <c r="C17182" i="9" s="1"/>
  <c r="C17186" i="9" s="1"/>
  <c r="C17190" i="9" s="1"/>
  <c r="C17194" i="9" s="1"/>
  <c r="C17198" i="9" s="1"/>
  <c r="C17202" i="9" s="1"/>
  <c r="C17206" i="9" s="1"/>
  <c r="C17210" i="9" s="1"/>
  <c r="C17214" i="9" s="1"/>
  <c r="C17218" i="9" s="1"/>
  <c r="C17222" i="9" s="1"/>
  <c r="C17226" i="9" s="1"/>
  <c r="C17230" i="9" s="1"/>
  <c r="C17234" i="9" s="1"/>
  <c r="C17238" i="9" s="1"/>
  <c r="C17242" i="9" s="1"/>
  <c r="C17246" i="9" s="1"/>
  <c r="C17250" i="9" s="1"/>
  <c r="C17254" i="9" s="1"/>
  <c r="C17258" i="9" s="1"/>
  <c r="C17262" i="9" s="1"/>
  <c r="C17266" i="9" s="1"/>
  <c r="C17270" i="9" s="1"/>
  <c r="C17274" i="9" s="1"/>
  <c r="C17278" i="9" s="1"/>
  <c r="C17282" i="9" s="1"/>
  <c r="C17286" i="9" s="1"/>
  <c r="C17290" i="9" s="1"/>
  <c r="C17294" i="9" s="1"/>
  <c r="C17298" i="9" s="1"/>
  <c r="C17302" i="9" s="1"/>
  <c r="C17306" i="9" s="1"/>
  <c r="C17310" i="9" s="1"/>
  <c r="C17314" i="9" s="1"/>
  <c r="C17318" i="9" s="1"/>
  <c r="C17322" i="9" s="1"/>
  <c r="C17326" i="9" s="1"/>
  <c r="C17330" i="9" s="1"/>
  <c r="C17334" i="9" s="1"/>
  <c r="C17338" i="9" s="1"/>
  <c r="C17342" i="9" s="1"/>
  <c r="C17346" i="9" s="1"/>
  <c r="C17350" i="9" s="1"/>
  <c r="C17354" i="9" s="1"/>
  <c r="C17358" i="9" s="1"/>
  <c r="C17362" i="9" s="1"/>
  <c r="C17366" i="9" s="1"/>
  <c r="C17370" i="9" s="1"/>
  <c r="C17374" i="9" s="1"/>
  <c r="C17378" i="9" s="1"/>
  <c r="C17382" i="9" s="1"/>
  <c r="C17386" i="9" s="1"/>
  <c r="C17390" i="9" s="1"/>
  <c r="C17394" i="9" s="1"/>
  <c r="C17398" i="9" s="1"/>
  <c r="C17402" i="9" s="1"/>
  <c r="C17406" i="9" s="1"/>
  <c r="C17410" i="9" s="1"/>
  <c r="C17414" i="9" s="1"/>
  <c r="C17418" i="9" s="1"/>
  <c r="C17422" i="9" s="1"/>
  <c r="C17426" i="9" s="1"/>
  <c r="C17430" i="9" s="1"/>
  <c r="C17434" i="9" s="1"/>
  <c r="C17438" i="9" s="1"/>
  <c r="C17442" i="9" s="1"/>
  <c r="C17446" i="9" s="1"/>
  <c r="C17450" i="9" s="1"/>
  <c r="C17454" i="9" s="1"/>
  <c r="C17458" i="9" s="1"/>
  <c r="C17462" i="9" s="1"/>
  <c r="C17466" i="9" s="1"/>
  <c r="C17470" i="9" s="1"/>
  <c r="C17474" i="9" s="1"/>
  <c r="C17478" i="9" s="1"/>
  <c r="C17482" i="9" s="1"/>
  <c r="C17486" i="9" s="1"/>
  <c r="C17490" i="9" s="1"/>
  <c r="C17494" i="9" s="1"/>
  <c r="C17498" i="9" s="1"/>
  <c r="C17502" i="9" s="1"/>
  <c r="C17506" i="9" s="1"/>
  <c r="C17510" i="9" s="1"/>
  <c r="C17514" i="9" s="1"/>
  <c r="C17518" i="9" s="1"/>
  <c r="C17522" i="9" s="1"/>
  <c r="C17526" i="9" s="1"/>
  <c r="C17530" i="9" s="1"/>
  <c r="C17534" i="9" s="1"/>
  <c r="C17538" i="9" s="1"/>
  <c r="C17542" i="9" s="1"/>
  <c r="C17546" i="9" s="1"/>
  <c r="C17550" i="9" s="1"/>
  <c r="C17554" i="9" s="1"/>
  <c r="C17558" i="9" s="1"/>
  <c r="C17562" i="9" s="1"/>
  <c r="C17566" i="9" s="1"/>
  <c r="C17570" i="9" s="1"/>
  <c r="C17574" i="9" s="1"/>
  <c r="C17578" i="9" s="1"/>
  <c r="C17582" i="9" s="1"/>
  <c r="C17586" i="9" s="1"/>
  <c r="C17590" i="9" s="1"/>
  <c r="C17594" i="9" s="1"/>
  <c r="C17598" i="9" s="1"/>
  <c r="C17602" i="9" s="1"/>
  <c r="C17606" i="9" s="1"/>
  <c r="C17610" i="9" s="1"/>
  <c r="C17614" i="9" s="1"/>
  <c r="C17618" i="9" s="1"/>
  <c r="C17622" i="9" s="1"/>
  <c r="C17626" i="9" s="1"/>
  <c r="C17630" i="9" s="1"/>
  <c r="C17634" i="9" s="1"/>
  <c r="C17638" i="9" s="1"/>
  <c r="C17642" i="9" s="1"/>
  <c r="C17646" i="9" s="1"/>
  <c r="C17650" i="9" s="1"/>
  <c r="C17654" i="9" s="1"/>
  <c r="C17658" i="9" s="1"/>
  <c r="C17662" i="9" s="1"/>
  <c r="C17666" i="9" s="1"/>
  <c r="C17670" i="9" s="1"/>
  <c r="C17674" i="9" s="1"/>
  <c r="C17678" i="9" s="1"/>
  <c r="C17682" i="9" s="1"/>
  <c r="C17686" i="9" s="1"/>
  <c r="C17690" i="9" s="1"/>
  <c r="C17694" i="9" s="1"/>
  <c r="C17698" i="9" s="1"/>
  <c r="C17702" i="9" s="1"/>
  <c r="C17706" i="9" s="1"/>
  <c r="C17710" i="9" s="1"/>
  <c r="C17714" i="9" s="1"/>
  <c r="C17718" i="9" s="1"/>
  <c r="C17722" i="9" s="1"/>
  <c r="C17726" i="9" s="1"/>
  <c r="C17730" i="9" s="1"/>
  <c r="C17734" i="9" s="1"/>
  <c r="C17738" i="9" s="1"/>
  <c r="C17742" i="9" s="1"/>
  <c r="C17746" i="9" s="1"/>
  <c r="C17750" i="9" s="1"/>
  <c r="C17754" i="9" s="1"/>
  <c r="C17758" i="9" s="1"/>
  <c r="C17762" i="9" s="1"/>
  <c r="C17766" i="9" s="1"/>
  <c r="C17770" i="9" s="1"/>
  <c r="C17774" i="9" s="1"/>
  <c r="C17778" i="9" s="1"/>
  <c r="C17782" i="9" s="1"/>
  <c r="C17786" i="9" s="1"/>
  <c r="C17790" i="9" s="1"/>
  <c r="C17794" i="9" s="1"/>
  <c r="C17798" i="9" s="1"/>
  <c r="C17802" i="9" s="1"/>
  <c r="C17806" i="9" s="1"/>
  <c r="C17810" i="9" s="1"/>
  <c r="C17814" i="9" s="1"/>
  <c r="C17818" i="9" s="1"/>
  <c r="C17822" i="9" s="1"/>
  <c r="C17826" i="9" s="1"/>
  <c r="C17830" i="9" s="1"/>
  <c r="C17834" i="9" s="1"/>
  <c r="C17838" i="9" s="1"/>
  <c r="C17842" i="9" s="1"/>
  <c r="C17846" i="9" s="1"/>
  <c r="C17850" i="9" s="1"/>
  <c r="C17854" i="9" s="1"/>
  <c r="C17858" i="9" s="1"/>
  <c r="C17862" i="9" s="1"/>
  <c r="C17866" i="9" s="1"/>
  <c r="C17870" i="9" s="1"/>
  <c r="C17874" i="9" s="1"/>
  <c r="C17878" i="9" s="1"/>
  <c r="C17882" i="9" s="1"/>
  <c r="C17886" i="9" s="1"/>
  <c r="C17890" i="9" s="1"/>
  <c r="C17894" i="9" s="1"/>
  <c r="C17898" i="9" s="1"/>
  <c r="C17902" i="9" s="1"/>
  <c r="C17906" i="9" s="1"/>
  <c r="C17910" i="9" s="1"/>
  <c r="C17914" i="9" s="1"/>
  <c r="C17918" i="9" s="1"/>
  <c r="C17922" i="9" s="1"/>
  <c r="C17926" i="9" s="1"/>
  <c r="C17930" i="9" s="1"/>
  <c r="C17934" i="9" s="1"/>
  <c r="C17938" i="9" s="1"/>
  <c r="C17942" i="9" s="1"/>
  <c r="C17946" i="9" s="1"/>
  <c r="C17950" i="9" s="1"/>
  <c r="C17954" i="9" s="1"/>
  <c r="C17958" i="9" s="1"/>
  <c r="C17962" i="9" s="1"/>
  <c r="C17966" i="9" s="1"/>
  <c r="C17970" i="9" s="1"/>
  <c r="C17974" i="9" s="1"/>
  <c r="C17978" i="9" s="1"/>
  <c r="C17982" i="9" s="1"/>
  <c r="C17986" i="9" s="1"/>
  <c r="C17990" i="9" s="1"/>
  <c r="C17994" i="9" s="1"/>
  <c r="C17998" i="9" s="1"/>
  <c r="C18002" i="9" s="1"/>
  <c r="C18006" i="9" s="1"/>
  <c r="C18010" i="9" s="1"/>
  <c r="C18014" i="9" s="1"/>
  <c r="C18018" i="9" s="1"/>
  <c r="C18022" i="9" s="1"/>
  <c r="C18026" i="9" s="1"/>
  <c r="C18030" i="9" s="1"/>
  <c r="C18034" i="9" s="1"/>
  <c r="C18038" i="9" s="1"/>
  <c r="C18042" i="9" s="1"/>
  <c r="C18046" i="9" s="1"/>
  <c r="C18050" i="9" s="1"/>
  <c r="C18054" i="9" s="1"/>
  <c r="C18058" i="9" s="1"/>
  <c r="C18062" i="9" s="1"/>
  <c r="C18066" i="9" s="1"/>
  <c r="C18070" i="9" s="1"/>
  <c r="C18074" i="9" s="1"/>
  <c r="C18078" i="9" s="1"/>
  <c r="C18082" i="9" s="1"/>
  <c r="C18086" i="9" s="1"/>
  <c r="C18090" i="9" s="1"/>
  <c r="C18094" i="9" s="1"/>
  <c r="C18098" i="9" s="1"/>
  <c r="C18102" i="9" s="1"/>
  <c r="C18106" i="9" s="1"/>
  <c r="C18110" i="9" s="1"/>
  <c r="C18114" i="9" s="1"/>
  <c r="C18118" i="9" s="1"/>
  <c r="C18122" i="9" s="1"/>
  <c r="C18126" i="9" s="1"/>
  <c r="C18130" i="9" s="1"/>
  <c r="C18134" i="9" s="1"/>
  <c r="C18138" i="9" s="1"/>
  <c r="C18142" i="9" s="1"/>
  <c r="C18146" i="9" s="1"/>
  <c r="C18150" i="9" s="1"/>
  <c r="C18154" i="9" s="1"/>
  <c r="C18158" i="9" s="1"/>
  <c r="C18162" i="9" s="1"/>
  <c r="C18166" i="9" s="1"/>
  <c r="C18170" i="9" s="1"/>
  <c r="C18174" i="9" s="1"/>
  <c r="C18178" i="9" s="1"/>
  <c r="C18182" i="9" s="1"/>
  <c r="C18186" i="9" s="1"/>
  <c r="C18190" i="9" s="1"/>
  <c r="C18194" i="9" s="1"/>
  <c r="C18198" i="9" s="1"/>
  <c r="C18202" i="9" s="1"/>
  <c r="C18206" i="9" s="1"/>
  <c r="C18210" i="9" s="1"/>
  <c r="C18214" i="9" s="1"/>
  <c r="C18218" i="9" s="1"/>
  <c r="C18222" i="9" s="1"/>
  <c r="C18226" i="9" s="1"/>
  <c r="C18230" i="9" s="1"/>
  <c r="C18234" i="9" s="1"/>
  <c r="C18238" i="9" s="1"/>
  <c r="C18242" i="9" s="1"/>
  <c r="C18246" i="9" s="1"/>
  <c r="C18250" i="9" s="1"/>
  <c r="C18254" i="9" s="1"/>
  <c r="C18258" i="9" s="1"/>
  <c r="C18262" i="9" s="1"/>
  <c r="C18266" i="9" s="1"/>
  <c r="C18270" i="9" s="1"/>
  <c r="C18274" i="9" s="1"/>
  <c r="C18278" i="9" s="1"/>
  <c r="C18282" i="9" s="1"/>
  <c r="C18286" i="9" s="1"/>
  <c r="C18290" i="9" s="1"/>
  <c r="C18294" i="9" s="1"/>
  <c r="C18298" i="9" s="1"/>
  <c r="C18302" i="9" s="1"/>
  <c r="C18306" i="9" s="1"/>
  <c r="C18310" i="9" s="1"/>
  <c r="C18314" i="9" s="1"/>
  <c r="C18318" i="9" s="1"/>
  <c r="C18322" i="9" s="1"/>
  <c r="C18326" i="9" s="1"/>
  <c r="C18330" i="9" s="1"/>
  <c r="C18334" i="9" s="1"/>
  <c r="C18338" i="9" s="1"/>
  <c r="C18342" i="9" s="1"/>
  <c r="C18346" i="9" s="1"/>
  <c r="C18350" i="9" s="1"/>
  <c r="C18354" i="9" s="1"/>
  <c r="C18358" i="9" s="1"/>
  <c r="C18362" i="9" s="1"/>
  <c r="C18366" i="9" s="1"/>
  <c r="C18370" i="9" s="1"/>
  <c r="C18374" i="9" s="1"/>
  <c r="C18378" i="9" s="1"/>
  <c r="C18382" i="9" s="1"/>
  <c r="C18386" i="9" s="1"/>
  <c r="C18390" i="9" s="1"/>
  <c r="C18394" i="9" s="1"/>
  <c r="C18398" i="9" s="1"/>
  <c r="C18402" i="9" s="1"/>
  <c r="C18406" i="9" s="1"/>
  <c r="C18410" i="9" s="1"/>
  <c r="C18414" i="9" s="1"/>
  <c r="C18418" i="9" s="1"/>
  <c r="C18422" i="9" s="1"/>
  <c r="C18426" i="9" s="1"/>
  <c r="C18430" i="9" s="1"/>
  <c r="C18434" i="9" s="1"/>
  <c r="C18438" i="9" s="1"/>
  <c r="C18442" i="9" s="1"/>
  <c r="C18446" i="9" s="1"/>
  <c r="C18450" i="9" s="1"/>
  <c r="C18454" i="9" s="1"/>
  <c r="C18458" i="9" s="1"/>
  <c r="C18462" i="9" s="1"/>
  <c r="C18466" i="9" s="1"/>
  <c r="C18470" i="9" s="1"/>
  <c r="C18474" i="9" s="1"/>
  <c r="C18478" i="9" s="1"/>
  <c r="C18482" i="9" s="1"/>
  <c r="C18486" i="9" s="1"/>
  <c r="C18490" i="9" s="1"/>
  <c r="C18494" i="9" s="1"/>
  <c r="C18498" i="9" s="1"/>
  <c r="C18502" i="9" s="1"/>
  <c r="C18506" i="9" s="1"/>
  <c r="C18510" i="9" s="1"/>
  <c r="C18514" i="9" s="1"/>
  <c r="C18518" i="9" s="1"/>
  <c r="C18522" i="9" s="1"/>
  <c r="C18526" i="9" s="1"/>
  <c r="C18530" i="9" s="1"/>
  <c r="C18534" i="9" s="1"/>
  <c r="C18538" i="9" s="1"/>
  <c r="C18542" i="9" s="1"/>
  <c r="C18546" i="9" s="1"/>
  <c r="C18550" i="9" s="1"/>
  <c r="C18554" i="9" s="1"/>
  <c r="C18558" i="9" s="1"/>
  <c r="C18562" i="9" s="1"/>
  <c r="C18566" i="9" s="1"/>
  <c r="C18570" i="9" s="1"/>
  <c r="C18574" i="9" s="1"/>
  <c r="C18578" i="9" s="1"/>
  <c r="C18582" i="9" s="1"/>
  <c r="C18586" i="9" s="1"/>
  <c r="C18590" i="9" s="1"/>
  <c r="C18594" i="9" s="1"/>
  <c r="C18598" i="9" s="1"/>
  <c r="C18602" i="9" s="1"/>
  <c r="C18606" i="9" s="1"/>
  <c r="C18610" i="9" s="1"/>
  <c r="C18614" i="9" s="1"/>
  <c r="C18618" i="9" s="1"/>
  <c r="C18622" i="9" s="1"/>
  <c r="C18626" i="9" s="1"/>
  <c r="C18630" i="9" s="1"/>
  <c r="C18634" i="9" s="1"/>
  <c r="C18638" i="9" s="1"/>
  <c r="C18642" i="9" s="1"/>
  <c r="C18646" i="9" s="1"/>
  <c r="C18650" i="9" s="1"/>
  <c r="C18654" i="9" s="1"/>
  <c r="C18658" i="9" s="1"/>
  <c r="C18662" i="9" s="1"/>
  <c r="C18666" i="9" s="1"/>
  <c r="C18670" i="9" s="1"/>
  <c r="C18674" i="9" s="1"/>
  <c r="C18678" i="9" s="1"/>
  <c r="C18682" i="9" s="1"/>
  <c r="C18686" i="9" s="1"/>
  <c r="C18690" i="9" s="1"/>
  <c r="C18694" i="9" s="1"/>
  <c r="C18698" i="9" s="1"/>
  <c r="C18702" i="9" s="1"/>
  <c r="C18706" i="9" s="1"/>
  <c r="C18710" i="9" s="1"/>
  <c r="C18714" i="9" s="1"/>
  <c r="C18718" i="9" s="1"/>
  <c r="C18722" i="9" s="1"/>
  <c r="C18726" i="9" s="1"/>
  <c r="C18730" i="9" s="1"/>
  <c r="C18734" i="9" s="1"/>
  <c r="C18738" i="9" s="1"/>
  <c r="C18742" i="9" s="1"/>
  <c r="C18746" i="9" s="1"/>
  <c r="C18750" i="9" s="1"/>
  <c r="C18754" i="9" s="1"/>
  <c r="C18758" i="9" s="1"/>
  <c r="C18762" i="9" s="1"/>
  <c r="C18766" i="9" s="1"/>
  <c r="C18770" i="9" s="1"/>
  <c r="C18774" i="9" s="1"/>
  <c r="C18778" i="9" s="1"/>
  <c r="C18782" i="9" s="1"/>
  <c r="C18786" i="9" s="1"/>
  <c r="C18790" i="9" s="1"/>
  <c r="C18794" i="9" s="1"/>
  <c r="C18798" i="9" s="1"/>
  <c r="C18802" i="9" s="1"/>
  <c r="C18806" i="9" s="1"/>
  <c r="C18810" i="9" s="1"/>
  <c r="C18814" i="9" s="1"/>
  <c r="C18818" i="9" s="1"/>
  <c r="C18822" i="9" s="1"/>
  <c r="C18826" i="9" s="1"/>
  <c r="C18830" i="9" s="1"/>
  <c r="C18834" i="9" s="1"/>
  <c r="C18838" i="9" s="1"/>
  <c r="C18842" i="9" s="1"/>
  <c r="C18846" i="9" s="1"/>
  <c r="C18850" i="9" s="1"/>
  <c r="C18854" i="9" s="1"/>
  <c r="C18858" i="9" s="1"/>
  <c r="C18862" i="9" s="1"/>
  <c r="C18866" i="9" s="1"/>
  <c r="C18870" i="9" s="1"/>
  <c r="C18874" i="9" s="1"/>
  <c r="C18878" i="9" s="1"/>
  <c r="C18882" i="9" s="1"/>
  <c r="C18886" i="9" s="1"/>
  <c r="C18890" i="9" s="1"/>
  <c r="C18894" i="9" s="1"/>
  <c r="C18898" i="9" s="1"/>
  <c r="C18902" i="9" s="1"/>
  <c r="C18906" i="9" s="1"/>
  <c r="C18910" i="9" s="1"/>
  <c r="C18914" i="9" s="1"/>
  <c r="C18918" i="9" s="1"/>
  <c r="C18922" i="9" s="1"/>
  <c r="C18926" i="9" s="1"/>
  <c r="C18930" i="9" s="1"/>
  <c r="C18934" i="9" s="1"/>
  <c r="C18938" i="9" s="1"/>
  <c r="C18942" i="9" s="1"/>
  <c r="C18946" i="9" s="1"/>
  <c r="C18950" i="9" s="1"/>
  <c r="C18954" i="9" s="1"/>
  <c r="C18958" i="9" s="1"/>
  <c r="C18962" i="9" s="1"/>
  <c r="C18966" i="9" s="1"/>
  <c r="C18970" i="9" s="1"/>
  <c r="C18974" i="9" s="1"/>
  <c r="C18978" i="9" s="1"/>
  <c r="C18982" i="9" s="1"/>
  <c r="C18986" i="9" s="1"/>
  <c r="C18990" i="9" s="1"/>
  <c r="C18994" i="9" s="1"/>
  <c r="C18998" i="9" s="1"/>
  <c r="C19002" i="9" s="1"/>
  <c r="C19006" i="9" s="1"/>
  <c r="C19010" i="9" s="1"/>
  <c r="C19014" i="9" s="1"/>
  <c r="C19018" i="9" s="1"/>
  <c r="C19022" i="9" s="1"/>
  <c r="C19026" i="9" s="1"/>
  <c r="C19030" i="9" s="1"/>
  <c r="C19034" i="9" s="1"/>
  <c r="C19038" i="9" s="1"/>
  <c r="C19042" i="9" s="1"/>
  <c r="C19046" i="9" s="1"/>
  <c r="C19050" i="9" s="1"/>
  <c r="C19054" i="9" s="1"/>
  <c r="C19058" i="9" s="1"/>
  <c r="C19062" i="9" s="1"/>
  <c r="C19066" i="9" s="1"/>
  <c r="C19070" i="9" s="1"/>
  <c r="C19074" i="9" s="1"/>
  <c r="C19078" i="9" s="1"/>
  <c r="C19082" i="9" s="1"/>
  <c r="C19086" i="9" s="1"/>
  <c r="C19090" i="9" s="1"/>
  <c r="C19094" i="9" s="1"/>
  <c r="C19098" i="9" s="1"/>
  <c r="C19102" i="9" s="1"/>
  <c r="C19106" i="9" s="1"/>
  <c r="C19110" i="9" s="1"/>
  <c r="C19114" i="9" s="1"/>
  <c r="C19118" i="9" s="1"/>
  <c r="C19122" i="9" s="1"/>
  <c r="C19126" i="9" s="1"/>
  <c r="C19130" i="9" s="1"/>
  <c r="C19134" i="9" s="1"/>
  <c r="C19138" i="9" s="1"/>
  <c r="C19142" i="9" s="1"/>
  <c r="C19146" i="9" s="1"/>
  <c r="C13993" i="9"/>
  <c r="C13997" i="9" s="1"/>
  <c r="C14001" i="9" s="1"/>
  <c r="C14005" i="9" s="1"/>
  <c r="C14009" i="9" s="1"/>
  <c r="C14013" i="9" s="1"/>
  <c r="C14017" i="9" s="1"/>
  <c r="C14021" i="9" s="1"/>
  <c r="C14025" i="9" s="1"/>
  <c r="C14029" i="9" s="1"/>
  <c r="C14033" i="9" s="1"/>
  <c r="C14037" i="9" s="1"/>
  <c r="C14041" i="9" s="1"/>
  <c r="C14045" i="9" s="1"/>
  <c r="C14049" i="9" s="1"/>
  <c r="C14053" i="9" s="1"/>
  <c r="C14057" i="9" s="1"/>
  <c r="C14061" i="9" s="1"/>
  <c r="C14065" i="9" s="1"/>
  <c r="C14069" i="9" s="1"/>
  <c r="C14073" i="9" s="1"/>
  <c r="C14077" i="9" s="1"/>
  <c r="C14081" i="9" s="1"/>
  <c r="C14085" i="9" s="1"/>
  <c r="C14089" i="9" s="1"/>
  <c r="C14093" i="9" s="1"/>
  <c r="C14097" i="9" s="1"/>
  <c r="C14101" i="9" s="1"/>
  <c r="C14105" i="9" s="1"/>
  <c r="C14109" i="9" s="1"/>
  <c r="C14113" i="9" s="1"/>
  <c r="C14117" i="9" s="1"/>
  <c r="C14121" i="9" s="1"/>
  <c r="C14125" i="9" s="1"/>
  <c r="C14129" i="9" s="1"/>
  <c r="C14133" i="9" s="1"/>
  <c r="C14137" i="9" s="1"/>
  <c r="C14141" i="9" s="1"/>
  <c r="C14145" i="9" s="1"/>
  <c r="C14149" i="9" s="1"/>
  <c r="C14153" i="9" s="1"/>
  <c r="C14157" i="9" s="1"/>
  <c r="C14161" i="9" s="1"/>
  <c r="C14165" i="9" s="1"/>
  <c r="C14169" i="9" s="1"/>
  <c r="C14173" i="9" s="1"/>
  <c r="C14177" i="9" s="1"/>
  <c r="C14181" i="9" s="1"/>
  <c r="C14185" i="9" s="1"/>
  <c r="C14189" i="9" s="1"/>
  <c r="C14193" i="9" s="1"/>
  <c r="C14197" i="9" s="1"/>
  <c r="C14201" i="9" s="1"/>
  <c r="C14205" i="9" s="1"/>
  <c r="C14209" i="9" s="1"/>
  <c r="C14213" i="9" s="1"/>
  <c r="C14217" i="9" s="1"/>
  <c r="C14221" i="9" s="1"/>
  <c r="C14225" i="9" s="1"/>
  <c r="C14229" i="9" s="1"/>
  <c r="C14233" i="9" s="1"/>
  <c r="C14237" i="9" s="1"/>
  <c r="C14241" i="9" s="1"/>
  <c r="C14245" i="9" s="1"/>
  <c r="C14249" i="9" s="1"/>
  <c r="C14253" i="9" s="1"/>
  <c r="C14257" i="9" s="1"/>
  <c r="C14261" i="9" s="1"/>
  <c r="C14265" i="9" s="1"/>
  <c r="C14269" i="9" s="1"/>
  <c r="C14273" i="9" s="1"/>
  <c r="C14277" i="9" s="1"/>
  <c r="C14281" i="9" s="1"/>
  <c r="C14285" i="9" s="1"/>
  <c r="C14289" i="9" s="1"/>
  <c r="C14293" i="9" s="1"/>
  <c r="C14297" i="9" s="1"/>
  <c r="C14301" i="9" s="1"/>
  <c r="C14305" i="9" s="1"/>
  <c r="C14309" i="9" s="1"/>
  <c r="C14313" i="9" s="1"/>
  <c r="C14317" i="9" s="1"/>
  <c r="C14321" i="9" s="1"/>
  <c r="C14325" i="9" s="1"/>
  <c r="C14329" i="9" s="1"/>
  <c r="C14333" i="9" s="1"/>
  <c r="C14337" i="9" s="1"/>
  <c r="C14341" i="9" s="1"/>
  <c r="C14345" i="9" s="1"/>
  <c r="C14349" i="9" s="1"/>
  <c r="C14353" i="9" s="1"/>
  <c r="C14357" i="9" s="1"/>
  <c r="C14361" i="9" s="1"/>
  <c r="C14365" i="9" s="1"/>
  <c r="C14369" i="9" s="1"/>
  <c r="C14373" i="9" s="1"/>
  <c r="C14377" i="9" s="1"/>
  <c r="C14381" i="9" s="1"/>
  <c r="C14385" i="9" s="1"/>
  <c r="C14389" i="9" s="1"/>
  <c r="C14393" i="9" s="1"/>
  <c r="C14397" i="9" s="1"/>
  <c r="C14401" i="9" s="1"/>
  <c r="C14405" i="9" s="1"/>
  <c r="C14409" i="9" s="1"/>
  <c r="C14413" i="9" s="1"/>
  <c r="C14417" i="9" s="1"/>
  <c r="C14421" i="9" s="1"/>
  <c r="C14425" i="9" s="1"/>
  <c r="C14429" i="9" s="1"/>
  <c r="C14433" i="9" s="1"/>
  <c r="C14437" i="9" s="1"/>
  <c r="C14441" i="9" s="1"/>
  <c r="C14445" i="9" s="1"/>
  <c r="C14449" i="9" s="1"/>
  <c r="C14453" i="9" s="1"/>
  <c r="C14457" i="9" s="1"/>
  <c r="C14461" i="9" s="1"/>
  <c r="C14465" i="9" s="1"/>
  <c r="C14469" i="9" s="1"/>
  <c r="C14473" i="9" s="1"/>
  <c r="C14477" i="9" s="1"/>
  <c r="C14481" i="9" s="1"/>
  <c r="C14485" i="9" s="1"/>
  <c r="C14489" i="9" s="1"/>
  <c r="C14493" i="9" s="1"/>
  <c r="C14497" i="9" s="1"/>
  <c r="C14501" i="9" s="1"/>
  <c r="C14505" i="9" s="1"/>
  <c r="C14509" i="9" s="1"/>
  <c r="C14513" i="9" s="1"/>
  <c r="C14517" i="9" s="1"/>
  <c r="C14521" i="9" s="1"/>
  <c r="C14525" i="9" s="1"/>
  <c r="C14529" i="9" s="1"/>
  <c r="C14533" i="9" s="1"/>
  <c r="C14537" i="9" s="1"/>
  <c r="C14541" i="9" s="1"/>
  <c r="C14545" i="9" s="1"/>
  <c r="C14549" i="9" s="1"/>
  <c r="C14553" i="9" s="1"/>
  <c r="C14557" i="9" s="1"/>
  <c r="C14561" i="9" s="1"/>
  <c r="C14565" i="9" s="1"/>
  <c r="C14569" i="9" s="1"/>
  <c r="C14573" i="9" s="1"/>
  <c r="C14577" i="9" s="1"/>
  <c r="C14581" i="9" s="1"/>
  <c r="C14585" i="9" s="1"/>
  <c r="C14589" i="9" s="1"/>
  <c r="C14593" i="9" s="1"/>
  <c r="C14597" i="9" s="1"/>
  <c r="C14601" i="9" s="1"/>
  <c r="C14605" i="9" s="1"/>
  <c r="C14609" i="9" s="1"/>
  <c r="C14613" i="9" s="1"/>
  <c r="C14617" i="9" s="1"/>
  <c r="C14621" i="9" s="1"/>
  <c r="C14625" i="9" s="1"/>
  <c r="C14629" i="9" s="1"/>
  <c r="C14633" i="9" s="1"/>
  <c r="C14637" i="9" s="1"/>
  <c r="C14641" i="9" s="1"/>
  <c r="C14645" i="9" s="1"/>
  <c r="C14649" i="9" s="1"/>
  <c r="C14653" i="9" s="1"/>
  <c r="C14657" i="9" s="1"/>
  <c r="C14661" i="9" s="1"/>
  <c r="C14665" i="9" s="1"/>
  <c r="C14669" i="9" s="1"/>
  <c r="C14673" i="9" s="1"/>
  <c r="C14677" i="9" s="1"/>
  <c r="C14681" i="9" s="1"/>
  <c r="C14685" i="9" s="1"/>
  <c r="C14689" i="9" s="1"/>
  <c r="C14693" i="9" s="1"/>
  <c r="C14697" i="9" s="1"/>
  <c r="C14701" i="9" s="1"/>
  <c r="C14705" i="9" s="1"/>
  <c r="C14709" i="9" s="1"/>
  <c r="C14713" i="9" s="1"/>
  <c r="C14717" i="9" s="1"/>
  <c r="C14721" i="9" s="1"/>
  <c r="C14725" i="9" s="1"/>
  <c r="C14729" i="9" s="1"/>
  <c r="C14733" i="9" s="1"/>
  <c r="C14737" i="9" s="1"/>
  <c r="C14741" i="9" s="1"/>
  <c r="C14745" i="9" s="1"/>
  <c r="C14749" i="9" s="1"/>
  <c r="C14753" i="9" s="1"/>
  <c r="C14757" i="9" s="1"/>
  <c r="C14761" i="9" s="1"/>
  <c r="C14765" i="9" s="1"/>
  <c r="C14769" i="9" s="1"/>
  <c r="C14773" i="9" s="1"/>
  <c r="C14777" i="9" s="1"/>
  <c r="C14781" i="9" s="1"/>
  <c r="C14785" i="9" s="1"/>
  <c r="C14789" i="9" s="1"/>
  <c r="C14793" i="9" s="1"/>
  <c r="C14797" i="9" s="1"/>
  <c r="C14801" i="9" s="1"/>
  <c r="C14805" i="9" s="1"/>
  <c r="C14809" i="9" s="1"/>
  <c r="C14813" i="9" s="1"/>
  <c r="C14817" i="9" s="1"/>
  <c r="C14821" i="9" s="1"/>
  <c r="C14825" i="9" s="1"/>
  <c r="C14829" i="9" s="1"/>
  <c r="C14833" i="9" s="1"/>
  <c r="C14837" i="9" s="1"/>
  <c r="C14841" i="9" s="1"/>
  <c r="C14845" i="9" s="1"/>
  <c r="C14849" i="9" s="1"/>
  <c r="C14853" i="9" s="1"/>
  <c r="C14857" i="9" s="1"/>
  <c r="C14861" i="9" s="1"/>
  <c r="C14865" i="9" s="1"/>
  <c r="C14869" i="9" s="1"/>
  <c r="C14873" i="9" s="1"/>
  <c r="C14877" i="9" s="1"/>
  <c r="C14881" i="9" s="1"/>
  <c r="C14885" i="9" s="1"/>
  <c r="C14889" i="9" s="1"/>
  <c r="C14893" i="9" s="1"/>
  <c r="C14897" i="9" s="1"/>
  <c r="C14901" i="9" s="1"/>
  <c r="C14905" i="9" s="1"/>
  <c r="C14909" i="9" s="1"/>
  <c r="C14913" i="9" s="1"/>
  <c r="C14917" i="9" s="1"/>
  <c r="C14921" i="9" s="1"/>
  <c r="C14925" i="9" s="1"/>
  <c r="C14929" i="9" s="1"/>
  <c r="C14933" i="9" s="1"/>
  <c r="C14937" i="9" s="1"/>
  <c r="C14941" i="9" s="1"/>
  <c r="C14945" i="9" s="1"/>
  <c r="C14949" i="9" s="1"/>
  <c r="C14953" i="9" s="1"/>
  <c r="C14957" i="9" s="1"/>
  <c r="C14961" i="9" s="1"/>
  <c r="C14965" i="9" s="1"/>
  <c r="C14969" i="9" s="1"/>
  <c r="C14973" i="9" s="1"/>
  <c r="C14977" i="9" s="1"/>
  <c r="C14981" i="9" s="1"/>
  <c r="C14985" i="9" s="1"/>
  <c r="C14989" i="9" s="1"/>
  <c r="C14993" i="9" s="1"/>
  <c r="C14997" i="9" s="1"/>
  <c r="C15001" i="9" s="1"/>
  <c r="C15005" i="9" s="1"/>
  <c r="C15009" i="9" s="1"/>
  <c r="C15013" i="9" s="1"/>
  <c r="C15017" i="9" s="1"/>
  <c r="C15021" i="9" s="1"/>
  <c r="C15025" i="9" s="1"/>
  <c r="C15029" i="9" s="1"/>
  <c r="C15033" i="9" s="1"/>
  <c r="C15037" i="9" s="1"/>
  <c r="C15041" i="9" s="1"/>
  <c r="C15045" i="9" s="1"/>
  <c r="C15049" i="9" s="1"/>
  <c r="C15053" i="9" s="1"/>
  <c r="C15057" i="9" s="1"/>
  <c r="C15061" i="9" s="1"/>
  <c r="C15065" i="9" s="1"/>
  <c r="C15069" i="9" s="1"/>
  <c r="C15073" i="9" s="1"/>
  <c r="C15077" i="9" s="1"/>
  <c r="C15081" i="9" s="1"/>
  <c r="C15085" i="9" s="1"/>
  <c r="C15089" i="9" s="1"/>
  <c r="C15093" i="9" s="1"/>
  <c r="C15097" i="9" s="1"/>
  <c r="C15101" i="9" s="1"/>
  <c r="C15105" i="9" s="1"/>
  <c r="C15109" i="9" s="1"/>
  <c r="C15113" i="9" s="1"/>
  <c r="C15117" i="9" s="1"/>
  <c r="C15121" i="9" s="1"/>
  <c r="C15125" i="9" s="1"/>
  <c r="C15129" i="9" s="1"/>
  <c r="C15133" i="9" s="1"/>
  <c r="C15137" i="9" s="1"/>
  <c r="C15141" i="9" s="1"/>
  <c r="C15145" i="9" s="1"/>
  <c r="C15149" i="9" s="1"/>
  <c r="C15153" i="9" s="1"/>
  <c r="C15157" i="9" s="1"/>
  <c r="C15161" i="9" s="1"/>
  <c r="C15165" i="9" s="1"/>
  <c r="C15169" i="9" s="1"/>
  <c r="C15173" i="9" s="1"/>
  <c r="C15177" i="9" s="1"/>
  <c r="C15181" i="9" s="1"/>
  <c r="C15185" i="9" s="1"/>
  <c r="C15189" i="9" s="1"/>
  <c r="C15193" i="9" s="1"/>
  <c r="C15197" i="9" s="1"/>
  <c r="C15201" i="9" s="1"/>
  <c r="C15205" i="9" s="1"/>
  <c r="C15209" i="9" s="1"/>
  <c r="C15213" i="9" s="1"/>
  <c r="C15217" i="9" s="1"/>
  <c r="C15221" i="9" s="1"/>
  <c r="C15225" i="9" s="1"/>
  <c r="C15229" i="9" s="1"/>
  <c r="C15233" i="9" s="1"/>
  <c r="C15237" i="9" s="1"/>
  <c r="C15241" i="9" s="1"/>
  <c r="C15245" i="9" s="1"/>
  <c r="C15249" i="9" s="1"/>
  <c r="C15253" i="9" s="1"/>
  <c r="C15257" i="9" s="1"/>
  <c r="C15261" i="9" s="1"/>
  <c r="C15265" i="9" s="1"/>
  <c r="C15269" i="9" s="1"/>
  <c r="C15273" i="9" s="1"/>
  <c r="C15277" i="9" s="1"/>
  <c r="C15281" i="9" s="1"/>
  <c r="C15285" i="9" s="1"/>
  <c r="C15289" i="9" s="1"/>
  <c r="C15293" i="9" s="1"/>
  <c r="C15297" i="9" s="1"/>
  <c r="C15301" i="9" s="1"/>
  <c r="C15305" i="9" s="1"/>
  <c r="C15309" i="9" s="1"/>
  <c r="C15313" i="9" s="1"/>
  <c r="C15317" i="9" s="1"/>
  <c r="C15321" i="9" s="1"/>
  <c r="C15325" i="9" s="1"/>
  <c r="C15329" i="9" s="1"/>
  <c r="C15333" i="9" s="1"/>
  <c r="C15337" i="9" s="1"/>
  <c r="C15341" i="9" s="1"/>
  <c r="C15345" i="9" s="1"/>
  <c r="C15349" i="9" s="1"/>
  <c r="C15353" i="9" s="1"/>
  <c r="C15357" i="9" s="1"/>
  <c r="C15361" i="9" s="1"/>
  <c r="C15365" i="9" s="1"/>
  <c r="C15369" i="9" s="1"/>
  <c r="C15373" i="9" s="1"/>
  <c r="C15377" i="9" s="1"/>
  <c r="C15381" i="9" s="1"/>
  <c r="C15385" i="9" s="1"/>
  <c r="C15389" i="9" s="1"/>
  <c r="C15393" i="9" s="1"/>
  <c r="C15397" i="9" s="1"/>
  <c r="C15401" i="9" s="1"/>
  <c r="C15405" i="9" s="1"/>
  <c r="C15409" i="9" s="1"/>
  <c r="C15413" i="9" s="1"/>
  <c r="C15417" i="9" s="1"/>
  <c r="C15421" i="9" s="1"/>
  <c r="C15425" i="9" s="1"/>
  <c r="C15429" i="9" s="1"/>
  <c r="C15433" i="9" s="1"/>
  <c r="C15437" i="9" s="1"/>
  <c r="C15441" i="9" s="1"/>
  <c r="C15445" i="9" s="1"/>
  <c r="C15449" i="9" s="1"/>
  <c r="C15453" i="9" s="1"/>
  <c r="C15457" i="9" s="1"/>
  <c r="C15461" i="9" s="1"/>
  <c r="C15465" i="9" s="1"/>
  <c r="C15469" i="9" s="1"/>
  <c r="C15473" i="9" s="1"/>
  <c r="C15477" i="9" s="1"/>
  <c r="C15481" i="9" s="1"/>
  <c r="C15485" i="9" s="1"/>
  <c r="C15489" i="9" s="1"/>
  <c r="C15493" i="9" s="1"/>
  <c r="C15497" i="9" s="1"/>
  <c r="C15501" i="9" s="1"/>
  <c r="C15505" i="9" s="1"/>
  <c r="C15509" i="9" s="1"/>
  <c r="C15513" i="9" s="1"/>
  <c r="C15517" i="9" s="1"/>
  <c r="C15521" i="9" s="1"/>
  <c r="C15525" i="9" s="1"/>
  <c r="C15529" i="9" s="1"/>
  <c r="C15533" i="9" s="1"/>
  <c r="C15537" i="9" s="1"/>
  <c r="C15541" i="9" s="1"/>
  <c r="C15545" i="9" s="1"/>
  <c r="C15549" i="9" s="1"/>
  <c r="C15553" i="9" s="1"/>
  <c r="C15557" i="9" s="1"/>
  <c r="C15561" i="9" s="1"/>
  <c r="C15565" i="9" s="1"/>
  <c r="C15569" i="9" s="1"/>
  <c r="C15573" i="9" s="1"/>
  <c r="C15577" i="9" s="1"/>
  <c r="C15581" i="9" s="1"/>
  <c r="C15585" i="9" s="1"/>
  <c r="C15589" i="9" s="1"/>
  <c r="C15593" i="9" s="1"/>
  <c r="C15597" i="9" s="1"/>
  <c r="C15601" i="9" s="1"/>
  <c r="C15605" i="9" s="1"/>
  <c r="C15609" i="9" s="1"/>
  <c r="C15613" i="9" s="1"/>
  <c r="C15617" i="9" s="1"/>
  <c r="C15621" i="9" s="1"/>
  <c r="C15625" i="9" s="1"/>
  <c r="C15629" i="9" s="1"/>
  <c r="C15633" i="9" s="1"/>
  <c r="C15637" i="9" s="1"/>
  <c r="C15641" i="9" s="1"/>
  <c r="C15645" i="9" s="1"/>
  <c r="C15649" i="9" s="1"/>
  <c r="C15653" i="9" s="1"/>
  <c r="C15657" i="9" s="1"/>
  <c r="C15661" i="9" s="1"/>
  <c r="C15665" i="9" s="1"/>
  <c r="C15669" i="9" s="1"/>
  <c r="C15673" i="9" s="1"/>
  <c r="C15677" i="9" s="1"/>
  <c r="C15681" i="9" s="1"/>
  <c r="C15685" i="9" s="1"/>
  <c r="C15689" i="9" s="1"/>
  <c r="C15693" i="9" s="1"/>
  <c r="C15697" i="9" s="1"/>
  <c r="C15701" i="9" s="1"/>
  <c r="C15705" i="9" s="1"/>
  <c r="C15709" i="9" s="1"/>
  <c r="C15713" i="9" s="1"/>
  <c r="C15717" i="9" s="1"/>
  <c r="C15721" i="9" s="1"/>
  <c r="C15725" i="9" s="1"/>
  <c r="C15729" i="9" s="1"/>
  <c r="C15733" i="9" s="1"/>
  <c r="C15737" i="9" s="1"/>
  <c r="C15741" i="9" s="1"/>
  <c r="C15745" i="9" s="1"/>
  <c r="C15749" i="9" s="1"/>
  <c r="C15753" i="9" s="1"/>
  <c r="C15757" i="9" s="1"/>
  <c r="C15761" i="9" s="1"/>
  <c r="C15765" i="9" s="1"/>
  <c r="C15769" i="9" s="1"/>
  <c r="C15773" i="9" s="1"/>
  <c r="C15777" i="9" s="1"/>
  <c r="C15781" i="9" s="1"/>
  <c r="C15785" i="9" s="1"/>
  <c r="C15789" i="9" s="1"/>
  <c r="C15793" i="9" s="1"/>
  <c r="C15797" i="9" s="1"/>
  <c r="C15801" i="9" s="1"/>
  <c r="C15805" i="9" s="1"/>
  <c r="C15809" i="9" s="1"/>
  <c r="C15813" i="9" s="1"/>
  <c r="C15817" i="9" s="1"/>
  <c r="C15821" i="9" s="1"/>
  <c r="C15825" i="9" s="1"/>
  <c r="C15829" i="9" s="1"/>
  <c r="C15833" i="9" s="1"/>
  <c r="C15837" i="9" s="1"/>
  <c r="C15841" i="9" s="1"/>
  <c r="C15845" i="9" s="1"/>
  <c r="C15849" i="9" s="1"/>
  <c r="C15853" i="9" s="1"/>
  <c r="C15857" i="9" s="1"/>
  <c r="C15861" i="9" s="1"/>
  <c r="C15865" i="9" s="1"/>
  <c r="C15869" i="9" s="1"/>
  <c r="C15873" i="9" s="1"/>
  <c r="C15877" i="9" s="1"/>
  <c r="C15881" i="9" s="1"/>
  <c r="C15885" i="9" s="1"/>
  <c r="C15889" i="9" s="1"/>
  <c r="C15893" i="9" s="1"/>
  <c r="C15897" i="9" s="1"/>
  <c r="C15901" i="9" s="1"/>
  <c r="C15905" i="9" s="1"/>
  <c r="C15909" i="9" s="1"/>
  <c r="C15913" i="9" s="1"/>
  <c r="C15917" i="9" s="1"/>
  <c r="C15921" i="9" s="1"/>
  <c r="C15925" i="9" s="1"/>
  <c r="C15929" i="9" s="1"/>
  <c r="C15933" i="9" s="1"/>
  <c r="C15937" i="9" s="1"/>
  <c r="C15941" i="9" s="1"/>
  <c r="C15945" i="9" s="1"/>
  <c r="C15949" i="9" s="1"/>
  <c r="C15953" i="9" s="1"/>
  <c r="C15957" i="9" s="1"/>
  <c r="C15961" i="9" s="1"/>
  <c r="C15965" i="9" s="1"/>
  <c r="C15969" i="9" s="1"/>
  <c r="C15973" i="9" s="1"/>
  <c r="C15977" i="9" s="1"/>
  <c r="C15981" i="9" s="1"/>
  <c r="C15985" i="9" s="1"/>
  <c r="C15989" i="9" s="1"/>
  <c r="C15993" i="9" s="1"/>
  <c r="C15997" i="9" s="1"/>
  <c r="C16001" i="9" s="1"/>
  <c r="C16005" i="9" s="1"/>
  <c r="C16009" i="9" s="1"/>
  <c r="C16013" i="9" s="1"/>
  <c r="C16017" i="9" s="1"/>
  <c r="C16021" i="9" s="1"/>
  <c r="C16025" i="9" s="1"/>
  <c r="C16029" i="9" s="1"/>
  <c r="C16033" i="9" s="1"/>
  <c r="C16037" i="9" s="1"/>
  <c r="C16041" i="9" s="1"/>
  <c r="C16045" i="9" s="1"/>
  <c r="C16049" i="9" s="1"/>
  <c r="C16053" i="9" s="1"/>
  <c r="C16057" i="9" s="1"/>
  <c r="C16061" i="9" s="1"/>
  <c r="C16065" i="9" s="1"/>
  <c r="C16069" i="9" s="1"/>
  <c r="C16073" i="9" s="1"/>
  <c r="C16077" i="9" s="1"/>
  <c r="C16081" i="9" s="1"/>
  <c r="C16085" i="9" s="1"/>
  <c r="C16089" i="9" s="1"/>
  <c r="C16093" i="9" s="1"/>
  <c r="C16097" i="9" s="1"/>
  <c r="C16101" i="9" s="1"/>
  <c r="C16105" i="9" s="1"/>
  <c r="C16109" i="9" s="1"/>
  <c r="C16113" i="9" s="1"/>
  <c r="C16117" i="9" s="1"/>
  <c r="C16121" i="9" s="1"/>
  <c r="C16125" i="9" s="1"/>
  <c r="C16129" i="9" s="1"/>
  <c r="C16133" i="9" s="1"/>
  <c r="C16137" i="9" s="1"/>
  <c r="C16141" i="9" s="1"/>
  <c r="C16145" i="9" s="1"/>
  <c r="C16149" i="9" s="1"/>
  <c r="C16153" i="9" s="1"/>
  <c r="C16157" i="9" s="1"/>
  <c r="C16161" i="9" s="1"/>
  <c r="C16165" i="9" s="1"/>
  <c r="C16169" i="9" s="1"/>
  <c r="C16173" i="9" s="1"/>
  <c r="C16177" i="9" s="1"/>
  <c r="C16181" i="9" s="1"/>
  <c r="C16185" i="9" s="1"/>
  <c r="C16189" i="9" s="1"/>
  <c r="C16193" i="9" s="1"/>
  <c r="C16197" i="9" s="1"/>
  <c r="C16201" i="9" s="1"/>
  <c r="C16205" i="9" s="1"/>
  <c r="C16209" i="9" s="1"/>
  <c r="C16213" i="9" s="1"/>
  <c r="C16217" i="9" s="1"/>
  <c r="C16221" i="9" s="1"/>
  <c r="C16225" i="9" s="1"/>
  <c r="C16229" i="9" s="1"/>
  <c r="C16233" i="9" s="1"/>
  <c r="C16237" i="9" s="1"/>
  <c r="C16241" i="9" s="1"/>
  <c r="C16245" i="9" s="1"/>
  <c r="C16249" i="9" s="1"/>
  <c r="C16253" i="9" s="1"/>
  <c r="C16257" i="9" s="1"/>
  <c r="C16261" i="9" s="1"/>
  <c r="C16265" i="9" s="1"/>
  <c r="C16269" i="9" s="1"/>
  <c r="C16273" i="9" s="1"/>
  <c r="C16277" i="9" s="1"/>
  <c r="C16281" i="9" s="1"/>
  <c r="C16285" i="9" s="1"/>
  <c r="C16289" i="9" s="1"/>
  <c r="C16293" i="9" s="1"/>
  <c r="C16297" i="9" s="1"/>
  <c r="C16301" i="9" s="1"/>
  <c r="C16305" i="9" s="1"/>
  <c r="C16309" i="9" s="1"/>
  <c r="C16313" i="9" s="1"/>
  <c r="C16317" i="9" s="1"/>
  <c r="C16321" i="9" s="1"/>
  <c r="C16325" i="9" s="1"/>
  <c r="C16329" i="9" s="1"/>
  <c r="C16333" i="9" s="1"/>
  <c r="C16337" i="9" s="1"/>
  <c r="C16341" i="9" s="1"/>
  <c r="C16345" i="9" s="1"/>
  <c r="C16349" i="9" s="1"/>
  <c r="C16353" i="9" s="1"/>
  <c r="C16357" i="9" s="1"/>
  <c r="C16361" i="9" s="1"/>
  <c r="C16365" i="9" s="1"/>
  <c r="C16369" i="9" s="1"/>
  <c r="C16373" i="9" s="1"/>
  <c r="C16377" i="9" s="1"/>
  <c r="C16381" i="9" s="1"/>
  <c r="C16385" i="9" s="1"/>
  <c r="C16389" i="9" s="1"/>
  <c r="C16393" i="9" s="1"/>
  <c r="C16397" i="9" s="1"/>
  <c r="C16401" i="9" s="1"/>
  <c r="C16405" i="9" s="1"/>
  <c r="C16409" i="9" s="1"/>
  <c r="C16413" i="9" s="1"/>
  <c r="C16417" i="9" s="1"/>
  <c r="C16421" i="9" s="1"/>
  <c r="C16425" i="9" s="1"/>
  <c r="C16429" i="9" s="1"/>
  <c r="C16433" i="9" s="1"/>
  <c r="C16437" i="9" s="1"/>
  <c r="C16441" i="9" s="1"/>
  <c r="C16445" i="9" s="1"/>
  <c r="C16449" i="9" s="1"/>
  <c r="C16453" i="9" s="1"/>
  <c r="C16457" i="9" s="1"/>
  <c r="C16461" i="9" s="1"/>
  <c r="C16465" i="9" s="1"/>
  <c r="C16469" i="9" s="1"/>
  <c r="C16473" i="9" s="1"/>
  <c r="C16477" i="9" s="1"/>
  <c r="C16481" i="9" s="1"/>
  <c r="C16485" i="9" s="1"/>
  <c r="C16489" i="9" s="1"/>
  <c r="C16493" i="9" s="1"/>
  <c r="C16497" i="9" s="1"/>
  <c r="C16501" i="9" s="1"/>
  <c r="C16505" i="9" s="1"/>
  <c r="C16509" i="9" s="1"/>
  <c r="C16513" i="9" s="1"/>
  <c r="C16517" i="9" s="1"/>
  <c r="C16521" i="9" s="1"/>
  <c r="C16525" i="9" s="1"/>
  <c r="C16529" i="9" s="1"/>
  <c r="C16533" i="9" s="1"/>
  <c r="C16537" i="9" s="1"/>
  <c r="C16541" i="9" s="1"/>
  <c r="C16545" i="9" s="1"/>
  <c r="C16549" i="9" s="1"/>
  <c r="C16553" i="9" s="1"/>
  <c r="C16557" i="9" s="1"/>
  <c r="C16561" i="9" s="1"/>
  <c r="C16565" i="9" s="1"/>
  <c r="C16569" i="9" s="1"/>
  <c r="C16573" i="9" s="1"/>
  <c r="C16577" i="9" s="1"/>
  <c r="C16581" i="9" s="1"/>
  <c r="C16585" i="9" s="1"/>
  <c r="C16589" i="9" s="1"/>
  <c r="C16593" i="9" s="1"/>
  <c r="C16597" i="9" s="1"/>
  <c r="C16601" i="9" s="1"/>
  <c r="C16605" i="9" s="1"/>
  <c r="C16609" i="9" s="1"/>
  <c r="C16613" i="9" s="1"/>
  <c r="C16617" i="9" s="1"/>
  <c r="C16621" i="9" s="1"/>
  <c r="C16625" i="9" s="1"/>
  <c r="C16629" i="9" s="1"/>
  <c r="C16633" i="9" s="1"/>
  <c r="C16637" i="9" s="1"/>
  <c r="C16641" i="9" s="1"/>
  <c r="C16645" i="9" s="1"/>
  <c r="C16649" i="9" s="1"/>
  <c r="C16653" i="9" s="1"/>
  <c r="C16657" i="9" s="1"/>
  <c r="C16661" i="9" s="1"/>
  <c r="C16665" i="9" s="1"/>
  <c r="C16669" i="9" s="1"/>
  <c r="C16673" i="9" s="1"/>
  <c r="C16677" i="9" s="1"/>
  <c r="C16681" i="9" s="1"/>
  <c r="C16685" i="9" s="1"/>
  <c r="C16689" i="9" s="1"/>
  <c r="C16693" i="9" s="1"/>
  <c r="C16697" i="9" s="1"/>
  <c r="C16701" i="9" s="1"/>
  <c r="C16705" i="9" s="1"/>
  <c r="C16709" i="9" s="1"/>
  <c r="C16713" i="9" s="1"/>
  <c r="C16717" i="9" s="1"/>
  <c r="C16721" i="9" s="1"/>
  <c r="C16725" i="9" s="1"/>
  <c r="C16729" i="9" s="1"/>
  <c r="C16733" i="9" s="1"/>
  <c r="C16737" i="9" s="1"/>
  <c r="C16741" i="9" s="1"/>
  <c r="C16745" i="9" s="1"/>
  <c r="C16749" i="9" s="1"/>
  <c r="C16753" i="9" s="1"/>
  <c r="C16757" i="9" s="1"/>
  <c r="C16761" i="9" s="1"/>
  <c r="C16765" i="9" s="1"/>
  <c r="C16769" i="9" s="1"/>
  <c r="C16773" i="9" s="1"/>
  <c r="C16777" i="9" s="1"/>
  <c r="C16781" i="9" s="1"/>
  <c r="C16785" i="9" s="1"/>
  <c r="C16789" i="9" s="1"/>
  <c r="C16793" i="9" s="1"/>
  <c r="C16797" i="9" s="1"/>
  <c r="C16801" i="9" s="1"/>
  <c r="C16805" i="9" s="1"/>
  <c r="C16809" i="9" s="1"/>
  <c r="C16813" i="9" s="1"/>
  <c r="C16817" i="9" s="1"/>
  <c r="C16821" i="9" s="1"/>
  <c r="C16825" i="9" s="1"/>
  <c r="C16829" i="9" s="1"/>
  <c r="C16833" i="9" s="1"/>
  <c r="C16837" i="9" s="1"/>
  <c r="C16841" i="9" s="1"/>
  <c r="C16845" i="9" s="1"/>
  <c r="C16849" i="9" s="1"/>
  <c r="C16853" i="9" s="1"/>
  <c r="C16857" i="9" s="1"/>
  <c r="C16861" i="9" s="1"/>
  <c r="C16865" i="9" s="1"/>
  <c r="C16869" i="9" s="1"/>
  <c r="C16873" i="9" s="1"/>
  <c r="C16877" i="9" s="1"/>
  <c r="C16881" i="9" s="1"/>
  <c r="C16885" i="9" s="1"/>
  <c r="C16889" i="9" s="1"/>
  <c r="C16893" i="9" s="1"/>
  <c r="C16897" i="9" s="1"/>
  <c r="C16901" i="9" s="1"/>
  <c r="C16905" i="9" s="1"/>
  <c r="C16909" i="9" s="1"/>
  <c r="C16913" i="9" s="1"/>
  <c r="C16917" i="9" s="1"/>
  <c r="C16921" i="9" s="1"/>
  <c r="C16925" i="9" s="1"/>
  <c r="C16929" i="9" s="1"/>
  <c r="C16933" i="9" s="1"/>
  <c r="C16937" i="9" s="1"/>
  <c r="C16941" i="9" s="1"/>
  <c r="C16945" i="9" s="1"/>
  <c r="C16949" i="9" s="1"/>
  <c r="C16953" i="9" s="1"/>
  <c r="C16957" i="9" s="1"/>
  <c r="C16961" i="9" s="1"/>
  <c r="C16965" i="9" s="1"/>
  <c r="C16969" i="9" s="1"/>
  <c r="C16973" i="9" s="1"/>
  <c r="C16977" i="9" s="1"/>
  <c r="C16981" i="9" s="1"/>
  <c r="C16985" i="9" s="1"/>
  <c r="C16989" i="9" s="1"/>
  <c r="C16993" i="9" s="1"/>
  <c r="C16997" i="9" s="1"/>
  <c r="C17001" i="9" s="1"/>
  <c r="C17005" i="9" s="1"/>
  <c r="C17009" i="9" s="1"/>
  <c r="C17013" i="9" s="1"/>
  <c r="C17017" i="9" s="1"/>
  <c r="C17021" i="9" s="1"/>
  <c r="C17025" i="9" s="1"/>
  <c r="C17029" i="9" s="1"/>
  <c r="C17033" i="9" s="1"/>
  <c r="C17037" i="9" s="1"/>
  <c r="C17041" i="9" s="1"/>
  <c r="C17045" i="9" s="1"/>
  <c r="C17049" i="9" s="1"/>
  <c r="C17053" i="9" s="1"/>
  <c r="C17057" i="9" s="1"/>
  <c r="C17061" i="9" s="1"/>
  <c r="C17065" i="9" s="1"/>
  <c r="C17069" i="9" s="1"/>
  <c r="C17073" i="9" s="1"/>
  <c r="C17077" i="9" s="1"/>
  <c r="C17081" i="9" s="1"/>
  <c r="C17085" i="9" s="1"/>
  <c r="C17089" i="9" s="1"/>
  <c r="C17093" i="9" s="1"/>
  <c r="C17097" i="9" s="1"/>
  <c r="C17101" i="9" s="1"/>
  <c r="C17105" i="9" s="1"/>
  <c r="C17109" i="9" s="1"/>
  <c r="C17113" i="9" s="1"/>
  <c r="C17117" i="9" s="1"/>
  <c r="C17121" i="9" s="1"/>
  <c r="C17125" i="9" s="1"/>
  <c r="C17129" i="9" s="1"/>
  <c r="C17133" i="9" s="1"/>
  <c r="C17137" i="9" s="1"/>
  <c r="C17141" i="9" s="1"/>
  <c r="C17145" i="9" s="1"/>
  <c r="C17149" i="9" s="1"/>
  <c r="C17153" i="9" s="1"/>
  <c r="C17157" i="9" s="1"/>
  <c r="C17161" i="9" s="1"/>
  <c r="C17165" i="9" s="1"/>
  <c r="C17169" i="9" s="1"/>
  <c r="C17173" i="9" s="1"/>
  <c r="C17177" i="9" s="1"/>
  <c r="C17181" i="9" s="1"/>
  <c r="C17185" i="9" s="1"/>
  <c r="C17189" i="9" s="1"/>
  <c r="C17193" i="9" s="1"/>
  <c r="C17197" i="9" s="1"/>
  <c r="C17201" i="9" s="1"/>
  <c r="C17205" i="9" s="1"/>
  <c r="C17209" i="9" s="1"/>
  <c r="C17213" i="9" s="1"/>
  <c r="C17217" i="9" s="1"/>
  <c r="C17221" i="9" s="1"/>
  <c r="C17225" i="9" s="1"/>
  <c r="C17229" i="9" s="1"/>
  <c r="C17233" i="9" s="1"/>
  <c r="C17237" i="9" s="1"/>
  <c r="C17241" i="9" s="1"/>
  <c r="C17245" i="9" s="1"/>
  <c r="C17249" i="9" s="1"/>
  <c r="C17253" i="9" s="1"/>
  <c r="C17257" i="9" s="1"/>
  <c r="C17261" i="9" s="1"/>
  <c r="C17265" i="9" s="1"/>
  <c r="C17269" i="9" s="1"/>
  <c r="C17273" i="9" s="1"/>
  <c r="C17277" i="9" s="1"/>
  <c r="C17281" i="9" s="1"/>
  <c r="C17285" i="9" s="1"/>
  <c r="C17289" i="9" s="1"/>
  <c r="C17293" i="9" s="1"/>
  <c r="C17297" i="9" s="1"/>
  <c r="C17301" i="9" s="1"/>
  <c r="C17305" i="9" s="1"/>
  <c r="C17309" i="9" s="1"/>
  <c r="C17313" i="9" s="1"/>
  <c r="C17317" i="9" s="1"/>
  <c r="C17321" i="9" s="1"/>
  <c r="C17325" i="9" s="1"/>
  <c r="C17329" i="9" s="1"/>
  <c r="C17333" i="9" s="1"/>
  <c r="C17337" i="9" s="1"/>
  <c r="C17341" i="9" s="1"/>
  <c r="C17345" i="9" s="1"/>
  <c r="C17349" i="9" s="1"/>
  <c r="C17353" i="9" s="1"/>
  <c r="C17357" i="9" s="1"/>
  <c r="C17361" i="9" s="1"/>
  <c r="C17365" i="9" s="1"/>
  <c r="C17369" i="9" s="1"/>
  <c r="C17373" i="9" s="1"/>
  <c r="C17377" i="9" s="1"/>
  <c r="C17381" i="9" s="1"/>
  <c r="C17385" i="9" s="1"/>
  <c r="C17389" i="9" s="1"/>
  <c r="C17393" i="9" s="1"/>
  <c r="C17397" i="9" s="1"/>
  <c r="C17401" i="9" s="1"/>
  <c r="C17405" i="9" s="1"/>
  <c r="C17409" i="9" s="1"/>
  <c r="C17413" i="9" s="1"/>
  <c r="C17417" i="9" s="1"/>
  <c r="C17421" i="9" s="1"/>
  <c r="C17425" i="9" s="1"/>
  <c r="C17429" i="9" s="1"/>
  <c r="C17433" i="9" s="1"/>
  <c r="C17437" i="9" s="1"/>
  <c r="C17441" i="9" s="1"/>
  <c r="C17445" i="9" s="1"/>
  <c r="C17449" i="9" s="1"/>
  <c r="C17453" i="9" s="1"/>
  <c r="C17457" i="9" s="1"/>
  <c r="C17461" i="9" s="1"/>
  <c r="C17465" i="9" s="1"/>
  <c r="C17469" i="9" s="1"/>
  <c r="C17473" i="9" s="1"/>
  <c r="C17477" i="9" s="1"/>
  <c r="C17481" i="9" s="1"/>
  <c r="C17485" i="9" s="1"/>
  <c r="C17489" i="9" s="1"/>
  <c r="C17493" i="9" s="1"/>
  <c r="C17497" i="9" s="1"/>
  <c r="C17501" i="9" s="1"/>
  <c r="C17505" i="9" s="1"/>
  <c r="C17509" i="9" s="1"/>
  <c r="C17513" i="9" s="1"/>
  <c r="C17517" i="9" s="1"/>
  <c r="C17521" i="9" s="1"/>
  <c r="C17525" i="9" s="1"/>
  <c r="C17529" i="9" s="1"/>
  <c r="C17533" i="9" s="1"/>
  <c r="C17537" i="9" s="1"/>
  <c r="C17541" i="9" s="1"/>
  <c r="C17545" i="9" s="1"/>
  <c r="C17549" i="9" s="1"/>
  <c r="C17553" i="9" s="1"/>
  <c r="C17557" i="9" s="1"/>
  <c r="C17561" i="9" s="1"/>
  <c r="C17565" i="9" s="1"/>
  <c r="C17569" i="9" s="1"/>
  <c r="C17573" i="9" s="1"/>
  <c r="C17577" i="9" s="1"/>
  <c r="C17581" i="9" s="1"/>
  <c r="C17585" i="9" s="1"/>
  <c r="C17589" i="9" s="1"/>
  <c r="C17593" i="9" s="1"/>
  <c r="C17597" i="9" s="1"/>
  <c r="C17601" i="9" s="1"/>
  <c r="C17605" i="9" s="1"/>
  <c r="C17609" i="9" s="1"/>
  <c r="C17613" i="9" s="1"/>
  <c r="C17617" i="9" s="1"/>
  <c r="C17621" i="9" s="1"/>
  <c r="C17625" i="9" s="1"/>
  <c r="C17629" i="9" s="1"/>
  <c r="C17633" i="9" s="1"/>
  <c r="C17637" i="9" s="1"/>
  <c r="C17641" i="9" s="1"/>
  <c r="C17645" i="9" s="1"/>
  <c r="C17649" i="9" s="1"/>
  <c r="C17653" i="9" s="1"/>
  <c r="C17657" i="9" s="1"/>
  <c r="C17661" i="9" s="1"/>
  <c r="C17665" i="9" s="1"/>
  <c r="C17669" i="9" s="1"/>
  <c r="C17673" i="9" s="1"/>
  <c r="C17677" i="9" s="1"/>
  <c r="C17681" i="9" s="1"/>
  <c r="C17685" i="9" s="1"/>
  <c r="C17689" i="9" s="1"/>
  <c r="C17693" i="9" s="1"/>
  <c r="C17697" i="9" s="1"/>
  <c r="C17701" i="9" s="1"/>
  <c r="C17705" i="9" s="1"/>
  <c r="C17709" i="9" s="1"/>
  <c r="C17713" i="9" s="1"/>
  <c r="C17717" i="9" s="1"/>
  <c r="C17721" i="9" s="1"/>
  <c r="C17725" i="9" s="1"/>
  <c r="C17729" i="9" s="1"/>
  <c r="C17733" i="9" s="1"/>
  <c r="C17737" i="9" s="1"/>
  <c r="C17741" i="9" s="1"/>
  <c r="C17745" i="9" s="1"/>
  <c r="C17749" i="9" s="1"/>
  <c r="C17753" i="9" s="1"/>
  <c r="C17757" i="9" s="1"/>
  <c r="C17761" i="9" s="1"/>
  <c r="C17765" i="9" s="1"/>
  <c r="C17769" i="9" s="1"/>
  <c r="C17773" i="9" s="1"/>
  <c r="C17777" i="9" s="1"/>
  <c r="C17781" i="9" s="1"/>
  <c r="C17785" i="9" s="1"/>
  <c r="C17789" i="9" s="1"/>
  <c r="C17793" i="9" s="1"/>
  <c r="C17797" i="9" s="1"/>
  <c r="C17801" i="9" s="1"/>
  <c r="C17805" i="9" s="1"/>
  <c r="C17809" i="9" s="1"/>
  <c r="C17813" i="9" s="1"/>
  <c r="C17817" i="9" s="1"/>
  <c r="C17821" i="9" s="1"/>
  <c r="C17825" i="9" s="1"/>
  <c r="C17829" i="9" s="1"/>
  <c r="C17833" i="9" s="1"/>
  <c r="C17837" i="9" s="1"/>
  <c r="C17841" i="9" s="1"/>
  <c r="C17845" i="9" s="1"/>
  <c r="C17849" i="9" s="1"/>
  <c r="C17853" i="9" s="1"/>
  <c r="C17857" i="9" s="1"/>
  <c r="C17861" i="9" s="1"/>
  <c r="C17865" i="9" s="1"/>
  <c r="C17869" i="9" s="1"/>
  <c r="C17873" i="9" s="1"/>
  <c r="C17877" i="9" s="1"/>
  <c r="C17881" i="9" s="1"/>
  <c r="C17885" i="9" s="1"/>
  <c r="C17889" i="9" s="1"/>
  <c r="C17893" i="9" s="1"/>
  <c r="C17897" i="9" s="1"/>
  <c r="C17901" i="9" s="1"/>
  <c r="C17905" i="9" s="1"/>
  <c r="C17909" i="9" s="1"/>
  <c r="C17913" i="9" s="1"/>
  <c r="C17917" i="9" s="1"/>
  <c r="C17921" i="9" s="1"/>
  <c r="C17925" i="9" s="1"/>
  <c r="C17929" i="9" s="1"/>
  <c r="C17933" i="9" s="1"/>
  <c r="C17937" i="9" s="1"/>
  <c r="C17941" i="9" s="1"/>
  <c r="C17945" i="9" s="1"/>
  <c r="C17949" i="9" s="1"/>
  <c r="C17953" i="9" s="1"/>
  <c r="C17957" i="9" s="1"/>
  <c r="C17961" i="9" s="1"/>
  <c r="C17965" i="9" s="1"/>
  <c r="C17969" i="9" s="1"/>
  <c r="C17973" i="9" s="1"/>
  <c r="C17977" i="9" s="1"/>
  <c r="C17981" i="9" s="1"/>
  <c r="C17985" i="9" s="1"/>
  <c r="C17989" i="9" s="1"/>
  <c r="C17993" i="9" s="1"/>
  <c r="C17997" i="9" s="1"/>
  <c r="C18001" i="9" s="1"/>
  <c r="C18005" i="9" s="1"/>
  <c r="C18009" i="9" s="1"/>
  <c r="C18013" i="9" s="1"/>
  <c r="C18017" i="9" s="1"/>
  <c r="C18021" i="9" s="1"/>
  <c r="C18025" i="9" s="1"/>
  <c r="C18029" i="9" s="1"/>
  <c r="C18033" i="9" s="1"/>
  <c r="C18037" i="9" s="1"/>
  <c r="C18041" i="9" s="1"/>
  <c r="C18045" i="9" s="1"/>
  <c r="C18049" i="9" s="1"/>
  <c r="C18053" i="9" s="1"/>
  <c r="C18057" i="9" s="1"/>
  <c r="C18061" i="9" s="1"/>
  <c r="C18065" i="9" s="1"/>
  <c r="C18069" i="9" s="1"/>
  <c r="C18073" i="9" s="1"/>
  <c r="C18077" i="9" s="1"/>
  <c r="C18081" i="9" s="1"/>
  <c r="C18085" i="9" s="1"/>
  <c r="C18089" i="9" s="1"/>
  <c r="C18093" i="9" s="1"/>
  <c r="C18097" i="9" s="1"/>
  <c r="C18101" i="9" s="1"/>
  <c r="C18105" i="9" s="1"/>
  <c r="C18109" i="9" s="1"/>
  <c r="C18113" i="9" s="1"/>
  <c r="C18117" i="9" s="1"/>
  <c r="C18121" i="9" s="1"/>
  <c r="C18125" i="9" s="1"/>
  <c r="C18129" i="9" s="1"/>
  <c r="C18133" i="9" s="1"/>
  <c r="C18137" i="9" s="1"/>
  <c r="C18141" i="9" s="1"/>
  <c r="C18145" i="9" s="1"/>
  <c r="C18149" i="9" s="1"/>
  <c r="C18153" i="9" s="1"/>
  <c r="C18157" i="9" s="1"/>
  <c r="C18161" i="9" s="1"/>
  <c r="C18165" i="9" s="1"/>
  <c r="C18169" i="9" s="1"/>
  <c r="C18173" i="9" s="1"/>
  <c r="C18177" i="9" s="1"/>
  <c r="C18181" i="9" s="1"/>
  <c r="C18185" i="9" s="1"/>
  <c r="C18189" i="9" s="1"/>
  <c r="C18193" i="9" s="1"/>
  <c r="C18197" i="9" s="1"/>
  <c r="C18201" i="9" s="1"/>
  <c r="C18205" i="9" s="1"/>
  <c r="C18209" i="9" s="1"/>
  <c r="C18213" i="9" s="1"/>
  <c r="C18217" i="9" s="1"/>
  <c r="C18221" i="9" s="1"/>
  <c r="C18225" i="9" s="1"/>
  <c r="C18229" i="9" s="1"/>
  <c r="C18233" i="9" s="1"/>
  <c r="C18237" i="9" s="1"/>
  <c r="C18241" i="9" s="1"/>
  <c r="C18245" i="9" s="1"/>
  <c r="C18249" i="9" s="1"/>
  <c r="C18253" i="9" s="1"/>
  <c r="C18257" i="9" s="1"/>
  <c r="C18261" i="9" s="1"/>
  <c r="C18265" i="9" s="1"/>
  <c r="C18269" i="9" s="1"/>
  <c r="C18273" i="9" s="1"/>
  <c r="C18277" i="9" s="1"/>
  <c r="C18281" i="9" s="1"/>
  <c r="C18285" i="9" s="1"/>
  <c r="C18289" i="9" s="1"/>
  <c r="C18293" i="9" s="1"/>
  <c r="C18297" i="9" s="1"/>
  <c r="C18301" i="9" s="1"/>
  <c r="C18305" i="9" s="1"/>
  <c r="C18309" i="9" s="1"/>
  <c r="C18313" i="9" s="1"/>
  <c r="C18317" i="9" s="1"/>
  <c r="C18321" i="9" s="1"/>
  <c r="C18325" i="9" s="1"/>
  <c r="C18329" i="9" s="1"/>
  <c r="C18333" i="9" s="1"/>
  <c r="C18337" i="9" s="1"/>
  <c r="C18341" i="9" s="1"/>
  <c r="C18345" i="9" s="1"/>
  <c r="C18349" i="9" s="1"/>
  <c r="C18353" i="9" s="1"/>
  <c r="C18357" i="9" s="1"/>
  <c r="C18361" i="9" s="1"/>
  <c r="C18365" i="9" s="1"/>
  <c r="C18369" i="9" s="1"/>
  <c r="C18373" i="9" s="1"/>
  <c r="C18377" i="9" s="1"/>
  <c r="C18381" i="9" s="1"/>
  <c r="C18385" i="9" s="1"/>
  <c r="C18389" i="9" s="1"/>
  <c r="C18393" i="9" s="1"/>
  <c r="C18397" i="9" s="1"/>
  <c r="C18401" i="9" s="1"/>
  <c r="C18405" i="9" s="1"/>
  <c r="C18409" i="9" s="1"/>
  <c r="C18413" i="9" s="1"/>
  <c r="C18417" i="9" s="1"/>
  <c r="C18421" i="9" s="1"/>
  <c r="C18425" i="9" s="1"/>
  <c r="C18429" i="9" s="1"/>
  <c r="C18433" i="9" s="1"/>
  <c r="C18437" i="9" s="1"/>
  <c r="C18441" i="9" s="1"/>
  <c r="C18445" i="9" s="1"/>
  <c r="C18449" i="9" s="1"/>
  <c r="C18453" i="9" s="1"/>
  <c r="C18457" i="9" s="1"/>
  <c r="C18461" i="9" s="1"/>
  <c r="C18465" i="9" s="1"/>
  <c r="C18469" i="9" s="1"/>
  <c r="C18473" i="9" s="1"/>
  <c r="C18477" i="9" s="1"/>
  <c r="C18481" i="9" s="1"/>
  <c r="C18485" i="9" s="1"/>
  <c r="C18489" i="9" s="1"/>
  <c r="C18493" i="9" s="1"/>
  <c r="C18497" i="9" s="1"/>
  <c r="C18501" i="9" s="1"/>
  <c r="C18505" i="9" s="1"/>
  <c r="C18509" i="9" s="1"/>
  <c r="C18513" i="9" s="1"/>
  <c r="C18517" i="9" s="1"/>
  <c r="C18521" i="9" s="1"/>
  <c r="C18525" i="9" s="1"/>
  <c r="C18529" i="9" s="1"/>
  <c r="C18533" i="9" s="1"/>
  <c r="C18537" i="9" s="1"/>
  <c r="C18541" i="9" s="1"/>
  <c r="C18545" i="9" s="1"/>
  <c r="C18549" i="9" s="1"/>
  <c r="C18553" i="9" s="1"/>
  <c r="C18557" i="9" s="1"/>
  <c r="C18561" i="9" s="1"/>
  <c r="C18565" i="9" s="1"/>
  <c r="C18569" i="9" s="1"/>
  <c r="C18573" i="9" s="1"/>
  <c r="C18577" i="9" s="1"/>
  <c r="C18581" i="9" s="1"/>
  <c r="C18585" i="9" s="1"/>
  <c r="C18589" i="9" s="1"/>
  <c r="C18593" i="9" s="1"/>
  <c r="C18597" i="9" s="1"/>
  <c r="C18601" i="9" s="1"/>
  <c r="C18605" i="9" s="1"/>
  <c r="C18609" i="9" s="1"/>
  <c r="C18613" i="9" s="1"/>
  <c r="C18617" i="9" s="1"/>
  <c r="C18621" i="9" s="1"/>
  <c r="C18625" i="9" s="1"/>
  <c r="C18629" i="9" s="1"/>
  <c r="C18633" i="9" s="1"/>
  <c r="C18637" i="9" s="1"/>
  <c r="C18641" i="9" s="1"/>
  <c r="C18645" i="9" s="1"/>
  <c r="C18649" i="9" s="1"/>
  <c r="C18653" i="9" s="1"/>
  <c r="C18657" i="9" s="1"/>
  <c r="C18661" i="9" s="1"/>
  <c r="C18665" i="9" s="1"/>
  <c r="C18669" i="9" s="1"/>
  <c r="C18673" i="9" s="1"/>
  <c r="C18677" i="9" s="1"/>
  <c r="C18681" i="9" s="1"/>
  <c r="C18685" i="9" s="1"/>
  <c r="C18689" i="9" s="1"/>
  <c r="C18693" i="9" s="1"/>
  <c r="C18697" i="9" s="1"/>
  <c r="C18701" i="9" s="1"/>
  <c r="C18705" i="9" s="1"/>
  <c r="C18709" i="9" s="1"/>
  <c r="C18713" i="9" s="1"/>
  <c r="C18717" i="9" s="1"/>
  <c r="C18721" i="9" s="1"/>
  <c r="C18725" i="9" s="1"/>
  <c r="C18729" i="9" s="1"/>
  <c r="C18733" i="9" s="1"/>
  <c r="C18737" i="9" s="1"/>
  <c r="C18741" i="9" s="1"/>
  <c r="C18745" i="9" s="1"/>
  <c r="C18749" i="9" s="1"/>
  <c r="C18753" i="9" s="1"/>
  <c r="C18757" i="9" s="1"/>
  <c r="C18761" i="9" s="1"/>
  <c r="C18765" i="9" s="1"/>
  <c r="C18769" i="9" s="1"/>
  <c r="C18773" i="9" s="1"/>
  <c r="C18777" i="9" s="1"/>
  <c r="C18781" i="9" s="1"/>
  <c r="C18785" i="9" s="1"/>
  <c r="C18789" i="9" s="1"/>
  <c r="C18793" i="9" s="1"/>
  <c r="C18797" i="9" s="1"/>
  <c r="C18801" i="9" s="1"/>
  <c r="C18805" i="9" s="1"/>
  <c r="C18809" i="9" s="1"/>
  <c r="C18813" i="9" s="1"/>
  <c r="C18817" i="9" s="1"/>
  <c r="C18821" i="9" s="1"/>
  <c r="C18825" i="9" s="1"/>
  <c r="C18829" i="9" s="1"/>
  <c r="C18833" i="9" s="1"/>
  <c r="C18837" i="9" s="1"/>
  <c r="C18841" i="9" s="1"/>
  <c r="C18845" i="9" s="1"/>
  <c r="C18849" i="9" s="1"/>
  <c r="C18853" i="9" s="1"/>
  <c r="C18857" i="9" s="1"/>
  <c r="C18861" i="9" s="1"/>
  <c r="C18865" i="9" s="1"/>
  <c r="C18869" i="9" s="1"/>
  <c r="C18873" i="9" s="1"/>
  <c r="C18877" i="9" s="1"/>
  <c r="C18881" i="9" s="1"/>
  <c r="C18885" i="9" s="1"/>
  <c r="C18889" i="9" s="1"/>
  <c r="C18893" i="9" s="1"/>
  <c r="C18897" i="9" s="1"/>
  <c r="C18901" i="9" s="1"/>
  <c r="C18905" i="9" s="1"/>
  <c r="C18909" i="9" s="1"/>
  <c r="C18913" i="9" s="1"/>
  <c r="C18917" i="9" s="1"/>
  <c r="C18921" i="9" s="1"/>
  <c r="C18925" i="9" s="1"/>
  <c r="C18929" i="9" s="1"/>
  <c r="C18933" i="9" s="1"/>
  <c r="C18937" i="9" s="1"/>
  <c r="C18941" i="9" s="1"/>
  <c r="C18945" i="9" s="1"/>
  <c r="C18949" i="9" s="1"/>
  <c r="C18953" i="9" s="1"/>
  <c r="C18957" i="9" s="1"/>
  <c r="C18961" i="9" s="1"/>
  <c r="C18965" i="9" s="1"/>
  <c r="C18969" i="9" s="1"/>
  <c r="C18973" i="9" s="1"/>
  <c r="C18977" i="9" s="1"/>
  <c r="C18981" i="9" s="1"/>
  <c r="C18985" i="9" s="1"/>
  <c r="C18989" i="9" s="1"/>
  <c r="C18993" i="9" s="1"/>
  <c r="C18997" i="9" s="1"/>
  <c r="C19001" i="9" s="1"/>
  <c r="C19005" i="9" s="1"/>
  <c r="C19009" i="9" s="1"/>
  <c r="C19013" i="9" s="1"/>
  <c r="C19017" i="9" s="1"/>
  <c r="C19021" i="9" s="1"/>
  <c r="C19025" i="9" s="1"/>
  <c r="C19029" i="9" s="1"/>
  <c r="C19033" i="9" s="1"/>
  <c r="C19037" i="9" s="1"/>
  <c r="C19041" i="9" s="1"/>
  <c r="C19045" i="9" s="1"/>
  <c r="C19049" i="9" s="1"/>
  <c r="C19053" i="9" s="1"/>
  <c r="C19057" i="9" s="1"/>
  <c r="C19061" i="9" s="1"/>
  <c r="C19065" i="9" s="1"/>
  <c r="C19069" i="9" s="1"/>
  <c r="C19073" i="9" s="1"/>
  <c r="C19077" i="9" s="1"/>
  <c r="C19081" i="9" s="1"/>
  <c r="C19085" i="9" s="1"/>
  <c r="C19089" i="9" s="1"/>
  <c r="C19093" i="9" s="1"/>
  <c r="C19097" i="9" s="1"/>
  <c r="C19101" i="9" s="1"/>
  <c r="C19105" i="9" s="1"/>
  <c r="C19109" i="9" s="1"/>
  <c r="C19113" i="9" s="1"/>
  <c r="C19117" i="9" s="1"/>
  <c r="C19121" i="9" s="1"/>
  <c r="C19125" i="9" s="1"/>
  <c r="C19129" i="9" s="1"/>
  <c r="C19133" i="9" s="1"/>
  <c r="C19137" i="9" s="1"/>
  <c r="C19141" i="9" s="1"/>
  <c r="C19145" i="9" s="1"/>
  <c r="C12" i="9"/>
  <c r="C16" i="9" s="1"/>
  <c r="C20" i="9" s="1"/>
  <c r="C24" i="9" s="1"/>
  <c r="C28" i="9" s="1"/>
  <c r="C32" i="9" s="1"/>
  <c r="C36" i="9" s="1"/>
  <c r="C40" i="9" s="1"/>
  <c r="C44" i="9" s="1"/>
  <c r="C48" i="9" s="1"/>
  <c r="C52" i="9" s="1"/>
  <c r="C56" i="9" s="1"/>
  <c r="C60" i="9" s="1"/>
  <c r="C64" i="9" s="1"/>
  <c r="C68" i="9" s="1"/>
  <c r="C72" i="9" s="1"/>
  <c r="C76" i="9" s="1"/>
  <c r="C80" i="9" s="1"/>
  <c r="C84" i="9" s="1"/>
  <c r="C88" i="9" s="1"/>
  <c r="C92" i="9" s="1"/>
  <c r="C96" i="9" s="1"/>
  <c r="C100" i="9" s="1"/>
  <c r="C104" i="9" s="1"/>
  <c r="C108" i="9" s="1"/>
  <c r="C112" i="9" s="1"/>
  <c r="C116" i="9" s="1"/>
  <c r="C120" i="9" s="1"/>
  <c r="C124" i="9" s="1"/>
  <c r="C128" i="9" s="1"/>
  <c r="C132" i="9" s="1"/>
  <c r="C136" i="9" s="1"/>
  <c r="C140" i="9" s="1"/>
  <c r="C144" i="9" s="1"/>
  <c r="C148" i="9" s="1"/>
  <c r="C152" i="9" s="1"/>
  <c r="C156" i="9" s="1"/>
  <c r="C160" i="9" s="1"/>
  <c r="C164" i="9" s="1"/>
  <c r="C168" i="9" s="1"/>
  <c r="C172" i="9" s="1"/>
  <c r="C176" i="9" s="1"/>
  <c r="C180" i="9" s="1"/>
  <c r="C184" i="9" s="1"/>
  <c r="C188" i="9" s="1"/>
  <c r="C192" i="9" s="1"/>
  <c r="C196" i="9" s="1"/>
  <c r="C200" i="9" s="1"/>
  <c r="C204" i="9" s="1"/>
  <c r="C208" i="9" s="1"/>
  <c r="C212" i="9" s="1"/>
  <c r="C216" i="9" s="1"/>
  <c r="C220" i="9" s="1"/>
  <c r="C224" i="9" s="1"/>
  <c r="C228" i="9" s="1"/>
  <c r="C232" i="9" s="1"/>
  <c r="C236" i="9" s="1"/>
  <c r="C240" i="9" s="1"/>
  <c r="C244" i="9" s="1"/>
  <c r="C248" i="9" s="1"/>
  <c r="C252" i="9" s="1"/>
  <c r="C256" i="9" s="1"/>
  <c r="C260" i="9" s="1"/>
  <c r="C264" i="9" s="1"/>
  <c r="C268" i="9" s="1"/>
  <c r="C272" i="9" s="1"/>
  <c r="C276" i="9" s="1"/>
  <c r="C280" i="9" s="1"/>
  <c r="C284" i="9" s="1"/>
  <c r="C288" i="9" s="1"/>
  <c r="C292" i="9" s="1"/>
  <c r="C296" i="9" s="1"/>
  <c r="C300" i="9" s="1"/>
  <c r="C304" i="9" s="1"/>
  <c r="C308" i="9" s="1"/>
  <c r="C312" i="9" s="1"/>
  <c r="C316" i="9" s="1"/>
  <c r="C320" i="9" s="1"/>
  <c r="C324" i="9" s="1"/>
  <c r="C328" i="9" s="1"/>
  <c r="C332" i="9" s="1"/>
  <c r="C336" i="9" s="1"/>
  <c r="C340" i="9" s="1"/>
  <c r="C344" i="9" s="1"/>
  <c r="C348" i="9" s="1"/>
  <c r="C352" i="9" s="1"/>
  <c r="C356" i="9" s="1"/>
  <c r="C360" i="9" s="1"/>
  <c r="C364" i="9" s="1"/>
  <c r="C368" i="9" s="1"/>
  <c r="C372" i="9" s="1"/>
  <c r="C376" i="9" s="1"/>
  <c r="C380" i="9" s="1"/>
  <c r="C384" i="9" s="1"/>
  <c r="C388" i="9" s="1"/>
  <c r="C392" i="9" s="1"/>
  <c r="C396" i="9" s="1"/>
  <c r="C400" i="9" s="1"/>
  <c r="C404" i="9" s="1"/>
  <c r="C408" i="9" s="1"/>
  <c r="C412" i="9" s="1"/>
  <c r="C416" i="9" s="1"/>
  <c r="C420" i="9" s="1"/>
  <c r="C424" i="9" s="1"/>
  <c r="C428" i="9" s="1"/>
  <c r="C432" i="9" s="1"/>
  <c r="C436" i="9" s="1"/>
  <c r="C440" i="9" s="1"/>
  <c r="C444" i="9" s="1"/>
  <c r="C448" i="9" s="1"/>
  <c r="C452" i="9" s="1"/>
  <c r="C456" i="9" s="1"/>
  <c r="C460" i="9" s="1"/>
  <c r="C464" i="9" s="1"/>
  <c r="C468" i="9" s="1"/>
  <c r="C472" i="9" s="1"/>
  <c r="C476" i="9" s="1"/>
  <c r="C480" i="9" s="1"/>
  <c r="C484" i="9" s="1"/>
  <c r="C488" i="9" s="1"/>
  <c r="C492" i="9" s="1"/>
  <c r="C496" i="9" s="1"/>
  <c r="C500" i="9" s="1"/>
  <c r="C504" i="9" s="1"/>
  <c r="C508" i="9" s="1"/>
  <c r="C512" i="9" s="1"/>
  <c r="C516" i="9" s="1"/>
  <c r="C520" i="9" s="1"/>
  <c r="C524" i="9" s="1"/>
  <c r="C528" i="9" s="1"/>
  <c r="C532" i="9" s="1"/>
  <c r="C536" i="9" s="1"/>
  <c r="C540" i="9" s="1"/>
  <c r="C544" i="9" s="1"/>
  <c r="C548" i="9" s="1"/>
  <c r="C552" i="9" s="1"/>
  <c r="C556" i="9" s="1"/>
  <c r="C560" i="9" s="1"/>
  <c r="C564" i="9" s="1"/>
  <c r="C568" i="9" s="1"/>
  <c r="C572" i="9" s="1"/>
  <c r="C576" i="9" s="1"/>
  <c r="C580" i="9" s="1"/>
  <c r="C584" i="9" s="1"/>
  <c r="C588" i="9" s="1"/>
  <c r="C592" i="9" s="1"/>
  <c r="C596" i="9" s="1"/>
  <c r="C600" i="9" s="1"/>
  <c r="C604" i="9" s="1"/>
  <c r="C608" i="9" s="1"/>
  <c r="C612" i="9" s="1"/>
  <c r="C616" i="9" s="1"/>
  <c r="C620" i="9" s="1"/>
  <c r="C624" i="9" s="1"/>
  <c r="C628" i="9" s="1"/>
  <c r="C632" i="9" s="1"/>
  <c r="C636" i="9" s="1"/>
  <c r="C640" i="9" s="1"/>
  <c r="C644" i="9" s="1"/>
  <c r="C648" i="9" s="1"/>
  <c r="C652" i="9" s="1"/>
  <c r="C656" i="9" s="1"/>
  <c r="C660" i="9" s="1"/>
  <c r="C664" i="9" s="1"/>
  <c r="C668" i="9" s="1"/>
  <c r="C672" i="9" s="1"/>
  <c r="C676" i="9" s="1"/>
  <c r="C680" i="9" s="1"/>
  <c r="C684" i="9" s="1"/>
  <c r="C688" i="9" s="1"/>
  <c r="C692" i="9" s="1"/>
  <c r="C696" i="9" s="1"/>
  <c r="C700" i="9" s="1"/>
  <c r="C704" i="9" s="1"/>
  <c r="C708" i="9" s="1"/>
  <c r="C712" i="9" s="1"/>
  <c r="C716" i="9" s="1"/>
  <c r="C720" i="9" s="1"/>
  <c r="C724" i="9" s="1"/>
  <c r="C728" i="9" s="1"/>
  <c r="C732" i="9" s="1"/>
  <c r="C736" i="9" s="1"/>
  <c r="C740" i="9" s="1"/>
  <c r="C744" i="9" s="1"/>
  <c r="C748" i="9" s="1"/>
  <c r="C752" i="9" s="1"/>
  <c r="C756" i="9" s="1"/>
  <c r="C760" i="9" s="1"/>
  <c r="C764" i="9" s="1"/>
  <c r="C768" i="9" s="1"/>
  <c r="C772" i="9" s="1"/>
  <c r="C776" i="9" s="1"/>
  <c r="C780" i="9" s="1"/>
  <c r="C784" i="9" s="1"/>
  <c r="C788" i="9" s="1"/>
  <c r="C792" i="9" s="1"/>
  <c r="C796" i="9" s="1"/>
  <c r="C800" i="9" s="1"/>
  <c r="C804" i="9" s="1"/>
  <c r="C808" i="9" s="1"/>
  <c r="C812" i="9" s="1"/>
  <c r="C816" i="9" s="1"/>
  <c r="C820" i="9" s="1"/>
  <c r="C824" i="9" s="1"/>
  <c r="C828" i="9" s="1"/>
  <c r="C832" i="9" s="1"/>
  <c r="C836" i="9" s="1"/>
  <c r="C840" i="9" s="1"/>
  <c r="C844" i="9" s="1"/>
  <c r="C848" i="9" s="1"/>
  <c r="C852" i="9" s="1"/>
  <c r="C856" i="9" s="1"/>
  <c r="C860" i="9" s="1"/>
  <c r="C864" i="9" s="1"/>
  <c r="C868" i="9" s="1"/>
  <c r="C872" i="9" s="1"/>
  <c r="C876" i="9" s="1"/>
  <c r="C880" i="9" s="1"/>
  <c r="C884" i="9" s="1"/>
  <c r="C888" i="9" s="1"/>
  <c r="C892" i="9" s="1"/>
  <c r="C896" i="9" s="1"/>
  <c r="C900" i="9" s="1"/>
  <c r="C904" i="9" s="1"/>
  <c r="C908" i="9" s="1"/>
  <c r="C912" i="9" s="1"/>
  <c r="C916" i="9" s="1"/>
  <c r="C920" i="9" s="1"/>
  <c r="C924" i="9" s="1"/>
  <c r="C928" i="9" s="1"/>
  <c r="C932" i="9" s="1"/>
  <c r="C936" i="9" s="1"/>
  <c r="C940" i="9" s="1"/>
  <c r="C944" i="9" s="1"/>
  <c r="C948" i="9" s="1"/>
  <c r="C952" i="9" s="1"/>
  <c r="C956" i="9" s="1"/>
  <c r="C960" i="9" s="1"/>
  <c r="C964" i="9" s="1"/>
  <c r="C968" i="9" s="1"/>
  <c r="C972" i="9" s="1"/>
  <c r="C976" i="9" s="1"/>
  <c r="C980" i="9" s="1"/>
  <c r="C984" i="9" s="1"/>
  <c r="C988" i="9" s="1"/>
  <c r="C992" i="9" s="1"/>
  <c r="C996" i="9" s="1"/>
  <c r="C1000" i="9" s="1"/>
  <c r="C1004" i="9" s="1"/>
  <c r="C1008" i="9" s="1"/>
  <c r="C1012" i="9" s="1"/>
  <c r="C1016" i="9" s="1"/>
  <c r="C1020" i="9" s="1"/>
  <c r="C1024" i="9" s="1"/>
  <c r="C1028" i="9" s="1"/>
  <c r="C1032" i="9" s="1"/>
  <c r="C1036" i="9" s="1"/>
  <c r="C1040" i="9" s="1"/>
  <c r="C1044" i="9" s="1"/>
  <c r="C1048" i="9" s="1"/>
  <c r="C1052" i="9" s="1"/>
  <c r="C1056" i="9" s="1"/>
  <c r="C1060" i="9" s="1"/>
  <c r="C1064" i="9" s="1"/>
  <c r="C1068" i="9" s="1"/>
  <c r="C1072" i="9" s="1"/>
  <c r="C1076" i="9" s="1"/>
  <c r="C1080" i="9" s="1"/>
  <c r="C1084" i="9" s="1"/>
  <c r="C1088" i="9" s="1"/>
  <c r="C1092" i="9" s="1"/>
  <c r="C1096" i="9" s="1"/>
  <c r="C1100" i="9" s="1"/>
  <c r="C1104" i="9" s="1"/>
  <c r="C1108" i="9" s="1"/>
  <c r="C1112" i="9" s="1"/>
  <c r="C1116" i="9" s="1"/>
  <c r="C1120" i="9" s="1"/>
  <c r="C1124" i="9" s="1"/>
  <c r="C1128" i="9" s="1"/>
  <c r="C1132" i="9" s="1"/>
  <c r="C1136" i="9" s="1"/>
  <c r="C1140" i="9" s="1"/>
  <c r="C1144" i="9" s="1"/>
  <c r="C1148" i="9" s="1"/>
  <c r="C1152" i="9" s="1"/>
  <c r="C1156" i="9" s="1"/>
  <c r="C1160" i="9" s="1"/>
  <c r="C1164" i="9" s="1"/>
  <c r="C1168" i="9" s="1"/>
  <c r="C1172" i="9" s="1"/>
  <c r="C1176" i="9" s="1"/>
  <c r="C1180" i="9" s="1"/>
  <c r="C1184" i="9" s="1"/>
  <c r="C1188" i="9" s="1"/>
  <c r="C1192" i="9" s="1"/>
  <c r="C1196" i="9" s="1"/>
  <c r="C1200" i="9" s="1"/>
  <c r="C1204" i="9" s="1"/>
  <c r="C1208" i="9" s="1"/>
  <c r="C1212" i="9" s="1"/>
  <c r="C1216" i="9" s="1"/>
  <c r="C1220" i="9" s="1"/>
  <c r="C1224" i="9" s="1"/>
  <c r="C1228" i="9" s="1"/>
  <c r="C1232" i="9" s="1"/>
  <c r="C1236" i="9" s="1"/>
  <c r="C1240" i="9" s="1"/>
  <c r="C1244" i="9" s="1"/>
  <c r="C1248" i="9" s="1"/>
  <c r="C1252" i="9" s="1"/>
  <c r="C1256" i="9" s="1"/>
  <c r="C1260" i="9" s="1"/>
  <c r="C1264" i="9" s="1"/>
  <c r="C1268" i="9" s="1"/>
  <c r="C1272" i="9" s="1"/>
  <c r="C1276" i="9" s="1"/>
  <c r="C1280" i="9" s="1"/>
  <c r="C1284" i="9" s="1"/>
  <c r="C1288" i="9" s="1"/>
  <c r="C1292" i="9" s="1"/>
  <c r="C1296" i="9" s="1"/>
  <c r="C1300" i="9" s="1"/>
  <c r="C1304" i="9" s="1"/>
  <c r="C1308" i="9" s="1"/>
  <c r="C1312" i="9" s="1"/>
  <c r="C1316" i="9" s="1"/>
  <c r="C1320" i="9" s="1"/>
  <c r="C1324" i="9" s="1"/>
  <c r="C1328" i="9" s="1"/>
  <c r="C1332" i="9" s="1"/>
  <c r="C1336" i="9" s="1"/>
  <c r="C1340" i="9" s="1"/>
  <c r="C1344" i="9" s="1"/>
  <c r="C1348" i="9" s="1"/>
  <c r="C1352" i="9" s="1"/>
  <c r="C1356" i="9" s="1"/>
  <c r="C1360" i="9" s="1"/>
  <c r="C1364" i="9" s="1"/>
  <c r="C1368" i="9" s="1"/>
  <c r="C1372" i="9" s="1"/>
  <c r="C1376" i="9" s="1"/>
  <c r="C1380" i="9" s="1"/>
  <c r="C1384" i="9" s="1"/>
  <c r="C1388" i="9" s="1"/>
  <c r="C1392" i="9" s="1"/>
  <c r="C1396" i="9" s="1"/>
  <c r="C1400" i="9" s="1"/>
  <c r="C1404" i="9" s="1"/>
  <c r="C1408" i="9" s="1"/>
  <c r="C1412" i="9" s="1"/>
  <c r="C1416" i="9" s="1"/>
  <c r="C1420" i="9" s="1"/>
  <c r="C1424" i="9" s="1"/>
  <c r="C1428" i="9" s="1"/>
  <c r="C1432" i="9" s="1"/>
  <c r="C1436" i="9" s="1"/>
  <c r="C1440" i="9" s="1"/>
  <c r="C1444" i="9" s="1"/>
  <c r="C1448" i="9" s="1"/>
  <c r="C1452" i="9" s="1"/>
  <c r="C1456" i="9" s="1"/>
  <c r="C1460" i="9" s="1"/>
  <c r="C1464" i="9" s="1"/>
  <c r="C1468" i="9" s="1"/>
  <c r="C1472" i="9" s="1"/>
  <c r="C1476" i="9" s="1"/>
  <c r="C1480" i="9" s="1"/>
  <c r="C1484" i="9" s="1"/>
  <c r="C1488" i="9" s="1"/>
  <c r="C1492" i="9" s="1"/>
  <c r="C1496" i="9" s="1"/>
  <c r="C1500" i="9" s="1"/>
  <c r="C1504" i="9" s="1"/>
  <c r="C1508" i="9" s="1"/>
  <c r="C1512" i="9" s="1"/>
  <c r="C1516" i="9" s="1"/>
  <c r="C1520" i="9" s="1"/>
  <c r="C1524" i="9" s="1"/>
  <c r="C1528" i="9" s="1"/>
  <c r="C1532" i="9" s="1"/>
  <c r="C1536" i="9" s="1"/>
  <c r="C1540" i="9" s="1"/>
  <c r="C1544" i="9" s="1"/>
  <c r="C1548" i="9" s="1"/>
  <c r="C1552" i="9" s="1"/>
  <c r="C1556" i="9" s="1"/>
  <c r="C1560" i="9" s="1"/>
  <c r="C1564" i="9" s="1"/>
  <c r="C1568" i="9" s="1"/>
  <c r="C1572" i="9" s="1"/>
  <c r="C1576" i="9" s="1"/>
  <c r="C1580" i="9" s="1"/>
  <c r="C1584" i="9" s="1"/>
  <c r="C1588" i="9" s="1"/>
  <c r="C1592" i="9" s="1"/>
  <c r="C1596" i="9" s="1"/>
  <c r="C1600" i="9" s="1"/>
  <c r="C1604" i="9" s="1"/>
  <c r="C1608" i="9" s="1"/>
  <c r="C1612" i="9" s="1"/>
  <c r="C1616" i="9" s="1"/>
  <c r="C1620" i="9" s="1"/>
  <c r="C1624" i="9" s="1"/>
  <c r="C1628" i="9" s="1"/>
  <c r="C1632" i="9" s="1"/>
  <c r="C1636" i="9" s="1"/>
  <c r="C1640" i="9" s="1"/>
  <c r="C1644" i="9" s="1"/>
  <c r="C1648" i="9" s="1"/>
  <c r="C1652" i="9" s="1"/>
  <c r="C1656" i="9" s="1"/>
  <c r="C1660" i="9" s="1"/>
  <c r="C1664" i="9" s="1"/>
  <c r="C1668" i="9" s="1"/>
  <c r="C1672" i="9" s="1"/>
  <c r="C1676" i="9" s="1"/>
  <c r="C1680" i="9" s="1"/>
  <c r="C1684" i="9" s="1"/>
  <c r="C1688" i="9" s="1"/>
  <c r="C1692" i="9" s="1"/>
  <c r="C1696" i="9" s="1"/>
  <c r="C1700" i="9" s="1"/>
  <c r="C1704" i="9" s="1"/>
  <c r="C1708" i="9" s="1"/>
  <c r="C1712" i="9" s="1"/>
  <c r="C1716" i="9" s="1"/>
  <c r="C1720" i="9" s="1"/>
  <c r="C1724" i="9" s="1"/>
  <c r="C1728" i="9" s="1"/>
  <c r="C1732" i="9" s="1"/>
  <c r="C1736" i="9" s="1"/>
  <c r="C1740" i="9" s="1"/>
  <c r="C1744" i="9" s="1"/>
  <c r="C1748" i="9" s="1"/>
  <c r="C1752" i="9" s="1"/>
  <c r="C1756" i="9" s="1"/>
  <c r="C1760" i="9" s="1"/>
  <c r="C1764" i="9" s="1"/>
  <c r="C1768" i="9" s="1"/>
  <c r="C1772" i="9" s="1"/>
  <c r="C1776" i="9" s="1"/>
  <c r="C1780" i="9" s="1"/>
  <c r="C1784" i="9" s="1"/>
  <c r="C1788" i="9" s="1"/>
  <c r="C1792" i="9" s="1"/>
  <c r="C1796" i="9" s="1"/>
  <c r="C1800" i="9" s="1"/>
  <c r="C1804" i="9" s="1"/>
  <c r="C1808" i="9" s="1"/>
  <c r="C1812" i="9" s="1"/>
  <c r="C1816" i="9" s="1"/>
  <c r="C1820" i="9" s="1"/>
  <c r="C1824" i="9" s="1"/>
  <c r="C1828" i="9" s="1"/>
  <c r="C1832" i="9" s="1"/>
  <c r="C1836" i="9" s="1"/>
  <c r="C1840" i="9" s="1"/>
  <c r="C1844" i="9" s="1"/>
  <c r="C1848" i="9" s="1"/>
  <c r="C1852" i="9" s="1"/>
  <c r="C1856" i="9" s="1"/>
  <c r="C1860" i="9" s="1"/>
  <c r="C1864" i="9" s="1"/>
  <c r="C1868" i="9" s="1"/>
  <c r="C1872" i="9" s="1"/>
  <c r="C1876" i="9" s="1"/>
  <c r="C1880" i="9" s="1"/>
  <c r="C1884" i="9" s="1"/>
  <c r="C1888" i="9" s="1"/>
  <c r="C1892" i="9" s="1"/>
  <c r="C1896" i="9" s="1"/>
  <c r="C1900" i="9" s="1"/>
  <c r="C1904" i="9" s="1"/>
  <c r="C1908" i="9" s="1"/>
  <c r="C1912" i="9" s="1"/>
  <c r="C1916" i="9" s="1"/>
  <c r="C1920" i="9" s="1"/>
  <c r="C1924" i="9" s="1"/>
  <c r="C1928" i="9" s="1"/>
  <c r="C1932" i="9" s="1"/>
  <c r="C1936" i="9" s="1"/>
  <c r="C1940" i="9" s="1"/>
  <c r="C1944" i="9" s="1"/>
  <c r="C1948" i="9" s="1"/>
  <c r="C1952" i="9" s="1"/>
  <c r="C1956" i="9" s="1"/>
  <c r="C1960" i="9" s="1"/>
  <c r="C1964" i="9" s="1"/>
  <c r="C1968" i="9" s="1"/>
  <c r="C1972" i="9" s="1"/>
  <c r="C1976" i="9" s="1"/>
  <c r="C1980" i="9" s="1"/>
  <c r="C1984" i="9" s="1"/>
  <c r="C1988" i="9" s="1"/>
  <c r="C1992" i="9" s="1"/>
  <c r="C1996" i="9" s="1"/>
  <c r="C2000" i="9" s="1"/>
  <c r="C2004" i="9" s="1"/>
  <c r="C2008" i="9" s="1"/>
  <c r="C2012" i="9" s="1"/>
  <c r="C2016" i="9" s="1"/>
  <c r="C2020" i="9" s="1"/>
  <c r="C2024" i="9" s="1"/>
  <c r="C2028" i="9" s="1"/>
  <c r="C2032" i="9" s="1"/>
  <c r="C2036" i="9" s="1"/>
  <c r="C2040" i="9" s="1"/>
  <c r="C2044" i="9" s="1"/>
  <c r="C2048" i="9" s="1"/>
  <c r="C2052" i="9" s="1"/>
  <c r="C2056" i="9" s="1"/>
  <c r="C2060" i="9" s="1"/>
  <c r="C2064" i="9" s="1"/>
  <c r="C2068" i="9" s="1"/>
  <c r="C2072" i="9" s="1"/>
  <c r="C2076" i="9" s="1"/>
  <c r="C2080" i="9" s="1"/>
  <c r="C2084" i="9" s="1"/>
  <c r="C2088" i="9" s="1"/>
  <c r="C2092" i="9" s="1"/>
  <c r="C2096" i="9" s="1"/>
  <c r="C2100" i="9" s="1"/>
  <c r="C2104" i="9" s="1"/>
  <c r="C2108" i="9" s="1"/>
  <c r="C2112" i="9" s="1"/>
  <c r="C2116" i="9" s="1"/>
  <c r="C2120" i="9" s="1"/>
  <c r="C2124" i="9" s="1"/>
  <c r="C2128" i="9" s="1"/>
  <c r="C2132" i="9" s="1"/>
  <c r="C2136" i="9" s="1"/>
  <c r="C2140" i="9" s="1"/>
  <c r="C2144" i="9" s="1"/>
  <c r="C2148" i="9" s="1"/>
  <c r="C2152" i="9" s="1"/>
  <c r="C2156" i="9" s="1"/>
  <c r="C2160" i="9" s="1"/>
  <c r="C2164" i="9" s="1"/>
  <c r="C2168" i="9" s="1"/>
  <c r="C2172" i="9" s="1"/>
  <c r="C2176" i="9" s="1"/>
  <c r="C2180" i="9" s="1"/>
  <c r="C2184" i="9" s="1"/>
  <c r="C2188" i="9" s="1"/>
  <c r="C2192" i="9" s="1"/>
  <c r="C2196" i="9" s="1"/>
  <c r="C2200" i="9" s="1"/>
  <c r="C2204" i="9" s="1"/>
  <c r="C2208" i="9" s="1"/>
  <c r="C2212" i="9" s="1"/>
  <c r="C2216" i="9" s="1"/>
  <c r="C2220" i="9" s="1"/>
  <c r="C2224" i="9" s="1"/>
  <c r="C2228" i="9" s="1"/>
  <c r="C2232" i="9" s="1"/>
  <c r="C2236" i="9" s="1"/>
  <c r="C2240" i="9" s="1"/>
  <c r="C2244" i="9" s="1"/>
  <c r="C2248" i="9" s="1"/>
  <c r="C2252" i="9" s="1"/>
  <c r="C2256" i="9" s="1"/>
  <c r="C2260" i="9" s="1"/>
  <c r="C2264" i="9" s="1"/>
  <c r="C2268" i="9" s="1"/>
  <c r="C2272" i="9" s="1"/>
  <c r="C2276" i="9" s="1"/>
  <c r="C2280" i="9" s="1"/>
  <c r="C2284" i="9" s="1"/>
  <c r="C2288" i="9" s="1"/>
  <c r="C2292" i="9" s="1"/>
  <c r="C2296" i="9" s="1"/>
  <c r="C2300" i="9" s="1"/>
  <c r="C2304" i="9" s="1"/>
  <c r="C2308" i="9" s="1"/>
  <c r="C2312" i="9" s="1"/>
  <c r="C2316" i="9" s="1"/>
  <c r="C2320" i="9" s="1"/>
  <c r="C2324" i="9" s="1"/>
  <c r="C2328" i="9" s="1"/>
  <c r="C2332" i="9" s="1"/>
  <c r="C2336" i="9" s="1"/>
  <c r="C2340" i="9" s="1"/>
  <c r="C2344" i="9" s="1"/>
  <c r="C2348" i="9" s="1"/>
  <c r="C2352" i="9" s="1"/>
  <c r="C2356" i="9" s="1"/>
  <c r="C2360" i="9" s="1"/>
  <c r="C2364" i="9" s="1"/>
  <c r="C2368" i="9" s="1"/>
  <c r="C2372" i="9" s="1"/>
  <c r="C2376" i="9" s="1"/>
  <c r="C2380" i="9" s="1"/>
  <c r="C2384" i="9" s="1"/>
  <c r="C2388" i="9" s="1"/>
  <c r="C2392" i="9" s="1"/>
  <c r="C2396" i="9" s="1"/>
  <c r="C2400" i="9" s="1"/>
  <c r="C2404" i="9" s="1"/>
  <c r="C2408" i="9" s="1"/>
  <c r="C2412" i="9" s="1"/>
  <c r="C2416" i="9" s="1"/>
  <c r="C2420" i="9" s="1"/>
  <c r="C2424" i="9" s="1"/>
  <c r="C2428" i="9" s="1"/>
  <c r="C2432" i="9" s="1"/>
  <c r="C2436" i="9" s="1"/>
  <c r="C2440" i="9" s="1"/>
  <c r="C2444" i="9" s="1"/>
  <c r="C2448" i="9" s="1"/>
  <c r="C2452" i="9" s="1"/>
  <c r="C2456" i="9" s="1"/>
  <c r="C2460" i="9" s="1"/>
  <c r="C2464" i="9" s="1"/>
  <c r="C2468" i="9" s="1"/>
  <c r="C2472" i="9" s="1"/>
  <c r="C2476" i="9" s="1"/>
  <c r="C2480" i="9" s="1"/>
  <c r="C2484" i="9" s="1"/>
  <c r="C2488" i="9" s="1"/>
  <c r="C2492" i="9" s="1"/>
  <c r="C2496" i="9" s="1"/>
  <c r="C2500" i="9" s="1"/>
  <c r="C2504" i="9" s="1"/>
  <c r="C2508" i="9" s="1"/>
  <c r="C2512" i="9" s="1"/>
  <c r="C2516" i="9" s="1"/>
  <c r="C2520" i="9" s="1"/>
  <c r="C2524" i="9" s="1"/>
  <c r="C2528" i="9" s="1"/>
  <c r="C2532" i="9" s="1"/>
  <c r="C2536" i="9" s="1"/>
  <c r="C2540" i="9" s="1"/>
  <c r="C2544" i="9" s="1"/>
  <c r="C2548" i="9" s="1"/>
  <c r="C2552" i="9" s="1"/>
  <c r="C2556" i="9" s="1"/>
  <c r="C2560" i="9" s="1"/>
  <c r="C2564" i="9" s="1"/>
  <c r="C2568" i="9" s="1"/>
  <c r="C2572" i="9" s="1"/>
  <c r="C2576" i="9" s="1"/>
  <c r="C2580" i="9" s="1"/>
  <c r="C2584" i="9" s="1"/>
  <c r="C2588" i="9" s="1"/>
  <c r="C2592" i="9" s="1"/>
  <c r="C2596" i="9" s="1"/>
  <c r="C2600" i="9" s="1"/>
  <c r="C2604" i="9" s="1"/>
  <c r="C2608" i="9" s="1"/>
  <c r="C2612" i="9" s="1"/>
  <c r="C2616" i="9" s="1"/>
  <c r="C2620" i="9" s="1"/>
  <c r="C2624" i="9" s="1"/>
  <c r="C2628" i="9" s="1"/>
  <c r="C2632" i="9" s="1"/>
  <c r="C2636" i="9" s="1"/>
  <c r="C2640" i="9" s="1"/>
  <c r="C2644" i="9" s="1"/>
  <c r="C2648" i="9" s="1"/>
  <c r="C2652" i="9" s="1"/>
  <c r="C2656" i="9" s="1"/>
  <c r="C2660" i="9" s="1"/>
  <c r="C2664" i="9" s="1"/>
  <c r="C2668" i="9" s="1"/>
  <c r="C2672" i="9" s="1"/>
  <c r="C2676" i="9" s="1"/>
  <c r="C2680" i="9" s="1"/>
  <c r="C2684" i="9" s="1"/>
  <c r="C2688" i="9" s="1"/>
  <c r="C2692" i="9" s="1"/>
  <c r="C2696" i="9" s="1"/>
  <c r="C2700" i="9" s="1"/>
  <c r="C2704" i="9" s="1"/>
  <c r="C2708" i="9" s="1"/>
  <c r="C2712" i="9" s="1"/>
  <c r="C2716" i="9" s="1"/>
  <c r="C2720" i="9" s="1"/>
  <c r="C2724" i="9" s="1"/>
  <c r="C2728" i="9" s="1"/>
  <c r="C2732" i="9" s="1"/>
  <c r="C2736" i="9" s="1"/>
  <c r="C2740" i="9" s="1"/>
  <c r="C2744" i="9" s="1"/>
  <c r="C2748" i="9" s="1"/>
  <c r="C2752" i="9" s="1"/>
  <c r="C2756" i="9" s="1"/>
  <c r="C2760" i="9" s="1"/>
  <c r="C2764" i="9" s="1"/>
  <c r="C2768" i="9" s="1"/>
  <c r="C2772" i="9" s="1"/>
  <c r="C2776" i="9" s="1"/>
  <c r="C2780" i="9" s="1"/>
  <c r="C2784" i="9" s="1"/>
  <c r="C2788" i="9" s="1"/>
  <c r="C2792" i="9" s="1"/>
  <c r="C2796" i="9" s="1"/>
  <c r="C2800" i="9" s="1"/>
  <c r="C2804" i="9" s="1"/>
  <c r="C2808" i="9" s="1"/>
  <c r="C2812" i="9" s="1"/>
  <c r="C2816" i="9" s="1"/>
  <c r="C2820" i="9" s="1"/>
  <c r="C2824" i="9" s="1"/>
  <c r="C2828" i="9" s="1"/>
  <c r="C2832" i="9" s="1"/>
  <c r="C2836" i="9" s="1"/>
  <c r="C2840" i="9" s="1"/>
  <c r="C2844" i="9" s="1"/>
  <c r="C2848" i="9" s="1"/>
  <c r="C2852" i="9" s="1"/>
  <c r="C2856" i="9" s="1"/>
  <c r="C2860" i="9" s="1"/>
  <c r="C2864" i="9" s="1"/>
  <c r="C2868" i="9" s="1"/>
  <c r="C2872" i="9" s="1"/>
  <c r="C2876" i="9" s="1"/>
  <c r="C2880" i="9" s="1"/>
  <c r="C2884" i="9" s="1"/>
  <c r="C2888" i="9" s="1"/>
  <c r="C2892" i="9" s="1"/>
  <c r="C2896" i="9" s="1"/>
  <c r="C2900" i="9" s="1"/>
  <c r="C2904" i="9" s="1"/>
  <c r="C2908" i="9" s="1"/>
  <c r="C2912" i="9" s="1"/>
  <c r="C2916" i="9" s="1"/>
  <c r="C2920" i="9" s="1"/>
  <c r="C2924" i="9" s="1"/>
  <c r="C2928" i="9" s="1"/>
  <c r="C2932" i="9" s="1"/>
  <c r="C2936" i="9" s="1"/>
  <c r="C2940" i="9" s="1"/>
  <c r="C2944" i="9" s="1"/>
  <c r="C2948" i="9" s="1"/>
  <c r="C2952" i="9" s="1"/>
  <c r="C2956" i="9" s="1"/>
  <c r="C2960" i="9" s="1"/>
  <c r="C2964" i="9" s="1"/>
  <c r="C2968" i="9" s="1"/>
  <c r="C2972" i="9" s="1"/>
  <c r="C2976" i="9" s="1"/>
  <c r="C2980" i="9" s="1"/>
  <c r="C2984" i="9" s="1"/>
  <c r="C2988" i="9" s="1"/>
  <c r="C2992" i="9" s="1"/>
  <c r="C2996" i="9" s="1"/>
  <c r="C3000" i="9" s="1"/>
  <c r="C3004" i="9" s="1"/>
  <c r="C3008" i="9" s="1"/>
  <c r="C3012" i="9" s="1"/>
  <c r="C3016" i="9" s="1"/>
  <c r="C3020" i="9" s="1"/>
  <c r="C3024" i="9" s="1"/>
  <c r="C3028" i="9" s="1"/>
  <c r="C3032" i="9" s="1"/>
  <c r="C3036" i="9" s="1"/>
  <c r="C3040" i="9" s="1"/>
  <c r="C3044" i="9" s="1"/>
  <c r="C3048" i="9" s="1"/>
  <c r="C3052" i="9" s="1"/>
  <c r="C3056" i="9" s="1"/>
  <c r="C3060" i="9" s="1"/>
  <c r="C3064" i="9" s="1"/>
  <c r="C3068" i="9" s="1"/>
  <c r="C3072" i="9" s="1"/>
  <c r="C3076" i="9" s="1"/>
  <c r="C3080" i="9" s="1"/>
  <c r="C3084" i="9" s="1"/>
  <c r="C3088" i="9" s="1"/>
  <c r="C3092" i="9" s="1"/>
  <c r="C3096" i="9" s="1"/>
  <c r="C3100" i="9" s="1"/>
  <c r="C3104" i="9" s="1"/>
  <c r="C3108" i="9" s="1"/>
  <c r="C3112" i="9" s="1"/>
  <c r="C3116" i="9" s="1"/>
  <c r="C3120" i="9" s="1"/>
  <c r="C3124" i="9" s="1"/>
  <c r="C3128" i="9" s="1"/>
  <c r="C3132" i="9" s="1"/>
  <c r="C3136" i="9" s="1"/>
  <c r="C3140" i="9" s="1"/>
  <c r="C3144" i="9" s="1"/>
  <c r="C3148" i="9" s="1"/>
  <c r="C3152" i="9" s="1"/>
  <c r="C3156" i="9" s="1"/>
  <c r="C3160" i="9" s="1"/>
  <c r="C3164" i="9" s="1"/>
  <c r="C3168" i="9" s="1"/>
  <c r="C3172" i="9" s="1"/>
  <c r="C3176" i="9" s="1"/>
  <c r="C3180" i="9" s="1"/>
  <c r="C3184" i="9" s="1"/>
  <c r="C3188" i="9" s="1"/>
  <c r="C3192" i="9" s="1"/>
  <c r="C3196" i="9" s="1"/>
  <c r="C3200" i="9" s="1"/>
  <c r="C3204" i="9" s="1"/>
  <c r="C3208" i="9" s="1"/>
  <c r="C3212" i="9" s="1"/>
  <c r="C3216" i="9" s="1"/>
  <c r="C3220" i="9" s="1"/>
  <c r="C3224" i="9" s="1"/>
  <c r="C3228" i="9" s="1"/>
  <c r="C3232" i="9" s="1"/>
  <c r="C3236" i="9" s="1"/>
  <c r="C3240" i="9" s="1"/>
  <c r="C3244" i="9" s="1"/>
  <c r="C3248" i="9" s="1"/>
  <c r="C3252" i="9" s="1"/>
  <c r="C3256" i="9" s="1"/>
  <c r="C3260" i="9" s="1"/>
  <c r="C3264" i="9" s="1"/>
  <c r="C3268" i="9" s="1"/>
  <c r="C3272" i="9" s="1"/>
  <c r="C3276" i="9" s="1"/>
  <c r="C3280" i="9" s="1"/>
  <c r="C3284" i="9" s="1"/>
  <c r="C3288" i="9" s="1"/>
  <c r="C3292" i="9" s="1"/>
  <c r="C3296" i="9" s="1"/>
  <c r="C3300" i="9" s="1"/>
  <c r="C3304" i="9" s="1"/>
  <c r="C3308" i="9" s="1"/>
  <c r="C3312" i="9" s="1"/>
  <c r="C3316" i="9" s="1"/>
  <c r="C3320" i="9" s="1"/>
  <c r="C3324" i="9" s="1"/>
  <c r="C3328" i="9" s="1"/>
  <c r="C3332" i="9" s="1"/>
  <c r="C3336" i="9" s="1"/>
  <c r="C3340" i="9" s="1"/>
  <c r="C3344" i="9" s="1"/>
  <c r="C3348" i="9" s="1"/>
  <c r="C3352" i="9" s="1"/>
  <c r="C3356" i="9" s="1"/>
  <c r="C3360" i="9" s="1"/>
  <c r="C3364" i="9" s="1"/>
  <c r="C3368" i="9" s="1"/>
  <c r="C3372" i="9" s="1"/>
  <c r="C3376" i="9" s="1"/>
  <c r="C3380" i="9" s="1"/>
  <c r="C3384" i="9" s="1"/>
  <c r="C3388" i="9" s="1"/>
  <c r="C3392" i="9" s="1"/>
  <c r="C3396" i="9" s="1"/>
  <c r="C3400" i="9" s="1"/>
  <c r="C3404" i="9" s="1"/>
  <c r="C3408" i="9" s="1"/>
  <c r="C3412" i="9" s="1"/>
  <c r="C3416" i="9" s="1"/>
  <c r="C3420" i="9" s="1"/>
  <c r="C3424" i="9" s="1"/>
  <c r="C3428" i="9" s="1"/>
  <c r="C3432" i="9" s="1"/>
  <c r="C3436" i="9" s="1"/>
  <c r="C3440" i="9" s="1"/>
  <c r="C3444" i="9" s="1"/>
  <c r="C3448" i="9" s="1"/>
  <c r="C3452" i="9" s="1"/>
  <c r="C3456" i="9" s="1"/>
  <c r="C3460" i="9" s="1"/>
  <c r="C3464" i="9" s="1"/>
  <c r="C3468" i="9" s="1"/>
  <c r="C3472" i="9" s="1"/>
  <c r="C3476" i="9" s="1"/>
  <c r="C3480" i="9" s="1"/>
  <c r="C3484" i="9" s="1"/>
  <c r="C3488" i="9" s="1"/>
  <c r="C3492" i="9" s="1"/>
  <c r="C3496" i="9" s="1"/>
  <c r="C3500" i="9" s="1"/>
  <c r="C3504" i="9" s="1"/>
  <c r="C3508" i="9" s="1"/>
  <c r="C3512" i="9" s="1"/>
  <c r="C3516" i="9" s="1"/>
  <c r="C3520" i="9" s="1"/>
  <c r="C3524" i="9" s="1"/>
  <c r="C3528" i="9" s="1"/>
  <c r="C3532" i="9" s="1"/>
  <c r="C3536" i="9" s="1"/>
  <c r="C3540" i="9" s="1"/>
  <c r="C3544" i="9" s="1"/>
  <c r="C3548" i="9" s="1"/>
  <c r="C3552" i="9" s="1"/>
  <c r="C3556" i="9" s="1"/>
  <c r="C3560" i="9" s="1"/>
  <c r="C3564" i="9" s="1"/>
  <c r="C3568" i="9" s="1"/>
  <c r="C3572" i="9" s="1"/>
  <c r="C3576" i="9" s="1"/>
  <c r="C3580" i="9" s="1"/>
  <c r="C3584" i="9" s="1"/>
  <c r="C3588" i="9" s="1"/>
  <c r="C3592" i="9" s="1"/>
  <c r="C3596" i="9" s="1"/>
  <c r="C3600" i="9" s="1"/>
  <c r="C3604" i="9" s="1"/>
  <c r="C3608" i="9" s="1"/>
  <c r="C3612" i="9" s="1"/>
  <c r="C3616" i="9" s="1"/>
  <c r="C3620" i="9" s="1"/>
  <c r="C3624" i="9" s="1"/>
  <c r="C3628" i="9" s="1"/>
  <c r="C3632" i="9" s="1"/>
  <c r="C3636" i="9" s="1"/>
  <c r="C3640" i="9" s="1"/>
  <c r="C3644" i="9" s="1"/>
  <c r="C3648" i="9" s="1"/>
  <c r="C3652" i="9" s="1"/>
  <c r="C3656" i="9" s="1"/>
  <c r="C3660" i="9" s="1"/>
  <c r="C3664" i="9" s="1"/>
  <c r="C3668" i="9" s="1"/>
  <c r="C3672" i="9" s="1"/>
  <c r="C3676" i="9" s="1"/>
  <c r="C3680" i="9" s="1"/>
  <c r="C3684" i="9" s="1"/>
  <c r="C3688" i="9" s="1"/>
  <c r="C3692" i="9" s="1"/>
  <c r="C3696" i="9" s="1"/>
  <c r="C3700" i="9" s="1"/>
  <c r="C3704" i="9" s="1"/>
  <c r="C3708" i="9" s="1"/>
  <c r="C3712" i="9" s="1"/>
  <c r="C3716" i="9" s="1"/>
  <c r="C3720" i="9" s="1"/>
  <c r="C3724" i="9" s="1"/>
  <c r="C3728" i="9" s="1"/>
  <c r="C3732" i="9" s="1"/>
  <c r="C3736" i="9" s="1"/>
  <c r="C3740" i="9" s="1"/>
  <c r="C3744" i="9" s="1"/>
  <c r="C3748" i="9" s="1"/>
  <c r="C3752" i="9" s="1"/>
  <c r="C3756" i="9" s="1"/>
  <c r="C3760" i="9" s="1"/>
  <c r="C3764" i="9" s="1"/>
  <c r="C3768" i="9" s="1"/>
  <c r="C3772" i="9" s="1"/>
  <c r="C3776" i="9" s="1"/>
  <c r="C3780" i="9" s="1"/>
  <c r="C3784" i="9" s="1"/>
  <c r="C3788" i="9" s="1"/>
  <c r="C3792" i="9" s="1"/>
  <c r="C3796" i="9" s="1"/>
  <c r="C3800" i="9" s="1"/>
  <c r="C3804" i="9" s="1"/>
  <c r="C3808" i="9" s="1"/>
  <c r="C3812" i="9" s="1"/>
  <c r="C3816" i="9" s="1"/>
  <c r="C3820" i="9" s="1"/>
  <c r="C3824" i="9" s="1"/>
  <c r="C3828" i="9" s="1"/>
  <c r="C3832" i="9" s="1"/>
  <c r="C3836" i="9" s="1"/>
  <c r="C3840" i="9" s="1"/>
  <c r="C3844" i="9" s="1"/>
  <c r="C3848" i="9" s="1"/>
  <c r="C3852" i="9" s="1"/>
  <c r="C3856" i="9" s="1"/>
  <c r="C3860" i="9" s="1"/>
  <c r="C3864" i="9" s="1"/>
  <c r="C3868" i="9" s="1"/>
  <c r="C3872" i="9" s="1"/>
  <c r="C3876" i="9" s="1"/>
  <c r="C3880" i="9" s="1"/>
  <c r="C3884" i="9" s="1"/>
  <c r="C3888" i="9" s="1"/>
  <c r="C3892" i="9" s="1"/>
  <c r="C3896" i="9" s="1"/>
  <c r="C3900" i="9" s="1"/>
  <c r="C3904" i="9" s="1"/>
  <c r="C3908" i="9" s="1"/>
  <c r="C3912" i="9" s="1"/>
  <c r="C3916" i="9" s="1"/>
  <c r="C3920" i="9" s="1"/>
  <c r="C3924" i="9" s="1"/>
  <c r="C3928" i="9" s="1"/>
  <c r="C3932" i="9" s="1"/>
  <c r="C3936" i="9" s="1"/>
  <c r="C3940" i="9" s="1"/>
  <c r="C3944" i="9" s="1"/>
  <c r="C3948" i="9" s="1"/>
  <c r="C3952" i="9" s="1"/>
  <c r="C3956" i="9" s="1"/>
  <c r="C3960" i="9" s="1"/>
  <c r="C3964" i="9" s="1"/>
  <c r="C3968" i="9" s="1"/>
  <c r="C3972" i="9" s="1"/>
  <c r="C3976" i="9" s="1"/>
  <c r="C3980" i="9" s="1"/>
  <c r="C3984" i="9" s="1"/>
  <c r="C3988" i="9" s="1"/>
  <c r="C3992" i="9" s="1"/>
  <c r="C3996" i="9" s="1"/>
  <c r="C4000" i="9" s="1"/>
  <c r="C4004" i="9" s="1"/>
  <c r="C4008" i="9" s="1"/>
  <c r="C4012" i="9" s="1"/>
  <c r="C4016" i="9" s="1"/>
  <c r="C4020" i="9" s="1"/>
  <c r="C4024" i="9" s="1"/>
  <c r="C4028" i="9" s="1"/>
  <c r="C4032" i="9" s="1"/>
  <c r="C4036" i="9" s="1"/>
  <c r="C4040" i="9" s="1"/>
  <c r="C4044" i="9" s="1"/>
  <c r="C4048" i="9" s="1"/>
  <c r="C4052" i="9" s="1"/>
  <c r="C4056" i="9" s="1"/>
  <c r="C4060" i="9" s="1"/>
  <c r="C4064" i="9" s="1"/>
  <c r="C4068" i="9" s="1"/>
  <c r="C4072" i="9" s="1"/>
  <c r="C4076" i="9" s="1"/>
  <c r="C4080" i="9" s="1"/>
  <c r="C4084" i="9" s="1"/>
  <c r="C4088" i="9" s="1"/>
  <c r="C4092" i="9" s="1"/>
  <c r="C4096" i="9" s="1"/>
  <c r="C4100" i="9" s="1"/>
  <c r="C4104" i="9" s="1"/>
  <c r="C4108" i="9" s="1"/>
  <c r="C4112" i="9" s="1"/>
  <c r="C4116" i="9" s="1"/>
  <c r="C4120" i="9" s="1"/>
  <c r="C4124" i="9" s="1"/>
  <c r="C4128" i="9" s="1"/>
  <c r="C4132" i="9" s="1"/>
  <c r="C4136" i="9" s="1"/>
  <c r="C4140" i="9" s="1"/>
  <c r="C4144" i="9" s="1"/>
  <c r="C4148" i="9" s="1"/>
  <c r="C4152" i="9" s="1"/>
  <c r="C4156" i="9" s="1"/>
  <c r="C4160" i="9" s="1"/>
  <c r="C4164" i="9" s="1"/>
  <c r="C4168" i="9" s="1"/>
  <c r="C4172" i="9" s="1"/>
  <c r="C4176" i="9" s="1"/>
  <c r="C4180" i="9" s="1"/>
  <c r="C4184" i="9" s="1"/>
  <c r="C4188" i="9" s="1"/>
  <c r="C4192" i="9" s="1"/>
  <c r="C4196" i="9" s="1"/>
  <c r="C4200" i="9" s="1"/>
  <c r="C4204" i="9" s="1"/>
  <c r="C4208" i="9" s="1"/>
  <c r="C4212" i="9" s="1"/>
  <c r="C4216" i="9" s="1"/>
  <c r="C4220" i="9" s="1"/>
  <c r="C4224" i="9" s="1"/>
  <c r="C4228" i="9" s="1"/>
  <c r="C4232" i="9" s="1"/>
  <c r="C4236" i="9" s="1"/>
  <c r="C4240" i="9" s="1"/>
  <c r="C4244" i="9" s="1"/>
  <c r="C4248" i="9" s="1"/>
  <c r="C4252" i="9" s="1"/>
  <c r="C4256" i="9" s="1"/>
  <c r="C4260" i="9" s="1"/>
  <c r="C4264" i="9" s="1"/>
  <c r="C4268" i="9" s="1"/>
  <c r="C4272" i="9" s="1"/>
  <c r="C4276" i="9" s="1"/>
  <c r="C4280" i="9" s="1"/>
  <c r="C4284" i="9" s="1"/>
  <c r="C4288" i="9" s="1"/>
  <c r="C4292" i="9" s="1"/>
  <c r="C4296" i="9" s="1"/>
  <c r="C4300" i="9" s="1"/>
  <c r="C4304" i="9" s="1"/>
  <c r="C4308" i="9" s="1"/>
  <c r="C4312" i="9" s="1"/>
  <c r="C4316" i="9" s="1"/>
  <c r="C4320" i="9" s="1"/>
  <c r="C4324" i="9" s="1"/>
  <c r="C4328" i="9" s="1"/>
  <c r="C4332" i="9" s="1"/>
  <c r="C4336" i="9" s="1"/>
  <c r="C4340" i="9" s="1"/>
  <c r="C4344" i="9" s="1"/>
  <c r="C4348" i="9" s="1"/>
  <c r="C4352" i="9" s="1"/>
  <c r="C4356" i="9" s="1"/>
  <c r="C4360" i="9" s="1"/>
  <c r="C4364" i="9" s="1"/>
  <c r="C4368" i="9" s="1"/>
  <c r="C4372" i="9" s="1"/>
  <c r="C4376" i="9" s="1"/>
  <c r="C4380" i="9" s="1"/>
  <c r="C4384" i="9" s="1"/>
  <c r="C4388" i="9" s="1"/>
  <c r="C4392" i="9" s="1"/>
  <c r="C4396" i="9" s="1"/>
  <c r="C4400" i="9" s="1"/>
  <c r="C4404" i="9" s="1"/>
  <c r="C4408" i="9" s="1"/>
  <c r="C4412" i="9" s="1"/>
  <c r="C4416" i="9" s="1"/>
  <c r="C4420" i="9" s="1"/>
  <c r="C4424" i="9" s="1"/>
  <c r="C4428" i="9" s="1"/>
  <c r="C4432" i="9" s="1"/>
  <c r="C4436" i="9" s="1"/>
  <c r="C4440" i="9" s="1"/>
  <c r="C4444" i="9" s="1"/>
  <c r="C4448" i="9" s="1"/>
  <c r="C4452" i="9" s="1"/>
  <c r="C4456" i="9" s="1"/>
  <c r="C4460" i="9" s="1"/>
  <c r="C4464" i="9" s="1"/>
  <c r="C4468" i="9" s="1"/>
  <c r="C4472" i="9" s="1"/>
  <c r="C4476" i="9" s="1"/>
  <c r="C4480" i="9" s="1"/>
  <c r="C4484" i="9" s="1"/>
  <c r="C4488" i="9" s="1"/>
  <c r="C4492" i="9" s="1"/>
  <c r="C4496" i="9" s="1"/>
  <c r="C4500" i="9" s="1"/>
  <c r="C4504" i="9" s="1"/>
  <c r="C4508" i="9" s="1"/>
  <c r="C4512" i="9" s="1"/>
  <c r="C4516" i="9" s="1"/>
  <c r="C4520" i="9" s="1"/>
  <c r="C4524" i="9" s="1"/>
  <c r="C4528" i="9" s="1"/>
  <c r="C4532" i="9" s="1"/>
  <c r="C4536" i="9" s="1"/>
  <c r="C4540" i="9" s="1"/>
  <c r="C4544" i="9" s="1"/>
  <c r="C4548" i="9" s="1"/>
  <c r="C4552" i="9" s="1"/>
  <c r="C4556" i="9" s="1"/>
  <c r="C4560" i="9" s="1"/>
  <c r="C4564" i="9" s="1"/>
  <c r="C4568" i="9" s="1"/>
  <c r="C4572" i="9" s="1"/>
  <c r="C4576" i="9" s="1"/>
  <c r="C4580" i="9" s="1"/>
  <c r="C4584" i="9" s="1"/>
  <c r="C4588" i="9" s="1"/>
  <c r="C4592" i="9" s="1"/>
  <c r="C4596" i="9" s="1"/>
  <c r="C4600" i="9" s="1"/>
  <c r="C4604" i="9" s="1"/>
  <c r="C4608" i="9" s="1"/>
  <c r="C4612" i="9" s="1"/>
  <c r="C4616" i="9" s="1"/>
  <c r="C4620" i="9" s="1"/>
  <c r="C4624" i="9" s="1"/>
  <c r="C4628" i="9" s="1"/>
  <c r="C4632" i="9" s="1"/>
  <c r="C4636" i="9" s="1"/>
  <c r="C4640" i="9" s="1"/>
  <c r="C4644" i="9" s="1"/>
  <c r="C4648" i="9" s="1"/>
  <c r="C4652" i="9" s="1"/>
  <c r="C4656" i="9" s="1"/>
  <c r="C4660" i="9" s="1"/>
  <c r="C4664" i="9" s="1"/>
  <c r="C4668" i="9" s="1"/>
  <c r="C4672" i="9" s="1"/>
  <c r="C4676" i="9" s="1"/>
  <c r="C4680" i="9" s="1"/>
  <c r="C4684" i="9" s="1"/>
  <c r="C4688" i="9" s="1"/>
  <c r="C4692" i="9" s="1"/>
  <c r="C4696" i="9" s="1"/>
  <c r="C4700" i="9" s="1"/>
  <c r="C4704" i="9" s="1"/>
  <c r="C4708" i="9" s="1"/>
  <c r="C4712" i="9" s="1"/>
  <c r="C4716" i="9" s="1"/>
  <c r="C4720" i="9" s="1"/>
  <c r="C4724" i="9" s="1"/>
  <c r="C4728" i="9" s="1"/>
  <c r="C4732" i="9" s="1"/>
  <c r="C4736" i="9" s="1"/>
  <c r="C4740" i="9" s="1"/>
  <c r="C4744" i="9" s="1"/>
  <c r="C4748" i="9" s="1"/>
  <c r="C4752" i="9" s="1"/>
  <c r="C4756" i="9" s="1"/>
  <c r="C4760" i="9" s="1"/>
  <c r="C4764" i="9" s="1"/>
  <c r="C4768" i="9" s="1"/>
  <c r="C4772" i="9" s="1"/>
  <c r="C4776" i="9" s="1"/>
  <c r="C4780" i="9" s="1"/>
  <c r="C4784" i="9" s="1"/>
  <c r="C4788" i="9" s="1"/>
  <c r="C4792" i="9" s="1"/>
  <c r="C4796" i="9" s="1"/>
  <c r="C4800" i="9" s="1"/>
  <c r="C4804" i="9" s="1"/>
  <c r="C4808" i="9" s="1"/>
  <c r="C4812" i="9" s="1"/>
  <c r="C4816" i="9" s="1"/>
  <c r="C4820" i="9" s="1"/>
  <c r="C4824" i="9" s="1"/>
  <c r="C4828" i="9" s="1"/>
  <c r="C4832" i="9" s="1"/>
  <c r="C4836" i="9" s="1"/>
  <c r="C4840" i="9" s="1"/>
  <c r="C4844" i="9" s="1"/>
  <c r="C4848" i="9" s="1"/>
  <c r="C4852" i="9" s="1"/>
  <c r="C4856" i="9" s="1"/>
  <c r="C4860" i="9" s="1"/>
  <c r="C4864" i="9" s="1"/>
  <c r="C4868" i="9" s="1"/>
  <c r="C4872" i="9" s="1"/>
  <c r="C4876" i="9" s="1"/>
  <c r="C4880" i="9" s="1"/>
  <c r="C4884" i="9" s="1"/>
  <c r="C4888" i="9" s="1"/>
  <c r="C4892" i="9" s="1"/>
  <c r="C4896" i="9" s="1"/>
  <c r="C4900" i="9" s="1"/>
  <c r="C4904" i="9" s="1"/>
  <c r="C4908" i="9" s="1"/>
  <c r="C4912" i="9" s="1"/>
  <c r="C4916" i="9" s="1"/>
  <c r="C4920" i="9" s="1"/>
  <c r="C4924" i="9" s="1"/>
  <c r="C4928" i="9" s="1"/>
  <c r="C4932" i="9" s="1"/>
  <c r="C4936" i="9" s="1"/>
  <c r="C4940" i="9" s="1"/>
  <c r="C4944" i="9" s="1"/>
  <c r="C4948" i="9" s="1"/>
  <c r="C4952" i="9" s="1"/>
  <c r="C4956" i="9" s="1"/>
  <c r="C4960" i="9" s="1"/>
  <c r="C4964" i="9" s="1"/>
  <c r="C4968" i="9" s="1"/>
  <c r="C4972" i="9" s="1"/>
  <c r="C4976" i="9" s="1"/>
  <c r="C4980" i="9" s="1"/>
  <c r="C4984" i="9" s="1"/>
  <c r="C4988" i="9" s="1"/>
  <c r="C4992" i="9" s="1"/>
  <c r="C4996" i="9" s="1"/>
  <c r="C5000" i="9" s="1"/>
  <c r="C5004" i="9" s="1"/>
  <c r="C5008" i="9" s="1"/>
  <c r="C5012" i="9" s="1"/>
  <c r="C5016" i="9" s="1"/>
  <c r="C5020" i="9" s="1"/>
  <c r="C5024" i="9" s="1"/>
  <c r="C5028" i="9" s="1"/>
  <c r="C5032" i="9" s="1"/>
  <c r="C5036" i="9" s="1"/>
  <c r="C5040" i="9" s="1"/>
  <c r="C5044" i="9" s="1"/>
  <c r="C5048" i="9" s="1"/>
  <c r="C5052" i="9" s="1"/>
  <c r="C5056" i="9" s="1"/>
  <c r="C5060" i="9" s="1"/>
  <c r="C5064" i="9" s="1"/>
  <c r="C5068" i="9" s="1"/>
  <c r="C5072" i="9" s="1"/>
  <c r="C5076" i="9" s="1"/>
  <c r="C5080" i="9" s="1"/>
  <c r="C5084" i="9" s="1"/>
  <c r="C5088" i="9" s="1"/>
  <c r="C5092" i="9" s="1"/>
  <c r="C5096" i="9" s="1"/>
  <c r="C5100" i="9" s="1"/>
  <c r="C5104" i="9" s="1"/>
  <c r="C5108" i="9" s="1"/>
  <c r="C5112" i="9" s="1"/>
  <c r="C5116" i="9" s="1"/>
  <c r="C5120" i="9" s="1"/>
  <c r="C5124" i="9" s="1"/>
  <c r="C5128" i="9" s="1"/>
  <c r="C5132" i="9" s="1"/>
  <c r="C5136" i="9" s="1"/>
  <c r="C5140" i="9" s="1"/>
  <c r="C5144" i="9" s="1"/>
  <c r="C5148" i="9" s="1"/>
  <c r="C5152" i="9" s="1"/>
  <c r="C5156" i="9" s="1"/>
  <c r="C5160" i="9" s="1"/>
  <c r="C5164" i="9" s="1"/>
  <c r="C5168" i="9" s="1"/>
  <c r="C5172" i="9" s="1"/>
  <c r="C5176" i="9" s="1"/>
  <c r="C5180" i="9" s="1"/>
  <c r="C5184" i="9" s="1"/>
  <c r="C5188" i="9" s="1"/>
  <c r="C5192" i="9" s="1"/>
  <c r="C5196" i="9" s="1"/>
  <c r="C5200" i="9" s="1"/>
  <c r="C5204" i="9" s="1"/>
  <c r="C5208" i="9" s="1"/>
  <c r="C5212" i="9" s="1"/>
  <c r="C5216" i="9" s="1"/>
  <c r="C5220" i="9" s="1"/>
  <c r="C5224" i="9" s="1"/>
  <c r="C5228" i="9" s="1"/>
  <c r="C5232" i="9" s="1"/>
  <c r="C5236" i="9" s="1"/>
  <c r="C5240" i="9" s="1"/>
  <c r="C5244" i="9" s="1"/>
  <c r="C5248" i="9" s="1"/>
  <c r="C5252" i="9" s="1"/>
  <c r="C5256" i="9" s="1"/>
  <c r="C5260" i="9" s="1"/>
  <c r="C5264" i="9" s="1"/>
  <c r="C5268" i="9" s="1"/>
  <c r="C5272" i="9" s="1"/>
  <c r="C5276" i="9" s="1"/>
  <c r="C5280" i="9" s="1"/>
  <c r="C5284" i="9" s="1"/>
  <c r="C5288" i="9" s="1"/>
  <c r="C5292" i="9" s="1"/>
  <c r="C5296" i="9" s="1"/>
  <c r="C5300" i="9" s="1"/>
  <c r="C5304" i="9" s="1"/>
  <c r="C5308" i="9" s="1"/>
  <c r="C5312" i="9" s="1"/>
  <c r="C5316" i="9" s="1"/>
  <c r="C5320" i="9" s="1"/>
  <c r="C5324" i="9" s="1"/>
  <c r="C5328" i="9" s="1"/>
  <c r="C5332" i="9" s="1"/>
  <c r="C5336" i="9" s="1"/>
  <c r="C5340" i="9" s="1"/>
  <c r="C5344" i="9" s="1"/>
  <c r="C5348" i="9" s="1"/>
  <c r="C5352" i="9" s="1"/>
  <c r="C5356" i="9" s="1"/>
  <c r="C5360" i="9" s="1"/>
  <c r="C5364" i="9" s="1"/>
  <c r="C5368" i="9" s="1"/>
  <c r="C5372" i="9" s="1"/>
  <c r="C5376" i="9" s="1"/>
  <c r="C5380" i="9" s="1"/>
  <c r="C5384" i="9" s="1"/>
  <c r="C5388" i="9" s="1"/>
  <c r="C5392" i="9" s="1"/>
  <c r="C5396" i="9" s="1"/>
  <c r="C5400" i="9" s="1"/>
  <c r="C5404" i="9" s="1"/>
  <c r="C5408" i="9" s="1"/>
  <c r="C5412" i="9" s="1"/>
  <c r="C5416" i="9" s="1"/>
  <c r="C5420" i="9" s="1"/>
  <c r="C5424" i="9" s="1"/>
  <c r="C5428" i="9" s="1"/>
  <c r="C5432" i="9" s="1"/>
  <c r="C5436" i="9" s="1"/>
  <c r="C5440" i="9" s="1"/>
  <c r="C5444" i="9" s="1"/>
  <c r="C5448" i="9" s="1"/>
  <c r="C5452" i="9" s="1"/>
  <c r="C5456" i="9" s="1"/>
  <c r="C5460" i="9" s="1"/>
  <c r="C5464" i="9" s="1"/>
  <c r="C5468" i="9" s="1"/>
  <c r="C5472" i="9" s="1"/>
  <c r="C5476" i="9" s="1"/>
  <c r="C5480" i="9" s="1"/>
  <c r="C5484" i="9" s="1"/>
  <c r="C5488" i="9" s="1"/>
  <c r="C5492" i="9" s="1"/>
  <c r="C5496" i="9" s="1"/>
  <c r="C5500" i="9" s="1"/>
  <c r="C5504" i="9" s="1"/>
  <c r="C5508" i="9" s="1"/>
  <c r="C5512" i="9" s="1"/>
  <c r="C5516" i="9" s="1"/>
  <c r="C5520" i="9" s="1"/>
  <c r="C5524" i="9" s="1"/>
  <c r="C5528" i="9" s="1"/>
  <c r="C5532" i="9" s="1"/>
  <c r="C5536" i="9" s="1"/>
  <c r="C5540" i="9" s="1"/>
  <c r="C5544" i="9" s="1"/>
  <c r="C5548" i="9" s="1"/>
  <c r="C5552" i="9" s="1"/>
  <c r="C5556" i="9" s="1"/>
  <c r="C5560" i="9" s="1"/>
  <c r="C5564" i="9" s="1"/>
  <c r="C5568" i="9" s="1"/>
  <c r="C5572" i="9" s="1"/>
  <c r="C5576" i="9" s="1"/>
  <c r="C5580" i="9" s="1"/>
  <c r="C5584" i="9" s="1"/>
  <c r="C5588" i="9" s="1"/>
  <c r="C5592" i="9" s="1"/>
  <c r="C5596" i="9" s="1"/>
  <c r="C5600" i="9" s="1"/>
  <c r="C5604" i="9" s="1"/>
  <c r="C5608" i="9" s="1"/>
  <c r="C5612" i="9" s="1"/>
  <c r="C5616" i="9" s="1"/>
  <c r="C5620" i="9" s="1"/>
  <c r="C5624" i="9" s="1"/>
  <c r="C5628" i="9" s="1"/>
  <c r="C5632" i="9" s="1"/>
  <c r="C5636" i="9" s="1"/>
  <c r="C5640" i="9" s="1"/>
  <c r="C5644" i="9" s="1"/>
  <c r="C5648" i="9" s="1"/>
  <c r="C5652" i="9" s="1"/>
  <c r="C5656" i="9" s="1"/>
  <c r="C5660" i="9" s="1"/>
  <c r="C5664" i="9" s="1"/>
  <c r="C5668" i="9" s="1"/>
  <c r="C5672" i="9" s="1"/>
  <c r="C5676" i="9" s="1"/>
  <c r="C5680" i="9" s="1"/>
  <c r="C5684" i="9" s="1"/>
  <c r="C5688" i="9" s="1"/>
  <c r="C5692" i="9" s="1"/>
  <c r="C5696" i="9" s="1"/>
  <c r="C5700" i="9" s="1"/>
  <c r="C5704" i="9" s="1"/>
  <c r="C5708" i="9" s="1"/>
  <c r="C5712" i="9" s="1"/>
  <c r="C5716" i="9" s="1"/>
  <c r="C5720" i="9" s="1"/>
  <c r="C5724" i="9" s="1"/>
  <c r="C5728" i="9" s="1"/>
  <c r="C5732" i="9" s="1"/>
  <c r="C5736" i="9" s="1"/>
  <c r="C5740" i="9" s="1"/>
  <c r="C5744" i="9" s="1"/>
  <c r="C5748" i="9" s="1"/>
  <c r="C5752" i="9" s="1"/>
  <c r="C5756" i="9" s="1"/>
  <c r="C5760" i="9" s="1"/>
  <c r="C5764" i="9" s="1"/>
  <c r="C5768" i="9" s="1"/>
  <c r="C5772" i="9" s="1"/>
  <c r="C5776" i="9" s="1"/>
  <c r="C5780" i="9" s="1"/>
  <c r="C5784" i="9" s="1"/>
  <c r="C5788" i="9" s="1"/>
  <c r="C5792" i="9" s="1"/>
  <c r="C5796" i="9" s="1"/>
  <c r="C5800" i="9" s="1"/>
  <c r="C5804" i="9" s="1"/>
  <c r="C5808" i="9" s="1"/>
  <c r="C5812" i="9" s="1"/>
  <c r="C5816" i="9" s="1"/>
  <c r="C5820" i="9" s="1"/>
  <c r="C5824" i="9" s="1"/>
  <c r="C5828" i="9" s="1"/>
  <c r="C5832" i="9" s="1"/>
  <c r="C5836" i="9" s="1"/>
  <c r="C5840" i="9" s="1"/>
  <c r="C5844" i="9" s="1"/>
  <c r="C5848" i="9" s="1"/>
  <c r="C5852" i="9" s="1"/>
  <c r="C5856" i="9" s="1"/>
  <c r="C5860" i="9" s="1"/>
  <c r="C5864" i="9" s="1"/>
  <c r="C5868" i="9" s="1"/>
  <c r="C5872" i="9" s="1"/>
  <c r="C5876" i="9" s="1"/>
  <c r="C5880" i="9" s="1"/>
  <c r="C5884" i="9" s="1"/>
  <c r="C5888" i="9" s="1"/>
  <c r="C5892" i="9" s="1"/>
  <c r="C5896" i="9" s="1"/>
  <c r="C5900" i="9" s="1"/>
  <c r="C5904" i="9" s="1"/>
  <c r="C5908" i="9" s="1"/>
  <c r="C5912" i="9" s="1"/>
  <c r="C5916" i="9" s="1"/>
  <c r="C5920" i="9" s="1"/>
  <c r="C5924" i="9" s="1"/>
  <c r="C5928" i="9" s="1"/>
  <c r="C5932" i="9" s="1"/>
  <c r="C5936" i="9" s="1"/>
  <c r="C5940" i="9" s="1"/>
  <c r="C5944" i="9" s="1"/>
  <c r="C5948" i="9" s="1"/>
  <c r="C5952" i="9" s="1"/>
  <c r="C5956" i="9" s="1"/>
  <c r="C5960" i="9" s="1"/>
  <c r="C5964" i="9" s="1"/>
  <c r="C5968" i="9" s="1"/>
  <c r="C5972" i="9" s="1"/>
  <c r="C5976" i="9" s="1"/>
  <c r="C5980" i="9" s="1"/>
  <c r="C5984" i="9" s="1"/>
  <c r="C5988" i="9" s="1"/>
  <c r="C5992" i="9" s="1"/>
  <c r="C5996" i="9" s="1"/>
  <c r="C6000" i="9" s="1"/>
  <c r="C6004" i="9" s="1"/>
  <c r="C6008" i="9" s="1"/>
  <c r="C6012" i="9" s="1"/>
  <c r="C6016" i="9" s="1"/>
  <c r="C6020" i="9" s="1"/>
  <c r="C6024" i="9" s="1"/>
  <c r="C6028" i="9" s="1"/>
  <c r="C6032" i="9" s="1"/>
  <c r="C6036" i="9" s="1"/>
  <c r="C6040" i="9" s="1"/>
  <c r="C6044" i="9" s="1"/>
  <c r="C6048" i="9" s="1"/>
  <c r="C6052" i="9" s="1"/>
  <c r="C6056" i="9" s="1"/>
  <c r="C6060" i="9" s="1"/>
  <c r="C6064" i="9" s="1"/>
  <c r="C6068" i="9" s="1"/>
  <c r="C6072" i="9" s="1"/>
  <c r="C6076" i="9" s="1"/>
  <c r="C6080" i="9" s="1"/>
  <c r="C6084" i="9" s="1"/>
  <c r="C6088" i="9" s="1"/>
  <c r="C6092" i="9" s="1"/>
  <c r="C6096" i="9" s="1"/>
  <c r="C6100" i="9" s="1"/>
  <c r="C6104" i="9" s="1"/>
  <c r="C6108" i="9" s="1"/>
  <c r="C6112" i="9" s="1"/>
  <c r="C6116" i="9" s="1"/>
  <c r="C6120" i="9" s="1"/>
  <c r="C6124" i="9" s="1"/>
  <c r="C6128" i="9" s="1"/>
  <c r="C6132" i="9" s="1"/>
  <c r="C6136" i="9" s="1"/>
  <c r="C6140" i="9" s="1"/>
  <c r="C6144" i="9" s="1"/>
  <c r="C6148" i="9" s="1"/>
  <c r="C6152" i="9" s="1"/>
  <c r="C6156" i="9" s="1"/>
  <c r="C6160" i="9" s="1"/>
  <c r="C6164" i="9" s="1"/>
  <c r="C6168" i="9" s="1"/>
  <c r="C6172" i="9" s="1"/>
  <c r="C6176" i="9" s="1"/>
  <c r="C6180" i="9" s="1"/>
  <c r="C6184" i="9" s="1"/>
  <c r="C6188" i="9" s="1"/>
  <c r="C6192" i="9" s="1"/>
  <c r="C6196" i="9" s="1"/>
  <c r="C6200" i="9" s="1"/>
  <c r="C6204" i="9" s="1"/>
  <c r="C6208" i="9" s="1"/>
  <c r="C6212" i="9" s="1"/>
  <c r="C6216" i="9" s="1"/>
  <c r="C6220" i="9" s="1"/>
  <c r="C6224" i="9" s="1"/>
  <c r="C6228" i="9" s="1"/>
  <c r="C6232" i="9" s="1"/>
  <c r="C6236" i="9" s="1"/>
  <c r="C6240" i="9" s="1"/>
  <c r="C6244" i="9" s="1"/>
  <c r="C6248" i="9" s="1"/>
  <c r="C6252" i="9" s="1"/>
  <c r="C6256" i="9" s="1"/>
  <c r="C6260" i="9" s="1"/>
  <c r="C6264" i="9" s="1"/>
  <c r="C6268" i="9" s="1"/>
  <c r="C6272" i="9" s="1"/>
  <c r="C6276" i="9" s="1"/>
  <c r="C6280" i="9" s="1"/>
  <c r="C6284" i="9" s="1"/>
  <c r="C6288" i="9" s="1"/>
  <c r="C6292" i="9" s="1"/>
  <c r="C6296" i="9" s="1"/>
  <c r="C6300" i="9" s="1"/>
  <c r="C6304" i="9" s="1"/>
  <c r="C6308" i="9" s="1"/>
  <c r="C6312" i="9" s="1"/>
  <c r="C6316" i="9" s="1"/>
  <c r="C6320" i="9" s="1"/>
  <c r="C6324" i="9" s="1"/>
  <c r="C6328" i="9" s="1"/>
  <c r="C6332" i="9" s="1"/>
  <c r="C6336" i="9" s="1"/>
  <c r="C6340" i="9" s="1"/>
  <c r="C6344" i="9" s="1"/>
  <c r="C6348" i="9" s="1"/>
  <c r="C6352" i="9" s="1"/>
  <c r="C6356" i="9" s="1"/>
  <c r="C6360" i="9" s="1"/>
  <c r="C6364" i="9" s="1"/>
  <c r="C6368" i="9" s="1"/>
  <c r="C6372" i="9" s="1"/>
  <c r="C6376" i="9" s="1"/>
  <c r="C6380" i="9" s="1"/>
  <c r="C6384" i="9" s="1"/>
  <c r="C6388" i="9" s="1"/>
  <c r="C6392" i="9" s="1"/>
  <c r="C6396" i="9" s="1"/>
  <c r="C6400" i="9" s="1"/>
  <c r="C6404" i="9" s="1"/>
  <c r="C6408" i="9" s="1"/>
  <c r="C6412" i="9" s="1"/>
  <c r="C6416" i="9" s="1"/>
  <c r="C6420" i="9" s="1"/>
  <c r="C6424" i="9" s="1"/>
  <c r="C6428" i="9" s="1"/>
  <c r="C6432" i="9" s="1"/>
  <c r="C6436" i="9" s="1"/>
  <c r="C6440" i="9" s="1"/>
  <c r="C6444" i="9" s="1"/>
  <c r="C6448" i="9" s="1"/>
  <c r="C6452" i="9" s="1"/>
  <c r="C6456" i="9" s="1"/>
  <c r="C6460" i="9" s="1"/>
  <c r="C6464" i="9" s="1"/>
  <c r="C6468" i="9" s="1"/>
  <c r="C6472" i="9" s="1"/>
  <c r="C6476" i="9" s="1"/>
  <c r="C6480" i="9" s="1"/>
  <c r="C6484" i="9" s="1"/>
  <c r="C6488" i="9" s="1"/>
  <c r="C6492" i="9" s="1"/>
  <c r="C6496" i="9" s="1"/>
  <c r="C6500" i="9" s="1"/>
  <c r="C6504" i="9" s="1"/>
  <c r="C6508" i="9" s="1"/>
  <c r="C6512" i="9" s="1"/>
  <c r="C6516" i="9" s="1"/>
  <c r="C6520" i="9" s="1"/>
  <c r="C6524" i="9" s="1"/>
  <c r="C6528" i="9" s="1"/>
  <c r="C6532" i="9" s="1"/>
  <c r="C6536" i="9" s="1"/>
  <c r="C6540" i="9" s="1"/>
  <c r="C6544" i="9" s="1"/>
  <c r="C6548" i="9" s="1"/>
  <c r="C6552" i="9" s="1"/>
  <c r="C6556" i="9" s="1"/>
  <c r="C6560" i="9" s="1"/>
  <c r="C6564" i="9" s="1"/>
  <c r="C6568" i="9" s="1"/>
  <c r="C6572" i="9" s="1"/>
  <c r="C6576" i="9" s="1"/>
  <c r="C6580" i="9" s="1"/>
  <c r="C6584" i="9" s="1"/>
  <c r="C6588" i="9" s="1"/>
  <c r="C6592" i="9" s="1"/>
  <c r="C6596" i="9" s="1"/>
  <c r="C6600" i="9" s="1"/>
  <c r="C6604" i="9" s="1"/>
  <c r="C6608" i="9" s="1"/>
  <c r="C6612" i="9" s="1"/>
  <c r="C6616" i="9" s="1"/>
  <c r="C6620" i="9" s="1"/>
  <c r="C6624" i="9" s="1"/>
  <c r="C6628" i="9" s="1"/>
  <c r="C13" i="9"/>
  <c r="C17" i="9" s="1"/>
  <c r="C21" i="9" s="1"/>
  <c r="C25" i="9" s="1"/>
  <c r="C29" i="9" s="1"/>
  <c r="C33" i="9" s="1"/>
  <c r="C37" i="9" s="1"/>
  <c r="C41" i="9" s="1"/>
  <c r="C45" i="9" s="1"/>
  <c r="C49" i="9" s="1"/>
  <c r="C53" i="9" s="1"/>
  <c r="C57" i="9" s="1"/>
  <c r="C61" i="9" s="1"/>
  <c r="C65" i="9" s="1"/>
  <c r="C69" i="9" s="1"/>
  <c r="C73" i="9" s="1"/>
  <c r="C77" i="9" s="1"/>
  <c r="C81" i="9" s="1"/>
  <c r="C85" i="9" s="1"/>
  <c r="C89" i="9" s="1"/>
  <c r="C93" i="9" s="1"/>
  <c r="C97" i="9" s="1"/>
  <c r="C101" i="9" s="1"/>
  <c r="C105" i="9" s="1"/>
  <c r="C109" i="9" s="1"/>
  <c r="C113" i="9" s="1"/>
  <c r="C117" i="9" s="1"/>
  <c r="C121" i="9" s="1"/>
  <c r="C125" i="9" s="1"/>
  <c r="C129" i="9" s="1"/>
  <c r="C133" i="9" s="1"/>
  <c r="C137" i="9" s="1"/>
  <c r="C141" i="9" s="1"/>
  <c r="C145" i="9" s="1"/>
  <c r="C149" i="9" s="1"/>
  <c r="C153" i="9" s="1"/>
  <c r="C157" i="9" s="1"/>
  <c r="C161" i="9" s="1"/>
  <c r="C165" i="9" s="1"/>
  <c r="C169" i="9" s="1"/>
  <c r="C173" i="9" s="1"/>
  <c r="C177" i="9" s="1"/>
  <c r="C181" i="9" s="1"/>
  <c r="C185" i="9" s="1"/>
  <c r="C189" i="9" s="1"/>
  <c r="C193" i="9" s="1"/>
  <c r="C197" i="9" s="1"/>
  <c r="C201" i="9" s="1"/>
  <c r="C205" i="9" s="1"/>
  <c r="C209" i="9" s="1"/>
  <c r="C213" i="9" s="1"/>
  <c r="C217" i="9" s="1"/>
  <c r="C221" i="9" s="1"/>
  <c r="C225" i="9" s="1"/>
  <c r="C229" i="9" s="1"/>
  <c r="C233" i="9" s="1"/>
  <c r="C237" i="9" s="1"/>
  <c r="C241" i="9" s="1"/>
  <c r="C245" i="9" s="1"/>
  <c r="C249" i="9" s="1"/>
  <c r="C253" i="9" s="1"/>
  <c r="C257" i="9" s="1"/>
  <c r="C261" i="9" s="1"/>
  <c r="C265" i="9" s="1"/>
  <c r="C269" i="9" s="1"/>
  <c r="C273" i="9" s="1"/>
  <c r="C277" i="9" s="1"/>
  <c r="C281" i="9" s="1"/>
  <c r="C285" i="9" s="1"/>
  <c r="C289" i="9" s="1"/>
  <c r="C293" i="9" s="1"/>
  <c r="C297" i="9" s="1"/>
  <c r="C301" i="9" s="1"/>
  <c r="C305" i="9" s="1"/>
  <c r="C309" i="9" s="1"/>
  <c r="C313" i="9" s="1"/>
  <c r="C317" i="9" s="1"/>
  <c r="C321" i="9" s="1"/>
  <c r="C325" i="9" s="1"/>
  <c r="C329" i="9" s="1"/>
  <c r="C333" i="9" s="1"/>
  <c r="C337" i="9" s="1"/>
  <c r="C341" i="9" s="1"/>
  <c r="C345" i="9" s="1"/>
  <c r="C349" i="9" s="1"/>
  <c r="C353" i="9" s="1"/>
  <c r="C357" i="9" s="1"/>
  <c r="C361" i="9" s="1"/>
  <c r="C365" i="9" s="1"/>
  <c r="C369" i="9" s="1"/>
  <c r="C373" i="9" s="1"/>
  <c r="C377" i="9" s="1"/>
  <c r="C381" i="9" s="1"/>
  <c r="C385" i="9" s="1"/>
  <c r="C389" i="9" s="1"/>
  <c r="C393" i="9" s="1"/>
  <c r="C397" i="9" s="1"/>
  <c r="C401" i="9" s="1"/>
  <c r="C405" i="9" s="1"/>
  <c r="C409" i="9" s="1"/>
  <c r="C413" i="9" s="1"/>
  <c r="C417" i="9" s="1"/>
  <c r="C421" i="9" s="1"/>
  <c r="C425" i="9" s="1"/>
  <c r="C429" i="9" s="1"/>
  <c r="C433" i="9" s="1"/>
  <c r="C437" i="9" s="1"/>
  <c r="C441" i="9" s="1"/>
  <c r="C445" i="9" s="1"/>
  <c r="C449" i="9" s="1"/>
  <c r="C453" i="9" s="1"/>
  <c r="C457" i="9" s="1"/>
  <c r="C461" i="9" s="1"/>
  <c r="C465" i="9" s="1"/>
  <c r="C469" i="9" s="1"/>
  <c r="C473" i="9" s="1"/>
  <c r="C477" i="9" s="1"/>
  <c r="C481" i="9" s="1"/>
  <c r="C485" i="9" s="1"/>
  <c r="C489" i="9" s="1"/>
  <c r="C493" i="9" s="1"/>
  <c r="C497" i="9" s="1"/>
  <c r="C501" i="9" s="1"/>
  <c r="C505" i="9" s="1"/>
  <c r="C509" i="9" s="1"/>
  <c r="C513" i="9" s="1"/>
  <c r="C517" i="9" s="1"/>
  <c r="C521" i="9" s="1"/>
  <c r="C525" i="9" s="1"/>
  <c r="C529" i="9" s="1"/>
  <c r="C533" i="9" s="1"/>
  <c r="C537" i="9" s="1"/>
  <c r="C541" i="9" s="1"/>
  <c r="C545" i="9" s="1"/>
  <c r="C549" i="9" s="1"/>
  <c r="C553" i="9" s="1"/>
  <c r="C557" i="9" s="1"/>
  <c r="C561" i="9" s="1"/>
  <c r="C565" i="9" s="1"/>
  <c r="C569" i="9" s="1"/>
  <c r="C573" i="9" s="1"/>
  <c r="C577" i="9" s="1"/>
  <c r="C581" i="9" s="1"/>
  <c r="C585" i="9" s="1"/>
  <c r="C589" i="9" s="1"/>
  <c r="C593" i="9" s="1"/>
  <c r="C597" i="9" s="1"/>
  <c r="C601" i="9" s="1"/>
  <c r="C605" i="9" s="1"/>
  <c r="C609" i="9" s="1"/>
  <c r="C613" i="9" s="1"/>
  <c r="C617" i="9" s="1"/>
  <c r="C621" i="9" s="1"/>
  <c r="C625" i="9" s="1"/>
  <c r="C629" i="9" s="1"/>
  <c r="C633" i="9" s="1"/>
  <c r="C637" i="9" s="1"/>
  <c r="C641" i="9" s="1"/>
  <c r="C645" i="9" s="1"/>
  <c r="C649" i="9" s="1"/>
  <c r="C653" i="9" s="1"/>
  <c r="C657" i="9" s="1"/>
  <c r="C661" i="9" s="1"/>
  <c r="C665" i="9" s="1"/>
  <c r="C669" i="9" s="1"/>
  <c r="C673" i="9" s="1"/>
  <c r="C677" i="9" s="1"/>
  <c r="C681" i="9" s="1"/>
  <c r="C685" i="9" s="1"/>
  <c r="C689" i="9" s="1"/>
  <c r="C693" i="9" s="1"/>
  <c r="C697" i="9" s="1"/>
  <c r="C701" i="9" s="1"/>
  <c r="C705" i="9" s="1"/>
  <c r="C709" i="9" s="1"/>
  <c r="C713" i="9" s="1"/>
  <c r="C717" i="9" s="1"/>
  <c r="C721" i="9" s="1"/>
  <c r="C725" i="9" s="1"/>
  <c r="C729" i="9" s="1"/>
  <c r="C733" i="9" s="1"/>
  <c r="C737" i="9" s="1"/>
  <c r="C741" i="9" s="1"/>
  <c r="C745" i="9" s="1"/>
  <c r="C749" i="9" s="1"/>
  <c r="C753" i="9" s="1"/>
  <c r="C757" i="9" s="1"/>
  <c r="C761" i="9" s="1"/>
  <c r="C765" i="9" s="1"/>
  <c r="C769" i="9" s="1"/>
  <c r="C773" i="9" s="1"/>
  <c r="C777" i="9" s="1"/>
  <c r="C781" i="9" s="1"/>
  <c r="C785" i="9" s="1"/>
  <c r="C789" i="9" s="1"/>
  <c r="C793" i="9" s="1"/>
  <c r="C797" i="9" s="1"/>
  <c r="C801" i="9" s="1"/>
  <c r="C805" i="9" s="1"/>
  <c r="C809" i="9" s="1"/>
  <c r="C813" i="9" s="1"/>
  <c r="C817" i="9" s="1"/>
  <c r="C821" i="9" s="1"/>
  <c r="C825" i="9" s="1"/>
  <c r="C829" i="9" s="1"/>
  <c r="C833" i="9" s="1"/>
  <c r="C837" i="9" s="1"/>
  <c r="C841" i="9" s="1"/>
  <c r="C845" i="9" s="1"/>
  <c r="C849" i="9" s="1"/>
  <c r="C853" i="9" s="1"/>
  <c r="C857" i="9" s="1"/>
  <c r="C861" i="9" s="1"/>
  <c r="C865" i="9" s="1"/>
  <c r="C869" i="9" s="1"/>
  <c r="C873" i="9" s="1"/>
  <c r="C877" i="9" s="1"/>
  <c r="C881" i="9" s="1"/>
  <c r="C885" i="9" s="1"/>
  <c r="C889" i="9" s="1"/>
  <c r="C893" i="9" s="1"/>
  <c r="C897" i="9" s="1"/>
  <c r="C901" i="9" s="1"/>
  <c r="C905" i="9" s="1"/>
  <c r="C909" i="9" s="1"/>
  <c r="C913" i="9" s="1"/>
  <c r="C917" i="9" s="1"/>
  <c r="C921" i="9" s="1"/>
  <c r="C925" i="9" s="1"/>
  <c r="C929" i="9" s="1"/>
  <c r="C933" i="9" s="1"/>
  <c r="C937" i="9" s="1"/>
  <c r="C941" i="9" s="1"/>
  <c r="C945" i="9" s="1"/>
  <c r="C949" i="9" s="1"/>
  <c r="C953" i="9" s="1"/>
  <c r="C957" i="9" s="1"/>
  <c r="C961" i="9" s="1"/>
  <c r="C965" i="9" s="1"/>
  <c r="C969" i="9" s="1"/>
  <c r="C973" i="9" s="1"/>
  <c r="C977" i="9" s="1"/>
  <c r="C981" i="9" s="1"/>
  <c r="C985" i="9" s="1"/>
  <c r="C989" i="9" s="1"/>
  <c r="C993" i="9" s="1"/>
  <c r="C997" i="9" s="1"/>
  <c r="C1001" i="9" s="1"/>
  <c r="C1005" i="9" s="1"/>
  <c r="C1009" i="9" s="1"/>
  <c r="C1013" i="9" s="1"/>
  <c r="C1017" i="9" s="1"/>
  <c r="C1021" i="9" s="1"/>
  <c r="C1025" i="9" s="1"/>
  <c r="C1029" i="9" s="1"/>
  <c r="C1033" i="9" s="1"/>
  <c r="C1037" i="9" s="1"/>
  <c r="C1041" i="9" s="1"/>
  <c r="C1045" i="9" s="1"/>
  <c r="C1049" i="9" s="1"/>
  <c r="C1053" i="9" s="1"/>
  <c r="C1057" i="9" s="1"/>
  <c r="C1061" i="9" s="1"/>
  <c r="C1065" i="9" s="1"/>
  <c r="C1069" i="9" s="1"/>
  <c r="C1073" i="9" s="1"/>
  <c r="C1077" i="9" s="1"/>
  <c r="C1081" i="9" s="1"/>
  <c r="C1085" i="9" s="1"/>
  <c r="C1089" i="9" s="1"/>
  <c r="C1093" i="9" s="1"/>
  <c r="C1097" i="9" s="1"/>
  <c r="C1101" i="9" s="1"/>
  <c r="C1105" i="9" s="1"/>
  <c r="C1109" i="9" s="1"/>
  <c r="C1113" i="9" s="1"/>
  <c r="C1117" i="9" s="1"/>
  <c r="C1121" i="9" s="1"/>
  <c r="C1125" i="9" s="1"/>
  <c r="C1129" i="9" s="1"/>
  <c r="C1133" i="9" s="1"/>
  <c r="C1137" i="9" s="1"/>
  <c r="C1141" i="9" s="1"/>
  <c r="C1145" i="9" s="1"/>
  <c r="C1149" i="9" s="1"/>
  <c r="C1153" i="9" s="1"/>
  <c r="C1157" i="9" s="1"/>
  <c r="C1161" i="9" s="1"/>
  <c r="C1165" i="9" s="1"/>
  <c r="C1169" i="9" s="1"/>
  <c r="C1173" i="9" s="1"/>
  <c r="C1177" i="9" s="1"/>
  <c r="C1181" i="9" s="1"/>
  <c r="C1185" i="9" s="1"/>
  <c r="C1189" i="9" s="1"/>
  <c r="C1193" i="9" s="1"/>
  <c r="C1197" i="9" s="1"/>
  <c r="C1201" i="9" s="1"/>
  <c r="C1205" i="9" s="1"/>
  <c r="C1209" i="9" s="1"/>
  <c r="C1213" i="9" s="1"/>
  <c r="C1217" i="9" s="1"/>
  <c r="C1221" i="9" s="1"/>
  <c r="C1225" i="9" s="1"/>
  <c r="C1229" i="9" s="1"/>
  <c r="C1233" i="9" s="1"/>
  <c r="C1237" i="9" s="1"/>
  <c r="C1241" i="9" s="1"/>
  <c r="C1245" i="9" s="1"/>
  <c r="C1249" i="9" s="1"/>
  <c r="C1253" i="9" s="1"/>
  <c r="C1257" i="9" s="1"/>
  <c r="C1261" i="9" s="1"/>
  <c r="C1265" i="9" s="1"/>
  <c r="C1269" i="9" s="1"/>
  <c r="C1273" i="9" s="1"/>
  <c r="C1277" i="9" s="1"/>
  <c r="C1281" i="9" s="1"/>
  <c r="C1285" i="9" s="1"/>
  <c r="C1289" i="9" s="1"/>
  <c r="C1293" i="9" s="1"/>
  <c r="C1297" i="9" s="1"/>
  <c r="C1301" i="9" s="1"/>
  <c r="C1305" i="9" s="1"/>
  <c r="C1309" i="9" s="1"/>
  <c r="C1313" i="9" s="1"/>
  <c r="C1317" i="9" s="1"/>
  <c r="C1321" i="9" s="1"/>
  <c r="C1325" i="9" s="1"/>
  <c r="C1329" i="9" s="1"/>
  <c r="C1333" i="9" s="1"/>
  <c r="C1337" i="9" s="1"/>
  <c r="C1341" i="9" s="1"/>
  <c r="C1345" i="9" s="1"/>
  <c r="C1349" i="9" s="1"/>
  <c r="C1353" i="9" s="1"/>
  <c r="C1357" i="9" s="1"/>
  <c r="C1361" i="9" s="1"/>
  <c r="C1365" i="9" s="1"/>
  <c r="C1369" i="9" s="1"/>
  <c r="C1373" i="9" s="1"/>
  <c r="C1377" i="9" s="1"/>
  <c r="C1381" i="9" s="1"/>
  <c r="C1385" i="9" s="1"/>
  <c r="C1389" i="9" s="1"/>
  <c r="C1393" i="9" s="1"/>
  <c r="C1397" i="9" s="1"/>
  <c r="C1401" i="9" s="1"/>
  <c r="C1405" i="9" s="1"/>
  <c r="C1409" i="9" s="1"/>
  <c r="C1413" i="9" s="1"/>
  <c r="C1417" i="9" s="1"/>
  <c r="C1421" i="9" s="1"/>
  <c r="C1425" i="9" s="1"/>
  <c r="C1429" i="9" s="1"/>
  <c r="C1433" i="9" s="1"/>
  <c r="C1437" i="9" s="1"/>
  <c r="C1441" i="9" s="1"/>
  <c r="C1445" i="9" s="1"/>
  <c r="C1449" i="9" s="1"/>
  <c r="C1453" i="9" s="1"/>
  <c r="C1457" i="9" s="1"/>
  <c r="C1461" i="9" s="1"/>
  <c r="C1465" i="9" s="1"/>
  <c r="C1469" i="9" s="1"/>
  <c r="C1473" i="9" s="1"/>
  <c r="C1477" i="9" s="1"/>
  <c r="C1481" i="9" s="1"/>
  <c r="C1485" i="9" s="1"/>
  <c r="C1489" i="9" s="1"/>
  <c r="C1493" i="9" s="1"/>
  <c r="C1497" i="9" s="1"/>
  <c r="C1501" i="9" s="1"/>
  <c r="C1505" i="9" s="1"/>
  <c r="C1509" i="9" s="1"/>
  <c r="C1513" i="9" s="1"/>
  <c r="C1517" i="9" s="1"/>
  <c r="C1521" i="9" s="1"/>
  <c r="C1525" i="9" s="1"/>
  <c r="C1529" i="9" s="1"/>
  <c r="C1533" i="9" s="1"/>
  <c r="C1537" i="9" s="1"/>
  <c r="C1541" i="9" s="1"/>
  <c r="C1545" i="9" s="1"/>
  <c r="C1549" i="9" s="1"/>
  <c r="C1553" i="9" s="1"/>
  <c r="C1557" i="9" s="1"/>
  <c r="C1561" i="9" s="1"/>
  <c r="C1565" i="9" s="1"/>
  <c r="C1569" i="9" s="1"/>
  <c r="C1573" i="9" s="1"/>
  <c r="C1577" i="9" s="1"/>
  <c r="C1581" i="9" s="1"/>
  <c r="C1585" i="9" s="1"/>
  <c r="C1589" i="9" s="1"/>
  <c r="C1593" i="9" s="1"/>
  <c r="C1597" i="9" s="1"/>
  <c r="C1601" i="9" s="1"/>
  <c r="C1605" i="9" s="1"/>
  <c r="C1609" i="9" s="1"/>
  <c r="C1613" i="9" s="1"/>
  <c r="C1617" i="9" s="1"/>
  <c r="C1621" i="9" s="1"/>
  <c r="C1625" i="9" s="1"/>
  <c r="C1629" i="9" s="1"/>
  <c r="C1633" i="9" s="1"/>
  <c r="C1637" i="9" s="1"/>
  <c r="C1641" i="9" s="1"/>
  <c r="C1645" i="9" s="1"/>
  <c r="C1649" i="9" s="1"/>
  <c r="C1653" i="9" s="1"/>
  <c r="C1657" i="9" s="1"/>
  <c r="C1661" i="9" s="1"/>
  <c r="C1665" i="9" s="1"/>
  <c r="C1669" i="9" s="1"/>
  <c r="C1673" i="9" s="1"/>
  <c r="C1677" i="9" s="1"/>
  <c r="C1681" i="9" s="1"/>
  <c r="C1685" i="9" s="1"/>
  <c r="C1689" i="9" s="1"/>
  <c r="C1693" i="9" s="1"/>
  <c r="C1697" i="9" s="1"/>
  <c r="C1701" i="9" s="1"/>
  <c r="C1705" i="9" s="1"/>
  <c r="C1709" i="9" s="1"/>
  <c r="C1713" i="9" s="1"/>
  <c r="C1717" i="9" s="1"/>
  <c r="C1721" i="9" s="1"/>
  <c r="C1725" i="9" s="1"/>
  <c r="C1729" i="9" s="1"/>
  <c r="C1733" i="9" s="1"/>
  <c r="C1737" i="9" s="1"/>
  <c r="C1741" i="9" s="1"/>
  <c r="C1745" i="9" s="1"/>
  <c r="C1749" i="9" s="1"/>
  <c r="C1753" i="9" s="1"/>
  <c r="C1757" i="9" s="1"/>
  <c r="C1761" i="9" s="1"/>
  <c r="C1765" i="9" s="1"/>
  <c r="C1769" i="9" s="1"/>
  <c r="C1773" i="9" s="1"/>
  <c r="C1777" i="9" s="1"/>
  <c r="C1781" i="9" s="1"/>
  <c r="C1785" i="9" s="1"/>
  <c r="C1789" i="9" s="1"/>
  <c r="C1793" i="9" s="1"/>
  <c r="C1797" i="9" s="1"/>
  <c r="C1801" i="9" s="1"/>
  <c r="C1805" i="9" s="1"/>
  <c r="C1809" i="9" s="1"/>
  <c r="C1813" i="9" s="1"/>
  <c r="C1817" i="9" s="1"/>
  <c r="C1821" i="9" s="1"/>
  <c r="C1825" i="9" s="1"/>
  <c r="C1829" i="9" s="1"/>
  <c r="C1833" i="9" s="1"/>
  <c r="C1837" i="9" s="1"/>
  <c r="C1841" i="9" s="1"/>
  <c r="C1845" i="9" s="1"/>
  <c r="C1849" i="9" s="1"/>
  <c r="C1853" i="9" s="1"/>
  <c r="C1857" i="9" s="1"/>
  <c r="C1861" i="9" s="1"/>
  <c r="C1865" i="9" s="1"/>
  <c r="C1869" i="9" s="1"/>
  <c r="C1873" i="9" s="1"/>
  <c r="C1877" i="9" s="1"/>
  <c r="C1881" i="9" s="1"/>
  <c r="C1885" i="9" s="1"/>
  <c r="C1889" i="9" s="1"/>
  <c r="C1893" i="9" s="1"/>
  <c r="C1897" i="9" s="1"/>
  <c r="C1901" i="9" s="1"/>
  <c r="C1905" i="9" s="1"/>
  <c r="C1909" i="9" s="1"/>
  <c r="C1913" i="9" s="1"/>
  <c r="C1917" i="9" s="1"/>
  <c r="C1921" i="9" s="1"/>
  <c r="C1925" i="9" s="1"/>
  <c r="C1929" i="9" s="1"/>
  <c r="C1933" i="9" s="1"/>
  <c r="C1937" i="9" s="1"/>
  <c r="C1941" i="9" s="1"/>
  <c r="C1945" i="9" s="1"/>
  <c r="C1949" i="9" s="1"/>
  <c r="C1953" i="9" s="1"/>
  <c r="C1957" i="9" s="1"/>
  <c r="C1961" i="9" s="1"/>
  <c r="C1965" i="9" s="1"/>
  <c r="C1969" i="9" s="1"/>
  <c r="C1973" i="9" s="1"/>
  <c r="C1977" i="9" s="1"/>
  <c r="C1981" i="9" s="1"/>
  <c r="C1985" i="9" s="1"/>
  <c r="C1989" i="9" s="1"/>
  <c r="C1993" i="9" s="1"/>
  <c r="C1997" i="9" s="1"/>
  <c r="C2001" i="9" s="1"/>
  <c r="C2005" i="9" s="1"/>
  <c r="C2009" i="9" s="1"/>
  <c r="C2013" i="9" s="1"/>
  <c r="C2017" i="9" s="1"/>
  <c r="C2021" i="9" s="1"/>
  <c r="C2025" i="9" s="1"/>
  <c r="C2029" i="9" s="1"/>
  <c r="C2033" i="9" s="1"/>
  <c r="C2037" i="9" s="1"/>
  <c r="C2041" i="9" s="1"/>
  <c r="C2045" i="9" s="1"/>
  <c r="C2049" i="9" s="1"/>
  <c r="C2053" i="9" s="1"/>
  <c r="C2057" i="9" s="1"/>
  <c r="C2061" i="9" s="1"/>
  <c r="C2065" i="9" s="1"/>
  <c r="C2069" i="9" s="1"/>
  <c r="C2073" i="9" s="1"/>
  <c r="C2077" i="9" s="1"/>
  <c r="C2081" i="9" s="1"/>
  <c r="C2085" i="9" s="1"/>
  <c r="C2089" i="9" s="1"/>
  <c r="C2093" i="9" s="1"/>
  <c r="C2097" i="9" s="1"/>
  <c r="C2101" i="9" s="1"/>
  <c r="C2105" i="9" s="1"/>
  <c r="C2109" i="9" s="1"/>
  <c r="C2113" i="9" s="1"/>
  <c r="C2117" i="9" s="1"/>
  <c r="C2121" i="9" s="1"/>
  <c r="C2125" i="9" s="1"/>
  <c r="C2129" i="9" s="1"/>
  <c r="C2133" i="9" s="1"/>
  <c r="C2137" i="9" s="1"/>
  <c r="C2141" i="9" s="1"/>
  <c r="C2145" i="9" s="1"/>
  <c r="C2149" i="9" s="1"/>
  <c r="C2153" i="9" s="1"/>
  <c r="C2157" i="9" s="1"/>
  <c r="C2161" i="9" s="1"/>
  <c r="C2165" i="9" s="1"/>
  <c r="C2169" i="9" s="1"/>
  <c r="C2173" i="9" s="1"/>
  <c r="C2177" i="9" s="1"/>
  <c r="C2181" i="9" s="1"/>
  <c r="C2185" i="9" s="1"/>
  <c r="C2189" i="9" s="1"/>
  <c r="C2193" i="9" s="1"/>
  <c r="C2197" i="9" s="1"/>
  <c r="C2201" i="9" s="1"/>
  <c r="C2205" i="9" s="1"/>
  <c r="C2209" i="9" s="1"/>
  <c r="C2213" i="9" s="1"/>
  <c r="C2217" i="9" s="1"/>
  <c r="C2221" i="9" s="1"/>
  <c r="C2225" i="9" s="1"/>
  <c r="C2229" i="9" s="1"/>
  <c r="C2233" i="9" s="1"/>
  <c r="C2237" i="9" s="1"/>
  <c r="C2241" i="9" s="1"/>
  <c r="C2245" i="9" s="1"/>
  <c r="C2249" i="9" s="1"/>
  <c r="C2253" i="9" s="1"/>
  <c r="C2257" i="9" s="1"/>
  <c r="C2261" i="9" s="1"/>
  <c r="C2265" i="9" s="1"/>
  <c r="C2269" i="9" s="1"/>
  <c r="C2273" i="9" s="1"/>
  <c r="C2277" i="9" s="1"/>
  <c r="C2281" i="9" s="1"/>
  <c r="C2285" i="9" s="1"/>
  <c r="C2289" i="9" s="1"/>
  <c r="C2293" i="9" s="1"/>
  <c r="C2297" i="9" s="1"/>
  <c r="C2301" i="9" s="1"/>
  <c r="C2305" i="9" s="1"/>
  <c r="C2309" i="9" s="1"/>
  <c r="C2313" i="9" s="1"/>
  <c r="C2317" i="9" s="1"/>
  <c r="C2321" i="9" s="1"/>
  <c r="C2325" i="9" s="1"/>
  <c r="C2329" i="9" s="1"/>
  <c r="C2333" i="9" s="1"/>
  <c r="C2337" i="9" s="1"/>
  <c r="C2341" i="9" s="1"/>
  <c r="C2345" i="9" s="1"/>
  <c r="C2349" i="9" s="1"/>
  <c r="C2353" i="9" s="1"/>
  <c r="C2357" i="9" s="1"/>
  <c r="C2361" i="9" s="1"/>
  <c r="C2365" i="9" s="1"/>
  <c r="C2369" i="9" s="1"/>
  <c r="C2373" i="9" s="1"/>
  <c r="C2377" i="9" s="1"/>
  <c r="C2381" i="9" s="1"/>
  <c r="C2385" i="9" s="1"/>
  <c r="C2389" i="9" s="1"/>
  <c r="C2393" i="9" s="1"/>
  <c r="C2397" i="9" s="1"/>
  <c r="C2401" i="9" s="1"/>
  <c r="C2405" i="9" s="1"/>
  <c r="C2409" i="9" s="1"/>
  <c r="C2413" i="9" s="1"/>
  <c r="C2417" i="9" s="1"/>
  <c r="C2421" i="9" s="1"/>
  <c r="C2425" i="9" s="1"/>
  <c r="C2429" i="9" s="1"/>
  <c r="C2433" i="9" s="1"/>
  <c r="C2437" i="9" s="1"/>
  <c r="C2441" i="9" s="1"/>
  <c r="C2445" i="9" s="1"/>
  <c r="C2449" i="9" s="1"/>
  <c r="C2453" i="9" s="1"/>
  <c r="C2457" i="9" s="1"/>
  <c r="C2461" i="9" s="1"/>
  <c r="C2465" i="9" s="1"/>
  <c r="C2469" i="9" s="1"/>
  <c r="C2473" i="9" s="1"/>
  <c r="C2477" i="9" s="1"/>
  <c r="C2481" i="9" s="1"/>
  <c r="C2485" i="9" s="1"/>
  <c r="C2489" i="9" s="1"/>
  <c r="C2493" i="9" s="1"/>
  <c r="C2497" i="9" s="1"/>
  <c r="C2501" i="9" s="1"/>
  <c r="C2505" i="9" s="1"/>
  <c r="C2509" i="9" s="1"/>
  <c r="C2513" i="9" s="1"/>
  <c r="C2517" i="9" s="1"/>
  <c r="C2521" i="9" s="1"/>
  <c r="C2525" i="9" s="1"/>
  <c r="C2529" i="9" s="1"/>
  <c r="C2533" i="9" s="1"/>
  <c r="C2537" i="9" s="1"/>
  <c r="C2541" i="9" s="1"/>
  <c r="C2545" i="9" s="1"/>
  <c r="C2549" i="9" s="1"/>
  <c r="C2553" i="9" s="1"/>
  <c r="C2557" i="9" s="1"/>
  <c r="C2561" i="9" s="1"/>
  <c r="C2565" i="9" s="1"/>
  <c r="C2569" i="9" s="1"/>
  <c r="C2573" i="9" s="1"/>
  <c r="C2577" i="9" s="1"/>
  <c r="C2581" i="9" s="1"/>
  <c r="C2585" i="9" s="1"/>
  <c r="C2589" i="9" s="1"/>
  <c r="C2593" i="9" s="1"/>
  <c r="C2597" i="9" s="1"/>
  <c r="C2601" i="9" s="1"/>
  <c r="C2605" i="9" s="1"/>
  <c r="C2609" i="9" s="1"/>
  <c r="C2613" i="9" s="1"/>
  <c r="C2617" i="9" s="1"/>
  <c r="C2621" i="9" s="1"/>
  <c r="C2625" i="9" s="1"/>
  <c r="C2629" i="9" s="1"/>
  <c r="C2633" i="9" s="1"/>
  <c r="C2637" i="9" s="1"/>
  <c r="C2641" i="9" s="1"/>
  <c r="C2645" i="9" s="1"/>
  <c r="C2649" i="9" s="1"/>
  <c r="C2653" i="9" s="1"/>
  <c r="C2657" i="9" s="1"/>
  <c r="C2661" i="9" s="1"/>
  <c r="C2665" i="9" s="1"/>
  <c r="C2669" i="9" s="1"/>
  <c r="C2673" i="9" s="1"/>
  <c r="C2677" i="9" s="1"/>
  <c r="C2681" i="9" s="1"/>
  <c r="C2685" i="9" s="1"/>
  <c r="C2689" i="9" s="1"/>
  <c r="C2693" i="9" s="1"/>
  <c r="C2697" i="9" s="1"/>
  <c r="C2701" i="9" s="1"/>
  <c r="C2705" i="9" s="1"/>
  <c r="C2709" i="9" s="1"/>
  <c r="C2713" i="9" s="1"/>
  <c r="C2717" i="9" s="1"/>
  <c r="C2721" i="9" s="1"/>
  <c r="C2725" i="9" s="1"/>
  <c r="C2729" i="9" s="1"/>
  <c r="C2733" i="9" s="1"/>
  <c r="C2737" i="9" s="1"/>
  <c r="C2741" i="9" s="1"/>
  <c r="C2745" i="9" s="1"/>
  <c r="C2749" i="9" s="1"/>
  <c r="C2753" i="9" s="1"/>
  <c r="C2757" i="9" s="1"/>
  <c r="C2761" i="9" s="1"/>
  <c r="C2765" i="9" s="1"/>
  <c r="C2769" i="9" s="1"/>
  <c r="C2773" i="9" s="1"/>
  <c r="C2777" i="9" s="1"/>
  <c r="C2781" i="9" s="1"/>
  <c r="C2785" i="9" s="1"/>
  <c r="C2789" i="9" s="1"/>
  <c r="C2793" i="9" s="1"/>
  <c r="C2797" i="9" s="1"/>
  <c r="C2801" i="9" s="1"/>
  <c r="C2805" i="9" s="1"/>
  <c r="C2809" i="9" s="1"/>
  <c r="C2813" i="9" s="1"/>
  <c r="C2817" i="9" s="1"/>
  <c r="C2821" i="9" s="1"/>
  <c r="C2825" i="9" s="1"/>
  <c r="C2829" i="9" s="1"/>
  <c r="C2833" i="9" s="1"/>
  <c r="C2837" i="9" s="1"/>
  <c r="C2841" i="9" s="1"/>
  <c r="C2845" i="9" s="1"/>
  <c r="C2849" i="9" s="1"/>
  <c r="C2853" i="9" s="1"/>
  <c r="C2857" i="9" s="1"/>
  <c r="C2861" i="9" s="1"/>
  <c r="C2865" i="9" s="1"/>
  <c r="C2869" i="9" s="1"/>
  <c r="C2873" i="9" s="1"/>
  <c r="C2877" i="9" s="1"/>
  <c r="C2881" i="9" s="1"/>
  <c r="C2885" i="9" s="1"/>
  <c r="C2889" i="9" s="1"/>
  <c r="C2893" i="9" s="1"/>
  <c r="C2897" i="9" s="1"/>
  <c r="C2901" i="9" s="1"/>
  <c r="C2905" i="9" s="1"/>
  <c r="C2909" i="9" s="1"/>
  <c r="C2913" i="9" s="1"/>
  <c r="C2917" i="9" s="1"/>
  <c r="C2921" i="9" s="1"/>
  <c r="C2925" i="9" s="1"/>
  <c r="C2929" i="9" s="1"/>
  <c r="C2933" i="9" s="1"/>
  <c r="C2937" i="9" s="1"/>
  <c r="C2941" i="9" s="1"/>
  <c r="C2945" i="9" s="1"/>
  <c r="C2949" i="9" s="1"/>
  <c r="C2953" i="9" s="1"/>
  <c r="C2957" i="9" s="1"/>
  <c r="C2961" i="9" s="1"/>
  <c r="C2965" i="9" s="1"/>
  <c r="C2969" i="9" s="1"/>
  <c r="C2973" i="9" s="1"/>
  <c r="C2977" i="9" s="1"/>
  <c r="C2981" i="9" s="1"/>
  <c r="C2985" i="9" s="1"/>
  <c r="C2989" i="9" s="1"/>
  <c r="C2993" i="9" s="1"/>
  <c r="C2997" i="9" s="1"/>
  <c r="C3001" i="9" s="1"/>
  <c r="C3005" i="9" s="1"/>
  <c r="C3009" i="9" s="1"/>
  <c r="C3013" i="9" s="1"/>
  <c r="C3017" i="9" s="1"/>
  <c r="C3021" i="9" s="1"/>
  <c r="C3025" i="9" s="1"/>
  <c r="C3029" i="9" s="1"/>
  <c r="C3033" i="9" s="1"/>
  <c r="C3037" i="9" s="1"/>
  <c r="C3041" i="9" s="1"/>
  <c r="C3045" i="9" s="1"/>
  <c r="C3049" i="9" s="1"/>
  <c r="C3053" i="9" s="1"/>
  <c r="C3057" i="9" s="1"/>
  <c r="C3061" i="9" s="1"/>
  <c r="C3065" i="9" s="1"/>
  <c r="C3069" i="9" s="1"/>
  <c r="C3073" i="9" s="1"/>
  <c r="C3077" i="9" s="1"/>
  <c r="C3081" i="9" s="1"/>
  <c r="C3085" i="9" s="1"/>
  <c r="C3089" i="9" s="1"/>
  <c r="C3093" i="9" s="1"/>
  <c r="C3097" i="9" s="1"/>
  <c r="C3101" i="9" s="1"/>
  <c r="C3105" i="9" s="1"/>
  <c r="C3109" i="9" s="1"/>
  <c r="C3113" i="9" s="1"/>
  <c r="C3117" i="9" s="1"/>
  <c r="C3121" i="9" s="1"/>
  <c r="C3125" i="9" s="1"/>
  <c r="C3129" i="9" s="1"/>
  <c r="C3133" i="9" s="1"/>
  <c r="C3137" i="9" s="1"/>
  <c r="C3141" i="9" s="1"/>
  <c r="C3145" i="9" s="1"/>
  <c r="C3149" i="9" s="1"/>
  <c r="C3153" i="9" s="1"/>
  <c r="C3157" i="9" s="1"/>
  <c r="C3161" i="9" s="1"/>
  <c r="C3165" i="9" s="1"/>
  <c r="C3169" i="9" s="1"/>
  <c r="C3173" i="9" s="1"/>
  <c r="C3177" i="9" s="1"/>
  <c r="C3181" i="9" s="1"/>
  <c r="C3185" i="9" s="1"/>
  <c r="C3189" i="9" s="1"/>
  <c r="C3193" i="9" s="1"/>
  <c r="C3197" i="9" s="1"/>
  <c r="C3201" i="9" s="1"/>
  <c r="C3205" i="9" s="1"/>
  <c r="C3209" i="9" s="1"/>
  <c r="C3213" i="9" s="1"/>
  <c r="C3217" i="9" s="1"/>
  <c r="C3221" i="9" s="1"/>
  <c r="C3225" i="9" s="1"/>
  <c r="C3229" i="9" s="1"/>
  <c r="C3233" i="9" s="1"/>
  <c r="C3237" i="9" s="1"/>
  <c r="C3241" i="9" s="1"/>
  <c r="C3245" i="9" s="1"/>
  <c r="C3249" i="9" s="1"/>
  <c r="C3253" i="9" s="1"/>
  <c r="C3257" i="9" s="1"/>
  <c r="C3261" i="9" s="1"/>
  <c r="C3265" i="9" s="1"/>
  <c r="C3269" i="9" s="1"/>
  <c r="C3273" i="9" s="1"/>
  <c r="C3277" i="9" s="1"/>
  <c r="C3281" i="9" s="1"/>
  <c r="C3285" i="9" s="1"/>
  <c r="C3289" i="9" s="1"/>
  <c r="C3293" i="9" s="1"/>
  <c r="C3297" i="9" s="1"/>
  <c r="C3301" i="9" s="1"/>
  <c r="C3305" i="9" s="1"/>
  <c r="C3309" i="9" s="1"/>
  <c r="C3313" i="9" s="1"/>
  <c r="C3317" i="9" s="1"/>
  <c r="C3321" i="9" s="1"/>
  <c r="C3325" i="9" s="1"/>
  <c r="C3329" i="9" s="1"/>
  <c r="C3333" i="9" s="1"/>
  <c r="C3337" i="9" s="1"/>
  <c r="C3341" i="9" s="1"/>
  <c r="C3345" i="9" s="1"/>
  <c r="C3349" i="9" s="1"/>
  <c r="C3353" i="9" s="1"/>
  <c r="C3357" i="9" s="1"/>
  <c r="C3361" i="9" s="1"/>
  <c r="C3365" i="9" s="1"/>
  <c r="C3369" i="9" s="1"/>
  <c r="C3373" i="9" s="1"/>
  <c r="C3377" i="9" s="1"/>
  <c r="C3381" i="9" s="1"/>
  <c r="C3385" i="9" s="1"/>
  <c r="C3389" i="9" s="1"/>
  <c r="C3393" i="9" s="1"/>
  <c r="C3397" i="9" s="1"/>
  <c r="C3401" i="9" s="1"/>
  <c r="C3405" i="9" s="1"/>
  <c r="C3409" i="9" s="1"/>
  <c r="C3413" i="9" s="1"/>
  <c r="C3417" i="9" s="1"/>
  <c r="C3421" i="9" s="1"/>
  <c r="C3425" i="9" s="1"/>
  <c r="C3429" i="9" s="1"/>
  <c r="C3433" i="9" s="1"/>
  <c r="C3437" i="9" s="1"/>
  <c r="C3441" i="9" s="1"/>
  <c r="C3445" i="9" s="1"/>
  <c r="C3449" i="9" s="1"/>
  <c r="C3453" i="9" s="1"/>
  <c r="C3457" i="9" s="1"/>
  <c r="C3461" i="9" s="1"/>
  <c r="C3465" i="9" s="1"/>
  <c r="C3469" i="9" s="1"/>
  <c r="C3473" i="9" s="1"/>
  <c r="C3477" i="9" s="1"/>
  <c r="C3481" i="9" s="1"/>
  <c r="C3485" i="9" s="1"/>
  <c r="C3489" i="9" s="1"/>
  <c r="C3493" i="9" s="1"/>
  <c r="C3497" i="9" s="1"/>
  <c r="C3501" i="9" s="1"/>
  <c r="C3505" i="9" s="1"/>
  <c r="C3509" i="9" s="1"/>
  <c r="C3513" i="9" s="1"/>
  <c r="C3517" i="9" s="1"/>
  <c r="C3521" i="9" s="1"/>
  <c r="C3525" i="9" s="1"/>
  <c r="C3529" i="9" s="1"/>
  <c r="C3533" i="9" s="1"/>
  <c r="C3537" i="9" s="1"/>
  <c r="C3541" i="9" s="1"/>
  <c r="C3545" i="9" s="1"/>
  <c r="C3549" i="9" s="1"/>
  <c r="C3553" i="9" s="1"/>
  <c r="C3557" i="9" s="1"/>
  <c r="C3561" i="9" s="1"/>
  <c r="C3565" i="9" s="1"/>
  <c r="C3569" i="9" s="1"/>
  <c r="C3573" i="9" s="1"/>
  <c r="C3577" i="9" s="1"/>
  <c r="C3581" i="9" s="1"/>
  <c r="C3585" i="9" s="1"/>
  <c r="C3589" i="9" s="1"/>
  <c r="C3593" i="9" s="1"/>
  <c r="C3597" i="9" s="1"/>
  <c r="C3601" i="9" s="1"/>
  <c r="C3605" i="9" s="1"/>
  <c r="C3609" i="9" s="1"/>
  <c r="C3613" i="9" s="1"/>
  <c r="C3617" i="9" s="1"/>
  <c r="C3621" i="9" s="1"/>
  <c r="C3625" i="9" s="1"/>
  <c r="C3629" i="9" s="1"/>
  <c r="C3633" i="9" s="1"/>
  <c r="C3637" i="9" s="1"/>
  <c r="C3641" i="9" s="1"/>
  <c r="C3645" i="9" s="1"/>
  <c r="C3649" i="9" s="1"/>
  <c r="C3653" i="9" s="1"/>
  <c r="C3657" i="9" s="1"/>
  <c r="C3661" i="9" s="1"/>
  <c r="C3665" i="9" s="1"/>
  <c r="C3669" i="9" s="1"/>
  <c r="C3673" i="9" s="1"/>
  <c r="C3677" i="9" s="1"/>
  <c r="C3681" i="9" s="1"/>
  <c r="C3685" i="9" s="1"/>
  <c r="C3689" i="9" s="1"/>
  <c r="C3693" i="9" s="1"/>
  <c r="C3697" i="9" s="1"/>
  <c r="C3701" i="9" s="1"/>
  <c r="C3705" i="9" s="1"/>
  <c r="C3709" i="9" s="1"/>
  <c r="C3713" i="9" s="1"/>
  <c r="C3717" i="9" s="1"/>
  <c r="C3721" i="9" s="1"/>
  <c r="C3725" i="9" s="1"/>
  <c r="C3729" i="9" s="1"/>
  <c r="C3733" i="9" s="1"/>
  <c r="C3737" i="9" s="1"/>
  <c r="C3741" i="9" s="1"/>
  <c r="C3745" i="9" s="1"/>
  <c r="C3749" i="9" s="1"/>
  <c r="C3753" i="9" s="1"/>
  <c r="C3757" i="9" s="1"/>
  <c r="C3761" i="9" s="1"/>
  <c r="C3765" i="9" s="1"/>
  <c r="C3769" i="9" s="1"/>
  <c r="C3773" i="9" s="1"/>
  <c r="C3777" i="9" s="1"/>
  <c r="C3781" i="9" s="1"/>
  <c r="C3785" i="9" s="1"/>
  <c r="C3789" i="9" s="1"/>
  <c r="C3793" i="9" s="1"/>
  <c r="C3797" i="9" s="1"/>
  <c r="C3801" i="9" s="1"/>
  <c r="C3805" i="9" s="1"/>
  <c r="C3809" i="9" s="1"/>
  <c r="C3813" i="9" s="1"/>
  <c r="C3817" i="9" s="1"/>
  <c r="C3821" i="9" s="1"/>
  <c r="C3825" i="9" s="1"/>
  <c r="C3829" i="9" s="1"/>
  <c r="C3833" i="9" s="1"/>
  <c r="C3837" i="9" s="1"/>
  <c r="C3841" i="9" s="1"/>
  <c r="C3845" i="9" s="1"/>
  <c r="C3849" i="9" s="1"/>
  <c r="C3853" i="9" s="1"/>
  <c r="C3857" i="9" s="1"/>
  <c r="C3861" i="9" s="1"/>
  <c r="C3865" i="9" s="1"/>
  <c r="C3869" i="9" s="1"/>
  <c r="C3873" i="9" s="1"/>
  <c r="C3877" i="9" s="1"/>
  <c r="C3881" i="9" s="1"/>
  <c r="C3885" i="9" s="1"/>
  <c r="C3889" i="9" s="1"/>
  <c r="C3893" i="9" s="1"/>
  <c r="C3897" i="9" s="1"/>
  <c r="C3901" i="9" s="1"/>
  <c r="C3905" i="9" s="1"/>
  <c r="C3909" i="9" s="1"/>
  <c r="C3913" i="9" s="1"/>
  <c r="C3917" i="9" s="1"/>
  <c r="C3921" i="9" s="1"/>
  <c r="C3925" i="9" s="1"/>
  <c r="C3929" i="9" s="1"/>
  <c r="C3933" i="9" s="1"/>
  <c r="C3937" i="9" s="1"/>
  <c r="C3941" i="9" s="1"/>
  <c r="C3945" i="9" s="1"/>
  <c r="C3949" i="9" s="1"/>
  <c r="C3953" i="9" s="1"/>
  <c r="C3957" i="9" s="1"/>
  <c r="C3961" i="9" s="1"/>
  <c r="C3965" i="9" s="1"/>
  <c r="C3969" i="9" s="1"/>
  <c r="C3973" i="9" s="1"/>
  <c r="C3977" i="9" s="1"/>
  <c r="C3981" i="9" s="1"/>
  <c r="C3985" i="9" s="1"/>
  <c r="C3989" i="9" s="1"/>
  <c r="C3993" i="9" s="1"/>
  <c r="C3997" i="9" s="1"/>
  <c r="C4001" i="9" s="1"/>
  <c r="C4005" i="9" s="1"/>
  <c r="C4009" i="9" s="1"/>
  <c r="C4013" i="9" s="1"/>
  <c r="C4017" i="9" s="1"/>
  <c r="C4021" i="9" s="1"/>
  <c r="C4025" i="9" s="1"/>
  <c r="C4029" i="9" s="1"/>
  <c r="C4033" i="9" s="1"/>
  <c r="C4037" i="9" s="1"/>
  <c r="C4041" i="9" s="1"/>
  <c r="C4045" i="9" s="1"/>
  <c r="C4049" i="9" s="1"/>
  <c r="C4053" i="9" s="1"/>
  <c r="C4057" i="9" s="1"/>
  <c r="C4061" i="9" s="1"/>
  <c r="C4065" i="9" s="1"/>
  <c r="C4069" i="9" s="1"/>
  <c r="C4073" i="9" s="1"/>
  <c r="C4077" i="9" s="1"/>
  <c r="C4081" i="9" s="1"/>
  <c r="C4085" i="9" s="1"/>
  <c r="C4089" i="9" s="1"/>
  <c r="C4093" i="9" s="1"/>
  <c r="C4097" i="9" s="1"/>
  <c r="C4101" i="9" s="1"/>
  <c r="C4105" i="9" s="1"/>
  <c r="C4109" i="9" s="1"/>
  <c r="C4113" i="9" s="1"/>
  <c r="C4117" i="9" s="1"/>
  <c r="C4121" i="9" s="1"/>
  <c r="C4125" i="9" s="1"/>
  <c r="C4129" i="9" s="1"/>
  <c r="C4133" i="9" s="1"/>
  <c r="C4137" i="9" s="1"/>
  <c r="C4141" i="9" s="1"/>
  <c r="C4145" i="9" s="1"/>
  <c r="C4149" i="9" s="1"/>
  <c r="C4153" i="9" s="1"/>
  <c r="C4157" i="9" s="1"/>
  <c r="C4161" i="9" s="1"/>
  <c r="C4165" i="9" s="1"/>
  <c r="C4169" i="9" s="1"/>
  <c r="C4173" i="9" s="1"/>
  <c r="C4177" i="9" s="1"/>
  <c r="C4181" i="9" s="1"/>
  <c r="C4185" i="9" s="1"/>
  <c r="C4189" i="9" s="1"/>
  <c r="C4193" i="9" s="1"/>
  <c r="C4197" i="9" s="1"/>
  <c r="C4201" i="9" s="1"/>
  <c r="C4205" i="9" s="1"/>
  <c r="C4209" i="9" s="1"/>
  <c r="C4213" i="9" s="1"/>
  <c r="C4217" i="9" s="1"/>
  <c r="C4221" i="9" s="1"/>
  <c r="C4225" i="9" s="1"/>
  <c r="C4229" i="9" s="1"/>
  <c r="C4233" i="9" s="1"/>
  <c r="C4237" i="9" s="1"/>
  <c r="C4241" i="9" s="1"/>
  <c r="C4245" i="9" s="1"/>
  <c r="C4249" i="9" s="1"/>
  <c r="C4253" i="9" s="1"/>
  <c r="C4257" i="9" s="1"/>
  <c r="C4261" i="9" s="1"/>
  <c r="C4265" i="9" s="1"/>
  <c r="C4269" i="9" s="1"/>
  <c r="C4273" i="9" s="1"/>
  <c r="C4277" i="9" s="1"/>
  <c r="C4281" i="9" s="1"/>
  <c r="C4285" i="9" s="1"/>
  <c r="C4289" i="9" s="1"/>
  <c r="C4293" i="9" s="1"/>
  <c r="C4297" i="9" s="1"/>
  <c r="C4301" i="9" s="1"/>
  <c r="C4305" i="9" s="1"/>
  <c r="C4309" i="9" s="1"/>
  <c r="C4313" i="9" s="1"/>
  <c r="C4317" i="9" s="1"/>
  <c r="C4321" i="9" s="1"/>
  <c r="C4325" i="9" s="1"/>
  <c r="C4329" i="9" s="1"/>
  <c r="C4333" i="9" s="1"/>
  <c r="C4337" i="9" s="1"/>
  <c r="C4341" i="9" s="1"/>
  <c r="C4345" i="9" s="1"/>
  <c r="C4349" i="9" s="1"/>
  <c r="C4353" i="9" s="1"/>
  <c r="C4357" i="9" s="1"/>
  <c r="C4361" i="9" s="1"/>
  <c r="C4365" i="9" s="1"/>
  <c r="C4369" i="9" s="1"/>
  <c r="C4373" i="9" s="1"/>
  <c r="C4377" i="9" s="1"/>
  <c r="C4381" i="9" s="1"/>
  <c r="C4385" i="9" s="1"/>
  <c r="C4389" i="9" s="1"/>
  <c r="C4393" i="9" s="1"/>
  <c r="C4397" i="9" s="1"/>
  <c r="C4401" i="9" s="1"/>
  <c r="C4405" i="9" s="1"/>
  <c r="C4409" i="9" s="1"/>
  <c r="C4413" i="9" s="1"/>
  <c r="C4417" i="9" s="1"/>
  <c r="C4421" i="9" s="1"/>
  <c r="C4425" i="9" s="1"/>
  <c r="C4429" i="9" s="1"/>
  <c r="C4433" i="9" s="1"/>
  <c r="C4437" i="9" s="1"/>
  <c r="C4441" i="9" s="1"/>
  <c r="C4445" i="9" s="1"/>
  <c r="C4449" i="9" s="1"/>
  <c r="C4453" i="9" s="1"/>
  <c r="C4457" i="9" s="1"/>
  <c r="C4461" i="9" s="1"/>
  <c r="C4465" i="9" s="1"/>
  <c r="C4469" i="9" s="1"/>
  <c r="C4473" i="9" s="1"/>
  <c r="C4477" i="9" s="1"/>
  <c r="C4481" i="9" s="1"/>
  <c r="C4485" i="9" s="1"/>
  <c r="C4489" i="9" s="1"/>
  <c r="C4493" i="9" s="1"/>
  <c r="C4497" i="9" s="1"/>
  <c r="C4501" i="9" s="1"/>
  <c r="C4505" i="9" s="1"/>
  <c r="C4509" i="9" s="1"/>
  <c r="C4513" i="9" s="1"/>
  <c r="C4517" i="9" s="1"/>
  <c r="C4521" i="9" s="1"/>
  <c r="C4525" i="9" s="1"/>
  <c r="C4529" i="9" s="1"/>
  <c r="C4533" i="9" s="1"/>
  <c r="C4537" i="9" s="1"/>
  <c r="C4541" i="9" s="1"/>
  <c r="C4545" i="9" s="1"/>
  <c r="C4549" i="9" s="1"/>
  <c r="C4553" i="9" s="1"/>
  <c r="C4557" i="9" s="1"/>
  <c r="C4561" i="9" s="1"/>
  <c r="C4565" i="9" s="1"/>
  <c r="C4569" i="9" s="1"/>
  <c r="C4573" i="9" s="1"/>
  <c r="C4577" i="9" s="1"/>
  <c r="C4581" i="9" s="1"/>
  <c r="C4585" i="9" s="1"/>
  <c r="C4589" i="9" s="1"/>
  <c r="C4593" i="9" s="1"/>
  <c r="C4597" i="9" s="1"/>
  <c r="C4601" i="9" s="1"/>
  <c r="C4605" i="9" s="1"/>
  <c r="C4609" i="9" s="1"/>
  <c r="C4613" i="9" s="1"/>
  <c r="C4617" i="9" s="1"/>
  <c r="C4621" i="9" s="1"/>
  <c r="C4625" i="9" s="1"/>
  <c r="C4629" i="9" s="1"/>
  <c r="C4633" i="9" s="1"/>
  <c r="C4637" i="9" s="1"/>
  <c r="C4641" i="9" s="1"/>
  <c r="C4645" i="9" s="1"/>
  <c r="C4649" i="9" s="1"/>
  <c r="C4653" i="9" s="1"/>
  <c r="C4657" i="9" s="1"/>
  <c r="C4661" i="9" s="1"/>
  <c r="C4665" i="9" s="1"/>
  <c r="C4669" i="9" s="1"/>
  <c r="C4673" i="9" s="1"/>
  <c r="C4677" i="9" s="1"/>
  <c r="C4681" i="9" s="1"/>
  <c r="C4685" i="9" s="1"/>
  <c r="C4689" i="9" s="1"/>
  <c r="C4693" i="9" s="1"/>
  <c r="C4697" i="9" s="1"/>
  <c r="C4701" i="9" s="1"/>
  <c r="C4705" i="9" s="1"/>
  <c r="C4709" i="9" s="1"/>
  <c r="C4713" i="9" s="1"/>
  <c r="C4717" i="9" s="1"/>
  <c r="C4721" i="9" s="1"/>
  <c r="C4725" i="9" s="1"/>
  <c r="C4729" i="9" s="1"/>
  <c r="C4733" i="9" s="1"/>
  <c r="C4737" i="9" s="1"/>
  <c r="C4741" i="9" s="1"/>
  <c r="C4745" i="9" s="1"/>
  <c r="C4749" i="9" s="1"/>
  <c r="C4753" i="9" s="1"/>
  <c r="C4757" i="9" s="1"/>
  <c r="C4761" i="9" s="1"/>
  <c r="C4765" i="9" s="1"/>
  <c r="C4769" i="9" s="1"/>
  <c r="C4773" i="9" s="1"/>
  <c r="C4777" i="9" s="1"/>
  <c r="C4781" i="9" s="1"/>
  <c r="C4785" i="9" s="1"/>
  <c r="C4789" i="9" s="1"/>
  <c r="C4793" i="9" s="1"/>
  <c r="C4797" i="9" s="1"/>
  <c r="C4801" i="9" s="1"/>
  <c r="C4805" i="9" s="1"/>
  <c r="C4809" i="9" s="1"/>
  <c r="C4813" i="9" s="1"/>
  <c r="C4817" i="9" s="1"/>
  <c r="C4821" i="9" s="1"/>
  <c r="C4825" i="9" s="1"/>
  <c r="C4829" i="9" s="1"/>
  <c r="C4833" i="9" s="1"/>
  <c r="C4837" i="9" s="1"/>
  <c r="C4841" i="9" s="1"/>
  <c r="C4845" i="9" s="1"/>
  <c r="C4849" i="9" s="1"/>
  <c r="C4853" i="9" s="1"/>
  <c r="C4857" i="9" s="1"/>
  <c r="C4861" i="9" s="1"/>
  <c r="C4865" i="9" s="1"/>
  <c r="C4869" i="9" s="1"/>
  <c r="C4873" i="9" s="1"/>
  <c r="C4877" i="9" s="1"/>
  <c r="C4881" i="9" s="1"/>
  <c r="C4885" i="9" s="1"/>
  <c r="C4889" i="9" s="1"/>
  <c r="C4893" i="9" s="1"/>
  <c r="C4897" i="9" s="1"/>
  <c r="C4901" i="9" s="1"/>
  <c r="C4905" i="9" s="1"/>
  <c r="C4909" i="9" s="1"/>
  <c r="C4913" i="9" s="1"/>
  <c r="C4917" i="9" s="1"/>
  <c r="C4921" i="9" s="1"/>
  <c r="C4925" i="9" s="1"/>
  <c r="C4929" i="9" s="1"/>
  <c r="C4933" i="9" s="1"/>
  <c r="C4937" i="9" s="1"/>
  <c r="C4941" i="9" s="1"/>
  <c r="C4945" i="9" s="1"/>
  <c r="C4949" i="9" s="1"/>
  <c r="C4953" i="9" s="1"/>
  <c r="C4957" i="9" s="1"/>
  <c r="C4961" i="9" s="1"/>
  <c r="C4965" i="9" s="1"/>
  <c r="C4969" i="9" s="1"/>
  <c r="C4973" i="9" s="1"/>
  <c r="C4977" i="9" s="1"/>
  <c r="C4981" i="9" s="1"/>
  <c r="C4985" i="9" s="1"/>
  <c r="C4989" i="9" s="1"/>
  <c r="C4993" i="9" s="1"/>
  <c r="C4997" i="9" s="1"/>
  <c r="C5001" i="9" s="1"/>
  <c r="C5005" i="9" s="1"/>
  <c r="C5009" i="9" s="1"/>
  <c r="C5013" i="9" s="1"/>
  <c r="C5017" i="9" s="1"/>
  <c r="C5021" i="9" s="1"/>
  <c r="C5025" i="9" s="1"/>
  <c r="C5029" i="9" s="1"/>
  <c r="C5033" i="9" s="1"/>
  <c r="C5037" i="9" s="1"/>
  <c r="C5041" i="9" s="1"/>
  <c r="C5045" i="9" s="1"/>
  <c r="C5049" i="9" s="1"/>
  <c r="C5053" i="9" s="1"/>
  <c r="C5057" i="9" s="1"/>
  <c r="C5061" i="9" s="1"/>
  <c r="C5065" i="9" s="1"/>
  <c r="C5069" i="9" s="1"/>
  <c r="C5073" i="9" s="1"/>
  <c r="C5077" i="9" s="1"/>
  <c r="C5081" i="9" s="1"/>
  <c r="C5085" i="9" s="1"/>
  <c r="C5089" i="9" s="1"/>
  <c r="C5093" i="9" s="1"/>
  <c r="C5097" i="9" s="1"/>
  <c r="C5101" i="9" s="1"/>
  <c r="C5105" i="9" s="1"/>
  <c r="C5109" i="9" s="1"/>
  <c r="C5113" i="9" s="1"/>
  <c r="C5117" i="9" s="1"/>
  <c r="C5121" i="9" s="1"/>
  <c r="C5125" i="9" s="1"/>
  <c r="C5129" i="9" s="1"/>
  <c r="C5133" i="9" s="1"/>
  <c r="C5137" i="9" s="1"/>
  <c r="C5141" i="9" s="1"/>
  <c r="C5145" i="9" s="1"/>
  <c r="C5149" i="9" s="1"/>
  <c r="C5153" i="9" s="1"/>
  <c r="C5157" i="9" s="1"/>
  <c r="C5161" i="9" s="1"/>
  <c r="C5165" i="9" s="1"/>
  <c r="C5169" i="9" s="1"/>
  <c r="C5173" i="9" s="1"/>
  <c r="C5177" i="9" s="1"/>
  <c r="C5181" i="9" s="1"/>
  <c r="C5185" i="9" s="1"/>
  <c r="C5189" i="9" s="1"/>
  <c r="C5193" i="9" s="1"/>
  <c r="C5197" i="9" s="1"/>
  <c r="C5201" i="9" s="1"/>
  <c r="C5205" i="9" s="1"/>
  <c r="C5209" i="9" s="1"/>
  <c r="C5213" i="9" s="1"/>
  <c r="C5217" i="9" s="1"/>
  <c r="C5221" i="9" s="1"/>
  <c r="C5225" i="9" s="1"/>
  <c r="C5229" i="9" s="1"/>
  <c r="C5233" i="9" s="1"/>
  <c r="C5237" i="9" s="1"/>
  <c r="C5241" i="9" s="1"/>
  <c r="C5245" i="9" s="1"/>
  <c r="C5249" i="9" s="1"/>
  <c r="C5253" i="9" s="1"/>
  <c r="C5257" i="9" s="1"/>
  <c r="C5261" i="9" s="1"/>
  <c r="C5265" i="9" s="1"/>
  <c r="C5269" i="9" s="1"/>
  <c r="C5273" i="9" s="1"/>
  <c r="C5277" i="9" s="1"/>
  <c r="C5281" i="9" s="1"/>
  <c r="C5285" i="9" s="1"/>
  <c r="C5289" i="9" s="1"/>
  <c r="C5293" i="9" s="1"/>
  <c r="C5297" i="9" s="1"/>
  <c r="C5301" i="9" s="1"/>
  <c r="C5305" i="9" s="1"/>
  <c r="C5309" i="9" s="1"/>
  <c r="C5313" i="9" s="1"/>
  <c r="C5317" i="9" s="1"/>
  <c r="C5321" i="9" s="1"/>
  <c r="C5325" i="9" s="1"/>
  <c r="C5329" i="9" s="1"/>
  <c r="C5333" i="9" s="1"/>
  <c r="C5337" i="9" s="1"/>
  <c r="C5341" i="9" s="1"/>
  <c r="C5345" i="9" s="1"/>
  <c r="C5349" i="9" s="1"/>
  <c r="C5353" i="9" s="1"/>
  <c r="C5357" i="9" s="1"/>
  <c r="C5361" i="9" s="1"/>
  <c r="C5365" i="9" s="1"/>
  <c r="C5369" i="9" s="1"/>
  <c r="C5373" i="9" s="1"/>
  <c r="C5377" i="9" s="1"/>
  <c r="C5381" i="9" s="1"/>
  <c r="C5385" i="9" s="1"/>
  <c r="C5389" i="9" s="1"/>
  <c r="C5393" i="9" s="1"/>
  <c r="C5397" i="9" s="1"/>
  <c r="C5401" i="9" s="1"/>
  <c r="C5405" i="9" s="1"/>
  <c r="C5409" i="9" s="1"/>
  <c r="C5413" i="9" s="1"/>
  <c r="C5417" i="9" s="1"/>
  <c r="C5421" i="9" s="1"/>
  <c r="C5425" i="9" s="1"/>
  <c r="C5429" i="9" s="1"/>
  <c r="C5433" i="9" s="1"/>
  <c r="C5437" i="9" s="1"/>
  <c r="C5441" i="9" s="1"/>
  <c r="C5445" i="9" s="1"/>
  <c r="C5449" i="9" s="1"/>
  <c r="C5453" i="9" s="1"/>
  <c r="C5457" i="9" s="1"/>
  <c r="C5461" i="9" s="1"/>
  <c r="C5465" i="9" s="1"/>
  <c r="C5469" i="9" s="1"/>
  <c r="C5473" i="9" s="1"/>
  <c r="C5477" i="9" s="1"/>
  <c r="C5481" i="9" s="1"/>
  <c r="C5485" i="9" s="1"/>
  <c r="C5489" i="9" s="1"/>
  <c r="C5493" i="9" s="1"/>
  <c r="C5497" i="9" s="1"/>
  <c r="C5501" i="9" s="1"/>
  <c r="C5505" i="9" s="1"/>
  <c r="C5509" i="9" s="1"/>
  <c r="C5513" i="9" s="1"/>
  <c r="C5517" i="9" s="1"/>
  <c r="C5521" i="9" s="1"/>
  <c r="C5525" i="9" s="1"/>
  <c r="C5529" i="9" s="1"/>
  <c r="C5533" i="9" s="1"/>
  <c r="C5537" i="9" s="1"/>
  <c r="C5541" i="9" s="1"/>
  <c r="C5545" i="9" s="1"/>
  <c r="C5549" i="9" s="1"/>
  <c r="C5553" i="9" s="1"/>
  <c r="C5557" i="9" s="1"/>
  <c r="C5561" i="9" s="1"/>
  <c r="C5565" i="9" s="1"/>
  <c r="C5569" i="9" s="1"/>
  <c r="C5573" i="9" s="1"/>
  <c r="C5577" i="9" s="1"/>
  <c r="C5581" i="9" s="1"/>
  <c r="C5585" i="9" s="1"/>
  <c r="C5589" i="9" s="1"/>
  <c r="C5593" i="9" s="1"/>
  <c r="C5597" i="9" s="1"/>
  <c r="C5601" i="9" s="1"/>
  <c r="C5605" i="9" s="1"/>
  <c r="C5609" i="9" s="1"/>
  <c r="C5613" i="9" s="1"/>
  <c r="C5617" i="9" s="1"/>
  <c r="C5621" i="9" s="1"/>
  <c r="C5625" i="9" s="1"/>
  <c r="C5629" i="9" s="1"/>
  <c r="C5633" i="9" s="1"/>
  <c r="C5637" i="9" s="1"/>
  <c r="C5641" i="9" s="1"/>
  <c r="C5645" i="9" s="1"/>
  <c r="C5649" i="9" s="1"/>
  <c r="C5653" i="9" s="1"/>
  <c r="C5657" i="9" s="1"/>
  <c r="C5661" i="9" s="1"/>
  <c r="C5665" i="9" s="1"/>
  <c r="C5669" i="9" s="1"/>
  <c r="C5673" i="9" s="1"/>
  <c r="C5677" i="9" s="1"/>
  <c r="C5681" i="9" s="1"/>
  <c r="C5685" i="9" s="1"/>
  <c r="C5689" i="9" s="1"/>
  <c r="C5693" i="9" s="1"/>
  <c r="C5697" i="9" s="1"/>
  <c r="C5701" i="9" s="1"/>
  <c r="C5705" i="9" s="1"/>
  <c r="C5709" i="9" s="1"/>
  <c r="C5713" i="9" s="1"/>
  <c r="C5717" i="9" s="1"/>
  <c r="C5721" i="9" s="1"/>
  <c r="C5725" i="9" s="1"/>
  <c r="C5729" i="9" s="1"/>
  <c r="C5733" i="9" s="1"/>
  <c r="C5737" i="9" s="1"/>
  <c r="C5741" i="9" s="1"/>
  <c r="C5745" i="9" s="1"/>
  <c r="C5749" i="9" s="1"/>
  <c r="C5753" i="9" s="1"/>
  <c r="C5757" i="9" s="1"/>
  <c r="C5761" i="9" s="1"/>
  <c r="C5765" i="9" s="1"/>
  <c r="C5769" i="9" s="1"/>
  <c r="C5773" i="9" s="1"/>
  <c r="C5777" i="9" s="1"/>
  <c r="C5781" i="9" s="1"/>
  <c r="C5785" i="9" s="1"/>
  <c r="C5789" i="9" s="1"/>
  <c r="C5793" i="9" s="1"/>
  <c r="C5797" i="9" s="1"/>
  <c r="C5801" i="9" s="1"/>
  <c r="C5805" i="9" s="1"/>
  <c r="C5809" i="9" s="1"/>
  <c r="C5813" i="9" s="1"/>
  <c r="C5817" i="9" s="1"/>
  <c r="C5821" i="9" s="1"/>
  <c r="C5825" i="9" s="1"/>
  <c r="C5829" i="9" s="1"/>
  <c r="C5833" i="9" s="1"/>
  <c r="C5837" i="9" s="1"/>
  <c r="C5841" i="9" s="1"/>
  <c r="C5845" i="9" s="1"/>
  <c r="C5849" i="9" s="1"/>
  <c r="C5853" i="9" s="1"/>
  <c r="C5857" i="9" s="1"/>
  <c r="C5861" i="9" s="1"/>
  <c r="C5865" i="9" s="1"/>
  <c r="C5869" i="9" s="1"/>
  <c r="C5873" i="9" s="1"/>
  <c r="C5877" i="9" s="1"/>
  <c r="C5881" i="9" s="1"/>
  <c r="C5885" i="9" s="1"/>
  <c r="C5889" i="9" s="1"/>
  <c r="C5893" i="9" s="1"/>
  <c r="C5897" i="9" s="1"/>
  <c r="C5901" i="9" s="1"/>
  <c r="C5905" i="9" s="1"/>
  <c r="C5909" i="9" s="1"/>
  <c r="C5913" i="9" s="1"/>
  <c r="C5917" i="9" s="1"/>
  <c r="C5921" i="9" s="1"/>
  <c r="C5925" i="9" s="1"/>
  <c r="C5929" i="9" s="1"/>
  <c r="C5933" i="9" s="1"/>
  <c r="C5937" i="9" s="1"/>
  <c r="C5941" i="9" s="1"/>
  <c r="C5945" i="9" s="1"/>
  <c r="C5949" i="9" s="1"/>
  <c r="C5953" i="9" s="1"/>
  <c r="C5957" i="9" s="1"/>
  <c r="C5961" i="9" s="1"/>
  <c r="C5965" i="9" s="1"/>
  <c r="C5969" i="9" s="1"/>
  <c r="C5973" i="9" s="1"/>
  <c r="C5977" i="9" s="1"/>
  <c r="C5981" i="9" s="1"/>
  <c r="C5985" i="9" s="1"/>
  <c r="C5989" i="9" s="1"/>
  <c r="C5993" i="9" s="1"/>
  <c r="C5997" i="9" s="1"/>
  <c r="C6001" i="9" s="1"/>
  <c r="C6005" i="9" s="1"/>
  <c r="C6009" i="9" s="1"/>
  <c r="C6013" i="9" s="1"/>
  <c r="C6017" i="9" s="1"/>
  <c r="C6021" i="9" s="1"/>
  <c r="C6025" i="9" s="1"/>
  <c r="C6029" i="9" s="1"/>
  <c r="C6033" i="9" s="1"/>
  <c r="C6037" i="9" s="1"/>
  <c r="C6041" i="9" s="1"/>
  <c r="C6045" i="9" s="1"/>
  <c r="C6049" i="9" s="1"/>
  <c r="C6053" i="9" s="1"/>
  <c r="C6057" i="9" s="1"/>
  <c r="C6061" i="9" s="1"/>
  <c r="C6065" i="9" s="1"/>
  <c r="C6069" i="9" s="1"/>
  <c r="C6073" i="9" s="1"/>
  <c r="C6077" i="9" s="1"/>
  <c r="C6081" i="9" s="1"/>
  <c r="C6085" i="9" s="1"/>
  <c r="C6089" i="9" s="1"/>
  <c r="C6093" i="9" s="1"/>
  <c r="C6097" i="9" s="1"/>
  <c r="C6101" i="9" s="1"/>
  <c r="C6105" i="9" s="1"/>
  <c r="C6109" i="9" s="1"/>
  <c r="C6113" i="9" s="1"/>
  <c r="C6117" i="9" s="1"/>
  <c r="C6121" i="9" s="1"/>
  <c r="C6125" i="9" s="1"/>
  <c r="C6129" i="9" s="1"/>
  <c r="C6133" i="9" s="1"/>
  <c r="C6137" i="9" s="1"/>
  <c r="C6141" i="9" s="1"/>
  <c r="C6145" i="9" s="1"/>
  <c r="C6149" i="9" s="1"/>
  <c r="C6153" i="9" s="1"/>
  <c r="C6157" i="9" s="1"/>
  <c r="C6161" i="9" s="1"/>
  <c r="C6165" i="9" s="1"/>
  <c r="C6169" i="9" s="1"/>
  <c r="C6173" i="9" s="1"/>
  <c r="C6177" i="9" s="1"/>
  <c r="C6181" i="9" s="1"/>
  <c r="C6185" i="9" s="1"/>
  <c r="C6189" i="9" s="1"/>
  <c r="C6193" i="9" s="1"/>
  <c r="C6197" i="9" s="1"/>
  <c r="C6201" i="9" s="1"/>
  <c r="C6205" i="9" s="1"/>
  <c r="C6209" i="9" s="1"/>
  <c r="C6213" i="9" s="1"/>
  <c r="C6217" i="9" s="1"/>
  <c r="C6221" i="9" s="1"/>
  <c r="C6225" i="9" s="1"/>
  <c r="C6229" i="9" s="1"/>
  <c r="C6233" i="9" s="1"/>
  <c r="C6237" i="9" s="1"/>
  <c r="C6241" i="9" s="1"/>
  <c r="C6245" i="9" s="1"/>
  <c r="C6249" i="9" s="1"/>
  <c r="C6253" i="9" s="1"/>
  <c r="C6257" i="9" s="1"/>
  <c r="C6261" i="9" s="1"/>
  <c r="C6265" i="9" s="1"/>
  <c r="C6269" i="9" s="1"/>
  <c r="C6273" i="9" s="1"/>
  <c r="C6277" i="9" s="1"/>
  <c r="C6281" i="9" s="1"/>
  <c r="C6285" i="9" s="1"/>
  <c r="C6289" i="9" s="1"/>
  <c r="C6293" i="9" s="1"/>
  <c r="C6297" i="9" s="1"/>
  <c r="C6301" i="9" s="1"/>
  <c r="C6305" i="9" s="1"/>
  <c r="C6309" i="9" s="1"/>
  <c r="C6313" i="9" s="1"/>
  <c r="C6317" i="9" s="1"/>
  <c r="C6321" i="9" s="1"/>
  <c r="C6325" i="9" s="1"/>
  <c r="C6329" i="9" s="1"/>
  <c r="C6333" i="9" s="1"/>
  <c r="C6337" i="9" s="1"/>
  <c r="C6341" i="9" s="1"/>
  <c r="C6345" i="9" s="1"/>
  <c r="C6349" i="9" s="1"/>
  <c r="C6353" i="9" s="1"/>
  <c r="C6357" i="9" s="1"/>
  <c r="C6361" i="9" s="1"/>
  <c r="C6365" i="9" s="1"/>
  <c r="C6369" i="9" s="1"/>
  <c r="C6373" i="9" s="1"/>
  <c r="C6377" i="9" s="1"/>
  <c r="C6381" i="9" s="1"/>
  <c r="C6385" i="9" s="1"/>
  <c r="C6389" i="9" s="1"/>
  <c r="C6393" i="9" s="1"/>
  <c r="C6397" i="9" s="1"/>
  <c r="C6401" i="9" s="1"/>
  <c r="C6405" i="9" s="1"/>
  <c r="C6409" i="9" s="1"/>
  <c r="C6413" i="9" s="1"/>
  <c r="C6417" i="9" s="1"/>
  <c r="C6421" i="9" s="1"/>
  <c r="C6425" i="9" s="1"/>
  <c r="C6429" i="9" s="1"/>
  <c r="C6433" i="9" s="1"/>
  <c r="C6437" i="9" s="1"/>
  <c r="C6441" i="9" s="1"/>
  <c r="C6445" i="9" s="1"/>
  <c r="C6449" i="9" s="1"/>
  <c r="C6453" i="9" s="1"/>
  <c r="C6457" i="9" s="1"/>
  <c r="C6461" i="9" s="1"/>
  <c r="C6465" i="9" s="1"/>
  <c r="C6469" i="9" s="1"/>
  <c r="C6473" i="9" s="1"/>
  <c r="C6477" i="9" s="1"/>
  <c r="C6481" i="9" s="1"/>
  <c r="C6485" i="9" s="1"/>
  <c r="C6489" i="9" s="1"/>
  <c r="C6493" i="9" s="1"/>
  <c r="C6497" i="9" s="1"/>
  <c r="C6501" i="9" s="1"/>
  <c r="C6505" i="9" s="1"/>
  <c r="C6509" i="9" s="1"/>
  <c r="C6513" i="9" s="1"/>
  <c r="C6517" i="9" s="1"/>
  <c r="C6521" i="9" s="1"/>
  <c r="C6525" i="9" s="1"/>
  <c r="C6529" i="9" s="1"/>
  <c r="C6533" i="9" s="1"/>
  <c r="C6537" i="9" s="1"/>
  <c r="C6541" i="9" s="1"/>
  <c r="C6545" i="9" s="1"/>
  <c r="C6549" i="9" s="1"/>
  <c r="C6553" i="9" s="1"/>
  <c r="C6557" i="9" s="1"/>
  <c r="C6561" i="9" s="1"/>
  <c r="C6565" i="9" s="1"/>
  <c r="C6569" i="9" s="1"/>
  <c r="C6573" i="9" s="1"/>
  <c r="C6577" i="9" s="1"/>
  <c r="C6581" i="9" s="1"/>
  <c r="C6585" i="9" s="1"/>
  <c r="C6589" i="9" s="1"/>
  <c r="C6593" i="9" s="1"/>
  <c r="C6597" i="9" s="1"/>
  <c r="C6601" i="9" s="1"/>
  <c r="C6605" i="9" s="1"/>
  <c r="C6609" i="9" s="1"/>
  <c r="C6613" i="9" s="1"/>
  <c r="C6617" i="9" s="1"/>
  <c r="C6621" i="9" s="1"/>
  <c r="C6625" i="9" s="1"/>
  <c r="C6629" i="9" s="1"/>
  <c r="H13996" i="9" l="1"/>
  <c r="H14000" i="9" s="1"/>
  <c r="H14004" i="9" s="1"/>
  <c r="H14008" i="9" s="1"/>
  <c r="H14012" i="9" s="1"/>
  <c r="H14016" i="9" s="1"/>
  <c r="H14020" i="9" s="1"/>
  <c r="H14024" i="9" s="1"/>
  <c r="H14028" i="9" s="1"/>
  <c r="H14032" i="9" s="1"/>
  <c r="H14036" i="9" s="1"/>
  <c r="H14040" i="9" s="1"/>
  <c r="H14044" i="9" s="1"/>
  <c r="H14048" i="9" s="1"/>
  <c r="H14052" i="9" s="1"/>
  <c r="H14056" i="9" s="1"/>
  <c r="H14060" i="9" s="1"/>
  <c r="H14064" i="9" s="1"/>
  <c r="H14068" i="9" s="1"/>
  <c r="H14072" i="9" s="1"/>
  <c r="H14076" i="9" s="1"/>
  <c r="H14080" i="9" s="1"/>
  <c r="H14084" i="9" s="1"/>
  <c r="H14088" i="9" s="1"/>
  <c r="H14092" i="9" s="1"/>
  <c r="H14096" i="9" s="1"/>
  <c r="H14100" i="9" s="1"/>
  <c r="H14104" i="9" s="1"/>
  <c r="H14108" i="9" s="1"/>
  <c r="H14112" i="9" s="1"/>
  <c r="H14116" i="9" s="1"/>
  <c r="H14120" i="9" s="1"/>
  <c r="H14124" i="9" s="1"/>
  <c r="H14128" i="9" s="1"/>
  <c r="H14132" i="9" s="1"/>
  <c r="H14136" i="9" s="1"/>
  <c r="H14140" i="9" s="1"/>
  <c r="H14144" i="9" s="1"/>
  <c r="H14148" i="9" s="1"/>
  <c r="H14152" i="9" s="1"/>
  <c r="H14156" i="9" s="1"/>
  <c r="H14160" i="9" s="1"/>
  <c r="H14164" i="9" s="1"/>
  <c r="H14168" i="9" s="1"/>
  <c r="H14172" i="9" s="1"/>
  <c r="H14176" i="9" s="1"/>
  <c r="H14180" i="9" s="1"/>
  <c r="H14184" i="9" s="1"/>
  <c r="H14188" i="9" s="1"/>
  <c r="H14192" i="9" s="1"/>
  <c r="H14196" i="9" s="1"/>
  <c r="H14200" i="9" s="1"/>
  <c r="H14204" i="9" s="1"/>
  <c r="H14208" i="9" s="1"/>
  <c r="H14212" i="9" s="1"/>
  <c r="H14216" i="9" s="1"/>
  <c r="H14220" i="9" s="1"/>
  <c r="H14224" i="9" s="1"/>
  <c r="H14228" i="9" s="1"/>
  <c r="H14232" i="9" s="1"/>
  <c r="H14236" i="9" s="1"/>
  <c r="H14240" i="9" s="1"/>
  <c r="H14244" i="9" s="1"/>
  <c r="H14248" i="9" s="1"/>
  <c r="H14252" i="9" s="1"/>
  <c r="H14256" i="9" s="1"/>
  <c r="H14260" i="9" s="1"/>
  <c r="H14264" i="9" s="1"/>
  <c r="H13995" i="9"/>
  <c r="H13999" i="9" s="1"/>
  <c r="H14003" i="9" s="1"/>
  <c r="H14007" i="9" s="1"/>
  <c r="H14011" i="9" s="1"/>
  <c r="H14015" i="9" s="1"/>
  <c r="H14019" i="9" s="1"/>
  <c r="H14023" i="9" s="1"/>
  <c r="H14027" i="9" s="1"/>
  <c r="H14031" i="9" s="1"/>
  <c r="H14035" i="9" s="1"/>
  <c r="H14039" i="9" s="1"/>
  <c r="H14043" i="9" s="1"/>
  <c r="H14047" i="9" s="1"/>
  <c r="H14051" i="9" s="1"/>
  <c r="H14055" i="9" s="1"/>
  <c r="H14059" i="9" s="1"/>
  <c r="H14063" i="9" s="1"/>
  <c r="H14067" i="9" s="1"/>
  <c r="H14071" i="9" s="1"/>
  <c r="H14075" i="9" s="1"/>
  <c r="H14079" i="9" s="1"/>
  <c r="H14083" i="9" s="1"/>
  <c r="H14087" i="9" s="1"/>
  <c r="H14091" i="9" s="1"/>
  <c r="H14095" i="9" s="1"/>
  <c r="H14099" i="9" s="1"/>
  <c r="H14103" i="9" s="1"/>
  <c r="H14107" i="9" s="1"/>
  <c r="H14111" i="9" s="1"/>
  <c r="H14115" i="9" s="1"/>
  <c r="H14119" i="9" s="1"/>
  <c r="H14123" i="9" s="1"/>
  <c r="H14127" i="9" s="1"/>
  <c r="H14131" i="9" s="1"/>
  <c r="H14135" i="9" s="1"/>
  <c r="H14139" i="9" s="1"/>
  <c r="H14143" i="9" s="1"/>
  <c r="H14147" i="9" s="1"/>
  <c r="H14151" i="9" s="1"/>
  <c r="H14155" i="9" s="1"/>
  <c r="H14159" i="9" s="1"/>
  <c r="H14163" i="9" s="1"/>
  <c r="H14167" i="9" s="1"/>
  <c r="H14171" i="9" s="1"/>
  <c r="H14175" i="9" s="1"/>
  <c r="H14179" i="9" s="1"/>
  <c r="H14183" i="9" s="1"/>
  <c r="H14187" i="9" s="1"/>
  <c r="H14191" i="9" s="1"/>
  <c r="H14195" i="9" s="1"/>
  <c r="H14199" i="9" s="1"/>
  <c r="H14203" i="9" s="1"/>
  <c r="H14207" i="9" s="1"/>
  <c r="H14211" i="9" s="1"/>
  <c r="H14215" i="9" s="1"/>
  <c r="H14219" i="9" s="1"/>
  <c r="H14223" i="9" s="1"/>
  <c r="H14227" i="9" s="1"/>
  <c r="H14231" i="9" s="1"/>
  <c r="H14235" i="9" s="1"/>
  <c r="H14239" i="9" s="1"/>
  <c r="H14243" i="9" s="1"/>
  <c r="H14247" i="9" s="1"/>
  <c r="H14251" i="9" s="1"/>
  <c r="H14255" i="9" s="1"/>
  <c r="H14259" i="9" s="1"/>
  <c r="H14263" i="9" s="1"/>
  <c r="J16320" i="9" l="1"/>
  <c r="J16324" i="9" s="1"/>
  <c r="J16328" i="9" s="1"/>
  <c r="J16332" i="9" s="1"/>
  <c r="J16336" i="9" s="1"/>
  <c r="J16340" i="9" s="1"/>
  <c r="J16344" i="9" s="1"/>
  <c r="J16348" i="9" s="1"/>
  <c r="J16352" i="9" s="1"/>
  <c r="J16356" i="9" s="1"/>
  <c r="J16360" i="9" s="1"/>
  <c r="J16364" i="9" s="1"/>
  <c r="J16368" i="9" s="1"/>
  <c r="J16372" i="9" s="1"/>
  <c r="J16376" i="9" s="1"/>
  <c r="J16380" i="9" s="1"/>
  <c r="J16384" i="9" s="1"/>
  <c r="J16388" i="9" s="1"/>
  <c r="J16392" i="9" s="1"/>
  <c r="J16396" i="9" s="1"/>
  <c r="J16400" i="9" s="1"/>
  <c r="J16404" i="9" s="1"/>
  <c r="J16408" i="9" s="1"/>
  <c r="J16412" i="9" s="1"/>
  <c r="J16416" i="9" s="1"/>
  <c r="J16420" i="9" s="1"/>
  <c r="J16424" i="9" s="1"/>
  <c r="J16428" i="9" s="1"/>
  <c r="J16432" i="9" s="1"/>
  <c r="J16436" i="9" s="1"/>
  <c r="J16440" i="9" s="1"/>
  <c r="J16444" i="9" s="1"/>
  <c r="J16319" i="9"/>
  <c r="J16323" i="9" s="1"/>
  <c r="J16327" i="9" s="1"/>
  <c r="J16331" i="9" s="1"/>
  <c r="J16335" i="9" s="1"/>
  <c r="J16339" i="9" s="1"/>
  <c r="J16343" i="9" s="1"/>
  <c r="J16347" i="9" s="1"/>
  <c r="J16351" i="9" s="1"/>
  <c r="J16355" i="9" s="1"/>
  <c r="J16359" i="9" s="1"/>
  <c r="J16363" i="9" s="1"/>
  <c r="J16367" i="9" s="1"/>
  <c r="J16371" i="9" s="1"/>
  <c r="J16375" i="9" s="1"/>
  <c r="J16379" i="9" s="1"/>
  <c r="J16383" i="9" s="1"/>
  <c r="J16387" i="9" s="1"/>
  <c r="J16391" i="9" s="1"/>
  <c r="J16395" i="9" s="1"/>
  <c r="J16399" i="9" s="1"/>
  <c r="J16403" i="9" s="1"/>
  <c r="J16407" i="9" s="1"/>
  <c r="J16411" i="9" s="1"/>
  <c r="J16415" i="9" s="1"/>
  <c r="J16419" i="9" s="1"/>
  <c r="J16423" i="9" s="1"/>
  <c r="J16427" i="9" s="1"/>
  <c r="J16431" i="9" s="1"/>
  <c r="J16435" i="9" s="1"/>
  <c r="K16318" i="9"/>
  <c r="K16322" i="9" s="1"/>
  <c r="K16326" i="9" s="1"/>
  <c r="K16330" i="9" s="1"/>
  <c r="K16334" i="9" s="1"/>
  <c r="K16338" i="9" s="1"/>
  <c r="K16342" i="9" s="1"/>
  <c r="K16346" i="9" s="1"/>
  <c r="K16350" i="9" s="1"/>
  <c r="K16354" i="9" s="1"/>
  <c r="K16358" i="9" s="1"/>
  <c r="K16362" i="9" s="1"/>
  <c r="K16366" i="9" s="1"/>
  <c r="K16370" i="9" s="1"/>
  <c r="K16374" i="9" s="1"/>
  <c r="K16378" i="9" s="1"/>
  <c r="K16382" i="9" s="1"/>
  <c r="K16386" i="9" s="1"/>
  <c r="K16390" i="9" s="1"/>
  <c r="K16394" i="9" s="1"/>
  <c r="K16398" i="9" s="1"/>
  <c r="K16402" i="9" s="1"/>
  <c r="K16406" i="9" s="1"/>
  <c r="K16410" i="9" s="1"/>
  <c r="K16414" i="9" s="1"/>
  <c r="K16418" i="9" s="1"/>
  <c r="K16422" i="9" s="1"/>
  <c r="K16426" i="9" s="1"/>
  <c r="K16430" i="9" s="1"/>
  <c r="K16434" i="9" s="1"/>
  <c r="K16438" i="9" s="1"/>
  <c r="K16317" i="9"/>
  <c r="K16321" i="9" s="1"/>
  <c r="K16325" i="9" s="1"/>
  <c r="K16329" i="9" s="1"/>
  <c r="K16333" i="9" s="1"/>
  <c r="K16337" i="9" s="1"/>
  <c r="K16341" i="9" s="1"/>
  <c r="K16345" i="9" s="1"/>
  <c r="K16349" i="9" s="1"/>
  <c r="K16353" i="9" s="1"/>
  <c r="K16357" i="9" s="1"/>
  <c r="K16361" i="9" s="1"/>
  <c r="K16365" i="9" s="1"/>
  <c r="K16369" i="9" s="1"/>
  <c r="K16373" i="9" s="1"/>
  <c r="K16377" i="9" s="1"/>
  <c r="K16381" i="9" s="1"/>
  <c r="K16385" i="9" s="1"/>
  <c r="K16389" i="9" s="1"/>
  <c r="K16393" i="9" s="1"/>
  <c r="K16397" i="9" s="1"/>
  <c r="K16401" i="9" s="1"/>
  <c r="K16405" i="9" s="1"/>
  <c r="K16409" i="9" s="1"/>
  <c r="K16413" i="9" s="1"/>
  <c r="K16417" i="9" s="1"/>
  <c r="K16421" i="9" s="1"/>
  <c r="K16425" i="9" s="1"/>
  <c r="K16429" i="9" s="1"/>
  <c r="K16433" i="9" s="1"/>
  <c r="K16437" i="9" s="1"/>
  <c r="L16256" i="9"/>
  <c r="L16260" i="9" s="1"/>
  <c r="L16264" i="9" s="1"/>
  <c r="L16268" i="9" s="1"/>
  <c r="L16272" i="9" s="1"/>
  <c r="L16276" i="9" s="1"/>
  <c r="L16280" i="9" s="1"/>
  <c r="L16284" i="9" s="1"/>
  <c r="L16288" i="9" s="1"/>
  <c r="L16292" i="9" s="1"/>
  <c r="L16296" i="9" s="1"/>
  <c r="L16300" i="9" s="1"/>
  <c r="L16304" i="9" s="1"/>
  <c r="L16308" i="9" s="1"/>
  <c r="L16312" i="9" s="1"/>
  <c r="L16316" i="9" s="1"/>
  <c r="L16320" i="9" s="1"/>
  <c r="L16324" i="9" s="1"/>
  <c r="L16328" i="9" s="1"/>
  <c r="L16332" i="9" s="1"/>
  <c r="L16336" i="9" s="1"/>
  <c r="L16340" i="9" s="1"/>
  <c r="L16344" i="9" s="1"/>
  <c r="L16348" i="9" s="1"/>
  <c r="L16352" i="9" s="1"/>
  <c r="L16356" i="9" s="1"/>
  <c r="L16360" i="9" s="1"/>
  <c r="L16364" i="9" s="1"/>
  <c r="L16368" i="9" s="1"/>
  <c r="L16372" i="9" s="1"/>
  <c r="L16376" i="9" s="1"/>
  <c r="L16380" i="9" s="1"/>
  <c r="L16384" i="9" s="1"/>
  <c r="L16388" i="9" s="1"/>
  <c r="L16392" i="9" s="1"/>
  <c r="L16396" i="9" s="1"/>
  <c r="L16400" i="9" s="1"/>
  <c r="L16404" i="9" s="1"/>
  <c r="L16408" i="9" s="1"/>
  <c r="L16412" i="9" s="1"/>
  <c r="L16416" i="9" s="1"/>
  <c r="L16420" i="9" s="1"/>
  <c r="L16424" i="9" s="1"/>
  <c r="L16428" i="9" s="1"/>
  <c r="L16432" i="9" s="1"/>
  <c r="L16436" i="9" s="1"/>
  <c r="L16440" i="9" s="1"/>
  <c r="L16444" i="9" s="1"/>
  <c r="L16448" i="9" s="1"/>
  <c r="L16452" i="9" s="1"/>
  <c r="L16456" i="9" s="1"/>
  <c r="L16460" i="9" s="1"/>
  <c r="L16464" i="9" s="1"/>
  <c r="L16468" i="9" s="1"/>
  <c r="L16472" i="9" s="1"/>
  <c r="L16476" i="9" s="1"/>
  <c r="L16480" i="9" s="1"/>
  <c r="L16484" i="9" s="1"/>
  <c r="L16488" i="9" s="1"/>
  <c r="L16492" i="9" s="1"/>
  <c r="L16496" i="9" s="1"/>
  <c r="L16500" i="9" s="1"/>
  <c r="L16504" i="9" s="1"/>
  <c r="L16508" i="9" s="1"/>
  <c r="L16512" i="9" s="1"/>
  <c r="L16516" i="9" s="1"/>
  <c r="L16520" i="9" s="1"/>
  <c r="L16524" i="9" s="1"/>
  <c r="L16528" i="9" s="1"/>
  <c r="L16532" i="9" s="1"/>
  <c r="L16536" i="9" s="1"/>
  <c r="L16540" i="9" s="1"/>
  <c r="L16544" i="9" s="1"/>
  <c r="L16548" i="9" s="1"/>
  <c r="L16552" i="9" s="1"/>
  <c r="L16556" i="9" s="1"/>
  <c r="L16560" i="9" s="1"/>
  <c r="L16564" i="9" s="1"/>
  <c r="L16568" i="9" s="1"/>
  <c r="L16572" i="9" s="1"/>
  <c r="L16576" i="9" s="1"/>
  <c r="L16580" i="9" s="1"/>
  <c r="L16255" i="9"/>
  <c r="L16259" i="9" s="1"/>
  <c r="L16263" i="9" s="1"/>
  <c r="L16267" i="9" s="1"/>
  <c r="L16271" i="9" s="1"/>
  <c r="L16275" i="9" s="1"/>
  <c r="L16279" i="9" s="1"/>
  <c r="L16283" i="9" s="1"/>
  <c r="L16287" i="9" s="1"/>
  <c r="L16291" i="9" s="1"/>
  <c r="L16295" i="9" s="1"/>
  <c r="L16299" i="9" s="1"/>
  <c r="L16303" i="9" s="1"/>
  <c r="L16307" i="9" s="1"/>
  <c r="L16311" i="9" s="1"/>
  <c r="L16315" i="9" s="1"/>
  <c r="L16319" i="9" s="1"/>
  <c r="L16323" i="9" s="1"/>
  <c r="L16327" i="9" s="1"/>
  <c r="L16331" i="9" s="1"/>
  <c r="L16335" i="9" s="1"/>
  <c r="L16339" i="9" s="1"/>
  <c r="L16343" i="9" s="1"/>
  <c r="L16347" i="9" s="1"/>
  <c r="L16351" i="9" s="1"/>
  <c r="L16355" i="9" s="1"/>
  <c r="L16359" i="9" s="1"/>
  <c r="L16363" i="9" s="1"/>
  <c r="L16367" i="9" s="1"/>
  <c r="L16371" i="9" s="1"/>
  <c r="L16375" i="9" s="1"/>
  <c r="L16379" i="9" s="1"/>
  <c r="L16383" i="9" s="1"/>
  <c r="L16387" i="9" s="1"/>
  <c r="L16391" i="9" s="1"/>
  <c r="L16395" i="9" s="1"/>
  <c r="L16399" i="9" s="1"/>
  <c r="L16403" i="9" s="1"/>
  <c r="L16407" i="9" s="1"/>
  <c r="L16411" i="9" s="1"/>
  <c r="L16415" i="9" s="1"/>
  <c r="L16419" i="9" s="1"/>
  <c r="L16423" i="9" s="1"/>
  <c r="L16427" i="9" s="1"/>
  <c r="L16431" i="9" s="1"/>
  <c r="L16435" i="9" s="1"/>
  <c r="L16439" i="9" s="1"/>
  <c r="L16443" i="9" s="1"/>
  <c r="L16447" i="9" s="1"/>
  <c r="L16451" i="9" s="1"/>
  <c r="L16455" i="9" s="1"/>
  <c r="L16459" i="9" s="1"/>
  <c r="L16463" i="9" s="1"/>
  <c r="L16467" i="9" s="1"/>
  <c r="L16471" i="9" s="1"/>
  <c r="L16475" i="9" s="1"/>
  <c r="L16479" i="9" s="1"/>
  <c r="L16483" i="9" s="1"/>
  <c r="L16487" i="9" s="1"/>
  <c r="L16491" i="9" s="1"/>
  <c r="L16495" i="9" s="1"/>
  <c r="L16499" i="9" s="1"/>
  <c r="L16503" i="9" s="1"/>
  <c r="L16507" i="9" s="1"/>
  <c r="L16511" i="9" s="1"/>
  <c r="L16515" i="9" s="1"/>
  <c r="L16519" i="9" s="1"/>
  <c r="L16523" i="9" s="1"/>
  <c r="L16527" i="9" s="1"/>
  <c r="L16531" i="9" s="1"/>
  <c r="L16535" i="9" s="1"/>
  <c r="L16539" i="9" s="1"/>
  <c r="L16543" i="9" s="1"/>
  <c r="L16547" i="9" s="1"/>
  <c r="L16551" i="9" s="1"/>
  <c r="L16555" i="9" s="1"/>
  <c r="L16559" i="9" s="1"/>
  <c r="L16563" i="9" s="1"/>
  <c r="L16567" i="9" s="1"/>
  <c r="L16571" i="9" s="1"/>
  <c r="L16575" i="9" s="1"/>
  <c r="L16579" i="9" s="1"/>
  <c r="I16380" i="9"/>
  <c r="I16384" i="9" s="1"/>
  <c r="I16388" i="9" s="1"/>
  <c r="I16392" i="9" s="1"/>
  <c r="I16396" i="9" s="1"/>
  <c r="I16400" i="9" s="1"/>
  <c r="I16404" i="9" s="1"/>
  <c r="I16408" i="9" s="1"/>
  <c r="I16412" i="9" s="1"/>
  <c r="I16416" i="9" s="1"/>
  <c r="I16420" i="9" s="1"/>
  <c r="I16424" i="9" s="1"/>
  <c r="I16428" i="9" s="1"/>
  <c r="I16440" i="9" s="1"/>
  <c r="I16444" i="9" s="1"/>
  <c r="I16448" i="9" s="1"/>
  <c r="I16452" i="9" s="1"/>
  <c r="I16456" i="9" s="1"/>
  <c r="I16460" i="9" s="1"/>
  <c r="I16464" i="9" s="1"/>
  <c r="I16379" i="9"/>
  <c r="I16383" i="9" s="1"/>
  <c r="I16387" i="9" s="1"/>
  <c r="I16391" i="9" s="1"/>
  <c r="I16395" i="9" s="1"/>
  <c r="I16399" i="9" s="1"/>
  <c r="I16403" i="9" s="1"/>
  <c r="I16407" i="9" s="1"/>
  <c r="I16411" i="9" s="1"/>
  <c r="I16415" i="9" s="1"/>
  <c r="I16419" i="9" s="1"/>
  <c r="I16423" i="9" s="1"/>
  <c r="I16427" i="9" s="1"/>
  <c r="I16439" i="9" s="1"/>
  <c r="I16443" i="9" s="1"/>
  <c r="I16447" i="9" s="1"/>
  <c r="I16451" i="9" s="1"/>
  <c r="I16455" i="9" s="1"/>
  <c r="I16459" i="9" s="1"/>
  <c r="I16463" i="9" s="1"/>
  <c r="M16188" i="9"/>
  <c r="M16192" i="9" s="1"/>
  <c r="M16196" i="9" s="1"/>
  <c r="M16200" i="9" s="1"/>
  <c r="M16204" i="9" s="1"/>
  <c r="M16208" i="9" s="1"/>
  <c r="M16212" i="9" s="1"/>
  <c r="M16216" i="9" s="1"/>
  <c r="M16220" i="9" s="1"/>
  <c r="M16224" i="9" s="1"/>
  <c r="M16228" i="9" s="1"/>
  <c r="M16232" i="9" s="1"/>
  <c r="M16236" i="9" s="1"/>
  <c r="M16240" i="9" s="1"/>
  <c r="M16244" i="9" s="1"/>
  <c r="M16248" i="9" s="1"/>
  <c r="M16252" i="9" s="1"/>
  <c r="M16256" i="9" s="1"/>
  <c r="M16260" i="9" s="1"/>
  <c r="M16264" i="9" s="1"/>
  <c r="M16268" i="9" s="1"/>
  <c r="M16272" i="9" s="1"/>
  <c r="M16276" i="9" s="1"/>
  <c r="M16280" i="9" s="1"/>
  <c r="M16284" i="9" s="1"/>
  <c r="M16288" i="9" s="1"/>
  <c r="M16292" i="9" s="1"/>
  <c r="M16296" i="9" s="1"/>
  <c r="M16300" i="9" s="1"/>
  <c r="M16304" i="9" s="1"/>
  <c r="M16308" i="9" s="1"/>
  <c r="M16312" i="9" s="1"/>
  <c r="M16316" i="9" s="1"/>
  <c r="M16320" i="9" s="1"/>
  <c r="M16324" i="9" s="1"/>
  <c r="M16328" i="9" s="1"/>
  <c r="M16187" i="9"/>
  <c r="M16191" i="9" s="1"/>
  <c r="M16195" i="9" s="1"/>
  <c r="M16199" i="9" s="1"/>
  <c r="M16203" i="9" s="1"/>
  <c r="M16207" i="9" s="1"/>
  <c r="M16211" i="9" s="1"/>
  <c r="M16215" i="9" s="1"/>
  <c r="M16219" i="9" s="1"/>
  <c r="M16223" i="9" s="1"/>
  <c r="M16227" i="9" s="1"/>
  <c r="M16231" i="9" s="1"/>
  <c r="M16235" i="9" s="1"/>
  <c r="M16239" i="9" s="1"/>
  <c r="M16243" i="9" s="1"/>
  <c r="M16247" i="9" s="1"/>
  <c r="M16251" i="9" s="1"/>
  <c r="M16255" i="9" s="1"/>
  <c r="M16259" i="9" s="1"/>
  <c r="M16263" i="9" s="1"/>
  <c r="M16267" i="9" s="1"/>
  <c r="M16271" i="9" s="1"/>
  <c r="M16275" i="9" s="1"/>
  <c r="M16279" i="9" s="1"/>
  <c r="M16283" i="9" s="1"/>
  <c r="M16287" i="9" s="1"/>
  <c r="M16291" i="9" s="1"/>
  <c r="M16295" i="9" s="1"/>
  <c r="M16299" i="9" s="1"/>
  <c r="M16303" i="9" s="1"/>
  <c r="M16307" i="9" s="1"/>
  <c r="M16311" i="9" s="1"/>
  <c r="M16315" i="9" s="1"/>
  <c r="M16319" i="9" s="1"/>
  <c r="M16323" i="9" s="1"/>
  <c r="M16327" i="9" s="1"/>
  <c r="J12032" i="9"/>
  <c r="J12036" i="9" s="1"/>
  <c r="J12040" i="9" s="1"/>
  <c r="J12044" i="9" s="1"/>
  <c r="J12048" i="9" s="1"/>
  <c r="J12052" i="9" s="1"/>
  <c r="J12056" i="9" s="1"/>
  <c r="J12060" i="9" s="1"/>
  <c r="J12064" i="9" s="1"/>
  <c r="J12068" i="9" s="1"/>
  <c r="J12072" i="9" s="1"/>
  <c r="J12076" i="9" s="1"/>
  <c r="J12080" i="9" s="1"/>
  <c r="J12084" i="9" s="1"/>
  <c r="J12088" i="9" s="1"/>
  <c r="J12092" i="9" s="1"/>
  <c r="J12096" i="9" s="1"/>
  <c r="J12100" i="9" s="1"/>
  <c r="J12104" i="9" s="1"/>
  <c r="J12108" i="9" s="1"/>
  <c r="J12112" i="9" s="1"/>
  <c r="J12116" i="9" s="1"/>
  <c r="J12120" i="9" s="1"/>
  <c r="J12124" i="9" s="1"/>
  <c r="J12128" i="9" s="1"/>
  <c r="J12132" i="9" s="1"/>
  <c r="J12136" i="9" s="1"/>
  <c r="J12140" i="9" s="1"/>
  <c r="N10086" i="9"/>
  <c r="N10090" i="9" s="1"/>
  <c r="N10094" i="9" s="1"/>
  <c r="N10098" i="9" s="1"/>
  <c r="N10102" i="9" s="1"/>
  <c r="N10106" i="9" s="1"/>
  <c r="N10110" i="9" s="1"/>
  <c r="N10114" i="9" s="1"/>
  <c r="N10118" i="9" s="1"/>
  <c r="N10122" i="9" s="1"/>
  <c r="N10126" i="9" s="1"/>
  <c r="N10130" i="9" s="1"/>
  <c r="N10134" i="9" s="1"/>
  <c r="N10138" i="9" s="1"/>
  <c r="N10142" i="9" s="1"/>
  <c r="N10146" i="9" s="1"/>
  <c r="N10150" i="9" s="1"/>
  <c r="N10154" i="9" s="1"/>
  <c r="N10158" i="9" s="1"/>
  <c r="N10162" i="9" s="1"/>
  <c r="N10166" i="9" s="1"/>
  <c r="N10170" i="9" s="1"/>
  <c r="N10174" i="9" s="1"/>
  <c r="N10178" i="9" s="1"/>
  <c r="N10182" i="9" s="1"/>
  <c r="N10186" i="9" s="1"/>
  <c r="N10190" i="9" s="1"/>
  <c r="N10194" i="9" s="1"/>
  <c r="N10198" i="9" s="1"/>
  <c r="N10202" i="9" s="1"/>
  <c r="N10206" i="9" s="1"/>
  <c r="N10210" i="9" s="1"/>
  <c r="N10214" i="9" s="1"/>
  <c r="N10218" i="9" s="1"/>
  <c r="N10222" i="9" s="1"/>
  <c r="N10226" i="9" s="1"/>
  <c r="N10230" i="9" s="1"/>
  <c r="N10234" i="9" s="1"/>
  <c r="N10238" i="9" s="1"/>
  <c r="N10242" i="9" s="1"/>
  <c r="N10246" i="9" s="1"/>
  <c r="N10250" i="9" s="1"/>
  <c r="N10254" i="9" s="1"/>
  <c r="N10258" i="9" s="1"/>
  <c r="N10262" i="9" s="1"/>
  <c r="N10266" i="9" s="1"/>
  <c r="N10270" i="9" s="1"/>
  <c r="N10274" i="9" s="1"/>
  <c r="N10278" i="9" s="1"/>
  <c r="N10282" i="9" s="1"/>
  <c r="N10286" i="9" s="1"/>
  <c r="N10290" i="9" s="1"/>
  <c r="N10294" i="9" s="1"/>
  <c r="N10298" i="9" s="1"/>
  <c r="N10302" i="9" s="1"/>
  <c r="N10306" i="9" s="1"/>
  <c r="N10310" i="9" s="1"/>
  <c r="N10314" i="9" s="1"/>
  <c r="N10318" i="9" s="1"/>
  <c r="N10322" i="9" s="1"/>
  <c r="N10326" i="9" s="1"/>
  <c r="N10330" i="9" s="1"/>
  <c r="N10334" i="9" s="1"/>
  <c r="N10338" i="9" s="1"/>
  <c r="N10342" i="9" s="1"/>
  <c r="N10346" i="9" s="1"/>
  <c r="N10350" i="9" s="1"/>
  <c r="N10354" i="9" s="1"/>
  <c r="N10358" i="9" s="1"/>
  <c r="N10362" i="9" s="1"/>
  <c r="N10366" i="9" s="1"/>
  <c r="N10370" i="9" s="1"/>
  <c r="N10374" i="9" s="1"/>
  <c r="N10378" i="9" s="1"/>
  <c r="N10382" i="9" s="1"/>
  <c r="N10386" i="9" s="1"/>
  <c r="N10390" i="9" s="1"/>
  <c r="N10394" i="9" s="1"/>
  <c r="N10398" i="9" s="1"/>
  <c r="N10402" i="9" s="1"/>
  <c r="N10406" i="9" s="1"/>
  <c r="N10410" i="9" s="1"/>
  <c r="N10414" i="9" s="1"/>
  <c r="N10418" i="9" s="1"/>
  <c r="N10422" i="9" s="1"/>
  <c r="N10426" i="9" s="1"/>
  <c r="N10430" i="9" s="1"/>
  <c r="N10434" i="9" s="1"/>
  <c r="N10438" i="9" s="1"/>
  <c r="N10442" i="9" s="1"/>
  <c r="N10446" i="9" s="1"/>
  <c r="N10450" i="9" s="1"/>
  <c r="N10454" i="9" s="1"/>
  <c r="N10458" i="9" s="1"/>
  <c r="N10462" i="9" s="1"/>
  <c r="N10466" i="9" s="1"/>
  <c r="N10470" i="9" s="1"/>
  <c r="N10474" i="9" s="1"/>
  <c r="N10478" i="9" s="1"/>
  <c r="N10482" i="9" s="1"/>
  <c r="N10486" i="9" s="1"/>
  <c r="N10490" i="9" s="1"/>
  <c r="N10494" i="9" s="1"/>
  <c r="N10498" i="9" s="1"/>
  <c r="N10502" i="9" s="1"/>
  <c r="N10506" i="9" s="1"/>
  <c r="N10510" i="9" s="1"/>
  <c r="N10514" i="9" s="1"/>
  <c r="N10518" i="9" s="1"/>
  <c r="N10522" i="9" s="1"/>
  <c r="N10526" i="9" s="1"/>
  <c r="N10530" i="9" s="1"/>
  <c r="N10534" i="9" s="1"/>
  <c r="N10538" i="9" s="1"/>
  <c r="N10542" i="9" s="1"/>
  <c r="N10546" i="9" s="1"/>
  <c r="N10550" i="9" s="1"/>
  <c r="N10554" i="9" s="1"/>
  <c r="N10558" i="9" s="1"/>
  <c r="N10085" i="9"/>
  <c r="N10089" i="9" s="1"/>
  <c r="N10093" i="9" s="1"/>
  <c r="N10097" i="9" s="1"/>
  <c r="N10101" i="9" s="1"/>
  <c r="N10105" i="9" s="1"/>
  <c r="N10109" i="9" s="1"/>
  <c r="N10113" i="9" s="1"/>
  <c r="N10117" i="9" s="1"/>
  <c r="N10121" i="9" s="1"/>
  <c r="N10125" i="9" s="1"/>
  <c r="N10129" i="9" s="1"/>
  <c r="N10133" i="9" s="1"/>
  <c r="N10137" i="9" s="1"/>
  <c r="N10141" i="9" s="1"/>
  <c r="N10145" i="9" s="1"/>
  <c r="N10149" i="9" s="1"/>
  <c r="N10153" i="9" s="1"/>
  <c r="N10157" i="9" s="1"/>
  <c r="N10161" i="9" s="1"/>
  <c r="N10165" i="9" s="1"/>
  <c r="N10169" i="9" s="1"/>
  <c r="N10173" i="9" s="1"/>
  <c r="N10177" i="9" s="1"/>
  <c r="N10181" i="9" s="1"/>
  <c r="N10185" i="9" s="1"/>
  <c r="N10189" i="9" s="1"/>
  <c r="N10193" i="9" s="1"/>
  <c r="N10197" i="9" s="1"/>
  <c r="N10201" i="9" s="1"/>
  <c r="N10205" i="9" s="1"/>
  <c r="N10209" i="9" s="1"/>
  <c r="N10213" i="9" s="1"/>
  <c r="N10217" i="9" s="1"/>
  <c r="N10221" i="9" s="1"/>
  <c r="N10225" i="9" s="1"/>
  <c r="N10229" i="9" s="1"/>
  <c r="N10233" i="9" s="1"/>
  <c r="N10237" i="9" s="1"/>
  <c r="N10241" i="9" s="1"/>
  <c r="N10245" i="9" s="1"/>
  <c r="N10249" i="9" s="1"/>
  <c r="N10253" i="9" s="1"/>
  <c r="N10257" i="9" s="1"/>
  <c r="N10261" i="9" s="1"/>
  <c r="N10265" i="9" s="1"/>
  <c r="N10269" i="9" s="1"/>
  <c r="N10273" i="9" s="1"/>
  <c r="N10277" i="9" s="1"/>
  <c r="N10281" i="9" s="1"/>
  <c r="N10285" i="9" s="1"/>
  <c r="N10289" i="9" s="1"/>
  <c r="N10293" i="9" s="1"/>
  <c r="N10297" i="9" s="1"/>
  <c r="N10301" i="9" s="1"/>
  <c r="N10305" i="9" s="1"/>
  <c r="N10309" i="9" s="1"/>
  <c r="N10313" i="9" s="1"/>
  <c r="N10317" i="9" s="1"/>
  <c r="N10321" i="9" s="1"/>
  <c r="N10325" i="9" s="1"/>
  <c r="N10329" i="9" s="1"/>
  <c r="N10333" i="9" s="1"/>
  <c r="N10337" i="9" s="1"/>
  <c r="N10341" i="9" s="1"/>
  <c r="N10345" i="9" s="1"/>
  <c r="N10349" i="9" s="1"/>
  <c r="N10353" i="9" s="1"/>
  <c r="N10357" i="9" s="1"/>
  <c r="N10361" i="9" s="1"/>
  <c r="N10365" i="9" s="1"/>
  <c r="N10369" i="9" s="1"/>
  <c r="N10373" i="9" s="1"/>
  <c r="N10377" i="9" s="1"/>
  <c r="N10381" i="9" s="1"/>
  <c r="N10385" i="9" s="1"/>
  <c r="N10389" i="9" s="1"/>
  <c r="N10393" i="9" s="1"/>
  <c r="N10397" i="9" s="1"/>
  <c r="N10401" i="9" s="1"/>
  <c r="N10405" i="9" s="1"/>
  <c r="N10409" i="9" s="1"/>
  <c r="N10413" i="9" s="1"/>
  <c r="N10417" i="9" s="1"/>
  <c r="N10421" i="9" s="1"/>
  <c r="N10425" i="9" s="1"/>
  <c r="N10429" i="9" s="1"/>
  <c r="N10433" i="9" s="1"/>
  <c r="N10437" i="9" s="1"/>
  <c r="N10441" i="9" s="1"/>
  <c r="N10445" i="9" s="1"/>
  <c r="N10449" i="9" s="1"/>
  <c r="N10453" i="9" s="1"/>
  <c r="N10457" i="9" s="1"/>
  <c r="N10461" i="9" s="1"/>
  <c r="N10465" i="9" s="1"/>
  <c r="N10469" i="9" s="1"/>
  <c r="N10473" i="9" s="1"/>
  <c r="N10477" i="9" s="1"/>
  <c r="N10481" i="9" s="1"/>
  <c r="N10485" i="9" s="1"/>
  <c r="N10489" i="9" s="1"/>
  <c r="N10493" i="9" s="1"/>
  <c r="N10497" i="9" s="1"/>
  <c r="N10501" i="9" s="1"/>
  <c r="N10505" i="9" s="1"/>
  <c r="N10509" i="9" s="1"/>
  <c r="N10513" i="9" s="1"/>
  <c r="N10517" i="9" s="1"/>
  <c r="N10521" i="9" s="1"/>
  <c r="N10525" i="9" s="1"/>
  <c r="N10529" i="9" s="1"/>
  <c r="N10533" i="9" s="1"/>
  <c r="N10537" i="9" s="1"/>
  <c r="N10541" i="9" s="1"/>
  <c r="N10545" i="9" s="1"/>
  <c r="N10549" i="9" s="1"/>
  <c r="N10553" i="9" s="1"/>
  <c r="N10557" i="9" s="1"/>
  <c r="P9566" i="9"/>
  <c r="P9570" i="9" s="1"/>
  <c r="P9574" i="9" s="1"/>
  <c r="P9578" i="9" s="1"/>
  <c r="P9582" i="9" s="1"/>
  <c r="P9586" i="9" s="1"/>
  <c r="P9590" i="9" s="1"/>
  <c r="P9594" i="9" s="1"/>
  <c r="P9598" i="9" s="1"/>
  <c r="P9602" i="9" s="1"/>
  <c r="P9606" i="9" s="1"/>
  <c r="P9610" i="9" s="1"/>
  <c r="P9614" i="9" s="1"/>
  <c r="P9618" i="9" s="1"/>
  <c r="P9622" i="9" s="1"/>
  <c r="P9626" i="9" s="1"/>
  <c r="P9630" i="9" s="1"/>
  <c r="P9634" i="9" s="1"/>
  <c r="P9638" i="9" s="1"/>
  <c r="P9642" i="9" s="1"/>
  <c r="P9646" i="9" s="1"/>
  <c r="P9650" i="9" s="1"/>
  <c r="P9654" i="9" s="1"/>
  <c r="P9658" i="9" s="1"/>
  <c r="P9662" i="9" s="1"/>
  <c r="P9666" i="9" s="1"/>
  <c r="P9670" i="9" s="1"/>
  <c r="P9674" i="9" s="1"/>
  <c r="P9678" i="9" s="1"/>
  <c r="P9682" i="9" s="1"/>
  <c r="P9686" i="9" s="1"/>
  <c r="P9690" i="9" s="1"/>
  <c r="P9694" i="9" s="1"/>
  <c r="P9698" i="9" s="1"/>
  <c r="P9702" i="9" s="1"/>
  <c r="P9706" i="9" s="1"/>
  <c r="P9710" i="9" s="1"/>
  <c r="P9714" i="9" s="1"/>
  <c r="P9718" i="9" s="1"/>
  <c r="P9722" i="9" s="1"/>
  <c r="P9726" i="9" s="1"/>
  <c r="P9730" i="9" s="1"/>
  <c r="P9734" i="9" s="1"/>
  <c r="P9738" i="9" s="1"/>
  <c r="P9742" i="9" s="1"/>
  <c r="P9746" i="9" s="1"/>
  <c r="P9750" i="9" s="1"/>
  <c r="P9754" i="9" s="1"/>
  <c r="P9758" i="9" s="1"/>
  <c r="P9762" i="9" s="1"/>
  <c r="P9766" i="9" s="1"/>
  <c r="P9770" i="9" s="1"/>
  <c r="P9774" i="9" s="1"/>
  <c r="P9778" i="9" s="1"/>
  <c r="P9782" i="9" s="1"/>
  <c r="P9786" i="9" s="1"/>
  <c r="P9790" i="9" s="1"/>
  <c r="P9794" i="9" s="1"/>
  <c r="P9798" i="9" s="1"/>
  <c r="P9802" i="9" s="1"/>
  <c r="P9806" i="9" s="1"/>
  <c r="P9810" i="9" s="1"/>
  <c r="P9814" i="9" s="1"/>
  <c r="P9818" i="9" s="1"/>
  <c r="P9822" i="9" s="1"/>
  <c r="P9826" i="9" s="1"/>
  <c r="P9830" i="9" s="1"/>
  <c r="P9834" i="9" s="1"/>
  <c r="P9838" i="9" s="1"/>
  <c r="P9842" i="9" s="1"/>
  <c r="P9846" i="9" s="1"/>
  <c r="P9850" i="9" s="1"/>
  <c r="P9854" i="9" s="1"/>
  <c r="P9858" i="9" s="1"/>
  <c r="P9862" i="9" s="1"/>
  <c r="P9866" i="9" s="1"/>
  <c r="P9870" i="9" s="1"/>
  <c r="P9874" i="9" s="1"/>
  <c r="P9878" i="9" s="1"/>
  <c r="P9882" i="9" s="1"/>
  <c r="P9886" i="9" s="1"/>
  <c r="P9890" i="9" s="1"/>
  <c r="P9894" i="9" s="1"/>
  <c r="P9898" i="9" s="1"/>
  <c r="P9902" i="9" s="1"/>
  <c r="P9906" i="9" s="1"/>
  <c r="P9910" i="9" s="1"/>
  <c r="P9914" i="9" s="1"/>
  <c r="P9918" i="9" s="1"/>
  <c r="P9922" i="9" s="1"/>
  <c r="P9926" i="9" s="1"/>
  <c r="P9930" i="9" s="1"/>
  <c r="P9934" i="9" s="1"/>
  <c r="P9938" i="9" s="1"/>
  <c r="P9942" i="9" s="1"/>
  <c r="P9946" i="9" s="1"/>
  <c r="P9950" i="9" s="1"/>
  <c r="P9954" i="9" s="1"/>
  <c r="P9958" i="9" s="1"/>
  <c r="P9962" i="9" s="1"/>
  <c r="P9966" i="9" s="1"/>
  <c r="P9970" i="9" s="1"/>
  <c r="P9974" i="9" s="1"/>
  <c r="P9978" i="9" s="1"/>
  <c r="P9982" i="9" s="1"/>
  <c r="P9986" i="9" s="1"/>
  <c r="P9990" i="9" s="1"/>
  <c r="P9994" i="9" s="1"/>
  <c r="P9998" i="9" s="1"/>
  <c r="P10002" i="9" s="1"/>
  <c r="P10006" i="9" s="1"/>
  <c r="P10010" i="9" s="1"/>
  <c r="P10014" i="9" s="1"/>
  <c r="P10018" i="9" s="1"/>
  <c r="P10022" i="9" s="1"/>
  <c r="P10026" i="9" s="1"/>
  <c r="P10030" i="9" s="1"/>
  <c r="P10034" i="9" s="1"/>
  <c r="P10038" i="9" s="1"/>
  <c r="P10042" i="9" s="1"/>
  <c r="P10046" i="9" s="1"/>
  <c r="P10050" i="9" s="1"/>
  <c r="P10054" i="9" s="1"/>
  <c r="P10058" i="9" s="1"/>
  <c r="P10062" i="9" s="1"/>
  <c r="P10066" i="9" s="1"/>
  <c r="P10070" i="9" s="1"/>
  <c r="P10074" i="9" s="1"/>
  <c r="P10078" i="9" s="1"/>
  <c r="P10082" i="9" s="1"/>
  <c r="P10086" i="9" s="1"/>
  <c r="P10090" i="9" s="1"/>
  <c r="P10094" i="9" s="1"/>
  <c r="P10098" i="9" s="1"/>
  <c r="P10102" i="9" s="1"/>
  <c r="P10106" i="9" s="1"/>
  <c r="L9566" i="9"/>
  <c r="L9570" i="9" s="1"/>
  <c r="L9574" i="9" s="1"/>
  <c r="L9578" i="9" s="1"/>
  <c r="L9582" i="9" s="1"/>
  <c r="L9586" i="9" s="1"/>
  <c r="L9590" i="9" s="1"/>
  <c r="L9594" i="9" s="1"/>
  <c r="L9598" i="9" s="1"/>
  <c r="L9602" i="9" s="1"/>
  <c r="L9606" i="9" s="1"/>
  <c r="L9610" i="9" s="1"/>
  <c r="L9614" i="9" s="1"/>
  <c r="L9618" i="9" s="1"/>
  <c r="L9622" i="9" s="1"/>
  <c r="L9626" i="9" s="1"/>
  <c r="L9630" i="9" s="1"/>
  <c r="L9634" i="9" s="1"/>
  <c r="L9638" i="9" s="1"/>
  <c r="L9642" i="9" s="1"/>
  <c r="L9646" i="9" s="1"/>
  <c r="L9650" i="9" s="1"/>
  <c r="L9654" i="9" s="1"/>
  <c r="L9658" i="9" s="1"/>
  <c r="L9662" i="9" s="1"/>
  <c r="L9666" i="9" s="1"/>
  <c r="L9670" i="9" s="1"/>
  <c r="L9674" i="9" s="1"/>
  <c r="L9678" i="9" s="1"/>
  <c r="L9682" i="9" s="1"/>
  <c r="L9686" i="9" s="1"/>
  <c r="L9690" i="9" s="1"/>
  <c r="L9694" i="9" s="1"/>
  <c r="L9698" i="9" s="1"/>
  <c r="L9702" i="9" s="1"/>
  <c r="L9706" i="9" s="1"/>
  <c r="L9710" i="9" s="1"/>
  <c r="L9714" i="9" s="1"/>
  <c r="L9718" i="9" s="1"/>
  <c r="L9722" i="9" s="1"/>
  <c r="L9726" i="9" s="1"/>
  <c r="L9730" i="9" s="1"/>
  <c r="L9734" i="9" s="1"/>
  <c r="L9738" i="9" s="1"/>
  <c r="L9742" i="9" s="1"/>
  <c r="L9746" i="9" s="1"/>
  <c r="L9750" i="9" s="1"/>
  <c r="L9754" i="9" s="1"/>
  <c r="L9758" i="9" s="1"/>
  <c r="L9762" i="9" s="1"/>
  <c r="L9766" i="9" s="1"/>
  <c r="L9770" i="9" s="1"/>
  <c r="L9774" i="9" s="1"/>
  <c r="L9778" i="9" s="1"/>
  <c r="L9782" i="9" s="1"/>
  <c r="L9786" i="9" s="1"/>
  <c r="L9790" i="9" s="1"/>
  <c r="L9794" i="9" s="1"/>
  <c r="L9798" i="9" s="1"/>
  <c r="L9802" i="9" s="1"/>
  <c r="L9806" i="9" s="1"/>
  <c r="L9810" i="9" s="1"/>
  <c r="L9814" i="9" s="1"/>
  <c r="L9818" i="9" s="1"/>
  <c r="L9822" i="9" s="1"/>
  <c r="L9826" i="9" s="1"/>
  <c r="L9830" i="9" s="1"/>
  <c r="L9834" i="9" s="1"/>
  <c r="L9838" i="9" s="1"/>
  <c r="L9842" i="9" s="1"/>
  <c r="L9846" i="9" s="1"/>
  <c r="L9850" i="9" s="1"/>
  <c r="L9854" i="9" s="1"/>
  <c r="L9858" i="9" s="1"/>
  <c r="L9862" i="9" s="1"/>
  <c r="L9866" i="9" s="1"/>
  <c r="L9870" i="9" s="1"/>
  <c r="L9874" i="9" s="1"/>
  <c r="L9878" i="9" s="1"/>
  <c r="L9882" i="9" s="1"/>
  <c r="L9886" i="9" s="1"/>
  <c r="L9890" i="9" s="1"/>
  <c r="L9894" i="9" s="1"/>
  <c r="L9898" i="9" s="1"/>
  <c r="L9902" i="9" s="1"/>
  <c r="L9906" i="9" s="1"/>
  <c r="L9910" i="9" s="1"/>
  <c r="L9914" i="9" s="1"/>
  <c r="L9918" i="9" s="1"/>
  <c r="L9922" i="9" s="1"/>
  <c r="L9926" i="9" s="1"/>
  <c r="L9930" i="9" s="1"/>
  <c r="L9934" i="9" s="1"/>
  <c r="L9938" i="9" s="1"/>
  <c r="L9942" i="9" s="1"/>
  <c r="L9946" i="9" s="1"/>
  <c r="L9950" i="9" s="1"/>
  <c r="L9954" i="9" s="1"/>
  <c r="L9958" i="9" s="1"/>
  <c r="L9962" i="9" s="1"/>
  <c r="L9966" i="9" s="1"/>
  <c r="L9970" i="9" s="1"/>
  <c r="L9974" i="9" s="1"/>
  <c r="L9978" i="9" s="1"/>
  <c r="L9982" i="9" s="1"/>
  <c r="L9986" i="9" s="1"/>
  <c r="L9990" i="9" s="1"/>
  <c r="L9994" i="9" s="1"/>
  <c r="L9998" i="9" s="1"/>
  <c r="L10002" i="9" s="1"/>
  <c r="L10006" i="9" s="1"/>
  <c r="L10010" i="9" s="1"/>
  <c r="L10014" i="9" s="1"/>
  <c r="L10018" i="9" s="1"/>
  <c r="L10022" i="9" s="1"/>
  <c r="L10026" i="9" s="1"/>
  <c r="L10030" i="9" s="1"/>
  <c r="L10034" i="9" s="1"/>
  <c r="L10038" i="9" s="1"/>
  <c r="L10042" i="9" s="1"/>
  <c r="L10046" i="9" s="1"/>
  <c r="L10050" i="9" s="1"/>
  <c r="L10054" i="9" s="1"/>
  <c r="L10058" i="9" s="1"/>
  <c r="L10062" i="9" s="1"/>
  <c r="L10066" i="9" s="1"/>
  <c r="L10070" i="9" s="1"/>
  <c r="L10074" i="9" s="1"/>
  <c r="L10078" i="9" s="1"/>
  <c r="L10082" i="9" s="1"/>
  <c r="L10086" i="9" s="1"/>
  <c r="L10090" i="9" s="1"/>
  <c r="L10094" i="9" s="1"/>
  <c r="L10098" i="9" s="1"/>
  <c r="L10102" i="9" s="1"/>
  <c r="L10106" i="9" s="1"/>
  <c r="P9565" i="9"/>
  <c r="P9569" i="9" s="1"/>
  <c r="P9573" i="9" s="1"/>
  <c r="P9577" i="9" s="1"/>
  <c r="P9581" i="9" s="1"/>
  <c r="P9585" i="9" s="1"/>
  <c r="P9589" i="9" s="1"/>
  <c r="P9593" i="9" s="1"/>
  <c r="P9597" i="9" s="1"/>
  <c r="P9601" i="9" s="1"/>
  <c r="P9605" i="9" s="1"/>
  <c r="P9609" i="9" s="1"/>
  <c r="P9613" i="9" s="1"/>
  <c r="P9617" i="9" s="1"/>
  <c r="P9621" i="9" s="1"/>
  <c r="P9625" i="9" s="1"/>
  <c r="P9629" i="9" s="1"/>
  <c r="P9633" i="9" s="1"/>
  <c r="P9637" i="9" s="1"/>
  <c r="P9641" i="9" s="1"/>
  <c r="P9645" i="9" s="1"/>
  <c r="P9649" i="9" s="1"/>
  <c r="P9653" i="9" s="1"/>
  <c r="P9657" i="9" s="1"/>
  <c r="P9661" i="9" s="1"/>
  <c r="P9665" i="9" s="1"/>
  <c r="P9669" i="9" s="1"/>
  <c r="P9673" i="9" s="1"/>
  <c r="P9677" i="9" s="1"/>
  <c r="P9681" i="9" s="1"/>
  <c r="P9685" i="9" s="1"/>
  <c r="P9689" i="9" s="1"/>
  <c r="P9693" i="9" s="1"/>
  <c r="P9697" i="9" s="1"/>
  <c r="P9701" i="9" s="1"/>
  <c r="P9705" i="9" s="1"/>
  <c r="P9709" i="9" s="1"/>
  <c r="P9713" i="9" s="1"/>
  <c r="P9717" i="9" s="1"/>
  <c r="P9721" i="9" s="1"/>
  <c r="P9725" i="9" s="1"/>
  <c r="P9729" i="9" s="1"/>
  <c r="P9733" i="9" s="1"/>
  <c r="P9737" i="9" s="1"/>
  <c r="P9741" i="9" s="1"/>
  <c r="P9745" i="9" s="1"/>
  <c r="P9749" i="9" s="1"/>
  <c r="P9753" i="9" s="1"/>
  <c r="P9757" i="9" s="1"/>
  <c r="P9761" i="9" s="1"/>
  <c r="P9765" i="9" s="1"/>
  <c r="P9769" i="9" s="1"/>
  <c r="P9773" i="9" s="1"/>
  <c r="P9777" i="9" s="1"/>
  <c r="P9781" i="9" s="1"/>
  <c r="P9785" i="9" s="1"/>
  <c r="P9789" i="9" s="1"/>
  <c r="P9793" i="9" s="1"/>
  <c r="P9797" i="9" s="1"/>
  <c r="P9801" i="9" s="1"/>
  <c r="P9805" i="9" s="1"/>
  <c r="P9809" i="9" s="1"/>
  <c r="P9813" i="9" s="1"/>
  <c r="P9817" i="9" s="1"/>
  <c r="P9821" i="9" s="1"/>
  <c r="P9825" i="9" s="1"/>
  <c r="P9829" i="9" s="1"/>
  <c r="P9833" i="9" s="1"/>
  <c r="P9837" i="9" s="1"/>
  <c r="P9841" i="9" s="1"/>
  <c r="P9845" i="9" s="1"/>
  <c r="P9849" i="9" s="1"/>
  <c r="P9853" i="9" s="1"/>
  <c r="P9857" i="9" s="1"/>
  <c r="P9861" i="9" s="1"/>
  <c r="P9865" i="9" s="1"/>
  <c r="P9869" i="9" s="1"/>
  <c r="P9873" i="9" s="1"/>
  <c r="P9877" i="9" s="1"/>
  <c r="P9881" i="9" s="1"/>
  <c r="P9885" i="9" s="1"/>
  <c r="P9889" i="9" s="1"/>
  <c r="P9893" i="9" s="1"/>
  <c r="P9897" i="9" s="1"/>
  <c r="P9901" i="9" s="1"/>
  <c r="P9905" i="9" s="1"/>
  <c r="P9909" i="9" s="1"/>
  <c r="P9913" i="9" s="1"/>
  <c r="P9917" i="9" s="1"/>
  <c r="P9921" i="9" s="1"/>
  <c r="P9925" i="9" s="1"/>
  <c r="P9929" i="9" s="1"/>
  <c r="P9933" i="9" s="1"/>
  <c r="P9937" i="9" s="1"/>
  <c r="P9941" i="9" s="1"/>
  <c r="P9945" i="9" s="1"/>
  <c r="P9949" i="9" s="1"/>
  <c r="P9953" i="9" s="1"/>
  <c r="P9957" i="9" s="1"/>
  <c r="P9961" i="9" s="1"/>
  <c r="P9965" i="9" s="1"/>
  <c r="P9969" i="9" s="1"/>
  <c r="P9973" i="9" s="1"/>
  <c r="P9977" i="9" s="1"/>
  <c r="P9981" i="9" s="1"/>
  <c r="P9985" i="9" s="1"/>
  <c r="P9989" i="9" s="1"/>
  <c r="P9993" i="9" s="1"/>
  <c r="P9997" i="9" s="1"/>
  <c r="P10001" i="9" s="1"/>
  <c r="P10005" i="9" s="1"/>
  <c r="P10009" i="9" s="1"/>
  <c r="P10013" i="9" s="1"/>
  <c r="P10017" i="9" s="1"/>
  <c r="P10021" i="9" s="1"/>
  <c r="P10025" i="9" s="1"/>
  <c r="P10029" i="9" s="1"/>
  <c r="P10033" i="9" s="1"/>
  <c r="P10037" i="9" s="1"/>
  <c r="P10041" i="9" s="1"/>
  <c r="P10045" i="9" s="1"/>
  <c r="P10049" i="9" s="1"/>
  <c r="P10053" i="9" s="1"/>
  <c r="P10057" i="9" s="1"/>
  <c r="P10061" i="9" s="1"/>
  <c r="P10065" i="9" s="1"/>
  <c r="P10069" i="9" s="1"/>
  <c r="P10073" i="9" s="1"/>
  <c r="P10077" i="9" s="1"/>
  <c r="P10081" i="9" s="1"/>
  <c r="P10085" i="9" s="1"/>
  <c r="P10089" i="9" s="1"/>
  <c r="P10093" i="9" s="1"/>
  <c r="P10097" i="9" s="1"/>
  <c r="P10101" i="9" s="1"/>
  <c r="P10105" i="9" s="1"/>
  <c r="L9565" i="9"/>
  <c r="L9569" i="9" s="1"/>
  <c r="L9573" i="9" s="1"/>
  <c r="L9577" i="9" s="1"/>
  <c r="L9581" i="9" s="1"/>
  <c r="L9585" i="9" s="1"/>
  <c r="L9589" i="9" s="1"/>
  <c r="L9593" i="9" s="1"/>
  <c r="L9597" i="9" s="1"/>
  <c r="L9601" i="9" s="1"/>
  <c r="L9605" i="9" s="1"/>
  <c r="L9609" i="9" s="1"/>
  <c r="L9613" i="9" s="1"/>
  <c r="L9617" i="9" s="1"/>
  <c r="L9621" i="9" s="1"/>
  <c r="L9625" i="9" s="1"/>
  <c r="L9629" i="9" s="1"/>
  <c r="L9633" i="9" s="1"/>
  <c r="L9637" i="9" s="1"/>
  <c r="L9641" i="9" s="1"/>
  <c r="L9645" i="9" s="1"/>
  <c r="L9649" i="9" s="1"/>
  <c r="L9653" i="9" s="1"/>
  <c r="L9657" i="9" s="1"/>
  <c r="L9661" i="9" s="1"/>
  <c r="L9665" i="9" s="1"/>
  <c r="L9669" i="9" s="1"/>
  <c r="L9673" i="9" s="1"/>
  <c r="L9677" i="9" s="1"/>
  <c r="L9681" i="9" s="1"/>
  <c r="L9685" i="9" s="1"/>
  <c r="L9689" i="9" s="1"/>
  <c r="L9693" i="9" s="1"/>
  <c r="L9697" i="9" s="1"/>
  <c r="L9701" i="9" s="1"/>
  <c r="L9705" i="9" s="1"/>
  <c r="L9709" i="9" s="1"/>
  <c r="L9713" i="9" s="1"/>
  <c r="L9717" i="9" s="1"/>
  <c r="L9721" i="9" s="1"/>
  <c r="L9725" i="9" s="1"/>
  <c r="L9729" i="9" s="1"/>
  <c r="L9733" i="9" s="1"/>
  <c r="L9737" i="9" s="1"/>
  <c r="L9741" i="9" s="1"/>
  <c r="L9745" i="9" s="1"/>
  <c r="L9749" i="9" s="1"/>
  <c r="L9753" i="9" s="1"/>
  <c r="L9757" i="9" s="1"/>
  <c r="L9761" i="9" s="1"/>
  <c r="L9765" i="9" s="1"/>
  <c r="L9769" i="9" s="1"/>
  <c r="L9773" i="9" s="1"/>
  <c r="L9777" i="9" s="1"/>
  <c r="L9781" i="9" s="1"/>
  <c r="L9785" i="9" s="1"/>
  <c r="L9789" i="9" s="1"/>
  <c r="L9793" i="9" s="1"/>
  <c r="L9797" i="9" s="1"/>
  <c r="L9801" i="9" s="1"/>
  <c r="L9805" i="9" s="1"/>
  <c r="L9809" i="9" s="1"/>
  <c r="L9813" i="9" s="1"/>
  <c r="L9817" i="9" s="1"/>
  <c r="L9821" i="9" s="1"/>
  <c r="L9825" i="9" s="1"/>
  <c r="L9829" i="9" s="1"/>
  <c r="L9833" i="9" s="1"/>
  <c r="L9837" i="9" s="1"/>
  <c r="L9841" i="9" s="1"/>
  <c r="L9845" i="9" s="1"/>
  <c r="L9849" i="9" s="1"/>
  <c r="L9853" i="9" s="1"/>
  <c r="L9857" i="9" s="1"/>
  <c r="L9861" i="9" s="1"/>
  <c r="L9865" i="9" s="1"/>
  <c r="L9869" i="9" s="1"/>
  <c r="L9873" i="9" s="1"/>
  <c r="L9877" i="9" s="1"/>
  <c r="L9881" i="9" s="1"/>
  <c r="L9885" i="9" s="1"/>
  <c r="L9889" i="9" s="1"/>
  <c r="L9893" i="9" s="1"/>
  <c r="L9897" i="9" s="1"/>
  <c r="L9901" i="9" s="1"/>
  <c r="L9905" i="9" s="1"/>
  <c r="L9909" i="9" s="1"/>
  <c r="L9913" i="9" s="1"/>
  <c r="L9917" i="9" s="1"/>
  <c r="L9921" i="9" s="1"/>
  <c r="L9925" i="9" s="1"/>
  <c r="L9929" i="9" s="1"/>
  <c r="L9933" i="9" s="1"/>
  <c r="L9937" i="9" s="1"/>
  <c r="L9941" i="9" s="1"/>
  <c r="L9945" i="9" s="1"/>
  <c r="L9949" i="9" s="1"/>
  <c r="L9953" i="9" s="1"/>
  <c r="L9957" i="9" s="1"/>
  <c r="L9961" i="9" s="1"/>
  <c r="L9965" i="9" s="1"/>
  <c r="L9969" i="9" s="1"/>
  <c r="L9973" i="9" s="1"/>
  <c r="L9977" i="9" s="1"/>
  <c r="L9981" i="9" s="1"/>
  <c r="L9985" i="9" s="1"/>
  <c r="L9989" i="9" s="1"/>
  <c r="L9993" i="9" s="1"/>
  <c r="L9997" i="9" s="1"/>
  <c r="L10001" i="9" s="1"/>
  <c r="L10005" i="9" s="1"/>
  <c r="L10009" i="9" s="1"/>
  <c r="L10013" i="9" s="1"/>
  <c r="L10017" i="9" s="1"/>
  <c r="L10021" i="9" s="1"/>
  <c r="L10025" i="9" s="1"/>
  <c r="L10029" i="9" s="1"/>
  <c r="L10033" i="9" s="1"/>
  <c r="L10037" i="9" s="1"/>
  <c r="L10041" i="9" s="1"/>
  <c r="L10045" i="9" s="1"/>
  <c r="L10049" i="9" s="1"/>
  <c r="L10053" i="9" s="1"/>
  <c r="L10057" i="9" s="1"/>
  <c r="L10061" i="9" s="1"/>
  <c r="L10065" i="9" s="1"/>
  <c r="L10069" i="9" s="1"/>
  <c r="L10073" i="9" s="1"/>
  <c r="L10077" i="9" s="1"/>
  <c r="L10081" i="9" s="1"/>
  <c r="L10085" i="9" s="1"/>
  <c r="L10089" i="9" s="1"/>
  <c r="L10093" i="9" s="1"/>
  <c r="L10097" i="9" s="1"/>
  <c r="L10101" i="9" s="1"/>
  <c r="L10105" i="9" s="1"/>
  <c r="M9174" i="9"/>
  <c r="M9178" i="9" s="1"/>
  <c r="M9182" i="9" s="1"/>
  <c r="M9186" i="9" s="1"/>
  <c r="M9190" i="9" s="1"/>
  <c r="M9194" i="9" s="1"/>
  <c r="M9198" i="9" s="1"/>
  <c r="M9202" i="9" s="1"/>
  <c r="M9206" i="9" s="1"/>
  <c r="M9210" i="9" s="1"/>
  <c r="M9214" i="9" s="1"/>
  <c r="M9218" i="9" s="1"/>
  <c r="M9222" i="9" s="1"/>
  <c r="M9226" i="9" s="1"/>
  <c r="M9230" i="9" s="1"/>
  <c r="M9234" i="9" s="1"/>
  <c r="M9238" i="9" s="1"/>
  <c r="M9242" i="9" s="1"/>
  <c r="M9246" i="9" s="1"/>
  <c r="M9250" i="9" s="1"/>
  <c r="M9254" i="9" s="1"/>
  <c r="M9258" i="9" s="1"/>
  <c r="M9262" i="9" s="1"/>
  <c r="M9266" i="9" s="1"/>
  <c r="M9270" i="9" s="1"/>
  <c r="M9274" i="9" s="1"/>
  <c r="M9278" i="9" s="1"/>
  <c r="M9282" i="9" s="1"/>
  <c r="M9286" i="9" s="1"/>
  <c r="M9290" i="9" s="1"/>
  <c r="M9294" i="9" s="1"/>
  <c r="M9298" i="9" s="1"/>
  <c r="M9302" i="9" s="1"/>
  <c r="M9306" i="9" s="1"/>
  <c r="M9310" i="9" s="1"/>
  <c r="M9314" i="9" s="1"/>
  <c r="M9318" i="9" s="1"/>
  <c r="M9322" i="9" s="1"/>
  <c r="M9326" i="9" s="1"/>
  <c r="M9330" i="9" s="1"/>
  <c r="M9334" i="9" s="1"/>
  <c r="M9338" i="9" s="1"/>
  <c r="M9342" i="9" s="1"/>
  <c r="M9346" i="9" s="1"/>
  <c r="M9350" i="9" s="1"/>
  <c r="M9354" i="9" s="1"/>
  <c r="M9358" i="9" s="1"/>
  <c r="M9362" i="9" s="1"/>
  <c r="M9366" i="9" s="1"/>
  <c r="M9370" i="9" s="1"/>
  <c r="M9374" i="9" s="1"/>
  <c r="M9378" i="9" s="1"/>
  <c r="M9382" i="9" s="1"/>
  <c r="M9386" i="9" s="1"/>
  <c r="M9390" i="9" s="1"/>
  <c r="M9394" i="9" s="1"/>
  <c r="M9398" i="9" s="1"/>
  <c r="M9402" i="9" s="1"/>
  <c r="M9406" i="9" s="1"/>
  <c r="M9410" i="9" s="1"/>
  <c r="M9414" i="9" s="1"/>
  <c r="M9418" i="9" s="1"/>
  <c r="M9422" i="9" s="1"/>
  <c r="M9426" i="9" s="1"/>
  <c r="M9430" i="9" s="1"/>
  <c r="M9434" i="9" s="1"/>
  <c r="M9438" i="9" s="1"/>
  <c r="M9442" i="9" s="1"/>
  <c r="M9446" i="9" s="1"/>
  <c r="M9450" i="9" s="1"/>
  <c r="M9454" i="9" s="1"/>
  <c r="M9458" i="9" s="1"/>
  <c r="M9462" i="9" s="1"/>
  <c r="M9466" i="9" s="1"/>
  <c r="M9470" i="9" s="1"/>
  <c r="M9474" i="9" s="1"/>
  <c r="M9478" i="9" s="1"/>
  <c r="M9482" i="9" s="1"/>
  <c r="M9486" i="9" s="1"/>
  <c r="M9490" i="9" s="1"/>
  <c r="M9494" i="9" s="1"/>
  <c r="M9498" i="9" s="1"/>
  <c r="M9502" i="9" s="1"/>
  <c r="M9506" i="9" s="1"/>
  <c r="M9510" i="9" s="1"/>
  <c r="M9514" i="9" s="1"/>
  <c r="M9518" i="9" s="1"/>
  <c r="M9522" i="9" s="1"/>
  <c r="M9526" i="9" s="1"/>
  <c r="M9530" i="9" s="1"/>
  <c r="M9534" i="9" s="1"/>
  <c r="M9538" i="9" s="1"/>
  <c r="M9542" i="9" s="1"/>
  <c r="M9546" i="9" s="1"/>
  <c r="M9550" i="9" s="1"/>
  <c r="M9554" i="9" s="1"/>
  <c r="M9558" i="9" s="1"/>
  <c r="M9562" i="9" s="1"/>
  <c r="M9566" i="9" s="1"/>
  <c r="M9570" i="9" s="1"/>
  <c r="M9574" i="9" s="1"/>
  <c r="M9578" i="9" s="1"/>
  <c r="M9582" i="9" s="1"/>
  <c r="M9586" i="9" s="1"/>
  <c r="M9590" i="9" s="1"/>
  <c r="M9594" i="9" s="1"/>
  <c r="M9598" i="9" s="1"/>
  <c r="M9602" i="9" s="1"/>
  <c r="M9606" i="9" s="1"/>
  <c r="M9610" i="9" s="1"/>
  <c r="M9614" i="9" s="1"/>
  <c r="M9618" i="9" s="1"/>
  <c r="M9622" i="9" s="1"/>
  <c r="M9626" i="9" s="1"/>
  <c r="M9630" i="9" s="1"/>
  <c r="M9634" i="9" s="1"/>
  <c r="M9638" i="9" s="1"/>
  <c r="M9642" i="9" s="1"/>
  <c r="M9646" i="9" s="1"/>
  <c r="M9650" i="9" s="1"/>
  <c r="M9654" i="9" s="1"/>
  <c r="M9658" i="9" s="1"/>
  <c r="M9662" i="9" s="1"/>
  <c r="M9666" i="9" s="1"/>
  <c r="M9670" i="9" s="1"/>
  <c r="M9674" i="9" s="1"/>
  <c r="M9678" i="9" s="1"/>
  <c r="M9682" i="9" s="1"/>
  <c r="M9686" i="9" s="1"/>
  <c r="M9690" i="9" s="1"/>
  <c r="M9694" i="9" s="1"/>
  <c r="M9698" i="9" s="1"/>
  <c r="M9173" i="9"/>
  <c r="M9177" i="9" s="1"/>
  <c r="M9181" i="9" s="1"/>
  <c r="M9185" i="9" s="1"/>
  <c r="M9189" i="9" s="1"/>
  <c r="M9193" i="9" s="1"/>
  <c r="M9197" i="9" s="1"/>
  <c r="M9201" i="9" s="1"/>
  <c r="M9205" i="9" s="1"/>
  <c r="M9209" i="9" s="1"/>
  <c r="M9213" i="9" s="1"/>
  <c r="M9217" i="9" s="1"/>
  <c r="M9221" i="9" s="1"/>
  <c r="M9225" i="9" s="1"/>
  <c r="M9229" i="9" s="1"/>
  <c r="M9233" i="9" s="1"/>
  <c r="M9237" i="9" s="1"/>
  <c r="M9241" i="9" s="1"/>
  <c r="M9245" i="9" s="1"/>
  <c r="M9249" i="9" s="1"/>
  <c r="M9253" i="9" s="1"/>
  <c r="M9257" i="9" s="1"/>
  <c r="M9261" i="9" s="1"/>
  <c r="M9265" i="9" s="1"/>
  <c r="M9269" i="9" s="1"/>
  <c r="M9273" i="9" s="1"/>
  <c r="M9277" i="9" s="1"/>
  <c r="M9281" i="9" s="1"/>
  <c r="M9285" i="9" s="1"/>
  <c r="M9289" i="9" s="1"/>
  <c r="M9293" i="9" s="1"/>
  <c r="M9297" i="9" s="1"/>
  <c r="M9301" i="9" s="1"/>
  <c r="M9305" i="9" s="1"/>
  <c r="M9309" i="9" s="1"/>
  <c r="M9313" i="9" s="1"/>
  <c r="M9317" i="9" s="1"/>
  <c r="M9321" i="9" s="1"/>
  <c r="M9325" i="9" s="1"/>
  <c r="M9329" i="9" s="1"/>
  <c r="M9333" i="9" s="1"/>
  <c r="M9337" i="9" s="1"/>
  <c r="M9341" i="9" s="1"/>
  <c r="M9345" i="9" s="1"/>
  <c r="M9349" i="9" s="1"/>
  <c r="M9353" i="9" s="1"/>
  <c r="M9357" i="9" s="1"/>
  <c r="M9361" i="9" s="1"/>
  <c r="M9365" i="9" s="1"/>
  <c r="M9369" i="9" s="1"/>
  <c r="M9373" i="9" s="1"/>
  <c r="M9377" i="9" s="1"/>
  <c r="M9381" i="9" s="1"/>
  <c r="M9385" i="9" s="1"/>
  <c r="M9389" i="9" s="1"/>
  <c r="M9393" i="9" s="1"/>
  <c r="M9397" i="9" s="1"/>
  <c r="M9401" i="9" s="1"/>
  <c r="M9405" i="9" s="1"/>
  <c r="M9409" i="9" s="1"/>
  <c r="M9413" i="9" s="1"/>
  <c r="M9417" i="9" s="1"/>
  <c r="M9421" i="9" s="1"/>
  <c r="M9425" i="9" s="1"/>
  <c r="M9429" i="9" s="1"/>
  <c r="M9433" i="9" s="1"/>
  <c r="M9437" i="9" s="1"/>
  <c r="M9441" i="9" s="1"/>
  <c r="M9445" i="9" s="1"/>
  <c r="M9449" i="9" s="1"/>
  <c r="M9453" i="9" s="1"/>
  <c r="M9457" i="9" s="1"/>
  <c r="M9461" i="9" s="1"/>
  <c r="M9465" i="9" s="1"/>
  <c r="M9469" i="9" s="1"/>
  <c r="M9473" i="9" s="1"/>
  <c r="M9477" i="9" s="1"/>
  <c r="M9481" i="9" s="1"/>
  <c r="M9485" i="9" s="1"/>
  <c r="M9489" i="9" s="1"/>
  <c r="M9493" i="9" s="1"/>
  <c r="M9497" i="9" s="1"/>
  <c r="M9501" i="9" s="1"/>
  <c r="M9505" i="9" s="1"/>
  <c r="M9509" i="9" s="1"/>
  <c r="M9513" i="9" s="1"/>
  <c r="M9517" i="9" s="1"/>
  <c r="M9521" i="9" s="1"/>
  <c r="M9525" i="9" s="1"/>
  <c r="M9529" i="9" s="1"/>
  <c r="M9533" i="9" s="1"/>
  <c r="M9537" i="9" s="1"/>
  <c r="M9541" i="9" s="1"/>
  <c r="M9545" i="9" s="1"/>
  <c r="M9549" i="9" s="1"/>
  <c r="M9553" i="9" s="1"/>
  <c r="M9557" i="9" s="1"/>
  <c r="M9561" i="9" s="1"/>
  <c r="M9565" i="9" s="1"/>
  <c r="M9569" i="9" s="1"/>
  <c r="M9573" i="9" s="1"/>
  <c r="M9577" i="9" s="1"/>
  <c r="M9581" i="9" s="1"/>
  <c r="M9585" i="9" s="1"/>
  <c r="M9589" i="9" s="1"/>
  <c r="M9593" i="9" s="1"/>
  <c r="M9597" i="9" s="1"/>
  <c r="M9601" i="9" s="1"/>
  <c r="M9605" i="9" s="1"/>
  <c r="M9609" i="9" s="1"/>
  <c r="M9613" i="9" s="1"/>
  <c r="M9617" i="9" s="1"/>
  <c r="M9621" i="9" s="1"/>
  <c r="M9625" i="9" s="1"/>
  <c r="M9629" i="9" s="1"/>
  <c r="M9633" i="9" s="1"/>
  <c r="M9637" i="9" s="1"/>
  <c r="M9641" i="9" s="1"/>
  <c r="M9645" i="9" s="1"/>
  <c r="M9649" i="9" s="1"/>
  <c r="M9653" i="9" s="1"/>
  <c r="M9657" i="9" s="1"/>
  <c r="M9661" i="9" s="1"/>
  <c r="M9665" i="9" s="1"/>
  <c r="M9669" i="9" s="1"/>
  <c r="M9673" i="9" s="1"/>
  <c r="M9677" i="9" s="1"/>
  <c r="M9681" i="9" s="1"/>
  <c r="M9685" i="9" s="1"/>
  <c r="M9689" i="9" s="1"/>
  <c r="M9693" i="9" s="1"/>
  <c r="M9697" i="9" s="1"/>
  <c r="N9034" i="9"/>
  <c r="N9038" i="9" s="1"/>
  <c r="N9042" i="9" s="1"/>
  <c r="N9046" i="9" s="1"/>
  <c r="N9050" i="9" s="1"/>
  <c r="N9054" i="9" s="1"/>
  <c r="N9058" i="9" s="1"/>
  <c r="N9062" i="9" s="1"/>
  <c r="N9066" i="9" s="1"/>
  <c r="N9070" i="9" s="1"/>
  <c r="N9074" i="9" s="1"/>
  <c r="N9078" i="9" s="1"/>
  <c r="N9082" i="9" s="1"/>
  <c r="N9086" i="9" s="1"/>
  <c r="N9090" i="9" s="1"/>
  <c r="N9094" i="9" s="1"/>
  <c r="N9098" i="9" s="1"/>
  <c r="N9102" i="9" s="1"/>
  <c r="N9106" i="9" s="1"/>
  <c r="N9110" i="9" s="1"/>
  <c r="N9114" i="9" s="1"/>
  <c r="N9118" i="9" s="1"/>
  <c r="N9122" i="9" s="1"/>
  <c r="N9126" i="9" s="1"/>
  <c r="N9130" i="9" s="1"/>
  <c r="N9134" i="9" s="1"/>
  <c r="N9138" i="9" s="1"/>
  <c r="N9142" i="9" s="1"/>
  <c r="N9146" i="9" s="1"/>
  <c r="N9150" i="9" s="1"/>
  <c r="N9154" i="9" s="1"/>
  <c r="N9158" i="9" s="1"/>
  <c r="N9162" i="9" s="1"/>
  <c r="N9166" i="9" s="1"/>
  <c r="N9170" i="9" s="1"/>
  <c r="N9174" i="9" s="1"/>
  <c r="N9178" i="9" s="1"/>
  <c r="N9182" i="9" s="1"/>
  <c r="N9186" i="9" s="1"/>
  <c r="N9190" i="9" s="1"/>
  <c r="N9194" i="9" s="1"/>
  <c r="N9198" i="9" s="1"/>
  <c r="N9202" i="9" s="1"/>
  <c r="N9206" i="9" s="1"/>
  <c r="N9210" i="9" s="1"/>
  <c r="N9214" i="9" s="1"/>
  <c r="N9218" i="9" s="1"/>
  <c r="N9222" i="9" s="1"/>
  <c r="N9226" i="9" s="1"/>
  <c r="N9230" i="9" s="1"/>
  <c r="N9234" i="9" s="1"/>
  <c r="N9238" i="9" s="1"/>
  <c r="N9242" i="9" s="1"/>
  <c r="N9246" i="9" s="1"/>
  <c r="N9250" i="9" s="1"/>
  <c r="N9254" i="9" s="1"/>
  <c r="N9258" i="9" s="1"/>
  <c r="N9262" i="9" s="1"/>
  <c r="N9266" i="9" s="1"/>
  <c r="N9270" i="9" s="1"/>
  <c r="N9274" i="9" s="1"/>
  <c r="N9278" i="9" s="1"/>
  <c r="N9282" i="9" s="1"/>
  <c r="N9286" i="9" s="1"/>
  <c r="N9290" i="9" s="1"/>
  <c r="N9294" i="9" s="1"/>
  <c r="N9298" i="9" s="1"/>
  <c r="N9302" i="9" s="1"/>
  <c r="N9306" i="9" s="1"/>
  <c r="N9310" i="9" s="1"/>
  <c r="N9314" i="9" s="1"/>
  <c r="N9318" i="9" s="1"/>
  <c r="N9322" i="9" s="1"/>
  <c r="N9326" i="9" s="1"/>
  <c r="N9330" i="9" s="1"/>
  <c r="N9334" i="9" s="1"/>
  <c r="N9338" i="9" s="1"/>
  <c r="N9342" i="9" s="1"/>
  <c r="N9346" i="9" s="1"/>
  <c r="N9350" i="9" s="1"/>
  <c r="N9354" i="9" s="1"/>
  <c r="N9358" i="9" s="1"/>
  <c r="N9362" i="9" s="1"/>
  <c r="N9366" i="9" s="1"/>
  <c r="N9370" i="9" s="1"/>
  <c r="N9374" i="9" s="1"/>
  <c r="N9378" i="9" s="1"/>
  <c r="N9382" i="9" s="1"/>
  <c r="N9386" i="9" s="1"/>
  <c r="N9390" i="9" s="1"/>
  <c r="N9394" i="9" s="1"/>
  <c r="N9398" i="9" s="1"/>
  <c r="N9402" i="9" s="1"/>
  <c r="N9406" i="9" s="1"/>
  <c r="N9410" i="9" s="1"/>
  <c r="N9414" i="9" s="1"/>
  <c r="N9418" i="9" s="1"/>
  <c r="N9422" i="9" s="1"/>
  <c r="N9426" i="9" s="1"/>
  <c r="N9430" i="9" s="1"/>
  <c r="N9434" i="9" s="1"/>
  <c r="N9438" i="9" s="1"/>
  <c r="N9442" i="9" s="1"/>
  <c r="N9446" i="9" s="1"/>
  <c r="N9450" i="9" s="1"/>
  <c r="N9454" i="9" s="1"/>
  <c r="N9458" i="9" s="1"/>
  <c r="N9462" i="9" s="1"/>
  <c r="N9466" i="9" s="1"/>
  <c r="N9470" i="9" s="1"/>
  <c r="N9474" i="9" s="1"/>
  <c r="N9478" i="9" s="1"/>
  <c r="N9482" i="9" s="1"/>
  <c r="N9486" i="9" s="1"/>
  <c r="N9490" i="9" s="1"/>
  <c r="N9494" i="9" s="1"/>
  <c r="N9498" i="9" s="1"/>
  <c r="N9502" i="9" s="1"/>
  <c r="N9506" i="9" s="1"/>
  <c r="N9510" i="9" s="1"/>
  <c r="N9514" i="9" s="1"/>
  <c r="N9518" i="9" s="1"/>
  <c r="N9522" i="9" s="1"/>
  <c r="N9526" i="9" s="1"/>
  <c r="N9530" i="9" s="1"/>
  <c r="N9534" i="9" s="1"/>
  <c r="N9538" i="9" s="1"/>
  <c r="N9542" i="9" s="1"/>
  <c r="N9546" i="9" s="1"/>
  <c r="N9550" i="9" s="1"/>
  <c r="N9554" i="9" s="1"/>
  <c r="N9558" i="9" s="1"/>
  <c r="N9562" i="9" s="1"/>
  <c r="N9566" i="9" s="1"/>
  <c r="N9570" i="9" s="1"/>
  <c r="N9574" i="9" s="1"/>
  <c r="N9033" i="9"/>
  <c r="N9037" i="9" s="1"/>
  <c r="N9041" i="9" s="1"/>
  <c r="N9045" i="9" s="1"/>
  <c r="N9049" i="9" s="1"/>
  <c r="N9053" i="9" s="1"/>
  <c r="N9057" i="9" s="1"/>
  <c r="N9061" i="9" s="1"/>
  <c r="N9065" i="9" s="1"/>
  <c r="N9069" i="9" s="1"/>
  <c r="N9073" i="9" s="1"/>
  <c r="N9077" i="9" s="1"/>
  <c r="N9081" i="9" s="1"/>
  <c r="N9085" i="9" s="1"/>
  <c r="N9089" i="9" s="1"/>
  <c r="N9093" i="9" s="1"/>
  <c r="N9097" i="9" s="1"/>
  <c r="N9101" i="9" s="1"/>
  <c r="N9105" i="9" s="1"/>
  <c r="N9109" i="9" s="1"/>
  <c r="N9113" i="9" s="1"/>
  <c r="N9117" i="9" s="1"/>
  <c r="N9121" i="9" s="1"/>
  <c r="N9125" i="9" s="1"/>
  <c r="N9129" i="9" s="1"/>
  <c r="N9133" i="9" s="1"/>
  <c r="N9137" i="9" s="1"/>
  <c r="N9141" i="9" s="1"/>
  <c r="N9145" i="9" s="1"/>
  <c r="N9149" i="9" s="1"/>
  <c r="N9153" i="9" s="1"/>
  <c r="N9157" i="9" s="1"/>
  <c r="N9161" i="9" s="1"/>
  <c r="N9165" i="9" s="1"/>
  <c r="N9169" i="9" s="1"/>
  <c r="N9173" i="9" s="1"/>
  <c r="N9177" i="9" s="1"/>
  <c r="N9181" i="9" s="1"/>
  <c r="N9185" i="9" s="1"/>
  <c r="N9189" i="9" s="1"/>
  <c r="N9193" i="9" s="1"/>
  <c r="N9197" i="9" s="1"/>
  <c r="N9201" i="9" s="1"/>
  <c r="N9205" i="9" s="1"/>
  <c r="N9209" i="9" s="1"/>
  <c r="N9213" i="9" s="1"/>
  <c r="N9217" i="9" s="1"/>
  <c r="N9221" i="9" s="1"/>
  <c r="N9225" i="9" s="1"/>
  <c r="N9229" i="9" s="1"/>
  <c r="N9233" i="9" s="1"/>
  <c r="N9237" i="9" s="1"/>
  <c r="N9241" i="9" s="1"/>
  <c r="N9245" i="9" s="1"/>
  <c r="N9249" i="9" s="1"/>
  <c r="N9253" i="9" s="1"/>
  <c r="N9257" i="9" s="1"/>
  <c r="N9261" i="9" s="1"/>
  <c r="N9265" i="9" s="1"/>
  <c r="N9269" i="9" s="1"/>
  <c r="N9273" i="9" s="1"/>
  <c r="N9277" i="9" s="1"/>
  <c r="N9281" i="9" s="1"/>
  <c r="N9285" i="9" s="1"/>
  <c r="N9289" i="9" s="1"/>
  <c r="N9293" i="9" s="1"/>
  <c r="N9297" i="9" s="1"/>
  <c r="N9301" i="9" s="1"/>
  <c r="N9305" i="9" s="1"/>
  <c r="N9309" i="9" s="1"/>
  <c r="N9313" i="9" s="1"/>
  <c r="N9317" i="9" s="1"/>
  <c r="N9321" i="9" s="1"/>
  <c r="N9325" i="9" s="1"/>
  <c r="N9329" i="9" s="1"/>
  <c r="N9333" i="9" s="1"/>
  <c r="N9337" i="9" s="1"/>
  <c r="N9341" i="9" s="1"/>
  <c r="N9345" i="9" s="1"/>
  <c r="N9349" i="9" s="1"/>
  <c r="N9353" i="9" s="1"/>
  <c r="N9357" i="9" s="1"/>
  <c r="N9361" i="9" s="1"/>
  <c r="N9365" i="9" s="1"/>
  <c r="N9369" i="9" s="1"/>
  <c r="N9373" i="9" s="1"/>
  <c r="N9377" i="9" s="1"/>
  <c r="N9381" i="9" s="1"/>
  <c r="N9385" i="9" s="1"/>
  <c r="N9389" i="9" s="1"/>
  <c r="N9393" i="9" s="1"/>
  <c r="N9397" i="9" s="1"/>
  <c r="N9401" i="9" s="1"/>
  <c r="N9405" i="9" s="1"/>
  <c r="N9409" i="9" s="1"/>
  <c r="N9413" i="9" s="1"/>
  <c r="N9417" i="9" s="1"/>
  <c r="N9421" i="9" s="1"/>
  <c r="N9425" i="9" s="1"/>
  <c r="N9429" i="9" s="1"/>
  <c r="N9433" i="9" s="1"/>
  <c r="N9437" i="9" s="1"/>
  <c r="N9441" i="9" s="1"/>
  <c r="N9445" i="9" s="1"/>
  <c r="N9449" i="9" s="1"/>
  <c r="N9453" i="9" s="1"/>
  <c r="N9457" i="9" s="1"/>
  <c r="N9461" i="9" s="1"/>
  <c r="N9465" i="9" s="1"/>
  <c r="N9469" i="9" s="1"/>
  <c r="N9473" i="9" s="1"/>
  <c r="N9477" i="9" s="1"/>
  <c r="N9481" i="9" s="1"/>
  <c r="N9485" i="9" s="1"/>
  <c r="N9489" i="9" s="1"/>
  <c r="N9493" i="9" s="1"/>
  <c r="N9497" i="9" s="1"/>
  <c r="N9501" i="9" s="1"/>
  <c r="N9505" i="9" s="1"/>
  <c r="N9509" i="9" s="1"/>
  <c r="N9513" i="9" s="1"/>
  <c r="N9517" i="9" s="1"/>
  <c r="N9521" i="9" s="1"/>
  <c r="N9525" i="9" s="1"/>
  <c r="N9529" i="9" s="1"/>
  <c r="N9533" i="9" s="1"/>
  <c r="N9537" i="9" s="1"/>
  <c r="N9541" i="9" s="1"/>
  <c r="N9545" i="9" s="1"/>
  <c r="N9549" i="9" s="1"/>
  <c r="N9553" i="9" s="1"/>
  <c r="N9557" i="9" s="1"/>
  <c r="N9561" i="9" s="1"/>
  <c r="N9565" i="9" s="1"/>
  <c r="N9569" i="9" s="1"/>
  <c r="N9573" i="9" s="1"/>
  <c r="O8685" i="9"/>
  <c r="O8689" i="9" s="1"/>
  <c r="O8693" i="9" s="1"/>
  <c r="O8697" i="9" s="1"/>
  <c r="O8701" i="9" s="1"/>
  <c r="O8705" i="9" s="1"/>
  <c r="O8709" i="9" s="1"/>
  <c r="O8713" i="9" s="1"/>
  <c r="O8717" i="9" s="1"/>
  <c r="O8721" i="9" s="1"/>
  <c r="O8725" i="9" s="1"/>
  <c r="O8729" i="9" s="1"/>
  <c r="O8733" i="9" s="1"/>
  <c r="O8737" i="9" s="1"/>
  <c r="O8741" i="9" s="1"/>
  <c r="O8745" i="9" s="1"/>
  <c r="O8749" i="9" s="1"/>
  <c r="O8753" i="9" s="1"/>
  <c r="O8757" i="9" s="1"/>
  <c r="O8761" i="9" s="1"/>
  <c r="O8765" i="9" s="1"/>
  <c r="O8769" i="9" s="1"/>
  <c r="O8773" i="9" s="1"/>
  <c r="O8777" i="9" s="1"/>
  <c r="O8781" i="9" s="1"/>
  <c r="O8785" i="9" s="1"/>
  <c r="O8789" i="9" s="1"/>
  <c r="O8793" i="9" s="1"/>
  <c r="O8797" i="9" s="1"/>
  <c r="O8801" i="9" s="1"/>
  <c r="O8805" i="9" s="1"/>
  <c r="O8809" i="9" s="1"/>
  <c r="O8813" i="9" s="1"/>
  <c r="O8817" i="9" s="1"/>
  <c r="O8821" i="9" s="1"/>
  <c r="O8825" i="9" s="1"/>
  <c r="O8829" i="9" s="1"/>
  <c r="O8833" i="9" s="1"/>
  <c r="O8837" i="9" s="1"/>
  <c r="O8841" i="9" s="1"/>
  <c r="O8845" i="9" s="1"/>
  <c r="O8849" i="9" s="1"/>
  <c r="O8853" i="9" s="1"/>
  <c r="O8857" i="9" s="1"/>
  <c r="O8861" i="9" s="1"/>
  <c r="O8865" i="9" s="1"/>
  <c r="O8869" i="9" s="1"/>
  <c r="O8873" i="9" s="1"/>
  <c r="O8877" i="9" s="1"/>
  <c r="O8881" i="9" s="1"/>
  <c r="O8885" i="9" s="1"/>
  <c r="O8889" i="9" s="1"/>
  <c r="O8893" i="9" s="1"/>
  <c r="O8897" i="9" s="1"/>
  <c r="O8901" i="9" s="1"/>
  <c r="O8905" i="9" s="1"/>
  <c r="O8909" i="9" s="1"/>
  <c r="O8913" i="9" s="1"/>
  <c r="O8917" i="9" s="1"/>
  <c r="O8921" i="9" s="1"/>
  <c r="O8925" i="9" s="1"/>
  <c r="O8929" i="9" s="1"/>
  <c r="O8933" i="9" s="1"/>
  <c r="O8937" i="9" s="1"/>
  <c r="O8941" i="9" s="1"/>
  <c r="O8945" i="9" s="1"/>
  <c r="O8949" i="9" s="1"/>
  <c r="O8953" i="9" s="1"/>
  <c r="O8957" i="9" s="1"/>
  <c r="O8961" i="9" s="1"/>
  <c r="O8965" i="9" s="1"/>
  <c r="O8969" i="9" s="1"/>
  <c r="O8973" i="9" s="1"/>
  <c r="O8977" i="9" s="1"/>
  <c r="O8981" i="9" s="1"/>
  <c r="O8985" i="9" s="1"/>
  <c r="O8989" i="9" s="1"/>
  <c r="O8993" i="9" s="1"/>
  <c r="O8997" i="9" s="1"/>
  <c r="O9001" i="9" s="1"/>
  <c r="O9005" i="9" s="1"/>
  <c r="O9009" i="9" s="1"/>
  <c r="O9013" i="9" s="1"/>
  <c r="O9017" i="9" s="1"/>
  <c r="O9021" i="9" s="1"/>
  <c r="O9025" i="9" s="1"/>
  <c r="O9029" i="9" s="1"/>
  <c r="O9033" i="9" s="1"/>
  <c r="O9037" i="9" s="1"/>
  <c r="O9041" i="9" s="1"/>
  <c r="O9045" i="9" s="1"/>
  <c r="O9049" i="9" s="1"/>
  <c r="O9053" i="9" s="1"/>
  <c r="O9057" i="9" s="1"/>
  <c r="O9061" i="9" s="1"/>
  <c r="O9065" i="9" s="1"/>
  <c r="O9069" i="9" s="1"/>
  <c r="O9073" i="9" s="1"/>
  <c r="O9077" i="9" s="1"/>
  <c r="O9081" i="9" s="1"/>
  <c r="O9085" i="9" s="1"/>
  <c r="O9089" i="9" s="1"/>
  <c r="O9093" i="9" s="1"/>
  <c r="O9097" i="9" s="1"/>
  <c r="O9101" i="9" s="1"/>
  <c r="O9105" i="9" s="1"/>
  <c r="O9109" i="9" s="1"/>
  <c r="O9113" i="9" s="1"/>
  <c r="O9117" i="9" s="1"/>
  <c r="O9121" i="9" s="1"/>
  <c r="O9125" i="9" s="1"/>
  <c r="O9129" i="9" s="1"/>
  <c r="O9133" i="9" s="1"/>
  <c r="O9137" i="9" s="1"/>
  <c r="O9141" i="9" s="1"/>
  <c r="O9145" i="9" s="1"/>
  <c r="O9149" i="9" s="1"/>
  <c r="O9153" i="9" s="1"/>
  <c r="O9157" i="9" s="1"/>
  <c r="O9161" i="9" s="1"/>
  <c r="O9165" i="9" s="1"/>
  <c r="O9169" i="9" s="1"/>
  <c r="O9173" i="9" s="1"/>
  <c r="O9177" i="9" s="1"/>
  <c r="O9181" i="9" s="1"/>
  <c r="O9185" i="9" s="1"/>
  <c r="O9189" i="9" s="1"/>
  <c r="O9193" i="9" s="1"/>
  <c r="O9197" i="9" s="1"/>
  <c r="O9201" i="9" s="1"/>
  <c r="O9205" i="9" s="1"/>
  <c r="O9209" i="9" s="1"/>
  <c r="O9213" i="9" s="1"/>
  <c r="O9217" i="9" s="1"/>
  <c r="O9221" i="9" s="1"/>
  <c r="O9225" i="9" s="1"/>
  <c r="O9229" i="9" s="1"/>
  <c r="O9233" i="9" s="1"/>
  <c r="O9237" i="9" s="1"/>
  <c r="O9241" i="9" s="1"/>
  <c r="O9245" i="9" s="1"/>
  <c r="O9249" i="9" s="1"/>
  <c r="O9253" i="9" s="1"/>
  <c r="O9257" i="9" s="1"/>
  <c r="O9261" i="9" s="1"/>
  <c r="O9265" i="9" s="1"/>
  <c r="O9269" i="9" s="1"/>
  <c r="O9273" i="9" s="1"/>
  <c r="O9277" i="9" s="1"/>
  <c r="O9281" i="9" s="1"/>
  <c r="O9285" i="9" s="1"/>
  <c r="O9289" i="9" s="1"/>
  <c r="O9293" i="9" s="1"/>
  <c r="O9297" i="9" s="1"/>
  <c r="O9301" i="9" s="1"/>
  <c r="O9305" i="9" s="1"/>
  <c r="O9309" i="9" s="1"/>
  <c r="O9313" i="9" s="1"/>
  <c r="O9317" i="9" s="1"/>
  <c r="O9321" i="9" s="1"/>
  <c r="O9325" i="9" s="1"/>
  <c r="O9329" i="9" s="1"/>
  <c r="O9333" i="9" s="1"/>
  <c r="O9337" i="9" s="1"/>
  <c r="O9341" i="9" s="1"/>
  <c r="O9345" i="9" s="1"/>
  <c r="O9349" i="9" s="1"/>
  <c r="O9353" i="9" s="1"/>
  <c r="O9357" i="9" s="1"/>
  <c r="O9361" i="9" s="1"/>
  <c r="O9365" i="9" s="1"/>
  <c r="O9369" i="9" s="1"/>
  <c r="O9373" i="9" s="1"/>
  <c r="O9377" i="9" s="1"/>
  <c r="O9381" i="9" s="1"/>
  <c r="O9385" i="9" s="1"/>
  <c r="O9389" i="9" s="1"/>
  <c r="O9393" i="9" s="1"/>
  <c r="O9397" i="9" s="1"/>
  <c r="O9401" i="9" s="1"/>
  <c r="O9405" i="9" s="1"/>
  <c r="O9409" i="9" s="1"/>
  <c r="O9413" i="9" s="1"/>
  <c r="O9417" i="9" s="1"/>
  <c r="O9421" i="9" s="1"/>
  <c r="O9425" i="9" s="1"/>
  <c r="O9429" i="9" s="1"/>
  <c r="O9433" i="9" s="1"/>
  <c r="O9437" i="9" s="1"/>
  <c r="O9441" i="9" s="1"/>
  <c r="O9445" i="9" s="1"/>
  <c r="O9449" i="9" s="1"/>
  <c r="O9453" i="9" s="1"/>
  <c r="O9457" i="9" s="1"/>
  <c r="O9461" i="9" s="1"/>
  <c r="O9465" i="9" s="1"/>
  <c r="O9469" i="9" s="1"/>
  <c r="O9473" i="9" s="1"/>
  <c r="O9477" i="9" s="1"/>
  <c r="O9481" i="9" s="1"/>
  <c r="O9485" i="9" s="1"/>
  <c r="O9489" i="9" s="1"/>
  <c r="O9493" i="9" s="1"/>
  <c r="O9497" i="9" s="1"/>
  <c r="O9501" i="9" s="1"/>
  <c r="O9505" i="9" s="1"/>
  <c r="O9509" i="9" s="1"/>
  <c r="O9513" i="9" s="1"/>
  <c r="O9517" i="9" s="1"/>
  <c r="O9521" i="9" s="1"/>
  <c r="O9525" i="9" s="1"/>
  <c r="O9529" i="9" s="1"/>
  <c r="O9533" i="9" s="1"/>
  <c r="O9537" i="9" s="1"/>
  <c r="O9541" i="9" s="1"/>
  <c r="O9545" i="9" s="1"/>
  <c r="O9549" i="9" s="1"/>
  <c r="O9553" i="9" s="1"/>
  <c r="O9557" i="9" s="1"/>
  <c r="O9561" i="9" s="1"/>
  <c r="O9565" i="9" s="1"/>
  <c r="O9569" i="9" s="1"/>
  <c r="O9573" i="9" s="1"/>
  <c r="O9577" i="9" s="1"/>
  <c r="O9581" i="9" s="1"/>
  <c r="O9585" i="9" s="1"/>
  <c r="O9589" i="9" s="1"/>
  <c r="O9593" i="9" s="1"/>
  <c r="O9597" i="9" s="1"/>
  <c r="O9601" i="9" s="1"/>
  <c r="O9605" i="9" s="1"/>
  <c r="O9609" i="9" s="1"/>
  <c r="O9613" i="9" s="1"/>
  <c r="O9617" i="9" s="1"/>
  <c r="O9621" i="9" s="1"/>
  <c r="O9625" i="9" s="1"/>
  <c r="O9629" i="9" s="1"/>
  <c r="O9633" i="9" s="1"/>
  <c r="O9637" i="9" s="1"/>
  <c r="O9641" i="9" s="1"/>
  <c r="O9645" i="9" s="1"/>
  <c r="O9649" i="9" s="1"/>
  <c r="O9653" i="9" s="1"/>
  <c r="O9657" i="9" s="1"/>
  <c r="O9661" i="9" s="1"/>
  <c r="O9665" i="9" s="1"/>
  <c r="O9669" i="9" s="1"/>
  <c r="O9673" i="9" s="1"/>
  <c r="O9677" i="9" s="1"/>
  <c r="O9681" i="9" s="1"/>
  <c r="O9685" i="9" s="1"/>
  <c r="O9689" i="9" s="1"/>
  <c r="O9693" i="9" s="1"/>
  <c r="O9697" i="9" s="1"/>
  <c r="O9701" i="9" s="1"/>
  <c r="O9705" i="9" s="1"/>
  <c r="O9709" i="9" s="1"/>
  <c r="O9713" i="9" s="1"/>
  <c r="O9717" i="9" s="1"/>
  <c r="O9721" i="9" s="1"/>
  <c r="O9725" i="9" s="1"/>
  <c r="O9729" i="9" s="1"/>
  <c r="O9733" i="9" s="1"/>
  <c r="O9737" i="9" s="1"/>
  <c r="O9741" i="9" s="1"/>
  <c r="O9745" i="9" s="1"/>
  <c r="O9749" i="9" s="1"/>
  <c r="O9753" i="9" s="1"/>
  <c r="O9757" i="9" s="1"/>
  <c r="O9761" i="9" s="1"/>
  <c r="O9765" i="9" s="1"/>
  <c r="O9769" i="9" s="1"/>
  <c r="O9773" i="9" s="1"/>
  <c r="O9777" i="9" s="1"/>
  <c r="O9781" i="9" s="1"/>
  <c r="O9785" i="9" s="1"/>
  <c r="O9789" i="9" s="1"/>
  <c r="O9793" i="9" s="1"/>
  <c r="O9797" i="9" s="1"/>
  <c r="O9801" i="9" s="1"/>
  <c r="O9805" i="9" s="1"/>
  <c r="O9809" i="9" s="1"/>
  <c r="O9813" i="9" s="1"/>
  <c r="O9817" i="9" s="1"/>
  <c r="O9821" i="9" s="1"/>
  <c r="O9825" i="9" s="1"/>
  <c r="O9829" i="9" s="1"/>
  <c r="O9833" i="9" s="1"/>
  <c r="O9837" i="9" s="1"/>
  <c r="O9841" i="9" s="1"/>
  <c r="O9845" i="9" s="1"/>
  <c r="O9849" i="9" s="1"/>
  <c r="O9853" i="9" s="1"/>
  <c r="O9857" i="9" s="1"/>
  <c r="O9861" i="9" s="1"/>
  <c r="O9865" i="9" s="1"/>
  <c r="O9869" i="9" s="1"/>
  <c r="O9873" i="9" s="1"/>
  <c r="O9877" i="9" s="1"/>
  <c r="O9881" i="9" s="1"/>
  <c r="O9885" i="9" s="1"/>
  <c r="O9889" i="9" s="1"/>
  <c r="O9893" i="9" s="1"/>
  <c r="O9897" i="9" s="1"/>
  <c r="O9901" i="9" s="1"/>
  <c r="O9905" i="9" s="1"/>
  <c r="O9909" i="9" s="1"/>
  <c r="O9913" i="9" s="1"/>
  <c r="O9917" i="9" s="1"/>
  <c r="O9921" i="9" s="1"/>
  <c r="O9925" i="9" s="1"/>
  <c r="O9929" i="9" s="1"/>
  <c r="O9933" i="9" s="1"/>
  <c r="O9937" i="9" s="1"/>
  <c r="O9941" i="9" s="1"/>
  <c r="O9945" i="9" s="1"/>
  <c r="O9949" i="9" s="1"/>
  <c r="O9953" i="9" s="1"/>
  <c r="O9957" i="9" s="1"/>
  <c r="O9961" i="9" s="1"/>
  <c r="O9965" i="9" s="1"/>
  <c r="O9969" i="9" s="1"/>
  <c r="O9973" i="9" s="1"/>
  <c r="O9977" i="9" s="1"/>
  <c r="O9981" i="9" s="1"/>
  <c r="O9985" i="9" s="1"/>
  <c r="O9989" i="9" s="1"/>
  <c r="O9993" i="9" s="1"/>
  <c r="O9997" i="9" s="1"/>
  <c r="O10001" i="9" s="1"/>
  <c r="O10005" i="9" s="1"/>
  <c r="O10009" i="9" s="1"/>
  <c r="O10013" i="9" s="1"/>
  <c r="O10017" i="9" s="1"/>
  <c r="O10021" i="9" s="1"/>
  <c r="O10025" i="9" s="1"/>
  <c r="O10029" i="9" s="1"/>
  <c r="O10033" i="9" s="1"/>
  <c r="O10037" i="9" s="1"/>
  <c r="O10041" i="9" s="1"/>
  <c r="O10045" i="9" s="1"/>
  <c r="O10049" i="9" s="1"/>
  <c r="O10053" i="9" s="1"/>
  <c r="O10057" i="9" s="1"/>
  <c r="O10061" i="9" s="1"/>
  <c r="O10065" i="9" s="1"/>
  <c r="O10069" i="9" s="1"/>
  <c r="O10073" i="9" s="1"/>
  <c r="O10077" i="9" s="1"/>
  <c r="O10081" i="9" s="1"/>
  <c r="O10085" i="9" s="1"/>
  <c r="O10089" i="9" s="1"/>
  <c r="O10093" i="9" s="1"/>
  <c r="O10097" i="9" s="1"/>
  <c r="O10101" i="9" s="1"/>
  <c r="O10105" i="9" s="1"/>
  <c r="O10109" i="9" s="1"/>
  <c r="O10113" i="9" s="1"/>
  <c r="O10117" i="9" s="1"/>
  <c r="O10121" i="9" s="1"/>
  <c r="O10125" i="9" s="1"/>
  <c r="O10129" i="9" s="1"/>
  <c r="O10133" i="9" s="1"/>
  <c r="O10137" i="9" s="1"/>
  <c r="O10141" i="9" s="1"/>
  <c r="O10145" i="9" s="1"/>
  <c r="O10149" i="9" s="1"/>
  <c r="O10153" i="9" s="1"/>
  <c r="O10157" i="9" s="1"/>
  <c r="O10161" i="9" s="1"/>
  <c r="O10165" i="9" s="1"/>
  <c r="O10169" i="9" s="1"/>
  <c r="O10173" i="9" s="1"/>
  <c r="O10177" i="9" s="1"/>
  <c r="O10181" i="9" s="1"/>
  <c r="O10185" i="9" s="1"/>
  <c r="O10189" i="9" s="1"/>
  <c r="O10193" i="9" s="1"/>
  <c r="O10197" i="9" s="1"/>
  <c r="O10201" i="9" s="1"/>
  <c r="O10205" i="9" s="1"/>
  <c r="O10209" i="9" s="1"/>
  <c r="O10213" i="9" s="1"/>
  <c r="O10217" i="9" s="1"/>
  <c r="O10221" i="9" s="1"/>
  <c r="O10225" i="9" s="1"/>
  <c r="O10229" i="9" s="1"/>
  <c r="O10233" i="9" s="1"/>
  <c r="O10237" i="9" s="1"/>
  <c r="O10241" i="9" s="1"/>
  <c r="O10245" i="9" s="1"/>
  <c r="O10249" i="9" s="1"/>
  <c r="O10253" i="9" s="1"/>
  <c r="O10257" i="9" s="1"/>
  <c r="O10261" i="9" s="1"/>
  <c r="O10265" i="9" s="1"/>
  <c r="O10269" i="9" s="1"/>
  <c r="O10273" i="9" s="1"/>
  <c r="O10277" i="9" s="1"/>
  <c r="O10281" i="9" s="1"/>
  <c r="O10285" i="9" s="1"/>
  <c r="O10289" i="9" s="1"/>
  <c r="O10293" i="9" s="1"/>
  <c r="O10297" i="9" s="1"/>
  <c r="O10301" i="9" s="1"/>
  <c r="O10305" i="9" s="1"/>
  <c r="O10309" i="9" s="1"/>
  <c r="O10313" i="9" s="1"/>
  <c r="O10317" i="9" s="1"/>
  <c r="O10321" i="9" s="1"/>
  <c r="O10325" i="9" s="1"/>
  <c r="O10329" i="9" s="1"/>
  <c r="O10333" i="9" s="1"/>
  <c r="O10337" i="9" s="1"/>
  <c r="O10341" i="9" s="1"/>
  <c r="O10345" i="9" s="1"/>
  <c r="O10349" i="9" s="1"/>
  <c r="O10353" i="9" s="1"/>
  <c r="O10357" i="9" s="1"/>
  <c r="O10361" i="9" s="1"/>
  <c r="O10365" i="9" s="1"/>
  <c r="O10369" i="9" s="1"/>
  <c r="O10373" i="9" s="1"/>
  <c r="O10377" i="9" s="1"/>
  <c r="O10381" i="9" s="1"/>
  <c r="O10385" i="9" s="1"/>
  <c r="O10389" i="9" s="1"/>
  <c r="O10393" i="9" s="1"/>
  <c r="O10397" i="9" s="1"/>
  <c r="O8682" i="9"/>
  <c r="O8686" i="9" s="1"/>
  <c r="O8690" i="9" s="1"/>
  <c r="O8694" i="9" s="1"/>
  <c r="O8698" i="9" s="1"/>
  <c r="O8702" i="9" s="1"/>
  <c r="O8706" i="9" s="1"/>
  <c r="O8710" i="9" s="1"/>
  <c r="O8714" i="9" s="1"/>
  <c r="O8718" i="9" s="1"/>
  <c r="O8722" i="9" s="1"/>
  <c r="O8726" i="9" s="1"/>
  <c r="O8730" i="9" s="1"/>
  <c r="O8734" i="9" s="1"/>
  <c r="O8738" i="9" s="1"/>
  <c r="O8742" i="9" s="1"/>
  <c r="O8746" i="9" s="1"/>
  <c r="O8750" i="9" s="1"/>
  <c r="O8754" i="9" s="1"/>
  <c r="O8758" i="9" s="1"/>
  <c r="O8762" i="9" s="1"/>
  <c r="O8766" i="9" s="1"/>
  <c r="O8770" i="9" s="1"/>
  <c r="O8774" i="9" s="1"/>
  <c r="O8778" i="9" s="1"/>
  <c r="O8782" i="9" s="1"/>
  <c r="O8786" i="9" s="1"/>
  <c r="O8790" i="9" s="1"/>
  <c r="O8794" i="9" s="1"/>
  <c r="O8798" i="9" s="1"/>
  <c r="O8802" i="9" s="1"/>
  <c r="O8806" i="9" s="1"/>
  <c r="O8810" i="9" s="1"/>
  <c r="O8814" i="9" s="1"/>
  <c r="O8818" i="9" s="1"/>
  <c r="O8822" i="9" s="1"/>
  <c r="O8826" i="9" s="1"/>
  <c r="O8830" i="9" s="1"/>
  <c r="O8834" i="9" s="1"/>
  <c r="O8838" i="9" s="1"/>
  <c r="O8842" i="9" s="1"/>
  <c r="O8846" i="9" s="1"/>
  <c r="O8850" i="9" s="1"/>
  <c r="O8854" i="9" s="1"/>
  <c r="O8858" i="9" s="1"/>
  <c r="O8862" i="9" s="1"/>
  <c r="O8866" i="9" s="1"/>
  <c r="O8870" i="9" s="1"/>
  <c r="O8874" i="9" s="1"/>
  <c r="O8878" i="9" s="1"/>
  <c r="O8882" i="9" s="1"/>
  <c r="O8886" i="9" s="1"/>
  <c r="O8890" i="9" s="1"/>
  <c r="O8894" i="9" s="1"/>
  <c r="O8898" i="9" s="1"/>
  <c r="O8902" i="9" s="1"/>
  <c r="O8906" i="9" s="1"/>
  <c r="O8910" i="9" s="1"/>
  <c r="O8914" i="9" s="1"/>
  <c r="O8918" i="9" s="1"/>
  <c r="O8922" i="9" s="1"/>
  <c r="O8926" i="9" s="1"/>
  <c r="O8930" i="9" s="1"/>
  <c r="O8934" i="9" s="1"/>
  <c r="O8938" i="9" s="1"/>
  <c r="O8942" i="9" s="1"/>
  <c r="O8946" i="9" s="1"/>
  <c r="O8950" i="9" s="1"/>
  <c r="O8954" i="9" s="1"/>
  <c r="O8958" i="9" s="1"/>
  <c r="O8962" i="9" s="1"/>
  <c r="O8966" i="9" s="1"/>
  <c r="O8970" i="9" s="1"/>
  <c r="O8974" i="9" s="1"/>
  <c r="O8978" i="9" s="1"/>
  <c r="O8982" i="9" s="1"/>
  <c r="O8986" i="9" s="1"/>
  <c r="O8990" i="9" s="1"/>
  <c r="O8994" i="9" s="1"/>
  <c r="O8998" i="9" s="1"/>
  <c r="O9002" i="9" s="1"/>
  <c r="O9006" i="9" s="1"/>
  <c r="O9010" i="9" s="1"/>
  <c r="O9014" i="9" s="1"/>
  <c r="O9018" i="9" s="1"/>
  <c r="O9022" i="9" s="1"/>
  <c r="O9026" i="9" s="1"/>
  <c r="O9030" i="9" s="1"/>
  <c r="O9034" i="9" s="1"/>
  <c r="O9038" i="9" s="1"/>
  <c r="O9042" i="9" s="1"/>
  <c r="O9046" i="9" s="1"/>
  <c r="O9050" i="9" s="1"/>
  <c r="O9054" i="9" s="1"/>
  <c r="O9058" i="9" s="1"/>
  <c r="O9062" i="9" s="1"/>
  <c r="O9066" i="9" s="1"/>
  <c r="O9070" i="9" s="1"/>
  <c r="O9074" i="9" s="1"/>
  <c r="O9078" i="9" s="1"/>
  <c r="O9082" i="9" s="1"/>
  <c r="O9086" i="9" s="1"/>
  <c r="O9090" i="9" s="1"/>
  <c r="O9094" i="9" s="1"/>
  <c r="O9098" i="9" s="1"/>
  <c r="O9102" i="9" s="1"/>
  <c r="O9106" i="9" s="1"/>
  <c r="O9110" i="9" s="1"/>
  <c r="O9114" i="9" s="1"/>
  <c r="O9118" i="9" s="1"/>
  <c r="O9122" i="9" s="1"/>
  <c r="O9126" i="9" s="1"/>
  <c r="O9130" i="9" s="1"/>
  <c r="O9134" i="9" s="1"/>
  <c r="O9138" i="9" s="1"/>
  <c r="O9142" i="9" s="1"/>
  <c r="O9146" i="9" s="1"/>
  <c r="O9150" i="9" s="1"/>
  <c r="O9154" i="9" s="1"/>
  <c r="O9158" i="9" s="1"/>
  <c r="O9162" i="9" s="1"/>
  <c r="O9166" i="9" s="1"/>
  <c r="O9170" i="9" s="1"/>
  <c r="O9174" i="9" s="1"/>
  <c r="O9178" i="9" s="1"/>
  <c r="O9182" i="9" s="1"/>
  <c r="O9186" i="9" s="1"/>
  <c r="O9190" i="9" s="1"/>
  <c r="O9194" i="9" s="1"/>
  <c r="O9198" i="9" s="1"/>
  <c r="O9202" i="9" s="1"/>
  <c r="O9206" i="9" s="1"/>
  <c r="O9210" i="9" s="1"/>
  <c r="O9214" i="9" s="1"/>
  <c r="O9218" i="9" s="1"/>
  <c r="O9222" i="9" s="1"/>
  <c r="O9226" i="9" s="1"/>
  <c r="O9230" i="9" s="1"/>
  <c r="O9234" i="9" s="1"/>
  <c r="O9238" i="9" s="1"/>
  <c r="O9242" i="9" s="1"/>
  <c r="O9246" i="9" s="1"/>
  <c r="O9250" i="9" s="1"/>
  <c r="O9254" i="9" s="1"/>
  <c r="O9258" i="9" s="1"/>
  <c r="O9262" i="9" s="1"/>
  <c r="O9266" i="9" s="1"/>
  <c r="O9270" i="9" s="1"/>
  <c r="O9274" i="9" s="1"/>
  <c r="O9278" i="9" s="1"/>
  <c r="O9282" i="9" s="1"/>
  <c r="O9286" i="9" s="1"/>
  <c r="O9290" i="9" s="1"/>
  <c r="O9294" i="9" s="1"/>
  <c r="O9298" i="9" s="1"/>
  <c r="O9302" i="9" s="1"/>
  <c r="O9306" i="9" s="1"/>
  <c r="O9310" i="9" s="1"/>
  <c r="O9314" i="9" s="1"/>
  <c r="O9318" i="9" s="1"/>
  <c r="O9322" i="9" s="1"/>
  <c r="O9326" i="9" s="1"/>
  <c r="O9330" i="9" s="1"/>
  <c r="O9334" i="9" s="1"/>
  <c r="O9338" i="9" s="1"/>
  <c r="O9342" i="9" s="1"/>
  <c r="O9346" i="9" s="1"/>
  <c r="O9350" i="9" s="1"/>
  <c r="O9354" i="9" s="1"/>
  <c r="O9358" i="9" s="1"/>
  <c r="O9362" i="9" s="1"/>
  <c r="O9366" i="9" s="1"/>
  <c r="O9370" i="9" s="1"/>
  <c r="O9374" i="9" s="1"/>
  <c r="O9378" i="9" s="1"/>
  <c r="O9382" i="9" s="1"/>
  <c r="O9386" i="9" s="1"/>
  <c r="O9390" i="9" s="1"/>
  <c r="O9394" i="9" s="1"/>
  <c r="O9398" i="9" s="1"/>
  <c r="O9402" i="9" s="1"/>
  <c r="O9406" i="9" s="1"/>
  <c r="O9410" i="9" s="1"/>
  <c r="O9414" i="9" s="1"/>
  <c r="O9418" i="9" s="1"/>
  <c r="O9422" i="9" s="1"/>
  <c r="O9426" i="9" s="1"/>
  <c r="O9430" i="9" s="1"/>
  <c r="O9434" i="9" s="1"/>
  <c r="O9438" i="9" s="1"/>
  <c r="O9442" i="9" s="1"/>
  <c r="O9446" i="9" s="1"/>
  <c r="O9450" i="9" s="1"/>
  <c r="O9454" i="9" s="1"/>
  <c r="O9458" i="9" s="1"/>
  <c r="O9462" i="9" s="1"/>
  <c r="O9466" i="9" s="1"/>
  <c r="O9470" i="9" s="1"/>
  <c r="O9474" i="9" s="1"/>
  <c r="O9478" i="9" s="1"/>
  <c r="O9482" i="9" s="1"/>
  <c r="O9486" i="9" s="1"/>
  <c r="O9490" i="9" s="1"/>
  <c r="O9494" i="9" s="1"/>
  <c r="O9498" i="9" s="1"/>
  <c r="O9502" i="9" s="1"/>
  <c r="O9506" i="9" s="1"/>
  <c r="O9510" i="9" s="1"/>
  <c r="O9514" i="9" s="1"/>
  <c r="O9518" i="9" s="1"/>
  <c r="O9522" i="9" s="1"/>
  <c r="O9526" i="9" s="1"/>
  <c r="O9530" i="9" s="1"/>
  <c r="O9534" i="9" s="1"/>
  <c r="O9538" i="9" s="1"/>
  <c r="O9542" i="9" s="1"/>
  <c r="O9546" i="9" s="1"/>
  <c r="O9550" i="9" s="1"/>
  <c r="O9554" i="9" s="1"/>
  <c r="O9558" i="9" s="1"/>
  <c r="O9562" i="9" s="1"/>
  <c r="O9566" i="9" s="1"/>
  <c r="O9570" i="9" s="1"/>
  <c r="O9574" i="9" s="1"/>
  <c r="O9578" i="9" s="1"/>
  <c r="O9582" i="9" s="1"/>
  <c r="O9586" i="9" s="1"/>
  <c r="O9590" i="9" s="1"/>
  <c r="O9594" i="9" s="1"/>
  <c r="O9598" i="9" s="1"/>
  <c r="O9602" i="9" s="1"/>
  <c r="O9606" i="9" s="1"/>
  <c r="O9610" i="9" s="1"/>
  <c r="O9614" i="9" s="1"/>
  <c r="O9618" i="9" s="1"/>
  <c r="O9622" i="9" s="1"/>
  <c r="O9626" i="9" s="1"/>
  <c r="O9630" i="9" s="1"/>
  <c r="O9634" i="9" s="1"/>
  <c r="O9638" i="9" s="1"/>
  <c r="O9642" i="9" s="1"/>
  <c r="O9646" i="9" s="1"/>
  <c r="O9650" i="9" s="1"/>
  <c r="O9654" i="9" s="1"/>
  <c r="O9658" i="9" s="1"/>
  <c r="O9662" i="9" s="1"/>
  <c r="O9666" i="9" s="1"/>
  <c r="O9670" i="9" s="1"/>
  <c r="O9674" i="9" s="1"/>
  <c r="O9678" i="9" s="1"/>
  <c r="O9682" i="9" s="1"/>
  <c r="O9686" i="9" s="1"/>
  <c r="O9690" i="9" s="1"/>
  <c r="O9694" i="9" s="1"/>
  <c r="O9698" i="9" s="1"/>
  <c r="O9702" i="9" s="1"/>
  <c r="O9706" i="9" s="1"/>
  <c r="O9710" i="9" s="1"/>
  <c r="O9714" i="9" s="1"/>
  <c r="O9718" i="9" s="1"/>
  <c r="O9722" i="9" s="1"/>
  <c r="O9726" i="9" s="1"/>
  <c r="O9730" i="9" s="1"/>
  <c r="O9734" i="9" s="1"/>
  <c r="O9738" i="9" s="1"/>
  <c r="O9742" i="9" s="1"/>
  <c r="O9746" i="9" s="1"/>
  <c r="O9750" i="9" s="1"/>
  <c r="O9754" i="9" s="1"/>
  <c r="O9758" i="9" s="1"/>
  <c r="O9762" i="9" s="1"/>
  <c r="O9766" i="9" s="1"/>
  <c r="O9770" i="9" s="1"/>
  <c r="O9774" i="9" s="1"/>
  <c r="O9778" i="9" s="1"/>
  <c r="O9782" i="9" s="1"/>
  <c r="O9786" i="9" s="1"/>
  <c r="O9790" i="9" s="1"/>
  <c r="O9794" i="9" s="1"/>
  <c r="O9798" i="9" s="1"/>
  <c r="O9802" i="9" s="1"/>
  <c r="O9806" i="9" s="1"/>
  <c r="O9810" i="9" s="1"/>
  <c r="O9814" i="9" s="1"/>
  <c r="O9818" i="9" s="1"/>
  <c r="O9822" i="9" s="1"/>
  <c r="O9826" i="9" s="1"/>
  <c r="O9830" i="9" s="1"/>
  <c r="O9834" i="9" s="1"/>
  <c r="O9838" i="9" s="1"/>
  <c r="O9842" i="9" s="1"/>
  <c r="O9846" i="9" s="1"/>
  <c r="O9850" i="9" s="1"/>
  <c r="O9854" i="9" s="1"/>
  <c r="O9858" i="9" s="1"/>
  <c r="O9862" i="9" s="1"/>
  <c r="O9866" i="9" s="1"/>
  <c r="O9870" i="9" s="1"/>
  <c r="O9874" i="9" s="1"/>
  <c r="O9878" i="9" s="1"/>
  <c r="O9882" i="9" s="1"/>
  <c r="O9886" i="9" s="1"/>
  <c r="O9890" i="9" s="1"/>
  <c r="O9894" i="9" s="1"/>
  <c r="O9898" i="9" s="1"/>
  <c r="O9902" i="9" s="1"/>
  <c r="O9906" i="9" s="1"/>
  <c r="O9910" i="9" s="1"/>
  <c r="O9914" i="9" s="1"/>
  <c r="O9918" i="9" s="1"/>
  <c r="O9922" i="9" s="1"/>
  <c r="O9926" i="9" s="1"/>
  <c r="O9930" i="9" s="1"/>
  <c r="O9934" i="9" s="1"/>
  <c r="O9938" i="9" s="1"/>
  <c r="O9942" i="9" s="1"/>
  <c r="O9946" i="9" s="1"/>
  <c r="O9950" i="9" s="1"/>
  <c r="O9954" i="9" s="1"/>
  <c r="O9958" i="9" s="1"/>
  <c r="O9962" i="9" s="1"/>
  <c r="O9966" i="9" s="1"/>
  <c r="O9970" i="9" s="1"/>
  <c r="O9974" i="9" s="1"/>
  <c r="O9978" i="9" s="1"/>
  <c r="O9982" i="9" s="1"/>
  <c r="O9986" i="9" s="1"/>
  <c r="O9990" i="9" s="1"/>
  <c r="O9994" i="9" s="1"/>
  <c r="O9998" i="9" s="1"/>
  <c r="O10002" i="9" s="1"/>
  <c r="O10006" i="9" s="1"/>
  <c r="O10010" i="9" s="1"/>
  <c r="O10014" i="9" s="1"/>
  <c r="O10018" i="9" s="1"/>
  <c r="O10022" i="9" s="1"/>
  <c r="O10026" i="9" s="1"/>
  <c r="O10030" i="9" s="1"/>
  <c r="O10034" i="9" s="1"/>
  <c r="O10038" i="9" s="1"/>
  <c r="O10042" i="9" s="1"/>
  <c r="O10046" i="9" s="1"/>
  <c r="O10050" i="9" s="1"/>
  <c r="O10054" i="9" s="1"/>
  <c r="O10058" i="9" s="1"/>
  <c r="O10062" i="9" s="1"/>
  <c r="O10066" i="9" s="1"/>
  <c r="O10070" i="9" s="1"/>
  <c r="O10074" i="9" s="1"/>
  <c r="O10078" i="9" s="1"/>
  <c r="O10082" i="9" s="1"/>
  <c r="O10086" i="9" s="1"/>
  <c r="O10090" i="9" s="1"/>
  <c r="O10094" i="9" s="1"/>
  <c r="O10098" i="9" s="1"/>
  <c r="O10102" i="9" s="1"/>
  <c r="O10106" i="9" s="1"/>
  <c r="O10110" i="9" s="1"/>
  <c r="O10114" i="9" s="1"/>
  <c r="O10118" i="9" s="1"/>
  <c r="O10122" i="9" s="1"/>
  <c r="O10126" i="9" s="1"/>
  <c r="O10130" i="9" s="1"/>
  <c r="O10134" i="9" s="1"/>
  <c r="O10138" i="9" s="1"/>
  <c r="O10142" i="9" s="1"/>
  <c r="O10146" i="9" s="1"/>
  <c r="O10150" i="9" s="1"/>
  <c r="O10154" i="9" s="1"/>
  <c r="O10158" i="9" s="1"/>
  <c r="O10162" i="9" s="1"/>
  <c r="O10166" i="9" s="1"/>
  <c r="O10170" i="9" s="1"/>
  <c r="O10174" i="9" s="1"/>
  <c r="O10178" i="9" s="1"/>
  <c r="O10182" i="9" s="1"/>
  <c r="O10186" i="9" s="1"/>
  <c r="O10190" i="9" s="1"/>
  <c r="O10194" i="9" s="1"/>
  <c r="O10198" i="9" s="1"/>
  <c r="O10202" i="9" s="1"/>
  <c r="O10206" i="9" s="1"/>
  <c r="O10210" i="9" s="1"/>
  <c r="O10214" i="9" s="1"/>
  <c r="O10218" i="9" s="1"/>
  <c r="O10222" i="9" s="1"/>
  <c r="O10226" i="9" s="1"/>
  <c r="O10230" i="9" s="1"/>
  <c r="O10234" i="9" s="1"/>
  <c r="O10238" i="9" s="1"/>
  <c r="O10242" i="9" s="1"/>
  <c r="O10246" i="9" s="1"/>
  <c r="O10250" i="9" s="1"/>
  <c r="O10254" i="9" s="1"/>
  <c r="O10258" i="9" s="1"/>
  <c r="O10262" i="9" s="1"/>
  <c r="O10266" i="9" s="1"/>
  <c r="O10270" i="9" s="1"/>
  <c r="O10274" i="9" s="1"/>
  <c r="O10278" i="9" s="1"/>
  <c r="O10282" i="9" s="1"/>
  <c r="O10286" i="9" s="1"/>
  <c r="O10290" i="9" s="1"/>
  <c r="O10294" i="9" s="1"/>
  <c r="O10298" i="9" s="1"/>
  <c r="O10302" i="9" s="1"/>
  <c r="O10306" i="9" s="1"/>
  <c r="O10310" i="9" s="1"/>
  <c r="O10314" i="9" s="1"/>
  <c r="O10318" i="9" s="1"/>
  <c r="O10322" i="9" s="1"/>
  <c r="O10326" i="9" s="1"/>
  <c r="O10330" i="9" s="1"/>
  <c r="O10334" i="9" s="1"/>
  <c r="O10338" i="9" s="1"/>
  <c r="O10342" i="9" s="1"/>
  <c r="O10346" i="9" s="1"/>
  <c r="O10350" i="9" s="1"/>
  <c r="O10354" i="9" s="1"/>
  <c r="O10358" i="9" s="1"/>
  <c r="O10362" i="9" s="1"/>
  <c r="O10366" i="9" s="1"/>
  <c r="O10370" i="9" s="1"/>
  <c r="O10374" i="9" s="1"/>
  <c r="O10378" i="9" s="1"/>
  <c r="O10382" i="9" s="1"/>
  <c r="O10386" i="9" s="1"/>
  <c r="O10390" i="9" s="1"/>
  <c r="O10394" i="9" s="1"/>
  <c r="O10398" i="9" s="1"/>
  <c r="P8445" i="9"/>
  <c r="P8449" i="9" s="1"/>
  <c r="P8453" i="9" s="1"/>
  <c r="P8457" i="9" s="1"/>
  <c r="P8461" i="9" s="1"/>
  <c r="P8465" i="9" s="1"/>
  <c r="P8469" i="9" s="1"/>
  <c r="P8473" i="9" s="1"/>
  <c r="P8477" i="9" s="1"/>
  <c r="P8481" i="9" s="1"/>
  <c r="P8485" i="9" s="1"/>
  <c r="P8489" i="9" s="1"/>
  <c r="P8493" i="9" s="1"/>
  <c r="P8497" i="9" s="1"/>
  <c r="P8501" i="9" s="1"/>
  <c r="P8505" i="9" s="1"/>
  <c r="P8509" i="9" s="1"/>
  <c r="P8513" i="9" s="1"/>
  <c r="P8517" i="9" s="1"/>
  <c r="P8521" i="9" s="1"/>
  <c r="P8525" i="9" s="1"/>
  <c r="P8529" i="9" s="1"/>
  <c r="P8533" i="9" s="1"/>
  <c r="P8537" i="9" s="1"/>
  <c r="P8541" i="9" s="1"/>
  <c r="P8545" i="9" s="1"/>
  <c r="P8549" i="9" s="1"/>
  <c r="P8553" i="9" s="1"/>
  <c r="P8557" i="9" s="1"/>
  <c r="P8561" i="9" s="1"/>
  <c r="P8565" i="9" s="1"/>
  <c r="P8569" i="9" s="1"/>
  <c r="P8573" i="9" s="1"/>
  <c r="P8577" i="9" s="1"/>
  <c r="P8581" i="9" s="1"/>
  <c r="P8585" i="9" s="1"/>
  <c r="P8589" i="9" s="1"/>
  <c r="P8593" i="9" s="1"/>
  <c r="P8597" i="9" s="1"/>
  <c r="P8601" i="9" s="1"/>
  <c r="P8605" i="9" s="1"/>
  <c r="P8609" i="9" s="1"/>
  <c r="P8613" i="9" s="1"/>
  <c r="P8617" i="9" s="1"/>
  <c r="P8621" i="9" s="1"/>
  <c r="P8625" i="9" s="1"/>
  <c r="P8629" i="9" s="1"/>
  <c r="P8633" i="9" s="1"/>
  <c r="P8637" i="9" s="1"/>
  <c r="P8641" i="9" s="1"/>
  <c r="P8645" i="9" s="1"/>
  <c r="P8649" i="9" s="1"/>
  <c r="P8653" i="9" s="1"/>
  <c r="P8657" i="9" s="1"/>
  <c r="P8661" i="9" s="1"/>
  <c r="P8665" i="9" s="1"/>
  <c r="P8669" i="9" s="1"/>
  <c r="P8673" i="9" s="1"/>
  <c r="P8677" i="9" s="1"/>
  <c r="P8681" i="9" s="1"/>
  <c r="P8685" i="9" s="1"/>
  <c r="P8689" i="9" s="1"/>
  <c r="P8693" i="9" s="1"/>
  <c r="P8697" i="9" s="1"/>
  <c r="P8701" i="9" s="1"/>
  <c r="P8705" i="9" s="1"/>
  <c r="P8709" i="9" s="1"/>
  <c r="P8713" i="9" s="1"/>
  <c r="P8717" i="9" s="1"/>
  <c r="P8721" i="9" s="1"/>
  <c r="P8725" i="9" s="1"/>
  <c r="P8729" i="9" s="1"/>
  <c r="P8733" i="9" s="1"/>
  <c r="P8737" i="9" s="1"/>
  <c r="P8741" i="9" s="1"/>
  <c r="P8745" i="9" s="1"/>
  <c r="P8749" i="9" s="1"/>
  <c r="P8753" i="9" s="1"/>
  <c r="P8757" i="9" s="1"/>
  <c r="P8761" i="9" s="1"/>
  <c r="P8765" i="9" s="1"/>
  <c r="P8769" i="9" s="1"/>
  <c r="P8773" i="9" s="1"/>
  <c r="P8777" i="9" s="1"/>
  <c r="P8781" i="9" s="1"/>
  <c r="P8785" i="9" s="1"/>
  <c r="P8789" i="9" s="1"/>
  <c r="P8793" i="9" s="1"/>
  <c r="P8797" i="9" s="1"/>
  <c r="P8801" i="9" s="1"/>
  <c r="P8805" i="9" s="1"/>
  <c r="P8809" i="9" s="1"/>
  <c r="P8813" i="9" s="1"/>
  <c r="P8817" i="9" s="1"/>
  <c r="P8821" i="9" s="1"/>
  <c r="P8825" i="9" s="1"/>
  <c r="P8829" i="9" s="1"/>
  <c r="P8833" i="9" s="1"/>
  <c r="P8837" i="9" s="1"/>
  <c r="P8841" i="9" s="1"/>
  <c r="P8845" i="9" s="1"/>
  <c r="P8849" i="9" s="1"/>
  <c r="P8853" i="9" s="1"/>
  <c r="P8857" i="9" s="1"/>
  <c r="P8861" i="9" s="1"/>
  <c r="P8865" i="9" s="1"/>
  <c r="P8869" i="9" s="1"/>
  <c r="P8873" i="9" s="1"/>
  <c r="P8877" i="9" s="1"/>
  <c r="P8881" i="9" s="1"/>
  <c r="P8885" i="9" s="1"/>
  <c r="P8889" i="9" s="1"/>
  <c r="P8893" i="9" s="1"/>
  <c r="P8897" i="9" s="1"/>
  <c r="P8901" i="9" s="1"/>
  <c r="P8905" i="9" s="1"/>
  <c r="P8909" i="9" s="1"/>
  <c r="P8913" i="9" s="1"/>
  <c r="P8917" i="9" s="1"/>
  <c r="P8921" i="9" s="1"/>
  <c r="P8925" i="9" s="1"/>
  <c r="P8929" i="9" s="1"/>
  <c r="P8933" i="9" s="1"/>
  <c r="P8937" i="9" s="1"/>
  <c r="P8941" i="9" s="1"/>
  <c r="P8945" i="9" s="1"/>
  <c r="P8949" i="9" s="1"/>
  <c r="P8953" i="9" s="1"/>
  <c r="P8957" i="9" s="1"/>
  <c r="P8961" i="9" s="1"/>
  <c r="P8965" i="9" s="1"/>
  <c r="P8969" i="9" s="1"/>
  <c r="P8973" i="9" s="1"/>
  <c r="P8977" i="9" s="1"/>
  <c r="P8981" i="9" s="1"/>
  <c r="P8985" i="9" s="1"/>
  <c r="P8989" i="9" s="1"/>
  <c r="P8993" i="9" s="1"/>
  <c r="P8997" i="9" s="1"/>
  <c r="P9001" i="9" s="1"/>
  <c r="P9005" i="9" s="1"/>
  <c r="P9009" i="9" s="1"/>
  <c r="P9013" i="9" s="1"/>
  <c r="P9017" i="9" s="1"/>
  <c r="P9021" i="9" s="1"/>
  <c r="P9025" i="9" s="1"/>
  <c r="P9029" i="9" s="1"/>
  <c r="P9033" i="9" s="1"/>
  <c r="P9037" i="9" s="1"/>
  <c r="P9041" i="9" s="1"/>
  <c r="P9045" i="9" s="1"/>
  <c r="P9049" i="9" s="1"/>
  <c r="P9053" i="9" s="1"/>
  <c r="P9057" i="9" s="1"/>
  <c r="P9061" i="9" s="1"/>
  <c r="P9065" i="9" s="1"/>
  <c r="P9069" i="9" s="1"/>
  <c r="P9073" i="9" s="1"/>
  <c r="P9077" i="9" s="1"/>
  <c r="P9081" i="9" s="1"/>
  <c r="P9085" i="9" s="1"/>
  <c r="P9089" i="9" s="1"/>
  <c r="P9093" i="9" s="1"/>
  <c r="P9097" i="9" s="1"/>
  <c r="P9101" i="9" s="1"/>
  <c r="P9105" i="9" s="1"/>
  <c r="P9109" i="9" s="1"/>
  <c r="P9113" i="9" s="1"/>
  <c r="P9117" i="9" s="1"/>
  <c r="P9121" i="9" s="1"/>
  <c r="P9125" i="9" s="1"/>
  <c r="P9129" i="9" s="1"/>
  <c r="P9133" i="9" s="1"/>
  <c r="P9137" i="9" s="1"/>
  <c r="P9141" i="9" s="1"/>
  <c r="P9145" i="9" s="1"/>
  <c r="P9149" i="9" s="1"/>
  <c r="P9153" i="9" s="1"/>
  <c r="P9157" i="9" s="1"/>
  <c r="Q8444" i="9"/>
  <c r="Q8448" i="9" s="1"/>
  <c r="Q8452" i="9" s="1"/>
  <c r="Q8456" i="9" s="1"/>
  <c r="Q8460" i="9" s="1"/>
  <c r="Q8464" i="9" s="1"/>
  <c r="Q8468" i="9" s="1"/>
  <c r="Q8472" i="9" s="1"/>
  <c r="Q8476" i="9" s="1"/>
  <c r="Q8480" i="9" s="1"/>
  <c r="Q8484" i="9" s="1"/>
  <c r="Q8488" i="9" s="1"/>
  <c r="Q8492" i="9" s="1"/>
  <c r="Q8496" i="9" s="1"/>
  <c r="Q8500" i="9" s="1"/>
  <c r="Q8504" i="9" s="1"/>
  <c r="Q8508" i="9" s="1"/>
  <c r="Q8512" i="9" s="1"/>
  <c r="Q8516" i="9" s="1"/>
  <c r="Q8520" i="9" s="1"/>
  <c r="Q8524" i="9" s="1"/>
  <c r="Q8528" i="9" s="1"/>
  <c r="Q8532" i="9" s="1"/>
  <c r="Q8536" i="9" s="1"/>
  <c r="Q8540" i="9" s="1"/>
  <c r="Q8544" i="9" s="1"/>
  <c r="Q8548" i="9" s="1"/>
  <c r="Q8552" i="9" s="1"/>
  <c r="Q8556" i="9" s="1"/>
  <c r="Q8560" i="9" s="1"/>
  <c r="Q8564" i="9" s="1"/>
  <c r="Q8568" i="9" s="1"/>
  <c r="Q8572" i="9" s="1"/>
  <c r="Q8576" i="9" s="1"/>
  <c r="Q8580" i="9" s="1"/>
  <c r="Q8584" i="9" s="1"/>
  <c r="Q8588" i="9" s="1"/>
  <c r="Q8592" i="9" s="1"/>
  <c r="Q8596" i="9" s="1"/>
  <c r="Q8600" i="9" s="1"/>
  <c r="Q8604" i="9" s="1"/>
  <c r="Q8608" i="9" s="1"/>
  <c r="Q8612" i="9" s="1"/>
  <c r="Q8616" i="9" s="1"/>
  <c r="Q8620" i="9" s="1"/>
  <c r="Q8624" i="9" s="1"/>
  <c r="Q8628" i="9" s="1"/>
  <c r="Q8632" i="9" s="1"/>
  <c r="Q8636" i="9" s="1"/>
  <c r="Q8640" i="9" s="1"/>
  <c r="Q8644" i="9" s="1"/>
  <c r="Q8648" i="9" s="1"/>
  <c r="Q8652" i="9" s="1"/>
  <c r="Q8656" i="9" s="1"/>
  <c r="Q8660" i="9" s="1"/>
  <c r="Q8664" i="9" s="1"/>
  <c r="Q8668" i="9" s="1"/>
  <c r="Q8672" i="9" s="1"/>
  <c r="Q8676" i="9" s="1"/>
  <c r="Q8680" i="9" s="1"/>
  <c r="Q8684" i="9" s="1"/>
  <c r="Q8688" i="9" s="1"/>
  <c r="Q8692" i="9" s="1"/>
  <c r="Q8696" i="9" s="1"/>
  <c r="Q8700" i="9" s="1"/>
  <c r="Q8704" i="9" s="1"/>
  <c r="Q8708" i="9" s="1"/>
  <c r="Q8712" i="9" s="1"/>
  <c r="Q8716" i="9" s="1"/>
  <c r="Q8720" i="9" s="1"/>
  <c r="Q8724" i="9" s="1"/>
  <c r="Q8728" i="9" s="1"/>
  <c r="Q8732" i="9" s="1"/>
  <c r="Q8736" i="9" s="1"/>
  <c r="P8444" i="9"/>
  <c r="P8448" i="9" s="1"/>
  <c r="P8452" i="9" s="1"/>
  <c r="P8456" i="9" s="1"/>
  <c r="P8460" i="9" s="1"/>
  <c r="P8464" i="9" s="1"/>
  <c r="P8468" i="9" s="1"/>
  <c r="P8472" i="9" s="1"/>
  <c r="P8476" i="9" s="1"/>
  <c r="P8480" i="9" s="1"/>
  <c r="P8484" i="9" s="1"/>
  <c r="P8488" i="9" s="1"/>
  <c r="P8492" i="9" s="1"/>
  <c r="P8496" i="9" s="1"/>
  <c r="P8500" i="9" s="1"/>
  <c r="P8504" i="9" s="1"/>
  <c r="P8508" i="9" s="1"/>
  <c r="P8512" i="9" s="1"/>
  <c r="P8516" i="9" s="1"/>
  <c r="P8520" i="9" s="1"/>
  <c r="P8524" i="9" s="1"/>
  <c r="P8528" i="9" s="1"/>
  <c r="P8532" i="9" s="1"/>
  <c r="P8536" i="9" s="1"/>
  <c r="P8540" i="9" s="1"/>
  <c r="P8544" i="9" s="1"/>
  <c r="P8548" i="9" s="1"/>
  <c r="P8552" i="9" s="1"/>
  <c r="P8556" i="9" s="1"/>
  <c r="P8560" i="9" s="1"/>
  <c r="P8564" i="9" s="1"/>
  <c r="P8568" i="9" s="1"/>
  <c r="P8572" i="9" s="1"/>
  <c r="P8576" i="9" s="1"/>
  <c r="P8580" i="9" s="1"/>
  <c r="P8584" i="9" s="1"/>
  <c r="P8588" i="9" s="1"/>
  <c r="P8592" i="9" s="1"/>
  <c r="P8596" i="9" s="1"/>
  <c r="P8600" i="9" s="1"/>
  <c r="P8604" i="9" s="1"/>
  <c r="P8608" i="9" s="1"/>
  <c r="P8612" i="9" s="1"/>
  <c r="P8616" i="9" s="1"/>
  <c r="P8620" i="9" s="1"/>
  <c r="P8624" i="9" s="1"/>
  <c r="P8628" i="9" s="1"/>
  <c r="P8632" i="9" s="1"/>
  <c r="P8636" i="9" s="1"/>
  <c r="P8640" i="9" s="1"/>
  <c r="P8644" i="9" s="1"/>
  <c r="P8648" i="9" s="1"/>
  <c r="P8652" i="9" s="1"/>
  <c r="P8656" i="9" s="1"/>
  <c r="P8660" i="9" s="1"/>
  <c r="P8664" i="9" s="1"/>
  <c r="P8668" i="9" s="1"/>
  <c r="P8672" i="9" s="1"/>
  <c r="P8676" i="9" s="1"/>
  <c r="P8680" i="9" s="1"/>
  <c r="P8684" i="9" s="1"/>
  <c r="P8688" i="9" s="1"/>
  <c r="P8692" i="9" s="1"/>
  <c r="P8696" i="9" s="1"/>
  <c r="P8700" i="9" s="1"/>
  <c r="P8704" i="9" s="1"/>
  <c r="P8708" i="9" s="1"/>
  <c r="P8712" i="9" s="1"/>
  <c r="P8716" i="9" s="1"/>
  <c r="P8720" i="9" s="1"/>
  <c r="P8724" i="9" s="1"/>
  <c r="P8728" i="9" s="1"/>
  <c r="P8732" i="9" s="1"/>
  <c r="P8736" i="9" s="1"/>
  <c r="P8740" i="9" s="1"/>
  <c r="P8744" i="9" s="1"/>
  <c r="P8748" i="9" s="1"/>
  <c r="P8752" i="9" s="1"/>
  <c r="P8756" i="9" s="1"/>
  <c r="P8760" i="9" s="1"/>
  <c r="P8764" i="9" s="1"/>
  <c r="P8768" i="9" s="1"/>
  <c r="P8772" i="9" s="1"/>
  <c r="P8776" i="9" s="1"/>
  <c r="P8780" i="9" s="1"/>
  <c r="P8784" i="9" s="1"/>
  <c r="P8788" i="9" s="1"/>
  <c r="P8792" i="9" s="1"/>
  <c r="P8796" i="9" s="1"/>
  <c r="P8800" i="9" s="1"/>
  <c r="P8804" i="9" s="1"/>
  <c r="P8808" i="9" s="1"/>
  <c r="P8812" i="9" s="1"/>
  <c r="P8816" i="9" s="1"/>
  <c r="P8820" i="9" s="1"/>
  <c r="P8824" i="9" s="1"/>
  <c r="P8828" i="9" s="1"/>
  <c r="P8832" i="9" s="1"/>
  <c r="P8836" i="9" s="1"/>
  <c r="P8840" i="9" s="1"/>
  <c r="P8844" i="9" s="1"/>
  <c r="P8848" i="9" s="1"/>
  <c r="P8852" i="9" s="1"/>
  <c r="P8856" i="9" s="1"/>
  <c r="P8860" i="9" s="1"/>
  <c r="P8864" i="9" s="1"/>
  <c r="P8868" i="9" s="1"/>
  <c r="P8872" i="9" s="1"/>
  <c r="P8876" i="9" s="1"/>
  <c r="P8880" i="9" s="1"/>
  <c r="P8884" i="9" s="1"/>
  <c r="P8888" i="9" s="1"/>
  <c r="P8892" i="9" s="1"/>
  <c r="P8896" i="9" s="1"/>
  <c r="P8900" i="9" s="1"/>
  <c r="P8904" i="9" s="1"/>
  <c r="P8908" i="9" s="1"/>
  <c r="P8912" i="9" s="1"/>
  <c r="P8916" i="9" s="1"/>
  <c r="P8920" i="9" s="1"/>
  <c r="P8924" i="9" s="1"/>
  <c r="P8928" i="9" s="1"/>
  <c r="P8932" i="9" s="1"/>
  <c r="P8936" i="9" s="1"/>
  <c r="P8940" i="9" s="1"/>
  <c r="P8944" i="9" s="1"/>
  <c r="P8948" i="9" s="1"/>
  <c r="P8952" i="9" s="1"/>
  <c r="P8956" i="9" s="1"/>
  <c r="P8960" i="9" s="1"/>
  <c r="P8964" i="9" s="1"/>
  <c r="P8968" i="9" s="1"/>
  <c r="P8972" i="9" s="1"/>
  <c r="P8976" i="9" s="1"/>
  <c r="P8980" i="9" s="1"/>
  <c r="P8984" i="9" s="1"/>
  <c r="P8988" i="9" s="1"/>
  <c r="P8992" i="9" s="1"/>
  <c r="P8996" i="9" s="1"/>
  <c r="P9000" i="9" s="1"/>
  <c r="P9004" i="9" s="1"/>
  <c r="P9008" i="9" s="1"/>
  <c r="P9012" i="9" s="1"/>
  <c r="P9016" i="9" s="1"/>
  <c r="P9020" i="9" s="1"/>
  <c r="P9024" i="9" s="1"/>
  <c r="P9028" i="9" s="1"/>
  <c r="P9032" i="9" s="1"/>
  <c r="P9036" i="9" s="1"/>
  <c r="P9040" i="9" s="1"/>
  <c r="P9044" i="9" s="1"/>
  <c r="P9048" i="9" s="1"/>
  <c r="P9052" i="9" s="1"/>
  <c r="P9056" i="9" s="1"/>
  <c r="P9060" i="9" s="1"/>
  <c r="P9064" i="9" s="1"/>
  <c r="P9068" i="9" s="1"/>
  <c r="P9072" i="9" s="1"/>
  <c r="P9076" i="9" s="1"/>
  <c r="P9080" i="9" s="1"/>
  <c r="P9084" i="9" s="1"/>
  <c r="P9088" i="9" s="1"/>
  <c r="P9092" i="9" s="1"/>
  <c r="P9096" i="9" s="1"/>
  <c r="P9100" i="9" s="1"/>
  <c r="P9104" i="9" s="1"/>
  <c r="P9108" i="9" s="1"/>
  <c r="P9112" i="9" s="1"/>
  <c r="P9116" i="9" s="1"/>
  <c r="P9120" i="9" s="1"/>
  <c r="P9124" i="9" s="1"/>
  <c r="P9128" i="9" s="1"/>
  <c r="P9132" i="9" s="1"/>
  <c r="P9136" i="9" s="1"/>
  <c r="P9140" i="9" s="1"/>
  <c r="P9144" i="9" s="1"/>
  <c r="P9148" i="9" s="1"/>
  <c r="P9152" i="9" s="1"/>
  <c r="P9156" i="9" s="1"/>
  <c r="Q8045" i="9"/>
  <c r="Q8049" i="9" s="1"/>
  <c r="Q8053" i="9" s="1"/>
  <c r="Q8057" i="9" s="1"/>
  <c r="Q8061" i="9" s="1"/>
  <c r="Q8065" i="9" s="1"/>
  <c r="Q8069" i="9" s="1"/>
  <c r="Q8073" i="9" s="1"/>
  <c r="Q8077" i="9" s="1"/>
  <c r="Q8081" i="9" s="1"/>
  <c r="Q8085" i="9" s="1"/>
  <c r="Q8089" i="9" s="1"/>
  <c r="Q8093" i="9" s="1"/>
  <c r="Q8097" i="9" s="1"/>
  <c r="Q8101" i="9" s="1"/>
  <c r="Q8105" i="9" s="1"/>
  <c r="Q8109" i="9" s="1"/>
  <c r="Q8113" i="9" s="1"/>
  <c r="Q8117" i="9" s="1"/>
  <c r="Q8121" i="9" s="1"/>
  <c r="Q8125" i="9" s="1"/>
  <c r="Q8129" i="9" s="1"/>
  <c r="Q8133" i="9" s="1"/>
  <c r="Q8137" i="9" s="1"/>
  <c r="Q8141" i="9" s="1"/>
  <c r="Q8145" i="9" s="1"/>
  <c r="Q8149" i="9" s="1"/>
  <c r="Q8153" i="9" s="1"/>
  <c r="Q8157" i="9" s="1"/>
  <c r="Q8161" i="9" s="1"/>
  <c r="Q8165" i="9" s="1"/>
  <c r="Q8169" i="9" s="1"/>
  <c r="Q8173" i="9" s="1"/>
  <c r="Q8177" i="9" s="1"/>
  <c r="Q8181" i="9" s="1"/>
  <c r="Q8185" i="9" s="1"/>
  <c r="Q8189" i="9" s="1"/>
  <c r="Q8193" i="9" s="1"/>
  <c r="Q8197" i="9" s="1"/>
  <c r="Q8201" i="9" s="1"/>
  <c r="Q8205" i="9" s="1"/>
  <c r="Q8209" i="9" s="1"/>
  <c r="Q8213" i="9" s="1"/>
  <c r="Q8217" i="9" s="1"/>
  <c r="Q8221" i="9" s="1"/>
  <c r="Q8225" i="9" s="1"/>
  <c r="Q8229" i="9" s="1"/>
  <c r="Q8233" i="9" s="1"/>
  <c r="Q8237" i="9" s="1"/>
  <c r="Q8241" i="9" s="1"/>
  <c r="Q8245" i="9" s="1"/>
  <c r="Q8249" i="9" s="1"/>
  <c r="Q8253" i="9" s="1"/>
  <c r="Q8257" i="9" s="1"/>
  <c r="Q8261" i="9" s="1"/>
  <c r="Q8265" i="9" s="1"/>
  <c r="Q8269" i="9" s="1"/>
  <c r="Q8273" i="9" s="1"/>
  <c r="Q8277" i="9" s="1"/>
  <c r="Q8281" i="9" s="1"/>
  <c r="Q8285" i="9" s="1"/>
  <c r="Q8289" i="9" s="1"/>
  <c r="Q8293" i="9" s="1"/>
  <c r="Q8297" i="9" s="1"/>
  <c r="Q8301" i="9" s="1"/>
  <c r="Q8305" i="9" s="1"/>
  <c r="Q8309" i="9" s="1"/>
  <c r="Q8313" i="9" s="1"/>
  <c r="Q8317" i="9" s="1"/>
  <c r="Q8321" i="9" s="1"/>
  <c r="Q8325" i="9" s="1"/>
  <c r="Q8329" i="9" s="1"/>
  <c r="Q8333" i="9" s="1"/>
  <c r="Q8337" i="9" s="1"/>
  <c r="Q8341" i="9" s="1"/>
  <c r="Q8345" i="9" s="1"/>
  <c r="Q8349" i="9" s="1"/>
  <c r="Q8353" i="9" s="1"/>
  <c r="Q8357" i="9" s="1"/>
  <c r="Q8361" i="9" s="1"/>
  <c r="Q8365" i="9" s="1"/>
  <c r="Q8369" i="9" s="1"/>
  <c r="Q8373" i="9" s="1"/>
  <c r="Q8377" i="9" s="1"/>
  <c r="Q8381" i="9" s="1"/>
  <c r="Q8385" i="9" s="1"/>
  <c r="Q8389" i="9" s="1"/>
  <c r="Q8393" i="9" s="1"/>
  <c r="Q8397" i="9" s="1"/>
  <c r="Q8401" i="9" s="1"/>
  <c r="Q8405" i="9" s="1"/>
  <c r="Q8409" i="9" s="1"/>
  <c r="Q8413" i="9" s="1"/>
  <c r="Q8417" i="9" s="1"/>
  <c r="Q8421" i="9" s="1"/>
  <c r="Q8425" i="9" s="1"/>
  <c r="Q8429" i="9" s="1"/>
  <c r="Q8433" i="9" s="1"/>
  <c r="Q8437" i="9" s="1"/>
  <c r="Q8441" i="9" s="1"/>
  <c r="Q8445" i="9" s="1"/>
  <c r="Q8449" i="9" s="1"/>
  <c r="Q8453" i="9" s="1"/>
  <c r="Q8457" i="9" s="1"/>
  <c r="Q8461" i="9" s="1"/>
  <c r="Q8465" i="9" s="1"/>
  <c r="Q8469" i="9" s="1"/>
  <c r="Q8473" i="9" s="1"/>
  <c r="Q8477" i="9" s="1"/>
  <c r="Q8481" i="9" s="1"/>
  <c r="Q8485" i="9" s="1"/>
  <c r="Q8489" i="9" s="1"/>
  <c r="Q8493" i="9" s="1"/>
  <c r="Q8497" i="9" s="1"/>
  <c r="Q8501" i="9" s="1"/>
  <c r="Q8505" i="9" s="1"/>
  <c r="Q8509" i="9" s="1"/>
  <c r="Q8513" i="9" s="1"/>
  <c r="Q8517" i="9" s="1"/>
  <c r="Q8521" i="9" s="1"/>
  <c r="Q8525" i="9" s="1"/>
  <c r="Q8529" i="9" s="1"/>
  <c r="Q8533" i="9" s="1"/>
  <c r="Q8537" i="9" s="1"/>
  <c r="Q8541" i="9" s="1"/>
  <c r="Q8545" i="9" s="1"/>
  <c r="Q8549" i="9" s="1"/>
  <c r="Q8553" i="9" s="1"/>
  <c r="Q8557" i="9" s="1"/>
  <c r="Q8561" i="9" s="1"/>
  <c r="Q8565" i="9" s="1"/>
  <c r="Q8569" i="9" s="1"/>
  <c r="Q8573" i="9" s="1"/>
  <c r="Q8577" i="9" s="1"/>
  <c r="Q8581" i="9" s="1"/>
  <c r="Q8585" i="9" s="1"/>
  <c r="Q8589" i="9" s="1"/>
  <c r="Q8593" i="9" s="1"/>
  <c r="Q8597" i="9" s="1"/>
  <c r="Q8601" i="9" s="1"/>
  <c r="Q8605" i="9" s="1"/>
  <c r="Q8609" i="9" s="1"/>
  <c r="Q8613" i="9" s="1"/>
  <c r="Q8617" i="9" s="1"/>
  <c r="Q8621" i="9" s="1"/>
  <c r="Q8625" i="9" s="1"/>
  <c r="Q8629" i="9" s="1"/>
  <c r="Q8633" i="9" s="1"/>
  <c r="Q8637" i="9" s="1"/>
  <c r="Q8641" i="9" s="1"/>
  <c r="Q8645" i="9" s="1"/>
  <c r="Q8649" i="9" s="1"/>
  <c r="Q8653" i="9" s="1"/>
  <c r="Q8657" i="9" s="1"/>
  <c r="Q8661" i="9" s="1"/>
  <c r="Q8665" i="9" s="1"/>
  <c r="Q8669" i="9" s="1"/>
  <c r="Q8673" i="9" s="1"/>
  <c r="Q8677" i="9" s="1"/>
  <c r="Q8681" i="9" s="1"/>
  <c r="Q8685" i="9" s="1"/>
  <c r="Q8689" i="9" s="1"/>
  <c r="Q8693" i="9" s="1"/>
  <c r="Q8697" i="9" s="1"/>
  <c r="Q8701" i="9" s="1"/>
  <c r="Q8705" i="9" s="1"/>
  <c r="Q8709" i="9" s="1"/>
  <c r="Q8713" i="9" s="1"/>
  <c r="Q8717" i="9" s="1"/>
  <c r="Q8721" i="9" s="1"/>
  <c r="Q8725" i="9" s="1"/>
  <c r="Q8729" i="9" s="1"/>
  <c r="Q8733" i="9" s="1"/>
  <c r="Q8737" i="9" s="1"/>
  <c r="Q8044" i="9"/>
  <c r="Q8048" i="9" s="1"/>
  <c r="Q8052" i="9" s="1"/>
  <c r="Q8056" i="9" s="1"/>
  <c r="Q8060" i="9" s="1"/>
  <c r="Q8064" i="9" s="1"/>
  <c r="Q8068" i="9" s="1"/>
  <c r="Q8072" i="9" s="1"/>
  <c r="Q8076" i="9" s="1"/>
  <c r="Q8080" i="9" s="1"/>
  <c r="Q8084" i="9" s="1"/>
  <c r="Q8088" i="9" s="1"/>
  <c r="Q8092" i="9" s="1"/>
  <c r="Q8096" i="9" s="1"/>
  <c r="Q8100" i="9" s="1"/>
  <c r="Q8104" i="9" s="1"/>
  <c r="Q8108" i="9" s="1"/>
  <c r="Q8112" i="9" s="1"/>
  <c r="Q8116" i="9" s="1"/>
  <c r="Q8120" i="9" s="1"/>
  <c r="Q8124" i="9" s="1"/>
  <c r="Q8128" i="9" s="1"/>
  <c r="Q8132" i="9" s="1"/>
  <c r="Q8136" i="9" s="1"/>
  <c r="Q8140" i="9" s="1"/>
  <c r="Q8144" i="9" s="1"/>
  <c r="Q8148" i="9" s="1"/>
  <c r="Q8152" i="9" s="1"/>
  <c r="Q8156" i="9" s="1"/>
  <c r="Q8160" i="9" s="1"/>
  <c r="Q8164" i="9" s="1"/>
  <c r="Q8168" i="9" s="1"/>
  <c r="Q8172" i="9" s="1"/>
  <c r="Q8176" i="9" s="1"/>
  <c r="Q8180" i="9" s="1"/>
  <c r="Q8184" i="9" s="1"/>
  <c r="Q8188" i="9" s="1"/>
  <c r="Q8192" i="9" s="1"/>
  <c r="Q8196" i="9" s="1"/>
  <c r="Q8200" i="9" s="1"/>
  <c r="Q8204" i="9" s="1"/>
  <c r="Q8208" i="9" s="1"/>
  <c r="Q8212" i="9" s="1"/>
  <c r="Q8216" i="9" s="1"/>
  <c r="Q8220" i="9" s="1"/>
  <c r="Q8224" i="9" s="1"/>
  <c r="Q8228" i="9" s="1"/>
  <c r="Q8232" i="9" s="1"/>
  <c r="Q8236" i="9" s="1"/>
  <c r="Q8240" i="9" s="1"/>
  <c r="Q8244" i="9" s="1"/>
  <c r="Q8248" i="9" s="1"/>
  <c r="Q8252" i="9" s="1"/>
  <c r="Q8256" i="9" s="1"/>
  <c r="Q8260" i="9" s="1"/>
  <c r="Q8264" i="9" s="1"/>
  <c r="Q8268" i="9" s="1"/>
  <c r="Q8272" i="9" s="1"/>
  <c r="Q8276" i="9" s="1"/>
  <c r="Q8280" i="9" s="1"/>
  <c r="Q8284" i="9" s="1"/>
  <c r="Q8288" i="9" s="1"/>
  <c r="Q8292" i="9" s="1"/>
  <c r="Q8296" i="9" s="1"/>
  <c r="Q8300" i="9" s="1"/>
  <c r="Q8304" i="9" s="1"/>
  <c r="Q8308" i="9" s="1"/>
  <c r="Q8312" i="9" s="1"/>
  <c r="Q8316" i="9" s="1"/>
  <c r="Q8320" i="9" s="1"/>
  <c r="Q8324" i="9" s="1"/>
  <c r="Q8328" i="9" s="1"/>
  <c r="Q8332" i="9" s="1"/>
  <c r="Q8336" i="9" s="1"/>
  <c r="Q8340" i="9" s="1"/>
  <c r="Q8344" i="9" s="1"/>
  <c r="Q8348" i="9" s="1"/>
  <c r="Q8352" i="9" s="1"/>
  <c r="Q8356" i="9" s="1"/>
  <c r="Q8360" i="9" s="1"/>
  <c r="Q8364" i="9" s="1"/>
  <c r="Q8368" i="9" s="1"/>
  <c r="Q8372" i="9" s="1"/>
  <c r="Q8376" i="9" s="1"/>
  <c r="Q8380" i="9" s="1"/>
  <c r="Q8384" i="9" s="1"/>
  <c r="Q8388" i="9" s="1"/>
  <c r="Q8392" i="9" s="1"/>
  <c r="Q8396" i="9" s="1"/>
  <c r="Q8400" i="9" s="1"/>
  <c r="Q8404" i="9" s="1"/>
  <c r="Q8408" i="9" s="1"/>
  <c r="Q8412" i="9" s="1"/>
  <c r="Q8416" i="9" s="1"/>
  <c r="Q8420" i="9" s="1"/>
  <c r="Q8424" i="9" s="1"/>
  <c r="Q8428" i="9" s="1"/>
  <c r="Q8432" i="9" s="1"/>
  <c r="Q8436" i="9" s="1"/>
  <c r="P7523" i="9"/>
  <c r="P7527" i="9" s="1"/>
  <c r="P7531" i="9" s="1"/>
  <c r="P7535" i="9" s="1"/>
  <c r="P7539" i="9" s="1"/>
  <c r="P7543" i="9" s="1"/>
  <c r="P7547" i="9" s="1"/>
  <c r="P7551" i="9" s="1"/>
  <c r="P7555" i="9" s="1"/>
  <c r="P7559" i="9" s="1"/>
  <c r="P7563" i="9" s="1"/>
  <c r="P7567" i="9" s="1"/>
  <c r="P7571" i="9" s="1"/>
  <c r="P7575" i="9" s="1"/>
  <c r="P7579" i="9" s="1"/>
  <c r="P7583" i="9" s="1"/>
  <c r="P7587" i="9" s="1"/>
  <c r="P7591" i="9" s="1"/>
  <c r="P7595" i="9" s="1"/>
  <c r="P7599" i="9" s="1"/>
  <c r="P7603" i="9" s="1"/>
  <c r="P7607" i="9" s="1"/>
  <c r="P7611" i="9" s="1"/>
  <c r="P7615" i="9" s="1"/>
  <c r="P7619" i="9" s="1"/>
  <c r="P7623" i="9" s="1"/>
  <c r="P7627" i="9" s="1"/>
  <c r="P7631" i="9" s="1"/>
  <c r="P7635" i="9" s="1"/>
  <c r="P7639" i="9" s="1"/>
  <c r="P7643" i="9" s="1"/>
  <c r="P7647" i="9" s="1"/>
  <c r="P7651" i="9" s="1"/>
  <c r="P7655" i="9" s="1"/>
  <c r="P7659" i="9" s="1"/>
  <c r="P7663" i="9" s="1"/>
  <c r="P7667" i="9" s="1"/>
  <c r="P7671" i="9" s="1"/>
  <c r="P7675" i="9" s="1"/>
  <c r="P7679" i="9" s="1"/>
  <c r="P7683" i="9" s="1"/>
  <c r="P7687" i="9" s="1"/>
  <c r="P7691" i="9" s="1"/>
  <c r="P7695" i="9" s="1"/>
  <c r="P7699" i="9" s="1"/>
  <c r="P7703" i="9" s="1"/>
  <c r="P7707" i="9" s="1"/>
  <c r="P7711" i="9" s="1"/>
  <c r="P7715" i="9" s="1"/>
  <c r="P7719" i="9" s="1"/>
  <c r="P7723" i="9" s="1"/>
  <c r="P7727" i="9" s="1"/>
  <c r="P7731" i="9" s="1"/>
  <c r="P7735" i="9" s="1"/>
  <c r="P7739" i="9" s="1"/>
  <c r="P7743" i="9" s="1"/>
  <c r="P7747" i="9" s="1"/>
  <c r="P7751" i="9" s="1"/>
  <c r="P7755" i="9" s="1"/>
  <c r="P7759" i="9" s="1"/>
  <c r="P7763" i="9" s="1"/>
  <c r="P7767" i="9" s="1"/>
  <c r="P7771" i="9" s="1"/>
  <c r="P7775" i="9" s="1"/>
  <c r="P7779" i="9" s="1"/>
  <c r="P7783" i="9" s="1"/>
  <c r="P7787" i="9" s="1"/>
  <c r="P7791" i="9" s="1"/>
  <c r="P7795" i="9" s="1"/>
  <c r="P7799" i="9" s="1"/>
  <c r="P7803" i="9" s="1"/>
  <c r="P7807" i="9" s="1"/>
  <c r="P7811" i="9" s="1"/>
  <c r="P7815" i="9" s="1"/>
  <c r="P7819" i="9" s="1"/>
  <c r="P7823" i="9" s="1"/>
  <c r="P7827" i="9" s="1"/>
  <c r="P7831" i="9" s="1"/>
  <c r="P7835" i="9" s="1"/>
  <c r="P7839" i="9" s="1"/>
  <c r="P7843" i="9" s="1"/>
  <c r="P7847" i="9" s="1"/>
  <c r="P7851" i="9" s="1"/>
  <c r="P7855" i="9" s="1"/>
  <c r="P7859" i="9" s="1"/>
  <c r="P7863" i="9" s="1"/>
  <c r="P7867" i="9" s="1"/>
  <c r="P7871" i="9" s="1"/>
  <c r="P7875" i="9" s="1"/>
  <c r="P7879" i="9" s="1"/>
  <c r="P7883" i="9" s="1"/>
  <c r="P7887" i="9" s="1"/>
  <c r="P7891" i="9" s="1"/>
  <c r="P7895" i="9" s="1"/>
  <c r="P7899" i="9" s="1"/>
  <c r="P7903" i="9" s="1"/>
  <c r="P7907" i="9" s="1"/>
  <c r="P7911" i="9" s="1"/>
  <c r="P7915" i="9" s="1"/>
  <c r="P7919" i="9" s="1"/>
  <c r="P7923" i="9" s="1"/>
  <c r="P7927" i="9" s="1"/>
  <c r="P7931" i="9" s="1"/>
  <c r="P7935" i="9" s="1"/>
  <c r="P7939" i="9" s="1"/>
  <c r="P7943" i="9" s="1"/>
  <c r="P7947" i="9" s="1"/>
  <c r="P7951" i="9" s="1"/>
  <c r="P7955" i="9" s="1"/>
  <c r="P7959" i="9" s="1"/>
  <c r="P7963" i="9" s="1"/>
  <c r="P7967" i="9" s="1"/>
  <c r="P7971" i="9" s="1"/>
  <c r="P7975" i="9" s="1"/>
  <c r="P7979" i="9" s="1"/>
  <c r="P7983" i="9" s="1"/>
  <c r="P7987" i="9" s="1"/>
  <c r="P7991" i="9" s="1"/>
  <c r="P7995" i="9" s="1"/>
  <c r="P7999" i="9" s="1"/>
  <c r="P8003" i="9" s="1"/>
  <c r="P8007" i="9" s="1"/>
  <c r="P8011" i="9" s="1"/>
  <c r="P8015" i="9" s="1"/>
  <c r="P8019" i="9" s="1"/>
  <c r="P8023" i="9" s="1"/>
  <c r="P8027" i="9" s="1"/>
  <c r="P8031" i="9" s="1"/>
  <c r="P8035" i="9" s="1"/>
  <c r="P8039" i="9" s="1"/>
  <c r="P8043" i="9" s="1"/>
  <c r="P8047" i="9" s="1"/>
  <c r="P8051" i="9" s="1"/>
  <c r="P8055" i="9" s="1"/>
  <c r="P8059" i="9" s="1"/>
  <c r="P8063" i="9" s="1"/>
  <c r="P8067" i="9" s="1"/>
  <c r="P8071" i="9" s="1"/>
  <c r="P8075" i="9" s="1"/>
  <c r="P8079" i="9" s="1"/>
  <c r="P8083" i="9" s="1"/>
  <c r="P8087" i="9" s="1"/>
  <c r="P8091" i="9" s="1"/>
  <c r="P8095" i="9" s="1"/>
  <c r="P8099" i="9" s="1"/>
  <c r="P8103" i="9" s="1"/>
  <c r="P8107" i="9" s="1"/>
  <c r="P8111" i="9" s="1"/>
  <c r="P8115" i="9" s="1"/>
  <c r="P8119" i="9" s="1"/>
  <c r="P8123" i="9" s="1"/>
  <c r="P8127" i="9" s="1"/>
  <c r="P8131" i="9" s="1"/>
  <c r="P8135" i="9" s="1"/>
  <c r="P8139" i="9" s="1"/>
  <c r="P8143" i="9" s="1"/>
  <c r="P8147" i="9" s="1"/>
  <c r="P8151" i="9" s="1"/>
  <c r="P8155" i="9" s="1"/>
  <c r="P8159" i="9" s="1"/>
  <c r="P8163" i="9" s="1"/>
  <c r="P8167" i="9" s="1"/>
  <c r="P8171" i="9" s="1"/>
  <c r="P8175" i="9" s="1"/>
  <c r="P8179" i="9" s="1"/>
  <c r="P8183" i="9" s="1"/>
  <c r="P8187" i="9" s="1"/>
  <c r="P8191" i="9" s="1"/>
  <c r="P8195" i="9" s="1"/>
  <c r="P8199" i="9" s="1"/>
  <c r="P8203" i="9" s="1"/>
  <c r="P8207" i="9" s="1"/>
  <c r="P8211" i="9" s="1"/>
  <c r="P8215" i="9" s="1"/>
  <c r="P8219" i="9" s="1"/>
  <c r="P8223" i="9" s="1"/>
  <c r="P8227" i="9" s="1"/>
  <c r="P8231" i="9" s="1"/>
  <c r="P8235" i="9" s="1"/>
  <c r="P8239" i="9" s="1"/>
  <c r="P8243" i="9" s="1"/>
  <c r="P8247" i="9" s="1"/>
  <c r="P8251" i="9" s="1"/>
  <c r="P8255" i="9" s="1"/>
  <c r="P8259" i="9" s="1"/>
  <c r="P8263" i="9" s="1"/>
  <c r="P8267" i="9" s="1"/>
  <c r="P8271" i="9" s="1"/>
  <c r="P8275" i="9" s="1"/>
  <c r="P8279" i="9" s="1"/>
  <c r="P8283" i="9" s="1"/>
  <c r="P8287" i="9" s="1"/>
  <c r="P8291" i="9" s="1"/>
  <c r="P8295" i="9" s="1"/>
  <c r="P8299" i="9" s="1"/>
  <c r="P8303" i="9" s="1"/>
  <c r="P8307" i="9" s="1"/>
  <c r="P8311" i="9" s="1"/>
  <c r="P8315" i="9" s="1"/>
  <c r="P8319" i="9" s="1"/>
  <c r="P8323" i="9" s="1"/>
  <c r="P8327" i="9" s="1"/>
  <c r="P8331" i="9" s="1"/>
  <c r="P8335" i="9" s="1"/>
  <c r="P7522" i="9"/>
  <c r="P7526" i="9" s="1"/>
  <c r="P7530" i="9" s="1"/>
  <c r="P7534" i="9" s="1"/>
  <c r="P7538" i="9" s="1"/>
  <c r="P7542" i="9" s="1"/>
  <c r="P7546" i="9" s="1"/>
  <c r="P7550" i="9" s="1"/>
  <c r="P7554" i="9" s="1"/>
  <c r="P7558" i="9" s="1"/>
  <c r="P7562" i="9" s="1"/>
  <c r="P7566" i="9" s="1"/>
  <c r="P7570" i="9" s="1"/>
  <c r="P7574" i="9" s="1"/>
  <c r="P7578" i="9" s="1"/>
  <c r="P7582" i="9" s="1"/>
  <c r="P7586" i="9" s="1"/>
  <c r="P7590" i="9" s="1"/>
  <c r="P7594" i="9" s="1"/>
  <c r="P7598" i="9" s="1"/>
  <c r="P7602" i="9" s="1"/>
  <c r="P7606" i="9" s="1"/>
  <c r="P7610" i="9" s="1"/>
  <c r="P7614" i="9" s="1"/>
  <c r="P7618" i="9" s="1"/>
  <c r="P7622" i="9" s="1"/>
  <c r="P7626" i="9" s="1"/>
  <c r="P7630" i="9" s="1"/>
  <c r="P7634" i="9" s="1"/>
  <c r="P7638" i="9" s="1"/>
  <c r="P7642" i="9" s="1"/>
  <c r="P7646" i="9" s="1"/>
  <c r="P7650" i="9" s="1"/>
  <c r="P7654" i="9" s="1"/>
  <c r="P7658" i="9" s="1"/>
  <c r="P7662" i="9" s="1"/>
  <c r="P7666" i="9" s="1"/>
  <c r="P7670" i="9" s="1"/>
  <c r="P7674" i="9" s="1"/>
  <c r="P7678" i="9" s="1"/>
  <c r="P7682" i="9" s="1"/>
  <c r="P7686" i="9" s="1"/>
  <c r="P7690" i="9" s="1"/>
  <c r="P7694" i="9" s="1"/>
  <c r="P7698" i="9" s="1"/>
  <c r="P7702" i="9" s="1"/>
  <c r="P7706" i="9" s="1"/>
  <c r="P7710" i="9" s="1"/>
  <c r="P7714" i="9" s="1"/>
  <c r="P7718" i="9" s="1"/>
  <c r="P7722" i="9" s="1"/>
  <c r="P7726" i="9" s="1"/>
  <c r="P7730" i="9" s="1"/>
  <c r="P7734" i="9" s="1"/>
  <c r="P7738" i="9" s="1"/>
  <c r="P7742" i="9" s="1"/>
  <c r="P7746" i="9" s="1"/>
  <c r="P7750" i="9" s="1"/>
  <c r="P7754" i="9" s="1"/>
  <c r="P7758" i="9" s="1"/>
  <c r="P7762" i="9" s="1"/>
  <c r="P7766" i="9" s="1"/>
  <c r="P7770" i="9" s="1"/>
  <c r="P7774" i="9" s="1"/>
  <c r="P7778" i="9" s="1"/>
  <c r="P7782" i="9" s="1"/>
  <c r="P7786" i="9" s="1"/>
  <c r="P7790" i="9" s="1"/>
  <c r="P7794" i="9" s="1"/>
  <c r="P7798" i="9" s="1"/>
  <c r="P7802" i="9" s="1"/>
  <c r="P7806" i="9" s="1"/>
  <c r="P7810" i="9" s="1"/>
  <c r="P7814" i="9" s="1"/>
  <c r="P7818" i="9" s="1"/>
  <c r="P7822" i="9" s="1"/>
  <c r="P7826" i="9" s="1"/>
  <c r="P7830" i="9" s="1"/>
  <c r="P7834" i="9" s="1"/>
  <c r="P7838" i="9" s="1"/>
  <c r="P7842" i="9" s="1"/>
  <c r="P7846" i="9" s="1"/>
  <c r="P7850" i="9" s="1"/>
  <c r="P7854" i="9" s="1"/>
  <c r="P7858" i="9" s="1"/>
  <c r="P7862" i="9" s="1"/>
  <c r="P7866" i="9" s="1"/>
  <c r="P7870" i="9" s="1"/>
  <c r="P7874" i="9" s="1"/>
  <c r="P7878" i="9" s="1"/>
  <c r="P7882" i="9" s="1"/>
  <c r="P7886" i="9" s="1"/>
  <c r="P7890" i="9" s="1"/>
  <c r="P7894" i="9" s="1"/>
  <c r="P7898" i="9" s="1"/>
  <c r="P7902" i="9" s="1"/>
  <c r="P7906" i="9" s="1"/>
  <c r="P7910" i="9" s="1"/>
  <c r="P7914" i="9" s="1"/>
  <c r="P7918" i="9" s="1"/>
  <c r="P7922" i="9" s="1"/>
  <c r="P7926" i="9" s="1"/>
  <c r="P7930" i="9" s="1"/>
  <c r="P7934" i="9" s="1"/>
  <c r="P7938" i="9" s="1"/>
  <c r="P7942" i="9" s="1"/>
  <c r="P7946" i="9" s="1"/>
  <c r="P7950" i="9" s="1"/>
  <c r="P7954" i="9" s="1"/>
  <c r="P7958" i="9" s="1"/>
  <c r="P7962" i="9" s="1"/>
  <c r="P7966" i="9" s="1"/>
  <c r="P7970" i="9" s="1"/>
  <c r="P7974" i="9" s="1"/>
  <c r="P7978" i="9" s="1"/>
  <c r="P7982" i="9" s="1"/>
  <c r="P7986" i="9" s="1"/>
  <c r="P7990" i="9" s="1"/>
  <c r="P7994" i="9" s="1"/>
  <c r="P7998" i="9" s="1"/>
  <c r="P8002" i="9" s="1"/>
  <c r="P8006" i="9" s="1"/>
  <c r="P8010" i="9" s="1"/>
  <c r="P8014" i="9" s="1"/>
  <c r="P8018" i="9" s="1"/>
  <c r="P8022" i="9" s="1"/>
  <c r="P8026" i="9" s="1"/>
  <c r="P8030" i="9" s="1"/>
  <c r="P8034" i="9" s="1"/>
  <c r="P8038" i="9" s="1"/>
  <c r="P8042" i="9" s="1"/>
  <c r="P8046" i="9" s="1"/>
  <c r="P8050" i="9" s="1"/>
  <c r="P8054" i="9" s="1"/>
  <c r="P8058" i="9" s="1"/>
  <c r="P8062" i="9" s="1"/>
  <c r="P8066" i="9" s="1"/>
  <c r="P8070" i="9" s="1"/>
  <c r="P8074" i="9" s="1"/>
  <c r="P8078" i="9" s="1"/>
  <c r="P8082" i="9" s="1"/>
  <c r="P8086" i="9" s="1"/>
  <c r="P8090" i="9" s="1"/>
  <c r="P8094" i="9" s="1"/>
  <c r="P8098" i="9" s="1"/>
  <c r="P8102" i="9" s="1"/>
  <c r="P8106" i="9" s="1"/>
  <c r="P8110" i="9" s="1"/>
  <c r="P8114" i="9" s="1"/>
  <c r="P8118" i="9" s="1"/>
  <c r="P8122" i="9" s="1"/>
  <c r="P8126" i="9" s="1"/>
  <c r="P8130" i="9" s="1"/>
  <c r="P8134" i="9" s="1"/>
  <c r="P8138" i="9" s="1"/>
  <c r="P8142" i="9" s="1"/>
  <c r="P8146" i="9" s="1"/>
  <c r="P8150" i="9" s="1"/>
  <c r="P8154" i="9" s="1"/>
  <c r="P8158" i="9" s="1"/>
  <c r="P8162" i="9" s="1"/>
  <c r="P8166" i="9" s="1"/>
  <c r="P8170" i="9" s="1"/>
  <c r="P8174" i="9" s="1"/>
  <c r="P8178" i="9" s="1"/>
  <c r="P8182" i="9" s="1"/>
  <c r="P8186" i="9" s="1"/>
  <c r="P8190" i="9" s="1"/>
  <c r="P8194" i="9" s="1"/>
  <c r="P8198" i="9" s="1"/>
  <c r="P8202" i="9" s="1"/>
  <c r="P8206" i="9" s="1"/>
  <c r="P8210" i="9" s="1"/>
  <c r="P8214" i="9" s="1"/>
  <c r="P8218" i="9" s="1"/>
  <c r="P8222" i="9" s="1"/>
  <c r="P8226" i="9" s="1"/>
  <c r="P8230" i="9" s="1"/>
  <c r="P8234" i="9" s="1"/>
  <c r="P8238" i="9" s="1"/>
  <c r="P8242" i="9" s="1"/>
  <c r="P8246" i="9" s="1"/>
  <c r="P8250" i="9" s="1"/>
  <c r="P8254" i="9" s="1"/>
  <c r="P8258" i="9" s="1"/>
  <c r="P8262" i="9" s="1"/>
  <c r="P8266" i="9" s="1"/>
  <c r="P8270" i="9" s="1"/>
  <c r="P8274" i="9" s="1"/>
  <c r="P8278" i="9" s="1"/>
  <c r="P8282" i="9" s="1"/>
  <c r="P8286" i="9" s="1"/>
  <c r="P8290" i="9" s="1"/>
  <c r="P8294" i="9" s="1"/>
  <c r="P8298" i="9" s="1"/>
  <c r="P8302" i="9" s="1"/>
  <c r="P8306" i="9" s="1"/>
  <c r="P8310" i="9" s="1"/>
  <c r="P8314" i="9" s="1"/>
  <c r="P8318" i="9" s="1"/>
  <c r="P8322" i="9" s="1"/>
  <c r="P8326" i="9" s="1"/>
  <c r="P8330" i="9" s="1"/>
  <c r="P8334" i="9" s="1"/>
  <c r="O7406" i="9"/>
  <c r="O7410" i="9" s="1"/>
  <c r="O7414" i="9" s="1"/>
  <c r="O7418" i="9" s="1"/>
  <c r="O7422" i="9" s="1"/>
  <c r="O7426" i="9" s="1"/>
  <c r="O7430" i="9" s="1"/>
  <c r="O7434" i="9" s="1"/>
  <c r="O7438" i="9" s="1"/>
  <c r="O7442" i="9" s="1"/>
  <c r="O7446" i="9" s="1"/>
  <c r="O7450" i="9" s="1"/>
  <c r="O7454" i="9" s="1"/>
  <c r="O7458" i="9" s="1"/>
  <c r="O7462" i="9" s="1"/>
  <c r="O7466" i="9" s="1"/>
  <c r="O7470" i="9" s="1"/>
  <c r="O7474" i="9" s="1"/>
  <c r="O7478" i="9" s="1"/>
  <c r="O7482" i="9" s="1"/>
  <c r="O7486" i="9" s="1"/>
  <c r="O7490" i="9" s="1"/>
  <c r="O7494" i="9" s="1"/>
  <c r="O7498" i="9" s="1"/>
  <c r="O7502" i="9" s="1"/>
  <c r="O7506" i="9" s="1"/>
  <c r="O7510" i="9" s="1"/>
  <c r="O7514" i="9" s="1"/>
  <c r="O7518" i="9" s="1"/>
  <c r="O7522" i="9" s="1"/>
  <c r="O7526" i="9" s="1"/>
  <c r="O7530" i="9" s="1"/>
  <c r="O7534" i="9" s="1"/>
  <c r="O7538" i="9" s="1"/>
  <c r="O7542" i="9" s="1"/>
  <c r="O7546" i="9" s="1"/>
  <c r="O7550" i="9" s="1"/>
  <c r="O7554" i="9" s="1"/>
  <c r="O7558" i="9" s="1"/>
  <c r="O7562" i="9" s="1"/>
  <c r="O7566" i="9" s="1"/>
  <c r="O7570" i="9" s="1"/>
  <c r="O7574" i="9" s="1"/>
  <c r="O7578" i="9" s="1"/>
  <c r="O7582" i="9" s="1"/>
  <c r="O7586" i="9" s="1"/>
  <c r="O7590" i="9" s="1"/>
  <c r="O7594" i="9" s="1"/>
  <c r="O7598" i="9" s="1"/>
  <c r="O7602" i="9" s="1"/>
  <c r="O7606" i="9" s="1"/>
  <c r="O7610" i="9" s="1"/>
  <c r="O7614" i="9" s="1"/>
  <c r="O7618" i="9" s="1"/>
  <c r="O7622" i="9" s="1"/>
  <c r="O7626" i="9" s="1"/>
  <c r="O7630" i="9" s="1"/>
  <c r="O7634" i="9" s="1"/>
  <c r="O7638" i="9" s="1"/>
  <c r="O7642" i="9" s="1"/>
  <c r="O7646" i="9" s="1"/>
  <c r="O7650" i="9" s="1"/>
  <c r="O7654" i="9" s="1"/>
  <c r="O7658" i="9" s="1"/>
  <c r="O7662" i="9" s="1"/>
  <c r="O7666" i="9" s="1"/>
  <c r="O7670" i="9" s="1"/>
  <c r="O7674" i="9" s="1"/>
  <c r="O7678" i="9" s="1"/>
  <c r="O7682" i="9" s="1"/>
  <c r="O7686" i="9" s="1"/>
  <c r="O7690" i="9" s="1"/>
  <c r="O7694" i="9" s="1"/>
  <c r="O7698" i="9" s="1"/>
  <c r="O7702" i="9" s="1"/>
  <c r="O7706" i="9" s="1"/>
  <c r="O7710" i="9" s="1"/>
  <c r="O7714" i="9" s="1"/>
  <c r="O7718" i="9" s="1"/>
  <c r="O7722" i="9" s="1"/>
  <c r="O7726" i="9" s="1"/>
  <c r="O7730" i="9" s="1"/>
  <c r="O7734" i="9" s="1"/>
  <c r="O7738" i="9" s="1"/>
  <c r="O7742" i="9" s="1"/>
  <c r="O7746" i="9" s="1"/>
  <c r="O7750" i="9" s="1"/>
  <c r="O7754" i="9" s="1"/>
  <c r="O7758" i="9" s="1"/>
  <c r="O7762" i="9" s="1"/>
  <c r="O7766" i="9" s="1"/>
  <c r="O7770" i="9" s="1"/>
  <c r="O7774" i="9" s="1"/>
  <c r="O7778" i="9" s="1"/>
  <c r="O7782" i="9" s="1"/>
  <c r="O7786" i="9" s="1"/>
  <c r="O7790" i="9" s="1"/>
  <c r="O7794" i="9" s="1"/>
  <c r="O7798" i="9" s="1"/>
  <c r="O7802" i="9" s="1"/>
  <c r="O7806" i="9" s="1"/>
  <c r="O7810" i="9" s="1"/>
  <c r="O7814" i="9" s="1"/>
  <c r="O7818" i="9" s="1"/>
  <c r="O7822" i="9" s="1"/>
  <c r="O7826" i="9" s="1"/>
  <c r="O7830" i="9" s="1"/>
  <c r="O7834" i="9" s="1"/>
  <c r="O7838" i="9" s="1"/>
  <c r="O7842" i="9" s="1"/>
  <c r="O7846" i="9" s="1"/>
  <c r="O7850" i="9" s="1"/>
  <c r="O7854" i="9" s="1"/>
  <c r="O7858" i="9" s="1"/>
  <c r="O7862" i="9" s="1"/>
  <c r="O7866" i="9" s="1"/>
  <c r="O7870" i="9" s="1"/>
  <c r="O7874" i="9" s="1"/>
  <c r="O7878" i="9" s="1"/>
  <c r="O7882" i="9" s="1"/>
  <c r="O7886" i="9" s="1"/>
  <c r="O7890" i="9" s="1"/>
  <c r="O7894" i="9" s="1"/>
  <c r="O7898" i="9" s="1"/>
  <c r="O7902" i="9" s="1"/>
  <c r="O7906" i="9" s="1"/>
  <c r="O7910" i="9" s="1"/>
  <c r="O7914" i="9" s="1"/>
  <c r="O7918" i="9" s="1"/>
  <c r="O7922" i="9" s="1"/>
  <c r="O7926" i="9" s="1"/>
  <c r="O7930" i="9" s="1"/>
  <c r="O7934" i="9" s="1"/>
  <c r="O7938" i="9" s="1"/>
  <c r="O7942" i="9" s="1"/>
  <c r="O7946" i="9" s="1"/>
  <c r="O7950" i="9" s="1"/>
  <c r="O7954" i="9" s="1"/>
  <c r="O7958" i="9" s="1"/>
  <c r="O7962" i="9" s="1"/>
  <c r="O7966" i="9" s="1"/>
  <c r="O7970" i="9" s="1"/>
  <c r="O7974" i="9" s="1"/>
  <c r="O7978" i="9" s="1"/>
  <c r="O7982" i="9" s="1"/>
  <c r="O7986" i="9" s="1"/>
  <c r="O7990" i="9" s="1"/>
  <c r="O7403" i="9"/>
  <c r="O7407" i="9" s="1"/>
  <c r="O7411" i="9" s="1"/>
  <c r="O7415" i="9" s="1"/>
  <c r="O7419" i="9" s="1"/>
  <c r="O7423" i="9" s="1"/>
  <c r="O7427" i="9" s="1"/>
  <c r="O7431" i="9" s="1"/>
  <c r="O7435" i="9" s="1"/>
  <c r="O7439" i="9" s="1"/>
  <c r="O7443" i="9" s="1"/>
  <c r="O7447" i="9" s="1"/>
  <c r="O7451" i="9" s="1"/>
  <c r="O7455" i="9" s="1"/>
  <c r="O7459" i="9" s="1"/>
  <c r="O7463" i="9" s="1"/>
  <c r="O7467" i="9" s="1"/>
  <c r="O7471" i="9" s="1"/>
  <c r="O7475" i="9" s="1"/>
  <c r="O7479" i="9" s="1"/>
  <c r="O7483" i="9" s="1"/>
  <c r="O7487" i="9" s="1"/>
  <c r="O7491" i="9" s="1"/>
  <c r="O7495" i="9" s="1"/>
  <c r="O7499" i="9" s="1"/>
  <c r="O7503" i="9" s="1"/>
  <c r="O7507" i="9" s="1"/>
  <c r="O7511" i="9" s="1"/>
  <c r="O7515" i="9" s="1"/>
  <c r="O7519" i="9" s="1"/>
  <c r="O7523" i="9" s="1"/>
  <c r="O7527" i="9" s="1"/>
  <c r="O7531" i="9" s="1"/>
  <c r="O7535" i="9" s="1"/>
  <c r="O7539" i="9" s="1"/>
  <c r="O7543" i="9" s="1"/>
  <c r="O7547" i="9" s="1"/>
  <c r="O7551" i="9" s="1"/>
  <c r="O7555" i="9" s="1"/>
  <c r="O7559" i="9" s="1"/>
  <c r="O7563" i="9" s="1"/>
  <c r="O7567" i="9" s="1"/>
  <c r="O7571" i="9" s="1"/>
  <c r="O7575" i="9" s="1"/>
  <c r="O7579" i="9" s="1"/>
  <c r="O7583" i="9" s="1"/>
  <c r="O7587" i="9" s="1"/>
  <c r="O7591" i="9" s="1"/>
  <c r="O7595" i="9" s="1"/>
  <c r="O7599" i="9" s="1"/>
  <c r="O7603" i="9" s="1"/>
  <c r="O7607" i="9" s="1"/>
  <c r="O7611" i="9" s="1"/>
  <c r="O7615" i="9" s="1"/>
  <c r="O7619" i="9" s="1"/>
  <c r="O7623" i="9" s="1"/>
  <c r="O7627" i="9" s="1"/>
  <c r="O7631" i="9" s="1"/>
  <c r="O7635" i="9" s="1"/>
  <c r="O7639" i="9" s="1"/>
  <c r="O7643" i="9" s="1"/>
  <c r="O7647" i="9" s="1"/>
  <c r="O7651" i="9" s="1"/>
  <c r="O7655" i="9" s="1"/>
  <c r="O7659" i="9" s="1"/>
  <c r="O7663" i="9" s="1"/>
  <c r="O7667" i="9" s="1"/>
  <c r="O7671" i="9" s="1"/>
  <c r="O7675" i="9" s="1"/>
  <c r="O7679" i="9" s="1"/>
  <c r="O7683" i="9" s="1"/>
  <c r="O7687" i="9" s="1"/>
  <c r="O7691" i="9" s="1"/>
  <c r="O7695" i="9" s="1"/>
  <c r="O7699" i="9" s="1"/>
  <c r="O7703" i="9" s="1"/>
  <c r="O7707" i="9" s="1"/>
  <c r="O7711" i="9" s="1"/>
  <c r="O7715" i="9" s="1"/>
  <c r="O7719" i="9" s="1"/>
  <c r="O7723" i="9" s="1"/>
  <c r="O7727" i="9" s="1"/>
  <c r="O7731" i="9" s="1"/>
  <c r="O7735" i="9" s="1"/>
  <c r="O7739" i="9" s="1"/>
  <c r="O7743" i="9" s="1"/>
  <c r="O7747" i="9" s="1"/>
  <c r="O7751" i="9" s="1"/>
  <c r="O7755" i="9" s="1"/>
  <c r="O7759" i="9" s="1"/>
  <c r="O7763" i="9" s="1"/>
  <c r="O7767" i="9" s="1"/>
  <c r="O7771" i="9" s="1"/>
  <c r="O7775" i="9" s="1"/>
  <c r="O7779" i="9" s="1"/>
  <c r="O7783" i="9" s="1"/>
  <c r="O7787" i="9" s="1"/>
  <c r="O7791" i="9" s="1"/>
  <c r="O7795" i="9" s="1"/>
  <c r="O7799" i="9" s="1"/>
  <c r="O7803" i="9" s="1"/>
  <c r="O7807" i="9" s="1"/>
  <c r="O7811" i="9" s="1"/>
  <c r="O7815" i="9" s="1"/>
  <c r="O7819" i="9" s="1"/>
  <c r="O7823" i="9" s="1"/>
  <c r="O7827" i="9" s="1"/>
  <c r="O7831" i="9" s="1"/>
  <c r="O7835" i="9" s="1"/>
  <c r="O7839" i="9" s="1"/>
  <c r="O7843" i="9" s="1"/>
  <c r="O7847" i="9" s="1"/>
  <c r="O7851" i="9" s="1"/>
  <c r="O7855" i="9" s="1"/>
  <c r="O7859" i="9" s="1"/>
  <c r="O7863" i="9" s="1"/>
  <c r="O7867" i="9" s="1"/>
  <c r="O7871" i="9" s="1"/>
  <c r="O7875" i="9" s="1"/>
  <c r="O7879" i="9" s="1"/>
  <c r="O7883" i="9" s="1"/>
  <c r="O7887" i="9" s="1"/>
  <c r="O7891" i="9" s="1"/>
  <c r="O7895" i="9" s="1"/>
  <c r="O7899" i="9" s="1"/>
  <c r="O7903" i="9" s="1"/>
  <c r="O7907" i="9" s="1"/>
  <c r="O7911" i="9" s="1"/>
  <c r="O7915" i="9" s="1"/>
  <c r="O7919" i="9" s="1"/>
  <c r="O7923" i="9" s="1"/>
  <c r="O7927" i="9" s="1"/>
  <c r="O7931" i="9" s="1"/>
  <c r="O7935" i="9" s="1"/>
  <c r="O7939" i="9" s="1"/>
  <c r="O7943" i="9" s="1"/>
  <c r="O7947" i="9" s="1"/>
  <c r="O7951" i="9" s="1"/>
  <c r="O7955" i="9" s="1"/>
  <c r="O7959" i="9" s="1"/>
  <c r="O7963" i="9" s="1"/>
  <c r="O7967" i="9" s="1"/>
  <c r="O7971" i="9" s="1"/>
  <c r="O7975" i="9" s="1"/>
  <c r="O7979" i="9" s="1"/>
  <c r="O7983" i="9" s="1"/>
  <c r="O7987" i="9" s="1"/>
  <c r="O7991" i="9" s="1"/>
  <c r="N7287" i="9"/>
  <c r="N7291" i="9" s="1"/>
  <c r="N7295" i="9" s="1"/>
  <c r="N7299" i="9" s="1"/>
  <c r="N7303" i="9" s="1"/>
  <c r="N7307" i="9" s="1"/>
  <c r="N7311" i="9" s="1"/>
  <c r="N7315" i="9" s="1"/>
  <c r="N7319" i="9" s="1"/>
  <c r="N7323" i="9" s="1"/>
  <c r="N7327" i="9" s="1"/>
  <c r="N7331" i="9" s="1"/>
  <c r="N7335" i="9" s="1"/>
  <c r="N7339" i="9" s="1"/>
  <c r="N7343" i="9" s="1"/>
  <c r="N7347" i="9" s="1"/>
  <c r="N7351" i="9" s="1"/>
  <c r="N7355" i="9" s="1"/>
  <c r="N7359" i="9" s="1"/>
  <c r="N7363" i="9" s="1"/>
  <c r="N7367" i="9" s="1"/>
  <c r="N7371" i="9" s="1"/>
  <c r="N7375" i="9" s="1"/>
  <c r="N7379" i="9" s="1"/>
  <c r="N7383" i="9" s="1"/>
  <c r="N7387" i="9" s="1"/>
  <c r="N7391" i="9" s="1"/>
  <c r="N7395" i="9" s="1"/>
  <c r="N7399" i="9" s="1"/>
  <c r="N7403" i="9" s="1"/>
  <c r="N7407" i="9" s="1"/>
  <c r="N7411" i="9" s="1"/>
  <c r="N7415" i="9" s="1"/>
  <c r="N7419" i="9" s="1"/>
  <c r="N7423" i="9" s="1"/>
  <c r="N7427" i="9" s="1"/>
  <c r="N7431" i="9" s="1"/>
  <c r="N7435" i="9" s="1"/>
  <c r="N7439" i="9" s="1"/>
  <c r="N7443" i="9" s="1"/>
  <c r="N7447" i="9" s="1"/>
  <c r="N7451" i="9" s="1"/>
  <c r="N7455" i="9" s="1"/>
  <c r="N7459" i="9" s="1"/>
  <c r="N7463" i="9" s="1"/>
  <c r="N7467" i="9" s="1"/>
  <c r="N7471" i="9" s="1"/>
  <c r="N7475" i="9" s="1"/>
  <c r="N7479" i="9" s="1"/>
  <c r="N7483" i="9" s="1"/>
  <c r="N7487" i="9" s="1"/>
  <c r="N7491" i="9" s="1"/>
  <c r="N7495" i="9" s="1"/>
  <c r="N7499" i="9" s="1"/>
  <c r="N7503" i="9" s="1"/>
  <c r="N7507" i="9" s="1"/>
  <c r="N7511" i="9" s="1"/>
  <c r="N7515" i="9" s="1"/>
  <c r="N7519" i="9" s="1"/>
  <c r="N7523" i="9" s="1"/>
  <c r="N7527" i="9" s="1"/>
  <c r="N7531" i="9" s="1"/>
  <c r="N7535" i="9" s="1"/>
  <c r="N7539" i="9" s="1"/>
  <c r="N7543" i="9" s="1"/>
  <c r="N7547" i="9" s="1"/>
  <c r="N7551" i="9" s="1"/>
  <c r="N7555" i="9" s="1"/>
  <c r="N7559" i="9" s="1"/>
  <c r="N7563" i="9" s="1"/>
  <c r="N7567" i="9" s="1"/>
  <c r="N7571" i="9" s="1"/>
  <c r="N7575" i="9" s="1"/>
  <c r="N7579" i="9" s="1"/>
  <c r="N7583" i="9" s="1"/>
  <c r="N7587" i="9" s="1"/>
  <c r="N7591" i="9" s="1"/>
  <c r="N7595" i="9" s="1"/>
  <c r="N7599" i="9" s="1"/>
  <c r="N7603" i="9" s="1"/>
  <c r="N7607" i="9" s="1"/>
  <c r="N7611" i="9" s="1"/>
  <c r="N7615" i="9" s="1"/>
  <c r="N7619" i="9" s="1"/>
  <c r="N7623" i="9" s="1"/>
  <c r="N7627" i="9" s="1"/>
  <c r="N7631" i="9" s="1"/>
  <c r="N7635" i="9" s="1"/>
  <c r="N7639" i="9" s="1"/>
  <c r="N7643" i="9" s="1"/>
  <c r="N7647" i="9" s="1"/>
  <c r="N7651" i="9" s="1"/>
  <c r="N7655" i="9" s="1"/>
  <c r="N7659" i="9" s="1"/>
  <c r="N7663" i="9" s="1"/>
  <c r="N7667" i="9" s="1"/>
  <c r="N7671" i="9" s="1"/>
  <c r="N7675" i="9" s="1"/>
  <c r="N7679" i="9" s="1"/>
  <c r="N7683" i="9" s="1"/>
  <c r="N7687" i="9" s="1"/>
  <c r="N7691" i="9" s="1"/>
  <c r="N7695" i="9" s="1"/>
  <c r="N7699" i="9" s="1"/>
  <c r="N7703" i="9" s="1"/>
  <c r="N7707" i="9" s="1"/>
  <c r="N7711" i="9" s="1"/>
  <c r="N7715" i="9" s="1"/>
  <c r="N7719" i="9" s="1"/>
  <c r="N7723" i="9" s="1"/>
  <c r="N7727" i="9" s="1"/>
  <c r="N7731" i="9" s="1"/>
  <c r="N7735" i="9" s="1"/>
  <c r="N7739" i="9" s="1"/>
  <c r="N7743" i="9" s="1"/>
  <c r="N7747" i="9" s="1"/>
  <c r="N7751" i="9" s="1"/>
  <c r="N7755" i="9" s="1"/>
  <c r="N7759" i="9" s="1"/>
  <c r="N7763" i="9" s="1"/>
  <c r="N7767" i="9" s="1"/>
  <c r="N7771" i="9" s="1"/>
  <c r="N7775" i="9" s="1"/>
  <c r="N7779" i="9" s="1"/>
  <c r="N7783" i="9" s="1"/>
  <c r="N7787" i="9" s="1"/>
  <c r="N7791" i="9" s="1"/>
  <c r="N7795" i="9" s="1"/>
  <c r="N7799" i="9" s="1"/>
  <c r="N7803" i="9" s="1"/>
  <c r="N7807" i="9" s="1"/>
  <c r="N7811" i="9" s="1"/>
  <c r="N7815" i="9" s="1"/>
  <c r="N7819" i="9" s="1"/>
  <c r="N7823" i="9" s="1"/>
  <c r="N7827" i="9" s="1"/>
  <c r="N7831" i="9" s="1"/>
  <c r="N7835" i="9" s="1"/>
  <c r="N7839" i="9" s="1"/>
  <c r="N7843" i="9" s="1"/>
  <c r="N7847" i="9" s="1"/>
  <c r="N7851" i="9" s="1"/>
  <c r="N7855" i="9" s="1"/>
  <c r="N7859" i="9" s="1"/>
  <c r="N7863" i="9" s="1"/>
  <c r="N7867" i="9" s="1"/>
  <c r="N7871" i="9" s="1"/>
  <c r="N7875" i="9" s="1"/>
  <c r="N7879" i="9" s="1"/>
  <c r="N7883" i="9" s="1"/>
  <c r="N7887" i="9" s="1"/>
  <c r="N7891" i="9" s="1"/>
  <c r="N7895" i="9" s="1"/>
  <c r="N7899" i="9" s="1"/>
  <c r="N7903" i="9" s="1"/>
  <c r="N7907" i="9" s="1"/>
  <c r="N7911" i="9" s="1"/>
  <c r="N7915" i="9" s="1"/>
  <c r="N7919" i="9" s="1"/>
  <c r="N7923" i="9" s="1"/>
  <c r="N7927" i="9" s="1"/>
  <c r="N7931" i="9" s="1"/>
  <c r="N7935" i="9" s="1"/>
  <c r="N7939" i="9" s="1"/>
  <c r="N7943" i="9" s="1"/>
  <c r="N7947" i="9" s="1"/>
  <c r="N7951" i="9" s="1"/>
  <c r="N7955" i="9" s="1"/>
  <c r="N7959" i="9" s="1"/>
  <c r="N7963" i="9" s="1"/>
  <c r="N7967" i="9" s="1"/>
  <c r="N7971" i="9" s="1"/>
  <c r="N7975" i="9" s="1"/>
  <c r="N7979" i="9" s="1"/>
  <c r="N7983" i="9" s="1"/>
  <c r="N7987" i="9" s="1"/>
  <c r="N7991" i="9" s="1"/>
  <c r="N7995" i="9" s="1"/>
  <c r="N7999" i="9" s="1"/>
  <c r="N8003" i="9" s="1"/>
  <c r="N8007" i="9" s="1"/>
  <c r="N8011" i="9" s="1"/>
  <c r="N8015" i="9" s="1"/>
  <c r="N8019" i="9" s="1"/>
  <c r="N8023" i="9" s="1"/>
  <c r="N8027" i="9" s="1"/>
  <c r="N8031" i="9" s="1"/>
  <c r="N8035" i="9" s="1"/>
  <c r="N8039" i="9" s="1"/>
  <c r="N8043" i="9" s="1"/>
  <c r="N8047" i="9" s="1"/>
  <c r="N8051" i="9" s="1"/>
  <c r="N8055" i="9" s="1"/>
  <c r="N8059" i="9" s="1"/>
  <c r="N8063" i="9" s="1"/>
  <c r="N8067" i="9" s="1"/>
  <c r="N8071" i="9" s="1"/>
  <c r="N8075" i="9" s="1"/>
  <c r="N8079" i="9" s="1"/>
  <c r="N8083" i="9" s="1"/>
  <c r="N8087" i="9" s="1"/>
  <c r="N8091" i="9" s="1"/>
  <c r="N8095" i="9" s="1"/>
  <c r="N8099" i="9" s="1"/>
  <c r="N8103" i="9" s="1"/>
  <c r="N8107" i="9" s="1"/>
  <c r="N8111" i="9" s="1"/>
  <c r="N8115" i="9" s="1"/>
  <c r="N8119" i="9" s="1"/>
  <c r="N8123" i="9" s="1"/>
  <c r="N8127" i="9" s="1"/>
  <c r="N8131" i="9" s="1"/>
  <c r="N8135" i="9" s="1"/>
  <c r="N8139" i="9" s="1"/>
  <c r="N8143" i="9" s="1"/>
  <c r="N8147" i="9" s="1"/>
  <c r="N8151" i="9" s="1"/>
  <c r="N8155" i="9" s="1"/>
  <c r="N8159" i="9" s="1"/>
  <c r="N8163" i="9" s="1"/>
  <c r="N8167" i="9" s="1"/>
  <c r="N8171" i="9" s="1"/>
  <c r="N8175" i="9" s="1"/>
  <c r="N8179" i="9" s="1"/>
  <c r="N8183" i="9" s="1"/>
  <c r="N8187" i="9" s="1"/>
  <c r="N8191" i="9" s="1"/>
  <c r="N8195" i="9" s="1"/>
  <c r="N8199" i="9" s="1"/>
  <c r="N7286" i="9"/>
  <c r="N7290" i="9" s="1"/>
  <c r="N7294" i="9" s="1"/>
  <c r="N7298" i="9" s="1"/>
  <c r="N7302" i="9" s="1"/>
  <c r="N7306" i="9" s="1"/>
  <c r="N7310" i="9" s="1"/>
  <c r="N7314" i="9" s="1"/>
  <c r="N7318" i="9" s="1"/>
  <c r="N7322" i="9" s="1"/>
  <c r="N7326" i="9" s="1"/>
  <c r="N7330" i="9" s="1"/>
  <c r="N7334" i="9" s="1"/>
  <c r="N7338" i="9" s="1"/>
  <c r="N7342" i="9" s="1"/>
  <c r="N7346" i="9" s="1"/>
  <c r="N7350" i="9" s="1"/>
  <c r="N7354" i="9" s="1"/>
  <c r="N7358" i="9" s="1"/>
  <c r="N7362" i="9" s="1"/>
  <c r="N7366" i="9" s="1"/>
  <c r="N7370" i="9" s="1"/>
  <c r="N7374" i="9" s="1"/>
  <c r="N7378" i="9" s="1"/>
  <c r="N7382" i="9" s="1"/>
  <c r="N7386" i="9" s="1"/>
  <c r="N7390" i="9" s="1"/>
  <c r="N7394" i="9" s="1"/>
  <c r="N7398" i="9" s="1"/>
  <c r="N7402" i="9" s="1"/>
  <c r="N7406" i="9" s="1"/>
  <c r="N7410" i="9" s="1"/>
  <c r="N7414" i="9" s="1"/>
  <c r="N7418" i="9" s="1"/>
  <c r="N7422" i="9" s="1"/>
  <c r="N7426" i="9" s="1"/>
  <c r="N7430" i="9" s="1"/>
  <c r="N7434" i="9" s="1"/>
  <c r="N7438" i="9" s="1"/>
  <c r="N7442" i="9" s="1"/>
  <c r="N7446" i="9" s="1"/>
  <c r="N7450" i="9" s="1"/>
  <c r="N7454" i="9" s="1"/>
  <c r="N7458" i="9" s="1"/>
  <c r="N7462" i="9" s="1"/>
  <c r="N7466" i="9" s="1"/>
  <c r="N7470" i="9" s="1"/>
  <c r="N7474" i="9" s="1"/>
  <c r="N7478" i="9" s="1"/>
  <c r="N7482" i="9" s="1"/>
  <c r="N7486" i="9" s="1"/>
  <c r="N7490" i="9" s="1"/>
  <c r="N7494" i="9" s="1"/>
  <c r="N7498" i="9" s="1"/>
  <c r="N7502" i="9" s="1"/>
  <c r="N7506" i="9" s="1"/>
  <c r="N7510" i="9" s="1"/>
  <c r="N7514" i="9" s="1"/>
  <c r="N7518" i="9" s="1"/>
  <c r="N7522" i="9" s="1"/>
  <c r="N7526" i="9" s="1"/>
  <c r="N7530" i="9" s="1"/>
  <c r="N7534" i="9" s="1"/>
  <c r="N7538" i="9" s="1"/>
  <c r="N7542" i="9" s="1"/>
  <c r="N7546" i="9" s="1"/>
  <c r="N7550" i="9" s="1"/>
  <c r="N7554" i="9" s="1"/>
  <c r="N7558" i="9" s="1"/>
  <c r="N7562" i="9" s="1"/>
  <c r="N7566" i="9" s="1"/>
  <c r="N7570" i="9" s="1"/>
  <c r="N7574" i="9" s="1"/>
  <c r="N7578" i="9" s="1"/>
  <c r="N7582" i="9" s="1"/>
  <c r="N7586" i="9" s="1"/>
  <c r="N7590" i="9" s="1"/>
  <c r="N7594" i="9" s="1"/>
  <c r="N7598" i="9" s="1"/>
  <c r="N7602" i="9" s="1"/>
  <c r="N7606" i="9" s="1"/>
  <c r="N7610" i="9" s="1"/>
  <c r="N7614" i="9" s="1"/>
  <c r="N7618" i="9" s="1"/>
  <c r="N7622" i="9" s="1"/>
  <c r="N7626" i="9" s="1"/>
  <c r="N7630" i="9" s="1"/>
  <c r="N7634" i="9" s="1"/>
  <c r="N7638" i="9" s="1"/>
  <c r="N7642" i="9" s="1"/>
  <c r="N7646" i="9" s="1"/>
  <c r="N7650" i="9" s="1"/>
  <c r="N7654" i="9" s="1"/>
  <c r="N7658" i="9" s="1"/>
  <c r="N7662" i="9" s="1"/>
  <c r="N7666" i="9" s="1"/>
  <c r="N7670" i="9" s="1"/>
  <c r="N7674" i="9" s="1"/>
  <c r="N7678" i="9" s="1"/>
  <c r="N7682" i="9" s="1"/>
  <c r="N7686" i="9" s="1"/>
  <c r="N7690" i="9" s="1"/>
  <c r="N7694" i="9" s="1"/>
  <c r="N7698" i="9" s="1"/>
  <c r="N7702" i="9" s="1"/>
  <c r="N7706" i="9" s="1"/>
  <c r="N7710" i="9" s="1"/>
  <c r="N7714" i="9" s="1"/>
  <c r="N7718" i="9" s="1"/>
  <c r="N7722" i="9" s="1"/>
  <c r="N7726" i="9" s="1"/>
  <c r="N7730" i="9" s="1"/>
  <c r="N7734" i="9" s="1"/>
  <c r="N7738" i="9" s="1"/>
  <c r="N7742" i="9" s="1"/>
  <c r="N7746" i="9" s="1"/>
  <c r="N7750" i="9" s="1"/>
  <c r="N7754" i="9" s="1"/>
  <c r="N7758" i="9" s="1"/>
  <c r="N7762" i="9" s="1"/>
  <c r="N7766" i="9" s="1"/>
  <c r="N7770" i="9" s="1"/>
  <c r="N7774" i="9" s="1"/>
  <c r="N7778" i="9" s="1"/>
  <c r="N7782" i="9" s="1"/>
  <c r="N7786" i="9" s="1"/>
  <c r="N7790" i="9" s="1"/>
  <c r="N7794" i="9" s="1"/>
  <c r="N7798" i="9" s="1"/>
  <c r="N7802" i="9" s="1"/>
  <c r="N7806" i="9" s="1"/>
  <c r="N7810" i="9" s="1"/>
  <c r="N7814" i="9" s="1"/>
  <c r="N7818" i="9" s="1"/>
  <c r="N7822" i="9" s="1"/>
  <c r="N7826" i="9" s="1"/>
  <c r="N7830" i="9" s="1"/>
  <c r="N7834" i="9" s="1"/>
  <c r="N7838" i="9" s="1"/>
  <c r="N7842" i="9" s="1"/>
  <c r="N7846" i="9" s="1"/>
  <c r="N7850" i="9" s="1"/>
  <c r="N7854" i="9" s="1"/>
  <c r="N7858" i="9" s="1"/>
  <c r="N7862" i="9" s="1"/>
  <c r="N7866" i="9" s="1"/>
  <c r="N7870" i="9" s="1"/>
  <c r="N7874" i="9" s="1"/>
  <c r="N7878" i="9" s="1"/>
  <c r="N7882" i="9" s="1"/>
  <c r="N7886" i="9" s="1"/>
  <c r="N7890" i="9" s="1"/>
  <c r="N7894" i="9" s="1"/>
  <c r="N7898" i="9" s="1"/>
  <c r="N7902" i="9" s="1"/>
  <c r="N7906" i="9" s="1"/>
  <c r="N7910" i="9" s="1"/>
  <c r="N7914" i="9" s="1"/>
  <c r="N7918" i="9" s="1"/>
  <c r="N7922" i="9" s="1"/>
  <c r="N7926" i="9" s="1"/>
  <c r="N7930" i="9" s="1"/>
  <c r="N7934" i="9" s="1"/>
  <c r="N7938" i="9" s="1"/>
  <c r="N7942" i="9" s="1"/>
  <c r="N7946" i="9" s="1"/>
  <c r="N7950" i="9" s="1"/>
  <c r="N7954" i="9" s="1"/>
  <c r="N7958" i="9" s="1"/>
  <c r="N7962" i="9" s="1"/>
  <c r="N7966" i="9" s="1"/>
  <c r="N7970" i="9" s="1"/>
  <c r="N7974" i="9" s="1"/>
  <c r="N7978" i="9" s="1"/>
  <c r="N7982" i="9" s="1"/>
  <c r="N7986" i="9" s="1"/>
  <c r="N7990" i="9" s="1"/>
  <c r="N7994" i="9" s="1"/>
  <c r="N7998" i="9" s="1"/>
  <c r="N8002" i="9" s="1"/>
  <c r="N8006" i="9" s="1"/>
  <c r="N8010" i="9" s="1"/>
  <c r="N8014" i="9" s="1"/>
  <c r="N8018" i="9" s="1"/>
  <c r="N8022" i="9" s="1"/>
  <c r="N8026" i="9" s="1"/>
  <c r="N8030" i="9" s="1"/>
  <c r="N8034" i="9" s="1"/>
  <c r="N8038" i="9" s="1"/>
  <c r="N8042" i="9" s="1"/>
  <c r="N8046" i="9" s="1"/>
  <c r="N8050" i="9" s="1"/>
  <c r="N8054" i="9" s="1"/>
  <c r="N8058" i="9" s="1"/>
  <c r="N8062" i="9" s="1"/>
  <c r="N8066" i="9" s="1"/>
  <c r="N8070" i="9" s="1"/>
  <c r="N8074" i="9" s="1"/>
  <c r="N8078" i="9" s="1"/>
  <c r="N8082" i="9" s="1"/>
  <c r="N8086" i="9" s="1"/>
  <c r="N8090" i="9" s="1"/>
  <c r="N8094" i="9" s="1"/>
  <c r="N8098" i="9" s="1"/>
  <c r="N8102" i="9" s="1"/>
  <c r="N8106" i="9" s="1"/>
  <c r="N8110" i="9" s="1"/>
  <c r="N8114" i="9" s="1"/>
  <c r="N8118" i="9" s="1"/>
  <c r="N8122" i="9" s="1"/>
  <c r="N8126" i="9" s="1"/>
  <c r="N8130" i="9" s="1"/>
  <c r="N8134" i="9" s="1"/>
  <c r="N8138" i="9" s="1"/>
  <c r="N8142" i="9" s="1"/>
  <c r="N8146" i="9" s="1"/>
  <c r="N8150" i="9" s="1"/>
  <c r="N8154" i="9" s="1"/>
  <c r="N8158" i="9" s="1"/>
  <c r="N8162" i="9" s="1"/>
  <c r="N8166" i="9" s="1"/>
  <c r="N8170" i="9" s="1"/>
  <c r="N8174" i="9" s="1"/>
  <c r="N8178" i="9" s="1"/>
  <c r="N8182" i="9" s="1"/>
  <c r="N8186" i="9" s="1"/>
  <c r="N8190" i="9" s="1"/>
  <c r="N8194" i="9" s="1"/>
  <c r="N8198" i="9" s="1"/>
  <c r="M7159" i="9"/>
  <c r="M7163" i="9" s="1"/>
  <c r="M7167" i="9" s="1"/>
  <c r="M7171" i="9" s="1"/>
  <c r="M7175" i="9" s="1"/>
  <c r="M7179" i="9" s="1"/>
  <c r="M7183" i="9" s="1"/>
  <c r="M7187" i="9" s="1"/>
  <c r="M7191" i="9" s="1"/>
  <c r="M7195" i="9" s="1"/>
  <c r="M7199" i="9" s="1"/>
  <c r="M7203" i="9" s="1"/>
  <c r="M7207" i="9" s="1"/>
  <c r="M7211" i="9" s="1"/>
  <c r="M7215" i="9" s="1"/>
  <c r="M7219" i="9" s="1"/>
  <c r="M7223" i="9" s="1"/>
  <c r="M7227" i="9" s="1"/>
  <c r="M7231" i="9" s="1"/>
  <c r="M7235" i="9" s="1"/>
  <c r="M7239" i="9" s="1"/>
  <c r="M7243" i="9" s="1"/>
  <c r="M7247" i="9" s="1"/>
  <c r="M7251" i="9" s="1"/>
  <c r="M7255" i="9" s="1"/>
  <c r="M7259" i="9" s="1"/>
  <c r="M7263" i="9" s="1"/>
  <c r="M7267" i="9" s="1"/>
  <c r="M7271" i="9" s="1"/>
  <c r="M7275" i="9" s="1"/>
  <c r="M7279" i="9" s="1"/>
  <c r="M7283" i="9" s="1"/>
  <c r="M7287" i="9" s="1"/>
  <c r="M7291" i="9" s="1"/>
  <c r="M7295" i="9" s="1"/>
  <c r="M7299" i="9" s="1"/>
  <c r="M7303" i="9" s="1"/>
  <c r="M7307" i="9" s="1"/>
  <c r="M7311" i="9" s="1"/>
  <c r="M7315" i="9" s="1"/>
  <c r="M7319" i="9" s="1"/>
  <c r="M7323" i="9" s="1"/>
  <c r="M7327" i="9" s="1"/>
  <c r="M7331" i="9" s="1"/>
  <c r="M7335" i="9" s="1"/>
  <c r="M7339" i="9" s="1"/>
  <c r="M7343" i="9" s="1"/>
  <c r="M7347" i="9" s="1"/>
  <c r="M7351" i="9" s="1"/>
  <c r="M7355" i="9" s="1"/>
  <c r="M7359" i="9" s="1"/>
  <c r="M7363" i="9" s="1"/>
  <c r="M7367" i="9" s="1"/>
  <c r="M7371" i="9" s="1"/>
  <c r="M7375" i="9" s="1"/>
  <c r="M7379" i="9" s="1"/>
  <c r="M7383" i="9" s="1"/>
  <c r="M7387" i="9" s="1"/>
  <c r="M7391" i="9" s="1"/>
  <c r="M7395" i="9" s="1"/>
  <c r="M7399" i="9" s="1"/>
  <c r="M7403" i="9" s="1"/>
  <c r="M7407" i="9" s="1"/>
  <c r="M7411" i="9" s="1"/>
  <c r="M7415" i="9" s="1"/>
  <c r="M7419" i="9" s="1"/>
  <c r="M7423" i="9" s="1"/>
  <c r="M7427" i="9" s="1"/>
  <c r="M7431" i="9" s="1"/>
  <c r="M7435" i="9" s="1"/>
  <c r="M7439" i="9" s="1"/>
  <c r="M7443" i="9" s="1"/>
  <c r="M7447" i="9" s="1"/>
  <c r="M7451" i="9" s="1"/>
  <c r="M7455" i="9" s="1"/>
  <c r="M7459" i="9" s="1"/>
  <c r="M7463" i="9" s="1"/>
  <c r="M7467" i="9" s="1"/>
  <c r="M7471" i="9" s="1"/>
  <c r="M7475" i="9" s="1"/>
  <c r="M7479" i="9" s="1"/>
  <c r="M7483" i="9" s="1"/>
  <c r="M7487" i="9" s="1"/>
  <c r="M7491" i="9" s="1"/>
  <c r="M7495" i="9" s="1"/>
  <c r="M7499" i="9" s="1"/>
  <c r="M7503" i="9" s="1"/>
  <c r="M7507" i="9" s="1"/>
  <c r="M7511" i="9" s="1"/>
  <c r="M7515" i="9" s="1"/>
  <c r="M7519" i="9" s="1"/>
  <c r="M7523" i="9" s="1"/>
  <c r="M7527" i="9" s="1"/>
  <c r="M7531" i="9" s="1"/>
  <c r="M7535" i="9" s="1"/>
  <c r="M7539" i="9" s="1"/>
  <c r="M7543" i="9" s="1"/>
  <c r="M7547" i="9" s="1"/>
  <c r="M7551" i="9" s="1"/>
  <c r="M7555" i="9" s="1"/>
  <c r="M7559" i="9" s="1"/>
  <c r="M7563" i="9" s="1"/>
  <c r="M7567" i="9" s="1"/>
  <c r="M7571" i="9" s="1"/>
  <c r="M7575" i="9" s="1"/>
  <c r="M7579" i="9" s="1"/>
  <c r="M7583" i="9" s="1"/>
  <c r="M7587" i="9" s="1"/>
  <c r="M7591" i="9" s="1"/>
  <c r="M7595" i="9" s="1"/>
  <c r="M7599" i="9" s="1"/>
  <c r="M7603" i="9" s="1"/>
  <c r="M7607" i="9" s="1"/>
  <c r="M7611" i="9" s="1"/>
  <c r="M7615" i="9" s="1"/>
  <c r="M7619" i="9" s="1"/>
  <c r="M7623" i="9" s="1"/>
  <c r="M7627" i="9" s="1"/>
  <c r="M7631" i="9" s="1"/>
  <c r="M7635" i="9" s="1"/>
  <c r="M7639" i="9" s="1"/>
  <c r="M7643" i="9" s="1"/>
  <c r="M7647" i="9" s="1"/>
  <c r="M7651" i="9" s="1"/>
  <c r="M7655" i="9" s="1"/>
  <c r="M7659" i="9" s="1"/>
  <c r="M7663" i="9" s="1"/>
  <c r="M7667" i="9" s="1"/>
  <c r="M7671" i="9" s="1"/>
  <c r="M7675" i="9" s="1"/>
  <c r="M7679" i="9" s="1"/>
  <c r="M7683" i="9" s="1"/>
  <c r="M7687" i="9" s="1"/>
  <c r="M7691" i="9" s="1"/>
  <c r="M7695" i="9" s="1"/>
  <c r="M7699" i="9" s="1"/>
  <c r="M7703" i="9" s="1"/>
  <c r="M7707" i="9" s="1"/>
  <c r="M7711" i="9" s="1"/>
  <c r="M7715" i="9" s="1"/>
  <c r="M7719" i="9" s="1"/>
  <c r="M7723" i="9" s="1"/>
  <c r="M7727" i="9" s="1"/>
  <c r="M7731" i="9" s="1"/>
  <c r="M7735" i="9" s="1"/>
  <c r="M7739" i="9" s="1"/>
  <c r="M7743" i="9" s="1"/>
  <c r="M7747" i="9" s="1"/>
  <c r="M7751" i="9" s="1"/>
  <c r="M7755" i="9" s="1"/>
  <c r="M7759" i="9" s="1"/>
  <c r="M7763" i="9" s="1"/>
  <c r="M7767" i="9" s="1"/>
  <c r="M7771" i="9" s="1"/>
  <c r="M7775" i="9" s="1"/>
  <c r="M7779" i="9" s="1"/>
  <c r="M7783" i="9" s="1"/>
  <c r="M7787" i="9" s="1"/>
  <c r="M7791" i="9" s="1"/>
  <c r="M7795" i="9" s="1"/>
  <c r="M7799" i="9" s="1"/>
  <c r="M7803" i="9" s="1"/>
  <c r="M7807" i="9" s="1"/>
  <c r="M7811" i="9" s="1"/>
  <c r="M7815" i="9" s="1"/>
  <c r="M7819" i="9" s="1"/>
  <c r="M7823" i="9" s="1"/>
  <c r="M7827" i="9" s="1"/>
  <c r="M7831" i="9" s="1"/>
  <c r="M7835" i="9" s="1"/>
  <c r="M7839" i="9" s="1"/>
  <c r="M7843" i="9" s="1"/>
  <c r="M7847" i="9" s="1"/>
  <c r="M7851" i="9" s="1"/>
  <c r="M7855" i="9" s="1"/>
  <c r="M7859" i="9" s="1"/>
  <c r="M7863" i="9" s="1"/>
  <c r="M7867" i="9" s="1"/>
  <c r="M7871" i="9" s="1"/>
  <c r="M7875" i="9" s="1"/>
  <c r="M7879" i="9" s="1"/>
  <c r="M7883" i="9" s="1"/>
  <c r="M7887" i="9" s="1"/>
  <c r="M7891" i="9" s="1"/>
  <c r="M7895" i="9" s="1"/>
  <c r="M7899" i="9" s="1"/>
  <c r="M7903" i="9" s="1"/>
  <c r="M7907" i="9" s="1"/>
  <c r="M7911" i="9" s="1"/>
  <c r="M7915" i="9" s="1"/>
  <c r="M7919" i="9" s="1"/>
  <c r="M7923" i="9" s="1"/>
  <c r="M7927" i="9" s="1"/>
  <c r="M7931" i="9" s="1"/>
  <c r="M7935" i="9" s="1"/>
  <c r="M7939" i="9" s="1"/>
  <c r="M7943" i="9" s="1"/>
  <c r="M7947" i="9" s="1"/>
  <c r="M7951" i="9" s="1"/>
  <c r="M7955" i="9" s="1"/>
  <c r="M7959" i="9" s="1"/>
  <c r="M7963" i="9" s="1"/>
  <c r="M7967" i="9" s="1"/>
  <c r="M7971" i="9" s="1"/>
  <c r="M7975" i="9" s="1"/>
  <c r="M7979" i="9" s="1"/>
  <c r="M7983" i="9" s="1"/>
  <c r="M7987" i="9" s="1"/>
  <c r="M7991" i="9" s="1"/>
  <c r="M7995" i="9" s="1"/>
  <c r="M7999" i="9" s="1"/>
  <c r="M8003" i="9" s="1"/>
  <c r="M8007" i="9" s="1"/>
  <c r="M8011" i="9" s="1"/>
  <c r="M8015" i="9" s="1"/>
  <c r="M8019" i="9" s="1"/>
  <c r="M8023" i="9" s="1"/>
  <c r="M8027" i="9" s="1"/>
  <c r="M8031" i="9" s="1"/>
  <c r="M8035" i="9" s="1"/>
  <c r="M8039" i="9" s="1"/>
  <c r="M8043" i="9" s="1"/>
  <c r="M8047" i="9" s="1"/>
  <c r="M8051" i="9" s="1"/>
  <c r="M8055" i="9" s="1"/>
  <c r="M8059" i="9" s="1"/>
  <c r="M8063" i="9" s="1"/>
  <c r="M8067" i="9" s="1"/>
  <c r="M8071" i="9" s="1"/>
  <c r="M8075" i="9" s="1"/>
  <c r="M8079" i="9" s="1"/>
  <c r="M8083" i="9" s="1"/>
  <c r="M8087" i="9" s="1"/>
  <c r="M8091" i="9" s="1"/>
  <c r="M8095" i="9" s="1"/>
  <c r="M8099" i="9" s="1"/>
  <c r="M8103" i="9" s="1"/>
  <c r="M8107" i="9" s="1"/>
  <c r="M7158" i="9"/>
  <c r="M7162" i="9" s="1"/>
  <c r="M7166" i="9" s="1"/>
  <c r="M7170" i="9" s="1"/>
  <c r="M7174" i="9" s="1"/>
  <c r="M7178" i="9" s="1"/>
  <c r="M7182" i="9" s="1"/>
  <c r="M7186" i="9" s="1"/>
  <c r="M7190" i="9" s="1"/>
  <c r="M7194" i="9" s="1"/>
  <c r="M7198" i="9" s="1"/>
  <c r="M7202" i="9" s="1"/>
  <c r="M7206" i="9" s="1"/>
  <c r="M7210" i="9" s="1"/>
  <c r="M7214" i="9" s="1"/>
  <c r="M7218" i="9" s="1"/>
  <c r="M7222" i="9" s="1"/>
  <c r="M7226" i="9" s="1"/>
  <c r="M7230" i="9" s="1"/>
  <c r="M7234" i="9" s="1"/>
  <c r="M7238" i="9" s="1"/>
  <c r="M7242" i="9" s="1"/>
  <c r="M7246" i="9" s="1"/>
  <c r="M7250" i="9" s="1"/>
  <c r="M7254" i="9" s="1"/>
  <c r="M7258" i="9" s="1"/>
  <c r="M7262" i="9" s="1"/>
  <c r="M7266" i="9" s="1"/>
  <c r="M7270" i="9" s="1"/>
  <c r="M7274" i="9" s="1"/>
  <c r="M7278" i="9" s="1"/>
  <c r="M7282" i="9" s="1"/>
  <c r="M7286" i="9" s="1"/>
  <c r="M7290" i="9" s="1"/>
  <c r="M7294" i="9" s="1"/>
  <c r="M7298" i="9" s="1"/>
  <c r="M7302" i="9" s="1"/>
  <c r="M7306" i="9" s="1"/>
  <c r="M7310" i="9" s="1"/>
  <c r="M7314" i="9" s="1"/>
  <c r="M7318" i="9" s="1"/>
  <c r="M7322" i="9" s="1"/>
  <c r="M7326" i="9" s="1"/>
  <c r="M7330" i="9" s="1"/>
  <c r="M7334" i="9" s="1"/>
  <c r="M7338" i="9" s="1"/>
  <c r="M7342" i="9" s="1"/>
  <c r="M7346" i="9" s="1"/>
  <c r="M7350" i="9" s="1"/>
  <c r="M7354" i="9" s="1"/>
  <c r="M7358" i="9" s="1"/>
  <c r="M7362" i="9" s="1"/>
  <c r="M7366" i="9" s="1"/>
  <c r="M7370" i="9" s="1"/>
  <c r="M7374" i="9" s="1"/>
  <c r="M7378" i="9" s="1"/>
  <c r="M7382" i="9" s="1"/>
  <c r="M7386" i="9" s="1"/>
  <c r="M7390" i="9" s="1"/>
  <c r="M7394" i="9" s="1"/>
  <c r="M7398" i="9" s="1"/>
  <c r="M7402" i="9" s="1"/>
  <c r="M7406" i="9" s="1"/>
  <c r="M7410" i="9" s="1"/>
  <c r="M7414" i="9" s="1"/>
  <c r="M7418" i="9" s="1"/>
  <c r="M7422" i="9" s="1"/>
  <c r="M7426" i="9" s="1"/>
  <c r="M7430" i="9" s="1"/>
  <c r="M7434" i="9" s="1"/>
  <c r="M7438" i="9" s="1"/>
  <c r="M7442" i="9" s="1"/>
  <c r="M7446" i="9" s="1"/>
  <c r="M7450" i="9" s="1"/>
  <c r="M7454" i="9" s="1"/>
  <c r="M7458" i="9" s="1"/>
  <c r="M7462" i="9" s="1"/>
  <c r="M7466" i="9" s="1"/>
  <c r="M7470" i="9" s="1"/>
  <c r="M7474" i="9" s="1"/>
  <c r="M7478" i="9" s="1"/>
  <c r="M7482" i="9" s="1"/>
  <c r="M7486" i="9" s="1"/>
  <c r="M7490" i="9" s="1"/>
  <c r="M7494" i="9" s="1"/>
  <c r="M7498" i="9" s="1"/>
  <c r="M7502" i="9" s="1"/>
  <c r="M7506" i="9" s="1"/>
  <c r="M7510" i="9" s="1"/>
  <c r="M7514" i="9" s="1"/>
  <c r="M7518" i="9" s="1"/>
  <c r="M7522" i="9" s="1"/>
  <c r="M7526" i="9" s="1"/>
  <c r="M7530" i="9" s="1"/>
  <c r="M7534" i="9" s="1"/>
  <c r="M7538" i="9" s="1"/>
  <c r="M7542" i="9" s="1"/>
  <c r="M7546" i="9" s="1"/>
  <c r="M7550" i="9" s="1"/>
  <c r="M7554" i="9" s="1"/>
  <c r="M7558" i="9" s="1"/>
  <c r="M7562" i="9" s="1"/>
  <c r="M7566" i="9" s="1"/>
  <c r="M7570" i="9" s="1"/>
  <c r="M7574" i="9" s="1"/>
  <c r="M7578" i="9" s="1"/>
  <c r="M7582" i="9" s="1"/>
  <c r="M7586" i="9" s="1"/>
  <c r="M7590" i="9" s="1"/>
  <c r="M7594" i="9" s="1"/>
  <c r="M7598" i="9" s="1"/>
  <c r="M7602" i="9" s="1"/>
  <c r="M7606" i="9" s="1"/>
  <c r="M7610" i="9" s="1"/>
  <c r="M7614" i="9" s="1"/>
  <c r="M7618" i="9" s="1"/>
  <c r="M7622" i="9" s="1"/>
  <c r="M7626" i="9" s="1"/>
  <c r="M7630" i="9" s="1"/>
  <c r="M7634" i="9" s="1"/>
  <c r="M7638" i="9" s="1"/>
  <c r="M7642" i="9" s="1"/>
  <c r="M7646" i="9" s="1"/>
  <c r="M7650" i="9" s="1"/>
  <c r="M7654" i="9" s="1"/>
  <c r="M7658" i="9" s="1"/>
  <c r="M7662" i="9" s="1"/>
  <c r="M7666" i="9" s="1"/>
  <c r="M7670" i="9" s="1"/>
  <c r="M7674" i="9" s="1"/>
  <c r="M7678" i="9" s="1"/>
  <c r="M7682" i="9" s="1"/>
  <c r="M7686" i="9" s="1"/>
  <c r="M7690" i="9" s="1"/>
  <c r="M7694" i="9" s="1"/>
  <c r="M7698" i="9" s="1"/>
  <c r="M7702" i="9" s="1"/>
  <c r="M7706" i="9" s="1"/>
  <c r="M7710" i="9" s="1"/>
  <c r="M7714" i="9" s="1"/>
  <c r="M7718" i="9" s="1"/>
  <c r="M7722" i="9" s="1"/>
  <c r="M7726" i="9" s="1"/>
  <c r="M7730" i="9" s="1"/>
  <c r="M7734" i="9" s="1"/>
  <c r="M7738" i="9" s="1"/>
  <c r="M7742" i="9" s="1"/>
  <c r="M7746" i="9" s="1"/>
  <c r="M7750" i="9" s="1"/>
  <c r="M7754" i="9" s="1"/>
  <c r="M7758" i="9" s="1"/>
  <c r="M7762" i="9" s="1"/>
  <c r="M7766" i="9" s="1"/>
  <c r="M7770" i="9" s="1"/>
  <c r="M7774" i="9" s="1"/>
  <c r="M7778" i="9" s="1"/>
  <c r="M7782" i="9" s="1"/>
  <c r="M7786" i="9" s="1"/>
  <c r="M7790" i="9" s="1"/>
  <c r="M7794" i="9" s="1"/>
  <c r="M7798" i="9" s="1"/>
  <c r="M7802" i="9" s="1"/>
  <c r="M7806" i="9" s="1"/>
  <c r="M7810" i="9" s="1"/>
  <c r="M7814" i="9" s="1"/>
  <c r="M7818" i="9" s="1"/>
  <c r="M7822" i="9" s="1"/>
  <c r="M7826" i="9" s="1"/>
  <c r="M7830" i="9" s="1"/>
  <c r="M7834" i="9" s="1"/>
  <c r="M7838" i="9" s="1"/>
  <c r="M7842" i="9" s="1"/>
  <c r="M7846" i="9" s="1"/>
  <c r="M7850" i="9" s="1"/>
  <c r="M7854" i="9" s="1"/>
  <c r="M7858" i="9" s="1"/>
  <c r="M7862" i="9" s="1"/>
  <c r="M7866" i="9" s="1"/>
  <c r="M7870" i="9" s="1"/>
  <c r="M7874" i="9" s="1"/>
  <c r="M7878" i="9" s="1"/>
  <c r="M7882" i="9" s="1"/>
  <c r="M7886" i="9" s="1"/>
  <c r="M7890" i="9" s="1"/>
  <c r="M7894" i="9" s="1"/>
  <c r="M7898" i="9" s="1"/>
  <c r="M7902" i="9" s="1"/>
  <c r="M7906" i="9" s="1"/>
  <c r="M7910" i="9" s="1"/>
  <c r="M7914" i="9" s="1"/>
  <c r="M7918" i="9" s="1"/>
  <c r="M7922" i="9" s="1"/>
  <c r="M7926" i="9" s="1"/>
  <c r="M7930" i="9" s="1"/>
  <c r="M7934" i="9" s="1"/>
  <c r="M7938" i="9" s="1"/>
  <c r="M7942" i="9" s="1"/>
  <c r="M7946" i="9" s="1"/>
  <c r="M7950" i="9" s="1"/>
  <c r="M7954" i="9" s="1"/>
  <c r="M7958" i="9" s="1"/>
  <c r="M7962" i="9" s="1"/>
  <c r="M7966" i="9" s="1"/>
  <c r="M7970" i="9" s="1"/>
  <c r="M7974" i="9" s="1"/>
  <c r="M7978" i="9" s="1"/>
  <c r="M7982" i="9" s="1"/>
  <c r="M7986" i="9" s="1"/>
  <c r="M7990" i="9" s="1"/>
  <c r="M7994" i="9" s="1"/>
  <c r="M7998" i="9" s="1"/>
  <c r="M8002" i="9" s="1"/>
  <c r="M8006" i="9" s="1"/>
  <c r="M8010" i="9" s="1"/>
  <c r="M8014" i="9" s="1"/>
  <c r="M8018" i="9" s="1"/>
  <c r="M8022" i="9" s="1"/>
  <c r="M8026" i="9" s="1"/>
  <c r="M8030" i="9" s="1"/>
  <c r="M8034" i="9" s="1"/>
  <c r="M8038" i="9" s="1"/>
  <c r="M8042" i="9" s="1"/>
  <c r="M8046" i="9" s="1"/>
  <c r="M8050" i="9" s="1"/>
  <c r="M8054" i="9" s="1"/>
  <c r="M8058" i="9" s="1"/>
  <c r="M8062" i="9" s="1"/>
  <c r="M8066" i="9" s="1"/>
  <c r="M8070" i="9" s="1"/>
  <c r="M8074" i="9" s="1"/>
  <c r="M8078" i="9" s="1"/>
  <c r="M8082" i="9" s="1"/>
  <c r="M8086" i="9" s="1"/>
  <c r="M8090" i="9" s="1"/>
  <c r="M8094" i="9" s="1"/>
  <c r="M8098" i="9" s="1"/>
  <c r="M8102" i="9" s="1"/>
  <c r="M8106" i="9" s="1"/>
  <c r="L7039" i="9"/>
  <c r="L7043" i="9" s="1"/>
  <c r="L7047" i="9" s="1"/>
  <c r="L7051" i="9" s="1"/>
  <c r="L7055" i="9" s="1"/>
  <c r="L7059" i="9" s="1"/>
  <c r="L7063" i="9" s="1"/>
  <c r="L7067" i="9" s="1"/>
  <c r="L7071" i="9" s="1"/>
  <c r="L7075" i="9" s="1"/>
  <c r="L7079" i="9" s="1"/>
  <c r="L7083" i="9" s="1"/>
  <c r="L7087" i="9" s="1"/>
  <c r="L7091" i="9" s="1"/>
  <c r="L7095" i="9" s="1"/>
  <c r="L7099" i="9" s="1"/>
  <c r="L7103" i="9" s="1"/>
  <c r="L7107" i="9" s="1"/>
  <c r="L7111" i="9" s="1"/>
  <c r="L7115" i="9" s="1"/>
  <c r="L7119" i="9" s="1"/>
  <c r="L7123" i="9" s="1"/>
  <c r="L7127" i="9" s="1"/>
  <c r="L7131" i="9" s="1"/>
  <c r="L7135" i="9" s="1"/>
  <c r="L7139" i="9" s="1"/>
  <c r="L7143" i="9" s="1"/>
  <c r="L7147" i="9" s="1"/>
  <c r="L7151" i="9" s="1"/>
  <c r="L7155" i="9" s="1"/>
  <c r="L7159" i="9" s="1"/>
  <c r="L7163" i="9" s="1"/>
  <c r="L7167" i="9" s="1"/>
  <c r="L7171" i="9" s="1"/>
  <c r="L7175" i="9" s="1"/>
  <c r="L7179" i="9" s="1"/>
  <c r="L7183" i="9" s="1"/>
  <c r="L7187" i="9" s="1"/>
  <c r="L7191" i="9" s="1"/>
  <c r="L7195" i="9" s="1"/>
  <c r="L7199" i="9" s="1"/>
  <c r="L7203" i="9" s="1"/>
  <c r="L7207" i="9" s="1"/>
  <c r="L7211" i="9" s="1"/>
  <c r="L7215" i="9" s="1"/>
  <c r="L7219" i="9" s="1"/>
  <c r="L7223" i="9" s="1"/>
  <c r="L7227" i="9" s="1"/>
  <c r="L7231" i="9" s="1"/>
  <c r="L7235" i="9" s="1"/>
  <c r="L7239" i="9" s="1"/>
  <c r="L7243" i="9" s="1"/>
  <c r="L7247" i="9" s="1"/>
  <c r="L7251" i="9" s="1"/>
  <c r="L7255" i="9" s="1"/>
  <c r="L7259" i="9" s="1"/>
  <c r="L7263" i="9" s="1"/>
  <c r="L7267" i="9" s="1"/>
  <c r="L7271" i="9" s="1"/>
  <c r="L7275" i="9" s="1"/>
  <c r="L7279" i="9" s="1"/>
  <c r="L7283" i="9" s="1"/>
  <c r="L7287" i="9" s="1"/>
  <c r="L7291" i="9" s="1"/>
  <c r="L7295" i="9" s="1"/>
  <c r="L7299" i="9" s="1"/>
  <c r="L7303" i="9" s="1"/>
  <c r="L7307" i="9" s="1"/>
  <c r="L7311" i="9" s="1"/>
  <c r="L7315" i="9" s="1"/>
  <c r="L7319" i="9" s="1"/>
  <c r="L7323" i="9" s="1"/>
  <c r="L7327" i="9" s="1"/>
  <c r="L7331" i="9" s="1"/>
  <c r="L7335" i="9" s="1"/>
  <c r="L7339" i="9" s="1"/>
  <c r="L7343" i="9" s="1"/>
  <c r="L7347" i="9" s="1"/>
  <c r="L7351" i="9" s="1"/>
  <c r="L7355" i="9" s="1"/>
  <c r="L7359" i="9" s="1"/>
  <c r="L7363" i="9" s="1"/>
  <c r="L7367" i="9" s="1"/>
  <c r="L7371" i="9" s="1"/>
  <c r="L7375" i="9" s="1"/>
  <c r="L7379" i="9" s="1"/>
  <c r="L7383" i="9" s="1"/>
  <c r="L7387" i="9" s="1"/>
  <c r="L7391" i="9" s="1"/>
  <c r="L7395" i="9" s="1"/>
  <c r="L7399" i="9" s="1"/>
  <c r="L7403" i="9" s="1"/>
  <c r="L7407" i="9" s="1"/>
  <c r="L7411" i="9" s="1"/>
  <c r="L7415" i="9" s="1"/>
  <c r="L7419" i="9" s="1"/>
  <c r="L7423" i="9" s="1"/>
  <c r="L7427" i="9" s="1"/>
  <c r="L7431" i="9" s="1"/>
  <c r="L7435" i="9" s="1"/>
  <c r="L7439" i="9" s="1"/>
  <c r="L7443" i="9" s="1"/>
  <c r="L7447" i="9" s="1"/>
  <c r="L7451" i="9" s="1"/>
  <c r="L7455" i="9" s="1"/>
  <c r="L7459" i="9" s="1"/>
  <c r="L7463" i="9" s="1"/>
  <c r="L7467" i="9" s="1"/>
  <c r="L7471" i="9" s="1"/>
  <c r="L7475" i="9" s="1"/>
  <c r="L7479" i="9" s="1"/>
  <c r="L7483" i="9" s="1"/>
  <c r="L7487" i="9" s="1"/>
  <c r="L7491" i="9" s="1"/>
  <c r="L7495" i="9" s="1"/>
  <c r="L7499" i="9" s="1"/>
  <c r="L7503" i="9" s="1"/>
  <c r="L7507" i="9" s="1"/>
  <c r="L7511" i="9" s="1"/>
  <c r="L7515" i="9" s="1"/>
  <c r="L7519" i="9" s="1"/>
  <c r="L7523" i="9" s="1"/>
  <c r="L7527" i="9" s="1"/>
  <c r="L7531" i="9" s="1"/>
  <c r="L7535" i="9" s="1"/>
  <c r="L7539" i="9" s="1"/>
  <c r="L7543" i="9" s="1"/>
  <c r="L7547" i="9" s="1"/>
  <c r="L7551" i="9" s="1"/>
  <c r="L7555" i="9" s="1"/>
  <c r="L7559" i="9" s="1"/>
  <c r="L7563" i="9" s="1"/>
  <c r="L7567" i="9" s="1"/>
  <c r="L7571" i="9" s="1"/>
  <c r="L7575" i="9" s="1"/>
  <c r="L7579" i="9" s="1"/>
  <c r="L7583" i="9" s="1"/>
  <c r="L7587" i="9" s="1"/>
  <c r="L7591" i="9" s="1"/>
  <c r="L7595" i="9" s="1"/>
  <c r="L7599" i="9" s="1"/>
  <c r="L7603" i="9" s="1"/>
  <c r="L7607" i="9" s="1"/>
  <c r="L7611" i="9" s="1"/>
  <c r="L7615" i="9" s="1"/>
  <c r="L7619" i="9" s="1"/>
  <c r="L7623" i="9" s="1"/>
  <c r="L7627" i="9" s="1"/>
  <c r="L7631" i="9" s="1"/>
  <c r="L7635" i="9" s="1"/>
  <c r="L7639" i="9" s="1"/>
  <c r="L7643" i="9" s="1"/>
  <c r="L7647" i="9" s="1"/>
  <c r="L7651" i="9" s="1"/>
  <c r="L7655" i="9" s="1"/>
  <c r="L7659" i="9" s="1"/>
  <c r="L7663" i="9" s="1"/>
  <c r="L7667" i="9" s="1"/>
  <c r="L7671" i="9" s="1"/>
  <c r="L7675" i="9" s="1"/>
  <c r="L7679" i="9" s="1"/>
  <c r="L7683" i="9" s="1"/>
  <c r="L7687" i="9" s="1"/>
  <c r="L7691" i="9" s="1"/>
  <c r="L7695" i="9" s="1"/>
  <c r="L7699" i="9" s="1"/>
  <c r="L7703" i="9" s="1"/>
  <c r="L7707" i="9" s="1"/>
  <c r="L7711" i="9" s="1"/>
  <c r="L7715" i="9" s="1"/>
  <c r="L7719" i="9" s="1"/>
  <c r="L7723" i="9" s="1"/>
  <c r="L7727" i="9" s="1"/>
  <c r="L7731" i="9" s="1"/>
  <c r="L7735" i="9" s="1"/>
  <c r="L7739" i="9" s="1"/>
  <c r="L7743" i="9" s="1"/>
  <c r="L7747" i="9" s="1"/>
  <c r="L7751" i="9" s="1"/>
  <c r="L7755" i="9" s="1"/>
  <c r="L7759" i="9" s="1"/>
  <c r="L7763" i="9" s="1"/>
  <c r="L7767" i="9" s="1"/>
  <c r="L7771" i="9" s="1"/>
  <c r="L7775" i="9" s="1"/>
  <c r="L7779" i="9" s="1"/>
  <c r="L7783" i="9" s="1"/>
  <c r="L7787" i="9" s="1"/>
  <c r="L7791" i="9" s="1"/>
  <c r="L7795" i="9" s="1"/>
  <c r="L7799" i="9" s="1"/>
  <c r="L7803" i="9" s="1"/>
  <c r="L7807" i="9" s="1"/>
  <c r="L7811" i="9" s="1"/>
  <c r="L7815" i="9" s="1"/>
  <c r="L7819" i="9" s="1"/>
  <c r="L7823" i="9" s="1"/>
  <c r="L7827" i="9" s="1"/>
  <c r="L7831" i="9" s="1"/>
  <c r="L7835" i="9" s="1"/>
  <c r="L7839" i="9" s="1"/>
  <c r="L7843" i="9" s="1"/>
  <c r="L7847" i="9" s="1"/>
  <c r="L7851" i="9" s="1"/>
  <c r="L7855" i="9" s="1"/>
  <c r="L7859" i="9" s="1"/>
  <c r="L7863" i="9" s="1"/>
  <c r="L7867" i="9" s="1"/>
  <c r="L7871" i="9" s="1"/>
  <c r="L7875" i="9" s="1"/>
  <c r="L7879" i="9" s="1"/>
  <c r="L7883" i="9" s="1"/>
  <c r="L7887" i="9" s="1"/>
  <c r="L7891" i="9" s="1"/>
  <c r="L7895" i="9" s="1"/>
  <c r="L7899" i="9" s="1"/>
  <c r="L7903" i="9" s="1"/>
  <c r="L7907" i="9" s="1"/>
  <c r="L7911" i="9" s="1"/>
  <c r="L7915" i="9" s="1"/>
  <c r="L7919" i="9" s="1"/>
  <c r="L7923" i="9" s="1"/>
  <c r="L7927" i="9" s="1"/>
  <c r="L7931" i="9" s="1"/>
  <c r="L7935" i="9" s="1"/>
  <c r="L7939" i="9" s="1"/>
  <c r="L7943" i="9" s="1"/>
  <c r="L7947" i="9" s="1"/>
  <c r="L7951" i="9" s="1"/>
  <c r="L7955" i="9" s="1"/>
  <c r="L7959" i="9" s="1"/>
  <c r="L7963" i="9" s="1"/>
  <c r="L7967" i="9" s="1"/>
  <c r="L7971" i="9" s="1"/>
  <c r="L7975" i="9" s="1"/>
  <c r="L7979" i="9" s="1"/>
  <c r="L7983" i="9" s="1"/>
  <c r="L7987" i="9" s="1"/>
  <c r="L7038" i="9"/>
  <c r="L7042" i="9" s="1"/>
  <c r="L7046" i="9" s="1"/>
  <c r="L7050" i="9" s="1"/>
  <c r="L7054" i="9" s="1"/>
  <c r="L7058" i="9" s="1"/>
  <c r="L7062" i="9" s="1"/>
  <c r="L7066" i="9" s="1"/>
  <c r="L7070" i="9" s="1"/>
  <c r="L7074" i="9" s="1"/>
  <c r="L7078" i="9" s="1"/>
  <c r="L7082" i="9" s="1"/>
  <c r="L7086" i="9" s="1"/>
  <c r="L7090" i="9" s="1"/>
  <c r="L7094" i="9" s="1"/>
  <c r="L7098" i="9" s="1"/>
  <c r="L7102" i="9" s="1"/>
  <c r="L7106" i="9" s="1"/>
  <c r="L7110" i="9" s="1"/>
  <c r="L7114" i="9" s="1"/>
  <c r="L7118" i="9" s="1"/>
  <c r="L7122" i="9" s="1"/>
  <c r="L7126" i="9" s="1"/>
  <c r="L7130" i="9" s="1"/>
  <c r="L7134" i="9" s="1"/>
  <c r="L7138" i="9" s="1"/>
  <c r="L7142" i="9" s="1"/>
  <c r="L7146" i="9" s="1"/>
  <c r="L7150" i="9" s="1"/>
  <c r="L7154" i="9" s="1"/>
  <c r="L7158" i="9" s="1"/>
  <c r="L7162" i="9" s="1"/>
  <c r="L7166" i="9" s="1"/>
  <c r="L7170" i="9" s="1"/>
  <c r="L7174" i="9" s="1"/>
  <c r="L7178" i="9" s="1"/>
  <c r="L7182" i="9" s="1"/>
  <c r="L7186" i="9" s="1"/>
  <c r="L7190" i="9" s="1"/>
  <c r="L7194" i="9" s="1"/>
  <c r="L7198" i="9" s="1"/>
  <c r="L7202" i="9" s="1"/>
  <c r="L7206" i="9" s="1"/>
  <c r="L7210" i="9" s="1"/>
  <c r="L7214" i="9" s="1"/>
  <c r="L7218" i="9" s="1"/>
  <c r="L7222" i="9" s="1"/>
  <c r="L7226" i="9" s="1"/>
  <c r="L7230" i="9" s="1"/>
  <c r="L7234" i="9" s="1"/>
  <c r="L7238" i="9" s="1"/>
  <c r="L7242" i="9" s="1"/>
  <c r="L7246" i="9" s="1"/>
  <c r="L7250" i="9" s="1"/>
  <c r="L7254" i="9" s="1"/>
  <c r="L7258" i="9" s="1"/>
  <c r="L7262" i="9" s="1"/>
  <c r="L7266" i="9" s="1"/>
  <c r="L7270" i="9" s="1"/>
  <c r="L7274" i="9" s="1"/>
  <c r="L7278" i="9" s="1"/>
  <c r="L7282" i="9" s="1"/>
  <c r="L7286" i="9" s="1"/>
  <c r="L7290" i="9" s="1"/>
  <c r="L7294" i="9" s="1"/>
  <c r="L7298" i="9" s="1"/>
  <c r="L7302" i="9" s="1"/>
  <c r="L7306" i="9" s="1"/>
  <c r="L7310" i="9" s="1"/>
  <c r="L7314" i="9" s="1"/>
  <c r="L7318" i="9" s="1"/>
  <c r="L7322" i="9" s="1"/>
  <c r="L7326" i="9" s="1"/>
  <c r="L7330" i="9" s="1"/>
  <c r="L7334" i="9" s="1"/>
  <c r="L7338" i="9" s="1"/>
  <c r="L7342" i="9" s="1"/>
  <c r="L7346" i="9" s="1"/>
  <c r="L7350" i="9" s="1"/>
  <c r="L7354" i="9" s="1"/>
  <c r="L7358" i="9" s="1"/>
  <c r="L7362" i="9" s="1"/>
  <c r="L7366" i="9" s="1"/>
  <c r="L7370" i="9" s="1"/>
  <c r="L7374" i="9" s="1"/>
  <c r="L7378" i="9" s="1"/>
  <c r="L7382" i="9" s="1"/>
  <c r="L7386" i="9" s="1"/>
  <c r="L7390" i="9" s="1"/>
  <c r="L7394" i="9" s="1"/>
  <c r="L7398" i="9" s="1"/>
  <c r="L7402" i="9" s="1"/>
  <c r="L7406" i="9" s="1"/>
  <c r="L7410" i="9" s="1"/>
  <c r="L7414" i="9" s="1"/>
  <c r="L7418" i="9" s="1"/>
  <c r="L7422" i="9" s="1"/>
  <c r="L7426" i="9" s="1"/>
  <c r="L7430" i="9" s="1"/>
  <c r="L7434" i="9" s="1"/>
  <c r="L7438" i="9" s="1"/>
  <c r="L7442" i="9" s="1"/>
  <c r="L7446" i="9" s="1"/>
  <c r="L7450" i="9" s="1"/>
  <c r="L7454" i="9" s="1"/>
  <c r="L7458" i="9" s="1"/>
  <c r="L7462" i="9" s="1"/>
  <c r="L7466" i="9" s="1"/>
  <c r="L7470" i="9" s="1"/>
  <c r="L7474" i="9" s="1"/>
  <c r="L7478" i="9" s="1"/>
  <c r="L7482" i="9" s="1"/>
  <c r="L7486" i="9" s="1"/>
  <c r="L7490" i="9" s="1"/>
  <c r="L7494" i="9" s="1"/>
  <c r="L7498" i="9" s="1"/>
  <c r="L7502" i="9" s="1"/>
  <c r="L7506" i="9" s="1"/>
  <c r="L7510" i="9" s="1"/>
  <c r="L7514" i="9" s="1"/>
  <c r="L7518" i="9" s="1"/>
  <c r="L7522" i="9" s="1"/>
  <c r="L7526" i="9" s="1"/>
  <c r="L7530" i="9" s="1"/>
  <c r="L7534" i="9" s="1"/>
  <c r="L7538" i="9" s="1"/>
  <c r="L7542" i="9" s="1"/>
  <c r="L7546" i="9" s="1"/>
  <c r="L7550" i="9" s="1"/>
  <c r="L7554" i="9" s="1"/>
  <c r="L7558" i="9" s="1"/>
  <c r="L7562" i="9" s="1"/>
  <c r="L7566" i="9" s="1"/>
  <c r="L7570" i="9" s="1"/>
  <c r="L7574" i="9" s="1"/>
  <c r="L7578" i="9" s="1"/>
  <c r="L7582" i="9" s="1"/>
  <c r="L7586" i="9" s="1"/>
  <c r="L7590" i="9" s="1"/>
  <c r="L7594" i="9" s="1"/>
  <c r="L7598" i="9" s="1"/>
  <c r="L7602" i="9" s="1"/>
  <c r="L7606" i="9" s="1"/>
  <c r="L7610" i="9" s="1"/>
  <c r="L7614" i="9" s="1"/>
  <c r="L7618" i="9" s="1"/>
  <c r="L7622" i="9" s="1"/>
  <c r="L7626" i="9" s="1"/>
  <c r="L7630" i="9" s="1"/>
  <c r="L7634" i="9" s="1"/>
  <c r="L7638" i="9" s="1"/>
  <c r="L7642" i="9" s="1"/>
  <c r="L7646" i="9" s="1"/>
  <c r="L7650" i="9" s="1"/>
  <c r="L7654" i="9" s="1"/>
  <c r="L7658" i="9" s="1"/>
  <c r="L7662" i="9" s="1"/>
  <c r="L7666" i="9" s="1"/>
  <c r="L7670" i="9" s="1"/>
  <c r="L7674" i="9" s="1"/>
  <c r="L7678" i="9" s="1"/>
  <c r="L7682" i="9" s="1"/>
  <c r="L7686" i="9" s="1"/>
  <c r="L7690" i="9" s="1"/>
  <c r="L7694" i="9" s="1"/>
  <c r="L7698" i="9" s="1"/>
  <c r="L7702" i="9" s="1"/>
  <c r="L7706" i="9" s="1"/>
  <c r="L7710" i="9" s="1"/>
  <c r="L7714" i="9" s="1"/>
  <c r="L7718" i="9" s="1"/>
  <c r="L7722" i="9" s="1"/>
  <c r="L7726" i="9" s="1"/>
  <c r="L7730" i="9" s="1"/>
  <c r="L7734" i="9" s="1"/>
  <c r="L7738" i="9" s="1"/>
  <c r="L7742" i="9" s="1"/>
  <c r="L7746" i="9" s="1"/>
  <c r="L7750" i="9" s="1"/>
  <c r="L7754" i="9" s="1"/>
  <c r="L7758" i="9" s="1"/>
  <c r="L7762" i="9" s="1"/>
  <c r="L7766" i="9" s="1"/>
  <c r="L7770" i="9" s="1"/>
  <c r="L7774" i="9" s="1"/>
  <c r="L7778" i="9" s="1"/>
  <c r="L7782" i="9" s="1"/>
  <c r="L7786" i="9" s="1"/>
  <c r="L7790" i="9" s="1"/>
  <c r="L7794" i="9" s="1"/>
  <c r="L7798" i="9" s="1"/>
  <c r="L7802" i="9" s="1"/>
  <c r="L7806" i="9" s="1"/>
  <c r="L7810" i="9" s="1"/>
  <c r="L7814" i="9" s="1"/>
  <c r="L7818" i="9" s="1"/>
  <c r="L7822" i="9" s="1"/>
  <c r="L7826" i="9" s="1"/>
  <c r="L7830" i="9" s="1"/>
  <c r="L7834" i="9" s="1"/>
  <c r="L7838" i="9" s="1"/>
  <c r="L7842" i="9" s="1"/>
  <c r="L7846" i="9" s="1"/>
  <c r="L7850" i="9" s="1"/>
  <c r="L7854" i="9" s="1"/>
  <c r="L7858" i="9" s="1"/>
  <c r="L7862" i="9" s="1"/>
  <c r="L7866" i="9" s="1"/>
  <c r="L7870" i="9" s="1"/>
  <c r="L7874" i="9" s="1"/>
  <c r="L7878" i="9" s="1"/>
  <c r="L7882" i="9" s="1"/>
  <c r="L7886" i="9" s="1"/>
  <c r="L7890" i="9" s="1"/>
  <c r="L7894" i="9" s="1"/>
  <c r="L7898" i="9" s="1"/>
  <c r="L7902" i="9" s="1"/>
  <c r="L7906" i="9" s="1"/>
  <c r="L7910" i="9" s="1"/>
  <c r="L7914" i="9" s="1"/>
  <c r="L7918" i="9" s="1"/>
  <c r="L7922" i="9" s="1"/>
  <c r="L7926" i="9" s="1"/>
  <c r="L7930" i="9" s="1"/>
  <c r="L7934" i="9" s="1"/>
  <c r="L7938" i="9" s="1"/>
  <c r="L7942" i="9" s="1"/>
  <c r="L7946" i="9" s="1"/>
  <c r="L7950" i="9" s="1"/>
  <c r="L7954" i="9" s="1"/>
  <c r="L7958" i="9" s="1"/>
  <c r="L7962" i="9" s="1"/>
  <c r="L7966" i="9" s="1"/>
  <c r="L7970" i="9" s="1"/>
  <c r="L7974" i="9" s="1"/>
  <c r="L7978" i="9" s="1"/>
  <c r="L7982" i="9" s="1"/>
  <c r="L7986" i="9" s="1"/>
  <c r="K6903" i="9"/>
  <c r="K6907" i="9" s="1"/>
  <c r="K6911" i="9" s="1"/>
  <c r="K6915" i="9" s="1"/>
  <c r="K6919" i="9" s="1"/>
  <c r="K6923" i="9" s="1"/>
  <c r="K6927" i="9" s="1"/>
  <c r="K6931" i="9" s="1"/>
  <c r="K6935" i="9" s="1"/>
  <c r="K6939" i="9" s="1"/>
  <c r="K6943" i="9" s="1"/>
  <c r="K6947" i="9" s="1"/>
  <c r="K6951" i="9" s="1"/>
  <c r="K6955" i="9" s="1"/>
  <c r="K6959" i="9" s="1"/>
  <c r="K6963" i="9" s="1"/>
  <c r="K6967" i="9" s="1"/>
  <c r="K6971" i="9" s="1"/>
  <c r="K6975" i="9" s="1"/>
  <c r="K6979" i="9" s="1"/>
  <c r="K6983" i="9" s="1"/>
  <c r="K6987" i="9" s="1"/>
  <c r="K6991" i="9" s="1"/>
  <c r="K6995" i="9" s="1"/>
  <c r="K6999" i="9" s="1"/>
  <c r="K7003" i="9" s="1"/>
  <c r="K7007" i="9" s="1"/>
  <c r="K7011" i="9" s="1"/>
  <c r="K7015" i="9" s="1"/>
  <c r="K7019" i="9" s="1"/>
  <c r="K7023" i="9" s="1"/>
  <c r="K7027" i="9" s="1"/>
  <c r="K7031" i="9" s="1"/>
  <c r="K7035" i="9" s="1"/>
  <c r="K7039" i="9" s="1"/>
  <c r="K7043" i="9" s="1"/>
  <c r="K7047" i="9" s="1"/>
  <c r="K7051" i="9" s="1"/>
  <c r="K7055" i="9" s="1"/>
  <c r="K7059" i="9" s="1"/>
  <c r="K7063" i="9" s="1"/>
  <c r="K7067" i="9" s="1"/>
  <c r="K7071" i="9" s="1"/>
  <c r="K7075" i="9" s="1"/>
  <c r="K7079" i="9" s="1"/>
  <c r="K7083" i="9" s="1"/>
  <c r="K7087" i="9" s="1"/>
  <c r="K7091" i="9" s="1"/>
  <c r="K7095" i="9" s="1"/>
  <c r="K7099" i="9" s="1"/>
  <c r="K7103" i="9" s="1"/>
  <c r="K7107" i="9" s="1"/>
  <c r="K7111" i="9" s="1"/>
  <c r="K7115" i="9" s="1"/>
  <c r="K7119" i="9" s="1"/>
  <c r="K7123" i="9" s="1"/>
  <c r="K7127" i="9" s="1"/>
  <c r="K7131" i="9" s="1"/>
  <c r="K7135" i="9" s="1"/>
  <c r="K7139" i="9" s="1"/>
  <c r="K7143" i="9" s="1"/>
  <c r="K7147" i="9" s="1"/>
  <c r="K7151" i="9" s="1"/>
  <c r="K7155" i="9" s="1"/>
  <c r="K7159" i="9" s="1"/>
  <c r="K7163" i="9" s="1"/>
  <c r="K7167" i="9" s="1"/>
  <c r="K7171" i="9" s="1"/>
  <c r="K7175" i="9" s="1"/>
  <c r="K7179" i="9" s="1"/>
  <c r="K7183" i="9" s="1"/>
  <c r="K7187" i="9" s="1"/>
  <c r="K7191" i="9" s="1"/>
  <c r="K7195" i="9" s="1"/>
  <c r="K7199" i="9" s="1"/>
  <c r="K7203" i="9" s="1"/>
  <c r="K7207" i="9" s="1"/>
  <c r="K7211" i="9" s="1"/>
  <c r="K7215" i="9" s="1"/>
  <c r="K7219" i="9" s="1"/>
  <c r="K7223" i="9" s="1"/>
  <c r="K7227" i="9" s="1"/>
  <c r="K7231" i="9" s="1"/>
  <c r="K7235" i="9" s="1"/>
  <c r="K7239" i="9" s="1"/>
  <c r="K7243" i="9" s="1"/>
  <c r="K7247" i="9" s="1"/>
  <c r="K7251" i="9" s="1"/>
  <c r="K7255" i="9" s="1"/>
  <c r="K7259" i="9" s="1"/>
  <c r="K7263" i="9" s="1"/>
  <c r="K7267" i="9" s="1"/>
  <c r="K7271" i="9" s="1"/>
  <c r="K7275" i="9" s="1"/>
  <c r="K7279" i="9" s="1"/>
  <c r="K7283" i="9" s="1"/>
  <c r="K7287" i="9" s="1"/>
  <c r="K7291" i="9" s="1"/>
  <c r="K7295" i="9" s="1"/>
  <c r="K7299" i="9" s="1"/>
  <c r="K7303" i="9" s="1"/>
  <c r="K7307" i="9" s="1"/>
  <c r="K7311" i="9" s="1"/>
  <c r="K7315" i="9" s="1"/>
  <c r="K7319" i="9" s="1"/>
  <c r="K7323" i="9" s="1"/>
  <c r="K7327" i="9" s="1"/>
  <c r="K7331" i="9" s="1"/>
  <c r="K7335" i="9" s="1"/>
  <c r="K7339" i="9" s="1"/>
  <c r="K7343" i="9" s="1"/>
  <c r="K7347" i="9" s="1"/>
  <c r="K7351" i="9" s="1"/>
  <c r="K7355" i="9" s="1"/>
  <c r="K7359" i="9" s="1"/>
  <c r="K7363" i="9" s="1"/>
  <c r="K7367" i="9" s="1"/>
  <c r="K7371" i="9" s="1"/>
  <c r="K7375" i="9" s="1"/>
  <c r="K7379" i="9" s="1"/>
  <c r="K7383" i="9" s="1"/>
  <c r="K7387" i="9" s="1"/>
  <c r="K7391" i="9" s="1"/>
  <c r="K7395" i="9" s="1"/>
  <c r="K7399" i="9" s="1"/>
  <c r="K7403" i="9" s="1"/>
  <c r="K7407" i="9" s="1"/>
  <c r="K7411" i="9" s="1"/>
  <c r="K7415" i="9" s="1"/>
  <c r="K7419" i="9" s="1"/>
  <c r="K7423" i="9" s="1"/>
  <c r="K7427" i="9" s="1"/>
  <c r="K7431" i="9" s="1"/>
  <c r="K7435" i="9" s="1"/>
  <c r="K7439" i="9" s="1"/>
  <c r="K7443" i="9" s="1"/>
  <c r="K7447" i="9" s="1"/>
  <c r="K7451" i="9" s="1"/>
  <c r="K7455" i="9" s="1"/>
  <c r="K7459" i="9" s="1"/>
  <c r="K7463" i="9" s="1"/>
  <c r="K7467" i="9" s="1"/>
  <c r="K7471" i="9" s="1"/>
  <c r="K7475" i="9" s="1"/>
  <c r="K7479" i="9" s="1"/>
  <c r="K7483" i="9" s="1"/>
  <c r="K7487" i="9" s="1"/>
  <c r="K7491" i="9" s="1"/>
  <c r="K7495" i="9" s="1"/>
  <c r="K7499" i="9" s="1"/>
  <c r="K7503" i="9" s="1"/>
  <c r="K7507" i="9" s="1"/>
  <c r="K7511" i="9" s="1"/>
  <c r="K7515" i="9" s="1"/>
  <c r="K7519" i="9" s="1"/>
  <c r="K7523" i="9" s="1"/>
  <c r="K7527" i="9" s="1"/>
  <c r="K7531" i="9" s="1"/>
  <c r="K7535" i="9" s="1"/>
  <c r="K7539" i="9" s="1"/>
  <c r="K7543" i="9" s="1"/>
  <c r="K7547" i="9" s="1"/>
  <c r="K7551" i="9" s="1"/>
  <c r="K7555" i="9" s="1"/>
  <c r="K7559" i="9" s="1"/>
  <c r="K7563" i="9" s="1"/>
  <c r="K7567" i="9" s="1"/>
  <c r="K7571" i="9" s="1"/>
  <c r="K7575" i="9" s="1"/>
  <c r="K7579" i="9" s="1"/>
  <c r="K7583" i="9" s="1"/>
  <c r="K7587" i="9" s="1"/>
  <c r="K7591" i="9" s="1"/>
  <c r="K7595" i="9" s="1"/>
  <c r="K7599" i="9" s="1"/>
  <c r="K7603" i="9" s="1"/>
  <c r="K7607" i="9" s="1"/>
  <c r="K7611" i="9" s="1"/>
  <c r="K7615" i="9" s="1"/>
  <c r="K7619" i="9" s="1"/>
  <c r="K7623" i="9" s="1"/>
  <c r="K7627" i="9" s="1"/>
  <c r="K7631" i="9" s="1"/>
  <c r="K7635" i="9" s="1"/>
  <c r="K7639" i="9" s="1"/>
  <c r="K7643" i="9" s="1"/>
  <c r="K7647" i="9" s="1"/>
  <c r="K7651" i="9" s="1"/>
  <c r="K7655" i="9" s="1"/>
  <c r="K7659" i="9" s="1"/>
  <c r="K7663" i="9" s="1"/>
  <c r="K7667" i="9" s="1"/>
  <c r="K7671" i="9" s="1"/>
  <c r="K7675" i="9" s="1"/>
  <c r="K7679" i="9" s="1"/>
  <c r="K7683" i="9" s="1"/>
  <c r="K7687" i="9" s="1"/>
  <c r="K7691" i="9" s="1"/>
  <c r="K7695" i="9" s="1"/>
  <c r="K7699" i="9" s="1"/>
  <c r="K7703" i="9" s="1"/>
  <c r="K7707" i="9" s="1"/>
  <c r="K7711" i="9" s="1"/>
  <c r="K7715" i="9" s="1"/>
  <c r="K7719" i="9" s="1"/>
  <c r="K7723" i="9" s="1"/>
  <c r="K7727" i="9" s="1"/>
  <c r="K7731" i="9" s="1"/>
  <c r="K7735" i="9" s="1"/>
  <c r="K7739" i="9" s="1"/>
  <c r="K7743" i="9" s="1"/>
  <c r="K7747" i="9" s="1"/>
  <c r="K7751" i="9" s="1"/>
  <c r="K7755" i="9" s="1"/>
  <c r="K7759" i="9" s="1"/>
  <c r="K7763" i="9" s="1"/>
  <c r="K7767" i="9" s="1"/>
  <c r="K7771" i="9" s="1"/>
  <c r="K7775" i="9" s="1"/>
  <c r="K7779" i="9" s="1"/>
  <c r="K7783" i="9" s="1"/>
  <c r="K7787" i="9" s="1"/>
  <c r="K7791" i="9" s="1"/>
  <c r="K7795" i="9" s="1"/>
  <c r="K7799" i="9" s="1"/>
  <c r="K7803" i="9" s="1"/>
  <c r="K7807" i="9" s="1"/>
  <c r="K7811" i="9" s="1"/>
  <c r="K7815" i="9" s="1"/>
  <c r="K7819" i="9" s="1"/>
  <c r="K7823" i="9" s="1"/>
  <c r="K7827" i="9" s="1"/>
  <c r="K7831" i="9" s="1"/>
  <c r="K7835" i="9" s="1"/>
  <c r="K7839" i="9" s="1"/>
  <c r="K7843" i="9" s="1"/>
  <c r="K7847" i="9" s="1"/>
  <c r="K7851" i="9" s="1"/>
  <c r="K7855" i="9" s="1"/>
  <c r="K7859" i="9" s="1"/>
  <c r="K7863" i="9" s="1"/>
  <c r="K7867" i="9" s="1"/>
  <c r="K7871" i="9" s="1"/>
  <c r="K7875" i="9" s="1"/>
  <c r="K7879" i="9" s="1"/>
  <c r="K7883" i="9" s="1"/>
  <c r="K7887" i="9" s="1"/>
  <c r="K7891" i="9" s="1"/>
  <c r="K7895" i="9" s="1"/>
  <c r="K7899" i="9" s="1"/>
  <c r="K7903" i="9" s="1"/>
  <c r="K7907" i="9" s="1"/>
  <c r="K7911" i="9" s="1"/>
  <c r="K7915" i="9" s="1"/>
  <c r="K7919" i="9" s="1"/>
  <c r="K7923" i="9" s="1"/>
  <c r="K7927" i="9" s="1"/>
  <c r="K7931" i="9" s="1"/>
  <c r="K7935" i="9" s="1"/>
  <c r="K7939" i="9" s="1"/>
  <c r="K7943" i="9" s="1"/>
  <c r="K7947" i="9" s="1"/>
  <c r="K7951" i="9" s="1"/>
  <c r="K7955" i="9" s="1"/>
  <c r="K7959" i="9" s="1"/>
  <c r="K7963" i="9" s="1"/>
  <c r="K7967" i="9" s="1"/>
  <c r="K7971" i="9" s="1"/>
  <c r="K7975" i="9" s="1"/>
  <c r="K7979" i="9" s="1"/>
  <c r="K7983" i="9" s="1"/>
  <c r="K7987" i="9" s="1"/>
  <c r="K7991" i="9" s="1"/>
  <c r="K7995" i="9" s="1"/>
  <c r="K7999" i="9" s="1"/>
  <c r="K8003" i="9" s="1"/>
  <c r="K8007" i="9" s="1"/>
  <c r="K8011" i="9" s="1"/>
  <c r="K8015" i="9" s="1"/>
  <c r="K8019" i="9" s="1"/>
  <c r="K8023" i="9" s="1"/>
  <c r="K8027" i="9" s="1"/>
  <c r="K8031" i="9" s="1"/>
  <c r="K8035" i="9" s="1"/>
  <c r="K8039" i="9" s="1"/>
  <c r="K8043" i="9" s="1"/>
  <c r="K8047" i="9" s="1"/>
  <c r="K8051" i="9" s="1"/>
  <c r="K8055" i="9" s="1"/>
  <c r="K8059" i="9" s="1"/>
  <c r="K8063" i="9" s="1"/>
  <c r="K8067" i="9" s="1"/>
  <c r="K8071" i="9" s="1"/>
  <c r="K8075" i="9" s="1"/>
  <c r="K8079" i="9" s="1"/>
  <c r="K8083" i="9" s="1"/>
  <c r="K8087" i="9" s="1"/>
  <c r="K8091" i="9" s="1"/>
  <c r="K8095" i="9" s="1"/>
  <c r="K8099" i="9" s="1"/>
  <c r="K8103" i="9" s="1"/>
  <c r="K8107" i="9" s="1"/>
  <c r="K8111" i="9" s="1"/>
  <c r="K8115" i="9" s="1"/>
  <c r="K8119" i="9" s="1"/>
  <c r="K8123" i="9" s="1"/>
  <c r="K8127" i="9" s="1"/>
  <c r="K8131" i="9" s="1"/>
  <c r="K8135" i="9" s="1"/>
  <c r="K8139" i="9" s="1"/>
  <c r="K8143" i="9" s="1"/>
  <c r="K8147" i="9" s="1"/>
  <c r="K8151" i="9" s="1"/>
  <c r="K8155" i="9" s="1"/>
  <c r="K8159" i="9" s="1"/>
  <c r="K8163" i="9" s="1"/>
  <c r="K8167" i="9" s="1"/>
  <c r="K8171" i="9" s="1"/>
  <c r="K8175" i="9" s="1"/>
  <c r="K8179" i="9" s="1"/>
  <c r="K8183" i="9" s="1"/>
  <c r="K8187" i="9" s="1"/>
  <c r="K8191" i="9" s="1"/>
  <c r="K8195" i="9" s="1"/>
  <c r="K8199" i="9" s="1"/>
  <c r="K8203" i="9" s="1"/>
  <c r="K8207" i="9" s="1"/>
  <c r="K8211" i="9" s="1"/>
  <c r="K8215" i="9" s="1"/>
  <c r="K8219" i="9" s="1"/>
  <c r="K8223" i="9" s="1"/>
  <c r="K8227" i="9" s="1"/>
  <c r="K8231" i="9" s="1"/>
  <c r="K8235" i="9" s="1"/>
  <c r="K8239" i="9" s="1"/>
  <c r="K8243" i="9" s="1"/>
  <c r="K8247" i="9" s="1"/>
  <c r="K8251" i="9" s="1"/>
  <c r="K8255" i="9" s="1"/>
  <c r="K8259" i="9" s="1"/>
  <c r="K8263" i="9" s="1"/>
  <c r="K8267" i="9" s="1"/>
  <c r="K8271" i="9" s="1"/>
  <c r="K8275" i="9" s="1"/>
  <c r="K8279" i="9" s="1"/>
  <c r="K8283" i="9" s="1"/>
  <c r="K8287" i="9" s="1"/>
  <c r="K8291" i="9" s="1"/>
  <c r="K8295" i="9" s="1"/>
  <c r="K8299" i="9" s="1"/>
  <c r="K8303" i="9" s="1"/>
  <c r="K8307" i="9" s="1"/>
  <c r="K8311" i="9" s="1"/>
  <c r="K8315" i="9" s="1"/>
  <c r="K8319" i="9" s="1"/>
  <c r="K8323" i="9" s="1"/>
  <c r="K8327" i="9" s="1"/>
  <c r="K8331" i="9" s="1"/>
  <c r="K8335" i="9" s="1"/>
  <c r="K8339" i="9" s="1"/>
  <c r="K8343" i="9" s="1"/>
  <c r="K8347" i="9" s="1"/>
  <c r="K8351" i="9" s="1"/>
  <c r="K8355" i="9" s="1"/>
  <c r="K8359" i="9" s="1"/>
  <c r="K8363" i="9" s="1"/>
  <c r="K8367" i="9" s="1"/>
  <c r="K8371" i="9" s="1"/>
  <c r="K8375" i="9" s="1"/>
  <c r="K8379" i="9" s="1"/>
  <c r="K8383" i="9" s="1"/>
  <c r="K8387" i="9" s="1"/>
  <c r="K8391" i="9" s="1"/>
  <c r="K8395" i="9" s="1"/>
  <c r="K8399" i="9" s="1"/>
  <c r="K8403" i="9" s="1"/>
  <c r="K8407" i="9" s="1"/>
  <c r="K8411" i="9" s="1"/>
  <c r="K8415" i="9" s="1"/>
  <c r="K8419" i="9" s="1"/>
  <c r="K8423" i="9" s="1"/>
  <c r="K8427" i="9" s="1"/>
  <c r="K8431" i="9" s="1"/>
  <c r="K8435" i="9" s="1"/>
  <c r="K8439" i="9" s="1"/>
  <c r="K8443" i="9" s="1"/>
  <c r="K8447" i="9" s="1"/>
  <c r="K8451" i="9" s="1"/>
  <c r="K8455" i="9" s="1"/>
  <c r="K8459" i="9" s="1"/>
  <c r="K8463" i="9" s="1"/>
  <c r="K8467" i="9" s="1"/>
  <c r="K8471" i="9" s="1"/>
  <c r="K8475" i="9" s="1"/>
  <c r="K8479" i="9" s="1"/>
  <c r="K8483" i="9" s="1"/>
  <c r="K8487" i="9" s="1"/>
  <c r="K8491" i="9" s="1"/>
  <c r="K8495" i="9" s="1"/>
  <c r="K8499" i="9" s="1"/>
  <c r="K8503" i="9" s="1"/>
  <c r="K8507" i="9" s="1"/>
  <c r="K8511" i="9" s="1"/>
  <c r="K8515" i="9" s="1"/>
  <c r="K8519" i="9" s="1"/>
  <c r="K8523" i="9" s="1"/>
  <c r="K8527" i="9" s="1"/>
  <c r="K8531" i="9" s="1"/>
  <c r="K8535" i="9" s="1"/>
  <c r="K8539" i="9" s="1"/>
  <c r="K8543" i="9" s="1"/>
  <c r="K8547" i="9" s="1"/>
  <c r="K8551" i="9" s="1"/>
  <c r="K8555" i="9" s="1"/>
  <c r="K8559" i="9" s="1"/>
  <c r="K8563" i="9" s="1"/>
  <c r="K8567" i="9" s="1"/>
  <c r="K8571" i="9" s="1"/>
  <c r="K8575" i="9" s="1"/>
  <c r="K8579" i="9" s="1"/>
  <c r="K8583" i="9" s="1"/>
  <c r="K8587" i="9" s="1"/>
  <c r="K8591" i="9" s="1"/>
  <c r="K8595" i="9" s="1"/>
  <c r="K8599" i="9" s="1"/>
  <c r="K8603" i="9" s="1"/>
  <c r="K8607" i="9" s="1"/>
  <c r="K8611" i="9" s="1"/>
  <c r="K8615" i="9" s="1"/>
  <c r="K8619" i="9" s="1"/>
  <c r="K8623" i="9" s="1"/>
  <c r="K8627" i="9" s="1"/>
  <c r="K8631" i="9" s="1"/>
  <c r="K8635" i="9" s="1"/>
  <c r="K8639" i="9" s="1"/>
  <c r="K8643" i="9" s="1"/>
  <c r="K8647" i="9" s="1"/>
  <c r="K8651" i="9" s="1"/>
  <c r="K8655" i="9" s="1"/>
  <c r="K8659" i="9" s="1"/>
  <c r="K8663" i="9" s="1"/>
  <c r="K8667" i="9" s="1"/>
  <c r="K8671" i="9" s="1"/>
  <c r="K8675" i="9" s="1"/>
  <c r="K8679" i="9" s="1"/>
  <c r="K8683" i="9" s="1"/>
  <c r="K8687" i="9" s="1"/>
  <c r="K8691" i="9" s="1"/>
  <c r="K8695" i="9" s="1"/>
  <c r="K8699" i="9" s="1"/>
  <c r="K8703" i="9" s="1"/>
  <c r="K8707" i="9" s="1"/>
  <c r="K8711" i="9" s="1"/>
  <c r="K8715" i="9" s="1"/>
  <c r="K8719" i="9" s="1"/>
  <c r="K8723" i="9" s="1"/>
  <c r="K8727" i="9" s="1"/>
  <c r="K8731" i="9" s="1"/>
  <c r="K8735" i="9" s="1"/>
  <c r="K8739" i="9" s="1"/>
  <c r="K8743" i="9" s="1"/>
  <c r="K8747" i="9" s="1"/>
  <c r="K8751" i="9" s="1"/>
  <c r="K6902" i="9"/>
  <c r="K6906" i="9" s="1"/>
  <c r="K6910" i="9" s="1"/>
  <c r="K6914" i="9" s="1"/>
  <c r="K6918" i="9" s="1"/>
  <c r="K6922" i="9" s="1"/>
  <c r="K6926" i="9" s="1"/>
  <c r="K6930" i="9" s="1"/>
  <c r="K6934" i="9" s="1"/>
  <c r="K6938" i="9" s="1"/>
  <c r="K6942" i="9" s="1"/>
  <c r="K6946" i="9" s="1"/>
  <c r="K6950" i="9" s="1"/>
  <c r="K6954" i="9" s="1"/>
  <c r="K6958" i="9" s="1"/>
  <c r="K6962" i="9" s="1"/>
  <c r="K6966" i="9" s="1"/>
  <c r="K6970" i="9" s="1"/>
  <c r="K6974" i="9" s="1"/>
  <c r="K6978" i="9" s="1"/>
  <c r="K6982" i="9" s="1"/>
  <c r="K6986" i="9" s="1"/>
  <c r="K6990" i="9" s="1"/>
  <c r="K6994" i="9" s="1"/>
  <c r="K6998" i="9" s="1"/>
  <c r="K7002" i="9" s="1"/>
  <c r="K7006" i="9" s="1"/>
  <c r="K7010" i="9" s="1"/>
  <c r="K7014" i="9" s="1"/>
  <c r="K7018" i="9" s="1"/>
  <c r="K7022" i="9" s="1"/>
  <c r="K7026" i="9" s="1"/>
  <c r="K7030" i="9" s="1"/>
  <c r="K7034" i="9" s="1"/>
  <c r="K7038" i="9" s="1"/>
  <c r="K7042" i="9" s="1"/>
  <c r="K7046" i="9" s="1"/>
  <c r="K7050" i="9" s="1"/>
  <c r="K7054" i="9" s="1"/>
  <c r="K7058" i="9" s="1"/>
  <c r="K7062" i="9" s="1"/>
  <c r="K7066" i="9" s="1"/>
  <c r="K7070" i="9" s="1"/>
  <c r="K7074" i="9" s="1"/>
  <c r="K7078" i="9" s="1"/>
  <c r="K7082" i="9" s="1"/>
  <c r="K7086" i="9" s="1"/>
  <c r="K7090" i="9" s="1"/>
  <c r="K7094" i="9" s="1"/>
  <c r="K7098" i="9" s="1"/>
  <c r="K7102" i="9" s="1"/>
  <c r="K7106" i="9" s="1"/>
  <c r="K7110" i="9" s="1"/>
  <c r="K7114" i="9" s="1"/>
  <c r="K7118" i="9" s="1"/>
  <c r="K7122" i="9" s="1"/>
  <c r="K7126" i="9" s="1"/>
  <c r="K7130" i="9" s="1"/>
  <c r="K7134" i="9" s="1"/>
  <c r="K7138" i="9" s="1"/>
  <c r="K7142" i="9" s="1"/>
  <c r="K7146" i="9" s="1"/>
  <c r="K7150" i="9" s="1"/>
  <c r="K7154" i="9" s="1"/>
  <c r="K7158" i="9" s="1"/>
  <c r="K7162" i="9" s="1"/>
  <c r="K7166" i="9" s="1"/>
  <c r="K7170" i="9" s="1"/>
  <c r="K7174" i="9" s="1"/>
  <c r="K7178" i="9" s="1"/>
  <c r="K7182" i="9" s="1"/>
  <c r="K7186" i="9" s="1"/>
  <c r="K7190" i="9" s="1"/>
  <c r="K7194" i="9" s="1"/>
  <c r="K7198" i="9" s="1"/>
  <c r="K7202" i="9" s="1"/>
  <c r="K7206" i="9" s="1"/>
  <c r="K7210" i="9" s="1"/>
  <c r="K7214" i="9" s="1"/>
  <c r="K7218" i="9" s="1"/>
  <c r="K7222" i="9" s="1"/>
  <c r="K7226" i="9" s="1"/>
  <c r="K7230" i="9" s="1"/>
  <c r="K7234" i="9" s="1"/>
  <c r="K7238" i="9" s="1"/>
  <c r="K7242" i="9" s="1"/>
  <c r="K7246" i="9" s="1"/>
  <c r="K7250" i="9" s="1"/>
  <c r="K7254" i="9" s="1"/>
  <c r="K7258" i="9" s="1"/>
  <c r="K7262" i="9" s="1"/>
  <c r="K7266" i="9" s="1"/>
  <c r="K7270" i="9" s="1"/>
  <c r="K7274" i="9" s="1"/>
  <c r="K7278" i="9" s="1"/>
  <c r="K7282" i="9" s="1"/>
  <c r="K7286" i="9" s="1"/>
  <c r="K7290" i="9" s="1"/>
  <c r="K7294" i="9" s="1"/>
  <c r="K7298" i="9" s="1"/>
  <c r="K7302" i="9" s="1"/>
  <c r="K7306" i="9" s="1"/>
  <c r="K7310" i="9" s="1"/>
  <c r="K7314" i="9" s="1"/>
  <c r="K7318" i="9" s="1"/>
  <c r="K7322" i="9" s="1"/>
  <c r="K7326" i="9" s="1"/>
  <c r="K7330" i="9" s="1"/>
  <c r="K7334" i="9" s="1"/>
  <c r="K7338" i="9" s="1"/>
  <c r="K7342" i="9" s="1"/>
  <c r="K7346" i="9" s="1"/>
  <c r="K7350" i="9" s="1"/>
  <c r="K7354" i="9" s="1"/>
  <c r="K7358" i="9" s="1"/>
  <c r="K7362" i="9" s="1"/>
  <c r="K7366" i="9" s="1"/>
  <c r="K7370" i="9" s="1"/>
  <c r="K7374" i="9" s="1"/>
  <c r="K7378" i="9" s="1"/>
  <c r="K7382" i="9" s="1"/>
  <c r="K7386" i="9" s="1"/>
  <c r="K7390" i="9" s="1"/>
  <c r="K7394" i="9" s="1"/>
  <c r="K7398" i="9" s="1"/>
  <c r="K7402" i="9" s="1"/>
  <c r="K7406" i="9" s="1"/>
  <c r="K7410" i="9" s="1"/>
  <c r="K7414" i="9" s="1"/>
  <c r="K7418" i="9" s="1"/>
  <c r="K7422" i="9" s="1"/>
  <c r="K7426" i="9" s="1"/>
  <c r="K7430" i="9" s="1"/>
  <c r="K7434" i="9" s="1"/>
  <c r="K7438" i="9" s="1"/>
  <c r="K7442" i="9" s="1"/>
  <c r="K7446" i="9" s="1"/>
  <c r="K7450" i="9" s="1"/>
  <c r="K7454" i="9" s="1"/>
  <c r="K7458" i="9" s="1"/>
  <c r="K7462" i="9" s="1"/>
  <c r="K7466" i="9" s="1"/>
  <c r="K7470" i="9" s="1"/>
  <c r="K7474" i="9" s="1"/>
  <c r="K7478" i="9" s="1"/>
  <c r="K7482" i="9" s="1"/>
  <c r="K7486" i="9" s="1"/>
  <c r="K7490" i="9" s="1"/>
  <c r="K7494" i="9" s="1"/>
  <c r="K7498" i="9" s="1"/>
  <c r="K7502" i="9" s="1"/>
  <c r="K7506" i="9" s="1"/>
  <c r="K7510" i="9" s="1"/>
  <c r="K7514" i="9" s="1"/>
  <c r="K7518" i="9" s="1"/>
  <c r="K7522" i="9" s="1"/>
  <c r="K7526" i="9" s="1"/>
  <c r="K7530" i="9" s="1"/>
  <c r="K7534" i="9" s="1"/>
  <c r="K7538" i="9" s="1"/>
  <c r="K7542" i="9" s="1"/>
  <c r="K7546" i="9" s="1"/>
  <c r="K7550" i="9" s="1"/>
  <c r="K7554" i="9" s="1"/>
  <c r="K7558" i="9" s="1"/>
  <c r="K7562" i="9" s="1"/>
  <c r="K7566" i="9" s="1"/>
  <c r="K7570" i="9" s="1"/>
  <c r="K7574" i="9" s="1"/>
  <c r="K7578" i="9" s="1"/>
  <c r="K7582" i="9" s="1"/>
  <c r="K7586" i="9" s="1"/>
  <c r="K7590" i="9" s="1"/>
  <c r="K7594" i="9" s="1"/>
  <c r="K7598" i="9" s="1"/>
  <c r="K7602" i="9" s="1"/>
  <c r="K7606" i="9" s="1"/>
  <c r="K7610" i="9" s="1"/>
  <c r="K7614" i="9" s="1"/>
  <c r="K7618" i="9" s="1"/>
  <c r="K7622" i="9" s="1"/>
  <c r="K7626" i="9" s="1"/>
  <c r="K7630" i="9" s="1"/>
  <c r="K7634" i="9" s="1"/>
  <c r="K7638" i="9" s="1"/>
  <c r="K7642" i="9" s="1"/>
  <c r="K7646" i="9" s="1"/>
  <c r="K7650" i="9" s="1"/>
  <c r="K7654" i="9" s="1"/>
  <c r="K7658" i="9" s="1"/>
  <c r="K7662" i="9" s="1"/>
  <c r="K7666" i="9" s="1"/>
  <c r="K7670" i="9" s="1"/>
  <c r="K7674" i="9" s="1"/>
  <c r="K7678" i="9" s="1"/>
  <c r="K7682" i="9" s="1"/>
  <c r="K7686" i="9" s="1"/>
  <c r="K7690" i="9" s="1"/>
  <c r="K7694" i="9" s="1"/>
  <c r="K7698" i="9" s="1"/>
  <c r="K7702" i="9" s="1"/>
  <c r="K7706" i="9" s="1"/>
  <c r="K7710" i="9" s="1"/>
  <c r="K7714" i="9" s="1"/>
  <c r="K7718" i="9" s="1"/>
  <c r="K7722" i="9" s="1"/>
  <c r="K7726" i="9" s="1"/>
  <c r="K7730" i="9" s="1"/>
  <c r="K7734" i="9" s="1"/>
  <c r="K7738" i="9" s="1"/>
  <c r="K7742" i="9" s="1"/>
  <c r="K7746" i="9" s="1"/>
  <c r="K7750" i="9" s="1"/>
  <c r="K7754" i="9" s="1"/>
  <c r="K7758" i="9" s="1"/>
  <c r="K7762" i="9" s="1"/>
  <c r="K7766" i="9" s="1"/>
  <c r="K7770" i="9" s="1"/>
  <c r="K7774" i="9" s="1"/>
  <c r="K7778" i="9" s="1"/>
  <c r="K7782" i="9" s="1"/>
  <c r="K7786" i="9" s="1"/>
  <c r="K7790" i="9" s="1"/>
  <c r="K7794" i="9" s="1"/>
  <c r="K7798" i="9" s="1"/>
  <c r="K7802" i="9" s="1"/>
  <c r="K7806" i="9" s="1"/>
  <c r="K7810" i="9" s="1"/>
  <c r="K7814" i="9" s="1"/>
  <c r="K7818" i="9" s="1"/>
  <c r="K7822" i="9" s="1"/>
  <c r="K7826" i="9" s="1"/>
  <c r="K7830" i="9" s="1"/>
  <c r="K7834" i="9" s="1"/>
  <c r="K7838" i="9" s="1"/>
  <c r="K7842" i="9" s="1"/>
  <c r="K7846" i="9" s="1"/>
  <c r="K7850" i="9" s="1"/>
  <c r="K7854" i="9" s="1"/>
  <c r="K7858" i="9" s="1"/>
  <c r="K7862" i="9" s="1"/>
  <c r="K7866" i="9" s="1"/>
  <c r="K7870" i="9" s="1"/>
  <c r="K7874" i="9" s="1"/>
  <c r="K7878" i="9" s="1"/>
  <c r="K7882" i="9" s="1"/>
  <c r="K7886" i="9" s="1"/>
  <c r="K7890" i="9" s="1"/>
  <c r="K7894" i="9" s="1"/>
  <c r="K7898" i="9" s="1"/>
  <c r="K7902" i="9" s="1"/>
  <c r="K7906" i="9" s="1"/>
  <c r="K7910" i="9" s="1"/>
  <c r="K7914" i="9" s="1"/>
  <c r="K7918" i="9" s="1"/>
  <c r="K7922" i="9" s="1"/>
  <c r="K7926" i="9" s="1"/>
  <c r="K7930" i="9" s="1"/>
  <c r="K7934" i="9" s="1"/>
  <c r="K7938" i="9" s="1"/>
  <c r="K7942" i="9" s="1"/>
  <c r="K7946" i="9" s="1"/>
  <c r="K7950" i="9" s="1"/>
  <c r="K7954" i="9" s="1"/>
  <c r="K7958" i="9" s="1"/>
  <c r="K7962" i="9" s="1"/>
  <c r="K7966" i="9" s="1"/>
  <c r="K7970" i="9" s="1"/>
  <c r="K7974" i="9" s="1"/>
  <c r="K7978" i="9" s="1"/>
  <c r="K7982" i="9" s="1"/>
  <c r="K7986" i="9" s="1"/>
  <c r="K7990" i="9" s="1"/>
  <c r="K7994" i="9" s="1"/>
  <c r="K7998" i="9" s="1"/>
  <c r="K8002" i="9" s="1"/>
  <c r="K8006" i="9" s="1"/>
  <c r="K8010" i="9" s="1"/>
  <c r="K8014" i="9" s="1"/>
  <c r="K8018" i="9" s="1"/>
  <c r="K8022" i="9" s="1"/>
  <c r="K8026" i="9" s="1"/>
  <c r="K8030" i="9" s="1"/>
  <c r="K8034" i="9" s="1"/>
  <c r="K8038" i="9" s="1"/>
  <c r="K8042" i="9" s="1"/>
  <c r="K8046" i="9" s="1"/>
  <c r="K8050" i="9" s="1"/>
  <c r="K8054" i="9" s="1"/>
  <c r="K8058" i="9" s="1"/>
  <c r="K8062" i="9" s="1"/>
  <c r="K8066" i="9" s="1"/>
  <c r="K8070" i="9" s="1"/>
  <c r="K8074" i="9" s="1"/>
  <c r="K8078" i="9" s="1"/>
  <c r="K8082" i="9" s="1"/>
  <c r="K8086" i="9" s="1"/>
  <c r="K8090" i="9" s="1"/>
  <c r="K8094" i="9" s="1"/>
  <c r="K8098" i="9" s="1"/>
  <c r="K8102" i="9" s="1"/>
  <c r="K8106" i="9" s="1"/>
  <c r="K8110" i="9" s="1"/>
  <c r="K8114" i="9" s="1"/>
  <c r="K8118" i="9" s="1"/>
  <c r="K8122" i="9" s="1"/>
  <c r="K8126" i="9" s="1"/>
  <c r="K8130" i="9" s="1"/>
  <c r="K8134" i="9" s="1"/>
  <c r="K8138" i="9" s="1"/>
  <c r="K8142" i="9" s="1"/>
  <c r="K8146" i="9" s="1"/>
  <c r="K8150" i="9" s="1"/>
  <c r="K8154" i="9" s="1"/>
  <c r="K8158" i="9" s="1"/>
  <c r="K8162" i="9" s="1"/>
  <c r="K8166" i="9" s="1"/>
  <c r="K8170" i="9" s="1"/>
  <c r="K8174" i="9" s="1"/>
  <c r="K8178" i="9" s="1"/>
  <c r="K8182" i="9" s="1"/>
  <c r="K8186" i="9" s="1"/>
  <c r="K8190" i="9" s="1"/>
  <c r="K8194" i="9" s="1"/>
  <c r="K8198" i="9" s="1"/>
  <c r="K8202" i="9" s="1"/>
  <c r="K8206" i="9" s="1"/>
  <c r="K8210" i="9" s="1"/>
  <c r="K8214" i="9" s="1"/>
  <c r="K8218" i="9" s="1"/>
  <c r="K8222" i="9" s="1"/>
  <c r="K8226" i="9" s="1"/>
  <c r="K8230" i="9" s="1"/>
  <c r="K8234" i="9" s="1"/>
  <c r="K8238" i="9" s="1"/>
  <c r="K8242" i="9" s="1"/>
  <c r="K8246" i="9" s="1"/>
  <c r="K8250" i="9" s="1"/>
  <c r="K8254" i="9" s="1"/>
  <c r="K8258" i="9" s="1"/>
  <c r="K8262" i="9" s="1"/>
  <c r="K8266" i="9" s="1"/>
  <c r="K8270" i="9" s="1"/>
  <c r="K8274" i="9" s="1"/>
  <c r="K8278" i="9" s="1"/>
  <c r="K8282" i="9" s="1"/>
  <c r="K8286" i="9" s="1"/>
  <c r="K8290" i="9" s="1"/>
  <c r="K8294" i="9" s="1"/>
  <c r="K8298" i="9" s="1"/>
  <c r="K8302" i="9" s="1"/>
  <c r="K8306" i="9" s="1"/>
  <c r="K8310" i="9" s="1"/>
  <c r="K8314" i="9" s="1"/>
  <c r="K8318" i="9" s="1"/>
  <c r="K8322" i="9" s="1"/>
  <c r="K8326" i="9" s="1"/>
  <c r="K8330" i="9" s="1"/>
  <c r="K8334" i="9" s="1"/>
  <c r="K8338" i="9" s="1"/>
  <c r="K8342" i="9" s="1"/>
  <c r="K8346" i="9" s="1"/>
  <c r="K8350" i="9" s="1"/>
  <c r="K8354" i="9" s="1"/>
  <c r="K8358" i="9" s="1"/>
  <c r="K8362" i="9" s="1"/>
  <c r="K8366" i="9" s="1"/>
  <c r="K8370" i="9" s="1"/>
  <c r="K8374" i="9" s="1"/>
  <c r="K8378" i="9" s="1"/>
  <c r="K8382" i="9" s="1"/>
  <c r="K8386" i="9" s="1"/>
  <c r="K8390" i="9" s="1"/>
  <c r="K8394" i="9" s="1"/>
  <c r="K8398" i="9" s="1"/>
  <c r="K8402" i="9" s="1"/>
  <c r="K8406" i="9" s="1"/>
  <c r="K8410" i="9" s="1"/>
  <c r="K8414" i="9" s="1"/>
  <c r="K8418" i="9" s="1"/>
  <c r="K8422" i="9" s="1"/>
  <c r="K8426" i="9" s="1"/>
  <c r="K8430" i="9" s="1"/>
  <c r="K8434" i="9" s="1"/>
  <c r="K8438" i="9" s="1"/>
  <c r="K8442" i="9" s="1"/>
  <c r="K8446" i="9" s="1"/>
  <c r="K8450" i="9" s="1"/>
  <c r="K8454" i="9" s="1"/>
  <c r="K8458" i="9" s="1"/>
  <c r="K8462" i="9" s="1"/>
  <c r="K8466" i="9" s="1"/>
  <c r="K8470" i="9" s="1"/>
  <c r="K8474" i="9" s="1"/>
  <c r="K8478" i="9" s="1"/>
  <c r="K8482" i="9" s="1"/>
  <c r="K8486" i="9" s="1"/>
  <c r="K8490" i="9" s="1"/>
  <c r="K8494" i="9" s="1"/>
  <c r="K8498" i="9" s="1"/>
  <c r="K8502" i="9" s="1"/>
  <c r="K8506" i="9" s="1"/>
  <c r="K8510" i="9" s="1"/>
  <c r="K8514" i="9" s="1"/>
  <c r="K8518" i="9" s="1"/>
  <c r="K8522" i="9" s="1"/>
  <c r="K8526" i="9" s="1"/>
  <c r="K8530" i="9" s="1"/>
  <c r="K8534" i="9" s="1"/>
  <c r="K8538" i="9" s="1"/>
  <c r="K8542" i="9" s="1"/>
  <c r="K8546" i="9" s="1"/>
  <c r="K8550" i="9" s="1"/>
  <c r="K8554" i="9" s="1"/>
  <c r="K8558" i="9" s="1"/>
  <c r="K8562" i="9" s="1"/>
  <c r="K8566" i="9" s="1"/>
  <c r="K8570" i="9" s="1"/>
  <c r="K8574" i="9" s="1"/>
  <c r="K8578" i="9" s="1"/>
  <c r="K8582" i="9" s="1"/>
  <c r="K8586" i="9" s="1"/>
  <c r="K8590" i="9" s="1"/>
  <c r="K8594" i="9" s="1"/>
  <c r="K8598" i="9" s="1"/>
  <c r="K8602" i="9" s="1"/>
  <c r="K8606" i="9" s="1"/>
  <c r="K8610" i="9" s="1"/>
  <c r="K8614" i="9" s="1"/>
  <c r="K8618" i="9" s="1"/>
  <c r="K8622" i="9" s="1"/>
  <c r="K8626" i="9" s="1"/>
  <c r="K8630" i="9" s="1"/>
  <c r="K8634" i="9" s="1"/>
  <c r="K8638" i="9" s="1"/>
  <c r="K8642" i="9" s="1"/>
  <c r="K8646" i="9" s="1"/>
  <c r="K8650" i="9" s="1"/>
  <c r="K8654" i="9" s="1"/>
  <c r="K8658" i="9" s="1"/>
  <c r="K8662" i="9" s="1"/>
  <c r="K8666" i="9" s="1"/>
  <c r="K8670" i="9" s="1"/>
  <c r="K8674" i="9" s="1"/>
  <c r="K8678" i="9" s="1"/>
  <c r="K8682" i="9" s="1"/>
  <c r="K8686" i="9" s="1"/>
  <c r="K8690" i="9" s="1"/>
  <c r="K8694" i="9" s="1"/>
  <c r="K8698" i="9" s="1"/>
  <c r="K8702" i="9" s="1"/>
  <c r="K8706" i="9" s="1"/>
  <c r="K8710" i="9" s="1"/>
  <c r="K8714" i="9" s="1"/>
  <c r="K8718" i="9" s="1"/>
  <c r="K8722" i="9" s="1"/>
  <c r="K8726" i="9" s="1"/>
  <c r="K8730" i="9" s="1"/>
  <c r="K8734" i="9" s="1"/>
  <c r="K8738" i="9" s="1"/>
  <c r="K8742" i="9" s="1"/>
  <c r="K8746" i="9" s="1"/>
  <c r="K8750" i="9" s="1"/>
  <c r="J6783" i="9"/>
  <c r="J6787" i="9" s="1"/>
  <c r="J6791" i="9" s="1"/>
  <c r="J6795" i="9" s="1"/>
  <c r="J6799" i="9" s="1"/>
  <c r="J6803" i="9" s="1"/>
  <c r="J6807" i="9" s="1"/>
  <c r="J6811" i="9" s="1"/>
  <c r="J6815" i="9" s="1"/>
  <c r="J6819" i="9" s="1"/>
  <c r="J6823" i="9" s="1"/>
  <c r="J6827" i="9" s="1"/>
  <c r="J6831" i="9" s="1"/>
  <c r="J6835" i="9" s="1"/>
  <c r="J6839" i="9" s="1"/>
  <c r="J6843" i="9" s="1"/>
  <c r="J6847" i="9" s="1"/>
  <c r="J6851" i="9" s="1"/>
  <c r="J6855" i="9" s="1"/>
  <c r="J6859" i="9" s="1"/>
  <c r="J6863" i="9" s="1"/>
  <c r="J6867" i="9" s="1"/>
  <c r="J6871" i="9" s="1"/>
  <c r="J6875" i="9" s="1"/>
  <c r="J6879" i="9" s="1"/>
  <c r="J6883" i="9" s="1"/>
  <c r="J6887" i="9" s="1"/>
  <c r="J6891" i="9" s="1"/>
  <c r="J6895" i="9" s="1"/>
  <c r="J6899" i="9" s="1"/>
  <c r="J6903" i="9" s="1"/>
  <c r="J6907" i="9" s="1"/>
  <c r="J6911" i="9" s="1"/>
  <c r="J6915" i="9" s="1"/>
  <c r="J6919" i="9" s="1"/>
  <c r="J6923" i="9" s="1"/>
  <c r="J6927" i="9" s="1"/>
  <c r="J6931" i="9" s="1"/>
  <c r="J6935" i="9" s="1"/>
  <c r="J6939" i="9" s="1"/>
  <c r="J6943" i="9" s="1"/>
  <c r="J6947" i="9" s="1"/>
  <c r="J6951" i="9" s="1"/>
  <c r="J6955" i="9" s="1"/>
  <c r="J6959" i="9" s="1"/>
  <c r="J6963" i="9" s="1"/>
  <c r="J6967" i="9" s="1"/>
  <c r="J6971" i="9" s="1"/>
  <c r="J6975" i="9" s="1"/>
  <c r="J6979" i="9" s="1"/>
  <c r="J6983" i="9" s="1"/>
  <c r="J6987" i="9" s="1"/>
  <c r="J6991" i="9" s="1"/>
  <c r="J6995" i="9" s="1"/>
  <c r="J6999" i="9" s="1"/>
  <c r="J7003" i="9" s="1"/>
  <c r="J7007" i="9" s="1"/>
  <c r="J7011" i="9" s="1"/>
  <c r="J7015" i="9" s="1"/>
  <c r="J7019" i="9" s="1"/>
  <c r="J7023" i="9" s="1"/>
  <c r="J7027" i="9" s="1"/>
  <c r="J7031" i="9" s="1"/>
  <c r="J7035" i="9" s="1"/>
  <c r="J7039" i="9" s="1"/>
  <c r="J7043" i="9" s="1"/>
  <c r="J7047" i="9" s="1"/>
  <c r="J7051" i="9" s="1"/>
  <c r="J7055" i="9" s="1"/>
  <c r="J7059" i="9" s="1"/>
  <c r="J7063" i="9" s="1"/>
  <c r="J7067" i="9" s="1"/>
  <c r="J7071" i="9" s="1"/>
  <c r="J7075" i="9" s="1"/>
  <c r="J7079" i="9" s="1"/>
  <c r="J7083" i="9" s="1"/>
  <c r="J7087" i="9" s="1"/>
  <c r="J7091" i="9" s="1"/>
  <c r="J7095" i="9" s="1"/>
  <c r="J7099" i="9" s="1"/>
  <c r="J7103" i="9" s="1"/>
  <c r="J7107" i="9" s="1"/>
  <c r="J7111" i="9" s="1"/>
  <c r="J7115" i="9" s="1"/>
  <c r="J7119" i="9" s="1"/>
  <c r="J7123" i="9" s="1"/>
  <c r="J7127" i="9" s="1"/>
  <c r="J7131" i="9" s="1"/>
  <c r="J7135" i="9" s="1"/>
  <c r="J7139" i="9" s="1"/>
  <c r="J7143" i="9" s="1"/>
  <c r="J7147" i="9" s="1"/>
  <c r="J7151" i="9" s="1"/>
  <c r="J7155" i="9" s="1"/>
  <c r="J7159" i="9" s="1"/>
  <c r="J7163" i="9" s="1"/>
  <c r="J7167" i="9" s="1"/>
  <c r="J7171" i="9" s="1"/>
  <c r="J7175" i="9" s="1"/>
  <c r="J7179" i="9" s="1"/>
  <c r="J7183" i="9" s="1"/>
  <c r="J7187" i="9" s="1"/>
  <c r="J7191" i="9" s="1"/>
  <c r="J7195" i="9" s="1"/>
  <c r="J7199" i="9" s="1"/>
  <c r="J7203" i="9" s="1"/>
  <c r="J7207" i="9" s="1"/>
  <c r="J7211" i="9" s="1"/>
  <c r="J7215" i="9" s="1"/>
  <c r="J7219" i="9" s="1"/>
  <c r="J7223" i="9" s="1"/>
  <c r="J7227" i="9" s="1"/>
  <c r="J7231" i="9" s="1"/>
  <c r="J7235" i="9" s="1"/>
  <c r="J7239" i="9" s="1"/>
  <c r="J7243" i="9" s="1"/>
  <c r="J7247" i="9" s="1"/>
  <c r="J7251" i="9" s="1"/>
  <c r="J7255" i="9" s="1"/>
  <c r="J7259" i="9" s="1"/>
  <c r="J7263" i="9" s="1"/>
  <c r="J7267" i="9" s="1"/>
  <c r="J7271" i="9" s="1"/>
  <c r="J7275" i="9" s="1"/>
  <c r="J7279" i="9" s="1"/>
  <c r="J7283" i="9" s="1"/>
  <c r="J7287" i="9" s="1"/>
  <c r="J7291" i="9" s="1"/>
  <c r="J7295" i="9" s="1"/>
  <c r="J7299" i="9" s="1"/>
  <c r="J7303" i="9" s="1"/>
  <c r="J7307" i="9" s="1"/>
  <c r="J7311" i="9" s="1"/>
  <c r="J7315" i="9" s="1"/>
  <c r="J7319" i="9" s="1"/>
  <c r="J7323" i="9" s="1"/>
  <c r="J7327" i="9" s="1"/>
  <c r="J7331" i="9" s="1"/>
  <c r="J7335" i="9" s="1"/>
  <c r="J7339" i="9" s="1"/>
  <c r="J7343" i="9" s="1"/>
  <c r="J7347" i="9" s="1"/>
  <c r="J7351" i="9" s="1"/>
  <c r="J7355" i="9" s="1"/>
  <c r="J7359" i="9" s="1"/>
  <c r="J7363" i="9" s="1"/>
  <c r="J7367" i="9" s="1"/>
  <c r="J7371" i="9" s="1"/>
  <c r="J7375" i="9" s="1"/>
  <c r="J7379" i="9" s="1"/>
  <c r="J7383" i="9" s="1"/>
  <c r="J7387" i="9" s="1"/>
  <c r="J7391" i="9" s="1"/>
  <c r="J7395" i="9" s="1"/>
  <c r="J7399" i="9" s="1"/>
  <c r="J7403" i="9" s="1"/>
  <c r="J7407" i="9" s="1"/>
  <c r="J7411" i="9" s="1"/>
  <c r="J7415" i="9" s="1"/>
  <c r="J7419" i="9" s="1"/>
  <c r="J7423" i="9" s="1"/>
  <c r="J7427" i="9" s="1"/>
  <c r="J7431" i="9" s="1"/>
  <c r="J7435" i="9" s="1"/>
  <c r="J7439" i="9" s="1"/>
  <c r="J7443" i="9" s="1"/>
  <c r="J7447" i="9" s="1"/>
  <c r="J7451" i="9" s="1"/>
  <c r="J7455" i="9" s="1"/>
  <c r="J7459" i="9" s="1"/>
  <c r="J7463" i="9" s="1"/>
  <c r="J7467" i="9" s="1"/>
  <c r="J7471" i="9" s="1"/>
  <c r="J7475" i="9" s="1"/>
  <c r="J7479" i="9" s="1"/>
  <c r="J7483" i="9" s="1"/>
  <c r="J7487" i="9" s="1"/>
  <c r="J7491" i="9" s="1"/>
  <c r="J7495" i="9" s="1"/>
  <c r="J7499" i="9" s="1"/>
  <c r="J7503" i="9" s="1"/>
  <c r="J7507" i="9" s="1"/>
  <c r="J7511" i="9" s="1"/>
  <c r="J7515" i="9" s="1"/>
  <c r="J7519" i="9" s="1"/>
  <c r="J7523" i="9" s="1"/>
  <c r="J7527" i="9" s="1"/>
  <c r="J7531" i="9" s="1"/>
  <c r="J7535" i="9" s="1"/>
  <c r="J7539" i="9" s="1"/>
  <c r="J7543" i="9" s="1"/>
  <c r="J7547" i="9" s="1"/>
  <c r="J7551" i="9" s="1"/>
  <c r="J7555" i="9" s="1"/>
  <c r="J7559" i="9" s="1"/>
  <c r="J7563" i="9" s="1"/>
  <c r="J7567" i="9" s="1"/>
  <c r="J7571" i="9" s="1"/>
  <c r="J7575" i="9" s="1"/>
  <c r="J7579" i="9" s="1"/>
  <c r="J7583" i="9" s="1"/>
  <c r="J7587" i="9" s="1"/>
  <c r="J7591" i="9" s="1"/>
  <c r="J7595" i="9" s="1"/>
  <c r="J7599" i="9" s="1"/>
  <c r="J7603" i="9" s="1"/>
  <c r="J7607" i="9" s="1"/>
  <c r="J7611" i="9" s="1"/>
  <c r="J7615" i="9" s="1"/>
  <c r="J7619" i="9" s="1"/>
  <c r="J7623" i="9" s="1"/>
  <c r="J7627" i="9" s="1"/>
  <c r="J7631" i="9" s="1"/>
  <c r="J7635" i="9" s="1"/>
  <c r="J7639" i="9" s="1"/>
  <c r="J7643" i="9" s="1"/>
  <c r="J7647" i="9" s="1"/>
  <c r="J7651" i="9" s="1"/>
  <c r="J7655" i="9" s="1"/>
  <c r="J7659" i="9" s="1"/>
  <c r="J7663" i="9" s="1"/>
  <c r="J7667" i="9" s="1"/>
  <c r="J7671" i="9" s="1"/>
  <c r="J7675" i="9" s="1"/>
  <c r="J7679" i="9" s="1"/>
  <c r="J7683" i="9" s="1"/>
  <c r="J7687" i="9" s="1"/>
  <c r="J7691" i="9" s="1"/>
  <c r="J7695" i="9" s="1"/>
  <c r="J7699" i="9" s="1"/>
  <c r="J7703" i="9" s="1"/>
  <c r="J7707" i="9" s="1"/>
  <c r="J7711" i="9" s="1"/>
  <c r="J7715" i="9" s="1"/>
  <c r="J7719" i="9" s="1"/>
  <c r="J7723" i="9" s="1"/>
  <c r="J7727" i="9" s="1"/>
  <c r="J7731" i="9" s="1"/>
  <c r="J7735" i="9" s="1"/>
  <c r="J7739" i="9" s="1"/>
  <c r="J7743" i="9" s="1"/>
  <c r="J7747" i="9" s="1"/>
  <c r="J7751" i="9" s="1"/>
  <c r="J7755" i="9" s="1"/>
  <c r="J7759" i="9" s="1"/>
  <c r="J7763" i="9" s="1"/>
  <c r="J7767" i="9" s="1"/>
  <c r="J7771" i="9" s="1"/>
  <c r="J7775" i="9" s="1"/>
  <c r="J7779" i="9" s="1"/>
  <c r="J7783" i="9" s="1"/>
  <c r="J7787" i="9" s="1"/>
  <c r="J7791" i="9" s="1"/>
  <c r="J7795" i="9" s="1"/>
  <c r="J7799" i="9" s="1"/>
  <c r="J7803" i="9" s="1"/>
  <c r="J7807" i="9" s="1"/>
  <c r="J7811" i="9" s="1"/>
  <c r="J7815" i="9" s="1"/>
  <c r="J7819" i="9" s="1"/>
  <c r="J7823" i="9" s="1"/>
  <c r="J7827" i="9" s="1"/>
  <c r="J7831" i="9" s="1"/>
  <c r="J7835" i="9" s="1"/>
  <c r="J7839" i="9" s="1"/>
  <c r="J7843" i="9" s="1"/>
  <c r="J7847" i="9" s="1"/>
  <c r="J7851" i="9" s="1"/>
  <c r="J7855" i="9" s="1"/>
  <c r="J7859" i="9" s="1"/>
  <c r="J7863" i="9" s="1"/>
  <c r="J7867" i="9" s="1"/>
  <c r="J7871" i="9" s="1"/>
  <c r="J7875" i="9" s="1"/>
  <c r="J7879" i="9" s="1"/>
  <c r="J7883" i="9" s="1"/>
  <c r="J7887" i="9" s="1"/>
  <c r="J7891" i="9" s="1"/>
  <c r="J7895" i="9" s="1"/>
  <c r="J7899" i="9" s="1"/>
  <c r="J7903" i="9" s="1"/>
  <c r="J7907" i="9" s="1"/>
  <c r="J7911" i="9" s="1"/>
  <c r="J7915" i="9" s="1"/>
  <c r="J7919" i="9" s="1"/>
  <c r="J7923" i="9" s="1"/>
  <c r="J7927" i="9" s="1"/>
  <c r="J7931" i="9" s="1"/>
  <c r="J7935" i="9" s="1"/>
  <c r="J7939" i="9" s="1"/>
  <c r="J7943" i="9" s="1"/>
  <c r="J7947" i="9" s="1"/>
  <c r="J7951" i="9" s="1"/>
  <c r="J7955" i="9" s="1"/>
  <c r="J7959" i="9" s="1"/>
  <c r="J7963" i="9" s="1"/>
  <c r="J7967" i="9" s="1"/>
  <c r="J7971" i="9" s="1"/>
  <c r="J7975" i="9" s="1"/>
  <c r="J7979" i="9" s="1"/>
  <c r="J7983" i="9" s="1"/>
  <c r="J7987" i="9" s="1"/>
  <c r="J7991" i="9" s="1"/>
  <c r="J7995" i="9" s="1"/>
  <c r="J7999" i="9" s="1"/>
  <c r="J8003" i="9" s="1"/>
  <c r="J8007" i="9" s="1"/>
  <c r="J8011" i="9" s="1"/>
  <c r="J8015" i="9" s="1"/>
  <c r="J8019" i="9" s="1"/>
  <c r="J8023" i="9" s="1"/>
  <c r="J8027" i="9" s="1"/>
  <c r="J8031" i="9" s="1"/>
  <c r="J8035" i="9" s="1"/>
  <c r="J8039" i="9" s="1"/>
  <c r="J8043" i="9" s="1"/>
  <c r="J8047" i="9" s="1"/>
  <c r="J8051" i="9" s="1"/>
  <c r="J8055" i="9" s="1"/>
  <c r="J8059" i="9" s="1"/>
  <c r="J8063" i="9" s="1"/>
  <c r="J8067" i="9" s="1"/>
  <c r="J8071" i="9" s="1"/>
  <c r="J8075" i="9" s="1"/>
  <c r="J8079" i="9" s="1"/>
  <c r="J8083" i="9" s="1"/>
  <c r="J8087" i="9" s="1"/>
  <c r="J8091" i="9" s="1"/>
  <c r="J8095" i="9" s="1"/>
  <c r="J8099" i="9" s="1"/>
  <c r="J8103" i="9" s="1"/>
  <c r="J8107" i="9" s="1"/>
  <c r="J8111" i="9" s="1"/>
  <c r="J8115" i="9" s="1"/>
  <c r="J8119" i="9" s="1"/>
  <c r="J8123" i="9" s="1"/>
  <c r="J8127" i="9" s="1"/>
  <c r="J8131" i="9" s="1"/>
  <c r="J8135" i="9" s="1"/>
  <c r="J8139" i="9" s="1"/>
  <c r="J8143" i="9" s="1"/>
  <c r="J8147" i="9" s="1"/>
  <c r="J8151" i="9" s="1"/>
  <c r="J8155" i="9" s="1"/>
  <c r="J8159" i="9" s="1"/>
  <c r="J8163" i="9" s="1"/>
  <c r="J8167" i="9" s="1"/>
  <c r="J8171" i="9" s="1"/>
  <c r="J8175" i="9" s="1"/>
  <c r="J8179" i="9" s="1"/>
  <c r="J8183" i="9" s="1"/>
  <c r="J8187" i="9" s="1"/>
  <c r="J8191" i="9" s="1"/>
  <c r="J8195" i="9" s="1"/>
  <c r="J8199" i="9" s="1"/>
  <c r="J8203" i="9" s="1"/>
  <c r="J8207" i="9" s="1"/>
  <c r="J8211" i="9" s="1"/>
  <c r="J8215" i="9" s="1"/>
  <c r="J8219" i="9" s="1"/>
  <c r="J8223" i="9" s="1"/>
  <c r="J8227" i="9" s="1"/>
  <c r="J8231" i="9" s="1"/>
  <c r="J8235" i="9" s="1"/>
  <c r="J8239" i="9" s="1"/>
  <c r="J8243" i="9" s="1"/>
  <c r="J8247" i="9" s="1"/>
  <c r="J8251" i="9" s="1"/>
  <c r="J8255" i="9" s="1"/>
  <c r="J8259" i="9" s="1"/>
  <c r="J8263" i="9" s="1"/>
  <c r="J8267" i="9" s="1"/>
  <c r="J8271" i="9" s="1"/>
  <c r="J8275" i="9" s="1"/>
  <c r="J8279" i="9" s="1"/>
  <c r="J8283" i="9" s="1"/>
  <c r="J8287" i="9" s="1"/>
  <c r="J8291" i="9" s="1"/>
  <c r="J8295" i="9" s="1"/>
  <c r="J8299" i="9" s="1"/>
  <c r="J8303" i="9" s="1"/>
  <c r="J8307" i="9" s="1"/>
  <c r="J8311" i="9" s="1"/>
  <c r="J8315" i="9" s="1"/>
  <c r="J8319" i="9" s="1"/>
  <c r="J8323" i="9" s="1"/>
  <c r="J8327" i="9" s="1"/>
  <c r="J8331" i="9" s="1"/>
  <c r="J8335" i="9" s="1"/>
  <c r="J8339" i="9" s="1"/>
  <c r="J8343" i="9" s="1"/>
  <c r="J8347" i="9" s="1"/>
  <c r="J8351" i="9" s="1"/>
  <c r="J8355" i="9" s="1"/>
  <c r="J8359" i="9" s="1"/>
  <c r="J8363" i="9" s="1"/>
  <c r="J8367" i="9" s="1"/>
  <c r="J8371" i="9" s="1"/>
  <c r="J8375" i="9" s="1"/>
  <c r="J8379" i="9" s="1"/>
  <c r="J8383" i="9" s="1"/>
  <c r="J8387" i="9" s="1"/>
  <c r="J8391" i="9" s="1"/>
  <c r="J8395" i="9" s="1"/>
  <c r="J8399" i="9" s="1"/>
  <c r="J8403" i="9" s="1"/>
  <c r="J8407" i="9" s="1"/>
  <c r="J8411" i="9" s="1"/>
  <c r="J8415" i="9" s="1"/>
  <c r="J8419" i="9" s="1"/>
  <c r="J8423" i="9" s="1"/>
  <c r="J8427" i="9" s="1"/>
  <c r="J8431" i="9" s="1"/>
  <c r="J8435" i="9" s="1"/>
  <c r="J8439" i="9" s="1"/>
  <c r="J8443" i="9" s="1"/>
  <c r="J8447" i="9" s="1"/>
  <c r="J8451" i="9" s="1"/>
  <c r="J8455" i="9" s="1"/>
  <c r="J8459" i="9" s="1"/>
  <c r="J8463" i="9" s="1"/>
  <c r="J8467" i="9" s="1"/>
  <c r="J8471" i="9" s="1"/>
  <c r="J8475" i="9" s="1"/>
  <c r="J8479" i="9" s="1"/>
  <c r="J8483" i="9" s="1"/>
  <c r="J8487" i="9" s="1"/>
  <c r="J8491" i="9" s="1"/>
  <c r="J8495" i="9" s="1"/>
  <c r="J8499" i="9" s="1"/>
  <c r="J8503" i="9" s="1"/>
  <c r="J8507" i="9" s="1"/>
  <c r="J6782" i="9"/>
  <c r="J6786" i="9" s="1"/>
  <c r="J6790" i="9" s="1"/>
  <c r="J6794" i="9" s="1"/>
  <c r="J6798" i="9" s="1"/>
  <c r="J6802" i="9" s="1"/>
  <c r="J6806" i="9" s="1"/>
  <c r="J6810" i="9" s="1"/>
  <c r="J6814" i="9" s="1"/>
  <c r="J6818" i="9" s="1"/>
  <c r="J6822" i="9" s="1"/>
  <c r="J6826" i="9" s="1"/>
  <c r="J6830" i="9" s="1"/>
  <c r="J6834" i="9" s="1"/>
  <c r="J6838" i="9" s="1"/>
  <c r="J6842" i="9" s="1"/>
  <c r="J6846" i="9" s="1"/>
  <c r="J6850" i="9" s="1"/>
  <c r="J6854" i="9" s="1"/>
  <c r="J6858" i="9" s="1"/>
  <c r="J6862" i="9" s="1"/>
  <c r="J6866" i="9" s="1"/>
  <c r="J6870" i="9" s="1"/>
  <c r="J6874" i="9" s="1"/>
  <c r="J6878" i="9" s="1"/>
  <c r="J6882" i="9" s="1"/>
  <c r="J6886" i="9" s="1"/>
  <c r="J6890" i="9" s="1"/>
  <c r="J6894" i="9" s="1"/>
  <c r="J6898" i="9" s="1"/>
  <c r="J6902" i="9" s="1"/>
  <c r="J6906" i="9" s="1"/>
  <c r="J6910" i="9" s="1"/>
  <c r="J6914" i="9" s="1"/>
  <c r="J6918" i="9" s="1"/>
  <c r="J6922" i="9" s="1"/>
  <c r="J6926" i="9" s="1"/>
  <c r="J6930" i="9" s="1"/>
  <c r="J6934" i="9" s="1"/>
  <c r="J6938" i="9" s="1"/>
  <c r="J6942" i="9" s="1"/>
  <c r="J6946" i="9" s="1"/>
  <c r="J6950" i="9" s="1"/>
  <c r="J6954" i="9" s="1"/>
  <c r="J6958" i="9" s="1"/>
  <c r="J6962" i="9" s="1"/>
  <c r="J6966" i="9" s="1"/>
  <c r="J6970" i="9" s="1"/>
  <c r="J6974" i="9" s="1"/>
  <c r="J6978" i="9" s="1"/>
  <c r="J6982" i="9" s="1"/>
  <c r="J6986" i="9" s="1"/>
  <c r="J6990" i="9" s="1"/>
  <c r="J6994" i="9" s="1"/>
  <c r="J6998" i="9" s="1"/>
  <c r="J7002" i="9" s="1"/>
  <c r="J7006" i="9" s="1"/>
  <c r="J7010" i="9" s="1"/>
  <c r="J7014" i="9" s="1"/>
  <c r="J7018" i="9" s="1"/>
  <c r="J7022" i="9" s="1"/>
  <c r="J7026" i="9" s="1"/>
  <c r="J7030" i="9" s="1"/>
  <c r="J7034" i="9" s="1"/>
  <c r="J7038" i="9" s="1"/>
  <c r="J7042" i="9" s="1"/>
  <c r="J7046" i="9" s="1"/>
  <c r="J7050" i="9" s="1"/>
  <c r="J7054" i="9" s="1"/>
  <c r="J7058" i="9" s="1"/>
  <c r="J7062" i="9" s="1"/>
  <c r="J7066" i="9" s="1"/>
  <c r="J7070" i="9" s="1"/>
  <c r="J7074" i="9" s="1"/>
  <c r="J7078" i="9" s="1"/>
  <c r="J7082" i="9" s="1"/>
  <c r="J7086" i="9" s="1"/>
  <c r="J7090" i="9" s="1"/>
  <c r="J7094" i="9" s="1"/>
  <c r="J7098" i="9" s="1"/>
  <c r="J7102" i="9" s="1"/>
  <c r="J7106" i="9" s="1"/>
  <c r="J7110" i="9" s="1"/>
  <c r="J7114" i="9" s="1"/>
  <c r="J7118" i="9" s="1"/>
  <c r="J7122" i="9" s="1"/>
  <c r="J7126" i="9" s="1"/>
  <c r="J7130" i="9" s="1"/>
  <c r="J7134" i="9" s="1"/>
  <c r="J7138" i="9" s="1"/>
  <c r="J7142" i="9" s="1"/>
  <c r="J7146" i="9" s="1"/>
  <c r="J7150" i="9" s="1"/>
  <c r="J7154" i="9" s="1"/>
  <c r="J7158" i="9" s="1"/>
  <c r="J7162" i="9" s="1"/>
  <c r="J7166" i="9" s="1"/>
  <c r="J7170" i="9" s="1"/>
  <c r="J7174" i="9" s="1"/>
  <c r="J7178" i="9" s="1"/>
  <c r="J7182" i="9" s="1"/>
  <c r="J7186" i="9" s="1"/>
  <c r="J7190" i="9" s="1"/>
  <c r="J7194" i="9" s="1"/>
  <c r="J7198" i="9" s="1"/>
  <c r="J7202" i="9" s="1"/>
  <c r="J7206" i="9" s="1"/>
  <c r="J7210" i="9" s="1"/>
  <c r="J7214" i="9" s="1"/>
  <c r="J7218" i="9" s="1"/>
  <c r="J7222" i="9" s="1"/>
  <c r="J7226" i="9" s="1"/>
  <c r="J7230" i="9" s="1"/>
  <c r="J7234" i="9" s="1"/>
  <c r="J7238" i="9" s="1"/>
  <c r="J7242" i="9" s="1"/>
  <c r="J7246" i="9" s="1"/>
  <c r="J7250" i="9" s="1"/>
  <c r="J7254" i="9" s="1"/>
  <c r="J7258" i="9" s="1"/>
  <c r="J7262" i="9" s="1"/>
  <c r="J7266" i="9" s="1"/>
  <c r="J7270" i="9" s="1"/>
  <c r="J7274" i="9" s="1"/>
  <c r="J7278" i="9" s="1"/>
  <c r="J7282" i="9" s="1"/>
  <c r="J7286" i="9" s="1"/>
  <c r="J7290" i="9" s="1"/>
  <c r="J7294" i="9" s="1"/>
  <c r="J7298" i="9" s="1"/>
  <c r="J7302" i="9" s="1"/>
  <c r="J7306" i="9" s="1"/>
  <c r="J7310" i="9" s="1"/>
  <c r="J7314" i="9" s="1"/>
  <c r="J7318" i="9" s="1"/>
  <c r="J7322" i="9" s="1"/>
  <c r="J7326" i="9" s="1"/>
  <c r="J7330" i="9" s="1"/>
  <c r="J7334" i="9" s="1"/>
  <c r="J7338" i="9" s="1"/>
  <c r="J7342" i="9" s="1"/>
  <c r="J7346" i="9" s="1"/>
  <c r="J7350" i="9" s="1"/>
  <c r="J7354" i="9" s="1"/>
  <c r="J7358" i="9" s="1"/>
  <c r="J7362" i="9" s="1"/>
  <c r="J7366" i="9" s="1"/>
  <c r="J7370" i="9" s="1"/>
  <c r="J7374" i="9" s="1"/>
  <c r="J7378" i="9" s="1"/>
  <c r="J7382" i="9" s="1"/>
  <c r="J7386" i="9" s="1"/>
  <c r="J7390" i="9" s="1"/>
  <c r="J7394" i="9" s="1"/>
  <c r="J7398" i="9" s="1"/>
  <c r="J7402" i="9" s="1"/>
  <c r="J7406" i="9" s="1"/>
  <c r="J7410" i="9" s="1"/>
  <c r="J7414" i="9" s="1"/>
  <c r="J7418" i="9" s="1"/>
  <c r="J7422" i="9" s="1"/>
  <c r="J7426" i="9" s="1"/>
  <c r="J7430" i="9" s="1"/>
  <c r="J7434" i="9" s="1"/>
  <c r="J7438" i="9" s="1"/>
  <c r="J7442" i="9" s="1"/>
  <c r="J7446" i="9" s="1"/>
  <c r="J7450" i="9" s="1"/>
  <c r="J7454" i="9" s="1"/>
  <c r="J7458" i="9" s="1"/>
  <c r="J7462" i="9" s="1"/>
  <c r="J7466" i="9" s="1"/>
  <c r="J7470" i="9" s="1"/>
  <c r="J7474" i="9" s="1"/>
  <c r="J7478" i="9" s="1"/>
  <c r="J7482" i="9" s="1"/>
  <c r="J7486" i="9" s="1"/>
  <c r="J7490" i="9" s="1"/>
  <c r="J7494" i="9" s="1"/>
  <c r="J7498" i="9" s="1"/>
  <c r="J7502" i="9" s="1"/>
  <c r="J7506" i="9" s="1"/>
  <c r="J7510" i="9" s="1"/>
  <c r="J7514" i="9" s="1"/>
  <c r="J7518" i="9" s="1"/>
  <c r="J7522" i="9" s="1"/>
  <c r="J7526" i="9" s="1"/>
  <c r="J7530" i="9" s="1"/>
  <c r="J7534" i="9" s="1"/>
  <c r="J7538" i="9" s="1"/>
  <c r="J7542" i="9" s="1"/>
  <c r="J7546" i="9" s="1"/>
  <c r="J7550" i="9" s="1"/>
  <c r="J7554" i="9" s="1"/>
  <c r="J7558" i="9" s="1"/>
  <c r="J7562" i="9" s="1"/>
  <c r="J7566" i="9" s="1"/>
  <c r="J7570" i="9" s="1"/>
  <c r="J7574" i="9" s="1"/>
  <c r="J7578" i="9" s="1"/>
  <c r="J7582" i="9" s="1"/>
  <c r="J7586" i="9" s="1"/>
  <c r="J7590" i="9" s="1"/>
  <c r="J7594" i="9" s="1"/>
  <c r="J7598" i="9" s="1"/>
  <c r="J7602" i="9" s="1"/>
  <c r="J7606" i="9" s="1"/>
  <c r="J7610" i="9" s="1"/>
  <c r="J7614" i="9" s="1"/>
  <c r="J7618" i="9" s="1"/>
  <c r="J7622" i="9" s="1"/>
  <c r="J7626" i="9" s="1"/>
  <c r="J7630" i="9" s="1"/>
  <c r="J7634" i="9" s="1"/>
  <c r="J7638" i="9" s="1"/>
  <c r="J7642" i="9" s="1"/>
  <c r="J7646" i="9" s="1"/>
  <c r="J7650" i="9" s="1"/>
  <c r="J7654" i="9" s="1"/>
  <c r="J7658" i="9" s="1"/>
  <c r="J7662" i="9" s="1"/>
  <c r="J7666" i="9" s="1"/>
  <c r="J7670" i="9" s="1"/>
  <c r="J7674" i="9" s="1"/>
  <c r="J7678" i="9" s="1"/>
  <c r="J7682" i="9" s="1"/>
  <c r="J7686" i="9" s="1"/>
  <c r="J7690" i="9" s="1"/>
  <c r="J7694" i="9" s="1"/>
  <c r="J7698" i="9" s="1"/>
  <c r="J7702" i="9" s="1"/>
  <c r="J7706" i="9" s="1"/>
  <c r="J7710" i="9" s="1"/>
  <c r="J7714" i="9" s="1"/>
  <c r="J7718" i="9" s="1"/>
  <c r="J7722" i="9" s="1"/>
  <c r="J7726" i="9" s="1"/>
  <c r="J7730" i="9" s="1"/>
  <c r="J7734" i="9" s="1"/>
  <c r="J7738" i="9" s="1"/>
  <c r="J7742" i="9" s="1"/>
  <c r="J7746" i="9" s="1"/>
  <c r="J7750" i="9" s="1"/>
  <c r="J7754" i="9" s="1"/>
  <c r="J7758" i="9" s="1"/>
  <c r="J7762" i="9" s="1"/>
  <c r="J7766" i="9" s="1"/>
  <c r="J7770" i="9" s="1"/>
  <c r="J7774" i="9" s="1"/>
  <c r="J7778" i="9" s="1"/>
  <c r="J7782" i="9" s="1"/>
  <c r="J7786" i="9" s="1"/>
  <c r="J7790" i="9" s="1"/>
  <c r="J7794" i="9" s="1"/>
  <c r="J7798" i="9" s="1"/>
  <c r="J7802" i="9" s="1"/>
  <c r="J7806" i="9" s="1"/>
  <c r="J7810" i="9" s="1"/>
  <c r="J7814" i="9" s="1"/>
  <c r="J7818" i="9" s="1"/>
  <c r="J7822" i="9" s="1"/>
  <c r="J7826" i="9" s="1"/>
  <c r="J7830" i="9" s="1"/>
  <c r="J7834" i="9" s="1"/>
  <c r="J7838" i="9" s="1"/>
  <c r="J7842" i="9" s="1"/>
  <c r="J7846" i="9" s="1"/>
  <c r="J7850" i="9" s="1"/>
  <c r="J7854" i="9" s="1"/>
  <c r="J7858" i="9" s="1"/>
  <c r="J7862" i="9" s="1"/>
  <c r="J7866" i="9" s="1"/>
  <c r="J7870" i="9" s="1"/>
  <c r="J7874" i="9" s="1"/>
  <c r="J7878" i="9" s="1"/>
  <c r="J7882" i="9" s="1"/>
  <c r="J7886" i="9" s="1"/>
  <c r="J7890" i="9" s="1"/>
  <c r="J7894" i="9" s="1"/>
  <c r="J7898" i="9" s="1"/>
  <c r="J7902" i="9" s="1"/>
  <c r="J7906" i="9" s="1"/>
  <c r="J7910" i="9" s="1"/>
  <c r="J7914" i="9" s="1"/>
  <c r="J7918" i="9" s="1"/>
  <c r="J7922" i="9" s="1"/>
  <c r="J7926" i="9" s="1"/>
  <c r="J7930" i="9" s="1"/>
  <c r="J7934" i="9" s="1"/>
  <c r="J7938" i="9" s="1"/>
  <c r="J7942" i="9" s="1"/>
  <c r="J7946" i="9" s="1"/>
  <c r="J7950" i="9" s="1"/>
  <c r="J7954" i="9" s="1"/>
  <c r="J7958" i="9" s="1"/>
  <c r="J7962" i="9" s="1"/>
  <c r="J7966" i="9" s="1"/>
  <c r="J7970" i="9" s="1"/>
  <c r="J7974" i="9" s="1"/>
  <c r="J7978" i="9" s="1"/>
  <c r="J7982" i="9" s="1"/>
  <c r="J7986" i="9" s="1"/>
  <c r="J7990" i="9" s="1"/>
  <c r="J7994" i="9" s="1"/>
  <c r="J7998" i="9" s="1"/>
  <c r="J8002" i="9" s="1"/>
  <c r="J8006" i="9" s="1"/>
  <c r="J8010" i="9" s="1"/>
  <c r="J8014" i="9" s="1"/>
  <c r="J8018" i="9" s="1"/>
  <c r="J8022" i="9" s="1"/>
  <c r="J8026" i="9" s="1"/>
  <c r="J8030" i="9" s="1"/>
  <c r="J8034" i="9" s="1"/>
  <c r="J8038" i="9" s="1"/>
  <c r="J8042" i="9" s="1"/>
  <c r="J8046" i="9" s="1"/>
  <c r="J8050" i="9" s="1"/>
  <c r="J8054" i="9" s="1"/>
  <c r="J8058" i="9" s="1"/>
  <c r="J8062" i="9" s="1"/>
  <c r="J8066" i="9" s="1"/>
  <c r="J8070" i="9" s="1"/>
  <c r="J8074" i="9" s="1"/>
  <c r="J8078" i="9" s="1"/>
  <c r="J8082" i="9" s="1"/>
  <c r="J8086" i="9" s="1"/>
  <c r="J8090" i="9" s="1"/>
  <c r="J8094" i="9" s="1"/>
  <c r="J8098" i="9" s="1"/>
  <c r="J8102" i="9" s="1"/>
  <c r="J8106" i="9" s="1"/>
  <c r="J8110" i="9" s="1"/>
  <c r="J8114" i="9" s="1"/>
  <c r="J8118" i="9" s="1"/>
  <c r="J8122" i="9" s="1"/>
  <c r="J8126" i="9" s="1"/>
  <c r="J8130" i="9" s="1"/>
  <c r="J8134" i="9" s="1"/>
  <c r="J8138" i="9" s="1"/>
  <c r="J8142" i="9" s="1"/>
  <c r="J8146" i="9" s="1"/>
  <c r="J8150" i="9" s="1"/>
  <c r="J8154" i="9" s="1"/>
  <c r="J8158" i="9" s="1"/>
  <c r="J8162" i="9" s="1"/>
  <c r="J8166" i="9" s="1"/>
  <c r="J8170" i="9" s="1"/>
  <c r="J8174" i="9" s="1"/>
  <c r="J8178" i="9" s="1"/>
  <c r="J8182" i="9" s="1"/>
  <c r="J8186" i="9" s="1"/>
  <c r="J8190" i="9" s="1"/>
  <c r="J8194" i="9" s="1"/>
  <c r="J8198" i="9" s="1"/>
  <c r="J8202" i="9" s="1"/>
  <c r="J8206" i="9" s="1"/>
  <c r="J8210" i="9" s="1"/>
  <c r="J8214" i="9" s="1"/>
  <c r="J8218" i="9" s="1"/>
  <c r="J8222" i="9" s="1"/>
  <c r="J8226" i="9" s="1"/>
  <c r="J8230" i="9" s="1"/>
  <c r="J8234" i="9" s="1"/>
  <c r="J8238" i="9" s="1"/>
  <c r="J8242" i="9" s="1"/>
  <c r="J8246" i="9" s="1"/>
  <c r="J8250" i="9" s="1"/>
  <c r="J8254" i="9" s="1"/>
  <c r="J8258" i="9" s="1"/>
  <c r="J8262" i="9" s="1"/>
  <c r="J8266" i="9" s="1"/>
  <c r="J8270" i="9" s="1"/>
  <c r="J8274" i="9" s="1"/>
  <c r="J8278" i="9" s="1"/>
  <c r="J8282" i="9" s="1"/>
  <c r="J8286" i="9" s="1"/>
  <c r="J8290" i="9" s="1"/>
  <c r="J8294" i="9" s="1"/>
  <c r="J8298" i="9" s="1"/>
  <c r="J8302" i="9" s="1"/>
  <c r="J8306" i="9" s="1"/>
  <c r="J8310" i="9" s="1"/>
  <c r="J8314" i="9" s="1"/>
  <c r="J8318" i="9" s="1"/>
  <c r="J8322" i="9" s="1"/>
  <c r="J8326" i="9" s="1"/>
  <c r="J8330" i="9" s="1"/>
  <c r="J8334" i="9" s="1"/>
  <c r="J8338" i="9" s="1"/>
  <c r="J8342" i="9" s="1"/>
  <c r="J8346" i="9" s="1"/>
  <c r="J8350" i="9" s="1"/>
  <c r="J8354" i="9" s="1"/>
  <c r="J8358" i="9" s="1"/>
  <c r="J8362" i="9" s="1"/>
  <c r="J8366" i="9" s="1"/>
  <c r="J8370" i="9" s="1"/>
  <c r="J8374" i="9" s="1"/>
  <c r="J8378" i="9" s="1"/>
  <c r="J8382" i="9" s="1"/>
  <c r="J8386" i="9" s="1"/>
  <c r="J8390" i="9" s="1"/>
  <c r="J8394" i="9" s="1"/>
  <c r="J8398" i="9" s="1"/>
  <c r="J8402" i="9" s="1"/>
  <c r="J8406" i="9" s="1"/>
  <c r="J8410" i="9" s="1"/>
  <c r="J8414" i="9" s="1"/>
  <c r="J8418" i="9" s="1"/>
  <c r="J8422" i="9" s="1"/>
  <c r="J8426" i="9" s="1"/>
  <c r="J8430" i="9" s="1"/>
  <c r="J8434" i="9" s="1"/>
  <c r="J8438" i="9" s="1"/>
  <c r="J8442" i="9" s="1"/>
  <c r="J8446" i="9" s="1"/>
  <c r="J8450" i="9" s="1"/>
  <c r="J8454" i="9" s="1"/>
  <c r="J8458" i="9" s="1"/>
  <c r="J8462" i="9" s="1"/>
  <c r="J8466" i="9" s="1"/>
  <c r="J8470" i="9" s="1"/>
  <c r="J8474" i="9" s="1"/>
  <c r="J8478" i="9" s="1"/>
  <c r="J8482" i="9" s="1"/>
  <c r="J8486" i="9" s="1"/>
  <c r="J8490" i="9" s="1"/>
  <c r="J8494" i="9" s="1"/>
  <c r="J8498" i="9" s="1"/>
  <c r="J8502" i="9" s="1"/>
  <c r="J8506" i="9" s="1"/>
  <c r="I6643" i="9"/>
  <c r="I6647" i="9" s="1"/>
  <c r="I6651" i="9" s="1"/>
  <c r="I6655" i="9" s="1"/>
  <c r="I6659" i="9" s="1"/>
  <c r="I6663" i="9" s="1"/>
  <c r="I6667" i="9" s="1"/>
  <c r="I6671" i="9" s="1"/>
  <c r="I6675" i="9" s="1"/>
  <c r="I6679" i="9" s="1"/>
  <c r="I6683" i="9" s="1"/>
  <c r="I6687" i="9" s="1"/>
  <c r="I6691" i="9" s="1"/>
  <c r="I6695" i="9" s="1"/>
  <c r="I6699" i="9" s="1"/>
  <c r="I6703" i="9" s="1"/>
  <c r="I6707" i="9" s="1"/>
  <c r="I6711" i="9" s="1"/>
  <c r="I6715" i="9" s="1"/>
  <c r="I6719" i="9" s="1"/>
  <c r="I6723" i="9" s="1"/>
  <c r="I6727" i="9" s="1"/>
  <c r="I6731" i="9" s="1"/>
  <c r="I6735" i="9" s="1"/>
  <c r="I6739" i="9" s="1"/>
  <c r="I6743" i="9" s="1"/>
  <c r="I6747" i="9" s="1"/>
  <c r="I6751" i="9" s="1"/>
  <c r="I6755" i="9" s="1"/>
  <c r="I6759" i="9" s="1"/>
  <c r="I6763" i="9" s="1"/>
  <c r="I6767" i="9" s="1"/>
  <c r="I6771" i="9" s="1"/>
  <c r="I6775" i="9" s="1"/>
  <c r="I6779" i="9" s="1"/>
  <c r="I6783" i="9" s="1"/>
  <c r="I6787" i="9" s="1"/>
  <c r="I6791" i="9" s="1"/>
  <c r="I6795" i="9" s="1"/>
  <c r="I6799" i="9" s="1"/>
  <c r="I6803" i="9" s="1"/>
  <c r="I6807" i="9" s="1"/>
  <c r="I6811" i="9" s="1"/>
  <c r="I6815" i="9" s="1"/>
  <c r="I6819" i="9" s="1"/>
  <c r="I6823" i="9" s="1"/>
  <c r="I6827" i="9" s="1"/>
  <c r="I6831" i="9" s="1"/>
  <c r="I6835" i="9" s="1"/>
  <c r="I6839" i="9" s="1"/>
  <c r="I6843" i="9" s="1"/>
  <c r="I6847" i="9" s="1"/>
  <c r="I6851" i="9" s="1"/>
  <c r="I6855" i="9" s="1"/>
  <c r="I6859" i="9" s="1"/>
  <c r="I6863" i="9" s="1"/>
  <c r="I6867" i="9" s="1"/>
  <c r="I6871" i="9" s="1"/>
  <c r="I6875" i="9" s="1"/>
  <c r="I6879" i="9" s="1"/>
  <c r="I6883" i="9" s="1"/>
  <c r="I6887" i="9" s="1"/>
  <c r="I6891" i="9" s="1"/>
  <c r="I6895" i="9" s="1"/>
  <c r="I6899" i="9" s="1"/>
  <c r="I6903" i="9" s="1"/>
  <c r="I6907" i="9" s="1"/>
  <c r="I6911" i="9" s="1"/>
  <c r="I6915" i="9" s="1"/>
  <c r="I6919" i="9" s="1"/>
  <c r="I6923" i="9" s="1"/>
  <c r="I6927" i="9" s="1"/>
  <c r="I6931" i="9" s="1"/>
  <c r="I6935" i="9" s="1"/>
  <c r="I6939" i="9" s="1"/>
  <c r="I6943" i="9" s="1"/>
  <c r="I6947" i="9" s="1"/>
  <c r="I6951" i="9" s="1"/>
  <c r="I6955" i="9" s="1"/>
  <c r="I6959" i="9" s="1"/>
  <c r="I6963" i="9" s="1"/>
  <c r="I6967" i="9" s="1"/>
  <c r="I6971" i="9" s="1"/>
  <c r="I6975" i="9" s="1"/>
  <c r="I6979" i="9" s="1"/>
  <c r="I6983" i="9" s="1"/>
  <c r="I6987" i="9" s="1"/>
  <c r="I6991" i="9" s="1"/>
  <c r="I6995" i="9" s="1"/>
  <c r="I6999" i="9" s="1"/>
  <c r="I7003" i="9" s="1"/>
  <c r="I7007" i="9" s="1"/>
  <c r="I7011" i="9" s="1"/>
  <c r="I7015" i="9" s="1"/>
  <c r="I7019" i="9" s="1"/>
  <c r="I7023" i="9" s="1"/>
  <c r="I7027" i="9" s="1"/>
  <c r="I7031" i="9" s="1"/>
  <c r="I7035" i="9" s="1"/>
  <c r="I7039" i="9" s="1"/>
  <c r="I7043" i="9" s="1"/>
  <c r="I7047" i="9" s="1"/>
  <c r="I7051" i="9" s="1"/>
  <c r="I7055" i="9" s="1"/>
  <c r="I7059" i="9" s="1"/>
  <c r="I7063" i="9" s="1"/>
  <c r="I7067" i="9" s="1"/>
  <c r="I7071" i="9" s="1"/>
  <c r="I7075" i="9" s="1"/>
  <c r="I7079" i="9" s="1"/>
  <c r="I7083" i="9" s="1"/>
  <c r="I7087" i="9" s="1"/>
  <c r="I7091" i="9" s="1"/>
  <c r="I7095" i="9" s="1"/>
  <c r="I7099" i="9" s="1"/>
  <c r="I7103" i="9" s="1"/>
  <c r="I7107" i="9" s="1"/>
  <c r="I7111" i="9" s="1"/>
  <c r="I7115" i="9" s="1"/>
  <c r="I7119" i="9" s="1"/>
  <c r="I7123" i="9" s="1"/>
  <c r="I7127" i="9" s="1"/>
  <c r="I7131" i="9" s="1"/>
  <c r="I7135" i="9" s="1"/>
  <c r="I7139" i="9" s="1"/>
  <c r="I7143" i="9" s="1"/>
  <c r="I7147" i="9" s="1"/>
  <c r="I7151" i="9" s="1"/>
  <c r="I7155" i="9" s="1"/>
  <c r="I7159" i="9" s="1"/>
  <c r="I7163" i="9" s="1"/>
  <c r="I7167" i="9" s="1"/>
  <c r="I7171" i="9" s="1"/>
  <c r="I7175" i="9" s="1"/>
  <c r="I7179" i="9" s="1"/>
  <c r="I7183" i="9" s="1"/>
  <c r="I7187" i="9" s="1"/>
  <c r="I7191" i="9" s="1"/>
  <c r="I7195" i="9" s="1"/>
  <c r="I7199" i="9" s="1"/>
  <c r="I7203" i="9" s="1"/>
  <c r="I7207" i="9" s="1"/>
  <c r="I7211" i="9" s="1"/>
  <c r="I7215" i="9" s="1"/>
  <c r="I7219" i="9" s="1"/>
  <c r="I7223" i="9" s="1"/>
  <c r="I7227" i="9" s="1"/>
  <c r="I7231" i="9" s="1"/>
  <c r="I7235" i="9" s="1"/>
  <c r="I7239" i="9" s="1"/>
  <c r="I7243" i="9" s="1"/>
  <c r="I7247" i="9" s="1"/>
  <c r="I7251" i="9" s="1"/>
  <c r="I7255" i="9" s="1"/>
  <c r="I7259" i="9" s="1"/>
  <c r="I7263" i="9" s="1"/>
  <c r="I7267" i="9" s="1"/>
  <c r="I7271" i="9" s="1"/>
  <c r="I7275" i="9" s="1"/>
  <c r="I7279" i="9" s="1"/>
  <c r="I7283" i="9" s="1"/>
  <c r="I7287" i="9" s="1"/>
  <c r="I7291" i="9" s="1"/>
  <c r="I7295" i="9" s="1"/>
  <c r="I7299" i="9" s="1"/>
  <c r="I7303" i="9" s="1"/>
  <c r="I7307" i="9" s="1"/>
  <c r="I7311" i="9" s="1"/>
  <c r="I7315" i="9" s="1"/>
  <c r="I7319" i="9" s="1"/>
  <c r="I7323" i="9" s="1"/>
  <c r="I7327" i="9" s="1"/>
  <c r="I7331" i="9" s="1"/>
  <c r="I7335" i="9" s="1"/>
  <c r="I7339" i="9" s="1"/>
  <c r="I7343" i="9" s="1"/>
  <c r="I7347" i="9" s="1"/>
  <c r="I7351" i="9" s="1"/>
  <c r="I7355" i="9" s="1"/>
  <c r="I7359" i="9" s="1"/>
  <c r="I7363" i="9" s="1"/>
  <c r="I7367" i="9" s="1"/>
  <c r="I7371" i="9" s="1"/>
  <c r="I7375" i="9" s="1"/>
  <c r="I7379" i="9" s="1"/>
  <c r="I7383" i="9" s="1"/>
  <c r="I7387" i="9" s="1"/>
  <c r="I7391" i="9" s="1"/>
  <c r="I7395" i="9" s="1"/>
  <c r="I7399" i="9" s="1"/>
  <c r="I7403" i="9" s="1"/>
  <c r="I7407" i="9" s="1"/>
  <c r="I7411" i="9" s="1"/>
  <c r="I7415" i="9" s="1"/>
  <c r="I7419" i="9" s="1"/>
  <c r="I7423" i="9" s="1"/>
  <c r="I7427" i="9" s="1"/>
  <c r="I7431" i="9" s="1"/>
  <c r="I7435" i="9" s="1"/>
  <c r="I7439" i="9" s="1"/>
  <c r="I7443" i="9" s="1"/>
  <c r="I7447" i="9" s="1"/>
  <c r="I7451" i="9" s="1"/>
  <c r="I7455" i="9" s="1"/>
  <c r="I7459" i="9" s="1"/>
  <c r="I7463" i="9" s="1"/>
  <c r="I7467" i="9" s="1"/>
  <c r="I7471" i="9" s="1"/>
  <c r="I7475" i="9" s="1"/>
  <c r="I7479" i="9" s="1"/>
  <c r="I7483" i="9" s="1"/>
  <c r="I7487" i="9" s="1"/>
  <c r="I7491" i="9" s="1"/>
  <c r="I7495" i="9" s="1"/>
  <c r="I7499" i="9" s="1"/>
  <c r="I7503" i="9" s="1"/>
  <c r="I7507" i="9" s="1"/>
  <c r="I7511" i="9" s="1"/>
  <c r="I7515" i="9" s="1"/>
  <c r="I7519" i="9" s="1"/>
  <c r="I7523" i="9" s="1"/>
  <c r="I7527" i="9" s="1"/>
  <c r="I7531" i="9" s="1"/>
  <c r="I7535" i="9" s="1"/>
  <c r="I7539" i="9" s="1"/>
  <c r="I7543" i="9" s="1"/>
  <c r="I7547" i="9" s="1"/>
  <c r="I7551" i="9" s="1"/>
  <c r="I7555" i="9" s="1"/>
  <c r="I7559" i="9" s="1"/>
  <c r="I7563" i="9" s="1"/>
  <c r="I7567" i="9" s="1"/>
  <c r="I7571" i="9" s="1"/>
  <c r="I7575" i="9" s="1"/>
  <c r="I7579" i="9" s="1"/>
  <c r="I7583" i="9" s="1"/>
  <c r="I7587" i="9" s="1"/>
  <c r="I7591" i="9" s="1"/>
  <c r="I7595" i="9" s="1"/>
  <c r="I7599" i="9" s="1"/>
  <c r="I7603" i="9" s="1"/>
  <c r="I7607" i="9" s="1"/>
  <c r="I7611" i="9" s="1"/>
  <c r="I7615" i="9" s="1"/>
  <c r="I7619" i="9" s="1"/>
  <c r="I7623" i="9" s="1"/>
  <c r="I7627" i="9" s="1"/>
  <c r="I7631" i="9" s="1"/>
  <c r="I7635" i="9" s="1"/>
  <c r="I7639" i="9" s="1"/>
  <c r="I7643" i="9" s="1"/>
  <c r="I7647" i="9" s="1"/>
  <c r="I7651" i="9" s="1"/>
  <c r="I7655" i="9" s="1"/>
  <c r="I7659" i="9" s="1"/>
  <c r="I7663" i="9" s="1"/>
  <c r="I7667" i="9" s="1"/>
  <c r="I7671" i="9" s="1"/>
  <c r="I7675" i="9" s="1"/>
  <c r="I7679" i="9" s="1"/>
  <c r="I7683" i="9" s="1"/>
  <c r="I7687" i="9" s="1"/>
  <c r="I7691" i="9" s="1"/>
  <c r="I7695" i="9" s="1"/>
  <c r="I7699" i="9" s="1"/>
  <c r="I7703" i="9" s="1"/>
  <c r="I7707" i="9" s="1"/>
  <c r="I7711" i="9" s="1"/>
  <c r="I7715" i="9" s="1"/>
  <c r="I7719" i="9" s="1"/>
  <c r="I7723" i="9" s="1"/>
  <c r="I7727" i="9" s="1"/>
  <c r="I7731" i="9" s="1"/>
  <c r="I7735" i="9" s="1"/>
  <c r="I7739" i="9" s="1"/>
  <c r="I7743" i="9" s="1"/>
  <c r="I7747" i="9" s="1"/>
  <c r="I7751" i="9" s="1"/>
  <c r="I7755" i="9" s="1"/>
  <c r="I7759" i="9" s="1"/>
  <c r="I7763" i="9" s="1"/>
  <c r="I7767" i="9" s="1"/>
  <c r="I7771" i="9" s="1"/>
  <c r="I7775" i="9" s="1"/>
  <c r="I7779" i="9" s="1"/>
  <c r="I7783" i="9" s="1"/>
  <c r="I7787" i="9" s="1"/>
  <c r="I7791" i="9" s="1"/>
  <c r="I7795" i="9" s="1"/>
  <c r="I7799" i="9" s="1"/>
  <c r="I7803" i="9" s="1"/>
  <c r="I7807" i="9" s="1"/>
  <c r="I7811" i="9" s="1"/>
  <c r="I7815" i="9" s="1"/>
  <c r="I7819" i="9" s="1"/>
  <c r="I7823" i="9" s="1"/>
  <c r="I7827" i="9" s="1"/>
  <c r="I7831" i="9" s="1"/>
  <c r="I7835" i="9" s="1"/>
  <c r="I7839" i="9" s="1"/>
  <c r="I7843" i="9" s="1"/>
  <c r="I7847" i="9" s="1"/>
  <c r="I7851" i="9" s="1"/>
  <c r="I7855" i="9" s="1"/>
  <c r="I7859" i="9" s="1"/>
  <c r="I7863" i="9" s="1"/>
  <c r="I7867" i="9" s="1"/>
  <c r="I7871" i="9" s="1"/>
  <c r="I7875" i="9" s="1"/>
  <c r="I7879" i="9" s="1"/>
  <c r="I7883" i="9" s="1"/>
  <c r="I7887" i="9" s="1"/>
  <c r="I7891" i="9" s="1"/>
  <c r="I7895" i="9" s="1"/>
  <c r="I7899" i="9" s="1"/>
  <c r="I7903" i="9" s="1"/>
  <c r="I7907" i="9" s="1"/>
  <c r="I7911" i="9" s="1"/>
  <c r="I7915" i="9" s="1"/>
  <c r="I7919" i="9" s="1"/>
  <c r="I7923" i="9" s="1"/>
  <c r="I7927" i="9" s="1"/>
  <c r="I7931" i="9" s="1"/>
  <c r="I7935" i="9" s="1"/>
  <c r="I7939" i="9" s="1"/>
  <c r="I7943" i="9" s="1"/>
  <c r="I7947" i="9" s="1"/>
  <c r="I7951" i="9" s="1"/>
  <c r="I7955" i="9" s="1"/>
  <c r="I7959" i="9" s="1"/>
  <c r="I7963" i="9" s="1"/>
  <c r="I7967" i="9" s="1"/>
  <c r="I7971" i="9" s="1"/>
  <c r="I7975" i="9" s="1"/>
  <c r="I7979" i="9" s="1"/>
  <c r="I7983" i="9" s="1"/>
  <c r="I7987" i="9" s="1"/>
  <c r="I7991" i="9" s="1"/>
  <c r="I7995" i="9" s="1"/>
  <c r="I7999" i="9" s="1"/>
  <c r="I8003" i="9" s="1"/>
  <c r="I8007" i="9" s="1"/>
  <c r="I8011" i="9" s="1"/>
  <c r="I8015" i="9" s="1"/>
  <c r="I8019" i="9" s="1"/>
  <c r="I8023" i="9" s="1"/>
  <c r="I8027" i="9" s="1"/>
  <c r="I8031" i="9" s="1"/>
  <c r="I8035" i="9" s="1"/>
  <c r="I8039" i="9" s="1"/>
  <c r="I8043" i="9" s="1"/>
  <c r="I8047" i="9" s="1"/>
  <c r="I8051" i="9" s="1"/>
  <c r="I8055" i="9" s="1"/>
  <c r="I8059" i="9" s="1"/>
  <c r="I8063" i="9" s="1"/>
  <c r="I8067" i="9" s="1"/>
  <c r="I8071" i="9" s="1"/>
  <c r="I8075" i="9" s="1"/>
  <c r="I8079" i="9" s="1"/>
  <c r="I8083" i="9" s="1"/>
  <c r="I8087" i="9" s="1"/>
  <c r="I8091" i="9" s="1"/>
  <c r="I8095" i="9" s="1"/>
  <c r="I8099" i="9" s="1"/>
  <c r="I8103" i="9" s="1"/>
  <c r="I8107" i="9" s="1"/>
  <c r="I8111" i="9" s="1"/>
  <c r="I8115" i="9" s="1"/>
  <c r="I8119" i="9" s="1"/>
  <c r="I8123" i="9" s="1"/>
  <c r="I8127" i="9" s="1"/>
  <c r="I8131" i="9" s="1"/>
  <c r="I8135" i="9" s="1"/>
  <c r="I8139" i="9" s="1"/>
  <c r="I8143" i="9" s="1"/>
  <c r="I8147" i="9" s="1"/>
  <c r="I8151" i="9" s="1"/>
  <c r="I8155" i="9" s="1"/>
  <c r="I8159" i="9" s="1"/>
  <c r="I8163" i="9" s="1"/>
  <c r="I8167" i="9" s="1"/>
  <c r="I8171" i="9" s="1"/>
  <c r="I8175" i="9" s="1"/>
  <c r="I8179" i="9" s="1"/>
  <c r="I8183" i="9" s="1"/>
  <c r="I8187" i="9" s="1"/>
  <c r="I8191" i="9" s="1"/>
  <c r="I8195" i="9" s="1"/>
  <c r="I8199" i="9" s="1"/>
  <c r="I8203" i="9" s="1"/>
  <c r="I8207" i="9" s="1"/>
  <c r="I8211" i="9" s="1"/>
  <c r="I8215" i="9" s="1"/>
  <c r="I8219" i="9" s="1"/>
  <c r="I8223" i="9" s="1"/>
  <c r="I8227" i="9" s="1"/>
  <c r="I8231" i="9" s="1"/>
  <c r="I8235" i="9" s="1"/>
  <c r="I8239" i="9" s="1"/>
  <c r="I8243" i="9" s="1"/>
  <c r="I8247" i="9" s="1"/>
  <c r="I8251" i="9" s="1"/>
  <c r="I8255" i="9" s="1"/>
  <c r="I8259" i="9" s="1"/>
  <c r="I8263" i="9" s="1"/>
  <c r="I8267" i="9" s="1"/>
  <c r="I8271" i="9" s="1"/>
  <c r="I8275" i="9" s="1"/>
  <c r="I8279" i="9" s="1"/>
  <c r="I8283" i="9" s="1"/>
  <c r="I8287" i="9" s="1"/>
  <c r="I8291" i="9" s="1"/>
  <c r="I8295" i="9" s="1"/>
  <c r="I8299" i="9" s="1"/>
  <c r="I8303" i="9" s="1"/>
  <c r="I8307" i="9" s="1"/>
  <c r="I8311" i="9" s="1"/>
  <c r="I8315" i="9" s="1"/>
  <c r="I8319" i="9" s="1"/>
  <c r="I8323" i="9" s="1"/>
  <c r="I8327" i="9" s="1"/>
  <c r="I8331" i="9" s="1"/>
  <c r="I8335" i="9" s="1"/>
  <c r="I8339" i="9" s="1"/>
  <c r="I8343" i="9" s="1"/>
  <c r="I8347" i="9" s="1"/>
  <c r="I8351" i="9" s="1"/>
  <c r="I8355" i="9" s="1"/>
  <c r="I8359" i="9" s="1"/>
  <c r="I8363" i="9" s="1"/>
  <c r="I8367" i="9" s="1"/>
  <c r="I8371" i="9" s="1"/>
  <c r="I8375" i="9" s="1"/>
  <c r="I8379" i="9" s="1"/>
  <c r="I8383" i="9" s="1"/>
  <c r="I8387" i="9" s="1"/>
  <c r="I6642" i="9"/>
  <c r="I6646" i="9" s="1"/>
  <c r="I6650" i="9" s="1"/>
  <c r="I6654" i="9" s="1"/>
  <c r="I6658" i="9" s="1"/>
  <c r="I6662" i="9" s="1"/>
  <c r="I6666" i="9" s="1"/>
  <c r="I6670" i="9" s="1"/>
  <c r="I6674" i="9" s="1"/>
  <c r="I6678" i="9" s="1"/>
  <c r="I6682" i="9" s="1"/>
  <c r="I6686" i="9" s="1"/>
  <c r="I6690" i="9" s="1"/>
  <c r="I6694" i="9" s="1"/>
  <c r="I6698" i="9" s="1"/>
  <c r="I6702" i="9" s="1"/>
  <c r="I6706" i="9" s="1"/>
  <c r="I6710" i="9" s="1"/>
  <c r="I6714" i="9" s="1"/>
  <c r="I6718" i="9" s="1"/>
  <c r="I6722" i="9" s="1"/>
  <c r="I6726" i="9" s="1"/>
  <c r="I6730" i="9" s="1"/>
  <c r="I6734" i="9" s="1"/>
  <c r="I6738" i="9" s="1"/>
  <c r="I6742" i="9" s="1"/>
  <c r="I6746" i="9" s="1"/>
  <c r="I6750" i="9" s="1"/>
  <c r="I6754" i="9" s="1"/>
  <c r="I6758" i="9" s="1"/>
  <c r="I6762" i="9" s="1"/>
  <c r="I6766" i="9" s="1"/>
  <c r="I6770" i="9" s="1"/>
  <c r="I6774" i="9" s="1"/>
  <c r="I6778" i="9" s="1"/>
  <c r="I6782" i="9" s="1"/>
  <c r="I6786" i="9" s="1"/>
  <c r="I6790" i="9" s="1"/>
  <c r="I6794" i="9" s="1"/>
  <c r="I6798" i="9" s="1"/>
  <c r="I6802" i="9" s="1"/>
  <c r="I6806" i="9" s="1"/>
  <c r="I6810" i="9" s="1"/>
  <c r="I6814" i="9" s="1"/>
  <c r="I6818" i="9" s="1"/>
  <c r="I6822" i="9" s="1"/>
  <c r="I6826" i="9" s="1"/>
  <c r="I6830" i="9" s="1"/>
  <c r="I6834" i="9" s="1"/>
  <c r="I6838" i="9" s="1"/>
  <c r="I6842" i="9" s="1"/>
  <c r="I6846" i="9" s="1"/>
  <c r="I6850" i="9" s="1"/>
  <c r="I6854" i="9" s="1"/>
  <c r="I6858" i="9" s="1"/>
  <c r="I6862" i="9" s="1"/>
  <c r="I6866" i="9" s="1"/>
  <c r="I6870" i="9" s="1"/>
  <c r="I6874" i="9" s="1"/>
  <c r="I6878" i="9" s="1"/>
  <c r="I6882" i="9" s="1"/>
  <c r="I6886" i="9" s="1"/>
  <c r="I6890" i="9" s="1"/>
  <c r="I6894" i="9" s="1"/>
  <c r="I6898" i="9" s="1"/>
  <c r="I6902" i="9" s="1"/>
  <c r="I6906" i="9" s="1"/>
  <c r="I6910" i="9" s="1"/>
  <c r="I6914" i="9" s="1"/>
  <c r="I6918" i="9" s="1"/>
  <c r="I6922" i="9" s="1"/>
  <c r="I6926" i="9" s="1"/>
  <c r="I6930" i="9" s="1"/>
  <c r="I6934" i="9" s="1"/>
  <c r="I6938" i="9" s="1"/>
  <c r="I6942" i="9" s="1"/>
  <c r="I6946" i="9" s="1"/>
  <c r="I6950" i="9" s="1"/>
  <c r="I6954" i="9" s="1"/>
  <c r="I6958" i="9" s="1"/>
  <c r="I6962" i="9" s="1"/>
  <c r="I6966" i="9" s="1"/>
  <c r="I6970" i="9" s="1"/>
  <c r="I6974" i="9" s="1"/>
  <c r="I6978" i="9" s="1"/>
  <c r="I6982" i="9" s="1"/>
  <c r="I6986" i="9" s="1"/>
  <c r="I6990" i="9" s="1"/>
  <c r="I6994" i="9" s="1"/>
  <c r="I6998" i="9" s="1"/>
  <c r="I7002" i="9" s="1"/>
  <c r="I7006" i="9" s="1"/>
  <c r="I7010" i="9" s="1"/>
  <c r="I7014" i="9" s="1"/>
  <c r="I7018" i="9" s="1"/>
  <c r="I7022" i="9" s="1"/>
  <c r="I7026" i="9" s="1"/>
  <c r="I7030" i="9" s="1"/>
  <c r="I7034" i="9" s="1"/>
  <c r="I7038" i="9" s="1"/>
  <c r="I7042" i="9" s="1"/>
  <c r="I7046" i="9" s="1"/>
  <c r="I7050" i="9" s="1"/>
  <c r="I7054" i="9" s="1"/>
  <c r="I7058" i="9" s="1"/>
  <c r="I7062" i="9" s="1"/>
  <c r="I7066" i="9" s="1"/>
  <c r="I7070" i="9" s="1"/>
  <c r="I7074" i="9" s="1"/>
  <c r="I7078" i="9" s="1"/>
  <c r="I7082" i="9" s="1"/>
  <c r="I7086" i="9" s="1"/>
  <c r="I7090" i="9" s="1"/>
  <c r="I7094" i="9" s="1"/>
  <c r="I7098" i="9" s="1"/>
  <c r="I7102" i="9" s="1"/>
  <c r="I7106" i="9" s="1"/>
  <c r="I7110" i="9" s="1"/>
  <c r="I7114" i="9" s="1"/>
  <c r="I7118" i="9" s="1"/>
  <c r="I7122" i="9" s="1"/>
  <c r="I7126" i="9" s="1"/>
  <c r="I7130" i="9" s="1"/>
  <c r="I7134" i="9" s="1"/>
  <c r="I7138" i="9" s="1"/>
  <c r="I7142" i="9" s="1"/>
  <c r="I7146" i="9" s="1"/>
  <c r="I7150" i="9" s="1"/>
  <c r="I7154" i="9" s="1"/>
  <c r="I7158" i="9" s="1"/>
  <c r="I7162" i="9" s="1"/>
  <c r="I7166" i="9" s="1"/>
  <c r="I7170" i="9" s="1"/>
  <c r="I7174" i="9" s="1"/>
  <c r="I7178" i="9" s="1"/>
  <c r="I7182" i="9" s="1"/>
  <c r="I7186" i="9" s="1"/>
  <c r="I7190" i="9" s="1"/>
  <c r="I7194" i="9" s="1"/>
  <c r="I7198" i="9" s="1"/>
  <c r="I7202" i="9" s="1"/>
  <c r="I7206" i="9" s="1"/>
  <c r="I7210" i="9" s="1"/>
  <c r="I7214" i="9" s="1"/>
  <c r="I7218" i="9" s="1"/>
  <c r="I7222" i="9" s="1"/>
  <c r="I7226" i="9" s="1"/>
  <c r="I7230" i="9" s="1"/>
  <c r="I7234" i="9" s="1"/>
  <c r="I7238" i="9" s="1"/>
  <c r="I7242" i="9" s="1"/>
  <c r="I7246" i="9" s="1"/>
  <c r="I7250" i="9" s="1"/>
  <c r="I7254" i="9" s="1"/>
  <c r="I7258" i="9" s="1"/>
  <c r="I7262" i="9" s="1"/>
  <c r="I7266" i="9" s="1"/>
  <c r="I7270" i="9" s="1"/>
  <c r="I7274" i="9" s="1"/>
  <c r="I7278" i="9" s="1"/>
  <c r="I7282" i="9" s="1"/>
  <c r="I7286" i="9" s="1"/>
  <c r="I7290" i="9" s="1"/>
  <c r="I7294" i="9" s="1"/>
  <c r="I7298" i="9" s="1"/>
  <c r="I7302" i="9" s="1"/>
  <c r="I7306" i="9" s="1"/>
  <c r="I7310" i="9" s="1"/>
  <c r="I7314" i="9" s="1"/>
  <c r="I7318" i="9" s="1"/>
  <c r="I7322" i="9" s="1"/>
  <c r="I7326" i="9" s="1"/>
  <c r="I7330" i="9" s="1"/>
  <c r="I7334" i="9" s="1"/>
  <c r="I7338" i="9" s="1"/>
  <c r="I7342" i="9" s="1"/>
  <c r="I7346" i="9" s="1"/>
  <c r="I7350" i="9" s="1"/>
  <c r="I7354" i="9" s="1"/>
  <c r="I7358" i="9" s="1"/>
  <c r="I7362" i="9" s="1"/>
  <c r="I7366" i="9" s="1"/>
  <c r="I7370" i="9" s="1"/>
  <c r="I7374" i="9" s="1"/>
  <c r="I7378" i="9" s="1"/>
  <c r="I7382" i="9" s="1"/>
  <c r="I7386" i="9" s="1"/>
  <c r="I7390" i="9" s="1"/>
  <c r="I7394" i="9" s="1"/>
  <c r="I7398" i="9" s="1"/>
  <c r="I7402" i="9" s="1"/>
  <c r="I7406" i="9" s="1"/>
  <c r="I7410" i="9" s="1"/>
  <c r="I7414" i="9" s="1"/>
  <c r="I7418" i="9" s="1"/>
  <c r="I7422" i="9" s="1"/>
  <c r="I7426" i="9" s="1"/>
  <c r="I7430" i="9" s="1"/>
  <c r="I7434" i="9" s="1"/>
  <c r="I7438" i="9" s="1"/>
  <c r="I7442" i="9" s="1"/>
  <c r="I7446" i="9" s="1"/>
  <c r="I7450" i="9" s="1"/>
  <c r="I7454" i="9" s="1"/>
  <c r="I7458" i="9" s="1"/>
  <c r="I7462" i="9" s="1"/>
  <c r="I7466" i="9" s="1"/>
  <c r="I7470" i="9" s="1"/>
  <c r="I7474" i="9" s="1"/>
  <c r="I7478" i="9" s="1"/>
  <c r="I7482" i="9" s="1"/>
  <c r="I7486" i="9" s="1"/>
  <c r="I7490" i="9" s="1"/>
  <c r="I7494" i="9" s="1"/>
  <c r="I7498" i="9" s="1"/>
  <c r="I7502" i="9" s="1"/>
  <c r="I7506" i="9" s="1"/>
  <c r="I7510" i="9" s="1"/>
  <c r="I7514" i="9" s="1"/>
  <c r="I7518" i="9" s="1"/>
  <c r="I7522" i="9" s="1"/>
  <c r="I7526" i="9" s="1"/>
  <c r="I7530" i="9" s="1"/>
  <c r="I7534" i="9" s="1"/>
  <c r="I7538" i="9" s="1"/>
  <c r="I7542" i="9" s="1"/>
  <c r="I7546" i="9" s="1"/>
  <c r="I7550" i="9" s="1"/>
  <c r="I7554" i="9" s="1"/>
  <c r="I7558" i="9" s="1"/>
  <c r="I7562" i="9" s="1"/>
  <c r="I7566" i="9" s="1"/>
  <c r="I7570" i="9" s="1"/>
  <c r="I7574" i="9" s="1"/>
  <c r="I7578" i="9" s="1"/>
  <c r="I7582" i="9" s="1"/>
  <c r="I7586" i="9" s="1"/>
  <c r="I7590" i="9" s="1"/>
  <c r="I7594" i="9" s="1"/>
  <c r="I7598" i="9" s="1"/>
  <c r="I7602" i="9" s="1"/>
  <c r="I7606" i="9" s="1"/>
  <c r="I7610" i="9" s="1"/>
  <c r="I7614" i="9" s="1"/>
  <c r="I7618" i="9" s="1"/>
  <c r="I7622" i="9" s="1"/>
  <c r="I7626" i="9" s="1"/>
  <c r="I7630" i="9" s="1"/>
  <c r="I7634" i="9" s="1"/>
  <c r="I7638" i="9" s="1"/>
  <c r="I7642" i="9" s="1"/>
  <c r="I7646" i="9" s="1"/>
  <c r="I7650" i="9" s="1"/>
  <c r="I7654" i="9" s="1"/>
  <c r="I7658" i="9" s="1"/>
  <c r="I7662" i="9" s="1"/>
  <c r="I7666" i="9" s="1"/>
  <c r="I7670" i="9" s="1"/>
  <c r="I7674" i="9" s="1"/>
  <c r="I7678" i="9" s="1"/>
  <c r="I7682" i="9" s="1"/>
  <c r="I7686" i="9" s="1"/>
  <c r="I7690" i="9" s="1"/>
  <c r="I7694" i="9" s="1"/>
  <c r="I7698" i="9" s="1"/>
  <c r="I7702" i="9" s="1"/>
  <c r="I7706" i="9" s="1"/>
  <c r="I7710" i="9" s="1"/>
  <c r="I7714" i="9" s="1"/>
  <c r="I7718" i="9" s="1"/>
  <c r="I7722" i="9" s="1"/>
  <c r="I7726" i="9" s="1"/>
  <c r="I7730" i="9" s="1"/>
  <c r="I7734" i="9" s="1"/>
  <c r="I7738" i="9" s="1"/>
  <c r="I7742" i="9" s="1"/>
  <c r="I7746" i="9" s="1"/>
  <c r="I7750" i="9" s="1"/>
  <c r="I7754" i="9" s="1"/>
  <c r="I7758" i="9" s="1"/>
  <c r="I7762" i="9" s="1"/>
  <c r="I7766" i="9" s="1"/>
  <c r="I7770" i="9" s="1"/>
  <c r="I7774" i="9" s="1"/>
  <c r="I7778" i="9" s="1"/>
  <c r="I7782" i="9" s="1"/>
  <c r="I7786" i="9" s="1"/>
  <c r="I7790" i="9" s="1"/>
  <c r="I7794" i="9" s="1"/>
  <c r="I7798" i="9" s="1"/>
  <c r="I7802" i="9" s="1"/>
  <c r="I7806" i="9" s="1"/>
  <c r="I7810" i="9" s="1"/>
  <c r="I7814" i="9" s="1"/>
  <c r="I7818" i="9" s="1"/>
  <c r="I7822" i="9" s="1"/>
  <c r="I7826" i="9" s="1"/>
  <c r="I7830" i="9" s="1"/>
  <c r="I7834" i="9" s="1"/>
  <c r="I7838" i="9" s="1"/>
  <c r="I7842" i="9" s="1"/>
  <c r="I7846" i="9" s="1"/>
  <c r="I7850" i="9" s="1"/>
  <c r="I7854" i="9" s="1"/>
  <c r="I7858" i="9" s="1"/>
  <c r="I7862" i="9" s="1"/>
  <c r="I7866" i="9" s="1"/>
  <c r="I7870" i="9" s="1"/>
  <c r="I7874" i="9" s="1"/>
  <c r="I7878" i="9" s="1"/>
  <c r="I7882" i="9" s="1"/>
  <c r="I7886" i="9" s="1"/>
  <c r="I7890" i="9" s="1"/>
  <c r="I7894" i="9" s="1"/>
  <c r="I7898" i="9" s="1"/>
  <c r="I7902" i="9" s="1"/>
  <c r="I7906" i="9" s="1"/>
  <c r="I7910" i="9" s="1"/>
  <c r="I7914" i="9" s="1"/>
  <c r="I7918" i="9" s="1"/>
  <c r="I7922" i="9" s="1"/>
  <c r="I7926" i="9" s="1"/>
  <c r="I7930" i="9" s="1"/>
  <c r="I7934" i="9" s="1"/>
  <c r="I7938" i="9" s="1"/>
  <c r="I7942" i="9" s="1"/>
  <c r="I7946" i="9" s="1"/>
  <c r="I7950" i="9" s="1"/>
  <c r="I7954" i="9" s="1"/>
  <c r="I7958" i="9" s="1"/>
  <c r="I7962" i="9" s="1"/>
  <c r="I7966" i="9" s="1"/>
  <c r="I7970" i="9" s="1"/>
  <c r="I7974" i="9" s="1"/>
  <c r="I7978" i="9" s="1"/>
  <c r="I7982" i="9" s="1"/>
  <c r="I7986" i="9" s="1"/>
  <c r="I7990" i="9" s="1"/>
  <c r="I7994" i="9" s="1"/>
  <c r="I7998" i="9" s="1"/>
  <c r="I8002" i="9" s="1"/>
  <c r="I8006" i="9" s="1"/>
  <c r="I8010" i="9" s="1"/>
  <c r="I8014" i="9" s="1"/>
  <c r="I8018" i="9" s="1"/>
  <c r="I8022" i="9" s="1"/>
  <c r="I8026" i="9" s="1"/>
  <c r="I8030" i="9" s="1"/>
  <c r="I8034" i="9" s="1"/>
  <c r="I8038" i="9" s="1"/>
  <c r="I8042" i="9" s="1"/>
  <c r="I8046" i="9" s="1"/>
  <c r="I8050" i="9" s="1"/>
  <c r="I8054" i="9" s="1"/>
  <c r="I8058" i="9" s="1"/>
  <c r="I8062" i="9" s="1"/>
  <c r="I8066" i="9" s="1"/>
  <c r="I8070" i="9" s="1"/>
  <c r="I8074" i="9" s="1"/>
  <c r="I8078" i="9" s="1"/>
  <c r="I8082" i="9" s="1"/>
  <c r="I8086" i="9" s="1"/>
  <c r="I8090" i="9" s="1"/>
  <c r="I8094" i="9" s="1"/>
  <c r="I8098" i="9" s="1"/>
  <c r="I8102" i="9" s="1"/>
  <c r="I8106" i="9" s="1"/>
  <c r="I8110" i="9" s="1"/>
  <c r="I8114" i="9" s="1"/>
  <c r="I8118" i="9" s="1"/>
  <c r="I8122" i="9" s="1"/>
  <c r="I8126" i="9" s="1"/>
  <c r="I8130" i="9" s="1"/>
  <c r="I8134" i="9" s="1"/>
  <c r="I8138" i="9" s="1"/>
  <c r="I8142" i="9" s="1"/>
  <c r="I8146" i="9" s="1"/>
  <c r="I8150" i="9" s="1"/>
  <c r="I8154" i="9" s="1"/>
  <c r="I8158" i="9" s="1"/>
  <c r="I8162" i="9" s="1"/>
  <c r="I8166" i="9" s="1"/>
  <c r="I8170" i="9" s="1"/>
  <c r="I8174" i="9" s="1"/>
  <c r="I8178" i="9" s="1"/>
  <c r="I8182" i="9" s="1"/>
  <c r="I8186" i="9" s="1"/>
  <c r="I8190" i="9" s="1"/>
  <c r="I8194" i="9" s="1"/>
  <c r="I8198" i="9" s="1"/>
  <c r="I8202" i="9" s="1"/>
  <c r="I8206" i="9" s="1"/>
  <c r="I8210" i="9" s="1"/>
  <c r="I8214" i="9" s="1"/>
  <c r="I8218" i="9" s="1"/>
  <c r="I8222" i="9" s="1"/>
  <c r="I8226" i="9" s="1"/>
  <c r="I8230" i="9" s="1"/>
  <c r="I8234" i="9" s="1"/>
  <c r="I8238" i="9" s="1"/>
  <c r="I8242" i="9" s="1"/>
  <c r="I8246" i="9" s="1"/>
  <c r="I8250" i="9" s="1"/>
  <c r="I8254" i="9" s="1"/>
  <c r="I8258" i="9" s="1"/>
  <c r="I8262" i="9" s="1"/>
  <c r="I8266" i="9" s="1"/>
  <c r="I8270" i="9" s="1"/>
  <c r="I8274" i="9" s="1"/>
  <c r="I8278" i="9" s="1"/>
  <c r="I8282" i="9" s="1"/>
  <c r="I8286" i="9" s="1"/>
  <c r="I8290" i="9" s="1"/>
  <c r="I8294" i="9" s="1"/>
  <c r="I8298" i="9" s="1"/>
  <c r="I8302" i="9" s="1"/>
  <c r="I8306" i="9" s="1"/>
  <c r="I8310" i="9" s="1"/>
  <c r="I8314" i="9" s="1"/>
  <c r="I8318" i="9" s="1"/>
  <c r="I8322" i="9" s="1"/>
  <c r="I8326" i="9" s="1"/>
  <c r="I8330" i="9" s="1"/>
  <c r="I8334" i="9" s="1"/>
  <c r="I8338" i="9" s="1"/>
  <c r="I8342" i="9" s="1"/>
  <c r="I8346" i="9" s="1"/>
  <c r="I8350" i="9" s="1"/>
  <c r="I8354" i="9" s="1"/>
  <c r="I8358" i="9" s="1"/>
  <c r="I8362" i="9" s="1"/>
  <c r="I8366" i="9" s="1"/>
  <c r="I8370" i="9" s="1"/>
  <c r="I8374" i="9" s="1"/>
  <c r="I8378" i="9" s="1"/>
  <c r="I8382" i="9" s="1"/>
  <c r="I8386" i="9" s="1"/>
  <c r="H6245" i="9"/>
  <c r="H6244" i="9"/>
  <c r="Q4238" i="9"/>
  <c r="Q4242" i="9" s="1"/>
  <c r="Q4246" i="9" s="1"/>
  <c r="Q4250" i="9" s="1"/>
  <c r="Q4254" i="9" s="1"/>
  <c r="Q4258" i="9" s="1"/>
  <c r="Q4262" i="9" s="1"/>
  <c r="Q4266" i="9" s="1"/>
  <c r="Q4270" i="9" s="1"/>
  <c r="Q4274" i="9" s="1"/>
  <c r="Q4278" i="9" s="1"/>
  <c r="Q4282" i="9" s="1"/>
  <c r="Q4286" i="9" s="1"/>
  <c r="Q4290" i="9" s="1"/>
  <c r="Q4294" i="9" s="1"/>
  <c r="Q4298" i="9" s="1"/>
  <c r="Q4302" i="9" s="1"/>
  <c r="Q4306" i="9" s="1"/>
  <c r="Q4310" i="9" s="1"/>
  <c r="Q4314" i="9" s="1"/>
  <c r="Q4318" i="9" s="1"/>
  <c r="Q4322" i="9" s="1"/>
  <c r="Q4326" i="9" s="1"/>
  <c r="Q4330" i="9" s="1"/>
  <c r="Q4334" i="9" s="1"/>
  <c r="Q4338" i="9" s="1"/>
  <c r="Q4342" i="9" s="1"/>
  <c r="Q4346" i="9" s="1"/>
  <c r="Q4350" i="9" s="1"/>
  <c r="Q4354" i="9" s="1"/>
  <c r="Q4358" i="9" s="1"/>
  <c r="Q4362" i="9" s="1"/>
  <c r="Q4366" i="9" s="1"/>
  <c r="Q4370" i="9" s="1"/>
  <c r="Q4374" i="9" s="1"/>
  <c r="Q4378" i="9" s="1"/>
  <c r="Q4382" i="9" s="1"/>
  <c r="Q4386" i="9" s="1"/>
  <c r="Q4390" i="9" s="1"/>
  <c r="Q4394" i="9" s="1"/>
  <c r="Q4398" i="9" s="1"/>
  <c r="Q4402" i="9" s="1"/>
  <c r="Q4406" i="9" s="1"/>
  <c r="Q4410" i="9" s="1"/>
  <c r="Q4414" i="9" s="1"/>
  <c r="Q4418" i="9" s="1"/>
  <c r="Q4422" i="9" s="1"/>
  <c r="Q4426" i="9" s="1"/>
  <c r="Q4430" i="9" s="1"/>
  <c r="Q4434" i="9" s="1"/>
  <c r="Q4438" i="9" s="1"/>
  <c r="Q4442" i="9" s="1"/>
  <c r="Q4446" i="9" s="1"/>
  <c r="Q4450" i="9" s="1"/>
  <c r="Q4454" i="9" s="1"/>
  <c r="Q4458" i="9" s="1"/>
  <c r="Q4462" i="9" s="1"/>
  <c r="Q4466" i="9" s="1"/>
  <c r="Q4470" i="9" s="1"/>
  <c r="Q4474" i="9" s="1"/>
  <c r="Q4478" i="9" s="1"/>
  <c r="Q4482" i="9" s="1"/>
  <c r="Q4486" i="9" s="1"/>
  <c r="Q4490" i="9" s="1"/>
  <c r="Q4494" i="9" s="1"/>
  <c r="Q4498" i="9" s="1"/>
  <c r="Q4502" i="9" s="1"/>
  <c r="Q4506" i="9" s="1"/>
  <c r="Q4510" i="9" s="1"/>
  <c r="Q4514" i="9" s="1"/>
  <c r="Q4518" i="9" s="1"/>
  <c r="Q4522" i="9" s="1"/>
  <c r="Q4526" i="9" s="1"/>
  <c r="Q4530" i="9" s="1"/>
  <c r="Q4534" i="9" s="1"/>
  <c r="Q4538" i="9" s="1"/>
  <c r="Q4542" i="9" s="1"/>
  <c r="Q4546" i="9" s="1"/>
  <c r="Q4550" i="9" s="1"/>
  <c r="Q4554" i="9" s="1"/>
  <c r="Q4558" i="9" s="1"/>
  <c r="Q4562" i="9" s="1"/>
  <c r="Q4566" i="9" s="1"/>
  <c r="Q4570" i="9" s="1"/>
  <c r="Q4574" i="9" s="1"/>
  <c r="Q4578" i="9" s="1"/>
  <c r="Q4582" i="9" s="1"/>
  <c r="Q4586" i="9" s="1"/>
  <c r="Q4590" i="9" s="1"/>
  <c r="Q4594" i="9" s="1"/>
  <c r="Q4598" i="9" s="1"/>
  <c r="Q4602" i="9" s="1"/>
  <c r="Q4606" i="9" s="1"/>
  <c r="Q4610" i="9" s="1"/>
  <c r="Q4614" i="9" s="1"/>
  <c r="Q4618" i="9" s="1"/>
  <c r="Q4622" i="9" s="1"/>
  <c r="Q4626" i="9" s="1"/>
  <c r="Q4630" i="9" s="1"/>
  <c r="Q4634" i="9" s="1"/>
  <c r="Q4638" i="9" s="1"/>
  <c r="Q4642" i="9" s="1"/>
  <c r="Q4646" i="9" s="1"/>
  <c r="Q4650" i="9" s="1"/>
  <c r="Q4654" i="9" s="1"/>
  <c r="Q4658" i="9" s="1"/>
  <c r="Q4662" i="9" s="1"/>
  <c r="Q4666" i="9" s="1"/>
  <c r="Q4670" i="9" s="1"/>
  <c r="Q4674" i="9" s="1"/>
  <c r="Q4678" i="9" s="1"/>
  <c r="Q4682" i="9" s="1"/>
  <c r="Q4686" i="9" s="1"/>
  <c r="Q4690" i="9" s="1"/>
  <c r="Q4694" i="9" s="1"/>
  <c r="Q4698" i="9" s="1"/>
  <c r="Q4702" i="9" s="1"/>
  <c r="Q4706" i="9" s="1"/>
  <c r="Q4710" i="9" s="1"/>
  <c r="Q4714" i="9" s="1"/>
  <c r="Q4718" i="9" s="1"/>
  <c r="Q4722" i="9" s="1"/>
  <c r="Q4726" i="9" s="1"/>
  <c r="Q4730" i="9" s="1"/>
  <c r="Q4734" i="9" s="1"/>
  <c r="Q4738" i="9" s="1"/>
  <c r="Q4742" i="9" s="1"/>
  <c r="Q4746" i="9" s="1"/>
  <c r="Q4750" i="9" s="1"/>
  <c r="Q4754" i="9" s="1"/>
  <c r="Q4758" i="9" s="1"/>
  <c r="Q4762" i="9" s="1"/>
  <c r="Q4766" i="9" s="1"/>
  <c r="Q4770" i="9" s="1"/>
  <c r="Q4774" i="9" s="1"/>
  <c r="Q4778" i="9" s="1"/>
  <c r="Q4782" i="9" s="1"/>
  <c r="Q4786" i="9" s="1"/>
  <c r="Q4790" i="9" s="1"/>
  <c r="Q4794" i="9" s="1"/>
  <c r="Q4798" i="9" s="1"/>
  <c r="Q4802" i="9" s="1"/>
  <c r="Q4806" i="9" s="1"/>
  <c r="Q4810" i="9" s="1"/>
  <c r="Q4814" i="9" s="1"/>
  <c r="Q4818" i="9" s="1"/>
  <c r="Q4822" i="9" s="1"/>
  <c r="Q4826" i="9" s="1"/>
  <c r="Q4830" i="9" s="1"/>
  <c r="Q4834" i="9" s="1"/>
  <c r="Q4838" i="9" s="1"/>
  <c r="Q4842" i="9" s="1"/>
  <c r="Q4846" i="9" s="1"/>
  <c r="Q4850" i="9" s="1"/>
  <c r="Q4854" i="9" s="1"/>
  <c r="Q4858" i="9" s="1"/>
  <c r="Q4862" i="9" s="1"/>
  <c r="Q4866" i="9" s="1"/>
  <c r="Q4870" i="9" s="1"/>
  <c r="Q4874" i="9" s="1"/>
  <c r="Q4878" i="9" s="1"/>
  <c r="Q4882" i="9" s="1"/>
  <c r="Q4886" i="9" s="1"/>
  <c r="Q4890" i="9" s="1"/>
  <c r="Q4894" i="9" s="1"/>
  <c r="Q4898" i="9" s="1"/>
  <c r="Q4902" i="9" s="1"/>
  <c r="Q4906" i="9" s="1"/>
  <c r="Q4910" i="9" s="1"/>
  <c r="Q4914" i="9" s="1"/>
  <c r="Q4918" i="9" s="1"/>
  <c r="Q4922" i="9" s="1"/>
  <c r="Q4926" i="9" s="1"/>
  <c r="Q4930" i="9" s="1"/>
  <c r="Q4934" i="9" s="1"/>
  <c r="Q4938" i="9" s="1"/>
  <c r="Q4942" i="9" s="1"/>
  <c r="Q4946" i="9" s="1"/>
  <c r="Q4950" i="9" s="1"/>
  <c r="Q4954" i="9" s="1"/>
  <c r="Q4958" i="9" s="1"/>
  <c r="Q4962" i="9" s="1"/>
  <c r="Q4966" i="9" s="1"/>
  <c r="Q4970" i="9" s="1"/>
  <c r="Q4974" i="9" s="1"/>
  <c r="Q4978" i="9" s="1"/>
  <c r="Q4982" i="9" s="1"/>
  <c r="Q4986" i="9" s="1"/>
  <c r="Q4990" i="9" s="1"/>
  <c r="Q4994" i="9" s="1"/>
  <c r="Q4998" i="9" s="1"/>
  <c r="Q5002" i="9" s="1"/>
  <c r="Q5006" i="9" s="1"/>
  <c r="Q5010" i="9" s="1"/>
  <c r="Q5014" i="9" s="1"/>
  <c r="Q5018" i="9" s="1"/>
  <c r="Q5022" i="9" s="1"/>
  <c r="Q5026" i="9" s="1"/>
  <c r="Q5030" i="9" s="1"/>
  <c r="Q5034" i="9" s="1"/>
  <c r="Q5038" i="9" s="1"/>
  <c r="Q5042" i="9" s="1"/>
  <c r="Q5046" i="9" s="1"/>
  <c r="Q5050" i="9" s="1"/>
  <c r="Q5054" i="9" s="1"/>
  <c r="Q5058" i="9" s="1"/>
  <c r="Q5062" i="9" s="1"/>
  <c r="Q5066" i="9" s="1"/>
  <c r="Q5070" i="9" s="1"/>
  <c r="Q5074" i="9" s="1"/>
  <c r="Q5078" i="9" s="1"/>
  <c r="Q5082" i="9" s="1"/>
  <c r="Q5086" i="9" s="1"/>
  <c r="Q5090" i="9" s="1"/>
  <c r="Q5094" i="9" s="1"/>
  <c r="Q5098" i="9" s="1"/>
  <c r="Q5102" i="9" s="1"/>
  <c r="Q5106" i="9" s="1"/>
  <c r="Q5110" i="9" s="1"/>
  <c r="Q5114" i="9" s="1"/>
  <c r="Q5118" i="9" s="1"/>
  <c r="Q5122" i="9" s="1"/>
  <c r="Q5126" i="9" s="1"/>
  <c r="Q5130" i="9" s="1"/>
  <c r="Q5134" i="9" s="1"/>
  <c r="Q5138" i="9" s="1"/>
  <c r="Q5142" i="9" s="1"/>
  <c r="Q5146" i="9" s="1"/>
  <c r="Q5150" i="9" s="1"/>
  <c r="Q5154" i="9" s="1"/>
  <c r="Q5158" i="9" s="1"/>
  <c r="Q5162" i="9" s="1"/>
  <c r="Q5166" i="9" s="1"/>
  <c r="Q5170" i="9" s="1"/>
  <c r="Q5174" i="9" s="1"/>
  <c r="Q5178" i="9" s="1"/>
  <c r="Q5182" i="9" s="1"/>
  <c r="Q5186" i="9" s="1"/>
  <c r="Q5190" i="9" s="1"/>
  <c r="Q5194" i="9" s="1"/>
  <c r="Q5198" i="9" s="1"/>
  <c r="Q5202" i="9" s="1"/>
  <c r="Q5206" i="9" s="1"/>
  <c r="Q5210" i="9" s="1"/>
  <c r="Q5214" i="9" s="1"/>
  <c r="Q5218" i="9" s="1"/>
  <c r="Q5222" i="9" s="1"/>
  <c r="Q5226" i="9" s="1"/>
  <c r="Q5230" i="9" s="1"/>
  <c r="Q5234" i="9" s="1"/>
  <c r="Q5238" i="9" s="1"/>
  <c r="Q5242" i="9" s="1"/>
  <c r="Q5246" i="9" s="1"/>
  <c r="Q5250" i="9" s="1"/>
  <c r="Q5254" i="9" s="1"/>
  <c r="Q5258" i="9" s="1"/>
  <c r="Q5262" i="9" s="1"/>
  <c r="Q5266" i="9" s="1"/>
  <c r="Q5270" i="9" s="1"/>
  <c r="Q5274" i="9" s="1"/>
  <c r="Q5278" i="9" s="1"/>
  <c r="Q5282" i="9" s="1"/>
  <c r="Q5286" i="9" s="1"/>
  <c r="Q5290" i="9" s="1"/>
  <c r="Q5294" i="9" s="1"/>
  <c r="Q5298" i="9" s="1"/>
  <c r="Q5302" i="9" s="1"/>
  <c r="Q5306" i="9" s="1"/>
  <c r="Q5310" i="9" s="1"/>
  <c r="Q5314" i="9" s="1"/>
  <c r="Q5318" i="9" s="1"/>
  <c r="Q5322" i="9" s="1"/>
  <c r="Q5326" i="9" s="1"/>
  <c r="Q5330" i="9" s="1"/>
  <c r="Q5334" i="9" s="1"/>
  <c r="Q5338" i="9" s="1"/>
  <c r="Q5342" i="9" s="1"/>
  <c r="Q5346" i="9" s="1"/>
  <c r="Q5350" i="9" s="1"/>
  <c r="Q5354" i="9" s="1"/>
  <c r="Q5358" i="9" s="1"/>
  <c r="Q5362" i="9" s="1"/>
  <c r="Q5366" i="9" s="1"/>
  <c r="Q5370" i="9" s="1"/>
  <c r="Q5374" i="9" s="1"/>
  <c r="Q5378" i="9" s="1"/>
  <c r="Q5382" i="9" s="1"/>
  <c r="Q5386" i="9" s="1"/>
  <c r="Q5390" i="9" s="1"/>
  <c r="Q5394" i="9" s="1"/>
  <c r="Q5398" i="9" s="1"/>
  <c r="Q5402" i="9" s="1"/>
  <c r="Q5406" i="9" s="1"/>
  <c r="Q5410" i="9" s="1"/>
  <c r="Q5414" i="9" s="1"/>
  <c r="Q5418" i="9" s="1"/>
  <c r="Q5422" i="9" s="1"/>
  <c r="Q5426" i="9" s="1"/>
  <c r="Q5430" i="9" s="1"/>
  <c r="Q5434" i="9" s="1"/>
  <c r="Q5438" i="9" s="1"/>
  <c r="Q5442" i="9" s="1"/>
  <c r="Q5446" i="9" s="1"/>
  <c r="Q5450" i="9" s="1"/>
  <c r="Q5454" i="9" s="1"/>
  <c r="Q5458" i="9" s="1"/>
  <c r="Q5462" i="9" s="1"/>
  <c r="Q5466" i="9" s="1"/>
  <c r="Q5470" i="9" s="1"/>
  <c r="Q5474" i="9" s="1"/>
  <c r="Q5478" i="9" s="1"/>
  <c r="Q5482" i="9" s="1"/>
  <c r="Q5486" i="9" s="1"/>
  <c r="Q5490" i="9" s="1"/>
  <c r="Q5494" i="9" s="1"/>
  <c r="Q5498" i="9" s="1"/>
  <c r="Q5502" i="9" s="1"/>
  <c r="Q5506" i="9" s="1"/>
  <c r="Q5510" i="9" s="1"/>
  <c r="Q5514" i="9" s="1"/>
  <c r="Q5518" i="9" s="1"/>
  <c r="Q5522" i="9" s="1"/>
  <c r="Q5526" i="9" s="1"/>
  <c r="Q5530" i="9" s="1"/>
  <c r="Q5534" i="9" s="1"/>
  <c r="Q5538" i="9" s="1"/>
  <c r="Q5542" i="9" s="1"/>
  <c r="Q5546" i="9" s="1"/>
  <c r="Q5550" i="9" s="1"/>
  <c r="Q5554" i="9" s="1"/>
  <c r="Q5558" i="9" s="1"/>
  <c r="Q5562" i="9" s="1"/>
  <c r="Q5566" i="9" s="1"/>
  <c r="Q5570" i="9" s="1"/>
  <c r="Q5574" i="9" s="1"/>
  <c r="Q5578" i="9" s="1"/>
  <c r="Q5582" i="9" s="1"/>
  <c r="Q5586" i="9" s="1"/>
  <c r="Q5590" i="9" s="1"/>
  <c r="Q5594" i="9" s="1"/>
  <c r="Q5598" i="9" s="1"/>
  <c r="Q5602" i="9" s="1"/>
  <c r="Q5606" i="9" s="1"/>
  <c r="Q5610" i="9" s="1"/>
  <c r="Q5614" i="9" s="1"/>
  <c r="Q5618" i="9" s="1"/>
  <c r="Q5622" i="9" s="1"/>
  <c r="Q5626" i="9" s="1"/>
  <c r="Q5630" i="9" s="1"/>
  <c r="Q5634" i="9" s="1"/>
  <c r="Q5638" i="9" s="1"/>
  <c r="Q5642" i="9" s="1"/>
  <c r="Q5646" i="9" s="1"/>
  <c r="Q5650" i="9" s="1"/>
  <c r="Q5654" i="9" s="1"/>
  <c r="Q5658" i="9" s="1"/>
  <c r="Q5662" i="9" s="1"/>
  <c r="Q5666" i="9" s="1"/>
  <c r="Q5670" i="9" s="1"/>
  <c r="Q5674" i="9" s="1"/>
  <c r="Q5678" i="9" s="1"/>
  <c r="Q5682" i="9" s="1"/>
  <c r="Q5686" i="9" s="1"/>
  <c r="Q5690" i="9" s="1"/>
  <c r="Q5694" i="9" s="1"/>
  <c r="Q5698" i="9" s="1"/>
  <c r="Q5702" i="9" s="1"/>
  <c r="Q5706" i="9" s="1"/>
  <c r="Q5710" i="9" s="1"/>
  <c r="Q5714" i="9" s="1"/>
  <c r="Q5718" i="9" s="1"/>
  <c r="Q5722" i="9" s="1"/>
  <c r="Q5726" i="9" s="1"/>
  <c r="Q5730" i="9" s="1"/>
  <c r="Q5734" i="9" s="1"/>
  <c r="Q5738" i="9" s="1"/>
  <c r="Q5742" i="9" s="1"/>
  <c r="Q5746" i="9" s="1"/>
  <c r="Q5750" i="9" s="1"/>
  <c r="Q5754" i="9" s="1"/>
  <c r="Q5758" i="9" s="1"/>
  <c r="Q5762" i="9" s="1"/>
  <c r="Q5766" i="9" s="1"/>
  <c r="Q5770" i="9" s="1"/>
  <c r="Q5774" i="9" s="1"/>
  <c r="Q5778" i="9" s="1"/>
  <c r="Q5782" i="9" s="1"/>
  <c r="Q5786" i="9" s="1"/>
  <c r="Q5790" i="9" s="1"/>
  <c r="Q5794" i="9" s="1"/>
  <c r="Q5798" i="9" s="1"/>
  <c r="Q5802" i="9" s="1"/>
  <c r="Q5806" i="9" s="1"/>
  <c r="Q5810" i="9" s="1"/>
  <c r="Q5814" i="9" s="1"/>
  <c r="Q5818" i="9" s="1"/>
  <c r="Q5822" i="9" s="1"/>
  <c r="Q5826" i="9" s="1"/>
  <c r="Q5830" i="9" s="1"/>
  <c r="Q5834" i="9" s="1"/>
  <c r="Q5838" i="9" s="1"/>
  <c r="Q5842" i="9" s="1"/>
  <c r="Q5846" i="9" s="1"/>
  <c r="Q5850" i="9" s="1"/>
  <c r="Q5854" i="9" s="1"/>
  <c r="Q5858" i="9" s="1"/>
  <c r="Q5862" i="9" s="1"/>
  <c r="Q5866" i="9" s="1"/>
  <c r="Q5870" i="9" s="1"/>
  <c r="Q5874" i="9" s="1"/>
  <c r="Q5878" i="9" s="1"/>
  <c r="Q5882" i="9" s="1"/>
  <c r="Q5886" i="9" s="1"/>
  <c r="Q5890" i="9" s="1"/>
  <c r="Q5894" i="9" s="1"/>
  <c r="Q5898" i="9" s="1"/>
  <c r="Q5902" i="9" s="1"/>
  <c r="Q5906" i="9" s="1"/>
  <c r="Q5910" i="9" s="1"/>
  <c r="Q5914" i="9" s="1"/>
  <c r="Q5918" i="9" s="1"/>
  <c r="Q5922" i="9" s="1"/>
  <c r="Q5926" i="9" s="1"/>
  <c r="Q5930" i="9" s="1"/>
  <c r="Q5934" i="9" s="1"/>
  <c r="Q5938" i="9" s="1"/>
  <c r="Q5942" i="9" s="1"/>
  <c r="Q5946" i="9" s="1"/>
  <c r="Q5950" i="9" s="1"/>
  <c r="Q5954" i="9" s="1"/>
  <c r="Q5958" i="9" s="1"/>
  <c r="Q5962" i="9" s="1"/>
  <c r="Q5966" i="9" s="1"/>
  <c r="Q5970" i="9" s="1"/>
  <c r="Q5974" i="9" s="1"/>
  <c r="Q5978" i="9" s="1"/>
  <c r="Q5982" i="9" s="1"/>
  <c r="Q5986" i="9" s="1"/>
  <c r="Q5990" i="9" s="1"/>
  <c r="Q5994" i="9" s="1"/>
  <c r="Q5998" i="9" s="1"/>
  <c r="Q6002" i="9" s="1"/>
  <c r="Q6006" i="9" s="1"/>
  <c r="Q6010" i="9" s="1"/>
  <c r="Q6014" i="9" s="1"/>
  <c r="Q6018" i="9" s="1"/>
  <c r="Q6022" i="9" s="1"/>
  <c r="Q6026" i="9" s="1"/>
  <c r="Q6030" i="9" s="1"/>
  <c r="Q6034" i="9" s="1"/>
  <c r="Q6038" i="9" s="1"/>
  <c r="Q6042" i="9" s="1"/>
  <c r="Q6046" i="9" s="1"/>
  <c r="Q6050" i="9" s="1"/>
  <c r="Q6054" i="9" s="1"/>
  <c r="Q6058" i="9" s="1"/>
  <c r="Q6062" i="9" s="1"/>
  <c r="Q6066" i="9" s="1"/>
  <c r="Q6070" i="9" s="1"/>
  <c r="Q6074" i="9" s="1"/>
  <c r="Q6078" i="9" s="1"/>
  <c r="Q6082" i="9" s="1"/>
  <c r="Q6086" i="9" s="1"/>
  <c r="Q6090" i="9" s="1"/>
  <c r="Q6094" i="9" s="1"/>
  <c r="Q6098" i="9" s="1"/>
  <c r="Q6102" i="9" s="1"/>
  <c r="Q6106" i="9" s="1"/>
  <c r="Q6110" i="9" s="1"/>
  <c r="Q6114" i="9" s="1"/>
  <c r="Q6118" i="9" s="1"/>
  <c r="Q6122" i="9" s="1"/>
  <c r="Q6126" i="9" s="1"/>
  <c r="Q6130" i="9" s="1"/>
  <c r="Q6134" i="9" s="1"/>
  <c r="Q6138" i="9" s="1"/>
  <c r="Q6142" i="9" s="1"/>
  <c r="Q6146" i="9" s="1"/>
  <c r="Q6150" i="9" s="1"/>
  <c r="Q6154" i="9" s="1"/>
  <c r="Q6158" i="9" s="1"/>
  <c r="Q6162" i="9" s="1"/>
  <c r="Q6166" i="9" s="1"/>
  <c r="Q6170" i="9" s="1"/>
  <c r="Q6174" i="9" s="1"/>
  <c r="Q6178" i="9" s="1"/>
  <c r="Q6182" i="9" s="1"/>
  <c r="Q6186" i="9" s="1"/>
  <c r="Q6190" i="9" s="1"/>
  <c r="Q6194" i="9" s="1"/>
  <c r="Q6198" i="9" s="1"/>
  <c r="Q6202" i="9" s="1"/>
  <c r="Q6206" i="9" s="1"/>
  <c r="Q6210" i="9" s="1"/>
  <c r="Q6214" i="9" s="1"/>
  <c r="Q6218" i="9" s="1"/>
  <c r="Q6222" i="9" s="1"/>
  <c r="Q6226" i="9" s="1"/>
  <c r="Q6230" i="9" s="1"/>
  <c r="Q6234" i="9" s="1"/>
  <c r="Q6238" i="9" s="1"/>
  <c r="Q6242" i="9" s="1"/>
  <c r="Q6246" i="9" s="1"/>
  <c r="Q6250" i="9" s="1"/>
  <c r="Q6254" i="9" s="1"/>
  <c r="Q6258" i="9" s="1"/>
  <c r="Q6262" i="9" s="1"/>
  <c r="Q6266" i="9" s="1"/>
  <c r="Q6270" i="9" s="1"/>
  <c r="Q6274" i="9" s="1"/>
  <c r="Q6278" i="9" s="1"/>
  <c r="Q6282" i="9" s="1"/>
  <c r="Q6286" i="9" s="1"/>
  <c r="Q6290" i="9" s="1"/>
  <c r="Q6294" i="9" s="1"/>
  <c r="Q6298" i="9" s="1"/>
  <c r="Q6302" i="9" s="1"/>
  <c r="Q6306" i="9" s="1"/>
  <c r="Q6310" i="9" s="1"/>
  <c r="Q6314" i="9" s="1"/>
  <c r="Q6318" i="9" s="1"/>
  <c r="Q6322" i="9" s="1"/>
  <c r="Q6326" i="9" s="1"/>
  <c r="Q6330" i="9" s="1"/>
  <c r="Q6334" i="9" s="1"/>
  <c r="Q6338" i="9" s="1"/>
  <c r="Q6342" i="9" s="1"/>
  <c r="Q6346" i="9" s="1"/>
  <c r="Q6350" i="9" s="1"/>
  <c r="Q6354" i="9" s="1"/>
  <c r="Q6358" i="9" s="1"/>
  <c r="Q6362" i="9" s="1"/>
  <c r="Q6366" i="9" s="1"/>
  <c r="Q6370" i="9" s="1"/>
  <c r="Q6374" i="9" s="1"/>
  <c r="Q6378" i="9" s="1"/>
  <c r="Q6382" i="9" s="1"/>
  <c r="Q6386" i="9" s="1"/>
  <c r="Q6390" i="9" s="1"/>
  <c r="Q6394" i="9" s="1"/>
  <c r="Q6398" i="9" s="1"/>
  <c r="Q6402" i="9" s="1"/>
  <c r="Q6406" i="9" s="1"/>
  <c r="Q6410" i="9" s="1"/>
  <c r="Q6414" i="9" s="1"/>
  <c r="Q6418" i="9" s="1"/>
  <c r="Q6422" i="9" s="1"/>
  <c r="Q6426" i="9" s="1"/>
  <c r="Q6430" i="9" s="1"/>
  <c r="Q6434" i="9" s="1"/>
  <c r="Q6438" i="9" s="1"/>
  <c r="Q6442" i="9" s="1"/>
  <c r="Q6446" i="9" s="1"/>
  <c r="Q6450" i="9" s="1"/>
  <c r="Q6454" i="9" s="1"/>
  <c r="Q6458" i="9" s="1"/>
  <c r="Q6462" i="9" s="1"/>
  <c r="Q6466" i="9" s="1"/>
  <c r="Q6470" i="9" s="1"/>
  <c r="Q6474" i="9" s="1"/>
  <c r="Q6478" i="9" s="1"/>
  <c r="Q6482" i="9" s="1"/>
  <c r="Q6486" i="9" s="1"/>
  <c r="Q6490" i="9" s="1"/>
  <c r="Q6494" i="9" s="1"/>
  <c r="Q6498" i="9" s="1"/>
  <c r="Q6502" i="9" s="1"/>
  <c r="Q6506" i="9" s="1"/>
  <c r="Q6510" i="9" s="1"/>
  <c r="Q6514" i="9" s="1"/>
  <c r="Q6518" i="9" s="1"/>
  <c r="Q6522" i="9" s="1"/>
  <c r="Q6526" i="9" s="1"/>
  <c r="Q6530" i="9" s="1"/>
  <c r="Q6534" i="9" s="1"/>
  <c r="Q6538" i="9" s="1"/>
  <c r="Q6542" i="9" s="1"/>
  <c r="Q6546" i="9" s="1"/>
  <c r="Q6550" i="9" s="1"/>
  <c r="Q6554" i="9" s="1"/>
  <c r="Q6558" i="9" s="1"/>
  <c r="Q6562" i="9" s="1"/>
  <c r="Q6566" i="9" s="1"/>
  <c r="Q6570" i="9" s="1"/>
  <c r="Q6574" i="9" s="1"/>
  <c r="Q6578" i="9" s="1"/>
  <c r="Q6582" i="9" s="1"/>
  <c r="Q6586" i="9" s="1"/>
  <c r="Q6590" i="9" s="1"/>
  <c r="Q6594" i="9" s="1"/>
  <c r="Q6598" i="9" s="1"/>
  <c r="Q6602" i="9" s="1"/>
  <c r="Q6606" i="9" s="1"/>
  <c r="Q6610" i="9" s="1"/>
  <c r="Q6614" i="9" s="1"/>
  <c r="Q6618" i="9" s="1"/>
  <c r="Q6622" i="9" s="1"/>
  <c r="Q6626" i="9" s="1"/>
  <c r="Q6630" i="9" s="1"/>
  <c r="Q6634" i="9" s="1"/>
  <c r="Q6638" i="9" s="1"/>
  <c r="Q6642" i="9" s="1"/>
  <c r="Q6646" i="9" s="1"/>
  <c r="Q6650" i="9" s="1"/>
  <c r="Q6654" i="9" s="1"/>
  <c r="Q6658" i="9" s="1"/>
  <c r="Q6662" i="9" s="1"/>
  <c r="Q6666" i="9" s="1"/>
  <c r="Q6670" i="9" s="1"/>
  <c r="Q6674" i="9" s="1"/>
  <c r="Q6678" i="9" s="1"/>
  <c r="Q6682" i="9" s="1"/>
  <c r="Q6686" i="9" s="1"/>
  <c r="Q6690" i="9" s="1"/>
  <c r="Q6694" i="9" s="1"/>
  <c r="Q6698" i="9" s="1"/>
  <c r="Q6702" i="9" s="1"/>
  <c r="Q6706" i="9" s="1"/>
  <c r="Q6710" i="9" s="1"/>
  <c r="Q6714" i="9" s="1"/>
  <c r="Q6718" i="9" s="1"/>
  <c r="Q6722" i="9" s="1"/>
  <c r="Q6726" i="9" s="1"/>
  <c r="Q6730" i="9" s="1"/>
  <c r="Q6734" i="9" s="1"/>
  <c r="Q6738" i="9" s="1"/>
  <c r="Q6742" i="9" s="1"/>
  <c r="Q6746" i="9" s="1"/>
  <c r="Q6750" i="9" s="1"/>
  <c r="Q6754" i="9" s="1"/>
  <c r="Q6758" i="9" s="1"/>
  <c r="Q6762" i="9" s="1"/>
  <c r="Q6766" i="9" s="1"/>
  <c r="Q6770" i="9" s="1"/>
  <c r="Q6774" i="9" s="1"/>
  <c r="Q6778" i="9" s="1"/>
  <c r="Q6782" i="9" s="1"/>
  <c r="Q6786" i="9" s="1"/>
  <c r="Q6790" i="9" s="1"/>
  <c r="Q6794" i="9" s="1"/>
  <c r="Q6798" i="9" s="1"/>
  <c r="Q6802" i="9" s="1"/>
  <c r="Q6806" i="9" s="1"/>
  <c r="Q6810" i="9" s="1"/>
  <c r="Q6814" i="9" s="1"/>
  <c r="Q6818" i="9" s="1"/>
  <c r="Q6822" i="9" s="1"/>
  <c r="Q6826" i="9" s="1"/>
  <c r="Q6830" i="9" s="1"/>
  <c r="Q6834" i="9" s="1"/>
  <c r="Q6838" i="9" s="1"/>
  <c r="Q6842" i="9" s="1"/>
  <c r="Q6846" i="9" s="1"/>
  <c r="Q6850" i="9" s="1"/>
  <c r="Q6854" i="9" s="1"/>
  <c r="Q6858" i="9" s="1"/>
  <c r="Q6862" i="9" s="1"/>
  <c r="Q6866" i="9" s="1"/>
  <c r="Q6870" i="9" s="1"/>
  <c r="Q6874" i="9" s="1"/>
  <c r="Q6878" i="9" s="1"/>
  <c r="Q6882" i="9" s="1"/>
  <c r="Q6886" i="9" s="1"/>
  <c r="Q6890" i="9" s="1"/>
  <c r="Q6894" i="9" s="1"/>
  <c r="Q6898" i="9" s="1"/>
  <c r="Q6902" i="9" s="1"/>
  <c r="Q6906" i="9" s="1"/>
  <c r="Q6910" i="9" s="1"/>
  <c r="Q6914" i="9" s="1"/>
  <c r="Q6918" i="9" s="1"/>
  <c r="Q6922" i="9" s="1"/>
  <c r="Q6926" i="9" s="1"/>
  <c r="Q6930" i="9" s="1"/>
  <c r="Q6934" i="9" s="1"/>
  <c r="Q6938" i="9" s="1"/>
  <c r="Q6942" i="9" s="1"/>
  <c r="Q6946" i="9" s="1"/>
  <c r="Q6950" i="9" s="1"/>
  <c r="Q6954" i="9" s="1"/>
  <c r="Q6958" i="9" s="1"/>
  <c r="Q6962" i="9" s="1"/>
  <c r="Q6966" i="9" s="1"/>
  <c r="Q6970" i="9" s="1"/>
  <c r="Q6974" i="9" s="1"/>
  <c r="Q6978" i="9" s="1"/>
  <c r="Q6982" i="9" s="1"/>
  <c r="Q6986" i="9" s="1"/>
  <c r="Q6990" i="9" s="1"/>
  <c r="Q6994" i="9" s="1"/>
  <c r="Q6998" i="9" s="1"/>
  <c r="Q7002" i="9" s="1"/>
  <c r="Q7006" i="9" s="1"/>
  <c r="Q7010" i="9" s="1"/>
  <c r="Q7014" i="9" s="1"/>
  <c r="Q7018" i="9" s="1"/>
  <c r="Q7022" i="9" s="1"/>
  <c r="Q7026" i="9" s="1"/>
  <c r="Q7030" i="9" s="1"/>
  <c r="Q7034" i="9" s="1"/>
  <c r="Q7038" i="9" s="1"/>
  <c r="Q7042" i="9" s="1"/>
  <c r="Q7046" i="9" s="1"/>
  <c r="Q7050" i="9" s="1"/>
  <c r="Q7054" i="9" s="1"/>
  <c r="Q7058" i="9" s="1"/>
  <c r="Q7062" i="9" s="1"/>
  <c r="Q7066" i="9" s="1"/>
  <c r="Q7070" i="9" s="1"/>
  <c r="Q7074" i="9" s="1"/>
  <c r="Q7078" i="9" s="1"/>
  <c r="Q7082" i="9" s="1"/>
  <c r="Q7086" i="9" s="1"/>
  <c r="Q7090" i="9" s="1"/>
  <c r="Q7094" i="9" s="1"/>
  <c r="Q7098" i="9" s="1"/>
  <c r="Q7102" i="9" s="1"/>
  <c r="Q7106" i="9" s="1"/>
  <c r="Q7110" i="9" s="1"/>
  <c r="Q7114" i="9" s="1"/>
  <c r="Q7118" i="9" s="1"/>
  <c r="Q7122" i="9" s="1"/>
  <c r="Q7126" i="9" s="1"/>
  <c r="Q7130" i="9" s="1"/>
  <c r="Q7134" i="9" s="1"/>
  <c r="Q7138" i="9" s="1"/>
  <c r="Q7142" i="9" s="1"/>
  <c r="Q7146" i="9" s="1"/>
  <c r="Q7150" i="9" s="1"/>
  <c r="Q7154" i="9" s="1"/>
  <c r="Q7158" i="9" s="1"/>
  <c r="Q7162" i="9" s="1"/>
  <c r="Q7166" i="9" s="1"/>
  <c r="Q7170" i="9" s="1"/>
  <c r="Q7174" i="9" s="1"/>
  <c r="Q7178" i="9" s="1"/>
  <c r="Q7182" i="9" s="1"/>
  <c r="Q7186" i="9" s="1"/>
  <c r="Q7190" i="9" s="1"/>
  <c r="Q7194" i="9" s="1"/>
  <c r="Q7198" i="9" s="1"/>
  <c r="Q7202" i="9" s="1"/>
  <c r="Q7206" i="9" s="1"/>
  <c r="Q7210" i="9" s="1"/>
  <c r="Q7214" i="9" s="1"/>
  <c r="Q7218" i="9" s="1"/>
  <c r="Q7222" i="9" s="1"/>
  <c r="Q7226" i="9" s="1"/>
  <c r="Q7230" i="9" s="1"/>
  <c r="Q7234" i="9" s="1"/>
  <c r="Q7238" i="9" s="1"/>
  <c r="Q7242" i="9" s="1"/>
  <c r="Q7246" i="9" s="1"/>
  <c r="Q7250" i="9" s="1"/>
  <c r="Q7254" i="9" s="1"/>
  <c r="Q7258" i="9" s="1"/>
  <c r="Q7262" i="9" s="1"/>
  <c r="Q7266" i="9" s="1"/>
  <c r="Q7270" i="9" s="1"/>
  <c r="Q7274" i="9" s="1"/>
  <c r="Q7278" i="9" s="1"/>
  <c r="Q7282" i="9" s="1"/>
  <c r="Q7286" i="9" s="1"/>
  <c r="Q7290" i="9" s="1"/>
  <c r="Q7294" i="9" s="1"/>
  <c r="Q7298" i="9" s="1"/>
  <c r="Q7302" i="9" s="1"/>
  <c r="Q7306" i="9" s="1"/>
  <c r="Q7310" i="9" s="1"/>
  <c r="Q7314" i="9" s="1"/>
  <c r="Q7318" i="9" s="1"/>
  <c r="Q7322" i="9" s="1"/>
  <c r="Q7326" i="9" s="1"/>
  <c r="Q7330" i="9" s="1"/>
  <c r="Q7334" i="9" s="1"/>
  <c r="Q7338" i="9" s="1"/>
  <c r="Q7342" i="9" s="1"/>
  <c r="Q7346" i="9" s="1"/>
  <c r="Q7350" i="9" s="1"/>
  <c r="Q7354" i="9" s="1"/>
  <c r="Q7358" i="9" s="1"/>
  <c r="Q7362" i="9" s="1"/>
  <c r="Q7366" i="9" s="1"/>
  <c r="Q7370" i="9" s="1"/>
  <c r="Q7374" i="9" s="1"/>
  <c r="Q7378" i="9" s="1"/>
  <c r="Q7382" i="9" s="1"/>
  <c r="Q7386" i="9" s="1"/>
  <c r="Q7390" i="9" s="1"/>
  <c r="Q7394" i="9" s="1"/>
  <c r="Q7398" i="9" s="1"/>
  <c r="Q7402" i="9" s="1"/>
  <c r="Q7406" i="9" s="1"/>
  <c r="Q7410" i="9" s="1"/>
  <c r="Q7414" i="9" s="1"/>
  <c r="Q7418" i="9" s="1"/>
  <c r="Q7422" i="9" s="1"/>
  <c r="Q7426" i="9" s="1"/>
  <c r="Q7430" i="9" s="1"/>
  <c r="Q7434" i="9" s="1"/>
  <c r="Q7438" i="9" s="1"/>
  <c r="Q7442" i="9" s="1"/>
  <c r="Q7446" i="9" s="1"/>
  <c r="Q7450" i="9" s="1"/>
  <c r="Q7454" i="9" s="1"/>
  <c r="Q7458" i="9" s="1"/>
  <c r="Q7462" i="9" s="1"/>
  <c r="Q7466" i="9" s="1"/>
  <c r="Q7470" i="9" s="1"/>
  <c r="Q7474" i="9" s="1"/>
  <c r="Q7478" i="9" s="1"/>
  <c r="Q7482" i="9" s="1"/>
  <c r="Q7486" i="9" s="1"/>
  <c r="Q7490" i="9" s="1"/>
  <c r="Q7494" i="9" s="1"/>
  <c r="Q7498" i="9" s="1"/>
  <c r="Q7502" i="9" s="1"/>
  <c r="Q7506" i="9" s="1"/>
  <c r="Q7510" i="9" s="1"/>
  <c r="Q7514" i="9" s="1"/>
  <c r="Q7518" i="9" s="1"/>
  <c r="Q7522" i="9" s="1"/>
  <c r="Q7526" i="9" s="1"/>
  <c r="Q7530" i="9" s="1"/>
  <c r="Q7534" i="9" s="1"/>
  <c r="Q7538" i="9" s="1"/>
  <c r="Q7542" i="9" s="1"/>
  <c r="Q7546" i="9" s="1"/>
  <c r="Q7550" i="9" s="1"/>
  <c r="Q7554" i="9" s="1"/>
  <c r="Q7558" i="9" s="1"/>
  <c r="Q7562" i="9" s="1"/>
  <c r="Q7566" i="9" s="1"/>
  <c r="Q7570" i="9" s="1"/>
  <c r="Q7574" i="9" s="1"/>
  <c r="Q7578" i="9" s="1"/>
  <c r="Q7582" i="9" s="1"/>
  <c r="Q7586" i="9" s="1"/>
  <c r="Q7590" i="9" s="1"/>
  <c r="Q7594" i="9" s="1"/>
  <c r="Q7598" i="9" s="1"/>
  <c r="Q7602" i="9" s="1"/>
  <c r="Q7606" i="9" s="1"/>
  <c r="Q7610" i="9" s="1"/>
  <c r="Q7614" i="9" s="1"/>
  <c r="Q7618" i="9" s="1"/>
  <c r="Q7622" i="9" s="1"/>
  <c r="Q7626" i="9" s="1"/>
  <c r="Q7630" i="9" s="1"/>
  <c r="Q7634" i="9" s="1"/>
  <c r="Q7638" i="9" s="1"/>
  <c r="Q7642" i="9" s="1"/>
  <c r="Q7646" i="9" s="1"/>
  <c r="Q7650" i="9" s="1"/>
  <c r="Q7654" i="9" s="1"/>
  <c r="Q7658" i="9" s="1"/>
  <c r="Q7662" i="9" s="1"/>
  <c r="Q7666" i="9" s="1"/>
  <c r="Q7670" i="9" s="1"/>
  <c r="Q7674" i="9" s="1"/>
  <c r="Q7678" i="9" s="1"/>
  <c r="Q7682" i="9" s="1"/>
  <c r="Q7686" i="9" s="1"/>
  <c r="Q7690" i="9" s="1"/>
  <c r="Q7694" i="9" s="1"/>
  <c r="Q7698" i="9" s="1"/>
  <c r="Q7702" i="9" s="1"/>
  <c r="Q7706" i="9" s="1"/>
  <c r="Q7710" i="9" s="1"/>
  <c r="Q7714" i="9" s="1"/>
  <c r="Q7718" i="9" s="1"/>
  <c r="Q7722" i="9" s="1"/>
  <c r="Q7726" i="9" s="1"/>
  <c r="Q7730" i="9" s="1"/>
  <c r="Q7734" i="9" s="1"/>
  <c r="Q7738" i="9" s="1"/>
  <c r="Q7742" i="9" s="1"/>
  <c r="Q7746" i="9" s="1"/>
  <c r="Q7750" i="9" s="1"/>
  <c r="Q7754" i="9" s="1"/>
  <c r="Q7758" i="9" s="1"/>
  <c r="Q7762" i="9" s="1"/>
  <c r="Q7766" i="9" s="1"/>
  <c r="Q7770" i="9" s="1"/>
  <c r="Q7774" i="9" s="1"/>
  <c r="Q7778" i="9" s="1"/>
  <c r="Q7782" i="9" s="1"/>
  <c r="Q7786" i="9" s="1"/>
  <c r="Q7790" i="9" s="1"/>
  <c r="Q7794" i="9" s="1"/>
  <c r="Q7798" i="9" s="1"/>
  <c r="Q7802" i="9" s="1"/>
  <c r="Q7806" i="9" s="1"/>
  <c r="Q7810" i="9" s="1"/>
  <c r="Q7814" i="9" s="1"/>
  <c r="Q7818" i="9" s="1"/>
  <c r="Q7822" i="9" s="1"/>
  <c r="Q7826" i="9" s="1"/>
  <c r="Q7830" i="9" s="1"/>
  <c r="Q7834" i="9" s="1"/>
  <c r="Q7838" i="9" s="1"/>
  <c r="Q7842" i="9" s="1"/>
  <c r="Q7846" i="9" s="1"/>
  <c r="Q7850" i="9" s="1"/>
  <c r="Q7854" i="9" s="1"/>
  <c r="Q7858" i="9" s="1"/>
  <c r="Q7862" i="9" s="1"/>
  <c r="Q7866" i="9" s="1"/>
  <c r="Q7870" i="9" s="1"/>
  <c r="Q7874" i="9" s="1"/>
  <c r="Q7878" i="9" s="1"/>
  <c r="Q7882" i="9" s="1"/>
  <c r="Q7886" i="9" s="1"/>
  <c r="Q7890" i="9" s="1"/>
  <c r="Q7894" i="9" s="1"/>
  <c r="Q7898" i="9" s="1"/>
  <c r="Q7902" i="9" s="1"/>
  <c r="Q7906" i="9" s="1"/>
  <c r="Q7910" i="9" s="1"/>
  <c r="Q7914" i="9" s="1"/>
  <c r="Q7918" i="9" s="1"/>
  <c r="Q7922" i="9" s="1"/>
  <c r="Q7926" i="9" s="1"/>
  <c r="Q7930" i="9" s="1"/>
  <c r="Q7934" i="9" s="1"/>
  <c r="Q7938" i="9" s="1"/>
  <c r="Q7942" i="9" s="1"/>
  <c r="Q7946" i="9" s="1"/>
  <c r="Q7950" i="9" s="1"/>
  <c r="Q7954" i="9" s="1"/>
  <c r="Q7958" i="9" s="1"/>
  <c r="Q7962" i="9" s="1"/>
  <c r="Q7966" i="9" s="1"/>
  <c r="Q7970" i="9" s="1"/>
  <c r="Q7974" i="9" s="1"/>
  <c r="Q7978" i="9" s="1"/>
  <c r="Q7982" i="9" s="1"/>
  <c r="Q7986" i="9" s="1"/>
  <c r="Q7990" i="9" s="1"/>
  <c r="Q7994" i="9" s="1"/>
  <c r="Q7998" i="9" s="1"/>
  <c r="Q8002" i="9" s="1"/>
  <c r="Q8006" i="9" s="1"/>
  <c r="Q8010" i="9" s="1"/>
  <c r="Q8014" i="9" s="1"/>
  <c r="Q8018" i="9" s="1"/>
  <c r="Q8022" i="9" s="1"/>
  <c r="Q8026" i="9" s="1"/>
  <c r="Q8030" i="9" s="1"/>
  <c r="Q4237" i="9"/>
  <c r="Q4241" i="9" s="1"/>
  <c r="Q4245" i="9" s="1"/>
  <c r="Q4249" i="9" s="1"/>
  <c r="Q4253" i="9" s="1"/>
  <c r="Q4257" i="9" s="1"/>
  <c r="Q4261" i="9" s="1"/>
  <c r="Q4265" i="9" s="1"/>
  <c r="Q4269" i="9" s="1"/>
  <c r="Q4273" i="9" s="1"/>
  <c r="Q4277" i="9" s="1"/>
  <c r="Q4281" i="9" s="1"/>
  <c r="Q4285" i="9" s="1"/>
  <c r="Q4289" i="9" s="1"/>
  <c r="Q4293" i="9" s="1"/>
  <c r="Q4297" i="9" s="1"/>
  <c r="Q4301" i="9" s="1"/>
  <c r="Q4305" i="9" s="1"/>
  <c r="Q4309" i="9" s="1"/>
  <c r="Q4313" i="9" s="1"/>
  <c r="Q4317" i="9" s="1"/>
  <c r="Q4321" i="9" s="1"/>
  <c r="Q4325" i="9" s="1"/>
  <c r="Q4329" i="9" s="1"/>
  <c r="Q4333" i="9" s="1"/>
  <c r="Q4337" i="9" s="1"/>
  <c r="Q4341" i="9" s="1"/>
  <c r="Q4345" i="9" s="1"/>
  <c r="Q4349" i="9" s="1"/>
  <c r="Q4353" i="9" s="1"/>
  <c r="Q4357" i="9" s="1"/>
  <c r="Q4361" i="9" s="1"/>
  <c r="Q4365" i="9" s="1"/>
  <c r="Q4369" i="9" s="1"/>
  <c r="Q4373" i="9" s="1"/>
  <c r="Q4377" i="9" s="1"/>
  <c r="Q4381" i="9" s="1"/>
  <c r="Q4385" i="9" s="1"/>
  <c r="Q4389" i="9" s="1"/>
  <c r="Q4393" i="9" s="1"/>
  <c r="Q4397" i="9" s="1"/>
  <c r="Q4401" i="9" s="1"/>
  <c r="Q4405" i="9" s="1"/>
  <c r="Q4409" i="9" s="1"/>
  <c r="Q4413" i="9" s="1"/>
  <c r="Q4417" i="9" s="1"/>
  <c r="Q4421" i="9" s="1"/>
  <c r="Q4425" i="9" s="1"/>
  <c r="Q4429" i="9" s="1"/>
  <c r="Q4433" i="9" s="1"/>
  <c r="Q4437" i="9" s="1"/>
  <c r="Q4441" i="9" s="1"/>
  <c r="Q4445" i="9" s="1"/>
  <c r="Q4449" i="9" s="1"/>
  <c r="Q4453" i="9" s="1"/>
  <c r="Q4457" i="9" s="1"/>
  <c r="Q4461" i="9" s="1"/>
  <c r="Q4465" i="9" s="1"/>
  <c r="Q4469" i="9" s="1"/>
  <c r="Q4473" i="9" s="1"/>
  <c r="Q4477" i="9" s="1"/>
  <c r="Q4481" i="9" s="1"/>
  <c r="Q4485" i="9" s="1"/>
  <c r="Q4489" i="9" s="1"/>
  <c r="Q4493" i="9" s="1"/>
  <c r="Q4497" i="9" s="1"/>
  <c r="Q4501" i="9" s="1"/>
  <c r="Q4505" i="9" s="1"/>
  <c r="Q4509" i="9" s="1"/>
  <c r="Q4513" i="9" s="1"/>
  <c r="Q4517" i="9" s="1"/>
  <c r="Q4521" i="9" s="1"/>
  <c r="Q4525" i="9" s="1"/>
  <c r="Q4529" i="9" s="1"/>
  <c r="Q4533" i="9" s="1"/>
  <c r="Q4537" i="9" s="1"/>
  <c r="Q4541" i="9" s="1"/>
  <c r="Q4545" i="9" s="1"/>
  <c r="Q4549" i="9" s="1"/>
  <c r="Q4553" i="9" s="1"/>
  <c r="Q4557" i="9" s="1"/>
  <c r="Q4561" i="9" s="1"/>
  <c r="Q4565" i="9" s="1"/>
  <c r="Q4569" i="9" s="1"/>
  <c r="Q4573" i="9" s="1"/>
  <c r="Q4577" i="9" s="1"/>
  <c r="Q4581" i="9" s="1"/>
  <c r="Q4585" i="9" s="1"/>
  <c r="Q4589" i="9" s="1"/>
  <c r="Q4593" i="9" s="1"/>
  <c r="Q4597" i="9" s="1"/>
  <c r="Q4601" i="9" s="1"/>
  <c r="Q4605" i="9" s="1"/>
  <c r="Q4609" i="9" s="1"/>
  <c r="Q4613" i="9" s="1"/>
  <c r="Q4617" i="9" s="1"/>
  <c r="Q4621" i="9" s="1"/>
  <c r="Q4625" i="9" s="1"/>
  <c r="Q4629" i="9" s="1"/>
  <c r="Q4633" i="9" s="1"/>
  <c r="Q4637" i="9" s="1"/>
  <c r="Q4641" i="9" s="1"/>
  <c r="Q4645" i="9" s="1"/>
  <c r="Q4649" i="9" s="1"/>
  <c r="Q4653" i="9" s="1"/>
  <c r="Q4657" i="9" s="1"/>
  <c r="Q4661" i="9" s="1"/>
  <c r="Q4665" i="9" s="1"/>
  <c r="Q4669" i="9" s="1"/>
  <c r="Q4673" i="9" s="1"/>
  <c r="Q4677" i="9" s="1"/>
  <c r="Q4681" i="9" s="1"/>
  <c r="Q4685" i="9" s="1"/>
  <c r="Q4689" i="9" s="1"/>
  <c r="Q4693" i="9" s="1"/>
  <c r="Q4697" i="9" s="1"/>
  <c r="Q4701" i="9" s="1"/>
  <c r="Q4705" i="9" s="1"/>
  <c r="Q4709" i="9" s="1"/>
  <c r="Q4713" i="9" s="1"/>
  <c r="Q4717" i="9" s="1"/>
  <c r="Q4721" i="9" s="1"/>
  <c r="Q4725" i="9" s="1"/>
  <c r="Q4729" i="9" s="1"/>
  <c r="Q4733" i="9" s="1"/>
  <c r="Q4737" i="9" s="1"/>
  <c r="Q4741" i="9" s="1"/>
  <c r="Q4745" i="9" s="1"/>
  <c r="Q4749" i="9" s="1"/>
  <c r="Q4753" i="9" s="1"/>
  <c r="Q4757" i="9" s="1"/>
  <c r="Q4761" i="9" s="1"/>
  <c r="Q4765" i="9" s="1"/>
  <c r="Q4769" i="9" s="1"/>
  <c r="Q4773" i="9" s="1"/>
  <c r="Q4777" i="9" s="1"/>
  <c r="Q4781" i="9" s="1"/>
  <c r="Q4785" i="9" s="1"/>
  <c r="Q4789" i="9" s="1"/>
  <c r="Q4793" i="9" s="1"/>
  <c r="Q4797" i="9" s="1"/>
  <c r="Q4801" i="9" s="1"/>
  <c r="Q4805" i="9" s="1"/>
  <c r="Q4809" i="9" s="1"/>
  <c r="Q4813" i="9" s="1"/>
  <c r="Q4817" i="9" s="1"/>
  <c r="Q4821" i="9" s="1"/>
  <c r="Q4825" i="9" s="1"/>
  <c r="Q4829" i="9" s="1"/>
  <c r="Q4833" i="9" s="1"/>
  <c r="Q4837" i="9" s="1"/>
  <c r="Q4841" i="9" s="1"/>
  <c r="Q4845" i="9" s="1"/>
  <c r="Q4849" i="9" s="1"/>
  <c r="Q4853" i="9" s="1"/>
  <c r="Q4857" i="9" s="1"/>
  <c r="Q4861" i="9" s="1"/>
  <c r="Q4865" i="9" s="1"/>
  <c r="Q4869" i="9" s="1"/>
  <c r="Q4873" i="9" s="1"/>
  <c r="Q4877" i="9" s="1"/>
  <c r="Q4881" i="9" s="1"/>
  <c r="Q4885" i="9" s="1"/>
  <c r="Q4889" i="9" s="1"/>
  <c r="Q4893" i="9" s="1"/>
  <c r="Q4897" i="9" s="1"/>
  <c r="Q4901" i="9" s="1"/>
  <c r="Q4905" i="9" s="1"/>
  <c r="Q4909" i="9" s="1"/>
  <c r="Q4913" i="9" s="1"/>
  <c r="Q4917" i="9" s="1"/>
  <c r="Q4921" i="9" s="1"/>
  <c r="Q4925" i="9" s="1"/>
  <c r="Q4929" i="9" s="1"/>
  <c r="Q4933" i="9" s="1"/>
  <c r="Q4937" i="9" s="1"/>
  <c r="Q4941" i="9" s="1"/>
  <c r="Q4945" i="9" s="1"/>
  <c r="Q4949" i="9" s="1"/>
  <c r="Q4953" i="9" s="1"/>
  <c r="Q4957" i="9" s="1"/>
  <c r="Q4961" i="9" s="1"/>
  <c r="Q4965" i="9" s="1"/>
  <c r="Q4969" i="9" s="1"/>
  <c r="Q4973" i="9" s="1"/>
  <c r="Q4977" i="9" s="1"/>
  <c r="Q4981" i="9" s="1"/>
  <c r="Q4985" i="9" s="1"/>
  <c r="Q4989" i="9" s="1"/>
  <c r="Q4993" i="9" s="1"/>
  <c r="Q4997" i="9" s="1"/>
  <c r="Q5001" i="9" s="1"/>
  <c r="Q5005" i="9" s="1"/>
  <c r="Q5009" i="9" s="1"/>
  <c r="Q5013" i="9" s="1"/>
  <c r="Q5017" i="9" s="1"/>
  <c r="Q5021" i="9" s="1"/>
  <c r="Q5025" i="9" s="1"/>
  <c r="Q5029" i="9" s="1"/>
  <c r="Q5033" i="9" s="1"/>
  <c r="Q5037" i="9" s="1"/>
  <c r="Q5041" i="9" s="1"/>
  <c r="Q5045" i="9" s="1"/>
  <c r="Q5049" i="9" s="1"/>
  <c r="Q5053" i="9" s="1"/>
  <c r="Q5057" i="9" s="1"/>
  <c r="Q5061" i="9" s="1"/>
  <c r="Q5065" i="9" s="1"/>
  <c r="Q5069" i="9" s="1"/>
  <c r="Q5073" i="9" s="1"/>
  <c r="Q5077" i="9" s="1"/>
  <c r="Q5081" i="9" s="1"/>
  <c r="Q5085" i="9" s="1"/>
  <c r="Q5089" i="9" s="1"/>
  <c r="Q5093" i="9" s="1"/>
  <c r="Q5097" i="9" s="1"/>
  <c r="Q5101" i="9" s="1"/>
  <c r="Q5105" i="9" s="1"/>
  <c r="Q5109" i="9" s="1"/>
  <c r="Q5113" i="9" s="1"/>
  <c r="Q5117" i="9" s="1"/>
  <c r="Q5121" i="9" s="1"/>
  <c r="Q5125" i="9" s="1"/>
  <c r="Q5129" i="9" s="1"/>
  <c r="Q5133" i="9" s="1"/>
  <c r="Q5137" i="9" s="1"/>
  <c r="Q5141" i="9" s="1"/>
  <c r="Q5145" i="9" s="1"/>
  <c r="Q5149" i="9" s="1"/>
  <c r="Q5153" i="9" s="1"/>
  <c r="Q5157" i="9" s="1"/>
  <c r="Q5161" i="9" s="1"/>
  <c r="Q5165" i="9" s="1"/>
  <c r="Q5169" i="9" s="1"/>
  <c r="Q5173" i="9" s="1"/>
  <c r="Q5177" i="9" s="1"/>
  <c r="Q5181" i="9" s="1"/>
  <c r="Q5185" i="9" s="1"/>
  <c r="Q5189" i="9" s="1"/>
  <c r="Q5193" i="9" s="1"/>
  <c r="Q5197" i="9" s="1"/>
  <c r="Q5201" i="9" s="1"/>
  <c r="Q5205" i="9" s="1"/>
  <c r="Q5209" i="9" s="1"/>
  <c r="Q5213" i="9" s="1"/>
  <c r="Q5217" i="9" s="1"/>
  <c r="Q5221" i="9" s="1"/>
  <c r="Q5225" i="9" s="1"/>
  <c r="Q5229" i="9" s="1"/>
  <c r="Q5233" i="9" s="1"/>
  <c r="Q5237" i="9" s="1"/>
  <c r="Q5241" i="9" s="1"/>
  <c r="Q5245" i="9" s="1"/>
  <c r="Q5249" i="9" s="1"/>
  <c r="Q5253" i="9" s="1"/>
  <c r="Q5257" i="9" s="1"/>
  <c r="Q5261" i="9" s="1"/>
  <c r="Q5265" i="9" s="1"/>
  <c r="Q5269" i="9" s="1"/>
  <c r="Q5273" i="9" s="1"/>
  <c r="Q5277" i="9" s="1"/>
  <c r="Q5281" i="9" s="1"/>
  <c r="Q5285" i="9" s="1"/>
  <c r="Q5289" i="9" s="1"/>
  <c r="Q5293" i="9" s="1"/>
  <c r="Q5297" i="9" s="1"/>
  <c r="Q5301" i="9" s="1"/>
  <c r="Q5305" i="9" s="1"/>
  <c r="Q5309" i="9" s="1"/>
  <c r="Q5313" i="9" s="1"/>
  <c r="Q5317" i="9" s="1"/>
  <c r="Q5321" i="9" s="1"/>
  <c r="Q5325" i="9" s="1"/>
  <c r="Q5329" i="9" s="1"/>
  <c r="Q5333" i="9" s="1"/>
  <c r="Q5337" i="9" s="1"/>
  <c r="Q5341" i="9" s="1"/>
  <c r="Q5345" i="9" s="1"/>
  <c r="Q5349" i="9" s="1"/>
  <c r="Q5353" i="9" s="1"/>
  <c r="Q5357" i="9" s="1"/>
  <c r="Q5361" i="9" s="1"/>
  <c r="Q5365" i="9" s="1"/>
  <c r="Q5369" i="9" s="1"/>
  <c r="Q5373" i="9" s="1"/>
  <c r="Q5377" i="9" s="1"/>
  <c r="Q5381" i="9" s="1"/>
  <c r="Q5385" i="9" s="1"/>
  <c r="Q5389" i="9" s="1"/>
  <c r="Q5393" i="9" s="1"/>
  <c r="Q5397" i="9" s="1"/>
  <c r="Q5401" i="9" s="1"/>
  <c r="Q5405" i="9" s="1"/>
  <c r="Q5409" i="9" s="1"/>
  <c r="Q5413" i="9" s="1"/>
  <c r="Q5417" i="9" s="1"/>
  <c r="Q5421" i="9" s="1"/>
  <c r="Q5425" i="9" s="1"/>
  <c r="Q5429" i="9" s="1"/>
  <c r="Q5433" i="9" s="1"/>
  <c r="Q5437" i="9" s="1"/>
  <c r="Q5441" i="9" s="1"/>
  <c r="Q5445" i="9" s="1"/>
  <c r="Q5449" i="9" s="1"/>
  <c r="Q5453" i="9" s="1"/>
  <c r="Q5457" i="9" s="1"/>
  <c r="Q5461" i="9" s="1"/>
  <c r="Q5465" i="9" s="1"/>
  <c r="Q5469" i="9" s="1"/>
  <c r="Q5473" i="9" s="1"/>
  <c r="Q5477" i="9" s="1"/>
  <c r="Q5481" i="9" s="1"/>
  <c r="Q5485" i="9" s="1"/>
  <c r="Q5489" i="9" s="1"/>
  <c r="Q5493" i="9" s="1"/>
  <c r="Q5497" i="9" s="1"/>
  <c r="Q5501" i="9" s="1"/>
  <c r="Q5505" i="9" s="1"/>
  <c r="Q5509" i="9" s="1"/>
  <c r="Q5513" i="9" s="1"/>
  <c r="Q5517" i="9" s="1"/>
  <c r="Q5521" i="9" s="1"/>
  <c r="Q5525" i="9" s="1"/>
  <c r="Q5529" i="9" s="1"/>
  <c r="Q5533" i="9" s="1"/>
  <c r="Q5537" i="9" s="1"/>
  <c r="Q5541" i="9" s="1"/>
  <c r="Q5545" i="9" s="1"/>
  <c r="Q5549" i="9" s="1"/>
  <c r="Q5553" i="9" s="1"/>
  <c r="Q5557" i="9" s="1"/>
  <c r="Q5561" i="9" s="1"/>
  <c r="Q5565" i="9" s="1"/>
  <c r="Q5569" i="9" s="1"/>
  <c r="Q5573" i="9" s="1"/>
  <c r="Q5577" i="9" s="1"/>
  <c r="Q5581" i="9" s="1"/>
  <c r="Q5585" i="9" s="1"/>
  <c r="Q5589" i="9" s="1"/>
  <c r="Q5593" i="9" s="1"/>
  <c r="Q5597" i="9" s="1"/>
  <c r="Q5601" i="9" s="1"/>
  <c r="Q5605" i="9" s="1"/>
  <c r="Q5609" i="9" s="1"/>
  <c r="Q5613" i="9" s="1"/>
  <c r="Q5617" i="9" s="1"/>
  <c r="Q5621" i="9" s="1"/>
  <c r="Q5625" i="9" s="1"/>
  <c r="Q5629" i="9" s="1"/>
  <c r="Q5633" i="9" s="1"/>
  <c r="Q5637" i="9" s="1"/>
  <c r="Q5641" i="9" s="1"/>
  <c r="Q5645" i="9" s="1"/>
  <c r="Q5649" i="9" s="1"/>
  <c r="Q5653" i="9" s="1"/>
  <c r="Q5657" i="9" s="1"/>
  <c r="Q5661" i="9" s="1"/>
  <c r="Q5665" i="9" s="1"/>
  <c r="Q5669" i="9" s="1"/>
  <c r="Q5673" i="9" s="1"/>
  <c r="Q5677" i="9" s="1"/>
  <c r="Q5681" i="9" s="1"/>
  <c r="Q5685" i="9" s="1"/>
  <c r="Q5689" i="9" s="1"/>
  <c r="Q5693" i="9" s="1"/>
  <c r="Q5697" i="9" s="1"/>
  <c r="Q5701" i="9" s="1"/>
  <c r="Q5705" i="9" s="1"/>
  <c r="Q5709" i="9" s="1"/>
  <c r="Q5713" i="9" s="1"/>
  <c r="Q5717" i="9" s="1"/>
  <c r="Q5721" i="9" s="1"/>
  <c r="Q5725" i="9" s="1"/>
  <c r="Q5729" i="9" s="1"/>
  <c r="Q5733" i="9" s="1"/>
  <c r="Q5737" i="9" s="1"/>
  <c r="Q5741" i="9" s="1"/>
  <c r="Q5745" i="9" s="1"/>
  <c r="Q5749" i="9" s="1"/>
  <c r="Q5753" i="9" s="1"/>
  <c r="Q5757" i="9" s="1"/>
  <c r="Q5761" i="9" s="1"/>
  <c r="Q5765" i="9" s="1"/>
  <c r="Q5769" i="9" s="1"/>
  <c r="Q5773" i="9" s="1"/>
  <c r="Q5777" i="9" s="1"/>
  <c r="Q5781" i="9" s="1"/>
  <c r="Q5785" i="9" s="1"/>
  <c r="Q5789" i="9" s="1"/>
  <c r="Q5793" i="9" s="1"/>
  <c r="Q5797" i="9" s="1"/>
  <c r="Q5801" i="9" s="1"/>
  <c r="Q5805" i="9" s="1"/>
  <c r="Q5809" i="9" s="1"/>
  <c r="Q5813" i="9" s="1"/>
  <c r="Q5817" i="9" s="1"/>
  <c r="Q5821" i="9" s="1"/>
  <c r="Q5825" i="9" s="1"/>
  <c r="Q5829" i="9" s="1"/>
  <c r="Q5833" i="9" s="1"/>
  <c r="Q5837" i="9" s="1"/>
  <c r="Q5841" i="9" s="1"/>
  <c r="Q5845" i="9" s="1"/>
  <c r="Q5849" i="9" s="1"/>
  <c r="Q5853" i="9" s="1"/>
  <c r="Q5857" i="9" s="1"/>
  <c r="Q5861" i="9" s="1"/>
  <c r="Q5865" i="9" s="1"/>
  <c r="Q5869" i="9" s="1"/>
  <c r="Q5873" i="9" s="1"/>
  <c r="Q5877" i="9" s="1"/>
  <c r="Q5881" i="9" s="1"/>
  <c r="Q5885" i="9" s="1"/>
  <c r="Q5889" i="9" s="1"/>
  <c r="Q5893" i="9" s="1"/>
  <c r="Q5897" i="9" s="1"/>
  <c r="Q5901" i="9" s="1"/>
  <c r="Q5905" i="9" s="1"/>
  <c r="Q5909" i="9" s="1"/>
  <c r="Q5913" i="9" s="1"/>
  <c r="Q5917" i="9" s="1"/>
  <c r="Q5921" i="9" s="1"/>
  <c r="Q5925" i="9" s="1"/>
  <c r="Q5929" i="9" s="1"/>
  <c r="Q5933" i="9" s="1"/>
  <c r="Q5937" i="9" s="1"/>
  <c r="Q5941" i="9" s="1"/>
  <c r="Q5945" i="9" s="1"/>
  <c r="Q5949" i="9" s="1"/>
  <c r="Q5953" i="9" s="1"/>
  <c r="Q5957" i="9" s="1"/>
  <c r="Q5961" i="9" s="1"/>
  <c r="Q5965" i="9" s="1"/>
  <c r="Q5969" i="9" s="1"/>
  <c r="Q5973" i="9" s="1"/>
  <c r="Q5977" i="9" s="1"/>
  <c r="Q5981" i="9" s="1"/>
  <c r="Q5985" i="9" s="1"/>
  <c r="Q5989" i="9" s="1"/>
  <c r="Q5993" i="9" s="1"/>
  <c r="Q5997" i="9" s="1"/>
  <c r="Q6001" i="9" s="1"/>
  <c r="Q6005" i="9" s="1"/>
  <c r="Q6009" i="9" s="1"/>
  <c r="Q6013" i="9" s="1"/>
  <c r="Q6017" i="9" s="1"/>
  <c r="Q6021" i="9" s="1"/>
  <c r="Q6025" i="9" s="1"/>
  <c r="Q6029" i="9" s="1"/>
  <c r="Q6033" i="9" s="1"/>
  <c r="Q6037" i="9" s="1"/>
  <c r="Q6041" i="9" s="1"/>
  <c r="Q6045" i="9" s="1"/>
  <c r="Q6049" i="9" s="1"/>
  <c r="Q6053" i="9" s="1"/>
  <c r="Q6057" i="9" s="1"/>
  <c r="Q6061" i="9" s="1"/>
  <c r="Q6065" i="9" s="1"/>
  <c r="Q6069" i="9" s="1"/>
  <c r="Q6073" i="9" s="1"/>
  <c r="Q6077" i="9" s="1"/>
  <c r="Q6081" i="9" s="1"/>
  <c r="Q6085" i="9" s="1"/>
  <c r="Q6089" i="9" s="1"/>
  <c r="Q6093" i="9" s="1"/>
  <c r="Q6097" i="9" s="1"/>
  <c r="Q6101" i="9" s="1"/>
  <c r="Q6105" i="9" s="1"/>
  <c r="Q6109" i="9" s="1"/>
  <c r="Q6113" i="9" s="1"/>
  <c r="Q6117" i="9" s="1"/>
  <c r="Q6121" i="9" s="1"/>
  <c r="Q6125" i="9" s="1"/>
  <c r="Q6129" i="9" s="1"/>
  <c r="Q6133" i="9" s="1"/>
  <c r="Q6137" i="9" s="1"/>
  <c r="Q6141" i="9" s="1"/>
  <c r="Q6145" i="9" s="1"/>
  <c r="Q6149" i="9" s="1"/>
  <c r="Q6153" i="9" s="1"/>
  <c r="Q6157" i="9" s="1"/>
  <c r="Q6161" i="9" s="1"/>
  <c r="Q6165" i="9" s="1"/>
  <c r="Q6169" i="9" s="1"/>
  <c r="Q6173" i="9" s="1"/>
  <c r="Q6177" i="9" s="1"/>
  <c r="Q6181" i="9" s="1"/>
  <c r="Q6185" i="9" s="1"/>
  <c r="Q6189" i="9" s="1"/>
  <c r="Q6193" i="9" s="1"/>
  <c r="Q6197" i="9" s="1"/>
  <c r="Q6201" i="9" s="1"/>
  <c r="Q6205" i="9" s="1"/>
  <c r="Q6209" i="9" s="1"/>
  <c r="Q6213" i="9" s="1"/>
  <c r="Q6217" i="9" s="1"/>
  <c r="Q6221" i="9" s="1"/>
  <c r="Q6225" i="9" s="1"/>
  <c r="Q6229" i="9" s="1"/>
  <c r="Q6233" i="9" s="1"/>
  <c r="Q6237" i="9" s="1"/>
  <c r="Q6241" i="9" s="1"/>
  <c r="Q6245" i="9" s="1"/>
  <c r="Q6249" i="9" s="1"/>
  <c r="Q6253" i="9" s="1"/>
  <c r="Q6257" i="9" s="1"/>
  <c r="Q6261" i="9" s="1"/>
  <c r="Q6265" i="9" s="1"/>
  <c r="Q6269" i="9" s="1"/>
  <c r="Q6273" i="9" s="1"/>
  <c r="Q6277" i="9" s="1"/>
  <c r="Q6281" i="9" s="1"/>
  <c r="Q6285" i="9" s="1"/>
  <c r="Q6289" i="9" s="1"/>
  <c r="Q6293" i="9" s="1"/>
  <c r="Q6297" i="9" s="1"/>
  <c r="Q6301" i="9" s="1"/>
  <c r="Q6305" i="9" s="1"/>
  <c r="Q6309" i="9" s="1"/>
  <c r="Q6313" i="9" s="1"/>
  <c r="Q6317" i="9" s="1"/>
  <c r="Q6321" i="9" s="1"/>
  <c r="Q6325" i="9" s="1"/>
  <c r="Q6329" i="9" s="1"/>
  <c r="Q6333" i="9" s="1"/>
  <c r="Q6337" i="9" s="1"/>
  <c r="Q6341" i="9" s="1"/>
  <c r="Q6345" i="9" s="1"/>
  <c r="Q6349" i="9" s="1"/>
  <c r="Q6353" i="9" s="1"/>
  <c r="Q6357" i="9" s="1"/>
  <c r="Q6361" i="9" s="1"/>
  <c r="Q6365" i="9" s="1"/>
  <c r="Q6369" i="9" s="1"/>
  <c r="Q6373" i="9" s="1"/>
  <c r="Q6377" i="9" s="1"/>
  <c r="Q6381" i="9" s="1"/>
  <c r="Q6385" i="9" s="1"/>
  <c r="Q6389" i="9" s="1"/>
  <c r="Q6393" i="9" s="1"/>
  <c r="Q6397" i="9" s="1"/>
  <c r="Q6401" i="9" s="1"/>
  <c r="Q6405" i="9" s="1"/>
  <c r="Q6409" i="9" s="1"/>
  <c r="Q6413" i="9" s="1"/>
  <c r="Q6417" i="9" s="1"/>
  <c r="Q6421" i="9" s="1"/>
  <c r="Q6425" i="9" s="1"/>
  <c r="Q6429" i="9" s="1"/>
  <c r="Q6433" i="9" s="1"/>
  <c r="Q6437" i="9" s="1"/>
  <c r="Q6441" i="9" s="1"/>
  <c r="Q6445" i="9" s="1"/>
  <c r="Q6449" i="9" s="1"/>
  <c r="Q6453" i="9" s="1"/>
  <c r="Q6457" i="9" s="1"/>
  <c r="Q6461" i="9" s="1"/>
  <c r="Q6465" i="9" s="1"/>
  <c r="Q6469" i="9" s="1"/>
  <c r="Q6473" i="9" s="1"/>
  <c r="Q6477" i="9" s="1"/>
  <c r="Q6481" i="9" s="1"/>
  <c r="Q6485" i="9" s="1"/>
  <c r="Q6489" i="9" s="1"/>
  <c r="Q6493" i="9" s="1"/>
  <c r="Q6497" i="9" s="1"/>
  <c r="Q6501" i="9" s="1"/>
  <c r="Q6505" i="9" s="1"/>
  <c r="Q6509" i="9" s="1"/>
  <c r="Q6513" i="9" s="1"/>
  <c r="Q6517" i="9" s="1"/>
  <c r="Q6521" i="9" s="1"/>
  <c r="Q6525" i="9" s="1"/>
  <c r="Q6529" i="9" s="1"/>
  <c r="Q6533" i="9" s="1"/>
  <c r="Q6537" i="9" s="1"/>
  <c r="Q6541" i="9" s="1"/>
  <c r="Q6545" i="9" s="1"/>
  <c r="Q6549" i="9" s="1"/>
  <c r="Q6553" i="9" s="1"/>
  <c r="Q6557" i="9" s="1"/>
  <c r="Q6561" i="9" s="1"/>
  <c r="Q6565" i="9" s="1"/>
  <c r="Q6569" i="9" s="1"/>
  <c r="Q6573" i="9" s="1"/>
  <c r="Q6577" i="9" s="1"/>
  <c r="Q6581" i="9" s="1"/>
  <c r="Q6585" i="9" s="1"/>
  <c r="Q6589" i="9" s="1"/>
  <c r="Q6593" i="9" s="1"/>
  <c r="Q6597" i="9" s="1"/>
  <c r="Q6601" i="9" s="1"/>
  <c r="Q6605" i="9" s="1"/>
  <c r="Q6609" i="9" s="1"/>
  <c r="Q6613" i="9" s="1"/>
  <c r="Q6617" i="9" s="1"/>
  <c r="Q6621" i="9" s="1"/>
  <c r="Q6625" i="9" s="1"/>
  <c r="Q6629" i="9" s="1"/>
  <c r="Q6633" i="9" s="1"/>
  <c r="Q6637" i="9" s="1"/>
  <c r="Q6641" i="9" s="1"/>
  <c r="Q6645" i="9" s="1"/>
  <c r="Q6649" i="9" s="1"/>
  <c r="Q6653" i="9" s="1"/>
  <c r="Q6657" i="9" s="1"/>
  <c r="Q6661" i="9" s="1"/>
  <c r="Q6665" i="9" s="1"/>
  <c r="Q6669" i="9" s="1"/>
  <c r="Q6673" i="9" s="1"/>
  <c r="Q6677" i="9" s="1"/>
  <c r="Q6681" i="9" s="1"/>
  <c r="Q6685" i="9" s="1"/>
  <c r="Q6689" i="9" s="1"/>
  <c r="Q6693" i="9" s="1"/>
  <c r="Q6697" i="9" s="1"/>
  <c r="Q6701" i="9" s="1"/>
  <c r="Q6705" i="9" s="1"/>
  <c r="Q6709" i="9" s="1"/>
  <c r="Q6713" i="9" s="1"/>
  <c r="Q6717" i="9" s="1"/>
  <c r="Q6721" i="9" s="1"/>
  <c r="Q6725" i="9" s="1"/>
  <c r="Q6729" i="9" s="1"/>
  <c r="Q6733" i="9" s="1"/>
  <c r="Q6737" i="9" s="1"/>
  <c r="Q6741" i="9" s="1"/>
  <c r="Q6745" i="9" s="1"/>
  <c r="Q6749" i="9" s="1"/>
  <c r="Q6753" i="9" s="1"/>
  <c r="Q6757" i="9" s="1"/>
  <c r="Q6761" i="9" s="1"/>
  <c r="Q6765" i="9" s="1"/>
  <c r="Q6769" i="9" s="1"/>
  <c r="Q6773" i="9" s="1"/>
  <c r="Q6777" i="9" s="1"/>
  <c r="Q6781" i="9" s="1"/>
  <c r="Q6785" i="9" s="1"/>
  <c r="Q6789" i="9" s="1"/>
  <c r="Q6793" i="9" s="1"/>
  <c r="Q6797" i="9" s="1"/>
  <c r="Q6801" i="9" s="1"/>
  <c r="Q6805" i="9" s="1"/>
  <c r="Q6809" i="9" s="1"/>
  <c r="Q6813" i="9" s="1"/>
  <c r="Q6817" i="9" s="1"/>
  <c r="Q6821" i="9" s="1"/>
  <c r="Q6825" i="9" s="1"/>
  <c r="Q6829" i="9" s="1"/>
  <c r="Q6833" i="9" s="1"/>
  <c r="Q6837" i="9" s="1"/>
  <c r="Q6841" i="9" s="1"/>
  <c r="Q6845" i="9" s="1"/>
  <c r="Q6849" i="9" s="1"/>
  <c r="Q6853" i="9" s="1"/>
  <c r="Q6857" i="9" s="1"/>
  <c r="Q6861" i="9" s="1"/>
  <c r="Q6865" i="9" s="1"/>
  <c r="Q6869" i="9" s="1"/>
  <c r="Q6873" i="9" s="1"/>
  <c r="Q6877" i="9" s="1"/>
  <c r="Q6881" i="9" s="1"/>
  <c r="Q6885" i="9" s="1"/>
  <c r="Q6889" i="9" s="1"/>
  <c r="Q6893" i="9" s="1"/>
  <c r="Q6897" i="9" s="1"/>
  <c r="Q6901" i="9" s="1"/>
  <c r="Q6905" i="9" s="1"/>
  <c r="Q6909" i="9" s="1"/>
  <c r="Q6913" i="9" s="1"/>
  <c r="Q6917" i="9" s="1"/>
  <c r="Q6921" i="9" s="1"/>
  <c r="Q6925" i="9" s="1"/>
  <c r="Q6929" i="9" s="1"/>
  <c r="Q6933" i="9" s="1"/>
  <c r="Q6937" i="9" s="1"/>
  <c r="Q6941" i="9" s="1"/>
  <c r="Q6945" i="9" s="1"/>
  <c r="Q6949" i="9" s="1"/>
  <c r="Q6953" i="9" s="1"/>
  <c r="Q6957" i="9" s="1"/>
  <c r="Q6961" i="9" s="1"/>
  <c r="Q6965" i="9" s="1"/>
  <c r="Q6969" i="9" s="1"/>
  <c r="Q6973" i="9" s="1"/>
  <c r="Q6977" i="9" s="1"/>
  <c r="Q6981" i="9" s="1"/>
  <c r="Q6985" i="9" s="1"/>
  <c r="Q6989" i="9" s="1"/>
  <c r="Q6993" i="9" s="1"/>
  <c r="Q6997" i="9" s="1"/>
  <c r="Q7001" i="9" s="1"/>
  <c r="Q7005" i="9" s="1"/>
  <c r="Q7009" i="9" s="1"/>
  <c r="Q7013" i="9" s="1"/>
  <c r="Q7017" i="9" s="1"/>
  <c r="Q7021" i="9" s="1"/>
  <c r="Q7025" i="9" s="1"/>
  <c r="Q7029" i="9" s="1"/>
  <c r="Q7033" i="9" s="1"/>
  <c r="Q7037" i="9" s="1"/>
  <c r="Q7041" i="9" s="1"/>
  <c r="Q7045" i="9" s="1"/>
  <c r="Q7049" i="9" s="1"/>
  <c r="Q7053" i="9" s="1"/>
  <c r="Q7057" i="9" s="1"/>
  <c r="Q7061" i="9" s="1"/>
  <c r="Q7065" i="9" s="1"/>
  <c r="Q7069" i="9" s="1"/>
  <c r="Q7073" i="9" s="1"/>
  <c r="Q7077" i="9" s="1"/>
  <c r="Q7081" i="9" s="1"/>
  <c r="Q7085" i="9" s="1"/>
  <c r="Q7089" i="9" s="1"/>
  <c r="Q7093" i="9" s="1"/>
  <c r="Q7097" i="9" s="1"/>
  <c r="Q7101" i="9" s="1"/>
  <c r="Q7105" i="9" s="1"/>
  <c r="Q7109" i="9" s="1"/>
  <c r="Q7113" i="9" s="1"/>
  <c r="Q7117" i="9" s="1"/>
  <c r="Q7121" i="9" s="1"/>
  <c r="Q7125" i="9" s="1"/>
  <c r="Q7129" i="9" s="1"/>
  <c r="Q7133" i="9" s="1"/>
  <c r="Q7137" i="9" s="1"/>
  <c r="Q7141" i="9" s="1"/>
  <c r="Q7145" i="9" s="1"/>
  <c r="Q7149" i="9" s="1"/>
  <c r="Q7153" i="9" s="1"/>
  <c r="Q7157" i="9" s="1"/>
  <c r="Q7161" i="9" s="1"/>
  <c r="Q7165" i="9" s="1"/>
  <c r="Q7169" i="9" s="1"/>
  <c r="Q7173" i="9" s="1"/>
  <c r="Q7177" i="9" s="1"/>
  <c r="Q7181" i="9" s="1"/>
  <c r="Q7185" i="9" s="1"/>
  <c r="Q7189" i="9" s="1"/>
  <c r="Q7193" i="9" s="1"/>
  <c r="Q7197" i="9" s="1"/>
  <c r="Q7201" i="9" s="1"/>
  <c r="Q7205" i="9" s="1"/>
  <c r="Q7209" i="9" s="1"/>
  <c r="Q7213" i="9" s="1"/>
  <c r="Q7217" i="9" s="1"/>
  <c r="Q7221" i="9" s="1"/>
  <c r="Q7225" i="9" s="1"/>
  <c r="Q7229" i="9" s="1"/>
  <c r="Q7233" i="9" s="1"/>
  <c r="Q7237" i="9" s="1"/>
  <c r="Q7241" i="9" s="1"/>
  <c r="Q7245" i="9" s="1"/>
  <c r="Q7249" i="9" s="1"/>
  <c r="Q7253" i="9" s="1"/>
  <c r="Q7257" i="9" s="1"/>
  <c r="Q7261" i="9" s="1"/>
  <c r="Q7265" i="9" s="1"/>
  <c r="Q7269" i="9" s="1"/>
  <c r="Q7273" i="9" s="1"/>
  <c r="Q7277" i="9" s="1"/>
  <c r="Q7281" i="9" s="1"/>
  <c r="Q7285" i="9" s="1"/>
  <c r="Q7289" i="9" s="1"/>
  <c r="Q7293" i="9" s="1"/>
  <c r="Q7297" i="9" s="1"/>
  <c r="Q7301" i="9" s="1"/>
  <c r="Q7305" i="9" s="1"/>
  <c r="Q7309" i="9" s="1"/>
  <c r="Q7313" i="9" s="1"/>
  <c r="Q7317" i="9" s="1"/>
  <c r="Q7321" i="9" s="1"/>
  <c r="Q7325" i="9" s="1"/>
  <c r="Q7329" i="9" s="1"/>
  <c r="Q7333" i="9" s="1"/>
  <c r="Q7337" i="9" s="1"/>
  <c r="Q7341" i="9" s="1"/>
  <c r="Q7345" i="9" s="1"/>
  <c r="Q7349" i="9" s="1"/>
  <c r="Q7353" i="9" s="1"/>
  <c r="Q7357" i="9" s="1"/>
  <c r="Q7361" i="9" s="1"/>
  <c r="Q7365" i="9" s="1"/>
  <c r="Q7369" i="9" s="1"/>
  <c r="Q7373" i="9" s="1"/>
  <c r="Q7377" i="9" s="1"/>
  <c r="Q7381" i="9" s="1"/>
  <c r="Q7385" i="9" s="1"/>
  <c r="Q7389" i="9" s="1"/>
  <c r="Q7393" i="9" s="1"/>
  <c r="Q7397" i="9" s="1"/>
  <c r="Q7401" i="9" s="1"/>
  <c r="Q7405" i="9" s="1"/>
  <c r="Q7409" i="9" s="1"/>
  <c r="Q7413" i="9" s="1"/>
  <c r="Q7417" i="9" s="1"/>
  <c r="Q7421" i="9" s="1"/>
  <c r="Q7425" i="9" s="1"/>
  <c r="Q7429" i="9" s="1"/>
  <c r="Q7433" i="9" s="1"/>
  <c r="Q7437" i="9" s="1"/>
  <c r="Q7441" i="9" s="1"/>
  <c r="Q7445" i="9" s="1"/>
  <c r="Q7449" i="9" s="1"/>
  <c r="Q7453" i="9" s="1"/>
  <c r="Q7457" i="9" s="1"/>
  <c r="Q7461" i="9" s="1"/>
  <c r="Q7465" i="9" s="1"/>
  <c r="Q7469" i="9" s="1"/>
  <c r="Q7473" i="9" s="1"/>
  <c r="Q7477" i="9" s="1"/>
  <c r="Q7481" i="9" s="1"/>
  <c r="Q7485" i="9" s="1"/>
  <c r="Q7489" i="9" s="1"/>
  <c r="Q7493" i="9" s="1"/>
  <c r="Q7497" i="9" s="1"/>
  <c r="Q7501" i="9" s="1"/>
  <c r="Q7505" i="9" s="1"/>
  <c r="Q7509" i="9" s="1"/>
  <c r="Q7513" i="9" s="1"/>
  <c r="Q7517" i="9" s="1"/>
  <c r="Q7521" i="9" s="1"/>
  <c r="Q7525" i="9" s="1"/>
  <c r="Q7529" i="9" s="1"/>
  <c r="Q7533" i="9" s="1"/>
  <c r="Q7537" i="9" s="1"/>
  <c r="Q7541" i="9" s="1"/>
  <c r="Q7545" i="9" s="1"/>
  <c r="Q7549" i="9" s="1"/>
  <c r="Q7553" i="9" s="1"/>
  <c r="Q7557" i="9" s="1"/>
  <c r="Q7561" i="9" s="1"/>
  <c r="Q7565" i="9" s="1"/>
  <c r="Q7569" i="9" s="1"/>
  <c r="Q7573" i="9" s="1"/>
  <c r="Q7577" i="9" s="1"/>
  <c r="Q7581" i="9" s="1"/>
  <c r="Q7585" i="9" s="1"/>
  <c r="Q7589" i="9" s="1"/>
  <c r="Q7593" i="9" s="1"/>
  <c r="Q7597" i="9" s="1"/>
  <c r="Q7601" i="9" s="1"/>
  <c r="Q7605" i="9" s="1"/>
  <c r="Q7609" i="9" s="1"/>
  <c r="Q7613" i="9" s="1"/>
  <c r="Q7617" i="9" s="1"/>
  <c r="Q7621" i="9" s="1"/>
  <c r="Q7625" i="9" s="1"/>
  <c r="Q7629" i="9" s="1"/>
  <c r="Q7633" i="9" s="1"/>
  <c r="Q7637" i="9" s="1"/>
  <c r="Q7641" i="9" s="1"/>
  <c r="Q7645" i="9" s="1"/>
  <c r="Q7649" i="9" s="1"/>
  <c r="Q7653" i="9" s="1"/>
  <c r="Q7657" i="9" s="1"/>
  <c r="Q7661" i="9" s="1"/>
  <c r="Q7665" i="9" s="1"/>
  <c r="Q7669" i="9" s="1"/>
  <c r="Q7673" i="9" s="1"/>
  <c r="Q7677" i="9" s="1"/>
  <c r="Q7681" i="9" s="1"/>
  <c r="Q7685" i="9" s="1"/>
  <c r="Q7689" i="9" s="1"/>
  <c r="Q7693" i="9" s="1"/>
  <c r="Q7697" i="9" s="1"/>
  <c r="Q7701" i="9" s="1"/>
  <c r="Q7705" i="9" s="1"/>
  <c r="Q7709" i="9" s="1"/>
  <c r="Q7713" i="9" s="1"/>
  <c r="Q7717" i="9" s="1"/>
  <c r="Q7721" i="9" s="1"/>
  <c r="Q7725" i="9" s="1"/>
  <c r="Q7729" i="9" s="1"/>
  <c r="Q7733" i="9" s="1"/>
  <c r="Q7737" i="9" s="1"/>
  <c r="Q7741" i="9" s="1"/>
  <c r="Q7745" i="9" s="1"/>
  <c r="Q7749" i="9" s="1"/>
  <c r="Q7753" i="9" s="1"/>
  <c r="Q7757" i="9" s="1"/>
  <c r="Q7761" i="9" s="1"/>
  <c r="Q7765" i="9" s="1"/>
  <c r="Q7769" i="9" s="1"/>
  <c r="Q7773" i="9" s="1"/>
  <c r="Q7777" i="9" s="1"/>
  <c r="Q7781" i="9" s="1"/>
  <c r="Q7785" i="9" s="1"/>
  <c r="Q7789" i="9" s="1"/>
  <c r="Q7793" i="9" s="1"/>
  <c r="Q7797" i="9" s="1"/>
  <c r="Q7801" i="9" s="1"/>
  <c r="Q7805" i="9" s="1"/>
  <c r="Q7809" i="9" s="1"/>
  <c r="Q7813" i="9" s="1"/>
  <c r="Q7817" i="9" s="1"/>
  <c r="Q7821" i="9" s="1"/>
  <c r="Q7825" i="9" s="1"/>
  <c r="Q7829" i="9" s="1"/>
  <c r="Q7833" i="9" s="1"/>
  <c r="Q7837" i="9" s="1"/>
  <c r="Q7841" i="9" s="1"/>
  <c r="Q7845" i="9" s="1"/>
  <c r="Q7849" i="9" s="1"/>
  <c r="Q7853" i="9" s="1"/>
  <c r="Q7857" i="9" s="1"/>
  <c r="Q7861" i="9" s="1"/>
  <c r="Q7865" i="9" s="1"/>
  <c r="Q7869" i="9" s="1"/>
  <c r="Q7873" i="9" s="1"/>
  <c r="Q7877" i="9" s="1"/>
  <c r="Q7881" i="9" s="1"/>
  <c r="Q7885" i="9" s="1"/>
  <c r="Q7889" i="9" s="1"/>
  <c r="Q7893" i="9" s="1"/>
  <c r="Q7897" i="9" s="1"/>
  <c r="Q7901" i="9" s="1"/>
  <c r="Q7905" i="9" s="1"/>
  <c r="Q7909" i="9" s="1"/>
  <c r="Q7913" i="9" s="1"/>
  <c r="Q7917" i="9" s="1"/>
  <c r="Q7921" i="9" s="1"/>
  <c r="Q7925" i="9" s="1"/>
  <c r="Q7929" i="9" s="1"/>
  <c r="Q7933" i="9" s="1"/>
  <c r="Q7937" i="9" s="1"/>
  <c r="Q7941" i="9" s="1"/>
  <c r="Q7945" i="9" s="1"/>
  <c r="Q7949" i="9" s="1"/>
  <c r="Q7953" i="9" s="1"/>
  <c r="Q7957" i="9" s="1"/>
  <c r="Q7961" i="9" s="1"/>
  <c r="Q7965" i="9" s="1"/>
  <c r="Q7969" i="9" s="1"/>
  <c r="Q7973" i="9" s="1"/>
  <c r="Q7977" i="9" s="1"/>
  <c r="Q7981" i="9" s="1"/>
  <c r="Q7985" i="9" s="1"/>
  <c r="Q7989" i="9" s="1"/>
  <c r="Q7993" i="9" s="1"/>
  <c r="Q7997" i="9" s="1"/>
  <c r="Q8001" i="9" s="1"/>
  <c r="Q8005" i="9" s="1"/>
  <c r="Q8009" i="9" s="1"/>
  <c r="Q8013" i="9" s="1"/>
  <c r="Q8017" i="9" s="1"/>
  <c r="Q8021" i="9" s="1"/>
  <c r="Q8025" i="9" s="1"/>
  <c r="Q8029" i="9" s="1"/>
  <c r="P3510" i="9"/>
  <c r="P3514" i="9" s="1"/>
  <c r="P3518" i="9" s="1"/>
  <c r="P3522" i="9" s="1"/>
  <c r="P3526" i="9" s="1"/>
  <c r="P3530" i="9" s="1"/>
  <c r="P3534" i="9" s="1"/>
  <c r="P3538" i="9" s="1"/>
  <c r="P3542" i="9" s="1"/>
  <c r="P3546" i="9" s="1"/>
  <c r="P3550" i="9" s="1"/>
  <c r="P3554" i="9" s="1"/>
  <c r="P3558" i="9" s="1"/>
  <c r="P3562" i="9" s="1"/>
  <c r="P3566" i="9" s="1"/>
  <c r="P3570" i="9" s="1"/>
  <c r="P3574" i="9" s="1"/>
  <c r="P3578" i="9" s="1"/>
  <c r="P3582" i="9" s="1"/>
  <c r="P3586" i="9" s="1"/>
  <c r="P3590" i="9" s="1"/>
  <c r="P3594" i="9" s="1"/>
  <c r="P3598" i="9" s="1"/>
  <c r="P3602" i="9" s="1"/>
  <c r="P3606" i="9" s="1"/>
  <c r="P3610" i="9" s="1"/>
  <c r="P3614" i="9" s="1"/>
  <c r="P3618" i="9" s="1"/>
  <c r="P3622" i="9" s="1"/>
  <c r="P3626" i="9" s="1"/>
  <c r="P3630" i="9" s="1"/>
  <c r="P3634" i="9" s="1"/>
  <c r="P3638" i="9" s="1"/>
  <c r="P3642" i="9" s="1"/>
  <c r="P3646" i="9" s="1"/>
  <c r="P3650" i="9" s="1"/>
  <c r="P3654" i="9" s="1"/>
  <c r="P3658" i="9" s="1"/>
  <c r="P3662" i="9" s="1"/>
  <c r="P3666" i="9" s="1"/>
  <c r="P3670" i="9" s="1"/>
  <c r="P3674" i="9" s="1"/>
  <c r="P3678" i="9" s="1"/>
  <c r="P3682" i="9" s="1"/>
  <c r="P3686" i="9" s="1"/>
  <c r="P3690" i="9" s="1"/>
  <c r="P3694" i="9" s="1"/>
  <c r="P3698" i="9" s="1"/>
  <c r="P3702" i="9" s="1"/>
  <c r="P3706" i="9" s="1"/>
  <c r="P3710" i="9" s="1"/>
  <c r="P3714" i="9" s="1"/>
  <c r="P3718" i="9" s="1"/>
  <c r="P3722" i="9" s="1"/>
  <c r="P3726" i="9" s="1"/>
  <c r="P3730" i="9" s="1"/>
  <c r="P3734" i="9" s="1"/>
  <c r="P3738" i="9" s="1"/>
  <c r="P3742" i="9" s="1"/>
  <c r="P3746" i="9" s="1"/>
  <c r="P3750" i="9" s="1"/>
  <c r="P3754" i="9" s="1"/>
  <c r="P3758" i="9" s="1"/>
  <c r="P3762" i="9" s="1"/>
  <c r="P3766" i="9" s="1"/>
  <c r="P3770" i="9" s="1"/>
  <c r="P3774" i="9" s="1"/>
  <c r="P3778" i="9" s="1"/>
  <c r="P3782" i="9" s="1"/>
  <c r="P3786" i="9" s="1"/>
  <c r="P3790" i="9" s="1"/>
  <c r="P3794" i="9" s="1"/>
  <c r="P3798" i="9" s="1"/>
  <c r="P3802" i="9" s="1"/>
  <c r="P3806" i="9" s="1"/>
  <c r="P3810" i="9" s="1"/>
  <c r="P3814" i="9" s="1"/>
  <c r="P3818" i="9" s="1"/>
  <c r="P3822" i="9" s="1"/>
  <c r="P3826" i="9" s="1"/>
  <c r="P3830" i="9" s="1"/>
  <c r="P3834" i="9" s="1"/>
  <c r="P3838" i="9" s="1"/>
  <c r="P3842" i="9" s="1"/>
  <c r="P3846" i="9" s="1"/>
  <c r="P3850" i="9" s="1"/>
  <c r="P3854" i="9" s="1"/>
  <c r="P3858" i="9" s="1"/>
  <c r="P3862" i="9" s="1"/>
  <c r="P3866" i="9" s="1"/>
  <c r="P3870" i="9" s="1"/>
  <c r="P3874" i="9" s="1"/>
  <c r="P3878" i="9" s="1"/>
  <c r="P3882" i="9" s="1"/>
  <c r="P3886" i="9" s="1"/>
  <c r="P3890" i="9" s="1"/>
  <c r="P3894" i="9" s="1"/>
  <c r="P3898" i="9" s="1"/>
  <c r="P3902" i="9" s="1"/>
  <c r="P3906" i="9" s="1"/>
  <c r="P3910" i="9" s="1"/>
  <c r="P3914" i="9" s="1"/>
  <c r="P3918" i="9" s="1"/>
  <c r="P3922" i="9" s="1"/>
  <c r="P3926" i="9" s="1"/>
  <c r="P3930" i="9" s="1"/>
  <c r="P3934" i="9" s="1"/>
  <c r="P3938" i="9" s="1"/>
  <c r="P3942" i="9" s="1"/>
  <c r="P3946" i="9" s="1"/>
  <c r="P3950" i="9" s="1"/>
  <c r="P3954" i="9" s="1"/>
  <c r="P3958" i="9" s="1"/>
  <c r="P3962" i="9" s="1"/>
  <c r="P3966" i="9" s="1"/>
  <c r="P3970" i="9" s="1"/>
  <c r="P3974" i="9" s="1"/>
  <c r="P3978" i="9" s="1"/>
  <c r="P3982" i="9" s="1"/>
  <c r="P3986" i="9" s="1"/>
  <c r="P3990" i="9" s="1"/>
  <c r="P3994" i="9" s="1"/>
  <c r="P3998" i="9" s="1"/>
  <c r="P4002" i="9" s="1"/>
  <c r="P4006" i="9" s="1"/>
  <c r="P4010" i="9" s="1"/>
  <c r="P4014" i="9" s="1"/>
  <c r="P4018" i="9" s="1"/>
  <c r="P4022" i="9" s="1"/>
  <c r="P4026" i="9" s="1"/>
  <c r="P4030" i="9" s="1"/>
  <c r="P4034" i="9" s="1"/>
  <c r="P4038" i="9" s="1"/>
  <c r="P4042" i="9" s="1"/>
  <c r="P4046" i="9" s="1"/>
  <c r="P4050" i="9" s="1"/>
  <c r="P4054" i="9" s="1"/>
  <c r="P4058" i="9" s="1"/>
  <c r="P4062" i="9" s="1"/>
  <c r="P4066" i="9" s="1"/>
  <c r="P4070" i="9" s="1"/>
  <c r="P4074" i="9" s="1"/>
  <c r="P4078" i="9" s="1"/>
  <c r="P4082" i="9" s="1"/>
  <c r="P4086" i="9" s="1"/>
  <c r="P4090" i="9" s="1"/>
  <c r="P4094" i="9" s="1"/>
  <c r="P4098" i="9" s="1"/>
  <c r="P4102" i="9" s="1"/>
  <c r="P4106" i="9" s="1"/>
  <c r="P4110" i="9" s="1"/>
  <c r="P4114" i="9" s="1"/>
  <c r="P4118" i="9" s="1"/>
  <c r="P4122" i="9" s="1"/>
  <c r="P4126" i="9" s="1"/>
  <c r="P4130" i="9" s="1"/>
  <c r="P4134" i="9" s="1"/>
  <c r="P4138" i="9" s="1"/>
  <c r="P4142" i="9" s="1"/>
  <c r="P4146" i="9" s="1"/>
  <c r="P4150" i="9" s="1"/>
  <c r="P4154" i="9" s="1"/>
  <c r="P4158" i="9" s="1"/>
  <c r="P4162" i="9" s="1"/>
  <c r="P4166" i="9" s="1"/>
  <c r="P4170" i="9" s="1"/>
  <c r="P4174" i="9" s="1"/>
  <c r="P4178" i="9" s="1"/>
  <c r="P4182" i="9" s="1"/>
  <c r="P4186" i="9" s="1"/>
  <c r="P4190" i="9" s="1"/>
  <c r="P4194" i="9" s="1"/>
  <c r="P4198" i="9" s="1"/>
  <c r="P4202" i="9" s="1"/>
  <c r="P4206" i="9" s="1"/>
  <c r="P4210" i="9" s="1"/>
  <c r="P4214" i="9" s="1"/>
  <c r="P4218" i="9" s="1"/>
  <c r="P4222" i="9" s="1"/>
  <c r="P4226" i="9" s="1"/>
  <c r="P4230" i="9" s="1"/>
  <c r="P4234" i="9" s="1"/>
  <c r="P4238" i="9" s="1"/>
  <c r="P4242" i="9" s="1"/>
  <c r="P4246" i="9" s="1"/>
  <c r="P4250" i="9" s="1"/>
  <c r="P4254" i="9" s="1"/>
  <c r="P4258" i="9" s="1"/>
  <c r="P4262" i="9" s="1"/>
  <c r="P4266" i="9" s="1"/>
  <c r="P4270" i="9" s="1"/>
  <c r="P4274" i="9" s="1"/>
  <c r="P4278" i="9" s="1"/>
  <c r="P4282" i="9" s="1"/>
  <c r="P4286" i="9" s="1"/>
  <c r="P4290" i="9" s="1"/>
  <c r="P4294" i="9" s="1"/>
  <c r="P4298" i="9" s="1"/>
  <c r="P4302" i="9" s="1"/>
  <c r="P4306" i="9" s="1"/>
  <c r="P4310" i="9" s="1"/>
  <c r="P4314" i="9" s="1"/>
  <c r="P4318" i="9" s="1"/>
  <c r="P4322" i="9" s="1"/>
  <c r="P4326" i="9" s="1"/>
  <c r="P4330" i="9" s="1"/>
  <c r="P4334" i="9" s="1"/>
  <c r="P4338" i="9" s="1"/>
  <c r="P4342" i="9" s="1"/>
  <c r="P4346" i="9" s="1"/>
  <c r="P4350" i="9" s="1"/>
  <c r="P4354" i="9" s="1"/>
  <c r="P4358" i="9" s="1"/>
  <c r="P4362" i="9" s="1"/>
  <c r="P4366" i="9" s="1"/>
  <c r="P4370" i="9" s="1"/>
  <c r="P4374" i="9" s="1"/>
  <c r="P4378" i="9" s="1"/>
  <c r="P4382" i="9" s="1"/>
  <c r="P4386" i="9" s="1"/>
  <c r="P4390" i="9" s="1"/>
  <c r="P4394" i="9" s="1"/>
  <c r="P4398" i="9" s="1"/>
  <c r="P4402" i="9" s="1"/>
  <c r="P4406" i="9" s="1"/>
  <c r="P4410" i="9" s="1"/>
  <c r="P4414" i="9" s="1"/>
  <c r="P4418" i="9" s="1"/>
  <c r="P4422" i="9" s="1"/>
  <c r="P4426" i="9" s="1"/>
  <c r="P4430" i="9" s="1"/>
  <c r="P4434" i="9" s="1"/>
  <c r="P4438" i="9" s="1"/>
  <c r="P4442" i="9" s="1"/>
  <c r="P4446" i="9" s="1"/>
  <c r="P4450" i="9" s="1"/>
  <c r="P4454" i="9" s="1"/>
  <c r="P4458" i="9" s="1"/>
  <c r="P4462" i="9" s="1"/>
  <c r="P4466" i="9" s="1"/>
  <c r="P4470" i="9" s="1"/>
  <c r="P4474" i="9" s="1"/>
  <c r="P4478" i="9" s="1"/>
  <c r="P4482" i="9" s="1"/>
  <c r="P4486" i="9" s="1"/>
  <c r="P4490" i="9" s="1"/>
  <c r="P4494" i="9" s="1"/>
  <c r="P4498" i="9" s="1"/>
  <c r="P4502" i="9" s="1"/>
  <c r="P4506" i="9" s="1"/>
  <c r="P4510" i="9" s="1"/>
  <c r="P4514" i="9" s="1"/>
  <c r="P4518" i="9" s="1"/>
  <c r="P4522" i="9" s="1"/>
  <c r="P4526" i="9" s="1"/>
  <c r="P4530" i="9" s="1"/>
  <c r="P4534" i="9" s="1"/>
  <c r="P4538" i="9" s="1"/>
  <c r="P4542" i="9" s="1"/>
  <c r="P4546" i="9" s="1"/>
  <c r="P4550" i="9" s="1"/>
  <c r="P4554" i="9" s="1"/>
  <c r="P4558" i="9" s="1"/>
  <c r="P4562" i="9" s="1"/>
  <c r="P4566" i="9" s="1"/>
  <c r="P4570" i="9" s="1"/>
  <c r="P4574" i="9" s="1"/>
  <c r="P4578" i="9" s="1"/>
  <c r="P4582" i="9" s="1"/>
  <c r="P4586" i="9" s="1"/>
  <c r="P4590" i="9" s="1"/>
  <c r="P4594" i="9" s="1"/>
  <c r="P4598" i="9" s="1"/>
  <c r="P4602" i="9" s="1"/>
  <c r="P4606" i="9" s="1"/>
  <c r="P4610" i="9" s="1"/>
  <c r="P4614" i="9" s="1"/>
  <c r="P4618" i="9" s="1"/>
  <c r="P4622" i="9" s="1"/>
  <c r="P4626" i="9" s="1"/>
  <c r="P4630" i="9" s="1"/>
  <c r="P4634" i="9" s="1"/>
  <c r="P4638" i="9" s="1"/>
  <c r="P4642" i="9" s="1"/>
  <c r="P4646" i="9" s="1"/>
  <c r="P4650" i="9" s="1"/>
  <c r="P4654" i="9" s="1"/>
  <c r="P4658" i="9" s="1"/>
  <c r="P4662" i="9" s="1"/>
  <c r="P4666" i="9" s="1"/>
  <c r="P4670" i="9" s="1"/>
  <c r="P4674" i="9" s="1"/>
  <c r="P4678" i="9" s="1"/>
  <c r="P4682" i="9" s="1"/>
  <c r="P4686" i="9" s="1"/>
  <c r="P4690" i="9" s="1"/>
  <c r="P4694" i="9" s="1"/>
  <c r="P4698" i="9" s="1"/>
  <c r="P4702" i="9" s="1"/>
  <c r="P4706" i="9" s="1"/>
  <c r="P4710" i="9" s="1"/>
  <c r="P4714" i="9" s="1"/>
  <c r="P4718" i="9" s="1"/>
  <c r="P4722" i="9" s="1"/>
  <c r="P4726" i="9" s="1"/>
  <c r="P4730" i="9" s="1"/>
  <c r="P4734" i="9" s="1"/>
  <c r="P4738" i="9" s="1"/>
  <c r="P4742" i="9" s="1"/>
  <c r="P4746" i="9" s="1"/>
  <c r="P4750" i="9" s="1"/>
  <c r="P4754" i="9" s="1"/>
  <c r="P4758" i="9" s="1"/>
  <c r="P4762" i="9" s="1"/>
  <c r="P4766" i="9" s="1"/>
  <c r="P4770" i="9" s="1"/>
  <c r="P4774" i="9" s="1"/>
  <c r="P4778" i="9" s="1"/>
  <c r="P4782" i="9" s="1"/>
  <c r="P4786" i="9" s="1"/>
  <c r="P4790" i="9" s="1"/>
  <c r="P4794" i="9" s="1"/>
  <c r="P4798" i="9" s="1"/>
  <c r="P4802" i="9" s="1"/>
  <c r="P4806" i="9" s="1"/>
  <c r="P4810" i="9" s="1"/>
  <c r="P4814" i="9" s="1"/>
  <c r="P4818" i="9" s="1"/>
  <c r="P4822" i="9" s="1"/>
  <c r="P4826" i="9" s="1"/>
  <c r="P4830" i="9" s="1"/>
  <c r="P4834" i="9" s="1"/>
  <c r="P4838" i="9" s="1"/>
  <c r="P4842" i="9" s="1"/>
  <c r="P4846" i="9" s="1"/>
  <c r="P4850" i="9" s="1"/>
  <c r="P4854" i="9" s="1"/>
  <c r="P4858" i="9" s="1"/>
  <c r="P4862" i="9" s="1"/>
  <c r="P4866" i="9" s="1"/>
  <c r="P4870" i="9" s="1"/>
  <c r="P4874" i="9" s="1"/>
  <c r="P4878" i="9" s="1"/>
  <c r="P4882" i="9" s="1"/>
  <c r="P4886" i="9" s="1"/>
  <c r="P4890" i="9" s="1"/>
  <c r="P4894" i="9" s="1"/>
  <c r="P4898" i="9" s="1"/>
  <c r="P4902" i="9" s="1"/>
  <c r="P4906" i="9" s="1"/>
  <c r="P4910" i="9" s="1"/>
  <c r="P4914" i="9" s="1"/>
  <c r="P4918" i="9" s="1"/>
  <c r="P4922" i="9" s="1"/>
  <c r="P4926" i="9" s="1"/>
  <c r="P4930" i="9" s="1"/>
  <c r="P4934" i="9" s="1"/>
  <c r="P4938" i="9" s="1"/>
  <c r="P4942" i="9" s="1"/>
  <c r="P4946" i="9" s="1"/>
  <c r="P4950" i="9" s="1"/>
  <c r="P4954" i="9" s="1"/>
  <c r="P4958" i="9" s="1"/>
  <c r="P4962" i="9" s="1"/>
  <c r="P4966" i="9" s="1"/>
  <c r="P4970" i="9" s="1"/>
  <c r="P4974" i="9" s="1"/>
  <c r="P4978" i="9" s="1"/>
  <c r="P4982" i="9" s="1"/>
  <c r="P4986" i="9" s="1"/>
  <c r="P4990" i="9" s="1"/>
  <c r="P4994" i="9" s="1"/>
  <c r="P4998" i="9" s="1"/>
  <c r="P5002" i="9" s="1"/>
  <c r="P5006" i="9" s="1"/>
  <c r="P5010" i="9" s="1"/>
  <c r="P5014" i="9" s="1"/>
  <c r="P5018" i="9" s="1"/>
  <c r="P5022" i="9" s="1"/>
  <c r="P5026" i="9" s="1"/>
  <c r="P5030" i="9" s="1"/>
  <c r="P5034" i="9" s="1"/>
  <c r="P5038" i="9" s="1"/>
  <c r="P5042" i="9" s="1"/>
  <c r="P5046" i="9" s="1"/>
  <c r="P5050" i="9" s="1"/>
  <c r="P5054" i="9" s="1"/>
  <c r="P5058" i="9" s="1"/>
  <c r="P5062" i="9" s="1"/>
  <c r="P5066" i="9" s="1"/>
  <c r="P5070" i="9" s="1"/>
  <c r="P5074" i="9" s="1"/>
  <c r="P5078" i="9" s="1"/>
  <c r="P5082" i="9" s="1"/>
  <c r="P5086" i="9" s="1"/>
  <c r="P5090" i="9" s="1"/>
  <c r="P5094" i="9" s="1"/>
  <c r="P5098" i="9" s="1"/>
  <c r="P5102" i="9" s="1"/>
  <c r="P5106" i="9" s="1"/>
  <c r="P5110" i="9" s="1"/>
  <c r="P5114" i="9" s="1"/>
  <c r="P5118" i="9" s="1"/>
  <c r="P5122" i="9" s="1"/>
  <c r="P5126" i="9" s="1"/>
  <c r="P5130" i="9" s="1"/>
  <c r="P5134" i="9" s="1"/>
  <c r="P5138" i="9" s="1"/>
  <c r="P5142" i="9" s="1"/>
  <c r="P5146" i="9" s="1"/>
  <c r="P5150" i="9" s="1"/>
  <c r="P5154" i="9" s="1"/>
  <c r="P5158" i="9" s="1"/>
  <c r="P5162" i="9" s="1"/>
  <c r="P5166" i="9" s="1"/>
  <c r="P5170" i="9" s="1"/>
  <c r="P5174" i="9" s="1"/>
  <c r="P5178" i="9" s="1"/>
  <c r="P5182" i="9" s="1"/>
  <c r="P5186" i="9" s="1"/>
  <c r="P5190" i="9" s="1"/>
  <c r="P5194" i="9" s="1"/>
  <c r="P5198" i="9" s="1"/>
  <c r="P5202" i="9" s="1"/>
  <c r="P5206" i="9" s="1"/>
  <c r="P5210" i="9" s="1"/>
  <c r="P5214" i="9" s="1"/>
  <c r="P5218" i="9" s="1"/>
  <c r="P5222" i="9" s="1"/>
  <c r="P5226" i="9" s="1"/>
  <c r="P5230" i="9" s="1"/>
  <c r="P5234" i="9" s="1"/>
  <c r="P5238" i="9" s="1"/>
  <c r="P5242" i="9" s="1"/>
  <c r="P5246" i="9" s="1"/>
  <c r="P5250" i="9" s="1"/>
  <c r="P5254" i="9" s="1"/>
  <c r="P5258" i="9" s="1"/>
  <c r="P5262" i="9" s="1"/>
  <c r="P5266" i="9" s="1"/>
  <c r="P5270" i="9" s="1"/>
  <c r="P5274" i="9" s="1"/>
  <c r="P5278" i="9" s="1"/>
  <c r="P5282" i="9" s="1"/>
  <c r="P5286" i="9" s="1"/>
  <c r="P5290" i="9" s="1"/>
  <c r="P5294" i="9" s="1"/>
  <c r="P5298" i="9" s="1"/>
  <c r="P5302" i="9" s="1"/>
  <c r="P5306" i="9" s="1"/>
  <c r="P5310" i="9" s="1"/>
  <c r="P5314" i="9" s="1"/>
  <c r="P5318" i="9" s="1"/>
  <c r="P5322" i="9" s="1"/>
  <c r="P5326" i="9" s="1"/>
  <c r="P5330" i="9" s="1"/>
  <c r="P5334" i="9" s="1"/>
  <c r="P5338" i="9" s="1"/>
  <c r="P5342" i="9" s="1"/>
  <c r="P5346" i="9" s="1"/>
  <c r="P5350" i="9" s="1"/>
  <c r="P5354" i="9" s="1"/>
  <c r="P5358" i="9" s="1"/>
  <c r="P5362" i="9" s="1"/>
  <c r="P5366" i="9" s="1"/>
  <c r="P5370" i="9" s="1"/>
  <c r="P5374" i="9" s="1"/>
  <c r="P5378" i="9" s="1"/>
  <c r="P5382" i="9" s="1"/>
  <c r="P5386" i="9" s="1"/>
  <c r="P5390" i="9" s="1"/>
  <c r="P5394" i="9" s="1"/>
  <c r="P5398" i="9" s="1"/>
  <c r="P5402" i="9" s="1"/>
  <c r="P5406" i="9" s="1"/>
  <c r="P5410" i="9" s="1"/>
  <c r="P5414" i="9" s="1"/>
  <c r="P5418" i="9" s="1"/>
  <c r="P5422" i="9" s="1"/>
  <c r="P5426" i="9" s="1"/>
  <c r="P5430" i="9" s="1"/>
  <c r="P5434" i="9" s="1"/>
  <c r="P5438" i="9" s="1"/>
  <c r="P5442" i="9" s="1"/>
  <c r="P5446" i="9" s="1"/>
  <c r="P5450" i="9" s="1"/>
  <c r="P5454" i="9" s="1"/>
  <c r="P5458" i="9" s="1"/>
  <c r="P5462" i="9" s="1"/>
  <c r="P5466" i="9" s="1"/>
  <c r="P5470" i="9" s="1"/>
  <c r="P5474" i="9" s="1"/>
  <c r="P5478" i="9" s="1"/>
  <c r="P5482" i="9" s="1"/>
  <c r="P5486" i="9" s="1"/>
  <c r="P5490" i="9" s="1"/>
  <c r="P5494" i="9" s="1"/>
  <c r="P5498" i="9" s="1"/>
  <c r="P5502" i="9" s="1"/>
  <c r="P5506" i="9" s="1"/>
  <c r="P5510" i="9" s="1"/>
  <c r="P5514" i="9" s="1"/>
  <c r="P5518" i="9" s="1"/>
  <c r="P5522" i="9" s="1"/>
  <c r="P5526" i="9" s="1"/>
  <c r="P5530" i="9" s="1"/>
  <c r="P5534" i="9" s="1"/>
  <c r="P5538" i="9" s="1"/>
  <c r="P5542" i="9" s="1"/>
  <c r="P5546" i="9" s="1"/>
  <c r="P5550" i="9" s="1"/>
  <c r="P5554" i="9" s="1"/>
  <c r="P5558" i="9" s="1"/>
  <c r="P5562" i="9" s="1"/>
  <c r="P5566" i="9" s="1"/>
  <c r="P5570" i="9" s="1"/>
  <c r="P5574" i="9" s="1"/>
  <c r="P5578" i="9" s="1"/>
  <c r="P5582" i="9" s="1"/>
  <c r="P5586" i="9" s="1"/>
  <c r="P5590" i="9" s="1"/>
  <c r="P5594" i="9" s="1"/>
  <c r="P5598" i="9" s="1"/>
  <c r="P5602" i="9" s="1"/>
  <c r="P5606" i="9" s="1"/>
  <c r="P5610" i="9" s="1"/>
  <c r="P5614" i="9" s="1"/>
  <c r="P5618" i="9" s="1"/>
  <c r="P5622" i="9" s="1"/>
  <c r="P5626" i="9" s="1"/>
  <c r="P5630" i="9" s="1"/>
  <c r="P5634" i="9" s="1"/>
  <c r="P5638" i="9" s="1"/>
  <c r="P5642" i="9" s="1"/>
  <c r="P5646" i="9" s="1"/>
  <c r="P5650" i="9" s="1"/>
  <c r="P5654" i="9" s="1"/>
  <c r="P5658" i="9" s="1"/>
  <c r="P5662" i="9" s="1"/>
  <c r="P5666" i="9" s="1"/>
  <c r="P5670" i="9" s="1"/>
  <c r="P5674" i="9" s="1"/>
  <c r="P5678" i="9" s="1"/>
  <c r="P5682" i="9" s="1"/>
  <c r="P5686" i="9" s="1"/>
  <c r="P5690" i="9" s="1"/>
  <c r="P5694" i="9" s="1"/>
  <c r="P5698" i="9" s="1"/>
  <c r="P5702" i="9" s="1"/>
  <c r="P5706" i="9" s="1"/>
  <c r="P5710" i="9" s="1"/>
  <c r="P5714" i="9" s="1"/>
  <c r="P5718" i="9" s="1"/>
  <c r="P5722" i="9" s="1"/>
  <c r="P5726" i="9" s="1"/>
  <c r="P5730" i="9" s="1"/>
  <c r="P5734" i="9" s="1"/>
  <c r="P5738" i="9" s="1"/>
  <c r="P5742" i="9" s="1"/>
  <c r="P5746" i="9" s="1"/>
  <c r="P5750" i="9" s="1"/>
  <c r="P5754" i="9" s="1"/>
  <c r="P5758" i="9" s="1"/>
  <c r="P5762" i="9" s="1"/>
  <c r="P5766" i="9" s="1"/>
  <c r="P5770" i="9" s="1"/>
  <c r="P5774" i="9" s="1"/>
  <c r="P5778" i="9" s="1"/>
  <c r="P5782" i="9" s="1"/>
  <c r="P5786" i="9" s="1"/>
  <c r="P5790" i="9" s="1"/>
  <c r="P5794" i="9" s="1"/>
  <c r="P5798" i="9" s="1"/>
  <c r="P5802" i="9" s="1"/>
  <c r="P5806" i="9" s="1"/>
  <c r="P5810" i="9" s="1"/>
  <c r="P5814" i="9" s="1"/>
  <c r="P5818" i="9" s="1"/>
  <c r="P5822" i="9" s="1"/>
  <c r="P5826" i="9" s="1"/>
  <c r="P5830" i="9" s="1"/>
  <c r="P5834" i="9" s="1"/>
  <c r="P5838" i="9" s="1"/>
  <c r="P5842" i="9" s="1"/>
  <c r="P5846" i="9" s="1"/>
  <c r="P5850" i="9" s="1"/>
  <c r="P5854" i="9" s="1"/>
  <c r="P5858" i="9" s="1"/>
  <c r="P5862" i="9" s="1"/>
  <c r="P5866" i="9" s="1"/>
  <c r="P5870" i="9" s="1"/>
  <c r="P5874" i="9" s="1"/>
  <c r="P5878" i="9" s="1"/>
  <c r="P5882" i="9" s="1"/>
  <c r="P5886" i="9" s="1"/>
  <c r="P5890" i="9" s="1"/>
  <c r="P5894" i="9" s="1"/>
  <c r="P5898" i="9" s="1"/>
  <c r="P5902" i="9" s="1"/>
  <c r="P5906" i="9" s="1"/>
  <c r="P5910" i="9" s="1"/>
  <c r="P5914" i="9" s="1"/>
  <c r="P5918" i="9" s="1"/>
  <c r="P5922" i="9" s="1"/>
  <c r="P5926" i="9" s="1"/>
  <c r="P5930" i="9" s="1"/>
  <c r="P5934" i="9" s="1"/>
  <c r="P5938" i="9" s="1"/>
  <c r="P5942" i="9" s="1"/>
  <c r="P5946" i="9" s="1"/>
  <c r="P5950" i="9" s="1"/>
  <c r="P5954" i="9" s="1"/>
  <c r="P5958" i="9" s="1"/>
  <c r="P5962" i="9" s="1"/>
  <c r="P5966" i="9" s="1"/>
  <c r="P5970" i="9" s="1"/>
  <c r="P5974" i="9" s="1"/>
  <c r="P5978" i="9" s="1"/>
  <c r="P5982" i="9" s="1"/>
  <c r="P5986" i="9" s="1"/>
  <c r="P5990" i="9" s="1"/>
  <c r="P5994" i="9" s="1"/>
  <c r="P5998" i="9" s="1"/>
  <c r="P6002" i="9" s="1"/>
  <c r="P6006" i="9" s="1"/>
  <c r="P6010" i="9" s="1"/>
  <c r="P6014" i="9" s="1"/>
  <c r="P6018" i="9" s="1"/>
  <c r="P6022" i="9" s="1"/>
  <c r="P6026" i="9" s="1"/>
  <c r="P6030" i="9" s="1"/>
  <c r="P6034" i="9" s="1"/>
  <c r="P6038" i="9" s="1"/>
  <c r="P6042" i="9" s="1"/>
  <c r="P6046" i="9" s="1"/>
  <c r="P6050" i="9" s="1"/>
  <c r="P6054" i="9" s="1"/>
  <c r="P6058" i="9" s="1"/>
  <c r="P6062" i="9" s="1"/>
  <c r="P6066" i="9" s="1"/>
  <c r="P6070" i="9" s="1"/>
  <c r="P6074" i="9" s="1"/>
  <c r="P6078" i="9" s="1"/>
  <c r="P6082" i="9" s="1"/>
  <c r="P6086" i="9" s="1"/>
  <c r="P6090" i="9" s="1"/>
  <c r="P6094" i="9" s="1"/>
  <c r="P6098" i="9" s="1"/>
  <c r="P6102" i="9" s="1"/>
  <c r="P6106" i="9" s="1"/>
  <c r="P6110" i="9" s="1"/>
  <c r="P6114" i="9" s="1"/>
  <c r="P6118" i="9" s="1"/>
  <c r="P6122" i="9" s="1"/>
  <c r="P6126" i="9" s="1"/>
  <c r="P6130" i="9" s="1"/>
  <c r="P6134" i="9" s="1"/>
  <c r="P6138" i="9" s="1"/>
  <c r="P6142" i="9" s="1"/>
  <c r="P6146" i="9" s="1"/>
  <c r="P6150" i="9" s="1"/>
  <c r="P6154" i="9" s="1"/>
  <c r="P6158" i="9" s="1"/>
  <c r="P6162" i="9" s="1"/>
  <c r="P6166" i="9" s="1"/>
  <c r="P6170" i="9" s="1"/>
  <c r="P6174" i="9" s="1"/>
  <c r="P6178" i="9" s="1"/>
  <c r="P6182" i="9" s="1"/>
  <c r="P6186" i="9" s="1"/>
  <c r="P6190" i="9" s="1"/>
  <c r="P6194" i="9" s="1"/>
  <c r="P6198" i="9" s="1"/>
  <c r="P6202" i="9" s="1"/>
  <c r="P6206" i="9" s="1"/>
  <c r="P6210" i="9" s="1"/>
  <c r="P6214" i="9" s="1"/>
  <c r="P6218" i="9" s="1"/>
  <c r="P6222" i="9" s="1"/>
  <c r="P6226" i="9" s="1"/>
  <c r="P6230" i="9" s="1"/>
  <c r="P6234" i="9" s="1"/>
  <c r="P6238" i="9" s="1"/>
  <c r="P6242" i="9" s="1"/>
  <c r="P6246" i="9" s="1"/>
  <c r="P6250" i="9" s="1"/>
  <c r="P6254" i="9" s="1"/>
  <c r="P6258" i="9" s="1"/>
  <c r="P6262" i="9" s="1"/>
  <c r="P6266" i="9" s="1"/>
  <c r="P6270" i="9" s="1"/>
  <c r="P6274" i="9" s="1"/>
  <c r="P6278" i="9" s="1"/>
  <c r="P6282" i="9" s="1"/>
  <c r="P6286" i="9" s="1"/>
  <c r="P6290" i="9" s="1"/>
  <c r="P6294" i="9" s="1"/>
  <c r="P6298" i="9" s="1"/>
  <c r="P6302" i="9" s="1"/>
  <c r="P6306" i="9" s="1"/>
  <c r="P6310" i="9" s="1"/>
  <c r="P6314" i="9" s="1"/>
  <c r="P6318" i="9" s="1"/>
  <c r="P6322" i="9" s="1"/>
  <c r="P6326" i="9" s="1"/>
  <c r="P6330" i="9" s="1"/>
  <c r="P6334" i="9" s="1"/>
  <c r="P6338" i="9" s="1"/>
  <c r="P6342" i="9" s="1"/>
  <c r="P6346" i="9" s="1"/>
  <c r="P6350" i="9" s="1"/>
  <c r="P6354" i="9" s="1"/>
  <c r="P6358" i="9" s="1"/>
  <c r="P6362" i="9" s="1"/>
  <c r="P6366" i="9" s="1"/>
  <c r="P6370" i="9" s="1"/>
  <c r="P6374" i="9" s="1"/>
  <c r="P6378" i="9" s="1"/>
  <c r="P6382" i="9" s="1"/>
  <c r="P6386" i="9" s="1"/>
  <c r="P6390" i="9" s="1"/>
  <c r="P6394" i="9" s="1"/>
  <c r="P6398" i="9" s="1"/>
  <c r="P6402" i="9" s="1"/>
  <c r="P6406" i="9" s="1"/>
  <c r="P6410" i="9" s="1"/>
  <c r="P6414" i="9" s="1"/>
  <c r="P6418" i="9" s="1"/>
  <c r="P6422" i="9" s="1"/>
  <c r="P6426" i="9" s="1"/>
  <c r="P6430" i="9" s="1"/>
  <c r="P6434" i="9" s="1"/>
  <c r="P6438" i="9" s="1"/>
  <c r="P6442" i="9" s="1"/>
  <c r="P6446" i="9" s="1"/>
  <c r="P6450" i="9" s="1"/>
  <c r="P6454" i="9" s="1"/>
  <c r="P6458" i="9" s="1"/>
  <c r="P6462" i="9" s="1"/>
  <c r="P6466" i="9" s="1"/>
  <c r="P6470" i="9" s="1"/>
  <c r="P6474" i="9" s="1"/>
  <c r="P6478" i="9" s="1"/>
  <c r="P6482" i="9" s="1"/>
  <c r="P6486" i="9" s="1"/>
  <c r="P6490" i="9" s="1"/>
  <c r="P6494" i="9" s="1"/>
  <c r="P6498" i="9" s="1"/>
  <c r="P6502" i="9" s="1"/>
  <c r="P6506" i="9" s="1"/>
  <c r="P6510" i="9" s="1"/>
  <c r="P6514" i="9" s="1"/>
  <c r="P6518" i="9" s="1"/>
  <c r="P6522" i="9" s="1"/>
  <c r="P6526" i="9" s="1"/>
  <c r="P6530" i="9" s="1"/>
  <c r="P6534" i="9" s="1"/>
  <c r="P6538" i="9" s="1"/>
  <c r="P6542" i="9" s="1"/>
  <c r="P6546" i="9" s="1"/>
  <c r="P6550" i="9" s="1"/>
  <c r="P6554" i="9" s="1"/>
  <c r="P6558" i="9" s="1"/>
  <c r="P6562" i="9" s="1"/>
  <c r="P6566" i="9" s="1"/>
  <c r="P6570" i="9" s="1"/>
  <c r="P6574" i="9" s="1"/>
  <c r="P6578" i="9" s="1"/>
  <c r="P6582" i="9" s="1"/>
  <c r="P6586" i="9" s="1"/>
  <c r="P6590" i="9" s="1"/>
  <c r="P6594" i="9" s="1"/>
  <c r="P6598" i="9" s="1"/>
  <c r="P6602" i="9" s="1"/>
  <c r="P6606" i="9" s="1"/>
  <c r="P6610" i="9" s="1"/>
  <c r="P3509" i="9"/>
  <c r="P3513" i="9" s="1"/>
  <c r="P3517" i="9" s="1"/>
  <c r="P3521" i="9" s="1"/>
  <c r="P3525" i="9" s="1"/>
  <c r="P3529" i="9" s="1"/>
  <c r="P3533" i="9" s="1"/>
  <c r="P3537" i="9" s="1"/>
  <c r="P3541" i="9" s="1"/>
  <c r="P3545" i="9" s="1"/>
  <c r="P3549" i="9" s="1"/>
  <c r="P3553" i="9" s="1"/>
  <c r="P3557" i="9" s="1"/>
  <c r="P3561" i="9" s="1"/>
  <c r="P3565" i="9" s="1"/>
  <c r="P3569" i="9" s="1"/>
  <c r="P3573" i="9" s="1"/>
  <c r="P3577" i="9" s="1"/>
  <c r="P3581" i="9" s="1"/>
  <c r="P3585" i="9" s="1"/>
  <c r="P3589" i="9" s="1"/>
  <c r="P3593" i="9" s="1"/>
  <c r="P3597" i="9" s="1"/>
  <c r="P3601" i="9" s="1"/>
  <c r="P3605" i="9" s="1"/>
  <c r="P3609" i="9" s="1"/>
  <c r="P3613" i="9" s="1"/>
  <c r="P3617" i="9" s="1"/>
  <c r="P3621" i="9" s="1"/>
  <c r="P3625" i="9" s="1"/>
  <c r="P3629" i="9" s="1"/>
  <c r="P3633" i="9" s="1"/>
  <c r="P3637" i="9" s="1"/>
  <c r="P3641" i="9" s="1"/>
  <c r="P3645" i="9" s="1"/>
  <c r="P3649" i="9" s="1"/>
  <c r="P3653" i="9" s="1"/>
  <c r="P3657" i="9" s="1"/>
  <c r="P3661" i="9" s="1"/>
  <c r="P3665" i="9" s="1"/>
  <c r="P3669" i="9" s="1"/>
  <c r="P3673" i="9" s="1"/>
  <c r="P3677" i="9" s="1"/>
  <c r="P3681" i="9" s="1"/>
  <c r="P3685" i="9" s="1"/>
  <c r="P3689" i="9" s="1"/>
  <c r="P3693" i="9" s="1"/>
  <c r="P3697" i="9" s="1"/>
  <c r="P3701" i="9" s="1"/>
  <c r="P3705" i="9" s="1"/>
  <c r="P3709" i="9" s="1"/>
  <c r="P3713" i="9" s="1"/>
  <c r="P3717" i="9" s="1"/>
  <c r="P3721" i="9" s="1"/>
  <c r="P3725" i="9" s="1"/>
  <c r="P3729" i="9" s="1"/>
  <c r="P3733" i="9" s="1"/>
  <c r="P3737" i="9" s="1"/>
  <c r="P3741" i="9" s="1"/>
  <c r="P3745" i="9" s="1"/>
  <c r="P3749" i="9" s="1"/>
  <c r="P3753" i="9" s="1"/>
  <c r="P3757" i="9" s="1"/>
  <c r="P3761" i="9" s="1"/>
  <c r="P3765" i="9" s="1"/>
  <c r="P3769" i="9" s="1"/>
  <c r="P3773" i="9" s="1"/>
  <c r="P3777" i="9" s="1"/>
  <c r="P3781" i="9" s="1"/>
  <c r="P3785" i="9" s="1"/>
  <c r="P3789" i="9" s="1"/>
  <c r="P3793" i="9" s="1"/>
  <c r="P3797" i="9" s="1"/>
  <c r="P3801" i="9" s="1"/>
  <c r="P3805" i="9" s="1"/>
  <c r="P3809" i="9" s="1"/>
  <c r="P3813" i="9" s="1"/>
  <c r="P3817" i="9" s="1"/>
  <c r="P3821" i="9" s="1"/>
  <c r="P3825" i="9" s="1"/>
  <c r="P3829" i="9" s="1"/>
  <c r="P3833" i="9" s="1"/>
  <c r="P3837" i="9" s="1"/>
  <c r="P3841" i="9" s="1"/>
  <c r="P3845" i="9" s="1"/>
  <c r="P3849" i="9" s="1"/>
  <c r="P3853" i="9" s="1"/>
  <c r="P3857" i="9" s="1"/>
  <c r="P3861" i="9" s="1"/>
  <c r="P3865" i="9" s="1"/>
  <c r="P3869" i="9" s="1"/>
  <c r="P3873" i="9" s="1"/>
  <c r="P3877" i="9" s="1"/>
  <c r="P3881" i="9" s="1"/>
  <c r="P3885" i="9" s="1"/>
  <c r="P3889" i="9" s="1"/>
  <c r="P3893" i="9" s="1"/>
  <c r="P3897" i="9" s="1"/>
  <c r="P3901" i="9" s="1"/>
  <c r="P3905" i="9" s="1"/>
  <c r="P3909" i="9" s="1"/>
  <c r="P3913" i="9" s="1"/>
  <c r="P3917" i="9" s="1"/>
  <c r="P3921" i="9" s="1"/>
  <c r="P3925" i="9" s="1"/>
  <c r="P3929" i="9" s="1"/>
  <c r="P3933" i="9" s="1"/>
  <c r="P3937" i="9" s="1"/>
  <c r="P3941" i="9" s="1"/>
  <c r="P3945" i="9" s="1"/>
  <c r="P3949" i="9" s="1"/>
  <c r="P3953" i="9" s="1"/>
  <c r="P3957" i="9" s="1"/>
  <c r="P3961" i="9" s="1"/>
  <c r="P3965" i="9" s="1"/>
  <c r="P3969" i="9" s="1"/>
  <c r="P3973" i="9" s="1"/>
  <c r="P3977" i="9" s="1"/>
  <c r="P3981" i="9" s="1"/>
  <c r="P3985" i="9" s="1"/>
  <c r="P3989" i="9" s="1"/>
  <c r="P3993" i="9" s="1"/>
  <c r="P3997" i="9" s="1"/>
  <c r="P4001" i="9" s="1"/>
  <c r="P4005" i="9" s="1"/>
  <c r="P4009" i="9" s="1"/>
  <c r="P4013" i="9" s="1"/>
  <c r="P4017" i="9" s="1"/>
  <c r="P4021" i="9" s="1"/>
  <c r="P4025" i="9" s="1"/>
  <c r="P4029" i="9" s="1"/>
  <c r="P4033" i="9" s="1"/>
  <c r="P4037" i="9" s="1"/>
  <c r="P4041" i="9" s="1"/>
  <c r="P4045" i="9" s="1"/>
  <c r="P4049" i="9" s="1"/>
  <c r="P4053" i="9" s="1"/>
  <c r="P4057" i="9" s="1"/>
  <c r="P4061" i="9" s="1"/>
  <c r="P4065" i="9" s="1"/>
  <c r="P4069" i="9" s="1"/>
  <c r="P4073" i="9" s="1"/>
  <c r="P4077" i="9" s="1"/>
  <c r="P4081" i="9" s="1"/>
  <c r="P4085" i="9" s="1"/>
  <c r="P4089" i="9" s="1"/>
  <c r="P4093" i="9" s="1"/>
  <c r="P4097" i="9" s="1"/>
  <c r="P4101" i="9" s="1"/>
  <c r="P4105" i="9" s="1"/>
  <c r="P4109" i="9" s="1"/>
  <c r="P4113" i="9" s="1"/>
  <c r="P4117" i="9" s="1"/>
  <c r="P4121" i="9" s="1"/>
  <c r="P4125" i="9" s="1"/>
  <c r="P4129" i="9" s="1"/>
  <c r="P4133" i="9" s="1"/>
  <c r="P4137" i="9" s="1"/>
  <c r="P4141" i="9" s="1"/>
  <c r="P4145" i="9" s="1"/>
  <c r="P4149" i="9" s="1"/>
  <c r="P4153" i="9" s="1"/>
  <c r="P4157" i="9" s="1"/>
  <c r="P4161" i="9" s="1"/>
  <c r="P4165" i="9" s="1"/>
  <c r="P4169" i="9" s="1"/>
  <c r="P4173" i="9" s="1"/>
  <c r="P4177" i="9" s="1"/>
  <c r="P4181" i="9" s="1"/>
  <c r="P4185" i="9" s="1"/>
  <c r="P4189" i="9" s="1"/>
  <c r="P4193" i="9" s="1"/>
  <c r="P4197" i="9" s="1"/>
  <c r="P4201" i="9" s="1"/>
  <c r="P4205" i="9" s="1"/>
  <c r="P4209" i="9" s="1"/>
  <c r="P4213" i="9" s="1"/>
  <c r="P4217" i="9" s="1"/>
  <c r="P4221" i="9" s="1"/>
  <c r="P4225" i="9" s="1"/>
  <c r="P4229" i="9" s="1"/>
  <c r="P4233" i="9" s="1"/>
  <c r="P4237" i="9" s="1"/>
  <c r="P4241" i="9" s="1"/>
  <c r="P4245" i="9" s="1"/>
  <c r="P4249" i="9" s="1"/>
  <c r="P4253" i="9" s="1"/>
  <c r="P4257" i="9" s="1"/>
  <c r="P4261" i="9" s="1"/>
  <c r="P4265" i="9" s="1"/>
  <c r="P4269" i="9" s="1"/>
  <c r="P4273" i="9" s="1"/>
  <c r="P4277" i="9" s="1"/>
  <c r="P4281" i="9" s="1"/>
  <c r="P4285" i="9" s="1"/>
  <c r="P4289" i="9" s="1"/>
  <c r="P4293" i="9" s="1"/>
  <c r="P4297" i="9" s="1"/>
  <c r="P4301" i="9" s="1"/>
  <c r="P4305" i="9" s="1"/>
  <c r="P4309" i="9" s="1"/>
  <c r="P4313" i="9" s="1"/>
  <c r="P4317" i="9" s="1"/>
  <c r="P4321" i="9" s="1"/>
  <c r="P4325" i="9" s="1"/>
  <c r="P4329" i="9" s="1"/>
  <c r="P4333" i="9" s="1"/>
  <c r="P4337" i="9" s="1"/>
  <c r="P4341" i="9" s="1"/>
  <c r="P4345" i="9" s="1"/>
  <c r="P4349" i="9" s="1"/>
  <c r="P4353" i="9" s="1"/>
  <c r="P4357" i="9" s="1"/>
  <c r="P4361" i="9" s="1"/>
  <c r="P4365" i="9" s="1"/>
  <c r="P4369" i="9" s="1"/>
  <c r="P4373" i="9" s="1"/>
  <c r="P4377" i="9" s="1"/>
  <c r="P4381" i="9" s="1"/>
  <c r="P4385" i="9" s="1"/>
  <c r="P4389" i="9" s="1"/>
  <c r="P4393" i="9" s="1"/>
  <c r="P4397" i="9" s="1"/>
  <c r="P4401" i="9" s="1"/>
  <c r="P4405" i="9" s="1"/>
  <c r="P4409" i="9" s="1"/>
  <c r="P4413" i="9" s="1"/>
  <c r="P4417" i="9" s="1"/>
  <c r="P4421" i="9" s="1"/>
  <c r="P4425" i="9" s="1"/>
  <c r="P4429" i="9" s="1"/>
  <c r="P4433" i="9" s="1"/>
  <c r="P4437" i="9" s="1"/>
  <c r="P4441" i="9" s="1"/>
  <c r="P4445" i="9" s="1"/>
  <c r="P4449" i="9" s="1"/>
  <c r="P4453" i="9" s="1"/>
  <c r="P4457" i="9" s="1"/>
  <c r="P4461" i="9" s="1"/>
  <c r="P4465" i="9" s="1"/>
  <c r="P4469" i="9" s="1"/>
  <c r="P4473" i="9" s="1"/>
  <c r="P4477" i="9" s="1"/>
  <c r="P4481" i="9" s="1"/>
  <c r="P4485" i="9" s="1"/>
  <c r="P4489" i="9" s="1"/>
  <c r="P4493" i="9" s="1"/>
  <c r="P4497" i="9" s="1"/>
  <c r="P4501" i="9" s="1"/>
  <c r="P4505" i="9" s="1"/>
  <c r="P4509" i="9" s="1"/>
  <c r="P4513" i="9" s="1"/>
  <c r="P4517" i="9" s="1"/>
  <c r="P4521" i="9" s="1"/>
  <c r="P4525" i="9" s="1"/>
  <c r="P4529" i="9" s="1"/>
  <c r="P4533" i="9" s="1"/>
  <c r="P4537" i="9" s="1"/>
  <c r="P4541" i="9" s="1"/>
  <c r="P4545" i="9" s="1"/>
  <c r="P4549" i="9" s="1"/>
  <c r="P4553" i="9" s="1"/>
  <c r="P4557" i="9" s="1"/>
  <c r="P4561" i="9" s="1"/>
  <c r="P4565" i="9" s="1"/>
  <c r="P4569" i="9" s="1"/>
  <c r="P4573" i="9" s="1"/>
  <c r="P4577" i="9" s="1"/>
  <c r="P4581" i="9" s="1"/>
  <c r="P4585" i="9" s="1"/>
  <c r="P4589" i="9" s="1"/>
  <c r="P4593" i="9" s="1"/>
  <c r="P4597" i="9" s="1"/>
  <c r="P4601" i="9" s="1"/>
  <c r="P4605" i="9" s="1"/>
  <c r="P4609" i="9" s="1"/>
  <c r="P4613" i="9" s="1"/>
  <c r="P4617" i="9" s="1"/>
  <c r="P4621" i="9" s="1"/>
  <c r="P4625" i="9" s="1"/>
  <c r="P4629" i="9" s="1"/>
  <c r="P4633" i="9" s="1"/>
  <c r="P4637" i="9" s="1"/>
  <c r="P4641" i="9" s="1"/>
  <c r="P4645" i="9" s="1"/>
  <c r="P4649" i="9" s="1"/>
  <c r="P4653" i="9" s="1"/>
  <c r="P4657" i="9" s="1"/>
  <c r="P4661" i="9" s="1"/>
  <c r="P4665" i="9" s="1"/>
  <c r="P4669" i="9" s="1"/>
  <c r="P4673" i="9" s="1"/>
  <c r="P4677" i="9" s="1"/>
  <c r="P4681" i="9" s="1"/>
  <c r="P4685" i="9" s="1"/>
  <c r="P4689" i="9" s="1"/>
  <c r="P4693" i="9" s="1"/>
  <c r="P4697" i="9" s="1"/>
  <c r="P4701" i="9" s="1"/>
  <c r="P4705" i="9" s="1"/>
  <c r="P4709" i="9" s="1"/>
  <c r="P4713" i="9" s="1"/>
  <c r="P4717" i="9" s="1"/>
  <c r="P4721" i="9" s="1"/>
  <c r="P4725" i="9" s="1"/>
  <c r="P4729" i="9" s="1"/>
  <c r="P4733" i="9" s="1"/>
  <c r="P4737" i="9" s="1"/>
  <c r="P4741" i="9" s="1"/>
  <c r="P4745" i="9" s="1"/>
  <c r="P4749" i="9" s="1"/>
  <c r="P4753" i="9" s="1"/>
  <c r="P4757" i="9" s="1"/>
  <c r="P4761" i="9" s="1"/>
  <c r="P4765" i="9" s="1"/>
  <c r="P4769" i="9" s="1"/>
  <c r="P4773" i="9" s="1"/>
  <c r="P4777" i="9" s="1"/>
  <c r="P4781" i="9" s="1"/>
  <c r="P4785" i="9" s="1"/>
  <c r="P4789" i="9" s="1"/>
  <c r="P4793" i="9" s="1"/>
  <c r="P4797" i="9" s="1"/>
  <c r="P4801" i="9" s="1"/>
  <c r="P4805" i="9" s="1"/>
  <c r="P4809" i="9" s="1"/>
  <c r="P4813" i="9" s="1"/>
  <c r="P4817" i="9" s="1"/>
  <c r="P4821" i="9" s="1"/>
  <c r="P4825" i="9" s="1"/>
  <c r="P4829" i="9" s="1"/>
  <c r="P4833" i="9" s="1"/>
  <c r="P4837" i="9" s="1"/>
  <c r="P4841" i="9" s="1"/>
  <c r="P4845" i="9" s="1"/>
  <c r="P4849" i="9" s="1"/>
  <c r="P4853" i="9" s="1"/>
  <c r="P4857" i="9" s="1"/>
  <c r="P4861" i="9" s="1"/>
  <c r="P4865" i="9" s="1"/>
  <c r="P4869" i="9" s="1"/>
  <c r="P4873" i="9" s="1"/>
  <c r="P4877" i="9" s="1"/>
  <c r="P4881" i="9" s="1"/>
  <c r="P4885" i="9" s="1"/>
  <c r="P4889" i="9" s="1"/>
  <c r="P4893" i="9" s="1"/>
  <c r="P4897" i="9" s="1"/>
  <c r="P4901" i="9" s="1"/>
  <c r="P4905" i="9" s="1"/>
  <c r="P4909" i="9" s="1"/>
  <c r="P4913" i="9" s="1"/>
  <c r="P4917" i="9" s="1"/>
  <c r="P4921" i="9" s="1"/>
  <c r="P4925" i="9" s="1"/>
  <c r="P4929" i="9" s="1"/>
  <c r="P4933" i="9" s="1"/>
  <c r="P4937" i="9" s="1"/>
  <c r="P4941" i="9" s="1"/>
  <c r="P4945" i="9" s="1"/>
  <c r="P4949" i="9" s="1"/>
  <c r="P4953" i="9" s="1"/>
  <c r="P4957" i="9" s="1"/>
  <c r="P4961" i="9" s="1"/>
  <c r="P4965" i="9" s="1"/>
  <c r="P4969" i="9" s="1"/>
  <c r="P4973" i="9" s="1"/>
  <c r="P4977" i="9" s="1"/>
  <c r="P4981" i="9" s="1"/>
  <c r="P4985" i="9" s="1"/>
  <c r="P4989" i="9" s="1"/>
  <c r="P4993" i="9" s="1"/>
  <c r="P4997" i="9" s="1"/>
  <c r="P5001" i="9" s="1"/>
  <c r="P5005" i="9" s="1"/>
  <c r="P5009" i="9" s="1"/>
  <c r="P5013" i="9" s="1"/>
  <c r="P5017" i="9" s="1"/>
  <c r="P5021" i="9" s="1"/>
  <c r="P5025" i="9" s="1"/>
  <c r="P5029" i="9" s="1"/>
  <c r="P5033" i="9" s="1"/>
  <c r="P5037" i="9" s="1"/>
  <c r="P5041" i="9" s="1"/>
  <c r="P5045" i="9" s="1"/>
  <c r="P5049" i="9" s="1"/>
  <c r="P5053" i="9" s="1"/>
  <c r="P5057" i="9" s="1"/>
  <c r="P5061" i="9" s="1"/>
  <c r="P5065" i="9" s="1"/>
  <c r="P5069" i="9" s="1"/>
  <c r="P5073" i="9" s="1"/>
  <c r="P5077" i="9" s="1"/>
  <c r="P5081" i="9" s="1"/>
  <c r="P5085" i="9" s="1"/>
  <c r="P5089" i="9" s="1"/>
  <c r="P5093" i="9" s="1"/>
  <c r="P5097" i="9" s="1"/>
  <c r="P5101" i="9" s="1"/>
  <c r="P5105" i="9" s="1"/>
  <c r="P5109" i="9" s="1"/>
  <c r="P5113" i="9" s="1"/>
  <c r="P5117" i="9" s="1"/>
  <c r="P5121" i="9" s="1"/>
  <c r="P5125" i="9" s="1"/>
  <c r="P5129" i="9" s="1"/>
  <c r="P5133" i="9" s="1"/>
  <c r="P5137" i="9" s="1"/>
  <c r="P5141" i="9" s="1"/>
  <c r="P5145" i="9" s="1"/>
  <c r="P5149" i="9" s="1"/>
  <c r="P5153" i="9" s="1"/>
  <c r="P5157" i="9" s="1"/>
  <c r="P5161" i="9" s="1"/>
  <c r="P5165" i="9" s="1"/>
  <c r="P5169" i="9" s="1"/>
  <c r="P5173" i="9" s="1"/>
  <c r="P5177" i="9" s="1"/>
  <c r="P5181" i="9" s="1"/>
  <c r="P5185" i="9" s="1"/>
  <c r="P5189" i="9" s="1"/>
  <c r="P5193" i="9" s="1"/>
  <c r="P5197" i="9" s="1"/>
  <c r="P5201" i="9" s="1"/>
  <c r="P5205" i="9" s="1"/>
  <c r="P5209" i="9" s="1"/>
  <c r="P5213" i="9" s="1"/>
  <c r="P5217" i="9" s="1"/>
  <c r="P5221" i="9" s="1"/>
  <c r="P5225" i="9" s="1"/>
  <c r="P5229" i="9" s="1"/>
  <c r="P5233" i="9" s="1"/>
  <c r="P5237" i="9" s="1"/>
  <c r="P5241" i="9" s="1"/>
  <c r="P5245" i="9" s="1"/>
  <c r="P5249" i="9" s="1"/>
  <c r="P5253" i="9" s="1"/>
  <c r="P5257" i="9" s="1"/>
  <c r="P5261" i="9" s="1"/>
  <c r="P5265" i="9" s="1"/>
  <c r="P5269" i="9" s="1"/>
  <c r="P5273" i="9" s="1"/>
  <c r="P5277" i="9" s="1"/>
  <c r="P5281" i="9" s="1"/>
  <c r="P5285" i="9" s="1"/>
  <c r="P5289" i="9" s="1"/>
  <c r="P5293" i="9" s="1"/>
  <c r="P5297" i="9" s="1"/>
  <c r="P5301" i="9" s="1"/>
  <c r="P5305" i="9" s="1"/>
  <c r="P5309" i="9" s="1"/>
  <c r="P5313" i="9" s="1"/>
  <c r="P5317" i="9" s="1"/>
  <c r="P5321" i="9" s="1"/>
  <c r="P5325" i="9" s="1"/>
  <c r="P5329" i="9" s="1"/>
  <c r="P5333" i="9" s="1"/>
  <c r="P5337" i="9" s="1"/>
  <c r="P5341" i="9" s="1"/>
  <c r="P5345" i="9" s="1"/>
  <c r="P5349" i="9" s="1"/>
  <c r="P5353" i="9" s="1"/>
  <c r="P5357" i="9" s="1"/>
  <c r="P5361" i="9" s="1"/>
  <c r="P5365" i="9" s="1"/>
  <c r="P5369" i="9" s="1"/>
  <c r="P5373" i="9" s="1"/>
  <c r="P5377" i="9" s="1"/>
  <c r="P5381" i="9" s="1"/>
  <c r="P5385" i="9" s="1"/>
  <c r="P5389" i="9" s="1"/>
  <c r="P5393" i="9" s="1"/>
  <c r="P5397" i="9" s="1"/>
  <c r="P5401" i="9" s="1"/>
  <c r="P5405" i="9" s="1"/>
  <c r="P5409" i="9" s="1"/>
  <c r="P5413" i="9" s="1"/>
  <c r="P5417" i="9" s="1"/>
  <c r="P5421" i="9" s="1"/>
  <c r="P5425" i="9" s="1"/>
  <c r="P5429" i="9" s="1"/>
  <c r="P5433" i="9" s="1"/>
  <c r="P5437" i="9" s="1"/>
  <c r="P5441" i="9" s="1"/>
  <c r="P5445" i="9" s="1"/>
  <c r="P5449" i="9" s="1"/>
  <c r="P5453" i="9" s="1"/>
  <c r="P5457" i="9" s="1"/>
  <c r="P5461" i="9" s="1"/>
  <c r="P5465" i="9" s="1"/>
  <c r="P5469" i="9" s="1"/>
  <c r="P5473" i="9" s="1"/>
  <c r="P5477" i="9" s="1"/>
  <c r="P5481" i="9" s="1"/>
  <c r="P5485" i="9" s="1"/>
  <c r="P5489" i="9" s="1"/>
  <c r="P5493" i="9" s="1"/>
  <c r="P5497" i="9" s="1"/>
  <c r="P5501" i="9" s="1"/>
  <c r="P5505" i="9" s="1"/>
  <c r="P5509" i="9" s="1"/>
  <c r="P5513" i="9" s="1"/>
  <c r="P5517" i="9" s="1"/>
  <c r="P5521" i="9" s="1"/>
  <c r="P5525" i="9" s="1"/>
  <c r="P5529" i="9" s="1"/>
  <c r="P5533" i="9" s="1"/>
  <c r="P5537" i="9" s="1"/>
  <c r="P5541" i="9" s="1"/>
  <c r="P5545" i="9" s="1"/>
  <c r="P5549" i="9" s="1"/>
  <c r="P5553" i="9" s="1"/>
  <c r="P5557" i="9" s="1"/>
  <c r="P5561" i="9" s="1"/>
  <c r="P5565" i="9" s="1"/>
  <c r="P5569" i="9" s="1"/>
  <c r="P5573" i="9" s="1"/>
  <c r="P5577" i="9" s="1"/>
  <c r="P5581" i="9" s="1"/>
  <c r="P5585" i="9" s="1"/>
  <c r="P5589" i="9" s="1"/>
  <c r="P5593" i="9" s="1"/>
  <c r="P5597" i="9" s="1"/>
  <c r="P5601" i="9" s="1"/>
  <c r="P5605" i="9" s="1"/>
  <c r="P5609" i="9" s="1"/>
  <c r="P5613" i="9" s="1"/>
  <c r="P5617" i="9" s="1"/>
  <c r="P5621" i="9" s="1"/>
  <c r="P5625" i="9" s="1"/>
  <c r="P5629" i="9" s="1"/>
  <c r="P5633" i="9" s="1"/>
  <c r="P5637" i="9" s="1"/>
  <c r="P5641" i="9" s="1"/>
  <c r="P5645" i="9" s="1"/>
  <c r="P5649" i="9" s="1"/>
  <c r="P5653" i="9" s="1"/>
  <c r="P5657" i="9" s="1"/>
  <c r="P5661" i="9" s="1"/>
  <c r="P5665" i="9" s="1"/>
  <c r="P5669" i="9" s="1"/>
  <c r="P5673" i="9" s="1"/>
  <c r="P5677" i="9" s="1"/>
  <c r="P5681" i="9" s="1"/>
  <c r="P5685" i="9" s="1"/>
  <c r="P5689" i="9" s="1"/>
  <c r="P5693" i="9" s="1"/>
  <c r="P5697" i="9" s="1"/>
  <c r="P5701" i="9" s="1"/>
  <c r="P5705" i="9" s="1"/>
  <c r="P5709" i="9" s="1"/>
  <c r="P5713" i="9" s="1"/>
  <c r="P5717" i="9" s="1"/>
  <c r="P5721" i="9" s="1"/>
  <c r="P5725" i="9" s="1"/>
  <c r="P5729" i="9" s="1"/>
  <c r="P5733" i="9" s="1"/>
  <c r="P5737" i="9" s="1"/>
  <c r="P5741" i="9" s="1"/>
  <c r="P5745" i="9" s="1"/>
  <c r="P5749" i="9" s="1"/>
  <c r="P5753" i="9" s="1"/>
  <c r="P5757" i="9" s="1"/>
  <c r="P5761" i="9" s="1"/>
  <c r="P5765" i="9" s="1"/>
  <c r="P5769" i="9" s="1"/>
  <c r="P5773" i="9" s="1"/>
  <c r="P5777" i="9" s="1"/>
  <c r="P5781" i="9" s="1"/>
  <c r="P5785" i="9" s="1"/>
  <c r="P5789" i="9" s="1"/>
  <c r="P5793" i="9" s="1"/>
  <c r="P5797" i="9" s="1"/>
  <c r="P5801" i="9" s="1"/>
  <c r="P5805" i="9" s="1"/>
  <c r="P5809" i="9" s="1"/>
  <c r="P5813" i="9" s="1"/>
  <c r="P5817" i="9" s="1"/>
  <c r="P5821" i="9" s="1"/>
  <c r="P5825" i="9" s="1"/>
  <c r="P5829" i="9" s="1"/>
  <c r="P5833" i="9" s="1"/>
  <c r="P5837" i="9" s="1"/>
  <c r="P5841" i="9" s="1"/>
  <c r="P5845" i="9" s="1"/>
  <c r="P5849" i="9" s="1"/>
  <c r="P5853" i="9" s="1"/>
  <c r="P5857" i="9" s="1"/>
  <c r="P5861" i="9" s="1"/>
  <c r="P5865" i="9" s="1"/>
  <c r="P5869" i="9" s="1"/>
  <c r="P5873" i="9" s="1"/>
  <c r="P5877" i="9" s="1"/>
  <c r="P5881" i="9" s="1"/>
  <c r="P5885" i="9" s="1"/>
  <c r="P5889" i="9" s="1"/>
  <c r="P5893" i="9" s="1"/>
  <c r="P5897" i="9" s="1"/>
  <c r="P5901" i="9" s="1"/>
  <c r="P5905" i="9" s="1"/>
  <c r="P5909" i="9" s="1"/>
  <c r="P5913" i="9" s="1"/>
  <c r="P5917" i="9" s="1"/>
  <c r="P5921" i="9" s="1"/>
  <c r="P5925" i="9" s="1"/>
  <c r="P5929" i="9" s="1"/>
  <c r="P5933" i="9" s="1"/>
  <c r="P5937" i="9" s="1"/>
  <c r="P5941" i="9" s="1"/>
  <c r="P5945" i="9" s="1"/>
  <c r="P5949" i="9" s="1"/>
  <c r="P5953" i="9" s="1"/>
  <c r="P5957" i="9" s="1"/>
  <c r="P5961" i="9" s="1"/>
  <c r="P5965" i="9" s="1"/>
  <c r="P5969" i="9" s="1"/>
  <c r="P5973" i="9" s="1"/>
  <c r="P5977" i="9" s="1"/>
  <c r="P5981" i="9" s="1"/>
  <c r="P5985" i="9" s="1"/>
  <c r="P5989" i="9" s="1"/>
  <c r="P5993" i="9" s="1"/>
  <c r="P5997" i="9" s="1"/>
  <c r="P6001" i="9" s="1"/>
  <c r="P6005" i="9" s="1"/>
  <c r="P6009" i="9" s="1"/>
  <c r="P6013" i="9" s="1"/>
  <c r="P6017" i="9" s="1"/>
  <c r="P6021" i="9" s="1"/>
  <c r="P6025" i="9" s="1"/>
  <c r="P6029" i="9" s="1"/>
  <c r="P6033" i="9" s="1"/>
  <c r="P6037" i="9" s="1"/>
  <c r="P6041" i="9" s="1"/>
  <c r="P6045" i="9" s="1"/>
  <c r="P6049" i="9" s="1"/>
  <c r="P6053" i="9" s="1"/>
  <c r="P6057" i="9" s="1"/>
  <c r="P6061" i="9" s="1"/>
  <c r="P6065" i="9" s="1"/>
  <c r="P6069" i="9" s="1"/>
  <c r="P6073" i="9" s="1"/>
  <c r="P6077" i="9" s="1"/>
  <c r="P6081" i="9" s="1"/>
  <c r="P6085" i="9" s="1"/>
  <c r="P6089" i="9" s="1"/>
  <c r="P6093" i="9" s="1"/>
  <c r="P6097" i="9" s="1"/>
  <c r="P6101" i="9" s="1"/>
  <c r="P6105" i="9" s="1"/>
  <c r="P6109" i="9" s="1"/>
  <c r="P6113" i="9" s="1"/>
  <c r="P6117" i="9" s="1"/>
  <c r="P6121" i="9" s="1"/>
  <c r="P6125" i="9" s="1"/>
  <c r="P6129" i="9" s="1"/>
  <c r="P6133" i="9" s="1"/>
  <c r="P6137" i="9" s="1"/>
  <c r="P6141" i="9" s="1"/>
  <c r="P6145" i="9" s="1"/>
  <c r="P6149" i="9" s="1"/>
  <c r="P6153" i="9" s="1"/>
  <c r="P6157" i="9" s="1"/>
  <c r="P6161" i="9" s="1"/>
  <c r="P6165" i="9" s="1"/>
  <c r="P6169" i="9" s="1"/>
  <c r="P6173" i="9" s="1"/>
  <c r="P6177" i="9" s="1"/>
  <c r="P6181" i="9" s="1"/>
  <c r="P6185" i="9" s="1"/>
  <c r="P6189" i="9" s="1"/>
  <c r="P6193" i="9" s="1"/>
  <c r="P6197" i="9" s="1"/>
  <c r="P6201" i="9" s="1"/>
  <c r="P6205" i="9" s="1"/>
  <c r="P6209" i="9" s="1"/>
  <c r="P6213" i="9" s="1"/>
  <c r="P6217" i="9" s="1"/>
  <c r="P6221" i="9" s="1"/>
  <c r="P6225" i="9" s="1"/>
  <c r="P6229" i="9" s="1"/>
  <c r="P6233" i="9" s="1"/>
  <c r="P6237" i="9" s="1"/>
  <c r="P6241" i="9" s="1"/>
  <c r="P6245" i="9" s="1"/>
  <c r="P6249" i="9" s="1"/>
  <c r="P6253" i="9" s="1"/>
  <c r="P6257" i="9" s="1"/>
  <c r="P6261" i="9" s="1"/>
  <c r="P6265" i="9" s="1"/>
  <c r="P6269" i="9" s="1"/>
  <c r="P6273" i="9" s="1"/>
  <c r="P6277" i="9" s="1"/>
  <c r="P6281" i="9" s="1"/>
  <c r="P6285" i="9" s="1"/>
  <c r="P6289" i="9" s="1"/>
  <c r="P6293" i="9" s="1"/>
  <c r="P6297" i="9" s="1"/>
  <c r="P6301" i="9" s="1"/>
  <c r="P6305" i="9" s="1"/>
  <c r="P6309" i="9" s="1"/>
  <c r="P6313" i="9" s="1"/>
  <c r="P6317" i="9" s="1"/>
  <c r="P6321" i="9" s="1"/>
  <c r="P6325" i="9" s="1"/>
  <c r="P6329" i="9" s="1"/>
  <c r="P6333" i="9" s="1"/>
  <c r="P6337" i="9" s="1"/>
  <c r="P6341" i="9" s="1"/>
  <c r="P6345" i="9" s="1"/>
  <c r="P6349" i="9" s="1"/>
  <c r="P6353" i="9" s="1"/>
  <c r="P6357" i="9" s="1"/>
  <c r="P6361" i="9" s="1"/>
  <c r="P6365" i="9" s="1"/>
  <c r="P6369" i="9" s="1"/>
  <c r="P6373" i="9" s="1"/>
  <c r="P6377" i="9" s="1"/>
  <c r="P6381" i="9" s="1"/>
  <c r="P6385" i="9" s="1"/>
  <c r="P6389" i="9" s="1"/>
  <c r="P6393" i="9" s="1"/>
  <c r="P6397" i="9" s="1"/>
  <c r="P6401" i="9" s="1"/>
  <c r="P6405" i="9" s="1"/>
  <c r="P6409" i="9" s="1"/>
  <c r="P6413" i="9" s="1"/>
  <c r="P6417" i="9" s="1"/>
  <c r="P6421" i="9" s="1"/>
  <c r="P6425" i="9" s="1"/>
  <c r="P6429" i="9" s="1"/>
  <c r="P6433" i="9" s="1"/>
  <c r="P6437" i="9" s="1"/>
  <c r="P6441" i="9" s="1"/>
  <c r="P6445" i="9" s="1"/>
  <c r="P6449" i="9" s="1"/>
  <c r="P6453" i="9" s="1"/>
  <c r="P6457" i="9" s="1"/>
  <c r="P6461" i="9" s="1"/>
  <c r="P6465" i="9" s="1"/>
  <c r="P6469" i="9" s="1"/>
  <c r="P6473" i="9" s="1"/>
  <c r="P6477" i="9" s="1"/>
  <c r="P6481" i="9" s="1"/>
  <c r="P6485" i="9" s="1"/>
  <c r="P6489" i="9" s="1"/>
  <c r="P6493" i="9" s="1"/>
  <c r="P6497" i="9" s="1"/>
  <c r="P6501" i="9" s="1"/>
  <c r="P6505" i="9" s="1"/>
  <c r="P6509" i="9" s="1"/>
  <c r="P6513" i="9" s="1"/>
  <c r="P6517" i="9" s="1"/>
  <c r="P6521" i="9" s="1"/>
  <c r="P6525" i="9" s="1"/>
  <c r="P6529" i="9" s="1"/>
  <c r="P6533" i="9" s="1"/>
  <c r="P6537" i="9" s="1"/>
  <c r="P6541" i="9" s="1"/>
  <c r="P6545" i="9" s="1"/>
  <c r="P6549" i="9" s="1"/>
  <c r="P6553" i="9" s="1"/>
  <c r="P6557" i="9" s="1"/>
  <c r="P6561" i="9" s="1"/>
  <c r="P6565" i="9" s="1"/>
  <c r="P6569" i="9" s="1"/>
  <c r="P6573" i="9" s="1"/>
  <c r="P6577" i="9" s="1"/>
  <c r="P6581" i="9" s="1"/>
  <c r="P6585" i="9" s="1"/>
  <c r="P6589" i="9" s="1"/>
  <c r="P6593" i="9" s="1"/>
  <c r="P6597" i="9" s="1"/>
  <c r="P6601" i="9" s="1"/>
  <c r="P6605" i="9" s="1"/>
  <c r="P6609" i="9" s="1"/>
  <c r="O2762" i="9"/>
  <c r="O2766" i="9" s="1"/>
  <c r="O2770" i="9" s="1"/>
  <c r="O2774" i="9" s="1"/>
  <c r="O2778" i="9" s="1"/>
  <c r="O2782" i="9" s="1"/>
  <c r="O2786" i="9" s="1"/>
  <c r="O2790" i="9" s="1"/>
  <c r="O2794" i="9" s="1"/>
  <c r="O2798" i="9" s="1"/>
  <c r="O2802" i="9" s="1"/>
  <c r="O2806" i="9" s="1"/>
  <c r="O2810" i="9" s="1"/>
  <c r="O2814" i="9" s="1"/>
  <c r="O2818" i="9" s="1"/>
  <c r="O2822" i="9" s="1"/>
  <c r="O2826" i="9" s="1"/>
  <c r="O2830" i="9" s="1"/>
  <c r="O2834" i="9" s="1"/>
  <c r="O2838" i="9" s="1"/>
  <c r="O2842" i="9" s="1"/>
  <c r="O2846" i="9" s="1"/>
  <c r="O2850" i="9" s="1"/>
  <c r="O2854" i="9" s="1"/>
  <c r="O2858" i="9" s="1"/>
  <c r="O2862" i="9" s="1"/>
  <c r="O2866" i="9" s="1"/>
  <c r="O2870" i="9" s="1"/>
  <c r="O2874" i="9" s="1"/>
  <c r="O2878" i="9" s="1"/>
  <c r="O2882" i="9" s="1"/>
  <c r="O2886" i="9" s="1"/>
  <c r="O2890" i="9" s="1"/>
  <c r="O2894" i="9" s="1"/>
  <c r="O2898" i="9" s="1"/>
  <c r="O2902" i="9" s="1"/>
  <c r="O2906" i="9" s="1"/>
  <c r="O2910" i="9" s="1"/>
  <c r="O2914" i="9" s="1"/>
  <c r="O2918" i="9" s="1"/>
  <c r="O2922" i="9" s="1"/>
  <c r="O2926" i="9" s="1"/>
  <c r="O2930" i="9" s="1"/>
  <c r="O2934" i="9" s="1"/>
  <c r="O2938" i="9" s="1"/>
  <c r="O2942" i="9" s="1"/>
  <c r="O2946" i="9" s="1"/>
  <c r="O2950" i="9" s="1"/>
  <c r="O2954" i="9" s="1"/>
  <c r="O2958" i="9" s="1"/>
  <c r="O2962" i="9" s="1"/>
  <c r="O2966" i="9" s="1"/>
  <c r="O2970" i="9" s="1"/>
  <c r="O2974" i="9" s="1"/>
  <c r="O2978" i="9" s="1"/>
  <c r="O2982" i="9" s="1"/>
  <c r="O2986" i="9" s="1"/>
  <c r="O2990" i="9" s="1"/>
  <c r="O2994" i="9" s="1"/>
  <c r="O2998" i="9" s="1"/>
  <c r="O3002" i="9" s="1"/>
  <c r="O3006" i="9" s="1"/>
  <c r="O3010" i="9" s="1"/>
  <c r="O3014" i="9" s="1"/>
  <c r="O3018" i="9" s="1"/>
  <c r="O3022" i="9" s="1"/>
  <c r="O3026" i="9" s="1"/>
  <c r="O3030" i="9" s="1"/>
  <c r="O3034" i="9" s="1"/>
  <c r="O3038" i="9" s="1"/>
  <c r="O3042" i="9" s="1"/>
  <c r="O3046" i="9" s="1"/>
  <c r="O3050" i="9" s="1"/>
  <c r="O3054" i="9" s="1"/>
  <c r="O3058" i="9" s="1"/>
  <c r="O3062" i="9" s="1"/>
  <c r="O3066" i="9" s="1"/>
  <c r="O3070" i="9" s="1"/>
  <c r="O3074" i="9" s="1"/>
  <c r="O3078" i="9" s="1"/>
  <c r="O3082" i="9" s="1"/>
  <c r="O3086" i="9" s="1"/>
  <c r="O3090" i="9" s="1"/>
  <c r="O3094" i="9" s="1"/>
  <c r="O3098" i="9" s="1"/>
  <c r="O3102" i="9" s="1"/>
  <c r="O3106" i="9" s="1"/>
  <c r="O3110" i="9" s="1"/>
  <c r="O3114" i="9" s="1"/>
  <c r="O3118" i="9" s="1"/>
  <c r="O3122" i="9" s="1"/>
  <c r="O3126" i="9" s="1"/>
  <c r="O3130" i="9" s="1"/>
  <c r="O3134" i="9" s="1"/>
  <c r="O3138" i="9" s="1"/>
  <c r="O3142" i="9" s="1"/>
  <c r="O3146" i="9" s="1"/>
  <c r="O3150" i="9" s="1"/>
  <c r="O3154" i="9" s="1"/>
  <c r="O3158" i="9" s="1"/>
  <c r="O3162" i="9" s="1"/>
  <c r="O3166" i="9" s="1"/>
  <c r="O3170" i="9" s="1"/>
  <c r="O3174" i="9" s="1"/>
  <c r="O3178" i="9" s="1"/>
  <c r="O3182" i="9" s="1"/>
  <c r="O3186" i="9" s="1"/>
  <c r="O3190" i="9" s="1"/>
  <c r="O3194" i="9" s="1"/>
  <c r="O3198" i="9" s="1"/>
  <c r="O3202" i="9" s="1"/>
  <c r="O3206" i="9" s="1"/>
  <c r="O3210" i="9" s="1"/>
  <c r="O3214" i="9" s="1"/>
  <c r="O3218" i="9" s="1"/>
  <c r="O3222" i="9" s="1"/>
  <c r="O3226" i="9" s="1"/>
  <c r="O3230" i="9" s="1"/>
  <c r="O3234" i="9" s="1"/>
  <c r="O3238" i="9" s="1"/>
  <c r="O3242" i="9" s="1"/>
  <c r="O3246" i="9" s="1"/>
  <c r="O3250" i="9" s="1"/>
  <c r="O3254" i="9" s="1"/>
  <c r="O3258" i="9" s="1"/>
  <c r="O3262" i="9" s="1"/>
  <c r="O3266" i="9" s="1"/>
  <c r="O3270" i="9" s="1"/>
  <c r="O3274" i="9" s="1"/>
  <c r="O3278" i="9" s="1"/>
  <c r="O3282" i="9" s="1"/>
  <c r="O3286" i="9" s="1"/>
  <c r="O3290" i="9" s="1"/>
  <c r="O3294" i="9" s="1"/>
  <c r="O3298" i="9" s="1"/>
  <c r="O3302" i="9" s="1"/>
  <c r="O3306" i="9" s="1"/>
  <c r="O3310" i="9" s="1"/>
  <c r="O3314" i="9" s="1"/>
  <c r="O3318" i="9" s="1"/>
  <c r="O3322" i="9" s="1"/>
  <c r="O3326" i="9" s="1"/>
  <c r="O3330" i="9" s="1"/>
  <c r="O3334" i="9" s="1"/>
  <c r="O3338" i="9" s="1"/>
  <c r="O3342" i="9" s="1"/>
  <c r="O3346" i="9" s="1"/>
  <c r="O3350" i="9" s="1"/>
  <c r="O3354" i="9" s="1"/>
  <c r="O3358" i="9" s="1"/>
  <c r="O3362" i="9" s="1"/>
  <c r="O3366" i="9" s="1"/>
  <c r="O3370" i="9" s="1"/>
  <c r="O3374" i="9" s="1"/>
  <c r="O3378" i="9" s="1"/>
  <c r="O3382" i="9" s="1"/>
  <c r="O3386" i="9" s="1"/>
  <c r="O3390" i="9" s="1"/>
  <c r="O3394" i="9" s="1"/>
  <c r="O3398" i="9" s="1"/>
  <c r="O3402" i="9" s="1"/>
  <c r="O3406" i="9" s="1"/>
  <c r="O3410" i="9" s="1"/>
  <c r="O3414" i="9" s="1"/>
  <c r="O3418" i="9" s="1"/>
  <c r="O3422" i="9" s="1"/>
  <c r="O3426" i="9" s="1"/>
  <c r="O3430" i="9" s="1"/>
  <c r="O3434" i="9" s="1"/>
  <c r="O3438" i="9" s="1"/>
  <c r="O3442" i="9" s="1"/>
  <c r="O3446" i="9" s="1"/>
  <c r="O3450" i="9" s="1"/>
  <c r="O3454" i="9" s="1"/>
  <c r="O3458" i="9" s="1"/>
  <c r="O3462" i="9" s="1"/>
  <c r="O3466" i="9" s="1"/>
  <c r="O3470" i="9" s="1"/>
  <c r="O3474" i="9" s="1"/>
  <c r="O3478" i="9" s="1"/>
  <c r="O3482" i="9" s="1"/>
  <c r="O3486" i="9" s="1"/>
  <c r="O3490" i="9" s="1"/>
  <c r="O3494" i="9" s="1"/>
  <c r="O3498" i="9" s="1"/>
  <c r="O3502" i="9" s="1"/>
  <c r="O3506" i="9" s="1"/>
  <c r="O3510" i="9" s="1"/>
  <c r="O3514" i="9" s="1"/>
  <c r="O3518" i="9" s="1"/>
  <c r="O3522" i="9" s="1"/>
  <c r="O3526" i="9" s="1"/>
  <c r="O3530" i="9" s="1"/>
  <c r="O3534" i="9" s="1"/>
  <c r="O3538" i="9" s="1"/>
  <c r="O3542" i="9" s="1"/>
  <c r="O3546" i="9" s="1"/>
  <c r="O3550" i="9" s="1"/>
  <c r="O3554" i="9" s="1"/>
  <c r="O3558" i="9" s="1"/>
  <c r="O3562" i="9" s="1"/>
  <c r="O3566" i="9" s="1"/>
  <c r="O3570" i="9" s="1"/>
  <c r="O3574" i="9" s="1"/>
  <c r="O3578" i="9" s="1"/>
  <c r="O3582" i="9" s="1"/>
  <c r="O3586" i="9" s="1"/>
  <c r="O3590" i="9" s="1"/>
  <c r="O3594" i="9" s="1"/>
  <c r="O3598" i="9" s="1"/>
  <c r="O3602" i="9" s="1"/>
  <c r="O3606" i="9" s="1"/>
  <c r="O3610" i="9" s="1"/>
  <c r="O3614" i="9" s="1"/>
  <c r="O3618" i="9" s="1"/>
  <c r="O3622" i="9" s="1"/>
  <c r="O3626" i="9" s="1"/>
  <c r="O3630" i="9" s="1"/>
  <c r="O3634" i="9" s="1"/>
  <c r="O3638" i="9" s="1"/>
  <c r="O3642" i="9" s="1"/>
  <c r="O3646" i="9" s="1"/>
  <c r="O3650" i="9" s="1"/>
  <c r="O3654" i="9" s="1"/>
  <c r="O3658" i="9" s="1"/>
  <c r="O3662" i="9" s="1"/>
  <c r="O3666" i="9" s="1"/>
  <c r="O3670" i="9" s="1"/>
  <c r="O3674" i="9" s="1"/>
  <c r="O3678" i="9" s="1"/>
  <c r="O3682" i="9" s="1"/>
  <c r="O3686" i="9" s="1"/>
  <c r="O3690" i="9" s="1"/>
  <c r="O3694" i="9" s="1"/>
  <c r="O3698" i="9" s="1"/>
  <c r="O3702" i="9" s="1"/>
  <c r="O3706" i="9" s="1"/>
  <c r="O3710" i="9" s="1"/>
  <c r="O3714" i="9" s="1"/>
  <c r="O3718" i="9" s="1"/>
  <c r="O3722" i="9" s="1"/>
  <c r="O3726" i="9" s="1"/>
  <c r="O3730" i="9" s="1"/>
  <c r="O3734" i="9" s="1"/>
  <c r="O3738" i="9" s="1"/>
  <c r="O3742" i="9" s="1"/>
  <c r="O3746" i="9" s="1"/>
  <c r="O3750" i="9" s="1"/>
  <c r="O3754" i="9" s="1"/>
  <c r="O3758" i="9" s="1"/>
  <c r="O3762" i="9" s="1"/>
  <c r="O3766" i="9" s="1"/>
  <c r="O3770" i="9" s="1"/>
  <c r="O3774" i="9" s="1"/>
  <c r="O3778" i="9" s="1"/>
  <c r="O3782" i="9" s="1"/>
  <c r="O3786" i="9" s="1"/>
  <c r="O3790" i="9" s="1"/>
  <c r="O3794" i="9" s="1"/>
  <c r="O3798" i="9" s="1"/>
  <c r="O3802" i="9" s="1"/>
  <c r="O3806" i="9" s="1"/>
  <c r="O3810" i="9" s="1"/>
  <c r="O3814" i="9" s="1"/>
  <c r="O3818" i="9" s="1"/>
  <c r="O3822" i="9" s="1"/>
  <c r="O3826" i="9" s="1"/>
  <c r="O3830" i="9" s="1"/>
  <c r="O3834" i="9" s="1"/>
  <c r="O3838" i="9" s="1"/>
  <c r="O3842" i="9" s="1"/>
  <c r="O3846" i="9" s="1"/>
  <c r="O3850" i="9" s="1"/>
  <c r="O3854" i="9" s="1"/>
  <c r="O3858" i="9" s="1"/>
  <c r="O3862" i="9" s="1"/>
  <c r="O3866" i="9" s="1"/>
  <c r="O3870" i="9" s="1"/>
  <c r="O3874" i="9" s="1"/>
  <c r="O3878" i="9" s="1"/>
  <c r="O3882" i="9" s="1"/>
  <c r="O3886" i="9" s="1"/>
  <c r="O3890" i="9" s="1"/>
  <c r="O3894" i="9" s="1"/>
  <c r="O3898" i="9" s="1"/>
  <c r="O3902" i="9" s="1"/>
  <c r="O3906" i="9" s="1"/>
  <c r="O3910" i="9" s="1"/>
  <c r="O3914" i="9" s="1"/>
  <c r="O3918" i="9" s="1"/>
  <c r="O3922" i="9" s="1"/>
  <c r="O3926" i="9" s="1"/>
  <c r="O3930" i="9" s="1"/>
  <c r="O3934" i="9" s="1"/>
  <c r="O3938" i="9" s="1"/>
  <c r="O3942" i="9" s="1"/>
  <c r="O3946" i="9" s="1"/>
  <c r="O3950" i="9" s="1"/>
  <c r="O3954" i="9" s="1"/>
  <c r="O3958" i="9" s="1"/>
  <c r="O3962" i="9" s="1"/>
  <c r="O3966" i="9" s="1"/>
  <c r="O3970" i="9" s="1"/>
  <c r="O3974" i="9" s="1"/>
  <c r="O3978" i="9" s="1"/>
  <c r="O3982" i="9" s="1"/>
  <c r="O3986" i="9" s="1"/>
  <c r="O3990" i="9" s="1"/>
  <c r="O3994" i="9" s="1"/>
  <c r="O3998" i="9" s="1"/>
  <c r="O4002" i="9" s="1"/>
  <c r="O4006" i="9" s="1"/>
  <c r="O4010" i="9" s="1"/>
  <c r="O4014" i="9" s="1"/>
  <c r="O4018" i="9" s="1"/>
  <c r="O4022" i="9" s="1"/>
  <c r="O4026" i="9" s="1"/>
  <c r="O4030" i="9" s="1"/>
  <c r="O4034" i="9" s="1"/>
  <c r="O4038" i="9" s="1"/>
  <c r="O4042" i="9" s="1"/>
  <c r="O4046" i="9" s="1"/>
  <c r="O4050" i="9" s="1"/>
  <c r="O4054" i="9" s="1"/>
  <c r="O4058" i="9" s="1"/>
  <c r="O4062" i="9" s="1"/>
  <c r="O4066" i="9" s="1"/>
  <c r="O4070" i="9" s="1"/>
  <c r="O4074" i="9" s="1"/>
  <c r="O4078" i="9" s="1"/>
  <c r="O4082" i="9" s="1"/>
  <c r="O4086" i="9" s="1"/>
  <c r="O4090" i="9" s="1"/>
  <c r="O4094" i="9" s="1"/>
  <c r="O4098" i="9" s="1"/>
  <c r="O4102" i="9" s="1"/>
  <c r="O4106" i="9" s="1"/>
  <c r="O4110" i="9" s="1"/>
  <c r="O4114" i="9" s="1"/>
  <c r="O4118" i="9" s="1"/>
  <c r="O4122" i="9" s="1"/>
  <c r="O4126" i="9" s="1"/>
  <c r="O4130" i="9" s="1"/>
  <c r="O4134" i="9" s="1"/>
  <c r="O4138" i="9" s="1"/>
  <c r="O4142" i="9" s="1"/>
  <c r="O4146" i="9" s="1"/>
  <c r="O4150" i="9" s="1"/>
  <c r="O4154" i="9" s="1"/>
  <c r="O4158" i="9" s="1"/>
  <c r="O4162" i="9" s="1"/>
  <c r="O4166" i="9" s="1"/>
  <c r="O4170" i="9" s="1"/>
  <c r="O4174" i="9" s="1"/>
  <c r="O4178" i="9" s="1"/>
  <c r="O4182" i="9" s="1"/>
  <c r="O4186" i="9" s="1"/>
  <c r="O4190" i="9" s="1"/>
  <c r="O4194" i="9" s="1"/>
  <c r="O4198" i="9" s="1"/>
  <c r="O4202" i="9" s="1"/>
  <c r="O4206" i="9" s="1"/>
  <c r="O4210" i="9" s="1"/>
  <c r="O4214" i="9" s="1"/>
  <c r="O4218" i="9" s="1"/>
  <c r="O4222" i="9" s="1"/>
  <c r="O4226" i="9" s="1"/>
  <c r="O4230" i="9" s="1"/>
  <c r="O4234" i="9" s="1"/>
  <c r="O4238" i="9" s="1"/>
  <c r="O4242" i="9" s="1"/>
  <c r="O4246" i="9" s="1"/>
  <c r="O4250" i="9" s="1"/>
  <c r="O4254" i="9" s="1"/>
  <c r="O4258" i="9" s="1"/>
  <c r="O4262" i="9" s="1"/>
  <c r="O4266" i="9" s="1"/>
  <c r="O4270" i="9" s="1"/>
  <c r="O4274" i="9" s="1"/>
  <c r="O4278" i="9" s="1"/>
  <c r="O4282" i="9" s="1"/>
  <c r="O4286" i="9" s="1"/>
  <c r="O4290" i="9" s="1"/>
  <c r="O4294" i="9" s="1"/>
  <c r="O4298" i="9" s="1"/>
  <c r="O4302" i="9" s="1"/>
  <c r="O4306" i="9" s="1"/>
  <c r="O4310" i="9" s="1"/>
  <c r="O4314" i="9" s="1"/>
  <c r="O4318" i="9" s="1"/>
  <c r="O4322" i="9" s="1"/>
  <c r="O4326" i="9" s="1"/>
  <c r="O4330" i="9" s="1"/>
  <c r="O4334" i="9" s="1"/>
  <c r="O4338" i="9" s="1"/>
  <c r="O4342" i="9" s="1"/>
  <c r="O4346" i="9" s="1"/>
  <c r="O4350" i="9" s="1"/>
  <c r="O4354" i="9" s="1"/>
  <c r="O4358" i="9" s="1"/>
  <c r="O4362" i="9" s="1"/>
  <c r="O4366" i="9" s="1"/>
  <c r="O4370" i="9" s="1"/>
  <c r="O4374" i="9" s="1"/>
  <c r="O4378" i="9" s="1"/>
  <c r="O4382" i="9" s="1"/>
  <c r="O4386" i="9" s="1"/>
  <c r="O4390" i="9" s="1"/>
  <c r="O4394" i="9" s="1"/>
  <c r="O4398" i="9" s="1"/>
  <c r="O4402" i="9" s="1"/>
  <c r="O4406" i="9" s="1"/>
  <c r="O4410" i="9" s="1"/>
  <c r="O4414" i="9" s="1"/>
  <c r="O4418" i="9" s="1"/>
  <c r="O4422" i="9" s="1"/>
  <c r="O4426" i="9" s="1"/>
  <c r="O4430" i="9" s="1"/>
  <c r="O4434" i="9" s="1"/>
  <c r="O4438" i="9" s="1"/>
  <c r="O4442" i="9" s="1"/>
  <c r="O4446" i="9" s="1"/>
  <c r="O4450" i="9" s="1"/>
  <c r="O4454" i="9" s="1"/>
  <c r="O4458" i="9" s="1"/>
  <c r="O4462" i="9" s="1"/>
  <c r="O4466" i="9" s="1"/>
  <c r="O4470" i="9" s="1"/>
  <c r="O4474" i="9" s="1"/>
  <c r="O4478" i="9" s="1"/>
  <c r="O4482" i="9" s="1"/>
  <c r="O4486" i="9" s="1"/>
  <c r="O4490" i="9" s="1"/>
  <c r="O4494" i="9" s="1"/>
  <c r="O4498" i="9" s="1"/>
  <c r="O4502" i="9" s="1"/>
  <c r="O4506" i="9" s="1"/>
  <c r="O4510" i="9" s="1"/>
  <c r="O4514" i="9" s="1"/>
  <c r="O4518" i="9" s="1"/>
  <c r="O4522" i="9" s="1"/>
  <c r="O4526" i="9" s="1"/>
  <c r="O4530" i="9" s="1"/>
  <c r="O4534" i="9" s="1"/>
  <c r="O4538" i="9" s="1"/>
  <c r="O4542" i="9" s="1"/>
  <c r="O4546" i="9" s="1"/>
  <c r="O4550" i="9" s="1"/>
  <c r="O4554" i="9" s="1"/>
  <c r="O4558" i="9" s="1"/>
  <c r="O4562" i="9" s="1"/>
  <c r="O4566" i="9" s="1"/>
  <c r="O4570" i="9" s="1"/>
  <c r="O4574" i="9" s="1"/>
  <c r="O4578" i="9" s="1"/>
  <c r="O4582" i="9" s="1"/>
  <c r="O4586" i="9" s="1"/>
  <c r="O4590" i="9" s="1"/>
  <c r="O4594" i="9" s="1"/>
  <c r="O4598" i="9" s="1"/>
  <c r="O4602" i="9" s="1"/>
  <c r="O4606" i="9" s="1"/>
  <c r="O4610" i="9" s="1"/>
  <c r="O4614" i="9" s="1"/>
  <c r="O4618" i="9" s="1"/>
  <c r="O4622" i="9" s="1"/>
  <c r="O4626" i="9" s="1"/>
  <c r="O4630" i="9" s="1"/>
  <c r="O4634" i="9" s="1"/>
  <c r="O4638" i="9" s="1"/>
  <c r="O4642" i="9" s="1"/>
  <c r="O4646" i="9" s="1"/>
  <c r="O4650" i="9" s="1"/>
  <c r="O4654" i="9" s="1"/>
  <c r="O4658" i="9" s="1"/>
  <c r="O4662" i="9" s="1"/>
  <c r="O4666" i="9" s="1"/>
  <c r="O4670" i="9" s="1"/>
  <c r="O4674" i="9" s="1"/>
  <c r="O4678" i="9" s="1"/>
  <c r="O4682" i="9" s="1"/>
  <c r="O4686" i="9" s="1"/>
  <c r="O4690" i="9" s="1"/>
  <c r="O4694" i="9" s="1"/>
  <c r="O4698" i="9" s="1"/>
  <c r="O4702" i="9" s="1"/>
  <c r="O4706" i="9" s="1"/>
  <c r="O4710" i="9" s="1"/>
  <c r="O4714" i="9" s="1"/>
  <c r="O4718" i="9" s="1"/>
  <c r="O4722" i="9" s="1"/>
  <c r="O4726" i="9" s="1"/>
  <c r="O4730" i="9" s="1"/>
  <c r="O4734" i="9" s="1"/>
  <c r="O4738" i="9" s="1"/>
  <c r="O4742" i="9" s="1"/>
  <c r="O4746" i="9" s="1"/>
  <c r="O4750" i="9" s="1"/>
  <c r="O4754" i="9" s="1"/>
  <c r="O4758" i="9" s="1"/>
  <c r="O4762" i="9" s="1"/>
  <c r="O4766" i="9" s="1"/>
  <c r="O4770" i="9" s="1"/>
  <c r="O4774" i="9" s="1"/>
  <c r="O4778" i="9" s="1"/>
  <c r="O4782" i="9" s="1"/>
  <c r="O4786" i="9" s="1"/>
  <c r="O4790" i="9" s="1"/>
  <c r="O4794" i="9" s="1"/>
  <c r="O4798" i="9" s="1"/>
  <c r="O4802" i="9" s="1"/>
  <c r="O4806" i="9" s="1"/>
  <c r="O4810" i="9" s="1"/>
  <c r="O4814" i="9" s="1"/>
  <c r="O4818" i="9" s="1"/>
  <c r="O4822" i="9" s="1"/>
  <c r="O4826" i="9" s="1"/>
  <c r="O4830" i="9" s="1"/>
  <c r="O4834" i="9" s="1"/>
  <c r="O4838" i="9" s="1"/>
  <c r="O4842" i="9" s="1"/>
  <c r="O4846" i="9" s="1"/>
  <c r="O4850" i="9" s="1"/>
  <c r="O4854" i="9" s="1"/>
  <c r="O4858" i="9" s="1"/>
  <c r="O4862" i="9" s="1"/>
  <c r="O4866" i="9" s="1"/>
  <c r="O4870" i="9" s="1"/>
  <c r="O4874" i="9" s="1"/>
  <c r="O4878" i="9" s="1"/>
  <c r="O4882" i="9" s="1"/>
  <c r="O4886" i="9" s="1"/>
  <c r="O4890" i="9" s="1"/>
  <c r="O4894" i="9" s="1"/>
  <c r="O4898" i="9" s="1"/>
  <c r="O4902" i="9" s="1"/>
  <c r="O4906" i="9" s="1"/>
  <c r="O4910" i="9" s="1"/>
  <c r="O4914" i="9" s="1"/>
  <c r="O4918" i="9" s="1"/>
  <c r="O4922" i="9" s="1"/>
  <c r="O4926" i="9" s="1"/>
  <c r="O4930" i="9" s="1"/>
  <c r="O4934" i="9" s="1"/>
  <c r="O4938" i="9" s="1"/>
  <c r="O4942" i="9" s="1"/>
  <c r="O4946" i="9" s="1"/>
  <c r="O4950" i="9" s="1"/>
  <c r="O4954" i="9" s="1"/>
  <c r="O4958" i="9" s="1"/>
  <c r="O4962" i="9" s="1"/>
  <c r="O4966" i="9" s="1"/>
  <c r="O4970" i="9" s="1"/>
  <c r="O4974" i="9" s="1"/>
  <c r="O4978" i="9" s="1"/>
  <c r="O4982" i="9" s="1"/>
  <c r="O4986" i="9" s="1"/>
  <c r="O4990" i="9" s="1"/>
  <c r="O4994" i="9" s="1"/>
  <c r="O4998" i="9" s="1"/>
  <c r="O5002" i="9" s="1"/>
  <c r="O5006" i="9" s="1"/>
  <c r="O5010" i="9" s="1"/>
  <c r="O5014" i="9" s="1"/>
  <c r="O5018" i="9" s="1"/>
  <c r="O5022" i="9" s="1"/>
  <c r="O5026" i="9" s="1"/>
  <c r="O5030" i="9" s="1"/>
  <c r="O5034" i="9" s="1"/>
  <c r="O5038" i="9" s="1"/>
  <c r="O5042" i="9" s="1"/>
  <c r="O5046" i="9" s="1"/>
  <c r="O5050" i="9" s="1"/>
  <c r="O5054" i="9" s="1"/>
  <c r="O5058" i="9" s="1"/>
  <c r="O5062" i="9" s="1"/>
  <c r="O5066" i="9" s="1"/>
  <c r="O5070" i="9" s="1"/>
  <c r="O5074" i="9" s="1"/>
  <c r="O5078" i="9" s="1"/>
  <c r="O5082" i="9" s="1"/>
  <c r="O5086" i="9" s="1"/>
  <c r="O5090" i="9" s="1"/>
  <c r="O5094" i="9" s="1"/>
  <c r="O5098" i="9" s="1"/>
  <c r="O5102" i="9" s="1"/>
  <c r="O5106" i="9" s="1"/>
  <c r="O5110" i="9" s="1"/>
  <c r="O5114" i="9" s="1"/>
  <c r="O5118" i="9" s="1"/>
  <c r="O5122" i="9" s="1"/>
  <c r="O5126" i="9" s="1"/>
  <c r="O5130" i="9" s="1"/>
  <c r="O5134" i="9" s="1"/>
  <c r="O5138" i="9" s="1"/>
  <c r="O5142" i="9" s="1"/>
  <c r="O5146" i="9" s="1"/>
  <c r="O5150" i="9" s="1"/>
  <c r="O5154" i="9" s="1"/>
  <c r="O5158" i="9" s="1"/>
  <c r="O5162" i="9" s="1"/>
  <c r="O5166" i="9" s="1"/>
  <c r="O5170" i="9" s="1"/>
  <c r="O5174" i="9" s="1"/>
  <c r="O5178" i="9" s="1"/>
  <c r="O5182" i="9" s="1"/>
  <c r="O5186" i="9" s="1"/>
  <c r="O5190" i="9" s="1"/>
  <c r="O5194" i="9" s="1"/>
  <c r="O5198" i="9" s="1"/>
  <c r="O5202" i="9" s="1"/>
  <c r="O5206" i="9" s="1"/>
  <c r="O5210" i="9" s="1"/>
  <c r="O5214" i="9" s="1"/>
  <c r="O5218" i="9" s="1"/>
  <c r="O5222" i="9" s="1"/>
  <c r="O5226" i="9" s="1"/>
  <c r="O5230" i="9" s="1"/>
  <c r="O5234" i="9" s="1"/>
  <c r="O5238" i="9" s="1"/>
  <c r="O5242" i="9" s="1"/>
  <c r="O5246" i="9" s="1"/>
  <c r="O5250" i="9" s="1"/>
  <c r="O5254" i="9" s="1"/>
  <c r="O5258" i="9" s="1"/>
  <c r="O5262" i="9" s="1"/>
  <c r="O5266" i="9" s="1"/>
  <c r="O5270" i="9" s="1"/>
  <c r="O5274" i="9" s="1"/>
  <c r="O5278" i="9" s="1"/>
  <c r="O5282" i="9" s="1"/>
  <c r="O5286" i="9" s="1"/>
  <c r="O5290" i="9" s="1"/>
  <c r="O5294" i="9" s="1"/>
  <c r="O5298" i="9" s="1"/>
  <c r="O5302" i="9" s="1"/>
  <c r="O5306" i="9" s="1"/>
  <c r="O5310" i="9" s="1"/>
  <c r="O5314" i="9" s="1"/>
  <c r="O5318" i="9" s="1"/>
  <c r="O5322" i="9" s="1"/>
  <c r="O5326" i="9" s="1"/>
  <c r="O5330" i="9" s="1"/>
  <c r="O5334" i="9" s="1"/>
  <c r="O5338" i="9" s="1"/>
  <c r="O5342" i="9" s="1"/>
  <c r="O5346" i="9" s="1"/>
  <c r="O5350" i="9" s="1"/>
  <c r="O5354" i="9" s="1"/>
  <c r="O5358" i="9" s="1"/>
  <c r="O5362" i="9" s="1"/>
  <c r="O5366" i="9" s="1"/>
  <c r="O5370" i="9" s="1"/>
  <c r="O5374" i="9" s="1"/>
  <c r="O5378" i="9" s="1"/>
  <c r="O5382" i="9" s="1"/>
  <c r="O5386" i="9" s="1"/>
  <c r="O5390" i="9" s="1"/>
  <c r="O5394" i="9" s="1"/>
  <c r="O5398" i="9" s="1"/>
  <c r="O5402" i="9" s="1"/>
  <c r="O5406" i="9" s="1"/>
  <c r="O5410" i="9" s="1"/>
  <c r="O5414" i="9" s="1"/>
  <c r="O5418" i="9" s="1"/>
  <c r="O5422" i="9" s="1"/>
  <c r="O5426" i="9" s="1"/>
  <c r="O5430" i="9" s="1"/>
  <c r="O5434" i="9" s="1"/>
  <c r="O5438" i="9" s="1"/>
  <c r="O5442" i="9" s="1"/>
  <c r="O5446" i="9" s="1"/>
  <c r="O5450" i="9" s="1"/>
  <c r="O5454" i="9" s="1"/>
  <c r="O5458" i="9" s="1"/>
  <c r="O5462" i="9" s="1"/>
  <c r="O5466" i="9" s="1"/>
  <c r="O5470" i="9" s="1"/>
  <c r="O5474" i="9" s="1"/>
  <c r="O5478" i="9" s="1"/>
  <c r="O5482" i="9" s="1"/>
  <c r="O5486" i="9" s="1"/>
  <c r="O5490" i="9" s="1"/>
  <c r="O5494" i="9" s="1"/>
  <c r="O5498" i="9" s="1"/>
  <c r="O5502" i="9" s="1"/>
  <c r="O5506" i="9" s="1"/>
  <c r="O5510" i="9" s="1"/>
  <c r="O5514" i="9" s="1"/>
  <c r="O5518" i="9" s="1"/>
  <c r="O5522" i="9" s="1"/>
  <c r="O5526" i="9" s="1"/>
  <c r="O5530" i="9" s="1"/>
  <c r="O5534" i="9" s="1"/>
  <c r="O5538" i="9" s="1"/>
  <c r="O5542" i="9" s="1"/>
  <c r="O5546" i="9" s="1"/>
  <c r="O5550" i="9" s="1"/>
  <c r="O5554" i="9" s="1"/>
  <c r="O5558" i="9" s="1"/>
  <c r="O5562" i="9" s="1"/>
  <c r="O5566" i="9" s="1"/>
  <c r="O5570" i="9" s="1"/>
  <c r="O5574" i="9" s="1"/>
  <c r="O5578" i="9" s="1"/>
  <c r="O5582" i="9" s="1"/>
  <c r="O5586" i="9" s="1"/>
  <c r="O5590" i="9" s="1"/>
  <c r="O5594" i="9" s="1"/>
  <c r="O5598" i="9" s="1"/>
  <c r="O5602" i="9" s="1"/>
  <c r="O5606" i="9" s="1"/>
  <c r="O5610" i="9" s="1"/>
  <c r="O5614" i="9" s="1"/>
  <c r="O5618" i="9" s="1"/>
  <c r="O5622" i="9" s="1"/>
  <c r="O5626" i="9" s="1"/>
  <c r="O5630" i="9" s="1"/>
  <c r="O5634" i="9" s="1"/>
  <c r="O5638" i="9" s="1"/>
  <c r="O5642" i="9" s="1"/>
  <c r="O5646" i="9" s="1"/>
  <c r="O5650" i="9" s="1"/>
  <c r="O5654" i="9" s="1"/>
  <c r="O5658" i="9" s="1"/>
  <c r="O5662" i="9" s="1"/>
  <c r="O5666" i="9" s="1"/>
  <c r="O5670" i="9" s="1"/>
  <c r="O5674" i="9" s="1"/>
  <c r="O5678" i="9" s="1"/>
  <c r="O5682" i="9" s="1"/>
  <c r="O5686" i="9" s="1"/>
  <c r="O5690" i="9" s="1"/>
  <c r="O5694" i="9" s="1"/>
  <c r="O5698" i="9" s="1"/>
  <c r="O5702" i="9" s="1"/>
  <c r="O5706" i="9" s="1"/>
  <c r="O5710" i="9" s="1"/>
  <c r="O5714" i="9" s="1"/>
  <c r="O5718" i="9" s="1"/>
  <c r="O5722" i="9" s="1"/>
  <c r="O5726" i="9" s="1"/>
  <c r="O5730" i="9" s="1"/>
  <c r="O5734" i="9" s="1"/>
  <c r="O5738" i="9" s="1"/>
  <c r="O5742" i="9" s="1"/>
  <c r="O5746" i="9" s="1"/>
  <c r="O5750" i="9" s="1"/>
  <c r="O5754" i="9" s="1"/>
  <c r="O5758" i="9" s="1"/>
  <c r="O5762" i="9" s="1"/>
  <c r="O5766" i="9" s="1"/>
  <c r="O5770" i="9" s="1"/>
  <c r="O5774" i="9" s="1"/>
  <c r="O5778" i="9" s="1"/>
  <c r="O5782" i="9" s="1"/>
  <c r="O5786" i="9" s="1"/>
  <c r="O5790" i="9" s="1"/>
  <c r="O5794" i="9" s="1"/>
  <c r="O5798" i="9" s="1"/>
  <c r="O5802" i="9" s="1"/>
  <c r="O5806" i="9" s="1"/>
  <c r="O5810" i="9" s="1"/>
  <c r="O5814" i="9" s="1"/>
  <c r="O5818" i="9" s="1"/>
  <c r="O5822" i="9" s="1"/>
  <c r="O5826" i="9" s="1"/>
  <c r="O5830" i="9" s="1"/>
  <c r="O5834" i="9" s="1"/>
  <c r="O5838" i="9" s="1"/>
  <c r="O5842" i="9" s="1"/>
  <c r="O5846" i="9" s="1"/>
  <c r="O5850" i="9" s="1"/>
  <c r="O5854" i="9" s="1"/>
  <c r="O5858" i="9" s="1"/>
  <c r="O5862" i="9" s="1"/>
  <c r="O5866" i="9" s="1"/>
  <c r="O5870" i="9" s="1"/>
  <c r="O5874" i="9" s="1"/>
  <c r="O5878" i="9" s="1"/>
  <c r="O5882" i="9" s="1"/>
  <c r="O5886" i="9" s="1"/>
  <c r="O5890" i="9" s="1"/>
  <c r="O5894" i="9" s="1"/>
  <c r="O5898" i="9" s="1"/>
  <c r="O5902" i="9" s="1"/>
  <c r="O5906" i="9" s="1"/>
  <c r="O5910" i="9" s="1"/>
  <c r="O5914" i="9" s="1"/>
  <c r="O5918" i="9" s="1"/>
  <c r="O5922" i="9" s="1"/>
  <c r="O5926" i="9" s="1"/>
  <c r="O5930" i="9" s="1"/>
  <c r="O5934" i="9" s="1"/>
  <c r="O5938" i="9" s="1"/>
  <c r="O5942" i="9" s="1"/>
  <c r="O5946" i="9" s="1"/>
  <c r="O5950" i="9" s="1"/>
  <c r="O5954" i="9" s="1"/>
  <c r="O5958" i="9" s="1"/>
  <c r="O5962" i="9" s="1"/>
  <c r="O5966" i="9" s="1"/>
  <c r="O5970" i="9" s="1"/>
  <c r="O5974" i="9" s="1"/>
  <c r="O5978" i="9" s="1"/>
  <c r="O5982" i="9" s="1"/>
  <c r="O5986" i="9" s="1"/>
  <c r="O5990" i="9" s="1"/>
  <c r="O5994" i="9" s="1"/>
  <c r="O5998" i="9" s="1"/>
  <c r="O6002" i="9" s="1"/>
  <c r="O6006" i="9" s="1"/>
  <c r="O6010" i="9" s="1"/>
  <c r="O6014" i="9" s="1"/>
  <c r="O6018" i="9" s="1"/>
  <c r="O6022" i="9" s="1"/>
  <c r="O6026" i="9" s="1"/>
  <c r="O6030" i="9" s="1"/>
  <c r="O6034" i="9" s="1"/>
  <c r="O6038" i="9" s="1"/>
  <c r="O6042" i="9" s="1"/>
  <c r="O6046" i="9" s="1"/>
  <c r="O6050" i="9" s="1"/>
  <c r="O6054" i="9" s="1"/>
  <c r="O6058" i="9" s="1"/>
  <c r="O6062" i="9" s="1"/>
  <c r="O6066" i="9" s="1"/>
  <c r="O6070" i="9" s="1"/>
  <c r="O6074" i="9" s="1"/>
  <c r="O6078" i="9" s="1"/>
  <c r="O6082" i="9" s="1"/>
  <c r="O6086" i="9" s="1"/>
  <c r="O6090" i="9" s="1"/>
  <c r="O6094" i="9" s="1"/>
  <c r="O6098" i="9" s="1"/>
  <c r="O6102" i="9" s="1"/>
  <c r="O6106" i="9" s="1"/>
  <c r="O6110" i="9" s="1"/>
  <c r="O6114" i="9" s="1"/>
  <c r="O6118" i="9" s="1"/>
  <c r="O6122" i="9" s="1"/>
  <c r="O6126" i="9" s="1"/>
  <c r="O6130" i="9" s="1"/>
  <c r="O6134" i="9" s="1"/>
  <c r="O6138" i="9" s="1"/>
  <c r="O6142" i="9" s="1"/>
  <c r="O6146" i="9" s="1"/>
  <c r="O6150" i="9" s="1"/>
  <c r="O6154" i="9" s="1"/>
  <c r="O6158" i="9" s="1"/>
  <c r="O6162" i="9" s="1"/>
  <c r="O6166" i="9" s="1"/>
  <c r="O6170" i="9" s="1"/>
  <c r="O6174" i="9" s="1"/>
  <c r="O6178" i="9" s="1"/>
  <c r="O6182" i="9" s="1"/>
  <c r="O6186" i="9" s="1"/>
  <c r="O6190" i="9" s="1"/>
  <c r="O6194" i="9" s="1"/>
  <c r="O6198" i="9" s="1"/>
  <c r="O6202" i="9" s="1"/>
  <c r="O6206" i="9" s="1"/>
  <c r="O6210" i="9" s="1"/>
  <c r="O6214" i="9" s="1"/>
  <c r="O6218" i="9" s="1"/>
  <c r="O6222" i="9" s="1"/>
  <c r="O6226" i="9" s="1"/>
  <c r="O6230" i="9" s="1"/>
  <c r="O6234" i="9" s="1"/>
  <c r="O6238" i="9" s="1"/>
  <c r="O6242" i="9" s="1"/>
  <c r="O6246" i="9" s="1"/>
  <c r="O6250" i="9" s="1"/>
  <c r="O6254" i="9" s="1"/>
  <c r="O6258" i="9" s="1"/>
  <c r="O6262" i="9" s="1"/>
  <c r="O6266" i="9" s="1"/>
  <c r="O6270" i="9" s="1"/>
  <c r="O6274" i="9" s="1"/>
  <c r="O6278" i="9" s="1"/>
  <c r="O6282" i="9" s="1"/>
  <c r="O6286" i="9" s="1"/>
  <c r="O6290" i="9" s="1"/>
  <c r="O6294" i="9" s="1"/>
  <c r="O6298" i="9" s="1"/>
  <c r="O6302" i="9" s="1"/>
  <c r="O6306" i="9" s="1"/>
  <c r="O6310" i="9" s="1"/>
  <c r="O6314" i="9" s="1"/>
  <c r="O6318" i="9" s="1"/>
  <c r="O6322" i="9" s="1"/>
  <c r="O6326" i="9" s="1"/>
  <c r="O6330" i="9" s="1"/>
  <c r="O6334" i="9" s="1"/>
  <c r="O6338" i="9" s="1"/>
  <c r="O6342" i="9" s="1"/>
  <c r="O6346" i="9" s="1"/>
  <c r="O6350" i="9" s="1"/>
  <c r="O6354" i="9" s="1"/>
  <c r="O6358" i="9" s="1"/>
  <c r="O6362" i="9" s="1"/>
  <c r="O6366" i="9" s="1"/>
  <c r="O6370" i="9" s="1"/>
  <c r="O6374" i="9" s="1"/>
  <c r="O6378" i="9" s="1"/>
  <c r="O6382" i="9" s="1"/>
  <c r="O6386" i="9" s="1"/>
  <c r="O6390" i="9" s="1"/>
  <c r="O6394" i="9" s="1"/>
  <c r="O6398" i="9" s="1"/>
  <c r="O6402" i="9" s="1"/>
  <c r="O6406" i="9" s="1"/>
  <c r="O6410" i="9" s="1"/>
  <c r="O6414" i="9" s="1"/>
  <c r="O6418" i="9" s="1"/>
  <c r="O6422" i="9" s="1"/>
  <c r="O6426" i="9" s="1"/>
  <c r="O6430" i="9" s="1"/>
  <c r="O6434" i="9" s="1"/>
  <c r="O6438" i="9" s="1"/>
  <c r="O6442" i="9" s="1"/>
  <c r="O6446" i="9" s="1"/>
  <c r="O6450" i="9" s="1"/>
  <c r="O6454" i="9" s="1"/>
  <c r="O6458" i="9" s="1"/>
  <c r="O6462" i="9" s="1"/>
  <c r="O6466" i="9" s="1"/>
  <c r="O6470" i="9" s="1"/>
  <c r="O6474" i="9" s="1"/>
  <c r="O6478" i="9" s="1"/>
  <c r="O6482" i="9" s="1"/>
  <c r="O6486" i="9" s="1"/>
  <c r="O6490" i="9" s="1"/>
  <c r="O6494" i="9" s="1"/>
  <c r="O6498" i="9" s="1"/>
  <c r="O6502" i="9" s="1"/>
  <c r="O6506" i="9" s="1"/>
  <c r="O6510" i="9" s="1"/>
  <c r="O6514" i="9" s="1"/>
  <c r="O6518" i="9" s="1"/>
  <c r="O6522" i="9" s="1"/>
  <c r="O6526" i="9" s="1"/>
  <c r="O6530" i="9" s="1"/>
  <c r="O6534" i="9" s="1"/>
  <c r="O6538" i="9" s="1"/>
  <c r="O6542" i="9" s="1"/>
  <c r="O6546" i="9" s="1"/>
  <c r="O6550" i="9" s="1"/>
  <c r="O6554" i="9" s="1"/>
  <c r="O6558" i="9" s="1"/>
  <c r="O6562" i="9" s="1"/>
  <c r="O6566" i="9" s="1"/>
  <c r="O6570" i="9" s="1"/>
  <c r="O6574" i="9" s="1"/>
  <c r="O6578" i="9" s="1"/>
  <c r="O6582" i="9" s="1"/>
  <c r="O6586" i="9" s="1"/>
  <c r="O6590" i="9" s="1"/>
  <c r="O6594" i="9" s="1"/>
  <c r="O6598" i="9" s="1"/>
  <c r="O6602" i="9" s="1"/>
  <c r="O6606" i="9" s="1"/>
  <c r="O6610" i="9" s="1"/>
  <c r="O6614" i="9" s="1"/>
  <c r="O6618" i="9" s="1"/>
  <c r="O6622" i="9" s="1"/>
  <c r="O6626" i="9" s="1"/>
  <c r="O6630" i="9" s="1"/>
  <c r="O2761" i="9"/>
  <c r="O2765" i="9" s="1"/>
  <c r="O2769" i="9" s="1"/>
  <c r="O2773" i="9" s="1"/>
  <c r="O2777" i="9" s="1"/>
  <c r="O2781" i="9" s="1"/>
  <c r="O2785" i="9" s="1"/>
  <c r="O2789" i="9" s="1"/>
  <c r="O2793" i="9" s="1"/>
  <c r="O2797" i="9" s="1"/>
  <c r="O2801" i="9" s="1"/>
  <c r="O2805" i="9" s="1"/>
  <c r="O2809" i="9" s="1"/>
  <c r="O2813" i="9" s="1"/>
  <c r="O2817" i="9" s="1"/>
  <c r="O2821" i="9" s="1"/>
  <c r="O2825" i="9" s="1"/>
  <c r="O2829" i="9" s="1"/>
  <c r="O2833" i="9" s="1"/>
  <c r="O2837" i="9" s="1"/>
  <c r="O2841" i="9" s="1"/>
  <c r="O2845" i="9" s="1"/>
  <c r="O2849" i="9" s="1"/>
  <c r="O2853" i="9" s="1"/>
  <c r="O2857" i="9" s="1"/>
  <c r="O2861" i="9" s="1"/>
  <c r="O2865" i="9" s="1"/>
  <c r="O2869" i="9" s="1"/>
  <c r="O2873" i="9" s="1"/>
  <c r="O2877" i="9" s="1"/>
  <c r="O2881" i="9" s="1"/>
  <c r="O2885" i="9" s="1"/>
  <c r="O2889" i="9" s="1"/>
  <c r="O2893" i="9" s="1"/>
  <c r="O2897" i="9" s="1"/>
  <c r="O2901" i="9" s="1"/>
  <c r="O2905" i="9" s="1"/>
  <c r="O2909" i="9" s="1"/>
  <c r="O2913" i="9" s="1"/>
  <c r="O2917" i="9" s="1"/>
  <c r="O2921" i="9" s="1"/>
  <c r="O2925" i="9" s="1"/>
  <c r="O2929" i="9" s="1"/>
  <c r="O2933" i="9" s="1"/>
  <c r="O2937" i="9" s="1"/>
  <c r="O2941" i="9" s="1"/>
  <c r="O2945" i="9" s="1"/>
  <c r="O2949" i="9" s="1"/>
  <c r="O2953" i="9" s="1"/>
  <c r="O2957" i="9" s="1"/>
  <c r="O2961" i="9" s="1"/>
  <c r="O2965" i="9" s="1"/>
  <c r="O2969" i="9" s="1"/>
  <c r="O2973" i="9" s="1"/>
  <c r="O2977" i="9" s="1"/>
  <c r="O2981" i="9" s="1"/>
  <c r="O2985" i="9" s="1"/>
  <c r="O2989" i="9" s="1"/>
  <c r="O2993" i="9" s="1"/>
  <c r="O2997" i="9" s="1"/>
  <c r="O3001" i="9" s="1"/>
  <c r="O3005" i="9" s="1"/>
  <c r="O3009" i="9" s="1"/>
  <c r="O3013" i="9" s="1"/>
  <c r="O3017" i="9" s="1"/>
  <c r="O3021" i="9" s="1"/>
  <c r="O3025" i="9" s="1"/>
  <c r="O3029" i="9" s="1"/>
  <c r="O3033" i="9" s="1"/>
  <c r="O3037" i="9" s="1"/>
  <c r="O3041" i="9" s="1"/>
  <c r="O3045" i="9" s="1"/>
  <c r="O3049" i="9" s="1"/>
  <c r="O3053" i="9" s="1"/>
  <c r="O3057" i="9" s="1"/>
  <c r="O3061" i="9" s="1"/>
  <c r="O3065" i="9" s="1"/>
  <c r="O3069" i="9" s="1"/>
  <c r="O3073" i="9" s="1"/>
  <c r="O3077" i="9" s="1"/>
  <c r="O3081" i="9" s="1"/>
  <c r="O3085" i="9" s="1"/>
  <c r="O3089" i="9" s="1"/>
  <c r="O3093" i="9" s="1"/>
  <c r="O3097" i="9" s="1"/>
  <c r="O3101" i="9" s="1"/>
  <c r="O3105" i="9" s="1"/>
  <c r="O3109" i="9" s="1"/>
  <c r="O3113" i="9" s="1"/>
  <c r="O3117" i="9" s="1"/>
  <c r="O3121" i="9" s="1"/>
  <c r="O3125" i="9" s="1"/>
  <c r="O3129" i="9" s="1"/>
  <c r="O3133" i="9" s="1"/>
  <c r="O3137" i="9" s="1"/>
  <c r="O3141" i="9" s="1"/>
  <c r="O3145" i="9" s="1"/>
  <c r="O3149" i="9" s="1"/>
  <c r="O3153" i="9" s="1"/>
  <c r="O3157" i="9" s="1"/>
  <c r="O3161" i="9" s="1"/>
  <c r="O3165" i="9" s="1"/>
  <c r="O3169" i="9" s="1"/>
  <c r="O3173" i="9" s="1"/>
  <c r="O3177" i="9" s="1"/>
  <c r="O3181" i="9" s="1"/>
  <c r="O3185" i="9" s="1"/>
  <c r="O3189" i="9" s="1"/>
  <c r="O3193" i="9" s="1"/>
  <c r="O3197" i="9" s="1"/>
  <c r="O3201" i="9" s="1"/>
  <c r="O3205" i="9" s="1"/>
  <c r="O3209" i="9" s="1"/>
  <c r="O3213" i="9" s="1"/>
  <c r="O3217" i="9" s="1"/>
  <c r="O3221" i="9" s="1"/>
  <c r="O3225" i="9" s="1"/>
  <c r="O3229" i="9" s="1"/>
  <c r="O3233" i="9" s="1"/>
  <c r="O3237" i="9" s="1"/>
  <c r="O3241" i="9" s="1"/>
  <c r="O3245" i="9" s="1"/>
  <c r="O3249" i="9" s="1"/>
  <c r="O3253" i="9" s="1"/>
  <c r="O3257" i="9" s="1"/>
  <c r="O3261" i="9" s="1"/>
  <c r="O3265" i="9" s="1"/>
  <c r="O3269" i="9" s="1"/>
  <c r="O3273" i="9" s="1"/>
  <c r="O3277" i="9" s="1"/>
  <c r="O3281" i="9" s="1"/>
  <c r="O3285" i="9" s="1"/>
  <c r="O3289" i="9" s="1"/>
  <c r="O3293" i="9" s="1"/>
  <c r="O3297" i="9" s="1"/>
  <c r="O3301" i="9" s="1"/>
  <c r="O3305" i="9" s="1"/>
  <c r="O3309" i="9" s="1"/>
  <c r="O3313" i="9" s="1"/>
  <c r="O3317" i="9" s="1"/>
  <c r="O3321" i="9" s="1"/>
  <c r="O3325" i="9" s="1"/>
  <c r="O3329" i="9" s="1"/>
  <c r="O3333" i="9" s="1"/>
  <c r="O3337" i="9" s="1"/>
  <c r="O3341" i="9" s="1"/>
  <c r="O3345" i="9" s="1"/>
  <c r="O3349" i="9" s="1"/>
  <c r="O3353" i="9" s="1"/>
  <c r="O3357" i="9" s="1"/>
  <c r="O3361" i="9" s="1"/>
  <c r="O3365" i="9" s="1"/>
  <c r="O3369" i="9" s="1"/>
  <c r="O3373" i="9" s="1"/>
  <c r="O3377" i="9" s="1"/>
  <c r="O3381" i="9" s="1"/>
  <c r="O3385" i="9" s="1"/>
  <c r="O3389" i="9" s="1"/>
  <c r="O3393" i="9" s="1"/>
  <c r="O3397" i="9" s="1"/>
  <c r="O3401" i="9" s="1"/>
  <c r="O3405" i="9" s="1"/>
  <c r="O3409" i="9" s="1"/>
  <c r="O3413" i="9" s="1"/>
  <c r="O3417" i="9" s="1"/>
  <c r="O3421" i="9" s="1"/>
  <c r="O3425" i="9" s="1"/>
  <c r="O3429" i="9" s="1"/>
  <c r="O3433" i="9" s="1"/>
  <c r="O3437" i="9" s="1"/>
  <c r="O3441" i="9" s="1"/>
  <c r="O3445" i="9" s="1"/>
  <c r="O3449" i="9" s="1"/>
  <c r="O3453" i="9" s="1"/>
  <c r="O3457" i="9" s="1"/>
  <c r="O3461" i="9" s="1"/>
  <c r="O3465" i="9" s="1"/>
  <c r="O3469" i="9" s="1"/>
  <c r="O3473" i="9" s="1"/>
  <c r="O3477" i="9" s="1"/>
  <c r="O3481" i="9" s="1"/>
  <c r="O3485" i="9" s="1"/>
  <c r="O3489" i="9" s="1"/>
  <c r="O3493" i="9" s="1"/>
  <c r="O3497" i="9" s="1"/>
  <c r="O3501" i="9" s="1"/>
  <c r="O3505" i="9" s="1"/>
  <c r="O3509" i="9" s="1"/>
  <c r="O3513" i="9" s="1"/>
  <c r="O3517" i="9" s="1"/>
  <c r="O3521" i="9" s="1"/>
  <c r="O3525" i="9" s="1"/>
  <c r="O3529" i="9" s="1"/>
  <c r="O3533" i="9" s="1"/>
  <c r="O3537" i="9" s="1"/>
  <c r="O3541" i="9" s="1"/>
  <c r="O3545" i="9" s="1"/>
  <c r="O3549" i="9" s="1"/>
  <c r="O3553" i="9" s="1"/>
  <c r="O3557" i="9" s="1"/>
  <c r="O3561" i="9" s="1"/>
  <c r="O3565" i="9" s="1"/>
  <c r="O3569" i="9" s="1"/>
  <c r="O3573" i="9" s="1"/>
  <c r="O3577" i="9" s="1"/>
  <c r="O3581" i="9" s="1"/>
  <c r="O3585" i="9" s="1"/>
  <c r="O3589" i="9" s="1"/>
  <c r="O3593" i="9" s="1"/>
  <c r="O3597" i="9" s="1"/>
  <c r="O3601" i="9" s="1"/>
  <c r="O3605" i="9" s="1"/>
  <c r="O3609" i="9" s="1"/>
  <c r="O3613" i="9" s="1"/>
  <c r="O3617" i="9" s="1"/>
  <c r="O3621" i="9" s="1"/>
  <c r="O3625" i="9" s="1"/>
  <c r="O3629" i="9" s="1"/>
  <c r="O3633" i="9" s="1"/>
  <c r="O3637" i="9" s="1"/>
  <c r="O3641" i="9" s="1"/>
  <c r="O3645" i="9" s="1"/>
  <c r="O3649" i="9" s="1"/>
  <c r="O3653" i="9" s="1"/>
  <c r="O3657" i="9" s="1"/>
  <c r="O3661" i="9" s="1"/>
  <c r="O3665" i="9" s="1"/>
  <c r="O3669" i="9" s="1"/>
  <c r="O3673" i="9" s="1"/>
  <c r="O3677" i="9" s="1"/>
  <c r="O3681" i="9" s="1"/>
  <c r="O3685" i="9" s="1"/>
  <c r="O3689" i="9" s="1"/>
  <c r="O3693" i="9" s="1"/>
  <c r="O3697" i="9" s="1"/>
  <c r="O3701" i="9" s="1"/>
  <c r="O3705" i="9" s="1"/>
  <c r="O3709" i="9" s="1"/>
  <c r="O3713" i="9" s="1"/>
  <c r="O3717" i="9" s="1"/>
  <c r="O3721" i="9" s="1"/>
  <c r="O3725" i="9" s="1"/>
  <c r="O3729" i="9" s="1"/>
  <c r="O3733" i="9" s="1"/>
  <c r="O3737" i="9" s="1"/>
  <c r="O3741" i="9" s="1"/>
  <c r="O3745" i="9" s="1"/>
  <c r="O3749" i="9" s="1"/>
  <c r="O3753" i="9" s="1"/>
  <c r="O3757" i="9" s="1"/>
  <c r="O3761" i="9" s="1"/>
  <c r="O3765" i="9" s="1"/>
  <c r="O3769" i="9" s="1"/>
  <c r="O3773" i="9" s="1"/>
  <c r="O3777" i="9" s="1"/>
  <c r="O3781" i="9" s="1"/>
  <c r="O3785" i="9" s="1"/>
  <c r="O3789" i="9" s="1"/>
  <c r="O3793" i="9" s="1"/>
  <c r="O3797" i="9" s="1"/>
  <c r="O3801" i="9" s="1"/>
  <c r="O3805" i="9" s="1"/>
  <c r="O3809" i="9" s="1"/>
  <c r="O3813" i="9" s="1"/>
  <c r="O3817" i="9" s="1"/>
  <c r="O3821" i="9" s="1"/>
  <c r="O3825" i="9" s="1"/>
  <c r="O3829" i="9" s="1"/>
  <c r="O3833" i="9" s="1"/>
  <c r="O3837" i="9" s="1"/>
  <c r="O3841" i="9" s="1"/>
  <c r="O3845" i="9" s="1"/>
  <c r="O3849" i="9" s="1"/>
  <c r="O3853" i="9" s="1"/>
  <c r="O3857" i="9" s="1"/>
  <c r="O3861" i="9" s="1"/>
  <c r="O3865" i="9" s="1"/>
  <c r="O3869" i="9" s="1"/>
  <c r="O3873" i="9" s="1"/>
  <c r="O3877" i="9" s="1"/>
  <c r="O3881" i="9" s="1"/>
  <c r="O3885" i="9" s="1"/>
  <c r="O3889" i="9" s="1"/>
  <c r="O3893" i="9" s="1"/>
  <c r="O3897" i="9" s="1"/>
  <c r="O3901" i="9" s="1"/>
  <c r="O3905" i="9" s="1"/>
  <c r="O3909" i="9" s="1"/>
  <c r="O3913" i="9" s="1"/>
  <c r="O3917" i="9" s="1"/>
  <c r="O3921" i="9" s="1"/>
  <c r="O3925" i="9" s="1"/>
  <c r="O3929" i="9" s="1"/>
  <c r="O3933" i="9" s="1"/>
  <c r="O3937" i="9" s="1"/>
  <c r="O3941" i="9" s="1"/>
  <c r="O3945" i="9" s="1"/>
  <c r="O3949" i="9" s="1"/>
  <c r="O3953" i="9" s="1"/>
  <c r="O3957" i="9" s="1"/>
  <c r="O3961" i="9" s="1"/>
  <c r="O3965" i="9" s="1"/>
  <c r="O3969" i="9" s="1"/>
  <c r="O3973" i="9" s="1"/>
  <c r="O3977" i="9" s="1"/>
  <c r="O3981" i="9" s="1"/>
  <c r="O3985" i="9" s="1"/>
  <c r="O3989" i="9" s="1"/>
  <c r="O3993" i="9" s="1"/>
  <c r="O3997" i="9" s="1"/>
  <c r="O4001" i="9" s="1"/>
  <c r="O4005" i="9" s="1"/>
  <c r="O4009" i="9" s="1"/>
  <c r="O4013" i="9" s="1"/>
  <c r="O4017" i="9" s="1"/>
  <c r="O4021" i="9" s="1"/>
  <c r="O4025" i="9" s="1"/>
  <c r="O4029" i="9" s="1"/>
  <c r="O4033" i="9" s="1"/>
  <c r="O4037" i="9" s="1"/>
  <c r="O4041" i="9" s="1"/>
  <c r="O4045" i="9" s="1"/>
  <c r="O4049" i="9" s="1"/>
  <c r="O4053" i="9" s="1"/>
  <c r="O4057" i="9" s="1"/>
  <c r="O4061" i="9" s="1"/>
  <c r="O4065" i="9" s="1"/>
  <c r="O4069" i="9" s="1"/>
  <c r="O4073" i="9" s="1"/>
  <c r="O4077" i="9" s="1"/>
  <c r="O4081" i="9" s="1"/>
  <c r="O4085" i="9" s="1"/>
  <c r="O4089" i="9" s="1"/>
  <c r="O4093" i="9" s="1"/>
  <c r="O4097" i="9" s="1"/>
  <c r="O4101" i="9" s="1"/>
  <c r="O4105" i="9" s="1"/>
  <c r="O4109" i="9" s="1"/>
  <c r="O4113" i="9" s="1"/>
  <c r="O4117" i="9" s="1"/>
  <c r="O4121" i="9" s="1"/>
  <c r="O4125" i="9" s="1"/>
  <c r="O4129" i="9" s="1"/>
  <c r="O4133" i="9" s="1"/>
  <c r="O4137" i="9" s="1"/>
  <c r="O4141" i="9" s="1"/>
  <c r="O4145" i="9" s="1"/>
  <c r="O4149" i="9" s="1"/>
  <c r="O4153" i="9" s="1"/>
  <c r="O4157" i="9" s="1"/>
  <c r="O4161" i="9" s="1"/>
  <c r="O4165" i="9" s="1"/>
  <c r="O4169" i="9" s="1"/>
  <c r="O4173" i="9" s="1"/>
  <c r="O4177" i="9" s="1"/>
  <c r="O4181" i="9" s="1"/>
  <c r="O4185" i="9" s="1"/>
  <c r="O4189" i="9" s="1"/>
  <c r="O4193" i="9" s="1"/>
  <c r="O4197" i="9" s="1"/>
  <c r="O4201" i="9" s="1"/>
  <c r="O4205" i="9" s="1"/>
  <c r="O4209" i="9" s="1"/>
  <c r="O4213" i="9" s="1"/>
  <c r="O4217" i="9" s="1"/>
  <c r="O4221" i="9" s="1"/>
  <c r="O4225" i="9" s="1"/>
  <c r="O4229" i="9" s="1"/>
  <c r="O4233" i="9" s="1"/>
  <c r="O4237" i="9" s="1"/>
  <c r="O4241" i="9" s="1"/>
  <c r="O4245" i="9" s="1"/>
  <c r="O4249" i="9" s="1"/>
  <c r="O4253" i="9" s="1"/>
  <c r="O4257" i="9" s="1"/>
  <c r="O4261" i="9" s="1"/>
  <c r="O4265" i="9" s="1"/>
  <c r="O4269" i="9" s="1"/>
  <c r="O4273" i="9" s="1"/>
  <c r="O4277" i="9" s="1"/>
  <c r="O4281" i="9" s="1"/>
  <c r="O4285" i="9" s="1"/>
  <c r="O4289" i="9" s="1"/>
  <c r="O4293" i="9" s="1"/>
  <c r="O4297" i="9" s="1"/>
  <c r="O4301" i="9" s="1"/>
  <c r="O4305" i="9" s="1"/>
  <c r="O4309" i="9" s="1"/>
  <c r="O4313" i="9" s="1"/>
  <c r="O4317" i="9" s="1"/>
  <c r="O4321" i="9" s="1"/>
  <c r="O4325" i="9" s="1"/>
  <c r="O4329" i="9" s="1"/>
  <c r="O4333" i="9" s="1"/>
  <c r="O4337" i="9" s="1"/>
  <c r="O4341" i="9" s="1"/>
  <c r="O4345" i="9" s="1"/>
  <c r="O4349" i="9" s="1"/>
  <c r="O4353" i="9" s="1"/>
  <c r="O4357" i="9" s="1"/>
  <c r="O4361" i="9" s="1"/>
  <c r="O4365" i="9" s="1"/>
  <c r="O4369" i="9" s="1"/>
  <c r="O4373" i="9" s="1"/>
  <c r="O4377" i="9" s="1"/>
  <c r="O4381" i="9" s="1"/>
  <c r="O4385" i="9" s="1"/>
  <c r="O4389" i="9" s="1"/>
  <c r="O4393" i="9" s="1"/>
  <c r="O4397" i="9" s="1"/>
  <c r="O4401" i="9" s="1"/>
  <c r="O4405" i="9" s="1"/>
  <c r="O4409" i="9" s="1"/>
  <c r="O4413" i="9" s="1"/>
  <c r="O4417" i="9" s="1"/>
  <c r="O4421" i="9" s="1"/>
  <c r="O4425" i="9" s="1"/>
  <c r="O4429" i="9" s="1"/>
  <c r="O4433" i="9" s="1"/>
  <c r="O4437" i="9" s="1"/>
  <c r="O4441" i="9" s="1"/>
  <c r="O4445" i="9" s="1"/>
  <c r="O4449" i="9" s="1"/>
  <c r="O4453" i="9" s="1"/>
  <c r="O4457" i="9" s="1"/>
  <c r="O4461" i="9" s="1"/>
  <c r="O4465" i="9" s="1"/>
  <c r="O4469" i="9" s="1"/>
  <c r="O4473" i="9" s="1"/>
  <c r="O4477" i="9" s="1"/>
  <c r="O4481" i="9" s="1"/>
  <c r="O4485" i="9" s="1"/>
  <c r="O4489" i="9" s="1"/>
  <c r="O4493" i="9" s="1"/>
  <c r="O4497" i="9" s="1"/>
  <c r="O4501" i="9" s="1"/>
  <c r="O4505" i="9" s="1"/>
  <c r="O4509" i="9" s="1"/>
  <c r="O4513" i="9" s="1"/>
  <c r="O4517" i="9" s="1"/>
  <c r="O4521" i="9" s="1"/>
  <c r="O4525" i="9" s="1"/>
  <c r="O4529" i="9" s="1"/>
  <c r="O4533" i="9" s="1"/>
  <c r="O4537" i="9" s="1"/>
  <c r="O4541" i="9" s="1"/>
  <c r="O4545" i="9" s="1"/>
  <c r="O4549" i="9" s="1"/>
  <c r="O4553" i="9" s="1"/>
  <c r="O4557" i="9" s="1"/>
  <c r="O4561" i="9" s="1"/>
  <c r="O4565" i="9" s="1"/>
  <c r="O4569" i="9" s="1"/>
  <c r="O4573" i="9" s="1"/>
  <c r="O4577" i="9" s="1"/>
  <c r="O4581" i="9" s="1"/>
  <c r="O4585" i="9" s="1"/>
  <c r="O4589" i="9" s="1"/>
  <c r="O4593" i="9" s="1"/>
  <c r="O4597" i="9" s="1"/>
  <c r="O4601" i="9" s="1"/>
  <c r="O4605" i="9" s="1"/>
  <c r="O4609" i="9" s="1"/>
  <c r="O4613" i="9" s="1"/>
  <c r="O4617" i="9" s="1"/>
  <c r="O4621" i="9" s="1"/>
  <c r="O4625" i="9" s="1"/>
  <c r="O4629" i="9" s="1"/>
  <c r="O4633" i="9" s="1"/>
  <c r="O4637" i="9" s="1"/>
  <c r="O4641" i="9" s="1"/>
  <c r="O4645" i="9" s="1"/>
  <c r="O4649" i="9" s="1"/>
  <c r="O4653" i="9" s="1"/>
  <c r="O4657" i="9" s="1"/>
  <c r="O4661" i="9" s="1"/>
  <c r="O4665" i="9" s="1"/>
  <c r="O4669" i="9" s="1"/>
  <c r="O4673" i="9" s="1"/>
  <c r="O4677" i="9" s="1"/>
  <c r="O4681" i="9" s="1"/>
  <c r="O4685" i="9" s="1"/>
  <c r="O4689" i="9" s="1"/>
  <c r="O4693" i="9" s="1"/>
  <c r="O4697" i="9" s="1"/>
  <c r="O4701" i="9" s="1"/>
  <c r="O4705" i="9" s="1"/>
  <c r="O4709" i="9" s="1"/>
  <c r="O4713" i="9" s="1"/>
  <c r="O4717" i="9" s="1"/>
  <c r="O4721" i="9" s="1"/>
  <c r="O4725" i="9" s="1"/>
  <c r="O4729" i="9" s="1"/>
  <c r="O4733" i="9" s="1"/>
  <c r="O4737" i="9" s="1"/>
  <c r="O4741" i="9" s="1"/>
  <c r="O4745" i="9" s="1"/>
  <c r="O4749" i="9" s="1"/>
  <c r="O4753" i="9" s="1"/>
  <c r="O4757" i="9" s="1"/>
  <c r="O4761" i="9" s="1"/>
  <c r="O4765" i="9" s="1"/>
  <c r="O4769" i="9" s="1"/>
  <c r="O4773" i="9" s="1"/>
  <c r="O4777" i="9" s="1"/>
  <c r="O4781" i="9" s="1"/>
  <c r="O4785" i="9" s="1"/>
  <c r="O4789" i="9" s="1"/>
  <c r="O4793" i="9" s="1"/>
  <c r="O4797" i="9" s="1"/>
  <c r="O4801" i="9" s="1"/>
  <c r="O4805" i="9" s="1"/>
  <c r="O4809" i="9" s="1"/>
  <c r="O4813" i="9" s="1"/>
  <c r="O4817" i="9" s="1"/>
  <c r="O4821" i="9" s="1"/>
  <c r="O4825" i="9" s="1"/>
  <c r="O4829" i="9" s="1"/>
  <c r="O4833" i="9" s="1"/>
  <c r="O4837" i="9" s="1"/>
  <c r="O4841" i="9" s="1"/>
  <c r="O4845" i="9" s="1"/>
  <c r="O4849" i="9" s="1"/>
  <c r="O4853" i="9" s="1"/>
  <c r="O4857" i="9" s="1"/>
  <c r="O4861" i="9" s="1"/>
  <c r="O4865" i="9" s="1"/>
  <c r="O4869" i="9" s="1"/>
  <c r="O4873" i="9" s="1"/>
  <c r="O4877" i="9" s="1"/>
  <c r="O4881" i="9" s="1"/>
  <c r="O4885" i="9" s="1"/>
  <c r="O4889" i="9" s="1"/>
  <c r="O4893" i="9" s="1"/>
  <c r="O4897" i="9" s="1"/>
  <c r="O4901" i="9" s="1"/>
  <c r="O4905" i="9" s="1"/>
  <c r="O4909" i="9" s="1"/>
  <c r="O4913" i="9" s="1"/>
  <c r="O4917" i="9" s="1"/>
  <c r="O4921" i="9" s="1"/>
  <c r="O4925" i="9" s="1"/>
  <c r="O4929" i="9" s="1"/>
  <c r="O4933" i="9" s="1"/>
  <c r="O4937" i="9" s="1"/>
  <c r="O4941" i="9" s="1"/>
  <c r="O4945" i="9" s="1"/>
  <c r="O4949" i="9" s="1"/>
  <c r="O4953" i="9" s="1"/>
  <c r="O4957" i="9" s="1"/>
  <c r="O4961" i="9" s="1"/>
  <c r="O4965" i="9" s="1"/>
  <c r="O4969" i="9" s="1"/>
  <c r="O4973" i="9" s="1"/>
  <c r="O4977" i="9" s="1"/>
  <c r="O4981" i="9" s="1"/>
  <c r="O4985" i="9" s="1"/>
  <c r="O4989" i="9" s="1"/>
  <c r="O4993" i="9" s="1"/>
  <c r="O4997" i="9" s="1"/>
  <c r="O5001" i="9" s="1"/>
  <c r="O5005" i="9" s="1"/>
  <c r="O5009" i="9" s="1"/>
  <c r="O5013" i="9" s="1"/>
  <c r="O5017" i="9" s="1"/>
  <c r="O5021" i="9" s="1"/>
  <c r="O5025" i="9" s="1"/>
  <c r="O5029" i="9" s="1"/>
  <c r="O5033" i="9" s="1"/>
  <c r="O5037" i="9" s="1"/>
  <c r="O5041" i="9" s="1"/>
  <c r="O5045" i="9" s="1"/>
  <c r="O5049" i="9" s="1"/>
  <c r="O5053" i="9" s="1"/>
  <c r="O5057" i="9" s="1"/>
  <c r="O5061" i="9" s="1"/>
  <c r="O5065" i="9" s="1"/>
  <c r="O5069" i="9" s="1"/>
  <c r="O5073" i="9" s="1"/>
  <c r="O5077" i="9" s="1"/>
  <c r="O5081" i="9" s="1"/>
  <c r="O5085" i="9" s="1"/>
  <c r="O5089" i="9" s="1"/>
  <c r="O5093" i="9" s="1"/>
  <c r="O5097" i="9" s="1"/>
  <c r="O5101" i="9" s="1"/>
  <c r="O5105" i="9" s="1"/>
  <c r="O5109" i="9" s="1"/>
  <c r="O5113" i="9" s="1"/>
  <c r="O5117" i="9" s="1"/>
  <c r="O5121" i="9" s="1"/>
  <c r="O5125" i="9" s="1"/>
  <c r="O5129" i="9" s="1"/>
  <c r="O5133" i="9" s="1"/>
  <c r="O5137" i="9" s="1"/>
  <c r="O5141" i="9" s="1"/>
  <c r="O5145" i="9" s="1"/>
  <c r="O5149" i="9" s="1"/>
  <c r="O5153" i="9" s="1"/>
  <c r="O5157" i="9" s="1"/>
  <c r="O5161" i="9" s="1"/>
  <c r="O5165" i="9" s="1"/>
  <c r="O5169" i="9" s="1"/>
  <c r="O5173" i="9" s="1"/>
  <c r="O5177" i="9" s="1"/>
  <c r="O5181" i="9" s="1"/>
  <c r="O5185" i="9" s="1"/>
  <c r="O5189" i="9" s="1"/>
  <c r="O5193" i="9" s="1"/>
  <c r="O5197" i="9" s="1"/>
  <c r="O5201" i="9" s="1"/>
  <c r="O5205" i="9" s="1"/>
  <c r="O5209" i="9" s="1"/>
  <c r="O5213" i="9" s="1"/>
  <c r="O5217" i="9" s="1"/>
  <c r="O5221" i="9" s="1"/>
  <c r="O5225" i="9" s="1"/>
  <c r="O5229" i="9" s="1"/>
  <c r="O5233" i="9" s="1"/>
  <c r="O5237" i="9" s="1"/>
  <c r="O5241" i="9" s="1"/>
  <c r="O5245" i="9" s="1"/>
  <c r="O5249" i="9" s="1"/>
  <c r="O5253" i="9" s="1"/>
  <c r="O5257" i="9" s="1"/>
  <c r="O5261" i="9" s="1"/>
  <c r="O5265" i="9" s="1"/>
  <c r="O5269" i="9" s="1"/>
  <c r="O5273" i="9" s="1"/>
  <c r="O5277" i="9" s="1"/>
  <c r="O5281" i="9" s="1"/>
  <c r="O5285" i="9" s="1"/>
  <c r="O5289" i="9" s="1"/>
  <c r="O5293" i="9" s="1"/>
  <c r="O5297" i="9" s="1"/>
  <c r="O5301" i="9" s="1"/>
  <c r="O5305" i="9" s="1"/>
  <c r="O5309" i="9" s="1"/>
  <c r="O5313" i="9" s="1"/>
  <c r="O5317" i="9" s="1"/>
  <c r="O5321" i="9" s="1"/>
  <c r="O5325" i="9" s="1"/>
  <c r="O5329" i="9" s="1"/>
  <c r="O5333" i="9" s="1"/>
  <c r="O5337" i="9" s="1"/>
  <c r="O5341" i="9" s="1"/>
  <c r="O5345" i="9" s="1"/>
  <c r="O5349" i="9" s="1"/>
  <c r="O5353" i="9" s="1"/>
  <c r="O5357" i="9" s="1"/>
  <c r="O5361" i="9" s="1"/>
  <c r="O5365" i="9" s="1"/>
  <c r="O5369" i="9" s="1"/>
  <c r="O5373" i="9" s="1"/>
  <c r="O5377" i="9" s="1"/>
  <c r="O5381" i="9" s="1"/>
  <c r="O5385" i="9" s="1"/>
  <c r="O5389" i="9" s="1"/>
  <c r="O5393" i="9" s="1"/>
  <c r="O5397" i="9" s="1"/>
  <c r="O5401" i="9" s="1"/>
  <c r="O5405" i="9" s="1"/>
  <c r="O5409" i="9" s="1"/>
  <c r="O5413" i="9" s="1"/>
  <c r="O5417" i="9" s="1"/>
  <c r="O5421" i="9" s="1"/>
  <c r="O5425" i="9" s="1"/>
  <c r="O5429" i="9" s="1"/>
  <c r="O5433" i="9" s="1"/>
  <c r="O5437" i="9" s="1"/>
  <c r="O5441" i="9" s="1"/>
  <c r="O5445" i="9" s="1"/>
  <c r="O5449" i="9" s="1"/>
  <c r="O5453" i="9" s="1"/>
  <c r="O5457" i="9" s="1"/>
  <c r="O5461" i="9" s="1"/>
  <c r="O5465" i="9" s="1"/>
  <c r="O5469" i="9" s="1"/>
  <c r="O5473" i="9" s="1"/>
  <c r="O5477" i="9" s="1"/>
  <c r="O5481" i="9" s="1"/>
  <c r="O5485" i="9" s="1"/>
  <c r="O5489" i="9" s="1"/>
  <c r="O5493" i="9" s="1"/>
  <c r="O5497" i="9" s="1"/>
  <c r="O5501" i="9" s="1"/>
  <c r="O5505" i="9" s="1"/>
  <c r="O5509" i="9" s="1"/>
  <c r="O5513" i="9" s="1"/>
  <c r="O5517" i="9" s="1"/>
  <c r="O5521" i="9" s="1"/>
  <c r="O5525" i="9" s="1"/>
  <c r="O5529" i="9" s="1"/>
  <c r="O5533" i="9" s="1"/>
  <c r="O5537" i="9" s="1"/>
  <c r="O5541" i="9" s="1"/>
  <c r="O5545" i="9" s="1"/>
  <c r="O5549" i="9" s="1"/>
  <c r="O5553" i="9" s="1"/>
  <c r="O5557" i="9" s="1"/>
  <c r="O5561" i="9" s="1"/>
  <c r="O5565" i="9" s="1"/>
  <c r="O5569" i="9" s="1"/>
  <c r="O5573" i="9" s="1"/>
  <c r="O5577" i="9" s="1"/>
  <c r="O5581" i="9" s="1"/>
  <c r="O5585" i="9" s="1"/>
  <c r="O5589" i="9" s="1"/>
  <c r="O5593" i="9" s="1"/>
  <c r="O5597" i="9" s="1"/>
  <c r="O5601" i="9" s="1"/>
  <c r="O5605" i="9" s="1"/>
  <c r="O5609" i="9" s="1"/>
  <c r="O5613" i="9" s="1"/>
  <c r="O5617" i="9" s="1"/>
  <c r="O5621" i="9" s="1"/>
  <c r="O5625" i="9" s="1"/>
  <c r="O5629" i="9" s="1"/>
  <c r="O5633" i="9" s="1"/>
  <c r="O5637" i="9" s="1"/>
  <c r="O5641" i="9" s="1"/>
  <c r="O5645" i="9" s="1"/>
  <c r="O5649" i="9" s="1"/>
  <c r="O5653" i="9" s="1"/>
  <c r="O5657" i="9" s="1"/>
  <c r="O5661" i="9" s="1"/>
  <c r="O5665" i="9" s="1"/>
  <c r="O5669" i="9" s="1"/>
  <c r="O5673" i="9" s="1"/>
  <c r="O5677" i="9" s="1"/>
  <c r="O5681" i="9" s="1"/>
  <c r="O5685" i="9" s="1"/>
  <c r="O5689" i="9" s="1"/>
  <c r="O5693" i="9" s="1"/>
  <c r="O5697" i="9" s="1"/>
  <c r="O5701" i="9" s="1"/>
  <c r="O5705" i="9" s="1"/>
  <c r="O5709" i="9" s="1"/>
  <c r="O5713" i="9" s="1"/>
  <c r="O5717" i="9" s="1"/>
  <c r="O5721" i="9" s="1"/>
  <c r="O5725" i="9" s="1"/>
  <c r="O5729" i="9" s="1"/>
  <c r="O5733" i="9" s="1"/>
  <c r="O5737" i="9" s="1"/>
  <c r="O5741" i="9" s="1"/>
  <c r="O5745" i="9" s="1"/>
  <c r="O5749" i="9" s="1"/>
  <c r="O5753" i="9" s="1"/>
  <c r="O5757" i="9" s="1"/>
  <c r="O5761" i="9" s="1"/>
  <c r="O5765" i="9" s="1"/>
  <c r="O5769" i="9" s="1"/>
  <c r="O5773" i="9" s="1"/>
  <c r="O5777" i="9" s="1"/>
  <c r="O5781" i="9" s="1"/>
  <c r="O5785" i="9" s="1"/>
  <c r="O5789" i="9" s="1"/>
  <c r="O5793" i="9" s="1"/>
  <c r="O5797" i="9" s="1"/>
  <c r="O5801" i="9" s="1"/>
  <c r="O5805" i="9" s="1"/>
  <c r="O5809" i="9" s="1"/>
  <c r="O5813" i="9" s="1"/>
  <c r="O5817" i="9" s="1"/>
  <c r="O5821" i="9" s="1"/>
  <c r="O5825" i="9" s="1"/>
  <c r="O5829" i="9" s="1"/>
  <c r="O5833" i="9" s="1"/>
  <c r="O5837" i="9" s="1"/>
  <c r="O5841" i="9" s="1"/>
  <c r="O5845" i="9" s="1"/>
  <c r="O5849" i="9" s="1"/>
  <c r="O5853" i="9" s="1"/>
  <c r="O5857" i="9" s="1"/>
  <c r="O5861" i="9" s="1"/>
  <c r="O5865" i="9" s="1"/>
  <c r="O5869" i="9" s="1"/>
  <c r="O5873" i="9" s="1"/>
  <c r="O5877" i="9" s="1"/>
  <c r="O5881" i="9" s="1"/>
  <c r="O5885" i="9" s="1"/>
  <c r="O5889" i="9" s="1"/>
  <c r="O5893" i="9" s="1"/>
  <c r="O5897" i="9" s="1"/>
  <c r="O5901" i="9" s="1"/>
  <c r="O5905" i="9" s="1"/>
  <c r="O5909" i="9" s="1"/>
  <c r="O5913" i="9" s="1"/>
  <c r="O5917" i="9" s="1"/>
  <c r="O5921" i="9" s="1"/>
  <c r="O5925" i="9" s="1"/>
  <c r="O5929" i="9" s="1"/>
  <c r="O5933" i="9" s="1"/>
  <c r="O5937" i="9" s="1"/>
  <c r="O5941" i="9" s="1"/>
  <c r="O5945" i="9" s="1"/>
  <c r="O5949" i="9" s="1"/>
  <c r="O5953" i="9" s="1"/>
  <c r="O5957" i="9" s="1"/>
  <c r="O5961" i="9" s="1"/>
  <c r="O5965" i="9" s="1"/>
  <c r="O5969" i="9" s="1"/>
  <c r="O5973" i="9" s="1"/>
  <c r="O5977" i="9" s="1"/>
  <c r="O5981" i="9" s="1"/>
  <c r="O5985" i="9" s="1"/>
  <c r="O5989" i="9" s="1"/>
  <c r="O5993" i="9" s="1"/>
  <c r="O5997" i="9" s="1"/>
  <c r="O6001" i="9" s="1"/>
  <c r="O6005" i="9" s="1"/>
  <c r="O6009" i="9" s="1"/>
  <c r="O6013" i="9" s="1"/>
  <c r="O6017" i="9" s="1"/>
  <c r="O6021" i="9" s="1"/>
  <c r="O6025" i="9" s="1"/>
  <c r="O6029" i="9" s="1"/>
  <c r="O6033" i="9" s="1"/>
  <c r="O6037" i="9" s="1"/>
  <c r="O6041" i="9" s="1"/>
  <c r="O6045" i="9" s="1"/>
  <c r="O6049" i="9" s="1"/>
  <c r="O6053" i="9" s="1"/>
  <c r="O6057" i="9" s="1"/>
  <c r="O6061" i="9" s="1"/>
  <c r="O6065" i="9" s="1"/>
  <c r="O6069" i="9" s="1"/>
  <c r="O6073" i="9" s="1"/>
  <c r="O6077" i="9" s="1"/>
  <c r="O6081" i="9" s="1"/>
  <c r="O6085" i="9" s="1"/>
  <c r="O6089" i="9" s="1"/>
  <c r="O6093" i="9" s="1"/>
  <c r="O6097" i="9" s="1"/>
  <c r="O6101" i="9" s="1"/>
  <c r="O6105" i="9" s="1"/>
  <c r="O6109" i="9" s="1"/>
  <c r="O6113" i="9" s="1"/>
  <c r="O6117" i="9" s="1"/>
  <c r="O6121" i="9" s="1"/>
  <c r="O6125" i="9" s="1"/>
  <c r="O6129" i="9" s="1"/>
  <c r="O6133" i="9" s="1"/>
  <c r="O6137" i="9" s="1"/>
  <c r="O6141" i="9" s="1"/>
  <c r="O6145" i="9" s="1"/>
  <c r="O6149" i="9" s="1"/>
  <c r="O6153" i="9" s="1"/>
  <c r="O6157" i="9" s="1"/>
  <c r="O6161" i="9" s="1"/>
  <c r="O6165" i="9" s="1"/>
  <c r="O6169" i="9" s="1"/>
  <c r="O6173" i="9" s="1"/>
  <c r="O6177" i="9" s="1"/>
  <c r="O6181" i="9" s="1"/>
  <c r="O6185" i="9" s="1"/>
  <c r="O6189" i="9" s="1"/>
  <c r="O6193" i="9" s="1"/>
  <c r="O6197" i="9" s="1"/>
  <c r="O6201" i="9" s="1"/>
  <c r="O6205" i="9" s="1"/>
  <c r="O6209" i="9" s="1"/>
  <c r="O6213" i="9" s="1"/>
  <c r="O6217" i="9" s="1"/>
  <c r="O6221" i="9" s="1"/>
  <c r="O6225" i="9" s="1"/>
  <c r="O6229" i="9" s="1"/>
  <c r="O6233" i="9" s="1"/>
  <c r="O6237" i="9" s="1"/>
  <c r="O6241" i="9" s="1"/>
  <c r="O6245" i="9" s="1"/>
  <c r="O6249" i="9" s="1"/>
  <c r="O6253" i="9" s="1"/>
  <c r="O6257" i="9" s="1"/>
  <c r="O6261" i="9" s="1"/>
  <c r="O6265" i="9" s="1"/>
  <c r="O6269" i="9" s="1"/>
  <c r="O6273" i="9" s="1"/>
  <c r="O6277" i="9" s="1"/>
  <c r="O6281" i="9" s="1"/>
  <c r="O6285" i="9" s="1"/>
  <c r="O6289" i="9" s="1"/>
  <c r="O6293" i="9" s="1"/>
  <c r="O6297" i="9" s="1"/>
  <c r="O6301" i="9" s="1"/>
  <c r="O6305" i="9" s="1"/>
  <c r="O6309" i="9" s="1"/>
  <c r="O6313" i="9" s="1"/>
  <c r="O6317" i="9" s="1"/>
  <c r="O6321" i="9" s="1"/>
  <c r="O6325" i="9" s="1"/>
  <c r="O6329" i="9" s="1"/>
  <c r="O6333" i="9" s="1"/>
  <c r="O6337" i="9" s="1"/>
  <c r="O6341" i="9" s="1"/>
  <c r="O6345" i="9" s="1"/>
  <c r="O6349" i="9" s="1"/>
  <c r="O6353" i="9" s="1"/>
  <c r="O6357" i="9" s="1"/>
  <c r="O6361" i="9" s="1"/>
  <c r="O6365" i="9" s="1"/>
  <c r="O6369" i="9" s="1"/>
  <c r="O6373" i="9" s="1"/>
  <c r="O6377" i="9" s="1"/>
  <c r="O6381" i="9" s="1"/>
  <c r="O6385" i="9" s="1"/>
  <c r="O6389" i="9" s="1"/>
  <c r="O6393" i="9" s="1"/>
  <c r="O6397" i="9" s="1"/>
  <c r="O6401" i="9" s="1"/>
  <c r="O6405" i="9" s="1"/>
  <c r="O6409" i="9" s="1"/>
  <c r="O6413" i="9" s="1"/>
  <c r="O6417" i="9" s="1"/>
  <c r="O6421" i="9" s="1"/>
  <c r="O6425" i="9" s="1"/>
  <c r="O6429" i="9" s="1"/>
  <c r="O6433" i="9" s="1"/>
  <c r="O6437" i="9" s="1"/>
  <c r="O6441" i="9" s="1"/>
  <c r="O6445" i="9" s="1"/>
  <c r="O6449" i="9" s="1"/>
  <c r="O6453" i="9" s="1"/>
  <c r="O6457" i="9" s="1"/>
  <c r="O6461" i="9" s="1"/>
  <c r="O6465" i="9" s="1"/>
  <c r="O6469" i="9" s="1"/>
  <c r="O6473" i="9" s="1"/>
  <c r="O6477" i="9" s="1"/>
  <c r="O6481" i="9" s="1"/>
  <c r="O6485" i="9" s="1"/>
  <c r="O6489" i="9" s="1"/>
  <c r="O6493" i="9" s="1"/>
  <c r="O6497" i="9" s="1"/>
  <c r="O6501" i="9" s="1"/>
  <c r="O6505" i="9" s="1"/>
  <c r="O6509" i="9" s="1"/>
  <c r="O6513" i="9" s="1"/>
  <c r="O6517" i="9" s="1"/>
  <c r="O6521" i="9" s="1"/>
  <c r="O6525" i="9" s="1"/>
  <c r="O6529" i="9" s="1"/>
  <c r="O6533" i="9" s="1"/>
  <c r="O6537" i="9" s="1"/>
  <c r="O6541" i="9" s="1"/>
  <c r="O6545" i="9" s="1"/>
  <c r="O6549" i="9" s="1"/>
  <c r="O6553" i="9" s="1"/>
  <c r="O6557" i="9" s="1"/>
  <c r="O6561" i="9" s="1"/>
  <c r="O6565" i="9" s="1"/>
  <c r="O6569" i="9" s="1"/>
  <c r="O6573" i="9" s="1"/>
  <c r="O6577" i="9" s="1"/>
  <c r="O6581" i="9" s="1"/>
  <c r="O6585" i="9" s="1"/>
  <c r="O6589" i="9" s="1"/>
  <c r="O6593" i="9" s="1"/>
  <c r="O6597" i="9" s="1"/>
  <c r="O6601" i="9" s="1"/>
  <c r="O6605" i="9" s="1"/>
  <c r="O6609" i="9" s="1"/>
  <c r="O6613" i="9" s="1"/>
  <c r="O6617" i="9" s="1"/>
  <c r="O6621" i="9" s="1"/>
  <c r="O6625" i="9" s="1"/>
  <c r="O6629" i="9" s="1"/>
  <c r="N2502" i="9"/>
  <c r="N2506" i="9" s="1"/>
  <c r="N2510" i="9" s="1"/>
  <c r="N2514" i="9" s="1"/>
  <c r="N2518" i="9" s="1"/>
  <c r="N2522" i="9" s="1"/>
  <c r="N2526" i="9" s="1"/>
  <c r="N2530" i="9" s="1"/>
  <c r="N2534" i="9" s="1"/>
  <c r="N2538" i="9" s="1"/>
  <c r="N2542" i="9" s="1"/>
  <c r="N2546" i="9" s="1"/>
  <c r="N2550" i="9" s="1"/>
  <c r="N2554" i="9" s="1"/>
  <c r="N2558" i="9" s="1"/>
  <c r="N2562" i="9" s="1"/>
  <c r="N2566" i="9" s="1"/>
  <c r="N2570" i="9" s="1"/>
  <c r="N2574" i="9" s="1"/>
  <c r="N2578" i="9" s="1"/>
  <c r="N2582" i="9" s="1"/>
  <c r="N2586" i="9" s="1"/>
  <c r="N2590" i="9" s="1"/>
  <c r="N2594" i="9" s="1"/>
  <c r="N2598" i="9" s="1"/>
  <c r="N2602" i="9" s="1"/>
  <c r="N2606" i="9" s="1"/>
  <c r="N2610" i="9" s="1"/>
  <c r="N2614" i="9" s="1"/>
  <c r="N2618" i="9" s="1"/>
  <c r="N2622" i="9" s="1"/>
  <c r="N2626" i="9" s="1"/>
  <c r="N2630" i="9" s="1"/>
  <c r="N2634" i="9" s="1"/>
  <c r="N2638" i="9" s="1"/>
  <c r="N2642" i="9" s="1"/>
  <c r="N2646" i="9" s="1"/>
  <c r="N2650" i="9" s="1"/>
  <c r="N2654" i="9" s="1"/>
  <c r="N2658" i="9" s="1"/>
  <c r="N2662" i="9" s="1"/>
  <c r="N2666" i="9" s="1"/>
  <c r="N2670" i="9" s="1"/>
  <c r="N2674" i="9" s="1"/>
  <c r="N2678" i="9" s="1"/>
  <c r="N2682" i="9" s="1"/>
  <c r="N2686" i="9" s="1"/>
  <c r="N2690" i="9" s="1"/>
  <c r="N2694" i="9" s="1"/>
  <c r="N2698" i="9" s="1"/>
  <c r="N2702" i="9" s="1"/>
  <c r="N2706" i="9" s="1"/>
  <c r="N2710" i="9" s="1"/>
  <c r="N2714" i="9" s="1"/>
  <c r="N2718" i="9" s="1"/>
  <c r="N2722" i="9" s="1"/>
  <c r="N2726" i="9" s="1"/>
  <c r="N2730" i="9" s="1"/>
  <c r="N2734" i="9" s="1"/>
  <c r="N2738" i="9" s="1"/>
  <c r="N2742" i="9" s="1"/>
  <c r="N2746" i="9" s="1"/>
  <c r="N2750" i="9" s="1"/>
  <c r="N2754" i="9" s="1"/>
  <c r="N2758" i="9" s="1"/>
  <c r="N2762" i="9" s="1"/>
  <c r="N2766" i="9" s="1"/>
  <c r="N2770" i="9" s="1"/>
  <c r="N2774" i="9" s="1"/>
  <c r="N2778" i="9" s="1"/>
  <c r="N2782" i="9" s="1"/>
  <c r="N2786" i="9" s="1"/>
  <c r="N2790" i="9" s="1"/>
  <c r="N2794" i="9" s="1"/>
  <c r="N2798" i="9" s="1"/>
  <c r="N2802" i="9" s="1"/>
  <c r="N2806" i="9" s="1"/>
  <c r="N2810" i="9" s="1"/>
  <c r="N2814" i="9" s="1"/>
  <c r="N2818" i="9" s="1"/>
  <c r="N2822" i="9" s="1"/>
  <c r="N2826" i="9" s="1"/>
  <c r="N2830" i="9" s="1"/>
  <c r="N2834" i="9" s="1"/>
  <c r="N2838" i="9" s="1"/>
  <c r="N2842" i="9" s="1"/>
  <c r="N2846" i="9" s="1"/>
  <c r="N2850" i="9" s="1"/>
  <c r="N2854" i="9" s="1"/>
  <c r="N2858" i="9" s="1"/>
  <c r="N2862" i="9" s="1"/>
  <c r="N2866" i="9" s="1"/>
  <c r="N2870" i="9" s="1"/>
  <c r="N2874" i="9" s="1"/>
  <c r="N2878" i="9" s="1"/>
  <c r="N2882" i="9" s="1"/>
  <c r="N2886" i="9" s="1"/>
  <c r="N2890" i="9" s="1"/>
  <c r="N2894" i="9" s="1"/>
  <c r="N2898" i="9" s="1"/>
  <c r="N2902" i="9" s="1"/>
  <c r="N2906" i="9" s="1"/>
  <c r="N2910" i="9" s="1"/>
  <c r="N2914" i="9" s="1"/>
  <c r="N2918" i="9" s="1"/>
  <c r="N2922" i="9" s="1"/>
  <c r="N2926" i="9" s="1"/>
  <c r="N2930" i="9" s="1"/>
  <c r="N2934" i="9" s="1"/>
  <c r="N2938" i="9" s="1"/>
  <c r="N2942" i="9" s="1"/>
  <c r="N2946" i="9" s="1"/>
  <c r="N2950" i="9" s="1"/>
  <c r="N2954" i="9" s="1"/>
  <c r="N2958" i="9" s="1"/>
  <c r="N2962" i="9" s="1"/>
  <c r="N2966" i="9" s="1"/>
  <c r="N2970" i="9" s="1"/>
  <c r="N2974" i="9" s="1"/>
  <c r="N2978" i="9" s="1"/>
  <c r="N2982" i="9" s="1"/>
  <c r="N2986" i="9" s="1"/>
  <c r="N2990" i="9" s="1"/>
  <c r="N2994" i="9" s="1"/>
  <c r="N2998" i="9" s="1"/>
  <c r="N3002" i="9" s="1"/>
  <c r="N3006" i="9" s="1"/>
  <c r="N3010" i="9" s="1"/>
  <c r="N3014" i="9" s="1"/>
  <c r="N3018" i="9" s="1"/>
  <c r="N3022" i="9" s="1"/>
  <c r="N3026" i="9" s="1"/>
  <c r="N3030" i="9" s="1"/>
  <c r="N3034" i="9" s="1"/>
  <c r="N3038" i="9" s="1"/>
  <c r="N3042" i="9" s="1"/>
  <c r="N3046" i="9" s="1"/>
  <c r="N3050" i="9" s="1"/>
  <c r="N3054" i="9" s="1"/>
  <c r="N3058" i="9" s="1"/>
  <c r="N3062" i="9" s="1"/>
  <c r="N3066" i="9" s="1"/>
  <c r="N3070" i="9" s="1"/>
  <c r="N3074" i="9" s="1"/>
  <c r="N3078" i="9" s="1"/>
  <c r="N3082" i="9" s="1"/>
  <c r="N3086" i="9" s="1"/>
  <c r="N3090" i="9" s="1"/>
  <c r="N3094" i="9" s="1"/>
  <c r="N3098" i="9" s="1"/>
  <c r="N3102" i="9" s="1"/>
  <c r="N3106" i="9" s="1"/>
  <c r="N3110" i="9" s="1"/>
  <c r="N3114" i="9" s="1"/>
  <c r="N3118" i="9" s="1"/>
  <c r="N3122" i="9" s="1"/>
  <c r="N3126" i="9" s="1"/>
  <c r="N3130" i="9" s="1"/>
  <c r="N3134" i="9" s="1"/>
  <c r="N3138" i="9" s="1"/>
  <c r="N3142" i="9" s="1"/>
  <c r="N3146" i="9" s="1"/>
  <c r="N3150" i="9" s="1"/>
  <c r="N3154" i="9" s="1"/>
  <c r="N3158" i="9" s="1"/>
  <c r="N3162" i="9" s="1"/>
  <c r="N3166" i="9" s="1"/>
  <c r="N3170" i="9" s="1"/>
  <c r="N3174" i="9" s="1"/>
  <c r="N3178" i="9" s="1"/>
  <c r="N3182" i="9" s="1"/>
  <c r="N3186" i="9" s="1"/>
  <c r="N3190" i="9" s="1"/>
  <c r="N3194" i="9" s="1"/>
  <c r="N3198" i="9" s="1"/>
  <c r="N3202" i="9" s="1"/>
  <c r="N3206" i="9" s="1"/>
  <c r="N3210" i="9" s="1"/>
  <c r="N3214" i="9" s="1"/>
  <c r="N3218" i="9" s="1"/>
  <c r="N3222" i="9" s="1"/>
  <c r="N3226" i="9" s="1"/>
  <c r="N3230" i="9" s="1"/>
  <c r="N3234" i="9" s="1"/>
  <c r="N3238" i="9" s="1"/>
  <c r="N3242" i="9" s="1"/>
  <c r="N3246" i="9" s="1"/>
  <c r="N3250" i="9" s="1"/>
  <c r="N3254" i="9" s="1"/>
  <c r="N3258" i="9" s="1"/>
  <c r="N3262" i="9" s="1"/>
  <c r="N3266" i="9" s="1"/>
  <c r="N3270" i="9" s="1"/>
  <c r="N3274" i="9" s="1"/>
  <c r="N3278" i="9" s="1"/>
  <c r="N3282" i="9" s="1"/>
  <c r="N3286" i="9" s="1"/>
  <c r="N3290" i="9" s="1"/>
  <c r="N3294" i="9" s="1"/>
  <c r="N3298" i="9" s="1"/>
  <c r="N3302" i="9" s="1"/>
  <c r="N3306" i="9" s="1"/>
  <c r="N3310" i="9" s="1"/>
  <c r="N3314" i="9" s="1"/>
  <c r="N3318" i="9" s="1"/>
  <c r="N3322" i="9" s="1"/>
  <c r="N3326" i="9" s="1"/>
  <c r="N3330" i="9" s="1"/>
  <c r="N3334" i="9" s="1"/>
  <c r="N3338" i="9" s="1"/>
  <c r="N3342" i="9" s="1"/>
  <c r="N3346" i="9" s="1"/>
  <c r="N3350" i="9" s="1"/>
  <c r="N3354" i="9" s="1"/>
  <c r="N3358" i="9" s="1"/>
  <c r="N3362" i="9" s="1"/>
  <c r="N3366" i="9" s="1"/>
  <c r="N3370" i="9" s="1"/>
  <c r="N3374" i="9" s="1"/>
  <c r="N3378" i="9" s="1"/>
  <c r="N3382" i="9" s="1"/>
  <c r="N3386" i="9" s="1"/>
  <c r="N3390" i="9" s="1"/>
  <c r="N3394" i="9" s="1"/>
  <c r="N3398" i="9" s="1"/>
  <c r="N3402" i="9" s="1"/>
  <c r="N3406" i="9" s="1"/>
  <c r="N3410" i="9" s="1"/>
  <c r="N3414" i="9" s="1"/>
  <c r="N3418" i="9" s="1"/>
  <c r="N3422" i="9" s="1"/>
  <c r="N3426" i="9" s="1"/>
  <c r="N3430" i="9" s="1"/>
  <c r="N3434" i="9" s="1"/>
  <c r="N3438" i="9" s="1"/>
  <c r="N3442" i="9" s="1"/>
  <c r="N3446" i="9" s="1"/>
  <c r="N3450" i="9" s="1"/>
  <c r="N3454" i="9" s="1"/>
  <c r="N3458" i="9" s="1"/>
  <c r="N3462" i="9" s="1"/>
  <c r="N3466" i="9" s="1"/>
  <c r="N3470" i="9" s="1"/>
  <c r="N3474" i="9" s="1"/>
  <c r="N3478" i="9" s="1"/>
  <c r="N3482" i="9" s="1"/>
  <c r="N3486" i="9" s="1"/>
  <c r="N3490" i="9" s="1"/>
  <c r="N3494" i="9" s="1"/>
  <c r="N3498" i="9" s="1"/>
  <c r="N3502" i="9" s="1"/>
  <c r="N3506" i="9" s="1"/>
  <c r="N3510" i="9" s="1"/>
  <c r="N3514" i="9" s="1"/>
  <c r="N3518" i="9" s="1"/>
  <c r="N3522" i="9" s="1"/>
  <c r="N3526" i="9" s="1"/>
  <c r="N3530" i="9" s="1"/>
  <c r="N3534" i="9" s="1"/>
  <c r="N3538" i="9" s="1"/>
  <c r="N3542" i="9" s="1"/>
  <c r="N3546" i="9" s="1"/>
  <c r="N3550" i="9" s="1"/>
  <c r="N3554" i="9" s="1"/>
  <c r="N3558" i="9" s="1"/>
  <c r="N3562" i="9" s="1"/>
  <c r="N3566" i="9" s="1"/>
  <c r="N3570" i="9" s="1"/>
  <c r="N3574" i="9" s="1"/>
  <c r="N3578" i="9" s="1"/>
  <c r="N3582" i="9" s="1"/>
  <c r="N3586" i="9" s="1"/>
  <c r="N3590" i="9" s="1"/>
  <c r="N3594" i="9" s="1"/>
  <c r="N3598" i="9" s="1"/>
  <c r="N3602" i="9" s="1"/>
  <c r="N3606" i="9" s="1"/>
  <c r="N3610" i="9" s="1"/>
  <c r="N3614" i="9" s="1"/>
  <c r="N3618" i="9" s="1"/>
  <c r="N3622" i="9" s="1"/>
  <c r="N3626" i="9" s="1"/>
  <c r="N3630" i="9" s="1"/>
  <c r="N3634" i="9" s="1"/>
  <c r="N3638" i="9" s="1"/>
  <c r="N3642" i="9" s="1"/>
  <c r="N3646" i="9" s="1"/>
  <c r="N3650" i="9" s="1"/>
  <c r="N3654" i="9" s="1"/>
  <c r="N3658" i="9" s="1"/>
  <c r="N3662" i="9" s="1"/>
  <c r="N3666" i="9" s="1"/>
  <c r="N3670" i="9" s="1"/>
  <c r="N3674" i="9" s="1"/>
  <c r="N3678" i="9" s="1"/>
  <c r="N3682" i="9" s="1"/>
  <c r="N3686" i="9" s="1"/>
  <c r="N3690" i="9" s="1"/>
  <c r="N3694" i="9" s="1"/>
  <c r="N3698" i="9" s="1"/>
  <c r="N3702" i="9" s="1"/>
  <c r="N3706" i="9" s="1"/>
  <c r="N3710" i="9" s="1"/>
  <c r="N3714" i="9" s="1"/>
  <c r="N3718" i="9" s="1"/>
  <c r="N3722" i="9" s="1"/>
  <c r="N3726" i="9" s="1"/>
  <c r="N3730" i="9" s="1"/>
  <c r="N3734" i="9" s="1"/>
  <c r="N3738" i="9" s="1"/>
  <c r="N3742" i="9" s="1"/>
  <c r="N3746" i="9" s="1"/>
  <c r="N3750" i="9" s="1"/>
  <c r="N3754" i="9" s="1"/>
  <c r="N3758" i="9" s="1"/>
  <c r="N3762" i="9" s="1"/>
  <c r="N3766" i="9" s="1"/>
  <c r="N3770" i="9" s="1"/>
  <c r="N3774" i="9" s="1"/>
  <c r="N3778" i="9" s="1"/>
  <c r="N3782" i="9" s="1"/>
  <c r="N3786" i="9" s="1"/>
  <c r="N3790" i="9" s="1"/>
  <c r="N3794" i="9" s="1"/>
  <c r="N3798" i="9" s="1"/>
  <c r="N3802" i="9" s="1"/>
  <c r="N3806" i="9" s="1"/>
  <c r="N3810" i="9" s="1"/>
  <c r="N3814" i="9" s="1"/>
  <c r="N3818" i="9" s="1"/>
  <c r="N3822" i="9" s="1"/>
  <c r="N3826" i="9" s="1"/>
  <c r="N3830" i="9" s="1"/>
  <c r="N3834" i="9" s="1"/>
  <c r="N3838" i="9" s="1"/>
  <c r="N3842" i="9" s="1"/>
  <c r="N3846" i="9" s="1"/>
  <c r="N3850" i="9" s="1"/>
  <c r="N3854" i="9" s="1"/>
  <c r="N3858" i="9" s="1"/>
  <c r="N3862" i="9" s="1"/>
  <c r="N3866" i="9" s="1"/>
  <c r="N3870" i="9" s="1"/>
  <c r="N3874" i="9" s="1"/>
  <c r="N3878" i="9" s="1"/>
  <c r="N3882" i="9" s="1"/>
  <c r="N3886" i="9" s="1"/>
  <c r="N3890" i="9" s="1"/>
  <c r="N3894" i="9" s="1"/>
  <c r="N3898" i="9" s="1"/>
  <c r="N3902" i="9" s="1"/>
  <c r="N3906" i="9" s="1"/>
  <c r="N3910" i="9" s="1"/>
  <c r="N3914" i="9" s="1"/>
  <c r="N3918" i="9" s="1"/>
  <c r="N3922" i="9" s="1"/>
  <c r="N3926" i="9" s="1"/>
  <c r="N3930" i="9" s="1"/>
  <c r="N3934" i="9" s="1"/>
  <c r="N3938" i="9" s="1"/>
  <c r="N3942" i="9" s="1"/>
  <c r="N3946" i="9" s="1"/>
  <c r="N3950" i="9" s="1"/>
  <c r="N3954" i="9" s="1"/>
  <c r="N2501" i="9"/>
  <c r="N2505" i="9" s="1"/>
  <c r="N2509" i="9" s="1"/>
  <c r="N2513" i="9" s="1"/>
  <c r="N2517" i="9" s="1"/>
  <c r="N2521" i="9" s="1"/>
  <c r="N2525" i="9" s="1"/>
  <c r="N2529" i="9" s="1"/>
  <c r="N2533" i="9" s="1"/>
  <c r="N2537" i="9" s="1"/>
  <c r="N2541" i="9" s="1"/>
  <c r="N2545" i="9" s="1"/>
  <c r="N2549" i="9" s="1"/>
  <c r="N2553" i="9" s="1"/>
  <c r="N2557" i="9" s="1"/>
  <c r="N2561" i="9" s="1"/>
  <c r="N2565" i="9" s="1"/>
  <c r="N2569" i="9" s="1"/>
  <c r="N2573" i="9" s="1"/>
  <c r="N2577" i="9" s="1"/>
  <c r="N2581" i="9" s="1"/>
  <c r="N2585" i="9" s="1"/>
  <c r="N2589" i="9" s="1"/>
  <c r="N2593" i="9" s="1"/>
  <c r="N2597" i="9" s="1"/>
  <c r="N2601" i="9" s="1"/>
  <c r="N2605" i="9" s="1"/>
  <c r="N2609" i="9" s="1"/>
  <c r="N2613" i="9" s="1"/>
  <c r="N2617" i="9" s="1"/>
  <c r="N2621" i="9" s="1"/>
  <c r="N2625" i="9" s="1"/>
  <c r="N2629" i="9" s="1"/>
  <c r="N2633" i="9" s="1"/>
  <c r="N2637" i="9" s="1"/>
  <c r="N2641" i="9" s="1"/>
  <c r="N2645" i="9" s="1"/>
  <c r="N2649" i="9" s="1"/>
  <c r="N2653" i="9" s="1"/>
  <c r="N2657" i="9" s="1"/>
  <c r="N2661" i="9" s="1"/>
  <c r="N2665" i="9" s="1"/>
  <c r="N2669" i="9" s="1"/>
  <c r="N2673" i="9" s="1"/>
  <c r="N2677" i="9" s="1"/>
  <c r="N2681" i="9" s="1"/>
  <c r="N2685" i="9" s="1"/>
  <c r="N2689" i="9" s="1"/>
  <c r="N2693" i="9" s="1"/>
  <c r="N2697" i="9" s="1"/>
  <c r="N2701" i="9" s="1"/>
  <c r="N2705" i="9" s="1"/>
  <c r="N2709" i="9" s="1"/>
  <c r="N2713" i="9" s="1"/>
  <c r="N2717" i="9" s="1"/>
  <c r="N2721" i="9" s="1"/>
  <c r="N2725" i="9" s="1"/>
  <c r="N2729" i="9" s="1"/>
  <c r="N2733" i="9" s="1"/>
  <c r="N2737" i="9" s="1"/>
  <c r="N2741" i="9" s="1"/>
  <c r="N2745" i="9" s="1"/>
  <c r="N2749" i="9" s="1"/>
  <c r="N2753" i="9" s="1"/>
  <c r="N2757" i="9" s="1"/>
  <c r="N2761" i="9" s="1"/>
  <c r="N2765" i="9" s="1"/>
  <c r="N2769" i="9" s="1"/>
  <c r="N2773" i="9" s="1"/>
  <c r="N2777" i="9" s="1"/>
  <c r="N2781" i="9" s="1"/>
  <c r="N2785" i="9" s="1"/>
  <c r="N2789" i="9" s="1"/>
  <c r="N2793" i="9" s="1"/>
  <c r="N2797" i="9" s="1"/>
  <c r="N2801" i="9" s="1"/>
  <c r="N2805" i="9" s="1"/>
  <c r="N2809" i="9" s="1"/>
  <c r="N2813" i="9" s="1"/>
  <c r="N2817" i="9" s="1"/>
  <c r="N2821" i="9" s="1"/>
  <c r="N2825" i="9" s="1"/>
  <c r="N2829" i="9" s="1"/>
  <c r="N2833" i="9" s="1"/>
  <c r="N2837" i="9" s="1"/>
  <c r="N2841" i="9" s="1"/>
  <c r="N2845" i="9" s="1"/>
  <c r="N2849" i="9" s="1"/>
  <c r="N2853" i="9" s="1"/>
  <c r="N2857" i="9" s="1"/>
  <c r="N2861" i="9" s="1"/>
  <c r="N2865" i="9" s="1"/>
  <c r="N2869" i="9" s="1"/>
  <c r="N2873" i="9" s="1"/>
  <c r="N2877" i="9" s="1"/>
  <c r="N2881" i="9" s="1"/>
  <c r="N2885" i="9" s="1"/>
  <c r="N2889" i="9" s="1"/>
  <c r="N2893" i="9" s="1"/>
  <c r="N2897" i="9" s="1"/>
  <c r="N2901" i="9" s="1"/>
  <c r="N2905" i="9" s="1"/>
  <c r="N2909" i="9" s="1"/>
  <c r="N2913" i="9" s="1"/>
  <c r="N2917" i="9" s="1"/>
  <c r="N2921" i="9" s="1"/>
  <c r="N2925" i="9" s="1"/>
  <c r="N2929" i="9" s="1"/>
  <c r="N2933" i="9" s="1"/>
  <c r="N2937" i="9" s="1"/>
  <c r="N2941" i="9" s="1"/>
  <c r="N2945" i="9" s="1"/>
  <c r="N2949" i="9" s="1"/>
  <c r="N2953" i="9" s="1"/>
  <c r="N2957" i="9" s="1"/>
  <c r="N2961" i="9" s="1"/>
  <c r="N2965" i="9" s="1"/>
  <c r="N2969" i="9" s="1"/>
  <c r="N2973" i="9" s="1"/>
  <c r="N2977" i="9" s="1"/>
  <c r="N2981" i="9" s="1"/>
  <c r="N2985" i="9" s="1"/>
  <c r="N2989" i="9" s="1"/>
  <c r="N2993" i="9" s="1"/>
  <c r="N2997" i="9" s="1"/>
  <c r="N3001" i="9" s="1"/>
  <c r="N3005" i="9" s="1"/>
  <c r="N3009" i="9" s="1"/>
  <c r="N3013" i="9" s="1"/>
  <c r="N3017" i="9" s="1"/>
  <c r="N3021" i="9" s="1"/>
  <c r="N3025" i="9" s="1"/>
  <c r="N3029" i="9" s="1"/>
  <c r="N3033" i="9" s="1"/>
  <c r="N3037" i="9" s="1"/>
  <c r="N3041" i="9" s="1"/>
  <c r="N3045" i="9" s="1"/>
  <c r="N3049" i="9" s="1"/>
  <c r="N3053" i="9" s="1"/>
  <c r="N3057" i="9" s="1"/>
  <c r="N3061" i="9" s="1"/>
  <c r="N3065" i="9" s="1"/>
  <c r="N3069" i="9" s="1"/>
  <c r="N3073" i="9" s="1"/>
  <c r="N3077" i="9" s="1"/>
  <c r="N3081" i="9" s="1"/>
  <c r="N3085" i="9" s="1"/>
  <c r="N3089" i="9" s="1"/>
  <c r="N3093" i="9" s="1"/>
  <c r="N3097" i="9" s="1"/>
  <c r="N3101" i="9" s="1"/>
  <c r="N3105" i="9" s="1"/>
  <c r="N3109" i="9" s="1"/>
  <c r="N3113" i="9" s="1"/>
  <c r="N3117" i="9" s="1"/>
  <c r="N3121" i="9" s="1"/>
  <c r="N3125" i="9" s="1"/>
  <c r="N3129" i="9" s="1"/>
  <c r="N3133" i="9" s="1"/>
  <c r="N3137" i="9" s="1"/>
  <c r="N3141" i="9" s="1"/>
  <c r="N3145" i="9" s="1"/>
  <c r="N3149" i="9" s="1"/>
  <c r="N3153" i="9" s="1"/>
  <c r="N3157" i="9" s="1"/>
  <c r="N3161" i="9" s="1"/>
  <c r="N3165" i="9" s="1"/>
  <c r="N3169" i="9" s="1"/>
  <c r="N3173" i="9" s="1"/>
  <c r="N3177" i="9" s="1"/>
  <c r="N3181" i="9" s="1"/>
  <c r="N3185" i="9" s="1"/>
  <c r="N3189" i="9" s="1"/>
  <c r="N3193" i="9" s="1"/>
  <c r="N3197" i="9" s="1"/>
  <c r="N3201" i="9" s="1"/>
  <c r="N3205" i="9" s="1"/>
  <c r="N3209" i="9" s="1"/>
  <c r="N3213" i="9" s="1"/>
  <c r="N3217" i="9" s="1"/>
  <c r="N3221" i="9" s="1"/>
  <c r="N3225" i="9" s="1"/>
  <c r="N3229" i="9" s="1"/>
  <c r="N3233" i="9" s="1"/>
  <c r="N3237" i="9" s="1"/>
  <c r="N3241" i="9" s="1"/>
  <c r="N3245" i="9" s="1"/>
  <c r="N3249" i="9" s="1"/>
  <c r="N3253" i="9" s="1"/>
  <c r="N3257" i="9" s="1"/>
  <c r="N3261" i="9" s="1"/>
  <c r="N3265" i="9" s="1"/>
  <c r="N3269" i="9" s="1"/>
  <c r="N3273" i="9" s="1"/>
  <c r="N3277" i="9" s="1"/>
  <c r="N3281" i="9" s="1"/>
  <c r="N3285" i="9" s="1"/>
  <c r="N3289" i="9" s="1"/>
  <c r="N3293" i="9" s="1"/>
  <c r="N3297" i="9" s="1"/>
  <c r="N3301" i="9" s="1"/>
  <c r="N3305" i="9" s="1"/>
  <c r="N3309" i="9" s="1"/>
  <c r="N3313" i="9" s="1"/>
  <c r="N3317" i="9" s="1"/>
  <c r="N3321" i="9" s="1"/>
  <c r="N3325" i="9" s="1"/>
  <c r="N3329" i="9" s="1"/>
  <c r="N3333" i="9" s="1"/>
  <c r="N3337" i="9" s="1"/>
  <c r="N3341" i="9" s="1"/>
  <c r="N3345" i="9" s="1"/>
  <c r="N3349" i="9" s="1"/>
  <c r="N3353" i="9" s="1"/>
  <c r="N3357" i="9" s="1"/>
  <c r="N3361" i="9" s="1"/>
  <c r="N3365" i="9" s="1"/>
  <c r="N3369" i="9" s="1"/>
  <c r="N3373" i="9" s="1"/>
  <c r="N3377" i="9" s="1"/>
  <c r="N3381" i="9" s="1"/>
  <c r="N3385" i="9" s="1"/>
  <c r="N3389" i="9" s="1"/>
  <c r="N3393" i="9" s="1"/>
  <c r="N3397" i="9" s="1"/>
  <c r="N3401" i="9" s="1"/>
  <c r="N3405" i="9" s="1"/>
  <c r="N3409" i="9" s="1"/>
  <c r="N3413" i="9" s="1"/>
  <c r="N3417" i="9" s="1"/>
  <c r="N3421" i="9" s="1"/>
  <c r="N3425" i="9" s="1"/>
  <c r="N3429" i="9" s="1"/>
  <c r="N3433" i="9" s="1"/>
  <c r="N3437" i="9" s="1"/>
  <c r="N3441" i="9" s="1"/>
  <c r="N3445" i="9" s="1"/>
  <c r="N3449" i="9" s="1"/>
  <c r="N3453" i="9" s="1"/>
  <c r="N3457" i="9" s="1"/>
  <c r="N3461" i="9" s="1"/>
  <c r="N3465" i="9" s="1"/>
  <c r="N3469" i="9" s="1"/>
  <c r="N3473" i="9" s="1"/>
  <c r="N3477" i="9" s="1"/>
  <c r="N3481" i="9" s="1"/>
  <c r="N3485" i="9" s="1"/>
  <c r="N3489" i="9" s="1"/>
  <c r="N3493" i="9" s="1"/>
  <c r="N3497" i="9" s="1"/>
  <c r="N3501" i="9" s="1"/>
  <c r="N3505" i="9" s="1"/>
  <c r="N3509" i="9" s="1"/>
  <c r="N3513" i="9" s="1"/>
  <c r="N3517" i="9" s="1"/>
  <c r="N3521" i="9" s="1"/>
  <c r="N3525" i="9" s="1"/>
  <c r="N3529" i="9" s="1"/>
  <c r="N3533" i="9" s="1"/>
  <c r="N3537" i="9" s="1"/>
  <c r="N3541" i="9" s="1"/>
  <c r="N3545" i="9" s="1"/>
  <c r="N3549" i="9" s="1"/>
  <c r="N3553" i="9" s="1"/>
  <c r="N3557" i="9" s="1"/>
  <c r="N3561" i="9" s="1"/>
  <c r="N3565" i="9" s="1"/>
  <c r="N3569" i="9" s="1"/>
  <c r="N3573" i="9" s="1"/>
  <c r="N3577" i="9" s="1"/>
  <c r="N3581" i="9" s="1"/>
  <c r="N3585" i="9" s="1"/>
  <c r="N3589" i="9" s="1"/>
  <c r="N3593" i="9" s="1"/>
  <c r="N3597" i="9" s="1"/>
  <c r="N3601" i="9" s="1"/>
  <c r="N3605" i="9" s="1"/>
  <c r="N3609" i="9" s="1"/>
  <c r="N3613" i="9" s="1"/>
  <c r="N3617" i="9" s="1"/>
  <c r="N3621" i="9" s="1"/>
  <c r="N3625" i="9" s="1"/>
  <c r="N3629" i="9" s="1"/>
  <c r="N3633" i="9" s="1"/>
  <c r="N3637" i="9" s="1"/>
  <c r="N3641" i="9" s="1"/>
  <c r="N3645" i="9" s="1"/>
  <c r="N3649" i="9" s="1"/>
  <c r="N3653" i="9" s="1"/>
  <c r="N3657" i="9" s="1"/>
  <c r="N3661" i="9" s="1"/>
  <c r="N3665" i="9" s="1"/>
  <c r="N3669" i="9" s="1"/>
  <c r="N3673" i="9" s="1"/>
  <c r="N3677" i="9" s="1"/>
  <c r="N3681" i="9" s="1"/>
  <c r="N3685" i="9" s="1"/>
  <c r="N3689" i="9" s="1"/>
  <c r="N3693" i="9" s="1"/>
  <c r="N3697" i="9" s="1"/>
  <c r="N3701" i="9" s="1"/>
  <c r="N3705" i="9" s="1"/>
  <c r="N3709" i="9" s="1"/>
  <c r="N3713" i="9" s="1"/>
  <c r="N3717" i="9" s="1"/>
  <c r="N3721" i="9" s="1"/>
  <c r="N3725" i="9" s="1"/>
  <c r="N3729" i="9" s="1"/>
  <c r="N3733" i="9" s="1"/>
  <c r="N3737" i="9" s="1"/>
  <c r="N3741" i="9" s="1"/>
  <c r="N3745" i="9" s="1"/>
  <c r="N3749" i="9" s="1"/>
  <c r="N3753" i="9" s="1"/>
  <c r="N3757" i="9" s="1"/>
  <c r="N3761" i="9" s="1"/>
  <c r="N3765" i="9" s="1"/>
  <c r="N3769" i="9" s="1"/>
  <c r="N3773" i="9" s="1"/>
  <c r="N3777" i="9" s="1"/>
  <c r="N3781" i="9" s="1"/>
  <c r="N3785" i="9" s="1"/>
  <c r="N3789" i="9" s="1"/>
  <c r="N3793" i="9" s="1"/>
  <c r="N3797" i="9" s="1"/>
  <c r="N3801" i="9" s="1"/>
  <c r="N3805" i="9" s="1"/>
  <c r="N3809" i="9" s="1"/>
  <c r="N3813" i="9" s="1"/>
  <c r="N3817" i="9" s="1"/>
  <c r="N3821" i="9" s="1"/>
  <c r="N3825" i="9" s="1"/>
  <c r="N3829" i="9" s="1"/>
  <c r="N3833" i="9" s="1"/>
  <c r="N3837" i="9" s="1"/>
  <c r="N3841" i="9" s="1"/>
  <c r="N3845" i="9" s="1"/>
  <c r="N3849" i="9" s="1"/>
  <c r="N3853" i="9" s="1"/>
  <c r="N3857" i="9" s="1"/>
  <c r="N3861" i="9" s="1"/>
  <c r="N3865" i="9" s="1"/>
  <c r="N3869" i="9" s="1"/>
  <c r="N3873" i="9" s="1"/>
  <c r="N3877" i="9" s="1"/>
  <c r="N3881" i="9" s="1"/>
  <c r="N3885" i="9" s="1"/>
  <c r="N3889" i="9" s="1"/>
  <c r="N3893" i="9" s="1"/>
  <c r="N3897" i="9" s="1"/>
  <c r="N3901" i="9" s="1"/>
  <c r="N3905" i="9" s="1"/>
  <c r="N3909" i="9" s="1"/>
  <c r="N3913" i="9" s="1"/>
  <c r="N3917" i="9" s="1"/>
  <c r="N3921" i="9" s="1"/>
  <c r="N3925" i="9" s="1"/>
  <c r="N3929" i="9" s="1"/>
  <c r="N3933" i="9" s="1"/>
  <c r="N3937" i="9" s="1"/>
  <c r="N3941" i="9" s="1"/>
  <c r="N3945" i="9" s="1"/>
  <c r="N3949" i="9" s="1"/>
  <c r="N3953" i="9" s="1"/>
  <c r="M1854" i="9"/>
  <c r="M1858" i="9" s="1"/>
  <c r="M1862" i="9" s="1"/>
  <c r="M1866" i="9" s="1"/>
  <c r="M1870" i="9" s="1"/>
  <c r="M1874" i="9" s="1"/>
  <c r="M1878" i="9" s="1"/>
  <c r="M1882" i="9" s="1"/>
  <c r="M1886" i="9" s="1"/>
  <c r="M1890" i="9" s="1"/>
  <c r="M1894" i="9" s="1"/>
  <c r="M1898" i="9" s="1"/>
  <c r="M1902" i="9" s="1"/>
  <c r="M1906" i="9" s="1"/>
  <c r="M1910" i="9" s="1"/>
  <c r="M1914" i="9" s="1"/>
  <c r="M1918" i="9" s="1"/>
  <c r="M1922" i="9" s="1"/>
  <c r="M1926" i="9" s="1"/>
  <c r="M1930" i="9" s="1"/>
  <c r="M1934" i="9" s="1"/>
  <c r="M1938" i="9" s="1"/>
  <c r="M1942" i="9" s="1"/>
  <c r="M1946" i="9" s="1"/>
  <c r="M1950" i="9" s="1"/>
  <c r="M1954" i="9" s="1"/>
  <c r="M1958" i="9" s="1"/>
  <c r="M1962" i="9" s="1"/>
  <c r="M1966" i="9" s="1"/>
  <c r="M1970" i="9" s="1"/>
  <c r="M1974" i="9" s="1"/>
  <c r="M1978" i="9" s="1"/>
  <c r="M1982" i="9" s="1"/>
  <c r="M1986" i="9" s="1"/>
  <c r="M1990" i="9" s="1"/>
  <c r="M1994" i="9" s="1"/>
  <c r="M1998" i="9" s="1"/>
  <c r="M2002" i="9" s="1"/>
  <c r="M2006" i="9" s="1"/>
  <c r="M2010" i="9" s="1"/>
  <c r="M2014" i="9" s="1"/>
  <c r="M2018" i="9" s="1"/>
  <c r="M2022" i="9" s="1"/>
  <c r="M2026" i="9" s="1"/>
  <c r="M2030" i="9" s="1"/>
  <c r="M2034" i="9" s="1"/>
  <c r="M2038" i="9" s="1"/>
  <c r="M2042" i="9" s="1"/>
  <c r="M2046" i="9" s="1"/>
  <c r="M2050" i="9" s="1"/>
  <c r="M2054" i="9" s="1"/>
  <c r="M2058" i="9" s="1"/>
  <c r="M2062" i="9" s="1"/>
  <c r="M2066" i="9" s="1"/>
  <c r="M2070" i="9" s="1"/>
  <c r="M2074" i="9" s="1"/>
  <c r="M2078" i="9" s="1"/>
  <c r="M2082" i="9" s="1"/>
  <c r="M2086" i="9" s="1"/>
  <c r="M2090" i="9" s="1"/>
  <c r="M2094" i="9" s="1"/>
  <c r="M2098" i="9" s="1"/>
  <c r="M2102" i="9" s="1"/>
  <c r="M2106" i="9" s="1"/>
  <c r="M2110" i="9" s="1"/>
  <c r="M2114" i="9" s="1"/>
  <c r="M2118" i="9" s="1"/>
  <c r="M2122" i="9" s="1"/>
  <c r="M2126" i="9" s="1"/>
  <c r="M2130" i="9" s="1"/>
  <c r="M2134" i="9" s="1"/>
  <c r="M2138" i="9" s="1"/>
  <c r="M2142" i="9" s="1"/>
  <c r="M2146" i="9" s="1"/>
  <c r="M2150" i="9" s="1"/>
  <c r="M2154" i="9" s="1"/>
  <c r="M2158" i="9" s="1"/>
  <c r="M2162" i="9" s="1"/>
  <c r="M2166" i="9" s="1"/>
  <c r="M2170" i="9" s="1"/>
  <c r="M2174" i="9" s="1"/>
  <c r="M2178" i="9" s="1"/>
  <c r="M2182" i="9" s="1"/>
  <c r="M2186" i="9" s="1"/>
  <c r="M2190" i="9" s="1"/>
  <c r="M2194" i="9" s="1"/>
  <c r="M2198" i="9" s="1"/>
  <c r="M2202" i="9" s="1"/>
  <c r="M2206" i="9" s="1"/>
  <c r="M2210" i="9" s="1"/>
  <c r="M2214" i="9" s="1"/>
  <c r="M2218" i="9" s="1"/>
  <c r="M2222" i="9" s="1"/>
  <c r="M2226" i="9" s="1"/>
  <c r="M2230" i="9" s="1"/>
  <c r="M2234" i="9" s="1"/>
  <c r="M2238" i="9" s="1"/>
  <c r="M2242" i="9" s="1"/>
  <c r="M2246" i="9" s="1"/>
  <c r="M2250" i="9" s="1"/>
  <c r="M2254" i="9" s="1"/>
  <c r="M2258" i="9" s="1"/>
  <c r="M2262" i="9" s="1"/>
  <c r="M2266" i="9" s="1"/>
  <c r="M2270" i="9" s="1"/>
  <c r="M2274" i="9" s="1"/>
  <c r="M2278" i="9" s="1"/>
  <c r="M2282" i="9" s="1"/>
  <c r="M2286" i="9" s="1"/>
  <c r="M2290" i="9" s="1"/>
  <c r="M2294" i="9" s="1"/>
  <c r="M2298" i="9" s="1"/>
  <c r="M2302" i="9" s="1"/>
  <c r="M2306" i="9" s="1"/>
  <c r="M2310" i="9" s="1"/>
  <c r="M2314" i="9" s="1"/>
  <c r="M2318" i="9" s="1"/>
  <c r="M2322" i="9" s="1"/>
  <c r="M2326" i="9" s="1"/>
  <c r="M2330" i="9" s="1"/>
  <c r="M2334" i="9" s="1"/>
  <c r="M2338" i="9" s="1"/>
  <c r="M2342" i="9" s="1"/>
  <c r="M2346" i="9" s="1"/>
  <c r="M2350" i="9" s="1"/>
  <c r="M2354" i="9" s="1"/>
  <c r="M2358" i="9" s="1"/>
  <c r="M2362" i="9" s="1"/>
  <c r="M2366" i="9" s="1"/>
  <c r="M2370" i="9" s="1"/>
  <c r="M2374" i="9" s="1"/>
  <c r="M2378" i="9" s="1"/>
  <c r="M2382" i="9" s="1"/>
  <c r="M2386" i="9" s="1"/>
  <c r="M2390" i="9" s="1"/>
  <c r="M2394" i="9" s="1"/>
  <c r="M2398" i="9" s="1"/>
  <c r="M2402" i="9" s="1"/>
  <c r="M2406" i="9" s="1"/>
  <c r="M2410" i="9" s="1"/>
  <c r="M2414" i="9" s="1"/>
  <c r="M2418" i="9" s="1"/>
  <c r="M2422" i="9" s="1"/>
  <c r="M2426" i="9" s="1"/>
  <c r="M2430" i="9" s="1"/>
  <c r="M2434" i="9" s="1"/>
  <c r="M2438" i="9" s="1"/>
  <c r="M2442" i="9" s="1"/>
  <c r="M2446" i="9" s="1"/>
  <c r="M2450" i="9" s="1"/>
  <c r="M2454" i="9" s="1"/>
  <c r="M2458" i="9" s="1"/>
  <c r="M2462" i="9" s="1"/>
  <c r="M2466" i="9" s="1"/>
  <c r="M2470" i="9" s="1"/>
  <c r="M2474" i="9" s="1"/>
  <c r="M2478" i="9" s="1"/>
  <c r="M2482" i="9" s="1"/>
  <c r="M2486" i="9" s="1"/>
  <c r="M2490" i="9" s="1"/>
  <c r="M2494" i="9" s="1"/>
  <c r="M2498" i="9" s="1"/>
  <c r="M2502" i="9" s="1"/>
  <c r="M2506" i="9" s="1"/>
  <c r="M2510" i="9" s="1"/>
  <c r="M2514" i="9" s="1"/>
  <c r="M2518" i="9" s="1"/>
  <c r="M2522" i="9" s="1"/>
  <c r="M2526" i="9" s="1"/>
  <c r="M2530" i="9" s="1"/>
  <c r="M2534" i="9" s="1"/>
  <c r="M2538" i="9" s="1"/>
  <c r="M2542" i="9" s="1"/>
  <c r="M2546" i="9" s="1"/>
  <c r="M2550" i="9" s="1"/>
  <c r="M2554" i="9" s="1"/>
  <c r="M2558" i="9" s="1"/>
  <c r="M2562" i="9" s="1"/>
  <c r="M2566" i="9" s="1"/>
  <c r="M2570" i="9" s="1"/>
  <c r="M2574" i="9" s="1"/>
  <c r="M2578" i="9" s="1"/>
  <c r="M2582" i="9" s="1"/>
  <c r="M2586" i="9" s="1"/>
  <c r="M2590" i="9" s="1"/>
  <c r="M2594" i="9" s="1"/>
  <c r="M2598" i="9" s="1"/>
  <c r="M2602" i="9" s="1"/>
  <c r="M2606" i="9" s="1"/>
  <c r="M2610" i="9" s="1"/>
  <c r="M2614" i="9" s="1"/>
  <c r="M2618" i="9" s="1"/>
  <c r="M2622" i="9" s="1"/>
  <c r="M2626" i="9" s="1"/>
  <c r="M2630" i="9" s="1"/>
  <c r="M2634" i="9" s="1"/>
  <c r="M2638" i="9" s="1"/>
  <c r="M2642" i="9" s="1"/>
  <c r="M2646" i="9" s="1"/>
  <c r="M2650" i="9" s="1"/>
  <c r="M2654" i="9" s="1"/>
  <c r="M2658" i="9" s="1"/>
  <c r="M2662" i="9" s="1"/>
  <c r="M2666" i="9" s="1"/>
  <c r="M2670" i="9" s="1"/>
  <c r="M2674" i="9" s="1"/>
  <c r="M2678" i="9" s="1"/>
  <c r="M2682" i="9" s="1"/>
  <c r="M2686" i="9" s="1"/>
  <c r="M2690" i="9" s="1"/>
  <c r="M2694" i="9" s="1"/>
  <c r="M2698" i="9" s="1"/>
  <c r="M2702" i="9" s="1"/>
  <c r="M2706" i="9" s="1"/>
  <c r="M2710" i="9" s="1"/>
  <c r="M2714" i="9" s="1"/>
  <c r="M2718" i="9" s="1"/>
  <c r="M2722" i="9" s="1"/>
  <c r="M2726" i="9" s="1"/>
  <c r="M2730" i="9" s="1"/>
  <c r="M2734" i="9" s="1"/>
  <c r="M2738" i="9" s="1"/>
  <c r="M2742" i="9" s="1"/>
  <c r="M2746" i="9" s="1"/>
  <c r="M2750" i="9" s="1"/>
  <c r="M2754" i="9" s="1"/>
  <c r="M2758" i="9" s="1"/>
  <c r="M2762" i="9" s="1"/>
  <c r="M2766" i="9" s="1"/>
  <c r="M2770" i="9" s="1"/>
  <c r="M2774" i="9" s="1"/>
  <c r="M2778" i="9" s="1"/>
  <c r="M2782" i="9" s="1"/>
  <c r="M2786" i="9" s="1"/>
  <c r="M2790" i="9" s="1"/>
  <c r="M2794" i="9" s="1"/>
  <c r="M2798" i="9" s="1"/>
  <c r="M2802" i="9" s="1"/>
  <c r="M2806" i="9" s="1"/>
  <c r="M2810" i="9" s="1"/>
  <c r="M2814" i="9" s="1"/>
  <c r="M2818" i="9" s="1"/>
  <c r="M2822" i="9" s="1"/>
  <c r="M2826" i="9" s="1"/>
  <c r="M2830" i="9" s="1"/>
  <c r="M2834" i="9" s="1"/>
  <c r="M2838" i="9" s="1"/>
  <c r="M2842" i="9" s="1"/>
  <c r="M2846" i="9" s="1"/>
  <c r="M2850" i="9" s="1"/>
  <c r="M2854" i="9" s="1"/>
  <c r="M2858" i="9" s="1"/>
  <c r="M2862" i="9" s="1"/>
  <c r="M2866" i="9" s="1"/>
  <c r="M2870" i="9" s="1"/>
  <c r="M2874" i="9" s="1"/>
  <c r="M2878" i="9" s="1"/>
  <c r="M2882" i="9" s="1"/>
  <c r="M2886" i="9" s="1"/>
  <c r="M2890" i="9" s="1"/>
  <c r="M2894" i="9" s="1"/>
  <c r="M2898" i="9" s="1"/>
  <c r="M2902" i="9" s="1"/>
  <c r="M2906" i="9" s="1"/>
  <c r="M2910" i="9" s="1"/>
  <c r="M2914" i="9" s="1"/>
  <c r="M2918" i="9" s="1"/>
  <c r="M2922" i="9" s="1"/>
  <c r="M2926" i="9" s="1"/>
  <c r="M2930" i="9" s="1"/>
  <c r="M2934" i="9" s="1"/>
  <c r="M2938" i="9" s="1"/>
  <c r="M2942" i="9" s="1"/>
  <c r="M2946" i="9" s="1"/>
  <c r="M2950" i="9" s="1"/>
  <c r="M2954" i="9" s="1"/>
  <c r="M2958" i="9" s="1"/>
  <c r="M2962" i="9" s="1"/>
  <c r="M2966" i="9" s="1"/>
  <c r="M2970" i="9" s="1"/>
  <c r="M2974" i="9" s="1"/>
  <c r="M2978" i="9" s="1"/>
  <c r="M2982" i="9" s="1"/>
  <c r="M2986" i="9" s="1"/>
  <c r="M2990" i="9" s="1"/>
  <c r="M2994" i="9" s="1"/>
  <c r="M2998" i="9" s="1"/>
  <c r="M3002" i="9" s="1"/>
  <c r="M3006" i="9" s="1"/>
  <c r="M3010" i="9" s="1"/>
  <c r="M3014" i="9" s="1"/>
  <c r="M3018" i="9" s="1"/>
  <c r="M3022" i="9" s="1"/>
  <c r="M3026" i="9" s="1"/>
  <c r="M3030" i="9" s="1"/>
  <c r="M3034" i="9" s="1"/>
  <c r="M3038" i="9" s="1"/>
  <c r="M3042" i="9" s="1"/>
  <c r="M3046" i="9" s="1"/>
  <c r="M3050" i="9" s="1"/>
  <c r="M3054" i="9" s="1"/>
  <c r="M3058" i="9" s="1"/>
  <c r="M3062" i="9" s="1"/>
  <c r="M3066" i="9" s="1"/>
  <c r="M3070" i="9" s="1"/>
  <c r="M3074" i="9" s="1"/>
  <c r="M3078" i="9" s="1"/>
  <c r="M3082" i="9" s="1"/>
  <c r="M3086" i="9" s="1"/>
  <c r="M3090" i="9" s="1"/>
  <c r="M3094" i="9" s="1"/>
  <c r="M3098" i="9" s="1"/>
  <c r="M3102" i="9" s="1"/>
  <c r="M3106" i="9" s="1"/>
  <c r="M3110" i="9" s="1"/>
  <c r="M3114" i="9" s="1"/>
  <c r="M3118" i="9" s="1"/>
  <c r="M3122" i="9" s="1"/>
  <c r="M3126" i="9" s="1"/>
  <c r="M3130" i="9" s="1"/>
  <c r="M3134" i="9" s="1"/>
  <c r="M3138" i="9" s="1"/>
  <c r="M3142" i="9" s="1"/>
  <c r="M3146" i="9" s="1"/>
  <c r="M3150" i="9" s="1"/>
  <c r="M3154" i="9" s="1"/>
  <c r="M3158" i="9" s="1"/>
  <c r="M3162" i="9" s="1"/>
  <c r="M3166" i="9" s="1"/>
  <c r="M3170" i="9" s="1"/>
  <c r="M3174" i="9" s="1"/>
  <c r="M3178" i="9" s="1"/>
  <c r="M3182" i="9" s="1"/>
  <c r="M3186" i="9" s="1"/>
  <c r="M3190" i="9" s="1"/>
  <c r="M3194" i="9" s="1"/>
  <c r="M3198" i="9" s="1"/>
  <c r="M3202" i="9" s="1"/>
  <c r="M3206" i="9" s="1"/>
  <c r="M3210" i="9" s="1"/>
  <c r="M3214" i="9" s="1"/>
  <c r="M3218" i="9" s="1"/>
  <c r="M3222" i="9" s="1"/>
  <c r="M3226" i="9" s="1"/>
  <c r="M3230" i="9" s="1"/>
  <c r="M3234" i="9" s="1"/>
  <c r="M3238" i="9" s="1"/>
  <c r="M3242" i="9" s="1"/>
  <c r="M3246" i="9" s="1"/>
  <c r="M3250" i="9" s="1"/>
  <c r="M3254" i="9" s="1"/>
  <c r="M3258" i="9" s="1"/>
  <c r="M3262" i="9" s="1"/>
  <c r="M3266" i="9" s="1"/>
  <c r="M3270" i="9" s="1"/>
  <c r="M3274" i="9" s="1"/>
  <c r="M3278" i="9" s="1"/>
  <c r="M3282" i="9" s="1"/>
  <c r="M3286" i="9" s="1"/>
  <c r="M3290" i="9" s="1"/>
  <c r="M3294" i="9" s="1"/>
  <c r="M3298" i="9" s="1"/>
  <c r="M3302" i="9" s="1"/>
  <c r="M3306" i="9" s="1"/>
  <c r="M3310" i="9" s="1"/>
  <c r="M3314" i="9" s="1"/>
  <c r="M3318" i="9" s="1"/>
  <c r="M3322" i="9" s="1"/>
  <c r="M3326" i="9" s="1"/>
  <c r="M3330" i="9" s="1"/>
  <c r="M3334" i="9" s="1"/>
  <c r="M3338" i="9" s="1"/>
  <c r="M3342" i="9" s="1"/>
  <c r="M3346" i="9" s="1"/>
  <c r="M3350" i="9" s="1"/>
  <c r="M3354" i="9" s="1"/>
  <c r="M3358" i="9" s="1"/>
  <c r="M3362" i="9" s="1"/>
  <c r="M3366" i="9" s="1"/>
  <c r="M3370" i="9" s="1"/>
  <c r="M3374" i="9" s="1"/>
  <c r="M3378" i="9" s="1"/>
  <c r="M3382" i="9" s="1"/>
  <c r="M3386" i="9" s="1"/>
  <c r="M3390" i="9" s="1"/>
  <c r="M3394" i="9" s="1"/>
  <c r="M3398" i="9" s="1"/>
  <c r="M3402" i="9" s="1"/>
  <c r="M3406" i="9" s="1"/>
  <c r="M3410" i="9" s="1"/>
  <c r="M3414" i="9" s="1"/>
  <c r="M3418" i="9" s="1"/>
  <c r="M3422" i="9" s="1"/>
  <c r="M3426" i="9" s="1"/>
  <c r="M3430" i="9" s="1"/>
  <c r="M3434" i="9" s="1"/>
  <c r="M3438" i="9" s="1"/>
  <c r="M3442" i="9" s="1"/>
  <c r="M3446" i="9" s="1"/>
  <c r="M3450" i="9" s="1"/>
  <c r="M3454" i="9" s="1"/>
  <c r="M3458" i="9" s="1"/>
  <c r="M3462" i="9" s="1"/>
  <c r="M3466" i="9" s="1"/>
  <c r="M3470" i="9" s="1"/>
  <c r="M3474" i="9" s="1"/>
  <c r="M3478" i="9" s="1"/>
  <c r="M3482" i="9" s="1"/>
  <c r="M3486" i="9" s="1"/>
  <c r="M3490" i="9" s="1"/>
  <c r="M3494" i="9" s="1"/>
  <c r="M3498" i="9" s="1"/>
  <c r="M3502" i="9" s="1"/>
  <c r="M3506" i="9" s="1"/>
  <c r="M3510" i="9" s="1"/>
  <c r="M3514" i="9" s="1"/>
  <c r="M3518" i="9" s="1"/>
  <c r="M3522" i="9" s="1"/>
  <c r="M3526" i="9" s="1"/>
  <c r="M3530" i="9" s="1"/>
  <c r="M3534" i="9" s="1"/>
  <c r="M3538" i="9" s="1"/>
  <c r="M3542" i="9" s="1"/>
  <c r="M3546" i="9" s="1"/>
  <c r="M3550" i="9" s="1"/>
  <c r="M3554" i="9" s="1"/>
  <c r="M3558" i="9" s="1"/>
  <c r="M3562" i="9" s="1"/>
  <c r="M3566" i="9" s="1"/>
  <c r="M3570" i="9" s="1"/>
  <c r="M3574" i="9" s="1"/>
  <c r="M3578" i="9" s="1"/>
  <c r="M3582" i="9" s="1"/>
  <c r="M3586" i="9" s="1"/>
  <c r="M3590" i="9" s="1"/>
  <c r="M3594" i="9" s="1"/>
  <c r="M3598" i="9" s="1"/>
  <c r="M3602" i="9" s="1"/>
  <c r="M3606" i="9" s="1"/>
  <c r="M3610" i="9" s="1"/>
  <c r="M3614" i="9" s="1"/>
  <c r="M3618" i="9" s="1"/>
  <c r="M3622" i="9" s="1"/>
  <c r="M3626" i="9" s="1"/>
  <c r="M3630" i="9" s="1"/>
  <c r="M3634" i="9" s="1"/>
  <c r="M3638" i="9" s="1"/>
  <c r="M3642" i="9" s="1"/>
  <c r="M3646" i="9" s="1"/>
  <c r="M3650" i="9" s="1"/>
  <c r="M3654" i="9" s="1"/>
  <c r="M3658" i="9" s="1"/>
  <c r="M3662" i="9" s="1"/>
  <c r="M3666" i="9" s="1"/>
  <c r="M3670" i="9" s="1"/>
  <c r="M3674" i="9" s="1"/>
  <c r="M3678" i="9" s="1"/>
  <c r="M3682" i="9" s="1"/>
  <c r="M3686" i="9" s="1"/>
  <c r="M3690" i="9" s="1"/>
  <c r="M3694" i="9" s="1"/>
  <c r="M3698" i="9" s="1"/>
  <c r="M3702" i="9" s="1"/>
  <c r="M3706" i="9" s="1"/>
  <c r="M3710" i="9" s="1"/>
  <c r="M3714" i="9" s="1"/>
  <c r="M3718" i="9" s="1"/>
  <c r="M3722" i="9" s="1"/>
  <c r="M3726" i="9" s="1"/>
  <c r="M3730" i="9" s="1"/>
  <c r="M3734" i="9" s="1"/>
  <c r="M3738" i="9" s="1"/>
  <c r="M3742" i="9" s="1"/>
  <c r="M3746" i="9" s="1"/>
  <c r="M3750" i="9" s="1"/>
  <c r="M3754" i="9" s="1"/>
  <c r="M3758" i="9" s="1"/>
  <c r="M3762" i="9" s="1"/>
  <c r="M3766" i="9" s="1"/>
  <c r="M3770" i="9" s="1"/>
  <c r="M3774" i="9" s="1"/>
  <c r="M3778" i="9" s="1"/>
  <c r="M3782" i="9" s="1"/>
  <c r="M3786" i="9" s="1"/>
  <c r="M3790" i="9" s="1"/>
  <c r="M3794" i="9" s="1"/>
  <c r="M3798" i="9" s="1"/>
  <c r="M3802" i="9" s="1"/>
  <c r="M3806" i="9" s="1"/>
  <c r="M3810" i="9" s="1"/>
  <c r="M3814" i="9" s="1"/>
  <c r="M3818" i="9" s="1"/>
  <c r="M3822" i="9" s="1"/>
  <c r="M3826" i="9" s="1"/>
  <c r="M3830" i="9" s="1"/>
  <c r="M3834" i="9" s="1"/>
  <c r="M3838" i="9" s="1"/>
  <c r="M3842" i="9" s="1"/>
  <c r="M3846" i="9" s="1"/>
  <c r="M3850" i="9" s="1"/>
  <c r="M3854" i="9" s="1"/>
  <c r="M3858" i="9" s="1"/>
  <c r="M3862" i="9" s="1"/>
  <c r="M3866" i="9" s="1"/>
  <c r="M3870" i="9" s="1"/>
  <c r="M3874" i="9" s="1"/>
  <c r="M3878" i="9" s="1"/>
  <c r="M3882" i="9" s="1"/>
  <c r="M3886" i="9" s="1"/>
  <c r="M3890" i="9" s="1"/>
  <c r="M3894" i="9" s="1"/>
  <c r="M3898" i="9" s="1"/>
  <c r="M3902" i="9" s="1"/>
  <c r="M3906" i="9" s="1"/>
  <c r="M3910" i="9" s="1"/>
  <c r="M3914" i="9" s="1"/>
  <c r="M3918" i="9" s="1"/>
  <c r="M3922" i="9" s="1"/>
  <c r="M3926" i="9" s="1"/>
  <c r="M3930" i="9" s="1"/>
  <c r="M3934" i="9" s="1"/>
  <c r="M3938" i="9" s="1"/>
  <c r="M3942" i="9" s="1"/>
  <c r="M3946" i="9" s="1"/>
  <c r="M3950" i="9" s="1"/>
  <c r="M3954" i="9" s="1"/>
  <c r="M3958" i="9" s="1"/>
  <c r="M3962" i="9" s="1"/>
  <c r="M3966" i="9" s="1"/>
  <c r="M3970" i="9" s="1"/>
  <c r="M3974" i="9" s="1"/>
  <c r="M3978" i="9" s="1"/>
  <c r="M3982" i="9" s="1"/>
  <c r="M3986" i="9" s="1"/>
  <c r="M3990" i="9" s="1"/>
  <c r="M3994" i="9" s="1"/>
  <c r="M3998" i="9" s="1"/>
  <c r="M4002" i="9" s="1"/>
  <c r="M4006" i="9" s="1"/>
  <c r="M4010" i="9" s="1"/>
  <c r="M4014" i="9" s="1"/>
  <c r="M4018" i="9" s="1"/>
  <c r="M4022" i="9" s="1"/>
  <c r="M4026" i="9" s="1"/>
  <c r="M4030" i="9" s="1"/>
  <c r="M4034" i="9" s="1"/>
  <c r="M4038" i="9" s="1"/>
  <c r="M4042" i="9" s="1"/>
  <c r="M4046" i="9" s="1"/>
  <c r="M4050" i="9" s="1"/>
  <c r="M4054" i="9" s="1"/>
  <c r="M4058" i="9" s="1"/>
  <c r="M4062" i="9" s="1"/>
  <c r="M4066" i="9" s="1"/>
  <c r="M4070" i="9" s="1"/>
  <c r="M4074" i="9" s="1"/>
  <c r="M4078" i="9" s="1"/>
  <c r="M4082" i="9" s="1"/>
  <c r="M4086" i="9" s="1"/>
  <c r="M4090" i="9" s="1"/>
  <c r="M4094" i="9" s="1"/>
  <c r="M4098" i="9" s="1"/>
  <c r="M4102" i="9" s="1"/>
  <c r="M4106" i="9" s="1"/>
  <c r="M4110" i="9" s="1"/>
  <c r="M4114" i="9" s="1"/>
  <c r="M4118" i="9" s="1"/>
  <c r="M4122" i="9" s="1"/>
  <c r="M4126" i="9" s="1"/>
  <c r="M4130" i="9" s="1"/>
  <c r="M4134" i="9" s="1"/>
  <c r="M4138" i="9" s="1"/>
  <c r="M4142" i="9" s="1"/>
  <c r="M4146" i="9" s="1"/>
  <c r="M4150" i="9" s="1"/>
  <c r="M4154" i="9" s="1"/>
  <c r="M4158" i="9" s="1"/>
  <c r="M4162" i="9" s="1"/>
  <c r="M4166" i="9" s="1"/>
  <c r="M4170" i="9" s="1"/>
  <c r="M4174" i="9" s="1"/>
  <c r="M4178" i="9" s="1"/>
  <c r="M4182" i="9" s="1"/>
  <c r="M4186" i="9" s="1"/>
  <c r="M4190" i="9" s="1"/>
  <c r="M4194" i="9" s="1"/>
  <c r="M4198" i="9" s="1"/>
  <c r="M4202" i="9" s="1"/>
  <c r="M4206" i="9" s="1"/>
  <c r="M4210" i="9" s="1"/>
  <c r="M4214" i="9" s="1"/>
  <c r="M4218" i="9" s="1"/>
  <c r="M4222" i="9" s="1"/>
  <c r="M4226" i="9" s="1"/>
  <c r="M4230" i="9" s="1"/>
  <c r="M4234" i="9" s="1"/>
  <c r="M4238" i="9" s="1"/>
  <c r="M4242" i="9" s="1"/>
  <c r="M4246" i="9" s="1"/>
  <c r="M4250" i="9" s="1"/>
  <c r="M4254" i="9" s="1"/>
  <c r="M4258" i="9" s="1"/>
  <c r="M4262" i="9" s="1"/>
  <c r="M4266" i="9" s="1"/>
  <c r="M4270" i="9" s="1"/>
  <c r="M4274" i="9" s="1"/>
  <c r="M4278" i="9" s="1"/>
  <c r="M4282" i="9" s="1"/>
  <c r="M4286" i="9" s="1"/>
  <c r="M4290" i="9" s="1"/>
  <c r="M4294" i="9" s="1"/>
  <c r="M4298" i="9" s="1"/>
  <c r="M4302" i="9" s="1"/>
  <c r="M4306" i="9" s="1"/>
  <c r="M4310" i="9" s="1"/>
  <c r="M4314" i="9" s="1"/>
  <c r="M4318" i="9" s="1"/>
  <c r="M4322" i="9" s="1"/>
  <c r="M4326" i="9" s="1"/>
  <c r="M4330" i="9" s="1"/>
  <c r="M4334" i="9" s="1"/>
  <c r="M4338" i="9" s="1"/>
  <c r="M4342" i="9" s="1"/>
  <c r="M4346" i="9" s="1"/>
  <c r="M4350" i="9" s="1"/>
  <c r="M4354" i="9" s="1"/>
  <c r="M4358" i="9" s="1"/>
  <c r="M4362" i="9" s="1"/>
  <c r="M4366" i="9" s="1"/>
  <c r="M4370" i="9" s="1"/>
  <c r="M4374" i="9" s="1"/>
  <c r="M4378" i="9" s="1"/>
  <c r="M4382" i="9" s="1"/>
  <c r="M4386" i="9" s="1"/>
  <c r="M4390" i="9" s="1"/>
  <c r="M4394" i="9" s="1"/>
  <c r="M4398" i="9" s="1"/>
  <c r="M4402" i="9" s="1"/>
  <c r="M4406" i="9" s="1"/>
  <c r="M4410" i="9" s="1"/>
  <c r="M4414" i="9" s="1"/>
  <c r="M4418" i="9" s="1"/>
  <c r="M4422" i="9" s="1"/>
  <c r="M4426" i="9" s="1"/>
  <c r="M4430" i="9" s="1"/>
  <c r="M4434" i="9" s="1"/>
  <c r="M4438" i="9" s="1"/>
  <c r="M4442" i="9" s="1"/>
  <c r="M4446" i="9" s="1"/>
  <c r="M4450" i="9" s="1"/>
  <c r="M4454" i="9" s="1"/>
  <c r="M4458" i="9" s="1"/>
  <c r="M4462" i="9" s="1"/>
  <c r="M4466" i="9" s="1"/>
  <c r="M4470" i="9" s="1"/>
  <c r="M4474" i="9" s="1"/>
  <c r="M4478" i="9" s="1"/>
  <c r="M4482" i="9" s="1"/>
  <c r="M4486" i="9" s="1"/>
  <c r="M4490" i="9" s="1"/>
  <c r="M4494" i="9" s="1"/>
  <c r="M4498" i="9" s="1"/>
  <c r="M4502" i="9" s="1"/>
  <c r="M4506" i="9" s="1"/>
  <c r="M4510" i="9" s="1"/>
  <c r="M4514" i="9" s="1"/>
  <c r="M4518" i="9" s="1"/>
  <c r="M4522" i="9" s="1"/>
  <c r="M4526" i="9" s="1"/>
  <c r="M4530" i="9" s="1"/>
  <c r="M4534" i="9" s="1"/>
  <c r="M4538" i="9" s="1"/>
  <c r="M4542" i="9" s="1"/>
  <c r="M4546" i="9" s="1"/>
  <c r="M4550" i="9" s="1"/>
  <c r="M4554" i="9" s="1"/>
  <c r="M4558" i="9" s="1"/>
  <c r="M4562" i="9" s="1"/>
  <c r="M4566" i="9" s="1"/>
  <c r="M4570" i="9" s="1"/>
  <c r="M4574" i="9" s="1"/>
  <c r="M4578" i="9" s="1"/>
  <c r="M4582" i="9" s="1"/>
  <c r="M4586" i="9" s="1"/>
  <c r="M4590" i="9" s="1"/>
  <c r="M4594" i="9" s="1"/>
  <c r="M4598" i="9" s="1"/>
  <c r="M4602" i="9" s="1"/>
  <c r="M4606" i="9" s="1"/>
  <c r="M4610" i="9" s="1"/>
  <c r="M4614" i="9" s="1"/>
  <c r="M4618" i="9" s="1"/>
  <c r="M4622" i="9" s="1"/>
  <c r="M4626" i="9" s="1"/>
  <c r="M4630" i="9" s="1"/>
  <c r="M4634" i="9" s="1"/>
  <c r="M4638" i="9" s="1"/>
  <c r="M4642" i="9" s="1"/>
  <c r="M4646" i="9" s="1"/>
  <c r="M4650" i="9" s="1"/>
  <c r="M4654" i="9" s="1"/>
  <c r="M4658" i="9" s="1"/>
  <c r="M4662" i="9" s="1"/>
  <c r="M4666" i="9" s="1"/>
  <c r="M4670" i="9" s="1"/>
  <c r="M4674" i="9" s="1"/>
  <c r="M4678" i="9" s="1"/>
  <c r="M4682" i="9" s="1"/>
  <c r="M4686" i="9" s="1"/>
  <c r="M4690" i="9" s="1"/>
  <c r="M4694" i="9" s="1"/>
  <c r="M4698" i="9" s="1"/>
  <c r="M4702" i="9" s="1"/>
  <c r="M4706" i="9" s="1"/>
  <c r="M4710" i="9" s="1"/>
  <c r="M4714" i="9" s="1"/>
  <c r="M4718" i="9" s="1"/>
  <c r="M4722" i="9" s="1"/>
  <c r="M4726" i="9" s="1"/>
  <c r="M4730" i="9" s="1"/>
  <c r="M4734" i="9" s="1"/>
  <c r="M4738" i="9" s="1"/>
  <c r="M4742" i="9" s="1"/>
  <c r="M4746" i="9" s="1"/>
  <c r="M4750" i="9" s="1"/>
  <c r="M4754" i="9" s="1"/>
  <c r="M4758" i="9" s="1"/>
  <c r="M4762" i="9" s="1"/>
  <c r="M4766" i="9" s="1"/>
  <c r="M4770" i="9" s="1"/>
  <c r="M4774" i="9" s="1"/>
  <c r="M4778" i="9" s="1"/>
  <c r="M4782" i="9" s="1"/>
  <c r="M4786" i="9" s="1"/>
  <c r="M4790" i="9" s="1"/>
  <c r="M4794" i="9" s="1"/>
  <c r="M4798" i="9" s="1"/>
  <c r="M4802" i="9" s="1"/>
  <c r="M4806" i="9" s="1"/>
  <c r="M4810" i="9" s="1"/>
  <c r="M4814" i="9" s="1"/>
  <c r="M4818" i="9" s="1"/>
  <c r="M4822" i="9" s="1"/>
  <c r="M4826" i="9" s="1"/>
  <c r="M4830" i="9" s="1"/>
  <c r="M4834" i="9" s="1"/>
  <c r="M4838" i="9" s="1"/>
  <c r="M4842" i="9" s="1"/>
  <c r="M4846" i="9" s="1"/>
  <c r="M4850" i="9" s="1"/>
  <c r="M4854" i="9" s="1"/>
  <c r="M4858" i="9" s="1"/>
  <c r="M4862" i="9" s="1"/>
  <c r="M4866" i="9" s="1"/>
  <c r="M4870" i="9" s="1"/>
  <c r="M4874" i="9" s="1"/>
  <c r="M4878" i="9" s="1"/>
  <c r="M4882" i="9" s="1"/>
  <c r="M4886" i="9" s="1"/>
  <c r="M4890" i="9" s="1"/>
  <c r="M4894" i="9" s="1"/>
  <c r="M4898" i="9" s="1"/>
  <c r="M4902" i="9" s="1"/>
  <c r="M4906" i="9" s="1"/>
  <c r="M4910" i="9" s="1"/>
  <c r="M4914" i="9" s="1"/>
  <c r="M4918" i="9" s="1"/>
  <c r="M4922" i="9" s="1"/>
  <c r="M4926" i="9" s="1"/>
  <c r="M4930" i="9" s="1"/>
  <c r="M4934" i="9" s="1"/>
  <c r="M4938" i="9" s="1"/>
  <c r="M4942" i="9" s="1"/>
  <c r="M4946" i="9" s="1"/>
  <c r="M4950" i="9" s="1"/>
  <c r="M4954" i="9" s="1"/>
  <c r="M4958" i="9" s="1"/>
  <c r="M4962" i="9" s="1"/>
  <c r="M4966" i="9" s="1"/>
  <c r="M4970" i="9" s="1"/>
  <c r="M4974" i="9" s="1"/>
  <c r="M4978" i="9" s="1"/>
  <c r="M4982" i="9" s="1"/>
  <c r="M4986" i="9" s="1"/>
  <c r="M4990" i="9" s="1"/>
  <c r="M4994" i="9" s="1"/>
  <c r="M4998" i="9" s="1"/>
  <c r="M5002" i="9" s="1"/>
  <c r="M5006" i="9" s="1"/>
  <c r="M5010" i="9" s="1"/>
  <c r="M5014" i="9" s="1"/>
  <c r="M5018" i="9" s="1"/>
  <c r="M5022" i="9" s="1"/>
  <c r="M5026" i="9" s="1"/>
  <c r="M5030" i="9" s="1"/>
  <c r="M5034" i="9" s="1"/>
  <c r="M5038" i="9" s="1"/>
  <c r="M5042" i="9" s="1"/>
  <c r="M5046" i="9" s="1"/>
  <c r="M5050" i="9" s="1"/>
  <c r="M5054" i="9" s="1"/>
  <c r="M5058" i="9" s="1"/>
  <c r="M5062" i="9" s="1"/>
  <c r="M5066" i="9" s="1"/>
  <c r="M5070" i="9" s="1"/>
  <c r="M5074" i="9" s="1"/>
  <c r="M5078" i="9" s="1"/>
  <c r="M5082" i="9" s="1"/>
  <c r="M5086" i="9" s="1"/>
  <c r="M5090" i="9" s="1"/>
  <c r="M5094" i="9" s="1"/>
  <c r="M5098" i="9" s="1"/>
  <c r="M5102" i="9" s="1"/>
  <c r="M5106" i="9" s="1"/>
  <c r="M5110" i="9" s="1"/>
  <c r="M5114" i="9" s="1"/>
  <c r="M5118" i="9" s="1"/>
  <c r="M5122" i="9" s="1"/>
  <c r="M5126" i="9" s="1"/>
  <c r="M5130" i="9" s="1"/>
  <c r="M5134" i="9" s="1"/>
  <c r="M5138" i="9" s="1"/>
  <c r="M5142" i="9" s="1"/>
  <c r="M5146" i="9" s="1"/>
  <c r="M5150" i="9" s="1"/>
  <c r="M5154" i="9" s="1"/>
  <c r="M5158" i="9" s="1"/>
  <c r="M5162" i="9" s="1"/>
  <c r="M5166" i="9" s="1"/>
  <c r="M5170" i="9" s="1"/>
  <c r="M5174" i="9" s="1"/>
  <c r="M5178" i="9" s="1"/>
  <c r="M5182" i="9" s="1"/>
  <c r="M5186" i="9" s="1"/>
  <c r="M5190" i="9" s="1"/>
  <c r="M5194" i="9" s="1"/>
  <c r="M5198" i="9" s="1"/>
  <c r="M5202" i="9" s="1"/>
  <c r="M5206" i="9" s="1"/>
  <c r="M5210" i="9" s="1"/>
  <c r="M5214" i="9" s="1"/>
  <c r="M5218" i="9" s="1"/>
  <c r="M5222" i="9" s="1"/>
  <c r="M5226" i="9" s="1"/>
  <c r="M5230" i="9" s="1"/>
  <c r="M5234" i="9" s="1"/>
  <c r="M5238" i="9" s="1"/>
  <c r="M5242" i="9" s="1"/>
  <c r="M5246" i="9" s="1"/>
  <c r="M5250" i="9" s="1"/>
  <c r="M5254" i="9" s="1"/>
  <c r="M5258" i="9" s="1"/>
  <c r="M5262" i="9" s="1"/>
  <c r="M5266" i="9" s="1"/>
  <c r="M5270" i="9" s="1"/>
  <c r="M5274" i="9" s="1"/>
  <c r="M5278" i="9" s="1"/>
  <c r="M5282" i="9" s="1"/>
  <c r="M5286" i="9" s="1"/>
  <c r="M5290" i="9" s="1"/>
  <c r="M5294" i="9" s="1"/>
  <c r="M5298" i="9" s="1"/>
  <c r="M5302" i="9" s="1"/>
  <c r="M5306" i="9" s="1"/>
  <c r="M5310" i="9" s="1"/>
  <c r="M5314" i="9" s="1"/>
  <c r="M5318" i="9" s="1"/>
  <c r="M5322" i="9" s="1"/>
  <c r="M5326" i="9" s="1"/>
  <c r="M5330" i="9" s="1"/>
  <c r="M5334" i="9" s="1"/>
  <c r="M5338" i="9" s="1"/>
  <c r="M5342" i="9" s="1"/>
  <c r="M5346" i="9" s="1"/>
  <c r="M5350" i="9" s="1"/>
  <c r="M5354" i="9" s="1"/>
  <c r="M5358" i="9" s="1"/>
  <c r="M5362" i="9" s="1"/>
  <c r="M5366" i="9" s="1"/>
  <c r="M5370" i="9" s="1"/>
  <c r="M5374" i="9" s="1"/>
  <c r="M5378" i="9" s="1"/>
  <c r="M5382" i="9" s="1"/>
  <c r="M5386" i="9" s="1"/>
  <c r="M5390" i="9" s="1"/>
  <c r="M5394" i="9" s="1"/>
  <c r="M5398" i="9" s="1"/>
  <c r="M5402" i="9" s="1"/>
  <c r="M5406" i="9" s="1"/>
  <c r="M5410" i="9" s="1"/>
  <c r="M5414" i="9" s="1"/>
  <c r="M5418" i="9" s="1"/>
  <c r="M5422" i="9" s="1"/>
  <c r="M5426" i="9" s="1"/>
  <c r="M5430" i="9" s="1"/>
  <c r="M5434" i="9" s="1"/>
  <c r="M5438" i="9" s="1"/>
  <c r="M5442" i="9" s="1"/>
  <c r="M5446" i="9" s="1"/>
  <c r="M5450" i="9" s="1"/>
  <c r="M5454" i="9" s="1"/>
  <c r="M5458" i="9" s="1"/>
  <c r="M5462" i="9" s="1"/>
  <c r="M5466" i="9" s="1"/>
  <c r="M5470" i="9" s="1"/>
  <c r="M5474" i="9" s="1"/>
  <c r="M5478" i="9" s="1"/>
  <c r="M5482" i="9" s="1"/>
  <c r="M5486" i="9" s="1"/>
  <c r="M5490" i="9" s="1"/>
  <c r="M5494" i="9" s="1"/>
  <c r="M5498" i="9" s="1"/>
  <c r="M5502" i="9" s="1"/>
  <c r="M5506" i="9" s="1"/>
  <c r="M5510" i="9" s="1"/>
  <c r="M5514" i="9" s="1"/>
  <c r="M5518" i="9" s="1"/>
  <c r="M5522" i="9" s="1"/>
  <c r="M5526" i="9" s="1"/>
  <c r="M5530" i="9" s="1"/>
  <c r="M5534" i="9" s="1"/>
  <c r="M5538" i="9" s="1"/>
  <c r="M5542" i="9" s="1"/>
  <c r="M5546" i="9" s="1"/>
  <c r="M5550" i="9" s="1"/>
  <c r="M5554" i="9" s="1"/>
  <c r="M5558" i="9" s="1"/>
  <c r="M5562" i="9" s="1"/>
  <c r="M5566" i="9" s="1"/>
  <c r="M5570" i="9" s="1"/>
  <c r="M5574" i="9" s="1"/>
  <c r="M5578" i="9" s="1"/>
  <c r="M5582" i="9" s="1"/>
  <c r="M5586" i="9" s="1"/>
  <c r="M5590" i="9" s="1"/>
  <c r="M5594" i="9" s="1"/>
  <c r="M5598" i="9" s="1"/>
  <c r="M5602" i="9" s="1"/>
  <c r="M5606" i="9" s="1"/>
  <c r="M5610" i="9" s="1"/>
  <c r="M5614" i="9" s="1"/>
  <c r="M5618" i="9" s="1"/>
  <c r="M5622" i="9" s="1"/>
  <c r="M5626" i="9" s="1"/>
  <c r="M5630" i="9" s="1"/>
  <c r="M5634" i="9" s="1"/>
  <c r="M5638" i="9" s="1"/>
  <c r="M5642" i="9" s="1"/>
  <c r="M5646" i="9" s="1"/>
  <c r="M5650" i="9" s="1"/>
  <c r="M5654" i="9" s="1"/>
  <c r="M5658" i="9" s="1"/>
  <c r="M5662" i="9" s="1"/>
  <c r="M5666" i="9" s="1"/>
  <c r="M5670" i="9" s="1"/>
  <c r="M5674" i="9" s="1"/>
  <c r="M5678" i="9" s="1"/>
  <c r="M5682" i="9" s="1"/>
  <c r="M5686" i="9" s="1"/>
  <c r="M5690" i="9" s="1"/>
  <c r="M5694" i="9" s="1"/>
  <c r="M1853" i="9"/>
  <c r="M1857" i="9" s="1"/>
  <c r="M1861" i="9" s="1"/>
  <c r="M1865" i="9" s="1"/>
  <c r="M1869" i="9" s="1"/>
  <c r="M1873" i="9" s="1"/>
  <c r="M1877" i="9" s="1"/>
  <c r="M1881" i="9" s="1"/>
  <c r="M1885" i="9" s="1"/>
  <c r="M1889" i="9" s="1"/>
  <c r="M1893" i="9" s="1"/>
  <c r="M1897" i="9" s="1"/>
  <c r="M1901" i="9" s="1"/>
  <c r="M1905" i="9" s="1"/>
  <c r="M1909" i="9" s="1"/>
  <c r="M1913" i="9" s="1"/>
  <c r="M1917" i="9" s="1"/>
  <c r="M1921" i="9" s="1"/>
  <c r="M1925" i="9" s="1"/>
  <c r="M1929" i="9" s="1"/>
  <c r="M1933" i="9" s="1"/>
  <c r="M1937" i="9" s="1"/>
  <c r="M1941" i="9" s="1"/>
  <c r="M1945" i="9" s="1"/>
  <c r="M1949" i="9" s="1"/>
  <c r="M1953" i="9" s="1"/>
  <c r="M1957" i="9" s="1"/>
  <c r="M1961" i="9" s="1"/>
  <c r="M1965" i="9" s="1"/>
  <c r="M1969" i="9" s="1"/>
  <c r="M1973" i="9" s="1"/>
  <c r="M1977" i="9" s="1"/>
  <c r="M1981" i="9" s="1"/>
  <c r="M1985" i="9" s="1"/>
  <c r="M1989" i="9" s="1"/>
  <c r="M1993" i="9" s="1"/>
  <c r="M1997" i="9" s="1"/>
  <c r="M2001" i="9" s="1"/>
  <c r="M2005" i="9" s="1"/>
  <c r="M2009" i="9" s="1"/>
  <c r="M2013" i="9" s="1"/>
  <c r="M2017" i="9" s="1"/>
  <c r="M2021" i="9" s="1"/>
  <c r="M2025" i="9" s="1"/>
  <c r="M2029" i="9" s="1"/>
  <c r="M2033" i="9" s="1"/>
  <c r="M2037" i="9" s="1"/>
  <c r="M2041" i="9" s="1"/>
  <c r="M2045" i="9" s="1"/>
  <c r="M2049" i="9" s="1"/>
  <c r="M2053" i="9" s="1"/>
  <c r="M2057" i="9" s="1"/>
  <c r="M2061" i="9" s="1"/>
  <c r="M2065" i="9" s="1"/>
  <c r="M2069" i="9" s="1"/>
  <c r="M2073" i="9" s="1"/>
  <c r="M2077" i="9" s="1"/>
  <c r="M2081" i="9" s="1"/>
  <c r="M2085" i="9" s="1"/>
  <c r="M2089" i="9" s="1"/>
  <c r="M2093" i="9" s="1"/>
  <c r="M2097" i="9" s="1"/>
  <c r="M2101" i="9" s="1"/>
  <c r="M2105" i="9" s="1"/>
  <c r="M2109" i="9" s="1"/>
  <c r="M2113" i="9" s="1"/>
  <c r="M2117" i="9" s="1"/>
  <c r="M2121" i="9" s="1"/>
  <c r="M2125" i="9" s="1"/>
  <c r="M2129" i="9" s="1"/>
  <c r="M2133" i="9" s="1"/>
  <c r="M2137" i="9" s="1"/>
  <c r="M2141" i="9" s="1"/>
  <c r="M2145" i="9" s="1"/>
  <c r="M2149" i="9" s="1"/>
  <c r="M2153" i="9" s="1"/>
  <c r="M2157" i="9" s="1"/>
  <c r="M2161" i="9" s="1"/>
  <c r="M2165" i="9" s="1"/>
  <c r="M2169" i="9" s="1"/>
  <c r="M2173" i="9" s="1"/>
  <c r="M2177" i="9" s="1"/>
  <c r="M2181" i="9" s="1"/>
  <c r="M2185" i="9" s="1"/>
  <c r="M2189" i="9" s="1"/>
  <c r="M2193" i="9" s="1"/>
  <c r="M2197" i="9" s="1"/>
  <c r="M2201" i="9" s="1"/>
  <c r="M2205" i="9" s="1"/>
  <c r="M2209" i="9" s="1"/>
  <c r="M2213" i="9" s="1"/>
  <c r="M2217" i="9" s="1"/>
  <c r="M2221" i="9" s="1"/>
  <c r="M2225" i="9" s="1"/>
  <c r="M2229" i="9" s="1"/>
  <c r="M2233" i="9" s="1"/>
  <c r="M2237" i="9" s="1"/>
  <c r="M2241" i="9" s="1"/>
  <c r="M2245" i="9" s="1"/>
  <c r="M2249" i="9" s="1"/>
  <c r="M2253" i="9" s="1"/>
  <c r="M2257" i="9" s="1"/>
  <c r="M2261" i="9" s="1"/>
  <c r="M2265" i="9" s="1"/>
  <c r="M2269" i="9" s="1"/>
  <c r="M2273" i="9" s="1"/>
  <c r="M2277" i="9" s="1"/>
  <c r="M2281" i="9" s="1"/>
  <c r="M2285" i="9" s="1"/>
  <c r="M2289" i="9" s="1"/>
  <c r="M2293" i="9" s="1"/>
  <c r="M2297" i="9" s="1"/>
  <c r="M2301" i="9" s="1"/>
  <c r="M2305" i="9" s="1"/>
  <c r="M2309" i="9" s="1"/>
  <c r="M2313" i="9" s="1"/>
  <c r="M2317" i="9" s="1"/>
  <c r="M2321" i="9" s="1"/>
  <c r="M2325" i="9" s="1"/>
  <c r="M2329" i="9" s="1"/>
  <c r="M2333" i="9" s="1"/>
  <c r="M2337" i="9" s="1"/>
  <c r="M2341" i="9" s="1"/>
  <c r="M2345" i="9" s="1"/>
  <c r="M2349" i="9" s="1"/>
  <c r="M2353" i="9" s="1"/>
  <c r="M2357" i="9" s="1"/>
  <c r="M2361" i="9" s="1"/>
  <c r="M2365" i="9" s="1"/>
  <c r="M2369" i="9" s="1"/>
  <c r="M2373" i="9" s="1"/>
  <c r="M2377" i="9" s="1"/>
  <c r="M2381" i="9" s="1"/>
  <c r="M2385" i="9" s="1"/>
  <c r="M2389" i="9" s="1"/>
  <c r="M2393" i="9" s="1"/>
  <c r="M2397" i="9" s="1"/>
  <c r="M2401" i="9" s="1"/>
  <c r="M2405" i="9" s="1"/>
  <c r="M2409" i="9" s="1"/>
  <c r="M2413" i="9" s="1"/>
  <c r="M2417" i="9" s="1"/>
  <c r="M2421" i="9" s="1"/>
  <c r="M2425" i="9" s="1"/>
  <c r="M2429" i="9" s="1"/>
  <c r="M2433" i="9" s="1"/>
  <c r="M2437" i="9" s="1"/>
  <c r="M2441" i="9" s="1"/>
  <c r="M2445" i="9" s="1"/>
  <c r="M2449" i="9" s="1"/>
  <c r="M2453" i="9" s="1"/>
  <c r="M2457" i="9" s="1"/>
  <c r="M2461" i="9" s="1"/>
  <c r="M2465" i="9" s="1"/>
  <c r="M2469" i="9" s="1"/>
  <c r="M2473" i="9" s="1"/>
  <c r="M2477" i="9" s="1"/>
  <c r="M2481" i="9" s="1"/>
  <c r="M2485" i="9" s="1"/>
  <c r="M2489" i="9" s="1"/>
  <c r="M2493" i="9" s="1"/>
  <c r="M2497" i="9" s="1"/>
  <c r="M2501" i="9" s="1"/>
  <c r="M2505" i="9" s="1"/>
  <c r="M2509" i="9" s="1"/>
  <c r="M2513" i="9" s="1"/>
  <c r="M2517" i="9" s="1"/>
  <c r="M2521" i="9" s="1"/>
  <c r="M2525" i="9" s="1"/>
  <c r="M2529" i="9" s="1"/>
  <c r="M2533" i="9" s="1"/>
  <c r="M2537" i="9" s="1"/>
  <c r="M2541" i="9" s="1"/>
  <c r="M2545" i="9" s="1"/>
  <c r="M2549" i="9" s="1"/>
  <c r="M2553" i="9" s="1"/>
  <c r="M2557" i="9" s="1"/>
  <c r="M2561" i="9" s="1"/>
  <c r="M2565" i="9" s="1"/>
  <c r="M2569" i="9" s="1"/>
  <c r="M2573" i="9" s="1"/>
  <c r="M2577" i="9" s="1"/>
  <c r="M2581" i="9" s="1"/>
  <c r="M2585" i="9" s="1"/>
  <c r="M2589" i="9" s="1"/>
  <c r="M2593" i="9" s="1"/>
  <c r="M2597" i="9" s="1"/>
  <c r="M2601" i="9" s="1"/>
  <c r="M2605" i="9" s="1"/>
  <c r="M2609" i="9" s="1"/>
  <c r="M2613" i="9" s="1"/>
  <c r="M2617" i="9" s="1"/>
  <c r="M2621" i="9" s="1"/>
  <c r="M2625" i="9" s="1"/>
  <c r="M2629" i="9" s="1"/>
  <c r="M2633" i="9" s="1"/>
  <c r="M2637" i="9" s="1"/>
  <c r="M2641" i="9" s="1"/>
  <c r="M2645" i="9" s="1"/>
  <c r="M2649" i="9" s="1"/>
  <c r="M2653" i="9" s="1"/>
  <c r="M2657" i="9" s="1"/>
  <c r="M2661" i="9" s="1"/>
  <c r="M2665" i="9" s="1"/>
  <c r="M2669" i="9" s="1"/>
  <c r="M2673" i="9" s="1"/>
  <c r="M2677" i="9" s="1"/>
  <c r="M2681" i="9" s="1"/>
  <c r="M2685" i="9" s="1"/>
  <c r="M2689" i="9" s="1"/>
  <c r="M2693" i="9" s="1"/>
  <c r="M2697" i="9" s="1"/>
  <c r="M2701" i="9" s="1"/>
  <c r="M2705" i="9" s="1"/>
  <c r="M2709" i="9" s="1"/>
  <c r="M2713" i="9" s="1"/>
  <c r="M2717" i="9" s="1"/>
  <c r="M2721" i="9" s="1"/>
  <c r="M2725" i="9" s="1"/>
  <c r="M2729" i="9" s="1"/>
  <c r="M2733" i="9" s="1"/>
  <c r="M2737" i="9" s="1"/>
  <c r="M2741" i="9" s="1"/>
  <c r="M2745" i="9" s="1"/>
  <c r="M2749" i="9" s="1"/>
  <c r="M2753" i="9" s="1"/>
  <c r="M2757" i="9" s="1"/>
  <c r="M2761" i="9" s="1"/>
  <c r="M2765" i="9" s="1"/>
  <c r="M2769" i="9" s="1"/>
  <c r="M2773" i="9" s="1"/>
  <c r="M2777" i="9" s="1"/>
  <c r="M2781" i="9" s="1"/>
  <c r="M2785" i="9" s="1"/>
  <c r="M2789" i="9" s="1"/>
  <c r="M2793" i="9" s="1"/>
  <c r="M2797" i="9" s="1"/>
  <c r="M2801" i="9" s="1"/>
  <c r="M2805" i="9" s="1"/>
  <c r="M2809" i="9" s="1"/>
  <c r="M2813" i="9" s="1"/>
  <c r="M2817" i="9" s="1"/>
  <c r="M2821" i="9" s="1"/>
  <c r="M2825" i="9" s="1"/>
  <c r="M2829" i="9" s="1"/>
  <c r="M2833" i="9" s="1"/>
  <c r="M2837" i="9" s="1"/>
  <c r="M2841" i="9" s="1"/>
  <c r="M2845" i="9" s="1"/>
  <c r="M2849" i="9" s="1"/>
  <c r="M2853" i="9" s="1"/>
  <c r="M2857" i="9" s="1"/>
  <c r="M2861" i="9" s="1"/>
  <c r="M2865" i="9" s="1"/>
  <c r="M2869" i="9" s="1"/>
  <c r="M2873" i="9" s="1"/>
  <c r="M2877" i="9" s="1"/>
  <c r="M2881" i="9" s="1"/>
  <c r="M2885" i="9" s="1"/>
  <c r="M2889" i="9" s="1"/>
  <c r="M2893" i="9" s="1"/>
  <c r="M2897" i="9" s="1"/>
  <c r="M2901" i="9" s="1"/>
  <c r="M2905" i="9" s="1"/>
  <c r="M2909" i="9" s="1"/>
  <c r="M2913" i="9" s="1"/>
  <c r="M2917" i="9" s="1"/>
  <c r="M2921" i="9" s="1"/>
  <c r="M2925" i="9" s="1"/>
  <c r="M2929" i="9" s="1"/>
  <c r="M2933" i="9" s="1"/>
  <c r="M2937" i="9" s="1"/>
  <c r="M2941" i="9" s="1"/>
  <c r="M2945" i="9" s="1"/>
  <c r="M2949" i="9" s="1"/>
  <c r="M2953" i="9" s="1"/>
  <c r="M2957" i="9" s="1"/>
  <c r="M2961" i="9" s="1"/>
  <c r="M2965" i="9" s="1"/>
  <c r="M2969" i="9" s="1"/>
  <c r="M2973" i="9" s="1"/>
  <c r="M2977" i="9" s="1"/>
  <c r="M2981" i="9" s="1"/>
  <c r="M2985" i="9" s="1"/>
  <c r="M2989" i="9" s="1"/>
  <c r="M2993" i="9" s="1"/>
  <c r="M2997" i="9" s="1"/>
  <c r="M3001" i="9" s="1"/>
  <c r="M3005" i="9" s="1"/>
  <c r="M3009" i="9" s="1"/>
  <c r="M3013" i="9" s="1"/>
  <c r="M3017" i="9" s="1"/>
  <c r="M3021" i="9" s="1"/>
  <c r="M3025" i="9" s="1"/>
  <c r="M3029" i="9" s="1"/>
  <c r="M3033" i="9" s="1"/>
  <c r="M3037" i="9" s="1"/>
  <c r="M3041" i="9" s="1"/>
  <c r="M3045" i="9" s="1"/>
  <c r="M3049" i="9" s="1"/>
  <c r="M3053" i="9" s="1"/>
  <c r="M3057" i="9" s="1"/>
  <c r="M3061" i="9" s="1"/>
  <c r="M3065" i="9" s="1"/>
  <c r="M3069" i="9" s="1"/>
  <c r="M3073" i="9" s="1"/>
  <c r="M3077" i="9" s="1"/>
  <c r="M3081" i="9" s="1"/>
  <c r="M3085" i="9" s="1"/>
  <c r="M3089" i="9" s="1"/>
  <c r="M3093" i="9" s="1"/>
  <c r="M3097" i="9" s="1"/>
  <c r="M3101" i="9" s="1"/>
  <c r="M3105" i="9" s="1"/>
  <c r="M3109" i="9" s="1"/>
  <c r="M3113" i="9" s="1"/>
  <c r="M3117" i="9" s="1"/>
  <c r="M3121" i="9" s="1"/>
  <c r="M3125" i="9" s="1"/>
  <c r="M3129" i="9" s="1"/>
  <c r="M3133" i="9" s="1"/>
  <c r="M3137" i="9" s="1"/>
  <c r="M3141" i="9" s="1"/>
  <c r="M3145" i="9" s="1"/>
  <c r="M3149" i="9" s="1"/>
  <c r="M3153" i="9" s="1"/>
  <c r="M3157" i="9" s="1"/>
  <c r="M3161" i="9" s="1"/>
  <c r="M3165" i="9" s="1"/>
  <c r="M3169" i="9" s="1"/>
  <c r="M3173" i="9" s="1"/>
  <c r="M3177" i="9" s="1"/>
  <c r="M3181" i="9" s="1"/>
  <c r="M3185" i="9" s="1"/>
  <c r="M3189" i="9" s="1"/>
  <c r="M3193" i="9" s="1"/>
  <c r="M3197" i="9" s="1"/>
  <c r="M3201" i="9" s="1"/>
  <c r="M3205" i="9" s="1"/>
  <c r="M3209" i="9" s="1"/>
  <c r="M3213" i="9" s="1"/>
  <c r="M3217" i="9" s="1"/>
  <c r="M3221" i="9" s="1"/>
  <c r="M3225" i="9" s="1"/>
  <c r="M3229" i="9" s="1"/>
  <c r="M3233" i="9" s="1"/>
  <c r="M3237" i="9" s="1"/>
  <c r="M3241" i="9" s="1"/>
  <c r="M3245" i="9" s="1"/>
  <c r="M3249" i="9" s="1"/>
  <c r="M3253" i="9" s="1"/>
  <c r="M3257" i="9" s="1"/>
  <c r="M3261" i="9" s="1"/>
  <c r="M3265" i="9" s="1"/>
  <c r="M3269" i="9" s="1"/>
  <c r="M3273" i="9" s="1"/>
  <c r="M3277" i="9" s="1"/>
  <c r="M3281" i="9" s="1"/>
  <c r="M3285" i="9" s="1"/>
  <c r="M3289" i="9" s="1"/>
  <c r="M3293" i="9" s="1"/>
  <c r="M3297" i="9" s="1"/>
  <c r="M3301" i="9" s="1"/>
  <c r="M3305" i="9" s="1"/>
  <c r="M3309" i="9" s="1"/>
  <c r="M3313" i="9" s="1"/>
  <c r="M3317" i="9" s="1"/>
  <c r="M3321" i="9" s="1"/>
  <c r="M3325" i="9" s="1"/>
  <c r="M3329" i="9" s="1"/>
  <c r="M3333" i="9" s="1"/>
  <c r="M3337" i="9" s="1"/>
  <c r="M3341" i="9" s="1"/>
  <c r="M3345" i="9" s="1"/>
  <c r="M3349" i="9" s="1"/>
  <c r="M3353" i="9" s="1"/>
  <c r="M3357" i="9" s="1"/>
  <c r="M3361" i="9" s="1"/>
  <c r="M3365" i="9" s="1"/>
  <c r="M3369" i="9" s="1"/>
  <c r="M3373" i="9" s="1"/>
  <c r="M3377" i="9" s="1"/>
  <c r="M3381" i="9" s="1"/>
  <c r="M3385" i="9" s="1"/>
  <c r="M3389" i="9" s="1"/>
  <c r="M3393" i="9" s="1"/>
  <c r="M3397" i="9" s="1"/>
  <c r="M3401" i="9" s="1"/>
  <c r="M3405" i="9" s="1"/>
  <c r="M3409" i="9" s="1"/>
  <c r="M3413" i="9" s="1"/>
  <c r="M3417" i="9" s="1"/>
  <c r="M3421" i="9" s="1"/>
  <c r="M3425" i="9" s="1"/>
  <c r="M3429" i="9" s="1"/>
  <c r="M3433" i="9" s="1"/>
  <c r="M3437" i="9" s="1"/>
  <c r="M3441" i="9" s="1"/>
  <c r="M3445" i="9" s="1"/>
  <c r="M3449" i="9" s="1"/>
  <c r="M3453" i="9" s="1"/>
  <c r="M3457" i="9" s="1"/>
  <c r="M3461" i="9" s="1"/>
  <c r="M3465" i="9" s="1"/>
  <c r="M3469" i="9" s="1"/>
  <c r="M3473" i="9" s="1"/>
  <c r="M3477" i="9" s="1"/>
  <c r="M3481" i="9" s="1"/>
  <c r="M3485" i="9" s="1"/>
  <c r="M3489" i="9" s="1"/>
  <c r="M3493" i="9" s="1"/>
  <c r="M3497" i="9" s="1"/>
  <c r="M3501" i="9" s="1"/>
  <c r="M3505" i="9" s="1"/>
  <c r="M3509" i="9" s="1"/>
  <c r="M3513" i="9" s="1"/>
  <c r="M3517" i="9" s="1"/>
  <c r="M3521" i="9" s="1"/>
  <c r="M3525" i="9" s="1"/>
  <c r="M3529" i="9" s="1"/>
  <c r="M3533" i="9" s="1"/>
  <c r="M3537" i="9" s="1"/>
  <c r="M3541" i="9" s="1"/>
  <c r="M3545" i="9" s="1"/>
  <c r="M3549" i="9" s="1"/>
  <c r="M3553" i="9" s="1"/>
  <c r="M3557" i="9" s="1"/>
  <c r="M3561" i="9" s="1"/>
  <c r="M3565" i="9" s="1"/>
  <c r="M3569" i="9" s="1"/>
  <c r="M3573" i="9" s="1"/>
  <c r="M3577" i="9" s="1"/>
  <c r="M3581" i="9" s="1"/>
  <c r="M3585" i="9" s="1"/>
  <c r="M3589" i="9" s="1"/>
  <c r="M3593" i="9" s="1"/>
  <c r="M3597" i="9" s="1"/>
  <c r="M3601" i="9" s="1"/>
  <c r="M3605" i="9" s="1"/>
  <c r="M3609" i="9" s="1"/>
  <c r="M3613" i="9" s="1"/>
  <c r="M3617" i="9" s="1"/>
  <c r="M3621" i="9" s="1"/>
  <c r="M3625" i="9" s="1"/>
  <c r="M3629" i="9" s="1"/>
  <c r="M3633" i="9" s="1"/>
  <c r="M3637" i="9" s="1"/>
  <c r="M3641" i="9" s="1"/>
  <c r="M3645" i="9" s="1"/>
  <c r="M3649" i="9" s="1"/>
  <c r="M3653" i="9" s="1"/>
  <c r="M3657" i="9" s="1"/>
  <c r="M3661" i="9" s="1"/>
  <c r="M3665" i="9" s="1"/>
  <c r="M3669" i="9" s="1"/>
  <c r="M3673" i="9" s="1"/>
  <c r="M3677" i="9" s="1"/>
  <c r="M3681" i="9" s="1"/>
  <c r="M3685" i="9" s="1"/>
  <c r="M3689" i="9" s="1"/>
  <c r="M3693" i="9" s="1"/>
  <c r="M3697" i="9" s="1"/>
  <c r="M3701" i="9" s="1"/>
  <c r="M3705" i="9" s="1"/>
  <c r="M3709" i="9" s="1"/>
  <c r="M3713" i="9" s="1"/>
  <c r="M3717" i="9" s="1"/>
  <c r="M3721" i="9" s="1"/>
  <c r="M3725" i="9" s="1"/>
  <c r="M3729" i="9" s="1"/>
  <c r="M3733" i="9" s="1"/>
  <c r="M3737" i="9" s="1"/>
  <c r="M3741" i="9" s="1"/>
  <c r="M3745" i="9" s="1"/>
  <c r="M3749" i="9" s="1"/>
  <c r="M3753" i="9" s="1"/>
  <c r="M3757" i="9" s="1"/>
  <c r="M3761" i="9" s="1"/>
  <c r="M3765" i="9" s="1"/>
  <c r="M3769" i="9" s="1"/>
  <c r="M3773" i="9" s="1"/>
  <c r="M3777" i="9" s="1"/>
  <c r="M3781" i="9" s="1"/>
  <c r="M3785" i="9" s="1"/>
  <c r="M3789" i="9" s="1"/>
  <c r="M3793" i="9" s="1"/>
  <c r="M3797" i="9" s="1"/>
  <c r="M3801" i="9" s="1"/>
  <c r="M3805" i="9" s="1"/>
  <c r="M3809" i="9" s="1"/>
  <c r="M3813" i="9" s="1"/>
  <c r="M3817" i="9" s="1"/>
  <c r="M3821" i="9" s="1"/>
  <c r="M3825" i="9" s="1"/>
  <c r="M3829" i="9" s="1"/>
  <c r="M3833" i="9" s="1"/>
  <c r="M3837" i="9" s="1"/>
  <c r="M3841" i="9" s="1"/>
  <c r="M3845" i="9" s="1"/>
  <c r="M3849" i="9" s="1"/>
  <c r="M3853" i="9" s="1"/>
  <c r="M3857" i="9" s="1"/>
  <c r="M3861" i="9" s="1"/>
  <c r="M3865" i="9" s="1"/>
  <c r="M3869" i="9" s="1"/>
  <c r="M3873" i="9" s="1"/>
  <c r="M3877" i="9" s="1"/>
  <c r="M3881" i="9" s="1"/>
  <c r="M3885" i="9" s="1"/>
  <c r="M3889" i="9" s="1"/>
  <c r="M3893" i="9" s="1"/>
  <c r="M3897" i="9" s="1"/>
  <c r="M3901" i="9" s="1"/>
  <c r="M3905" i="9" s="1"/>
  <c r="M3909" i="9" s="1"/>
  <c r="M3913" i="9" s="1"/>
  <c r="M3917" i="9" s="1"/>
  <c r="M3921" i="9" s="1"/>
  <c r="M3925" i="9" s="1"/>
  <c r="M3929" i="9" s="1"/>
  <c r="M3933" i="9" s="1"/>
  <c r="M3937" i="9" s="1"/>
  <c r="M3941" i="9" s="1"/>
  <c r="M3945" i="9" s="1"/>
  <c r="M3949" i="9" s="1"/>
  <c r="M3953" i="9" s="1"/>
  <c r="M3957" i="9" s="1"/>
  <c r="M3961" i="9" s="1"/>
  <c r="M3965" i="9" s="1"/>
  <c r="M3969" i="9" s="1"/>
  <c r="M3973" i="9" s="1"/>
  <c r="M3977" i="9" s="1"/>
  <c r="M3981" i="9" s="1"/>
  <c r="M3985" i="9" s="1"/>
  <c r="M3989" i="9" s="1"/>
  <c r="M3993" i="9" s="1"/>
  <c r="M3997" i="9" s="1"/>
  <c r="M4001" i="9" s="1"/>
  <c r="M4005" i="9" s="1"/>
  <c r="M4009" i="9" s="1"/>
  <c r="M4013" i="9" s="1"/>
  <c r="M4017" i="9" s="1"/>
  <c r="M4021" i="9" s="1"/>
  <c r="M4025" i="9" s="1"/>
  <c r="M4029" i="9" s="1"/>
  <c r="M4033" i="9" s="1"/>
  <c r="M4037" i="9" s="1"/>
  <c r="M4041" i="9" s="1"/>
  <c r="M4045" i="9" s="1"/>
  <c r="M4049" i="9" s="1"/>
  <c r="M4053" i="9" s="1"/>
  <c r="M4057" i="9" s="1"/>
  <c r="M4061" i="9" s="1"/>
  <c r="M4065" i="9" s="1"/>
  <c r="M4069" i="9" s="1"/>
  <c r="M4073" i="9" s="1"/>
  <c r="M4077" i="9" s="1"/>
  <c r="M4081" i="9" s="1"/>
  <c r="M4085" i="9" s="1"/>
  <c r="M4089" i="9" s="1"/>
  <c r="M4093" i="9" s="1"/>
  <c r="M4097" i="9" s="1"/>
  <c r="M4101" i="9" s="1"/>
  <c r="M4105" i="9" s="1"/>
  <c r="M4109" i="9" s="1"/>
  <c r="M4113" i="9" s="1"/>
  <c r="M4117" i="9" s="1"/>
  <c r="M4121" i="9" s="1"/>
  <c r="M4125" i="9" s="1"/>
  <c r="M4129" i="9" s="1"/>
  <c r="M4133" i="9" s="1"/>
  <c r="M4137" i="9" s="1"/>
  <c r="M4141" i="9" s="1"/>
  <c r="M4145" i="9" s="1"/>
  <c r="M4149" i="9" s="1"/>
  <c r="M4153" i="9" s="1"/>
  <c r="M4157" i="9" s="1"/>
  <c r="M4161" i="9" s="1"/>
  <c r="M4165" i="9" s="1"/>
  <c r="M4169" i="9" s="1"/>
  <c r="M4173" i="9" s="1"/>
  <c r="M4177" i="9" s="1"/>
  <c r="M4181" i="9" s="1"/>
  <c r="M4185" i="9" s="1"/>
  <c r="M4189" i="9" s="1"/>
  <c r="M4193" i="9" s="1"/>
  <c r="M4197" i="9" s="1"/>
  <c r="M4201" i="9" s="1"/>
  <c r="M4205" i="9" s="1"/>
  <c r="M4209" i="9" s="1"/>
  <c r="M4213" i="9" s="1"/>
  <c r="M4217" i="9" s="1"/>
  <c r="M4221" i="9" s="1"/>
  <c r="M4225" i="9" s="1"/>
  <c r="M4229" i="9" s="1"/>
  <c r="M4233" i="9" s="1"/>
  <c r="M4237" i="9" s="1"/>
  <c r="M4241" i="9" s="1"/>
  <c r="M4245" i="9" s="1"/>
  <c r="M4249" i="9" s="1"/>
  <c r="M4253" i="9" s="1"/>
  <c r="M4257" i="9" s="1"/>
  <c r="M4261" i="9" s="1"/>
  <c r="M4265" i="9" s="1"/>
  <c r="M4269" i="9" s="1"/>
  <c r="M4273" i="9" s="1"/>
  <c r="M4277" i="9" s="1"/>
  <c r="M4281" i="9" s="1"/>
  <c r="M4285" i="9" s="1"/>
  <c r="M4289" i="9" s="1"/>
  <c r="M4293" i="9" s="1"/>
  <c r="M4297" i="9" s="1"/>
  <c r="M4301" i="9" s="1"/>
  <c r="M4305" i="9" s="1"/>
  <c r="M4309" i="9" s="1"/>
  <c r="M4313" i="9" s="1"/>
  <c r="M4317" i="9" s="1"/>
  <c r="M4321" i="9" s="1"/>
  <c r="M4325" i="9" s="1"/>
  <c r="M4329" i="9" s="1"/>
  <c r="M4333" i="9" s="1"/>
  <c r="M4337" i="9" s="1"/>
  <c r="M4341" i="9" s="1"/>
  <c r="M4345" i="9" s="1"/>
  <c r="M4349" i="9" s="1"/>
  <c r="M4353" i="9" s="1"/>
  <c r="M4357" i="9" s="1"/>
  <c r="M4361" i="9" s="1"/>
  <c r="M4365" i="9" s="1"/>
  <c r="M4369" i="9" s="1"/>
  <c r="M4373" i="9" s="1"/>
  <c r="M4377" i="9" s="1"/>
  <c r="M4381" i="9" s="1"/>
  <c r="M4385" i="9" s="1"/>
  <c r="M4389" i="9" s="1"/>
  <c r="M4393" i="9" s="1"/>
  <c r="M4397" i="9" s="1"/>
  <c r="M4401" i="9" s="1"/>
  <c r="M4405" i="9" s="1"/>
  <c r="M4409" i="9" s="1"/>
  <c r="M4413" i="9" s="1"/>
  <c r="M4417" i="9" s="1"/>
  <c r="M4421" i="9" s="1"/>
  <c r="M4425" i="9" s="1"/>
  <c r="M4429" i="9" s="1"/>
  <c r="M4433" i="9" s="1"/>
  <c r="M4437" i="9" s="1"/>
  <c r="M4441" i="9" s="1"/>
  <c r="M4445" i="9" s="1"/>
  <c r="M4449" i="9" s="1"/>
  <c r="M4453" i="9" s="1"/>
  <c r="M4457" i="9" s="1"/>
  <c r="M4461" i="9" s="1"/>
  <c r="M4465" i="9" s="1"/>
  <c r="M4469" i="9" s="1"/>
  <c r="M4473" i="9" s="1"/>
  <c r="M4477" i="9" s="1"/>
  <c r="M4481" i="9" s="1"/>
  <c r="M4485" i="9" s="1"/>
  <c r="M4489" i="9" s="1"/>
  <c r="M4493" i="9" s="1"/>
  <c r="M4497" i="9" s="1"/>
  <c r="M4501" i="9" s="1"/>
  <c r="M4505" i="9" s="1"/>
  <c r="M4509" i="9" s="1"/>
  <c r="M4513" i="9" s="1"/>
  <c r="M4517" i="9" s="1"/>
  <c r="M4521" i="9" s="1"/>
  <c r="M4525" i="9" s="1"/>
  <c r="M4529" i="9" s="1"/>
  <c r="M4533" i="9" s="1"/>
  <c r="M4537" i="9" s="1"/>
  <c r="M4541" i="9" s="1"/>
  <c r="M4545" i="9" s="1"/>
  <c r="M4549" i="9" s="1"/>
  <c r="M4553" i="9" s="1"/>
  <c r="M4557" i="9" s="1"/>
  <c r="M4561" i="9" s="1"/>
  <c r="M4565" i="9" s="1"/>
  <c r="M4569" i="9" s="1"/>
  <c r="M4573" i="9" s="1"/>
  <c r="M4577" i="9" s="1"/>
  <c r="M4581" i="9" s="1"/>
  <c r="M4585" i="9" s="1"/>
  <c r="M4589" i="9" s="1"/>
  <c r="M4593" i="9" s="1"/>
  <c r="M4597" i="9" s="1"/>
  <c r="M4601" i="9" s="1"/>
  <c r="M4605" i="9" s="1"/>
  <c r="M4609" i="9" s="1"/>
  <c r="M4613" i="9" s="1"/>
  <c r="M4617" i="9" s="1"/>
  <c r="M4621" i="9" s="1"/>
  <c r="M4625" i="9" s="1"/>
  <c r="M4629" i="9" s="1"/>
  <c r="M4633" i="9" s="1"/>
  <c r="M4637" i="9" s="1"/>
  <c r="M4641" i="9" s="1"/>
  <c r="M4645" i="9" s="1"/>
  <c r="M4649" i="9" s="1"/>
  <c r="M4653" i="9" s="1"/>
  <c r="M4657" i="9" s="1"/>
  <c r="M4661" i="9" s="1"/>
  <c r="M4665" i="9" s="1"/>
  <c r="M4669" i="9" s="1"/>
  <c r="M4673" i="9" s="1"/>
  <c r="M4677" i="9" s="1"/>
  <c r="M4681" i="9" s="1"/>
  <c r="M4685" i="9" s="1"/>
  <c r="M4689" i="9" s="1"/>
  <c r="M4693" i="9" s="1"/>
  <c r="M4697" i="9" s="1"/>
  <c r="M4701" i="9" s="1"/>
  <c r="M4705" i="9" s="1"/>
  <c r="M4709" i="9" s="1"/>
  <c r="M4713" i="9" s="1"/>
  <c r="M4717" i="9" s="1"/>
  <c r="M4721" i="9" s="1"/>
  <c r="M4725" i="9" s="1"/>
  <c r="M4729" i="9" s="1"/>
  <c r="M4733" i="9" s="1"/>
  <c r="M4737" i="9" s="1"/>
  <c r="M4741" i="9" s="1"/>
  <c r="M4745" i="9" s="1"/>
  <c r="M4749" i="9" s="1"/>
  <c r="M4753" i="9" s="1"/>
  <c r="M4757" i="9" s="1"/>
  <c r="M4761" i="9" s="1"/>
  <c r="M4765" i="9" s="1"/>
  <c r="M4769" i="9" s="1"/>
  <c r="M4773" i="9" s="1"/>
  <c r="M4777" i="9" s="1"/>
  <c r="M4781" i="9" s="1"/>
  <c r="M4785" i="9" s="1"/>
  <c r="M4789" i="9" s="1"/>
  <c r="M4793" i="9" s="1"/>
  <c r="M4797" i="9" s="1"/>
  <c r="M4801" i="9" s="1"/>
  <c r="M4805" i="9" s="1"/>
  <c r="M4809" i="9" s="1"/>
  <c r="M4813" i="9" s="1"/>
  <c r="M4817" i="9" s="1"/>
  <c r="M4821" i="9" s="1"/>
  <c r="M4825" i="9" s="1"/>
  <c r="M4829" i="9" s="1"/>
  <c r="M4833" i="9" s="1"/>
  <c r="M4837" i="9" s="1"/>
  <c r="M4841" i="9" s="1"/>
  <c r="M4845" i="9" s="1"/>
  <c r="M4849" i="9" s="1"/>
  <c r="M4853" i="9" s="1"/>
  <c r="M4857" i="9" s="1"/>
  <c r="M4861" i="9" s="1"/>
  <c r="M4865" i="9" s="1"/>
  <c r="M4869" i="9" s="1"/>
  <c r="M4873" i="9" s="1"/>
  <c r="M4877" i="9" s="1"/>
  <c r="M4881" i="9" s="1"/>
  <c r="M4885" i="9" s="1"/>
  <c r="M4889" i="9" s="1"/>
  <c r="M4893" i="9" s="1"/>
  <c r="M4897" i="9" s="1"/>
  <c r="M4901" i="9" s="1"/>
  <c r="M4905" i="9" s="1"/>
  <c r="M4909" i="9" s="1"/>
  <c r="M4913" i="9" s="1"/>
  <c r="M4917" i="9" s="1"/>
  <c r="M4921" i="9" s="1"/>
  <c r="M4925" i="9" s="1"/>
  <c r="M4929" i="9" s="1"/>
  <c r="M4933" i="9" s="1"/>
  <c r="M4937" i="9" s="1"/>
  <c r="M4941" i="9" s="1"/>
  <c r="M4945" i="9" s="1"/>
  <c r="M4949" i="9" s="1"/>
  <c r="M4953" i="9" s="1"/>
  <c r="M4957" i="9" s="1"/>
  <c r="M4961" i="9" s="1"/>
  <c r="M4965" i="9" s="1"/>
  <c r="M4969" i="9" s="1"/>
  <c r="M4973" i="9" s="1"/>
  <c r="M4977" i="9" s="1"/>
  <c r="M4981" i="9" s="1"/>
  <c r="M4985" i="9" s="1"/>
  <c r="M4989" i="9" s="1"/>
  <c r="M4993" i="9" s="1"/>
  <c r="M4997" i="9" s="1"/>
  <c r="M5001" i="9" s="1"/>
  <c r="M5005" i="9" s="1"/>
  <c r="M5009" i="9" s="1"/>
  <c r="M5013" i="9" s="1"/>
  <c r="M5017" i="9" s="1"/>
  <c r="M5021" i="9" s="1"/>
  <c r="M5025" i="9" s="1"/>
  <c r="M5029" i="9" s="1"/>
  <c r="M5033" i="9" s="1"/>
  <c r="M5037" i="9" s="1"/>
  <c r="M5041" i="9" s="1"/>
  <c r="M5045" i="9" s="1"/>
  <c r="M5049" i="9" s="1"/>
  <c r="M5053" i="9" s="1"/>
  <c r="M5057" i="9" s="1"/>
  <c r="M5061" i="9" s="1"/>
  <c r="M5065" i="9" s="1"/>
  <c r="M5069" i="9" s="1"/>
  <c r="M5073" i="9" s="1"/>
  <c r="M5077" i="9" s="1"/>
  <c r="M5081" i="9" s="1"/>
  <c r="M5085" i="9" s="1"/>
  <c r="M5089" i="9" s="1"/>
  <c r="M5093" i="9" s="1"/>
  <c r="M5097" i="9" s="1"/>
  <c r="M5101" i="9" s="1"/>
  <c r="M5105" i="9" s="1"/>
  <c r="M5109" i="9" s="1"/>
  <c r="M5113" i="9" s="1"/>
  <c r="M5117" i="9" s="1"/>
  <c r="M5121" i="9" s="1"/>
  <c r="M5125" i="9" s="1"/>
  <c r="M5129" i="9" s="1"/>
  <c r="M5133" i="9" s="1"/>
  <c r="M5137" i="9" s="1"/>
  <c r="M5141" i="9" s="1"/>
  <c r="M5145" i="9" s="1"/>
  <c r="M5149" i="9" s="1"/>
  <c r="M5153" i="9" s="1"/>
  <c r="M5157" i="9" s="1"/>
  <c r="M5161" i="9" s="1"/>
  <c r="M5165" i="9" s="1"/>
  <c r="M5169" i="9" s="1"/>
  <c r="M5173" i="9" s="1"/>
  <c r="M5177" i="9" s="1"/>
  <c r="M5181" i="9" s="1"/>
  <c r="M5185" i="9" s="1"/>
  <c r="M5189" i="9" s="1"/>
  <c r="M5193" i="9" s="1"/>
  <c r="M5197" i="9" s="1"/>
  <c r="M5201" i="9" s="1"/>
  <c r="M5205" i="9" s="1"/>
  <c r="M5209" i="9" s="1"/>
  <c r="M5213" i="9" s="1"/>
  <c r="M5217" i="9" s="1"/>
  <c r="M5221" i="9" s="1"/>
  <c r="M5225" i="9" s="1"/>
  <c r="M5229" i="9" s="1"/>
  <c r="M5233" i="9" s="1"/>
  <c r="M5237" i="9" s="1"/>
  <c r="M5241" i="9" s="1"/>
  <c r="M5245" i="9" s="1"/>
  <c r="M5249" i="9" s="1"/>
  <c r="M5253" i="9" s="1"/>
  <c r="M5257" i="9" s="1"/>
  <c r="M5261" i="9" s="1"/>
  <c r="M5265" i="9" s="1"/>
  <c r="M5269" i="9" s="1"/>
  <c r="M5273" i="9" s="1"/>
  <c r="M5277" i="9" s="1"/>
  <c r="M5281" i="9" s="1"/>
  <c r="M5285" i="9" s="1"/>
  <c r="M5289" i="9" s="1"/>
  <c r="M5293" i="9" s="1"/>
  <c r="M5297" i="9" s="1"/>
  <c r="M5301" i="9" s="1"/>
  <c r="M5305" i="9" s="1"/>
  <c r="M5309" i="9" s="1"/>
  <c r="M5313" i="9" s="1"/>
  <c r="M5317" i="9" s="1"/>
  <c r="M5321" i="9" s="1"/>
  <c r="M5325" i="9" s="1"/>
  <c r="M5329" i="9" s="1"/>
  <c r="M5333" i="9" s="1"/>
  <c r="M5337" i="9" s="1"/>
  <c r="M5341" i="9" s="1"/>
  <c r="M5345" i="9" s="1"/>
  <c r="M5349" i="9" s="1"/>
  <c r="M5353" i="9" s="1"/>
  <c r="M5357" i="9" s="1"/>
  <c r="M5361" i="9" s="1"/>
  <c r="M5365" i="9" s="1"/>
  <c r="M5369" i="9" s="1"/>
  <c r="M5373" i="9" s="1"/>
  <c r="M5377" i="9" s="1"/>
  <c r="M5381" i="9" s="1"/>
  <c r="M5385" i="9" s="1"/>
  <c r="M5389" i="9" s="1"/>
  <c r="M5393" i="9" s="1"/>
  <c r="M5397" i="9" s="1"/>
  <c r="M5401" i="9" s="1"/>
  <c r="M5405" i="9" s="1"/>
  <c r="M5409" i="9" s="1"/>
  <c r="M5413" i="9" s="1"/>
  <c r="M5417" i="9" s="1"/>
  <c r="M5421" i="9" s="1"/>
  <c r="M5425" i="9" s="1"/>
  <c r="M5429" i="9" s="1"/>
  <c r="M5433" i="9" s="1"/>
  <c r="M5437" i="9" s="1"/>
  <c r="M5441" i="9" s="1"/>
  <c r="M5445" i="9" s="1"/>
  <c r="M5449" i="9" s="1"/>
  <c r="M5453" i="9" s="1"/>
  <c r="M5457" i="9" s="1"/>
  <c r="M5461" i="9" s="1"/>
  <c r="M5465" i="9" s="1"/>
  <c r="M5469" i="9" s="1"/>
  <c r="M5473" i="9" s="1"/>
  <c r="M5477" i="9" s="1"/>
  <c r="M5481" i="9" s="1"/>
  <c r="M5485" i="9" s="1"/>
  <c r="M5489" i="9" s="1"/>
  <c r="M5493" i="9" s="1"/>
  <c r="M5497" i="9" s="1"/>
  <c r="M5501" i="9" s="1"/>
  <c r="M5505" i="9" s="1"/>
  <c r="M5509" i="9" s="1"/>
  <c r="M5513" i="9" s="1"/>
  <c r="M5517" i="9" s="1"/>
  <c r="M5521" i="9" s="1"/>
  <c r="M5525" i="9" s="1"/>
  <c r="M5529" i="9" s="1"/>
  <c r="M5533" i="9" s="1"/>
  <c r="M5537" i="9" s="1"/>
  <c r="M5541" i="9" s="1"/>
  <c r="M5545" i="9" s="1"/>
  <c r="M5549" i="9" s="1"/>
  <c r="M5553" i="9" s="1"/>
  <c r="M5557" i="9" s="1"/>
  <c r="M5561" i="9" s="1"/>
  <c r="M5565" i="9" s="1"/>
  <c r="M5569" i="9" s="1"/>
  <c r="M5573" i="9" s="1"/>
  <c r="M5577" i="9" s="1"/>
  <c r="M5581" i="9" s="1"/>
  <c r="M5585" i="9" s="1"/>
  <c r="M5589" i="9" s="1"/>
  <c r="M5593" i="9" s="1"/>
  <c r="M5597" i="9" s="1"/>
  <c r="M5601" i="9" s="1"/>
  <c r="M5605" i="9" s="1"/>
  <c r="M5609" i="9" s="1"/>
  <c r="M5613" i="9" s="1"/>
  <c r="M5617" i="9" s="1"/>
  <c r="M5621" i="9" s="1"/>
  <c r="M5625" i="9" s="1"/>
  <c r="M5629" i="9" s="1"/>
  <c r="M5633" i="9" s="1"/>
  <c r="M5637" i="9" s="1"/>
  <c r="M5641" i="9" s="1"/>
  <c r="M5645" i="9" s="1"/>
  <c r="M5649" i="9" s="1"/>
  <c r="M5653" i="9" s="1"/>
  <c r="M5657" i="9" s="1"/>
  <c r="M5661" i="9" s="1"/>
  <c r="M5665" i="9" s="1"/>
  <c r="M5669" i="9" s="1"/>
  <c r="M5673" i="9" s="1"/>
  <c r="M5677" i="9" s="1"/>
  <c r="M5681" i="9" s="1"/>
  <c r="M5685" i="9" s="1"/>
  <c r="M5689" i="9" s="1"/>
  <c r="M5693" i="9" s="1"/>
  <c r="L1594" i="9"/>
  <c r="L1598" i="9" s="1"/>
  <c r="L1602" i="9" s="1"/>
  <c r="L1606" i="9" s="1"/>
  <c r="L1610" i="9" s="1"/>
  <c r="L1614" i="9" s="1"/>
  <c r="L1618" i="9" s="1"/>
  <c r="L1622" i="9" s="1"/>
  <c r="L1626" i="9" s="1"/>
  <c r="L1630" i="9" s="1"/>
  <c r="L1634" i="9" s="1"/>
  <c r="L1638" i="9" s="1"/>
  <c r="L1642" i="9" s="1"/>
  <c r="L1646" i="9" s="1"/>
  <c r="L1650" i="9" s="1"/>
  <c r="L1654" i="9" s="1"/>
  <c r="L1658" i="9" s="1"/>
  <c r="L1662" i="9" s="1"/>
  <c r="L1666" i="9" s="1"/>
  <c r="L1670" i="9" s="1"/>
  <c r="L1674" i="9" s="1"/>
  <c r="L1678" i="9" s="1"/>
  <c r="L1682" i="9" s="1"/>
  <c r="L1686" i="9" s="1"/>
  <c r="L1690" i="9" s="1"/>
  <c r="L1694" i="9" s="1"/>
  <c r="L1698" i="9" s="1"/>
  <c r="L1702" i="9" s="1"/>
  <c r="L1706" i="9" s="1"/>
  <c r="L1710" i="9" s="1"/>
  <c r="L1714" i="9" s="1"/>
  <c r="L1718" i="9" s="1"/>
  <c r="L1722" i="9" s="1"/>
  <c r="L1726" i="9" s="1"/>
  <c r="L1730" i="9" s="1"/>
  <c r="L1734" i="9" s="1"/>
  <c r="L1738" i="9" s="1"/>
  <c r="L1742" i="9" s="1"/>
  <c r="L1746" i="9" s="1"/>
  <c r="L1750" i="9" s="1"/>
  <c r="L1754" i="9" s="1"/>
  <c r="L1758" i="9" s="1"/>
  <c r="L1762" i="9" s="1"/>
  <c r="L1766" i="9" s="1"/>
  <c r="L1770" i="9" s="1"/>
  <c r="L1774" i="9" s="1"/>
  <c r="L1778" i="9" s="1"/>
  <c r="L1782" i="9" s="1"/>
  <c r="L1786" i="9" s="1"/>
  <c r="L1790" i="9" s="1"/>
  <c r="L1794" i="9" s="1"/>
  <c r="L1798" i="9" s="1"/>
  <c r="L1802" i="9" s="1"/>
  <c r="L1806" i="9" s="1"/>
  <c r="L1810" i="9" s="1"/>
  <c r="L1814" i="9" s="1"/>
  <c r="L1818" i="9" s="1"/>
  <c r="L1822" i="9" s="1"/>
  <c r="L1826" i="9" s="1"/>
  <c r="L1830" i="9" s="1"/>
  <c r="L1834" i="9" s="1"/>
  <c r="L1838" i="9" s="1"/>
  <c r="L1842" i="9" s="1"/>
  <c r="L1846" i="9" s="1"/>
  <c r="L1850" i="9" s="1"/>
  <c r="L1854" i="9" s="1"/>
  <c r="L1858" i="9" s="1"/>
  <c r="L1862" i="9" s="1"/>
  <c r="L1866" i="9" s="1"/>
  <c r="L1870" i="9" s="1"/>
  <c r="L1874" i="9" s="1"/>
  <c r="L1878" i="9" s="1"/>
  <c r="L1882" i="9" s="1"/>
  <c r="L1886" i="9" s="1"/>
  <c r="L1890" i="9" s="1"/>
  <c r="L1894" i="9" s="1"/>
  <c r="L1898" i="9" s="1"/>
  <c r="L1902" i="9" s="1"/>
  <c r="L1906" i="9" s="1"/>
  <c r="L1910" i="9" s="1"/>
  <c r="L1914" i="9" s="1"/>
  <c r="L1918" i="9" s="1"/>
  <c r="L1922" i="9" s="1"/>
  <c r="L1926" i="9" s="1"/>
  <c r="L1930" i="9" s="1"/>
  <c r="L1934" i="9" s="1"/>
  <c r="L1938" i="9" s="1"/>
  <c r="L1942" i="9" s="1"/>
  <c r="L1946" i="9" s="1"/>
  <c r="L1950" i="9" s="1"/>
  <c r="L1954" i="9" s="1"/>
  <c r="L1958" i="9" s="1"/>
  <c r="L1962" i="9" s="1"/>
  <c r="L1966" i="9" s="1"/>
  <c r="L1970" i="9" s="1"/>
  <c r="L1974" i="9" s="1"/>
  <c r="L1978" i="9" s="1"/>
  <c r="L1982" i="9" s="1"/>
  <c r="L1986" i="9" s="1"/>
  <c r="L1990" i="9" s="1"/>
  <c r="L1994" i="9" s="1"/>
  <c r="L1998" i="9" s="1"/>
  <c r="L2002" i="9" s="1"/>
  <c r="L2006" i="9" s="1"/>
  <c r="L2010" i="9" s="1"/>
  <c r="L2014" i="9" s="1"/>
  <c r="L2018" i="9" s="1"/>
  <c r="L2022" i="9" s="1"/>
  <c r="L2026" i="9" s="1"/>
  <c r="L2030" i="9" s="1"/>
  <c r="L2034" i="9" s="1"/>
  <c r="L2038" i="9" s="1"/>
  <c r="L2042" i="9" s="1"/>
  <c r="L2046" i="9" s="1"/>
  <c r="L2050" i="9" s="1"/>
  <c r="L2054" i="9" s="1"/>
  <c r="L2058" i="9" s="1"/>
  <c r="L2062" i="9" s="1"/>
  <c r="L2066" i="9" s="1"/>
  <c r="L2070" i="9" s="1"/>
  <c r="L2074" i="9" s="1"/>
  <c r="L2078" i="9" s="1"/>
  <c r="L2082" i="9" s="1"/>
  <c r="L2086" i="9" s="1"/>
  <c r="L2090" i="9" s="1"/>
  <c r="L2094" i="9" s="1"/>
  <c r="L2098" i="9" s="1"/>
  <c r="L2102" i="9" s="1"/>
  <c r="L2106" i="9" s="1"/>
  <c r="L2110" i="9" s="1"/>
  <c r="L2114" i="9" s="1"/>
  <c r="L2118" i="9" s="1"/>
  <c r="L2122" i="9" s="1"/>
  <c r="L2126" i="9" s="1"/>
  <c r="L2130" i="9" s="1"/>
  <c r="L2134" i="9" s="1"/>
  <c r="L2138" i="9" s="1"/>
  <c r="L2142" i="9" s="1"/>
  <c r="L2146" i="9" s="1"/>
  <c r="L2150" i="9" s="1"/>
  <c r="L2154" i="9" s="1"/>
  <c r="L2158" i="9" s="1"/>
  <c r="L2162" i="9" s="1"/>
  <c r="L2166" i="9" s="1"/>
  <c r="L2170" i="9" s="1"/>
  <c r="L2174" i="9" s="1"/>
  <c r="L2178" i="9" s="1"/>
  <c r="L2182" i="9" s="1"/>
  <c r="L2186" i="9" s="1"/>
  <c r="L2190" i="9" s="1"/>
  <c r="L2194" i="9" s="1"/>
  <c r="L2198" i="9" s="1"/>
  <c r="L2202" i="9" s="1"/>
  <c r="L2206" i="9" s="1"/>
  <c r="L2210" i="9" s="1"/>
  <c r="L2214" i="9" s="1"/>
  <c r="L2218" i="9" s="1"/>
  <c r="L2222" i="9" s="1"/>
  <c r="L2226" i="9" s="1"/>
  <c r="L2230" i="9" s="1"/>
  <c r="L2234" i="9" s="1"/>
  <c r="L2238" i="9" s="1"/>
  <c r="L2242" i="9" s="1"/>
  <c r="L2246" i="9" s="1"/>
  <c r="L2250" i="9" s="1"/>
  <c r="L2254" i="9" s="1"/>
  <c r="L2258" i="9" s="1"/>
  <c r="L2262" i="9" s="1"/>
  <c r="L2266" i="9" s="1"/>
  <c r="L2270" i="9" s="1"/>
  <c r="L2274" i="9" s="1"/>
  <c r="L2278" i="9" s="1"/>
  <c r="L2282" i="9" s="1"/>
  <c r="L2286" i="9" s="1"/>
  <c r="L2290" i="9" s="1"/>
  <c r="L2294" i="9" s="1"/>
  <c r="L2298" i="9" s="1"/>
  <c r="L2302" i="9" s="1"/>
  <c r="L2306" i="9" s="1"/>
  <c r="L2310" i="9" s="1"/>
  <c r="L2314" i="9" s="1"/>
  <c r="L2318" i="9" s="1"/>
  <c r="L2322" i="9" s="1"/>
  <c r="L2326" i="9" s="1"/>
  <c r="L2330" i="9" s="1"/>
  <c r="L2334" i="9" s="1"/>
  <c r="L2338" i="9" s="1"/>
  <c r="L2342" i="9" s="1"/>
  <c r="L2346" i="9" s="1"/>
  <c r="L2350" i="9" s="1"/>
  <c r="L2354" i="9" s="1"/>
  <c r="L2358" i="9" s="1"/>
  <c r="L2362" i="9" s="1"/>
  <c r="L2366" i="9" s="1"/>
  <c r="L2370" i="9" s="1"/>
  <c r="L2374" i="9" s="1"/>
  <c r="L2378" i="9" s="1"/>
  <c r="L2382" i="9" s="1"/>
  <c r="L2386" i="9" s="1"/>
  <c r="L2390" i="9" s="1"/>
  <c r="L2394" i="9" s="1"/>
  <c r="L2398" i="9" s="1"/>
  <c r="L2402" i="9" s="1"/>
  <c r="L2406" i="9" s="1"/>
  <c r="L2410" i="9" s="1"/>
  <c r="L2414" i="9" s="1"/>
  <c r="L2418" i="9" s="1"/>
  <c r="L2422" i="9" s="1"/>
  <c r="L2426" i="9" s="1"/>
  <c r="L2430" i="9" s="1"/>
  <c r="L2434" i="9" s="1"/>
  <c r="L2438" i="9" s="1"/>
  <c r="L2442" i="9" s="1"/>
  <c r="L2446" i="9" s="1"/>
  <c r="L2450" i="9" s="1"/>
  <c r="L2454" i="9" s="1"/>
  <c r="L2458" i="9" s="1"/>
  <c r="L2462" i="9" s="1"/>
  <c r="L2466" i="9" s="1"/>
  <c r="L2470" i="9" s="1"/>
  <c r="L2474" i="9" s="1"/>
  <c r="L2478" i="9" s="1"/>
  <c r="L2482" i="9" s="1"/>
  <c r="L2486" i="9" s="1"/>
  <c r="L2490" i="9" s="1"/>
  <c r="L2494" i="9" s="1"/>
  <c r="L2498" i="9" s="1"/>
  <c r="L2502" i="9" s="1"/>
  <c r="L2506" i="9" s="1"/>
  <c r="L2510" i="9" s="1"/>
  <c r="L2514" i="9" s="1"/>
  <c r="L2518" i="9" s="1"/>
  <c r="L2522" i="9" s="1"/>
  <c r="L2526" i="9" s="1"/>
  <c r="L2530" i="9" s="1"/>
  <c r="L2534" i="9" s="1"/>
  <c r="L2538" i="9" s="1"/>
  <c r="L2542" i="9" s="1"/>
  <c r="L2546" i="9" s="1"/>
  <c r="L2550" i="9" s="1"/>
  <c r="L2554" i="9" s="1"/>
  <c r="L2558" i="9" s="1"/>
  <c r="L2562" i="9" s="1"/>
  <c r="L2566" i="9" s="1"/>
  <c r="L2570" i="9" s="1"/>
  <c r="L2574" i="9" s="1"/>
  <c r="L2578" i="9" s="1"/>
  <c r="L2582" i="9" s="1"/>
  <c r="L2586" i="9" s="1"/>
  <c r="L2590" i="9" s="1"/>
  <c r="L2594" i="9" s="1"/>
  <c r="L2598" i="9" s="1"/>
  <c r="L2602" i="9" s="1"/>
  <c r="L2606" i="9" s="1"/>
  <c r="L2610" i="9" s="1"/>
  <c r="L2614" i="9" s="1"/>
  <c r="L2618" i="9" s="1"/>
  <c r="L2622" i="9" s="1"/>
  <c r="L2626" i="9" s="1"/>
  <c r="L2630" i="9" s="1"/>
  <c r="L2634" i="9" s="1"/>
  <c r="L2638" i="9" s="1"/>
  <c r="L2642" i="9" s="1"/>
  <c r="L2646" i="9" s="1"/>
  <c r="L2650" i="9" s="1"/>
  <c r="L2654" i="9" s="1"/>
  <c r="L2658" i="9" s="1"/>
  <c r="L2662" i="9" s="1"/>
  <c r="L2666" i="9" s="1"/>
  <c r="L2670" i="9" s="1"/>
  <c r="L2674" i="9" s="1"/>
  <c r="L2678" i="9" s="1"/>
  <c r="L2682" i="9" s="1"/>
  <c r="L2686" i="9" s="1"/>
  <c r="L2690" i="9" s="1"/>
  <c r="L2694" i="9" s="1"/>
  <c r="L2698" i="9" s="1"/>
  <c r="L2702" i="9" s="1"/>
  <c r="L2706" i="9" s="1"/>
  <c r="L2710" i="9" s="1"/>
  <c r="L2714" i="9" s="1"/>
  <c r="L2718" i="9" s="1"/>
  <c r="L2722" i="9" s="1"/>
  <c r="L2726" i="9" s="1"/>
  <c r="L2730" i="9" s="1"/>
  <c r="L2734" i="9" s="1"/>
  <c r="L2738" i="9" s="1"/>
  <c r="L2742" i="9" s="1"/>
  <c r="L2746" i="9" s="1"/>
  <c r="L2750" i="9" s="1"/>
  <c r="L2754" i="9" s="1"/>
  <c r="L2758" i="9" s="1"/>
  <c r="L2762" i="9" s="1"/>
  <c r="L2766" i="9" s="1"/>
  <c r="L2770" i="9" s="1"/>
  <c r="L2774" i="9" s="1"/>
  <c r="L2778" i="9" s="1"/>
  <c r="L2782" i="9" s="1"/>
  <c r="L2786" i="9" s="1"/>
  <c r="L2790" i="9" s="1"/>
  <c r="L2794" i="9" s="1"/>
  <c r="L2798" i="9" s="1"/>
  <c r="L2802" i="9" s="1"/>
  <c r="L2806" i="9" s="1"/>
  <c r="L2810" i="9" s="1"/>
  <c r="L2814" i="9" s="1"/>
  <c r="L2818" i="9" s="1"/>
  <c r="L2822" i="9" s="1"/>
  <c r="L2826" i="9" s="1"/>
  <c r="L2830" i="9" s="1"/>
  <c r="L2834" i="9" s="1"/>
  <c r="L2838" i="9" s="1"/>
  <c r="L2842" i="9" s="1"/>
  <c r="L2846" i="9" s="1"/>
  <c r="L2850" i="9" s="1"/>
  <c r="L2854" i="9" s="1"/>
  <c r="L2858" i="9" s="1"/>
  <c r="L2862" i="9" s="1"/>
  <c r="L2866" i="9" s="1"/>
  <c r="L2870" i="9" s="1"/>
  <c r="L2874" i="9" s="1"/>
  <c r="L2878" i="9" s="1"/>
  <c r="L2882" i="9" s="1"/>
  <c r="L2886" i="9" s="1"/>
  <c r="L2890" i="9" s="1"/>
  <c r="L2894" i="9" s="1"/>
  <c r="L2898" i="9" s="1"/>
  <c r="L2902" i="9" s="1"/>
  <c r="L2906" i="9" s="1"/>
  <c r="L2910" i="9" s="1"/>
  <c r="L2914" i="9" s="1"/>
  <c r="L2918" i="9" s="1"/>
  <c r="L2922" i="9" s="1"/>
  <c r="L2926" i="9" s="1"/>
  <c r="L2930" i="9" s="1"/>
  <c r="L2934" i="9" s="1"/>
  <c r="L2938" i="9" s="1"/>
  <c r="L2942" i="9" s="1"/>
  <c r="L2946" i="9" s="1"/>
  <c r="L2950" i="9" s="1"/>
  <c r="L2954" i="9" s="1"/>
  <c r="L2958" i="9" s="1"/>
  <c r="L2962" i="9" s="1"/>
  <c r="L2966" i="9" s="1"/>
  <c r="L2970" i="9" s="1"/>
  <c r="L2974" i="9" s="1"/>
  <c r="L2978" i="9" s="1"/>
  <c r="L2982" i="9" s="1"/>
  <c r="L2986" i="9" s="1"/>
  <c r="L2990" i="9" s="1"/>
  <c r="L2994" i="9" s="1"/>
  <c r="L2998" i="9" s="1"/>
  <c r="L3002" i="9" s="1"/>
  <c r="L3006" i="9" s="1"/>
  <c r="L3010" i="9" s="1"/>
  <c r="L3014" i="9" s="1"/>
  <c r="L3018" i="9" s="1"/>
  <c r="L3022" i="9" s="1"/>
  <c r="L3026" i="9" s="1"/>
  <c r="L3030" i="9" s="1"/>
  <c r="L3034" i="9" s="1"/>
  <c r="L3038" i="9" s="1"/>
  <c r="L3042" i="9" s="1"/>
  <c r="L3046" i="9" s="1"/>
  <c r="L3050" i="9" s="1"/>
  <c r="L3054" i="9" s="1"/>
  <c r="L3058" i="9" s="1"/>
  <c r="L3062" i="9" s="1"/>
  <c r="L3066" i="9" s="1"/>
  <c r="L3070" i="9" s="1"/>
  <c r="L3074" i="9" s="1"/>
  <c r="L3078" i="9" s="1"/>
  <c r="L3082" i="9" s="1"/>
  <c r="L3086" i="9" s="1"/>
  <c r="L3090" i="9" s="1"/>
  <c r="L3094" i="9" s="1"/>
  <c r="L3098" i="9" s="1"/>
  <c r="L3102" i="9" s="1"/>
  <c r="L3106" i="9" s="1"/>
  <c r="L3110" i="9" s="1"/>
  <c r="L3114" i="9" s="1"/>
  <c r="L3118" i="9" s="1"/>
  <c r="L3122" i="9" s="1"/>
  <c r="L3126" i="9" s="1"/>
  <c r="L3130" i="9" s="1"/>
  <c r="L3134" i="9" s="1"/>
  <c r="L3138" i="9" s="1"/>
  <c r="L3142" i="9" s="1"/>
  <c r="L3146" i="9" s="1"/>
  <c r="L3150" i="9" s="1"/>
  <c r="L3154" i="9" s="1"/>
  <c r="L3158" i="9" s="1"/>
  <c r="L3162" i="9" s="1"/>
  <c r="L3166" i="9" s="1"/>
  <c r="L3170" i="9" s="1"/>
  <c r="L3174" i="9" s="1"/>
  <c r="L3178" i="9" s="1"/>
  <c r="L3182" i="9" s="1"/>
  <c r="L3186" i="9" s="1"/>
  <c r="L3190" i="9" s="1"/>
  <c r="L3194" i="9" s="1"/>
  <c r="L3198" i="9" s="1"/>
  <c r="L3202" i="9" s="1"/>
  <c r="L3206" i="9" s="1"/>
  <c r="L3210" i="9" s="1"/>
  <c r="L3214" i="9" s="1"/>
  <c r="L3218" i="9" s="1"/>
  <c r="L3222" i="9" s="1"/>
  <c r="L3226" i="9" s="1"/>
  <c r="L3230" i="9" s="1"/>
  <c r="L3234" i="9" s="1"/>
  <c r="L3238" i="9" s="1"/>
  <c r="L3242" i="9" s="1"/>
  <c r="L3246" i="9" s="1"/>
  <c r="L3250" i="9" s="1"/>
  <c r="L3254" i="9" s="1"/>
  <c r="L3258" i="9" s="1"/>
  <c r="L3262" i="9" s="1"/>
  <c r="L3266" i="9" s="1"/>
  <c r="L3270" i="9" s="1"/>
  <c r="L3274" i="9" s="1"/>
  <c r="L3278" i="9" s="1"/>
  <c r="L3282" i="9" s="1"/>
  <c r="L3286" i="9" s="1"/>
  <c r="L3290" i="9" s="1"/>
  <c r="L3294" i="9" s="1"/>
  <c r="L3298" i="9" s="1"/>
  <c r="L3302" i="9" s="1"/>
  <c r="L3306" i="9" s="1"/>
  <c r="L3310" i="9" s="1"/>
  <c r="L3314" i="9" s="1"/>
  <c r="L3318" i="9" s="1"/>
  <c r="L3322" i="9" s="1"/>
  <c r="L3326" i="9" s="1"/>
  <c r="L3330" i="9" s="1"/>
  <c r="L3334" i="9" s="1"/>
  <c r="L3338" i="9" s="1"/>
  <c r="L3342" i="9" s="1"/>
  <c r="L3346" i="9" s="1"/>
  <c r="L3350" i="9" s="1"/>
  <c r="L3354" i="9" s="1"/>
  <c r="L3358" i="9" s="1"/>
  <c r="L3362" i="9" s="1"/>
  <c r="L3366" i="9" s="1"/>
  <c r="L3370" i="9" s="1"/>
  <c r="L3374" i="9" s="1"/>
  <c r="L3378" i="9" s="1"/>
  <c r="L3382" i="9" s="1"/>
  <c r="L3386" i="9" s="1"/>
  <c r="L3390" i="9" s="1"/>
  <c r="L3394" i="9" s="1"/>
  <c r="L3398" i="9" s="1"/>
  <c r="L3402" i="9" s="1"/>
  <c r="L3406" i="9" s="1"/>
  <c r="L3410" i="9" s="1"/>
  <c r="L3414" i="9" s="1"/>
  <c r="L3418" i="9" s="1"/>
  <c r="L3422" i="9" s="1"/>
  <c r="L3426" i="9" s="1"/>
  <c r="L3430" i="9" s="1"/>
  <c r="L3434" i="9" s="1"/>
  <c r="L3438" i="9" s="1"/>
  <c r="L3442" i="9" s="1"/>
  <c r="L3446" i="9" s="1"/>
  <c r="L3450" i="9" s="1"/>
  <c r="L3454" i="9" s="1"/>
  <c r="L3458" i="9" s="1"/>
  <c r="L3462" i="9" s="1"/>
  <c r="L3466" i="9" s="1"/>
  <c r="L3470" i="9" s="1"/>
  <c r="L3474" i="9" s="1"/>
  <c r="L3478" i="9" s="1"/>
  <c r="L3482" i="9" s="1"/>
  <c r="L3486" i="9" s="1"/>
  <c r="L3490" i="9" s="1"/>
  <c r="L3494" i="9" s="1"/>
  <c r="L3498" i="9" s="1"/>
  <c r="L3502" i="9" s="1"/>
  <c r="L3506" i="9" s="1"/>
  <c r="L3510" i="9" s="1"/>
  <c r="L3514" i="9" s="1"/>
  <c r="L3518" i="9" s="1"/>
  <c r="L3522" i="9" s="1"/>
  <c r="L3526" i="9" s="1"/>
  <c r="L3530" i="9" s="1"/>
  <c r="L3534" i="9" s="1"/>
  <c r="L3538" i="9" s="1"/>
  <c r="L3542" i="9" s="1"/>
  <c r="L3546" i="9" s="1"/>
  <c r="L3550" i="9" s="1"/>
  <c r="L3554" i="9" s="1"/>
  <c r="L3558" i="9" s="1"/>
  <c r="L3562" i="9" s="1"/>
  <c r="L3566" i="9" s="1"/>
  <c r="L3570" i="9" s="1"/>
  <c r="L3574" i="9" s="1"/>
  <c r="L3578" i="9" s="1"/>
  <c r="L3582" i="9" s="1"/>
  <c r="L3586" i="9" s="1"/>
  <c r="L3590" i="9" s="1"/>
  <c r="L3594" i="9" s="1"/>
  <c r="L3598" i="9" s="1"/>
  <c r="L3602" i="9" s="1"/>
  <c r="L3606" i="9" s="1"/>
  <c r="L3610" i="9" s="1"/>
  <c r="L3614" i="9" s="1"/>
  <c r="L3618" i="9" s="1"/>
  <c r="L3622" i="9" s="1"/>
  <c r="L3626" i="9" s="1"/>
  <c r="L3630" i="9" s="1"/>
  <c r="L3634" i="9" s="1"/>
  <c r="L3638" i="9" s="1"/>
  <c r="L3642" i="9" s="1"/>
  <c r="L3646" i="9" s="1"/>
  <c r="L3650" i="9" s="1"/>
  <c r="L3654" i="9" s="1"/>
  <c r="L3658" i="9" s="1"/>
  <c r="L3662" i="9" s="1"/>
  <c r="L3666" i="9" s="1"/>
  <c r="L3670" i="9" s="1"/>
  <c r="L3674" i="9" s="1"/>
  <c r="L3678" i="9" s="1"/>
  <c r="L3682" i="9" s="1"/>
  <c r="L3686" i="9" s="1"/>
  <c r="L3690" i="9" s="1"/>
  <c r="L3694" i="9" s="1"/>
  <c r="L3698" i="9" s="1"/>
  <c r="L3702" i="9" s="1"/>
  <c r="L3706" i="9" s="1"/>
  <c r="L3710" i="9" s="1"/>
  <c r="L3714" i="9" s="1"/>
  <c r="L3718" i="9" s="1"/>
  <c r="L3722" i="9" s="1"/>
  <c r="L3726" i="9" s="1"/>
  <c r="L3730" i="9" s="1"/>
  <c r="L3734" i="9" s="1"/>
  <c r="L3738" i="9" s="1"/>
  <c r="L3742" i="9" s="1"/>
  <c r="L3746" i="9" s="1"/>
  <c r="L3750" i="9" s="1"/>
  <c r="L3754" i="9" s="1"/>
  <c r="L3758" i="9" s="1"/>
  <c r="L3762" i="9" s="1"/>
  <c r="L3766" i="9" s="1"/>
  <c r="L3770" i="9" s="1"/>
  <c r="L3774" i="9" s="1"/>
  <c r="L3778" i="9" s="1"/>
  <c r="L3782" i="9" s="1"/>
  <c r="L3786" i="9" s="1"/>
  <c r="L3790" i="9" s="1"/>
  <c r="L3794" i="9" s="1"/>
  <c r="L3798" i="9" s="1"/>
  <c r="L3802" i="9" s="1"/>
  <c r="L3806" i="9" s="1"/>
  <c r="L3810" i="9" s="1"/>
  <c r="L3814" i="9" s="1"/>
  <c r="L3818" i="9" s="1"/>
  <c r="L3822" i="9" s="1"/>
  <c r="L3826" i="9" s="1"/>
  <c r="L3830" i="9" s="1"/>
  <c r="L3834" i="9" s="1"/>
  <c r="L3838" i="9" s="1"/>
  <c r="L3842" i="9" s="1"/>
  <c r="L3846" i="9" s="1"/>
  <c r="L3850" i="9" s="1"/>
  <c r="L3854" i="9" s="1"/>
  <c r="L3858" i="9" s="1"/>
  <c r="L3862" i="9" s="1"/>
  <c r="L3866" i="9" s="1"/>
  <c r="L3870" i="9" s="1"/>
  <c r="L3874" i="9" s="1"/>
  <c r="L3878" i="9" s="1"/>
  <c r="L3882" i="9" s="1"/>
  <c r="L3886" i="9" s="1"/>
  <c r="L3890" i="9" s="1"/>
  <c r="L3894" i="9" s="1"/>
  <c r="L3898" i="9" s="1"/>
  <c r="L3902" i="9" s="1"/>
  <c r="L3906" i="9" s="1"/>
  <c r="L3910" i="9" s="1"/>
  <c r="L3914" i="9" s="1"/>
  <c r="L3918" i="9" s="1"/>
  <c r="L3922" i="9" s="1"/>
  <c r="L3926" i="9" s="1"/>
  <c r="L3930" i="9" s="1"/>
  <c r="L3934" i="9" s="1"/>
  <c r="L3938" i="9" s="1"/>
  <c r="L3942" i="9" s="1"/>
  <c r="L3946" i="9" s="1"/>
  <c r="L3950" i="9" s="1"/>
  <c r="L3954" i="9" s="1"/>
  <c r="L3958" i="9" s="1"/>
  <c r="L3962" i="9" s="1"/>
  <c r="L3966" i="9" s="1"/>
  <c r="L3970" i="9" s="1"/>
  <c r="L3974" i="9" s="1"/>
  <c r="L3978" i="9" s="1"/>
  <c r="L3982" i="9" s="1"/>
  <c r="L3986" i="9" s="1"/>
  <c r="L3990" i="9" s="1"/>
  <c r="L3994" i="9" s="1"/>
  <c r="L3998" i="9" s="1"/>
  <c r="L4002" i="9" s="1"/>
  <c r="L4006" i="9" s="1"/>
  <c r="L4010" i="9" s="1"/>
  <c r="L4014" i="9" s="1"/>
  <c r="L4018" i="9" s="1"/>
  <c r="L4022" i="9" s="1"/>
  <c r="L4026" i="9" s="1"/>
  <c r="L4030" i="9" s="1"/>
  <c r="L4034" i="9" s="1"/>
  <c r="L4038" i="9" s="1"/>
  <c r="L4042" i="9" s="1"/>
  <c r="L4046" i="9" s="1"/>
  <c r="L4050" i="9" s="1"/>
  <c r="L4054" i="9" s="1"/>
  <c r="L4058" i="9" s="1"/>
  <c r="L4062" i="9" s="1"/>
  <c r="L4066" i="9" s="1"/>
  <c r="L4070" i="9" s="1"/>
  <c r="L4074" i="9" s="1"/>
  <c r="L4078" i="9" s="1"/>
  <c r="L4082" i="9" s="1"/>
  <c r="L4086" i="9" s="1"/>
  <c r="L4090" i="9" s="1"/>
  <c r="L4094" i="9" s="1"/>
  <c r="L4098" i="9" s="1"/>
  <c r="L4102" i="9" s="1"/>
  <c r="L4106" i="9" s="1"/>
  <c r="L4110" i="9" s="1"/>
  <c r="L4114" i="9" s="1"/>
  <c r="L4118" i="9" s="1"/>
  <c r="L4122" i="9" s="1"/>
  <c r="L4126" i="9" s="1"/>
  <c r="L4130" i="9" s="1"/>
  <c r="L4134" i="9" s="1"/>
  <c r="L4138" i="9" s="1"/>
  <c r="L4142" i="9" s="1"/>
  <c r="L4146" i="9" s="1"/>
  <c r="L4150" i="9" s="1"/>
  <c r="L4154" i="9" s="1"/>
  <c r="L4158" i="9" s="1"/>
  <c r="L4162" i="9" s="1"/>
  <c r="L4166" i="9" s="1"/>
  <c r="L4170" i="9" s="1"/>
  <c r="L4174" i="9" s="1"/>
  <c r="L4178" i="9" s="1"/>
  <c r="L4182" i="9" s="1"/>
  <c r="L4186" i="9" s="1"/>
  <c r="L4190" i="9" s="1"/>
  <c r="L4194" i="9" s="1"/>
  <c r="L4198" i="9" s="1"/>
  <c r="L4202" i="9" s="1"/>
  <c r="L4206" i="9" s="1"/>
  <c r="L4210" i="9" s="1"/>
  <c r="L4214" i="9" s="1"/>
  <c r="L4218" i="9" s="1"/>
  <c r="L4222" i="9" s="1"/>
  <c r="L4226" i="9" s="1"/>
  <c r="L4230" i="9" s="1"/>
  <c r="L4234" i="9" s="1"/>
  <c r="L4238" i="9" s="1"/>
  <c r="L4242" i="9" s="1"/>
  <c r="L4246" i="9" s="1"/>
  <c r="L4250" i="9" s="1"/>
  <c r="L4254" i="9" s="1"/>
  <c r="L4258" i="9" s="1"/>
  <c r="L4262" i="9" s="1"/>
  <c r="L4266" i="9" s="1"/>
  <c r="L4270" i="9" s="1"/>
  <c r="L4274" i="9" s="1"/>
  <c r="L4278" i="9" s="1"/>
  <c r="L4282" i="9" s="1"/>
  <c r="L4286" i="9" s="1"/>
  <c r="L4290" i="9" s="1"/>
  <c r="L4294" i="9" s="1"/>
  <c r="L4298" i="9" s="1"/>
  <c r="L4302" i="9" s="1"/>
  <c r="L4306" i="9" s="1"/>
  <c r="L4310" i="9" s="1"/>
  <c r="L4314" i="9" s="1"/>
  <c r="L4318" i="9" s="1"/>
  <c r="L4322" i="9" s="1"/>
  <c r="L4326" i="9" s="1"/>
  <c r="L4330" i="9" s="1"/>
  <c r="L4334" i="9" s="1"/>
  <c r="L4338" i="9" s="1"/>
  <c r="L4342" i="9" s="1"/>
  <c r="L4346" i="9" s="1"/>
  <c r="L4350" i="9" s="1"/>
  <c r="L4354" i="9" s="1"/>
  <c r="L4358" i="9" s="1"/>
  <c r="L4362" i="9" s="1"/>
  <c r="L4366" i="9" s="1"/>
  <c r="L4370" i="9" s="1"/>
  <c r="L4374" i="9" s="1"/>
  <c r="L4378" i="9" s="1"/>
  <c r="L4382" i="9" s="1"/>
  <c r="L4386" i="9" s="1"/>
  <c r="L4390" i="9" s="1"/>
  <c r="L4394" i="9" s="1"/>
  <c r="L4398" i="9" s="1"/>
  <c r="L4402" i="9" s="1"/>
  <c r="L4406" i="9" s="1"/>
  <c r="L4410" i="9" s="1"/>
  <c r="L4414" i="9" s="1"/>
  <c r="L4418" i="9" s="1"/>
  <c r="L4422" i="9" s="1"/>
  <c r="L4426" i="9" s="1"/>
  <c r="L4430" i="9" s="1"/>
  <c r="L4434" i="9" s="1"/>
  <c r="L4438" i="9" s="1"/>
  <c r="L4442" i="9" s="1"/>
  <c r="L4446" i="9" s="1"/>
  <c r="L4450" i="9" s="1"/>
  <c r="L4454" i="9" s="1"/>
  <c r="L4458" i="9" s="1"/>
  <c r="L4462" i="9" s="1"/>
  <c r="L4466" i="9" s="1"/>
  <c r="L4470" i="9" s="1"/>
  <c r="L4474" i="9" s="1"/>
  <c r="L4478" i="9" s="1"/>
  <c r="L4482" i="9" s="1"/>
  <c r="L4486" i="9" s="1"/>
  <c r="L4490" i="9" s="1"/>
  <c r="L4494" i="9" s="1"/>
  <c r="L4498" i="9" s="1"/>
  <c r="L4502" i="9" s="1"/>
  <c r="L4506" i="9" s="1"/>
  <c r="L4510" i="9" s="1"/>
  <c r="L4514" i="9" s="1"/>
  <c r="L4518" i="9" s="1"/>
  <c r="L4522" i="9" s="1"/>
  <c r="L4526" i="9" s="1"/>
  <c r="L4530" i="9" s="1"/>
  <c r="L4534" i="9" s="1"/>
  <c r="L4538" i="9" s="1"/>
  <c r="L4542" i="9" s="1"/>
  <c r="L4546" i="9" s="1"/>
  <c r="L4550" i="9" s="1"/>
  <c r="L4554" i="9" s="1"/>
  <c r="L4558" i="9" s="1"/>
  <c r="L4562" i="9" s="1"/>
  <c r="L4566" i="9" s="1"/>
  <c r="L4570" i="9" s="1"/>
  <c r="L4574" i="9" s="1"/>
  <c r="L4578" i="9" s="1"/>
  <c r="L4582" i="9" s="1"/>
  <c r="L4586" i="9" s="1"/>
  <c r="L4590" i="9" s="1"/>
  <c r="L4594" i="9" s="1"/>
  <c r="L4598" i="9" s="1"/>
  <c r="L4602" i="9" s="1"/>
  <c r="L4606" i="9" s="1"/>
  <c r="L4610" i="9" s="1"/>
  <c r="L4614" i="9" s="1"/>
  <c r="L4618" i="9" s="1"/>
  <c r="L4622" i="9" s="1"/>
  <c r="L4626" i="9" s="1"/>
  <c r="L4630" i="9" s="1"/>
  <c r="L4634" i="9" s="1"/>
  <c r="L4638" i="9" s="1"/>
  <c r="L4642" i="9" s="1"/>
  <c r="L4646" i="9" s="1"/>
  <c r="L4650" i="9" s="1"/>
  <c r="L4654" i="9" s="1"/>
  <c r="L4658" i="9" s="1"/>
  <c r="L4662" i="9" s="1"/>
  <c r="L4666" i="9" s="1"/>
  <c r="L4670" i="9" s="1"/>
  <c r="L4674" i="9" s="1"/>
  <c r="L4678" i="9" s="1"/>
  <c r="L4682" i="9" s="1"/>
  <c r="L4686" i="9" s="1"/>
  <c r="L4690" i="9" s="1"/>
  <c r="L4694" i="9" s="1"/>
  <c r="L4698" i="9" s="1"/>
  <c r="L4702" i="9" s="1"/>
  <c r="L4706" i="9" s="1"/>
  <c r="L4710" i="9" s="1"/>
  <c r="L4714" i="9" s="1"/>
  <c r="L4718" i="9" s="1"/>
  <c r="L4722" i="9" s="1"/>
  <c r="L4726" i="9" s="1"/>
  <c r="L4730" i="9" s="1"/>
  <c r="L4734" i="9" s="1"/>
  <c r="L4738" i="9" s="1"/>
  <c r="L4742" i="9" s="1"/>
  <c r="L4746" i="9" s="1"/>
  <c r="L4750" i="9" s="1"/>
  <c r="L4754" i="9" s="1"/>
  <c r="L4758" i="9" s="1"/>
  <c r="L4762" i="9" s="1"/>
  <c r="L4766" i="9" s="1"/>
  <c r="L4770" i="9" s="1"/>
  <c r="L4774" i="9" s="1"/>
  <c r="L4778" i="9" s="1"/>
  <c r="L4782" i="9" s="1"/>
  <c r="L4786" i="9" s="1"/>
  <c r="L4790" i="9" s="1"/>
  <c r="L4794" i="9" s="1"/>
  <c r="L4798" i="9" s="1"/>
  <c r="L4802" i="9" s="1"/>
  <c r="L4806" i="9" s="1"/>
  <c r="L4810" i="9" s="1"/>
  <c r="L4814" i="9" s="1"/>
  <c r="L4818" i="9" s="1"/>
  <c r="L4822" i="9" s="1"/>
  <c r="L4826" i="9" s="1"/>
  <c r="L4830" i="9" s="1"/>
  <c r="L4834" i="9" s="1"/>
  <c r="L4838" i="9" s="1"/>
  <c r="L4842" i="9" s="1"/>
  <c r="L4846" i="9" s="1"/>
  <c r="L4850" i="9" s="1"/>
  <c r="L4854" i="9" s="1"/>
  <c r="L4858" i="9" s="1"/>
  <c r="L4862" i="9" s="1"/>
  <c r="L4866" i="9" s="1"/>
  <c r="L4870" i="9" s="1"/>
  <c r="L4874" i="9" s="1"/>
  <c r="L4878" i="9" s="1"/>
  <c r="L4882" i="9" s="1"/>
  <c r="L4886" i="9" s="1"/>
  <c r="L4890" i="9" s="1"/>
  <c r="L4894" i="9" s="1"/>
  <c r="L4898" i="9" s="1"/>
  <c r="L4902" i="9" s="1"/>
  <c r="L4906" i="9" s="1"/>
  <c r="L4910" i="9" s="1"/>
  <c r="L4914" i="9" s="1"/>
  <c r="L4918" i="9" s="1"/>
  <c r="L4922" i="9" s="1"/>
  <c r="L4926" i="9" s="1"/>
  <c r="L4930" i="9" s="1"/>
  <c r="L4934" i="9" s="1"/>
  <c r="L4938" i="9" s="1"/>
  <c r="L4942" i="9" s="1"/>
  <c r="L4946" i="9" s="1"/>
  <c r="L4950" i="9" s="1"/>
  <c r="L4954" i="9" s="1"/>
  <c r="L4958" i="9" s="1"/>
  <c r="L4962" i="9" s="1"/>
  <c r="L4966" i="9" s="1"/>
  <c r="L4970" i="9" s="1"/>
  <c r="L4974" i="9" s="1"/>
  <c r="L4978" i="9" s="1"/>
  <c r="L4982" i="9" s="1"/>
  <c r="L4986" i="9" s="1"/>
  <c r="L4990" i="9" s="1"/>
  <c r="L4994" i="9" s="1"/>
  <c r="L4998" i="9" s="1"/>
  <c r="L5002" i="9" s="1"/>
  <c r="L5006" i="9" s="1"/>
  <c r="L5010" i="9" s="1"/>
  <c r="L5014" i="9" s="1"/>
  <c r="L5018" i="9" s="1"/>
  <c r="L5022" i="9" s="1"/>
  <c r="L5026" i="9" s="1"/>
  <c r="L5030" i="9" s="1"/>
  <c r="L5034" i="9" s="1"/>
  <c r="L5038" i="9" s="1"/>
  <c r="L5042" i="9" s="1"/>
  <c r="L5046" i="9" s="1"/>
  <c r="L5050" i="9" s="1"/>
  <c r="L5054" i="9" s="1"/>
  <c r="L5058" i="9" s="1"/>
  <c r="L5062" i="9" s="1"/>
  <c r="L5066" i="9" s="1"/>
  <c r="L5070" i="9" s="1"/>
  <c r="L5074" i="9" s="1"/>
  <c r="L5078" i="9" s="1"/>
  <c r="L5082" i="9" s="1"/>
  <c r="L5086" i="9" s="1"/>
  <c r="L5090" i="9" s="1"/>
  <c r="L5094" i="9" s="1"/>
  <c r="L5098" i="9" s="1"/>
  <c r="L5102" i="9" s="1"/>
  <c r="L5106" i="9" s="1"/>
  <c r="L5110" i="9" s="1"/>
  <c r="L5114" i="9" s="1"/>
  <c r="L5118" i="9" s="1"/>
  <c r="L5122" i="9" s="1"/>
  <c r="L5126" i="9" s="1"/>
  <c r="L5130" i="9" s="1"/>
  <c r="L5134" i="9" s="1"/>
  <c r="L5138" i="9" s="1"/>
  <c r="L5142" i="9" s="1"/>
  <c r="L5146" i="9" s="1"/>
  <c r="L5150" i="9" s="1"/>
  <c r="L5154" i="9" s="1"/>
  <c r="L5158" i="9" s="1"/>
  <c r="L5162" i="9" s="1"/>
  <c r="L5166" i="9" s="1"/>
  <c r="L1593" i="9"/>
  <c r="L1597" i="9" s="1"/>
  <c r="L1601" i="9" s="1"/>
  <c r="L1605" i="9" s="1"/>
  <c r="L1609" i="9" s="1"/>
  <c r="L1613" i="9" s="1"/>
  <c r="L1617" i="9" s="1"/>
  <c r="L1621" i="9" s="1"/>
  <c r="L1625" i="9" s="1"/>
  <c r="L1629" i="9" s="1"/>
  <c r="L1633" i="9" s="1"/>
  <c r="L1637" i="9" s="1"/>
  <c r="L1641" i="9" s="1"/>
  <c r="L1645" i="9" s="1"/>
  <c r="L1649" i="9" s="1"/>
  <c r="L1653" i="9" s="1"/>
  <c r="L1657" i="9" s="1"/>
  <c r="L1661" i="9" s="1"/>
  <c r="L1665" i="9" s="1"/>
  <c r="L1669" i="9" s="1"/>
  <c r="L1673" i="9" s="1"/>
  <c r="L1677" i="9" s="1"/>
  <c r="L1681" i="9" s="1"/>
  <c r="L1685" i="9" s="1"/>
  <c r="L1689" i="9" s="1"/>
  <c r="L1693" i="9" s="1"/>
  <c r="L1697" i="9" s="1"/>
  <c r="L1701" i="9" s="1"/>
  <c r="L1705" i="9" s="1"/>
  <c r="L1709" i="9" s="1"/>
  <c r="L1713" i="9" s="1"/>
  <c r="L1717" i="9" s="1"/>
  <c r="L1721" i="9" s="1"/>
  <c r="L1725" i="9" s="1"/>
  <c r="L1729" i="9" s="1"/>
  <c r="L1733" i="9" s="1"/>
  <c r="L1737" i="9" s="1"/>
  <c r="L1741" i="9" s="1"/>
  <c r="L1745" i="9" s="1"/>
  <c r="L1749" i="9" s="1"/>
  <c r="L1753" i="9" s="1"/>
  <c r="L1757" i="9" s="1"/>
  <c r="L1761" i="9" s="1"/>
  <c r="L1765" i="9" s="1"/>
  <c r="L1769" i="9" s="1"/>
  <c r="L1773" i="9" s="1"/>
  <c r="L1777" i="9" s="1"/>
  <c r="L1781" i="9" s="1"/>
  <c r="L1785" i="9" s="1"/>
  <c r="L1789" i="9" s="1"/>
  <c r="L1793" i="9" s="1"/>
  <c r="L1797" i="9" s="1"/>
  <c r="L1801" i="9" s="1"/>
  <c r="L1805" i="9" s="1"/>
  <c r="L1809" i="9" s="1"/>
  <c r="L1813" i="9" s="1"/>
  <c r="L1817" i="9" s="1"/>
  <c r="L1821" i="9" s="1"/>
  <c r="L1825" i="9" s="1"/>
  <c r="L1829" i="9" s="1"/>
  <c r="L1833" i="9" s="1"/>
  <c r="L1837" i="9" s="1"/>
  <c r="L1841" i="9" s="1"/>
  <c r="L1845" i="9" s="1"/>
  <c r="L1849" i="9" s="1"/>
  <c r="L1853" i="9" s="1"/>
  <c r="L1857" i="9" s="1"/>
  <c r="L1861" i="9" s="1"/>
  <c r="L1865" i="9" s="1"/>
  <c r="L1869" i="9" s="1"/>
  <c r="L1873" i="9" s="1"/>
  <c r="L1877" i="9" s="1"/>
  <c r="L1881" i="9" s="1"/>
  <c r="L1885" i="9" s="1"/>
  <c r="L1889" i="9" s="1"/>
  <c r="L1893" i="9" s="1"/>
  <c r="L1897" i="9" s="1"/>
  <c r="L1901" i="9" s="1"/>
  <c r="L1905" i="9" s="1"/>
  <c r="L1909" i="9" s="1"/>
  <c r="L1913" i="9" s="1"/>
  <c r="L1917" i="9" s="1"/>
  <c r="L1921" i="9" s="1"/>
  <c r="L1925" i="9" s="1"/>
  <c r="L1929" i="9" s="1"/>
  <c r="L1933" i="9" s="1"/>
  <c r="L1937" i="9" s="1"/>
  <c r="L1941" i="9" s="1"/>
  <c r="L1945" i="9" s="1"/>
  <c r="L1949" i="9" s="1"/>
  <c r="L1953" i="9" s="1"/>
  <c r="L1957" i="9" s="1"/>
  <c r="L1961" i="9" s="1"/>
  <c r="L1965" i="9" s="1"/>
  <c r="L1969" i="9" s="1"/>
  <c r="L1973" i="9" s="1"/>
  <c r="L1977" i="9" s="1"/>
  <c r="L1981" i="9" s="1"/>
  <c r="L1985" i="9" s="1"/>
  <c r="L1989" i="9" s="1"/>
  <c r="L1993" i="9" s="1"/>
  <c r="L1997" i="9" s="1"/>
  <c r="L2001" i="9" s="1"/>
  <c r="L2005" i="9" s="1"/>
  <c r="L2009" i="9" s="1"/>
  <c r="L2013" i="9" s="1"/>
  <c r="L2017" i="9" s="1"/>
  <c r="L2021" i="9" s="1"/>
  <c r="L2025" i="9" s="1"/>
  <c r="L2029" i="9" s="1"/>
  <c r="L2033" i="9" s="1"/>
  <c r="L2037" i="9" s="1"/>
  <c r="L2041" i="9" s="1"/>
  <c r="L2045" i="9" s="1"/>
  <c r="L2049" i="9" s="1"/>
  <c r="L2053" i="9" s="1"/>
  <c r="L2057" i="9" s="1"/>
  <c r="L2061" i="9" s="1"/>
  <c r="L2065" i="9" s="1"/>
  <c r="L2069" i="9" s="1"/>
  <c r="L2073" i="9" s="1"/>
  <c r="L2077" i="9" s="1"/>
  <c r="L2081" i="9" s="1"/>
  <c r="L2085" i="9" s="1"/>
  <c r="L2089" i="9" s="1"/>
  <c r="L2093" i="9" s="1"/>
  <c r="L2097" i="9" s="1"/>
  <c r="L2101" i="9" s="1"/>
  <c r="L2105" i="9" s="1"/>
  <c r="L2109" i="9" s="1"/>
  <c r="L2113" i="9" s="1"/>
  <c r="L2117" i="9" s="1"/>
  <c r="L2121" i="9" s="1"/>
  <c r="L2125" i="9" s="1"/>
  <c r="L2129" i="9" s="1"/>
  <c r="L2133" i="9" s="1"/>
  <c r="L2137" i="9" s="1"/>
  <c r="L2141" i="9" s="1"/>
  <c r="L2145" i="9" s="1"/>
  <c r="L2149" i="9" s="1"/>
  <c r="L2153" i="9" s="1"/>
  <c r="L2157" i="9" s="1"/>
  <c r="L2161" i="9" s="1"/>
  <c r="L2165" i="9" s="1"/>
  <c r="L2169" i="9" s="1"/>
  <c r="L2173" i="9" s="1"/>
  <c r="L2177" i="9" s="1"/>
  <c r="L2181" i="9" s="1"/>
  <c r="L2185" i="9" s="1"/>
  <c r="L2189" i="9" s="1"/>
  <c r="L2193" i="9" s="1"/>
  <c r="L2197" i="9" s="1"/>
  <c r="L2201" i="9" s="1"/>
  <c r="L2205" i="9" s="1"/>
  <c r="L2209" i="9" s="1"/>
  <c r="L2213" i="9" s="1"/>
  <c r="L2217" i="9" s="1"/>
  <c r="L2221" i="9" s="1"/>
  <c r="L2225" i="9" s="1"/>
  <c r="L2229" i="9" s="1"/>
  <c r="L2233" i="9" s="1"/>
  <c r="L2237" i="9" s="1"/>
  <c r="L2241" i="9" s="1"/>
  <c r="L2245" i="9" s="1"/>
  <c r="L2249" i="9" s="1"/>
  <c r="L2253" i="9" s="1"/>
  <c r="L2257" i="9" s="1"/>
  <c r="L2261" i="9" s="1"/>
  <c r="L2265" i="9" s="1"/>
  <c r="L2269" i="9" s="1"/>
  <c r="L2273" i="9" s="1"/>
  <c r="L2277" i="9" s="1"/>
  <c r="L2281" i="9" s="1"/>
  <c r="L2285" i="9" s="1"/>
  <c r="L2289" i="9" s="1"/>
  <c r="L2293" i="9" s="1"/>
  <c r="L2297" i="9" s="1"/>
  <c r="L2301" i="9" s="1"/>
  <c r="L2305" i="9" s="1"/>
  <c r="L2309" i="9" s="1"/>
  <c r="L2313" i="9" s="1"/>
  <c r="L2317" i="9" s="1"/>
  <c r="L2321" i="9" s="1"/>
  <c r="L2325" i="9" s="1"/>
  <c r="L2329" i="9" s="1"/>
  <c r="L2333" i="9" s="1"/>
  <c r="L2337" i="9" s="1"/>
  <c r="L2341" i="9" s="1"/>
  <c r="L2345" i="9" s="1"/>
  <c r="L2349" i="9" s="1"/>
  <c r="L2353" i="9" s="1"/>
  <c r="L2357" i="9" s="1"/>
  <c r="L2361" i="9" s="1"/>
  <c r="L2365" i="9" s="1"/>
  <c r="L2369" i="9" s="1"/>
  <c r="L2373" i="9" s="1"/>
  <c r="L2377" i="9" s="1"/>
  <c r="L2381" i="9" s="1"/>
  <c r="L2385" i="9" s="1"/>
  <c r="L2389" i="9" s="1"/>
  <c r="L2393" i="9" s="1"/>
  <c r="L2397" i="9" s="1"/>
  <c r="L2401" i="9" s="1"/>
  <c r="L2405" i="9" s="1"/>
  <c r="L2409" i="9" s="1"/>
  <c r="L2413" i="9" s="1"/>
  <c r="L2417" i="9" s="1"/>
  <c r="L2421" i="9" s="1"/>
  <c r="L2425" i="9" s="1"/>
  <c r="L2429" i="9" s="1"/>
  <c r="L2433" i="9" s="1"/>
  <c r="L2437" i="9" s="1"/>
  <c r="L2441" i="9" s="1"/>
  <c r="L2445" i="9" s="1"/>
  <c r="L2449" i="9" s="1"/>
  <c r="L2453" i="9" s="1"/>
  <c r="L2457" i="9" s="1"/>
  <c r="L2461" i="9" s="1"/>
  <c r="L2465" i="9" s="1"/>
  <c r="L2469" i="9" s="1"/>
  <c r="L2473" i="9" s="1"/>
  <c r="L2477" i="9" s="1"/>
  <c r="L2481" i="9" s="1"/>
  <c r="L2485" i="9" s="1"/>
  <c r="L2489" i="9" s="1"/>
  <c r="L2493" i="9" s="1"/>
  <c r="L2497" i="9" s="1"/>
  <c r="L2501" i="9" s="1"/>
  <c r="L2505" i="9" s="1"/>
  <c r="L2509" i="9" s="1"/>
  <c r="L2513" i="9" s="1"/>
  <c r="L2517" i="9" s="1"/>
  <c r="L2521" i="9" s="1"/>
  <c r="L2525" i="9" s="1"/>
  <c r="L2529" i="9" s="1"/>
  <c r="L2533" i="9" s="1"/>
  <c r="L2537" i="9" s="1"/>
  <c r="L2541" i="9" s="1"/>
  <c r="L2545" i="9" s="1"/>
  <c r="L2549" i="9" s="1"/>
  <c r="L2553" i="9" s="1"/>
  <c r="L2557" i="9" s="1"/>
  <c r="L2561" i="9" s="1"/>
  <c r="L2565" i="9" s="1"/>
  <c r="L2569" i="9" s="1"/>
  <c r="L2573" i="9" s="1"/>
  <c r="L2577" i="9" s="1"/>
  <c r="L2581" i="9" s="1"/>
  <c r="L2585" i="9" s="1"/>
  <c r="L2589" i="9" s="1"/>
  <c r="L2593" i="9" s="1"/>
  <c r="L2597" i="9" s="1"/>
  <c r="L2601" i="9" s="1"/>
  <c r="L2605" i="9" s="1"/>
  <c r="L2609" i="9" s="1"/>
  <c r="L2613" i="9" s="1"/>
  <c r="L2617" i="9" s="1"/>
  <c r="L2621" i="9" s="1"/>
  <c r="L2625" i="9" s="1"/>
  <c r="L2629" i="9" s="1"/>
  <c r="L2633" i="9" s="1"/>
  <c r="L2637" i="9" s="1"/>
  <c r="L2641" i="9" s="1"/>
  <c r="L2645" i="9" s="1"/>
  <c r="L2649" i="9" s="1"/>
  <c r="L2653" i="9" s="1"/>
  <c r="L2657" i="9" s="1"/>
  <c r="L2661" i="9" s="1"/>
  <c r="L2665" i="9" s="1"/>
  <c r="L2669" i="9" s="1"/>
  <c r="L2673" i="9" s="1"/>
  <c r="L2677" i="9" s="1"/>
  <c r="L2681" i="9" s="1"/>
  <c r="L2685" i="9" s="1"/>
  <c r="L2689" i="9" s="1"/>
  <c r="L2693" i="9" s="1"/>
  <c r="L2697" i="9" s="1"/>
  <c r="L2701" i="9" s="1"/>
  <c r="L2705" i="9" s="1"/>
  <c r="L2709" i="9" s="1"/>
  <c r="L2713" i="9" s="1"/>
  <c r="L2717" i="9" s="1"/>
  <c r="L2721" i="9" s="1"/>
  <c r="L2725" i="9" s="1"/>
  <c r="L2729" i="9" s="1"/>
  <c r="L2733" i="9" s="1"/>
  <c r="L2737" i="9" s="1"/>
  <c r="L2741" i="9" s="1"/>
  <c r="L2745" i="9" s="1"/>
  <c r="L2749" i="9" s="1"/>
  <c r="L2753" i="9" s="1"/>
  <c r="L2757" i="9" s="1"/>
  <c r="L2761" i="9" s="1"/>
  <c r="L2765" i="9" s="1"/>
  <c r="L2769" i="9" s="1"/>
  <c r="L2773" i="9" s="1"/>
  <c r="L2777" i="9" s="1"/>
  <c r="L2781" i="9" s="1"/>
  <c r="L2785" i="9" s="1"/>
  <c r="L2789" i="9" s="1"/>
  <c r="L2793" i="9" s="1"/>
  <c r="L2797" i="9" s="1"/>
  <c r="L2801" i="9" s="1"/>
  <c r="L2805" i="9" s="1"/>
  <c r="L2809" i="9" s="1"/>
  <c r="L2813" i="9" s="1"/>
  <c r="L2817" i="9" s="1"/>
  <c r="L2821" i="9" s="1"/>
  <c r="L2825" i="9" s="1"/>
  <c r="L2829" i="9" s="1"/>
  <c r="L2833" i="9" s="1"/>
  <c r="L2837" i="9" s="1"/>
  <c r="L2841" i="9" s="1"/>
  <c r="L2845" i="9" s="1"/>
  <c r="L2849" i="9" s="1"/>
  <c r="L2853" i="9" s="1"/>
  <c r="L2857" i="9" s="1"/>
  <c r="L2861" i="9" s="1"/>
  <c r="L2865" i="9" s="1"/>
  <c r="L2869" i="9" s="1"/>
  <c r="L2873" i="9" s="1"/>
  <c r="L2877" i="9" s="1"/>
  <c r="L2881" i="9" s="1"/>
  <c r="L2885" i="9" s="1"/>
  <c r="L2889" i="9" s="1"/>
  <c r="L2893" i="9" s="1"/>
  <c r="L2897" i="9" s="1"/>
  <c r="L2901" i="9" s="1"/>
  <c r="L2905" i="9" s="1"/>
  <c r="L2909" i="9" s="1"/>
  <c r="L2913" i="9" s="1"/>
  <c r="L2917" i="9" s="1"/>
  <c r="L2921" i="9" s="1"/>
  <c r="L2925" i="9" s="1"/>
  <c r="L2929" i="9" s="1"/>
  <c r="L2933" i="9" s="1"/>
  <c r="L2937" i="9" s="1"/>
  <c r="L2941" i="9" s="1"/>
  <c r="L2945" i="9" s="1"/>
  <c r="L2949" i="9" s="1"/>
  <c r="L2953" i="9" s="1"/>
  <c r="L2957" i="9" s="1"/>
  <c r="L2961" i="9" s="1"/>
  <c r="L2965" i="9" s="1"/>
  <c r="L2969" i="9" s="1"/>
  <c r="L2973" i="9" s="1"/>
  <c r="L2977" i="9" s="1"/>
  <c r="L2981" i="9" s="1"/>
  <c r="L2985" i="9" s="1"/>
  <c r="L2989" i="9" s="1"/>
  <c r="L2993" i="9" s="1"/>
  <c r="L2997" i="9" s="1"/>
  <c r="L3001" i="9" s="1"/>
  <c r="L3005" i="9" s="1"/>
  <c r="L3009" i="9" s="1"/>
  <c r="L3013" i="9" s="1"/>
  <c r="L3017" i="9" s="1"/>
  <c r="L3021" i="9" s="1"/>
  <c r="L3025" i="9" s="1"/>
  <c r="L3029" i="9" s="1"/>
  <c r="L3033" i="9" s="1"/>
  <c r="L3037" i="9" s="1"/>
  <c r="L3041" i="9" s="1"/>
  <c r="L3045" i="9" s="1"/>
  <c r="L3049" i="9" s="1"/>
  <c r="L3053" i="9" s="1"/>
  <c r="L3057" i="9" s="1"/>
  <c r="L3061" i="9" s="1"/>
  <c r="L3065" i="9" s="1"/>
  <c r="L3069" i="9" s="1"/>
  <c r="L3073" i="9" s="1"/>
  <c r="L3077" i="9" s="1"/>
  <c r="L3081" i="9" s="1"/>
  <c r="L3085" i="9" s="1"/>
  <c r="L3089" i="9" s="1"/>
  <c r="L3093" i="9" s="1"/>
  <c r="L3097" i="9" s="1"/>
  <c r="L3101" i="9" s="1"/>
  <c r="L3105" i="9" s="1"/>
  <c r="L3109" i="9" s="1"/>
  <c r="L3113" i="9" s="1"/>
  <c r="L3117" i="9" s="1"/>
  <c r="L3121" i="9" s="1"/>
  <c r="L3125" i="9" s="1"/>
  <c r="L3129" i="9" s="1"/>
  <c r="L3133" i="9" s="1"/>
  <c r="L3137" i="9" s="1"/>
  <c r="L3141" i="9" s="1"/>
  <c r="L3145" i="9" s="1"/>
  <c r="L3149" i="9" s="1"/>
  <c r="L3153" i="9" s="1"/>
  <c r="L3157" i="9" s="1"/>
  <c r="L3161" i="9" s="1"/>
  <c r="L3165" i="9" s="1"/>
  <c r="L3169" i="9" s="1"/>
  <c r="L3173" i="9" s="1"/>
  <c r="L3177" i="9" s="1"/>
  <c r="L3181" i="9" s="1"/>
  <c r="L3185" i="9" s="1"/>
  <c r="L3189" i="9" s="1"/>
  <c r="L3193" i="9" s="1"/>
  <c r="L3197" i="9" s="1"/>
  <c r="L3201" i="9" s="1"/>
  <c r="L3205" i="9" s="1"/>
  <c r="L3209" i="9" s="1"/>
  <c r="L3213" i="9" s="1"/>
  <c r="L3217" i="9" s="1"/>
  <c r="L3221" i="9" s="1"/>
  <c r="L3225" i="9" s="1"/>
  <c r="L3229" i="9" s="1"/>
  <c r="L3233" i="9" s="1"/>
  <c r="L3237" i="9" s="1"/>
  <c r="L3241" i="9" s="1"/>
  <c r="L3245" i="9" s="1"/>
  <c r="L3249" i="9" s="1"/>
  <c r="L3253" i="9" s="1"/>
  <c r="L3257" i="9" s="1"/>
  <c r="L3261" i="9" s="1"/>
  <c r="L3265" i="9" s="1"/>
  <c r="L3269" i="9" s="1"/>
  <c r="L3273" i="9" s="1"/>
  <c r="L3277" i="9" s="1"/>
  <c r="L3281" i="9" s="1"/>
  <c r="L3285" i="9" s="1"/>
  <c r="L3289" i="9" s="1"/>
  <c r="L3293" i="9" s="1"/>
  <c r="L3297" i="9" s="1"/>
  <c r="L3301" i="9" s="1"/>
  <c r="L3305" i="9" s="1"/>
  <c r="L3309" i="9" s="1"/>
  <c r="L3313" i="9" s="1"/>
  <c r="L3317" i="9" s="1"/>
  <c r="L3321" i="9" s="1"/>
  <c r="L3325" i="9" s="1"/>
  <c r="L3329" i="9" s="1"/>
  <c r="L3333" i="9" s="1"/>
  <c r="L3337" i="9" s="1"/>
  <c r="L3341" i="9" s="1"/>
  <c r="L3345" i="9" s="1"/>
  <c r="L3349" i="9" s="1"/>
  <c r="L3353" i="9" s="1"/>
  <c r="L3357" i="9" s="1"/>
  <c r="L3361" i="9" s="1"/>
  <c r="L3365" i="9" s="1"/>
  <c r="L3369" i="9" s="1"/>
  <c r="L3373" i="9" s="1"/>
  <c r="L3377" i="9" s="1"/>
  <c r="L3381" i="9" s="1"/>
  <c r="L3385" i="9" s="1"/>
  <c r="L3389" i="9" s="1"/>
  <c r="L3393" i="9" s="1"/>
  <c r="L3397" i="9" s="1"/>
  <c r="L3401" i="9" s="1"/>
  <c r="L3405" i="9" s="1"/>
  <c r="L3409" i="9" s="1"/>
  <c r="L3413" i="9" s="1"/>
  <c r="L3417" i="9" s="1"/>
  <c r="L3421" i="9" s="1"/>
  <c r="L3425" i="9" s="1"/>
  <c r="L3429" i="9" s="1"/>
  <c r="L3433" i="9" s="1"/>
  <c r="L3437" i="9" s="1"/>
  <c r="L3441" i="9" s="1"/>
  <c r="L3445" i="9" s="1"/>
  <c r="L3449" i="9" s="1"/>
  <c r="L3453" i="9" s="1"/>
  <c r="L3457" i="9" s="1"/>
  <c r="L3461" i="9" s="1"/>
  <c r="L3465" i="9" s="1"/>
  <c r="L3469" i="9" s="1"/>
  <c r="L3473" i="9" s="1"/>
  <c r="L3477" i="9" s="1"/>
  <c r="L3481" i="9" s="1"/>
  <c r="L3485" i="9" s="1"/>
  <c r="L3489" i="9" s="1"/>
  <c r="L3493" i="9" s="1"/>
  <c r="L3497" i="9" s="1"/>
  <c r="L3501" i="9" s="1"/>
  <c r="L3505" i="9" s="1"/>
  <c r="L3509" i="9" s="1"/>
  <c r="L3513" i="9" s="1"/>
  <c r="L3517" i="9" s="1"/>
  <c r="L3521" i="9" s="1"/>
  <c r="L3525" i="9" s="1"/>
  <c r="L3529" i="9" s="1"/>
  <c r="L3533" i="9" s="1"/>
  <c r="L3537" i="9" s="1"/>
  <c r="L3541" i="9" s="1"/>
  <c r="L3545" i="9" s="1"/>
  <c r="L3549" i="9" s="1"/>
  <c r="L3553" i="9" s="1"/>
  <c r="L3557" i="9" s="1"/>
  <c r="L3561" i="9" s="1"/>
  <c r="L3565" i="9" s="1"/>
  <c r="L3569" i="9" s="1"/>
  <c r="L3573" i="9" s="1"/>
  <c r="L3577" i="9" s="1"/>
  <c r="L3581" i="9" s="1"/>
  <c r="L3585" i="9" s="1"/>
  <c r="L3589" i="9" s="1"/>
  <c r="L3593" i="9" s="1"/>
  <c r="L3597" i="9" s="1"/>
  <c r="L3601" i="9" s="1"/>
  <c r="L3605" i="9" s="1"/>
  <c r="L3609" i="9" s="1"/>
  <c r="L3613" i="9" s="1"/>
  <c r="L3617" i="9" s="1"/>
  <c r="L3621" i="9" s="1"/>
  <c r="L3625" i="9" s="1"/>
  <c r="L3629" i="9" s="1"/>
  <c r="L3633" i="9" s="1"/>
  <c r="L3637" i="9" s="1"/>
  <c r="L3641" i="9" s="1"/>
  <c r="L3645" i="9" s="1"/>
  <c r="L3649" i="9" s="1"/>
  <c r="L3653" i="9" s="1"/>
  <c r="L3657" i="9" s="1"/>
  <c r="L3661" i="9" s="1"/>
  <c r="L3665" i="9" s="1"/>
  <c r="L3669" i="9" s="1"/>
  <c r="L3673" i="9" s="1"/>
  <c r="L3677" i="9" s="1"/>
  <c r="L3681" i="9" s="1"/>
  <c r="L3685" i="9" s="1"/>
  <c r="L3689" i="9" s="1"/>
  <c r="L3693" i="9" s="1"/>
  <c r="L3697" i="9" s="1"/>
  <c r="L3701" i="9" s="1"/>
  <c r="L3705" i="9" s="1"/>
  <c r="L3709" i="9" s="1"/>
  <c r="L3713" i="9" s="1"/>
  <c r="L3717" i="9" s="1"/>
  <c r="L3721" i="9" s="1"/>
  <c r="L3725" i="9" s="1"/>
  <c r="L3729" i="9" s="1"/>
  <c r="L3733" i="9" s="1"/>
  <c r="L3737" i="9" s="1"/>
  <c r="L3741" i="9" s="1"/>
  <c r="L3745" i="9" s="1"/>
  <c r="L3749" i="9" s="1"/>
  <c r="L3753" i="9" s="1"/>
  <c r="L3757" i="9" s="1"/>
  <c r="L3761" i="9" s="1"/>
  <c r="L3765" i="9" s="1"/>
  <c r="L3769" i="9" s="1"/>
  <c r="L3773" i="9" s="1"/>
  <c r="L3777" i="9" s="1"/>
  <c r="L3781" i="9" s="1"/>
  <c r="L3785" i="9" s="1"/>
  <c r="L3789" i="9" s="1"/>
  <c r="L3793" i="9" s="1"/>
  <c r="L3797" i="9" s="1"/>
  <c r="L3801" i="9" s="1"/>
  <c r="L3805" i="9" s="1"/>
  <c r="L3809" i="9" s="1"/>
  <c r="L3813" i="9" s="1"/>
  <c r="L3817" i="9" s="1"/>
  <c r="L3821" i="9" s="1"/>
  <c r="L3825" i="9" s="1"/>
  <c r="L3829" i="9" s="1"/>
  <c r="L3833" i="9" s="1"/>
  <c r="L3837" i="9" s="1"/>
  <c r="L3841" i="9" s="1"/>
  <c r="L3845" i="9" s="1"/>
  <c r="L3849" i="9" s="1"/>
  <c r="L3853" i="9" s="1"/>
  <c r="L3857" i="9" s="1"/>
  <c r="L3861" i="9" s="1"/>
  <c r="L3865" i="9" s="1"/>
  <c r="L3869" i="9" s="1"/>
  <c r="L3873" i="9" s="1"/>
  <c r="L3877" i="9" s="1"/>
  <c r="L3881" i="9" s="1"/>
  <c r="L3885" i="9" s="1"/>
  <c r="L3889" i="9" s="1"/>
  <c r="L3893" i="9" s="1"/>
  <c r="L3897" i="9" s="1"/>
  <c r="L3901" i="9" s="1"/>
  <c r="L3905" i="9" s="1"/>
  <c r="L3909" i="9" s="1"/>
  <c r="L3913" i="9" s="1"/>
  <c r="L3917" i="9" s="1"/>
  <c r="L3921" i="9" s="1"/>
  <c r="L3925" i="9" s="1"/>
  <c r="L3929" i="9" s="1"/>
  <c r="L3933" i="9" s="1"/>
  <c r="L3937" i="9" s="1"/>
  <c r="L3941" i="9" s="1"/>
  <c r="L3945" i="9" s="1"/>
  <c r="L3949" i="9" s="1"/>
  <c r="L3953" i="9" s="1"/>
  <c r="L3957" i="9" s="1"/>
  <c r="L3961" i="9" s="1"/>
  <c r="L3965" i="9" s="1"/>
  <c r="L3969" i="9" s="1"/>
  <c r="L3973" i="9" s="1"/>
  <c r="L3977" i="9" s="1"/>
  <c r="L3981" i="9" s="1"/>
  <c r="L3985" i="9" s="1"/>
  <c r="L3989" i="9" s="1"/>
  <c r="L3993" i="9" s="1"/>
  <c r="L3997" i="9" s="1"/>
  <c r="L4001" i="9" s="1"/>
  <c r="L4005" i="9" s="1"/>
  <c r="L4009" i="9" s="1"/>
  <c r="L4013" i="9" s="1"/>
  <c r="L4017" i="9" s="1"/>
  <c r="L4021" i="9" s="1"/>
  <c r="L4025" i="9" s="1"/>
  <c r="L4029" i="9" s="1"/>
  <c r="L4033" i="9" s="1"/>
  <c r="L4037" i="9" s="1"/>
  <c r="L4041" i="9" s="1"/>
  <c r="L4045" i="9" s="1"/>
  <c r="L4049" i="9" s="1"/>
  <c r="L4053" i="9" s="1"/>
  <c r="L4057" i="9" s="1"/>
  <c r="L4061" i="9" s="1"/>
  <c r="L4065" i="9" s="1"/>
  <c r="L4069" i="9" s="1"/>
  <c r="L4073" i="9" s="1"/>
  <c r="L4077" i="9" s="1"/>
  <c r="L4081" i="9" s="1"/>
  <c r="L4085" i="9" s="1"/>
  <c r="L4089" i="9" s="1"/>
  <c r="L4093" i="9" s="1"/>
  <c r="L4097" i="9" s="1"/>
  <c r="L4101" i="9" s="1"/>
  <c r="L4105" i="9" s="1"/>
  <c r="L4109" i="9" s="1"/>
  <c r="L4113" i="9" s="1"/>
  <c r="L4117" i="9" s="1"/>
  <c r="L4121" i="9" s="1"/>
  <c r="L4125" i="9" s="1"/>
  <c r="L4129" i="9" s="1"/>
  <c r="L4133" i="9" s="1"/>
  <c r="L4137" i="9" s="1"/>
  <c r="L4141" i="9" s="1"/>
  <c r="L4145" i="9" s="1"/>
  <c r="L4149" i="9" s="1"/>
  <c r="L4153" i="9" s="1"/>
  <c r="L4157" i="9" s="1"/>
  <c r="L4161" i="9" s="1"/>
  <c r="L4165" i="9" s="1"/>
  <c r="L4169" i="9" s="1"/>
  <c r="L4173" i="9" s="1"/>
  <c r="L4177" i="9" s="1"/>
  <c r="L4181" i="9" s="1"/>
  <c r="L4185" i="9" s="1"/>
  <c r="L4189" i="9" s="1"/>
  <c r="L4193" i="9" s="1"/>
  <c r="L4197" i="9" s="1"/>
  <c r="L4201" i="9" s="1"/>
  <c r="L4205" i="9" s="1"/>
  <c r="L4209" i="9" s="1"/>
  <c r="L4213" i="9" s="1"/>
  <c r="L4217" i="9" s="1"/>
  <c r="L4221" i="9" s="1"/>
  <c r="L4225" i="9" s="1"/>
  <c r="L4229" i="9" s="1"/>
  <c r="L4233" i="9" s="1"/>
  <c r="L4237" i="9" s="1"/>
  <c r="L4241" i="9" s="1"/>
  <c r="L4245" i="9" s="1"/>
  <c r="L4249" i="9" s="1"/>
  <c r="L4253" i="9" s="1"/>
  <c r="L4257" i="9" s="1"/>
  <c r="L4261" i="9" s="1"/>
  <c r="L4265" i="9" s="1"/>
  <c r="L4269" i="9" s="1"/>
  <c r="L4273" i="9" s="1"/>
  <c r="L4277" i="9" s="1"/>
  <c r="L4281" i="9" s="1"/>
  <c r="L4285" i="9" s="1"/>
  <c r="L4289" i="9" s="1"/>
  <c r="L4293" i="9" s="1"/>
  <c r="L4297" i="9" s="1"/>
  <c r="L4301" i="9" s="1"/>
  <c r="L4305" i="9" s="1"/>
  <c r="L4309" i="9" s="1"/>
  <c r="L4313" i="9" s="1"/>
  <c r="L4317" i="9" s="1"/>
  <c r="L4321" i="9" s="1"/>
  <c r="L4325" i="9" s="1"/>
  <c r="L4329" i="9" s="1"/>
  <c r="L4333" i="9" s="1"/>
  <c r="L4337" i="9" s="1"/>
  <c r="L4341" i="9" s="1"/>
  <c r="L4345" i="9" s="1"/>
  <c r="L4349" i="9" s="1"/>
  <c r="L4353" i="9" s="1"/>
  <c r="L4357" i="9" s="1"/>
  <c r="L4361" i="9" s="1"/>
  <c r="L4365" i="9" s="1"/>
  <c r="L4369" i="9" s="1"/>
  <c r="L4373" i="9" s="1"/>
  <c r="L4377" i="9" s="1"/>
  <c r="L4381" i="9" s="1"/>
  <c r="L4385" i="9" s="1"/>
  <c r="L4389" i="9" s="1"/>
  <c r="L4393" i="9" s="1"/>
  <c r="L4397" i="9" s="1"/>
  <c r="L4401" i="9" s="1"/>
  <c r="L4405" i="9" s="1"/>
  <c r="L4409" i="9" s="1"/>
  <c r="L4413" i="9" s="1"/>
  <c r="L4417" i="9" s="1"/>
  <c r="L4421" i="9" s="1"/>
  <c r="L4425" i="9" s="1"/>
  <c r="L4429" i="9" s="1"/>
  <c r="L4433" i="9" s="1"/>
  <c r="L4437" i="9" s="1"/>
  <c r="L4441" i="9" s="1"/>
  <c r="L4445" i="9" s="1"/>
  <c r="L4449" i="9" s="1"/>
  <c r="L4453" i="9" s="1"/>
  <c r="L4457" i="9" s="1"/>
  <c r="L4461" i="9" s="1"/>
  <c r="L4465" i="9" s="1"/>
  <c r="L4469" i="9" s="1"/>
  <c r="L4473" i="9" s="1"/>
  <c r="L4477" i="9" s="1"/>
  <c r="L4481" i="9" s="1"/>
  <c r="L4485" i="9" s="1"/>
  <c r="L4489" i="9" s="1"/>
  <c r="L4493" i="9" s="1"/>
  <c r="L4497" i="9" s="1"/>
  <c r="L4501" i="9" s="1"/>
  <c r="L4505" i="9" s="1"/>
  <c r="L4509" i="9" s="1"/>
  <c r="L4513" i="9" s="1"/>
  <c r="L4517" i="9" s="1"/>
  <c r="L4521" i="9" s="1"/>
  <c r="L4525" i="9" s="1"/>
  <c r="L4529" i="9" s="1"/>
  <c r="L4533" i="9" s="1"/>
  <c r="L4537" i="9" s="1"/>
  <c r="L4541" i="9" s="1"/>
  <c r="L4545" i="9" s="1"/>
  <c r="L4549" i="9" s="1"/>
  <c r="L4553" i="9" s="1"/>
  <c r="L4557" i="9" s="1"/>
  <c r="L4561" i="9" s="1"/>
  <c r="L4565" i="9" s="1"/>
  <c r="L4569" i="9" s="1"/>
  <c r="L4573" i="9" s="1"/>
  <c r="L4577" i="9" s="1"/>
  <c r="L4581" i="9" s="1"/>
  <c r="L4585" i="9" s="1"/>
  <c r="L4589" i="9" s="1"/>
  <c r="L4593" i="9" s="1"/>
  <c r="L4597" i="9" s="1"/>
  <c r="L4601" i="9" s="1"/>
  <c r="L4605" i="9" s="1"/>
  <c r="L4609" i="9" s="1"/>
  <c r="L4613" i="9" s="1"/>
  <c r="L4617" i="9" s="1"/>
  <c r="L4621" i="9" s="1"/>
  <c r="L4625" i="9" s="1"/>
  <c r="L4629" i="9" s="1"/>
  <c r="L4633" i="9" s="1"/>
  <c r="L4637" i="9" s="1"/>
  <c r="L4641" i="9" s="1"/>
  <c r="L4645" i="9" s="1"/>
  <c r="L4649" i="9" s="1"/>
  <c r="L4653" i="9" s="1"/>
  <c r="L4657" i="9" s="1"/>
  <c r="L4661" i="9" s="1"/>
  <c r="L4665" i="9" s="1"/>
  <c r="L4669" i="9" s="1"/>
  <c r="L4673" i="9" s="1"/>
  <c r="L4677" i="9" s="1"/>
  <c r="L4681" i="9" s="1"/>
  <c r="L4685" i="9" s="1"/>
  <c r="L4689" i="9" s="1"/>
  <c r="L4693" i="9" s="1"/>
  <c r="L4697" i="9" s="1"/>
  <c r="L4701" i="9" s="1"/>
  <c r="L4705" i="9" s="1"/>
  <c r="L4709" i="9" s="1"/>
  <c r="L4713" i="9" s="1"/>
  <c r="L4717" i="9" s="1"/>
  <c r="L4721" i="9" s="1"/>
  <c r="L4725" i="9" s="1"/>
  <c r="L4729" i="9" s="1"/>
  <c r="L4733" i="9" s="1"/>
  <c r="L4737" i="9" s="1"/>
  <c r="L4741" i="9" s="1"/>
  <c r="L4745" i="9" s="1"/>
  <c r="L4749" i="9" s="1"/>
  <c r="L4753" i="9" s="1"/>
  <c r="L4757" i="9" s="1"/>
  <c r="L4761" i="9" s="1"/>
  <c r="L4765" i="9" s="1"/>
  <c r="L4769" i="9" s="1"/>
  <c r="L4773" i="9" s="1"/>
  <c r="L4777" i="9" s="1"/>
  <c r="L4781" i="9" s="1"/>
  <c r="L4785" i="9" s="1"/>
  <c r="L4789" i="9" s="1"/>
  <c r="L4793" i="9" s="1"/>
  <c r="L4797" i="9" s="1"/>
  <c r="L4801" i="9" s="1"/>
  <c r="L4805" i="9" s="1"/>
  <c r="L4809" i="9" s="1"/>
  <c r="L4813" i="9" s="1"/>
  <c r="L4817" i="9" s="1"/>
  <c r="L4821" i="9" s="1"/>
  <c r="L4825" i="9" s="1"/>
  <c r="L4829" i="9" s="1"/>
  <c r="L4833" i="9" s="1"/>
  <c r="L4837" i="9" s="1"/>
  <c r="L4841" i="9" s="1"/>
  <c r="L4845" i="9" s="1"/>
  <c r="L4849" i="9" s="1"/>
  <c r="L4853" i="9" s="1"/>
  <c r="L4857" i="9" s="1"/>
  <c r="L4861" i="9" s="1"/>
  <c r="L4865" i="9" s="1"/>
  <c r="L4869" i="9" s="1"/>
  <c r="L4873" i="9" s="1"/>
  <c r="L4877" i="9" s="1"/>
  <c r="L4881" i="9" s="1"/>
  <c r="L4885" i="9" s="1"/>
  <c r="L4889" i="9" s="1"/>
  <c r="L4893" i="9" s="1"/>
  <c r="L4897" i="9" s="1"/>
  <c r="L4901" i="9" s="1"/>
  <c r="L4905" i="9" s="1"/>
  <c r="L4909" i="9" s="1"/>
  <c r="L4913" i="9" s="1"/>
  <c r="L4917" i="9" s="1"/>
  <c r="L4921" i="9" s="1"/>
  <c r="L4925" i="9" s="1"/>
  <c r="L4929" i="9" s="1"/>
  <c r="L4933" i="9" s="1"/>
  <c r="L4937" i="9" s="1"/>
  <c r="L4941" i="9" s="1"/>
  <c r="L4945" i="9" s="1"/>
  <c r="L4949" i="9" s="1"/>
  <c r="L4953" i="9" s="1"/>
  <c r="L4957" i="9" s="1"/>
  <c r="L4961" i="9" s="1"/>
  <c r="L4965" i="9" s="1"/>
  <c r="L4969" i="9" s="1"/>
  <c r="L4973" i="9" s="1"/>
  <c r="L4977" i="9" s="1"/>
  <c r="L4981" i="9" s="1"/>
  <c r="L4985" i="9" s="1"/>
  <c r="L4989" i="9" s="1"/>
  <c r="L4993" i="9" s="1"/>
  <c r="L4997" i="9" s="1"/>
  <c r="L5001" i="9" s="1"/>
  <c r="L5005" i="9" s="1"/>
  <c r="L5009" i="9" s="1"/>
  <c r="L5013" i="9" s="1"/>
  <c r="L5017" i="9" s="1"/>
  <c r="L5021" i="9" s="1"/>
  <c r="L5025" i="9" s="1"/>
  <c r="L5029" i="9" s="1"/>
  <c r="L5033" i="9" s="1"/>
  <c r="L5037" i="9" s="1"/>
  <c r="L5041" i="9" s="1"/>
  <c r="L5045" i="9" s="1"/>
  <c r="L5049" i="9" s="1"/>
  <c r="L5053" i="9" s="1"/>
  <c r="L5057" i="9" s="1"/>
  <c r="L5061" i="9" s="1"/>
  <c r="L5065" i="9" s="1"/>
  <c r="L5069" i="9" s="1"/>
  <c r="L5073" i="9" s="1"/>
  <c r="L5077" i="9" s="1"/>
  <c r="L5081" i="9" s="1"/>
  <c r="L5085" i="9" s="1"/>
  <c r="L5089" i="9" s="1"/>
  <c r="L5093" i="9" s="1"/>
  <c r="L5097" i="9" s="1"/>
  <c r="L5101" i="9" s="1"/>
  <c r="L5105" i="9" s="1"/>
  <c r="L5109" i="9" s="1"/>
  <c r="L5113" i="9" s="1"/>
  <c r="L5117" i="9" s="1"/>
  <c r="L5121" i="9" s="1"/>
  <c r="L5125" i="9" s="1"/>
  <c r="L5129" i="9" s="1"/>
  <c r="L5133" i="9" s="1"/>
  <c r="L5137" i="9" s="1"/>
  <c r="L5141" i="9" s="1"/>
  <c r="L5145" i="9" s="1"/>
  <c r="L5149" i="9" s="1"/>
  <c r="L5153" i="9" s="1"/>
  <c r="L5157" i="9" s="1"/>
  <c r="L5161" i="9" s="1"/>
  <c r="L5165" i="9" s="1"/>
  <c r="K1314" i="9"/>
  <c r="K1318" i="9" s="1"/>
  <c r="K1322" i="9" s="1"/>
  <c r="K1326" i="9" s="1"/>
  <c r="K1330" i="9" s="1"/>
  <c r="K1334" i="9" s="1"/>
  <c r="K1338" i="9" s="1"/>
  <c r="K1342" i="9" s="1"/>
  <c r="K1346" i="9" s="1"/>
  <c r="K1350" i="9" s="1"/>
  <c r="K1354" i="9" s="1"/>
  <c r="K1358" i="9" s="1"/>
  <c r="K1362" i="9" s="1"/>
  <c r="K1366" i="9" s="1"/>
  <c r="K1370" i="9" s="1"/>
  <c r="K1374" i="9" s="1"/>
  <c r="K1378" i="9" s="1"/>
  <c r="K1382" i="9" s="1"/>
  <c r="K1386" i="9" s="1"/>
  <c r="K1390" i="9" s="1"/>
  <c r="K1394" i="9" s="1"/>
  <c r="K1398" i="9" s="1"/>
  <c r="K1402" i="9" s="1"/>
  <c r="K1406" i="9" s="1"/>
  <c r="K1410" i="9" s="1"/>
  <c r="K1414" i="9" s="1"/>
  <c r="K1418" i="9" s="1"/>
  <c r="K1422" i="9" s="1"/>
  <c r="K1426" i="9" s="1"/>
  <c r="K1430" i="9" s="1"/>
  <c r="K1434" i="9" s="1"/>
  <c r="K1438" i="9" s="1"/>
  <c r="K1442" i="9" s="1"/>
  <c r="K1446" i="9" s="1"/>
  <c r="K1450" i="9" s="1"/>
  <c r="K1454" i="9" s="1"/>
  <c r="K1458" i="9" s="1"/>
  <c r="K1462" i="9" s="1"/>
  <c r="K1466" i="9" s="1"/>
  <c r="K1470" i="9" s="1"/>
  <c r="K1474" i="9" s="1"/>
  <c r="K1478" i="9" s="1"/>
  <c r="K1482" i="9" s="1"/>
  <c r="K1486" i="9" s="1"/>
  <c r="K1490" i="9" s="1"/>
  <c r="K1494" i="9" s="1"/>
  <c r="K1498" i="9" s="1"/>
  <c r="K1502" i="9" s="1"/>
  <c r="K1506" i="9" s="1"/>
  <c r="K1510" i="9" s="1"/>
  <c r="K1514" i="9" s="1"/>
  <c r="K1518" i="9" s="1"/>
  <c r="K1522" i="9" s="1"/>
  <c r="K1526" i="9" s="1"/>
  <c r="K1530" i="9" s="1"/>
  <c r="K1534" i="9" s="1"/>
  <c r="K1538" i="9" s="1"/>
  <c r="K1542" i="9" s="1"/>
  <c r="K1546" i="9" s="1"/>
  <c r="K1550" i="9" s="1"/>
  <c r="K1554" i="9" s="1"/>
  <c r="K1558" i="9" s="1"/>
  <c r="K1562" i="9" s="1"/>
  <c r="K1566" i="9" s="1"/>
  <c r="K1570" i="9" s="1"/>
  <c r="K1574" i="9" s="1"/>
  <c r="K1578" i="9" s="1"/>
  <c r="K1582" i="9" s="1"/>
  <c r="K1586" i="9" s="1"/>
  <c r="K1590" i="9" s="1"/>
  <c r="K1594" i="9" s="1"/>
  <c r="K1598" i="9" s="1"/>
  <c r="K1602" i="9" s="1"/>
  <c r="K1606" i="9" s="1"/>
  <c r="K1610" i="9" s="1"/>
  <c r="K1614" i="9" s="1"/>
  <c r="K1618" i="9" s="1"/>
  <c r="K1622" i="9" s="1"/>
  <c r="K1626" i="9" s="1"/>
  <c r="K1630" i="9" s="1"/>
  <c r="K1634" i="9" s="1"/>
  <c r="K1638" i="9" s="1"/>
  <c r="K1642" i="9" s="1"/>
  <c r="K1646" i="9" s="1"/>
  <c r="K1650" i="9" s="1"/>
  <c r="K1654" i="9" s="1"/>
  <c r="K1658" i="9" s="1"/>
  <c r="K1662" i="9" s="1"/>
  <c r="K1666" i="9" s="1"/>
  <c r="K1670" i="9" s="1"/>
  <c r="K1674" i="9" s="1"/>
  <c r="K1678" i="9" s="1"/>
  <c r="K1682" i="9" s="1"/>
  <c r="K1686" i="9" s="1"/>
  <c r="K1690" i="9" s="1"/>
  <c r="K1694" i="9" s="1"/>
  <c r="K1698" i="9" s="1"/>
  <c r="K1702" i="9" s="1"/>
  <c r="K1706" i="9" s="1"/>
  <c r="K1710" i="9" s="1"/>
  <c r="K1714" i="9" s="1"/>
  <c r="K1718" i="9" s="1"/>
  <c r="K1722" i="9" s="1"/>
  <c r="K1726" i="9" s="1"/>
  <c r="K1730" i="9" s="1"/>
  <c r="K1734" i="9" s="1"/>
  <c r="K1738" i="9" s="1"/>
  <c r="K1742" i="9" s="1"/>
  <c r="K1746" i="9" s="1"/>
  <c r="K1750" i="9" s="1"/>
  <c r="K1754" i="9" s="1"/>
  <c r="K1758" i="9" s="1"/>
  <c r="K1762" i="9" s="1"/>
  <c r="K1766" i="9" s="1"/>
  <c r="K1770" i="9" s="1"/>
  <c r="K1774" i="9" s="1"/>
  <c r="K1778" i="9" s="1"/>
  <c r="K1782" i="9" s="1"/>
  <c r="K1786" i="9" s="1"/>
  <c r="K1790" i="9" s="1"/>
  <c r="K1794" i="9" s="1"/>
  <c r="K1798" i="9" s="1"/>
  <c r="K1802" i="9" s="1"/>
  <c r="K1806" i="9" s="1"/>
  <c r="K1810" i="9" s="1"/>
  <c r="K1814" i="9" s="1"/>
  <c r="K1818" i="9" s="1"/>
  <c r="K1822" i="9" s="1"/>
  <c r="K1826" i="9" s="1"/>
  <c r="K1830" i="9" s="1"/>
  <c r="K1834" i="9" s="1"/>
  <c r="K1838" i="9" s="1"/>
  <c r="K1842" i="9" s="1"/>
  <c r="K1846" i="9" s="1"/>
  <c r="K1850" i="9" s="1"/>
  <c r="K1854" i="9" s="1"/>
  <c r="K1858" i="9" s="1"/>
  <c r="K1862" i="9" s="1"/>
  <c r="K1866" i="9" s="1"/>
  <c r="K1870" i="9" s="1"/>
  <c r="K1874" i="9" s="1"/>
  <c r="K1878" i="9" s="1"/>
  <c r="K1882" i="9" s="1"/>
  <c r="K1886" i="9" s="1"/>
  <c r="K1890" i="9" s="1"/>
  <c r="K1894" i="9" s="1"/>
  <c r="K1898" i="9" s="1"/>
  <c r="K1902" i="9" s="1"/>
  <c r="K1906" i="9" s="1"/>
  <c r="K1910" i="9" s="1"/>
  <c r="K1914" i="9" s="1"/>
  <c r="K1918" i="9" s="1"/>
  <c r="K1922" i="9" s="1"/>
  <c r="K1926" i="9" s="1"/>
  <c r="K1930" i="9" s="1"/>
  <c r="K1934" i="9" s="1"/>
  <c r="K1938" i="9" s="1"/>
  <c r="K1942" i="9" s="1"/>
  <c r="K1946" i="9" s="1"/>
  <c r="K1950" i="9" s="1"/>
  <c r="K1954" i="9" s="1"/>
  <c r="K1958" i="9" s="1"/>
  <c r="K1962" i="9" s="1"/>
  <c r="K1966" i="9" s="1"/>
  <c r="K1970" i="9" s="1"/>
  <c r="K1974" i="9" s="1"/>
  <c r="K1978" i="9" s="1"/>
  <c r="K1982" i="9" s="1"/>
  <c r="K1986" i="9" s="1"/>
  <c r="K1990" i="9" s="1"/>
  <c r="K1994" i="9" s="1"/>
  <c r="K1998" i="9" s="1"/>
  <c r="K2002" i="9" s="1"/>
  <c r="K2006" i="9" s="1"/>
  <c r="K2010" i="9" s="1"/>
  <c r="K2014" i="9" s="1"/>
  <c r="K2018" i="9" s="1"/>
  <c r="K2022" i="9" s="1"/>
  <c r="K2026" i="9" s="1"/>
  <c r="K2030" i="9" s="1"/>
  <c r="K2034" i="9" s="1"/>
  <c r="K2038" i="9" s="1"/>
  <c r="K2042" i="9" s="1"/>
  <c r="K2046" i="9" s="1"/>
  <c r="K2050" i="9" s="1"/>
  <c r="K2054" i="9" s="1"/>
  <c r="K2058" i="9" s="1"/>
  <c r="K2062" i="9" s="1"/>
  <c r="K2066" i="9" s="1"/>
  <c r="K2070" i="9" s="1"/>
  <c r="K2074" i="9" s="1"/>
  <c r="K2078" i="9" s="1"/>
  <c r="K2082" i="9" s="1"/>
  <c r="K2086" i="9" s="1"/>
  <c r="K2090" i="9" s="1"/>
  <c r="K2094" i="9" s="1"/>
  <c r="K2098" i="9" s="1"/>
  <c r="K2102" i="9" s="1"/>
  <c r="K2106" i="9" s="1"/>
  <c r="K2110" i="9" s="1"/>
  <c r="K2114" i="9" s="1"/>
  <c r="K2118" i="9" s="1"/>
  <c r="K2122" i="9" s="1"/>
  <c r="K2126" i="9" s="1"/>
  <c r="K2130" i="9" s="1"/>
  <c r="K2134" i="9" s="1"/>
  <c r="K2138" i="9" s="1"/>
  <c r="K2142" i="9" s="1"/>
  <c r="K2146" i="9" s="1"/>
  <c r="K2150" i="9" s="1"/>
  <c r="K2154" i="9" s="1"/>
  <c r="K2158" i="9" s="1"/>
  <c r="K2162" i="9" s="1"/>
  <c r="K2166" i="9" s="1"/>
  <c r="K2170" i="9" s="1"/>
  <c r="K2174" i="9" s="1"/>
  <c r="K2178" i="9" s="1"/>
  <c r="K2182" i="9" s="1"/>
  <c r="K2186" i="9" s="1"/>
  <c r="K2190" i="9" s="1"/>
  <c r="K2194" i="9" s="1"/>
  <c r="K2198" i="9" s="1"/>
  <c r="K2202" i="9" s="1"/>
  <c r="K2206" i="9" s="1"/>
  <c r="K2210" i="9" s="1"/>
  <c r="K2214" i="9" s="1"/>
  <c r="K2218" i="9" s="1"/>
  <c r="K2222" i="9" s="1"/>
  <c r="K2226" i="9" s="1"/>
  <c r="K2230" i="9" s="1"/>
  <c r="K2234" i="9" s="1"/>
  <c r="K2238" i="9" s="1"/>
  <c r="K2242" i="9" s="1"/>
  <c r="K2246" i="9" s="1"/>
  <c r="K2250" i="9" s="1"/>
  <c r="K2254" i="9" s="1"/>
  <c r="K2258" i="9" s="1"/>
  <c r="K2262" i="9" s="1"/>
  <c r="K2266" i="9" s="1"/>
  <c r="K2270" i="9" s="1"/>
  <c r="K2274" i="9" s="1"/>
  <c r="K2278" i="9" s="1"/>
  <c r="K2282" i="9" s="1"/>
  <c r="K2286" i="9" s="1"/>
  <c r="K2290" i="9" s="1"/>
  <c r="K2294" i="9" s="1"/>
  <c r="K2298" i="9" s="1"/>
  <c r="K2302" i="9" s="1"/>
  <c r="K2306" i="9" s="1"/>
  <c r="K2310" i="9" s="1"/>
  <c r="K2314" i="9" s="1"/>
  <c r="K2318" i="9" s="1"/>
  <c r="K2322" i="9" s="1"/>
  <c r="K2326" i="9" s="1"/>
  <c r="K2330" i="9" s="1"/>
  <c r="K2334" i="9" s="1"/>
  <c r="K2338" i="9" s="1"/>
  <c r="K2342" i="9" s="1"/>
  <c r="K2346" i="9" s="1"/>
  <c r="K2350" i="9" s="1"/>
  <c r="K2354" i="9" s="1"/>
  <c r="K2358" i="9" s="1"/>
  <c r="K2362" i="9" s="1"/>
  <c r="K2366" i="9" s="1"/>
  <c r="K2370" i="9" s="1"/>
  <c r="K2374" i="9" s="1"/>
  <c r="K2378" i="9" s="1"/>
  <c r="K2382" i="9" s="1"/>
  <c r="K2386" i="9" s="1"/>
  <c r="K2390" i="9" s="1"/>
  <c r="K2394" i="9" s="1"/>
  <c r="K2398" i="9" s="1"/>
  <c r="K2402" i="9" s="1"/>
  <c r="K2406" i="9" s="1"/>
  <c r="K2410" i="9" s="1"/>
  <c r="K2414" i="9" s="1"/>
  <c r="K2418" i="9" s="1"/>
  <c r="K2422" i="9" s="1"/>
  <c r="K2426" i="9" s="1"/>
  <c r="K2430" i="9" s="1"/>
  <c r="K2434" i="9" s="1"/>
  <c r="K2438" i="9" s="1"/>
  <c r="K2442" i="9" s="1"/>
  <c r="K2446" i="9" s="1"/>
  <c r="K2450" i="9" s="1"/>
  <c r="K2454" i="9" s="1"/>
  <c r="K2458" i="9" s="1"/>
  <c r="K2462" i="9" s="1"/>
  <c r="K2466" i="9" s="1"/>
  <c r="K2470" i="9" s="1"/>
  <c r="K2474" i="9" s="1"/>
  <c r="K2478" i="9" s="1"/>
  <c r="K2482" i="9" s="1"/>
  <c r="K2486" i="9" s="1"/>
  <c r="K2490" i="9" s="1"/>
  <c r="K2494" i="9" s="1"/>
  <c r="K2498" i="9" s="1"/>
  <c r="K2502" i="9" s="1"/>
  <c r="K2506" i="9" s="1"/>
  <c r="K2510" i="9" s="1"/>
  <c r="K2514" i="9" s="1"/>
  <c r="K2518" i="9" s="1"/>
  <c r="K2522" i="9" s="1"/>
  <c r="K2526" i="9" s="1"/>
  <c r="K2530" i="9" s="1"/>
  <c r="K2534" i="9" s="1"/>
  <c r="K2538" i="9" s="1"/>
  <c r="K2542" i="9" s="1"/>
  <c r="K2546" i="9" s="1"/>
  <c r="K2550" i="9" s="1"/>
  <c r="K2554" i="9" s="1"/>
  <c r="K2558" i="9" s="1"/>
  <c r="K2562" i="9" s="1"/>
  <c r="K2566" i="9" s="1"/>
  <c r="K2570" i="9" s="1"/>
  <c r="K2574" i="9" s="1"/>
  <c r="K2578" i="9" s="1"/>
  <c r="K2582" i="9" s="1"/>
  <c r="K2586" i="9" s="1"/>
  <c r="K2590" i="9" s="1"/>
  <c r="K2594" i="9" s="1"/>
  <c r="K2598" i="9" s="1"/>
  <c r="K2602" i="9" s="1"/>
  <c r="K2606" i="9" s="1"/>
  <c r="K2610" i="9" s="1"/>
  <c r="K2614" i="9" s="1"/>
  <c r="K2618" i="9" s="1"/>
  <c r="K2622" i="9" s="1"/>
  <c r="K2626" i="9" s="1"/>
  <c r="K2630" i="9" s="1"/>
  <c r="K2634" i="9" s="1"/>
  <c r="K2638" i="9" s="1"/>
  <c r="K2642" i="9" s="1"/>
  <c r="K2646" i="9" s="1"/>
  <c r="K2650" i="9" s="1"/>
  <c r="K2654" i="9" s="1"/>
  <c r="K2658" i="9" s="1"/>
  <c r="K2662" i="9" s="1"/>
  <c r="K2666" i="9" s="1"/>
  <c r="K2670" i="9" s="1"/>
  <c r="K2674" i="9" s="1"/>
  <c r="K2678" i="9" s="1"/>
  <c r="K2682" i="9" s="1"/>
  <c r="K2686" i="9" s="1"/>
  <c r="K2690" i="9" s="1"/>
  <c r="K2694" i="9" s="1"/>
  <c r="K2698" i="9" s="1"/>
  <c r="K2702" i="9" s="1"/>
  <c r="K2706" i="9" s="1"/>
  <c r="K2710" i="9" s="1"/>
  <c r="K2714" i="9" s="1"/>
  <c r="K2718" i="9" s="1"/>
  <c r="K2722" i="9" s="1"/>
  <c r="K2726" i="9" s="1"/>
  <c r="K2730" i="9" s="1"/>
  <c r="K2734" i="9" s="1"/>
  <c r="K2738" i="9" s="1"/>
  <c r="K2742" i="9" s="1"/>
  <c r="K2746" i="9" s="1"/>
  <c r="K2750" i="9" s="1"/>
  <c r="K2754" i="9" s="1"/>
  <c r="K2758" i="9" s="1"/>
  <c r="K2762" i="9" s="1"/>
  <c r="K2766" i="9" s="1"/>
  <c r="K2770" i="9" s="1"/>
  <c r="K2774" i="9" s="1"/>
  <c r="K2778" i="9" s="1"/>
  <c r="K2782" i="9" s="1"/>
  <c r="K2786" i="9" s="1"/>
  <c r="K2790" i="9" s="1"/>
  <c r="K2794" i="9" s="1"/>
  <c r="K2798" i="9" s="1"/>
  <c r="K2802" i="9" s="1"/>
  <c r="K2806" i="9" s="1"/>
  <c r="K2810" i="9" s="1"/>
  <c r="K2814" i="9" s="1"/>
  <c r="K2818" i="9" s="1"/>
  <c r="K2822" i="9" s="1"/>
  <c r="K2826" i="9" s="1"/>
  <c r="K2830" i="9" s="1"/>
  <c r="K2834" i="9" s="1"/>
  <c r="K2838" i="9" s="1"/>
  <c r="K2842" i="9" s="1"/>
  <c r="K2846" i="9" s="1"/>
  <c r="K2850" i="9" s="1"/>
  <c r="K2854" i="9" s="1"/>
  <c r="K2858" i="9" s="1"/>
  <c r="K2862" i="9" s="1"/>
  <c r="K2866" i="9" s="1"/>
  <c r="K2870" i="9" s="1"/>
  <c r="K2874" i="9" s="1"/>
  <c r="K2878" i="9" s="1"/>
  <c r="K2882" i="9" s="1"/>
  <c r="K2886" i="9" s="1"/>
  <c r="K2890" i="9" s="1"/>
  <c r="K2894" i="9" s="1"/>
  <c r="K2898" i="9" s="1"/>
  <c r="K2902" i="9" s="1"/>
  <c r="K2906" i="9" s="1"/>
  <c r="K2910" i="9" s="1"/>
  <c r="K2914" i="9" s="1"/>
  <c r="K2918" i="9" s="1"/>
  <c r="K2922" i="9" s="1"/>
  <c r="K2926" i="9" s="1"/>
  <c r="K2930" i="9" s="1"/>
  <c r="K2934" i="9" s="1"/>
  <c r="K2938" i="9" s="1"/>
  <c r="K2942" i="9" s="1"/>
  <c r="K2946" i="9" s="1"/>
  <c r="K2950" i="9" s="1"/>
  <c r="K2954" i="9" s="1"/>
  <c r="K2958" i="9" s="1"/>
  <c r="K2962" i="9" s="1"/>
  <c r="K2966" i="9" s="1"/>
  <c r="K2970" i="9" s="1"/>
  <c r="K2974" i="9" s="1"/>
  <c r="K2978" i="9" s="1"/>
  <c r="K2982" i="9" s="1"/>
  <c r="K2986" i="9" s="1"/>
  <c r="K2990" i="9" s="1"/>
  <c r="K2994" i="9" s="1"/>
  <c r="K2998" i="9" s="1"/>
  <c r="K3002" i="9" s="1"/>
  <c r="K3006" i="9" s="1"/>
  <c r="K3010" i="9" s="1"/>
  <c r="K3014" i="9" s="1"/>
  <c r="K3018" i="9" s="1"/>
  <c r="K3022" i="9" s="1"/>
  <c r="K3026" i="9" s="1"/>
  <c r="K3030" i="9" s="1"/>
  <c r="K3034" i="9" s="1"/>
  <c r="K3038" i="9" s="1"/>
  <c r="K3042" i="9" s="1"/>
  <c r="K3046" i="9" s="1"/>
  <c r="K3050" i="9" s="1"/>
  <c r="K3054" i="9" s="1"/>
  <c r="K3058" i="9" s="1"/>
  <c r="K3062" i="9" s="1"/>
  <c r="K3066" i="9" s="1"/>
  <c r="K3070" i="9" s="1"/>
  <c r="K3074" i="9" s="1"/>
  <c r="K3078" i="9" s="1"/>
  <c r="K3082" i="9" s="1"/>
  <c r="K3086" i="9" s="1"/>
  <c r="K3090" i="9" s="1"/>
  <c r="K3094" i="9" s="1"/>
  <c r="K3098" i="9" s="1"/>
  <c r="K3102" i="9" s="1"/>
  <c r="K3106" i="9" s="1"/>
  <c r="K3110" i="9" s="1"/>
  <c r="K3114" i="9" s="1"/>
  <c r="K3118" i="9" s="1"/>
  <c r="K3122" i="9" s="1"/>
  <c r="K3126" i="9" s="1"/>
  <c r="K3130" i="9" s="1"/>
  <c r="K3134" i="9" s="1"/>
  <c r="K3138" i="9" s="1"/>
  <c r="K3142" i="9" s="1"/>
  <c r="K3146" i="9" s="1"/>
  <c r="K3150" i="9" s="1"/>
  <c r="K3154" i="9" s="1"/>
  <c r="K3158" i="9" s="1"/>
  <c r="K3162" i="9" s="1"/>
  <c r="K3166" i="9" s="1"/>
  <c r="K3170" i="9" s="1"/>
  <c r="K3174" i="9" s="1"/>
  <c r="K3178" i="9" s="1"/>
  <c r="K3182" i="9" s="1"/>
  <c r="K3186" i="9" s="1"/>
  <c r="K3190" i="9" s="1"/>
  <c r="K3194" i="9" s="1"/>
  <c r="K3198" i="9" s="1"/>
  <c r="K3202" i="9" s="1"/>
  <c r="K3206" i="9" s="1"/>
  <c r="K3210" i="9" s="1"/>
  <c r="K3214" i="9" s="1"/>
  <c r="K3218" i="9" s="1"/>
  <c r="K3222" i="9" s="1"/>
  <c r="K3226" i="9" s="1"/>
  <c r="K3230" i="9" s="1"/>
  <c r="K3234" i="9" s="1"/>
  <c r="K3238" i="9" s="1"/>
  <c r="K3242" i="9" s="1"/>
  <c r="K3246" i="9" s="1"/>
  <c r="K3250" i="9" s="1"/>
  <c r="K3254" i="9" s="1"/>
  <c r="K3258" i="9" s="1"/>
  <c r="K3262" i="9" s="1"/>
  <c r="K3266" i="9" s="1"/>
  <c r="K3270" i="9" s="1"/>
  <c r="K3274" i="9" s="1"/>
  <c r="K3278" i="9" s="1"/>
  <c r="K3282" i="9" s="1"/>
  <c r="K3286" i="9" s="1"/>
  <c r="K3290" i="9" s="1"/>
  <c r="K3294" i="9" s="1"/>
  <c r="K3298" i="9" s="1"/>
  <c r="K3302" i="9" s="1"/>
  <c r="K3306" i="9" s="1"/>
  <c r="K3310" i="9" s="1"/>
  <c r="K3314" i="9" s="1"/>
  <c r="K3318" i="9" s="1"/>
  <c r="K3322" i="9" s="1"/>
  <c r="K3326" i="9" s="1"/>
  <c r="K3330" i="9" s="1"/>
  <c r="K3334" i="9" s="1"/>
  <c r="K3338" i="9" s="1"/>
  <c r="K3342" i="9" s="1"/>
  <c r="K3346" i="9" s="1"/>
  <c r="K3350" i="9" s="1"/>
  <c r="K3354" i="9" s="1"/>
  <c r="K3358" i="9" s="1"/>
  <c r="K3362" i="9" s="1"/>
  <c r="K3366" i="9" s="1"/>
  <c r="K3370" i="9" s="1"/>
  <c r="K3374" i="9" s="1"/>
  <c r="K3378" i="9" s="1"/>
  <c r="K3382" i="9" s="1"/>
  <c r="K3386" i="9" s="1"/>
  <c r="K3390" i="9" s="1"/>
  <c r="K3394" i="9" s="1"/>
  <c r="K3398" i="9" s="1"/>
  <c r="K3402" i="9" s="1"/>
  <c r="K3406" i="9" s="1"/>
  <c r="K3410" i="9" s="1"/>
  <c r="K3414" i="9" s="1"/>
  <c r="K3418" i="9" s="1"/>
  <c r="K3422" i="9" s="1"/>
  <c r="K3426" i="9" s="1"/>
  <c r="K3430" i="9" s="1"/>
  <c r="K3434" i="9" s="1"/>
  <c r="K3438" i="9" s="1"/>
  <c r="K3442" i="9" s="1"/>
  <c r="K3446" i="9" s="1"/>
  <c r="K3450" i="9" s="1"/>
  <c r="K3454" i="9" s="1"/>
  <c r="K3458" i="9" s="1"/>
  <c r="K3462" i="9" s="1"/>
  <c r="K3466" i="9" s="1"/>
  <c r="K3470" i="9" s="1"/>
  <c r="K3474" i="9" s="1"/>
  <c r="K3478" i="9" s="1"/>
  <c r="K3482" i="9" s="1"/>
  <c r="K3486" i="9" s="1"/>
  <c r="K3490" i="9" s="1"/>
  <c r="K3494" i="9" s="1"/>
  <c r="K3498" i="9" s="1"/>
  <c r="K3502" i="9" s="1"/>
  <c r="K3506" i="9" s="1"/>
  <c r="K3510" i="9" s="1"/>
  <c r="K3514" i="9" s="1"/>
  <c r="K3518" i="9" s="1"/>
  <c r="K3522" i="9" s="1"/>
  <c r="K3526" i="9" s="1"/>
  <c r="K3530" i="9" s="1"/>
  <c r="K3534" i="9" s="1"/>
  <c r="K3538" i="9" s="1"/>
  <c r="K3542" i="9" s="1"/>
  <c r="K3546" i="9" s="1"/>
  <c r="K3550" i="9" s="1"/>
  <c r="K3554" i="9" s="1"/>
  <c r="K3558" i="9" s="1"/>
  <c r="K3562" i="9" s="1"/>
  <c r="K3566" i="9" s="1"/>
  <c r="K3570" i="9" s="1"/>
  <c r="K3574" i="9" s="1"/>
  <c r="K3578" i="9" s="1"/>
  <c r="K3582" i="9" s="1"/>
  <c r="K3586" i="9" s="1"/>
  <c r="K3590" i="9" s="1"/>
  <c r="K3594" i="9" s="1"/>
  <c r="K3598" i="9" s="1"/>
  <c r="K3602" i="9" s="1"/>
  <c r="K3606" i="9" s="1"/>
  <c r="K3610" i="9" s="1"/>
  <c r="K3614" i="9" s="1"/>
  <c r="K3618" i="9" s="1"/>
  <c r="K3622" i="9" s="1"/>
  <c r="K3626" i="9" s="1"/>
  <c r="K3630" i="9" s="1"/>
  <c r="K3634" i="9" s="1"/>
  <c r="K3638" i="9" s="1"/>
  <c r="K3642" i="9" s="1"/>
  <c r="K3646" i="9" s="1"/>
  <c r="K3650" i="9" s="1"/>
  <c r="K3654" i="9" s="1"/>
  <c r="K3658" i="9" s="1"/>
  <c r="K3662" i="9" s="1"/>
  <c r="K3666" i="9" s="1"/>
  <c r="K3670" i="9" s="1"/>
  <c r="K3674" i="9" s="1"/>
  <c r="K3678" i="9" s="1"/>
  <c r="K3682" i="9" s="1"/>
  <c r="K3686" i="9" s="1"/>
  <c r="K3690" i="9" s="1"/>
  <c r="K3694" i="9" s="1"/>
  <c r="K3698" i="9" s="1"/>
  <c r="K3702" i="9" s="1"/>
  <c r="K3706" i="9" s="1"/>
  <c r="K3710" i="9" s="1"/>
  <c r="K3714" i="9" s="1"/>
  <c r="K3718" i="9" s="1"/>
  <c r="K3722" i="9" s="1"/>
  <c r="K3726" i="9" s="1"/>
  <c r="K3730" i="9" s="1"/>
  <c r="K3734" i="9" s="1"/>
  <c r="K3738" i="9" s="1"/>
  <c r="K3742" i="9" s="1"/>
  <c r="K3746" i="9" s="1"/>
  <c r="K3750" i="9" s="1"/>
  <c r="K3754" i="9" s="1"/>
  <c r="K3758" i="9" s="1"/>
  <c r="K3762" i="9" s="1"/>
  <c r="K3766" i="9" s="1"/>
  <c r="K3770" i="9" s="1"/>
  <c r="K3774" i="9" s="1"/>
  <c r="K3778" i="9" s="1"/>
  <c r="K3782" i="9" s="1"/>
  <c r="K3786" i="9" s="1"/>
  <c r="K3790" i="9" s="1"/>
  <c r="K3794" i="9" s="1"/>
  <c r="K3798" i="9" s="1"/>
  <c r="K3802" i="9" s="1"/>
  <c r="K3806" i="9" s="1"/>
  <c r="K3810" i="9" s="1"/>
  <c r="K3814" i="9" s="1"/>
  <c r="K3818" i="9" s="1"/>
  <c r="K3822" i="9" s="1"/>
  <c r="K3826" i="9" s="1"/>
  <c r="K3830" i="9" s="1"/>
  <c r="K3834" i="9" s="1"/>
  <c r="K3838" i="9" s="1"/>
  <c r="K3842" i="9" s="1"/>
  <c r="K3846" i="9" s="1"/>
  <c r="K3850" i="9" s="1"/>
  <c r="K3854" i="9" s="1"/>
  <c r="K3858" i="9" s="1"/>
  <c r="K3862" i="9" s="1"/>
  <c r="K3866" i="9" s="1"/>
  <c r="K3870" i="9" s="1"/>
  <c r="K3874" i="9" s="1"/>
  <c r="K3878" i="9" s="1"/>
  <c r="K3882" i="9" s="1"/>
  <c r="K3886" i="9" s="1"/>
  <c r="K3890" i="9" s="1"/>
  <c r="K3894" i="9" s="1"/>
  <c r="K3898" i="9" s="1"/>
  <c r="K3902" i="9" s="1"/>
  <c r="K3906" i="9" s="1"/>
  <c r="K3910" i="9" s="1"/>
  <c r="K3914" i="9" s="1"/>
  <c r="K3918" i="9" s="1"/>
  <c r="K3922" i="9" s="1"/>
  <c r="K3926" i="9" s="1"/>
  <c r="K3930" i="9" s="1"/>
  <c r="K3934" i="9" s="1"/>
  <c r="K3938" i="9" s="1"/>
  <c r="K3942" i="9" s="1"/>
  <c r="K3946" i="9" s="1"/>
  <c r="K3950" i="9" s="1"/>
  <c r="K3954" i="9" s="1"/>
  <c r="K3958" i="9" s="1"/>
  <c r="K3962" i="9" s="1"/>
  <c r="K3966" i="9" s="1"/>
  <c r="K3970" i="9" s="1"/>
  <c r="K3974" i="9" s="1"/>
  <c r="K3978" i="9" s="1"/>
  <c r="K3982" i="9" s="1"/>
  <c r="K3986" i="9" s="1"/>
  <c r="K3990" i="9" s="1"/>
  <c r="K3994" i="9" s="1"/>
  <c r="K3998" i="9" s="1"/>
  <c r="K4002" i="9" s="1"/>
  <c r="K4006" i="9" s="1"/>
  <c r="K4010" i="9" s="1"/>
  <c r="K4014" i="9" s="1"/>
  <c r="K4018" i="9" s="1"/>
  <c r="K4022" i="9" s="1"/>
  <c r="K4026" i="9" s="1"/>
  <c r="K4030" i="9" s="1"/>
  <c r="K4034" i="9" s="1"/>
  <c r="K4038" i="9" s="1"/>
  <c r="K4042" i="9" s="1"/>
  <c r="K4046" i="9" s="1"/>
  <c r="K4050" i="9" s="1"/>
  <c r="K4054" i="9" s="1"/>
  <c r="K4058" i="9" s="1"/>
  <c r="K4062" i="9" s="1"/>
  <c r="K4066" i="9" s="1"/>
  <c r="K4070" i="9" s="1"/>
  <c r="K4074" i="9" s="1"/>
  <c r="K4078" i="9" s="1"/>
  <c r="K4082" i="9" s="1"/>
  <c r="K4086" i="9" s="1"/>
  <c r="K4090" i="9" s="1"/>
  <c r="K4094" i="9" s="1"/>
  <c r="K4098" i="9" s="1"/>
  <c r="K4102" i="9" s="1"/>
  <c r="K4106" i="9" s="1"/>
  <c r="K4110" i="9" s="1"/>
  <c r="K4114" i="9" s="1"/>
  <c r="K4118" i="9" s="1"/>
  <c r="K4122" i="9" s="1"/>
  <c r="K4126" i="9" s="1"/>
  <c r="K4130" i="9" s="1"/>
  <c r="K4134" i="9" s="1"/>
  <c r="K4138" i="9" s="1"/>
  <c r="K4142" i="9" s="1"/>
  <c r="K4146" i="9" s="1"/>
  <c r="K4150" i="9" s="1"/>
  <c r="K4154" i="9" s="1"/>
  <c r="K4158" i="9" s="1"/>
  <c r="K4162" i="9" s="1"/>
  <c r="K4166" i="9" s="1"/>
  <c r="K4170" i="9" s="1"/>
  <c r="K4174" i="9" s="1"/>
  <c r="K4178" i="9" s="1"/>
  <c r="K4182" i="9" s="1"/>
  <c r="K4186" i="9" s="1"/>
  <c r="K4190" i="9" s="1"/>
  <c r="K4194" i="9" s="1"/>
  <c r="K4198" i="9" s="1"/>
  <c r="K4202" i="9" s="1"/>
  <c r="K4206" i="9" s="1"/>
  <c r="K4210" i="9" s="1"/>
  <c r="K4214" i="9" s="1"/>
  <c r="K4218" i="9" s="1"/>
  <c r="K4222" i="9" s="1"/>
  <c r="K4226" i="9" s="1"/>
  <c r="K4230" i="9" s="1"/>
  <c r="K4234" i="9" s="1"/>
  <c r="K4238" i="9" s="1"/>
  <c r="K4242" i="9" s="1"/>
  <c r="K4246" i="9" s="1"/>
  <c r="K4250" i="9" s="1"/>
  <c r="K4254" i="9" s="1"/>
  <c r="K4258" i="9" s="1"/>
  <c r="K4262" i="9" s="1"/>
  <c r="K4266" i="9" s="1"/>
  <c r="K4270" i="9" s="1"/>
  <c r="K4274" i="9" s="1"/>
  <c r="K4278" i="9" s="1"/>
  <c r="K4282" i="9" s="1"/>
  <c r="K4286" i="9" s="1"/>
  <c r="K4290" i="9" s="1"/>
  <c r="K4294" i="9" s="1"/>
  <c r="K4298" i="9" s="1"/>
  <c r="K4302" i="9" s="1"/>
  <c r="K4306" i="9" s="1"/>
  <c r="K4310" i="9" s="1"/>
  <c r="K4314" i="9" s="1"/>
  <c r="K4318" i="9" s="1"/>
  <c r="K4322" i="9" s="1"/>
  <c r="K4326" i="9" s="1"/>
  <c r="K4330" i="9" s="1"/>
  <c r="K4334" i="9" s="1"/>
  <c r="K4338" i="9" s="1"/>
  <c r="K4342" i="9" s="1"/>
  <c r="K4346" i="9" s="1"/>
  <c r="K4350" i="9" s="1"/>
  <c r="K4354" i="9" s="1"/>
  <c r="K4358" i="9" s="1"/>
  <c r="K4362" i="9" s="1"/>
  <c r="K4366" i="9" s="1"/>
  <c r="K4370" i="9" s="1"/>
  <c r="K4374" i="9" s="1"/>
  <c r="K4378" i="9" s="1"/>
  <c r="K4382" i="9" s="1"/>
  <c r="K4386" i="9" s="1"/>
  <c r="K4390" i="9" s="1"/>
  <c r="K4394" i="9" s="1"/>
  <c r="K4398" i="9" s="1"/>
  <c r="K4402" i="9" s="1"/>
  <c r="K4406" i="9" s="1"/>
  <c r="K4410" i="9" s="1"/>
  <c r="K4414" i="9" s="1"/>
  <c r="K4418" i="9" s="1"/>
  <c r="K4422" i="9" s="1"/>
  <c r="K4426" i="9" s="1"/>
  <c r="K4430" i="9" s="1"/>
  <c r="K4434" i="9" s="1"/>
  <c r="K4438" i="9" s="1"/>
  <c r="K4442" i="9" s="1"/>
  <c r="K4446" i="9" s="1"/>
  <c r="K4450" i="9" s="1"/>
  <c r="K4454" i="9" s="1"/>
  <c r="K4458" i="9" s="1"/>
  <c r="K4462" i="9" s="1"/>
  <c r="K4466" i="9" s="1"/>
  <c r="K4470" i="9" s="1"/>
  <c r="K4474" i="9" s="1"/>
  <c r="K4478" i="9" s="1"/>
  <c r="K4482" i="9" s="1"/>
  <c r="K4486" i="9" s="1"/>
  <c r="K4490" i="9" s="1"/>
  <c r="K4494" i="9" s="1"/>
  <c r="K4498" i="9" s="1"/>
  <c r="K4502" i="9" s="1"/>
  <c r="K4506" i="9" s="1"/>
  <c r="K4510" i="9" s="1"/>
  <c r="K4514" i="9" s="1"/>
  <c r="K4518" i="9" s="1"/>
  <c r="K4522" i="9" s="1"/>
  <c r="K4526" i="9" s="1"/>
  <c r="K4530" i="9" s="1"/>
  <c r="K4534" i="9" s="1"/>
  <c r="K4538" i="9" s="1"/>
  <c r="K4542" i="9" s="1"/>
  <c r="K4546" i="9" s="1"/>
  <c r="K4550" i="9" s="1"/>
  <c r="K4554" i="9" s="1"/>
  <c r="K4558" i="9" s="1"/>
  <c r="K4562" i="9" s="1"/>
  <c r="K4566" i="9" s="1"/>
  <c r="K4570" i="9" s="1"/>
  <c r="K4574" i="9" s="1"/>
  <c r="K4578" i="9" s="1"/>
  <c r="K4582" i="9" s="1"/>
  <c r="K4586" i="9" s="1"/>
  <c r="K4590" i="9" s="1"/>
  <c r="K4594" i="9" s="1"/>
  <c r="K4598" i="9" s="1"/>
  <c r="K4602" i="9" s="1"/>
  <c r="K4606" i="9" s="1"/>
  <c r="K4610" i="9" s="1"/>
  <c r="K4614" i="9" s="1"/>
  <c r="K4618" i="9" s="1"/>
  <c r="K4622" i="9" s="1"/>
  <c r="K4626" i="9" s="1"/>
  <c r="K4630" i="9" s="1"/>
  <c r="K4634" i="9" s="1"/>
  <c r="K4638" i="9" s="1"/>
  <c r="K4642" i="9" s="1"/>
  <c r="K4646" i="9" s="1"/>
  <c r="K4650" i="9" s="1"/>
  <c r="K4654" i="9" s="1"/>
  <c r="K4658" i="9" s="1"/>
  <c r="K4662" i="9" s="1"/>
  <c r="K4666" i="9" s="1"/>
  <c r="K4670" i="9" s="1"/>
  <c r="K4674" i="9" s="1"/>
  <c r="K4678" i="9" s="1"/>
  <c r="K4682" i="9" s="1"/>
  <c r="K4686" i="9" s="1"/>
  <c r="K4690" i="9" s="1"/>
  <c r="K4694" i="9" s="1"/>
  <c r="K4698" i="9" s="1"/>
  <c r="K4702" i="9" s="1"/>
  <c r="K4706" i="9" s="1"/>
  <c r="K4710" i="9" s="1"/>
  <c r="K4714" i="9" s="1"/>
  <c r="K4718" i="9" s="1"/>
  <c r="K4722" i="9" s="1"/>
  <c r="K4726" i="9" s="1"/>
  <c r="K4730" i="9" s="1"/>
  <c r="K4734" i="9" s="1"/>
  <c r="K4738" i="9" s="1"/>
  <c r="K4742" i="9" s="1"/>
  <c r="K4746" i="9" s="1"/>
  <c r="K4750" i="9" s="1"/>
  <c r="K4754" i="9" s="1"/>
  <c r="K4758" i="9" s="1"/>
  <c r="K4762" i="9" s="1"/>
  <c r="K4766" i="9" s="1"/>
  <c r="K4770" i="9" s="1"/>
  <c r="K4774" i="9" s="1"/>
  <c r="K4778" i="9" s="1"/>
  <c r="K4782" i="9" s="1"/>
  <c r="K4786" i="9" s="1"/>
  <c r="K4790" i="9" s="1"/>
  <c r="K4794" i="9" s="1"/>
  <c r="K4798" i="9" s="1"/>
  <c r="K4802" i="9" s="1"/>
  <c r="K4806" i="9" s="1"/>
  <c r="K4810" i="9" s="1"/>
  <c r="K4814" i="9" s="1"/>
  <c r="K4818" i="9" s="1"/>
  <c r="K4822" i="9" s="1"/>
  <c r="K4826" i="9" s="1"/>
  <c r="K4830" i="9" s="1"/>
  <c r="K4834" i="9" s="1"/>
  <c r="K4838" i="9" s="1"/>
  <c r="K4842" i="9" s="1"/>
  <c r="K4846" i="9" s="1"/>
  <c r="K4850" i="9" s="1"/>
  <c r="K4854" i="9" s="1"/>
  <c r="K4858" i="9" s="1"/>
  <c r="K4862" i="9" s="1"/>
  <c r="K4866" i="9" s="1"/>
  <c r="K4870" i="9" s="1"/>
  <c r="K4874" i="9" s="1"/>
  <c r="K4878" i="9" s="1"/>
  <c r="K4882" i="9" s="1"/>
  <c r="K4886" i="9" s="1"/>
  <c r="K4890" i="9" s="1"/>
  <c r="K4894" i="9" s="1"/>
  <c r="K4898" i="9" s="1"/>
  <c r="K4902" i="9" s="1"/>
  <c r="K4906" i="9" s="1"/>
  <c r="K4910" i="9" s="1"/>
  <c r="K4914" i="9" s="1"/>
  <c r="K4918" i="9" s="1"/>
  <c r="K4922" i="9" s="1"/>
  <c r="K4926" i="9" s="1"/>
  <c r="K4930" i="9" s="1"/>
  <c r="K4934" i="9" s="1"/>
  <c r="K4938" i="9" s="1"/>
  <c r="K4942" i="9" s="1"/>
  <c r="K4946" i="9" s="1"/>
  <c r="K1313" i="9"/>
  <c r="K1317" i="9" s="1"/>
  <c r="K1321" i="9" s="1"/>
  <c r="K1325" i="9" s="1"/>
  <c r="K1329" i="9" s="1"/>
  <c r="K1333" i="9" s="1"/>
  <c r="K1337" i="9" s="1"/>
  <c r="K1341" i="9" s="1"/>
  <c r="K1345" i="9" s="1"/>
  <c r="K1349" i="9" s="1"/>
  <c r="K1353" i="9" s="1"/>
  <c r="K1357" i="9" s="1"/>
  <c r="K1361" i="9" s="1"/>
  <c r="K1365" i="9" s="1"/>
  <c r="K1369" i="9" s="1"/>
  <c r="K1373" i="9" s="1"/>
  <c r="K1377" i="9" s="1"/>
  <c r="K1381" i="9" s="1"/>
  <c r="K1385" i="9" s="1"/>
  <c r="K1389" i="9" s="1"/>
  <c r="K1393" i="9" s="1"/>
  <c r="K1397" i="9" s="1"/>
  <c r="K1401" i="9" s="1"/>
  <c r="K1405" i="9" s="1"/>
  <c r="K1409" i="9" s="1"/>
  <c r="K1413" i="9" s="1"/>
  <c r="K1417" i="9" s="1"/>
  <c r="K1421" i="9" s="1"/>
  <c r="K1425" i="9" s="1"/>
  <c r="K1429" i="9" s="1"/>
  <c r="K1433" i="9" s="1"/>
  <c r="K1437" i="9" s="1"/>
  <c r="K1441" i="9" s="1"/>
  <c r="K1445" i="9" s="1"/>
  <c r="K1449" i="9" s="1"/>
  <c r="K1453" i="9" s="1"/>
  <c r="K1457" i="9" s="1"/>
  <c r="K1461" i="9" s="1"/>
  <c r="K1465" i="9" s="1"/>
  <c r="K1469" i="9" s="1"/>
  <c r="K1473" i="9" s="1"/>
  <c r="K1477" i="9" s="1"/>
  <c r="K1481" i="9" s="1"/>
  <c r="K1485" i="9" s="1"/>
  <c r="K1489" i="9" s="1"/>
  <c r="K1493" i="9" s="1"/>
  <c r="K1497" i="9" s="1"/>
  <c r="K1501" i="9" s="1"/>
  <c r="K1505" i="9" s="1"/>
  <c r="K1509" i="9" s="1"/>
  <c r="K1513" i="9" s="1"/>
  <c r="K1517" i="9" s="1"/>
  <c r="K1521" i="9" s="1"/>
  <c r="K1525" i="9" s="1"/>
  <c r="K1529" i="9" s="1"/>
  <c r="K1533" i="9" s="1"/>
  <c r="K1537" i="9" s="1"/>
  <c r="K1541" i="9" s="1"/>
  <c r="K1545" i="9" s="1"/>
  <c r="K1549" i="9" s="1"/>
  <c r="K1553" i="9" s="1"/>
  <c r="K1557" i="9" s="1"/>
  <c r="K1561" i="9" s="1"/>
  <c r="K1565" i="9" s="1"/>
  <c r="K1569" i="9" s="1"/>
  <c r="K1573" i="9" s="1"/>
  <c r="K1577" i="9" s="1"/>
  <c r="K1581" i="9" s="1"/>
  <c r="K1585" i="9" s="1"/>
  <c r="K1589" i="9" s="1"/>
  <c r="K1593" i="9" s="1"/>
  <c r="K1597" i="9" s="1"/>
  <c r="K1601" i="9" s="1"/>
  <c r="K1605" i="9" s="1"/>
  <c r="K1609" i="9" s="1"/>
  <c r="K1613" i="9" s="1"/>
  <c r="K1617" i="9" s="1"/>
  <c r="K1621" i="9" s="1"/>
  <c r="K1625" i="9" s="1"/>
  <c r="K1629" i="9" s="1"/>
  <c r="K1633" i="9" s="1"/>
  <c r="K1637" i="9" s="1"/>
  <c r="K1641" i="9" s="1"/>
  <c r="K1645" i="9" s="1"/>
  <c r="K1649" i="9" s="1"/>
  <c r="K1653" i="9" s="1"/>
  <c r="K1657" i="9" s="1"/>
  <c r="K1661" i="9" s="1"/>
  <c r="K1665" i="9" s="1"/>
  <c r="K1669" i="9" s="1"/>
  <c r="K1673" i="9" s="1"/>
  <c r="K1677" i="9" s="1"/>
  <c r="K1681" i="9" s="1"/>
  <c r="K1685" i="9" s="1"/>
  <c r="K1689" i="9" s="1"/>
  <c r="K1693" i="9" s="1"/>
  <c r="K1697" i="9" s="1"/>
  <c r="K1701" i="9" s="1"/>
  <c r="K1705" i="9" s="1"/>
  <c r="K1709" i="9" s="1"/>
  <c r="K1713" i="9" s="1"/>
  <c r="K1717" i="9" s="1"/>
  <c r="K1721" i="9" s="1"/>
  <c r="K1725" i="9" s="1"/>
  <c r="K1729" i="9" s="1"/>
  <c r="K1733" i="9" s="1"/>
  <c r="K1737" i="9" s="1"/>
  <c r="K1741" i="9" s="1"/>
  <c r="K1745" i="9" s="1"/>
  <c r="K1749" i="9" s="1"/>
  <c r="K1753" i="9" s="1"/>
  <c r="K1757" i="9" s="1"/>
  <c r="K1761" i="9" s="1"/>
  <c r="K1765" i="9" s="1"/>
  <c r="K1769" i="9" s="1"/>
  <c r="K1773" i="9" s="1"/>
  <c r="K1777" i="9" s="1"/>
  <c r="K1781" i="9" s="1"/>
  <c r="K1785" i="9" s="1"/>
  <c r="K1789" i="9" s="1"/>
  <c r="K1793" i="9" s="1"/>
  <c r="K1797" i="9" s="1"/>
  <c r="K1801" i="9" s="1"/>
  <c r="K1805" i="9" s="1"/>
  <c r="K1809" i="9" s="1"/>
  <c r="K1813" i="9" s="1"/>
  <c r="K1817" i="9" s="1"/>
  <c r="K1821" i="9" s="1"/>
  <c r="K1825" i="9" s="1"/>
  <c r="K1829" i="9" s="1"/>
  <c r="K1833" i="9" s="1"/>
  <c r="K1837" i="9" s="1"/>
  <c r="K1841" i="9" s="1"/>
  <c r="K1845" i="9" s="1"/>
  <c r="K1849" i="9" s="1"/>
  <c r="K1853" i="9" s="1"/>
  <c r="K1857" i="9" s="1"/>
  <c r="K1861" i="9" s="1"/>
  <c r="K1865" i="9" s="1"/>
  <c r="K1869" i="9" s="1"/>
  <c r="K1873" i="9" s="1"/>
  <c r="K1877" i="9" s="1"/>
  <c r="K1881" i="9" s="1"/>
  <c r="K1885" i="9" s="1"/>
  <c r="K1889" i="9" s="1"/>
  <c r="K1893" i="9" s="1"/>
  <c r="K1897" i="9" s="1"/>
  <c r="K1901" i="9" s="1"/>
  <c r="K1905" i="9" s="1"/>
  <c r="K1909" i="9" s="1"/>
  <c r="K1913" i="9" s="1"/>
  <c r="K1917" i="9" s="1"/>
  <c r="K1921" i="9" s="1"/>
  <c r="K1925" i="9" s="1"/>
  <c r="K1929" i="9" s="1"/>
  <c r="K1933" i="9" s="1"/>
  <c r="K1937" i="9" s="1"/>
  <c r="K1941" i="9" s="1"/>
  <c r="K1945" i="9" s="1"/>
  <c r="K1949" i="9" s="1"/>
  <c r="K1953" i="9" s="1"/>
  <c r="K1957" i="9" s="1"/>
  <c r="K1961" i="9" s="1"/>
  <c r="K1965" i="9" s="1"/>
  <c r="K1969" i="9" s="1"/>
  <c r="K1973" i="9" s="1"/>
  <c r="K1977" i="9" s="1"/>
  <c r="K1981" i="9" s="1"/>
  <c r="K1985" i="9" s="1"/>
  <c r="K1989" i="9" s="1"/>
  <c r="K1993" i="9" s="1"/>
  <c r="K1997" i="9" s="1"/>
  <c r="K2001" i="9" s="1"/>
  <c r="K2005" i="9" s="1"/>
  <c r="K2009" i="9" s="1"/>
  <c r="K2013" i="9" s="1"/>
  <c r="K2017" i="9" s="1"/>
  <c r="K2021" i="9" s="1"/>
  <c r="K2025" i="9" s="1"/>
  <c r="K2029" i="9" s="1"/>
  <c r="K2033" i="9" s="1"/>
  <c r="K2037" i="9" s="1"/>
  <c r="K2041" i="9" s="1"/>
  <c r="K2045" i="9" s="1"/>
  <c r="K2049" i="9" s="1"/>
  <c r="K2053" i="9" s="1"/>
  <c r="K2057" i="9" s="1"/>
  <c r="K2061" i="9" s="1"/>
  <c r="K2065" i="9" s="1"/>
  <c r="K2069" i="9" s="1"/>
  <c r="K2073" i="9" s="1"/>
  <c r="K2077" i="9" s="1"/>
  <c r="K2081" i="9" s="1"/>
  <c r="K2085" i="9" s="1"/>
  <c r="K2089" i="9" s="1"/>
  <c r="K2093" i="9" s="1"/>
  <c r="K2097" i="9" s="1"/>
  <c r="K2101" i="9" s="1"/>
  <c r="K2105" i="9" s="1"/>
  <c r="K2109" i="9" s="1"/>
  <c r="K2113" i="9" s="1"/>
  <c r="K2117" i="9" s="1"/>
  <c r="K2121" i="9" s="1"/>
  <c r="K2125" i="9" s="1"/>
  <c r="K2129" i="9" s="1"/>
  <c r="K2133" i="9" s="1"/>
  <c r="K2137" i="9" s="1"/>
  <c r="K2141" i="9" s="1"/>
  <c r="K2145" i="9" s="1"/>
  <c r="K2149" i="9" s="1"/>
  <c r="K2153" i="9" s="1"/>
  <c r="K2157" i="9" s="1"/>
  <c r="K2161" i="9" s="1"/>
  <c r="K2165" i="9" s="1"/>
  <c r="K2169" i="9" s="1"/>
  <c r="K2173" i="9" s="1"/>
  <c r="K2177" i="9" s="1"/>
  <c r="K2181" i="9" s="1"/>
  <c r="K2185" i="9" s="1"/>
  <c r="K2189" i="9" s="1"/>
  <c r="K2193" i="9" s="1"/>
  <c r="K2197" i="9" s="1"/>
  <c r="K2201" i="9" s="1"/>
  <c r="K2205" i="9" s="1"/>
  <c r="K2209" i="9" s="1"/>
  <c r="K2213" i="9" s="1"/>
  <c r="K2217" i="9" s="1"/>
  <c r="K2221" i="9" s="1"/>
  <c r="K2225" i="9" s="1"/>
  <c r="K2229" i="9" s="1"/>
  <c r="K2233" i="9" s="1"/>
  <c r="K2237" i="9" s="1"/>
  <c r="K2241" i="9" s="1"/>
  <c r="K2245" i="9" s="1"/>
  <c r="K2249" i="9" s="1"/>
  <c r="K2253" i="9" s="1"/>
  <c r="K2257" i="9" s="1"/>
  <c r="K2261" i="9" s="1"/>
  <c r="K2265" i="9" s="1"/>
  <c r="K2269" i="9" s="1"/>
  <c r="K2273" i="9" s="1"/>
  <c r="K2277" i="9" s="1"/>
  <c r="K2281" i="9" s="1"/>
  <c r="K2285" i="9" s="1"/>
  <c r="K2289" i="9" s="1"/>
  <c r="K2293" i="9" s="1"/>
  <c r="K2297" i="9" s="1"/>
  <c r="K2301" i="9" s="1"/>
  <c r="K2305" i="9" s="1"/>
  <c r="K2309" i="9" s="1"/>
  <c r="K2313" i="9" s="1"/>
  <c r="K2317" i="9" s="1"/>
  <c r="K2321" i="9" s="1"/>
  <c r="K2325" i="9" s="1"/>
  <c r="K2329" i="9" s="1"/>
  <c r="K2333" i="9" s="1"/>
  <c r="K2337" i="9" s="1"/>
  <c r="K2341" i="9" s="1"/>
  <c r="K2345" i="9" s="1"/>
  <c r="K2349" i="9" s="1"/>
  <c r="K2353" i="9" s="1"/>
  <c r="K2357" i="9" s="1"/>
  <c r="K2361" i="9" s="1"/>
  <c r="K2365" i="9" s="1"/>
  <c r="K2369" i="9" s="1"/>
  <c r="K2373" i="9" s="1"/>
  <c r="K2377" i="9" s="1"/>
  <c r="K2381" i="9" s="1"/>
  <c r="K2385" i="9" s="1"/>
  <c r="K2389" i="9" s="1"/>
  <c r="K2393" i="9" s="1"/>
  <c r="K2397" i="9" s="1"/>
  <c r="K2401" i="9" s="1"/>
  <c r="K2405" i="9" s="1"/>
  <c r="K2409" i="9" s="1"/>
  <c r="K2413" i="9" s="1"/>
  <c r="K2417" i="9" s="1"/>
  <c r="K2421" i="9" s="1"/>
  <c r="K2425" i="9" s="1"/>
  <c r="K2429" i="9" s="1"/>
  <c r="K2433" i="9" s="1"/>
  <c r="K2437" i="9" s="1"/>
  <c r="K2441" i="9" s="1"/>
  <c r="K2445" i="9" s="1"/>
  <c r="K2449" i="9" s="1"/>
  <c r="K2453" i="9" s="1"/>
  <c r="K2457" i="9" s="1"/>
  <c r="K2461" i="9" s="1"/>
  <c r="K2465" i="9" s="1"/>
  <c r="K2469" i="9" s="1"/>
  <c r="K2473" i="9" s="1"/>
  <c r="K2477" i="9" s="1"/>
  <c r="K2481" i="9" s="1"/>
  <c r="K2485" i="9" s="1"/>
  <c r="K2489" i="9" s="1"/>
  <c r="K2493" i="9" s="1"/>
  <c r="K2497" i="9" s="1"/>
  <c r="K2501" i="9" s="1"/>
  <c r="K2505" i="9" s="1"/>
  <c r="K2509" i="9" s="1"/>
  <c r="K2513" i="9" s="1"/>
  <c r="K2517" i="9" s="1"/>
  <c r="K2521" i="9" s="1"/>
  <c r="K2525" i="9" s="1"/>
  <c r="K2529" i="9" s="1"/>
  <c r="K2533" i="9" s="1"/>
  <c r="K2537" i="9" s="1"/>
  <c r="K2541" i="9" s="1"/>
  <c r="K2545" i="9" s="1"/>
  <c r="K2549" i="9" s="1"/>
  <c r="K2553" i="9" s="1"/>
  <c r="K2557" i="9" s="1"/>
  <c r="K2561" i="9" s="1"/>
  <c r="K2565" i="9" s="1"/>
  <c r="K2569" i="9" s="1"/>
  <c r="K2573" i="9" s="1"/>
  <c r="K2577" i="9" s="1"/>
  <c r="K2581" i="9" s="1"/>
  <c r="K2585" i="9" s="1"/>
  <c r="K2589" i="9" s="1"/>
  <c r="K2593" i="9" s="1"/>
  <c r="K2597" i="9" s="1"/>
  <c r="K2601" i="9" s="1"/>
  <c r="K2605" i="9" s="1"/>
  <c r="K2609" i="9" s="1"/>
  <c r="K2613" i="9" s="1"/>
  <c r="K2617" i="9" s="1"/>
  <c r="K2621" i="9" s="1"/>
  <c r="K2625" i="9" s="1"/>
  <c r="K2629" i="9" s="1"/>
  <c r="K2633" i="9" s="1"/>
  <c r="K2637" i="9" s="1"/>
  <c r="K2641" i="9" s="1"/>
  <c r="K2645" i="9" s="1"/>
  <c r="K2649" i="9" s="1"/>
  <c r="K2653" i="9" s="1"/>
  <c r="K2657" i="9" s="1"/>
  <c r="K2661" i="9" s="1"/>
  <c r="K2665" i="9" s="1"/>
  <c r="K2669" i="9" s="1"/>
  <c r="K2673" i="9" s="1"/>
  <c r="K2677" i="9" s="1"/>
  <c r="K2681" i="9" s="1"/>
  <c r="K2685" i="9" s="1"/>
  <c r="K2689" i="9" s="1"/>
  <c r="K2693" i="9" s="1"/>
  <c r="K2697" i="9" s="1"/>
  <c r="K2701" i="9" s="1"/>
  <c r="K2705" i="9" s="1"/>
  <c r="K2709" i="9" s="1"/>
  <c r="K2713" i="9" s="1"/>
  <c r="K2717" i="9" s="1"/>
  <c r="K2721" i="9" s="1"/>
  <c r="K2725" i="9" s="1"/>
  <c r="K2729" i="9" s="1"/>
  <c r="K2733" i="9" s="1"/>
  <c r="K2737" i="9" s="1"/>
  <c r="K2741" i="9" s="1"/>
  <c r="K2745" i="9" s="1"/>
  <c r="K2749" i="9" s="1"/>
  <c r="K2753" i="9" s="1"/>
  <c r="K2757" i="9" s="1"/>
  <c r="K2761" i="9" s="1"/>
  <c r="K2765" i="9" s="1"/>
  <c r="K2769" i="9" s="1"/>
  <c r="K2773" i="9" s="1"/>
  <c r="K2777" i="9" s="1"/>
  <c r="K2781" i="9" s="1"/>
  <c r="K2785" i="9" s="1"/>
  <c r="K2789" i="9" s="1"/>
  <c r="K2793" i="9" s="1"/>
  <c r="K2797" i="9" s="1"/>
  <c r="K2801" i="9" s="1"/>
  <c r="K2805" i="9" s="1"/>
  <c r="K2809" i="9" s="1"/>
  <c r="K2813" i="9" s="1"/>
  <c r="K2817" i="9" s="1"/>
  <c r="K2821" i="9" s="1"/>
  <c r="K2825" i="9" s="1"/>
  <c r="K2829" i="9" s="1"/>
  <c r="K2833" i="9" s="1"/>
  <c r="K2837" i="9" s="1"/>
  <c r="K2841" i="9" s="1"/>
  <c r="K2845" i="9" s="1"/>
  <c r="K2849" i="9" s="1"/>
  <c r="K2853" i="9" s="1"/>
  <c r="K2857" i="9" s="1"/>
  <c r="K2861" i="9" s="1"/>
  <c r="K2865" i="9" s="1"/>
  <c r="K2869" i="9" s="1"/>
  <c r="K2873" i="9" s="1"/>
  <c r="K2877" i="9" s="1"/>
  <c r="K2881" i="9" s="1"/>
  <c r="K2885" i="9" s="1"/>
  <c r="K2889" i="9" s="1"/>
  <c r="K2893" i="9" s="1"/>
  <c r="K2897" i="9" s="1"/>
  <c r="K2901" i="9" s="1"/>
  <c r="K2905" i="9" s="1"/>
  <c r="K2909" i="9" s="1"/>
  <c r="K2913" i="9" s="1"/>
  <c r="K2917" i="9" s="1"/>
  <c r="K2921" i="9" s="1"/>
  <c r="K2925" i="9" s="1"/>
  <c r="K2929" i="9" s="1"/>
  <c r="K2933" i="9" s="1"/>
  <c r="K2937" i="9" s="1"/>
  <c r="K2941" i="9" s="1"/>
  <c r="K2945" i="9" s="1"/>
  <c r="K2949" i="9" s="1"/>
  <c r="K2953" i="9" s="1"/>
  <c r="K2957" i="9" s="1"/>
  <c r="K2961" i="9" s="1"/>
  <c r="K2965" i="9" s="1"/>
  <c r="K2969" i="9" s="1"/>
  <c r="K2973" i="9" s="1"/>
  <c r="K2977" i="9" s="1"/>
  <c r="K2981" i="9" s="1"/>
  <c r="K2985" i="9" s="1"/>
  <c r="K2989" i="9" s="1"/>
  <c r="K2993" i="9" s="1"/>
  <c r="K2997" i="9" s="1"/>
  <c r="K3001" i="9" s="1"/>
  <c r="K3005" i="9" s="1"/>
  <c r="K3009" i="9" s="1"/>
  <c r="K3013" i="9" s="1"/>
  <c r="K3017" i="9" s="1"/>
  <c r="K3021" i="9" s="1"/>
  <c r="K3025" i="9" s="1"/>
  <c r="K3029" i="9" s="1"/>
  <c r="K3033" i="9" s="1"/>
  <c r="K3037" i="9" s="1"/>
  <c r="K3041" i="9" s="1"/>
  <c r="K3045" i="9" s="1"/>
  <c r="K3049" i="9" s="1"/>
  <c r="K3053" i="9" s="1"/>
  <c r="K3057" i="9" s="1"/>
  <c r="K3061" i="9" s="1"/>
  <c r="K3065" i="9" s="1"/>
  <c r="K3069" i="9" s="1"/>
  <c r="K3073" i="9" s="1"/>
  <c r="K3077" i="9" s="1"/>
  <c r="K3081" i="9" s="1"/>
  <c r="K3085" i="9" s="1"/>
  <c r="K3089" i="9" s="1"/>
  <c r="K3093" i="9" s="1"/>
  <c r="K3097" i="9" s="1"/>
  <c r="K3101" i="9" s="1"/>
  <c r="K3105" i="9" s="1"/>
  <c r="K3109" i="9" s="1"/>
  <c r="K3113" i="9" s="1"/>
  <c r="K3117" i="9" s="1"/>
  <c r="K3121" i="9" s="1"/>
  <c r="K3125" i="9" s="1"/>
  <c r="K3129" i="9" s="1"/>
  <c r="K3133" i="9" s="1"/>
  <c r="K3137" i="9" s="1"/>
  <c r="K3141" i="9" s="1"/>
  <c r="K3145" i="9" s="1"/>
  <c r="K3149" i="9" s="1"/>
  <c r="K3153" i="9" s="1"/>
  <c r="K3157" i="9" s="1"/>
  <c r="K3161" i="9" s="1"/>
  <c r="K3165" i="9" s="1"/>
  <c r="K3169" i="9" s="1"/>
  <c r="K3173" i="9" s="1"/>
  <c r="K3177" i="9" s="1"/>
  <c r="K3181" i="9" s="1"/>
  <c r="K3185" i="9" s="1"/>
  <c r="K3189" i="9" s="1"/>
  <c r="K3193" i="9" s="1"/>
  <c r="K3197" i="9" s="1"/>
  <c r="K3201" i="9" s="1"/>
  <c r="K3205" i="9" s="1"/>
  <c r="K3209" i="9" s="1"/>
  <c r="K3213" i="9" s="1"/>
  <c r="K3217" i="9" s="1"/>
  <c r="K3221" i="9" s="1"/>
  <c r="K3225" i="9" s="1"/>
  <c r="K3229" i="9" s="1"/>
  <c r="K3233" i="9" s="1"/>
  <c r="K3237" i="9" s="1"/>
  <c r="K3241" i="9" s="1"/>
  <c r="K3245" i="9" s="1"/>
  <c r="K3249" i="9" s="1"/>
  <c r="K3253" i="9" s="1"/>
  <c r="K3257" i="9" s="1"/>
  <c r="K3261" i="9" s="1"/>
  <c r="K3265" i="9" s="1"/>
  <c r="K3269" i="9" s="1"/>
  <c r="K3273" i="9" s="1"/>
  <c r="K3277" i="9" s="1"/>
  <c r="K3281" i="9" s="1"/>
  <c r="K3285" i="9" s="1"/>
  <c r="K3289" i="9" s="1"/>
  <c r="K3293" i="9" s="1"/>
  <c r="K3297" i="9" s="1"/>
  <c r="K3301" i="9" s="1"/>
  <c r="K3305" i="9" s="1"/>
  <c r="K3309" i="9" s="1"/>
  <c r="K3313" i="9" s="1"/>
  <c r="K3317" i="9" s="1"/>
  <c r="K3321" i="9" s="1"/>
  <c r="K3325" i="9" s="1"/>
  <c r="K3329" i="9" s="1"/>
  <c r="K3333" i="9" s="1"/>
  <c r="K3337" i="9" s="1"/>
  <c r="K3341" i="9" s="1"/>
  <c r="K3345" i="9" s="1"/>
  <c r="K3349" i="9" s="1"/>
  <c r="K3353" i="9" s="1"/>
  <c r="K3357" i="9" s="1"/>
  <c r="K3361" i="9" s="1"/>
  <c r="K3365" i="9" s="1"/>
  <c r="K3369" i="9" s="1"/>
  <c r="K3373" i="9" s="1"/>
  <c r="K3377" i="9" s="1"/>
  <c r="K3381" i="9" s="1"/>
  <c r="K3385" i="9" s="1"/>
  <c r="K3389" i="9" s="1"/>
  <c r="K3393" i="9" s="1"/>
  <c r="K3397" i="9" s="1"/>
  <c r="K3401" i="9" s="1"/>
  <c r="K3405" i="9" s="1"/>
  <c r="K3409" i="9" s="1"/>
  <c r="K3413" i="9" s="1"/>
  <c r="K3417" i="9" s="1"/>
  <c r="K3421" i="9" s="1"/>
  <c r="K3425" i="9" s="1"/>
  <c r="K3429" i="9" s="1"/>
  <c r="K3433" i="9" s="1"/>
  <c r="K3437" i="9" s="1"/>
  <c r="K3441" i="9" s="1"/>
  <c r="K3445" i="9" s="1"/>
  <c r="K3449" i="9" s="1"/>
  <c r="K3453" i="9" s="1"/>
  <c r="K3457" i="9" s="1"/>
  <c r="K3461" i="9" s="1"/>
  <c r="K3465" i="9" s="1"/>
  <c r="K3469" i="9" s="1"/>
  <c r="K3473" i="9" s="1"/>
  <c r="K3477" i="9" s="1"/>
  <c r="K3481" i="9" s="1"/>
  <c r="K3485" i="9" s="1"/>
  <c r="K3489" i="9" s="1"/>
  <c r="K3493" i="9" s="1"/>
  <c r="K3497" i="9" s="1"/>
  <c r="K3501" i="9" s="1"/>
  <c r="K3505" i="9" s="1"/>
  <c r="K3509" i="9" s="1"/>
  <c r="K3513" i="9" s="1"/>
  <c r="K3517" i="9" s="1"/>
  <c r="K3521" i="9" s="1"/>
  <c r="K3525" i="9" s="1"/>
  <c r="K3529" i="9" s="1"/>
  <c r="K3533" i="9" s="1"/>
  <c r="K3537" i="9" s="1"/>
  <c r="K3541" i="9" s="1"/>
  <c r="K3545" i="9" s="1"/>
  <c r="K3549" i="9" s="1"/>
  <c r="K3553" i="9" s="1"/>
  <c r="K3557" i="9" s="1"/>
  <c r="K3561" i="9" s="1"/>
  <c r="K3565" i="9" s="1"/>
  <c r="K3569" i="9" s="1"/>
  <c r="K3573" i="9" s="1"/>
  <c r="K3577" i="9" s="1"/>
  <c r="K3581" i="9" s="1"/>
  <c r="K3585" i="9" s="1"/>
  <c r="K3589" i="9" s="1"/>
  <c r="K3593" i="9" s="1"/>
  <c r="K3597" i="9" s="1"/>
  <c r="K3601" i="9" s="1"/>
  <c r="K3605" i="9" s="1"/>
  <c r="K3609" i="9" s="1"/>
  <c r="K3613" i="9" s="1"/>
  <c r="K3617" i="9" s="1"/>
  <c r="K3621" i="9" s="1"/>
  <c r="K3625" i="9" s="1"/>
  <c r="K3629" i="9" s="1"/>
  <c r="K3633" i="9" s="1"/>
  <c r="K3637" i="9" s="1"/>
  <c r="K3641" i="9" s="1"/>
  <c r="K3645" i="9" s="1"/>
  <c r="K3649" i="9" s="1"/>
  <c r="K3653" i="9" s="1"/>
  <c r="K3657" i="9" s="1"/>
  <c r="K3661" i="9" s="1"/>
  <c r="K3665" i="9" s="1"/>
  <c r="K3669" i="9" s="1"/>
  <c r="K3673" i="9" s="1"/>
  <c r="K3677" i="9" s="1"/>
  <c r="K3681" i="9" s="1"/>
  <c r="K3685" i="9" s="1"/>
  <c r="K3689" i="9" s="1"/>
  <c r="K3693" i="9" s="1"/>
  <c r="K3697" i="9" s="1"/>
  <c r="K3701" i="9" s="1"/>
  <c r="K3705" i="9" s="1"/>
  <c r="K3709" i="9" s="1"/>
  <c r="K3713" i="9" s="1"/>
  <c r="K3717" i="9" s="1"/>
  <c r="K3721" i="9" s="1"/>
  <c r="K3725" i="9" s="1"/>
  <c r="K3729" i="9" s="1"/>
  <c r="K3733" i="9" s="1"/>
  <c r="K3737" i="9" s="1"/>
  <c r="K3741" i="9" s="1"/>
  <c r="K3745" i="9" s="1"/>
  <c r="K3749" i="9" s="1"/>
  <c r="K3753" i="9" s="1"/>
  <c r="K3757" i="9" s="1"/>
  <c r="K3761" i="9" s="1"/>
  <c r="K3765" i="9" s="1"/>
  <c r="K3769" i="9" s="1"/>
  <c r="K3773" i="9" s="1"/>
  <c r="K3777" i="9" s="1"/>
  <c r="K3781" i="9" s="1"/>
  <c r="K3785" i="9" s="1"/>
  <c r="K3789" i="9" s="1"/>
  <c r="K3793" i="9" s="1"/>
  <c r="K3797" i="9" s="1"/>
  <c r="K3801" i="9" s="1"/>
  <c r="K3805" i="9" s="1"/>
  <c r="K3809" i="9" s="1"/>
  <c r="K3813" i="9" s="1"/>
  <c r="K3817" i="9" s="1"/>
  <c r="K3821" i="9" s="1"/>
  <c r="K3825" i="9" s="1"/>
  <c r="K3829" i="9" s="1"/>
  <c r="K3833" i="9" s="1"/>
  <c r="K3837" i="9" s="1"/>
  <c r="K3841" i="9" s="1"/>
  <c r="K3845" i="9" s="1"/>
  <c r="K3849" i="9" s="1"/>
  <c r="K3853" i="9" s="1"/>
  <c r="K3857" i="9" s="1"/>
  <c r="K3861" i="9" s="1"/>
  <c r="K3865" i="9" s="1"/>
  <c r="K3869" i="9" s="1"/>
  <c r="K3873" i="9" s="1"/>
  <c r="K3877" i="9" s="1"/>
  <c r="K3881" i="9" s="1"/>
  <c r="K3885" i="9" s="1"/>
  <c r="K3889" i="9" s="1"/>
  <c r="K3893" i="9" s="1"/>
  <c r="K3897" i="9" s="1"/>
  <c r="K3901" i="9" s="1"/>
  <c r="K3905" i="9" s="1"/>
  <c r="K3909" i="9" s="1"/>
  <c r="K3913" i="9" s="1"/>
  <c r="K3917" i="9" s="1"/>
  <c r="K3921" i="9" s="1"/>
  <c r="K3925" i="9" s="1"/>
  <c r="K3929" i="9" s="1"/>
  <c r="K3933" i="9" s="1"/>
  <c r="K3937" i="9" s="1"/>
  <c r="K3941" i="9" s="1"/>
  <c r="K3945" i="9" s="1"/>
  <c r="K3949" i="9" s="1"/>
  <c r="K3953" i="9" s="1"/>
  <c r="K3957" i="9" s="1"/>
  <c r="K3961" i="9" s="1"/>
  <c r="K3965" i="9" s="1"/>
  <c r="K3969" i="9" s="1"/>
  <c r="K3973" i="9" s="1"/>
  <c r="K3977" i="9" s="1"/>
  <c r="K3981" i="9" s="1"/>
  <c r="K3985" i="9" s="1"/>
  <c r="K3989" i="9" s="1"/>
  <c r="K3993" i="9" s="1"/>
  <c r="K3997" i="9" s="1"/>
  <c r="K4001" i="9" s="1"/>
  <c r="K4005" i="9" s="1"/>
  <c r="K4009" i="9" s="1"/>
  <c r="K4013" i="9" s="1"/>
  <c r="K4017" i="9" s="1"/>
  <c r="K4021" i="9" s="1"/>
  <c r="K4025" i="9" s="1"/>
  <c r="K4029" i="9" s="1"/>
  <c r="K4033" i="9" s="1"/>
  <c r="K4037" i="9" s="1"/>
  <c r="K4041" i="9" s="1"/>
  <c r="K4045" i="9" s="1"/>
  <c r="K4049" i="9" s="1"/>
  <c r="K4053" i="9" s="1"/>
  <c r="K4057" i="9" s="1"/>
  <c r="K4061" i="9" s="1"/>
  <c r="K4065" i="9" s="1"/>
  <c r="K4069" i="9" s="1"/>
  <c r="K4073" i="9" s="1"/>
  <c r="K4077" i="9" s="1"/>
  <c r="K4081" i="9" s="1"/>
  <c r="K4085" i="9" s="1"/>
  <c r="K4089" i="9" s="1"/>
  <c r="K4093" i="9" s="1"/>
  <c r="K4097" i="9" s="1"/>
  <c r="K4101" i="9" s="1"/>
  <c r="K4105" i="9" s="1"/>
  <c r="K4109" i="9" s="1"/>
  <c r="K4113" i="9" s="1"/>
  <c r="K4117" i="9" s="1"/>
  <c r="K4121" i="9" s="1"/>
  <c r="K4125" i="9" s="1"/>
  <c r="K4129" i="9" s="1"/>
  <c r="K4133" i="9" s="1"/>
  <c r="K4137" i="9" s="1"/>
  <c r="K4141" i="9" s="1"/>
  <c r="K4145" i="9" s="1"/>
  <c r="K4149" i="9" s="1"/>
  <c r="K4153" i="9" s="1"/>
  <c r="K4157" i="9" s="1"/>
  <c r="K4161" i="9" s="1"/>
  <c r="K4165" i="9" s="1"/>
  <c r="K4169" i="9" s="1"/>
  <c r="K4173" i="9" s="1"/>
  <c r="K4177" i="9" s="1"/>
  <c r="K4181" i="9" s="1"/>
  <c r="K4185" i="9" s="1"/>
  <c r="K4189" i="9" s="1"/>
  <c r="K4193" i="9" s="1"/>
  <c r="K4197" i="9" s="1"/>
  <c r="K4201" i="9" s="1"/>
  <c r="K4205" i="9" s="1"/>
  <c r="K4209" i="9" s="1"/>
  <c r="K4213" i="9" s="1"/>
  <c r="K4217" i="9" s="1"/>
  <c r="K4221" i="9" s="1"/>
  <c r="K4225" i="9" s="1"/>
  <c r="K4229" i="9" s="1"/>
  <c r="K4233" i="9" s="1"/>
  <c r="K4237" i="9" s="1"/>
  <c r="K4241" i="9" s="1"/>
  <c r="K4245" i="9" s="1"/>
  <c r="K4249" i="9" s="1"/>
  <c r="K4253" i="9" s="1"/>
  <c r="K4257" i="9" s="1"/>
  <c r="K4261" i="9" s="1"/>
  <c r="K4265" i="9" s="1"/>
  <c r="K4269" i="9" s="1"/>
  <c r="K4273" i="9" s="1"/>
  <c r="K4277" i="9" s="1"/>
  <c r="K4281" i="9" s="1"/>
  <c r="K4285" i="9" s="1"/>
  <c r="K4289" i="9" s="1"/>
  <c r="K4293" i="9" s="1"/>
  <c r="K4297" i="9" s="1"/>
  <c r="K4301" i="9" s="1"/>
  <c r="K4305" i="9" s="1"/>
  <c r="K4309" i="9" s="1"/>
  <c r="K4313" i="9" s="1"/>
  <c r="K4317" i="9" s="1"/>
  <c r="K4321" i="9" s="1"/>
  <c r="K4325" i="9" s="1"/>
  <c r="K4329" i="9" s="1"/>
  <c r="K4333" i="9" s="1"/>
  <c r="K4337" i="9" s="1"/>
  <c r="K4341" i="9" s="1"/>
  <c r="K4345" i="9" s="1"/>
  <c r="K4349" i="9" s="1"/>
  <c r="K4353" i="9" s="1"/>
  <c r="K4357" i="9" s="1"/>
  <c r="K4361" i="9" s="1"/>
  <c r="K4365" i="9" s="1"/>
  <c r="K4369" i="9" s="1"/>
  <c r="K4373" i="9" s="1"/>
  <c r="K4377" i="9" s="1"/>
  <c r="K4381" i="9" s="1"/>
  <c r="K4385" i="9" s="1"/>
  <c r="K4389" i="9" s="1"/>
  <c r="K4393" i="9" s="1"/>
  <c r="K4397" i="9" s="1"/>
  <c r="K4401" i="9" s="1"/>
  <c r="K4405" i="9" s="1"/>
  <c r="K4409" i="9" s="1"/>
  <c r="K4413" i="9" s="1"/>
  <c r="K4417" i="9" s="1"/>
  <c r="K4421" i="9" s="1"/>
  <c r="K4425" i="9" s="1"/>
  <c r="K4429" i="9" s="1"/>
  <c r="K4433" i="9" s="1"/>
  <c r="K4437" i="9" s="1"/>
  <c r="K4441" i="9" s="1"/>
  <c r="K4445" i="9" s="1"/>
  <c r="K4449" i="9" s="1"/>
  <c r="K4453" i="9" s="1"/>
  <c r="K4457" i="9" s="1"/>
  <c r="K4461" i="9" s="1"/>
  <c r="K4465" i="9" s="1"/>
  <c r="K4469" i="9" s="1"/>
  <c r="K4473" i="9" s="1"/>
  <c r="K4477" i="9" s="1"/>
  <c r="K4481" i="9" s="1"/>
  <c r="K4485" i="9" s="1"/>
  <c r="K4489" i="9" s="1"/>
  <c r="K4493" i="9" s="1"/>
  <c r="K4497" i="9" s="1"/>
  <c r="K4501" i="9" s="1"/>
  <c r="K4505" i="9" s="1"/>
  <c r="K4509" i="9" s="1"/>
  <c r="K4513" i="9" s="1"/>
  <c r="K4517" i="9" s="1"/>
  <c r="K4521" i="9" s="1"/>
  <c r="K4525" i="9" s="1"/>
  <c r="K4529" i="9" s="1"/>
  <c r="K4533" i="9" s="1"/>
  <c r="K4537" i="9" s="1"/>
  <c r="K4541" i="9" s="1"/>
  <c r="K4545" i="9" s="1"/>
  <c r="K4549" i="9" s="1"/>
  <c r="K4553" i="9" s="1"/>
  <c r="K4557" i="9" s="1"/>
  <c r="K4561" i="9" s="1"/>
  <c r="K4565" i="9" s="1"/>
  <c r="K4569" i="9" s="1"/>
  <c r="K4573" i="9" s="1"/>
  <c r="K4577" i="9" s="1"/>
  <c r="K4581" i="9" s="1"/>
  <c r="K4585" i="9" s="1"/>
  <c r="K4589" i="9" s="1"/>
  <c r="K4593" i="9" s="1"/>
  <c r="K4597" i="9" s="1"/>
  <c r="K4601" i="9" s="1"/>
  <c r="K4605" i="9" s="1"/>
  <c r="K4609" i="9" s="1"/>
  <c r="K4613" i="9" s="1"/>
  <c r="K4617" i="9" s="1"/>
  <c r="K4621" i="9" s="1"/>
  <c r="K4625" i="9" s="1"/>
  <c r="K4629" i="9" s="1"/>
  <c r="K4633" i="9" s="1"/>
  <c r="K4637" i="9" s="1"/>
  <c r="K4641" i="9" s="1"/>
  <c r="K4645" i="9" s="1"/>
  <c r="K4649" i="9" s="1"/>
  <c r="K4653" i="9" s="1"/>
  <c r="K4657" i="9" s="1"/>
  <c r="K4661" i="9" s="1"/>
  <c r="K4665" i="9" s="1"/>
  <c r="K4669" i="9" s="1"/>
  <c r="K4673" i="9" s="1"/>
  <c r="K4677" i="9" s="1"/>
  <c r="K4681" i="9" s="1"/>
  <c r="K4685" i="9" s="1"/>
  <c r="K4689" i="9" s="1"/>
  <c r="K4693" i="9" s="1"/>
  <c r="K4697" i="9" s="1"/>
  <c r="K4701" i="9" s="1"/>
  <c r="K4705" i="9" s="1"/>
  <c r="K4709" i="9" s="1"/>
  <c r="K4713" i="9" s="1"/>
  <c r="K4717" i="9" s="1"/>
  <c r="K4721" i="9" s="1"/>
  <c r="K4725" i="9" s="1"/>
  <c r="K4729" i="9" s="1"/>
  <c r="K4733" i="9" s="1"/>
  <c r="K4737" i="9" s="1"/>
  <c r="K4741" i="9" s="1"/>
  <c r="K4745" i="9" s="1"/>
  <c r="K4749" i="9" s="1"/>
  <c r="K4753" i="9" s="1"/>
  <c r="K4757" i="9" s="1"/>
  <c r="K4761" i="9" s="1"/>
  <c r="K4765" i="9" s="1"/>
  <c r="K4769" i="9" s="1"/>
  <c r="K4773" i="9" s="1"/>
  <c r="K4777" i="9" s="1"/>
  <c r="K4781" i="9" s="1"/>
  <c r="K4785" i="9" s="1"/>
  <c r="K4789" i="9" s="1"/>
  <c r="K4793" i="9" s="1"/>
  <c r="K4797" i="9" s="1"/>
  <c r="K4801" i="9" s="1"/>
  <c r="K4805" i="9" s="1"/>
  <c r="K4809" i="9" s="1"/>
  <c r="K4813" i="9" s="1"/>
  <c r="K4817" i="9" s="1"/>
  <c r="K4821" i="9" s="1"/>
  <c r="K4825" i="9" s="1"/>
  <c r="K4829" i="9" s="1"/>
  <c r="K4833" i="9" s="1"/>
  <c r="K4837" i="9" s="1"/>
  <c r="K4841" i="9" s="1"/>
  <c r="K4845" i="9" s="1"/>
  <c r="K4849" i="9" s="1"/>
  <c r="K4853" i="9" s="1"/>
  <c r="K4857" i="9" s="1"/>
  <c r="K4861" i="9" s="1"/>
  <c r="K4865" i="9" s="1"/>
  <c r="K4869" i="9" s="1"/>
  <c r="K4873" i="9" s="1"/>
  <c r="K4877" i="9" s="1"/>
  <c r="K4881" i="9" s="1"/>
  <c r="K4885" i="9" s="1"/>
  <c r="K4889" i="9" s="1"/>
  <c r="K4893" i="9" s="1"/>
  <c r="K4897" i="9" s="1"/>
  <c r="K4901" i="9" s="1"/>
  <c r="K4905" i="9" s="1"/>
  <c r="K4909" i="9" s="1"/>
  <c r="K4913" i="9" s="1"/>
  <c r="K4917" i="9" s="1"/>
  <c r="K4921" i="9" s="1"/>
  <c r="K4925" i="9" s="1"/>
  <c r="K4929" i="9" s="1"/>
  <c r="K4933" i="9" s="1"/>
  <c r="K4937" i="9" s="1"/>
  <c r="K4941" i="9" s="1"/>
  <c r="K4945" i="9" s="1"/>
  <c r="J954" i="9"/>
  <c r="J958" i="9" s="1"/>
  <c r="J962" i="9" s="1"/>
  <c r="J966" i="9" s="1"/>
  <c r="J970" i="9" s="1"/>
  <c r="J974" i="9" s="1"/>
  <c r="J978" i="9" s="1"/>
  <c r="J982" i="9" s="1"/>
  <c r="J986" i="9" s="1"/>
  <c r="J990" i="9" s="1"/>
  <c r="J994" i="9" s="1"/>
  <c r="J998" i="9" s="1"/>
  <c r="J1002" i="9" s="1"/>
  <c r="J1006" i="9" s="1"/>
  <c r="J1010" i="9" s="1"/>
  <c r="J1014" i="9" s="1"/>
  <c r="J1018" i="9" s="1"/>
  <c r="J1022" i="9" s="1"/>
  <c r="J1026" i="9" s="1"/>
  <c r="J1030" i="9" s="1"/>
  <c r="J1034" i="9" s="1"/>
  <c r="J1038" i="9" s="1"/>
  <c r="J1042" i="9" s="1"/>
  <c r="J1046" i="9" s="1"/>
  <c r="J1050" i="9" s="1"/>
  <c r="J1054" i="9" s="1"/>
  <c r="J1058" i="9" s="1"/>
  <c r="J1062" i="9" s="1"/>
  <c r="J1066" i="9" s="1"/>
  <c r="J1070" i="9" s="1"/>
  <c r="J1074" i="9" s="1"/>
  <c r="J1078" i="9" s="1"/>
  <c r="J1082" i="9" s="1"/>
  <c r="J1086" i="9" s="1"/>
  <c r="J1090" i="9" s="1"/>
  <c r="J1094" i="9" s="1"/>
  <c r="J1098" i="9" s="1"/>
  <c r="J1102" i="9" s="1"/>
  <c r="J1106" i="9" s="1"/>
  <c r="J1110" i="9" s="1"/>
  <c r="J1114" i="9" s="1"/>
  <c r="J1118" i="9" s="1"/>
  <c r="J1122" i="9" s="1"/>
  <c r="J1126" i="9" s="1"/>
  <c r="J1130" i="9" s="1"/>
  <c r="J1134" i="9" s="1"/>
  <c r="J1138" i="9" s="1"/>
  <c r="J1142" i="9" s="1"/>
  <c r="J1146" i="9" s="1"/>
  <c r="J1150" i="9" s="1"/>
  <c r="J1154" i="9" s="1"/>
  <c r="J1158" i="9" s="1"/>
  <c r="J1162" i="9" s="1"/>
  <c r="J1166" i="9" s="1"/>
  <c r="J1170" i="9" s="1"/>
  <c r="J1174" i="9" s="1"/>
  <c r="J1178" i="9" s="1"/>
  <c r="J1182" i="9" s="1"/>
  <c r="J1186" i="9" s="1"/>
  <c r="J1190" i="9" s="1"/>
  <c r="J1194" i="9" s="1"/>
  <c r="J1198" i="9" s="1"/>
  <c r="J1202" i="9" s="1"/>
  <c r="J1206" i="9" s="1"/>
  <c r="J1210" i="9" s="1"/>
  <c r="J1214" i="9" s="1"/>
  <c r="J1218" i="9" s="1"/>
  <c r="J1222" i="9" s="1"/>
  <c r="J1226" i="9" s="1"/>
  <c r="J1230" i="9" s="1"/>
  <c r="J1234" i="9" s="1"/>
  <c r="J1238" i="9" s="1"/>
  <c r="J1242" i="9" s="1"/>
  <c r="J1246" i="9" s="1"/>
  <c r="J1250" i="9" s="1"/>
  <c r="J1254" i="9" s="1"/>
  <c r="J1258" i="9" s="1"/>
  <c r="J1262" i="9" s="1"/>
  <c r="J1266" i="9" s="1"/>
  <c r="J1270" i="9" s="1"/>
  <c r="J1274" i="9" s="1"/>
  <c r="J1278" i="9" s="1"/>
  <c r="J1282" i="9" s="1"/>
  <c r="J1286" i="9" s="1"/>
  <c r="J1290" i="9" s="1"/>
  <c r="J1294" i="9" s="1"/>
  <c r="J1298" i="9" s="1"/>
  <c r="J1302" i="9" s="1"/>
  <c r="J1306" i="9" s="1"/>
  <c r="J1310" i="9" s="1"/>
  <c r="J1314" i="9" s="1"/>
  <c r="J1318" i="9" s="1"/>
  <c r="J1322" i="9" s="1"/>
  <c r="J1326" i="9" s="1"/>
  <c r="J1330" i="9" s="1"/>
  <c r="J1334" i="9" s="1"/>
  <c r="J1338" i="9" s="1"/>
  <c r="J1342" i="9" s="1"/>
  <c r="J1346" i="9" s="1"/>
  <c r="J1350" i="9" s="1"/>
  <c r="J1354" i="9" s="1"/>
  <c r="J1358" i="9" s="1"/>
  <c r="J1362" i="9" s="1"/>
  <c r="J1366" i="9" s="1"/>
  <c r="J1370" i="9" s="1"/>
  <c r="J1374" i="9" s="1"/>
  <c r="J1378" i="9" s="1"/>
  <c r="J1382" i="9" s="1"/>
  <c r="J1386" i="9" s="1"/>
  <c r="J1390" i="9" s="1"/>
  <c r="J1394" i="9" s="1"/>
  <c r="J1398" i="9" s="1"/>
  <c r="J1402" i="9" s="1"/>
  <c r="J1406" i="9" s="1"/>
  <c r="J1410" i="9" s="1"/>
  <c r="J1414" i="9" s="1"/>
  <c r="J1418" i="9" s="1"/>
  <c r="J1422" i="9" s="1"/>
  <c r="J1426" i="9" s="1"/>
  <c r="J1430" i="9" s="1"/>
  <c r="J1434" i="9" s="1"/>
  <c r="J1438" i="9" s="1"/>
  <c r="J1442" i="9" s="1"/>
  <c r="J1446" i="9" s="1"/>
  <c r="J1450" i="9" s="1"/>
  <c r="J1454" i="9" s="1"/>
  <c r="J1458" i="9" s="1"/>
  <c r="J1462" i="9" s="1"/>
  <c r="J1466" i="9" s="1"/>
  <c r="J1470" i="9" s="1"/>
  <c r="J1474" i="9" s="1"/>
  <c r="J1478" i="9" s="1"/>
  <c r="J1482" i="9" s="1"/>
  <c r="J1486" i="9" s="1"/>
  <c r="J1490" i="9" s="1"/>
  <c r="J1494" i="9" s="1"/>
  <c r="J1498" i="9" s="1"/>
  <c r="J1502" i="9" s="1"/>
  <c r="J1506" i="9" s="1"/>
  <c r="J1510" i="9" s="1"/>
  <c r="J1514" i="9" s="1"/>
  <c r="J1518" i="9" s="1"/>
  <c r="J1522" i="9" s="1"/>
  <c r="J1526" i="9" s="1"/>
  <c r="J1530" i="9" s="1"/>
  <c r="J1534" i="9" s="1"/>
  <c r="J1538" i="9" s="1"/>
  <c r="J1542" i="9" s="1"/>
  <c r="J1546" i="9" s="1"/>
  <c r="J1550" i="9" s="1"/>
  <c r="J1554" i="9" s="1"/>
  <c r="J1558" i="9" s="1"/>
  <c r="J1562" i="9" s="1"/>
  <c r="J1566" i="9" s="1"/>
  <c r="J1570" i="9" s="1"/>
  <c r="J1574" i="9" s="1"/>
  <c r="J1578" i="9" s="1"/>
  <c r="J1582" i="9" s="1"/>
  <c r="J1586" i="9" s="1"/>
  <c r="J1590" i="9" s="1"/>
  <c r="J1594" i="9" s="1"/>
  <c r="J1598" i="9" s="1"/>
  <c r="J1602" i="9" s="1"/>
  <c r="J1606" i="9" s="1"/>
  <c r="J1610" i="9" s="1"/>
  <c r="J1614" i="9" s="1"/>
  <c r="J1618" i="9" s="1"/>
  <c r="J1622" i="9" s="1"/>
  <c r="J1626" i="9" s="1"/>
  <c r="J1630" i="9" s="1"/>
  <c r="J1634" i="9" s="1"/>
  <c r="J1638" i="9" s="1"/>
  <c r="J1642" i="9" s="1"/>
  <c r="J1646" i="9" s="1"/>
  <c r="J1650" i="9" s="1"/>
  <c r="J1654" i="9" s="1"/>
  <c r="J1658" i="9" s="1"/>
  <c r="J1662" i="9" s="1"/>
  <c r="J1666" i="9" s="1"/>
  <c r="J1670" i="9" s="1"/>
  <c r="J1674" i="9" s="1"/>
  <c r="J1678" i="9" s="1"/>
  <c r="J1682" i="9" s="1"/>
  <c r="J1686" i="9" s="1"/>
  <c r="J1690" i="9" s="1"/>
  <c r="J1694" i="9" s="1"/>
  <c r="J1698" i="9" s="1"/>
  <c r="J1702" i="9" s="1"/>
  <c r="J1706" i="9" s="1"/>
  <c r="J1710" i="9" s="1"/>
  <c r="J1714" i="9" s="1"/>
  <c r="J1718" i="9" s="1"/>
  <c r="J1722" i="9" s="1"/>
  <c r="J1726" i="9" s="1"/>
  <c r="J1730" i="9" s="1"/>
  <c r="J1734" i="9" s="1"/>
  <c r="J1738" i="9" s="1"/>
  <c r="J1742" i="9" s="1"/>
  <c r="J1746" i="9" s="1"/>
  <c r="J1750" i="9" s="1"/>
  <c r="J1754" i="9" s="1"/>
  <c r="J1758" i="9" s="1"/>
  <c r="J1762" i="9" s="1"/>
  <c r="J1766" i="9" s="1"/>
  <c r="J1770" i="9" s="1"/>
  <c r="J1774" i="9" s="1"/>
  <c r="J1778" i="9" s="1"/>
  <c r="J1782" i="9" s="1"/>
  <c r="J1786" i="9" s="1"/>
  <c r="J1790" i="9" s="1"/>
  <c r="J1794" i="9" s="1"/>
  <c r="J1798" i="9" s="1"/>
  <c r="J1802" i="9" s="1"/>
  <c r="J1806" i="9" s="1"/>
  <c r="J1810" i="9" s="1"/>
  <c r="J1814" i="9" s="1"/>
  <c r="J1818" i="9" s="1"/>
  <c r="J1822" i="9" s="1"/>
  <c r="J1826" i="9" s="1"/>
  <c r="J1830" i="9" s="1"/>
  <c r="J1834" i="9" s="1"/>
  <c r="J1838" i="9" s="1"/>
  <c r="J1842" i="9" s="1"/>
  <c r="J1846" i="9" s="1"/>
  <c r="J1850" i="9" s="1"/>
  <c r="J1854" i="9" s="1"/>
  <c r="J1858" i="9" s="1"/>
  <c r="J1862" i="9" s="1"/>
  <c r="J1866" i="9" s="1"/>
  <c r="J1870" i="9" s="1"/>
  <c r="J1874" i="9" s="1"/>
  <c r="J1878" i="9" s="1"/>
  <c r="J1882" i="9" s="1"/>
  <c r="J1886" i="9" s="1"/>
  <c r="J1890" i="9" s="1"/>
  <c r="J1894" i="9" s="1"/>
  <c r="J1898" i="9" s="1"/>
  <c r="J1902" i="9" s="1"/>
  <c r="J1906" i="9" s="1"/>
  <c r="J1910" i="9" s="1"/>
  <c r="J1914" i="9" s="1"/>
  <c r="J1918" i="9" s="1"/>
  <c r="J1922" i="9" s="1"/>
  <c r="J1926" i="9" s="1"/>
  <c r="J1930" i="9" s="1"/>
  <c r="J1934" i="9" s="1"/>
  <c r="J1938" i="9" s="1"/>
  <c r="J1942" i="9" s="1"/>
  <c r="J1946" i="9" s="1"/>
  <c r="J1950" i="9" s="1"/>
  <c r="J1954" i="9" s="1"/>
  <c r="J1958" i="9" s="1"/>
  <c r="J1962" i="9" s="1"/>
  <c r="J1966" i="9" s="1"/>
  <c r="J1970" i="9" s="1"/>
  <c r="J1974" i="9" s="1"/>
  <c r="J1978" i="9" s="1"/>
  <c r="J1982" i="9" s="1"/>
  <c r="J1986" i="9" s="1"/>
  <c r="J1990" i="9" s="1"/>
  <c r="J1994" i="9" s="1"/>
  <c r="J1998" i="9" s="1"/>
  <c r="J2002" i="9" s="1"/>
  <c r="J2006" i="9" s="1"/>
  <c r="J2010" i="9" s="1"/>
  <c r="J2014" i="9" s="1"/>
  <c r="J2018" i="9" s="1"/>
  <c r="J2022" i="9" s="1"/>
  <c r="J2026" i="9" s="1"/>
  <c r="J2030" i="9" s="1"/>
  <c r="J2034" i="9" s="1"/>
  <c r="J2038" i="9" s="1"/>
  <c r="J2042" i="9" s="1"/>
  <c r="J2046" i="9" s="1"/>
  <c r="J2050" i="9" s="1"/>
  <c r="J2054" i="9" s="1"/>
  <c r="J2058" i="9" s="1"/>
  <c r="J2062" i="9" s="1"/>
  <c r="J2066" i="9" s="1"/>
  <c r="J2070" i="9" s="1"/>
  <c r="J2074" i="9" s="1"/>
  <c r="J2078" i="9" s="1"/>
  <c r="J2082" i="9" s="1"/>
  <c r="J2086" i="9" s="1"/>
  <c r="J2090" i="9" s="1"/>
  <c r="J2094" i="9" s="1"/>
  <c r="J2098" i="9" s="1"/>
  <c r="J2102" i="9" s="1"/>
  <c r="J2106" i="9" s="1"/>
  <c r="J2110" i="9" s="1"/>
  <c r="J2114" i="9" s="1"/>
  <c r="J2118" i="9" s="1"/>
  <c r="J2122" i="9" s="1"/>
  <c r="J2126" i="9" s="1"/>
  <c r="J2130" i="9" s="1"/>
  <c r="J2134" i="9" s="1"/>
  <c r="J2138" i="9" s="1"/>
  <c r="J2142" i="9" s="1"/>
  <c r="J2146" i="9" s="1"/>
  <c r="J2150" i="9" s="1"/>
  <c r="J2154" i="9" s="1"/>
  <c r="J2158" i="9" s="1"/>
  <c r="J2162" i="9" s="1"/>
  <c r="J2166" i="9" s="1"/>
  <c r="J2170" i="9" s="1"/>
  <c r="J2174" i="9" s="1"/>
  <c r="J2178" i="9" s="1"/>
  <c r="J2182" i="9" s="1"/>
  <c r="J2186" i="9" s="1"/>
  <c r="J2190" i="9" s="1"/>
  <c r="J2194" i="9" s="1"/>
  <c r="J2198" i="9" s="1"/>
  <c r="J2202" i="9" s="1"/>
  <c r="J2206" i="9" s="1"/>
  <c r="J2210" i="9" s="1"/>
  <c r="J2214" i="9" s="1"/>
  <c r="J2218" i="9" s="1"/>
  <c r="J2222" i="9" s="1"/>
  <c r="J2226" i="9" s="1"/>
  <c r="J2230" i="9" s="1"/>
  <c r="J2234" i="9" s="1"/>
  <c r="J2238" i="9" s="1"/>
  <c r="J2242" i="9" s="1"/>
  <c r="J2246" i="9" s="1"/>
  <c r="J2250" i="9" s="1"/>
  <c r="J2254" i="9" s="1"/>
  <c r="J2258" i="9" s="1"/>
  <c r="J2262" i="9" s="1"/>
  <c r="J2266" i="9" s="1"/>
  <c r="J2270" i="9" s="1"/>
  <c r="J2274" i="9" s="1"/>
  <c r="J2278" i="9" s="1"/>
  <c r="J2282" i="9" s="1"/>
  <c r="J2286" i="9" s="1"/>
  <c r="J2290" i="9" s="1"/>
  <c r="J2294" i="9" s="1"/>
  <c r="J2298" i="9" s="1"/>
  <c r="J2302" i="9" s="1"/>
  <c r="J2306" i="9" s="1"/>
  <c r="J2310" i="9" s="1"/>
  <c r="J2314" i="9" s="1"/>
  <c r="J2318" i="9" s="1"/>
  <c r="J2322" i="9" s="1"/>
  <c r="J2326" i="9" s="1"/>
  <c r="J2330" i="9" s="1"/>
  <c r="J2334" i="9" s="1"/>
  <c r="J2338" i="9" s="1"/>
  <c r="J2342" i="9" s="1"/>
  <c r="J2346" i="9" s="1"/>
  <c r="J2350" i="9" s="1"/>
  <c r="J2354" i="9" s="1"/>
  <c r="J2358" i="9" s="1"/>
  <c r="J2362" i="9" s="1"/>
  <c r="J2366" i="9" s="1"/>
  <c r="J2370" i="9" s="1"/>
  <c r="J2374" i="9" s="1"/>
  <c r="J2378" i="9" s="1"/>
  <c r="J2382" i="9" s="1"/>
  <c r="J2386" i="9" s="1"/>
  <c r="J2390" i="9" s="1"/>
  <c r="J2394" i="9" s="1"/>
  <c r="J2398" i="9" s="1"/>
  <c r="J2402" i="9" s="1"/>
  <c r="J2406" i="9" s="1"/>
  <c r="J2410" i="9" s="1"/>
  <c r="J2414" i="9" s="1"/>
  <c r="J2418" i="9" s="1"/>
  <c r="J2422" i="9" s="1"/>
  <c r="J2426" i="9" s="1"/>
  <c r="J2430" i="9" s="1"/>
  <c r="J2434" i="9" s="1"/>
  <c r="J2438" i="9" s="1"/>
  <c r="J2442" i="9" s="1"/>
  <c r="J2446" i="9" s="1"/>
  <c r="J2450" i="9" s="1"/>
  <c r="J2454" i="9" s="1"/>
  <c r="J2458" i="9" s="1"/>
  <c r="J2462" i="9" s="1"/>
  <c r="J2466" i="9" s="1"/>
  <c r="J2470" i="9" s="1"/>
  <c r="J2474" i="9" s="1"/>
  <c r="J2478" i="9" s="1"/>
  <c r="J2482" i="9" s="1"/>
  <c r="J2486" i="9" s="1"/>
  <c r="J2490" i="9" s="1"/>
  <c r="J2494" i="9" s="1"/>
  <c r="J2498" i="9" s="1"/>
  <c r="J2502" i="9" s="1"/>
  <c r="J2506" i="9" s="1"/>
  <c r="J2510" i="9" s="1"/>
  <c r="J2514" i="9" s="1"/>
  <c r="J2518" i="9" s="1"/>
  <c r="J2522" i="9" s="1"/>
  <c r="J2526" i="9" s="1"/>
  <c r="J2530" i="9" s="1"/>
  <c r="J2534" i="9" s="1"/>
  <c r="J2538" i="9" s="1"/>
  <c r="J2542" i="9" s="1"/>
  <c r="J2546" i="9" s="1"/>
  <c r="J2550" i="9" s="1"/>
  <c r="J2554" i="9" s="1"/>
  <c r="J2558" i="9" s="1"/>
  <c r="J2562" i="9" s="1"/>
  <c r="J2566" i="9" s="1"/>
  <c r="J2570" i="9" s="1"/>
  <c r="J2574" i="9" s="1"/>
  <c r="J2578" i="9" s="1"/>
  <c r="J2582" i="9" s="1"/>
  <c r="J2586" i="9" s="1"/>
  <c r="J2590" i="9" s="1"/>
  <c r="J2594" i="9" s="1"/>
  <c r="J2598" i="9" s="1"/>
  <c r="J2602" i="9" s="1"/>
  <c r="J2606" i="9" s="1"/>
  <c r="J2610" i="9" s="1"/>
  <c r="J2614" i="9" s="1"/>
  <c r="J2618" i="9" s="1"/>
  <c r="J2622" i="9" s="1"/>
  <c r="J2626" i="9" s="1"/>
  <c r="J2630" i="9" s="1"/>
  <c r="J2634" i="9" s="1"/>
  <c r="J2638" i="9" s="1"/>
  <c r="J2642" i="9" s="1"/>
  <c r="J2646" i="9" s="1"/>
  <c r="J2650" i="9" s="1"/>
  <c r="J2654" i="9" s="1"/>
  <c r="J2658" i="9" s="1"/>
  <c r="J2662" i="9" s="1"/>
  <c r="J2666" i="9" s="1"/>
  <c r="J2670" i="9" s="1"/>
  <c r="J2674" i="9" s="1"/>
  <c r="J2678" i="9" s="1"/>
  <c r="J2682" i="9" s="1"/>
  <c r="J2686" i="9" s="1"/>
  <c r="J2690" i="9" s="1"/>
  <c r="J2694" i="9" s="1"/>
  <c r="J2698" i="9" s="1"/>
  <c r="J2702" i="9" s="1"/>
  <c r="J2706" i="9" s="1"/>
  <c r="J2710" i="9" s="1"/>
  <c r="J2714" i="9" s="1"/>
  <c r="J2718" i="9" s="1"/>
  <c r="J2722" i="9" s="1"/>
  <c r="J2726" i="9" s="1"/>
  <c r="J2730" i="9" s="1"/>
  <c r="J2734" i="9" s="1"/>
  <c r="J2738" i="9" s="1"/>
  <c r="J2742" i="9" s="1"/>
  <c r="J2746" i="9" s="1"/>
  <c r="J2750" i="9" s="1"/>
  <c r="J2754" i="9" s="1"/>
  <c r="J2758" i="9" s="1"/>
  <c r="J2762" i="9" s="1"/>
  <c r="J2766" i="9" s="1"/>
  <c r="J2770" i="9" s="1"/>
  <c r="J2774" i="9" s="1"/>
  <c r="J2778" i="9" s="1"/>
  <c r="J2782" i="9" s="1"/>
  <c r="J2786" i="9" s="1"/>
  <c r="J2790" i="9" s="1"/>
  <c r="J2794" i="9" s="1"/>
  <c r="J2798" i="9" s="1"/>
  <c r="J2802" i="9" s="1"/>
  <c r="J2806" i="9" s="1"/>
  <c r="J2810" i="9" s="1"/>
  <c r="J2814" i="9" s="1"/>
  <c r="J2818" i="9" s="1"/>
  <c r="J2822" i="9" s="1"/>
  <c r="J2826" i="9" s="1"/>
  <c r="J2830" i="9" s="1"/>
  <c r="J2834" i="9" s="1"/>
  <c r="J2838" i="9" s="1"/>
  <c r="J2842" i="9" s="1"/>
  <c r="J2846" i="9" s="1"/>
  <c r="J2850" i="9" s="1"/>
  <c r="J2854" i="9" s="1"/>
  <c r="J2858" i="9" s="1"/>
  <c r="J2862" i="9" s="1"/>
  <c r="J2866" i="9" s="1"/>
  <c r="J2870" i="9" s="1"/>
  <c r="J2874" i="9" s="1"/>
  <c r="J2878" i="9" s="1"/>
  <c r="J2882" i="9" s="1"/>
  <c r="J2886" i="9" s="1"/>
  <c r="J2890" i="9" s="1"/>
  <c r="J2894" i="9" s="1"/>
  <c r="J2898" i="9" s="1"/>
  <c r="J2902" i="9" s="1"/>
  <c r="J2906" i="9" s="1"/>
  <c r="J2910" i="9" s="1"/>
  <c r="J2914" i="9" s="1"/>
  <c r="J2918" i="9" s="1"/>
  <c r="J2922" i="9" s="1"/>
  <c r="J2926" i="9" s="1"/>
  <c r="J2930" i="9" s="1"/>
  <c r="J2934" i="9" s="1"/>
  <c r="J2938" i="9" s="1"/>
  <c r="J2942" i="9" s="1"/>
  <c r="J2946" i="9" s="1"/>
  <c r="J2950" i="9" s="1"/>
  <c r="J2954" i="9" s="1"/>
  <c r="J2958" i="9" s="1"/>
  <c r="J2962" i="9" s="1"/>
  <c r="J2966" i="9" s="1"/>
  <c r="J2970" i="9" s="1"/>
  <c r="J2974" i="9" s="1"/>
  <c r="J2978" i="9" s="1"/>
  <c r="J2982" i="9" s="1"/>
  <c r="J2986" i="9" s="1"/>
  <c r="J2990" i="9" s="1"/>
  <c r="J2994" i="9" s="1"/>
  <c r="J2998" i="9" s="1"/>
  <c r="J3002" i="9" s="1"/>
  <c r="J3006" i="9" s="1"/>
  <c r="J3010" i="9" s="1"/>
  <c r="J3014" i="9" s="1"/>
  <c r="J3018" i="9" s="1"/>
  <c r="J3022" i="9" s="1"/>
  <c r="J3026" i="9" s="1"/>
  <c r="J3030" i="9" s="1"/>
  <c r="J3034" i="9" s="1"/>
  <c r="J3038" i="9" s="1"/>
  <c r="J3042" i="9" s="1"/>
  <c r="J3046" i="9" s="1"/>
  <c r="J3050" i="9" s="1"/>
  <c r="J3054" i="9" s="1"/>
  <c r="J3058" i="9" s="1"/>
  <c r="J3062" i="9" s="1"/>
  <c r="J3066" i="9" s="1"/>
  <c r="J3070" i="9" s="1"/>
  <c r="J3074" i="9" s="1"/>
  <c r="J3078" i="9" s="1"/>
  <c r="J3082" i="9" s="1"/>
  <c r="J3086" i="9" s="1"/>
  <c r="J3090" i="9" s="1"/>
  <c r="J3094" i="9" s="1"/>
  <c r="J3098" i="9" s="1"/>
  <c r="J3102" i="9" s="1"/>
  <c r="J3106" i="9" s="1"/>
  <c r="J3110" i="9" s="1"/>
  <c r="J3114" i="9" s="1"/>
  <c r="J3118" i="9" s="1"/>
  <c r="J3122" i="9" s="1"/>
  <c r="J3126" i="9" s="1"/>
  <c r="J3130" i="9" s="1"/>
  <c r="J3134" i="9" s="1"/>
  <c r="J3138" i="9" s="1"/>
  <c r="J3142" i="9" s="1"/>
  <c r="J3146" i="9" s="1"/>
  <c r="J3150" i="9" s="1"/>
  <c r="J3154" i="9" s="1"/>
  <c r="J3158" i="9" s="1"/>
  <c r="J3162" i="9" s="1"/>
  <c r="J3166" i="9" s="1"/>
  <c r="J3170" i="9" s="1"/>
  <c r="J3174" i="9" s="1"/>
  <c r="J3178" i="9" s="1"/>
  <c r="J3182" i="9" s="1"/>
  <c r="J3186" i="9" s="1"/>
  <c r="J3190" i="9" s="1"/>
  <c r="J3194" i="9" s="1"/>
  <c r="J3198" i="9" s="1"/>
  <c r="J3202" i="9" s="1"/>
  <c r="J3206" i="9" s="1"/>
  <c r="J3210" i="9" s="1"/>
  <c r="J3214" i="9" s="1"/>
  <c r="J3218" i="9" s="1"/>
  <c r="J3222" i="9" s="1"/>
  <c r="J3226" i="9" s="1"/>
  <c r="J3230" i="9" s="1"/>
  <c r="J3234" i="9" s="1"/>
  <c r="J3238" i="9" s="1"/>
  <c r="J3242" i="9" s="1"/>
  <c r="J3246" i="9" s="1"/>
  <c r="J3250" i="9" s="1"/>
  <c r="J3254" i="9" s="1"/>
  <c r="J3258" i="9" s="1"/>
  <c r="J3262" i="9" s="1"/>
  <c r="J3266" i="9" s="1"/>
  <c r="J3270" i="9" s="1"/>
  <c r="J3274" i="9" s="1"/>
  <c r="J3278" i="9" s="1"/>
  <c r="J3282" i="9" s="1"/>
  <c r="J3286" i="9" s="1"/>
  <c r="J3290" i="9" s="1"/>
  <c r="J3294" i="9" s="1"/>
  <c r="J3298" i="9" s="1"/>
  <c r="J3302" i="9" s="1"/>
  <c r="J3306" i="9" s="1"/>
  <c r="J3310" i="9" s="1"/>
  <c r="J3314" i="9" s="1"/>
  <c r="J3318" i="9" s="1"/>
  <c r="J3322" i="9" s="1"/>
  <c r="J3326" i="9" s="1"/>
  <c r="J3330" i="9" s="1"/>
  <c r="J3334" i="9" s="1"/>
  <c r="J3338" i="9" s="1"/>
  <c r="J3342" i="9" s="1"/>
  <c r="J3346" i="9" s="1"/>
  <c r="J3350" i="9" s="1"/>
  <c r="J3354" i="9" s="1"/>
  <c r="J3358" i="9" s="1"/>
  <c r="J3362" i="9" s="1"/>
  <c r="J3366" i="9" s="1"/>
  <c r="J3370" i="9" s="1"/>
  <c r="J3374" i="9" s="1"/>
  <c r="J3378" i="9" s="1"/>
  <c r="J3382" i="9" s="1"/>
  <c r="J3386" i="9" s="1"/>
  <c r="J3390" i="9" s="1"/>
  <c r="J3394" i="9" s="1"/>
  <c r="J3398" i="9" s="1"/>
  <c r="J3402" i="9" s="1"/>
  <c r="J3406" i="9" s="1"/>
  <c r="J3410" i="9" s="1"/>
  <c r="J3414" i="9" s="1"/>
  <c r="J3418" i="9" s="1"/>
  <c r="J3422" i="9" s="1"/>
  <c r="J3426" i="9" s="1"/>
  <c r="J3430" i="9" s="1"/>
  <c r="J3434" i="9" s="1"/>
  <c r="J3438" i="9" s="1"/>
  <c r="J3442" i="9" s="1"/>
  <c r="J3446" i="9" s="1"/>
  <c r="J3450" i="9" s="1"/>
  <c r="J3454" i="9" s="1"/>
  <c r="J3458" i="9" s="1"/>
  <c r="J3462" i="9" s="1"/>
  <c r="J3466" i="9" s="1"/>
  <c r="J3470" i="9" s="1"/>
  <c r="J3474" i="9" s="1"/>
  <c r="J3478" i="9" s="1"/>
  <c r="J3482" i="9" s="1"/>
  <c r="J3486" i="9" s="1"/>
  <c r="J3490" i="9" s="1"/>
  <c r="J3494" i="9" s="1"/>
  <c r="J3498" i="9" s="1"/>
  <c r="J3502" i="9" s="1"/>
  <c r="J3506" i="9" s="1"/>
  <c r="J3510" i="9" s="1"/>
  <c r="J3514" i="9" s="1"/>
  <c r="J3518" i="9" s="1"/>
  <c r="J3522" i="9" s="1"/>
  <c r="J3526" i="9" s="1"/>
  <c r="J3530" i="9" s="1"/>
  <c r="J3534" i="9" s="1"/>
  <c r="J3538" i="9" s="1"/>
  <c r="J3542" i="9" s="1"/>
  <c r="J3546" i="9" s="1"/>
  <c r="J3550" i="9" s="1"/>
  <c r="J3554" i="9" s="1"/>
  <c r="J3558" i="9" s="1"/>
  <c r="J3562" i="9" s="1"/>
  <c r="J3566" i="9" s="1"/>
  <c r="J3570" i="9" s="1"/>
  <c r="J3574" i="9" s="1"/>
  <c r="J3578" i="9" s="1"/>
  <c r="J3582" i="9" s="1"/>
  <c r="J3586" i="9" s="1"/>
  <c r="J3590" i="9" s="1"/>
  <c r="J3594" i="9" s="1"/>
  <c r="J3598" i="9" s="1"/>
  <c r="J3602" i="9" s="1"/>
  <c r="J3606" i="9" s="1"/>
  <c r="J3610" i="9" s="1"/>
  <c r="J3614" i="9" s="1"/>
  <c r="J3618" i="9" s="1"/>
  <c r="J3622" i="9" s="1"/>
  <c r="J3626" i="9" s="1"/>
  <c r="J3630" i="9" s="1"/>
  <c r="J3634" i="9" s="1"/>
  <c r="J3638" i="9" s="1"/>
  <c r="J3642" i="9" s="1"/>
  <c r="J3646" i="9" s="1"/>
  <c r="J3650" i="9" s="1"/>
  <c r="J3654" i="9" s="1"/>
  <c r="J3658" i="9" s="1"/>
  <c r="J3662" i="9" s="1"/>
  <c r="J3666" i="9" s="1"/>
  <c r="J3670" i="9" s="1"/>
  <c r="J3674" i="9" s="1"/>
  <c r="J3678" i="9" s="1"/>
  <c r="J3682" i="9" s="1"/>
  <c r="J3686" i="9" s="1"/>
  <c r="J3690" i="9" s="1"/>
  <c r="J3694" i="9" s="1"/>
  <c r="J3698" i="9" s="1"/>
  <c r="J3702" i="9" s="1"/>
  <c r="J3706" i="9" s="1"/>
  <c r="J3710" i="9" s="1"/>
  <c r="J3714" i="9" s="1"/>
  <c r="J3718" i="9" s="1"/>
  <c r="J3722" i="9" s="1"/>
  <c r="J3726" i="9" s="1"/>
  <c r="J3730" i="9" s="1"/>
  <c r="J3734" i="9" s="1"/>
  <c r="J3738" i="9" s="1"/>
  <c r="J3742" i="9" s="1"/>
  <c r="J3746" i="9" s="1"/>
  <c r="J3750" i="9" s="1"/>
  <c r="J3754" i="9" s="1"/>
  <c r="J3758" i="9" s="1"/>
  <c r="J3762" i="9" s="1"/>
  <c r="J3766" i="9" s="1"/>
  <c r="J3770" i="9" s="1"/>
  <c r="J3774" i="9" s="1"/>
  <c r="J3778" i="9" s="1"/>
  <c r="J3782" i="9" s="1"/>
  <c r="J3786" i="9" s="1"/>
  <c r="J3790" i="9" s="1"/>
  <c r="J3794" i="9" s="1"/>
  <c r="J3798" i="9" s="1"/>
  <c r="J3802" i="9" s="1"/>
  <c r="J3806" i="9" s="1"/>
  <c r="J3810" i="9" s="1"/>
  <c r="J3814" i="9" s="1"/>
  <c r="J3818" i="9" s="1"/>
  <c r="J3822" i="9" s="1"/>
  <c r="J3826" i="9" s="1"/>
  <c r="J3830" i="9" s="1"/>
  <c r="J3834" i="9" s="1"/>
  <c r="J3838" i="9" s="1"/>
  <c r="J3842" i="9" s="1"/>
  <c r="J3846" i="9" s="1"/>
  <c r="J3850" i="9" s="1"/>
  <c r="J3854" i="9" s="1"/>
  <c r="J3858" i="9" s="1"/>
  <c r="J3862" i="9" s="1"/>
  <c r="J3866" i="9" s="1"/>
  <c r="J3870" i="9" s="1"/>
  <c r="J3874" i="9" s="1"/>
  <c r="J3878" i="9" s="1"/>
  <c r="J3882" i="9" s="1"/>
  <c r="J3886" i="9" s="1"/>
  <c r="J3890" i="9" s="1"/>
  <c r="J3894" i="9" s="1"/>
  <c r="J3898" i="9" s="1"/>
  <c r="J3902" i="9" s="1"/>
  <c r="J3906" i="9" s="1"/>
  <c r="J3910" i="9" s="1"/>
  <c r="J3914" i="9" s="1"/>
  <c r="J3918" i="9" s="1"/>
  <c r="J3922" i="9" s="1"/>
  <c r="J3926" i="9" s="1"/>
  <c r="J3930" i="9" s="1"/>
  <c r="J3934" i="9" s="1"/>
  <c r="J3938" i="9" s="1"/>
  <c r="J3942" i="9" s="1"/>
  <c r="J3946" i="9" s="1"/>
  <c r="J3950" i="9" s="1"/>
  <c r="J3954" i="9" s="1"/>
  <c r="J3958" i="9" s="1"/>
  <c r="J3962" i="9" s="1"/>
  <c r="J3966" i="9" s="1"/>
  <c r="J3970" i="9" s="1"/>
  <c r="J3974" i="9" s="1"/>
  <c r="J3978" i="9" s="1"/>
  <c r="J3982" i="9" s="1"/>
  <c r="J3986" i="9" s="1"/>
  <c r="J3990" i="9" s="1"/>
  <c r="J3994" i="9" s="1"/>
  <c r="J3998" i="9" s="1"/>
  <c r="J4002" i="9" s="1"/>
  <c r="J4006" i="9" s="1"/>
  <c r="J4010" i="9" s="1"/>
  <c r="J4014" i="9" s="1"/>
  <c r="J4018" i="9" s="1"/>
  <c r="J4022" i="9" s="1"/>
  <c r="J4026" i="9" s="1"/>
  <c r="J4030" i="9" s="1"/>
  <c r="J4034" i="9" s="1"/>
  <c r="J4038" i="9" s="1"/>
  <c r="J4042" i="9" s="1"/>
  <c r="J4046" i="9" s="1"/>
  <c r="J4050" i="9" s="1"/>
  <c r="J4054" i="9" s="1"/>
  <c r="J4058" i="9" s="1"/>
  <c r="J4062" i="9" s="1"/>
  <c r="J4066" i="9" s="1"/>
  <c r="J4070" i="9" s="1"/>
  <c r="J4074" i="9" s="1"/>
  <c r="J4078" i="9" s="1"/>
  <c r="J4082" i="9" s="1"/>
  <c r="J4086" i="9" s="1"/>
  <c r="J4090" i="9" s="1"/>
  <c r="J4094" i="9" s="1"/>
  <c r="J4098" i="9" s="1"/>
  <c r="J4102" i="9" s="1"/>
  <c r="J4106" i="9" s="1"/>
  <c r="J4110" i="9" s="1"/>
  <c r="J4114" i="9" s="1"/>
  <c r="J4118" i="9" s="1"/>
  <c r="J4122" i="9" s="1"/>
  <c r="J4126" i="9" s="1"/>
  <c r="J4130" i="9" s="1"/>
  <c r="J4134" i="9" s="1"/>
  <c r="J4138" i="9" s="1"/>
  <c r="J4142" i="9" s="1"/>
  <c r="J4146" i="9" s="1"/>
  <c r="J4150" i="9" s="1"/>
  <c r="J4154" i="9" s="1"/>
  <c r="J4158" i="9" s="1"/>
  <c r="J4162" i="9" s="1"/>
  <c r="J4166" i="9" s="1"/>
  <c r="J4170" i="9" s="1"/>
  <c r="J4174" i="9" s="1"/>
  <c r="J4178" i="9" s="1"/>
  <c r="J4182" i="9" s="1"/>
  <c r="J4186" i="9" s="1"/>
  <c r="J4190" i="9" s="1"/>
  <c r="J4194" i="9" s="1"/>
  <c r="J4198" i="9" s="1"/>
  <c r="J4202" i="9" s="1"/>
  <c r="J4206" i="9" s="1"/>
  <c r="J4210" i="9" s="1"/>
  <c r="J4214" i="9" s="1"/>
  <c r="J4218" i="9" s="1"/>
  <c r="J4222" i="9" s="1"/>
  <c r="J4226" i="9" s="1"/>
  <c r="J4230" i="9" s="1"/>
  <c r="J4234" i="9" s="1"/>
  <c r="J4238" i="9" s="1"/>
  <c r="J4242" i="9" s="1"/>
  <c r="J4246" i="9" s="1"/>
  <c r="J4250" i="9" s="1"/>
  <c r="J4254" i="9" s="1"/>
  <c r="J4258" i="9" s="1"/>
  <c r="J4262" i="9" s="1"/>
  <c r="J4266" i="9" s="1"/>
  <c r="J4270" i="9" s="1"/>
  <c r="J4274" i="9" s="1"/>
  <c r="J4278" i="9" s="1"/>
  <c r="J4282" i="9" s="1"/>
  <c r="J4286" i="9" s="1"/>
  <c r="J4290" i="9" s="1"/>
  <c r="J4294" i="9" s="1"/>
  <c r="J4298" i="9" s="1"/>
  <c r="J4302" i="9" s="1"/>
  <c r="J4306" i="9" s="1"/>
  <c r="J4310" i="9" s="1"/>
  <c r="J4314" i="9" s="1"/>
  <c r="J4318" i="9" s="1"/>
  <c r="J4322" i="9" s="1"/>
  <c r="J4326" i="9" s="1"/>
  <c r="J4330" i="9" s="1"/>
  <c r="J4334" i="9" s="1"/>
  <c r="J4338" i="9" s="1"/>
  <c r="J4342" i="9" s="1"/>
  <c r="J4346" i="9" s="1"/>
  <c r="J4350" i="9" s="1"/>
  <c r="J4354" i="9" s="1"/>
  <c r="J4358" i="9" s="1"/>
  <c r="J4362" i="9" s="1"/>
  <c r="J4366" i="9" s="1"/>
  <c r="J4370" i="9" s="1"/>
  <c r="J4374" i="9" s="1"/>
  <c r="J4378" i="9" s="1"/>
  <c r="J4382" i="9" s="1"/>
  <c r="J4386" i="9" s="1"/>
  <c r="J4390" i="9" s="1"/>
  <c r="J4394" i="9" s="1"/>
  <c r="J4398" i="9" s="1"/>
  <c r="J4402" i="9" s="1"/>
  <c r="J4406" i="9" s="1"/>
  <c r="J4410" i="9" s="1"/>
  <c r="J4414" i="9" s="1"/>
  <c r="J4418" i="9" s="1"/>
  <c r="J4422" i="9" s="1"/>
  <c r="J4426" i="9" s="1"/>
  <c r="J4430" i="9" s="1"/>
  <c r="J4434" i="9" s="1"/>
  <c r="J4438" i="9" s="1"/>
  <c r="J4442" i="9" s="1"/>
  <c r="J4446" i="9" s="1"/>
  <c r="J4450" i="9" s="1"/>
  <c r="J4454" i="9" s="1"/>
  <c r="J4458" i="9" s="1"/>
  <c r="J4462" i="9" s="1"/>
  <c r="J4466" i="9" s="1"/>
  <c r="J4470" i="9" s="1"/>
  <c r="J4474" i="9" s="1"/>
  <c r="J4478" i="9" s="1"/>
  <c r="J4482" i="9" s="1"/>
  <c r="J4486" i="9" s="1"/>
  <c r="J4490" i="9" s="1"/>
  <c r="J4494" i="9" s="1"/>
  <c r="J4498" i="9" s="1"/>
  <c r="J4502" i="9" s="1"/>
  <c r="J4506" i="9" s="1"/>
  <c r="J4510" i="9" s="1"/>
  <c r="J4514" i="9" s="1"/>
  <c r="J4518" i="9" s="1"/>
  <c r="J4522" i="9" s="1"/>
  <c r="J4526" i="9" s="1"/>
  <c r="J4530" i="9" s="1"/>
  <c r="J4534" i="9" s="1"/>
  <c r="J4538" i="9" s="1"/>
  <c r="J4542" i="9" s="1"/>
  <c r="J4546" i="9" s="1"/>
  <c r="J4550" i="9" s="1"/>
  <c r="J4554" i="9" s="1"/>
  <c r="J4558" i="9" s="1"/>
  <c r="J4562" i="9" s="1"/>
  <c r="J4566" i="9" s="1"/>
  <c r="J953" i="9"/>
  <c r="J957" i="9" s="1"/>
  <c r="J961" i="9" s="1"/>
  <c r="J965" i="9" s="1"/>
  <c r="J969" i="9" s="1"/>
  <c r="J973" i="9" s="1"/>
  <c r="J977" i="9" s="1"/>
  <c r="J981" i="9" s="1"/>
  <c r="J985" i="9" s="1"/>
  <c r="J989" i="9" s="1"/>
  <c r="J993" i="9" s="1"/>
  <c r="J997" i="9" s="1"/>
  <c r="J1001" i="9" s="1"/>
  <c r="J1005" i="9" s="1"/>
  <c r="J1009" i="9" s="1"/>
  <c r="J1013" i="9" s="1"/>
  <c r="J1017" i="9" s="1"/>
  <c r="J1021" i="9" s="1"/>
  <c r="J1025" i="9" s="1"/>
  <c r="J1029" i="9" s="1"/>
  <c r="J1033" i="9" s="1"/>
  <c r="J1037" i="9" s="1"/>
  <c r="J1041" i="9" s="1"/>
  <c r="J1045" i="9" s="1"/>
  <c r="J1049" i="9" s="1"/>
  <c r="J1053" i="9" s="1"/>
  <c r="J1057" i="9" s="1"/>
  <c r="J1061" i="9" s="1"/>
  <c r="J1065" i="9" s="1"/>
  <c r="J1069" i="9" s="1"/>
  <c r="J1073" i="9" s="1"/>
  <c r="J1077" i="9" s="1"/>
  <c r="J1081" i="9" s="1"/>
  <c r="J1085" i="9" s="1"/>
  <c r="J1089" i="9" s="1"/>
  <c r="J1093" i="9" s="1"/>
  <c r="J1097" i="9" s="1"/>
  <c r="J1101" i="9" s="1"/>
  <c r="J1105" i="9" s="1"/>
  <c r="J1109" i="9" s="1"/>
  <c r="J1113" i="9" s="1"/>
  <c r="J1117" i="9" s="1"/>
  <c r="J1121" i="9" s="1"/>
  <c r="J1125" i="9" s="1"/>
  <c r="J1129" i="9" s="1"/>
  <c r="J1133" i="9" s="1"/>
  <c r="J1137" i="9" s="1"/>
  <c r="J1141" i="9" s="1"/>
  <c r="J1145" i="9" s="1"/>
  <c r="J1149" i="9" s="1"/>
  <c r="J1153" i="9" s="1"/>
  <c r="J1157" i="9" s="1"/>
  <c r="J1161" i="9" s="1"/>
  <c r="J1165" i="9" s="1"/>
  <c r="J1169" i="9" s="1"/>
  <c r="J1173" i="9" s="1"/>
  <c r="J1177" i="9" s="1"/>
  <c r="J1181" i="9" s="1"/>
  <c r="J1185" i="9" s="1"/>
  <c r="J1189" i="9" s="1"/>
  <c r="J1193" i="9" s="1"/>
  <c r="J1197" i="9" s="1"/>
  <c r="J1201" i="9" s="1"/>
  <c r="J1205" i="9" s="1"/>
  <c r="J1209" i="9" s="1"/>
  <c r="J1213" i="9" s="1"/>
  <c r="J1217" i="9" s="1"/>
  <c r="J1221" i="9" s="1"/>
  <c r="J1225" i="9" s="1"/>
  <c r="J1229" i="9" s="1"/>
  <c r="J1233" i="9" s="1"/>
  <c r="J1237" i="9" s="1"/>
  <c r="J1241" i="9" s="1"/>
  <c r="J1245" i="9" s="1"/>
  <c r="J1249" i="9" s="1"/>
  <c r="J1253" i="9" s="1"/>
  <c r="J1257" i="9" s="1"/>
  <c r="J1261" i="9" s="1"/>
  <c r="J1265" i="9" s="1"/>
  <c r="J1269" i="9" s="1"/>
  <c r="J1273" i="9" s="1"/>
  <c r="J1277" i="9" s="1"/>
  <c r="J1281" i="9" s="1"/>
  <c r="J1285" i="9" s="1"/>
  <c r="J1289" i="9" s="1"/>
  <c r="J1293" i="9" s="1"/>
  <c r="J1297" i="9" s="1"/>
  <c r="J1301" i="9" s="1"/>
  <c r="J1305" i="9" s="1"/>
  <c r="J1309" i="9" s="1"/>
  <c r="J1313" i="9" s="1"/>
  <c r="J1317" i="9" s="1"/>
  <c r="J1321" i="9" s="1"/>
  <c r="J1325" i="9" s="1"/>
  <c r="J1329" i="9" s="1"/>
  <c r="J1333" i="9" s="1"/>
  <c r="J1337" i="9" s="1"/>
  <c r="J1341" i="9" s="1"/>
  <c r="J1345" i="9" s="1"/>
  <c r="J1349" i="9" s="1"/>
  <c r="J1353" i="9" s="1"/>
  <c r="J1357" i="9" s="1"/>
  <c r="J1361" i="9" s="1"/>
  <c r="J1365" i="9" s="1"/>
  <c r="J1369" i="9" s="1"/>
  <c r="J1373" i="9" s="1"/>
  <c r="J1377" i="9" s="1"/>
  <c r="J1381" i="9" s="1"/>
  <c r="J1385" i="9" s="1"/>
  <c r="J1389" i="9" s="1"/>
  <c r="J1393" i="9" s="1"/>
  <c r="J1397" i="9" s="1"/>
  <c r="J1401" i="9" s="1"/>
  <c r="J1405" i="9" s="1"/>
  <c r="J1409" i="9" s="1"/>
  <c r="J1413" i="9" s="1"/>
  <c r="J1417" i="9" s="1"/>
  <c r="J1421" i="9" s="1"/>
  <c r="J1425" i="9" s="1"/>
  <c r="J1429" i="9" s="1"/>
  <c r="J1433" i="9" s="1"/>
  <c r="J1437" i="9" s="1"/>
  <c r="J1441" i="9" s="1"/>
  <c r="J1445" i="9" s="1"/>
  <c r="J1449" i="9" s="1"/>
  <c r="J1453" i="9" s="1"/>
  <c r="J1457" i="9" s="1"/>
  <c r="J1461" i="9" s="1"/>
  <c r="J1465" i="9" s="1"/>
  <c r="J1469" i="9" s="1"/>
  <c r="J1473" i="9" s="1"/>
  <c r="J1477" i="9" s="1"/>
  <c r="J1481" i="9" s="1"/>
  <c r="J1485" i="9" s="1"/>
  <c r="J1489" i="9" s="1"/>
  <c r="J1493" i="9" s="1"/>
  <c r="J1497" i="9" s="1"/>
  <c r="J1501" i="9" s="1"/>
  <c r="J1505" i="9" s="1"/>
  <c r="J1509" i="9" s="1"/>
  <c r="J1513" i="9" s="1"/>
  <c r="J1517" i="9" s="1"/>
  <c r="J1521" i="9" s="1"/>
  <c r="J1525" i="9" s="1"/>
  <c r="J1529" i="9" s="1"/>
  <c r="J1533" i="9" s="1"/>
  <c r="J1537" i="9" s="1"/>
  <c r="J1541" i="9" s="1"/>
  <c r="J1545" i="9" s="1"/>
  <c r="J1549" i="9" s="1"/>
  <c r="J1553" i="9" s="1"/>
  <c r="J1557" i="9" s="1"/>
  <c r="J1561" i="9" s="1"/>
  <c r="J1565" i="9" s="1"/>
  <c r="J1569" i="9" s="1"/>
  <c r="J1573" i="9" s="1"/>
  <c r="J1577" i="9" s="1"/>
  <c r="J1581" i="9" s="1"/>
  <c r="J1585" i="9" s="1"/>
  <c r="J1589" i="9" s="1"/>
  <c r="J1593" i="9" s="1"/>
  <c r="J1597" i="9" s="1"/>
  <c r="J1601" i="9" s="1"/>
  <c r="J1605" i="9" s="1"/>
  <c r="J1609" i="9" s="1"/>
  <c r="J1613" i="9" s="1"/>
  <c r="J1617" i="9" s="1"/>
  <c r="J1621" i="9" s="1"/>
  <c r="J1625" i="9" s="1"/>
  <c r="J1629" i="9" s="1"/>
  <c r="J1633" i="9" s="1"/>
  <c r="J1637" i="9" s="1"/>
  <c r="J1641" i="9" s="1"/>
  <c r="J1645" i="9" s="1"/>
  <c r="J1649" i="9" s="1"/>
  <c r="J1653" i="9" s="1"/>
  <c r="J1657" i="9" s="1"/>
  <c r="J1661" i="9" s="1"/>
  <c r="J1665" i="9" s="1"/>
  <c r="J1669" i="9" s="1"/>
  <c r="J1673" i="9" s="1"/>
  <c r="J1677" i="9" s="1"/>
  <c r="J1681" i="9" s="1"/>
  <c r="J1685" i="9" s="1"/>
  <c r="J1689" i="9" s="1"/>
  <c r="J1693" i="9" s="1"/>
  <c r="J1697" i="9" s="1"/>
  <c r="J1701" i="9" s="1"/>
  <c r="J1705" i="9" s="1"/>
  <c r="J1709" i="9" s="1"/>
  <c r="J1713" i="9" s="1"/>
  <c r="J1717" i="9" s="1"/>
  <c r="J1721" i="9" s="1"/>
  <c r="J1725" i="9" s="1"/>
  <c r="J1729" i="9" s="1"/>
  <c r="J1733" i="9" s="1"/>
  <c r="J1737" i="9" s="1"/>
  <c r="J1741" i="9" s="1"/>
  <c r="J1745" i="9" s="1"/>
  <c r="J1749" i="9" s="1"/>
  <c r="J1753" i="9" s="1"/>
  <c r="J1757" i="9" s="1"/>
  <c r="J1761" i="9" s="1"/>
  <c r="J1765" i="9" s="1"/>
  <c r="J1769" i="9" s="1"/>
  <c r="J1773" i="9" s="1"/>
  <c r="J1777" i="9" s="1"/>
  <c r="J1781" i="9" s="1"/>
  <c r="J1785" i="9" s="1"/>
  <c r="J1789" i="9" s="1"/>
  <c r="J1793" i="9" s="1"/>
  <c r="J1797" i="9" s="1"/>
  <c r="J1801" i="9" s="1"/>
  <c r="J1805" i="9" s="1"/>
  <c r="J1809" i="9" s="1"/>
  <c r="J1813" i="9" s="1"/>
  <c r="J1817" i="9" s="1"/>
  <c r="J1821" i="9" s="1"/>
  <c r="J1825" i="9" s="1"/>
  <c r="J1829" i="9" s="1"/>
  <c r="J1833" i="9" s="1"/>
  <c r="J1837" i="9" s="1"/>
  <c r="J1841" i="9" s="1"/>
  <c r="J1845" i="9" s="1"/>
  <c r="J1849" i="9" s="1"/>
  <c r="J1853" i="9" s="1"/>
  <c r="J1857" i="9" s="1"/>
  <c r="J1861" i="9" s="1"/>
  <c r="J1865" i="9" s="1"/>
  <c r="J1869" i="9" s="1"/>
  <c r="J1873" i="9" s="1"/>
  <c r="J1877" i="9" s="1"/>
  <c r="J1881" i="9" s="1"/>
  <c r="J1885" i="9" s="1"/>
  <c r="J1889" i="9" s="1"/>
  <c r="J1893" i="9" s="1"/>
  <c r="J1897" i="9" s="1"/>
  <c r="J1901" i="9" s="1"/>
  <c r="J1905" i="9" s="1"/>
  <c r="J1909" i="9" s="1"/>
  <c r="J1913" i="9" s="1"/>
  <c r="J1917" i="9" s="1"/>
  <c r="J1921" i="9" s="1"/>
  <c r="J1925" i="9" s="1"/>
  <c r="J1929" i="9" s="1"/>
  <c r="J1933" i="9" s="1"/>
  <c r="J1937" i="9" s="1"/>
  <c r="J1941" i="9" s="1"/>
  <c r="J1945" i="9" s="1"/>
  <c r="J1949" i="9" s="1"/>
  <c r="J1953" i="9" s="1"/>
  <c r="J1957" i="9" s="1"/>
  <c r="J1961" i="9" s="1"/>
  <c r="J1965" i="9" s="1"/>
  <c r="J1969" i="9" s="1"/>
  <c r="J1973" i="9" s="1"/>
  <c r="J1977" i="9" s="1"/>
  <c r="J1981" i="9" s="1"/>
  <c r="J1985" i="9" s="1"/>
  <c r="J1989" i="9" s="1"/>
  <c r="J1993" i="9" s="1"/>
  <c r="J1997" i="9" s="1"/>
  <c r="J2001" i="9" s="1"/>
  <c r="J2005" i="9" s="1"/>
  <c r="J2009" i="9" s="1"/>
  <c r="J2013" i="9" s="1"/>
  <c r="J2017" i="9" s="1"/>
  <c r="J2021" i="9" s="1"/>
  <c r="J2025" i="9" s="1"/>
  <c r="J2029" i="9" s="1"/>
  <c r="J2033" i="9" s="1"/>
  <c r="J2037" i="9" s="1"/>
  <c r="J2041" i="9" s="1"/>
  <c r="J2045" i="9" s="1"/>
  <c r="J2049" i="9" s="1"/>
  <c r="J2053" i="9" s="1"/>
  <c r="J2057" i="9" s="1"/>
  <c r="J2061" i="9" s="1"/>
  <c r="J2065" i="9" s="1"/>
  <c r="J2069" i="9" s="1"/>
  <c r="J2073" i="9" s="1"/>
  <c r="J2077" i="9" s="1"/>
  <c r="J2081" i="9" s="1"/>
  <c r="J2085" i="9" s="1"/>
  <c r="J2089" i="9" s="1"/>
  <c r="J2093" i="9" s="1"/>
  <c r="J2097" i="9" s="1"/>
  <c r="J2101" i="9" s="1"/>
  <c r="J2105" i="9" s="1"/>
  <c r="J2109" i="9" s="1"/>
  <c r="J2113" i="9" s="1"/>
  <c r="J2117" i="9" s="1"/>
  <c r="J2121" i="9" s="1"/>
  <c r="J2125" i="9" s="1"/>
  <c r="J2129" i="9" s="1"/>
  <c r="J2133" i="9" s="1"/>
  <c r="J2137" i="9" s="1"/>
  <c r="J2141" i="9" s="1"/>
  <c r="J2145" i="9" s="1"/>
  <c r="J2149" i="9" s="1"/>
  <c r="J2153" i="9" s="1"/>
  <c r="J2157" i="9" s="1"/>
  <c r="J2161" i="9" s="1"/>
  <c r="J2165" i="9" s="1"/>
  <c r="J2169" i="9" s="1"/>
  <c r="J2173" i="9" s="1"/>
  <c r="J2177" i="9" s="1"/>
  <c r="J2181" i="9" s="1"/>
  <c r="J2185" i="9" s="1"/>
  <c r="J2189" i="9" s="1"/>
  <c r="J2193" i="9" s="1"/>
  <c r="J2197" i="9" s="1"/>
  <c r="J2201" i="9" s="1"/>
  <c r="J2205" i="9" s="1"/>
  <c r="J2209" i="9" s="1"/>
  <c r="J2213" i="9" s="1"/>
  <c r="J2217" i="9" s="1"/>
  <c r="J2221" i="9" s="1"/>
  <c r="J2225" i="9" s="1"/>
  <c r="J2229" i="9" s="1"/>
  <c r="J2233" i="9" s="1"/>
  <c r="J2237" i="9" s="1"/>
  <c r="J2241" i="9" s="1"/>
  <c r="J2245" i="9" s="1"/>
  <c r="J2249" i="9" s="1"/>
  <c r="J2253" i="9" s="1"/>
  <c r="J2257" i="9" s="1"/>
  <c r="J2261" i="9" s="1"/>
  <c r="J2265" i="9" s="1"/>
  <c r="J2269" i="9" s="1"/>
  <c r="J2273" i="9" s="1"/>
  <c r="J2277" i="9" s="1"/>
  <c r="J2281" i="9" s="1"/>
  <c r="J2285" i="9" s="1"/>
  <c r="J2289" i="9" s="1"/>
  <c r="J2293" i="9" s="1"/>
  <c r="J2297" i="9" s="1"/>
  <c r="J2301" i="9" s="1"/>
  <c r="J2305" i="9" s="1"/>
  <c r="J2309" i="9" s="1"/>
  <c r="J2313" i="9" s="1"/>
  <c r="J2317" i="9" s="1"/>
  <c r="J2321" i="9" s="1"/>
  <c r="J2325" i="9" s="1"/>
  <c r="J2329" i="9" s="1"/>
  <c r="J2333" i="9" s="1"/>
  <c r="J2337" i="9" s="1"/>
  <c r="J2341" i="9" s="1"/>
  <c r="J2345" i="9" s="1"/>
  <c r="J2349" i="9" s="1"/>
  <c r="J2353" i="9" s="1"/>
  <c r="J2357" i="9" s="1"/>
  <c r="J2361" i="9" s="1"/>
  <c r="J2365" i="9" s="1"/>
  <c r="J2369" i="9" s="1"/>
  <c r="J2373" i="9" s="1"/>
  <c r="J2377" i="9" s="1"/>
  <c r="J2381" i="9" s="1"/>
  <c r="J2385" i="9" s="1"/>
  <c r="J2389" i="9" s="1"/>
  <c r="J2393" i="9" s="1"/>
  <c r="J2397" i="9" s="1"/>
  <c r="J2401" i="9" s="1"/>
  <c r="J2405" i="9" s="1"/>
  <c r="J2409" i="9" s="1"/>
  <c r="J2413" i="9" s="1"/>
  <c r="J2417" i="9" s="1"/>
  <c r="J2421" i="9" s="1"/>
  <c r="J2425" i="9" s="1"/>
  <c r="J2429" i="9" s="1"/>
  <c r="J2433" i="9" s="1"/>
  <c r="J2437" i="9" s="1"/>
  <c r="J2441" i="9" s="1"/>
  <c r="J2445" i="9" s="1"/>
  <c r="J2449" i="9" s="1"/>
  <c r="J2453" i="9" s="1"/>
  <c r="J2457" i="9" s="1"/>
  <c r="J2461" i="9" s="1"/>
  <c r="J2465" i="9" s="1"/>
  <c r="J2469" i="9" s="1"/>
  <c r="J2473" i="9" s="1"/>
  <c r="J2477" i="9" s="1"/>
  <c r="J2481" i="9" s="1"/>
  <c r="J2485" i="9" s="1"/>
  <c r="J2489" i="9" s="1"/>
  <c r="J2493" i="9" s="1"/>
  <c r="J2497" i="9" s="1"/>
  <c r="J2501" i="9" s="1"/>
  <c r="J2505" i="9" s="1"/>
  <c r="J2509" i="9" s="1"/>
  <c r="J2513" i="9" s="1"/>
  <c r="J2517" i="9" s="1"/>
  <c r="J2521" i="9" s="1"/>
  <c r="J2525" i="9" s="1"/>
  <c r="J2529" i="9" s="1"/>
  <c r="J2533" i="9" s="1"/>
  <c r="J2537" i="9" s="1"/>
  <c r="J2541" i="9" s="1"/>
  <c r="J2545" i="9" s="1"/>
  <c r="J2549" i="9" s="1"/>
  <c r="J2553" i="9" s="1"/>
  <c r="J2557" i="9" s="1"/>
  <c r="J2561" i="9" s="1"/>
  <c r="J2565" i="9" s="1"/>
  <c r="J2569" i="9" s="1"/>
  <c r="J2573" i="9" s="1"/>
  <c r="J2577" i="9" s="1"/>
  <c r="J2581" i="9" s="1"/>
  <c r="J2585" i="9" s="1"/>
  <c r="J2589" i="9" s="1"/>
  <c r="J2593" i="9" s="1"/>
  <c r="J2597" i="9" s="1"/>
  <c r="J2601" i="9" s="1"/>
  <c r="J2605" i="9" s="1"/>
  <c r="J2609" i="9" s="1"/>
  <c r="J2613" i="9" s="1"/>
  <c r="J2617" i="9" s="1"/>
  <c r="J2621" i="9" s="1"/>
  <c r="J2625" i="9" s="1"/>
  <c r="J2629" i="9" s="1"/>
  <c r="J2633" i="9" s="1"/>
  <c r="J2637" i="9" s="1"/>
  <c r="J2641" i="9" s="1"/>
  <c r="J2645" i="9" s="1"/>
  <c r="J2649" i="9" s="1"/>
  <c r="J2653" i="9" s="1"/>
  <c r="J2657" i="9" s="1"/>
  <c r="J2661" i="9" s="1"/>
  <c r="J2665" i="9" s="1"/>
  <c r="J2669" i="9" s="1"/>
  <c r="J2673" i="9" s="1"/>
  <c r="J2677" i="9" s="1"/>
  <c r="J2681" i="9" s="1"/>
  <c r="J2685" i="9" s="1"/>
  <c r="J2689" i="9" s="1"/>
  <c r="J2693" i="9" s="1"/>
  <c r="J2697" i="9" s="1"/>
  <c r="J2701" i="9" s="1"/>
  <c r="J2705" i="9" s="1"/>
  <c r="J2709" i="9" s="1"/>
  <c r="J2713" i="9" s="1"/>
  <c r="J2717" i="9" s="1"/>
  <c r="J2721" i="9" s="1"/>
  <c r="J2725" i="9" s="1"/>
  <c r="J2729" i="9" s="1"/>
  <c r="J2733" i="9" s="1"/>
  <c r="J2737" i="9" s="1"/>
  <c r="J2741" i="9" s="1"/>
  <c r="J2745" i="9" s="1"/>
  <c r="J2749" i="9" s="1"/>
  <c r="J2753" i="9" s="1"/>
  <c r="J2757" i="9" s="1"/>
  <c r="J2761" i="9" s="1"/>
  <c r="J2765" i="9" s="1"/>
  <c r="J2769" i="9" s="1"/>
  <c r="J2773" i="9" s="1"/>
  <c r="J2777" i="9" s="1"/>
  <c r="J2781" i="9" s="1"/>
  <c r="J2785" i="9" s="1"/>
  <c r="J2789" i="9" s="1"/>
  <c r="J2793" i="9" s="1"/>
  <c r="J2797" i="9" s="1"/>
  <c r="J2801" i="9" s="1"/>
  <c r="J2805" i="9" s="1"/>
  <c r="J2809" i="9" s="1"/>
  <c r="J2813" i="9" s="1"/>
  <c r="J2817" i="9" s="1"/>
  <c r="J2821" i="9" s="1"/>
  <c r="J2825" i="9" s="1"/>
  <c r="J2829" i="9" s="1"/>
  <c r="J2833" i="9" s="1"/>
  <c r="J2837" i="9" s="1"/>
  <c r="J2841" i="9" s="1"/>
  <c r="J2845" i="9" s="1"/>
  <c r="J2849" i="9" s="1"/>
  <c r="J2853" i="9" s="1"/>
  <c r="J2857" i="9" s="1"/>
  <c r="J2861" i="9" s="1"/>
  <c r="J2865" i="9" s="1"/>
  <c r="J2869" i="9" s="1"/>
  <c r="J2873" i="9" s="1"/>
  <c r="J2877" i="9" s="1"/>
  <c r="J2881" i="9" s="1"/>
  <c r="J2885" i="9" s="1"/>
  <c r="J2889" i="9" s="1"/>
  <c r="J2893" i="9" s="1"/>
  <c r="J2897" i="9" s="1"/>
  <c r="J2901" i="9" s="1"/>
  <c r="J2905" i="9" s="1"/>
  <c r="J2909" i="9" s="1"/>
  <c r="J2913" i="9" s="1"/>
  <c r="J2917" i="9" s="1"/>
  <c r="J2921" i="9" s="1"/>
  <c r="J2925" i="9" s="1"/>
  <c r="J2929" i="9" s="1"/>
  <c r="J2933" i="9" s="1"/>
  <c r="J2937" i="9" s="1"/>
  <c r="J2941" i="9" s="1"/>
  <c r="J2945" i="9" s="1"/>
  <c r="J2949" i="9" s="1"/>
  <c r="J2953" i="9" s="1"/>
  <c r="J2957" i="9" s="1"/>
  <c r="J2961" i="9" s="1"/>
  <c r="J2965" i="9" s="1"/>
  <c r="J2969" i="9" s="1"/>
  <c r="J2973" i="9" s="1"/>
  <c r="J2977" i="9" s="1"/>
  <c r="J2981" i="9" s="1"/>
  <c r="J2985" i="9" s="1"/>
  <c r="J2989" i="9" s="1"/>
  <c r="J2993" i="9" s="1"/>
  <c r="J2997" i="9" s="1"/>
  <c r="J3001" i="9" s="1"/>
  <c r="J3005" i="9" s="1"/>
  <c r="J3009" i="9" s="1"/>
  <c r="J3013" i="9" s="1"/>
  <c r="J3017" i="9" s="1"/>
  <c r="J3021" i="9" s="1"/>
  <c r="J3025" i="9" s="1"/>
  <c r="J3029" i="9" s="1"/>
  <c r="J3033" i="9" s="1"/>
  <c r="J3037" i="9" s="1"/>
  <c r="J3041" i="9" s="1"/>
  <c r="J3045" i="9" s="1"/>
  <c r="J3049" i="9" s="1"/>
  <c r="J3053" i="9" s="1"/>
  <c r="J3057" i="9" s="1"/>
  <c r="J3061" i="9" s="1"/>
  <c r="J3065" i="9" s="1"/>
  <c r="J3069" i="9" s="1"/>
  <c r="J3073" i="9" s="1"/>
  <c r="J3077" i="9" s="1"/>
  <c r="J3081" i="9" s="1"/>
  <c r="J3085" i="9" s="1"/>
  <c r="J3089" i="9" s="1"/>
  <c r="J3093" i="9" s="1"/>
  <c r="J3097" i="9" s="1"/>
  <c r="J3101" i="9" s="1"/>
  <c r="J3105" i="9" s="1"/>
  <c r="J3109" i="9" s="1"/>
  <c r="J3113" i="9" s="1"/>
  <c r="J3117" i="9" s="1"/>
  <c r="J3121" i="9" s="1"/>
  <c r="J3125" i="9" s="1"/>
  <c r="J3129" i="9" s="1"/>
  <c r="J3133" i="9" s="1"/>
  <c r="J3137" i="9" s="1"/>
  <c r="J3141" i="9" s="1"/>
  <c r="J3145" i="9" s="1"/>
  <c r="J3149" i="9" s="1"/>
  <c r="J3153" i="9" s="1"/>
  <c r="J3157" i="9" s="1"/>
  <c r="J3161" i="9" s="1"/>
  <c r="J3165" i="9" s="1"/>
  <c r="J3169" i="9" s="1"/>
  <c r="J3173" i="9" s="1"/>
  <c r="J3177" i="9" s="1"/>
  <c r="J3181" i="9" s="1"/>
  <c r="J3185" i="9" s="1"/>
  <c r="J3189" i="9" s="1"/>
  <c r="J3193" i="9" s="1"/>
  <c r="J3197" i="9" s="1"/>
  <c r="J3201" i="9" s="1"/>
  <c r="J3205" i="9" s="1"/>
  <c r="J3209" i="9" s="1"/>
  <c r="J3213" i="9" s="1"/>
  <c r="J3217" i="9" s="1"/>
  <c r="J3221" i="9" s="1"/>
  <c r="J3225" i="9" s="1"/>
  <c r="J3229" i="9" s="1"/>
  <c r="J3233" i="9" s="1"/>
  <c r="J3237" i="9" s="1"/>
  <c r="J3241" i="9" s="1"/>
  <c r="J3245" i="9" s="1"/>
  <c r="J3249" i="9" s="1"/>
  <c r="J3253" i="9" s="1"/>
  <c r="J3257" i="9" s="1"/>
  <c r="J3261" i="9" s="1"/>
  <c r="J3265" i="9" s="1"/>
  <c r="J3269" i="9" s="1"/>
  <c r="J3273" i="9" s="1"/>
  <c r="J3277" i="9" s="1"/>
  <c r="J3281" i="9" s="1"/>
  <c r="J3285" i="9" s="1"/>
  <c r="J3289" i="9" s="1"/>
  <c r="J3293" i="9" s="1"/>
  <c r="J3297" i="9" s="1"/>
  <c r="J3301" i="9" s="1"/>
  <c r="J3305" i="9" s="1"/>
  <c r="J3309" i="9" s="1"/>
  <c r="J3313" i="9" s="1"/>
  <c r="J3317" i="9" s="1"/>
  <c r="J3321" i="9" s="1"/>
  <c r="J3325" i="9" s="1"/>
  <c r="J3329" i="9" s="1"/>
  <c r="J3333" i="9" s="1"/>
  <c r="J3337" i="9" s="1"/>
  <c r="J3341" i="9" s="1"/>
  <c r="J3345" i="9" s="1"/>
  <c r="J3349" i="9" s="1"/>
  <c r="J3353" i="9" s="1"/>
  <c r="J3357" i="9" s="1"/>
  <c r="J3361" i="9" s="1"/>
  <c r="J3365" i="9" s="1"/>
  <c r="J3369" i="9" s="1"/>
  <c r="J3373" i="9" s="1"/>
  <c r="J3377" i="9" s="1"/>
  <c r="J3381" i="9" s="1"/>
  <c r="J3385" i="9" s="1"/>
  <c r="J3389" i="9" s="1"/>
  <c r="J3393" i="9" s="1"/>
  <c r="J3397" i="9" s="1"/>
  <c r="J3401" i="9" s="1"/>
  <c r="J3405" i="9" s="1"/>
  <c r="J3409" i="9" s="1"/>
  <c r="J3413" i="9" s="1"/>
  <c r="J3417" i="9" s="1"/>
  <c r="J3421" i="9" s="1"/>
  <c r="J3425" i="9" s="1"/>
  <c r="J3429" i="9" s="1"/>
  <c r="J3433" i="9" s="1"/>
  <c r="J3437" i="9" s="1"/>
  <c r="J3441" i="9" s="1"/>
  <c r="J3445" i="9" s="1"/>
  <c r="J3449" i="9" s="1"/>
  <c r="J3453" i="9" s="1"/>
  <c r="J3457" i="9" s="1"/>
  <c r="J3461" i="9" s="1"/>
  <c r="J3465" i="9" s="1"/>
  <c r="J3469" i="9" s="1"/>
  <c r="J3473" i="9" s="1"/>
  <c r="J3477" i="9" s="1"/>
  <c r="J3481" i="9" s="1"/>
  <c r="J3485" i="9" s="1"/>
  <c r="J3489" i="9" s="1"/>
  <c r="J3493" i="9" s="1"/>
  <c r="J3497" i="9" s="1"/>
  <c r="J3501" i="9" s="1"/>
  <c r="J3505" i="9" s="1"/>
  <c r="J3509" i="9" s="1"/>
  <c r="J3513" i="9" s="1"/>
  <c r="J3517" i="9" s="1"/>
  <c r="J3521" i="9" s="1"/>
  <c r="J3525" i="9" s="1"/>
  <c r="J3529" i="9" s="1"/>
  <c r="J3533" i="9" s="1"/>
  <c r="J3537" i="9" s="1"/>
  <c r="J3541" i="9" s="1"/>
  <c r="J3545" i="9" s="1"/>
  <c r="J3549" i="9" s="1"/>
  <c r="J3553" i="9" s="1"/>
  <c r="J3557" i="9" s="1"/>
  <c r="J3561" i="9" s="1"/>
  <c r="J3565" i="9" s="1"/>
  <c r="J3569" i="9" s="1"/>
  <c r="J3573" i="9" s="1"/>
  <c r="J3577" i="9" s="1"/>
  <c r="J3581" i="9" s="1"/>
  <c r="J3585" i="9" s="1"/>
  <c r="J3589" i="9" s="1"/>
  <c r="J3593" i="9" s="1"/>
  <c r="J3597" i="9" s="1"/>
  <c r="J3601" i="9" s="1"/>
  <c r="J3605" i="9" s="1"/>
  <c r="J3609" i="9" s="1"/>
  <c r="J3613" i="9" s="1"/>
  <c r="J3617" i="9" s="1"/>
  <c r="J3621" i="9" s="1"/>
  <c r="J3625" i="9" s="1"/>
  <c r="J3629" i="9" s="1"/>
  <c r="J3633" i="9" s="1"/>
  <c r="J3637" i="9" s="1"/>
  <c r="J3641" i="9" s="1"/>
  <c r="J3645" i="9" s="1"/>
  <c r="J3649" i="9" s="1"/>
  <c r="J3653" i="9" s="1"/>
  <c r="J3657" i="9" s="1"/>
  <c r="J3661" i="9" s="1"/>
  <c r="J3665" i="9" s="1"/>
  <c r="J3669" i="9" s="1"/>
  <c r="J3673" i="9" s="1"/>
  <c r="J3677" i="9" s="1"/>
  <c r="J3681" i="9" s="1"/>
  <c r="J3685" i="9" s="1"/>
  <c r="J3689" i="9" s="1"/>
  <c r="J3693" i="9" s="1"/>
  <c r="J3697" i="9" s="1"/>
  <c r="J3701" i="9" s="1"/>
  <c r="J3705" i="9" s="1"/>
  <c r="J3709" i="9" s="1"/>
  <c r="J3713" i="9" s="1"/>
  <c r="J3717" i="9" s="1"/>
  <c r="J3721" i="9" s="1"/>
  <c r="J3725" i="9" s="1"/>
  <c r="J3729" i="9" s="1"/>
  <c r="J3733" i="9" s="1"/>
  <c r="J3737" i="9" s="1"/>
  <c r="J3741" i="9" s="1"/>
  <c r="J3745" i="9" s="1"/>
  <c r="J3749" i="9" s="1"/>
  <c r="J3753" i="9" s="1"/>
  <c r="J3757" i="9" s="1"/>
  <c r="J3761" i="9" s="1"/>
  <c r="J3765" i="9" s="1"/>
  <c r="J3769" i="9" s="1"/>
  <c r="J3773" i="9" s="1"/>
  <c r="J3777" i="9" s="1"/>
  <c r="J3781" i="9" s="1"/>
  <c r="J3785" i="9" s="1"/>
  <c r="J3789" i="9" s="1"/>
  <c r="J3793" i="9" s="1"/>
  <c r="J3797" i="9" s="1"/>
  <c r="J3801" i="9" s="1"/>
  <c r="J3805" i="9" s="1"/>
  <c r="J3809" i="9" s="1"/>
  <c r="J3813" i="9" s="1"/>
  <c r="J3817" i="9" s="1"/>
  <c r="J3821" i="9" s="1"/>
  <c r="J3825" i="9" s="1"/>
  <c r="J3829" i="9" s="1"/>
  <c r="J3833" i="9" s="1"/>
  <c r="J3837" i="9" s="1"/>
  <c r="J3841" i="9" s="1"/>
  <c r="J3845" i="9" s="1"/>
  <c r="J3849" i="9" s="1"/>
  <c r="J3853" i="9" s="1"/>
  <c r="J3857" i="9" s="1"/>
  <c r="J3861" i="9" s="1"/>
  <c r="J3865" i="9" s="1"/>
  <c r="J3869" i="9" s="1"/>
  <c r="J3873" i="9" s="1"/>
  <c r="J3877" i="9" s="1"/>
  <c r="J3881" i="9" s="1"/>
  <c r="J3885" i="9" s="1"/>
  <c r="J3889" i="9" s="1"/>
  <c r="J3893" i="9" s="1"/>
  <c r="J3897" i="9" s="1"/>
  <c r="J3901" i="9" s="1"/>
  <c r="J3905" i="9" s="1"/>
  <c r="J3909" i="9" s="1"/>
  <c r="J3913" i="9" s="1"/>
  <c r="J3917" i="9" s="1"/>
  <c r="J3921" i="9" s="1"/>
  <c r="J3925" i="9" s="1"/>
  <c r="J3929" i="9" s="1"/>
  <c r="J3933" i="9" s="1"/>
  <c r="J3937" i="9" s="1"/>
  <c r="J3941" i="9" s="1"/>
  <c r="J3945" i="9" s="1"/>
  <c r="J3949" i="9" s="1"/>
  <c r="J3953" i="9" s="1"/>
  <c r="J3957" i="9" s="1"/>
  <c r="J3961" i="9" s="1"/>
  <c r="J3965" i="9" s="1"/>
  <c r="J3969" i="9" s="1"/>
  <c r="J3973" i="9" s="1"/>
  <c r="J3977" i="9" s="1"/>
  <c r="J3981" i="9" s="1"/>
  <c r="J3985" i="9" s="1"/>
  <c r="J3989" i="9" s="1"/>
  <c r="J3993" i="9" s="1"/>
  <c r="J3997" i="9" s="1"/>
  <c r="J4001" i="9" s="1"/>
  <c r="J4005" i="9" s="1"/>
  <c r="J4009" i="9" s="1"/>
  <c r="J4013" i="9" s="1"/>
  <c r="J4017" i="9" s="1"/>
  <c r="J4021" i="9" s="1"/>
  <c r="J4025" i="9" s="1"/>
  <c r="J4029" i="9" s="1"/>
  <c r="J4033" i="9" s="1"/>
  <c r="J4037" i="9" s="1"/>
  <c r="J4041" i="9" s="1"/>
  <c r="J4045" i="9" s="1"/>
  <c r="J4049" i="9" s="1"/>
  <c r="J4053" i="9" s="1"/>
  <c r="J4057" i="9" s="1"/>
  <c r="J4061" i="9" s="1"/>
  <c r="J4065" i="9" s="1"/>
  <c r="J4069" i="9" s="1"/>
  <c r="J4073" i="9" s="1"/>
  <c r="J4077" i="9" s="1"/>
  <c r="J4081" i="9" s="1"/>
  <c r="J4085" i="9" s="1"/>
  <c r="J4089" i="9" s="1"/>
  <c r="J4093" i="9" s="1"/>
  <c r="J4097" i="9" s="1"/>
  <c r="J4101" i="9" s="1"/>
  <c r="J4105" i="9" s="1"/>
  <c r="J4109" i="9" s="1"/>
  <c r="J4113" i="9" s="1"/>
  <c r="J4117" i="9" s="1"/>
  <c r="J4121" i="9" s="1"/>
  <c r="J4125" i="9" s="1"/>
  <c r="J4129" i="9" s="1"/>
  <c r="J4133" i="9" s="1"/>
  <c r="J4137" i="9" s="1"/>
  <c r="J4141" i="9" s="1"/>
  <c r="J4145" i="9" s="1"/>
  <c r="J4149" i="9" s="1"/>
  <c r="J4153" i="9" s="1"/>
  <c r="J4157" i="9" s="1"/>
  <c r="J4161" i="9" s="1"/>
  <c r="J4165" i="9" s="1"/>
  <c r="J4169" i="9" s="1"/>
  <c r="J4173" i="9" s="1"/>
  <c r="J4177" i="9" s="1"/>
  <c r="J4181" i="9" s="1"/>
  <c r="J4185" i="9" s="1"/>
  <c r="J4189" i="9" s="1"/>
  <c r="J4193" i="9" s="1"/>
  <c r="J4197" i="9" s="1"/>
  <c r="J4201" i="9" s="1"/>
  <c r="J4205" i="9" s="1"/>
  <c r="J4209" i="9" s="1"/>
  <c r="J4213" i="9" s="1"/>
  <c r="J4217" i="9" s="1"/>
  <c r="J4221" i="9" s="1"/>
  <c r="J4225" i="9" s="1"/>
  <c r="J4229" i="9" s="1"/>
  <c r="J4233" i="9" s="1"/>
  <c r="J4237" i="9" s="1"/>
  <c r="J4241" i="9" s="1"/>
  <c r="J4245" i="9" s="1"/>
  <c r="J4249" i="9" s="1"/>
  <c r="J4253" i="9" s="1"/>
  <c r="J4257" i="9" s="1"/>
  <c r="J4261" i="9" s="1"/>
  <c r="J4265" i="9" s="1"/>
  <c r="J4269" i="9" s="1"/>
  <c r="J4273" i="9" s="1"/>
  <c r="J4277" i="9" s="1"/>
  <c r="J4281" i="9" s="1"/>
  <c r="J4285" i="9" s="1"/>
  <c r="J4289" i="9" s="1"/>
  <c r="J4293" i="9" s="1"/>
  <c r="J4297" i="9" s="1"/>
  <c r="J4301" i="9" s="1"/>
  <c r="J4305" i="9" s="1"/>
  <c r="J4309" i="9" s="1"/>
  <c r="J4313" i="9" s="1"/>
  <c r="J4317" i="9" s="1"/>
  <c r="J4321" i="9" s="1"/>
  <c r="J4325" i="9" s="1"/>
  <c r="J4329" i="9" s="1"/>
  <c r="J4333" i="9" s="1"/>
  <c r="J4337" i="9" s="1"/>
  <c r="J4341" i="9" s="1"/>
  <c r="J4345" i="9" s="1"/>
  <c r="J4349" i="9" s="1"/>
  <c r="J4353" i="9" s="1"/>
  <c r="J4357" i="9" s="1"/>
  <c r="J4361" i="9" s="1"/>
  <c r="J4365" i="9" s="1"/>
  <c r="J4369" i="9" s="1"/>
  <c r="J4373" i="9" s="1"/>
  <c r="J4377" i="9" s="1"/>
  <c r="J4381" i="9" s="1"/>
  <c r="J4385" i="9" s="1"/>
  <c r="J4389" i="9" s="1"/>
  <c r="J4393" i="9" s="1"/>
  <c r="J4397" i="9" s="1"/>
  <c r="J4401" i="9" s="1"/>
  <c r="J4405" i="9" s="1"/>
  <c r="J4409" i="9" s="1"/>
  <c r="J4413" i="9" s="1"/>
  <c r="J4417" i="9" s="1"/>
  <c r="J4421" i="9" s="1"/>
  <c r="J4425" i="9" s="1"/>
  <c r="J4429" i="9" s="1"/>
  <c r="J4433" i="9" s="1"/>
  <c r="J4437" i="9" s="1"/>
  <c r="J4441" i="9" s="1"/>
  <c r="J4445" i="9" s="1"/>
  <c r="J4449" i="9" s="1"/>
  <c r="J4453" i="9" s="1"/>
  <c r="J4457" i="9" s="1"/>
  <c r="J4461" i="9" s="1"/>
  <c r="J4465" i="9" s="1"/>
  <c r="J4469" i="9" s="1"/>
  <c r="J4473" i="9" s="1"/>
  <c r="J4477" i="9" s="1"/>
  <c r="J4481" i="9" s="1"/>
  <c r="J4485" i="9" s="1"/>
  <c r="J4489" i="9" s="1"/>
  <c r="J4493" i="9" s="1"/>
  <c r="J4497" i="9" s="1"/>
  <c r="J4501" i="9" s="1"/>
  <c r="J4505" i="9" s="1"/>
  <c r="J4509" i="9" s="1"/>
  <c r="J4513" i="9" s="1"/>
  <c r="J4517" i="9" s="1"/>
  <c r="J4521" i="9" s="1"/>
  <c r="J4525" i="9" s="1"/>
  <c r="J4529" i="9" s="1"/>
  <c r="J4533" i="9" s="1"/>
  <c r="J4537" i="9" s="1"/>
  <c r="J4541" i="9" s="1"/>
  <c r="J4545" i="9" s="1"/>
  <c r="J4549" i="9" s="1"/>
  <c r="J4553" i="9" s="1"/>
  <c r="J4557" i="9" s="1"/>
  <c r="J4561" i="9" s="1"/>
  <c r="J4565" i="9" s="1"/>
  <c r="I534" i="9"/>
  <c r="I538" i="9" s="1"/>
  <c r="I542" i="9" s="1"/>
  <c r="I546" i="9" s="1"/>
  <c r="I550" i="9" s="1"/>
  <c r="I554" i="9" s="1"/>
  <c r="I558" i="9" s="1"/>
  <c r="I562" i="9" s="1"/>
  <c r="I566" i="9" s="1"/>
  <c r="I570" i="9" s="1"/>
  <c r="I574" i="9" s="1"/>
  <c r="I578" i="9" s="1"/>
  <c r="I582" i="9" s="1"/>
  <c r="I586" i="9" s="1"/>
  <c r="I590" i="9" s="1"/>
  <c r="I594" i="9" s="1"/>
  <c r="I598" i="9" s="1"/>
  <c r="I602" i="9" s="1"/>
  <c r="I606" i="9" s="1"/>
  <c r="I610" i="9" s="1"/>
  <c r="I614" i="9" s="1"/>
  <c r="I618" i="9" s="1"/>
  <c r="I622" i="9" s="1"/>
  <c r="I626" i="9" s="1"/>
  <c r="I630" i="9" s="1"/>
  <c r="I634" i="9" s="1"/>
  <c r="I638" i="9" s="1"/>
  <c r="I642" i="9" s="1"/>
  <c r="I646" i="9" s="1"/>
  <c r="I650" i="9" s="1"/>
  <c r="I654" i="9" s="1"/>
  <c r="I658" i="9" s="1"/>
  <c r="I662" i="9" s="1"/>
  <c r="I666" i="9" s="1"/>
  <c r="I670" i="9" s="1"/>
  <c r="I674" i="9" s="1"/>
  <c r="I678" i="9" s="1"/>
  <c r="I682" i="9" s="1"/>
  <c r="I686" i="9" s="1"/>
  <c r="I690" i="9" s="1"/>
  <c r="I694" i="9" s="1"/>
  <c r="I698" i="9" s="1"/>
  <c r="I702" i="9" s="1"/>
  <c r="I706" i="9" s="1"/>
  <c r="I710" i="9" s="1"/>
  <c r="I714" i="9" s="1"/>
  <c r="I718" i="9" s="1"/>
  <c r="I722" i="9" s="1"/>
  <c r="I726" i="9" s="1"/>
  <c r="I730" i="9" s="1"/>
  <c r="I734" i="9" s="1"/>
  <c r="I738" i="9" s="1"/>
  <c r="I742" i="9" s="1"/>
  <c r="I746" i="9" s="1"/>
  <c r="I750" i="9" s="1"/>
  <c r="I754" i="9" s="1"/>
  <c r="I758" i="9" s="1"/>
  <c r="I762" i="9" s="1"/>
  <c r="I766" i="9" s="1"/>
  <c r="I770" i="9" s="1"/>
  <c r="I774" i="9" s="1"/>
  <c r="I778" i="9" s="1"/>
  <c r="I782" i="9" s="1"/>
  <c r="I786" i="9" s="1"/>
  <c r="I790" i="9" s="1"/>
  <c r="I794" i="9" s="1"/>
  <c r="I798" i="9" s="1"/>
  <c r="I802" i="9" s="1"/>
  <c r="I806" i="9" s="1"/>
  <c r="I810" i="9" s="1"/>
  <c r="I814" i="9" s="1"/>
  <c r="I818" i="9" s="1"/>
  <c r="I822" i="9" s="1"/>
  <c r="I826" i="9" s="1"/>
  <c r="I830" i="9" s="1"/>
  <c r="I834" i="9" s="1"/>
  <c r="I838" i="9" s="1"/>
  <c r="I842" i="9" s="1"/>
  <c r="I846" i="9" s="1"/>
  <c r="I850" i="9" s="1"/>
  <c r="I854" i="9" s="1"/>
  <c r="I858" i="9" s="1"/>
  <c r="I862" i="9" s="1"/>
  <c r="I866" i="9" s="1"/>
  <c r="I870" i="9" s="1"/>
  <c r="I874" i="9" s="1"/>
  <c r="I878" i="9" s="1"/>
  <c r="I882" i="9" s="1"/>
  <c r="I886" i="9" s="1"/>
  <c r="I890" i="9" s="1"/>
  <c r="I894" i="9" s="1"/>
  <c r="I898" i="9" s="1"/>
  <c r="I902" i="9" s="1"/>
  <c r="I906" i="9" s="1"/>
  <c r="I910" i="9" s="1"/>
  <c r="I914" i="9" s="1"/>
  <c r="I918" i="9" s="1"/>
  <c r="I922" i="9" s="1"/>
  <c r="I926" i="9" s="1"/>
  <c r="I930" i="9" s="1"/>
  <c r="I934" i="9" s="1"/>
  <c r="I938" i="9" s="1"/>
  <c r="I942" i="9" s="1"/>
  <c r="I946" i="9" s="1"/>
  <c r="I950" i="9" s="1"/>
  <c r="I954" i="9" s="1"/>
  <c r="I958" i="9" s="1"/>
  <c r="I962" i="9" s="1"/>
  <c r="I966" i="9" s="1"/>
  <c r="I970" i="9" s="1"/>
  <c r="I974" i="9" s="1"/>
  <c r="I978" i="9" s="1"/>
  <c r="I982" i="9" s="1"/>
  <c r="I986" i="9" s="1"/>
  <c r="I990" i="9" s="1"/>
  <c r="I994" i="9" s="1"/>
  <c r="I998" i="9" s="1"/>
  <c r="I1002" i="9" s="1"/>
  <c r="I1006" i="9" s="1"/>
  <c r="I1010" i="9" s="1"/>
  <c r="I1014" i="9" s="1"/>
  <c r="I1018" i="9" s="1"/>
  <c r="I1022" i="9" s="1"/>
  <c r="I1026" i="9" s="1"/>
  <c r="I1030" i="9" s="1"/>
  <c r="I1034" i="9" s="1"/>
  <c r="I1038" i="9" s="1"/>
  <c r="I1042" i="9" s="1"/>
  <c r="I1046" i="9" s="1"/>
  <c r="I1050" i="9" s="1"/>
  <c r="I1054" i="9" s="1"/>
  <c r="I1058" i="9" s="1"/>
  <c r="I1062" i="9" s="1"/>
  <c r="I1066" i="9" s="1"/>
  <c r="I1070" i="9" s="1"/>
  <c r="I1074" i="9" s="1"/>
  <c r="I1078" i="9" s="1"/>
  <c r="I1082" i="9" s="1"/>
  <c r="I1086" i="9" s="1"/>
  <c r="I1090" i="9" s="1"/>
  <c r="I1094" i="9" s="1"/>
  <c r="I1098" i="9" s="1"/>
  <c r="I1102" i="9" s="1"/>
  <c r="I1106" i="9" s="1"/>
  <c r="I1110" i="9" s="1"/>
  <c r="I1114" i="9" s="1"/>
  <c r="I1118" i="9" s="1"/>
  <c r="I1122" i="9" s="1"/>
  <c r="I1126" i="9" s="1"/>
  <c r="I1130" i="9" s="1"/>
  <c r="I1134" i="9" s="1"/>
  <c r="I1138" i="9" s="1"/>
  <c r="I1142" i="9" s="1"/>
  <c r="I1146" i="9" s="1"/>
  <c r="I1150" i="9" s="1"/>
  <c r="I1154" i="9" s="1"/>
  <c r="I1158" i="9" s="1"/>
  <c r="I1162" i="9" s="1"/>
  <c r="I1166" i="9" s="1"/>
  <c r="I1170" i="9" s="1"/>
  <c r="I1174" i="9" s="1"/>
  <c r="I1178" i="9" s="1"/>
  <c r="I1182" i="9" s="1"/>
  <c r="I1186" i="9" s="1"/>
  <c r="I1190" i="9" s="1"/>
  <c r="I1194" i="9" s="1"/>
  <c r="I1198" i="9" s="1"/>
  <c r="I1202" i="9" s="1"/>
  <c r="I1206" i="9" s="1"/>
  <c r="I1210" i="9" s="1"/>
  <c r="I1214" i="9" s="1"/>
  <c r="I1218" i="9" s="1"/>
  <c r="I1222" i="9" s="1"/>
  <c r="I1226" i="9" s="1"/>
  <c r="I1230" i="9" s="1"/>
  <c r="I1234" i="9" s="1"/>
  <c r="I1238" i="9" s="1"/>
  <c r="I1242" i="9" s="1"/>
  <c r="I1246" i="9" s="1"/>
  <c r="I1250" i="9" s="1"/>
  <c r="I1254" i="9" s="1"/>
  <c r="I1258" i="9" s="1"/>
  <c r="I1262" i="9" s="1"/>
  <c r="I1266" i="9" s="1"/>
  <c r="I1270" i="9" s="1"/>
  <c r="I1274" i="9" s="1"/>
  <c r="I1278" i="9" s="1"/>
  <c r="I1282" i="9" s="1"/>
  <c r="I1286" i="9" s="1"/>
  <c r="I1290" i="9" s="1"/>
  <c r="I1294" i="9" s="1"/>
  <c r="I1298" i="9" s="1"/>
  <c r="I1302" i="9" s="1"/>
  <c r="I1306" i="9" s="1"/>
  <c r="I1310" i="9" s="1"/>
  <c r="I1314" i="9" s="1"/>
  <c r="I1318" i="9" s="1"/>
  <c r="I1322" i="9" s="1"/>
  <c r="I1326" i="9" s="1"/>
  <c r="I1330" i="9" s="1"/>
  <c r="I1334" i="9" s="1"/>
  <c r="I1338" i="9" s="1"/>
  <c r="I1342" i="9" s="1"/>
  <c r="I1346" i="9" s="1"/>
  <c r="I1350" i="9" s="1"/>
  <c r="I1354" i="9" s="1"/>
  <c r="I1358" i="9" s="1"/>
  <c r="I1362" i="9" s="1"/>
  <c r="I1366" i="9" s="1"/>
  <c r="I1370" i="9" s="1"/>
  <c r="I1374" i="9" s="1"/>
  <c r="I1378" i="9" s="1"/>
  <c r="I1382" i="9" s="1"/>
  <c r="I1386" i="9" s="1"/>
  <c r="I1390" i="9" s="1"/>
  <c r="I1394" i="9" s="1"/>
  <c r="I1398" i="9" s="1"/>
  <c r="I1402" i="9" s="1"/>
  <c r="I1406" i="9" s="1"/>
  <c r="I1410" i="9" s="1"/>
  <c r="I1414" i="9" s="1"/>
  <c r="I1418" i="9" s="1"/>
  <c r="I1422" i="9" s="1"/>
  <c r="I1426" i="9" s="1"/>
  <c r="I1430" i="9" s="1"/>
  <c r="I1434" i="9" s="1"/>
  <c r="I1438" i="9" s="1"/>
  <c r="I1442" i="9" s="1"/>
  <c r="I1446" i="9" s="1"/>
  <c r="I1450" i="9" s="1"/>
  <c r="I1454" i="9" s="1"/>
  <c r="I1458" i="9" s="1"/>
  <c r="I1462" i="9" s="1"/>
  <c r="I1466" i="9" s="1"/>
  <c r="I1470" i="9" s="1"/>
  <c r="I1474" i="9" s="1"/>
  <c r="I1478" i="9" s="1"/>
  <c r="I1482" i="9" s="1"/>
  <c r="I1486" i="9" s="1"/>
  <c r="I1490" i="9" s="1"/>
  <c r="I1494" i="9" s="1"/>
  <c r="I1498" i="9" s="1"/>
  <c r="I1502" i="9" s="1"/>
  <c r="I1506" i="9" s="1"/>
  <c r="I1510" i="9" s="1"/>
  <c r="I1514" i="9" s="1"/>
  <c r="I1518" i="9" s="1"/>
  <c r="I1522" i="9" s="1"/>
  <c r="I1526" i="9" s="1"/>
  <c r="I1530" i="9" s="1"/>
  <c r="I1534" i="9" s="1"/>
  <c r="I1538" i="9" s="1"/>
  <c r="I1542" i="9" s="1"/>
  <c r="I1546" i="9" s="1"/>
  <c r="I1550" i="9" s="1"/>
  <c r="I1554" i="9" s="1"/>
  <c r="I1558" i="9" s="1"/>
  <c r="I1562" i="9" s="1"/>
  <c r="I1566" i="9" s="1"/>
  <c r="I1570" i="9" s="1"/>
  <c r="I1574" i="9" s="1"/>
  <c r="I1578" i="9" s="1"/>
  <c r="I1582" i="9" s="1"/>
  <c r="I1586" i="9" s="1"/>
  <c r="I1590" i="9" s="1"/>
  <c r="I1594" i="9" s="1"/>
  <c r="I1598" i="9" s="1"/>
  <c r="I1602" i="9" s="1"/>
  <c r="I1606" i="9" s="1"/>
  <c r="I1610" i="9" s="1"/>
  <c r="I1614" i="9" s="1"/>
  <c r="I1618" i="9" s="1"/>
  <c r="I1622" i="9" s="1"/>
  <c r="I1626" i="9" s="1"/>
  <c r="I1630" i="9" s="1"/>
  <c r="I1634" i="9" s="1"/>
  <c r="I1638" i="9" s="1"/>
  <c r="I1642" i="9" s="1"/>
  <c r="I1646" i="9" s="1"/>
  <c r="I1650" i="9" s="1"/>
  <c r="I1654" i="9" s="1"/>
  <c r="I1658" i="9" s="1"/>
  <c r="I1662" i="9" s="1"/>
  <c r="I1666" i="9" s="1"/>
  <c r="I1670" i="9" s="1"/>
  <c r="I1674" i="9" s="1"/>
  <c r="I1678" i="9" s="1"/>
  <c r="I1682" i="9" s="1"/>
  <c r="I1686" i="9" s="1"/>
  <c r="I1690" i="9" s="1"/>
  <c r="I1694" i="9" s="1"/>
  <c r="I1698" i="9" s="1"/>
  <c r="I1702" i="9" s="1"/>
  <c r="I1706" i="9" s="1"/>
  <c r="I1710" i="9" s="1"/>
  <c r="I1714" i="9" s="1"/>
  <c r="I1718" i="9" s="1"/>
  <c r="I1722" i="9" s="1"/>
  <c r="I1726" i="9" s="1"/>
  <c r="I1730" i="9" s="1"/>
  <c r="I1734" i="9" s="1"/>
  <c r="I1738" i="9" s="1"/>
  <c r="I1742" i="9" s="1"/>
  <c r="I1746" i="9" s="1"/>
  <c r="I1750" i="9" s="1"/>
  <c r="I1754" i="9" s="1"/>
  <c r="I1758" i="9" s="1"/>
  <c r="I1762" i="9" s="1"/>
  <c r="I1766" i="9" s="1"/>
  <c r="I1770" i="9" s="1"/>
  <c r="I1774" i="9" s="1"/>
  <c r="I1778" i="9" s="1"/>
  <c r="I1782" i="9" s="1"/>
  <c r="I1786" i="9" s="1"/>
  <c r="I1790" i="9" s="1"/>
  <c r="I1794" i="9" s="1"/>
  <c r="I1798" i="9" s="1"/>
  <c r="I1802" i="9" s="1"/>
  <c r="I1806" i="9" s="1"/>
  <c r="I1810" i="9" s="1"/>
  <c r="I1814" i="9" s="1"/>
  <c r="I1818" i="9" s="1"/>
  <c r="I1822" i="9" s="1"/>
  <c r="I1826" i="9" s="1"/>
  <c r="I1830" i="9" s="1"/>
  <c r="I1834" i="9" s="1"/>
  <c r="I1838" i="9" s="1"/>
  <c r="I1842" i="9" s="1"/>
  <c r="I1846" i="9" s="1"/>
  <c r="I1850" i="9" s="1"/>
  <c r="I1854" i="9" s="1"/>
  <c r="I1858" i="9" s="1"/>
  <c r="I1862" i="9" s="1"/>
  <c r="I1866" i="9" s="1"/>
  <c r="I1870" i="9" s="1"/>
  <c r="I1874" i="9" s="1"/>
  <c r="I1878" i="9" s="1"/>
  <c r="I1882" i="9" s="1"/>
  <c r="I1886" i="9" s="1"/>
  <c r="I1890" i="9" s="1"/>
  <c r="I1894" i="9" s="1"/>
  <c r="I1898" i="9" s="1"/>
  <c r="I1902" i="9" s="1"/>
  <c r="I1906" i="9" s="1"/>
  <c r="I1910" i="9" s="1"/>
  <c r="I1914" i="9" s="1"/>
  <c r="I1918" i="9" s="1"/>
  <c r="I1922" i="9" s="1"/>
  <c r="I1926" i="9" s="1"/>
  <c r="I1930" i="9" s="1"/>
  <c r="I1934" i="9" s="1"/>
  <c r="I1938" i="9" s="1"/>
  <c r="I1942" i="9" s="1"/>
  <c r="I1946" i="9" s="1"/>
  <c r="I1950" i="9" s="1"/>
  <c r="I1954" i="9" s="1"/>
  <c r="I1958" i="9" s="1"/>
  <c r="I1962" i="9" s="1"/>
  <c r="I1966" i="9" s="1"/>
  <c r="I1970" i="9" s="1"/>
  <c r="I1974" i="9" s="1"/>
  <c r="I1978" i="9" s="1"/>
  <c r="I1982" i="9" s="1"/>
  <c r="I1986" i="9" s="1"/>
  <c r="I1990" i="9" s="1"/>
  <c r="I1994" i="9" s="1"/>
  <c r="I1998" i="9" s="1"/>
  <c r="I2002" i="9" s="1"/>
  <c r="I2006" i="9" s="1"/>
  <c r="I2010" i="9" s="1"/>
  <c r="I2014" i="9" s="1"/>
  <c r="I2018" i="9" s="1"/>
  <c r="I2022" i="9" s="1"/>
  <c r="I2026" i="9" s="1"/>
  <c r="I2030" i="9" s="1"/>
  <c r="I2034" i="9" s="1"/>
  <c r="I2038" i="9" s="1"/>
  <c r="I2042" i="9" s="1"/>
  <c r="I2046" i="9" s="1"/>
  <c r="I2050" i="9" s="1"/>
  <c r="I2054" i="9" s="1"/>
  <c r="I2058" i="9" s="1"/>
  <c r="I2062" i="9" s="1"/>
  <c r="I2066" i="9" s="1"/>
  <c r="I2070" i="9" s="1"/>
  <c r="I2074" i="9" s="1"/>
  <c r="I2078" i="9" s="1"/>
  <c r="I2082" i="9" s="1"/>
  <c r="I2086" i="9" s="1"/>
  <c r="I2090" i="9" s="1"/>
  <c r="I2094" i="9" s="1"/>
  <c r="I2098" i="9" s="1"/>
  <c r="I2102" i="9" s="1"/>
  <c r="I2106" i="9" s="1"/>
  <c r="I2110" i="9" s="1"/>
  <c r="I2114" i="9" s="1"/>
  <c r="I2118" i="9" s="1"/>
  <c r="I2122" i="9" s="1"/>
  <c r="I2126" i="9" s="1"/>
  <c r="I2130" i="9" s="1"/>
  <c r="I2134" i="9" s="1"/>
  <c r="I2138" i="9" s="1"/>
  <c r="I2142" i="9" s="1"/>
  <c r="I2146" i="9" s="1"/>
  <c r="I2150" i="9" s="1"/>
  <c r="I2154" i="9" s="1"/>
  <c r="I2158" i="9" s="1"/>
  <c r="I2162" i="9" s="1"/>
  <c r="I2166" i="9" s="1"/>
  <c r="I2170" i="9" s="1"/>
  <c r="I2174" i="9" s="1"/>
  <c r="I2178" i="9" s="1"/>
  <c r="I2182" i="9" s="1"/>
  <c r="I2186" i="9" s="1"/>
  <c r="I2190" i="9" s="1"/>
  <c r="I2194" i="9" s="1"/>
  <c r="I2198" i="9" s="1"/>
  <c r="I2202" i="9" s="1"/>
  <c r="I2206" i="9" s="1"/>
  <c r="I2210" i="9" s="1"/>
  <c r="I2214" i="9" s="1"/>
  <c r="I2218" i="9" s="1"/>
  <c r="I2222" i="9" s="1"/>
  <c r="I2226" i="9" s="1"/>
  <c r="I2230" i="9" s="1"/>
  <c r="I2234" i="9" s="1"/>
  <c r="I2238" i="9" s="1"/>
  <c r="I2242" i="9" s="1"/>
  <c r="I2246" i="9" s="1"/>
  <c r="I2250" i="9" s="1"/>
  <c r="I2254" i="9" s="1"/>
  <c r="I2258" i="9" s="1"/>
  <c r="I2262" i="9" s="1"/>
  <c r="I2266" i="9" s="1"/>
  <c r="I2270" i="9" s="1"/>
  <c r="I2274" i="9" s="1"/>
  <c r="I2278" i="9" s="1"/>
  <c r="I2282" i="9" s="1"/>
  <c r="I2286" i="9" s="1"/>
  <c r="I2290" i="9" s="1"/>
  <c r="I2294" i="9" s="1"/>
  <c r="I2298" i="9" s="1"/>
  <c r="I2302" i="9" s="1"/>
  <c r="I2306" i="9" s="1"/>
  <c r="I2310" i="9" s="1"/>
  <c r="I2314" i="9" s="1"/>
  <c r="I2318" i="9" s="1"/>
  <c r="I2322" i="9" s="1"/>
  <c r="I2326" i="9" s="1"/>
  <c r="I2330" i="9" s="1"/>
  <c r="I2334" i="9" s="1"/>
  <c r="I2338" i="9" s="1"/>
  <c r="I2342" i="9" s="1"/>
  <c r="I2346" i="9" s="1"/>
  <c r="I2350" i="9" s="1"/>
  <c r="I2354" i="9" s="1"/>
  <c r="I2358" i="9" s="1"/>
  <c r="I2362" i="9" s="1"/>
  <c r="I2366" i="9" s="1"/>
  <c r="I2370" i="9" s="1"/>
  <c r="I2374" i="9" s="1"/>
  <c r="I2378" i="9" s="1"/>
  <c r="I2382" i="9" s="1"/>
  <c r="I2386" i="9" s="1"/>
  <c r="I2390" i="9" s="1"/>
  <c r="I2394" i="9" s="1"/>
  <c r="I2398" i="9" s="1"/>
  <c r="I2402" i="9" s="1"/>
  <c r="I2406" i="9" s="1"/>
  <c r="I2410" i="9" s="1"/>
  <c r="I2414" i="9" s="1"/>
  <c r="I2418" i="9" s="1"/>
  <c r="I2422" i="9" s="1"/>
  <c r="I2426" i="9" s="1"/>
  <c r="I2430" i="9" s="1"/>
  <c r="I2434" i="9" s="1"/>
  <c r="I2438" i="9" s="1"/>
  <c r="I2442" i="9" s="1"/>
  <c r="I2446" i="9" s="1"/>
  <c r="I2450" i="9" s="1"/>
  <c r="I2454" i="9" s="1"/>
  <c r="I2458" i="9" s="1"/>
  <c r="I2462" i="9" s="1"/>
  <c r="I2466" i="9" s="1"/>
  <c r="I2470" i="9" s="1"/>
  <c r="I2474" i="9" s="1"/>
  <c r="I2478" i="9" s="1"/>
  <c r="I2482" i="9" s="1"/>
  <c r="I2486" i="9" s="1"/>
  <c r="I2490" i="9" s="1"/>
  <c r="I2494" i="9" s="1"/>
  <c r="I2498" i="9" s="1"/>
  <c r="I2502" i="9" s="1"/>
  <c r="I2506" i="9" s="1"/>
  <c r="I2510" i="9" s="1"/>
  <c r="I2514" i="9" s="1"/>
  <c r="I2518" i="9" s="1"/>
  <c r="I2522" i="9" s="1"/>
  <c r="I2526" i="9" s="1"/>
  <c r="I2530" i="9" s="1"/>
  <c r="I2534" i="9" s="1"/>
  <c r="I2538" i="9" s="1"/>
  <c r="I2542" i="9" s="1"/>
  <c r="I2546" i="9" s="1"/>
  <c r="I2550" i="9" s="1"/>
  <c r="I2554" i="9" s="1"/>
  <c r="I2558" i="9" s="1"/>
  <c r="I2562" i="9" s="1"/>
  <c r="I2566" i="9" s="1"/>
  <c r="I2570" i="9" s="1"/>
  <c r="I2574" i="9" s="1"/>
  <c r="I2578" i="9" s="1"/>
  <c r="I2582" i="9" s="1"/>
  <c r="I2586" i="9" s="1"/>
  <c r="I2590" i="9" s="1"/>
  <c r="I2594" i="9" s="1"/>
  <c r="I2598" i="9" s="1"/>
  <c r="I2602" i="9" s="1"/>
  <c r="I2606" i="9" s="1"/>
  <c r="I2610" i="9" s="1"/>
  <c r="I2614" i="9" s="1"/>
  <c r="I2618" i="9" s="1"/>
  <c r="I2622" i="9" s="1"/>
  <c r="I2626" i="9" s="1"/>
  <c r="I2630" i="9" s="1"/>
  <c r="I2634" i="9" s="1"/>
  <c r="I2638" i="9" s="1"/>
  <c r="I2642" i="9" s="1"/>
  <c r="I2646" i="9" s="1"/>
  <c r="I2650" i="9" s="1"/>
  <c r="I2654" i="9" s="1"/>
  <c r="I2658" i="9" s="1"/>
  <c r="I2662" i="9" s="1"/>
  <c r="I2666" i="9" s="1"/>
  <c r="I2670" i="9" s="1"/>
  <c r="I2674" i="9" s="1"/>
  <c r="I2678" i="9" s="1"/>
  <c r="I2682" i="9" s="1"/>
  <c r="I2686" i="9" s="1"/>
  <c r="I2690" i="9" s="1"/>
  <c r="I2694" i="9" s="1"/>
  <c r="I2698" i="9" s="1"/>
  <c r="I2702" i="9" s="1"/>
  <c r="I2706" i="9" s="1"/>
  <c r="I2710" i="9" s="1"/>
  <c r="I2714" i="9" s="1"/>
  <c r="I2718" i="9" s="1"/>
  <c r="I2722" i="9" s="1"/>
  <c r="I2726" i="9" s="1"/>
  <c r="I2730" i="9" s="1"/>
  <c r="I2734" i="9" s="1"/>
  <c r="I2738" i="9" s="1"/>
  <c r="I2742" i="9" s="1"/>
  <c r="I2746" i="9" s="1"/>
  <c r="I2750" i="9" s="1"/>
  <c r="I2754" i="9" s="1"/>
  <c r="I2758" i="9" s="1"/>
  <c r="I2762" i="9" s="1"/>
  <c r="I2766" i="9" s="1"/>
  <c r="I2770" i="9" s="1"/>
  <c r="I2774" i="9" s="1"/>
  <c r="I2778" i="9" s="1"/>
  <c r="I2782" i="9" s="1"/>
  <c r="I2786" i="9" s="1"/>
  <c r="I2790" i="9" s="1"/>
  <c r="I2794" i="9" s="1"/>
  <c r="I2798" i="9" s="1"/>
  <c r="I2802" i="9" s="1"/>
  <c r="I2806" i="9" s="1"/>
  <c r="I2810" i="9" s="1"/>
  <c r="I2814" i="9" s="1"/>
  <c r="I2818" i="9" s="1"/>
  <c r="I2822" i="9" s="1"/>
  <c r="I2826" i="9" s="1"/>
  <c r="I2830" i="9" s="1"/>
  <c r="I2834" i="9" s="1"/>
  <c r="I2838" i="9" s="1"/>
  <c r="I2842" i="9" s="1"/>
  <c r="I2846" i="9" s="1"/>
  <c r="I2850" i="9" s="1"/>
  <c r="I2854" i="9" s="1"/>
  <c r="I2858" i="9" s="1"/>
  <c r="I2862" i="9" s="1"/>
  <c r="I2866" i="9" s="1"/>
  <c r="I2870" i="9" s="1"/>
  <c r="I2874" i="9" s="1"/>
  <c r="I2878" i="9" s="1"/>
  <c r="I2882" i="9" s="1"/>
  <c r="I2886" i="9" s="1"/>
  <c r="I2890" i="9" s="1"/>
  <c r="I2894" i="9" s="1"/>
  <c r="I2898" i="9" s="1"/>
  <c r="I2902" i="9" s="1"/>
  <c r="I2906" i="9" s="1"/>
  <c r="I2910" i="9" s="1"/>
  <c r="I2914" i="9" s="1"/>
  <c r="I2918" i="9" s="1"/>
  <c r="I2922" i="9" s="1"/>
  <c r="I2926" i="9" s="1"/>
  <c r="I2930" i="9" s="1"/>
  <c r="I2934" i="9" s="1"/>
  <c r="I2938" i="9" s="1"/>
  <c r="I2942" i="9" s="1"/>
  <c r="I2946" i="9" s="1"/>
  <c r="I2950" i="9" s="1"/>
  <c r="I2954" i="9" s="1"/>
  <c r="I2958" i="9" s="1"/>
  <c r="I2962" i="9" s="1"/>
  <c r="I2966" i="9" s="1"/>
  <c r="I2970" i="9" s="1"/>
  <c r="I2974" i="9" s="1"/>
  <c r="I2978" i="9" s="1"/>
  <c r="I2982" i="9" s="1"/>
  <c r="I2986" i="9" s="1"/>
  <c r="I2990" i="9" s="1"/>
  <c r="I2994" i="9" s="1"/>
  <c r="I2998" i="9" s="1"/>
  <c r="I3002" i="9" s="1"/>
  <c r="I3006" i="9" s="1"/>
  <c r="I3010" i="9" s="1"/>
  <c r="I3014" i="9" s="1"/>
  <c r="I3018" i="9" s="1"/>
  <c r="I3022" i="9" s="1"/>
  <c r="I3026" i="9" s="1"/>
  <c r="I3030" i="9" s="1"/>
  <c r="I3034" i="9" s="1"/>
  <c r="I3038" i="9" s="1"/>
  <c r="I3042" i="9" s="1"/>
  <c r="I3046" i="9" s="1"/>
  <c r="I3050" i="9" s="1"/>
  <c r="I3054" i="9" s="1"/>
  <c r="I3058" i="9" s="1"/>
  <c r="I3062" i="9" s="1"/>
  <c r="I3066" i="9" s="1"/>
  <c r="I3070" i="9" s="1"/>
  <c r="I3074" i="9" s="1"/>
  <c r="I3078" i="9" s="1"/>
  <c r="I3082" i="9" s="1"/>
  <c r="I3086" i="9" s="1"/>
  <c r="I3090" i="9" s="1"/>
  <c r="I3094" i="9" s="1"/>
  <c r="I3098" i="9" s="1"/>
  <c r="I3102" i="9" s="1"/>
  <c r="I3106" i="9" s="1"/>
  <c r="I3110" i="9" s="1"/>
  <c r="I3114" i="9" s="1"/>
  <c r="I3118" i="9" s="1"/>
  <c r="I3122" i="9" s="1"/>
  <c r="I3126" i="9" s="1"/>
  <c r="I3130" i="9" s="1"/>
  <c r="I3134" i="9" s="1"/>
  <c r="I3138" i="9" s="1"/>
  <c r="I3142" i="9" s="1"/>
  <c r="I3146" i="9" s="1"/>
  <c r="I3150" i="9" s="1"/>
  <c r="I3154" i="9" s="1"/>
  <c r="I3158" i="9" s="1"/>
  <c r="I3162" i="9" s="1"/>
  <c r="I3166" i="9" s="1"/>
  <c r="I3170" i="9" s="1"/>
  <c r="I3174" i="9" s="1"/>
  <c r="I3178" i="9" s="1"/>
  <c r="I3182" i="9" s="1"/>
  <c r="I3186" i="9" s="1"/>
  <c r="I3190" i="9" s="1"/>
  <c r="I3194" i="9" s="1"/>
  <c r="I3198" i="9" s="1"/>
  <c r="I3202" i="9" s="1"/>
  <c r="I3206" i="9" s="1"/>
  <c r="I3210" i="9" s="1"/>
  <c r="I3214" i="9" s="1"/>
  <c r="I3218" i="9" s="1"/>
  <c r="I3222" i="9" s="1"/>
  <c r="I3226" i="9" s="1"/>
  <c r="I3230" i="9" s="1"/>
  <c r="I3234" i="9" s="1"/>
  <c r="I3238" i="9" s="1"/>
  <c r="I3242" i="9" s="1"/>
  <c r="I3246" i="9" s="1"/>
  <c r="I3250" i="9" s="1"/>
  <c r="I3254" i="9" s="1"/>
  <c r="I3258" i="9" s="1"/>
  <c r="I3262" i="9" s="1"/>
  <c r="I3266" i="9" s="1"/>
  <c r="I3270" i="9" s="1"/>
  <c r="I3274" i="9" s="1"/>
  <c r="I3278" i="9" s="1"/>
  <c r="I3282" i="9" s="1"/>
  <c r="I3286" i="9" s="1"/>
  <c r="I3290" i="9" s="1"/>
  <c r="I3294" i="9" s="1"/>
  <c r="I3298" i="9" s="1"/>
  <c r="I3302" i="9" s="1"/>
  <c r="I3306" i="9" s="1"/>
  <c r="I3310" i="9" s="1"/>
  <c r="I3314" i="9" s="1"/>
  <c r="I3318" i="9" s="1"/>
  <c r="I3322" i="9" s="1"/>
  <c r="I3326" i="9" s="1"/>
  <c r="I3330" i="9" s="1"/>
  <c r="I3334" i="9" s="1"/>
  <c r="I3338" i="9" s="1"/>
  <c r="I3342" i="9" s="1"/>
  <c r="I3346" i="9" s="1"/>
  <c r="I3350" i="9" s="1"/>
  <c r="I3354" i="9" s="1"/>
  <c r="I3358" i="9" s="1"/>
  <c r="I3362" i="9" s="1"/>
  <c r="I3366" i="9" s="1"/>
  <c r="I3370" i="9" s="1"/>
  <c r="I3374" i="9" s="1"/>
  <c r="I3378" i="9" s="1"/>
  <c r="I3382" i="9" s="1"/>
  <c r="I3386" i="9" s="1"/>
  <c r="I3390" i="9" s="1"/>
  <c r="I3394" i="9" s="1"/>
  <c r="I3398" i="9" s="1"/>
  <c r="I3402" i="9" s="1"/>
  <c r="I3406" i="9" s="1"/>
  <c r="I3410" i="9" s="1"/>
  <c r="I3414" i="9" s="1"/>
  <c r="I3418" i="9" s="1"/>
  <c r="I3422" i="9" s="1"/>
  <c r="I3426" i="9" s="1"/>
  <c r="I3430" i="9" s="1"/>
  <c r="I3434" i="9" s="1"/>
  <c r="I3438" i="9" s="1"/>
  <c r="I3442" i="9" s="1"/>
  <c r="I3446" i="9" s="1"/>
  <c r="I3450" i="9" s="1"/>
  <c r="I3454" i="9" s="1"/>
  <c r="I3458" i="9" s="1"/>
  <c r="I3462" i="9" s="1"/>
  <c r="I3466" i="9" s="1"/>
  <c r="I3470" i="9" s="1"/>
  <c r="I3474" i="9" s="1"/>
  <c r="I3478" i="9" s="1"/>
  <c r="I3482" i="9" s="1"/>
  <c r="I3486" i="9" s="1"/>
  <c r="I3490" i="9" s="1"/>
  <c r="I3494" i="9" s="1"/>
  <c r="I3498" i="9" s="1"/>
  <c r="I3502" i="9" s="1"/>
  <c r="I3506" i="9" s="1"/>
  <c r="I3510" i="9" s="1"/>
  <c r="I3514" i="9" s="1"/>
  <c r="I3518" i="9" s="1"/>
  <c r="I3522" i="9" s="1"/>
  <c r="I3526" i="9" s="1"/>
  <c r="I3530" i="9" s="1"/>
  <c r="I3534" i="9" s="1"/>
  <c r="I3538" i="9" s="1"/>
  <c r="I3542" i="9" s="1"/>
  <c r="I3546" i="9" s="1"/>
  <c r="I3550" i="9" s="1"/>
  <c r="I3554" i="9" s="1"/>
  <c r="I3558" i="9" s="1"/>
  <c r="I3562" i="9" s="1"/>
  <c r="I3566" i="9" s="1"/>
  <c r="I3570" i="9" s="1"/>
  <c r="I3574" i="9" s="1"/>
  <c r="I3578" i="9" s="1"/>
  <c r="I3582" i="9" s="1"/>
  <c r="I3586" i="9" s="1"/>
  <c r="I3590" i="9" s="1"/>
  <c r="I3594" i="9" s="1"/>
  <c r="I3598" i="9" s="1"/>
  <c r="I3602" i="9" s="1"/>
  <c r="I3606" i="9" s="1"/>
  <c r="I3610" i="9" s="1"/>
  <c r="I3614" i="9" s="1"/>
  <c r="I3618" i="9" s="1"/>
  <c r="I3622" i="9" s="1"/>
  <c r="I3626" i="9" s="1"/>
  <c r="I3630" i="9" s="1"/>
  <c r="I3634" i="9" s="1"/>
  <c r="I3638" i="9" s="1"/>
  <c r="I3642" i="9" s="1"/>
  <c r="I3646" i="9" s="1"/>
  <c r="I3650" i="9" s="1"/>
  <c r="I3654" i="9" s="1"/>
  <c r="I3658" i="9" s="1"/>
  <c r="I3662" i="9" s="1"/>
  <c r="I3666" i="9" s="1"/>
  <c r="I3670" i="9" s="1"/>
  <c r="I3674" i="9" s="1"/>
  <c r="I3678" i="9" s="1"/>
  <c r="I3682" i="9" s="1"/>
  <c r="I3686" i="9" s="1"/>
  <c r="I3690" i="9" s="1"/>
  <c r="I3694" i="9" s="1"/>
  <c r="I3698" i="9" s="1"/>
  <c r="I3702" i="9" s="1"/>
  <c r="I3706" i="9" s="1"/>
  <c r="I3710" i="9" s="1"/>
  <c r="I3714" i="9" s="1"/>
  <c r="I3718" i="9" s="1"/>
  <c r="I3722" i="9" s="1"/>
  <c r="I3726" i="9" s="1"/>
  <c r="I3730" i="9" s="1"/>
  <c r="I3734" i="9" s="1"/>
  <c r="I3738" i="9" s="1"/>
  <c r="I3742" i="9" s="1"/>
  <c r="I3746" i="9" s="1"/>
  <c r="I3750" i="9" s="1"/>
  <c r="I3754" i="9" s="1"/>
  <c r="I3758" i="9" s="1"/>
  <c r="I3762" i="9" s="1"/>
  <c r="I3766" i="9" s="1"/>
  <c r="I3770" i="9" s="1"/>
  <c r="I3774" i="9" s="1"/>
  <c r="I3778" i="9" s="1"/>
  <c r="I3782" i="9" s="1"/>
  <c r="I3786" i="9" s="1"/>
  <c r="I3790" i="9" s="1"/>
  <c r="I3794" i="9" s="1"/>
  <c r="I3798" i="9" s="1"/>
  <c r="I3802" i="9" s="1"/>
  <c r="I3806" i="9" s="1"/>
  <c r="I3810" i="9" s="1"/>
  <c r="I3814" i="9" s="1"/>
  <c r="I3818" i="9" s="1"/>
  <c r="I3822" i="9" s="1"/>
  <c r="I3826" i="9" s="1"/>
  <c r="I3830" i="9" s="1"/>
  <c r="I3834" i="9" s="1"/>
  <c r="I3838" i="9" s="1"/>
  <c r="I3842" i="9" s="1"/>
  <c r="I3846" i="9" s="1"/>
  <c r="I3850" i="9" s="1"/>
  <c r="I3854" i="9" s="1"/>
  <c r="I3858" i="9" s="1"/>
  <c r="I3862" i="9" s="1"/>
  <c r="I3866" i="9" s="1"/>
  <c r="I3870" i="9" s="1"/>
  <c r="I3874" i="9" s="1"/>
  <c r="I3878" i="9" s="1"/>
  <c r="I3882" i="9" s="1"/>
  <c r="I3886" i="9" s="1"/>
  <c r="I3890" i="9" s="1"/>
  <c r="I3894" i="9" s="1"/>
  <c r="I3898" i="9" s="1"/>
  <c r="I3902" i="9" s="1"/>
  <c r="I3906" i="9" s="1"/>
  <c r="I3910" i="9" s="1"/>
  <c r="I3914" i="9" s="1"/>
  <c r="I3918" i="9" s="1"/>
  <c r="I3922" i="9" s="1"/>
  <c r="I3926" i="9" s="1"/>
  <c r="I3930" i="9" s="1"/>
  <c r="I3934" i="9" s="1"/>
  <c r="I3938" i="9" s="1"/>
  <c r="I3942" i="9" s="1"/>
  <c r="I3946" i="9" s="1"/>
  <c r="I3950" i="9" s="1"/>
  <c r="I3954" i="9" s="1"/>
  <c r="I3958" i="9" s="1"/>
  <c r="I3962" i="9" s="1"/>
  <c r="I3966" i="9" s="1"/>
  <c r="I3970" i="9" s="1"/>
  <c r="I3974" i="9" s="1"/>
  <c r="I3978" i="9" s="1"/>
  <c r="I3982" i="9" s="1"/>
  <c r="I3986" i="9" s="1"/>
  <c r="I3990" i="9" s="1"/>
  <c r="I3994" i="9" s="1"/>
  <c r="I3998" i="9" s="1"/>
  <c r="I4002" i="9" s="1"/>
  <c r="I4006" i="9" s="1"/>
  <c r="I4010" i="9" s="1"/>
  <c r="I4014" i="9" s="1"/>
  <c r="I4018" i="9" s="1"/>
  <c r="I4022" i="9" s="1"/>
  <c r="I4026" i="9" s="1"/>
  <c r="I4030" i="9" s="1"/>
  <c r="I4034" i="9" s="1"/>
  <c r="I4038" i="9" s="1"/>
  <c r="I4042" i="9" s="1"/>
  <c r="I4046" i="9" s="1"/>
  <c r="I4050" i="9" s="1"/>
  <c r="I4054" i="9" s="1"/>
  <c r="I4058" i="9" s="1"/>
  <c r="I4062" i="9" s="1"/>
  <c r="I4066" i="9" s="1"/>
  <c r="I4070" i="9" s="1"/>
  <c r="I4074" i="9" s="1"/>
  <c r="I4078" i="9" s="1"/>
  <c r="I4082" i="9" s="1"/>
  <c r="I4086" i="9" s="1"/>
  <c r="I4090" i="9" s="1"/>
  <c r="I4094" i="9" s="1"/>
  <c r="I4098" i="9" s="1"/>
  <c r="I4102" i="9" s="1"/>
  <c r="I4106" i="9" s="1"/>
  <c r="I4110" i="9" s="1"/>
  <c r="I4114" i="9" s="1"/>
  <c r="I4118" i="9" s="1"/>
  <c r="I4122" i="9" s="1"/>
  <c r="I4126" i="9" s="1"/>
  <c r="I4130" i="9" s="1"/>
  <c r="I4134" i="9" s="1"/>
  <c r="I4138" i="9" s="1"/>
  <c r="I4142" i="9" s="1"/>
  <c r="I4146" i="9" s="1"/>
  <c r="I4150" i="9" s="1"/>
  <c r="I4154" i="9" s="1"/>
  <c r="I4158" i="9" s="1"/>
  <c r="I4162" i="9" s="1"/>
  <c r="I4166" i="9" s="1"/>
  <c r="I4170" i="9" s="1"/>
  <c r="I4174" i="9" s="1"/>
  <c r="I4178" i="9" s="1"/>
  <c r="I533" i="9"/>
  <c r="I537" i="9" s="1"/>
  <c r="I541" i="9" s="1"/>
  <c r="I545" i="9" s="1"/>
  <c r="I549" i="9" s="1"/>
  <c r="I553" i="9" s="1"/>
  <c r="I557" i="9" s="1"/>
  <c r="I561" i="9" s="1"/>
  <c r="I565" i="9" s="1"/>
  <c r="I569" i="9" s="1"/>
  <c r="I573" i="9" s="1"/>
  <c r="I577" i="9" s="1"/>
  <c r="I581" i="9" s="1"/>
  <c r="I585" i="9" s="1"/>
  <c r="I589" i="9" s="1"/>
  <c r="I593" i="9" s="1"/>
  <c r="I597" i="9" s="1"/>
  <c r="I601" i="9" s="1"/>
  <c r="I605" i="9" s="1"/>
  <c r="I609" i="9" s="1"/>
  <c r="I613" i="9" s="1"/>
  <c r="I617" i="9" s="1"/>
  <c r="I621" i="9" s="1"/>
  <c r="I625" i="9" s="1"/>
  <c r="I629" i="9" s="1"/>
  <c r="I633" i="9" s="1"/>
  <c r="I637" i="9" s="1"/>
  <c r="I641" i="9" s="1"/>
  <c r="I645" i="9" s="1"/>
  <c r="I649" i="9" s="1"/>
  <c r="I653" i="9" s="1"/>
  <c r="I657" i="9" s="1"/>
  <c r="I661" i="9" s="1"/>
  <c r="I665" i="9" s="1"/>
  <c r="I669" i="9" s="1"/>
  <c r="I673" i="9" s="1"/>
  <c r="I677" i="9" s="1"/>
  <c r="I681" i="9" s="1"/>
  <c r="I685" i="9" s="1"/>
  <c r="I689" i="9" s="1"/>
  <c r="I693" i="9" s="1"/>
  <c r="I697" i="9" s="1"/>
  <c r="I701" i="9" s="1"/>
  <c r="I705" i="9" s="1"/>
  <c r="I709" i="9" s="1"/>
  <c r="I713" i="9" s="1"/>
  <c r="I717" i="9" s="1"/>
  <c r="I721" i="9" s="1"/>
  <c r="I725" i="9" s="1"/>
  <c r="I729" i="9" s="1"/>
  <c r="I733" i="9" s="1"/>
  <c r="I737" i="9" s="1"/>
  <c r="I741" i="9" s="1"/>
  <c r="I745" i="9" s="1"/>
  <c r="I749" i="9" s="1"/>
  <c r="I753" i="9" s="1"/>
  <c r="I757" i="9" s="1"/>
  <c r="I761" i="9" s="1"/>
  <c r="I765" i="9" s="1"/>
  <c r="I769" i="9" s="1"/>
  <c r="I773" i="9" s="1"/>
  <c r="I777" i="9" s="1"/>
  <c r="I781" i="9" s="1"/>
  <c r="I785" i="9" s="1"/>
  <c r="I789" i="9" s="1"/>
  <c r="I793" i="9" s="1"/>
  <c r="I797" i="9" s="1"/>
  <c r="I801" i="9" s="1"/>
  <c r="I805" i="9" s="1"/>
  <c r="I809" i="9" s="1"/>
  <c r="I813" i="9" s="1"/>
  <c r="I817" i="9" s="1"/>
  <c r="I821" i="9" s="1"/>
  <c r="I825" i="9" s="1"/>
  <c r="I829" i="9" s="1"/>
  <c r="I833" i="9" s="1"/>
  <c r="I837" i="9" s="1"/>
  <c r="I841" i="9" s="1"/>
  <c r="I845" i="9" s="1"/>
  <c r="I849" i="9" s="1"/>
  <c r="I853" i="9" s="1"/>
  <c r="I857" i="9" s="1"/>
  <c r="I861" i="9" s="1"/>
  <c r="I865" i="9" s="1"/>
  <c r="I869" i="9" s="1"/>
  <c r="I873" i="9" s="1"/>
  <c r="I877" i="9" s="1"/>
  <c r="I881" i="9" s="1"/>
  <c r="I885" i="9" s="1"/>
  <c r="I889" i="9" s="1"/>
  <c r="I893" i="9" s="1"/>
  <c r="I897" i="9" s="1"/>
  <c r="I901" i="9" s="1"/>
  <c r="I905" i="9" s="1"/>
  <c r="I909" i="9" s="1"/>
  <c r="I913" i="9" s="1"/>
  <c r="I917" i="9" s="1"/>
  <c r="I921" i="9" s="1"/>
  <c r="I925" i="9" s="1"/>
  <c r="I929" i="9" s="1"/>
  <c r="I933" i="9" s="1"/>
  <c r="I937" i="9" s="1"/>
  <c r="I941" i="9" s="1"/>
  <c r="I945" i="9" s="1"/>
  <c r="I949" i="9" s="1"/>
  <c r="I953" i="9" s="1"/>
  <c r="I957" i="9" s="1"/>
  <c r="I961" i="9" s="1"/>
  <c r="I965" i="9" s="1"/>
  <c r="I969" i="9" s="1"/>
  <c r="I973" i="9" s="1"/>
  <c r="I977" i="9" s="1"/>
  <c r="I981" i="9" s="1"/>
  <c r="I985" i="9" s="1"/>
  <c r="I989" i="9" s="1"/>
  <c r="I993" i="9" s="1"/>
  <c r="I997" i="9" s="1"/>
  <c r="I1001" i="9" s="1"/>
  <c r="I1005" i="9" s="1"/>
  <c r="I1009" i="9" s="1"/>
  <c r="I1013" i="9" s="1"/>
  <c r="I1017" i="9" s="1"/>
  <c r="I1021" i="9" s="1"/>
  <c r="I1025" i="9" s="1"/>
  <c r="I1029" i="9" s="1"/>
  <c r="I1033" i="9" s="1"/>
  <c r="I1037" i="9" s="1"/>
  <c r="I1041" i="9" s="1"/>
  <c r="I1045" i="9" s="1"/>
  <c r="I1049" i="9" s="1"/>
  <c r="I1053" i="9" s="1"/>
  <c r="I1057" i="9" s="1"/>
  <c r="I1061" i="9" s="1"/>
  <c r="I1065" i="9" s="1"/>
  <c r="I1069" i="9" s="1"/>
  <c r="I1073" i="9" s="1"/>
  <c r="I1077" i="9" s="1"/>
  <c r="I1081" i="9" s="1"/>
  <c r="I1085" i="9" s="1"/>
  <c r="I1089" i="9" s="1"/>
  <c r="I1093" i="9" s="1"/>
  <c r="I1097" i="9" s="1"/>
  <c r="I1101" i="9" s="1"/>
  <c r="I1105" i="9" s="1"/>
  <c r="I1109" i="9" s="1"/>
  <c r="I1113" i="9" s="1"/>
  <c r="I1117" i="9" s="1"/>
  <c r="I1121" i="9" s="1"/>
  <c r="I1125" i="9" s="1"/>
  <c r="I1129" i="9" s="1"/>
  <c r="I1133" i="9" s="1"/>
  <c r="I1137" i="9" s="1"/>
  <c r="I1141" i="9" s="1"/>
  <c r="I1145" i="9" s="1"/>
  <c r="I1149" i="9" s="1"/>
  <c r="I1153" i="9" s="1"/>
  <c r="I1157" i="9" s="1"/>
  <c r="I1161" i="9" s="1"/>
  <c r="I1165" i="9" s="1"/>
  <c r="I1169" i="9" s="1"/>
  <c r="I1173" i="9" s="1"/>
  <c r="I1177" i="9" s="1"/>
  <c r="I1181" i="9" s="1"/>
  <c r="I1185" i="9" s="1"/>
  <c r="I1189" i="9" s="1"/>
  <c r="I1193" i="9" s="1"/>
  <c r="I1197" i="9" s="1"/>
  <c r="I1201" i="9" s="1"/>
  <c r="I1205" i="9" s="1"/>
  <c r="I1209" i="9" s="1"/>
  <c r="I1213" i="9" s="1"/>
  <c r="I1217" i="9" s="1"/>
  <c r="I1221" i="9" s="1"/>
  <c r="I1225" i="9" s="1"/>
  <c r="I1229" i="9" s="1"/>
  <c r="I1233" i="9" s="1"/>
  <c r="I1237" i="9" s="1"/>
  <c r="I1241" i="9" s="1"/>
  <c r="I1245" i="9" s="1"/>
  <c r="I1249" i="9" s="1"/>
  <c r="I1253" i="9" s="1"/>
  <c r="I1257" i="9" s="1"/>
  <c r="I1261" i="9" s="1"/>
  <c r="I1265" i="9" s="1"/>
  <c r="I1269" i="9" s="1"/>
  <c r="I1273" i="9" s="1"/>
  <c r="I1277" i="9" s="1"/>
  <c r="I1281" i="9" s="1"/>
  <c r="I1285" i="9" s="1"/>
  <c r="I1289" i="9" s="1"/>
  <c r="I1293" i="9" s="1"/>
  <c r="I1297" i="9" s="1"/>
  <c r="I1301" i="9" s="1"/>
  <c r="I1305" i="9" s="1"/>
  <c r="I1309" i="9" s="1"/>
  <c r="I1313" i="9" s="1"/>
  <c r="I1317" i="9" s="1"/>
  <c r="I1321" i="9" s="1"/>
  <c r="I1325" i="9" s="1"/>
  <c r="I1329" i="9" s="1"/>
  <c r="I1333" i="9" s="1"/>
  <c r="I1337" i="9" s="1"/>
  <c r="I1341" i="9" s="1"/>
  <c r="I1345" i="9" s="1"/>
  <c r="I1349" i="9" s="1"/>
  <c r="I1353" i="9" s="1"/>
  <c r="I1357" i="9" s="1"/>
  <c r="I1361" i="9" s="1"/>
  <c r="I1365" i="9" s="1"/>
  <c r="I1369" i="9" s="1"/>
  <c r="I1373" i="9" s="1"/>
  <c r="I1377" i="9" s="1"/>
  <c r="I1381" i="9" s="1"/>
  <c r="I1385" i="9" s="1"/>
  <c r="I1389" i="9" s="1"/>
  <c r="I1393" i="9" s="1"/>
  <c r="I1397" i="9" s="1"/>
  <c r="I1401" i="9" s="1"/>
  <c r="I1405" i="9" s="1"/>
  <c r="I1409" i="9" s="1"/>
  <c r="I1413" i="9" s="1"/>
  <c r="I1417" i="9" s="1"/>
  <c r="I1421" i="9" s="1"/>
  <c r="I1425" i="9" s="1"/>
  <c r="I1429" i="9" s="1"/>
  <c r="I1433" i="9" s="1"/>
  <c r="I1437" i="9" s="1"/>
  <c r="I1441" i="9" s="1"/>
  <c r="I1445" i="9" s="1"/>
  <c r="I1449" i="9" s="1"/>
  <c r="I1453" i="9" s="1"/>
  <c r="I1457" i="9" s="1"/>
  <c r="I1461" i="9" s="1"/>
  <c r="I1465" i="9" s="1"/>
  <c r="I1469" i="9" s="1"/>
  <c r="I1473" i="9" s="1"/>
  <c r="I1477" i="9" s="1"/>
  <c r="I1481" i="9" s="1"/>
  <c r="I1485" i="9" s="1"/>
  <c r="I1489" i="9" s="1"/>
  <c r="I1493" i="9" s="1"/>
  <c r="I1497" i="9" s="1"/>
  <c r="I1501" i="9" s="1"/>
  <c r="I1505" i="9" s="1"/>
  <c r="I1509" i="9" s="1"/>
  <c r="I1513" i="9" s="1"/>
  <c r="I1517" i="9" s="1"/>
  <c r="I1521" i="9" s="1"/>
  <c r="I1525" i="9" s="1"/>
  <c r="I1529" i="9" s="1"/>
  <c r="I1533" i="9" s="1"/>
  <c r="I1537" i="9" s="1"/>
  <c r="I1541" i="9" s="1"/>
  <c r="I1545" i="9" s="1"/>
  <c r="I1549" i="9" s="1"/>
  <c r="I1553" i="9" s="1"/>
  <c r="I1557" i="9" s="1"/>
  <c r="I1561" i="9" s="1"/>
  <c r="I1565" i="9" s="1"/>
  <c r="I1569" i="9" s="1"/>
  <c r="I1573" i="9" s="1"/>
  <c r="I1577" i="9" s="1"/>
  <c r="I1581" i="9" s="1"/>
  <c r="I1585" i="9" s="1"/>
  <c r="I1589" i="9" s="1"/>
  <c r="I1593" i="9" s="1"/>
  <c r="I1597" i="9" s="1"/>
  <c r="I1601" i="9" s="1"/>
  <c r="I1605" i="9" s="1"/>
  <c r="I1609" i="9" s="1"/>
  <c r="I1613" i="9" s="1"/>
  <c r="I1617" i="9" s="1"/>
  <c r="I1621" i="9" s="1"/>
  <c r="I1625" i="9" s="1"/>
  <c r="I1629" i="9" s="1"/>
  <c r="I1633" i="9" s="1"/>
  <c r="I1637" i="9" s="1"/>
  <c r="I1641" i="9" s="1"/>
  <c r="I1645" i="9" s="1"/>
  <c r="I1649" i="9" s="1"/>
  <c r="I1653" i="9" s="1"/>
  <c r="I1657" i="9" s="1"/>
  <c r="I1661" i="9" s="1"/>
  <c r="I1665" i="9" s="1"/>
  <c r="I1669" i="9" s="1"/>
  <c r="I1673" i="9" s="1"/>
  <c r="I1677" i="9" s="1"/>
  <c r="I1681" i="9" s="1"/>
  <c r="I1685" i="9" s="1"/>
  <c r="I1689" i="9" s="1"/>
  <c r="I1693" i="9" s="1"/>
  <c r="I1697" i="9" s="1"/>
  <c r="I1701" i="9" s="1"/>
  <c r="I1705" i="9" s="1"/>
  <c r="I1709" i="9" s="1"/>
  <c r="I1713" i="9" s="1"/>
  <c r="I1717" i="9" s="1"/>
  <c r="I1721" i="9" s="1"/>
  <c r="I1725" i="9" s="1"/>
  <c r="I1729" i="9" s="1"/>
  <c r="I1733" i="9" s="1"/>
  <c r="I1737" i="9" s="1"/>
  <c r="I1741" i="9" s="1"/>
  <c r="I1745" i="9" s="1"/>
  <c r="I1749" i="9" s="1"/>
  <c r="I1753" i="9" s="1"/>
  <c r="I1757" i="9" s="1"/>
  <c r="I1761" i="9" s="1"/>
  <c r="I1765" i="9" s="1"/>
  <c r="I1769" i="9" s="1"/>
  <c r="I1773" i="9" s="1"/>
  <c r="I1777" i="9" s="1"/>
  <c r="I1781" i="9" s="1"/>
  <c r="I1785" i="9" s="1"/>
  <c r="I1789" i="9" s="1"/>
  <c r="I1793" i="9" s="1"/>
  <c r="I1797" i="9" s="1"/>
  <c r="I1801" i="9" s="1"/>
  <c r="I1805" i="9" s="1"/>
  <c r="I1809" i="9" s="1"/>
  <c r="I1813" i="9" s="1"/>
  <c r="I1817" i="9" s="1"/>
  <c r="I1821" i="9" s="1"/>
  <c r="I1825" i="9" s="1"/>
  <c r="I1829" i="9" s="1"/>
  <c r="I1833" i="9" s="1"/>
  <c r="I1837" i="9" s="1"/>
  <c r="I1841" i="9" s="1"/>
  <c r="I1845" i="9" s="1"/>
  <c r="I1849" i="9" s="1"/>
  <c r="I1853" i="9" s="1"/>
  <c r="I1857" i="9" s="1"/>
  <c r="I1861" i="9" s="1"/>
  <c r="I1865" i="9" s="1"/>
  <c r="I1869" i="9" s="1"/>
  <c r="I1873" i="9" s="1"/>
  <c r="I1877" i="9" s="1"/>
  <c r="I1881" i="9" s="1"/>
  <c r="I1885" i="9" s="1"/>
  <c r="I1889" i="9" s="1"/>
  <c r="I1893" i="9" s="1"/>
  <c r="I1897" i="9" s="1"/>
  <c r="I1901" i="9" s="1"/>
  <c r="I1905" i="9" s="1"/>
  <c r="I1909" i="9" s="1"/>
  <c r="I1913" i="9" s="1"/>
  <c r="I1917" i="9" s="1"/>
  <c r="I1921" i="9" s="1"/>
  <c r="I1925" i="9" s="1"/>
  <c r="I1929" i="9" s="1"/>
  <c r="I1933" i="9" s="1"/>
  <c r="I1937" i="9" s="1"/>
  <c r="I1941" i="9" s="1"/>
  <c r="I1945" i="9" s="1"/>
  <c r="I1949" i="9" s="1"/>
  <c r="I1953" i="9" s="1"/>
  <c r="I1957" i="9" s="1"/>
  <c r="I1961" i="9" s="1"/>
  <c r="I1965" i="9" s="1"/>
  <c r="I1969" i="9" s="1"/>
  <c r="I1973" i="9" s="1"/>
  <c r="I1977" i="9" s="1"/>
  <c r="I1981" i="9" s="1"/>
  <c r="I1985" i="9" s="1"/>
  <c r="I1989" i="9" s="1"/>
  <c r="I1993" i="9" s="1"/>
  <c r="I1997" i="9" s="1"/>
  <c r="I2001" i="9" s="1"/>
  <c r="I2005" i="9" s="1"/>
  <c r="I2009" i="9" s="1"/>
  <c r="I2013" i="9" s="1"/>
  <c r="I2017" i="9" s="1"/>
  <c r="I2021" i="9" s="1"/>
  <c r="I2025" i="9" s="1"/>
  <c r="I2029" i="9" s="1"/>
  <c r="I2033" i="9" s="1"/>
  <c r="I2037" i="9" s="1"/>
  <c r="I2041" i="9" s="1"/>
  <c r="I2045" i="9" s="1"/>
  <c r="I2049" i="9" s="1"/>
  <c r="I2053" i="9" s="1"/>
  <c r="I2057" i="9" s="1"/>
  <c r="I2061" i="9" s="1"/>
  <c r="I2065" i="9" s="1"/>
  <c r="I2069" i="9" s="1"/>
  <c r="I2073" i="9" s="1"/>
  <c r="I2077" i="9" s="1"/>
  <c r="I2081" i="9" s="1"/>
  <c r="I2085" i="9" s="1"/>
  <c r="I2089" i="9" s="1"/>
  <c r="I2093" i="9" s="1"/>
  <c r="I2097" i="9" s="1"/>
  <c r="I2101" i="9" s="1"/>
  <c r="I2105" i="9" s="1"/>
  <c r="I2109" i="9" s="1"/>
  <c r="I2113" i="9" s="1"/>
  <c r="I2117" i="9" s="1"/>
  <c r="I2121" i="9" s="1"/>
  <c r="I2125" i="9" s="1"/>
  <c r="I2129" i="9" s="1"/>
  <c r="I2133" i="9" s="1"/>
  <c r="I2137" i="9" s="1"/>
  <c r="I2141" i="9" s="1"/>
  <c r="I2145" i="9" s="1"/>
  <c r="I2149" i="9" s="1"/>
  <c r="I2153" i="9" s="1"/>
  <c r="I2157" i="9" s="1"/>
  <c r="I2161" i="9" s="1"/>
  <c r="I2165" i="9" s="1"/>
  <c r="I2169" i="9" s="1"/>
  <c r="I2173" i="9" s="1"/>
  <c r="I2177" i="9" s="1"/>
  <c r="I2181" i="9" s="1"/>
  <c r="I2185" i="9" s="1"/>
  <c r="I2189" i="9" s="1"/>
  <c r="I2193" i="9" s="1"/>
  <c r="I2197" i="9" s="1"/>
  <c r="I2201" i="9" s="1"/>
  <c r="I2205" i="9" s="1"/>
  <c r="I2209" i="9" s="1"/>
  <c r="I2213" i="9" s="1"/>
  <c r="I2217" i="9" s="1"/>
  <c r="I2221" i="9" s="1"/>
  <c r="I2225" i="9" s="1"/>
  <c r="I2229" i="9" s="1"/>
  <c r="I2233" i="9" s="1"/>
  <c r="I2237" i="9" s="1"/>
  <c r="I2241" i="9" s="1"/>
  <c r="I2245" i="9" s="1"/>
  <c r="I2249" i="9" s="1"/>
  <c r="I2253" i="9" s="1"/>
  <c r="I2257" i="9" s="1"/>
  <c r="I2261" i="9" s="1"/>
  <c r="I2265" i="9" s="1"/>
  <c r="I2269" i="9" s="1"/>
  <c r="I2273" i="9" s="1"/>
  <c r="I2277" i="9" s="1"/>
  <c r="I2281" i="9" s="1"/>
  <c r="I2285" i="9" s="1"/>
  <c r="I2289" i="9" s="1"/>
  <c r="I2293" i="9" s="1"/>
  <c r="I2297" i="9" s="1"/>
  <c r="I2301" i="9" s="1"/>
  <c r="I2305" i="9" s="1"/>
  <c r="I2309" i="9" s="1"/>
  <c r="I2313" i="9" s="1"/>
  <c r="I2317" i="9" s="1"/>
  <c r="I2321" i="9" s="1"/>
  <c r="I2325" i="9" s="1"/>
  <c r="I2329" i="9" s="1"/>
  <c r="I2333" i="9" s="1"/>
  <c r="I2337" i="9" s="1"/>
  <c r="I2341" i="9" s="1"/>
  <c r="I2345" i="9" s="1"/>
  <c r="I2349" i="9" s="1"/>
  <c r="I2353" i="9" s="1"/>
  <c r="I2357" i="9" s="1"/>
  <c r="I2361" i="9" s="1"/>
  <c r="I2365" i="9" s="1"/>
  <c r="I2369" i="9" s="1"/>
  <c r="I2373" i="9" s="1"/>
  <c r="I2377" i="9" s="1"/>
  <c r="I2381" i="9" s="1"/>
  <c r="I2385" i="9" s="1"/>
  <c r="I2389" i="9" s="1"/>
  <c r="I2393" i="9" s="1"/>
  <c r="I2397" i="9" s="1"/>
  <c r="I2401" i="9" s="1"/>
  <c r="I2405" i="9" s="1"/>
  <c r="I2409" i="9" s="1"/>
  <c r="I2413" i="9" s="1"/>
  <c r="I2417" i="9" s="1"/>
  <c r="I2421" i="9" s="1"/>
  <c r="I2425" i="9" s="1"/>
  <c r="I2429" i="9" s="1"/>
  <c r="I2433" i="9" s="1"/>
  <c r="I2437" i="9" s="1"/>
  <c r="I2441" i="9" s="1"/>
  <c r="I2445" i="9" s="1"/>
  <c r="I2449" i="9" s="1"/>
  <c r="I2453" i="9" s="1"/>
  <c r="I2457" i="9" s="1"/>
  <c r="I2461" i="9" s="1"/>
  <c r="I2465" i="9" s="1"/>
  <c r="I2469" i="9" s="1"/>
  <c r="I2473" i="9" s="1"/>
  <c r="I2477" i="9" s="1"/>
  <c r="I2481" i="9" s="1"/>
  <c r="I2485" i="9" s="1"/>
  <c r="I2489" i="9" s="1"/>
  <c r="I2493" i="9" s="1"/>
  <c r="I2497" i="9" s="1"/>
  <c r="I2501" i="9" s="1"/>
  <c r="I2505" i="9" s="1"/>
  <c r="I2509" i="9" s="1"/>
  <c r="I2513" i="9" s="1"/>
  <c r="I2517" i="9" s="1"/>
  <c r="I2521" i="9" s="1"/>
  <c r="I2525" i="9" s="1"/>
  <c r="I2529" i="9" s="1"/>
  <c r="I2533" i="9" s="1"/>
  <c r="I2537" i="9" s="1"/>
  <c r="I2541" i="9" s="1"/>
  <c r="I2545" i="9" s="1"/>
  <c r="I2549" i="9" s="1"/>
  <c r="I2553" i="9" s="1"/>
  <c r="I2557" i="9" s="1"/>
  <c r="I2561" i="9" s="1"/>
  <c r="I2565" i="9" s="1"/>
  <c r="I2569" i="9" s="1"/>
  <c r="I2573" i="9" s="1"/>
  <c r="I2577" i="9" s="1"/>
  <c r="I2581" i="9" s="1"/>
  <c r="I2585" i="9" s="1"/>
  <c r="I2589" i="9" s="1"/>
  <c r="I2593" i="9" s="1"/>
  <c r="I2597" i="9" s="1"/>
  <c r="I2601" i="9" s="1"/>
  <c r="I2605" i="9" s="1"/>
  <c r="I2609" i="9" s="1"/>
  <c r="I2613" i="9" s="1"/>
  <c r="I2617" i="9" s="1"/>
  <c r="I2621" i="9" s="1"/>
  <c r="I2625" i="9" s="1"/>
  <c r="I2629" i="9" s="1"/>
  <c r="I2633" i="9" s="1"/>
  <c r="I2637" i="9" s="1"/>
  <c r="I2641" i="9" s="1"/>
  <c r="I2645" i="9" s="1"/>
  <c r="I2649" i="9" s="1"/>
  <c r="I2653" i="9" s="1"/>
  <c r="I2657" i="9" s="1"/>
  <c r="I2661" i="9" s="1"/>
  <c r="I2665" i="9" s="1"/>
  <c r="I2669" i="9" s="1"/>
  <c r="I2673" i="9" s="1"/>
  <c r="I2677" i="9" s="1"/>
  <c r="I2681" i="9" s="1"/>
  <c r="I2685" i="9" s="1"/>
  <c r="I2689" i="9" s="1"/>
  <c r="I2693" i="9" s="1"/>
  <c r="I2697" i="9" s="1"/>
  <c r="I2701" i="9" s="1"/>
  <c r="I2705" i="9" s="1"/>
  <c r="I2709" i="9" s="1"/>
  <c r="I2713" i="9" s="1"/>
  <c r="I2717" i="9" s="1"/>
  <c r="I2721" i="9" s="1"/>
  <c r="I2725" i="9" s="1"/>
  <c r="I2729" i="9" s="1"/>
  <c r="I2733" i="9" s="1"/>
  <c r="I2737" i="9" s="1"/>
  <c r="I2741" i="9" s="1"/>
  <c r="I2745" i="9" s="1"/>
  <c r="I2749" i="9" s="1"/>
  <c r="I2753" i="9" s="1"/>
  <c r="I2757" i="9" s="1"/>
  <c r="I2761" i="9" s="1"/>
  <c r="I2765" i="9" s="1"/>
  <c r="I2769" i="9" s="1"/>
  <c r="I2773" i="9" s="1"/>
  <c r="I2777" i="9" s="1"/>
  <c r="I2781" i="9" s="1"/>
  <c r="I2785" i="9" s="1"/>
  <c r="I2789" i="9" s="1"/>
  <c r="I2793" i="9" s="1"/>
  <c r="I2797" i="9" s="1"/>
  <c r="I2801" i="9" s="1"/>
  <c r="I2805" i="9" s="1"/>
  <c r="I2809" i="9" s="1"/>
  <c r="I2813" i="9" s="1"/>
  <c r="I2817" i="9" s="1"/>
  <c r="I2821" i="9" s="1"/>
  <c r="I2825" i="9" s="1"/>
  <c r="I2829" i="9" s="1"/>
  <c r="I2833" i="9" s="1"/>
  <c r="I2837" i="9" s="1"/>
  <c r="I2841" i="9" s="1"/>
  <c r="I2845" i="9" s="1"/>
  <c r="I2849" i="9" s="1"/>
  <c r="I2853" i="9" s="1"/>
  <c r="I2857" i="9" s="1"/>
  <c r="I2861" i="9" s="1"/>
  <c r="I2865" i="9" s="1"/>
  <c r="I2869" i="9" s="1"/>
  <c r="I2873" i="9" s="1"/>
  <c r="I2877" i="9" s="1"/>
  <c r="I2881" i="9" s="1"/>
  <c r="I2885" i="9" s="1"/>
  <c r="I2889" i="9" s="1"/>
  <c r="I2893" i="9" s="1"/>
  <c r="I2897" i="9" s="1"/>
  <c r="I2901" i="9" s="1"/>
  <c r="I2905" i="9" s="1"/>
  <c r="I2909" i="9" s="1"/>
  <c r="I2913" i="9" s="1"/>
  <c r="I2917" i="9" s="1"/>
  <c r="I2921" i="9" s="1"/>
  <c r="I2925" i="9" s="1"/>
  <c r="I2929" i="9" s="1"/>
  <c r="I2933" i="9" s="1"/>
  <c r="I2937" i="9" s="1"/>
  <c r="I2941" i="9" s="1"/>
  <c r="I2945" i="9" s="1"/>
  <c r="I2949" i="9" s="1"/>
  <c r="I2953" i="9" s="1"/>
  <c r="I2957" i="9" s="1"/>
  <c r="I2961" i="9" s="1"/>
  <c r="I2965" i="9" s="1"/>
  <c r="I2969" i="9" s="1"/>
  <c r="I2973" i="9" s="1"/>
  <c r="I2977" i="9" s="1"/>
  <c r="I2981" i="9" s="1"/>
  <c r="I2985" i="9" s="1"/>
  <c r="I2989" i="9" s="1"/>
  <c r="I2993" i="9" s="1"/>
  <c r="I2997" i="9" s="1"/>
  <c r="I3001" i="9" s="1"/>
  <c r="I3005" i="9" s="1"/>
  <c r="I3009" i="9" s="1"/>
  <c r="I3013" i="9" s="1"/>
  <c r="I3017" i="9" s="1"/>
  <c r="I3021" i="9" s="1"/>
  <c r="I3025" i="9" s="1"/>
  <c r="I3029" i="9" s="1"/>
  <c r="I3033" i="9" s="1"/>
  <c r="I3037" i="9" s="1"/>
  <c r="I3041" i="9" s="1"/>
  <c r="I3045" i="9" s="1"/>
  <c r="I3049" i="9" s="1"/>
  <c r="I3053" i="9" s="1"/>
  <c r="I3057" i="9" s="1"/>
  <c r="I3061" i="9" s="1"/>
  <c r="I3065" i="9" s="1"/>
  <c r="I3069" i="9" s="1"/>
  <c r="I3073" i="9" s="1"/>
  <c r="I3077" i="9" s="1"/>
  <c r="I3081" i="9" s="1"/>
  <c r="I3085" i="9" s="1"/>
  <c r="I3089" i="9" s="1"/>
  <c r="I3093" i="9" s="1"/>
  <c r="I3097" i="9" s="1"/>
  <c r="I3101" i="9" s="1"/>
  <c r="I3105" i="9" s="1"/>
  <c r="I3109" i="9" s="1"/>
  <c r="I3113" i="9" s="1"/>
  <c r="I3117" i="9" s="1"/>
  <c r="I3121" i="9" s="1"/>
  <c r="I3125" i="9" s="1"/>
  <c r="I3129" i="9" s="1"/>
  <c r="I3133" i="9" s="1"/>
  <c r="I3137" i="9" s="1"/>
  <c r="I3141" i="9" s="1"/>
  <c r="I3145" i="9" s="1"/>
  <c r="I3149" i="9" s="1"/>
  <c r="I3153" i="9" s="1"/>
  <c r="I3157" i="9" s="1"/>
  <c r="I3161" i="9" s="1"/>
  <c r="I3165" i="9" s="1"/>
  <c r="I3169" i="9" s="1"/>
  <c r="I3173" i="9" s="1"/>
  <c r="I3177" i="9" s="1"/>
  <c r="I3181" i="9" s="1"/>
  <c r="I3185" i="9" s="1"/>
  <c r="I3189" i="9" s="1"/>
  <c r="I3193" i="9" s="1"/>
  <c r="I3197" i="9" s="1"/>
  <c r="I3201" i="9" s="1"/>
  <c r="I3205" i="9" s="1"/>
  <c r="I3209" i="9" s="1"/>
  <c r="I3213" i="9" s="1"/>
  <c r="I3217" i="9" s="1"/>
  <c r="I3221" i="9" s="1"/>
  <c r="I3225" i="9" s="1"/>
  <c r="I3229" i="9" s="1"/>
  <c r="I3233" i="9" s="1"/>
  <c r="I3237" i="9" s="1"/>
  <c r="I3241" i="9" s="1"/>
  <c r="I3245" i="9" s="1"/>
  <c r="I3249" i="9" s="1"/>
  <c r="I3253" i="9" s="1"/>
  <c r="I3257" i="9" s="1"/>
  <c r="I3261" i="9" s="1"/>
  <c r="I3265" i="9" s="1"/>
  <c r="I3269" i="9" s="1"/>
  <c r="I3273" i="9" s="1"/>
  <c r="I3277" i="9" s="1"/>
  <c r="I3281" i="9" s="1"/>
  <c r="I3285" i="9" s="1"/>
  <c r="I3289" i="9" s="1"/>
  <c r="I3293" i="9" s="1"/>
  <c r="I3297" i="9" s="1"/>
  <c r="I3301" i="9" s="1"/>
  <c r="I3305" i="9" s="1"/>
  <c r="I3309" i="9" s="1"/>
  <c r="I3313" i="9" s="1"/>
  <c r="I3317" i="9" s="1"/>
  <c r="I3321" i="9" s="1"/>
  <c r="I3325" i="9" s="1"/>
  <c r="I3329" i="9" s="1"/>
  <c r="I3333" i="9" s="1"/>
  <c r="I3337" i="9" s="1"/>
  <c r="I3341" i="9" s="1"/>
  <c r="I3345" i="9" s="1"/>
  <c r="I3349" i="9" s="1"/>
  <c r="I3353" i="9" s="1"/>
  <c r="I3357" i="9" s="1"/>
  <c r="I3361" i="9" s="1"/>
  <c r="I3365" i="9" s="1"/>
  <c r="I3369" i="9" s="1"/>
  <c r="I3373" i="9" s="1"/>
  <c r="I3377" i="9" s="1"/>
  <c r="I3381" i="9" s="1"/>
  <c r="I3385" i="9" s="1"/>
  <c r="I3389" i="9" s="1"/>
  <c r="I3393" i="9" s="1"/>
  <c r="I3397" i="9" s="1"/>
  <c r="I3401" i="9" s="1"/>
  <c r="I3405" i="9" s="1"/>
  <c r="I3409" i="9" s="1"/>
  <c r="I3413" i="9" s="1"/>
  <c r="I3417" i="9" s="1"/>
  <c r="I3421" i="9" s="1"/>
  <c r="I3425" i="9" s="1"/>
  <c r="I3429" i="9" s="1"/>
  <c r="I3433" i="9" s="1"/>
  <c r="I3437" i="9" s="1"/>
  <c r="I3441" i="9" s="1"/>
  <c r="I3445" i="9" s="1"/>
  <c r="I3449" i="9" s="1"/>
  <c r="I3453" i="9" s="1"/>
  <c r="I3457" i="9" s="1"/>
  <c r="I3461" i="9" s="1"/>
  <c r="I3465" i="9" s="1"/>
  <c r="I3469" i="9" s="1"/>
  <c r="I3473" i="9" s="1"/>
  <c r="I3477" i="9" s="1"/>
  <c r="I3481" i="9" s="1"/>
  <c r="I3485" i="9" s="1"/>
  <c r="I3489" i="9" s="1"/>
  <c r="I3493" i="9" s="1"/>
  <c r="I3497" i="9" s="1"/>
  <c r="I3501" i="9" s="1"/>
  <c r="I3505" i="9" s="1"/>
  <c r="I3509" i="9" s="1"/>
  <c r="I3513" i="9" s="1"/>
  <c r="I3517" i="9" s="1"/>
  <c r="I3521" i="9" s="1"/>
  <c r="I3525" i="9" s="1"/>
  <c r="I3529" i="9" s="1"/>
  <c r="I3533" i="9" s="1"/>
  <c r="I3537" i="9" s="1"/>
  <c r="I3541" i="9" s="1"/>
  <c r="I3545" i="9" s="1"/>
  <c r="I3549" i="9" s="1"/>
  <c r="I3553" i="9" s="1"/>
  <c r="I3557" i="9" s="1"/>
  <c r="I3561" i="9" s="1"/>
  <c r="I3565" i="9" s="1"/>
  <c r="I3569" i="9" s="1"/>
  <c r="I3573" i="9" s="1"/>
  <c r="I3577" i="9" s="1"/>
  <c r="I3581" i="9" s="1"/>
  <c r="I3585" i="9" s="1"/>
  <c r="I3589" i="9" s="1"/>
  <c r="I3593" i="9" s="1"/>
  <c r="I3597" i="9" s="1"/>
  <c r="I3601" i="9" s="1"/>
  <c r="I3605" i="9" s="1"/>
  <c r="I3609" i="9" s="1"/>
  <c r="I3613" i="9" s="1"/>
  <c r="I3617" i="9" s="1"/>
  <c r="I3621" i="9" s="1"/>
  <c r="I3625" i="9" s="1"/>
  <c r="I3629" i="9" s="1"/>
  <c r="I3633" i="9" s="1"/>
  <c r="I3637" i="9" s="1"/>
  <c r="I3641" i="9" s="1"/>
  <c r="I3645" i="9" s="1"/>
  <c r="I3649" i="9" s="1"/>
  <c r="I3653" i="9" s="1"/>
  <c r="I3657" i="9" s="1"/>
  <c r="I3661" i="9" s="1"/>
  <c r="I3665" i="9" s="1"/>
  <c r="I3669" i="9" s="1"/>
  <c r="I3673" i="9" s="1"/>
  <c r="I3677" i="9" s="1"/>
  <c r="I3681" i="9" s="1"/>
  <c r="I3685" i="9" s="1"/>
  <c r="I3689" i="9" s="1"/>
  <c r="I3693" i="9" s="1"/>
  <c r="I3697" i="9" s="1"/>
  <c r="I3701" i="9" s="1"/>
  <c r="I3705" i="9" s="1"/>
  <c r="I3709" i="9" s="1"/>
  <c r="I3713" i="9" s="1"/>
  <c r="I3717" i="9" s="1"/>
  <c r="I3721" i="9" s="1"/>
  <c r="I3725" i="9" s="1"/>
  <c r="I3729" i="9" s="1"/>
  <c r="I3733" i="9" s="1"/>
  <c r="I3737" i="9" s="1"/>
  <c r="I3741" i="9" s="1"/>
  <c r="I3745" i="9" s="1"/>
  <c r="I3749" i="9" s="1"/>
  <c r="I3753" i="9" s="1"/>
  <c r="I3757" i="9" s="1"/>
  <c r="I3761" i="9" s="1"/>
  <c r="I3765" i="9" s="1"/>
  <c r="I3769" i="9" s="1"/>
  <c r="I3773" i="9" s="1"/>
  <c r="I3777" i="9" s="1"/>
  <c r="I3781" i="9" s="1"/>
  <c r="I3785" i="9" s="1"/>
  <c r="I3789" i="9" s="1"/>
  <c r="I3793" i="9" s="1"/>
  <c r="I3797" i="9" s="1"/>
  <c r="I3801" i="9" s="1"/>
  <c r="I3805" i="9" s="1"/>
  <c r="I3809" i="9" s="1"/>
  <c r="I3813" i="9" s="1"/>
  <c r="I3817" i="9" s="1"/>
  <c r="I3821" i="9" s="1"/>
  <c r="I3825" i="9" s="1"/>
  <c r="I3829" i="9" s="1"/>
  <c r="I3833" i="9" s="1"/>
  <c r="I3837" i="9" s="1"/>
  <c r="I3841" i="9" s="1"/>
  <c r="I3845" i="9" s="1"/>
  <c r="I3849" i="9" s="1"/>
  <c r="I3853" i="9" s="1"/>
  <c r="I3857" i="9" s="1"/>
  <c r="I3861" i="9" s="1"/>
  <c r="I3865" i="9" s="1"/>
  <c r="I3869" i="9" s="1"/>
  <c r="I3873" i="9" s="1"/>
  <c r="I3877" i="9" s="1"/>
  <c r="I3881" i="9" s="1"/>
  <c r="I3885" i="9" s="1"/>
  <c r="I3889" i="9" s="1"/>
  <c r="I3893" i="9" s="1"/>
  <c r="I3897" i="9" s="1"/>
  <c r="I3901" i="9" s="1"/>
  <c r="I3905" i="9" s="1"/>
  <c r="I3909" i="9" s="1"/>
  <c r="I3913" i="9" s="1"/>
  <c r="I3917" i="9" s="1"/>
  <c r="I3921" i="9" s="1"/>
  <c r="I3925" i="9" s="1"/>
  <c r="I3929" i="9" s="1"/>
  <c r="I3933" i="9" s="1"/>
  <c r="I3937" i="9" s="1"/>
  <c r="I3941" i="9" s="1"/>
  <c r="I3945" i="9" s="1"/>
  <c r="I3949" i="9" s="1"/>
  <c r="I3953" i="9" s="1"/>
  <c r="I3957" i="9" s="1"/>
  <c r="I3961" i="9" s="1"/>
  <c r="I3965" i="9" s="1"/>
  <c r="I3969" i="9" s="1"/>
  <c r="I3973" i="9" s="1"/>
  <c r="I3977" i="9" s="1"/>
  <c r="I3981" i="9" s="1"/>
  <c r="I3985" i="9" s="1"/>
  <c r="I3989" i="9" s="1"/>
  <c r="I3993" i="9" s="1"/>
  <c r="I3997" i="9" s="1"/>
  <c r="I4001" i="9" s="1"/>
  <c r="I4005" i="9" s="1"/>
  <c r="I4009" i="9" s="1"/>
  <c r="I4013" i="9" s="1"/>
  <c r="I4017" i="9" s="1"/>
  <c r="I4021" i="9" s="1"/>
  <c r="I4025" i="9" s="1"/>
  <c r="I4029" i="9" s="1"/>
  <c r="I4033" i="9" s="1"/>
  <c r="I4037" i="9" s="1"/>
  <c r="I4041" i="9" s="1"/>
  <c r="I4045" i="9" s="1"/>
  <c r="I4049" i="9" s="1"/>
  <c r="I4053" i="9" s="1"/>
  <c r="I4057" i="9" s="1"/>
  <c r="I4061" i="9" s="1"/>
  <c r="I4065" i="9" s="1"/>
  <c r="I4069" i="9" s="1"/>
  <c r="I4073" i="9" s="1"/>
  <c r="I4077" i="9" s="1"/>
  <c r="I4081" i="9" s="1"/>
  <c r="I4085" i="9" s="1"/>
  <c r="I4089" i="9" s="1"/>
  <c r="I4093" i="9" s="1"/>
  <c r="I4097" i="9" s="1"/>
  <c r="I4101" i="9" s="1"/>
  <c r="I4105" i="9" s="1"/>
  <c r="I4109" i="9" s="1"/>
  <c r="I4113" i="9" s="1"/>
  <c r="I4117" i="9" s="1"/>
  <c r="I4121" i="9" s="1"/>
  <c r="I4125" i="9" s="1"/>
  <c r="I4129" i="9" s="1"/>
  <c r="I4133" i="9" s="1"/>
  <c r="I4137" i="9" s="1"/>
  <c r="I4141" i="9" s="1"/>
  <c r="I4145" i="9" s="1"/>
  <c r="I4149" i="9" s="1"/>
  <c r="I4153" i="9" s="1"/>
  <c r="I4157" i="9" s="1"/>
  <c r="I4161" i="9" s="1"/>
  <c r="I4165" i="9" s="1"/>
  <c r="I4169" i="9" s="1"/>
  <c r="I4173" i="9" s="1"/>
  <c r="I4177" i="9" s="1"/>
  <c r="H14" i="9"/>
  <c r="H18" i="9" s="1"/>
  <c r="H22" i="9" s="1"/>
  <c r="H26" i="9" s="1"/>
  <c r="H30" i="9" s="1"/>
  <c r="H34" i="9" s="1"/>
  <c r="H38" i="9" s="1"/>
  <c r="H42" i="9" s="1"/>
  <c r="H46" i="9" s="1"/>
  <c r="H50" i="9" s="1"/>
  <c r="H54" i="9" s="1"/>
  <c r="H58" i="9" s="1"/>
  <c r="H62" i="9" s="1"/>
  <c r="H66" i="9" s="1"/>
  <c r="H70" i="9" s="1"/>
  <c r="H74" i="9" s="1"/>
  <c r="H78" i="9" s="1"/>
  <c r="H82" i="9" s="1"/>
  <c r="H86" i="9" s="1"/>
  <c r="H90" i="9" s="1"/>
  <c r="H94" i="9" s="1"/>
  <c r="H98" i="9" s="1"/>
  <c r="H102" i="9" s="1"/>
  <c r="H106" i="9" s="1"/>
  <c r="H110" i="9" s="1"/>
  <c r="H114" i="9" s="1"/>
  <c r="H118" i="9" s="1"/>
  <c r="H122" i="9" s="1"/>
  <c r="H126" i="9" s="1"/>
  <c r="H130" i="9" s="1"/>
  <c r="H134" i="9" s="1"/>
  <c r="H138" i="9" s="1"/>
  <c r="H142" i="9" s="1"/>
  <c r="H146" i="9" s="1"/>
  <c r="H150" i="9" s="1"/>
  <c r="H154" i="9" s="1"/>
  <c r="H158" i="9" s="1"/>
  <c r="H162" i="9" s="1"/>
  <c r="H166" i="9" s="1"/>
  <c r="H170" i="9" s="1"/>
  <c r="H174" i="9" s="1"/>
  <c r="H178" i="9" s="1"/>
  <c r="H182" i="9" s="1"/>
  <c r="H186" i="9" s="1"/>
  <c r="H190" i="9" s="1"/>
  <c r="H194" i="9" s="1"/>
  <c r="H198" i="9" s="1"/>
  <c r="H202" i="9" s="1"/>
  <c r="H206" i="9" s="1"/>
  <c r="H210" i="9" s="1"/>
  <c r="H214" i="9" s="1"/>
  <c r="H218" i="9" s="1"/>
  <c r="H222" i="9" s="1"/>
  <c r="H226" i="9" s="1"/>
  <c r="H230" i="9" s="1"/>
  <c r="H234" i="9" s="1"/>
  <c r="H238" i="9" s="1"/>
  <c r="H242" i="9" s="1"/>
  <c r="H246" i="9" s="1"/>
  <c r="H250" i="9" s="1"/>
  <c r="H254" i="9" s="1"/>
  <c r="H258" i="9" s="1"/>
  <c r="H262" i="9" s="1"/>
  <c r="H266" i="9" s="1"/>
  <c r="H270" i="9" s="1"/>
  <c r="H274" i="9" s="1"/>
  <c r="H278" i="9" s="1"/>
  <c r="H282" i="9" s="1"/>
  <c r="H286" i="9" s="1"/>
  <c r="H290" i="9" s="1"/>
  <c r="H294" i="9" s="1"/>
  <c r="H298" i="9" s="1"/>
  <c r="H302" i="9" s="1"/>
  <c r="H306" i="9" s="1"/>
  <c r="H310" i="9" s="1"/>
  <c r="H314" i="9" s="1"/>
  <c r="H318" i="9" s="1"/>
  <c r="H322" i="9" s="1"/>
  <c r="H326" i="9" s="1"/>
  <c r="H330" i="9" s="1"/>
  <c r="H334" i="9" s="1"/>
  <c r="H338" i="9" s="1"/>
  <c r="H342" i="9" s="1"/>
  <c r="H346" i="9" s="1"/>
  <c r="H350" i="9" s="1"/>
  <c r="H354" i="9" s="1"/>
  <c r="H358" i="9" s="1"/>
  <c r="H362" i="9" s="1"/>
  <c r="H366" i="9" s="1"/>
  <c r="H370" i="9" s="1"/>
  <c r="H374" i="9" s="1"/>
  <c r="H378" i="9" s="1"/>
  <c r="H382" i="9" s="1"/>
  <c r="H386" i="9" s="1"/>
  <c r="H390" i="9" s="1"/>
  <c r="H394" i="9" s="1"/>
  <c r="H398" i="9" s="1"/>
  <c r="H402" i="9" s="1"/>
  <c r="H406" i="9" s="1"/>
  <c r="H410" i="9" s="1"/>
  <c r="H414" i="9" s="1"/>
  <c r="H418" i="9" s="1"/>
  <c r="H422" i="9" s="1"/>
  <c r="H426" i="9" s="1"/>
  <c r="H430" i="9" s="1"/>
  <c r="H434" i="9" s="1"/>
  <c r="H438" i="9" s="1"/>
  <c r="H442" i="9" s="1"/>
  <c r="H446" i="9" s="1"/>
  <c r="H450" i="9" s="1"/>
  <c r="H454" i="9" s="1"/>
  <c r="H458" i="9" s="1"/>
  <c r="H462" i="9" s="1"/>
  <c r="H466" i="9" s="1"/>
  <c r="H470" i="9" s="1"/>
  <c r="H474" i="9" s="1"/>
  <c r="H478" i="9" s="1"/>
  <c r="H482" i="9" s="1"/>
  <c r="H486" i="9" s="1"/>
  <c r="H490" i="9" s="1"/>
  <c r="H494" i="9" s="1"/>
  <c r="H498" i="9" s="1"/>
  <c r="H502" i="9" s="1"/>
  <c r="H506" i="9" s="1"/>
  <c r="H510" i="9" s="1"/>
  <c r="H514" i="9" s="1"/>
  <c r="H518" i="9" s="1"/>
  <c r="H522" i="9" s="1"/>
  <c r="H526" i="9" s="1"/>
  <c r="H530" i="9" s="1"/>
  <c r="H534" i="9" s="1"/>
  <c r="H538" i="9" s="1"/>
  <c r="H542" i="9" s="1"/>
  <c r="H546" i="9" s="1"/>
  <c r="H550" i="9" s="1"/>
  <c r="H554" i="9" s="1"/>
  <c r="H558" i="9" s="1"/>
  <c r="H562" i="9" s="1"/>
  <c r="H566" i="9" s="1"/>
  <c r="H570" i="9" s="1"/>
  <c r="H574" i="9" s="1"/>
  <c r="H578" i="9" s="1"/>
  <c r="H582" i="9" s="1"/>
  <c r="H586" i="9" s="1"/>
  <c r="H590" i="9" s="1"/>
  <c r="H594" i="9" s="1"/>
  <c r="H598" i="9" s="1"/>
  <c r="H602" i="9" s="1"/>
  <c r="H606" i="9" s="1"/>
  <c r="H610" i="9" s="1"/>
  <c r="H614" i="9" s="1"/>
  <c r="H618" i="9" s="1"/>
  <c r="H622" i="9" s="1"/>
  <c r="H626" i="9" s="1"/>
  <c r="H630" i="9" s="1"/>
  <c r="H634" i="9" s="1"/>
  <c r="H638" i="9" s="1"/>
  <c r="H642" i="9" s="1"/>
  <c r="H646" i="9" s="1"/>
  <c r="H650" i="9" s="1"/>
  <c r="H654" i="9" s="1"/>
  <c r="H658" i="9" s="1"/>
  <c r="H662" i="9" s="1"/>
  <c r="H666" i="9" s="1"/>
  <c r="H670" i="9" s="1"/>
  <c r="H674" i="9" s="1"/>
  <c r="H678" i="9" s="1"/>
  <c r="H682" i="9" s="1"/>
  <c r="H686" i="9" s="1"/>
  <c r="H690" i="9" s="1"/>
  <c r="H694" i="9" s="1"/>
  <c r="H698" i="9" s="1"/>
  <c r="H702" i="9" s="1"/>
  <c r="H706" i="9" s="1"/>
  <c r="H710" i="9" s="1"/>
  <c r="H714" i="9" s="1"/>
  <c r="H718" i="9" s="1"/>
  <c r="H722" i="9" s="1"/>
  <c r="H726" i="9" s="1"/>
  <c r="H730" i="9" s="1"/>
  <c r="H734" i="9" s="1"/>
  <c r="H738" i="9" s="1"/>
  <c r="H742" i="9" s="1"/>
  <c r="H746" i="9" s="1"/>
  <c r="H750" i="9" s="1"/>
  <c r="H754" i="9" s="1"/>
  <c r="H758" i="9" s="1"/>
  <c r="H762" i="9" s="1"/>
  <c r="H766" i="9" s="1"/>
  <c r="H770" i="9" s="1"/>
  <c r="H774" i="9" s="1"/>
  <c r="H778" i="9" s="1"/>
  <c r="H782" i="9" s="1"/>
  <c r="H786" i="9" s="1"/>
  <c r="H790" i="9" s="1"/>
  <c r="H794" i="9" s="1"/>
  <c r="H798" i="9" s="1"/>
  <c r="H802" i="9" s="1"/>
  <c r="H806" i="9" s="1"/>
  <c r="H810" i="9" s="1"/>
  <c r="H814" i="9" s="1"/>
  <c r="H818" i="9" s="1"/>
  <c r="H822" i="9" s="1"/>
  <c r="H826" i="9" s="1"/>
  <c r="H830" i="9" s="1"/>
  <c r="H834" i="9" s="1"/>
  <c r="H838" i="9" s="1"/>
  <c r="H842" i="9" s="1"/>
  <c r="H846" i="9" s="1"/>
  <c r="H850" i="9" s="1"/>
  <c r="H854" i="9" s="1"/>
  <c r="H858" i="9" s="1"/>
  <c r="H862" i="9" s="1"/>
  <c r="H866" i="9" s="1"/>
  <c r="H870" i="9" s="1"/>
  <c r="H874" i="9" s="1"/>
  <c r="H878" i="9" s="1"/>
  <c r="H882" i="9" s="1"/>
  <c r="H886" i="9" s="1"/>
  <c r="H890" i="9" s="1"/>
  <c r="H894" i="9" s="1"/>
  <c r="H898" i="9" s="1"/>
  <c r="H902" i="9" s="1"/>
  <c r="H906" i="9" s="1"/>
  <c r="H910" i="9" s="1"/>
  <c r="H914" i="9" s="1"/>
  <c r="H918" i="9" s="1"/>
  <c r="H922" i="9" s="1"/>
  <c r="H926" i="9" s="1"/>
  <c r="H930" i="9" s="1"/>
  <c r="H934" i="9" s="1"/>
  <c r="H938" i="9" s="1"/>
  <c r="H942" i="9" s="1"/>
  <c r="H946" i="9" s="1"/>
  <c r="H950" i="9" s="1"/>
  <c r="H954" i="9" s="1"/>
  <c r="H958" i="9" s="1"/>
  <c r="H962" i="9" s="1"/>
  <c r="H966" i="9" s="1"/>
  <c r="H970" i="9" s="1"/>
  <c r="H974" i="9" s="1"/>
  <c r="H978" i="9" s="1"/>
  <c r="H982" i="9" s="1"/>
  <c r="H986" i="9" s="1"/>
  <c r="H990" i="9" s="1"/>
  <c r="H994" i="9" s="1"/>
  <c r="H998" i="9" s="1"/>
  <c r="H1002" i="9" s="1"/>
  <c r="H1006" i="9" s="1"/>
  <c r="H1010" i="9" s="1"/>
  <c r="H1014" i="9" s="1"/>
  <c r="H1018" i="9" s="1"/>
  <c r="H1022" i="9" s="1"/>
  <c r="H1026" i="9" s="1"/>
  <c r="H1030" i="9" s="1"/>
  <c r="H1034" i="9" s="1"/>
  <c r="H1038" i="9" s="1"/>
  <c r="H1042" i="9" s="1"/>
  <c r="H1046" i="9" s="1"/>
  <c r="H1050" i="9" s="1"/>
  <c r="H1054" i="9" s="1"/>
  <c r="H1058" i="9" s="1"/>
  <c r="H1062" i="9" s="1"/>
  <c r="H1066" i="9" s="1"/>
  <c r="H1070" i="9" s="1"/>
  <c r="H1074" i="9" s="1"/>
  <c r="H1078" i="9" s="1"/>
  <c r="H1082" i="9" s="1"/>
  <c r="H1086" i="9" s="1"/>
  <c r="H1090" i="9" s="1"/>
  <c r="H1094" i="9" s="1"/>
  <c r="H1098" i="9" s="1"/>
  <c r="H1102" i="9" s="1"/>
  <c r="H1106" i="9" s="1"/>
  <c r="H1110" i="9" s="1"/>
  <c r="H1114" i="9" s="1"/>
  <c r="H1118" i="9" s="1"/>
  <c r="H1122" i="9" s="1"/>
  <c r="H1126" i="9" s="1"/>
  <c r="H1130" i="9" s="1"/>
  <c r="H1134" i="9" s="1"/>
  <c r="H1138" i="9" s="1"/>
  <c r="H1142" i="9" s="1"/>
  <c r="H1146" i="9" s="1"/>
  <c r="H1150" i="9" s="1"/>
  <c r="H1154" i="9" s="1"/>
  <c r="H1158" i="9" s="1"/>
  <c r="H1162" i="9" s="1"/>
  <c r="H1166" i="9" s="1"/>
  <c r="H1170" i="9" s="1"/>
  <c r="H1174" i="9" s="1"/>
  <c r="H1178" i="9" s="1"/>
  <c r="H1182" i="9" s="1"/>
  <c r="H1186" i="9" s="1"/>
  <c r="H1190" i="9" s="1"/>
  <c r="H1194" i="9" s="1"/>
  <c r="H1198" i="9" s="1"/>
  <c r="H1202" i="9" s="1"/>
  <c r="H1206" i="9" s="1"/>
  <c r="H1210" i="9" s="1"/>
  <c r="H1214" i="9" s="1"/>
  <c r="H1218" i="9" s="1"/>
  <c r="H1222" i="9" s="1"/>
  <c r="H1226" i="9" s="1"/>
  <c r="H1230" i="9" s="1"/>
  <c r="H1234" i="9" s="1"/>
  <c r="H1238" i="9" s="1"/>
  <c r="H1242" i="9" s="1"/>
  <c r="H1246" i="9" s="1"/>
  <c r="H1250" i="9" s="1"/>
  <c r="H1254" i="9" s="1"/>
  <c r="H1258" i="9" s="1"/>
  <c r="H1262" i="9" s="1"/>
  <c r="H1266" i="9" s="1"/>
  <c r="H1270" i="9" s="1"/>
  <c r="H1274" i="9" s="1"/>
  <c r="H1278" i="9" s="1"/>
  <c r="H1282" i="9" s="1"/>
  <c r="H1286" i="9" s="1"/>
  <c r="H1290" i="9" s="1"/>
  <c r="H1294" i="9" s="1"/>
  <c r="H1298" i="9" s="1"/>
  <c r="H1302" i="9" s="1"/>
  <c r="H1306" i="9" s="1"/>
  <c r="H1310" i="9" s="1"/>
  <c r="H1314" i="9" s="1"/>
  <c r="H1318" i="9" s="1"/>
  <c r="H1322" i="9" s="1"/>
  <c r="H1326" i="9" s="1"/>
  <c r="H1330" i="9" s="1"/>
  <c r="H1334" i="9" s="1"/>
  <c r="H1338" i="9" s="1"/>
  <c r="H1342" i="9" s="1"/>
  <c r="H1346" i="9" s="1"/>
  <c r="H1350" i="9" s="1"/>
  <c r="H1354" i="9" s="1"/>
  <c r="H1358" i="9" s="1"/>
  <c r="H1362" i="9" s="1"/>
  <c r="H1366" i="9" s="1"/>
  <c r="H1370" i="9" s="1"/>
  <c r="H1374" i="9" s="1"/>
  <c r="H1378" i="9" s="1"/>
  <c r="H1382" i="9" s="1"/>
  <c r="H1386" i="9" s="1"/>
  <c r="H1390" i="9" s="1"/>
  <c r="H1394" i="9" s="1"/>
  <c r="H1398" i="9" s="1"/>
  <c r="H1402" i="9" s="1"/>
  <c r="H1406" i="9" s="1"/>
  <c r="H1410" i="9" s="1"/>
  <c r="H1414" i="9" s="1"/>
  <c r="H1418" i="9" s="1"/>
  <c r="H1422" i="9" s="1"/>
  <c r="H1426" i="9" s="1"/>
  <c r="H1430" i="9" s="1"/>
  <c r="H1434" i="9" s="1"/>
  <c r="H1438" i="9" s="1"/>
  <c r="H1442" i="9" s="1"/>
  <c r="H1446" i="9" s="1"/>
  <c r="H1450" i="9" s="1"/>
  <c r="H1454" i="9" s="1"/>
  <c r="H1458" i="9" s="1"/>
  <c r="H1462" i="9" s="1"/>
  <c r="H1466" i="9" s="1"/>
  <c r="H1470" i="9" s="1"/>
  <c r="H1474" i="9" s="1"/>
  <c r="H1478" i="9" s="1"/>
  <c r="H1482" i="9" s="1"/>
  <c r="H1486" i="9" s="1"/>
  <c r="H1490" i="9" s="1"/>
  <c r="H1494" i="9" s="1"/>
  <c r="H1498" i="9" s="1"/>
  <c r="H1502" i="9" s="1"/>
  <c r="H1506" i="9" s="1"/>
  <c r="H1510" i="9" s="1"/>
  <c r="H1514" i="9" s="1"/>
  <c r="H1518" i="9" s="1"/>
  <c r="H1522" i="9" s="1"/>
  <c r="H1526" i="9" s="1"/>
  <c r="H1530" i="9" s="1"/>
  <c r="H1534" i="9" s="1"/>
  <c r="H1538" i="9" s="1"/>
  <c r="H1542" i="9" s="1"/>
  <c r="H1546" i="9" s="1"/>
  <c r="H1550" i="9" s="1"/>
  <c r="H1554" i="9" s="1"/>
  <c r="H1558" i="9" s="1"/>
  <c r="H1562" i="9" s="1"/>
  <c r="H1566" i="9" s="1"/>
  <c r="H1570" i="9" s="1"/>
  <c r="H1574" i="9" s="1"/>
  <c r="H1578" i="9" s="1"/>
  <c r="H1582" i="9" s="1"/>
  <c r="H1586" i="9" s="1"/>
  <c r="H1590" i="9" s="1"/>
  <c r="H1594" i="9" s="1"/>
  <c r="H1598" i="9" s="1"/>
  <c r="H1602" i="9" s="1"/>
  <c r="H1606" i="9" s="1"/>
  <c r="H1610" i="9" s="1"/>
  <c r="H1614" i="9" s="1"/>
  <c r="H1618" i="9" s="1"/>
  <c r="H1622" i="9" s="1"/>
  <c r="H1626" i="9" s="1"/>
  <c r="H1630" i="9" s="1"/>
  <c r="H1634" i="9" s="1"/>
  <c r="H1638" i="9" s="1"/>
  <c r="H1642" i="9" s="1"/>
  <c r="H1646" i="9" s="1"/>
  <c r="H1650" i="9" s="1"/>
  <c r="H1654" i="9" s="1"/>
  <c r="H1658" i="9" s="1"/>
  <c r="H1662" i="9" s="1"/>
  <c r="H1666" i="9" s="1"/>
  <c r="H1670" i="9" s="1"/>
  <c r="H1674" i="9" s="1"/>
  <c r="H1678" i="9" s="1"/>
  <c r="H1682" i="9" s="1"/>
  <c r="H1686" i="9" s="1"/>
  <c r="H1690" i="9" s="1"/>
  <c r="H1694" i="9" s="1"/>
  <c r="H1698" i="9" s="1"/>
  <c r="H1702" i="9" s="1"/>
  <c r="H1706" i="9" s="1"/>
  <c r="H1710" i="9" s="1"/>
  <c r="H1714" i="9" s="1"/>
  <c r="H1718" i="9" s="1"/>
  <c r="H1722" i="9" s="1"/>
  <c r="H1726" i="9" s="1"/>
  <c r="H1730" i="9" s="1"/>
  <c r="H1734" i="9" s="1"/>
  <c r="H1738" i="9" s="1"/>
  <c r="H1742" i="9" s="1"/>
  <c r="H1746" i="9" s="1"/>
  <c r="H1750" i="9" s="1"/>
  <c r="H1754" i="9" s="1"/>
  <c r="H1758" i="9" s="1"/>
  <c r="H1762" i="9" s="1"/>
  <c r="H1766" i="9" s="1"/>
  <c r="H1770" i="9" s="1"/>
  <c r="H1774" i="9" s="1"/>
  <c r="H1778" i="9" s="1"/>
  <c r="H1782" i="9" s="1"/>
  <c r="H1786" i="9" s="1"/>
  <c r="H1790" i="9" s="1"/>
  <c r="H1794" i="9" s="1"/>
  <c r="H1798" i="9" s="1"/>
  <c r="H1802" i="9" s="1"/>
  <c r="H1806" i="9" s="1"/>
  <c r="H1810" i="9" s="1"/>
  <c r="H1814" i="9" s="1"/>
  <c r="H1818" i="9" s="1"/>
  <c r="H1822" i="9" s="1"/>
  <c r="H1826" i="9" s="1"/>
  <c r="H1830" i="9" s="1"/>
  <c r="H1834" i="9" s="1"/>
  <c r="H1838" i="9" s="1"/>
  <c r="H1842" i="9" s="1"/>
  <c r="H1846" i="9" s="1"/>
  <c r="H1850" i="9" s="1"/>
  <c r="H1854" i="9" s="1"/>
  <c r="H1858" i="9" s="1"/>
  <c r="H1862" i="9" s="1"/>
  <c r="H1866" i="9" s="1"/>
  <c r="H1870" i="9" s="1"/>
  <c r="H1874" i="9" s="1"/>
  <c r="H1878" i="9" s="1"/>
  <c r="H1882" i="9" s="1"/>
  <c r="H1886" i="9" s="1"/>
  <c r="H1890" i="9" s="1"/>
  <c r="H1894" i="9" s="1"/>
  <c r="H1898" i="9" s="1"/>
  <c r="H1902" i="9" s="1"/>
  <c r="H1906" i="9" s="1"/>
  <c r="H1910" i="9" s="1"/>
  <c r="H1914" i="9" s="1"/>
  <c r="H1918" i="9" s="1"/>
  <c r="H1922" i="9" s="1"/>
  <c r="H1926" i="9" s="1"/>
  <c r="H1930" i="9" s="1"/>
  <c r="H1934" i="9" s="1"/>
  <c r="H1938" i="9" s="1"/>
  <c r="H1942" i="9" s="1"/>
  <c r="H1946" i="9" s="1"/>
  <c r="H1950" i="9" s="1"/>
  <c r="H1954" i="9" s="1"/>
  <c r="H1958" i="9" s="1"/>
  <c r="H1962" i="9" s="1"/>
  <c r="H1966" i="9" s="1"/>
  <c r="H1970" i="9" s="1"/>
  <c r="H1974" i="9" s="1"/>
  <c r="H1978" i="9" s="1"/>
  <c r="H1982" i="9" s="1"/>
  <c r="H1986" i="9" s="1"/>
  <c r="H1990" i="9" s="1"/>
  <c r="H1994" i="9" s="1"/>
  <c r="H1998" i="9" s="1"/>
  <c r="H2002" i="9" s="1"/>
  <c r="H2006" i="9" s="1"/>
  <c r="H2010" i="9" s="1"/>
  <c r="H2014" i="9" s="1"/>
  <c r="H2018" i="9" s="1"/>
  <c r="H2022" i="9" s="1"/>
  <c r="H2026" i="9" s="1"/>
  <c r="H2030" i="9" s="1"/>
  <c r="H2034" i="9" s="1"/>
  <c r="H2038" i="9" s="1"/>
  <c r="H2042" i="9" s="1"/>
  <c r="H2046" i="9" s="1"/>
  <c r="H2050" i="9" s="1"/>
  <c r="H2054" i="9" s="1"/>
  <c r="H2058" i="9" s="1"/>
  <c r="H2062" i="9" s="1"/>
  <c r="H2066" i="9" s="1"/>
  <c r="H2070" i="9" s="1"/>
  <c r="H2074" i="9" s="1"/>
  <c r="H2078" i="9" s="1"/>
  <c r="H2082" i="9" s="1"/>
  <c r="H2086" i="9" s="1"/>
  <c r="H2090" i="9" s="1"/>
  <c r="H2094" i="9" s="1"/>
  <c r="H2098" i="9" s="1"/>
  <c r="H2102" i="9" s="1"/>
  <c r="H2106" i="9" s="1"/>
  <c r="H2110" i="9" s="1"/>
  <c r="H2114" i="9" s="1"/>
  <c r="H2118" i="9" s="1"/>
  <c r="H2122" i="9" s="1"/>
  <c r="H2126" i="9" s="1"/>
  <c r="H2130" i="9" s="1"/>
  <c r="H2134" i="9" s="1"/>
  <c r="H2138" i="9" s="1"/>
  <c r="H2142" i="9" s="1"/>
  <c r="H2146" i="9" s="1"/>
  <c r="H2150" i="9" s="1"/>
  <c r="H2154" i="9" s="1"/>
  <c r="H2158" i="9" s="1"/>
  <c r="H2162" i="9" s="1"/>
  <c r="H2166" i="9" s="1"/>
  <c r="H2170" i="9" s="1"/>
  <c r="H2174" i="9" s="1"/>
  <c r="H2178" i="9" s="1"/>
  <c r="H2182" i="9" s="1"/>
  <c r="H2186" i="9" s="1"/>
  <c r="H2190" i="9" s="1"/>
  <c r="H2194" i="9" s="1"/>
  <c r="H2198" i="9" s="1"/>
  <c r="H2202" i="9" s="1"/>
  <c r="H2206" i="9" s="1"/>
  <c r="H2210" i="9" s="1"/>
  <c r="H2214" i="9" s="1"/>
  <c r="H2218" i="9" s="1"/>
  <c r="H2222" i="9" s="1"/>
  <c r="H2226" i="9" s="1"/>
  <c r="H2230" i="9" s="1"/>
  <c r="H2234" i="9" s="1"/>
  <c r="H2238" i="9" s="1"/>
  <c r="H2242" i="9" s="1"/>
  <c r="H2246" i="9" s="1"/>
  <c r="H2250" i="9" s="1"/>
  <c r="H2254" i="9" s="1"/>
  <c r="H2258" i="9" s="1"/>
  <c r="H2262" i="9" s="1"/>
  <c r="H2266" i="9" s="1"/>
  <c r="H2270" i="9" s="1"/>
  <c r="H2274" i="9" s="1"/>
  <c r="H2278" i="9" s="1"/>
  <c r="H2282" i="9" s="1"/>
  <c r="H2286" i="9" s="1"/>
  <c r="H2290" i="9" s="1"/>
  <c r="H2294" i="9" s="1"/>
  <c r="H2298" i="9" s="1"/>
  <c r="H2302" i="9" s="1"/>
  <c r="H2306" i="9" s="1"/>
  <c r="H2310" i="9" s="1"/>
  <c r="H2314" i="9" s="1"/>
  <c r="H2318" i="9" s="1"/>
  <c r="H2322" i="9" s="1"/>
  <c r="H2326" i="9" s="1"/>
  <c r="H2330" i="9" s="1"/>
  <c r="H2334" i="9" s="1"/>
  <c r="H2338" i="9" s="1"/>
  <c r="H2342" i="9" s="1"/>
  <c r="H2346" i="9" s="1"/>
  <c r="H2350" i="9" s="1"/>
  <c r="H2354" i="9" s="1"/>
  <c r="H2358" i="9" s="1"/>
  <c r="H2362" i="9" s="1"/>
  <c r="H2366" i="9" s="1"/>
  <c r="H2370" i="9" s="1"/>
  <c r="H2374" i="9" s="1"/>
  <c r="H2378" i="9" s="1"/>
  <c r="H2382" i="9" s="1"/>
  <c r="H2386" i="9" s="1"/>
  <c r="H2390" i="9" s="1"/>
  <c r="H2394" i="9" s="1"/>
  <c r="H2398" i="9" s="1"/>
  <c r="H2402" i="9" s="1"/>
  <c r="H2406" i="9" s="1"/>
  <c r="H2410" i="9" s="1"/>
  <c r="H2414" i="9" s="1"/>
  <c r="H2418" i="9" s="1"/>
  <c r="H2422" i="9" s="1"/>
  <c r="H2426" i="9" s="1"/>
  <c r="H2430" i="9" s="1"/>
  <c r="H2434" i="9" s="1"/>
  <c r="H2438" i="9" s="1"/>
  <c r="H2442" i="9" s="1"/>
  <c r="H2446" i="9" s="1"/>
  <c r="H2450" i="9" s="1"/>
  <c r="H2454" i="9" s="1"/>
  <c r="H2458" i="9" s="1"/>
  <c r="H2462" i="9" s="1"/>
  <c r="H2466" i="9" s="1"/>
  <c r="H2470" i="9" s="1"/>
  <c r="H2474" i="9" s="1"/>
  <c r="H2478" i="9" s="1"/>
  <c r="H2482" i="9" s="1"/>
  <c r="H2486" i="9" s="1"/>
  <c r="H2490" i="9" s="1"/>
  <c r="H2494" i="9" s="1"/>
  <c r="H2498" i="9" s="1"/>
  <c r="H2502" i="9" s="1"/>
  <c r="H2506" i="9" s="1"/>
  <c r="H2510" i="9" s="1"/>
  <c r="H2514" i="9" s="1"/>
  <c r="H2518" i="9" s="1"/>
  <c r="H2522" i="9" s="1"/>
  <c r="H2526" i="9" s="1"/>
  <c r="H2530" i="9" s="1"/>
  <c r="H2534" i="9" s="1"/>
  <c r="H2538" i="9" s="1"/>
  <c r="H2542" i="9" s="1"/>
  <c r="H2546" i="9" s="1"/>
  <c r="H2550" i="9" s="1"/>
  <c r="H2554" i="9" s="1"/>
  <c r="H2558" i="9" s="1"/>
  <c r="H2562" i="9" s="1"/>
  <c r="H2566" i="9" s="1"/>
  <c r="H2570" i="9" s="1"/>
  <c r="H2574" i="9" s="1"/>
  <c r="H2578" i="9" s="1"/>
  <c r="H2582" i="9" s="1"/>
  <c r="H2586" i="9" s="1"/>
  <c r="H2590" i="9" s="1"/>
  <c r="H2594" i="9" s="1"/>
  <c r="H2598" i="9" s="1"/>
  <c r="H2602" i="9" s="1"/>
  <c r="H2606" i="9" s="1"/>
  <c r="H2610" i="9" s="1"/>
  <c r="H2614" i="9" s="1"/>
  <c r="H2618" i="9" s="1"/>
  <c r="H2622" i="9" s="1"/>
  <c r="H2626" i="9" s="1"/>
  <c r="H2630" i="9" s="1"/>
  <c r="H2634" i="9" s="1"/>
  <c r="H2638" i="9" s="1"/>
  <c r="H2642" i="9" s="1"/>
  <c r="H2646" i="9" s="1"/>
  <c r="H2650" i="9" s="1"/>
  <c r="H2654" i="9" s="1"/>
  <c r="H2658" i="9" s="1"/>
  <c r="H2662" i="9" s="1"/>
  <c r="H2666" i="9" s="1"/>
  <c r="H2670" i="9" s="1"/>
  <c r="H2674" i="9" s="1"/>
  <c r="H2678" i="9" s="1"/>
  <c r="H2682" i="9" s="1"/>
  <c r="H2686" i="9" s="1"/>
  <c r="H2690" i="9" s="1"/>
  <c r="H2694" i="9" s="1"/>
  <c r="H2698" i="9" s="1"/>
  <c r="H2702" i="9" s="1"/>
  <c r="H2706" i="9" s="1"/>
  <c r="H2710" i="9" s="1"/>
  <c r="H2714" i="9" s="1"/>
  <c r="H2718" i="9" s="1"/>
  <c r="H2722" i="9" s="1"/>
  <c r="H2726" i="9" s="1"/>
  <c r="H2730" i="9" s="1"/>
  <c r="H2734" i="9" s="1"/>
  <c r="H2738" i="9" s="1"/>
  <c r="H2742" i="9" s="1"/>
  <c r="H2746" i="9" s="1"/>
  <c r="H2750" i="9" s="1"/>
  <c r="H2754" i="9" s="1"/>
  <c r="H2758" i="9" s="1"/>
  <c r="H2762" i="9" s="1"/>
  <c r="H2766" i="9" s="1"/>
  <c r="H2770" i="9" s="1"/>
  <c r="H2774" i="9" s="1"/>
  <c r="H2778" i="9" s="1"/>
  <c r="H2782" i="9" s="1"/>
  <c r="H2786" i="9" s="1"/>
  <c r="H2790" i="9" s="1"/>
  <c r="H2794" i="9" s="1"/>
  <c r="H2798" i="9" s="1"/>
  <c r="H2802" i="9" s="1"/>
  <c r="H2806" i="9" s="1"/>
  <c r="H2810" i="9" s="1"/>
  <c r="H2814" i="9" s="1"/>
  <c r="H2818" i="9" s="1"/>
  <c r="H2822" i="9" s="1"/>
  <c r="H2826" i="9" s="1"/>
  <c r="H2830" i="9" s="1"/>
  <c r="H2834" i="9" s="1"/>
  <c r="H2838" i="9" s="1"/>
  <c r="H2842" i="9" s="1"/>
  <c r="H2846" i="9" s="1"/>
  <c r="H2850" i="9" s="1"/>
  <c r="H2854" i="9" s="1"/>
  <c r="H2858" i="9" s="1"/>
  <c r="H2862" i="9" s="1"/>
  <c r="H2866" i="9" s="1"/>
  <c r="H2870" i="9" s="1"/>
  <c r="H2874" i="9" s="1"/>
  <c r="H2878" i="9" s="1"/>
  <c r="H2882" i="9" s="1"/>
  <c r="H2886" i="9" s="1"/>
  <c r="H2890" i="9" s="1"/>
  <c r="H2894" i="9" s="1"/>
  <c r="H2898" i="9" s="1"/>
  <c r="H2902" i="9" s="1"/>
  <c r="H2906" i="9" s="1"/>
  <c r="H2910" i="9" s="1"/>
  <c r="H2914" i="9" s="1"/>
  <c r="H2918" i="9" s="1"/>
  <c r="H2922" i="9" s="1"/>
  <c r="H2926" i="9" s="1"/>
  <c r="H2930" i="9" s="1"/>
  <c r="H2934" i="9" s="1"/>
  <c r="H2938" i="9" s="1"/>
  <c r="H2942" i="9" s="1"/>
  <c r="H2946" i="9" s="1"/>
  <c r="H2950" i="9" s="1"/>
  <c r="H2954" i="9" s="1"/>
  <c r="H2958" i="9" s="1"/>
  <c r="H2962" i="9" s="1"/>
  <c r="H2966" i="9" s="1"/>
  <c r="H2970" i="9" s="1"/>
  <c r="H2974" i="9" s="1"/>
  <c r="H2978" i="9" s="1"/>
  <c r="H2982" i="9" s="1"/>
  <c r="H2986" i="9" s="1"/>
  <c r="H2990" i="9" s="1"/>
  <c r="H2994" i="9" s="1"/>
  <c r="H2998" i="9" s="1"/>
  <c r="H3002" i="9" s="1"/>
  <c r="H3006" i="9" s="1"/>
  <c r="H3010" i="9" s="1"/>
  <c r="H3014" i="9" s="1"/>
  <c r="H3018" i="9" s="1"/>
  <c r="H3022" i="9" s="1"/>
  <c r="H3026" i="9" s="1"/>
  <c r="H3030" i="9" s="1"/>
  <c r="H3034" i="9" s="1"/>
  <c r="H3038" i="9" s="1"/>
  <c r="H3042" i="9" s="1"/>
  <c r="H3046" i="9" s="1"/>
  <c r="H3050" i="9" s="1"/>
  <c r="H3054" i="9" s="1"/>
  <c r="H3058" i="9" s="1"/>
  <c r="H3062" i="9" s="1"/>
  <c r="H3066" i="9" s="1"/>
  <c r="H3070" i="9" s="1"/>
  <c r="H3074" i="9" s="1"/>
  <c r="H3078" i="9" s="1"/>
  <c r="H3082" i="9" s="1"/>
  <c r="H3086" i="9" s="1"/>
  <c r="H3090" i="9" s="1"/>
  <c r="H3094" i="9" s="1"/>
  <c r="H3098" i="9" s="1"/>
  <c r="H3102" i="9" s="1"/>
  <c r="H3106" i="9" s="1"/>
  <c r="H3110" i="9" s="1"/>
  <c r="H3114" i="9" s="1"/>
  <c r="H3118" i="9" s="1"/>
  <c r="H3122" i="9" s="1"/>
  <c r="H3126" i="9" s="1"/>
  <c r="H3130" i="9" s="1"/>
  <c r="H3134" i="9" s="1"/>
  <c r="H3138" i="9" s="1"/>
  <c r="H3142" i="9" s="1"/>
  <c r="H3146" i="9" s="1"/>
  <c r="H3150" i="9" s="1"/>
  <c r="H3154" i="9" s="1"/>
  <c r="H3158" i="9" s="1"/>
  <c r="H3162" i="9" s="1"/>
  <c r="H3166" i="9" s="1"/>
  <c r="H3170" i="9" s="1"/>
  <c r="H3174" i="9" s="1"/>
  <c r="H3178" i="9" s="1"/>
  <c r="H3182" i="9" s="1"/>
  <c r="H3186" i="9" s="1"/>
  <c r="H3190" i="9" s="1"/>
  <c r="H3194" i="9" s="1"/>
  <c r="H3198" i="9" s="1"/>
  <c r="H3202" i="9" s="1"/>
  <c r="H3206" i="9" s="1"/>
  <c r="H3210" i="9" s="1"/>
  <c r="H3214" i="9" s="1"/>
  <c r="H3218" i="9" s="1"/>
  <c r="H3222" i="9" s="1"/>
  <c r="H3226" i="9" s="1"/>
  <c r="H3230" i="9" s="1"/>
  <c r="H3234" i="9" s="1"/>
  <c r="H3238" i="9" s="1"/>
  <c r="H3242" i="9" s="1"/>
  <c r="H3246" i="9" s="1"/>
  <c r="H3250" i="9" s="1"/>
  <c r="H3254" i="9" s="1"/>
  <c r="H3258" i="9" s="1"/>
  <c r="H3262" i="9" s="1"/>
  <c r="H3266" i="9" s="1"/>
  <c r="H3270" i="9" s="1"/>
  <c r="H3274" i="9" s="1"/>
  <c r="H3278" i="9" s="1"/>
  <c r="H3282" i="9" s="1"/>
  <c r="H3286" i="9" s="1"/>
  <c r="H3290" i="9" s="1"/>
  <c r="H3294" i="9" s="1"/>
  <c r="H3298" i="9" s="1"/>
  <c r="H3302" i="9" s="1"/>
  <c r="H3306" i="9" s="1"/>
  <c r="H3310" i="9" s="1"/>
  <c r="H3314" i="9" s="1"/>
  <c r="H3318" i="9" s="1"/>
  <c r="H3322" i="9" s="1"/>
  <c r="H3326" i="9" s="1"/>
  <c r="H3330" i="9" s="1"/>
  <c r="H3334" i="9" s="1"/>
  <c r="H3338" i="9" s="1"/>
  <c r="H3342" i="9" s="1"/>
  <c r="H3346" i="9" s="1"/>
  <c r="H3350" i="9" s="1"/>
  <c r="H3354" i="9" s="1"/>
  <c r="H3358" i="9" s="1"/>
  <c r="H3362" i="9" s="1"/>
  <c r="H3366" i="9" s="1"/>
  <c r="H3370" i="9" s="1"/>
  <c r="H3374" i="9" s="1"/>
  <c r="H3378" i="9" s="1"/>
  <c r="H3382" i="9" s="1"/>
  <c r="H3386" i="9" s="1"/>
  <c r="H3390" i="9" s="1"/>
  <c r="H3394" i="9" s="1"/>
  <c r="H3398" i="9" s="1"/>
  <c r="H3402" i="9" s="1"/>
  <c r="H3406" i="9" s="1"/>
  <c r="H3410" i="9" s="1"/>
  <c r="H3414" i="9" s="1"/>
  <c r="H3418" i="9" s="1"/>
  <c r="H3422" i="9" s="1"/>
  <c r="H3426" i="9" s="1"/>
  <c r="H3430" i="9" s="1"/>
  <c r="H3434" i="9" s="1"/>
  <c r="H3438" i="9" s="1"/>
  <c r="H3442" i="9" s="1"/>
  <c r="H3446" i="9" s="1"/>
  <c r="H3450" i="9" s="1"/>
  <c r="H3454" i="9" s="1"/>
  <c r="H3458" i="9" s="1"/>
  <c r="H3462" i="9" s="1"/>
  <c r="H3466" i="9" s="1"/>
  <c r="H3470" i="9" s="1"/>
  <c r="H3474" i="9" s="1"/>
  <c r="H3478" i="9" s="1"/>
  <c r="H3482" i="9" s="1"/>
  <c r="H3486" i="9" s="1"/>
  <c r="H3490" i="9" s="1"/>
  <c r="H3494" i="9" s="1"/>
  <c r="H3498" i="9" s="1"/>
  <c r="H3502" i="9" s="1"/>
  <c r="H3506" i="9" s="1"/>
  <c r="H3510" i="9" s="1"/>
  <c r="H3514" i="9" s="1"/>
  <c r="H3518" i="9" s="1"/>
  <c r="H3522" i="9" s="1"/>
  <c r="H3526" i="9" s="1"/>
  <c r="H3530" i="9" s="1"/>
  <c r="H3534" i="9" s="1"/>
  <c r="H3538" i="9" s="1"/>
  <c r="H3542" i="9" s="1"/>
  <c r="H3546" i="9" s="1"/>
  <c r="H3550" i="9" s="1"/>
  <c r="H3554" i="9" s="1"/>
  <c r="H3558" i="9" s="1"/>
  <c r="H3562" i="9" s="1"/>
  <c r="H3566" i="9" s="1"/>
  <c r="H3570" i="9" s="1"/>
  <c r="H3574" i="9" s="1"/>
  <c r="H3578" i="9" s="1"/>
  <c r="H3582" i="9" s="1"/>
  <c r="H3586" i="9" s="1"/>
  <c r="H3590" i="9" s="1"/>
  <c r="H3594" i="9" s="1"/>
  <c r="H3598" i="9" s="1"/>
  <c r="H3602" i="9" s="1"/>
  <c r="H3606" i="9" s="1"/>
  <c r="H3610" i="9" s="1"/>
  <c r="H3614" i="9" s="1"/>
  <c r="H3618" i="9" s="1"/>
  <c r="H3622" i="9" s="1"/>
  <c r="H3626" i="9" s="1"/>
  <c r="H3630" i="9" s="1"/>
  <c r="H3634" i="9" s="1"/>
  <c r="H3638" i="9" s="1"/>
  <c r="H3642" i="9" s="1"/>
  <c r="H3646" i="9" s="1"/>
  <c r="H3650" i="9" s="1"/>
  <c r="H3654" i="9" s="1"/>
  <c r="H3658" i="9" s="1"/>
  <c r="H3662" i="9" s="1"/>
  <c r="H3666" i="9" s="1"/>
  <c r="H3670" i="9" s="1"/>
  <c r="H3674" i="9" s="1"/>
  <c r="H3678" i="9" s="1"/>
  <c r="H3682" i="9" s="1"/>
  <c r="H3686" i="9" s="1"/>
  <c r="H3690" i="9" s="1"/>
  <c r="H3694" i="9" s="1"/>
  <c r="H3698" i="9" s="1"/>
  <c r="H3702" i="9" s="1"/>
  <c r="H3706" i="9" s="1"/>
  <c r="H3710" i="9" s="1"/>
  <c r="H3714" i="9" s="1"/>
  <c r="H3718" i="9" s="1"/>
  <c r="H3722" i="9" s="1"/>
  <c r="H3726" i="9" s="1"/>
  <c r="H13" i="9"/>
  <c r="H17" i="9" s="1"/>
  <c r="H21" i="9" s="1"/>
  <c r="H25" i="9" s="1"/>
  <c r="H29" i="9" s="1"/>
  <c r="H33" i="9" s="1"/>
  <c r="H37" i="9" s="1"/>
  <c r="H41" i="9" s="1"/>
  <c r="H45" i="9" s="1"/>
  <c r="H49" i="9" s="1"/>
  <c r="H53" i="9" s="1"/>
  <c r="H57" i="9" s="1"/>
  <c r="H61" i="9" s="1"/>
  <c r="H65" i="9" s="1"/>
  <c r="H69" i="9" s="1"/>
  <c r="H73" i="9" s="1"/>
  <c r="H77" i="9" s="1"/>
  <c r="H81" i="9" s="1"/>
  <c r="H85" i="9" s="1"/>
  <c r="H89" i="9" s="1"/>
  <c r="H93" i="9" s="1"/>
  <c r="H97" i="9" s="1"/>
  <c r="H101" i="9" s="1"/>
  <c r="H105" i="9" s="1"/>
  <c r="H109" i="9" s="1"/>
  <c r="H113" i="9" s="1"/>
  <c r="H117" i="9" s="1"/>
  <c r="H121" i="9" s="1"/>
  <c r="H125" i="9" s="1"/>
  <c r="H129" i="9" s="1"/>
  <c r="H133" i="9" s="1"/>
  <c r="H137" i="9" s="1"/>
  <c r="H141" i="9" s="1"/>
  <c r="H145" i="9" s="1"/>
  <c r="H149" i="9" s="1"/>
  <c r="H153" i="9" s="1"/>
  <c r="H157" i="9" s="1"/>
  <c r="H161" i="9" s="1"/>
  <c r="H165" i="9" s="1"/>
  <c r="H169" i="9" s="1"/>
  <c r="H173" i="9" s="1"/>
  <c r="H177" i="9" s="1"/>
  <c r="H181" i="9" s="1"/>
  <c r="H185" i="9" s="1"/>
  <c r="H189" i="9" s="1"/>
  <c r="H193" i="9" s="1"/>
  <c r="H197" i="9" s="1"/>
  <c r="H201" i="9" s="1"/>
  <c r="H205" i="9" s="1"/>
  <c r="H209" i="9" s="1"/>
  <c r="H213" i="9" s="1"/>
  <c r="H217" i="9" s="1"/>
  <c r="H221" i="9" s="1"/>
  <c r="H225" i="9" s="1"/>
  <c r="H229" i="9" s="1"/>
  <c r="H233" i="9" s="1"/>
  <c r="H237" i="9" s="1"/>
  <c r="H241" i="9" s="1"/>
  <c r="H245" i="9" s="1"/>
  <c r="H249" i="9" s="1"/>
  <c r="H253" i="9" s="1"/>
  <c r="H257" i="9" s="1"/>
  <c r="H261" i="9" s="1"/>
  <c r="H265" i="9" s="1"/>
  <c r="H269" i="9" s="1"/>
  <c r="H273" i="9" s="1"/>
  <c r="H277" i="9" s="1"/>
  <c r="H281" i="9" s="1"/>
  <c r="H285" i="9" s="1"/>
  <c r="H289" i="9" s="1"/>
  <c r="H293" i="9" s="1"/>
  <c r="H297" i="9" s="1"/>
  <c r="H301" i="9" s="1"/>
  <c r="H305" i="9" s="1"/>
  <c r="H309" i="9" s="1"/>
  <c r="H313" i="9" s="1"/>
  <c r="H317" i="9" s="1"/>
  <c r="H321" i="9" s="1"/>
  <c r="H325" i="9" s="1"/>
  <c r="H329" i="9" s="1"/>
  <c r="H333" i="9" s="1"/>
  <c r="H337" i="9" s="1"/>
  <c r="H341" i="9" s="1"/>
  <c r="H345" i="9" s="1"/>
  <c r="H349" i="9" s="1"/>
  <c r="H353" i="9" s="1"/>
  <c r="H357" i="9" s="1"/>
  <c r="H361" i="9" s="1"/>
  <c r="H365" i="9" s="1"/>
  <c r="H369" i="9" s="1"/>
  <c r="H373" i="9" s="1"/>
  <c r="H377" i="9" s="1"/>
  <c r="H381" i="9" s="1"/>
  <c r="H385" i="9" s="1"/>
  <c r="H389" i="9" s="1"/>
  <c r="H393" i="9" s="1"/>
  <c r="H397" i="9" s="1"/>
  <c r="H401" i="9" s="1"/>
  <c r="H405" i="9" s="1"/>
  <c r="H409" i="9" s="1"/>
  <c r="H413" i="9" s="1"/>
  <c r="H417" i="9" s="1"/>
  <c r="H421" i="9" s="1"/>
  <c r="H425" i="9" s="1"/>
  <c r="H429" i="9" s="1"/>
  <c r="H433" i="9" s="1"/>
  <c r="H437" i="9" s="1"/>
  <c r="H441" i="9" s="1"/>
  <c r="H445" i="9" s="1"/>
  <c r="H449" i="9" s="1"/>
  <c r="H453" i="9" s="1"/>
  <c r="H457" i="9" s="1"/>
  <c r="H461" i="9" s="1"/>
  <c r="H465" i="9" s="1"/>
  <c r="H469" i="9" s="1"/>
  <c r="H473" i="9" s="1"/>
  <c r="H477" i="9" s="1"/>
  <c r="H481" i="9" s="1"/>
  <c r="H485" i="9" s="1"/>
  <c r="H489" i="9" s="1"/>
  <c r="H493" i="9" s="1"/>
  <c r="H497" i="9" s="1"/>
  <c r="H501" i="9" s="1"/>
  <c r="H505" i="9" s="1"/>
  <c r="H509" i="9" s="1"/>
  <c r="H513" i="9" s="1"/>
  <c r="H517" i="9" s="1"/>
  <c r="H521" i="9" s="1"/>
  <c r="H525" i="9" s="1"/>
  <c r="H529" i="9" s="1"/>
  <c r="H533" i="9" s="1"/>
  <c r="H537" i="9" s="1"/>
  <c r="H541" i="9" s="1"/>
  <c r="H545" i="9" s="1"/>
  <c r="H549" i="9" s="1"/>
  <c r="H553" i="9" s="1"/>
  <c r="H557" i="9" s="1"/>
  <c r="H561" i="9" s="1"/>
  <c r="H565" i="9" s="1"/>
  <c r="H569" i="9" s="1"/>
  <c r="H573" i="9" s="1"/>
  <c r="H577" i="9" s="1"/>
  <c r="H581" i="9" s="1"/>
  <c r="H585" i="9" s="1"/>
  <c r="H589" i="9" s="1"/>
  <c r="H593" i="9" s="1"/>
  <c r="H597" i="9" s="1"/>
  <c r="H601" i="9" s="1"/>
  <c r="H605" i="9" s="1"/>
  <c r="H609" i="9" s="1"/>
  <c r="H613" i="9" s="1"/>
  <c r="H617" i="9" s="1"/>
  <c r="H621" i="9" s="1"/>
  <c r="H625" i="9" s="1"/>
  <c r="H629" i="9" s="1"/>
  <c r="H633" i="9" s="1"/>
  <c r="H637" i="9" s="1"/>
  <c r="H641" i="9" s="1"/>
  <c r="H645" i="9" s="1"/>
  <c r="H649" i="9" s="1"/>
  <c r="H653" i="9" s="1"/>
  <c r="H657" i="9" s="1"/>
  <c r="H661" i="9" s="1"/>
  <c r="H665" i="9" s="1"/>
  <c r="H669" i="9" s="1"/>
  <c r="H673" i="9" s="1"/>
  <c r="H677" i="9" s="1"/>
  <c r="H681" i="9" s="1"/>
  <c r="H685" i="9" s="1"/>
  <c r="H689" i="9" s="1"/>
  <c r="H693" i="9" s="1"/>
  <c r="H697" i="9" s="1"/>
  <c r="H701" i="9" s="1"/>
  <c r="H705" i="9" s="1"/>
  <c r="H709" i="9" s="1"/>
  <c r="H713" i="9" s="1"/>
  <c r="H717" i="9" s="1"/>
  <c r="H721" i="9" s="1"/>
  <c r="H725" i="9" s="1"/>
  <c r="H729" i="9" s="1"/>
  <c r="H733" i="9" s="1"/>
  <c r="H737" i="9" s="1"/>
  <c r="H741" i="9" s="1"/>
  <c r="H745" i="9" s="1"/>
  <c r="H749" i="9" s="1"/>
  <c r="H753" i="9" s="1"/>
  <c r="H757" i="9" s="1"/>
  <c r="H761" i="9" s="1"/>
  <c r="H765" i="9" s="1"/>
  <c r="H769" i="9" s="1"/>
  <c r="H773" i="9" s="1"/>
  <c r="H777" i="9" s="1"/>
  <c r="H781" i="9" s="1"/>
  <c r="H785" i="9" s="1"/>
  <c r="H789" i="9" s="1"/>
  <c r="H793" i="9" s="1"/>
  <c r="H797" i="9" s="1"/>
  <c r="H801" i="9" s="1"/>
  <c r="H805" i="9" s="1"/>
  <c r="H809" i="9" s="1"/>
  <c r="H813" i="9" s="1"/>
  <c r="H817" i="9" s="1"/>
  <c r="H821" i="9" s="1"/>
  <c r="H825" i="9" s="1"/>
  <c r="H829" i="9" s="1"/>
  <c r="H833" i="9" s="1"/>
  <c r="H837" i="9" s="1"/>
  <c r="H841" i="9" s="1"/>
  <c r="H845" i="9" s="1"/>
  <c r="H849" i="9" s="1"/>
  <c r="H853" i="9" s="1"/>
  <c r="H857" i="9" s="1"/>
  <c r="H861" i="9" s="1"/>
  <c r="H865" i="9" s="1"/>
  <c r="H869" i="9" s="1"/>
  <c r="H873" i="9" s="1"/>
  <c r="H877" i="9" s="1"/>
  <c r="H881" i="9" s="1"/>
  <c r="H885" i="9" s="1"/>
  <c r="H889" i="9" s="1"/>
  <c r="H893" i="9" s="1"/>
  <c r="H897" i="9" s="1"/>
  <c r="H901" i="9" s="1"/>
  <c r="H905" i="9" s="1"/>
  <c r="H909" i="9" s="1"/>
  <c r="H913" i="9" s="1"/>
  <c r="H917" i="9" s="1"/>
  <c r="H921" i="9" s="1"/>
  <c r="H925" i="9" s="1"/>
  <c r="H929" i="9" s="1"/>
  <c r="H933" i="9" s="1"/>
  <c r="H937" i="9" s="1"/>
  <c r="H941" i="9" s="1"/>
  <c r="H945" i="9" s="1"/>
  <c r="H949" i="9" s="1"/>
  <c r="H953" i="9" s="1"/>
  <c r="H957" i="9" s="1"/>
  <c r="H961" i="9" s="1"/>
  <c r="H965" i="9" s="1"/>
  <c r="H969" i="9" s="1"/>
  <c r="H973" i="9" s="1"/>
  <c r="H977" i="9" s="1"/>
  <c r="H981" i="9" s="1"/>
  <c r="H985" i="9" s="1"/>
  <c r="H989" i="9" s="1"/>
  <c r="H993" i="9" s="1"/>
  <c r="H997" i="9" s="1"/>
  <c r="H1001" i="9" s="1"/>
  <c r="H1005" i="9" s="1"/>
  <c r="H1009" i="9" s="1"/>
  <c r="H1013" i="9" s="1"/>
  <c r="H1017" i="9" s="1"/>
  <c r="H1021" i="9" s="1"/>
  <c r="H1025" i="9" s="1"/>
  <c r="H1029" i="9" s="1"/>
  <c r="H1033" i="9" s="1"/>
  <c r="H1037" i="9" s="1"/>
  <c r="H1041" i="9" s="1"/>
  <c r="H1045" i="9" s="1"/>
  <c r="H1049" i="9" s="1"/>
  <c r="H1053" i="9" s="1"/>
  <c r="H1057" i="9" s="1"/>
  <c r="H1061" i="9" s="1"/>
  <c r="H1065" i="9" s="1"/>
  <c r="H1069" i="9" s="1"/>
  <c r="H1073" i="9" s="1"/>
  <c r="H1077" i="9" s="1"/>
  <c r="H1081" i="9" s="1"/>
  <c r="H1085" i="9" s="1"/>
  <c r="H1089" i="9" s="1"/>
  <c r="H1093" i="9" s="1"/>
  <c r="H1097" i="9" s="1"/>
  <c r="H1101" i="9" s="1"/>
  <c r="H1105" i="9" s="1"/>
  <c r="H1109" i="9" s="1"/>
  <c r="H1113" i="9" s="1"/>
  <c r="H1117" i="9" s="1"/>
  <c r="H1121" i="9" s="1"/>
  <c r="H1125" i="9" s="1"/>
  <c r="H1129" i="9" s="1"/>
  <c r="H1133" i="9" s="1"/>
  <c r="H1137" i="9" s="1"/>
  <c r="H1141" i="9" s="1"/>
  <c r="H1145" i="9" s="1"/>
  <c r="H1149" i="9" s="1"/>
  <c r="H1153" i="9" s="1"/>
  <c r="H1157" i="9" s="1"/>
  <c r="H1161" i="9" s="1"/>
  <c r="H1165" i="9" s="1"/>
  <c r="H1169" i="9" s="1"/>
  <c r="H1173" i="9" s="1"/>
  <c r="H1177" i="9" s="1"/>
  <c r="H1181" i="9" s="1"/>
  <c r="H1185" i="9" s="1"/>
  <c r="H1189" i="9" s="1"/>
  <c r="H1193" i="9" s="1"/>
  <c r="H1197" i="9" s="1"/>
  <c r="H1201" i="9" s="1"/>
  <c r="H1205" i="9" s="1"/>
  <c r="H1209" i="9" s="1"/>
  <c r="H1213" i="9" s="1"/>
  <c r="H1217" i="9" s="1"/>
  <c r="H1221" i="9" s="1"/>
  <c r="H1225" i="9" s="1"/>
  <c r="H1229" i="9" s="1"/>
  <c r="H1233" i="9" s="1"/>
  <c r="H1237" i="9" s="1"/>
  <c r="H1241" i="9" s="1"/>
  <c r="H1245" i="9" s="1"/>
  <c r="H1249" i="9" s="1"/>
  <c r="H1253" i="9" s="1"/>
  <c r="H1257" i="9" s="1"/>
  <c r="H1261" i="9" s="1"/>
  <c r="H1265" i="9" s="1"/>
  <c r="H1269" i="9" s="1"/>
  <c r="H1273" i="9" s="1"/>
  <c r="H1277" i="9" s="1"/>
  <c r="H1281" i="9" s="1"/>
  <c r="H1285" i="9" s="1"/>
  <c r="H1289" i="9" s="1"/>
  <c r="H1293" i="9" s="1"/>
  <c r="H1297" i="9" s="1"/>
  <c r="H1301" i="9" s="1"/>
  <c r="H1305" i="9" s="1"/>
  <c r="H1309" i="9" s="1"/>
  <c r="H1313" i="9" s="1"/>
  <c r="H1317" i="9" s="1"/>
  <c r="H1321" i="9" s="1"/>
  <c r="H1325" i="9" s="1"/>
  <c r="H1329" i="9" s="1"/>
  <c r="H1333" i="9" s="1"/>
  <c r="H1337" i="9" s="1"/>
  <c r="H1341" i="9" s="1"/>
  <c r="H1345" i="9" s="1"/>
  <c r="H1349" i="9" s="1"/>
  <c r="H1353" i="9" s="1"/>
  <c r="H1357" i="9" s="1"/>
  <c r="H1361" i="9" s="1"/>
  <c r="H1365" i="9" s="1"/>
  <c r="H1369" i="9" s="1"/>
  <c r="H1373" i="9" s="1"/>
  <c r="H1377" i="9" s="1"/>
  <c r="H1381" i="9" s="1"/>
  <c r="H1385" i="9" s="1"/>
  <c r="H1389" i="9" s="1"/>
  <c r="H1393" i="9" s="1"/>
  <c r="H1397" i="9" s="1"/>
  <c r="H1401" i="9" s="1"/>
  <c r="H1405" i="9" s="1"/>
  <c r="H1409" i="9" s="1"/>
  <c r="H1413" i="9" s="1"/>
  <c r="H1417" i="9" s="1"/>
  <c r="H1421" i="9" s="1"/>
  <c r="H1425" i="9" s="1"/>
  <c r="H1429" i="9" s="1"/>
  <c r="H1433" i="9" s="1"/>
  <c r="H1437" i="9" s="1"/>
  <c r="H1441" i="9" s="1"/>
  <c r="H1445" i="9" s="1"/>
  <c r="H1449" i="9" s="1"/>
  <c r="H1453" i="9" s="1"/>
  <c r="H1457" i="9" s="1"/>
  <c r="H1461" i="9" s="1"/>
  <c r="H1465" i="9" s="1"/>
  <c r="H1469" i="9" s="1"/>
  <c r="H1473" i="9" s="1"/>
  <c r="H1477" i="9" s="1"/>
  <c r="H1481" i="9" s="1"/>
  <c r="H1485" i="9" s="1"/>
  <c r="H1489" i="9" s="1"/>
  <c r="H1493" i="9" s="1"/>
  <c r="H1497" i="9" s="1"/>
  <c r="H1501" i="9" s="1"/>
  <c r="H1505" i="9" s="1"/>
  <c r="H1509" i="9" s="1"/>
  <c r="H1513" i="9" s="1"/>
  <c r="H1517" i="9" s="1"/>
  <c r="H1521" i="9" s="1"/>
  <c r="H1525" i="9" s="1"/>
  <c r="H1529" i="9" s="1"/>
  <c r="H1533" i="9" s="1"/>
  <c r="H1537" i="9" s="1"/>
  <c r="H1541" i="9" s="1"/>
  <c r="H1545" i="9" s="1"/>
  <c r="H1549" i="9" s="1"/>
  <c r="H1553" i="9" s="1"/>
  <c r="H1557" i="9" s="1"/>
  <c r="H1561" i="9" s="1"/>
  <c r="H1565" i="9" s="1"/>
  <c r="H1569" i="9" s="1"/>
  <c r="H1573" i="9" s="1"/>
  <c r="H1577" i="9" s="1"/>
  <c r="H1581" i="9" s="1"/>
  <c r="H1585" i="9" s="1"/>
  <c r="H1589" i="9" s="1"/>
  <c r="H1593" i="9" s="1"/>
  <c r="H1597" i="9" s="1"/>
  <c r="H1601" i="9" s="1"/>
  <c r="H1605" i="9" s="1"/>
  <c r="H1609" i="9" s="1"/>
  <c r="H1613" i="9" s="1"/>
  <c r="H1617" i="9" s="1"/>
  <c r="H1621" i="9" s="1"/>
  <c r="H1625" i="9" s="1"/>
  <c r="H1629" i="9" s="1"/>
  <c r="H1633" i="9" s="1"/>
  <c r="H1637" i="9" s="1"/>
  <c r="H1641" i="9" s="1"/>
  <c r="H1645" i="9" s="1"/>
  <c r="H1649" i="9" s="1"/>
  <c r="H1653" i="9" s="1"/>
  <c r="H1657" i="9" s="1"/>
  <c r="H1661" i="9" s="1"/>
  <c r="H1665" i="9" s="1"/>
  <c r="H1669" i="9" s="1"/>
  <c r="H1673" i="9" s="1"/>
  <c r="H1677" i="9" s="1"/>
  <c r="H1681" i="9" s="1"/>
  <c r="H1685" i="9" s="1"/>
  <c r="H1689" i="9" s="1"/>
  <c r="H1693" i="9" s="1"/>
  <c r="H1697" i="9" s="1"/>
  <c r="H1701" i="9" s="1"/>
  <c r="H1705" i="9" s="1"/>
  <c r="H1709" i="9" s="1"/>
  <c r="H1713" i="9" s="1"/>
  <c r="H1717" i="9" s="1"/>
  <c r="H1721" i="9" s="1"/>
  <c r="H1725" i="9" s="1"/>
  <c r="H1729" i="9" s="1"/>
  <c r="H1733" i="9" s="1"/>
  <c r="H1737" i="9" s="1"/>
  <c r="H1741" i="9" s="1"/>
  <c r="H1745" i="9" s="1"/>
  <c r="H1749" i="9" s="1"/>
  <c r="H1753" i="9" s="1"/>
  <c r="H1757" i="9" s="1"/>
  <c r="H1761" i="9" s="1"/>
  <c r="H1765" i="9" s="1"/>
  <c r="H1769" i="9" s="1"/>
  <c r="H1773" i="9" s="1"/>
  <c r="H1777" i="9" s="1"/>
  <c r="H1781" i="9" s="1"/>
  <c r="H1785" i="9" s="1"/>
  <c r="H1789" i="9" s="1"/>
  <c r="H1793" i="9" s="1"/>
  <c r="H1797" i="9" s="1"/>
  <c r="H1801" i="9" s="1"/>
  <c r="H1805" i="9" s="1"/>
  <c r="H1809" i="9" s="1"/>
  <c r="H1813" i="9" s="1"/>
  <c r="H1817" i="9" s="1"/>
  <c r="H1821" i="9" s="1"/>
  <c r="H1825" i="9" s="1"/>
  <c r="H1829" i="9" s="1"/>
  <c r="H1833" i="9" s="1"/>
  <c r="H1837" i="9" s="1"/>
  <c r="H1841" i="9" s="1"/>
  <c r="H1845" i="9" s="1"/>
  <c r="H1849" i="9" s="1"/>
  <c r="H1853" i="9" s="1"/>
  <c r="H1857" i="9" s="1"/>
  <c r="H1861" i="9" s="1"/>
  <c r="H1865" i="9" s="1"/>
  <c r="H1869" i="9" s="1"/>
  <c r="H1873" i="9" s="1"/>
  <c r="H1877" i="9" s="1"/>
  <c r="H1881" i="9" s="1"/>
  <c r="H1885" i="9" s="1"/>
  <c r="H1889" i="9" s="1"/>
  <c r="H1893" i="9" s="1"/>
  <c r="H1897" i="9" s="1"/>
  <c r="H1901" i="9" s="1"/>
  <c r="H1905" i="9" s="1"/>
  <c r="H1909" i="9" s="1"/>
  <c r="H1913" i="9" s="1"/>
  <c r="H1917" i="9" s="1"/>
  <c r="H1921" i="9" s="1"/>
  <c r="H1925" i="9" s="1"/>
  <c r="H1929" i="9" s="1"/>
  <c r="H1933" i="9" s="1"/>
  <c r="H1937" i="9" s="1"/>
  <c r="H1941" i="9" s="1"/>
  <c r="H1945" i="9" s="1"/>
  <c r="H1949" i="9" s="1"/>
  <c r="H1953" i="9" s="1"/>
  <c r="H1957" i="9" s="1"/>
  <c r="H1961" i="9" s="1"/>
  <c r="H1965" i="9" s="1"/>
  <c r="H1969" i="9" s="1"/>
  <c r="H1973" i="9" s="1"/>
  <c r="H1977" i="9" s="1"/>
  <c r="H1981" i="9" s="1"/>
  <c r="H1985" i="9" s="1"/>
  <c r="H1989" i="9" s="1"/>
  <c r="H1993" i="9" s="1"/>
  <c r="H1997" i="9" s="1"/>
  <c r="H2001" i="9" s="1"/>
  <c r="H2005" i="9" s="1"/>
  <c r="H2009" i="9" s="1"/>
  <c r="H2013" i="9" s="1"/>
  <c r="H2017" i="9" s="1"/>
  <c r="H2021" i="9" s="1"/>
  <c r="H2025" i="9" s="1"/>
  <c r="H2029" i="9" s="1"/>
  <c r="H2033" i="9" s="1"/>
  <c r="H2037" i="9" s="1"/>
  <c r="H2041" i="9" s="1"/>
  <c r="H2045" i="9" s="1"/>
  <c r="H2049" i="9" s="1"/>
  <c r="H2053" i="9" s="1"/>
  <c r="H2057" i="9" s="1"/>
  <c r="H2061" i="9" s="1"/>
  <c r="H2065" i="9" s="1"/>
  <c r="H2069" i="9" s="1"/>
  <c r="H2073" i="9" s="1"/>
  <c r="H2077" i="9" s="1"/>
  <c r="H2081" i="9" s="1"/>
  <c r="H2085" i="9" s="1"/>
  <c r="H2089" i="9" s="1"/>
  <c r="H2093" i="9" s="1"/>
  <c r="H2097" i="9" s="1"/>
  <c r="H2101" i="9" s="1"/>
  <c r="H2105" i="9" s="1"/>
  <c r="H2109" i="9" s="1"/>
  <c r="H2113" i="9" s="1"/>
  <c r="H2117" i="9" s="1"/>
  <c r="H2121" i="9" s="1"/>
  <c r="H2125" i="9" s="1"/>
  <c r="H2129" i="9" s="1"/>
  <c r="H2133" i="9" s="1"/>
  <c r="H2137" i="9" s="1"/>
  <c r="H2141" i="9" s="1"/>
  <c r="H2145" i="9" s="1"/>
  <c r="H2149" i="9" s="1"/>
  <c r="H2153" i="9" s="1"/>
  <c r="H2157" i="9" s="1"/>
  <c r="H2161" i="9" s="1"/>
  <c r="H2165" i="9" s="1"/>
  <c r="H2169" i="9" s="1"/>
  <c r="H2173" i="9" s="1"/>
  <c r="H2177" i="9" s="1"/>
  <c r="H2181" i="9" s="1"/>
  <c r="H2185" i="9" s="1"/>
  <c r="H2189" i="9" s="1"/>
  <c r="H2193" i="9" s="1"/>
  <c r="H2197" i="9" s="1"/>
  <c r="H2201" i="9" s="1"/>
  <c r="H2205" i="9" s="1"/>
  <c r="H2209" i="9" s="1"/>
  <c r="H2213" i="9" s="1"/>
  <c r="H2217" i="9" s="1"/>
  <c r="H2221" i="9" s="1"/>
  <c r="H2225" i="9" s="1"/>
  <c r="H2229" i="9" s="1"/>
  <c r="H2233" i="9" s="1"/>
  <c r="H2237" i="9" s="1"/>
  <c r="H2241" i="9" s="1"/>
  <c r="H2245" i="9" s="1"/>
  <c r="H2249" i="9" s="1"/>
  <c r="H2253" i="9" s="1"/>
  <c r="H2257" i="9" s="1"/>
  <c r="H2261" i="9" s="1"/>
  <c r="H2265" i="9" s="1"/>
  <c r="H2269" i="9" s="1"/>
  <c r="H2273" i="9" s="1"/>
  <c r="H2277" i="9" s="1"/>
  <c r="H2281" i="9" s="1"/>
  <c r="H2285" i="9" s="1"/>
  <c r="H2289" i="9" s="1"/>
  <c r="H2293" i="9" s="1"/>
  <c r="H2297" i="9" s="1"/>
  <c r="H2301" i="9" s="1"/>
  <c r="H2305" i="9" s="1"/>
  <c r="H2309" i="9" s="1"/>
  <c r="H2313" i="9" s="1"/>
  <c r="H2317" i="9" s="1"/>
  <c r="H2321" i="9" s="1"/>
  <c r="H2325" i="9" s="1"/>
  <c r="H2329" i="9" s="1"/>
  <c r="H2333" i="9" s="1"/>
  <c r="H2337" i="9" s="1"/>
  <c r="H2341" i="9" s="1"/>
  <c r="H2345" i="9" s="1"/>
  <c r="H2349" i="9" s="1"/>
  <c r="H2353" i="9" s="1"/>
  <c r="H2357" i="9" s="1"/>
  <c r="H2361" i="9" s="1"/>
  <c r="H2365" i="9" s="1"/>
  <c r="H2369" i="9" s="1"/>
  <c r="H2373" i="9" s="1"/>
  <c r="H2377" i="9" s="1"/>
  <c r="H2381" i="9" s="1"/>
  <c r="H2385" i="9" s="1"/>
  <c r="H2389" i="9" s="1"/>
  <c r="H2393" i="9" s="1"/>
  <c r="H2397" i="9" s="1"/>
  <c r="H2401" i="9" s="1"/>
  <c r="H2405" i="9" s="1"/>
  <c r="H2409" i="9" s="1"/>
  <c r="H2413" i="9" s="1"/>
  <c r="H2417" i="9" s="1"/>
  <c r="H2421" i="9" s="1"/>
  <c r="H2425" i="9" s="1"/>
  <c r="H2429" i="9" s="1"/>
  <c r="H2433" i="9" s="1"/>
  <c r="H2437" i="9" s="1"/>
  <c r="H2441" i="9" s="1"/>
  <c r="H2445" i="9" s="1"/>
  <c r="H2449" i="9" s="1"/>
  <c r="H2453" i="9" s="1"/>
  <c r="H2457" i="9" s="1"/>
  <c r="H2461" i="9" s="1"/>
  <c r="H2465" i="9" s="1"/>
  <c r="H2469" i="9" s="1"/>
  <c r="H2473" i="9" s="1"/>
  <c r="H2477" i="9" s="1"/>
  <c r="H2481" i="9" s="1"/>
  <c r="H2485" i="9" s="1"/>
  <c r="H2489" i="9" s="1"/>
  <c r="H2493" i="9" s="1"/>
  <c r="H2497" i="9" s="1"/>
  <c r="H2501" i="9" s="1"/>
  <c r="H2505" i="9" s="1"/>
  <c r="H2509" i="9" s="1"/>
  <c r="H2513" i="9" s="1"/>
  <c r="H2517" i="9" s="1"/>
  <c r="H2521" i="9" s="1"/>
  <c r="H2525" i="9" s="1"/>
  <c r="H2529" i="9" s="1"/>
  <c r="H2533" i="9" s="1"/>
  <c r="H2537" i="9" s="1"/>
  <c r="H2541" i="9" s="1"/>
  <c r="H2545" i="9" s="1"/>
  <c r="H2549" i="9" s="1"/>
  <c r="H2553" i="9" s="1"/>
  <c r="H2557" i="9" s="1"/>
  <c r="H2561" i="9" s="1"/>
  <c r="H2565" i="9" s="1"/>
  <c r="H2569" i="9" s="1"/>
  <c r="H2573" i="9" s="1"/>
  <c r="H2577" i="9" s="1"/>
  <c r="H2581" i="9" s="1"/>
  <c r="H2585" i="9" s="1"/>
  <c r="H2589" i="9" s="1"/>
  <c r="H2593" i="9" s="1"/>
  <c r="H2597" i="9" s="1"/>
  <c r="H2601" i="9" s="1"/>
  <c r="H2605" i="9" s="1"/>
  <c r="H2609" i="9" s="1"/>
  <c r="H2613" i="9" s="1"/>
  <c r="H2617" i="9" s="1"/>
  <c r="H2621" i="9" s="1"/>
  <c r="H2625" i="9" s="1"/>
  <c r="H2629" i="9" s="1"/>
  <c r="H2633" i="9" s="1"/>
  <c r="H2637" i="9" s="1"/>
  <c r="H2641" i="9" s="1"/>
  <c r="H2645" i="9" s="1"/>
  <c r="H2649" i="9" s="1"/>
  <c r="H2653" i="9" s="1"/>
  <c r="H2657" i="9" s="1"/>
  <c r="H2661" i="9" s="1"/>
  <c r="H2665" i="9" s="1"/>
  <c r="H2669" i="9" s="1"/>
  <c r="H2673" i="9" s="1"/>
  <c r="H2677" i="9" s="1"/>
  <c r="H2681" i="9" s="1"/>
  <c r="H2685" i="9" s="1"/>
  <c r="H2689" i="9" s="1"/>
  <c r="H2693" i="9" s="1"/>
  <c r="H2697" i="9" s="1"/>
  <c r="H2701" i="9" s="1"/>
  <c r="H2705" i="9" s="1"/>
  <c r="H2709" i="9" s="1"/>
  <c r="H2713" i="9" s="1"/>
  <c r="H2717" i="9" s="1"/>
  <c r="H2721" i="9" s="1"/>
  <c r="H2725" i="9" s="1"/>
  <c r="H2729" i="9" s="1"/>
  <c r="H2733" i="9" s="1"/>
  <c r="H2737" i="9" s="1"/>
  <c r="H2741" i="9" s="1"/>
  <c r="H2745" i="9" s="1"/>
  <c r="H2749" i="9" s="1"/>
  <c r="H2753" i="9" s="1"/>
  <c r="H2757" i="9" s="1"/>
  <c r="H2761" i="9" s="1"/>
  <c r="H2765" i="9" s="1"/>
  <c r="H2769" i="9" s="1"/>
  <c r="H2773" i="9" s="1"/>
  <c r="H2777" i="9" s="1"/>
  <c r="H2781" i="9" s="1"/>
  <c r="H2785" i="9" s="1"/>
  <c r="H2789" i="9" s="1"/>
  <c r="H2793" i="9" s="1"/>
  <c r="H2797" i="9" s="1"/>
  <c r="H2801" i="9" s="1"/>
  <c r="H2805" i="9" s="1"/>
  <c r="H2809" i="9" s="1"/>
  <c r="H2813" i="9" s="1"/>
  <c r="H2817" i="9" s="1"/>
  <c r="H2821" i="9" s="1"/>
  <c r="H2825" i="9" s="1"/>
  <c r="H2829" i="9" s="1"/>
  <c r="H2833" i="9" s="1"/>
  <c r="H2837" i="9" s="1"/>
  <c r="H2841" i="9" s="1"/>
  <c r="H2845" i="9" s="1"/>
  <c r="H2849" i="9" s="1"/>
  <c r="H2853" i="9" s="1"/>
  <c r="H2857" i="9" s="1"/>
  <c r="H2861" i="9" s="1"/>
  <c r="H2865" i="9" s="1"/>
  <c r="H2869" i="9" s="1"/>
  <c r="H2873" i="9" s="1"/>
  <c r="H2877" i="9" s="1"/>
  <c r="H2881" i="9" s="1"/>
  <c r="H2885" i="9" s="1"/>
  <c r="H2889" i="9" s="1"/>
  <c r="H2893" i="9" s="1"/>
  <c r="H2897" i="9" s="1"/>
  <c r="H2901" i="9" s="1"/>
  <c r="H2905" i="9" s="1"/>
  <c r="H2909" i="9" s="1"/>
  <c r="H2913" i="9" s="1"/>
  <c r="H2917" i="9" s="1"/>
  <c r="H2921" i="9" s="1"/>
  <c r="H2925" i="9" s="1"/>
  <c r="H2929" i="9" s="1"/>
  <c r="H2933" i="9" s="1"/>
  <c r="H2937" i="9" s="1"/>
  <c r="H2941" i="9" s="1"/>
  <c r="H2945" i="9" s="1"/>
  <c r="H2949" i="9" s="1"/>
  <c r="H2953" i="9" s="1"/>
  <c r="H2957" i="9" s="1"/>
  <c r="H2961" i="9" s="1"/>
  <c r="H2965" i="9" s="1"/>
  <c r="H2969" i="9" s="1"/>
  <c r="H2973" i="9" s="1"/>
  <c r="H2977" i="9" s="1"/>
  <c r="H2981" i="9" s="1"/>
  <c r="H2985" i="9" s="1"/>
  <c r="H2989" i="9" s="1"/>
  <c r="H2993" i="9" s="1"/>
  <c r="H2997" i="9" s="1"/>
  <c r="H3001" i="9" s="1"/>
  <c r="H3005" i="9" s="1"/>
  <c r="H3009" i="9" s="1"/>
  <c r="H3013" i="9" s="1"/>
  <c r="H3017" i="9" s="1"/>
  <c r="H3021" i="9" s="1"/>
  <c r="H3025" i="9" s="1"/>
  <c r="H3029" i="9" s="1"/>
  <c r="H3033" i="9" s="1"/>
  <c r="H3037" i="9" s="1"/>
  <c r="H3041" i="9" s="1"/>
  <c r="H3045" i="9" s="1"/>
  <c r="H3049" i="9" s="1"/>
  <c r="H3053" i="9" s="1"/>
  <c r="H3057" i="9" s="1"/>
  <c r="H3061" i="9" s="1"/>
  <c r="H3065" i="9" s="1"/>
  <c r="H3069" i="9" s="1"/>
  <c r="H3073" i="9" s="1"/>
  <c r="H3077" i="9" s="1"/>
  <c r="H3081" i="9" s="1"/>
  <c r="H3085" i="9" s="1"/>
  <c r="H3089" i="9" s="1"/>
  <c r="H3093" i="9" s="1"/>
  <c r="H3097" i="9" s="1"/>
  <c r="H3101" i="9" s="1"/>
  <c r="H3105" i="9" s="1"/>
  <c r="H3109" i="9" s="1"/>
  <c r="H3113" i="9" s="1"/>
  <c r="H3117" i="9" s="1"/>
  <c r="H3121" i="9" s="1"/>
  <c r="H3125" i="9" s="1"/>
  <c r="H3129" i="9" s="1"/>
  <c r="H3133" i="9" s="1"/>
  <c r="H3137" i="9" s="1"/>
  <c r="H3141" i="9" s="1"/>
  <c r="H3145" i="9" s="1"/>
  <c r="H3149" i="9" s="1"/>
  <c r="H3153" i="9" s="1"/>
  <c r="H3157" i="9" s="1"/>
  <c r="H3161" i="9" s="1"/>
  <c r="H3165" i="9" s="1"/>
  <c r="H3169" i="9" s="1"/>
  <c r="H3173" i="9" s="1"/>
  <c r="H3177" i="9" s="1"/>
  <c r="H3181" i="9" s="1"/>
  <c r="H3185" i="9" s="1"/>
  <c r="H3189" i="9" s="1"/>
  <c r="H3193" i="9" s="1"/>
  <c r="H3197" i="9" s="1"/>
  <c r="H3201" i="9" s="1"/>
  <c r="H3205" i="9" s="1"/>
  <c r="H3209" i="9" s="1"/>
  <c r="H3213" i="9" s="1"/>
  <c r="H3217" i="9" s="1"/>
  <c r="H3221" i="9" s="1"/>
  <c r="H3225" i="9" s="1"/>
  <c r="H3229" i="9" s="1"/>
  <c r="H3233" i="9" s="1"/>
  <c r="H3237" i="9" s="1"/>
  <c r="H3241" i="9" s="1"/>
  <c r="H3245" i="9" s="1"/>
  <c r="H3249" i="9" s="1"/>
  <c r="H3253" i="9" s="1"/>
  <c r="H3257" i="9" s="1"/>
  <c r="H3261" i="9" s="1"/>
  <c r="H3265" i="9" s="1"/>
  <c r="H3269" i="9" s="1"/>
  <c r="H3273" i="9" s="1"/>
  <c r="H3277" i="9" s="1"/>
  <c r="H3281" i="9" s="1"/>
  <c r="H3285" i="9" s="1"/>
  <c r="H3289" i="9" s="1"/>
  <c r="H3293" i="9" s="1"/>
  <c r="H3297" i="9" s="1"/>
  <c r="H3301" i="9" s="1"/>
  <c r="H3305" i="9" s="1"/>
  <c r="H3309" i="9" s="1"/>
  <c r="H3313" i="9" s="1"/>
  <c r="H3317" i="9" s="1"/>
  <c r="H3321" i="9" s="1"/>
  <c r="H3325" i="9" s="1"/>
  <c r="H3329" i="9" s="1"/>
  <c r="H3333" i="9" s="1"/>
  <c r="H3337" i="9" s="1"/>
  <c r="H3341" i="9" s="1"/>
  <c r="H3345" i="9" s="1"/>
  <c r="H3349" i="9" s="1"/>
  <c r="H3353" i="9" s="1"/>
  <c r="H3357" i="9" s="1"/>
  <c r="H3361" i="9" s="1"/>
  <c r="H3365" i="9" s="1"/>
  <c r="H3369" i="9" s="1"/>
  <c r="H3373" i="9" s="1"/>
  <c r="H3377" i="9" s="1"/>
  <c r="H3381" i="9" s="1"/>
  <c r="H3385" i="9" s="1"/>
  <c r="H3389" i="9" s="1"/>
  <c r="H3393" i="9" s="1"/>
  <c r="H3397" i="9" s="1"/>
  <c r="H3401" i="9" s="1"/>
  <c r="H3405" i="9" s="1"/>
  <c r="H3409" i="9" s="1"/>
  <c r="H3413" i="9" s="1"/>
  <c r="H3417" i="9" s="1"/>
  <c r="H3421" i="9" s="1"/>
  <c r="H3425" i="9" s="1"/>
  <c r="H3429" i="9" s="1"/>
  <c r="H3433" i="9" s="1"/>
  <c r="H3437" i="9" s="1"/>
  <c r="H3441" i="9" s="1"/>
  <c r="H3445" i="9" s="1"/>
  <c r="H3449" i="9" s="1"/>
  <c r="H3453" i="9" s="1"/>
  <c r="H3457" i="9" s="1"/>
  <c r="H3461" i="9" s="1"/>
  <c r="H3465" i="9" s="1"/>
  <c r="H3469" i="9" s="1"/>
  <c r="H3473" i="9" s="1"/>
  <c r="H3477" i="9" s="1"/>
  <c r="H3481" i="9" s="1"/>
  <c r="H3485" i="9" s="1"/>
  <c r="H3489" i="9" s="1"/>
  <c r="H3493" i="9" s="1"/>
  <c r="H3497" i="9" s="1"/>
  <c r="H3501" i="9" s="1"/>
  <c r="H3505" i="9" s="1"/>
  <c r="H3509" i="9" s="1"/>
  <c r="H3513" i="9" s="1"/>
  <c r="H3517" i="9" s="1"/>
  <c r="H3521" i="9" s="1"/>
  <c r="H3525" i="9" s="1"/>
  <c r="H3529" i="9" s="1"/>
  <c r="H3533" i="9" s="1"/>
  <c r="H3537" i="9" s="1"/>
  <c r="H3541" i="9" s="1"/>
  <c r="H3545" i="9" s="1"/>
  <c r="H3549" i="9" s="1"/>
  <c r="H3553" i="9" s="1"/>
  <c r="H3557" i="9" s="1"/>
  <c r="H3561" i="9" s="1"/>
  <c r="H3565" i="9" s="1"/>
  <c r="H3569" i="9" s="1"/>
  <c r="H3573" i="9" s="1"/>
  <c r="H3577" i="9" s="1"/>
  <c r="H3581" i="9" s="1"/>
  <c r="H3585" i="9" s="1"/>
  <c r="H3589" i="9" s="1"/>
  <c r="H3593" i="9" s="1"/>
  <c r="H3597" i="9" s="1"/>
  <c r="H3601" i="9" s="1"/>
  <c r="H3605" i="9" s="1"/>
  <c r="H3609" i="9" s="1"/>
  <c r="H3613" i="9" s="1"/>
  <c r="H3617" i="9" s="1"/>
  <c r="H3621" i="9" s="1"/>
  <c r="H3625" i="9" s="1"/>
  <c r="H3629" i="9" s="1"/>
  <c r="H3633" i="9" s="1"/>
  <c r="H3637" i="9" s="1"/>
  <c r="H3641" i="9" s="1"/>
  <c r="H3645" i="9" s="1"/>
  <c r="H3649" i="9" s="1"/>
  <c r="H3653" i="9" s="1"/>
  <c r="H3657" i="9" s="1"/>
  <c r="H3661" i="9" s="1"/>
  <c r="H3665" i="9" s="1"/>
  <c r="H3669" i="9" s="1"/>
  <c r="H3673" i="9" s="1"/>
  <c r="H3677" i="9" s="1"/>
  <c r="H3681" i="9" s="1"/>
  <c r="H3685" i="9" s="1"/>
  <c r="H3689" i="9" s="1"/>
  <c r="H3693" i="9" s="1"/>
  <c r="H3697" i="9" s="1"/>
  <c r="H3701" i="9" s="1"/>
  <c r="H3705" i="9" s="1"/>
  <c r="H3709" i="9" s="1"/>
  <c r="H3713" i="9" s="1"/>
  <c r="H3717" i="9" s="1"/>
  <c r="H3721" i="9" s="1"/>
  <c r="H3725" i="9" s="1"/>
  <c r="H6248" i="9" l="1"/>
  <c r="H6252" i="9" s="1"/>
  <c r="H6256" i="9" s="1"/>
  <c r="H6260" i="9" s="1"/>
  <c r="H6264" i="9" s="1"/>
  <c r="H6268" i="9" s="1"/>
  <c r="H6272" i="9" s="1"/>
  <c r="H6276" i="9" s="1"/>
  <c r="H6280" i="9" s="1"/>
  <c r="H6284" i="9" s="1"/>
  <c r="H6288" i="9" s="1"/>
  <c r="H6292" i="9" s="1"/>
  <c r="H6296" i="9" s="1"/>
  <c r="H6300" i="9" s="1"/>
  <c r="H6304" i="9" s="1"/>
  <c r="H6308" i="9" s="1"/>
  <c r="H6312" i="9" s="1"/>
  <c r="H6316" i="9" s="1"/>
  <c r="H6320" i="9" s="1"/>
  <c r="H6324" i="9" s="1"/>
  <c r="H6328" i="9" s="1"/>
  <c r="H6332" i="9" s="1"/>
  <c r="H6336" i="9" s="1"/>
  <c r="H6340" i="9" s="1"/>
  <c r="H6344" i="9" s="1"/>
  <c r="H6348" i="9" s="1"/>
  <c r="H6352" i="9" s="1"/>
  <c r="H6356" i="9" s="1"/>
  <c r="H6360" i="9" s="1"/>
  <c r="H6364" i="9" s="1"/>
  <c r="H6368" i="9" s="1"/>
  <c r="H6372" i="9" s="1"/>
  <c r="H6376" i="9" s="1"/>
  <c r="H6380" i="9" s="1"/>
  <c r="H6384" i="9" s="1"/>
  <c r="H6388" i="9" s="1"/>
  <c r="H6392" i="9" s="1"/>
  <c r="H6396" i="9" s="1"/>
  <c r="H6400" i="9" s="1"/>
  <c r="H6404" i="9" s="1"/>
  <c r="H6408" i="9" s="1"/>
  <c r="H6412" i="9" s="1"/>
  <c r="H6416" i="9" s="1"/>
  <c r="H6420" i="9" s="1"/>
  <c r="H6424" i="9" s="1"/>
  <c r="H6428" i="9" s="1"/>
  <c r="H6432" i="9" s="1"/>
  <c r="H6436" i="9" s="1"/>
  <c r="H6440" i="9" s="1"/>
  <c r="H6444" i="9" s="1"/>
  <c r="H6448" i="9" s="1"/>
  <c r="H6452" i="9" s="1"/>
  <c r="H6456" i="9" s="1"/>
  <c r="H6460" i="9" s="1"/>
  <c r="H6464" i="9" s="1"/>
  <c r="H6468" i="9" s="1"/>
  <c r="H6472" i="9" s="1"/>
  <c r="H6476" i="9" s="1"/>
  <c r="H6480" i="9" s="1"/>
  <c r="H6484" i="9" s="1"/>
  <c r="H6488" i="9" s="1"/>
  <c r="H6492" i="9" s="1"/>
  <c r="H6496" i="9" s="1"/>
  <c r="H6500" i="9" s="1"/>
  <c r="H6504" i="9" s="1"/>
  <c r="H6508" i="9" s="1"/>
  <c r="H6512" i="9" s="1"/>
  <c r="H6516" i="9" s="1"/>
  <c r="H6520" i="9" s="1"/>
  <c r="H6524" i="9" s="1"/>
  <c r="H6528" i="9" s="1"/>
  <c r="H6532" i="9" s="1"/>
  <c r="H6536" i="9" s="1"/>
  <c r="H6540" i="9" s="1"/>
  <c r="H6544" i="9" s="1"/>
  <c r="H6548" i="9" s="1"/>
  <c r="H6552" i="9" s="1"/>
  <c r="H6556" i="9" s="1"/>
  <c r="H6560" i="9" s="1"/>
  <c r="H6564" i="9" s="1"/>
  <c r="H6568" i="9" s="1"/>
  <c r="H6572" i="9" s="1"/>
  <c r="H6576" i="9" s="1"/>
  <c r="H6580" i="9" s="1"/>
  <c r="H6584" i="9" s="1"/>
  <c r="H6588" i="9" s="1"/>
  <c r="H6592" i="9" s="1"/>
  <c r="H6596" i="9" s="1"/>
  <c r="H6600" i="9" s="1"/>
  <c r="H6604" i="9" s="1"/>
  <c r="H6608" i="9" s="1"/>
  <c r="H6612" i="9" s="1"/>
  <c r="H6616" i="9" s="1"/>
  <c r="H6620" i="9" s="1"/>
  <c r="H6624" i="9" s="1"/>
  <c r="H6628" i="9" s="1"/>
  <c r="H6632" i="9" s="1"/>
  <c r="H6636" i="9" s="1"/>
  <c r="H6640" i="9" s="1"/>
  <c r="H6644" i="9" s="1"/>
  <c r="H6648" i="9" s="1"/>
  <c r="H6652" i="9" s="1"/>
  <c r="H6656" i="9" s="1"/>
  <c r="H6660" i="9" s="1"/>
  <c r="H6664" i="9" s="1"/>
  <c r="H6668" i="9" s="1"/>
  <c r="H6672" i="9" s="1"/>
  <c r="H6676" i="9" s="1"/>
  <c r="H6680" i="9" s="1"/>
  <c r="H6684" i="9" s="1"/>
  <c r="H6688" i="9" s="1"/>
  <c r="H6692" i="9" s="1"/>
  <c r="H6696" i="9" s="1"/>
  <c r="H6700" i="9" s="1"/>
  <c r="H6704" i="9" s="1"/>
  <c r="H6708" i="9" s="1"/>
  <c r="H6712" i="9" s="1"/>
  <c r="H6716" i="9" s="1"/>
  <c r="H6720" i="9" s="1"/>
  <c r="H6724" i="9" s="1"/>
  <c r="H6728" i="9" s="1"/>
  <c r="H6732" i="9" s="1"/>
  <c r="H6736" i="9" s="1"/>
  <c r="H6740" i="9" s="1"/>
  <c r="H6744" i="9" s="1"/>
  <c r="H6748" i="9" s="1"/>
  <c r="H6752" i="9" s="1"/>
  <c r="H6756" i="9" s="1"/>
  <c r="H6760" i="9" s="1"/>
  <c r="H6764" i="9" s="1"/>
  <c r="H6768" i="9" s="1"/>
  <c r="H6772" i="9" s="1"/>
  <c r="H6776" i="9" s="1"/>
  <c r="H6780" i="9" s="1"/>
  <c r="H6784" i="9" s="1"/>
  <c r="H6788" i="9" s="1"/>
  <c r="H6792" i="9" s="1"/>
  <c r="H6796" i="9" s="1"/>
  <c r="H6800" i="9" s="1"/>
  <c r="H6804" i="9" s="1"/>
  <c r="H6808" i="9" s="1"/>
  <c r="H6812" i="9" s="1"/>
  <c r="H6816" i="9" s="1"/>
  <c r="H6820" i="9" s="1"/>
  <c r="H6824" i="9" s="1"/>
  <c r="H6828" i="9" s="1"/>
  <c r="H6832" i="9" s="1"/>
  <c r="H6836" i="9" s="1"/>
  <c r="H6840" i="9" s="1"/>
  <c r="H6844" i="9" s="1"/>
  <c r="H6848" i="9" s="1"/>
  <c r="H6852" i="9" s="1"/>
  <c r="H6856" i="9" s="1"/>
  <c r="H6860" i="9" s="1"/>
  <c r="H6864" i="9" s="1"/>
  <c r="H6868" i="9" s="1"/>
  <c r="H6872" i="9" s="1"/>
  <c r="H6876" i="9" s="1"/>
  <c r="H6880" i="9" s="1"/>
  <c r="H6884" i="9" s="1"/>
  <c r="H6888" i="9" s="1"/>
  <c r="H6892" i="9" s="1"/>
  <c r="H6896" i="9" s="1"/>
  <c r="H6900" i="9" s="1"/>
  <c r="H6904" i="9" s="1"/>
  <c r="H6908" i="9" s="1"/>
  <c r="H6912" i="9" s="1"/>
  <c r="H6916" i="9" s="1"/>
  <c r="H6920" i="9" s="1"/>
  <c r="H6924" i="9" s="1"/>
  <c r="H6928" i="9" s="1"/>
  <c r="H6932" i="9" s="1"/>
  <c r="H6936" i="9" s="1"/>
  <c r="H6940" i="9" s="1"/>
  <c r="H6944" i="9" s="1"/>
  <c r="H6948" i="9" s="1"/>
  <c r="H6952" i="9" s="1"/>
  <c r="H6956" i="9" s="1"/>
  <c r="H6960" i="9" s="1"/>
  <c r="H6964" i="9" s="1"/>
  <c r="H6968" i="9" s="1"/>
  <c r="H6972" i="9" s="1"/>
  <c r="H6976" i="9" s="1"/>
  <c r="H6980" i="9" s="1"/>
  <c r="H6984" i="9" s="1"/>
  <c r="H6988" i="9" s="1"/>
  <c r="H6992" i="9" s="1"/>
  <c r="H6996" i="9" s="1"/>
  <c r="H7000" i="9" s="1"/>
  <c r="H7004" i="9" s="1"/>
  <c r="H7008" i="9" s="1"/>
  <c r="H7012" i="9" s="1"/>
  <c r="H7016" i="9" s="1"/>
  <c r="H7020" i="9" s="1"/>
  <c r="H7024" i="9" s="1"/>
  <c r="H7028" i="9" s="1"/>
  <c r="H7032" i="9" s="1"/>
  <c r="H7036" i="9" s="1"/>
  <c r="H7040" i="9" s="1"/>
  <c r="H7044" i="9" s="1"/>
  <c r="H7048" i="9" s="1"/>
  <c r="H7052" i="9" s="1"/>
  <c r="H7056" i="9" s="1"/>
  <c r="H7060" i="9" s="1"/>
  <c r="H7064" i="9" s="1"/>
  <c r="H7068" i="9" s="1"/>
  <c r="H7072" i="9" s="1"/>
  <c r="H7076" i="9" s="1"/>
  <c r="H7080" i="9" s="1"/>
  <c r="H7084" i="9" s="1"/>
  <c r="H7088" i="9" s="1"/>
  <c r="H7092" i="9" s="1"/>
  <c r="H7096" i="9" s="1"/>
  <c r="H7100" i="9" s="1"/>
  <c r="H7104" i="9" s="1"/>
  <c r="H7108" i="9" s="1"/>
  <c r="H7112" i="9" s="1"/>
  <c r="H7116" i="9" s="1"/>
  <c r="H7120" i="9" s="1"/>
  <c r="H7124" i="9" s="1"/>
  <c r="H7128" i="9" s="1"/>
  <c r="H7132" i="9" s="1"/>
  <c r="H7136" i="9" s="1"/>
  <c r="H7140" i="9" s="1"/>
  <c r="H7144" i="9" s="1"/>
  <c r="H7148" i="9" s="1"/>
  <c r="H7152" i="9" s="1"/>
  <c r="H7156" i="9" s="1"/>
  <c r="H7160" i="9" s="1"/>
  <c r="H7164" i="9" s="1"/>
  <c r="H7168" i="9" s="1"/>
  <c r="H7172" i="9" s="1"/>
  <c r="H7176" i="9" s="1"/>
  <c r="H7180" i="9" s="1"/>
  <c r="H7184" i="9" s="1"/>
  <c r="H7188" i="9" s="1"/>
  <c r="H7192" i="9" s="1"/>
  <c r="H7196" i="9" s="1"/>
  <c r="H7200" i="9" s="1"/>
  <c r="H7204" i="9" s="1"/>
  <c r="H7208" i="9" s="1"/>
  <c r="H7212" i="9" s="1"/>
  <c r="H7216" i="9" s="1"/>
  <c r="H7220" i="9" s="1"/>
  <c r="H7224" i="9" s="1"/>
  <c r="H7228" i="9" s="1"/>
  <c r="H7232" i="9" s="1"/>
  <c r="H7236" i="9" s="1"/>
  <c r="H7240" i="9" s="1"/>
  <c r="H7244" i="9" s="1"/>
  <c r="H7248" i="9" s="1"/>
  <c r="H7252" i="9" s="1"/>
  <c r="H7256" i="9" s="1"/>
  <c r="H7260" i="9" s="1"/>
  <c r="H7264" i="9" s="1"/>
  <c r="H7268" i="9" s="1"/>
  <c r="H7272" i="9" s="1"/>
  <c r="H7276" i="9" s="1"/>
  <c r="H7280" i="9" s="1"/>
  <c r="H7284" i="9" s="1"/>
  <c r="H7288" i="9" s="1"/>
  <c r="H7292" i="9" s="1"/>
  <c r="H7296" i="9" s="1"/>
  <c r="H7300" i="9" s="1"/>
  <c r="H7304" i="9" s="1"/>
  <c r="H7308" i="9" s="1"/>
  <c r="H7312" i="9" s="1"/>
  <c r="H7316" i="9" s="1"/>
  <c r="H7320" i="9" s="1"/>
  <c r="H7324" i="9" s="1"/>
  <c r="H7328" i="9" s="1"/>
  <c r="H7332" i="9" s="1"/>
  <c r="H7336" i="9" s="1"/>
  <c r="H7340" i="9" s="1"/>
  <c r="H7344" i="9" s="1"/>
  <c r="H7348" i="9" s="1"/>
  <c r="H7352" i="9" s="1"/>
  <c r="H7356" i="9" s="1"/>
  <c r="H7360" i="9" s="1"/>
  <c r="H7364" i="9" s="1"/>
  <c r="H7368" i="9" s="1"/>
  <c r="H7372" i="9" s="1"/>
  <c r="H7376" i="9" s="1"/>
  <c r="H7380" i="9" s="1"/>
  <c r="H7384" i="9" s="1"/>
  <c r="H7388" i="9" s="1"/>
  <c r="H7392" i="9" s="1"/>
  <c r="H7396" i="9" s="1"/>
  <c r="H7400" i="9" s="1"/>
  <c r="H7404" i="9" s="1"/>
  <c r="H7408" i="9" s="1"/>
  <c r="H7412" i="9" s="1"/>
  <c r="H7416" i="9" s="1"/>
  <c r="H7420" i="9" s="1"/>
  <c r="H7424" i="9" s="1"/>
  <c r="H7428" i="9" s="1"/>
  <c r="H7432" i="9" s="1"/>
  <c r="H7436" i="9" s="1"/>
  <c r="H7440" i="9" s="1"/>
  <c r="H7444" i="9" s="1"/>
  <c r="H7448" i="9" s="1"/>
  <c r="H7452" i="9" s="1"/>
  <c r="H7456" i="9" s="1"/>
  <c r="H7460" i="9" s="1"/>
  <c r="H7464" i="9" s="1"/>
  <c r="H7468" i="9" s="1"/>
  <c r="H7472" i="9" s="1"/>
  <c r="H7476" i="9" s="1"/>
  <c r="H7480" i="9" s="1"/>
  <c r="H7484" i="9" s="1"/>
  <c r="H7488" i="9" s="1"/>
  <c r="H7492" i="9" s="1"/>
  <c r="H7496" i="9" s="1"/>
  <c r="H7500" i="9" s="1"/>
  <c r="H7504" i="9" s="1"/>
  <c r="H7508" i="9" s="1"/>
  <c r="H7512" i="9" s="1"/>
  <c r="H7516" i="9" s="1"/>
  <c r="H7520" i="9" s="1"/>
  <c r="H7524" i="9" s="1"/>
  <c r="H7528" i="9" s="1"/>
  <c r="H7532" i="9" s="1"/>
  <c r="H7536" i="9" s="1"/>
  <c r="H7540" i="9" s="1"/>
  <c r="H7544" i="9" s="1"/>
  <c r="H7548" i="9" s="1"/>
  <c r="H7552" i="9" s="1"/>
  <c r="H7556" i="9" s="1"/>
  <c r="H7560" i="9" s="1"/>
  <c r="H7564" i="9" s="1"/>
  <c r="H7568" i="9" s="1"/>
  <c r="H7572" i="9" s="1"/>
  <c r="H7576" i="9" s="1"/>
  <c r="H7580" i="9" s="1"/>
  <c r="H7584" i="9" s="1"/>
  <c r="H7588" i="9" s="1"/>
  <c r="H7592" i="9" s="1"/>
  <c r="H7596" i="9" s="1"/>
  <c r="H7600" i="9" s="1"/>
  <c r="H7604" i="9" s="1"/>
  <c r="H7608" i="9" s="1"/>
  <c r="H7612" i="9" s="1"/>
  <c r="H7616" i="9" s="1"/>
  <c r="H7620" i="9" s="1"/>
  <c r="H7624" i="9" s="1"/>
  <c r="H7628" i="9" s="1"/>
  <c r="H7632" i="9" s="1"/>
  <c r="H7636" i="9" s="1"/>
  <c r="H7640" i="9" s="1"/>
  <c r="H7644" i="9" s="1"/>
  <c r="H7648" i="9" s="1"/>
  <c r="H7652" i="9" s="1"/>
  <c r="H7656" i="9" s="1"/>
  <c r="H7660" i="9" s="1"/>
  <c r="H7664" i="9" s="1"/>
  <c r="H7668" i="9" s="1"/>
  <c r="H7672" i="9" s="1"/>
  <c r="H7676" i="9" s="1"/>
  <c r="H7680" i="9" s="1"/>
  <c r="H7684" i="9" s="1"/>
  <c r="H7688" i="9" s="1"/>
  <c r="H7692" i="9" s="1"/>
  <c r="H7696" i="9" s="1"/>
  <c r="H7700" i="9" s="1"/>
  <c r="H7704" i="9" s="1"/>
  <c r="H7708" i="9" s="1"/>
  <c r="H7712" i="9" s="1"/>
  <c r="H7716" i="9" s="1"/>
  <c r="H7720" i="9" s="1"/>
  <c r="H7724" i="9" s="1"/>
  <c r="H7728" i="9" s="1"/>
  <c r="H7732" i="9" s="1"/>
  <c r="H7736" i="9" s="1"/>
  <c r="H7740" i="9" s="1"/>
  <c r="H7744" i="9" s="1"/>
  <c r="H7748" i="9" s="1"/>
  <c r="H7752" i="9" s="1"/>
  <c r="H7756" i="9" s="1"/>
  <c r="H7760" i="9" s="1"/>
  <c r="H7764" i="9" s="1"/>
  <c r="H7768" i="9" s="1"/>
  <c r="H7772" i="9" s="1"/>
  <c r="H7776" i="9" s="1"/>
  <c r="H7780" i="9" s="1"/>
  <c r="H7784" i="9" s="1"/>
  <c r="H7788" i="9" s="1"/>
  <c r="H7792" i="9" s="1"/>
  <c r="H7796" i="9" s="1"/>
  <c r="H7800" i="9" s="1"/>
  <c r="H7804" i="9" s="1"/>
  <c r="H7808" i="9" s="1"/>
  <c r="H7812" i="9" s="1"/>
  <c r="H7816" i="9" s="1"/>
  <c r="H7820" i="9" s="1"/>
  <c r="H7824" i="9" s="1"/>
  <c r="H7828" i="9" s="1"/>
  <c r="H7832" i="9" s="1"/>
  <c r="H7836" i="9" s="1"/>
  <c r="H7840" i="9" s="1"/>
  <c r="H7844" i="9" s="1"/>
  <c r="H7848" i="9" s="1"/>
  <c r="H7852" i="9" s="1"/>
  <c r="H7856" i="9" s="1"/>
  <c r="H7860" i="9" s="1"/>
  <c r="H7864" i="9" s="1"/>
  <c r="H7868" i="9" s="1"/>
  <c r="H7872" i="9" s="1"/>
  <c r="H7876" i="9" s="1"/>
  <c r="H7880" i="9" s="1"/>
  <c r="H7884" i="9" s="1"/>
  <c r="H7888" i="9" s="1"/>
  <c r="H7892" i="9" s="1"/>
  <c r="H7896" i="9" s="1"/>
  <c r="H7900" i="9" s="1"/>
  <c r="H7904" i="9" s="1"/>
  <c r="H7908" i="9" s="1"/>
  <c r="H7912" i="9" s="1"/>
  <c r="H7916" i="9" s="1"/>
  <c r="H7920" i="9" s="1"/>
  <c r="H7924" i="9" s="1"/>
  <c r="H7928" i="9" s="1"/>
  <c r="H7932" i="9" s="1"/>
  <c r="H7936" i="9" s="1"/>
  <c r="H7940" i="9" s="1"/>
  <c r="H7944" i="9" s="1"/>
  <c r="H7948" i="9" s="1"/>
  <c r="H7952" i="9" s="1"/>
  <c r="H7956" i="9" s="1"/>
  <c r="H7960" i="9" s="1"/>
  <c r="H7964" i="9" s="1"/>
  <c r="H7968" i="9" s="1"/>
  <c r="H7972" i="9" s="1"/>
  <c r="H7976" i="9" s="1"/>
  <c r="H7980" i="9" s="1"/>
  <c r="H7984" i="9" s="1"/>
  <c r="H7988" i="9" s="1"/>
  <c r="H7992" i="9" s="1"/>
  <c r="H7996" i="9" s="1"/>
  <c r="H8000" i="9" s="1"/>
  <c r="H8004" i="9" s="1"/>
  <c r="H8008" i="9" s="1"/>
  <c r="H8012" i="9" s="1"/>
  <c r="H8016" i="9" s="1"/>
  <c r="H8020" i="9" s="1"/>
  <c r="H8024" i="9" s="1"/>
  <c r="H8028" i="9" s="1"/>
  <c r="H8032" i="9" s="1"/>
  <c r="H8036" i="9" s="1"/>
  <c r="H8040" i="9" s="1"/>
  <c r="H8044" i="9" s="1"/>
  <c r="H8048" i="9" s="1"/>
  <c r="H8052" i="9" s="1"/>
  <c r="H8056" i="9" s="1"/>
  <c r="H8060" i="9" s="1"/>
  <c r="H8064" i="9" s="1"/>
  <c r="H8068" i="9" s="1"/>
  <c r="H8072" i="9" s="1"/>
  <c r="H8076" i="9" s="1"/>
  <c r="H8080" i="9" s="1"/>
  <c r="H8084" i="9" s="1"/>
  <c r="H8088" i="9" s="1"/>
  <c r="H8092" i="9" s="1"/>
  <c r="H8096" i="9" s="1"/>
  <c r="H8100" i="9" s="1"/>
  <c r="H8104" i="9" s="1"/>
  <c r="H8108" i="9" s="1"/>
  <c r="H8112" i="9" s="1"/>
  <c r="H8116" i="9" s="1"/>
  <c r="H8120" i="9" s="1"/>
  <c r="H8124" i="9" s="1"/>
  <c r="H8128" i="9" s="1"/>
  <c r="H8132" i="9" s="1"/>
  <c r="H8136" i="9" s="1"/>
  <c r="H8140" i="9" s="1"/>
  <c r="H8144" i="9" s="1"/>
  <c r="H8148" i="9" s="1"/>
  <c r="H8152" i="9" s="1"/>
  <c r="H8156" i="9" s="1"/>
  <c r="H8160" i="9" s="1"/>
  <c r="H8164" i="9" s="1"/>
  <c r="H8168" i="9" s="1"/>
  <c r="H8172" i="9" s="1"/>
  <c r="H8176" i="9" s="1"/>
  <c r="H8180" i="9" s="1"/>
  <c r="H8184" i="9" s="1"/>
  <c r="H8188" i="9" s="1"/>
  <c r="H8192" i="9" s="1"/>
  <c r="H8196" i="9" s="1"/>
  <c r="H8200" i="9" s="1"/>
  <c r="H8204" i="9" s="1"/>
  <c r="H8208" i="9" s="1"/>
  <c r="H8212" i="9" s="1"/>
  <c r="H8216" i="9" s="1"/>
  <c r="H8220" i="9" s="1"/>
  <c r="H8224" i="9" s="1"/>
  <c r="H8228" i="9" s="1"/>
  <c r="H8232" i="9" s="1"/>
  <c r="H8236" i="9" s="1"/>
  <c r="H8240" i="9" s="1"/>
  <c r="H8244" i="9" s="1"/>
  <c r="H8248" i="9" s="1"/>
  <c r="H8252" i="9" s="1"/>
  <c r="H8256" i="9" s="1"/>
  <c r="H8260" i="9" s="1"/>
  <c r="H8264" i="9" s="1"/>
  <c r="H8268" i="9" s="1"/>
  <c r="H8272" i="9" s="1"/>
  <c r="H8276" i="9" s="1"/>
  <c r="H8280" i="9" s="1"/>
  <c r="H8284" i="9" s="1"/>
  <c r="H8288" i="9" s="1"/>
  <c r="H8292" i="9" s="1"/>
  <c r="H8296" i="9" s="1"/>
  <c r="H8300" i="9" s="1"/>
  <c r="H8304" i="9" s="1"/>
  <c r="H8308" i="9" s="1"/>
  <c r="H8312" i="9" s="1"/>
  <c r="H8316" i="9" s="1"/>
  <c r="H8320" i="9" s="1"/>
  <c r="H8324" i="9" s="1"/>
  <c r="H8328" i="9" s="1"/>
  <c r="H8332" i="9" s="1"/>
  <c r="H8336" i="9" s="1"/>
  <c r="H8340" i="9" s="1"/>
  <c r="H8344" i="9" s="1"/>
  <c r="H8348" i="9" s="1"/>
  <c r="H8352" i="9" s="1"/>
  <c r="H8356" i="9" s="1"/>
  <c r="H8360" i="9" s="1"/>
  <c r="H8364" i="9" s="1"/>
  <c r="H8368" i="9" s="1"/>
  <c r="H8372" i="9" s="1"/>
  <c r="H8376" i="9" s="1"/>
  <c r="H8380" i="9" s="1"/>
  <c r="H8384" i="9" s="1"/>
  <c r="H8388" i="9" s="1"/>
  <c r="H8392" i="9" s="1"/>
  <c r="H8396" i="9" s="1"/>
  <c r="H8400" i="9" s="1"/>
  <c r="H8404" i="9" s="1"/>
  <c r="H8408" i="9" s="1"/>
  <c r="H8412" i="9" s="1"/>
  <c r="H8416" i="9" s="1"/>
  <c r="H8420" i="9" s="1"/>
  <c r="H8424" i="9" s="1"/>
  <c r="H8428" i="9" s="1"/>
  <c r="H8432" i="9" s="1"/>
  <c r="H8436" i="9" s="1"/>
  <c r="H8440" i="9" s="1"/>
  <c r="H8444" i="9" s="1"/>
  <c r="H8448" i="9" s="1"/>
  <c r="H8452" i="9" s="1"/>
  <c r="H8456" i="9" s="1"/>
  <c r="H8460" i="9" s="1"/>
  <c r="H8464" i="9" s="1"/>
  <c r="H8468" i="9" s="1"/>
  <c r="H8472" i="9" s="1"/>
  <c r="H8476" i="9" s="1"/>
  <c r="H8480" i="9" s="1"/>
  <c r="H8484" i="9" s="1"/>
  <c r="H8488" i="9" s="1"/>
  <c r="H8492" i="9" s="1"/>
  <c r="H8496" i="9" s="1"/>
  <c r="H8500" i="9" s="1"/>
  <c r="H8504" i="9" s="1"/>
  <c r="H8508" i="9" s="1"/>
  <c r="H8512" i="9" s="1"/>
  <c r="H8516" i="9" s="1"/>
  <c r="H8520" i="9" s="1"/>
  <c r="H8524" i="9" s="1"/>
  <c r="H8528" i="9" s="1"/>
  <c r="H8532" i="9" s="1"/>
  <c r="H8536" i="9" s="1"/>
  <c r="H8540" i="9" s="1"/>
  <c r="H8544" i="9" s="1"/>
  <c r="H8548" i="9" s="1"/>
  <c r="H8552" i="9" s="1"/>
  <c r="H8556" i="9" s="1"/>
  <c r="H8560" i="9" s="1"/>
  <c r="H8564" i="9" s="1"/>
  <c r="H8568" i="9" s="1"/>
  <c r="H8572" i="9" s="1"/>
  <c r="H8576" i="9" s="1"/>
  <c r="H8580" i="9" s="1"/>
  <c r="H8584" i="9" s="1"/>
  <c r="H8588" i="9" s="1"/>
  <c r="H8592" i="9" s="1"/>
  <c r="H8596" i="9" s="1"/>
  <c r="H8600" i="9" s="1"/>
  <c r="H8604" i="9" s="1"/>
  <c r="H8608" i="9" s="1"/>
  <c r="H8612" i="9" s="1"/>
  <c r="H8616" i="9" s="1"/>
  <c r="H8620" i="9" s="1"/>
  <c r="H8624" i="9" s="1"/>
  <c r="H8628" i="9" s="1"/>
  <c r="H8632" i="9" s="1"/>
  <c r="H8636" i="9" s="1"/>
  <c r="H6249" i="9"/>
  <c r="H6253" i="9" s="1"/>
  <c r="H6257" i="9" s="1"/>
  <c r="H6261" i="9" s="1"/>
  <c r="H6265" i="9" s="1"/>
  <c r="H6269" i="9" s="1"/>
  <c r="H6273" i="9" s="1"/>
  <c r="H6277" i="9" s="1"/>
  <c r="H6281" i="9" s="1"/>
  <c r="H6285" i="9" s="1"/>
  <c r="H6289" i="9" s="1"/>
  <c r="H6293" i="9" s="1"/>
  <c r="H6297" i="9" s="1"/>
  <c r="H6301" i="9" s="1"/>
  <c r="H6305" i="9" s="1"/>
  <c r="H6309" i="9" s="1"/>
  <c r="H6313" i="9" s="1"/>
  <c r="H6317" i="9" s="1"/>
  <c r="H6321" i="9" s="1"/>
  <c r="H6325" i="9" s="1"/>
  <c r="H6329" i="9" s="1"/>
  <c r="H6333" i="9" s="1"/>
  <c r="H6337" i="9" s="1"/>
  <c r="H6341" i="9" s="1"/>
  <c r="H6345" i="9" s="1"/>
  <c r="H6349" i="9" s="1"/>
  <c r="H6353" i="9" s="1"/>
  <c r="H6357" i="9" s="1"/>
  <c r="H6361" i="9" s="1"/>
  <c r="H6365" i="9" s="1"/>
  <c r="H6369" i="9" s="1"/>
  <c r="H6373" i="9" s="1"/>
  <c r="H6377" i="9" s="1"/>
  <c r="H6381" i="9" s="1"/>
  <c r="H6385" i="9" s="1"/>
  <c r="H6389" i="9" s="1"/>
  <c r="H6393" i="9" s="1"/>
  <c r="H6397" i="9" s="1"/>
  <c r="H6401" i="9" s="1"/>
  <c r="H6405" i="9" s="1"/>
  <c r="H6409" i="9" s="1"/>
  <c r="H6413" i="9" s="1"/>
  <c r="H6417" i="9" s="1"/>
  <c r="H6421" i="9" s="1"/>
  <c r="H6425" i="9" s="1"/>
  <c r="H6429" i="9" s="1"/>
  <c r="H6433" i="9" s="1"/>
  <c r="H6437" i="9" s="1"/>
  <c r="H6441" i="9" s="1"/>
  <c r="H6445" i="9" s="1"/>
  <c r="H6449" i="9" s="1"/>
  <c r="H6453" i="9" s="1"/>
  <c r="H6457" i="9" s="1"/>
  <c r="H6461" i="9" s="1"/>
  <c r="H6465" i="9" s="1"/>
  <c r="H6469" i="9" s="1"/>
  <c r="H6473" i="9" s="1"/>
  <c r="H6477" i="9" s="1"/>
  <c r="H6481" i="9" s="1"/>
  <c r="H6485" i="9" s="1"/>
  <c r="H6489" i="9" s="1"/>
  <c r="H6493" i="9" s="1"/>
  <c r="H6497" i="9" s="1"/>
  <c r="H6501" i="9" s="1"/>
  <c r="H6505" i="9" s="1"/>
  <c r="H6509" i="9" s="1"/>
  <c r="H6513" i="9" s="1"/>
  <c r="H6517" i="9" s="1"/>
  <c r="H6521" i="9" s="1"/>
  <c r="H6525" i="9" s="1"/>
  <c r="H6529" i="9" s="1"/>
  <c r="H6533" i="9" s="1"/>
  <c r="H6537" i="9" s="1"/>
  <c r="H6541" i="9" s="1"/>
  <c r="H6545" i="9" s="1"/>
  <c r="H6549" i="9" s="1"/>
  <c r="H6553" i="9" s="1"/>
  <c r="H6557" i="9" s="1"/>
  <c r="H6561" i="9" s="1"/>
  <c r="H6565" i="9" s="1"/>
  <c r="H6569" i="9" s="1"/>
  <c r="H6573" i="9" s="1"/>
  <c r="H6577" i="9" s="1"/>
  <c r="H6581" i="9" s="1"/>
  <c r="H6585" i="9" s="1"/>
  <c r="H6589" i="9" s="1"/>
  <c r="H6593" i="9" s="1"/>
  <c r="H6597" i="9" s="1"/>
  <c r="H6601" i="9" s="1"/>
  <c r="H6605" i="9" s="1"/>
  <c r="H6609" i="9" s="1"/>
  <c r="H6613" i="9" s="1"/>
  <c r="H6617" i="9" s="1"/>
  <c r="H6621" i="9" s="1"/>
  <c r="H6625" i="9" s="1"/>
  <c r="H6629" i="9" s="1"/>
  <c r="H6633" i="9" s="1"/>
  <c r="H6637" i="9" s="1"/>
  <c r="H6641" i="9" s="1"/>
  <c r="H6645" i="9" s="1"/>
  <c r="H6649" i="9" s="1"/>
  <c r="H6653" i="9" s="1"/>
  <c r="H6657" i="9" s="1"/>
  <c r="H6661" i="9" s="1"/>
  <c r="H6665" i="9" s="1"/>
  <c r="H6669" i="9" s="1"/>
  <c r="H6673" i="9" s="1"/>
  <c r="H6677" i="9" s="1"/>
  <c r="H6681" i="9" s="1"/>
  <c r="H6685" i="9" s="1"/>
  <c r="H6689" i="9" s="1"/>
  <c r="H6693" i="9" s="1"/>
  <c r="H6697" i="9" s="1"/>
  <c r="H6701" i="9" s="1"/>
  <c r="H6705" i="9" s="1"/>
  <c r="H6709" i="9" s="1"/>
  <c r="H6713" i="9" s="1"/>
  <c r="H6717" i="9" s="1"/>
  <c r="H6721" i="9" s="1"/>
  <c r="H6725" i="9" s="1"/>
  <c r="H6729" i="9" s="1"/>
  <c r="H6733" i="9" s="1"/>
  <c r="H6737" i="9" s="1"/>
  <c r="H6741" i="9" s="1"/>
  <c r="H6745" i="9" s="1"/>
  <c r="H6749" i="9" s="1"/>
  <c r="H6753" i="9" s="1"/>
  <c r="H6757" i="9" s="1"/>
  <c r="H6761" i="9" s="1"/>
  <c r="H6765" i="9" s="1"/>
  <c r="H6769" i="9" s="1"/>
  <c r="H6773" i="9" s="1"/>
  <c r="H6777" i="9" s="1"/>
  <c r="H6781" i="9" s="1"/>
  <c r="H6785" i="9" s="1"/>
  <c r="H6789" i="9" s="1"/>
  <c r="H6793" i="9" s="1"/>
  <c r="H6797" i="9" s="1"/>
  <c r="H6801" i="9" s="1"/>
  <c r="H6805" i="9" s="1"/>
  <c r="H6809" i="9" s="1"/>
  <c r="H6813" i="9" s="1"/>
  <c r="H6817" i="9" s="1"/>
  <c r="H6821" i="9" s="1"/>
  <c r="H6825" i="9" s="1"/>
  <c r="H6829" i="9" s="1"/>
  <c r="H6833" i="9" s="1"/>
  <c r="H6837" i="9" s="1"/>
  <c r="H6841" i="9" s="1"/>
  <c r="H6845" i="9" s="1"/>
  <c r="H6849" i="9" s="1"/>
  <c r="H6853" i="9" s="1"/>
  <c r="H6857" i="9" s="1"/>
  <c r="H6861" i="9" s="1"/>
  <c r="H6865" i="9" s="1"/>
  <c r="H6869" i="9" s="1"/>
  <c r="H6873" i="9" s="1"/>
  <c r="H6877" i="9" s="1"/>
  <c r="H6881" i="9" s="1"/>
  <c r="H6885" i="9" s="1"/>
  <c r="H6889" i="9" s="1"/>
  <c r="H6893" i="9" s="1"/>
  <c r="H6897" i="9" s="1"/>
  <c r="H6901" i="9" s="1"/>
  <c r="H6905" i="9" s="1"/>
  <c r="H6909" i="9" s="1"/>
  <c r="H6913" i="9" s="1"/>
  <c r="H6917" i="9" s="1"/>
  <c r="H6921" i="9" s="1"/>
  <c r="H6925" i="9" s="1"/>
  <c r="H6929" i="9" s="1"/>
  <c r="H6933" i="9" s="1"/>
  <c r="H6937" i="9" s="1"/>
  <c r="H6941" i="9" s="1"/>
  <c r="H6945" i="9" s="1"/>
  <c r="H6949" i="9" s="1"/>
  <c r="H6953" i="9" s="1"/>
  <c r="H6957" i="9" s="1"/>
  <c r="H6961" i="9" s="1"/>
  <c r="H6965" i="9" s="1"/>
  <c r="H6969" i="9" s="1"/>
  <c r="H6973" i="9" s="1"/>
  <c r="H6977" i="9" s="1"/>
  <c r="H6981" i="9" s="1"/>
  <c r="H6985" i="9" s="1"/>
  <c r="H6989" i="9" s="1"/>
  <c r="H6993" i="9" s="1"/>
  <c r="H6997" i="9" s="1"/>
  <c r="H7001" i="9" s="1"/>
  <c r="H7005" i="9" s="1"/>
  <c r="H7009" i="9" s="1"/>
  <c r="H7013" i="9" s="1"/>
  <c r="H7017" i="9" s="1"/>
  <c r="H7021" i="9" s="1"/>
  <c r="H7025" i="9" s="1"/>
  <c r="H7029" i="9" s="1"/>
  <c r="H7033" i="9" s="1"/>
  <c r="H7037" i="9" s="1"/>
  <c r="H7041" i="9" s="1"/>
  <c r="H7045" i="9" s="1"/>
  <c r="H7049" i="9" s="1"/>
  <c r="H7053" i="9" s="1"/>
  <c r="H7057" i="9" s="1"/>
  <c r="H7061" i="9" s="1"/>
  <c r="H7065" i="9" s="1"/>
  <c r="H7069" i="9" s="1"/>
  <c r="H7073" i="9" s="1"/>
  <c r="H7077" i="9" s="1"/>
  <c r="H7081" i="9" s="1"/>
  <c r="H7085" i="9" s="1"/>
  <c r="H7089" i="9" s="1"/>
  <c r="H7093" i="9" s="1"/>
  <c r="H7097" i="9" s="1"/>
  <c r="H7101" i="9" s="1"/>
  <c r="H7105" i="9" s="1"/>
  <c r="H7109" i="9" s="1"/>
  <c r="H7113" i="9" s="1"/>
  <c r="H7117" i="9" s="1"/>
  <c r="H7121" i="9" s="1"/>
  <c r="H7125" i="9" s="1"/>
  <c r="H7129" i="9" s="1"/>
  <c r="H7133" i="9" s="1"/>
  <c r="H7137" i="9" s="1"/>
  <c r="H7141" i="9" s="1"/>
  <c r="H7145" i="9" s="1"/>
  <c r="H7149" i="9" s="1"/>
  <c r="H7153" i="9" s="1"/>
  <c r="H7157" i="9" s="1"/>
  <c r="H7161" i="9" s="1"/>
  <c r="H7165" i="9" s="1"/>
  <c r="H7169" i="9" s="1"/>
  <c r="H7173" i="9" s="1"/>
  <c r="H7177" i="9" s="1"/>
  <c r="H7181" i="9" s="1"/>
  <c r="H7185" i="9" s="1"/>
  <c r="H7189" i="9" s="1"/>
  <c r="H7193" i="9" s="1"/>
  <c r="H7197" i="9" s="1"/>
  <c r="H7201" i="9" s="1"/>
  <c r="H7205" i="9" s="1"/>
  <c r="H7209" i="9" s="1"/>
  <c r="H7213" i="9" s="1"/>
  <c r="H7217" i="9" s="1"/>
  <c r="H7221" i="9" s="1"/>
  <c r="H7225" i="9" s="1"/>
  <c r="H7229" i="9" s="1"/>
  <c r="H7233" i="9" s="1"/>
  <c r="H7237" i="9" s="1"/>
  <c r="H7241" i="9" s="1"/>
  <c r="H7245" i="9" s="1"/>
  <c r="H7249" i="9" s="1"/>
  <c r="H7253" i="9" s="1"/>
  <c r="H7257" i="9" s="1"/>
  <c r="H7261" i="9" s="1"/>
  <c r="H7265" i="9" s="1"/>
  <c r="H7269" i="9" s="1"/>
  <c r="H7273" i="9" s="1"/>
  <c r="H7277" i="9" s="1"/>
  <c r="H7281" i="9" s="1"/>
  <c r="H7285" i="9" s="1"/>
  <c r="H7289" i="9" s="1"/>
  <c r="H7293" i="9" s="1"/>
  <c r="H7297" i="9" s="1"/>
  <c r="H7301" i="9" s="1"/>
  <c r="H7305" i="9" s="1"/>
  <c r="H7309" i="9" s="1"/>
  <c r="H7313" i="9" s="1"/>
  <c r="H7317" i="9" s="1"/>
  <c r="H7321" i="9" s="1"/>
  <c r="H7325" i="9" s="1"/>
  <c r="H7329" i="9" s="1"/>
  <c r="H7333" i="9" s="1"/>
  <c r="H7337" i="9" s="1"/>
  <c r="H7341" i="9" s="1"/>
  <c r="H7345" i="9" s="1"/>
  <c r="H7349" i="9" s="1"/>
  <c r="H7353" i="9" s="1"/>
  <c r="H7357" i="9" s="1"/>
  <c r="H7361" i="9" s="1"/>
  <c r="H7365" i="9" s="1"/>
  <c r="H7369" i="9" s="1"/>
  <c r="H7373" i="9" s="1"/>
  <c r="H7377" i="9" s="1"/>
  <c r="H7381" i="9" s="1"/>
  <c r="H7385" i="9" s="1"/>
  <c r="H7389" i="9" s="1"/>
  <c r="H7393" i="9" s="1"/>
  <c r="H7397" i="9" s="1"/>
  <c r="H7401" i="9" s="1"/>
  <c r="H7405" i="9" s="1"/>
  <c r="H7409" i="9" s="1"/>
  <c r="H7413" i="9" s="1"/>
  <c r="H7417" i="9" s="1"/>
  <c r="H7421" i="9" s="1"/>
  <c r="H7425" i="9" s="1"/>
  <c r="H7429" i="9" s="1"/>
  <c r="H7433" i="9" s="1"/>
  <c r="H7437" i="9" s="1"/>
  <c r="H7441" i="9" s="1"/>
  <c r="H7445" i="9" s="1"/>
  <c r="H7449" i="9" s="1"/>
  <c r="H7453" i="9" s="1"/>
  <c r="H7457" i="9" s="1"/>
  <c r="H7461" i="9" s="1"/>
  <c r="H7465" i="9" s="1"/>
  <c r="H7469" i="9" s="1"/>
  <c r="H7473" i="9" s="1"/>
  <c r="H7477" i="9" s="1"/>
  <c r="H7481" i="9" s="1"/>
  <c r="H7485" i="9" s="1"/>
  <c r="H7489" i="9" s="1"/>
  <c r="H7493" i="9" s="1"/>
  <c r="H7497" i="9" s="1"/>
  <c r="H7501" i="9" s="1"/>
  <c r="H7505" i="9" s="1"/>
  <c r="H7509" i="9" s="1"/>
  <c r="H7513" i="9" s="1"/>
  <c r="H7517" i="9" s="1"/>
  <c r="H7521" i="9" s="1"/>
  <c r="H7525" i="9" s="1"/>
  <c r="H7529" i="9" s="1"/>
  <c r="H7533" i="9" s="1"/>
  <c r="H7537" i="9" s="1"/>
  <c r="H7541" i="9" s="1"/>
  <c r="H7545" i="9" s="1"/>
  <c r="H7549" i="9" s="1"/>
  <c r="H7553" i="9" s="1"/>
  <c r="H7557" i="9" s="1"/>
  <c r="H7561" i="9" s="1"/>
  <c r="H7565" i="9" s="1"/>
  <c r="H7569" i="9" s="1"/>
  <c r="H7573" i="9" s="1"/>
  <c r="H7577" i="9" s="1"/>
  <c r="H7581" i="9" s="1"/>
  <c r="H7585" i="9" s="1"/>
  <c r="H7589" i="9" s="1"/>
  <c r="H7593" i="9" s="1"/>
  <c r="H7597" i="9" s="1"/>
  <c r="H7601" i="9" s="1"/>
  <c r="H7605" i="9" s="1"/>
  <c r="H7609" i="9" s="1"/>
  <c r="H7613" i="9" s="1"/>
  <c r="H7617" i="9" s="1"/>
  <c r="H7621" i="9" s="1"/>
  <c r="H7625" i="9" s="1"/>
  <c r="H7629" i="9" s="1"/>
  <c r="H7633" i="9" s="1"/>
  <c r="H7637" i="9" s="1"/>
  <c r="H7641" i="9" s="1"/>
  <c r="H7645" i="9" s="1"/>
  <c r="H7649" i="9" s="1"/>
  <c r="H7653" i="9" s="1"/>
  <c r="H7657" i="9" s="1"/>
  <c r="H7661" i="9" s="1"/>
  <c r="H7665" i="9" s="1"/>
  <c r="H7669" i="9" s="1"/>
  <c r="H7673" i="9" s="1"/>
  <c r="H7677" i="9" s="1"/>
  <c r="H7681" i="9" s="1"/>
  <c r="H7685" i="9" s="1"/>
  <c r="H7689" i="9" s="1"/>
  <c r="H7693" i="9" s="1"/>
  <c r="H7697" i="9" s="1"/>
  <c r="H7701" i="9" s="1"/>
  <c r="H7705" i="9" s="1"/>
  <c r="H7709" i="9" s="1"/>
  <c r="H7713" i="9" s="1"/>
  <c r="H7717" i="9" s="1"/>
  <c r="H7721" i="9" s="1"/>
  <c r="H7725" i="9" s="1"/>
  <c r="H7729" i="9" s="1"/>
  <c r="H7733" i="9" s="1"/>
  <c r="H7737" i="9" s="1"/>
  <c r="H7741" i="9" s="1"/>
  <c r="H7745" i="9" s="1"/>
  <c r="H7749" i="9" s="1"/>
  <c r="H7753" i="9" s="1"/>
  <c r="H7757" i="9" s="1"/>
  <c r="H7761" i="9" s="1"/>
  <c r="H7765" i="9" s="1"/>
  <c r="H7769" i="9" s="1"/>
  <c r="H7773" i="9" s="1"/>
  <c r="H7777" i="9" s="1"/>
  <c r="H7781" i="9" s="1"/>
  <c r="H7785" i="9" s="1"/>
  <c r="H7789" i="9" s="1"/>
  <c r="H7793" i="9" s="1"/>
  <c r="H7797" i="9" s="1"/>
  <c r="H7801" i="9" s="1"/>
  <c r="H7805" i="9" s="1"/>
  <c r="H7809" i="9" s="1"/>
  <c r="H7813" i="9" s="1"/>
  <c r="H7817" i="9" s="1"/>
  <c r="H7821" i="9" s="1"/>
  <c r="H7825" i="9" s="1"/>
  <c r="H7829" i="9" s="1"/>
  <c r="H7833" i="9" s="1"/>
  <c r="H7837" i="9" s="1"/>
  <c r="H7841" i="9" s="1"/>
  <c r="H7845" i="9" s="1"/>
  <c r="H7849" i="9" s="1"/>
  <c r="H7853" i="9" s="1"/>
  <c r="H7857" i="9" s="1"/>
  <c r="H7861" i="9" s="1"/>
  <c r="H7865" i="9" s="1"/>
  <c r="H7869" i="9" s="1"/>
  <c r="H7873" i="9" s="1"/>
  <c r="H7877" i="9" s="1"/>
  <c r="H7881" i="9" s="1"/>
  <c r="H7885" i="9" s="1"/>
  <c r="H7889" i="9" s="1"/>
  <c r="H7893" i="9" s="1"/>
  <c r="H7897" i="9" s="1"/>
  <c r="H7901" i="9" s="1"/>
  <c r="H7905" i="9" s="1"/>
  <c r="H7909" i="9" s="1"/>
  <c r="H7913" i="9" s="1"/>
  <c r="H7917" i="9" s="1"/>
  <c r="H7921" i="9" s="1"/>
  <c r="H7925" i="9" s="1"/>
  <c r="H7929" i="9" s="1"/>
  <c r="H7933" i="9" s="1"/>
  <c r="H7937" i="9" s="1"/>
  <c r="H7941" i="9" s="1"/>
  <c r="H7945" i="9" s="1"/>
  <c r="H7949" i="9" s="1"/>
  <c r="H7953" i="9" s="1"/>
  <c r="H7957" i="9" s="1"/>
  <c r="H7961" i="9" s="1"/>
  <c r="H7965" i="9" s="1"/>
  <c r="H7969" i="9" s="1"/>
  <c r="H7973" i="9" s="1"/>
  <c r="H7977" i="9" s="1"/>
  <c r="H7981" i="9" s="1"/>
  <c r="H7985" i="9" s="1"/>
  <c r="H7989" i="9" s="1"/>
  <c r="H7993" i="9" s="1"/>
  <c r="H7997" i="9" s="1"/>
  <c r="H8001" i="9" s="1"/>
  <c r="H8005" i="9" s="1"/>
  <c r="H8009" i="9" s="1"/>
  <c r="H8013" i="9" s="1"/>
  <c r="H8017" i="9" s="1"/>
  <c r="H8021" i="9" s="1"/>
  <c r="H8025" i="9" s="1"/>
  <c r="H8029" i="9" s="1"/>
  <c r="H8033" i="9" s="1"/>
  <c r="H8037" i="9" s="1"/>
  <c r="H8041" i="9" s="1"/>
  <c r="H8045" i="9" s="1"/>
  <c r="H8049" i="9" s="1"/>
  <c r="H8053" i="9" s="1"/>
  <c r="H8057" i="9" s="1"/>
  <c r="H8061" i="9" s="1"/>
  <c r="H8065" i="9" s="1"/>
  <c r="H8069" i="9" s="1"/>
  <c r="H8073" i="9" s="1"/>
  <c r="H8077" i="9" s="1"/>
  <c r="H8081" i="9" s="1"/>
  <c r="H8085" i="9" s="1"/>
  <c r="H8089" i="9" s="1"/>
  <c r="H8093" i="9" s="1"/>
  <c r="H8097" i="9" s="1"/>
  <c r="H8101" i="9" s="1"/>
  <c r="H8105" i="9" s="1"/>
  <c r="H8109" i="9" s="1"/>
  <c r="H8113" i="9" s="1"/>
  <c r="H8117" i="9" s="1"/>
  <c r="H8121" i="9" s="1"/>
  <c r="H8125" i="9" s="1"/>
  <c r="H8129" i="9" s="1"/>
  <c r="H8133" i="9" s="1"/>
  <c r="H8137" i="9" s="1"/>
  <c r="H8141" i="9" s="1"/>
  <c r="H8145" i="9" s="1"/>
  <c r="H8149" i="9" s="1"/>
  <c r="H8153" i="9" s="1"/>
  <c r="H8157" i="9" s="1"/>
  <c r="H8161" i="9" s="1"/>
  <c r="H8165" i="9" s="1"/>
  <c r="H8169" i="9" s="1"/>
  <c r="H8173" i="9" s="1"/>
  <c r="H8177" i="9" s="1"/>
  <c r="H8181" i="9" s="1"/>
  <c r="H8185" i="9" s="1"/>
  <c r="H8189" i="9" s="1"/>
  <c r="H8193" i="9" s="1"/>
  <c r="H8197" i="9" s="1"/>
  <c r="H8201" i="9" s="1"/>
  <c r="H8205" i="9" s="1"/>
  <c r="H8209" i="9" s="1"/>
  <c r="H8213" i="9" s="1"/>
  <c r="H8217" i="9" s="1"/>
  <c r="H8221" i="9" s="1"/>
  <c r="H8225" i="9" s="1"/>
  <c r="H8229" i="9" s="1"/>
  <c r="H8233" i="9" s="1"/>
  <c r="H8237" i="9" s="1"/>
  <c r="H8241" i="9" s="1"/>
  <c r="H8245" i="9" s="1"/>
  <c r="H8249" i="9" s="1"/>
  <c r="H8253" i="9" s="1"/>
  <c r="H8257" i="9" s="1"/>
  <c r="H8261" i="9" s="1"/>
  <c r="H8265" i="9" s="1"/>
  <c r="H8269" i="9" s="1"/>
  <c r="H8273" i="9" s="1"/>
  <c r="H8277" i="9" s="1"/>
  <c r="H8281" i="9" s="1"/>
  <c r="H8285" i="9" s="1"/>
  <c r="H8289" i="9" s="1"/>
  <c r="H8293" i="9" s="1"/>
  <c r="H8297" i="9" s="1"/>
  <c r="H8301" i="9" s="1"/>
  <c r="H8305" i="9" s="1"/>
  <c r="H8309" i="9" s="1"/>
  <c r="H8313" i="9" s="1"/>
  <c r="H8317" i="9" s="1"/>
  <c r="H8321" i="9" s="1"/>
  <c r="H8325" i="9" s="1"/>
  <c r="H8329" i="9" s="1"/>
  <c r="H8333" i="9" s="1"/>
  <c r="H8337" i="9" s="1"/>
  <c r="H8341" i="9" s="1"/>
  <c r="H8345" i="9" s="1"/>
  <c r="H8349" i="9" s="1"/>
  <c r="H8353" i="9" s="1"/>
  <c r="H8357" i="9" s="1"/>
  <c r="H8361" i="9" s="1"/>
  <c r="H8365" i="9" s="1"/>
  <c r="H8369" i="9" s="1"/>
  <c r="H8373" i="9" s="1"/>
  <c r="H8377" i="9" s="1"/>
  <c r="H8381" i="9" s="1"/>
  <c r="H8385" i="9" s="1"/>
  <c r="H8389" i="9" s="1"/>
  <c r="H8393" i="9" s="1"/>
  <c r="H8397" i="9" s="1"/>
  <c r="H8401" i="9" s="1"/>
  <c r="H8405" i="9" s="1"/>
  <c r="H8409" i="9" s="1"/>
  <c r="H8413" i="9" s="1"/>
  <c r="H8417" i="9" s="1"/>
  <c r="H8421" i="9" s="1"/>
  <c r="H8425" i="9" s="1"/>
  <c r="H8429" i="9" s="1"/>
  <c r="H8433" i="9" s="1"/>
  <c r="H8437" i="9" s="1"/>
  <c r="H8441" i="9" s="1"/>
  <c r="H8445" i="9" s="1"/>
  <c r="H8449" i="9" s="1"/>
  <c r="H8453" i="9" s="1"/>
  <c r="H8457" i="9" s="1"/>
  <c r="H8461" i="9" s="1"/>
  <c r="H8465" i="9" s="1"/>
  <c r="H8469" i="9" s="1"/>
  <c r="H8473" i="9" s="1"/>
  <c r="H8477" i="9" s="1"/>
  <c r="H8481" i="9" s="1"/>
  <c r="H8485" i="9" s="1"/>
  <c r="H8489" i="9" s="1"/>
  <c r="H8493" i="9" s="1"/>
  <c r="H8497" i="9" s="1"/>
  <c r="H8501" i="9" s="1"/>
  <c r="H8505" i="9" s="1"/>
  <c r="H8509" i="9" s="1"/>
  <c r="H8513" i="9" s="1"/>
  <c r="H8517" i="9" s="1"/>
  <c r="H8521" i="9" s="1"/>
  <c r="H8525" i="9" s="1"/>
  <c r="H8529" i="9" s="1"/>
  <c r="H8533" i="9" s="1"/>
  <c r="H8537" i="9" s="1"/>
  <c r="H8541" i="9" s="1"/>
  <c r="H8545" i="9" s="1"/>
  <c r="H8549" i="9" s="1"/>
  <c r="H8553" i="9" s="1"/>
  <c r="H8557" i="9" s="1"/>
  <c r="H8561" i="9" s="1"/>
  <c r="H8565" i="9" s="1"/>
  <c r="H8569" i="9" s="1"/>
  <c r="H8573" i="9" s="1"/>
  <c r="H8577" i="9" s="1"/>
  <c r="H8581" i="9" s="1"/>
  <c r="H8585" i="9" s="1"/>
  <c r="H8589" i="9" s="1"/>
  <c r="H8593" i="9" s="1"/>
  <c r="H8597" i="9" s="1"/>
  <c r="H8601" i="9" s="1"/>
  <c r="H8605" i="9" s="1"/>
  <c r="H8609" i="9" s="1"/>
  <c r="H8613" i="9" s="1"/>
  <c r="H8617" i="9" s="1"/>
  <c r="H8621" i="9" s="1"/>
  <c r="H8625" i="9" s="1"/>
  <c r="H8629" i="9" s="1"/>
  <c r="H8633" i="9" s="1"/>
  <c r="H8637" i="9" s="1"/>
  <c r="J16443" i="9"/>
  <c r="J16439" i="9"/>
  <c r="C10242" i="9"/>
  <c r="C10246" i="9" s="1"/>
  <c r="C10250" i="9" s="1"/>
  <c r="C10254" i="9" s="1"/>
  <c r="C10258" i="9" s="1"/>
  <c r="C10262" i="9" s="1"/>
  <c r="C10266" i="9" s="1"/>
  <c r="C10270" i="9" s="1"/>
  <c r="C10274" i="9" s="1"/>
  <c r="C10278" i="9" s="1"/>
  <c r="C10282" i="9" s="1"/>
  <c r="C10286" i="9" s="1"/>
  <c r="C10290" i="9" s="1"/>
  <c r="C10294" i="9" s="1"/>
  <c r="C10298" i="9" s="1"/>
  <c r="C10302" i="9" s="1"/>
  <c r="C10306" i="9" s="1"/>
  <c r="C10310" i="9" s="1"/>
  <c r="C10314" i="9" s="1"/>
  <c r="C10318" i="9" s="1"/>
  <c r="C10322" i="9" s="1"/>
  <c r="C10326" i="9" s="1"/>
  <c r="C10330" i="9" s="1"/>
  <c r="C10334" i="9" s="1"/>
  <c r="C10338" i="9" s="1"/>
  <c r="C10342" i="9" s="1"/>
  <c r="C10346" i="9" s="1"/>
  <c r="C10350" i="9" s="1"/>
  <c r="C10354" i="9" s="1"/>
  <c r="C10358" i="9" s="1"/>
  <c r="C10362" i="9" s="1"/>
  <c r="C10366" i="9" s="1"/>
  <c r="C10370" i="9" s="1"/>
  <c r="C10374" i="9" s="1"/>
  <c r="C10378" i="9" s="1"/>
  <c r="C10382" i="9" s="1"/>
  <c r="C10386" i="9" s="1"/>
  <c r="C10390" i="9" s="1"/>
  <c r="C10394" i="9" s="1"/>
  <c r="C10398" i="9" s="1"/>
  <c r="C10402" i="9" s="1"/>
  <c r="C10406" i="9" s="1"/>
  <c r="C10410" i="9" s="1"/>
  <c r="C10414" i="9" s="1"/>
  <c r="C10418" i="9" s="1"/>
  <c r="C10422" i="9" s="1"/>
  <c r="C10426" i="9" s="1"/>
  <c r="C10430" i="9" s="1"/>
  <c r="C10434" i="9" s="1"/>
  <c r="C10438" i="9" s="1"/>
  <c r="C10442" i="9" s="1"/>
  <c r="C10446" i="9" s="1"/>
  <c r="C10450" i="9" s="1"/>
  <c r="C10454" i="9" s="1"/>
  <c r="C10458" i="9" s="1"/>
  <c r="C10462" i="9" s="1"/>
  <c r="C10466" i="9" s="1"/>
  <c r="C10470" i="9" s="1"/>
  <c r="C10474" i="9" s="1"/>
  <c r="C10478" i="9" s="1"/>
  <c r="C10482" i="9" s="1"/>
  <c r="C10486" i="9" s="1"/>
  <c r="C10490" i="9" s="1"/>
  <c r="C10494" i="9" s="1"/>
  <c r="C10498" i="9" s="1"/>
  <c r="C10502" i="9" s="1"/>
  <c r="C10506" i="9" s="1"/>
  <c r="C10510" i="9" s="1"/>
  <c r="C10514" i="9" s="1"/>
  <c r="C10518" i="9" s="1"/>
  <c r="C10522" i="9" s="1"/>
  <c r="C10526" i="9" s="1"/>
  <c r="C10530" i="9" s="1"/>
  <c r="C10534" i="9" s="1"/>
  <c r="C10538" i="9" s="1"/>
  <c r="C10542" i="9" s="1"/>
  <c r="C10546" i="9" s="1"/>
  <c r="C10550" i="9" s="1"/>
  <c r="C10554" i="9" s="1"/>
  <c r="C10558" i="9" s="1"/>
  <c r="C10241" i="9"/>
  <c r="C10245" i="9" s="1"/>
  <c r="C10249" i="9" s="1"/>
  <c r="C10253" i="9" s="1"/>
  <c r="C10257" i="9" s="1"/>
  <c r="C10261" i="9" s="1"/>
  <c r="C10265" i="9" s="1"/>
  <c r="C10269" i="9" s="1"/>
  <c r="C10273" i="9" s="1"/>
  <c r="C10277" i="9" s="1"/>
  <c r="C10281" i="9" s="1"/>
  <c r="C10285" i="9" s="1"/>
  <c r="C10289" i="9" s="1"/>
  <c r="C10293" i="9" s="1"/>
  <c r="C10297" i="9" s="1"/>
  <c r="C10301" i="9" s="1"/>
  <c r="C10305" i="9" s="1"/>
  <c r="C10309" i="9" s="1"/>
  <c r="C10313" i="9" s="1"/>
  <c r="C10317" i="9" s="1"/>
  <c r="C10321" i="9" s="1"/>
  <c r="C10325" i="9" s="1"/>
  <c r="C10329" i="9" s="1"/>
  <c r="C10333" i="9" s="1"/>
  <c r="C10337" i="9" s="1"/>
  <c r="C10341" i="9" s="1"/>
  <c r="C10345" i="9" s="1"/>
  <c r="C10349" i="9" s="1"/>
  <c r="C10353" i="9" s="1"/>
  <c r="C10357" i="9" s="1"/>
  <c r="C10361" i="9" s="1"/>
  <c r="C10365" i="9" s="1"/>
  <c r="C10369" i="9" s="1"/>
  <c r="C10373" i="9" s="1"/>
  <c r="C10377" i="9" s="1"/>
  <c r="C10381" i="9" s="1"/>
  <c r="C10385" i="9" s="1"/>
  <c r="C10389" i="9" s="1"/>
  <c r="C10393" i="9" s="1"/>
  <c r="C10397" i="9" s="1"/>
  <c r="C10401" i="9" s="1"/>
  <c r="C10405" i="9" s="1"/>
  <c r="C10409" i="9" s="1"/>
  <c r="C10413" i="9" s="1"/>
  <c r="C10417" i="9" s="1"/>
  <c r="C10421" i="9" s="1"/>
  <c r="C10425" i="9" s="1"/>
  <c r="C10429" i="9" s="1"/>
  <c r="C10433" i="9" s="1"/>
  <c r="C10437" i="9" s="1"/>
  <c r="C10441" i="9" s="1"/>
  <c r="C10445" i="9" s="1"/>
  <c r="C10449" i="9" s="1"/>
  <c r="C10453" i="9" s="1"/>
  <c r="C10457" i="9" s="1"/>
  <c r="C10461" i="9" s="1"/>
  <c r="C10465" i="9" s="1"/>
  <c r="C10469" i="9" s="1"/>
  <c r="C10473" i="9" s="1"/>
  <c r="C10477" i="9" s="1"/>
  <c r="C10481" i="9" s="1"/>
  <c r="C10485" i="9" s="1"/>
  <c r="C10489" i="9" s="1"/>
  <c r="C10493" i="9" s="1"/>
  <c r="C10497" i="9" s="1"/>
  <c r="C10501" i="9" s="1"/>
  <c r="C10505" i="9" s="1"/>
  <c r="C10509" i="9" s="1"/>
  <c r="C10513" i="9" s="1"/>
  <c r="C10517" i="9" s="1"/>
  <c r="C10521" i="9" s="1"/>
  <c r="C10525" i="9" s="1"/>
  <c r="C10529" i="9" s="1"/>
  <c r="C10533" i="9" s="1"/>
  <c r="C10537" i="9" s="1"/>
  <c r="C10541" i="9" s="1"/>
  <c r="C10545" i="9" s="1"/>
  <c r="C10549" i="9" s="1"/>
  <c r="C10553" i="9" s="1"/>
  <c r="C10557" i="9" s="1"/>
  <c r="C10561" i="9" l="1"/>
  <c r="C10565" i="9" s="1"/>
  <c r="C10569" i="9" s="1"/>
  <c r="C10573" i="9" s="1"/>
  <c r="C10577" i="9" s="1"/>
  <c r="C10581" i="9" s="1"/>
  <c r="C10585" i="9" s="1"/>
  <c r="C10589" i="9" s="1"/>
  <c r="C10593" i="9" s="1"/>
  <c r="C10597" i="9" s="1"/>
  <c r="C10601" i="9" s="1"/>
  <c r="C10605" i="9" s="1"/>
  <c r="C10609" i="9" s="1"/>
  <c r="C10613" i="9" s="1"/>
  <c r="C10617" i="9" s="1"/>
  <c r="C10621" i="9" s="1"/>
  <c r="C10625" i="9" s="1"/>
  <c r="C10629" i="9" s="1"/>
  <c r="C10633" i="9" s="1"/>
  <c r="C10637" i="9" s="1"/>
  <c r="C10641" i="9" s="1"/>
  <c r="C10645" i="9" s="1"/>
  <c r="C10649" i="9" s="1"/>
  <c r="C10653" i="9" s="1"/>
  <c r="C10657" i="9" s="1"/>
  <c r="C10661" i="9" s="1"/>
  <c r="C10665" i="9" s="1"/>
  <c r="C10669" i="9" s="1"/>
  <c r="C10673" i="9" s="1"/>
  <c r="C10677" i="9" s="1"/>
  <c r="C10681" i="9" s="1"/>
  <c r="C10685" i="9" s="1"/>
  <c r="C10689" i="9" s="1"/>
  <c r="C10693" i="9" s="1"/>
  <c r="C10697" i="9" s="1"/>
  <c r="C10701" i="9" s="1"/>
  <c r="C10705" i="9" s="1"/>
  <c r="C10709" i="9" s="1"/>
  <c r="C10713" i="9" s="1"/>
  <c r="C10717" i="9" s="1"/>
  <c r="C10721" i="9" s="1"/>
  <c r="C10725" i="9" s="1"/>
  <c r="C10729" i="9" s="1"/>
  <c r="C10733" i="9" s="1"/>
  <c r="C10737" i="9" s="1"/>
  <c r="C10741" i="9" s="1"/>
  <c r="C10745" i="9" s="1"/>
  <c r="C10749" i="9" s="1"/>
  <c r="C10753" i="9" s="1"/>
  <c r="C10757" i="9" s="1"/>
  <c r="C10761" i="9" s="1"/>
  <c r="C10765" i="9" s="1"/>
  <c r="C10769" i="9" s="1"/>
  <c r="C10773" i="9" s="1"/>
  <c r="C10777" i="9" s="1"/>
  <c r="C10781" i="9" s="1"/>
  <c r="C10785" i="9" s="1"/>
  <c r="C10789" i="9" s="1"/>
  <c r="C10793" i="9" s="1"/>
  <c r="C10797" i="9" s="1"/>
  <c r="C10801" i="9" s="1"/>
  <c r="C10805" i="9" s="1"/>
  <c r="C10809" i="9" s="1"/>
  <c r="C10813" i="9" s="1"/>
  <c r="C10817" i="9" s="1"/>
  <c r="C10821" i="9" s="1"/>
  <c r="C10825" i="9" s="1"/>
  <c r="C10829" i="9" s="1"/>
  <c r="C10833" i="9" s="1"/>
  <c r="C10837" i="9" s="1"/>
  <c r="C10841" i="9" s="1"/>
  <c r="C10845" i="9" s="1"/>
  <c r="C10849" i="9" s="1"/>
  <c r="C10853" i="9" s="1"/>
  <c r="C10857" i="9" s="1"/>
  <c r="C10861" i="9" s="1"/>
  <c r="C10865" i="9" s="1"/>
  <c r="C10869" i="9" s="1"/>
  <c r="C10873" i="9" s="1"/>
  <c r="C10877" i="9" s="1"/>
  <c r="C10881" i="9" s="1"/>
  <c r="C10885" i="9" s="1"/>
  <c r="C10889" i="9" s="1"/>
  <c r="C10893" i="9" s="1"/>
  <c r="C10897" i="9" s="1"/>
  <c r="C10901" i="9" s="1"/>
  <c r="C10905" i="9" s="1"/>
  <c r="C10909" i="9" s="1"/>
  <c r="C10913" i="9" s="1"/>
  <c r="C10917" i="9" s="1"/>
  <c r="C10921" i="9" s="1"/>
  <c r="C10925" i="9" s="1"/>
  <c r="C10929" i="9" s="1"/>
  <c r="C10933" i="9" s="1"/>
  <c r="C10937" i="9" s="1"/>
  <c r="C10941" i="9" s="1"/>
  <c r="C10945" i="9" s="1"/>
  <c r="C10949" i="9" s="1"/>
  <c r="C10953" i="9" s="1"/>
  <c r="C10957" i="9" s="1"/>
  <c r="C10961" i="9" s="1"/>
  <c r="C10965" i="9" s="1"/>
  <c r="C10969" i="9" s="1"/>
  <c r="C10973" i="9" s="1"/>
  <c r="C10977" i="9" s="1"/>
  <c r="C10981" i="9" s="1"/>
  <c r="C10985" i="9" s="1"/>
  <c r="C10989" i="9" s="1"/>
  <c r="C10993" i="9" s="1"/>
  <c r="C10997" i="9" s="1"/>
  <c r="C11001" i="9" s="1"/>
  <c r="C11005" i="9" s="1"/>
  <c r="C11009" i="9" s="1"/>
  <c r="C11013" i="9" s="1"/>
  <c r="C11017" i="9" s="1"/>
  <c r="C11021" i="9" s="1"/>
  <c r="C11025" i="9" s="1"/>
  <c r="C11029" i="9" s="1"/>
  <c r="C11033" i="9" s="1"/>
  <c r="C11037" i="9" s="1"/>
  <c r="C11041" i="9" s="1"/>
  <c r="C11045" i="9" s="1"/>
  <c r="C11049" i="9" s="1"/>
  <c r="C11053" i="9" s="1"/>
  <c r="C11057" i="9" s="1"/>
  <c r="C11061" i="9" s="1"/>
  <c r="C11065" i="9" s="1"/>
  <c r="C11069" i="9" s="1"/>
  <c r="C11073" i="9" s="1"/>
  <c r="C11077" i="9" s="1"/>
  <c r="C11081" i="9" s="1"/>
  <c r="C11085" i="9" s="1"/>
  <c r="C11089" i="9" s="1"/>
  <c r="C11093" i="9" s="1"/>
  <c r="C11097" i="9" s="1"/>
  <c r="C11101" i="9" s="1"/>
  <c r="C11105" i="9" s="1"/>
  <c r="C11109" i="9" s="1"/>
  <c r="C11113" i="9" s="1"/>
  <c r="C11117" i="9" s="1"/>
  <c r="C11121" i="9" s="1"/>
  <c r="C11125" i="9" s="1"/>
  <c r="C11129" i="9" s="1"/>
  <c r="C11133" i="9" s="1"/>
  <c r="C11137" i="9" s="1"/>
  <c r="C11141" i="9" s="1"/>
  <c r="C11145" i="9" s="1"/>
  <c r="C11149" i="9" s="1"/>
  <c r="C11153" i="9" s="1"/>
  <c r="C11157" i="9" s="1"/>
  <c r="C11161" i="9" s="1"/>
  <c r="C11165" i="9" s="1"/>
  <c r="C11169" i="9" s="1"/>
  <c r="C11173" i="9" s="1"/>
  <c r="C11177" i="9" s="1"/>
  <c r="C11181" i="9" s="1"/>
  <c r="C11185" i="9" s="1"/>
  <c r="C11189" i="9" s="1"/>
  <c r="C11193" i="9" s="1"/>
  <c r="C11197" i="9" s="1"/>
  <c r="C11201" i="9" s="1"/>
  <c r="C11205" i="9" s="1"/>
  <c r="C11209" i="9" s="1"/>
  <c r="C11213" i="9" s="1"/>
  <c r="C11217" i="9" s="1"/>
  <c r="C11221" i="9" s="1"/>
  <c r="C11225" i="9" s="1"/>
  <c r="C11229" i="9" s="1"/>
  <c r="C11233" i="9" s="1"/>
  <c r="C11237" i="9" s="1"/>
  <c r="C11241" i="9" s="1"/>
  <c r="C11245" i="9" s="1"/>
  <c r="C11249" i="9" s="1"/>
  <c r="C11253" i="9" s="1"/>
  <c r="C11257" i="9" s="1"/>
  <c r="C11261" i="9" s="1"/>
  <c r="C11265" i="9" s="1"/>
  <c r="C11269" i="9" s="1"/>
  <c r="C11273" i="9" s="1"/>
  <c r="C11277" i="9" s="1"/>
  <c r="C11281" i="9" s="1"/>
  <c r="C11285" i="9" s="1"/>
  <c r="C11289" i="9" s="1"/>
  <c r="C11293" i="9" s="1"/>
  <c r="C11297" i="9" s="1"/>
  <c r="C11301" i="9" s="1"/>
  <c r="C11305" i="9" s="1"/>
  <c r="C11309" i="9" s="1"/>
  <c r="C11313" i="9" s="1"/>
  <c r="C11317" i="9" s="1"/>
  <c r="C11321" i="9" s="1"/>
  <c r="C11325" i="9" s="1"/>
  <c r="C11329" i="9" s="1"/>
  <c r="C11333" i="9" s="1"/>
  <c r="C11337" i="9" s="1"/>
  <c r="C11341" i="9" s="1"/>
  <c r="C11345" i="9" s="1"/>
  <c r="C11349" i="9" s="1"/>
  <c r="C11353" i="9" s="1"/>
  <c r="C11357" i="9" s="1"/>
  <c r="C11361" i="9" s="1"/>
  <c r="C11365" i="9" s="1"/>
  <c r="C11369" i="9" s="1"/>
  <c r="C11373" i="9" s="1"/>
  <c r="C11377" i="9" s="1"/>
  <c r="C11381" i="9" s="1"/>
  <c r="C11385" i="9" s="1"/>
  <c r="C11389" i="9" s="1"/>
  <c r="C11393" i="9" s="1"/>
  <c r="C11397" i="9" s="1"/>
  <c r="C11401" i="9" s="1"/>
  <c r="C11405" i="9" s="1"/>
  <c r="C11409" i="9" s="1"/>
  <c r="C11413" i="9" s="1"/>
  <c r="C11417" i="9" s="1"/>
  <c r="C11421" i="9" s="1"/>
  <c r="C11425" i="9" s="1"/>
  <c r="C11429" i="9" s="1"/>
  <c r="C11433" i="9" s="1"/>
  <c r="C11437" i="9" s="1"/>
  <c r="C11441" i="9" s="1"/>
  <c r="C11445" i="9" s="1"/>
  <c r="C11449" i="9" s="1"/>
  <c r="C11453" i="9" s="1"/>
  <c r="C11457" i="9" s="1"/>
  <c r="C11461" i="9" s="1"/>
  <c r="C11465" i="9" s="1"/>
  <c r="C11469" i="9" s="1"/>
  <c r="C11473" i="9" s="1"/>
  <c r="C11477" i="9" s="1"/>
  <c r="C11481" i="9" s="1"/>
  <c r="C11485" i="9" s="1"/>
  <c r="C11489" i="9" s="1"/>
  <c r="C11493" i="9" s="1"/>
  <c r="C11497" i="9" s="1"/>
  <c r="C11501" i="9" s="1"/>
  <c r="C11505" i="9" s="1"/>
  <c r="C11509" i="9" s="1"/>
  <c r="C11513" i="9" s="1"/>
  <c r="C11517" i="9" s="1"/>
  <c r="C11521" i="9" s="1"/>
  <c r="C11525" i="9" s="1"/>
  <c r="C11529" i="9" s="1"/>
  <c r="C11533" i="9" s="1"/>
  <c r="C11537" i="9" s="1"/>
  <c r="C11541" i="9" s="1"/>
  <c r="C11545" i="9" s="1"/>
  <c r="C11549" i="9" s="1"/>
  <c r="C11553" i="9" s="1"/>
  <c r="C11557" i="9" s="1"/>
  <c r="C11561" i="9" s="1"/>
  <c r="C11565" i="9" s="1"/>
  <c r="C11569" i="9" s="1"/>
  <c r="C11573" i="9" s="1"/>
  <c r="C11577" i="9" s="1"/>
  <c r="C11581" i="9" s="1"/>
  <c r="C11585" i="9" s="1"/>
  <c r="C11589" i="9" s="1"/>
  <c r="C11593" i="9" s="1"/>
  <c r="C11597" i="9" s="1"/>
  <c r="C11601" i="9" s="1"/>
  <c r="C11605" i="9" s="1"/>
  <c r="C11609" i="9" s="1"/>
  <c r="C11613" i="9" s="1"/>
  <c r="C11617" i="9" s="1"/>
  <c r="C11621" i="9" s="1"/>
  <c r="C11625" i="9" s="1"/>
  <c r="C11629" i="9" s="1"/>
  <c r="C11633" i="9" s="1"/>
  <c r="C11637" i="9" s="1"/>
  <c r="C11641" i="9" s="1"/>
  <c r="C11645" i="9" s="1"/>
  <c r="C11649" i="9" s="1"/>
  <c r="C11653" i="9" s="1"/>
  <c r="C11657" i="9" s="1"/>
  <c r="C11661" i="9" s="1"/>
  <c r="C11665" i="9" s="1"/>
  <c r="C11669" i="9" s="1"/>
  <c r="C11673" i="9" s="1"/>
  <c r="C11677" i="9" s="1"/>
  <c r="C11681" i="9" s="1"/>
  <c r="C11685" i="9" s="1"/>
  <c r="C11689" i="9" s="1"/>
  <c r="C11693" i="9" s="1"/>
  <c r="C11697" i="9" s="1"/>
  <c r="C11701" i="9" s="1"/>
  <c r="C11705" i="9" s="1"/>
  <c r="C11709" i="9" s="1"/>
  <c r="C11713" i="9" s="1"/>
  <c r="C11717" i="9" s="1"/>
  <c r="C11721" i="9" s="1"/>
  <c r="C11725" i="9" s="1"/>
  <c r="C11729" i="9" s="1"/>
  <c r="C11733" i="9" s="1"/>
  <c r="C11737" i="9" s="1"/>
  <c r="C11741" i="9" s="1"/>
  <c r="C11745" i="9" s="1"/>
  <c r="C11749" i="9" s="1"/>
  <c r="C11753" i="9" s="1"/>
  <c r="C11757" i="9" s="1"/>
  <c r="C11761" i="9" s="1"/>
  <c r="C11765" i="9" s="1"/>
  <c r="C11769" i="9" s="1"/>
  <c r="C11773" i="9" s="1"/>
  <c r="C11777" i="9" s="1"/>
  <c r="C11781" i="9" s="1"/>
  <c r="C11785" i="9" s="1"/>
  <c r="C11789" i="9" s="1"/>
  <c r="C11793" i="9" s="1"/>
  <c r="C11797" i="9" s="1"/>
  <c r="C11801" i="9" s="1"/>
  <c r="C11805" i="9" s="1"/>
  <c r="C11809" i="9" s="1"/>
  <c r="C11813" i="9" s="1"/>
  <c r="C11817" i="9" s="1"/>
  <c r="C11821" i="9" s="1"/>
  <c r="C11825" i="9" s="1"/>
  <c r="C11829" i="9" s="1"/>
  <c r="C11833" i="9" s="1"/>
  <c r="C11837" i="9" s="1"/>
  <c r="C11841" i="9" s="1"/>
  <c r="C11845" i="9" s="1"/>
  <c r="C11849" i="9" s="1"/>
  <c r="C11853" i="9" s="1"/>
  <c r="C11857" i="9" s="1"/>
  <c r="C11861" i="9" s="1"/>
  <c r="C11865" i="9" s="1"/>
  <c r="C11869" i="9" s="1"/>
  <c r="C11873" i="9" s="1"/>
  <c r="C11877" i="9" s="1"/>
  <c r="C11881" i="9" s="1"/>
  <c r="C11885" i="9" s="1"/>
  <c r="C11889" i="9" s="1"/>
  <c r="C11893" i="9" s="1"/>
  <c r="C11897" i="9" s="1"/>
  <c r="C11901" i="9" s="1"/>
  <c r="C11905" i="9" s="1"/>
  <c r="C11909" i="9" s="1"/>
  <c r="C11913" i="9" s="1"/>
  <c r="C11917" i="9" s="1"/>
  <c r="C11921" i="9" s="1"/>
  <c r="C11925" i="9" s="1"/>
  <c r="C11929" i="9" s="1"/>
  <c r="C11933" i="9" s="1"/>
  <c r="C11937" i="9" s="1"/>
  <c r="C11941" i="9" s="1"/>
  <c r="C11945" i="9" s="1"/>
  <c r="C11949" i="9" s="1"/>
  <c r="C11953" i="9" s="1"/>
  <c r="C11957" i="9" s="1"/>
  <c r="C11961" i="9" s="1"/>
  <c r="C11965" i="9" s="1"/>
  <c r="C11969" i="9" s="1"/>
  <c r="C11973" i="9" s="1"/>
  <c r="C11977" i="9" s="1"/>
  <c r="C11981" i="9" s="1"/>
  <c r="C11985" i="9" s="1"/>
  <c r="C11989" i="9" s="1"/>
  <c r="C11993" i="9" s="1"/>
  <c r="C11997" i="9" s="1"/>
  <c r="C12001" i="9" s="1"/>
  <c r="C12005" i="9" s="1"/>
  <c r="C12009" i="9" s="1"/>
  <c r="C12013" i="9" s="1"/>
  <c r="C12017" i="9" s="1"/>
  <c r="C12021" i="9" s="1"/>
  <c r="C12025" i="9" s="1"/>
  <c r="C12029" i="9" s="1"/>
  <c r="C12033" i="9" s="1"/>
  <c r="C12037" i="9" s="1"/>
  <c r="C12041" i="9" s="1"/>
  <c r="C12045" i="9" s="1"/>
  <c r="C12049" i="9" s="1"/>
  <c r="C12053" i="9" s="1"/>
  <c r="C12057" i="9" s="1"/>
  <c r="A13322" i="9" l="1"/>
  <c r="A13326" i="9" s="1"/>
  <c r="A13330" i="9" s="1"/>
  <c r="A13334" i="9" s="1"/>
  <c r="A13338" i="9" s="1"/>
  <c r="A13342" i="9" s="1"/>
  <c r="A13346" i="9" s="1"/>
  <c r="A13350" i="9" s="1"/>
  <c r="A13354" i="9" s="1"/>
  <c r="A13358" i="9" s="1"/>
  <c r="A13362" i="9" s="1"/>
  <c r="A13366" i="9" s="1"/>
  <c r="A13370" i="9" s="1"/>
  <c r="A13374" i="9" s="1"/>
  <c r="A13378" i="9" s="1"/>
  <c r="A13382" i="9" s="1"/>
  <c r="A13386" i="9" s="1"/>
  <c r="A13390" i="9" s="1"/>
  <c r="A13394" i="9" s="1"/>
  <c r="A13398" i="9" s="1"/>
  <c r="A13402" i="9" s="1"/>
  <c r="A13406" i="9" s="1"/>
  <c r="A13410" i="9" s="1"/>
  <c r="A13414" i="9" s="1"/>
  <c r="A13418" i="9" s="1"/>
  <c r="A13422" i="9" s="1"/>
  <c r="A13426" i="9" s="1"/>
  <c r="A13430" i="9" s="1"/>
  <c r="A13434" i="9" s="1"/>
  <c r="A13438" i="9" s="1"/>
  <c r="A13442" i="9" s="1"/>
  <c r="A13446" i="9" s="1"/>
  <c r="A13450" i="9" s="1"/>
  <c r="A13454" i="9" s="1"/>
  <c r="A13458" i="9" s="1"/>
  <c r="A13462" i="9" s="1"/>
  <c r="A13466" i="9" s="1"/>
  <c r="A13470" i="9" s="1"/>
  <c r="A13474" i="9" s="1"/>
  <c r="A13478" i="9" s="1"/>
  <c r="A13482" i="9" s="1"/>
  <c r="A13486" i="9" s="1"/>
  <c r="A13490" i="9" s="1"/>
  <c r="A13494" i="9" s="1"/>
  <c r="A13498" i="9" s="1"/>
  <c r="A13502" i="9" s="1"/>
  <c r="A13506" i="9" s="1"/>
  <c r="A13510" i="9" s="1"/>
  <c r="A13514" i="9" s="1"/>
  <c r="A13518" i="9" s="1"/>
  <c r="A13522" i="9" s="1"/>
  <c r="A13526" i="9" s="1"/>
  <c r="A13530" i="9" s="1"/>
  <c r="A13534" i="9" s="1"/>
  <c r="A13538" i="9" s="1"/>
  <c r="A13542" i="9" s="1"/>
  <c r="A13546" i="9" s="1"/>
  <c r="A13550" i="9" s="1"/>
  <c r="A13554" i="9" s="1"/>
  <c r="A13558" i="9" s="1"/>
  <c r="A13562" i="9" s="1"/>
  <c r="A13566" i="9" s="1"/>
  <c r="A13570" i="9" s="1"/>
  <c r="A13574" i="9" s="1"/>
  <c r="A13578" i="9" s="1"/>
  <c r="A13582" i="9" s="1"/>
  <c r="A13586" i="9" s="1"/>
  <c r="A13590" i="9" s="1"/>
  <c r="A13594" i="9" s="1"/>
  <c r="A13598" i="9" s="1"/>
  <c r="A13602" i="9" s="1"/>
  <c r="A13606" i="9" s="1"/>
  <c r="A13610" i="9" s="1"/>
  <c r="A13614" i="9" s="1"/>
  <c r="A13618" i="9" s="1"/>
  <c r="A13622" i="9" s="1"/>
  <c r="A13626" i="9" s="1"/>
  <c r="A13630" i="9" s="1"/>
  <c r="A13634" i="9" s="1"/>
  <c r="A13638" i="9" s="1"/>
  <c r="A13642" i="9" s="1"/>
  <c r="A13646" i="9" s="1"/>
  <c r="A13650" i="9" s="1"/>
  <c r="A13654" i="9" s="1"/>
  <c r="A13658" i="9" s="1"/>
  <c r="A13662" i="9" s="1"/>
  <c r="A13666" i="9" s="1"/>
  <c r="A13670" i="9" s="1"/>
  <c r="A13674" i="9" s="1"/>
  <c r="A13678" i="9" s="1"/>
  <c r="A13682" i="9" s="1"/>
  <c r="A13686" i="9" s="1"/>
  <c r="A13690" i="9" s="1"/>
  <c r="A13694" i="9" s="1"/>
  <c r="A13698" i="9" s="1"/>
  <c r="A13702" i="9" s="1"/>
  <c r="A13706" i="9" s="1"/>
  <c r="A13710" i="9" s="1"/>
  <c r="A13714" i="9" s="1"/>
  <c r="A13718" i="9" s="1"/>
  <c r="A13722" i="9" s="1"/>
  <c r="A13726" i="9" s="1"/>
  <c r="A13730" i="9" s="1"/>
  <c r="A13734" i="9" s="1"/>
  <c r="A13738" i="9" s="1"/>
  <c r="A13742" i="9" s="1"/>
  <c r="A13746" i="9" s="1"/>
  <c r="A13750" i="9" s="1"/>
  <c r="A13754" i="9" s="1"/>
  <c r="A13758" i="9" s="1"/>
  <c r="A13762" i="9" s="1"/>
  <c r="A13766" i="9" s="1"/>
  <c r="A13770" i="9" s="1"/>
  <c r="A13774" i="9" s="1"/>
  <c r="A13778" i="9" s="1"/>
  <c r="A13782" i="9" s="1"/>
  <c r="A13786" i="9" s="1"/>
  <c r="A13790" i="9" s="1"/>
  <c r="A13794" i="9" s="1"/>
  <c r="A13798" i="9" s="1"/>
  <c r="A13802" i="9" s="1"/>
  <c r="A13806" i="9" s="1"/>
  <c r="A13810" i="9" s="1"/>
  <c r="A13814" i="9" s="1"/>
  <c r="A13818" i="9" s="1"/>
  <c r="A13822" i="9" s="1"/>
  <c r="A13826" i="9" s="1"/>
  <c r="A13830" i="9" s="1"/>
  <c r="A13834" i="9" s="1"/>
  <c r="A13838" i="9" s="1"/>
  <c r="A13842" i="9" s="1"/>
  <c r="A13846" i="9" s="1"/>
  <c r="A13850" i="9" s="1"/>
  <c r="A13854" i="9" s="1"/>
  <c r="A13858" i="9" s="1"/>
  <c r="A13862" i="9" s="1"/>
  <c r="A13866" i="9" s="1"/>
  <c r="A13870" i="9" s="1"/>
  <c r="A13874" i="9" s="1"/>
  <c r="A13878" i="9" s="1"/>
  <c r="A13882" i="9" s="1"/>
  <c r="A13886" i="9" s="1"/>
  <c r="A13890" i="9" s="1"/>
  <c r="A13894" i="9" s="1"/>
  <c r="A13898" i="9" s="1"/>
  <c r="A13902" i="9" s="1"/>
  <c r="A13906" i="9" s="1"/>
  <c r="A13910" i="9" s="1"/>
  <c r="A13914" i="9" s="1"/>
  <c r="A13918" i="9" s="1"/>
  <c r="A13922" i="9" s="1"/>
  <c r="A13926" i="9" s="1"/>
  <c r="A13930" i="9" s="1"/>
  <c r="A13934" i="9" s="1"/>
  <c r="A13938" i="9" s="1"/>
  <c r="A13942" i="9" s="1"/>
  <c r="A13946" i="9" s="1"/>
  <c r="A13950" i="9" s="1"/>
  <c r="A13954" i="9" s="1"/>
  <c r="A13958" i="9" s="1"/>
  <c r="A13962" i="9" s="1"/>
  <c r="A13966" i="9" s="1"/>
  <c r="A13970" i="9" s="1"/>
  <c r="A13974" i="9" s="1"/>
  <c r="A13978" i="9" s="1"/>
  <c r="A13982" i="9" s="1"/>
  <c r="A13986" i="9" s="1"/>
  <c r="A13990" i="9" s="1"/>
  <c r="A13994" i="9" s="1"/>
  <c r="A13998" i="9" s="1"/>
  <c r="A14002" i="9" s="1"/>
  <c r="A14006" i="9" s="1"/>
  <c r="A14010" i="9" s="1"/>
  <c r="A14014" i="9" s="1"/>
  <c r="A14018" i="9" s="1"/>
  <c r="A14022" i="9" s="1"/>
  <c r="A14026" i="9" s="1"/>
  <c r="A14030" i="9" s="1"/>
  <c r="A14034" i="9" s="1"/>
  <c r="A14038" i="9" s="1"/>
  <c r="A14042" i="9" s="1"/>
  <c r="A14046" i="9" s="1"/>
  <c r="A14050" i="9" s="1"/>
  <c r="A14054" i="9" s="1"/>
  <c r="A14058" i="9" s="1"/>
  <c r="A14062" i="9" s="1"/>
  <c r="A14066" i="9" s="1"/>
  <c r="A14070" i="9" s="1"/>
  <c r="A14074" i="9" s="1"/>
  <c r="A14078" i="9" s="1"/>
  <c r="A14082" i="9" s="1"/>
  <c r="A14086" i="9" s="1"/>
  <c r="A14090" i="9" s="1"/>
  <c r="A14094" i="9" s="1"/>
  <c r="A14098" i="9" s="1"/>
  <c r="A14102" i="9" s="1"/>
  <c r="A14106" i="9" s="1"/>
  <c r="A14110" i="9" s="1"/>
  <c r="A14114" i="9" s="1"/>
  <c r="A14118" i="9" s="1"/>
  <c r="A14122" i="9" s="1"/>
  <c r="A14126" i="9" s="1"/>
  <c r="A14130" i="9" s="1"/>
  <c r="A14134" i="9" s="1"/>
  <c r="A14138" i="9" s="1"/>
  <c r="A14142" i="9" s="1"/>
  <c r="A14146" i="9" s="1"/>
  <c r="A14150" i="9" s="1"/>
  <c r="A14154" i="9" s="1"/>
  <c r="A14158" i="9" s="1"/>
  <c r="A14162" i="9" s="1"/>
  <c r="A14166" i="9" s="1"/>
  <c r="A14170" i="9" s="1"/>
  <c r="A14174" i="9" s="1"/>
  <c r="A14178" i="9" s="1"/>
  <c r="A14182" i="9" s="1"/>
  <c r="A14186" i="9" s="1"/>
  <c r="A14190" i="9" s="1"/>
  <c r="A14194" i="9" s="1"/>
  <c r="A14198" i="9" s="1"/>
  <c r="A14202" i="9" s="1"/>
  <c r="A14206" i="9" s="1"/>
  <c r="A14210" i="9" s="1"/>
  <c r="A14214" i="9" s="1"/>
  <c r="A14218" i="9" s="1"/>
  <c r="A14222" i="9" s="1"/>
  <c r="A14226" i="9" s="1"/>
  <c r="A14230" i="9" s="1"/>
  <c r="A14234" i="9" s="1"/>
  <c r="A14238" i="9" s="1"/>
  <c r="A14242" i="9" s="1"/>
  <c r="A14246" i="9" s="1"/>
  <c r="A14250" i="9" s="1"/>
  <c r="A14254" i="9" s="1"/>
  <c r="A14258" i="9" s="1"/>
  <c r="A14262" i="9" s="1"/>
  <c r="A14266" i="9" s="1"/>
  <c r="A14270" i="9" s="1"/>
  <c r="A14274" i="9" s="1"/>
  <c r="A14278" i="9" s="1"/>
  <c r="A14282" i="9" s="1"/>
  <c r="A14286" i="9" s="1"/>
  <c r="A14290" i="9" s="1"/>
  <c r="A14294" i="9" s="1"/>
  <c r="A14298" i="9" s="1"/>
  <c r="A14302" i="9" s="1"/>
  <c r="A14306" i="9" s="1"/>
  <c r="A14310" i="9" s="1"/>
  <c r="A14314" i="9" s="1"/>
  <c r="A14318" i="9" s="1"/>
  <c r="A14322" i="9" s="1"/>
  <c r="A14326" i="9" s="1"/>
  <c r="A14330" i="9" s="1"/>
  <c r="A14334" i="9" s="1"/>
  <c r="A14338" i="9" s="1"/>
  <c r="A14342" i="9" s="1"/>
  <c r="A14346" i="9" s="1"/>
  <c r="A14350" i="9" s="1"/>
  <c r="A14354" i="9" s="1"/>
  <c r="A14358" i="9" s="1"/>
  <c r="A14362" i="9" s="1"/>
  <c r="A14366" i="9" s="1"/>
  <c r="A14370" i="9" s="1"/>
  <c r="A14374" i="9" s="1"/>
  <c r="A14378" i="9" s="1"/>
  <c r="A14382" i="9" s="1"/>
  <c r="A14386" i="9" s="1"/>
  <c r="A14390" i="9" s="1"/>
  <c r="A14394" i="9" s="1"/>
  <c r="A14398" i="9" s="1"/>
  <c r="A14402" i="9" s="1"/>
  <c r="A14406" i="9" s="1"/>
  <c r="A14410" i="9" s="1"/>
  <c r="A14414" i="9" s="1"/>
  <c r="A14418" i="9" s="1"/>
  <c r="A14422" i="9" s="1"/>
  <c r="A14426" i="9" s="1"/>
  <c r="A14430" i="9" s="1"/>
  <c r="A14434" i="9" s="1"/>
  <c r="A14438" i="9" s="1"/>
  <c r="A14442" i="9" s="1"/>
  <c r="A14446" i="9" s="1"/>
  <c r="A14450" i="9" s="1"/>
  <c r="A14454" i="9" s="1"/>
  <c r="A14458" i="9" s="1"/>
  <c r="A14462" i="9" s="1"/>
  <c r="A14466" i="9" s="1"/>
  <c r="A14470" i="9" s="1"/>
  <c r="A14474" i="9" s="1"/>
  <c r="A14478" i="9" s="1"/>
  <c r="A14482" i="9" s="1"/>
  <c r="A14486" i="9" s="1"/>
  <c r="A14490" i="9" s="1"/>
  <c r="A14494" i="9" s="1"/>
  <c r="A14498" i="9" s="1"/>
  <c r="A14502" i="9" s="1"/>
  <c r="A14506" i="9" s="1"/>
  <c r="A14510" i="9" s="1"/>
  <c r="A14514" i="9" s="1"/>
  <c r="A14518" i="9" s="1"/>
  <c r="A14522" i="9" s="1"/>
  <c r="A14526" i="9" s="1"/>
  <c r="A14530" i="9" s="1"/>
  <c r="A14534" i="9" s="1"/>
  <c r="A14538" i="9" s="1"/>
  <c r="A14542" i="9" s="1"/>
  <c r="A14546" i="9" s="1"/>
  <c r="A14550" i="9" s="1"/>
  <c r="A14554" i="9" s="1"/>
  <c r="A14558" i="9" s="1"/>
  <c r="A14562" i="9" s="1"/>
  <c r="A14566" i="9" s="1"/>
  <c r="A14570" i="9" s="1"/>
  <c r="A14574" i="9" s="1"/>
  <c r="A14578" i="9" s="1"/>
  <c r="A14582" i="9" s="1"/>
  <c r="A14586" i="9" s="1"/>
  <c r="A14590" i="9" s="1"/>
  <c r="A14594" i="9" s="1"/>
  <c r="A14598" i="9" s="1"/>
  <c r="A14602" i="9" s="1"/>
  <c r="A14606" i="9" s="1"/>
  <c r="A14610" i="9" s="1"/>
  <c r="A14614" i="9" s="1"/>
  <c r="A14618" i="9" s="1"/>
  <c r="A14622" i="9" s="1"/>
  <c r="A14626" i="9" s="1"/>
  <c r="A14630" i="9" s="1"/>
  <c r="A14634" i="9" s="1"/>
  <c r="A14638" i="9" s="1"/>
  <c r="A14642" i="9" s="1"/>
  <c r="A14646" i="9" s="1"/>
  <c r="A14650" i="9" s="1"/>
  <c r="A14654" i="9" s="1"/>
  <c r="A14658" i="9" s="1"/>
  <c r="A14662" i="9" s="1"/>
  <c r="A14666" i="9" s="1"/>
  <c r="A14670" i="9" s="1"/>
  <c r="A14674" i="9" s="1"/>
  <c r="A14678" i="9" s="1"/>
  <c r="A14682" i="9" s="1"/>
  <c r="A14686" i="9" s="1"/>
  <c r="A14690" i="9" s="1"/>
  <c r="A14694" i="9" s="1"/>
  <c r="A14698" i="9" s="1"/>
  <c r="A14702" i="9" s="1"/>
  <c r="A14706" i="9" s="1"/>
  <c r="A14710" i="9" s="1"/>
  <c r="A14714" i="9" s="1"/>
  <c r="A14718" i="9" s="1"/>
  <c r="A14722" i="9" s="1"/>
  <c r="A14726" i="9" s="1"/>
  <c r="A14730" i="9" s="1"/>
  <c r="A14734" i="9" s="1"/>
  <c r="A14738" i="9" s="1"/>
  <c r="A14742" i="9" s="1"/>
  <c r="A14746" i="9" s="1"/>
  <c r="A14750" i="9" s="1"/>
  <c r="A14754" i="9" s="1"/>
  <c r="A14758" i="9" s="1"/>
  <c r="A14762" i="9" s="1"/>
  <c r="A14766" i="9" s="1"/>
  <c r="A14770" i="9" s="1"/>
  <c r="A14774" i="9" s="1"/>
  <c r="A14778" i="9" s="1"/>
  <c r="A14782" i="9" s="1"/>
  <c r="A14786" i="9" s="1"/>
  <c r="A14790" i="9" s="1"/>
  <c r="A14794" i="9" s="1"/>
  <c r="A14798" i="9" s="1"/>
  <c r="A14802" i="9" s="1"/>
  <c r="A14806" i="9" s="1"/>
  <c r="A14810" i="9" s="1"/>
  <c r="A14814" i="9" s="1"/>
  <c r="A14818" i="9" s="1"/>
  <c r="A14822" i="9" s="1"/>
  <c r="A14826" i="9" s="1"/>
  <c r="A14830" i="9" s="1"/>
  <c r="A14834" i="9" s="1"/>
  <c r="A14838" i="9" s="1"/>
  <c r="A14842" i="9" s="1"/>
  <c r="A14846" i="9" s="1"/>
  <c r="A14850" i="9" s="1"/>
  <c r="A14854" i="9" s="1"/>
  <c r="A14858" i="9" s="1"/>
  <c r="A14862" i="9" s="1"/>
  <c r="A14866" i="9" s="1"/>
  <c r="A14870" i="9" s="1"/>
  <c r="A14874" i="9" s="1"/>
  <c r="A14878" i="9" s="1"/>
  <c r="A14882" i="9" s="1"/>
  <c r="A14886" i="9" s="1"/>
  <c r="A14890" i="9" s="1"/>
  <c r="A14894" i="9" s="1"/>
  <c r="A14898" i="9" s="1"/>
  <c r="A14902" i="9" s="1"/>
  <c r="A14906" i="9" s="1"/>
  <c r="A14910" i="9" s="1"/>
  <c r="A14914" i="9" s="1"/>
  <c r="A14918" i="9" s="1"/>
  <c r="A14922" i="9" s="1"/>
  <c r="A14926" i="9" s="1"/>
  <c r="A14930" i="9" s="1"/>
  <c r="A14934" i="9" s="1"/>
  <c r="A14938" i="9" s="1"/>
  <c r="A14942" i="9" s="1"/>
  <c r="A14946" i="9" s="1"/>
  <c r="A14950" i="9" s="1"/>
  <c r="A14954" i="9" s="1"/>
  <c r="A14958" i="9" s="1"/>
  <c r="A14962" i="9" s="1"/>
  <c r="A14966" i="9" s="1"/>
  <c r="A14970" i="9" s="1"/>
  <c r="A14974" i="9" s="1"/>
  <c r="A14978" i="9" s="1"/>
  <c r="A14982" i="9" s="1"/>
  <c r="A14986" i="9" s="1"/>
  <c r="A14990" i="9" s="1"/>
  <c r="A14994" i="9" s="1"/>
  <c r="A14998" i="9" s="1"/>
  <c r="A15002" i="9" s="1"/>
  <c r="A15006" i="9" s="1"/>
  <c r="A15010" i="9" s="1"/>
  <c r="A15014" i="9" s="1"/>
  <c r="A15018" i="9" s="1"/>
  <c r="A15022" i="9" s="1"/>
  <c r="A15026" i="9" s="1"/>
  <c r="A15030" i="9" s="1"/>
  <c r="A15034" i="9" s="1"/>
  <c r="A15038" i="9" s="1"/>
  <c r="A15042" i="9" s="1"/>
  <c r="A15046" i="9" s="1"/>
  <c r="A15050" i="9" s="1"/>
  <c r="A15054" i="9" s="1"/>
  <c r="A15058" i="9" s="1"/>
  <c r="A15062" i="9" s="1"/>
  <c r="A15066" i="9" s="1"/>
  <c r="A15070" i="9" s="1"/>
  <c r="A15074" i="9" s="1"/>
  <c r="A15078" i="9" s="1"/>
  <c r="A15082" i="9" s="1"/>
  <c r="A15086" i="9" s="1"/>
  <c r="A15090" i="9" s="1"/>
  <c r="A15094" i="9" s="1"/>
  <c r="A15098" i="9" s="1"/>
  <c r="A15102" i="9" s="1"/>
  <c r="A15106" i="9" s="1"/>
  <c r="A15110" i="9" s="1"/>
  <c r="A15114" i="9" s="1"/>
  <c r="A15118" i="9" s="1"/>
  <c r="A15122" i="9" s="1"/>
  <c r="A15126" i="9" s="1"/>
  <c r="A15130" i="9" s="1"/>
  <c r="A15134" i="9" s="1"/>
  <c r="A15138" i="9" s="1"/>
  <c r="A15142" i="9" s="1"/>
  <c r="A15146" i="9" s="1"/>
  <c r="A15150" i="9" s="1"/>
  <c r="A15154" i="9" s="1"/>
  <c r="A15158" i="9" s="1"/>
  <c r="A15162" i="9" s="1"/>
  <c r="A15166" i="9" s="1"/>
  <c r="A15170" i="9" s="1"/>
  <c r="A15174" i="9" s="1"/>
  <c r="A15178" i="9" s="1"/>
  <c r="A15182" i="9" s="1"/>
  <c r="A15186" i="9" s="1"/>
  <c r="A15190" i="9" s="1"/>
  <c r="A15194" i="9" s="1"/>
  <c r="A15198" i="9" s="1"/>
  <c r="A15202" i="9" s="1"/>
  <c r="A15206" i="9" s="1"/>
  <c r="A15210" i="9" s="1"/>
  <c r="A15214" i="9" s="1"/>
  <c r="A15218" i="9" s="1"/>
  <c r="A15222" i="9" s="1"/>
  <c r="A15226" i="9" s="1"/>
  <c r="A15230" i="9" s="1"/>
  <c r="A15234" i="9" s="1"/>
  <c r="A15238" i="9" s="1"/>
  <c r="A15242" i="9" s="1"/>
  <c r="A15246" i="9" s="1"/>
  <c r="A15250" i="9" s="1"/>
  <c r="A15254" i="9" s="1"/>
  <c r="A15258" i="9" s="1"/>
  <c r="A15262" i="9" s="1"/>
  <c r="A15266" i="9" s="1"/>
  <c r="A15270" i="9" s="1"/>
  <c r="A15274" i="9" s="1"/>
  <c r="A15278" i="9" s="1"/>
  <c r="A15282" i="9" s="1"/>
  <c r="A15286" i="9" s="1"/>
  <c r="A15290" i="9" s="1"/>
  <c r="A15294" i="9" s="1"/>
  <c r="A15298" i="9" s="1"/>
  <c r="A15302" i="9" s="1"/>
  <c r="A15306" i="9" s="1"/>
  <c r="A15310" i="9" s="1"/>
  <c r="A15314" i="9" s="1"/>
  <c r="A15318" i="9" s="1"/>
  <c r="A15322" i="9" s="1"/>
  <c r="A15326" i="9" s="1"/>
  <c r="A15330" i="9" s="1"/>
  <c r="A15334" i="9" s="1"/>
  <c r="A15338" i="9" s="1"/>
  <c r="A15342" i="9" s="1"/>
  <c r="A15346" i="9" s="1"/>
  <c r="A15350" i="9" s="1"/>
  <c r="A15354" i="9" s="1"/>
  <c r="A15358" i="9" s="1"/>
  <c r="A15362" i="9" s="1"/>
  <c r="A15366" i="9" s="1"/>
  <c r="A15370" i="9" s="1"/>
  <c r="A15374" i="9" s="1"/>
  <c r="A15378" i="9" s="1"/>
  <c r="A15382" i="9" s="1"/>
  <c r="A15386" i="9" s="1"/>
  <c r="A15390" i="9" s="1"/>
  <c r="A15394" i="9" s="1"/>
  <c r="A15398" i="9" s="1"/>
  <c r="A15402" i="9" s="1"/>
  <c r="A15406" i="9" s="1"/>
  <c r="A15410" i="9" s="1"/>
  <c r="A15414" i="9" s="1"/>
  <c r="A15418" i="9" s="1"/>
  <c r="A15422" i="9" s="1"/>
  <c r="A15426" i="9" s="1"/>
  <c r="A15430" i="9" s="1"/>
  <c r="A15434" i="9" s="1"/>
  <c r="A15438" i="9" s="1"/>
  <c r="A15442" i="9" s="1"/>
  <c r="A15446" i="9" s="1"/>
  <c r="A15450" i="9" s="1"/>
  <c r="A15454" i="9" s="1"/>
  <c r="A15458" i="9" s="1"/>
  <c r="A15462" i="9" s="1"/>
  <c r="A15466" i="9" s="1"/>
  <c r="A15470" i="9" s="1"/>
  <c r="A15474" i="9" s="1"/>
  <c r="A15478" i="9" s="1"/>
  <c r="A15482" i="9" s="1"/>
  <c r="A15486" i="9" s="1"/>
  <c r="A15490" i="9" s="1"/>
  <c r="A15494" i="9" s="1"/>
  <c r="A15498" i="9" s="1"/>
  <c r="A15502" i="9" s="1"/>
  <c r="A15506" i="9" s="1"/>
  <c r="A15510" i="9" s="1"/>
  <c r="A15514" i="9" s="1"/>
  <c r="A15518" i="9" s="1"/>
  <c r="A15522" i="9" s="1"/>
  <c r="A15526" i="9" s="1"/>
  <c r="A15530" i="9" s="1"/>
  <c r="A15534" i="9" s="1"/>
  <c r="A15538" i="9" s="1"/>
  <c r="A15542" i="9" s="1"/>
  <c r="A15546" i="9" s="1"/>
  <c r="A15550" i="9" s="1"/>
  <c r="A15554" i="9" s="1"/>
  <c r="A15558" i="9" s="1"/>
  <c r="A15562" i="9" s="1"/>
  <c r="A15566" i="9" s="1"/>
  <c r="A15570" i="9" s="1"/>
  <c r="A15574" i="9" s="1"/>
  <c r="A15578" i="9" s="1"/>
  <c r="A15582" i="9" s="1"/>
  <c r="A15586" i="9" s="1"/>
  <c r="A15590" i="9" s="1"/>
  <c r="A15594" i="9" s="1"/>
  <c r="A15598" i="9" s="1"/>
  <c r="A15602" i="9" s="1"/>
  <c r="A15606" i="9" s="1"/>
  <c r="A15610" i="9" s="1"/>
  <c r="A15614" i="9" s="1"/>
  <c r="A15618" i="9" s="1"/>
  <c r="A15622" i="9" s="1"/>
  <c r="A15626" i="9" s="1"/>
  <c r="A15630" i="9" s="1"/>
  <c r="A15634" i="9" s="1"/>
  <c r="A15638" i="9" s="1"/>
  <c r="A15642" i="9" s="1"/>
  <c r="A15646" i="9" s="1"/>
  <c r="A15650" i="9" s="1"/>
  <c r="A15654" i="9" s="1"/>
  <c r="A15658" i="9" s="1"/>
  <c r="A15662" i="9" s="1"/>
  <c r="A15666" i="9" s="1"/>
  <c r="A15670" i="9" s="1"/>
  <c r="A15674" i="9" s="1"/>
  <c r="A15678" i="9" s="1"/>
  <c r="A15682" i="9" s="1"/>
  <c r="A15686" i="9" s="1"/>
  <c r="A15690" i="9" s="1"/>
  <c r="A15694" i="9" s="1"/>
  <c r="A15698" i="9" s="1"/>
  <c r="A15702" i="9" s="1"/>
  <c r="A15706" i="9" s="1"/>
  <c r="A15710" i="9" s="1"/>
  <c r="A15714" i="9" s="1"/>
  <c r="A15718" i="9" s="1"/>
  <c r="A15722" i="9" s="1"/>
  <c r="A15726" i="9" s="1"/>
  <c r="A15730" i="9" s="1"/>
  <c r="A15734" i="9" s="1"/>
  <c r="A15738" i="9" s="1"/>
  <c r="A15742" i="9" s="1"/>
  <c r="A15746" i="9" s="1"/>
  <c r="A15750" i="9" s="1"/>
  <c r="A15754" i="9" s="1"/>
  <c r="A15758" i="9" s="1"/>
  <c r="A15762" i="9" s="1"/>
  <c r="A15766" i="9" s="1"/>
  <c r="A15770" i="9" s="1"/>
  <c r="A15774" i="9" s="1"/>
  <c r="A15778" i="9" s="1"/>
  <c r="A15782" i="9" s="1"/>
  <c r="A15786" i="9" s="1"/>
  <c r="A15790" i="9" s="1"/>
  <c r="A15794" i="9" s="1"/>
  <c r="A15798" i="9" s="1"/>
  <c r="A15802" i="9" s="1"/>
  <c r="A15806" i="9" s="1"/>
  <c r="A15810" i="9" s="1"/>
  <c r="A15814" i="9" s="1"/>
  <c r="A15818" i="9" s="1"/>
  <c r="A15822" i="9" s="1"/>
  <c r="A15826" i="9" s="1"/>
  <c r="A15830" i="9" s="1"/>
  <c r="A15834" i="9" s="1"/>
  <c r="A15838" i="9" s="1"/>
  <c r="A15842" i="9" s="1"/>
  <c r="A15846" i="9" s="1"/>
  <c r="A15850" i="9" s="1"/>
  <c r="A15854" i="9" s="1"/>
  <c r="A15858" i="9" s="1"/>
  <c r="A15862" i="9" s="1"/>
  <c r="A15866" i="9" s="1"/>
  <c r="A15870" i="9" s="1"/>
  <c r="A15874" i="9" s="1"/>
  <c r="A15878" i="9" s="1"/>
  <c r="A15882" i="9" s="1"/>
  <c r="A15886" i="9" s="1"/>
  <c r="A15890" i="9" s="1"/>
  <c r="A15894" i="9" s="1"/>
  <c r="A15898" i="9" s="1"/>
  <c r="A15902" i="9" s="1"/>
  <c r="A15906" i="9" s="1"/>
  <c r="A15910" i="9" s="1"/>
  <c r="A15914" i="9" s="1"/>
  <c r="A15918" i="9" s="1"/>
  <c r="A15922" i="9" s="1"/>
  <c r="A15926" i="9" s="1"/>
  <c r="A15930" i="9" s="1"/>
  <c r="A15934" i="9" s="1"/>
  <c r="A15938" i="9" s="1"/>
  <c r="A15942" i="9" s="1"/>
  <c r="A15946" i="9" s="1"/>
  <c r="A15950" i="9" s="1"/>
  <c r="A15954" i="9" s="1"/>
  <c r="A15958" i="9" s="1"/>
  <c r="A15962" i="9" s="1"/>
  <c r="A15966" i="9" s="1"/>
  <c r="A15970" i="9" s="1"/>
  <c r="A15974" i="9" s="1"/>
  <c r="A15978" i="9" s="1"/>
  <c r="A15982" i="9" s="1"/>
  <c r="A15986" i="9" s="1"/>
  <c r="A15990" i="9" s="1"/>
  <c r="A15994" i="9" s="1"/>
  <c r="A15998" i="9" s="1"/>
  <c r="A16002" i="9" s="1"/>
  <c r="A16006" i="9" s="1"/>
  <c r="A16010" i="9" s="1"/>
  <c r="A16014" i="9" s="1"/>
  <c r="A16018" i="9" s="1"/>
  <c r="A16022" i="9" s="1"/>
  <c r="A16026" i="9" s="1"/>
  <c r="A16030" i="9" s="1"/>
  <c r="A16034" i="9" s="1"/>
  <c r="A16038" i="9" s="1"/>
  <c r="A16042" i="9" s="1"/>
  <c r="A16046" i="9" s="1"/>
  <c r="A16050" i="9" s="1"/>
  <c r="A16054" i="9" s="1"/>
  <c r="A16058" i="9" s="1"/>
  <c r="A16062" i="9" s="1"/>
  <c r="A16066" i="9" s="1"/>
  <c r="A16070" i="9" s="1"/>
  <c r="A16074" i="9" s="1"/>
  <c r="A16078" i="9" s="1"/>
  <c r="A16082" i="9" s="1"/>
  <c r="A16086" i="9" s="1"/>
  <c r="A16090" i="9" s="1"/>
  <c r="A16094" i="9" s="1"/>
  <c r="A16098" i="9" s="1"/>
  <c r="A16102" i="9" s="1"/>
  <c r="A16106" i="9" s="1"/>
  <c r="A16110" i="9" s="1"/>
  <c r="A16114" i="9" s="1"/>
  <c r="A16118" i="9" s="1"/>
  <c r="A16122" i="9" s="1"/>
  <c r="A16126" i="9" s="1"/>
  <c r="A16130" i="9" s="1"/>
  <c r="A16134" i="9" s="1"/>
  <c r="A16138" i="9" s="1"/>
  <c r="A16142" i="9" s="1"/>
  <c r="A16146" i="9" s="1"/>
  <c r="A16150" i="9" s="1"/>
  <c r="A16154" i="9" s="1"/>
  <c r="A16158" i="9" s="1"/>
  <c r="A16162" i="9" s="1"/>
  <c r="A16166" i="9" s="1"/>
  <c r="A16170" i="9" s="1"/>
  <c r="A16174" i="9" s="1"/>
  <c r="A16178" i="9" s="1"/>
  <c r="A16182" i="9" s="1"/>
  <c r="A16186" i="9" s="1"/>
  <c r="A16190" i="9" s="1"/>
  <c r="A16194" i="9" s="1"/>
  <c r="A16198" i="9" s="1"/>
  <c r="A16202" i="9" s="1"/>
  <c r="A16206" i="9" s="1"/>
  <c r="A16210" i="9" s="1"/>
  <c r="A16214" i="9" s="1"/>
  <c r="A16218" i="9" s="1"/>
  <c r="A16222" i="9" s="1"/>
  <c r="A16226" i="9" s="1"/>
  <c r="A16230" i="9" s="1"/>
  <c r="A16234" i="9" s="1"/>
  <c r="A16238" i="9" s="1"/>
  <c r="A16242" i="9" s="1"/>
  <c r="A16246" i="9" s="1"/>
  <c r="A16250" i="9" s="1"/>
  <c r="A16254" i="9" s="1"/>
  <c r="A16258" i="9" s="1"/>
  <c r="A16262" i="9" s="1"/>
  <c r="A16266" i="9" s="1"/>
  <c r="A16270" i="9" s="1"/>
  <c r="A16274" i="9" s="1"/>
  <c r="A16278" i="9" s="1"/>
  <c r="A16282" i="9" s="1"/>
  <c r="A16286" i="9" s="1"/>
  <c r="A16290" i="9" s="1"/>
  <c r="A16294" i="9" s="1"/>
  <c r="A16298" i="9" s="1"/>
  <c r="A16302" i="9" s="1"/>
  <c r="A16306" i="9" s="1"/>
  <c r="A16310" i="9" s="1"/>
  <c r="A16314" i="9" s="1"/>
  <c r="A16318" i="9" s="1"/>
  <c r="A16322" i="9" s="1"/>
  <c r="A16326" i="9" s="1"/>
  <c r="A16330" i="9" s="1"/>
  <c r="A16334" i="9" s="1"/>
  <c r="A16338" i="9" s="1"/>
  <c r="A16342" i="9" s="1"/>
  <c r="A16346" i="9" s="1"/>
  <c r="A16350" i="9" s="1"/>
  <c r="A16354" i="9" s="1"/>
  <c r="A16358" i="9" s="1"/>
  <c r="A16362" i="9" s="1"/>
  <c r="A16366" i="9" s="1"/>
  <c r="A16370" i="9" s="1"/>
  <c r="A16374" i="9" s="1"/>
  <c r="A16378" i="9" s="1"/>
  <c r="A16382" i="9" s="1"/>
  <c r="A16386" i="9" s="1"/>
  <c r="A16390" i="9" s="1"/>
  <c r="A16394" i="9" s="1"/>
  <c r="A16398" i="9" s="1"/>
  <c r="A16402" i="9" s="1"/>
  <c r="A16406" i="9" s="1"/>
  <c r="A16410" i="9" s="1"/>
  <c r="A16414" i="9" s="1"/>
  <c r="A16418" i="9" s="1"/>
  <c r="A16422" i="9" s="1"/>
  <c r="A16426" i="9" s="1"/>
  <c r="A16430" i="9" s="1"/>
  <c r="A16434" i="9" s="1"/>
  <c r="A16438" i="9" s="1"/>
  <c r="A16442" i="9" s="1"/>
  <c r="A16446" i="9" s="1"/>
  <c r="A16450" i="9" s="1"/>
  <c r="A16454" i="9" s="1"/>
  <c r="A16458" i="9" s="1"/>
  <c r="A16462" i="9" s="1"/>
  <c r="A16466" i="9" s="1"/>
  <c r="A16470" i="9" s="1"/>
  <c r="A16474" i="9" s="1"/>
  <c r="A16478" i="9" s="1"/>
  <c r="A16482" i="9" s="1"/>
  <c r="A16486" i="9" s="1"/>
  <c r="A16490" i="9" s="1"/>
  <c r="A16494" i="9" s="1"/>
  <c r="A16498" i="9" s="1"/>
  <c r="A16502" i="9" s="1"/>
  <c r="A16506" i="9" s="1"/>
  <c r="A16510" i="9" s="1"/>
  <c r="A16514" i="9" s="1"/>
  <c r="A16518" i="9" s="1"/>
  <c r="A16522" i="9" s="1"/>
  <c r="A16526" i="9" s="1"/>
  <c r="A16530" i="9" s="1"/>
  <c r="A16534" i="9" s="1"/>
  <c r="A16538" i="9" s="1"/>
  <c r="A16542" i="9" s="1"/>
  <c r="A16546" i="9" s="1"/>
  <c r="A16550" i="9" s="1"/>
  <c r="A16554" i="9" s="1"/>
  <c r="A16558" i="9" s="1"/>
  <c r="A16562" i="9" s="1"/>
  <c r="A16566" i="9" s="1"/>
  <c r="A16570" i="9" s="1"/>
  <c r="A16574" i="9" s="1"/>
  <c r="A16578" i="9" s="1"/>
  <c r="A16582" i="9" s="1"/>
  <c r="A16586" i="9" s="1"/>
  <c r="A16590" i="9" s="1"/>
  <c r="A16594" i="9" s="1"/>
  <c r="A16598" i="9" s="1"/>
  <c r="A16602" i="9" s="1"/>
  <c r="A16606" i="9" s="1"/>
  <c r="A16610" i="9" s="1"/>
  <c r="A16614" i="9" s="1"/>
  <c r="A16618" i="9" s="1"/>
  <c r="A16622" i="9" s="1"/>
  <c r="A16626" i="9" s="1"/>
  <c r="A16630" i="9" s="1"/>
  <c r="A16634" i="9" s="1"/>
  <c r="A16638" i="9" s="1"/>
  <c r="A16642" i="9" s="1"/>
  <c r="A16646" i="9" s="1"/>
  <c r="A16650" i="9" s="1"/>
  <c r="A16654" i="9" s="1"/>
  <c r="A16658" i="9" s="1"/>
  <c r="A16662" i="9" s="1"/>
  <c r="A16666" i="9" s="1"/>
  <c r="A16670" i="9" s="1"/>
  <c r="A16674" i="9" s="1"/>
  <c r="A16678" i="9" s="1"/>
  <c r="A16682" i="9" s="1"/>
  <c r="A16686" i="9" s="1"/>
  <c r="A16690" i="9" s="1"/>
  <c r="A16694" i="9" s="1"/>
  <c r="A16698" i="9" s="1"/>
  <c r="A16702" i="9" s="1"/>
  <c r="A16706" i="9" s="1"/>
  <c r="A16710" i="9" s="1"/>
  <c r="A16714" i="9" s="1"/>
  <c r="A16718" i="9" s="1"/>
  <c r="A16722" i="9" s="1"/>
  <c r="A16726" i="9" s="1"/>
  <c r="A16730" i="9" s="1"/>
  <c r="A16734" i="9" s="1"/>
  <c r="A16738" i="9" s="1"/>
  <c r="A16742" i="9" s="1"/>
  <c r="A16746" i="9" s="1"/>
  <c r="A16750" i="9" s="1"/>
  <c r="A16754" i="9" s="1"/>
  <c r="A16758" i="9" s="1"/>
  <c r="A16762" i="9" s="1"/>
  <c r="A16766" i="9" s="1"/>
  <c r="A16770" i="9" s="1"/>
  <c r="A16774" i="9" s="1"/>
  <c r="A16778" i="9" s="1"/>
  <c r="A16782" i="9" s="1"/>
  <c r="A16786" i="9" s="1"/>
  <c r="A16790" i="9" s="1"/>
  <c r="A16794" i="9" s="1"/>
  <c r="A16798" i="9" s="1"/>
  <c r="A16802" i="9" s="1"/>
  <c r="A16806" i="9" s="1"/>
  <c r="A16810" i="9" s="1"/>
  <c r="A16814" i="9" s="1"/>
  <c r="A16818" i="9" s="1"/>
  <c r="A16822" i="9" s="1"/>
  <c r="A16826" i="9" s="1"/>
  <c r="A16830" i="9" s="1"/>
  <c r="A16834" i="9" s="1"/>
  <c r="A16838" i="9" s="1"/>
  <c r="A16842" i="9" s="1"/>
  <c r="A16846" i="9" s="1"/>
  <c r="A16850" i="9" s="1"/>
  <c r="A16854" i="9" s="1"/>
  <c r="A16858" i="9" s="1"/>
  <c r="A16862" i="9" s="1"/>
  <c r="A16866" i="9" s="1"/>
  <c r="A16870" i="9" s="1"/>
  <c r="A16874" i="9" s="1"/>
  <c r="A16878" i="9" s="1"/>
  <c r="A16882" i="9" s="1"/>
  <c r="A16886" i="9" s="1"/>
  <c r="A16890" i="9" s="1"/>
  <c r="A16894" i="9" s="1"/>
  <c r="A16898" i="9" s="1"/>
  <c r="A16902" i="9" s="1"/>
  <c r="A16906" i="9" s="1"/>
  <c r="A16910" i="9" s="1"/>
  <c r="A16914" i="9" s="1"/>
  <c r="A16918" i="9" s="1"/>
  <c r="A16922" i="9" s="1"/>
  <c r="A16926" i="9" s="1"/>
  <c r="A16930" i="9" s="1"/>
  <c r="A16934" i="9" s="1"/>
  <c r="A16938" i="9" s="1"/>
  <c r="A16942" i="9" s="1"/>
  <c r="A16946" i="9" s="1"/>
  <c r="A16950" i="9" s="1"/>
  <c r="A16954" i="9" s="1"/>
  <c r="A16958" i="9" s="1"/>
  <c r="A16962" i="9" s="1"/>
  <c r="A16966" i="9" s="1"/>
  <c r="A16970" i="9" s="1"/>
  <c r="A16974" i="9" s="1"/>
  <c r="A16978" i="9" s="1"/>
  <c r="A16982" i="9" s="1"/>
  <c r="A16986" i="9" s="1"/>
  <c r="A16990" i="9" s="1"/>
  <c r="A16994" i="9" s="1"/>
  <c r="A16998" i="9" s="1"/>
  <c r="A17002" i="9" s="1"/>
  <c r="A17006" i="9" s="1"/>
  <c r="A17010" i="9" s="1"/>
  <c r="A17014" i="9" s="1"/>
  <c r="A17018" i="9" s="1"/>
  <c r="A17022" i="9" s="1"/>
  <c r="A17026" i="9" s="1"/>
  <c r="A17030" i="9" s="1"/>
  <c r="A17034" i="9" s="1"/>
  <c r="A17038" i="9" s="1"/>
  <c r="A17042" i="9" s="1"/>
  <c r="A17046" i="9" s="1"/>
  <c r="A17050" i="9" s="1"/>
  <c r="A17054" i="9" s="1"/>
  <c r="A17058" i="9" s="1"/>
  <c r="A17062" i="9" s="1"/>
  <c r="A17066" i="9" s="1"/>
  <c r="A17070" i="9" s="1"/>
  <c r="A17074" i="9" s="1"/>
  <c r="A17078" i="9" s="1"/>
  <c r="A17082" i="9" s="1"/>
  <c r="A17086" i="9" s="1"/>
  <c r="A17090" i="9" s="1"/>
  <c r="A17094" i="9" s="1"/>
  <c r="A17098" i="9" s="1"/>
  <c r="A17102" i="9" s="1"/>
  <c r="A17106" i="9" s="1"/>
  <c r="A17110" i="9" s="1"/>
  <c r="A17114" i="9" s="1"/>
  <c r="A17118" i="9" s="1"/>
  <c r="A17122" i="9" s="1"/>
  <c r="A17126" i="9" s="1"/>
  <c r="A17130" i="9" s="1"/>
  <c r="A17134" i="9" s="1"/>
  <c r="A17138" i="9" s="1"/>
  <c r="A17142" i="9" s="1"/>
  <c r="A17146" i="9" s="1"/>
  <c r="A17150" i="9" s="1"/>
  <c r="A17154" i="9" s="1"/>
  <c r="A17158" i="9" s="1"/>
  <c r="A17162" i="9" s="1"/>
  <c r="A17166" i="9" s="1"/>
  <c r="A17170" i="9" s="1"/>
  <c r="A17174" i="9" s="1"/>
  <c r="A17178" i="9" s="1"/>
  <c r="A17182" i="9" s="1"/>
  <c r="A17186" i="9" s="1"/>
  <c r="A17190" i="9" s="1"/>
  <c r="A17194" i="9" s="1"/>
  <c r="A17198" i="9" s="1"/>
  <c r="A17202" i="9" s="1"/>
  <c r="A17206" i="9" s="1"/>
  <c r="A17210" i="9" s="1"/>
  <c r="A17214" i="9" s="1"/>
  <c r="A17218" i="9" s="1"/>
  <c r="A17222" i="9" s="1"/>
  <c r="A17226" i="9" s="1"/>
  <c r="A17230" i="9" s="1"/>
  <c r="A17234" i="9" s="1"/>
  <c r="A17238" i="9" s="1"/>
  <c r="A17242" i="9" s="1"/>
  <c r="A17246" i="9" s="1"/>
  <c r="A17250" i="9" s="1"/>
  <c r="A17254" i="9" s="1"/>
  <c r="A17258" i="9" s="1"/>
  <c r="A17262" i="9" s="1"/>
  <c r="A17266" i="9" s="1"/>
  <c r="A17270" i="9" s="1"/>
  <c r="A17274" i="9" s="1"/>
  <c r="A17278" i="9" s="1"/>
  <c r="A17282" i="9" s="1"/>
  <c r="A17286" i="9" s="1"/>
  <c r="A17290" i="9" s="1"/>
  <c r="A17294" i="9" s="1"/>
  <c r="A17298" i="9" s="1"/>
  <c r="A17302" i="9" s="1"/>
  <c r="A17306" i="9" s="1"/>
  <c r="A17310" i="9" s="1"/>
  <c r="A17314" i="9" s="1"/>
  <c r="A17318" i="9" s="1"/>
  <c r="A17322" i="9" s="1"/>
  <c r="A17326" i="9" s="1"/>
  <c r="A17330" i="9" s="1"/>
  <c r="A17334" i="9" s="1"/>
  <c r="A17338" i="9" s="1"/>
  <c r="A17342" i="9" s="1"/>
  <c r="A17346" i="9" s="1"/>
  <c r="A17350" i="9" s="1"/>
  <c r="A17354" i="9" s="1"/>
  <c r="A17358" i="9" s="1"/>
  <c r="A17362" i="9" s="1"/>
  <c r="A17366" i="9" s="1"/>
  <c r="A17370" i="9" s="1"/>
  <c r="A17374" i="9" s="1"/>
  <c r="A17378" i="9" s="1"/>
  <c r="A17382" i="9" s="1"/>
  <c r="A17386" i="9" s="1"/>
  <c r="A17390" i="9" s="1"/>
  <c r="A17394" i="9" s="1"/>
  <c r="A17398" i="9" s="1"/>
  <c r="A17402" i="9" s="1"/>
  <c r="A17406" i="9" s="1"/>
  <c r="A17410" i="9" s="1"/>
  <c r="A17414" i="9" s="1"/>
  <c r="A17418" i="9" s="1"/>
  <c r="A17422" i="9" s="1"/>
  <c r="A17426" i="9" s="1"/>
  <c r="A17430" i="9" s="1"/>
  <c r="A17434" i="9" s="1"/>
  <c r="A17438" i="9" s="1"/>
  <c r="A17442" i="9" s="1"/>
  <c r="A17446" i="9" s="1"/>
  <c r="A17450" i="9" s="1"/>
  <c r="A17454" i="9" s="1"/>
  <c r="A17458" i="9" s="1"/>
  <c r="A17462" i="9" s="1"/>
  <c r="A17466" i="9" s="1"/>
  <c r="A17470" i="9" s="1"/>
  <c r="A17474" i="9" s="1"/>
  <c r="A17478" i="9" s="1"/>
  <c r="A17482" i="9" s="1"/>
  <c r="A17486" i="9" s="1"/>
  <c r="A17490" i="9" s="1"/>
  <c r="A17494" i="9" s="1"/>
  <c r="A17498" i="9" s="1"/>
  <c r="A17502" i="9" s="1"/>
  <c r="A17506" i="9" s="1"/>
  <c r="A17510" i="9" s="1"/>
  <c r="A17514" i="9" s="1"/>
  <c r="A17518" i="9" s="1"/>
  <c r="A17522" i="9" s="1"/>
  <c r="A17526" i="9" s="1"/>
  <c r="A17530" i="9" s="1"/>
  <c r="A17534" i="9" s="1"/>
  <c r="A17538" i="9" s="1"/>
  <c r="A17542" i="9" s="1"/>
  <c r="A17546" i="9" s="1"/>
  <c r="A17550" i="9" s="1"/>
  <c r="A17554" i="9" s="1"/>
  <c r="A17558" i="9" s="1"/>
  <c r="A17562" i="9" s="1"/>
  <c r="A17566" i="9" s="1"/>
  <c r="A17570" i="9" s="1"/>
  <c r="A17574" i="9" s="1"/>
  <c r="A17578" i="9" s="1"/>
  <c r="A17582" i="9" s="1"/>
  <c r="A17586" i="9" s="1"/>
  <c r="A17590" i="9" s="1"/>
  <c r="A17594" i="9" s="1"/>
  <c r="A17598" i="9" s="1"/>
  <c r="A17602" i="9" s="1"/>
  <c r="A17606" i="9" s="1"/>
  <c r="A17610" i="9" s="1"/>
  <c r="A17614" i="9" s="1"/>
  <c r="A17618" i="9" s="1"/>
  <c r="A17622" i="9" s="1"/>
  <c r="A17626" i="9" s="1"/>
  <c r="A17630" i="9" s="1"/>
  <c r="A17634" i="9" s="1"/>
  <c r="A17638" i="9" s="1"/>
  <c r="A17642" i="9" s="1"/>
  <c r="A17646" i="9" s="1"/>
  <c r="A17650" i="9" s="1"/>
  <c r="A17654" i="9" s="1"/>
  <c r="A17658" i="9" s="1"/>
  <c r="A17662" i="9" s="1"/>
  <c r="A17666" i="9" s="1"/>
  <c r="A17670" i="9" s="1"/>
  <c r="A17674" i="9" s="1"/>
  <c r="A17678" i="9" s="1"/>
  <c r="A17682" i="9" s="1"/>
  <c r="A17686" i="9" s="1"/>
  <c r="A17690" i="9" s="1"/>
  <c r="A17694" i="9" s="1"/>
  <c r="A17698" i="9" s="1"/>
  <c r="A17702" i="9" s="1"/>
  <c r="A17706" i="9" s="1"/>
  <c r="A17710" i="9" s="1"/>
  <c r="A17714" i="9" s="1"/>
  <c r="A17718" i="9" s="1"/>
  <c r="A17722" i="9" s="1"/>
  <c r="A17726" i="9" s="1"/>
  <c r="A17730" i="9" s="1"/>
  <c r="A17734" i="9" s="1"/>
  <c r="A17738" i="9" s="1"/>
  <c r="A17742" i="9" s="1"/>
  <c r="A17746" i="9" s="1"/>
  <c r="A17750" i="9" s="1"/>
  <c r="A17754" i="9" s="1"/>
  <c r="A17758" i="9" s="1"/>
  <c r="A17762" i="9" s="1"/>
  <c r="A17766" i="9" s="1"/>
  <c r="A17770" i="9" s="1"/>
  <c r="A17774" i="9" s="1"/>
  <c r="A17778" i="9" s="1"/>
  <c r="A17782" i="9" s="1"/>
  <c r="A17786" i="9" s="1"/>
  <c r="A17790" i="9" s="1"/>
  <c r="A17794" i="9" s="1"/>
  <c r="A17798" i="9" s="1"/>
  <c r="A17802" i="9" s="1"/>
  <c r="A17806" i="9" s="1"/>
  <c r="A17810" i="9" s="1"/>
  <c r="A17814" i="9" s="1"/>
  <c r="A17818" i="9" s="1"/>
  <c r="A17822" i="9" s="1"/>
  <c r="A17826" i="9" s="1"/>
  <c r="A17830" i="9" s="1"/>
  <c r="A17834" i="9" s="1"/>
  <c r="A17838" i="9" s="1"/>
  <c r="A17842" i="9" s="1"/>
  <c r="A17846" i="9" s="1"/>
  <c r="A17850" i="9" s="1"/>
  <c r="A17854" i="9" s="1"/>
  <c r="A17858" i="9" s="1"/>
  <c r="A17862" i="9" s="1"/>
  <c r="A17866" i="9" s="1"/>
  <c r="A17870" i="9" s="1"/>
  <c r="A17874" i="9" s="1"/>
  <c r="A17878" i="9" s="1"/>
  <c r="A17882" i="9" s="1"/>
  <c r="A17886" i="9" s="1"/>
  <c r="A17890" i="9" s="1"/>
  <c r="A17894" i="9" s="1"/>
  <c r="A17898" i="9" s="1"/>
  <c r="A17902" i="9" s="1"/>
  <c r="A17906" i="9" s="1"/>
  <c r="A17910" i="9" s="1"/>
  <c r="A17914" i="9" s="1"/>
  <c r="A17918" i="9" s="1"/>
  <c r="A17922" i="9" s="1"/>
  <c r="A17926" i="9" s="1"/>
  <c r="A17930" i="9" s="1"/>
  <c r="A17934" i="9" s="1"/>
  <c r="A17938" i="9" s="1"/>
  <c r="A17942" i="9" s="1"/>
  <c r="A17946" i="9" s="1"/>
  <c r="A17950" i="9" s="1"/>
  <c r="A17954" i="9" s="1"/>
  <c r="A17958" i="9" s="1"/>
  <c r="A17962" i="9" s="1"/>
  <c r="A17966" i="9" s="1"/>
  <c r="A17970" i="9" s="1"/>
  <c r="A17974" i="9" s="1"/>
  <c r="A17978" i="9" s="1"/>
  <c r="A17982" i="9" s="1"/>
  <c r="A17986" i="9" s="1"/>
  <c r="A17990" i="9" s="1"/>
  <c r="A17994" i="9" s="1"/>
  <c r="A17998" i="9" s="1"/>
  <c r="A18002" i="9" s="1"/>
  <c r="A18006" i="9" s="1"/>
  <c r="A18010" i="9" s="1"/>
  <c r="A18014" i="9" s="1"/>
  <c r="A18018" i="9" s="1"/>
  <c r="A18022" i="9" s="1"/>
  <c r="A18026" i="9" s="1"/>
  <c r="A18030" i="9" s="1"/>
  <c r="A18034" i="9" s="1"/>
  <c r="A18038" i="9" s="1"/>
  <c r="A18042" i="9" s="1"/>
  <c r="A18046" i="9" s="1"/>
  <c r="A18050" i="9" s="1"/>
  <c r="A18054" i="9" s="1"/>
  <c r="A18058" i="9" s="1"/>
  <c r="A18062" i="9" s="1"/>
  <c r="A18066" i="9" s="1"/>
  <c r="A18070" i="9" s="1"/>
  <c r="A18074" i="9" s="1"/>
  <c r="A18078" i="9" s="1"/>
  <c r="A18082" i="9" s="1"/>
  <c r="A18086" i="9" s="1"/>
  <c r="A18090" i="9" s="1"/>
  <c r="A18094" i="9" s="1"/>
  <c r="A18098" i="9" s="1"/>
  <c r="A18102" i="9" s="1"/>
  <c r="A18106" i="9" s="1"/>
  <c r="A18110" i="9" s="1"/>
  <c r="A18114" i="9" s="1"/>
  <c r="A18118" i="9" s="1"/>
  <c r="A18122" i="9" s="1"/>
  <c r="A18126" i="9" s="1"/>
  <c r="A18130" i="9" s="1"/>
  <c r="A18134" i="9" s="1"/>
  <c r="A18138" i="9" s="1"/>
  <c r="A18142" i="9" s="1"/>
  <c r="A18146" i="9" s="1"/>
  <c r="A18150" i="9" s="1"/>
  <c r="A18154" i="9" s="1"/>
  <c r="A18158" i="9" s="1"/>
  <c r="A18162" i="9" s="1"/>
  <c r="A18166" i="9" s="1"/>
  <c r="A18170" i="9" s="1"/>
  <c r="A18174" i="9" s="1"/>
  <c r="A18178" i="9" s="1"/>
  <c r="A18182" i="9" s="1"/>
  <c r="A18186" i="9" s="1"/>
  <c r="A18190" i="9" s="1"/>
  <c r="A18194" i="9" s="1"/>
  <c r="A18198" i="9" s="1"/>
  <c r="A18202" i="9" s="1"/>
  <c r="A18206" i="9" s="1"/>
  <c r="A18210" i="9" s="1"/>
  <c r="A18214" i="9" s="1"/>
  <c r="A18218" i="9" s="1"/>
  <c r="A18222" i="9" s="1"/>
  <c r="A18226" i="9" s="1"/>
  <c r="A18230" i="9" s="1"/>
  <c r="A18234" i="9" s="1"/>
  <c r="A18238" i="9" s="1"/>
  <c r="A18242" i="9" s="1"/>
  <c r="A18246" i="9" s="1"/>
  <c r="A18250" i="9" s="1"/>
  <c r="A18254" i="9" s="1"/>
  <c r="A18258" i="9" s="1"/>
  <c r="A18262" i="9" s="1"/>
  <c r="A18266" i="9" s="1"/>
  <c r="A18270" i="9" s="1"/>
  <c r="A18274" i="9" s="1"/>
  <c r="A18278" i="9" s="1"/>
  <c r="A18282" i="9" s="1"/>
  <c r="A18286" i="9" s="1"/>
  <c r="A18290" i="9" s="1"/>
  <c r="A18294" i="9" s="1"/>
  <c r="A18298" i="9" s="1"/>
  <c r="A18302" i="9" s="1"/>
  <c r="A18306" i="9" s="1"/>
  <c r="A18310" i="9" s="1"/>
  <c r="A18314" i="9" s="1"/>
  <c r="A18318" i="9" s="1"/>
  <c r="A18322" i="9" s="1"/>
  <c r="A18326" i="9" s="1"/>
  <c r="A18330" i="9" s="1"/>
  <c r="A18334" i="9" s="1"/>
  <c r="A18338" i="9" s="1"/>
  <c r="A18342" i="9" s="1"/>
  <c r="A18346" i="9" s="1"/>
  <c r="A18350" i="9" s="1"/>
  <c r="A18354" i="9" s="1"/>
  <c r="A18358" i="9" s="1"/>
  <c r="A18362" i="9" s="1"/>
  <c r="A18366" i="9" s="1"/>
  <c r="A18370" i="9" s="1"/>
  <c r="A18374" i="9" s="1"/>
  <c r="A18378" i="9" s="1"/>
  <c r="A18382" i="9" s="1"/>
  <c r="A18386" i="9" s="1"/>
  <c r="A18390" i="9" s="1"/>
  <c r="A18394" i="9" s="1"/>
  <c r="A18398" i="9" s="1"/>
  <c r="A18402" i="9" s="1"/>
  <c r="A18406" i="9" s="1"/>
  <c r="A18410" i="9" s="1"/>
  <c r="A18414" i="9" s="1"/>
  <c r="A18418" i="9" s="1"/>
  <c r="A18422" i="9" s="1"/>
  <c r="A18426" i="9" s="1"/>
  <c r="A18430" i="9" s="1"/>
  <c r="A18434" i="9" s="1"/>
  <c r="A18438" i="9" s="1"/>
  <c r="A18442" i="9" s="1"/>
  <c r="A18446" i="9" s="1"/>
  <c r="A18450" i="9" s="1"/>
  <c r="A18454" i="9" s="1"/>
  <c r="A18458" i="9" s="1"/>
  <c r="A18462" i="9" s="1"/>
  <c r="A18466" i="9" s="1"/>
  <c r="A18470" i="9" s="1"/>
  <c r="A18474" i="9" s="1"/>
  <c r="A18478" i="9" s="1"/>
  <c r="A18482" i="9" s="1"/>
  <c r="A18486" i="9" s="1"/>
  <c r="A18490" i="9" s="1"/>
  <c r="A18494" i="9" s="1"/>
  <c r="A18498" i="9" s="1"/>
  <c r="A18502" i="9" s="1"/>
  <c r="A18506" i="9" s="1"/>
  <c r="A18510" i="9" s="1"/>
  <c r="A18514" i="9" s="1"/>
  <c r="A18518" i="9" s="1"/>
  <c r="A18522" i="9" s="1"/>
  <c r="A18526" i="9" s="1"/>
  <c r="A18530" i="9" s="1"/>
  <c r="A18534" i="9" s="1"/>
  <c r="A18538" i="9" s="1"/>
  <c r="A18542" i="9" s="1"/>
  <c r="A18546" i="9" s="1"/>
  <c r="A18550" i="9" s="1"/>
  <c r="A18554" i="9" s="1"/>
  <c r="A18558" i="9" s="1"/>
  <c r="A18562" i="9" s="1"/>
  <c r="A18566" i="9" s="1"/>
  <c r="A18570" i="9" s="1"/>
  <c r="A18574" i="9" s="1"/>
  <c r="A18578" i="9" s="1"/>
  <c r="A18582" i="9" s="1"/>
  <c r="A18586" i="9" s="1"/>
  <c r="A18590" i="9" s="1"/>
  <c r="A18594" i="9" s="1"/>
  <c r="A18598" i="9" s="1"/>
  <c r="A18602" i="9" s="1"/>
  <c r="A18606" i="9" s="1"/>
  <c r="A18610" i="9" s="1"/>
  <c r="A18614" i="9" s="1"/>
  <c r="A18618" i="9" s="1"/>
  <c r="A18622" i="9" s="1"/>
  <c r="A18626" i="9" s="1"/>
  <c r="A18630" i="9" s="1"/>
  <c r="A18634" i="9" s="1"/>
  <c r="A18638" i="9" s="1"/>
  <c r="A18642" i="9" s="1"/>
  <c r="A18646" i="9" s="1"/>
  <c r="A18650" i="9" s="1"/>
  <c r="A18654" i="9" s="1"/>
  <c r="A18658" i="9" s="1"/>
  <c r="A18662" i="9" s="1"/>
  <c r="A18666" i="9" s="1"/>
  <c r="A18670" i="9" s="1"/>
  <c r="A18674" i="9" s="1"/>
  <c r="A18678" i="9" s="1"/>
  <c r="A18682" i="9" s="1"/>
  <c r="A18686" i="9" s="1"/>
  <c r="A18690" i="9" s="1"/>
  <c r="A18694" i="9" s="1"/>
  <c r="A18698" i="9" s="1"/>
  <c r="A18702" i="9" s="1"/>
  <c r="A18706" i="9" s="1"/>
  <c r="A18710" i="9" s="1"/>
  <c r="A18714" i="9" s="1"/>
  <c r="A18718" i="9" s="1"/>
  <c r="A18722" i="9" s="1"/>
  <c r="A18726" i="9" s="1"/>
  <c r="A18730" i="9" s="1"/>
  <c r="A18734" i="9" s="1"/>
  <c r="A18738" i="9" s="1"/>
  <c r="A18742" i="9" s="1"/>
  <c r="A18746" i="9" s="1"/>
  <c r="A18750" i="9" s="1"/>
  <c r="A18754" i="9" s="1"/>
  <c r="A18758" i="9" s="1"/>
  <c r="A18762" i="9" s="1"/>
  <c r="A18766" i="9" s="1"/>
  <c r="A18770" i="9" s="1"/>
  <c r="A18774" i="9" s="1"/>
  <c r="A18778" i="9" s="1"/>
  <c r="A18782" i="9" s="1"/>
  <c r="A18786" i="9" s="1"/>
  <c r="A18790" i="9" s="1"/>
  <c r="A18794" i="9" s="1"/>
  <c r="A18798" i="9" s="1"/>
  <c r="A18802" i="9" s="1"/>
  <c r="A18806" i="9" s="1"/>
  <c r="A18810" i="9" s="1"/>
  <c r="A18814" i="9" s="1"/>
  <c r="A18818" i="9" s="1"/>
  <c r="A18822" i="9" s="1"/>
  <c r="A18826" i="9" s="1"/>
  <c r="A18830" i="9" s="1"/>
  <c r="A18834" i="9" s="1"/>
  <c r="A18838" i="9" s="1"/>
  <c r="A18842" i="9" s="1"/>
  <c r="A18846" i="9" s="1"/>
  <c r="A18850" i="9" s="1"/>
  <c r="A18854" i="9" s="1"/>
  <c r="A18858" i="9" s="1"/>
  <c r="A18862" i="9" s="1"/>
  <c r="A18866" i="9" s="1"/>
  <c r="A18870" i="9" s="1"/>
  <c r="A18874" i="9" s="1"/>
  <c r="A18878" i="9" s="1"/>
  <c r="A18882" i="9" s="1"/>
  <c r="A18886" i="9" s="1"/>
  <c r="A18890" i="9" s="1"/>
  <c r="A18894" i="9" s="1"/>
  <c r="A18898" i="9" s="1"/>
  <c r="A18902" i="9" s="1"/>
  <c r="A18906" i="9" s="1"/>
  <c r="A18910" i="9" s="1"/>
  <c r="A18914" i="9" s="1"/>
  <c r="A18918" i="9" s="1"/>
  <c r="A18922" i="9" s="1"/>
  <c r="A18926" i="9" s="1"/>
  <c r="A18930" i="9" s="1"/>
  <c r="A18934" i="9" s="1"/>
  <c r="A18938" i="9" s="1"/>
  <c r="A18942" i="9" s="1"/>
  <c r="A18946" i="9" s="1"/>
  <c r="A18950" i="9" s="1"/>
  <c r="A18954" i="9" s="1"/>
  <c r="A18958" i="9" s="1"/>
  <c r="A18962" i="9" s="1"/>
  <c r="A18966" i="9" s="1"/>
  <c r="A18970" i="9" s="1"/>
  <c r="A18974" i="9" s="1"/>
  <c r="A18978" i="9" s="1"/>
  <c r="A18982" i="9" s="1"/>
  <c r="A18986" i="9" s="1"/>
  <c r="A18990" i="9" s="1"/>
  <c r="A18994" i="9" s="1"/>
  <c r="A18998" i="9" s="1"/>
  <c r="A19002" i="9" s="1"/>
  <c r="A19006" i="9" s="1"/>
  <c r="A19010" i="9" s="1"/>
  <c r="A19014" i="9" s="1"/>
  <c r="A19018" i="9" s="1"/>
  <c r="A19022" i="9" s="1"/>
  <c r="A19026" i="9" s="1"/>
  <c r="A19030" i="9" s="1"/>
  <c r="A19034" i="9" s="1"/>
  <c r="A19038" i="9" s="1"/>
  <c r="A19042" i="9" s="1"/>
  <c r="A19046" i="9" s="1"/>
  <c r="A19050" i="9" s="1"/>
  <c r="A19054" i="9" s="1"/>
  <c r="A19058" i="9" s="1"/>
  <c r="A19062" i="9" s="1"/>
  <c r="A19066" i="9" s="1"/>
  <c r="A19070" i="9" s="1"/>
  <c r="A19074" i="9" s="1"/>
  <c r="A19078" i="9" s="1"/>
  <c r="A19082" i="9" s="1"/>
  <c r="A19086" i="9" s="1"/>
  <c r="A19090" i="9" s="1"/>
  <c r="A19094" i="9" s="1"/>
  <c r="A19098" i="9" s="1"/>
  <c r="A19102" i="9" s="1"/>
  <c r="A19106" i="9" s="1"/>
  <c r="A19110" i="9" s="1"/>
  <c r="A19114" i="9" s="1"/>
  <c r="A19118" i="9" s="1"/>
  <c r="A19122" i="9" s="1"/>
  <c r="A19126" i="9" s="1"/>
  <c r="A19130" i="9" s="1"/>
  <c r="A19134" i="9" s="1"/>
  <c r="A19138" i="9" s="1"/>
  <c r="A19142" i="9" s="1"/>
  <c r="A19146" i="9" s="1"/>
  <c r="A19150" i="9" s="1"/>
  <c r="A19154" i="9" s="1"/>
  <c r="A19158" i="9" s="1"/>
  <c r="A19162" i="9" s="1"/>
  <c r="A19166" i="9" s="1"/>
  <c r="A19170" i="9" s="1"/>
  <c r="A19174" i="9" s="1"/>
  <c r="A19178" i="9" s="1"/>
  <c r="A19182" i="9" s="1"/>
  <c r="A19186" i="9" s="1"/>
  <c r="A19190" i="9" s="1"/>
  <c r="A19194" i="9" s="1"/>
  <c r="A19198" i="9" s="1"/>
  <c r="A19202" i="9" s="1"/>
  <c r="A19206" i="9" s="1"/>
  <c r="A19210" i="9" s="1"/>
  <c r="A19214" i="9" s="1"/>
  <c r="A19218" i="9" s="1"/>
  <c r="A19222" i="9" s="1"/>
  <c r="A19226" i="9" s="1"/>
  <c r="A19230" i="9" s="1"/>
  <c r="A19234" i="9" s="1"/>
  <c r="A19238" i="9" s="1"/>
  <c r="A19242" i="9" s="1"/>
  <c r="A19246" i="9" s="1"/>
  <c r="A19250" i="9" s="1"/>
  <c r="A19254" i="9" s="1"/>
  <c r="A19258" i="9" s="1"/>
  <c r="A19262" i="9" s="1"/>
  <c r="A19266" i="9" s="1"/>
  <c r="A19270" i="9" s="1"/>
  <c r="A19274" i="9" s="1"/>
  <c r="A19278" i="9" s="1"/>
  <c r="A19282" i="9" s="1"/>
  <c r="A19286" i="9" s="1"/>
  <c r="A19290" i="9" s="1"/>
  <c r="A19294" i="9" s="1"/>
  <c r="A19298" i="9" s="1"/>
  <c r="A19302" i="9" s="1"/>
  <c r="A19306" i="9" s="1"/>
  <c r="A19310" i="9" s="1"/>
  <c r="A19314" i="9" s="1"/>
  <c r="A19318" i="9" s="1"/>
  <c r="A19322" i="9" s="1"/>
  <c r="A19326" i="9" s="1"/>
  <c r="A19330" i="9" s="1"/>
  <c r="A19334" i="9" s="1"/>
  <c r="A19338" i="9" s="1"/>
  <c r="A19342" i="9" s="1"/>
  <c r="A19346" i="9" s="1"/>
  <c r="A19350" i="9" s="1"/>
  <c r="A19354" i="9" s="1"/>
  <c r="A19358" i="9" s="1"/>
  <c r="A19362" i="9" s="1"/>
  <c r="A19366" i="9" s="1"/>
  <c r="A19370" i="9" s="1"/>
  <c r="A19374" i="9" s="1"/>
  <c r="A19378" i="9" s="1"/>
  <c r="A19382" i="9" s="1"/>
  <c r="A19386" i="9" s="1"/>
  <c r="A19390" i="9" s="1"/>
  <c r="A19394" i="9" s="1"/>
  <c r="A19398" i="9" s="1"/>
  <c r="A19402" i="9" s="1"/>
  <c r="A19406" i="9" s="1"/>
  <c r="A19410" i="9" s="1"/>
  <c r="A19414" i="9" s="1"/>
  <c r="A19418" i="9" s="1"/>
  <c r="A19422" i="9" s="1"/>
  <c r="A19426" i="9" s="1"/>
  <c r="A19430" i="9" s="1"/>
  <c r="A19434" i="9" s="1"/>
  <c r="A19438" i="9" s="1"/>
  <c r="A19442" i="9" s="1"/>
  <c r="A19446" i="9" s="1"/>
  <c r="A19450" i="9" s="1"/>
  <c r="A19454" i="9" s="1"/>
  <c r="A19458" i="9" s="1"/>
  <c r="A19462" i="9" s="1"/>
  <c r="A19466" i="9" s="1"/>
  <c r="A19470" i="9" s="1"/>
  <c r="A19474" i="9" s="1"/>
  <c r="A19478" i="9" s="1"/>
  <c r="A19482" i="9" s="1"/>
  <c r="A19486" i="9" s="1"/>
  <c r="A19490" i="9" s="1"/>
  <c r="A19494" i="9" s="1"/>
  <c r="A19498" i="9" s="1"/>
  <c r="A19502" i="9" s="1"/>
  <c r="A19506" i="9" s="1"/>
  <c r="A19510" i="9" s="1"/>
  <c r="A19514" i="9" s="1"/>
  <c r="A19518" i="9" s="1"/>
  <c r="A19522" i="9" s="1"/>
  <c r="A19526" i="9" s="1"/>
  <c r="A19530" i="9" s="1"/>
  <c r="A19534" i="9" s="1"/>
  <c r="A19538" i="9" s="1"/>
  <c r="A19542" i="9" s="1"/>
  <c r="A19546" i="9" s="1"/>
  <c r="A19550" i="9" s="1"/>
  <c r="A19554" i="9" s="1"/>
  <c r="A19558" i="9" s="1"/>
  <c r="A19562" i="9" s="1"/>
  <c r="A19566" i="9" s="1"/>
  <c r="A19570" i="9" s="1"/>
  <c r="A19574" i="9" s="1"/>
  <c r="A19578" i="9" s="1"/>
  <c r="A19582" i="9" s="1"/>
  <c r="A19586" i="9" s="1"/>
  <c r="A19590" i="9" s="1"/>
  <c r="A19594" i="9" s="1"/>
  <c r="A19598" i="9" s="1"/>
  <c r="A19602" i="9" s="1"/>
  <c r="A19606" i="9" s="1"/>
  <c r="A19610" i="9" s="1"/>
  <c r="A19614" i="9" s="1"/>
  <c r="A19618" i="9" s="1"/>
  <c r="A19622" i="9" s="1"/>
  <c r="A19626" i="9" s="1"/>
  <c r="A19630" i="9" s="1"/>
  <c r="A19634" i="9" s="1"/>
  <c r="A19638" i="9" s="1"/>
  <c r="A19642" i="9" s="1"/>
  <c r="A19646" i="9" s="1"/>
  <c r="A19650" i="9" s="1"/>
  <c r="A19654" i="9" s="1"/>
  <c r="A19658" i="9" s="1"/>
  <c r="A19662" i="9" s="1"/>
  <c r="A19666" i="9" s="1"/>
  <c r="A19670" i="9" s="1"/>
  <c r="A19674" i="9" s="1"/>
  <c r="A19678" i="9" s="1"/>
  <c r="A19682" i="9" s="1"/>
  <c r="A19686" i="9" s="1"/>
  <c r="A19690" i="9" s="1"/>
  <c r="A19694" i="9" s="1"/>
  <c r="A19698" i="9" s="1"/>
  <c r="A19702" i="9" s="1"/>
  <c r="A19706" i="9" s="1"/>
  <c r="A19710" i="9" s="1"/>
  <c r="A19714" i="9" s="1"/>
  <c r="A19718" i="9" s="1"/>
  <c r="A19722" i="9" s="1"/>
  <c r="A19726" i="9" s="1"/>
  <c r="A19730" i="9" s="1"/>
  <c r="A19734" i="9" s="1"/>
  <c r="A19738" i="9" s="1"/>
  <c r="A19742" i="9" s="1"/>
  <c r="A19746" i="9" s="1"/>
  <c r="A19750" i="9" s="1"/>
  <c r="A19754" i="9" s="1"/>
  <c r="A19758" i="9" s="1"/>
  <c r="A19762" i="9" s="1"/>
  <c r="A19766" i="9" s="1"/>
  <c r="A19770" i="9" s="1"/>
  <c r="A19774" i="9" s="1"/>
  <c r="A19778" i="9" s="1"/>
  <c r="A19782" i="9" s="1"/>
  <c r="A19786" i="9" s="1"/>
  <c r="A19790" i="9" s="1"/>
  <c r="A19794" i="9" s="1"/>
  <c r="A19798" i="9" s="1"/>
  <c r="A19802" i="9" s="1"/>
  <c r="A19806" i="9" s="1"/>
  <c r="A19810" i="9" s="1"/>
  <c r="A19814" i="9" s="1"/>
  <c r="A19818" i="9" s="1"/>
  <c r="A19822" i="9" s="1"/>
  <c r="A19826" i="9" s="1"/>
  <c r="A19830" i="9" s="1"/>
  <c r="A19834" i="9" s="1"/>
  <c r="A19838" i="9" s="1"/>
  <c r="A19842" i="9" s="1"/>
  <c r="A19846" i="9" s="1"/>
  <c r="A19850" i="9" s="1"/>
  <c r="A19854" i="9" s="1"/>
  <c r="A19858" i="9" s="1"/>
  <c r="A19862" i="9" s="1"/>
  <c r="A19866" i="9" s="1"/>
  <c r="A19870" i="9" s="1"/>
  <c r="A19874" i="9" s="1"/>
  <c r="A19878" i="9" s="1"/>
  <c r="A19882" i="9" s="1"/>
  <c r="A19886" i="9" s="1"/>
  <c r="A19890" i="9" s="1"/>
  <c r="A19894" i="9" s="1"/>
  <c r="A19898" i="9" s="1"/>
  <c r="A19902" i="9" s="1"/>
  <c r="A19906" i="9" s="1"/>
  <c r="A19910" i="9" s="1"/>
  <c r="A19914" i="9" s="1"/>
  <c r="A19918" i="9" s="1"/>
  <c r="A19922" i="9" s="1"/>
  <c r="A19926" i="9" s="1"/>
  <c r="A19930" i="9" s="1"/>
  <c r="A19934" i="9" s="1"/>
  <c r="A19938" i="9" s="1"/>
  <c r="A19942" i="9" s="1"/>
  <c r="A19946" i="9" s="1"/>
  <c r="A19950" i="9" s="1"/>
  <c r="A19954" i="9" s="1"/>
  <c r="A19958" i="9" s="1"/>
  <c r="A19962" i="9" s="1"/>
  <c r="A19966" i="9" s="1"/>
  <c r="A19970" i="9" s="1"/>
  <c r="A19974" i="9" s="1"/>
  <c r="A19978" i="9" s="1"/>
  <c r="A19982" i="9" s="1"/>
  <c r="A19986" i="9" s="1"/>
  <c r="A19990" i="9" s="1"/>
  <c r="A19994" i="9" s="1"/>
  <c r="A19998" i="9" s="1"/>
  <c r="A20002" i="9" s="1"/>
  <c r="A20006" i="9" s="1"/>
  <c r="A20010" i="9" s="1"/>
  <c r="A20014" i="9" s="1"/>
  <c r="A20018" i="9" s="1"/>
  <c r="A20022" i="9" s="1"/>
  <c r="A20026" i="9" s="1"/>
  <c r="A20030" i="9" s="1"/>
  <c r="A20034" i="9" s="1"/>
  <c r="A20038" i="9" s="1"/>
  <c r="A20042" i="9" s="1"/>
  <c r="A20046" i="9" s="1"/>
  <c r="A20050" i="9" s="1"/>
  <c r="A20054" i="9" s="1"/>
  <c r="A20058" i="9" s="1"/>
  <c r="A20062" i="9" s="1"/>
  <c r="A20066" i="9" s="1"/>
  <c r="A20070" i="9" s="1"/>
  <c r="A20074" i="9" s="1"/>
  <c r="A20078" i="9" s="1"/>
  <c r="A20082" i="9" s="1"/>
  <c r="A20086" i="9" s="1"/>
  <c r="A20090" i="9" s="1"/>
  <c r="A20094" i="9" s="1"/>
  <c r="A20098" i="9" s="1"/>
  <c r="A20102" i="9" s="1"/>
  <c r="A20106" i="9" s="1"/>
  <c r="A20110" i="9" s="1"/>
  <c r="A20114" i="9" s="1"/>
  <c r="A20118" i="9" s="1"/>
  <c r="A20122" i="9" s="1"/>
  <c r="A20126" i="9" s="1"/>
  <c r="A20130" i="9" s="1"/>
  <c r="A20134" i="9" s="1"/>
  <c r="A20138" i="9" s="1"/>
  <c r="A20142" i="9" s="1"/>
  <c r="A20146" i="9" s="1"/>
  <c r="A20150" i="9" s="1"/>
  <c r="A20154" i="9" s="1"/>
  <c r="A20158" i="9" s="1"/>
  <c r="A20162" i="9" s="1"/>
  <c r="A20166" i="9" s="1"/>
  <c r="A20170" i="9" s="1"/>
  <c r="A20174" i="9" s="1"/>
  <c r="A20178" i="9" s="1"/>
  <c r="A20182" i="9" s="1"/>
  <c r="A20186" i="9" s="1"/>
  <c r="A20190" i="9" s="1"/>
  <c r="A20194" i="9" s="1"/>
  <c r="A20198" i="9" s="1"/>
  <c r="A20202" i="9" s="1"/>
  <c r="A20206" i="9" s="1"/>
  <c r="A20210" i="9" s="1"/>
  <c r="A20214" i="9" s="1"/>
  <c r="A20218" i="9" s="1"/>
  <c r="A20222" i="9" s="1"/>
  <c r="A20226" i="9" s="1"/>
  <c r="A20230" i="9" s="1"/>
  <c r="A20234" i="9" s="1"/>
  <c r="A20238" i="9" s="1"/>
  <c r="A20242" i="9" s="1"/>
  <c r="A20246" i="9" s="1"/>
  <c r="A20250" i="9" s="1"/>
  <c r="A20254" i="9" s="1"/>
  <c r="A20258" i="9" s="1"/>
  <c r="A20262" i="9" s="1"/>
  <c r="A20266" i="9" s="1"/>
  <c r="A20270" i="9" s="1"/>
  <c r="A20274" i="9" s="1"/>
  <c r="A20278" i="9" s="1"/>
  <c r="A20282" i="9" s="1"/>
  <c r="A20286" i="9" s="1"/>
  <c r="A20290" i="9" s="1"/>
  <c r="A20294" i="9" s="1"/>
  <c r="A20298" i="9" s="1"/>
  <c r="A20302" i="9" s="1"/>
  <c r="A20306" i="9" s="1"/>
  <c r="A20310" i="9" s="1"/>
  <c r="A20314" i="9" s="1"/>
  <c r="A20318" i="9" s="1"/>
  <c r="A20322" i="9" s="1"/>
  <c r="A20326" i="9" s="1"/>
  <c r="A20330" i="9" s="1"/>
  <c r="A20334" i="9" s="1"/>
  <c r="A20338" i="9" s="1"/>
  <c r="A20342" i="9" s="1"/>
  <c r="A20346" i="9" s="1"/>
  <c r="A20350" i="9" s="1"/>
  <c r="A20354" i="9" s="1"/>
  <c r="A20358" i="9" s="1"/>
  <c r="A20362" i="9" s="1"/>
  <c r="A20366" i="9" s="1"/>
  <c r="A20370" i="9" s="1"/>
  <c r="A20374" i="9" s="1"/>
  <c r="A20378" i="9" s="1"/>
  <c r="A20382" i="9" s="1"/>
  <c r="A20386" i="9" s="1"/>
  <c r="A20390" i="9" s="1"/>
  <c r="A20394" i="9" s="1"/>
  <c r="A20398" i="9" s="1"/>
  <c r="A20402" i="9" s="1"/>
  <c r="A20406" i="9" s="1"/>
  <c r="A20410" i="9" s="1"/>
  <c r="A20414" i="9" s="1"/>
  <c r="A20418" i="9" s="1"/>
  <c r="A20422" i="9" s="1"/>
  <c r="A20426" i="9" s="1"/>
  <c r="A20430" i="9" s="1"/>
  <c r="A20434" i="9" s="1"/>
  <c r="A20438" i="9" s="1"/>
  <c r="A20442" i="9" s="1"/>
  <c r="A20446" i="9" s="1"/>
  <c r="A20450" i="9" s="1"/>
  <c r="A20454" i="9" s="1"/>
  <c r="A20458" i="9" s="1"/>
  <c r="A20462" i="9" s="1"/>
  <c r="A20466" i="9" s="1"/>
  <c r="A20470" i="9" s="1"/>
  <c r="A20474" i="9" s="1"/>
  <c r="A20478" i="9" s="1"/>
  <c r="A20482" i="9" s="1"/>
  <c r="A20486" i="9" s="1"/>
  <c r="A20490" i="9" s="1"/>
  <c r="A20494" i="9" s="1"/>
  <c r="A20498" i="9" s="1"/>
  <c r="A20502" i="9" s="1"/>
  <c r="A20506" i="9" s="1"/>
  <c r="A20510" i="9" s="1"/>
  <c r="A20514" i="9" s="1"/>
  <c r="A20518" i="9" s="1"/>
  <c r="A20522" i="9" s="1"/>
  <c r="A20526" i="9" s="1"/>
  <c r="A20530" i="9" s="1"/>
  <c r="A20534" i="9" s="1"/>
  <c r="A20538" i="9" s="1"/>
  <c r="A20542" i="9" s="1"/>
  <c r="A20546" i="9" s="1"/>
  <c r="A20550" i="9" s="1"/>
  <c r="A20554" i="9" s="1"/>
  <c r="A20558" i="9" s="1"/>
  <c r="A20562" i="9" s="1"/>
  <c r="A20566" i="9" s="1"/>
  <c r="A20570" i="9" s="1"/>
  <c r="A20574" i="9" s="1"/>
  <c r="A20578" i="9" s="1"/>
  <c r="A20582" i="9" s="1"/>
  <c r="A20586" i="9" s="1"/>
  <c r="A20590" i="9" s="1"/>
  <c r="A20594" i="9" s="1"/>
  <c r="A20598" i="9" s="1"/>
  <c r="A20602" i="9" s="1"/>
  <c r="A20606" i="9" s="1"/>
  <c r="A20610" i="9" s="1"/>
  <c r="A20614" i="9" s="1"/>
  <c r="A20618" i="9" s="1"/>
  <c r="A20622" i="9" s="1"/>
  <c r="A20626" i="9" s="1"/>
  <c r="A20630" i="9" s="1"/>
  <c r="A20634" i="9" s="1"/>
  <c r="A20638" i="9" s="1"/>
  <c r="A20642" i="9" s="1"/>
  <c r="A20646" i="9" s="1"/>
  <c r="A20650" i="9" s="1"/>
  <c r="A20654" i="9" s="1"/>
  <c r="A20658" i="9" s="1"/>
  <c r="A20662" i="9" s="1"/>
  <c r="A20666" i="9" s="1"/>
  <c r="A20670" i="9" s="1"/>
  <c r="A20674" i="9" s="1"/>
  <c r="A20678" i="9" s="1"/>
  <c r="A20682" i="9" s="1"/>
  <c r="A20686" i="9" s="1"/>
  <c r="A20690" i="9" s="1"/>
  <c r="A20694" i="9" s="1"/>
  <c r="A20698" i="9" s="1"/>
  <c r="A20702" i="9" s="1"/>
  <c r="A20706" i="9" s="1"/>
  <c r="A20710" i="9" s="1"/>
  <c r="A20714" i="9" s="1"/>
  <c r="A20718" i="9" s="1"/>
  <c r="A20722" i="9" s="1"/>
  <c r="A20726" i="9" s="1"/>
  <c r="A20730" i="9" s="1"/>
  <c r="A20734" i="9" s="1"/>
  <c r="A20738" i="9" s="1"/>
  <c r="A20742" i="9" s="1"/>
  <c r="A20746" i="9" s="1"/>
  <c r="A20750" i="9" s="1"/>
  <c r="A20754" i="9" s="1"/>
  <c r="A20758" i="9" s="1"/>
  <c r="A20762" i="9" s="1"/>
  <c r="A20766" i="9" s="1"/>
  <c r="A20770" i="9" s="1"/>
  <c r="A20774" i="9" s="1"/>
  <c r="A20778" i="9" s="1"/>
  <c r="A20782" i="9" s="1"/>
  <c r="A20786" i="9" s="1"/>
  <c r="A20790" i="9" s="1"/>
  <c r="A20794" i="9" s="1"/>
  <c r="A20798" i="9" s="1"/>
  <c r="A20802" i="9" s="1"/>
  <c r="A20806" i="9" s="1"/>
  <c r="A20810" i="9" s="1"/>
  <c r="A20814" i="9" s="1"/>
  <c r="A20818" i="9" s="1"/>
  <c r="A20822" i="9" s="1"/>
  <c r="A20826" i="9" s="1"/>
  <c r="A20830" i="9" s="1"/>
  <c r="A20834" i="9" s="1"/>
  <c r="A20838" i="9" s="1"/>
  <c r="A20842" i="9" s="1"/>
  <c r="A20846" i="9" s="1"/>
  <c r="A20850" i="9" s="1"/>
  <c r="A20854" i="9" s="1"/>
  <c r="A20858" i="9" s="1"/>
  <c r="A20862" i="9" s="1"/>
  <c r="A20866" i="9" s="1"/>
  <c r="A20870" i="9" s="1"/>
  <c r="A20874" i="9" s="1"/>
  <c r="A20878" i="9" s="1"/>
  <c r="A20882" i="9" s="1"/>
  <c r="A20886" i="9" s="1"/>
  <c r="A20890" i="9" s="1"/>
  <c r="A20894" i="9" s="1"/>
  <c r="A20898" i="9" s="1"/>
  <c r="A20902" i="9" s="1"/>
  <c r="A20906" i="9" s="1"/>
  <c r="A20910" i="9" s="1"/>
  <c r="A20914" i="9" s="1"/>
  <c r="A20918" i="9" s="1"/>
  <c r="A20922" i="9" s="1"/>
  <c r="A20926" i="9" s="1"/>
  <c r="A20930" i="9" s="1"/>
  <c r="A20934" i="9" s="1"/>
  <c r="A20938" i="9" s="1"/>
  <c r="A20942" i="9" s="1"/>
  <c r="A20946" i="9" s="1"/>
  <c r="A20950" i="9" s="1"/>
  <c r="A20954" i="9" s="1"/>
  <c r="A20958" i="9" s="1"/>
  <c r="A20962" i="9" s="1"/>
  <c r="A20966" i="9" s="1"/>
  <c r="A20970" i="9" s="1"/>
  <c r="A20974" i="9" s="1"/>
  <c r="A20978" i="9" s="1"/>
  <c r="A20982" i="9" s="1"/>
  <c r="A20986" i="9" s="1"/>
  <c r="A20990" i="9" s="1"/>
  <c r="A20994" i="9" s="1"/>
  <c r="A20998" i="9" s="1"/>
  <c r="A21002" i="9" s="1"/>
  <c r="A21006" i="9" s="1"/>
  <c r="A21010" i="9" s="1"/>
  <c r="A21014" i="9" s="1"/>
  <c r="A21018" i="9" s="1"/>
  <c r="A21022" i="9" s="1"/>
  <c r="A21026" i="9" s="1"/>
  <c r="A21030" i="9" s="1"/>
  <c r="A21034" i="9" s="1"/>
  <c r="A21038" i="9" s="1"/>
  <c r="A21042" i="9" s="1"/>
  <c r="A21046" i="9" s="1"/>
  <c r="A21050" i="9" s="1"/>
  <c r="A21054" i="9" s="1"/>
  <c r="A21058" i="9" s="1"/>
  <c r="A21062" i="9" s="1"/>
  <c r="A21066" i="9" s="1"/>
  <c r="A21070" i="9" s="1"/>
  <c r="A21074" i="9" s="1"/>
  <c r="A21078" i="9" s="1"/>
  <c r="A21082" i="9" s="1"/>
  <c r="A21086" i="9" s="1"/>
  <c r="A21090" i="9" s="1"/>
  <c r="A21094" i="9" s="1"/>
  <c r="A21098" i="9" s="1"/>
  <c r="A21102" i="9" s="1"/>
  <c r="A21106" i="9" s="1"/>
  <c r="A21110" i="9" s="1"/>
  <c r="A21114" i="9" s="1"/>
  <c r="A21118" i="9" s="1"/>
  <c r="A21122" i="9" s="1"/>
  <c r="A21126" i="9" s="1"/>
  <c r="A21130" i="9" s="1"/>
  <c r="A21134" i="9" s="1"/>
  <c r="A21138" i="9" s="1"/>
  <c r="A21142" i="9" s="1"/>
  <c r="A21146" i="9" s="1"/>
  <c r="A21150" i="9" s="1"/>
  <c r="A21154" i="9" s="1"/>
  <c r="A21158" i="9" s="1"/>
  <c r="A21162" i="9" s="1"/>
  <c r="A21166" i="9" s="1"/>
  <c r="A21170" i="9" s="1"/>
  <c r="A21174" i="9" s="1"/>
  <c r="A21178" i="9" s="1"/>
  <c r="A21182" i="9" s="1"/>
  <c r="A21186" i="9" s="1"/>
  <c r="A21190" i="9" s="1"/>
  <c r="A21194" i="9" s="1"/>
  <c r="A21198" i="9" s="1"/>
  <c r="A21202" i="9" s="1"/>
  <c r="A21206" i="9" s="1"/>
  <c r="A21210" i="9" s="1"/>
  <c r="A21214" i="9" s="1"/>
  <c r="A21218" i="9" s="1"/>
  <c r="A21222" i="9" s="1"/>
  <c r="A21226" i="9" s="1"/>
  <c r="A21230" i="9" s="1"/>
  <c r="A21234" i="9" s="1"/>
  <c r="A21238" i="9" s="1"/>
  <c r="A21242" i="9" s="1"/>
  <c r="A21246" i="9" s="1"/>
  <c r="A21250" i="9" s="1"/>
  <c r="A21254" i="9" s="1"/>
  <c r="A21258" i="9" s="1"/>
  <c r="A21262" i="9" s="1"/>
  <c r="A21266" i="9" s="1"/>
  <c r="A21270" i="9" s="1"/>
  <c r="A21274" i="9" s="1"/>
  <c r="A21278" i="9" s="1"/>
  <c r="A21282" i="9" s="1"/>
  <c r="A21286" i="9" s="1"/>
  <c r="A21290" i="9" s="1"/>
  <c r="A21294" i="9" s="1"/>
  <c r="A21298" i="9" s="1"/>
  <c r="A21302" i="9" s="1"/>
  <c r="A21306" i="9" s="1"/>
  <c r="A21310" i="9" s="1"/>
  <c r="A21314" i="9" s="1"/>
  <c r="A21318" i="9" s="1"/>
  <c r="A21322" i="9" s="1"/>
  <c r="A21326" i="9" s="1"/>
  <c r="A21330" i="9" s="1"/>
  <c r="A21334" i="9" s="1"/>
  <c r="A21338" i="9" s="1"/>
  <c r="A21342" i="9" s="1"/>
  <c r="A21346" i="9" s="1"/>
  <c r="A21350" i="9" s="1"/>
  <c r="A21354" i="9" s="1"/>
  <c r="A21358" i="9" s="1"/>
  <c r="A21362" i="9" s="1"/>
  <c r="A21366" i="9" s="1"/>
  <c r="A21370" i="9" s="1"/>
  <c r="A21374" i="9" s="1"/>
  <c r="A21378" i="9" s="1"/>
  <c r="A21382" i="9" s="1"/>
  <c r="A21386" i="9" s="1"/>
  <c r="A21390" i="9" s="1"/>
  <c r="A21394" i="9" s="1"/>
  <c r="A21398" i="9" s="1"/>
  <c r="A21402" i="9" s="1"/>
  <c r="A21406" i="9" s="1"/>
  <c r="A21410" i="9" s="1"/>
  <c r="A21414" i="9" s="1"/>
  <c r="A21418" i="9" s="1"/>
  <c r="A21422" i="9" s="1"/>
  <c r="A21426" i="9" s="1"/>
  <c r="A21430" i="9" s="1"/>
  <c r="A21434" i="9" s="1"/>
  <c r="A21438" i="9" s="1"/>
  <c r="A21442" i="9" s="1"/>
  <c r="A21446" i="9" s="1"/>
  <c r="A21450" i="9" s="1"/>
  <c r="A21454" i="9" s="1"/>
  <c r="A21458" i="9" s="1"/>
  <c r="A21462" i="9" s="1"/>
  <c r="A21466" i="9" s="1"/>
  <c r="A21470" i="9" s="1"/>
  <c r="A21474" i="9" s="1"/>
  <c r="A21478" i="9" s="1"/>
  <c r="A21482" i="9" s="1"/>
  <c r="A21486" i="9" s="1"/>
  <c r="A21490" i="9" s="1"/>
  <c r="A21494" i="9" s="1"/>
  <c r="A21498" i="9" s="1"/>
  <c r="A21502" i="9" s="1"/>
  <c r="A21506" i="9" s="1"/>
  <c r="A21510" i="9" s="1"/>
  <c r="A21514" i="9" s="1"/>
  <c r="A21518" i="9" s="1"/>
  <c r="A21522" i="9" s="1"/>
  <c r="A21526" i="9" s="1"/>
  <c r="A21530" i="9" s="1"/>
  <c r="A21534" i="9" s="1"/>
  <c r="A21538" i="9" s="1"/>
  <c r="A21542" i="9" s="1"/>
  <c r="A21546" i="9" s="1"/>
  <c r="A21550" i="9" s="1"/>
  <c r="A21554" i="9" s="1"/>
  <c r="A21558" i="9" s="1"/>
  <c r="A21562" i="9" s="1"/>
  <c r="A21566" i="9" s="1"/>
  <c r="A21570" i="9" s="1"/>
  <c r="A21574" i="9" s="1"/>
  <c r="A21578" i="9" s="1"/>
  <c r="A21582" i="9" s="1"/>
  <c r="A21586" i="9" s="1"/>
  <c r="A21590" i="9" s="1"/>
  <c r="A21594" i="9" s="1"/>
  <c r="A21598" i="9" s="1"/>
  <c r="A21602" i="9" s="1"/>
  <c r="A21606" i="9" s="1"/>
  <c r="A21610" i="9" s="1"/>
  <c r="A21614" i="9" s="1"/>
  <c r="A21618" i="9" s="1"/>
  <c r="A21622" i="9" s="1"/>
  <c r="A21626" i="9" s="1"/>
  <c r="A21630" i="9" s="1"/>
  <c r="A21634" i="9" s="1"/>
  <c r="A21638" i="9" s="1"/>
  <c r="A21642" i="9" s="1"/>
  <c r="A21646" i="9" s="1"/>
  <c r="A21650" i="9" s="1"/>
  <c r="A21654" i="9" s="1"/>
  <c r="A21658" i="9" s="1"/>
  <c r="A21662" i="9" s="1"/>
  <c r="A21666" i="9" s="1"/>
  <c r="A21670" i="9" s="1"/>
  <c r="A21674" i="9" s="1"/>
  <c r="A21678" i="9" s="1"/>
  <c r="A21682" i="9" s="1"/>
  <c r="A21686" i="9" s="1"/>
  <c r="A21690" i="9" s="1"/>
  <c r="A21694" i="9" s="1"/>
  <c r="A21698" i="9" s="1"/>
  <c r="A21702" i="9" s="1"/>
  <c r="A21706" i="9" s="1"/>
  <c r="A21710" i="9" s="1"/>
  <c r="A21714" i="9" s="1"/>
  <c r="A21718" i="9" s="1"/>
  <c r="A21722" i="9" s="1"/>
  <c r="A21726" i="9" s="1"/>
  <c r="A21730" i="9" s="1"/>
  <c r="A21734" i="9" s="1"/>
  <c r="A21738" i="9" s="1"/>
  <c r="A21742" i="9" s="1"/>
  <c r="A21746" i="9" s="1"/>
  <c r="A21750" i="9" s="1"/>
  <c r="A21754" i="9" s="1"/>
  <c r="A21758" i="9" s="1"/>
  <c r="A21762" i="9" s="1"/>
  <c r="A21766" i="9" s="1"/>
  <c r="A21770" i="9" s="1"/>
  <c r="A21774" i="9" s="1"/>
  <c r="A21778" i="9" s="1"/>
  <c r="A21782" i="9" s="1"/>
  <c r="A21786" i="9" s="1"/>
  <c r="A21790" i="9" s="1"/>
  <c r="A21794" i="9" s="1"/>
  <c r="A21798" i="9" s="1"/>
  <c r="A21802" i="9" s="1"/>
  <c r="A21806" i="9" s="1"/>
  <c r="A21810" i="9" s="1"/>
  <c r="A21814" i="9" s="1"/>
  <c r="A21818" i="9" s="1"/>
  <c r="A21822" i="9" s="1"/>
  <c r="A21826" i="9" s="1"/>
  <c r="A21830" i="9" s="1"/>
  <c r="A21834" i="9" s="1"/>
  <c r="A21838" i="9" s="1"/>
  <c r="A21842" i="9" s="1"/>
  <c r="A21846" i="9" s="1"/>
  <c r="A21850" i="9" s="1"/>
  <c r="A21854" i="9" s="1"/>
  <c r="A21858" i="9" s="1"/>
  <c r="A21862" i="9" s="1"/>
  <c r="A21866" i="9" s="1"/>
  <c r="A21870" i="9" s="1"/>
  <c r="A21874" i="9" s="1"/>
  <c r="A21878" i="9" s="1"/>
  <c r="A21882" i="9" s="1"/>
  <c r="A21886" i="9" s="1"/>
  <c r="A21890" i="9" s="1"/>
  <c r="A21894" i="9" s="1"/>
  <c r="A21898" i="9" s="1"/>
  <c r="A21902" i="9" s="1"/>
  <c r="A21906" i="9" s="1"/>
  <c r="A21910" i="9" s="1"/>
  <c r="A21914" i="9" s="1"/>
  <c r="A21918" i="9" s="1"/>
  <c r="A21922" i="9" s="1"/>
  <c r="A21926" i="9" s="1"/>
  <c r="A21930" i="9" s="1"/>
  <c r="A21934" i="9" s="1"/>
  <c r="A21938" i="9" s="1"/>
  <c r="A21942" i="9" s="1"/>
  <c r="A21946" i="9" s="1"/>
  <c r="A21950" i="9" s="1"/>
  <c r="A21954" i="9" s="1"/>
  <c r="A21958" i="9" s="1"/>
  <c r="A21962" i="9" s="1"/>
  <c r="A21966" i="9" s="1"/>
  <c r="A21970" i="9" s="1"/>
  <c r="A21974" i="9" s="1"/>
  <c r="A21978" i="9" s="1"/>
  <c r="A21982" i="9" s="1"/>
  <c r="A21986" i="9" s="1"/>
  <c r="A21990" i="9" s="1"/>
  <c r="A21994" i="9" s="1"/>
  <c r="A21998" i="9" s="1"/>
  <c r="A22002" i="9" s="1"/>
  <c r="A22006" i="9" s="1"/>
  <c r="A22010" i="9" s="1"/>
  <c r="A22014" i="9" s="1"/>
  <c r="A22018" i="9" s="1"/>
  <c r="A22022" i="9" s="1"/>
  <c r="A22026" i="9" s="1"/>
  <c r="A22030" i="9" s="1"/>
  <c r="A22034" i="9" s="1"/>
  <c r="A22038" i="9" s="1"/>
  <c r="A22042" i="9" s="1"/>
  <c r="A22046" i="9" s="1"/>
  <c r="A22050" i="9" s="1"/>
  <c r="A22054" i="9" s="1"/>
  <c r="A22058" i="9" s="1"/>
  <c r="A22062" i="9" s="1"/>
  <c r="A22066" i="9" s="1"/>
  <c r="A22070" i="9" s="1"/>
  <c r="A22074" i="9" s="1"/>
  <c r="A22078" i="9" s="1"/>
  <c r="A22082" i="9" s="1"/>
  <c r="A22086" i="9" s="1"/>
  <c r="A22090" i="9" s="1"/>
  <c r="A22094" i="9" s="1"/>
  <c r="A22098" i="9" s="1"/>
  <c r="A22102" i="9" s="1"/>
  <c r="A22106" i="9" s="1"/>
  <c r="A22110" i="9" s="1"/>
  <c r="A22114" i="9" s="1"/>
  <c r="A22118" i="9" s="1"/>
  <c r="A22122" i="9" s="1"/>
  <c r="A22126" i="9" s="1"/>
  <c r="A22130" i="9" s="1"/>
  <c r="A22134" i="9" s="1"/>
  <c r="A22138" i="9" s="1"/>
  <c r="A22142" i="9" s="1"/>
  <c r="A22146" i="9" s="1"/>
  <c r="A22150" i="9" s="1"/>
  <c r="A22154" i="9" s="1"/>
  <c r="A22158" i="9" s="1"/>
  <c r="A22162" i="9" s="1"/>
  <c r="A22166" i="9" s="1"/>
  <c r="A22170" i="9" s="1"/>
  <c r="A22174" i="9" s="1"/>
  <c r="A22178" i="9" s="1"/>
  <c r="A22182" i="9" s="1"/>
  <c r="A22186" i="9" s="1"/>
  <c r="A22190" i="9" s="1"/>
  <c r="A22194" i="9" s="1"/>
  <c r="A22198" i="9" s="1"/>
  <c r="A22202" i="9" s="1"/>
  <c r="A22206" i="9" s="1"/>
  <c r="A22210" i="9" s="1"/>
  <c r="A22214" i="9" s="1"/>
  <c r="A22218" i="9" s="1"/>
  <c r="A22222" i="9" s="1"/>
  <c r="A22226" i="9" s="1"/>
  <c r="A22230" i="9" s="1"/>
  <c r="A22234" i="9" s="1"/>
  <c r="A22238" i="9" s="1"/>
  <c r="A22242" i="9" s="1"/>
  <c r="A22246" i="9" s="1"/>
  <c r="A22250" i="9" s="1"/>
  <c r="A22254" i="9" s="1"/>
  <c r="A22258" i="9" s="1"/>
  <c r="A22262" i="9" s="1"/>
  <c r="A22266" i="9" s="1"/>
  <c r="A22270" i="9" s="1"/>
  <c r="A22274" i="9" s="1"/>
  <c r="A22278" i="9" s="1"/>
  <c r="A22282" i="9" s="1"/>
  <c r="A22286" i="9" s="1"/>
  <c r="A22290" i="9" s="1"/>
  <c r="A22294" i="9" s="1"/>
  <c r="A22298" i="9" s="1"/>
  <c r="A22302" i="9" s="1"/>
  <c r="A22306" i="9" s="1"/>
  <c r="A22310" i="9" s="1"/>
  <c r="A22314" i="9" s="1"/>
  <c r="A22318" i="9" s="1"/>
  <c r="A22322" i="9" s="1"/>
  <c r="A22326" i="9" s="1"/>
  <c r="A22330" i="9" s="1"/>
  <c r="A22334" i="9" s="1"/>
  <c r="A22338" i="9" s="1"/>
  <c r="A22342" i="9" s="1"/>
  <c r="A22346" i="9" s="1"/>
  <c r="A22350" i="9" s="1"/>
  <c r="A22354" i="9" s="1"/>
  <c r="A22358" i="9" s="1"/>
  <c r="A22362" i="9" s="1"/>
  <c r="A22366" i="9" s="1"/>
  <c r="A22370" i="9" s="1"/>
  <c r="A22374" i="9" s="1"/>
  <c r="A22378" i="9" s="1"/>
  <c r="A22382" i="9" s="1"/>
  <c r="A22386" i="9" s="1"/>
  <c r="A22390" i="9" s="1"/>
  <c r="A22394" i="9" s="1"/>
  <c r="A22398" i="9" s="1"/>
  <c r="A22402" i="9" s="1"/>
  <c r="A22406" i="9" s="1"/>
  <c r="A22410" i="9" s="1"/>
  <c r="A22414" i="9" s="1"/>
  <c r="A22418" i="9" s="1"/>
  <c r="A22422" i="9" s="1"/>
  <c r="A22426" i="9" s="1"/>
  <c r="A22430" i="9" s="1"/>
  <c r="A22434" i="9" s="1"/>
  <c r="A22438" i="9" s="1"/>
  <c r="A22442" i="9" s="1"/>
  <c r="A22446" i="9" s="1"/>
  <c r="A22450" i="9" s="1"/>
  <c r="A22454" i="9" s="1"/>
  <c r="A22458" i="9" s="1"/>
  <c r="A22462" i="9" s="1"/>
  <c r="A22466" i="9" s="1"/>
  <c r="A22470" i="9" s="1"/>
  <c r="A22474" i="9" s="1"/>
  <c r="A22478" i="9" s="1"/>
  <c r="A22482" i="9" s="1"/>
  <c r="A22486" i="9" s="1"/>
  <c r="A22490" i="9" s="1"/>
  <c r="A22494" i="9" s="1"/>
  <c r="A22498" i="9" s="1"/>
  <c r="A22502" i="9" s="1"/>
  <c r="A22506" i="9" s="1"/>
  <c r="A22510" i="9" s="1"/>
  <c r="A22514" i="9" s="1"/>
  <c r="A22518" i="9" s="1"/>
  <c r="A22522" i="9" s="1"/>
  <c r="A22526" i="9" s="1"/>
  <c r="A22530" i="9" s="1"/>
  <c r="A22534" i="9" s="1"/>
  <c r="A22538" i="9" s="1"/>
  <c r="A22542" i="9" s="1"/>
  <c r="A22546" i="9" s="1"/>
  <c r="A22550" i="9" s="1"/>
  <c r="A22554" i="9" s="1"/>
  <c r="A22558" i="9" s="1"/>
  <c r="A22562" i="9" s="1"/>
  <c r="A22566" i="9" s="1"/>
  <c r="A22570" i="9" s="1"/>
  <c r="A22574" i="9" s="1"/>
  <c r="A22578" i="9" s="1"/>
  <c r="A22582" i="9" s="1"/>
  <c r="A22586" i="9" s="1"/>
  <c r="A22590" i="9" s="1"/>
  <c r="A22594" i="9" s="1"/>
  <c r="A22598" i="9" s="1"/>
  <c r="A22602" i="9" s="1"/>
  <c r="A22606" i="9" s="1"/>
  <c r="A22610" i="9" s="1"/>
  <c r="A22614" i="9" s="1"/>
  <c r="A22618" i="9" s="1"/>
  <c r="A22622" i="9" s="1"/>
  <c r="A22626" i="9" s="1"/>
  <c r="A22630" i="9" s="1"/>
  <c r="A22634" i="9" s="1"/>
  <c r="A22638" i="9" s="1"/>
  <c r="A22642" i="9" s="1"/>
  <c r="A22646" i="9" s="1"/>
  <c r="A22650" i="9" s="1"/>
  <c r="A22654" i="9" s="1"/>
  <c r="A22658" i="9" s="1"/>
  <c r="A22662" i="9" s="1"/>
  <c r="A22666" i="9" s="1"/>
  <c r="A22670" i="9" s="1"/>
  <c r="A22674" i="9" s="1"/>
  <c r="A22678" i="9" s="1"/>
  <c r="A22682" i="9" s="1"/>
  <c r="A22686" i="9" s="1"/>
  <c r="A22690" i="9" s="1"/>
  <c r="A22694" i="9" s="1"/>
  <c r="A22698" i="9" s="1"/>
  <c r="A22702" i="9" s="1"/>
  <c r="A22706" i="9" s="1"/>
  <c r="A22710" i="9" s="1"/>
  <c r="A22714" i="9" s="1"/>
  <c r="A22718" i="9" s="1"/>
  <c r="A22722" i="9" s="1"/>
  <c r="A22726" i="9" s="1"/>
  <c r="A22730" i="9" s="1"/>
  <c r="A22734" i="9" s="1"/>
  <c r="A22738" i="9" s="1"/>
  <c r="A22742" i="9" s="1"/>
  <c r="A22746" i="9" s="1"/>
  <c r="A22750" i="9" s="1"/>
  <c r="A22754" i="9" s="1"/>
  <c r="A22758" i="9" s="1"/>
  <c r="A22762" i="9" s="1"/>
  <c r="A22766" i="9" s="1"/>
  <c r="A22770" i="9" s="1"/>
  <c r="A22774" i="9" s="1"/>
  <c r="A22778" i="9" s="1"/>
  <c r="A22782" i="9" s="1"/>
  <c r="A22786" i="9" s="1"/>
  <c r="A22790" i="9" s="1"/>
  <c r="A22794" i="9" s="1"/>
  <c r="A22798" i="9" s="1"/>
  <c r="A22802" i="9" s="1"/>
  <c r="A22806" i="9" s="1"/>
  <c r="A22810" i="9" s="1"/>
  <c r="A22814" i="9" s="1"/>
  <c r="A22818" i="9" s="1"/>
  <c r="A22822" i="9" s="1"/>
  <c r="A22826" i="9" s="1"/>
  <c r="A22830" i="9" s="1"/>
  <c r="A22834" i="9" s="1"/>
  <c r="A22838" i="9" s="1"/>
  <c r="A22842" i="9" s="1"/>
  <c r="A22846" i="9" s="1"/>
  <c r="A22850" i="9" s="1"/>
  <c r="A22854" i="9" s="1"/>
  <c r="A22858" i="9" s="1"/>
  <c r="A22862" i="9" s="1"/>
  <c r="A22866" i="9" s="1"/>
  <c r="A22870" i="9" s="1"/>
  <c r="A22874" i="9" s="1"/>
  <c r="A22878" i="9" s="1"/>
  <c r="A22882" i="9" s="1"/>
  <c r="A22886" i="9" s="1"/>
  <c r="A22890" i="9" s="1"/>
  <c r="A22894" i="9" s="1"/>
  <c r="A22898" i="9" s="1"/>
  <c r="A22902" i="9" s="1"/>
  <c r="A22906" i="9" s="1"/>
  <c r="A22910" i="9" s="1"/>
  <c r="A22914" i="9" s="1"/>
  <c r="A22918" i="9" s="1"/>
  <c r="A22922" i="9" s="1"/>
  <c r="A22926" i="9" s="1"/>
  <c r="A22930" i="9" s="1"/>
  <c r="A22934" i="9" s="1"/>
  <c r="A22938" i="9" s="1"/>
  <c r="A22942" i="9" s="1"/>
  <c r="A22946" i="9" s="1"/>
  <c r="A22950" i="9" s="1"/>
  <c r="A22954" i="9" s="1"/>
  <c r="A22958" i="9" s="1"/>
  <c r="A22962" i="9" s="1"/>
  <c r="A22966" i="9" s="1"/>
  <c r="A22970" i="9" s="1"/>
  <c r="A22974" i="9" s="1"/>
  <c r="A22978" i="9" s="1"/>
  <c r="A22982" i="9" s="1"/>
  <c r="A22986" i="9" s="1"/>
  <c r="A22990" i="9" s="1"/>
  <c r="A22994" i="9" s="1"/>
  <c r="A22998" i="9" s="1"/>
  <c r="A23002" i="9" s="1"/>
  <c r="A23006" i="9" s="1"/>
  <c r="A23010" i="9" s="1"/>
  <c r="A23014" i="9" s="1"/>
  <c r="A23018" i="9" s="1"/>
  <c r="A23022" i="9" s="1"/>
  <c r="A23026" i="9" s="1"/>
  <c r="A23030" i="9" s="1"/>
  <c r="A23034" i="9" s="1"/>
  <c r="A23038" i="9" s="1"/>
  <c r="A23042" i="9" s="1"/>
  <c r="A23046" i="9" s="1"/>
  <c r="A23050" i="9" s="1"/>
  <c r="A23054" i="9" s="1"/>
  <c r="A23058" i="9" s="1"/>
  <c r="A23062" i="9" s="1"/>
  <c r="A23066" i="9" s="1"/>
  <c r="A23070" i="9" s="1"/>
  <c r="A23074" i="9" s="1"/>
  <c r="A23078" i="9" s="1"/>
  <c r="A23082" i="9" s="1"/>
  <c r="A23086" i="9" s="1"/>
  <c r="A23090" i="9" s="1"/>
  <c r="A23094" i="9" s="1"/>
  <c r="A23098" i="9" s="1"/>
  <c r="A23102" i="9" s="1"/>
  <c r="A23106" i="9" s="1"/>
  <c r="A23110" i="9" s="1"/>
  <c r="A23114" i="9" s="1"/>
  <c r="A23118" i="9" s="1"/>
  <c r="A23122" i="9" s="1"/>
  <c r="A23126" i="9" s="1"/>
  <c r="A23130" i="9" s="1"/>
  <c r="A23134" i="9" s="1"/>
  <c r="A23138" i="9" s="1"/>
  <c r="A23142" i="9" s="1"/>
  <c r="A23146" i="9" s="1"/>
  <c r="A23150" i="9" s="1"/>
  <c r="A23154" i="9" s="1"/>
  <c r="A23158" i="9" s="1"/>
  <c r="A23162" i="9" s="1"/>
  <c r="A23166" i="9" s="1"/>
  <c r="A23170" i="9" s="1"/>
  <c r="A23174" i="9" s="1"/>
  <c r="A23178" i="9" s="1"/>
  <c r="A23182" i="9" s="1"/>
  <c r="A23186" i="9" s="1"/>
  <c r="A23190" i="9" s="1"/>
  <c r="A23194" i="9" s="1"/>
  <c r="A23198" i="9" s="1"/>
  <c r="A23202" i="9" s="1"/>
  <c r="A23206" i="9" s="1"/>
  <c r="A23210" i="9" s="1"/>
  <c r="A23214" i="9" s="1"/>
  <c r="A23218" i="9" s="1"/>
  <c r="A23222" i="9" s="1"/>
  <c r="A23226" i="9" s="1"/>
  <c r="A23230" i="9" s="1"/>
  <c r="A23234" i="9" s="1"/>
  <c r="A23238" i="9" s="1"/>
  <c r="A23242" i="9" s="1"/>
  <c r="A23246" i="9" s="1"/>
  <c r="A23250" i="9" s="1"/>
  <c r="A23254" i="9" s="1"/>
  <c r="A23258" i="9" s="1"/>
  <c r="A23262" i="9" s="1"/>
  <c r="A23266" i="9" s="1"/>
  <c r="A23270" i="9" s="1"/>
  <c r="A23274" i="9" s="1"/>
  <c r="A23278" i="9" s="1"/>
  <c r="A23282" i="9" s="1"/>
  <c r="A23286" i="9" s="1"/>
  <c r="A23290" i="9" s="1"/>
  <c r="A23294" i="9" s="1"/>
  <c r="A23298" i="9" s="1"/>
  <c r="A23302" i="9" s="1"/>
  <c r="A23306" i="9" s="1"/>
  <c r="A23310" i="9" s="1"/>
  <c r="A23314" i="9" s="1"/>
  <c r="A23318" i="9" s="1"/>
  <c r="A23322" i="9" s="1"/>
  <c r="A23326" i="9" s="1"/>
  <c r="A23330" i="9" s="1"/>
  <c r="A23334" i="9" s="1"/>
  <c r="A23338" i="9" s="1"/>
  <c r="A23342" i="9" s="1"/>
  <c r="A23346" i="9" s="1"/>
  <c r="A23350" i="9" s="1"/>
  <c r="A23354" i="9" s="1"/>
  <c r="A23358" i="9" s="1"/>
  <c r="A23362" i="9" s="1"/>
  <c r="A23366" i="9" s="1"/>
  <c r="A23370" i="9" s="1"/>
  <c r="A23374" i="9" s="1"/>
  <c r="A23378" i="9" s="1"/>
  <c r="A23382" i="9" s="1"/>
  <c r="A23386" i="9" s="1"/>
  <c r="A23390" i="9" s="1"/>
  <c r="A23394" i="9" s="1"/>
  <c r="A23398" i="9" s="1"/>
  <c r="A23402" i="9" s="1"/>
  <c r="A23406" i="9" s="1"/>
  <c r="A23410" i="9" s="1"/>
  <c r="A23414" i="9" s="1"/>
  <c r="A23418" i="9" s="1"/>
  <c r="A23422" i="9" s="1"/>
  <c r="A23426" i="9" s="1"/>
  <c r="A23430" i="9" s="1"/>
  <c r="A23434" i="9" s="1"/>
  <c r="A23438" i="9" s="1"/>
  <c r="A23442" i="9" s="1"/>
  <c r="A23446" i="9" s="1"/>
  <c r="A23450" i="9" s="1"/>
  <c r="A23454" i="9" s="1"/>
  <c r="A23458" i="9" s="1"/>
  <c r="A23462" i="9" s="1"/>
  <c r="A23466" i="9" s="1"/>
  <c r="A23470" i="9" s="1"/>
  <c r="A23474" i="9" s="1"/>
  <c r="A23478" i="9" s="1"/>
  <c r="A23482" i="9" s="1"/>
  <c r="A23486" i="9" s="1"/>
  <c r="A23490" i="9" s="1"/>
  <c r="A23494" i="9" s="1"/>
  <c r="A23498" i="9" s="1"/>
  <c r="A23502" i="9" s="1"/>
  <c r="A23506" i="9" s="1"/>
  <c r="A23510" i="9" s="1"/>
  <c r="A23514" i="9" s="1"/>
  <c r="A23518" i="9" s="1"/>
  <c r="A23522" i="9" s="1"/>
  <c r="A23526" i="9" s="1"/>
  <c r="A23530" i="9" s="1"/>
  <c r="A23534" i="9" s="1"/>
  <c r="A23538" i="9" s="1"/>
  <c r="A23542" i="9" s="1"/>
  <c r="A23546" i="9" s="1"/>
  <c r="A23550" i="9" s="1"/>
  <c r="A23554" i="9" s="1"/>
  <c r="A23558" i="9" s="1"/>
  <c r="A23562" i="9" s="1"/>
  <c r="A23566" i="9" s="1"/>
  <c r="A23570" i="9" s="1"/>
  <c r="A23574" i="9" s="1"/>
  <c r="A23578" i="9" s="1"/>
  <c r="A23582" i="9" s="1"/>
  <c r="A23586" i="9" s="1"/>
  <c r="A23590" i="9" s="1"/>
  <c r="A23594" i="9" s="1"/>
  <c r="A23598" i="9" s="1"/>
  <c r="A23602" i="9" s="1"/>
  <c r="A23606" i="9" s="1"/>
  <c r="A23610" i="9" s="1"/>
  <c r="A23614" i="9" s="1"/>
  <c r="A23618" i="9" s="1"/>
  <c r="A23622" i="9" s="1"/>
  <c r="A23626" i="9" s="1"/>
  <c r="A23630" i="9" s="1"/>
  <c r="A23634" i="9" s="1"/>
  <c r="A23638" i="9" s="1"/>
  <c r="A23642" i="9" s="1"/>
  <c r="A23646" i="9" s="1"/>
  <c r="A23650" i="9" s="1"/>
  <c r="A23654" i="9" s="1"/>
  <c r="A23658" i="9" s="1"/>
  <c r="A23662" i="9" s="1"/>
  <c r="A23666" i="9" s="1"/>
  <c r="A23670" i="9" s="1"/>
  <c r="A23674" i="9" s="1"/>
  <c r="A23678" i="9" s="1"/>
  <c r="A23682" i="9" s="1"/>
  <c r="A23686" i="9" s="1"/>
  <c r="A23690" i="9" s="1"/>
  <c r="A23694" i="9" s="1"/>
  <c r="A23698" i="9" s="1"/>
  <c r="A23702" i="9" s="1"/>
  <c r="A23706" i="9" s="1"/>
  <c r="A23710" i="9" s="1"/>
  <c r="A23714" i="9" s="1"/>
  <c r="A23718" i="9" s="1"/>
  <c r="A23722" i="9" s="1"/>
  <c r="A23726" i="9" s="1"/>
  <c r="A23730" i="9" s="1"/>
  <c r="A23734" i="9" s="1"/>
  <c r="A23738" i="9" s="1"/>
  <c r="A23742" i="9" s="1"/>
  <c r="A23746" i="9" s="1"/>
  <c r="A23750" i="9" s="1"/>
  <c r="A23754" i="9" s="1"/>
  <c r="A23758" i="9" s="1"/>
  <c r="A23762" i="9" s="1"/>
  <c r="A23766" i="9" s="1"/>
  <c r="A23770" i="9" s="1"/>
  <c r="A23774" i="9" s="1"/>
  <c r="A23778" i="9" s="1"/>
  <c r="A23782" i="9" s="1"/>
  <c r="A23786" i="9" s="1"/>
  <c r="A23790" i="9" s="1"/>
  <c r="A23794" i="9" s="1"/>
  <c r="A23798" i="9" s="1"/>
  <c r="A23802" i="9" s="1"/>
  <c r="A23806" i="9" s="1"/>
  <c r="A23810" i="9" s="1"/>
  <c r="A23814" i="9" s="1"/>
  <c r="A23818" i="9" s="1"/>
  <c r="A23822" i="9" s="1"/>
  <c r="A23826" i="9" s="1"/>
  <c r="A23830" i="9" s="1"/>
  <c r="A23834" i="9" s="1"/>
  <c r="A23838" i="9" s="1"/>
  <c r="A23842" i="9" s="1"/>
  <c r="A23846" i="9" s="1"/>
  <c r="A23850" i="9" s="1"/>
  <c r="A23854" i="9" s="1"/>
  <c r="A23858" i="9" s="1"/>
  <c r="A23862" i="9" s="1"/>
  <c r="A23866" i="9" s="1"/>
  <c r="A23870" i="9" s="1"/>
  <c r="A23874" i="9" s="1"/>
  <c r="A23878" i="9" s="1"/>
  <c r="A23882" i="9" s="1"/>
  <c r="A23886" i="9" s="1"/>
  <c r="A23890" i="9" s="1"/>
  <c r="A23894" i="9" s="1"/>
  <c r="A23898" i="9" s="1"/>
  <c r="A23902" i="9" s="1"/>
  <c r="A23906" i="9" s="1"/>
  <c r="A23910" i="9" s="1"/>
  <c r="A23914" i="9" s="1"/>
  <c r="A23918" i="9" s="1"/>
  <c r="A23922" i="9" s="1"/>
  <c r="A23926" i="9" s="1"/>
  <c r="A23930" i="9" s="1"/>
  <c r="A23934" i="9" s="1"/>
  <c r="A23938" i="9" s="1"/>
  <c r="A23942" i="9" s="1"/>
  <c r="A23946" i="9" s="1"/>
  <c r="A23950" i="9" s="1"/>
  <c r="A23954" i="9" s="1"/>
  <c r="A23958" i="9" s="1"/>
  <c r="A23962" i="9" s="1"/>
  <c r="A23966" i="9" s="1"/>
  <c r="A23970" i="9" s="1"/>
  <c r="A23974" i="9" s="1"/>
  <c r="A23978" i="9" s="1"/>
  <c r="A23982" i="9" s="1"/>
  <c r="A23986" i="9" s="1"/>
  <c r="A23990" i="9" s="1"/>
  <c r="A23994" i="9" s="1"/>
  <c r="A23998" i="9" s="1"/>
  <c r="A24002" i="9" s="1"/>
  <c r="A24006" i="9" s="1"/>
  <c r="A24010" i="9" s="1"/>
  <c r="A24014" i="9" s="1"/>
  <c r="A24018" i="9" s="1"/>
  <c r="A24022" i="9" s="1"/>
  <c r="A24026" i="9" s="1"/>
  <c r="A24030" i="9" s="1"/>
  <c r="A24034" i="9" s="1"/>
  <c r="A24038" i="9" s="1"/>
  <c r="A24042" i="9" s="1"/>
  <c r="A24046" i="9" s="1"/>
  <c r="A24050" i="9" s="1"/>
  <c r="A24054" i="9" s="1"/>
  <c r="A24058" i="9" s="1"/>
  <c r="A24062" i="9" s="1"/>
  <c r="A24066" i="9" s="1"/>
  <c r="A24070" i="9" s="1"/>
  <c r="A24074" i="9" s="1"/>
  <c r="A24078" i="9" s="1"/>
  <c r="A24082" i="9" s="1"/>
  <c r="A24086" i="9" s="1"/>
  <c r="A24090" i="9" s="1"/>
  <c r="A24094" i="9" s="1"/>
  <c r="A24098" i="9" s="1"/>
  <c r="A24102" i="9" s="1"/>
  <c r="A24106" i="9" s="1"/>
  <c r="A24110" i="9" s="1"/>
  <c r="A24114" i="9" s="1"/>
  <c r="A24118" i="9" s="1"/>
  <c r="A24122" i="9" s="1"/>
  <c r="A24126" i="9" s="1"/>
  <c r="A24130" i="9" s="1"/>
  <c r="A24134" i="9" s="1"/>
  <c r="A24138" i="9" s="1"/>
  <c r="A24142" i="9" s="1"/>
  <c r="A24146" i="9" s="1"/>
  <c r="A24150" i="9" s="1"/>
  <c r="A24154" i="9" s="1"/>
  <c r="A24158" i="9" s="1"/>
  <c r="A24162" i="9" s="1"/>
  <c r="A24166" i="9" s="1"/>
  <c r="A24170" i="9" s="1"/>
  <c r="A24174" i="9" s="1"/>
  <c r="A24178" i="9" s="1"/>
  <c r="A24182" i="9" s="1"/>
  <c r="A24186" i="9" s="1"/>
  <c r="A24190" i="9" s="1"/>
  <c r="A24194" i="9" s="1"/>
  <c r="A24198" i="9" s="1"/>
  <c r="A24202" i="9" s="1"/>
  <c r="A24206" i="9" s="1"/>
  <c r="A24210" i="9" s="1"/>
  <c r="A24214" i="9" s="1"/>
  <c r="A24218" i="9" s="1"/>
  <c r="A24222" i="9" s="1"/>
  <c r="A24226" i="9" s="1"/>
  <c r="A24230" i="9" s="1"/>
  <c r="A24234" i="9" s="1"/>
  <c r="A24238" i="9" s="1"/>
  <c r="A24242" i="9" s="1"/>
  <c r="A24246" i="9" s="1"/>
  <c r="A24250" i="9" s="1"/>
  <c r="A24254" i="9" s="1"/>
  <c r="A24258" i="9" s="1"/>
  <c r="A24262" i="9" s="1"/>
  <c r="A24266" i="9" s="1"/>
  <c r="A24270" i="9" s="1"/>
  <c r="A24274" i="9" s="1"/>
  <c r="A24278" i="9" s="1"/>
  <c r="A24282" i="9" s="1"/>
  <c r="A24286" i="9" s="1"/>
  <c r="A24290" i="9" s="1"/>
  <c r="A24294" i="9" s="1"/>
  <c r="A24298" i="9" s="1"/>
  <c r="A24302" i="9" s="1"/>
  <c r="A24306" i="9" s="1"/>
  <c r="A24310" i="9" s="1"/>
  <c r="A24314" i="9" s="1"/>
  <c r="A24318" i="9" s="1"/>
  <c r="A24322" i="9" s="1"/>
  <c r="A24326" i="9" s="1"/>
  <c r="A24330" i="9" s="1"/>
  <c r="A24334" i="9" s="1"/>
  <c r="A24338" i="9" s="1"/>
  <c r="A24342" i="9" s="1"/>
  <c r="A24346" i="9" s="1"/>
  <c r="A24350" i="9" s="1"/>
  <c r="A24354" i="9" s="1"/>
  <c r="A24358" i="9" s="1"/>
  <c r="A24362" i="9" s="1"/>
  <c r="A24366" i="9" s="1"/>
  <c r="A24370" i="9" s="1"/>
  <c r="A24374" i="9" s="1"/>
  <c r="A24378" i="9" s="1"/>
  <c r="A24382" i="9" s="1"/>
  <c r="A24386" i="9" s="1"/>
  <c r="A24390" i="9" s="1"/>
  <c r="A24394" i="9" s="1"/>
  <c r="A24398" i="9" s="1"/>
  <c r="A24402" i="9" s="1"/>
  <c r="A24406" i="9" s="1"/>
  <c r="A24410" i="9" s="1"/>
  <c r="A24414" i="9" s="1"/>
  <c r="A24418" i="9" s="1"/>
  <c r="A24422" i="9" s="1"/>
  <c r="A24426" i="9" s="1"/>
  <c r="A24430" i="9" s="1"/>
  <c r="A24434" i="9" s="1"/>
  <c r="A24438" i="9" s="1"/>
  <c r="A24442" i="9" s="1"/>
  <c r="A24446" i="9" s="1"/>
  <c r="A24450" i="9" s="1"/>
  <c r="A24454" i="9" s="1"/>
  <c r="A24458" i="9" s="1"/>
  <c r="A24462" i="9" s="1"/>
  <c r="A24466" i="9" s="1"/>
  <c r="A24470" i="9" s="1"/>
  <c r="A24474" i="9" s="1"/>
  <c r="A24478" i="9" s="1"/>
  <c r="A24482" i="9" s="1"/>
  <c r="A24486" i="9" s="1"/>
  <c r="A24490" i="9" s="1"/>
  <c r="A24494" i="9" s="1"/>
  <c r="A24498" i="9" s="1"/>
  <c r="A24502" i="9" s="1"/>
  <c r="A24506" i="9" s="1"/>
  <c r="A24510" i="9" s="1"/>
  <c r="A24514" i="9" s="1"/>
  <c r="A24518" i="9" s="1"/>
  <c r="A24522" i="9" s="1"/>
  <c r="A24526" i="9" s="1"/>
  <c r="A24530" i="9" s="1"/>
  <c r="A24534" i="9" s="1"/>
  <c r="A24538" i="9" s="1"/>
  <c r="A24542" i="9" s="1"/>
  <c r="A24546" i="9" s="1"/>
  <c r="A24550" i="9" s="1"/>
  <c r="A24554" i="9" s="1"/>
  <c r="A24558" i="9" s="1"/>
  <c r="A24562" i="9" s="1"/>
  <c r="A24566" i="9" s="1"/>
  <c r="A24570" i="9" s="1"/>
  <c r="A24574" i="9" s="1"/>
  <c r="A24578" i="9" s="1"/>
  <c r="A24582" i="9" s="1"/>
  <c r="A24586" i="9" s="1"/>
  <c r="A24590" i="9" s="1"/>
  <c r="A24594" i="9" s="1"/>
  <c r="A24598" i="9" s="1"/>
  <c r="A24602" i="9" s="1"/>
  <c r="A24606" i="9" s="1"/>
  <c r="A24610" i="9" s="1"/>
  <c r="A24614" i="9" s="1"/>
  <c r="A24618" i="9" s="1"/>
  <c r="A24622" i="9" s="1"/>
  <c r="A24626" i="9" s="1"/>
  <c r="A24630" i="9" s="1"/>
  <c r="A24634" i="9" s="1"/>
  <c r="A24638" i="9" s="1"/>
  <c r="A24642" i="9" s="1"/>
  <c r="A24646" i="9" s="1"/>
  <c r="A24650" i="9" s="1"/>
  <c r="A24654" i="9" s="1"/>
  <c r="A24658" i="9" s="1"/>
  <c r="A24662" i="9" s="1"/>
  <c r="A24666" i="9" s="1"/>
  <c r="A24670" i="9" s="1"/>
  <c r="A24674" i="9" s="1"/>
  <c r="A24678" i="9" s="1"/>
  <c r="A24682" i="9" s="1"/>
  <c r="A24686" i="9" s="1"/>
  <c r="A24690" i="9" s="1"/>
  <c r="A24694" i="9" s="1"/>
  <c r="A24698" i="9" s="1"/>
  <c r="A24702" i="9" s="1"/>
  <c r="A24706" i="9" s="1"/>
  <c r="A24710" i="9" s="1"/>
  <c r="A24714" i="9" s="1"/>
  <c r="A24718" i="9" s="1"/>
  <c r="A24722" i="9" s="1"/>
  <c r="A24726" i="9" s="1"/>
  <c r="A24730" i="9" s="1"/>
  <c r="A24734" i="9" s="1"/>
  <c r="A24738" i="9" s="1"/>
  <c r="A24742" i="9" s="1"/>
  <c r="A24746" i="9" s="1"/>
  <c r="A24750" i="9" s="1"/>
  <c r="A24754" i="9" s="1"/>
  <c r="A24758" i="9" s="1"/>
  <c r="A24762" i="9" s="1"/>
  <c r="A24766" i="9" s="1"/>
  <c r="A24770" i="9" s="1"/>
  <c r="A24774" i="9" s="1"/>
  <c r="A24778" i="9" s="1"/>
  <c r="A24782" i="9" s="1"/>
  <c r="A24786" i="9" s="1"/>
  <c r="A24790" i="9" s="1"/>
  <c r="A24794" i="9" s="1"/>
  <c r="A24798" i="9" s="1"/>
  <c r="A24802" i="9" s="1"/>
  <c r="A24806" i="9" s="1"/>
  <c r="A24810" i="9" s="1"/>
  <c r="A24814" i="9" s="1"/>
  <c r="A24818" i="9" s="1"/>
  <c r="A24822" i="9" s="1"/>
  <c r="A24826" i="9" s="1"/>
  <c r="A24830" i="9" s="1"/>
  <c r="A24834" i="9" s="1"/>
  <c r="A24838" i="9" s="1"/>
  <c r="A24842" i="9" s="1"/>
  <c r="A24846" i="9" s="1"/>
  <c r="A24850" i="9" s="1"/>
  <c r="A24854" i="9" s="1"/>
  <c r="A24858" i="9" s="1"/>
  <c r="A24862" i="9" s="1"/>
  <c r="A24866" i="9" s="1"/>
  <c r="A24870" i="9" s="1"/>
  <c r="A24874" i="9" s="1"/>
  <c r="A24878" i="9" s="1"/>
  <c r="A24882" i="9" s="1"/>
  <c r="A24886" i="9" s="1"/>
  <c r="A24890" i="9" s="1"/>
  <c r="A24894" i="9" s="1"/>
  <c r="A24898" i="9" s="1"/>
  <c r="A24902" i="9" s="1"/>
  <c r="A24906" i="9" s="1"/>
  <c r="A24910" i="9" s="1"/>
  <c r="A24914" i="9" s="1"/>
  <c r="A24918" i="9" s="1"/>
  <c r="A24922" i="9" s="1"/>
  <c r="A24926" i="9" s="1"/>
  <c r="A24930" i="9" s="1"/>
  <c r="A24934" i="9" s="1"/>
  <c r="A24938" i="9" s="1"/>
  <c r="A24942" i="9" s="1"/>
  <c r="A24946" i="9" s="1"/>
  <c r="A24950" i="9" s="1"/>
  <c r="A24954" i="9" s="1"/>
  <c r="A24958" i="9" s="1"/>
  <c r="A24962" i="9" s="1"/>
  <c r="A24966" i="9" s="1"/>
  <c r="A24970" i="9" s="1"/>
  <c r="A24974" i="9" s="1"/>
  <c r="A24978" i="9" s="1"/>
  <c r="A24982" i="9" s="1"/>
  <c r="A24986" i="9" s="1"/>
  <c r="A24990" i="9" s="1"/>
  <c r="A24994" i="9" s="1"/>
  <c r="A24998" i="9" s="1"/>
  <c r="A25002" i="9" s="1"/>
  <c r="A25006" i="9" s="1"/>
  <c r="A25010" i="9" s="1"/>
  <c r="A25014" i="9" s="1"/>
  <c r="A25018" i="9" s="1"/>
  <c r="A25022" i="9" s="1"/>
  <c r="A25026" i="9" s="1"/>
  <c r="A25030" i="9" s="1"/>
  <c r="A25034" i="9" s="1"/>
  <c r="A25038" i="9" s="1"/>
  <c r="A25042" i="9" s="1"/>
  <c r="A25046" i="9" s="1"/>
  <c r="A25050" i="9" s="1"/>
  <c r="A25054" i="9" s="1"/>
  <c r="A25058" i="9" s="1"/>
  <c r="A25062" i="9" s="1"/>
  <c r="A25066" i="9" s="1"/>
  <c r="A25070" i="9" s="1"/>
  <c r="A25074" i="9" s="1"/>
  <c r="A25078" i="9" s="1"/>
  <c r="A25082" i="9" s="1"/>
  <c r="A25086" i="9" s="1"/>
  <c r="A25090" i="9" s="1"/>
  <c r="A25094" i="9" s="1"/>
  <c r="A25098" i="9" s="1"/>
  <c r="A25102" i="9" s="1"/>
  <c r="A25106" i="9" s="1"/>
  <c r="A25110" i="9" s="1"/>
  <c r="A25114" i="9" s="1"/>
  <c r="A25118" i="9" s="1"/>
  <c r="A25122" i="9" s="1"/>
  <c r="A25126" i="9" s="1"/>
  <c r="A25130" i="9" s="1"/>
  <c r="A25134" i="9" s="1"/>
  <c r="A25138" i="9" s="1"/>
  <c r="A25142" i="9" s="1"/>
  <c r="A25146" i="9" s="1"/>
  <c r="A25150" i="9" s="1"/>
  <c r="A25154" i="9" s="1"/>
  <c r="A25158" i="9" s="1"/>
  <c r="A25162" i="9" s="1"/>
  <c r="A25166" i="9" s="1"/>
  <c r="A25170" i="9" s="1"/>
  <c r="A25174" i="9" s="1"/>
  <c r="A25178" i="9" s="1"/>
  <c r="A25182" i="9" s="1"/>
  <c r="A25186" i="9" s="1"/>
  <c r="A25190" i="9" s="1"/>
  <c r="A25194" i="9" s="1"/>
  <c r="A25198" i="9" s="1"/>
  <c r="A25202" i="9" s="1"/>
  <c r="A25206" i="9" s="1"/>
  <c r="A25210" i="9" s="1"/>
  <c r="A25214" i="9" s="1"/>
  <c r="A25218" i="9" s="1"/>
  <c r="A25222" i="9" s="1"/>
  <c r="A25226" i="9" s="1"/>
  <c r="A25230" i="9" s="1"/>
  <c r="A25234" i="9" s="1"/>
  <c r="A25238" i="9" s="1"/>
  <c r="A25242" i="9" s="1"/>
  <c r="A25246" i="9" s="1"/>
  <c r="A25250" i="9" s="1"/>
  <c r="A25254" i="9" s="1"/>
  <c r="A25258" i="9" s="1"/>
  <c r="A25262" i="9" s="1"/>
  <c r="A25266" i="9" s="1"/>
  <c r="A25270" i="9" s="1"/>
  <c r="A25274" i="9" s="1"/>
  <c r="A25278" i="9" s="1"/>
  <c r="A25282" i="9" s="1"/>
  <c r="A25286" i="9" s="1"/>
  <c r="A25290" i="9" s="1"/>
  <c r="A25294" i="9" s="1"/>
  <c r="A25298" i="9" s="1"/>
  <c r="A25302" i="9" s="1"/>
  <c r="A25306" i="9" s="1"/>
  <c r="A25310" i="9" s="1"/>
  <c r="A25314" i="9" s="1"/>
  <c r="A25318" i="9" s="1"/>
  <c r="A25322" i="9" s="1"/>
  <c r="A25326" i="9" s="1"/>
  <c r="A25330" i="9" s="1"/>
  <c r="A25334" i="9" s="1"/>
  <c r="A25338" i="9" s="1"/>
  <c r="A25342" i="9" s="1"/>
  <c r="A25346" i="9" s="1"/>
  <c r="A25350" i="9" s="1"/>
  <c r="A25354" i="9" s="1"/>
  <c r="A25358" i="9" s="1"/>
  <c r="A25362" i="9" s="1"/>
  <c r="A25366" i="9" s="1"/>
  <c r="A25370" i="9" s="1"/>
  <c r="A25374" i="9" s="1"/>
  <c r="A25378" i="9" s="1"/>
  <c r="A25382" i="9" s="1"/>
  <c r="A25386" i="9" s="1"/>
  <c r="A25390" i="9" s="1"/>
  <c r="A25394" i="9" s="1"/>
  <c r="A25398" i="9" s="1"/>
  <c r="A25402" i="9" s="1"/>
  <c r="A25406" i="9" s="1"/>
  <c r="A25410" i="9" s="1"/>
  <c r="A25414" i="9" s="1"/>
  <c r="A25418" i="9" s="1"/>
  <c r="A25422" i="9" s="1"/>
  <c r="A25426" i="9" s="1"/>
  <c r="A25430" i="9" s="1"/>
  <c r="A25434" i="9" s="1"/>
  <c r="A25438" i="9" s="1"/>
  <c r="A25442" i="9" s="1"/>
  <c r="A25446" i="9" s="1"/>
  <c r="A25450" i="9" s="1"/>
  <c r="A25454" i="9" s="1"/>
  <c r="A25458" i="9" s="1"/>
  <c r="A25462" i="9" s="1"/>
  <c r="A25466" i="9" s="1"/>
  <c r="A25470" i="9" s="1"/>
  <c r="A25474" i="9" s="1"/>
  <c r="A25478" i="9" s="1"/>
  <c r="A25482" i="9" s="1"/>
  <c r="A25486" i="9" s="1"/>
  <c r="A25490" i="9" s="1"/>
  <c r="A25494" i="9" s="1"/>
  <c r="A25498" i="9" s="1"/>
  <c r="A25502" i="9" s="1"/>
  <c r="A25506" i="9" s="1"/>
  <c r="A25510" i="9" s="1"/>
  <c r="A25514" i="9" s="1"/>
  <c r="A25518" i="9" s="1"/>
  <c r="A25522" i="9" s="1"/>
  <c r="A25526" i="9" s="1"/>
  <c r="A25530" i="9" s="1"/>
  <c r="A25534" i="9" s="1"/>
  <c r="A25538" i="9" s="1"/>
  <c r="A25542" i="9" s="1"/>
  <c r="A25546" i="9" s="1"/>
  <c r="A25550" i="9" s="1"/>
  <c r="A25554" i="9" s="1"/>
  <c r="A25558" i="9" s="1"/>
  <c r="A25562" i="9" s="1"/>
  <c r="A25566" i="9" s="1"/>
  <c r="A25570" i="9" s="1"/>
  <c r="A25574" i="9" s="1"/>
  <c r="A25578" i="9" s="1"/>
  <c r="A25582" i="9" s="1"/>
  <c r="A25586" i="9" s="1"/>
  <c r="A25590" i="9" s="1"/>
  <c r="A25594" i="9" s="1"/>
  <c r="A25598" i="9" s="1"/>
  <c r="A25602" i="9" s="1"/>
  <c r="A25606" i="9" s="1"/>
  <c r="A25610" i="9" s="1"/>
  <c r="A25614" i="9" s="1"/>
  <c r="A25618" i="9" s="1"/>
  <c r="A25622" i="9" s="1"/>
  <c r="A25626" i="9" s="1"/>
  <c r="A25630" i="9" s="1"/>
  <c r="A25634" i="9" s="1"/>
  <c r="A25638" i="9" s="1"/>
  <c r="A25642" i="9" s="1"/>
  <c r="A25646" i="9" s="1"/>
  <c r="A25650" i="9" s="1"/>
  <c r="A25654" i="9" s="1"/>
  <c r="A25658" i="9" s="1"/>
  <c r="A25662" i="9" s="1"/>
  <c r="A25666" i="9" s="1"/>
  <c r="A25670" i="9" s="1"/>
  <c r="A25674" i="9" s="1"/>
  <c r="A25678" i="9" s="1"/>
  <c r="A25682" i="9" s="1"/>
  <c r="A25686" i="9" s="1"/>
  <c r="A25690" i="9" s="1"/>
  <c r="A25694" i="9" s="1"/>
  <c r="A25698" i="9" s="1"/>
  <c r="A25702" i="9" s="1"/>
  <c r="A25706" i="9" s="1"/>
  <c r="A25710" i="9" s="1"/>
  <c r="A25714" i="9" s="1"/>
  <c r="A25718" i="9" s="1"/>
  <c r="A25722" i="9" s="1"/>
  <c r="A25726" i="9" s="1"/>
  <c r="A25730" i="9" s="1"/>
  <c r="A25734" i="9" s="1"/>
  <c r="A25738" i="9" s="1"/>
  <c r="A25742" i="9" s="1"/>
  <c r="A25746" i="9" s="1"/>
  <c r="A25750" i="9" s="1"/>
  <c r="A25754" i="9" s="1"/>
  <c r="A25758" i="9" s="1"/>
  <c r="A25762" i="9" s="1"/>
  <c r="A25766" i="9" s="1"/>
  <c r="A25770" i="9" s="1"/>
  <c r="A25774" i="9" s="1"/>
  <c r="A25778" i="9" s="1"/>
  <c r="A25782" i="9" s="1"/>
  <c r="A25786" i="9" s="1"/>
  <c r="A25790" i="9" s="1"/>
  <c r="A25794" i="9" s="1"/>
  <c r="A25798" i="9" s="1"/>
  <c r="A25802" i="9" s="1"/>
  <c r="A25806" i="9" s="1"/>
  <c r="A25810" i="9" s="1"/>
  <c r="A25814" i="9" s="1"/>
  <c r="A25818" i="9" s="1"/>
  <c r="A25822" i="9" s="1"/>
  <c r="A25826" i="9" s="1"/>
  <c r="A25830" i="9" s="1"/>
  <c r="A25834" i="9" s="1"/>
  <c r="A25838" i="9" s="1"/>
  <c r="A25842" i="9" s="1"/>
  <c r="A25846" i="9" s="1"/>
  <c r="A25850" i="9" s="1"/>
  <c r="A25854" i="9" s="1"/>
  <c r="A25858" i="9" s="1"/>
  <c r="A25862" i="9" s="1"/>
  <c r="A25866" i="9" s="1"/>
  <c r="A25870" i="9" s="1"/>
  <c r="A25874" i="9" s="1"/>
  <c r="A25878" i="9" s="1"/>
  <c r="A25882" i="9" s="1"/>
  <c r="A25886" i="9" s="1"/>
  <c r="A25890" i="9" s="1"/>
  <c r="A25894" i="9" s="1"/>
  <c r="A25898" i="9" s="1"/>
  <c r="A25902" i="9" s="1"/>
  <c r="A25906" i="9" s="1"/>
  <c r="A25910" i="9" s="1"/>
  <c r="A25914" i="9" s="1"/>
  <c r="A25918" i="9" s="1"/>
  <c r="A25922" i="9" s="1"/>
  <c r="A25926" i="9" s="1"/>
  <c r="A25930" i="9" s="1"/>
  <c r="A25934" i="9" s="1"/>
  <c r="A25938" i="9" s="1"/>
  <c r="A25942" i="9" s="1"/>
  <c r="A25946" i="9" s="1"/>
  <c r="A25950" i="9" s="1"/>
  <c r="A25954" i="9" s="1"/>
  <c r="A25958" i="9" s="1"/>
  <c r="A25962" i="9" s="1"/>
  <c r="A25966" i="9" s="1"/>
  <c r="A25970" i="9" s="1"/>
  <c r="A25974" i="9" s="1"/>
  <c r="A25978" i="9" s="1"/>
  <c r="A25982" i="9" s="1"/>
  <c r="A25986" i="9" s="1"/>
  <c r="A25990" i="9" s="1"/>
  <c r="A25994" i="9" s="1"/>
  <c r="A25998" i="9" s="1"/>
  <c r="A26002" i="9" s="1"/>
  <c r="A26006" i="9" s="1"/>
  <c r="A26010" i="9" s="1"/>
  <c r="A26014" i="9" s="1"/>
  <c r="A26018" i="9" s="1"/>
  <c r="A26022" i="9" s="1"/>
  <c r="A26026" i="9" s="1"/>
  <c r="A26030" i="9" s="1"/>
  <c r="A26034" i="9" s="1"/>
  <c r="A26038" i="9" s="1"/>
  <c r="A26042" i="9" s="1"/>
  <c r="A26046" i="9" s="1"/>
  <c r="A26050" i="9" s="1"/>
  <c r="A26054" i="9" s="1"/>
  <c r="A26058" i="9" s="1"/>
  <c r="A26062" i="9" s="1"/>
  <c r="A26066" i="9" s="1"/>
  <c r="A26070" i="9" s="1"/>
  <c r="A26074" i="9" s="1"/>
  <c r="A26078" i="9" s="1"/>
  <c r="A26082" i="9" s="1"/>
  <c r="A26086" i="9" s="1"/>
  <c r="A26090" i="9" s="1"/>
  <c r="A26094" i="9" s="1"/>
  <c r="A26098" i="9" s="1"/>
  <c r="A26102" i="9" s="1"/>
  <c r="A26106" i="9" s="1"/>
  <c r="A26110" i="9" s="1"/>
  <c r="A26114" i="9" s="1"/>
  <c r="A26118" i="9" s="1"/>
  <c r="A26122" i="9" s="1"/>
  <c r="A26126" i="9" s="1"/>
  <c r="A26130" i="9" s="1"/>
  <c r="A26134" i="9" s="1"/>
  <c r="A26138" i="9" s="1"/>
  <c r="A26142" i="9" s="1"/>
  <c r="A26146" i="9" s="1"/>
  <c r="A26150" i="9" s="1"/>
  <c r="A26154" i="9" s="1"/>
  <c r="A26158" i="9" s="1"/>
  <c r="A26162" i="9" s="1"/>
  <c r="A26166" i="9" s="1"/>
  <c r="A26170" i="9" s="1"/>
  <c r="A26174" i="9" s="1"/>
  <c r="A26178" i="9" s="1"/>
  <c r="A26182" i="9" s="1"/>
  <c r="A26186" i="9" s="1"/>
  <c r="A26190" i="9" s="1"/>
  <c r="A26194" i="9" s="1"/>
  <c r="A26198" i="9" s="1"/>
  <c r="A26202" i="9" s="1"/>
  <c r="A26206" i="9" s="1"/>
  <c r="A26210" i="9" s="1"/>
  <c r="A26214" i="9" s="1"/>
  <c r="A26218" i="9" s="1"/>
  <c r="A26222" i="9" s="1"/>
  <c r="A26226" i="9" s="1"/>
  <c r="A26230" i="9" s="1"/>
  <c r="A26234" i="9" s="1"/>
  <c r="A26238" i="9" s="1"/>
  <c r="A26242" i="9" s="1"/>
  <c r="A26246" i="9" s="1"/>
  <c r="A26250" i="9" s="1"/>
  <c r="A26254" i="9" s="1"/>
  <c r="A26258" i="9" s="1"/>
  <c r="A26262" i="9" s="1"/>
  <c r="A26266" i="9" s="1"/>
  <c r="A26270" i="9" s="1"/>
  <c r="A26274" i="9" s="1"/>
  <c r="A26278" i="9" s="1"/>
  <c r="A26282" i="9" s="1"/>
  <c r="A26286" i="9" s="1"/>
  <c r="A26290" i="9" s="1"/>
  <c r="A26294" i="9" s="1"/>
  <c r="A26298" i="9" s="1"/>
  <c r="A26302" i="9" s="1"/>
  <c r="A26306" i="9" s="1"/>
  <c r="A26310" i="9" s="1"/>
  <c r="A26314" i="9" s="1"/>
  <c r="A26318" i="9" s="1"/>
  <c r="A26322" i="9" s="1"/>
  <c r="A26326" i="9" s="1"/>
  <c r="A26330" i="9" s="1"/>
  <c r="A26334" i="9" s="1"/>
  <c r="A26338" i="9" s="1"/>
  <c r="A26342" i="9" s="1"/>
  <c r="A26346" i="9" s="1"/>
  <c r="A26350" i="9" s="1"/>
  <c r="A26354" i="9" s="1"/>
  <c r="A26358" i="9" s="1"/>
  <c r="A26362" i="9" s="1"/>
  <c r="A26366" i="9" s="1"/>
  <c r="A26370" i="9" s="1"/>
  <c r="A26374" i="9" s="1"/>
  <c r="A26378" i="9" s="1"/>
  <c r="A26382" i="9" s="1"/>
  <c r="A26386" i="9" s="1"/>
  <c r="A26390" i="9" s="1"/>
  <c r="A26394" i="9" s="1"/>
  <c r="A26398" i="9" s="1"/>
  <c r="A26402" i="9" s="1"/>
  <c r="A26406" i="9" s="1"/>
  <c r="A26410" i="9" s="1"/>
  <c r="A26414" i="9" s="1"/>
  <c r="A26418" i="9" s="1"/>
  <c r="A26422" i="9" s="1"/>
  <c r="A26426" i="9" s="1"/>
  <c r="A26430" i="9" s="1"/>
  <c r="A26434" i="9" s="1"/>
  <c r="A26438" i="9" s="1"/>
  <c r="A26442" i="9" s="1"/>
  <c r="A26446" i="9" s="1"/>
  <c r="A26450" i="9" s="1"/>
  <c r="A26454" i="9" s="1"/>
  <c r="A26458" i="9" s="1"/>
  <c r="A26462" i="9" s="1"/>
  <c r="A26466" i="9" s="1"/>
  <c r="A26470" i="9" s="1"/>
  <c r="A26474" i="9" s="1"/>
  <c r="A26478" i="9" s="1"/>
  <c r="A26482" i="9" s="1"/>
  <c r="A26486" i="9" s="1"/>
  <c r="A26490" i="9" s="1"/>
  <c r="A26494" i="9" s="1"/>
  <c r="A26498" i="9" s="1"/>
  <c r="A26502" i="9" s="1"/>
  <c r="A26506" i="9" s="1"/>
  <c r="A26510" i="9" s="1"/>
  <c r="A26514" i="9" s="1"/>
  <c r="A26518" i="9" s="1"/>
  <c r="A26522" i="9" s="1"/>
  <c r="A26526" i="9" s="1"/>
  <c r="A26530" i="9" s="1"/>
  <c r="A26534" i="9" s="1"/>
  <c r="A26538" i="9" s="1"/>
  <c r="A26542" i="9" s="1"/>
  <c r="A26546" i="9" s="1"/>
  <c r="A26550" i="9" s="1"/>
  <c r="A26554" i="9" s="1"/>
  <c r="A26558" i="9" s="1"/>
  <c r="A26562" i="9" s="1"/>
  <c r="A26566" i="9" s="1"/>
  <c r="A26570" i="9" s="1"/>
  <c r="A26574" i="9" s="1"/>
  <c r="A26578" i="9" s="1"/>
  <c r="A26582" i="9" s="1"/>
  <c r="A26586" i="9" s="1"/>
  <c r="A26590" i="9" s="1"/>
  <c r="A26594" i="9" s="1"/>
  <c r="A26598" i="9" s="1"/>
  <c r="A26602" i="9" s="1"/>
  <c r="A26606" i="9" s="1"/>
  <c r="A26610" i="9" s="1"/>
  <c r="A26614" i="9" s="1"/>
  <c r="A26618" i="9" s="1"/>
  <c r="A26622" i="9" s="1"/>
  <c r="A26626" i="9" s="1"/>
  <c r="A26630" i="9" s="1"/>
  <c r="A26634" i="9" s="1"/>
  <c r="A26638" i="9" s="1"/>
  <c r="A26642" i="9" s="1"/>
  <c r="A26646" i="9" s="1"/>
  <c r="A26650" i="9" s="1"/>
  <c r="A26654" i="9" s="1"/>
  <c r="A26658" i="9" s="1"/>
  <c r="A26662" i="9" s="1"/>
  <c r="A26666" i="9" s="1"/>
  <c r="A26670" i="9" s="1"/>
  <c r="A26674" i="9" s="1"/>
  <c r="A26678" i="9" s="1"/>
  <c r="A26682" i="9" s="1"/>
  <c r="A26686" i="9" s="1"/>
  <c r="A26690" i="9" s="1"/>
  <c r="A26694" i="9" s="1"/>
  <c r="A26698" i="9" s="1"/>
  <c r="A26702" i="9" s="1"/>
  <c r="A26706" i="9" s="1"/>
  <c r="A26710" i="9" s="1"/>
  <c r="A26714" i="9" s="1"/>
  <c r="A26718" i="9" s="1"/>
  <c r="A26722" i="9" s="1"/>
  <c r="A26726" i="9" s="1"/>
  <c r="A26730" i="9" s="1"/>
  <c r="A26734" i="9" s="1"/>
  <c r="A26738" i="9" s="1"/>
  <c r="A26742" i="9" s="1"/>
  <c r="A26746" i="9" s="1"/>
  <c r="A26750" i="9" s="1"/>
  <c r="A26754" i="9" s="1"/>
  <c r="A26758" i="9" s="1"/>
  <c r="A26762" i="9" s="1"/>
  <c r="A26766" i="9" s="1"/>
  <c r="A26770" i="9" s="1"/>
  <c r="A26774" i="9" s="1"/>
  <c r="A26778" i="9" s="1"/>
  <c r="A26782" i="9" s="1"/>
  <c r="A26786" i="9" s="1"/>
  <c r="A26790" i="9" s="1"/>
  <c r="A26794" i="9" s="1"/>
  <c r="A26798" i="9" s="1"/>
  <c r="A26802" i="9" s="1"/>
  <c r="A26806" i="9" s="1"/>
  <c r="A26810" i="9" s="1"/>
  <c r="A26814" i="9" s="1"/>
  <c r="A26818" i="9" s="1"/>
  <c r="A26822" i="9" s="1"/>
  <c r="A26826" i="9" s="1"/>
  <c r="A26830" i="9" s="1"/>
  <c r="A26834" i="9" s="1"/>
  <c r="A26838" i="9" s="1"/>
  <c r="A26842" i="9" s="1"/>
  <c r="A26846" i="9" s="1"/>
  <c r="A26850" i="9" s="1"/>
  <c r="A26854" i="9" s="1"/>
  <c r="A26858" i="9" s="1"/>
  <c r="A26862" i="9" s="1"/>
  <c r="A26866" i="9" s="1"/>
  <c r="A26870" i="9" s="1"/>
  <c r="A26874" i="9" s="1"/>
  <c r="A26878" i="9" s="1"/>
  <c r="A26882" i="9" s="1"/>
  <c r="A26886" i="9" s="1"/>
  <c r="A26890" i="9" s="1"/>
  <c r="A26894" i="9" s="1"/>
  <c r="A26898" i="9" s="1"/>
  <c r="A26902" i="9" s="1"/>
  <c r="A26906" i="9" s="1"/>
  <c r="A26910" i="9" s="1"/>
  <c r="A26914" i="9" s="1"/>
  <c r="A26918" i="9" s="1"/>
  <c r="A26922" i="9" s="1"/>
  <c r="A26926" i="9" s="1"/>
  <c r="A26930" i="9" s="1"/>
  <c r="A26934" i="9" s="1"/>
  <c r="A26938" i="9" s="1"/>
  <c r="A26942" i="9" s="1"/>
  <c r="A26946" i="9" s="1"/>
  <c r="A26950" i="9" s="1"/>
  <c r="A26954" i="9" s="1"/>
  <c r="A26958" i="9" s="1"/>
  <c r="A26962" i="9" s="1"/>
  <c r="A26966" i="9" s="1"/>
  <c r="A26970" i="9" s="1"/>
  <c r="A26974" i="9" s="1"/>
  <c r="A26978" i="9" s="1"/>
  <c r="A26982" i="9" s="1"/>
  <c r="A26986" i="9" s="1"/>
  <c r="A26990" i="9" s="1"/>
  <c r="A26994" i="9" s="1"/>
  <c r="A26998" i="9" s="1"/>
  <c r="A27002" i="9" s="1"/>
  <c r="A27006" i="9" s="1"/>
  <c r="A27010" i="9" s="1"/>
  <c r="A27014" i="9" s="1"/>
  <c r="A27018" i="9" s="1"/>
  <c r="A27022" i="9" s="1"/>
  <c r="A27026" i="9" s="1"/>
  <c r="A27030" i="9" s="1"/>
  <c r="A27034" i="9" s="1"/>
  <c r="A27038" i="9" s="1"/>
  <c r="A27042" i="9" s="1"/>
  <c r="A27046" i="9" s="1"/>
  <c r="A27050" i="9" s="1"/>
  <c r="A27054" i="9" s="1"/>
  <c r="A27058" i="9" s="1"/>
  <c r="A27062" i="9" s="1"/>
  <c r="A27066" i="9" s="1"/>
  <c r="A27070" i="9" s="1"/>
  <c r="A27074" i="9" s="1"/>
  <c r="A27078" i="9" s="1"/>
  <c r="A27082" i="9" s="1"/>
  <c r="A27086" i="9" s="1"/>
  <c r="A27090" i="9" s="1"/>
  <c r="A27094" i="9" s="1"/>
  <c r="A27098" i="9" s="1"/>
  <c r="A27102" i="9" s="1"/>
  <c r="A27106" i="9" s="1"/>
  <c r="A27110" i="9" s="1"/>
  <c r="A27114" i="9" s="1"/>
  <c r="A27118" i="9" s="1"/>
  <c r="A27122" i="9" s="1"/>
  <c r="A27126" i="9" s="1"/>
  <c r="A27130" i="9" s="1"/>
  <c r="A27134" i="9" s="1"/>
  <c r="A27138" i="9" s="1"/>
  <c r="A27142" i="9" s="1"/>
  <c r="A27146" i="9" s="1"/>
  <c r="A27150" i="9" s="1"/>
  <c r="A27154" i="9" s="1"/>
  <c r="A27158" i="9" s="1"/>
  <c r="A27162" i="9" s="1"/>
  <c r="A27166" i="9" s="1"/>
  <c r="A27170" i="9" s="1"/>
  <c r="A27174" i="9" s="1"/>
  <c r="A27178" i="9" s="1"/>
  <c r="A27182" i="9" s="1"/>
  <c r="A27186" i="9" s="1"/>
  <c r="A27190" i="9" s="1"/>
  <c r="A27194" i="9" s="1"/>
  <c r="A27198" i="9" s="1"/>
  <c r="A27202" i="9" s="1"/>
  <c r="A27206" i="9" s="1"/>
  <c r="A27210" i="9" s="1"/>
  <c r="A27214" i="9" s="1"/>
  <c r="A27218" i="9" s="1"/>
  <c r="A27222" i="9" s="1"/>
  <c r="A27226" i="9" s="1"/>
  <c r="A27230" i="9" s="1"/>
  <c r="A27234" i="9" s="1"/>
  <c r="A27238" i="9" s="1"/>
  <c r="A27242" i="9" s="1"/>
  <c r="A27246" i="9" s="1"/>
  <c r="A27250" i="9" s="1"/>
  <c r="A27254" i="9" s="1"/>
  <c r="A27258" i="9" s="1"/>
  <c r="A27262" i="9" s="1"/>
  <c r="A27266" i="9" s="1"/>
  <c r="A27270" i="9" s="1"/>
  <c r="A27274" i="9" s="1"/>
  <c r="A27278" i="9" s="1"/>
  <c r="A27282" i="9" s="1"/>
  <c r="A27286" i="9" s="1"/>
  <c r="A27290" i="9" s="1"/>
  <c r="A27294" i="9" s="1"/>
  <c r="A27298" i="9" s="1"/>
  <c r="A27302" i="9" s="1"/>
  <c r="A27306" i="9" s="1"/>
  <c r="A27310" i="9" s="1"/>
  <c r="A27314" i="9" s="1"/>
  <c r="A27318" i="9" s="1"/>
  <c r="A27322" i="9" s="1"/>
  <c r="A27326" i="9" s="1"/>
  <c r="A27330" i="9" s="1"/>
  <c r="A27334" i="9" s="1"/>
  <c r="A27338" i="9" s="1"/>
  <c r="A27342" i="9" s="1"/>
  <c r="A27346" i="9" s="1"/>
  <c r="A27350" i="9" s="1"/>
  <c r="A27354" i="9" s="1"/>
  <c r="A27358" i="9" s="1"/>
  <c r="A27362" i="9" s="1"/>
  <c r="A27366" i="9" s="1"/>
  <c r="A27370" i="9" s="1"/>
  <c r="A27374" i="9" s="1"/>
  <c r="A27378" i="9" s="1"/>
  <c r="A27382" i="9" s="1"/>
  <c r="A27386" i="9" s="1"/>
  <c r="A27390" i="9" s="1"/>
  <c r="A27394" i="9" s="1"/>
  <c r="A27398" i="9" s="1"/>
  <c r="A27402" i="9" s="1"/>
  <c r="A27406" i="9" s="1"/>
  <c r="A27410" i="9" s="1"/>
  <c r="A27414" i="9" s="1"/>
  <c r="A27418" i="9" s="1"/>
  <c r="A27422" i="9" s="1"/>
  <c r="A27426" i="9" s="1"/>
  <c r="A27430" i="9" s="1"/>
  <c r="A27434" i="9" s="1"/>
  <c r="A27438" i="9" s="1"/>
  <c r="A27442" i="9" s="1"/>
  <c r="A27446" i="9" s="1"/>
  <c r="A27450" i="9" s="1"/>
  <c r="A27454" i="9" s="1"/>
  <c r="A27458" i="9" s="1"/>
  <c r="A27462" i="9" s="1"/>
  <c r="A27466" i="9" s="1"/>
  <c r="A27470" i="9" s="1"/>
  <c r="A27474" i="9" s="1"/>
  <c r="A27478" i="9" s="1"/>
  <c r="A27482" i="9" s="1"/>
  <c r="A27486" i="9" s="1"/>
  <c r="A27490" i="9" s="1"/>
  <c r="A27494" i="9" s="1"/>
  <c r="A27498" i="9" s="1"/>
  <c r="A27502" i="9" s="1"/>
  <c r="A27506" i="9" s="1"/>
  <c r="A27510" i="9" s="1"/>
  <c r="A27514" i="9" s="1"/>
  <c r="A27518" i="9" s="1"/>
  <c r="A27522" i="9" s="1"/>
  <c r="A27526" i="9" s="1"/>
  <c r="A27530" i="9" s="1"/>
  <c r="A27534" i="9" s="1"/>
  <c r="A27538" i="9" s="1"/>
  <c r="A27542" i="9" s="1"/>
  <c r="A27546" i="9" s="1"/>
  <c r="A27550" i="9" s="1"/>
  <c r="A27554" i="9" s="1"/>
  <c r="A27558" i="9" s="1"/>
  <c r="A27562" i="9" s="1"/>
  <c r="A27566" i="9" s="1"/>
  <c r="A27570" i="9" s="1"/>
  <c r="A27574" i="9" s="1"/>
  <c r="A27578" i="9" s="1"/>
  <c r="A27582" i="9" s="1"/>
  <c r="A27586" i="9" s="1"/>
  <c r="A27590" i="9" s="1"/>
  <c r="A27594" i="9" s="1"/>
  <c r="A27598" i="9" s="1"/>
  <c r="A27602" i="9" s="1"/>
  <c r="A27606" i="9" s="1"/>
  <c r="A27610" i="9" s="1"/>
  <c r="A27614" i="9" s="1"/>
  <c r="A27618" i="9" s="1"/>
  <c r="A27622" i="9" s="1"/>
  <c r="A27626" i="9" s="1"/>
  <c r="A27630" i="9" s="1"/>
  <c r="A27634" i="9" s="1"/>
  <c r="A27638" i="9" s="1"/>
  <c r="A27642" i="9" s="1"/>
  <c r="A27646" i="9" s="1"/>
  <c r="A27650" i="9" s="1"/>
  <c r="A27654" i="9" s="1"/>
  <c r="A27658" i="9" s="1"/>
  <c r="A27662" i="9" s="1"/>
  <c r="A27666" i="9" s="1"/>
  <c r="A27670" i="9" s="1"/>
  <c r="A27674" i="9" s="1"/>
  <c r="A27678" i="9" s="1"/>
  <c r="A27682" i="9" s="1"/>
  <c r="A27686" i="9" s="1"/>
  <c r="A27690" i="9" s="1"/>
  <c r="A27694" i="9" s="1"/>
  <c r="A27698" i="9" s="1"/>
  <c r="A27702" i="9" s="1"/>
  <c r="A27706" i="9" s="1"/>
  <c r="A27710" i="9" s="1"/>
  <c r="A27714" i="9" s="1"/>
  <c r="A27718" i="9" s="1"/>
  <c r="A27722" i="9" s="1"/>
  <c r="A27726" i="9" s="1"/>
  <c r="A27730" i="9" s="1"/>
  <c r="A27734" i="9" s="1"/>
  <c r="A27738" i="9" s="1"/>
  <c r="A27742" i="9" s="1"/>
  <c r="A27746" i="9" s="1"/>
  <c r="A27750" i="9" s="1"/>
  <c r="A27754" i="9" s="1"/>
  <c r="A27758" i="9" s="1"/>
  <c r="A27762" i="9" s="1"/>
  <c r="A27766" i="9" s="1"/>
  <c r="A27770" i="9" s="1"/>
  <c r="A27774" i="9" s="1"/>
  <c r="A27778" i="9" s="1"/>
  <c r="A27782" i="9" s="1"/>
  <c r="A27786" i="9" s="1"/>
  <c r="A27790" i="9" s="1"/>
  <c r="A27794" i="9" s="1"/>
  <c r="A27798" i="9" s="1"/>
  <c r="A27802" i="9" s="1"/>
  <c r="A27806" i="9" s="1"/>
  <c r="A27810" i="9" s="1"/>
  <c r="A27814" i="9" s="1"/>
  <c r="A27818" i="9" s="1"/>
  <c r="A27822" i="9" s="1"/>
  <c r="A27826" i="9" s="1"/>
  <c r="A27830" i="9" s="1"/>
  <c r="A27834" i="9" s="1"/>
  <c r="A27838" i="9" s="1"/>
  <c r="A27842" i="9" s="1"/>
  <c r="A27846" i="9" s="1"/>
  <c r="A27850" i="9" s="1"/>
  <c r="A27854" i="9" s="1"/>
  <c r="A27858" i="9" s="1"/>
  <c r="A27862" i="9" s="1"/>
  <c r="A27866" i="9" s="1"/>
  <c r="A27870" i="9" s="1"/>
  <c r="A27874" i="9" s="1"/>
  <c r="A27878" i="9" s="1"/>
  <c r="A27882" i="9" s="1"/>
  <c r="A27886" i="9" s="1"/>
  <c r="A27890" i="9" s="1"/>
  <c r="A27894" i="9" s="1"/>
  <c r="A27898" i="9" s="1"/>
  <c r="A27902" i="9" s="1"/>
  <c r="A27906" i="9" s="1"/>
  <c r="A27910" i="9" s="1"/>
  <c r="A27914" i="9" s="1"/>
  <c r="A27918" i="9" s="1"/>
  <c r="A27922" i="9" s="1"/>
  <c r="A27926" i="9" s="1"/>
  <c r="A27930" i="9" s="1"/>
  <c r="A27934" i="9" s="1"/>
  <c r="A27938" i="9" s="1"/>
  <c r="A27942" i="9" s="1"/>
  <c r="A27946" i="9" s="1"/>
  <c r="A27950" i="9" s="1"/>
  <c r="A27954" i="9" s="1"/>
  <c r="A27958" i="9" s="1"/>
  <c r="A27962" i="9" s="1"/>
  <c r="A27966" i="9" s="1"/>
  <c r="A27970" i="9" s="1"/>
  <c r="A27974" i="9" s="1"/>
  <c r="A27978" i="9" s="1"/>
  <c r="A27982" i="9" s="1"/>
  <c r="A27986" i="9" s="1"/>
  <c r="A27990" i="9" s="1"/>
  <c r="A27994" i="9" s="1"/>
  <c r="A27998" i="9" s="1"/>
  <c r="A28002" i="9" s="1"/>
  <c r="A28006" i="9" s="1"/>
  <c r="A28010" i="9" s="1"/>
  <c r="A28014" i="9" s="1"/>
  <c r="A28018" i="9" s="1"/>
  <c r="A28022" i="9" s="1"/>
  <c r="A28026" i="9" s="1"/>
  <c r="A28030" i="9" s="1"/>
  <c r="A28034" i="9" s="1"/>
  <c r="A28038" i="9" s="1"/>
  <c r="A28042" i="9" s="1"/>
  <c r="A28046" i="9" s="1"/>
  <c r="A28050" i="9" s="1"/>
  <c r="A28054" i="9" s="1"/>
  <c r="A28058" i="9" s="1"/>
  <c r="A28062" i="9" s="1"/>
  <c r="A28066" i="9" s="1"/>
  <c r="A28070" i="9" s="1"/>
  <c r="A28074" i="9" s="1"/>
  <c r="A28078" i="9" s="1"/>
  <c r="A28082" i="9" s="1"/>
  <c r="A28086" i="9" s="1"/>
  <c r="A28090" i="9" s="1"/>
  <c r="A28094" i="9" s="1"/>
  <c r="A28098" i="9" s="1"/>
  <c r="A28102" i="9" s="1"/>
  <c r="A28106" i="9" s="1"/>
  <c r="A28110" i="9" s="1"/>
  <c r="A28114" i="9" s="1"/>
  <c r="A28118" i="9" s="1"/>
  <c r="A28122" i="9" s="1"/>
  <c r="A28126" i="9" s="1"/>
  <c r="A28130" i="9" s="1"/>
  <c r="A28134" i="9" s="1"/>
  <c r="A28138" i="9" s="1"/>
  <c r="A28142" i="9" s="1"/>
  <c r="A28146" i="9" s="1"/>
  <c r="A28150" i="9" s="1"/>
  <c r="A28154" i="9" s="1"/>
  <c r="A28158" i="9" s="1"/>
  <c r="A28162" i="9" s="1"/>
  <c r="A28166" i="9" s="1"/>
  <c r="A28170" i="9" s="1"/>
  <c r="A28174" i="9" s="1"/>
  <c r="A28178" i="9" s="1"/>
  <c r="A28182" i="9" s="1"/>
  <c r="A28186" i="9" s="1"/>
  <c r="A28190" i="9" s="1"/>
  <c r="A28194" i="9" s="1"/>
  <c r="A28198" i="9" s="1"/>
  <c r="A28202" i="9" s="1"/>
  <c r="A28206" i="9" s="1"/>
  <c r="A28210" i="9" s="1"/>
  <c r="A28214" i="9" s="1"/>
  <c r="A28218" i="9" s="1"/>
  <c r="A28222" i="9" s="1"/>
  <c r="A28226" i="9" s="1"/>
  <c r="A28230" i="9" s="1"/>
  <c r="A28234" i="9" s="1"/>
  <c r="A28238" i="9" s="1"/>
  <c r="A28242" i="9" s="1"/>
  <c r="A28246" i="9" s="1"/>
  <c r="A28250" i="9" s="1"/>
  <c r="A28254" i="9" s="1"/>
  <c r="A28258" i="9" s="1"/>
  <c r="A28262" i="9" s="1"/>
  <c r="A28266" i="9" s="1"/>
  <c r="A28270" i="9" s="1"/>
  <c r="A28274" i="9" s="1"/>
  <c r="A28278" i="9" s="1"/>
  <c r="A28282" i="9" s="1"/>
  <c r="A28286" i="9" s="1"/>
  <c r="A28290" i="9" s="1"/>
  <c r="A28294" i="9" s="1"/>
  <c r="A28298" i="9" s="1"/>
  <c r="A28302" i="9" s="1"/>
  <c r="A28306" i="9" s="1"/>
  <c r="A28310" i="9" s="1"/>
  <c r="A28314" i="9" s="1"/>
  <c r="A28318" i="9" s="1"/>
  <c r="A28322" i="9" s="1"/>
  <c r="B13229" i="9" l="1"/>
  <c r="B13233" i="9" s="1"/>
  <c r="B13237" i="9" s="1"/>
  <c r="B13241" i="9" s="1"/>
  <c r="B13245" i="9" s="1"/>
  <c r="B13249" i="9" s="1"/>
  <c r="B13253" i="9" s="1"/>
  <c r="B13257" i="9" s="1"/>
  <c r="B13261" i="9" s="1"/>
  <c r="B13265" i="9" s="1"/>
  <c r="B13269" i="9" s="1"/>
  <c r="B13273" i="9" s="1"/>
  <c r="B13277" i="9" s="1"/>
  <c r="B13281" i="9" s="1"/>
  <c r="B13285" i="9" s="1"/>
  <c r="B13289" i="9" s="1"/>
  <c r="B13293" i="9" s="1"/>
  <c r="B13297" i="9" s="1"/>
  <c r="B13301" i="9" s="1"/>
  <c r="B13305" i="9" s="1"/>
  <c r="B13309" i="9" s="1"/>
  <c r="B13313" i="9" s="1"/>
  <c r="B13317" i="9" s="1"/>
  <c r="B13321" i="9" s="1"/>
  <c r="B13325" i="9" s="1"/>
  <c r="B13329" i="9" s="1"/>
  <c r="B13333" i="9" s="1"/>
  <c r="B13337" i="9" s="1"/>
  <c r="B13341" i="9" s="1"/>
  <c r="B13345" i="9" s="1"/>
  <c r="B13349" i="9" s="1"/>
  <c r="B13353" i="9" s="1"/>
  <c r="B13357" i="9" s="1"/>
  <c r="B13361" i="9" s="1"/>
  <c r="B13365" i="9" s="1"/>
  <c r="B13369" i="9" s="1"/>
  <c r="B13373" i="9" s="1"/>
  <c r="B13377" i="9" s="1"/>
  <c r="B13381" i="9" s="1"/>
  <c r="B13385" i="9" s="1"/>
  <c r="B13389" i="9" s="1"/>
  <c r="B13393" i="9" s="1"/>
  <c r="B13397" i="9" s="1"/>
  <c r="B13401" i="9" s="1"/>
  <c r="B13405" i="9" s="1"/>
  <c r="B13409" i="9" s="1"/>
  <c r="B13413" i="9" s="1"/>
  <c r="B13417" i="9" s="1"/>
  <c r="B13421" i="9" s="1"/>
  <c r="B13425" i="9" s="1"/>
  <c r="B13429" i="9" s="1"/>
  <c r="B13433" i="9" s="1"/>
  <c r="B13437" i="9" s="1"/>
  <c r="B13441" i="9" s="1"/>
  <c r="B13445" i="9" s="1"/>
  <c r="B13449" i="9" s="1"/>
  <c r="B13453" i="9" s="1"/>
  <c r="B13457" i="9" s="1"/>
  <c r="B13461" i="9" s="1"/>
  <c r="B13465" i="9" s="1"/>
  <c r="B13469" i="9" s="1"/>
  <c r="B13473" i="9" s="1"/>
  <c r="B13477" i="9" s="1"/>
  <c r="B13481" i="9" s="1"/>
  <c r="B13485" i="9" s="1"/>
  <c r="B13489" i="9" s="1"/>
  <c r="B13493" i="9" s="1"/>
  <c r="B13497" i="9" s="1"/>
  <c r="B13501" i="9" s="1"/>
  <c r="B13505" i="9" s="1"/>
  <c r="B13509" i="9" s="1"/>
  <c r="B13513" i="9" s="1"/>
  <c r="B13517" i="9" s="1"/>
  <c r="B13521" i="9" s="1"/>
  <c r="B13525" i="9" s="1"/>
  <c r="B13529" i="9" s="1"/>
  <c r="B13533" i="9" s="1"/>
  <c r="B13537" i="9" s="1"/>
  <c r="B13541" i="9" s="1"/>
  <c r="B13545" i="9" s="1"/>
  <c r="B13549" i="9" s="1"/>
  <c r="B13553" i="9" s="1"/>
  <c r="B13557" i="9" s="1"/>
  <c r="B13561" i="9" s="1"/>
  <c r="B13565" i="9" s="1"/>
  <c r="B13569" i="9" s="1"/>
  <c r="B13573" i="9" s="1"/>
  <c r="B13577" i="9" s="1"/>
  <c r="B13581" i="9" s="1"/>
  <c r="B13585" i="9" s="1"/>
  <c r="B13589" i="9" s="1"/>
  <c r="B13593" i="9" s="1"/>
  <c r="B13597" i="9" s="1"/>
  <c r="B13601" i="9" s="1"/>
  <c r="B13605" i="9" s="1"/>
  <c r="B13609" i="9" s="1"/>
  <c r="B13613" i="9" s="1"/>
  <c r="B13617" i="9" s="1"/>
  <c r="B13621" i="9" s="1"/>
  <c r="B13625" i="9" s="1"/>
  <c r="B13629" i="9" s="1"/>
  <c r="B13633" i="9" s="1"/>
  <c r="B13637" i="9" s="1"/>
  <c r="B13641" i="9" s="1"/>
  <c r="B13645" i="9" s="1"/>
  <c r="B13649" i="9" s="1"/>
  <c r="B13653" i="9" s="1"/>
  <c r="B13657" i="9" s="1"/>
  <c r="B13661" i="9" s="1"/>
  <c r="B13665" i="9" s="1"/>
  <c r="B13669" i="9" s="1"/>
  <c r="B13673" i="9" s="1"/>
  <c r="B13677" i="9" s="1"/>
  <c r="B13681" i="9" s="1"/>
  <c r="B13685" i="9" s="1"/>
  <c r="B13689" i="9" s="1"/>
  <c r="B13693" i="9" s="1"/>
  <c r="B13697" i="9" s="1"/>
  <c r="B13701" i="9" s="1"/>
  <c r="B13705" i="9" s="1"/>
  <c r="B13709" i="9" s="1"/>
  <c r="B13713" i="9" s="1"/>
  <c r="B13717" i="9" s="1"/>
  <c r="B13721" i="9" s="1"/>
  <c r="B13725" i="9" s="1"/>
  <c r="B13729" i="9" s="1"/>
  <c r="B13733" i="9" s="1"/>
  <c r="B13737" i="9" s="1"/>
  <c r="B13741" i="9" s="1"/>
  <c r="B13745" i="9" s="1"/>
  <c r="B13749" i="9" s="1"/>
  <c r="B13753" i="9" s="1"/>
  <c r="B13757" i="9" s="1"/>
  <c r="B13761" i="9" s="1"/>
  <c r="B13765" i="9" s="1"/>
  <c r="B13769" i="9" s="1"/>
  <c r="B13773" i="9" s="1"/>
  <c r="B13777" i="9" s="1"/>
  <c r="B13781" i="9" s="1"/>
  <c r="B13785" i="9" s="1"/>
  <c r="B13789" i="9" s="1"/>
  <c r="B13793" i="9" s="1"/>
  <c r="B13797" i="9" s="1"/>
  <c r="B13801" i="9" s="1"/>
  <c r="B13805" i="9" s="1"/>
  <c r="B13809" i="9" s="1"/>
  <c r="B13813" i="9" s="1"/>
  <c r="B13817" i="9" s="1"/>
  <c r="B13821" i="9" s="1"/>
  <c r="B13825" i="9" s="1"/>
  <c r="B13829" i="9" s="1"/>
  <c r="B13833" i="9" s="1"/>
  <c r="B13837" i="9" s="1"/>
  <c r="B13841" i="9" s="1"/>
  <c r="B13845" i="9" s="1"/>
  <c r="B13849" i="9" s="1"/>
  <c r="B13853" i="9" s="1"/>
  <c r="B13857" i="9" s="1"/>
  <c r="B13861" i="9" s="1"/>
  <c r="B13865" i="9" s="1"/>
  <c r="B13869" i="9" s="1"/>
  <c r="B13873" i="9" s="1"/>
  <c r="B13877" i="9" s="1"/>
  <c r="B13881" i="9" s="1"/>
  <c r="B13885" i="9" s="1"/>
  <c r="B13889" i="9" s="1"/>
  <c r="B13893" i="9" s="1"/>
  <c r="B13897" i="9" s="1"/>
  <c r="B13901" i="9" s="1"/>
  <c r="B13905" i="9" s="1"/>
  <c r="B13909" i="9" s="1"/>
  <c r="B13913" i="9" s="1"/>
  <c r="B13917" i="9" s="1"/>
  <c r="B13921" i="9" s="1"/>
  <c r="B13925" i="9" s="1"/>
  <c r="B13929" i="9" s="1"/>
  <c r="B13933" i="9" s="1"/>
  <c r="B13937" i="9" s="1"/>
  <c r="B13941" i="9" s="1"/>
  <c r="B13945" i="9" s="1"/>
  <c r="B13949" i="9" s="1"/>
  <c r="B13953" i="9" s="1"/>
  <c r="B13957" i="9" s="1"/>
  <c r="B13961" i="9" s="1"/>
  <c r="B13965" i="9" s="1"/>
  <c r="B13969" i="9" s="1"/>
  <c r="B13973" i="9" s="1"/>
  <c r="B13977" i="9" s="1"/>
  <c r="B13981" i="9" s="1"/>
  <c r="B13985" i="9" s="1"/>
  <c r="B13989" i="9" s="1"/>
  <c r="B13993" i="9" s="1"/>
  <c r="B13997" i="9" s="1"/>
  <c r="B14001" i="9" s="1"/>
  <c r="B14005" i="9" s="1"/>
  <c r="B14009" i="9" s="1"/>
  <c r="B14013" i="9" s="1"/>
  <c r="B14017" i="9" s="1"/>
  <c r="B14021" i="9" s="1"/>
  <c r="B14025" i="9" s="1"/>
  <c r="B14029" i="9" s="1"/>
  <c r="B14033" i="9" s="1"/>
  <c r="B14037" i="9" s="1"/>
  <c r="B14041" i="9" s="1"/>
  <c r="B14045" i="9" s="1"/>
  <c r="B14049" i="9" s="1"/>
  <c r="B14053" i="9" s="1"/>
  <c r="B14057" i="9" s="1"/>
  <c r="B14061" i="9" s="1"/>
  <c r="B14065" i="9" s="1"/>
  <c r="B14069" i="9" s="1"/>
  <c r="B14073" i="9" s="1"/>
  <c r="B14077" i="9" s="1"/>
  <c r="B14081" i="9" s="1"/>
  <c r="B14085" i="9" s="1"/>
  <c r="B14089" i="9" s="1"/>
  <c r="B14093" i="9" s="1"/>
  <c r="B14097" i="9" s="1"/>
  <c r="B14101" i="9" s="1"/>
  <c r="B14105" i="9" s="1"/>
  <c r="B14109" i="9" s="1"/>
  <c r="B14113" i="9" s="1"/>
  <c r="B14117" i="9" s="1"/>
  <c r="B14121" i="9" s="1"/>
  <c r="B14125" i="9" s="1"/>
  <c r="B14129" i="9" s="1"/>
  <c r="B14133" i="9" s="1"/>
  <c r="B14137" i="9" s="1"/>
  <c r="B14141" i="9" s="1"/>
  <c r="B14145" i="9" s="1"/>
  <c r="B14149" i="9" s="1"/>
  <c r="B14153" i="9" s="1"/>
  <c r="B14157" i="9" s="1"/>
  <c r="B14161" i="9" s="1"/>
  <c r="B14165" i="9" s="1"/>
  <c r="B14169" i="9" s="1"/>
  <c r="B14173" i="9" s="1"/>
  <c r="B14177" i="9" s="1"/>
  <c r="B14181" i="9" s="1"/>
  <c r="B14185" i="9" s="1"/>
  <c r="B14189" i="9" s="1"/>
  <c r="B14193" i="9" s="1"/>
  <c r="B14197" i="9" s="1"/>
  <c r="B14201" i="9" s="1"/>
  <c r="B14205" i="9" s="1"/>
  <c r="B14209" i="9" s="1"/>
  <c r="B14213" i="9" s="1"/>
  <c r="B14217" i="9" s="1"/>
  <c r="B14221" i="9" s="1"/>
  <c r="B14225" i="9" s="1"/>
  <c r="B14229" i="9" s="1"/>
  <c r="B14233" i="9" s="1"/>
  <c r="B14237" i="9" s="1"/>
  <c r="B14241" i="9" s="1"/>
  <c r="B14245" i="9" s="1"/>
  <c r="B14249" i="9" s="1"/>
  <c r="B14253" i="9" s="1"/>
  <c r="B14257" i="9" s="1"/>
  <c r="B14261" i="9" s="1"/>
  <c r="B14265" i="9" s="1"/>
  <c r="B14269" i="9" s="1"/>
  <c r="B14273" i="9" s="1"/>
  <c r="B14277" i="9" s="1"/>
  <c r="B14281" i="9" s="1"/>
  <c r="B14285" i="9" s="1"/>
  <c r="B14289" i="9" s="1"/>
  <c r="B14293" i="9" s="1"/>
  <c r="B14297" i="9" s="1"/>
  <c r="B14301" i="9" s="1"/>
  <c r="B14305" i="9" s="1"/>
  <c r="B14309" i="9" s="1"/>
  <c r="B14313" i="9" s="1"/>
  <c r="B14317" i="9" s="1"/>
  <c r="B14321" i="9" s="1"/>
  <c r="B14325" i="9" s="1"/>
  <c r="B14329" i="9" s="1"/>
  <c r="B14333" i="9" s="1"/>
  <c r="B14337" i="9" s="1"/>
  <c r="B14341" i="9" s="1"/>
  <c r="B14345" i="9" s="1"/>
  <c r="B14349" i="9" s="1"/>
  <c r="B14353" i="9" s="1"/>
  <c r="B14357" i="9" s="1"/>
  <c r="B14361" i="9" s="1"/>
  <c r="B14365" i="9" s="1"/>
  <c r="B14369" i="9" s="1"/>
  <c r="B14373" i="9" s="1"/>
  <c r="B14377" i="9" s="1"/>
  <c r="B14381" i="9" s="1"/>
  <c r="B14385" i="9" s="1"/>
  <c r="B14389" i="9" s="1"/>
  <c r="B14393" i="9" s="1"/>
  <c r="B14397" i="9" s="1"/>
  <c r="B14401" i="9" s="1"/>
  <c r="B14405" i="9" s="1"/>
  <c r="B14409" i="9" s="1"/>
  <c r="B14413" i="9" s="1"/>
  <c r="B14417" i="9" s="1"/>
  <c r="B14421" i="9" s="1"/>
  <c r="B14425" i="9" s="1"/>
  <c r="B14429" i="9" s="1"/>
  <c r="B14433" i="9" s="1"/>
  <c r="B14437" i="9" s="1"/>
  <c r="B14441" i="9" s="1"/>
  <c r="B14445" i="9" s="1"/>
  <c r="B14449" i="9" s="1"/>
  <c r="B14453" i="9" s="1"/>
  <c r="B14457" i="9" s="1"/>
  <c r="B14461" i="9" s="1"/>
  <c r="B14465" i="9" s="1"/>
  <c r="B14469" i="9" s="1"/>
  <c r="B14473" i="9" s="1"/>
  <c r="B14477" i="9" s="1"/>
  <c r="B14481" i="9" s="1"/>
  <c r="B14485" i="9" s="1"/>
  <c r="B14489" i="9" s="1"/>
  <c r="B14493" i="9" s="1"/>
  <c r="B14497" i="9" s="1"/>
  <c r="B14501" i="9" s="1"/>
  <c r="B14505" i="9" s="1"/>
  <c r="B14509" i="9" s="1"/>
  <c r="B14513" i="9" s="1"/>
  <c r="B14517" i="9" s="1"/>
  <c r="B14521" i="9" s="1"/>
  <c r="B14525" i="9" s="1"/>
  <c r="B14529" i="9" s="1"/>
  <c r="B14533" i="9" s="1"/>
  <c r="B14537" i="9" s="1"/>
  <c r="B14541" i="9" s="1"/>
  <c r="B14545" i="9" s="1"/>
  <c r="B14549" i="9" s="1"/>
  <c r="B14553" i="9" s="1"/>
  <c r="B14557" i="9" s="1"/>
  <c r="B14561" i="9" s="1"/>
  <c r="B14565" i="9" s="1"/>
  <c r="B14569" i="9" s="1"/>
  <c r="B14573" i="9" s="1"/>
  <c r="B14577" i="9" s="1"/>
  <c r="B14581" i="9" s="1"/>
  <c r="B14585" i="9" s="1"/>
  <c r="B14589" i="9" s="1"/>
  <c r="B14593" i="9" s="1"/>
  <c r="B14597" i="9" s="1"/>
  <c r="B14601" i="9" s="1"/>
  <c r="B14605" i="9" s="1"/>
  <c r="B14609" i="9" s="1"/>
  <c r="B14613" i="9" s="1"/>
  <c r="B14617" i="9" s="1"/>
  <c r="B14621" i="9" s="1"/>
  <c r="B14625" i="9" s="1"/>
  <c r="B14629" i="9" s="1"/>
  <c r="B14633" i="9" s="1"/>
  <c r="B14637" i="9" s="1"/>
  <c r="B14641" i="9" s="1"/>
  <c r="B14645" i="9" s="1"/>
  <c r="B14649" i="9" s="1"/>
  <c r="B14653" i="9" s="1"/>
  <c r="B14657" i="9" s="1"/>
  <c r="B14661" i="9" s="1"/>
  <c r="B14665" i="9" s="1"/>
  <c r="B14669" i="9" s="1"/>
  <c r="B14673" i="9" s="1"/>
  <c r="B14677" i="9" s="1"/>
  <c r="B14681" i="9" s="1"/>
  <c r="B14685" i="9" s="1"/>
  <c r="B14689" i="9" s="1"/>
  <c r="B14693" i="9" s="1"/>
  <c r="B14697" i="9" s="1"/>
  <c r="B14701" i="9" s="1"/>
  <c r="B14705" i="9" s="1"/>
  <c r="B14709" i="9" s="1"/>
  <c r="B14713" i="9" s="1"/>
  <c r="B14717" i="9" s="1"/>
  <c r="B14721" i="9" s="1"/>
  <c r="B14725" i="9" s="1"/>
  <c r="B14729" i="9" s="1"/>
  <c r="B14733" i="9" s="1"/>
  <c r="B14737" i="9" s="1"/>
  <c r="B14741" i="9" s="1"/>
  <c r="B14745" i="9" s="1"/>
  <c r="B14749" i="9" s="1"/>
  <c r="B14753" i="9" s="1"/>
  <c r="B14757" i="9" s="1"/>
  <c r="B14761" i="9" s="1"/>
  <c r="B14765" i="9" s="1"/>
  <c r="B14769" i="9" s="1"/>
  <c r="B14773" i="9" s="1"/>
  <c r="B14777" i="9" s="1"/>
  <c r="B14781" i="9" s="1"/>
  <c r="B14785" i="9" s="1"/>
  <c r="B14789" i="9" s="1"/>
  <c r="B14793" i="9" s="1"/>
  <c r="B14797" i="9" s="1"/>
  <c r="B14801" i="9" s="1"/>
  <c r="B14805" i="9" s="1"/>
  <c r="B14809" i="9" s="1"/>
  <c r="B14813" i="9" s="1"/>
  <c r="B14817" i="9" s="1"/>
  <c r="B14821" i="9" s="1"/>
  <c r="B14825" i="9" s="1"/>
  <c r="B14829" i="9" s="1"/>
  <c r="B14833" i="9" s="1"/>
  <c r="B14837" i="9" s="1"/>
  <c r="B14841" i="9" s="1"/>
  <c r="B14845" i="9" s="1"/>
  <c r="B14849" i="9" s="1"/>
  <c r="B14853" i="9" s="1"/>
  <c r="B14857" i="9" s="1"/>
  <c r="B14861" i="9" s="1"/>
  <c r="B14865" i="9" s="1"/>
  <c r="B14869" i="9" s="1"/>
  <c r="B14873" i="9" s="1"/>
  <c r="B14877" i="9" s="1"/>
  <c r="B14881" i="9" s="1"/>
  <c r="B14885" i="9" s="1"/>
  <c r="B14889" i="9" s="1"/>
  <c r="B14893" i="9" s="1"/>
  <c r="B14897" i="9" s="1"/>
  <c r="B14901" i="9" s="1"/>
  <c r="B14905" i="9" s="1"/>
  <c r="B14909" i="9" s="1"/>
  <c r="B14913" i="9" s="1"/>
  <c r="B14917" i="9" s="1"/>
  <c r="B14921" i="9" s="1"/>
  <c r="B14925" i="9" s="1"/>
  <c r="B14929" i="9" s="1"/>
  <c r="B14933" i="9" s="1"/>
  <c r="B14937" i="9" s="1"/>
  <c r="B14941" i="9" s="1"/>
  <c r="B14945" i="9" s="1"/>
  <c r="B14949" i="9" s="1"/>
  <c r="B14953" i="9" s="1"/>
  <c r="B14957" i="9" s="1"/>
  <c r="B14961" i="9" s="1"/>
  <c r="B14965" i="9" s="1"/>
  <c r="B14969" i="9" s="1"/>
  <c r="B14973" i="9" s="1"/>
  <c r="B14977" i="9" s="1"/>
  <c r="B14981" i="9" s="1"/>
  <c r="B14985" i="9" s="1"/>
  <c r="B14989" i="9" s="1"/>
  <c r="B14993" i="9" s="1"/>
  <c r="B14997" i="9" s="1"/>
  <c r="B15001" i="9" s="1"/>
  <c r="B15005" i="9" s="1"/>
  <c r="B15009" i="9" s="1"/>
  <c r="B15013" i="9" s="1"/>
  <c r="B15017" i="9" s="1"/>
  <c r="B15021" i="9" s="1"/>
  <c r="B15025" i="9" s="1"/>
  <c r="B15029" i="9" s="1"/>
  <c r="B15033" i="9" s="1"/>
  <c r="B15037" i="9" s="1"/>
  <c r="B15041" i="9" s="1"/>
  <c r="B15045" i="9" s="1"/>
  <c r="B15049" i="9" s="1"/>
  <c r="B15053" i="9" s="1"/>
  <c r="B15057" i="9" s="1"/>
  <c r="B15061" i="9" s="1"/>
  <c r="B15065" i="9" s="1"/>
  <c r="B15069" i="9" s="1"/>
  <c r="B15073" i="9" s="1"/>
  <c r="B15077" i="9" s="1"/>
  <c r="B15081" i="9" s="1"/>
  <c r="B15085" i="9" s="1"/>
  <c r="B15089" i="9" s="1"/>
  <c r="B15093" i="9" s="1"/>
  <c r="B15097" i="9" s="1"/>
  <c r="B15101" i="9" s="1"/>
  <c r="B15105" i="9" s="1"/>
  <c r="B15109" i="9" s="1"/>
  <c r="B15113" i="9" s="1"/>
  <c r="B15117" i="9" s="1"/>
  <c r="B15121" i="9" s="1"/>
  <c r="B15125" i="9" s="1"/>
  <c r="B15129" i="9" s="1"/>
  <c r="B15133" i="9" s="1"/>
  <c r="B15137" i="9" s="1"/>
  <c r="B15141" i="9" s="1"/>
  <c r="B15145" i="9" s="1"/>
  <c r="B15149" i="9" s="1"/>
  <c r="B15153" i="9" s="1"/>
  <c r="B15157" i="9" s="1"/>
  <c r="B15161" i="9" s="1"/>
  <c r="B15165" i="9" s="1"/>
  <c r="B15169" i="9" s="1"/>
  <c r="B15173" i="9" s="1"/>
  <c r="B15177" i="9" s="1"/>
  <c r="B15181" i="9" s="1"/>
  <c r="B15185" i="9" s="1"/>
  <c r="B15189" i="9" s="1"/>
  <c r="B15193" i="9" s="1"/>
  <c r="B15197" i="9" s="1"/>
  <c r="B15201" i="9" s="1"/>
  <c r="B15205" i="9" s="1"/>
  <c r="B15209" i="9" s="1"/>
  <c r="B15213" i="9" s="1"/>
  <c r="B15217" i="9" s="1"/>
  <c r="B15221" i="9" s="1"/>
  <c r="B15225" i="9" s="1"/>
  <c r="B15229" i="9" s="1"/>
  <c r="B15233" i="9" s="1"/>
  <c r="B15237" i="9" s="1"/>
  <c r="B15241" i="9" s="1"/>
  <c r="B15245" i="9" s="1"/>
  <c r="B15249" i="9" s="1"/>
  <c r="B15253" i="9" s="1"/>
  <c r="B15257" i="9" s="1"/>
  <c r="B15261" i="9" s="1"/>
  <c r="B15265" i="9" s="1"/>
  <c r="B15269" i="9" s="1"/>
  <c r="B15273" i="9" s="1"/>
  <c r="B15277" i="9" s="1"/>
  <c r="B15281" i="9" s="1"/>
  <c r="B15285" i="9" s="1"/>
  <c r="B15289" i="9" s="1"/>
  <c r="B15293" i="9" s="1"/>
  <c r="B15297" i="9" s="1"/>
  <c r="B15301" i="9" s="1"/>
  <c r="B15305" i="9" s="1"/>
  <c r="B15309" i="9" s="1"/>
  <c r="B15313" i="9" s="1"/>
  <c r="B15317" i="9" s="1"/>
  <c r="B15321" i="9" s="1"/>
  <c r="B15325" i="9" s="1"/>
  <c r="B15329" i="9" s="1"/>
  <c r="B15333" i="9" s="1"/>
  <c r="B15337" i="9" s="1"/>
  <c r="B15341" i="9" s="1"/>
  <c r="B15345" i="9" s="1"/>
  <c r="B15349" i="9" s="1"/>
  <c r="B15353" i="9" s="1"/>
  <c r="B15357" i="9" s="1"/>
  <c r="B15361" i="9" s="1"/>
  <c r="B15365" i="9" s="1"/>
  <c r="B15369" i="9" s="1"/>
  <c r="B15373" i="9" s="1"/>
  <c r="B15377" i="9" s="1"/>
  <c r="B15381" i="9" s="1"/>
  <c r="B15385" i="9" s="1"/>
  <c r="B15389" i="9" s="1"/>
  <c r="B15393" i="9" s="1"/>
  <c r="B15397" i="9" s="1"/>
  <c r="B15401" i="9" s="1"/>
  <c r="B15405" i="9" s="1"/>
  <c r="B15409" i="9" s="1"/>
  <c r="B15413" i="9" s="1"/>
  <c r="B15417" i="9" s="1"/>
  <c r="B15421" i="9" s="1"/>
  <c r="B15425" i="9" s="1"/>
  <c r="B15429" i="9" s="1"/>
  <c r="B15433" i="9" s="1"/>
  <c r="B15437" i="9" s="1"/>
  <c r="B15441" i="9" s="1"/>
  <c r="B15445" i="9" s="1"/>
  <c r="B15449" i="9" s="1"/>
  <c r="B15453" i="9" s="1"/>
  <c r="B15457" i="9" s="1"/>
  <c r="B15461" i="9" s="1"/>
  <c r="B15465" i="9" s="1"/>
  <c r="B15469" i="9" s="1"/>
  <c r="B15473" i="9" s="1"/>
  <c r="B15477" i="9" s="1"/>
  <c r="B15481" i="9" s="1"/>
  <c r="B15485" i="9" s="1"/>
  <c r="B15489" i="9" s="1"/>
  <c r="B15493" i="9" s="1"/>
  <c r="B15497" i="9" s="1"/>
  <c r="B15501" i="9" s="1"/>
  <c r="B15505" i="9" s="1"/>
  <c r="B15509" i="9" s="1"/>
  <c r="B15513" i="9" s="1"/>
  <c r="B15517" i="9" s="1"/>
  <c r="B15521" i="9" s="1"/>
  <c r="B15525" i="9" s="1"/>
  <c r="B15529" i="9" s="1"/>
  <c r="B15533" i="9" s="1"/>
  <c r="B15537" i="9" s="1"/>
  <c r="B15541" i="9" s="1"/>
  <c r="B15545" i="9" s="1"/>
  <c r="B15549" i="9" s="1"/>
  <c r="B15553" i="9" s="1"/>
  <c r="B15557" i="9" s="1"/>
  <c r="B15561" i="9" s="1"/>
  <c r="B15565" i="9" s="1"/>
  <c r="B15569" i="9" s="1"/>
  <c r="B15573" i="9" s="1"/>
  <c r="B15577" i="9" s="1"/>
  <c r="B15581" i="9" s="1"/>
  <c r="B15585" i="9" s="1"/>
  <c r="B15589" i="9" s="1"/>
  <c r="B15593" i="9" s="1"/>
  <c r="B15597" i="9" s="1"/>
  <c r="B15601" i="9" s="1"/>
  <c r="B15605" i="9" s="1"/>
  <c r="B15609" i="9" s="1"/>
  <c r="B15613" i="9" s="1"/>
  <c r="B15617" i="9" s="1"/>
  <c r="B15621" i="9" s="1"/>
  <c r="B15625" i="9" s="1"/>
  <c r="B15629" i="9" s="1"/>
  <c r="B15633" i="9" s="1"/>
  <c r="B15637" i="9" s="1"/>
  <c r="B15641" i="9" s="1"/>
  <c r="B15645" i="9" s="1"/>
  <c r="B15649" i="9" s="1"/>
  <c r="B15653" i="9" s="1"/>
  <c r="B15657" i="9" s="1"/>
  <c r="B15661" i="9" s="1"/>
  <c r="B15665" i="9" s="1"/>
  <c r="B15669" i="9" s="1"/>
  <c r="B15673" i="9" s="1"/>
  <c r="B15677" i="9" s="1"/>
  <c r="B15681" i="9" s="1"/>
  <c r="B15685" i="9" s="1"/>
  <c r="B15689" i="9" s="1"/>
  <c r="B15693" i="9" s="1"/>
  <c r="B15697" i="9" s="1"/>
  <c r="B15701" i="9" s="1"/>
  <c r="B15705" i="9" s="1"/>
  <c r="B15709" i="9" s="1"/>
  <c r="B15713" i="9" s="1"/>
  <c r="B15717" i="9" s="1"/>
  <c r="B15721" i="9" s="1"/>
  <c r="B15725" i="9" s="1"/>
  <c r="B15729" i="9" s="1"/>
  <c r="B15733" i="9" s="1"/>
  <c r="B15737" i="9" s="1"/>
  <c r="B15741" i="9" s="1"/>
  <c r="B15745" i="9" s="1"/>
  <c r="B15749" i="9" s="1"/>
  <c r="B15753" i="9" s="1"/>
  <c r="B15757" i="9" s="1"/>
  <c r="B15761" i="9" s="1"/>
  <c r="B15765" i="9" s="1"/>
  <c r="B15769" i="9" s="1"/>
  <c r="B15773" i="9" s="1"/>
  <c r="B15777" i="9" s="1"/>
  <c r="B15781" i="9" s="1"/>
  <c r="B15785" i="9" s="1"/>
  <c r="B15789" i="9" s="1"/>
  <c r="B15793" i="9" s="1"/>
  <c r="B15797" i="9" s="1"/>
  <c r="B15801" i="9" s="1"/>
  <c r="B15805" i="9" s="1"/>
  <c r="B15809" i="9" s="1"/>
  <c r="B15813" i="9" s="1"/>
  <c r="B15817" i="9" s="1"/>
  <c r="B15821" i="9" s="1"/>
  <c r="B15825" i="9" s="1"/>
  <c r="B15829" i="9" s="1"/>
  <c r="B15833" i="9" s="1"/>
  <c r="B15837" i="9" s="1"/>
  <c r="B15841" i="9" s="1"/>
  <c r="B15845" i="9" s="1"/>
  <c r="B15849" i="9" s="1"/>
  <c r="B15853" i="9" s="1"/>
  <c r="B15857" i="9" s="1"/>
  <c r="B15861" i="9" s="1"/>
  <c r="B15865" i="9" s="1"/>
  <c r="B15869" i="9" s="1"/>
  <c r="B15873" i="9" s="1"/>
  <c r="B15877" i="9" s="1"/>
  <c r="B15881" i="9" s="1"/>
  <c r="B15885" i="9" s="1"/>
  <c r="B15889" i="9" s="1"/>
  <c r="B15893" i="9" s="1"/>
  <c r="B15897" i="9" s="1"/>
  <c r="B15901" i="9" s="1"/>
  <c r="B15905" i="9" s="1"/>
  <c r="B15909" i="9" s="1"/>
  <c r="B15913" i="9" s="1"/>
  <c r="B15917" i="9" s="1"/>
  <c r="B15921" i="9" s="1"/>
  <c r="B15925" i="9" s="1"/>
  <c r="B15929" i="9" s="1"/>
  <c r="B15933" i="9" s="1"/>
  <c r="B15937" i="9" s="1"/>
  <c r="B15941" i="9" s="1"/>
  <c r="B15945" i="9" s="1"/>
  <c r="B15949" i="9" s="1"/>
  <c r="B15953" i="9" s="1"/>
  <c r="B15957" i="9" s="1"/>
  <c r="B15961" i="9" s="1"/>
  <c r="B15965" i="9" s="1"/>
  <c r="B15969" i="9" s="1"/>
  <c r="B15973" i="9" s="1"/>
  <c r="B15977" i="9" s="1"/>
  <c r="B15981" i="9" s="1"/>
  <c r="B15985" i="9" s="1"/>
  <c r="B15989" i="9" s="1"/>
  <c r="B15993" i="9" s="1"/>
  <c r="B15997" i="9" s="1"/>
  <c r="B16001" i="9" s="1"/>
  <c r="B16005" i="9" s="1"/>
  <c r="B16009" i="9" s="1"/>
  <c r="B16013" i="9" s="1"/>
  <c r="B16017" i="9" s="1"/>
  <c r="B16021" i="9" s="1"/>
  <c r="B16025" i="9" s="1"/>
  <c r="B16029" i="9" s="1"/>
  <c r="B16033" i="9" s="1"/>
  <c r="B16037" i="9" s="1"/>
  <c r="B16041" i="9" s="1"/>
  <c r="B16045" i="9" s="1"/>
  <c r="B16049" i="9" s="1"/>
  <c r="B16053" i="9" s="1"/>
  <c r="B16057" i="9" s="1"/>
  <c r="B16061" i="9" s="1"/>
  <c r="B16065" i="9" s="1"/>
  <c r="B16069" i="9" s="1"/>
  <c r="B16073" i="9" s="1"/>
  <c r="B16077" i="9" s="1"/>
  <c r="B16081" i="9" s="1"/>
  <c r="B16085" i="9" s="1"/>
  <c r="B16089" i="9" s="1"/>
  <c r="B16093" i="9" s="1"/>
  <c r="B16097" i="9" s="1"/>
  <c r="B16101" i="9" s="1"/>
  <c r="B16105" i="9" s="1"/>
  <c r="B16109" i="9" s="1"/>
  <c r="B16113" i="9" s="1"/>
  <c r="B16117" i="9" s="1"/>
  <c r="B16121" i="9" s="1"/>
  <c r="B16125" i="9" s="1"/>
  <c r="B16129" i="9" s="1"/>
  <c r="B16133" i="9" s="1"/>
  <c r="B16137" i="9" s="1"/>
  <c r="B16141" i="9" s="1"/>
  <c r="B16145" i="9" s="1"/>
  <c r="B16149" i="9" s="1"/>
  <c r="B16153" i="9" s="1"/>
  <c r="B16157" i="9" s="1"/>
  <c r="B16161" i="9" s="1"/>
  <c r="B16165" i="9" s="1"/>
  <c r="B16169" i="9" s="1"/>
  <c r="B16173" i="9" s="1"/>
  <c r="B16177" i="9" s="1"/>
  <c r="B16181" i="9" s="1"/>
  <c r="B16185" i="9" s="1"/>
  <c r="B16189" i="9" s="1"/>
  <c r="B16193" i="9" s="1"/>
  <c r="B16197" i="9" s="1"/>
  <c r="B16201" i="9" s="1"/>
  <c r="B16205" i="9" s="1"/>
  <c r="B16209" i="9" s="1"/>
  <c r="B16213" i="9" s="1"/>
  <c r="B16217" i="9" s="1"/>
  <c r="B16221" i="9" s="1"/>
  <c r="B16225" i="9" s="1"/>
  <c r="B16229" i="9" s="1"/>
  <c r="B16233" i="9" s="1"/>
  <c r="B16237" i="9" s="1"/>
  <c r="B16241" i="9" s="1"/>
  <c r="B16245" i="9" s="1"/>
  <c r="B16249" i="9" s="1"/>
  <c r="B16253" i="9" s="1"/>
  <c r="B16257" i="9" s="1"/>
  <c r="B16261" i="9" s="1"/>
  <c r="B16265" i="9" s="1"/>
  <c r="B16269" i="9" s="1"/>
  <c r="B16273" i="9" s="1"/>
  <c r="B16277" i="9" s="1"/>
  <c r="B16281" i="9" s="1"/>
  <c r="B16285" i="9" s="1"/>
  <c r="B16289" i="9" s="1"/>
  <c r="B16293" i="9" s="1"/>
  <c r="B16297" i="9" s="1"/>
  <c r="B16301" i="9" s="1"/>
  <c r="B16305" i="9" s="1"/>
  <c r="B16309" i="9" s="1"/>
  <c r="B16313" i="9" s="1"/>
  <c r="B16317" i="9" s="1"/>
  <c r="B16321" i="9" s="1"/>
  <c r="B16325" i="9" s="1"/>
  <c r="B16329" i="9" s="1"/>
  <c r="B16333" i="9" s="1"/>
  <c r="B16337" i="9" s="1"/>
  <c r="B16341" i="9" s="1"/>
  <c r="B16345" i="9" s="1"/>
  <c r="B16349" i="9" s="1"/>
  <c r="B16353" i="9" s="1"/>
  <c r="B16357" i="9" s="1"/>
  <c r="B16361" i="9" s="1"/>
  <c r="B16365" i="9" s="1"/>
  <c r="B16369" i="9" s="1"/>
  <c r="B16373" i="9" s="1"/>
  <c r="B16377" i="9" s="1"/>
  <c r="B16381" i="9" s="1"/>
  <c r="B16385" i="9" s="1"/>
  <c r="B16389" i="9" s="1"/>
  <c r="B16393" i="9" s="1"/>
  <c r="B16397" i="9" s="1"/>
  <c r="B16401" i="9" s="1"/>
  <c r="B16405" i="9" s="1"/>
  <c r="B16409" i="9" s="1"/>
  <c r="B16413" i="9" s="1"/>
  <c r="B16417" i="9" s="1"/>
  <c r="B16421" i="9" s="1"/>
  <c r="B16425" i="9" s="1"/>
  <c r="B16429" i="9" s="1"/>
  <c r="B16433" i="9" s="1"/>
  <c r="B16437" i="9" s="1"/>
  <c r="B16441" i="9" s="1"/>
  <c r="B16445" i="9" s="1"/>
  <c r="B16449" i="9" s="1"/>
  <c r="B16453" i="9" s="1"/>
  <c r="B16457" i="9" s="1"/>
  <c r="B16461" i="9" s="1"/>
  <c r="B16465" i="9" s="1"/>
  <c r="B16469" i="9" s="1"/>
  <c r="B16473" i="9" s="1"/>
  <c r="B16477" i="9" s="1"/>
  <c r="B16481" i="9" s="1"/>
  <c r="B16485" i="9" s="1"/>
  <c r="B16489" i="9" s="1"/>
  <c r="B16493" i="9" s="1"/>
  <c r="B16497" i="9" s="1"/>
  <c r="B16501" i="9" s="1"/>
  <c r="B16505" i="9" s="1"/>
  <c r="B16509" i="9" s="1"/>
  <c r="B16513" i="9" s="1"/>
  <c r="B16517" i="9" s="1"/>
  <c r="B16521" i="9" s="1"/>
  <c r="B16525" i="9" s="1"/>
  <c r="B16529" i="9" s="1"/>
  <c r="B16533" i="9" s="1"/>
  <c r="B16537" i="9" s="1"/>
  <c r="B16541" i="9" s="1"/>
  <c r="B16545" i="9" s="1"/>
  <c r="B16549" i="9" s="1"/>
  <c r="B16553" i="9" s="1"/>
  <c r="B16557" i="9" s="1"/>
  <c r="B16561" i="9" s="1"/>
  <c r="B16565" i="9" s="1"/>
  <c r="B16569" i="9" s="1"/>
  <c r="B16573" i="9" s="1"/>
  <c r="B16577" i="9" s="1"/>
  <c r="B16581" i="9" s="1"/>
  <c r="B16585" i="9" s="1"/>
  <c r="B16589" i="9" s="1"/>
  <c r="B16593" i="9" s="1"/>
  <c r="B16597" i="9" s="1"/>
  <c r="B16601" i="9" s="1"/>
  <c r="B16605" i="9" s="1"/>
  <c r="B16609" i="9" s="1"/>
  <c r="B16613" i="9" s="1"/>
  <c r="B16617" i="9" s="1"/>
  <c r="B16621" i="9" s="1"/>
  <c r="B16625" i="9" s="1"/>
  <c r="B16629" i="9" s="1"/>
  <c r="B16633" i="9" s="1"/>
  <c r="B16637" i="9" s="1"/>
  <c r="B16641" i="9" s="1"/>
  <c r="B16645" i="9" s="1"/>
  <c r="B16649" i="9" s="1"/>
  <c r="B16653" i="9" s="1"/>
  <c r="B16657" i="9" s="1"/>
  <c r="B16661" i="9" s="1"/>
  <c r="B16665" i="9" s="1"/>
  <c r="B16669" i="9" s="1"/>
  <c r="B16673" i="9" s="1"/>
  <c r="B16677" i="9" s="1"/>
  <c r="B16681" i="9" s="1"/>
  <c r="B16685" i="9" s="1"/>
  <c r="B16689" i="9" s="1"/>
  <c r="B16693" i="9" s="1"/>
  <c r="B16697" i="9" s="1"/>
  <c r="B16701" i="9" s="1"/>
  <c r="B16705" i="9" s="1"/>
  <c r="B16709" i="9" s="1"/>
  <c r="B16713" i="9" s="1"/>
  <c r="B16717" i="9" s="1"/>
  <c r="B16721" i="9" s="1"/>
  <c r="B16725" i="9" s="1"/>
  <c r="B16729" i="9" s="1"/>
  <c r="B16733" i="9" s="1"/>
  <c r="B16737" i="9" s="1"/>
  <c r="B16741" i="9" s="1"/>
  <c r="B16745" i="9" s="1"/>
  <c r="B16749" i="9" s="1"/>
  <c r="B16753" i="9" s="1"/>
  <c r="B16757" i="9" s="1"/>
  <c r="B16761" i="9" s="1"/>
  <c r="B16765" i="9" s="1"/>
  <c r="B16769" i="9" s="1"/>
  <c r="B16773" i="9" s="1"/>
  <c r="B16777" i="9" s="1"/>
  <c r="B16781" i="9" s="1"/>
  <c r="B16785" i="9" s="1"/>
  <c r="B16789" i="9" s="1"/>
  <c r="B16793" i="9" s="1"/>
  <c r="B16797" i="9" s="1"/>
  <c r="B16801" i="9" s="1"/>
  <c r="B16805" i="9" s="1"/>
  <c r="B16809" i="9" s="1"/>
  <c r="B16813" i="9" s="1"/>
  <c r="B16817" i="9" s="1"/>
  <c r="B16821" i="9" s="1"/>
  <c r="B16825" i="9" s="1"/>
  <c r="B16829" i="9" s="1"/>
  <c r="B16833" i="9" s="1"/>
  <c r="B16837" i="9" s="1"/>
  <c r="B16841" i="9" s="1"/>
  <c r="B16845" i="9" s="1"/>
  <c r="B16849" i="9" s="1"/>
  <c r="B16853" i="9" s="1"/>
  <c r="B16857" i="9" s="1"/>
  <c r="B16861" i="9" s="1"/>
  <c r="B16865" i="9" s="1"/>
  <c r="B16869" i="9" s="1"/>
  <c r="B16873" i="9" s="1"/>
  <c r="B16877" i="9" s="1"/>
  <c r="B16881" i="9" s="1"/>
  <c r="B16885" i="9" s="1"/>
  <c r="B16889" i="9" s="1"/>
  <c r="B16893" i="9" s="1"/>
  <c r="B16897" i="9" s="1"/>
  <c r="B16901" i="9" s="1"/>
  <c r="B16905" i="9" s="1"/>
  <c r="B16909" i="9" s="1"/>
  <c r="B16913" i="9" s="1"/>
  <c r="B16917" i="9" s="1"/>
  <c r="B16921" i="9" s="1"/>
  <c r="B16925" i="9" s="1"/>
  <c r="B16929" i="9" s="1"/>
  <c r="B16933" i="9" s="1"/>
  <c r="B16937" i="9" s="1"/>
  <c r="B16941" i="9" s="1"/>
  <c r="B16945" i="9" s="1"/>
  <c r="B16949" i="9" s="1"/>
  <c r="B16953" i="9" s="1"/>
  <c r="B16957" i="9" s="1"/>
  <c r="B16961" i="9" s="1"/>
  <c r="B16965" i="9" s="1"/>
  <c r="B16969" i="9" s="1"/>
  <c r="B16973" i="9" s="1"/>
  <c r="B16977" i="9" s="1"/>
  <c r="B16981" i="9" s="1"/>
  <c r="B16985" i="9" s="1"/>
  <c r="B16989" i="9" s="1"/>
  <c r="B16993" i="9" s="1"/>
  <c r="B16997" i="9" s="1"/>
  <c r="B17001" i="9" s="1"/>
  <c r="B17005" i="9" s="1"/>
  <c r="B17009" i="9" s="1"/>
  <c r="B17013" i="9" s="1"/>
  <c r="B17017" i="9" s="1"/>
  <c r="B17021" i="9" s="1"/>
  <c r="B17025" i="9" s="1"/>
  <c r="B17029" i="9" s="1"/>
  <c r="B17033" i="9" s="1"/>
  <c r="B17037" i="9" s="1"/>
  <c r="B17041" i="9" s="1"/>
  <c r="B17045" i="9" s="1"/>
  <c r="B17049" i="9" s="1"/>
  <c r="B17053" i="9" s="1"/>
  <c r="B17057" i="9" s="1"/>
  <c r="B17061" i="9" s="1"/>
  <c r="B17065" i="9" s="1"/>
  <c r="B17069" i="9" s="1"/>
  <c r="B17073" i="9" s="1"/>
  <c r="B17077" i="9" s="1"/>
  <c r="B17081" i="9" s="1"/>
  <c r="B17085" i="9" s="1"/>
  <c r="B17089" i="9" s="1"/>
  <c r="B17093" i="9" s="1"/>
  <c r="B17097" i="9" s="1"/>
  <c r="B17101" i="9" s="1"/>
  <c r="B17105" i="9" s="1"/>
  <c r="B17109" i="9" s="1"/>
  <c r="B17113" i="9" s="1"/>
  <c r="B17117" i="9" s="1"/>
  <c r="B17121" i="9" s="1"/>
  <c r="B17125" i="9" s="1"/>
  <c r="B17129" i="9" s="1"/>
  <c r="B17133" i="9" s="1"/>
  <c r="B17137" i="9" s="1"/>
  <c r="B17141" i="9" s="1"/>
  <c r="B17145" i="9" s="1"/>
  <c r="B17149" i="9" s="1"/>
  <c r="B17153" i="9" s="1"/>
  <c r="B17157" i="9" s="1"/>
  <c r="B17161" i="9" s="1"/>
  <c r="B17165" i="9" s="1"/>
  <c r="B17169" i="9" s="1"/>
  <c r="B17173" i="9" s="1"/>
  <c r="B17177" i="9" s="1"/>
  <c r="B17181" i="9" s="1"/>
  <c r="B17185" i="9" s="1"/>
  <c r="B17189" i="9" s="1"/>
  <c r="B17193" i="9" s="1"/>
  <c r="B17197" i="9" s="1"/>
  <c r="B17201" i="9" s="1"/>
  <c r="B17205" i="9" s="1"/>
  <c r="B17209" i="9" s="1"/>
  <c r="B17213" i="9" s="1"/>
  <c r="B17217" i="9" s="1"/>
  <c r="B17221" i="9" s="1"/>
  <c r="B17225" i="9" s="1"/>
  <c r="B17229" i="9" s="1"/>
  <c r="B17233" i="9" s="1"/>
  <c r="B17237" i="9" s="1"/>
  <c r="B17241" i="9" s="1"/>
  <c r="B17245" i="9" s="1"/>
  <c r="B17249" i="9" s="1"/>
  <c r="B17253" i="9" s="1"/>
  <c r="B17257" i="9" s="1"/>
  <c r="B17261" i="9" s="1"/>
  <c r="B17265" i="9" s="1"/>
  <c r="B17269" i="9" s="1"/>
  <c r="B17273" i="9" s="1"/>
  <c r="B17277" i="9" s="1"/>
  <c r="B17281" i="9" s="1"/>
  <c r="B17285" i="9" s="1"/>
  <c r="B17289" i="9" s="1"/>
  <c r="B17293" i="9" s="1"/>
  <c r="B17297" i="9" s="1"/>
  <c r="B17301" i="9" s="1"/>
  <c r="B17305" i="9" s="1"/>
  <c r="B17309" i="9" s="1"/>
  <c r="B17313" i="9" s="1"/>
  <c r="B17317" i="9" s="1"/>
  <c r="B17321" i="9" s="1"/>
  <c r="B17325" i="9" s="1"/>
  <c r="B17329" i="9" s="1"/>
  <c r="B17333" i="9" s="1"/>
  <c r="B17337" i="9" s="1"/>
  <c r="B17341" i="9" s="1"/>
  <c r="B17345" i="9" s="1"/>
  <c r="B17349" i="9" s="1"/>
  <c r="B17353" i="9" s="1"/>
  <c r="B17357" i="9" s="1"/>
  <c r="B17361" i="9" s="1"/>
  <c r="B17365" i="9" s="1"/>
  <c r="B17369" i="9" s="1"/>
  <c r="B17373" i="9" s="1"/>
  <c r="B17377" i="9" s="1"/>
  <c r="B17381" i="9" s="1"/>
  <c r="B17385" i="9" s="1"/>
  <c r="B17389" i="9" s="1"/>
  <c r="B17393" i="9" s="1"/>
  <c r="B17397" i="9" s="1"/>
  <c r="B17401" i="9" s="1"/>
  <c r="B17405" i="9" s="1"/>
  <c r="B17409" i="9" s="1"/>
  <c r="B17413" i="9" s="1"/>
  <c r="B17417" i="9" s="1"/>
  <c r="B17421" i="9" s="1"/>
  <c r="B17425" i="9" s="1"/>
  <c r="B17429" i="9" s="1"/>
  <c r="B17433" i="9" s="1"/>
  <c r="B17437" i="9" s="1"/>
  <c r="B17441" i="9" s="1"/>
  <c r="B17445" i="9" s="1"/>
  <c r="B17449" i="9" s="1"/>
  <c r="B17453" i="9" s="1"/>
  <c r="B17457" i="9" s="1"/>
  <c r="B17461" i="9" s="1"/>
  <c r="B17465" i="9" s="1"/>
  <c r="B17469" i="9" s="1"/>
  <c r="B17473" i="9" s="1"/>
  <c r="B17477" i="9" s="1"/>
  <c r="B17481" i="9" s="1"/>
  <c r="B17485" i="9" s="1"/>
  <c r="B17489" i="9" s="1"/>
  <c r="B17493" i="9" s="1"/>
  <c r="B17497" i="9" s="1"/>
  <c r="B17501" i="9" s="1"/>
  <c r="B17505" i="9" s="1"/>
  <c r="B17509" i="9" s="1"/>
  <c r="B17513" i="9" s="1"/>
  <c r="B17517" i="9" s="1"/>
  <c r="B17521" i="9" s="1"/>
  <c r="B17525" i="9" s="1"/>
  <c r="B17529" i="9" s="1"/>
  <c r="B17533" i="9" s="1"/>
  <c r="B17537" i="9" s="1"/>
  <c r="B17541" i="9" s="1"/>
  <c r="B17545" i="9" s="1"/>
  <c r="B17549" i="9" s="1"/>
  <c r="B17553" i="9" s="1"/>
  <c r="B17557" i="9" s="1"/>
  <c r="B17561" i="9" s="1"/>
  <c r="B17565" i="9" s="1"/>
  <c r="B17569" i="9" s="1"/>
  <c r="B17573" i="9" s="1"/>
  <c r="B17577" i="9" s="1"/>
  <c r="B17581" i="9" s="1"/>
  <c r="B17585" i="9" s="1"/>
  <c r="B17589" i="9" s="1"/>
  <c r="B17593" i="9" s="1"/>
  <c r="B17597" i="9" s="1"/>
  <c r="B17601" i="9" s="1"/>
  <c r="B17605" i="9" s="1"/>
  <c r="B17609" i="9" s="1"/>
  <c r="B17613" i="9" s="1"/>
  <c r="B17617" i="9" s="1"/>
  <c r="B17621" i="9" s="1"/>
  <c r="B17625" i="9" s="1"/>
  <c r="B17629" i="9" s="1"/>
  <c r="B17633" i="9" s="1"/>
  <c r="B17637" i="9" s="1"/>
  <c r="B17641" i="9" s="1"/>
  <c r="B17645" i="9" s="1"/>
  <c r="B17649" i="9" s="1"/>
  <c r="B17653" i="9" s="1"/>
  <c r="B17657" i="9" s="1"/>
  <c r="B17661" i="9" s="1"/>
  <c r="B17665" i="9" s="1"/>
  <c r="B17669" i="9" s="1"/>
  <c r="B17673" i="9" s="1"/>
  <c r="B17677" i="9" s="1"/>
  <c r="B17681" i="9" s="1"/>
  <c r="B17685" i="9" s="1"/>
  <c r="B17689" i="9" s="1"/>
  <c r="B17693" i="9" s="1"/>
  <c r="B17697" i="9" s="1"/>
  <c r="B17701" i="9" s="1"/>
  <c r="B17705" i="9" s="1"/>
  <c r="B17709" i="9" s="1"/>
  <c r="B17713" i="9" s="1"/>
  <c r="B17717" i="9" s="1"/>
  <c r="B17721" i="9" s="1"/>
  <c r="B17725" i="9" s="1"/>
  <c r="B17729" i="9" s="1"/>
  <c r="B17733" i="9" s="1"/>
  <c r="B17737" i="9" s="1"/>
  <c r="B17741" i="9" s="1"/>
  <c r="B17745" i="9" s="1"/>
  <c r="B17749" i="9" s="1"/>
  <c r="B17753" i="9" s="1"/>
  <c r="B17757" i="9" s="1"/>
  <c r="B17761" i="9" s="1"/>
  <c r="B17765" i="9" s="1"/>
  <c r="B17769" i="9" s="1"/>
  <c r="B17773" i="9" s="1"/>
  <c r="B17777" i="9" s="1"/>
  <c r="B17781" i="9" s="1"/>
  <c r="B17785" i="9" s="1"/>
  <c r="B17789" i="9" s="1"/>
  <c r="B17793" i="9" s="1"/>
  <c r="B17797" i="9" s="1"/>
  <c r="B17801" i="9" s="1"/>
  <c r="B17805" i="9" s="1"/>
  <c r="B17809" i="9" s="1"/>
  <c r="B17813" i="9" s="1"/>
  <c r="B17817" i="9" s="1"/>
  <c r="B17821" i="9" s="1"/>
  <c r="B17825" i="9" s="1"/>
  <c r="B17829" i="9" s="1"/>
  <c r="B17833" i="9" s="1"/>
  <c r="B17837" i="9" s="1"/>
  <c r="B17841" i="9" s="1"/>
  <c r="B17845" i="9" s="1"/>
  <c r="B17849" i="9" s="1"/>
  <c r="B17853" i="9" s="1"/>
  <c r="B17857" i="9" s="1"/>
  <c r="B17861" i="9" s="1"/>
  <c r="B17865" i="9" s="1"/>
  <c r="B17869" i="9" s="1"/>
  <c r="B17873" i="9" s="1"/>
  <c r="B17877" i="9" s="1"/>
  <c r="B17881" i="9" s="1"/>
  <c r="B17885" i="9" s="1"/>
  <c r="B17889" i="9" s="1"/>
  <c r="B17893" i="9" s="1"/>
  <c r="B17897" i="9" s="1"/>
  <c r="B17901" i="9" s="1"/>
  <c r="B17905" i="9" s="1"/>
  <c r="B17909" i="9" s="1"/>
  <c r="B17913" i="9" s="1"/>
  <c r="B17917" i="9" s="1"/>
  <c r="B17921" i="9" s="1"/>
  <c r="B17925" i="9" s="1"/>
  <c r="B17929" i="9" s="1"/>
  <c r="B17933" i="9" s="1"/>
  <c r="B17937" i="9" s="1"/>
  <c r="B17941" i="9" s="1"/>
  <c r="B17945" i="9" s="1"/>
  <c r="B17949" i="9" s="1"/>
  <c r="B17953" i="9" s="1"/>
  <c r="B17957" i="9" s="1"/>
  <c r="B17961" i="9" s="1"/>
  <c r="B17965" i="9" s="1"/>
  <c r="B17969" i="9" s="1"/>
  <c r="B17973" i="9" s="1"/>
  <c r="B17977" i="9" s="1"/>
  <c r="B17981" i="9" s="1"/>
  <c r="B17985" i="9" s="1"/>
  <c r="B17989" i="9" s="1"/>
  <c r="B17993" i="9" s="1"/>
  <c r="B17997" i="9" s="1"/>
  <c r="B18001" i="9" s="1"/>
  <c r="B18005" i="9" s="1"/>
  <c r="B18009" i="9" s="1"/>
  <c r="B18013" i="9" s="1"/>
  <c r="B18017" i="9" s="1"/>
  <c r="B18021" i="9" s="1"/>
  <c r="B18025" i="9" s="1"/>
  <c r="B18029" i="9" s="1"/>
  <c r="B18033" i="9" s="1"/>
  <c r="B18037" i="9" s="1"/>
  <c r="B18041" i="9" s="1"/>
  <c r="B18045" i="9" s="1"/>
  <c r="B18049" i="9" s="1"/>
  <c r="B18053" i="9" s="1"/>
  <c r="B18057" i="9" s="1"/>
  <c r="B18061" i="9" s="1"/>
  <c r="B18065" i="9" s="1"/>
  <c r="B18069" i="9" s="1"/>
  <c r="B18073" i="9" s="1"/>
  <c r="B18077" i="9" s="1"/>
  <c r="B18081" i="9" s="1"/>
  <c r="B18085" i="9" s="1"/>
  <c r="B18089" i="9" s="1"/>
  <c r="B18093" i="9" s="1"/>
  <c r="B18097" i="9" s="1"/>
  <c r="B18101" i="9" s="1"/>
  <c r="B18105" i="9" s="1"/>
  <c r="B18109" i="9" s="1"/>
  <c r="B18113" i="9" s="1"/>
  <c r="B18117" i="9" s="1"/>
  <c r="B18121" i="9" s="1"/>
  <c r="B18125" i="9" s="1"/>
  <c r="B18129" i="9" s="1"/>
  <c r="B18133" i="9" s="1"/>
  <c r="B18137" i="9" s="1"/>
  <c r="B18141" i="9" s="1"/>
  <c r="B18145" i="9" s="1"/>
  <c r="B18149" i="9" s="1"/>
  <c r="B18153" i="9" s="1"/>
  <c r="B18157" i="9" s="1"/>
  <c r="B18161" i="9" s="1"/>
  <c r="B18165" i="9" s="1"/>
  <c r="B18169" i="9" s="1"/>
  <c r="B18173" i="9" s="1"/>
  <c r="B18177" i="9" s="1"/>
  <c r="B18181" i="9" s="1"/>
  <c r="B18185" i="9" s="1"/>
  <c r="B18189" i="9" s="1"/>
  <c r="B18193" i="9" s="1"/>
  <c r="B18197" i="9" s="1"/>
  <c r="B18201" i="9" s="1"/>
  <c r="B18205" i="9" s="1"/>
  <c r="B18209" i="9" s="1"/>
  <c r="B18213" i="9" s="1"/>
  <c r="B18217" i="9" s="1"/>
  <c r="B18221" i="9" s="1"/>
  <c r="B18225" i="9" s="1"/>
  <c r="B18229" i="9" s="1"/>
  <c r="B18233" i="9" s="1"/>
  <c r="B18237" i="9" s="1"/>
  <c r="B18241" i="9" s="1"/>
  <c r="B18245" i="9" s="1"/>
  <c r="B18249" i="9" s="1"/>
  <c r="B18253" i="9" s="1"/>
  <c r="B18257" i="9" s="1"/>
  <c r="B18261" i="9" s="1"/>
  <c r="B18265" i="9" s="1"/>
  <c r="B18269" i="9" s="1"/>
  <c r="B18273" i="9" s="1"/>
  <c r="B18277" i="9" s="1"/>
  <c r="B18281" i="9" s="1"/>
  <c r="B18285" i="9" s="1"/>
  <c r="B18289" i="9" s="1"/>
  <c r="B18293" i="9" s="1"/>
  <c r="B18297" i="9" s="1"/>
  <c r="B18301" i="9" s="1"/>
  <c r="B18305" i="9" s="1"/>
  <c r="B18309" i="9" s="1"/>
  <c r="B18313" i="9" s="1"/>
  <c r="B18317" i="9" s="1"/>
  <c r="B18321" i="9" s="1"/>
  <c r="B18325" i="9" s="1"/>
  <c r="B18329" i="9" s="1"/>
  <c r="B18333" i="9" s="1"/>
  <c r="B18337" i="9" s="1"/>
  <c r="B18341" i="9" s="1"/>
  <c r="B18345" i="9" s="1"/>
  <c r="B18349" i="9" s="1"/>
  <c r="B18353" i="9" s="1"/>
  <c r="B18357" i="9" s="1"/>
  <c r="B18361" i="9" s="1"/>
  <c r="B18365" i="9" s="1"/>
  <c r="B18369" i="9" s="1"/>
  <c r="B18373" i="9" s="1"/>
  <c r="B18377" i="9" s="1"/>
  <c r="B18381" i="9" s="1"/>
  <c r="B18385" i="9" s="1"/>
  <c r="B18389" i="9" s="1"/>
  <c r="B18393" i="9" s="1"/>
  <c r="B18397" i="9" s="1"/>
  <c r="B18401" i="9" s="1"/>
  <c r="B18405" i="9" s="1"/>
  <c r="B18409" i="9" s="1"/>
  <c r="B18413" i="9" s="1"/>
  <c r="B18417" i="9" s="1"/>
  <c r="B18421" i="9" s="1"/>
  <c r="B18425" i="9" s="1"/>
  <c r="B18429" i="9" s="1"/>
  <c r="B18433" i="9" s="1"/>
  <c r="B18437" i="9" s="1"/>
  <c r="B18441" i="9" s="1"/>
  <c r="B18445" i="9" s="1"/>
  <c r="B18449" i="9" s="1"/>
  <c r="B18453" i="9" s="1"/>
  <c r="B18457" i="9" s="1"/>
  <c r="B18461" i="9" s="1"/>
  <c r="B18465" i="9" s="1"/>
  <c r="B18469" i="9" s="1"/>
  <c r="B18473" i="9" s="1"/>
  <c r="B18477" i="9" s="1"/>
  <c r="B18481" i="9" s="1"/>
  <c r="B18485" i="9" s="1"/>
  <c r="B18489" i="9" s="1"/>
  <c r="B18493" i="9" s="1"/>
  <c r="B18497" i="9" s="1"/>
  <c r="B18501" i="9" s="1"/>
  <c r="B18505" i="9" s="1"/>
  <c r="B18509" i="9" s="1"/>
  <c r="B18513" i="9" s="1"/>
  <c r="B18517" i="9" s="1"/>
  <c r="B18521" i="9" s="1"/>
  <c r="B18525" i="9" s="1"/>
  <c r="B18529" i="9" s="1"/>
  <c r="B18533" i="9" s="1"/>
  <c r="B18537" i="9" s="1"/>
  <c r="B18541" i="9" s="1"/>
  <c r="B18545" i="9" s="1"/>
  <c r="B18549" i="9" s="1"/>
  <c r="B18553" i="9" s="1"/>
  <c r="B18557" i="9" s="1"/>
  <c r="B18561" i="9" s="1"/>
  <c r="B18565" i="9" s="1"/>
  <c r="B18569" i="9" s="1"/>
  <c r="B18573" i="9" s="1"/>
  <c r="B18577" i="9" s="1"/>
  <c r="B18581" i="9" s="1"/>
  <c r="B18585" i="9" s="1"/>
  <c r="B18589" i="9" s="1"/>
  <c r="B18593" i="9" s="1"/>
  <c r="B18597" i="9" s="1"/>
  <c r="B18601" i="9" s="1"/>
  <c r="B18605" i="9" s="1"/>
  <c r="B18609" i="9" s="1"/>
  <c r="B18613" i="9" s="1"/>
  <c r="B18617" i="9" s="1"/>
  <c r="B18621" i="9" s="1"/>
  <c r="B18625" i="9" s="1"/>
  <c r="B18629" i="9" s="1"/>
  <c r="B18633" i="9" s="1"/>
  <c r="B18637" i="9" s="1"/>
  <c r="B18641" i="9" s="1"/>
  <c r="B18645" i="9" s="1"/>
  <c r="B18649" i="9" s="1"/>
  <c r="B18653" i="9" s="1"/>
  <c r="B18657" i="9" s="1"/>
  <c r="B18661" i="9" s="1"/>
  <c r="B18665" i="9" s="1"/>
  <c r="B18669" i="9" s="1"/>
  <c r="B18673" i="9" s="1"/>
  <c r="B18677" i="9" s="1"/>
  <c r="B18681" i="9" s="1"/>
  <c r="B18685" i="9" s="1"/>
  <c r="B18689" i="9" s="1"/>
  <c r="B18693" i="9" s="1"/>
  <c r="B18697" i="9" s="1"/>
  <c r="B18701" i="9" s="1"/>
  <c r="B18705" i="9" s="1"/>
  <c r="B18709" i="9" s="1"/>
  <c r="B18713" i="9" s="1"/>
  <c r="B18717" i="9" s="1"/>
  <c r="B18721" i="9" s="1"/>
  <c r="B18725" i="9" s="1"/>
  <c r="B18729" i="9" s="1"/>
  <c r="B18733" i="9" s="1"/>
  <c r="B18737" i="9" s="1"/>
  <c r="B18741" i="9" s="1"/>
  <c r="B18745" i="9" s="1"/>
  <c r="B18749" i="9" s="1"/>
  <c r="B18753" i="9" s="1"/>
  <c r="B18757" i="9" s="1"/>
  <c r="B18761" i="9" s="1"/>
  <c r="B18765" i="9" s="1"/>
  <c r="B18769" i="9" s="1"/>
  <c r="B18773" i="9" s="1"/>
  <c r="B18777" i="9" s="1"/>
  <c r="B18781" i="9" s="1"/>
  <c r="B18785" i="9" s="1"/>
  <c r="B18789" i="9" s="1"/>
  <c r="B18793" i="9" s="1"/>
  <c r="B18797" i="9" s="1"/>
  <c r="B18801" i="9" s="1"/>
  <c r="B18805" i="9" s="1"/>
  <c r="B18809" i="9" s="1"/>
  <c r="B18813" i="9" s="1"/>
  <c r="B18817" i="9" s="1"/>
  <c r="B18821" i="9" s="1"/>
  <c r="B18825" i="9" s="1"/>
  <c r="B18829" i="9" s="1"/>
  <c r="B18833" i="9" s="1"/>
  <c r="B18837" i="9" s="1"/>
  <c r="B18841" i="9" s="1"/>
  <c r="B18845" i="9" s="1"/>
  <c r="B18849" i="9" s="1"/>
  <c r="B18853" i="9" s="1"/>
  <c r="B18857" i="9" s="1"/>
  <c r="B18861" i="9" s="1"/>
  <c r="B18865" i="9" s="1"/>
  <c r="B18869" i="9" s="1"/>
  <c r="B18873" i="9" s="1"/>
  <c r="B18877" i="9" s="1"/>
  <c r="B18881" i="9" s="1"/>
  <c r="B18885" i="9" s="1"/>
  <c r="B18889" i="9" s="1"/>
  <c r="B18893" i="9" s="1"/>
  <c r="B18897" i="9" s="1"/>
  <c r="B18901" i="9" s="1"/>
  <c r="B18905" i="9" s="1"/>
  <c r="B18909" i="9" s="1"/>
  <c r="B18913" i="9" s="1"/>
  <c r="B18917" i="9" s="1"/>
  <c r="B18921" i="9" s="1"/>
  <c r="B18925" i="9" s="1"/>
  <c r="B18929" i="9" s="1"/>
  <c r="B18933" i="9" s="1"/>
  <c r="B18937" i="9" s="1"/>
  <c r="B18941" i="9" s="1"/>
  <c r="B18945" i="9" s="1"/>
  <c r="B18949" i="9" s="1"/>
  <c r="B18953" i="9" s="1"/>
  <c r="B18957" i="9" s="1"/>
  <c r="B18961" i="9" s="1"/>
  <c r="B18965" i="9" s="1"/>
  <c r="B18969" i="9" s="1"/>
  <c r="B18973" i="9" s="1"/>
  <c r="B18977" i="9" s="1"/>
  <c r="B18981" i="9" s="1"/>
  <c r="B18985" i="9" s="1"/>
  <c r="B18989" i="9" s="1"/>
  <c r="B18993" i="9" s="1"/>
  <c r="B18997" i="9" s="1"/>
  <c r="B19001" i="9" s="1"/>
  <c r="B19005" i="9" s="1"/>
  <c r="B19009" i="9" s="1"/>
  <c r="B19013" i="9" s="1"/>
  <c r="B19017" i="9" s="1"/>
  <c r="B19021" i="9" s="1"/>
  <c r="B19025" i="9" s="1"/>
  <c r="B19029" i="9" s="1"/>
  <c r="B19033" i="9" s="1"/>
  <c r="B19037" i="9" s="1"/>
  <c r="B19041" i="9" s="1"/>
  <c r="B19045" i="9" s="1"/>
  <c r="B19049" i="9" s="1"/>
  <c r="B19053" i="9" s="1"/>
  <c r="B19057" i="9" s="1"/>
  <c r="B19061" i="9" s="1"/>
  <c r="B19065" i="9" s="1"/>
  <c r="B19069" i="9" s="1"/>
  <c r="B19073" i="9" s="1"/>
  <c r="B19077" i="9" s="1"/>
  <c r="B19081" i="9" s="1"/>
  <c r="B19085" i="9" s="1"/>
  <c r="B19089" i="9" s="1"/>
  <c r="B19093" i="9" s="1"/>
  <c r="B19097" i="9" s="1"/>
  <c r="B19101" i="9" s="1"/>
  <c r="B19105" i="9" s="1"/>
  <c r="B19109" i="9" s="1"/>
  <c r="B19113" i="9" s="1"/>
  <c r="B19117" i="9" s="1"/>
  <c r="B19121" i="9" s="1"/>
  <c r="B19125" i="9" s="1"/>
  <c r="B19129" i="9" s="1"/>
  <c r="B19133" i="9" s="1"/>
  <c r="B19137" i="9" s="1"/>
  <c r="B19141" i="9" s="1"/>
  <c r="B19145" i="9" s="1"/>
  <c r="B19149" i="9" s="1"/>
  <c r="B19153" i="9" s="1"/>
  <c r="B19157" i="9" s="1"/>
  <c r="B19161" i="9" s="1"/>
  <c r="B19165" i="9" s="1"/>
  <c r="B19169" i="9" s="1"/>
  <c r="B19173" i="9" s="1"/>
  <c r="B19177" i="9" s="1"/>
  <c r="B19181" i="9" s="1"/>
  <c r="B19185" i="9" s="1"/>
  <c r="B19189" i="9" s="1"/>
  <c r="B19193" i="9" s="1"/>
  <c r="B19197" i="9" s="1"/>
  <c r="B19201" i="9" s="1"/>
  <c r="B19205" i="9" s="1"/>
  <c r="B19209" i="9" s="1"/>
  <c r="B19213" i="9" s="1"/>
  <c r="B19217" i="9" s="1"/>
  <c r="B19221" i="9" s="1"/>
  <c r="B19225" i="9" s="1"/>
  <c r="B19229" i="9" s="1"/>
  <c r="B19233" i="9" s="1"/>
  <c r="B19237" i="9" s="1"/>
  <c r="B19241" i="9" s="1"/>
  <c r="B19245" i="9" s="1"/>
  <c r="B19249" i="9" s="1"/>
  <c r="B19253" i="9" s="1"/>
  <c r="B19257" i="9" s="1"/>
  <c r="B19261" i="9" s="1"/>
  <c r="B19265" i="9" s="1"/>
  <c r="B19269" i="9" s="1"/>
  <c r="B19273" i="9" s="1"/>
  <c r="B19277" i="9" s="1"/>
  <c r="B19281" i="9" s="1"/>
  <c r="B19285" i="9" s="1"/>
  <c r="B19289" i="9" s="1"/>
  <c r="B19293" i="9" s="1"/>
  <c r="B19297" i="9" s="1"/>
  <c r="B19301" i="9" s="1"/>
  <c r="B19305" i="9" s="1"/>
  <c r="B19309" i="9" s="1"/>
  <c r="B19313" i="9" s="1"/>
  <c r="B19317" i="9" s="1"/>
  <c r="B19321" i="9" s="1"/>
  <c r="B19325" i="9" s="1"/>
  <c r="B19329" i="9" s="1"/>
  <c r="B19333" i="9" s="1"/>
  <c r="B19337" i="9" s="1"/>
  <c r="B19341" i="9" s="1"/>
  <c r="B19345" i="9" s="1"/>
  <c r="B19349" i="9" s="1"/>
  <c r="B19353" i="9" s="1"/>
  <c r="B19357" i="9" s="1"/>
  <c r="B19361" i="9" s="1"/>
  <c r="B19365" i="9" s="1"/>
  <c r="B19369" i="9" s="1"/>
  <c r="B19373" i="9" s="1"/>
  <c r="B19377" i="9" s="1"/>
  <c r="B19381" i="9" s="1"/>
  <c r="B19385" i="9" s="1"/>
  <c r="B19389" i="9" s="1"/>
  <c r="B19393" i="9" s="1"/>
  <c r="B19397" i="9" s="1"/>
  <c r="B19401" i="9" s="1"/>
  <c r="B19405" i="9" s="1"/>
  <c r="B19409" i="9" s="1"/>
  <c r="B19413" i="9" s="1"/>
  <c r="B19417" i="9" s="1"/>
  <c r="B19421" i="9" s="1"/>
  <c r="B19425" i="9" s="1"/>
  <c r="B19429" i="9" s="1"/>
  <c r="B19433" i="9" s="1"/>
  <c r="B19437" i="9" s="1"/>
  <c r="B19441" i="9" s="1"/>
  <c r="B19445" i="9" s="1"/>
  <c r="B19449" i="9" s="1"/>
  <c r="B19453" i="9" s="1"/>
  <c r="B19457" i="9" s="1"/>
  <c r="B19461" i="9" s="1"/>
  <c r="B19465" i="9" s="1"/>
  <c r="B19469" i="9" s="1"/>
  <c r="B19473" i="9" s="1"/>
  <c r="B19477" i="9" s="1"/>
  <c r="B19481" i="9" s="1"/>
  <c r="B19485" i="9" s="1"/>
  <c r="B19489" i="9" s="1"/>
  <c r="B19493" i="9" s="1"/>
  <c r="B19497" i="9" s="1"/>
  <c r="B19501" i="9" s="1"/>
  <c r="B19505" i="9" s="1"/>
  <c r="B19509" i="9" s="1"/>
  <c r="B19513" i="9" s="1"/>
  <c r="B19517" i="9" s="1"/>
  <c r="B19521" i="9" s="1"/>
  <c r="B19525" i="9" s="1"/>
  <c r="B19529" i="9" s="1"/>
  <c r="B19533" i="9" s="1"/>
  <c r="B19537" i="9" s="1"/>
  <c r="B19541" i="9" s="1"/>
  <c r="B19545" i="9" s="1"/>
  <c r="B19549" i="9" s="1"/>
  <c r="B19553" i="9" s="1"/>
  <c r="B19557" i="9" s="1"/>
  <c r="B19561" i="9" s="1"/>
  <c r="B19565" i="9" s="1"/>
  <c r="B19569" i="9" s="1"/>
  <c r="B19573" i="9" s="1"/>
  <c r="B19577" i="9" s="1"/>
  <c r="B19581" i="9" s="1"/>
  <c r="B19585" i="9" s="1"/>
  <c r="B19589" i="9" s="1"/>
  <c r="B19593" i="9" s="1"/>
  <c r="B19597" i="9" s="1"/>
  <c r="B19601" i="9" s="1"/>
  <c r="B19605" i="9" s="1"/>
  <c r="B19609" i="9" s="1"/>
  <c r="B19613" i="9" s="1"/>
  <c r="B19617" i="9" s="1"/>
  <c r="B19621" i="9" s="1"/>
  <c r="B19625" i="9" s="1"/>
  <c r="B19629" i="9" s="1"/>
  <c r="B19633" i="9" s="1"/>
  <c r="B19637" i="9" s="1"/>
  <c r="B19641" i="9" s="1"/>
  <c r="B19645" i="9" s="1"/>
  <c r="B19649" i="9" s="1"/>
  <c r="B19653" i="9" s="1"/>
  <c r="B19657" i="9" s="1"/>
  <c r="B19661" i="9" s="1"/>
  <c r="B19665" i="9" s="1"/>
  <c r="B19669" i="9" s="1"/>
  <c r="B19673" i="9" s="1"/>
  <c r="B19677" i="9" s="1"/>
  <c r="B19681" i="9" s="1"/>
  <c r="B19685" i="9" s="1"/>
  <c r="B19689" i="9" s="1"/>
  <c r="B19693" i="9" s="1"/>
  <c r="B19697" i="9" s="1"/>
  <c r="B19701" i="9" s="1"/>
  <c r="B19705" i="9" s="1"/>
  <c r="B19709" i="9" s="1"/>
  <c r="B19713" i="9" s="1"/>
  <c r="B19717" i="9" s="1"/>
  <c r="B19721" i="9" s="1"/>
  <c r="B19725" i="9" s="1"/>
  <c r="B19729" i="9" s="1"/>
  <c r="B19733" i="9" s="1"/>
  <c r="B19737" i="9" s="1"/>
  <c r="B19741" i="9" s="1"/>
  <c r="B19745" i="9" s="1"/>
  <c r="B19749" i="9" s="1"/>
  <c r="B19753" i="9" s="1"/>
  <c r="B19757" i="9" s="1"/>
  <c r="B19761" i="9" s="1"/>
  <c r="B19765" i="9" s="1"/>
  <c r="B19769" i="9" s="1"/>
  <c r="B19773" i="9" s="1"/>
  <c r="B19777" i="9" s="1"/>
  <c r="B19781" i="9" s="1"/>
  <c r="B19785" i="9" s="1"/>
  <c r="B19789" i="9" s="1"/>
  <c r="B19793" i="9" s="1"/>
  <c r="B19797" i="9" s="1"/>
  <c r="B19801" i="9" s="1"/>
  <c r="B19805" i="9" s="1"/>
  <c r="B19809" i="9" s="1"/>
  <c r="B19813" i="9" s="1"/>
  <c r="B19817" i="9" s="1"/>
  <c r="B19821" i="9" s="1"/>
  <c r="B19825" i="9" s="1"/>
  <c r="B19829" i="9" s="1"/>
  <c r="B19833" i="9" s="1"/>
  <c r="B19837" i="9" s="1"/>
  <c r="B19841" i="9" s="1"/>
  <c r="B19845" i="9" s="1"/>
  <c r="B19849" i="9" s="1"/>
  <c r="B19853" i="9" s="1"/>
  <c r="B19857" i="9" s="1"/>
  <c r="B19861" i="9" s="1"/>
  <c r="B19865" i="9" s="1"/>
  <c r="B19869" i="9" s="1"/>
  <c r="B19873" i="9" s="1"/>
  <c r="B19877" i="9" s="1"/>
  <c r="B19881" i="9" s="1"/>
  <c r="B19885" i="9" s="1"/>
  <c r="B19889" i="9" s="1"/>
  <c r="B19893" i="9" s="1"/>
  <c r="B19897" i="9" s="1"/>
  <c r="B19901" i="9" s="1"/>
  <c r="B19905" i="9" s="1"/>
  <c r="B19909" i="9" s="1"/>
  <c r="B19913" i="9" s="1"/>
  <c r="B19917" i="9" s="1"/>
  <c r="B19921" i="9" s="1"/>
  <c r="B19925" i="9" s="1"/>
  <c r="B19929" i="9" s="1"/>
  <c r="B19933" i="9" s="1"/>
  <c r="B19937" i="9" s="1"/>
  <c r="B19941" i="9" s="1"/>
  <c r="B19945" i="9" s="1"/>
  <c r="B19949" i="9" s="1"/>
  <c r="B19953" i="9" s="1"/>
  <c r="B19957" i="9" s="1"/>
  <c r="B19961" i="9" s="1"/>
  <c r="B19965" i="9" s="1"/>
  <c r="B19969" i="9" s="1"/>
  <c r="B19973" i="9" s="1"/>
  <c r="B19977" i="9" s="1"/>
  <c r="B19981" i="9" s="1"/>
  <c r="B19985" i="9" s="1"/>
  <c r="B19989" i="9" s="1"/>
  <c r="B19993" i="9" s="1"/>
  <c r="B19997" i="9" s="1"/>
  <c r="B20001" i="9" s="1"/>
  <c r="B20005" i="9" s="1"/>
  <c r="B20009" i="9" s="1"/>
  <c r="B20013" i="9" s="1"/>
  <c r="B20017" i="9" s="1"/>
  <c r="B20021" i="9" s="1"/>
  <c r="B20025" i="9" s="1"/>
  <c r="B20029" i="9" s="1"/>
  <c r="B20033" i="9" s="1"/>
  <c r="B20037" i="9" s="1"/>
  <c r="B20041" i="9" s="1"/>
  <c r="B20045" i="9" s="1"/>
  <c r="B20049" i="9" s="1"/>
  <c r="B20053" i="9" s="1"/>
  <c r="B20057" i="9" s="1"/>
  <c r="B20061" i="9" s="1"/>
  <c r="B20065" i="9" s="1"/>
  <c r="B20069" i="9" s="1"/>
  <c r="B20073" i="9" s="1"/>
  <c r="B20077" i="9" s="1"/>
  <c r="B20081" i="9" s="1"/>
  <c r="B20085" i="9" s="1"/>
  <c r="B20089" i="9" s="1"/>
  <c r="B20093" i="9" s="1"/>
  <c r="B20097" i="9" s="1"/>
  <c r="B20101" i="9" s="1"/>
  <c r="B20105" i="9" s="1"/>
  <c r="B20109" i="9" s="1"/>
  <c r="B20113" i="9" s="1"/>
  <c r="B20117" i="9" s="1"/>
  <c r="B20121" i="9" s="1"/>
  <c r="B20125" i="9" s="1"/>
  <c r="B20129" i="9" s="1"/>
  <c r="B20133" i="9" s="1"/>
  <c r="B20137" i="9" s="1"/>
  <c r="B20141" i="9" s="1"/>
  <c r="B20145" i="9" s="1"/>
  <c r="B20149" i="9" s="1"/>
  <c r="B20153" i="9" s="1"/>
  <c r="B20157" i="9" s="1"/>
  <c r="B20161" i="9" s="1"/>
  <c r="B20165" i="9" s="1"/>
  <c r="B20169" i="9" s="1"/>
  <c r="B20173" i="9" s="1"/>
  <c r="B20177" i="9" s="1"/>
  <c r="B20181" i="9" s="1"/>
  <c r="B20185" i="9" s="1"/>
  <c r="B20189" i="9" s="1"/>
  <c r="B20193" i="9" s="1"/>
  <c r="B20197" i="9" s="1"/>
  <c r="B20201" i="9" s="1"/>
  <c r="B20205" i="9" s="1"/>
  <c r="B20209" i="9" s="1"/>
  <c r="B20213" i="9" s="1"/>
  <c r="B20217" i="9" s="1"/>
  <c r="B20221" i="9" s="1"/>
  <c r="B20225" i="9" s="1"/>
  <c r="B20229" i="9" s="1"/>
  <c r="B20233" i="9" s="1"/>
  <c r="B20237" i="9" s="1"/>
  <c r="B20241" i="9" s="1"/>
  <c r="B20245" i="9" s="1"/>
  <c r="B20249" i="9" s="1"/>
  <c r="B20253" i="9" s="1"/>
  <c r="B20257" i="9" s="1"/>
  <c r="B20261" i="9" s="1"/>
  <c r="B20265" i="9" s="1"/>
  <c r="B20269" i="9" s="1"/>
  <c r="B20273" i="9" s="1"/>
  <c r="B20277" i="9" s="1"/>
  <c r="B20281" i="9" s="1"/>
  <c r="B20285" i="9" s="1"/>
  <c r="B20289" i="9" s="1"/>
  <c r="B20293" i="9" s="1"/>
  <c r="B20297" i="9" s="1"/>
  <c r="B20301" i="9" s="1"/>
  <c r="B20305" i="9" s="1"/>
  <c r="B20309" i="9" s="1"/>
  <c r="B20313" i="9" s="1"/>
  <c r="B20317" i="9" s="1"/>
  <c r="B20321" i="9" s="1"/>
  <c r="B20325" i="9" s="1"/>
  <c r="B20329" i="9" s="1"/>
  <c r="B20333" i="9" s="1"/>
  <c r="B20337" i="9" s="1"/>
  <c r="B20341" i="9" s="1"/>
  <c r="B20345" i="9" s="1"/>
  <c r="B20349" i="9" s="1"/>
  <c r="B20353" i="9" s="1"/>
  <c r="B20357" i="9" s="1"/>
  <c r="B20361" i="9" s="1"/>
  <c r="B20365" i="9" s="1"/>
  <c r="B20369" i="9" s="1"/>
  <c r="B20373" i="9" s="1"/>
  <c r="B20377" i="9" s="1"/>
  <c r="B20381" i="9" s="1"/>
  <c r="B20385" i="9" s="1"/>
  <c r="B20389" i="9" s="1"/>
  <c r="B20393" i="9" s="1"/>
  <c r="B20397" i="9" s="1"/>
  <c r="B20401" i="9" s="1"/>
  <c r="B20405" i="9" s="1"/>
  <c r="B20409" i="9" s="1"/>
  <c r="B20413" i="9" s="1"/>
  <c r="B20417" i="9" s="1"/>
  <c r="B20421" i="9" s="1"/>
  <c r="B20425" i="9" s="1"/>
  <c r="B20429" i="9" s="1"/>
  <c r="B20433" i="9" s="1"/>
  <c r="B20437" i="9" s="1"/>
  <c r="B20441" i="9" s="1"/>
  <c r="B20445" i="9" s="1"/>
  <c r="B20449" i="9" s="1"/>
  <c r="B20453" i="9" s="1"/>
  <c r="B20457" i="9" s="1"/>
  <c r="B20461" i="9" s="1"/>
  <c r="B20465" i="9" s="1"/>
  <c r="B20469" i="9" s="1"/>
  <c r="B20473" i="9" s="1"/>
  <c r="B20477" i="9" s="1"/>
  <c r="B20481" i="9" s="1"/>
  <c r="B20485" i="9" s="1"/>
  <c r="B20489" i="9" s="1"/>
  <c r="B20493" i="9" s="1"/>
  <c r="B20497" i="9" s="1"/>
  <c r="B20501" i="9" s="1"/>
  <c r="B20505" i="9" s="1"/>
  <c r="B20509" i="9" s="1"/>
  <c r="B20513" i="9" s="1"/>
  <c r="B20517" i="9" s="1"/>
  <c r="B20521" i="9" s="1"/>
  <c r="B20525" i="9" s="1"/>
  <c r="B20529" i="9" s="1"/>
  <c r="B20533" i="9" s="1"/>
  <c r="B20537" i="9" s="1"/>
  <c r="B20541" i="9" s="1"/>
  <c r="B20545" i="9" s="1"/>
  <c r="B20549" i="9" s="1"/>
  <c r="B20553" i="9" s="1"/>
  <c r="B20557" i="9" s="1"/>
  <c r="B20561" i="9" s="1"/>
  <c r="B20565" i="9" s="1"/>
  <c r="B20569" i="9" s="1"/>
  <c r="B20573" i="9" s="1"/>
  <c r="B20577" i="9" s="1"/>
  <c r="B20581" i="9" s="1"/>
  <c r="B20585" i="9" s="1"/>
  <c r="B20589" i="9" s="1"/>
  <c r="B20593" i="9" s="1"/>
  <c r="B20597" i="9" s="1"/>
  <c r="B20601" i="9" s="1"/>
  <c r="B20605" i="9" s="1"/>
  <c r="B20609" i="9" s="1"/>
  <c r="B20613" i="9" s="1"/>
  <c r="B20617" i="9" s="1"/>
  <c r="B20621" i="9" s="1"/>
  <c r="B20625" i="9" s="1"/>
  <c r="B20629" i="9" s="1"/>
  <c r="B20633" i="9" s="1"/>
  <c r="B20637" i="9" s="1"/>
  <c r="B20641" i="9" s="1"/>
  <c r="B20645" i="9" s="1"/>
  <c r="B20649" i="9" s="1"/>
  <c r="B20653" i="9" s="1"/>
  <c r="B20657" i="9" s="1"/>
  <c r="B20661" i="9" s="1"/>
  <c r="B20665" i="9" s="1"/>
  <c r="B20669" i="9" s="1"/>
  <c r="B20673" i="9" s="1"/>
  <c r="B20677" i="9" s="1"/>
  <c r="B20681" i="9" s="1"/>
  <c r="B20685" i="9" s="1"/>
  <c r="B20689" i="9" s="1"/>
  <c r="B20693" i="9" s="1"/>
  <c r="B20697" i="9" s="1"/>
  <c r="B20701" i="9" s="1"/>
  <c r="B20705" i="9" s="1"/>
  <c r="B20709" i="9" s="1"/>
  <c r="B20713" i="9" s="1"/>
  <c r="B20717" i="9" s="1"/>
  <c r="B20721" i="9" s="1"/>
  <c r="B20725" i="9" s="1"/>
  <c r="B20729" i="9" s="1"/>
  <c r="B20733" i="9" s="1"/>
  <c r="B20737" i="9" s="1"/>
  <c r="B20741" i="9" s="1"/>
  <c r="B20745" i="9" s="1"/>
  <c r="B20749" i="9" s="1"/>
  <c r="B20753" i="9" s="1"/>
  <c r="B20757" i="9" s="1"/>
  <c r="B20761" i="9" s="1"/>
  <c r="B20765" i="9" s="1"/>
  <c r="B20769" i="9" s="1"/>
  <c r="B20773" i="9" s="1"/>
  <c r="B20777" i="9" s="1"/>
  <c r="B20781" i="9" s="1"/>
  <c r="B20785" i="9" s="1"/>
  <c r="B20789" i="9" s="1"/>
  <c r="B20793" i="9" s="1"/>
  <c r="B20797" i="9" s="1"/>
  <c r="B20801" i="9" s="1"/>
  <c r="B20805" i="9" s="1"/>
  <c r="B20809" i="9" s="1"/>
  <c r="B20813" i="9" s="1"/>
  <c r="B20817" i="9" s="1"/>
  <c r="B20821" i="9" s="1"/>
  <c r="B20825" i="9" s="1"/>
  <c r="B20829" i="9" s="1"/>
  <c r="B20833" i="9" s="1"/>
  <c r="B20837" i="9" s="1"/>
  <c r="B20841" i="9" s="1"/>
  <c r="B20845" i="9" s="1"/>
  <c r="B20849" i="9" s="1"/>
  <c r="B20853" i="9" s="1"/>
  <c r="B20857" i="9" s="1"/>
  <c r="B20861" i="9" s="1"/>
  <c r="B20865" i="9" s="1"/>
  <c r="B20869" i="9" s="1"/>
  <c r="B20873" i="9" s="1"/>
  <c r="B20877" i="9" s="1"/>
  <c r="B20881" i="9" s="1"/>
  <c r="B20885" i="9" s="1"/>
  <c r="B20889" i="9" s="1"/>
  <c r="B20893" i="9" s="1"/>
  <c r="B20897" i="9" s="1"/>
  <c r="B20901" i="9" s="1"/>
  <c r="B20905" i="9" s="1"/>
  <c r="B20909" i="9" s="1"/>
  <c r="B20913" i="9" s="1"/>
  <c r="B20917" i="9" s="1"/>
  <c r="B20921" i="9" s="1"/>
  <c r="B20925" i="9" s="1"/>
  <c r="B20929" i="9" s="1"/>
  <c r="B20933" i="9" s="1"/>
  <c r="B20937" i="9" s="1"/>
  <c r="B20941" i="9" s="1"/>
  <c r="B20945" i="9" s="1"/>
  <c r="B20949" i="9" s="1"/>
  <c r="B20953" i="9" s="1"/>
  <c r="B20957" i="9" s="1"/>
  <c r="B20961" i="9" s="1"/>
  <c r="B20965" i="9" s="1"/>
  <c r="B20969" i="9" s="1"/>
  <c r="B20973" i="9" s="1"/>
  <c r="B20977" i="9" s="1"/>
  <c r="B20981" i="9" s="1"/>
  <c r="B20985" i="9" s="1"/>
  <c r="B20989" i="9" s="1"/>
  <c r="B20993" i="9" s="1"/>
  <c r="B20997" i="9" s="1"/>
  <c r="B21001" i="9" s="1"/>
  <c r="B21005" i="9" s="1"/>
  <c r="B21009" i="9" s="1"/>
  <c r="B21013" i="9" s="1"/>
  <c r="B21017" i="9" s="1"/>
  <c r="B21021" i="9" s="1"/>
  <c r="B21025" i="9" s="1"/>
  <c r="B21029" i="9" s="1"/>
  <c r="B21033" i="9" s="1"/>
  <c r="B21037" i="9" s="1"/>
  <c r="B21041" i="9" s="1"/>
  <c r="B21045" i="9" s="1"/>
  <c r="B21049" i="9" s="1"/>
  <c r="B21053" i="9" s="1"/>
  <c r="B21057" i="9" s="1"/>
  <c r="B21061" i="9" s="1"/>
  <c r="B21065" i="9" s="1"/>
  <c r="B21069" i="9" s="1"/>
  <c r="B21073" i="9" s="1"/>
  <c r="B21077" i="9" s="1"/>
  <c r="B21081" i="9" s="1"/>
  <c r="B21085" i="9" s="1"/>
  <c r="B21089" i="9" s="1"/>
  <c r="B21093" i="9" s="1"/>
  <c r="B21097" i="9" s="1"/>
  <c r="B21101" i="9" s="1"/>
  <c r="B21105" i="9" s="1"/>
  <c r="B21109" i="9" s="1"/>
  <c r="B21113" i="9" s="1"/>
  <c r="B21117" i="9" s="1"/>
  <c r="B21121" i="9" s="1"/>
  <c r="B21125" i="9" s="1"/>
  <c r="B21129" i="9" s="1"/>
  <c r="B21133" i="9" s="1"/>
  <c r="B21137" i="9" s="1"/>
  <c r="B21141" i="9" s="1"/>
  <c r="B21145" i="9" s="1"/>
  <c r="B21149" i="9" s="1"/>
  <c r="B21153" i="9" s="1"/>
  <c r="B21157" i="9" s="1"/>
  <c r="B21161" i="9" s="1"/>
  <c r="B21165" i="9" s="1"/>
  <c r="B21169" i="9" s="1"/>
  <c r="B21173" i="9" s="1"/>
  <c r="B21177" i="9" s="1"/>
  <c r="B21181" i="9" s="1"/>
  <c r="B21185" i="9" s="1"/>
  <c r="B21189" i="9" s="1"/>
  <c r="B21193" i="9" s="1"/>
  <c r="B21197" i="9" s="1"/>
  <c r="B21201" i="9" s="1"/>
  <c r="B21205" i="9" s="1"/>
  <c r="B21209" i="9" s="1"/>
  <c r="B21213" i="9" s="1"/>
  <c r="B21217" i="9" s="1"/>
  <c r="B21221" i="9" s="1"/>
  <c r="B21225" i="9" s="1"/>
  <c r="B21229" i="9" s="1"/>
  <c r="B21233" i="9" s="1"/>
  <c r="B21237" i="9" s="1"/>
  <c r="B21241" i="9" s="1"/>
  <c r="B21245" i="9" s="1"/>
  <c r="B21249" i="9" s="1"/>
  <c r="B21253" i="9" s="1"/>
  <c r="B21257" i="9" s="1"/>
  <c r="B21261" i="9" s="1"/>
  <c r="B21265" i="9" s="1"/>
  <c r="B21269" i="9" s="1"/>
  <c r="B21273" i="9" s="1"/>
  <c r="B21277" i="9" s="1"/>
  <c r="B21281" i="9" s="1"/>
  <c r="B21285" i="9" s="1"/>
  <c r="B21289" i="9" s="1"/>
  <c r="B21293" i="9" s="1"/>
  <c r="B21297" i="9" s="1"/>
  <c r="B21301" i="9" s="1"/>
  <c r="B21305" i="9" s="1"/>
  <c r="B21309" i="9" s="1"/>
  <c r="B21313" i="9" s="1"/>
  <c r="B21317" i="9" s="1"/>
  <c r="B21321" i="9" s="1"/>
  <c r="B21325" i="9" s="1"/>
  <c r="B21329" i="9" s="1"/>
  <c r="B21333" i="9" s="1"/>
  <c r="B21337" i="9" s="1"/>
  <c r="B21341" i="9" s="1"/>
  <c r="B21345" i="9" s="1"/>
  <c r="B21349" i="9" s="1"/>
  <c r="B21353" i="9" s="1"/>
  <c r="B21357" i="9" s="1"/>
  <c r="B21361" i="9" s="1"/>
  <c r="B21365" i="9" s="1"/>
  <c r="B21369" i="9" s="1"/>
  <c r="B21373" i="9" s="1"/>
  <c r="B21377" i="9" s="1"/>
  <c r="B21381" i="9" s="1"/>
  <c r="B21385" i="9" s="1"/>
  <c r="B21389" i="9" s="1"/>
  <c r="B21393" i="9" s="1"/>
  <c r="B21397" i="9" s="1"/>
  <c r="B21401" i="9" s="1"/>
  <c r="B21405" i="9" s="1"/>
  <c r="B21409" i="9" s="1"/>
  <c r="B21413" i="9" s="1"/>
  <c r="B21417" i="9" s="1"/>
  <c r="B21421" i="9" s="1"/>
  <c r="B21425" i="9" s="1"/>
  <c r="B21429" i="9" s="1"/>
  <c r="B21433" i="9" s="1"/>
  <c r="B21437" i="9" s="1"/>
  <c r="B21441" i="9" s="1"/>
  <c r="B21445" i="9" s="1"/>
  <c r="B21449" i="9" s="1"/>
  <c r="B21453" i="9" s="1"/>
  <c r="B21457" i="9" s="1"/>
  <c r="B21461" i="9" s="1"/>
  <c r="B21465" i="9" s="1"/>
  <c r="B21469" i="9" s="1"/>
  <c r="B21473" i="9" s="1"/>
  <c r="B21477" i="9" s="1"/>
  <c r="B21481" i="9" s="1"/>
  <c r="B21485" i="9" s="1"/>
  <c r="B21489" i="9" s="1"/>
  <c r="B21493" i="9" s="1"/>
  <c r="B21497" i="9" s="1"/>
  <c r="B21501" i="9" s="1"/>
  <c r="B21505" i="9" s="1"/>
  <c r="B21509" i="9" s="1"/>
  <c r="B21513" i="9" s="1"/>
  <c r="B21517" i="9" s="1"/>
  <c r="B21521" i="9" s="1"/>
  <c r="B21525" i="9" s="1"/>
  <c r="B21529" i="9" s="1"/>
  <c r="B21533" i="9" s="1"/>
  <c r="B21537" i="9" s="1"/>
  <c r="B21541" i="9" s="1"/>
  <c r="B21545" i="9" s="1"/>
  <c r="B21549" i="9" s="1"/>
  <c r="B21553" i="9" s="1"/>
  <c r="B21557" i="9" s="1"/>
  <c r="B21561" i="9" s="1"/>
  <c r="B21565" i="9" s="1"/>
  <c r="B21569" i="9" s="1"/>
  <c r="B21573" i="9" s="1"/>
  <c r="B21577" i="9" s="1"/>
  <c r="B21581" i="9" s="1"/>
  <c r="B21585" i="9" s="1"/>
  <c r="B21589" i="9" s="1"/>
  <c r="B21593" i="9" s="1"/>
  <c r="B21597" i="9" s="1"/>
  <c r="B21601" i="9" s="1"/>
  <c r="B21605" i="9" s="1"/>
  <c r="B21609" i="9" s="1"/>
  <c r="B21613" i="9" s="1"/>
  <c r="B21617" i="9" s="1"/>
  <c r="B21621" i="9" s="1"/>
  <c r="B21625" i="9" s="1"/>
  <c r="B21629" i="9" s="1"/>
  <c r="B21633" i="9" s="1"/>
  <c r="B21637" i="9" s="1"/>
  <c r="B21641" i="9" s="1"/>
  <c r="B21645" i="9" s="1"/>
  <c r="B21649" i="9" s="1"/>
  <c r="B21653" i="9" s="1"/>
  <c r="B21657" i="9" s="1"/>
  <c r="B21661" i="9" s="1"/>
  <c r="B21665" i="9" s="1"/>
  <c r="B21669" i="9" s="1"/>
  <c r="B21673" i="9" s="1"/>
  <c r="B21677" i="9" s="1"/>
  <c r="B21681" i="9" s="1"/>
  <c r="B21685" i="9" s="1"/>
  <c r="B21689" i="9" s="1"/>
  <c r="B21693" i="9" s="1"/>
  <c r="B21697" i="9" s="1"/>
  <c r="B21701" i="9" s="1"/>
  <c r="B21705" i="9" s="1"/>
  <c r="B21709" i="9" s="1"/>
  <c r="B21713" i="9" s="1"/>
  <c r="B21717" i="9" s="1"/>
  <c r="B21721" i="9" s="1"/>
  <c r="B21725" i="9" s="1"/>
  <c r="B21729" i="9" s="1"/>
  <c r="B21733" i="9" s="1"/>
  <c r="B21737" i="9" s="1"/>
  <c r="B21741" i="9" s="1"/>
  <c r="B21745" i="9" s="1"/>
  <c r="B21749" i="9" s="1"/>
  <c r="B21753" i="9" s="1"/>
  <c r="B21757" i="9" s="1"/>
  <c r="B21761" i="9" s="1"/>
  <c r="B21765" i="9" s="1"/>
  <c r="B21769" i="9" s="1"/>
  <c r="B21773" i="9" s="1"/>
  <c r="B21777" i="9" s="1"/>
  <c r="B21781" i="9" s="1"/>
  <c r="B21785" i="9" s="1"/>
  <c r="B21789" i="9" s="1"/>
  <c r="B21793" i="9" s="1"/>
  <c r="B21797" i="9" s="1"/>
  <c r="B21801" i="9" s="1"/>
  <c r="B21805" i="9" s="1"/>
  <c r="B21809" i="9" s="1"/>
  <c r="B21813" i="9" s="1"/>
  <c r="B21817" i="9" s="1"/>
  <c r="B21821" i="9" s="1"/>
  <c r="B21825" i="9" s="1"/>
  <c r="B21829" i="9" s="1"/>
  <c r="B21833" i="9" s="1"/>
  <c r="B21837" i="9" s="1"/>
  <c r="B21841" i="9" s="1"/>
  <c r="B21845" i="9" s="1"/>
  <c r="B21849" i="9" s="1"/>
  <c r="B21853" i="9" s="1"/>
  <c r="B21857" i="9" s="1"/>
  <c r="B21861" i="9" s="1"/>
  <c r="B21865" i="9" s="1"/>
  <c r="B21869" i="9" s="1"/>
  <c r="B21873" i="9" s="1"/>
  <c r="B21877" i="9" s="1"/>
  <c r="B21881" i="9" s="1"/>
  <c r="B21885" i="9" s="1"/>
  <c r="B21889" i="9" s="1"/>
  <c r="B21893" i="9" s="1"/>
  <c r="B21897" i="9" s="1"/>
  <c r="B21901" i="9" s="1"/>
  <c r="B21905" i="9" s="1"/>
  <c r="B21909" i="9" s="1"/>
  <c r="B21913" i="9" s="1"/>
  <c r="B21917" i="9" s="1"/>
  <c r="B21921" i="9" s="1"/>
  <c r="B21925" i="9" s="1"/>
  <c r="B21929" i="9" s="1"/>
  <c r="B21933" i="9" s="1"/>
  <c r="B21937" i="9" s="1"/>
  <c r="B21941" i="9" s="1"/>
  <c r="B21945" i="9" s="1"/>
  <c r="B21949" i="9" s="1"/>
  <c r="B21953" i="9" s="1"/>
  <c r="B21957" i="9" s="1"/>
  <c r="B21961" i="9" s="1"/>
  <c r="B21965" i="9" s="1"/>
  <c r="B21969" i="9" s="1"/>
  <c r="B21973" i="9" s="1"/>
  <c r="B21977" i="9" s="1"/>
  <c r="B21981" i="9" s="1"/>
  <c r="B21985" i="9" s="1"/>
  <c r="B21989" i="9" s="1"/>
  <c r="B21993" i="9" s="1"/>
  <c r="B21997" i="9" s="1"/>
  <c r="B22001" i="9" s="1"/>
  <c r="B22005" i="9" s="1"/>
  <c r="B22009" i="9" s="1"/>
  <c r="B22013" i="9" s="1"/>
  <c r="B22017" i="9" s="1"/>
  <c r="B22021" i="9" s="1"/>
  <c r="B22025" i="9" s="1"/>
  <c r="B22029" i="9" s="1"/>
  <c r="B22033" i="9" s="1"/>
  <c r="B22037" i="9" s="1"/>
  <c r="B22041" i="9" s="1"/>
  <c r="B22045" i="9" s="1"/>
  <c r="B22049" i="9" s="1"/>
  <c r="B22053" i="9" s="1"/>
  <c r="B22057" i="9" s="1"/>
  <c r="B22061" i="9" s="1"/>
  <c r="B22065" i="9" s="1"/>
  <c r="B22069" i="9" s="1"/>
  <c r="B22073" i="9" s="1"/>
  <c r="B22077" i="9" s="1"/>
  <c r="B22081" i="9" s="1"/>
  <c r="B22085" i="9" s="1"/>
  <c r="B22089" i="9" s="1"/>
  <c r="B22093" i="9" s="1"/>
  <c r="B22097" i="9" s="1"/>
  <c r="B22101" i="9" s="1"/>
  <c r="B22105" i="9" s="1"/>
  <c r="B22109" i="9" s="1"/>
  <c r="B22113" i="9" s="1"/>
  <c r="B22117" i="9" s="1"/>
  <c r="B22121" i="9" s="1"/>
  <c r="B22125" i="9" s="1"/>
  <c r="B22129" i="9" s="1"/>
  <c r="B22133" i="9" s="1"/>
  <c r="B22137" i="9" s="1"/>
  <c r="B22141" i="9" s="1"/>
  <c r="B22145" i="9" s="1"/>
  <c r="B22149" i="9" s="1"/>
  <c r="B22153" i="9" s="1"/>
  <c r="B22157" i="9" s="1"/>
  <c r="B22161" i="9" s="1"/>
  <c r="B22165" i="9" s="1"/>
  <c r="B22169" i="9" s="1"/>
  <c r="B22173" i="9" s="1"/>
  <c r="B22177" i="9" s="1"/>
  <c r="B22181" i="9" s="1"/>
  <c r="B22185" i="9" s="1"/>
  <c r="B22189" i="9" s="1"/>
  <c r="B22193" i="9" s="1"/>
  <c r="B22197" i="9" s="1"/>
  <c r="B22201" i="9" s="1"/>
  <c r="B22205" i="9" s="1"/>
  <c r="B22209" i="9" s="1"/>
  <c r="B22213" i="9" s="1"/>
  <c r="B22217" i="9" s="1"/>
  <c r="B22221" i="9" s="1"/>
  <c r="B22225" i="9" s="1"/>
  <c r="B22229" i="9" s="1"/>
  <c r="B22233" i="9" s="1"/>
  <c r="B22237" i="9" s="1"/>
  <c r="B22241" i="9" s="1"/>
  <c r="B22245" i="9" s="1"/>
  <c r="B22249" i="9" s="1"/>
  <c r="B22253" i="9" s="1"/>
  <c r="B22257" i="9" s="1"/>
  <c r="B22261" i="9" s="1"/>
  <c r="B22265" i="9" s="1"/>
  <c r="B22269" i="9" s="1"/>
  <c r="B22273" i="9" s="1"/>
  <c r="B22277" i="9" s="1"/>
  <c r="B22281" i="9" s="1"/>
  <c r="B22285" i="9" s="1"/>
  <c r="B22289" i="9" s="1"/>
  <c r="B22293" i="9" s="1"/>
  <c r="B22297" i="9" s="1"/>
  <c r="B22301" i="9" s="1"/>
  <c r="B22305" i="9" s="1"/>
  <c r="B22309" i="9" s="1"/>
  <c r="B22313" i="9" s="1"/>
  <c r="B22317" i="9" s="1"/>
  <c r="B22321" i="9" s="1"/>
  <c r="B22325" i="9" s="1"/>
  <c r="B22329" i="9" s="1"/>
  <c r="B22333" i="9" s="1"/>
  <c r="B22337" i="9" s="1"/>
  <c r="B22341" i="9" s="1"/>
  <c r="B22345" i="9" s="1"/>
  <c r="B22349" i="9" s="1"/>
  <c r="B22353" i="9" s="1"/>
  <c r="B22357" i="9" s="1"/>
  <c r="B22361" i="9" s="1"/>
  <c r="B22365" i="9" s="1"/>
  <c r="B22369" i="9" s="1"/>
  <c r="B22373" i="9" s="1"/>
  <c r="B22377" i="9" s="1"/>
  <c r="B22381" i="9" s="1"/>
  <c r="B22385" i="9" s="1"/>
  <c r="B22389" i="9" s="1"/>
  <c r="B22393" i="9" s="1"/>
  <c r="B22397" i="9" s="1"/>
  <c r="B22401" i="9" s="1"/>
  <c r="B22405" i="9" s="1"/>
  <c r="B22409" i="9" s="1"/>
  <c r="B22413" i="9" s="1"/>
  <c r="B22417" i="9" s="1"/>
  <c r="B22421" i="9" s="1"/>
  <c r="B22425" i="9" s="1"/>
  <c r="B22429" i="9" s="1"/>
  <c r="B22433" i="9" s="1"/>
  <c r="B22437" i="9" s="1"/>
  <c r="B22441" i="9" s="1"/>
  <c r="B22445" i="9" s="1"/>
  <c r="B22449" i="9" s="1"/>
  <c r="B22453" i="9" s="1"/>
  <c r="B22457" i="9" s="1"/>
  <c r="B22461" i="9" s="1"/>
  <c r="B22465" i="9" s="1"/>
  <c r="B22469" i="9" s="1"/>
  <c r="B22473" i="9" s="1"/>
  <c r="B22477" i="9" s="1"/>
  <c r="B22481" i="9" s="1"/>
  <c r="B22485" i="9" s="1"/>
  <c r="B22489" i="9" s="1"/>
  <c r="B22493" i="9" s="1"/>
  <c r="B22497" i="9" s="1"/>
  <c r="B22501" i="9" s="1"/>
  <c r="B22505" i="9" s="1"/>
  <c r="B22509" i="9" s="1"/>
  <c r="B22513" i="9" s="1"/>
  <c r="B22517" i="9" s="1"/>
  <c r="B22521" i="9" s="1"/>
  <c r="B22525" i="9" s="1"/>
  <c r="B22529" i="9" s="1"/>
  <c r="B22533" i="9" s="1"/>
  <c r="B22537" i="9" s="1"/>
  <c r="B22541" i="9" s="1"/>
  <c r="B22545" i="9" s="1"/>
  <c r="B22549" i="9" s="1"/>
  <c r="B22553" i="9" s="1"/>
  <c r="B22557" i="9" s="1"/>
  <c r="B22561" i="9" s="1"/>
  <c r="B22565" i="9" s="1"/>
  <c r="B22569" i="9" s="1"/>
  <c r="B22573" i="9" s="1"/>
  <c r="B22577" i="9" s="1"/>
  <c r="B22581" i="9" s="1"/>
  <c r="B22585" i="9" s="1"/>
  <c r="B22589" i="9" s="1"/>
  <c r="B22593" i="9" s="1"/>
  <c r="B22597" i="9" s="1"/>
  <c r="B22601" i="9" s="1"/>
  <c r="B22605" i="9" s="1"/>
  <c r="B22609" i="9" s="1"/>
  <c r="B22613" i="9" s="1"/>
  <c r="B22617" i="9" s="1"/>
  <c r="B22621" i="9" s="1"/>
  <c r="B22625" i="9" s="1"/>
  <c r="B22629" i="9" s="1"/>
  <c r="B22633" i="9" s="1"/>
  <c r="B22637" i="9" s="1"/>
  <c r="B22641" i="9" s="1"/>
  <c r="B22645" i="9" s="1"/>
  <c r="B22649" i="9" s="1"/>
  <c r="B22653" i="9" s="1"/>
  <c r="B22657" i="9" s="1"/>
  <c r="B22661" i="9" s="1"/>
  <c r="B22665" i="9" s="1"/>
  <c r="B22669" i="9" s="1"/>
  <c r="B22673" i="9" s="1"/>
  <c r="B22677" i="9" s="1"/>
  <c r="B22681" i="9" s="1"/>
  <c r="B22685" i="9" s="1"/>
  <c r="B22689" i="9" s="1"/>
  <c r="B22693" i="9" s="1"/>
  <c r="B22697" i="9" s="1"/>
  <c r="B22701" i="9" s="1"/>
  <c r="B22705" i="9" s="1"/>
  <c r="B22709" i="9" s="1"/>
  <c r="B22713" i="9" s="1"/>
  <c r="B22717" i="9" s="1"/>
  <c r="B22721" i="9" s="1"/>
  <c r="B22725" i="9" s="1"/>
  <c r="B22729" i="9" s="1"/>
  <c r="B22733" i="9" s="1"/>
  <c r="B22737" i="9" s="1"/>
  <c r="B22741" i="9" s="1"/>
  <c r="B22745" i="9" s="1"/>
  <c r="B22749" i="9" s="1"/>
  <c r="B22753" i="9" s="1"/>
  <c r="B22757" i="9" s="1"/>
  <c r="B22761" i="9" s="1"/>
  <c r="B22765" i="9" s="1"/>
  <c r="B22769" i="9" s="1"/>
  <c r="B22773" i="9" s="1"/>
  <c r="B22777" i="9" s="1"/>
  <c r="B22781" i="9" s="1"/>
  <c r="B22785" i="9" s="1"/>
  <c r="B22789" i="9" s="1"/>
  <c r="B22793" i="9" s="1"/>
  <c r="B22797" i="9" s="1"/>
  <c r="B22801" i="9" s="1"/>
  <c r="B22805" i="9" s="1"/>
  <c r="B22809" i="9" s="1"/>
  <c r="B22813" i="9" s="1"/>
  <c r="B22817" i="9" s="1"/>
  <c r="B22821" i="9" s="1"/>
  <c r="B22825" i="9" s="1"/>
  <c r="B22829" i="9" s="1"/>
  <c r="B22833" i="9" s="1"/>
  <c r="B22837" i="9" s="1"/>
  <c r="B22841" i="9" s="1"/>
  <c r="B22845" i="9" s="1"/>
  <c r="B22849" i="9" s="1"/>
  <c r="B22853" i="9" s="1"/>
  <c r="B22857" i="9" s="1"/>
  <c r="B22861" i="9" s="1"/>
  <c r="B22865" i="9" s="1"/>
  <c r="B22869" i="9" s="1"/>
  <c r="B22873" i="9" s="1"/>
  <c r="B22877" i="9" s="1"/>
  <c r="B22881" i="9" s="1"/>
  <c r="B22885" i="9" s="1"/>
  <c r="B22889" i="9" s="1"/>
  <c r="B22893" i="9" s="1"/>
  <c r="B22897" i="9" s="1"/>
  <c r="B22901" i="9" s="1"/>
  <c r="B22905" i="9" s="1"/>
  <c r="B22909" i="9" s="1"/>
  <c r="B22913" i="9" s="1"/>
  <c r="B22917" i="9" s="1"/>
  <c r="B22921" i="9" s="1"/>
  <c r="B22925" i="9" s="1"/>
  <c r="B22929" i="9" s="1"/>
  <c r="B22933" i="9" s="1"/>
  <c r="B22937" i="9" s="1"/>
  <c r="B22941" i="9" s="1"/>
  <c r="B22945" i="9" s="1"/>
  <c r="B22949" i="9" s="1"/>
  <c r="B22953" i="9" s="1"/>
  <c r="B22957" i="9" s="1"/>
  <c r="B22961" i="9" s="1"/>
  <c r="B22965" i="9" s="1"/>
  <c r="B22969" i="9" s="1"/>
  <c r="B22973" i="9" s="1"/>
  <c r="B22977" i="9" s="1"/>
  <c r="B22981" i="9" s="1"/>
  <c r="B22985" i="9" s="1"/>
  <c r="B22989" i="9" s="1"/>
  <c r="B22993" i="9" s="1"/>
  <c r="B22997" i="9" s="1"/>
  <c r="B23001" i="9" s="1"/>
  <c r="B23005" i="9" s="1"/>
  <c r="B23009" i="9" s="1"/>
  <c r="B23013" i="9" s="1"/>
  <c r="B23017" i="9" s="1"/>
  <c r="B23021" i="9" s="1"/>
  <c r="B23025" i="9" s="1"/>
  <c r="B23029" i="9" s="1"/>
  <c r="B23033" i="9" s="1"/>
  <c r="B23037" i="9" s="1"/>
  <c r="B23041" i="9" s="1"/>
  <c r="B23045" i="9" s="1"/>
  <c r="B23049" i="9" s="1"/>
  <c r="B23053" i="9" s="1"/>
  <c r="B23057" i="9" s="1"/>
  <c r="B23061" i="9" s="1"/>
  <c r="B23065" i="9" s="1"/>
  <c r="B23069" i="9" s="1"/>
  <c r="B23073" i="9" s="1"/>
  <c r="B23077" i="9" s="1"/>
  <c r="B23081" i="9" s="1"/>
  <c r="B23085" i="9" s="1"/>
  <c r="B23089" i="9" s="1"/>
  <c r="B23093" i="9" s="1"/>
  <c r="B23097" i="9" s="1"/>
  <c r="B23101" i="9" s="1"/>
  <c r="B23105" i="9" s="1"/>
  <c r="B23109" i="9" s="1"/>
  <c r="B23113" i="9" s="1"/>
  <c r="B23117" i="9" s="1"/>
  <c r="B23121" i="9" s="1"/>
  <c r="B23125" i="9" s="1"/>
  <c r="B23129" i="9" s="1"/>
  <c r="B23133" i="9" s="1"/>
  <c r="B23137" i="9" s="1"/>
  <c r="B23141" i="9" s="1"/>
  <c r="B23145" i="9" s="1"/>
  <c r="B23149" i="9" s="1"/>
  <c r="B23153" i="9" s="1"/>
  <c r="B23157" i="9" s="1"/>
  <c r="B23161" i="9" s="1"/>
  <c r="B23165" i="9" s="1"/>
  <c r="B23169" i="9" s="1"/>
  <c r="B23173" i="9" s="1"/>
  <c r="B23177" i="9" s="1"/>
  <c r="B23181" i="9" s="1"/>
  <c r="B23185" i="9" s="1"/>
  <c r="B23189" i="9" s="1"/>
  <c r="B23193" i="9" s="1"/>
  <c r="B23197" i="9" s="1"/>
  <c r="B23201" i="9" s="1"/>
  <c r="B23205" i="9" s="1"/>
  <c r="B23209" i="9" s="1"/>
  <c r="B23213" i="9" s="1"/>
  <c r="B23217" i="9" s="1"/>
  <c r="B23221" i="9" s="1"/>
  <c r="B23225" i="9" s="1"/>
  <c r="B23229" i="9" s="1"/>
  <c r="B23233" i="9" s="1"/>
  <c r="B23237" i="9" s="1"/>
  <c r="B23241" i="9" s="1"/>
  <c r="B23245" i="9" s="1"/>
  <c r="B23249" i="9" s="1"/>
  <c r="B23253" i="9" s="1"/>
  <c r="B23257" i="9" s="1"/>
  <c r="B23261" i="9" s="1"/>
  <c r="B23265" i="9" s="1"/>
  <c r="B23269" i="9" s="1"/>
  <c r="B23273" i="9" s="1"/>
  <c r="B23277" i="9" s="1"/>
  <c r="B23281" i="9" s="1"/>
  <c r="B23285" i="9" s="1"/>
  <c r="B23289" i="9" s="1"/>
  <c r="B23293" i="9" s="1"/>
  <c r="B23297" i="9" s="1"/>
  <c r="B23301" i="9" s="1"/>
  <c r="B23305" i="9" s="1"/>
  <c r="B23309" i="9" s="1"/>
  <c r="B23313" i="9" s="1"/>
  <c r="B23317" i="9" s="1"/>
  <c r="B23321" i="9" s="1"/>
  <c r="B23325" i="9" s="1"/>
  <c r="B23329" i="9" s="1"/>
  <c r="B23333" i="9" s="1"/>
  <c r="B23337" i="9" s="1"/>
  <c r="B23341" i="9" s="1"/>
  <c r="B23345" i="9" s="1"/>
  <c r="B23349" i="9" s="1"/>
  <c r="B23353" i="9" s="1"/>
  <c r="B23357" i="9" s="1"/>
  <c r="B23361" i="9" s="1"/>
  <c r="B23365" i="9" s="1"/>
  <c r="B23369" i="9" s="1"/>
  <c r="B23373" i="9" s="1"/>
  <c r="B23377" i="9" s="1"/>
  <c r="B23381" i="9" s="1"/>
  <c r="B23385" i="9" s="1"/>
  <c r="B23389" i="9" s="1"/>
  <c r="B23393" i="9" s="1"/>
  <c r="B23397" i="9" s="1"/>
  <c r="B23401" i="9" s="1"/>
  <c r="B23405" i="9" s="1"/>
  <c r="B23409" i="9" s="1"/>
  <c r="B23413" i="9" s="1"/>
  <c r="B23417" i="9" s="1"/>
  <c r="B23421" i="9" s="1"/>
  <c r="B23425" i="9" s="1"/>
  <c r="B23429" i="9" s="1"/>
  <c r="B23433" i="9" s="1"/>
  <c r="B23437" i="9" s="1"/>
  <c r="B23441" i="9" s="1"/>
  <c r="B23445" i="9" s="1"/>
  <c r="B23449" i="9" s="1"/>
  <c r="B23453" i="9" s="1"/>
  <c r="B23457" i="9" s="1"/>
  <c r="B23461" i="9" s="1"/>
  <c r="B23465" i="9" s="1"/>
  <c r="B23469" i="9" s="1"/>
  <c r="B23473" i="9" s="1"/>
  <c r="B23477" i="9" s="1"/>
  <c r="B23481" i="9" s="1"/>
  <c r="B23485" i="9" s="1"/>
  <c r="B23489" i="9" s="1"/>
  <c r="B23493" i="9" s="1"/>
  <c r="B23497" i="9" s="1"/>
  <c r="B23501" i="9" s="1"/>
  <c r="B23505" i="9" s="1"/>
  <c r="B23509" i="9" s="1"/>
  <c r="B23513" i="9" s="1"/>
  <c r="B23517" i="9" s="1"/>
  <c r="B23521" i="9" s="1"/>
  <c r="B23525" i="9" s="1"/>
  <c r="B23529" i="9" s="1"/>
  <c r="B23533" i="9" s="1"/>
  <c r="B23537" i="9" s="1"/>
  <c r="B23541" i="9" s="1"/>
  <c r="B23545" i="9" s="1"/>
  <c r="B23549" i="9" s="1"/>
  <c r="B23553" i="9" s="1"/>
  <c r="B23557" i="9" s="1"/>
  <c r="B23561" i="9" s="1"/>
  <c r="B23565" i="9" s="1"/>
  <c r="B23569" i="9" s="1"/>
  <c r="B23573" i="9" s="1"/>
  <c r="B23577" i="9" s="1"/>
  <c r="B23581" i="9" s="1"/>
  <c r="B23585" i="9" s="1"/>
  <c r="B23589" i="9" s="1"/>
  <c r="B23593" i="9" s="1"/>
  <c r="B23597" i="9" s="1"/>
  <c r="B23601" i="9" s="1"/>
  <c r="B23605" i="9" s="1"/>
  <c r="B23609" i="9" s="1"/>
  <c r="B23613" i="9" s="1"/>
  <c r="B23617" i="9" s="1"/>
  <c r="B23621" i="9" s="1"/>
  <c r="B23625" i="9" s="1"/>
  <c r="B23629" i="9" s="1"/>
  <c r="B23633" i="9" s="1"/>
  <c r="B23637" i="9" s="1"/>
  <c r="B23641" i="9" s="1"/>
  <c r="B23645" i="9" s="1"/>
  <c r="B23649" i="9" s="1"/>
  <c r="B23653" i="9" s="1"/>
  <c r="B23657" i="9" s="1"/>
  <c r="B23661" i="9" s="1"/>
  <c r="B23665" i="9" s="1"/>
  <c r="B23669" i="9" s="1"/>
  <c r="B23673" i="9" s="1"/>
  <c r="B23677" i="9" s="1"/>
  <c r="B23681" i="9" s="1"/>
  <c r="B23685" i="9" s="1"/>
  <c r="B23689" i="9" s="1"/>
  <c r="B23693" i="9" s="1"/>
  <c r="B23697" i="9" s="1"/>
  <c r="B23701" i="9" s="1"/>
  <c r="B23705" i="9" s="1"/>
  <c r="B23709" i="9" s="1"/>
  <c r="B23713" i="9" s="1"/>
  <c r="B23717" i="9" s="1"/>
  <c r="B23721" i="9" s="1"/>
  <c r="B23725" i="9" s="1"/>
  <c r="B23729" i="9" s="1"/>
  <c r="B23733" i="9" s="1"/>
  <c r="B23737" i="9" s="1"/>
  <c r="B23741" i="9" s="1"/>
  <c r="B23745" i="9" s="1"/>
  <c r="B23749" i="9" s="1"/>
  <c r="B23753" i="9" s="1"/>
  <c r="B23757" i="9" s="1"/>
  <c r="B23761" i="9" s="1"/>
  <c r="B23765" i="9" s="1"/>
  <c r="B23769" i="9" s="1"/>
  <c r="B23773" i="9" s="1"/>
  <c r="B23777" i="9" s="1"/>
  <c r="B23781" i="9" s="1"/>
  <c r="B23785" i="9" s="1"/>
  <c r="B23789" i="9" s="1"/>
  <c r="B23793" i="9" s="1"/>
  <c r="B23797" i="9" s="1"/>
  <c r="B23801" i="9" s="1"/>
  <c r="B23805" i="9" s="1"/>
  <c r="B23809" i="9" s="1"/>
  <c r="B23813" i="9" s="1"/>
  <c r="B23817" i="9" s="1"/>
  <c r="B23821" i="9" s="1"/>
  <c r="B23825" i="9" s="1"/>
  <c r="B23829" i="9" s="1"/>
  <c r="B23833" i="9" s="1"/>
  <c r="B23837" i="9" s="1"/>
  <c r="B23841" i="9" s="1"/>
  <c r="B23845" i="9" s="1"/>
  <c r="B23849" i="9" s="1"/>
  <c r="B23853" i="9" s="1"/>
  <c r="B23857" i="9" s="1"/>
  <c r="B23861" i="9" s="1"/>
  <c r="B23865" i="9" s="1"/>
  <c r="B23869" i="9" s="1"/>
  <c r="B23873" i="9" s="1"/>
  <c r="B23877" i="9" s="1"/>
  <c r="B23881" i="9" s="1"/>
  <c r="B23885" i="9" s="1"/>
  <c r="B23889" i="9" s="1"/>
  <c r="B23893" i="9" s="1"/>
  <c r="B23897" i="9" s="1"/>
  <c r="B23901" i="9" s="1"/>
  <c r="B23905" i="9" s="1"/>
  <c r="B23909" i="9" s="1"/>
  <c r="B23913" i="9" s="1"/>
  <c r="B23917" i="9" s="1"/>
  <c r="B23921" i="9" s="1"/>
  <c r="B23925" i="9" s="1"/>
  <c r="B23929" i="9" s="1"/>
  <c r="B23933" i="9" s="1"/>
  <c r="B23937" i="9" s="1"/>
  <c r="B23941" i="9" s="1"/>
  <c r="B23945" i="9" s="1"/>
  <c r="B23949" i="9" s="1"/>
  <c r="B23953" i="9" s="1"/>
  <c r="B23957" i="9" s="1"/>
  <c r="B23961" i="9" s="1"/>
  <c r="B23965" i="9" s="1"/>
  <c r="B23969" i="9" s="1"/>
  <c r="B23973" i="9" s="1"/>
  <c r="B23977" i="9" s="1"/>
  <c r="B23981" i="9" s="1"/>
  <c r="B23985" i="9" s="1"/>
  <c r="B23989" i="9" s="1"/>
  <c r="B23993" i="9" s="1"/>
  <c r="B23997" i="9" s="1"/>
  <c r="B24001" i="9" s="1"/>
  <c r="B24005" i="9" s="1"/>
  <c r="B24009" i="9" s="1"/>
  <c r="B24013" i="9" s="1"/>
  <c r="B24017" i="9" s="1"/>
  <c r="B24021" i="9" s="1"/>
  <c r="B24025" i="9" s="1"/>
  <c r="B24029" i="9" s="1"/>
  <c r="B24033" i="9" s="1"/>
  <c r="B24037" i="9" s="1"/>
  <c r="B24041" i="9" s="1"/>
  <c r="B24045" i="9" s="1"/>
  <c r="B24049" i="9" s="1"/>
  <c r="B24053" i="9" s="1"/>
  <c r="B24057" i="9" s="1"/>
  <c r="B24061" i="9" s="1"/>
  <c r="B24065" i="9" s="1"/>
  <c r="B24069" i="9" s="1"/>
  <c r="B24073" i="9" s="1"/>
  <c r="B24077" i="9" s="1"/>
  <c r="B24081" i="9" s="1"/>
  <c r="B24085" i="9" s="1"/>
  <c r="B24089" i="9" s="1"/>
  <c r="B24093" i="9" s="1"/>
  <c r="B24097" i="9" s="1"/>
  <c r="B24101" i="9" s="1"/>
  <c r="B24105" i="9" s="1"/>
  <c r="B24109" i="9" s="1"/>
  <c r="B24113" i="9" s="1"/>
  <c r="B24117" i="9" s="1"/>
  <c r="B24121" i="9" s="1"/>
  <c r="B24125" i="9" s="1"/>
  <c r="B24129" i="9" s="1"/>
  <c r="B24133" i="9" s="1"/>
  <c r="B24137" i="9" s="1"/>
  <c r="B24141" i="9" s="1"/>
  <c r="B24145" i="9" s="1"/>
  <c r="B24149" i="9" s="1"/>
  <c r="B24153" i="9" s="1"/>
  <c r="B24157" i="9" s="1"/>
  <c r="B24161" i="9" s="1"/>
  <c r="B24165" i="9" s="1"/>
  <c r="B24169" i="9" s="1"/>
  <c r="B24173" i="9" s="1"/>
  <c r="B24177" i="9" s="1"/>
  <c r="B24181" i="9" s="1"/>
  <c r="B24185" i="9" s="1"/>
  <c r="B24189" i="9" s="1"/>
  <c r="B24193" i="9" s="1"/>
  <c r="B24197" i="9" s="1"/>
  <c r="B24201" i="9" s="1"/>
  <c r="B24205" i="9" s="1"/>
  <c r="B24209" i="9" s="1"/>
  <c r="B24213" i="9" s="1"/>
  <c r="B24217" i="9" s="1"/>
  <c r="B24221" i="9" s="1"/>
  <c r="B24225" i="9" s="1"/>
  <c r="B24229" i="9" s="1"/>
  <c r="B24233" i="9" s="1"/>
  <c r="B24237" i="9" s="1"/>
  <c r="B24241" i="9" s="1"/>
  <c r="B24245" i="9" s="1"/>
  <c r="B24249" i="9" s="1"/>
  <c r="B24253" i="9" s="1"/>
  <c r="B24257" i="9" s="1"/>
  <c r="B24261" i="9" s="1"/>
  <c r="B24265" i="9" s="1"/>
  <c r="B24269" i="9" s="1"/>
  <c r="B24273" i="9" s="1"/>
  <c r="B24277" i="9" s="1"/>
  <c r="B24281" i="9" s="1"/>
  <c r="B24285" i="9" s="1"/>
  <c r="B24289" i="9" s="1"/>
  <c r="B24293" i="9" s="1"/>
  <c r="B24297" i="9" s="1"/>
  <c r="B24301" i="9" s="1"/>
  <c r="B24305" i="9" s="1"/>
  <c r="B24309" i="9" s="1"/>
  <c r="B24313" i="9" s="1"/>
  <c r="B24317" i="9" s="1"/>
  <c r="B24321" i="9" s="1"/>
  <c r="B24325" i="9" s="1"/>
  <c r="B24329" i="9" s="1"/>
  <c r="B24333" i="9" s="1"/>
  <c r="B24337" i="9" s="1"/>
  <c r="B24341" i="9" s="1"/>
  <c r="B24345" i="9" s="1"/>
  <c r="B24349" i="9" s="1"/>
  <c r="B24353" i="9" s="1"/>
  <c r="B24357" i="9" s="1"/>
  <c r="B24361" i="9" s="1"/>
  <c r="B24365" i="9" s="1"/>
  <c r="B24369" i="9" s="1"/>
  <c r="B24373" i="9" s="1"/>
  <c r="B24377" i="9" s="1"/>
  <c r="B24381" i="9" s="1"/>
  <c r="B24385" i="9" s="1"/>
  <c r="B24389" i="9" s="1"/>
  <c r="B24393" i="9" s="1"/>
  <c r="B24397" i="9" s="1"/>
  <c r="B24401" i="9" s="1"/>
  <c r="B24405" i="9" s="1"/>
  <c r="B24409" i="9" s="1"/>
  <c r="B24413" i="9" s="1"/>
  <c r="B24417" i="9" s="1"/>
  <c r="B24421" i="9" s="1"/>
  <c r="B24425" i="9" s="1"/>
  <c r="B24429" i="9" s="1"/>
  <c r="B24433" i="9" s="1"/>
  <c r="B24437" i="9" s="1"/>
  <c r="B24441" i="9" s="1"/>
  <c r="B24445" i="9" s="1"/>
  <c r="B24449" i="9" s="1"/>
  <c r="B24453" i="9" s="1"/>
  <c r="B24457" i="9" s="1"/>
  <c r="B24461" i="9" s="1"/>
  <c r="B24465" i="9" s="1"/>
  <c r="B24469" i="9" s="1"/>
  <c r="B24473" i="9" s="1"/>
  <c r="B24477" i="9" s="1"/>
  <c r="B24481" i="9" s="1"/>
  <c r="B24485" i="9" s="1"/>
  <c r="B24489" i="9" s="1"/>
  <c r="B24493" i="9" s="1"/>
  <c r="B24497" i="9" s="1"/>
  <c r="B24501" i="9" s="1"/>
  <c r="B24505" i="9" s="1"/>
  <c r="B24509" i="9" s="1"/>
  <c r="B24513" i="9" s="1"/>
  <c r="B24517" i="9" s="1"/>
  <c r="B24521" i="9" s="1"/>
  <c r="B24525" i="9" s="1"/>
  <c r="B24529" i="9" s="1"/>
  <c r="B24533" i="9" s="1"/>
  <c r="B24537" i="9" s="1"/>
  <c r="B24541" i="9" s="1"/>
  <c r="B24545" i="9" s="1"/>
  <c r="B24549" i="9" s="1"/>
  <c r="B24553" i="9" s="1"/>
  <c r="B24557" i="9" s="1"/>
  <c r="B24561" i="9" s="1"/>
  <c r="B24565" i="9" s="1"/>
  <c r="B24569" i="9" s="1"/>
  <c r="B24573" i="9" s="1"/>
  <c r="B24577" i="9" s="1"/>
  <c r="B24581" i="9" s="1"/>
  <c r="B24585" i="9" s="1"/>
  <c r="B24589" i="9" s="1"/>
  <c r="B24593" i="9" s="1"/>
  <c r="B24597" i="9" s="1"/>
  <c r="B24601" i="9" s="1"/>
  <c r="B24605" i="9" s="1"/>
  <c r="B24609" i="9" s="1"/>
  <c r="B24613" i="9" s="1"/>
  <c r="B24617" i="9" s="1"/>
  <c r="B24621" i="9" s="1"/>
  <c r="B24625" i="9" s="1"/>
  <c r="B24629" i="9" s="1"/>
  <c r="B24633" i="9" s="1"/>
  <c r="B24637" i="9" s="1"/>
  <c r="B24641" i="9" s="1"/>
  <c r="B24645" i="9" s="1"/>
  <c r="B24649" i="9" s="1"/>
  <c r="B24653" i="9" s="1"/>
  <c r="B24657" i="9" s="1"/>
  <c r="B24661" i="9" s="1"/>
  <c r="B24665" i="9" s="1"/>
  <c r="B24669" i="9" s="1"/>
  <c r="B24673" i="9" s="1"/>
  <c r="B24677" i="9" s="1"/>
  <c r="B24681" i="9" s="1"/>
  <c r="B24685" i="9" s="1"/>
  <c r="B24689" i="9" s="1"/>
  <c r="B24693" i="9" s="1"/>
  <c r="B24697" i="9" s="1"/>
  <c r="B24701" i="9" s="1"/>
  <c r="B24705" i="9" s="1"/>
  <c r="B24709" i="9" s="1"/>
  <c r="B24713" i="9" s="1"/>
  <c r="B24717" i="9" s="1"/>
  <c r="B24721" i="9" s="1"/>
  <c r="B24725" i="9" s="1"/>
  <c r="B24729" i="9" s="1"/>
  <c r="B24733" i="9" s="1"/>
  <c r="B24737" i="9" s="1"/>
  <c r="B24741" i="9" s="1"/>
  <c r="B24745" i="9" s="1"/>
  <c r="B24749" i="9" s="1"/>
  <c r="B24753" i="9" s="1"/>
  <c r="B24757" i="9" s="1"/>
  <c r="B24761" i="9" s="1"/>
  <c r="B24765" i="9" s="1"/>
  <c r="B24769" i="9" s="1"/>
  <c r="B24773" i="9" s="1"/>
  <c r="B24777" i="9" s="1"/>
  <c r="B24781" i="9" s="1"/>
  <c r="B24785" i="9" s="1"/>
  <c r="B24789" i="9" s="1"/>
  <c r="B24793" i="9" s="1"/>
  <c r="B24797" i="9" s="1"/>
  <c r="B24801" i="9" s="1"/>
  <c r="B24805" i="9" s="1"/>
  <c r="B24809" i="9" s="1"/>
  <c r="B24813" i="9" s="1"/>
  <c r="B24817" i="9" s="1"/>
  <c r="B24821" i="9" s="1"/>
  <c r="B24825" i="9" s="1"/>
  <c r="B24829" i="9" s="1"/>
  <c r="B24833" i="9" s="1"/>
  <c r="B24837" i="9" s="1"/>
  <c r="B24841" i="9" s="1"/>
  <c r="B24845" i="9" s="1"/>
  <c r="B24849" i="9" s="1"/>
  <c r="B24853" i="9" s="1"/>
  <c r="B24857" i="9" s="1"/>
  <c r="B24861" i="9" s="1"/>
  <c r="B24865" i="9" s="1"/>
  <c r="B24869" i="9" s="1"/>
  <c r="B24873" i="9" s="1"/>
  <c r="B24877" i="9" s="1"/>
  <c r="B24881" i="9" s="1"/>
  <c r="B24885" i="9" s="1"/>
  <c r="B24889" i="9" s="1"/>
  <c r="B24893" i="9" s="1"/>
  <c r="B24897" i="9" s="1"/>
  <c r="B24901" i="9" s="1"/>
  <c r="B24905" i="9" s="1"/>
  <c r="B24909" i="9" s="1"/>
  <c r="B24913" i="9" s="1"/>
  <c r="B24917" i="9" s="1"/>
  <c r="B24921" i="9" s="1"/>
  <c r="B24925" i="9" s="1"/>
  <c r="B24929" i="9" s="1"/>
  <c r="B24933" i="9" s="1"/>
  <c r="B24937" i="9" s="1"/>
  <c r="B24941" i="9" s="1"/>
  <c r="B24945" i="9" s="1"/>
  <c r="B24949" i="9" s="1"/>
  <c r="B24953" i="9" s="1"/>
  <c r="B24957" i="9" s="1"/>
  <c r="B24961" i="9" s="1"/>
  <c r="B24965" i="9" s="1"/>
  <c r="B24969" i="9" s="1"/>
  <c r="B24973" i="9" s="1"/>
  <c r="B24977" i="9" s="1"/>
  <c r="B24981" i="9" s="1"/>
  <c r="B24985" i="9" s="1"/>
  <c r="B24989" i="9" s="1"/>
  <c r="B24993" i="9" s="1"/>
  <c r="B24997" i="9" s="1"/>
  <c r="B25001" i="9" s="1"/>
  <c r="B25005" i="9" s="1"/>
  <c r="B25009" i="9" s="1"/>
  <c r="B25013" i="9" s="1"/>
  <c r="B25017" i="9" s="1"/>
  <c r="B25021" i="9" s="1"/>
  <c r="B25025" i="9" s="1"/>
  <c r="B25029" i="9" s="1"/>
  <c r="B25033" i="9" s="1"/>
  <c r="B25037" i="9" s="1"/>
  <c r="B25041" i="9" s="1"/>
  <c r="B25045" i="9" s="1"/>
  <c r="B25049" i="9" s="1"/>
  <c r="B25053" i="9" s="1"/>
  <c r="B25057" i="9" s="1"/>
  <c r="B25061" i="9" s="1"/>
  <c r="B25065" i="9" s="1"/>
  <c r="B25069" i="9" s="1"/>
  <c r="B25073" i="9" s="1"/>
  <c r="B25077" i="9" s="1"/>
  <c r="B25081" i="9" s="1"/>
  <c r="B25085" i="9" s="1"/>
  <c r="B25089" i="9" s="1"/>
  <c r="B25093" i="9" s="1"/>
  <c r="B25097" i="9" s="1"/>
  <c r="B25101" i="9" s="1"/>
  <c r="B25105" i="9" s="1"/>
  <c r="B25109" i="9" s="1"/>
  <c r="B25113" i="9" s="1"/>
  <c r="B25117" i="9" s="1"/>
  <c r="B25121" i="9" s="1"/>
  <c r="B25125" i="9" s="1"/>
  <c r="B25129" i="9" s="1"/>
  <c r="B25133" i="9" s="1"/>
  <c r="B25137" i="9" s="1"/>
  <c r="B25141" i="9" s="1"/>
  <c r="B25145" i="9" s="1"/>
  <c r="B25149" i="9" s="1"/>
  <c r="B25153" i="9" s="1"/>
  <c r="B25157" i="9" s="1"/>
  <c r="B25161" i="9" s="1"/>
  <c r="B25165" i="9" s="1"/>
  <c r="B25169" i="9" s="1"/>
  <c r="B25173" i="9" s="1"/>
  <c r="B25177" i="9" s="1"/>
  <c r="B25181" i="9" s="1"/>
  <c r="B25185" i="9" s="1"/>
  <c r="B25189" i="9" s="1"/>
  <c r="B25193" i="9" s="1"/>
  <c r="B25197" i="9" s="1"/>
  <c r="B25201" i="9" s="1"/>
  <c r="B25205" i="9" s="1"/>
  <c r="B25209" i="9" s="1"/>
  <c r="B25213" i="9" s="1"/>
  <c r="B25217" i="9" s="1"/>
  <c r="B25221" i="9" s="1"/>
  <c r="B25225" i="9" s="1"/>
  <c r="B25229" i="9" s="1"/>
  <c r="B25233" i="9" s="1"/>
  <c r="B25237" i="9" s="1"/>
  <c r="B25241" i="9" s="1"/>
  <c r="B25245" i="9" s="1"/>
  <c r="B25249" i="9" s="1"/>
  <c r="B25253" i="9" s="1"/>
  <c r="B25257" i="9" s="1"/>
  <c r="B25261" i="9" s="1"/>
  <c r="B25265" i="9" s="1"/>
  <c r="B25269" i="9" s="1"/>
  <c r="B25273" i="9" s="1"/>
  <c r="B25277" i="9" s="1"/>
  <c r="B25281" i="9" s="1"/>
  <c r="B25285" i="9" s="1"/>
  <c r="B25289" i="9" s="1"/>
  <c r="B25293" i="9" s="1"/>
  <c r="B25297" i="9" s="1"/>
  <c r="B25301" i="9" s="1"/>
  <c r="B25305" i="9" s="1"/>
  <c r="B25309" i="9" s="1"/>
  <c r="B25313" i="9" s="1"/>
  <c r="B25317" i="9" s="1"/>
  <c r="B25321" i="9" s="1"/>
  <c r="B25325" i="9" s="1"/>
  <c r="B25329" i="9" s="1"/>
  <c r="B25333" i="9" s="1"/>
  <c r="B25337" i="9" s="1"/>
  <c r="B25341" i="9" s="1"/>
  <c r="B25345" i="9" s="1"/>
  <c r="B25349" i="9" s="1"/>
  <c r="B25353" i="9" s="1"/>
  <c r="B25357" i="9" s="1"/>
  <c r="B25361" i="9" s="1"/>
  <c r="B25365" i="9" s="1"/>
  <c r="B25369" i="9" s="1"/>
  <c r="B25373" i="9" s="1"/>
  <c r="B25377" i="9" s="1"/>
  <c r="B25381" i="9" s="1"/>
  <c r="B25385" i="9" s="1"/>
  <c r="B25389" i="9" s="1"/>
  <c r="B25393" i="9" s="1"/>
  <c r="B25397" i="9" s="1"/>
  <c r="B25401" i="9" s="1"/>
  <c r="B25405" i="9" s="1"/>
  <c r="B25409" i="9" s="1"/>
  <c r="B25413" i="9" s="1"/>
  <c r="B25417" i="9" s="1"/>
  <c r="B25421" i="9" s="1"/>
  <c r="B25425" i="9" s="1"/>
  <c r="B25429" i="9" s="1"/>
  <c r="B25433" i="9" s="1"/>
  <c r="B25437" i="9" s="1"/>
  <c r="B25441" i="9" s="1"/>
  <c r="B25445" i="9" s="1"/>
  <c r="B25449" i="9" s="1"/>
  <c r="B25453" i="9" s="1"/>
  <c r="B25457" i="9" s="1"/>
  <c r="B25461" i="9" s="1"/>
  <c r="B25465" i="9" s="1"/>
  <c r="B25469" i="9" s="1"/>
  <c r="B25473" i="9" s="1"/>
  <c r="B25477" i="9" s="1"/>
  <c r="B25481" i="9" s="1"/>
  <c r="B25485" i="9" s="1"/>
  <c r="B25489" i="9" s="1"/>
  <c r="B25493" i="9" s="1"/>
  <c r="B25497" i="9" s="1"/>
  <c r="B25501" i="9" s="1"/>
  <c r="B25505" i="9" s="1"/>
  <c r="B25509" i="9" s="1"/>
  <c r="B25513" i="9" s="1"/>
  <c r="B25517" i="9" s="1"/>
  <c r="B25521" i="9" s="1"/>
  <c r="B25525" i="9" s="1"/>
  <c r="B25529" i="9" s="1"/>
  <c r="B25533" i="9" s="1"/>
  <c r="B25537" i="9" s="1"/>
  <c r="B25541" i="9" s="1"/>
  <c r="B25545" i="9" s="1"/>
  <c r="B25549" i="9" s="1"/>
  <c r="B25553" i="9" s="1"/>
  <c r="B25557" i="9" s="1"/>
  <c r="B25561" i="9" s="1"/>
  <c r="B25565" i="9" s="1"/>
  <c r="B25569" i="9" s="1"/>
  <c r="B25573" i="9" s="1"/>
  <c r="B25577" i="9" s="1"/>
  <c r="B25581" i="9" s="1"/>
  <c r="B25585" i="9" s="1"/>
  <c r="B25589" i="9" s="1"/>
  <c r="B25593" i="9" s="1"/>
  <c r="B25597" i="9" s="1"/>
  <c r="B25601" i="9" s="1"/>
  <c r="B25605" i="9" s="1"/>
  <c r="B25609" i="9" s="1"/>
  <c r="B25613" i="9" s="1"/>
  <c r="B25617" i="9" s="1"/>
  <c r="B25621" i="9" s="1"/>
  <c r="B25625" i="9" s="1"/>
  <c r="B25629" i="9" s="1"/>
  <c r="B25633" i="9" s="1"/>
  <c r="B25637" i="9" s="1"/>
  <c r="B25641" i="9" s="1"/>
  <c r="B25645" i="9" s="1"/>
  <c r="B25649" i="9" s="1"/>
  <c r="B25653" i="9" s="1"/>
  <c r="B25657" i="9" s="1"/>
  <c r="B25661" i="9" s="1"/>
  <c r="B25665" i="9" s="1"/>
  <c r="B25669" i="9" s="1"/>
  <c r="B25673" i="9" s="1"/>
  <c r="B25677" i="9" s="1"/>
  <c r="B25681" i="9" s="1"/>
  <c r="B25685" i="9" s="1"/>
  <c r="B25689" i="9" s="1"/>
  <c r="B25693" i="9" s="1"/>
  <c r="B25697" i="9" s="1"/>
  <c r="B25701" i="9" s="1"/>
  <c r="B25705" i="9" s="1"/>
  <c r="B25709" i="9" s="1"/>
  <c r="B25713" i="9" s="1"/>
  <c r="B25717" i="9" s="1"/>
  <c r="B25721" i="9" s="1"/>
  <c r="B25725" i="9" s="1"/>
  <c r="B25729" i="9" s="1"/>
  <c r="B25733" i="9" s="1"/>
  <c r="B25737" i="9" s="1"/>
  <c r="B25741" i="9" s="1"/>
  <c r="B25745" i="9" s="1"/>
  <c r="B25749" i="9" s="1"/>
  <c r="B25753" i="9" s="1"/>
  <c r="B25757" i="9" s="1"/>
  <c r="B25761" i="9" s="1"/>
  <c r="B25765" i="9" s="1"/>
  <c r="B25769" i="9" s="1"/>
  <c r="B25773" i="9" s="1"/>
  <c r="B25777" i="9" s="1"/>
  <c r="B25781" i="9" s="1"/>
  <c r="B25785" i="9" s="1"/>
  <c r="B25789" i="9" s="1"/>
  <c r="B25793" i="9" s="1"/>
  <c r="B25797" i="9" s="1"/>
  <c r="B25801" i="9" s="1"/>
  <c r="B25805" i="9" s="1"/>
  <c r="B25809" i="9" s="1"/>
  <c r="B25813" i="9" s="1"/>
  <c r="B25817" i="9" s="1"/>
  <c r="B25821" i="9" s="1"/>
  <c r="B25825" i="9" s="1"/>
  <c r="B25829" i="9" s="1"/>
  <c r="B25833" i="9" s="1"/>
  <c r="B25837" i="9" s="1"/>
  <c r="B25841" i="9" s="1"/>
  <c r="B25845" i="9" s="1"/>
  <c r="B25849" i="9" s="1"/>
  <c r="B25853" i="9" s="1"/>
  <c r="B25857" i="9" s="1"/>
  <c r="B25861" i="9" s="1"/>
  <c r="B25865" i="9" s="1"/>
  <c r="B25869" i="9" s="1"/>
  <c r="B25873" i="9" s="1"/>
  <c r="B25877" i="9" s="1"/>
  <c r="B25881" i="9" s="1"/>
  <c r="B25885" i="9" s="1"/>
  <c r="B25889" i="9" s="1"/>
  <c r="B25893" i="9" s="1"/>
  <c r="B25897" i="9" s="1"/>
  <c r="B25901" i="9" s="1"/>
  <c r="B25905" i="9" s="1"/>
  <c r="B25909" i="9" s="1"/>
  <c r="B25913" i="9" s="1"/>
  <c r="B25917" i="9" s="1"/>
  <c r="B25921" i="9" s="1"/>
  <c r="B25925" i="9" s="1"/>
  <c r="B25929" i="9" s="1"/>
  <c r="B25933" i="9" s="1"/>
  <c r="B25937" i="9" s="1"/>
  <c r="B25941" i="9" s="1"/>
  <c r="B25945" i="9" s="1"/>
  <c r="B25949" i="9" s="1"/>
  <c r="B25953" i="9" s="1"/>
  <c r="B25957" i="9" s="1"/>
  <c r="B25961" i="9" s="1"/>
  <c r="B25965" i="9" s="1"/>
  <c r="B25969" i="9" s="1"/>
  <c r="B25973" i="9" s="1"/>
  <c r="B25977" i="9" s="1"/>
  <c r="B25981" i="9" s="1"/>
  <c r="B25985" i="9" s="1"/>
  <c r="B25989" i="9" s="1"/>
  <c r="B25993" i="9" s="1"/>
  <c r="B25997" i="9" s="1"/>
  <c r="B26001" i="9" s="1"/>
  <c r="B26005" i="9" s="1"/>
  <c r="B26009" i="9" s="1"/>
  <c r="B26013" i="9" s="1"/>
  <c r="B26017" i="9" s="1"/>
  <c r="B26021" i="9" s="1"/>
  <c r="B26025" i="9" s="1"/>
  <c r="B26029" i="9" s="1"/>
  <c r="B26033" i="9" s="1"/>
  <c r="B26037" i="9" s="1"/>
  <c r="B26041" i="9" s="1"/>
  <c r="B26045" i="9" s="1"/>
  <c r="B26049" i="9" s="1"/>
  <c r="B26053" i="9" s="1"/>
  <c r="B26057" i="9" s="1"/>
  <c r="B26061" i="9" s="1"/>
  <c r="B26065" i="9" s="1"/>
  <c r="B26069" i="9" s="1"/>
  <c r="B26073" i="9" s="1"/>
  <c r="B26077" i="9" s="1"/>
  <c r="B26081" i="9" s="1"/>
  <c r="B26085" i="9" s="1"/>
  <c r="B26089" i="9" s="1"/>
  <c r="B26093" i="9" s="1"/>
  <c r="B26097" i="9" s="1"/>
  <c r="B26101" i="9" s="1"/>
  <c r="B26105" i="9" s="1"/>
  <c r="B26109" i="9" s="1"/>
  <c r="B26113" i="9" s="1"/>
  <c r="B26117" i="9" s="1"/>
  <c r="B26121" i="9" s="1"/>
  <c r="B26125" i="9" s="1"/>
  <c r="B26129" i="9" s="1"/>
  <c r="B26133" i="9" s="1"/>
  <c r="B26137" i="9" s="1"/>
  <c r="B26141" i="9" s="1"/>
  <c r="B26145" i="9" s="1"/>
  <c r="B26149" i="9" s="1"/>
  <c r="B26153" i="9" s="1"/>
  <c r="B26157" i="9" s="1"/>
  <c r="B26161" i="9" s="1"/>
  <c r="B26165" i="9" s="1"/>
  <c r="B26169" i="9" s="1"/>
  <c r="B26173" i="9" s="1"/>
  <c r="B26177" i="9" s="1"/>
  <c r="B26181" i="9" s="1"/>
  <c r="B26185" i="9" s="1"/>
  <c r="B26189" i="9" s="1"/>
  <c r="B26193" i="9" s="1"/>
  <c r="B26197" i="9" s="1"/>
  <c r="B26201" i="9" s="1"/>
  <c r="B26205" i="9" s="1"/>
  <c r="B26209" i="9" s="1"/>
  <c r="B26213" i="9" s="1"/>
  <c r="B26217" i="9" s="1"/>
  <c r="B26221" i="9" s="1"/>
  <c r="B26225" i="9" s="1"/>
  <c r="B26229" i="9" s="1"/>
  <c r="B26233" i="9" s="1"/>
  <c r="B26237" i="9" s="1"/>
  <c r="B26241" i="9" s="1"/>
  <c r="B26245" i="9" s="1"/>
  <c r="B26249" i="9" s="1"/>
  <c r="B26253" i="9" s="1"/>
  <c r="B26257" i="9" s="1"/>
  <c r="B26261" i="9" s="1"/>
  <c r="B26265" i="9" s="1"/>
  <c r="B26269" i="9" s="1"/>
  <c r="B26273" i="9" s="1"/>
  <c r="B26277" i="9" s="1"/>
  <c r="B26281" i="9" s="1"/>
  <c r="B26285" i="9" s="1"/>
  <c r="B26289" i="9" s="1"/>
  <c r="B26293" i="9" s="1"/>
  <c r="B26297" i="9" s="1"/>
  <c r="B26301" i="9" s="1"/>
  <c r="B26305" i="9" s="1"/>
  <c r="B26309" i="9" s="1"/>
  <c r="B26313" i="9" s="1"/>
  <c r="B26317" i="9" s="1"/>
  <c r="B26321" i="9" s="1"/>
  <c r="B26325" i="9" s="1"/>
  <c r="B26329" i="9" s="1"/>
  <c r="B26333" i="9" s="1"/>
  <c r="B26337" i="9" s="1"/>
  <c r="B26341" i="9" s="1"/>
  <c r="B26345" i="9" s="1"/>
  <c r="B26349" i="9" s="1"/>
  <c r="B26353" i="9" s="1"/>
  <c r="B26357" i="9" s="1"/>
  <c r="B26361" i="9" s="1"/>
  <c r="B26365" i="9" s="1"/>
  <c r="B26369" i="9" s="1"/>
  <c r="B26373" i="9" s="1"/>
  <c r="B26377" i="9" s="1"/>
  <c r="B26381" i="9" s="1"/>
  <c r="B26385" i="9" s="1"/>
  <c r="B26389" i="9" s="1"/>
  <c r="B26393" i="9" s="1"/>
  <c r="B26397" i="9" s="1"/>
  <c r="B26401" i="9" s="1"/>
  <c r="B26405" i="9" s="1"/>
  <c r="B26409" i="9" s="1"/>
  <c r="B26413" i="9" s="1"/>
  <c r="B26417" i="9" s="1"/>
  <c r="B26421" i="9" s="1"/>
  <c r="B26425" i="9" s="1"/>
  <c r="B26429" i="9" s="1"/>
  <c r="B26433" i="9" s="1"/>
  <c r="B26437" i="9" s="1"/>
  <c r="B26441" i="9" s="1"/>
  <c r="B26445" i="9" s="1"/>
  <c r="B26449" i="9" s="1"/>
  <c r="B26453" i="9" s="1"/>
  <c r="B26457" i="9" s="1"/>
  <c r="B26461" i="9" s="1"/>
  <c r="B26465" i="9" s="1"/>
  <c r="B26469" i="9" s="1"/>
  <c r="B26473" i="9" s="1"/>
  <c r="B26477" i="9" s="1"/>
  <c r="B26481" i="9" s="1"/>
  <c r="B26485" i="9" s="1"/>
  <c r="B26489" i="9" s="1"/>
  <c r="B26493" i="9" s="1"/>
  <c r="B26497" i="9" s="1"/>
  <c r="B26501" i="9" s="1"/>
  <c r="B26505" i="9" s="1"/>
  <c r="B26509" i="9" s="1"/>
  <c r="B26513" i="9" s="1"/>
  <c r="B26517" i="9" s="1"/>
  <c r="B26521" i="9" s="1"/>
  <c r="B26525" i="9" s="1"/>
  <c r="B26529" i="9" s="1"/>
  <c r="B26533" i="9" s="1"/>
  <c r="B26537" i="9" s="1"/>
  <c r="B26541" i="9" s="1"/>
  <c r="B26545" i="9" s="1"/>
  <c r="B26549" i="9" s="1"/>
  <c r="B26553" i="9" s="1"/>
  <c r="B26557" i="9" s="1"/>
  <c r="B26561" i="9" s="1"/>
  <c r="B26565" i="9" s="1"/>
  <c r="B26569" i="9" s="1"/>
  <c r="B26573" i="9" s="1"/>
  <c r="B26577" i="9" s="1"/>
  <c r="B26581" i="9" s="1"/>
  <c r="B26585" i="9" s="1"/>
  <c r="B26589" i="9" s="1"/>
  <c r="B26593" i="9" s="1"/>
  <c r="B26597" i="9" s="1"/>
  <c r="B26601" i="9" s="1"/>
  <c r="B26605" i="9" s="1"/>
  <c r="B26609" i="9" s="1"/>
  <c r="B26613" i="9" s="1"/>
  <c r="B26617" i="9" s="1"/>
  <c r="B26621" i="9" s="1"/>
  <c r="B26625" i="9" s="1"/>
  <c r="B26629" i="9" s="1"/>
  <c r="B26633" i="9" s="1"/>
  <c r="B26637" i="9" s="1"/>
  <c r="B26641" i="9" s="1"/>
  <c r="B26645" i="9" s="1"/>
  <c r="B26649" i="9" s="1"/>
  <c r="B26653" i="9" s="1"/>
  <c r="B26657" i="9" s="1"/>
  <c r="B26661" i="9" s="1"/>
  <c r="B26665" i="9" s="1"/>
  <c r="B26669" i="9" s="1"/>
  <c r="B26673" i="9" s="1"/>
  <c r="B26677" i="9" s="1"/>
  <c r="B26681" i="9" s="1"/>
  <c r="B26685" i="9" s="1"/>
  <c r="B26689" i="9" s="1"/>
  <c r="B26693" i="9" s="1"/>
  <c r="B26697" i="9" s="1"/>
  <c r="B26701" i="9" s="1"/>
  <c r="B26705" i="9" s="1"/>
  <c r="B26709" i="9" s="1"/>
  <c r="B26713" i="9" s="1"/>
  <c r="B26717" i="9" s="1"/>
  <c r="B26721" i="9" s="1"/>
  <c r="B26725" i="9" s="1"/>
  <c r="B26729" i="9" s="1"/>
  <c r="B26733" i="9" s="1"/>
  <c r="B26737" i="9" s="1"/>
  <c r="B26741" i="9" s="1"/>
  <c r="B26745" i="9" s="1"/>
  <c r="B26749" i="9" s="1"/>
  <c r="B26753" i="9" s="1"/>
  <c r="B26757" i="9" s="1"/>
  <c r="B26761" i="9" s="1"/>
  <c r="B26765" i="9" s="1"/>
  <c r="B26769" i="9" s="1"/>
  <c r="B26773" i="9" s="1"/>
  <c r="B26777" i="9" s="1"/>
  <c r="B26781" i="9" s="1"/>
  <c r="B26785" i="9" s="1"/>
  <c r="B26789" i="9" s="1"/>
  <c r="B26793" i="9" s="1"/>
  <c r="B26797" i="9" s="1"/>
  <c r="B26801" i="9" s="1"/>
  <c r="B26805" i="9" s="1"/>
  <c r="B26809" i="9" s="1"/>
  <c r="B26813" i="9" s="1"/>
  <c r="B26817" i="9" s="1"/>
  <c r="B26821" i="9" s="1"/>
  <c r="B26825" i="9" s="1"/>
  <c r="B26829" i="9" s="1"/>
  <c r="B26833" i="9" s="1"/>
  <c r="B26837" i="9" s="1"/>
  <c r="B26841" i="9" s="1"/>
  <c r="B26845" i="9" s="1"/>
  <c r="B26849" i="9" s="1"/>
  <c r="B26853" i="9" s="1"/>
  <c r="B26857" i="9" s="1"/>
  <c r="B26861" i="9" s="1"/>
  <c r="B26865" i="9" s="1"/>
  <c r="B26869" i="9" s="1"/>
  <c r="B26873" i="9" s="1"/>
  <c r="B26877" i="9" s="1"/>
  <c r="B26881" i="9" s="1"/>
  <c r="B26885" i="9" s="1"/>
  <c r="B26889" i="9" s="1"/>
  <c r="B26893" i="9" s="1"/>
  <c r="B26897" i="9" s="1"/>
  <c r="B26901" i="9" s="1"/>
  <c r="B26905" i="9" s="1"/>
  <c r="B26909" i="9" s="1"/>
  <c r="B26913" i="9" s="1"/>
  <c r="B26917" i="9" s="1"/>
  <c r="B26921" i="9" s="1"/>
  <c r="B26925" i="9" s="1"/>
  <c r="B26929" i="9" s="1"/>
  <c r="B26933" i="9" s="1"/>
  <c r="B26937" i="9" s="1"/>
  <c r="B26941" i="9" s="1"/>
  <c r="B26945" i="9" s="1"/>
  <c r="B26949" i="9" s="1"/>
  <c r="B26953" i="9" s="1"/>
  <c r="B26957" i="9" s="1"/>
  <c r="B26961" i="9" s="1"/>
  <c r="B26965" i="9" s="1"/>
  <c r="B26969" i="9" s="1"/>
  <c r="B26973" i="9" s="1"/>
  <c r="B26977" i="9" s="1"/>
  <c r="B26981" i="9" s="1"/>
  <c r="B26985" i="9" s="1"/>
  <c r="B26989" i="9" s="1"/>
  <c r="B26993" i="9" s="1"/>
  <c r="B26997" i="9" s="1"/>
  <c r="B27001" i="9" s="1"/>
  <c r="B27005" i="9" s="1"/>
  <c r="B27009" i="9" s="1"/>
  <c r="B27013" i="9" s="1"/>
  <c r="B27017" i="9" s="1"/>
  <c r="B27021" i="9" s="1"/>
  <c r="B27025" i="9" s="1"/>
  <c r="B27029" i="9" s="1"/>
  <c r="B27033" i="9" s="1"/>
  <c r="B27037" i="9" s="1"/>
  <c r="B27041" i="9" s="1"/>
  <c r="B27045" i="9" s="1"/>
  <c r="B27049" i="9" s="1"/>
  <c r="B27053" i="9" s="1"/>
  <c r="B27057" i="9" s="1"/>
  <c r="B27061" i="9" s="1"/>
  <c r="B27065" i="9" s="1"/>
  <c r="B27069" i="9" s="1"/>
  <c r="B27073" i="9" s="1"/>
  <c r="B27077" i="9" s="1"/>
  <c r="B27081" i="9" s="1"/>
  <c r="B27085" i="9" s="1"/>
  <c r="B27089" i="9" s="1"/>
  <c r="B27093" i="9" s="1"/>
  <c r="B27097" i="9" s="1"/>
  <c r="B27101" i="9" s="1"/>
  <c r="B27105" i="9" s="1"/>
  <c r="B27109" i="9" s="1"/>
  <c r="B27113" i="9" s="1"/>
  <c r="B27117" i="9" s="1"/>
  <c r="B27121" i="9" s="1"/>
  <c r="B27125" i="9" s="1"/>
  <c r="B27129" i="9" s="1"/>
  <c r="B27133" i="9" s="1"/>
  <c r="B27137" i="9" s="1"/>
  <c r="B27141" i="9" s="1"/>
  <c r="B27145" i="9" s="1"/>
  <c r="B27149" i="9" s="1"/>
  <c r="B27153" i="9" s="1"/>
  <c r="B27157" i="9" s="1"/>
  <c r="B27161" i="9" s="1"/>
  <c r="B27165" i="9" s="1"/>
  <c r="B27169" i="9" s="1"/>
  <c r="B27173" i="9" s="1"/>
  <c r="B27177" i="9" s="1"/>
  <c r="B27181" i="9" s="1"/>
  <c r="B27185" i="9" s="1"/>
  <c r="B27189" i="9" s="1"/>
  <c r="B27193" i="9" s="1"/>
  <c r="B27197" i="9" s="1"/>
  <c r="B27201" i="9" s="1"/>
  <c r="B27205" i="9" s="1"/>
  <c r="B27209" i="9" s="1"/>
  <c r="B27213" i="9" s="1"/>
  <c r="B27217" i="9" s="1"/>
  <c r="B27221" i="9" s="1"/>
  <c r="B27225" i="9" s="1"/>
  <c r="B27229" i="9" s="1"/>
  <c r="B27233" i="9" s="1"/>
  <c r="B27237" i="9" s="1"/>
  <c r="B27241" i="9" s="1"/>
  <c r="B27245" i="9" s="1"/>
  <c r="B27249" i="9" s="1"/>
  <c r="B27253" i="9" s="1"/>
  <c r="B27257" i="9" s="1"/>
  <c r="B27261" i="9" s="1"/>
  <c r="B27265" i="9" s="1"/>
  <c r="B27269" i="9" s="1"/>
  <c r="B27273" i="9" s="1"/>
  <c r="B27277" i="9" s="1"/>
  <c r="B27281" i="9" s="1"/>
  <c r="B27285" i="9" s="1"/>
  <c r="B27289" i="9" s="1"/>
  <c r="B27293" i="9" s="1"/>
  <c r="B27297" i="9" s="1"/>
  <c r="B27301" i="9" s="1"/>
  <c r="B27305" i="9" s="1"/>
  <c r="B27309" i="9" s="1"/>
  <c r="B27313" i="9" s="1"/>
  <c r="B27317" i="9" s="1"/>
  <c r="B27321" i="9" s="1"/>
  <c r="B27325" i="9" s="1"/>
  <c r="B27329" i="9" s="1"/>
  <c r="B27333" i="9" s="1"/>
  <c r="B27337" i="9" s="1"/>
  <c r="B27341" i="9" s="1"/>
  <c r="B27345" i="9" s="1"/>
  <c r="B27349" i="9" s="1"/>
  <c r="B27353" i="9" s="1"/>
  <c r="B27357" i="9" s="1"/>
  <c r="B27361" i="9" s="1"/>
  <c r="B27365" i="9" s="1"/>
  <c r="B27369" i="9" s="1"/>
  <c r="B27373" i="9" s="1"/>
  <c r="B27377" i="9" s="1"/>
  <c r="B27381" i="9" s="1"/>
  <c r="B27385" i="9" s="1"/>
  <c r="B27389" i="9" s="1"/>
  <c r="B27393" i="9" s="1"/>
  <c r="B27397" i="9" s="1"/>
  <c r="B27401" i="9" s="1"/>
  <c r="B27405" i="9" s="1"/>
  <c r="B27409" i="9" s="1"/>
  <c r="B27413" i="9" s="1"/>
  <c r="B27417" i="9" s="1"/>
  <c r="B27421" i="9" s="1"/>
  <c r="B27425" i="9" s="1"/>
  <c r="B27429" i="9" s="1"/>
  <c r="B27433" i="9" s="1"/>
  <c r="B27437" i="9" s="1"/>
  <c r="B27441" i="9" s="1"/>
  <c r="B27445" i="9" s="1"/>
  <c r="B27449" i="9" s="1"/>
  <c r="B27453" i="9" s="1"/>
  <c r="B27457" i="9" s="1"/>
  <c r="B27461" i="9" s="1"/>
  <c r="B27465" i="9" s="1"/>
  <c r="B27469" i="9" s="1"/>
  <c r="B27473" i="9" s="1"/>
  <c r="B27477" i="9" s="1"/>
  <c r="B27481" i="9" s="1"/>
  <c r="B27485" i="9" s="1"/>
  <c r="B27489" i="9" s="1"/>
  <c r="B27493" i="9" s="1"/>
  <c r="B27497" i="9" s="1"/>
  <c r="B27501" i="9" s="1"/>
  <c r="B27505" i="9" s="1"/>
  <c r="B27509" i="9" s="1"/>
  <c r="B27513" i="9" s="1"/>
  <c r="B27517" i="9" s="1"/>
  <c r="B27521" i="9" s="1"/>
  <c r="B27525" i="9" s="1"/>
  <c r="B27529" i="9" s="1"/>
  <c r="B27533" i="9" s="1"/>
  <c r="B27537" i="9" s="1"/>
  <c r="B27541" i="9" s="1"/>
  <c r="B27545" i="9" s="1"/>
  <c r="B27549" i="9" s="1"/>
  <c r="B27553" i="9" s="1"/>
  <c r="B27557" i="9" s="1"/>
  <c r="B27561" i="9" s="1"/>
  <c r="B27565" i="9" s="1"/>
  <c r="B27569" i="9" s="1"/>
  <c r="B27573" i="9" s="1"/>
  <c r="B27577" i="9" s="1"/>
  <c r="B27581" i="9" s="1"/>
  <c r="B27585" i="9" s="1"/>
  <c r="B27589" i="9" s="1"/>
  <c r="B27593" i="9" s="1"/>
  <c r="B27597" i="9" s="1"/>
  <c r="B27601" i="9" s="1"/>
  <c r="B27605" i="9" s="1"/>
  <c r="B27609" i="9" s="1"/>
  <c r="B27613" i="9" s="1"/>
  <c r="B27617" i="9" s="1"/>
  <c r="B27621" i="9" s="1"/>
  <c r="B27625" i="9" s="1"/>
  <c r="B27629" i="9" s="1"/>
  <c r="B27633" i="9" s="1"/>
  <c r="B27637" i="9" s="1"/>
  <c r="B27641" i="9" s="1"/>
  <c r="B27645" i="9" s="1"/>
  <c r="B27649" i="9" s="1"/>
  <c r="B27653" i="9" s="1"/>
  <c r="B27657" i="9" s="1"/>
  <c r="B27661" i="9" s="1"/>
  <c r="B27665" i="9" s="1"/>
  <c r="B27669" i="9" s="1"/>
  <c r="B27673" i="9" s="1"/>
  <c r="B27677" i="9" s="1"/>
  <c r="B27681" i="9" s="1"/>
  <c r="B27685" i="9" s="1"/>
  <c r="B27689" i="9" s="1"/>
  <c r="B27693" i="9" s="1"/>
  <c r="B27697" i="9" s="1"/>
  <c r="B27701" i="9" s="1"/>
  <c r="B27705" i="9" s="1"/>
  <c r="B27709" i="9" s="1"/>
  <c r="B27713" i="9" s="1"/>
  <c r="B27717" i="9" s="1"/>
  <c r="B27721" i="9" s="1"/>
  <c r="B27725" i="9" s="1"/>
  <c r="B27729" i="9" s="1"/>
  <c r="B27733" i="9" s="1"/>
  <c r="B27737" i="9" s="1"/>
  <c r="B27741" i="9" s="1"/>
  <c r="B27745" i="9" s="1"/>
  <c r="B27749" i="9" s="1"/>
  <c r="B27753" i="9" s="1"/>
  <c r="B27757" i="9" s="1"/>
  <c r="B27761" i="9" s="1"/>
  <c r="B27765" i="9" s="1"/>
  <c r="B27769" i="9" s="1"/>
  <c r="B27773" i="9" s="1"/>
  <c r="B27777" i="9" s="1"/>
  <c r="B27781" i="9" s="1"/>
  <c r="B27785" i="9" s="1"/>
  <c r="B27789" i="9" s="1"/>
  <c r="B27793" i="9" s="1"/>
  <c r="B27797" i="9" s="1"/>
  <c r="B27801" i="9" s="1"/>
  <c r="B27805" i="9" s="1"/>
  <c r="B27809" i="9" s="1"/>
  <c r="B27813" i="9" s="1"/>
  <c r="B27817" i="9" s="1"/>
  <c r="B27821" i="9" s="1"/>
  <c r="B27825" i="9" s="1"/>
  <c r="B27829" i="9" s="1"/>
  <c r="B27833" i="9" s="1"/>
  <c r="B27837" i="9" s="1"/>
  <c r="B27841" i="9" s="1"/>
  <c r="B27845" i="9" s="1"/>
  <c r="B27849" i="9" s="1"/>
  <c r="B27853" i="9" s="1"/>
  <c r="B27857" i="9" s="1"/>
  <c r="B27861" i="9" s="1"/>
  <c r="B27865" i="9" s="1"/>
  <c r="B27869" i="9" s="1"/>
  <c r="B27873" i="9" s="1"/>
  <c r="B27877" i="9" s="1"/>
  <c r="B27881" i="9" s="1"/>
  <c r="B27885" i="9" s="1"/>
  <c r="B27889" i="9" s="1"/>
  <c r="B27893" i="9" s="1"/>
  <c r="B27897" i="9" s="1"/>
  <c r="B27901" i="9" s="1"/>
  <c r="B27905" i="9" s="1"/>
  <c r="B27909" i="9" s="1"/>
  <c r="B27913" i="9" s="1"/>
  <c r="B27917" i="9" s="1"/>
  <c r="B27921" i="9" s="1"/>
  <c r="B27925" i="9" s="1"/>
  <c r="B27929" i="9" s="1"/>
  <c r="B27933" i="9" s="1"/>
  <c r="B27937" i="9" s="1"/>
  <c r="B27941" i="9" s="1"/>
  <c r="B27945" i="9" s="1"/>
  <c r="B27949" i="9" s="1"/>
  <c r="B27953" i="9" s="1"/>
  <c r="B27957" i="9" s="1"/>
  <c r="B27961" i="9" s="1"/>
  <c r="B27965" i="9" s="1"/>
  <c r="B27969" i="9" s="1"/>
  <c r="B27973" i="9" s="1"/>
  <c r="B27977" i="9" s="1"/>
  <c r="B27981" i="9" s="1"/>
  <c r="B27985" i="9" s="1"/>
  <c r="B27989" i="9" s="1"/>
  <c r="B27993" i="9" s="1"/>
  <c r="B27997" i="9" s="1"/>
  <c r="B28001" i="9" s="1"/>
  <c r="B28005" i="9" s="1"/>
  <c r="B28009" i="9" s="1"/>
  <c r="B28013" i="9" s="1"/>
  <c r="B28017" i="9" s="1"/>
  <c r="B28021" i="9" s="1"/>
  <c r="B28025" i="9" s="1"/>
  <c r="B28029" i="9" s="1"/>
  <c r="B28033" i="9" s="1"/>
  <c r="B28037" i="9" s="1"/>
  <c r="B28041" i="9" s="1"/>
  <c r="B28045" i="9" s="1"/>
  <c r="B28049" i="9" s="1"/>
  <c r="B28053" i="9" s="1"/>
  <c r="B28057" i="9" s="1"/>
  <c r="B28061" i="9" s="1"/>
  <c r="B28065" i="9" s="1"/>
  <c r="B28069" i="9" s="1"/>
  <c r="B28073" i="9" s="1"/>
  <c r="B28077" i="9" s="1"/>
  <c r="B28081" i="9" s="1"/>
  <c r="B28085" i="9" s="1"/>
  <c r="B28089" i="9" s="1"/>
  <c r="B28093" i="9" s="1"/>
  <c r="B28097" i="9" s="1"/>
  <c r="B28101" i="9" s="1"/>
  <c r="B28105" i="9" s="1"/>
  <c r="B28109" i="9" s="1"/>
  <c r="B28113" i="9" s="1"/>
  <c r="B28117" i="9" s="1"/>
  <c r="B28121" i="9" s="1"/>
  <c r="B28125" i="9" s="1"/>
  <c r="B28129" i="9" s="1"/>
  <c r="B28133" i="9" s="1"/>
  <c r="B28137" i="9" s="1"/>
  <c r="B28141" i="9" s="1"/>
  <c r="B28145" i="9" s="1"/>
  <c r="B28149" i="9" s="1"/>
  <c r="B28153" i="9" s="1"/>
  <c r="B28157" i="9" s="1"/>
  <c r="B28161" i="9" s="1"/>
  <c r="B28165" i="9" s="1"/>
  <c r="B28169" i="9" s="1"/>
  <c r="B28173" i="9" s="1"/>
  <c r="B28177" i="9" s="1"/>
  <c r="B28181" i="9" s="1"/>
  <c r="B28185" i="9" s="1"/>
  <c r="B28189" i="9" s="1"/>
  <c r="B28193" i="9" s="1"/>
  <c r="B28197" i="9" s="1"/>
  <c r="B28201" i="9" s="1"/>
  <c r="B28205" i="9" s="1"/>
  <c r="B28209" i="9" s="1"/>
  <c r="B28213" i="9" s="1"/>
  <c r="B28217" i="9" s="1"/>
  <c r="B28221" i="9" s="1"/>
  <c r="B28225" i="9" s="1"/>
  <c r="B28229" i="9" s="1"/>
  <c r="B28233" i="9" s="1"/>
  <c r="B28237" i="9" s="1"/>
  <c r="B28241" i="9" s="1"/>
  <c r="B28245" i="9" s="1"/>
  <c r="B28249" i="9" s="1"/>
  <c r="B28253" i="9" s="1"/>
  <c r="B28257" i="9" s="1"/>
  <c r="B28261" i="9" s="1"/>
  <c r="B28265" i="9" s="1"/>
  <c r="B28269" i="9" s="1"/>
  <c r="B28273" i="9" s="1"/>
  <c r="B28277" i="9" s="1"/>
  <c r="B28281" i="9" s="1"/>
  <c r="B28285" i="9" s="1"/>
  <c r="B28289" i="9" s="1"/>
  <c r="B28293" i="9" s="1"/>
  <c r="B28297" i="9" s="1"/>
  <c r="B28301" i="9" s="1"/>
  <c r="B28305" i="9" s="1"/>
  <c r="B28309" i="9" s="1"/>
  <c r="B28313" i="9" s="1"/>
  <c r="B28317" i="9" s="1"/>
  <c r="B28321" i="9" s="1"/>
  <c r="B28325" i="9" s="1"/>
  <c r="B13227" i="9"/>
  <c r="B13231" i="9" s="1"/>
  <c r="B13235" i="9" s="1"/>
  <c r="B13239" i="9" s="1"/>
  <c r="B13243" i="9" s="1"/>
  <c r="B13247" i="9" s="1"/>
  <c r="B13251" i="9" s="1"/>
  <c r="B13255" i="9" s="1"/>
  <c r="B13259" i="9" s="1"/>
  <c r="B13263" i="9" s="1"/>
  <c r="B13267" i="9" s="1"/>
  <c r="B13271" i="9" s="1"/>
  <c r="B13275" i="9" s="1"/>
  <c r="B13279" i="9" s="1"/>
  <c r="B13283" i="9" s="1"/>
  <c r="B13287" i="9" s="1"/>
  <c r="B13291" i="9" s="1"/>
  <c r="B13295" i="9" s="1"/>
  <c r="B13299" i="9" s="1"/>
  <c r="B13303" i="9" s="1"/>
  <c r="B13307" i="9" s="1"/>
  <c r="B13311" i="9" s="1"/>
  <c r="B13315" i="9" s="1"/>
  <c r="B13319" i="9" s="1"/>
  <c r="B13323" i="9" s="1"/>
  <c r="B13327" i="9" s="1"/>
  <c r="B13331" i="9" s="1"/>
  <c r="B13335" i="9" s="1"/>
  <c r="B13339" i="9" s="1"/>
  <c r="B13343" i="9" s="1"/>
  <c r="B13347" i="9" s="1"/>
  <c r="B13351" i="9" s="1"/>
  <c r="B13355" i="9" s="1"/>
  <c r="B13359" i="9" s="1"/>
  <c r="B13363" i="9" s="1"/>
  <c r="B13367" i="9" s="1"/>
  <c r="B13371" i="9" s="1"/>
  <c r="B13375" i="9" s="1"/>
  <c r="B13379" i="9" s="1"/>
  <c r="B13383" i="9" s="1"/>
  <c r="B13387" i="9" s="1"/>
  <c r="B13391" i="9" s="1"/>
  <c r="B13395" i="9" s="1"/>
  <c r="B13399" i="9" s="1"/>
  <c r="B13403" i="9" s="1"/>
  <c r="B13407" i="9" s="1"/>
  <c r="B13411" i="9" s="1"/>
  <c r="B13415" i="9" s="1"/>
  <c r="B13419" i="9" s="1"/>
  <c r="B13423" i="9" s="1"/>
  <c r="B13427" i="9" s="1"/>
  <c r="B13431" i="9" s="1"/>
  <c r="B13435" i="9" s="1"/>
  <c r="B13439" i="9" s="1"/>
  <c r="B13443" i="9" s="1"/>
  <c r="B13447" i="9" s="1"/>
  <c r="B13451" i="9" s="1"/>
  <c r="B13455" i="9" s="1"/>
  <c r="B13459" i="9" s="1"/>
  <c r="B13463" i="9" s="1"/>
  <c r="B13467" i="9" s="1"/>
  <c r="B13471" i="9" s="1"/>
  <c r="B13475" i="9" s="1"/>
  <c r="B13479" i="9" s="1"/>
  <c r="B13483" i="9" s="1"/>
  <c r="B13487" i="9" s="1"/>
  <c r="B13491" i="9" s="1"/>
  <c r="B13495" i="9" s="1"/>
  <c r="B13499" i="9" s="1"/>
  <c r="B13503" i="9" s="1"/>
  <c r="B13507" i="9" s="1"/>
  <c r="B13511" i="9" s="1"/>
  <c r="B13515" i="9" s="1"/>
  <c r="B13519" i="9" s="1"/>
  <c r="B13523" i="9" s="1"/>
  <c r="B13527" i="9" s="1"/>
  <c r="B13531" i="9" s="1"/>
  <c r="B13535" i="9" s="1"/>
  <c r="B13539" i="9" s="1"/>
  <c r="B13543" i="9" s="1"/>
  <c r="B13547" i="9" s="1"/>
  <c r="B13551" i="9" s="1"/>
  <c r="B13555" i="9" s="1"/>
  <c r="B13559" i="9" s="1"/>
  <c r="B13563" i="9" s="1"/>
  <c r="B13567" i="9" s="1"/>
  <c r="B13571" i="9" s="1"/>
  <c r="B13575" i="9" s="1"/>
  <c r="B13579" i="9" s="1"/>
  <c r="B13583" i="9" s="1"/>
  <c r="B13587" i="9" s="1"/>
  <c r="B13591" i="9" s="1"/>
  <c r="B13595" i="9" s="1"/>
  <c r="B13599" i="9" s="1"/>
  <c r="B13603" i="9" s="1"/>
  <c r="B13607" i="9" s="1"/>
  <c r="B13611" i="9" s="1"/>
  <c r="B13615" i="9" s="1"/>
  <c r="B13619" i="9" s="1"/>
  <c r="B13623" i="9" s="1"/>
  <c r="B13627" i="9" s="1"/>
  <c r="B13631" i="9" s="1"/>
  <c r="B13635" i="9" s="1"/>
  <c r="B13639" i="9" s="1"/>
  <c r="B13643" i="9" s="1"/>
  <c r="B13647" i="9" s="1"/>
  <c r="B13651" i="9" s="1"/>
  <c r="B13655" i="9" s="1"/>
  <c r="B13659" i="9" s="1"/>
  <c r="B13663" i="9" s="1"/>
  <c r="B13667" i="9" s="1"/>
  <c r="B13671" i="9" s="1"/>
  <c r="B13675" i="9" s="1"/>
  <c r="B13679" i="9" s="1"/>
  <c r="B13683" i="9" s="1"/>
  <c r="B13687" i="9" s="1"/>
  <c r="B13691" i="9" s="1"/>
  <c r="B13695" i="9" s="1"/>
  <c r="B13699" i="9" s="1"/>
  <c r="B13703" i="9" s="1"/>
  <c r="B13707" i="9" s="1"/>
  <c r="B13711" i="9" s="1"/>
  <c r="B13715" i="9" s="1"/>
  <c r="B13719" i="9" s="1"/>
  <c r="B13723" i="9" s="1"/>
  <c r="B13727" i="9" s="1"/>
  <c r="B13731" i="9" s="1"/>
  <c r="B13735" i="9" s="1"/>
  <c r="B13739" i="9" s="1"/>
  <c r="B13743" i="9" s="1"/>
  <c r="B13747" i="9" s="1"/>
  <c r="B13751" i="9" s="1"/>
  <c r="B13755" i="9" s="1"/>
  <c r="B13759" i="9" s="1"/>
  <c r="B13763" i="9" s="1"/>
  <c r="B13767" i="9" s="1"/>
  <c r="B13771" i="9" s="1"/>
  <c r="B13775" i="9" s="1"/>
  <c r="B13779" i="9" s="1"/>
  <c r="B13783" i="9" s="1"/>
  <c r="B13787" i="9" s="1"/>
  <c r="B13791" i="9" s="1"/>
  <c r="B13795" i="9" s="1"/>
  <c r="B13799" i="9" s="1"/>
  <c r="B13803" i="9" s="1"/>
  <c r="B13807" i="9" s="1"/>
  <c r="B13811" i="9" s="1"/>
  <c r="B13815" i="9" s="1"/>
  <c r="B13819" i="9" s="1"/>
  <c r="B13823" i="9" s="1"/>
  <c r="B13827" i="9" s="1"/>
  <c r="B13831" i="9" s="1"/>
  <c r="B13835" i="9" s="1"/>
  <c r="B13839" i="9" s="1"/>
  <c r="B13843" i="9" s="1"/>
  <c r="B13847" i="9" s="1"/>
  <c r="B13851" i="9" s="1"/>
  <c r="B13855" i="9" s="1"/>
  <c r="B13859" i="9" s="1"/>
  <c r="B13863" i="9" s="1"/>
  <c r="B13867" i="9" s="1"/>
  <c r="B13871" i="9" s="1"/>
  <c r="B13875" i="9" s="1"/>
  <c r="B13879" i="9" s="1"/>
  <c r="B13883" i="9" s="1"/>
  <c r="B13887" i="9" s="1"/>
  <c r="B13891" i="9" s="1"/>
  <c r="B13895" i="9" s="1"/>
  <c r="B13899" i="9" s="1"/>
  <c r="B13903" i="9" s="1"/>
  <c r="B13907" i="9" s="1"/>
  <c r="B13911" i="9" s="1"/>
  <c r="B13915" i="9" s="1"/>
  <c r="B13919" i="9" s="1"/>
  <c r="B13923" i="9" s="1"/>
  <c r="B13927" i="9" s="1"/>
  <c r="B13931" i="9" s="1"/>
  <c r="B13935" i="9" s="1"/>
  <c r="B13939" i="9" s="1"/>
  <c r="B13943" i="9" s="1"/>
  <c r="B13947" i="9" s="1"/>
  <c r="B13951" i="9" s="1"/>
  <c r="B13955" i="9" s="1"/>
  <c r="B13959" i="9" s="1"/>
  <c r="B13963" i="9" s="1"/>
  <c r="B13967" i="9" s="1"/>
  <c r="B13971" i="9" s="1"/>
  <c r="B13975" i="9" s="1"/>
  <c r="B13979" i="9" s="1"/>
  <c r="B13983" i="9" s="1"/>
  <c r="B13987" i="9" s="1"/>
  <c r="B13991" i="9" s="1"/>
  <c r="B13995" i="9" s="1"/>
  <c r="B13999" i="9" s="1"/>
  <c r="B14003" i="9" s="1"/>
  <c r="B14007" i="9" s="1"/>
  <c r="B14011" i="9" s="1"/>
  <c r="B14015" i="9" s="1"/>
  <c r="B14019" i="9" s="1"/>
  <c r="B14023" i="9" s="1"/>
  <c r="B14027" i="9" s="1"/>
  <c r="B14031" i="9" s="1"/>
  <c r="B14035" i="9" s="1"/>
  <c r="B14039" i="9" s="1"/>
  <c r="B14043" i="9" s="1"/>
  <c r="B14047" i="9" s="1"/>
  <c r="B14051" i="9" s="1"/>
  <c r="B14055" i="9" s="1"/>
  <c r="B14059" i="9" s="1"/>
  <c r="B14063" i="9" s="1"/>
  <c r="B14067" i="9" s="1"/>
  <c r="B14071" i="9" s="1"/>
  <c r="B14075" i="9" s="1"/>
  <c r="B14079" i="9" s="1"/>
  <c r="B14083" i="9" s="1"/>
  <c r="B14087" i="9" s="1"/>
  <c r="B14091" i="9" s="1"/>
  <c r="B14095" i="9" s="1"/>
  <c r="B14099" i="9" s="1"/>
  <c r="B14103" i="9" s="1"/>
  <c r="B14107" i="9" s="1"/>
  <c r="B14111" i="9" s="1"/>
  <c r="B14115" i="9" s="1"/>
  <c r="B14119" i="9" s="1"/>
  <c r="B14123" i="9" s="1"/>
  <c r="B14127" i="9" s="1"/>
  <c r="B14131" i="9" s="1"/>
  <c r="B14135" i="9" s="1"/>
  <c r="B14139" i="9" s="1"/>
  <c r="B14143" i="9" s="1"/>
  <c r="B14147" i="9" s="1"/>
  <c r="B14151" i="9" s="1"/>
  <c r="B14155" i="9" s="1"/>
  <c r="B14159" i="9" s="1"/>
  <c r="B14163" i="9" s="1"/>
  <c r="B14167" i="9" s="1"/>
  <c r="B14171" i="9" s="1"/>
  <c r="B14175" i="9" s="1"/>
  <c r="B14179" i="9" s="1"/>
  <c r="B14183" i="9" s="1"/>
  <c r="B14187" i="9" s="1"/>
  <c r="B14191" i="9" s="1"/>
  <c r="B14195" i="9" s="1"/>
  <c r="B14199" i="9" s="1"/>
  <c r="B14203" i="9" s="1"/>
  <c r="B14207" i="9" s="1"/>
  <c r="B14211" i="9" s="1"/>
  <c r="B14215" i="9" s="1"/>
  <c r="B14219" i="9" s="1"/>
  <c r="B14223" i="9" s="1"/>
  <c r="B14227" i="9" s="1"/>
  <c r="B14231" i="9" s="1"/>
  <c r="B14235" i="9" s="1"/>
  <c r="B14239" i="9" s="1"/>
  <c r="B14243" i="9" s="1"/>
  <c r="B14247" i="9" s="1"/>
  <c r="B14251" i="9" s="1"/>
  <c r="B14255" i="9" s="1"/>
  <c r="B14259" i="9" s="1"/>
  <c r="B14263" i="9" s="1"/>
  <c r="B14267" i="9" s="1"/>
  <c r="B14271" i="9" s="1"/>
  <c r="B14275" i="9" s="1"/>
  <c r="B14279" i="9" s="1"/>
  <c r="B14283" i="9" s="1"/>
  <c r="B14287" i="9" s="1"/>
  <c r="B14291" i="9" s="1"/>
  <c r="B14295" i="9" s="1"/>
  <c r="B14299" i="9" s="1"/>
  <c r="B14303" i="9" s="1"/>
  <c r="B14307" i="9" s="1"/>
  <c r="B14311" i="9" s="1"/>
  <c r="B14315" i="9" s="1"/>
  <c r="B14319" i="9" s="1"/>
  <c r="B14323" i="9" s="1"/>
  <c r="B14327" i="9" s="1"/>
  <c r="B14331" i="9" s="1"/>
  <c r="B14335" i="9" s="1"/>
  <c r="B14339" i="9" s="1"/>
  <c r="B14343" i="9" s="1"/>
  <c r="B14347" i="9" s="1"/>
  <c r="B14351" i="9" s="1"/>
  <c r="B14355" i="9" s="1"/>
  <c r="B14359" i="9" s="1"/>
  <c r="B14363" i="9" s="1"/>
  <c r="B14367" i="9" s="1"/>
  <c r="B14371" i="9" s="1"/>
  <c r="B14375" i="9" s="1"/>
  <c r="B14379" i="9" s="1"/>
  <c r="B14383" i="9" s="1"/>
  <c r="B14387" i="9" s="1"/>
  <c r="B14391" i="9" s="1"/>
  <c r="B14395" i="9" s="1"/>
  <c r="B14399" i="9" s="1"/>
  <c r="B14403" i="9" s="1"/>
  <c r="B14407" i="9" s="1"/>
  <c r="B14411" i="9" s="1"/>
  <c r="B14415" i="9" s="1"/>
  <c r="B14419" i="9" s="1"/>
  <c r="B14423" i="9" s="1"/>
  <c r="B14427" i="9" s="1"/>
  <c r="B14431" i="9" s="1"/>
  <c r="B14435" i="9" s="1"/>
  <c r="B14439" i="9" s="1"/>
  <c r="B14443" i="9" s="1"/>
  <c r="B14447" i="9" s="1"/>
  <c r="B14451" i="9" s="1"/>
  <c r="B14455" i="9" s="1"/>
  <c r="B14459" i="9" s="1"/>
  <c r="B14463" i="9" s="1"/>
  <c r="B14467" i="9" s="1"/>
  <c r="B14471" i="9" s="1"/>
  <c r="B14475" i="9" s="1"/>
  <c r="B14479" i="9" s="1"/>
  <c r="B14483" i="9" s="1"/>
  <c r="B14487" i="9" s="1"/>
  <c r="B14491" i="9" s="1"/>
  <c r="B14495" i="9" s="1"/>
  <c r="B14499" i="9" s="1"/>
  <c r="B14503" i="9" s="1"/>
  <c r="B14507" i="9" s="1"/>
  <c r="B14511" i="9" s="1"/>
  <c r="B14515" i="9" s="1"/>
  <c r="B14519" i="9" s="1"/>
  <c r="B14523" i="9" s="1"/>
  <c r="B14527" i="9" s="1"/>
  <c r="B14531" i="9" s="1"/>
  <c r="B14535" i="9" s="1"/>
  <c r="B14539" i="9" s="1"/>
  <c r="B14543" i="9" s="1"/>
  <c r="B14547" i="9" s="1"/>
  <c r="B14551" i="9" s="1"/>
  <c r="B14555" i="9" s="1"/>
  <c r="B14559" i="9" s="1"/>
  <c r="B14563" i="9" s="1"/>
  <c r="B14567" i="9" s="1"/>
  <c r="B14571" i="9" s="1"/>
  <c r="B14575" i="9" s="1"/>
  <c r="B14579" i="9" s="1"/>
  <c r="B14583" i="9" s="1"/>
  <c r="B14587" i="9" s="1"/>
  <c r="B14591" i="9" s="1"/>
  <c r="B14595" i="9" s="1"/>
  <c r="B14599" i="9" s="1"/>
  <c r="B14603" i="9" s="1"/>
  <c r="B14607" i="9" s="1"/>
  <c r="B14611" i="9" s="1"/>
  <c r="B14615" i="9" s="1"/>
  <c r="B14619" i="9" s="1"/>
  <c r="B14623" i="9" s="1"/>
  <c r="B14627" i="9" s="1"/>
  <c r="B14631" i="9" s="1"/>
  <c r="B14635" i="9" s="1"/>
  <c r="B14639" i="9" s="1"/>
  <c r="B14643" i="9" s="1"/>
  <c r="B14647" i="9" s="1"/>
  <c r="B14651" i="9" s="1"/>
  <c r="B14655" i="9" s="1"/>
  <c r="B14659" i="9" s="1"/>
  <c r="B14663" i="9" s="1"/>
  <c r="B14667" i="9" s="1"/>
  <c r="B14671" i="9" s="1"/>
  <c r="B14675" i="9" s="1"/>
  <c r="B14679" i="9" s="1"/>
  <c r="B14683" i="9" s="1"/>
  <c r="B14687" i="9" s="1"/>
  <c r="B14691" i="9" s="1"/>
  <c r="B14695" i="9" s="1"/>
  <c r="B14699" i="9" s="1"/>
  <c r="B14703" i="9" s="1"/>
  <c r="B14707" i="9" s="1"/>
  <c r="B14711" i="9" s="1"/>
  <c r="B14715" i="9" s="1"/>
  <c r="B14719" i="9" s="1"/>
  <c r="B14723" i="9" s="1"/>
  <c r="B14727" i="9" s="1"/>
  <c r="B14731" i="9" s="1"/>
  <c r="B14735" i="9" s="1"/>
  <c r="B14739" i="9" s="1"/>
  <c r="B14743" i="9" s="1"/>
  <c r="B14747" i="9" s="1"/>
  <c r="B14751" i="9" s="1"/>
  <c r="B14755" i="9" s="1"/>
  <c r="B14759" i="9" s="1"/>
  <c r="B14763" i="9" s="1"/>
  <c r="B14767" i="9" s="1"/>
  <c r="B14771" i="9" s="1"/>
  <c r="B14775" i="9" s="1"/>
  <c r="B14779" i="9" s="1"/>
  <c r="B14783" i="9" s="1"/>
  <c r="B14787" i="9" s="1"/>
  <c r="B14791" i="9" s="1"/>
  <c r="B14795" i="9" s="1"/>
  <c r="B14799" i="9" s="1"/>
  <c r="B14803" i="9" s="1"/>
  <c r="B14807" i="9" s="1"/>
  <c r="B14811" i="9" s="1"/>
  <c r="B14815" i="9" s="1"/>
  <c r="B14819" i="9" s="1"/>
  <c r="B14823" i="9" s="1"/>
  <c r="B14827" i="9" s="1"/>
  <c r="B14831" i="9" s="1"/>
  <c r="B14835" i="9" s="1"/>
  <c r="B14839" i="9" s="1"/>
  <c r="B14843" i="9" s="1"/>
  <c r="B14847" i="9" s="1"/>
  <c r="B14851" i="9" s="1"/>
  <c r="B14855" i="9" s="1"/>
  <c r="B14859" i="9" s="1"/>
  <c r="B14863" i="9" s="1"/>
  <c r="B14867" i="9" s="1"/>
  <c r="B14871" i="9" s="1"/>
  <c r="B14875" i="9" s="1"/>
  <c r="B14879" i="9" s="1"/>
  <c r="B14883" i="9" s="1"/>
  <c r="B14887" i="9" s="1"/>
  <c r="B14891" i="9" s="1"/>
  <c r="B14895" i="9" s="1"/>
  <c r="B14899" i="9" s="1"/>
  <c r="B14903" i="9" s="1"/>
  <c r="B14907" i="9" s="1"/>
  <c r="B14911" i="9" s="1"/>
  <c r="B14915" i="9" s="1"/>
  <c r="B14919" i="9" s="1"/>
  <c r="B14923" i="9" s="1"/>
  <c r="B14927" i="9" s="1"/>
  <c r="B14931" i="9" s="1"/>
  <c r="B14935" i="9" s="1"/>
  <c r="B14939" i="9" s="1"/>
  <c r="B14943" i="9" s="1"/>
  <c r="B14947" i="9" s="1"/>
  <c r="B14951" i="9" s="1"/>
  <c r="B14955" i="9" s="1"/>
  <c r="B14959" i="9" s="1"/>
  <c r="B14963" i="9" s="1"/>
  <c r="B14967" i="9" s="1"/>
  <c r="B14971" i="9" s="1"/>
  <c r="B14975" i="9" s="1"/>
  <c r="B14979" i="9" s="1"/>
  <c r="B14983" i="9" s="1"/>
  <c r="B14987" i="9" s="1"/>
  <c r="B14991" i="9" s="1"/>
  <c r="B14995" i="9" s="1"/>
  <c r="B14999" i="9" s="1"/>
  <c r="B15003" i="9" s="1"/>
  <c r="B15007" i="9" s="1"/>
  <c r="B15011" i="9" s="1"/>
  <c r="B15015" i="9" s="1"/>
  <c r="B15019" i="9" s="1"/>
  <c r="B15023" i="9" s="1"/>
  <c r="B15027" i="9" s="1"/>
  <c r="B15031" i="9" s="1"/>
  <c r="B15035" i="9" s="1"/>
  <c r="B15039" i="9" s="1"/>
  <c r="B15043" i="9" s="1"/>
  <c r="B15047" i="9" s="1"/>
  <c r="B15051" i="9" s="1"/>
  <c r="B15055" i="9" s="1"/>
  <c r="B15059" i="9" s="1"/>
  <c r="B15063" i="9" s="1"/>
  <c r="B15067" i="9" s="1"/>
  <c r="B15071" i="9" s="1"/>
  <c r="B15075" i="9" s="1"/>
  <c r="B15079" i="9" s="1"/>
  <c r="B15083" i="9" s="1"/>
  <c r="B15087" i="9" s="1"/>
  <c r="B15091" i="9" s="1"/>
  <c r="B15095" i="9" s="1"/>
  <c r="B15099" i="9" s="1"/>
  <c r="B15103" i="9" s="1"/>
  <c r="B15107" i="9" s="1"/>
  <c r="B15111" i="9" s="1"/>
  <c r="B15115" i="9" s="1"/>
  <c r="B15119" i="9" s="1"/>
  <c r="B15123" i="9" s="1"/>
  <c r="B15127" i="9" s="1"/>
  <c r="B15131" i="9" s="1"/>
  <c r="B15135" i="9" s="1"/>
  <c r="B15139" i="9" s="1"/>
  <c r="B15143" i="9" s="1"/>
  <c r="B15147" i="9" s="1"/>
  <c r="B15151" i="9" s="1"/>
  <c r="B15155" i="9" s="1"/>
  <c r="B15159" i="9" s="1"/>
  <c r="B15163" i="9" s="1"/>
  <c r="B15167" i="9" s="1"/>
  <c r="B15171" i="9" s="1"/>
  <c r="B15175" i="9" s="1"/>
  <c r="B15179" i="9" s="1"/>
  <c r="B15183" i="9" s="1"/>
  <c r="B15187" i="9" s="1"/>
  <c r="B15191" i="9" s="1"/>
  <c r="B15195" i="9" s="1"/>
  <c r="B15199" i="9" s="1"/>
  <c r="B15203" i="9" s="1"/>
  <c r="B15207" i="9" s="1"/>
  <c r="B15211" i="9" s="1"/>
  <c r="B15215" i="9" s="1"/>
  <c r="B15219" i="9" s="1"/>
  <c r="B15223" i="9" s="1"/>
  <c r="B15227" i="9" s="1"/>
  <c r="B15231" i="9" s="1"/>
  <c r="B15235" i="9" s="1"/>
  <c r="B15239" i="9" s="1"/>
  <c r="B15243" i="9" s="1"/>
  <c r="B15247" i="9" s="1"/>
  <c r="B15251" i="9" s="1"/>
  <c r="B15255" i="9" s="1"/>
  <c r="B15259" i="9" s="1"/>
  <c r="B15263" i="9" s="1"/>
  <c r="B15267" i="9" s="1"/>
  <c r="B15271" i="9" s="1"/>
  <c r="B15275" i="9" s="1"/>
  <c r="B15279" i="9" s="1"/>
  <c r="B15283" i="9" s="1"/>
  <c r="B15287" i="9" s="1"/>
  <c r="B15291" i="9" s="1"/>
  <c r="B15295" i="9" s="1"/>
  <c r="B15299" i="9" s="1"/>
  <c r="B15303" i="9" s="1"/>
  <c r="B15307" i="9" s="1"/>
  <c r="B15311" i="9" s="1"/>
  <c r="B15315" i="9" s="1"/>
  <c r="B15319" i="9" s="1"/>
  <c r="B15323" i="9" s="1"/>
  <c r="B15327" i="9" s="1"/>
  <c r="B15331" i="9" s="1"/>
  <c r="B15335" i="9" s="1"/>
  <c r="B15339" i="9" s="1"/>
  <c r="B15343" i="9" s="1"/>
  <c r="B15347" i="9" s="1"/>
  <c r="B15351" i="9" s="1"/>
  <c r="B15355" i="9" s="1"/>
  <c r="B15359" i="9" s="1"/>
  <c r="B15363" i="9" s="1"/>
  <c r="B15367" i="9" s="1"/>
  <c r="B15371" i="9" s="1"/>
  <c r="B15375" i="9" s="1"/>
  <c r="B15379" i="9" s="1"/>
  <c r="B15383" i="9" s="1"/>
  <c r="B15387" i="9" s="1"/>
  <c r="B15391" i="9" s="1"/>
  <c r="B15395" i="9" s="1"/>
  <c r="B15399" i="9" s="1"/>
  <c r="B15403" i="9" s="1"/>
  <c r="B15407" i="9" s="1"/>
  <c r="B15411" i="9" s="1"/>
  <c r="B15415" i="9" s="1"/>
  <c r="B15419" i="9" s="1"/>
  <c r="B15423" i="9" s="1"/>
  <c r="B15427" i="9" s="1"/>
  <c r="B15431" i="9" s="1"/>
  <c r="B15435" i="9" s="1"/>
  <c r="B15439" i="9" s="1"/>
  <c r="B15443" i="9" s="1"/>
  <c r="B15447" i="9" s="1"/>
  <c r="B15451" i="9" s="1"/>
  <c r="B15455" i="9" s="1"/>
  <c r="B15459" i="9" s="1"/>
  <c r="B15463" i="9" s="1"/>
  <c r="B15467" i="9" s="1"/>
  <c r="B15471" i="9" s="1"/>
  <c r="B15475" i="9" s="1"/>
  <c r="B15479" i="9" s="1"/>
  <c r="B15483" i="9" s="1"/>
  <c r="B15487" i="9" s="1"/>
  <c r="B15491" i="9" s="1"/>
  <c r="B15495" i="9" s="1"/>
  <c r="B15499" i="9" s="1"/>
  <c r="B15503" i="9" s="1"/>
  <c r="B15507" i="9" s="1"/>
  <c r="B15511" i="9" s="1"/>
  <c r="B15515" i="9" s="1"/>
  <c r="B15519" i="9" s="1"/>
  <c r="B15523" i="9" s="1"/>
  <c r="B15527" i="9" s="1"/>
  <c r="B15531" i="9" s="1"/>
  <c r="B15535" i="9" s="1"/>
  <c r="B15539" i="9" s="1"/>
  <c r="B15543" i="9" s="1"/>
  <c r="B15547" i="9" s="1"/>
  <c r="B15551" i="9" s="1"/>
  <c r="B15555" i="9" s="1"/>
  <c r="B15559" i="9" s="1"/>
  <c r="B15563" i="9" s="1"/>
  <c r="B15567" i="9" s="1"/>
  <c r="B15571" i="9" s="1"/>
  <c r="B15575" i="9" s="1"/>
  <c r="B15579" i="9" s="1"/>
  <c r="B15583" i="9" s="1"/>
  <c r="B15587" i="9" s="1"/>
  <c r="B15591" i="9" s="1"/>
  <c r="B15595" i="9" s="1"/>
  <c r="B15599" i="9" s="1"/>
  <c r="B15603" i="9" s="1"/>
  <c r="B15607" i="9" s="1"/>
  <c r="B15611" i="9" s="1"/>
  <c r="B15615" i="9" s="1"/>
  <c r="B15619" i="9" s="1"/>
  <c r="B15623" i="9" s="1"/>
  <c r="B15627" i="9" s="1"/>
  <c r="B15631" i="9" s="1"/>
  <c r="B15635" i="9" s="1"/>
  <c r="B15639" i="9" s="1"/>
  <c r="B15643" i="9" s="1"/>
  <c r="B15647" i="9" s="1"/>
  <c r="B15651" i="9" s="1"/>
  <c r="B15655" i="9" s="1"/>
  <c r="B15659" i="9" s="1"/>
  <c r="B15663" i="9" s="1"/>
  <c r="B15667" i="9" s="1"/>
  <c r="B15671" i="9" s="1"/>
  <c r="B15675" i="9" s="1"/>
  <c r="B15679" i="9" s="1"/>
  <c r="B15683" i="9" s="1"/>
  <c r="B15687" i="9" s="1"/>
  <c r="B15691" i="9" s="1"/>
  <c r="B15695" i="9" s="1"/>
  <c r="B15699" i="9" s="1"/>
  <c r="B15703" i="9" s="1"/>
  <c r="B15707" i="9" s="1"/>
  <c r="B15711" i="9" s="1"/>
  <c r="B15715" i="9" s="1"/>
  <c r="B15719" i="9" s="1"/>
  <c r="B15723" i="9" s="1"/>
  <c r="B15727" i="9" s="1"/>
  <c r="B15731" i="9" s="1"/>
  <c r="B15735" i="9" s="1"/>
  <c r="B15739" i="9" s="1"/>
  <c r="B15743" i="9" s="1"/>
  <c r="B15747" i="9" s="1"/>
  <c r="B15751" i="9" s="1"/>
  <c r="B15755" i="9" s="1"/>
  <c r="B15759" i="9" s="1"/>
  <c r="B15763" i="9" s="1"/>
  <c r="B15767" i="9" s="1"/>
  <c r="B15771" i="9" s="1"/>
  <c r="B15775" i="9" s="1"/>
  <c r="B15779" i="9" s="1"/>
  <c r="B15783" i="9" s="1"/>
  <c r="B15787" i="9" s="1"/>
  <c r="B15791" i="9" s="1"/>
  <c r="B15795" i="9" s="1"/>
  <c r="B15799" i="9" s="1"/>
  <c r="B15803" i="9" s="1"/>
  <c r="B15807" i="9" s="1"/>
  <c r="B15811" i="9" s="1"/>
  <c r="B15815" i="9" s="1"/>
  <c r="B15819" i="9" s="1"/>
  <c r="B15823" i="9" s="1"/>
  <c r="B15827" i="9" s="1"/>
  <c r="B15831" i="9" s="1"/>
  <c r="B15835" i="9" s="1"/>
  <c r="B15839" i="9" s="1"/>
  <c r="B15843" i="9" s="1"/>
  <c r="B15847" i="9" s="1"/>
  <c r="B15851" i="9" s="1"/>
  <c r="B15855" i="9" s="1"/>
  <c r="B15859" i="9" s="1"/>
  <c r="B15863" i="9" s="1"/>
  <c r="B15867" i="9" s="1"/>
  <c r="B15871" i="9" s="1"/>
  <c r="B15875" i="9" s="1"/>
  <c r="B15879" i="9" s="1"/>
  <c r="B15883" i="9" s="1"/>
  <c r="B15887" i="9" s="1"/>
  <c r="B15891" i="9" s="1"/>
  <c r="B15895" i="9" s="1"/>
  <c r="B15899" i="9" s="1"/>
  <c r="B15903" i="9" s="1"/>
  <c r="B15907" i="9" s="1"/>
  <c r="B15911" i="9" s="1"/>
  <c r="B15915" i="9" s="1"/>
  <c r="B15919" i="9" s="1"/>
  <c r="B15923" i="9" s="1"/>
  <c r="B15927" i="9" s="1"/>
  <c r="B15931" i="9" s="1"/>
  <c r="B15935" i="9" s="1"/>
  <c r="B15939" i="9" s="1"/>
  <c r="B15943" i="9" s="1"/>
  <c r="B15947" i="9" s="1"/>
  <c r="B15951" i="9" s="1"/>
  <c r="B15955" i="9" s="1"/>
  <c r="B15959" i="9" s="1"/>
  <c r="B15963" i="9" s="1"/>
  <c r="B15967" i="9" s="1"/>
  <c r="B15971" i="9" s="1"/>
  <c r="B15975" i="9" s="1"/>
  <c r="B15979" i="9" s="1"/>
  <c r="B15983" i="9" s="1"/>
  <c r="B15987" i="9" s="1"/>
  <c r="B15991" i="9" s="1"/>
  <c r="B15995" i="9" s="1"/>
  <c r="B15999" i="9" s="1"/>
  <c r="B16003" i="9" s="1"/>
  <c r="B16007" i="9" s="1"/>
  <c r="B16011" i="9" s="1"/>
  <c r="B16015" i="9" s="1"/>
  <c r="B16019" i="9" s="1"/>
  <c r="B16023" i="9" s="1"/>
  <c r="B16027" i="9" s="1"/>
  <c r="B16031" i="9" s="1"/>
  <c r="B16035" i="9" s="1"/>
  <c r="B16039" i="9" s="1"/>
  <c r="B16043" i="9" s="1"/>
  <c r="B16047" i="9" s="1"/>
  <c r="B16051" i="9" s="1"/>
  <c r="B16055" i="9" s="1"/>
  <c r="B16059" i="9" s="1"/>
  <c r="B16063" i="9" s="1"/>
  <c r="B16067" i="9" s="1"/>
  <c r="B16071" i="9" s="1"/>
  <c r="B16075" i="9" s="1"/>
  <c r="B16079" i="9" s="1"/>
  <c r="B16083" i="9" s="1"/>
  <c r="B16087" i="9" s="1"/>
  <c r="B16091" i="9" s="1"/>
  <c r="B16095" i="9" s="1"/>
  <c r="B16099" i="9" s="1"/>
  <c r="B16103" i="9" s="1"/>
  <c r="B16107" i="9" s="1"/>
  <c r="B16111" i="9" s="1"/>
  <c r="B16115" i="9" s="1"/>
  <c r="B16119" i="9" s="1"/>
  <c r="B16123" i="9" s="1"/>
  <c r="B16127" i="9" s="1"/>
  <c r="B16131" i="9" s="1"/>
  <c r="B16135" i="9" s="1"/>
  <c r="B16139" i="9" s="1"/>
  <c r="B16143" i="9" s="1"/>
  <c r="B16147" i="9" s="1"/>
  <c r="B16151" i="9" s="1"/>
  <c r="B16155" i="9" s="1"/>
  <c r="B16159" i="9" s="1"/>
  <c r="B16163" i="9" s="1"/>
  <c r="B16167" i="9" s="1"/>
  <c r="B16171" i="9" s="1"/>
  <c r="B16175" i="9" s="1"/>
  <c r="B16179" i="9" s="1"/>
  <c r="B16183" i="9" s="1"/>
  <c r="B16187" i="9" s="1"/>
  <c r="B16191" i="9" s="1"/>
  <c r="B16195" i="9" s="1"/>
  <c r="B16199" i="9" s="1"/>
  <c r="B16203" i="9" s="1"/>
  <c r="B16207" i="9" s="1"/>
  <c r="B16211" i="9" s="1"/>
  <c r="B16215" i="9" s="1"/>
  <c r="B16219" i="9" s="1"/>
  <c r="B16223" i="9" s="1"/>
  <c r="B16227" i="9" s="1"/>
  <c r="B16231" i="9" s="1"/>
  <c r="B16235" i="9" s="1"/>
  <c r="B16239" i="9" s="1"/>
  <c r="B16243" i="9" s="1"/>
  <c r="B16247" i="9" s="1"/>
  <c r="B16251" i="9" s="1"/>
  <c r="B16255" i="9" s="1"/>
  <c r="B16259" i="9" s="1"/>
  <c r="B16263" i="9" s="1"/>
  <c r="B16267" i="9" s="1"/>
  <c r="B16271" i="9" s="1"/>
  <c r="B16275" i="9" s="1"/>
  <c r="B16279" i="9" s="1"/>
  <c r="B16283" i="9" s="1"/>
  <c r="B16287" i="9" s="1"/>
  <c r="B16291" i="9" s="1"/>
  <c r="B16295" i="9" s="1"/>
  <c r="B16299" i="9" s="1"/>
  <c r="B16303" i="9" s="1"/>
  <c r="B16307" i="9" s="1"/>
  <c r="B16311" i="9" s="1"/>
  <c r="B16315" i="9" s="1"/>
  <c r="B16319" i="9" s="1"/>
  <c r="B16323" i="9" s="1"/>
  <c r="B16327" i="9" s="1"/>
  <c r="B16331" i="9" s="1"/>
  <c r="B16335" i="9" s="1"/>
  <c r="B16339" i="9" s="1"/>
  <c r="B16343" i="9" s="1"/>
  <c r="B16347" i="9" s="1"/>
  <c r="B16351" i="9" s="1"/>
  <c r="B16355" i="9" s="1"/>
  <c r="B16359" i="9" s="1"/>
  <c r="B16363" i="9" s="1"/>
  <c r="B16367" i="9" s="1"/>
  <c r="B16371" i="9" s="1"/>
  <c r="B16375" i="9" s="1"/>
  <c r="B16379" i="9" s="1"/>
  <c r="B16383" i="9" s="1"/>
  <c r="B16387" i="9" s="1"/>
  <c r="B16391" i="9" s="1"/>
  <c r="B16395" i="9" s="1"/>
  <c r="B16399" i="9" s="1"/>
  <c r="B16403" i="9" s="1"/>
  <c r="B16407" i="9" s="1"/>
  <c r="B16411" i="9" s="1"/>
  <c r="B16415" i="9" s="1"/>
  <c r="B16419" i="9" s="1"/>
  <c r="B16423" i="9" s="1"/>
  <c r="B16427" i="9" s="1"/>
  <c r="B16431" i="9" s="1"/>
  <c r="B16435" i="9" s="1"/>
  <c r="B16439" i="9" s="1"/>
  <c r="B16443" i="9" s="1"/>
  <c r="B16447" i="9" s="1"/>
  <c r="B16451" i="9" s="1"/>
  <c r="B16455" i="9" s="1"/>
  <c r="B16459" i="9" s="1"/>
  <c r="B16463" i="9" s="1"/>
  <c r="B16467" i="9" s="1"/>
  <c r="B16471" i="9" s="1"/>
  <c r="B16475" i="9" s="1"/>
  <c r="B16479" i="9" s="1"/>
  <c r="B16483" i="9" s="1"/>
  <c r="B16487" i="9" s="1"/>
  <c r="B16491" i="9" s="1"/>
  <c r="B16495" i="9" s="1"/>
  <c r="B16499" i="9" s="1"/>
  <c r="B16503" i="9" s="1"/>
  <c r="B16507" i="9" s="1"/>
  <c r="B16511" i="9" s="1"/>
  <c r="B16515" i="9" s="1"/>
  <c r="B16519" i="9" s="1"/>
  <c r="B16523" i="9" s="1"/>
  <c r="B16527" i="9" s="1"/>
  <c r="B16531" i="9" s="1"/>
  <c r="B16535" i="9" s="1"/>
  <c r="B16539" i="9" s="1"/>
  <c r="B16543" i="9" s="1"/>
  <c r="B16547" i="9" s="1"/>
  <c r="B16551" i="9" s="1"/>
  <c r="B16555" i="9" s="1"/>
  <c r="B16559" i="9" s="1"/>
  <c r="B16563" i="9" s="1"/>
  <c r="B16567" i="9" s="1"/>
  <c r="B16571" i="9" s="1"/>
  <c r="B16575" i="9" s="1"/>
  <c r="B16579" i="9" s="1"/>
  <c r="B16583" i="9" s="1"/>
  <c r="B16587" i="9" s="1"/>
  <c r="B16591" i="9" s="1"/>
  <c r="B16595" i="9" s="1"/>
  <c r="B16599" i="9" s="1"/>
  <c r="B16603" i="9" s="1"/>
  <c r="B16607" i="9" s="1"/>
  <c r="B16611" i="9" s="1"/>
  <c r="B16615" i="9" s="1"/>
  <c r="B16619" i="9" s="1"/>
  <c r="B16623" i="9" s="1"/>
  <c r="B16627" i="9" s="1"/>
  <c r="B16631" i="9" s="1"/>
  <c r="B16635" i="9" s="1"/>
  <c r="B16639" i="9" s="1"/>
  <c r="B16643" i="9" s="1"/>
  <c r="B16647" i="9" s="1"/>
  <c r="B16651" i="9" s="1"/>
  <c r="B16655" i="9" s="1"/>
  <c r="B16659" i="9" s="1"/>
  <c r="B16663" i="9" s="1"/>
  <c r="B16667" i="9" s="1"/>
  <c r="B16671" i="9" s="1"/>
  <c r="B16675" i="9" s="1"/>
  <c r="B16679" i="9" s="1"/>
  <c r="B16683" i="9" s="1"/>
  <c r="B16687" i="9" s="1"/>
  <c r="B16691" i="9" s="1"/>
  <c r="B16695" i="9" s="1"/>
  <c r="B16699" i="9" s="1"/>
  <c r="B16703" i="9" s="1"/>
  <c r="B16707" i="9" s="1"/>
  <c r="B16711" i="9" s="1"/>
  <c r="B16715" i="9" s="1"/>
  <c r="B16719" i="9" s="1"/>
  <c r="B16723" i="9" s="1"/>
  <c r="B16727" i="9" s="1"/>
  <c r="B16731" i="9" s="1"/>
  <c r="B16735" i="9" s="1"/>
  <c r="B16739" i="9" s="1"/>
  <c r="B16743" i="9" s="1"/>
  <c r="B16747" i="9" s="1"/>
  <c r="B16751" i="9" s="1"/>
  <c r="B16755" i="9" s="1"/>
  <c r="B16759" i="9" s="1"/>
  <c r="B16763" i="9" s="1"/>
  <c r="B16767" i="9" s="1"/>
  <c r="B16771" i="9" s="1"/>
  <c r="B16775" i="9" s="1"/>
  <c r="B16779" i="9" s="1"/>
  <c r="B16783" i="9" s="1"/>
  <c r="B16787" i="9" s="1"/>
  <c r="B16791" i="9" s="1"/>
  <c r="B16795" i="9" s="1"/>
  <c r="B16799" i="9" s="1"/>
  <c r="B16803" i="9" s="1"/>
  <c r="B16807" i="9" s="1"/>
  <c r="B16811" i="9" s="1"/>
  <c r="B16815" i="9" s="1"/>
  <c r="B16819" i="9" s="1"/>
  <c r="B16823" i="9" s="1"/>
  <c r="B16827" i="9" s="1"/>
  <c r="B16831" i="9" s="1"/>
  <c r="B16835" i="9" s="1"/>
  <c r="B16839" i="9" s="1"/>
  <c r="B16843" i="9" s="1"/>
  <c r="B16847" i="9" s="1"/>
  <c r="B16851" i="9" s="1"/>
  <c r="B16855" i="9" s="1"/>
  <c r="B16859" i="9" s="1"/>
  <c r="B16863" i="9" s="1"/>
  <c r="B16867" i="9" s="1"/>
  <c r="B16871" i="9" s="1"/>
  <c r="B16875" i="9" s="1"/>
  <c r="B16879" i="9" s="1"/>
  <c r="B16883" i="9" s="1"/>
  <c r="B16887" i="9" s="1"/>
  <c r="B16891" i="9" s="1"/>
  <c r="B16895" i="9" s="1"/>
  <c r="B16899" i="9" s="1"/>
  <c r="B16903" i="9" s="1"/>
  <c r="B16907" i="9" s="1"/>
  <c r="B16911" i="9" s="1"/>
  <c r="B16915" i="9" s="1"/>
  <c r="B16919" i="9" s="1"/>
  <c r="B16923" i="9" s="1"/>
  <c r="B16927" i="9" s="1"/>
  <c r="B16931" i="9" s="1"/>
  <c r="B16935" i="9" s="1"/>
  <c r="B16939" i="9" s="1"/>
  <c r="B16943" i="9" s="1"/>
  <c r="B16947" i="9" s="1"/>
  <c r="B16951" i="9" s="1"/>
  <c r="B16955" i="9" s="1"/>
  <c r="B16959" i="9" s="1"/>
  <c r="B16963" i="9" s="1"/>
  <c r="B16967" i="9" s="1"/>
  <c r="B16971" i="9" s="1"/>
  <c r="B16975" i="9" s="1"/>
  <c r="B16979" i="9" s="1"/>
  <c r="B16983" i="9" s="1"/>
  <c r="B16987" i="9" s="1"/>
  <c r="B16991" i="9" s="1"/>
  <c r="B16995" i="9" s="1"/>
  <c r="B16999" i="9" s="1"/>
  <c r="B17003" i="9" s="1"/>
  <c r="B17007" i="9" s="1"/>
  <c r="B17011" i="9" s="1"/>
  <c r="B17015" i="9" s="1"/>
  <c r="B17019" i="9" s="1"/>
  <c r="B17023" i="9" s="1"/>
  <c r="B17027" i="9" s="1"/>
  <c r="B17031" i="9" s="1"/>
  <c r="B17035" i="9" s="1"/>
  <c r="B17039" i="9" s="1"/>
  <c r="B17043" i="9" s="1"/>
  <c r="B17047" i="9" s="1"/>
  <c r="B17051" i="9" s="1"/>
  <c r="B17055" i="9" s="1"/>
  <c r="B17059" i="9" s="1"/>
  <c r="B17063" i="9" s="1"/>
  <c r="B17067" i="9" s="1"/>
  <c r="B17071" i="9" s="1"/>
  <c r="B17075" i="9" s="1"/>
  <c r="B17079" i="9" s="1"/>
  <c r="B17083" i="9" s="1"/>
  <c r="B17087" i="9" s="1"/>
  <c r="B17091" i="9" s="1"/>
  <c r="B17095" i="9" s="1"/>
  <c r="B17099" i="9" s="1"/>
  <c r="B17103" i="9" s="1"/>
  <c r="B17107" i="9" s="1"/>
  <c r="B17111" i="9" s="1"/>
  <c r="B17115" i="9" s="1"/>
  <c r="B17119" i="9" s="1"/>
  <c r="B17123" i="9" s="1"/>
  <c r="B17127" i="9" s="1"/>
  <c r="B17131" i="9" s="1"/>
  <c r="B17135" i="9" s="1"/>
  <c r="B17139" i="9" s="1"/>
  <c r="B17143" i="9" s="1"/>
  <c r="B17147" i="9" s="1"/>
  <c r="B17151" i="9" s="1"/>
  <c r="B17155" i="9" s="1"/>
  <c r="B17159" i="9" s="1"/>
  <c r="B17163" i="9" s="1"/>
  <c r="B17167" i="9" s="1"/>
  <c r="B17171" i="9" s="1"/>
  <c r="B17175" i="9" s="1"/>
  <c r="B17179" i="9" s="1"/>
  <c r="B17183" i="9" s="1"/>
  <c r="B17187" i="9" s="1"/>
  <c r="B17191" i="9" s="1"/>
  <c r="B17195" i="9" s="1"/>
  <c r="B17199" i="9" s="1"/>
  <c r="B17203" i="9" s="1"/>
  <c r="B17207" i="9" s="1"/>
  <c r="B17211" i="9" s="1"/>
  <c r="B17215" i="9" s="1"/>
  <c r="B17219" i="9" s="1"/>
  <c r="B17223" i="9" s="1"/>
  <c r="B17227" i="9" s="1"/>
  <c r="B17231" i="9" s="1"/>
  <c r="B17235" i="9" s="1"/>
  <c r="B17239" i="9" s="1"/>
  <c r="B17243" i="9" s="1"/>
  <c r="B17247" i="9" s="1"/>
  <c r="B17251" i="9" s="1"/>
  <c r="B17255" i="9" s="1"/>
  <c r="B17259" i="9" s="1"/>
  <c r="B17263" i="9" s="1"/>
  <c r="B17267" i="9" s="1"/>
  <c r="B17271" i="9" s="1"/>
  <c r="B17275" i="9" s="1"/>
  <c r="B17279" i="9" s="1"/>
  <c r="B17283" i="9" s="1"/>
  <c r="B17287" i="9" s="1"/>
  <c r="B17291" i="9" s="1"/>
  <c r="B17295" i="9" s="1"/>
  <c r="B17299" i="9" s="1"/>
  <c r="B17303" i="9" s="1"/>
  <c r="B17307" i="9" s="1"/>
  <c r="B17311" i="9" s="1"/>
  <c r="B17315" i="9" s="1"/>
  <c r="B17319" i="9" s="1"/>
  <c r="B17323" i="9" s="1"/>
  <c r="B17327" i="9" s="1"/>
  <c r="B17331" i="9" s="1"/>
  <c r="B17335" i="9" s="1"/>
  <c r="B17339" i="9" s="1"/>
  <c r="B17343" i="9" s="1"/>
  <c r="B17347" i="9" s="1"/>
  <c r="B17351" i="9" s="1"/>
  <c r="B17355" i="9" s="1"/>
  <c r="B17359" i="9" s="1"/>
  <c r="B17363" i="9" s="1"/>
  <c r="B17367" i="9" s="1"/>
  <c r="B17371" i="9" s="1"/>
  <c r="B17375" i="9" s="1"/>
  <c r="B17379" i="9" s="1"/>
  <c r="B17383" i="9" s="1"/>
  <c r="B17387" i="9" s="1"/>
  <c r="B17391" i="9" s="1"/>
  <c r="B17395" i="9" s="1"/>
  <c r="B17399" i="9" s="1"/>
  <c r="B17403" i="9" s="1"/>
  <c r="B17407" i="9" s="1"/>
  <c r="B17411" i="9" s="1"/>
  <c r="B17415" i="9" s="1"/>
  <c r="B17419" i="9" s="1"/>
  <c r="B17423" i="9" s="1"/>
  <c r="B17427" i="9" s="1"/>
  <c r="B17431" i="9" s="1"/>
  <c r="B17435" i="9" s="1"/>
  <c r="B17439" i="9" s="1"/>
  <c r="B17443" i="9" s="1"/>
  <c r="B17447" i="9" s="1"/>
  <c r="B17451" i="9" s="1"/>
  <c r="B17455" i="9" s="1"/>
  <c r="B17459" i="9" s="1"/>
  <c r="B17463" i="9" s="1"/>
  <c r="B17467" i="9" s="1"/>
  <c r="B17471" i="9" s="1"/>
  <c r="B17475" i="9" s="1"/>
  <c r="B17479" i="9" s="1"/>
  <c r="B17483" i="9" s="1"/>
  <c r="B17487" i="9" s="1"/>
  <c r="B17491" i="9" s="1"/>
  <c r="B17495" i="9" s="1"/>
  <c r="B17499" i="9" s="1"/>
  <c r="B17503" i="9" s="1"/>
  <c r="B17507" i="9" s="1"/>
  <c r="B17511" i="9" s="1"/>
  <c r="B17515" i="9" s="1"/>
  <c r="B17519" i="9" s="1"/>
  <c r="B17523" i="9" s="1"/>
  <c r="B17527" i="9" s="1"/>
  <c r="B17531" i="9" s="1"/>
  <c r="B17535" i="9" s="1"/>
  <c r="B17539" i="9" s="1"/>
  <c r="B17543" i="9" s="1"/>
  <c r="B17547" i="9" s="1"/>
  <c r="B17551" i="9" s="1"/>
  <c r="B17555" i="9" s="1"/>
  <c r="B17559" i="9" s="1"/>
  <c r="B17563" i="9" s="1"/>
  <c r="B17567" i="9" s="1"/>
  <c r="B17571" i="9" s="1"/>
  <c r="B17575" i="9" s="1"/>
  <c r="B17579" i="9" s="1"/>
  <c r="B17583" i="9" s="1"/>
  <c r="B17587" i="9" s="1"/>
  <c r="B17591" i="9" s="1"/>
  <c r="B17595" i="9" s="1"/>
  <c r="B17599" i="9" s="1"/>
  <c r="B17603" i="9" s="1"/>
  <c r="B17607" i="9" s="1"/>
  <c r="B17611" i="9" s="1"/>
  <c r="B17615" i="9" s="1"/>
  <c r="B17619" i="9" s="1"/>
  <c r="B17623" i="9" s="1"/>
  <c r="B17627" i="9" s="1"/>
  <c r="B17631" i="9" s="1"/>
  <c r="B17635" i="9" s="1"/>
  <c r="B17639" i="9" s="1"/>
  <c r="B17643" i="9" s="1"/>
  <c r="B17647" i="9" s="1"/>
  <c r="B17651" i="9" s="1"/>
  <c r="B17655" i="9" s="1"/>
  <c r="B17659" i="9" s="1"/>
  <c r="B17663" i="9" s="1"/>
  <c r="B17667" i="9" s="1"/>
  <c r="B17671" i="9" s="1"/>
  <c r="B17675" i="9" s="1"/>
  <c r="B17679" i="9" s="1"/>
  <c r="B17683" i="9" s="1"/>
  <c r="B17687" i="9" s="1"/>
  <c r="B17691" i="9" s="1"/>
  <c r="B17695" i="9" s="1"/>
  <c r="B17699" i="9" s="1"/>
  <c r="B17703" i="9" s="1"/>
  <c r="B17707" i="9" s="1"/>
  <c r="B17711" i="9" s="1"/>
  <c r="B17715" i="9" s="1"/>
  <c r="B17719" i="9" s="1"/>
  <c r="B17723" i="9" s="1"/>
  <c r="B17727" i="9" s="1"/>
  <c r="B17731" i="9" s="1"/>
  <c r="B17735" i="9" s="1"/>
  <c r="B17739" i="9" s="1"/>
  <c r="B17743" i="9" s="1"/>
  <c r="B17747" i="9" s="1"/>
  <c r="B17751" i="9" s="1"/>
  <c r="B17755" i="9" s="1"/>
  <c r="B17759" i="9" s="1"/>
  <c r="B17763" i="9" s="1"/>
  <c r="B17767" i="9" s="1"/>
  <c r="B17771" i="9" s="1"/>
  <c r="B17775" i="9" s="1"/>
  <c r="B17779" i="9" s="1"/>
  <c r="B17783" i="9" s="1"/>
  <c r="B17787" i="9" s="1"/>
  <c r="B17791" i="9" s="1"/>
  <c r="B17795" i="9" s="1"/>
  <c r="B17799" i="9" s="1"/>
  <c r="B17803" i="9" s="1"/>
  <c r="B17807" i="9" s="1"/>
  <c r="B17811" i="9" s="1"/>
  <c r="B17815" i="9" s="1"/>
  <c r="B17819" i="9" s="1"/>
  <c r="B17823" i="9" s="1"/>
  <c r="B17827" i="9" s="1"/>
  <c r="B17831" i="9" s="1"/>
  <c r="B17835" i="9" s="1"/>
  <c r="B17839" i="9" s="1"/>
  <c r="B17843" i="9" s="1"/>
  <c r="B17847" i="9" s="1"/>
  <c r="B17851" i="9" s="1"/>
  <c r="B17855" i="9" s="1"/>
  <c r="B17859" i="9" s="1"/>
  <c r="B17863" i="9" s="1"/>
  <c r="B17867" i="9" s="1"/>
  <c r="B17871" i="9" s="1"/>
  <c r="B17875" i="9" s="1"/>
  <c r="B17879" i="9" s="1"/>
  <c r="B17883" i="9" s="1"/>
  <c r="B17887" i="9" s="1"/>
  <c r="B17891" i="9" s="1"/>
  <c r="B17895" i="9" s="1"/>
  <c r="B17899" i="9" s="1"/>
  <c r="B17903" i="9" s="1"/>
  <c r="B17907" i="9" s="1"/>
  <c r="B17911" i="9" s="1"/>
  <c r="B17915" i="9" s="1"/>
  <c r="B17919" i="9" s="1"/>
  <c r="B17923" i="9" s="1"/>
  <c r="B17927" i="9" s="1"/>
  <c r="B17931" i="9" s="1"/>
  <c r="B17935" i="9" s="1"/>
  <c r="B17939" i="9" s="1"/>
  <c r="B17943" i="9" s="1"/>
  <c r="B17947" i="9" s="1"/>
  <c r="B17951" i="9" s="1"/>
  <c r="B17955" i="9" s="1"/>
  <c r="B17959" i="9" s="1"/>
  <c r="B17963" i="9" s="1"/>
  <c r="B17967" i="9" s="1"/>
  <c r="B17971" i="9" s="1"/>
  <c r="B17975" i="9" s="1"/>
  <c r="B17979" i="9" s="1"/>
  <c r="B17983" i="9" s="1"/>
  <c r="B17987" i="9" s="1"/>
  <c r="B17991" i="9" s="1"/>
  <c r="B17995" i="9" s="1"/>
  <c r="B17999" i="9" s="1"/>
  <c r="B18003" i="9" s="1"/>
  <c r="B18007" i="9" s="1"/>
  <c r="B18011" i="9" s="1"/>
  <c r="B18015" i="9" s="1"/>
  <c r="B18019" i="9" s="1"/>
  <c r="B18023" i="9" s="1"/>
  <c r="B18027" i="9" s="1"/>
  <c r="B18031" i="9" s="1"/>
  <c r="B18035" i="9" s="1"/>
  <c r="B18039" i="9" s="1"/>
  <c r="B18043" i="9" s="1"/>
  <c r="B18047" i="9" s="1"/>
  <c r="B18051" i="9" s="1"/>
  <c r="B18055" i="9" s="1"/>
  <c r="B18059" i="9" s="1"/>
  <c r="B18063" i="9" s="1"/>
  <c r="B18067" i="9" s="1"/>
  <c r="B18071" i="9" s="1"/>
  <c r="B18075" i="9" s="1"/>
  <c r="B18079" i="9" s="1"/>
  <c r="B18083" i="9" s="1"/>
  <c r="B18087" i="9" s="1"/>
  <c r="B18091" i="9" s="1"/>
  <c r="B18095" i="9" s="1"/>
  <c r="B18099" i="9" s="1"/>
  <c r="B18103" i="9" s="1"/>
  <c r="B18107" i="9" s="1"/>
  <c r="B18111" i="9" s="1"/>
  <c r="B18115" i="9" s="1"/>
  <c r="B18119" i="9" s="1"/>
  <c r="B18123" i="9" s="1"/>
  <c r="B18127" i="9" s="1"/>
  <c r="B18131" i="9" s="1"/>
  <c r="B18135" i="9" s="1"/>
  <c r="B18139" i="9" s="1"/>
  <c r="B18143" i="9" s="1"/>
  <c r="B18147" i="9" s="1"/>
  <c r="B18151" i="9" s="1"/>
  <c r="B18155" i="9" s="1"/>
  <c r="B18159" i="9" s="1"/>
  <c r="B18163" i="9" s="1"/>
  <c r="B18167" i="9" s="1"/>
  <c r="B18171" i="9" s="1"/>
  <c r="B18175" i="9" s="1"/>
  <c r="B18179" i="9" s="1"/>
  <c r="B18183" i="9" s="1"/>
  <c r="B18187" i="9" s="1"/>
  <c r="B18191" i="9" s="1"/>
  <c r="B18195" i="9" s="1"/>
  <c r="B18199" i="9" s="1"/>
  <c r="B18203" i="9" s="1"/>
  <c r="B18207" i="9" s="1"/>
  <c r="B18211" i="9" s="1"/>
  <c r="B18215" i="9" s="1"/>
  <c r="B18219" i="9" s="1"/>
  <c r="B18223" i="9" s="1"/>
  <c r="B18227" i="9" s="1"/>
  <c r="B18231" i="9" s="1"/>
  <c r="B18235" i="9" s="1"/>
  <c r="B18239" i="9" s="1"/>
  <c r="B18243" i="9" s="1"/>
  <c r="B18247" i="9" s="1"/>
  <c r="B18251" i="9" s="1"/>
  <c r="B18255" i="9" s="1"/>
  <c r="B18259" i="9" s="1"/>
  <c r="B18263" i="9" s="1"/>
  <c r="B18267" i="9" s="1"/>
  <c r="B18271" i="9" s="1"/>
  <c r="B18275" i="9" s="1"/>
  <c r="B18279" i="9" s="1"/>
  <c r="B18283" i="9" s="1"/>
  <c r="B18287" i="9" s="1"/>
  <c r="B18291" i="9" s="1"/>
  <c r="B18295" i="9" s="1"/>
  <c r="B18299" i="9" s="1"/>
  <c r="B18303" i="9" s="1"/>
  <c r="B18307" i="9" s="1"/>
  <c r="B18311" i="9" s="1"/>
  <c r="B18315" i="9" s="1"/>
  <c r="B18319" i="9" s="1"/>
  <c r="B18323" i="9" s="1"/>
  <c r="B18327" i="9" s="1"/>
  <c r="B18331" i="9" s="1"/>
  <c r="B18335" i="9" s="1"/>
  <c r="B18339" i="9" s="1"/>
  <c r="B18343" i="9" s="1"/>
  <c r="B18347" i="9" s="1"/>
  <c r="B18351" i="9" s="1"/>
  <c r="B18355" i="9" s="1"/>
  <c r="B18359" i="9" s="1"/>
  <c r="B18363" i="9" s="1"/>
  <c r="B18367" i="9" s="1"/>
  <c r="B18371" i="9" s="1"/>
  <c r="B18375" i="9" s="1"/>
  <c r="B18379" i="9" s="1"/>
  <c r="B18383" i="9" s="1"/>
  <c r="B18387" i="9" s="1"/>
  <c r="B18391" i="9" s="1"/>
  <c r="B18395" i="9" s="1"/>
  <c r="B18399" i="9" s="1"/>
  <c r="B18403" i="9" s="1"/>
  <c r="B18407" i="9" s="1"/>
  <c r="B18411" i="9" s="1"/>
  <c r="B18415" i="9" s="1"/>
  <c r="B18419" i="9" s="1"/>
  <c r="B18423" i="9" s="1"/>
  <c r="B18427" i="9" s="1"/>
  <c r="B18431" i="9" s="1"/>
  <c r="B18435" i="9" s="1"/>
  <c r="B18439" i="9" s="1"/>
  <c r="B18443" i="9" s="1"/>
  <c r="B18447" i="9" s="1"/>
  <c r="B18451" i="9" s="1"/>
  <c r="B18455" i="9" s="1"/>
  <c r="B18459" i="9" s="1"/>
  <c r="B18463" i="9" s="1"/>
  <c r="B18467" i="9" s="1"/>
  <c r="B18471" i="9" s="1"/>
  <c r="B18475" i="9" s="1"/>
  <c r="B18479" i="9" s="1"/>
  <c r="B18483" i="9" s="1"/>
  <c r="B18487" i="9" s="1"/>
  <c r="B18491" i="9" s="1"/>
  <c r="B18495" i="9" s="1"/>
  <c r="B18499" i="9" s="1"/>
  <c r="B18503" i="9" s="1"/>
  <c r="B18507" i="9" s="1"/>
  <c r="B18511" i="9" s="1"/>
  <c r="B18515" i="9" s="1"/>
  <c r="B18519" i="9" s="1"/>
  <c r="B18523" i="9" s="1"/>
  <c r="B18527" i="9" s="1"/>
  <c r="B18531" i="9" s="1"/>
  <c r="B18535" i="9" s="1"/>
  <c r="B18539" i="9" s="1"/>
  <c r="B18543" i="9" s="1"/>
  <c r="B18547" i="9" s="1"/>
  <c r="B18551" i="9" s="1"/>
  <c r="B18555" i="9" s="1"/>
  <c r="B18559" i="9" s="1"/>
  <c r="B18563" i="9" s="1"/>
  <c r="B18567" i="9" s="1"/>
  <c r="B18571" i="9" s="1"/>
  <c r="B18575" i="9" s="1"/>
  <c r="B18579" i="9" s="1"/>
  <c r="B18583" i="9" s="1"/>
  <c r="B18587" i="9" s="1"/>
  <c r="B18591" i="9" s="1"/>
  <c r="B18595" i="9" s="1"/>
  <c r="B18599" i="9" s="1"/>
  <c r="B18603" i="9" s="1"/>
  <c r="B18607" i="9" s="1"/>
  <c r="B18611" i="9" s="1"/>
  <c r="B18615" i="9" s="1"/>
  <c r="B18619" i="9" s="1"/>
  <c r="B18623" i="9" s="1"/>
  <c r="B18627" i="9" s="1"/>
  <c r="B18631" i="9" s="1"/>
  <c r="B18635" i="9" s="1"/>
  <c r="B18639" i="9" s="1"/>
  <c r="B18643" i="9" s="1"/>
  <c r="B18647" i="9" s="1"/>
  <c r="B18651" i="9" s="1"/>
  <c r="B18655" i="9" s="1"/>
  <c r="B18659" i="9" s="1"/>
  <c r="B18663" i="9" s="1"/>
  <c r="B18667" i="9" s="1"/>
  <c r="B18671" i="9" s="1"/>
  <c r="B18675" i="9" s="1"/>
  <c r="B18679" i="9" s="1"/>
  <c r="B18683" i="9" s="1"/>
  <c r="B18687" i="9" s="1"/>
  <c r="B18691" i="9" s="1"/>
  <c r="B18695" i="9" s="1"/>
  <c r="B18699" i="9" s="1"/>
  <c r="B18703" i="9" s="1"/>
  <c r="B18707" i="9" s="1"/>
  <c r="B18711" i="9" s="1"/>
  <c r="B18715" i="9" s="1"/>
  <c r="B18719" i="9" s="1"/>
  <c r="B18723" i="9" s="1"/>
  <c r="B18727" i="9" s="1"/>
  <c r="B18731" i="9" s="1"/>
  <c r="B18735" i="9" s="1"/>
  <c r="B18739" i="9" s="1"/>
  <c r="B18743" i="9" s="1"/>
  <c r="B18747" i="9" s="1"/>
  <c r="B18751" i="9" s="1"/>
  <c r="B18755" i="9" s="1"/>
  <c r="B18759" i="9" s="1"/>
  <c r="B18763" i="9" s="1"/>
  <c r="B18767" i="9" s="1"/>
  <c r="B18771" i="9" s="1"/>
  <c r="B18775" i="9" s="1"/>
  <c r="B18779" i="9" s="1"/>
  <c r="B18783" i="9" s="1"/>
  <c r="B18787" i="9" s="1"/>
  <c r="B18791" i="9" s="1"/>
  <c r="B18795" i="9" s="1"/>
  <c r="B18799" i="9" s="1"/>
  <c r="B18803" i="9" s="1"/>
  <c r="B18807" i="9" s="1"/>
  <c r="B18811" i="9" s="1"/>
  <c r="B18815" i="9" s="1"/>
  <c r="B18819" i="9" s="1"/>
  <c r="B18823" i="9" s="1"/>
  <c r="B18827" i="9" s="1"/>
  <c r="B18831" i="9" s="1"/>
  <c r="B18835" i="9" s="1"/>
  <c r="B18839" i="9" s="1"/>
  <c r="B18843" i="9" s="1"/>
  <c r="B18847" i="9" s="1"/>
  <c r="B18851" i="9" s="1"/>
  <c r="B18855" i="9" s="1"/>
  <c r="B18859" i="9" s="1"/>
  <c r="B18863" i="9" s="1"/>
  <c r="B18867" i="9" s="1"/>
  <c r="B18871" i="9" s="1"/>
  <c r="B18875" i="9" s="1"/>
  <c r="B18879" i="9" s="1"/>
  <c r="B18883" i="9" s="1"/>
  <c r="B18887" i="9" s="1"/>
  <c r="B18891" i="9" s="1"/>
  <c r="B18895" i="9" s="1"/>
  <c r="B18899" i="9" s="1"/>
  <c r="B18903" i="9" s="1"/>
  <c r="B18907" i="9" s="1"/>
  <c r="B18911" i="9" s="1"/>
  <c r="B18915" i="9" s="1"/>
  <c r="B18919" i="9" s="1"/>
  <c r="B18923" i="9" s="1"/>
  <c r="B18927" i="9" s="1"/>
  <c r="B18931" i="9" s="1"/>
  <c r="B18935" i="9" s="1"/>
  <c r="B18939" i="9" s="1"/>
  <c r="B18943" i="9" s="1"/>
  <c r="B18947" i="9" s="1"/>
  <c r="B18951" i="9" s="1"/>
  <c r="B18955" i="9" s="1"/>
  <c r="B18959" i="9" s="1"/>
  <c r="B18963" i="9" s="1"/>
  <c r="B18967" i="9" s="1"/>
  <c r="B18971" i="9" s="1"/>
  <c r="B18975" i="9" s="1"/>
  <c r="B18979" i="9" s="1"/>
  <c r="B18983" i="9" s="1"/>
  <c r="B18987" i="9" s="1"/>
  <c r="B18991" i="9" s="1"/>
  <c r="B18995" i="9" s="1"/>
  <c r="B18999" i="9" s="1"/>
  <c r="B19003" i="9" s="1"/>
  <c r="B19007" i="9" s="1"/>
  <c r="B19011" i="9" s="1"/>
  <c r="B19015" i="9" s="1"/>
  <c r="B19019" i="9" s="1"/>
  <c r="B19023" i="9" s="1"/>
  <c r="B19027" i="9" s="1"/>
  <c r="B19031" i="9" s="1"/>
  <c r="B19035" i="9" s="1"/>
  <c r="B19039" i="9" s="1"/>
  <c r="B19043" i="9" s="1"/>
  <c r="B19047" i="9" s="1"/>
  <c r="B19051" i="9" s="1"/>
  <c r="B19055" i="9" s="1"/>
  <c r="B19059" i="9" s="1"/>
  <c r="B19063" i="9" s="1"/>
  <c r="B19067" i="9" s="1"/>
  <c r="B19071" i="9" s="1"/>
  <c r="B19075" i="9" s="1"/>
  <c r="B19079" i="9" s="1"/>
  <c r="B19083" i="9" s="1"/>
  <c r="B19087" i="9" s="1"/>
  <c r="B19091" i="9" s="1"/>
  <c r="B19095" i="9" s="1"/>
  <c r="B19099" i="9" s="1"/>
  <c r="B19103" i="9" s="1"/>
  <c r="B19107" i="9" s="1"/>
  <c r="B19111" i="9" s="1"/>
  <c r="B19115" i="9" s="1"/>
  <c r="B19119" i="9" s="1"/>
  <c r="B19123" i="9" s="1"/>
  <c r="B19127" i="9" s="1"/>
  <c r="B19131" i="9" s="1"/>
  <c r="B19135" i="9" s="1"/>
  <c r="B19139" i="9" s="1"/>
  <c r="B19143" i="9" s="1"/>
  <c r="B19147" i="9" s="1"/>
  <c r="B19151" i="9" s="1"/>
  <c r="B19155" i="9" s="1"/>
  <c r="B19159" i="9" s="1"/>
  <c r="B19163" i="9" s="1"/>
  <c r="B19167" i="9" s="1"/>
  <c r="B19171" i="9" s="1"/>
  <c r="B19175" i="9" s="1"/>
  <c r="B19179" i="9" s="1"/>
  <c r="B19183" i="9" s="1"/>
  <c r="B19187" i="9" s="1"/>
  <c r="B19191" i="9" s="1"/>
  <c r="B19195" i="9" s="1"/>
  <c r="B19199" i="9" s="1"/>
  <c r="B19203" i="9" s="1"/>
  <c r="B19207" i="9" s="1"/>
  <c r="B19211" i="9" s="1"/>
  <c r="B19215" i="9" s="1"/>
  <c r="B19219" i="9" s="1"/>
  <c r="B19223" i="9" s="1"/>
  <c r="B19227" i="9" s="1"/>
  <c r="B19231" i="9" s="1"/>
  <c r="B19235" i="9" s="1"/>
  <c r="B19239" i="9" s="1"/>
  <c r="B19243" i="9" s="1"/>
  <c r="B19247" i="9" s="1"/>
  <c r="B19251" i="9" s="1"/>
  <c r="B19255" i="9" s="1"/>
  <c r="B19259" i="9" s="1"/>
  <c r="B19263" i="9" s="1"/>
  <c r="B19267" i="9" s="1"/>
  <c r="B19271" i="9" s="1"/>
  <c r="B19275" i="9" s="1"/>
  <c r="B19279" i="9" s="1"/>
  <c r="B19283" i="9" s="1"/>
  <c r="B19287" i="9" s="1"/>
  <c r="B19291" i="9" s="1"/>
  <c r="B19295" i="9" s="1"/>
  <c r="B19299" i="9" s="1"/>
  <c r="B19303" i="9" s="1"/>
  <c r="B19307" i="9" s="1"/>
  <c r="B19311" i="9" s="1"/>
  <c r="B19315" i="9" s="1"/>
  <c r="B19319" i="9" s="1"/>
  <c r="B19323" i="9" s="1"/>
  <c r="B19327" i="9" s="1"/>
  <c r="B19331" i="9" s="1"/>
  <c r="B19335" i="9" s="1"/>
  <c r="B19339" i="9" s="1"/>
  <c r="B19343" i="9" s="1"/>
  <c r="B19347" i="9" s="1"/>
  <c r="B19351" i="9" s="1"/>
  <c r="B19355" i="9" s="1"/>
  <c r="B19359" i="9" s="1"/>
  <c r="B19363" i="9" s="1"/>
  <c r="B19367" i="9" s="1"/>
  <c r="B19371" i="9" s="1"/>
  <c r="B19375" i="9" s="1"/>
  <c r="B19379" i="9" s="1"/>
  <c r="B19383" i="9" s="1"/>
  <c r="B19387" i="9" s="1"/>
  <c r="B19391" i="9" s="1"/>
  <c r="B19395" i="9" s="1"/>
  <c r="B19399" i="9" s="1"/>
  <c r="B19403" i="9" s="1"/>
  <c r="B19407" i="9" s="1"/>
  <c r="B19411" i="9" s="1"/>
  <c r="B19415" i="9" s="1"/>
  <c r="B19419" i="9" s="1"/>
  <c r="B19423" i="9" s="1"/>
  <c r="B19427" i="9" s="1"/>
  <c r="B19431" i="9" s="1"/>
  <c r="B19435" i="9" s="1"/>
  <c r="B19439" i="9" s="1"/>
  <c r="B19443" i="9" s="1"/>
  <c r="B19447" i="9" s="1"/>
  <c r="B19451" i="9" s="1"/>
  <c r="B19455" i="9" s="1"/>
  <c r="B19459" i="9" s="1"/>
  <c r="B19463" i="9" s="1"/>
  <c r="B19467" i="9" s="1"/>
  <c r="B19471" i="9" s="1"/>
  <c r="B19475" i="9" s="1"/>
  <c r="B19479" i="9" s="1"/>
  <c r="B19483" i="9" s="1"/>
  <c r="B19487" i="9" s="1"/>
  <c r="B19491" i="9" s="1"/>
  <c r="B19495" i="9" s="1"/>
  <c r="B19499" i="9" s="1"/>
  <c r="B19503" i="9" s="1"/>
  <c r="B19507" i="9" s="1"/>
  <c r="B19511" i="9" s="1"/>
  <c r="B19515" i="9" s="1"/>
  <c r="B19519" i="9" s="1"/>
  <c r="B19523" i="9" s="1"/>
  <c r="B19527" i="9" s="1"/>
  <c r="B19531" i="9" s="1"/>
  <c r="B19535" i="9" s="1"/>
  <c r="B19539" i="9" s="1"/>
  <c r="B19543" i="9" s="1"/>
  <c r="B19547" i="9" s="1"/>
  <c r="B19551" i="9" s="1"/>
  <c r="B19555" i="9" s="1"/>
  <c r="B19559" i="9" s="1"/>
  <c r="B19563" i="9" s="1"/>
  <c r="B19567" i="9" s="1"/>
  <c r="B19571" i="9" s="1"/>
  <c r="B19575" i="9" s="1"/>
  <c r="B19579" i="9" s="1"/>
  <c r="B19583" i="9" s="1"/>
  <c r="B19587" i="9" s="1"/>
  <c r="B19591" i="9" s="1"/>
  <c r="B19595" i="9" s="1"/>
  <c r="B19599" i="9" s="1"/>
  <c r="B19603" i="9" s="1"/>
  <c r="B19607" i="9" s="1"/>
  <c r="B19611" i="9" s="1"/>
  <c r="B19615" i="9" s="1"/>
  <c r="B19619" i="9" s="1"/>
  <c r="B19623" i="9" s="1"/>
  <c r="B19627" i="9" s="1"/>
  <c r="B19631" i="9" s="1"/>
  <c r="B19635" i="9" s="1"/>
  <c r="B19639" i="9" s="1"/>
  <c r="B19643" i="9" s="1"/>
  <c r="B19647" i="9" s="1"/>
  <c r="B19651" i="9" s="1"/>
  <c r="B19655" i="9" s="1"/>
  <c r="B19659" i="9" s="1"/>
  <c r="B19663" i="9" s="1"/>
  <c r="B19667" i="9" s="1"/>
  <c r="B19671" i="9" s="1"/>
  <c r="B19675" i="9" s="1"/>
  <c r="B19679" i="9" s="1"/>
  <c r="B19683" i="9" s="1"/>
  <c r="B19687" i="9" s="1"/>
  <c r="B19691" i="9" s="1"/>
  <c r="B19695" i="9" s="1"/>
  <c r="B19699" i="9" s="1"/>
  <c r="B19703" i="9" s="1"/>
  <c r="B19707" i="9" s="1"/>
  <c r="B19711" i="9" s="1"/>
  <c r="B19715" i="9" s="1"/>
  <c r="B19719" i="9" s="1"/>
  <c r="B19723" i="9" s="1"/>
  <c r="B19727" i="9" s="1"/>
  <c r="B19731" i="9" s="1"/>
  <c r="B19735" i="9" s="1"/>
  <c r="B19739" i="9" s="1"/>
  <c r="B19743" i="9" s="1"/>
  <c r="B19747" i="9" s="1"/>
  <c r="B19751" i="9" s="1"/>
  <c r="B19755" i="9" s="1"/>
  <c r="B19759" i="9" s="1"/>
  <c r="B19763" i="9" s="1"/>
  <c r="B19767" i="9" s="1"/>
  <c r="B19771" i="9" s="1"/>
  <c r="B19775" i="9" s="1"/>
  <c r="B19779" i="9" s="1"/>
  <c r="B19783" i="9" s="1"/>
  <c r="B19787" i="9" s="1"/>
  <c r="B19791" i="9" s="1"/>
  <c r="B19795" i="9" s="1"/>
  <c r="B19799" i="9" s="1"/>
  <c r="B19803" i="9" s="1"/>
  <c r="B19807" i="9" s="1"/>
  <c r="B19811" i="9" s="1"/>
  <c r="B19815" i="9" s="1"/>
  <c r="B19819" i="9" s="1"/>
  <c r="B19823" i="9" s="1"/>
  <c r="B19827" i="9" s="1"/>
  <c r="B19831" i="9" s="1"/>
  <c r="B19835" i="9" s="1"/>
  <c r="B19839" i="9" s="1"/>
  <c r="B19843" i="9" s="1"/>
  <c r="B19847" i="9" s="1"/>
  <c r="B19851" i="9" s="1"/>
  <c r="B19855" i="9" s="1"/>
  <c r="B19859" i="9" s="1"/>
  <c r="B19863" i="9" s="1"/>
  <c r="B19867" i="9" s="1"/>
  <c r="B19871" i="9" s="1"/>
  <c r="B19875" i="9" s="1"/>
  <c r="B19879" i="9" s="1"/>
  <c r="B19883" i="9" s="1"/>
  <c r="B19887" i="9" s="1"/>
  <c r="B19891" i="9" s="1"/>
  <c r="B19895" i="9" s="1"/>
  <c r="B19899" i="9" s="1"/>
  <c r="B19903" i="9" s="1"/>
  <c r="B19907" i="9" s="1"/>
  <c r="B19911" i="9" s="1"/>
  <c r="B19915" i="9" s="1"/>
  <c r="B19919" i="9" s="1"/>
  <c r="B19923" i="9" s="1"/>
  <c r="B19927" i="9" s="1"/>
  <c r="B19931" i="9" s="1"/>
  <c r="B19935" i="9" s="1"/>
  <c r="B19939" i="9" s="1"/>
  <c r="B19943" i="9" s="1"/>
  <c r="B19947" i="9" s="1"/>
  <c r="B19951" i="9" s="1"/>
  <c r="B19955" i="9" s="1"/>
  <c r="B19959" i="9" s="1"/>
  <c r="B19963" i="9" s="1"/>
  <c r="B19967" i="9" s="1"/>
  <c r="B19971" i="9" s="1"/>
  <c r="B19975" i="9" s="1"/>
  <c r="B19979" i="9" s="1"/>
  <c r="B19983" i="9" s="1"/>
  <c r="B19987" i="9" s="1"/>
  <c r="B19991" i="9" s="1"/>
  <c r="B19995" i="9" s="1"/>
  <c r="B19999" i="9" s="1"/>
  <c r="B20003" i="9" s="1"/>
  <c r="B20007" i="9" s="1"/>
  <c r="B20011" i="9" s="1"/>
  <c r="B20015" i="9" s="1"/>
  <c r="B20019" i="9" s="1"/>
  <c r="B20023" i="9" s="1"/>
  <c r="B20027" i="9" s="1"/>
  <c r="B20031" i="9" s="1"/>
  <c r="B20035" i="9" s="1"/>
  <c r="B20039" i="9" s="1"/>
  <c r="B20043" i="9" s="1"/>
  <c r="B20047" i="9" s="1"/>
  <c r="B20051" i="9" s="1"/>
  <c r="B20055" i="9" s="1"/>
  <c r="B20059" i="9" s="1"/>
  <c r="B20063" i="9" s="1"/>
  <c r="B20067" i="9" s="1"/>
  <c r="B20071" i="9" s="1"/>
  <c r="B20075" i="9" s="1"/>
  <c r="B20079" i="9" s="1"/>
  <c r="B20083" i="9" s="1"/>
  <c r="B20087" i="9" s="1"/>
  <c r="B20091" i="9" s="1"/>
  <c r="B20095" i="9" s="1"/>
  <c r="B20099" i="9" s="1"/>
  <c r="B20103" i="9" s="1"/>
  <c r="B20107" i="9" s="1"/>
  <c r="B20111" i="9" s="1"/>
  <c r="B20115" i="9" s="1"/>
  <c r="B20119" i="9" s="1"/>
  <c r="B20123" i="9" s="1"/>
  <c r="B20127" i="9" s="1"/>
  <c r="B20131" i="9" s="1"/>
  <c r="B20135" i="9" s="1"/>
  <c r="B20139" i="9" s="1"/>
  <c r="B20143" i="9" s="1"/>
  <c r="B20147" i="9" s="1"/>
  <c r="B20151" i="9" s="1"/>
  <c r="B20155" i="9" s="1"/>
  <c r="B20159" i="9" s="1"/>
  <c r="B20163" i="9" s="1"/>
  <c r="B20167" i="9" s="1"/>
  <c r="B20171" i="9" s="1"/>
  <c r="B20175" i="9" s="1"/>
  <c r="B20179" i="9" s="1"/>
  <c r="B20183" i="9" s="1"/>
  <c r="B20187" i="9" s="1"/>
  <c r="B20191" i="9" s="1"/>
  <c r="B20195" i="9" s="1"/>
  <c r="B20199" i="9" s="1"/>
  <c r="B20203" i="9" s="1"/>
  <c r="B20207" i="9" s="1"/>
  <c r="B20211" i="9" s="1"/>
  <c r="B20215" i="9" s="1"/>
  <c r="B20219" i="9" s="1"/>
  <c r="B20223" i="9" s="1"/>
  <c r="B20227" i="9" s="1"/>
  <c r="B20231" i="9" s="1"/>
  <c r="B20235" i="9" s="1"/>
  <c r="B20239" i="9" s="1"/>
  <c r="B20243" i="9" s="1"/>
  <c r="B20247" i="9" s="1"/>
  <c r="B20251" i="9" s="1"/>
  <c r="B20255" i="9" s="1"/>
  <c r="B20259" i="9" s="1"/>
  <c r="B20263" i="9" s="1"/>
  <c r="B20267" i="9" s="1"/>
  <c r="B20271" i="9" s="1"/>
  <c r="B20275" i="9" s="1"/>
  <c r="B20279" i="9" s="1"/>
  <c r="B20283" i="9" s="1"/>
  <c r="B20287" i="9" s="1"/>
  <c r="B20291" i="9" s="1"/>
  <c r="B20295" i="9" s="1"/>
  <c r="B20299" i="9" s="1"/>
  <c r="B20303" i="9" s="1"/>
  <c r="B20307" i="9" s="1"/>
  <c r="B20311" i="9" s="1"/>
  <c r="B20315" i="9" s="1"/>
  <c r="B20319" i="9" s="1"/>
  <c r="B20323" i="9" s="1"/>
  <c r="B20327" i="9" s="1"/>
  <c r="B20331" i="9" s="1"/>
  <c r="B20335" i="9" s="1"/>
  <c r="B20339" i="9" s="1"/>
  <c r="B20343" i="9" s="1"/>
  <c r="B20347" i="9" s="1"/>
  <c r="B20351" i="9" s="1"/>
  <c r="B20355" i="9" s="1"/>
  <c r="B20359" i="9" s="1"/>
  <c r="B20363" i="9" s="1"/>
  <c r="B20367" i="9" s="1"/>
  <c r="B20371" i="9" s="1"/>
  <c r="B20375" i="9" s="1"/>
  <c r="B20379" i="9" s="1"/>
  <c r="B20383" i="9" s="1"/>
  <c r="B20387" i="9" s="1"/>
  <c r="B20391" i="9" s="1"/>
  <c r="B20395" i="9" s="1"/>
  <c r="B20399" i="9" s="1"/>
  <c r="B20403" i="9" s="1"/>
  <c r="B20407" i="9" s="1"/>
  <c r="B20411" i="9" s="1"/>
  <c r="B20415" i="9" s="1"/>
  <c r="B20419" i="9" s="1"/>
  <c r="B20423" i="9" s="1"/>
  <c r="B20427" i="9" s="1"/>
  <c r="B20431" i="9" s="1"/>
  <c r="B20435" i="9" s="1"/>
  <c r="B20439" i="9" s="1"/>
  <c r="B20443" i="9" s="1"/>
  <c r="B20447" i="9" s="1"/>
  <c r="B20451" i="9" s="1"/>
  <c r="B20455" i="9" s="1"/>
  <c r="B20459" i="9" s="1"/>
  <c r="B20463" i="9" s="1"/>
  <c r="B20467" i="9" s="1"/>
  <c r="B20471" i="9" s="1"/>
  <c r="B20475" i="9" s="1"/>
  <c r="B20479" i="9" s="1"/>
  <c r="B20483" i="9" s="1"/>
  <c r="B20487" i="9" s="1"/>
  <c r="B20491" i="9" s="1"/>
  <c r="B20495" i="9" s="1"/>
  <c r="B20499" i="9" s="1"/>
  <c r="B20503" i="9" s="1"/>
  <c r="B20507" i="9" s="1"/>
  <c r="B20511" i="9" s="1"/>
  <c r="B20515" i="9" s="1"/>
  <c r="B20519" i="9" s="1"/>
  <c r="B20523" i="9" s="1"/>
  <c r="B20527" i="9" s="1"/>
  <c r="B20531" i="9" s="1"/>
  <c r="B20535" i="9" s="1"/>
  <c r="B20539" i="9" s="1"/>
  <c r="B20543" i="9" s="1"/>
  <c r="B20547" i="9" s="1"/>
  <c r="B20551" i="9" s="1"/>
  <c r="B20555" i="9" s="1"/>
  <c r="B20559" i="9" s="1"/>
  <c r="B20563" i="9" s="1"/>
  <c r="B20567" i="9" s="1"/>
  <c r="B20571" i="9" s="1"/>
  <c r="B20575" i="9" s="1"/>
  <c r="B20579" i="9" s="1"/>
  <c r="B20583" i="9" s="1"/>
  <c r="B20587" i="9" s="1"/>
  <c r="B20591" i="9" s="1"/>
  <c r="B20595" i="9" s="1"/>
  <c r="B20599" i="9" s="1"/>
  <c r="B20603" i="9" s="1"/>
  <c r="B20607" i="9" s="1"/>
  <c r="B20611" i="9" s="1"/>
  <c r="B20615" i="9" s="1"/>
  <c r="B20619" i="9" s="1"/>
  <c r="B20623" i="9" s="1"/>
  <c r="B20627" i="9" s="1"/>
  <c r="B20631" i="9" s="1"/>
  <c r="B20635" i="9" s="1"/>
  <c r="B20639" i="9" s="1"/>
  <c r="B20643" i="9" s="1"/>
  <c r="B20647" i="9" s="1"/>
  <c r="B20651" i="9" s="1"/>
  <c r="B20655" i="9" s="1"/>
  <c r="B20659" i="9" s="1"/>
  <c r="B20663" i="9" s="1"/>
  <c r="B20667" i="9" s="1"/>
  <c r="B20671" i="9" s="1"/>
  <c r="B20675" i="9" s="1"/>
  <c r="B20679" i="9" s="1"/>
  <c r="B20683" i="9" s="1"/>
  <c r="B20687" i="9" s="1"/>
  <c r="B20691" i="9" s="1"/>
  <c r="B20695" i="9" s="1"/>
  <c r="B20699" i="9" s="1"/>
  <c r="B20703" i="9" s="1"/>
  <c r="B20707" i="9" s="1"/>
  <c r="B20711" i="9" s="1"/>
  <c r="B20715" i="9" s="1"/>
  <c r="B20719" i="9" s="1"/>
  <c r="B20723" i="9" s="1"/>
  <c r="B20727" i="9" s="1"/>
  <c r="B20731" i="9" s="1"/>
  <c r="B20735" i="9" s="1"/>
  <c r="B20739" i="9" s="1"/>
  <c r="B20743" i="9" s="1"/>
  <c r="B20747" i="9" s="1"/>
  <c r="B20751" i="9" s="1"/>
  <c r="B20755" i="9" s="1"/>
  <c r="B20759" i="9" s="1"/>
  <c r="B20763" i="9" s="1"/>
  <c r="B20767" i="9" s="1"/>
  <c r="B20771" i="9" s="1"/>
  <c r="B20775" i="9" s="1"/>
  <c r="B20779" i="9" s="1"/>
  <c r="B20783" i="9" s="1"/>
  <c r="B20787" i="9" s="1"/>
  <c r="B20791" i="9" s="1"/>
  <c r="B20795" i="9" s="1"/>
  <c r="B20799" i="9" s="1"/>
  <c r="B20803" i="9" s="1"/>
  <c r="B20807" i="9" s="1"/>
  <c r="B20811" i="9" s="1"/>
  <c r="B20815" i="9" s="1"/>
  <c r="B20819" i="9" s="1"/>
  <c r="B20823" i="9" s="1"/>
  <c r="B20827" i="9" s="1"/>
  <c r="B20831" i="9" s="1"/>
  <c r="B20835" i="9" s="1"/>
  <c r="B20839" i="9" s="1"/>
  <c r="B20843" i="9" s="1"/>
  <c r="B20847" i="9" s="1"/>
  <c r="B20851" i="9" s="1"/>
  <c r="B20855" i="9" s="1"/>
  <c r="B20859" i="9" s="1"/>
  <c r="B20863" i="9" s="1"/>
  <c r="B20867" i="9" s="1"/>
  <c r="B20871" i="9" s="1"/>
  <c r="B20875" i="9" s="1"/>
  <c r="B20879" i="9" s="1"/>
  <c r="B20883" i="9" s="1"/>
  <c r="B20887" i="9" s="1"/>
  <c r="B20891" i="9" s="1"/>
  <c r="B20895" i="9" s="1"/>
  <c r="B20899" i="9" s="1"/>
  <c r="B20903" i="9" s="1"/>
  <c r="B20907" i="9" s="1"/>
  <c r="B20911" i="9" s="1"/>
  <c r="B20915" i="9" s="1"/>
  <c r="B20919" i="9" s="1"/>
  <c r="B20923" i="9" s="1"/>
  <c r="B20927" i="9" s="1"/>
  <c r="B20931" i="9" s="1"/>
  <c r="B20935" i="9" s="1"/>
  <c r="B20939" i="9" s="1"/>
  <c r="B20943" i="9" s="1"/>
  <c r="B20947" i="9" s="1"/>
  <c r="B20951" i="9" s="1"/>
  <c r="B20955" i="9" s="1"/>
  <c r="B20959" i="9" s="1"/>
  <c r="B20963" i="9" s="1"/>
  <c r="B20967" i="9" s="1"/>
  <c r="B20971" i="9" s="1"/>
  <c r="B20975" i="9" s="1"/>
  <c r="B20979" i="9" s="1"/>
  <c r="B20983" i="9" s="1"/>
  <c r="B20987" i="9" s="1"/>
  <c r="B20991" i="9" s="1"/>
  <c r="B20995" i="9" s="1"/>
  <c r="B20999" i="9" s="1"/>
  <c r="B21003" i="9" s="1"/>
  <c r="B21007" i="9" s="1"/>
  <c r="B21011" i="9" s="1"/>
  <c r="B21015" i="9" s="1"/>
  <c r="B21019" i="9" s="1"/>
  <c r="B21023" i="9" s="1"/>
  <c r="B21027" i="9" s="1"/>
  <c r="B21031" i="9" s="1"/>
  <c r="B21035" i="9" s="1"/>
  <c r="B21039" i="9" s="1"/>
  <c r="B21043" i="9" s="1"/>
  <c r="B21047" i="9" s="1"/>
  <c r="B21051" i="9" s="1"/>
  <c r="B21055" i="9" s="1"/>
  <c r="B21059" i="9" s="1"/>
  <c r="B21063" i="9" s="1"/>
  <c r="B21067" i="9" s="1"/>
  <c r="B21071" i="9" s="1"/>
  <c r="B21075" i="9" s="1"/>
  <c r="B21079" i="9" s="1"/>
  <c r="B21083" i="9" s="1"/>
  <c r="B21087" i="9" s="1"/>
  <c r="B21091" i="9" s="1"/>
  <c r="B21095" i="9" s="1"/>
  <c r="B21099" i="9" s="1"/>
  <c r="B21103" i="9" s="1"/>
  <c r="B21107" i="9" s="1"/>
  <c r="B21111" i="9" s="1"/>
  <c r="B21115" i="9" s="1"/>
  <c r="B21119" i="9" s="1"/>
  <c r="B21123" i="9" s="1"/>
  <c r="B21127" i="9" s="1"/>
  <c r="B21131" i="9" s="1"/>
  <c r="B21135" i="9" s="1"/>
  <c r="B21139" i="9" s="1"/>
  <c r="B21143" i="9" s="1"/>
  <c r="B21147" i="9" s="1"/>
  <c r="B21151" i="9" s="1"/>
  <c r="B21155" i="9" s="1"/>
  <c r="B21159" i="9" s="1"/>
  <c r="B21163" i="9" s="1"/>
  <c r="B21167" i="9" s="1"/>
  <c r="B21171" i="9" s="1"/>
  <c r="B21175" i="9" s="1"/>
  <c r="B21179" i="9" s="1"/>
  <c r="B21183" i="9" s="1"/>
  <c r="B21187" i="9" s="1"/>
  <c r="B21191" i="9" s="1"/>
  <c r="B21195" i="9" s="1"/>
  <c r="B21199" i="9" s="1"/>
  <c r="B21203" i="9" s="1"/>
  <c r="B21207" i="9" s="1"/>
  <c r="B21211" i="9" s="1"/>
  <c r="B21215" i="9" s="1"/>
  <c r="B21219" i="9" s="1"/>
  <c r="B21223" i="9" s="1"/>
  <c r="B21227" i="9" s="1"/>
  <c r="B21231" i="9" s="1"/>
  <c r="B21235" i="9" s="1"/>
  <c r="B21239" i="9" s="1"/>
  <c r="B21243" i="9" s="1"/>
  <c r="B21247" i="9" s="1"/>
  <c r="B21251" i="9" s="1"/>
  <c r="B21255" i="9" s="1"/>
  <c r="B21259" i="9" s="1"/>
  <c r="B21263" i="9" s="1"/>
  <c r="B21267" i="9" s="1"/>
  <c r="B21271" i="9" s="1"/>
  <c r="B21275" i="9" s="1"/>
  <c r="B21279" i="9" s="1"/>
  <c r="B21283" i="9" s="1"/>
  <c r="B21287" i="9" s="1"/>
  <c r="B21291" i="9" s="1"/>
  <c r="B21295" i="9" s="1"/>
  <c r="B21299" i="9" s="1"/>
  <c r="B21303" i="9" s="1"/>
  <c r="B21307" i="9" s="1"/>
  <c r="B21311" i="9" s="1"/>
  <c r="B21315" i="9" s="1"/>
  <c r="B21319" i="9" s="1"/>
  <c r="B21323" i="9" s="1"/>
  <c r="B21327" i="9" s="1"/>
  <c r="B21331" i="9" s="1"/>
  <c r="B21335" i="9" s="1"/>
  <c r="B21339" i="9" s="1"/>
  <c r="B21343" i="9" s="1"/>
  <c r="B21347" i="9" s="1"/>
  <c r="B21351" i="9" s="1"/>
  <c r="B21355" i="9" s="1"/>
  <c r="B21359" i="9" s="1"/>
  <c r="B21363" i="9" s="1"/>
  <c r="B21367" i="9" s="1"/>
  <c r="B21371" i="9" s="1"/>
  <c r="B21375" i="9" s="1"/>
  <c r="B21379" i="9" s="1"/>
  <c r="B21383" i="9" s="1"/>
  <c r="B21387" i="9" s="1"/>
  <c r="B21391" i="9" s="1"/>
  <c r="B21395" i="9" s="1"/>
  <c r="B21399" i="9" s="1"/>
  <c r="B21403" i="9" s="1"/>
  <c r="B21407" i="9" s="1"/>
  <c r="B21411" i="9" s="1"/>
  <c r="B21415" i="9" s="1"/>
  <c r="B21419" i="9" s="1"/>
  <c r="B21423" i="9" s="1"/>
  <c r="B21427" i="9" s="1"/>
  <c r="B21431" i="9" s="1"/>
  <c r="B21435" i="9" s="1"/>
  <c r="B21439" i="9" s="1"/>
  <c r="B21443" i="9" s="1"/>
  <c r="B21447" i="9" s="1"/>
  <c r="B21451" i="9" s="1"/>
  <c r="B21455" i="9" s="1"/>
  <c r="B21459" i="9" s="1"/>
  <c r="B21463" i="9" s="1"/>
  <c r="B21467" i="9" s="1"/>
  <c r="B21471" i="9" s="1"/>
  <c r="B21475" i="9" s="1"/>
  <c r="B21479" i="9" s="1"/>
  <c r="B21483" i="9" s="1"/>
  <c r="B21487" i="9" s="1"/>
  <c r="B21491" i="9" s="1"/>
  <c r="B21495" i="9" s="1"/>
  <c r="B21499" i="9" s="1"/>
  <c r="B21503" i="9" s="1"/>
  <c r="B21507" i="9" s="1"/>
  <c r="B21511" i="9" s="1"/>
  <c r="B21515" i="9" s="1"/>
  <c r="B21519" i="9" s="1"/>
  <c r="B21523" i="9" s="1"/>
  <c r="B21527" i="9" s="1"/>
  <c r="B21531" i="9" s="1"/>
  <c r="B21535" i="9" s="1"/>
  <c r="B21539" i="9" s="1"/>
  <c r="B21543" i="9" s="1"/>
  <c r="B21547" i="9" s="1"/>
  <c r="B21551" i="9" s="1"/>
  <c r="B21555" i="9" s="1"/>
  <c r="B21559" i="9" s="1"/>
  <c r="B21563" i="9" s="1"/>
  <c r="B21567" i="9" s="1"/>
  <c r="B21571" i="9" s="1"/>
  <c r="B21575" i="9" s="1"/>
  <c r="B21579" i="9" s="1"/>
  <c r="B21583" i="9" s="1"/>
  <c r="B21587" i="9" s="1"/>
  <c r="B21591" i="9" s="1"/>
  <c r="B21595" i="9" s="1"/>
  <c r="B21599" i="9" s="1"/>
  <c r="B21603" i="9" s="1"/>
  <c r="B21607" i="9" s="1"/>
  <c r="B21611" i="9" s="1"/>
  <c r="B21615" i="9" s="1"/>
  <c r="B21619" i="9" s="1"/>
  <c r="B21623" i="9" s="1"/>
  <c r="B21627" i="9" s="1"/>
  <c r="B21631" i="9" s="1"/>
  <c r="B21635" i="9" s="1"/>
  <c r="B21639" i="9" s="1"/>
  <c r="B21643" i="9" s="1"/>
  <c r="B21647" i="9" s="1"/>
  <c r="B21651" i="9" s="1"/>
  <c r="B21655" i="9" s="1"/>
  <c r="B21659" i="9" s="1"/>
  <c r="B21663" i="9" s="1"/>
  <c r="B21667" i="9" s="1"/>
  <c r="B21671" i="9" s="1"/>
  <c r="B21675" i="9" s="1"/>
  <c r="B21679" i="9" s="1"/>
  <c r="B21683" i="9" s="1"/>
  <c r="B21687" i="9" s="1"/>
  <c r="B21691" i="9" s="1"/>
  <c r="B21695" i="9" s="1"/>
  <c r="B21699" i="9" s="1"/>
  <c r="B21703" i="9" s="1"/>
  <c r="B21707" i="9" s="1"/>
  <c r="B21711" i="9" s="1"/>
  <c r="B21715" i="9" s="1"/>
  <c r="B21719" i="9" s="1"/>
  <c r="B21723" i="9" s="1"/>
  <c r="B21727" i="9" s="1"/>
  <c r="B21731" i="9" s="1"/>
  <c r="B21735" i="9" s="1"/>
  <c r="B21739" i="9" s="1"/>
  <c r="B21743" i="9" s="1"/>
  <c r="B21747" i="9" s="1"/>
  <c r="B21751" i="9" s="1"/>
  <c r="B21755" i="9" s="1"/>
  <c r="B21759" i="9" s="1"/>
  <c r="B21763" i="9" s="1"/>
  <c r="B21767" i="9" s="1"/>
  <c r="B21771" i="9" s="1"/>
  <c r="B21775" i="9" s="1"/>
  <c r="B21779" i="9" s="1"/>
  <c r="B21783" i="9" s="1"/>
  <c r="B21787" i="9" s="1"/>
  <c r="B21791" i="9" s="1"/>
  <c r="B21795" i="9" s="1"/>
  <c r="B21799" i="9" s="1"/>
  <c r="B21803" i="9" s="1"/>
  <c r="B21807" i="9" s="1"/>
  <c r="B21811" i="9" s="1"/>
  <c r="B21815" i="9" s="1"/>
  <c r="B21819" i="9" s="1"/>
  <c r="B21823" i="9" s="1"/>
  <c r="B21827" i="9" s="1"/>
  <c r="B21831" i="9" s="1"/>
  <c r="B21835" i="9" s="1"/>
  <c r="B21839" i="9" s="1"/>
  <c r="B21843" i="9" s="1"/>
  <c r="B21847" i="9" s="1"/>
  <c r="B21851" i="9" s="1"/>
  <c r="B21855" i="9" s="1"/>
  <c r="B21859" i="9" s="1"/>
  <c r="B21863" i="9" s="1"/>
  <c r="B21867" i="9" s="1"/>
  <c r="B21871" i="9" s="1"/>
  <c r="B21875" i="9" s="1"/>
  <c r="B21879" i="9" s="1"/>
  <c r="B21883" i="9" s="1"/>
  <c r="B21887" i="9" s="1"/>
  <c r="B21891" i="9" s="1"/>
  <c r="B21895" i="9" s="1"/>
  <c r="B21899" i="9" s="1"/>
  <c r="B21903" i="9" s="1"/>
  <c r="B21907" i="9" s="1"/>
  <c r="B21911" i="9" s="1"/>
  <c r="B21915" i="9" s="1"/>
  <c r="B21919" i="9" s="1"/>
  <c r="B21923" i="9" s="1"/>
  <c r="B21927" i="9" s="1"/>
  <c r="B21931" i="9" s="1"/>
  <c r="B21935" i="9" s="1"/>
  <c r="B21939" i="9" s="1"/>
  <c r="B21943" i="9" s="1"/>
  <c r="B21947" i="9" s="1"/>
  <c r="B21951" i="9" s="1"/>
  <c r="B21955" i="9" s="1"/>
  <c r="B21959" i="9" s="1"/>
  <c r="B21963" i="9" s="1"/>
  <c r="B21967" i="9" s="1"/>
  <c r="B21971" i="9" s="1"/>
  <c r="B21975" i="9" s="1"/>
  <c r="B21979" i="9" s="1"/>
  <c r="B21983" i="9" s="1"/>
  <c r="B21987" i="9" s="1"/>
  <c r="B21991" i="9" s="1"/>
  <c r="B21995" i="9" s="1"/>
  <c r="B21999" i="9" s="1"/>
  <c r="B22003" i="9" s="1"/>
  <c r="B22007" i="9" s="1"/>
  <c r="B22011" i="9" s="1"/>
  <c r="B22015" i="9" s="1"/>
  <c r="B22019" i="9" s="1"/>
  <c r="B22023" i="9" s="1"/>
  <c r="B22027" i="9" s="1"/>
  <c r="B22031" i="9" s="1"/>
  <c r="B22035" i="9" s="1"/>
  <c r="B22039" i="9" s="1"/>
  <c r="B22043" i="9" s="1"/>
  <c r="B22047" i="9" s="1"/>
  <c r="B22051" i="9" s="1"/>
  <c r="B22055" i="9" s="1"/>
  <c r="B22059" i="9" s="1"/>
  <c r="B22063" i="9" s="1"/>
  <c r="B22067" i="9" s="1"/>
  <c r="B22071" i="9" s="1"/>
  <c r="B22075" i="9" s="1"/>
  <c r="B22079" i="9" s="1"/>
  <c r="B22083" i="9" s="1"/>
  <c r="B22087" i="9" s="1"/>
  <c r="B22091" i="9" s="1"/>
  <c r="B22095" i="9" s="1"/>
  <c r="B22099" i="9" s="1"/>
  <c r="B22103" i="9" s="1"/>
  <c r="B22107" i="9" s="1"/>
  <c r="B22111" i="9" s="1"/>
  <c r="B22115" i="9" s="1"/>
  <c r="B22119" i="9" s="1"/>
  <c r="B22123" i="9" s="1"/>
  <c r="B22127" i="9" s="1"/>
  <c r="B22131" i="9" s="1"/>
  <c r="B22135" i="9" s="1"/>
  <c r="B22139" i="9" s="1"/>
  <c r="B22143" i="9" s="1"/>
  <c r="B22147" i="9" s="1"/>
  <c r="B22151" i="9" s="1"/>
  <c r="B22155" i="9" s="1"/>
  <c r="B22159" i="9" s="1"/>
  <c r="B22163" i="9" s="1"/>
  <c r="B22167" i="9" s="1"/>
  <c r="B22171" i="9" s="1"/>
  <c r="B22175" i="9" s="1"/>
  <c r="B22179" i="9" s="1"/>
  <c r="B22183" i="9" s="1"/>
  <c r="B22187" i="9" s="1"/>
  <c r="B22191" i="9" s="1"/>
  <c r="B22195" i="9" s="1"/>
  <c r="B22199" i="9" s="1"/>
  <c r="B22203" i="9" s="1"/>
  <c r="B22207" i="9" s="1"/>
  <c r="B22211" i="9" s="1"/>
  <c r="B22215" i="9" s="1"/>
  <c r="B22219" i="9" s="1"/>
  <c r="B22223" i="9" s="1"/>
  <c r="B22227" i="9" s="1"/>
  <c r="B22231" i="9" s="1"/>
  <c r="B22235" i="9" s="1"/>
  <c r="B22239" i="9" s="1"/>
  <c r="B22243" i="9" s="1"/>
  <c r="B22247" i="9" s="1"/>
  <c r="B22251" i="9" s="1"/>
  <c r="B22255" i="9" s="1"/>
  <c r="B22259" i="9" s="1"/>
  <c r="B22263" i="9" s="1"/>
  <c r="B22267" i="9" s="1"/>
  <c r="B22271" i="9" s="1"/>
  <c r="B22275" i="9" s="1"/>
  <c r="B22279" i="9" s="1"/>
  <c r="B22283" i="9" s="1"/>
  <c r="B22287" i="9" s="1"/>
  <c r="B22291" i="9" s="1"/>
  <c r="B22295" i="9" s="1"/>
  <c r="B22299" i="9" s="1"/>
  <c r="B22303" i="9" s="1"/>
  <c r="B22307" i="9" s="1"/>
  <c r="B22311" i="9" s="1"/>
  <c r="B22315" i="9" s="1"/>
  <c r="B22319" i="9" s="1"/>
  <c r="B22323" i="9" s="1"/>
  <c r="B22327" i="9" s="1"/>
  <c r="B22331" i="9" s="1"/>
  <c r="B22335" i="9" s="1"/>
  <c r="B22339" i="9" s="1"/>
  <c r="B22343" i="9" s="1"/>
  <c r="B22347" i="9" s="1"/>
  <c r="B22351" i="9" s="1"/>
  <c r="B22355" i="9" s="1"/>
  <c r="B22359" i="9" s="1"/>
  <c r="B22363" i="9" s="1"/>
  <c r="B22367" i="9" s="1"/>
  <c r="B22371" i="9" s="1"/>
  <c r="B22375" i="9" s="1"/>
  <c r="B22379" i="9" s="1"/>
  <c r="B22383" i="9" s="1"/>
  <c r="B22387" i="9" s="1"/>
  <c r="B22391" i="9" s="1"/>
  <c r="B22395" i="9" s="1"/>
  <c r="B22399" i="9" s="1"/>
  <c r="B22403" i="9" s="1"/>
  <c r="B22407" i="9" s="1"/>
  <c r="B22411" i="9" s="1"/>
  <c r="B22415" i="9" s="1"/>
  <c r="B22419" i="9" s="1"/>
  <c r="B22423" i="9" s="1"/>
  <c r="B22427" i="9" s="1"/>
  <c r="B22431" i="9" s="1"/>
  <c r="B22435" i="9" s="1"/>
  <c r="B22439" i="9" s="1"/>
  <c r="B22443" i="9" s="1"/>
  <c r="B22447" i="9" s="1"/>
  <c r="B22451" i="9" s="1"/>
  <c r="B22455" i="9" s="1"/>
  <c r="B22459" i="9" s="1"/>
  <c r="B22463" i="9" s="1"/>
  <c r="B22467" i="9" s="1"/>
  <c r="B22471" i="9" s="1"/>
  <c r="B22475" i="9" s="1"/>
  <c r="B22479" i="9" s="1"/>
  <c r="B22483" i="9" s="1"/>
  <c r="B22487" i="9" s="1"/>
  <c r="B22491" i="9" s="1"/>
  <c r="B22495" i="9" s="1"/>
  <c r="B22499" i="9" s="1"/>
  <c r="B22503" i="9" s="1"/>
  <c r="B22507" i="9" s="1"/>
  <c r="B22511" i="9" s="1"/>
  <c r="B22515" i="9" s="1"/>
  <c r="B22519" i="9" s="1"/>
  <c r="B22523" i="9" s="1"/>
  <c r="B22527" i="9" s="1"/>
  <c r="B22531" i="9" s="1"/>
  <c r="B22535" i="9" s="1"/>
  <c r="B22539" i="9" s="1"/>
  <c r="B22543" i="9" s="1"/>
  <c r="B22547" i="9" s="1"/>
  <c r="B22551" i="9" s="1"/>
  <c r="B22555" i="9" s="1"/>
  <c r="B22559" i="9" s="1"/>
  <c r="B22563" i="9" s="1"/>
  <c r="B22567" i="9" s="1"/>
  <c r="B22571" i="9" s="1"/>
  <c r="B22575" i="9" s="1"/>
  <c r="B22579" i="9" s="1"/>
  <c r="B22583" i="9" s="1"/>
  <c r="B22587" i="9" s="1"/>
  <c r="B22591" i="9" s="1"/>
  <c r="B22595" i="9" s="1"/>
  <c r="B22599" i="9" s="1"/>
  <c r="B22603" i="9" s="1"/>
  <c r="B22607" i="9" s="1"/>
  <c r="B22611" i="9" s="1"/>
  <c r="B22615" i="9" s="1"/>
  <c r="B22619" i="9" s="1"/>
  <c r="B22623" i="9" s="1"/>
  <c r="B22627" i="9" s="1"/>
  <c r="B22631" i="9" s="1"/>
  <c r="B22635" i="9" s="1"/>
  <c r="B22639" i="9" s="1"/>
  <c r="B22643" i="9" s="1"/>
  <c r="B22647" i="9" s="1"/>
  <c r="B22651" i="9" s="1"/>
  <c r="B22655" i="9" s="1"/>
  <c r="B22659" i="9" s="1"/>
  <c r="B22663" i="9" s="1"/>
  <c r="B22667" i="9" s="1"/>
  <c r="B22671" i="9" s="1"/>
  <c r="B22675" i="9" s="1"/>
  <c r="B22679" i="9" s="1"/>
  <c r="B22683" i="9" s="1"/>
  <c r="B22687" i="9" s="1"/>
  <c r="B22691" i="9" s="1"/>
  <c r="B22695" i="9" s="1"/>
  <c r="B22699" i="9" s="1"/>
  <c r="B22703" i="9" s="1"/>
  <c r="B22707" i="9" s="1"/>
  <c r="B22711" i="9" s="1"/>
  <c r="B22715" i="9" s="1"/>
  <c r="B22719" i="9" s="1"/>
  <c r="B22723" i="9" s="1"/>
  <c r="B22727" i="9" s="1"/>
  <c r="B22731" i="9" s="1"/>
  <c r="B22735" i="9" s="1"/>
  <c r="B22739" i="9" s="1"/>
  <c r="B22743" i="9" s="1"/>
  <c r="B22747" i="9" s="1"/>
  <c r="B22751" i="9" s="1"/>
  <c r="B22755" i="9" s="1"/>
  <c r="B22759" i="9" s="1"/>
  <c r="B22763" i="9" s="1"/>
  <c r="B22767" i="9" s="1"/>
  <c r="B22771" i="9" s="1"/>
  <c r="B22775" i="9" s="1"/>
  <c r="B22779" i="9" s="1"/>
  <c r="B22783" i="9" s="1"/>
  <c r="B22787" i="9" s="1"/>
  <c r="B22791" i="9" s="1"/>
  <c r="B22795" i="9" s="1"/>
  <c r="B22799" i="9" s="1"/>
  <c r="B22803" i="9" s="1"/>
  <c r="B22807" i="9" s="1"/>
  <c r="B22811" i="9" s="1"/>
  <c r="B22815" i="9" s="1"/>
  <c r="B22819" i="9" s="1"/>
  <c r="B22823" i="9" s="1"/>
  <c r="B22827" i="9" s="1"/>
  <c r="B22831" i="9" s="1"/>
  <c r="B22835" i="9" s="1"/>
  <c r="B22839" i="9" s="1"/>
  <c r="B22843" i="9" s="1"/>
  <c r="B22847" i="9" s="1"/>
  <c r="B22851" i="9" s="1"/>
  <c r="B22855" i="9" s="1"/>
  <c r="B22859" i="9" s="1"/>
  <c r="B22863" i="9" s="1"/>
  <c r="B22867" i="9" s="1"/>
  <c r="B22871" i="9" s="1"/>
  <c r="B22875" i="9" s="1"/>
  <c r="B22879" i="9" s="1"/>
  <c r="B22883" i="9" s="1"/>
  <c r="B22887" i="9" s="1"/>
  <c r="B22891" i="9" s="1"/>
  <c r="B22895" i="9" s="1"/>
  <c r="B22899" i="9" s="1"/>
  <c r="B22903" i="9" s="1"/>
  <c r="B22907" i="9" s="1"/>
  <c r="B22911" i="9" s="1"/>
  <c r="B22915" i="9" s="1"/>
  <c r="B22919" i="9" s="1"/>
  <c r="B22923" i="9" s="1"/>
  <c r="B22927" i="9" s="1"/>
  <c r="B22931" i="9" s="1"/>
  <c r="B22935" i="9" s="1"/>
  <c r="B22939" i="9" s="1"/>
  <c r="B22943" i="9" s="1"/>
  <c r="B22947" i="9" s="1"/>
  <c r="B22951" i="9" s="1"/>
  <c r="B22955" i="9" s="1"/>
  <c r="B22959" i="9" s="1"/>
  <c r="B22963" i="9" s="1"/>
  <c r="B22967" i="9" s="1"/>
  <c r="B22971" i="9" s="1"/>
  <c r="B22975" i="9" s="1"/>
  <c r="B22979" i="9" s="1"/>
  <c r="B22983" i="9" s="1"/>
  <c r="B22987" i="9" s="1"/>
  <c r="B22991" i="9" s="1"/>
  <c r="B22995" i="9" s="1"/>
  <c r="B22999" i="9" s="1"/>
  <c r="B23003" i="9" s="1"/>
  <c r="B23007" i="9" s="1"/>
  <c r="B23011" i="9" s="1"/>
  <c r="B23015" i="9" s="1"/>
  <c r="B23019" i="9" s="1"/>
  <c r="B23023" i="9" s="1"/>
  <c r="B23027" i="9" s="1"/>
  <c r="B23031" i="9" s="1"/>
  <c r="B23035" i="9" s="1"/>
  <c r="B23039" i="9" s="1"/>
  <c r="B23043" i="9" s="1"/>
  <c r="B23047" i="9" s="1"/>
  <c r="B23051" i="9" s="1"/>
  <c r="B23055" i="9" s="1"/>
  <c r="B23059" i="9" s="1"/>
  <c r="B23063" i="9" s="1"/>
  <c r="B23067" i="9" s="1"/>
  <c r="B23071" i="9" s="1"/>
  <c r="B23075" i="9" s="1"/>
  <c r="B23079" i="9" s="1"/>
  <c r="B23083" i="9" s="1"/>
  <c r="B23087" i="9" s="1"/>
  <c r="B23091" i="9" s="1"/>
  <c r="B23095" i="9" s="1"/>
  <c r="B23099" i="9" s="1"/>
  <c r="B23103" i="9" s="1"/>
  <c r="B23107" i="9" s="1"/>
  <c r="B23111" i="9" s="1"/>
  <c r="B23115" i="9" s="1"/>
  <c r="B23119" i="9" s="1"/>
  <c r="B23123" i="9" s="1"/>
  <c r="B23127" i="9" s="1"/>
  <c r="B23131" i="9" s="1"/>
  <c r="B23135" i="9" s="1"/>
  <c r="B23139" i="9" s="1"/>
  <c r="B23143" i="9" s="1"/>
  <c r="B23147" i="9" s="1"/>
  <c r="B23151" i="9" s="1"/>
  <c r="B23155" i="9" s="1"/>
  <c r="B23159" i="9" s="1"/>
  <c r="B23163" i="9" s="1"/>
  <c r="B23167" i="9" s="1"/>
  <c r="B23171" i="9" s="1"/>
  <c r="B23175" i="9" s="1"/>
  <c r="B23179" i="9" s="1"/>
  <c r="B23183" i="9" s="1"/>
  <c r="B23187" i="9" s="1"/>
  <c r="B23191" i="9" s="1"/>
  <c r="B23195" i="9" s="1"/>
  <c r="B23199" i="9" s="1"/>
  <c r="B23203" i="9" s="1"/>
  <c r="B23207" i="9" s="1"/>
  <c r="B23211" i="9" s="1"/>
  <c r="B23215" i="9" s="1"/>
  <c r="B23219" i="9" s="1"/>
  <c r="B23223" i="9" s="1"/>
  <c r="B23227" i="9" s="1"/>
  <c r="B23231" i="9" s="1"/>
  <c r="B23235" i="9" s="1"/>
  <c r="B23239" i="9" s="1"/>
  <c r="B23243" i="9" s="1"/>
  <c r="B23247" i="9" s="1"/>
  <c r="B23251" i="9" s="1"/>
  <c r="B23255" i="9" s="1"/>
  <c r="B23259" i="9" s="1"/>
  <c r="B23263" i="9" s="1"/>
  <c r="B23267" i="9" s="1"/>
  <c r="B23271" i="9" s="1"/>
  <c r="B23275" i="9" s="1"/>
  <c r="B23279" i="9" s="1"/>
  <c r="B23283" i="9" s="1"/>
  <c r="B23287" i="9" s="1"/>
  <c r="B23291" i="9" s="1"/>
  <c r="B23295" i="9" s="1"/>
  <c r="B23299" i="9" s="1"/>
  <c r="B23303" i="9" s="1"/>
  <c r="B23307" i="9" s="1"/>
  <c r="B23311" i="9" s="1"/>
  <c r="B23315" i="9" s="1"/>
  <c r="B23319" i="9" s="1"/>
  <c r="B23323" i="9" s="1"/>
  <c r="B23327" i="9" s="1"/>
  <c r="B23331" i="9" s="1"/>
  <c r="B23335" i="9" s="1"/>
  <c r="B23339" i="9" s="1"/>
  <c r="B23343" i="9" s="1"/>
  <c r="B23347" i="9" s="1"/>
  <c r="B23351" i="9" s="1"/>
  <c r="B23355" i="9" s="1"/>
  <c r="B23359" i="9" s="1"/>
  <c r="B23363" i="9" s="1"/>
  <c r="B23367" i="9" s="1"/>
  <c r="B23371" i="9" s="1"/>
  <c r="B23375" i="9" s="1"/>
  <c r="B23379" i="9" s="1"/>
  <c r="B23383" i="9" s="1"/>
  <c r="B23387" i="9" s="1"/>
  <c r="B23391" i="9" s="1"/>
  <c r="B23395" i="9" s="1"/>
  <c r="B23399" i="9" s="1"/>
  <c r="B23403" i="9" s="1"/>
  <c r="B23407" i="9" s="1"/>
  <c r="B23411" i="9" s="1"/>
  <c r="B23415" i="9" s="1"/>
  <c r="B23419" i="9" s="1"/>
  <c r="B23423" i="9" s="1"/>
  <c r="B23427" i="9" s="1"/>
  <c r="B23431" i="9" s="1"/>
  <c r="B23435" i="9" s="1"/>
  <c r="B23439" i="9" s="1"/>
  <c r="B23443" i="9" s="1"/>
  <c r="B23447" i="9" s="1"/>
  <c r="B23451" i="9" s="1"/>
  <c r="B23455" i="9" s="1"/>
  <c r="B23459" i="9" s="1"/>
  <c r="B23463" i="9" s="1"/>
  <c r="B23467" i="9" s="1"/>
  <c r="B23471" i="9" s="1"/>
  <c r="B23475" i="9" s="1"/>
  <c r="B23479" i="9" s="1"/>
  <c r="B23483" i="9" s="1"/>
  <c r="B23487" i="9" s="1"/>
  <c r="B23491" i="9" s="1"/>
  <c r="B23495" i="9" s="1"/>
  <c r="B23499" i="9" s="1"/>
  <c r="B23503" i="9" s="1"/>
  <c r="B23507" i="9" s="1"/>
  <c r="B23511" i="9" s="1"/>
  <c r="B23515" i="9" s="1"/>
  <c r="B23519" i="9" s="1"/>
  <c r="B23523" i="9" s="1"/>
  <c r="B23527" i="9" s="1"/>
  <c r="B23531" i="9" s="1"/>
  <c r="B23535" i="9" s="1"/>
  <c r="B23539" i="9" s="1"/>
  <c r="B23543" i="9" s="1"/>
  <c r="B23547" i="9" s="1"/>
  <c r="B23551" i="9" s="1"/>
  <c r="B23555" i="9" s="1"/>
  <c r="B23559" i="9" s="1"/>
  <c r="B23563" i="9" s="1"/>
  <c r="B23567" i="9" s="1"/>
  <c r="B23571" i="9" s="1"/>
  <c r="B23575" i="9" s="1"/>
  <c r="B23579" i="9" s="1"/>
  <c r="B23583" i="9" s="1"/>
  <c r="B23587" i="9" s="1"/>
  <c r="B23591" i="9" s="1"/>
  <c r="B23595" i="9" s="1"/>
  <c r="B23599" i="9" s="1"/>
  <c r="B23603" i="9" s="1"/>
  <c r="B23607" i="9" s="1"/>
  <c r="B23611" i="9" s="1"/>
  <c r="B23615" i="9" s="1"/>
  <c r="B23619" i="9" s="1"/>
  <c r="B23623" i="9" s="1"/>
  <c r="B23627" i="9" s="1"/>
  <c r="B23631" i="9" s="1"/>
  <c r="B23635" i="9" s="1"/>
  <c r="B23639" i="9" s="1"/>
  <c r="B23643" i="9" s="1"/>
  <c r="B23647" i="9" s="1"/>
  <c r="B23651" i="9" s="1"/>
  <c r="B23655" i="9" s="1"/>
  <c r="B23659" i="9" s="1"/>
  <c r="B23663" i="9" s="1"/>
  <c r="B23667" i="9" s="1"/>
  <c r="B23671" i="9" s="1"/>
  <c r="B23675" i="9" s="1"/>
  <c r="B23679" i="9" s="1"/>
  <c r="B23683" i="9" s="1"/>
  <c r="B23687" i="9" s="1"/>
  <c r="B23691" i="9" s="1"/>
  <c r="B23695" i="9" s="1"/>
  <c r="B23699" i="9" s="1"/>
  <c r="B23703" i="9" s="1"/>
  <c r="B23707" i="9" s="1"/>
  <c r="B23711" i="9" s="1"/>
  <c r="B23715" i="9" s="1"/>
  <c r="B23719" i="9" s="1"/>
  <c r="B23723" i="9" s="1"/>
  <c r="B23727" i="9" s="1"/>
  <c r="B23731" i="9" s="1"/>
  <c r="B23735" i="9" s="1"/>
  <c r="B23739" i="9" s="1"/>
  <c r="B23743" i="9" s="1"/>
  <c r="B23747" i="9" s="1"/>
  <c r="B23751" i="9" s="1"/>
  <c r="B23755" i="9" s="1"/>
  <c r="B23759" i="9" s="1"/>
  <c r="B23763" i="9" s="1"/>
  <c r="B23767" i="9" s="1"/>
  <c r="B23771" i="9" s="1"/>
  <c r="B23775" i="9" s="1"/>
  <c r="B23779" i="9" s="1"/>
  <c r="B23783" i="9" s="1"/>
  <c r="B23787" i="9" s="1"/>
  <c r="B23791" i="9" s="1"/>
  <c r="B23795" i="9" s="1"/>
  <c r="B23799" i="9" s="1"/>
  <c r="B23803" i="9" s="1"/>
  <c r="B23807" i="9" s="1"/>
  <c r="B23811" i="9" s="1"/>
  <c r="B23815" i="9" s="1"/>
  <c r="B23819" i="9" s="1"/>
  <c r="B23823" i="9" s="1"/>
  <c r="B23827" i="9" s="1"/>
  <c r="B23831" i="9" s="1"/>
  <c r="B23835" i="9" s="1"/>
  <c r="B23839" i="9" s="1"/>
  <c r="B23843" i="9" s="1"/>
  <c r="B23847" i="9" s="1"/>
  <c r="B23851" i="9" s="1"/>
  <c r="B23855" i="9" s="1"/>
  <c r="B23859" i="9" s="1"/>
  <c r="B23863" i="9" s="1"/>
  <c r="B23867" i="9" s="1"/>
  <c r="B23871" i="9" s="1"/>
  <c r="B23875" i="9" s="1"/>
  <c r="B23879" i="9" s="1"/>
  <c r="B23883" i="9" s="1"/>
  <c r="B23887" i="9" s="1"/>
  <c r="B23891" i="9" s="1"/>
  <c r="B23895" i="9" s="1"/>
  <c r="B23899" i="9" s="1"/>
  <c r="B23903" i="9" s="1"/>
  <c r="B23907" i="9" s="1"/>
  <c r="B23911" i="9" s="1"/>
  <c r="B23915" i="9" s="1"/>
  <c r="B23919" i="9" s="1"/>
  <c r="B23923" i="9" s="1"/>
  <c r="B23927" i="9" s="1"/>
  <c r="B23931" i="9" s="1"/>
  <c r="B23935" i="9" s="1"/>
  <c r="B23939" i="9" s="1"/>
  <c r="B23943" i="9" s="1"/>
  <c r="B23947" i="9" s="1"/>
  <c r="B23951" i="9" s="1"/>
  <c r="B23955" i="9" s="1"/>
  <c r="B23959" i="9" s="1"/>
  <c r="B23963" i="9" s="1"/>
  <c r="B23967" i="9" s="1"/>
  <c r="B23971" i="9" s="1"/>
  <c r="B23975" i="9" s="1"/>
  <c r="B23979" i="9" s="1"/>
  <c r="B23983" i="9" s="1"/>
  <c r="B23987" i="9" s="1"/>
  <c r="B23991" i="9" s="1"/>
  <c r="B23995" i="9" s="1"/>
  <c r="B23999" i="9" s="1"/>
  <c r="B24003" i="9" s="1"/>
  <c r="B24007" i="9" s="1"/>
  <c r="B24011" i="9" s="1"/>
  <c r="B24015" i="9" s="1"/>
  <c r="B24019" i="9" s="1"/>
  <c r="B24023" i="9" s="1"/>
  <c r="B24027" i="9" s="1"/>
  <c r="B24031" i="9" s="1"/>
  <c r="B24035" i="9" s="1"/>
  <c r="B24039" i="9" s="1"/>
  <c r="B24043" i="9" s="1"/>
  <c r="B24047" i="9" s="1"/>
  <c r="B24051" i="9" s="1"/>
  <c r="B24055" i="9" s="1"/>
  <c r="B24059" i="9" s="1"/>
  <c r="B24063" i="9" s="1"/>
  <c r="B24067" i="9" s="1"/>
  <c r="B24071" i="9" s="1"/>
  <c r="B24075" i="9" s="1"/>
  <c r="B24079" i="9" s="1"/>
  <c r="B24083" i="9" s="1"/>
  <c r="B24087" i="9" s="1"/>
  <c r="B24091" i="9" s="1"/>
  <c r="B24095" i="9" s="1"/>
  <c r="B24099" i="9" s="1"/>
  <c r="B24103" i="9" s="1"/>
  <c r="B24107" i="9" s="1"/>
  <c r="B24111" i="9" s="1"/>
  <c r="B24115" i="9" s="1"/>
  <c r="B24119" i="9" s="1"/>
  <c r="B24123" i="9" s="1"/>
  <c r="B24127" i="9" s="1"/>
  <c r="B24131" i="9" s="1"/>
  <c r="B24135" i="9" s="1"/>
  <c r="B24139" i="9" s="1"/>
  <c r="B24143" i="9" s="1"/>
  <c r="B24147" i="9" s="1"/>
  <c r="B24151" i="9" s="1"/>
  <c r="B24155" i="9" s="1"/>
  <c r="B24159" i="9" s="1"/>
  <c r="B24163" i="9" s="1"/>
  <c r="B24167" i="9" s="1"/>
  <c r="B24171" i="9" s="1"/>
  <c r="B24175" i="9" s="1"/>
  <c r="B24179" i="9" s="1"/>
  <c r="B24183" i="9" s="1"/>
  <c r="B24187" i="9" s="1"/>
  <c r="B24191" i="9" s="1"/>
  <c r="B24195" i="9" s="1"/>
  <c r="B24199" i="9" s="1"/>
  <c r="B24203" i="9" s="1"/>
  <c r="B24207" i="9" s="1"/>
  <c r="B24211" i="9" s="1"/>
  <c r="B24215" i="9" s="1"/>
  <c r="B24219" i="9" s="1"/>
  <c r="B24223" i="9" s="1"/>
  <c r="B24227" i="9" s="1"/>
  <c r="B24231" i="9" s="1"/>
  <c r="B24235" i="9" s="1"/>
  <c r="B24239" i="9" s="1"/>
  <c r="B24243" i="9" s="1"/>
  <c r="B24247" i="9" s="1"/>
  <c r="B24251" i="9" s="1"/>
  <c r="B24255" i="9" s="1"/>
  <c r="B24259" i="9" s="1"/>
  <c r="B24263" i="9" s="1"/>
  <c r="B24267" i="9" s="1"/>
  <c r="B24271" i="9" s="1"/>
  <c r="B24275" i="9" s="1"/>
  <c r="B24279" i="9" s="1"/>
  <c r="B24283" i="9" s="1"/>
  <c r="B24287" i="9" s="1"/>
  <c r="B24291" i="9" s="1"/>
  <c r="B24295" i="9" s="1"/>
  <c r="B24299" i="9" s="1"/>
  <c r="B24303" i="9" s="1"/>
  <c r="B24307" i="9" s="1"/>
  <c r="B24311" i="9" s="1"/>
  <c r="B24315" i="9" s="1"/>
  <c r="B24319" i="9" s="1"/>
  <c r="B24323" i="9" s="1"/>
  <c r="B24327" i="9" s="1"/>
  <c r="B24331" i="9" s="1"/>
  <c r="B24335" i="9" s="1"/>
  <c r="B24339" i="9" s="1"/>
  <c r="B24343" i="9" s="1"/>
  <c r="B24347" i="9" s="1"/>
  <c r="B24351" i="9" s="1"/>
  <c r="B24355" i="9" s="1"/>
  <c r="B24359" i="9" s="1"/>
  <c r="B24363" i="9" s="1"/>
  <c r="B24367" i="9" s="1"/>
  <c r="B24371" i="9" s="1"/>
  <c r="B24375" i="9" s="1"/>
  <c r="B24379" i="9" s="1"/>
  <c r="B24383" i="9" s="1"/>
  <c r="B24387" i="9" s="1"/>
  <c r="B24391" i="9" s="1"/>
  <c r="B24395" i="9" s="1"/>
  <c r="B24399" i="9" s="1"/>
  <c r="B24403" i="9" s="1"/>
  <c r="B24407" i="9" s="1"/>
  <c r="B24411" i="9" s="1"/>
  <c r="B24415" i="9" s="1"/>
  <c r="B24419" i="9" s="1"/>
  <c r="B24423" i="9" s="1"/>
  <c r="B24427" i="9" s="1"/>
  <c r="B24431" i="9" s="1"/>
  <c r="B24435" i="9" s="1"/>
  <c r="B24439" i="9" s="1"/>
  <c r="B24443" i="9" s="1"/>
  <c r="B24447" i="9" s="1"/>
  <c r="B24451" i="9" s="1"/>
  <c r="B24455" i="9" s="1"/>
  <c r="B24459" i="9" s="1"/>
  <c r="B24463" i="9" s="1"/>
  <c r="B24467" i="9" s="1"/>
  <c r="B24471" i="9" s="1"/>
  <c r="B24475" i="9" s="1"/>
  <c r="B24479" i="9" s="1"/>
  <c r="B24483" i="9" s="1"/>
  <c r="B24487" i="9" s="1"/>
  <c r="B24491" i="9" s="1"/>
  <c r="B24495" i="9" s="1"/>
  <c r="B24499" i="9" s="1"/>
  <c r="B24503" i="9" s="1"/>
  <c r="B24507" i="9" s="1"/>
  <c r="B24511" i="9" s="1"/>
  <c r="B24515" i="9" s="1"/>
  <c r="B24519" i="9" s="1"/>
  <c r="B24523" i="9" s="1"/>
  <c r="B24527" i="9" s="1"/>
  <c r="B24531" i="9" s="1"/>
  <c r="B24535" i="9" s="1"/>
  <c r="B24539" i="9" s="1"/>
  <c r="B24543" i="9" s="1"/>
  <c r="B24547" i="9" s="1"/>
  <c r="B24551" i="9" s="1"/>
  <c r="B24555" i="9" s="1"/>
  <c r="B24559" i="9" s="1"/>
  <c r="B24563" i="9" s="1"/>
  <c r="B24567" i="9" s="1"/>
  <c r="B24571" i="9" s="1"/>
  <c r="B24575" i="9" s="1"/>
  <c r="B24579" i="9" s="1"/>
  <c r="B24583" i="9" s="1"/>
  <c r="B24587" i="9" s="1"/>
  <c r="B24591" i="9" s="1"/>
  <c r="B24595" i="9" s="1"/>
  <c r="B24599" i="9" s="1"/>
  <c r="B24603" i="9" s="1"/>
  <c r="B24607" i="9" s="1"/>
  <c r="B24611" i="9" s="1"/>
  <c r="B24615" i="9" s="1"/>
  <c r="B24619" i="9" s="1"/>
  <c r="B24623" i="9" s="1"/>
  <c r="B24627" i="9" s="1"/>
  <c r="B24631" i="9" s="1"/>
  <c r="B24635" i="9" s="1"/>
  <c r="B24639" i="9" s="1"/>
  <c r="B24643" i="9" s="1"/>
  <c r="B24647" i="9" s="1"/>
  <c r="B24651" i="9" s="1"/>
  <c r="B24655" i="9" s="1"/>
  <c r="B24659" i="9" s="1"/>
  <c r="B24663" i="9" s="1"/>
  <c r="B24667" i="9" s="1"/>
  <c r="B24671" i="9" s="1"/>
  <c r="B24675" i="9" s="1"/>
  <c r="B24679" i="9" s="1"/>
  <c r="B24683" i="9" s="1"/>
  <c r="B24687" i="9" s="1"/>
  <c r="B24691" i="9" s="1"/>
  <c r="B24695" i="9" s="1"/>
  <c r="B24699" i="9" s="1"/>
  <c r="B24703" i="9" s="1"/>
  <c r="B24707" i="9" s="1"/>
  <c r="B24711" i="9" s="1"/>
  <c r="B24715" i="9" s="1"/>
  <c r="B24719" i="9" s="1"/>
  <c r="B24723" i="9" s="1"/>
  <c r="B24727" i="9" s="1"/>
  <c r="B24731" i="9" s="1"/>
  <c r="B24735" i="9" s="1"/>
  <c r="B24739" i="9" s="1"/>
  <c r="B24743" i="9" s="1"/>
  <c r="B24747" i="9" s="1"/>
  <c r="B24751" i="9" s="1"/>
  <c r="B24755" i="9" s="1"/>
  <c r="B24759" i="9" s="1"/>
  <c r="B24763" i="9" s="1"/>
  <c r="B24767" i="9" s="1"/>
  <c r="B24771" i="9" s="1"/>
  <c r="B24775" i="9" s="1"/>
  <c r="B24779" i="9" s="1"/>
  <c r="B24783" i="9" s="1"/>
  <c r="B24787" i="9" s="1"/>
  <c r="B24791" i="9" s="1"/>
  <c r="B24795" i="9" s="1"/>
  <c r="B24799" i="9" s="1"/>
  <c r="B24803" i="9" s="1"/>
  <c r="B24807" i="9" s="1"/>
  <c r="B24811" i="9" s="1"/>
  <c r="B24815" i="9" s="1"/>
  <c r="B24819" i="9" s="1"/>
  <c r="B24823" i="9" s="1"/>
  <c r="B24827" i="9" s="1"/>
  <c r="B24831" i="9" s="1"/>
  <c r="B24835" i="9" s="1"/>
  <c r="B24839" i="9" s="1"/>
  <c r="B24843" i="9" s="1"/>
  <c r="B24847" i="9" s="1"/>
  <c r="B24851" i="9" s="1"/>
  <c r="B24855" i="9" s="1"/>
  <c r="B24859" i="9" s="1"/>
  <c r="B24863" i="9" s="1"/>
  <c r="B24867" i="9" s="1"/>
  <c r="B24871" i="9" s="1"/>
  <c r="B24875" i="9" s="1"/>
  <c r="B24879" i="9" s="1"/>
  <c r="B24883" i="9" s="1"/>
  <c r="B24887" i="9" s="1"/>
  <c r="B24891" i="9" s="1"/>
  <c r="B24895" i="9" s="1"/>
  <c r="B24899" i="9" s="1"/>
  <c r="B24903" i="9" s="1"/>
  <c r="B24907" i="9" s="1"/>
  <c r="B24911" i="9" s="1"/>
  <c r="B24915" i="9" s="1"/>
  <c r="B24919" i="9" s="1"/>
  <c r="B24923" i="9" s="1"/>
  <c r="B24927" i="9" s="1"/>
  <c r="B24931" i="9" s="1"/>
  <c r="B24935" i="9" s="1"/>
  <c r="B24939" i="9" s="1"/>
  <c r="B24943" i="9" s="1"/>
  <c r="B24947" i="9" s="1"/>
  <c r="B24951" i="9" s="1"/>
  <c r="B24955" i="9" s="1"/>
  <c r="B24959" i="9" s="1"/>
  <c r="B24963" i="9" s="1"/>
  <c r="B24967" i="9" s="1"/>
  <c r="B24971" i="9" s="1"/>
  <c r="B24975" i="9" s="1"/>
  <c r="B24979" i="9" s="1"/>
  <c r="B24983" i="9" s="1"/>
  <c r="B24987" i="9" s="1"/>
  <c r="B24991" i="9" s="1"/>
  <c r="B24995" i="9" s="1"/>
  <c r="B24999" i="9" s="1"/>
  <c r="B25003" i="9" s="1"/>
  <c r="B25007" i="9" s="1"/>
  <c r="B25011" i="9" s="1"/>
  <c r="B25015" i="9" s="1"/>
  <c r="B25019" i="9" s="1"/>
  <c r="B25023" i="9" s="1"/>
  <c r="B25027" i="9" s="1"/>
  <c r="B25031" i="9" s="1"/>
  <c r="B25035" i="9" s="1"/>
  <c r="B25039" i="9" s="1"/>
  <c r="B25043" i="9" s="1"/>
  <c r="B25047" i="9" s="1"/>
  <c r="B25051" i="9" s="1"/>
  <c r="B25055" i="9" s="1"/>
  <c r="B25059" i="9" s="1"/>
  <c r="B25063" i="9" s="1"/>
  <c r="B25067" i="9" s="1"/>
  <c r="B25071" i="9" s="1"/>
  <c r="B25075" i="9" s="1"/>
  <c r="B25079" i="9" s="1"/>
  <c r="B25083" i="9" s="1"/>
  <c r="B25087" i="9" s="1"/>
  <c r="B25091" i="9" s="1"/>
  <c r="B25095" i="9" s="1"/>
  <c r="B25099" i="9" s="1"/>
  <c r="B25103" i="9" s="1"/>
  <c r="B25107" i="9" s="1"/>
  <c r="B25111" i="9" s="1"/>
  <c r="B25115" i="9" s="1"/>
  <c r="B25119" i="9" s="1"/>
  <c r="B25123" i="9" s="1"/>
  <c r="B25127" i="9" s="1"/>
  <c r="B25131" i="9" s="1"/>
  <c r="B25135" i="9" s="1"/>
  <c r="B25139" i="9" s="1"/>
  <c r="B25143" i="9" s="1"/>
  <c r="B25147" i="9" s="1"/>
  <c r="B25151" i="9" s="1"/>
  <c r="B25155" i="9" s="1"/>
  <c r="B25159" i="9" s="1"/>
  <c r="B25163" i="9" s="1"/>
  <c r="B25167" i="9" s="1"/>
  <c r="B25171" i="9" s="1"/>
  <c r="B25175" i="9" s="1"/>
  <c r="B25179" i="9" s="1"/>
  <c r="B25183" i="9" s="1"/>
  <c r="B25187" i="9" s="1"/>
  <c r="B25191" i="9" s="1"/>
  <c r="B25195" i="9" s="1"/>
  <c r="B25199" i="9" s="1"/>
  <c r="B25203" i="9" s="1"/>
  <c r="B25207" i="9" s="1"/>
  <c r="B25211" i="9" s="1"/>
  <c r="B25215" i="9" s="1"/>
  <c r="B25219" i="9" s="1"/>
  <c r="B25223" i="9" s="1"/>
  <c r="B25227" i="9" s="1"/>
  <c r="B25231" i="9" s="1"/>
  <c r="B25235" i="9" s="1"/>
  <c r="B25239" i="9" s="1"/>
  <c r="B25243" i="9" s="1"/>
  <c r="B25247" i="9" s="1"/>
  <c r="B25251" i="9" s="1"/>
  <c r="B25255" i="9" s="1"/>
  <c r="B25259" i="9" s="1"/>
  <c r="B25263" i="9" s="1"/>
  <c r="B25267" i="9" s="1"/>
  <c r="B25271" i="9" s="1"/>
  <c r="B25275" i="9" s="1"/>
  <c r="B25279" i="9" s="1"/>
  <c r="B25283" i="9" s="1"/>
  <c r="B25287" i="9" s="1"/>
  <c r="B25291" i="9" s="1"/>
  <c r="B25295" i="9" s="1"/>
  <c r="B25299" i="9" s="1"/>
  <c r="B25303" i="9" s="1"/>
  <c r="B25307" i="9" s="1"/>
  <c r="B25311" i="9" s="1"/>
  <c r="B25315" i="9" s="1"/>
  <c r="B25319" i="9" s="1"/>
  <c r="B25323" i="9" s="1"/>
  <c r="B25327" i="9" s="1"/>
  <c r="B25331" i="9" s="1"/>
  <c r="B25335" i="9" s="1"/>
  <c r="B25339" i="9" s="1"/>
  <c r="B25343" i="9" s="1"/>
  <c r="B25347" i="9" s="1"/>
  <c r="B25351" i="9" s="1"/>
  <c r="B25355" i="9" s="1"/>
  <c r="B25359" i="9" s="1"/>
  <c r="B25363" i="9" s="1"/>
  <c r="B25367" i="9" s="1"/>
  <c r="B25371" i="9" s="1"/>
  <c r="B25375" i="9" s="1"/>
  <c r="B25379" i="9" s="1"/>
  <c r="B25383" i="9" s="1"/>
  <c r="B25387" i="9" s="1"/>
  <c r="B25391" i="9" s="1"/>
  <c r="B25395" i="9" s="1"/>
  <c r="B25399" i="9" s="1"/>
  <c r="B25403" i="9" s="1"/>
  <c r="B25407" i="9" s="1"/>
  <c r="B25411" i="9" s="1"/>
  <c r="B25415" i="9" s="1"/>
  <c r="B25419" i="9" s="1"/>
  <c r="B25423" i="9" s="1"/>
  <c r="B25427" i="9" s="1"/>
  <c r="B25431" i="9" s="1"/>
  <c r="B25435" i="9" s="1"/>
  <c r="B25439" i="9" s="1"/>
  <c r="B25443" i="9" s="1"/>
  <c r="B25447" i="9" s="1"/>
  <c r="B25451" i="9" s="1"/>
  <c r="B25455" i="9" s="1"/>
  <c r="B25459" i="9" s="1"/>
  <c r="B25463" i="9" s="1"/>
  <c r="B25467" i="9" s="1"/>
  <c r="B25471" i="9" s="1"/>
  <c r="B25475" i="9" s="1"/>
  <c r="B25479" i="9" s="1"/>
  <c r="B25483" i="9" s="1"/>
  <c r="B25487" i="9" s="1"/>
  <c r="B25491" i="9" s="1"/>
  <c r="B25495" i="9" s="1"/>
  <c r="B25499" i="9" s="1"/>
  <c r="B25503" i="9" s="1"/>
  <c r="B25507" i="9" s="1"/>
  <c r="B25511" i="9" s="1"/>
  <c r="B25515" i="9" s="1"/>
  <c r="B25519" i="9" s="1"/>
  <c r="B25523" i="9" s="1"/>
  <c r="B25527" i="9" s="1"/>
  <c r="B25531" i="9" s="1"/>
  <c r="B25535" i="9" s="1"/>
  <c r="B25539" i="9" s="1"/>
  <c r="B25543" i="9" s="1"/>
  <c r="B25547" i="9" s="1"/>
  <c r="B25551" i="9" s="1"/>
  <c r="B25555" i="9" s="1"/>
  <c r="B25559" i="9" s="1"/>
  <c r="B25563" i="9" s="1"/>
  <c r="B25567" i="9" s="1"/>
  <c r="B25571" i="9" s="1"/>
  <c r="B25575" i="9" s="1"/>
  <c r="B25579" i="9" s="1"/>
  <c r="B25583" i="9" s="1"/>
  <c r="B25587" i="9" s="1"/>
  <c r="B25591" i="9" s="1"/>
  <c r="B25595" i="9" s="1"/>
  <c r="B25599" i="9" s="1"/>
  <c r="B25603" i="9" s="1"/>
  <c r="B25607" i="9" s="1"/>
  <c r="B25611" i="9" s="1"/>
  <c r="B25615" i="9" s="1"/>
  <c r="B25619" i="9" s="1"/>
  <c r="B25623" i="9" s="1"/>
  <c r="B25627" i="9" s="1"/>
  <c r="B25631" i="9" s="1"/>
  <c r="B25635" i="9" s="1"/>
  <c r="B25639" i="9" s="1"/>
  <c r="B25643" i="9" s="1"/>
  <c r="B25647" i="9" s="1"/>
  <c r="B25651" i="9" s="1"/>
  <c r="B25655" i="9" s="1"/>
  <c r="B25659" i="9" s="1"/>
  <c r="B25663" i="9" s="1"/>
  <c r="B25667" i="9" s="1"/>
  <c r="B25671" i="9" s="1"/>
  <c r="B25675" i="9" s="1"/>
  <c r="B25679" i="9" s="1"/>
  <c r="B25683" i="9" s="1"/>
  <c r="B25687" i="9" s="1"/>
  <c r="B25691" i="9" s="1"/>
  <c r="B25695" i="9" s="1"/>
  <c r="B25699" i="9" s="1"/>
  <c r="B25703" i="9" s="1"/>
  <c r="B25707" i="9" s="1"/>
  <c r="B25711" i="9" s="1"/>
  <c r="B25715" i="9" s="1"/>
  <c r="B25719" i="9" s="1"/>
  <c r="B25723" i="9" s="1"/>
  <c r="B25727" i="9" s="1"/>
  <c r="B25731" i="9" s="1"/>
  <c r="B25735" i="9" s="1"/>
  <c r="B25739" i="9" s="1"/>
  <c r="B25743" i="9" s="1"/>
  <c r="B25747" i="9" s="1"/>
  <c r="B25751" i="9" s="1"/>
  <c r="B25755" i="9" s="1"/>
  <c r="B25759" i="9" s="1"/>
  <c r="B25763" i="9" s="1"/>
  <c r="B25767" i="9" s="1"/>
  <c r="B25771" i="9" s="1"/>
  <c r="B25775" i="9" s="1"/>
  <c r="B25779" i="9" s="1"/>
  <c r="B25783" i="9" s="1"/>
  <c r="B25787" i="9" s="1"/>
  <c r="B25791" i="9" s="1"/>
  <c r="B25795" i="9" s="1"/>
  <c r="B25799" i="9" s="1"/>
  <c r="B25803" i="9" s="1"/>
  <c r="B25807" i="9" s="1"/>
  <c r="B25811" i="9" s="1"/>
  <c r="B25815" i="9" s="1"/>
  <c r="B25819" i="9" s="1"/>
  <c r="B25823" i="9" s="1"/>
  <c r="B25827" i="9" s="1"/>
  <c r="B25831" i="9" s="1"/>
  <c r="B25835" i="9" s="1"/>
  <c r="B25839" i="9" s="1"/>
  <c r="B25843" i="9" s="1"/>
  <c r="B25847" i="9" s="1"/>
  <c r="B25851" i="9" s="1"/>
  <c r="B25855" i="9" s="1"/>
  <c r="B25859" i="9" s="1"/>
  <c r="B25863" i="9" s="1"/>
  <c r="B25867" i="9" s="1"/>
  <c r="B25871" i="9" s="1"/>
  <c r="B25875" i="9" s="1"/>
  <c r="B25879" i="9" s="1"/>
  <c r="B25883" i="9" s="1"/>
  <c r="B25887" i="9" s="1"/>
  <c r="B25891" i="9" s="1"/>
  <c r="B25895" i="9" s="1"/>
  <c r="B25899" i="9" s="1"/>
  <c r="B25903" i="9" s="1"/>
  <c r="B25907" i="9" s="1"/>
  <c r="B25911" i="9" s="1"/>
  <c r="B25915" i="9" s="1"/>
  <c r="B25919" i="9" s="1"/>
  <c r="B25923" i="9" s="1"/>
  <c r="B25927" i="9" s="1"/>
  <c r="B25931" i="9" s="1"/>
  <c r="B25935" i="9" s="1"/>
  <c r="B25939" i="9" s="1"/>
  <c r="B25943" i="9" s="1"/>
  <c r="B25947" i="9" s="1"/>
  <c r="B25951" i="9" s="1"/>
  <c r="B25955" i="9" s="1"/>
  <c r="B25959" i="9" s="1"/>
  <c r="B25963" i="9" s="1"/>
  <c r="B25967" i="9" s="1"/>
  <c r="B25971" i="9" s="1"/>
  <c r="B25975" i="9" s="1"/>
  <c r="B25979" i="9" s="1"/>
  <c r="B25983" i="9" s="1"/>
  <c r="B25987" i="9" s="1"/>
  <c r="B25991" i="9" s="1"/>
  <c r="B25995" i="9" s="1"/>
  <c r="B25999" i="9" s="1"/>
  <c r="B26003" i="9" s="1"/>
  <c r="B26007" i="9" s="1"/>
  <c r="B26011" i="9" s="1"/>
  <c r="B26015" i="9" s="1"/>
  <c r="B26019" i="9" s="1"/>
  <c r="B26023" i="9" s="1"/>
  <c r="B26027" i="9" s="1"/>
  <c r="B26031" i="9" s="1"/>
  <c r="B26035" i="9" s="1"/>
  <c r="B26039" i="9" s="1"/>
  <c r="B26043" i="9" s="1"/>
  <c r="B26047" i="9" s="1"/>
  <c r="B26051" i="9" s="1"/>
  <c r="B26055" i="9" s="1"/>
  <c r="B26059" i="9" s="1"/>
  <c r="B26063" i="9" s="1"/>
  <c r="B26067" i="9" s="1"/>
  <c r="B26071" i="9" s="1"/>
  <c r="B26075" i="9" s="1"/>
  <c r="B26079" i="9" s="1"/>
  <c r="B26083" i="9" s="1"/>
  <c r="B26087" i="9" s="1"/>
  <c r="B26091" i="9" s="1"/>
  <c r="B26095" i="9" s="1"/>
  <c r="B26099" i="9" s="1"/>
  <c r="B26103" i="9" s="1"/>
  <c r="B26107" i="9" s="1"/>
  <c r="B26111" i="9" s="1"/>
  <c r="B26115" i="9" s="1"/>
  <c r="B26119" i="9" s="1"/>
  <c r="B26123" i="9" s="1"/>
  <c r="B26127" i="9" s="1"/>
  <c r="B26131" i="9" s="1"/>
  <c r="B26135" i="9" s="1"/>
  <c r="B26139" i="9" s="1"/>
  <c r="B26143" i="9" s="1"/>
  <c r="B26147" i="9" s="1"/>
  <c r="B26151" i="9" s="1"/>
  <c r="B26155" i="9" s="1"/>
  <c r="B26159" i="9" s="1"/>
  <c r="B26163" i="9" s="1"/>
  <c r="B26167" i="9" s="1"/>
  <c r="B26171" i="9" s="1"/>
  <c r="B26175" i="9" s="1"/>
  <c r="B26179" i="9" s="1"/>
  <c r="B26183" i="9" s="1"/>
  <c r="B26187" i="9" s="1"/>
  <c r="B26191" i="9" s="1"/>
  <c r="B26195" i="9" s="1"/>
  <c r="B26199" i="9" s="1"/>
  <c r="B26203" i="9" s="1"/>
  <c r="B26207" i="9" s="1"/>
  <c r="B26211" i="9" s="1"/>
  <c r="B26215" i="9" s="1"/>
  <c r="B26219" i="9" s="1"/>
  <c r="B26223" i="9" s="1"/>
  <c r="B26227" i="9" s="1"/>
  <c r="B26231" i="9" s="1"/>
  <c r="B26235" i="9" s="1"/>
  <c r="B26239" i="9" s="1"/>
  <c r="B26243" i="9" s="1"/>
  <c r="B26247" i="9" s="1"/>
  <c r="B26251" i="9" s="1"/>
  <c r="B26255" i="9" s="1"/>
  <c r="B26259" i="9" s="1"/>
  <c r="B26263" i="9" s="1"/>
  <c r="B26267" i="9" s="1"/>
  <c r="B26271" i="9" s="1"/>
  <c r="B26275" i="9" s="1"/>
  <c r="B26279" i="9" s="1"/>
  <c r="B26283" i="9" s="1"/>
  <c r="B26287" i="9" s="1"/>
  <c r="B26291" i="9" s="1"/>
  <c r="B26295" i="9" s="1"/>
  <c r="B26299" i="9" s="1"/>
  <c r="B26303" i="9" s="1"/>
  <c r="B26307" i="9" s="1"/>
  <c r="B26311" i="9" s="1"/>
  <c r="B26315" i="9" s="1"/>
  <c r="B26319" i="9" s="1"/>
  <c r="B26323" i="9" s="1"/>
  <c r="B26327" i="9" s="1"/>
  <c r="B26331" i="9" s="1"/>
  <c r="B26335" i="9" s="1"/>
  <c r="B26339" i="9" s="1"/>
  <c r="B26343" i="9" s="1"/>
  <c r="B26347" i="9" s="1"/>
  <c r="B26351" i="9" s="1"/>
  <c r="B26355" i="9" s="1"/>
  <c r="B26359" i="9" s="1"/>
  <c r="B26363" i="9" s="1"/>
  <c r="B26367" i="9" s="1"/>
  <c r="B26371" i="9" s="1"/>
  <c r="B26375" i="9" s="1"/>
  <c r="B26379" i="9" s="1"/>
  <c r="B26383" i="9" s="1"/>
  <c r="B26387" i="9" s="1"/>
  <c r="B26391" i="9" s="1"/>
  <c r="B26395" i="9" s="1"/>
  <c r="B26399" i="9" s="1"/>
  <c r="B26403" i="9" s="1"/>
  <c r="B26407" i="9" s="1"/>
  <c r="B26411" i="9" s="1"/>
  <c r="B26415" i="9" s="1"/>
  <c r="B26419" i="9" s="1"/>
  <c r="B26423" i="9" s="1"/>
  <c r="B26427" i="9" s="1"/>
  <c r="B26431" i="9" s="1"/>
  <c r="B26435" i="9" s="1"/>
  <c r="B26439" i="9" s="1"/>
  <c r="B26443" i="9" s="1"/>
  <c r="B26447" i="9" s="1"/>
  <c r="B26451" i="9" s="1"/>
  <c r="B26455" i="9" s="1"/>
  <c r="B26459" i="9" s="1"/>
  <c r="B26463" i="9" s="1"/>
  <c r="B26467" i="9" s="1"/>
  <c r="B26471" i="9" s="1"/>
  <c r="B26475" i="9" s="1"/>
  <c r="B26479" i="9" s="1"/>
  <c r="B26483" i="9" s="1"/>
  <c r="B26487" i="9" s="1"/>
  <c r="B26491" i="9" s="1"/>
  <c r="B26495" i="9" s="1"/>
  <c r="B26499" i="9" s="1"/>
  <c r="B26503" i="9" s="1"/>
  <c r="B26507" i="9" s="1"/>
  <c r="B26511" i="9" s="1"/>
  <c r="B26515" i="9" s="1"/>
  <c r="B26519" i="9" s="1"/>
  <c r="B26523" i="9" s="1"/>
  <c r="B26527" i="9" s="1"/>
  <c r="B26531" i="9" s="1"/>
  <c r="B26535" i="9" s="1"/>
  <c r="B26539" i="9" s="1"/>
  <c r="B26543" i="9" s="1"/>
  <c r="B26547" i="9" s="1"/>
  <c r="B26551" i="9" s="1"/>
  <c r="B26555" i="9" s="1"/>
  <c r="B26559" i="9" s="1"/>
  <c r="B26563" i="9" s="1"/>
  <c r="B26567" i="9" s="1"/>
  <c r="B26571" i="9" s="1"/>
  <c r="B26575" i="9" s="1"/>
  <c r="B26579" i="9" s="1"/>
  <c r="B26583" i="9" s="1"/>
  <c r="B26587" i="9" s="1"/>
  <c r="B26591" i="9" s="1"/>
  <c r="B26595" i="9" s="1"/>
  <c r="B26599" i="9" s="1"/>
  <c r="B26603" i="9" s="1"/>
  <c r="B26607" i="9" s="1"/>
  <c r="B26611" i="9" s="1"/>
  <c r="B26615" i="9" s="1"/>
  <c r="B26619" i="9" s="1"/>
  <c r="B26623" i="9" s="1"/>
  <c r="B26627" i="9" s="1"/>
  <c r="B26631" i="9" s="1"/>
  <c r="B26635" i="9" s="1"/>
  <c r="B26639" i="9" s="1"/>
  <c r="B26643" i="9" s="1"/>
  <c r="B26647" i="9" s="1"/>
  <c r="B26651" i="9" s="1"/>
  <c r="B26655" i="9" s="1"/>
  <c r="B26659" i="9" s="1"/>
  <c r="B26663" i="9" s="1"/>
  <c r="B26667" i="9" s="1"/>
  <c r="B26671" i="9" s="1"/>
  <c r="B26675" i="9" s="1"/>
  <c r="B26679" i="9" s="1"/>
  <c r="B26683" i="9" s="1"/>
  <c r="B26687" i="9" s="1"/>
  <c r="B26691" i="9" s="1"/>
  <c r="B26695" i="9" s="1"/>
  <c r="B26699" i="9" s="1"/>
  <c r="B26703" i="9" s="1"/>
  <c r="B26707" i="9" s="1"/>
  <c r="B26711" i="9" s="1"/>
  <c r="B26715" i="9" s="1"/>
  <c r="B26719" i="9" s="1"/>
  <c r="B26723" i="9" s="1"/>
  <c r="B26727" i="9" s="1"/>
  <c r="B26731" i="9" s="1"/>
  <c r="B26735" i="9" s="1"/>
  <c r="B26739" i="9" s="1"/>
  <c r="B26743" i="9" s="1"/>
  <c r="B26747" i="9" s="1"/>
  <c r="B26751" i="9" s="1"/>
  <c r="B26755" i="9" s="1"/>
  <c r="B26759" i="9" s="1"/>
  <c r="B26763" i="9" s="1"/>
  <c r="B26767" i="9" s="1"/>
  <c r="B26771" i="9" s="1"/>
  <c r="B26775" i="9" s="1"/>
  <c r="B26779" i="9" s="1"/>
  <c r="B26783" i="9" s="1"/>
  <c r="B26787" i="9" s="1"/>
  <c r="B26791" i="9" s="1"/>
  <c r="B26795" i="9" s="1"/>
  <c r="B26799" i="9" s="1"/>
  <c r="B26803" i="9" s="1"/>
  <c r="B26807" i="9" s="1"/>
  <c r="B26811" i="9" s="1"/>
  <c r="B26815" i="9" s="1"/>
  <c r="B26819" i="9" s="1"/>
  <c r="B26823" i="9" s="1"/>
  <c r="B26827" i="9" s="1"/>
  <c r="B26831" i="9" s="1"/>
  <c r="B26835" i="9" s="1"/>
  <c r="B26839" i="9" s="1"/>
  <c r="B26843" i="9" s="1"/>
  <c r="B26847" i="9" s="1"/>
  <c r="B26851" i="9" s="1"/>
  <c r="B26855" i="9" s="1"/>
  <c r="B26859" i="9" s="1"/>
  <c r="B26863" i="9" s="1"/>
  <c r="B26867" i="9" s="1"/>
  <c r="B26871" i="9" s="1"/>
  <c r="B26875" i="9" s="1"/>
  <c r="B26879" i="9" s="1"/>
  <c r="B26883" i="9" s="1"/>
  <c r="B26887" i="9" s="1"/>
  <c r="B26891" i="9" s="1"/>
  <c r="B26895" i="9" s="1"/>
  <c r="B26899" i="9" s="1"/>
  <c r="B26903" i="9" s="1"/>
  <c r="B26907" i="9" s="1"/>
  <c r="B26911" i="9" s="1"/>
  <c r="B26915" i="9" s="1"/>
  <c r="B26919" i="9" s="1"/>
  <c r="B26923" i="9" s="1"/>
  <c r="B26927" i="9" s="1"/>
  <c r="B26931" i="9" s="1"/>
  <c r="B26935" i="9" s="1"/>
  <c r="B26939" i="9" s="1"/>
  <c r="B26943" i="9" s="1"/>
  <c r="B26947" i="9" s="1"/>
  <c r="B26951" i="9" s="1"/>
  <c r="B26955" i="9" s="1"/>
  <c r="B26959" i="9" s="1"/>
  <c r="B26963" i="9" s="1"/>
  <c r="B26967" i="9" s="1"/>
  <c r="B26971" i="9" s="1"/>
  <c r="B26975" i="9" s="1"/>
  <c r="B26979" i="9" s="1"/>
  <c r="B26983" i="9" s="1"/>
  <c r="B26987" i="9" s="1"/>
  <c r="B26991" i="9" s="1"/>
  <c r="B26995" i="9" s="1"/>
  <c r="B26999" i="9" s="1"/>
  <c r="B27003" i="9" s="1"/>
  <c r="B27007" i="9" s="1"/>
  <c r="B27011" i="9" s="1"/>
  <c r="B27015" i="9" s="1"/>
  <c r="B27019" i="9" s="1"/>
  <c r="B27023" i="9" s="1"/>
  <c r="B27027" i="9" s="1"/>
  <c r="B27031" i="9" s="1"/>
  <c r="B27035" i="9" s="1"/>
  <c r="B27039" i="9" s="1"/>
  <c r="B27043" i="9" s="1"/>
  <c r="B27047" i="9" s="1"/>
  <c r="B27051" i="9" s="1"/>
  <c r="B27055" i="9" s="1"/>
  <c r="B27059" i="9" s="1"/>
  <c r="B27063" i="9" s="1"/>
  <c r="B27067" i="9" s="1"/>
  <c r="B27071" i="9" s="1"/>
  <c r="B27075" i="9" s="1"/>
  <c r="B27079" i="9" s="1"/>
  <c r="B27083" i="9" s="1"/>
  <c r="B27087" i="9" s="1"/>
  <c r="B27091" i="9" s="1"/>
  <c r="B27095" i="9" s="1"/>
  <c r="B27099" i="9" s="1"/>
  <c r="B27103" i="9" s="1"/>
  <c r="B27107" i="9" s="1"/>
  <c r="B27111" i="9" s="1"/>
  <c r="B27115" i="9" s="1"/>
  <c r="B27119" i="9" s="1"/>
  <c r="B27123" i="9" s="1"/>
  <c r="B27127" i="9" s="1"/>
  <c r="B27131" i="9" s="1"/>
  <c r="B27135" i="9" s="1"/>
  <c r="B27139" i="9" s="1"/>
  <c r="B27143" i="9" s="1"/>
  <c r="B27147" i="9" s="1"/>
  <c r="B27151" i="9" s="1"/>
  <c r="B27155" i="9" s="1"/>
  <c r="B27159" i="9" s="1"/>
  <c r="B27163" i="9" s="1"/>
  <c r="B27167" i="9" s="1"/>
  <c r="B27171" i="9" s="1"/>
  <c r="B27175" i="9" s="1"/>
  <c r="B27179" i="9" s="1"/>
  <c r="B27183" i="9" s="1"/>
  <c r="B27187" i="9" s="1"/>
  <c r="B27191" i="9" s="1"/>
  <c r="B27195" i="9" s="1"/>
  <c r="B27199" i="9" s="1"/>
  <c r="B27203" i="9" s="1"/>
  <c r="B27207" i="9" s="1"/>
  <c r="B27211" i="9" s="1"/>
  <c r="B27215" i="9" s="1"/>
  <c r="B27219" i="9" s="1"/>
  <c r="B27223" i="9" s="1"/>
  <c r="B27227" i="9" s="1"/>
  <c r="B27231" i="9" s="1"/>
  <c r="B27235" i="9" s="1"/>
  <c r="B27239" i="9" s="1"/>
  <c r="B27243" i="9" s="1"/>
  <c r="B27247" i="9" s="1"/>
  <c r="B27251" i="9" s="1"/>
  <c r="B27255" i="9" s="1"/>
  <c r="B27259" i="9" s="1"/>
  <c r="B27263" i="9" s="1"/>
  <c r="B27267" i="9" s="1"/>
  <c r="B27271" i="9" s="1"/>
  <c r="B27275" i="9" s="1"/>
  <c r="B27279" i="9" s="1"/>
  <c r="B27283" i="9" s="1"/>
  <c r="B27287" i="9" s="1"/>
  <c r="B27291" i="9" s="1"/>
  <c r="B27295" i="9" s="1"/>
  <c r="B27299" i="9" s="1"/>
  <c r="B27303" i="9" s="1"/>
  <c r="B27307" i="9" s="1"/>
  <c r="B27311" i="9" s="1"/>
  <c r="B27315" i="9" s="1"/>
  <c r="B27319" i="9" s="1"/>
  <c r="B27323" i="9" s="1"/>
  <c r="B27327" i="9" s="1"/>
  <c r="B27331" i="9" s="1"/>
  <c r="B27335" i="9" s="1"/>
  <c r="B27339" i="9" s="1"/>
  <c r="B27343" i="9" s="1"/>
  <c r="B27347" i="9" s="1"/>
  <c r="B27351" i="9" s="1"/>
  <c r="B27355" i="9" s="1"/>
  <c r="B27359" i="9" s="1"/>
  <c r="B27363" i="9" s="1"/>
  <c r="B27367" i="9" s="1"/>
  <c r="B27371" i="9" s="1"/>
  <c r="B27375" i="9" s="1"/>
  <c r="B27379" i="9" s="1"/>
  <c r="B27383" i="9" s="1"/>
  <c r="B27387" i="9" s="1"/>
  <c r="B27391" i="9" s="1"/>
  <c r="B27395" i="9" s="1"/>
  <c r="B27399" i="9" s="1"/>
  <c r="B27403" i="9" s="1"/>
  <c r="B27407" i="9" s="1"/>
  <c r="B27411" i="9" s="1"/>
  <c r="B27415" i="9" s="1"/>
  <c r="B27419" i="9" s="1"/>
  <c r="B27423" i="9" s="1"/>
  <c r="B27427" i="9" s="1"/>
  <c r="B27431" i="9" s="1"/>
  <c r="B27435" i="9" s="1"/>
  <c r="B27439" i="9" s="1"/>
  <c r="B27443" i="9" s="1"/>
  <c r="B27447" i="9" s="1"/>
  <c r="B27451" i="9" s="1"/>
  <c r="B27455" i="9" s="1"/>
  <c r="B27459" i="9" s="1"/>
  <c r="B27463" i="9" s="1"/>
  <c r="B27467" i="9" s="1"/>
  <c r="B27471" i="9" s="1"/>
  <c r="B27475" i="9" s="1"/>
  <c r="B27479" i="9" s="1"/>
  <c r="B27483" i="9" s="1"/>
  <c r="B27487" i="9" s="1"/>
  <c r="B27491" i="9" s="1"/>
  <c r="B27495" i="9" s="1"/>
  <c r="B27499" i="9" s="1"/>
  <c r="B27503" i="9" s="1"/>
  <c r="B27507" i="9" s="1"/>
  <c r="B27511" i="9" s="1"/>
  <c r="B27515" i="9" s="1"/>
  <c r="B27519" i="9" s="1"/>
  <c r="B27523" i="9" s="1"/>
  <c r="B27527" i="9" s="1"/>
  <c r="B27531" i="9" s="1"/>
  <c r="B27535" i="9" s="1"/>
  <c r="B27539" i="9" s="1"/>
  <c r="B27543" i="9" s="1"/>
  <c r="B27547" i="9" s="1"/>
  <c r="B27551" i="9" s="1"/>
  <c r="B27555" i="9" s="1"/>
  <c r="B27559" i="9" s="1"/>
  <c r="B27563" i="9" s="1"/>
  <c r="B27567" i="9" s="1"/>
  <c r="B27571" i="9" s="1"/>
  <c r="B27575" i="9" s="1"/>
  <c r="B27579" i="9" s="1"/>
  <c r="B27583" i="9" s="1"/>
  <c r="B27587" i="9" s="1"/>
  <c r="B27591" i="9" s="1"/>
  <c r="B27595" i="9" s="1"/>
  <c r="B27599" i="9" s="1"/>
  <c r="B27603" i="9" s="1"/>
  <c r="B27607" i="9" s="1"/>
  <c r="B27611" i="9" s="1"/>
  <c r="B27615" i="9" s="1"/>
  <c r="B27619" i="9" s="1"/>
  <c r="B27623" i="9" s="1"/>
  <c r="B27627" i="9" s="1"/>
  <c r="B27631" i="9" s="1"/>
  <c r="B27635" i="9" s="1"/>
  <c r="B27639" i="9" s="1"/>
  <c r="B27643" i="9" s="1"/>
  <c r="B27647" i="9" s="1"/>
  <c r="B27651" i="9" s="1"/>
  <c r="B27655" i="9" s="1"/>
  <c r="B27659" i="9" s="1"/>
  <c r="B27663" i="9" s="1"/>
  <c r="B27667" i="9" s="1"/>
  <c r="B27671" i="9" s="1"/>
  <c r="B27675" i="9" s="1"/>
  <c r="B27679" i="9" s="1"/>
  <c r="B27683" i="9" s="1"/>
  <c r="B27687" i="9" s="1"/>
  <c r="B27691" i="9" s="1"/>
  <c r="B27695" i="9" s="1"/>
  <c r="B27699" i="9" s="1"/>
  <c r="B27703" i="9" s="1"/>
  <c r="B27707" i="9" s="1"/>
  <c r="B27711" i="9" s="1"/>
  <c r="B27715" i="9" s="1"/>
  <c r="B27719" i="9" s="1"/>
  <c r="B27723" i="9" s="1"/>
  <c r="B27727" i="9" s="1"/>
  <c r="B27731" i="9" s="1"/>
  <c r="B27735" i="9" s="1"/>
  <c r="B27739" i="9" s="1"/>
  <c r="B27743" i="9" s="1"/>
  <c r="B27747" i="9" s="1"/>
  <c r="B27751" i="9" s="1"/>
  <c r="B27755" i="9" s="1"/>
  <c r="B27759" i="9" s="1"/>
  <c r="B27763" i="9" s="1"/>
  <c r="B27767" i="9" s="1"/>
  <c r="B27771" i="9" s="1"/>
  <c r="B27775" i="9" s="1"/>
  <c r="B27779" i="9" s="1"/>
  <c r="B27783" i="9" s="1"/>
  <c r="B27787" i="9" s="1"/>
  <c r="B27791" i="9" s="1"/>
  <c r="B27795" i="9" s="1"/>
  <c r="B27799" i="9" s="1"/>
  <c r="B27803" i="9" s="1"/>
  <c r="B27807" i="9" s="1"/>
  <c r="B27811" i="9" s="1"/>
  <c r="B27815" i="9" s="1"/>
  <c r="B27819" i="9" s="1"/>
  <c r="B27823" i="9" s="1"/>
  <c r="B27827" i="9" s="1"/>
  <c r="B27831" i="9" s="1"/>
  <c r="B27835" i="9" s="1"/>
  <c r="B27839" i="9" s="1"/>
  <c r="B27843" i="9" s="1"/>
  <c r="B27847" i="9" s="1"/>
  <c r="B27851" i="9" s="1"/>
  <c r="B27855" i="9" s="1"/>
  <c r="B27859" i="9" s="1"/>
  <c r="B27863" i="9" s="1"/>
  <c r="B27867" i="9" s="1"/>
  <c r="B27871" i="9" s="1"/>
  <c r="B27875" i="9" s="1"/>
  <c r="B27879" i="9" s="1"/>
  <c r="B27883" i="9" s="1"/>
  <c r="B27887" i="9" s="1"/>
  <c r="B27891" i="9" s="1"/>
  <c r="B27895" i="9" s="1"/>
  <c r="B27899" i="9" s="1"/>
  <c r="B27903" i="9" s="1"/>
  <c r="B27907" i="9" s="1"/>
  <c r="B27911" i="9" s="1"/>
  <c r="B27915" i="9" s="1"/>
  <c r="B27919" i="9" s="1"/>
  <c r="B27923" i="9" s="1"/>
  <c r="B27927" i="9" s="1"/>
  <c r="B27931" i="9" s="1"/>
  <c r="B27935" i="9" s="1"/>
  <c r="B27939" i="9" s="1"/>
  <c r="B27943" i="9" s="1"/>
  <c r="B27947" i="9" s="1"/>
  <c r="B27951" i="9" s="1"/>
  <c r="B27955" i="9" s="1"/>
  <c r="B27959" i="9" s="1"/>
  <c r="B27963" i="9" s="1"/>
  <c r="B27967" i="9" s="1"/>
  <c r="B27971" i="9" s="1"/>
  <c r="B27975" i="9" s="1"/>
  <c r="B27979" i="9" s="1"/>
  <c r="B27983" i="9" s="1"/>
  <c r="B27987" i="9" s="1"/>
  <c r="B27991" i="9" s="1"/>
  <c r="B27995" i="9" s="1"/>
  <c r="B27999" i="9" s="1"/>
  <c r="B28003" i="9" s="1"/>
  <c r="B28007" i="9" s="1"/>
  <c r="B28011" i="9" s="1"/>
  <c r="B28015" i="9" s="1"/>
  <c r="B28019" i="9" s="1"/>
  <c r="B28023" i="9" s="1"/>
  <c r="B28027" i="9" s="1"/>
  <c r="B28031" i="9" s="1"/>
  <c r="B28035" i="9" s="1"/>
  <c r="B28039" i="9" s="1"/>
  <c r="B28043" i="9" s="1"/>
  <c r="B28047" i="9" s="1"/>
  <c r="B28051" i="9" s="1"/>
  <c r="B28055" i="9" s="1"/>
  <c r="B28059" i="9" s="1"/>
  <c r="B28063" i="9" s="1"/>
  <c r="B28067" i="9" s="1"/>
  <c r="B28071" i="9" s="1"/>
  <c r="B28075" i="9" s="1"/>
  <c r="B28079" i="9" s="1"/>
  <c r="B28083" i="9" s="1"/>
  <c r="B28087" i="9" s="1"/>
  <c r="B28091" i="9" s="1"/>
  <c r="B28095" i="9" s="1"/>
  <c r="B28099" i="9" s="1"/>
  <c r="B28103" i="9" s="1"/>
  <c r="B28107" i="9" s="1"/>
  <c r="B28111" i="9" s="1"/>
  <c r="B28115" i="9" s="1"/>
  <c r="B28119" i="9" s="1"/>
  <c r="B28123" i="9" s="1"/>
  <c r="B28127" i="9" s="1"/>
  <c r="B28131" i="9" s="1"/>
  <c r="B28135" i="9" s="1"/>
  <c r="B28139" i="9" s="1"/>
  <c r="B28143" i="9" s="1"/>
  <c r="B28147" i="9" s="1"/>
  <c r="B28151" i="9" s="1"/>
  <c r="B28155" i="9" s="1"/>
  <c r="B28159" i="9" s="1"/>
  <c r="B28163" i="9" s="1"/>
  <c r="B28167" i="9" s="1"/>
  <c r="B28171" i="9" s="1"/>
  <c r="B28175" i="9" s="1"/>
  <c r="B28179" i="9" s="1"/>
  <c r="B28183" i="9" s="1"/>
  <c r="B28187" i="9" s="1"/>
  <c r="B28191" i="9" s="1"/>
  <c r="B28195" i="9" s="1"/>
  <c r="B28199" i="9" s="1"/>
  <c r="B28203" i="9" s="1"/>
  <c r="B28207" i="9" s="1"/>
  <c r="B28211" i="9" s="1"/>
  <c r="B28215" i="9" s="1"/>
  <c r="B28219" i="9" s="1"/>
  <c r="B28223" i="9" s="1"/>
  <c r="B28227" i="9" s="1"/>
  <c r="B28231" i="9" s="1"/>
  <c r="B28235" i="9" s="1"/>
  <c r="B28239" i="9" s="1"/>
  <c r="B28243" i="9" s="1"/>
  <c r="B28247" i="9" s="1"/>
  <c r="B28251" i="9" s="1"/>
  <c r="B28255" i="9" s="1"/>
  <c r="B28259" i="9" s="1"/>
  <c r="B28263" i="9" s="1"/>
  <c r="B28267" i="9" s="1"/>
  <c r="B28271" i="9" s="1"/>
  <c r="B28275" i="9" s="1"/>
  <c r="B28279" i="9" s="1"/>
  <c r="B28283" i="9" s="1"/>
  <c r="B28287" i="9" s="1"/>
  <c r="B28291" i="9" s="1"/>
  <c r="B28295" i="9" s="1"/>
  <c r="B28299" i="9" s="1"/>
  <c r="B28303" i="9" s="1"/>
  <c r="B28307" i="9" s="1"/>
  <c r="B28311" i="9" s="1"/>
  <c r="B28315" i="9" s="1"/>
  <c r="B28319" i="9" s="1"/>
  <c r="B28323" i="9" s="1"/>
  <c r="B13226" i="9"/>
  <c r="B13230" i="9" s="1"/>
  <c r="B13234" i="9" s="1"/>
  <c r="B13238" i="9" s="1"/>
  <c r="B13242" i="9" s="1"/>
  <c r="B13246" i="9" s="1"/>
  <c r="B13250" i="9" s="1"/>
  <c r="B13254" i="9" s="1"/>
  <c r="B13258" i="9" s="1"/>
  <c r="B13262" i="9" s="1"/>
  <c r="B13266" i="9" s="1"/>
  <c r="B13270" i="9" s="1"/>
  <c r="B13274" i="9" s="1"/>
  <c r="B13278" i="9" s="1"/>
  <c r="B13282" i="9" s="1"/>
  <c r="B13286" i="9" s="1"/>
  <c r="B13290" i="9" s="1"/>
  <c r="B13294" i="9" s="1"/>
  <c r="B13298" i="9" s="1"/>
  <c r="B13302" i="9" s="1"/>
  <c r="B13306" i="9" s="1"/>
  <c r="B13310" i="9" s="1"/>
  <c r="B13314" i="9" s="1"/>
  <c r="B13318" i="9" s="1"/>
  <c r="B13322" i="9" s="1"/>
  <c r="B13326" i="9" s="1"/>
  <c r="B13330" i="9" s="1"/>
  <c r="B13334" i="9" s="1"/>
  <c r="B13338" i="9" s="1"/>
  <c r="B13342" i="9" s="1"/>
  <c r="B13346" i="9" s="1"/>
  <c r="B13350" i="9" s="1"/>
  <c r="B13354" i="9" s="1"/>
  <c r="B13358" i="9" s="1"/>
  <c r="B13362" i="9" s="1"/>
  <c r="B13366" i="9" s="1"/>
  <c r="B13370" i="9" s="1"/>
  <c r="B13374" i="9" s="1"/>
  <c r="B13378" i="9" s="1"/>
  <c r="B13382" i="9" s="1"/>
  <c r="B13386" i="9" s="1"/>
  <c r="B13390" i="9" s="1"/>
  <c r="B13394" i="9" s="1"/>
  <c r="B13398" i="9" s="1"/>
  <c r="B13402" i="9" s="1"/>
  <c r="B13406" i="9" s="1"/>
  <c r="B13410" i="9" s="1"/>
  <c r="B13414" i="9" s="1"/>
  <c r="B13418" i="9" s="1"/>
  <c r="B13422" i="9" s="1"/>
  <c r="B13426" i="9" s="1"/>
  <c r="B13430" i="9" s="1"/>
  <c r="B13434" i="9" s="1"/>
  <c r="B13438" i="9" s="1"/>
  <c r="B13442" i="9" s="1"/>
  <c r="B13446" i="9" s="1"/>
  <c r="B13450" i="9" s="1"/>
  <c r="B13454" i="9" s="1"/>
  <c r="B13458" i="9" s="1"/>
  <c r="B13462" i="9" s="1"/>
  <c r="B13466" i="9" s="1"/>
  <c r="B13470" i="9" s="1"/>
  <c r="B13474" i="9" s="1"/>
  <c r="B13478" i="9" s="1"/>
  <c r="B13482" i="9" s="1"/>
  <c r="B13486" i="9" s="1"/>
  <c r="B13490" i="9" s="1"/>
  <c r="B13494" i="9" s="1"/>
  <c r="B13498" i="9" s="1"/>
  <c r="B13502" i="9" s="1"/>
  <c r="B13506" i="9" s="1"/>
  <c r="B13510" i="9" s="1"/>
  <c r="B13514" i="9" s="1"/>
  <c r="B13518" i="9" s="1"/>
  <c r="B13522" i="9" s="1"/>
  <c r="B13526" i="9" s="1"/>
  <c r="B13530" i="9" s="1"/>
  <c r="B13534" i="9" s="1"/>
  <c r="B13538" i="9" s="1"/>
  <c r="B13542" i="9" s="1"/>
  <c r="B13546" i="9" s="1"/>
  <c r="B13550" i="9" s="1"/>
  <c r="B13554" i="9" s="1"/>
  <c r="B13558" i="9" s="1"/>
  <c r="B13562" i="9" s="1"/>
  <c r="B13566" i="9" s="1"/>
  <c r="B13570" i="9" s="1"/>
  <c r="B13574" i="9" s="1"/>
  <c r="B13578" i="9" s="1"/>
  <c r="B13582" i="9" s="1"/>
  <c r="B13586" i="9" s="1"/>
  <c r="B13590" i="9" s="1"/>
  <c r="B13594" i="9" s="1"/>
  <c r="B13598" i="9" s="1"/>
  <c r="B13602" i="9" s="1"/>
  <c r="B13606" i="9" s="1"/>
  <c r="B13610" i="9" s="1"/>
  <c r="B13614" i="9" s="1"/>
  <c r="B13618" i="9" s="1"/>
  <c r="B13622" i="9" s="1"/>
  <c r="B13626" i="9" s="1"/>
  <c r="B13630" i="9" s="1"/>
  <c r="B13634" i="9" s="1"/>
  <c r="B13638" i="9" s="1"/>
  <c r="B13642" i="9" s="1"/>
  <c r="B13646" i="9" s="1"/>
  <c r="B13650" i="9" s="1"/>
  <c r="B13654" i="9" s="1"/>
  <c r="B13658" i="9" s="1"/>
  <c r="B13662" i="9" s="1"/>
  <c r="B13666" i="9" s="1"/>
  <c r="B13670" i="9" s="1"/>
  <c r="B13674" i="9" s="1"/>
  <c r="B13678" i="9" s="1"/>
  <c r="B13682" i="9" s="1"/>
  <c r="B13686" i="9" s="1"/>
  <c r="B13690" i="9" s="1"/>
  <c r="B13694" i="9" s="1"/>
  <c r="B13698" i="9" s="1"/>
  <c r="B13702" i="9" s="1"/>
  <c r="B13706" i="9" s="1"/>
  <c r="B13710" i="9" s="1"/>
  <c r="B13714" i="9" s="1"/>
  <c r="B13718" i="9" s="1"/>
  <c r="B13722" i="9" s="1"/>
  <c r="B13726" i="9" s="1"/>
  <c r="B13730" i="9" s="1"/>
  <c r="B13734" i="9" s="1"/>
  <c r="B13738" i="9" s="1"/>
  <c r="B13742" i="9" s="1"/>
  <c r="B13746" i="9" s="1"/>
  <c r="B13750" i="9" s="1"/>
  <c r="B13754" i="9" s="1"/>
  <c r="B13758" i="9" s="1"/>
  <c r="B13762" i="9" s="1"/>
  <c r="B13766" i="9" s="1"/>
  <c r="B13770" i="9" s="1"/>
  <c r="B13774" i="9" s="1"/>
  <c r="B13778" i="9" s="1"/>
  <c r="B13782" i="9" s="1"/>
  <c r="B13786" i="9" s="1"/>
  <c r="B13790" i="9" s="1"/>
  <c r="B13794" i="9" s="1"/>
  <c r="B13798" i="9" s="1"/>
  <c r="B13802" i="9" s="1"/>
  <c r="B13806" i="9" s="1"/>
  <c r="B13810" i="9" s="1"/>
  <c r="B13814" i="9" s="1"/>
  <c r="B13818" i="9" s="1"/>
  <c r="B13822" i="9" s="1"/>
  <c r="B13826" i="9" s="1"/>
  <c r="B13830" i="9" s="1"/>
  <c r="B13834" i="9" s="1"/>
  <c r="B13838" i="9" s="1"/>
  <c r="B13842" i="9" s="1"/>
  <c r="B13846" i="9" s="1"/>
  <c r="B13850" i="9" s="1"/>
  <c r="B13854" i="9" s="1"/>
  <c r="B13858" i="9" s="1"/>
  <c r="B13862" i="9" s="1"/>
  <c r="B13866" i="9" s="1"/>
  <c r="B13870" i="9" s="1"/>
  <c r="B13874" i="9" s="1"/>
  <c r="B13878" i="9" s="1"/>
  <c r="B13882" i="9" s="1"/>
  <c r="B13886" i="9" s="1"/>
  <c r="B13890" i="9" s="1"/>
  <c r="B13894" i="9" s="1"/>
  <c r="B13898" i="9" s="1"/>
  <c r="B13902" i="9" s="1"/>
  <c r="B13906" i="9" s="1"/>
  <c r="B13910" i="9" s="1"/>
  <c r="B13914" i="9" s="1"/>
  <c r="B13918" i="9" s="1"/>
  <c r="B13922" i="9" s="1"/>
  <c r="B13926" i="9" s="1"/>
  <c r="B13930" i="9" s="1"/>
  <c r="B13934" i="9" s="1"/>
  <c r="B13938" i="9" s="1"/>
  <c r="B13942" i="9" s="1"/>
  <c r="B13946" i="9" s="1"/>
  <c r="B13950" i="9" s="1"/>
  <c r="B13954" i="9" s="1"/>
  <c r="B13958" i="9" s="1"/>
  <c r="B13962" i="9" s="1"/>
  <c r="B13966" i="9" s="1"/>
  <c r="B13970" i="9" s="1"/>
  <c r="B13974" i="9" s="1"/>
  <c r="B13978" i="9" s="1"/>
  <c r="B13982" i="9" s="1"/>
  <c r="B13986" i="9" s="1"/>
  <c r="B13990" i="9" s="1"/>
  <c r="B13994" i="9" s="1"/>
  <c r="B13998" i="9" s="1"/>
  <c r="B14002" i="9" s="1"/>
  <c r="B14006" i="9" s="1"/>
  <c r="B14010" i="9" s="1"/>
  <c r="B14014" i="9" s="1"/>
  <c r="B14018" i="9" s="1"/>
  <c r="B14022" i="9" s="1"/>
  <c r="B14026" i="9" s="1"/>
  <c r="B14030" i="9" s="1"/>
  <c r="B14034" i="9" s="1"/>
  <c r="B14038" i="9" s="1"/>
  <c r="B14042" i="9" s="1"/>
  <c r="B14046" i="9" s="1"/>
  <c r="B14050" i="9" s="1"/>
  <c r="B14054" i="9" s="1"/>
  <c r="B14058" i="9" s="1"/>
  <c r="B14062" i="9" s="1"/>
  <c r="B14066" i="9" s="1"/>
  <c r="B14070" i="9" s="1"/>
  <c r="B14074" i="9" s="1"/>
  <c r="B14078" i="9" s="1"/>
  <c r="B14082" i="9" s="1"/>
  <c r="B14086" i="9" s="1"/>
  <c r="B14090" i="9" s="1"/>
  <c r="B14094" i="9" s="1"/>
  <c r="B14098" i="9" s="1"/>
  <c r="B14102" i="9" s="1"/>
  <c r="B14106" i="9" s="1"/>
  <c r="B14110" i="9" s="1"/>
  <c r="B14114" i="9" s="1"/>
  <c r="B14118" i="9" s="1"/>
  <c r="B14122" i="9" s="1"/>
  <c r="B14126" i="9" s="1"/>
  <c r="B14130" i="9" s="1"/>
  <c r="B14134" i="9" s="1"/>
  <c r="B14138" i="9" s="1"/>
  <c r="B14142" i="9" s="1"/>
  <c r="B14146" i="9" s="1"/>
  <c r="B14150" i="9" s="1"/>
  <c r="B14154" i="9" s="1"/>
  <c r="B14158" i="9" s="1"/>
  <c r="B14162" i="9" s="1"/>
  <c r="B14166" i="9" s="1"/>
  <c r="B14170" i="9" s="1"/>
  <c r="B14174" i="9" s="1"/>
  <c r="B14178" i="9" s="1"/>
  <c r="B14182" i="9" s="1"/>
  <c r="B14186" i="9" s="1"/>
  <c r="B14190" i="9" s="1"/>
  <c r="B14194" i="9" s="1"/>
  <c r="B14198" i="9" s="1"/>
  <c r="B14202" i="9" s="1"/>
  <c r="B14206" i="9" s="1"/>
  <c r="B14210" i="9" s="1"/>
  <c r="B14214" i="9" s="1"/>
  <c r="B14218" i="9" s="1"/>
  <c r="B14222" i="9" s="1"/>
  <c r="B14226" i="9" s="1"/>
  <c r="B14230" i="9" s="1"/>
  <c r="B14234" i="9" s="1"/>
  <c r="B14238" i="9" s="1"/>
  <c r="B14242" i="9" s="1"/>
  <c r="B14246" i="9" s="1"/>
  <c r="B14250" i="9" s="1"/>
  <c r="B14254" i="9" s="1"/>
  <c r="B14258" i="9" s="1"/>
  <c r="B14262" i="9" s="1"/>
  <c r="B14266" i="9" s="1"/>
  <c r="B14270" i="9" s="1"/>
  <c r="B14274" i="9" s="1"/>
  <c r="B14278" i="9" s="1"/>
  <c r="B14282" i="9" s="1"/>
  <c r="B14286" i="9" s="1"/>
  <c r="B14290" i="9" s="1"/>
  <c r="B14294" i="9" s="1"/>
  <c r="B14298" i="9" s="1"/>
  <c r="B14302" i="9" s="1"/>
  <c r="B14306" i="9" s="1"/>
  <c r="B14310" i="9" s="1"/>
  <c r="B14314" i="9" s="1"/>
  <c r="B14318" i="9" s="1"/>
  <c r="B14322" i="9" s="1"/>
  <c r="B14326" i="9" s="1"/>
  <c r="B14330" i="9" s="1"/>
  <c r="B14334" i="9" s="1"/>
  <c r="B14338" i="9" s="1"/>
  <c r="B14342" i="9" s="1"/>
  <c r="B14346" i="9" s="1"/>
  <c r="B14350" i="9" s="1"/>
  <c r="B14354" i="9" s="1"/>
  <c r="B14358" i="9" s="1"/>
  <c r="B14362" i="9" s="1"/>
  <c r="B14366" i="9" s="1"/>
  <c r="B14370" i="9" s="1"/>
  <c r="B14374" i="9" s="1"/>
  <c r="B14378" i="9" s="1"/>
  <c r="B14382" i="9" s="1"/>
  <c r="B14386" i="9" s="1"/>
  <c r="B14390" i="9" s="1"/>
  <c r="B14394" i="9" s="1"/>
  <c r="B14398" i="9" s="1"/>
  <c r="B14402" i="9" s="1"/>
  <c r="B14406" i="9" s="1"/>
  <c r="B14410" i="9" s="1"/>
  <c r="B14414" i="9" s="1"/>
  <c r="B14418" i="9" s="1"/>
  <c r="B14422" i="9" s="1"/>
  <c r="B14426" i="9" s="1"/>
  <c r="B14430" i="9" s="1"/>
  <c r="B14434" i="9" s="1"/>
  <c r="B14438" i="9" s="1"/>
  <c r="B14442" i="9" s="1"/>
  <c r="B14446" i="9" s="1"/>
  <c r="B14450" i="9" s="1"/>
  <c r="B14454" i="9" s="1"/>
  <c r="B14458" i="9" s="1"/>
  <c r="B14462" i="9" s="1"/>
  <c r="B14466" i="9" s="1"/>
  <c r="B14470" i="9" s="1"/>
  <c r="B14474" i="9" s="1"/>
  <c r="B14478" i="9" s="1"/>
  <c r="B14482" i="9" s="1"/>
  <c r="B14486" i="9" s="1"/>
  <c r="B14490" i="9" s="1"/>
  <c r="B14494" i="9" s="1"/>
  <c r="B14498" i="9" s="1"/>
  <c r="B14502" i="9" s="1"/>
  <c r="B14506" i="9" s="1"/>
  <c r="B14510" i="9" s="1"/>
  <c r="B14514" i="9" s="1"/>
  <c r="B14518" i="9" s="1"/>
  <c r="B14522" i="9" s="1"/>
  <c r="B14526" i="9" s="1"/>
  <c r="B14530" i="9" s="1"/>
  <c r="B14534" i="9" s="1"/>
  <c r="B14538" i="9" s="1"/>
  <c r="B14542" i="9" s="1"/>
  <c r="B14546" i="9" s="1"/>
  <c r="B14550" i="9" s="1"/>
  <c r="B14554" i="9" s="1"/>
  <c r="B14558" i="9" s="1"/>
  <c r="B14562" i="9" s="1"/>
  <c r="B14566" i="9" s="1"/>
  <c r="B14570" i="9" s="1"/>
  <c r="B14574" i="9" s="1"/>
  <c r="B14578" i="9" s="1"/>
  <c r="B14582" i="9" s="1"/>
  <c r="B14586" i="9" s="1"/>
  <c r="B14590" i="9" s="1"/>
  <c r="B14594" i="9" s="1"/>
  <c r="B14598" i="9" s="1"/>
  <c r="B14602" i="9" s="1"/>
  <c r="B14606" i="9" s="1"/>
  <c r="B14610" i="9" s="1"/>
  <c r="B14614" i="9" s="1"/>
  <c r="B14618" i="9" s="1"/>
  <c r="B14622" i="9" s="1"/>
  <c r="B14626" i="9" s="1"/>
  <c r="B14630" i="9" s="1"/>
  <c r="B14634" i="9" s="1"/>
  <c r="B14638" i="9" s="1"/>
  <c r="B14642" i="9" s="1"/>
  <c r="B14646" i="9" s="1"/>
  <c r="B14650" i="9" s="1"/>
  <c r="B14654" i="9" s="1"/>
  <c r="B14658" i="9" s="1"/>
  <c r="B14662" i="9" s="1"/>
  <c r="B14666" i="9" s="1"/>
  <c r="B14670" i="9" s="1"/>
  <c r="B14674" i="9" s="1"/>
  <c r="B14678" i="9" s="1"/>
  <c r="B14682" i="9" s="1"/>
  <c r="B14686" i="9" s="1"/>
  <c r="B14690" i="9" s="1"/>
  <c r="B14694" i="9" s="1"/>
  <c r="B14698" i="9" s="1"/>
  <c r="B14702" i="9" s="1"/>
  <c r="B14706" i="9" s="1"/>
  <c r="B14710" i="9" s="1"/>
  <c r="B14714" i="9" s="1"/>
  <c r="B14718" i="9" s="1"/>
  <c r="B14722" i="9" s="1"/>
  <c r="B14726" i="9" s="1"/>
  <c r="B14730" i="9" s="1"/>
  <c r="B14734" i="9" s="1"/>
  <c r="B14738" i="9" s="1"/>
  <c r="B14742" i="9" s="1"/>
  <c r="B14746" i="9" s="1"/>
  <c r="B14750" i="9" s="1"/>
  <c r="B14754" i="9" s="1"/>
  <c r="B14758" i="9" s="1"/>
  <c r="B14762" i="9" s="1"/>
  <c r="B14766" i="9" s="1"/>
  <c r="B14770" i="9" s="1"/>
  <c r="B14774" i="9" s="1"/>
  <c r="B14778" i="9" s="1"/>
  <c r="B14782" i="9" s="1"/>
  <c r="B14786" i="9" s="1"/>
  <c r="B14790" i="9" s="1"/>
  <c r="B14794" i="9" s="1"/>
  <c r="B14798" i="9" s="1"/>
  <c r="B14802" i="9" s="1"/>
  <c r="B14806" i="9" s="1"/>
  <c r="B14810" i="9" s="1"/>
  <c r="B14814" i="9" s="1"/>
  <c r="B14818" i="9" s="1"/>
  <c r="B14822" i="9" s="1"/>
  <c r="B14826" i="9" s="1"/>
  <c r="B14830" i="9" s="1"/>
  <c r="B14834" i="9" s="1"/>
  <c r="B14838" i="9" s="1"/>
  <c r="B14842" i="9" s="1"/>
  <c r="B14846" i="9" s="1"/>
  <c r="B14850" i="9" s="1"/>
  <c r="B14854" i="9" s="1"/>
  <c r="B14858" i="9" s="1"/>
  <c r="B14862" i="9" s="1"/>
  <c r="B14866" i="9" s="1"/>
  <c r="B14870" i="9" s="1"/>
  <c r="B14874" i="9" s="1"/>
  <c r="B14878" i="9" s="1"/>
  <c r="B14882" i="9" s="1"/>
  <c r="B14886" i="9" s="1"/>
  <c r="B14890" i="9" s="1"/>
  <c r="B14894" i="9" s="1"/>
  <c r="B14898" i="9" s="1"/>
  <c r="B14902" i="9" s="1"/>
  <c r="B14906" i="9" s="1"/>
  <c r="B14910" i="9" s="1"/>
  <c r="B14914" i="9" s="1"/>
  <c r="B14918" i="9" s="1"/>
  <c r="B14922" i="9" s="1"/>
  <c r="B14926" i="9" s="1"/>
  <c r="B14930" i="9" s="1"/>
  <c r="B14934" i="9" s="1"/>
  <c r="B14938" i="9" s="1"/>
  <c r="B14942" i="9" s="1"/>
  <c r="B14946" i="9" s="1"/>
  <c r="B14950" i="9" s="1"/>
  <c r="B14954" i="9" s="1"/>
  <c r="B14958" i="9" s="1"/>
  <c r="B14962" i="9" s="1"/>
  <c r="B14966" i="9" s="1"/>
  <c r="B14970" i="9" s="1"/>
  <c r="B14974" i="9" s="1"/>
  <c r="B14978" i="9" s="1"/>
  <c r="B14982" i="9" s="1"/>
  <c r="B14986" i="9" s="1"/>
  <c r="B14990" i="9" s="1"/>
  <c r="B14994" i="9" s="1"/>
  <c r="B14998" i="9" s="1"/>
  <c r="B15002" i="9" s="1"/>
  <c r="B15006" i="9" s="1"/>
  <c r="B15010" i="9" s="1"/>
  <c r="B15014" i="9" s="1"/>
  <c r="B15018" i="9" s="1"/>
  <c r="B15022" i="9" s="1"/>
  <c r="B15026" i="9" s="1"/>
  <c r="B15030" i="9" s="1"/>
  <c r="B15034" i="9" s="1"/>
  <c r="B15038" i="9" s="1"/>
  <c r="B15042" i="9" s="1"/>
  <c r="B15046" i="9" s="1"/>
  <c r="B15050" i="9" s="1"/>
  <c r="B15054" i="9" s="1"/>
  <c r="B15058" i="9" s="1"/>
  <c r="B15062" i="9" s="1"/>
  <c r="B15066" i="9" s="1"/>
  <c r="B15070" i="9" s="1"/>
  <c r="B15074" i="9" s="1"/>
  <c r="B15078" i="9" s="1"/>
  <c r="B15082" i="9" s="1"/>
  <c r="B15086" i="9" s="1"/>
  <c r="B15090" i="9" s="1"/>
  <c r="B15094" i="9" s="1"/>
  <c r="B15098" i="9" s="1"/>
  <c r="B15102" i="9" s="1"/>
  <c r="B15106" i="9" s="1"/>
  <c r="B15110" i="9" s="1"/>
  <c r="B15114" i="9" s="1"/>
  <c r="B15118" i="9" s="1"/>
  <c r="B15122" i="9" s="1"/>
  <c r="B15126" i="9" s="1"/>
  <c r="B15130" i="9" s="1"/>
  <c r="B15134" i="9" s="1"/>
  <c r="B15138" i="9" s="1"/>
  <c r="B15142" i="9" s="1"/>
  <c r="B15146" i="9" s="1"/>
  <c r="B15150" i="9" s="1"/>
  <c r="B15154" i="9" s="1"/>
  <c r="B15158" i="9" s="1"/>
  <c r="B15162" i="9" s="1"/>
  <c r="B15166" i="9" s="1"/>
  <c r="B15170" i="9" s="1"/>
  <c r="B15174" i="9" s="1"/>
  <c r="B15178" i="9" s="1"/>
  <c r="B15182" i="9" s="1"/>
  <c r="B15186" i="9" s="1"/>
  <c r="B15190" i="9" s="1"/>
  <c r="B15194" i="9" s="1"/>
  <c r="B15198" i="9" s="1"/>
  <c r="B15202" i="9" s="1"/>
  <c r="B15206" i="9" s="1"/>
  <c r="B15210" i="9" s="1"/>
  <c r="B15214" i="9" s="1"/>
  <c r="B15218" i="9" s="1"/>
  <c r="B15222" i="9" s="1"/>
  <c r="B15226" i="9" s="1"/>
  <c r="B15230" i="9" s="1"/>
  <c r="B15234" i="9" s="1"/>
  <c r="B15238" i="9" s="1"/>
  <c r="B15242" i="9" s="1"/>
  <c r="B15246" i="9" s="1"/>
  <c r="B15250" i="9" s="1"/>
  <c r="B15254" i="9" s="1"/>
  <c r="B15258" i="9" s="1"/>
  <c r="B15262" i="9" s="1"/>
  <c r="B15266" i="9" s="1"/>
  <c r="B15270" i="9" s="1"/>
  <c r="B15274" i="9" s="1"/>
  <c r="B15278" i="9" s="1"/>
  <c r="B15282" i="9" s="1"/>
  <c r="B15286" i="9" s="1"/>
  <c r="B15290" i="9" s="1"/>
  <c r="B15294" i="9" s="1"/>
  <c r="B15298" i="9" s="1"/>
  <c r="B15302" i="9" s="1"/>
  <c r="B15306" i="9" s="1"/>
  <c r="B15310" i="9" s="1"/>
  <c r="B15314" i="9" s="1"/>
  <c r="B15318" i="9" s="1"/>
  <c r="B15322" i="9" s="1"/>
  <c r="B15326" i="9" s="1"/>
  <c r="B15330" i="9" s="1"/>
  <c r="B15334" i="9" s="1"/>
  <c r="B15338" i="9" s="1"/>
  <c r="B15342" i="9" s="1"/>
  <c r="B15346" i="9" s="1"/>
  <c r="B15350" i="9" s="1"/>
  <c r="B15354" i="9" s="1"/>
  <c r="B15358" i="9" s="1"/>
  <c r="B15362" i="9" s="1"/>
  <c r="B15366" i="9" s="1"/>
  <c r="B15370" i="9" s="1"/>
  <c r="B15374" i="9" s="1"/>
  <c r="B15378" i="9" s="1"/>
  <c r="B15382" i="9" s="1"/>
  <c r="B15386" i="9" s="1"/>
  <c r="B15390" i="9" s="1"/>
  <c r="B15394" i="9" s="1"/>
  <c r="B15398" i="9" s="1"/>
  <c r="B15402" i="9" s="1"/>
  <c r="B15406" i="9" s="1"/>
  <c r="B15410" i="9" s="1"/>
  <c r="B15414" i="9" s="1"/>
  <c r="B15418" i="9" s="1"/>
  <c r="B15422" i="9" s="1"/>
  <c r="B15426" i="9" s="1"/>
  <c r="B15430" i="9" s="1"/>
  <c r="B15434" i="9" s="1"/>
  <c r="B15438" i="9" s="1"/>
  <c r="B15442" i="9" s="1"/>
  <c r="B15446" i="9" s="1"/>
  <c r="B15450" i="9" s="1"/>
  <c r="B15454" i="9" s="1"/>
  <c r="B15458" i="9" s="1"/>
  <c r="B15462" i="9" s="1"/>
  <c r="B15466" i="9" s="1"/>
  <c r="B15470" i="9" s="1"/>
  <c r="B15474" i="9" s="1"/>
  <c r="B15478" i="9" s="1"/>
  <c r="B15482" i="9" s="1"/>
  <c r="B15486" i="9" s="1"/>
  <c r="B15490" i="9" s="1"/>
  <c r="B15494" i="9" s="1"/>
  <c r="B15498" i="9" s="1"/>
  <c r="B15502" i="9" s="1"/>
  <c r="B15506" i="9" s="1"/>
  <c r="B15510" i="9" s="1"/>
  <c r="B15514" i="9" s="1"/>
  <c r="B15518" i="9" s="1"/>
  <c r="B15522" i="9" s="1"/>
  <c r="B15526" i="9" s="1"/>
  <c r="B15530" i="9" s="1"/>
  <c r="B15534" i="9" s="1"/>
  <c r="B15538" i="9" s="1"/>
  <c r="B15542" i="9" s="1"/>
  <c r="B15546" i="9" s="1"/>
  <c r="B15550" i="9" s="1"/>
  <c r="B15554" i="9" s="1"/>
  <c r="B15558" i="9" s="1"/>
  <c r="B15562" i="9" s="1"/>
  <c r="B15566" i="9" s="1"/>
  <c r="B15570" i="9" s="1"/>
  <c r="B15574" i="9" s="1"/>
  <c r="B15578" i="9" s="1"/>
  <c r="B15582" i="9" s="1"/>
  <c r="B15586" i="9" s="1"/>
  <c r="B15590" i="9" s="1"/>
  <c r="B15594" i="9" s="1"/>
  <c r="B15598" i="9" s="1"/>
  <c r="B15602" i="9" s="1"/>
  <c r="B15606" i="9" s="1"/>
  <c r="B15610" i="9" s="1"/>
  <c r="B15614" i="9" s="1"/>
  <c r="B15618" i="9" s="1"/>
  <c r="B15622" i="9" s="1"/>
  <c r="B15626" i="9" s="1"/>
  <c r="B15630" i="9" s="1"/>
  <c r="B15634" i="9" s="1"/>
  <c r="B15638" i="9" s="1"/>
  <c r="B15642" i="9" s="1"/>
  <c r="B15646" i="9" s="1"/>
  <c r="B15650" i="9" s="1"/>
  <c r="B15654" i="9" s="1"/>
  <c r="B15658" i="9" s="1"/>
  <c r="B15662" i="9" s="1"/>
  <c r="B15666" i="9" s="1"/>
  <c r="B15670" i="9" s="1"/>
  <c r="B15674" i="9" s="1"/>
  <c r="B15678" i="9" s="1"/>
  <c r="B15682" i="9" s="1"/>
  <c r="B15686" i="9" s="1"/>
  <c r="B15690" i="9" s="1"/>
  <c r="B15694" i="9" s="1"/>
  <c r="B15698" i="9" s="1"/>
  <c r="B15702" i="9" s="1"/>
  <c r="B15706" i="9" s="1"/>
  <c r="B15710" i="9" s="1"/>
  <c r="B15714" i="9" s="1"/>
  <c r="B15718" i="9" s="1"/>
  <c r="B15722" i="9" s="1"/>
  <c r="B15726" i="9" s="1"/>
  <c r="B15730" i="9" s="1"/>
  <c r="B15734" i="9" s="1"/>
  <c r="B15738" i="9" s="1"/>
  <c r="B15742" i="9" s="1"/>
  <c r="B15746" i="9" s="1"/>
  <c r="B15750" i="9" s="1"/>
  <c r="B15754" i="9" s="1"/>
  <c r="B15758" i="9" s="1"/>
  <c r="B15762" i="9" s="1"/>
  <c r="B15766" i="9" s="1"/>
  <c r="B15770" i="9" s="1"/>
  <c r="B15774" i="9" s="1"/>
  <c r="B15778" i="9" s="1"/>
  <c r="B15782" i="9" s="1"/>
  <c r="B15786" i="9" s="1"/>
  <c r="B15790" i="9" s="1"/>
  <c r="B15794" i="9" s="1"/>
  <c r="B15798" i="9" s="1"/>
  <c r="B15802" i="9" s="1"/>
  <c r="B15806" i="9" s="1"/>
  <c r="B15810" i="9" s="1"/>
  <c r="B15814" i="9" s="1"/>
  <c r="B15818" i="9" s="1"/>
  <c r="B15822" i="9" s="1"/>
  <c r="B15826" i="9" s="1"/>
  <c r="B15830" i="9" s="1"/>
  <c r="B15834" i="9" s="1"/>
  <c r="B15838" i="9" s="1"/>
  <c r="B15842" i="9" s="1"/>
  <c r="B15846" i="9" s="1"/>
  <c r="B15850" i="9" s="1"/>
  <c r="B15854" i="9" s="1"/>
  <c r="B15858" i="9" s="1"/>
  <c r="B15862" i="9" s="1"/>
  <c r="B15866" i="9" s="1"/>
  <c r="B15870" i="9" s="1"/>
  <c r="B15874" i="9" s="1"/>
  <c r="B15878" i="9" s="1"/>
  <c r="B15882" i="9" s="1"/>
  <c r="B15886" i="9" s="1"/>
  <c r="B15890" i="9" s="1"/>
  <c r="B15894" i="9" s="1"/>
  <c r="B15898" i="9" s="1"/>
  <c r="B15902" i="9" s="1"/>
  <c r="B15906" i="9" s="1"/>
  <c r="B15910" i="9" s="1"/>
  <c r="B15914" i="9" s="1"/>
  <c r="B15918" i="9" s="1"/>
  <c r="B15922" i="9" s="1"/>
  <c r="B15926" i="9" s="1"/>
  <c r="B15930" i="9" s="1"/>
  <c r="B15934" i="9" s="1"/>
  <c r="B15938" i="9" s="1"/>
  <c r="B15942" i="9" s="1"/>
  <c r="B15946" i="9" s="1"/>
  <c r="B15950" i="9" s="1"/>
  <c r="B15954" i="9" s="1"/>
  <c r="B15958" i="9" s="1"/>
  <c r="B15962" i="9" s="1"/>
  <c r="B15966" i="9" s="1"/>
  <c r="B15970" i="9" s="1"/>
  <c r="B15974" i="9" s="1"/>
  <c r="B15978" i="9" s="1"/>
  <c r="B15982" i="9" s="1"/>
  <c r="B15986" i="9" s="1"/>
  <c r="B15990" i="9" s="1"/>
  <c r="B15994" i="9" s="1"/>
  <c r="B15998" i="9" s="1"/>
  <c r="B16002" i="9" s="1"/>
  <c r="B16006" i="9" s="1"/>
  <c r="B16010" i="9" s="1"/>
  <c r="B16014" i="9" s="1"/>
  <c r="B16018" i="9" s="1"/>
  <c r="B16022" i="9" s="1"/>
  <c r="B16026" i="9" s="1"/>
  <c r="B16030" i="9" s="1"/>
  <c r="B16034" i="9" s="1"/>
  <c r="B16038" i="9" s="1"/>
  <c r="B16042" i="9" s="1"/>
  <c r="B16046" i="9" s="1"/>
  <c r="B16050" i="9" s="1"/>
  <c r="B16054" i="9" s="1"/>
  <c r="B16058" i="9" s="1"/>
  <c r="B16062" i="9" s="1"/>
  <c r="B16066" i="9" s="1"/>
  <c r="B16070" i="9" s="1"/>
  <c r="B16074" i="9" s="1"/>
  <c r="B16078" i="9" s="1"/>
  <c r="B16082" i="9" s="1"/>
  <c r="B16086" i="9" s="1"/>
  <c r="B16090" i="9" s="1"/>
  <c r="B16094" i="9" s="1"/>
  <c r="B16098" i="9" s="1"/>
  <c r="B16102" i="9" s="1"/>
  <c r="B16106" i="9" s="1"/>
  <c r="B16110" i="9" s="1"/>
  <c r="B16114" i="9" s="1"/>
  <c r="B16118" i="9" s="1"/>
  <c r="B16122" i="9" s="1"/>
  <c r="B16126" i="9" s="1"/>
  <c r="B16130" i="9" s="1"/>
  <c r="B16134" i="9" s="1"/>
  <c r="B16138" i="9" s="1"/>
  <c r="B16142" i="9" s="1"/>
  <c r="B16146" i="9" s="1"/>
  <c r="B16150" i="9" s="1"/>
  <c r="B16154" i="9" s="1"/>
  <c r="B16158" i="9" s="1"/>
  <c r="B16162" i="9" s="1"/>
  <c r="B16166" i="9" s="1"/>
  <c r="B16170" i="9" s="1"/>
  <c r="B16174" i="9" s="1"/>
  <c r="B16178" i="9" s="1"/>
  <c r="B16182" i="9" s="1"/>
  <c r="B16186" i="9" s="1"/>
  <c r="B16190" i="9" s="1"/>
  <c r="B16194" i="9" s="1"/>
  <c r="B16198" i="9" s="1"/>
  <c r="B16202" i="9" s="1"/>
  <c r="B16206" i="9" s="1"/>
  <c r="B16210" i="9" s="1"/>
  <c r="B16214" i="9" s="1"/>
  <c r="B16218" i="9" s="1"/>
  <c r="B16222" i="9" s="1"/>
  <c r="B16226" i="9" s="1"/>
  <c r="B16230" i="9" s="1"/>
  <c r="B16234" i="9" s="1"/>
  <c r="B16238" i="9" s="1"/>
  <c r="B16242" i="9" s="1"/>
  <c r="B16246" i="9" s="1"/>
  <c r="B16250" i="9" s="1"/>
  <c r="B16254" i="9" s="1"/>
  <c r="B16258" i="9" s="1"/>
  <c r="B16262" i="9" s="1"/>
  <c r="B16266" i="9" s="1"/>
  <c r="B16270" i="9" s="1"/>
  <c r="B16274" i="9" s="1"/>
  <c r="B16278" i="9" s="1"/>
  <c r="B16282" i="9" s="1"/>
  <c r="B16286" i="9" s="1"/>
  <c r="B16290" i="9" s="1"/>
  <c r="B16294" i="9" s="1"/>
  <c r="B16298" i="9" s="1"/>
  <c r="B16302" i="9" s="1"/>
  <c r="B16306" i="9" s="1"/>
  <c r="B16310" i="9" s="1"/>
  <c r="B16314" i="9" s="1"/>
  <c r="B16318" i="9" s="1"/>
  <c r="B16322" i="9" s="1"/>
  <c r="B16326" i="9" s="1"/>
  <c r="B16330" i="9" s="1"/>
  <c r="B16334" i="9" s="1"/>
  <c r="B16338" i="9" s="1"/>
  <c r="B16342" i="9" s="1"/>
  <c r="B16346" i="9" s="1"/>
  <c r="B16350" i="9" s="1"/>
  <c r="B16354" i="9" s="1"/>
  <c r="B16358" i="9" s="1"/>
  <c r="B16362" i="9" s="1"/>
  <c r="B16366" i="9" s="1"/>
  <c r="B16370" i="9" s="1"/>
  <c r="B16374" i="9" s="1"/>
  <c r="B16378" i="9" s="1"/>
  <c r="B16382" i="9" s="1"/>
  <c r="B16386" i="9" s="1"/>
  <c r="B16390" i="9" s="1"/>
  <c r="B16394" i="9" s="1"/>
  <c r="B16398" i="9" s="1"/>
  <c r="B16402" i="9" s="1"/>
  <c r="B16406" i="9" s="1"/>
  <c r="B16410" i="9" s="1"/>
  <c r="B16414" i="9" s="1"/>
  <c r="B16418" i="9" s="1"/>
  <c r="B16422" i="9" s="1"/>
  <c r="B16426" i="9" s="1"/>
  <c r="B16430" i="9" s="1"/>
  <c r="B16434" i="9" s="1"/>
  <c r="B16438" i="9" s="1"/>
  <c r="B16442" i="9" s="1"/>
  <c r="B16446" i="9" s="1"/>
  <c r="B16450" i="9" s="1"/>
  <c r="B16454" i="9" s="1"/>
  <c r="B16458" i="9" s="1"/>
  <c r="B16462" i="9" s="1"/>
  <c r="B16466" i="9" s="1"/>
  <c r="B16470" i="9" s="1"/>
  <c r="B16474" i="9" s="1"/>
  <c r="B16478" i="9" s="1"/>
  <c r="B16482" i="9" s="1"/>
  <c r="B16486" i="9" s="1"/>
  <c r="B16490" i="9" s="1"/>
  <c r="B16494" i="9" s="1"/>
  <c r="B16498" i="9" s="1"/>
  <c r="B16502" i="9" s="1"/>
  <c r="B16506" i="9" s="1"/>
  <c r="B16510" i="9" s="1"/>
  <c r="B16514" i="9" s="1"/>
  <c r="B16518" i="9" s="1"/>
  <c r="B16522" i="9" s="1"/>
  <c r="B16526" i="9" s="1"/>
  <c r="B16530" i="9" s="1"/>
  <c r="B16534" i="9" s="1"/>
  <c r="B16538" i="9" s="1"/>
  <c r="B16542" i="9" s="1"/>
  <c r="B16546" i="9" s="1"/>
  <c r="B16550" i="9" s="1"/>
  <c r="B16554" i="9" s="1"/>
  <c r="B16558" i="9" s="1"/>
  <c r="B16562" i="9" s="1"/>
  <c r="B16566" i="9" s="1"/>
  <c r="B16570" i="9" s="1"/>
  <c r="B16574" i="9" s="1"/>
  <c r="B16578" i="9" s="1"/>
  <c r="B16582" i="9" s="1"/>
  <c r="B16586" i="9" s="1"/>
  <c r="B16590" i="9" s="1"/>
  <c r="B16594" i="9" s="1"/>
  <c r="B16598" i="9" s="1"/>
  <c r="B16602" i="9" s="1"/>
  <c r="B16606" i="9" s="1"/>
  <c r="B16610" i="9" s="1"/>
  <c r="B16614" i="9" s="1"/>
  <c r="B16618" i="9" s="1"/>
  <c r="B16622" i="9" s="1"/>
  <c r="B16626" i="9" s="1"/>
  <c r="B16630" i="9" s="1"/>
  <c r="B16634" i="9" s="1"/>
  <c r="B16638" i="9" s="1"/>
  <c r="B16642" i="9" s="1"/>
  <c r="B16646" i="9" s="1"/>
  <c r="B16650" i="9" s="1"/>
  <c r="B16654" i="9" s="1"/>
  <c r="B16658" i="9" s="1"/>
  <c r="B16662" i="9" s="1"/>
  <c r="B16666" i="9" s="1"/>
  <c r="B16670" i="9" s="1"/>
  <c r="B16674" i="9" s="1"/>
  <c r="B16678" i="9" s="1"/>
  <c r="B16682" i="9" s="1"/>
  <c r="B16686" i="9" s="1"/>
  <c r="B16690" i="9" s="1"/>
  <c r="B16694" i="9" s="1"/>
  <c r="B16698" i="9" s="1"/>
  <c r="B16702" i="9" s="1"/>
  <c r="B16706" i="9" s="1"/>
  <c r="B16710" i="9" s="1"/>
  <c r="B16714" i="9" s="1"/>
  <c r="B16718" i="9" s="1"/>
  <c r="B16722" i="9" s="1"/>
  <c r="B16726" i="9" s="1"/>
  <c r="B16730" i="9" s="1"/>
  <c r="B16734" i="9" s="1"/>
  <c r="B16738" i="9" s="1"/>
  <c r="B16742" i="9" s="1"/>
  <c r="B16746" i="9" s="1"/>
  <c r="B16750" i="9" s="1"/>
  <c r="B16754" i="9" s="1"/>
  <c r="B16758" i="9" s="1"/>
  <c r="B16762" i="9" s="1"/>
  <c r="B16766" i="9" s="1"/>
  <c r="B16770" i="9" s="1"/>
  <c r="B16774" i="9" s="1"/>
  <c r="B16778" i="9" s="1"/>
  <c r="B16782" i="9" s="1"/>
  <c r="B16786" i="9" s="1"/>
  <c r="B16790" i="9" s="1"/>
  <c r="B16794" i="9" s="1"/>
  <c r="B16798" i="9" s="1"/>
  <c r="B16802" i="9" s="1"/>
  <c r="B16806" i="9" s="1"/>
  <c r="B16810" i="9" s="1"/>
  <c r="B16814" i="9" s="1"/>
  <c r="B16818" i="9" s="1"/>
  <c r="B16822" i="9" s="1"/>
  <c r="B16826" i="9" s="1"/>
  <c r="B16830" i="9" s="1"/>
  <c r="B16834" i="9" s="1"/>
  <c r="B16838" i="9" s="1"/>
  <c r="B16842" i="9" s="1"/>
  <c r="B16846" i="9" s="1"/>
  <c r="B16850" i="9" s="1"/>
  <c r="B16854" i="9" s="1"/>
  <c r="B16858" i="9" s="1"/>
  <c r="B16862" i="9" s="1"/>
  <c r="B16866" i="9" s="1"/>
  <c r="B16870" i="9" s="1"/>
  <c r="B16874" i="9" s="1"/>
  <c r="B16878" i="9" s="1"/>
  <c r="B16882" i="9" s="1"/>
  <c r="B16886" i="9" s="1"/>
  <c r="B16890" i="9" s="1"/>
  <c r="B16894" i="9" s="1"/>
  <c r="B16898" i="9" s="1"/>
  <c r="B16902" i="9" s="1"/>
  <c r="B16906" i="9" s="1"/>
  <c r="B16910" i="9" s="1"/>
  <c r="B16914" i="9" s="1"/>
  <c r="B16918" i="9" s="1"/>
  <c r="B16922" i="9" s="1"/>
  <c r="B16926" i="9" s="1"/>
  <c r="B16930" i="9" s="1"/>
  <c r="B16934" i="9" s="1"/>
  <c r="B16938" i="9" s="1"/>
  <c r="B16942" i="9" s="1"/>
  <c r="B16946" i="9" s="1"/>
  <c r="B16950" i="9" s="1"/>
  <c r="B16954" i="9" s="1"/>
  <c r="B16958" i="9" s="1"/>
  <c r="B16962" i="9" s="1"/>
  <c r="B16966" i="9" s="1"/>
  <c r="B16970" i="9" s="1"/>
  <c r="B16974" i="9" s="1"/>
  <c r="B16978" i="9" s="1"/>
  <c r="B16982" i="9" s="1"/>
  <c r="B16986" i="9" s="1"/>
  <c r="B16990" i="9" s="1"/>
  <c r="B16994" i="9" s="1"/>
  <c r="B16998" i="9" s="1"/>
  <c r="B17002" i="9" s="1"/>
  <c r="B17006" i="9" s="1"/>
  <c r="B17010" i="9" s="1"/>
  <c r="B17014" i="9" s="1"/>
  <c r="B17018" i="9" s="1"/>
  <c r="B17022" i="9" s="1"/>
  <c r="B17026" i="9" s="1"/>
  <c r="B17030" i="9" s="1"/>
  <c r="B17034" i="9" s="1"/>
  <c r="B17038" i="9" s="1"/>
  <c r="B17042" i="9" s="1"/>
  <c r="B17046" i="9" s="1"/>
  <c r="B17050" i="9" s="1"/>
  <c r="B17054" i="9" s="1"/>
  <c r="B17058" i="9" s="1"/>
  <c r="B17062" i="9" s="1"/>
  <c r="B17066" i="9" s="1"/>
  <c r="B17070" i="9" s="1"/>
  <c r="B17074" i="9" s="1"/>
  <c r="B17078" i="9" s="1"/>
  <c r="B17082" i="9" s="1"/>
  <c r="B17086" i="9" s="1"/>
  <c r="B17090" i="9" s="1"/>
  <c r="B17094" i="9" s="1"/>
  <c r="B17098" i="9" s="1"/>
  <c r="B17102" i="9" s="1"/>
  <c r="B17106" i="9" s="1"/>
  <c r="B17110" i="9" s="1"/>
  <c r="B17114" i="9" s="1"/>
  <c r="B17118" i="9" s="1"/>
  <c r="B17122" i="9" s="1"/>
  <c r="B17126" i="9" s="1"/>
  <c r="B17130" i="9" s="1"/>
  <c r="B17134" i="9" s="1"/>
  <c r="B17138" i="9" s="1"/>
  <c r="B17142" i="9" s="1"/>
  <c r="B17146" i="9" s="1"/>
  <c r="B17150" i="9" s="1"/>
  <c r="B17154" i="9" s="1"/>
  <c r="B17158" i="9" s="1"/>
  <c r="B17162" i="9" s="1"/>
  <c r="B17166" i="9" s="1"/>
  <c r="B17170" i="9" s="1"/>
  <c r="B17174" i="9" s="1"/>
  <c r="B17178" i="9" s="1"/>
  <c r="B17182" i="9" s="1"/>
  <c r="B17186" i="9" s="1"/>
  <c r="B17190" i="9" s="1"/>
  <c r="B17194" i="9" s="1"/>
  <c r="B17198" i="9" s="1"/>
  <c r="B17202" i="9" s="1"/>
  <c r="B17206" i="9" s="1"/>
  <c r="B17210" i="9" s="1"/>
  <c r="B17214" i="9" s="1"/>
  <c r="B17218" i="9" s="1"/>
  <c r="B17222" i="9" s="1"/>
  <c r="B17226" i="9" s="1"/>
  <c r="B17230" i="9" s="1"/>
  <c r="B17234" i="9" s="1"/>
  <c r="B17238" i="9" s="1"/>
  <c r="B17242" i="9" s="1"/>
  <c r="B17246" i="9" s="1"/>
  <c r="B17250" i="9" s="1"/>
  <c r="B17254" i="9" s="1"/>
  <c r="B17258" i="9" s="1"/>
  <c r="B17262" i="9" s="1"/>
  <c r="B17266" i="9" s="1"/>
  <c r="B17270" i="9" s="1"/>
  <c r="B17274" i="9" s="1"/>
  <c r="B17278" i="9" s="1"/>
  <c r="B17282" i="9" s="1"/>
  <c r="B17286" i="9" s="1"/>
  <c r="B17290" i="9" s="1"/>
  <c r="B17294" i="9" s="1"/>
  <c r="B17298" i="9" s="1"/>
  <c r="B17302" i="9" s="1"/>
  <c r="B17306" i="9" s="1"/>
  <c r="B17310" i="9" s="1"/>
  <c r="B17314" i="9" s="1"/>
  <c r="B17318" i="9" s="1"/>
  <c r="B17322" i="9" s="1"/>
  <c r="B17326" i="9" s="1"/>
  <c r="B17330" i="9" s="1"/>
  <c r="B17334" i="9" s="1"/>
  <c r="B17338" i="9" s="1"/>
  <c r="B17342" i="9" s="1"/>
  <c r="B17346" i="9" s="1"/>
  <c r="B17350" i="9" s="1"/>
  <c r="B17354" i="9" s="1"/>
  <c r="B17358" i="9" s="1"/>
  <c r="B17362" i="9" s="1"/>
  <c r="B17366" i="9" s="1"/>
  <c r="B17370" i="9" s="1"/>
  <c r="B17374" i="9" s="1"/>
  <c r="B17378" i="9" s="1"/>
  <c r="B17382" i="9" s="1"/>
  <c r="B17386" i="9" s="1"/>
  <c r="B17390" i="9" s="1"/>
  <c r="B17394" i="9" s="1"/>
  <c r="B17398" i="9" s="1"/>
  <c r="B17402" i="9" s="1"/>
  <c r="B17406" i="9" s="1"/>
  <c r="B17410" i="9" s="1"/>
  <c r="B17414" i="9" s="1"/>
  <c r="B17418" i="9" s="1"/>
  <c r="B17422" i="9" s="1"/>
  <c r="B17426" i="9" s="1"/>
  <c r="B17430" i="9" s="1"/>
  <c r="B17434" i="9" s="1"/>
  <c r="B17438" i="9" s="1"/>
  <c r="B17442" i="9" s="1"/>
  <c r="B17446" i="9" s="1"/>
  <c r="B17450" i="9" s="1"/>
  <c r="B17454" i="9" s="1"/>
  <c r="B17458" i="9" s="1"/>
  <c r="B17462" i="9" s="1"/>
  <c r="B17466" i="9" s="1"/>
  <c r="B17470" i="9" s="1"/>
  <c r="B17474" i="9" s="1"/>
  <c r="B17478" i="9" s="1"/>
  <c r="B17482" i="9" s="1"/>
  <c r="B17486" i="9" s="1"/>
  <c r="B17490" i="9" s="1"/>
  <c r="B17494" i="9" s="1"/>
  <c r="B17498" i="9" s="1"/>
  <c r="B17502" i="9" s="1"/>
  <c r="B17506" i="9" s="1"/>
  <c r="B17510" i="9" s="1"/>
  <c r="B17514" i="9" s="1"/>
  <c r="B17518" i="9" s="1"/>
  <c r="B17522" i="9" s="1"/>
  <c r="B17526" i="9" s="1"/>
  <c r="B17530" i="9" s="1"/>
  <c r="B17534" i="9" s="1"/>
  <c r="B17538" i="9" s="1"/>
  <c r="B17542" i="9" s="1"/>
  <c r="B17546" i="9" s="1"/>
  <c r="B17550" i="9" s="1"/>
  <c r="B17554" i="9" s="1"/>
  <c r="B17558" i="9" s="1"/>
  <c r="B17562" i="9" s="1"/>
  <c r="B17566" i="9" s="1"/>
  <c r="B17570" i="9" s="1"/>
  <c r="B17574" i="9" s="1"/>
  <c r="B17578" i="9" s="1"/>
  <c r="B17582" i="9" s="1"/>
  <c r="B17586" i="9" s="1"/>
  <c r="B17590" i="9" s="1"/>
  <c r="B17594" i="9" s="1"/>
  <c r="B17598" i="9" s="1"/>
  <c r="B17602" i="9" s="1"/>
  <c r="B17606" i="9" s="1"/>
  <c r="B17610" i="9" s="1"/>
  <c r="B17614" i="9" s="1"/>
  <c r="B17618" i="9" s="1"/>
  <c r="B17622" i="9" s="1"/>
  <c r="B17626" i="9" s="1"/>
  <c r="B17630" i="9" s="1"/>
  <c r="B17634" i="9" s="1"/>
  <c r="B17638" i="9" s="1"/>
  <c r="B17642" i="9" s="1"/>
  <c r="B17646" i="9" s="1"/>
  <c r="B17650" i="9" s="1"/>
  <c r="B17654" i="9" s="1"/>
  <c r="B17658" i="9" s="1"/>
  <c r="B17662" i="9" s="1"/>
  <c r="B17666" i="9" s="1"/>
  <c r="B17670" i="9" s="1"/>
  <c r="B17674" i="9" s="1"/>
  <c r="B17678" i="9" s="1"/>
  <c r="B17682" i="9" s="1"/>
  <c r="B17686" i="9" s="1"/>
  <c r="B17690" i="9" s="1"/>
  <c r="B17694" i="9" s="1"/>
  <c r="B17698" i="9" s="1"/>
  <c r="B17702" i="9" s="1"/>
  <c r="B17706" i="9" s="1"/>
  <c r="B17710" i="9" s="1"/>
  <c r="B17714" i="9" s="1"/>
  <c r="B17718" i="9" s="1"/>
  <c r="B17722" i="9" s="1"/>
  <c r="B17726" i="9" s="1"/>
  <c r="B17730" i="9" s="1"/>
  <c r="B17734" i="9" s="1"/>
  <c r="B17738" i="9" s="1"/>
  <c r="B17742" i="9" s="1"/>
  <c r="B17746" i="9" s="1"/>
  <c r="B17750" i="9" s="1"/>
  <c r="B17754" i="9" s="1"/>
  <c r="B17758" i="9" s="1"/>
  <c r="B17762" i="9" s="1"/>
  <c r="B17766" i="9" s="1"/>
  <c r="B17770" i="9" s="1"/>
  <c r="B17774" i="9" s="1"/>
  <c r="B17778" i="9" s="1"/>
  <c r="B17782" i="9" s="1"/>
  <c r="B17786" i="9" s="1"/>
  <c r="B17790" i="9" s="1"/>
  <c r="B17794" i="9" s="1"/>
  <c r="B17798" i="9" s="1"/>
  <c r="B17802" i="9" s="1"/>
  <c r="B17806" i="9" s="1"/>
  <c r="B17810" i="9" s="1"/>
  <c r="B17814" i="9" s="1"/>
  <c r="B17818" i="9" s="1"/>
  <c r="B17822" i="9" s="1"/>
  <c r="B17826" i="9" s="1"/>
  <c r="B17830" i="9" s="1"/>
  <c r="B17834" i="9" s="1"/>
  <c r="B17838" i="9" s="1"/>
  <c r="B17842" i="9" s="1"/>
  <c r="B17846" i="9" s="1"/>
  <c r="B17850" i="9" s="1"/>
  <c r="B17854" i="9" s="1"/>
  <c r="B17858" i="9" s="1"/>
  <c r="B17862" i="9" s="1"/>
  <c r="B17866" i="9" s="1"/>
  <c r="B17870" i="9" s="1"/>
  <c r="B17874" i="9" s="1"/>
  <c r="B17878" i="9" s="1"/>
  <c r="B17882" i="9" s="1"/>
  <c r="B17886" i="9" s="1"/>
  <c r="B17890" i="9" s="1"/>
  <c r="B17894" i="9" s="1"/>
  <c r="B17898" i="9" s="1"/>
  <c r="B17902" i="9" s="1"/>
  <c r="B17906" i="9" s="1"/>
  <c r="B17910" i="9" s="1"/>
  <c r="B17914" i="9" s="1"/>
  <c r="B17918" i="9" s="1"/>
  <c r="B17922" i="9" s="1"/>
  <c r="B17926" i="9" s="1"/>
  <c r="B17930" i="9" s="1"/>
  <c r="B17934" i="9" s="1"/>
  <c r="B17938" i="9" s="1"/>
  <c r="B17942" i="9" s="1"/>
  <c r="B17946" i="9" s="1"/>
  <c r="B17950" i="9" s="1"/>
  <c r="B17954" i="9" s="1"/>
  <c r="B17958" i="9" s="1"/>
  <c r="B17962" i="9" s="1"/>
  <c r="B17966" i="9" s="1"/>
  <c r="B17970" i="9" s="1"/>
  <c r="B17974" i="9" s="1"/>
  <c r="B17978" i="9" s="1"/>
  <c r="B17982" i="9" s="1"/>
  <c r="B17986" i="9" s="1"/>
  <c r="B17990" i="9" s="1"/>
  <c r="B17994" i="9" s="1"/>
  <c r="B17998" i="9" s="1"/>
  <c r="B18002" i="9" s="1"/>
  <c r="B18006" i="9" s="1"/>
  <c r="B18010" i="9" s="1"/>
  <c r="B18014" i="9" s="1"/>
  <c r="B18018" i="9" s="1"/>
  <c r="B18022" i="9" s="1"/>
  <c r="B18026" i="9" s="1"/>
  <c r="B18030" i="9" s="1"/>
  <c r="B18034" i="9" s="1"/>
  <c r="B18038" i="9" s="1"/>
  <c r="B18042" i="9" s="1"/>
  <c r="B18046" i="9" s="1"/>
  <c r="B18050" i="9" s="1"/>
  <c r="B18054" i="9" s="1"/>
  <c r="B18058" i="9" s="1"/>
  <c r="B18062" i="9" s="1"/>
  <c r="B18066" i="9" s="1"/>
  <c r="B18070" i="9" s="1"/>
  <c r="B18074" i="9" s="1"/>
  <c r="B18078" i="9" s="1"/>
  <c r="B18082" i="9" s="1"/>
  <c r="B18086" i="9" s="1"/>
  <c r="B18090" i="9" s="1"/>
  <c r="B18094" i="9" s="1"/>
  <c r="B18098" i="9" s="1"/>
  <c r="B18102" i="9" s="1"/>
  <c r="B18106" i="9" s="1"/>
  <c r="B18110" i="9" s="1"/>
  <c r="B18114" i="9" s="1"/>
  <c r="B18118" i="9" s="1"/>
  <c r="B18122" i="9" s="1"/>
  <c r="B18126" i="9" s="1"/>
  <c r="B18130" i="9" s="1"/>
  <c r="B18134" i="9" s="1"/>
  <c r="B18138" i="9" s="1"/>
  <c r="B18142" i="9" s="1"/>
  <c r="B18146" i="9" s="1"/>
  <c r="B18150" i="9" s="1"/>
  <c r="B18154" i="9" s="1"/>
  <c r="B18158" i="9" s="1"/>
  <c r="B18162" i="9" s="1"/>
  <c r="B18166" i="9" s="1"/>
  <c r="B18170" i="9" s="1"/>
  <c r="B18174" i="9" s="1"/>
  <c r="B18178" i="9" s="1"/>
  <c r="B18182" i="9" s="1"/>
  <c r="B18186" i="9" s="1"/>
  <c r="B18190" i="9" s="1"/>
  <c r="B18194" i="9" s="1"/>
  <c r="B18198" i="9" s="1"/>
  <c r="B18202" i="9" s="1"/>
  <c r="B18206" i="9" s="1"/>
  <c r="B18210" i="9" s="1"/>
  <c r="B18214" i="9" s="1"/>
  <c r="B18218" i="9" s="1"/>
  <c r="B18222" i="9" s="1"/>
  <c r="B18226" i="9" s="1"/>
  <c r="B18230" i="9" s="1"/>
  <c r="B18234" i="9" s="1"/>
  <c r="B18238" i="9" s="1"/>
  <c r="B18242" i="9" s="1"/>
  <c r="B18246" i="9" s="1"/>
  <c r="B18250" i="9" s="1"/>
  <c r="B18254" i="9" s="1"/>
  <c r="B18258" i="9" s="1"/>
  <c r="B18262" i="9" s="1"/>
  <c r="B18266" i="9" s="1"/>
  <c r="B18270" i="9" s="1"/>
  <c r="B18274" i="9" s="1"/>
  <c r="B18278" i="9" s="1"/>
  <c r="B18282" i="9" s="1"/>
  <c r="B18286" i="9" s="1"/>
  <c r="B18290" i="9" s="1"/>
  <c r="B18294" i="9" s="1"/>
  <c r="B18298" i="9" s="1"/>
  <c r="B18302" i="9" s="1"/>
  <c r="B18306" i="9" s="1"/>
  <c r="B18310" i="9" s="1"/>
  <c r="B18314" i="9" s="1"/>
  <c r="B18318" i="9" s="1"/>
  <c r="B18322" i="9" s="1"/>
  <c r="B18326" i="9" s="1"/>
  <c r="B18330" i="9" s="1"/>
  <c r="B18334" i="9" s="1"/>
  <c r="B18338" i="9" s="1"/>
  <c r="B18342" i="9" s="1"/>
  <c r="B18346" i="9" s="1"/>
  <c r="B18350" i="9" s="1"/>
  <c r="B18354" i="9" s="1"/>
  <c r="B18358" i="9" s="1"/>
  <c r="B18362" i="9" s="1"/>
  <c r="B18366" i="9" s="1"/>
  <c r="B18370" i="9" s="1"/>
  <c r="B18374" i="9" s="1"/>
  <c r="B18378" i="9" s="1"/>
  <c r="B18382" i="9" s="1"/>
  <c r="B18386" i="9" s="1"/>
  <c r="B18390" i="9" s="1"/>
  <c r="B18394" i="9" s="1"/>
  <c r="B18398" i="9" s="1"/>
  <c r="B18402" i="9" s="1"/>
  <c r="B18406" i="9" s="1"/>
  <c r="B18410" i="9" s="1"/>
  <c r="B18414" i="9" s="1"/>
  <c r="B18418" i="9" s="1"/>
  <c r="B18422" i="9" s="1"/>
  <c r="B18426" i="9" s="1"/>
  <c r="B18430" i="9" s="1"/>
  <c r="B18434" i="9" s="1"/>
  <c r="B18438" i="9" s="1"/>
  <c r="B18442" i="9" s="1"/>
  <c r="B18446" i="9" s="1"/>
  <c r="B18450" i="9" s="1"/>
  <c r="B18454" i="9" s="1"/>
  <c r="B18458" i="9" s="1"/>
  <c r="B18462" i="9" s="1"/>
  <c r="B18466" i="9" s="1"/>
  <c r="B18470" i="9" s="1"/>
  <c r="B18474" i="9" s="1"/>
  <c r="B18478" i="9" s="1"/>
  <c r="B18482" i="9" s="1"/>
  <c r="B18486" i="9" s="1"/>
  <c r="B18490" i="9" s="1"/>
  <c r="B18494" i="9" s="1"/>
  <c r="B18498" i="9" s="1"/>
  <c r="B18502" i="9" s="1"/>
  <c r="B18506" i="9" s="1"/>
  <c r="B18510" i="9" s="1"/>
  <c r="B18514" i="9" s="1"/>
  <c r="B18518" i="9" s="1"/>
  <c r="B18522" i="9" s="1"/>
  <c r="B18526" i="9" s="1"/>
  <c r="B18530" i="9" s="1"/>
  <c r="B18534" i="9" s="1"/>
  <c r="B18538" i="9" s="1"/>
  <c r="B18542" i="9" s="1"/>
  <c r="B18546" i="9" s="1"/>
  <c r="B18550" i="9" s="1"/>
  <c r="B18554" i="9" s="1"/>
  <c r="B18558" i="9" s="1"/>
  <c r="B18562" i="9" s="1"/>
  <c r="B18566" i="9" s="1"/>
  <c r="B18570" i="9" s="1"/>
  <c r="B18574" i="9" s="1"/>
  <c r="B18578" i="9" s="1"/>
  <c r="B18582" i="9" s="1"/>
  <c r="B18586" i="9" s="1"/>
  <c r="B18590" i="9" s="1"/>
  <c r="B18594" i="9" s="1"/>
  <c r="B18598" i="9" s="1"/>
  <c r="B18602" i="9" s="1"/>
  <c r="B18606" i="9" s="1"/>
  <c r="B18610" i="9" s="1"/>
  <c r="B18614" i="9" s="1"/>
  <c r="B18618" i="9" s="1"/>
  <c r="B18622" i="9" s="1"/>
  <c r="B18626" i="9" s="1"/>
  <c r="B18630" i="9" s="1"/>
  <c r="B18634" i="9" s="1"/>
  <c r="B18638" i="9" s="1"/>
  <c r="B18642" i="9" s="1"/>
  <c r="B18646" i="9" s="1"/>
  <c r="B18650" i="9" s="1"/>
  <c r="B18654" i="9" s="1"/>
  <c r="B18658" i="9" s="1"/>
  <c r="B18662" i="9" s="1"/>
  <c r="B18666" i="9" s="1"/>
  <c r="B18670" i="9" s="1"/>
  <c r="B18674" i="9" s="1"/>
  <c r="B18678" i="9" s="1"/>
  <c r="B18682" i="9" s="1"/>
  <c r="B18686" i="9" s="1"/>
  <c r="B18690" i="9" s="1"/>
  <c r="B18694" i="9" s="1"/>
  <c r="B18698" i="9" s="1"/>
  <c r="B18702" i="9" s="1"/>
  <c r="B18706" i="9" s="1"/>
  <c r="B18710" i="9" s="1"/>
  <c r="B18714" i="9" s="1"/>
  <c r="B18718" i="9" s="1"/>
  <c r="B18722" i="9" s="1"/>
  <c r="B18726" i="9" s="1"/>
  <c r="B18730" i="9" s="1"/>
  <c r="B18734" i="9" s="1"/>
  <c r="B18738" i="9" s="1"/>
  <c r="B18742" i="9" s="1"/>
  <c r="B18746" i="9" s="1"/>
  <c r="B18750" i="9" s="1"/>
  <c r="B18754" i="9" s="1"/>
  <c r="B18758" i="9" s="1"/>
  <c r="B18762" i="9" s="1"/>
  <c r="B18766" i="9" s="1"/>
  <c r="B18770" i="9" s="1"/>
  <c r="B18774" i="9" s="1"/>
  <c r="B18778" i="9" s="1"/>
  <c r="B18782" i="9" s="1"/>
  <c r="B18786" i="9" s="1"/>
  <c r="B18790" i="9" s="1"/>
  <c r="B18794" i="9" s="1"/>
  <c r="B18798" i="9" s="1"/>
  <c r="B18802" i="9" s="1"/>
  <c r="B18806" i="9" s="1"/>
  <c r="B18810" i="9" s="1"/>
  <c r="B18814" i="9" s="1"/>
  <c r="B18818" i="9" s="1"/>
  <c r="B18822" i="9" s="1"/>
  <c r="B18826" i="9" s="1"/>
  <c r="B18830" i="9" s="1"/>
  <c r="B18834" i="9" s="1"/>
  <c r="B18838" i="9" s="1"/>
  <c r="B18842" i="9" s="1"/>
  <c r="B18846" i="9" s="1"/>
  <c r="B18850" i="9" s="1"/>
  <c r="B18854" i="9" s="1"/>
  <c r="B18858" i="9" s="1"/>
  <c r="B18862" i="9" s="1"/>
  <c r="B18866" i="9" s="1"/>
  <c r="B18870" i="9" s="1"/>
  <c r="B18874" i="9" s="1"/>
  <c r="B18878" i="9" s="1"/>
  <c r="B18882" i="9" s="1"/>
  <c r="B18886" i="9" s="1"/>
  <c r="B18890" i="9" s="1"/>
  <c r="B18894" i="9" s="1"/>
  <c r="B18898" i="9" s="1"/>
  <c r="B18902" i="9" s="1"/>
  <c r="B18906" i="9" s="1"/>
  <c r="B18910" i="9" s="1"/>
  <c r="B18914" i="9" s="1"/>
  <c r="B18918" i="9" s="1"/>
  <c r="B18922" i="9" s="1"/>
  <c r="B18926" i="9" s="1"/>
  <c r="B18930" i="9" s="1"/>
  <c r="B18934" i="9" s="1"/>
  <c r="B18938" i="9" s="1"/>
  <c r="B18942" i="9" s="1"/>
  <c r="B18946" i="9" s="1"/>
  <c r="B18950" i="9" s="1"/>
  <c r="B18954" i="9" s="1"/>
  <c r="B18958" i="9" s="1"/>
  <c r="B18962" i="9" s="1"/>
  <c r="B18966" i="9" s="1"/>
  <c r="B18970" i="9" s="1"/>
  <c r="B18974" i="9" s="1"/>
  <c r="B18978" i="9" s="1"/>
  <c r="B18982" i="9" s="1"/>
  <c r="B18986" i="9" s="1"/>
  <c r="B18990" i="9" s="1"/>
  <c r="B18994" i="9" s="1"/>
  <c r="B18998" i="9" s="1"/>
  <c r="B19002" i="9" s="1"/>
  <c r="B19006" i="9" s="1"/>
  <c r="B19010" i="9" s="1"/>
  <c r="B19014" i="9" s="1"/>
  <c r="B19018" i="9" s="1"/>
  <c r="B19022" i="9" s="1"/>
  <c r="B19026" i="9" s="1"/>
  <c r="B19030" i="9" s="1"/>
  <c r="B19034" i="9" s="1"/>
  <c r="B19038" i="9" s="1"/>
  <c r="B19042" i="9" s="1"/>
  <c r="B19046" i="9" s="1"/>
  <c r="B19050" i="9" s="1"/>
  <c r="B19054" i="9" s="1"/>
  <c r="B19058" i="9" s="1"/>
  <c r="B19062" i="9" s="1"/>
  <c r="B19066" i="9" s="1"/>
  <c r="B19070" i="9" s="1"/>
  <c r="B19074" i="9" s="1"/>
  <c r="B19078" i="9" s="1"/>
  <c r="B19082" i="9" s="1"/>
  <c r="B19086" i="9" s="1"/>
  <c r="B19090" i="9" s="1"/>
  <c r="B19094" i="9" s="1"/>
  <c r="B19098" i="9" s="1"/>
  <c r="B19102" i="9" s="1"/>
  <c r="B19106" i="9" s="1"/>
  <c r="B19110" i="9" s="1"/>
  <c r="B19114" i="9" s="1"/>
  <c r="B19118" i="9" s="1"/>
  <c r="B19122" i="9" s="1"/>
  <c r="B19126" i="9" s="1"/>
  <c r="B19130" i="9" s="1"/>
  <c r="B19134" i="9" s="1"/>
  <c r="B19138" i="9" s="1"/>
  <c r="B19142" i="9" s="1"/>
  <c r="B19146" i="9" s="1"/>
  <c r="B19150" i="9" s="1"/>
  <c r="B19154" i="9" s="1"/>
  <c r="B19158" i="9" s="1"/>
  <c r="B19162" i="9" s="1"/>
  <c r="B19166" i="9" s="1"/>
  <c r="B19170" i="9" s="1"/>
  <c r="B19174" i="9" s="1"/>
  <c r="B19178" i="9" s="1"/>
  <c r="B19182" i="9" s="1"/>
  <c r="B19186" i="9" s="1"/>
  <c r="B19190" i="9" s="1"/>
  <c r="B19194" i="9" s="1"/>
  <c r="B19198" i="9" s="1"/>
  <c r="B19202" i="9" s="1"/>
  <c r="B19206" i="9" s="1"/>
  <c r="B19210" i="9" s="1"/>
  <c r="B19214" i="9" s="1"/>
  <c r="B19218" i="9" s="1"/>
  <c r="B19222" i="9" s="1"/>
  <c r="B19226" i="9" s="1"/>
  <c r="B19230" i="9" s="1"/>
  <c r="B19234" i="9" s="1"/>
  <c r="B19238" i="9" s="1"/>
  <c r="B19242" i="9" s="1"/>
  <c r="B19246" i="9" s="1"/>
  <c r="B19250" i="9" s="1"/>
  <c r="B19254" i="9" s="1"/>
  <c r="B19258" i="9" s="1"/>
  <c r="B19262" i="9" s="1"/>
  <c r="B19266" i="9" s="1"/>
  <c r="B19270" i="9" s="1"/>
  <c r="B19274" i="9" s="1"/>
  <c r="B19278" i="9" s="1"/>
  <c r="B19282" i="9" s="1"/>
  <c r="B19286" i="9" s="1"/>
  <c r="B19290" i="9" s="1"/>
  <c r="B19294" i="9" s="1"/>
  <c r="B19298" i="9" s="1"/>
  <c r="B19302" i="9" s="1"/>
  <c r="B19306" i="9" s="1"/>
  <c r="B19310" i="9" s="1"/>
  <c r="B19314" i="9" s="1"/>
  <c r="B19318" i="9" s="1"/>
  <c r="B19322" i="9" s="1"/>
  <c r="B19326" i="9" s="1"/>
  <c r="B19330" i="9" s="1"/>
  <c r="B19334" i="9" s="1"/>
  <c r="B19338" i="9" s="1"/>
  <c r="B19342" i="9" s="1"/>
  <c r="B19346" i="9" s="1"/>
  <c r="B19350" i="9" s="1"/>
  <c r="B19354" i="9" s="1"/>
  <c r="B19358" i="9" s="1"/>
  <c r="B19362" i="9" s="1"/>
  <c r="B19366" i="9" s="1"/>
  <c r="B19370" i="9" s="1"/>
  <c r="B19374" i="9" s="1"/>
  <c r="B19378" i="9" s="1"/>
  <c r="B19382" i="9" s="1"/>
  <c r="B19386" i="9" s="1"/>
  <c r="B19390" i="9" s="1"/>
  <c r="B19394" i="9" s="1"/>
  <c r="B19398" i="9" s="1"/>
  <c r="B19402" i="9" s="1"/>
  <c r="B19406" i="9" s="1"/>
  <c r="B19410" i="9" s="1"/>
  <c r="B19414" i="9" s="1"/>
  <c r="B19418" i="9" s="1"/>
  <c r="B19422" i="9" s="1"/>
  <c r="B19426" i="9" s="1"/>
  <c r="B19430" i="9" s="1"/>
  <c r="B19434" i="9" s="1"/>
  <c r="B19438" i="9" s="1"/>
  <c r="B19442" i="9" s="1"/>
  <c r="B19446" i="9" s="1"/>
  <c r="B19450" i="9" s="1"/>
  <c r="B19454" i="9" s="1"/>
  <c r="B19458" i="9" s="1"/>
  <c r="B19462" i="9" s="1"/>
  <c r="B19466" i="9" s="1"/>
  <c r="B19470" i="9" s="1"/>
  <c r="B19474" i="9" s="1"/>
  <c r="B19478" i="9" s="1"/>
  <c r="B19482" i="9" s="1"/>
  <c r="B19486" i="9" s="1"/>
  <c r="B19490" i="9" s="1"/>
  <c r="B19494" i="9" s="1"/>
  <c r="B19498" i="9" s="1"/>
  <c r="B19502" i="9" s="1"/>
  <c r="B19506" i="9" s="1"/>
  <c r="B19510" i="9" s="1"/>
  <c r="B19514" i="9" s="1"/>
  <c r="B19518" i="9" s="1"/>
  <c r="B19522" i="9" s="1"/>
  <c r="B19526" i="9" s="1"/>
  <c r="B19530" i="9" s="1"/>
  <c r="B19534" i="9" s="1"/>
  <c r="B19538" i="9" s="1"/>
  <c r="B19542" i="9" s="1"/>
  <c r="B19546" i="9" s="1"/>
  <c r="B19550" i="9" s="1"/>
  <c r="B19554" i="9" s="1"/>
  <c r="B19558" i="9" s="1"/>
  <c r="B19562" i="9" s="1"/>
  <c r="B19566" i="9" s="1"/>
  <c r="B19570" i="9" s="1"/>
  <c r="B19574" i="9" s="1"/>
  <c r="B19578" i="9" s="1"/>
  <c r="B19582" i="9" s="1"/>
  <c r="B19586" i="9" s="1"/>
  <c r="B19590" i="9" s="1"/>
  <c r="B19594" i="9" s="1"/>
  <c r="B19598" i="9" s="1"/>
  <c r="B19602" i="9" s="1"/>
  <c r="B19606" i="9" s="1"/>
  <c r="B19610" i="9" s="1"/>
  <c r="B19614" i="9" s="1"/>
  <c r="B19618" i="9" s="1"/>
  <c r="B19622" i="9" s="1"/>
  <c r="B19626" i="9" s="1"/>
  <c r="B19630" i="9" s="1"/>
  <c r="B19634" i="9" s="1"/>
  <c r="B19638" i="9" s="1"/>
  <c r="B19642" i="9" s="1"/>
  <c r="B19646" i="9" s="1"/>
  <c r="B19650" i="9" s="1"/>
  <c r="B19654" i="9" s="1"/>
  <c r="B19658" i="9" s="1"/>
  <c r="B19662" i="9" s="1"/>
  <c r="B19666" i="9" s="1"/>
  <c r="B19670" i="9" s="1"/>
  <c r="B19674" i="9" s="1"/>
  <c r="B19678" i="9" s="1"/>
  <c r="B19682" i="9" s="1"/>
  <c r="B19686" i="9" s="1"/>
  <c r="B19690" i="9" s="1"/>
  <c r="B19694" i="9" s="1"/>
  <c r="B19698" i="9" s="1"/>
  <c r="B19702" i="9" s="1"/>
  <c r="B19706" i="9" s="1"/>
  <c r="B19710" i="9" s="1"/>
  <c r="B19714" i="9" s="1"/>
  <c r="B19718" i="9" s="1"/>
  <c r="B19722" i="9" s="1"/>
  <c r="B19726" i="9" s="1"/>
  <c r="B19730" i="9" s="1"/>
  <c r="B19734" i="9" s="1"/>
  <c r="B19738" i="9" s="1"/>
  <c r="B19742" i="9" s="1"/>
  <c r="B19746" i="9" s="1"/>
  <c r="B19750" i="9" s="1"/>
  <c r="B19754" i="9" s="1"/>
  <c r="B19758" i="9" s="1"/>
  <c r="B19762" i="9" s="1"/>
  <c r="B19766" i="9" s="1"/>
  <c r="B19770" i="9" s="1"/>
  <c r="B19774" i="9" s="1"/>
  <c r="B19778" i="9" s="1"/>
  <c r="B19782" i="9" s="1"/>
  <c r="B19786" i="9" s="1"/>
  <c r="B19790" i="9" s="1"/>
  <c r="B19794" i="9" s="1"/>
  <c r="B19798" i="9" s="1"/>
  <c r="B19802" i="9" s="1"/>
  <c r="B19806" i="9" s="1"/>
  <c r="B19810" i="9" s="1"/>
  <c r="B19814" i="9" s="1"/>
  <c r="B19818" i="9" s="1"/>
  <c r="B19822" i="9" s="1"/>
  <c r="B19826" i="9" s="1"/>
  <c r="B19830" i="9" s="1"/>
  <c r="B19834" i="9" s="1"/>
  <c r="B19838" i="9" s="1"/>
  <c r="B19842" i="9" s="1"/>
  <c r="B19846" i="9" s="1"/>
  <c r="B19850" i="9" s="1"/>
  <c r="B19854" i="9" s="1"/>
  <c r="B19858" i="9" s="1"/>
  <c r="B19862" i="9" s="1"/>
  <c r="B19866" i="9" s="1"/>
  <c r="B19870" i="9" s="1"/>
  <c r="B19874" i="9" s="1"/>
  <c r="B19878" i="9" s="1"/>
  <c r="B19882" i="9" s="1"/>
  <c r="B19886" i="9" s="1"/>
  <c r="B19890" i="9" s="1"/>
  <c r="B19894" i="9" s="1"/>
  <c r="B19898" i="9" s="1"/>
  <c r="B19902" i="9" s="1"/>
  <c r="B19906" i="9" s="1"/>
  <c r="B19910" i="9" s="1"/>
  <c r="B19914" i="9" s="1"/>
  <c r="B19918" i="9" s="1"/>
  <c r="B19922" i="9" s="1"/>
  <c r="B19926" i="9" s="1"/>
  <c r="B19930" i="9" s="1"/>
  <c r="B19934" i="9" s="1"/>
  <c r="B19938" i="9" s="1"/>
  <c r="B19942" i="9" s="1"/>
  <c r="B19946" i="9" s="1"/>
  <c r="B19950" i="9" s="1"/>
  <c r="B19954" i="9" s="1"/>
  <c r="B19958" i="9" s="1"/>
  <c r="B19962" i="9" s="1"/>
  <c r="B19966" i="9" s="1"/>
  <c r="B19970" i="9" s="1"/>
  <c r="B19974" i="9" s="1"/>
  <c r="B19978" i="9" s="1"/>
  <c r="B19982" i="9" s="1"/>
  <c r="B19986" i="9" s="1"/>
  <c r="B19990" i="9" s="1"/>
  <c r="B19994" i="9" s="1"/>
  <c r="B19998" i="9" s="1"/>
  <c r="B20002" i="9" s="1"/>
  <c r="B20006" i="9" s="1"/>
  <c r="B20010" i="9" s="1"/>
  <c r="B20014" i="9" s="1"/>
  <c r="B20018" i="9" s="1"/>
  <c r="B20022" i="9" s="1"/>
  <c r="B20026" i="9" s="1"/>
  <c r="B20030" i="9" s="1"/>
  <c r="B20034" i="9" s="1"/>
  <c r="B20038" i="9" s="1"/>
  <c r="B20042" i="9" s="1"/>
  <c r="B20046" i="9" s="1"/>
  <c r="B20050" i="9" s="1"/>
  <c r="B20054" i="9" s="1"/>
  <c r="B20058" i="9" s="1"/>
  <c r="B20062" i="9" s="1"/>
  <c r="B20066" i="9" s="1"/>
  <c r="B20070" i="9" s="1"/>
  <c r="B20074" i="9" s="1"/>
  <c r="B20078" i="9" s="1"/>
  <c r="B20082" i="9" s="1"/>
  <c r="B20086" i="9" s="1"/>
  <c r="B20090" i="9" s="1"/>
  <c r="B20094" i="9" s="1"/>
  <c r="B20098" i="9" s="1"/>
  <c r="B20102" i="9" s="1"/>
  <c r="B20106" i="9" s="1"/>
  <c r="B20110" i="9" s="1"/>
  <c r="B20114" i="9" s="1"/>
  <c r="B20118" i="9" s="1"/>
  <c r="B20122" i="9" s="1"/>
  <c r="B20126" i="9" s="1"/>
  <c r="B20130" i="9" s="1"/>
  <c r="B20134" i="9" s="1"/>
  <c r="B20138" i="9" s="1"/>
  <c r="B20142" i="9" s="1"/>
  <c r="B20146" i="9" s="1"/>
  <c r="B20150" i="9" s="1"/>
  <c r="B20154" i="9" s="1"/>
  <c r="B20158" i="9" s="1"/>
  <c r="B20162" i="9" s="1"/>
  <c r="B20166" i="9" s="1"/>
  <c r="B20170" i="9" s="1"/>
  <c r="B20174" i="9" s="1"/>
  <c r="B20178" i="9" s="1"/>
  <c r="B20182" i="9" s="1"/>
  <c r="B20186" i="9" s="1"/>
  <c r="B20190" i="9" s="1"/>
  <c r="B20194" i="9" s="1"/>
  <c r="B20198" i="9" s="1"/>
  <c r="B20202" i="9" s="1"/>
  <c r="B20206" i="9" s="1"/>
  <c r="B20210" i="9" s="1"/>
  <c r="B20214" i="9" s="1"/>
  <c r="B20218" i="9" s="1"/>
  <c r="B20222" i="9" s="1"/>
  <c r="B20226" i="9" s="1"/>
  <c r="B20230" i="9" s="1"/>
  <c r="B20234" i="9" s="1"/>
  <c r="B20238" i="9" s="1"/>
  <c r="B20242" i="9" s="1"/>
  <c r="B20246" i="9" s="1"/>
  <c r="B20250" i="9" s="1"/>
  <c r="B20254" i="9" s="1"/>
  <c r="B20258" i="9" s="1"/>
  <c r="B20262" i="9" s="1"/>
  <c r="B20266" i="9" s="1"/>
  <c r="B20270" i="9" s="1"/>
  <c r="B20274" i="9" s="1"/>
  <c r="B20278" i="9" s="1"/>
  <c r="B20282" i="9" s="1"/>
  <c r="B20286" i="9" s="1"/>
  <c r="B20290" i="9" s="1"/>
  <c r="B20294" i="9" s="1"/>
  <c r="B20298" i="9" s="1"/>
  <c r="B20302" i="9" s="1"/>
  <c r="B20306" i="9" s="1"/>
  <c r="B20310" i="9" s="1"/>
  <c r="B20314" i="9" s="1"/>
  <c r="B20318" i="9" s="1"/>
  <c r="B20322" i="9" s="1"/>
  <c r="B20326" i="9" s="1"/>
  <c r="B20330" i="9" s="1"/>
  <c r="B20334" i="9" s="1"/>
  <c r="B20338" i="9" s="1"/>
  <c r="B20342" i="9" s="1"/>
  <c r="B20346" i="9" s="1"/>
  <c r="B20350" i="9" s="1"/>
  <c r="B20354" i="9" s="1"/>
  <c r="B20358" i="9" s="1"/>
  <c r="B20362" i="9" s="1"/>
  <c r="B20366" i="9" s="1"/>
  <c r="B20370" i="9" s="1"/>
  <c r="B20374" i="9" s="1"/>
  <c r="B20378" i="9" s="1"/>
  <c r="B20382" i="9" s="1"/>
  <c r="B20386" i="9" s="1"/>
  <c r="B20390" i="9" s="1"/>
  <c r="B20394" i="9" s="1"/>
  <c r="B20398" i="9" s="1"/>
  <c r="B20402" i="9" s="1"/>
  <c r="B20406" i="9" s="1"/>
  <c r="B20410" i="9" s="1"/>
  <c r="B20414" i="9" s="1"/>
  <c r="B20418" i="9" s="1"/>
  <c r="B20422" i="9" s="1"/>
  <c r="B20426" i="9" s="1"/>
  <c r="B20430" i="9" s="1"/>
  <c r="B20434" i="9" s="1"/>
  <c r="B20438" i="9" s="1"/>
  <c r="B20442" i="9" s="1"/>
  <c r="B20446" i="9" s="1"/>
  <c r="B20450" i="9" s="1"/>
  <c r="B20454" i="9" s="1"/>
  <c r="B20458" i="9" s="1"/>
  <c r="B20462" i="9" s="1"/>
  <c r="B20466" i="9" s="1"/>
  <c r="B20470" i="9" s="1"/>
  <c r="B20474" i="9" s="1"/>
  <c r="B20478" i="9" s="1"/>
  <c r="B20482" i="9" s="1"/>
  <c r="B20486" i="9" s="1"/>
  <c r="B20490" i="9" s="1"/>
  <c r="B20494" i="9" s="1"/>
  <c r="B20498" i="9" s="1"/>
  <c r="B20502" i="9" s="1"/>
  <c r="B20506" i="9" s="1"/>
  <c r="B20510" i="9" s="1"/>
  <c r="B20514" i="9" s="1"/>
  <c r="B20518" i="9" s="1"/>
  <c r="B20522" i="9" s="1"/>
  <c r="B20526" i="9" s="1"/>
  <c r="B20530" i="9" s="1"/>
  <c r="B20534" i="9" s="1"/>
  <c r="B20538" i="9" s="1"/>
  <c r="B20542" i="9" s="1"/>
  <c r="B20546" i="9" s="1"/>
  <c r="B20550" i="9" s="1"/>
  <c r="B20554" i="9" s="1"/>
  <c r="B20558" i="9" s="1"/>
  <c r="B20562" i="9" s="1"/>
  <c r="B20566" i="9" s="1"/>
  <c r="B20570" i="9" s="1"/>
  <c r="B20574" i="9" s="1"/>
  <c r="B20578" i="9" s="1"/>
  <c r="B20582" i="9" s="1"/>
  <c r="B20586" i="9" s="1"/>
  <c r="B20590" i="9" s="1"/>
  <c r="B20594" i="9" s="1"/>
  <c r="B20598" i="9" s="1"/>
  <c r="B20602" i="9" s="1"/>
  <c r="B20606" i="9" s="1"/>
  <c r="B20610" i="9" s="1"/>
  <c r="B20614" i="9" s="1"/>
  <c r="B20618" i="9" s="1"/>
  <c r="B20622" i="9" s="1"/>
  <c r="B20626" i="9" s="1"/>
  <c r="B20630" i="9" s="1"/>
  <c r="B20634" i="9" s="1"/>
  <c r="B20638" i="9" s="1"/>
  <c r="B20642" i="9" s="1"/>
  <c r="B20646" i="9" s="1"/>
  <c r="B20650" i="9" s="1"/>
  <c r="B20654" i="9" s="1"/>
  <c r="B20658" i="9" s="1"/>
  <c r="B20662" i="9" s="1"/>
  <c r="B20666" i="9" s="1"/>
  <c r="B20670" i="9" s="1"/>
  <c r="B20674" i="9" s="1"/>
  <c r="B20678" i="9" s="1"/>
  <c r="B20682" i="9" s="1"/>
  <c r="B20686" i="9" s="1"/>
  <c r="B20690" i="9" s="1"/>
  <c r="B20694" i="9" s="1"/>
  <c r="B20698" i="9" s="1"/>
  <c r="B20702" i="9" s="1"/>
  <c r="B20706" i="9" s="1"/>
  <c r="B20710" i="9" s="1"/>
  <c r="B20714" i="9" s="1"/>
  <c r="B20718" i="9" s="1"/>
  <c r="B20722" i="9" s="1"/>
  <c r="B20726" i="9" s="1"/>
  <c r="B20730" i="9" s="1"/>
  <c r="B20734" i="9" s="1"/>
  <c r="B20738" i="9" s="1"/>
  <c r="B20742" i="9" s="1"/>
  <c r="B20746" i="9" s="1"/>
  <c r="B20750" i="9" s="1"/>
  <c r="B20754" i="9" s="1"/>
  <c r="B20758" i="9" s="1"/>
  <c r="B20762" i="9" s="1"/>
  <c r="B20766" i="9" s="1"/>
  <c r="B20770" i="9" s="1"/>
  <c r="B20774" i="9" s="1"/>
  <c r="B20778" i="9" s="1"/>
  <c r="B20782" i="9" s="1"/>
  <c r="B20786" i="9" s="1"/>
  <c r="B20790" i="9" s="1"/>
  <c r="B20794" i="9" s="1"/>
  <c r="B20798" i="9" s="1"/>
  <c r="B20802" i="9" s="1"/>
  <c r="B20806" i="9" s="1"/>
  <c r="B20810" i="9" s="1"/>
  <c r="B20814" i="9" s="1"/>
  <c r="B20818" i="9" s="1"/>
  <c r="B20822" i="9" s="1"/>
  <c r="B20826" i="9" s="1"/>
  <c r="B20830" i="9" s="1"/>
  <c r="B20834" i="9" s="1"/>
  <c r="B20838" i="9" s="1"/>
  <c r="B20842" i="9" s="1"/>
  <c r="B20846" i="9" s="1"/>
  <c r="B20850" i="9" s="1"/>
  <c r="B20854" i="9" s="1"/>
  <c r="B20858" i="9" s="1"/>
  <c r="B20862" i="9" s="1"/>
  <c r="B20866" i="9" s="1"/>
  <c r="B20870" i="9" s="1"/>
  <c r="B20874" i="9" s="1"/>
  <c r="B20878" i="9" s="1"/>
  <c r="B20882" i="9" s="1"/>
  <c r="B20886" i="9" s="1"/>
  <c r="B20890" i="9" s="1"/>
  <c r="B20894" i="9" s="1"/>
  <c r="B20898" i="9" s="1"/>
  <c r="B20902" i="9" s="1"/>
  <c r="B20906" i="9" s="1"/>
  <c r="B20910" i="9" s="1"/>
  <c r="B20914" i="9" s="1"/>
  <c r="B20918" i="9" s="1"/>
  <c r="B20922" i="9" s="1"/>
  <c r="B20926" i="9" s="1"/>
  <c r="B20930" i="9" s="1"/>
  <c r="B20934" i="9" s="1"/>
  <c r="B20938" i="9" s="1"/>
  <c r="B20942" i="9" s="1"/>
  <c r="B20946" i="9" s="1"/>
  <c r="B20950" i="9" s="1"/>
  <c r="B20954" i="9" s="1"/>
  <c r="B20958" i="9" s="1"/>
  <c r="B20962" i="9" s="1"/>
  <c r="B20966" i="9" s="1"/>
  <c r="B20970" i="9" s="1"/>
  <c r="B20974" i="9" s="1"/>
  <c r="B20978" i="9" s="1"/>
  <c r="B20982" i="9" s="1"/>
  <c r="B20986" i="9" s="1"/>
  <c r="B20990" i="9" s="1"/>
  <c r="B20994" i="9" s="1"/>
  <c r="B20998" i="9" s="1"/>
  <c r="B21002" i="9" s="1"/>
  <c r="B21006" i="9" s="1"/>
  <c r="B21010" i="9" s="1"/>
  <c r="B21014" i="9" s="1"/>
  <c r="B21018" i="9" s="1"/>
  <c r="B21022" i="9" s="1"/>
  <c r="B21026" i="9" s="1"/>
  <c r="B21030" i="9" s="1"/>
  <c r="B21034" i="9" s="1"/>
  <c r="B21038" i="9" s="1"/>
  <c r="B21042" i="9" s="1"/>
  <c r="B21046" i="9" s="1"/>
  <c r="B21050" i="9" s="1"/>
  <c r="B21054" i="9" s="1"/>
  <c r="B21058" i="9" s="1"/>
  <c r="B21062" i="9" s="1"/>
  <c r="B21066" i="9" s="1"/>
  <c r="B21070" i="9" s="1"/>
  <c r="B21074" i="9" s="1"/>
  <c r="B21078" i="9" s="1"/>
  <c r="B21082" i="9" s="1"/>
  <c r="B21086" i="9" s="1"/>
  <c r="B21090" i="9" s="1"/>
  <c r="B21094" i="9" s="1"/>
  <c r="B21098" i="9" s="1"/>
  <c r="B21102" i="9" s="1"/>
  <c r="B21106" i="9" s="1"/>
  <c r="B21110" i="9" s="1"/>
  <c r="B21114" i="9" s="1"/>
  <c r="B21118" i="9" s="1"/>
  <c r="B21122" i="9" s="1"/>
  <c r="B21126" i="9" s="1"/>
  <c r="B21130" i="9" s="1"/>
  <c r="B21134" i="9" s="1"/>
  <c r="B21138" i="9" s="1"/>
  <c r="B21142" i="9" s="1"/>
  <c r="B21146" i="9" s="1"/>
  <c r="B21150" i="9" s="1"/>
  <c r="B21154" i="9" s="1"/>
  <c r="B21158" i="9" s="1"/>
  <c r="B21162" i="9" s="1"/>
  <c r="B21166" i="9" s="1"/>
  <c r="B21170" i="9" s="1"/>
  <c r="B21174" i="9" s="1"/>
  <c r="B21178" i="9" s="1"/>
  <c r="B21182" i="9" s="1"/>
  <c r="B21186" i="9" s="1"/>
  <c r="B21190" i="9" s="1"/>
  <c r="B21194" i="9" s="1"/>
  <c r="B21198" i="9" s="1"/>
  <c r="B21202" i="9" s="1"/>
  <c r="B21206" i="9" s="1"/>
  <c r="B21210" i="9" s="1"/>
  <c r="B21214" i="9" s="1"/>
  <c r="B21218" i="9" s="1"/>
  <c r="B21222" i="9" s="1"/>
  <c r="B21226" i="9" s="1"/>
  <c r="B21230" i="9" s="1"/>
  <c r="B21234" i="9" s="1"/>
  <c r="B21238" i="9" s="1"/>
  <c r="B21242" i="9" s="1"/>
  <c r="B21246" i="9" s="1"/>
  <c r="B21250" i="9" s="1"/>
  <c r="B21254" i="9" s="1"/>
  <c r="B21258" i="9" s="1"/>
  <c r="B21262" i="9" s="1"/>
  <c r="B21266" i="9" s="1"/>
  <c r="B21270" i="9" s="1"/>
  <c r="B21274" i="9" s="1"/>
  <c r="B21278" i="9" s="1"/>
  <c r="B21282" i="9" s="1"/>
  <c r="B21286" i="9" s="1"/>
  <c r="B21290" i="9" s="1"/>
  <c r="B21294" i="9" s="1"/>
  <c r="B21298" i="9" s="1"/>
  <c r="B21302" i="9" s="1"/>
  <c r="B21306" i="9" s="1"/>
  <c r="B21310" i="9" s="1"/>
  <c r="B21314" i="9" s="1"/>
  <c r="B21318" i="9" s="1"/>
  <c r="B21322" i="9" s="1"/>
  <c r="B21326" i="9" s="1"/>
  <c r="B21330" i="9" s="1"/>
  <c r="B21334" i="9" s="1"/>
  <c r="B21338" i="9" s="1"/>
  <c r="B21342" i="9" s="1"/>
  <c r="B21346" i="9" s="1"/>
  <c r="B21350" i="9" s="1"/>
  <c r="B21354" i="9" s="1"/>
  <c r="B21358" i="9" s="1"/>
  <c r="B21362" i="9" s="1"/>
  <c r="B21366" i="9" s="1"/>
  <c r="B21370" i="9" s="1"/>
  <c r="B21374" i="9" s="1"/>
  <c r="B21378" i="9" s="1"/>
  <c r="B21382" i="9" s="1"/>
  <c r="B21386" i="9" s="1"/>
  <c r="B21390" i="9" s="1"/>
  <c r="B21394" i="9" s="1"/>
  <c r="B21398" i="9" s="1"/>
  <c r="B21402" i="9" s="1"/>
  <c r="B21406" i="9" s="1"/>
  <c r="B21410" i="9" s="1"/>
  <c r="B21414" i="9" s="1"/>
  <c r="B21418" i="9" s="1"/>
  <c r="B21422" i="9" s="1"/>
  <c r="B21426" i="9" s="1"/>
  <c r="B21430" i="9" s="1"/>
  <c r="B21434" i="9" s="1"/>
  <c r="B21438" i="9" s="1"/>
  <c r="B21442" i="9" s="1"/>
  <c r="B21446" i="9" s="1"/>
  <c r="B21450" i="9" s="1"/>
  <c r="B21454" i="9" s="1"/>
  <c r="B21458" i="9" s="1"/>
  <c r="B21462" i="9" s="1"/>
  <c r="B21466" i="9" s="1"/>
  <c r="B21470" i="9" s="1"/>
  <c r="B21474" i="9" s="1"/>
  <c r="B21478" i="9" s="1"/>
  <c r="B21482" i="9" s="1"/>
  <c r="B21486" i="9" s="1"/>
  <c r="B21490" i="9" s="1"/>
  <c r="B21494" i="9" s="1"/>
  <c r="B21498" i="9" s="1"/>
  <c r="B21502" i="9" s="1"/>
  <c r="B21506" i="9" s="1"/>
  <c r="B21510" i="9" s="1"/>
  <c r="B21514" i="9" s="1"/>
  <c r="B21518" i="9" s="1"/>
  <c r="B21522" i="9" s="1"/>
  <c r="B21526" i="9" s="1"/>
  <c r="B21530" i="9" s="1"/>
  <c r="B21534" i="9" s="1"/>
  <c r="B21538" i="9" s="1"/>
  <c r="B21542" i="9" s="1"/>
  <c r="B21546" i="9" s="1"/>
  <c r="B21550" i="9" s="1"/>
  <c r="B21554" i="9" s="1"/>
  <c r="B21558" i="9" s="1"/>
  <c r="B21562" i="9" s="1"/>
  <c r="B21566" i="9" s="1"/>
  <c r="B21570" i="9" s="1"/>
  <c r="B21574" i="9" s="1"/>
  <c r="B21578" i="9" s="1"/>
  <c r="B21582" i="9" s="1"/>
  <c r="B21586" i="9" s="1"/>
  <c r="B21590" i="9" s="1"/>
  <c r="B21594" i="9" s="1"/>
  <c r="B21598" i="9" s="1"/>
  <c r="B21602" i="9" s="1"/>
  <c r="B21606" i="9" s="1"/>
  <c r="B21610" i="9" s="1"/>
  <c r="B21614" i="9" s="1"/>
  <c r="B21618" i="9" s="1"/>
  <c r="B21622" i="9" s="1"/>
  <c r="B21626" i="9" s="1"/>
  <c r="B21630" i="9" s="1"/>
  <c r="B21634" i="9" s="1"/>
  <c r="B21638" i="9" s="1"/>
  <c r="B21642" i="9" s="1"/>
  <c r="B21646" i="9" s="1"/>
  <c r="B21650" i="9" s="1"/>
  <c r="B21654" i="9" s="1"/>
  <c r="B21658" i="9" s="1"/>
  <c r="B21662" i="9" s="1"/>
  <c r="B21666" i="9" s="1"/>
  <c r="B21670" i="9" s="1"/>
  <c r="B21674" i="9" s="1"/>
  <c r="B21678" i="9" s="1"/>
  <c r="B21682" i="9" s="1"/>
  <c r="B21686" i="9" s="1"/>
  <c r="B21690" i="9" s="1"/>
  <c r="B21694" i="9" s="1"/>
  <c r="B21698" i="9" s="1"/>
  <c r="B21702" i="9" s="1"/>
  <c r="B21706" i="9" s="1"/>
  <c r="B21710" i="9" s="1"/>
  <c r="B21714" i="9" s="1"/>
  <c r="B21718" i="9" s="1"/>
  <c r="B21722" i="9" s="1"/>
  <c r="B21726" i="9" s="1"/>
  <c r="B21730" i="9" s="1"/>
  <c r="B21734" i="9" s="1"/>
  <c r="B21738" i="9" s="1"/>
  <c r="B21742" i="9" s="1"/>
  <c r="B21746" i="9" s="1"/>
  <c r="B21750" i="9" s="1"/>
  <c r="B21754" i="9" s="1"/>
  <c r="B21758" i="9" s="1"/>
  <c r="B21762" i="9" s="1"/>
  <c r="B21766" i="9" s="1"/>
  <c r="B21770" i="9" s="1"/>
  <c r="B21774" i="9" s="1"/>
  <c r="B21778" i="9" s="1"/>
  <c r="B21782" i="9" s="1"/>
  <c r="B21786" i="9" s="1"/>
  <c r="B21790" i="9" s="1"/>
  <c r="B21794" i="9" s="1"/>
  <c r="B21798" i="9" s="1"/>
  <c r="B21802" i="9" s="1"/>
  <c r="B21806" i="9" s="1"/>
  <c r="B21810" i="9" s="1"/>
  <c r="B21814" i="9" s="1"/>
  <c r="B21818" i="9" s="1"/>
  <c r="B21822" i="9" s="1"/>
  <c r="B21826" i="9" s="1"/>
  <c r="B21830" i="9" s="1"/>
  <c r="B21834" i="9" s="1"/>
  <c r="B21838" i="9" s="1"/>
  <c r="B21842" i="9" s="1"/>
  <c r="B21846" i="9" s="1"/>
  <c r="B21850" i="9" s="1"/>
  <c r="B21854" i="9" s="1"/>
  <c r="B21858" i="9" s="1"/>
  <c r="B21862" i="9" s="1"/>
  <c r="B21866" i="9" s="1"/>
  <c r="B21870" i="9" s="1"/>
  <c r="B21874" i="9" s="1"/>
  <c r="B21878" i="9" s="1"/>
  <c r="B21882" i="9" s="1"/>
  <c r="B21886" i="9" s="1"/>
  <c r="B21890" i="9" s="1"/>
  <c r="B21894" i="9" s="1"/>
  <c r="B21898" i="9" s="1"/>
  <c r="B21902" i="9" s="1"/>
  <c r="B21906" i="9" s="1"/>
  <c r="B21910" i="9" s="1"/>
  <c r="B21914" i="9" s="1"/>
  <c r="B21918" i="9" s="1"/>
  <c r="B21922" i="9" s="1"/>
  <c r="B21926" i="9" s="1"/>
  <c r="B21930" i="9" s="1"/>
  <c r="B21934" i="9" s="1"/>
  <c r="B21938" i="9" s="1"/>
  <c r="B21942" i="9" s="1"/>
  <c r="B21946" i="9" s="1"/>
  <c r="B21950" i="9" s="1"/>
  <c r="B21954" i="9" s="1"/>
  <c r="B21958" i="9" s="1"/>
  <c r="B21962" i="9" s="1"/>
  <c r="B21966" i="9" s="1"/>
  <c r="B21970" i="9" s="1"/>
  <c r="B21974" i="9" s="1"/>
  <c r="B21978" i="9" s="1"/>
  <c r="B21982" i="9" s="1"/>
  <c r="B21986" i="9" s="1"/>
  <c r="B21990" i="9" s="1"/>
  <c r="B21994" i="9" s="1"/>
  <c r="B21998" i="9" s="1"/>
  <c r="B22002" i="9" s="1"/>
  <c r="B22006" i="9" s="1"/>
  <c r="B22010" i="9" s="1"/>
  <c r="B22014" i="9" s="1"/>
  <c r="B22018" i="9" s="1"/>
  <c r="B22022" i="9" s="1"/>
  <c r="B22026" i="9" s="1"/>
  <c r="B22030" i="9" s="1"/>
  <c r="B22034" i="9" s="1"/>
  <c r="B22038" i="9" s="1"/>
  <c r="B22042" i="9" s="1"/>
  <c r="B22046" i="9" s="1"/>
  <c r="B22050" i="9" s="1"/>
  <c r="B22054" i="9" s="1"/>
  <c r="B22058" i="9" s="1"/>
  <c r="B22062" i="9" s="1"/>
  <c r="B22066" i="9" s="1"/>
  <c r="B22070" i="9" s="1"/>
  <c r="B22074" i="9" s="1"/>
  <c r="B22078" i="9" s="1"/>
  <c r="B22082" i="9" s="1"/>
  <c r="B22086" i="9" s="1"/>
  <c r="B22090" i="9" s="1"/>
  <c r="B22094" i="9" s="1"/>
  <c r="B22098" i="9" s="1"/>
  <c r="B22102" i="9" s="1"/>
  <c r="B22106" i="9" s="1"/>
  <c r="B22110" i="9" s="1"/>
  <c r="B22114" i="9" s="1"/>
  <c r="B22118" i="9" s="1"/>
  <c r="B22122" i="9" s="1"/>
  <c r="B22126" i="9" s="1"/>
  <c r="B22130" i="9" s="1"/>
  <c r="B22134" i="9" s="1"/>
  <c r="B22138" i="9" s="1"/>
  <c r="B22142" i="9" s="1"/>
  <c r="B22146" i="9" s="1"/>
  <c r="B22150" i="9" s="1"/>
  <c r="B22154" i="9" s="1"/>
  <c r="B22158" i="9" s="1"/>
  <c r="B22162" i="9" s="1"/>
  <c r="B22166" i="9" s="1"/>
  <c r="B22170" i="9" s="1"/>
  <c r="B22174" i="9" s="1"/>
  <c r="B22178" i="9" s="1"/>
  <c r="B22182" i="9" s="1"/>
  <c r="B22186" i="9" s="1"/>
  <c r="B22190" i="9" s="1"/>
  <c r="B22194" i="9" s="1"/>
  <c r="B22198" i="9" s="1"/>
  <c r="B22202" i="9" s="1"/>
  <c r="B22206" i="9" s="1"/>
  <c r="B22210" i="9" s="1"/>
  <c r="B22214" i="9" s="1"/>
  <c r="B22218" i="9" s="1"/>
  <c r="B22222" i="9" s="1"/>
  <c r="B22226" i="9" s="1"/>
  <c r="B22230" i="9" s="1"/>
  <c r="B22234" i="9" s="1"/>
  <c r="B22238" i="9" s="1"/>
  <c r="B22242" i="9" s="1"/>
  <c r="B22246" i="9" s="1"/>
  <c r="B22250" i="9" s="1"/>
  <c r="B22254" i="9" s="1"/>
  <c r="B22258" i="9" s="1"/>
  <c r="B22262" i="9" s="1"/>
  <c r="B22266" i="9" s="1"/>
  <c r="B22270" i="9" s="1"/>
  <c r="B22274" i="9" s="1"/>
  <c r="B22278" i="9" s="1"/>
  <c r="B22282" i="9" s="1"/>
  <c r="B22286" i="9" s="1"/>
  <c r="B22290" i="9" s="1"/>
  <c r="B22294" i="9" s="1"/>
  <c r="B22298" i="9" s="1"/>
  <c r="B22302" i="9" s="1"/>
  <c r="B22306" i="9" s="1"/>
  <c r="B22310" i="9" s="1"/>
  <c r="B22314" i="9" s="1"/>
  <c r="B22318" i="9" s="1"/>
  <c r="B22322" i="9" s="1"/>
  <c r="B22326" i="9" s="1"/>
  <c r="B22330" i="9" s="1"/>
  <c r="B22334" i="9" s="1"/>
  <c r="B22338" i="9" s="1"/>
  <c r="B22342" i="9" s="1"/>
  <c r="B22346" i="9" s="1"/>
  <c r="B22350" i="9" s="1"/>
  <c r="B22354" i="9" s="1"/>
  <c r="B22358" i="9" s="1"/>
  <c r="B22362" i="9" s="1"/>
  <c r="B22366" i="9" s="1"/>
  <c r="B22370" i="9" s="1"/>
  <c r="B22374" i="9" s="1"/>
  <c r="B22378" i="9" s="1"/>
  <c r="B22382" i="9" s="1"/>
  <c r="B22386" i="9" s="1"/>
  <c r="B22390" i="9" s="1"/>
  <c r="B22394" i="9" s="1"/>
  <c r="B22398" i="9" s="1"/>
  <c r="B22402" i="9" s="1"/>
  <c r="B22406" i="9" s="1"/>
  <c r="B22410" i="9" s="1"/>
  <c r="B22414" i="9" s="1"/>
  <c r="B22418" i="9" s="1"/>
  <c r="B22422" i="9" s="1"/>
  <c r="B22426" i="9" s="1"/>
  <c r="B22430" i="9" s="1"/>
  <c r="B22434" i="9" s="1"/>
  <c r="B22438" i="9" s="1"/>
  <c r="B22442" i="9" s="1"/>
  <c r="B22446" i="9" s="1"/>
  <c r="B22450" i="9" s="1"/>
  <c r="B22454" i="9" s="1"/>
  <c r="B22458" i="9" s="1"/>
  <c r="B22462" i="9" s="1"/>
  <c r="B22466" i="9" s="1"/>
  <c r="B22470" i="9" s="1"/>
  <c r="B22474" i="9" s="1"/>
  <c r="B22478" i="9" s="1"/>
  <c r="B22482" i="9" s="1"/>
  <c r="B22486" i="9" s="1"/>
  <c r="B22490" i="9" s="1"/>
  <c r="B22494" i="9" s="1"/>
  <c r="B22498" i="9" s="1"/>
  <c r="B22502" i="9" s="1"/>
  <c r="B22506" i="9" s="1"/>
  <c r="B22510" i="9" s="1"/>
  <c r="B22514" i="9" s="1"/>
  <c r="B22518" i="9" s="1"/>
  <c r="B22522" i="9" s="1"/>
  <c r="B22526" i="9" s="1"/>
  <c r="B22530" i="9" s="1"/>
  <c r="B22534" i="9" s="1"/>
  <c r="B22538" i="9" s="1"/>
  <c r="B22542" i="9" s="1"/>
  <c r="B22546" i="9" s="1"/>
  <c r="B22550" i="9" s="1"/>
  <c r="B22554" i="9" s="1"/>
  <c r="B22558" i="9" s="1"/>
  <c r="B22562" i="9" s="1"/>
  <c r="B22566" i="9" s="1"/>
  <c r="B22570" i="9" s="1"/>
  <c r="B22574" i="9" s="1"/>
  <c r="B22578" i="9" s="1"/>
  <c r="B22582" i="9" s="1"/>
  <c r="B22586" i="9" s="1"/>
  <c r="B22590" i="9" s="1"/>
  <c r="B22594" i="9" s="1"/>
  <c r="B22598" i="9" s="1"/>
  <c r="B22602" i="9" s="1"/>
  <c r="B22606" i="9" s="1"/>
  <c r="B22610" i="9" s="1"/>
  <c r="B22614" i="9" s="1"/>
  <c r="B22618" i="9" s="1"/>
  <c r="B22622" i="9" s="1"/>
  <c r="B22626" i="9" s="1"/>
  <c r="B22630" i="9" s="1"/>
  <c r="B22634" i="9" s="1"/>
  <c r="B22638" i="9" s="1"/>
  <c r="B22642" i="9" s="1"/>
  <c r="B22646" i="9" s="1"/>
  <c r="B22650" i="9" s="1"/>
  <c r="B22654" i="9" s="1"/>
  <c r="B22658" i="9" s="1"/>
  <c r="B22662" i="9" s="1"/>
  <c r="B22666" i="9" s="1"/>
  <c r="B22670" i="9" s="1"/>
  <c r="B22674" i="9" s="1"/>
  <c r="B22678" i="9" s="1"/>
  <c r="B22682" i="9" s="1"/>
  <c r="B22686" i="9" s="1"/>
  <c r="B22690" i="9" s="1"/>
  <c r="B22694" i="9" s="1"/>
  <c r="B22698" i="9" s="1"/>
  <c r="B22702" i="9" s="1"/>
  <c r="B22706" i="9" s="1"/>
  <c r="B22710" i="9" s="1"/>
  <c r="B22714" i="9" s="1"/>
  <c r="B22718" i="9" s="1"/>
  <c r="B22722" i="9" s="1"/>
  <c r="B22726" i="9" s="1"/>
  <c r="B22730" i="9" s="1"/>
  <c r="B22734" i="9" s="1"/>
  <c r="B22738" i="9" s="1"/>
  <c r="B22742" i="9" s="1"/>
  <c r="B22746" i="9" s="1"/>
  <c r="B22750" i="9" s="1"/>
  <c r="B22754" i="9" s="1"/>
  <c r="B22758" i="9" s="1"/>
  <c r="B22762" i="9" s="1"/>
  <c r="B22766" i="9" s="1"/>
  <c r="B22770" i="9" s="1"/>
  <c r="B22774" i="9" s="1"/>
  <c r="B22778" i="9" s="1"/>
  <c r="B22782" i="9" s="1"/>
  <c r="B22786" i="9" s="1"/>
  <c r="B22790" i="9" s="1"/>
  <c r="B22794" i="9" s="1"/>
  <c r="B22798" i="9" s="1"/>
  <c r="B22802" i="9" s="1"/>
  <c r="B22806" i="9" s="1"/>
  <c r="B22810" i="9" s="1"/>
  <c r="B22814" i="9" s="1"/>
  <c r="B22818" i="9" s="1"/>
  <c r="B22822" i="9" s="1"/>
  <c r="B22826" i="9" s="1"/>
  <c r="B22830" i="9" s="1"/>
  <c r="B22834" i="9" s="1"/>
  <c r="B22838" i="9" s="1"/>
  <c r="B22842" i="9" s="1"/>
  <c r="B22846" i="9" s="1"/>
  <c r="B22850" i="9" s="1"/>
  <c r="B22854" i="9" s="1"/>
  <c r="B22858" i="9" s="1"/>
  <c r="B22862" i="9" s="1"/>
  <c r="B22866" i="9" s="1"/>
  <c r="B22870" i="9" s="1"/>
  <c r="B22874" i="9" s="1"/>
  <c r="B22878" i="9" s="1"/>
  <c r="B22882" i="9" s="1"/>
  <c r="B22886" i="9" s="1"/>
  <c r="B22890" i="9" s="1"/>
  <c r="B22894" i="9" s="1"/>
  <c r="B22898" i="9" s="1"/>
  <c r="B22902" i="9" s="1"/>
  <c r="B22906" i="9" s="1"/>
  <c r="B22910" i="9" s="1"/>
  <c r="B22914" i="9" s="1"/>
  <c r="B22918" i="9" s="1"/>
  <c r="B22922" i="9" s="1"/>
  <c r="B22926" i="9" s="1"/>
  <c r="B22930" i="9" s="1"/>
  <c r="B22934" i="9" s="1"/>
  <c r="B22938" i="9" s="1"/>
  <c r="B22942" i="9" s="1"/>
  <c r="B22946" i="9" s="1"/>
  <c r="B22950" i="9" s="1"/>
  <c r="B22954" i="9" s="1"/>
  <c r="B22958" i="9" s="1"/>
  <c r="B22962" i="9" s="1"/>
  <c r="B22966" i="9" s="1"/>
  <c r="B22970" i="9" s="1"/>
  <c r="B22974" i="9" s="1"/>
  <c r="B22978" i="9" s="1"/>
  <c r="B22982" i="9" s="1"/>
  <c r="B22986" i="9" s="1"/>
  <c r="B22990" i="9" s="1"/>
  <c r="B22994" i="9" s="1"/>
  <c r="B22998" i="9" s="1"/>
  <c r="B23002" i="9" s="1"/>
  <c r="B23006" i="9" s="1"/>
  <c r="B23010" i="9" s="1"/>
  <c r="B23014" i="9" s="1"/>
  <c r="B23018" i="9" s="1"/>
  <c r="B23022" i="9" s="1"/>
  <c r="B23026" i="9" s="1"/>
  <c r="B23030" i="9" s="1"/>
  <c r="B23034" i="9" s="1"/>
  <c r="B23038" i="9" s="1"/>
  <c r="B23042" i="9" s="1"/>
  <c r="B23046" i="9" s="1"/>
  <c r="B23050" i="9" s="1"/>
  <c r="B23054" i="9" s="1"/>
  <c r="B23058" i="9" s="1"/>
  <c r="B23062" i="9" s="1"/>
  <c r="B23066" i="9" s="1"/>
  <c r="B23070" i="9" s="1"/>
  <c r="B23074" i="9" s="1"/>
  <c r="B23078" i="9" s="1"/>
  <c r="B23082" i="9" s="1"/>
  <c r="B23086" i="9" s="1"/>
  <c r="B23090" i="9" s="1"/>
  <c r="B23094" i="9" s="1"/>
  <c r="B23098" i="9" s="1"/>
  <c r="B23102" i="9" s="1"/>
  <c r="B23106" i="9" s="1"/>
  <c r="B23110" i="9" s="1"/>
  <c r="B23114" i="9" s="1"/>
  <c r="B23118" i="9" s="1"/>
  <c r="B23122" i="9" s="1"/>
  <c r="B23126" i="9" s="1"/>
  <c r="B23130" i="9" s="1"/>
  <c r="B23134" i="9" s="1"/>
  <c r="B23138" i="9" s="1"/>
  <c r="B23142" i="9" s="1"/>
  <c r="B23146" i="9" s="1"/>
  <c r="B23150" i="9" s="1"/>
  <c r="B23154" i="9" s="1"/>
  <c r="B23158" i="9" s="1"/>
  <c r="B23162" i="9" s="1"/>
  <c r="B23166" i="9" s="1"/>
  <c r="B23170" i="9" s="1"/>
  <c r="B23174" i="9" s="1"/>
  <c r="B23178" i="9" s="1"/>
  <c r="B23182" i="9" s="1"/>
  <c r="B23186" i="9" s="1"/>
  <c r="B23190" i="9" s="1"/>
  <c r="B23194" i="9" s="1"/>
  <c r="B23198" i="9" s="1"/>
  <c r="B23202" i="9" s="1"/>
  <c r="B23206" i="9" s="1"/>
  <c r="B23210" i="9" s="1"/>
  <c r="B23214" i="9" s="1"/>
  <c r="B23218" i="9" s="1"/>
  <c r="B23222" i="9" s="1"/>
  <c r="B23226" i="9" s="1"/>
  <c r="B23230" i="9" s="1"/>
  <c r="B23234" i="9" s="1"/>
  <c r="B23238" i="9" s="1"/>
  <c r="B23242" i="9" s="1"/>
  <c r="B23246" i="9" s="1"/>
  <c r="B23250" i="9" s="1"/>
  <c r="B23254" i="9" s="1"/>
  <c r="B23258" i="9" s="1"/>
  <c r="B23262" i="9" s="1"/>
  <c r="B23266" i="9" s="1"/>
  <c r="B23270" i="9" s="1"/>
  <c r="B23274" i="9" s="1"/>
  <c r="B23278" i="9" s="1"/>
  <c r="B23282" i="9" s="1"/>
  <c r="B23286" i="9" s="1"/>
  <c r="B23290" i="9" s="1"/>
  <c r="B23294" i="9" s="1"/>
  <c r="B23298" i="9" s="1"/>
  <c r="B23302" i="9" s="1"/>
  <c r="B23306" i="9" s="1"/>
  <c r="B23310" i="9" s="1"/>
  <c r="B23314" i="9" s="1"/>
  <c r="B23318" i="9" s="1"/>
  <c r="B23322" i="9" s="1"/>
  <c r="B23326" i="9" s="1"/>
  <c r="B23330" i="9" s="1"/>
  <c r="B23334" i="9" s="1"/>
  <c r="B23338" i="9" s="1"/>
  <c r="B23342" i="9" s="1"/>
  <c r="B23346" i="9" s="1"/>
  <c r="B23350" i="9" s="1"/>
  <c r="B23354" i="9" s="1"/>
  <c r="B23358" i="9" s="1"/>
  <c r="B23362" i="9" s="1"/>
  <c r="B23366" i="9" s="1"/>
  <c r="B23370" i="9" s="1"/>
  <c r="B23374" i="9" s="1"/>
  <c r="B23378" i="9" s="1"/>
  <c r="B23382" i="9" s="1"/>
  <c r="B23386" i="9" s="1"/>
  <c r="B23390" i="9" s="1"/>
  <c r="B23394" i="9" s="1"/>
  <c r="B23398" i="9" s="1"/>
  <c r="B23402" i="9" s="1"/>
  <c r="B23406" i="9" s="1"/>
  <c r="B23410" i="9" s="1"/>
  <c r="B23414" i="9" s="1"/>
  <c r="B23418" i="9" s="1"/>
  <c r="B23422" i="9" s="1"/>
  <c r="B23426" i="9" s="1"/>
  <c r="B23430" i="9" s="1"/>
  <c r="B23434" i="9" s="1"/>
  <c r="B23438" i="9" s="1"/>
  <c r="B23442" i="9" s="1"/>
  <c r="B23446" i="9" s="1"/>
  <c r="B23450" i="9" s="1"/>
  <c r="B23454" i="9" s="1"/>
  <c r="B23458" i="9" s="1"/>
  <c r="B23462" i="9" s="1"/>
  <c r="B23466" i="9" s="1"/>
  <c r="B23470" i="9" s="1"/>
  <c r="B23474" i="9" s="1"/>
  <c r="B23478" i="9" s="1"/>
  <c r="B23482" i="9" s="1"/>
  <c r="B23486" i="9" s="1"/>
  <c r="B23490" i="9" s="1"/>
  <c r="B23494" i="9" s="1"/>
  <c r="B23498" i="9" s="1"/>
  <c r="B23502" i="9" s="1"/>
  <c r="B23506" i="9" s="1"/>
  <c r="B23510" i="9" s="1"/>
  <c r="B23514" i="9" s="1"/>
  <c r="B23518" i="9" s="1"/>
  <c r="B23522" i="9" s="1"/>
  <c r="B23526" i="9" s="1"/>
  <c r="B23530" i="9" s="1"/>
  <c r="B23534" i="9" s="1"/>
  <c r="B23538" i="9" s="1"/>
  <c r="B23542" i="9" s="1"/>
  <c r="B23546" i="9" s="1"/>
  <c r="B23550" i="9" s="1"/>
  <c r="B23554" i="9" s="1"/>
  <c r="B23558" i="9" s="1"/>
  <c r="B23562" i="9" s="1"/>
  <c r="B23566" i="9" s="1"/>
  <c r="B23570" i="9" s="1"/>
  <c r="B23574" i="9" s="1"/>
  <c r="B23578" i="9" s="1"/>
  <c r="B23582" i="9" s="1"/>
  <c r="B23586" i="9" s="1"/>
  <c r="B23590" i="9" s="1"/>
  <c r="B23594" i="9" s="1"/>
  <c r="B23598" i="9" s="1"/>
  <c r="B23602" i="9" s="1"/>
  <c r="B23606" i="9" s="1"/>
  <c r="B23610" i="9" s="1"/>
  <c r="B23614" i="9" s="1"/>
  <c r="B23618" i="9" s="1"/>
  <c r="B23622" i="9" s="1"/>
  <c r="B23626" i="9" s="1"/>
  <c r="B23630" i="9" s="1"/>
  <c r="B23634" i="9" s="1"/>
  <c r="B23638" i="9" s="1"/>
  <c r="B23642" i="9" s="1"/>
  <c r="B23646" i="9" s="1"/>
  <c r="B23650" i="9" s="1"/>
  <c r="B23654" i="9" s="1"/>
  <c r="B23658" i="9" s="1"/>
  <c r="B23662" i="9" s="1"/>
  <c r="B23666" i="9" s="1"/>
  <c r="B23670" i="9" s="1"/>
  <c r="B23674" i="9" s="1"/>
  <c r="B23678" i="9" s="1"/>
  <c r="B23682" i="9" s="1"/>
  <c r="B23686" i="9" s="1"/>
  <c r="B23690" i="9" s="1"/>
  <c r="B23694" i="9" s="1"/>
  <c r="B23698" i="9" s="1"/>
  <c r="B23702" i="9" s="1"/>
  <c r="B23706" i="9" s="1"/>
  <c r="B23710" i="9" s="1"/>
  <c r="B23714" i="9" s="1"/>
  <c r="B23718" i="9" s="1"/>
  <c r="B23722" i="9" s="1"/>
  <c r="B23726" i="9" s="1"/>
  <c r="B23730" i="9" s="1"/>
  <c r="B23734" i="9" s="1"/>
  <c r="B23738" i="9" s="1"/>
  <c r="B23742" i="9" s="1"/>
  <c r="B23746" i="9" s="1"/>
  <c r="B23750" i="9" s="1"/>
  <c r="B23754" i="9" s="1"/>
  <c r="B23758" i="9" s="1"/>
  <c r="B23762" i="9" s="1"/>
  <c r="B23766" i="9" s="1"/>
  <c r="B23770" i="9" s="1"/>
  <c r="B23774" i="9" s="1"/>
  <c r="B23778" i="9" s="1"/>
  <c r="B23782" i="9" s="1"/>
  <c r="B23786" i="9" s="1"/>
  <c r="B23790" i="9" s="1"/>
  <c r="B23794" i="9" s="1"/>
  <c r="B23798" i="9" s="1"/>
  <c r="B23802" i="9" s="1"/>
  <c r="B23806" i="9" s="1"/>
  <c r="B23810" i="9" s="1"/>
  <c r="B23814" i="9" s="1"/>
  <c r="B23818" i="9" s="1"/>
  <c r="B23822" i="9" s="1"/>
  <c r="B23826" i="9" s="1"/>
  <c r="B23830" i="9" s="1"/>
  <c r="B23834" i="9" s="1"/>
  <c r="B23838" i="9" s="1"/>
  <c r="B23842" i="9" s="1"/>
  <c r="B23846" i="9" s="1"/>
  <c r="B23850" i="9" s="1"/>
  <c r="B23854" i="9" s="1"/>
  <c r="B23858" i="9" s="1"/>
  <c r="B23862" i="9" s="1"/>
  <c r="B23866" i="9" s="1"/>
  <c r="B23870" i="9" s="1"/>
  <c r="B23874" i="9" s="1"/>
  <c r="B23878" i="9" s="1"/>
  <c r="B23882" i="9" s="1"/>
  <c r="B23886" i="9" s="1"/>
  <c r="B23890" i="9" s="1"/>
  <c r="B23894" i="9" s="1"/>
  <c r="B23898" i="9" s="1"/>
  <c r="B23902" i="9" s="1"/>
  <c r="B23906" i="9" s="1"/>
  <c r="B23910" i="9" s="1"/>
  <c r="B23914" i="9" s="1"/>
  <c r="B23918" i="9" s="1"/>
  <c r="B23922" i="9" s="1"/>
  <c r="B23926" i="9" s="1"/>
  <c r="B23930" i="9" s="1"/>
  <c r="B23934" i="9" s="1"/>
  <c r="B23938" i="9" s="1"/>
  <c r="B23942" i="9" s="1"/>
  <c r="B23946" i="9" s="1"/>
  <c r="B23950" i="9" s="1"/>
  <c r="B23954" i="9" s="1"/>
  <c r="B23958" i="9" s="1"/>
  <c r="B23962" i="9" s="1"/>
  <c r="B23966" i="9" s="1"/>
  <c r="B23970" i="9" s="1"/>
  <c r="B23974" i="9" s="1"/>
  <c r="B23978" i="9" s="1"/>
  <c r="B23982" i="9" s="1"/>
  <c r="B23986" i="9" s="1"/>
  <c r="B23990" i="9" s="1"/>
  <c r="B23994" i="9" s="1"/>
  <c r="B23998" i="9" s="1"/>
  <c r="B24002" i="9" s="1"/>
  <c r="B24006" i="9" s="1"/>
  <c r="B24010" i="9" s="1"/>
  <c r="B24014" i="9" s="1"/>
  <c r="B24018" i="9" s="1"/>
  <c r="B24022" i="9" s="1"/>
  <c r="B24026" i="9" s="1"/>
  <c r="B24030" i="9" s="1"/>
  <c r="B24034" i="9" s="1"/>
  <c r="B24038" i="9" s="1"/>
  <c r="B24042" i="9" s="1"/>
  <c r="B24046" i="9" s="1"/>
  <c r="B24050" i="9" s="1"/>
  <c r="B24054" i="9" s="1"/>
  <c r="B24058" i="9" s="1"/>
  <c r="B24062" i="9" s="1"/>
  <c r="B24066" i="9" s="1"/>
  <c r="B24070" i="9" s="1"/>
  <c r="B24074" i="9" s="1"/>
  <c r="B24078" i="9" s="1"/>
  <c r="B24082" i="9" s="1"/>
  <c r="B24086" i="9" s="1"/>
  <c r="B24090" i="9" s="1"/>
  <c r="B24094" i="9" s="1"/>
  <c r="B24098" i="9" s="1"/>
  <c r="B24102" i="9" s="1"/>
  <c r="B24106" i="9" s="1"/>
  <c r="B24110" i="9" s="1"/>
  <c r="B24114" i="9" s="1"/>
  <c r="B24118" i="9" s="1"/>
  <c r="B24122" i="9" s="1"/>
  <c r="B24126" i="9" s="1"/>
  <c r="B24130" i="9" s="1"/>
  <c r="B24134" i="9" s="1"/>
  <c r="B24138" i="9" s="1"/>
  <c r="B24142" i="9" s="1"/>
  <c r="B24146" i="9" s="1"/>
  <c r="B24150" i="9" s="1"/>
  <c r="B24154" i="9" s="1"/>
  <c r="B24158" i="9" s="1"/>
  <c r="B24162" i="9" s="1"/>
  <c r="B24166" i="9" s="1"/>
  <c r="B24170" i="9" s="1"/>
  <c r="B24174" i="9" s="1"/>
  <c r="B24178" i="9" s="1"/>
  <c r="B24182" i="9" s="1"/>
  <c r="B24186" i="9" s="1"/>
  <c r="B24190" i="9" s="1"/>
  <c r="B24194" i="9" s="1"/>
  <c r="B24198" i="9" s="1"/>
  <c r="B24202" i="9" s="1"/>
  <c r="B24206" i="9" s="1"/>
  <c r="B24210" i="9" s="1"/>
  <c r="B24214" i="9" s="1"/>
  <c r="B24218" i="9" s="1"/>
  <c r="B24222" i="9" s="1"/>
  <c r="B24226" i="9" s="1"/>
  <c r="B24230" i="9" s="1"/>
  <c r="B24234" i="9" s="1"/>
  <c r="B24238" i="9" s="1"/>
  <c r="B24242" i="9" s="1"/>
  <c r="B24246" i="9" s="1"/>
  <c r="B24250" i="9" s="1"/>
  <c r="B24254" i="9" s="1"/>
  <c r="B24258" i="9" s="1"/>
  <c r="B24262" i="9" s="1"/>
  <c r="B24266" i="9" s="1"/>
  <c r="B24270" i="9" s="1"/>
  <c r="B24274" i="9" s="1"/>
  <c r="B24278" i="9" s="1"/>
  <c r="B24282" i="9" s="1"/>
  <c r="B24286" i="9" s="1"/>
  <c r="B24290" i="9" s="1"/>
  <c r="B24294" i="9" s="1"/>
  <c r="B24298" i="9" s="1"/>
  <c r="B24302" i="9" s="1"/>
  <c r="B24306" i="9" s="1"/>
  <c r="B24310" i="9" s="1"/>
  <c r="B24314" i="9" s="1"/>
  <c r="B24318" i="9" s="1"/>
  <c r="B24322" i="9" s="1"/>
  <c r="B24326" i="9" s="1"/>
  <c r="B24330" i="9" s="1"/>
  <c r="B24334" i="9" s="1"/>
  <c r="B24338" i="9" s="1"/>
  <c r="B24342" i="9" s="1"/>
  <c r="B24346" i="9" s="1"/>
  <c r="B24350" i="9" s="1"/>
  <c r="B24354" i="9" s="1"/>
  <c r="B24358" i="9" s="1"/>
  <c r="B24362" i="9" s="1"/>
  <c r="B24366" i="9" s="1"/>
  <c r="B24370" i="9" s="1"/>
  <c r="B24374" i="9" s="1"/>
  <c r="B24378" i="9" s="1"/>
  <c r="B24382" i="9" s="1"/>
  <c r="B24386" i="9" s="1"/>
  <c r="B24390" i="9" s="1"/>
  <c r="B24394" i="9" s="1"/>
  <c r="B24398" i="9" s="1"/>
  <c r="B24402" i="9" s="1"/>
  <c r="B24406" i="9" s="1"/>
  <c r="B24410" i="9" s="1"/>
  <c r="B24414" i="9" s="1"/>
  <c r="B24418" i="9" s="1"/>
  <c r="B24422" i="9" s="1"/>
  <c r="B24426" i="9" s="1"/>
  <c r="B24430" i="9" s="1"/>
  <c r="B24434" i="9" s="1"/>
  <c r="B24438" i="9" s="1"/>
  <c r="B24442" i="9" s="1"/>
  <c r="B24446" i="9" s="1"/>
  <c r="B24450" i="9" s="1"/>
  <c r="B24454" i="9" s="1"/>
  <c r="B24458" i="9" s="1"/>
  <c r="B24462" i="9" s="1"/>
  <c r="B24466" i="9" s="1"/>
  <c r="B24470" i="9" s="1"/>
  <c r="B24474" i="9" s="1"/>
  <c r="B24478" i="9" s="1"/>
  <c r="B24482" i="9" s="1"/>
  <c r="B24486" i="9" s="1"/>
  <c r="B24490" i="9" s="1"/>
  <c r="B24494" i="9" s="1"/>
  <c r="B24498" i="9" s="1"/>
  <c r="B24502" i="9" s="1"/>
  <c r="B24506" i="9" s="1"/>
  <c r="B24510" i="9" s="1"/>
  <c r="B24514" i="9" s="1"/>
  <c r="B24518" i="9" s="1"/>
  <c r="B24522" i="9" s="1"/>
  <c r="B24526" i="9" s="1"/>
  <c r="B24530" i="9" s="1"/>
  <c r="B24534" i="9" s="1"/>
  <c r="B24538" i="9" s="1"/>
  <c r="B24542" i="9" s="1"/>
  <c r="B24546" i="9" s="1"/>
  <c r="B24550" i="9" s="1"/>
  <c r="B24554" i="9" s="1"/>
  <c r="B24558" i="9" s="1"/>
  <c r="B24562" i="9" s="1"/>
  <c r="B24566" i="9" s="1"/>
  <c r="B24570" i="9" s="1"/>
  <c r="B24574" i="9" s="1"/>
  <c r="B24578" i="9" s="1"/>
  <c r="B24582" i="9" s="1"/>
  <c r="B24586" i="9" s="1"/>
  <c r="B24590" i="9" s="1"/>
  <c r="B24594" i="9" s="1"/>
  <c r="B24598" i="9" s="1"/>
  <c r="B24602" i="9" s="1"/>
  <c r="B24606" i="9" s="1"/>
  <c r="B24610" i="9" s="1"/>
  <c r="B24614" i="9" s="1"/>
  <c r="B24618" i="9" s="1"/>
  <c r="B24622" i="9" s="1"/>
  <c r="B24626" i="9" s="1"/>
  <c r="B24630" i="9" s="1"/>
  <c r="B24634" i="9" s="1"/>
  <c r="B24638" i="9" s="1"/>
  <c r="B24642" i="9" s="1"/>
  <c r="B24646" i="9" s="1"/>
  <c r="B24650" i="9" s="1"/>
  <c r="B24654" i="9" s="1"/>
  <c r="B24658" i="9" s="1"/>
  <c r="B24662" i="9" s="1"/>
  <c r="B24666" i="9" s="1"/>
  <c r="B24670" i="9" s="1"/>
  <c r="B24674" i="9" s="1"/>
  <c r="B24678" i="9" s="1"/>
  <c r="B24682" i="9" s="1"/>
  <c r="B24686" i="9" s="1"/>
  <c r="B24690" i="9" s="1"/>
  <c r="B24694" i="9" s="1"/>
  <c r="B24698" i="9" s="1"/>
  <c r="B24702" i="9" s="1"/>
  <c r="B24706" i="9" s="1"/>
  <c r="B24710" i="9" s="1"/>
  <c r="B24714" i="9" s="1"/>
  <c r="B24718" i="9" s="1"/>
  <c r="B24722" i="9" s="1"/>
  <c r="B24726" i="9" s="1"/>
  <c r="B24730" i="9" s="1"/>
  <c r="B24734" i="9" s="1"/>
  <c r="B24738" i="9" s="1"/>
  <c r="B24742" i="9" s="1"/>
  <c r="B24746" i="9" s="1"/>
  <c r="B24750" i="9" s="1"/>
  <c r="B24754" i="9" s="1"/>
  <c r="B24758" i="9" s="1"/>
  <c r="B24762" i="9" s="1"/>
  <c r="B24766" i="9" s="1"/>
  <c r="B24770" i="9" s="1"/>
  <c r="B24774" i="9" s="1"/>
  <c r="B24778" i="9" s="1"/>
  <c r="B24782" i="9" s="1"/>
  <c r="B24786" i="9" s="1"/>
  <c r="B24790" i="9" s="1"/>
  <c r="B24794" i="9" s="1"/>
  <c r="B24798" i="9" s="1"/>
  <c r="B24802" i="9" s="1"/>
  <c r="B24806" i="9" s="1"/>
  <c r="B24810" i="9" s="1"/>
  <c r="B24814" i="9" s="1"/>
  <c r="B24818" i="9" s="1"/>
  <c r="B24822" i="9" s="1"/>
  <c r="B24826" i="9" s="1"/>
  <c r="B24830" i="9" s="1"/>
  <c r="B24834" i="9" s="1"/>
  <c r="B24838" i="9" s="1"/>
  <c r="B24842" i="9" s="1"/>
  <c r="B24846" i="9" s="1"/>
  <c r="B24850" i="9" s="1"/>
  <c r="B24854" i="9" s="1"/>
  <c r="B24858" i="9" s="1"/>
  <c r="B24862" i="9" s="1"/>
  <c r="B24866" i="9" s="1"/>
  <c r="B24870" i="9" s="1"/>
  <c r="B24874" i="9" s="1"/>
  <c r="B24878" i="9" s="1"/>
  <c r="B24882" i="9" s="1"/>
  <c r="B24886" i="9" s="1"/>
  <c r="B24890" i="9" s="1"/>
  <c r="B24894" i="9" s="1"/>
  <c r="B24898" i="9" s="1"/>
  <c r="B24902" i="9" s="1"/>
  <c r="B24906" i="9" s="1"/>
  <c r="B24910" i="9" s="1"/>
  <c r="B24914" i="9" s="1"/>
  <c r="B24918" i="9" s="1"/>
  <c r="B24922" i="9" s="1"/>
  <c r="B24926" i="9" s="1"/>
  <c r="B24930" i="9" s="1"/>
  <c r="B24934" i="9" s="1"/>
  <c r="B24938" i="9" s="1"/>
  <c r="B24942" i="9" s="1"/>
  <c r="B24946" i="9" s="1"/>
  <c r="B24950" i="9" s="1"/>
  <c r="B24954" i="9" s="1"/>
  <c r="B24958" i="9" s="1"/>
  <c r="B24962" i="9" s="1"/>
  <c r="B24966" i="9" s="1"/>
  <c r="B24970" i="9" s="1"/>
  <c r="B24974" i="9" s="1"/>
  <c r="B24978" i="9" s="1"/>
  <c r="B24982" i="9" s="1"/>
  <c r="B24986" i="9" s="1"/>
  <c r="B24990" i="9" s="1"/>
  <c r="B24994" i="9" s="1"/>
  <c r="B24998" i="9" s="1"/>
  <c r="B25002" i="9" s="1"/>
  <c r="B25006" i="9" s="1"/>
  <c r="B25010" i="9" s="1"/>
  <c r="B25014" i="9" s="1"/>
  <c r="B25018" i="9" s="1"/>
  <c r="B25022" i="9" s="1"/>
  <c r="B25026" i="9" s="1"/>
  <c r="B25030" i="9" s="1"/>
  <c r="B25034" i="9" s="1"/>
  <c r="B25038" i="9" s="1"/>
  <c r="B25042" i="9" s="1"/>
  <c r="B25046" i="9" s="1"/>
  <c r="B25050" i="9" s="1"/>
  <c r="B25054" i="9" s="1"/>
  <c r="B25058" i="9" s="1"/>
  <c r="B25062" i="9" s="1"/>
  <c r="B25066" i="9" s="1"/>
  <c r="B25070" i="9" s="1"/>
  <c r="B25074" i="9" s="1"/>
  <c r="B25078" i="9" s="1"/>
  <c r="B25082" i="9" s="1"/>
  <c r="B25086" i="9" s="1"/>
  <c r="B25090" i="9" s="1"/>
  <c r="B25094" i="9" s="1"/>
  <c r="B25098" i="9" s="1"/>
  <c r="B25102" i="9" s="1"/>
  <c r="B25106" i="9" s="1"/>
  <c r="B25110" i="9" s="1"/>
  <c r="B25114" i="9" s="1"/>
  <c r="B25118" i="9" s="1"/>
  <c r="B25122" i="9" s="1"/>
  <c r="B25126" i="9" s="1"/>
  <c r="B25130" i="9" s="1"/>
  <c r="B25134" i="9" s="1"/>
  <c r="B25138" i="9" s="1"/>
  <c r="B25142" i="9" s="1"/>
  <c r="B25146" i="9" s="1"/>
  <c r="B25150" i="9" s="1"/>
  <c r="B25154" i="9" s="1"/>
  <c r="B25158" i="9" s="1"/>
  <c r="B25162" i="9" s="1"/>
  <c r="B25166" i="9" s="1"/>
  <c r="B25170" i="9" s="1"/>
  <c r="B25174" i="9" s="1"/>
  <c r="B25178" i="9" s="1"/>
  <c r="B25182" i="9" s="1"/>
  <c r="B25186" i="9" s="1"/>
  <c r="B25190" i="9" s="1"/>
  <c r="B25194" i="9" s="1"/>
  <c r="B25198" i="9" s="1"/>
  <c r="B25202" i="9" s="1"/>
  <c r="B25206" i="9" s="1"/>
  <c r="B25210" i="9" s="1"/>
  <c r="B25214" i="9" s="1"/>
  <c r="B25218" i="9" s="1"/>
  <c r="B25222" i="9" s="1"/>
  <c r="B25226" i="9" s="1"/>
  <c r="B25230" i="9" s="1"/>
  <c r="B25234" i="9" s="1"/>
  <c r="B25238" i="9" s="1"/>
  <c r="B25242" i="9" s="1"/>
  <c r="B25246" i="9" s="1"/>
  <c r="B25250" i="9" s="1"/>
  <c r="B25254" i="9" s="1"/>
  <c r="B25258" i="9" s="1"/>
  <c r="B25262" i="9" s="1"/>
  <c r="B25266" i="9" s="1"/>
  <c r="B25270" i="9" s="1"/>
  <c r="B25274" i="9" s="1"/>
  <c r="B25278" i="9" s="1"/>
  <c r="B25282" i="9" s="1"/>
  <c r="B25286" i="9" s="1"/>
  <c r="B25290" i="9" s="1"/>
  <c r="B25294" i="9" s="1"/>
  <c r="B25298" i="9" s="1"/>
  <c r="B25302" i="9" s="1"/>
  <c r="B25306" i="9" s="1"/>
  <c r="B25310" i="9" s="1"/>
  <c r="B25314" i="9" s="1"/>
  <c r="B25318" i="9" s="1"/>
  <c r="B25322" i="9" s="1"/>
  <c r="B25326" i="9" s="1"/>
  <c r="B25330" i="9" s="1"/>
  <c r="B25334" i="9" s="1"/>
  <c r="B25338" i="9" s="1"/>
  <c r="B25342" i="9" s="1"/>
  <c r="B25346" i="9" s="1"/>
  <c r="B25350" i="9" s="1"/>
  <c r="B25354" i="9" s="1"/>
  <c r="B25358" i="9" s="1"/>
  <c r="B25362" i="9" s="1"/>
  <c r="B25366" i="9" s="1"/>
  <c r="B25370" i="9" s="1"/>
  <c r="B25374" i="9" s="1"/>
  <c r="B25378" i="9" s="1"/>
  <c r="B25382" i="9" s="1"/>
  <c r="B25386" i="9" s="1"/>
  <c r="B25390" i="9" s="1"/>
  <c r="B25394" i="9" s="1"/>
  <c r="B25398" i="9" s="1"/>
  <c r="B25402" i="9" s="1"/>
  <c r="B25406" i="9" s="1"/>
  <c r="B25410" i="9" s="1"/>
  <c r="B25414" i="9" s="1"/>
  <c r="B25418" i="9" s="1"/>
  <c r="B25422" i="9" s="1"/>
  <c r="B25426" i="9" s="1"/>
  <c r="B25430" i="9" s="1"/>
  <c r="B25434" i="9" s="1"/>
  <c r="B25438" i="9" s="1"/>
  <c r="B25442" i="9" s="1"/>
  <c r="B25446" i="9" s="1"/>
  <c r="B25450" i="9" s="1"/>
  <c r="B25454" i="9" s="1"/>
  <c r="B25458" i="9" s="1"/>
  <c r="B25462" i="9" s="1"/>
  <c r="B25466" i="9" s="1"/>
  <c r="B25470" i="9" s="1"/>
  <c r="B25474" i="9" s="1"/>
  <c r="B25478" i="9" s="1"/>
  <c r="B25482" i="9" s="1"/>
  <c r="B25486" i="9" s="1"/>
  <c r="B25490" i="9" s="1"/>
  <c r="B25494" i="9" s="1"/>
  <c r="B25498" i="9" s="1"/>
  <c r="B25502" i="9" s="1"/>
  <c r="B25506" i="9" s="1"/>
  <c r="B25510" i="9" s="1"/>
  <c r="B25514" i="9" s="1"/>
  <c r="B25518" i="9" s="1"/>
  <c r="B25522" i="9" s="1"/>
  <c r="B25526" i="9" s="1"/>
  <c r="B25530" i="9" s="1"/>
  <c r="B25534" i="9" s="1"/>
  <c r="B25538" i="9" s="1"/>
  <c r="B25542" i="9" s="1"/>
  <c r="B25546" i="9" s="1"/>
  <c r="B25550" i="9" s="1"/>
  <c r="B25554" i="9" s="1"/>
  <c r="B25558" i="9" s="1"/>
  <c r="B25562" i="9" s="1"/>
  <c r="B25566" i="9" s="1"/>
  <c r="B25570" i="9" s="1"/>
  <c r="B25574" i="9" s="1"/>
  <c r="B25578" i="9" s="1"/>
  <c r="B25582" i="9" s="1"/>
  <c r="B25586" i="9" s="1"/>
  <c r="B25590" i="9" s="1"/>
  <c r="B25594" i="9" s="1"/>
  <c r="B25598" i="9" s="1"/>
  <c r="B25602" i="9" s="1"/>
  <c r="B25606" i="9" s="1"/>
  <c r="B25610" i="9" s="1"/>
  <c r="B25614" i="9" s="1"/>
  <c r="B25618" i="9" s="1"/>
  <c r="B25622" i="9" s="1"/>
  <c r="B25626" i="9" s="1"/>
  <c r="B25630" i="9" s="1"/>
  <c r="B25634" i="9" s="1"/>
  <c r="B25638" i="9" s="1"/>
  <c r="B25642" i="9" s="1"/>
  <c r="B25646" i="9" s="1"/>
  <c r="B25650" i="9" s="1"/>
  <c r="B25654" i="9" s="1"/>
  <c r="B25658" i="9" s="1"/>
  <c r="B25662" i="9" s="1"/>
  <c r="B25666" i="9" s="1"/>
  <c r="B25670" i="9" s="1"/>
  <c r="B25674" i="9" s="1"/>
  <c r="B25678" i="9" s="1"/>
  <c r="B25682" i="9" s="1"/>
  <c r="B25686" i="9" s="1"/>
  <c r="B25690" i="9" s="1"/>
  <c r="B25694" i="9" s="1"/>
  <c r="B25698" i="9" s="1"/>
  <c r="B25702" i="9" s="1"/>
  <c r="B25706" i="9" s="1"/>
  <c r="B25710" i="9" s="1"/>
  <c r="B25714" i="9" s="1"/>
  <c r="B25718" i="9" s="1"/>
  <c r="B25722" i="9" s="1"/>
  <c r="B25726" i="9" s="1"/>
  <c r="B25730" i="9" s="1"/>
  <c r="B25734" i="9" s="1"/>
  <c r="B25738" i="9" s="1"/>
  <c r="B25742" i="9" s="1"/>
  <c r="B25746" i="9" s="1"/>
  <c r="B25750" i="9" s="1"/>
  <c r="B25754" i="9" s="1"/>
  <c r="B25758" i="9" s="1"/>
  <c r="B25762" i="9" s="1"/>
  <c r="B25766" i="9" s="1"/>
  <c r="B25770" i="9" s="1"/>
  <c r="B25774" i="9" s="1"/>
  <c r="B25778" i="9" s="1"/>
  <c r="B25782" i="9" s="1"/>
  <c r="B25786" i="9" s="1"/>
  <c r="B25790" i="9" s="1"/>
  <c r="B25794" i="9" s="1"/>
  <c r="B25798" i="9" s="1"/>
  <c r="B25802" i="9" s="1"/>
  <c r="B25806" i="9" s="1"/>
  <c r="B25810" i="9" s="1"/>
  <c r="B25814" i="9" s="1"/>
  <c r="B25818" i="9" s="1"/>
  <c r="B25822" i="9" s="1"/>
  <c r="B25826" i="9" s="1"/>
  <c r="B25830" i="9" s="1"/>
  <c r="B25834" i="9" s="1"/>
  <c r="B25838" i="9" s="1"/>
  <c r="B25842" i="9" s="1"/>
  <c r="B25846" i="9" s="1"/>
  <c r="B25850" i="9" s="1"/>
  <c r="B25854" i="9" s="1"/>
  <c r="B25858" i="9" s="1"/>
  <c r="B25862" i="9" s="1"/>
  <c r="B25866" i="9" s="1"/>
  <c r="B25870" i="9" s="1"/>
  <c r="B25874" i="9" s="1"/>
  <c r="B25878" i="9" s="1"/>
  <c r="B25882" i="9" s="1"/>
  <c r="B25886" i="9" s="1"/>
  <c r="B25890" i="9" s="1"/>
  <c r="B25894" i="9" s="1"/>
  <c r="B25898" i="9" s="1"/>
  <c r="B25902" i="9" s="1"/>
  <c r="B25906" i="9" s="1"/>
  <c r="B25910" i="9" s="1"/>
  <c r="B25914" i="9" s="1"/>
  <c r="B25918" i="9" s="1"/>
  <c r="B25922" i="9" s="1"/>
  <c r="B25926" i="9" s="1"/>
  <c r="B25930" i="9" s="1"/>
  <c r="B25934" i="9" s="1"/>
  <c r="B25938" i="9" s="1"/>
  <c r="B25942" i="9" s="1"/>
  <c r="B25946" i="9" s="1"/>
  <c r="B25950" i="9" s="1"/>
  <c r="B25954" i="9" s="1"/>
  <c r="B25958" i="9" s="1"/>
  <c r="B25962" i="9" s="1"/>
  <c r="B25966" i="9" s="1"/>
  <c r="B25970" i="9" s="1"/>
  <c r="B25974" i="9" s="1"/>
  <c r="B25978" i="9" s="1"/>
  <c r="B25982" i="9" s="1"/>
  <c r="B25986" i="9" s="1"/>
  <c r="B25990" i="9" s="1"/>
  <c r="B25994" i="9" s="1"/>
  <c r="B25998" i="9" s="1"/>
  <c r="B26002" i="9" s="1"/>
  <c r="B26006" i="9" s="1"/>
  <c r="B26010" i="9" s="1"/>
  <c r="B26014" i="9" s="1"/>
  <c r="B26018" i="9" s="1"/>
  <c r="B26022" i="9" s="1"/>
  <c r="B26026" i="9" s="1"/>
  <c r="B26030" i="9" s="1"/>
  <c r="B26034" i="9" s="1"/>
  <c r="B26038" i="9" s="1"/>
  <c r="B26042" i="9" s="1"/>
  <c r="B26046" i="9" s="1"/>
  <c r="B26050" i="9" s="1"/>
  <c r="B26054" i="9" s="1"/>
  <c r="B26058" i="9" s="1"/>
  <c r="B26062" i="9" s="1"/>
  <c r="B26066" i="9" s="1"/>
  <c r="B26070" i="9" s="1"/>
  <c r="B26074" i="9" s="1"/>
  <c r="B26078" i="9" s="1"/>
  <c r="B26082" i="9" s="1"/>
  <c r="B26086" i="9" s="1"/>
  <c r="B26090" i="9" s="1"/>
  <c r="B26094" i="9" s="1"/>
  <c r="B26098" i="9" s="1"/>
  <c r="B26102" i="9" s="1"/>
  <c r="B26106" i="9" s="1"/>
  <c r="B26110" i="9" s="1"/>
  <c r="B26114" i="9" s="1"/>
  <c r="B26118" i="9" s="1"/>
  <c r="B26122" i="9" s="1"/>
  <c r="B26126" i="9" s="1"/>
  <c r="B26130" i="9" s="1"/>
  <c r="B26134" i="9" s="1"/>
  <c r="B26138" i="9" s="1"/>
  <c r="B26142" i="9" s="1"/>
  <c r="B26146" i="9" s="1"/>
  <c r="B26150" i="9" s="1"/>
  <c r="B26154" i="9" s="1"/>
  <c r="B26158" i="9" s="1"/>
  <c r="B26162" i="9" s="1"/>
  <c r="B26166" i="9" s="1"/>
  <c r="B26170" i="9" s="1"/>
  <c r="B26174" i="9" s="1"/>
  <c r="B26178" i="9" s="1"/>
  <c r="B26182" i="9" s="1"/>
  <c r="B26186" i="9" s="1"/>
  <c r="B26190" i="9" s="1"/>
  <c r="B26194" i="9" s="1"/>
  <c r="B26198" i="9" s="1"/>
  <c r="B26202" i="9" s="1"/>
  <c r="B26206" i="9" s="1"/>
  <c r="B26210" i="9" s="1"/>
  <c r="B26214" i="9" s="1"/>
  <c r="B26218" i="9" s="1"/>
  <c r="B26222" i="9" s="1"/>
  <c r="B26226" i="9" s="1"/>
  <c r="B26230" i="9" s="1"/>
  <c r="B26234" i="9" s="1"/>
  <c r="B26238" i="9" s="1"/>
  <c r="B26242" i="9" s="1"/>
  <c r="B26246" i="9" s="1"/>
  <c r="B26250" i="9" s="1"/>
  <c r="B26254" i="9" s="1"/>
  <c r="B26258" i="9" s="1"/>
  <c r="B26262" i="9" s="1"/>
  <c r="B26266" i="9" s="1"/>
  <c r="B26270" i="9" s="1"/>
  <c r="B26274" i="9" s="1"/>
  <c r="B26278" i="9" s="1"/>
  <c r="B26282" i="9" s="1"/>
  <c r="B26286" i="9" s="1"/>
  <c r="B26290" i="9" s="1"/>
  <c r="B26294" i="9" s="1"/>
  <c r="B26298" i="9" s="1"/>
  <c r="B26302" i="9" s="1"/>
  <c r="B26306" i="9" s="1"/>
  <c r="B26310" i="9" s="1"/>
  <c r="B26314" i="9" s="1"/>
  <c r="B26318" i="9" s="1"/>
  <c r="B26322" i="9" s="1"/>
  <c r="B26326" i="9" s="1"/>
  <c r="B26330" i="9" s="1"/>
  <c r="B26334" i="9" s="1"/>
  <c r="B26338" i="9" s="1"/>
  <c r="B26342" i="9" s="1"/>
  <c r="B26346" i="9" s="1"/>
  <c r="B26350" i="9" s="1"/>
  <c r="B26354" i="9" s="1"/>
  <c r="B26358" i="9" s="1"/>
  <c r="B26362" i="9" s="1"/>
  <c r="B26366" i="9" s="1"/>
  <c r="B26370" i="9" s="1"/>
  <c r="B26374" i="9" s="1"/>
  <c r="B26378" i="9" s="1"/>
  <c r="B26382" i="9" s="1"/>
  <c r="B26386" i="9" s="1"/>
  <c r="B26390" i="9" s="1"/>
  <c r="B26394" i="9" s="1"/>
  <c r="B26398" i="9" s="1"/>
  <c r="B26402" i="9" s="1"/>
  <c r="B26406" i="9" s="1"/>
  <c r="B26410" i="9" s="1"/>
  <c r="B26414" i="9" s="1"/>
  <c r="B26418" i="9" s="1"/>
  <c r="B26422" i="9" s="1"/>
  <c r="B26426" i="9" s="1"/>
  <c r="B26430" i="9" s="1"/>
  <c r="B26434" i="9" s="1"/>
  <c r="B26438" i="9" s="1"/>
  <c r="B26442" i="9" s="1"/>
  <c r="B26446" i="9" s="1"/>
  <c r="B26450" i="9" s="1"/>
  <c r="B26454" i="9" s="1"/>
  <c r="B26458" i="9" s="1"/>
  <c r="B26462" i="9" s="1"/>
  <c r="B26466" i="9" s="1"/>
  <c r="B26470" i="9" s="1"/>
  <c r="B26474" i="9" s="1"/>
  <c r="B26478" i="9" s="1"/>
  <c r="B26482" i="9" s="1"/>
  <c r="B26486" i="9" s="1"/>
  <c r="B26490" i="9" s="1"/>
  <c r="B26494" i="9" s="1"/>
  <c r="B26498" i="9" s="1"/>
  <c r="B26502" i="9" s="1"/>
  <c r="B26506" i="9" s="1"/>
  <c r="B26510" i="9" s="1"/>
  <c r="B26514" i="9" s="1"/>
  <c r="B26518" i="9" s="1"/>
  <c r="B26522" i="9" s="1"/>
  <c r="B26526" i="9" s="1"/>
  <c r="B26530" i="9" s="1"/>
  <c r="B26534" i="9" s="1"/>
  <c r="B26538" i="9" s="1"/>
  <c r="B26542" i="9" s="1"/>
  <c r="B26546" i="9" s="1"/>
  <c r="B26550" i="9" s="1"/>
  <c r="B26554" i="9" s="1"/>
  <c r="B26558" i="9" s="1"/>
  <c r="B26562" i="9" s="1"/>
  <c r="B26566" i="9" s="1"/>
  <c r="B26570" i="9" s="1"/>
  <c r="B26574" i="9" s="1"/>
  <c r="B26578" i="9" s="1"/>
  <c r="B26582" i="9" s="1"/>
  <c r="B26586" i="9" s="1"/>
  <c r="B26590" i="9" s="1"/>
  <c r="B26594" i="9" s="1"/>
  <c r="B26598" i="9" s="1"/>
  <c r="B26602" i="9" s="1"/>
  <c r="B26606" i="9" s="1"/>
  <c r="B26610" i="9" s="1"/>
  <c r="B26614" i="9" s="1"/>
  <c r="B26618" i="9" s="1"/>
  <c r="B26622" i="9" s="1"/>
  <c r="B26626" i="9" s="1"/>
  <c r="B26630" i="9" s="1"/>
  <c r="B26634" i="9" s="1"/>
  <c r="B26638" i="9" s="1"/>
  <c r="B26642" i="9" s="1"/>
  <c r="B26646" i="9" s="1"/>
  <c r="B26650" i="9" s="1"/>
  <c r="B26654" i="9" s="1"/>
  <c r="B26658" i="9" s="1"/>
  <c r="B26662" i="9" s="1"/>
  <c r="B26666" i="9" s="1"/>
  <c r="B26670" i="9" s="1"/>
  <c r="B26674" i="9" s="1"/>
  <c r="B26678" i="9" s="1"/>
  <c r="B26682" i="9" s="1"/>
  <c r="B26686" i="9" s="1"/>
  <c r="B26690" i="9" s="1"/>
  <c r="B26694" i="9" s="1"/>
  <c r="B26698" i="9" s="1"/>
  <c r="B26702" i="9" s="1"/>
  <c r="B26706" i="9" s="1"/>
  <c r="B26710" i="9" s="1"/>
  <c r="B26714" i="9" s="1"/>
  <c r="B26718" i="9" s="1"/>
  <c r="B26722" i="9" s="1"/>
  <c r="B26726" i="9" s="1"/>
  <c r="B26730" i="9" s="1"/>
  <c r="B26734" i="9" s="1"/>
  <c r="B26738" i="9" s="1"/>
  <c r="B26742" i="9" s="1"/>
  <c r="B26746" i="9" s="1"/>
  <c r="B26750" i="9" s="1"/>
  <c r="B26754" i="9" s="1"/>
  <c r="B26758" i="9" s="1"/>
  <c r="B26762" i="9" s="1"/>
  <c r="B26766" i="9" s="1"/>
  <c r="B26770" i="9" s="1"/>
  <c r="B26774" i="9" s="1"/>
  <c r="B26778" i="9" s="1"/>
  <c r="B26782" i="9" s="1"/>
  <c r="B26786" i="9" s="1"/>
  <c r="B26790" i="9" s="1"/>
  <c r="B26794" i="9" s="1"/>
  <c r="B26798" i="9" s="1"/>
  <c r="B26802" i="9" s="1"/>
  <c r="B26806" i="9" s="1"/>
  <c r="B26810" i="9" s="1"/>
  <c r="B26814" i="9" s="1"/>
  <c r="B26818" i="9" s="1"/>
  <c r="B26822" i="9" s="1"/>
  <c r="B26826" i="9" s="1"/>
  <c r="B26830" i="9" s="1"/>
  <c r="B26834" i="9" s="1"/>
  <c r="B26838" i="9" s="1"/>
  <c r="B26842" i="9" s="1"/>
  <c r="B26846" i="9" s="1"/>
  <c r="B26850" i="9" s="1"/>
  <c r="B26854" i="9" s="1"/>
  <c r="B26858" i="9" s="1"/>
  <c r="B26862" i="9" s="1"/>
  <c r="B26866" i="9" s="1"/>
  <c r="B26870" i="9" s="1"/>
  <c r="B26874" i="9" s="1"/>
  <c r="B26878" i="9" s="1"/>
  <c r="B26882" i="9" s="1"/>
  <c r="B26886" i="9" s="1"/>
  <c r="B26890" i="9" s="1"/>
  <c r="B26894" i="9" s="1"/>
  <c r="B26898" i="9" s="1"/>
  <c r="B26902" i="9" s="1"/>
  <c r="B26906" i="9" s="1"/>
  <c r="B26910" i="9" s="1"/>
  <c r="B26914" i="9" s="1"/>
  <c r="B26918" i="9" s="1"/>
  <c r="B26922" i="9" s="1"/>
  <c r="B26926" i="9" s="1"/>
  <c r="B26930" i="9" s="1"/>
  <c r="B26934" i="9" s="1"/>
  <c r="B26938" i="9" s="1"/>
  <c r="B26942" i="9" s="1"/>
  <c r="B26946" i="9" s="1"/>
  <c r="B26950" i="9" s="1"/>
  <c r="B26954" i="9" s="1"/>
  <c r="B26958" i="9" s="1"/>
  <c r="B26962" i="9" s="1"/>
  <c r="B26966" i="9" s="1"/>
  <c r="B26970" i="9" s="1"/>
  <c r="B26974" i="9" s="1"/>
  <c r="B26978" i="9" s="1"/>
  <c r="B26982" i="9" s="1"/>
  <c r="B26986" i="9" s="1"/>
  <c r="B26990" i="9" s="1"/>
  <c r="B26994" i="9" s="1"/>
  <c r="B26998" i="9" s="1"/>
  <c r="B27002" i="9" s="1"/>
  <c r="B27006" i="9" s="1"/>
  <c r="B27010" i="9" s="1"/>
  <c r="B27014" i="9" s="1"/>
  <c r="B27018" i="9" s="1"/>
  <c r="B27022" i="9" s="1"/>
  <c r="B27026" i="9" s="1"/>
  <c r="B27030" i="9" s="1"/>
  <c r="B27034" i="9" s="1"/>
  <c r="B27038" i="9" s="1"/>
  <c r="B27042" i="9" s="1"/>
  <c r="B27046" i="9" s="1"/>
  <c r="B27050" i="9" s="1"/>
  <c r="B27054" i="9" s="1"/>
  <c r="B27058" i="9" s="1"/>
  <c r="B27062" i="9" s="1"/>
  <c r="B27066" i="9" s="1"/>
  <c r="B27070" i="9" s="1"/>
  <c r="B27074" i="9" s="1"/>
  <c r="B27078" i="9" s="1"/>
  <c r="B27082" i="9" s="1"/>
  <c r="B27086" i="9" s="1"/>
  <c r="B27090" i="9" s="1"/>
  <c r="B27094" i="9" s="1"/>
  <c r="B27098" i="9" s="1"/>
  <c r="B27102" i="9" s="1"/>
  <c r="B27106" i="9" s="1"/>
  <c r="B27110" i="9" s="1"/>
  <c r="B27114" i="9" s="1"/>
  <c r="B27118" i="9" s="1"/>
  <c r="B27122" i="9" s="1"/>
  <c r="B27126" i="9" s="1"/>
  <c r="B27130" i="9" s="1"/>
  <c r="B27134" i="9" s="1"/>
  <c r="B27138" i="9" s="1"/>
  <c r="B27142" i="9" s="1"/>
  <c r="B27146" i="9" s="1"/>
  <c r="B27150" i="9" s="1"/>
  <c r="B27154" i="9" s="1"/>
  <c r="B27158" i="9" s="1"/>
  <c r="B27162" i="9" s="1"/>
  <c r="B27166" i="9" s="1"/>
  <c r="B27170" i="9" s="1"/>
  <c r="B27174" i="9" s="1"/>
  <c r="B27178" i="9" s="1"/>
  <c r="B27182" i="9" s="1"/>
  <c r="B27186" i="9" s="1"/>
  <c r="B27190" i="9" s="1"/>
  <c r="B27194" i="9" s="1"/>
  <c r="B27198" i="9" s="1"/>
  <c r="B27202" i="9" s="1"/>
  <c r="B27206" i="9" s="1"/>
  <c r="B27210" i="9" s="1"/>
  <c r="B27214" i="9" s="1"/>
  <c r="B27218" i="9" s="1"/>
  <c r="B27222" i="9" s="1"/>
  <c r="B27226" i="9" s="1"/>
  <c r="B27230" i="9" s="1"/>
  <c r="B27234" i="9" s="1"/>
  <c r="B27238" i="9" s="1"/>
  <c r="B27242" i="9" s="1"/>
  <c r="B27246" i="9" s="1"/>
  <c r="B27250" i="9" s="1"/>
  <c r="B27254" i="9" s="1"/>
  <c r="B27258" i="9" s="1"/>
  <c r="B27262" i="9" s="1"/>
  <c r="B27266" i="9" s="1"/>
  <c r="B27270" i="9" s="1"/>
  <c r="B27274" i="9" s="1"/>
  <c r="B27278" i="9" s="1"/>
  <c r="B27282" i="9" s="1"/>
  <c r="B27286" i="9" s="1"/>
  <c r="B27290" i="9" s="1"/>
  <c r="B27294" i="9" s="1"/>
  <c r="B27298" i="9" s="1"/>
  <c r="B27302" i="9" s="1"/>
  <c r="B27306" i="9" s="1"/>
  <c r="B27310" i="9" s="1"/>
  <c r="B27314" i="9" s="1"/>
  <c r="B27318" i="9" s="1"/>
  <c r="B27322" i="9" s="1"/>
  <c r="B27326" i="9" s="1"/>
  <c r="B27330" i="9" s="1"/>
  <c r="B27334" i="9" s="1"/>
  <c r="B27338" i="9" s="1"/>
  <c r="B27342" i="9" s="1"/>
  <c r="B27346" i="9" s="1"/>
  <c r="B27350" i="9" s="1"/>
  <c r="B27354" i="9" s="1"/>
  <c r="B27358" i="9" s="1"/>
  <c r="B27362" i="9" s="1"/>
  <c r="B27366" i="9" s="1"/>
  <c r="B27370" i="9" s="1"/>
  <c r="B27374" i="9" s="1"/>
  <c r="B27378" i="9" s="1"/>
  <c r="B27382" i="9" s="1"/>
  <c r="B27386" i="9" s="1"/>
  <c r="B27390" i="9" s="1"/>
  <c r="B27394" i="9" s="1"/>
  <c r="B27398" i="9" s="1"/>
  <c r="B27402" i="9" s="1"/>
  <c r="B27406" i="9" s="1"/>
  <c r="B27410" i="9" s="1"/>
  <c r="B27414" i="9" s="1"/>
  <c r="B27418" i="9" s="1"/>
  <c r="B27422" i="9" s="1"/>
  <c r="B27426" i="9" s="1"/>
  <c r="B27430" i="9" s="1"/>
  <c r="B27434" i="9" s="1"/>
  <c r="B27438" i="9" s="1"/>
  <c r="B27442" i="9" s="1"/>
  <c r="B27446" i="9" s="1"/>
  <c r="B27450" i="9" s="1"/>
  <c r="B27454" i="9" s="1"/>
  <c r="B27458" i="9" s="1"/>
  <c r="B27462" i="9" s="1"/>
  <c r="B27466" i="9" s="1"/>
  <c r="B27470" i="9" s="1"/>
  <c r="B27474" i="9" s="1"/>
  <c r="B27478" i="9" s="1"/>
  <c r="B27482" i="9" s="1"/>
  <c r="B27486" i="9" s="1"/>
  <c r="B27490" i="9" s="1"/>
  <c r="B27494" i="9" s="1"/>
  <c r="B27498" i="9" s="1"/>
  <c r="B27502" i="9" s="1"/>
  <c r="B27506" i="9" s="1"/>
  <c r="B27510" i="9" s="1"/>
  <c r="B27514" i="9" s="1"/>
  <c r="B27518" i="9" s="1"/>
  <c r="B27522" i="9" s="1"/>
  <c r="B27526" i="9" s="1"/>
  <c r="B27530" i="9" s="1"/>
  <c r="B27534" i="9" s="1"/>
  <c r="B27538" i="9" s="1"/>
  <c r="B27542" i="9" s="1"/>
  <c r="B27546" i="9" s="1"/>
  <c r="B27550" i="9" s="1"/>
  <c r="B27554" i="9" s="1"/>
  <c r="B27558" i="9" s="1"/>
  <c r="B27562" i="9" s="1"/>
  <c r="B27566" i="9" s="1"/>
  <c r="B27570" i="9" s="1"/>
  <c r="B27574" i="9" s="1"/>
  <c r="B27578" i="9" s="1"/>
  <c r="B27582" i="9" s="1"/>
  <c r="B27586" i="9" s="1"/>
  <c r="B27590" i="9" s="1"/>
  <c r="B27594" i="9" s="1"/>
  <c r="B27598" i="9" s="1"/>
  <c r="B27602" i="9" s="1"/>
  <c r="B27606" i="9" s="1"/>
  <c r="B27610" i="9" s="1"/>
  <c r="B27614" i="9" s="1"/>
  <c r="B27618" i="9" s="1"/>
  <c r="B27622" i="9" s="1"/>
  <c r="B27626" i="9" s="1"/>
  <c r="B27630" i="9" s="1"/>
  <c r="B27634" i="9" s="1"/>
  <c r="B27638" i="9" s="1"/>
  <c r="B27642" i="9" s="1"/>
  <c r="B27646" i="9" s="1"/>
  <c r="B27650" i="9" s="1"/>
  <c r="B27654" i="9" s="1"/>
  <c r="B27658" i="9" s="1"/>
  <c r="B27662" i="9" s="1"/>
  <c r="B27666" i="9" s="1"/>
  <c r="B27670" i="9" s="1"/>
  <c r="B27674" i="9" s="1"/>
  <c r="B27678" i="9" s="1"/>
  <c r="B27682" i="9" s="1"/>
  <c r="B27686" i="9" s="1"/>
  <c r="B27690" i="9" s="1"/>
  <c r="B27694" i="9" s="1"/>
  <c r="B27698" i="9" s="1"/>
  <c r="B27702" i="9" s="1"/>
  <c r="B27706" i="9" s="1"/>
  <c r="B27710" i="9" s="1"/>
  <c r="B27714" i="9" s="1"/>
  <c r="B27718" i="9" s="1"/>
  <c r="B27722" i="9" s="1"/>
  <c r="B27726" i="9" s="1"/>
  <c r="B27730" i="9" s="1"/>
  <c r="B27734" i="9" s="1"/>
  <c r="B27738" i="9" s="1"/>
  <c r="B27742" i="9" s="1"/>
  <c r="B27746" i="9" s="1"/>
  <c r="B27750" i="9" s="1"/>
  <c r="B27754" i="9" s="1"/>
  <c r="B27758" i="9" s="1"/>
  <c r="B27762" i="9" s="1"/>
  <c r="B27766" i="9" s="1"/>
  <c r="B27770" i="9" s="1"/>
  <c r="B27774" i="9" s="1"/>
  <c r="B27778" i="9" s="1"/>
  <c r="B27782" i="9" s="1"/>
  <c r="B27786" i="9" s="1"/>
  <c r="B27790" i="9" s="1"/>
  <c r="B27794" i="9" s="1"/>
  <c r="B27798" i="9" s="1"/>
  <c r="B27802" i="9" s="1"/>
  <c r="B27806" i="9" s="1"/>
  <c r="B27810" i="9" s="1"/>
  <c r="B27814" i="9" s="1"/>
  <c r="B27818" i="9" s="1"/>
  <c r="B27822" i="9" s="1"/>
  <c r="B27826" i="9" s="1"/>
  <c r="B27830" i="9" s="1"/>
  <c r="B27834" i="9" s="1"/>
  <c r="B27838" i="9" s="1"/>
  <c r="B27842" i="9" s="1"/>
  <c r="B27846" i="9" s="1"/>
  <c r="B27850" i="9" s="1"/>
  <c r="B27854" i="9" s="1"/>
  <c r="B27858" i="9" s="1"/>
  <c r="B27862" i="9" s="1"/>
  <c r="B27866" i="9" s="1"/>
  <c r="B27870" i="9" s="1"/>
  <c r="B27874" i="9" s="1"/>
  <c r="B27878" i="9" s="1"/>
  <c r="B27882" i="9" s="1"/>
  <c r="B27886" i="9" s="1"/>
  <c r="B27890" i="9" s="1"/>
  <c r="B27894" i="9" s="1"/>
  <c r="B27898" i="9" s="1"/>
  <c r="B27902" i="9" s="1"/>
  <c r="B27906" i="9" s="1"/>
  <c r="B27910" i="9" s="1"/>
  <c r="B27914" i="9" s="1"/>
  <c r="B27918" i="9" s="1"/>
  <c r="B27922" i="9" s="1"/>
  <c r="B27926" i="9" s="1"/>
  <c r="B27930" i="9" s="1"/>
  <c r="B27934" i="9" s="1"/>
  <c r="B27938" i="9" s="1"/>
  <c r="B27942" i="9" s="1"/>
  <c r="B27946" i="9" s="1"/>
  <c r="B27950" i="9" s="1"/>
  <c r="B27954" i="9" s="1"/>
  <c r="B27958" i="9" s="1"/>
  <c r="B27962" i="9" s="1"/>
  <c r="B27966" i="9" s="1"/>
  <c r="B27970" i="9" s="1"/>
  <c r="B27974" i="9" s="1"/>
  <c r="B27978" i="9" s="1"/>
  <c r="B27982" i="9" s="1"/>
  <c r="B27986" i="9" s="1"/>
  <c r="B27990" i="9" s="1"/>
  <c r="B27994" i="9" s="1"/>
  <c r="B27998" i="9" s="1"/>
  <c r="B28002" i="9" s="1"/>
  <c r="B28006" i="9" s="1"/>
  <c r="B28010" i="9" s="1"/>
  <c r="B28014" i="9" s="1"/>
  <c r="B28018" i="9" s="1"/>
  <c r="B28022" i="9" s="1"/>
  <c r="B28026" i="9" s="1"/>
  <c r="B28030" i="9" s="1"/>
  <c r="B28034" i="9" s="1"/>
  <c r="B28038" i="9" s="1"/>
  <c r="B28042" i="9" s="1"/>
  <c r="B28046" i="9" s="1"/>
  <c r="B28050" i="9" s="1"/>
  <c r="B28054" i="9" s="1"/>
  <c r="B28058" i="9" s="1"/>
  <c r="B28062" i="9" s="1"/>
  <c r="B28066" i="9" s="1"/>
  <c r="B28070" i="9" s="1"/>
  <c r="B28074" i="9" s="1"/>
  <c r="B28078" i="9" s="1"/>
  <c r="B28082" i="9" s="1"/>
  <c r="B28086" i="9" s="1"/>
  <c r="B28090" i="9" s="1"/>
  <c r="B28094" i="9" s="1"/>
  <c r="B28098" i="9" s="1"/>
  <c r="B28102" i="9" s="1"/>
  <c r="B28106" i="9" s="1"/>
  <c r="B28110" i="9" s="1"/>
  <c r="B28114" i="9" s="1"/>
  <c r="B28118" i="9" s="1"/>
  <c r="B28122" i="9" s="1"/>
  <c r="B28126" i="9" s="1"/>
  <c r="B28130" i="9" s="1"/>
  <c r="B28134" i="9" s="1"/>
  <c r="B28138" i="9" s="1"/>
  <c r="B28142" i="9" s="1"/>
  <c r="B28146" i="9" s="1"/>
  <c r="B28150" i="9" s="1"/>
  <c r="B28154" i="9" s="1"/>
  <c r="B28158" i="9" s="1"/>
  <c r="B28162" i="9" s="1"/>
  <c r="B28166" i="9" s="1"/>
  <c r="B28170" i="9" s="1"/>
  <c r="B28174" i="9" s="1"/>
  <c r="B28178" i="9" s="1"/>
  <c r="B28182" i="9" s="1"/>
  <c r="B28186" i="9" s="1"/>
  <c r="B28190" i="9" s="1"/>
  <c r="B28194" i="9" s="1"/>
  <c r="B28198" i="9" s="1"/>
  <c r="B28202" i="9" s="1"/>
  <c r="B28206" i="9" s="1"/>
  <c r="B28210" i="9" s="1"/>
  <c r="B28214" i="9" s="1"/>
  <c r="B28218" i="9" s="1"/>
  <c r="B28222" i="9" s="1"/>
  <c r="B28226" i="9" s="1"/>
  <c r="B28230" i="9" s="1"/>
  <c r="B28234" i="9" s="1"/>
  <c r="B28238" i="9" s="1"/>
  <c r="B28242" i="9" s="1"/>
  <c r="B28246" i="9" s="1"/>
  <c r="B28250" i="9" s="1"/>
  <c r="B28254" i="9" s="1"/>
  <c r="B28258" i="9" s="1"/>
  <c r="B28262" i="9" s="1"/>
  <c r="B28266" i="9" s="1"/>
  <c r="B28270" i="9" s="1"/>
  <c r="B28274" i="9" s="1"/>
  <c r="B28278" i="9" s="1"/>
  <c r="B28282" i="9" s="1"/>
  <c r="B28286" i="9" s="1"/>
  <c r="B28290" i="9" s="1"/>
  <c r="B28294" i="9" s="1"/>
  <c r="B28298" i="9" s="1"/>
  <c r="B28302" i="9" s="1"/>
  <c r="B28306" i="9" s="1"/>
  <c r="B28310" i="9" s="1"/>
  <c r="B28314" i="9" s="1"/>
  <c r="B28318" i="9" s="1"/>
  <c r="B28322" i="9" s="1"/>
  <c r="L14480" i="9"/>
  <c r="L14484" i="9" s="1"/>
  <c r="L14488" i="9" s="1"/>
  <c r="L14492" i="9" s="1"/>
  <c r="L14496" i="9" s="1"/>
  <c r="L14500" i="9" s="1"/>
  <c r="L14504" i="9" s="1"/>
  <c r="L14508" i="9" s="1"/>
  <c r="L14512" i="9" s="1"/>
  <c r="L14516" i="9" s="1"/>
  <c r="L14520" i="9" s="1"/>
  <c r="L14524" i="9" s="1"/>
  <c r="L14528" i="9" s="1"/>
  <c r="L14532" i="9" s="1"/>
  <c r="L14536" i="9" s="1"/>
  <c r="L14540" i="9" s="1"/>
  <c r="L14544" i="9" s="1"/>
  <c r="L14548" i="9" s="1"/>
  <c r="L14552" i="9" s="1"/>
  <c r="L14556" i="9" s="1"/>
  <c r="L14560" i="9" s="1"/>
  <c r="L14564" i="9" s="1"/>
  <c r="L14568" i="9" s="1"/>
  <c r="L14572" i="9" s="1"/>
  <c r="L14576" i="9" s="1"/>
  <c r="L14580" i="9" s="1"/>
  <c r="L14584" i="9" s="1"/>
  <c r="L14588" i="9" s="1"/>
  <c r="L14592" i="9" s="1"/>
  <c r="L14596" i="9" s="1"/>
  <c r="L14600" i="9" s="1"/>
  <c r="L14604" i="9" s="1"/>
  <c r="L14608" i="9" s="1"/>
  <c r="L14612" i="9" s="1"/>
  <c r="L14616" i="9" s="1"/>
  <c r="L14620" i="9" s="1"/>
  <c r="L14624" i="9" s="1"/>
  <c r="L14628" i="9" s="1"/>
  <c r="L14632" i="9" s="1"/>
  <c r="L14636" i="9" s="1"/>
  <c r="L14479" i="9"/>
  <c r="L14483" i="9" s="1"/>
  <c r="L14487" i="9" s="1"/>
  <c r="L14491" i="9" s="1"/>
  <c r="L14495" i="9" s="1"/>
  <c r="L14499" i="9" s="1"/>
  <c r="L14503" i="9" s="1"/>
  <c r="L14507" i="9" s="1"/>
  <c r="L14511" i="9" s="1"/>
  <c r="L14515" i="9" s="1"/>
  <c r="L14519" i="9" s="1"/>
  <c r="L14523" i="9" s="1"/>
  <c r="L14527" i="9" s="1"/>
  <c r="L14531" i="9" s="1"/>
  <c r="L14535" i="9" s="1"/>
  <c r="L14539" i="9" s="1"/>
  <c r="L14543" i="9" s="1"/>
  <c r="L14547" i="9" s="1"/>
  <c r="L14551" i="9" s="1"/>
  <c r="L14555" i="9" s="1"/>
  <c r="L14559" i="9" s="1"/>
  <c r="L14563" i="9" s="1"/>
  <c r="L14567" i="9" s="1"/>
  <c r="L14571" i="9" s="1"/>
  <c r="L14575" i="9" s="1"/>
  <c r="L14579" i="9" s="1"/>
  <c r="L14583" i="9" s="1"/>
  <c r="L14587" i="9" s="1"/>
  <c r="L14591" i="9" s="1"/>
  <c r="L14595" i="9" s="1"/>
  <c r="L14599" i="9" s="1"/>
  <c r="L14603" i="9" s="1"/>
  <c r="L14607" i="9" s="1"/>
  <c r="L14611" i="9" s="1"/>
  <c r="L14615" i="9" s="1"/>
  <c r="L14619" i="9" s="1"/>
  <c r="L14623" i="9" s="1"/>
  <c r="L14627" i="9" s="1"/>
  <c r="L14631" i="9" s="1"/>
  <c r="L14635" i="9" s="1"/>
  <c r="L14392" i="9"/>
  <c r="L14396" i="9" s="1"/>
  <c r="L14400" i="9" s="1"/>
  <c r="L14404" i="9" s="1"/>
  <c r="L14408" i="9" s="1"/>
  <c r="L14412" i="9" s="1"/>
  <c r="L14416" i="9" s="1"/>
  <c r="L14420" i="9" s="1"/>
  <c r="L14424" i="9" s="1"/>
  <c r="L14428" i="9" s="1"/>
  <c r="L14432" i="9" s="1"/>
  <c r="L14436" i="9" s="1"/>
  <c r="L14440" i="9" s="1"/>
  <c r="L14444" i="9" s="1"/>
  <c r="L14448" i="9" s="1"/>
  <c r="L14452" i="9" s="1"/>
  <c r="L14456" i="9" s="1"/>
  <c r="L14460" i="9" s="1"/>
  <c r="L14464" i="9" s="1"/>
  <c r="L14391" i="9"/>
  <c r="L14395" i="9" s="1"/>
  <c r="L14399" i="9" s="1"/>
  <c r="L14403" i="9" s="1"/>
  <c r="L14407" i="9" s="1"/>
  <c r="L14411" i="9" s="1"/>
  <c r="L14415" i="9" s="1"/>
  <c r="L14419" i="9" s="1"/>
  <c r="L14423" i="9" s="1"/>
  <c r="L14427" i="9" s="1"/>
  <c r="L14431" i="9" s="1"/>
  <c r="L14435" i="9" s="1"/>
  <c r="L14439" i="9" s="1"/>
  <c r="L14443" i="9" s="1"/>
  <c r="L14447" i="9" s="1"/>
  <c r="L14451" i="9" s="1"/>
  <c r="L14455" i="9" s="1"/>
  <c r="L14459" i="9" s="1"/>
  <c r="L14463" i="9" s="1"/>
  <c r="L14248" i="9" l="1"/>
  <c r="L14252" i="9" s="1"/>
  <c r="L14256" i="9" s="1"/>
  <c r="L14260" i="9" s="1"/>
  <c r="L14264" i="9" s="1"/>
  <c r="L14268" i="9" s="1"/>
  <c r="L14272" i="9" s="1"/>
  <c r="L14276" i="9" s="1"/>
  <c r="L14280" i="9" s="1"/>
  <c r="L14284" i="9" s="1"/>
  <c r="L14288" i="9" s="1"/>
  <c r="L14292" i="9" s="1"/>
  <c r="L14296" i="9" s="1"/>
  <c r="L14300" i="9" s="1"/>
  <c r="L14304" i="9" s="1"/>
  <c r="L14308" i="9" s="1"/>
  <c r="L14312" i="9" s="1"/>
  <c r="L14316" i="9" s="1"/>
  <c r="L14320" i="9" s="1"/>
  <c r="L14324" i="9" s="1"/>
  <c r="L14328" i="9" s="1"/>
  <c r="L14332" i="9" s="1"/>
  <c r="L14336" i="9" s="1"/>
  <c r="L14340" i="9" s="1"/>
  <c r="L14344" i="9" s="1"/>
  <c r="L14348" i="9" s="1"/>
  <c r="L14352" i="9" s="1"/>
  <c r="L14356" i="9" s="1"/>
  <c r="L14360" i="9" s="1"/>
  <c r="L14364" i="9" s="1"/>
  <c r="L14368" i="9" s="1"/>
  <c r="L14372" i="9" s="1"/>
  <c r="L14376" i="9" s="1"/>
  <c r="L14380" i="9" s="1"/>
  <c r="L14384" i="9" s="1"/>
  <c r="L14247" i="9"/>
  <c r="L14251" i="9" s="1"/>
  <c r="L14255" i="9" s="1"/>
  <c r="L14259" i="9" s="1"/>
  <c r="L14263" i="9" s="1"/>
  <c r="L14267" i="9" s="1"/>
  <c r="L14271" i="9" s="1"/>
  <c r="L14275" i="9" s="1"/>
  <c r="L14279" i="9" s="1"/>
  <c r="L14283" i="9" s="1"/>
  <c r="L14287" i="9" s="1"/>
  <c r="L14291" i="9" s="1"/>
  <c r="L14295" i="9" s="1"/>
  <c r="L14299" i="9" s="1"/>
  <c r="L14303" i="9" s="1"/>
  <c r="L14307" i="9" s="1"/>
  <c r="L14311" i="9" s="1"/>
  <c r="L14315" i="9" s="1"/>
  <c r="L14319" i="9" s="1"/>
  <c r="L14323" i="9" s="1"/>
  <c r="L14327" i="9" s="1"/>
  <c r="L14331" i="9" s="1"/>
  <c r="L14335" i="9" s="1"/>
  <c r="L14339" i="9" s="1"/>
  <c r="L14343" i="9" s="1"/>
  <c r="L14347" i="9" s="1"/>
  <c r="L14351" i="9" s="1"/>
  <c r="L14355" i="9" s="1"/>
  <c r="L14359" i="9" s="1"/>
  <c r="L14363" i="9" s="1"/>
  <c r="L14367" i="9" s="1"/>
  <c r="L14371" i="9" s="1"/>
  <c r="L14375" i="9" s="1"/>
  <c r="L14379" i="9" s="1"/>
  <c r="L14383" i="9" s="1"/>
  <c r="L14216" i="9"/>
  <c r="L14220" i="9" s="1"/>
  <c r="L14224" i="9" s="1"/>
  <c r="L14228" i="9" s="1"/>
  <c r="L14232" i="9" s="1"/>
  <c r="L14236" i="9" s="1"/>
  <c r="L14215" i="9"/>
  <c r="L14219" i="9" s="1"/>
  <c r="L14223" i="9" s="1"/>
  <c r="L14227" i="9" s="1"/>
  <c r="L14231" i="9" s="1"/>
  <c r="L14235" i="9" s="1"/>
  <c r="L13335" i="9" l="1"/>
  <c r="L13339" i="9" s="1"/>
  <c r="L13343" i="9" s="1"/>
  <c r="L13347" i="9" s="1"/>
  <c r="L13351" i="9" s="1"/>
  <c r="L13355" i="9" s="1"/>
  <c r="L13359" i="9" s="1"/>
  <c r="L13363" i="9" s="1"/>
  <c r="L13367" i="9" s="1"/>
  <c r="L13371" i="9" s="1"/>
  <c r="L13375" i="9" s="1"/>
  <c r="L13379" i="9" s="1"/>
  <c r="L13383" i="9" s="1"/>
  <c r="L13387" i="9" s="1"/>
  <c r="L13391" i="9" s="1"/>
  <c r="L13395" i="9" s="1"/>
  <c r="L13399" i="9" s="1"/>
  <c r="L13403" i="9" s="1"/>
  <c r="L13407" i="9" s="1"/>
  <c r="I13123" i="9" l="1"/>
  <c r="I12827" i="9"/>
  <c r="I12831" i="9" s="1"/>
  <c r="I12835" i="9" s="1"/>
  <c r="I12839" i="9" s="1"/>
  <c r="I12843" i="9" s="1"/>
  <c r="I12828" i="9"/>
  <c r="I12832" i="9" s="1"/>
  <c r="I12836" i="9" s="1"/>
  <c r="I12840" i="9" s="1"/>
  <c r="I12844" i="9" s="1"/>
  <c r="I12848" i="9" s="1"/>
  <c r="J12832" i="9"/>
  <c r="J12836" i="9" s="1"/>
  <c r="J12840" i="9" s="1"/>
  <c r="J12831" i="9"/>
  <c r="J12835" i="9" s="1"/>
  <c r="J12839" i="9" s="1"/>
  <c r="J12776" i="9"/>
  <c r="J12780" i="9" s="1"/>
  <c r="J12784" i="9" s="1"/>
  <c r="J12788" i="9" s="1"/>
  <c r="J12792" i="9" s="1"/>
  <c r="J12775" i="9"/>
  <c r="J12779" i="9" s="1"/>
  <c r="J12783" i="9" s="1"/>
  <c r="J12787" i="9" s="1"/>
  <c r="J12791" i="9" s="1"/>
  <c r="J12179" i="9"/>
  <c r="J12183" i="9" s="1"/>
  <c r="J12187" i="9" s="1"/>
  <c r="J12191" i="9" s="1"/>
  <c r="J12195" i="9" s="1"/>
  <c r="J12199" i="9" s="1"/>
  <c r="J12203" i="9" s="1"/>
  <c r="J12207" i="9" s="1"/>
  <c r="J12211" i="9" s="1"/>
  <c r="J12215" i="9" s="1"/>
  <c r="J12219" i="9" s="1"/>
  <c r="J12223" i="9" s="1"/>
  <c r="J12227" i="9" s="1"/>
  <c r="J12231" i="9" s="1"/>
  <c r="J12235" i="9" s="1"/>
  <c r="J12239" i="9" s="1"/>
  <c r="J12243" i="9" s="1"/>
  <c r="J12247" i="9" s="1"/>
  <c r="J12251" i="9" s="1"/>
  <c r="J12255" i="9" s="1"/>
  <c r="J12259" i="9" s="1"/>
  <c r="J12263" i="9" s="1"/>
  <c r="J12267" i="9" s="1"/>
  <c r="J12271" i="9" s="1"/>
  <c r="J12275" i="9" s="1"/>
  <c r="J12279" i="9" s="1"/>
  <c r="J12283" i="9" s="1"/>
  <c r="J12287" i="9" s="1"/>
  <c r="J12291" i="9" s="1"/>
  <c r="J12295" i="9" s="1"/>
  <c r="J12299" i="9" s="1"/>
  <c r="J12303" i="9" s="1"/>
  <c r="J12182" i="9"/>
  <c r="J12186" i="9" s="1"/>
  <c r="J12190" i="9" s="1"/>
  <c r="J12194" i="9" s="1"/>
  <c r="J12198" i="9" s="1"/>
  <c r="J12202" i="9" s="1"/>
  <c r="J12206" i="9" s="1"/>
  <c r="J12210" i="9" s="1"/>
  <c r="J12214" i="9" s="1"/>
  <c r="J12218" i="9" s="1"/>
  <c r="J12222" i="9" s="1"/>
  <c r="J12226" i="9" s="1"/>
  <c r="J12230" i="9" s="1"/>
  <c r="J12234" i="9" s="1"/>
  <c r="J12238" i="9" s="1"/>
  <c r="J12242" i="9" s="1"/>
  <c r="J12246" i="9" s="1"/>
  <c r="J12250" i="9" s="1"/>
  <c r="J12254" i="9" s="1"/>
  <c r="J12258" i="9" s="1"/>
  <c r="J12262" i="9" s="1"/>
  <c r="J12266" i="9" s="1"/>
  <c r="J12270" i="9" s="1"/>
  <c r="J12274" i="9" s="1"/>
  <c r="J12278" i="9" s="1"/>
  <c r="J12282" i="9" s="1"/>
  <c r="J12286" i="9" s="1"/>
  <c r="J12290" i="9" s="1"/>
  <c r="J12294" i="9" s="1"/>
  <c r="J12298" i="9" s="1"/>
  <c r="J12302" i="9" s="1"/>
  <c r="J12306" i="9" s="1"/>
  <c r="J12181" i="9"/>
  <c r="J12185" i="9" s="1"/>
  <c r="J12189" i="9" s="1"/>
  <c r="J12193" i="9" s="1"/>
  <c r="J12197" i="9" s="1"/>
  <c r="J12201" i="9" s="1"/>
  <c r="J12205" i="9" s="1"/>
  <c r="J12209" i="9" s="1"/>
  <c r="J12213" i="9" s="1"/>
  <c r="J12217" i="9" s="1"/>
  <c r="J12221" i="9" s="1"/>
  <c r="J12225" i="9" s="1"/>
  <c r="J12229" i="9" s="1"/>
  <c r="J12233" i="9" s="1"/>
  <c r="J12237" i="9" s="1"/>
  <c r="J12241" i="9" s="1"/>
  <c r="J12245" i="9" s="1"/>
  <c r="J12249" i="9" s="1"/>
  <c r="J12253" i="9" s="1"/>
  <c r="J12257" i="9" s="1"/>
  <c r="J12261" i="9" s="1"/>
  <c r="J12265" i="9" s="1"/>
  <c r="J12269" i="9" s="1"/>
  <c r="J12273" i="9" s="1"/>
  <c r="J12277" i="9" s="1"/>
  <c r="J12281" i="9" s="1"/>
  <c r="J12285" i="9" s="1"/>
  <c r="J12289" i="9" s="1"/>
  <c r="J12293" i="9" s="1"/>
  <c r="J12297" i="9" s="1"/>
  <c r="J12301" i="9" s="1"/>
  <c r="J12305" i="9" s="1"/>
  <c r="J12152" i="9"/>
  <c r="M13606" i="9" l="1"/>
  <c r="L13606" i="9" s="1"/>
  <c r="L13334" i="9"/>
  <c r="L13338" i="9" s="1"/>
  <c r="L13342" i="9" s="1"/>
  <c r="L13346" i="9" s="1"/>
  <c r="L13350" i="9" s="1"/>
  <c r="L13354" i="9" s="1"/>
  <c r="L13358" i="9" s="1"/>
  <c r="L13362" i="9" s="1"/>
  <c r="L13366" i="9" s="1"/>
  <c r="L13370" i="9" s="1"/>
  <c r="L13374" i="9" s="1"/>
  <c r="L13378" i="9" s="1"/>
  <c r="L13382" i="9" s="1"/>
  <c r="L13386" i="9" s="1"/>
  <c r="L13390" i="9" s="1"/>
  <c r="L13394" i="9" s="1"/>
  <c r="L13398" i="9" s="1"/>
  <c r="L13402" i="9" s="1"/>
  <c r="L13406" i="9" s="1"/>
  <c r="L13333" i="9"/>
  <c r="L13337" i="9" s="1"/>
  <c r="L13341" i="9" s="1"/>
  <c r="L13345" i="9" s="1"/>
  <c r="L13349" i="9" s="1"/>
  <c r="L13353" i="9" s="1"/>
  <c r="L13357" i="9" s="1"/>
  <c r="L13361" i="9" s="1"/>
  <c r="L13365" i="9" s="1"/>
  <c r="L13369" i="9" s="1"/>
  <c r="L13373" i="9" s="1"/>
  <c r="L13377" i="9" s="1"/>
  <c r="L13381" i="9" s="1"/>
  <c r="L13385" i="9" s="1"/>
  <c r="L13389" i="9" s="1"/>
  <c r="L13393" i="9" s="1"/>
  <c r="L13397" i="9" s="1"/>
  <c r="L13401" i="9" s="1"/>
  <c r="L13405" i="9" s="1"/>
  <c r="J13336" i="9" l="1"/>
  <c r="J13340" i="9" s="1"/>
  <c r="J13344" i="9" s="1"/>
  <c r="J13348" i="9" s="1"/>
  <c r="J13352" i="9" s="1"/>
  <c r="J13356" i="9" s="1"/>
  <c r="J13360" i="9" s="1"/>
  <c r="J13364" i="9" s="1"/>
  <c r="J13368" i="9" s="1"/>
  <c r="J13372" i="9" s="1"/>
  <c r="J13376" i="9" s="1"/>
  <c r="J13380" i="9" s="1"/>
  <c r="J13384" i="9" s="1"/>
  <c r="J13388" i="9" s="1"/>
  <c r="J13392" i="9" s="1"/>
  <c r="J13396" i="9" s="1"/>
  <c r="J13400" i="9" s="1"/>
  <c r="J13404" i="9" s="1"/>
  <c r="J13408" i="9" s="1"/>
  <c r="I13367" i="9"/>
  <c r="I13371" i="9" s="1"/>
  <c r="I13375" i="9" s="1"/>
  <c r="I13379" i="9" s="1"/>
  <c r="I13383" i="9" s="1"/>
  <c r="I13387" i="9" s="1"/>
  <c r="I13391" i="9" s="1"/>
  <c r="I13369" i="9"/>
  <c r="I13373" i="9" s="1"/>
  <c r="I13377" i="9" s="1"/>
  <c r="I13381" i="9" s="1"/>
  <c r="I13385" i="9" s="1"/>
  <c r="I13389" i="9" s="1"/>
  <c r="I13393" i="9" s="1"/>
  <c r="I13397" i="9" s="1"/>
  <c r="I13401" i="9" s="1"/>
  <c r="I13405" i="9" s="1"/>
  <c r="I13409" i="9" s="1"/>
  <c r="I13413" i="9" s="1"/>
  <c r="I13417" i="9" s="1"/>
  <c r="I13421" i="9" s="1"/>
  <c r="I13425" i="9" s="1"/>
  <c r="I13400" i="9"/>
  <c r="I13404" i="9" s="1"/>
  <c r="I13408" i="9" s="1"/>
  <c r="I13412" i="9" s="1"/>
  <c r="I13416" i="9" s="1"/>
  <c r="I13420" i="9" s="1"/>
  <c r="I13424" i="9" s="1"/>
  <c r="I13403" i="9"/>
  <c r="I13407" i="9" s="1"/>
  <c r="I13411" i="9" s="1"/>
  <c r="I13415" i="9" s="1"/>
  <c r="I13419" i="9" s="1"/>
  <c r="I13423" i="9" s="1"/>
  <c r="J13343" i="9"/>
  <c r="J13347" i="9" s="1"/>
  <c r="J13351" i="9" s="1"/>
  <c r="J13355" i="9" s="1"/>
  <c r="J13359" i="9" s="1"/>
  <c r="J13363" i="9" s="1"/>
  <c r="J13367" i="9" s="1"/>
  <c r="J13371" i="9" s="1"/>
  <c r="J13375" i="9" s="1"/>
  <c r="J13379" i="9" s="1"/>
  <c r="J13383" i="9" s="1"/>
  <c r="J13387" i="9" s="1"/>
  <c r="J13391" i="9" s="1"/>
  <c r="J13395" i="9" s="1"/>
  <c r="J13399" i="9" s="1"/>
  <c r="J13403" i="9" s="1"/>
  <c r="J13407" i="9" s="1"/>
  <c r="J13423" i="9" l="1"/>
  <c r="J13425" i="9"/>
  <c r="J13429" i="9" s="1"/>
  <c r="J13433" i="9" s="1"/>
  <c r="J13432" i="9"/>
  <c r="J13436" i="9" s="1"/>
  <c r="J13440" i="9" s="1"/>
  <c r="J13444" i="9" s="1"/>
  <c r="J13448" i="9" s="1"/>
  <c r="J13452" i="9" s="1"/>
  <c r="J13456" i="9" s="1"/>
  <c r="J13460" i="9" s="1"/>
  <c r="J13464" i="9" s="1"/>
  <c r="J13468" i="9" s="1"/>
  <c r="J13472" i="9" s="1"/>
  <c r="J13476" i="9" s="1"/>
  <c r="J13480" i="9" s="1"/>
  <c r="J13484" i="9" s="1"/>
  <c r="J13488" i="9" s="1"/>
  <c r="J13492" i="9" s="1"/>
  <c r="J13496" i="9" s="1"/>
  <c r="J13500" i="9" s="1"/>
  <c r="J13504" i="9" s="1"/>
  <c r="J13508" i="9" s="1"/>
  <c r="J13512" i="9" s="1"/>
  <c r="J13516" i="9" s="1"/>
  <c r="J13520" i="9" s="1"/>
  <c r="J13524" i="9" s="1"/>
  <c r="J13528" i="9" s="1"/>
  <c r="J13532" i="9" s="1"/>
  <c r="J13536" i="9" s="1"/>
  <c r="J13540" i="9" s="1"/>
  <c r="J13483" i="9"/>
  <c r="J13487" i="9" s="1"/>
  <c r="J13491" i="9" s="1"/>
  <c r="J13495" i="9" s="1"/>
  <c r="J13499" i="9" s="1"/>
  <c r="J13503" i="9" s="1"/>
  <c r="J13507" i="9" s="1"/>
  <c r="J13511" i="9" s="1"/>
  <c r="J13515" i="9" s="1"/>
  <c r="J13519" i="9" s="1"/>
  <c r="J13523" i="9" s="1"/>
  <c r="J13527" i="9" s="1"/>
  <c r="J13531" i="9" s="1"/>
  <c r="J13535" i="9" s="1"/>
  <c r="J13539" i="9" s="1"/>
  <c r="J13485" i="9"/>
  <c r="J13489" i="9" s="1"/>
  <c r="J13493" i="9" s="1"/>
  <c r="J13497" i="9" s="1"/>
  <c r="J13501" i="9" s="1"/>
  <c r="J13505" i="9" s="1"/>
  <c r="J13509" i="9" s="1"/>
  <c r="J13513" i="9" s="1"/>
  <c r="J13517" i="9" s="1"/>
  <c r="J13521" i="9" s="1"/>
  <c r="J13525" i="9" s="1"/>
  <c r="J13529" i="9" s="1"/>
  <c r="J13533" i="9" s="1"/>
  <c r="J13537" i="9" s="1"/>
  <c r="J13541" i="9" s="1"/>
  <c r="T13935" i="9" l="1"/>
  <c r="T13936" i="9" s="1"/>
  <c r="M13901" i="9" l="1"/>
  <c r="M13907" i="9"/>
  <c r="M13912" i="9" s="1"/>
  <c r="I13771" i="9"/>
  <c r="I11991" i="9" l="1"/>
  <c r="M13409" i="9"/>
  <c r="H13370" i="9" l="1"/>
  <c r="H13374" i="9" s="1"/>
  <c r="H13378" i="9" s="1"/>
  <c r="H13382" i="9" s="1"/>
  <c r="H13386" i="9" s="1"/>
  <c r="H13390" i="9" s="1"/>
  <c r="H13394" i="9" s="1"/>
  <c r="H13398" i="9" s="1"/>
  <c r="H13402" i="9" s="1"/>
  <c r="H13406" i="9" s="1"/>
  <c r="H13410" i="9" s="1"/>
  <c r="H13414" i="9" s="1"/>
  <c r="H13418" i="9" s="1"/>
  <c r="H13422" i="9" s="1"/>
  <c r="H13426" i="9" s="1"/>
  <c r="H13430" i="9" s="1"/>
  <c r="H13434" i="9" s="1"/>
  <c r="H13438" i="9" s="1"/>
  <c r="H13442" i="9" s="1"/>
  <c r="H13446" i="9" s="1"/>
  <c r="H13450" i="9" s="1"/>
  <c r="H13454" i="9" s="1"/>
  <c r="H13458" i="9" s="1"/>
  <c r="H13462" i="9" s="1"/>
  <c r="H13466" i="9" s="1"/>
  <c r="H13470" i="9" s="1"/>
  <c r="H13474" i="9" s="1"/>
  <c r="H13478" i="9" s="1"/>
  <c r="H13482" i="9" s="1"/>
  <c r="H13486" i="9" s="1"/>
  <c r="H13490" i="9" s="1"/>
  <c r="H13494" i="9" s="1"/>
  <c r="H13498" i="9" s="1"/>
  <c r="H13502" i="9" s="1"/>
  <c r="H13506" i="9" s="1"/>
  <c r="H13510" i="9" s="1"/>
  <c r="H13514" i="9" s="1"/>
  <c r="H13518" i="9" s="1"/>
  <c r="H13522" i="9" s="1"/>
  <c r="H13526" i="9" s="1"/>
  <c r="H13530" i="9" s="1"/>
  <c r="H13534" i="9" s="1"/>
  <c r="H13538" i="9" s="1"/>
  <c r="H13542" i="9" s="1"/>
  <c r="H13546" i="9" s="1"/>
  <c r="H13550" i="9" s="1"/>
  <c r="H13554" i="9" s="1"/>
  <c r="H13558" i="9" s="1"/>
  <c r="H13562" i="9" s="1"/>
  <c r="H13566" i="9" s="1"/>
  <c r="H13570" i="9" s="1"/>
  <c r="H13574" i="9" s="1"/>
  <c r="H13578" i="9" s="1"/>
  <c r="H13582" i="9" s="1"/>
  <c r="H13586" i="9" s="1"/>
  <c r="H13590" i="9" s="1"/>
  <c r="H13594" i="9" s="1"/>
  <c r="H13598" i="9" s="1"/>
  <c r="H13602" i="9" s="1"/>
  <c r="H13606" i="9" s="1"/>
  <c r="H13610" i="9" s="1"/>
  <c r="H13369" i="9"/>
  <c r="H13373" i="9" s="1"/>
  <c r="H13377" i="9" s="1"/>
  <c r="H13381" i="9" s="1"/>
  <c r="H13385" i="9" s="1"/>
  <c r="H13389" i="9" s="1"/>
  <c r="H13393" i="9" s="1"/>
  <c r="H13397" i="9" s="1"/>
  <c r="H13401" i="9" s="1"/>
  <c r="H13405" i="9" s="1"/>
  <c r="H13409" i="9" s="1"/>
  <c r="H13413" i="9" s="1"/>
  <c r="H13417" i="9" s="1"/>
  <c r="H13421" i="9" s="1"/>
  <c r="H13425" i="9" s="1"/>
  <c r="H13429" i="9" s="1"/>
  <c r="H13433" i="9" s="1"/>
  <c r="H13437" i="9" s="1"/>
  <c r="H13441" i="9" s="1"/>
  <c r="H13445" i="9" s="1"/>
  <c r="H13449" i="9" s="1"/>
  <c r="H13453" i="9" s="1"/>
  <c r="H13457" i="9" s="1"/>
  <c r="H13461" i="9" s="1"/>
  <c r="H13465" i="9" s="1"/>
  <c r="H13469" i="9" s="1"/>
  <c r="H13473" i="9" s="1"/>
  <c r="H13477" i="9" s="1"/>
  <c r="H13481" i="9" s="1"/>
  <c r="H13485" i="9" s="1"/>
  <c r="H13489" i="9" s="1"/>
  <c r="H13493" i="9" s="1"/>
  <c r="H13497" i="9" s="1"/>
  <c r="H13501" i="9" s="1"/>
  <c r="H13505" i="9" s="1"/>
  <c r="H13509" i="9" s="1"/>
  <c r="H13513" i="9" s="1"/>
  <c r="H13517" i="9" s="1"/>
  <c r="H13521" i="9" s="1"/>
  <c r="H13525" i="9" s="1"/>
  <c r="H13529" i="9" s="1"/>
  <c r="H13533" i="9" s="1"/>
  <c r="H13537" i="9" s="1"/>
  <c r="H13541" i="9" s="1"/>
  <c r="H13545" i="9" s="1"/>
  <c r="H13549" i="9" s="1"/>
  <c r="H13553" i="9" s="1"/>
  <c r="H13557" i="9" s="1"/>
  <c r="H13561" i="9" s="1"/>
  <c r="H13565" i="9" s="1"/>
  <c r="H13569" i="9" s="1"/>
  <c r="H13573" i="9" s="1"/>
  <c r="H13577" i="9" s="1"/>
  <c r="H13581" i="9" s="1"/>
  <c r="H13585" i="9" s="1"/>
  <c r="H13589" i="9" s="1"/>
  <c r="H13593" i="9" s="1"/>
  <c r="H13597" i="9" s="1"/>
  <c r="H13601" i="9" s="1"/>
  <c r="H13605" i="9" s="1"/>
  <c r="H13609" i="9" s="1"/>
  <c r="M13414" i="9"/>
  <c r="M13418" i="9" s="1"/>
  <c r="M13422" i="9" s="1"/>
  <c r="M13426" i="9" s="1"/>
  <c r="M13430" i="9" s="1"/>
  <c r="M13434" i="9" s="1"/>
  <c r="M13438" i="9" s="1"/>
  <c r="M13442" i="9" s="1"/>
  <c r="M13413" i="9"/>
  <c r="M13417" i="9" s="1"/>
  <c r="M13421" i="9" s="1"/>
  <c r="M13425" i="9" s="1"/>
  <c r="M13429" i="9" s="1"/>
  <c r="M13433" i="9" s="1"/>
  <c r="M13437" i="9" s="1"/>
  <c r="M13441" i="9" s="1"/>
  <c r="H13612" i="9"/>
  <c r="H13616" i="9" s="1"/>
  <c r="H13620" i="9" s="1"/>
  <c r="H13624" i="9" s="1"/>
  <c r="H13628" i="9" s="1"/>
  <c r="H13632" i="9" s="1"/>
  <c r="H13636" i="9" s="1"/>
  <c r="H13640" i="9" s="1"/>
  <c r="H13644" i="9" s="1"/>
  <c r="H13648" i="9" s="1"/>
  <c r="H13652" i="9" s="1"/>
  <c r="H13656" i="9" s="1"/>
  <c r="H13660" i="9" s="1"/>
  <c r="H13664" i="9" s="1"/>
  <c r="H13668" i="9" s="1"/>
  <c r="H13672" i="9" s="1"/>
  <c r="H13676" i="9" s="1"/>
  <c r="H13680" i="9" s="1"/>
  <c r="H13684" i="9" s="1"/>
  <c r="H13688" i="9" s="1"/>
  <c r="H13692" i="9" s="1"/>
  <c r="H13696" i="9" s="1"/>
  <c r="H13700" i="9" s="1"/>
  <c r="H13704" i="9" s="1"/>
  <c r="H13708" i="9" s="1"/>
  <c r="H13712" i="9" s="1"/>
  <c r="H13716" i="9" s="1"/>
  <c r="H13720" i="9" s="1"/>
  <c r="H13724" i="9" s="1"/>
  <c r="H13728" i="9" s="1"/>
  <c r="H13732" i="9" s="1"/>
  <c r="H13736" i="9" s="1"/>
  <c r="H13740" i="9" s="1"/>
  <c r="H13744" i="9" s="1"/>
  <c r="H13748" i="9" s="1"/>
  <c r="H13752" i="9" s="1"/>
  <c r="H13756" i="9" s="1"/>
  <c r="H13760" i="9" s="1"/>
  <c r="H13764" i="9" s="1"/>
  <c r="U14184" i="9" l="1"/>
  <c r="S14185" i="9"/>
  <c r="S14186" i="9" s="1"/>
  <c r="U14183" i="9"/>
  <c r="U14181" i="9"/>
  <c r="S14181" i="9"/>
  <c r="U14176" i="9"/>
  <c r="U14175" i="9"/>
  <c r="S14175" i="9"/>
  <c r="S14177" i="9" s="1"/>
  <c r="U14185" i="9" l="1"/>
  <c r="U14177" i="9"/>
  <c r="M13919" i="9"/>
  <c r="M13923" i="9" s="1"/>
  <c r="M13927" i="9" s="1"/>
  <c r="M13931" i="9" s="1"/>
  <c r="M13935" i="9" s="1"/>
  <c r="M13939" i="9" s="1"/>
  <c r="M13943" i="9" s="1"/>
  <c r="M13947" i="9" s="1"/>
  <c r="M13951" i="9" s="1"/>
  <c r="M13955" i="9" s="1"/>
  <c r="M13959" i="9" s="1"/>
  <c r="M13963" i="9" s="1"/>
  <c r="M13967" i="9" s="1"/>
  <c r="M13971" i="9" s="1"/>
  <c r="M13975" i="9" s="1"/>
  <c r="M13979" i="9" s="1"/>
  <c r="M13983" i="9" s="1"/>
  <c r="M13987" i="9" s="1"/>
  <c r="M13991" i="9" s="1"/>
  <c r="M13995" i="9" s="1"/>
  <c r="M13999" i="9" s="1"/>
  <c r="M14003" i="9" s="1"/>
  <c r="M14007" i="9" s="1"/>
  <c r="M14011" i="9" s="1"/>
  <c r="M14015" i="9" s="1"/>
  <c r="M14019" i="9" s="1"/>
  <c r="M14023" i="9" s="1"/>
  <c r="M14027" i="9" s="1"/>
  <c r="M14031" i="9" s="1"/>
  <c r="M14035" i="9" s="1"/>
  <c r="M14039" i="9" s="1"/>
  <c r="M14043" i="9" s="1"/>
  <c r="M14047" i="9" s="1"/>
  <c r="M14051" i="9" s="1"/>
  <c r="M14055" i="9" s="1"/>
  <c r="M14059" i="9" s="1"/>
  <c r="M14063" i="9" s="1"/>
  <c r="M14067" i="9" s="1"/>
  <c r="M14071" i="9" s="1"/>
  <c r="M14075" i="9" s="1"/>
  <c r="M14079" i="9" s="1"/>
  <c r="M14083" i="9" s="1"/>
  <c r="M14087" i="9" s="1"/>
  <c r="M14091" i="9" s="1"/>
  <c r="M14095" i="9" s="1"/>
  <c r="M14099" i="9" s="1"/>
  <c r="M14103" i="9" s="1"/>
  <c r="M14107" i="9" s="1"/>
  <c r="M14111" i="9" s="1"/>
  <c r="M14115" i="9" s="1"/>
  <c r="M14119" i="9" s="1"/>
  <c r="M14123" i="9" s="1"/>
  <c r="M14127" i="9" s="1"/>
  <c r="M14131" i="9" s="1"/>
  <c r="M14135" i="9" s="1"/>
  <c r="M14139" i="9" s="1"/>
  <c r="M14143" i="9" s="1"/>
  <c r="M14147" i="9" s="1"/>
  <c r="M14151" i="9" s="1"/>
  <c r="M14155" i="9" s="1"/>
  <c r="M14159" i="9" s="1"/>
  <c r="M14163" i="9" s="1"/>
  <c r="M14167" i="9" s="1"/>
  <c r="M14171" i="9" s="1"/>
  <c r="M14175" i="9" s="1"/>
  <c r="L14139" i="9"/>
  <c r="L14143" i="9" s="1"/>
  <c r="L14147" i="9" s="1"/>
  <c r="L14151" i="9" s="1"/>
  <c r="L14155" i="9" s="1"/>
  <c r="L14159" i="9" s="1"/>
  <c r="L14163" i="9" s="1"/>
  <c r="L14167" i="9" s="1"/>
  <c r="L14171" i="9" s="1"/>
  <c r="L14175" i="9" s="1"/>
  <c r="L14090" i="9"/>
  <c r="L14085" i="9"/>
  <c r="L14098" i="9"/>
  <c r="L14102" i="9" s="1"/>
  <c r="L14097" i="9"/>
  <c r="L14101" i="9" s="1"/>
  <c r="L14182" i="9"/>
  <c r="L14181" i="9"/>
  <c r="L14188" i="9"/>
  <c r="L14192" i="9" s="1"/>
  <c r="L14196" i="9" s="1"/>
  <c r="L14200" i="9" s="1"/>
  <c r="L14204" i="9" s="1"/>
  <c r="L14208" i="9" s="1"/>
  <c r="L14187" i="9"/>
  <c r="L14191" i="9" s="1"/>
  <c r="L14195" i="9" s="1"/>
  <c r="L14199" i="9" s="1"/>
  <c r="L14203" i="9" s="1"/>
  <c r="L14207" i="9" s="1"/>
  <c r="L14114" i="9"/>
  <c r="L14118" i="9" s="1"/>
  <c r="L14122" i="9" s="1"/>
  <c r="L14126" i="9" s="1"/>
  <c r="L14130" i="9" s="1"/>
  <c r="L14134" i="9" s="1"/>
  <c r="L14138" i="9" s="1"/>
  <c r="L14142" i="9" s="1"/>
  <c r="L14146" i="9" s="1"/>
  <c r="L14150" i="9" s="1"/>
  <c r="L14154" i="9" s="1"/>
  <c r="L14158" i="9" s="1"/>
  <c r="L14162" i="9" s="1"/>
  <c r="L14166" i="9" s="1"/>
  <c r="L14170" i="9" s="1"/>
  <c r="L14174" i="9" s="1"/>
  <c r="L14113" i="9"/>
  <c r="L14117" i="9" s="1"/>
  <c r="L14121" i="9" s="1"/>
  <c r="L14125" i="9" s="1"/>
  <c r="L14129" i="9" s="1"/>
  <c r="L14133" i="9" s="1"/>
  <c r="L14137" i="9" s="1"/>
  <c r="L14141" i="9" s="1"/>
  <c r="L14145" i="9" s="1"/>
  <c r="L14149" i="9" s="1"/>
  <c r="L14153" i="9" s="1"/>
  <c r="L14157" i="9" s="1"/>
  <c r="L14161" i="9" s="1"/>
  <c r="L14165" i="9" s="1"/>
  <c r="L14169" i="9" s="1"/>
  <c r="L14173" i="9" s="1"/>
  <c r="K13915" i="9"/>
  <c r="K13919" i="9" s="1"/>
  <c r="K13923" i="9" s="1"/>
  <c r="K13927" i="9" s="1"/>
  <c r="K13931" i="9" s="1"/>
  <c r="K13935" i="9" s="1"/>
  <c r="K13939" i="9" s="1"/>
  <c r="K13943" i="9" s="1"/>
  <c r="K13947" i="9" s="1"/>
  <c r="K13951" i="9" s="1"/>
  <c r="K13955" i="9" s="1"/>
  <c r="K13959" i="9" s="1"/>
  <c r="K13963" i="9" s="1"/>
  <c r="K13967" i="9" s="1"/>
  <c r="K13971" i="9" s="1"/>
  <c r="K13975" i="9" s="1"/>
  <c r="K13979" i="9" s="1"/>
  <c r="K13983" i="9" s="1"/>
  <c r="K13987" i="9" s="1"/>
  <c r="K13991" i="9" s="1"/>
  <c r="K13995" i="9" s="1"/>
  <c r="K13999" i="9" s="1"/>
  <c r="K14003" i="9" s="1"/>
  <c r="K14007" i="9" s="1"/>
  <c r="K14011" i="9" s="1"/>
  <c r="K14015" i="9" s="1"/>
  <c r="K14019" i="9" s="1"/>
  <c r="K14023" i="9" s="1"/>
  <c r="K14027" i="9" s="1"/>
  <c r="K14031" i="9" s="1"/>
  <c r="K14035" i="9" s="1"/>
  <c r="K14039" i="9" s="1"/>
  <c r="K14043" i="9" s="1"/>
  <c r="K14047" i="9" s="1"/>
  <c r="K14051" i="9" s="1"/>
  <c r="K14055" i="9" s="1"/>
  <c r="K14059" i="9" s="1"/>
  <c r="K14063" i="9" s="1"/>
  <c r="K14067" i="9" s="1"/>
  <c r="K14071" i="9" s="1"/>
  <c r="K14075" i="9" s="1"/>
  <c r="K14079" i="9" s="1"/>
  <c r="K14083" i="9" s="1"/>
  <c r="K14087" i="9" s="1"/>
  <c r="K14091" i="9" s="1"/>
  <c r="K14095" i="9" s="1"/>
  <c r="K14099" i="9" s="1"/>
  <c r="K14103" i="9" s="1"/>
  <c r="K14107" i="9" s="1"/>
  <c r="K14111" i="9" s="1"/>
  <c r="K14115" i="9" s="1"/>
  <c r="K14119" i="9" s="1"/>
  <c r="K14123" i="9" s="1"/>
  <c r="K14127" i="9" s="1"/>
  <c r="K14131" i="9" s="1"/>
  <c r="K14135" i="9" s="1"/>
  <c r="K14139" i="9" s="1"/>
  <c r="K14143" i="9" s="1"/>
  <c r="K14147" i="9" s="1"/>
  <c r="K14151" i="9" s="1"/>
  <c r="K14155" i="9" s="1"/>
  <c r="K14159" i="9" s="1"/>
  <c r="K14163" i="9" s="1"/>
  <c r="K14167" i="9" s="1"/>
  <c r="K14171" i="9" s="1"/>
  <c r="K14175" i="9" s="1"/>
  <c r="K14179" i="9" s="1"/>
  <c r="K14183" i="9" s="1"/>
  <c r="K14187" i="9" s="1"/>
  <c r="C13920" i="9" l="1"/>
  <c r="C13924" i="9" s="1"/>
  <c r="C13928" i="9" s="1"/>
  <c r="C13932" i="9" s="1"/>
  <c r="C13936" i="9" s="1"/>
  <c r="C13940" i="9" s="1"/>
  <c r="C13944" i="9" s="1"/>
  <c r="C13948" i="9" s="1"/>
  <c r="C13952" i="9" s="1"/>
  <c r="C13956" i="9" s="1"/>
  <c r="C13960" i="9" s="1"/>
  <c r="C13964" i="9" s="1"/>
  <c r="C13968" i="9" s="1"/>
  <c r="C13972" i="9" s="1"/>
  <c r="C13976" i="9" s="1"/>
  <c r="C13980" i="9" s="1"/>
  <c r="C13984" i="9" s="1"/>
  <c r="C13988" i="9" s="1"/>
  <c r="C13992" i="9" s="1"/>
  <c r="C13919" i="9"/>
  <c r="C13923" i="9" s="1"/>
  <c r="C13927" i="9" s="1"/>
  <c r="C13931" i="9" s="1"/>
  <c r="C13935" i="9" s="1"/>
  <c r="C13939" i="9" s="1"/>
  <c r="C13943" i="9" s="1"/>
  <c r="C13947" i="9" s="1"/>
  <c r="C13951" i="9" s="1"/>
  <c r="C13955" i="9" s="1"/>
  <c r="C13959" i="9" s="1"/>
  <c r="C13963" i="9" s="1"/>
  <c r="C13967" i="9" s="1"/>
  <c r="C13971" i="9" s="1"/>
  <c r="C13975" i="9" s="1"/>
  <c r="C13979" i="9" s="1"/>
  <c r="C13983" i="9" s="1"/>
  <c r="C13987" i="9" s="1"/>
  <c r="C13991" i="9" s="1"/>
  <c r="E9" i="9"/>
  <c r="E13" i="9" s="1"/>
  <c r="E17" i="9" s="1"/>
  <c r="E21" i="9" s="1"/>
  <c r="E25" i="9" s="1"/>
  <c r="E29" i="9" s="1"/>
  <c r="E33" i="9" s="1"/>
  <c r="E37" i="9" s="1"/>
  <c r="E41" i="9" s="1"/>
  <c r="E45" i="9" s="1"/>
  <c r="E49" i="9" s="1"/>
  <c r="E53" i="9" s="1"/>
  <c r="E57" i="9" s="1"/>
  <c r="E61" i="9" s="1"/>
  <c r="E65" i="9" s="1"/>
  <c r="E69" i="9" s="1"/>
  <c r="E73" i="9" s="1"/>
  <c r="E77" i="9" s="1"/>
  <c r="E81" i="9" s="1"/>
  <c r="E85" i="9" s="1"/>
  <c r="E89" i="9" s="1"/>
  <c r="E93" i="9" s="1"/>
  <c r="E97" i="9" s="1"/>
  <c r="E101" i="9" s="1"/>
  <c r="E105" i="9" s="1"/>
  <c r="E109" i="9" s="1"/>
  <c r="E113" i="9" s="1"/>
  <c r="E117" i="9" s="1"/>
  <c r="E121" i="9" s="1"/>
  <c r="E125" i="9" s="1"/>
  <c r="E129" i="9" s="1"/>
  <c r="E133" i="9" s="1"/>
  <c r="E137" i="9" s="1"/>
  <c r="E141" i="9" s="1"/>
  <c r="E145" i="9" s="1"/>
  <c r="E149" i="9" s="1"/>
  <c r="E153" i="9" s="1"/>
  <c r="E157" i="9" s="1"/>
  <c r="E161" i="9" s="1"/>
  <c r="E165" i="9" s="1"/>
  <c r="E169" i="9" s="1"/>
  <c r="E173" i="9" s="1"/>
  <c r="E177" i="9" s="1"/>
  <c r="E181" i="9" s="1"/>
  <c r="E185" i="9" s="1"/>
  <c r="E189" i="9" s="1"/>
  <c r="E193" i="9" s="1"/>
  <c r="E197" i="9" s="1"/>
  <c r="E201" i="9" s="1"/>
  <c r="E205" i="9" s="1"/>
  <c r="E209" i="9" s="1"/>
  <c r="E213" i="9" s="1"/>
  <c r="E217" i="9" s="1"/>
  <c r="E221" i="9" s="1"/>
  <c r="E225" i="9" s="1"/>
  <c r="E229" i="9" s="1"/>
  <c r="E233" i="9" s="1"/>
  <c r="E237" i="9" s="1"/>
  <c r="E241" i="9" s="1"/>
  <c r="E245" i="9" s="1"/>
  <c r="E249" i="9" s="1"/>
  <c r="E253" i="9" s="1"/>
  <c r="E257" i="9" s="1"/>
  <c r="E261" i="9" s="1"/>
  <c r="E265" i="9" s="1"/>
  <c r="E269" i="9" s="1"/>
  <c r="E273" i="9" s="1"/>
  <c r="E277" i="9" s="1"/>
  <c r="E281" i="9" s="1"/>
  <c r="E285" i="9" s="1"/>
  <c r="E289" i="9" s="1"/>
  <c r="E293" i="9" s="1"/>
  <c r="E297" i="9" s="1"/>
  <c r="E301" i="9" s="1"/>
  <c r="E305" i="9" s="1"/>
  <c r="E309" i="9" s="1"/>
  <c r="E313" i="9" s="1"/>
  <c r="E317" i="9" s="1"/>
  <c r="E321" i="9" s="1"/>
  <c r="E325" i="9" s="1"/>
  <c r="E329" i="9" s="1"/>
  <c r="E333" i="9" s="1"/>
  <c r="E337" i="9" s="1"/>
  <c r="E341" i="9" s="1"/>
  <c r="E345" i="9" s="1"/>
  <c r="E349" i="9" s="1"/>
  <c r="E353" i="9" s="1"/>
  <c r="E357" i="9" s="1"/>
  <c r="E361" i="9" s="1"/>
  <c r="E365" i="9" s="1"/>
  <c r="E369" i="9" s="1"/>
  <c r="E373" i="9" s="1"/>
  <c r="E377" i="9" s="1"/>
  <c r="E381" i="9" s="1"/>
  <c r="E385" i="9" s="1"/>
  <c r="E389" i="9" s="1"/>
  <c r="E393" i="9" s="1"/>
  <c r="E397" i="9" s="1"/>
  <c r="E401" i="9" s="1"/>
  <c r="E405" i="9" s="1"/>
  <c r="E409" i="9" s="1"/>
  <c r="E413" i="9" s="1"/>
  <c r="E417" i="9" s="1"/>
  <c r="E421" i="9" s="1"/>
  <c r="E425" i="9" s="1"/>
  <c r="E429" i="9" s="1"/>
  <c r="E433" i="9" s="1"/>
  <c r="E437" i="9" s="1"/>
  <c r="E441" i="9" s="1"/>
  <c r="E445" i="9" s="1"/>
  <c r="E449" i="9" s="1"/>
  <c r="E453" i="9" s="1"/>
  <c r="E457" i="9" s="1"/>
  <c r="E461" i="9" s="1"/>
  <c r="E465" i="9" s="1"/>
  <c r="E469" i="9" s="1"/>
  <c r="E473" i="9" s="1"/>
  <c r="E477" i="9" s="1"/>
  <c r="E481" i="9" s="1"/>
  <c r="E485" i="9" s="1"/>
  <c r="E489" i="9" s="1"/>
  <c r="E493" i="9" s="1"/>
  <c r="E497" i="9" s="1"/>
  <c r="E501" i="9" s="1"/>
  <c r="E505" i="9" s="1"/>
  <c r="E509" i="9" s="1"/>
  <c r="E513" i="9" s="1"/>
  <c r="E517" i="9" s="1"/>
  <c r="E521" i="9" s="1"/>
  <c r="E525" i="9" s="1"/>
  <c r="E529" i="9" s="1"/>
  <c r="E533" i="9" s="1"/>
  <c r="E537" i="9" s="1"/>
  <c r="E541" i="9" s="1"/>
  <c r="E545" i="9" s="1"/>
  <c r="E549" i="9" s="1"/>
  <c r="E553" i="9" s="1"/>
  <c r="E557" i="9" s="1"/>
  <c r="E561" i="9" s="1"/>
  <c r="E565" i="9" s="1"/>
  <c r="E569" i="9" s="1"/>
  <c r="E573" i="9" s="1"/>
  <c r="E577" i="9" s="1"/>
  <c r="E581" i="9" s="1"/>
  <c r="E585" i="9" s="1"/>
  <c r="E589" i="9" s="1"/>
  <c r="E593" i="9" s="1"/>
  <c r="E597" i="9" s="1"/>
  <c r="E601" i="9" s="1"/>
  <c r="E605" i="9" s="1"/>
  <c r="E609" i="9" s="1"/>
  <c r="E613" i="9" s="1"/>
  <c r="E617" i="9" s="1"/>
  <c r="E621" i="9" s="1"/>
  <c r="E625" i="9" s="1"/>
  <c r="E629" i="9" s="1"/>
  <c r="E633" i="9" s="1"/>
  <c r="E637" i="9" s="1"/>
  <c r="E641" i="9" s="1"/>
  <c r="E645" i="9" s="1"/>
  <c r="E649" i="9" s="1"/>
  <c r="E653" i="9" s="1"/>
  <c r="E657" i="9" s="1"/>
  <c r="E661" i="9" s="1"/>
  <c r="E665" i="9" s="1"/>
  <c r="E669" i="9" s="1"/>
  <c r="E673" i="9" s="1"/>
  <c r="E677" i="9" s="1"/>
  <c r="E681" i="9" s="1"/>
  <c r="E685" i="9" s="1"/>
  <c r="E689" i="9" s="1"/>
  <c r="E693" i="9" s="1"/>
  <c r="E697" i="9" s="1"/>
  <c r="E701" i="9" s="1"/>
  <c r="E705" i="9" s="1"/>
  <c r="E709" i="9" s="1"/>
  <c r="E713" i="9" s="1"/>
  <c r="E717" i="9" s="1"/>
  <c r="E721" i="9" s="1"/>
  <c r="E725" i="9" s="1"/>
  <c r="E729" i="9" s="1"/>
  <c r="E733" i="9" s="1"/>
  <c r="E737" i="9" s="1"/>
  <c r="E741" i="9" s="1"/>
  <c r="E745" i="9" s="1"/>
  <c r="E749" i="9" s="1"/>
  <c r="E753" i="9" s="1"/>
  <c r="E757" i="9" s="1"/>
  <c r="E761" i="9" s="1"/>
  <c r="E765" i="9" s="1"/>
  <c r="E769" i="9" s="1"/>
  <c r="E773" i="9" s="1"/>
  <c r="E777" i="9" s="1"/>
  <c r="E781" i="9" s="1"/>
  <c r="E785" i="9" s="1"/>
  <c r="E789" i="9" s="1"/>
  <c r="E793" i="9" s="1"/>
  <c r="E797" i="9" s="1"/>
  <c r="E801" i="9" s="1"/>
  <c r="E805" i="9" s="1"/>
  <c r="E809" i="9" s="1"/>
  <c r="E813" i="9" s="1"/>
  <c r="E817" i="9" s="1"/>
  <c r="E821" i="9" s="1"/>
  <c r="E825" i="9" s="1"/>
  <c r="E829" i="9" s="1"/>
  <c r="E833" i="9" s="1"/>
  <c r="E837" i="9" s="1"/>
  <c r="E841" i="9" s="1"/>
  <c r="E845" i="9" s="1"/>
  <c r="E849" i="9" s="1"/>
  <c r="E853" i="9" s="1"/>
  <c r="E857" i="9" s="1"/>
  <c r="E861" i="9" s="1"/>
  <c r="E865" i="9" s="1"/>
  <c r="E869" i="9" s="1"/>
  <c r="E873" i="9" s="1"/>
  <c r="E877" i="9" s="1"/>
  <c r="E881" i="9" s="1"/>
  <c r="E885" i="9" s="1"/>
  <c r="E889" i="9" s="1"/>
  <c r="E893" i="9" s="1"/>
  <c r="E897" i="9" s="1"/>
  <c r="E901" i="9" s="1"/>
  <c r="E905" i="9" s="1"/>
  <c r="E909" i="9" s="1"/>
  <c r="E913" i="9" s="1"/>
  <c r="E917" i="9" s="1"/>
  <c r="E921" i="9" s="1"/>
  <c r="E925" i="9" s="1"/>
  <c r="E929" i="9" s="1"/>
  <c r="E933" i="9" s="1"/>
  <c r="E937" i="9" s="1"/>
  <c r="E941" i="9" s="1"/>
  <c r="E945" i="9" s="1"/>
  <c r="E949" i="9" s="1"/>
  <c r="E953" i="9" s="1"/>
  <c r="E957" i="9" s="1"/>
  <c r="E961" i="9" s="1"/>
  <c r="E965" i="9" s="1"/>
  <c r="E969" i="9" s="1"/>
  <c r="E973" i="9" s="1"/>
  <c r="E977" i="9" s="1"/>
  <c r="E981" i="9" s="1"/>
  <c r="E985" i="9" s="1"/>
  <c r="E989" i="9" s="1"/>
  <c r="E993" i="9" s="1"/>
  <c r="E997" i="9" s="1"/>
  <c r="E1001" i="9" s="1"/>
  <c r="E1005" i="9" s="1"/>
  <c r="E1009" i="9" s="1"/>
  <c r="E1013" i="9" s="1"/>
  <c r="E1017" i="9" s="1"/>
  <c r="E1021" i="9" s="1"/>
  <c r="E1025" i="9" s="1"/>
  <c r="E1029" i="9" s="1"/>
  <c r="E1033" i="9" s="1"/>
  <c r="E1037" i="9" s="1"/>
  <c r="E1041" i="9" s="1"/>
  <c r="E1045" i="9" s="1"/>
  <c r="E1049" i="9" s="1"/>
  <c r="E1053" i="9" s="1"/>
  <c r="E1057" i="9" s="1"/>
  <c r="E1061" i="9" s="1"/>
  <c r="E1065" i="9" s="1"/>
  <c r="E1069" i="9" s="1"/>
  <c r="E1073" i="9" s="1"/>
  <c r="E1077" i="9" s="1"/>
  <c r="E1081" i="9" s="1"/>
  <c r="E1085" i="9" s="1"/>
  <c r="E1089" i="9" s="1"/>
  <c r="E1093" i="9" s="1"/>
  <c r="E1097" i="9" s="1"/>
  <c r="E1101" i="9" s="1"/>
  <c r="E1105" i="9" s="1"/>
  <c r="E1109" i="9" s="1"/>
  <c r="E1113" i="9" s="1"/>
  <c r="E1117" i="9" s="1"/>
  <c r="E1121" i="9" s="1"/>
  <c r="E1125" i="9" s="1"/>
  <c r="E1129" i="9" s="1"/>
  <c r="E1133" i="9" s="1"/>
  <c r="E1137" i="9" s="1"/>
  <c r="E1141" i="9" s="1"/>
  <c r="E1145" i="9" s="1"/>
  <c r="E1149" i="9" s="1"/>
  <c r="E1153" i="9" s="1"/>
  <c r="E1157" i="9" s="1"/>
  <c r="E1161" i="9" s="1"/>
  <c r="E1165" i="9" s="1"/>
  <c r="E1169" i="9" s="1"/>
  <c r="E1173" i="9" s="1"/>
  <c r="E1177" i="9" s="1"/>
  <c r="E1181" i="9" s="1"/>
  <c r="E1185" i="9" s="1"/>
  <c r="E1189" i="9" s="1"/>
  <c r="E1193" i="9" s="1"/>
  <c r="E1197" i="9" s="1"/>
  <c r="E1201" i="9" s="1"/>
  <c r="E1205" i="9" s="1"/>
  <c r="E1209" i="9" s="1"/>
  <c r="E1213" i="9" s="1"/>
  <c r="E1217" i="9" s="1"/>
  <c r="E1221" i="9" s="1"/>
  <c r="E1225" i="9" s="1"/>
  <c r="E1229" i="9" s="1"/>
  <c r="E1233" i="9" s="1"/>
  <c r="E1237" i="9" s="1"/>
  <c r="E1241" i="9" s="1"/>
  <c r="E1245" i="9" s="1"/>
  <c r="E1249" i="9" s="1"/>
  <c r="E1253" i="9" s="1"/>
  <c r="E1257" i="9" s="1"/>
  <c r="E1261" i="9" s="1"/>
  <c r="E1265" i="9" s="1"/>
  <c r="E1269" i="9" s="1"/>
  <c r="E1273" i="9" s="1"/>
  <c r="E1277" i="9" s="1"/>
  <c r="E1281" i="9" s="1"/>
  <c r="E1285" i="9" s="1"/>
  <c r="E1289" i="9" s="1"/>
  <c r="E1293" i="9" s="1"/>
  <c r="E1297" i="9" s="1"/>
  <c r="E1301" i="9" s="1"/>
  <c r="E1305" i="9" s="1"/>
  <c r="E1309" i="9" s="1"/>
  <c r="E1313" i="9" s="1"/>
  <c r="E1317" i="9" s="1"/>
  <c r="E1321" i="9" s="1"/>
  <c r="E1325" i="9" s="1"/>
  <c r="E1329" i="9" s="1"/>
  <c r="E1333" i="9" s="1"/>
  <c r="E1337" i="9" s="1"/>
  <c r="E1341" i="9" s="1"/>
  <c r="E1345" i="9" s="1"/>
  <c r="E1349" i="9" s="1"/>
  <c r="E1353" i="9" s="1"/>
  <c r="E1357" i="9" s="1"/>
  <c r="E1361" i="9" s="1"/>
  <c r="E1365" i="9" s="1"/>
  <c r="E1369" i="9" s="1"/>
  <c r="E1373" i="9" s="1"/>
  <c r="E1377" i="9" s="1"/>
  <c r="E1381" i="9" s="1"/>
  <c r="E1385" i="9" s="1"/>
  <c r="E1389" i="9" s="1"/>
  <c r="E1393" i="9" s="1"/>
  <c r="E1397" i="9" s="1"/>
  <c r="E1401" i="9" s="1"/>
  <c r="E1405" i="9" s="1"/>
  <c r="E1409" i="9" s="1"/>
  <c r="E1413" i="9" s="1"/>
  <c r="E1417" i="9" s="1"/>
  <c r="E1421" i="9" s="1"/>
  <c r="E1425" i="9" s="1"/>
  <c r="E1429" i="9" s="1"/>
  <c r="E1433" i="9" s="1"/>
  <c r="E1437" i="9" s="1"/>
  <c r="E1441" i="9" s="1"/>
  <c r="E1445" i="9" s="1"/>
  <c r="E1449" i="9" s="1"/>
  <c r="E1453" i="9" s="1"/>
  <c r="E1457" i="9" s="1"/>
  <c r="E1461" i="9" s="1"/>
  <c r="E1465" i="9" s="1"/>
  <c r="E1469" i="9" s="1"/>
  <c r="E1473" i="9" s="1"/>
  <c r="E1477" i="9" s="1"/>
  <c r="E1481" i="9" s="1"/>
  <c r="E1485" i="9" s="1"/>
  <c r="E1489" i="9" s="1"/>
  <c r="E1493" i="9" s="1"/>
  <c r="E1497" i="9" s="1"/>
  <c r="E1501" i="9" s="1"/>
  <c r="E1505" i="9" s="1"/>
  <c r="E1509" i="9" s="1"/>
  <c r="E1513" i="9" s="1"/>
  <c r="E1517" i="9" s="1"/>
  <c r="E1521" i="9" s="1"/>
  <c r="E1525" i="9" s="1"/>
  <c r="E1529" i="9" s="1"/>
  <c r="E1533" i="9" s="1"/>
  <c r="E1537" i="9" s="1"/>
  <c r="E1541" i="9" s="1"/>
  <c r="E1545" i="9" s="1"/>
  <c r="E1549" i="9" s="1"/>
  <c r="E1553" i="9" s="1"/>
  <c r="E1557" i="9" s="1"/>
  <c r="E1561" i="9" s="1"/>
  <c r="E1565" i="9" s="1"/>
  <c r="E1569" i="9" s="1"/>
  <c r="E1573" i="9" s="1"/>
  <c r="E1577" i="9" s="1"/>
  <c r="E1581" i="9" s="1"/>
  <c r="E1585" i="9" s="1"/>
  <c r="E1589" i="9" s="1"/>
  <c r="E1593" i="9" s="1"/>
  <c r="E1597" i="9" s="1"/>
  <c r="E1601" i="9" s="1"/>
  <c r="E1605" i="9" s="1"/>
  <c r="E1609" i="9" s="1"/>
  <c r="E1613" i="9" s="1"/>
  <c r="E1617" i="9" s="1"/>
  <c r="E1621" i="9" s="1"/>
  <c r="E1625" i="9" s="1"/>
  <c r="E1629" i="9" s="1"/>
  <c r="E1633" i="9" s="1"/>
  <c r="E1637" i="9" s="1"/>
  <c r="E1641" i="9" s="1"/>
  <c r="E1645" i="9" s="1"/>
  <c r="E1649" i="9" s="1"/>
  <c r="E1653" i="9" s="1"/>
  <c r="E1657" i="9" s="1"/>
  <c r="E1661" i="9" s="1"/>
  <c r="E1665" i="9" s="1"/>
  <c r="E1669" i="9" s="1"/>
  <c r="E1673" i="9" s="1"/>
  <c r="E1677" i="9" s="1"/>
  <c r="E1681" i="9" s="1"/>
  <c r="E1685" i="9" s="1"/>
  <c r="E1689" i="9" s="1"/>
  <c r="E1693" i="9" s="1"/>
  <c r="E1697" i="9" s="1"/>
  <c r="E1701" i="9" s="1"/>
  <c r="E1705" i="9" s="1"/>
  <c r="E1709" i="9" s="1"/>
  <c r="E1713" i="9" s="1"/>
  <c r="E1717" i="9" s="1"/>
  <c r="E1721" i="9" s="1"/>
  <c r="E1725" i="9" s="1"/>
  <c r="E1729" i="9" s="1"/>
  <c r="E1733" i="9" s="1"/>
  <c r="E1737" i="9" s="1"/>
  <c r="E1741" i="9" s="1"/>
  <c r="E1745" i="9" s="1"/>
  <c r="E1749" i="9" s="1"/>
  <c r="E1753" i="9" s="1"/>
  <c r="E1757" i="9" s="1"/>
  <c r="E1761" i="9" s="1"/>
  <c r="E1765" i="9" s="1"/>
  <c r="E1769" i="9" s="1"/>
  <c r="E1773" i="9" s="1"/>
  <c r="E1777" i="9" s="1"/>
  <c r="E1781" i="9" s="1"/>
  <c r="E1785" i="9" s="1"/>
  <c r="E1789" i="9" s="1"/>
  <c r="E1793" i="9" s="1"/>
  <c r="E1797" i="9" s="1"/>
  <c r="E1801" i="9" s="1"/>
  <c r="E1805" i="9" s="1"/>
  <c r="E1809" i="9" s="1"/>
  <c r="E1813" i="9" s="1"/>
  <c r="E1817" i="9" s="1"/>
  <c r="E1821" i="9" s="1"/>
  <c r="E1825" i="9" s="1"/>
  <c r="E1829" i="9" s="1"/>
  <c r="E1833" i="9" s="1"/>
  <c r="E1837" i="9" s="1"/>
  <c r="E1841" i="9" s="1"/>
  <c r="E1845" i="9" s="1"/>
  <c r="E1849" i="9" s="1"/>
  <c r="E1853" i="9" s="1"/>
  <c r="E1857" i="9" s="1"/>
  <c r="E1861" i="9" s="1"/>
  <c r="E1865" i="9" s="1"/>
  <c r="E1869" i="9" s="1"/>
  <c r="E1873" i="9" s="1"/>
  <c r="E1877" i="9" s="1"/>
  <c r="E1881" i="9" s="1"/>
  <c r="E1885" i="9" s="1"/>
  <c r="E1889" i="9" s="1"/>
  <c r="E1893" i="9" s="1"/>
  <c r="E1897" i="9" s="1"/>
  <c r="E1901" i="9" s="1"/>
  <c r="E1905" i="9" s="1"/>
  <c r="E1909" i="9" s="1"/>
  <c r="E1913" i="9" s="1"/>
  <c r="E1917" i="9" s="1"/>
  <c r="E1921" i="9" s="1"/>
  <c r="E1925" i="9" s="1"/>
  <c r="E1929" i="9" s="1"/>
  <c r="E1933" i="9" s="1"/>
  <c r="E1937" i="9" s="1"/>
  <c r="E1941" i="9" s="1"/>
  <c r="E1945" i="9" s="1"/>
  <c r="E1949" i="9" s="1"/>
  <c r="E1953" i="9" s="1"/>
  <c r="E1957" i="9" s="1"/>
  <c r="E1961" i="9" s="1"/>
  <c r="E1965" i="9" s="1"/>
  <c r="E1969" i="9" s="1"/>
  <c r="E1973" i="9" s="1"/>
  <c r="E1977" i="9" s="1"/>
  <c r="E1981" i="9" s="1"/>
  <c r="E1985" i="9" s="1"/>
  <c r="E1989" i="9" s="1"/>
  <c r="E1993" i="9" s="1"/>
  <c r="E1997" i="9" s="1"/>
  <c r="E2001" i="9" s="1"/>
  <c r="E2005" i="9" s="1"/>
  <c r="E2009" i="9" s="1"/>
  <c r="E2013" i="9" s="1"/>
  <c r="E2017" i="9" s="1"/>
  <c r="E2021" i="9" s="1"/>
  <c r="E2025" i="9" s="1"/>
  <c r="E2029" i="9" s="1"/>
  <c r="E2033" i="9" s="1"/>
  <c r="E2037" i="9" s="1"/>
  <c r="E2041" i="9" s="1"/>
  <c r="E2045" i="9" s="1"/>
  <c r="E2049" i="9" s="1"/>
  <c r="E2053" i="9" s="1"/>
  <c r="E2057" i="9" s="1"/>
  <c r="E2061" i="9" s="1"/>
  <c r="E2065" i="9" s="1"/>
  <c r="E2069" i="9" s="1"/>
  <c r="E2073" i="9" s="1"/>
  <c r="E2077" i="9" s="1"/>
  <c r="E2081" i="9" s="1"/>
  <c r="E2085" i="9" s="1"/>
  <c r="E2089" i="9" s="1"/>
  <c r="E2093" i="9" s="1"/>
  <c r="E2097" i="9" s="1"/>
  <c r="E2101" i="9" s="1"/>
  <c r="E2105" i="9" s="1"/>
  <c r="E2109" i="9" s="1"/>
  <c r="E2113" i="9" s="1"/>
  <c r="E2117" i="9" s="1"/>
  <c r="E2121" i="9" s="1"/>
  <c r="E2125" i="9" s="1"/>
  <c r="E2129" i="9" s="1"/>
  <c r="E2133" i="9" s="1"/>
  <c r="E2137" i="9" s="1"/>
  <c r="E2141" i="9" s="1"/>
  <c r="E2145" i="9" s="1"/>
  <c r="E2149" i="9" s="1"/>
  <c r="E2153" i="9" s="1"/>
  <c r="E2157" i="9" s="1"/>
  <c r="E2161" i="9" s="1"/>
  <c r="E2165" i="9" s="1"/>
  <c r="E2169" i="9" s="1"/>
  <c r="E2173" i="9" s="1"/>
  <c r="E2177" i="9" s="1"/>
  <c r="E2181" i="9" s="1"/>
  <c r="E2185" i="9" s="1"/>
  <c r="E2189" i="9" s="1"/>
  <c r="E2193" i="9" s="1"/>
  <c r="E2197" i="9" s="1"/>
  <c r="E2201" i="9" s="1"/>
  <c r="E2205" i="9" s="1"/>
  <c r="E2209" i="9" s="1"/>
  <c r="E2213" i="9" s="1"/>
  <c r="E2217" i="9" s="1"/>
  <c r="E2221" i="9" s="1"/>
  <c r="E2225" i="9" s="1"/>
  <c r="E2229" i="9" s="1"/>
  <c r="E2233" i="9" s="1"/>
  <c r="E2237" i="9" s="1"/>
  <c r="E2241" i="9" s="1"/>
  <c r="E2245" i="9" s="1"/>
  <c r="E2249" i="9" s="1"/>
  <c r="E2253" i="9" s="1"/>
  <c r="E2257" i="9" s="1"/>
  <c r="E2261" i="9" s="1"/>
  <c r="E2265" i="9" s="1"/>
  <c r="E2269" i="9" s="1"/>
  <c r="E2273" i="9" s="1"/>
  <c r="E2277" i="9" s="1"/>
  <c r="E2281" i="9" s="1"/>
  <c r="E2285" i="9" s="1"/>
  <c r="E2289" i="9" s="1"/>
  <c r="E2293" i="9" s="1"/>
  <c r="E2297" i="9" s="1"/>
  <c r="E2301" i="9" s="1"/>
  <c r="E2305" i="9" s="1"/>
  <c r="E2309" i="9" s="1"/>
  <c r="E2313" i="9" s="1"/>
  <c r="E2317" i="9" s="1"/>
  <c r="E2321" i="9" s="1"/>
  <c r="E2325" i="9" s="1"/>
  <c r="E2329" i="9" s="1"/>
  <c r="E2333" i="9" s="1"/>
  <c r="E2337" i="9" s="1"/>
  <c r="E2341" i="9" s="1"/>
  <c r="E2345" i="9" s="1"/>
  <c r="E2349" i="9" s="1"/>
  <c r="E2353" i="9" s="1"/>
  <c r="E2357" i="9" s="1"/>
  <c r="E2361" i="9" s="1"/>
  <c r="E2365" i="9" s="1"/>
  <c r="E2369" i="9" s="1"/>
  <c r="E2373" i="9" s="1"/>
  <c r="E2377" i="9" s="1"/>
  <c r="E2381" i="9" s="1"/>
  <c r="E2385" i="9" s="1"/>
  <c r="E2389" i="9" s="1"/>
  <c r="E2393" i="9" s="1"/>
  <c r="E2397" i="9" s="1"/>
  <c r="E2401" i="9" s="1"/>
  <c r="E2405" i="9" s="1"/>
  <c r="E2409" i="9" s="1"/>
  <c r="E2413" i="9" s="1"/>
  <c r="E2417" i="9" s="1"/>
  <c r="E2421" i="9" s="1"/>
  <c r="E2425" i="9" s="1"/>
  <c r="E2429" i="9" s="1"/>
  <c r="E2433" i="9" s="1"/>
  <c r="E2437" i="9" s="1"/>
  <c r="E2441" i="9" s="1"/>
  <c r="E2445" i="9" s="1"/>
  <c r="E2449" i="9" s="1"/>
  <c r="E2453" i="9" s="1"/>
  <c r="E2457" i="9" s="1"/>
  <c r="E2461" i="9" s="1"/>
  <c r="E2465" i="9" s="1"/>
  <c r="E2469" i="9" s="1"/>
  <c r="E2473" i="9" s="1"/>
  <c r="E2477" i="9" s="1"/>
  <c r="E2481" i="9" s="1"/>
  <c r="E2485" i="9" s="1"/>
  <c r="E2489" i="9" s="1"/>
  <c r="E2493" i="9" s="1"/>
  <c r="E2497" i="9" s="1"/>
  <c r="E2501" i="9" s="1"/>
  <c r="E2505" i="9" s="1"/>
  <c r="E2509" i="9" s="1"/>
  <c r="E2513" i="9" s="1"/>
  <c r="E2517" i="9" s="1"/>
  <c r="E2521" i="9" s="1"/>
  <c r="E2525" i="9" s="1"/>
  <c r="E2529" i="9" s="1"/>
  <c r="E2533" i="9" s="1"/>
  <c r="E2537" i="9" s="1"/>
  <c r="E2541" i="9" s="1"/>
  <c r="E2545" i="9" s="1"/>
  <c r="E2549" i="9" s="1"/>
  <c r="E2553" i="9" s="1"/>
  <c r="E2557" i="9" s="1"/>
  <c r="E2561" i="9" s="1"/>
  <c r="E2565" i="9" s="1"/>
  <c r="E2569" i="9" s="1"/>
  <c r="E2573" i="9" s="1"/>
  <c r="E2577" i="9" s="1"/>
  <c r="E2581" i="9" s="1"/>
  <c r="E2585" i="9" s="1"/>
  <c r="E2589" i="9" s="1"/>
  <c r="E2593" i="9" s="1"/>
  <c r="E2597" i="9" s="1"/>
  <c r="E2601" i="9" s="1"/>
  <c r="E2605" i="9" s="1"/>
  <c r="E2609" i="9" s="1"/>
  <c r="E2613" i="9" s="1"/>
  <c r="E2617" i="9" s="1"/>
  <c r="E2621" i="9" s="1"/>
  <c r="E2625" i="9" s="1"/>
  <c r="E2629" i="9" s="1"/>
  <c r="E2633" i="9" s="1"/>
  <c r="E2637" i="9" s="1"/>
  <c r="E2641" i="9" s="1"/>
  <c r="E2645" i="9" s="1"/>
  <c r="E2649" i="9" s="1"/>
  <c r="E2653" i="9" s="1"/>
  <c r="E2657" i="9" s="1"/>
  <c r="E2661" i="9" s="1"/>
  <c r="E2665" i="9" s="1"/>
  <c r="E2669" i="9" s="1"/>
  <c r="E2673" i="9" s="1"/>
  <c r="E2677" i="9" s="1"/>
  <c r="E2681" i="9" s="1"/>
  <c r="E2685" i="9" s="1"/>
  <c r="E2689" i="9" s="1"/>
  <c r="E2693" i="9" s="1"/>
  <c r="E2697" i="9" s="1"/>
  <c r="E2701" i="9" s="1"/>
  <c r="E2705" i="9" s="1"/>
  <c r="E2709" i="9" s="1"/>
  <c r="E2713" i="9" s="1"/>
  <c r="E2717" i="9" s="1"/>
  <c r="E2721" i="9" s="1"/>
  <c r="E2725" i="9" s="1"/>
  <c r="E2729" i="9" s="1"/>
  <c r="E2733" i="9" s="1"/>
  <c r="E2737" i="9" s="1"/>
  <c r="E2741" i="9" s="1"/>
  <c r="E2745" i="9" s="1"/>
  <c r="E2749" i="9" s="1"/>
  <c r="E2753" i="9" s="1"/>
  <c r="E2757" i="9" s="1"/>
  <c r="E2761" i="9" s="1"/>
  <c r="E2765" i="9" s="1"/>
  <c r="E2769" i="9" s="1"/>
  <c r="E2773" i="9" s="1"/>
  <c r="E2777" i="9" s="1"/>
  <c r="E2781" i="9" s="1"/>
  <c r="E2785" i="9" s="1"/>
  <c r="E2789" i="9" s="1"/>
  <c r="E2793" i="9" s="1"/>
  <c r="E2797" i="9" s="1"/>
  <c r="E2801" i="9" s="1"/>
  <c r="E2805" i="9" s="1"/>
  <c r="E2809" i="9" s="1"/>
  <c r="E2813" i="9" s="1"/>
  <c r="E2817" i="9" s="1"/>
  <c r="E2821" i="9" s="1"/>
  <c r="E2825" i="9" s="1"/>
  <c r="E2829" i="9" s="1"/>
  <c r="E2833" i="9" s="1"/>
  <c r="E2837" i="9" s="1"/>
  <c r="E2841" i="9" s="1"/>
  <c r="E2845" i="9" s="1"/>
  <c r="E2849" i="9" s="1"/>
  <c r="E2853" i="9" s="1"/>
  <c r="E2857" i="9" s="1"/>
  <c r="E2861" i="9" s="1"/>
  <c r="E2865" i="9" s="1"/>
  <c r="E2869" i="9" s="1"/>
  <c r="E2873" i="9" s="1"/>
  <c r="E2877" i="9" s="1"/>
  <c r="E2881" i="9" s="1"/>
  <c r="E2885" i="9" s="1"/>
  <c r="E2889" i="9" s="1"/>
  <c r="E2893" i="9" s="1"/>
  <c r="E2897" i="9" s="1"/>
  <c r="E2901" i="9" s="1"/>
  <c r="E2905" i="9" s="1"/>
  <c r="E2909" i="9" s="1"/>
  <c r="E2913" i="9" s="1"/>
  <c r="E2917" i="9" s="1"/>
  <c r="E2921" i="9" s="1"/>
  <c r="E2925" i="9" s="1"/>
  <c r="E2929" i="9" s="1"/>
  <c r="E2933" i="9" s="1"/>
  <c r="E2937" i="9" s="1"/>
  <c r="E2941" i="9" s="1"/>
  <c r="E2945" i="9" s="1"/>
  <c r="E2949" i="9" s="1"/>
  <c r="E2953" i="9" s="1"/>
  <c r="E2957" i="9" s="1"/>
  <c r="E2961" i="9" s="1"/>
  <c r="E2965" i="9" s="1"/>
  <c r="E2969" i="9" s="1"/>
  <c r="E2973" i="9" s="1"/>
  <c r="E2977" i="9" s="1"/>
  <c r="E2981" i="9" s="1"/>
  <c r="E2985" i="9" s="1"/>
  <c r="E2989" i="9" s="1"/>
  <c r="E2993" i="9" s="1"/>
  <c r="E2997" i="9" s="1"/>
  <c r="E3001" i="9" s="1"/>
  <c r="E3005" i="9" s="1"/>
  <c r="E3009" i="9" s="1"/>
  <c r="E3013" i="9" s="1"/>
  <c r="E3017" i="9" s="1"/>
  <c r="E3021" i="9" s="1"/>
  <c r="E3025" i="9" s="1"/>
  <c r="E3029" i="9" s="1"/>
  <c r="E3033" i="9" s="1"/>
  <c r="E3037" i="9" s="1"/>
  <c r="E3041" i="9" s="1"/>
  <c r="E3045" i="9" s="1"/>
  <c r="E3049" i="9" s="1"/>
  <c r="E3053" i="9" s="1"/>
  <c r="E3057" i="9" s="1"/>
  <c r="E3061" i="9" s="1"/>
  <c r="E3065" i="9" s="1"/>
  <c r="E3069" i="9" s="1"/>
  <c r="E3073" i="9" s="1"/>
  <c r="E3077" i="9" s="1"/>
  <c r="E3081" i="9" s="1"/>
  <c r="E3085" i="9" s="1"/>
  <c r="E3089" i="9" s="1"/>
  <c r="E3093" i="9" s="1"/>
  <c r="E3097" i="9" s="1"/>
  <c r="E3101" i="9" s="1"/>
  <c r="E3105" i="9" s="1"/>
  <c r="E3109" i="9" s="1"/>
  <c r="E3113" i="9" s="1"/>
  <c r="E3117" i="9" s="1"/>
  <c r="E3121" i="9" s="1"/>
  <c r="E3125" i="9" s="1"/>
  <c r="E3129" i="9" s="1"/>
  <c r="E3133" i="9" s="1"/>
  <c r="E3137" i="9" s="1"/>
  <c r="E3141" i="9" s="1"/>
  <c r="E3145" i="9" s="1"/>
  <c r="E3149" i="9" s="1"/>
  <c r="E3153" i="9" s="1"/>
  <c r="E3157" i="9" s="1"/>
  <c r="E3161" i="9" s="1"/>
  <c r="E3165" i="9" s="1"/>
  <c r="E3169" i="9" s="1"/>
  <c r="E3173" i="9" s="1"/>
  <c r="E3177" i="9" s="1"/>
  <c r="E3181" i="9" s="1"/>
  <c r="E3185" i="9" s="1"/>
  <c r="E3189" i="9" s="1"/>
  <c r="E3193" i="9" s="1"/>
  <c r="E3197" i="9" s="1"/>
  <c r="E3201" i="9" s="1"/>
  <c r="E3205" i="9" s="1"/>
  <c r="E3209" i="9" s="1"/>
  <c r="E3213" i="9" s="1"/>
  <c r="E3217" i="9" s="1"/>
  <c r="E3221" i="9" s="1"/>
  <c r="E3225" i="9" s="1"/>
  <c r="E3229" i="9" s="1"/>
  <c r="E3233" i="9" s="1"/>
  <c r="E3237" i="9" s="1"/>
  <c r="E3241" i="9" s="1"/>
  <c r="E3245" i="9" s="1"/>
  <c r="E3249" i="9" s="1"/>
  <c r="E3253" i="9" s="1"/>
  <c r="E3257" i="9" s="1"/>
  <c r="E3261" i="9" s="1"/>
  <c r="E3265" i="9" s="1"/>
  <c r="E3269" i="9" s="1"/>
  <c r="E3273" i="9" s="1"/>
  <c r="E3277" i="9" s="1"/>
  <c r="E3281" i="9" s="1"/>
  <c r="E3285" i="9" s="1"/>
  <c r="E3289" i="9" s="1"/>
  <c r="E3293" i="9" s="1"/>
  <c r="E3297" i="9" s="1"/>
  <c r="E3301" i="9" s="1"/>
  <c r="E3305" i="9" s="1"/>
  <c r="E3309" i="9" s="1"/>
  <c r="E3313" i="9" s="1"/>
  <c r="E3317" i="9" s="1"/>
  <c r="E3321" i="9" s="1"/>
  <c r="E3325" i="9" s="1"/>
  <c r="E3329" i="9" s="1"/>
  <c r="E3333" i="9" s="1"/>
  <c r="E3337" i="9" s="1"/>
  <c r="E3341" i="9" s="1"/>
  <c r="E3345" i="9" s="1"/>
  <c r="E3349" i="9" s="1"/>
  <c r="E3353" i="9" s="1"/>
  <c r="E3357" i="9" s="1"/>
  <c r="E3361" i="9" s="1"/>
  <c r="E3365" i="9" s="1"/>
  <c r="E3369" i="9" s="1"/>
  <c r="E3373" i="9" s="1"/>
  <c r="E3377" i="9" s="1"/>
  <c r="E3381" i="9" s="1"/>
  <c r="E3385" i="9" s="1"/>
  <c r="E3389" i="9" s="1"/>
  <c r="E3393" i="9" s="1"/>
  <c r="E3397" i="9" s="1"/>
  <c r="E3401" i="9" s="1"/>
  <c r="E3405" i="9" s="1"/>
  <c r="E3409" i="9" s="1"/>
  <c r="E3413" i="9" s="1"/>
  <c r="E3417" i="9" s="1"/>
  <c r="E3421" i="9" s="1"/>
  <c r="E3425" i="9" s="1"/>
  <c r="E3429" i="9" s="1"/>
  <c r="E3433" i="9" s="1"/>
  <c r="E3437" i="9" s="1"/>
  <c r="E3441" i="9" s="1"/>
  <c r="E3445" i="9" s="1"/>
  <c r="E3449" i="9" s="1"/>
  <c r="E3453" i="9" s="1"/>
  <c r="E3457" i="9" s="1"/>
  <c r="E3461" i="9" s="1"/>
  <c r="E3465" i="9" s="1"/>
  <c r="E3469" i="9" s="1"/>
  <c r="E3473" i="9" s="1"/>
  <c r="E3477" i="9" s="1"/>
  <c r="E3481" i="9" s="1"/>
  <c r="E3485" i="9" s="1"/>
  <c r="E3489" i="9" s="1"/>
  <c r="E3493" i="9" s="1"/>
  <c r="E3497" i="9" s="1"/>
  <c r="E3501" i="9" s="1"/>
  <c r="E3505" i="9" s="1"/>
  <c r="E3509" i="9" s="1"/>
  <c r="E3513" i="9" s="1"/>
  <c r="E3517" i="9" s="1"/>
  <c r="E3521" i="9" s="1"/>
  <c r="E3525" i="9" s="1"/>
  <c r="E3529" i="9" s="1"/>
  <c r="E3533" i="9" s="1"/>
  <c r="E3537" i="9" s="1"/>
  <c r="E3541" i="9" s="1"/>
  <c r="E3545" i="9" s="1"/>
  <c r="E3549" i="9" s="1"/>
  <c r="E3553" i="9" s="1"/>
  <c r="E3557" i="9" s="1"/>
  <c r="E3561" i="9" s="1"/>
  <c r="E3565" i="9" s="1"/>
  <c r="E3569" i="9" s="1"/>
  <c r="E3573" i="9" s="1"/>
  <c r="E3577" i="9" s="1"/>
  <c r="E3581" i="9" s="1"/>
  <c r="E3585" i="9" s="1"/>
  <c r="E3589" i="9" s="1"/>
  <c r="E3593" i="9" s="1"/>
  <c r="E3597" i="9" s="1"/>
  <c r="E3601" i="9" s="1"/>
  <c r="E3605" i="9" s="1"/>
  <c r="E3609" i="9" s="1"/>
  <c r="E3613" i="9" s="1"/>
  <c r="E3617" i="9" s="1"/>
  <c r="E3621" i="9" s="1"/>
  <c r="E3625" i="9" s="1"/>
  <c r="E3629" i="9" s="1"/>
  <c r="E3633" i="9" s="1"/>
  <c r="E3637" i="9" s="1"/>
  <c r="E3641" i="9" s="1"/>
  <c r="E3645" i="9" s="1"/>
  <c r="E3649" i="9" s="1"/>
  <c r="E3653" i="9" s="1"/>
  <c r="E3657" i="9" s="1"/>
  <c r="E3661" i="9" s="1"/>
  <c r="E3665" i="9" s="1"/>
  <c r="E3669" i="9" s="1"/>
  <c r="E3673" i="9" s="1"/>
  <c r="E3677" i="9" s="1"/>
  <c r="E3681" i="9" s="1"/>
  <c r="E3685" i="9" s="1"/>
  <c r="E3689" i="9" s="1"/>
  <c r="E3693" i="9" s="1"/>
  <c r="E3697" i="9" s="1"/>
  <c r="E3701" i="9" s="1"/>
  <c r="E3705" i="9" s="1"/>
  <c r="E3709" i="9" s="1"/>
  <c r="E3713" i="9" s="1"/>
  <c r="E3717" i="9" s="1"/>
  <c r="E3721" i="9" s="1"/>
  <c r="E3725" i="9" s="1"/>
  <c r="E3729" i="9" s="1"/>
  <c r="E3733" i="9" s="1"/>
  <c r="E3737" i="9" s="1"/>
  <c r="E3741" i="9" s="1"/>
  <c r="E3745" i="9" s="1"/>
  <c r="E3749" i="9" s="1"/>
  <c r="E3753" i="9" s="1"/>
  <c r="E3757" i="9" s="1"/>
  <c r="E3761" i="9" s="1"/>
  <c r="E3765" i="9" s="1"/>
  <c r="E3769" i="9" s="1"/>
  <c r="E3773" i="9" s="1"/>
  <c r="E3777" i="9" s="1"/>
  <c r="E3781" i="9" s="1"/>
  <c r="E3785" i="9" s="1"/>
  <c r="E3789" i="9" s="1"/>
  <c r="E3793" i="9" s="1"/>
  <c r="E3797" i="9" s="1"/>
  <c r="E3801" i="9" s="1"/>
  <c r="E3805" i="9" s="1"/>
  <c r="E3809" i="9" s="1"/>
  <c r="E3813" i="9" s="1"/>
  <c r="E3817" i="9" s="1"/>
  <c r="E3821" i="9" s="1"/>
  <c r="E3825" i="9" s="1"/>
  <c r="E3829" i="9" s="1"/>
  <c r="E3833" i="9" s="1"/>
  <c r="E3837" i="9" s="1"/>
  <c r="E3841" i="9" s="1"/>
  <c r="E3845" i="9" s="1"/>
  <c r="E3849" i="9" s="1"/>
  <c r="E3853" i="9" s="1"/>
  <c r="E3857" i="9" s="1"/>
  <c r="E3861" i="9" s="1"/>
  <c r="E3865" i="9" s="1"/>
  <c r="E3869" i="9" s="1"/>
  <c r="E3873" i="9" s="1"/>
  <c r="E3877" i="9" s="1"/>
  <c r="E3881" i="9" s="1"/>
  <c r="E3885" i="9" s="1"/>
  <c r="E3889" i="9" s="1"/>
  <c r="E3893" i="9" s="1"/>
  <c r="E3897" i="9" s="1"/>
  <c r="E3901" i="9" s="1"/>
  <c r="E3905" i="9" s="1"/>
  <c r="E3909" i="9" s="1"/>
  <c r="E3913" i="9" s="1"/>
  <c r="E3917" i="9" s="1"/>
  <c r="E3921" i="9" s="1"/>
  <c r="E3925" i="9" s="1"/>
  <c r="E3929" i="9" s="1"/>
  <c r="E3933" i="9" s="1"/>
  <c r="E3937" i="9" s="1"/>
  <c r="E3941" i="9" s="1"/>
  <c r="E3945" i="9" s="1"/>
  <c r="E3949" i="9" s="1"/>
  <c r="E3953" i="9" s="1"/>
  <c r="E3957" i="9" s="1"/>
  <c r="E3961" i="9" s="1"/>
  <c r="E3965" i="9" s="1"/>
  <c r="E3969" i="9" s="1"/>
  <c r="E3973" i="9" s="1"/>
  <c r="E3977" i="9" s="1"/>
  <c r="E3981" i="9" s="1"/>
  <c r="E3985" i="9" s="1"/>
  <c r="E3989" i="9" s="1"/>
  <c r="E3993" i="9" s="1"/>
  <c r="E3997" i="9" s="1"/>
  <c r="E4001" i="9" s="1"/>
  <c r="E4005" i="9" s="1"/>
  <c r="E4009" i="9" s="1"/>
  <c r="E4013" i="9" s="1"/>
  <c r="E4017" i="9" s="1"/>
  <c r="E4021" i="9" s="1"/>
  <c r="E4025" i="9" s="1"/>
  <c r="E4029" i="9" s="1"/>
  <c r="E4033" i="9" s="1"/>
  <c r="E4037" i="9" s="1"/>
  <c r="E4041" i="9" s="1"/>
  <c r="E4045" i="9" s="1"/>
  <c r="E4049" i="9" s="1"/>
  <c r="E4053" i="9" s="1"/>
  <c r="E4057" i="9" s="1"/>
  <c r="E4061" i="9" s="1"/>
  <c r="E4065" i="9" s="1"/>
  <c r="E4069" i="9" s="1"/>
  <c r="E4073" i="9" s="1"/>
  <c r="E4077" i="9" s="1"/>
  <c r="E4081" i="9" s="1"/>
  <c r="E4085" i="9" s="1"/>
  <c r="E4089" i="9" s="1"/>
  <c r="E4093" i="9" s="1"/>
  <c r="E4097" i="9" s="1"/>
  <c r="E4101" i="9" s="1"/>
  <c r="E4105" i="9" s="1"/>
  <c r="E4109" i="9" s="1"/>
  <c r="E4113" i="9" s="1"/>
  <c r="E4117" i="9" s="1"/>
  <c r="E4121" i="9" s="1"/>
  <c r="E4125" i="9" s="1"/>
  <c r="E4129" i="9" s="1"/>
  <c r="E4133" i="9" s="1"/>
  <c r="E4137" i="9" s="1"/>
  <c r="E4141" i="9" s="1"/>
  <c r="E4145" i="9" s="1"/>
  <c r="E4149" i="9" s="1"/>
  <c r="E4153" i="9" s="1"/>
  <c r="E4157" i="9" s="1"/>
  <c r="E4161" i="9" s="1"/>
  <c r="E4165" i="9" s="1"/>
  <c r="E4169" i="9" s="1"/>
  <c r="E4173" i="9" s="1"/>
  <c r="E4177" i="9" s="1"/>
  <c r="E4181" i="9" s="1"/>
  <c r="E4185" i="9" s="1"/>
  <c r="E4189" i="9" s="1"/>
  <c r="E4193" i="9" s="1"/>
  <c r="E4197" i="9" s="1"/>
  <c r="E4201" i="9" s="1"/>
  <c r="E4205" i="9" s="1"/>
  <c r="E4209" i="9" s="1"/>
  <c r="E4213" i="9" s="1"/>
  <c r="E4217" i="9" s="1"/>
  <c r="E4221" i="9" s="1"/>
  <c r="E4225" i="9" s="1"/>
  <c r="E4229" i="9" s="1"/>
  <c r="E4233" i="9" s="1"/>
  <c r="E4237" i="9" s="1"/>
  <c r="E4241" i="9" s="1"/>
  <c r="E4245" i="9" s="1"/>
  <c r="E4249" i="9" s="1"/>
  <c r="E4253" i="9" s="1"/>
  <c r="E4257" i="9" s="1"/>
  <c r="E4261" i="9" s="1"/>
  <c r="E4265" i="9" s="1"/>
  <c r="E4269" i="9" s="1"/>
  <c r="E4273" i="9" s="1"/>
  <c r="E4277" i="9" s="1"/>
  <c r="E4281" i="9" s="1"/>
  <c r="E4285" i="9" s="1"/>
  <c r="E4289" i="9" s="1"/>
  <c r="E4293" i="9" s="1"/>
  <c r="E4297" i="9" s="1"/>
  <c r="E4301" i="9" s="1"/>
  <c r="E4305" i="9" s="1"/>
  <c r="E4309" i="9" s="1"/>
  <c r="E4313" i="9" s="1"/>
  <c r="E4317" i="9" s="1"/>
  <c r="E4321" i="9" s="1"/>
  <c r="E4325" i="9" s="1"/>
  <c r="E4329" i="9" s="1"/>
  <c r="E4333" i="9" s="1"/>
  <c r="E4337" i="9" s="1"/>
  <c r="E4341" i="9" s="1"/>
  <c r="E4345" i="9" s="1"/>
  <c r="E4349" i="9" s="1"/>
  <c r="E4353" i="9" s="1"/>
  <c r="E4357" i="9" s="1"/>
  <c r="E4361" i="9" s="1"/>
  <c r="E4365" i="9" s="1"/>
  <c r="E4369" i="9" s="1"/>
  <c r="E4373" i="9" s="1"/>
  <c r="E4377" i="9" s="1"/>
  <c r="E4381" i="9" s="1"/>
  <c r="E4385" i="9" s="1"/>
  <c r="E4389" i="9" s="1"/>
  <c r="E4393" i="9" s="1"/>
  <c r="E4397" i="9" s="1"/>
  <c r="E4401" i="9" s="1"/>
  <c r="E4405" i="9" s="1"/>
  <c r="E4409" i="9" s="1"/>
  <c r="E4413" i="9" s="1"/>
  <c r="E4417" i="9" s="1"/>
  <c r="E4421" i="9" s="1"/>
  <c r="E4425" i="9" s="1"/>
  <c r="E4429" i="9" s="1"/>
  <c r="E4433" i="9" s="1"/>
  <c r="E4437" i="9" s="1"/>
  <c r="E4441" i="9" s="1"/>
  <c r="E4445" i="9" s="1"/>
  <c r="E4449" i="9" s="1"/>
  <c r="E4453" i="9" s="1"/>
  <c r="E4457" i="9" s="1"/>
  <c r="E4461" i="9" s="1"/>
  <c r="E4465" i="9" s="1"/>
  <c r="E4469" i="9" s="1"/>
  <c r="E4473" i="9" s="1"/>
  <c r="E4477" i="9" s="1"/>
  <c r="E4481" i="9" s="1"/>
  <c r="E4485" i="9" s="1"/>
  <c r="E4489" i="9" s="1"/>
  <c r="E4493" i="9" s="1"/>
  <c r="E4497" i="9" s="1"/>
  <c r="E4501" i="9" s="1"/>
  <c r="E4505" i="9" s="1"/>
  <c r="E4509" i="9" s="1"/>
  <c r="E4513" i="9" s="1"/>
  <c r="E4517" i="9" s="1"/>
  <c r="E4521" i="9" s="1"/>
  <c r="E4525" i="9" s="1"/>
  <c r="E4529" i="9" s="1"/>
  <c r="E4533" i="9" s="1"/>
  <c r="E4537" i="9" s="1"/>
  <c r="E4541" i="9" s="1"/>
  <c r="E4545" i="9" s="1"/>
  <c r="E4549" i="9" s="1"/>
  <c r="E4553" i="9" s="1"/>
  <c r="E4557" i="9" s="1"/>
  <c r="E4561" i="9" s="1"/>
  <c r="E4565" i="9" s="1"/>
  <c r="E4569" i="9" s="1"/>
  <c r="E4573" i="9" s="1"/>
  <c r="E4577" i="9" s="1"/>
  <c r="E4581" i="9" s="1"/>
  <c r="E4585" i="9" s="1"/>
  <c r="E4589" i="9" s="1"/>
  <c r="E4593" i="9" s="1"/>
  <c r="E4597" i="9" s="1"/>
  <c r="E4601" i="9" s="1"/>
  <c r="E4605" i="9" s="1"/>
  <c r="E4609" i="9" s="1"/>
  <c r="E4613" i="9" s="1"/>
  <c r="E4617" i="9" s="1"/>
  <c r="E4621" i="9" s="1"/>
  <c r="E4625" i="9" s="1"/>
  <c r="E4629" i="9" s="1"/>
  <c r="E4633" i="9" s="1"/>
  <c r="E4637" i="9" s="1"/>
  <c r="E4641" i="9" s="1"/>
  <c r="E4645" i="9" s="1"/>
  <c r="E4649" i="9" s="1"/>
  <c r="E4653" i="9" s="1"/>
  <c r="E4657" i="9" s="1"/>
  <c r="E4661" i="9" s="1"/>
  <c r="E4665" i="9" s="1"/>
  <c r="E4669" i="9" s="1"/>
  <c r="E4673" i="9" s="1"/>
  <c r="E4677" i="9" s="1"/>
  <c r="E4681" i="9" s="1"/>
  <c r="E4685" i="9" s="1"/>
  <c r="E4689" i="9" s="1"/>
  <c r="E4693" i="9" s="1"/>
  <c r="E4697" i="9" s="1"/>
  <c r="E4701" i="9" s="1"/>
  <c r="E4705" i="9" s="1"/>
  <c r="E4709" i="9" s="1"/>
  <c r="E4713" i="9" s="1"/>
  <c r="E4717" i="9" s="1"/>
  <c r="E4721" i="9" s="1"/>
  <c r="E4725" i="9" s="1"/>
  <c r="E4729" i="9" s="1"/>
  <c r="E4733" i="9" s="1"/>
  <c r="E4737" i="9" s="1"/>
  <c r="E4741" i="9" s="1"/>
  <c r="E4745" i="9" s="1"/>
  <c r="E4749" i="9" s="1"/>
  <c r="E4753" i="9" s="1"/>
  <c r="E4757" i="9" s="1"/>
  <c r="E4761" i="9" s="1"/>
  <c r="E4765" i="9" s="1"/>
  <c r="E4769" i="9" s="1"/>
  <c r="E4773" i="9" s="1"/>
  <c r="E4777" i="9" s="1"/>
  <c r="E4781" i="9" s="1"/>
  <c r="E4785" i="9" s="1"/>
  <c r="E4789" i="9" s="1"/>
  <c r="E4793" i="9" s="1"/>
  <c r="E4797" i="9" s="1"/>
  <c r="E4801" i="9" s="1"/>
  <c r="E4805" i="9" s="1"/>
  <c r="E4809" i="9" s="1"/>
  <c r="E4813" i="9" s="1"/>
  <c r="E4817" i="9" s="1"/>
  <c r="E4821" i="9" s="1"/>
  <c r="E4825" i="9" s="1"/>
  <c r="E4829" i="9" s="1"/>
  <c r="E4833" i="9" s="1"/>
  <c r="E4837" i="9" s="1"/>
  <c r="E4841" i="9" s="1"/>
  <c r="E4845" i="9" s="1"/>
  <c r="E4849" i="9" s="1"/>
  <c r="E4853" i="9" s="1"/>
  <c r="E4857" i="9" s="1"/>
  <c r="E4861" i="9" s="1"/>
  <c r="E4865" i="9" s="1"/>
  <c r="E4869" i="9" s="1"/>
  <c r="E4873" i="9" s="1"/>
  <c r="E4877" i="9" s="1"/>
  <c r="E4881" i="9" s="1"/>
  <c r="E4885" i="9" s="1"/>
  <c r="E4889" i="9" s="1"/>
  <c r="E4893" i="9" s="1"/>
  <c r="E4897" i="9" s="1"/>
  <c r="E4901" i="9" s="1"/>
  <c r="E4905" i="9" s="1"/>
  <c r="E4909" i="9" s="1"/>
  <c r="E4913" i="9" s="1"/>
  <c r="E4917" i="9" s="1"/>
  <c r="E4921" i="9" s="1"/>
  <c r="E4925" i="9" s="1"/>
  <c r="E4929" i="9" s="1"/>
  <c r="E4933" i="9" s="1"/>
  <c r="E4937" i="9" s="1"/>
  <c r="E4941" i="9" s="1"/>
  <c r="E4945" i="9" s="1"/>
  <c r="E4949" i="9" s="1"/>
  <c r="E4953" i="9" s="1"/>
  <c r="E4957" i="9" s="1"/>
  <c r="E4961" i="9" s="1"/>
  <c r="E4965" i="9" s="1"/>
  <c r="E4969" i="9" s="1"/>
  <c r="E4973" i="9" s="1"/>
  <c r="E4977" i="9" s="1"/>
  <c r="E4981" i="9" s="1"/>
  <c r="E4985" i="9" s="1"/>
  <c r="E4989" i="9" s="1"/>
  <c r="E4993" i="9" s="1"/>
  <c r="E4997" i="9" s="1"/>
  <c r="E5001" i="9" s="1"/>
  <c r="E5005" i="9" s="1"/>
  <c r="E5009" i="9" s="1"/>
  <c r="E5013" i="9" s="1"/>
  <c r="E5017" i="9" s="1"/>
  <c r="E5021" i="9" s="1"/>
  <c r="E5025" i="9" s="1"/>
  <c r="E5029" i="9" s="1"/>
  <c r="E5033" i="9" s="1"/>
  <c r="E5037" i="9" s="1"/>
  <c r="E5041" i="9" s="1"/>
  <c r="E5045" i="9" s="1"/>
  <c r="E5049" i="9" s="1"/>
  <c r="E5053" i="9" s="1"/>
  <c r="E5057" i="9" s="1"/>
  <c r="E5061" i="9" s="1"/>
  <c r="E5065" i="9" s="1"/>
  <c r="E5069" i="9" s="1"/>
  <c r="E5073" i="9" s="1"/>
  <c r="E5077" i="9" s="1"/>
  <c r="E5081" i="9" s="1"/>
  <c r="E5085" i="9" s="1"/>
  <c r="E5089" i="9" s="1"/>
  <c r="E5093" i="9" s="1"/>
  <c r="E5097" i="9" s="1"/>
  <c r="E5101" i="9" s="1"/>
  <c r="E5105" i="9" s="1"/>
  <c r="E5109" i="9" s="1"/>
  <c r="E5113" i="9" s="1"/>
  <c r="E5117" i="9" s="1"/>
  <c r="E5121" i="9" s="1"/>
  <c r="E5125" i="9" s="1"/>
  <c r="E5129" i="9" s="1"/>
  <c r="E5133" i="9" s="1"/>
  <c r="E5137" i="9" s="1"/>
  <c r="E5141" i="9" s="1"/>
  <c r="E5145" i="9" s="1"/>
  <c r="E5149" i="9" s="1"/>
  <c r="E5153" i="9" s="1"/>
  <c r="E5157" i="9" s="1"/>
  <c r="E5161" i="9" s="1"/>
  <c r="E5165" i="9" s="1"/>
  <c r="E5169" i="9" s="1"/>
  <c r="E5173" i="9" s="1"/>
  <c r="E5177" i="9" s="1"/>
  <c r="E5181" i="9" s="1"/>
  <c r="E5185" i="9" s="1"/>
  <c r="E5189" i="9" s="1"/>
  <c r="E5193" i="9" s="1"/>
  <c r="E5197" i="9" s="1"/>
  <c r="E5201" i="9" s="1"/>
  <c r="E5205" i="9" s="1"/>
  <c r="E5209" i="9" s="1"/>
  <c r="E5213" i="9" s="1"/>
  <c r="E5217" i="9" s="1"/>
  <c r="E5221" i="9" s="1"/>
  <c r="E5225" i="9" s="1"/>
  <c r="E5229" i="9" s="1"/>
  <c r="E5233" i="9" s="1"/>
  <c r="E5237" i="9" s="1"/>
  <c r="E5241" i="9" s="1"/>
  <c r="E5245" i="9" s="1"/>
  <c r="E5249" i="9" s="1"/>
  <c r="E5253" i="9" s="1"/>
  <c r="E5257" i="9" s="1"/>
  <c r="E5261" i="9" s="1"/>
  <c r="E5265" i="9" s="1"/>
  <c r="E5269" i="9" s="1"/>
  <c r="E5273" i="9" s="1"/>
  <c r="E5277" i="9" s="1"/>
  <c r="E5281" i="9" s="1"/>
  <c r="E5285" i="9" s="1"/>
  <c r="E5289" i="9" s="1"/>
  <c r="E5293" i="9" s="1"/>
  <c r="E5297" i="9" s="1"/>
  <c r="E5301" i="9" s="1"/>
  <c r="E5305" i="9" s="1"/>
  <c r="E5309" i="9" s="1"/>
  <c r="E5313" i="9" s="1"/>
  <c r="E5317" i="9" s="1"/>
  <c r="E5321" i="9" s="1"/>
  <c r="E5325" i="9" s="1"/>
  <c r="E5329" i="9" s="1"/>
  <c r="E5333" i="9" s="1"/>
  <c r="E5337" i="9" s="1"/>
  <c r="E5341" i="9" s="1"/>
  <c r="E5345" i="9" s="1"/>
  <c r="E5349" i="9" s="1"/>
  <c r="E5353" i="9" s="1"/>
  <c r="E5357" i="9" s="1"/>
  <c r="E5361" i="9" s="1"/>
  <c r="E5365" i="9" s="1"/>
  <c r="E5369" i="9" s="1"/>
  <c r="E5373" i="9" s="1"/>
  <c r="E5377" i="9" s="1"/>
  <c r="E5381" i="9" s="1"/>
  <c r="E5385" i="9" s="1"/>
  <c r="E5389" i="9" s="1"/>
  <c r="E5393" i="9" s="1"/>
  <c r="E5397" i="9" s="1"/>
  <c r="E5401" i="9" s="1"/>
  <c r="E5405" i="9" s="1"/>
  <c r="E5409" i="9" s="1"/>
  <c r="E5413" i="9" s="1"/>
  <c r="E5417" i="9" s="1"/>
  <c r="E5421" i="9" s="1"/>
  <c r="E5425" i="9" s="1"/>
  <c r="E5429" i="9" s="1"/>
  <c r="E5433" i="9" s="1"/>
  <c r="E5437" i="9" s="1"/>
  <c r="E5441" i="9" s="1"/>
  <c r="E5445" i="9" s="1"/>
  <c r="E5449" i="9" s="1"/>
  <c r="E5453" i="9" s="1"/>
  <c r="E5457" i="9" s="1"/>
  <c r="E5461" i="9" s="1"/>
  <c r="E5465" i="9" s="1"/>
  <c r="E5469" i="9" s="1"/>
  <c r="E5473" i="9" s="1"/>
  <c r="E5477" i="9" s="1"/>
  <c r="E5481" i="9" s="1"/>
  <c r="E5485" i="9" s="1"/>
  <c r="E5489" i="9" s="1"/>
  <c r="E5493" i="9" s="1"/>
  <c r="E5497" i="9" s="1"/>
  <c r="E5501" i="9" s="1"/>
  <c r="E5505" i="9" s="1"/>
  <c r="E5509" i="9" s="1"/>
  <c r="E5513" i="9" s="1"/>
  <c r="E5517" i="9" s="1"/>
  <c r="E5521" i="9" s="1"/>
  <c r="E5525" i="9" s="1"/>
  <c r="E5529" i="9" s="1"/>
  <c r="E5533" i="9" s="1"/>
  <c r="E5537" i="9" s="1"/>
  <c r="E5541" i="9" s="1"/>
  <c r="E5545" i="9" s="1"/>
  <c r="E5549" i="9" s="1"/>
  <c r="E5553" i="9" s="1"/>
  <c r="E5557" i="9" s="1"/>
  <c r="E5561" i="9" s="1"/>
  <c r="E5565" i="9" s="1"/>
  <c r="E5569" i="9" s="1"/>
  <c r="E5573" i="9" s="1"/>
  <c r="E5577" i="9" s="1"/>
  <c r="E5581" i="9" s="1"/>
  <c r="E5585" i="9" s="1"/>
  <c r="E5589" i="9" s="1"/>
  <c r="E5593" i="9" s="1"/>
  <c r="E5597" i="9" s="1"/>
  <c r="E5601" i="9" s="1"/>
  <c r="E5605" i="9" s="1"/>
  <c r="E5609" i="9" s="1"/>
  <c r="E5613" i="9" s="1"/>
  <c r="E5617" i="9" s="1"/>
  <c r="E5621" i="9" s="1"/>
  <c r="E5625" i="9" s="1"/>
  <c r="E5629" i="9" s="1"/>
  <c r="E5633" i="9" s="1"/>
  <c r="E5637" i="9" s="1"/>
  <c r="E5641" i="9" s="1"/>
  <c r="E5645" i="9" s="1"/>
  <c r="E5649" i="9" s="1"/>
  <c r="E5653" i="9" s="1"/>
  <c r="E5657" i="9" s="1"/>
  <c r="E5661" i="9" s="1"/>
  <c r="E5665" i="9" s="1"/>
  <c r="E5669" i="9" s="1"/>
  <c r="E5673" i="9" s="1"/>
  <c r="E5677" i="9" s="1"/>
  <c r="E5681" i="9" s="1"/>
  <c r="E5685" i="9" s="1"/>
  <c r="E5689" i="9" s="1"/>
  <c r="E5693" i="9" s="1"/>
  <c r="E5697" i="9" s="1"/>
  <c r="E5701" i="9" s="1"/>
  <c r="E5705" i="9" s="1"/>
  <c r="E5709" i="9" s="1"/>
  <c r="E5713" i="9" s="1"/>
  <c r="E5717" i="9" s="1"/>
  <c r="E5721" i="9" s="1"/>
  <c r="E5725" i="9" s="1"/>
  <c r="E5729" i="9" s="1"/>
  <c r="E5733" i="9" s="1"/>
  <c r="E5737" i="9" s="1"/>
  <c r="E5741" i="9" s="1"/>
  <c r="E5745" i="9" s="1"/>
  <c r="E5749" i="9" s="1"/>
  <c r="E5753" i="9" s="1"/>
  <c r="E5757" i="9" s="1"/>
  <c r="E5761" i="9" s="1"/>
  <c r="E5765" i="9" s="1"/>
  <c r="E5769" i="9" s="1"/>
  <c r="E5773" i="9" s="1"/>
  <c r="E5777" i="9" s="1"/>
  <c r="E5781" i="9" s="1"/>
  <c r="E5785" i="9" s="1"/>
  <c r="E5789" i="9" s="1"/>
  <c r="E5793" i="9" s="1"/>
  <c r="E5797" i="9" s="1"/>
  <c r="E5801" i="9" s="1"/>
  <c r="E5805" i="9" s="1"/>
  <c r="E5809" i="9" s="1"/>
  <c r="E5813" i="9" s="1"/>
  <c r="E5817" i="9" s="1"/>
  <c r="E5821" i="9" s="1"/>
  <c r="E5825" i="9" s="1"/>
  <c r="E5829" i="9" s="1"/>
  <c r="E5833" i="9" s="1"/>
  <c r="E5837" i="9" s="1"/>
  <c r="E5841" i="9" s="1"/>
  <c r="E5845" i="9" s="1"/>
  <c r="E5849" i="9" s="1"/>
  <c r="E5853" i="9" s="1"/>
  <c r="E5857" i="9" s="1"/>
  <c r="E5861" i="9" s="1"/>
  <c r="E5865" i="9" s="1"/>
  <c r="E5869" i="9" s="1"/>
  <c r="E5873" i="9" s="1"/>
  <c r="E5877" i="9" s="1"/>
  <c r="E5881" i="9" s="1"/>
  <c r="E5885" i="9" s="1"/>
  <c r="E5889" i="9" s="1"/>
  <c r="E5893" i="9" s="1"/>
  <c r="E5897" i="9" s="1"/>
  <c r="E5901" i="9" s="1"/>
  <c r="E5905" i="9" s="1"/>
  <c r="E5909" i="9" s="1"/>
  <c r="E5913" i="9" s="1"/>
  <c r="E5917" i="9" s="1"/>
  <c r="E5921" i="9" s="1"/>
  <c r="E5925" i="9" s="1"/>
  <c r="E5929" i="9" s="1"/>
  <c r="E5933" i="9" s="1"/>
  <c r="E5937" i="9" s="1"/>
  <c r="E5941" i="9" s="1"/>
  <c r="E5945" i="9" s="1"/>
  <c r="E5949" i="9" s="1"/>
  <c r="E5953" i="9" s="1"/>
  <c r="E5957" i="9" s="1"/>
  <c r="E5961" i="9" s="1"/>
  <c r="E5965" i="9" s="1"/>
  <c r="E5969" i="9" s="1"/>
  <c r="E5973" i="9" s="1"/>
  <c r="E5977" i="9" s="1"/>
  <c r="E5981" i="9" s="1"/>
  <c r="E5985" i="9" s="1"/>
  <c r="E5989" i="9" s="1"/>
  <c r="E5993" i="9" s="1"/>
  <c r="E5997" i="9" s="1"/>
  <c r="E6001" i="9" s="1"/>
  <c r="E6005" i="9" s="1"/>
  <c r="E6009" i="9" s="1"/>
  <c r="E6013" i="9" s="1"/>
  <c r="E6017" i="9" s="1"/>
  <c r="E6021" i="9" s="1"/>
  <c r="E6025" i="9" s="1"/>
  <c r="E6029" i="9" s="1"/>
  <c r="E6033" i="9" s="1"/>
  <c r="E6037" i="9" s="1"/>
  <c r="E6041" i="9" s="1"/>
  <c r="E6045" i="9" s="1"/>
  <c r="E6049" i="9" s="1"/>
  <c r="E6053" i="9" s="1"/>
  <c r="E6057" i="9" s="1"/>
  <c r="E6061" i="9" s="1"/>
  <c r="E6065" i="9" s="1"/>
  <c r="E6069" i="9" s="1"/>
  <c r="E6073" i="9" s="1"/>
  <c r="E6077" i="9" s="1"/>
  <c r="E6081" i="9" s="1"/>
  <c r="E6085" i="9" s="1"/>
  <c r="E6089" i="9" s="1"/>
  <c r="E6093" i="9" s="1"/>
  <c r="E6097" i="9" s="1"/>
  <c r="E6101" i="9" s="1"/>
  <c r="E6105" i="9" s="1"/>
  <c r="E6109" i="9" s="1"/>
  <c r="E6113" i="9" s="1"/>
  <c r="E6117" i="9" s="1"/>
  <c r="E6121" i="9" s="1"/>
  <c r="E6125" i="9" s="1"/>
  <c r="E6129" i="9" s="1"/>
  <c r="E6133" i="9" s="1"/>
  <c r="E6137" i="9" s="1"/>
  <c r="E6141" i="9" s="1"/>
  <c r="E6145" i="9" s="1"/>
  <c r="E6149" i="9" s="1"/>
  <c r="E6153" i="9" s="1"/>
  <c r="E6157" i="9" s="1"/>
  <c r="E6161" i="9" s="1"/>
  <c r="E6165" i="9" s="1"/>
  <c r="E6169" i="9" s="1"/>
  <c r="E6173" i="9" s="1"/>
  <c r="E6177" i="9" s="1"/>
  <c r="E6181" i="9" s="1"/>
  <c r="E6185" i="9" s="1"/>
  <c r="E6189" i="9" s="1"/>
  <c r="E6193" i="9" s="1"/>
  <c r="E6197" i="9" s="1"/>
  <c r="E6201" i="9" s="1"/>
  <c r="E6205" i="9" s="1"/>
  <c r="E6209" i="9" s="1"/>
  <c r="E6213" i="9" s="1"/>
  <c r="E6217" i="9" s="1"/>
  <c r="E6221" i="9" s="1"/>
  <c r="E6225" i="9" s="1"/>
  <c r="E6229" i="9" s="1"/>
  <c r="E6233" i="9" s="1"/>
  <c r="E6237" i="9" s="1"/>
  <c r="E6241" i="9" s="1"/>
  <c r="E6245" i="9" s="1"/>
  <c r="E6249" i="9" s="1"/>
  <c r="E6253" i="9" s="1"/>
  <c r="E6257" i="9" s="1"/>
  <c r="E6261" i="9" s="1"/>
  <c r="E6265" i="9" s="1"/>
  <c r="E6269" i="9" s="1"/>
  <c r="E6273" i="9" s="1"/>
  <c r="E6277" i="9" s="1"/>
  <c r="E6281" i="9" s="1"/>
  <c r="E6285" i="9" s="1"/>
  <c r="E6289" i="9" s="1"/>
  <c r="E6293" i="9" s="1"/>
  <c r="E6297" i="9" s="1"/>
  <c r="E6301" i="9" s="1"/>
  <c r="E6305" i="9" s="1"/>
  <c r="E6309" i="9" s="1"/>
  <c r="E6313" i="9" s="1"/>
  <c r="E6317" i="9" s="1"/>
  <c r="E6321" i="9" s="1"/>
  <c r="E6325" i="9" s="1"/>
  <c r="E6329" i="9" s="1"/>
  <c r="E6333" i="9" s="1"/>
  <c r="E6337" i="9" s="1"/>
  <c r="E6341" i="9" s="1"/>
  <c r="E6345" i="9" s="1"/>
  <c r="E6349" i="9" s="1"/>
  <c r="E6353" i="9" s="1"/>
  <c r="E6357" i="9" s="1"/>
  <c r="E6361" i="9" s="1"/>
  <c r="E6365" i="9" s="1"/>
  <c r="E6369" i="9" s="1"/>
  <c r="E6373" i="9" s="1"/>
  <c r="E6377" i="9" s="1"/>
  <c r="E6381" i="9" s="1"/>
  <c r="E6385" i="9" s="1"/>
  <c r="E6389" i="9" s="1"/>
  <c r="E6393" i="9" s="1"/>
  <c r="E6397" i="9" s="1"/>
  <c r="E6401" i="9" s="1"/>
  <c r="E6405" i="9" s="1"/>
  <c r="E6409" i="9" s="1"/>
  <c r="E6413" i="9" s="1"/>
  <c r="E6417" i="9" s="1"/>
  <c r="E6421" i="9" s="1"/>
  <c r="E6425" i="9" s="1"/>
  <c r="E6429" i="9" s="1"/>
  <c r="E6433" i="9" s="1"/>
  <c r="E6437" i="9" s="1"/>
  <c r="E6441" i="9" s="1"/>
  <c r="E6445" i="9" s="1"/>
  <c r="E6449" i="9" s="1"/>
  <c r="E6453" i="9" s="1"/>
  <c r="E6457" i="9" s="1"/>
  <c r="E6461" i="9" s="1"/>
  <c r="E6465" i="9" s="1"/>
  <c r="E6469" i="9" s="1"/>
  <c r="E6473" i="9" s="1"/>
  <c r="E6477" i="9" s="1"/>
  <c r="E6481" i="9" s="1"/>
  <c r="E6485" i="9" s="1"/>
  <c r="E6489" i="9" s="1"/>
  <c r="E6493" i="9" s="1"/>
  <c r="E6497" i="9" s="1"/>
  <c r="E6501" i="9" s="1"/>
  <c r="E6505" i="9" s="1"/>
  <c r="E6509" i="9" s="1"/>
  <c r="E6513" i="9" s="1"/>
  <c r="E6517" i="9" s="1"/>
  <c r="E6521" i="9" s="1"/>
  <c r="E6525" i="9" s="1"/>
  <c r="E6529" i="9" s="1"/>
  <c r="E6533" i="9" s="1"/>
  <c r="E6537" i="9" s="1"/>
  <c r="E6541" i="9" s="1"/>
  <c r="E6545" i="9" s="1"/>
  <c r="E6549" i="9" s="1"/>
  <c r="E6553" i="9" s="1"/>
  <c r="E6557" i="9" s="1"/>
  <c r="E6561" i="9" s="1"/>
  <c r="E6565" i="9" s="1"/>
  <c r="E6569" i="9" s="1"/>
  <c r="E6573" i="9" s="1"/>
  <c r="E6577" i="9" s="1"/>
  <c r="E6581" i="9" s="1"/>
  <c r="E6585" i="9" s="1"/>
  <c r="E6589" i="9" s="1"/>
  <c r="E6593" i="9" s="1"/>
  <c r="E6597" i="9" s="1"/>
  <c r="E6601" i="9" s="1"/>
  <c r="E6605" i="9" s="1"/>
  <c r="E6609" i="9" s="1"/>
  <c r="E6613" i="9" s="1"/>
  <c r="E6617" i="9" s="1"/>
  <c r="E6621" i="9" s="1"/>
  <c r="E6625" i="9" s="1"/>
  <c r="E6629" i="9" s="1"/>
  <c r="E6633" i="9" s="1"/>
  <c r="E6637" i="9" s="1"/>
  <c r="E6641" i="9" s="1"/>
  <c r="E6645" i="9" s="1"/>
  <c r="E6649" i="9" s="1"/>
  <c r="E6653" i="9" s="1"/>
  <c r="E6657" i="9" s="1"/>
  <c r="E6661" i="9" s="1"/>
  <c r="E6665" i="9" s="1"/>
  <c r="E6669" i="9" s="1"/>
  <c r="E6673" i="9" s="1"/>
  <c r="E6677" i="9" s="1"/>
  <c r="E6681" i="9" s="1"/>
  <c r="E6685" i="9" s="1"/>
  <c r="E6689" i="9" s="1"/>
  <c r="E6693" i="9" s="1"/>
  <c r="E6697" i="9" s="1"/>
  <c r="E6701" i="9" s="1"/>
  <c r="E6705" i="9" s="1"/>
  <c r="E6709" i="9" s="1"/>
  <c r="E6713" i="9" s="1"/>
  <c r="E6717" i="9" s="1"/>
  <c r="E6721" i="9" s="1"/>
  <c r="E6725" i="9" s="1"/>
  <c r="E6729" i="9" s="1"/>
  <c r="E6733" i="9" s="1"/>
  <c r="E6737" i="9" s="1"/>
  <c r="E6741" i="9" s="1"/>
  <c r="E6745" i="9" s="1"/>
  <c r="E6749" i="9" s="1"/>
  <c r="E6753" i="9" s="1"/>
  <c r="E6757" i="9" s="1"/>
  <c r="E6761" i="9" s="1"/>
  <c r="E6765" i="9" s="1"/>
  <c r="E6769" i="9" s="1"/>
  <c r="E6773" i="9" s="1"/>
  <c r="E6777" i="9" s="1"/>
  <c r="E6781" i="9" s="1"/>
  <c r="E6785" i="9" s="1"/>
  <c r="E6789" i="9" s="1"/>
  <c r="E6793" i="9" s="1"/>
  <c r="E6797" i="9" s="1"/>
  <c r="E6801" i="9" s="1"/>
  <c r="E6805" i="9" s="1"/>
  <c r="E6809" i="9" s="1"/>
  <c r="E6813" i="9" s="1"/>
  <c r="E6817" i="9" s="1"/>
  <c r="E6821" i="9" s="1"/>
  <c r="E6825" i="9" s="1"/>
  <c r="E6829" i="9" s="1"/>
  <c r="E6833" i="9" s="1"/>
  <c r="E6837" i="9" s="1"/>
  <c r="E6841" i="9" s="1"/>
  <c r="E6845" i="9" s="1"/>
  <c r="E6849" i="9" s="1"/>
  <c r="E6853" i="9" s="1"/>
  <c r="E6857" i="9" s="1"/>
  <c r="E6861" i="9" s="1"/>
  <c r="E6865" i="9" s="1"/>
  <c r="E6869" i="9" s="1"/>
  <c r="E6873" i="9" s="1"/>
  <c r="E6877" i="9" s="1"/>
  <c r="E6881" i="9" s="1"/>
  <c r="E6885" i="9" s="1"/>
  <c r="E6889" i="9" s="1"/>
  <c r="E6893" i="9" s="1"/>
  <c r="E6897" i="9" s="1"/>
  <c r="E6901" i="9" s="1"/>
  <c r="E6905" i="9" s="1"/>
  <c r="E6909" i="9" s="1"/>
  <c r="E6913" i="9" s="1"/>
  <c r="E6917" i="9" s="1"/>
  <c r="E6921" i="9" s="1"/>
  <c r="E6925" i="9" s="1"/>
  <c r="E6929" i="9" s="1"/>
  <c r="E6933" i="9" s="1"/>
  <c r="E6937" i="9" s="1"/>
  <c r="E6941" i="9" s="1"/>
  <c r="E6945" i="9" s="1"/>
  <c r="E6949" i="9" s="1"/>
  <c r="E6953" i="9" s="1"/>
  <c r="E6957" i="9" s="1"/>
  <c r="E6961" i="9" s="1"/>
  <c r="E6965" i="9" s="1"/>
  <c r="E6969" i="9" s="1"/>
  <c r="E6973" i="9" s="1"/>
  <c r="E6977" i="9" s="1"/>
  <c r="E6981" i="9" s="1"/>
  <c r="E6985" i="9" s="1"/>
  <c r="E6989" i="9" s="1"/>
  <c r="E6993" i="9" s="1"/>
  <c r="E6997" i="9" s="1"/>
  <c r="E7001" i="9" s="1"/>
  <c r="E7005" i="9" s="1"/>
  <c r="E7009" i="9" s="1"/>
  <c r="E7013" i="9" s="1"/>
  <c r="E7017" i="9" s="1"/>
  <c r="E7021" i="9" s="1"/>
  <c r="E7025" i="9" s="1"/>
  <c r="E7029" i="9" s="1"/>
  <c r="E7033" i="9" s="1"/>
  <c r="E7037" i="9" s="1"/>
  <c r="E7041" i="9" s="1"/>
  <c r="E7045" i="9" s="1"/>
  <c r="E7049" i="9" s="1"/>
  <c r="E7053" i="9" s="1"/>
  <c r="E7057" i="9" s="1"/>
  <c r="E7061" i="9" s="1"/>
  <c r="E7065" i="9" s="1"/>
  <c r="E7069" i="9" s="1"/>
  <c r="E7073" i="9" s="1"/>
  <c r="E7077" i="9" s="1"/>
  <c r="E7081" i="9" s="1"/>
  <c r="E7085" i="9" s="1"/>
  <c r="E7089" i="9" s="1"/>
  <c r="E7093" i="9" s="1"/>
  <c r="E7097" i="9" s="1"/>
  <c r="E7101" i="9" s="1"/>
  <c r="E7105" i="9" s="1"/>
  <c r="E7109" i="9" s="1"/>
  <c r="E7113" i="9" s="1"/>
  <c r="E7117" i="9" s="1"/>
  <c r="E7121" i="9" s="1"/>
  <c r="E7125" i="9" s="1"/>
  <c r="E7129" i="9" s="1"/>
  <c r="E7133" i="9" s="1"/>
  <c r="E7137" i="9" s="1"/>
  <c r="E7141" i="9" s="1"/>
  <c r="E7145" i="9" s="1"/>
  <c r="E7149" i="9" s="1"/>
  <c r="E7153" i="9" s="1"/>
  <c r="E7157" i="9" s="1"/>
  <c r="E7161" i="9" s="1"/>
  <c r="E7165" i="9" s="1"/>
  <c r="E7169" i="9" s="1"/>
  <c r="E7173" i="9" s="1"/>
  <c r="E7177" i="9" s="1"/>
  <c r="E7181" i="9" s="1"/>
  <c r="E7185" i="9" s="1"/>
  <c r="E7189" i="9" s="1"/>
  <c r="E7193" i="9" s="1"/>
  <c r="E7197" i="9" s="1"/>
  <c r="E7201" i="9" s="1"/>
  <c r="E7205" i="9" s="1"/>
  <c r="E7209" i="9" s="1"/>
  <c r="E7213" i="9" s="1"/>
  <c r="E7217" i="9" s="1"/>
  <c r="E7221" i="9" s="1"/>
  <c r="E7225" i="9" s="1"/>
  <c r="E7229" i="9" s="1"/>
  <c r="E7233" i="9" s="1"/>
  <c r="E7237" i="9" s="1"/>
  <c r="E7241" i="9" s="1"/>
  <c r="E7245" i="9" s="1"/>
  <c r="E7249" i="9" s="1"/>
  <c r="E7253" i="9" s="1"/>
  <c r="E7257" i="9" s="1"/>
  <c r="E7261" i="9" s="1"/>
  <c r="E7265" i="9" s="1"/>
  <c r="E7269" i="9" s="1"/>
  <c r="E7273" i="9" s="1"/>
  <c r="E7277" i="9" s="1"/>
  <c r="E7281" i="9" s="1"/>
  <c r="E7285" i="9" s="1"/>
  <c r="E7289" i="9" s="1"/>
  <c r="E7293" i="9" s="1"/>
  <c r="E7297" i="9" s="1"/>
  <c r="E7301" i="9" s="1"/>
  <c r="E7305" i="9" s="1"/>
  <c r="E7309" i="9" s="1"/>
  <c r="E7313" i="9" s="1"/>
  <c r="E7317" i="9" s="1"/>
  <c r="E7321" i="9" s="1"/>
  <c r="E7325" i="9" s="1"/>
  <c r="E7329" i="9" s="1"/>
  <c r="E7333" i="9" s="1"/>
  <c r="E7337" i="9" s="1"/>
  <c r="E7341" i="9" s="1"/>
  <c r="E7345" i="9" s="1"/>
  <c r="E7349" i="9" s="1"/>
  <c r="E7353" i="9" s="1"/>
  <c r="E7357" i="9" s="1"/>
  <c r="E7361" i="9" s="1"/>
  <c r="E7365" i="9" s="1"/>
  <c r="E7369" i="9" s="1"/>
  <c r="E7373" i="9" s="1"/>
  <c r="E7377" i="9" s="1"/>
  <c r="E7381" i="9" s="1"/>
  <c r="E7385" i="9" s="1"/>
  <c r="E7389" i="9" s="1"/>
  <c r="E7393" i="9" s="1"/>
  <c r="E7397" i="9" s="1"/>
  <c r="E7401" i="9" s="1"/>
  <c r="E7405" i="9" s="1"/>
  <c r="E7409" i="9" s="1"/>
  <c r="E7413" i="9" s="1"/>
  <c r="E7417" i="9" s="1"/>
  <c r="E7421" i="9" s="1"/>
  <c r="E7425" i="9" s="1"/>
  <c r="E7429" i="9" s="1"/>
  <c r="E7433" i="9" s="1"/>
  <c r="E7437" i="9" s="1"/>
  <c r="E7441" i="9" s="1"/>
  <c r="E7445" i="9" s="1"/>
  <c r="E7449" i="9" s="1"/>
  <c r="E7453" i="9" s="1"/>
  <c r="E7457" i="9" s="1"/>
  <c r="E7461" i="9" s="1"/>
  <c r="E7465" i="9" s="1"/>
  <c r="E7469" i="9" s="1"/>
  <c r="E7473" i="9" s="1"/>
  <c r="E7477" i="9" s="1"/>
  <c r="E7481" i="9" s="1"/>
  <c r="E7485" i="9" s="1"/>
  <c r="E7489" i="9" s="1"/>
  <c r="E7493" i="9" s="1"/>
  <c r="E7497" i="9" s="1"/>
  <c r="E7501" i="9" s="1"/>
  <c r="E7505" i="9" s="1"/>
  <c r="E7509" i="9" s="1"/>
  <c r="E7513" i="9" s="1"/>
  <c r="E7517" i="9" s="1"/>
  <c r="E7521" i="9" s="1"/>
  <c r="E7525" i="9" s="1"/>
  <c r="E7529" i="9" s="1"/>
  <c r="E7533" i="9" s="1"/>
  <c r="E7537" i="9" s="1"/>
  <c r="E7541" i="9" s="1"/>
  <c r="E7545" i="9" s="1"/>
  <c r="E7549" i="9" s="1"/>
  <c r="E7553" i="9" s="1"/>
  <c r="E7557" i="9" s="1"/>
  <c r="E7561" i="9" s="1"/>
  <c r="E7565" i="9" s="1"/>
  <c r="E7569" i="9" s="1"/>
  <c r="E7573" i="9" s="1"/>
  <c r="E7577" i="9" s="1"/>
  <c r="E7581" i="9" s="1"/>
  <c r="E7585" i="9" s="1"/>
  <c r="E7589" i="9" s="1"/>
  <c r="E7593" i="9" s="1"/>
  <c r="E7597" i="9" s="1"/>
  <c r="E7601" i="9" s="1"/>
  <c r="E7605" i="9" s="1"/>
  <c r="E7609" i="9" s="1"/>
  <c r="E7613" i="9" s="1"/>
  <c r="E7617" i="9" s="1"/>
  <c r="E7621" i="9" s="1"/>
  <c r="E7625" i="9" s="1"/>
  <c r="E7629" i="9" s="1"/>
  <c r="E7633" i="9" s="1"/>
  <c r="E7637" i="9" s="1"/>
  <c r="E7641" i="9" s="1"/>
  <c r="E7645" i="9" s="1"/>
  <c r="E7649" i="9" s="1"/>
  <c r="E7653" i="9" s="1"/>
  <c r="E7657" i="9" s="1"/>
  <c r="E7661" i="9" s="1"/>
  <c r="E7665" i="9" s="1"/>
  <c r="E7669" i="9" s="1"/>
  <c r="E7673" i="9" s="1"/>
  <c r="E7677" i="9" s="1"/>
  <c r="E7681" i="9" s="1"/>
  <c r="E7685" i="9" s="1"/>
  <c r="E7689" i="9" s="1"/>
  <c r="E7693" i="9" s="1"/>
  <c r="E7697" i="9" s="1"/>
  <c r="E7701" i="9" s="1"/>
  <c r="E7705" i="9" s="1"/>
  <c r="E7709" i="9" s="1"/>
  <c r="E7713" i="9" s="1"/>
  <c r="E7717" i="9" s="1"/>
  <c r="E7721" i="9" s="1"/>
  <c r="E7725" i="9" s="1"/>
  <c r="E7729" i="9" s="1"/>
  <c r="E7733" i="9" s="1"/>
  <c r="E7737" i="9" s="1"/>
  <c r="E7741" i="9" s="1"/>
  <c r="E7745" i="9" s="1"/>
  <c r="E7749" i="9" s="1"/>
  <c r="E7753" i="9" s="1"/>
  <c r="E7757" i="9" s="1"/>
  <c r="E7761" i="9" s="1"/>
  <c r="E7765" i="9" s="1"/>
  <c r="E7769" i="9" s="1"/>
  <c r="E7773" i="9" s="1"/>
  <c r="E7777" i="9" s="1"/>
  <c r="E7781" i="9" s="1"/>
  <c r="E7785" i="9" s="1"/>
  <c r="E7789" i="9" s="1"/>
  <c r="E7793" i="9" s="1"/>
  <c r="E7797" i="9" s="1"/>
  <c r="E7801" i="9" s="1"/>
  <c r="E7805" i="9" s="1"/>
  <c r="E7809" i="9" s="1"/>
  <c r="E7813" i="9" s="1"/>
  <c r="E7817" i="9" s="1"/>
  <c r="E7821" i="9" s="1"/>
  <c r="E7825" i="9" s="1"/>
  <c r="E7829" i="9" s="1"/>
  <c r="E7833" i="9" s="1"/>
  <c r="E7837" i="9" s="1"/>
  <c r="E7841" i="9" s="1"/>
  <c r="E7845" i="9" s="1"/>
  <c r="E7849" i="9" s="1"/>
  <c r="E7853" i="9" s="1"/>
  <c r="E7857" i="9" s="1"/>
  <c r="E7861" i="9" s="1"/>
  <c r="E7865" i="9" s="1"/>
  <c r="E7869" i="9" s="1"/>
  <c r="E7873" i="9" s="1"/>
  <c r="E7877" i="9" s="1"/>
  <c r="E7881" i="9" s="1"/>
  <c r="E7885" i="9" s="1"/>
  <c r="E7889" i="9" s="1"/>
  <c r="E7893" i="9" s="1"/>
  <c r="E7897" i="9" s="1"/>
  <c r="E7901" i="9" s="1"/>
  <c r="E7905" i="9" s="1"/>
  <c r="E7909" i="9" s="1"/>
  <c r="E7913" i="9" s="1"/>
  <c r="E7917" i="9" s="1"/>
  <c r="E7921" i="9" s="1"/>
  <c r="E7925" i="9" s="1"/>
  <c r="E7929" i="9" s="1"/>
  <c r="E7933" i="9" s="1"/>
  <c r="E7937" i="9" s="1"/>
  <c r="E7941" i="9" s="1"/>
  <c r="E7945" i="9" s="1"/>
  <c r="E7949" i="9" s="1"/>
  <c r="E7953" i="9" s="1"/>
  <c r="E7957" i="9" s="1"/>
  <c r="E7961" i="9" s="1"/>
  <c r="E7965" i="9" s="1"/>
  <c r="E7969" i="9" s="1"/>
  <c r="E7973" i="9" s="1"/>
  <c r="E7977" i="9" s="1"/>
  <c r="E7981" i="9" s="1"/>
  <c r="E7985" i="9" s="1"/>
  <c r="E7989" i="9" s="1"/>
  <c r="E7993" i="9" s="1"/>
  <c r="E7997" i="9" s="1"/>
  <c r="E8001" i="9" s="1"/>
  <c r="E8005" i="9" s="1"/>
  <c r="E8009" i="9" s="1"/>
  <c r="E8013" i="9" s="1"/>
  <c r="E8017" i="9" s="1"/>
  <c r="E8021" i="9" s="1"/>
  <c r="E8025" i="9" s="1"/>
  <c r="E8029" i="9" s="1"/>
  <c r="E8033" i="9" s="1"/>
  <c r="E8037" i="9" s="1"/>
  <c r="E8041" i="9" s="1"/>
  <c r="E8045" i="9" s="1"/>
  <c r="E8049" i="9" s="1"/>
  <c r="E8053" i="9" s="1"/>
  <c r="E8057" i="9" s="1"/>
  <c r="E8061" i="9" s="1"/>
  <c r="E8065" i="9" s="1"/>
  <c r="E8069" i="9" s="1"/>
  <c r="E8073" i="9" s="1"/>
  <c r="E8077" i="9" s="1"/>
  <c r="E8081" i="9" s="1"/>
  <c r="E8085" i="9" s="1"/>
  <c r="E8089" i="9" s="1"/>
  <c r="E8093" i="9" s="1"/>
  <c r="E8097" i="9" s="1"/>
  <c r="E8101" i="9" s="1"/>
  <c r="E8105" i="9" s="1"/>
  <c r="E8109" i="9" s="1"/>
  <c r="E8113" i="9" s="1"/>
  <c r="E8117" i="9" s="1"/>
  <c r="E8121" i="9" s="1"/>
  <c r="E8125" i="9" s="1"/>
  <c r="E8129" i="9" s="1"/>
  <c r="E8133" i="9" s="1"/>
  <c r="E8137" i="9" s="1"/>
  <c r="E8141" i="9" s="1"/>
  <c r="E8145" i="9" s="1"/>
  <c r="E8149" i="9" s="1"/>
  <c r="E8153" i="9" s="1"/>
  <c r="E8157" i="9" s="1"/>
  <c r="E8161" i="9" s="1"/>
  <c r="E8165" i="9" s="1"/>
  <c r="E8169" i="9" s="1"/>
  <c r="E8173" i="9" s="1"/>
  <c r="E8177" i="9" s="1"/>
  <c r="E8181" i="9" s="1"/>
  <c r="E8185" i="9" s="1"/>
  <c r="E8189" i="9" s="1"/>
  <c r="E8193" i="9" s="1"/>
  <c r="E8197" i="9" s="1"/>
  <c r="E8201" i="9" s="1"/>
  <c r="E8205" i="9" s="1"/>
  <c r="E8209" i="9" s="1"/>
  <c r="E8213" i="9" s="1"/>
  <c r="E8217" i="9" s="1"/>
  <c r="E8221" i="9" s="1"/>
  <c r="E8225" i="9" s="1"/>
  <c r="E8229" i="9" s="1"/>
  <c r="E8233" i="9" s="1"/>
  <c r="E8237" i="9" s="1"/>
  <c r="E8241" i="9" s="1"/>
  <c r="E8245" i="9" s="1"/>
  <c r="E8249" i="9" s="1"/>
  <c r="E8253" i="9" s="1"/>
  <c r="E8257" i="9" s="1"/>
  <c r="E8261" i="9" s="1"/>
  <c r="E8265" i="9" s="1"/>
  <c r="E8269" i="9" s="1"/>
  <c r="E8273" i="9" s="1"/>
  <c r="E8277" i="9" s="1"/>
  <c r="E8281" i="9" s="1"/>
  <c r="E8285" i="9" s="1"/>
  <c r="E8289" i="9" s="1"/>
  <c r="E8293" i="9" s="1"/>
  <c r="E8297" i="9" s="1"/>
  <c r="E8301" i="9" s="1"/>
  <c r="E8305" i="9" s="1"/>
  <c r="E8309" i="9" s="1"/>
  <c r="E8313" i="9" s="1"/>
  <c r="E8317" i="9" s="1"/>
  <c r="E8321" i="9" s="1"/>
  <c r="E8325" i="9" s="1"/>
  <c r="E8329" i="9" s="1"/>
  <c r="E8333" i="9" s="1"/>
  <c r="E8337" i="9" s="1"/>
  <c r="E8341" i="9" s="1"/>
  <c r="E8345" i="9" s="1"/>
  <c r="E8349" i="9" s="1"/>
  <c r="E8353" i="9" s="1"/>
  <c r="E8357" i="9" s="1"/>
  <c r="E8361" i="9" s="1"/>
  <c r="E8365" i="9" s="1"/>
  <c r="E8369" i="9" s="1"/>
  <c r="E8373" i="9" s="1"/>
  <c r="E8377" i="9" s="1"/>
  <c r="E8381" i="9" s="1"/>
  <c r="E8385" i="9" s="1"/>
  <c r="E8389" i="9" s="1"/>
  <c r="E8393" i="9" s="1"/>
  <c r="E8397" i="9" s="1"/>
  <c r="E8401" i="9" s="1"/>
  <c r="E8405" i="9" s="1"/>
  <c r="E8409" i="9" s="1"/>
  <c r="E8413" i="9" s="1"/>
  <c r="E8417" i="9" s="1"/>
  <c r="E8421" i="9" s="1"/>
  <c r="E8425" i="9" s="1"/>
  <c r="E8429" i="9" s="1"/>
  <c r="E8433" i="9" s="1"/>
  <c r="E8437" i="9" s="1"/>
  <c r="E8441" i="9" s="1"/>
  <c r="E8445" i="9" s="1"/>
  <c r="E8449" i="9" s="1"/>
  <c r="E8453" i="9" s="1"/>
  <c r="E8457" i="9" s="1"/>
  <c r="E8461" i="9" s="1"/>
  <c r="E8465" i="9" s="1"/>
  <c r="E8469" i="9" s="1"/>
  <c r="E8473" i="9" s="1"/>
  <c r="E8477" i="9" s="1"/>
  <c r="E8481" i="9" s="1"/>
  <c r="E8485" i="9" s="1"/>
  <c r="E8489" i="9" s="1"/>
  <c r="E8493" i="9" s="1"/>
  <c r="E8497" i="9" s="1"/>
  <c r="E8501" i="9" s="1"/>
  <c r="E8505" i="9" s="1"/>
  <c r="E8509" i="9" s="1"/>
  <c r="E8513" i="9" s="1"/>
  <c r="E8517" i="9" s="1"/>
  <c r="E8521" i="9" s="1"/>
  <c r="E8525" i="9" s="1"/>
  <c r="E8529" i="9" s="1"/>
  <c r="E8533" i="9" s="1"/>
  <c r="E8537" i="9" s="1"/>
  <c r="E8541" i="9" s="1"/>
  <c r="E8545" i="9" s="1"/>
  <c r="E8549" i="9" s="1"/>
  <c r="E8553" i="9" s="1"/>
  <c r="E8557" i="9" s="1"/>
  <c r="E8561" i="9" s="1"/>
  <c r="E8565" i="9" s="1"/>
  <c r="E8569" i="9" s="1"/>
  <c r="E8573" i="9" s="1"/>
  <c r="E8577" i="9" s="1"/>
  <c r="E8581" i="9" s="1"/>
  <c r="E8585" i="9" s="1"/>
  <c r="E8589" i="9" s="1"/>
  <c r="E8593" i="9" s="1"/>
  <c r="E8597" i="9" s="1"/>
  <c r="E8601" i="9" s="1"/>
  <c r="E8605" i="9" s="1"/>
  <c r="E8609" i="9" s="1"/>
  <c r="E8613" i="9" s="1"/>
  <c r="E8617" i="9" s="1"/>
  <c r="E8621" i="9" s="1"/>
  <c r="E8625" i="9" s="1"/>
  <c r="E8629" i="9" s="1"/>
  <c r="E8633" i="9" s="1"/>
  <c r="E8637" i="9" s="1"/>
  <c r="E8641" i="9" s="1"/>
  <c r="E8645" i="9" s="1"/>
  <c r="E8649" i="9" s="1"/>
  <c r="E8653" i="9" s="1"/>
  <c r="E8657" i="9" s="1"/>
  <c r="E8661" i="9" s="1"/>
  <c r="E8665" i="9" s="1"/>
  <c r="E8669" i="9" s="1"/>
  <c r="E8673" i="9" s="1"/>
  <c r="E8677" i="9" s="1"/>
  <c r="E8681" i="9" s="1"/>
  <c r="E8685" i="9" s="1"/>
  <c r="E8689" i="9" s="1"/>
  <c r="E8693" i="9" s="1"/>
  <c r="E8697" i="9" s="1"/>
  <c r="E8701" i="9" s="1"/>
  <c r="E8705" i="9" s="1"/>
  <c r="E8709" i="9" s="1"/>
  <c r="E8713" i="9" s="1"/>
  <c r="E8717" i="9" s="1"/>
  <c r="E8721" i="9" s="1"/>
  <c r="E8725" i="9" s="1"/>
  <c r="E8729" i="9" s="1"/>
  <c r="E8733" i="9" s="1"/>
  <c r="E8737" i="9" s="1"/>
  <c r="E8741" i="9" s="1"/>
  <c r="E8745" i="9" s="1"/>
  <c r="E8749" i="9" s="1"/>
  <c r="E8753" i="9" s="1"/>
  <c r="E8757" i="9" s="1"/>
  <c r="E8761" i="9" s="1"/>
  <c r="E8765" i="9" s="1"/>
  <c r="E8769" i="9" s="1"/>
  <c r="E8773" i="9" s="1"/>
  <c r="E8777" i="9" s="1"/>
  <c r="E8781" i="9" s="1"/>
  <c r="E8785" i="9" s="1"/>
  <c r="E8789" i="9" s="1"/>
  <c r="E8793" i="9" s="1"/>
  <c r="E8797" i="9" s="1"/>
  <c r="E8801" i="9" s="1"/>
  <c r="E8805" i="9" s="1"/>
  <c r="E8809" i="9" s="1"/>
  <c r="E8813" i="9" s="1"/>
  <c r="E8817" i="9" s="1"/>
  <c r="E8821" i="9" s="1"/>
  <c r="E8825" i="9" s="1"/>
  <c r="E8829" i="9" s="1"/>
  <c r="E8833" i="9" s="1"/>
  <c r="E8837" i="9" s="1"/>
  <c r="E8841" i="9" s="1"/>
  <c r="E8845" i="9" s="1"/>
  <c r="E8849" i="9" s="1"/>
  <c r="E8853" i="9" s="1"/>
  <c r="E8857" i="9" s="1"/>
  <c r="E8861" i="9" s="1"/>
  <c r="E8865" i="9" s="1"/>
  <c r="E8869" i="9" s="1"/>
  <c r="E8873" i="9" s="1"/>
  <c r="E8877" i="9" s="1"/>
  <c r="E8881" i="9" s="1"/>
  <c r="E8885" i="9" s="1"/>
  <c r="E8889" i="9" s="1"/>
  <c r="E8893" i="9" s="1"/>
  <c r="E8897" i="9" s="1"/>
  <c r="E8901" i="9" s="1"/>
  <c r="E8905" i="9" s="1"/>
  <c r="E8909" i="9" s="1"/>
  <c r="E8913" i="9" s="1"/>
  <c r="E8917" i="9" s="1"/>
  <c r="E8921" i="9" s="1"/>
  <c r="E8925" i="9" s="1"/>
  <c r="E8929" i="9" s="1"/>
  <c r="E8933" i="9" s="1"/>
  <c r="E8937" i="9" s="1"/>
  <c r="E8941" i="9" s="1"/>
  <c r="E8945" i="9" s="1"/>
  <c r="E8949" i="9" s="1"/>
  <c r="E8953" i="9" s="1"/>
  <c r="E8957" i="9" s="1"/>
  <c r="E8961" i="9" s="1"/>
  <c r="E8965" i="9" s="1"/>
  <c r="E8969" i="9" s="1"/>
  <c r="E8973" i="9" s="1"/>
  <c r="E8977" i="9" s="1"/>
  <c r="E8981" i="9" s="1"/>
  <c r="E8985" i="9" s="1"/>
  <c r="E8989" i="9" s="1"/>
  <c r="E8993" i="9" s="1"/>
  <c r="E8997" i="9" s="1"/>
  <c r="E9001" i="9" s="1"/>
  <c r="E9005" i="9" s="1"/>
  <c r="E9009" i="9" s="1"/>
  <c r="E9013" i="9" s="1"/>
  <c r="E9017" i="9" s="1"/>
  <c r="E9021" i="9" s="1"/>
  <c r="E9025" i="9" s="1"/>
  <c r="E9029" i="9" s="1"/>
  <c r="E9033" i="9" s="1"/>
  <c r="E9037" i="9" s="1"/>
  <c r="E9041" i="9" s="1"/>
  <c r="E9045" i="9" s="1"/>
  <c r="E9049" i="9" s="1"/>
  <c r="E9053" i="9" s="1"/>
  <c r="E9057" i="9" s="1"/>
  <c r="E9061" i="9" s="1"/>
  <c r="E9065" i="9" s="1"/>
  <c r="E9069" i="9" s="1"/>
  <c r="E9073" i="9" s="1"/>
  <c r="E9077" i="9" s="1"/>
  <c r="E9081" i="9" s="1"/>
  <c r="E9085" i="9" s="1"/>
  <c r="E9089" i="9" s="1"/>
  <c r="E9093" i="9" s="1"/>
  <c r="E9097" i="9" s="1"/>
  <c r="E9101" i="9" s="1"/>
  <c r="E9105" i="9" s="1"/>
  <c r="E9109" i="9" s="1"/>
  <c r="E9113" i="9" s="1"/>
  <c r="E9117" i="9" s="1"/>
  <c r="E9121" i="9" s="1"/>
  <c r="E9125" i="9" s="1"/>
  <c r="E9129" i="9" s="1"/>
  <c r="E9133" i="9" s="1"/>
  <c r="E9137" i="9" s="1"/>
  <c r="E9141" i="9" s="1"/>
  <c r="E9145" i="9" s="1"/>
  <c r="E9149" i="9" s="1"/>
  <c r="E9153" i="9" s="1"/>
  <c r="E9157" i="9" s="1"/>
  <c r="E9161" i="9" s="1"/>
  <c r="E9165" i="9" s="1"/>
  <c r="E9169" i="9" s="1"/>
  <c r="E9173" i="9" s="1"/>
  <c r="E9177" i="9" s="1"/>
  <c r="E9181" i="9" s="1"/>
  <c r="E9185" i="9" s="1"/>
  <c r="E9189" i="9" s="1"/>
  <c r="E9193" i="9" s="1"/>
  <c r="E9197" i="9" s="1"/>
  <c r="E9201" i="9" s="1"/>
  <c r="E9205" i="9" s="1"/>
  <c r="E9209" i="9" s="1"/>
  <c r="E9213" i="9" s="1"/>
  <c r="E9217" i="9" s="1"/>
  <c r="E9221" i="9" s="1"/>
  <c r="E9225" i="9" s="1"/>
  <c r="E9229" i="9" s="1"/>
  <c r="E9233" i="9" s="1"/>
  <c r="E9237" i="9" s="1"/>
  <c r="E9241" i="9" s="1"/>
  <c r="E9245" i="9" s="1"/>
  <c r="E9249" i="9" s="1"/>
  <c r="E9253" i="9" s="1"/>
  <c r="E9257" i="9" s="1"/>
  <c r="E9261" i="9" s="1"/>
  <c r="E9265" i="9" s="1"/>
  <c r="E9269" i="9" s="1"/>
  <c r="E9273" i="9" s="1"/>
  <c r="E9277" i="9" s="1"/>
  <c r="E9281" i="9" s="1"/>
  <c r="E9285" i="9" s="1"/>
  <c r="E9289" i="9" s="1"/>
  <c r="E9293" i="9" s="1"/>
  <c r="E9297" i="9" s="1"/>
  <c r="E9301" i="9" s="1"/>
  <c r="E9305" i="9" s="1"/>
  <c r="E9309" i="9" s="1"/>
  <c r="E9313" i="9" s="1"/>
  <c r="E9317" i="9" s="1"/>
  <c r="E9321" i="9" s="1"/>
  <c r="E9325" i="9" s="1"/>
  <c r="E9329" i="9" s="1"/>
  <c r="E9333" i="9" s="1"/>
  <c r="E9337" i="9" s="1"/>
  <c r="E9341" i="9" s="1"/>
  <c r="E9345" i="9" s="1"/>
  <c r="E9349" i="9" s="1"/>
  <c r="E9353" i="9" s="1"/>
  <c r="E9357" i="9" s="1"/>
  <c r="E9361" i="9" s="1"/>
  <c r="E9365" i="9" s="1"/>
  <c r="E9369" i="9" s="1"/>
  <c r="E9373" i="9" s="1"/>
  <c r="E9377" i="9" s="1"/>
  <c r="E9381" i="9" s="1"/>
  <c r="E9385" i="9" s="1"/>
  <c r="E9389" i="9" s="1"/>
  <c r="E9393" i="9" s="1"/>
  <c r="E9397" i="9" s="1"/>
  <c r="E9401" i="9" s="1"/>
  <c r="E9405" i="9" s="1"/>
  <c r="E9409" i="9" s="1"/>
  <c r="E9413" i="9" s="1"/>
  <c r="E9417" i="9" s="1"/>
  <c r="E9421" i="9" s="1"/>
  <c r="E9425" i="9" s="1"/>
  <c r="E9429" i="9" s="1"/>
  <c r="E9433" i="9" s="1"/>
  <c r="E9437" i="9" s="1"/>
  <c r="E9441" i="9" s="1"/>
  <c r="E9445" i="9" s="1"/>
  <c r="E9449" i="9" s="1"/>
  <c r="E9453" i="9" s="1"/>
  <c r="E9457" i="9" s="1"/>
  <c r="E9461" i="9" s="1"/>
  <c r="E9465" i="9" s="1"/>
  <c r="E9469" i="9" s="1"/>
  <c r="E9473" i="9" s="1"/>
  <c r="E9477" i="9" s="1"/>
  <c r="E9481" i="9" s="1"/>
  <c r="E9485" i="9" s="1"/>
  <c r="E9489" i="9" s="1"/>
  <c r="E9493" i="9" s="1"/>
  <c r="E9497" i="9" s="1"/>
  <c r="E9501" i="9" s="1"/>
  <c r="E9505" i="9" s="1"/>
  <c r="E9509" i="9" s="1"/>
  <c r="E9513" i="9" s="1"/>
  <c r="E9517" i="9" s="1"/>
  <c r="E9521" i="9" s="1"/>
  <c r="E9525" i="9" s="1"/>
  <c r="E9529" i="9" s="1"/>
  <c r="E9533" i="9" s="1"/>
  <c r="E9537" i="9" s="1"/>
  <c r="E9541" i="9" s="1"/>
  <c r="E9545" i="9" s="1"/>
  <c r="E9549" i="9" s="1"/>
  <c r="E9553" i="9" s="1"/>
  <c r="E9557" i="9" s="1"/>
  <c r="E9561" i="9" s="1"/>
  <c r="E9565" i="9" s="1"/>
  <c r="E9569" i="9" s="1"/>
  <c r="E9573" i="9" s="1"/>
  <c r="E9577" i="9" s="1"/>
  <c r="E9581" i="9" s="1"/>
  <c r="E9585" i="9" s="1"/>
  <c r="E9589" i="9" s="1"/>
  <c r="E9593" i="9" s="1"/>
  <c r="E9597" i="9" s="1"/>
  <c r="E9601" i="9" s="1"/>
  <c r="E9605" i="9" s="1"/>
  <c r="E9609" i="9" s="1"/>
  <c r="E9613" i="9" s="1"/>
  <c r="E9617" i="9" s="1"/>
  <c r="E9621" i="9" s="1"/>
  <c r="E9625" i="9" s="1"/>
  <c r="E9629" i="9" s="1"/>
  <c r="E9633" i="9" s="1"/>
  <c r="E9637" i="9" s="1"/>
  <c r="E9641" i="9" s="1"/>
  <c r="E9645" i="9" s="1"/>
  <c r="E9649" i="9" s="1"/>
  <c r="E9653" i="9" s="1"/>
  <c r="E9657" i="9" s="1"/>
  <c r="E9661" i="9" s="1"/>
  <c r="E9665" i="9" s="1"/>
  <c r="E9669" i="9" s="1"/>
  <c r="E9673" i="9" s="1"/>
  <c r="E9677" i="9" s="1"/>
  <c r="E9681" i="9" s="1"/>
  <c r="E9685" i="9" s="1"/>
  <c r="E9689" i="9" s="1"/>
  <c r="E9693" i="9" s="1"/>
  <c r="E9697" i="9" s="1"/>
  <c r="E9701" i="9" s="1"/>
  <c r="E9705" i="9" s="1"/>
  <c r="E9709" i="9" s="1"/>
  <c r="E9713" i="9" s="1"/>
  <c r="E9717" i="9" s="1"/>
  <c r="E9721" i="9" s="1"/>
  <c r="E9725" i="9" s="1"/>
  <c r="E9729" i="9" s="1"/>
  <c r="E9733" i="9" s="1"/>
  <c r="E9737" i="9" s="1"/>
  <c r="E9741" i="9" s="1"/>
  <c r="E9745" i="9" s="1"/>
  <c r="E9749" i="9" s="1"/>
  <c r="E9753" i="9" s="1"/>
  <c r="E9757" i="9" s="1"/>
  <c r="E9761" i="9" s="1"/>
  <c r="E9765" i="9" s="1"/>
  <c r="E9769" i="9" s="1"/>
  <c r="E9773" i="9" s="1"/>
  <c r="E9777" i="9" s="1"/>
  <c r="E9781" i="9" s="1"/>
  <c r="E9785" i="9" s="1"/>
  <c r="E9789" i="9" s="1"/>
  <c r="E9793" i="9" s="1"/>
  <c r="E9797" i="9" s="1"/>
  <c r="E9801" i="9" s="1"/>
  <c r="E9805" i="9" s="1"/>
  <c r="E9809" i="9" s="1"/>
  <c r="E9813" i="9" s="1"/>
  <c r="E9817" i="9" s="1"/>
  <c r="E9821" i="9" s="1"/>
  <c r="E9825" i="9" s="1"/>
  <c r="E9829" i="9" s="1"/>
  <c r="E9833" i="9" s="1"/>
  <c r="E9837" i="9" s="1"/>
  <c r="E9841" i="9" s="1"/>
  <c r="E9845" i="9" s="1"/>
  <c r="E9849" i="9" s="1"/>
  <c r="E9853" i="9" s="1"/>
  <c r="E9857" i="9" s="1"/>
  <c r="E9861" i="9" s="1"/>
  <c r="E9865" i="9" s="1"/>
  <c r="E9869" i="9" s="1"/>
  <c r="E9873" i="9" s="1"/>
  <c r="E9877" i="9" s="1"/>
  <c r="E9881" i="9" s="1"/>
  <c r="E9885" i="9" s="1"/>
  <c r="E9889" i="9" s="1"/>
  <c r="E9893" i="9" s="1"/>
  <c r="E9897" i="9" s="1"/>
  <c r="E9901" i="9" s="1"/>
  <c r="E9905" i="9" s="1"/>
  <c r="E9909" i="9" s="1"/>
  <c r="E9913" i="9" s="1"/>
  <c r="E9917" i="9" s="1"/>
  <c r="E9921" i="9" s="1"/>
  <c r="E9925" i="9" s="1"/>
  <c r="E9929" i="9" s="1"/>
  <c r="E9933" i="9" s="1"/>
  <c r="E9937" i="9" s="1"/>
  <c r="E9941" i="9" s="1"/>
  <c r="E9945" i="9" s="1"/>
  <c r="E9949" i="9" s="1"/>
  <c r="E9953" i="9" s="1"/>
  <c r="E9957" i="9" s="1"/>
  <c r="E9961" i="9" s="1"/>
  <c r="E9965" i="9" s="1"/>
  <c r="E9969" i="9" s="1"/>
  <c r="E9973" i="9" s="1"/>
  <c r="E9977" i="9" s="1"/>
  <c r="E9981" i="9" s="1"/>
  <c r="E9985" i="9" s="1"/>
  <c r="E9989" i="9" s="1"/>
  <c r="E9993" i="9" s="1"/>
  <c r="E9997" i="9" s="1"/>
  <c r="E10001" i="9" s="1"/>
  <c r="E10005" i="9" s="1"/>
  <c r="E10009" i="9" s="1"/>
  <c r="E10013" i="9" s="1"/>
  <c r="E10017" i="9" s="1"/>
  <c r="E10021" i="9" s="1"/>
  <c r="E10025" i="9" s="1"/>
  <c r="E10029" i="9" s="1"/>
  <c r="E10033" i="9" s="1"/>
  <c r="E10037" i="9" s="1"/>
  <c r="E10041" i="9" s="1"/>
  <c r="E10045" i="9" s="1"/>
  <c r="E10049" i="9" s="1"/>
  <c r="E10053" i="9" s="1"/>
  <c r="E10057" i="9" s="1"/>
  <c r="E10061" i="9" s="1"/>
  <c r="E10065" i="9" s="1"/>
  <c r="E10069" i="9" s="1"/>
  <c r="E10073" i="9" s="1"/>
  <c r="E10077" i="9" s="1"/>
  <c r="E10081" i="9" s="1"/>
  <c r="E10085" i="9" s="1"/>
  <c r="E10089" i="9" s="1"/>
  <c r="E10093" i="9" s="1"/>
  <c r="E10097" i="9" s="1"/>
  <c r="E10101" i="9" s="1"/>
  <c r="E10105" i="9" s="1"/>
  <c r="E10109" i="9" s="1"/>
  <c r="E10113" i="9" s="1"/>
  <c r="E10117" i="9" s="1"/>
  <c r="E10121" i="9" s="1"/>
  <c r="E10125" i="9" s="1"/>
  <c r="E10129" i="9" s="1"/>
  <c r="E10133" i="9" s="1"/>
  <c r="E10137" i="9" s="1"/>
  <c r="E10141" i="9" s="1"/>
  <c r="E10145" i="9" s="1"/>
  <c r="E10149" i="9" s="1"/>
  <c r="E10153" i="9" s="1"/>
  <c r="E10157" i="9" s="1"/>
  <c r="E10161" i="9" s="1"/>
  <c r="E10165" i="9" s="1"/>
  <c r="E10169" i="9" s="1"/>
  <c r="E10173" i="9" s="1"/>
  <c r="E10177" i="9" s="1"/>
  <c r="E10181" i="9" s="1"/>
  <c r="E10185" i="9" s="1"/>
  <c r="E10189" i="9" s="1"/>
  <c r="E10193" i="9" s="1"/>
  <c r="E10197" i="9" s="1"/>
  <c r="E10201" i="9" s="1"/>
  <c r="E10205" i="9" s="1"/>
  <c r="E10209" i="9" s="1"/>
  <c r="E10213" i="9" s="1"/>
  <c r="E10217" i="9" s="1"/>
  <c r="E10221" i="9" s="1"/>
  <c r="E10225" i="9" s="1"/>
  <c r="E10229" i="9" s="1"/>
  <c r="E10233" i="9" s="1"/>
  <c r="E10237" i="9" s="1"/>
  <c r="E10241" i="9" s="1"/>
  <c r="E10245" i="9" s="1"/>
  <c r="E10249" i="9" s="1"/>
  <c r="E10253" i="9" s="1"/>
  <c r="E10257" i="9" s="1"/>
  <c r="E10261" i="9" s="1"/>
  <c r="E10265" i="9" s="1"/>
  <c r="E10269" i="9" s="1"/>
  <c r="E10273" i="9" s="1"/>
  <c r="E10277" i="9" s="1"/>
  <c r="E10281" i="9" s="1"/>
  <c r="E10285" i="9" s="1"/>
  <c r="E10289" i="9" s="1"/>
  <c r="E10293" i="9" s="1"/>
  <c r="E10297" i="9" s="1"/>
  <c r="E10301" i="9" s="1"/>
  <c r="E10305" i="9" s="1"/>
  <c r="E10309" i="9" s="1"/>
  <c r="E10313" i="9" s="1"/>
  <c r="E10317" i="9" s="1"/>
  <c r="E10321" i="9" s="1"/>
  <c r="E10325" i="9" s="1"/>
  <c r="E10329" i="9" s="1"/>
  <c r="E10333" i="9" s="1"/>
  <c r="E10337" i="9" s="1"/>
  <c r="E10341" i="9" s="1"/>
  <c r="E10345" i="9" s="1"/>
  <c r="E10349" i="9" s="1"/>
  <c r="E10353" i="9" s="1"/>
  <c r="E10357" i="9" s="1"/>
  <c r="E10361" i="9" s="1"/>
  <c r="E10365" i="9" s="1"/>
  <c r="E10369" i="9" s="1"/>
  <c r="E10373" i="9" s="1"/>
  <c r="E10377" i="9" s="1"/>
  <c r="E10381" i="9" s="1"/>
  <c r="E10385" i="9" s="1"/>
  <c r="E10389" i="9" s="1"/>
  <c r="E10393" i="9" s="1"/>
  <c r="E10397" i="9" s="1"/>
  <c r="E10401" i="9" s="1"/>
  <c r="C13995" i="9" l="1"/>
  <c r="C13999" i="9" s="1"/>
  <c r="C14003" i="9" s="1"/>
  <c r="C14007" i="9" s="1"/>
  <c r="C14011" i="9" s="1"/>
  <c r="C14015" i="9" s="1"/>
  <c r="C14019" i="9" s="1"/>
  <c r="C14023" i="9" s="1"/>
  <c r="C14027" i="9" s="1"/>
  <c r="C14031" i="9" s="1"/>
  <c r="C14035" i="9" s="1"/>
  <c r="C14039" i="9" s="1"/>
  <c r="C14043" i="9" s="1"/>
  <c r="C14047" i="9" s="1"/>
  <c r="C14051" i="9" s="1"/>
  <c r="C14055" i="9" s="1"/>
  <c r="C14059" i="9" s="1"/>
  <c r="C14063" i="9" s="1"/>
  <c r="C14067" i="9" s="1"/>
  <c r="C14071" i="9" s="1"/>
  <c r="C14075" i="9" s="1"/>
  <c r="C14079" i="9" s="1"/>
  <c r="C14083" i="9" s="1"/>
  <c r="C14087" i="9" s="1"/>
  <c r="C14091" i="9" s="1"/>
  <c r="C14095" i="9" s="1"/>
  <c r="C14099" i="9" s="1"/>
  <c r="C14103" i="9" s="1"/>
  <c r="C14107" i="9" s="1"/>
  <c r="C14111" i="9" s="1"/>
  <c r="C14115" i="9" s="1"/>
  <c r="C14119" i="9" s="1"/>
  <c r="C14123" i="9" s="1"/>
  <c r="C14127" i="9" s="1"/>
  <c r="C14131" i="9" s="1"/>
  <c r="C14135" i="9" s="1"/>
  <c r="C14139" i="9" s="1"/>
  <c r="C14143" i="9" s="1"/>
  <c r="C14147" i="9" s="1"/>
  <c r="C14151" i="9" s="1"/>
  <c r="C14155" i="9" s="1"/>
  <c r="C14159" i="9" s="1"/>
  <c r="C14163" i="9" s="1"/>
  <c r="C14167" i="9" s="1"/>
  <c r="C14171" i="9" s="1"/>
  <c r="C14175" i="9" s="1"/>
  <c r="C14179" i="9" s="1"/>
  <c r="C14183" i="9" s="1"/>
  <c r="C14187" i="9" s="1"/>
  <c r="C14191" i="9" s="1"/>
  <c r="C14195" i="9" s="1"/>
  <c r="C14199" i="9" s="1"/>
  <c r="C14203" i="9" s="1"/>
  <c r="C14207" i="9" s="1"/>
  <c r="C14211" i="9" s="1"/>
  <c r="C14215" i="9" s="1"/>
  <c r="C14219" i="9" s="1"/>
  <c r="C14223" i="9" s="1"/>
  <c r="C14227" i="9" s="1"/>
  <c r="C14231" i="9" s="1"/>
  <c r="C14235" i="9" s="1"/>
  <c r="C14239" i="9" s="1"/>
  <c r="C14243" i="9" s="1"/>
  <c r="C14247" i="9" s="1"/>
  <c r="C14251" i="9" s="1"/>
  <c r="C14255" i="9" s="1"/>
  <c r="C14259" i="9" s="1"/>
  <c r="C14263" i="9" s="1"/>
  <c r="C14267" i="9" s="1"/>
  <c r="C14271" i="9" s="1"/>
  <c r="C14275" i="9" s="1"/>
  <c r="C14279" i="9" s="1"/>
  <c r="C14283" i="9" s="1"/>
  <c r="C14287" i="9" s="1"/>
  <c r="C14291" i="9" s="1"/>
  <c r="C14295" i="9" s="1"/>
  <c r="C14299" i="9" s="1"/>
  <c r="C14303" i="9" s="1"/>
  <c r="C14307" i="9" s="1"/>
  <c r="C14311" i="9" s="1"/>
  <c r="C14315" i="9" s="1"/>
  <c r="C14319" i="9" s="1"/>
  <c r="C14323" i="9" s="1"/>
  <c r="C14327" i="9" s="1"/>
  <c r="C14331" i="9" s="1"/>
  <c r="C14335" i="9" s="1"/>
  <c r="C14339" i="9" s="1"/>
  <c r="C14343" i="9" s="1"/>
  <c r="C14347" i="9" s="1"/>
  <c r="C14351" i="9" s="1"/>
  <c r="C14355" i="9" s="1"/>
  <c r="C14359" i="9" s="1"/>
  <c r="C14363" i="9" s="1"/>
  <c r="C14367" i="9" s="1"/>
  <c r="C14371" i="9" s="1"/>
  <c r="C14375" i="9" s="1"/>
  <c r="C14379" i="9" s="1"/>
  <c r="C14383" i="9" s="1"/>
  <c r="C14387" i="9" s="1"/>
  <c r="C14391" i="9" s="1"/>
  <c r="C14395" i="9" s="1"/>
  <c r="C14399" i="9" s="1"/>
  <c r="C14403" i="9" s="1"/>
  <c r="C14407" i="9" s="1"/>
  <c r="C14411" i="9" s="1"/>
  <c r="C14415" i="9" s="1"/>
  <c r="C14419" i="9" s="1"/>
  <c r="C14423" i="9" s="1"/>
  <c r="C14427" i="9" s="1"/>
  <c r="C14431" i="9" s="1"/>
  <c r="C14435" i="9" s="1"/>
  <c r="C14439" i="9" s="1"/>
  <c r="C14443" i="9" s="1"/>
  <c r="C14447" i="9" s="1"/>
  <c r="C14451" i="9" s="1"/>
  <c r="C14455" i="9" s="1"/>
  <c r="C14459" i="9" s="1"/>
  <c r="C14463" i="9" s="1"/>
  <c r="C14467" i="9" s="1"/>
  <c r="C14471" i="9" s="1"/>
  <c r="C14475" i="9" s="1"/>
  <c r="C14479" i="9" s="1"/>
  <c r="C14483" i="9" s="1"/>
  <c r="C14487" i="9" s="1"/>
  <c r="C14491" i="9" s="1"/>
  <c r="C14495" i="9" s="1"/>
  <c r="C14499" i="9" s="1"/>
  <c r="C14503" i="9" s="1"/>
  <c r="C14507" i="9" s="1"/>
  <c r="C14511" i="9" s="1"/>
  <c r="C14515" i="9" s="1"/>
  <c r="C14519" i="9" s="1"/>
  <c r="C14523" i="9" s="1"/>
  <c r="C14527" i="9" s="1"/>
  <c r="C14531" i="9" s="1"/>
  <c r="C14535" i="9" s="1"/>
  <c r="C14539" i="9" s="1"/>
  <c r="C14543" i="9" s="1"/>
  <c r="C14547" i="9" s="1"/>
  <c r="C14551" i="9" s="1"/>
  <c r="C14555" i="9" s="1"/>
  <c r="C14559" i="9" s="1"/>
  <c r="C14563" i="9" s="1"/>
  <c r="C14567" i="9" s="1"/>
  <c r="C14571" i="9" s="1"/>
  <c r="C14575" i="9" s="1"/>
  <c r="C14579" i="9" s="1"/>
  <c r="C14583" i="9" s="1"/>
  <c r="C14587" i="9" s="1"/>
  <c r="C14591" i="9" s="1"/>
  <c r="C14595" i="9" s="1"/>
  <c r="C14599" i="9" s="1"/>
  <c r="C14603" i="9" s="1"/>
  <c r="C14607" i="9" s="1"/>
  <c r="C14611" i="9" s="1"/>
  <c r="C14615" i="9" s="1"/>
  <c r="C14619" i="9" s="1"/>
  <c r="C14623" i="9" s="1"/>
  <c r="C14627" i="9" s="1"/>
  <c r="C14631" i="9" s="1"/>
  <c r="C14635" i="9" s="1"/>
  <c r="C14639" i="9" s="1"/>
  <c r="C14643" i="9" s="1"/>
  <c r="C14647" i="9" s="1"/>
  <c r="C14651" i="9" s="1"/>
  <c r="C14655" i="9" s="1"/>
  <c r="C14659" i="9" s="1"/>
  <c r="C14663" i="9" s="1"/>
  <c r="C14667" i="9" s="1"/>
  <c r="C14671" i="9" s="1"/>
  <c r="C14675" i="9" s="1"/>
  <c r="C14679" i="9" s="1"/>
  <c r="C14683" i="9" s="1"/>
  <c r="C14687" i="9" s="1"/>
  <c r="C14691" i="9" s="1"/>
  <c r="C14695" i="9" s="1"/>
  <c r="C14699" i="9" s="1"/>
  <c r="C14703" i="9" s="1"/>
  <c r="C14707" i="9" s="1"/>
  <c r="C14711" i="9" s="1"/>
  <c r="C14715" i="9" s="1"/>
  <c r="C14719" i="9" s="1"/>
  <c r="C14723" i="9" s="1"/>
  <c r="C14727" i="9" s="1"/>
  <c r="C14731" i="9" s="1"/>
  <c r="C14735" i="9" s="1"/>
  <c r="C14739" i="9" s="1"/>
  <c r="C14743" i="9" s="1"/>
  <c r="C14747" i="9" s="1"/>
  <c r="C14751" i="9" s="1"/>
  <c r="C14755" i="9" s="1"/>
  <c r="C14759" i="9" s="1"/>
  <c r="C14763" i="9" s="1"/>
  <c r="C14767" i="9" s="1"/>
  <c r="C14771" i="9" s="1"/>
  <c r="C14775" i="9" s="1"/>
  <c r="C14779" i="9" s="1"/>
  <c r="C14783" i="9" s="1"/>
  <c r="C14787" i="9" s="1"/>
  <c r="C14791" i="9" s="1"/>
  <c r="C14795" i="9" s="1"/>
  <c r="C14799" i="9" s="1"/>
  <c r="C14803" i="9" s="1"/>
  <c r="C14807" i="9" s="1"/>
  <c r="C14811" i="9" s="1"/>
  <c r="C14815" i="9" s="1"/>
  <c r="C14819" i="9" s="1"/>
  <c r="C14823" i="9" s="1"/>
  <c r="C14827" i="9" s="1"/>
  <c r="C14831" i="9" s="1"/>
  <c r="C14835" i="9" s="1"/>
  <c r="C14839" i="9" s="1"/>
  <c r="C14843" i="9" s="1"/>
  <c r="C14847" i="9" s="1"/>
  <c r="C14851" i="9" s="1"/>
  <c r="C14855" i="9" s="1"/>
  <c r="C14859" i="9" s="1"/>
  <c r="C14863" i="9" s="1"/>
  <c r="C14867" i="9" s="1"/>
  <c r="C14871" i="9" s="1"/>
  <c r="C14875" i="9" s="1"/>
  <c r="C14879" i="9" s="1"/>
  <c r="C14883" i="9" s="1"/>
  <c r="C14887" i="9" s="1"/>
  <c r="C14891" i="9" s="1"/>
  <c r="C14895" i="9" s="1"/>
  <c r="C14899" i="9" s="1"/>
  <c r="C14903" i="9" s="1"/>
  <c r="C14907" i="9" s="1"/>
  <c r="C14911" i="9" s="1"/>
  <c r="C14915" i="9" s="1"/>
  <c r="C14919" i="9" s="1"/>
  <c r="C14923" i="9" s="1"/>
  <c r="C14927" i="9" s="1"/>
  <c r="C14931" i="9" s="1"/>
  <c r="C14935" i="9" s="1"/>
  <c r="C14939" i="9" s="1"/>
  <c r="C14943" i="9" s="1"/>
  <c r="C14947" i="9" s="1"/>
  <c r="C14951" i="9" s="1"/>
  <c r="C14955" i="9" s="1"/>
  <c r="C14959" i="9" s="1"/>
  <c r="C14963" i="9" s="1"/>
  <c r="C14967" i="9" s="1"/>
  <c r="C14971" i="9" s="1"/>
  <c r="C14975" i="9" s="1"/>
  <c r="C14979" i="9" s="1"/>
  <c r="C14983" i="9" s="1"/>
  <c r="C14987" i="9" s="1"/>
  <c r="C14991" i="9" s="1"/>
  <c r="C14995" i="9" s="1"/>
  <c r="C14999" i="9" s="1"/>
  <c r="C15003" i="9" s="1"/>
  <c r="C15007" i="9" s="1"/>
  <c r="C15011" i="9" s="1"/>
  <c r="C15015" i="9" s="1"/>
  <c r="C15019" i="9" s="1"/>
  <c r="C15023" i="9" s="1"/>
  <c r="C15027" i="9" s="1"/>
  <c r="C15031" i="9" s="1"/>
  <c r="C15035" i="9" s="1"/>
  <c r="C15039" i="9" s="1"/>
  <c r="C15043" i="9" s="1"/>
  <c r="C15047" i="9" s="1"/>
  <c r="C15051" i="9" s="1"/>
  <c r="C15055" i="9" s="1"/>
  <c r="C15059" i="9" s="1"/>
  <c r="C15063" i="9" s="1"/>
  <c r="C15067" i="9" s="1"/>
  <c r="C15071" i="9" s="1"/>
  <c r="C15075" i="9" s="1"/>
  <c r="C15079" i="9" s="1"/>
  <c r="C15083" i="9" s="1"/>
  <c r="C15087" i="9" s="1"/>
  <c r="C15091" i="9" s="1"/>
  <c r="C15095" i="9" s="1"/>
  <c r="C15099" i="9" s="1"/>
  <c r="C15103" i="9" s="1"/>
  <c r="C15107" i="9" s="1"/>
  <c r="C15111" i="9" s="1"/>
  <c r="C15115" i="9" s="1"/>
  <c r="C15119" i="9" s="1"/>
  <c r="C15123" i="9" s="1"/>
  <c r="C15127" i="9" s="1"/>
  <c r="C15131" i="9" s="1"/>
  <c r="C15135" i="9" s="1"/>
  <c r="C15139" i="9" s="1"/>
  <c r="C15143" i="9" s="1"/>
  <c r="C15147" i="9" s="1"/>
  <c r="C15151" i="9" s="1"/>
  <c r="C15155" i="9" s="1"/>
  <c r="C15159" i="9" s="1"/>
  <c r="C15163" i="9" s="1"/>
  <c r="C15167" i="9" s="1"/>
  <c r="C15171" i="9" s="1"/>
  <c r="C15175" i="9" s="1"/>
  <c r="C15179" i="9" s="1"/>
  <c r="C15183" i="9" s="1"/>
  <c r="C15187" i="9" s="1"/>
  <c r="C15191" i="9" s="1"/>
  <c r="C15195" i="9" s="1"/>
  <c r="C15199" i="9" s="1"/>
  <c r="C15203" i="9" s="1"/>
  <c r="C15207" i="9" s="1"/>
  <c r="C15211" i="9" s="1"/>
  <c r="C15215" i="9" s="1"/>
  <c r="C15219" i="9" s="1"/>
  <c r="C15223" i="9" s="1"/>
  <c r="C15227" i="9" s="1"/>
  <c r="C15231" i="9" s="1"/>
  <c r="C15235" i="9" s="1"/>
  <c r="C15239" i="9" s="1"/>
  <c r="C15243" i="9" s="1"/>
  <c r="C15247" i="9" s="1"/>
  <c r="C15251" i="9" s="1"/>
  <c r="C15255" i="9" s="1"/>
  <c r="C15259" i="9" s="1"/>
  <c r="C15263" i="9" s="1"/>
  <c r="C15267" i="9" s="1"/>
  <c r="C15271" i="9" s="1"/>
  <c r="C15275" i="9" s="1"/>
  <c r="C15279" i="9" s="1"/>
  <c r="C15283" i="9" s="1"/>
  <c r="C15287" i="9" s="1"/>
  <c r="C15291" i="9" s="1"/>
  <c r="C15295" i="9" s="1"/>
  <c r="C15299" i="9" s="1"/>
  <c r="C15303" i="9" s="1"/>
  <c r="C15307" i="9" s="1"/>
  <c r="C15311" i="9" s="1"/>
  <c r="C15315" i="9" s="1"/>
  <c r="C15319" i="9" s="1"/>
  <c r="C15323" i="9" s="1"/>
  <c r="C15327" i="9" s="1"/>
  <c r="C15331" i="9" s="1"/>
  <c r="C15335" i="9" s="1"/>
  <c r="C15339" i="9" s="1"/>
  <c r="C15343" i="9" s="1"/>
  <c r="C15347" i="9" s="1"/>
  <c r="C15351" i="9" s="1"/>
  <c r="C15355" i="9" s="1"/>
  <c r="C15359" i="9" s="1"/>
  <c r="C15363" i="9" s="1"/>
  <c r="C15367" i="9" s="1"/>
  <c r="C15371" i="9" s="1"/>
  <c r="C15375" i="9" s="1"/>
  <c r="C15379" i="9" s="1"/>
  <c r="C15383" i="9" s="1"/>
  <c r="C15387" i="9" s="1"/>
  <c r="C15391" i="9" s="1"/>
  <c r="C15395" i="9" s="1"/>
  <c r="C15399" i="9" s="1"/>
  <c r="C15403" i="9" s="1"/>
  <c r="C15407" i="9" s="1"/>
  <c r="C15411" i="9" s="1"/>
  <c r="C15415" i="9" s="1"/>
  <c r="C15419" i="9" s="1"/>
  <c r="C15423" i="9" s="1"/>
  <c r="C15427" i="9" s="1"/>
  <c r="C15431" i="9" s="1"/>
  <c r="C15435" i="9" s="1"/>
  <c r="C15439" i="9" s="1"/>
  <c r="C15443" i="9" s="1"/>
  <c r="C15447" i="9" s="1"/>
  <c r="C15451" i="9" s="1"/>
  <c r="C15455" i="9" s="1"/>
  <c r="C15459" i="9" s="1"/>
  <c r="C15463" i="9" s="1"/>
  <c r="C15467" i="9" s="1"/>
  <c r="C15471" i="9" s="1"/>
  <c r="C15475" i="9" s="1"/>
  <c r="C15479" i="9" s="1"/>
  <c r="C15483" i="9" s="1"/>
  <c r="C15487" i="9" s="1"/>
  <c r="C15491" i="9" s="1"/>
  <c r="C15495" i="9" s="1"/>
  <c r="C15499" i="9" s="1"/>
  <c r="C15503" i="9" s="1"/>
  <c r="C15507" i="9" s="1"/>
  <c r="C15511" i="9" s="1"/>
  <c r="C15515" i="9" s="1"/>
  <c r="C15519" i="9" s="1"/>
  <c r="C15523" i="9" s="1"/>
  <c r="C15527" i="9" s="1"/>
  <c r="C15531" i="9" s="1"/>
  <c r="C15535" i="9" s="1"/>
  <c r="C15539" i="9" s="1"/>
  <c r="C15543" i="9" s="1"/>
  <c r="C15547" i="9" s="1"/>
  <c r="C15551" i="9" s="1"/>
  <c r="C15555" i="9" s="1"/>
  <c r="C15559" i="9" s="1"/>
  <c r="C15563" i="9" s="1"/>
  <c r="C15567" i="9" s="1"/>
  <c r="C15571" i="9" s="1"/>
  <c r="C15575" i="9" s="1"/>
  <c r="C15579" i="9" s="1"/>
  <c r="C15583" i="9" s="1"/>
  <c r="C15587" i="9" s="1"/>
  <c r="C15591" i="9" s="1"/>
  <c r="C15595" i="9" s="1"/>
  <c r="C15599" i="9" s="1"/>
  <c r="C15603" i="9" s="1"/>
  <c r="C15607" i="9" s="1"/>
  <c r="C15611" i="9" s="1"/>
  <c r="C15615" i="9" s="1"/>
  <c r="C15619" i="9" s="1"/>
  <c r="C15623" i="9" s="1"/>
  <c r="C15627" i="9" s="1"/>
  <c r="C15631" i="9" s="1"/>
  <c r="C15635" i="9" s="1"/>
  <c r="C15639" i="9" s="1"/>
  <c r="C15643" i="9" s="1"/>
  <c r="C15647" i="9" s="1"/>
  <c r="C15651" i="9" s="1"/>
  <c r="C15655" i="9" s="1"/>
  <c r="C15659" i="9" s="1"/>
  <c r="C15663" i="9" s="1"/>
  <c r="C15667" i="9" s="1"/>
  <c r="C15671" i="9" s="1"/>
  <c r="C15675" i="9" s="1"/>
  <c r="C15679" i="9" s="1"/>
  <c r="C15683" i="9" s="1"/>
  <c r="C15687" i="9" s="1"/>
  <c r="C15691" i="9" s="1"/>
  <c r="C15695" i="9" s="1"/>
  <c r="C15699" i="9" s="1"/>
  <c r="C15703" i="9" s="1"/>
  <c r="C15707" i="9" s="1"/>
  <c r="C15711" i="9" s="1"/>
  <c r="C15715" i="9" s="1"/>
  <c r="C15719" i="9" s="1"/>
  <c r="C15723" i="9" s="1"/>
  <c r="C15727" i="9" s="1"/>
  <c r="C15731" i="9" s="1"/>
  <c r="C15735" i="9" s="1"/>
  <c r="C15739" i="9" s="1"/>
  <c r="C15743" i="9" s="1"/>
  <c r="C15747" i="9" s="1"/>
  <c r="C15751" i="9" s="1"/>
  <c r="C15755" i="9" s="1"/>
  <c r="C15759" i="9" s="1"/>
  <c r="C15763" i="9" s="1"/>
  <c r="C15767" i="9" s="1"/>
  <c r="C15771" i="9" s="1"/>
  <c r="C15775" i="9" s="1"/>
  <c r="C15779" i="9" s="1"/>
  <c r="C15783" i="9" s="1"/>
  <c r="C15787" i="9" s="1"/>
  <c r="C15791" i="9" s="1"/>
  <c r="C15795" i="9" s="1"/>
  <c r="C15799" i="9" s="1"/>
  <c r="C15803" i="9" s="1"/>
  <c r="C15807" i="9" s="1"/>
  <c r="C15811" i="9" s="1"/>
  <c r="C15815" i="9" s="1"/>
  <c r="C15819" i="9" s="1"/>
  <c r="C15823" i="9" s="1"/>
  <c r="C15827" i="9" s="1"/>
  <c r="C15831" i="9" s="1"/>
  <c r="C15835" i="9" s="1"/>
  <c r="C15839" i="9" s="1"/>
  <c r="C15843" i="9" s="1"/>
  <c r="C15847" i="9" s="1"/>
  <c r="C15851" i="9" s="1"/>
  <c r="C15855" i="9" s="1"/>
  <c r="C15859" i="9" s="1"/>
  <c r="C15863" i="9" s="1"/>
  <c r="C15867" i="9" s="1"/>
  <c r="C15871" i="9" s="1"/>
  <c r="C15875" i="9" s="1"/>
  <c r="C15879" i="9" s="1"/>
  <c r="C15883" i="9" s="1"/>
  <c r="C15887" i="9" s="1"/>
  <c r="C15891" i="9" s="1"/>
  <c r="C15895" i="9" s="1"/>
  <c r="C15899" i="9" s="1"/>
  <c r="C15903" i="9" s="1"/>
  <c r="C15907" i="9" s="1"/>
  <c r="C15911" i="9" s="1"/>
  <c r="C15915" i="9" s="1"/>
  <c r="C15919" i="9" s="1"/>
  <c r="C15923" i="9" s="1"/>
  <c r="C15927" i="9" s="1"/>
  <c r="C15931" i="9" s="1"/>
  <c r="C15935" i="9" s="1"/>
  <c r="C15939" i="9" s="1"/>
  <c r="C15943" i="9" s="1"/>
  <c r="C15947" i="9" s="1"/>
  <c r="C15951" i="9" s="1"/>
  <c r="C15955" i="9" s="1"/>
  <c r="C15959" i="9" s="1"/>
  <c r="C15963" i="9" s="1"/>
  <c r="C15967" i="9" s="1"/>
  <c r="C15971" i="9" s="1"/>
  <c r="C15975" i="9" s="1"/>
  <c r="C15979" i="9" s="1"/>
  <c r="C15983" i="9" s="1"/>
  <c r="C15987" i="9" s="1"/>
  <c r="C15991" i="9" s="1"/>
  <c r="C15995" i="9" s="1"/>
  <c r="C15999" i="9" s="1"/>
  <c r="C16003" i="9" s="1"/>
  <c r="C16007" i="9" s="1"/>
  <c r="C16011" i="9" s="1"/>
  <c r="C16015" i="9" s="1"/>
  <c r="C16019" i="9" s="1"/>
  <c r="C16023" i="9" s="1"/>
  <c r="C16027" i="9" s="1"/>
  <c r="C16031" i="9" s="1"/>
  <c r="C16035" i="9" s="1"/>
  <c r="C16039" i="9" s="1"/>
  <c r="C16043" i="9" s="1"/>
  <c r="C16047" i="9" s="1"/>
  <c r="C16051" i="9" s="1"/>
  <c r="C16055" i="9" s="1"/>
  <c r="C16059" i="9" s="1"/>
  <c r="C16063" i="9" s="1"/>
  <c r="C16067" i="9" s="1"/>
  <c r="C16071" i="9" s="1"/>
  <c r="C16075" i="9" s="1"/>
  <c r="C16079" i="9" s="1"/>
  <c r="C16083" i="9" s="1"/>
  <c r="C16087" i="9" s="1"/>
  <c r="C16091" i="9" s="1"/>
  <c r="C16095" i="9" s="1"/>
  <c r="C16099" i="9" s="1"/>
  <c r="C16103" i="9" s="1"/>
  <c r="C16107" i="9" s="1"/>
  <c r="C16111" i="9" s="1"/>
  <c r="C16115" i="9" s="1"/>
  <c r="C16119" i="9" s="1"/>
  <c r="C16123" i="9" s="1"/>
  <c r="C16127" i="9" s="1"/>
  <c r="C16131" i="9" s="1"/>
  <c r="C16135" i="9" s="1"/>
  <c r="C16139" i="9" s="1"/>
  <c r="C16143" i="9" s="1"/>
  <c r="C16147" i="9" s="1"/>
  <c r="C16151" i="9" s="1"/>
  <c r="C16155" i="9" s="1"/>
  <c r="C16159" i="9" s="1"/>
  <c r="C16163" i="9" s="1"/>
  <c r="C16167" i="9" s="1"/>
  <c r="C16171" i="9" s="1"/>
  <c r="C16175" i="9" s="1"/>
  <c r="C16179" i="9" s="1"/>
  <c r="C16183" i="9" s="1"/>
  <c r="C16187" i="9" s="1"/>
  <c r="C16191" i="9" s="1"/>
  <c r="C16195" i="9" s="1"/>
  <c r="C16199" i="9" s="1"/>
  <c r="C16203" i="9" s="1"/>
  <c r="C16207" i="9" s="1"/>
  <c r="C16211" i="9" s="1"/>
  <c r="C16215" i="9" s="1"/>
  <c r="C16219" i="9" s="1"/>
  <c r="C16223" i="9" s="1"/>
  <c r="C16227" i="9" s="1"/>
  <c r="C16231" i="9" s="1"/>
  <c r="C16235" i="9" s="1"/>
  <c r="C16239" i="9" s="1"/>
  <c r="C16243" i="9" s="1"/>
  <c r="C16247" i="9" s="1"/>
  <c r="C16251" i="9" s="1"/>
  <c r="C16255" i="9" s="1"/>
  <c r="C16259" i="9" s="1"/>
  <c r="C16263" i="9" s="1"/>
  <c r="C16267" i="9" s="1"/>
  <c r="C16271" i="9" s="1"/>
  <c r="C16275" i="9" s="1"/>
  <c r="C16279" i="9" s="1"/>
  <c r="C16283" i="9" s="1"/>
  <c r="C16287" i="9" s="1"/>
  <c r="C16291" i="9" s="1"/>
  <c r="C16295" i="9" s="1"/>
  <c r="C16299" i="9" s="1"/>
  <c r="C16303" i="9" s="1"/>
  <c r="C16307" i="9" s="1"/>
  <c r="C16311" i="9" s="1"/>
  <c r="C16315" i="9" s="1"/>
  <c r="C16319" i="9" s="1"/>
  <c r="C16323" i="9" s="1"/>
  <c r="C16327" i="9" s="1"/>
  <c r="C16331" i="9" s="1"/>
  <c r="C16335" i="9" s="1"/>
  <c r="C16339" i="9" s="1"/>
  <c r="C16343" i="9" s="1"/>
  <c r="C16347" i="9" s="1"/>
  <c r="C16351" i="9" s="1"/>
  <c r="C16355" i="9" s="1"/>
  <c r="C16359" i="9" s="1"/>
  <c r="C16363" i="9" s="1"/>
  <c r="C16367" i="9" s="1"/>
  <c r="C16371" i="9" s="1"/>
  <c r="C16375" i="9" s="1"/>
  <c r="C16379" i="9" s="1"/>
  <c r="C16383" i="9" s="1"/>
  <c r="C16387" i="9" s="1"/>
  <c r="C16391" i="9" s="1"/>
  <c r="C16395" i="9" s="1"/>
  <c r="C16399" i="9" s="1"/>
  <c r="C16403" i="9" s="1"/>
  <c r="C16407" i="9" s="1"/>
  <c r="C16411" i="9" s="1"/>
  <c r="C16415" i="9" s="1"/>
  <c r="C16419" i="9" s="1"/>
  <c r="C16423" i="9" s="1"/>
  <c r="C16427" i="9" s="1"/>
  <c r="C16431" i="9" s="1"/>
  <c r="C16435" i="9" s="1"/>
  <c r="C16439" i="9" s="1"/>
  <c r="C16443" i="9" s="1"/>
  <c r="C16447" i="9" s="1"/>
  <c r="C16451" i="9" s="1"/>
  <c r="C16455" i="9" s="1"/>
  <c r="C16459" i="9" s="1"/>
  <c r="C16463" i="9" s="1"/>
  <c r="C16467" i="9" s="1"/>
  <c r="C16471" i="9" s="1"/>
  <c r="C16475" i="9" s="1"/>
  <c r="C16479" i="9" s="1"/>
  <c r="C16483" i="9" s="1"/>
  <c r="C16487" i="9" s="1"/>
  <c r="C16491" i="9" s="1"/>
  <c r="C16495" i="9" s="1"/>
  <c r="C16499" i="9" s="1"/>
  <c r="C16503" i="9" s="1"/>
  <c r="C16507" i="9" s="1"/>
  <c r="C16511" i="9" s="1"/>
  <c r="C16515" i="9" s="1"/>
  <c r="C16519" i="9" s="1"/>
  <c r="C16523" i="9" s="1"/>
  <c r="C16527" i="9" s="1"/>
  <c r="C16531" i="9" s="1"/>
  <c r="C16535" i="9" s="1"/>
  <c r="C16539" i="9" s="1"/>
  <c r="C16543" i="9" s="1"/>
  <c r="C16547" i="9" s="1"/>
  <c r="C16551" i="9" s="1"/>
  <c r="C16555" i="9" s="1"/>
  <c r="C16559" i="9" s="1"/>
  <c r="C16563" i="9" s="1"/>
  <c r="C16567" i="9" s="1"/>
  <c r="C16571" i="9" s="1"/>
  <c r="C16575" i="9" s="1"/>
  <c r="C16579" i="9" s="1"/>
  <c r="C16583" i="9" s="1"/>
  <c r="C16587" i="9" s="1"/>
  <c r="C16591" i="9" s="1"/>
  <c r="C16595" i="9" s="1"/>
  <c r="C16599" i="9" s="1"/>
  <c r="C16603" i="9" s="1"/>
  <c r="C16607" i="9" s="1"/>
  <c r="C16611" i="9" s="1"/>
  <c r="C16615" i="9" s="1"/>
  <c r="C16619" i="9" s="1"/>
  <c r="C16623" i="9" s="1"/>
  <c r="C16627" i="9" s="1"/>
  <c r="C16631" i="9" s="1"/>
  <c r="C16635" i="9" s="1"/>
  <c r="C16639" i="9" s="1"/>
  <c r="C16643" i="9" s="1"/>
  <c r="C16647" i="9" s="1"/>
  <c r="C16651" i="9" s="1"/>
  <c r="C16655" i="9" s="1"/>
  <c r="C16659" i="9" s="1"/>
  <c r="C16663" i="9" s="1"/>
  <c r="C16667" i="9" s="1"/>
  <c r="C16671" i="9" s="1"/>
  <c r="C16675" i="9" s="1"/>
  <c r="C16679" i="9" s="1"/>
  <c r="C16683" i="9" s="1"/>
  <c r="C16687" i="9" s="1"/>
  <c r="C16691" i="9" s="1"/>
  <c r="C16695" i="9" s="1"/>
  <c r="C16699" i="9" s="1"/>
  <c r="C16703" i="9" s="1"/>
  <c r="C16707" i="9" s="1"/>
  <c r="C16711" i="9" s="1"/>
  <c r="C16715" i="9" s="1"/>
  <c r="C16719" i="9" s="1"/>
  <c r="C16723" i="9" s="1"/>
  <c r="C16727" i="9" s="1"/>
  <c r="C16731" i="9" s="1"/>
  <c r="C16735" i="9" s="1"/>
  <c r="C16739" i="9" s="1"/>
  <c r="C16743" i="9" s="1"/>
  <c r="C16747" i="9" s="1"/>
  <c r="C16751" i="9" s="1"/>
  <c r="C16755" i="9" s="1"/>
  <c r="C16759" i="9" s="1"/>
  <c r="C16763" i="9" s="1"/>
  <c r="C16767" i="9" s="1"/>
  <c r="C16771" i="9" s="1"/>
  <c r="C16775" i="9" s="1"/>
  <c r="C16779" i="9" s="1"/>
  <c r="C16783" i="9" s="1"/>
  <c r="C16787" i="9" s="1"/>
  <c r="C16791" i="9" s="1"/>
  <c r="C16795" i="9" s="1"/>
  <c r="C16799" i="9" s="1"/>
  <c r="C16803" i="9" s="1"/>
  <c r="C16807" i="9" s="1"/>
  <c r="C16811" i="9" s="1"/>
  <c r="C16815" i="9" s="1"/>
  <c r="C16819" i="9" s="1"/>
  <c r="C16823" i="9" s="1"/>
  <c r="C16827" i="9" s="1"/>
  <c r="C16831" i="9" s="1"/>
  <c r="C16835" i="9" s="1"/>
  <c r="C16839" i="9" s="1"/>
  <c r="C16843" i="9" s="1"/>
  <c r="C16847" i="9" s="1"/>
  <c r="C16851" i="9" s="1"/>
  <c r="C16855" i="9" s="1"/>
  <c r="C16859" i="9" s="1"/>
  <c r="C16863" i="9" s="1"/>
  <c r="C16867" i="9" s="1"/>
  <c r="C16871" i="9" s="1"/>
  <c r="C16875" i="9" s="1"/>
  <c r="C16879" i="9" s="1"/>
  <c r="C16883" i="9" s="1"/>
  <c r="C16887" i="9" s="1"/>
  <c r="C16891" i="9" s="1"/>
  <c r="C16895" i="9" s="1"/>
  <c r="C16899" i="9" s="1"/>
  <c r="C16903" i="9" s="1"/>
  <c r="C16907" i="9" s="1"/>
  <c r="C16911" i="9" s="1"/>
  <c r="C16915" i="9" s="1"/>
  <c r="C16919" i="9" s="1"/>
  <c r="C16923" i="9" s="1"/>
  <c r="C16927" i="9" s="1"/>
  <c r="C16931" i="9" s="1"/>
  <c r="C16935" i="9" s="1"/>
  <c r="C16939" i="9" s="1"/>
  <c r="C16943" i="9" s="1"/>
  <c r="C16947" i="9" s="1"/>
  <c r="C16951" i="9" s="1"/>
  <c r="C16955" i="9" s="1"/>
  <c r="C16959" i="9" s="1"/>
  <c r="C16963" i="9" s="1"/>
  <c r="C16967" i="9" s="1"/>
  <c r="C16971" i="9" s="1"/>
  <c r="C16975" i="9" s="1"/>
  <c r="C16979" i="9" s="1"/>
  <c r="C16983" i="9" s="1"/>
  <c r="C16987" i="9" s="1"/>
  <c r="C16991" i="9" s="1"/>
  <c r="C16995" i="9" s="1"/>
  <c r="C16999" i="9" s="1"/>
  <c r="C17003" i="9" s="1"/>
  <c r="C17007" i="9" s="1"/>
  <c r="C17011" i="9" s="1"/>
  <c r="C17015" i="9" s="1"/>
  <c r="C17019" i="9" s="1"/>
  <c r="C17023" i="9" s="1"/>
  <c r="C17027" i="9" s="1"/>
  <c r="C17031" i="9" s="1"/>
  <c r="C17035" i="9" s="1"/>
  <c r="C17039" i="9" s="1"/>
  <c r="C17043" i="9" s="1"/>
  <c r="C17047" i="9" s="1"/>
  <c r="C17051" i="9" s="1"/>
  <c r="C17055" i="9" s="1"/>
  <c r="C17059" i="9" s="1"/>
  <c r="C17063" i="9" s="1"/>
  <c r="C17067" i="9" s="1"/>
  <c r="C17071" i="9" s="1"/>
  <c r="C17075" i="9" s="1"/>
  <c r="C17079" i="9" s="1"/>
  <c r="C17083" i="9" s="1"/>
  <c r="C17087" i="9" s="1"/>
  <c r="C17091" i="9" s="1"/>
  <c r="C17095" i="9" s="1"/>
  <c r="C17099" i="9" s="1"/>
  <c r="C17103" i="9" s="1"/>
  <c r="C17107" i="9" s="1"/>
  <c r="C17111" i="9" s="1"/>
  <c r="C17115" i="9" s="1"/>
  <c r="C17119" i="9" s="1"/>
  <c r="C17123" i="9" s="1"/>
  <c r="C17127" i="9" s="1"/>
  <c r="C17131" i="9" s="1"/>
  <c r="C17135" i="9" s="1"/>
  <c r="C17139" i="9" s="1"/>
  <c r="C17143" i="9" s="1"/>
  <c r="C17147" i="9" s="1"/>
  <c r="C17151" i="9" s="1"/>
  <c r="C17155" i="9" s="1"/>
  <c r="C17159" i="9" s="1"/>
  <c r="C17163" i="9" s="1"/>
  <c r="C17167" i="9" s="1"/>
  <c r="C17171" i="9" s="1"/>
  <c r="C17175" i="9" s="1"/>
  <c r="C17179" i="9" s="1"/>
  <c r="C17183" i="9" s="1"/>
  <c r="C17187" i="9" s="1"/>
  <c r="C17191" i="9" s="1"/>
  <c r="C17195" i="9" s="1"/>
  <c r="C17199" i="9" s="1"/>
  <c r="C17203" i="9" s="1"/>
  <c r="C17207" i="9" s="1"/>
  <c r="C17211" i="9" s="1"/>
  <c r="C17215" i="9" s="1"/>
  <c r="C17219" i="9" s="1"/>
  <c r="C17223" i="9" s="1"/>
  <c r="C17227" i="9" s="1"/>
  <c r="C17231" i="9" s="1"/>
  <c r="C17235" i="9" s="1"/>
  <c r="C17239" i="9" s="1"/>
  <c r="C17243" i="9" s="1"/>
  <c r="C17247" i="9" s="1"/>
  <c r="C17251" i="9" s="1"/>
  <c r="C17255" i="9" s="1"/>
  <c r="C17259" i="9" s="1"/>
  <c r="C17263" i="9" s="1"/>
  <c r="C17267" i="9" s="1"/>
  <c r="C17271" i="9" s="1"/>
  <c r="C17275" i="9" s="1"/>
  <c r="C17279" i="9" s="1"/>
  <c r="C17283" i="9" s="1"/>
  <c r="C17287" i="9" s="1"/>
  <c r="C17291" i="9" s="1"/>
  <c r="C17295" i="9" s="1"/>
  <c r="C17299" i="9" s="1"/>
  <c r="C17303" i="9" s="1"/>
  <c r="C17307" i="9" s="1"/>
  <c r="C17311" i="9" s="1"/>
  <c r="C17315" i="9" s="1"/>
  <c r="C17319" i="9" s="1"/>
  <c r="C17323" i="9" s="1"/>
  <c r="C17327" i="9" s="1"/>
  <c r="C17331" i="9" s="1"/>
  <c r="C17335" i="9" s="1"/>
  <c r="C17339" i="9" s="1"/>
  <c r="C17343" i="9" s="1"/>
  <c r="C17347" i="9" s="1"/>
  <c r="C17351" i="9" s="1"/>
  <c r="C17355" i="9" s="1"/>
  <c r="C17359" i="9" s="1"/>
  <c r="C17363" i="9" s="1"/>
  <c r="C17367" i="9" s="1"/>
  <c r="C17371" i="9" s="1"/>
  <c r="C17375" i="9" s="1"/>
  <c r="C17379" i="9" s="1"/>
  <c r="C17383" i="9" s="1"/>
  <c r="C17387" i="9" s="1"/>
  <c r="C17391" i="9" s="1"/>
  <c r="C17395" i="9" s="1"/>
  <c r="C17399" i="9" s="1"/>
  <c r="C17403" i="9" s="1"/>
  <c r="C17407" i="9" s="1"/>
  <c r="C17411" i="9" s="1"/>
  <c r="C17415" i="9" s="1"/>
  <c r="C17419" i="9" s="1"/>
  <c r="C17423" i="9" s="1"/>
  <c r="C17427" i="9" s="1"/>
  <c r="C17431" i="9" s="1"/>
  <c r="C17435" i="9" s="1"/>
  <c r="C17439" i="9" s="1"/>
  <c r="C17443" i="9" s="1"/>
  <c r="C17447" i="9" s="1"/>
  <c r="C17451" i="9" s="1"/>
  <c r="C17455" i="9" s="1"/>
  <c r="C17459" i="9" s="1"/>
  <c r="C17463" i="9" s="1"/>
  <c r="C17467" i="9" s="1"/>
  <c r="C17471" i="9" s="1"/>
  <c r="C17475" i="9" s="1"/>
  <c r="C17479" i="9" s="1"/>
  <c r="C17483" i="9" s="1"/>
  <c r="C17487" i="9" s="1"/>
  <c r="C17491" i="9" s="1"/>
  <c r="C17495" i="9" s="1"/>
  <c r="C17499" i="9" s="1"/>
  <c r="C17503" i="9" s="1"/>
  <c r="C17507" i="9" s="1"/>
  <c r="C17511" i="9" s="1"/>
  <c r="C17515" i="9" s="1"/>
  <c r="C17519" i="9" s="1"/>
  <c r="C17523" i="9" s="1"/>
  <c r="C17527" i="9" s="1"/>
  <c r="C17531" i="9" s="1"/>
  <c r="C17535" i="9" s="1"/>
  <c r="C17539" i="9" s="1"/>
  <c r="C17543" i="9" s="1"/>
  <c r="C17547" i="9" s="1"/>
  <c r="C17551" i="9" s="1"/>
  <c r="C17555" i="9" s="1"/>
  <c r="C17559" i="9" s="1"/>
  <c r="C17563" i="9" s="1"/>
  <c r="C17567" i="9" s="1"/>
  <c r="C17571" i="9" s="1"/>
  <c r="C17575" i="9" s="1"/>
  <c r="C17579" i="9" s="1"/>
  <c r="C17583" i="9" s="1"/>
  <c r="C17587" i="9" s="1"/>
  <c r="C17591" i="9" s="1"/>
  <c r="C17595" i="9" s="1"/>
  <c r="C17599" i="9" s="1"/>
  <c r="C17603" i="9" s="1"/>
  <c r="C17607" i="9" s="1"/>
  <c r="C17611" i="9" s="1"/>
  <c r="C17615" i="9" s="1"/>
  <c r="C17619" i="9" s="1"/>
  <c r="C17623" i="9" s="1"/>
  <c r="C17627" i="9" s="1"/>
  <c r="C17631" i="9" s="1"/>
  <c r="C17635" i="9" s="1"/>
  <c r="C17639" i="9" s="1"/>
  <c r="C17643" i="9" s="1"/>
  <c r="C17647" i="9" s="1"/>
  <c r="C17651" i="9" s="1"/>
  <c r="C17655" i="9" s="1"/>
  <c r="C17659" i="9" s="1"/>
  <c r="C17663" i="9" s="1"/>
  <c r="C17667" i="9" s="1"/>
  <c r="C17671" i="9" s="1"/>
  <c r="C17675" i="9" s="1"/>
  <c r="C17679" i="9" s="1"/>
  <c r="C17683" i="9" s="1"/>
  <c r="C17687" i="9" s="1"/>
  <c r="C17691" i="9" s="1"/>
  <c r="C17695" i="9" s="1"/>
  <c r="C17699" i="9" s="1"/>
  <c r="C17703" i="9" s="1"/>
  <c r="C17707" i="9" s="1"/>
  <c r="C17711" i="9" s="1"/>
  <c r="C17715" i="9" s="1"/>
  <c r="C17719" i="9" s="1"/>
  <c r="C17723" i="9" s="1"/>
  <c r="C17727" i="9" s="1"/>
  <c r="C17731" i="9" s="1"/>
  <c r="C17735" i="9" s="1"/>
  <c r="C17739" i="9" s="1"/>
  <c r="C17743" i="9" s="1"/>
  <c r="C17747" i="9" s="1"/>
  <c r="C17751" i="9" s="1"/>
  <c r="C17755" i="9" s="1"/>
  <c r="C17759" i="9" s="1"/>
  <c r="C17763" i="9" s="1"/>
  <c r="C17767" i="9" s="1"/>
  <c r="C17771" i="9" s="1"/>
  <c r="C17775" i="9" s="1"/>
  <c r="C17779" i="9" s="1"/>
  <c r="C17783" i="9" s="1"/>
  <c r="C17787" i="9" s="1"/>
  <c r="C17791" i="9" s="1"/>
  <c r="C17795" i="9" s="1"/>
  <c r="C17799" i="9" s="1"/>
  <c r="C17803" i="9" s="1"/>
  <c r="C17807" i="9" s="1"/>
  <c r="C17811" i="9" s="1"/>
  <c r="C17815" i="9" s="1"/>
  <c r="C17819" i="9" s="1"/>
  <c r="C17823" i="9" s="1"/>
  <c r="C17827" i="9" s="1"/>
  <c r="C17831" i="9" s="1"/>
  <c r="C17835" i="9" s="1"/>
  <c r="C17839" i="9" s="1"/>
  <c r="C17843" i="9" s="1"/>
  <c r="C17847" i="9" s="1"/>
  <c r="C17851" i="9" s="1"/>
  <c r="C17855" i="9" s="1"/>
  <c r="C17859" i="9" s="1"/>
  <c r="C17863" i="9" s="1"/>
  <c r="C17867" i="9" s="1"/>
  <c r="C17871" i="9" s="1"/>
  <c r="C17875" i="9" s="1"/>
  <c r="C17879" i="9" s="1"/>
  <c r="C17883" i="9" s="1"/>
  <c r="C17887" i="9" s="1"/>
  <c r="C17891" i="9" s="1"/>
  <c r="C17895" i="9" s="1"/>
  <c r="C17899" i="9" s="1"/>
  <c r="C17903" i="9" s="1"/>
  <c r="C17907" i="9" s="1"/>
  <c r="C17911" i="9" s="1"/>
  <c r="C17915" i="9" s="1"/>
  <c r="C17919" i="9" s="1"/>
  <c r="C17923" i="9" s="1"/>
  <c r="C17927" i="9" s="1"/>
  <c r="C17931" i="9" s="1"/>
  <c r="C17935" i="9" s="1"/>
  <c r="C17939" i="9" s="1"/>
  <c r="C17943" i="9" s="1"/>
  <c r="C17947" i="9" s="1"/>
  <c r="C17951" i="9" s="1"/>
  <c r="C17955" i="9" s="1"/>
  <c r="C17959" i="9" s="1"/>
  <c r="C17963" i="9" s="1"/>
  <c r="C17967" i="9" s="1"/>
  <c r="C17971" i="9" s="1"/>
  <c r="C17975" i="9" s="1"/>
  <c r="C17979" i="9" s="1"/>
  <c r="C17983" i="9" s="1"/>
  <c r="C17987" i="9" s="1"/>
  <c r="C17991" i="9" s="1"/>
  <c r="C17995" i="9" s="1"/>
  <c r="C17999" i="9" s="1"/>
  <c r="C18003" i="9" s="1"/>
  <c r="C18007" i="9" s="1"/>
  <c r="C18011" i="9" s="1"/>
  <c r="C18015" i="9" s="1"/>
  <c r="C18019" i="9" s="1"/>
  <c r="C18023" i="9" s="1"/>
  <c r="C18027" i="9" s="1"/>
  <c r="C18031" i="9" s="1"/>
  <c r="C18035" i="9" s="1"/>
  <c r="C18039" i="9" s="1"/>
  <c r="C18043" i="9" s="1"/>
  <c r="C18047" i="9" s="1"/>
  <c r="C18051" i="9" s="1"/>
  <c r="C18055" i="9" s="1"/>
  <c r="C18059" i="9" s="1"/>
  <c r="C18063" i="9" s="1"/>
  <c r="C18067" i="9" s="1"/>
  <c r="C18071" i="9" s="1"/>
  <c r="C18075" i="9" s="1"/>
  <c r="C18079" i="9" s="1"/>
  <c r="C18083" i="9" s="1"/>
  <c r="C18087" i="9" s="1"/>
  <c r="C18091" i="9" s="1"/>
  <c r="C18095" i="9" s="1"/>
  <c r="C18099" i="9" s="1"/>
  <c r="C18103" i="9" s="1"/>
  <c r="C18107" i="9" s="1"/>
  <c r="C18111" i="9" s="1"/>
  <c r="C18115" i="9" s="1"/>
  <c r="C18119" i="9" s="1"/>
  <c r="C18123" i="9" s="1"/>
  <c r="C18127" i="9" s="1"/>
  <c r="C18131" i="9" s="1"/>
  <c r="C18135" i="9" s="1"/>
  <c r="C18139" i="9" s="1"/>
  <c r="C18143" i="9" s="1"/>
  <c r="C18147" i="9" s="1"/>
  <c r="C18151" i="9" s="1"/>
  <c r="C18155" i="9" s="1"/>
  <c r="C18159" i="9" s="1"/>
  <c r="C18163" i="9" s="1"/>
  <c r="C18167" i="9" s="1"/>
  <c r="C18171" i="9" s="1"/>
  <c r="C18175" i="9" s="1"/>
  <c r="C18179" i="9" s="1"/>
  <c r="C18183" i="9" s="1"/>
  <c r="C18187" i="9" s="1"/>
  <c r="C18191" i="9" s="1"/>
  <c r="C18195" i="9" s="1"/>
  <c r="C18199" i="9" s="1"/>
  <c r="C18203" i="9" s="1"/>
  <c r="C18207" i="9" s="1"/>
  <c r="C18211" i="9" s="1"/>
  <c r="C18215" i="9" s="1"/>
  <c r="C18219" i="9" s="1"/>
  <c r="C18223" i="9" s="1"/>
  <c r="C18227" i="9" s="1"/>
  <c r="C18231" i="9" s="1"/>
  <c r="C18235" i="9" s="1"/>
  <c r="C18239" i="9" s="1"/>
  <c r="C18243" i="9" s="1"/>
  <c r="C18247" i="9" s="1"/>
  <c r="C18251" i="9" s="1"/>
  <c r="C18255" i="9" s="1"/>
  <c r="C18259" i="9" s="1"/>
  <c r="C18263" i="9" s="1"/>
  <c r="C18267" i="9" s="1"/>
  <c r="C18271" i="9" s="1"/>
  <c r="C18275" i="9" s="1"/>
  <c r="C18279" i="9" s="1"/>
  <c r="C18283" i="9" s="1"/>
  <c r="C18287" i="9" s="1"/>
  <c r="C18291" i="9" s="1"/>
  <c r="C18295" i="9" s="1"/>
  <c r="C18299" i="9" s="1"/>
  <c r="C18303" i="9" s="1"/>
  <c r="C18307" i="9" s="1"/>
  <c r="C18311" i="9" s="1"/>
  <c r="C18315" i="9" s="1"/>
  <c r="C18319" i="9" s="1"/>
  <c r="C18323" i="9" s="1"/>
  <c r="C18327" i="9" s="1"/>
  <c r="C18331" i="9" s="1"/>
  <c r="C18335" i="9" s="1"/>
  <c r="C18339" i="9" s="1"/>
  <c r="C18343" i="9" s="1"/>
  <c r="C18347" i="9" s="1"/>
  <c r="C18351" i="9" s="1"/>
  <c r="C18355" i="9" s="1"/>
  <c r="C18359" i="9" s="1"/>
  <c r="C18363" i="9" s="1"/>
  <c r="C18367" i="9" s="1"/>
  <c r="C18371" i="9" s="1"/>
  <c r="C18375" i="9" s="1"/>
  <c r="C18379" i="9" s="1"/>
  <c r="C18383" i="9" s="1"/>
  <c r="C18387" i="9" s="1"/>
  <c r="C18391" i="9" s="1"/>
  <c r="C18395" i="9" s="1"/>
  <c r="C18399" i="9" s="1"/>
  <c r="C18403" i="9" s="1"/>
  <c r="C18407" i="9" s="1"/>
  <c r="C18411" i="9" s="1"/>
  <c r="C18415" i="9" s="1"/>
  <c r="C18419" i="9" s="1"/>
  <c r="C18423" i="9" s="1"/>
  <c r="C18427" i="9" s="1"/>
  <c r="C18431" i="9" s="1"/>
  <c r="C18435" i="9" s="1"/>
  <c r="C18439" i="9" s="1"/>
  <c r="C18443" i="9" s="1"/>
  <c r="C18447" i="9" s="1"/>
  <c r="C18451" i="9" s="1"/>
  <c r="C18455" i="9" s="1"/>
  <c r="C18459" i="9" s="1"/>
  <c r="C18463" i="9" s="1"/>
  <c r="C18467" i="9" s="1"/>
  <c r="C18471" i="9" s="1"/>
  <c r="C18475" i="9" s="1"/>
  <c r="C18479" i="9" s="1"/>
  <c r="C18483" i="9" s="1"/>
  <c r="C18487" i="9" s="1"/>
  <c r="C18491" i="9" s="1"/>
  <c r="C18495" i="9" s="1"/>
  <c r="C18499" i="9" s="1"/>
  <c r="C18503" i="9" s="1"/>
  <c r="C18507" i="9" s="1"/>
  <c r="C18511" i="9" s="1"/>
  <c r="C18515" i="9" s="1"/>
  <c r="C18519" i="9" s="1"/>
  <c r="C18523" i="9" s="1"/>
  <c r="C18527" i="9" s="1"/>
  <c r="C18531" i="9" s="1"/>
  <c r="C18535" i="9" s="1"/>
  <c r="C18539" i="9" s="1"/>
  <c r="C18543" i="9" s="1"/>
  <c r="C18547" i="9" s="1"/>
  <c r="C18551" i="9" s="1"/>
  <c r="C18555" i="9" s="1"/>
  <c r="C18559" i="9" s="1"/>
  <c r="C18563" i="9" s="1"/>
  <c r="C18567" i="9" s="1"/>
  <c r="C18571" i="9" s="1"/>
  <c r="C18575" i="9" s="1"/>
  <c r="C18579" i="9" s="1"/>
  <c r="C18583" i="9" s="1"/>
  <c r="C18587" i="9" s="1"/>
  <c r="C18591" i="9" s="1"/>
  <c r="C18595" i="9" s="1"/>
  <c r="C18599" i="9" s="1"/>
  <c r="C18603" i="9" s="1"/>
  <c r="C18607" i="9" s="1"/>
  <c r="C18611" i="9" s="1"/>
  <c r="C18615" i="9" s="1"/>
  <c r="C18619" i="9" s="1"/>
  <c r="C18623" i="9" s="1"/>
  <c r="C18627" i="9" s="1"/>
  <c r="C18631" i="9" s="1"/>
  <c r="C18635" i="9" s="1"/>
  <c r="C18639" i="9" s="1"/>
  <c r="C18643" i="9" s="1"/>
  <c r="C18647" i="9" s="1"/>
  <c r="C18651" i="9" s="1"/>
  <c r="C18655" i="9" s="1"/>
  <c r="C18659" i="9" s="1"/>
  <c r="C18663" i="9" s="1"/>
  <c r="C18667" i="9" s="1"/>
  <c r="C18671" i="9" s="1"/>
  <c r="C18675" i="9" s="1"/>
  <c r="C18679" i="9" s="1"/>
  <c r="C18683" i="9" s="1"/>
  <c r="C18687" i="9" s="1"/>
  <c r="C18691" i="9" s="1"/>
  <c r="C18695" i="9" s="1"/>
  <c r="C18699" i="9" s="1"/>
  <c r="C18703" i="9" s="1"/>
  <c r="C18707" i="9" s="1"/>
  <c r="C18711" i="9" s="1"/>
  <c r="C18715" i="9" s="1"/>
  <c r="C18719" i="9" s="1"/>
  <c r="C18723" i="9" s="1"/>
  <c r="C18727" i="9" s="1"/>
  <c r="C18731" i="9" s="1"/>
  <c r="C18735" i="9" s="1"/>
  <c r="C18739" i="9" s="1"/>
  <c r="C18743" i="9" s="1"/>
  <c r="C18747" i="9" s="1"/>
  <c r="C18751" i="9" s="1"/>
  <c r="C18755" i="9" s="1"/>
  <c r="C18759" i="9" s="1"/>
  <c r="C18763" i="9" s="1"/>
  <c r="C18767" i="9" s="1"/>
  <c r="C18771" i="9" s="1"/>
  <c r="C18775" i="9" s="1"/>
  <c r="C18779" i="9" s="1"/>
  <c r="C18783" i="9" s="1"/>
  <c r="C18787" i="9" s="1"/>
  <c r="C18791" i="9" s="1"/>
  <c r="C18795" i="9" s="1"/>
  <c r="C18799" i="9" s="1"/>
  <c r="C18803" i="9" s="1"/>
  <c r="C18807" i="9" s="1"/>
  <c r="C18811" i="9" s="1"/>
  <c r="C18815" i="9" s="1"/>
  <c r="C18819" i="9" s="1"/>
  <c r="C18823" i="9" s="1"/>
  <c r="C18827" i="9" s="1"/>
  <c r="C18831" i="9" s="1"/>
  <c r="C18835" i="9" s="1"/>
  <c r="C18839" i="9" s="1"/>
  <c r="C18843" i="9" s="1"/>
  <c r="C18847" i="9" s="1"/>
  <c r="C18851" i="9" s="1"/>
  <c r="C18855" i="9" s="1"/>
  <c r="C18859" i="9" s="1"/>
  <c r="C18863" i="9" s="1"/>
  <c r="C18867" i="9" s="1"/>
  <c r="C18871" i="9" s="1"/>
  <c r="C18875" i="9" s="1"/>
  <c r="C18879" i="9" s="1"/>
  <c r="C18883" i="9" s="1"/>
  <c r="C18887" i="9" s="1"/>
  <c r="C18891" i="9" s="1"/>
  <c r="C18895" i="9" s="1"/>
  <c r="C18899" i="9" s="1"/>
  <c r="C18903" i="9" s="1"/>
  <c r="C18907" i="9" s="1"/>
  <c r="C18911" i="9" s="1"/>
  <c r="C18915" i="9" s="1"/>
  <c r="C18919" i="9" s="1"/>
  <c r="C18923" i="9" s="1"/>
  <c r="C18927" i="9" s="1"/>
  <c r="C18931" i="9" s="1"/>
  <c r="C18935" i="9" s="1"/>
  <c r="C18939" i="9" s="1"/>
  <c r="C18943" i="9" s="1"/>
  <c r="C18947" i="9" s="1"/>
  <c r="C18951" i="9" s="1"/>
  <c r="C18955" i="9" s="1"/>
  <c r="C18959" i="9" s="1"/>
  <c r="C18963" i="9" s="1"/>
  <c r="C18967" i="9" s="1"/>
  <c r="C18971" i="9" s="1"/>
  <c r="C18975" i="9" s="1"/>
  <c r="C18979" i="9" s="1"/>
  <c r="C18983" i="9" s="1"/>
  <c r="C18987" i="9" s="1"/>
  <c r="C18991" i="9" s="1"/>
  <c r="C18995" i="9" s="1"/>
  <c r="C18999" i="9" s="1"/>
  <c r="C19003" i="9" s="1"/>
  <c r="C19007" i="9" s="1"/>
  <c r="C19011" i="9" s="1"/>
  <c r="C19015" i="9" s="1"/>
  <c r="C19019" i="9" s="1"/>
  <c r="C19023" i="9" s="1"/>
  <c r="C19027" i="9" s="1"/>
  <c r="C19031" i="9" s="1"/>
  <c r="C19035" i="9" s="1"/>
  <c r="C19039" i="9" s="1"/>
  <c r="C19043" i="9" s="1"/>
  <c r="C19047" i="9" s="1"/>
  <c r="C19051" i="9" s="1"/>
  <c r="C19055" i="9" s="1"/>
  <c r="C19059" i="9" s="1"/>
  <c r="C19063" i="9" s="1"/>
  <c r="C19067" i="9" s="1"/>
  <c r="C19071" i="9" s="1"/>
  <c r="C19075" i="9" s="1"/>
  <c r="C19079" i="9" s="1"/>
  <c r="C19083" i="9" s="1"/>
  <c r="C19087" i="9" s="1"/>
  <c r="C19091" i="9" s="1"/>
  <c r="C19095" i="9" s="1"/>
  <c r="C19099" i="9" s="1"/>
  <c r="C19103" i="9" s="1"/>
  <c r="C19107" i="9" s="1"/>
  <c r="C19111" i="9" s="1"/>
  <c r="C19115" i="9" s="1"/>
  <c r="C19119" i="9" s="1"/>
  <c r="C19123" i="9" s="1"/>
  <c r="C19127" i="9" s="1"/>
  <c r="C19131" i="9" s="1"/>
  <c r="C19135" i="9" s="1"/>
  <c r="C19139" i="9" s="1"/>
  <c r="C19143" i="9" s="1"/>
  <c r="C19147" i="9" s="1"/>
  <c r="C19151" i="9" s="1"/>
  <c r="C19155" i="9" s="1"/>
  <c r="C19159" i="9" s="1"/>
  <c r="C19163" i="9" s="1"/>
  <c r="C19167" i="9" s="1"/>
  <c r="C19171" i="9" s="1"/>
  <c r="C19175" i="9" s="1"/>
  <c r="C19179" i="9" s="1"/>
  <c r="C19183" i="9" s="1"/>
  <c r="C19187" i="9" s="1"/>
  <c r="C19191" i="9" s="1"/>
  <c r="C19195" i="9" s="1"/>
  <c r="C19199" i="9" s="1"/>
  <c r="C19203" i="9" s="1"/>
  <c r="C19207" i="9" s="1"/>
  <c r="C19211" i="9" s="1"/>
  <c r="C19215" i="9" s="1"/>
  <c r="C19219" i="9" s="1"/>
  <c r="C19223" i="9" s="1"/>
  <c r="C19227" i="9" s="1"/>
  <c r="C19231" i="9" s="1"/>
  <c r="C19235" i="9" s="1"/>
  <c r="C19239" i="9" s="1"/>
  <c r="C19243" i="9" s="1"/>
  <c r="C19247" i="9" s="1"/>
  <c r="C19251" i="9" s="1"/>
  <c r="C19255" i="9" s="1"/>
  <c r="C19259" i="9" s="1"/>
  <c r="C19263" i="9" s="1"/>
  <c r="C19267" i="9" s="1"/>
  <c r="C19271" i="9" s="1"/>
  <c r="C19275" i="9" s="1"/>
  <c r="C19279" i="9" s="1"/>
  <c r="C19283" i="9" s="1"/>
  <c r="C19287" i="9" s="1"/>
  <c r="C19291" i="9" s="1"/>
  <c r="C19295" i="9" s="1"/>
  <c r="C19299" i="9" s="1"/>
  <c r="C19303" i="9" s="1"/>
  <c r="C19307" i="9" s="1"/>
  <c r="C19311" i="9" s="1"/>
  <c r="C19315" i="9" s="1"/>
  <c r="C19319" i="9" s="1"/>
  <c r="C19323" i="9" s="1"/>
  <c r="C19327" i="9" s="1"/>
  <c r="C19331" i="9" s="1"/>
  <c r="C19335" i="9" s="1"/>
  <c r="C19339" i="9" s="1"/>
  <c r="C19343" i="9" s="1"/>
  <c r="C19347" i="9" s="1"/>
  <c r="C19351" i="9" s="1"/>
  <c r="C19355" i="9" s="1"/>
  <c r="C19359" i="9" s="1"/>
  <c r="C19363" i="9" s="1"/>
  <c r="C19367" i="9" s="1"/>
  <c r="C19371" i="9" s="1"/>
  <c r="C19375" i="9" s="1"/>
  <c r="C19379" i="9" s="1"/>
  <c r="C19383" i="9" s="1"/>
  <c r="C19387" i="9" s="1"/>
  <c r="C19391" i="9" s="1"/>
  <c r="C19395" i="9" s="1"/>
  <c r="C19399" i="9" s="1"/>
  <c r="C19403" i="9" s="1"/>
  <c r="C19407" i="9" s="1"/>
  <c r="C19411" i="9" s="1"/>
  <c r="C19415" i="9" s="1"/>
  <c r="C19419" i="9" s="1"/>
  <c r="C19423" i="9" s="1"/>
  <c r="C19427" i="9" s="1"/>
  <c r="C19431" i="9" s="1"/>
  <c r="C19435" i="9" s="1"/>
  <c r="C19439" i="9" s="1"/>
  <c r="C19443" i="9" s="1"/>
  <c r="C19447" i="9" s="1"/>
  <c r="C19451" i="9" s="1"/>
  <c r="C19455" i="9" s="1"/>
  <c r="C19459" i="9" s="1"/>
  <c r="C19463" i="9" s="1"/>
  <c r="C19467" i="9" s="1"/>
  <c r="C19471" i="9" s="1"/>
  <c r="C19475" i="9" s="1"/>
  <c r="C19479" i="9" s="1"/>
  <c r="C19483" i="9" s="1"/>
  <c r="C19487" i="9" s="1"/>
  <c r="C19491" i="9" s="1"/>
  <c r="C19495" i="9" s="1"/>
  <c r="C19499" i="9" s="1"/>
  <c r="C19503" i="9" s="1"/>
  <c r="C19507" i="9" s="1"/>
  <c r="C19511" i="9" s="1"/>
  <c r="C19515" i="9" s="1"/>
  <c r="C19519" i="9" s="1"/>
  <c r="C19523" i="9" s="1"/>
  <c r="C19527" i="9" s="1"/>
  <c r="C19531" i="9" s="1"/>
  <c r="C19535" i="9" s="1"/>
  <c r="C19539" i="9" s="1"/>
  <c r="C19543" i="9" s="1"/>
  <c r="C19547" i="9" s="1"/>
  <c r="C19551" i="9" s="1"/>
  <c r="C19555" i="9" s="1"/>
  <c r="C19559" i="9" s="1"/>
  <c r="C19563" i="9" s="1"/>
  <c r="C19567" i="9" s="1"/>
  <c r="C19571" i="9" s="1"/>
  <c r="C19575" i="9" s="1"/>
  <c r="C19579" i="9" s="1"/>
  <c r="C19583" i="9" s="1"/>
  <c r="C19587" i="9" s="1"/>
  <c r="C19591" i="9" s="1"/>
  <c r="C19595" i="9" s="1"/>
  <c r="C19599" i="9" s="1"/>
  <c r="C19603" i="9" s="1"/>
  <c r="C19607" i="9" s="1"/>
  <c r="C19611" i="9" s="1"/>
  <c r="C19615" i="9" s="1"/>
  <c r="C19619" i="9" s="1"/>
  <c r="C19623" i="9" s="1"/>
  <c r="C19627" i="9" s="1"/>
  <c r="C19631" i="9" s="1"/>
  <c r="C19635" i="9" s="1"/>
  <c r="C19639" i="9" s="1"/>
  <c r="C19643" i="9" s="1"/>
  <c r="C19647" i="9" s="1"/>
  <c r="C19651" i="9" s="1"/>
  <c r="C19655" i="9" s="1"/>
  <c r="C19659" i="9" s="1"/>
  <c r="C19663" i="9" s="1"/>
  <c r="C19667" i="9" s="1"/>
  <c r="C19671" i="9" s="1"/>
  <c r="C19675" i="9" s="1"/>
  <c r="C19679" i="9" s="1"/>
  <c r="C19683" i="9" s="1"/>
  <c r="C19687" i="9" s="1"/>
  <c r="C19691" i="9" s="1"/>
  <c r="C19695" i="9" s="1"/>
  <c r="C19699" i="9" s="1"/>
  <c r="C19703" i="9" s="1"/>
  <c r="C19707" i="9" s="1"/>
  <c r="C19711" i="9" s="1"/>
  <c r="C19715" i="9" s="1"/>
  <c r="C19719" i="9" s="1"/>
  <c r="C19723" i="9" s="1"/>
  <c r="C19727" i="9" s="1"/>
  <c r="C19731" i="9" s="1"/>
  <c r="C19735" i="9" s="1"/>
  <c r="C19739" i="9" s="1"/>
  <c r="C19743" i="9" s="1"/>
  <c r="C19747" i="9" s="1"/>
  <c r="C19751" i="9" s="1"/>
  <c r="C19755" i="9" s="1"/>
  <c r="C19759" i="9" s="1"/>
  <c r="C19763" i="9" s="1"/>
  <c r="C19767" i="9" s="1"/>
  <c r="C19771" i="9" s="1"/>
  <c r="C19775" i="9" s="1"/>
  <c r="C19779" i="9" s="1"/>
  <c r="C19783" i="9" s="1"/>
  <c r="C19787" i="9" s="1"/>
  <c r="C19791" i="9" s="1"/>
  <c r="C19795" i="9" s="1"/>
  <c r="C19799" i="9" s="1"/>
  <c r="C19803" i="9" s="1"/>
  <c r="C19807" i="9" s="1"/>
  <c r="C19811" i="9" s="1"/>
  <c r="C19815" i="9" s="1"/>
  <c r="C19819" i="9" s="1"/>
  <c r="C19823" i="9" s="1"/>
  <c r="C19827" i="9" s="1"/>
  <c r="C19831" i="9" s="1"/>
  <c r="C19835" i="9" s="1"/>
  <c r="C19839" i="9" s="1"/>
  <c r="C19843" i="9" s="1"/>
  <c r="C19847" i="9" s="1"/>
  <c r="C19851" i="9" s="1"/>
  <c r="C19855" i="9" s="1"/>
  <c r="C19859" i="9" s="1"/>
  <c r="C19863" i="9" s="1"/>
  <c r="C19867" i="9" s="1"/>
  <c r="C19871" i="9" s="1"/>
  <c r="C19875" i="9" s="1"/>
  <c r="C19879" i="9" s="1"/>
  <c r="C19883" i="9" s="1"/>
  <c r="C19887" i="9" s="1"/>
  <c r="C19891" i="9" s="1"/>
  <c r="C19895" i="9" s="1"/>
  <c r="C19899" i="9" s="1"/>
  <c r="C19903" i="9" s="1"/>
  <c r="C19907" i="9" s="1"/>
  <c r="C19911" i="9" s="1"/>
  <c r="C19915" i="9" s="1"/>
  <c r="C19919" i="9" s="1"/>
  <c r="C19923" i="9" s="1"/>
  <c r="C19927" i="9" s="1"/>
  <c r="C19931" i="9" s="1"/>
  <c r="C19935" i="9" s="1"/>
  <c r="C19939" i="9" s="1"/>
  <c r="C19943" i="9" s="1"/>
  <c r="C19947" i="9" s="1"/>
  <c r="C19951" i="9" s="1"/>
  <c r="C19955" i="9" s="1"/>
  <c r="C19959" i="9" s="1"/>
  <c r="C19963" i="9" s="1"/>
  <c r="C19967" i="9" s="1"/>
  <c r="C19971" i="9" s="1"/>
  <c r="C19975" i="9" s="1"/>
  <c r="C19979" i="9" s="1"/>
  <c r="C19983" i="9" s="1"/>
  <c r="C19987" i="9" s="1"/>
  <c r="C19991" i="9" s="1"/>
  <c r="C19995" i="9" s="1"/>
  <c r="C19999" i="9" s="1"/>
  <c r="C20003" i="9" s="1"/>
  <c r="C20007" i="9" s="1"/>
  <c r="C20011" i="9" s="1"/>
  <c r="C20015" i="9" s="1"/>
  <c r="C20019" i="9" s="1"/>
  <c r="C20023" i="9" s="1"/>
  <c r="C20027" i="9" s="1"/>
  <c r="C20031" i="9" s="1"/>
  <c r="C20035" i="9" s="1"/>
  <c r="C20039" i="9" s="1"/>
  <c r="C20043" i="9" s="1"/>
  <c r="C20047" i="9" s="1"/>
  <c r="C20051" i="9" s="1"/>
  <c r="C20055" i="9" s="1"/>
  <c r="C20059" i="9" s="1"/>
  <c r="C20063" i="9" s="1"/>
  <c r="C20067" i="9" s="1"/>
  <c r="C20071" i="9" s="1"/>
  <c r="C20075" i="9" s="1"/>
  <c r="C20079" i="9" s="1"/>
  <c r="C20083" i="9" s="1"/>
  <c r="C20087" i="9" s="1"/>
  <c r="C20091" i="9" s="1"/>
  <c r="C20095" i="9" s="1"/>
  <c r="C20099" i="9" s="1"/>
  <c r="C20103" i="9" s="1"/>
  <c r="C20107" i="9" s="1"/>
  <c r="C20111" i="9" s="1"/>
  <c r="C20115" i="9" s="1"/>
  <c r="C20119" i="9" s="1"/>
  <c r="C20123" i="9" s="1"/>
  <c r="C20127" i="9" s="1"/>
  <c r="C20131" i="9" s="1"/>
  <c r="C20135" i="9" s="1"/>
  <c r="C20139" i="9" s="1"/>
  <c r="C20143" i="9" s="1"/>
  <c r="C20147" i="9" s="1"/>
  <c r="C20151" i="9" s="1"/>
  <c r="C20155" i="9" s="1"/>
  <c r="C20159" i="9" s="1"/>
  <c r="C20163" i="9" s="1"/>
  <c r="C20167" i="9" s="1"/>
  <c r="C20171" i="9" s="1"/>
  <c r="C20175" i="9" s="1"/>
  <c r="C20179" i="9" s="1"/>
  <c r="C20183" i="9" s="1"/>
  <c r="C20187" i="9" s="1"/>
  <c r="C20191" i="9" s="1"/>
  <c r="C20195" i="9" s="1"/>
  <c r="C20199" i="9" s="1"/>
  <c r="C20203" i="9" s="1"/>
  <c r="C20207" i="9" s="1"/>
  <c r="C20211" i="9" s="1"/>
  <c r="C20215" i="9" s="1"/>
  <c r="C20219" i="9" s="1"/>
  <c r="C20223" i="9" s="1"/>
  <c r="C20227" i="9" s="1"/>
  <c r="C20231" i="9" s="1"/>
  <c r="C20235" i="9" s="1"/>
  <c r="C20239" i="9" s="1"/>
  <c r="C20243" i="9" s="1"/>
  <c r="C20247" i="9" s="1"/>
  <c r="C20251" i="9" s="1"/>
  <c r="C20255" i="9" s="1"/>
  <c r="C20259" i="9" s="1"/>
  <c r="C20263" i="9" s="1"/>
  <c r="C20267" i="9" s="1"/>
  <c r="C20271" i="9" s="1"/>
  <c r="C20275" i="9" s="1"/>
  <c r="C20279" i="9" s="1"/>
  <c r="C20283" i="9" s="1"/>
  <c r="C20287" i="9" s="1"/>
  <c r="C20291" i="9" s="1"/>
  <c r="C20295" i="9" s="1"/>
  <c r="C20299" i="9" s="1"/>
  <c r="C20303" i="9" s="1"/>
  <c r="C20307" i="9" s="1"/>
  <c r="C20311" i="9" s="1"/>
  <c r="C20315" i="9" s="1"/>
  <c r="C20319" i="9" s="1"/>
  <c r="C20323" i="9" s="1"/>
  <c r="C20327" i="9" s="1"/>
  <c r="C20331" i="9" s="1"/>
  <c r="C20335" i="9" s="1"/>
  <c r="C20339" i="9" s="1"/>
  <c r="C20343" i="9" s="1"/>
  <c r="C20347" i="9" s="1"/>
  <c r="C20351" i="9" s="1"/>
  <c r="C20355" i="9" s="1"/>
  <c r="C20359" i="9" s="1"/>
  <c r="C20363" i="9" s="1"/>
  <c r="C20367" i="9" s="1"/>
  <c r="C20371" i="9" s="1"/>
  <c r="C20375" i="9" s="1"/>
  <c r="C20379" i="9" s="1"/>
  <c r="C20383" i="9" s="1"/>
  <c r="C20387" i="9" s="1"/>
  <c r="C20391" i="9" s="1"/>
  <c r="C20395" i="9" s="1"/>
  <c r="C20399" i="9" s="1"/>
  <c r="C20403" i="9" s="1"/>
  <c r="C20407" i="9" s="1"/>
  <c r="C20411" i="9" s="1"/>
  <c r="C20415" i="9" s="1"/>
  <c r="C20419" i="9" s="1"/>
  <c r="C20423" i="9" s="1"/>
  <c r="C20427" i="9" s="1"/>
  <c r="C20431" i="9" s="1"/>
  <c r="C20435" i="9" s="1"/>
  <c r="C20439" i="9" s="1"/>
  <c r="C20443" i="9" s="1"/>
  <c r="C20447" i="9" s="1"/>
  <c r="C20451" i="9" s="1"/>
  <c r="C20455" i="9" s="1"/>
  <c r="C20459" i="9" s="1"/>
  <c r="C20463" i="9" s="1"/>
  <c r="C20467" i="9" s="1"/>
  <c r="C20471" i="9" s="1"/>
  <c r="C20475" i="9" s="1"/>
  <c r="C20479" i="9" s="1"/>
  <c r="C20483" i="9" s="1"/>
  <c r="C20487" i="9" s="1"/>
  <c r="C20491" i="9" s="1"/>
  <c r="C20495" i="9" s="1"/>
  <c r="C20499" i="9" s="1"/>
  <c r="C20503" i="9" s="1"/>
  <c r="C20507" i="9" s="1"/>
  <c r="C20511" i="9" s="1"/>
  <c r="C20515" i="9" s="1"/>
  <c r="C20519" i="9" s="1"/>
  <c r="C20523" i="9" s="1"/>
  <c r="C20527" i="9" s="1"/>
  <c r="C20531" i="9" s="1"/>
  <c r="C20535" i="9" s="1"/>
  <c r="C20539" i="9" s="1"/>
  <c r="C20543" i="9" s="1"/>
  <c r="C20547" i="9" s="1"/>
  <c r="C20551" i="9" s="1"/>
  <c r="C20555" i="9" s="1"/>
  <c r="C20559" i="9" s="1"/>
  <c r="C20563" i="9" s="1"/>
  <c r="C20567" i="9" s="1"/>
  <c r="C20571" i="9" s="1"/>
  <c r="C20575" i="9" s="1"/>
  <c r="C20579" i="9" s="1"/>
  <c r="C20583" i="9" s="1"/>
  <c r="C20587" i="9" s="1"/>
  <c r="C20591" i="9" s="1"/>
  <c r="C20595" i="9" s="1"/>
  <c r="C20599" i="9" s="1"/>
  <c r="C20603" i="9" s="1"/>
  <c r="C20607" i="9" s="1"/>
  <c r="C20611" i="9" s="1"/>
  <c r="C20615" i="9" s="1"/>
  <c r="C20619" i="9" s="1"/>
  <c r="C20623" i="9" s="1"/>
  <c r="C20627" i="9" s="1"/>
  <c r="C20631" i="9" s="1"/>
  <c r="C20635" i="9" s="1"/>
  <c r="C20639" i="9" s="1"/>
  <c r="C20643" i="9" s="1"/>
  <c r="C20647" i="9" s="1"/>
  <c r="C20651" i="9" s="1"/>
  <c r="C20655" i="9" s="1"/>
  <c r="C20659" i="9" s="1"/>
  <c r="C20663" i="9" s="1"/>
  <c r="C20667" i="9" s="1"/>
  <c r="C20671" i="9" s="1"/>
  <c r="C20675" i="9" s="1"/>
  <c r="C20679" i="9" s="1"/>
  <c r="C20683" i="9" s="1"/>
  <c r="C20687" i="9" s="1"/>
  <c r="C20691" i="9" s="1"/>
  <c r="C20695" i="9" s="1"/>
  <c r="C20699" i="9" s="1"/>
  <c r="C20703" i="9" s="1"/>
  <c r="C20707" i="9" s="1"/>
  <c r="C20711" i="9" s="1"/>
  <c r="C20715" i="9" s="1"/>
  <c r="C20719" i="9" s="1"/>
  <c r="C20723" i="9" s="1"/>
  <c r="C20727" i="9" s="1"/>
  <c r="C20731" i="9" s="1"/>
  <c r="C20735" i="9" s="1"/>
  <c r="C20739" i="9" s="1"/>
  <c r="C20743" i="9" s="1"/>
  <c r="C20747" i="9" s="1"/>
  <c r="C20751" i="9" s="1"/>
  <c r="C20755" i="9" s="1"/>
  <c r="C20759" i="9" s="1"/>
  <c r="C20763" i="9" s="1"/>
  <c r="C20767" i="9" s="1"/>
  <c r="C20771" i="9" s="1"/>
  <c r="C20775" i="9" s="1"/>
  <c r="C20779" i="9" s="1"/>
  <c r="C20783" i="9" s="1"/>
  <c r="C20787" i="9" s="1"/>
  <c r="C20791" i="9" s="1"/>
  <c r="C20795" i="9" s="1"/>
  <c r="C20799" i="9" s="1"/>
  <c r="C20803" i="9" s="1"/>
  <c r="C20807" i="9" s="1"/>
  <c r="C20811" i="9" s="1"/>
  <c r="C20815" i="9" s="1"/>
  <c r="C20819" i="9" s="1"/>
  <c r="C20823" i="9" s="1"/>
  <c r="C20827" i="9" s="1"/>
  <c r="C20831" i="9" s="1"/>
  <c r="C20835" i="9" s="1"/>
  <c r="C20839" i="9" s="1"/>
  <c r="C20843" i="9" s="1"/>
  <c r="C20847" i="9" s="1"/>
  <c r="C20851" i="9" s="1"/>
  <c r="C20855" i="9" s="1"/>
  <c r="C20859" i="9" s="1"/>
  <c r="C20863" i="9" s="1"/>
  <c r="C20867" i="9" s="1"/>
  <c r="C20871" i="9" s="1"/>
  <c r="C20875" i="9" s="1"/>
  <c r="C20879" i="9" s="1"/>
  <c r="C20883" i="9" s="1"/>
  <c r="C20887" i="9" s="1"/>
  <c r="C20891" i="9" s="1"/>
  <c r="C20895" i="9" s="1"/>
  <c r="C20899" i="9" s="1"/>
  <c r="C20903" i="9" s="1"/>
  <c r="C20907" i="9" s="1"/>
  <c r="C20911" i="9" s="1"/>
  <c r="C20915" i="9" s="1"/>
  <c r="C20919" i="9" s="1"/>
  <c r="C20923" i="9" s="1"/>
  <c r="C20927" i="9" s="1"/>
  <c r="C20931" i="9" s="1"/>
  <c r="C20935" i="9" s="1"/>
  <c r="C20939" i="9" s="1"/>
  <c r="C20943" i="9" s="1"/>
  <c r="C20947" i="9" s="1"/>
  <c r="C20951" i="9" s="1"/>
  <c r="C20955" i="9" s="1"/>
  <c r="C20959" i="9" s="1"/>
  <c r="C20963" i="9" s="1"/>
  <c r="C20967" i="9" s="1"/>
  <c r="C20971" i="9" s="1"/>
  <c r="C20975" i="9" s="1"/>
  <c r="C20979" i="9" s="1"/>
  <c r="C20983" i="9" s="1"/>
  <c r="C20987" i="9" s="1"/>
  <c r="C20991" i="9" s="1"/>
  <c r="C20995" i="9" s="1"/>
  <c r="C20999" i="9" s="1"/>
  <c r="C21003" i="9" s="1"/>
  <c r="C21007" i="9" s="1"/>
  <c r="C21011" i="9" s="1"/>
  <c r="C21015" i="9" s="1"/>
  <c r="C21019" i="9" s="1"/>
  <c r="C21023" i="9" s="1"/>
  <c r="C21027" i="9" s="1"/>
  <c r="C21031" i="9" s="1"/>
  <c r="C21035" i="9" s="1"/>
  <c r="C21039" i="9" s="1"/>
  <c r="C21043" i="9" s="1"/>
  <c r="C21047" i="9" s="1"/>
  <c r="C21051" i="9" s="1"/>
  <c r="C21055" i="9" s="1"/>
  <c r="C21059" i="9" s="1"/>
  <c r="C21063" i="9" s="1"/>
  <c r="C21067" i="9" s="1"/>
  <c r="C21071" i="9" s="1"/>
  <c r="C21075" i="9" s="1"/>
  <c r="C21079" i="9" s="1"/>
  <c r="C21083" i="9" s="1"/>
  <c r="C21087" i="9" s="1"/>
  <c r="C21091" i="9" s="1"/>
  <c r="C21095" i="9" s="1"/>
  <c r="C21099" i="9" s="1"/>
  <c r="C21103" i="9" s="1"/>
  <c r="C21107" i="9" s="1"/>
  <c r="C21111" i="9" s="1"/>
  <c r="C21115" i="9" s="1"/>
  <c r="C21119" i="9" s="1"/>
  <c r="C21123" i="9" s="1"/>
  <c r="C21127" i="9" s="1"/>
  <c r="C21131" i="9" s="1"/>
  <c r="C21135" i="9" s="1"/>
  <c r="C21139" i="9" s="1"/>
  <c r="C21143" i="9" s="1"/>
  <c r="C21147" i="9" s="1"/>
  <c r="C21151" i="9" s="1"/>
  <c r="C21155" i="9" s="1"/>
  <c r="C21159" i="9" s="1"/>
  <c r="C21163" i="9" s="1"/>
  <c r="C21167" i="9" s="1"/>
  <c r="C21171" i="9" s="1"/>
  <c r="C21175" i="9" s="1"/>
  <c r="C21179" i="9" s="1"/>
  <c r="C21183" i="9" s="1"/>
  <c r="C21187" i="9" s="1"/>
  <c r="C21191" i="9" s="1"/>
  <c r="C21195" i="9" s="1"/>
  <c r="C21199" i="9" s="1"/>
  <c r="C21203" i="9" s="1"/>
  <c r="C21207" i="9" s="1"/>
  <c r="C21211" i="9" s="1"/>
  <c r="C21215" i="9" s="1"/>
  <c r="C21219" i="9" s="1"/>
  <c r="C21223" i="9" s="1"/>
  <c r="C21227" i="9" s="1"/>
  <c r="C21231" i="9" s="1"/>
  <c r="C21235" i="9" s="1"/>
  <c r="C21239" i="9" s="1"/>
  <c r="C21243" i="9" s="1"/>
  <c r="C21247" i="9" s="1"/>
  <c r="C21251" i="9" s="1"/>
  <c r="C21255" i="9" s="1"/>
  <c r="C21259" i="9" s="1"/>
  <c r="C21263" i="9" s="1"/>
  <c r="C21267" i="9" s="1"/>
  <c r="C21271" i="9" s="1"/>
  <c r="C21275" i="9" s="1"/>
  <c r="C21279" i="9" s="1"/>
  <c r="C21283" i="9" s="1"/>
  <c r="C21287" i="9" s="1"/>
  <c r="C21291" i="9" s="1"/>
  <c r="C21295" i="9" s="1"/>
  <c r="C21299" i="9" s="1"/>
  <c r="C21303" i="9" s="1"/>
  <c r="C21307" i="9" s="1"/>
  <c r="C21311" i="9" s="1"/>
  <c r="C21315" i="9" s="1"/>
  <c r="C21319" i="9" s="1"/>
  <c r="C21323" i="9" s="1"/>
  <c r="C21327" i="9" s="1"/>
  <c r="C21331" i="9" s="1"/>
  <c r="C21335" i="9" s="1"/>
  <c r="C21339" i="9" s="1"/>
  <c r="C21343" i="9" s="1"/>
  <c r="C21347" i="9" s="1"/>
  <c r="C21351" i="9" s="1"/>
  <c r="C21355" i="9" s="1"/>
  <c r="C21359" i="9" s="1"/>
  <c r="C21363" i="9" s="1"/>
  <c r="C21367" i="9" s="1"/>
  <c r="C21371" i="9" s="1"/>
  <c r="C21375" i="9" s="1"/>
  <c r="C21379" i="9" s="1"/>
  <c r="C21383" i="9" s="1"/>
  <c r="C21387" i="9" s="1"/>
  <c r="C21391" i="9" s="1"/>
  <c r="C21395" i="9" s="1"/>
  <c r="C21399" i="9" s="1"/>
  <c r="C21403" i="9" s="1"/>
  <c r="C21407" i="9" s="1"/>
  <c r="C21411" i="9" s="1"/>
  <c r="C21415" i="9" s="1"/>
  <c r="C21419" i="9" s="1"/>
  <c r="C21423" i="9" s="1"/>
  <c r="C21427" i="9" s="1"/>
  <c r="C21431" i="9" s="1"/>
  <c r="C21435" i="9" s="1"/>
  <c r="C21439" i="9" s="1"/>
  <c r="C21443" i="9" s="1"/>
  <c r="C21447" i="9" s="1"/>
  <c r="C21451" i="9" s="1"/>
  <c r="C21455" i="9" s="1"/>
  <c r="C21459" i="9" s="1"/>
  <c r="C21463" i="9" s="1"/>
  <c r="C21467" i="9" s="1"/>
  <c r="C21471" i="9" s="1"/>
  <c r="C21475" i="9" s="1"/>
  <c r="C21479" i="9" s="1"/>
  <c r="C21483" i="9" s="1"/>
  <c r="C21487" i="9" s="1"/>
  <c r="C21491" i="9" s="1"/>
  <c r="C21495" i="9" s="1"/>
  <c r="C21499" i="9" s="1"/>
  <c r="C21503" i="9" s="1"/>
  <c r="C21507" i="9" s="1"/>
  <c r="C21511" i="9" s="1"/>
  <c r="C21515" i="9" s="1"/>
  <c r="C21519" i="9" s="1"/>
  <c r="C21523" i="9" s="1"/>
  <c r="C21527" i="9" s="1"/>
  <c r="C21531" i="9" s="1"/>
  <c r="C21535" i="9" s="1"/>
  <c r="C21539" i="9" s="1"/>
  <c r="C21543" i="9" s="1"/>
  <c r="C21547" i="9" s="1"/>
  <c r="C21551" i="9" s="1"/>
  <c r="C21555" i="9" s="1"/>
  <c r="C21559" i="9" s="1"/>
  <c r="C21563" i="9" s="1"/>
  <c r="C21567" i="9" s="1"/>
  <c r="C21571" i="9" s="1"/>
  <c r="C21575" i="9" s="1"/>
  <c r="C21579" i="9" s="1"/>
  <c r="C21583" i="9" s="1"/>
  <c r="C21587" i="9" s="1"/>
  <c r="C21591" i="9" s="1"/>
  <c r="C21595" i="9" s="1"/>
  <c r="C21599" i="9" s="1"/>
  <c r="C21603" i="9" s="1"/>
  <c r="C21607" i="9" s="1"/>
  <c r="C21611" i="9" s="1"/>
  <c r="C21615" i="9" s="1"/>
  <c r="C21619" i="9" s="1"/>
  <c r="C21623" i="9" s="1"/>
  <c r="C21627" i="9" s="1"/>
  <c r="C21631" i="9" s="1"/>
  <c r="C21635" i="9" s="1"/>
  <c r="C21639" i="9" s="1"/>
  <c r="C21643" i="9" s="1"/>
  <c r="C21647" i="9" s="1"/>
  <c r="C21651" i="9" s="1"/>
  <c r="C21655" i="9" s="1"/>
  <c r="C21659" i="9" s="1"/>
  <c r="C21663" i="9" s="1"/>
  <c r="C21667" i="9" s="1"/>
  <c r="C21671" i="9" s="1"/>
  <c r="C21675" i="9" s="1"/>
  <c r="C21679" i="9" s="1"/>
  <c r="C21683" i="9" s="1"/>
  <c r="C21687" i="9" s="1"/>
  <c r="C21691" i="9" s="1"/>
  <c r="C21695" i="9" s="1"/>
  <c r="C21699" i="9" s="1"/>
  <c r="C21703" i="9" s="1"/>
  <c r="C21707" i="9" s="1"/>
  <c r="C21711" i="9" s="1"/>
  <c r="C21715" i="9" s="1"/>
  <c r="C21719" i="9" s="1"/>
  <c r="C21723" i="9" s="1"/>
  <c r="C21727" i="9" s="1"/>
  <c r="C21731" i="9" s="1"/>
  <c r="C21735" i="9" s="1"/>
  <c r="C21739" i="9" s="1"/>
  <c r="C21743" i="9" s="1"/>
  <c r="C21747" i="9" s="1"/>
  <c r="C21751" i="9" s="1"/>
  <c r="C21755" i="9" s="1"/>
  <c r="C21759" i="9" s="1"/>
  <c r="C21763" i="9" s="1"/>
  <c r="C21767" i="9" s="1"/>
  <c r="C21771" i="9" s="1"/>
  <c r="C21775" i="9" s="1"/>
  <c r="C21779" i="9" s="1"/>
  <c r="C21783" i="9" s="1"/>
  <c r="C21787" i="9" s="1"/>
  <c r="C21791" i="9" s="1"/>
  <c r="C21795" i="9" s="1"/>
  <c r="C21799" i="9" s="1"/>
  <c r="C21803" i="9" s="1"/>
  <c r="C21807" i="9" s="1"/>
  <c r="C21811" i="9" s="1"/>
  <c r="C21815" i="9" s="1"/>
  <c r="C21819" i="9" s="1"/>
  <c r="C21823" i="9" s="1"/>
  <c r="C21827" i="9" s="1"/>
  <c r="C21831" i="9" s="1"/>
  <c r="C21835" i="9" s="1"/>
  <c r="C21839" i="9" s="1"/>
  <c r="C21843" i="9" s="1"/>
  <c r="C21847" i="9" s="1"/>
  <c r="C21851" i="9" s="1"/>
  <c r="C21855" i="9" s="1"/>
  <c r="C21859" i="9" s="1"/>
  <c r="C21863" i="9" s="1"/>
  <c r="C21867" i="9" s="1"/>
  <c r="C21871" i="9" s="1"/>
  <c r="C21875" i="9" s="1"/>
  <c r="C21879" i="9" s="1"/>
  <c r="C21883" i="9" s="1"/>
  <c r="C21887" i="9" s="1"/>
  <c r="C21891" i="9" s="1"/>
  <c r="C21895" i="9" s="1"/>
  <c r="C21899" i="9" s="1"/>
  <c r="C21903" i="9" s="1"/>
  <c r="C21907" i="9" s="1"/>
  <c r="C21911" i="9" s="1"/>
  <c r="C21915" i="9" s="1"/>
  <c r="C21919" i="9" s="1"/>
  <c r="C21923" i="9" s="1"/>
  <c r="C21927" i="9" s="1"/>
  <c r="C21931" i="9" s="1"/>
  <c r="C21935" i="9" s="1"/>
  <c r="C21939" i="9" s="1"/>
  <c r="C21943" i="9" s="1"/>
  <c r="C21947" i="9" s="1"/>
  <c r="C21951" i="9" s="1"/>
  <c r="C21955" i="9" s="1"/>
  <c r="C21959" i="9" s="1"/>
  <c r="C21963" i="9" s="1"/>
  <c r="C21967" i="9" s="1"/>
  <c r="C21971" i="9" s="1"/>
  <c r="C21975" i="9" s="1"/>
  <c r="C21979" i="9" s="1"/>
  <c r="C21983" i="9" s="1"/>
  <c r="C21987" i="9" s="1"/>
  <c r="C21991" i="9" s="1"/>
  <c r="C21995" i="9" s="1"/>
  <c r="C21999" i="9" s="1"/>
  <c r="C22003" i="9" s="1"/>
  <c r="C22007" i="9" s="1"/>
  <c r="C22011" i="9" s="1"/>
  <c r="C22015" i="9" s="1"/>
  <c r="C22019" i="9" s="1"/>
  <c r="C22023" i="9" s="1"/>
  <c r="C22027" i="9" s="1"/>
  <c r="C22031" i="9" s="1"/>
  <c r="C22035" i="9" s="1"/>
  <c r="C22039" i="9" s="1"/>
  <c r="C22043" i="9" s="1"/>
  <c r="C22047" i="9" s="1"/>
  <c r="C22051" i="9" s="1"/>
  <c r="C22055" i="9" s="1"/>
  <c r="C22059" i="9" s="1"/>
  <c r="C22063" i="9" s="1"/>
  <c r="C22067" i="9" s="1"/>
  <c r="C22071" i="9" s="1"/>
  <c r="C22075" i="9" s="1"/>
  <c r="C22079" i="9" s="1"/>
  <c r="C22083" i="9" s="1"/>
  <c r="C22087" i="9" s="1"/>
  <c r="C22091" i="9" s="1"/>
  <c r="C22095" i="9" s="1"/>
  <c r="C22099" i="9" s="1"/>
  <c r="C22103" i="9" s="1"/>
  <c r="C22107" i="9" s="1"/>
  <c r="C22111" i="9" s="1"/>
  <c r="C22115" i="9" s="1"/>
  <c r="C22119" i="9" s="1"/>
  <c r="C22123" i="9" s="1"/>
  <c r="C22127" i="9" s="1"/>
  <c r="C22131" i="9" s="1"/>
  <c r="C22135" i="9" s="1"/>
  <c r="C22139" i="9" s="1"/>
  <c r="C22143" i="9" s="1"/>
  <c r="C22147" i="9" s="1"/>
  <c r="C22151" i="9" s="1"/>
  <c r="C22155" i="9" s="1"/>
  <c r="C22159" i="9" s="1"/>
  <c r="C22163" i="9" s="1"/>
  <c r="C22167" i="9" s="1"/>
  <c r="C22171" i="9" s="1"/>
  <c r="C22175" i="9" s="1"/>
  <c r="C22179" i="9" s="1"/>
  <c r="C22183" i="9" s="1"/>
  <c r="C22187" i="9" s="1"/>
  <c r="C22191" i="9" s="1"/>
  <c r="C22195" i="9" s="1"/>
  <c r="C22199" i="9" s="1"/>
  <c r="C22203" i="9" s="1"/>
  <c r="C22207" i="9" s="1"/>
  <c r="C22211" i="9" s="1"/>
  <c r="C22215" i="9" s="1"/>
  <c r="C22219" i="9" s="1"/>
  <c r="C22223" i="9" s="1"/>
  <c r="C22227" i="9" s="1"/>
  <c r="C22231" i="9" s="1"/>
  <c r="C22235" i="9" s="1"/>
  <c r="C22239" i="9" s="1"/>
  <c r="C22243" i="9" s="1"/>
  <c r="C22247" i="9" s="1"/>
  <c r="C22251" i="9" s="1"/>
  <c r="C22255" i="9" s="1"/>
  <c r="C22259" i="9" s="1"/>
  <c r="C22263" i="9" s="1"/>
  <c r="C22267" i="9" s="1"/>
  <c r="C22271" i="9" s="1"/>
  <c r="C22275" i="9" s="1"/>
  <c r="C22279" i="9" s="1"/>
  <c r="C22283" i="9" s="1"/>
  <c r="C22287" i="9" s="1"/>
  <c r="C22291" i="9" s="1"/>
  <c r="C22295" i="9" s="1"/>
  <c r="C22299" i="9" s="1"/>
  <c r="C22303" i="9" s="1"/>
  <c r="C22307" i="9" s="1"/>
  <c r="C22311" i="9" s="1"/>
  <c r="C22315" i="9" s="1"/>
  <c r="C22319" i="9" s="1"/>
  <c r="C22323" i="9" s="1"/>
  <c r="C22327" i="9" s="1"/>
  <c r="C22331" i="9" s="1"/>
  <c r="C22335" i="9" s="1"/>
  <c r="C22339" i="9" s="1"/>
  <c r="C22343" i="9" s="1"/>
  <c r="C22347" i="9" s="1"/>
  <c r="C22351" i="9" s="1"/>
  <c r="C22355" i="9" s="1"/>
  <c r="C22359" i="9" s="1"/>
  <c r="C22363" i="9" s="1"/>
  <c r="C22367" i="9" s="1"/>
  <c r="C22371" i="9" s="1"/>
  <c r="C22375" i="9" s="1"/>
  <c r="C22379" i="9" s="1"/>
  <c r="C22383" i="9" s="1"/>
  <c r="C22387" i="9" s="1"/>
  <c r="C22391" i="9" s="1"/>
  <c r="C22395" i="9" s="1"/>
  <c r="C22399" i="9" s="1"/>
  <c r="C22403" i="9" s="1"/>
  <c r="C22407" i="9" s="1"/>
  <c r="C22411" i="9" s="1"/>
  <c r="C22415" i="9" s="1"/>
  <c r="C22419" i="9" s="1"/>
  <c r="C22423" i="9" s="1"/>
  <c r="C22427" i="9" s="1"/>
  <c r="C22431" i="9" s="1"/>
  <c r="C22435" i="9" s="1"/>
  <c r="C22439" i="9" s="1"/>
  <c r="C22443" i="9" s="1"/>
  <c r="C22447" i="9" s="1"/>
  <c r="C22451" i="9" s="1"/>
  <c r="C22455" i="9" s="1"/>
  <c r="C22459" i="9" s="1"/>
  <c r="C22463" i="9" s="1"/>
  <c r="C22467" i="9" s="1"/>
  <c r="C22471" i="9" s="1"/>
  <c r="C22475" i="9" s="1"/>
  <c r="C22479" i="9" s="1"/>
  <c r="C22483" i="9" s="1"/>
  <c r="C22487" i="9" s="1"/>
  <c r="C22491" i="9" s="1"/>
  <c r="C22495" i="9" s="1"/>
  <c r="C22499" i="9" s="1"/>
  <c r="C22503" i="9" s="1"/>
  <c r="C22507" i="9" s="1"/>
  <c r="C22511" i="9" s="1"/>
  <c r="C22515" i="9" s="1"/>
  <c r="C22519" i="9" s="1"/>
  <c r="C22523" i="9" s="1"/>
  <c r="C22527" i="9" s="1"/>
  <c r="C22531" i="9" s="1"/>
  <c r="C22535" i="9" s="1"/>
  <c r="C22539" i="9" s="1"/>
  <c r="C22543" i="9" s="1"/>
  <c r="C22547" i="9" s="1"/>
  <c r="C22551" i="9" s="1"/>
  <c r="C22555" i="9" s="1"/>
  <c r="C22559" i="9" s="1"/>
  <c r="C22563" i="9" s="1"/>
  <c r="C22567" i="9" s="1"/>
  <c r="C22571" i="9" s="1"/>
  <c r="C22575" i="9" s="1"/>
  <c r="C22579" i="9" s="1"/>
  <c r="C22583" i="9" s="1"/>
  <c r="C22587" i="9" s="1"/>
  <c r="C22591" i="9" s="1"/>
  <c r="C22595" i="9" s="1"/>
  <c r="C22599" i="9" s="1"/>
  <c r="C22603" i="9" s="1"/>
  <c r="C22607" i="9" s="1"/>
  <c r="C22611" i="9" s="1"/>
  <c r="C22615" i="9" s="1"/>
  <c r="C22619" i="9" s="1"/>
  <c r="C22623" i="9" s="1"/>
  <c r="C22627" i="9" s="1"/>
  <c r="C22631" i="9" s="1"/>
  <c r="C22635" i="9" s="1"/>
  <c r="C22639" i="9" s="1"/>
  <c r="C22643" i="9" s="1"/>
  <c r="C22647" i="9" s="1"/>
  <c r="C22651" i="9" s="1"/>
  <c r="C22655" i="9" s="1"/>
  <c r="C22659" i="9" s="1"/>
  <c r="C22663" i="9" s="1"/>
  <c r="C22667" i="9" s="1"/>
  <c r="C22671" i="9" s="1"/>
  <c r="C22675" i="9" s="1"/>
  <c r="C22679" i="9" s="1"/>
  <c r="C22683" i="9" s="1"/>
  <c r="C22687" i="9" s="1"/>
  <c r="C22691" i="9" s="1"/>
  <c r="C22695" i="9" s="1"/>
  <c r="C22699" i="9" s="1"/>
  <c r="C22703" i="9" s="1"/>
  <c r="C22707" i="9" s="1"/>
  <c r="C22711" i="9" s="1"/>
  <c r="C22715" i="9" s="1"/>
  <c r="C22719" i="9" s="1"/>
  <c r="C22723" i="9" s="1"/>
  <c r="C22727" i="9" s="1"/>
  <c r="C22731" i="9" s="1"/>
  <c r="C22735" i="9" s="1"/>
  <c r="C22739" i="9" s="1"/>
  <c r="C22743" i="9" s="1"/>
  <c r="C22747" i="9" s="1"/>
  <c r="C22751" i="9" s="1"/>
  <c r="C22755" i="9" s="1"/>
  <c r="C22759" i="9" s="1"/>
  <c r="C22763" i="9" s="1"/>
  <c r="C22767" i="9" s="1"/>
  <c r="C22771" i="9" s="1"/>
  <c r="C22775" i="9" s="1"/>
  <c r="C22779" i="9" s="1"/>
  <c r="C22783" i="9" s="1"/>
  <c r="C22787" i="9" s="1"/>
  <c r="C22791" i="9" s="1"/>
  <c r="C22795" i="9" s="1"/>
  <c r="C22799" i="9" s="1"/>
  <c r="C22803" i="9" s="1"/>
  <c r="C22807" i="9" s="1"/>
  <c r="C22811" i="9" s="1"/>
  <c r="C22815" i="9" s="1"/>
  <c r="C22819" i="9" s="1"/>
  <c r="C22823" i="9" s="1"/>
  <c r="C22827" i="9" s="1"/>
  <c r="C22831" i="9" s="1"/>
  <c r="C22835" i="9" s="1"/>
  <c r="C22839" i="9" s="1"/>
  <c r="C22843" i="9" s="1"/>
  <c r="C22847" i="9" s="1"/>
  <c r="C22851" i="9" s="1"/>
  <c r="C22855" i="9" s="1"/>
  <c r="C22859" i="9" s="1"/>
  <c r="C22863" i="9" s="1"/>
  <c r="C22867" i="9" s="1"/>
  <c r="C22871" i="9" s="1"/>
  <c r="C22875" i="9" s="1"/>
  <c r="C22879" i="9" s="1"/>
  <c r="C22883" i="9" s="1"/>
  <c r="C22887" i="9" s="1"/>
  <c r="C22891" i="9" s="1"/>
  <c r="C22895" i="9" s="1"/>
  <c r="C22899" i="9" s="1"/>
  <c r="C22903" i="9" s="1"/>
  <c r="C22907" i="9" s="1"/>
  <c r="C22911" i="9" s="1"/>
  <c r="C22915" i="9" s="1"/>
  <c r="C22919" i="9" s="1"/>
  <c r="C22923" i="9" s="1"/>
  <c r="C22927" i="9" s="1"/>
  <c r="C22931" i="9" s="1"/>
  <c r="C22935" i="9" s="1"/>
  <c r="C22939" i="9" s="1"/>
  <c r="C22943" i="9" s="1"/>
  <c r="C22947" i="9" s="1"/>
  <c r="C22951" i="9" s="1"/>
  <c r="C22955" i="9" s="1"/>
  <c r="C22959" i="9" s="1"/>
  <c r="C22963" i="9" s="1"/>
  <c r="C22967" i="9" s="1"/>
  <c r="C22971" i="9" s="1"/>
  <c r="C22975" i="9" s="1"/>
  <c r="C22979" i="9" s="1"/>
  <c r="C22983" i="9" s="1"/>
  <c r="C22987" i="9" s="1"/>
  <c r="C22991" i="9" s="1"/>
  <c r="C22995" i="9" s="1"/>
  <c r="C22999" i="9" s="1"/>
  <c r="C23003" i="9" s="1"/>
  <c r="C23007" i="9" s="1"/>
  <c r="C23011" i="9" s="1"/>
  <c r="C23015" i="9" s="1"/>
  <c r="C23019" i="9" s="1"/>
  <c r="C23023" i="9" s="1"/>
  <c r="C23027" i="9" s="1"/>
  <c r="C23031" i="9" s="1"/>
  <c r="C23035" i="9" s="1"/>
  <c r="C23039" i="9" s="1"/>
  <c r="C23043" i="9" s="1"/>
  <c r="C23047" i="9" s="1"/>
  <c r="C23051" i="9" s="1"/>
  <c r="C23055" i="9" s="1"/>
  <c r="C23059" i="9" s="1"/>
  <c r="C23063" i="9" s="1"/>
  <c r="C23067" i="9" s="1"/>
  <c r="C23071" i="9" s="1"/>
  <c r="C23075" i="9" s="1"/>
  <c r="C23079" i="9" s="1"/>
  <c r="C23083" i="9" s="1"/>
  <c r="C23087" i="9" s="1"/>
  <c r="C23091" i="9" s="1"/>
  <c r="C23095" i="9" s="1"/>
  <c r="C23099" i="9" s="1"/>
  <c r="C23103" i="9" s="1"/>
  <c r="C23107" i="9" s="1"/>
  <c r="C23111" i="9" s="1"/>
  <c r="C23115" i="9" s="1"/>
  <c r="C23119" i="9" s="1"/>
  <c r="C23123" i="9" s="1"/>
  <c r="C23127" i="9" s="1"/>
  <c r="C23131" i="9" s="1"/>
  <c r="C23135" i="9" s="1"/>
  <c r="C23139" i="9" s="1"/>
  <c r="C23143" i="9" s="1"/>
  <c r="C23147" i="9" s="1"/>
  <c r="C23151" i="9" s="1"/>
  <c r="C23155" i="9" s="1"/>
  <c r="C23159" i="9" s="1"/>
  <c r="C23163" i="9" s="1"/>
  <c r="C23167" i="9" s="1"/>
  <c r="C23171" i="9" s="1"/>
  <c r="C23175" i="9" s="1"/>
  <c r="C23179" i="9" s="1"/>
  <c r="C23183" i="9" s="1"/>
  <c r="C23187" i="9" s="1"/>
  <c r="C23191" i="9" s="1"/>
  <c r="C23195" i="9" s="1"/>
  <c r="C23199" i="9" s="1"/>
  <c r="C23203" i="9" s="1"/>
  <c r="C23207" i="9" s="1"/>
  <c r="C23211" i="9" s="1"/>
  <c r="C23215" i="9" s="1"/>
  <c r="C23219" i="9" s="1"/>
  <c r="C23223" i="9" s="1"/>
  <c r="C23227" i="9" s="1"/>
  <c r="C23231" i="9" s="1"/>
  <c r="C23235" i="9" s="1"/>
  <c r="C23239" i="9" s="1"/>
  <c r="C23243" i="9" s="1"/>
  <c r="C23247" i="9" s="1"/>
  <c r="C23251" i="9" s="1"/>
  <c r="C23255" i="9" s="1"/>
  <c r="C23259" i="9" s="1"/>
  <c r="C23263" i="9" s="1"/>
  <c r="C23267" i="9" s="1"/>
  <c r="C23271" i="9" s="1"/>
  <c r="C23275" i="9" s="1"/>
  <c r="C23279" i="9" s="1"/>
  <c r="C23283" i="9" s="1"/>
  <c r="C23287" i="9" s="1"/>
  <c r="C23291" i="9" s="1"/>
  <c r="C23295" i="9" s="1"/>
  <c r="C23299" i="9" s="1"/>
  <c r="C23303" i="9" s="1"/>
  <c r="C23307" i="9" s="1"/>
  <c r="C23311" i="9" s="1"/>
  <c r="C23315" i="9" s="1"/>
  <c r="C23319" i="9" s="1"/>
  <c r="C23323" i="9" s="1"/>
  <c r="C23327" i="9" s="1"/>
  <c r="C23331" i="9" s="1"/>
  <c r="C23335" i="9" s="1"/>
  <c r="C23339" i="9" s="1"/>
  <c r="C23343" i="9" s="1"/>
  <c r="C23347" i="9" s="1"/>
  <c r="C23351" i="9" s="1"/>
  <c r="C23355" i="9" s="1"/>
  <c r="C23359" i="9" s="1"/>
  <c r="C23363" i="9" s="1"/>
  <c r="C23367" i="9" s="1"/>
  <c r="C23371" i="9" s="1"/>
  <c r="C23375" i="9" s="1"/>
  <c r="C23379" i="9" s="1"/>
  <c r="C23383" i="9" s="1"/>
  <c r="C23387" i="9" s="1"/>
  <c r="C23391" i="9" s="1"/>
  <c r="C23395" i="9" s="1"/>
  <c r="C23399" i="9" s="1"/>
  <c r="C23403" i="9" s="1"/>
  <c r="C23407" i="9" s="1"/>
  <c r="C23411" i="9" s="1"/>
  <c r="C23415" i="9" s="1"/>
  <c r="C23419" i="9" s="1"/>
  <c r="C23423" i="9" s="1"/>
  <c r="C23427" i="9" s="1"/>
  <c r="C23431" i="9" s="1"/>
  <c r="C23435" i="9" s="1"/>
  <c r="C23439" i="9" s="1"/>
  <c r="C23443" i="9" s="1"/>
  <c r="C23447" i="9" s="1"/>
  <c r="C23451" i="9" s="1"/>
  <c r="C23455" i="9" s="1"/>
  <c r="C23459" i="9" s="1"/>
  <c r="C23463" i="9" s="1"/>
  <c r="C23467" i="9" s="1"/>
  <c r="C23471" i="9" s="1"/>
  <c r="C23475" i="9" s="1"/>
  <c r="C23479" i="9" s="1"/>
  <c r="C23483" i="9" s="1"/>
  <c r="C23487" i="9" s="1"/>
  <c r="C23491" i="9" s="1"/>
  <c r="C23495" i="9" s="1"/>
  <c r="C23499" i="9" s="1"/>
  <c r="C23503" i="9" s="1"/>
  <c r="C23507" i="9" s="1"/>
  <c r="C23511" i="9" s="1"/>
  <c r="C23515" i="9" s="1"/>
  <c r="C23519" i="9" s="1"/>
  <c r="C23523" i="9" s="1"/>
  <c r="C23527" i="9" s="1"/>
  <c r="C23531" i="9" s="1"/>
  <c r="C23535" i="9" s="1"/>
  <c r="C23539" i="9" s="1"/>
  <c r="C23543" i="9" s="1"/>
  <c r="C23547" i="9" s="1"/>
  <c r="C23551" i="9" s="1"/>
  <c r="C23555" i="9" s="1"/>
  <c r="C23559" i="9" s="1"/>
  <c r="C23563" i="9" s="1"/>
  <c r="C23567" i="9" s="1"/>
  <c r="C23571" i="9" s="1"/>
  <c r="C23575" i="9" s="1"/>
  <c r="C23579" i="9" s="1"/>
  <c r="C23583" i="9" s="1"/>
  <c r="C23587" i="9" s="1"/>
  <c r="C23591" i="9" s="1"/>
  <c r="C23595" i="9" s="1"/>
  <c r="C23599" i="9" s="1"/>
  <c r="C23603" i="9" s="1"/>
  <c r="C23607" i="9" s="1"/>
  <c r="C23611" i="9" s="1"/>
  <c r="C23615" i="9" s="1"/>
  <c r="C23619" i="9" s="1"/>
  <c r="C23623" i="9" s="1"/>
  <c r="C23627" i="9" s="1"/>
  <c r="C23631" i="9" s="1"/>
  <c r="C23635" i="9" s="1"/>
  <c r="C23639" i="9" s="1"/>
  <c r="C23643" i="9" s="1"/>
  <c r="C23647" i="9" s="1"/>
  <c r="C23651" i="9" s="1"/>
  <c r="C23655" i="9" s="1"/>
  <c r="C23659" i="9" s="1"/>
  <c r="C23663" i="9" s="1"/>
  <c r="C23667" i="9" s="1"/>
  <c r="C23671" i="9" s="1"/>
  <c r="C23675" i="9" s="1"/>
  <c r="C23679" i="9" s="1"/>
  <c r="C23683" i="9" s="1"/>
  <c r="C23687" i="9" s="1"/>
  <c r="C23691" i="9" s="1"/>
  <c r="C23695" i="9" s="1"/>
  <c r="C23699" i="9" s="1"/>
  <c r="C23703" i="9" s="1"/>
  <c r="C23707" i="9" s="1"/>
  <c r="C23711" i="9" s="1"/>
  <c r="C23715" i="9" s="1"/>
  <c r="C23719" i="9" s="1"/>
  <c r="C23723" i="9" s="1"/>
  <c r="C23727" i="9" s="1"/>
  <c r="C23731" i="9" s="1"/>
  <c r="C23735" i="9" s="1"/>
  <c r="C23739" i="9" s="1"/>
  <c r="C23743" i="9" s="1"/>
  <c r="C23747" i="9" s="1"/>
  <c r="C23751" i="9" s="1"/>
  <c r="C23755" i="9" s="1"/>
  <c r="C23759" i="9" s="1"/>
  <c r="C23763" i="9" s="1"/>
  <c r="C23767" i="9" s="1"/>
  <c r="C23771" i="9" s="1"/>
  <c r="C23775" i="9" s="1"/>
  <c r="C23779" i="9" s="1"/>
  <c r="C23783" i="9" s="1"/>
  <c r="C23787" i="9" s="1"/>
  <c r="C23791" i="9" s="1"/>
  <c r="C23795" i="9" s="1"/>
  <c r="C23799" i="9" s="1"/>
  <c r="C23803" i="9" s="1"/>
  <c r="C23807" i="9" s="1"/>
  <c r="C23811" i="9" s="1"/>
  <c r="C23815" i="9" s="1"/>
  <c r="C23819" i="9" s="1"/>
  <c r="C23823" i="9" s="1"/>
  <c r="C23827" i="9" s="1"/>
  <c r="C23831" i="9" s="1"/>
  <c r="C23835" i="9" s="1"/>
  <c r="C23839" i="9" s="1"/>
  <c r="C23843" i="9" s="1"/>
  <c r="C23847" i="9" s="1"/>
  <c r="C23851" i="9" s="1"/>
  <c r="C23855" i="9" s="1"/>
  <c r="C23859" i="9" s="1"/>
  <c r="C23863" i="9" s="1"/>
  <c r="C23867" i="9" s="1"/>
  <c r="C23871" i="9" s="1"/>
  <c r="C23875" i="9" s="1"/>
  <c r="C23879" i="9" s="1"/>
  <c r="C23883" i="9" s="1"/>
  <c r="C23887" i="9" s="1"/>
  <c r="C23891" i="9" s="1"/>
  <c r="C23895" i="9" s="1"/>
  <c r="C23899" i="9" s="1"/>
  <c r="C23903" i="9" s="1"/>
  <c r="C23907" i="9" s="1"/>
  <c r="C23911" i="9" s="1"/>
  <c r="C23915" i="9" s="1"/>
  <c r="C23919" i="9" s="1"/>
  <c r="C23923" i="9" s="1"/>
  <c r="C23927" i="9" s="1"/>
  <c r="C23931" i="9" s="1"/>
  <c r="C23935" i="9" s="1"/>
  <c r="C23939" i="9" s="1"/>
  <c r="C23943" i="9" s="1"/>
  <c r="C23947" i="9" s="1"/>
  <c r="C23951" i="9" s="1"/>
  <c r="C23955" i="9" s="1"/>
  <c r="C23959" i="9" s="1"/>
  <c r="C23963" i="9" s="1"/>
  <c r="C23967" i="9" s="1"/>
  <c r="C23971" i="9" s="1"/>
  <c r="C23975" i="9" s="1"/>
  <c r="C23979" i="9" s="1"/>
  <c r="C23983" i="9" s="1"/>
  <c r="C23987" i="9" s="1"/>
  <c r="C23991" i="9" s="1"/>
  <c r="C13996" i="9"/>
  <c r="C14000" i="9" s="1"/>
  <c r="C14004" i="9" s="1"/>
  <c r="C14008" i="9" s="1"/>
  <c r="C14012" i="9" s="1"/>
  <c r="C14016" i="9" s="1"/>
  <c r="C14020" i="9" s="1"/>
  <c r="C14024" i="9" s="1"/>
  <c r="C14028" i="9" s="1"/>
  <c r="C14032" i="9" s="1"/>
  <c r="C14036" i="9" s="1"/>
  <c r="C14040" i="9" s="1"/>
  <c r="C14044" i="9" s="1"/>
  <c r="C14048" i="9" s="1"/>
  <c r="C14052" i="9" s="1"/>
  <c r="C14056" i="9" s="1"/>
  <c r="C14060" i="9" s="1"/>
  <c r="C14064" i="9" s="1"/>
  <c r="C14068" i="9" s="1"/>
  <c r="C14072" i="9" s="1"/>
  <c r="C14076" i="9" s="1"/>
  <c r="C14080" i="9" s="1"/>
  <c r="C14084" i="9" s="1"/>
  <c r="C14088" i="9" s="1"/>
  <c r="C14092" i="9" s="1"/>
  <c r="C14096" i="9" s="1"/>
  <c r="C14100" i="9" s="1"/>
  <c r="C14104" i="9" s="1"/>
  <c r="C14108" i="9" s="1"/>
  <c r="C14112" i="9" s="1"/>
  <c r="C14116" i="9" s="1"/>
  <c r="C14120" i="9" s="1"/>
  <c r="C14124" i="9" s="1"/>
  <c r="C14128" i="9" s="1"/>
  <c r="C14132" i="9" s="1"/>
  <c r="C14136" i="9" s="1"/>
  <c r="C14140" i="9" s="1"/>
  <c r="C14144" i="9" s="1"/>
  <c r="C14148" i="9" s="1"/>
  <c r="C14152" i="9" s="1"/>
  <c r="C14156" i="9" s="1"/>
  <c r="C14160" i="9" s="1"/>
  <c r="C14164" i="9" s="1"/>
  <c r="C14168" i="9" s="1"/>
  <c r="C14172" i="9" s="1"/>
  <c r="C14176" i="9" s="1"/>
  <c r="C14180" i="9" s="1"/>
  <c r="C14184" i="9" s="1"/>
  <c r="C14188" i="9" s="1"/>
  <c r="C14192" i="9" s="1"/>
  <c r="C14196" i="9" s="1"/>
  <c r="C14200" i="9" s="1"/>
  <c r="C14204" i="9" s="1"/>
  <c r="C14208" i="9" s="1"/>
  <c r="C14212" i="9" s="1"/>
  <c r="C14216" i="9" s="1"/>
  <c r="C14220" i="9" s="1"/>
  <c r="C14224" i="9" s="1"/>
  <c r="C14228" i="9" s="1"/>
  <c r="C14232" i="9" s="1"/>
  <c r="C14236" i="9" s="1"/>
  <c r="C14240" i="9" s="1"/>
  <c r="C14244" i="9" s="1"/>
  <c r="C14248" i="9" s="1"/>
  <c r="C14252" i="9" s="1"/>
  <c r="C14256" i="9" s="1"/>
  <c r="C14260" i="9" s="1"/>
  <c r="C14264" i="9" s="1"/>
  <c r="C14268" i="9" s="1"/>
  <c r="C14272" i="9" s="1"/>
  <c r="C14276" i="9" s="1"/>
  <c r="C14280" i="9" s="1"/>
  <c r="C14284" i="9" s="1"/>
  <c r="C14288" i="9" s="1"/>
  <c r="C14292" i="9" s="1"/>
  <c r="C14296" i="9" s="1"/>
  <c r="C14300" i="9" s="1"/>
  <c r="C14304" i="9" s="1"/>
  <c r="C14308" i="9" s="1"/>
  <c r="C14312" i="9" s="1"/>
  <c r="C14316" i="9" s="1"/>
  <c r="C14320" i="9" s="1"/>
  <c r="C14324" i="9" s="1"/>
  <c r="C14328" i="9" s="1"/>
  <c r="C14332" i="9" s="1"/>
  <c r="C14336" i="9" s="1"/>
  <c r="C14340" i="9" s="1"/>
  <c r="C14344" i="9" s="1"/>
  <c r="C14348" i="9" s="1"/>
  <c r="C14352" i="9" s="1"/>
  <c r="C14356" i="9" s="1"/>
  <c r="C14360" i="9" s="1"/>
  <c r="C14364" i="9" s="1"/>
  <c r="C14368" i="9" s="1"/>
  <c r="C14372" i="9" s="1"/>
  <c r="C14376" i="9" s="1"/>
  <c r="C14380" i="9" s="1"/>
  <c r="C14384" i="9" s="1"/>
  <c r="C14388" i="9" s="1"/>
  <c r="C14392" i="9" s="1"/>
  <c r="C14396" i="9" s="1"/>
  <c r="C14400" i="9" s="1"/>
  <c r="C14404" i="9" s="1"/>
  <c r="C14408" i="9" s="1"/>
  <c r="C14412" i="9" s="1"/>
  <c r="C14416" i="9" s="1"/>
  <c r="C14420" i="9" s="1"/>
  <c r="C14424" i="9" s="1"/>
  <c r="C14428" i="9" s="1"/>
  <c r="C14432" i="9" s="1"/>
  <c r="C14436" i="9" s="1"/>
  <c r="C14440" i="9" s="1"/>
  <c r="C14444" i="9" s="1"/>
  <c r="C14448" i="9" s="1"/>
  <c r="C14452" i="9" s="1"/>
  <c r="C14456" i="9" s="1"/>
  <c r="C14460" i="9" s="1"/>
  <c r="C14464" i="9" s="1"/>
  <c r="C14468" i="9" s="1"/>
  <c r="C14472" i="9" s="1"/>
  <c r="C14476" i="9" s="1"/>
  <c r="C14480" i="9" s="1"/>
  <c r="C14484" i="9" s="1"/>
  <c r="C14488" i="9" s="1"/>
  <c r="C14492" i="9" s="1"/>
  <c r="C14496" i="9" s="1"/>
  <c r="C14500" i="9" s="1"/>
  <c r="C14504" i="9" s="1"/>
  <c r="C14508" i="9" s="1"/>
  <c r="C14512" i="9" s="1"/>
  <c r="C14516" i="9" s="1"/>
  <c r="C14520" i="9" s="1"/>
  <c r="C14524" i="9" s="1"/>
  <c r="C14528" i="9" s="1"/>
  <c r="C14532" i="9" s="1"/>
  <c r="C14536" i="9" s="1"/>
  <c r="C14540" i="9" s="1"/>
  <c r="C14544" i="9" s="1"/>
  <c r="C14548" i="9" s="1"/>
  <c r="C14552" i="9" s="1"/>
  <c r="C14556" i="9" s="1"/>
  <c r="C14560" i="9" s="1"/>
  <c r="C14564" i="9" s="1"/>
  <c r="C14568" i="9" s="1"/>
  <c r="C14572" i="9" s="1"/>
  <c r="C14576" i="9" s="1"/>
  <c r="C14580" i="9" s="1"/>
  <c r="C14584" i="9" s="1"/>
  <c r="C14588" i="9" s="1"/>
  <c r="C14592" i="9" s="1"/>
  <c r="C14596" i="9" s="1"/>
  <c r="C14600" i="9" s="1"/>
  <c r="C14604" i="9" s="1"/>
  <c r="C14608" i="9" s="1"/>
  <c r="C14612" i="9" s="1"/>
  <c r="C14616" i="9" s="1"/>
  <c r="C14620" i="9" s="1"/>
  <c r="C14624" i="9" s="1"/>
  <c r="C14628" i="9" s="1"/>
  <c r="C14632" i="9" s="1"/>
  <c r="C14636" i="9" s="1"/>
  <c r="C14640" i="9" s="1"/>
  <c r="C14644" i="9" s="1"/>
  <c r="C14648" i="9" s="1"/>
  <c r="C14652" i="9" s="1"/>
  <c r="C14656" i="9" s="1"/>
  <c r="C14660" i="9" s="1"/>
  <c r="C14664" i="9" s="1"/>
  <c r="C14668" i="9" s="1"/>
  <c r="C14672" i="9" s="1"/>
  <c r="C14676" i="9" s="1"/>
  <c r="C14680" i="9" s="1"/>
  <c r="C14684" i="9" s="1"/>
  <c r="C14688" i="9" s="1"/>
  <c r="C14692" i="9" s="1"/>
  <c r="C14696" i="9" s="1"/>
  <c r="C14700" i="9" s="1"/>
  <c r="C14704" i="9" s="1"/>
  <c r="C14708" i="9" s="1"/>
  <c r="C14712" i="9" s="1"/>
  <c r="C14716" i="9" s="1"/>
  <c r="C14720" i="9" s="1"/>
  <c r="C14724" i="9" s="1"/>
  <c r="C14728" i="9" s="1"/>
  <c r="C14732" i="9" s="1"/>
  <c r="C14736" i="9" s="1"/>
  <c r="C14740" i="9" s="1"/>
  <c r="C14744" i="9" s="1"/>
  <c r="C14748" i="9" s="1"/>
  <c r="C14752" i="9" s="1"/>
  <c r="C14756" i="9" s="1"/>
  <c r="C14760" i="9" s="1"/>
  <c r="C14764" i="9" s="1"/>
  <c r="C14768" i="9" s="1"/>
  <c r="C14772" i="9" s="1"/>
  <c r="C14776" i="9" s="1"/>
  <c r="C14780" i="9" s="1"/>
  <c r="C14784" i="9" s="1"/>
  <c r="C14788" i="9" s="1"/>
  <c r="C14792" i="9" s="1"/>
  <c r="C14796" i="9" s="1"/>
  <c r="C14800" i="9" s="1"/>
  <c r="C14804" i="9" s="1"/>
  <c r="C14808" i="9" s="1"/>
  <c r="C14812" i="9" s="1"/>
  <c r="C14816" i="9" s="1"/>
  <c r="C14820" i="9" s="1"/>
  <c r="C14824" i="9" s="1"/>
  <c r="C14828" i="9" s="1"/>
  <c r="C14832" i="9" s="1"/>
  <c r="C14836" i="9" s="1"/>
  <c r="C14840" i="9" s="1"/>
  <c r="C14844" i="9" s="1"/>
  <c r="C14848" i="9" s="1"/>
  <c r="C14852" i="9" s="1"/>
  <c r="C14856" i="9" s="1"/>
  <c r="C14860" i="9" s="1"/>
  <c r="C14864" i="9" s="1"/>
  <c r="C14868" i="9" s="1"/>
  <c r="C14872" i="9" s="1"/>
  <c r="C14876" i="9" s="1"/>
  <c r="C14880" i="9" s="1"/>
  <c r="C14884" i="9" s="1"/>
  <c r="C14888" i="9" s="1"/>
  <c r="C14892" i="9" s="1"/>
  <c r="C14896" i="9" s="1"/>
  <c r="C14900" i="9" s="1"/>
  <c r="C14904" i="9" s="1"/>
  <c r="C14908" i="9" s="1"/>
  <c r="C14912" i="9" s="1"/>
  <c r="C14916" i="9" s="1"/>
  <c r="C14920" i="9" s="1"/>
  <c r="C14924" i="9" s="1"/>
  <c r="C14928" i="9" s="1"/>
  <c r="C14932" i="9" s="1"/>
  <c r="C14936" i="9" s="1"/>
  <c r="C14940" i="9" s="1"/>
  <c r="C14944" i="9" s="1"/>
  <c r="C14948" i="9" s="1"/>
  <c r="C14952" i="9" s="1"/>
  <c r="C14956" i="9" s="1"/>
  <c r="C14960" i="9" s="1"/>
  <c r="C14964" i="9" s="1"/>
  <c r="C14968" i="9" s="1"/>
  <c r="C14972" i="9" s="1"/>
  <c r="C14976" i="9" s="1"/>
  <c r="C14980" i="9" s="1"/>
  <c r="C14984" i="9" s="1"/>
  <c r="C14988" i="9" s="1"/>
  <c r="C14992" i="9" s="1"/>
  <c r="C14996" i="9" s="1"/>
  <c r="C15000" i="9" s="1"/>
  <c r="C15004" i="9" s="1"/>
  <c r="C15008" i="9" s="1"/>
  <c r="C15012" i="9" s="1"/>
  <c r="C15016" i="9" s="1"/>
  <c r="C15020" i="9" s="1"/>
  <c r="C15024" i="9" s="1"/>
  <c r="C15028" i="9" s="1"/>
  <c r="C15032" i="9" s="1"/>
  <c r="C15036" i="9" s="1"/>
  <c r="C15040" i="9" s="1"/>
  <c r="C15044" i="9" s="1"/>
  <c r="C15048" i="9" s="1"/>
  <c r="C15052" i="9" s="1"/>
  <c r="C15056" i="9" s="1"/>
  <c r="C15060" i="9" s="1"/>
  <c r="C15064" i="9" s="1"/>
  <c r="C15068" i="9" s="1"/>
  <c r="C15072" i="9" s="1"/>
  <c r="C15076" i="9" s="1"/>
  <c r="C15080" i="9" s="1"/>
  <c r="C15084" i="9" s="1"/>
  <c r="C15088" i="9" s="1"/>
  <c r="C15092" i="9" s="1"/>
  <c r="C15096" i="9" s="1"/>
  <c r="C15100" i="9" s="1"/>
  <c r="C15104" i="9" s="1"/>
  <c r="C15108" i="9" s="1"/>
  <c r="C15112" i="9" s="1"/>
  <c r="C15116" i="9" s="1"/>
  <c r="C15120" i="9" s="1"/>
  <c r="C15124" i="9" s="1"/>
  <c r="C15128" i="9" s="1"/>
  <c r="C15132" i="9" s="1"/>
  <c r="C15136" i="9" s="1"/>
  <c r="C15140" i="9" s="1"/>
  <c r="C15144" i="9" s="1"/>
  <c r="C15148" i="9" s="1"/>
  <c r="C15152" i="9" s="1"/>
  <c r="C15156" i="9" s="1"/>
  <c r="C15160" i="9" s="1"/>
  <c r="C15164" i="9" s="1"/>
  <c r="C15168" i="9" s="1"/>
  <c r="C15172" i="9" s="1"/>
  <c r="C15176" i="9" s="1"/>
  <c r="C15180" i="9" s="1"/>
  <c r="C15184" i="9" s="1"/>
  <c r="C15188" i="9" s="1"/>
  <c r="C15192" i="9" s="1"/>
  <c r="C15196" i="9" s="1"/>
  <c r="C15200" i="9" s="1"/>
  <c r="C15204" i="9" s="1"/>
  <c r="C15208" i="9" s="1"/>
  <c r="C15212" i="9" s="1"/>
  <c r="C15216" i="9" s="1"/>
  <c r="C15220" i="9" s="1"/>
  <c r="C15224" i="9" s="1"/>
  <c r="C15228" i="9" s="1"/>
  <c r="C15232" i="9" s="1"/>
  <c r="C15236" i="9" s="1"/>
  <c r="C15240" i="9" s="1"/>
  <c r="C15244" i="9" s="1"/>
  <c r="C15248" i="9" s="1"/>
  <c r="C15252" i="9" s="1"/>
  <c r="C15256" i="9" s="1"/>
  <c r="C15260" i="9" s="1"/>
  <c r="C15264" i="9" s="1"/>
  <c r="C15268" i="9" s="1"/>
  <c r="C15272" i="9" s="1"/>
  <c r="C15276" i="9" s="1"/>
  <c r="C15280" i="9" s="1"/>
  <c r="C15284" i="9" s="1"/>
  <c r="C15288" i="9" s="1"/>
  <c r="C15292" i="9" s="1"/>
  <c r="C15296" i="9" s="1"/>
  <c r="C15300" i="9" s="1"/>
  <c r="C15304" i="9" s="1"/>
  <c r="C15308" i="9" s="1"/>
  <c r="C15312" i="9" s="1"/>
  <c r="C15316" i="9" s="1"/>
  <c r="C15320" i="9" s="1"/>
  <c r="C15324" i="9" s="1"/>
  <c r="C15328" i="9" s="1"/>
  <c r="C15332" i="9" s="1"/>
  <c r="C15336" i="9" s="1"/>
  <c r="C15340" i="9" s="1"/>
  <c r="C15344" i="9" s="1"/>
  <c r="C15348" i="9" s="1"/>
  <c r="C15352" i="9" s="1"/>
  <c r="C15356" i="9" s="1"/>
  <c r="C15360" i="9" s="1"/>
  <c r="C15364" i="9" s="1"/>
  <c r="C15368" i="9" s="1"/>
  <c r="C15372" i="9" s="1"/>
  <c r="C15376" i="9" s="1"/>
  <c r="C15380" i="9" s="1"/>
  <c r="C15384" i="9" s="1"/>
  <c r="C15388" i="9" s="1"/>
  <c r="C15392" i="9" s="1"/>
  <c r="C15396" i="9" s="1"/>
  <c r="C15400" i="9" s="1"/>
  <c r="C15404" i="9" s="1"/>
  <c r="C15408" i="9" s="1"/>
  <c r="C15412" i="9" s="1"/>
  <c r="C15416" i="9" s="1"/>
  <c r="C15420" i="9" s="1"/>
  <c r="C15424" i="9" s="1"/>
  <c r="C15428" i="9" s="1"/>
  <c r="C15432" i="9" s="1"/>
  <c r="C15436" i="9" s="1"/>
  <c r="C15440" i="9" s="1"/>
  <c r="C15444" i="9" s="1"/>
  <c r="C15448" i="9" s="1"/>
  <c r="C15452" i="9" s="1"/>
  <c r="C15456" i="9" s="1"/>
  <c r="C15460" i="9" s="1"/>
  <c r="C15464" i="9" s="1"/>
  <c r="C15468" i="9" s="1"/>
  <c r="C15472" i="9" s="1"/>
  <c r="C15476" i="9" s="1"/>
  <c r="C15480" i="9" s="1"/>
  <c r="C15484" i="9" s="1"/>
  <c r="C15488" i="9" s="1"/>
  <c r="C15492" i="9" s="1"/>
  <c r="C15496" i="9" s="1"/>
  <c r="C15500" i="9" s="1"/>
  <c r="C15504" i="9" s="1"/>
  <c r="C15508" i="9" s="1"/>
  <c r="C15512" i="9" s="1"/>
  <c r="C15516" i="9" s="1"/>
  <c r="C15520" i="9" s="1"/>
  <c r="C15524" i="9" s="1"/>
  <c r="C15528" i="9" s="1"/>
  <c r="C15532" i="9" s="1"/>
  <c r="C15536" i="9" s="1"/>
  <c r="C15540" i="9" s="1"/>
  <c r="C15544" i="9" s="1"/>
  <c r="C15548" i="9" s="1"/>
  <c r="C15552" i="9" s="1"/>
  <c r="C15556" i="9" s="1"/>
  <c r="C15560" i="9" s="1"/>
  <c r="C15564" i="9" s="1"/>
  <c r="C15568" i="9" s="1"/>
  <c r="C15572" i="9" s="1"/>
  <c r="C15576" i="9" s="1"/>
  <c r="C15580" i="9" s="1"/>
  <c r="C15584" i="9" s="1"/>
  <c r="C15588" i="9" s="1"/>
  <c r="C15592" i="9" s="1"/>
  <c r="C15596" i="9" s="1"/>
  <c r="C15600" i="9" s="1"/>
  <c r="C15604" i="9" s="1"/>
  <c r="C15608" i="9" s="1"/>
  <c r="C15612" i="9" s="1"/>
  <c r="C15616" i="9" s="1"/>
  <c r="C15620" i="9" s="1"/>
  <c r="C15624" i="9" s="1"/>
  <c r="C15628" i="9" s="1"/>
  <c r="C15632" i="9" s="1"/>
  <c r="C15636" i="9" s="1"/>
  <c r="C15640" i="9" s="1"/>
  <c r="C15644" i="9" s="1"/>
  <c r="C15648" i="9" s="1"/>
  <c r="C15652" i="9" s="1"/>
  <c r="C15656" i="9" s="1"/>
  <c r="C15660" i="9" s="1"/>
  <c r="C15664" i="9" s="1"/>
  <c r="C15668" i="9" s="1"/>
  <c r="C15672" i="9" s="1"/>
  <c r="C15676" i="9" s="1"/>
  <c r="C15680" i="9" s="1"/>
  <c r="C15684" i="9" s="1"/>
  <c r="C15688" i="9" s="1"/>
  <c r="C15692" i="9" s="1"/>
  <c r="C15696" i="9" s="1"/>
  <c r="C15700" i="9" s="1"/>
  <c r="C15704" i="9" s="1"/>
  <c r="C15708" i="9" s="1"/>
  <c r="C15712" i="9" s="1"/>
  <c r="C15716" i="9" s="1"/>
  <c r="C15720" i="9" s="1"/>
  <c r="C15724" i="9" s="1"/>
  <c r="C15728" i="9" s="1"/>
  <c r="C15732" i="9" s="1"/>
  <c r="C15736" i="9" s="1"/>
  <c r="C15740" i="9" s="1"/>
  <c r="C15744" i="9" s="1"/>
  <c r="C15748" i="9" s="1"/>
  <c r="C15752" i="9" s="1"/>
  <c r="C15756" i="9" s="1"/>
  <c r="C15760" i="9" s="1"/>
  <c r="C15764" i="9" s="1"/>
  <c r="C15768" i="9" s="1"/>
  <c r="C15772" i="9" s="1"/>
  <c r="C15776" i="9" s="1"/>
  <c r="C15780" i="9" s="1"/>
  <c r="C15784" i="9" s="1"/>
  <c r="C15788" i="9" s="1"/>
  <c r="C15792" i="9" s="1"/>
  <c r="C15796" i="9" s="1"/>
  <c r="C15800" i="9" s="1"/>
  <c r="C15804" i="9" s="1"/>
  <c r="C15808" i="9" s="1"/>
  <c r="C15812" i="9" s="1"/>
  <c r="C15816" i="9" s="1"/>
  <c r="C15820" i="9" s="1"/>
  <c r="C15824" i="9" s="1"/>
  <c r="C15828" i="9" s="1"/>
  <c r="C15832" i="9" s="1"/>
  <c r="C15836" i="9" s="1"/>
  <c r="C15840" i="9" s="1"/>
  <c r="C15844" i="9" s="1"/>
  <c r="C15848" i="9" s="1"/>
  <c r="C15852" i="9" s="1"/>
  <c r="C15856" i="9" s="1"/>
  <c r="C15860" i="9" s="1"/>
  <c r="C15864" i="9" s="1"/>
  <c r="C15868" i="9" s="1"/>
  <c r="C15872" i="9" s="1"/>
  <c r="C15876" i="9" s="1"/>
  <c r="C15880" i="9" s="1"/>
  <c r="C15884" i="9" s="1"/>
  <c r="C15888" i="9" s="1"/>
  <c r="C15892" i="9" s="1"/>
  <c r="C15896" i="9" s="1"/>
  <c r="C15900" i="9" s="1"/>
  <c r="C15904" i="9" s="1"/>
  <c r="C15908" i="9" s="1"/>
  <c r="C15912" i="9" s="1"/>
  <c r="C15916" i="9" s="1"/>
  <c r="C15920" i="9" s="1"/>
  <c r="C15924" i="9" s="1"/>
  <c r="C15928" i="9" s="1"/>
  <c r="C15932" i="9" s="1"/>
  <c r="C15936" i="9" s="1"/>
  <c r="C15940" i="9" s="1"/>
  <c r="C15944" i="9" s="1"/>
  <c r="C15948" i="9" s="1"/>
  <c r="C15952" i="9" s="1"/>
  <c r="C15956" i="9" s="1"/>
  <c r="C15960" i="9" s="1"/>
  <c r="C15964" i="9" s="1"/>
  <c r="C15968" i="9" s="1"/>
  <c r="C15972" i="9" s="1"/>
  <c r="C15976" i="9" s="1"/>
  <c r="C15980" i="9" s="1"/>
  <c r="C15984" i="9" s="1"/>
  <c r="C15988" i="9" s="1"/>
  <c r="C15992" i="9" s="1"/>
  <c r="C15996" i="9" s="1"/>
  <c r="C16000" i="9" s="1"/>
  <c r="C16004" i="9" s="1"/>
  <c r="C16008" i="9" s="1"/>
  <c r="C16012" i="9" s="1"/>
  <c r="C16016" i="9" s="1"/>
  <c r="C16020" i="9" s="1"/>
  <c r="C16024" i="9" s="1"/>
  <c r="C16028" i="9" s="1"/>
  <c r="C16032" i="9" s="1"/>
  <c r="C16036" i="9" s="1"/>
  <c r="C16040" i="9" s="1"/>
  <c r="C16044" i="9" s="1"/>
  <c r="C16048" i="9" s="1"/>
  <c r="C16052" i="9" s="1"/>
  <c r="C16056" i="9" s="1"/>
  <c r="C16060" i="9" s="1"/>
  <c r="C16064" i="9" s="1"/>
  <c r="C16068" i="9" s="1"/>
  <c r="C16072" i="9" s="1"/>
  <c r="C16076" i="9" s="1"/>
  <c r="C16080" i="9" s="1"/>
  <c r="C16084" i="9" s="1"/>
  <c r="C16088" i="9" s="1"/>
  <c r="C16092" i="9" s="1"/>
  <c r="C16096" i="9" s="1"/>
  <c r="C16100" i="9" s="1"/>
  <c r="C16104" i="9" s="1"/>
  <c r="C16108" i="9" s="1"/>
  <c r="C16112" i="9" s="1"/>
  <c r="C16116" i="9" s="1"/>
  <c r="C16120" i="9" s="1"/>
  <c r="C16124" i="9" s="1"/>
  <c r="C16128" i="9" s="1"/>
  <c r="C16132" i="9" s="1"/>
  <c r="C16136" i="9" s="1"/>
  <c r="C16140" i="9" s="1"/>
  <c r="C16144" i="9" s="1"/>
  <c r="C16148" i="9" s="1"/>
  <c r="C16152" i="9" s="1"/>
  <c r="C16156" i="9" s="1"/>
  <c r="C16160" i="9" s="1"/>
  <c r="C16164" i="9" s="1"/>
  <c r="C16168" i="9" s="1"/>
  <c r="C16172" i="9" s="1"/>
  <c r="C16176" i="9" s="1"/>
  <c r="C16180" i="9" s="1"/>
  <c r="C16184" i="9" s="1"/>
  <c r="C16188" i="9" s="1"/>
  <c r="C16192" i="9" s="1"/>
  <c r="C16196" i="9" s="1"/>
  <c r="C16200" i="9" s="1"/>
  <c r="C16204" i="9" s="1"/>
  <c r="C16208" i="9" s="1"/>
  <c r="C16212" i="9" s="1"/>
  <c r="C16216" i="9" s="1"/>
  <c r="C16220" i="9" s="1"/>
  <c r="C16224" i="9" s="1"/>
  <c r="C16228" i="9" s="1"/>
  <c r="C16232" i="9" s="1"/>
  <c r="C16236" i="9" s="1"/>
  <c r="C16240" i="9" s="1"/>
  <c r="C16244" i="9" s="1"/>
  <c r="C16248" i="9" s="1"/>
  <c r="C16252" i="9" s="1"/>
  <c r="C16256" i="9" s="1"/>
  <c r="C16260" i="9" s="1"/>
  <c r="C16264" i="9" s="1"/>
  <c r="C16268" i="9" s="1"/>
  <c r="C16272" i="9" s="1"/>
  <c r="C16276" i="9" s="1"/>
  <c r="C16280" i="9" s="1"/>
  <c r="C16284" i="9" s="1"/>
  <c r="C16288" i="9" s="1"/>
  <c r="C16292" i="9" s="1"/>
  <c r="C16296" i="9" s="1"/>
  <c r="C16300" i="9" s="1"/>
  <c r="C16304" i="9" s="1"/>
  <c r="C16308" i="9" s="1"/>
  <c r="C16312" i="9" s="1"/>
  <c r="C16316" i="9" s="1"/>
  <c r="C16320" i="9" s="1"/>
  <c r="C16324" i="9" s="1"/>
  <c r="C16328" i="9" s="1"/>
  <c r="C16332" i="9" s="1"/>
  <c r="C16336" i="9" s="1"/>
  <c r="C16340" i="9" s="1"/>
  <c r="C16344" i="9" s="1"/>
  <c r="C16348" i="9" s="1"/>
  <c r="C16352" i="9" s="1"/>
  <c r="C16356" i="9" s="1"/>
  <c r="C16360" i="9" s="1"/>
  <c r="C16364" i="9" s="1"/>
  <c r="C16368" i="9" s="1"/>
  <c r="C16372" i="9" s="1"/>
  <c r="C16376" i="9" s="1"/>
  <c r="C16380" i="9" s="1"/>
  <c r="C16384" i="9" s="1"/>
  <c r="C16388" i="9" s="1"/>
  <c r="C16392" i="9" s="1"/>
  <c r="C16396" i="9" s="1"/>
  <c r="C16400" i="9" s="1"/>
  <c r="C16404" i="9" s="1"/>
  <c r="C16408" i="9" s="1"/>
  <c r="C16412" i="9" s="1"/>
  <c r="C16416" i="9" s="1"/>
  <c r="C16420" i="9" s="1"/>
  <c r="C16424" i="9" s="1"/>
  <c r="C16428" i="9" s="1"/>
  <c r="C16432" i="9" s="1"/>
  <c r="C16436" i="9" s="1"/>
  <c r="C16440" i="9" s="1"/>
  <c r="C16444" i="9" s="1"/>
  <c r="C16448" i="9" s="1"/>
  <c r="C16452" i="9" s="1"/>
  <c r="C16456" i="9" s="1"/>
  <c r="C16460" i="9" s="1"/>
  <c r="C16464" i="9" s="1"/>
  <c r="C16468" i="9" s="1"/>
  <c r="C16472" i="9" s="1"/>
  <c r="C16476" i="9" s="1"/>
  <c r="C16480" i="9" s="1"/>
  <c r="C16484" i="9" s="1"/>
  <c r="C16488" i="9" s="1"/>
  <c r="C16492" i="9" s="1"/>
  <c r="C16496" i="9" s="1"/>
  <c r="C16500" i="9" s="1"/>
  <c r="C16504" i="9" s="1"/>
  <c r="C16508" i="9" s="1"/>
  <c r="C16512" i="9" s="1"/>
  <c r="C16516" i="9" s="1"/>
  <c r="C16520" i="9" s="1"/>
  <c r="C16524" i="9" s="1"/>
  <c r="C16528" i="9" s="1"/>
  <c r="C16532" i="9" s="1"/>
  <c r="C16536" i="9" s="1"/>
  <c r="C16540" i="9" s="1"/>
  <c r="C16544" i="9" s="1"/>
  <c r="C16548" i="9" s="1"/>
  <c r="C16552" i="9" s="1"/>
  <c r="C16556" i="9" s="1"/>
  <c r="C16560" i="9" s="1"/>
  <c r="C16564" i="9" s="1"/>
  <c r="C16568" i="9" s="1"/>
  <c r="C16572" i="9" s="1"/>
  <c r="C16576" i="9" s="1"/>
  <c r="C16580" i="9" s="1"/>
  <c r="C16584" i="9" s="1"/>
  <c r="C16588" i="9" s="1"/>
  <c r="C16592" i="9" s="1"/>
  <c r="C16596" i="9" s="1"/>
  <c r="C16600" i="9" s="1"/>
  <c r="C16604" i="9" s="1"/>
  <c r="C16608" i="9" s="1"/>
  <c r="C16612" i="9" s="1"/>
  <c r="C16616" i="9" s="1"/>
  <c r="C16620" i="9" s="1"/>
  <c r="C16624" i="9" s="1"/>
  <c r="C16628" i="9" s="1"/>
  <c r="C16632" i="9" s="1"/>
  <c r="C16636" i="9" s="1"/>
  <c r="C16640" i="9" s="1"/>
  <c r="C16644" i="9" s="1"/>
  <c r="C16648" i="9" s="1"/>
  <c r="C16652" i="9" s="1"/>
  <c r="C16656" i="9" s="1"/>
  <c r="C16660" i="9" s="1"/>
  <c r="C16664" i="9" s="1"/>
  <c r="C16668" i="9" s="1"/>
  <c r="C16672" i="9" s="1"/>
  <c r="C16676" i="9" s="1"/>
  <c r="C16680" i="9" s="1"/>
  <c r="C16684" i="9" s="1"/>
  <c r="C16688" i="9" s="1"/>
  <c r="C16692" i="9" s="1"/>
  <c r="C16696" i="9" s="1"/>
  <c r="C16700" i="9" s="1"/>
  <c r="C16704" i="9" s="1"/>
  <c r="C16708" i="9" s="1"/>
  <c r="C16712" i="9" s="1"/>
  <c r="C16716" i="9" s="1"/>
  <c r="C16720" i="9" s="1"/>
  <c r="C16724" i="9" s="1"/>
  <c r="C16728" i="9" s="1"/>
  <c r="C16732" i="9" s="1"/>
  <c r="C16736" i="9" s="1"/>
  <c r="C16740" i="9" s="1"/>
  <c r="C16744" i="9" s="1"/>
  <c r="C16748" i="9" s="1"/>
  <c r="C16752" i="9" s="1"/>
  <c r="C16756" i="9" s="1"/>
  <c r="C16760" i="9" s="1"/>
  <c r="C16764" i="9" s="1"/>
  <c r="C16768" i="9" s="1"/>
  <c r="C16772" i="9" s="1"/>
  <c r="C16776" i="9" s="1"/>
  <c r="C16780" i="9" s="1"/>
  <c r="C16784" i="9" s="1"/>
  <c r="C16788" i="9" s="1"/>
  <c r="C16792" i="9" s="1"/>
  <c r="C16796" i="9" s="1"/>
  <c r="C16800" i="9" s="1"/>
  <c r="C16804" i="9" s="1"/>
  <c r="C16808" i="9" s="1"/>
  <c r="C16812" i="9" s="1"/>
  <c r="C16816" i="9" s="1"/>
  <c r="C16820" i="9" s="1"/>
  <c r="C16824" i="9" s="1"/>
  <c r="C16828" i="9" s="1"/>
  <c r="C16832" i="9" s="1"/>
  <c r="C16836" i="9" s="1"/>
  <c r="C16840" i="9" s="1"/>
  <c r="C16844" i="9" s="1"/>
  <c r="C16848" i="9" s="1"/>
  <c r="C16852" i="9" s="1"/>
  <c r="C16856" i="9" s="1"/>
  <c r="C16860" i="9" s="1"/>
  <c r="C16864" i="9" s="1"/>
  <c r="C16868" i="9" s="1"/>
  <c r="C16872" i="9" s="1"/>
  <c r="C16876" i="9" s="1"/>
  <c r="C16880" i="9" s="1"/>
  <c r="C16884" i="9" s="1"/>
  <c r="C16888" i="9" s="1"/>
  <c r="C16892" i="9" s="1"/>
  <c r="C16896" i="9" s="1"/>
  <c r="C16900" i="9" s="1"/>
  <c r="C16904" i="9" s="1"/>
  <c r="C16908" i="9" s="1"/>
  <c r="C16912" i="9" s="1"/>
  <c r="C16916" i="9" s="1"/>
  <c r="C16920" i="9" s="1"/>
  <c r="C16924" i="9" s="1"/>
  <c r="C16928" i="9" s="1"/>
  <c r="C16932" i="9" s="1"/>
  <c r="C16936" i="9" s="1"/>
  <c r="C16940" i="9" s="1"/>
  <c r="C16944" i="9" s="1"/>
  <c r="C16948" i="9" s="1"/>
  <c r="C16952" i="9" s="1"/>
  <c r="C16956" i="9" s="1"/>
  <c r="C16960" i="9" s="1"/>
  <c r="C16964" i="9" s="1"/>
  <c r="C16968" i="9" s="1"/>
  <c r="C16972" i="9" s="1"/>
  <c r="C16976" i="9" s="1"/>
  <c r="C16980" i="9" s="1"/>
  <c r="C16984" i="9" s="1"/>
  <c r="C16988" i="9" s="1"/>
  <c r="C16992" i="9" s="1"/>
  <c r="C16996" i="9" s="1"/>
  <c r="C17000" i="9" s="1"/>
  <c r="C17004" i="9" s="1"/>
  <c r="C17008" i="9" s="1"/>
  <c r="C17012" i="9" s="1"/>
  <c r="C17016" i="9" s="1"/>
  <c r="C17020" i="9" s="1"/>
  <c r="C17024" i="9" s="1"/>
  <c r="C17028" i="9" s="1"/>
  <c r="C17032" i="9" s="1"/>
  <c r="C17036" i="9" s="1"/>
  <c r="C17040" i="9" s="1"/>
  <c r="C17044" i="9" s="1"/>
  <c r="C17048" i="9" s="1"/>
  <c r="C17052" i="9" s="1"/>
  <c r="C17056" i="9" s="1"/>
  <c r="C17060" i="9" s="1"/>
  <c r="C17064" i="9" s="1"/>
  <c r="C17068" i="9" s="1"/>
  <c r="C17072" i="9" s="1"/>
  <c r="C17076" i="9" s="1"/>
  <c r="C17080" i="9" s="1"/>
  <c r="C17084" i="9" s="1"/>
  <c r="C17088" i="9" s="1"/>
  <c r="C17092" i="9" s="1"/>
  <c r="C17096" i="9" s="1"/>
  <c r="C17100" i="9" s="1"/>
  <c r="C17104" i="9" s="1"/>
  <c r="C17108" i="9" s="1"/>
  <c r="C17112" i="9" s="1"/>
  <c r="C17116" i="9" s="1"/>
  <c r="C17120" i="9" s="1"/>
  <c r="C17124" i="9" s="1"/>
  <c r="C17128" i="9" s="1"/>
  <c r="C17132" i="9" s="1"/>
  <c r="C17136" i="9" s="1"/>
  <c r="C17140" i="9" s="1"/>
  <c r="C17144" i="9" s="1"/>
  <c r="C17148" i="9" s="1"/>
  <c r="C17152" i="9" s="1"/>
  <c r="C17156" i="9" s="1"/>
  <c r="C17160" i="9" s="1"/>
  <c r="C17164" i="9" s="1"/>
  <c r="C17168" i="9" s="1"/>
  <c r="C17172" i="9" s="1"/>
  <c r="C17176" i="9" s="1"/>
  <c r="C17180" i="9" s="1"/>
  <c r="C17184" i="9" s="1"/>
  <c r="C17188" i="9" s="1"/>
  <c r="C17192" i="9" s="1"/>
  <c r="C17196" i="9" s="1"/>
  <c r="C17200" i="9" s="1"/>
  <c r="C17204" i="9" s="1"/>
  <c r="C17208" i="9" s="1"/>
  <c r="C17212" i="9" s="1"/>
  <c r="C17216" i="9" s="1"/>
  <c r="C17220" i="9" s="1"/>
  <c r="C17224" i="9" s="1"/>
  <c r="C17228" i="9" s="1"/>
  <c r="C17232" i="9" s="1"/>
  <c r="C17236" i="9" s="1"/>
  <c r="C17240" i="9" s="1"/>
  <c r="C17244" i="9" s="1"/>
  <c r="C17248" i="9" s="1"/>
  <c r="C17252" i="9" s="1"/>
  <c r="C17256" i="9" s="1"/>
  <c r="C17260" i="9" s="1"/>
  <c r="C17264" i="9" s="1"/>
  <c r="C17268" i="9" s="1"/>
  <c r="C17272" i="9" s="1"/>
  <c r="C17276" i="9" s="1"/>
  <c r="C17280" i="9" s="1"/>
  <c r="C17284" i="9" s="1"/>
  <c r="C17288" i="9" s="1"/>
  <c r="C17292" i="9" s="1"/>
  <c r="C17296" i="9" s="1"/>
  <c r="C17300" i="9" s="1"/>
  <c r="C17304" i="9" s="1"/>
  <c r="C17308" i="9" s="1"/>
  <c r="C17312" i="9" s="1"/>
  <c r="C17316" i="9" s="1"/>
  <c r="C17320" i="9" s="1"/>
  <c r="C17324" i="9" s="1"/>
  <c r="C17328" i="9" s="1"/>
  <c r="C17332" i="9" s="1"/>
  <c r="C17336" i="9" s="1"/>
  <c r="C17340" i="9" s="1"/>
  <c r="C17344" i="9" s="1"/>
  <c r="C17348" i="9" s="1"/>
  <c r="C17352" i="9" s="1"/>
  <c r="C17356" i="9" s="1"/>
  <c r="C17360" i="9" s="1"/>
  <c r="C17364" i="9" s="1"/>
  <c r="C17368" i="9" s="1"/>
  <c r="C17372" i="9" s="1"/>
  <c r="C17376" i="9" s="1"/>
  <c r="C17380" i="9" s="1"/>
  <c r="C17384" i="9" s="1"/>
  <c r="C17388" i="9" s="1"/>
  <c r="C17392" i="9" s="1"/>
  <c r="C17396" i="9" s="1"/>
  <c r="C17400" i="9" s="1"/>
  <c r="C17404" i="9" s="1"/>
  <c r="C17408" i="9" s="1"/>
  <c r="C17412" i="9" s="1"/>
  <c r="C17416" i="9" s="1"/>
  <c r="C17420" i="9" s="1"/>
  <c r="C17424" i="9" s="1"/>
  <c r="C17428" i="9" s="1"/>
  <c r="C17432" i="9" s="1"/>
  <c r="C17436" i="9" s="1"/>
  <c r="C17440" i="9" s="1"/>
  <c r="C17444" i="9" s="1"/>
  <c r="C17448" i="9" s="1"/>
  <c r="C17452" i="9" s="1"/>
  <c r="C17456" i="9" s="1"/>
  <c r="C17460" i="9" s="1"/>
  <c r="C17464" i="9" s="1"/>
  <c r="C17468" i="9" s="1"/>
  <c r="C17472" i="9" s="1"/>
  <c r="C17476" i="9" s="1"/>
  <c r="C17480" i="9" s="1"/>
  <c r="C17484" i="9" s="1"/>
  <c r="C17488" i="9" s="1"/>
  <c r="C17492" i="9" s="1"/>
  <c r="C17496" i="9" s="1"/>
  <c r="C17500" i="9" s="1"/>
  <c r="C17504" i="9" s="1"/>
  <c r="C17508" i="9" s="1"/>
  <c r="C17512" i="9" s="1"/>
  <c r="C17516" i="9" s="1"/>
  <c r="C17520" i="9" s="1"/>
  <c r="C17524" i="9" s="1"/>
  <c r="C17528" i="9" s="1"/>
  <c r="C17532" i="9" s="1"/>
  <c r="C17536" i="9" s="1"/>
  <c r="C17540" i="9" s="1"/>
  <c r="C17544" i="9" s="1"/>
  <c r="C17548" i="9" s="1"/>
  <c r="C17552" i="9" s="1"/>
  <c r="C17556" i="9" s="1"/>
  <c r="C17560" i="9" s="1"/>
  <c r="C17564" i="9" s="1"/>
  <c r="C17568" i="9" s="1"/>
  <c r="C17572" i="9" s="1"/>
  <c r="C17576" i="9" s="1"/>
  <c r="C17580" i="9" s="1"/>
  <c r="C17584" i="9" s="1"/>
  <c r="C17588" i="9" s="1"/>
  <c r="C17592" i="9" s="1"/>
  <c r="C17596" i="9" s="1"/>
  <c r="C17600" i="9" s="1"/>
  <c r="C17604" i="9" s="1"/>
  <c r="C17608" i="9" s="1"/>
  <c r="C17612" i="9" s="1"/>
  <c r="C17616" i="9" s="1"/>
  <c r="C17620" i="9" s="1"/>
  <c r="C17624" i="9" s="1"/>
  <c r="C17628" i="9" s="1"/>
  <c r="C17632" i="9" s="1"/>
  <c r="C17636" i="9" s="1"/>
  <c r="C17640" i="9" s="1"/>
  <c r="C17644" i="9" s="1"/>
  <c r="C17648" i="9" s="1"/>
  <c r="C17652" i="9" s="1"/>
  <c r="C17656" i="9" s="1"/>
  <c r="C17660" i="9" s="1"/>
  <c r="C17664" i="9" s="1"/>
  <c r="C17668" i="9" s="1"/>
  <c r="C17672" i="9" s="1"/>
  <c r="C17676" i="9" s="1"/>
  <c r="C17680" i="9" s="1"/>
  <c r="C17684" i="9" s="1"/>
  <c r="C17688" i="9" s="1"/>
  <c r="C17692" i="9" s="1"/>
  <c r="C17696" i="9" s="1"/>
  <c r="C17700" i="9" s="1"/>
  <c r="C17704" i="9" s="1"/>
  <c r="C17708" i="9" s="1"/>
  <c r="C17712" i="9" s="1"/>
  <c r="C17716" i="9" s="1"/>
  <c r="C17720" i="9" s="1"/>
  <c r="C17724" i="9" s="1"/>
  <c r="C17728" i="9" s="1"/>
  <c r="C17732" i="9" s="1"/>
  <c r="C17736" i="9" s="1"/>
  <c r="C17740" i="9" s="1"/>
  <c r="C17744" i="9" s="1"/>
  <c r="C17748" i="9" s="1"/>
  <c r="C17752" i="9" s="1"/>
  <c r="C17756" i="9" s="1"/>
  <c r="C17760" i="9" s="1"/>
  <c r="C17764" i="9" s="1"/>
  <c r="C17768" i="9" s="1"/>
  <c r="C17772" i="9" s="1"/>
  <c r="C17776" i="9" s="1"/>
  <c r="C17780" i="9" s="1"/>
  <c r="C17784" i="9" s="1"/>
  <c r="C17788" i="9" s="1"/>
  <c r="C17792" i="9" s="1"/>
  <c r="C17796" i="9" s="1"/>
  <c r="C17800" i="9" s="1"/>
  <c r="C17804" i="9" s="1"/>
  <c r="C17808" i="9" s="1"/>
  <c r="C17812" i="9" s="1"/>
  <c r="C17816" i="9" s="1"/>
  <c r="C17820" i="9" s="1"/>
  <c r="C17824" i="9" s="1"/>
  <c r="C17828" i="9" s="1"/>
  <c r="C17832" i="9" s="1"/>
  <c r="C17836" i="9" s="1"/>
  <c r="C17840" i="9" s="1"/>
  <c r="C17844" i="9" s="1"/>
  <c r="C17848" i="9" s="1"/>
  <c r="C17852" i="9" s="1"/>
  <c r="C17856" i="9" s="1"/>
  <c r="C17860" i="9" s="1"/>
  <c r="C17864" i="9" s="1"/>
  <c r="C17868" i="9" s="1"/>
  <c r="C17872" i="9" s="1"/>
  <c r="C17876" i="9" s="1"/>
  <c r="C17880" i="9" s="1"/>
  <c r="C17884" i="9" s="1"/>
  <c r="C17888" i="9" s="1"/>
  <c r="C17892" i="9" s="1"/>
  <c r="C17896" i="9" s="1"/>
  <c r="C17900" i="9" s="1"/>
  <c r="C17904" i="9" s="1"/>
  <c r="C17908" i="9" s="1"/>
  <c r="C17912" i="9" s="1"/>
  <c r="C17916" i="9" s="1"/>
  <c r="C17920" i="9" s="1"/>
  <c r="C17924" i="9" s="1"/>
  <c r="C17928" i="9" s="1"/>
  <c r="C17932" i="9" s="1"/>
  <c r="C17936" i="9" s="1"/>
  <c r="C17940" i="9" s="1"/>
  <c r="C17944" i="9" s="1"/>
  <c r="C17948" i="9" s="1"/>
  <c r="C17952" i="9" s="1"/>
  <c r="C17956" i="9" s="1"/>
  <c r="C17960" i="9" s="1"/>
  <c r="C17964" i="9" s="1"/>
  <c r="C17968" i="9" s="1"/>
  <c r="C17972" i="9" s="1"/>
  <c r="C17976" i="9" s="1"/>
  <c r="C17980" i="9" s="1"/>
  <c r="C17984" i="9" s="1"/>
  <c r="C17988" i="9" s="1"/>
  <c r="C17992" i="9" s="1"/>
  <c r="C17996" i="9" s="1"/>
  <c r="C18000" i="9" s="1"/>
  <c r="C18004" i="9" s="1"/>
  <c r="C18008" i="9" s="1"/>
  <c r="C18012" i="9" s="1"/>
  <c r="C18016" i="9" s="1"/>
  <c r="C18020" i="9" s="1"/>
  <c r="C18024" i="9" s="1"/>
  <c r="C18028" i="9" s="1"/>
  <c r="C18032" i="9" s="1"/>
  <c r="C18036" i="9" s="1"/>
  <c r="C18040" i="9" s="1"/>
  <c r="C18044" i="9" s="1"/>
  <c r="C18048" i="9" s="1"/>
  <c r="C18052" i="9" s="1"/>
  <c r="C18056" i="9" s="1"/>
  <c r="C18060" i="9" s="1"/>
  <c r="C18064" i="9" s="1"/>
  <c r="C18068" i="9" s="1"/>
  <c r="C18072" i="9" s="1"/>
  <c r="C18076" i="9" s="1"/>
  <c r="C18080" i="9" s="1"/>
  <c r="C18084" i="9" s="1"/>
  <c r="C18088" i="9" s="1"/>
  <c r="C18092" i="9" s="1"/>
  <c r="C18096" i="9" s="1"/>
  <c r="C18100" i="9" s="1"/>
  <c r="C18104" i="9" s="1"/>
  <c r="C18108" i="9" s="1"/>
  <c r="C18112" i="9" s="1"/>
  <c r="C18116" i="9" s="1"/>
  <c r="C18120" i="9" s="1"/>
  <c r="C18124" i="9" s="1"/>
  <c r="C18128" i="9" s="1"/>
  <c r="C18132" i="9" s="1"/>
  <c r="C18136" i="9" s="1"/>
  <c r="C18140" i="9" s="1"/>
  <c r="C18144" i="9" s="1"/>
  <c r="C18148" i="9" s="1"/>
  <c r="C18152" i="9" s="1"/>
  <c r="C18156" i="9" s="1"/>
  <c r="C18160" i="9" s="1"/>
  <c r="C18164" i="9" s="1"/>
  <c r="C18168" i="9" s="1"/>
  <c r="C18172" i="9" s="1"/>
  <c r="C18176" i="9" s="1"/>
  <c r="C18180" i="9" s="1"/>
  <c r="C18184" i="9" s="1"/>
  <c r="C18188" i="9" s="1"/>
  <c r="C18192" i="9" s="1"/>
  <c r="C18196" i="9" s="1"/>
  <c r="C18200" i="9" s="1"/>
  <c r="C18204" i="9" s="1"/>
  <c r="C18208" i="9" s="1"/>
  <c r="C18212" i="9" s="1"/>
  <c r="C18216" i="9" s="1"/>
  <c r="C18220" i="9" s="1"/>
  <c r="C18224" i="9" s="1"/>
  <c r="C18228" i="9" s="1"/>
  <c r="C18232" i="9" s="1"/>
  <c r="C18236" i="9" s="1"/>
  <c r="C18240" i="9" s="1"/>
  <c r="C18244" i="9" s="1"/>
  <c r="C18248" i="9" s="1"/>
  <c r="C18252" i="9" s="1"/>
  <c r="C18256" i="9" s="1"/>
  <c r="C18260" i="9" s="1"/>
  <c r="C18264" i="9" s="1"/>
  <c r="C18268" i="9" s="1"/>
  <c r="C18272" i="9" s="1"/>
  <c r="C18276" i="9" s="1"/>
  <c r="C18280" i="9" s="1"/>
  <c r="C18284" i="9" s="1"/>
  <c r="C18288" i="9" s="1"/>
  <c r="C18292" i="9" s="1"/>
  <c r="C18296" i="9" s="1"/>
  <c r="C18300" i="9" s="1"/>
  <c r="C18304" i="9" s="1"/>
  <c r="C18308" i="9" s="1"/>
  <c r="C18312" i="9" s="1"/>
  <c r="C18316" i="9" s="1"/>
  <c r="C18320" i="9" s="1"/>
  <c r="C18324" i="9" s="1"/>
  <c r="C18328" i="9" s="1"/>
  <c r="C18332" i="9" s="1"/>
  <c r="C18336" i="9" s="1"/>
  <c r="C18340" i="9" s="1"/>
  <c r="C18344" i="9" s="1"/>
  <c r="C18348" i="9" s="1"/>
  <c r="C18352" i="9" s="1"/>
  <c r="C18356" i="9" s="1"/>
  <c r="C18360" i="9" s="1"/>
  <c r="C18364" i="9" s="1"/>
  <c r="C18368" i="9" s="1"/>
  <c r="C18372" i="9" s="1"/>
  <c r="C18376" i="9" s="1"/>
  <c r="C18380" i="9" s="1"/>
  <c r="C18384" i="9" s="1"/>
  <c r="C18388" i="9" s="1"/>
  <c r="C18392" i="9" s="1"/>
  <c r="C18396" i="9" s="1"/>
  <c r="C18400" i="9" s="1"/>
  <c r="C18404" i="9" s="1"/>
  <c r="C18408" i="9" s="1"/>
  <c r="C18412" i="9" s="1"/>
  <c r="C18416" i="9" s="1"/>
  <c r="C18420" i="9" s="1"/>
  <c r="C18424" i="9" s="1"/>
  <c r="C18428" i="9" s="1"/>
  <c r="C18432" i="9" s="1"/>
  <c r="C18436" i="9" s="1"/>
  <c r="C18440" i="9" s="1"/>
  <c r="C18444" i="9" s="1"/>
  <c r="C18448" i="9" s="1"/>
  <c r="C18452" i="9" s="1"/>
  <c r="C18456" i="9" s="1"/>
  <c r="C18460" i="9" s="1"/>
  <c r="C18464" i="9" s="1"/>
  <c r="C18468" i="9" s="1"/>
  <c r="C18472" i="9" s="1"/>
  <c r="C18476" i="9" s="1"/>
  <c r="C18480" i="9" s="1"/>
  <c r="C18484" i="9" s="1"/>
  <c r="C18488" i="9" s="1"/>
  <c r="C18492" i="9" s="1"/>
  <c r="C18496" i="9" s="1"/>
  <c r="C18500" i="9" s="1"/>
  <c r="C18504" i="9" s="1"/>
  <c r="C18508" i="9" s="1"/>
  <c r="C18512" i="9" s="1"/>
  <c r="C18516" i="9" s="1"/>
  <c r="C18520" i="9" s="1"/>
  <c r="C18524" i="9" s="1"/>
  <c r="C18528" i="9" s="1"/>
  <c r="C18532" i="9" s="1"/>
  <c r="C18536" i="9" s="1"/>
  <c r="C18540" i="9" s="1"/>
  <c r="C18544" i="9" s="1"/>
  <c r="C18548" i="9" s="1"/>
  <c r="C18552" i="9" s="1"/>
  <c r="C18556" i="9" s="1"/>
  <c r="C18560" i="9" s="1"/>
  <c r="C18564" i="9" s="1"/>
  <c r="C18568" i="9" s="1"/>
  <c r="C18572" i="9" s="1"/>
  <c r="C18576" i="9" s="1"/>
  <c r="C18580" i="9" s="1"/>
  <c r="C18584" i="9" s="1"/>
  <c r="C18588" i="9" s="1"/>
  <c r="C18592" i="9" s="1"/>
  <c r="C18596" i="9" s="1"/>
  <c r="C18600" i="9" s="1"/>
  <c r="C18604" i="9" s="1"/>
  <c r="C18608" i="9" s="1"/>
  <c r="C18612" i="9" s="1"/>
  <c r="C18616" i="9" s="1"/>
  <c r="C18620" i="9" s="1"/>
  <c r="C18624" i="9" s="1"/>
  <c r="C18628" i="9" s="1"/>
  <c r="C18632" i="9" s="1"/>
  <c r="C18636" i="9" s="1"/>
  <c r="C18640" i="9" s="1"/>
  <c r="C18644" i="9" s="1"/>
  <c r="C18648" i="9" s="1"/>
  <c r="C18652" i="9" s="1"/>
  <c r="C18656" i="9" s="1"/>
  <c r="C18660" i="9" s="1"/>
  <c r="C18664" i="9" s="1"/>
  <c r="C18668" i="9" s="1"/>
  <c r="C18672" i="9" s="1"/>
  <c r="C18676" i="9" s="1"/>
  <c r="C18680" i="9" s="1"/>
  <c r="C18684" i="9" s="1"/>
  <c r="C18688" i="9" s="1"/>
  <c r="C18692" i="9" s="1"/>
  <c r="C18696" i="9" s="1"/>
  <c r="C18700" i="9" s="1"/>
  <c r="C18704" i="9" s="1"/>
  <c r="C18708" i="9" s="1"/>
  <c r="C18712" i="9" s="1"/>
  <c r="C18716" i="9" s="1"/>
  <c r="C18720" i="9" s="1"/>
  <c r="C18724" i="9" s="1"/>
  <c r="C18728" i="9" s="1"/>
  <c r="C18732" i="9" s="1"/>
  <c r="C18736" i="9" s="1"/>
  <c r="C18740" i="9" s="1"/>
  <c r="C18744" i="9" s="1"/>
  <c r="C18748" i="9" s="1"/>
  <c r="C18752" i="9" s="1"/>
  <c r="C18756" i="9" s="1"/>
  <c r="C18760" i="9" s="1"/>
  <c r="C18764" i="9" s="1"/>
  <c r="C18768" i="9" s="1"/>
  <c r="C18772" i="9" s="1"/>
  <c r="C18776" i="9" s="1"/>
  <c r="C18780" i="9" s="1"/>
  <c r="C18784" i="9" s="1"/>
  <c r="C18788" i="9" s="1"/>
  <c r="C18792" i="9" s="1"/>
  <c r="C18796" i="9" s="1"/>
  <c r="C18800" i="9" s="1"/>
  <c r="C18804" i="9" s="1"/>
  <c r="C18808" i="9" s="1"/>
  <c r="C18812" i="9" s="1"/>
  <c r="C18816" i="9" s="1"/>
  <c r="C18820" i="9" s="1"/>
  <c r="C18824" i="9" s="1"/>
  <c r="C18828" i="9" s="1"/>
  <c r="C18832" i="9" s="1"/>
  <c r="C18836" i="9" s="1"/>
  <c r="C18840" i="9" s="1"/>
  <c r="C18844" i="9" s="1"/>
  <c r="C18848" i="9" s="1"/>
  <c r="C18852" i="9" s="1"/>
  <c r="C18856" i="9" s="1"/>
  <c r="C18860" i="9" s="1"/>
  <c r="C18864" i="9" s="1"/>
  <c r="C18868" i="9" s="1"/>
  <c r="C18872" i="9" s="1"/>
  <c r="C18876" i="9" s="1"/>
  <c r="C18880" i="9" s="1"/>
  <c r="C18884" i="9" s="1"/>
  <c r="C18888" i="9" s="1"/>
  <c r="C18892" i="9" s="1"/>
  <c r="C18896" i="9" s="1"/>
  <c r="C18900" i="9" s="1"/>
  <c r="C18904" i="9" s="1"/>
  <c r="C18908" i="9" s="1"/>
  <c r="C18912" i="9" s="1"/>
  <c r="C18916" i="9" s="1"/>
  <c r="C18920" i="9" s="1"/>
  <c r="C18924" i="9" s="1"/>
  <c r="C18928" i="9" s="1"/>
  <c r="C18932" i="9" s="1"/>
  <c r="C18936" i="9" s="1"/>
  <c r="C18940" i="9" s="1"/>
  <c r="C18944" i="9" s="1"/>
  <c r="C18948" i="9" s="1"/>
  <c r="C18952" i="9" s="1"/>
  <c r="C18956" i="9" s="1"/>
  <c r="C18960" i="9" s="1"/>
  <c r="C18964" i="9" s="1"/>
  <c r="C18968" i="9" s="1"/>
  <c r="C18972" i="9" s="1"/>
  <c r="C18976" i="9" s="1"/>
  <c r="C18980" i="9" s="1"/>
  <c r="C18984" i="9" s="1"/>
  <c r="C18988" i="9" s="1"/>
  <c r="C18992" i="9" s="1"/>
  <c r="C18996" i="9" s="1"/>
  <c r="C19000" i="9" s="1"/>
  <c r="C19004" i="9" s="1"/>
  <c r="C19008" i="9" s="1"/>
  <c r="C19012" i="9" s="1"/>
  <c r="C19016" i="9" s="1"/>
  <c r="C19020" i="9" s="1"/>
  <c r="C19024" i="9" s="1"/>
  <c r="C19028" i="9" s="1"/>
  <c r="C19032" i="9" s="1"/>
  <c r="C19036" i="9" s="1"/>
  <c r="C19040" i="9" s="1"/>
  <c r="C19044" i="9" s="1"/>
  <c r="C19048" i="9" s="1"/>
  <c r="C19052" i="9" s="1"/>
  <c r="C19056" i="9" s="1"/>
  <c r="C19060" i="9" s="1"/>
  <c r="C19064" i="9" s="1"/>
  <c r="C19068" i="9" s="1"/>
  <c r="C19072" i="9" s="1"/>
  <c r="C19076" i="9" s="1"/>
  <c r="C19080" i="9" s="1"/>
  <c r="C19084" i="9" s="1"/>
  <c r="C19088" i="9" s="1"/>
  <c r="C19092" i="9" s="1"/>
  <c r="C19096" i="9" s="1"/>
  <c r="C19100" i="9" s="1"/>
  <c r="C19104" i="9" s="1"/>
  <c r="C19108" i="9" s="1"/>
  <c r="C19112" i="9" s="1"/>
  <c r="C19116" i="9" s="1"/>
  <c r="C19120" i="9" s="1"/>
  <c r="C19124" i="9" s="1"/>
  <c r="C19128" i="9" s="1"/>
  <c r="C19132" i="9" s="1"/>
  <c r="C19136" i="9" s="1"/>
  <c r="C19140" i="9" s="1"/>
  <c r="C19144" i="9" s="1"/>
  <c r="C19148" i="9" s="1"/>
  <c r="C19152" i="9" s="1"/>
  <c r="C19156" i="9" s="1"/>
  <c r="C19160" i="9" s="1"/>
  <c r="C19164" i="9" s="1"/>
  <c r="C19168" i="9" s="1"/>
  <c r="C19172" i="9" s="1"/>
  <c r="C19176" i="9" s="1"/>
  <c r="C19180" i="9" s="1"/>
  <c r="C19184" i="9" s="1"/>
  <c r="C19188" i="9" s="1"/>
  <c r="C19192" i="9" s="1"/>
  <c r="C19196" i="9" s="1"/>
  <c r="C19200" i="9" s="1"/>
  <c r="C19204" i="9" s="1"/>
  <c r="C19208" i="9" s="1"/>
  <c r="C19212" i="9" s="1"/>
  <c r="C19216" i="9" s="1"/>
  <c r="C19220" i="9" s="1"/>
  <c r="C19224" i="9" s="1"/>
  <c r="C19228" i="9" s="1"/>
  <c r="C19232" i="9" s="1"/>
  <c r="C19236" i="9" s="1"/>
  <c r="C19240" i="9" s="1"/>
  <c r="C19244" i="9" s="1"/>
  <c r="C19248" i="9" s="1"/>
  <c r="C19252" i="9" s="1"/>
  <c r="C19256" i="9" s="1"/>
  <c r="C19260" i="9" s="1"/>
  <c r="C19264" i="9" s="1"/>
  <c r="C19268" i="9" s="1"/>
  <c r="C19272" i="9" s="1"/>
  <c r="C19276" i="9" s="1"/>
  <c r="C19280" i="9" s="1"/>
  <c r="C19284" i="9" s="1"/>
  <c r="C19288" i="9" s="1"/>
  <c r="C19292" i="9" s="1"/>
  <c r="C19296" i="9" s="1"/>
  <c r="C19300" i="9" s="1"/>
  <c r="C19304" i="9" s="1"/>
  <c r="C19308" i="9" s="1"/>
  <c r="C19312" i="9" s="1"/>
  <c r="C19316" i="9" s="1"/>
  <c r="C19320" i="9" s="1"/>
  <c r="C19324" i="9" s="1"/>
  <c r="C19328" i="9" s="1"/>
  <c r="C19332" i="9" s="1"/>
  <c r="C19336" i="9" s="1"/>
  <c r="C19340" i="9" s="1"/>
  <c r="C19344" i="9" s="1"/>
  <c r="C19348" i="9" s="1"/>
  <c r="C19352" i="9" s="1"/>
  <c r="C19356" i="9" s="1"/>
  <c r="C19360" i="9" s="1"/>
  <c r="C19364" i="9" s="1"/>
  <c r="C19368" i="9" s="1"/>
  <c r="C19372" i="9" s="1"/>
  <c r="C19376" i="9" s="1"/>
  <c r="C19380" i="9" s="1"/>
  <c r="C19384" i="9" s="1"/>
  <c r="C19388" i="9" s="1"/>
  <c r="C19392" i="9" s="1"/>
  <c r="C19396" i="9" s="1"/>
  <c r="C19400" i="9" s="1"/>
  <c r="C19404" i="9" s="1"/>
  <c r="C19408" i="9" s="1"/>
  <c r="C19412" i="9" s="1"/>
  <c r="C19416" i="9" s="1"/>
  <c r="C19420" i="9" s="1"/>
  <c r="C19424" i="9" s="1"/>
  <c r="C19428" i="9" s="1"/>
  <c r="C19432" i="9" s="1"/>
  <c r="C19436" i="9" s="1"/>
  <c r="C19440" i="9" s="1"/>
  <c r="C19444" i="9" s="1"/>
  <c r="C19448" i="9" s="1"/>
  <c r="C19452" i="9" s="1"/>
  <c r="C19456" i="9" s="1"/>
  <c r="C19460" i="9" s="1"/>
  <c r="C19464" i="9" s="1"/>
  <c r="C19468" i="9" s="1"/>
  <c r="C19472" i="9" s="1"/>
  <c r="C19476" i="9" s="1"/>
  <c r="C19480" i="9" s="1"/>
  <c r="C19484" i="9" s="1"/>
  <c r="C19488" i="9" s="1"/>
  <c r="C19492" i="9" s="1"/>
  <c r="C19496" i="9" s="1"/>
  <c r="C19500" i="9" s="1"/>
  <c r="C19504" i="9" s="1"/>
  <c r="C19508" i="9" s="1"/>
  <c r="C19512" i="9" s="1"/>
  <c r="C19516" i="9" s="1"/>
  <c r="C19520" i="9" s="1"/>
  <c r="C19524" i="9" s="1"/>
  <c r="C19528" i="9" s="1"/>
  <c r="C19532" i="9" s="1"/>
  <c r="C19536" i="9" s="1"/>
  <c r="C19540" i="9" s="1"/>
  <c r="C19544" i="9" s="1"/>
  <c r="C19548" i="9" s="1"/>
  <c r="C19552" i="9" s="1"/>
  <c r="C19556" i="9" s="1"/>
  <c r="C19560" i="9" s="1"/>
  <c r="C19564" i="9" s="1"/>
  <c r="C19568" i="9" s="1"/>
  <c r="C19572" i="9" s="1"/>
  <c r="C19576" i="9" s="1"/>
  <c r="C19580" i="9" s="1"/>
  <c r="C19584" i="9" s="1"/>
  <c r="C19588" i="9" s="1"/>
  <c r="C19592" i="9" s="1"/>
  <c r="C19596" i="9" s="1"/>
  <c r="C19600" i="9" s="1"/>
  <c r="C19604" i="9" s="1"/>
  <c r="C19608" i="9" s="1"/>
  <c r="C19612" i="9" s="1"/>
  <c r="C19616" i="9" s="1"/>
  <c r="C19620" i="9" s="1"/>
  <c r="C19624" i="9" s="1"/>
  <c r="C19628" i="9" s="1"/>
  <c r="C19632" i="9" s="1"/>
  <c r="C19636" i="9" s="1"/>
  <c r="C19640" i="9" s="1"/>
  <c r="C19644" i="9" s="1"/>
  <c r="C19648" i="9" s="1"/>
  <c r="C19652" i="9" s="1"/>
  <c r="C19656" i="9" s="1"/>
  <c r="C19660" i="9" s="1"/>
  <c r="C19664" i="9" s="1"/>
  <c r="C19668" i="9" s="1"/>
  <c r="C19672" i="9" s="1"/>
  <c r="C19676" i="9" s="1"/>
  <c r="C19680" i="9" s="1"/>
  <c r="C19684" i="9" s="1"/>
  <c r="C19688" i="9" s="1"/>
  <c r="C19692" i="9" s="1"/>
  <c r="C19696" i="9" s="1"/>
  <c r="C19700" i="9" s="1"/>
  <c r="C19704" i="9" s="1"/>
  <c r="C19708" i="9" s="1"/>
  <c r="C19712" i="9" s="1"/>
  <c r="C19716" i="9" s="1"/>
  <c r="C19720" i="9" s="1"/>
  <c r="C19724" i="9" s="1"/>
  <c r="C19728" i="9" s="1"/>
  <c r="C19732" i="9" s="1"/>
  <c r="C19736" i="9" s="1"/>
  <c r="C19740" i="9" s="1"/>
  <c r="C19744" i="9" s="1"/>
  <c r="C19748" i="9" s="1"/>
  <c r="C19752" i="9" s="1"/>
  <c r="C19756" i="9" s="1"/>
  <c r="C19760" i="9" s="1"/>
  <c r="C19764" i="9" s="1"/>
  <c r="C19768" i="9" s="1"/>
  <c r="C19772" i="9" s="1"/>
  <c r="C19776" i="9" s="1"/>
  <c r="C19780" i="9" s="1"/>
  <c r="C19784" i="9" s="1"/>
  <c r="C19788" i="9" s="1"/>
  <c r="C19792" i="9" s="1"/>
  <c r="C19796" i="9" s="1"/>
  <c r="C19800" i="9" s="1"/>
  <c r="C19804" i="9" s="1"/>
  <c r="C19808" i="9" s="1"/>
  <c r="C19812" i="9" s="1"/>
  <c r="C19816" i="9" s="1"/>
  <c r="C19820" i="9" s="1"/>
  <c r="C19824" i="9" s="1"/>
  <c r="C19828" i="9" s="1"/>
  <c r="C19832" i="9" s="1"/>
  <c r="C19836" i="9" s="1"/>
  <c r="C19840" i="9" s="1"/>
  <c r="C19844" i="9" s="1"/>
  <c r="C19848" i="9" s="1"/>
  <c r="C19852" i="9" s="1"/>
  <c r="C19856" i="9" s="1"/>
  <c r="C19860" i="9" s="1"/>
  <c r="C19864" i="9" s="1"/>
  <c r="C19868" i="9" s="1"/>
  <c r="C19872" i="9" s="1"/>
  <c r="C19876" i="9" s="1"/>
  <c r="C19880" i="9" s="1"/>
  <c r="C19884" i="9" s="1"/>
  <c r="C19888" i="9" s="1"/>
  <c r="C19892" i="9" s="1"/>
  <c r="C19896" i="9" s="1"/>
  <c r="C19900" i="9" s="1"/>
  <c r="C19904" i="9" s="1"/>
  <c r="C19908" i="9" s="1"/>
  <c r="C19912" i="9" s="1"/>
  <c r="C19916" i="9" s="1"/>
  <c r="C19920" i="9" s="1"/>
  <c r="C19924" i="9" s="1"/>
  <c r="C19928" i="9" s="1"/>
  <c r="C19932" i="9" s="1"/>
  <c r="C19936" i="9" s="1"/>
  <c r="C19940" i="9" s="1"/>
  <c r="C19944" i="9" s="1"/>
  <c r="C19948" i="9" s="1"/>
  <c r="C19952" i="9" s="1"/>
  <c r="C19956" i="9" s="1"/>
  <c r="C19960" i="9" s="1"/>
  <c r="C19964" i="9" s="1"/>
  <c r="C19968" i="9" s="1"/>
  <c r="C19972" i="9" s="1"/>
  <c r="C19976" i="9" s="1"/>
  <c r="C19980" i="9" s="1"/>
  <c r="C19984" i="9" s="1"/>
  <c r="C19988" i="9" s="1"/>
  <c r="C19992" i="9" s="1"/>
  <c r="C19996" i="9" s="1"/>
  <c r="C20000" i="9" s="1"/>
  <c r="C20004" i="9" s="1"/>
  <c r="C20008" i="9" s="1"/>
  <c r="C20012" i="9" s="1"/>
  <c r="C20016" i="9" s="1"/>
  <c r="C20020" i="9" s="1"/>
  <c r="C20024" i="9" s="1"/>
  <c r="C20028" i="9" s="1"/>
  <c r="C20032" i="9" s="1"/>
  <c r="C20036" i="9" s="1"/>
  <c r="C20040" i="9" s="1"/>
  <c r="C20044" i="9" s="1"/>
  <c r="C20048" i="9" s="1"/>
  <c r="C20052" i="9" s="1"/>
  <c r="C20056" i="9" s="1"/>
  <c r="C20060" i="9" s="1"/>
  <c r="C20064" i="9" s="1"/>
  <c r="C20068" i="9" s="1"/>
  <c r="C20072" i="9" s="1"/>
  <c r="C20076" i="9" s="1"/>
  <c r="C20080" i="9" s="1"/>
  <c r="C20084" i="9" s="1"/>
  <c r="C20088" i="9" s="1"/>
  <c r="C20092" i="9" s="1"/>
  <c r="C20096" i="9" s="1"/>
  <c r="C20100" i="9" s="1"/>
  <c r="C20104" i="9" s="1"/>
  <c r="C20108" i="9" s="1"/>
  <c r="C20112" i="9" s="1"/>
  <c r="C20116" i="9" s="1"/>
  <c r="C20120" i="9" s="1"/>
  <c r="C20124" i="9" s="1"/>
  <c r="C20128" i="9" s="1"/>
  <c r="C20132" i="9" s="1"/>
  <c r="C20136" i="9" s="1"/>
  <c r="C20140" i="9" s="1"/>
  <c r="C20144" i="9" s="1"/>
  <c r="C20148" i="9" s="1"/>
  <c r="C20152" i="9" s="1"/>
  <c r="C20156" i="9" s="1"/>
  <c r="C20160" i="9" s="1"/>
  <c r="C20164" i="9" s="1"/>
  <c r="C20168" i="9" s="1"/>
  <c r="C20172" i="9" s="1"/>
  <c r="C20176" i="9" s="1"/>
  <c r="C20180" i="9" s="1"/>
  <c r="C20184" i="9" s="1"/>
  <c r="C20188" i="9" s="1"/>
  <c r="C20192" i="9" s="1"/>
  <c r="C20196" i="9" s="1"/>
  <c r="C20200" i="9" s="1"/>
  <c r="C20204" i="9" s="1"/>
  <c r="C20208" i="9" s="1"/>
  <c r="C20212" i="9" s="1"/>
  <c r="C20216" i="9" s="1"/>
  <c r="C20220" i="9" s="1"/>
  <c r="C20224" i="9" s="1"/>
  <c r="C20228" i="9" s="1"/>
  <c r="C20232" i="9" s="1"/>
  <c r="C20236" i="9" s="1"/>
  <c r="C20240" i="9" s="1"/>
  <c r="C20244" i="9" s="1"/>
  <c r="C20248" i="9" s="1"/>
  <c r="C20252" i="9" s="1"/>
  <c r="C20256" i="9" s="1"/>
  <c r="C20260" i="9" s="1"/>
  <c r="C20264" i="9" s="1"/>
  <c r="C20268" i="9" s="1"/>
  <c r="C20272" i="9" s="1"/>
  <c r="C20276" i="9" s="1"/>
  <c r="C20280" i="9" s="1"/>
  <c r="C20284" i="9" s="1"/>
  <c r="C20288" i="9" s="1"/>
  <c r="C20292" i="9" s="1"/>
  <c r="C20296" i="9" s="1"/>
  <c r="C20300" i="9" s="1"/>
  <c r="C20304" i="9" s="1"/>
  <c r="C20308" i="9" s="1"/>
  <c r="C20312" i="9" s="1"/>
  <c r="C20316" i="9" s="1"/>
  <c r="C20320" i="9" s="1"/>
  <c r="C20324" i="9" s="1"/>
  <c r="C20328" i="9" s="1"/>
  <c r="C20332" i="9" s="1"/>
  <c r="C20336" i="9" s="1"/>
  <c r="C20340" i="9" s="1"/>
  <c r="C20344" i="9" s="1"/>
  <c r="C20348" i="9" s="1"/>
  <c r="C20352" i="9" s="1"/>
  <c r="C20356" i="9" s="1"/>
  <c r="C20360" i="9" s="1"/>
  <c r="C20364" i="9" s="1"/>
  <c r="C20368" i="9" s="1"/>
  <c r="C20372" i="9" s="1"/>
  <c r="C20376" i="9" s="1"/>
  <c r="C20380" i="9" s="1"/>
  <c r="C20384" i="9" s="1"/>
  <c r="C20388" i="9" s="1"/>
  <c r="C20392" i="9" s="1"/>
  <c r="C20396" i="9" s="1"/>
  <c r="C20400" i="9" s="1"/>
  <c r="C20404" i="9" s="1"/>
  <c r="C20408" i="9" s="1"/>
  <c r="C20412" i="9" s="1"/>
  <c r="C20416" i="9" s="1"/>
  <c r="C20420" i="9" s="1"/>
  <c r="C20424" i="9" s="1"/>
  <c r="C20428" i="9" s="1"/>
  <c r="C20432" i="9" s="1"/>
  <c r="C20436" i="9" s="1"/>
  <c r="C20440" i="9" s="1"/>
  <c r="C20444" i="9" s="1"/>
  <c r="C20448" i="9" s="1"/>
  <c r="C20452" i="9" s="1"/>
  <c r="C20456" i="9" s="1"/>
  <c r="C20460" i="9" s="1"/>
  <c r="C20464" i="9" s="1"/>
  <c r="C20468" i="9" s="1"/>
  <c r="C20472" i="9" s="1"/>
  <c r="C20476" i="9" s="1"/>
  <c r="C20480" i="9" s="1"/>
  <c r="C20484" i="9" s="1"/>
  <c r="C20488" i="9" s="1"/>
  <c r="C20492" i="9" s="1"/>
  <c r="C20496" i="9" s="1"/>
  <c r="C20500" i="9" s="1"/>
  <c r="C20504" i="9" s="1"/>
  <c r="C20508" i="9" s="1"/>
  <c r="C20512" i="9" s="1"/>
  <c r="C20516" i="9" s="1"/>
  <c r="C20520" i="9" s="1"/>
  <c r="C20524" i="9" s="1"/>
  <c r="C20528" i="9" s="1"/>
  <c r="C20532" i="9" s="1"/>
  <c r="C20536" i="9" s="1"/>
  <c r="C20540" i="9" s="1"/>
  <c r="C20544" i="9" s="1"/>
  <c r="C20548" i="9" s="1"/>
  <c r="C20552" i="9" s="1"/>
  <c r="C20556" i="9" s="1"/>
  <c r="C20560" i="9" s="1"/>
  <c r="C20564" i="9" s="1"/>
  <c r="C20568" i="9" s="1"/>
  <c r="C20572" i="9" s="1"/>
  <c r="C20576" i="9" s="1"/>
  <c r="C20580" i="9" s="1"/>
  <c r="C20584" i="9" s="1"/>
  <c r="C20588" i="9" s="1"/>
  <c r="C20592" i="9" s="1"/>
  <c r="C20596" i="9" s="1"/>
  <c r="C20600" i="9" s="1"/>
  <c r="C20604" i="9" s="1"/>
  <c r="C20608" i="9" s="1"/>
  <c r="C20612" i="9" s="1"/>
  <c r="C20616" i="9" s="1"/>
  <c r="C20620" i="9" s="1"/>
  <c r="C20624" i="9" s="1"/>
  <c r="C20628" i="9" s="1"/>
  <c r="C20632" i="9" s="1"/>
  <c r="C20636" i="9" s="1"/>
  <c r="C20640" i="9" s="1"/>
  <c r="C20644" i="9" s="1"/>
  <c r="C20648" i="9" s="1"/>
  <c r="C20652" i="9" s="1"/>
  <c r="C20656" i="9" s="1"/>
  <c r="C20660" i="9" s="1"/>
  <c r="C20664" i="9" s="1"/>
  <c r="C20668" i="9" s="1"/>
  <c r="C20672" i="9" s="1"/>
  <c r="C20676" i="9" s="1"/>
  <c r="C20680" i="9" s="1"/>
  <c r="C20684" i="9" s="1"/>
  <c r="C20688" i="9" s="1"/>
  <c r="C20692" i="9" s="1"/>
  <c r="C20696" i="9" s="1"/>
  <c r="C20700" i="9" s="1"/>
  <c r="C20704" i="9" s="1"/>
  <c r="C20708" i="9" s="1"/>
  <c r="C20712" i="9" s="1"/>
  <c r="C20716" i="9" s="1"/>
  <c r="C20720" i="9" s="1"/>
  <c r="C20724" i="9" s="1"/>
  <c r="C20728" i="9" s="1"/>
  <c r="C20732" i="9" s="1"/>
  <c r="C20736" i="9" s="1"/>
  <c r="C20740" i="9" s="1"/>
  <c r="C20744" i="9" s="1"/>
  <c r="C20748" i="9" s="1"/>
  <c r="C20752" i="9" s="1"/>
  <c r="C20756" i="9" s="1"/>
  <c r="C20760" i="9" s="1"/>
  <c r="C20764" i="9" s="1"/>
  <c r="C20768" i="9" s="1"/>
  <c r="C20772" i="9" s="1"/>
  <c r="C20776" i="9" s="1"/>
  <c r="C20780" i="9" s="1"/>
  <c r="C20784" i="9" s="1"/>
  <c r="C20788" i="9" s="1"/>
  <c r="C20792" i="9" s="1"/>
  <c r="C20796" i="9" s="1"/>
  <c r="C20800" i="9" s="1"/>
  <c r="C20804" i="9" s="1"/>
  <c r="C20808" i="9" s="1"/>
  <c r="C20812" i="9" s="1"/>
  <c r="C20816" i="9" s="1"/>
  <c r="C20820" i="9" s="1"/>
  <c r="C20824" i="9" s="1"/>
  <c r="C20828" i="9" s="1"/>
  <c r="C20832" i="9" s="1"/>
  <c r="C20836" i="9" s="1"/>
  <c r="C20840" i="9" s="1"/>
  <c r="C20844" i="9" s="1"/>
  <c r="C20848" i="9" s="1"/>
  <c r="C20852" i="9" s="1"/>
  <c r="C20856" i="9" s="1"/>
  <c r="C20860" i="9" s="1"/>
  <c r="C20864" i="9" s="1"/>
  <c r="C20868" i="9" s="1"/>
  <c r="C20872" i="9" s="1"/>
  <c r="C20876" i="9" s="1"/>
  <c r="C20880" i="9" s="1"/>
  <c r="C20884" i="9" s="1"/>
  <c r="C20888" i="9" s="1"/>
  <c r="C20892" i="9" s="1"/>
  <c r="C20896" i="9" s="1"/>
  <c r="C20900" i="9" s="1"/>
  <c r="C20904" i="9" s="1"/>
  <c r="C20908" i="9" s="1"/>
  <c r="C20912" i="9" s="1"/>
  <c r="C20916" i="9" s="1"/>
  <c r="C20920" i="9" s="1"/>
  <c r="C20924" i="9" s="1"/>
  <c r="C20928" i="9" s="1"/>
  <c r="C20932" i="9" s="1"/>
  <c r="C20936" i="9" s="1"/>
  <c r="C20940" i="9" s="1"/>
  <c r="C20944" i="9" s="1"/>
  <c r="C20948" i="9" s="1"/>
  <c r="C20952" i="9" s="1"/>
  <c r="C20956" i="9" s="1"/>
  <c r="C20960" i="9" s="1"/>
  <c r="C20964" i="9" s="1"/>
  <c r="C20968" i="9" s="1"/>
  <c r="C20972" i="9" s="1"/>
  <c r="C20976" i="9" s="1"/>
  <c r="C20980" i="9" s="1"/>
  <c r="C20984" i="9" s="1"/>
  <c r="C20988" i="9" s="1"/>
  <c r="C20992" i="9" s="1"/>
  <c r="C20996" i="9" s="1"/>
  <c r="C21000" i="9" s="1"/>
  <c r="C21004" i="9" s="1"/>
  <c r="C21008" i="9" s="1"/>
  <c r="C21012" i="9" s="1"/>
  <c r="C21016" i="9" s="1"/>
  <c r="C21020" i="9" s="1"/>
  <c r="C21024" i="9" s="1"/>
  <c r="C21028" i="9" s="1"/>
  <c r="C21032" i="9" s="1"/>
  <c r="C21036" i="9" s="1"/>
  <c r="C21040" i="9" s="1"/>
  <c r="C21044" i="9" s="1"/>
  <c r="C21048" i="9" s="1"/>
  <c r="C21052" i="9" s="1"/>
  <c r="C21056" i="9" s="1"/>
  <c r="C21060" i="9" s="1"/>
  <c r="C21064" i="9" s="1"/>
  <c r="C21068" i="9" s="1"/>
  <c r="C21072" i="9" s="1"/>
  <c r="C21076" i="9" s="1"/>
  <c r="C21080" i="9" s="1"/>
  <c r="C21084" i="9" s="1"/>
  <c r="C21088" i="9" s="1"/>
  <c r="C21092" i="9" s="1"/>
  <c r="C21096" i="9" s="1"/>
  <c r="C21100" i="9" s="1"/>
  <c r="C21104" i="9" s="1"/>
  <c r="C21108" i="9" s="1"/>
  <c r="C21112" i="9" s="1"/>
  <c r="C21116" i="9" s="1"/>
  <c r="C21120" i="9" s="1"/>
  <c r="C21124" i="9" s="1"/>
  <c r="C21128" i="9" s="1"/>
  <c r="C21132" i="9" s="1"/>
  <c r="C21136" i="9" s="1"/>
  <c r="C21140" i="9" s="1"/>
  <c r="C21144" i="9" s="1"/>
  <c r="C21148" i="9" s="1"/>
  <c r="C21152" i="9" s="1"/>
  <c r="C21156" i="9" s="1"/>
  <c r="C21160" i="9" s="1"/>
  <c r="C21164" i="9" s="1"/>
  <c r="C21168" i="9" s="1"/>
  <c r="C21172" i="9" s="1"/>
  <c r="C21176" i="9" s="1"/>
  <c r="C21180" i="9" s="1"/>
  <c r="C21184" i="9" s="1"/>
  <c r="C21188" i="9" s="1"/>
  <c r="C21192" i="9" s="1"/>
  <c r="C21196" i="9" s="1"/>
  <c r="C21200" i="9" s="1"/>
  <c r="C21204" i="9" s="1"/>
  <c r="C21208" i="9" s="1"/>
  <c r="C21212" i="9" s="1"/>
  <c r="C21216" i="9" s="1"/>
  <c r="C21220" i="9" s="1"/>
  <c r="C21224" i="9" s="1"/>
  <c r="C21228" i="9" s="1"/>
  <c r="C21232" i="9" s="1"/>
  <c r="C21236" i="9" s="1"/>
  <c r="C21240" i="9" s="1"/>
  <c r="C21244" i="9" s="1"/>
  <c r="C21248" i="9" s="1"/>
  <c r="C21252" i="9" s="1"/>
  <c r="C21256" i="9" s="1"/>
  <c r="C21260" i="9" s="1"/>
  <c r="C21264" i="9" s="1"/>
  <c r="C21268" i="9" s="1"/>
  <c r="C21272" i="9" s="1"/>
  <c r="C21276" i="9" s="1"/>
  <c r="C21280" i="9" s="1"/>
  <c r="C21284" i="9" s="1"/>
  <c r="C21288" i="9" s="1"/>
  <c r="C21292" i="9" s="1"/>
  <c r="C21296" i="9" s="1"/>
  <c r="C21300" i="9" s="1"/>
  <c r="C21304" i="9" s="1"/>
  <c r="C21308" i="9" s="1"/>
  <c r="C21312" i="9" s="1"/>
  <c r="C21316" i="9" s="1"/>
  <c r="C21320" i="9" s="1"/>
  <c r="C21324" i="9" s="1"/>
  <c r="C21328" i="9" s="1"/>
  <c r="C21332" i="9" s="1"/>
  <c r="C21336" i="9" s="1"/>
  <c r="C21340" i="9" s="1"/>
  <c r="C21344" i="9" s="1"/>
  <c r="C21348" i="9" s="1"/>
  <c r="C21352" i="9" s="1"/>
  <c r="C21356" i="9" s="1"/>
  <c r="C21360" i="9" s="1"/>
  <c r="C21364" i="9" s="1"/>
  <c r="C21368" i="9" s="1"/>
  <c r="C21372" i="9" s="1"/>
  <c r="C21376" i="9" s="1"/>
  <c r="C21380" i="9" s="1"/>
  <c r="C21384" i="9" s="1"/>
  <c r="C21388" i="9" s="1"/>
  <c r="C21392" i="9" s="1"/>
  <c r="C21396" i="9" s="1"/>
  <c r="C21400" i="9" s="1"/>
  <c r="C21404" i="9" s="1"/>
  <c r="C21408" i="9" s="1"/>
  <c r="C21412" i="9" s="1"/>
  <c r="C21416" i="9" s="1"/>
  <c r="C21420" i="9" s="1"/>
  <c r="C21424" i="9" s="1"/>
  <c r="C21428" i="9" s="1"/>
  <c r="C21432" i="9" s="1"/>
  <c r="C21436" i="9" s="1"/>
  <c r="C21440" i="9" s="1"/>
  <c r="C21444" i="9" s="1"/>
  <c r="C21448" i="9" s="1"/>
  <c r="C21452" i="9" s="1"/>
  <c r="C21456" i="9" s="1"/>
  <c r="C21460" i="9" s="1"/>
  <c r="C21464" i="9" s="1"/>
  <c r="C21468" i="9" s="1"/>
  <c r="C21472" i="9" s="1"/>
  <c r="C21476" i="9" s="1"/>
  <c r="C21480" i="9" s="1"/>
  <c r="C21484" i="9" s="1"/>
  <c r="C21488" i="9" s="1"/>
  <c r="C21492" i="9" s="1"/>
  <c r="C21496" i="9" s="1"/>
  <c r="C21500" i="9" s="1"/>
  <c r="C21504" i="9" s="1"/>
  <c r="C21508" i="9" s="1"/>
  <c r="C21512" i="9" s="1"/>
  <c r="C21516" i="9" s="1"/>
  <c r="C21520" i="9" s="1"/>
  <c r="C21524" i="9" s="1"/>
  <c r="C21528" i="9" s="1"/>
  <c r="C21532" i="9" s="1"/>
  <c r="C21536" i="9" s="1"/>
  <c r="C21540" i="9" s="1"/>
  <c r="C21544" i="9" s="1"/>
  <c r="C21548" i="9" s="1"/>
  <c r="C21552" i="9" s="1"/>
  <c r="C21556" i="9" s="1"/>
  <c r="C21560" i="9" s="1"/>
  <c r="C21564" i="9" s="1"/>
  <c r="C21568" i="9" s="1"/>
  <c r="C21572" i="9" s="1"/>
  <c r="C21576" i="9" s="1"/>
  <c r="C21580" i="9" s="1"/>
  <c r="C21584" i="9" s="1"/>
  <c r="C21588" i="9" s="1"/>
  <c r="C21592" i="9" s="1"/>
  <c r="C21596" i="9" s="1"/>
  <c r="C21600" i="9" s="1"/>
  <c r="C21604" i="9" s="1"/>
  <c r="C21608" i="9" s="1"/>
  <c r="C21612" i="9" s="1"/>
  <c r="C21616" i="9" s="1"/>
  <c r="C21620" i="9" s="1"/>
  <c r="C21624" i="9" s="1"/>
  <c r="C21628" i="9" s="1"/>
  <c r="C21632" i="9" s="1"/>
  <c r="C21636" i="9" s="1"/>
  <c r="C21640" i="9" s="1"/>
  <c r="C21644" i="9" s="1"/>
  <c r="C21648" i="9" s="1"/>
  <c r="C21652" i="9" s="1"/>
  <c r="C21656" i="9" s="1"/>
  <c r="C21660" i="9" s="1"/>
  <c r="C21664" i="9" s="1"/>
  <c r="C21668" i="9" s="1"/>
  <c r="C21672" i="9" s="1"/>
  <c r="C21676" i="9" s="1"/>
  <c r="C21680" i="9" s="1"/>
  <c r="C21684" i="9" s="1"/>
  <c r="C21688" i="9" s="1"/>
  <c r="C21692" i="9" s="1"/>
  <c r="C21696" i="9" s="1"/>
  <c r="C21700" i="9" s="1"/>
  <c r="C21704" i="9" s="1"/>
  <c r="C21708" i="9" s="1"/>
  <c r="C21712" i="9" s="1"/>
  <c r="C21716" i="9" s="1"/>
  <c r="C21720" i="9" s="1"/>
  <c r="C21724" i="9" s="1"/>
  <c r="C21728" i="9" s="1"/>
  <c r="C21732" i="9" s="1"/>
  <c r="C21736" i="9" s="1"/>
  <c r="C21740" i="9" s="1"/>
  <c r="C21744" i="9" s="1"/>
  <c r="C21748" i="9" s="1"/>
  <c r="C21752" i="9" s="1"/>
  <c r="C21756" i="9" s="1"/>
  <c r="C21760" i="9" s="1"/>
  <c r="C21764" i="9" s="1"/>
  <c r="C21768" i="9" s="1"/>
  <c r="C21772" i="9" s="1"/>
  <c r="C21776" i="9" s="1"/>
  <c r="C21780" i="9" s="1"/>
  <c r="C21784" i="9" s="1"/>
  <c r="C21788" i="9" s="1"/>
  <c r="C21792" i="9" s="1"/>
  <c r="C21796" i="9" s="1"/>
  <c r="C21800" i="9" s="1"/>
  <c r="C21804" i="9" s="1"/>
  <c r="C21808" i="9" s="1"/>
  <c r="C21812" i="9" s="1"/>
  <c r="C21816" i="9" s="1"/>
  <c r="C21820" i="9" s="1"/>
  <c r="C21824" i="9" s="1"/>
  <c r="C21828" i="9" s="1"/>
  <c r="C21832" i="9" s="1"/>
  <c r="C21836" i="9" s="1"/>
  <c r="C21840" i="9" s="1"/>
  <c r="C21844" i="9" s="1"/>
  <c r="C21848" i="9" s="1"/>
  <c r="C21852" i="9" s="1"/>
  <c r="C21856" i="9" s="1"/>
  <c r="C21860" i="9" s="1"/>
  <c r="C21864" i="9" s="1"/>
  <c r="C21868" i="9" s="1"/>
  <c r="C21872" i="9" s="1"/>
  <c r="C21876" i="9" s="1"/>
  <c r="C21880" i="9" s="1"/>
  <c r="C21884" i="9" s="1"/>
  <c r="C21888" i="9" s="1"/>
  <c r="C21892" i="9" s="1"/>
  <c r="C21896" i="9" s="1"/>
  <c r="C21900" i="9" s="1"/>
  <c r="C21904" i="9" s="1"/>
  <c r="C21908" i="9" s="1"/>
  <c r="C21912" i="9" s="1"/>
  <c r="C21916" i="9" s="1"/>
  <c r="C21920" i="9" s="1"/>
  <c r="C21924" i="9" s="1"/>
  <c r="C21928" i="9" s="1"/>
  <c r="C21932" i="9" s="1"/>
  <c r="C21936" i="9" s="1"/>
  <c r="C21940" i="9" s="1"/>
  <c r="C21944" i="9" s="1"/>
  <c r="C21948" i="9" s="1"/>
  <c r="C21952" i="9" s="1"/>
  <c r="C21956" i="9" s="1"/>
  <c r="C21960" i="9" s="1"/>
  <c r="C21964" i="9" s="1"/>
  <c r="C21968" i="9" s="1"/>
  <c r="C21972" i="9" s="1"/>
  <c r="C21976" i="9" s="1"/>
  <c r="C21980" i="9" s="1"/>
  <c r="C21984" i="9" s="1"/>
  <c r="C21988" i="9" s="1"/>
  <c r="C21992" i="9" s="1"/>
  <c r="C21996" i="9" s="1"/>
  <c r="C22000" i="9" s="1"/>
  <c r="C22004" i="9" s="1"/>
  <c r="C22008" i="9" s="1"/>
  <c r="C22012" i="9" s="1"/>
  <c r="C22016" i="9" s="1"/>
  <c r="C22020" i="9" s="1"/>
  <c r="C22024" i="9" s="1"/>
  <c r="C22028" i="9" s="1"/>
  <c r="C22032" i="9" s="1"/>
  <c r="C22036" i="9" s="1"/>
  <c r="C22040" i="9" s="1"/>
  <c r="C22044" i="9" s="1"/>
  <c r="C22048" i="9" s="1"/>
  <c r="C22052" i="9" s="1"/>
  <c r="C22056" i="9" s="1"/>
  <c r="C22060" i="9" s="1"/>
  <c r="C22064" i="9" s="1"/>
  <c r="C22068" i="9" s="1"/>
  <c r="C22072" i="9" s="1"/>
  <c r="C22076" i="9" s="1"/>
  <c r="C22080" i="9" s="1"/>
  <c r="C22084" i="9" s="1"/>
  <c r="C22088" i="9" s="1"/>
  <c r="C22092" i="9" s="1"/>
  <c r="C22096" i="9" s="1"/>
  <c r="C22100" i="9" s="1"/>
  <c r="C22104" i="9" s="1"/>
  <c r="C22108" i="9" s="1"/>
  <c r="C22112" i="9" s="1"/>
  <c r="C22116" i="9" s="1"/>
  <c r="C22120" i="9" s="1"/>
  <c r="C22124" i="9" s="1"/>
  <c r="C22128" i="9" s="1"/>
  <c r="C22132" i="9" s="1"/>
  <c r="C22136" i="9" s="1"/>
  <c r="C22140" i="9" s="1"/>
  <c r="C22144" i="9" s="1"/>
  <c r="C22148" i="9" s="1"/>
  <c r="C22152" i="9" s="1"/>
  <c r="C22156" i="9" s="1"/>
  <c r="C22160" i="9" s="1"/>
  <c r="C22164" i="9" s="1"/>
  <c r="C22168" i="9" s="1"/>
  <c r="C22172" i="9" s="1"/>
  <c r="C22176" i="9" s="1"/>
  <c r="C22180" i="9" s="1"/>
  <c r="C22184" i="9" s="1"/>
  <c r="C22188" i="9" s="1"/>
  <c r="C22192" i="9" s="1"/>
  <c r="C22196" i="9" s="1"/>
  <c r="C22200" i="9" s="1"/>
  <c r="C22204" i="9" s="1"/>
  <c r="C22208" i="9" s="1"/>
  <c r="C22212" i="9" s="1"/>
  <c r="C22216" i="9" s="1"/>
  <c r="C22220" i="9" s="1"/>
  <c r="C22224" i="9" s="1"/>
  <c r="C22228" i="9" s="1"/>
  <c r="C22232" i="9" s="1"/>
  <c r="C22236" i="9" s="1"/>
  <c r="C22240" i="9" s="1"/>
  <c r="C22244" i="9" s="1"/>
  <c r="C22248" i="9" s="1"/>
  <c r="C22252" i="9" s="1"/>
  <c r="C22256" i="9" s="1"/>
  <c r="C22260" i="9" s="1"/>
  <c r="C22264" i="9" s="1"/>
  <c r="C22268" i="9" s="1"/>
  <c r="C22272" i="9" s="1"/>
  <c r="C22276" i="9" s="1"/>
  <c r="C22280" i="9" s="1"/>
  <c r="C22284" i="9" s="1"/>
  <c r="C22288" i="9" s="1"/>
  <c r="C22292" i="9" s="1"/>
  <c r="C22296" i="9" s="1"/>
  <c r="C22300" i="9" s="1"/>
  <c r="C22304" i="9" s="1"/>
  <c r="C22308" i="9" s="1"/>
  <c r="C22312" i="9" s="1"/>
  <c r="C22316" i="9" s="1"/>
  <c r="C22320" i="9" s="1"/>
  <c r="C22324" i="9" s="1"/>
  <c r="C22328" i="9" s="1"/>
  <c r="C22332" i="9" s="1"/>
  <c r="C22336" i="9" s="1"/>
  <c r="C22340" i="9" s="1"/>
  <c r="C22344" i="9" s="1"/>
  <c r="C22348" i="9" s="1"/>
  <c r="C22352" i="9" s="1"/>
  <c r="C22356" i="9" s="1"/>
  <c r="C22360" i="9" s="1"/>
  <c r="C22364" i="9" s="1"/>
  <c r="C22368" i="9" s="1"/>
  <c r="C22372" i="9" s="1"/>
  <c r="C22376" i="9" s="1"/>
  <c r="C22380" i="9" s="1"/>
  <c r="C22384" i="9" s="1"/>
  <c r="C22388" i="9" s="1"/>
  <c r="C22392" i="9" s="1"/>
  <c r="C22396" i="9" s="1"/>
  <c r="C22400" i="9" s="1"/>
  <c r="C22404" i="9" s="1"/>
  <c r="C22408" i="9" s="1"/>
  <c r="C22412" i="9" s="1"/>
  <c r="C22416" i="9" s="1"/>
  <c r="C22420" i="9" s="1"/>
  <c r="C22424" i="9" s="1"/>
  <c r="C22428" i="9" s="1"/>
  <c r="C22432" i="9" s="1"/>
  <c r="C22436" i="9" s="1"/>
  <c r="C22440" i="9" s="1"/>
  <c r="C22444" i="9" s="1"/>
  <c r="C22448" i="9" s="1"/>
  <c r="C22452" i="9" s="1"/>
  <c r="C22456" i="9" s="1"/>
  <c r="C22460" i="9" s="1"/>
  <c r="C22464" i="9" s="1"/>
  <c r="C22468" i="9" s="1"/>
  <c r="C22472" i="9" s="1"/>
  <c r="C22476" i="9" s="1"/>
  <c r="C22480" i="9" s="1"/>
  <c r="C22484" i="9" s="1"/>
  <c r="C22488" i="9" s="1"/>
  <c r="C22492" i="9" s="1"/>
  <c r="C22496" i="9" s="1"/>
  <c r="C22500" i="9" s="1"/>
  <c r="C22504" i="9" s="1"/>
  <c r="C22508" i="9" s="1"/>
  <c r="C22512" i="9" s="1"/>
  <c r="C22516" i="9" s="1"/>
  <c r="C22520" i="9" s="1"/>
  <c r="C22524" i="9" s="1"/>
  <c r="C22528" i="9" s="1"/>
  <c r="C22532" i="9" s="1"/>
  <c r="C22536" i="9" s="1"/>
  <c r="C22540" i="9" s="1"/>
  <c r="C22544" i="9" s="1"/>
  <c r="C22548" i="9" s="1"/>
  <c r="C22552" i="9" s="1"/>
  <c r="C22556" i="9" s="1"/>
  <c r="C22560" i="9" s="1"/>
  <c r="C22564" i="9" s="1"/>
  <c r="C22568" i="9" s="1"/>
  <c r="C22572" i="9" s="1"/>
  <c r="C22576" i="9" s="1"/>
  <c r="C22580" i="9" s="1"/>
  <c r="C22584" i="9" s="1"/>
  <c r="C22588" i="9" s="1"/>
  <c r="C22592" i="9" s="1"/>
  <c r="C22596" i="9" s="1"/>
  <c r="C22600" i="9" s="1"/>
  <c r="C22604" i="9" s="1"/>
  <c r="C22608" i="9" s="1"/>
  <c r="C22612" i="9" s="1"/>
  <c r="C22616" i="9" s="1"/>
  <c r="C22620" i="9" s="1"/>
  <c r="C22624" i="9" s="1"/>
  <c r="C22628" i="9" s="1"/>
  <c r="C22632" i="9" s="1"/>
  <c r="C22636" i="9" s="1"/>
  <c r="C22640" i="9" s="1"/>
  <c r="C22644" i="9" s="1"/>
  <c r="C22648" i="9" s="1"/>
  <c r="C22652" i="9" s="1"/>
  <c r="C22656" i="9" s="1"/>
  <c r="C22660" i="9" s="1"/>
  <c r="C22664" i="9" s="1"/>
  <c r="C22668" i="9" s="1"/>
  <c r="C22672" i="9" s="1"/>
  <c r="C22676" i="9" s="1"/>
  <c r="C22680" i="9" s="1"/>
  <c r="C22684" i="9" s="1"/>
  <c r="C22688" i="9" s="1"/>
  <c r="C22692" i="9" s="1"/>
  <c r="C22696" i="9" s="1"/>
  <c r="C22700" i="9" s="1"/>
  <c r="C22704" i="9" s="1"/>
  <c r="C22708" i="9" s="1"/>
  <c r="C22712" i="9" s="1"/>
  <c r="C22716" i="9" s="1"/>
  <c r="C22720" i="9" s="1"/>
  <c r="C22724" i="9" s="1"/>
  <c r="C22728" i="9" s="1"/>
  <c r="C22732" i="9" s="1"/>
  <c r="C22736" i="9" s="1"/>
  <c r="C22740" i="9" s="1"/>
  <c r="C22744" i="9" s="1"/>
  <c r="C22748" i="9" s="1"/>
  <c r="C22752" i="9" s="1"/>
  <c r="C22756" i="9" s="1"/>
  <c r="C22760" i="9" s="1"/>
  <c r="C22764" i="9" s="1"/>
  <c r="C22768" i="9" s="1"/>
  <c r="C22772" i="9" s="1"/>
  <c r="C22776" i="9" s="1"/>
  <c r="C22780" i="9" s="1"/>
  <c r="C22784" i="9" s="1"/>
  <c r="C22788" i="9" s="1"/>
  <c r="C22792" i="9" s="1"/>
  <c r="C22796" i="9" s="1"/>
  <c r="C22800" i="9" s="1"/>
  <c r="C22804" i="9" s="1"/>
  <c r="C22808" i="9" s="1"/>
  <c r="C22812" i="9" s="1"/>
  <c r="C22816" i="9" s="1"/>
  <c r="C22820" i="9" s="1"/>
  <c r="C22824" i="9" s="1"/>
  <c r="C22828" i="9" s="1"/>
  <c r="C22832" i="9" s="1"/>
  <c r="C22836" i="9" s="1"/>
  <c r="C22840" i="9" s="1"/>
  <c r="C22844" i="9" s="1"/>
  <c r="C22848" i="9" s="1"/>
  <c r="C22852" i="9" s="1"/>
  <c r="C22856" i="9" s="1"/>
  <c r="C22860" i="9" s="1"/>
  <c r="C22864" i="9" s="1"/>
  <c r="C22868" i="9" s="1"/>
  <c r="C22872" i="9" s="1"/>
  <c r="C22876" i="9" s="1"/>
  <c r="C22880" i="9" s="1"/>
  <c r="C22884" i="9" s="1"/>
  <c r="C22888" i="9" s="1"/>
  <c r="C22892" i="9" s="1"/>
  <c r="C22896" i="9" s="1"/>
  <c r="C22900" i="9" s="1"/>
  <c r="C22904" i="9" s="1"/>
  <c r="C22908" i="9" s="1"/>
  <c r="C22912" i="9" s="1"/>
  <c r="C22916" i="9" s="1"/>
  <c r="C22920" i="9" s="1"/>
  <c r="C22924" i="9" s="1"/>
  <c r="C22928" i="9" s="1"/>
  <c r="C22932" i="9" s="1"/>
  <c r="C22936" i="9" s="1"/>
  <c r="C22940" i="9" s="1"/>
  <c r="C22944" i="9" s="1"/>
  <c r="C22948" i="9" s="1"/>
  <c r="C22952" i="9" s="1"/>
  <c r="C22956" i="9" s="1"/>
  <c r="C22960" i="9" s="1"/>
  <c r="C22964" i="9" s="1"/>
  <c r="C22968" i="9" s="1"/>
  <c r="C22972" i="9" s="1"/>
  <c r="C22976" i="9" s="1"/>
  <c r="C22980" i="9" s="1"/>
  <c r="C22984" i="9" s="1"/>
  <c r="C22988" i="9" s="1"/>
  <c r="C22992" i="9" s="1"/>
  <c r="C22996" i="9" s="1"/>
  <c r="C23000" i="9" s="1"/>
  <c r="C23004" i="9" s="1"/>
  <c r="C23008" i="9" s="1"/>
  <c r="C23012" i="9" s="1"/>
  <c r="C23016" i="9" s="1"/>
  <c r="C23020" i="9" s="1"/>
  <c r="C23024" i="9" s="1"/>
  <c r="C23028" i="9" s="1"/>
  <c r="C23032" i="9" s="1"/>
  <c r="C23036" i="9" s="1"/>
  <c r="C23040" i="9" s="1"/>
  <c r="C23044" i="9" s="1"/>
  <c r="C23048" i="9" s="1"/>
  <c r="C23052" i="9" s="1"/>
  <c r="C23056" i="9" s="1"/>
  <c r="C23060" i="9" s="1"/>
  <c r="C23064" i="9" s="1"/>
  <c r="C23068" i="9" s="1"/>
  <c r="C23072" i="9" s="1"/>
  <c r="C23076" i="9" s="1"/>
  <c r="C23080" i="9" s="1"/>
  <c r="C23084" i="9" s="1"/>
  <c r="C23088" i="9" s="1"/>
  <c r="C23092" i="9" s="1"/>
  <c r="C23096" i="9" s="1"/>
  <c r="C23100" i="9" s="1"/>
  <c r="C23104" i="9" s="1"/>
  <c r="C23108" i="9" s="1"/>
  <c r="C23112" i="9" s="1"/>
  <c r="C23116" i="9" s="1"/>
  <c r="C23120" i="9" s="1"/>
  <c r="C23124" i="9" s="1"/>
  <c r="C23128" i="9" s="1"/>
  <c r="C23132" i="9" s="1"/>
  <c r="C23136" i="9" s="1"/>
  <c r="C23140" i="9" s="1"/>
  <c r="C23144" i="9" s="1"/>
  <c r="C23148" i="9" s="1"/>
  <c r="C23152" i="9" s="1"/>
  <c r="C23156" i="9" s="1"/>
  <c r="C23160" i="9" s="1"/>
  <c r="C23164" i="9" s="1"/>
  <c r="C23168" i="9" s="1"/>
  <c r="C23172" i="9" s="1"/>
  <c r="C23176" i="9" s="1"/>
  <c r="C23180" i="9" s="1"/>
  <c r="C23184" i="9" s="1"/>
  <c r="C23188" i="9" s="1"/>
  <c r="C23192" i="9" s="1"/>
  <c r="C23196" i="9" s="1"/>
  <c r="C23200" i="9" s="1"/>
  <c r="C23204" i="9" s="1"/>
  <c r="C23208" i="9" s="1"/>
  <c r="C23212" i="9" s="1"/>
  <c r="C23216" i="9" s="1"/>
  <c r="C23220" i="9" s="1"/>
  <c r="C23224" i="9" s="1"/>
  <c r="C23228" i="9" s="1"/>
  <c r="C23232" i="9" s="1"/>
  <c r="C23236" i="9" s="1"/>
  <c r="C23240" i="9" s="1"/>
  <c r="C23244" i="9" s="1"/>
  <c r="C23248" i="9" s="1"/>
  <c r="C23252" i="9" s="1"/>
  <c r="C23256" i="9" s="1"/>
  <c r="C23260" i="9" s="1"/>
  <c r="C23264" i="9" s="1"/>
  <c r="C23268" i="9" s="1"/>
  <c r="C23272" i="9" s="1"/>
  <c r="C23276" i="9" s="1"/>
  <c r="C23280" i="9" s="1"/>
  <c r="C23284" i="9" s="1"/>
  <c r="C23288" i="9" s="1"/>
  <c r="C23292" i="9" s="1"/>
  <c r="C23296" i="9" s="1"/>
  <c r="C23300" i="9" s="1"/>
  <c r="C23304" i="9" s="1"/>
  <c r="C23308" i="9" s="1"/>
  <c r="C23312" i="9" s="1"/>
  <c r="C23316" i="9" s="1"/>
  <c r="C23320" i="9" s="1"/>
  <c r="C23324" i="9" s="1"/>
  <c r="C23328" i="9" s="1"/>
  <c r="C23332" i="9" s="1"/>
  <c r="C23336" i="9" s="1"/>
  <c r="C23340" i="9" s="1"/>
  <c r="C23344" i="9" s="1"/>
  <c r="C23348" i="9" s="1"/>
  <c r="C23352" i="9" s="1"/>
  <c r="C23356" i="9" s="1"/>
  <c r="C23360" i="9" s="1"/>
  <c r="C23364" i="9" s="1"/>
  <c r="C23368" i="9" s="1"/>
  <c r="C23372" i="9" s="1"/>
  <c r="C23376" i="9" s="1"/>
  <c r="C23380" i="9" s="1"/>
  <c r="C23384" i="9" s="1"/>
  <c r="C23388" i="9" s="1"/>
  <c r="C23392" i="9" s="1"/>
  <c r="C23396" i="9" s="1"/>
  <c r="C23400" i="9" s="1"/>
  <c r="C23404" i="9" s="1"/>
  <c r="C23408" i="9" s="1"/>
  <c r="C23412" i="9" s="1"/>
  <c r="C23416" i="9" s="1"/>
  <c r="C23420" i="9" s="1"/>
  <c r="C23424" i="9" s="1"/>
  <c r="C23428" i="9" s="1"/>
  <c r="C23432" i="9" s="1"/>
  <c r="C23436" i="9" s="1"/>
  <c r="C23440" i="9" s="1"/>
  <c r="C23444" i="9" s="1"/>
  <c r="C23448" i="9" s="1"/>
  <c r="C23452" i="9" s="1"/>
  <c r="C23456" i="9" s="1"/>
  <c r="C23460" i="9" s="1"/>
  <c r="C23464" i="9" s="1"/>
  <c r="C23468" i="9" s="1"/>
  <c r="C23472" i="9" s="1"/>
  <c r="C23476" i="9" s="1"/>
  <c r="C23480" i="9" s="1"/>
  <c r="C23484" i="9" s="1"/>
  <c r="C23488" i="9" s="1"/>
  <c r="C23492" i="9" s="1"/>
  <c r="C23496" i="9" s="1"/>
  <c r="C23500" i="9" s="1"/>
  <c r="C23504" i="9" s="1"/>
  <c r="C23508" i="9" s="1"/>
  <c r="C23512" i="9" s="1"/>
  <c r="C23516" i="9" s="1"/>
  <c r="C23520" i="9" s="1"/>
  <c r="C23524" i="9" s="1"/>
  <c r="C23528" i="9" s="1"/>
  <c r="C23532" i="9" s="1"/>
  <c r="C23536" i="9" s="1"/>
  <c r="C23540" i="9" s="1"/>
  <c r="C23544" i="9" s="1"/>
  <c r="C23548" i="9" s="1"/>
  <c r="C23552" i="9" s="1"/>
  <c r="C23556" i="9" s="1"/>
  <c r="C23560" i="9" s="1"/>
  <c r="C23564" i="9" s="1"/>
  <c r="C23568" i="9" s="1"/>
  <c r="C23572" i="9" s="1"/>
  <c r="C23576" i="9" s="1"/>
  <c r="C23580" i="9" s="1"/>
  <c r="C23584" i="9" s="1"/>
  <c r="C23588" i="9" s="1"/>
  <c r="C23592" i="9" s="1"/>
  <c r="C23596" i="9" s="1"/>
  <c r="C23600" i="9" s="1"/>
  <c r="C23604" i="9" s="1"/>
  <c r="C23608" i="9" s="1"/>
  <c r="C23612" i="9" s="1"/>
  <c r="C23616" i="9" s="1"/>
  <c r="C23620" i="9" s="1"/>
  <c r="C23624" i="9" s="1"/>
  <c r="C23628" i="9" s="1"/>
  <c r="C23632" i="9" s="1"/>
  <c r="C23636" i="9" s="1"/>
  <c r="C23640" i="9" s="1"/>
  <c r="C23644" i="9" s="1"/>
  <c r="C23648" i="9" s="1"/>
  <c r="C23652" i="9" s="1"/>
  <c r="C23656" i="9" s="1"/>
  <c r="C23660" i="9" s="1"/>
  <c r="C23664" i="9" s="1"/>
  <c r="C23668" i="9" s="1"/>
  <c r="C23672" i="9" s="1"/>
  <c r="C23676" i="9" s="1"/>
  <c r="C23680" i="9" s="1"/>
  <c r="C23684" i="9" s="1"/>
  <c r="C23688" i="9" s="1"/>
  <c r="C23692" i="9" s="1"/>
  <c r="C23696" i="9" s="1"/>
  <c r="C23700" i="9" s="1"/>
  <c r="C23704" i="9" s="1"/>
  <c r="C23708" i="9" s="1"/>
  <c r="C23712" i="9" s="1"/>
  <c r="C23716" i="9" s="1"/>
  <c r="C23720" i="9" s="1"/>
  <c r="C23724" i="9" s="1"/>
  <c r="C23728" i="9" s="1"/>
  <c r="C23732" i="9" s="1"/>
  <c r="C23736" i="9" s="1"/>
  <c r="C23740" i="9" s="1"/>
  <c r="C23744" i="9" s="1"/>
  <c r="C23748" i="9" s="1"/>
  <c r="C23752" i="9" s="1"/>
  <c r="C23756" i="9" s="1"/>
  <c r="C23760" i="9" s="1"/>
  <c r="C23764" i="9" s="1"/>
  <c r="C23768" i="9" s="1"/>
  <c r="C23772" i="9" s="1"/>
  <c r="C23776" i="9" s="1"/>
  <c r="C23780" i="9" s="1"/>
  <c r="C23784" i="9" s="1"/>
  <c r="C23788" i="9" s="1"/>
  <c r="C23792" i="9" s="1"/>
  <c r="C23796" i="9" s="1"/>
  <c r="C23800" i="9" s="1"/>
  <c r="C23804" i="9" s="1"/>
  <c r="C23808" i="9" s="1"/>
  <c r="C23812" i="9" s="1"/>
  <c r="C23816" i="9" s="1"/>
  <c r="C23820" i="9" s="1"/>
  <c r="C23824" i="9" s="1"/>
  <c r="C23828" i="9" s="1"/>
  <c r="C23832" i="9" s="1"/>
  <c r="C23836" i="9" s="1"/>
  <c r="C23840" i="9" s="1"/>
  <c r="C23844" i="9" s="1"/>
  <c r="C23848" i="9" s="1"/>
  <c r="C23852" i="9" s="1"/>
  <c r="C23856" i="9" s="1"/>
  <c r="C23860" i="9" s="1"/>
  <c r="C23864" i="9" s="1"/>
  <c r="C23868" i="9" s="1"/>
  <c r="C23872" i="9" s="1"/>
  <c r="C23876" i="9" s="1"/>
  <c r="C23880" i="9" s="1"/>
  <c r="C23884" i="9" s="1"/>
  <c r="C23888" i="9" s="1"/>
  <c r="C23892" i="9" s="1"/>
  <c r="C23896" i="9" s="1"/>
  <c r="C23900" i="9" s="1"/>
  <c r="C23904" i="9" s="1"/>
  <c r="C23908" i="9" s="1"/>
  <c r="C23912" i="9" s="1"/>
  <c r="C23916" i="9" s="1"/>
  <c r="C23920" i="9" s="1"/>
  <c r="C23924" i="9" s="1"/>
  <c r="C23928" i="9" s="1"/>
  <c r="C23932" i="9" s="1"/>
  <c r="C23936" i="9" s="1"/>
  <c r="C23940" i="9" s="1"/>
  <c r="C23944" i="9" s="1"/>
  <c r="C23948" i="9" s="1"/>
  <c r="C23952" i="9" s="1"/>
  <c r="C23956" i="9" s="1"/>
  <c r="C23960" i="9" s="1"/>
  <c r="C23964" i="9" s="1"/>
  <c r="C23968" i="9" s="1"/>
  <c r="C23972" i="9" s="1"/>
  <c r="C23976" i="9" s="1"/>
  <c r="C23980" i="9" s="1"/>
  <c r="C23984" i="9" s="1"/>
  <c r="C23988" i="9" s="1"/>
  <c r="C23992" i="9" s="1"/>
  <c r="E8" i="9"/>
  <c r="E6" i="9"/>
  <c r="E16387" i="9"/>
  <c r="E16391" i="9" s="1"/>
  <c r="E16395" i="9" s="1"/>
  <c r="E16399" i="9" s="1"/>
  <c r="E16403" i="9" s="1"/>
  <c r="E16407" i="9" s="1"/>
  <c r="E16411" i="9" s="1"/>
  <c r="E16415" i="9" s="1"/>
  <c r="E16419" i="9" s="1"/>
  <c r="E16423" i="9" s="1"/>
  <c r="E16427" i="9" s="1"/>
  <c r="E16431" i="9" s="1"/>
  <c r="E16435" i="9" s="1"/>
  <c r="E16439" i="9" s="1"/>
  <c r="E16443" i="9" s="1"/>
  <c r="E16447" i="9" s="1"/>
  <c r="E16386" i="9"/>
  <c r="E16390" i="9" s="1"/>
  <c r="E16394" i="9" s="1"/>
  <c r="E16398" i="9" s="1"/>
  <c r="E16402" i="9" s="1"/>
  <c r="E16406" i="9" s="1"/>
  <c r="E16410" i="9" s="1"/>
  <c r="E16414" i="9" s="1"/>
  <c r="E16418" i="9" s="1"/>
  <c r="E16422" i="9" s="1"/>
  <c r="E16426" i="9" s="1"/>
  <c r="E16430" i="9" s="1"/>
  <c r="E16434" i="9" s="1"/>
  <c r="E16438" i="9" s="1"/>
  <c r="E16442" i="9" s="1"/>
  <c r="E16446" i="9" s="1"/>
  <c r="E10" i="9" l="1"/>
  <c r="E12" i="9"/>
  <c r="E16" i="9" l="1"/>
  <c r="E14" i="9"/>
  <c r="H13844" i="9"/>
  <c r="H13848" i="9" s="1"/>
  <c r="H13852" i="9" s="1"/>
  <c r="H13856" i="9" s="1"/>
  <c r="H13860" i="9" s="1"/>
  <c r="H13864" i="9" s="1"/>
  <c r="H13868" i="9" s="1"/>
  <c r="H13872" i="9" s="1"/>
  <c r="H13876" i="9" s="1"/>
  <c r="H13880" i="9" s="1"/>
  <c r="H13884" i="9" s="1"/>
  <c r="H13888" i="9" s="1"/>
  <c r="H13892" i="9" s="1"/>
  <c r="H13896" i="9" s="1"/>
  <c r="H13900" i="9" s="1"/>
  <c r="H13904" i="9" s="1"/>
  <c r="H13908" i="9" s="1"/>
  <c r="H13912" i="9" s="1"/>
  <c r="H13826" i="9"/>
  <c r="H13830" i="9" s="1"/>
  <c r="H13834" i="9" s="1"/>
  <c r="H13838" i="9" s="1"/>
  <c r="H13842" i="9" s="1"/>
  <c r="H13846" i="9" s="1"/>
  <c r="H13850" i="9" s="1"/>
  <c r="H13854" i="9" s="1"/>
  <c r="H13858" i="9" s="1"/>
  <c r="H13862" i="9" s="1"/>
  <c r="H13866" i="9" s="1"/>
  <c r="H13870" i="9" s="1"/>
  <c r="H13874" i="9" s="1"/>
  <c r="H13878" i="9" s="1"/>
  <c r="H13882" i="9" s="1"/>
  <c r="H13886" i="9" s="1"/>
  <c r="H13890" i="9" s="1"/>
  <c r="H13894" i="9" s="1"/>
  <c r="H13898" i="9" s="1"/>
  <c r="H13902" i="9" s="1"/>
  <c r="H13906" i="9" s="1"/>
  <c r="H13910" i="9" s="1"/>
  <c r="H13825" i="9"/>
  <c r="H13829" i="9" s="1"/>
  <c r="H13833" i="9" s="1"/>
  <c r="H13837" i="9" s="1"/>
  <c r="H13841" i="9" s="1"/>
  <c r="H13845" i="9" s="1"/>
  <c r="H13849" i="9" s="1"/>
  <c r="H13853" i="9" s="1"/>
  <c r="H13857" i="9" s="1"/>
  <c r="H13861" i="9" s="1"/>
  <c r="H13865" i="9" s="1"/>
  <c r="H13869" i="9" s="1"/>
  <c r="H13873" i="9" s="1"/>
  <c r="H13877" i="9" s="1"/>
  <c r="H13881" i="9" s="1"/>
  <c r="H13885" i="9" s="1"/>
  <c r="H13889" i="9" s="1"/>
  <c r="H13893" i="9" s="1"/>
  <c r="H13897" i="9" s="1"/>
  <c r="H13901" i="9" s="1"/>
  <c r="H13905" i="9" s="1"/>
  <c r="H13909" i="9" s="1"/>
  <c r="E18" i="9" l="1"/>
  <c r="E20" i="9"/>
  <c r="E24" i="9" l="1"/>
  <c r="E22" i="9"/>
  <c r="E26" i="9" l="1"/>
  <c r="E28" i="9"/>
  <c r="E32" i="9" l="1"/>
  <c r="E30" i="9"/>
  <c r="E34" i="9" l="1"/>
  <c r="E36" i="9"/>
  <c r="L12833" i="9"/>
  <c r="J12843" i="9"/>
  <c r="J12847" i="9" s="1"/>
  <c r="E40" i="9" l="1"/>
  <c r="E38" i="9"/>
  <c r="H13488" i="9"/>
  <c r="H13492" i="9" s="1"/>
  <c r="H13496" i="9" s="1"/>
  <c r="H13500" i="9" s="1"/>
  <c r="H13504" i="9" s="1"/>
  <c r="H13508" i="9" s="1"/>
  <c r="H13512" i="9" s="1"/>
  <c r="H13516" i="9" s="1"/>
  <c r="H13520" i="9" s="1"/>
  <c r="H13524" i="9" s="1"/>
  <c r="H13528" i="9" s="1"/>
  <c r="H13532" i="9" s="1"/>
  <c r="H13536" i="9" s="1"/>
  <c r="H13540" i="9" s="1"/>
  <c r="E13775" i="9"/>
  <c r="E13779" i="9" s="1"/>
  <c r="E13783" i="9" s="1"/>
  <c r="E13787" i="9" s="1"/>
  <c r="E13791" i="9" s="1"/>
  <c r="E13795" i="9" s="1"/>
  <c r="E13799" i="9" s="1"/>
  <c r="E13803" i="9" s="1"/>
  <c r="E13807" i="9" s="1"/>
  <c r="E13811" i="9" s="1"/>
  <c r="E13815" i="9" s="1"/>
  <c r="E13819" i="9" s="1"/>
  <c r="E13823" i="9" s="1"/>
  <c r="E13827" i="9" s="1"/>
  <c r="E13831" i="9" s="1"/>
  <c r="E13835" i="9" s="1"/>
  <c r="E13839" i="9" s="1"/>
  <c r="E13843" i="9" s="1"/>
  <c r="E13847" i="9" s="1"/>
  <c r="E13851" i="9" s="1"/>
  <c r="E13855" i="9" s="1"/>
  <c r="E13859" i="9" s="1"/>
  <c r="E13863" i="9" s="1"/>
  <c r="E13867" i="9" s="1"/>
  <c r="E13871" i="9" s="1"/>
  <c r="E13875" i="9" s="1"/>
  <c r="E13879" i="9" s="1"/>
  <c r="E13883" i="9" s="1"/>
  <c r="E13887" i="9" s="1"/>
  <c r="E13891" i="9" s="1"/>
  <c r="E13895" i="9" s="1"/>
  <c r="E13899" i="9" s="1"/>
  <c r="E13903" i="9" s="1"/>
  <c r="E13907" i="9" s="1"/>
  <c r="E13911" i="9" s="1"/>
  <c r="E13915" i="9" s="1"/>
  <c r="E13919" i="9" s="1"/>
  <c r="E13923" i="9" s="1"/>
  <c r="E13927" i="9" s="1"/>
  <c r="E13931" i="9" s="1"/>
  <c r="E13935" i="9" s="1"/>
  <c r="E13939" i="9" s="1"/>
  <c r="E13943" i="9" s="1"/>
  <c r="E13947" i="9" s="1"/>
  <c r="E13951" i="9" s="1"/>
  <c r="E13955" i="9" s="1"/>
  <c r="E13959" i="9" s="1"/>
  <c r="E13963" i="9" s="1"/>
  <c r="E13967" i="9" s="1"/>
  <c r="E13971" i="9" s="1"/>
  <c r="E13975" i="9" s="1"/>
  <c r="E13979" i="9" s="1"/>
  <c r="E13983" i="9" s="1"/>
  <c r="E13987" i="9" s="1"/>
  <c r="E42" i="9" l="1"/>
  <c r="E44" i="9"/>
  <c r="H16464" i="9"/>
  <c r="H16468" i="9" s="1"/>
  <c r="H16472" i="9" s="1"/>
  <c r="H16476" i="9" s="1"/>
  <c r="H16480" i="9" s="1"/>
  <c r="H16484" i="9" s="1"/>
  <c r="H16488" i="9" s="1"/>
  <c r="H16492" i="9" s="1"/>
  <c r="H16496" i="9" s="1"/>
  <c r="H16500" i="9" s="1"/>
  <c r="H16504" i="9" s="1"/>
  <c r="H16508" i="9" s="1"/>
  <c r="H16512" i="9" s="1"/>
  <c r="H16516" i="9" s="1"/>
  <c r="H16520" i="9" s="1"/>
  <c r="H16524" i="9" s="1"/>
  <c r="H16528" i="9" s="1"/>
  <c r="H16532" i="9" s="1"/>
  <c r="H16536" i="9" s="1"/>
  <c r="H16540" i="9" s="1"/>
  <c r="H16544" i="9" s="1"/>
  <c r="H16548" i="9" s="1"/>
  <c r="H16552" i="9" s="1"/>
  <c r="H16556" i="9" s="1"/>
  <c r="H16560" i="9" s="1"/>
  <c r="H16564" i="9" s="1"/>
  <c r="H16568" i="9" s="1"/>
  <c r="H16572" i="9" s="1"/>
  <c r="H16576" i="9" s="1"/>
  <c r="H16580" i="9" s="1"/>
  <c r="H16584" i="9" s="1"/>
  <c r="H16588" i="9" s="1"/>
  <c r="H16592" i="9" s="1"/>
  <c r="H16596" i="9" s="1"/>
  <c r="H16600" i="9" s="1"/>
  <c r="H16604" i="9" s="1"/>
  <c r="H16608" i="9" s="1"/>
  <c r="H16612" i="9" s="1"/>
  <c r="H16616" i="9" s="1"/>
  <c r="H16620" i="9" s="1"/>
  <c r="H16624" i="9" s="1"/>
  <c r="H16628" i="9" s="1"/>
  <c r="H16632" i="9" s="1"/>
  <c r="H16636" i="9" s="1"/>
  <c r="H16640" i="9" s="1"/>
  <c r="H16644" i="9" s="1"/>
  <c r="H16648" i="9" s="1"/>
  <c r="H16652" i="9" s="1"/>
  <c r="H16656" i="9" s="1"/>
  <c r="H16660" i="9" s="1"/>
  <c r="H16664" i="9" s="1"/>
  <c r="H16668" i="9" s="1"/>
  <c r="H16672" i="9" s="1"/>
  <c r="H16676" i="9" s="1"/>
  <c r="H16680" i="9" s="1"/>
  <c r="H16684" i="9" s="1"/>
  <c r="H16688" i="9" s="1"/>
  <c r="H16692" i="9" s="1"/>
  <c r="H16696" i="9" s="1"/>
  <c r="H16700" i="9" s="1"/>
  <c r="H16704" i="9" s="1"/>
  <c r="H16708" i="9" s="1"/>
  <c r="H16712" i="9" s="1"/>
  <c r="H16716" i="9" s="1"/>
  <c r="H16720" i="9" s="1"/>
  <c r="H16724" i="9" s="1"/>
  <c r="H16728" i="9" s="1"/>
  <c r="H16732" i="9" s="1"/>
  <c r="H16736" i="9" s="1"/>
  <c r="H16740" i="9" s="1"/>
  <c r="H16744" i="9" s="1"/>
  <c r="H16748" i="9" s="1"/>
  <c r="H16752" i="9" s="1"/>
  <c r="H16756" i="9" s="1"/>
  <c r="H16760" i="9" s="1"/>
  <c r="H16764" i="9" s="1"/>
  <c r="H16768" i="9" s="1"/>
  <c r="H16772" i="9" s="1"/>
  <c r="H16776" i="9" s="1"/>
  <c r="H16780" i="9" s="1"/>
  <c r="H16784" i="9" s="1"/>
  <c r="H16788" i="9" s="1"/>
  <c r="H16792" i="9" s="1"/>
  <c r="H16796" i="9" s="1"/>
  <c r="H16800" i="9" s="1"/>
  <c r="H16804" i="9" s="1"/>
  <c r="H16808" i="9" s="1"/>
  <c r="H16812" i="9" s="1"/>
  <c r="H16816" i="9" s="1"/>
  <c r="H16820" i="9" s="1"/>
  <c r="H16824" i="9" s="1"/>
  <c r="H16828" i="9" s="1"/>
  <c r="H16832" i="9" s="1"/>
  <c r="H16836" i="9" s="1"/>
  <c r="H16840" i="9" s="1"/>
  <c r="H16844" i="9" s="1"/>
  <c r="H16848" i="9" s="1"/>
  <c r="H16852" i="9" s="1"/>
  <c r="H16856" i="9" s="1"/>
  <c r="H16860" i="9" s="1"/>
  <c r="H16864" i="9" s="1"/>
  <c r="H16868" i="9" s="1"/>
  <c r="H16872" i="9" s="1"/>
  <c r="H16876" i="9" s="1"/>
  <c r="H16880" i="9" s="1"/>
  <c r="H16884" i="9" s="1"/>
  <c r="H16888" i="9" s="1"/>
  <c r="H16892" i="9" s="1"/>
  <c r="H16896" i="9" s="1"/>
  <c r="H16900" i="9" s="1"/>
  <c r="H16904" i="9" s="1"/>
  <c r="H16908" i="9" s="1"/>
  <c r="H16912" i="9" s="1"/>
  <c r="H16916" i="9" s="1"/>
  <c r="H16920" i="9" s="1"/>
  <c r="H16924" i="9" s="1"/>
  <c r="H16928" i="9" s="1"/>
  <c r="H16932" i="9" s="1"/>
  <c r="H16936" i="9" s="1"/>
  <c r="H16940" i="9" s="1"/>
  <c r="H16944" i="9" s="1"/>
  <c r="H16948" i="9" s="1"/>
  <c r="H16952" i="9" s="1"/>
  <c r="H16956" i="9" s="1"/>
  <c r="H16960" i="9" s="1"/>
  <c r="H16964" i="9" s="1"/>
  <c r="H16968" i="9" s="1"/>
  <c r="H16972" i="9" s="1"/>
  <c r="H16976" i="9" s="1"/>
  <c r="H16980" i="9" s="1"/>
  <c r="H16984" i="9" s="1"/>
  <c r="H16988" i="9" s="1"/>
  <c r="H16992" i="9" s="1"/>
  <c r="H16996" i="9" s="1"/>
  <c r="H17000" i="9" s="1"/>
  <c r="H17004" i="9" s="1"/>
  <c r="H17008" i="9" s="1"/>
  <c r="H17012" i="9" s="1"/>
  <c r="H17016" i="9" s="1"/>
  <c r="H17020" i="9" s="1"/>
  <c r="H17024" i="9" s="1"/>
  <c r="H17028" i="9" s="1"/>
  <c r="H17032" i="9" s="1"/>
  <c r="H17036" i="9" s="1"/>
  <c r="H17040" i="9" s="1"/>
  <c r="H17044" i="9" s="1"/>
  <c r="H17048" i="9" s="1"/>
  <c r="H17052" i="9" s="1"/>
  <c r="H17056" i="9" s="1"/>
  <c r="H17060" i="9" s="1"/>
  <c r="H17064" i="9" s="1"/>
  <c r="H17068" i="9" s="1"/>
  <c r="H17072" i="9" s="1"/>
  <c r="H17076" i="9" s="1"/>
  <c r="H17080" i="9" s="1"/>
  <c r="H17084" i="9" s="1"/>
  <c r="H17088" i="9" s="1"/>
  <c r="H17092" i="9" s="1"/>
  <c r="H17096" i="9" s="1"/>
  <c r="H17100" i="9" s="1"/>
  <c r="H17104" i="9" s="1"/>
  <c r="H17108" i="9" s="1"/>
  <c r="H17112" i="9" s="1"/>
  <c r="H17116" i="9" s="1"/>
  <c r="H17120" i="9" s="1"/>
  <c r="H17124" i="9" s="1"/>
  <c r="H17128" i="9" s="1"/>
  <c r="H17132" i="9" s="1"/>
  <c r="H17136" i="9" s="1"/>
  <c r="H17140" i="9" s="1"/>
  <c r="H17144" i="9" s="1"/>
  <c r="H17148" i="9" s="1"/>
  <c r="H17152" i="9" s="1"/>
  <c r="H17156" i="9" s="1"/>
  <c r="H17160" i="9" s="1"/>
  <c r="H17164" i="9" s="1"/>
  <c r="H17168" i="9" s="1"/>
  <c r="H17172" i="9" s="1"/>
  <c r="H17176" i="9" s="1"/>
  <c r="H17180" i="9" s="1"/>
  <c r="H17184" i="9" s="1"/>
  <c r="H17188" i="9" s="1"/>
  <c r="H17192" i="9" s="1"/>
  <c r="H17196" i="9" s="1"/>
  <c r="H17200" i="9" s="1"/>
  <c r="H17204" i="9" s="1"/>
  <c r="H17208" i="9" s="1"/>
  <c r="H17212" i="9" s="1"/>
  <c r="H17216" i="9" s="1"/>
  <c r="H17220" i="9" s="1"/>
  <c r="H17224" i="9" s="1"/>
  <c r="H17228" i="9" s="1"/>
  <c r="H17232" i="9" s="1"/>
  <c r="H17236" i="9" s="1"/>
  <c r="H17240" i="9" s="1"/>
  <c r="H17244" i="9" s="1"/>
  <c r="H17248" i="9" s="1"/>
  <c r="H17252" i="9" s="1"/>
  <c r="H17256" i="9" s="1"/>
  <c r="H17260" i="9" s="1"/>
  <c r="H17264" i="9" s="1"/>
  <c r="H17268" i="9" s="1"/>
  <c r="H17272" i="9" s="1"/>
  <c r="H17276" i="9" s="1"/>
  <c r="H17280" i="9" s="1"/>
  <c r="H17284" i="9" s="1"/>
  <c r="H17288" i="9" s="1"/>
  <c r="H17292" i="9" s="1"/>
  <c r="H17296" i="9" s="1"/>
  <c r="H17300" i="9" s="1"/>
  <c r="H17304" i="9" s="1"/>
  <c r="H17308" i="9" s="1"/>
  <c r="H17312" i="9" s="1"/>
  <c r="H17316" i="9" s="1"/>
  <c r="H17320" i="9" s="1"/>
  <c r="H17324" i="9" s="1"/>
  <c r="H17328" i="9" s="1"/>
  <c r="H17332" i="9" s="1"/>
  <c r="H17336" i="9" s="1"/>
  <c r="H17340" i="9" s="1"/>
  <c r="H17344" i="9" s="1"/>
  <c r="H17348" i="9" s="1"/>
  <c r="H17352" i="9" s="1"/>
  <c r="H17356" i="9" s="1"/>
  <c r="H17360" i="9" s="1"/>
  <c r="H17364" i="9" s="1"/>
  <c r="H17368" i="9" s="1"/>
  <c r="H17372" i="9" s="1"/>
  <c r="H17376" i="9" s="1"/>
  <c r="H17380" i="9" s="1"/>
  <c r="H17384" i="9" s="1"/>
  <c r="H17388" i="9" s="1"/>
  <c r="H17392" i="9" s="1"/>
  <c r="H17396" i="9" s="1"/>
  <c r="H17400" i="9" s="1"/>
  <c r="H17404" i="9" s="1"/>
  <c r="H17408" i="9" s="1"/>
  <c r="H17412" i="9" s="1"/>
  <c r="H17416" i="9" s="1"/>
  <c r="H17420" i="9" s="1"/>
  <c r="H17424" i="9" s="1"/>
  <c r="H17428" i="9" s="1"/>
  <c r="H17432" i="9" s="1"/>
  <c r="H17436" i="9" s="1"/>
  <c r="H17440" i="9" s="1"/>
  <c r="H17444" i="9" s="1"/>
  <c r="H17448" i="9" s="1"/>
  <c r="H17452" i="9" s="1"/>
  <c r="H17456" i="9" s="1"/>
  <c r="H17460" i="9" s="1"/>
  <c r="H17464" i="9" s="1"/>
  <c r="H17468" i="9" s="1"/>
  <c r="H17472" i="9" s="1"/>
  <c r="H17476" i="9" s="1"/>
  <c r="H17480" i="9" s="1"/>
  <c r="H17484" i="9" s="1"/>
  <c r="H17488" i="9" s="1"/>
  <c r="H17492" i="9" s="1"/>
  <c r="H17496" i="9" s="1"/>
  <c r="H17500" i="9" s="1"/>
  <c r="H17504" i="9" s="1"/>
  <c r="H17508" i="9" s="1"/>
  <c r="H17512" i="9" s="1"/>
  <c r="H17516" i="9" s="1"/>
  <c r="H17520" i="9" s="1"/>
  <c r="H17524" i="9" s="1"/>
  <c r="H17528" i="9" s="1"/>
  <c r="H17532" i="9" s="1"/>
  <c r="H17536" i="9" s="1"/>
  <c r="H17540" i="9" s="1"/>
  <c r="H17544" i="9" s="1"/>
  <c r="H17548" i="9" s="1"/>
  <c r="H17552" i="9" s="1"/>
  <c r="H17556" i="9" s="1"/>
  <c r="H17560" i="9" s="1"/>
  <c r="H17564" i="9" s="1"/>
  <c r="H17568" i="9" s="1"/>
  <c r="H17572" i="9" s="1"/>
  <c r="H17576" i="9" s="1"/>
  <c r="H17580" i="9" s="1"/>
  <c r="H17584" i="9" s="1"/>
  <c r="H17588" i="9" s="1"/>
  <c r="H17592" i="9" s="1"/>
  <c r="H17596" i="9" s="1"/>
  <c r="H17600" i="9" s="1"/>
  <c r="H17604" i="9" s="1"/>
  <c r="H17608" i="9" s="1"/>
  <c r="H17612" i="9" s="1"/>
  <c r="H17616" i="9" s="1"/>
  <c r="H17620" i="9" s="1"/>
  <c r="H17624" i="9" s="1"/>
  <c r="H17628" i="9" s="1"/>
  <c r="H17632" i="9" s="1"/>
  <c r="H17636" i="9" s="1"/>
  <c r="H17640" i="9" s="1"/>
  <c r="H17644" i="9" s="1"/>
  <c r="H17648" i="9" s="1"/>
  <c r="H17652" i="9" s="1"/>
  <c r="H17656" i="9" s="1"/>
  <c r="H17660" i="9" s="1"/>
  <c r="H17664" i="9" s="1"/>
  <c r="H17668" i="9" s="1"/>
  <c r="H17672" i="9" s="1"/>
  <c r="H17676" i="9" s="1"/>
  <c r="H17680" i="9" s="1"/>
  <c r="H17684" i="9" s="1"/>
  <c r="H17688" i="9" s="1"/>
  <c r="H17692" i="9" s="1"/>
  <c r="H17696" i="9" s="1"/>
  <c r="H17700" i="9" s="1"/>
  <c r="H17704" i="9" s="1"/>
  <c r="H17708" i="9" s="1"/>
  <c r="H17712" i="9" s="1"/>
  <c r="H17716" i="9" s="1"/>
  <c r="H17720" i="9" s="1"/>
  <c r="H17724" i="9" s="1"/>
  <c r="H17728" i="9" s="1"/>
  <c r="H17732" i="9" s="1"/>
  <c r="H17736" i="9" s="1"/>
  <c r="H17740" i="9" s="1"/>
  <c r="H17744" i="9" s="1"/>
  <c r="H17748" i="9" s="1"/>
  <c r="H17752" i="9" s="1"/>
  <c r="H17756" i="9" s="1"/>
  <c r="H17760" i="9" s="1"/>
  <c r="H17764" i="9" s="1"/>
  <c r="H17768" i="9" s="1"/>
  <c r="H17772" i="9" s="1"/>
  <c r="H17776" i="9" s="1"/>
  <c r="H17780" i="9" s="1"/>
  <c r="H17784" i="9" s="1"/>
  <c r="H17788" i="9" s="1"/>
  <c r="H17792" i="9" s="1"/>
  <c r="H17796" i="9" s="1"/>
  <c r="H17800" i="9" s="1"/>
  <c r="H17804" i="9" s="1"/>
  <c r="H17808" i="9" s="1"/>
  <c r="H17812" i="9" s="1"/>
  <c r="H17816" i="9" s="1"/>
  <c r="H17820" i="9" s="1"/>
  <c r="H17824" i="9" s="1"/>
  <c r="H17828" i="9" s="1"/>
  <c r="H17832" i="9" s="1"/>
  <c r="H17836" i="9" s="1"/>
  <c r="H17840" i="9" s="1"/>
  <c r="H17844" i="9" s="1"/>
  <c r="H17848" i="9" s="1"/>
  <c r="H17852" i="9" s="1"/>
  <c r="H17856" i="9" s="1"/>
  <c r="H17860" i="9" s="1"/>
  <c r="H17864" i="9" s="1"/>
  <c r="H17868" i="9" s="1"/>
  <c r="H17872" i="9" s="1"/>
  <c r="H17876" i="9" s="1"/>
  <c r="H17880" i="9" s="1"/>
  <c r="H17884" i="9" s="1"/>
  <c r="H17888" i="9" s="1"/>
  <c r="H17892" i="9" s="1"/>
  <c r="H17896" i="9" s="1"/>
  <c r="H17900" i="9" s="1"/>
  <c r="H17904" i="9" s="1"/>
  <c r="H17908" i="9" s="1"/>
  <c r="H17912" i="9" s="1"/>
  <c r="H17916" i="9" s="1"/>
  <c r="H17920" i="9" s="1"/>
  <c r="H17924" i="9" s="1"/>
  <c r="H17928" i="9" s="1"/>
  <c r="H17932" i="9" s="1"/>
  <c r="H17936" i="9" s="1"/>
  <c r="H17940" i="9" s="1"/>
  <c r="H17944" i="9" s="1"/>
  <c r="H17948" i="9" s="1"/>
  <c r="H17952" i="9" s="1"/>
  <c r="H17956" i="9" s="1"/>
  <c r="H17960" i="9" s="1"/>
  <c r="H17964" i="9" s="1"/>
  <c r="H17968" i="9" s="1"/>
  <c r="H17972" i="9" s="1"/>
  <c r="H17976" i="9" s="1"/>
  <c r="H17980" i="9" s="1"/>
  <c r="H17984" i="9" s="1"/>
  <c r="H17988" i="9" s="1"/>
  <c r="H17992" i="9" s="1"/>
  <c r="H17996" i="9" s="1"/>
  <c r="H18000" i="9" s="1"/>
  <c r="H18004" i="9" s="1"/>
  <c r="H18008" i="9" s="1"/>
  <c r="H18012" i="9" s="1"/>
  <c r="H18016" i="9" s="1"/>
  <c r="H18020" i="9" s="1"/>
  <c r="H18024" i="9" s="1"/>
  <c r="H18028" i="9" s="1"/>
  <c r="H18032" i="9" s="1"/>
  <c r="H18036" i="9" s="1"/>
  <c r="H18040" i="9" s="1"/>
  <c r="H18044" i="9" s="1"/>
  <c r="H18048" i="9" s="1"/>
  <c r="H18052" i="9" s="1"/>
  <c r="H18056" i="9" s="1"/>
  <c r="H18060" i="9" s="1"/>
  <c r="H18064" i="9" s="1"/>
  <c r="H18068" i="9" s="1"/>
  <c r="H18072" i="9" s="1"/>
  <c r="H18076" i="9" s="1"/>
  <c r="H18080" i="9" s="1"/>
  <c r="H18084" i="9" s="1"/>
  <c r="H18088" i="9" s="1"/>
  <c r="H18092" i="9" s="1"/>
  <c r="H18096" i="9" s="1"/>
  <c r="H18100" i="9" s="1"/>
  <c r="H18104" i="9" s="1"/>
  <c r="H18108" i="9" s="1"/>
  <c r="H18112" i="9" s="1"/>
  <c r="H18116" i="9" s="1"/>
  <c r="H18120" i="9" s="1"/>
  <c r="H18124" i="9" s="1"/>
  <c r="H18128" i="9" s="1"/>
  <c r="H18132" i="9" s="1"/>
  <c r="H18136" i="9" s="1"/>
  <c r="H18140" i="9" s="1"/>
  <c r="H18144" i="9" s="1"/>
  <c r="H18148" i="9" s="1"/>
  <c r="H18152" i="9" s="1"/>
  <c r="H18156" i="9" s="1"/>
  <c r="H18160" i="9" s="1"/>
  <c r="H18164" i="9" s="1"/>
  <c r="H18168" i="9" s="1"/>
  <c r="H18172" i="9" s="1"/>
  <c r="H18176" i="9" s="1"/>
  <c r="H18180" i="9" s="1"/>
  <c r="H18184" i="9" s="1"/>
  <c r="H18188" i="9" s="1"/>
  <c r="H18192" i="9" s="1"/>
  <c r="H18196" i="9" s="1"/>
  <c r="H18200" i="9" s="1"/>
  <c r="H18204" i="9" s="1"/>
  <c r="H18208" i="9" s="1"/>
  <c r="H18212" i="9" s="1"/>
  <c r="H18216" i="9" s="1"/>
  <c r="H18220" i="9" s="1"/>
  <c r="H18224" i="9" s="1"/>
  <c r="H18228" i="9" s="1"/>
  <c r="H18232" i="9" s="1"/>
  <c r="H18236" i="9" s="1"/>
  <c r="H18240" i="9" s="1"/>
  <c r="H18244" i="9" s="1"/>
  <c r="H18248" i="9" s="1"/>
  <c r="H18252" i="9" s="1"/>
  <c r="H18256" i="9" s="1"/>
  <c r="H18260" i="9" s="1"/>
  <c r="H18264" i="9" s="1"/>
  <c r="H18268" i="9" s="1"/>
  <c r="H18272" i="9" s="1"/>
  <c r="H18276" i="9" s="1"/>
  <c r="H18280" i="9" s="1"/>
  <c r="H18284" i="9" s="1"/>
  <c r="H18288" i="9" s="1"/>
  <c r="H18292" i="9" s="1"/>
  <c r="H18296" i="9" s="1"/>
  <c r="H18300" i="9" s="1"/>
  <c r="H18304" i="9" s="1"/>
  <c r="H18308" i="9" s="1"/>
  <c r="H18312" i="9" s="1"/>
  <c r="H18316" i="9" s="1"/>
  <c r="H18320" i="9" s="1"/>
  <c r="H18324" i="9" s="1"/>
  <c r="H18328" i="9" s="1"/>
  <c r="H18332" i="9" s="1"/>
  <c r="H18336" i="9" s="1"/>
  <c r="H18340" i="9" s="1"/>
  <c r="H18344" i="9" s="1"/>
  <c r="H18348" i="9" s="1"/>
  <c r="H18352" i="9" s="1"/>
  <c r="H18356" i="9" s="1"/>
  <c r="H18360" i="9" s="1"/>
  <c r="H18364" i="9" s="1"/>
  <c r="H18368" i="9" s="1"/>
  <c r="H18372" i="9" s="1"/>
  <c r="H18376" i="9" s="1"/>
  <c r="H18380" i="9" s="1"/>
  <c r="H18384" i="9" s="1"/>
  <c r="H18388" i="9" s="1"/>
  <c r="H18392" i="9" s="1"/>
  <c r="H18396" i="9" s="1"/>
  <c r="H18400" i="9" s="1"/>
  <c r="H18404" i="9" s="1"/>
  <c r="H18408" i="9" s="1"/>
  <c r="H18412" i="9" s="1"/>
  <c r="H18416" i="9" s="1"/>
  <c r="H18420" i="9" s="1"/>
  <c r="H18424" i="9" s="1"/>
  <c r="H18428" i="9" s="1"/>
  <c r="H18432" i="9" s="1"/>
  <c r="H18436" i="9" s="1"/>
  <c r="H18440" i="9" s="1"/>
  <c r="H18444" i="9" s="1"/>
  <c r="H18448" i="9" s="1"/>
  <c r="H18452" i="9" s="1"/>
  <c r="H18456" i="9" s="1"/>
  <c r="H18460" i="9" s="1"/>
  <c r="H18464" i="9" s="1"/>
  <c r="H18468" i="9" s="1"/>
  <c r="H18472" i="9" s="1"/>
  <c r="H18476" i="9" s="1"/>
  <c r="H18480" i="9" s="1"/>
  <c r="H18484" i="9" s="1"/>
  <c r="H18488" i="9" s="1"/>
  <c r="H18492" i="9" s="1"/>
  <c r="H18496" i="9" s="1"/>
  <c r="H18500" i="9" s="1"/>
  <c r="H18504" i="9" s="1"/>
  <c r="H18508" i="9" s="1"/>
  <c r="H18512" i="9" s="1"/>
  <c r="H18516" i="9" s="1"/>
  <c r="H18520" i="9" s="1"/>
  <c r="H18524" i="9" s="1"/>
  <c r="H18528" i="9" s="1"/>
  <c r="H18532" i="9" s="1"/>
  <c r="H18536" i="9" s="1"/>
  <c r="H18540" i="9" s="1"/>
  <c r="H18544" i="9" s="1"/>
  <c r="H18548" i="9" s="1"/>
  <c r="H18552" i="9" s="1"/>
  <c r="H18556" i="9" s="1"/>
  <c r="H18560" i="9" s="1"/>
  <c r="H18564" i="9" s="1"/>
  <c r="H18568" i="9" s="1"/>
  <c r="H18572" i="9" s="1"/>
  <c r="H18576" i="9" s="1"/>
  <c r="H18580" i="9" s="1"/>
  <c r="H18584" i="9" s="1"/>
  <c r="H18588" i="9" s="1"/>
  <c r="H18592" i="9" s="1"/>
  <c r="H18596" i="9" s="1"/>
  <c r="H18600" i="9" s="1"/>
  <c r="H18604" i="9" s="1"/>
  <c r="H18608" i="9" s="1"/>
  <c r="H18612" i="9" s="1"/>
  <c r="H18616" i="9" s="1"/>
  <c r="H18620" i="9" s="1"/>
  <c r="H18624" i="9" s="1"/>
  <c r="H18628" i="9" s="1"/>
  <c r="H18632" i="9" s="1"/>
  <c r="H18636" i="9" s="1"/>
  <c r="H18640" i="9" s="1"/>
  <c r="H18644" i="9" s="1"/>
  <c r="H18648" i="9" s="1"/>
  <c r="H18652" i="9" s="1"/>
  <c r="H18656" i="9" s="1"/>
  <c r="H18660" i="9" s="1"/>
  <c r="H18664" i="9" s="1"/>
  <c r="H18668" i="9" s="1"/>
  <c r="H18672" i="9" s="1"/>
  <c r="H18676" i="9" s="1"/>
  <c r="H18680" i="9" s="1"/>
  <c r="H18684" i="9" s="1"/>
  <c r="H18688" i="9" s="1"/>
  <c r="H18692" i="9" s="1"/>
  <c r="H18696" i="9" s="1"/>
  <c r="H18700" i="9" s="1"/>
  <c r="H18704" i="9" s="1"/>
  <c r="H18708" i="9" s="1"/>
  <c r="H18712" i="9" s="1"/>
  <c r="H18716" i="9" s="1"/>
  <c r="H18720" i="9" s="1"/>
  <c r="H18724" i="9" s="1"/>
  <c r="H18728" i="9" s="1"/>
  <c r="H18732" i="9" s="1"/>
  <c r="H18736" i="9" s="1"/>
  <c r="H18740" i="9" s="1"/>
  <c r="H18744" i="9" s="1"/>
  <c r="H18748" i="9" s="1"/>
  <c r="H18752" i="9" s="1"/>
  <c r="H18756" i="9" s="1"/>
  <c r="H18760" i="9" s="1"/>
  <c r="H18764" i="9" s="1"/>
  <c r="H18768" i="9" s="1"/>
  <c r="H18772" i="9" s="1"/>
  <c r="H18776" i="9" s="1"/>
  <c r="H18780" i="9" s="1"/>
  <c r="H18784" i="9" s="1"/>
  <c r="H18788" i="9" s="1"/>
  <c r="H18792" i="9" s="1"/>
  <c r="H18796" i="9" s="1"/>
  <c r="H18800" i="9" s="1"/>
  <c r="H18804" i="9" s="1"/>
  <c r="H18808" i="9" s="1"/>
  <c r="H18812" i="9" s="1"/>
  <c r="H18816" i="9" s="1"/>
  <c r="H18820" i="9" s="1"/>
  <c r="H18824" i="9" s="1"/>
  <c r="H18828" i="9" s="1"/>
  <c r="H18832" i="9" s="1"/>
  <c r="H18836" i="9" s="1"/>
  <c r="H18840" i="9" s="1"/>
  <c r="H18844" i="9" s="1"/>
  <c r="H18848" i="9" s="1"/>
  <c r="H18852" i="9" s="1"/>
  <c r="H18856" i="9" s="1"/>
  <c r="H18860" i="9" s="1"/>
  <c r="H18864" i="9" s="1"/>
  <c r="H18868" i="9" s="1"/>
  <c r="H18872" i="9" s="1"/>
  <c r="H18876" i="9" s="1"/>
  <c r="H18880" i="9" s="1"/>
  <c r="H18884" i="9" s="1"/>
  <c r="H18888" i="9" s="1"/>
  <c r="H18892" i="9" s="1"/>
  <c r="H18896" i="9" s="1"/>
  <c r="H18900" i="9" s="1"/>
  <c r="H18904" i="9" s="1"/>
  <c r="H18908" i="9" s="1"/>
  <c r="H18912" i="9" s="1"/>
  <c r="H18916" i="9" s="1"/>
  <c r="H18920" i="9" s="1"/>
  <c r="H18924" i="9" s="1"/>
  <c r="H18928" i="9" s="1"/>
  <c r="H18932" i="9" s="1"/>
  <c r="H18936" i="9" s="1"/>
  <c r="H18940" i="9" s="1"/>
  <c r="H18944" i="9" s="1"/>
  <c r="H18948" i="9" s="1"/>
  <c r="H18952" i="9" s="1"/>
  <c r="H18956" i="9" s="1"/>
  <c r="H18960" i="9" s="1"/>
  <c r="H18964" i="9" s="1"/>
  <c r="H18968" i="9" s="1"/>
  <c r="H18972" i="9" s="1"/>
  <c r="H18976" i="9" s="1"/>
  <c r="H18980" i="9" s="1"/>
  <c r="H18984" i="9" s="1"/>
  <c r="H18988" i="9" s="1"/>
  <c r="H18992" i="9" s="1"/>
  <c r="H18996" i="9" s="1"/>
  <c r="H19000" i="9" s="1"/>
  <c r="H19004" i="9" s="1"/>
  <c r="H19008" i="9" s="1"/>
  <c r="H19012" i="9" s="1"/>
  <c r="H19016" i="9" s="1"/>
  <c r="H19020" i="9" s="1"/>
  <c r="H19024" i="9" s="1"/>
  <c r="H19028" i="9" s="1"/>
  <c r="H19032" i="9" s="1"/>
  <c r="H19036" i="9" s="1"/>
  <c r="H19040" i="9" s="1"/>
  <c r="H19044" i="9" s="1"/>
  <c r="H19048" i="9" s="1"/>
  <c r="H19052" i="9" s="1"/>
  <c r="H19056" i="9" s="1"/>
  <c r="H19060" i="9" s="1"/>
  <c r="H19064" i="9" s="1"/>
  <c r="H19068" i="9" s="1"/>
  <c r="H19072" i="9" s="1"/>
  <c r="H19076" i="9" s="1"/>
  <c r="H19080" i="9" s="1"/>
  <c r="H19084" i="9" s="1"/>
  <c r="H19088" i="9" s="1"/>
  <c r="H19092" i="9" s="1"/>
  <c r="H19096" i="9" s="1"/>
  <c r="H19100" i="9" s="1"/>
  <c r="H19104" i="9" s="1"/>
  <c r="H19108" i="9" s="1"/>
  <c r="H19112" i="9" s="1"/>
  <c r="H19116" i="9" s="1"/>
  <c r="H19120" i="9" s="1"/>
  <c r="H19124" i="9" s="1"/>
  <c r="H19128" i="9" s="1"/>
  <c r="H19132" i="9" s="1"/>
  <c r="H19136" i="9" s="1"/>
  <c r="H19140" i="9" s="1"/>
  <c r="H19144" i="9" s="1"/>
  <c r="H19148" i="9" s="1"/>
  <c r="H19152" i="9" s="1"/>
  <c r="H19156" i="9" s="1"/>
  <c r="H19160" i="9" s="1"/>
  <c r="H19164" i="9" s="1"/>
  <c r="H19168" i="9" s="1"/>
  <c r="H19172" i="9" s="1"/>
  <c r="H19176" i="9" s="1"/>
  <c r="H19180" i="9" s="1"/>
  <c r="H19184" i="9" s="1"/>
  <c r="H19188" i="9" s="1"/>
  <c r="H19192" i="9" s="1"/>
  <c r="H19196" i="9" s="1"/>
  <c r="H19200" i="9" s="1"/>
  <c r="H19204" i="9" s="1"/>
  <c r="H19208" i="9" s="1"/>
  <c r="H19212" i="9" s="1"/>
  <c r="H19216" i="9" s="1"/>
  <c r="H19220" i="9" s="1"/>
  <c r="H19224" i="9" s="1"/>
  <c r="H19228" i="9" s="1"/>
  <c r="H19232" i="9" s="1"/>
  <c r="H19236" i="9" s="1"/>
  <c r="H19240" i="9" s="1"/>
  <c r="H19244" i="9" s="1"/>
  <c r="H19248" i="9" s="1"/>
  <c r="H19252" i="9" s="1"/>
  <c r="H19256" i="9" s="1"/>
  <c r="H19260" i="9" s="1"/>
  <c r="H19264" i="9" s="1"/>
  <c r="H19268" i="9" s="1"/>
  <c r="H19272" i="9" s="1"/>
  <c r="H19276" i="9" s="1"/>
  <c r="H19280" i="9" s="1"/>
  <c r="H19284" i="9" s="1"/>
  <c r="H19288" i="9" s="1"/>
  <c r="H19292" i="9" s="1"/>
  <c r="H19296" i="9" s="1"/>
  <c r="H19300" i="9" s="1"/>
  <c r="H19304" i="9" s="1"/>
  <c r="H19308" i="9" s="1"/>
  <c r="H19312" i="9" s="1"/>
  <c r="H19316" i="9" s="1"/>
  <c r="H19320" i="9" s="1"/>
  <c r="H19324" i="9" s="1"/>
  <c r="H19328" i="9" s="1"/>
  <c r="H19332" i="9" s="1"/>
  <c r="H19336" i="9" s="1"/>
  <c r="H19340" i="9" s="1"/>
  <c r="H19344" i="9" s="1"/>
  <c r="H19348" i="9" s="1"/>
  <c r="H19352" i="9" s="1"/>
  <c r="H19356" i="9" s="1"/>
  <c r="H19360" i="9" s="1"/>
  <c r="H19364" i="9" s="1"/>
  <c r="H19368" i="9" s="1"/>
  <c r="H19372" i="9" s="1"/>
  <c r="H19376" i="9" s="1"/>
  <c r="H19380" i="9" s="1"/>
  <c r="H19384" i="9" s="1"/>
  <c r="H19388" i="9" s="1"/>
  <c r="H19392" i="9" s="1"/>
  <c r="H19396" i="9" s="1"/>
  <c r="H19400" i="9" s="1"/>
  <c r="H19404" i="9" s="1"/>
  <c r="H19408" i="9" s="1"/>
  <c r="H19412" i="9" s="1"/>
  <c r="H19416" i="9" s="1"/>
  <c r="H19420" i="9" s="1"/>
  <c r="H19424" i="9" s="1"/>
  <c r="H19428" i="9" s="1"/>
  <c r="H19432" i="9" s="1"/>
  <c r="H19436" i="9" s="1"/>
  <c r="H19440" i="9" s="1"/>
  <c r="H19444" i="9" s="1"/>
  <c r="H19448" i="9" s="1"/>
  <c r="H19452" i="9" s="1"/>
  <c r="H19456" i="9" s="1"/>
  <c r="H19460" i="9" s="1"/>
  <c r="H19464" i="9" s="1"/>
  <c r="H19468" i="9" s="1"/>
  <c r="H19472" i="9" s="1"/>
  <c r="H19476" i="9" s="1"/>
  <c r="H19480" i="9" s="1"/>
  <c r="H19484" i="9" s="1"/>
  <c r="H19488" i="9" s="1"/>
  <c r="H19492" i="9" s="1"/>
  <c r="H19496" i="9" s="1"/>
  <c r="H19500" i="9" s="1"/>
  <c r="H19504" i="9" s="1"/>
  <c r="H19508" i="9" s="1"/>
  <c r="H19512" i="9" s="1"/>
  <c r="H19516" i="9" s="1"/>
  <c r="H19520" i="9" s="1"/>
  <c r="H19524" i="9" s="1"/>
  <c r="H19528" i="9" s="1"/>
  <c r="H19532" i="9" s="1"/>
  <c r="H19536" i="9" s="1"/>
  <c r="H19540" i="9" s="1"/>
  <c r="H19544" i="9" s="1"/>
  <c r="H19548" i="9" s="1"/>
  <c r="H19552" i="9" s="1"/>
  <c r="H19556" i="9" s="1"/>
  <c r="H19560" i="9" s="1"/>
  <c r="H19564" i="9" s="1"/>
  <c r="H19568" i="9" s="1"/>
  <c r="H19572" i="9" s="1"/>
  <c r="H19576" i="9" s="1"/>
  <c r="H19580" i="9" s="1"/>
  <c r="H19584" i="9" s="1"/>
  <c r="H19588" i="9" s="1"/>
  <c r="H19592" i="9" s="1"/>
  <c r="H19596" i="9" s="1"/>
  <c r="H19600" i="9" s="1"/>
  <c r="H19604" i="9" s="1"/>
  <c r="H19608" i="9" s="1"/>
  <c r="H19612" i="9" s="1"/>
  <c r="H19616" i="9" s="1"/>
  <c r="H19620" i="9" s="1"/>
  <c r="H19624" i="9" s="1"/>
  <c r="H19628" i="9" s="1"/>
  <c r="H19632" i="9" s="1"/>
  <c r="H19636" i="9" s="1"/>
  <c r="H19640" i="9" s="1"/>
  <c r="H19644" i="9" s="1"/>
  <c r="H19648" i="9" s="1"/>
  <c r="H19652" i="9" s="1"/>
  <c r="H19656" i="9" s="1"/>
  <c r="H19660" i="9" s="1"/>
  <c r="H19664" i="9" s="1"/>
  <c r="H19668" i="9" s="1"/>
  <c r="H19672" i="9" s="1"/>
  <c r="H19676" i="9" s="1"/>
  <c r="H19680" i="9" s="1"/>
  <c r="H19684" i="9" s="1"/>
  <c r="H19688" i="9" s="1"/>
  <c r="H19692" i="9" s="1"/>
  <c r="H19696" i="9" s="1"/>
  <c r="H19700" i="9" s="1"/>
  <c r="H19704" i="9" s="1"/>
  <c r="H19708" i="9" s="1"/>
  <c r="H19712" i="9" s="1"/>
  <c r="H19716" i="9" s="1"/>
  <c r="H19720" i="9" s="1"/>
  <c r="H19724" i="9" s="1"/>
  <c r="H19728" i="9" s="1"/>
  <c r="H19732" i="9" s="1"/>
  <c r="H19736" i="9" s="1"/>
  <c r="H19740" i="9" s="1"/>
  <c r="H19744" i="9" s="1"/>
  <c r="H19748" i="9" s="1"/>
  <c r="H19752" i="9" s="1"/>
  <c r="H19756" i="9" s="1"/>
  <c r="H19760" i="9" s="1"/>
  <c r="H19764" i="9" s="1"/>
  <c r="H19768" i="9" s="1"/>
  <c r="H19772" i="9" s="1"/>
  <c r="H19776" i="9" s="1"/>
  <c r="H19780" i="9" s="1"/>
  <c r="H19784" i="9" s="1"/>
  <c r="H19788" i="9" s="1"/>
  <c r="H19792" i="9" s="1"/>
  <c r="H19796" i="9" s="1"/>
  <c r="H19800" i="9" s="1"/>
  <c r="H19804" i="9" s="1"/>
  <c r="H19808" i="9" s="1"/>
  <c r="H19812" i="9" s="1"/>
  <c r="H19816" i="9" s="1"/>
  <c r="H19820" i="9" s="1"/>
  <c r="H19824" i="9" s="1"/>
  <c r="H19828" i="9" s="1"/>
  <c r="H19832" i="9" s="1"/>
  <c r="H19836" i="9" s="1"/>
  <c r="H19840" i="9" s="1"/>
  <c r="H19844" i="9" s="1"/>
  <c r="H19848" i="9" s="1"/>
  <c r="H19852" i="9" s="1"/>
  <c r="H19856" i="9" s="1"/>
  <c r="H19860" i="9" s="1"/>
  <c r="H19864" i="9" s="1"/>
  <c r="H19868" i="9" s="1"/>
  <c r="H19872" i="9" s="1"/>
  <c r="H19876" i="9" s="1"/>
  <c r="H19880" i="9" s="1"/>
  <c r="H19884" i="9" s="1"/>
  <c r="H19888" i="9" s="1"/>
  <c r="H19892" i="9" s="1"/>
  <c r="H19896" i="9" s="1"/>
  <c r="H19900" i="9" s="1"/>
  <c r="H19904" i="9" s="1"/>
  <c r="H19908" i="9" s="1"/>
  <c r="H19912" i="9" s="1"/>
  <c r="H19916" i="9" s="1"/>
  <c r="H19920" i="9" s="1"/>
  <c r="H19924" i="9" s="1"/>
  <c r="H19928" i="9" s="1"/>
  <c r="H19932" i="9" s="1"/>
  <c r="H19936" i="9" s="1"/>
  <c r="H19940" i="9" s="1"/>
  <c r="H19944" i="9" s="1"/>
  <c r="H19948" i="9" s="1"/>
  <c r="H19952" i="9" s="1"/>
  <c r="H19956" i="9" s="1"/>
  <c r="H19960" i="9" s="1"/>
  <c r="H19964" i="9" s="1"/>
  <c r="H19968" i="9" s="1"/>
  <c r="H19972" i="9" s="1"/>
  <c r="H19976" i="9" s="1"/>
  <c r="H19980" i="9" s="1"/>
  <c r="H19984" i="9" s="1"/>
  <c r="H19988" i="9" s="1"/>
  <c r="H19992" i="9" s="1"/>
  <c r="H19996" i="9" s="1"/>
  <c r="H20000" i="9" s="1"/>
  <c r="H20004" i="9" s="1"/>
  <c r="H20008" i="9" s="1"/>
  <c r="H20012" i="9" s="1"/>
  <c r="H20016" i="9" s="1"/>
  <c r="H20020" i="9" s="1"/>
  <c r="H20024" i="9" s="1"/>
  <c r="H20028" i="9" s="1"/>
  <c r="H20032" i="9" s="1"/>
  <c r="H20036" i="9" s="1"/>
  <c r="H20040" i="9" s="1"/>
  <c r="H20044" i="9" s="1"/>
  <c r="H20048" i="9" s="1"/>
  <c r="H20052" i="9" s="1"/>
  <c r="H20056" i="9" s="1"/>
  <c r="H20060" i="9" s="1"/>
  <c r="H20064" i="9" s="1"/>
  <c r="H20068" i="9" s="1"/>
  <c r="H20072" i="9" s="1"/>
  <c r="H20076" i="9" s="1"/>
  <c r="H20080" i="9" s="1"/>
  <c r="H20084" i="9" s="1"/>
  <c r="H20088" i="9" s="1"/>
  <c r="H20092" i="9" s="1"/>
  <c r="H20096" i="9" s="1"/>
  <c r="H20100" i="9" s="1"/>
  <c r="H20104" i="9" s="1"/>
  <c r="H20108" i="9" s="1"/>
  <c r="H20112" i="9" s="1"/>
  <c r="H20116" i="9" s="1"/>
  <c r="H20120" i="9" s="1"/>
  <c r="H20124" i="9" s="1"/>
  <c r="H20128" i="9" s="1"/>
  <c r="H20132" i="9" s="1"/>
  <c r="H20136" i="9" s="1"/>
  <c r="H20140" i="9" s="1"/>
  <c r="H20144" i="9" s="1"/>
  <c r="H20148" i="9" s="1"/>
  <c r="H20152" i="9" s="1"/>
  <c r="H20156" i="9" s="1"/>
  <c r="H20160" i="9" s="1"/>
  <c r="H20164" i="9" s="1"/>
  <c r="H20168" i="9" s="1"/>
  <c r="H20172" i="9" s="1"/>
  <c r="H20176" i="9" s="1"/>
  <c r="H20180" i="9" s="1"/>
  <c r="H20184" i="9" s="1"/>
  <c r="H20188" i="9" s="1"/>
  <c r="H20192" i="9" s="1"/>
  <c r="H20196" i="9" s="1"/>
  <c r="H20200" i="9" s="1"/>
  <c r="H20204" i="9" s="1"/>
  <c r="H20208" i="9" s="1"/>
  <c r="H20212" i="9" s="1"/>
  <c r="H20216" i="9" s="1"/>
  <c r="H20220" i="9" s="1"/>
  <c r="H20224" i="9" s="1"/>
  <c r="H20228" i="9" s="1"/>
  <c r="H20232" i="9" s="1"/>
  <c r="H20236" i="9" s="1"/>
  <c r="H20240" i="9" s="1"/>
  <c r="H20244" i="9" s="1"/>
  <c r="H20248" i="9" s="1"/>
  <c r="H20252" i="9" s="1"/>
  <c r="H20256" i="9" s="1"/>
  <c r="H20260" i="9" s="1"/>
  <c r="H20264" i="9" s="1"/>
  <c r="H20268" i="9" s="1"/>
  <c r="H20272" i="9" s="1"/>
  <c r="H20276" i="9" s="1"/>
  <c r="H20280" i="9" s="1"/>
  <c r="H20284" i="9" s="1"/>
  <c r="H20288" i="9" s="1"/>
  <c r="H20292" i="9" s="1"/>
  <c r="H20296" i="9" s="1"/>
  <c r="H20300" i="9" s="1"/>
  <c r="H20304" i="9" s="1"/>
  <c r="H20308" i="9" s="1"/>
  <c r="H20312" i="9" s="1"/>
  <c r="H20316" i="9" s="1"/>
  <c r="H20320" i="9" s="1"/>
  <c r="H20324" i="9" s="1"/>
  <c r="H20328" i="9" s="1"/>
  <c r="H20332" i="9" s="1"/>
  <c r="H20336" i="9" s="1"/>
  <c r="H20340" i="9" s="1"/>
  <c r="H20344" i="9" s="1"/>
  <c r="H20348" i="9" s="1"/>
  <c r="H20352" i="9" s="1"/>
  <c r="H20356" i="9" s="1"/>
  <c r="H20360" i="9" s="1"/>
  <c r="H20364" i="9" s="1"/>
  <c r="H20368" i="9" s="1"/>
  <c r="H20372" i="9" s="1"/>
  <c r="H20376" i="9" s="1"/>
  <c r="H20380" i="9" s="1"/>
  <c r="H20384" i="9" s="1"/>
  <c r="H20388" i="9" s="1"/>
  <c r="H20392" i="9" s="1"/>
  <c r="H20396" i="9" s="1"/>
  <c r="H20400" i="9" s="1"/>
  <c r="H20404" i="9" s="1"/>
  <c r="H20408" i="9" s="1"/>
  <c r="H20412" i="9" s="1"/>
  <c r="H20416" i="9" s="1"/>
  <c r="H20420" i="9" s="1"/>
  <c r="H20424" i="9" s="1"/>
  <c r="H20428" i="9" s="1"/>
  <c r="H20432" i="9" s="1"/>
  <c r="H20436" i="9" s="1"/>
  <c r="H20440" i="9" s="1"/>
  <c r="H20444" i="9" s="1"/>
  <c r="H20448" i="9" s="1"/>
  <c r="H20452" i="9" s="1"/>
  <c r="H20456" i="9" s="1"/>
  <c r="H20460" i="9" s="1"/>
  <c r="H20464" i="9" s="1"/>
  <c r="H20468" i="9" s="1"/>
  <c r="H20472" i="9" s="1"/>
  <c r="H20476" i="9" s="1"/>
  <c r="H20480" i="9" s="1"/>
  <c r="H20484" i="9" s="1"/>
  <c r="H20488" i="9" s="1"/>
  <c r="H20492" i="9" s="1"/>
  <c r="H20496" i="9" s="1"/>
  <c r="H20500" i="9" s="1"/>
  <c r="H20504" i="9" s="1"/>
  <c r="H20508" i="9" s="1"/>
  <c r="H20512" i="9" s="1"/>
  <c r="H20516" i="9" s="1"/>
  <c r="H20520" i="9" s="1"/>
  <c r="H20524" i="9" s="1"/>
  <c r="H20528" i="9" s="1"/>
  <c r="H20532" i="9" s="1"/>
  <c r="H20536" i="9" s="1"/>
  <c r="H20540" i="9" s="1"/>
  <c r="H20544" i="9" s="1"/>
  <c r="H20548" i="9" s="1"/>
  <c r="H20552" i="9" s="1"/>
  <c r="H20556" i="9" s="1"/>
  <c r="H20560" i="9" s="1"/>
  <c r="H20564" i="9" s="1"/>
  <c r="H20568" i="9" s="1"/>
  <c r="H20572" i="9" s="1"/>
  <c r="H20576" i="9" s="1"/>
  <c r="H20580" i="9" s="1"/>
  <c r="H20584" i="9" s="1"/>
  <c r="H20588" i="9" s="1"/>
  <c r="H20592" i="9" s="1"/>
  <c r="H20596" i="9" s="1"/>
  <c r="H20600" i="9" s="1"/>
  <c r="H20604" i="9" s="1"/>
  <c r="H20608" i="9" s="1"/>
  <c r="H20612" i="9" s="1"/>
  <c r="H20616" i="9" s="1"/>
  <c r="H20620" i="9" s="1"/>
  <c r="H20624" i="9" s="1"/>
  <c r="H20628" i="9" s="1"/>
  <c r="H20632" i="9" s="1"/>
  <c r="H20636" i="9" s="1"/>
  <c r="H20640" i="9" s="1"/>
  <c r="H20644" i="9" s="1"/>
  <c r="H20648" i="9" s="1"/>
  <c r="H20652" i="9" s="1"/>
  <c r="H20656" i="9" s="1"/>
  <c r="H20660" i="9" s="1"/>
  <c r="H20664" i="9" s="1"/>
  <c r="H20668" i="9" s="1"/>
  <c r="H20672" i="9" s="1"/>
  <c r="H20676" i="9" s="1"/>
  <c r="H20680" i="9" s="1"/>
  <c r="H20684" i="9" s="1"/>
  <c r="H20688" i="9" s="1"/>
  <c r="H20692" i="9" s="1"/>
  <c r="H20696" i="9" s="1"/>
  <c r="H20700" i="9" s="1"/>
  <c r="H20704" i="9" s="1"/>
  <c r="H20708" i="9" s="1"/>
  <c r="H20712" i="9" s="1"/>
  <c r="H20716" i="9" s="1"/>
  <c r="H20720" i="9" s="1"/>
  <c r="H20724" i="9" s="1"/>
  <c r="H20728" i="9" s="1"/>
  <c r="H20732" i="9" s="1"/>
  <c r="H20736" i="9" s="1"/>
  <c r="H20740" i="9" s="1"/>
  <c r="H20744" i="9" s="1"/>
  <c r="H20748" i="9" s="1"/>
  <c r="H20752" i="9" s="1"/>
  <c r="H20756" i="9" s="1"/>
  <c r="H20760" i="9" s="1"/>
  <c r="H20764" i="9" s="1"/>
  <c r="H20768" i="9" s="1"/>
  <c r="H20772" i="9" s="1"/>
  <c r="H20776" i="9" s="1"/>
  <c r="H20780" i="9" s="1"/>
  <c r="H20784" i="9" s="1"/>
  <c r="H20788" i="9" s="1"/>
  <c r="H20792" i="9" s="1"/>
  <c r="H20796" i="9" s="1"/>
  <c r="H20800" i="9" s="1"/>
  <c r="H20804" i="9" s="1"/>
  <c r="H20808" i="9" s="1"/>
  <c r="H20812" i="9" s="1"/>
  <c r="H20816" i="9" s="1"/>
  <c r="H20820" i="9" s="1"/>
  <c r="H20824" i="9" s="1"/>
  <c r="H20828" i="9" s="1"/>
  <c r="H20832" i="9" s="1"/>
  <c r="H20836" i="9" s="1"/>
  <c r="H20840" i="9" s="1"/>
  <c r="H20844" i="9" s="1"/>
  <c r="H20848" i="9" s="1"/>
  <c r="H20852" i="9" s="1"/>
  <c r="H20856" i="9" s="1"/>
  <c r="H20860" i="9" s="1"/>
  <c r="H20864" i="9" s="1"/>
  <c r="H20868" i="9" s="1"/>
  <c r="H20872" i="9" s="1"/>
  <c r="H20876" i="9" s="1"/>
  <c r="H20880" i="9" s="1"/>
  <c r="H20884" i="9" s="1"/>
  <c r="H20888" i="9" s="1"/>
  <c r="H20892" i="9" s="1"/>
  <c r="H20896" i="9" s="1"/>
  <c r="H20900" i="9" s="1"/>
  <c r="H20904" i="9" s="1"/>
  <c r="H20908" i="9" s="1"/>
  <c r="H20912" i="9" s="1"/>
  <c r="H20916" i="9" s="1"/>
  <c r="H20920" i="9" s="1"/>
  <c r="H20924" i="9" s="1"/>
  <c r="H20928" i="9" s="1"/>
  <c r="H20932" i="9" s="1"/>
  <c r="H20936" i="9" s="1"/>
  <c r="H20940" i="9" s="1"/>
  <c r="H20944" i="9" s="1"/>
  <c r="H20948" i="9" s="1"/>
  <c r="H20952" i="9" s="1"/>
  <c r="H20956" i="9" s="1"/>
  <c r="H20960" i="9" s="1"/>
  <c r="H20964" i="9" s="1"/>
  <c r="H20968" i="9" s="1"/>
  <c r="H20972" i="9" s="1"/>
  <c r="H20976" i="9" s="1"/>
  <c r="H20980" i="9" s="1"/>
  <c r="H20984" i="9" s="1"/>
  <c r="H20988" i="9" s="1"/>
  <c r="H20992" i="9" s="1"/>
  <c r="H20996" i="9" s="1"/>
  <c r="H21000" i="9" s="1"/>
  <c r="H21004" i="9" s="1"/>
  <c r="H21008" i="9" s="1"/>
  <c r="H21012" i="9" s="1"/>
  <c r="H21016" i="9" s="1"/>
  <c r="H21020" i="9" s="1"/>
  <c r="H21024" i="9" s="1"/>
  <c r="H21028" i="9" s="1"/>
  <c r="H21032" i="9" s="1"/>
  <c r="H21036" i="9" s="1"/>
  <c r="H21040" i="9" s="1"/>
  <c r="H21044" i="9" s="1"/>
  <c r="H21048" i="9" s="1"/>
  <c r="H21052" i="9" s="1"/>
  <c r="H21056" i="9" s="1"/>
  <c r="H21060" i="9" s="1"/>
  <c r="H21064" i="9" s="1"/>
  <c r="H21068" i="9" s="1"/>
  <c r="H21072" i="9" s="1"/>
  <c r="H21076" i="9" s="1"/>
  <c r="H21080" i="9" s="1"/>
  <c r="H21084" i="9" s="1"/>
  <c r="H21088" i="9" s="1"/>
  <c r="H21092" i="9" s="1"/>
  <c r="H21096" i="9" s="1"/>
  <c r="H21100" i="9" s="1"/>
  <c r="H21104" i="9" s="1"/>
  <c r="H21108" i="9" s="1"/>
  <c r="H21112" i="9" s="1"/>
  <c r="H21116" i="9" s="1"/>
  <c r="H21120" i="9" s="1"/>
  <c r="H21124" i="9" s="1"/>
  <c r="H21128" i="9" s="1"/>
  <c r="H21132" i="9" s="1"/>
  <c r="H21136" i="9" s="1"/>
  <c r="H21140" i="9" s="1"/>
  <c r="H21144" i="9" s="1"/>
  <c r="H21148" i="9" s="1"/>
  <c r="H21152" i="9" s="1"/>
  <c r="H21156" i="9" s="1"/>
  <c r="H21160" i="9" s="1"/>
  <c r="H21164" i="9" s="1"/>
  <c r="H21168" i="9" s="1"/>
  <c r="H21172" i="9" s="1"/>
  <c r="H21176" i="9" s="1"/>
  <c r="H21180" i="9" s="1"/>
  <c r="H21184" i="9" s="1"/>
  <c r="H21188" i="9" s="1"/>
  <c r="H21192" i="9" s="1"/>
  <c r="H21196" i="9" s="1"/>
  <c r="H21200" i="9" s="1"/>
  <c r="H21204" i="9" s="1"/>
  <c r="H21208" i="9" s="1"/>
  <c r="H21212" i="9" s="1"/>
  <c r="H21216" i="9" s="1"/>
  <c r="H21220" i="9" s="1"/>
  <c r="H21224" i="9" s="1"/>
  <c r="H21228" i="9" s="1"/>
  <c r="H21232" i="9" s="1"/>
  <c r="H21236" i="9" s="1"/>
  <c r="H21240" i="9" s="1"/>
  <c r="H21244" i="9" s="1"/>
  <c r="H21248" i="9" s="1"/>
  <c r="H21252" i="9" s="1"/>
  <c r="H21256" i="9" s="1"/>
  <c r="H21260" i="9" s="1"/>
  <c r="H21264" i="9" s="1"/>
  <c r="H21268" i="9" s="1"/>
  <c r="H21272" i="9" s="1"/>
  <c r="H21276" i="9" s="1"/>
  <c r="H21280" i="9" s="1"/>
  <c r="H21284" i="9" s="1"/>
  <c r="H21288" i="9" s="1"/>
  <c r="H21292" i="9" s="1"/>
  <c r="H21296" i="9" s="1"/>
  <c r="H21300" i="9" s="1"/>
  <c r="H21304" i="9" s="1"/>
  <c r="H21308" i="9" s="1"/>
  <c r="H21312" i="9" s="1"/>
  <c r="H21316" i="9" s="1"/>
  <c r="H21320" i="9" s="1"/>
  <c r="H21324" i="9" s="1"/>
  <c r="H21328" i="9" s="1"/>
  <c r="H21332" i="9" s="1"/>
  <c r="H21336" i="9" s="1"/>
  <c r="H21340" i="9" s="1"/>
  <c r="H21344" i="9" s="1"/>
  <c r="H21348" i="9" s="1"/>
  <c r="H21352" i="9" s="1"/>
  <c r="H21356" i="9" s="1"/>
  <c r="H21360" i="9" s="1"/>
  <c r="H21364" i="9" s="1"/>
  <c r="H21368" i="9" s="1"/>
  <c r="H21372" i="9" s="1"/>
  <c r="H21376" i="9" s="1"/>
  <c r="H21380" i="9" s="1"/>
  <c r="H21384" i="9" s="1"/>
  <c r="H21388" i="9" s="1"/>
  <c r="H21392" i="9" s="1"/>
  <c r="H21396" i="9" s="1"/>
  <c r="H21400" i="9" s="1"/>
  <c r="H21404" i="9" s="1"/>
  <c r="H21408" i="9" s="1"/>
  <c r="H21412" i="9" s="1"/>
  <c r="H21416" i="9" s="1"/>
  <c r="H21420" i="9" s="1"/>
  <c r="H21424" i="9" s="1"/>
  <c r="H21428" i="9" s="1"/>
  <c r="H21432" i="9" s="1"/>
  <c r="H21436" i="9" s="1"/>
  <c r="H21440" i="9" s="1"/>
  <c r="H21444" i="9" s="1"/>
  <c r="H21448" i="9" s="1"/>
  <c r="H21452" i="9" s="1"/>
  <c r="H21456" i="9" s="1"/>
  <c r="H21460" i="9" s="1"/>
  <c r="H21464" i="9" s="1"/>
  <c r="H21468" i="9" s="1"/>
  <c r="H21472" i="9" s="1"/>
  <c r="H21476" i="9" s="1"/>
  <c r="H21480" i="9" s="1"/>
  <c r="H21484" i="9" s="1"/>
  <c r="H21488" i="9" s="1"/>
  <c r="H21492" i="9" s="1"/>
  <c r="H21496" i="9" s="1"/>
  <c r="H21500" i="9" s="1"/>
  <c r="H21504" i="9" s="1"/>
  <c r="H21508" i="9" s="1"/>
  <c r="H21512" i="9" s="1"/>
  <c r="H21516" i="9" s="1"/>
  <c r="H21520" i="9" s="1"/>
  <c r="H21524" i="9" s="1"/>
  <c r="H21528" i="9" s="1"/>
  <c r="H21532" i="9" s="1"/>
  <c r="H21536" i="9" s="1"/>
  <c r="H21540" i="9" s="1"/>
  <c r="H21544" i="9" s="1"/>
  <c r="H21548" i="9" s="1"/>
  <c r="H21552" i="9" s="1"/>
  <c r="H21556" i="9" s="1"/>
  <c r="H21560" i="9" s="1"/>
  <c r="H21564" i="9" s="1"/>
  <c r="H21568" i="9" s="1"/>
  <c r="H21572" i="9" s="1"/>
  <c r="H21576" i="9" s="1"/>
  <c r="H21580" i="9" s="1"/>
  <c r="H21584" i="9" s="1"/>
  <c r="H21588" i="9" s="1"/>
  <c r="H21592" i="9" s="1"/>
  <c r="H21596" i="9" s="1"/>
  <c r="H21600" i="9" s="1"/>
  <c r="H21604" i="9" s="1"/>
  <c r="H21608" i="9" s="1"/>
  <c r="H21612" i="9" s="1"/>
  <c r="H21616" i="9" s="1"/>
  <c r="H21620" i="9" s="1"/>
  <c r="H21624" i="9" s="1"/>
  <c r="H21628" i="9" s="1"/>
  <c r="H21632" i="9" s="1"/>
  <c r="H21636" i="9" s="1"/>
  <c r="H21640" i="9" s="1"/>
  <c r="H21644" i="9" s="1"/>
  <c r="H21648" i="9" s="1"/>
  <c r="H21652" i="9" s="1"/>
  <c r="H21656" i="9" s="1"/>
  <c r="H21660" i="9" s="1"/>
  <c r="H21664" i="9" s="1"/>
  <c r="H21668" i="9" s="1"/>
  <c r="H21672" i="9" s="1"/>
  <c r="H21676" i="9" s="1"/>
  <c r="H21680" i="9" s="1"/>
  <c r="H21684" i="9" s="1"/>
  <c r="H21688" i="9" s="1"/>
  <c r="H21692" i="9" s="1"/>
  <c r="H21696" i="9" s="1"/>
  <c r="H21700" i="9" s="1"/>
  <c r="H21704" i="9" s="1"/>
  <c r="H21708" i="9" s="1"/>
  <c r="H21712" i="9" s="1"/>
  <c r="H21716" i="9" s="1"/>
  <c r="H21720" i="9" s="1"/>
  <c r="H21724" i="9" s="1"/>
  <c r="H21728" i="9" s="1"/>
  <c r="H21732" i="9" s="1"/>
  <c r="H21736" i="9" s="1"/>
  <c r="H21740" i="9" s="1"/>
  <c r="H21744" i="9" s="1"/>
  <c r="H21748" i="9" s="1"/>
  <c r="H21752" i="9" s="1"/>
  <c r="H21756" i="9" s="1"/>
  <c r="H21760" i="9" s="1"/>
  <c r="H21764" i="9" s="1"/>
  <c r="H21768" i="9" s="1"/>
  <c r="H21772" i="9" s="1"/>
  <c r="H21776" i="9" s="1"/>
  <c r="H21780" i="9" s="1"/>
  <c r="H21784" i="9" s="1"/>
  <c r="H21788" i="9" s="1"/>
  <c r="H21792" i="9" s="1"/>
  <c r="H21796" i="9" s="1"/>
  <c r="H21800" i="9" s="1"/>
  <c r="H21804" i="9" s="1"/>
  <c r="H21808" i="9" s="1"/>
  <c r="H21812" i="9" s="1"/>
  <c r="H21816" i="9" s="1"/>
  <c r="H21820" i="9" s="1"/>
  <c r="H21824" i="9" s="1"/>
  <c r="H21828" i="9" s="1"/>
  <c r="H21832" i="9" s="1"/>
  <c r="H21836" i="9" s="1"/>
  <c r="H21840" i="9" s="1"/>
  <c r="H21844" i="9" s="1"/>
  <c r="H21848" i="9" s="1"/>
  <c r="H21852" i="9" s="1"/>
  <c r="H21856" i="9" s="1"/>
  <c r="H21860" i="9" s="1"/>
  <c r="H21864" i="9" s="1"/>
  <c r="H21868" i="9" s="1"/>
  <c r="H21872" i="9" s="1"/>
  <c r="H21876" i="9" s="1"/>
  <c r="H21880" i="9" s="1"/>
  <c r="H21884" i="9" s="1"/>
  <c r="H21888" i="9" s="1"/>
  <c r="H21892" i="9" s="1"/>
  <c r="H21896" i="9" s="1"/>
  <c r="H21900" i="9" s="1"/>
  <c r="H21904" i="9" s="1"/>
  <c r="H21908" i="9" s="1"/>
  <c r="H21912" i="9" s="1"/>
  <c r="H21916" i="9" s="1"/>
  <c r="H21920" i="9" s="1"/>
  <c r="H21924" i="9" s="1"/>
  <c r="H21928" i="9" s="1"/>
  <c r="H21932" i="9" s="1"/>
  <c r="H21936" i="9" s="1"/>
  <c r="H21940" i="9" s="1"/>
  <c r="H21944" i="9" s="1"/>
  <c r="H21948" i="9" s="1"/>
  <c r="H21952" i="9" s="1"/>
  <c r="H21956" i="9" s="1"/>
  <c r="H21960" i="9" s="1"/>
  <c r="H21964" i="9" s="1"/>
  <c r="H21968" i="9" s="1"/>
  <c r="H21972" i="9" s="1"/>
  <c r="H21976" i="9" s="1"/>
  <c r="H21980" i="9" s="1"/>
  <c r="H21984" i="9" s="1"/>
  <c r="H21988" i="9" s="1"/>
  <c r="H21992" i="9" s="1"/>
  <c r="H21996" i="9" s="1"/>
  <c r="H22000" i="9" s="1"/>
  <c r="H22004" i="9" s="1"/>
  <c r="H22008" i="9" s="1"/>
  <c r="H22012" i="9" s="1"/>
  <c r="H22016" i="9" s="1"/>
  <c r="H22020" i="9" s="1"/>
  <c r="H22024" i="9" s="1"/>
  <c r="H22028" i="9" s="1"/>
  <c r="H22032" i="9" s="1"/>
  <c r="H22036" i="9" s="1"/>
  <c r="H22040" i="9" s="1"/>
  <c r="H22044" i="9" s="1"/>
  <c r="H22048" i="9" s="1"/>
  <c r="H22052" i="9" s="1"/>
  <c r="H22056" i="9" s="1"/>
  <c r="H22060" i="9" s="1"/>
  <c r="H22064" i="9" s="1"/>
  <c r="H22068" i="9" s="1"/>
  <c r="H22072" i="9" s="1"/>
  <c r="H22076" i="9" s="1"/>
  <c r="H22080" i="9" s="1"/>
  <c r="H22084" i="9" s="1"/>
  <c r="H22088" i="9" s="1"/>
  <c r="H22092" i="9" s="1"/>
  <c r="H22096" i="9" s="1"/>
  <c r="H22100" i="9" s="1"/>
  <c r="H22104" i="9" s="1"/>
  <c r="H22108" i="9" s="1"/>
  <c r="H22112" i="9" s="1"/>
  <c r="H22116" i="9" s="1"/>
  <c r="H22120" i="9" s="1"/>
  <c r="H22124" i="9" s="1"/>
  <c r="H22128" i="9" s="1"/>
  <c r="H22132" i="9" s="1"/>
  <c r="H22136" i="9" s="1"/>
  <c r="H22140" i="9" s="1"/>
  <c r="H22144" i="9" s="1"/>
  <c r="H22148" i="9" s="1"/>
  <c r="H22152" i="9" s="1"/>
  <c r="H22156" i="9" s="1"/>
  <c r="H22160" i="9" s="1"/>
  <c r="H22164" i="9" s="1"/>
  <c r="H22168" i="9" s="1"/>
  <c r="H22172" i="9" s="1"/>
  <c r="H22176" i="9" s="1"/>
  <c r="H22180" i="9" s="1"/>
  <c r="H22184" i="9" s="1"/>
  <c r="H22188" i="9" s="1"/>
  <c r="H22192" i="9" s="1"/>
  <c r="H22196" i="9" s="1"/>
  <c r="H22200" i="9" s="1"/>
  <c r="H22204" i="9" s="1"/>
  <c r="H22208" i="9" s="1"/>
  <c r="H22212" i="9" s="1"/>
  <c r="H22216" i="9" s="1"/>
  <c r="H22220" i="9" s="1"/>
  <c r="H22224" i="9" s="1"/>
  <c r="H22228" i="9" s="1"/>
  <c r="H22232" i="9" s="1"/>
  <c r="H22236" i="9" s="1"/>
  <c r="H22240" i="9" s="1"/>
  <c r="H22244" i="9" s="1"/>
  <c r="H22248" i="9" s="1"/>
  <c r="H22252" i="9" s="1"/>
  <c r="H22256" i="9" s="1"/>
  <c r="H22260" i="9" s="1"/>
  <c r="H22264" i="9" s="1"/>
  <c r="H22268" i="9" s="1"/>
  <c r="H22272" i="9" s="1"/>
  <c r="H22276" i="9" s="1"/>
  <c r="H22280" i="9" s="1"/>
  <c r="H22284" i="9" s="1"/>
  <c r="H22288" i="9" s="1"/>
  <c r="H22292" i="9" s="1"/>
  <c r="H22296" i="9" s="1"/>
  <c r="H22300" i="9" s="1"/>
  <c r="H22304" i="9" s="1"/>
  <c r="H22308" i="9" s="1"/>
  <c r="H22312" i="9" s="1"/>
  <c r="H22316" i="9" s="1"/>
  <c r="H22320" i="9" s="1"/>
  <c r="H22324" i="9" s="1"/>
  <c r="H22328" i="9" s="1"/>
  <c r="H22332" i="9" s="1"/>
  <c r="H22336" i="9" s="1"/>
  <c r="H22340" i="9" s="1"/>
  <c r="H22344" i="9" s="1"/>
  <c r="H22348" i="9" s="1"/>
  <c r="H22352" i="9" s="1"/>
  <c r="H22356" i="9" s="1"/>
  <c r="H22360" i="9" s="1"/>
  <c r="H22364" i="9" s="1"/>
  <c r="H22368" i="9" s="1"/>
  <c r="H22372" i="9" s="1"/>
  <c r="H22376" i="9" s="1"/>
  <c r="H22380" i="9" s="1"/>
  <c r="H22384" i="9" s="1"/>
  <c r="H22388" i="9" s="1"/>
  <c r="H22392" i="9" s="1"/>
  <c r="H22396" i="9" s="1"/>
  <c r="H22400" i="9" s="1"/>
  <c r="H22404" i="9" s="1"/>
  <c r="H22408" i="9" s="1"/>
  <c r="H22412" i="9" s="1"/>
  <c r="H22416" i="9" s="1"/>
  <c r="H22420" i="9" s="1"/>
  <c r="H22424" i="9" s="1"/>
  <c r="H22428" i="9" s="1"/>
  <c r="H22432" i="9" s="1"/>
  <c r="H22436" i="9" s="1"/>
  <c r="H22440" i="9" s="1"/>
  <c r="H22444" i="9" s="1"/>
  <c r="H22448" i="9" s="1"/>
  <c r="H22452" i="9" s="1"/>
  <c r="H22456" i="9" s="1"/>
  <c r="H22460" i="9" s="1"/>
  <c r="H22464" i="9" s="1"/>
  <c r="H22468" i="9" s="1"/>
  <c r="H22472" i="9" s="1"/>
  <c r="H22476" i="9" s="1"/>
  <c r="H22480" i="9" s="1"/>
  <c r="H22484" i="9" s="1"/>
  <c r="H22488" i="9" s="1"/>
  <c r="H22492" i="9" s="1"/>
  <c r="H22496" i="9" s="1"/>
  <c r="H22500" i="9" s="1"/>
  <c r="H22504" i="9" s="1"/>
  <c r="H22508" i="9" s="1"/>
  <c r="H22512" i="9" s="1"/>
  <c r="H22516" i="9" s="1"/>
  <c r="H22520" i="9" s="1"/>
  <c r="H22524" i="9" s="1"/>
  <c r="H22528" i="9" s="1"/>
  <c r="H22532" i="9" s="1"/>
  <c r="H22536" i="9" s="1"/>
  <c r="H22540" i="9" s="1"/>
  <c r="H22544" i="9" s="1"/>
  <c r="H22548" i="9" s="1"/>
  <c r="H22552" i="9" s="1"/>
  <c r="H22556" i="9" s="1"/>
  <c r="H22560" i="9" s="1"/>
  <c r="H22564" i="9" s="1"/>
  <c r="H22568" i="9" s="1"/>
  <c r="H22572" i="9" s="1"/>
  <c r="H22576" i="9" s="1"/>
  <c r="H22580" i="9" s="1"/>
  <c r="H22584" i="9" s="1"/>
  <c r="H22588" i="9" s="1"/>
  <c r="H22592" i="9" s="1"/>
  <c r="H22596" i="9" s="1"/>
  <c r="H22600" i="9" s="1"/>
  <c r="H22604" i="9" s="1"/>
  <c r="H22608" i="9" s="1"/>
  <c r="H22612" i="9" s="1"/>
  <c r="H22616" i="9" s="1"/>
  <c r="H22620" i="9" s="1"/>
  <c r="H22624" i="9" s="1"/>
  <c r="H22628" i="9" s="1"/>
  <c r="H22632" i="9" s="1"/>
  <c r="H22636" i="9" s="1"/>
  <c r="H22640" i="9" s="1"/>
  <c r="H22644" i="9" s="1"/>
  <c r="H22648" i="9" s="1"/>
  <c r="H22652" i="9" s="1"/>
  <c r="H22656" i="9" s="1"/>
  <c r="H22660" i="9" s="1"/>
  <c r="H22664" i="9" s="1"/>
  <c r="H22668" i="9" s="1"/>
  <c r="H22672" i="9" s="1"/>
  <c r="H22676" i="9" s="1"/>
  <c r="H22680" i="9" s="1"/>
  <c r="H22684" i="9" s="1"/>
  <c r="H22688" i="9" s="1"/>
  <c r="H22692" i="9" s="1"/>
  <c r="H22696" i="9" s="1"/>
  <c r="H22700" i="9" s="1"/>
  <c r="H22704" i="9" s="1"/>
  <c r="H22708" i="9" s="1"/>
  <c r="H22712" i="9" s="1"/>
  <c r="H22716" i="9" s="1"/>
  <c r="H22720" i="9" s="1"/>
  <c r="H22724" i="9" s="1"/>
  <c r="H22728" i="9" s="1"/>
  <c r="H22732" i="9" s="1"/>
  <c r="H22736" i="9" s="1"/>
  <c r="H22740" i="9" s="1"/>
  <c r="H22744" i="9" s="1"/>
  <c r="H22748" i="9" s="1"/>
  <c r="H22752" i="9" s="1"/>
  <c r="H22756" i="9" s="1"/>
  <c r="H22760" i="9" s="1"/>
  <c r="H22764" i="9" s="1"/>
  <c r="H22768" i="9" s="1"/>
  <c r="H22772" i="9" s="1"/>
  <c r="H22776" i="9" s="1"/>
  <c r="H22780" i="9" s="1"/>
  <c r="H22784" i="9" s="1"/>
  <c r="H22788" i="9" s="1"/>
  <c r="H22792" i="9" s="1"/>
  <c r="H22796" i="9" s="1"/>
  <c r="H22800" i="9" s="1"/>
  <c r="H22804" i="9" s="1"/>
  <c r="H22808" i="9" s="1"/>
  <c r="H22812" i="9" s="1"/>
  <c r="H22816" i="9" s="1"/>
  <c r="H22820" i="9" s="1"/>
  <c r="H22824" i="9" s="1"/>
  <c r="H22828" i="9" s="1"/>
  <c r="H22832" i="9" s="1"/>
  <c r="H22836" i="9" s="1"/>
  <c r="H22840" i="9" s="1"/>
  <c r="H22844" i="9" s="1"/>
  <c r="H22848" i="9" s="1"/>
  <c r="H22852" i="9" s="1"/>
  <c r="H22856" i="9" s="1"/>
  <c r="H22860" i="9" s="1"/>
  <c r="H22864" i="9" s="1"/>
  <c r="H22868" i="9" s="1"/>
  <c r="H22872" i="9" s="1"/>
  <c r="H22876" i="9" s="1"/>
  <c r="H22880" i="9" s="1"/>
  <c r="H22884" i="9" s="1"/>
  <c r="H22888" i="9" s="1"/>
  <c r="H22892" i="9" s="1"/>
  <c r="H22896" i="9" s="1"/>
  <c r="H22900" i="9" s="1"/>
  <c r="H22904" i="9" s="1"/>
  <c r="H22908" i="9" s="1"/>
  <c r="H22912" i="9" s="1"/>
  <c r="H22916" i="9" s="1"/>
  <c r="H22920" i="9" s="1"/>
  <c r="H22924" i="9" s="1"/>
  <c r="H22928" i="9" s="1"/>
  <c r="H22932" i="9" s="1"/>
  <c r="H22936" i="9" s="1"/>
  <c r="H22940" i="9" s="1"/>
  <c r="H22944" i="9" s="1"/>
  <c r="H22948" i="9" s="1"/>
  <c r="H22952" i="9" s="1"/>
  <c r="H22956" i="9" s="1"/>
  <c r="H22960" i="9" s="1"/>
  <c r="H22964" i="9" s="1"/>
  <c r="H22968" i="9" s="1"/>
  <c r="H22972" i="9" s="1"/>
  <c r="H22976" i="9" s="1"/>
  <c r="H22980" i="9" s="1"/>
  <c r="H22984" i="9" s="1"/>
  <c r="H22988" i="9" s="1"/>
  <c r="H22992" i="9" s="1"/>
  <c r="H22996" i="9" s="1"/>
  <c r="H23000" i="9" s="1"/>
  <c r="H23004" i="9" s="1"/>
  <c r="H23008" i="9" s="1"/>
  <c r="H23012" i="9" s="1"/>
  <c r="H23016" i="9" s="1"/>
  <c r="H23020" i="9" s="1"/>
  <c r="H23024" i="9" s="1"/>
  <c r="H23028" i="9" s="1"/>
  <c r="H23032" i="9" s="1"/>
  <c r="H23036" i="9" s="1"/>
  <c r="H23040" i="9" s="1"/>
  <c r="H23044" i="9" s="1"/>
  <c r="H23048" i="9" s="1"/>
  <c r="H23052" i="9" s="1"/>
  <c r="H23056" i="9" s="1"/>
  <c r="H23060" i="9" s="1"/>
  <c r="H23064" i="9" s="1"/>
  <c r="H23068" i="9" s="1"/>
  <c r="H23072" i="9" s="1"/>
  <c r="H23076" i="9" s="1"/>
  <c r="H23080" i="9" s="1"/>
  <c r="H23084" i="9" s="1"/>
  <c r="H23088" i="9" s="1"/>
  <c r="H23092" i="9" s="1"/>
  <c r="H23096" i="9" s="1"/>
  <c r="H23100" i="9" s="1"/>
  <c r="H23104" i="9" s="1"/>
  <c r="H23108" i="9" s="1"/>
  <c r="H23112" i="9" s="1"/>
  <c r="H23116" i="9" s="1"/>
  <c r="H23120" i="9" s="1"/>
  <c r="H23124" i="9" s="1"/>
  <c r="H23128" i="9" s="1"/>
  <c r="H23132" i="9" s="1"/>
  <c r="H23136" i="9" s="1"/>
  <c r="H23140" i="9" s="1"/>
  <c r="H23144" i="9" s="1"/>
  <c r="H23148" i="9" s="1"/>
  <c r="H23152" i="9" s="1"/>
  <c r="H23156" i="9" s="1"/>
  <c r="H23160" i="9" s="1"/>
  <c r="H23164" i="9" s="1"/>
  <c r="H23168" i="9" s="1"/>
  <c r="H23172" i="9" s="1"/>
  <c r="H23176" i="9" s="1"/>
  <c r="H23180" i="9" s="1"/>
  <c r="H23184" i="9" s="1"/>
  <c r="H23188" i="9" s="1"/>
  <c r="H23192" i="9" s="1"/>
  <c r="H23196" i="9" s="1"/>
  <c r="H23200" i="9" s="1"/>
  <c r="H23204" i="9" s="1"/>
  <c r="H23208" i="9" s="1"/>
  <c r="H23212" i="9" s="1"/>
  <c r="H23216" i="9" s="1"/>
  <c r="H23220" i="9" s="1"/>
  <c r="H23224" i="9" s="1"/>
  <c r="H23228" i="9" s="1"/>
  <c r="H23232" i="9" s="1"/>
  <c r="H23236" i="9" s="1"/>
  <c r="H23240" i="9" s="1"/>
  <c r="H23244" i="9" s="1"/>
  <c r="H23248" i="9" s="1"/>
  <c r="H23252" i="9" s="1"/>
  <c r="H23256" i="9" s="1"/>
  <c r="H23260" i="9" s="1"/>
  <c r="H23264" i="9" s="1"/>
  <c r="H23268" i="9" s="1"/>
  <c r="H23272" i="9" s="1"/>
  <c r="H23276" i="9" s="1"/>
  <c r="H23280" i="9" s="1"/>
  <c r="H23284" i="9" s="1"/>
  <c r="H23288" i="9" s="1"/>
  <c r="H23292" i="9" s="1"/>
  <c r="H23296" i="9" s="1"/>
  <c r="H23300" i="9" s="1"/>
  <c r="H23304" i="9" s="1"/>
  <c r="H23308" i="9" s="1"/>
  <c r="H23312" i="9" s="1"/>
  <c r="H23316" i="9" s="1"/>
  <c r="H23320" i="9" s="1"/>
  <c r="H23324" i="9" s="1"/>
  <c r="H23328" i="9" s="1"/>
  <c r="H23332" i="9" s="1"/>
  <c r="H23336" i="9" s="1"/>
  <c r="H23340" i="9" s="1"/>
  <c r="H23344" i="9" s="1"/>
  <c r="H23348" i="9" s="1"/>
  <c r="H23352" i="9" s="1"/>
  <c r="H23356" i="9" s="1"/>
  <c r="H23360" i="9" s="1"/>
  <c r="H23364" i="9" s="1"/>
  <c r="H23368" i="9" s="1"/>
  <c r="H23372" i="9" s="1"/>
  <c r="H23376" i="9" s="1"/>
  <c r="H23380" i="9" s="1"/>
  <c r="H23384" i="9" s="1"/>
  <c r="H23388" i="9" s="1"/>
  <c r="H23392" i="9" s="1"/>
  <c r="H23396" i="9" s="1"/>
  <c r="H23400" i="9" s="1"/>
  <c r="H23404" i="9" s="1"/>
  <c r="H23408" i="9" s="1"/>
  <c r="H23412" i="9" s="1"/>
  <c r="H23416" i="9" s="1"/>
  <c r="H23420" i="9" s="1"/>
  <c r="H23424" i="9" s="1"/>
  <c r="H23428" i="9" s="1"/>
  <c r="H23432" i="9" s="1"/>
  <c r="H23436" i="9" s="1"/>
  <c r="H23440" i="9" s="1"/>
  <c r="H23444" i="9" s="1"/>
  <c r="H23448" i="9" s="1"/>
  <c r="H23452" i="9" s="1"/>
  <c r="H23456" i="9" s="1"/>
  <c r="H23460" i="9" s="1"/>
  <c r="H23464" i="9" s="1"/>
  <c r="H23468" i="9" s="1"/>
  <c r="H23472" i="9" s="1"/>
  <c r="H23476" i="9" s="1"/>
  <c r="H23480" i="9" s="1"/>
  <c r="H23484" i="9" s="1"/>
  <c r="H23488" i="9" s="1"/>
  <c r="H23492" i="9" s="1"/>
  <c r="H23496" i="9" s="1"/>
  <c r="H23500" i="9" s="1"/>
  <c r="H23504" i="9" s="1"/>
  <c r="H23508" i="9" s="1"/>
  <c r="H23512" i="9" s="1"/>
  <c r="H23516" i="9" s="1"/>
  <c r="H23520" i="9" s="1"/>
  <c r="H23524" i="9" s="1"/>
  <c r="H23528" i="9" s="1"/>
  <c r="H23532" i="9" s="1"/>
  <c r="H23536" i="9" s="1"/>
  <c r="H23540" i="9" s="1"/>
  <c r="H23544" i="9" s="1"/>
  <c r="H23548" i="9" s="1"/>
  <c r="H23552" i="9" s="1"/>
  <c r="H23556" i="9" s="1"/>
  <c r="H23560" i="9" s="1"/>
  <c r="H23564" i="9" s="1"/>
  <c r="H23568" i="9" s="1"/>
  <c r="H23572" i="9" s="1"/>
  <c r="H23576" i="9" s="1"/>
  <c r="H23580" i="9" s="1"/>
  <c r="H23584" i="9" s="1"/>
  <c r="H23588" i="9" s="1"/>
  <c r="H23592" i="9" s="1"/>
  <c r="H23596" i="9" s="1"/>
  <c r="H23600" i="9" s="1"/>
  <c r="H23604" i="9" s="1"/>
  <c r="H23608" i="9" s="1"/>
  <c r="H23612" i="9" s="1"/>
  <c r="H23616" i="9" s="1"/>
  <c r="H23620" i="9" s="1"/>
  <c r="H23624" i="9" s="1"/>
  <c r="H23628" i="9" s="1"/>
  <c r="H23632" i="9" s="1"/>
  <c r="H23636" i="9" s="1"/>
  <c r="H23640" i="9" s="1"/>
  <c r="H23644" i="9" s="1"/>
  <c r="H23648" i="9" s="1"/>
  <c r="H23652" i="9" s="1"/>
  <c r="H23656" i="9" s="1"/>
  <c r="H23660" i="9" s="1"/>
  <c r="H23664" i="9" s="1"/>
  <c r="H23668" i="9" s="1"/>
  <c r="H23672" i="9" s="1"/>
  <c r="H23676" i="9" s="1"/>
  <c r="H23680" i="9" s="1"/>
  <c r="H23684" i="9" s="1"/>
  <c r="H23688" i="9" s="1"/>
  <c r="H23692" i="9" s="1"/>
  <c r="H23696" i="9" s="1"/>
  <c r="H23700" i="9" s="1"/>
  <c r="H23704" i="9" s="1"/>
  <c r="H23708" i="9" s="1"/>
  <c r="H23712" i="9" s="1"/>
  <c r="H23716" i="9" s="1"/>
  <c r="H23720" i="9" s="1"/>
  <c r="H23724" i="9" s="1"/>
  <c r="H23728" i="9" s="1"/>
  <c r="H23732" i="9" s="1"/>
  <c r="H23736" i="9" s="1"/>
  <c r="H23740" i="9" s="1"/>
  <c r="H23744" i="9" s="1"/>
  <c r="H23748" i="9" s="1"/>
  <c r="H23752" i="9" s="1"/>
  <c r="H23756" i="9" s="1"/>
  <c r="H23760" i="9" s="1"/>
  <c r="H23764" i="9" s="1"/>
  <c r="H23768" i="9" s="1"/>
  <c r="H23772" i="9" s="1"/>
  <c r="H23776" i="9" s="1"/>
  <c r="H23780" i="9" s="1"/>
  <c r="H23784" i="9" s="1"/>
  <c r="H23788" i="9" s="1"/>
  <c r="H23792" i="9" s="1"/>
  <c r="H23796" i="9" s="1"/>
  <c r="H23800" i="9" s="1"/>
  <c r="H23804" i="9" s="1"/>
  <c r="H23808" i="9" s="1"/>
  <c r="H23812" i="9" s="1"/>
  <c r="H23816" i="9" s="1"/>
  <c r="H23820" i="9" s="1"/>
  <c r="H23824" i="9" s="1"/>
  <c r="H23828" i="9" s="1"/>
  <c r="H23832" i="9" s="1"/>
  <c r="H23836" i="9" s="1"/>
  <c r="H23840" i="9" s="1"/>
  <c r="H23844" i="9" s="1"/>
  <c r="H23848" i="9" s="1"/>
  <c r="H23852" i="9" s="1"/>
  <c r="H23856" i="9" s="1"/>
  <c r="H23860" i="9" s="1"/>
  <c r="H23864" i="9" s="1"/>
  <c r="H23868" i="9" s="1"/>
  <c r="H23872" i="9" s="1"/>
  <c r="H23876" i="9" s="1"/>
  <c r="H23880" i="9" s="1"/>
  <c r="H23884" i="9" s="1"/>
  <c r="H23888" i="9" s="1"/>
  <c r="H23892" i="9" s="1"/>
  <c r="H23896" i="9" s="1"/>
  <c r="H23900" i="9" s="1"/>
  <c r="H23904" i="9" s="1"/>
  <c r="H23908" i="9" s="1"/>
  <c r="H23912" i="9" s="1"/>
  <c r="H23916" i="9" s="1"/>
  <c r="H23920" i="9" s="1"/>
  <c r="H23924" i="9" s="1"/>
  <c r="H23928" i="9" s="1"/>
  <c r="H23932" i="9" s="1"/>
  <c r="H23936" i="9" s="1"/>
  <c r="H23940" i="9" s="1"/>
  <c r="H23944" i="9" s="1"/>
  <c r="H23948" i="9" s="1"/>
  <c r="H23952" i="9" s="1"/>
  <c r="H23956" i="9" s="1"/>
  <c r="H23960" i="9" s="1"/>
  <c r="H23964" i="9" s="1"/>
  <c r="H23968" i="9" s="1"/>
  <c r="H23972" i="9" s="1"/>
  <c r="H23976" i="9" s="1"/>
  <c r="H23980" i="9" s="1"/>
  <c r="H23984" i="9" s="1"/>
  <c r="H23988" i="9" s="1"/>
  <c r="H23992" i="9" s="1"/>
  <c r="H23996" i="9" s="1"/>
  <c r="H24000" i="9" s="1"/>
  <c r="H24004" i="9" s="1"/>
  <c r="H24008" i="9" s="1"/>
  <c r="H24012" i="9" s="1"/>
  <c r="H24016" i="9" s="1"/>
  <c r="H24020" i="9" s="1"/>
  <c r="H24024" i="9" s="1"/>
  <c r="H24028" i="9" s="1"/>
  <c r="H24032" i="9" s="1"/>
  <c r="H24036" i="9" s="1"/>
  <c r="H24040" i="9" s="1"/>
  <c r="H24044" i="9" s="1"/>
  <c r="H24048" i="9" s="1"/>
  <c r="H24052" i="9" s="1"/>
  <c r="H24056" i="9" s="1"/>
  <c r="H24060" i="9" s="1"/>
  <c r="H24064" i="9" s="1"/>
  <c r="H24068" i="9" s="1"/>
  <c r="H24072" i="9" s="1"/>
  <c r="H24076" i="9" s="1"/>
  <c r="H24080" i="9" s="1"/>
  <c r="H24084" i="9" s="1"/>
  <c r="H24088" i="9" s="1"/>
  <c r="H24092" i="9" s="1"/>
  <c r="H24096" i="9" s="1"/>
  <c r="H24100" i="9" s="1"/>
  <c r="H24104" i="9" s="1"/>
  <c r="H24108" i="9" s="1"/>
  <c r="H24112" i="9" s="1"/>
  <c r="H24116" i="9" s="1"/>
  <c r="H24120" i="9" s="1"/>
  <c r="H24124" i="9" s="1"/>
  <c r="H24128" i="9" s="1"/>
  <c r="H24132" i="9" s="1"/>
  <c r="H24136" i="9" s="1"/>
  <c r="H24140" i="9" s="1"/>
  <c r="H24144" i="9" s="1"/>
  <c r="H24148" i="9" s="1"/>
  <c r="H24152" i="9" s="1"/>
  <c r="H24156" i="9" s="1"/>
  <c r="H24160" i="9" s="1"/>
  <c r="H24164" i="9" s="1"/>
  <c r="H24168" i="9" s="1"/>
  <c r="H24172" i="9" s="1"/>
  <c r="H24176" i="9" s="1"/>
  <c r="H24180" i="9" s="1"/>
  <c r="H24184" i="9" s="1"/>
  <c r="H24188" i="9" s="1"/>
  <c r="H24192" i="9" s="1"/>
  <c r="H24196" i="9" s="1"/>
  <c r="H24200" i="9" s="1"/>
  <c r="H24204" i="9" s="1"/>
  <c r="H24208" i="9" s="1"/>
  <c r="H24212" i="9" s="1"/>
  <c r="H24216" i="9" s="1"/>
  <c r="H24220" i="9" s="1"/>
  <c r="H24224" i="9" s="1"/>
  <c r="H24228" i="9" s="1"/>
  <c r="H24232" i="9" s="1"/>
  <c r="H24236" i="9" s="1"/>
  <c r="H24240" i="9" s="1"/>
  <c r="H24244" i="9" s="1"/>
  <c r="H24248" i="9" s="1"/>
  <c r="H24252" i="9" s="1"/>
  <c r="H24256" i="9" s="1"/>
  <c r="H24260" i="9" s="1"/>
  <c r="H24264" i="9" s="1"/>
  <c r="H24268" i="9" s="1"/>
  <c r="H24272" i="9" s="1"/>
  <c r="H24276" i="9" s="1"/>
  <c r="H24280" i="9" s="1"/>
  <c r="H24284" i="9" s="1"/>
  <c r="H24288" i="9" s="1"/>
  <c r="H24292" i="9" s="1"/>
  <c r="H24296" i="9" s="1"/>
  <c r="H24300" i="9" s="1"/>
  <c r="H24304" i="9" s="1"/>
  <c r="H24308" i="9" s="1"/>
  <c r="H24312" i="9" s="1"/>
  <c r="H24316" i="9" s="1"/>
  <c r="H24320" i="9" s="1"/>
  <c r="H24324" i="9" s="1"/>
  <c r="H24328" i="9" s="1"/>
  <c r="H24332" i="9" s="1"/>
  <c r="H24336" i="9" s="1"/>
  <c r="H24340" i="9" s="1"/>
  <c r="H24344" i="9" s="1"/>
  <c r="H24348" i="9" s="1"/>
  <c r="H24352" i="9" s="1"/>
  <c r="H24356" i="9" s="1"/>
  <c r="H24360" i="9" s="1"/>
  <c r="H24364" i="9" s="1"/>
  <c r="H24368" i="9" s="1"/>
  <c r="H24372" i="9" s="1"/>
  <c r="H24376" i="9" s="1"/>
  <c r="H24380" i="9" s="1"/>
  <c r="H24384" i="9" s="1"/>
  <c r="H24388" i="9" s="1"/>
  <c r="H24392" i="9" s="1"/>
  <c r="H24396" i="9" s="1"/>
  <c r="H24400" i="9" s="1"/>
  <c r="H24404" i="9" s="1"/>
  <c r="H24408" i="9" s="1"/>
  <c r="H24412" i="9" s="1"/>
  <c r="H24416" i="9" s="1"/>
  <c r="H24420" i="9" s="1"/>
  <c r="H24424" i="9" s="1"/>
  <c r="H24428" i="9" s="1"/>
  <c r="H24432" i="9" s="1"/>
  <c r="H24436" i="9" s="1"/>
  <c r="H24440" i="9" s="1"/>
  <c r="H24444" i="9" s="1"/>
  <c r="H24448" i="9" s="1"/>
  <c r="H24452" i="9" s="1"/>
  <c r="H24456" i="9" s="1"/>
  <c r="H24460" i="9" s="1"/>
  <c r="H24464" i="9" s="1"/>
  <c r="H24468" i="9" s="1"/>
  <c r="H24472" i="9" s="1"/>
  <c r="H24476" i="9" s="1"/>
  <c r="H24480" i="9" s="1"/>
  <c r="H24484" i="9" s="1"/>
  <c r="H24488" i="9" s="1"/>
  <c r="H24492" i="9" s="1"/>
  <c r="H24496" i="9" s="1"/>
  <c r="H24500" i="9" s="1"/>
  <c r="H24504" i="9" s="1"/>
  <c r="H24508" i="9" s="1"/>
  <c r="H24512" i="9" s="1"/>
  <c r="H24516" i="9" s="1"/>
  <c r="H24520" i="9" s="1"/>
  <c r="H24524" i="9" s="1"/>
  <c r="H24528" i="9" s="1"/>
  <c r="H24532" i="9" s="1"/>
  <c r="H24536" i="9" s="1"/>
  <c r="H24540" i="9" s="1"/>
  <c r="H24544" i="9" s="1"/>
  <c r="H24548" i="9" s="1"/>
  <c r="H24552" i="9" s="1"/>
  <c r="H24556" i="9" s="1"/>
  <c r="H24560" i="9" s="1"/>
  <c r="H24564" i="9" s="1"/>
  <c r="H24568" i="9" s="1"/>
  <c r="H24572" i="9" s="1"/>
  <c r="H24576" i="9" s="1"/>
  <c r="H24580" i="9" s="1"/>
  <c r="H24584" i="9" s="1"/>
  <c r="H24588" i="9" s="1"/>
  <c r="H24592" i="9" s="1"/>
  <c r="H24596" i="9" s="1"/>
  <c r="H24600" i="9" s="1"/>
  <c r="H24604" i="9" s="1"/>
  <c r="H24608" i="9" s="1"/>
  <c r="H24612" i="9" s="1"/>
  <c r="H24616" i="9" s="1"/>
  <c r="H24620" i="9" s="1"/>
  <c r="H24624" i="9" s="1"/>
  <c r="H24628" i="9" s="1"/>
  <c r="H24632" i="9" s="1"/>
  <c r="H24636" i="9" s="1"/>
  <c r="H24640" i="9" s="1"/>
  <c r="H24644" i="9" s="1"/>
  <c r="H24648" i="9" s="1"/>
  <c r="H24652" i="9" s="1"/>
  <c r="H24656" i="9" s="1"/>
  <c r="H24660" i="9" s="1"/>
  <c r="H24664" i="9" s="1"/>
  <c r="H24668" i="9" s="1"/>
  <c r="H24672" i="9" s="1"/>
  <c r="H24676" i="9" s="1"/>
  <c r="H24680" i="9" s="1"/>
  <c r="H24684" i="9" s="1"/>
  <c r="H24688" i="9" s="1"/>
  <c r="H24692" i="9" s="1"/>
  <c r="H24696" i="9" s="1"/>
  <c r="H24700" i="9" s="1"/>
  <c r="H24704" i="9" s="1"/>
  <c r="H24708" i="9" s="1"/>
  <c r="H24712" i="9" s="1"/>
  <c r="H24716" i="9" s="1"/>
  <c r="H24720" i="9" s="1"/>
  <c r="H24724" i="9" s="1"/>
  <c r="H24728" i="9" s="1"/>
  <c r="H24732" i="9" s="1"/>
  <c r="H24736" i="9" s="1"/>
  <c r="H24740" i="9" s="1"/>
  <c r="H24744" i="9" s="1"/>
  <c r="H24748" i="9" s="1"/>
  <c r="H24752" i="9" s="1"/>
  <c r="H24756" i="9" s="1"/>
  <c r="H24760" i="9" s="1"/>
  <c r="H24764" i="9" s="1"/>
  <c r="H24768" i="9" s="1"/>
  <c r="H24772" i="9" s="1"/>
  <c r="H24776" i="9" s="1"/>
  <c r="H24780" i="9" s="1"/>
  <c r="H24784" i="9" s="1"/>
  <c r="H24788" i="9" s="1"/>
  <c r="H24792" i="9" s="1"/>
  <c r="H24796" i="9" s="1"/>
  <c r="H24800" i="9" s="1"/>
  <c r="H24804" i="9" s="1"/>
  <c r="H24808" i="9" s="1"/>
  <c r="H24812" i="9" s="1"/>
  <c r="H24816" i="9" s="1"/>
  <c r="H24820" i="9" s="1"/>
  <c r="H24824" i="9" s="1"/>
  <c r="H24828" i="9" s="1"/>
  <c r="H24832" i="9" s="1"/>
  <c r="H24836" i="9" s="1"/>
  <c r="H24840" i="9" s="1"/>
  <c r="H24844" i="9" s="1"/>
  <c r="H24848" i="9" s="1"/>
  <c r="H24852" i="9" s="1"/>
  <c r="H24856" i="9" s="1"/>
  <c r="H24860" i="9" s="1"/>
  <c r="H24864" i="9" s="1"/>
  <c r="H24868" i="9" s="1"/>
  <c r="H24872" i="9" s="1"/>
  <c r="H24876" i="9" s="1"/>
  <c r="H24880" i="9" s="1"/>
  <c r="H24884" i="9" s="1"/>
  <c r="H24888" i="9" s="1"/>
  <c r="H24892" i="9" s="1"/>
  <c r="H24896" i="9" s="1"/>
  <c r="H24900" i="9" s="1"/>
  <c r="H24904" i="9" s="1"/>
  <c r="H24908" i="9" s="1"/>
  <c r="H24912" i="9" s="1"/>
  <c r="H24916" i="9" s="1"/>
  <c r="H24920" i="9" s="1"/>
  <c r="H24924" i="9" s="1"/>
  <c r="H24928" i="9" s="1"/>
  <c r="H24932" i="9" s="1"/>
  <c r="H24936" i="9" s="1"/>
  <c r="H24940" i="9" s="1"/>
  <c r="H24944" i="9" s="1"/>
  <c r="H24948" i="9" s="1"/>
  <c r="H24952" i="9" s="1"/>
  <c r="H24956" i="9" s="1"/>
  <c r="H24960" i="9" s="1"/>
  <c r="H24964" i="9" s="1"/>
  <c r="H24968" i="9" s="1"/>
  <c r="H24972" i="9" s="1"/>
  <c r="H24976" i="9" s="1"/>
  <c r="H24980" i="9" s="1"/>
  <c r="H24984" i="9" s="1"/>
  <c r="H24988" i="9" s="1"/>
  <c r="H24992" i="9" s="1"/>
  <c r="H24996" i="9" s="1"/>
  <c r="H25000" i="9" s="1"/>
  <c r="H25004" i="9" s="1"/>
  <c r="H25008" i="9" s="1"/>
  <c r="H25012" i="9" s="1"/>
  <c r="H25016" i="9" s="1"/>
  <c r="H25020" i="9" s="1"/>
  <c r="H25024" i="9" s="1"/>
  <c r="H25028" i="9" s="1"/>
  <c r="H25032" i="9" s="1"/>
  <c r="H25036" i="9" s="1"/>
  <c r="H25040" i="9" s="1"/>
  <c r="H25044" i="9" s="1"/>
  <c r="H25048" i="9" s="1"/>
  <c r="H25052" i="9" s="1"/>
  <c r="H25056" i="9" s="1"/>
  <c r="H25060" i="9" s="1"/>
  <c r="H25064" i="9" s="1"/>
  <c r="H25068" i="9" s="1"/>
  <c r="H25072" i="9" s="1"/>
  <c r="H25076" i="9" s="1"/>
  <c r="H25080" i="9" s="1"/>
  <c r="H25084" i="9" s="1"/>
  <c r="H25088" i="9" s="1"/>
  <c r="H25092" i="9" s="1"/>
  <c r="H25096" i="9" s="1"/>
  <c r="H25100" i="9" s="1"/>
  <c r="H25104" i="9" s="1"/>
  <c r="H25108" i="9" s="1"/>
  <c r="H25112" i="9" s="1"/>
  <c r="H25116" i="9" s="1"/>
  <c r="H25120" i="9" s="1"/>
  <c r="H25124" i="9" s="1"/>
  <c r="H25128" i="9" s="1"/>
  <c r="H25132" i="9" s="1"/>
  <c r="H25136" i="9" s="1"/>
  <c r="H25140" i="9" s="1"/>
  <c r="H25144" i="9" s="1"/>
  <c r="H25148" i="9" s="1"/>
  <c r="H25152" i="9" s="1"/>
  <c r="H25156" i="9" s="1"/>
  <c r="H25160" i="9" s="1"/>
  <c r="H25164" i="9" s="1"/>
  <c r="H25168" i="9" s="1"/>
  <c r="H25172" i="9" s="1"/>
  <c r="H25176" i="9" s="1"/>
  <c r="H25180" i="9" s="1"/>
  <c r="H25184" i="9" s="1"/>
  <c r="H25188" i="9" s="1"/>
  <c r="H25192" i="9" s="1"/>
  <c r="H25196" i="9" s="1"/>
  <c r="H25200" i="9" s="1"/>
  <c r="H25204" i="9" s="1"/>
  <c r="H25208" i="9" s="1"/>
  <c r="H25212" i="9" s="1"/>
  <c r="H25216" i="9" s="1"/>
  <c r="H25220" i="9" s="1"/>
  <c r="H25224" i="9" s="1"/>
  <c r="H25228" i="9" s="1"/>
  <c r="H25232" i="9" s="1"/>
  <c r="H25236" i="9" s="1"/>
  <c r="H25240" i="9" s="1"/>
  <c r="H25244" i="9" s="1"/>
  <c r="H25248" i="9" s="1"/>
  <c r="H25252" i="9" s="1"/>
  <c r="H25256" i="9" s="1"/>
  <c r="H25260" i="9" s="1"/>
  <c r="H25264" i="9" s="1"/>
  <c r="H25268" i="9" s="1"/>
  <c r="H25272" i="9" s="1"/>
  <c r="H25276" i="9" s="1"/>
  <c r="H25280" i="9" s="1"/>
  <c r="H25284" i="9" s="1"/>
  <c r="H25288" i="9" s="1"/>
  <c r="H25292" i="9" s="1"/>
  <c r="H25296" i="9" s="1"/>
  <c r="H25300" i="9" s="1"/>
  <c r="H25304" i="9" s="1"/>
  <c r="H25308" i="9" s="1"/>
  <c r="H25312" i="9" s="1"/>
  <c r="H25316" i="9" s="1"/>
  <c r="H25320" i="9" s="1"/>
  <c r="H25324" i="9" s="1"/>
  <c r="H25328" i="9" s="1"/>
  <c r="H25332" i="9" s="1"/>
  <c r="H25336" i="9" s="1"/>
  <c r="H25340" i="9" s="1"/>
  <c r="H25344" i="9" s="1"/>
  <c r="H25348" i="9" s="1"/>
  <c r="H25352" i="9" s="1"/>
  <c r="H25356" i="9" s="1"/>
  <c r="H25360" i="9" s="1"/>
  <c r="H25364" i="9" s="1"/>
  <c r="H25368" i="9" s="1"/>
  <c r="H25372" i="9" s="1"/>
  <c r="H25376" i="9" s="1"/>
  <c r="H25380" i="9" s="1"/>
  <c r="H25384" i="9" s="1"/>
  <c r="H25388" i="9" s="1"/>
  <c r="H25392" i="9" s="1"/>
  <c r="H25396" i="9" s="1"/>
  <c r="H25400" i="9" s="1"/>
  <c r="H25404" i="9" s="1"/>
  <c r="H25408" i="9" s="1"/>
  <c r="H25412" i="9" s="1"/>
  <c r="H25416" i="9" s="1"/>
  <c r="H25420" i="9" s="1"/>
  <c r="H25424" i="9" s="1"/>
  <c r="H25428" i="9" s="1"/>
  <c r="H25432" i="9" s="1"/>
  <c r="H25436" i="9" s="1"/>
  <c r="H25440" i="9" s="1"/>
  <c r="H25444" i="9" s="1"/>
  <c r="H25448" i="9" s="1"/>
  <c r="H25452" i="9" s="1"/>
  <c r="H25456" i="9" s="1"/>
  <c r="H25460" i="9" s="1"/>
  <c r="H25464" i="9" s="1"/>
  <c r="H25468" i="9" s="1"/>
  <c r="H25472" i="9" s="1"/>
  <c r="H25476" i="9" s="1"/>
  <c r="H25480" i="9" s="1"/>
  <c r="H25484" i="9" s="1"/>
  <c r="H25488" i="9" s="1"/>
  <c r="H25492" i="9" s="1"/>
  <c r="H25496" i="9" s="1"/>
  <c r="H25500" i="9" s="1"/>
  <c r="H25504" i="9" s="1"/>
  <c r="H25508" i="9" s="1"/>
  <c r="H25512" i="9" s="1"/>
  <c r="H25516" i="9" s="1"/>
  <c r="H25520" i="9" s="1"/>
  <c r="H25524" i="9" s="1"/>
  <c r="H25528" i="9" s="1"/>
  <c r="H25532" i="9" s="1"/>
  <c r="H25536" i="9" s="1"/>
  <c r="H25540" i="9" s="1"/>
  <c r="H25544" i="9" s="1"/>
  <c r="H25548" i="9" s="1"/>
  <c r="H25552" i="9" s="1"/>
  <c r="H25556" i="9" s="1"/>
  <c r="H25560" i="9" s="1"/>
  <c r="H25564" i="9" s="1"/>
  <c r="H25568" i="9" s="1"/>
  <c r="H25572" i="9" s="1"/>
  <c r="H25576" i="9" s="1"/>
  <c r="H25580" i="9" s="1"/>
  <c r="H25584" i="9" s="1"/>
  <c r="H25588" i="9" s="1"/>
  <c r="H25592" i="9" s="1"/>
  <c r="H25596" i="9" s="1"/>
  <c r="H25600" i="9" s="1"/>
  <c r="H25604" i="9" s="1"/>
  <c r="H25608" i="9" s="1"/>
  <c r="H25612" i="9" s="1"/>
  <c r="H25616" i="9" s="1"/>
  <c r="H25620" i="9" s="1"/>
  <c r="H25624" i="9" s="1"/>
  <c r="H25628" i="9" s="1"/>
  <c r="H25632" i="9" s="1"/>
  <c r="H25636" i="9" s="1"/>
  <c r="H25640" i="9" s="1"/>
  <c r="H25644" i="9" s="1"/>
  <c r="H25648" i="9" s="1"/>
  <c r="H25652" i="9" s="1"/>
  <c r="H25656" i="9" s="1"/>
  <c r="H16463" i="9"/>
  <c r="H16467" i="9" s="1"/>
  <c r="H16471" i="9" s="1"/>
  <c r="H16475" i="9" s="1"/>
  <c r="H16479" i="9" s="1"/>
  <c r="H16483" i="9" s="1"/>
  <c r="H16487" i="9" s="1"/>
  <c r="H16491" i="9" s="1"/>
  <c r="H16495" i="9" s="1"/>
  <c r="H16499" i="9" s="1"/>
  <c r="H16503" i="9" s="1"/>
  <c r="H16507" i="9" s="1"/>
  <c r="H16511" i="9" s="1"/>
  <c r="H16515" i="9" s="1"/>
  <c r="H16519" i="9" s="1"/>
  <c r="H16523" i="9" s="1"/>
  <c r="H16527" i="9" s="1"/>
  <c r="H16531" i="9" s="1"/>
  <c r="H16535" i="9" s="1"/>
  <c r="H16539" i="9" s="1"/>
  <c r="H16543" i="9" s="1"/>
  <c r="H16547" i="9" s="1"/>
  <c r="H16551" i="9" s="1"/>
  <c r="H16555" i="9" s="1"/>
  <c r="H16559" i="9" s="1"/>
  <c r="H16563" i="9" s="1"/>
  <c r="H16567" i="9" s="1"/>
  <c r="H16571" i="9" s="1"/>
  <c r="H16575" i="9" s="1"/>
  <c r="H16579" i="9" s="1"/>
  <c r="H16583" i="9" s="1"/>
  <c r="H16587" i="9" s="1"/>
  <c r="H16591" i="9" s="1"/>
  <c r="H16595" i="9" s="1"/>
  <c r="H16599" i="9" s="1"/>
  <c r="H16603" i="9" s="1"/>
  <c r="H16607" i="9" s="1"/>
  <c r="H16611" i="9" s="1"/>
  <c r="H16615" i="9" s="1"/>
  <c r="H16619" i="9" s="1"/>
  <c r="H16623" i="9" s="1"/>
  <c r="H16627" i="9" s="1"/>
  <c r="H16631" i="9" s="1"/>
  <c r="H16635" i="9" s="1"/>
  <c r="H16639" i="9" s="1"/>
  <c r="H16643" i="9" s="1"/>
  <c r="H16647" i="9" s="1"/>
  <c r="H16651" i="9" s="1"/>
  <c r="H16655" i="9" s="1"/>
  <c r="H16659" i="9" s="1"/>
  <c r="H16663" i="9" s="1"/>
  <c r="H16667" i="9" s="1"/>
  <c r="H16671" i="9" s="1"/>
  <c r="H16675" i="9" s="1"/>
  <c r="H16679" i="9" s="1"/>
  <c r="H16683" i="9" s="1"/>
  <c r="H16687" i="9" s="1"/>
  <c r="H16691" i="9" s="1"/>
  <c r="H16695" i="9" s="1"/>
  <c r="H16699" i="9" s="1"/>
  <c r="H16703" i="9" s="1"/>
  <c r="H16707" i="9" s="1"/>
  <c r="H16711" i="9" s="1"/>
  <c r="H16715" i="9" s="1"/>
  <c r="H16719" i="9" s="1"/>
  <c r="H16723" i="9" s="1"/>
  <c r="H16727" i="9" s="1"/>
  <c r="H16731" i="9" s="1"/>
  <c r="H16735" i="9" s="1"/>
  <c r="H16739" i="9" s="1"/>
  <c r="H16743" i="9" s="1"/>
  <c r="H16747" i="9" s="1"/>
  <c r="H16751" i="9" s="1"/>
  <c r="H16755" i="9" s="1"/>
  <c r="H16759" i="9" s="1"/>
  <c r="H16763" i="9" s="1"/>
  <c r="H16767" i="9" s="1"/>
  <c r="H16771" i="9" s="1"/>
  <c r="H16775" i="9" s="1"/>
  <c r="H16779" i="9" s="1"/>
  <c r="H16783" i="9" s="1"/>
  <c r="H16787" i="9" s="1"/>
  <c r="H16791" i="9" s="1"/>
  <c r="H16795" i="9" s="1"/>
  <c r="H16799" i="9" s="1"/>
  <c r="H16803" i="9" s="1"/>
  <c r="H16807" i="9" s="1"/>
  <c r="H16811" i="9" s="1"/>
  <c r="H16815" i="9" s="1"/>
  <c r="H16819" i="9" s="1"/>
  <c r="H16823" i="9" s="1"/>
  <c r="H16827" i="9" s="1"/>
  <c r="H16831" i="9" s="1"/>
  <c r="H16835" i="9" s="1"/>
  <c r="H16839" i="9" s="1"/>
  <c r="H16843" i="9" s="1"/>
  <c r="H16847" i="9" s="1"/>
  <c r="H16851" i="9" s="1"/>
  <c r="H16855" i="9" s="1"/>
  <c r="H16859" i="9" s="1"/>
  <c r="H16863" i="9" s="1"/>
  <c r="H16867" i="9" s="1"/>
  <c r="H16871" i="9" s="1"/>
  <c r="H16875" i="9" s="1"/>
  <c r="H16879" i="9" s="1"/>
  <c r="H16883" i="9" s="1"/>
  <c r="H16887" i="9" s="1"/>
  <c r="H16891" i="9" s="1"/>
  <c r="H16895" i="9" s="1"/>
  <c r="H16899" i="9" s="1"/>
  <c r="H16903" i="9" s="1"/>
  <c r="H16907" i="9" s="1"/>
  <c r="H16911" i="9" s="1"/>
  <c r="H16915" i="9" s="1"/>
  <c r="H16919" i="9" s="1"/>
  <c r="H16923" i="9" s="1"/>
  <c r="H16927" i="9" s="1"/>
  <c r="H16931" i="9" s="1"/>
  <c r="H16935" i="9" s="1"/>
  <c r="H16939" i="9" s="1"/>
  <c r="H16943" i="9" s="1"/>
  <c r="H16947" i="9" s="1"/>
  <c r="H16951" i="9" s="1"/>
  <c r="H16955" i="9" s="1"/>
  <c r="H16959" i="9" s="1"/>
  <c r="H16963" i="9" s="1"/>
  <c r="H16967" i="9" s="1"/>
  <c r="H16971" i="9" s="1"/>
  <c r="H16975" i="9" s="1"/>
  <c r="H16979" i="9" s="1"/>
  <c r="H16983" i="9" s="1"/>
  <c r="H16987" i="9" s="1"/>
  <c r="H16991" i="9" s="1"/>
  <c r="H16995" i="9" s="1"/>
  <c r="H16999" i="9" s="1"/>
  <c r="H17003" i="9" s="1"/>
  <c r="H17007" i="9" s="1"/>
  <c r="H17011" i="9" s="1"/>
  <c r="H17015" i="9" s="1"/>
  <c r="H17019" i="9" s="1"/>
  <c r="H17023" i="9" s="1"/>
  <c r="H17027" i="9" s="1"/>
  <c r="H17031" i="9" s="1"/>
  <c r="H17035" i="9" s="1"/>
  <c r="H17039" i="9" s="1"/>
  <c r="H17043" i="9" s="1"/>
  <c r="H17047" i="9" s="1"/>
  <c r="H17051" i="9" s="1"/>
  <c r="H17055" i="9" s="1"/>
  <c r="H17059" i="9" s="1"/>
  <c r="H17063" i="9" s="1"/>
  <c r="H17067" i="9" s="1"/>
  <c r="H17071" i="9" s="1"/>
  <c r="H17075" i="9" s="1"/>
  <c r="H17079" i="9" s="1"/>
  <c r="H17083" i="9" s="1"/>
  <c r="H17087" i="9" s="1"/>
  <c r="H17091" i="9" s="1"/>
  <c r="H17095" i="9" s="1"/>
  <c r="H17099" i="9" s="1"/>
  <c r="H17103" i="9" s="1"/>
  <c r="H17107" i="9" s="1"/>
  <c r="H17111" i="9" s="1"/>
  <c r="H17115" i="9" s="1"/>
  <c r="H17119" i="9" s="1"/>
  <c r="H17123" i="9" s="1"/>
  <c r="H17127" i="9" s="1"/>
  <c r="H17131" i="9" s="1"/>
  <c r="H17135" i="9" s="1"/>
  <c r="H17139" i="9" s="1"/>
  <c r="H17143" i="9" s="1"/>
  <c r="H17147" i="9" s="1"/>
  <c r="H17151" i="9" s="1"/>
  <c r="H17155" i="9" s="1"/>
  <c r="H17159" i="9" s="1"/>
  <c r="H17163" i="9" s="1"/>
  <c r="H17167" i="9" s="1"/>
  <c r="H17171" i="9" s="1"/>
  <c r="H17175" i="9" s="1"/>
  <c r="H17179" i="9" s="1"/>
  <c r="H17183" i="9" s="1"/>
  <c r="H17187" i="9" s="1"/>
  <c r="H17191" i="9" s="1"/>
  <c r="H17195" i="9" s="1"/>
  <c r="H17199" i="9" s="1"/>
  <c r="H17203" i="9" s="1"/>
  <c r="H17207" i="9" s="1"/>
  <c r="H17211" i="9" s="1"/>
  <c r="H17215" i="9" s="1"/>
  <c r="H17219" i="9" s="1"/>
  <c r="H17223" i="9" s="1"/>
  <c r="H17227" i="9" s="1"/>
  <c r="H17231" i="9" s="1"/>
  <c r="H17235" i="9" s="1"/>
  <c r="H17239" i="9" s="1"/>
  <c r="H17243" i="9" s="1"/>
  <c r="H17247" i="9" s="1"/>
  <c r="H17251" i="9" s="1"/>
  <c r="H17255" i="9" s="1"/>
  <c r="H17259" i="9" s="1"/>
  <c r="H17263" i="9" s="1"/>
  <c r="H17267" i="9" s="1"/>
  <c r="H17271" i="9" s="1"/>
  <c r="H17275" i="9" s="1"/>
  <c r="H17279" i="9" s="1"/>
  <c r="H17283" i="9" s="1"/>
  <c r="H17287" i="9" s="1"/>
  <c r="H17291" i="9" s="1"/>
  <c r="H17295" i="9" s="1"/>
  <c r="H17299" i="9" s="1"/>
  <c r="H17303" i="9" s="1"/>
  <c r="H17307" i="9" s="1"/>
  <c r="H17311" i="9" s="1"/>
  <c r="H17315" i="9" s="1"/>
  <c r="H17319" i="9" s="1"/>
  <c r="H17323" i="9" s="1"/>
  <c r="H17327" i="9" s="1"/>
  <c r="H17331" i="9" s="1"/>
  <c r="H17335" i="9" s="1"/>
  <c r="H17339" i="9" s="1"/>
  <c r="H17343" i="9" s="1"/>
  <c r="H17347" i="9" s="1"/>
  <c r="H17351" i="9" s="1"/>
  <c r="H17355" i="9" s="1"/>
  <c r="H17359" i="9" s="1"/>
  <c r="H17363" i="9" s="1"/>
  <c r="H17367" i="9" s="1"/>
  <c r="H17371" i="9" s="1"/>
  <c r="H17375" i="9" s="1"/>
  <c r="H17379" i="9" s="1"/>
  <c r="H17383" i="9" s="1"/>
  <c r="H17387" i="9" s="1"/>
  <c r="H17391" i="9" s="1"/>
  <c r="H17395" i="9" s="1"/>
  <c r="H17399" i="9" s="1"/>
  <c r="H17403" i="9" s="1"/>
  <c r="H17407" i="9" s="1"/>
  <c r="H17411" i="9" s="1"/>
  <c r="H17415" i="9" s="1"/>
  <c r="H17419" i="9" s="1"/>
  <c r="H17423" i="9" s="1"/>
  <c r="H17427" i="9" s="1"/>
  <c r="H17431" i="9" s="1"/>
  <c r="H17435" i="9" s="1"/>
  <c r="H17439" i="9" s="1"/>
  <c r="H17443" i="9" s="1"/>
  <c r="H17447" i="9" s="1"/>
  <c r="H17451" i="9" s="1"/>
  <c r="H17455" i="9" s="1"/>
  <c r="H17459" i="9" s="1"/>
  <c r="H17463" i="9" s="1"/>
  <c r="H17467" i="9" s="1"/>
  <c r="H17471" i="9" s="1"/>
  <c r="H17475" i="9" s="1"/>
  <c r="H17479" i="9" s="1"/>
  <c r="H17483" i="9" s="1"/>
  <c r="H17487" i="9" s="1"/>
  <c r="H17491" i="9" s="1"/>
  <c r="H17495" i="9" s="1"/>
  <c r="H17499" i="9" s="1"/>
  <c r="H17503" i="9" s="1"/>
  <c r="H17507" i="9" s="1"/>
  <c r="H17511" i="9" s="1"/>
  <c r="H17515" i="9" s="1"/>
  <c r="H17519" i="9" s="1"/>
  <c r="H17523" i="9" s="1"/>
  <c r="H17527" i="9" s="1"/>
  <c r="H17531" i="9" s="1"/>
  <c r="H17535" i="9" s="1"/>
  <c r="H17539" i="9" s="1"/>
  <c r="H17543" i="9" s="1"/>
  <c r="H17547" i="9" s="1"/>
  <c r="H17551" i="9" s="1"/>
  <c r="H17555" i="9" s="1"/>
  <c r="H17559" i="9" s="1"/>
  <c r="H17563" i="9" s="1"/>
  <c r="H17567" i="9" s="1"/>
  <c r="H17571" i="9" s="1"/>
  <c r="H17575" i="9" s="1"/>
  <c r="H17579" i="9" s="1"/>
  <c r="H17583" i="9" s="1"/>
  <c r="H17587" i="9" s="1"/>
  <c r="H17591" i="9" s="1"/>
  <c r="H17595" i="9" s="1"/>
  <c r="H17599" i="9" s="1"/>
  <c r="H17603" i="9" s="1"/>
  <c r="H17607" i="9" s="1"/>
  <c r="H17611" i="9" s="1"/>
  <c r="H17615" i="9" s="1"/>
  <c r="H17619" i="9" s="1"/>
  <c r="H17623" i="9" s="1"/>
  <c r="H17627" i="9" s="1"/>
  <c r="H17631" i="9" s="1"/>
  <c r="H17635" i="9" s="1"/>
  <c r="H17639" i="9" s="1"/>
  <c r="H17643" i="9" s="1"/>
  <c r="H17647" i="9" s="1"/>
  <c r="H17651" i="9" s="1"/>
  <c r="H17655" i="9" s="1"/>
  <c r="H17659" i="9" s="1"/>
  <c r="H17663" i="9" s="1"/>
  <c r="H17667" i="9" s="1"/>
  <c r="H17671" i="9" s="1"/>
  <c r="H17675" i="9" s="1"/>
  <c r="H17679" i="9" s="1"/>
  <c r="H17683" i="9" s="1"/>
  <c r="H17687" i="9" s="1"/>
  <c r="H17691" i="9" s="1"/>
  <c r="H17695" i="9" s="1"/>
  <c r="H17699" i="9" s="1"/>
  <c r="H17703" i="9" s="1"/>
  <c r="H17707" i="9" s="1"/>
  <c r="H17711" i="9" s="1"/>
  <c r="H17715" i="9" s="1"/>
  <c r="H17719" i="9" s="1"/>
  <c r="H17723" i="9" s="1"/>
  <c r="H17727" i="9" s="1"/>
  <c r="H17731" i="9" s="1"/>
  <c r="H17735" i="9" s="1"/>
  <c r="H17739" i="9" s="1"/>
  <c r="H17743" i="9" s="1"/>
  <c r="H17747" i="9" s="1"/>
  <c r="H17751" i="9" s="1"/>
  <c r="H17755" i="9" s="1"/>
  <c r="H17759" i="9" s="1"/>
  <c r="H17763" i="9" s="1"/>
  <c r="H17767" i="9" s="1"/>
  <c r="H17771" i="9" s="1"/>
  <c r="H17775" i="9" s="1"/>
  <c r="H17779" i="9" s="1"/>
  <c r="H17783" i="9" s="1"/>
  <c r="H17787" i="9" s="1"/>
  <c r="H17791" i="9" s="1"/>
  <c r="H17795" i="9" s="1"/>
  <c r="H17799" i="9" s="1"/>
  <c r="H17803" i="9" s="1"/>
  <c r="H17807" i="9" s="1"/>
  <c r="H17811" i="9" s="1"/>
  <c r="H17815" i="9" s="1"/>
  <c r="H17819" i="9" s="1"/>
  <c r="H17823" i="9" s="1"/>
  <c r="H17827" i="9" s="1"/>
  <c r="H17831" i="9" s="1"/>
  <c r="H17835" i="9" s="1"/>
  <c r="H17839" i="9" s="1"/>
  <c r="H17843" i="9" s="1"/>
  <c r="H17847" i="9" s="1"/>
  <c r="H17851" i="9" s="1"/>
  <c r="H17855" i="9" s="1"/>
  <c r="H17859" i="9" s="1"/>
  <c r="H17863" i="9" s="1"/>
  <c r="H17867" i="9" s="1"/>
  <c r="H17871" i="9" s="1"/>
  <c r="H17875" i="9" s="1"/>
  <c r="H17879" i="9" s="1"/>
  <c r="H17883" i="9" s="1"/>
  <c r="H17887" i="9" s="1"/>
  <c r="H17891" i="9" s="1"/>
  <c r="H17895" i="9" s="1"/>
  <c r="H17899" i="9" s="1"/>
  <c r="H17903" i="9" s="1"/>
  <c r="H17907" i="9" s="1"/>
  <c r="H17911" i="9" s="1"/>
  <c r="H17915" i="9" s="1"/>
  <c r="H17919" i="9" s="1"/>
  <c r="H17923" i="9" s="1"/>
  <c r="H17927" i="9" s="1"/>
  <c r="H17931" i="9" s="1"/>
  <c r="H17935" i="9" s="1"/>
  <c r="H17939" i="9" s="1"/>
  <c r="H17943" i="9" s="1"/>
  <c r="H17947" i="9" s="1"/>
  <c r="H17951" i="9" s="1"/>
  <c r="H17955" i="9" s="1"/>
  <c r="H17959" i="9" s="1"/>
  <c r="H17963" i="9" s="1"/>
  <c r="H17967" i="9" s="1"/>
  <c r="H17971" i="9" s="1"/>
  <c r="H17975" i="9" s="1"/>
  <c r="H17979" i="9" s="1"/>
  <c r="H17983" i="9" s="1"/>
  <c r="H17987" i="9" s="1"/>
  <c r="H17991" i="9" s="1"/>
  <c r="H17995" i="9" s="1"/>
  <c r="H17999" i="9" s="1"/>
  <c r="H18003" i="9" s="1"/>
  <c r="H18007" i="9" s="1"/>
  <c r="H18011" i="9" s="1"/>
  <c r="H18015" i="9" s="1"/>
  <c r="H18019" i="9" s="1"/>
  <c r="H18023" i="9" s="1"/>
  <c r="H18027" i="9" s="1"/>
  <c r="H18031" i="9" s="1"/>
  <c r="H18035" i="9" s="1"/>
  <c r="H18039" i="9" s="1"/>
  <c r="H18043" i="9" s="1"/>
  <c r="H18047" i="9" s="1"/>
  <c r="H18051" i="9" s="1"/>
  <c r="H18055" i="9" s="1"/>
  <c r="H18059" i="9" s="1"/>
  <c r="H18063" i="9" s="1"/>
  <c r="H18067" i="9" s="1"/>
  <c r="H18071" i="9" s="1"/>
  <c r="H18075" i="9" s="1"/>
  <c r="H18079" i="9" s="1"/>
  <c r="H18083" i="9" s="1"/>
  <c r="H18087" i="9" s="1"/>
  <c r="H18091" i="9" s="1"/>
  <c r="H18095" i="9" s="1"/>
  <c r="H18099" i="9" s="1"/>
  <c r="H18103" i="9" s="1"/>
  <c r="H18107" i="9" s="1"/>
  <c r="H18111" i="9" s="1"/>
  <c r="H18115" i="9" s="1"/>
  <c r="H18119" i="9" s="1"/>
  <c r="H18123" i="9" s="1"/>
  <c r="H18127" i="9" s="1"/>
  <c r="H18131" i="9" s="1"/>
  <c r="H18135" i="9" s="1"/>
  <c r="H18139" i="9" s="1"/>
  <c r="H18143" i="9" s="1"/>
  <c r="H18147" i="9" s="1"/>
  <c r="H18151" i="9" s="1"/>
  <c r="H18155" i="9" s="1"/>
  <c r="H18159" i="9" s="1"/>
  <c r="H18163" i="9" s="1"/>
  <c r="H18167" i="9" s="1"/>
  <c r="H18171" i="9" s="1"/>
  <c r="H18175" i="9" s="1"/>
  <c r="H18179" i="9" s="1"/>
  <c r="H18183" i="9" s="1"/>
  <c r="H18187" i="9" s="1"/>
  <c r="H18191" i="9" s="1"/>
  <c r="H18195" i="9" s="1"/>
  <c r="H18199" i="9" s="1"/>
  <c r="H18203" i="9" s="1"/>
  <c r="H18207" i="9" s="1"/>
  <c r="H18211" i="9" s="1"/>
  <c r="H18215" i="9" s="1"/>
  <c r="H18219" i="9" s="1"/>
  <c r="H18223" i="9" s="1"/>
  <c r="H18227" i="9" s="1"/>
  <c r="H18231" i="9" s="1"/>
  <c r="H18235" i="9" s="1"/>
  <c r="H18239" i="9" s="1"/>
  <c r="H18243" i="9" s="1"/>
  <c r="H18247" i="9" s="1"/>
  <c r="H18251" i="9" s="1"/>
  <c r="H18255" i="9" s="1"/>
  <c r="H18259" i="9" s="1"/>
  <c r="H18263" i="9" s="1"/>
  <c r="H18267" i="9" s="1"/>
  <c r="H18271" i="9" s="1"/>
  <c r="H18275" i="9" s="1"/>
  <c r="H18279" i="9" s="1"/>
  <c r="H18283" i="9" s="1"/>
  <c r="H18287" i="9" s="1"/>
  <c r="H18291" i="9" s="1"/>
  <c r="H18295" i="9" s="1"/>
  <c r="H18299" i="9" s="1"/>
  <c r="H18303" i="9" s="1"/>
  <c r="H18307" i="9" s="1"/>
  <c r="H18311" i="9" s="1"/>
  <c r="H18315" i="9" s="1"/>
  <c r="H18319" i="9" s="1"/>
  <c r="H18323" i="9" s="1"/>
  <c r="H18327" i="9" s="1"/>
  <c r="H18331" i="9" s="1"/>
  <c r="H18335" i="9" s="1"/>
  <c r="H18339" i="9" s="1"/>
  <c r="H18343" i="9" s="1"/>
  <c r="H18347" i="9" s="1"/>
  <c r="H18351" i="9" s="1"/>
  <c r="H18355" i="9" s="1"/>
  <c r="H18359" i="9" s="1"/>
  <c r="H18363" i="9" s="1"/>
  <c r="H18367" i="9" s="1"/>
  <c r="H18371" i="9" s="1"/>
  <c r="H18375" i="9" s="1"/>
  <c r="H18379" i="9" s="1"/>
  <c r="H18383" i="9" s="1"/>
  <c r="H18387" i="9" s="1"/>
  <c r="H18391" i="9" s="1"/>
  <c r="H18395" i="9" s="1"/>
  <c r="H18399" i="9" s="1"/>
  <c r="H18403" i="9" s="1"/>
  <c r="H18407" i="9" s="1"/>
  <c r="H18411" i="9" s="1"/>
  <c r="H18415" i="9" s="1"/>
  <c r="H18419" i="9" s="1"/>
  <c r="H18423" i="9" s="1"/>
  <c r="H18427" i="9" s="1"/>
  <c r="H18431" i="9" s="1"/>
  <c r="H18435" i="9" s="1"/>
  <c r="H18439" i="9" s="1"/>
  <c r="H18443" i="9" s="1"/>
  <c r="H18447" i="9" s="1"/>
  <c r="H18451" i="9" s="1"/>
  <c r="H18455" i="9" s="1"/>
  <c r="H18459" i="9" s="1"/>
  <c r="H18463" i="9" s="1"/>
  <c r="H18467" i="9" s="1"/>
  <c r="H18471" i="9" s="1"/>
  <c r="H18475" i="9" s="1"/>
  <c r="H18479" i="9" s="1"/>
  <c r="H18483" i="9" s="1"/>
  <c r="H18487" i="9" s="1"/>
  <c r="H18491" i="9" s="1"/>
  <c r="H18495" i="9" s="1"/>
  <c r="H18499" i="9" s="1"/>
  <c r="H18503" i="9" s="1"/>
  <c r="H18507" i="9" s="1"/>
  <c r="H18511" i="9" s="1"/>
  <c r="H18515" i="9" s="1"/>
  <c r="H18519" i="9" s="1"/>
  <c r="H18523" i="9" s="1"/>
  <c r="H18527" i="9" s="1"/>
  <c r="H18531" i="9" s="1"/>
  <c r="H18535" i="9" s="1"/>
  <c r="H18539" i="9" s="1"/>
  <c r="H18543" i="9" s="1"/>
  <c r="H18547" i="9" s="1"/>
  <c r="H18551" i="9" s="1"/>
  <c r="H18555" i="9" s="1"/>
  <c r="H18559" i="9" s="1"/>
  <c r="H18563" i="9" s="1"/>
  <c r="H18567" i="9" s="1"/>
  <c r="H18571" i="9" s="1"/>
  <c r="H18575" i="9" s="1"/>
  <c r="H18579" i="9" s="1"/>
  <c r="H18583" i="9" s="1"/>
  <c r="H18587" i="9" s="1"/>
  <c r="H18591" i="9" s="1"/>
  <c r="H18595" i="9" s="1"/>
  <c r="H18599" i="9" s="1"/>
  <c r="H18603" i="9" s="1"/>
  <c r="H18607" i="9" s="1"/>
  <c r="H18611" i="9" s="1"/>
  <c r="H18615" i="9" s="1"/>
  <c r="H18619" i="9" s="1"/>
  <c r="H18623" i="9" s="1"/>
  <c r="H18627" i="9" s="1"/>
  <c r="H18631" i="9" s="1"/>
  <c r="H18635" i="9" s="1"/>
  <c r="H18639" i="9" s="1"/>
  <c r="H18643" i="9" s="1"/>
  <c r="H18647" i="9" s="1"/>
  <c r="H18651" i="9" s="1"/>
  <c r="H18655" i="9" s="1"/>
  <c r="H18659" i="9" s="1"/>
  <c r="H18663" i="9" s="1"/>
  <c r="H18667" i="9" s="1"/>
  <c r="H18671" i="9" s="1"/>
  <c r="H18675" i="9" s="1"/>
  <c r="H18679" i="9" s="1"/>
  <c r="H18683" i="9" s="1"/>
  <c r="H18687" i="9" s="1"/>
  <c r="H18691" i="9" s="1"/>
  <c r="H18695" i="9" s="1"/>
  <c r="H18699" i="9" s="1"/>
  <c r="H18703" i="9" s="1"/>
  <c r="H18707" i="9" s="1"/>
  <c r="H18711" i="9" s="1"/>
  <c r="H18715" i="9" s="1"/>
  <c r="H18719" i="9" s="1"/>
  <c r="H18723" i="9" s="1"/>
  <c r="H18727" i="9" s="1"/>
  <c r="H18731" i="9" s="1"/>
  <c r="H18735" i="9" s="1"/>
  <c r="H18739" i="9" s="1"/>
  <c r="H18743" i="9" s="1"/>
  <c r="H18747" i="9" s="1"/>
  <c r="H18751" i="9" s="1"/>
  <c r="H18755" i="9" s="1"/>
  <c r="H18759" i="9" s="1"/>
  <c r="H18763" i="9" s="1"/>
  <c r="H18767" i="9" s="1"/>
  <c r="H18771" i="9" s="1"/>
  <c r="H18775" i="9" s="1"/>
  <c r="H18779" i="9" s="1"/>
  <c r="H18783" i="9" s="1"/>
  <c r="H18787" i="9" s="1"/>
  <c r="H18791" i="9" s="1"/>
  <c r="H18795" i="9" s="1"/>
  <c r="H18799" i="9" s="1"/>
  <c r="H18803" i="9" s="1"/>
  <c r="H18807" i="9" s="1"/>
  <c r="H18811" i="9" s="1"/>
  <c r="H18815" i="9" s="1"/>
  <c r="H18819" i="9" s="1"/>
  <c r="H18823" i="9" s="1"/>
  <c r="H18827" i="9" s="1"/>
  <c r="H18831" i="9" s="1"/>
  <c r="H18835" i="9" s="1"/>
  <c r="H18839" i="9" s="1"/>
  <c r="H18843" i="9" s="1"/>
  <c r="H18847" i="9" s="1"/>
  <c r="H18851" i="9" s="1"/>
  <c r="H18855" i="9" s="1"/>
  <c r="H18859" i="9" s="1"/>
  <c r="H18863" i="9" s="1"/>
  <c r="H18867" i="9" s="1"/>
  <c r="H18871" i="9" s="1"/>
  <c r="H18875" i="9" s="1"/>
  <c r="H18879" i="9" s="1"/>
  <c r="H18883" i="9" s="1"/>
  <c r="H18887" i="9" s="1"/>
  <c r="H18891" i="9" s="1"/>
  <c r="H18895" i="9" s="1"/>
  <c r="H18899" i="9" s="1"/>
  <c r="H18903" i="9" s="1"/>
  <c r="H18907" i="9" s="1"/>
  <c r="H18911" i="9" s="1"/>
  <c r="H18915" i="9" s="1"/>
  <c r="H18919" i="9" s="1"/>
  <c r="H18923" i="9" s="1"/>
  <c r="H18927" i="9" s="1"/>
  <c r="H18931" i="9" s="1"/>
  <c r="H18935" i="9" s="1"/>
  <c r="H18939" i="9" s="1"/>
  <c r="H18943" i="9" s="1"/>
  <c r="H18947" i="9" s="1"/>
  <c r="H18951" i="9" s="1"/>
  <c r="H18955" i="9" s="1"/>
  <c r="H18959" i="9" s="1"/>
  <c r="H18963" i="9" s="1"/>
  <c r="H18967" i="9" s="1"/>
  <c r="H18971" i="9" s="1"/>
  <c r="H18975" i="9" s="1"/>
  <c r="H18979" i="9" s="1"/>
  <c r="H18983" i="9" s="1"/>
  <c r="H18987" i="9" s="1"/>
  <c r="H18991" i="9" s="1"/>
  <c r="H18995" i="9" s="1"/>
  <c r="H18999" i="9" s="1"/>
  <c r="H19003" i="9" s="1"/>
  <c r="H19007" i="9" s="1"/>
  <c r="H19011" i="9" s="1"/>
  <c r="H19015" i="9" s="1"/>
  <c r="H19019" i="9" s="1"/>
  <c r="H19023" i="9" s="1"/>
  <c r="H19027" i="9" s="1"/>
  <c r="H19031" i="9" s="1"/>
  <c r="H19035" i="9" s="1"/>
  <c r="H19039" i="9" s="1"/>
  <c r="H19043" i="9" s="1"/>
  <c r="H19047" i="9" s="1"/>
  <c r="H19051" i="9" s="1"/>
  <c r="H19055" i="9" s="1"/>
  <c r="H19059" i="9" s="1"/>
  <c r="H19063" i="9" s="1"/>
  <c r="H19067" i="9" s="1"/>
  <c r="H19071" i="9" s="1"/>
  <c r="H19075" i="9" s="1"/>
  <c r="H19079" i="9" s="1"/>
  <c r="H19083" i="9" s="1"/>
  <c r="H19087" i="9" s="1"/>
  <c r="H19091" i="9" s="1"/>
  <c r="H19095" i="9" s="1"/>
  <c r="H19099" i="9" s="1"/>
  <c r="H19103" i="9" s="1"/>
  <c r="H19107" i="9" s="1"/>
  <c r="H19111" i="9" s="1"/>
  <c r="H19115" i="9" s="1"/>
  <c r="H19119" i="9" s="1"/>
  <c r="H19123" i="9" s="1"/>
  <c r="H19127" i="9" s="1"/>
  <c r="H19131" i="9" s="1"/>
  <c r="H19135" i="9" s="1"/>
  <c r="H19139" i="9" s="1"/>
  <c r="H19143" i="9" s="1"/>
  <c r="H19147" i="9" s="1"/>
  <c r="H19151" i="9" s="1"/>
  <c r="H19155" i="9" s="1"/>
  <c r="H19159" i="9" s="1"/>
  <c r="H19163" i="9" s="1"/>
  <c r="H19167" i="9" s="1"/>
  <c r="H19171" i="9" s="1"/>
  <c r="H19175" i="9" s="1"/>
  <c r="H19179" i="9" s="1"/>
  <c r="H19183" i="9" s="1"/>
  <c r="H19187" i="9" s="1"/>
  <c r="H19191" i="9" s="1"/>
  <c r="H19195" i="9" s="1"/>
  <c r="H19199" i="9" s="1"/>
  <c r="H19203" i="9" s="1"/>
  <c r="H19207" i="9" s="1"/>
  <c r="H19211" i="9" s="1"/>
  <c r="H19215" i="9" s="1"/>
  <c r="H19219" i="9" s="1"/>
  <c r="H19223" i="9" s="1"/>
  <c r="H19227" i="9" s="1"/>
  <c r="H19231" i="9" s="1"/>
  <c r="H19235" i="9" s="1"/>
  <c r="H19239" i="9" s="1"/>
  <c r="H19243" i="9" s="1"/>
  <c r="H19247" i="9" s="1"/>
  <c r="H19251" i="9" s="1"/>
  <c r="H19255" i="9" s="1"/>
  <c r="H19259" i="9" s="1"/>
  <c r="H19263" i="9" s="1"/>
  <c r="H19267" i="9" s="1"/>
  <c r="H19271" i="9" s="1"/>
  <c r="H19275" i="9" s="1"/>
  <c r="H19279" i="9" s="1"/>
  <c r="H19283" i="9" s="1"/>
  <c r="H19287" i="9" s="1"/>
  <c r="H19291" i="9" s="1"/>
  <c r="H19295" i="9" s="1"/>
  <c r="H19299" i="9" s="1"/>
  <c r="H19303" i="9" s="1"/>
  <c r="H19307" i="9" s="1"/>
  <c r="H19311" i="9" s="1"/>
  <c r="H19315" i="9" s="1"/>
  <c r="H19319" i="9" s="1"/>
  <c r="H19323" i="9" s="1"/>
  <c r="H19327" i="9" s="1"/>
  <c r="H19331" i="9" s="1"/>
  <c r="H19335" i="9" s="1"/>
  <c r="H19339" i="9" s="1"/>
  <c r="H19343" i="9" s="1"/>
  <c r="H19347" i="9" s="1"/>
  <c r="H19351" i="9" s="1"/>
  <c r="H19355" i="9" s="1"/>
  <c r="H19359" i="9" s="1"/>
  <c r="H19363" i="9" s="1"/>
  <c r="H19367" i="9" s="1"/>
  <c r="H19371" i="9" s="1"/>
  <c r="H19375" i="9" s="1"/>
  <c r="H19379" i="9" s="1"/>
  <c r="H19383" i="9" s="1"/>
  <c r="H19387" i="9" s="1"/>
  <c r="H19391" i="9" s="1"/>
  <c r="H19395" i="9" s="1"/>
  <c r="H19399" i="9" s="1"/>
  <c r="H19403" i="9" s="1"/>
  <c r="H19407" i="9" s="1"/>
  <c r="H19411" i="9" s="1"/>
  <c r="H19415" i="9" s="1"/>
  <c r="H19419" i="9" s="1"/>
  <c r="H19423" i="9" s="1"/>
  <c r="H19427" i="9" s="1"/>
  <c r="H19431" i="9" s="1"/>
  <c r="H19435" i="9" s="1"/>
  <c r="H19439" i="9" s="1"/>
  <c r="H19443" i="9" s="1"/>
  <c r="H19447" i="9" s="1"/>
  <c r="H19451" i="9" s="1"/>
  <c r="H19455" i="9" s="1"/>
  <c r="H19459" i="9" s="1"/>
  <c r="H19463" i="9" s="1"/>
  <c r="H19467" i="9" s="1"/>
  <c r="H19471" i="9" s="1"/>
  <c r="H19475" i="9" s="1"/>
  <c r="H19479" i="9" s="1"/>
  <c r="H19483" i="9" s="1"/>
  <c r="H19487" i="9" s="1"/>
  <c r="H19491" i="9" s="1"/>
  <c r="H19495" i="9" s="1"/>
  <c r="H19499" i="9" s="1"/>
  <c r="H19503" i="9" s="1"/>
  <c r="H19507" i="9" s="1"/>
  <c r="H19511" i="9" s="1"/>
  <c r="H19515" i="9" s="1"/>
  <c r="H19519" i="9" s="1"/>
  <c r="H19523" i="9" s="1"/>
  <c r="H19527" i="9" s="1"/>
  <c r="H19531" i="9" s="1"/>
  <c r="H19535" i="9" s="1"/>
  <c r="H19539" i="9" s="1"/>
  <c r="H19543" i="9" s="1"/>
  <c r="H19547" i="9" s="1"/>
  <c r="H19551" i="9" s="1"/>
  <c r="H19555" i="9" s="1"/>
  <c r="H19559" i="9" s="1"/>
  <c r="H19563" i="9" s="1"/>
  <c r="H19567" i="9" s="1"/>
  <c r="H19571" i="9" s="1"/>
  <c r="H19575" i="9" s="1"/>
  <c r="H19579" i="9" s="1"/>
  <c r="H19583" i="9" s="1"/>
  <c r="H19587" i="9" s="1"/>
  <c r="H19591" i="9" s="1"/>
  <c r="H19595" i="9" s="1"/>
  <c r="H19599" i="9" s="1"/>
  <c r="H19603" i="9" s="1"/>
  <c r="H19607" i="9" s="1"/>
  <c r="H19611" i="9" s="1"/>
  <c r="H19615" i="9" s="1"/>
  <c r="H19619" i="9" s="1"/>
  <c r="H19623" i="9" s="1"/>
  <c r="H19627" i="9" s="1"/>
  <c r="H19631" i="9" s="1"/>
  <c r="H19635" i="9" s="1"/>
  <c r="H19639" i="9" s="1"/>
  <c r="H19643" i="9" s="1"/>
  <c r="H19647" i="9" s="1"/>
  <c r="H19651" i="9" s="1"/>
  <c r="H19655" i="9" s="1"/>
  <c r="H19659" i="9" s="1"/>
  <c r="H19663" i="9" s="1"/>
  <c r="H19667" i="9" s="1"/>
  <c r="H19671" i="9" s="1"/>
  <c r="H19675" i="9" s="1"/>
  <c r="H19679" i="9" s="1"/>
  <c r="H19683" i="9" s="1"/>
  <c r="H19687" i="9" s="1"/>
  <c r="H19691" i="9" s="1"/>
  <c r="H19695" i="9" s="1"/>
  <c r="H19699" i="9" s="1"/>
  <c r="H19703" i="9" s="1"/>
  <c r="H19707" i="9" s="1"/>
  <c r="H19711" i="9" s="1"/>
  <c r="H19715" i="9" s="1"/>
  <c r="H19719" i="9" s="1"/>
  <c r="H19723" i="9" s="1"/>
  <c r="H19727" i="9" s="1"/>
  <c r="H19731" i="9" s="1"/>
  <c r="H19735" i="9" s="1"/>
  <c r="H19739" i="9" s="1"/>
  <c r="H19743" i="9" s="1"/>
  <c r="H19747" i="9" s="1"/>
  <c r="H19751" i="9" s="1"/>
  <c r="H19755" i="9" s="1"/>
  <c r="H19759" i="9" s="1"/>
  <c r="H19763" i="9" s="1"/>
  <c r="H19767" i="9" s="1"/>
  <c r="H19771" i="9" s="1"/>
  <c r="H19775" i="9" s="1"/>
  <c r="H19779" i="9" s="1"/>
  <c r="H19783" i="9" s="1"/>
  <c r="H19787" i="9" s="1"/>
  <c r="H19791" i="9" s="1"/>
  <c r="H19795" i="9" s="1"/>
  <c r="H19799" i="9" s="1"/>
  <c r="H19803" i="9" s="1"/>
  <c r="H19807" i="9" s="1"/>
  <c r="H19811" i="9" s="1"/>
  <c r="H19815" i="9" s="1"/>
  <c r="H19819" i="9" s="1"/>
  <c r="H19823" i="9" s="1"/>
  <c r="H19827" i="9" s="1"/>
  <c r="H19831" i="9" s="1"/>
  <c r="H19835" i="9" s="1"/>
  <c r="H19839" i="9" s="1"/>
  <c r="H19843" i="9" s="1"/>
  <c r="H19847" i="9" s="1"/>
  <c r="H19851" i="9" s="1"/>
  <c r="H19855" i="9" s="1"/>
  <c r="H19859" i="9" s="1"/>
  <c r="H19863" i="9" s="1"/>
  <c r="H19867" i="9" s="1"/>
  <c r="H19871" i="9" s="1"/>
  <c r="H19875" i="9" s="1"/>
  <c r="H19879" i="9" s="1"/>
  <c r="H19883" i="9" s="1"/>
  <c r="H19887" i="9" s="1"/>
  <c r="H19891" i="9" s="1"/>
  <c r="H19895" i="9" s="1"/>
  <c r="H19899" i="9" s="1"/>
  <c r="H19903" i="9" s="1"/>
  <c r="H19907" i="9" s="1"/>
  <c r="H19911" i="9" s="1"/>
  <c r="H19915" i="9" s="1"/>
  <c r="H19919" i="9" s="1"/>
  <c r="H19923" i="9" s="1"/>
  <c r="H19927" i="9" s="1"/>
  <c r="H19931" i="9" s="1"/>
  <c r="H19935" i="9" s="1"/>
  <c r="H19939" i="9" s="1"/>
  <c r="H19943" i="9" s="1"/>
  <c r="H19947" i="9" s="1"/>
  <c r="H19951" i="9" s="1"/>
  <c r="H19955" i="9" s="1"/>
  <c r="H19959" i="9" s="1"/>
  <c r="H19963" i="9" s="1"/>
  <c r="H19967" i="9" s="1"/>
  <c r="H19971" i="9" s="1"/>
  <c r="H19975" i="9" s="1"/>
  <c r="H19979" i="9" s="1"/>
  <c r="H19983" i="9" s="1"/>
  <c r="H19987" i="9" s="1"/>
  <c r="H19991" i="9" s="1"/>
  <c r="H19995" i="9" s="1"/>
  <c r="H19999" i="9" s="1"/>
  <c r="H20003" i="9" s="1"/>
  <c r="H20007" i="9" s="1"/>
  <c r="H20011" i="9" s="1"/>
  <c r="H20015" i="9" s="1"/>
  <c r="H20019" i="9" s="1"/>
  <c r="H20023" i="9" s="1"/>
  <c r="H20027" i="9" s="1"/>
  <c r="H20031" i="9" s="1"/>
  <c r="H20035" i="9" s="1"/>
  <c r="H20039" i="9" s="1"/>
  <c r="H20043" i="9" s="1"/>
  <c r="H20047" i="9" s="1"/>
  <c r="H20051" i="9" s="1"/>
  <c r="H20055" i="9" s="1"/>
  <c r="H20059" i="9" s="1"/>
  <c r="H20063" i="9" s="1"/>
  <c r="H20067" i="9" s="1"/>
  <c r="H20071" i="9" s="1"/>
  <c r="H20075" i="9" s="1"/>
  <c r="H20079" i="9" s="1"/>
  <c r="H20083" i="9" s="1"/>
  <c r="H20087" i="9" s="1"/>
  <c r="H20091" i="9" s="1"/>
  <c r="H20095" i="9" s="1"/>
  <c r="H20099" i="9" s="1"/>
  <c r="H20103" i="9" s="1"/>
  <c r="H20107" i="9" s="1"/>
  <c r="H20111" i="9" s="1"/>
  <c r="H20115" i="9" s="1"/>
  <c r="H20119" i="9" s="1"/>
  <c r="H20123" i="9" s="1"/>
  <c r="H20127" i="9" s="1"/>
  <c r="H20131" i="9" s="1"/>
  <c r="H20135" i="9" s="1"/>
  <c r="H20139" i="9" s="1"/>
  <c r="H20143" i="9" s="1"/>
  <c r="H20147" i="9" s="1"/>
  <c r="H20151" i="9" s="1"/>
  <c r="H20155" i="9" s="1"/>
  <c r="H20159" i="9" s="1"/>
  <c r="H20163" i="9" s="1"/>
  <c r="H20167" i="9" s="1"/>
  <c r="H20171" i="9" s="1"/>
  <c r="H20175" i="9" s="1"/>
  <c r="H20179" i="9" s="1"/>
  <c r="H20183" i="9" s="1"/>
  <c r="H20187" i="9" s="1"/>
  <c r="H20191" i="9" s="1"/>
  <c r="H20195" i="9" s="1"/>
  <c r="H20199" i="9" s="1"/>
  <c r="H20203" i="9" s="1"/>
  <c r="H20207" i="9" s="1"/>
  <c r="H20211" i="9" s="1"/>
  <c r="H20215" i="9" s="1"/>
  <c r="H20219" i="9" s="1"/>
  <c r="H20223" i="9" s="1"/>
  <c r="H20227" i="9" s="1"/>
  <c r="H20231" i="9" s="1"/>
  <c r="H20235" i="9" s="1"/>
  <c r="H20239" i="9" s="1"/>
  <c r="H20243" i="9" s="1"/>
  <c r="H20247" i="9" s="1"/>
  <c r="H20251" i="9" s="1"/>
  <c r="H20255" i="9" s="1"/>
  <c r="H20259" i="9" s="1"/>
  <c r="H20263" i="9" s="1"/>
  <c r="H20267" i="9" s="1"/>
  <c r="H20271" i="9" s="1"/>
  <c r="H20275" i="9" s="1"/>
  <c r="H20279" i="9" s="1"/>
  <c r="H20283" i="9" s="1"/>
  <c r="H20287" i="9" s="1"/>
  <c r="H20291" i="9" s="1"/>
  <c r="H20295" i="9" s="1"/>
  <c r="H20299" i="9" s="1"/>
  <c r="H20303" i="9" s="1"/>
  <c r="H20307" i="9" s="1"/>
  <c r="H20311" i="9" s="1"/>
  <c r="H20315" i="9" s="1"/>
  <c r="H20319" i="9" s="1"/>
  <c r="H20323" i="9" s="1"/>
  <c r="H20327" i="9" s="1"/>
  <c r="H20331" i="9" s="1"/>
  <c r="H20335" i="9" s="1"/>
  <c r="H20339" i="9" s="1"/>
  <c r="H20343" i="9" s="1"/>
  <c r="H20347" i="9" s="1"/>
  <c r="H20351" i="9" s="1"/>
  <c r="H20355" i="9" s="1"/>
  <c r="H20359" i="9" s="1"/>
  <c r="H20363" i="9" s="1"/>
  <c r="H20367" i="9" s="1"/>
  <c r="H20371" i="9" s="1"/>
  <c r="H20375" i="9" s="1"/>
  <c r="H20379" i="9" s="1"/>
  <c r="H20383" i="9" s="1"/>
  <c r="H20387" i="9" s="1"/>
  <c r="H20391" i="9" s="1"/>
  <c r="H20395" i="9" s="1"/>
  <c r="H20399" i="9" s="1"/>
  <c r="H20403" i="9" s="1"/>
  <c r="H20407" i="9" s="1"/>
  <c r="H20411" i="9" s="1"/>
  <c r="H20415" i="9" s="1"/>
  <c r="H20419" i="9" s="1"/>
  <c r="H20423" i="9" s="1"/>
  <c r="H20427" i="9" s="1"/>
  <c r="H20431" i="9" s="1"/>
  <c r="H20435" i="9" s="1"/>
  <c r="H20439" i="9" s="1"/>
  <c r="H20443" i="9" s="1"/>
  <c r="H20447" i="9" s="1"/>
  <c r="H20451" i="9" s="1"/>
  <c r="H20455" i="9" s="1"/>
  <c r="H20459" i="9" s="1"/>
  <c r="H20463" i="9" s="1"/>
  <c r="H20467" i="9" s="1"/>
  <c r="H20471" i="9" s="1"/>
  <c r="H20475" i="9" s="1"/>
  <c r="H20479" i="9" s="1"/>
  <c r="H20483" i="9" s="1"/>
  <c r="H20487" i="9" s="1"/>
  <c r="H20491" i="9" s="1"/>
  <c r="H20495" i="9" s="1"/>
  <c r="H20499" i="9" s="1"/>
  <c r="H20503" i="9" s="1"/>
  <c r="H20507" i="9" s="1"/>
  <c r="H20511" i="9" s="1"/>
  <c r="H20515" i="9" s="1"/>
  <c r="H20519" i="9" s="1"/>
  <c r="H20523" i="9" s="1"/>
  <c r="H20527" i="9" s="1"/>
  <c r="H20531" i="9" s="1"/>
  <c r="H20535" i="9" s="1"/>
  <c r="H20539" i="9" s="1"/>
  <c r="H20543" i="9" s="1"/>
  <c r="H20547" i="9" s="1"/>
  <c r="H20551" i="9" s="1"/>
  <c r="H20555" i="9" s="1"/>
  <c r="H20559" i="9" s="1"/>
  <c r="H20563" i="9" s="1"/>
  <c r="H20567" i="9" s="1"/>
  <c r="H20571" i="9" s="1"/>
  <c r="H20575" i="9" s="1"/>
  <c r="H20579" i="9" s="1"/>
  <c r="H20583" i="9" s="1"/>
  <c r="H20587" i="9" s="1"/>
  <c r="H20591" i="9" s="1"/>
  <c r="H20595" i="9" s="1"/>
  <c r="H20599" i="9" s="1"/>
  <c r="H20603" i="9" s="1"/>
  <c r="H20607" i="9" s="1"/>
  <c r="H20611" i="9" s="1"/>
  <c r="H20615" i="9" s="1"/>
  <c r="H20619" i="9" s="1"/>
  <c r="H20623" i="9" s="1"/>
  <c r="H20627" i="9" s="1"/>
  <c r="H20631" i="9" s="1"/>
  <c r="H20635" i="9" s="1"/>
  <c r="H20639" i="9" s="1"/>
  <c r="H20643" i="9" s="1"/>
  <c r="H20647" i="9" s="1"/>
  <c r="H20651" i="9" s="1"/>
  <c r="H20655" i="9" s="1"/>
  <c r="H20659" i="9" s="1"/>
  <c r="H20663" i="9" s="1"/>
  <c r="H20667" i="9" s="1"/>
  <c r="H20671" i="9" s="1"/>
  <c r="H20675" i="9" s="1"/>
  <c r="H20679" i="9" s="1"/>
  <c r="H20683" i="9" s="1"/>
  <c r="H20687" i="9" s="1"/>
  <c r="H20691" i="9" s="1"/>
  <c r="H20695" i="9" s="1"/>
  <c r="H20699" i="9" s="1"/>
  <c r="H20703" i="9" s="1"/>
  <c r="H20707" i="9" s="1"/>
  <c r="H20711" i="9" s="1"/>
  <c r="H20715" i="9" s="1"/>
  <c r="H20719" i="9" s="1"/>
  <c r="H20723" i="9" s="1"/>
  <c r="H20727" i="9" s="1"/>
  <c r="H20731" i="9" s="1"/>
  <c r="H20735" i="9" s="1"/>
  <c r="H20739" i="9" s="1"/>
  <c r="H20743" i="9" s="1"/>
  <c r="H20747" i="9" s="1"/>
  <c r="H20751" i="9" s="1"/>
  <c r="H20755" i="9" s="1"/>
  <c r="H20759" i="9" s="1"/>
  <c r="H20763" i="9" s="1"/>
  <c r="H20767" i="9" s="1"/>
  <c r="H20771" i="9" s="1"/>
  <c r="H20775" i="9" s="1"/>
  <c r="H20779" i="9" s="1"/>
  <c r="H20783" i="9" s="1"/>
  <c r="H20787" i="9" s="1"/>
  <c r="H20791" i="9" s="1"/>
  <c r="H20795" i="9" s="1"/>
  <c r="H20799" i="9" s="1"/>
  <c r="H20803" i="9" s="1"/>
  <c r="H20807" i="9" s="1"/>
  <c r="H20811" i="9" s="1"/>
  <c r="H20815" i="9" s="1"/>
  <c r="H20819" i="9" s="1"/>
  <c r="H20823" i="9" s="1"/>
  <c r="H20827" i="9" s="1"/>
  <c r="H20831" i="9" s="1"/>
  <c r="H20835" i="9" s="1"/>
  <c r="H20839" i="9" s="1"/>
  <c r="H20843" i="9" s="1"/>
  <c r="H20847" i="9" s="1"/>
  <c r="H20851" i="9" s="1"/>
  <c r="H20855" i="9" s="1"/>
  <c r="H20859" i="9" s="1"/>
  <c r="H20863" i="9" s="1"/>
  <c r="H20867" i="9" s="1"/>
  <c r="H20871" i="9" s="1"/>
  <c r="H20875" i="9" s="1"/>
  <c r="H20879" i="9" s="1"/>
  <c r="H20883" i="9" s="1"/>
  <c r="H20887" i="9" s="1"/>
  <c r="H20891" i="9" s="1"/>
  <c r="H20895" i="9" s="1"/>
  <c r="H20899" i="9" s="1"/>
  <c r="H20903" i="9" s="1"/>
  <c r="H20907" i="9" s="1"/>
  <c r="H20911" i="9" s="1"/>
  <c r="H20915" i="9" s="1"/>
  <c r="H20919" i="9" s="1"/>
  <c r="H20923" i="9" s="1"/>
  <c r="H20927" i="9" s="1"/>
  <c r="H20931" i="9" s="1"/>
  <c r="H20935" i="9" s="1"/>
  <c r="H20939" i="9" s="1"/>
  <c r="H20943" i="9" s="1"/>
  <c r="H20947" i="9" s="1"/>
  <c r="H20951" i="9" s="1"/>
  <c r="H20955" i="9" s="1"/>
  <c r="H20959" i="9" s="1"/>
  <c r="H20963" i="9" s="1"/>
  <c r="H20967" i="9" s="1"/>
  <c r="H20971" i="9" s="1"/>
  <c r="H20975" i="9" s="1"/>
  <c r="H20979" i="9" s="1"/>
  <c r="H20983" i="9" s="1"/>
  <c r="H20987" i="9" s="1"/>
  <c r="H20991" i="9" s="1"/>
  <c r="H20995" i="9" s="1"/>
  <c r="H20999" i="9" s="1"/>
  <c r="H21003" i="9" s="1"/>
  <c r="H21007" i="9" s="1"/>
  <c r="H21011" i="9" s="1"/>
  <c r="H21015" i="9" s="1"/>
  <c r="H21019" i="9" s="1"/>
  <c r="H21023" i="9" s="1"/>
  <c r="H21027" i="9" s="1"/>
  <c r="H21031" i="9" s="1"/>
  <c r="H21035" i="9" s="1"/>
  <c r="H21039" i="9" s="1"/>
  <c r="H21043" i="9" s="1"/>
  <c r="H21047" i="9" s="1"/>
  <c r="H21051" i="9" s="1"/>
  <c r="H21055" i="9" s="1"/>
  <c r="H21059" i="9" s="1"/>
  <c r="H21063" i="9" s="1"/>
  <c r="H21067" i="9" s="1"/>
  <c r="H21071" i="9" s="1"/>
  <c r="H21075" i="9" s="1"/>
  <c r="H21079" i="9" s="1"/>
  <c r="H21083" i="9" s="1"/>
  <c r="H21087" i="9" s="1"/>
  <c r="H21091" i="9" s="1"/>
  <c r="H21095" i="9" s="1"/>
  <c r="H21099" i="9" s="1"/>
  <c r="H21103" i="9" s="1"/>
  <c r="H21107" i="9" s="1"/>
  <c r="H21111" i="9" s="1"/>
  <c r="H21115" i="9" s="1"/>
  <c r="H21119" i="9" s="1"/>
  <c r="H21123" i="9" s="1"/>
  <c r="H21127" i="9" s="1"/>
  <c r="H21131" i="9" s="1"/>
  <c r="H21135" i="9" s="1"/>
  <c r="H21139" i="9" s="1"/>
  <c r="H21143" i="9" s="1"/>
  <c r="H21147" i="9" s="1"/>
  <c r="H21151" i="9" s="1"/>
  <c r="H21155" i="9" s="1"/>
  <c r="H21159" i="9" s="1"/>
  <c r="H21163" i="9" s="1"/>
  <c r="H21167" i="9" s="1"/>
  <c r="H21171" i="9" s="1"/>
  <c r="H21175" i="9" s="1"/>
  <c r="H21179" i="9" s="1"/>
  <c r="H21183" i="9" s="1"/>
  <c r="H21187" i="9" s="1"/>
  <c r="H21191" i="9" s="1"/>
  <c r="H21195" i="9" s="1"/>
  <c r="H21199" i="9" s="1"/>
  <c r="H21203" i="9" s="1"/>
  <c r="H21207" i="9" s="1"/>
  <c r="H21211" i="9" s="1"/>
  <c r="H21215" i="9" s="1"/>
  <c r="H21219" i="9" s="1"/>
  <c r="H21223" i="9" s="1"/>
  <c r="H21227" i="9" s="1"/>
  <c r="H21231" i="9" s="1"/>
  <c r="H21235" i="9" s="1"/>
  <c r="H21239" i="9" s="1"/>
  <c r="H21243" i="9" s="1"/>
  <c r="H21247" i="9" s="1"/>
  <c r="H21251" i="9" s="1"/>
  <c r="H21255" i="9" s="1"/>
  <c r="H21259" i="9" s="1"/>
  <c r="H21263" i="9" s="1"/>
  <c r="H21267" i="9" s="1"/>
  <c r="H21271" i="9" s="1"/>
  <c r="H21275" i="9" s="1"/>
  <c r="H21279" i="9" s="1"/>
  <c r="H21283" i="9" s="1"/>
  <c r="H21287" i="9" s="1"/>
  <c r="H21291" i="9" s="1"/>
  <c r="H21295" i="9" s="1"/>
  <c r="H21299" i="9" s="1"/>
  <c r="H21303" i="9" s="1"/>
  <c r="H21307" i="9" s="1"/>
  <c r="H21311" i="9" s="1"/>
  <c r="H21315" i="9" s="1"/>
  <c r="H21319" i="9" s="1"/>
  <c r="H21323" i="9" s="1"/>
  <c r="H21327" i="9" s="1"/>
  <c r="H21331" i="9" s="1"/>
  <c r="H21335" i="9" s="1"/>
  <c r="H21339" i="9" s="1"/>
  <c r="H21343" i="9" s="1"/>
  <c r="H21347" i="9" s="1"/>
  <c r="H21351" i="9" s="1"/>
  <c r="H21355" i="9" s="1"/>
  <c r="H21359" i="9" s="1"/>
  <c r="H21363" i="9" s="1"/>
  <c r="H21367" i="9" s="1"/>
  <c r="H21371" i="9" s="1"/>
  <c r="H21375" i="9" s="1"/>
  <c r="H21379" i="9" s="1"/>
  <c r="H21383" i="9" s="1"/>
  <c r="H21387" i="9" s="1"/>
  <c r="H21391" i="9" s="1"/>
  <c r="H21395" i="9" s="1"/>
  <c r="H21399" i="9" s="1"/>
  <c r="H21403" i="9" s="1"/>
  <c r="H21407" i="9" s="1"/>
  <c r="H21411" i="9" s="1"/>
  <c r="H21415" i="9" s="1"/>
  <c r="H21419" i="9" s="1"/>
  <c r="H21423" i="9" s="1"/>
  <c r="H21427" i="9" s="1"/>
  <c r="H21431" i="9" s="1"/>
  <c r="H21435" i="9" s="1"/>
  <c r="H21439" i="9" s="1"/>
  <c r="H21443" i="9" s="1"/>
  <c r="H21447" i="9" s="1"/>
  <c r="H21451" i="9" s="1"/>
  <c r="H21455" i="9" s="1"/>
  <c r="H21459" i="9" s="1"/>
  <c r="H21463" i="9" s="1"/>
  <c r="H21467" i="9" s="1"/>
  <c r="H21471" i="9" s="1"/>
  <c r="H21475" i="9" s="1"/>
  <c r="H21479" i="9" s="1"/>
  <c r="H21483" i="9" s="1"/>
  <c r="H21487" i="9" s="1"/>
  <c r="H21491" i="9" s="1"/>
  <c r="H21495" i="9" s="1"/>
  <c r="H21499" i="9" s="1"/>
  <c r="H21503" i="9" s="1"/>
  <c r="H21507" i="9" s="1"/>
  <c r="H21511" i="9" s="1"/>
  <c r="H21515" i="9" s="1"/>
  <c r="H21519" i="9" s="1"/>
  <c r="H21523" i="9" s="1"/>
  <c r="H21527" i="9" s="1"/>
  <c r="H21531" i="9" s="1"/>
  <c r="H21535" i="9" s="1"/>
  <c r="H21539" i="9" s="1"/>
  <c r="H21543" i="9" s="1"/>
  <c r="H21547" i="9" s="1"/>
  <c r="H21551" i="9" s="1"/>
  <c r="H21555" i="9" s="1"/>
  <c r="H21559" i="9" s="1"/>
  <c r="H21563" i="9" s="1"/>
  <c r="H21567" i="9" s="1"/>
  <c r="H21571" i="9" s="1"/>
  <c r="H21575" i="9" s="1"/>
  <c r="H21579" i="9" s="1"/>
  <c r="H21583" i="9" s="1"/>
  <c r="H21587" i="9" s="1"/>
  <c r="H21591" i="9" s="1"/>
  <c r="H21595" i="9" s="1"/>
  <c r="H21599" i="9" s="1"/>
  <c r="H21603" i="9" s="1"/>
  <c r="H21607" i="9" s="1"/>
  <c r="H21611" i="9" s="1"/>
  <c r="H21615" i="9" s="1"/>
  <c r="H21619" i="9" s="1"/>
  <c r="H21623" i="9" s="1"/>
  <c r="H21627" i="9" s="1"/>
  <c r="H21631" i="9" s="1"/>
  <c r="H21635" i="9" s="1"/>
  <c r="H21639" i="9" s="1"/>
  <c r="H21643" i="9" s="1"/>
  <c r="H21647" i="9" s="1"/>
  <c r="H21651" i="9" s="1"/>
  <c r="H21655" i="9" s="1"/>
  <c r="H21659" i="9" s="1"/>
  <c r="H21663" i="9" s="1"/>
  <c r="H21667" i="9" s="1"/>
  <c r="H21671" i="9" s="1"/>
  <c r="H21675" i="9" s="1"/>
  <c r="H21679" i="9" s="1"/>
  <c r="H21683" i="9" s="1"/>
  <c r="H21687" i="9" s="1"/>
  <c r="H21691" i="9" s="1"/>
  <c r="H21695" i="9" s="1"/>
  <c r="H21699" i="9" s="1"/>
  <c r="H21703" i="9" s="1"/>
  <c r="H21707" i="9" s="1"/>
  <c r="H21711" i="9" s="1"/>
  <c r="H21715" i="9" s="1"/>
  <c r="H21719" i="9" s="1"/>
  <c r="H21723" i="9" s="1"/>
  <c r="H21727" i="9" s="1"/>
  <c r="H21731" i="9" s="1"/>
  <c r="H21735" i="9" s="1"/>
  <c r="H21739" i="9" s="1"/>
  <c r="H21743" i="9" s="1"/>
  <c r="H21747" i="9" s="1"/>
  <c r="H21751" i="9" s="1"/>
  <c r="H21755" i="9" s="1"/>
  <c r="H21759" i="9" s="1"/>
  <c r="H21763" i="9" s="1"/>
  <c r="H21767" i="9" s="1"/>
  <c r="H21771" i="9" s="1"/>
  <c r="H21775" i="9" s="1"/>
  <c r="H21779" i="9" s="1"/>
  <c r="H21783" i="9" s="1"/>
  <c r="H21787" i="9" s="1"/>
  <c r="H21791" i="9" s="1"/>
  <c r="H21795" i="9" s="1"/>
  <c r="H21799" i="9" s="1"/>
  <c r="H21803" i="9" s="1"/>
  <c r="H21807" i="9" s="1"/>
  <c r="H21811" i="9" s="1"/>
  <c r="H21815" i="9" s="1"/>
  <c r="H21819" i="9" s="1"/>
  <c r="H21823" i="9" s="1"/>
  <c r="H21827" i="9" s="1"/>
  <c r="H21831" i="9" s="1"/>
  <c r="H21835" i="9" s="1"/>
  <c r="H21839" i="9" s="1"/>
  <c r="H21843" i="9" s="1"/>
  <c r="H21847" i="9" s="1"/>
  <c r="H21851" i="9" s="1"/>
  <c r="H21855" i="9" s="1"/>
  <c r="H21859" i="9" s="1"/>
  <c r="H21863" i="9" s="1"/>
  <c r="H21867" i="9" s="1"/>
  <c r="H21871" i="9" s="1"/>
  <c r="H21875" i="9" s="1"/>
  <c r="H21879" i="9" s="1"/>
  <c r="H21883" i="9" s="1"/>
  <c r="H21887" i="9" s="1"/>
  <c r="H21891" i="9" s="1"/>
  <c r="H21895" i="9" s="1"/>
  <c r="H21899" i="9" s="1"/>
  <c r="H21903" i="9" s="1"/>
  <c r="H21907" i="9" s="1"/>
  <c r="H21911" i="9" s="1"/>
  <c r="H21915" i="9" s="1"/>
  <c r="H21919" i="9" s="1"/>
  <c r="H21923" i="9" s="1"/>
  <c r="H21927" i="9" s="1"/>
  <c r="H21931" i="9" s="1"/>
  <c r="H21935" i="9" s="1"/>
  <c r="H21939" i="9" s="1"/>
  <c r="H21943" i="9" s="1"/>
  <c r="H21947" i="9" s="1"/>
  <c r="H21951" i="9" s="1"/>
  <c r="H21955" i="9" s="1"/>
  <c r="H21959" i="9" s="1"/>
  <c r="H21963" i="9" s="1"/>
  <c r="H21967" i="9" s="1"/>
  <c r="H21971" i="9" s="1"/>
  <c r="H21975" i="9" s="1"/>
  <c r="H21979" i="9" s="1"/>
  <c r="H21983" i="9" s="1"/>
  <c r="H21987" i="9" s="1"/>
  <c r="H21991" i="9" s="1"/>
  <c r="H21995" i="9" s="1"/>
  <c r="H21999" i="9" s="1"/>
  <c r="H22003" i="9" s="1"/>
  <c r="H22007" i="9" s="1"/>
  <c r="H22011" i="9" s="1"/>
  <c r="H22015" i="9" s="1"/>
  <c r="H22019" i="9" s="1"/>
  <c r="H22023" i="9" s="1"/>
  <c r="H22027" i="9" s="1"/>
  <c r="H22031" i="9" s="1"/>
  <c r="H22035" i="9" s="1"/>
  <c r="H22039" i="9" s="1"/>
  <c r="H22043" i="9" s="1"/>
  <c r="H22047" i="9" s="1"/>
  <c r="H22051" i="9" s="1"/>
  <c r="H22055" i="9" s="1"/>
  <c r="H22059" i="9" s="1"/>
  <c r="H22063" i="9" s="1"/>
  <c r="H22067" i="9" s="1"/>
  <c r="H22071" i="9" s="1"/>
  <c r="H22075" i="9" s="1"/>
  <c r="H22079" i="9" s="1"/>
  <c r="H22083" i="9" s="1"/>
  <c r="H22087" i="9" s="1"/>
  <c r="H22091" i="9" s="1"/>
  <c r="H22095" i="9" s="1"/>
  <c r="H22099" i="9" s="1"/>
  <c r="H22103" i="9" s="1"/>
  <c r="H22107" i="9" s="1"/>
  <c r="H22111" i="9" s="1"/>
  <c r="H22115" i="9" s="1"/>
  <c r="H22119" i="9" s="1"/>
  <c r="H22123" i="9" s="1"/>
  <c r="H22127" i="9" s="1"/>
  <c r="H22131" i="9" s="1"/>
  <c r="H22135" i="9" s="1"/>
  <c r="H22139" i="9" s="1"/>
  <c r="H22143" i="9" s="1"/>
  <c r="H22147" i="9" s="1"/>
  <c r="H22151" i="9" s="1"/>
  <c r="H22155" i="9" s="1"/>
  <c r="H22159" i="9" s="1"/>
  <c r="H22163" i="9" s="1"/>
  <c r="H22167" i="9" s="1"/>
  <c r="H22171" i="9" s="1"/>
  <c r="H22175" i="9" s="1"/>
  <c r="H22179" i="9" s="1"/>
  <c r="H22183" i="9" s="1"/>
  <c r="H22187" i="9" s="1"/>
  <c r="H22191" i="9" s="1"/>
  <c r="H22195" i="9" s="1"/>
  <c r="H22199" i="9" s="1"/>
  <c r="H22203" i="9" s="1"/>
  <c r="H22207" i="9" s="1"/>
  <c r="H22211" i="9" s="1"/>
  <c r="H22215" i="9" s="1"/>
  <c r="H22219" i="9" s="1"/>
  <c r="H22223" i="9" s="1"/>
  <c r="H22227" i="9" s="1"/>
  <c r="H22231" i="9" s="1"/>
  <c r="H22235" i="9" s="1"/>
  <c r="H22239" i="9" s="1"/>
  <c r="H22243" i="9" s="1"/>
  <c r="H22247" i="9" s="1"/>
  <c r="H22251" i="9" s="1"/>
  <c r="H22255" i="9" s="1"/>
  <c r="H22259" i="9" s="1"/>
  <c r="H22263" i="9" s="1"/>
  <c r="H22267" i="9" s="1"/>
  <c r="H22271" i="9" s="1"/>
  <c r="H22275" i="9" s="1"/>
  <c r="H22279" i="9" s="1"/>
  <c r="H22283" i="9" s="1"/>
  <c r="H22287" i="9" s="1"/>
  <c r="H22291" i="9" s="1"/>
  <c r="H22295" i="9" s="1"/>
  <c r="H22299" i="9" s="1"/>
  <c r="H22303" i="9" s="1"/>
  <c r="H22307" i="9" s="1"/>
  <c r="H22311" i="9" s="1"/>
  <c r="H22315" i="9" s="1"/>
  <c r="H22319" i="9" s="1"/>
  <c r="H22323" i="9" s="1"/>
  <c r="H22327" i="9" s="1"/>
  <c r="H22331" i="9" s="1"/>
  <c r="H22335" i="9" s="1"/>
  <c r="H22339" i="9" s="1"/>
  <c r="H22343" i="9" s="1"/>
  <c r="H22347" i="9" s="1"/>
  <c r="H22351" i="9" s="1"/>
  <c r="H22355" i="9" s="1"/>
  <c r="H22359" i="9" s="1"/>
  <c r="H22363" i="9" s="1"/>
  <c r="H22367" i="9" s="1"/>
  <c r="H22371" i="9" s="1"/>
  <c r="H22375" i="9" s="1"/>
  <c r="H22379" i="9" s="1"/>
  <c r="H22383" i="9" s="1"/>
  <c r="H22387" i="9" s="1"/>
  <c r="H22391" i="9" s="1"/>
  <c r="H22395" i="9" s="1"/>
  <c r="H22399" i="9" s="1"/>
  <c r="H22403" i="9" s="1"/>
  <c r="H22407" i="9" s="1"/>
  <c r="H22411" i="9" s="1"/>
  <c r="H22415" i="9" s="1"/>
  <c r="H22419" i="9" s="1"/>
  <c r="H22423" i="9" s="1"/>
  <c r="H22427" i="9" s="1"/>
  <c r="H22431" i="9" s="1"/>
  <c r="H22435" i="9" s="1"/>
  <c r="H22439" i="9" s="1"/>
  <c r="H22443" i="9" s="1"/>
  <c r="H22447" i="9" s="1"/>
  <c r="H22451" i="9" s="1"/>
  <c r="H22455" i="9" s="1"/>
  <c r="H22459" i="9" s="1"/>
  <c r="H22463" i="9" s="1"/>
  <c r="H22467" i="9" s="1"/>
  <c r="H22471" i="9" s="1"/>
  <c r="H22475" i="9" s="1"/>
  <c r="H22479" i="9" s="1"/>
  <c r="H22483" i="9" s="1"/>
  <c r="H22487" i="9" s="1"/>
  <c r="H22491" i="9" s="1"/>
  <c r="H22495" i="9" s="1"/>
  <c r="H22499" i="9" s="1"/>
  <c r="H22503" i="9" s="1"/>
  <c r="H22507" i="9" s="1"/>
  <c r="H22511" i="9" s="1"/>
  <c r="H22515" i="9" s="1"/>
  <c r="H22519" i="9" s="1"/>
  <c r="H22523" i="9" s="1"/>
  <c r="H22527" i="9" s="1"/>
  <c r="H22531" i="9" s="1"/>
  <c r="H22535" i="9" s="1"/>
  <c r="H22539" i="9" s="1"/>
  <c r="H22543" i="9" s="1"/>
  <c r="H22547" i="9" s="1"/>
  <c r="H22551" i="9" s="1"/>
  <c r="H22555" i="9" s="1"/>
  <c r="H22559" i="9" s="1"/>
  <c r="H22563" i="9" s="1"/>
  <c r="H22567" i="9" s="1"/>
  <c r="H22571" i="9" s="1"/>
  <c r="H22575" i="9" s="1"/>
  <c r="H22579" i="9" s="1"/>
  <c r="H22583" i="9" s="1"/>
  <c r="H22587" i="9" s="1"/>
  <c r="H22591" i="9" s="1"/>
  <c r="H22595" i="9" s="1"/>
  <c r="H22599" i="9" s="1"/>
  <c r="H22603" i="9" s="1"/>
  <c r="H22607" i="9" s="1"/>
  <c r="H22611" i="9" s="1"/>
  <c r="H22615" i="9" s="1"/>
  <c r="H22619" i="9" s="1"/>
  <c r="H22623" i="9" s="1"/>
  <c r="H22627" i="9" s="1"/>
  <c r="H22631" i="9" s="1"/>
  <c r="H22635" i="9" s="1"/>
  <c r="H22639" i="9" s="1"/>
  <c r="H22643" i="9" s="1"/>
  <c r="H22647" i="9" s="1"/>
  <c r="H22651" i="9" s="1"/>
  <c r="H22655" i="9" s="1"/>
  <c r="H22659" i="9" s="1"/>
  <c r="H22663" i="9" s="1"/>
  <c r="H22667" i="9" s="1"/>
  <c r="H22671" i="9" s="1"/>
  <c r="H22675" i="9" s="1"/>
  <c r="H22679" i="9" s="1"/>
  <c r="H22683" i="9" s="1"/>
  <c r="H22687" i="9" s="1"/>
  <c r="H22691" i="9" s="1"/>
  <c r="H22695" i="9" s="1"/>
  <c r="H22699" i="9" s="1"/>
  <c r="H22703" i="9" s="1"/>
  <c r="H22707" i="9" s="1"/>
  <c r="H22711" i="9" s="1"/>
  <c r="H22715" i="9" s="1"/>
  <c r="H22719" i="9" s="1"/>
  <c r="H22723" i="9" s="1"/>
  <c r="H22727" i="9" s="1"/>
  <c r="H22731" i="9" s="1"/>
  <c r="H22735" i="9" s="1"/>
  <c r="H22739" i="9" s="1"/>
  <c r="H22743" i="9" s="1"/>
  <c r="H22747" i="9" s="1"/>
  <c r="H22751" i="9" s="1"/>
  <c r="H22755" i="9" s="1"/>
  <c r="H22759" i="9" s="1"/>
  <c r="H22763" i="9" s="1"/>
  <c r="H22767" i="9" s="1"/>
  <c r="H22771" i="9" s="1"/>
  <c r="H22775" i="9" s="1"/>
  <c r="H22779" i="9" s="1"/>
  <c r="H22783" i="9" s="1"/>
  <c r="H22787" i="9" s="1"/>
  <c r="H22791" i="9" s="1"/>
  <c r="H22795" i="9" s="1"/>
  <c r="H22799" i="9" s="1"/>
  <c r="H22803" i="9" s="1"/>
  <c r="H22807" i="9" s="1"/>
  <c r="H22811" i="9" s="1"/>
  <c r="H22815" i="9" s="1"/>
  <c r="H22819" i="9" s="1"/>
  <c r="H22823" i="9" s="1"/>
  <c r="H22827" i="9" s="1"/>
  <c r="H22831" i="9" s="1"/>
  <c r="H22835" i="9" s="1"/>
  <c r="H22839" i="9" s="1"/>
  <c r="H22843" i="9" s="1"/>
  <c r="H22847" i="9" s="1"/>
  <c r="H22851" i="9" s="1"/>
  <c r="H22855" i="9" s="1"/>
  <c r="H22859" i="9" s="1"/>
  <c r="H22863" i="9" s="1"/>
  <c r="H22867" i="9" s="1"/>
  <c r="H22871" i="9" s="1"/>
  <c r="H22875" i="9" s="1"/>
  <c r="H22879" i="9" s="1"/>
  <c r="H22883" i="9" s="1"/>
  <c r="H22887" i="9" s="1"/>
  <c r="H22891" i="9" s="1"/>
  <c r="H22895" i="9" s="1"/>
  <c r="H22899" i="9" s="1"/>
  <c r="H22903" i="9" s="1"/>
  <c r="H22907" i="9" s="1"/>
  <c r="H22911" i="9" s="1"/>
  <c r="H22915" i="9" s="1"/>
  <c r="H22919" i="9" s="1"/>
  <c r="H22923" i="9" s="1"/>
  <c r="H22927" i="9" s="1"/>
  <c r="H22931" i="9" s="1"/>
  <c r="H22935" i="9" s="1"/>
  <c r="H22939" i="9" s="1"/>
  <c r="H22943" i="9" s="1"/>
  <c r="H22947" i="9" s="1"/>
  <c r="H22951" i="9" s="1"/>
  <c r="H22955" i="9" s="1"/>
  <c r="H22959" i="9" s="1"/>
  <c r="H22963" i="9" s="1"/>
  <c r="H22967" i="9" s="1"/>
  <c r="H22971" i="9" s="1"/>
  <c r="H22975" i="9" s="1"/>
  <c r="H22979" i="9" s="1"/>
  <c r="H22983" i="9" s="1"/>
  <c r="H22987" i="9" s="1"/>
  <c r="H22991" i="9" s="1"/>
  <c r="H22995" i="9" s="1"/>
  <c r="H22999" i="9" s="1"/>
  <c r="H23003" i="9" s="1"/>
  <c r="H23007" i="9" s="1"/>
  <c r="H23011" i="9" s="1"/>
  <c r="H23015" i="9" s="1"/>
  <c r="H23019" i="9" s="1"/>
  <c r="H23023" i="9" s="1"/>
  <c r="H23027" i="9" s="1"/>
  <c r="H23031" i="9" s="1"/>
  <c r="H23035" i="9" s="1"/>
  <c r="H23039" i="9" s="1"/>
  <c r="H23043" i="9" s="1"/>
  <c r="H23047" i="9" s="1"/>
  <c r="H23051" i="9" s="1"/>
  <c r="H23055" i="9" s="1"/>
  <c r="H23059" i="9" s="1"/>
  <c r="H23063" i="9" s="1"/>
  <c r="H23067" i="9" s="1"/>
  <c r="H23071" i="9" s="1"/>
  <c r="H23075" i="9" s="1"/>
  <c r="H23079" i="9" s="1"/>
  <c r="H23083" i="9" s="1"/>
  <c r="H23087" i="9" s="1"/>
  <c r="H23091" i="9" s="1"/>
  <c r="H23095" i="9" s="1"/>
  <c r="H23099" i="9" s="1"/>
  <c r="H23103" i="9" s="1"/>
  <c r="H23107" i="9" s="1"/>
  <c r="H23111" i="9" s="1"/>
  <c r="H23115" i="9" s="1"/>
  <c r="H23119" i="9" s="1"/>
  <c r="H23123" i="9" s="1"/>
  <c r="H23127" i="9" s="1"/>
  <c r="H23131" i="9" s="1"/>
  <c r="H23135" i="9" s="1"/>
  <c r="H23139" i="9" s="1"/>
  <c r="H23143" i="9" s="1"/>
  <c r="H23147" i="9" s="1"/>
  <c r="H23151" i="9" s="1"/>
  <c r="H23155" i="9" s="1"/>
  <c r="H23159" i="9" s="1"/>
  <c r="H23163" i="9" s="1"/>
  <c r="H23167" i="9" s="1"/>
  <c r="H23171" i="9" s="1"/>
  <c r="H23175" i="9" s="1"/>
  <c r="H23179" i="9" s="1"/>
  <c r="H23183" i="9" s="1"/>
  <c r="H23187" i="9" s="1"/>
  <c r="H23191" i="9" s="1"/>
  <c r="H23195" i="9" s="1"/>
  <c r="H23199" i="9" s="1"/>
  <c r="H23203" i="9" s="1"/>
  <c r="H23207" i="9" s="1"/>
  <c r="H23211" i="9" s="1"/>
  <c r="H23215" i="9" s="1"/>
  <c r="H23219" i="9" s="1"/>
  <c r="H23223" i="9" s="1"/>
  <c r="H23227" i="9" s="1"/>
  <c r="H23231" i="9" s="1"/>
  <c r="H23235" i="9" s="1"/>
  <c r="H23239" i="9" s="1"/>
  <c r="H23243" i="9" s="1"/>
  <c r="H23247" i="9" s="1"/>
  <c r="H23251" i="9" s="1"/>
  <c r="H23255" i="9" s="1"/>
  <c r="H23259" i="9" s="1"/>
  <c r="H23263" i="9" s="1"/>
  <c r="H23267" i="9" s="1"/>
  <c r="H23271" i="9" s="1"/>
  <c r="H23275" i="9" s="1"/>
  <c r="H23279" i="9" s="1"/>
  <c r="H23283" i="9" s="1"/>
  <c r="H23287" i="9" s="1"/>
  <c r="H23291" i="9" s="1"/>
  <c r="H23295" i="9" s="1"/>
  <c r="H23299" i="9" s="1"/>
  <c r="H23303" i="9" s="1"/>
  <c r="H23307" i="9" s="1"/>
  <c r="H23311" i="9" s="1"/>
  <c r="H23315" i="9" s="1"/>
  <c r="H23319" i="9" s="1"/>
  <c r="H23323" i="9" s="1"/>
  <c r="H23327" i="9" s="1"/>
  <c r="H23331" i="9" s="1"/>
  <c r="H23335" i="9" s="1"/>
  <c r="H23339" i="9" s="1"/>
  <c r="H23343" i="9" s="1"/>
  <c r="H23347" i="9" s="1"/>
  <c r="H23351" i="9" s="1"/>
  <c r="H23355" i="9" s="1"/>
  <c r="H23359" i="9" s="1"/>
  <c r="H23363" i="9" s="1"/>
  <c r="H23367" i="9" s="1"/>
  <c r="H23371" i="9" s="1"/>
  <c r="H23375" i="9" s="1"/>
  <c r="H23379" i="9" s="1"/>
  <c r="H23383" i="9" s="1"/>
  <c r="H23387" i="9" s="1"/>
  <c r="H23391" i="9" s="1"/>
  <c r="H23395" i="9" s="1"/>
  <c r="H23399" i="9" s="1"/>
  <c r="H23403" i="9" s="1"/>
  <c r="H23407" i="9" s="1"/>
  <c r="H23411" i="9" s="1"/>
  <c r="H23415" i="9" s="1"/>
  <c r="H23419" i="9" s="1"/>
  <c r="H23423" i="9" s="1"/>
  <c r="H23427" i="9" s="1"/>
  <c r="H23431" i="9" s="1"/>
  <c r="H23435" i="9" s="1"/>
  <c r="H23439" i="9" s="1"/>
  <c r="H23443" i="9" s="1"/>
  <c r="H23447" i="9" s="1"/>
  <c r="H23451" i="9" s="1"/>
  <c r="H23455" i="9" s="1"/>
  <c r="H23459" i="9" s="1"/>
  <c r="H23463" i="9" s="1"/>
  <c r="H23467" i="9" s="1"/>
  <c r="H23471" i="9" s="1"/>
  <c r="H23475" i="9" s="1"/>
  <c r="H23479" i="9" s="1"/>
  <c r="H23483" i="9" s="1"/>
  <c r="H23487" i="9" s="1"/>
  <c r="H23491" i="9" s="1"/>
  <c r="H23495" i="9" s="1"/>
  <c r="H23499" i="9" s="1"/>
  <c r="H23503" i="9" s="1"/>
  <c r="H23507" i="9" s="1"/>
  <c r="H23511" i="9" s="1"/>
  <c r="H23515" i="9" s="1"/>
  <c r="H23519" i="9" s="1"/>
  <c r="H23523" i="9" s="1"/>
  <c r="H23527" i="9" s="1"/>
  <c r="H23531" i="9" s="1"/>
  <c r="H23535" i="9" s="1"/>
  <c r="H23539" i="9" s="1"/>
  <c r="H23543" i="9" s="1"/>
  <c r="H23547" i="9" s="1"/>
  <c r="H23551" i="9" s="1"/>
  <c r="H23555" i="9" s="1"/>
  <c r="H23559" i="9" s="1"/>
  <c r="H23563" i="9" s="1"/>
  <c r="H23567" i="9" s="1"/>
  <c r="H23571" i="9" s="1"/>
  <c r="H23575" i="9" s="1"/>
  <c r="H23579" i="9" s="1"/>
  <c r="H23583" i="9" s="1"/>
  <c r="H23587" i="9" s="1"/>
  <c r="H23591" i="9" s="1"/>
  <c r="H23595" i="9" s="1"/>
  <c r="H23599" i="9" s="1"/>
  <c r="H23603" i="9" s="1"/>
  <c r="H23607" i="9" s="1"/>
  <c r="H23611" i="9" s="1"/>
  <c r="H23615" i="9" s="1"/>
  <c r="H23619" i="9" s="1"/>
  <c r="H23623" i="9" s="1"/>
  <c r="H23627" i="9" s="1"/>
  <c r="H23631" i="9" s="1"/>
  <c r="H23635" i="9" s="1"/>
  <c r="H23639" i="9" s="1"/>
  <c r="H23643" i="9" s="1"/>
  <c r="H23647" i="9" s="1"/>
  <c r="H23651" i="9" s="1"/>
  <c r="H23655" i="9" s="1"/>
  <c r="H23659" i="9" s="1"/>
  <c r="H23663" i="9" s="1"/>
  <c r="H23667" i="9" s="1"/>
  <c r="H23671" i="9" s="1"/>
  <c r="H23675" i="9" s="1"/>
  <c r="H23679" i="9" s="1"/>
  <c r="H23683" i="9" s="1"/>
  <c r="H23687" i="9" s="1"/>
  <c r="H23691" i="9" s="1"/>
  <c r="H23695" i="9" s="1"/>
  <c r="H23699" i="9" s="1"/>
  <c r="H23703" i="9" s="1"/>
  <c r="H23707" i="9" s="1"/>
  <c r="H23711" i="9" s="1"/>
  <c r="H23715" i="9" s="1"/>
  <c r="H23719" i="9" s="1"/>
  <c r="H23723" i="9" s="1"/>
  <c r="H23727" i="9" s="1"/>
  <c r="H23731" i="9" s="1"/>
  <c r="H23735" i="9" s="1"/>
  <c r="H23739" i="9" s="1"/>
  <c r="H23743" i="9" s="1"/>
  <c r="H23747" i="9" s="1"/>
  <c r="H23751" i="9" s="1"/>
  <c r="H23755" i="9" s="1"/>
  <c r="H23759" i="9" s="1"/>
  <c r="H23763" i="9" s="1"/>
  <c r="H23767" i="9" s="1"/>
  <c r="H23771" i="9" s="1"/>
  <c r="H23775" i="9" s="1"/>
  <c r="H23779" i="9" s="1"/>
  <c r="H23783" i="9" s="1"/>
  <c r="H23787" i="9" s="1"/>
  <c r="H23791" i="9" s="1"/>
  <c r="H23795" i="9" s="1"/>
  <c r="H23799" i="9" s="1"/>
  <c r="H23803" i="9" s="1"/>
  <c r="H23807" i="9" s="1"/>
  <c r="H23811" i="9" s="1"/>
  <c r="H23815" i="9" s="1"/>
  <c r="H23819" i="9" s="1"/>
  <c r="H23823" i="9" s="1"/>
  <c r="H23827" i="9" s="1"/>
  <c r="H23831" i="9" s="1"/>
  <c r="H23835" i="9" s="1"/>
  <c r="H23839" i="9" s="1"/>
  <c r="H23843" i="9" s="1"/>
  <c r="H23847" i="9" s="1"/>
  <c r="H23851" i="9" s="1"/>
  <c r="H23855" i="9" s="1"/>
  <c r="H23859" i="9" s="1"/>
  <c r="H23863" i="9" s="1"/>
  <c r="H23867" i="9" s="1"/>
  <c r="H23871" i="9" s="1"/>
  <c r="H23875" i="9" s="1"/>
  <c r="H23879" i="9" s="1"/>
  <c r="H23883" i="9" s="1"/>
  <c r="H23887" i="9" s="1"/>
  <c r="H23891" i="9" s="1"/>
  <c r="H23895" i="9" s="1"/>
  <c r="H23899" i="9" s="1"/>
  <c r="H23903" i="9" s="1"/>
  <c r="H23907" i="9" s="1"/>
  <c r="H23911" i="9" s="1"/>
  <c r="H23915" i="9" s="1"/>
  <c r="H23919" i="9" s="1"/>
  <c r="H23923" i="9" s="1"/>
  <c r="H23927" i="9" s="1"/>
  <c r="H23931" i="9" s="1"/>
  <c r="H23935" i="9" s="1"/>
  <c r="H23939" i="9" s="1"/>
  <c r="H23943" i="9" s="1"/>
  <c r="H23947" i="9" s="1"/>
  <c r="H23951" i="9" s="1"/>
  <c r="H23955" i="9" s="1"/>
  <c r="H23959" i="9" s="1"/>
  <c r="H23963" i="9" s="1"/>
  <c r="H23967" i="9" s="1"/>
  <c r="H23971" i="9" s="1"/>
  <c r="H23975" i="9" s="1"/>
  <c r="H23979" i="9" s="1"/>
  <c r="H23983" i="9" s="1"/>
  <c r="H23987" i="9" s="1"/>
  <c r="H23991" i="9" s="1"/>
  <c r="H23995" i="9" s="1"/>
  <c r="H23999" i="9" s="1"/>
  <c r="H24003" i="9" s="1"/>
  <c r="H24007" i="9" s="1"/>
  <c r="H24011" i="9" s="1"/>
  <c r="H24015" i="9" s="1"/>
  <c r="H24019" i="9" s="1"/>
  <c r="H24023" i="9" s="1"/>
  <c r="H24027" i="9" s="1"/>
  <c r="H24031" i="9" s="1"/>
  <c r="H24035" i="9" s="1"/>
  <c r="H24039" i="9" s="1"/>
  <c r="H24043" i="9" s="1"/>
  <c r="H24047" i="9" s="1"/>
  <c r="H24051" i="9" s="1"/>
  <c r="H24055" i="9" s="1"/>
  <c r="H24059" i="9" s="1"/>
  <c r="H24063" i="9" s="1"/>
  <c r="H24067" i="9" s="1"/>
  <c r="H24071" i="9" s="1"/>
  <c r="H24075" i="9" s="1"/>
  <c r="H24079" i="9" s="1"/>
  <c r="H24083" i="9" s="1"/>
  <c r="H24087" i="9" s="1"/>
  <c r="H24091" i="9" s="1"/>
  <c r="H24095" i="9" s="1"/>
  <c r="H24099" i="9" s="1"/>
  <c r="H24103" i="9" s="1"/>
  <c r="H24107" i="9" s="1"/>
  <c r="H24111" i="9" s="1"/>
  <c r="H24115" i="9" s="1"/>
  <c r="H24119" i="9" s="1"/>
  <c r="H24123" i="9" s="1"/>
  <c r="H24127" i="9" s="1"/>
  <c r="H24131" i="9" s="1"/>
  <c r="H24135" i="9" s="1"/>
  <c r="H24139" i="9" s="1"/>
  <c r="H24143" i="9" s="1"/>
  <c r="H24147" i="9" s="1"/>
  <c r="H24151" i="9" s="1"/>
  <c r="H24155" i="9" s="1"/>
  <c r="H24159" i="9" s="1"/>
  <c r="H24163" i="9" s="1"/>
  <c r="H24167" i="9" s="1"/>
  <c r="H24171" i="9" s="1"/>
  <c r="H24175" i="9" s="1"/>
  <c r="H24179" i="9" s="1"/>
  <c r="H24183" i="9" s="1"/>
  <c r="H24187" i="9" s="1"/>
  <c r="H24191" i="9" s="1"/>
  <c r="H24195" i="9" s="1"/>
  <c r="H24199" i="9" s="1"/>
  <c r="H24203" i="9" s="1"/>
  <c r="H24207" i="9" s="1"/>
  <c r="H24211" i="9" s="1"/>
  <c r="H24215" i="9" s="1"/>
  <c r="H24219" i="9" s="1"/>
  <c r="H24223" i="9" s="1"/>
  <c r="H24227" i="9" s="1"/>
  <c r="H24231" i="9" s="1"/>
  <c r="H24235" i="9" s="1"/>
  <c r="H24239" i="9" s="1"/>
  <c r="H24243" i="9" s="1"/>
  <c r="H24247" i="9" s="1"/>
  <c r="H24251" i="9" s="1"/>
  <c r="H24255" i="9" s="1"/>
  <c r="H24259" i="9" s="1"/>
  <c r="H24263" i="9" s="1"/>
  <c r="H24267" i="9" s="1"/>
  <c r="H24271" i="9" s="1"/>
  <c r="H24275" i="9" s="1"/>
  <c r="H24279" i="9" s="1"/>
  <c r="H24283" i="9" s="1"/>
  <c r="H24287" i="9" s="1"/>
  <c r="H24291" i="9" s="1"/>
  <c r="H24295" i="9" s="1"/>
  <c r="H24299" i="9" s="1"/>
  <c r="H24303" i="9" s="1"/>
  <c r="H24307" i="9" s="1"/>
  <c r="H24311" i="9" s="1"/>
  <c r="H24315" i="9" s="1"/>
  <c r="H24319" i="9" s="1"/>
  <c r="H24323" i="9" s="1"/>
  <c r="H24327" i="9" s="1"/>
  <c r="H24331" i="9" s="1"/>
  <c r="H24335" i="9" s="1"/>
  <c r="H24339" i="9" s="1"/>
  <c r="H24343" i="9" s="1"/>
  <c r="H24347" i="9" s="1"/>
  <c r="H24351" i="9" s="1"/>
  <c r="H24355" i="9" s="1"/>
  <c r="H24359" i="9" s="1"/>
  <c r="H24363" i="9" s="1"/>
  <c r="H24367" i="9" s="1"/>
  <c r="H24371" i="9" s="1"/>
  <c r="H24375" i="9" s="1"/>
  <c r="H24379" i="9" s="1"/>
  <c r="H24383" i="9" s="1"/>
  <c r="H24387" i="9" s="1"/>
  <c r="H24391" i="9" s="1"/>
  <c r="H24395" i="9" s="1"/>
  <c r="H24399" i="9" s="1"/>
  <c r="H24403" i="9" s="1"/>
  <c r="H24407" i="9" s="1"/>
  <c r="H24411" i="9" s="1"/>
  <c r="H24415" i="9" s="1"/>
  <c r="H24419" i="9" s="1"/>
  <c r="H24423" i="9" s="1"/>
  <c r="H24427" i="9" s="1"/>
  <c r="H24431" i="9" s="1"/>
  <c r="H24435" i="9" s="1"/>
  <c r="H24439" i="9" s="1"/>
  <c r="H24443" i="9" s="1"/>
  <c r="H24447" i="9" s="1"/>
  <c r="H24451" i="9" s="1"/>
  <c r="H24455" i="9" s="1"/>
  <c r="H24459" i="9" s="1"/>
  <c r="H24463" i="9" s="1"/>
  <c r="H24467" i="9" s="1"/>
  <c r="H24471" i="9" s="1"/>
  <c r="H24475" i="9" s="1"/>
  <c r="H24479" i="9" s="1"/>
  <c r="H24483" i="9" s="1"/>
  <c r="H24487" i="9" s="1"/>
  <c r="H24491" i="9" s="1"/>
  <c r="H24495" i="9" s="1"/>
  <c r="H24499" i="9" s="1"/>
  <c r="H24503" i="9" s="1"/>
  <c r="H24507" i="9" s="1"/>
  <c r="H24511" i="9" s="1"/>
  <c r="H24515" i="9" s="1"/>
  <c r="H24519" i="9" s="1"/>
  <c r="H24523" i="9" s="1"/>
  <c r="H24527" i="9" s="1"/>
  <c r="H24531" i="9" s="1"/>
  <c r="H24535" i="9" s="1"/>
  <c r="H24539" i="9" s="1"/>
  <c r="H24543" i="9" s="1"/>
  <c r="H24547" i="9" s="1"/>
  <c r="H24551" i="9" s="1"/>
  <c r="H24555" i="9" s="1"/>
  <c r="H24559" i="9" s="1"/>
  <c r="H24563" i="9" s="1"/>
  <c r="H24567" i="9" s="1"/>
  <c r="H24571" i="9" s="1"/>
  <c r="H24575" i="9" s="1"/>
  <c r="H24579" i="9" s="1"/>
  <c r="H24583" i="9" s="1"/>
  <c r="H24587" i="9" s="1"/>
  <c r="H24591" i="9" s="1"/>
  <c r="H24595" i="9" s="1"/>
  <c r="H24599" i="9" s="1"/>
  <c r="H24603" i="9" s="1"/>
  <c r="H24607" i="9" s="1"/>
  <c r="H24611" i="9" s="1"/>
  <c r="H24615" i="9" s="1"/>
  <c r="H24619" i="9" s="1"/>
  <c r="H24623" i="9" s="1"/>
  <c r="H24627" i="9" s="1"/>
  <c r="H24631" i="9" s="1"/>
  <c r="H24635" i="9" s="1"/>
  <c r="H24639" i="9" s="1"/>
  <c r="H24643" i="9" s="1"/>
  <c r="H24647" i="9" s="1"/>
  <c r="H24651" i="9" s="1"/>
  <c r="H24655" i="9" s="1"/>
  <c r="H24659" i="9" s="1"/>
  <c r="H24663" i="9" s="1"/>
  <c r="H24667" i="9" s="1"/>
  <c r="H24671" i="9" s="1"/>
  <c r="H24675" i="9" s="1"/>
  <c r="H24679" i="9" s="1"/>
  <c r="H24683" i="9" s="1"/>
  <c r="H24687" i="9" s="1"/>
  <c r="H24691" i="9" s="1"/>
  <c r="H24695" i="9" s="1"/>
  <c r="H24699" i="9" s="1"/>
  <c r="H24703" i="9" s="1"/>
  <c r="H24707" i="9" s="1"/>
  <c r="H24711" i="9" s="1"/>
  <c r="H24715" i="9" s="1"/>
  <c r="H24719" i="9" s="1"/>
  <c r="H24723" i="9" s="1"/>
  <c r="H24727" i="9" s="1"/>
  <c r="H24731" i="9" s="1"/>
  <c r="H24735" i="9" s="1"/>
  <c r="H24739" i="9" s="1"/>
  <c r="H24743" i="9" s="1"/>
  <c r="H24747" i="9" s="1"/>
  <c r="H24751" i="9" s="1"/>
  <c r="H24755" i="9" s="1"/>
  <c r="H24759" i="9" s="1"/>
  <c r="H24763" i="9" s="1"/>
  <c r="H24767" i="9" s="1"/>
  <c r="H24771" i="9" s="1"/>
  <c r="H24775" i="9" s="1"/>
  <c r="H24779" i="9" s="1"/>
  <c r="H24783" i="9" s="1"/>
  <c r="H24787" i="9" s="1"/>
  <c r="H24791" i="9" s="1"/>
  <c r="H24795" i="9" s="1"/>
  <c r="H24799" i="9" s="1"/>
  <c r="H24803" i="9" s="1"/>
  <c r="H24807" i="9" s="1"/>
  <c r="H24811" i="9" s="1"/>
  <c r="H24815" i="9" s="1"/>
  <c r="H24819" i="9" s="1"/>
  <c r="H24823" i="9" s="1"/>
  <c r="H24827" i="9" s="1"/>
  <c r="H24831" i="9" s="1"/>
  <c r="H24835" i="9" s="1"/>
  <c r="H24839" i="9" s="1"/>
  <c r="H24843" i="9" s="1"/>
  <c r="H24847" i="9" s="1"/>
  <c r="H24851" i="9" s="1"/>
  <c r="H24855" i="9" s="1"/>
  <c r="H24859" i="9" s="1"/>
  <c r="H24863" i="9" s="1"/>
  <c r="H24867" i="9" s="1"/>
  <c r="H24871" i="9" s="1"/>
  <c r="H24875" i="9" s="1"/>
  <c r="H24879" i="9" s="1"/>
  <c r="H24883" i="9" s="1"/>
  <c r="H24887" i="9" s="1"/>
  <c r="H24891" i="9" s="1"/>
  <c r="H24895" i="9" s="1"/>
  <c r="H24899" i="9" s="1"/>
  <c r="H24903" i="9" s="1"/>
  <c r="H24907" i="9" s="1"/>
  <c r="H24911" i="9" s="1"/>
  <c r="H24915" i="9" s="1"/>
  <c r="H24919" i="9" s="1"/>
  <c r="H24923" i="9" s="1"/>
  <c r="H24927" i="9" s="1"/>
  <c r="H24931" i="9" s="1"/>
  <c r="H24935" i="9" s="1"/>
  <c r="H24939" i="9" s="1"/>
  <c r="H24943" i="9" s="1"/>
  <c r="H24947" i="9" s="1"/>
  <c r="H24951" i="9" s="1"/>
  <c r="H24955" i="9" s="1"/>
  <c r="H24959" i="9" s="1"/>
  <c r="H24963" i="9" s="1"/>
  <c r="H24967" i="9" s="1"/>
  <c r="H24971" i="9" s="1"/>
  <c r="H24975" i="9" s="1"/>
  <c r="H24979" i="9" s="1"/>
  <c r="H24983" i="9" s="1"/>
  <c r="H24987" i="9" s="1"/>
  <c r="H24991" i="9" s="1"/>
  <c r="H24995" i="9" s="1"/>
  <c r="H24999" i="9" s="1"/>
  <c r="H25003" i="9" s="1"/>
  <c r="H25007" i="9" s="1"/>
  <c r="H25011" i="9" s="1"/>
  <c r="H25015" i="9" s="1"/>
  <c r="H25019" i="9" s="1"/>
  <c r="H25023" i="9" s="1"/>
  <c r="H25027" i="9" s="1"/>
  <c r="H25031" i="9" s="1"/>
  <c r="H25035" i="9" s="1"/>
  <c r="H25039" i="9" s="1"/>
  <c r="H25043" i="9" s="1"/>
  <c r="H25047" i="9" s="1"/>
  <c r="H25051" i="9" s="1"/>
  <c r="H25055" i="9" s="1"/>
  <c r="H25059" i="9" s="1"/>
  <c r="H25063" i="9" s="1"/>
  <c r="H25067" i="9" s="1"/>
  <c r="H25071" i="9" s="1"/>
  <c r="H25075" i="9" s="1"/>
  <c r="H25079" i="9" s="1"/>
  <c r="H25083" i="9" s="1"/>
  <c r="H25087" i="9" s="1"/>
  <c r="H25091" i="9" s="1"/>
  <c r="H25095" i="9" s="1"/>
  <c r="H25099" i="9" s="1"/>
  <c r="H25103" i="9" s="1"/>
  <c r="H25107" i="9" s="1"/>
  <c r="H25111" i="9" s="1"/>
  <c r="H25115" i="9" s="1"/>
  <c r="H25119" i="9" s="1"/>
  <c r="H25123" i="9" s="1"/>
  <c r="H25127" i="9" s="1"/>
  <c r="H25131" i="9" s="1"/>
  <c r="H25135" i="9" s="1"/>
  <c r="H25139" i="9" s="1"/>
  <c r="H25143" i="9" s="1"/>
  <c r="H25147" i="9" s="1"/>
  <c r="H25151" i="9" s="1"/>
  <c r="H25155" i="9" s="1"/>
  <c r="H25159" i="9" s="1"/>
  <c r="H25163" i="9" s="1"/>
  <c r="H25167" i="9" s="1"/>
  <c r="H25171" i="9" s="1"/>
  <c r="H25175" i="9" s="1"/>
  <c r="H25179" i="9" s="1"/>
  <c r="H25183" i="9" s="1"/>
  <c r="H25187" i="9" s="1"/>
  <c r="H25191" i="9" s="1"/>
  <c r="H25195" i="9" s="1"/>
  <c r="H25199" i="9" s="1"/>
  <c r="H25203" i="9" s="1"/>
  <c r="H25207" i="9" s="1"/>
  <c r="H25211" i="9" s="1"/>
  <c r="H25215" i="9" s="1"/>
  <c r="H25219" i="9" s="1"/>
  <c r="H25223" i="9" s="1"/>
  <c r="H25227" i="9" s="1"/>
  <c r="H25231" i="9" s="1"/>
  <c r="H25235" i="9" s="1"/>
  <c r="H25239" i="9" s="1"/>
  <c r="H25243" i="9" s="1"/>
  <c r="H25247" i="9" s="1"/>
  <c r="H25251" i="9" s="1"/>
  <c r="H25255" i="9" s="1"/>
  <c r="H25259" i="9" s="1"/>
  <c r="H25263" i="9" s="1"/>
  <c r="H25267" i="9" s="1"/>
  <c r="H25271" i="9" s="1"/>
  <c r="H25275" i="9" s="1"/>
  <c r="H25279" i="9" s="1"/>
  <c r="H25283" i="9" s="1"/>
  <c r="H25287" i="9" s="1"/>
  <c r="H25291" i="9" s="1"/>
  <c r="H25295" i="9" s="1"/>
  <c r="H25299" i="9" s="1"/>
  <c r="H25303" i="9" s="1"/>
  <c r="H25307" i="9" s="1"/>
  <c r="H25311" i="9" s="1"/>
  <c r="H25315" i="9" s="1"/>
  <c r="H25319" i="9" s="1"/>
  <c r="H25323" i="9" s="1"/>
  <c r="H25327" i="9" s="1"/>
  <c r="H25331" i="9" s="1"/>
  <c r="H25335" i="9" s="1"/>
  <c r="H25339" i="9" s="1"/>
  <c r="H25343" i="9" s="1"/>
  <c r="H25347" i="9" s="1"/>
  <c r="H25351" i="9" s="1"/>
  <c r="H25355" i="9" s="1"/>
  <c r="H25359" i="9" s="1"/>
  <c r="H25363" i="9" s="1"/>
  <c r="H25367" i="9" s="1"/>
  <c r="H25371" i="9" s="1"/>
  <c r="H25375" i="9" s="1"/>
  <c r="H25379" i="9" s="1"/>
  <c r="H25383" i="9" s="1"/>
  <c r="H25387" i="9" s="1"/>
  <c r="H25391" i="9" s="1"/>
  <c r="H25395" i="9" s="1"/>
  <c r="H25399" i="9" s="1"/>
  <c r="H25403" i="9" s="1"/>
  <c r="H25407" i="9" s="1"/>
  <c r="H25411" i="9" s="1"/>
  <c r="H25415" i="9" s="1"/>
  <c r="H25419" i="9" s="1"/>
  <c r="H25423" i="9" s="1"/>
  <c r="H25427" i="9" s="1"/>
  <c r="H25431" i="9" s="1"/>
  <c r="H25435" i="9" s="1"/>
  <c r="H25439" i="9" s="1"/>
  <c r="H25443" i="9" s="1"/>
  <c r="H25447" i="9" s="1"/>
  <c r="H25451" i="9" s="1"/>
  <c r="H25455" i="9" s="1"/>
  <c r="H25459" i="9" s="1"/>
  <c r="H25463" i="9" s="1"/>
  <c r="H25467" i="9" s="1"/>
  <c r="H25471" i="9" s="1"/>
  <c r="H25475" i="9" s="1"/>
  <c r="H25479" i="9" s="1"/>
  <c r="H25483" i="9" s="1"/>
  <c r="H25487" i="9" s="1"/>
  <c r="H25491" i="9" s="1"/>
  <c r="H25495" i="9" s="1"/>
  <c r="H25499" i="9" s="1"/>
  <c r="H25503" i="9" s="1"/>
  <c r="H25507" i="9" s="1"/>
  <c r="H25511" i="9" s="1"/>
  <c r="H25515" i="9" s="1"/>
  <c r="H25519" i="9" s="1"/>
  <c r="H25523" i="9" s="1"/>
  <c r="H25527" i="9" s="1"/>
  <c r="H25531" i="9" s="1"/>
  <c r="H25535" i="9" s="1"/>
  <c r="H25539" i="9" s="1"/>
  <c r="H25543" i="9" s="1"/>
  <c r="H25547" i="9" s="1"/>
  <c r="H25551" i="9" s="1"/>
  <c r="H25555" i="9" s="1"/>
  <c r="H25559" i="9" s="1"/>
  <c r="H25563" i="9" s="1"/>
  <c r="H25567" i="9" s="1"/>
  <c r="H25571" i="9" s="1"/>
  <c r="H25575" i="9" s="1"/>
  <c r="H25579" i="9" s="1"/>
  <c r="H25583" i="9" s="1"/>
  <c r="H25587" i="9" s="1"/>
  <c r="H25591" i="9" s="1"/>
  <c r="H25595" i="9" s="1"/>
  <c r="H25599" i="9" s="1"/>
  <c r="H25603" i="9" s="1"/>
  <c r="H25607" i="9" s="1"/>
  <c r="H25611" i="9" s="1"/>
  <c r="H25615" i="9" s="1"/>
  <c r="H25619" i="9" s="1"/>
  <c r="H25623" i="9" s="1"/>
  <c r="H25627" i="9" s="1"/>
  <c r="H25631" i="9" s="1"/>
  <c r="H25635" i="9" s="1"/>
  <c r="H25639" i="9" s="1"/>
  <c r="H25643" i="9" s="1"/>
  <c r="H25647" i="9" s="1"/>
  <c r="H25651" i="9" s="1"/>
  <c r="H25655" i="9" s="1"/>
  <c r="E16333" i="9"/>
  <c r="E16337" i="9" s="1"/>
  <c r="E16341" i="9" s="1"/>
  <c r="E16345" i="9" s="1"/>
  <c r="E16349" i="9" s="1"/>
  <c r="E16353" i="9" s="1"/>
  <c r="E16357" i="9" s="1"/>
  <c r="E16361" i="9" s="1"/>
  <c r="E16365" i="9" s="1"/>
  <c r="E16369" i="9" s="1"/>
  <c r="E16373" i="9" s="1"/>
  <c r="E16377" i="9" s="1"/>
  <c r="E16381" i="9" s="1"/>
  <c r="E16385" i="9" s="1"/>
  <c r="E16332" i="9"/>
  <c r="E16336" i="9" s="1"/>
  <c r="E16340" i="9" s="1"/>
  <c r="E16344" i="9" s="1"/>
  <c r="E16348" i="9" s="1"/>
  <c r="E16352" i="9" s="1"/>
  <c r="E16356" i="9" s="1"/>
  <c r="E16360" i="9" s="1"/>
  <c r="E16364" i="9" s="1"/>
  <c r="E16368" i="9" s="1"/>
  <c r="E16372" i="9" s="1"/>
  <c r="E16376" i="9" s="1"/>
  <c r="E16380" i="9" s="1"/>
  <c r="E16384" i="9" s="1"/>
  <c r="H14504" i="9"/>
  <c r="H14508" i="9" s="1"/>
  <c r="H14512" i="9" s="1"/>
  <c r="H14516" i="9" s="1"/>
  <c r="H14520" i="9" s="1"/>
  <c r="H14524" i="9" s="1"/>
  <c r="H14528" i="9" s="1"/>
  <c r="H14532" i="9" s="1"/>
  <c r="H14536" i="9" s="1"/>
  <c r="H14540" i="9" s="1"/>
  <c r="H14544" i="9" s="1"/>
  <c r="H14548" i="9" s="1"/>
  <c r="H14552" i="9" s="1"/>
  <c r="H14556" i="9" s="1"/>
  <c r="H14560" i="9" s="1"/>
  <c r="H14564" i="9" s="1"/>
  <c r="H14568" i="9" s="1"/>
  <c r="H14572" i="9" s="1"/>
  <c r="H14576" i="9" s="1"/>
  <c r="H14580" i="9" s="1"/>
  <c r="H14584" i="9" s="1"/>
  <c r="H14588" i="9" s="1"/>
  <c r="H14592" i="9" s="1"/>
  <c r="H14596" i="9" s="1"/>
  <c r="H14600" i="9" s="1"/>
  <c r="H14604" i="9" s="1"/>
  <c r="H14608" i="9" s="1"/>
  <c r="H14612" i="9" s="1"/>
  <c r="H14616" i="9" s="1"/>
  <c r="H14620" i="9" s="1"/>
  <c r="H14624" i="9" s="1"/>
  <c r="H14628" i="9" s="1"/>
  <c r="H14632" i="9" s="1"/>
  <c r="H14636" i="9" s="1"/>
  <c r="H14640" i="9" s="1"/>
  <c r="H14644" i="9" s="1"/>
  <c r="H14648" i="9" s="1"/>
  <c r="H14652" i="9" s="1"/>
  <c r="H14656" i="9" s="1"/>
  <c r="H14660" i="9" s="1"/>
  <c r="H14664" i="9" s="1"/>
  <c r="H14668" i="9" s="1"/>
  <c r="H14672" i="9" s="1"/>
  <c r="H14676" i="9" s="1"/>
  <c r="H14680" i="9" s="1"/>
  <c r="H14684" i="9" s="1"/>
  <c r="H14688" i="9" s="1"/>
  <c r="H14692" i="9" s="1"/>
  <c r="H14696" i="9" s="1"/>
  <c r="H14700" i="9" s="1"/>
  <c r="H14704" i="9" s="1"/>
  <c r="H14708" i="9" s="1"/>
  <c r="H14712" i="9" s="1"/>
  <c r="H14716" i="9" s="1"/>
  <c r="H14720" i="9" s="1"/>
  <c r="H14724" i="9" s="1"/>
  <c r="H14728" i="9" s="1"/>
  <c r="H14732" i="9" s="1"/>
  <c r="H14736" i="9" s="1"/>
  <c r="H14740" i="9" s="1"/>
  <c r="H14744" i="9" s="1"/>
  <c r="H14748" i="9" s="1"/>
  <c r="H14752" i="9" s="1"/>
  <c r="H14756" i="9" s="1"/>
  <c r="H14760" i="9" s="1"/>
  <c r="H14764" i="9" s="1"/>
  <c r="H14768" i="9" s="1"/>
  <c r="H14772" i="9" s="1"/>
  <c r="H14776" i="9" s="1"/>
  <c r="H14780" i="9" s="1"/>
  <c r="H14784" i="9" s="1"/>
  <c r="H14788" i="9" s="1"/>
  <c r="H14792" i="9" s="1"/>
  <c r="H14796" i="9" s="1"/>
  <c r="H14800" i="9" s="1"/>
  <c r="H14804" i="9" s="1"/>
  <c r="H14808" i="9" s="1"/>
  <c r="H14812" i="9" s="1"/>
  <c r="H14816" i="9" s="1"/>
  <c r="H14820" i="9" s="1"/>
  <c r="H14824" i="9" s="1"/>
  <c r="H14828" i="9" s="1"/>
  <c r="H14832" i="9" s="1"/>
  <c r="H14836" i="9" s="1"/>
  <c r="H14840" i="9" s="1"/>
  <c r="H14844" i="9" s="1"/>
  <c r="H14848" i="9" s="1"/>
  <c r="H14852" i="9" s="1"/>
  <c r="H14856" i="9" s="1"/>
  <c r="H14860" i="9" s="1"/>
  <c r="H14864" i="9" s="1"/>
  <c r="H14868" i="9" s="1"/>
  <c r="H14872" i="9" s="1"/>
  <c r="H14876" i="9" s="1"/>
  <c r="H14880" i="9" s="1"/>
  <c r="H14884" i="9" s="1"/>
  <c r="H14888" i="9" s="1"/>
  <c r="H14892" i="9" s="1"/>
  <c r="H14896" i="9" s="1"/>
  <c r="H14900" i="9" s="1"/>
  <c r="H14904" i="9" s="1"/>
  <c r="H14908" i="9" s="1"/>
  <c r="H14912" i="9" s="1"/>
  <c r="H14916" i="9" s="1"/>
  <c r="H14920" i="9" s="1"/>
  <c r="H14924" i="9" s="1"/>
  <c r="H14928" i="9" s="1"/>
  <c r="H14932" i="9" s="1"/>
  <c r="H14936" i="9" s="1"/>
  <c r="H14940" i="9" s="1"/>
  <c r="H14944" i="9" s="1"/>
  <c r="H14948" i="9" s="1"/>
  <c r="H14952" i="9" s="1"/>
  <c r="H14956" i="9" s="1"/>
  <c r="H14960" i="9" s="1"/>
  <c r="H14964" i="9" s="1"/>
  <c r="H14968" i="9" s="1"/>
  <c r="H14972" i="9" s="1"/>
  <c r="H14976" i="9" s="1"/>
  <c r="H14980" i="9" s="1"/>
  <c r="H14984" i="9" s="1"/>
  <c r="H14988" i="9" s="1"/>
  <c r="H14992" i="9" s="1"/>
  <c r="H14996" i="9" s="1"/>
  <c r="H15000" i="9" s="1"/>
  <c r="H15004" i="9" s="1"/>
  <c r="H15008" i="9" s="1"/>
  <c r="H15012" i="9" s="1"/>
  <c r="H15016" i="9" s="1"/>
  <c r="H15020" i="9" s="1"/>
  <c r="H15024" i="9" s="1"/>
  <c r="H15028" i="9" s="1"/>
  <c r="H15032" i="9" s="1"/>
  <c r="H15036" i="9" s="1"/>
  <c r="H15040" i="9" s="1"/>
  <c r="H15044" i="9" s="1"/>
  <c r="H15048" i="9" s="1"/>
  <c r="H15052" i="9" s="1"/>
  <c r="H15056" i="9" s="1"/>
  <c r="H15060" i="9" s="1"/>
  <c r="H15064" i="9" s="1"/>
  <c r="H15068" i="9" s="1"/>
  <c r="H15072" i="9" s="1"/>
  <c r="H15076" i="9" s="1"/>
  <c r="H15080" i="9" s="1"/>
  <c r="H15084" i="9" s="1"/>
  <c r="H15088" i="9" s="1"/>
  <c r="H15092" i="9" s="1"/>
  <c r="H15096" i="9" s="1"/>
  <c r="H15100" i="9" s="1"/>
  <c r="H15104" i="9" s="1"/>
  <c r="H15108" i="9" s="1"/>
  <c r="H15112" i="9" s="1"/>
  <c r="H15116" i="9" s="1"/>
  <c r="H15120" i="9" s="1"/>
  <c r="H15124" i="9" s="1"/>
  <c r="H15128" i="9" s="1"/>
  <c r="H15132" i="9" s="1"/>
  <c r="H15136" i="9" s="1"/>
  <c r="H15140" i="9" s="1"/>
  <c r="H15144" i="9" s="1"/>
  <c r="H15148" i="9" s="1"/>
  <c r="H15152" i="9" s="1"/>
  <c r="H15156" i="9" s="1"/>
  <c r="H15160" i="9" s="1"/>
  <c r="H15164" i="9" s="1"/>
  <c r="H15168" i="9" s="1"/>
  <c r="H15172" i="9" s="1"/>
  <c r="H15176" i="9" s="1"/>
  <c r="H15180" i="9" s="1"/>
  <c r="H15184" i="9" s="1"/>
  <c r="H15188" i="9" s="1"/>
  <c r="H15192" i="9" s="1"/>
  <c r="H15196" i="9" s="1"/>
  <c r="H15200" i="9" s="1"/>
  <c r="H15204" i="9" s="1"/>
  <c r="H15208" i="9" s="1"/>
  <c r="H15212" i="9" s="1"/>
  <c r="H15216" i="9" s="1"/>
  <c r="H15220" i="9" s="1"/>
  <c r="H15224" i="9" s="1"/>
  <c r="H15228" i="9" s="1"/>
  <c r="H15232" i="9" s="1"/>
  <c r="H15236" i="9" s="1"/>
  <c r="H15240" i="9" s="1"/>
  <c r="H15244" i="9" s="1"/>
  <c r="H15248" i="9" s="1"/>
  <c r="H15252" i="9" s="1"/>
  <c r="H15256" i="9" s="1"/>
  <c r="H15260" i="9" s="1"/>
  <c r="H15264" i="9" s="1"/>
  <c r="H15268" i="9" s="1"/>
  <c r="H15272" i="9" s="1"/>
  <c r="H15276" i="9" s="1"/>
  <c r="H15280" i="9" s="1"/>
  <c r="H15284" i="9" s="1"/>
  <c r="H15288" i="9" s="1"/>
  <c r="H15292" i="9" s="1"/>
  <c r="H15296" i="9" s="1"/>
  <c r="H15300" i="9" s="1"/>
  <c r="H15304" i="9" s="1"/>
  <c r="H15308" i="9" s="1"/>
  <c r="H15312" i="9" s="1"/>
  <c r="H15316" i="9" s="1"/>
  <c r="H15320" i="9" s="1"/>
  <c r="H15324" i="9" s="1"/>
  <c r="H15328" i="9" s="1"/>
  <c r="H15332" i="9" s="1"/>
  <c r="H15336" i="9" s="1"/>
  <c r="H15340" i="9" s="1"/>
  <c r="H15344" i="9" s="1"/>
  <c r="H15348" i="9" s="1"/>
  <c r="H15352" i="9" s="1"/>
  <c r="H15356" i="9" s="1"/>
  <c r="H15360" i="9" s="1"/>
  <c r="H15364" i="9" s="1"/>
  <c r="H15368" i="9" s="1"/>
  <c r="H15372" i="9" s="1"/>
  <c r="H15376" i="9" s="1"/>
  <c r="H15380" i="9" s="1"/>
  <c r="H15384" i="9" s="1"/>
  <c r="H15388" i="9" s="1"/>
  <c r="H15392" i="9" s="1"/>
  <c r="H15396" i="9" s="1"/>
  <c r="H15400" i="9" s="1"/>
  <c r="H15404" i="9" s="1"/>
  <c r="H15408" i="9" s="1"/>
  <c r="H15412" i="9" s="1"/>
  <c r="H15416" i="9" s="1"/>
  <c r="H15420" i="9" s="1"/>
  <c r="H15424" i="9" s="1"/>
  <c r="H15428" i="9" s="1"/>
  <c r="H15432" i="9" s="1"/>
  <c r="H15436" i="9" s="1"/>
  <c r="H15440" i="9" s="1"/>
  <c r="H15444" i="9" s="1"/>
  <c r="H15448" i="9" s="1"/>
  <c r="H15452" i="9" s="1"/>
  <c r="H15456" i="9" s="1"/>
  <c r="H15460" i="9" s="1"/>
  <c r="H15464" i="9" s="1"/>
  <c r="H15468" i="9" s="1"/>
  <c r="H15472" i="9" s="1"/>
  <c r="H15476" i="9" s="1"/>
  <c r="H15480" i="9" s="1"/>
  <c r="H15484" i="9" s="1"/>
  <c r="H15488" i="9" s="1"/>
  <c r="H15492" i="9" s="1"/>
  <c r="H15496" i="9" s="1"/>
  <c r="H15500" i="9" s="1"/>
  <c r="H15504" i="9" s="1"/>
  <c r="H15508" i="9" s="1"/>
  <c r="H15512" i="9" s="1"/>
  <c r="H15516" i="9" s="1"/>
  <c r="H15520" i="9" s="1"/>
  <c r="H15524" i="9" s="1"/>
  <c r="H15528" i="9" s="1"/>
  <c r="H15532" i="9" s="1"/>
  <c r="H15536" i="9" s="1"/>
  <c r="H15540" i="9" s="1"/>
  <c r="H15544" i="9" s="1"/>
  <c r="H15548" i="9" s="1"/>
  <c r="H15552" i="9" s="1"/>
  <c r="H15556" i="9" s="1"/>
  <c r="H15560" i="9" s="1"/>
  <c r="H15564" i="9" s="1"/>
  <c r="H15568" i="9" s="1"/>
  <c r="H15572" i="9" s="1"/>
  <c r="H15576" i="9" s="1"/>
  <c r="H15580" i="9" s="1"/>
  <c r="H15584" i="9" s="1"/>
  <c r="H15588" i="9" s="1"/>
  <c r="H15592" i="9" s="1"/>
  <c r="H15596" i="9" s="1"/>
  <c r="H15600" i="9" s="1"/>
  <c r="H15604" i="9" s="1"/>
  <c r="H15608" i="9" s="1"/>
  <c r="H15612" i="9" s="1"/>
  <c r="H15616" i="9" s="1"/>
  <c r="H15620" i="9" s="1"/>
  <c r="H15624" i="9" s="1"/>
  <c r="H15628" i="9" s="1"/>
  <c r="H15632" i="9" s="1"/>
  <c r="H15636" i="9" s="1"/>
  <c r="H15640" i="9" s="1"/>
  <c r="H15644" i="9" s="1"/>
  <c r="H15648" i="9" s="1"/>
  <c r="H15652" i="9" s="1"/>
  <c r="H15656" i="9" s="1"/>
  <c r="H15660" i="9" s="1"/>
  <c r="H15664" i="9" s="1"/>
  <c r="H15668" i="9" s="1"/>
  <c r="H15672" i="9" s="1"/>
  <c r="H15676" i="9" s="1"/>
  <c r="H15680" i="9" s="1"/>
  <c r="H15684" i="9" s="1"/>
  <c r="H15688" i="9" s="1"/>
  <c r="H15692" i="9" s="1"/>
  <c r="H15696" i="9" s="1"/>
  <c r="H15700" i="9" s="1"/>
  <c r="H15704" i="9" s="1"/>
  <c r="H15708" i="9" s="1"/>
  <c r="H15712" i="9" s="1"/>
  <c r="H15716" i="9" s="1"/>
  <c r="H15720" i="9" s="1"/>
  <c r="H15724" i="9" s="1"/>
  <c r="H15728" i="9" s="1"/>
  <c r="H15732" i="9" s="1"/>
  <c r="H15736" i="9" s="1"/>
  <c r="H15740" i="9" s="1"/>
  <c r="H15744" i="9" s="1"/>
  <c r="H15748" i="9" s="1"/>
  <c r="H15752" i="9" s="1"/>
  <c r="H15756" i="9" s="1"/>
  <c r="H15760" i="9" s="1"/>
  <c r="H15764" i="9" s="1"/>
  <c r="H15768" i="9" s="1"/>
  <c r="H15772" i="9" s="1"/>
  <c r="H15776" i="9" s="1"/>
  <c r="H15780" i="9" s="1"/>
  <c r="H15784" i="9" s="1"/>
  <c r="H15788" i="9" s="1"/>
  <c r="H15792" i="9" s="1"/>
  <c r="H15796" i="9" s="1"/>
  <c r="H15800" i="9" s="1"/>
  <c r="H15804" i="9" s="1"/>
  <c r="H15808" i="9" s="1"/>
  <c r="H15812" i="9" s="1"/>
  <c r="H15816" i="9" s="1"/>
  <c r="H15820" i="9" s="1"/>
  <c r="H15824" i="9" s="1"/>
  <c r="H15828" i="9" s="1"/>
  <c r="H15832" i="9" s="1"/>
  <c r="H15836" i="9" s="1"/>
  <c r="H15840" i="9" s="1"/>
  <c r="H15844" i="9" s="1"/>
  <c r="H15848" i="9" s="1"/>
  <c r="H15852" i="9" s="1"/>
  <c r="H15856" i="9" s="1"/>
  <c r="H15860" i="9" s="1"/>
  <c r="H15864" i="9" s="1"/>
  <c r="H15868" i="9" s="1"/>
  <c r="H15872" i="9" s="1"/>
  <c r="H15876" i="9" s="1"/>
  <c r="H15880" i="9" s="1"/>
  <c r="H15884" i="9" s="1"/>
  <c r="H15888" i="9" s="1"/>
  <c r="H15892" i="9" s="1"/>
  <c r="H15896" i="9" s="1"/>
  <c r="H15900" i="9" s="1"/>
  <c r="H15904" i="9" s="1"/>
  <c r="H15908" i="9" s="1"/>
  <c r="H15912" i="9" s="1"/>
  <c r="H15916" i="9" s="1"/>
  <c r="H15920" i="9" s="1"/>
  <c r="H15924" i="9" s="1"/>
  <c r="H15928" i="9" s="1"/>
  <c r="H15932" i="9" s="1"/>
  <c r="H15936" i="9" s="1"/>
  <c r="H15940" i="9" s="1"/>
  <c r="H15944" i="9" s="1"/>
  <c r="H15948" i="9" s="1"/>
  <c r="H15952" i="9" s="1"/>
  <c r="H15956" i="9" s="1"/>
  <c r="H15960" i="9" s="1"/>
  <c r="H15964" i="9" s="1"/>
  <c r="H15968" i="9" s="1"/>
  <c r="H15972" i="9" s="1"/>
  <c r="H15976" i="9" s="1"/>
  <c r="H15980" i="9" s="1"/>
  <c r="H15984" i="9" s="1"/>
  <c r="H15988" i="9" s="1"/>
  <c r="H15992" i="9" s="1"/>
  <c r="H15996" i="9" s="1"/>
  <c r="H16000" i="9" s="1"/>
  <c r="H16004" i="9" s="1"/>
  <c r="H16008" i="9" s="1"/>
  <c r="H16012" i="9" s="1"/>
  <c r="H16016" i="9" s="1"/>
  <c r="H16020" i="9" s="1"/>
  <c r="H16024" i="9" s="1"/>
  <c r="H16028" i="9" s="1"/>
  <c r="H16032" i="9" s="1"/>
  <c r="H16036" i="9" s="1"/>
  <c r="H16040" i="9" s="1"/>
  <c r="H16044" i="9" s="1"/>
  <c r="H16048" i="9" s="1"/>
  <c r="H16052" i="9" s="1"/>
  <c r="H16056" i="9" s="1"/>
  <c r="H16060" i="9" s="1"/>
  <c r="H16064" i="9" s="1"/>
  <c r="H16068" i="9" s="1"/>
  <c r="H16072" i="9" s="1"/>
  <c r="H16076" i="9" s="1"/>
  <c r="H16080" i="9" s="1"/>
  <c r="H16084" i="9" s="1"/>
  <c r="H16088" i="9" s="1"/>
  <c r="H16092" i="9" s="1"/>
  <c r="H16096" i="9" s="1"/>
  <c r="H16100" i="9" s="1"/>
  <c r="H16104" i="9" s="1"/>
  <c r="H16108" i="9" s="1"/>
  <c r="H16112" i="9" s="1"/>
  <c r="H16116" i="9" s="1"/>
  <c r="H16120" i="9" s="1"/>
  <c r="H16124" i="9" s="1"/>
  <c r="H16128" i="9" s="1"/>
  <c r="H16132" i="9" s="1"/>
  <c r="H16136" i="9" s="1"/>
  <c r="H16140" i="9" s="1"/>
  <c r="H16144" i="9" s="1"/>
  <c r="H16148" i="9" s="1"/>
  <c r="H16152" i="9" s="1"/>
  <c r="H16156" i="9" s="1"/>
  <c r="H16160" i="9" s="1"/>
  <c r="H16164" i="9" s="1"/>
  <c r="H16168" i="9" s="1"/>
  <c r="H16172" i="9" s="1"/>
  <c r="H16176" i="9" s="1"/>
  <c r="H16180" i="9" s="1"/>
  <c r="H16184" i="9" s="1"/>
  <c r="H16188" i="9" s="1"/>
  <c r="H16192" i="9" s="1"/>
  <c r="H16196" i="9" s="1"/>
  <c r="H16200" i="9" s="1"/>
  <c r="H16204" i="9" s="1"/>
  <c r="H16208" i="9" s="1"/>
  <c r="H16212" i="9" s="1"/>
  <c r="H16216" i="9" s="1"/>
  <c r="H16220" i="9" s="1"/>
  <c r="H16224" i="9" s="1"/>
  <c r="H16228" i="9" s="1"/>
  <c r="H16232" i="9" s="1"/>
  <c r="H16236" i="9" s="1"/>
  <c r="H16240" i="9" s="1"/>
  <c r="H16244" i="9" s="1"/>
  <c r="H16248" i="9" s="1"/>
  <c r="H16252" i="9" s="1"/>
  <c r="H16256" i="9" s="1"/>
  <c r="H16260" i="9" s="1"/>
  <c r="H16264" i="9" s="1"/>
  <c r="H16268" i="9" s="1"/>
  <c r="H16272" i="9" s="1"/>
  <c r="H16276" i="9" s="1"/>
  <c r="H16280" i="9" s="1"/>
  <c r="H16284" i="9" s="1"/>
  <c r="H16288" i="9" s="1"/>
  <c r="H16292" i="9" s="1"/>
  <c r="H16296" i="9" s="1"/>
  <c r="H16300" i="9" s="1"/>
  <c r="H16304" i="9" s="1"/>
  <c r="H16308" i="9" s="1"/>
  <c r="H16312" i="9" s="1"/>
  <c r="H16316" i="9" s="1"/>
  <c r="H14503" i="9"/>
  <c r="H14507" i="9" s="1"/>
  <c r="H14511" i="9" s="1"/>
  <c r="H14515" i="9" s="1"/>
  <c r="H14519" i="9" s="1"/>
  <c r="H14523" i="9" s="1"/>
  <c r="H14527" i="9" s="1"/>
  <c r="H14531" i="9" s="1"/>
  <c r="H14535" i="9" s="1"/>
  <c r="H14539" i="9" s="1"/>
  <c r="H14543" i="9" s="1"/>
  <c r="H14547" i="9" s="1"/>
  <c r="H14551" i="9" s="1"/>
  <c r="H14555" i="9" s="1"/>
  <c r="H14559" i="9" s="1"/>
  <c r="H14563" i="9" s="1"/>
  <c r="H14567" i="9" s="1"/>
  <c r="H14571" i="9" s="1"/>
  <c r="H14575" i="9" s="1"/>
  <c r="H14579" i="9" s="1"/>
  <c r="H14583" i="9" s="1"/>
  <c r="H14587" i="9" s="1"/>
  <c r="H14591" i="9" s="1"/>
  <c r="H14595" i="9" s="1"/>
  <c r="H14599" i="9" s="1"/>
  <c r="H14603" i="9" s="1"/>
  <c r="H14607" i="9" s="1"/>
  <c r="H14611" i="9" s="1"/>
  <c r="H14615" i="9" s="1"/>
  <c r="H14619" i="9" s="1"/>
  <c r="H14623" i="9" s="1"/>
  <c r="H14627" i="9" s="1"/>
  <c r="H14631" i="9" s="1"/>
  <c r="H14635" i="9" s="1"/>
  <c r="H14639" i="9" s="1"/>
  <c r="H14643" i="9" s="1"/>
  <c r="H14647" i="9" s="1"/>
  <c r="H14651" i="9" s="1"/>
  <c r="H14655" i="9" s="1"/>
  <c r="H14659" i="9" s="1"/>
  <c r="H14663" i="9" s="1"/>
  <c r="H14667" i="9" s="1"/>
  <c r="H14671" i="9" s="1"/>
  <c r="H14675" i="9" s="1"/>
  <c r="H14679" i="9" s="1"/>
  <c r="H14683" i="9" s="1"/>
  <c r="H14687" i="9" s="1"/>
  <c r="H14691" i="9" s="1"/>
  <c r="H14695" i="9" s="1"/>
  <c r="H14699" i="9" s="1"/>
  <c r="H14703" i="9" s="1"/>
  <c r="H14707" i="9" s="1"/>
  <c r="H14711" i="9" s="1"/>
  <c r="H14715" i="9" s="1"/>
  <c r="H14719" i="9" s="1"/>
  <c r="H14723" i="9" s="1"/>
  <c r="H14727" i="9" s="1"/>
  <c r="H14731" i="9" s="1"/>
  <c r="H14735" i="9" s="1"/>
  <c r="H14739" i="9" s="1"/>
  <c r="H14743" i="9" s="1"/>
  <c r="H14747" i="9" s="1"/>
  <c r="H14751" i="9" s="1"/>
  <c r="H14755" i="9" s="1"/>
  <c r="H14759" i="9" s="1"/>
  <c r="H14763" i="9" s="1"/>
  <c r="H14767" i="9" s="1"/>
  <c r="H14771" i="9" s="1"/>
  <c r="H14775" i="9" s="1"/>
  <c r="H14779" i="9" s="1"/>
  <c r="H14783" i="9" s="1"/>
  <c r="H14787" i="9" s="1"/>
  <c r="H14791" i="9" s="1"/>
  <c r="H14795" i="9" s="1"/>
  <c r="H14799" i="9" s="1"/>
  <c r="H14803" i="9" s="1"/>
  <c r="H14807" i="9" s="1"/>
  <c r="H14811" i="9" s="1"/>
  <c r="H14815" i="9" s="1"/>
  <c r="H14819" i="9" s="1"/>
  <c r="H14823" i="9" s="1"/>
  <c r="H14827" i="9" s="1"/>
  <c r="H14831" i="9" s="1"/>
  <c r="H14835" i="9" s="1"/>
  <c r="H14839" i="9" s="1"/>
  <c r="H14843" i="9" s="1"/>
  <c r="H14847" i="9" s="1"/>
  <c r="H14851" i="9" s="1"/>
  <c r="H14855" i="9" s="1"/>
  <c r="H14859" i="9" s="1"/>
  <c r="H14863" i="9" s="1"/>
  <c r="H14867" i="9" s="1"/>
  <c r="H14871" i="9" s="1"/>
  <c r="H14875" i="9" s="1"/>
  <c r="H14879" i="9" s="1"/>
  <c r="H14883" i="9" s="1"/>
  <c r="H14887" i="9" s="1"/>
  <c r="H14891" i="9" s="1"/>
  <c r="H14895" i="9" s="1"/>
  <c r="H14899" i="9" s="1"/>
  <c r="H14903" i="9" s="1"/>
  <c r="H14907" i="9" s="1"/>
  <c r="H14911" i="9" s="1"/>
  <c r="H14915" i="9" s="1"/>
  <c r="H14919" i="9" s="1"/>
  <c r="H14923" i="9" s="1"/>
  <c r="H14927" i="9" s="1"/>
  <c r="H14931" i="9" s="1"/>
  <c r="H14935" i="9" s="1"/>
  <c r="H14939" i="9" s="1"/>
  <c r="H14943" i="9" s="1"/>
  <c r="H14947" i="9" s="1"/>
  <c r="H14951" i="9" s="1"/>
  <c r="H14955" i="9" s="1"/>
  <c r="H14959" i="9" s="1"/>
  <c r="H14963" i="9" s="1"/>
  <c r="H14967" i="9" s="1"/>
  <c r="H14971" i="9" s="1"/>
  <c r="H14975" i="9" s="1"/>
  <c r="H14979" i="9" s="1"/>
  <c r="H14983" i="9" s="1"/>
  <c r="H14987" i="9" s="1"/>
  <c r="H14991" i="9" s="1"/>
  <c r="H14995" i="9" s="1"/>
  <c r="H14999" i="9" s="1"/>
  <c r="H15003" i="9" s="1"/>
  <c r="H15007" i="9" s="1"/>
  <c r="H15011" i="9" s="1"/>
  <c r="H15015" i="9" s="1"/>
  <c r="H15019" i="9" s="1"/>
  <c r="H15023" i="9" s="1"/>
  <c r="H15027" i="9" s="1"/>
  <c r="H15031" i="9" s="1"/>
  <c r="H15035" i="9" s="1"/>
  <c r="H15039" i="9" s="1"/>
  <c r="H15043" i="9" s="1"/>
  <c r="H15047" i="9" s="1"/>
  <c r="H15051" i="9" s="1"/>
  <c r="H15055" i="9" s="1"/>
  <c r="H15059" i="9" s="1"/>
  <c r="H15063" i="9" s="1"/>
  <c r="H15067" i="9" s="1"/>
  <c r="H15071" i="9" s="1"/>
  <c r="H15075" i="9" s="1"/>
  <c r="H15079" i="9" s="1"/>
  <c r="H15083" i="9" s="1"/>
  <c r="H15087" i="9" s="1"/>
  <c r="H15091" i="9" s="1"/>
  <c r="H15095" i="9" s="1"/>
  <c r="H15099" i="9" s="1"/>
  <c r="H15103" i="9" s="1"/>
  <c r="H15107" i="9" s="1"/>
  <c r="H15111" i="9" s="1"/>
  <c r="H15115" i="9" s="1"/>
  <c r="H15119" i="9" s="1"/>
  <c r="H15123" i="9" s="1"/>
  <c r="H15127" i="9" s="1"/>
  <c r="H15131" i="9" s="1"/>
  <c r="H15135" i="9" s="1"/>
  <c r="H15139" i="9" s="1"/>
  <c r="H15143" i="9" s="1"/>
  <c r="H15147" i="9" s="1"/>
  <c r="H15151" i="9" s="1"/>
  <c r="H15155" i="9" s="1"/>
  <c r="H15159" i="9" s="1"/>
  <c r="H15163" i="9" s="1"/>
  <c r="H15167" i="9" s="1"/>
  <c r="H15171" i="9" s="1"/>
  <c r="H15175" i="9" s="1"/>
  <c r="H15179" i="9" s="1"/>
  <c r="H15183" i="9" s="1"/>
  <c r="H15187" i="9" s="1"/>
  <c r="H15191" i="9" s="1"/>
  <c r="H15195" i="9" s="1"/>
  <c r="H15199" i="9" s="1"/>
  <c r="H15203" i="9" s="1"/>
  <c r="H15207" i="9" s="1"/>
  <c r="H15211" i="9" s="1"/>
  <c r="H15215" i="9" s="1"/>
  <c r="H15219" i="9" s="1"/>
  <c r="H15223" i="9" s="1"/>
  <c r="H15227" i="9" s="1"/>
  <c r="H15231" i="9" s="1"/>
  <c r="H15235" i="9" s="1"/>
  <c r="H15239" i="9" s="1"/>
  <c r="H15243" i="9" s="1"/>
  <c r="H15247" i="9" s="1"/>
  <c r="H15251" i="9" s="1"/>
  <c r="H15255" i="9" s="1"/>
  <c r="H15259" i="9" s="1"/>
  <c r="H15263" i="9" s="1"/>
  <c r="H15267" i="9" s="1"/>
  <c r="H15271" i="9" s="1"/>
  <c r="H15275" i="9" s="1"/>
  <c r="H15279" i="9" s="1"/>
  <c r="H15283" i="9" s="1"/>
  <c r="H15287" i="9" s="1"/>
  <c r="H15291" i="9" s="1"/>
  <c r="H15295" i="9" s="1"/>
  <c r="H15299" i="9" s="1"/>
  <c r="H15303" i="9" s="1"/>
  <c r="H15307" i="9" s="1"/>
  <c r="H15311" i="9" s="1"/>
  <c r="H15315" i="9" s="1"/>
  <c r="H15319" i="9" s="1"/>
  <c r="H15323" i="9" s="1"/>
  <c r="H15327" i="9" s="1"/>
  <c r="H15331" i="9" s="1"/>
  <c r="H15335" i="9" s="1"/>
  <c r="H15339" i="9" s="1"/>
  <c r="H15343" i="9" s="1"/>
  <c r="H15347" i="9" s="1"/>
  <c r="H15351" i="9" s="1"/>
  <c r="H15355" i="9" s="1"/>
  <c r="H15359" i="9" s="1"/>
  <c r="H15363" i="9" s="1"/>
  <c r="H15367" i="9" s="1"/>
  <c r="H15371" i="9" s="1"/>
  <c r="H15375" i="9" s="1"/>
  <c r="H15379" i="9" s="1"/>
  <c r="H15383" i="9" s="1"/>
  <c r="H15387" i="9" s="1"/>
  <c r="H15391" i="9" s="1"/>
  <c r="H15395" i="9" s="1"/>
  <c r="H15399" i="9" s="1"/>
  <c r="H15403" i="9" s="1"/>
  <c r="H15407" i="9" s="1"/>
  <c r="H15411" i="9" s="1"/>
  <c r="H15415" i="9" s="1"/>
  <c r="H15419" i="9" s="1"/>
  <c r="H15423" i="9" s="1"/>
  <c r="H15427" i="9" s="1"/>
  <c r="H15431" i="9" s="1"/>
  <c r="H15435" i="9" s="1"/>
  <c r="H15439" i="9" s="1"/>
  <c r="H15443" i="9" s="1"/>
  <c r="H15447" i="9" s="1"/>
  <c r="H15451" i="9" s="1"/>
  <c r="H15455" i="9" s="1"/>
  <c r="H15459" i="9" s="1"/>
  <c r="H15463" i="9" s="1"/>
  <c r="H15467" i="9" s="1"/>
  <c r="H15471" i="9" s="1"/>
  <c r="H15475" i="9" s="1"/>
  <c r="H15479" i="9" s="1"/>
  <c r="H15483" i="9" s="1"/>
  <c r="H15487" i="9" s="1"/>
  <c r="H15491" i="9" s="1"/>
  <c r="H15495" i="9" s="1"/>
  <c r="H15499" i="9" s="1"/>
  <c r="H15503" i="9" s="1"/>
  <c r="H15507" i="9" s="1"/>
  <c r="H15511" i="9" s="1"/>
  <c r="H15515" i="9" s="1"/>
  <c r="H15519" i="9" s="1"/>
  <c r="H15523" i="9" s="1"/>
  <c r="H15527" i="9" s="1"/>
  <c r="H15531" i="9" s="1"/>
  <c r="H15535" i="9" s="1"/>
  <c r="H15539" i="9" s="1"/>
  <c r="H15543" i="9" s="1"/>
  <c r="H15547" i="9" s="1"/>
  <c r="H15551" i="9" s="1"/>
  <c r="H15555" i="9" s="1"/>
  <c r="H15559" i="9" s="1"/>
  <c r="H15563" i="9" s="1"/>
  <c r="H15567" i="9" s="1"/>
  <c r="H15571" i="9" s="1"/>
  <c r="H15575" i="9" s="1"/>
  <c r="H15579" i="9" s="1"/>
  <c r="H15583" i="9" s="1"/>
  <c r="H15587" i="9" s="1"/>
  <c r="H15591" i="9" s="1"/>
  <c r="H15595" i="9" s="1"/>
  <c r="H15599" i="9" s="1"/>
  <c r="H15603" i="9" s="1"/>
  <c r="H15607" i="9" s="1"/>
  <c r="H15611" i="9" s="1"/>
  <c r="H15615" i="9" s="1"/>
  <c r="H15619" i="9" s="1"/>
  <c r="H15623" i="9" s="1"/>
  <c r="H15627" i="9" s="1"/>
  <c r="H15631" i="9" s="1"/>
  <c r="H15635" i="9" s="1"/>
  <c r="H15639" i="9" s="1"/>
  <c r="H15643" i="9" s="1"/>
  <c r="H15647" i="9" s="1"/>
  <c r="H15651" i="9" s="1"/>
  <c r="H15655" i="9" s="1"/>
  <c r="H15659" i="9" s="1"/>
  <c r="H15663" i="9" s="1"/>
  <c r="H15667" i="9" s="1"/>
  <c r="H15671" i="9" s="1"/>
  <c r="H15675" i="9" s="1"/>
  <c r="H15679" i="9" s="1"/>
  <c r="H15683" i="9" s="1"/>
  <c r="H15687" i="9" s="1"/>
  <c r="H15691" i="9" s="1"/>
  <c r="H15695" i="9" s="1"/>
  <c r="H15699" i="9" s="1"/>
  <c r="H15703" i="9" s="1"/>
  <c r="H15707" i="9" s="1"/>
  <c r="H15711" i="9" s="1"/>
  <c r="H15715" i="9" s="1"/>
  <c r="H15719" i="9" s="1"/>
  <c r="H15723" i="9" s="1"/>
  <c r="H15727" i="9" s="1"/>
  <c r="H15731" i="9" s="1"/>
  <c r="H15735" i="9" s="1"/>
  <c r="H15739" i="9" s="1"/>
  <c r="H15743" i="9" s="1"/>
  <c r="H15747" i="9" s="1"/>
  <c r="H15751" i="9" s="1"/>
  <c r="H15755" i="9" s="1"/>
  <c r="H15759" i="9" s="1"/>
  <c r="H15763" i="9" s="1"/>
  <c r="H15767" i="9" s="1"/>
  <c r="H15771" i="9" s="1"/>
  <c r="H15775" i="9" s="1"/>
  <c r="H15779" i="9" s="1"/>
  <c r="H15783" i="9" s="1"/>
  <c r="H15787" i="9" s="1"/>
  <c r="H15791" i="9" s="1"/>
  <c r="H15795" i="9" s="1"/>
  <c r="H15799" i="9" s="1"/>
  <c r="H15803" i="9" s="1"/>
  <c r="H15807" i="9" s="1"/>
  <c r="H15811" i="9" s="1"/>
  <c r="H15815" i="9" s="1"/>
  <c r="H15819" i="9" s="1"/>
  <c r="H15823" i="9" s="1"/>
  <c r="H15827" i="9" s="1"/>
  <c r="H15831" i="9" s="1"/>
  <c r="H15835" i="9" s="1"/>
  <c r="H15839" i="9" s="1"/>
  <c r="H15843" i="9" s="1"/>
  <c r="H15847" i="9" s="1"/>
  <c r="H15851" i="9" s="1"/>
  <c r="H15855" i="9" s="1"/>
  <c r="H15859" i="9" s="1"/>
  <c r="H15863" i="9" s="1"/>
  <c r="H15867" i="9" s="1"/>
  <c r="H15871" i="9" s="1"/>
  <c r="H15875" i="9" s="1"/>
  <c r="H15879" i="9" s="1"/>
  <c r="H15883" i="9" s="1"/>
  <c r="H15887" i="9" s="1"/>
  <c r="H15891" i="9" s="1"/>
  <c r="H15895" i="9" s="1"/>
  <c r="H15899" i="9" s="1"/>
  <c r="H15903" i="9" s="1"/>
  <c r="H15907" i="9" s="1"/>
  <c r="H15911" i="9" s="1"/>
  <c r="H15915" i="9" s="1"/>
  <c r="H15919" i="9" s="1"/>
  <c r="H15923" i="9" s="1"/>
  <c r="H15927" i="9" s="1"/>
  <c r="H15931" i="9" s="1"/>
  <c r="H15935" i="9" s="1"/>
  <c r="H15939" i="9" s="1"/>
  <c r="H15943" i="9" s="1"/>
  <c r="H15947" i="9" s="1"/>
  <c r="H15951" i="9" s="1"/>
  <c r="H15955" i="9" s="1"/>
  <c r="H15959" i="9" s="1"/>
  <c r="H15963" i="9" s="1"/>
  <c r="H15967" i="9" s="1"/>
  <c r="H15971" i="9" s="1"/>
  <c r="H15975" i="9" s="1"/>
  <c r="H15979" i="9" s="1"/>
  <c r="H15983" i="9" s="1"/>
  <c r="H15987" i="9" s="1"/>
  <c r="H15991" i="9" s="1"/>
  <c r="H15995" i="9" s="1"/>
  <c r="H15999" i="9" s="1"/>
  <c r="H16003" i="9" s="1"/>
  <c r="H16007" i="9" s="1"/>
  <c r="H16011" i="9" s="1"/>
  <c r="H16015" i="9" s="1"/>
  <c r="H16019" i="9" s="1"/>
  <c r="H16023" i="9" s="1"/>
  <c r="H16027" i="9" s="1"/>
  <c r="H16031" i="9" s="1"/>
  <c r="H16035" i="9" s="1"/>
  <c r="H16039" i="9" s="1"/>
  <c r="H16043" i="9" s="1"/>
  <c r="H16047" i="9" s="1"/>
  <c r="H16051" i="9" s="1"/>
  <c r="H16055" i="9" s="1"/>
  <c r="H16059" i="9" s="1"/>
  <c r="H16063" i="9" s="1"/>
  <c r="H16067" i="9" s="1"/>
  <c r="H16071" i="9" s="1"/>
  <c r="H16075" i="9" s="1"/>
  <c r="H16079" i="9" s="1"/>
  <c r="H16083" i="9" s="1"/>
  <c r="H16087" i="9" s="1"/>
  <c r="H16091" i="9" s="1"/>
  <c r="H16095" i="9" s="1"/>
  <c r="H16099" i="9" s="1"/>
  <c r="H16103" i="9" s="1"/>
  <c r="H16107" i="9" s="1"/>
  <c r="H16111" i="9" s="1"/>
  <c r="H16115" i="9" s="1"/>
  <c r="H16119" i="9" s="1"/>
  <c r="H16123" i="9" s="1"/>
  <c r="H16127" i="9" s="1"/>
  <c r="H16131" i="9" s="1"/>
  <c r="H16135" i="9" s="1"/>
  <c r="H16139" i="9" s="1"/>
  <c r="H16143" i="9" s="1"/>
  <c r="H16147" i="9" s="1"/>
  <c r="H16151" i="9" s="1"/>
  <c r="H16155" i="9" s="1"/>
  <c r="H16159" i="9" s="1"/>
  <c r="H16163" i="9" s="1"/>
  <c r="H16167" i="9" s="1"/>
  <c r="H16171" i="9" s="1"/>
  <c r="H16175" i="9" s="1"/>
  <c r="H16179" i="9" s="1"/>
  <c r="H16183" i="9" s="1"/>
  <c r="H16187" i="9" s="1"/>
  <c r="H16191" i="9" s="1"/>
  <c r="H16195" i="9" s="1"/>
  <c r="H16199" i="9" s="1"/>
  <c r="H16203" i="9" s="1"/>
  <c r="H16207" i="9" s="1"/>
  <c r="H16211" i="9" s="1"/>
  <c r="H16215" i="9" s="1"/>
  <c r="H16219" i="9" s="1"/>
  <c r="H16223" i="9" s="1"/>
  <c r="H16227" i="9" s="1"/>
  <c r="H16231" i="9" s="1"/>
  <c r="H16235" i="9" s="1"/>
  <c r="H16239" i="9" s="1"/>
  <c r="H16243" i="9" s="1"/>
  <c r="H16247" i="9" s="1"/>
  <c r="H16251" i="9" s="1"/>
  <c r="H16255" i="9" s="1"/>
  <c r="H16259" i="9" s="1"/>
  <c r="H16263" i="9" s="1"/>
  <c r="H16267" i="9" s="1"/>
  <c r="H16271" i="9" s="1"/>
  <c r="H16275" i="9" s="1"/>
  <c r="H16279" i="9" s="1"/>
  <c r="H16283" i="9" s="1"/>
  <c r="H16287" i="9" s="1"/>
  <c r="H16291" i="9" s="1"/>
  <c r="H16295" i="9" s="1"/>
  <c r="H16299" i="9" s="1"/>
  <c r="H16303" i="9" s="1"/>
  <c r="H16307" i="9" s="1"/>
  <c r="H16311" i="9" s="1"/>
  <c r="H16315" i="9" s="1"/>
  <c r="H16319" i="9" s="1"/>
  <c r="H16323" i="9" s="1"/>
  <c r="H16327" i="9" s="1"/>
  <c r="H16331" i="9" s="1"/>
  <c r="H16335" i="9" s="1"/>
  <c r="H16339" i="9" s="1"/>
  <c r="H16343" i="9" s="1"/>
  <c r="H16347" i="9" s="1"/>
  <c r="H16351" i="9" s="1"/>
  <c r="H16355" i="9" s="1"/>
  <c r="H16359" i="9" s="1"/>
  <c r="H16363" i="9" s="1"/>
  <c r="H16367" i="9" s="1"/>
  <c r="H16371" i="9" s="1"/>
  <c r="H16375" i="9" s="1"/>
  <c r="H16379" i="9" s="1"/>
  <c r="H16383" i="9" s="1"/>
  <c r="H16387" i="9" s="1"/>
  <c r="H16391" i="9" s="1"/>
  <c r="H16395" i="9" s="1"/>
  <c r="H16399" i="9" s="1"/>
  <c r="H16403" i="9" s="1"/>
  <c r="H16407" i="9" s="1"/>
  <c r="H16411" i="9" s="1"/>
  <c r="H16415" i="9" s="1"/>
  <c r="H16419" i="9" s="1"/>
  <c r="H16423" i="9" s="1"/>
  <c r="H16427" i="9" s="1"/>
  <c r="H16431" i="9" s="1"/>
  <c r="H16435" i="9" s="1"/>
  <c r="H16439" i="9" s="1"/>
  <c r="H16443" i="9" s="1"/>
  <c r="H16447" i="9" s="1"/>
  <c r="H16451" i="9" s="1"/>
  <c r="H16455" i="9" s="1"/>
  <c r="H13915" i="9"/>
  <c r="H13919" i="9" s="1"/>
  <c r="H13923" i="9" s="1"/>
  <c r="H13927" i="9" s="1"/>
  <c r="H13931" i="9" s="1"/>
  <c r="H13935" i="9" s="1"/>
  <c r="H13939" i="9" s="1"/>
  <c r="H13943" i="9" s="1"/>
  <c r="H13947" i="9" s="1"/>
  <c r="H13951" i="9" s="1"/>
  <c r="H13955" i="9" s="1"/>
  <c r="H13916" i="9"/>
  <c r="H13920" i="9" s="1"/>
  <c r="H13924" i="9" s="1"/>
  <c r="H13928" i="9" s="1"/>
  <c r="H13932" i="9" s="1"/>
  <c r="H13936" i="9" s="1"/>
  <c r="H13940" i="9" s="1"/>
  <c r="H13944" i="9" s="1"/>
  <c r="H13948" i="9" s="1"/>
  <c r="H13952" i="9" s="1"/>
  <c r="H13956" i="9" s="1"/>
  <c r="H11992" i="9"/>
  <c r="H11996" i="9" s="1"/>
  <c r="H12000" i="9" s="1"/>
  <c r="H12004" i="9" s="1"/>
  <c r="H12008" i="9" s="1"/>
  <c r="H12012" i="9" s="1"/>
  <c r="H12016" i="9" s="1"/>
  <c r="H12020" i="9" s="1"/>
  <c r="H12024" i="9" s="1"/>
  <c r="H12028" i="9" s="1"/>
  <c r="H12032" i="9" s="1"/>
  <c r="H12036" i="9" s="1"/>
  <c r="H12040" i="9" s="1"/>
  <c r="H12044" i="9" s="1"/>
  <c r="H12048" i="9" s="1"/>
  <c r="H12052" i="9" s="1"/>
  <c r="H12056" i="9" s="1"/>
  <c r="H12060" i="9" s="1"/>
  <c r="H12064" i="9" s="1"/>
  <c r="H12068" i="9" s="1"/>
  <c r="H12072" i="9" s="1"/>
  <c r="H12076" i="9" s="1"/>
  <c r="H12080" i="9" s="1"/>
  <c r="H12084" i="9" s="1"/>
  <c r="H12088" i="9" s="1"/>
  <c r="H12092" i="9" s="1"/>
  <c r="H12096" i="9" s="1"/>
  <c r="H12100" i="9" s="1"/>
  <c r="H12104" i="9" s="1"/>
  <c r="H12108" i="9" s="1"/>
  <c r="H12112" i="9" s="1"/>
  <c r="H12116" i="9" s="1"/>
  <c r="H12120" i="9" s="1"/>
  <c r="H12124" i="9" s="1"/>
  <c r="H12128" i="9" s="1"/>
  <c r="H12132" i="9" s="1"/>
  <c r="H12136" i="9" s="1"/>
  <c r="H12140" i="9" s="1"/>
  <c r="H12144" i="9" s="1"/>
  <c r="H12148" i="9" s="1"/>
  <c r="H12152" i="9" s="1"/>
  <c r="H12156" i="9" s="1"/>
  <c r="H12160" i="9" s="1"/>
  <c r="H12164" i="9" s="1"/>
  <c r="H12168" i="9" s="1"/>
  <c r="H12172" i="9" s="1"/>
  <c r="H12176" i="9" s="1"/>
  <c r="H12180" i="9" s="1"/>
  <c r="H12184" i="9" s="1"/>
  <c r="H12188" i="9" s="1"/>
  <c r="H12192" i="9" s="1"/>
  <c r="H12196" i="9" s="1"/>
  <c r="H12200" i="9" s="1"/>
  <c r="H12204" i="9" s="1"/>
  <c r="H12208" i="9" s="1"/>
  <c r="H12212" i="9" s="1"/>
  <c r="H12216" i="9" s="1"/>
  <c r="H12220" i="9" s="1"/>
  <c r="H12224" i="9" s="1"/>
  <c r="H12228" i="9" s="1"/>
  <c r="H12232" i="9" s="1"/>
  <c r="H12236" i="9" s="1"/>
  <c r="H12240" i="9" s="1"/>
  <c r="H12244" i="9" s="1"/>
  <c r="H12248" i="9" s="1"/>
  <c r="H12252" i="9" s="1"/>
  <c r="H12256" i="9" s="1"/>
  <c r="H12260" i="9" s="1"/>
  <c r="H12264" i="9" s="1"/>
  <c r="H12268" i="9" s="1"/>
  <c r="H12272" i="9" s="1"/>
  <c r="H12276" i="9" s="1"/>
  <c r="H12280" i="9" s="1"/>
  <c r="H12284" i="9" s="1"/>
  <c r="H12288" i="9" s="1"/>
  <c r="H12292" i="9" s="1"/>
  <c r="H12296" i="9" s="1"/>
  <c r="H12300" i="9" s="1"/>
  <c r="H12304" i="9" s="1"/>
  <c r="H12308" i="9" s="1"/>
  <c r="H12312" i="9" s="1"/>
  <c r="H12316" i="9" s="1"/>
  <c r="H12320" i="9" s="1"/>
  <c r="H12324" i="9" s="1"/>
  <c r="H12328" i="9" s="1"/>
  <c r="H12332" i="9" s="1"/>
  <c r="H12336" i="9" s="1"/>
  <c r="H12340" i="9" s="1"/>
  <c r="H12344" i="9" s="1"/>
  <c r="H12348" i="9" s="1"/>
  <c r="H12352" i="9" s="1"/>
  <c r="H12356" i="9" s="1"/>
  <c r="H12360" i="9" s="1"/>
  <c r="H12364" i="9" s="1"/>
  <c r="H12368" i="9" s="1"/>
  <c r="H12372" i="9" s="1"/>
  <c r="H12376" i="9" s="1"/>
  <c r="H12380" i="9" s="1"/>
  <c r="H12384" i="9" s="1"/>
  <c r="H12388" i="9" s="1"/>
  <c r="H12392" i="9" s="1"/>
  <c r="H12396" i="9" s="1"/>
  <c r="H12400" i="9" s="1"/>
  <c r="H12404" i="9" s="1"/>
  <c r="H12408" i="9" s="1"/>
  <c r="H12412" i="9" s="1"/>
  <c r="H12416" i="9" s="1"/>
  <c r="H12420" i="9" s="1"/>
  <c r="H12424" i="9" s="1"/>
  <c r="H12428" i="9" s="1"/>
  <c r="H12432" i="9" s="1"/>
  <c r="H12436" i="9" s="1"/>
  <c r="H12440" i="9" s="1"/>
  <c r="H12444" i="9" s="1"/>
  <c r="H12448" i="9" s="1"/>
  <c r="H12452" i="9" s="1"/>
  <c r="H12456" i="9" s="1"/>
  <c r="H12460" i="9" s="1"/>
  <c r="H12464" i="9" s="1"/>
  <c r="H12468" i="9" s="1"/>
  <c r="H12472" i="9" s="1"/>
  <c r="H12476" i="9" s="1"/>
  <c r="H12480" i="9" s="1"/>
  <c r="H12484" i="9" s="1"/>
  <c r="H12488" i="9" s="1"/>
  <c r="H12492" i="9" s="1"/>
  <c r="H12496" i="9" s="1"/>
  <c r="H12500" i="9" s="1"/>
  <c r="H12504" i="9" s="1"/>
  <c r="H12508" i="9" s="1"/>
  <c r="H12512" i="9" s="1"/>
  <c r="H12516" i="9" s="1"/>
  <c r="H12520" i="9" s="1"/>
  <c r="H12524" i="9" s="1"/>
  <c r="H12528" i="9" s="1"/>
  <c r="H12532" i="9" s="1"/>
  <c r="H12536" i="9" s="1"/>
  <c r="H12540" i="9" s="1"/>
  <c r="H12544" i="9" s="1"/>
  <c r="H12548" i="9" s="1"/>
  <c r="H12552" i="9" s="1"/>
  <c r="H12556" i="9" s="1"/>
  <c r="H12560" i="9" s="1"/>
  <c r="H12564" i="9" s="1"/>
  <c r="H12568" i="9" s="1"/>
  <c r="H12572" i="9" s="1"/>
  <c r="H12576" i="9" s="1"/>
  <c r="H12580" i="9" s="1"/>
  <c r="H12584" i="9" s="1"/>
  <c r="H12588" i="9" s="1"/>
  <c r="H12592" i="9" s="1"/>
  <c r="H12596" i="9" s="1"/>
  <c r="H12600" i="9" s="1"/>
  <c r="H12604" i="9" s="1"/>
  <c r="H12608" i="9" s="1"/>
  <c r="H12612" i="9" s="1"/>
  <c r="H12616" i="9" s="1"/>
  <c r="H12620" i="9" s="1"/>
  <c r="H12624" i="9" s="1"/>
  <c r="H12628" i="9" s="1"/>
  <c r="H12632" i="9" s="1"/>
  <c r="H12636" i="9" s="1"/>
  <c r="H12640" i="9" s="1"/>
  <c r="H12644" i="9" s="1"/>
  <c r="H12648" i="9" s="1"/>
  <c r="H12652" i="9" s="1"/>
  <c r="H12656" i="9" s="1"/>
  <c r="H12660" i="9" s="1"/>
  <c r="H12664" i="9" s="1"/>
  <c r="H12668" i="9" s="1"/>
  <c r="H12672" i="9" s="1"/>
  <c r="H12676" i="9" s="1"/>
  <c r="H12680" i="9" s="1"/>
  <c r="H12684" i="9" s="1"/>
  <c r="H12688" i="9" s="1"/>
  <c r="H12692" i="9" s="1"/>
  <c r="H12696" i="9" s="1"/>
  <c r="H12700" i="9" s="1"/>
  <c r="H12704" i="9" s="1"/>
  <c r="H12708" i="9" s="1"/>
  <c r="H12712" i="9" s="1"/>
  <c r="H12716" i="9" s="1"/>
  <c r="H12720" i="9" s="1"/>
  <c r="H12724" i="9" s="1"/>
  <c r="H12728" i="9" s="1"/>
  <c r="H12732" i="9" s="1"/>
  <c r="H12736" i="9" s="1"/>
  <c r="H12740" i="9" s="1"/>
  <c r="H12744" i="9" s="1"/>
  <c r="H12748" i="9" s="1"/>
  <c r="H12752" i="9" s="1"/>
  <c r="H12756" i="9" s="1"/>
  <c r="H12760" i="9" s="1"/>
  <c r="H12764" i="9" s="1"/>
  <c r="H12768" i="9" s="1"/>
  <c r="H12772" i="9" s="1"/>
  <c r="H12776" i="9" s="1"/>
  <c r="H12780" i="9" s="1"/>
  <c r="H12784" i="9" s="1"/>
  <c r="H12788" i="9" s="1"/>
  <c r="H12792" i="9" s="1"/>
  <c r="H12796" i="9" s="1"/>
  <c r="H12800" i="9" s="1"/>
  <c r="H12804" i="9" s="1"/>
  <c r="H12808" i="9" s="1"/>
  <c r="H12812" i="9" s="1"/>
  <c r="H12816" i="9" s="1"/>
  <c r="H12820" i="9" s="1"/>
  <c r="H12824" i="9" s="1"/>
  <c r="H12828" i="9" s="1"/>
  <c r="H12832" i="9" s="1"/>
  <c r="H12836" i="9" s="1"/>
  <c r="H12840" i="9" s="1"/>
  <c r="H12844" i="9" s="1"/>
  <c r="H12848" i="9" s="1"/>
  <c r="H12852" i="9" s="1"/>
  <c r="H12856" i="9" s="1"/>
  <c r="H12860" i="9" s="1"/>
  <c r="H12864" i="9" s="1"/>
  <c r="H12868" i="9" s="1"/>
  <c r="H12872" i="9" s="1"/>
  <c r="H12876" i="9" s="1"/>
  <c r="H12880" i="9" s="1"/>
  <c r="H12884" i="9" s="1"/>
  <c r="H12888" i="9" s="1"/>
  <c r="H12892" i="9" s="1"/>
  <c r="H12896" i="9" s="1"/>
  <c r="H12900" i="9" s="1"/>
  <c r="H12904" i="9" s="1"/>
  <c r="H12908" i="9" s="1"/>
  <c r="H12912" i="9" s="1"/>
  <c r="H12916" i="9" s="1"/>
  <c r="H12920" i="9" s="1"/>
  <c r="H12924" i="9" s="1"/>
  <c r="H12928" i="9" s="1"/>
  <c r="H12932" i="9" s="1"/>
  <c r="H12936" i="9" s="1"/>
  <c r="H12940" i="9" s="1"/>
  <c r="H12944" i="9" s="1"/>
  <c r="H12948" i="9" s="1"/>
  <c r="H12952" i="9" s="1"/>
  <c r="H12956" i="9" s="1"/>
  <c r="H12960" i="9" s="1"/>
  <c r="H12964" i="9" s="1"/>
  <c r="H12968" i="9" s="1"/>
  <c r="H12972" i="9" s="1"/>
  <c r="H12976" i="9" s="1"/>
  <c r="H12980" i="9" s="1"/>
  <c r="H12984" i="9" s="1"/>
  <c r="H12988" i="9" s="1"/>
  <c r="H12992" i="9" s="1"/>
  <c r="H12996" i="9" s="1"/>
  <c r="H13000" i="9" s="1"/>
  <c r="H13004" i="9" s="1"/>
  <c r="H13008" i="9" s="1"/>
  <c r="H13012" i="9" s="1"/>
  <c r="H13016" i="9" s="1"/>
  <c r="H13020" i="9" s="1"/>
  <c r="H13024" i="9" s="1"/>
  <c r="H13028" i="9" s="1"/>
  <c r="H13032" i="9" s="1"/>
  <c r="H13036" i="9" s="1"/>
  <c r="H13040" i="9" s="1"/>
  <c r="H13044" i="9" s="1"/>
  <c r="H13048" i="9" s="1"/>
  <c r="H13052" i="9" s="1"/>
  <c r="H13056" i="9" s="1"/>
  <c r="H13060" i="9" s="1"/>
  <c r="H13064" i="9" s="1"/>
  <c r="H13068" i="9" s="1"/>
  <c r="H13072" i="9" s="1"/>
  <c r="H13076" i="9" s="1"/>
  <c r="H13080" i="9" s="1"/>
  <c r="H13084" i="9" s="1"/>
  <c r="H13088" i="9" s="1"/>
  <c r="H13092" i="9" s="1"/>
  <c r="H13096" i="9" s="1"/>
  <c r="H13100" i="9" s="1"/>
  <c r="H13104" i="9" s="1"/>
  <c r="H13108" i="9" s="1"/>
  <c r="H13112" i="9" s="1"/>
  <c r="H13116" i="9" s="1"/>
  <c r="H13120" i="9" s="1"/>
  <c r="H13124" i="9" s="1"/>
  <c r="H13128" i="9" s="1"/>
  <c r="H13132" i="9" s="1"/>
  <c r="H13136" i="9" s="1"/>
  <c r="H13140" i="9" s="1"/>
  <c r="H13144" i="9" s="1"/>
  <c r="H13148" i="9" s="1"/>
  <c r="H13152" i="9" s="1"/>
  <c r="H13156" i="9" s="1"/>
  <c r="H13160" i="9" s="1"/>
  <c r="H13164" i="9" s="1"/>
  <c r="H13168" i="9" s="1"/>
  <c r="H13172" i="9" s="1"/>
  <c r="H13176" i="9" s="1"/>
  <c r="H13180" i="9" s="1"/>
  <c r="H13184" i="9" s="1"/>
  <c r="H13188" i="9" s="1"/>
  <c r="H13192" i="9" s="1"/>
  <c r="H13196" i="9" s="1"/>
  <c r="H13200" i="9" s="1"/>
  <c r="H13204" i="9" s="1"/>
  <c r="H13208" i="9" s="1"/>
  <c r="H13212" i="9" s="1"/>
  <c r="H13216" i="9" s="1"/>
  <c r="H13220" i="9" s="1"/>
  <c r="H13224" i="9" s="1"/>
  <c r="H13228" i="9" s="1"/>
  <c r="H13232" i="9" s="1"/>
  <c r="H13236" i="9" s="1"/>
  <c r="H13240" i="9" s="1"/>
  <c r="H13244" i="9" s="1"/>
  <c r="H13248" i="9" s="1"/>
  <c r="H13252" i="9" s="1"/>
  <c r="H13256" i="9" s="1"/>
  <c r="H13260" i="9" s="1"/>
  <c r="H13264" i="9" s="1"/>
  <c r="H13268" i="9" s="1"/>
  <c r="H13272" i="9" s="1"/>
  <c r="H13276" i="9" s="1"/>
  <c r="H13280" i="9" s="1"/>
  <c r="H13284" i="9" s="1"/>
  <c r="H13288" i="9" s="1"/>
  <c r="H13292" i="9" s="1"/>
  <c r="H13296" i="9" s="1"/>
  <c r="H13300" i="9" s="1"/>
  <c r="H13304" i="9" s="1"/>
  <c r="H13308" i="9" s="1"/>
  <c r="H13312" i="9" s="1"/>
  <c r="H13316" i="9" s="1"/>
  <c r="H13320" i="9" s="1"/>
  <c r="H13324" i="9" s="1"/>
  <c r="H13328" i="9" s="1"/>
  <c r="H13332" i="9" s="1"/>
  <c r="H13336" i="9" s="1"/>
  <c r="H13340" i="9" s="1"/>
  <c r="H13344" i="9" s="1"/>
  <c r="H13348" i="9" s="1"/>
  <c r="H13352" i="9" s="1"/>
  <c r="H13356" i="9" s="1"/>
  <c r="H13360" i="9" s="1"/>
  <c r="H13364" i="9" s="1"/>
  <c r="H13368" i="9" s="1"/>
  <c r="H13372" i="9" s="1"/>
  <c r="H13376" i="9" s="1"/>
  <c r="H13380" i="9" s="1"/>
  <c r="H13384" i="9" s="1"/>
  <c r="H13388" i="9" s="1"/>
  <c r="H13392" i="9" s="1"/>
  <c r="H13396" i="9" s="1"/>
  <c r="H13400" i="9" s="1"/>
  <c r="H13404" i="9" s="1"/>
  <c r="H13408" i="9" s="1"/>
  <c r="H13412" i="9" s="1"/>
  <c r="H13416" i="9" s="1"/>
  <c r="H13420" i="9" s="1"/>
  <c r="H13424" i="9" s="1"/>
  <c r="H13428" i="9" s="1"/>
  <c r="H13432" i="9" s="1"/>
  <c r="H13436" i="9" s="1"/>
  <c r="H13440" i="9" s="1"/>
  <c r="H13444" i="9" s="1"/>
  <c r="H13448" i="9" s="1"/>
  <c r="H13452" i="9" s="1"/>
  <c r="H13456" i="9" s="1"/>
  <c r="H13460" i="9" s="1"/>
  <c r="H13464" i="9" s="1"/>
  <c r="H13468" i="9" s="1"/>
  <c r="H13472" i="9" s="1"/>
  <c r="H13476" i="9" s="1"/>
  <c r="H13480" i="9" s="1"/>
  <c r="H13544" i="9" s="1"/>
  <c r="H13548" i="9" s="1"/>
  <c r="H13552" i="9" s="1"/>
  <c r="H13556" i="9" s="1"/>
  <c r="H13560" i="9" s="1"/>
  <c r="H13564" i="9" s="1"/>
  <c r="H13568" i="9" s="1"/>
  <c r="H13572" i="9" s="1"/>
  <c r="H13576" i="9" s="1"/>
  <c r="H13580" i="9" s="1"/>
  <c r="H13584" i="9" s="1"/>
  <c r="H13588" i="9" s="1"/>
  <c r="H13592" i="9" s="1"/>
  <c r="H13596" i="9" s="1"/>
  <c r="H13600" i="9" s="1"/>
  <c r="H13604" i="9" s="1"/>
  <c r="H11991" i="9"/>
  <c r="H11995" i="9" s="1"/>
  <c r="H11999" i="9" s="1"/>
  <c r="H12003" i="9" s="1"/>
  <c r="H12007" i="9" s="1"/>
  <c r="H12011" i="9" s="1"/>
  <c r="H12015" i="9" s="1"/>
  <c r="H12019" i="9" s="1"/>
  <c r="H12023" i="9" s="1"/>
  <c r="H12027" i="9" s="1"/>
  <c r="H12031" i="9" s="1"/>
  <c r="H12035" i="9" s="1"/>
  <c r="H12039" i="9" s="1"/>
  <c r="H12043" i="9" s="1"/>
  <c r="H12047" i="9" s="1"/>
  <c r="H12051" i="9" s="1"/>
  <c r="H12055" i="9" s="1"/>
  <c r="H12059" i="9" s="1"/>
  <c r="H12063" i="9" s="1"/>
  <c r="H12067" i="9" s="1"/>
  <c r="H12071" i="9" s="1"/>
  <c r="H12075" i="9" s="1"/>
  <c r="H12079" i="9" s="1"/>
  <c r="H12083" i="9" s="1"/>
  <c r="H12087" i="9" s="1"/>
  <c r="H12091" i="9" s="1"/>
  <c r="H12095" i="9" s="1"/>
  <c r="H12099" i="9" s="1"/>
  <c r="H12103" i="9" s="1"/>
  <c r="H12107" i="9" s="1"/>
  <c r="H12111" i="9" s="1"/>
  <c r="H12115" i="9" s="1"/>
  <c r="H12119" i="9" s="1"/>
  <c r="H12123" i="9" s="1"/>
  <c r="H12127" i="9" s="1"/>
  <c r="H12131" i="9" s="1"/>
  <c r="H12135" i="9" s="1"/>
  <c r="H12139" i="9" s="1"/>
  <c r="H12143" i="9" s="1"/>
  <c r="H12147" i="9" s="1"/>
  <c r="H12151" i="9" s="1"/>
  <c r="H12155" i="9" s="1"/>
  <c r="H12159" i="9" s="1"/>
  <c r="H12163" i="9" s="1"/>
  <c r="H12167" i="9" s="1"/>
  <c r="H12171" i="9" s="1"/>
  <c r="H12175" i="9" s="1"/>
  <c r="H12179" i="9" s="1"/>
  <c r="H12183" i="9" s="1"/>
  <c r="H12187" i="9" s="1"/>
  <c r="H12191" i="9" s="1"/>
  <c r="H12195" i="9" s="1"/>
  <c r="H12199" i="9" s="1"/>
  <c r="H12203" i="9" s="1"/>
  <c r="H12207" i="9" s="1"/>
  <c r="H12211" i="9" s="1"/>
  <c r="H12215" i="9" s="1"/>
  <c r="H12219" i="9" s="1"/>
  <c r="H12223" i="9" s="1"/>
  <c r="H12227" i="9" s="1"/>
  <c r="H12231" i="9" s="1"/>
  <c r="H12235" i="9" s="1"/>
  <c r="H12239" i="9" s="1"/>
  <c r="H12243" i="9" s="1"/>
  <c r="H12247" i="9" s="1"/>
  <c r="H12251" i="9" s="1"/>
  <c r="H12255" i="9" s="1"/>
  <c r="H12259" i="9" s="1"/>
  <c r="H12263" i="9" s="1"/>
  <c r="H12267" i="9" s="1"/>
  <c r="H12271" i="9" s="1"/>
  <c r="H12275" i="9" s="1"/>
  <c r="H12279" i="9" s="1"/>
  <c r="H12283" i="9" s="1"/>
  <c r="H12287" i="9" s="1"/>
  <c r="H12291" i="9" s="1"/>
  <c r="H12295" i="9" s="1"/>
  <c r="H12299" i="9" s="1"/>
  <c r="H12303" i="9" s="1"/>
  <c r="H12307" i="9" s="1"/>
  <c r="H12311" i="9" s="1"/>
  <c r="H12315" i="9" s="1"/>
  <c r="H12319" i="9" s="1"/>
  <c r="H12323" i="9" s="1"/>
  <c r="H12327" i="9" s="1"/>
  <c r="H12331" i="9" s="1"/>
  <c r="H12335" i="9" s="1"/>
  <c r="H12339" i="9" s="1"/>
  <c r="H12343" i="9" s="1"/>
  <c r="H12347" i="9" s="1"/>
  <c r="H12351" i="9" s="1"/>
  <c r="H12355" i="9" s="1"/>
  <c r="H12359" i="9" s="1"/>
  <c r="H12363" i="9" s="1"/>
  <c r="H12367" i="9" s="1"/>
  <c r="H12371" i="9" s="1"/>
  <c r="H12375" i="9" s="1"/>
  <c r="H12379" i="9" s="1"/>
  <c r="H12383" i="9" s="1"/>
  <c r="H12387" i="9" s="1"/>
  <c r="H12391" i="9" s="1"/>
  <c r="H12395" i="9" s="1"/>
  <c r="H12399" i="9" s="1"/>
  <c r="H12403" i="9" s="1"/>
  <c r="H12407" i="9" s="1"/>
  <c r="H12411" i="9" s="1"/>
  <c r="H12415" i="9" s="1"/>
  <c r="H12419" i="9" s="1"/>
  <c r="H12423" i="9" s="1"/>
  <c r="H12427" i="9" s="1"/>
  <c r="H12431" i="9" s="1"/>
  <c r="H12435" i="9" s="1"/>
  <c r="H12439" i="9" s="1"/>
  <c r="H12443" i="9" s="1"/>
  <c r="H12447" i="9" s="1"/>
  <c r="H12451" i="9" s="1"/>
  <c r="H12455" i="9" s="1"/>
  <c r="H12459" i="9" s="1"/>
  <c r="H12463" i="9" s="1"/>
  <c r="H12467" i="9" s="1"/>
  <c r="H12471" i="9" s="1"/>
  <c r="H12475" i="9" s="1"/>
  <c r="H12479" i="9" s="1"/>
  <c r="H12483" i="9" s="1"/>
  <c r="H12487" i="9" s="1"/>
  <c r="H12491" i="9" s="1"/>
  <c r="H12495" i="9" s="1"/>
  <c r="H12499" i="9" s="1"/>
  <c r="H12503" i="9" s="1"/>
  <c r="H12507" i="9" s="1"/>
  <c r="H12511" i="9" s="1"/>
  <c r="H12515" i="9" s="1"/>
  <c r="H12519" i="9" s="1"/>
  <c r="H12523" i="9" s="1"/>
  <c r="H12527" i="9" s="1"/>
  <c r="H12531" i="9" s="1"/>
  <c r="H12535" i="9" s="1"/>
  <c r="H12539" i="9" s="1"/>
  <c r="H12543" i="9" s="1"/>
  <c r="H12547" i="9" s="1"/>
  <c r="H12551" i="9" s="1"/>
  <c r="H12555" i="9" s="1"/>
  <c r="H12559" i="9" s="1"/>
  <c r="H12563" i="9" s="1"/>
  <c r="H12567" i="9" s="1"/>
  <c r="H12571" i="9" s="1"/>
  <c r="H12575" i="9" s="1"/>
  <c r="H12579" i="9" s="1"/>
  <c r="H12583" i="9" s="1"/>
  <c r="H12587" i="9" s="1"/>
  <c r="H12591" i="9" s="1"/>
  <c r="H12595" i="9" s="1"/>
  <c r="H12599" i="9" s="1"/>
  <c r="H12603" i="9" s="1"/>
  <c r="H12607" i="9" s="1"/>
  <c r="H12611" i="9" s="1"/>
  <c r="H12615" i="9" s="1"/>
  <c r="H12619" i="9" s="1"/>
  <c r="H12623" i="9" s="1"/>
  <c r="H12627" i="9" s="1"/>
  <c r="H12631" i="9" s="1"/>
  <c r="H12635" i="9" s="1"/>
  <c r="H12639" i="9" s="1"/>
  <c r="H12643" i="9" s="1"/>
  <c r="H12647" i="9" s="1"/>
  <c r="H12651" i="9" s="1"/>
  <c r="H12655" i="9" s="1"/>
  <c r="H12659" i="9" s="1"/>
  <c r="H12663" i="9" s="1"/>
  <c r="H12667" i="9" s="1"/>
  <c r="H12671" i="9" s="1"/>
  <c r="H12675" i="9" s="1"/>
  <c r="H12679" i="9" s="1"/>
  <c r="H12683" i="9" s="1"/>
  <c r="H12687" i="9" s="1"/>
  <c r="H12691" i="9" s="1"/>
  <c r="H12695" i="9" s="1"/>
  <c r="H12699" i="9" s="1"/>
  <c r="H12703" i="9" s="1"/>
  <c r="H12707" i="9" s="1"/>
  <c r="H12711" i="9" s="1"/>
  <c r="H12715" i="9" s="1"/>
  <c r="H12719" i="9" s="1"/>
  <c r="H12723" i="9" s="1"/>
  <c r="H12727" i="9" s="1"/>
  <c r="H12731" i="9" s="1"/>
  <c r="H12735" i="9" s="1"/>
  <c r="H12739" i="9" s="1"/>
  <c r="H12743" i="9" s="1"/>
  <c r="H12747" i="9" s="1"/>
  <c r="H12751" i="9" s="1"/>
  <c r="H12755" i="9" s="1"/>
  <c r="H12759" i="9" s="1"/>
  <c r="H12763" i="9" s="1"/>
  <c r="H12767" i="9" s="1"/>
  <c r="H12771" i="9" s="1"/>
  <c r="H12775" i="9" s="1"/>
  <c r="H12779" i="9" s="1"/>
  <c r="H12783" i="9" s="1"/>
  <c r="H12787" i="9" s="1"/>
  <c r="H12791" i="9" s="1"/>
  <c r="H12795" i="9" s="1"/>
  <c r="H12799" i="9" s="1"/>
  <c r="H12803" i="9" s="1"/>
  <c r="H12807" i="9" s="1"/>
  <c r="H12811" i="9" s="1"/>
  <c r="H12815" i="9" s="1"/>
  <c r="H12819" i="9" s="1"/>
  <c r="H12823" i="9" s="1"/>
  <c r="H12827" i="9" s="1"/>
  <c r="H12831" i="9" s="1"/>
  <c r="H12835" i="9" s="1"/>
  <c r="H12839" i="9" s="1"/>
  <c r="H12843" i="9" s="1"/>
  <c r="H12847" i="9" s="1"/>
  <c r="H12851" i="9" s="1"/>
  <c r="H12855" i="9" s="1"/>
  <c r="H12859" i="9" s="1"/>
  <c r="H12863" i="9" s="1"/>
  <c r="H12867" i="9" s="1"/>
  <c r="H12871" i="9" s="1"/>
  <c r="H12875" i="9" s="1"/>
  <c r="H12879" i="9" s="1"/>
  <c r="H12883" i="9" s="1"/>
  <c r="H12887" i="9" s="1"/>
  <c r="H12891" i="9" s="1"/>
  <c r="H12895" i="9" s="1"/>
  <c r="H12899" i="9" s="1"/>
  <c r="H12903" i="9" s="1"/>
  <c r="H12907" i="9" s="1"/>
  <c r="H12911" i="9" s="1"/>
  <c r="H12915" i="9" s="1"/>
  <c r="H12919" i="9" s="1"/>
  <c r="H12923" i="9" s="1"/>
  <c r="H12927" i="9" s="1"/>
  <c r="H12931" i="9" s="1"/>
  <c r="H12935" i="9" s="1"/>
  <c r="H12939" i="9" s="1"/>
  <c r="H12943" i="9" s="1"/>
  <c r="H12947" i="9" s="1"/>
  <c r="H12951" i="9" s="1"/>
  <c r="H12955" i="9" s="1"/>
  <c r="H12959" i="9" s="1"/>
  <c r="H12963" i="9" s="1"/>
  <c r="H12967" i="9" s="1"/>
  <c r="H12971" i="9" s="1"/>
  <c r="H12975" i="9" s="1"/>
  <c r="H12979" i="9" s="1"/>
  <c r="H12983" i="9" s="1"/>
  <c r="H12987" i="9" s="1"/>
  <c r="H12991" i="9" s="1"/>
  <c r="H12995" i="9" s="1"/>
  <c r="H12999" i="9" s="1"/>
  <c r="H13003" i="9" s="1"/>
  <c r="H13007" i="9" s="1"/>
  <c r="H13011" i="9" s="1"/>
  <c r="H13015" i="9" s="1"/>
  <c r="H13019" i="9" s="1"/>
  <c r="H13023" i="9" s="1"/>
  <c r="H13027" i="9" s="1"/>
  <c r="H13031" i="9" s="1"/>
  <c r="H13035" i="9" s="1"/>
  <c r="H13039" i="9" s="1"/>
  <c r="H13043" i="9" s="1"/>
  <c r="H13047" i="9" s="1"/>
  <c r="H13051" i="9" s="1"/>
  <c r="H13055" i="9" s="1"/>
  <c r="H13059" i="9" s="1"/>
  <c r="H13063" i="9" s="1"/>
  <c r="H13067" i="9" s="1"/>
  <c r="H13071" i="9" s="1"/>
  <c r="H13075" i="9" s="1"/>
  <c r="H13079" i="9" s="1"/>
  <c r="H13083" i="9" s="1"/>
  <c r="H13087" i="9" s="1"/>
  <c r="H13091" i="9" s="1"/>
  <c r="H13095" i="9" s="1"/>
  <c r="H13099" i="9" s="1"/>
  <c r="H13103" i="9" s="1"/>
  <c r="H13107" i="9" s="1"/>
  <c r="H13111" i="9" s="1"/>
  <c r="H13115" i="9" s="1"/>
  <c r="H13119" i="9" s="1"/>
  <c r="H13123" i="9" s="1"/>
  <c r="H13127" i="9" s="1"/>
  <c r="H13131" i="9" s="1"/>
  <c r="H13135" i="9" s="1"/>
  <c r="H13139" i="9" s="1"/>
  <c r="H13143" i="9" s="1"/>
  <c r="H13147" i="9" s="1"/>
  <c r="H13151" i="9" s="1"/>
  <c r="H13155" i="9" s="1"/>
  <c r="H13159" i="9" s="1"/>
  <c r="H13163" i="9" s="1"/>
  <c r="H13167" i="9" s="1"/>
  <c r="H13171" i="9" s="1"/>
  <c r="H13175" i="9" s="1"/>
  <c r="H13179" i="9" s="1"/>
  <c r="H13183" i="9" s="1"/>
  <c r="H13187" i="9" s="1"/>
  <c r="H13191" i="9" s="1"/>
  <c r="H13195" i="9" s="1"/>
  <c r="H13199" i="9" s="1"/>
  <c r="H13203" i="9" s="1"/>
  <c r="H13207" i="9" s="1"/>
  <c r="H13211" i="9" s="1"/>
  <c r="H13215" i="9" s="1"/>
  <c r="H13219" i="9" s="1"/>
  <c r="H13223" i="9" s="1"/>
  <c r="H13227" i="9" s="1"/>
  <c r="H13231" i="9" s="1"/>
  <c r="H13235" i="9" s="1"/>
  <c r="H13239" i="9" s="1"/>
  <c r="H13243" i="9" s="1"/>
  <c r="H13247" i="9" s="1"/>
  <c r="H13251" i="9" s="1"/>
  <c r="H13255" i="9" s="1"/>
  <c r="H13259" i="9" s="1"/>
  <c r="H13263" i="9" s="1"/>
  <c r="H13267" i="9" s="1"/>
  <c r="H13271" i="9" s="1"/>
  <c r="H13275" i="9" s="1"/>
  <c r="H13279" i="9" s="1"/>
  <c r="H13283" i="9" s="1"/>
  <c r="H13287" i="9" s="1"/>
  <c r="H13291" i="9" s="1"/>
  <c r="H13295" i="9" s="1"/>
  <c r="H13299" i="9" s="1"/>
  <c r="H13303" i="9" s="1"/>
  <c r="H13307" i="9" s="1"/>
  <c r="H13311" i="9" s="1"/>
  <c r="H13315" i="9" s="1"/>
  <c r="H13319" i="9" s="1"/>
  <c r="H13323" i="9" s="1"/>
  <c r="H13327" i="9" s="1"/>
  <c r="H13331" i="9" s="1"/>
  <c r="H13335" i="9" s="1"/>
  <c r="H13339" i="9" s="1"/>
  <c r="H13343" i="9" s="1"/>
  <c r="H13347" i="9" s="1"/>
  <c r="H13351" i="9" s="1"/>
  <c r="H13355" i="9" s="1"/>
  <c r="H13359" i="9" s="1"/>
  <c r="H13363" i="9" s="1"/>
  <c r="H13367" i="9" s="1"/>
  <c r="H13371" i="9" s="1"/>
  <c r="H13375" i="9" s="1"/>
  <c r="H13379" i="9" s="1"/>
  <c r="H13383" i="9" s="1"/>
  <c r="H13387" i="9" s="1"/>
  <c r="H13391" i="9" s="1"/>
  <c r="H13395" i="9" s="1"/>
  <c r="H13399" i="9" s="1"/>
  <c r="H13403" i="9" s="1"/>
  <c r="H13407" i="9" s="1"/>
  <c r="H13411" i="9" s="1"/>
  <c r="H13415" i="9" s="1"/>
  <c r="H13419" i="9" s="1"/>
  <c r="H13423" i="9" s="1"/>
  <c r="H13427" i="9" s="1"/>
  <c r="H13431" i="9" s="1"/>
  <c r="H13435" i="9" s="1"/>
  <c r="H13439" i="9" s="1"/>
  <c r="H13443" i="9" s="1"/>
  <c r="H13447" i="9" s="1"/>
  <c r="H13451" i="9" s="1"/>
  <c r="H13455" i="9" s="1"/>
  <c r="H13459" i="9" s="1"/>
  <c r="H13463" i="9" s="1"/>
  <c r="H13467" i="9" s="1"/>
  <c r="H13471" i="9" s="1"/>
  <c r="H13475" i="9" s="1"/>
  <c r="H13479" i="9" s="1"/>
  <c r="D10406" i="9"/>
  <c r="D10410" i="9" s="1"/>
  <c r="D10414" i="9" s="1"/>
  <c r="D10418" i="9" s="1"/>
  <c r="D10422" i="9" s="1"/>
  <c r="D10426" i="9" s="1"/>
  <c r="D10430" i="9" s="1"/>
  <c r="D10434" i="9" s="1"/>
  <c r="D10438" i="9" s="1"/>
  <c r="D10442" i="9" s="1"/>
  <c r="D10446" i="9" s="1"/>
  <c r="D10450" i="9" s="1"/>
  <c r="D10454" i="9" s="1"/>
  <c r="D10458" i="9" s="1"/>
  <c r="D10462" i="9" s="1"/>
  <c r="D10466" i="9" s="1"/>
  <c r="D10470" i="9" s="1"/>
  <c r="D10474" i="9" s="1"/>
  <c r="D10478" i="9" s="1"/>
  <c r="D10482" i="9" s="1"/>
  <c r="D10486" i="9" s="1"/>
  <c r="D10490" i="9" s="1"/>
  <c r="D10494" i="9" s="1"/>
  <c r="D10498" i="9" s="1"/>
  <c r="D10502" i="9" s="1"/>
  <c r="D10506" i="9" s="1"/>
  <c r="D10510" i="9" s="1"/>
  <c r="D10514" i="9" s="1"/>
  <c r="D10518" i="9" s="1"/>
  <c r="D10522" i="9" s="1"/>
  <c r="D10526" i="9" s="1"/>
  <c r="D10530" i="9" s="1"/>
  <c r="D10534" i="9" s="1"/>
  <c r="D10538" i="9" s="1"/>
  <c r="D10542" i="9" s="1"/>
  <c r="D10546" i="9" s="1"/>
  <c r="D10550" i="9" s="1"/>
  <c r="D10554" i="9" s="1"/>
  <c r="D10558" i="9" s="1"/>
  <c r="D10562" i="9" s="1"/>
  <c r="D10405" i="9"/>
  <c r="D10409" i="9" s="1"/>
  <c r="D10413" i="9" s="1"/>
  <c r="D10417" i="9" s="1"/>
  <c r="D10421" i="9" s="1"/>
  <c r="D10425" i="9" s="1"/>
  <c r="D10429" i="9" s="1"/>
  <c r="D10433" i="9" s="1"/>
  <c r="D10437" i="9" s="1"/>
  <c r="D10441" i="9" s="1"/>
  <c r="D10445" i="9" s="1"/>
  <c r="D10449" i="9" s="1"/>
  <c r="D10453" i="9" s="1"/>
  <c r="D10457" i="9" s="1"/>
  <c r="D10461" i="9" s="1"/>
  <c r="D10465" i="9" s="1"/>
  <c r="D10469" i="9" s="1"/>
  <c r="D10473" i="9" s="1"/>
  <c r="D10477" i="9" s="1"/>
  <c r="D10481" i="9" s="1"/>
  <c r="D10485" i="9" s="1"/>
  <c r="D10489" i="9" s="1"/>
  <c r="D10493" i="9" s="1"/>
  <c r="D10497" i="9" s="1"/>
  <c r="D10501" i="9" s="1"/>
  <c r="D10505" i="9" s="1"/>
  <c r="D10509" i="9" s="1"/>
  <c r="D10513" i="9" s="1"/>
  <c r="D10517" i="9" s="1"/>
  <c r="D10521" i="9" s="1"/>
  <c r="D10525" i="9" s="1"/>
  <c r="D10529" i="9" s="1"/>
  <c r="D10533" i="9" s="1"/>
  <c r="D10537" i="9" s="1"/>
  <c r="D10541" i="9" s="1"/>
  <c r="D10545" i="9" s="1"/>
  <c r="D10549" i="9" s="1"/>
  <c r="D10553" i="9" s="1"/>
  <c r="D10557" i="9" s="1"/>
  <c r="D10561" i="9" s="1"/>
  <c r="D10565" i="9" s="1"/>
  <c r="D10569" i="9" s="1"/>
  <c r="D10573" i="9" s="1"/>
  <c r="D10577" i="9" s="1"/>
  <c r="D10581" i="9" s="1"/>
  <c r="D10585" i="9" s="1"/>
  <c r="D10589" i="9" s="1"/>
  <c r="D10593" i="9" s="1"/>
  <c r="D10597" i="9" s="1"/>
  <c r="D10601" i="9" s="1"/>
  <c r="D10605" i="9" s="1"/>
  <c r="D10609" i="9" s="1"/>
  <c r="D10613" i="9" s="1"/>
  <c r="D10617" i="9" s="1"/>
  <c r="D10621" i="9" s="1"/>
  <c r="D10625" i="9" s="1"/>
  <c r="D10629" i="9" s="1"/>
  <c r="D10633" i="9" s="1"/>
  <c r="D10637" i="9" s="1"/>
  <c r="D10641" i="9" s="1"/>
  <c r="D10645" i="9" s="1"/>
  <c r="D10649" i="9" s="1"/>
  <c r="D10653" i="9" s="1"/>
  <c r="D10657" i="9" s="1"/>
  <c r="D10661" i="9" s="1"/>
  <c r="D10665" i="9" s="1"/>
  <c r="D10669" i="9" s="1"/>
  <c r="D10673" i="9" s="1"/>
  <c r="D10677" i="9" s="1"/>
  <c r="D10681" i="9" s="1"/>
  <c r="D10685" i="9" s="1"/>
  <c r="D10689" i="9" s="1"/>
  <c r="D10693" i="9" s="1"/>
  <c r="D10697" i="9" s="1"/>
  <c r="D10701" i="9" s="1"/>
  <c r="D10705" i="9" s="1"/>
  <c r="D10709" i="9" s="1"/>
  <c r="D10713" i="9" s="1"/>
  <c r="D10717" i="9" s="1"/>
  <c r="D10721" i="9" s="1"/>
  <c r="D10725" i="9" s="1"/>
  <c r="D10729" i="9" s="1"/>
  <c r="D10733" i="9" s="1"/>
  <c r="D10737" i="9" s="1"/>
  <c r="D10741" i="9" s="1"/>
  <c r="D10745" i="9" s="1"/>
  <c r="D10749" i="9" s="1"/>
  <c r="D10753" i="9" s="1"/>
  <c r="D10757" i="9" s="1"/>
  <c r="D10761" i="9" s="1"/>
  <c r="D10765" i="9" s="1"/>
  <c r="D10769" i="9" s="1"/>
  <c r="D10773" i="9" s="1"/>
  <c r="D10777" i="9" s="1"/>
  <c r="D10781" i="9" s="1"/>
  <c r="D10785" i="9" s="1"/>
  <c r="D10789" i="9" s="1"/>
  <c r="D10793" i="9" s="1"/>
  <c r="D10797" i="9" s="1"/>
  <c r="D10801" i="9" s="1"/>
  <c r="D10805" i="9" s="1"/>
  <c r="D10809" i="9" s="1"/>
  <c r="D10813" i="9" s="1"/>
  <c r="D10817" i="9" s="1"/>
  <c r="D10821" i="9" s="1"/>
  <c r="D10825" i="9" s="1"/>
  <c r="D10829" i="9" s="1"/>
  <c r="D10833" i="9" s="1"/>
  <c r="D10837" i="9" s="1"/>
  <c r="D10841" i="9" s="1"/>
  <c r="D10845" i="9" s="1"/>
  <c r="D10849" i="9" s="1"/>
  <c r="D10853" i="9" s="1"/>
  <c r="D10857" i="9" s="1"/>
  <c r="D10861" i="9" s="1"/>
  <c r="D10865" i="9" s="1"/>
  <c r="D10869" i="9" s="1"/>
  <c r="D10873" i="9" s="1"/>
  <c r="D10877" i="9" s="1"/>
  <c r="D10881" i="9" s="1"/>
  <c r="D10885" i="9" s="1"/>
  <c r="D10889" i="9" s="1"/>
  <c r="D10893" i="9" s="1"/>
  <c r="D10897" i="9" s="1"/>
  <c r="D10901" i="9" s="1"/>
  <c r="D10905" i="9" s="1"/>
  <c r="D10909" i="9" s="1"/>
  <c r="D10913" i="9" s="1"/>
  <c r="D10917" i="9" s="1"/>
  <c r="D10921" i="9" s="1"/>
  <c r="D10925" i="9" s="1"/>
  <c r="D10929" i="9" s="1"/>
  <c r="D10933" i="9" s="1"/>
  <c r="D10937" i="9" s="1"/>
  <c r="D10941" i="9" s="1"/>
  <c r="D10945" i="9" s="1"/>
  <c r="D10949" i="9" s="1"/>
  <c r="D10953" i="9" s="1"/>
  <c r="D10957" i="9" s="1"/>
  <c r="D10961" i="9" s="1"/>
  <c r="D10965" i="9" s="1"/>
  <c r="D10969" i="9" s="1"/>
  <c r="D10973" i="9" s="1"/>
  <c r="D10977" i="9" s="1"/>
  <c r="D10981" i="9" s="1"/>
  <c r="D10985" i="9" s="1"/>
  <c r="D10989" i="9" s="1"/>
  <c r="D10993" i="9" s="1"/>
  <c r="D10997" i="9" s="1"/>
  <c r="D11001" i="9" s="1"/>
  <c r="D11005" i="9" s="1"/>
  <c r="D11009" i="9" s="1"/>
  <c r="D11013" i="9" s="1"/>
  <c r="D11017" i="9" s="1"/>
  <c r="D11021" i="9" s="1"/>
  <c r="D11025" i="9" s="1"/>
  <c r="D11029" i="9" s="1"/>
  <c r="D11033" i="9" s="1"/>
  <c r="D11037" i="9" s="1"/>
  <c r="D11041" i="9" s="1"/>
  <c r="D11045" i="9" s="1"/>
  <c r="D11049" i="9" s="1"/>
  <c r="D11053" i="9" s="1"/>
  <c r="D11057" i="9" s="1"/>
  <c r="D11061" i="9" s="1"/>
  <c r="D11065" i="9" s="1"/>
  <c r="D11069" i="9" s="1"/>
  <c r="D11073" i="9" s="1"/>
  <c r="D11077" i="9" s="1"/>
  <c r="D11081" i="9" s="1"/>
  <c r="D11085" i="9" s="1"/>
  <c r="D11089" i="9" s="1"/>
  <c r="D11093" i="9" s="1"/>
  <c r="D11097" i="9" s="1"/>
  <c r="D11101" i="9" s="1"/>
  <c r="D11105" i="9" s="1"/>
  <c r="D11109" i="9" s="1"/>
  <c r="D11113" i="9" s="1"/>
  <c r="D11117" i="9" s="1"/>
  <c r="D11121" i="9" s="1"/>
  <c r="D11125" i="9" s="1"/>
  <c r="D11129" i="9" s="1"/>
  <c r="D11133" i="9" s="1"/>
  <c r="D11137" i="9" s="1"/>
  <c r="D11141" i="9" s="1"/>
  <c r="D11145" i="9" s="1"/>
  <c r="D11149" i="9" s="1"/>
  <c r="D11153" i="9" s="1"/>
  <c r="D11157" i="9" s="1"/>
  <c r="D11161" i="9" s="1"/>
  <c r="D11165" i="9" s="1"/>
  <c r="D11169" i="9" s="1"/>
  <c r="D11173" i="9" s="1"/>
  <c r="D11177" i="9" s="1"/>
  <c r="D11181" i="9" s="1"/>
  <c r="D11185" i="9" s="1"/>
  <c r="D11189" i="9" s="1"/>
  <c r="D11193" i="9" s="1"/>
  <c r="D11197" i="9" s="1"/>
  <c r="D11201" i="9" s="1"/>
  <c r="D11205" i="9" s="1"/>
  <c r="D11209" i="9" s="1"/>
  <c r="D11213" i="9" s="1"/>
  <c r="D11217" i="9" s="1"/>
  <c r="D11221" i="9" s="1"/>
  <c r="D11225" i="9" s="1"/>
  <c r="D11229" i="9" s="1"/>
  <c r="D11233" i="9" s="1"/>
  <c r="D11237" i="9" s="1"/>
  <c r="D11241" i="9" s="1"/>
  <c r="D11245" i="9" s="1"/>
  <c r="D11249" i="9" s="1"/>
  <c r="D11253" i="9" s="1"/>
  <c r="D11257" i="9" s="1"/>
  <c r="D11261" i="9" s="1"/>
  <c r="D11265" i="9" s="1"/>
  <c r="D11269" i="9" s="1"/>
  <c r="D11273" i="9" s="1"/>
  <c r="D11277" i="9" s="1"/>
  <c r="D11281" i="9" s="1"/>
  <c r="D11285" i="9" s="1"/>
  <c r="D11289" i="9" s="1"/>
  <c r="D11293" i="9" s="1"/>
  <c r="D11297" i="9" s="1"/>
  <c r="D11301" i="9" s="1"/>
  <c r="D11305" i="9" s="1"/>
  <c r="D11309" i="9" s="1"/>
  <c r="D11313" i="9" s="1"/>
  <c r="D11317" i="9" s="1"/>
  <c r="D11321" i="9" s="1"/>
  <c r="D11325" i="9" s="1"/>
  <c r="D11329" i="9" s="1"/>
  <c r="D11333" i="9" s="1"/>
  <c r="D11337" i="9" s="1"/>
  <c r="D11341" i="9" s="1"/>
  <c r="D11345" i="9" s="1"/>
  <c r="D11349" i="9" s="1"/>
  <c r="D11353" i="9" s="1"/>
  <c r="D11357" i="9" s="1"/>
  <c r="D11361" i="9" s="1"/>
  <c r="D11365" i="9" s="1"/>
  <c r="D11369" i="9" s="1"/>
  <c r="D11373" i="9" s="1"/>
  <c r="D11377" i="9" s="1"/>
  <c r="D11381" i="9" s="1"/>
  <c r="D11385" i="9" s="1"/>
  <c r="D11389" i="9" s="1"/>
  <c r="D11393" i="9" s="1"/>
  <c r="D11397" i="9" s="1"/>
  <c r="D11401" i="9" s="1"/>
  <c r="D11405" i="9" s="1"/>
  <c r="D11409" i="9" s="1"/>
  <c r="D11413" i="9" s="1"/>
  <c r="D11417" i="9" s="1"/>
  <c r="D11421" i="9" s="1"/>
  <c r="D11425" i="9" s="1"/>
  <c r="D11429" i="9" s="1"/>
  <c r="D11433" i="9" s="1"/>
  <c r="D11437" i="9" s="1"/>
  <c r="D11441" i="9" s="1"/>
  <c r="D11445" i="9" s="1"/>
  <c r="D11449" i="9" s="1"/>
  <c r="D11453" i="9" s="1"/>
  <c r="D11457" i="9" s="1"/>
  <c r="D11461" i="9" s="1"/>
  <c r="D11465" i="9" s="1"/>
  <c r="D11469" i="9" s="1"/>
  <c r="D11473" i="9" s="1"/>
  <c r="D11477" i="9" s="1"/>
  <c r="D11481" i="9" s="1"/>
  <c r="D11485" i="9" s="1"/>
  <c r="D11489" i="9" s="1"/>
  <c r="D11493" i="9" s="1"/>
  <c r="D11497" i="9" s="1"/>
  <c r="D11501" i="9" s="1"/>
  <c r="D11505" i="9" s="1"/>
  <c r="D11509" i="9" s="1"/>
  <c r="D11513" i="9" s="1"/>
  <c r="D11517" i="9" s="1"/>
  <c r="D11521" i="9" s="1"/>
  <c r="D11525" i="9" s="1"/>
  <c r="D11529" i="9" s="1"/>
  <c r="D11533" i="9" s="1"/>
  <c r="D11537" i="9" s="1"/>
  <c r="D11541" i="9" s="1"/>
  <c r="D11545" i="9" s="1"/>
  <c r="D11549" i="9" s="1"/>
  <c r="D11553" i="9" s="1"/>
  <c r="D11557" i="9" s="1"/>
  <c r="D11561" i="9" s="1"/>
  <c r="D11565" i="9" s="1"/>
  <c r="D11569" i="9" s="1"/>
  <c r="D11573" i="9" s="1"/>
  <c r="D11577" i="9" s="1"/>
  <c r="D11581" i="9" s="1"/>
  <c r="D11585" i="9" s="1"/>
  <c r="D11589" i="9" s="1"/>
  <c r="D11593" i="9" s="1"/>
  <c r="D11597" i="9" s="1"/>
  <c r="D11601" i="9" s="1"/>
  <c r="D11605" i="9" s="1"/>
  <c r="D11609" i="9" s="1"/>
  <c r="D11613" i="9" s="1"/>
  <c r="D11617" i="9" s="1"/>
  <c r="D11621" i="9" s="1"/>
  <c r="D11625" i="9" s="1"/>
  <c r="D11629" i="9" s="1"/>
  <c r="D11633" i="9" s="1"/>
  <c r="D11637" i="9" s="1"/>
  <c r="D11641" i="9" s="1"/>
  <c r="D11645" i="9" s="1"/>
  <c r="D11649" i="9" s="1"/>
  <c r="D11653" i="9" s="1"/>
  <c r="D11657" i="9" s="1"/>
  <c r="D11661" i="9" s="1"/>
  <c r="D11665" i="9" s="1"/>
  <c r="D11669" i="9" s="1"/>
  <c r="D11673" i="9" s="1"/>
  <c r="D11677" i="9" s="1"/>
  <c r="D11681" i="9" s="1"/>
  <c r="D11685" i="9" s="1"/>
  <c r="D11689" i="9" s="1"/>
  <c r="D11693" i="9" s="1"/>
  <c r="D11697" i="9" s="1"/>
  <c r="D11701" i="9" s="1"/>
  <c r="D11705" i="9" s="1"/>
  <c r="D11709" i="9" s="1"/>
  <c r="D11713" i="9" s="1"/>
  <c r="D11717" i="9" s="1"/>
  <c r="D11721" i="9" s="1"/>
  <c r="D11725" i="9" s="1"/>
  <c r="D11729" i="9" s="1"/>
  <c r="D11733" i="9" s="1"/>
  <c r="D11737" i="9" s="1"/>
  <c r="D11741" i="9" s="1"/>
  <c r="D11745" i="9" s="1"/>
  <c r="D11749" i="9" s="1"/>
  <c r="D11753" i="9" s="1"/>
  <c r="D11757" i="9" s="1"/>
  <c r="D11761" i="9" s="1"/>
  <c r="D11765" i="9" s="1"/>
  <c r="D11769" i="9" s="1"/>
  <c r="D11773" i="9" s="1"/>
  <c r="D11777" i="9" s="1"/>
  <c r="D11781" i="9" s="1"/>
  <c r="D11785" i="9" s="1"/>
  <c r="D11789" i="9" s="1"/>
  <c r="D11793" i="9" s="1"/>
  <c r="D11797" i="9" s="1"/>
  <c r="D11801" i="9" s="1"/>
  <c r="D11805" i="9" s="1"/>
  <c r="D11809" i="9" s="1"/>
  <c r="D11813" i="9" s="1"/>
  <c r="D11817" i="9" s="1"/>
  <c r="D11821" i="9" s="1"/>
  <c r="D11825" i="9" s="1"/>
  <c r="D11829" i="9" s="1"/>
  <c r="D11833" i="9" s="1"/>
  <c r="D11837" i="9" s="1"/>
  <c r="D11841" i="9" s="1"/>
  <c r="D11845" i="9" s="1"/>
  <c r="D11849" i="9" s="1"/>
  <c r="D11853" i="9" s="1"/>
  <c r="D11857" i="9" s="1"/>
  <c r="D11861" i="9" s="1"/>
  <c r="D11865" i="9" s="1"/>
  <c r="D11869" i="9" s="1"/>
  <c r="D11873" i="9" s="1"/>
  <c r="D11877" i="9" s="1"/>
  <c r="D11881" i="9" s="1"/>
  <c r="D11885" i="9" s="1"/>
  <c r="D11889" i="9" s="1"/>
  <c r="D11893" i="9" s="1"/>
  <c r="D11897" i="9" s="1"/>
  <c r="D11901" i="9" s="1"/>
  <c r="D11905" i="9" s="1"/>
  <c r="D11909" i="9" s="1"/>
  <c r="D11913" i="9" s="1"/>
  <c r="D11917" i="9" s="1"/>
  <c r="D11921" i="9" s="1"/>
  <c r="D11925" i="9" s="1"/>
  <c r="D11929" i="9" s="1"/>
  <c r="D11933" i="9" s="1"/>
  <c r="D11937" i="9" s="1"/>
  <c r="D11941" i="9" s="1"/>
  <c r="D11945" i="9" s="1"/>
  <c r="D11949" i="9" s="1"/>
  <c r="D11953" i="9" s="1"/>
  <c r="D11957" i="9" s="1"/>
  <c r="D11961" i="9" s="1"/>
  <c r="D11965" i="9" s="1"/>
  <c r="D11969" i="9" s="1"/>
  <c r="D11973" i="9" s="1"/>
  <c r="D11977" i="9" s="1"/>
  <c r="D11981" i="9" s="1"/>
  <c r="D11985" i="9" s="1"/>
  <c r="D11989" i="9" s="1"/>
  <c r="D11993" i="9" s="1"/>
  <c r="D11997" i="9" s="1"/>
  <c r="D12001" i="9" s="1"/>
  <c r="D12005" i="9" s="1"/>
  <c r="D12009" i="9" s="1"/>
  <c r="D12013" i="9" s="1"/>
  <c r="D12017" i="9" s="1"/>
  <c r="D12021" i="9" s="1"/>
  <c r="D12025" i="9" s="1"/>
  <c r="D12029" i="9" s="1"/>
  <c r="D12033" i="9" s="1"/>
  <c r="D12037" i="9" s="1"/>
  <c r="D12041" i="9" s="1"/>
  <c r="D12045" i="9" s="1"/>
  <c r="D12049" i="9" s="1"/>
  <c r="D12053" i="9" s="1"/>
  <c r="D12057" i="9" s="1"/>
  <c r="D12061" i="9" s="1"/>
  <c r="D12065" i="9" s="1"/>
  <c r="D12069" i="9" s="1"/>
  <c r="D12073" i="9" s="1"/>
  <c r="D12077" i="9" s="1"/>
  <c r="D12081" i="9" s="1"/>
  <c r="D12085" i="9" s="1"/>
  <c r="D12089" i="9" s="1"/>
  <c r="D12093" i="9" s="1"/>
  <c r="D12097" i="9" s="1"/>
  <c r="D12101" i="9" s="1"/>
  <c r="D12105" i="9" s="1"/>
  <c r="D12109" i="9" s="1"/>
  <c r="D12113" i="9" s="1"/>
  <c r="D12117" i="9" s="1"/>
  <c r="D12121" i="9" s="1"/>
  <c r="D12125" i="9" s="1"/>
  <c r="D12129" i="9" s="1"/>
  <c r="D12133" i="9" s="1"/>
  <c r="D12137" i="9" s="1"/>
  <c r="D12141" i="9" s="1"/>
  <c r="D12145" i="9" s="1"/>
  <c r="D12149" i="9" s="1"/>
  <c r="D12153" i="9" s="1"/>
  <c r="D12157" i="9" s="1"/>
  <c r="D12161" i="9" s="1"/>
  <c r="D12165" i="9" s="1"/>
  <c r="D12169" i="9" s="1"/>
  <c r="D12173" i="9" s="1"/>
  <c r="D12177" i="9" s="1"/>
  <c r="D12181" i="9" s="1"/>
  <c r="D12185" i="9" s="1"/>
  <c r="D12189" i="9" s="1"/>
  <c r="D12193" i="9" s="1"/>
  <c r="D12197" i="9" s="1"/>
  <c r="D12201" i="9" s="1"/>
  <c r="D12205" i="9" s="1"/>
  <c r="D12209" i="9" s="1"/>
  <c r="D12213" i="9" s="1"/>
  <c r="D12217" i="9" s="1"/>
  <c r="D12221" i="9" s="1"/>
  <c r="D12225" i="9" s="1"/>
  <c r="D12229" i="9" s="1"/>
  <c r="D12233" i="9" s="1"/>
  <c r="D12237" i="9" s="1"/>
  <c r="D12241" i="9" s="1"/>
  <c r="D12245" i="9" s="1"/>
  <c r="D12249" i="9" s="1"/>
  <c r="D12253" i="9" s="1"/>
  <c r="D12257" i="9" s="1"/>
  <c r="D12261" i="9" s="1"/>
  <c r="D12265" i="9" s="1"/>
  <c r="D12269" i="9" s="1"/>
  <c r="D12273" i="9" s="1"/>
  <c r="D12277" i="9" s="1"/>
  <c r="D12281" i="9" s="1"/>
  <c r="D12285" i="9" s="1"/>
  <c r="D12289" i="9" s="1"/>
  <c r="D12293" i="9" s="1"/>
  <c r="D12297" i="9" s="1"/>
  <c r="D12301" i="9" s="1"/>
  <c r="D12305" i="9" s="1"/>
  <c r="D12309" i="9" s="1"/>
  <c r="D12313" i="9" s="1"/>
  <c r="D12317" i="9" s="1"/>
  <c r="D12321" i="9" s="1"/>
  <c r="D12325" i="9" s="1"/>
  <c r="D12329" i="9" s="1"/>
  <c r="D12333" i="9" s="1"/>
  <c r="D12337" i="9" s="1"/>
  <c r="D12341" i="9" s="1"/>
  <c r="D12345" i="9" s="1"/>
  <c r="D12349" i="9" s="1"/>
  <c r="D12353" i="9" s="1"/>
  <c r="D12357" i="9" s="1"/>
  <c r="D12361" i="9" s="1"/>
  <c r="D12365" i="9" s="1"/>
  <c r="D12369" i="9" s="1"/>
  <c r="D12373" i="9" s="1"/>
  <c r="D12377" i="9" s="1"/>
  <c r="D12381" i="9" s="1"/>
  <c r="D12385" i="9" s="1"/>
  <c r="D12389" i="9" s="1"/>
  <c r="D12393" i="9" s="1"/>
  <c r="D12397" i="9" s="1"/>
  <c r="D12401" i="9" s="1"/>
  <c r="D12405" i="9" s="1"/>
  <c r="D12409" i="9" s="1"/>
  <c r="D12413" i="9" s="1"/>
  <c r="D12417" i="9" s="1"/>
  <c r="D12421" i="9" s="1"/>
  <c r="D12425" i="9" s="1"/>
  <c r="D12429" i="9" s="1"/>
  <c r="D12433" i="9" s="1"/>
  <c r="D12437" i="9" s="1"/>
  <c r="D12441" i="9" s="1"/>
  <c r="D12445" i="9" s="1"/>
  <c r="D12449" i="9" s="1"/>
  <c r="D12453" i="9" s="1"/>
  <c r="D12457" i="9" s="1"/>
  <c r="D12461" i="9" s="1"/>
  <c r="D12465" i="9" s="1"/>
  <c r="D12469" i="9" s="1"/>
  <c r="D12473" i="9" s="1"/>
  <c r="D12477" i="9" s="1"/>
  <c r="D12481" i="9" s="1"/>
  <c r="D12485" i="9" s="1"/>
  <c r="D12489" i="9" s="1"/>
  <c r="D12493" i="9" s="1"/>
  <c r="D12497" i="9" s="1"/>
  <c r="D12501" i="9" s="1"/>
  <c r="D12505" i="9" s="1"/>
  <c r="D12509" i="9" s="1"/>
  <c r="D12513" i="9" s="1"/>
  <c r="D12517" i="9" s="1"/>
  <c r="D12521" i="9" s="1"/>
  <c r="D12525" i="9" s="1"/>
  <c r="D12529" i="9" s="1"/>
  <c r="D12533" i="9" s="1"/>
  <c r="D12537" i="9" s="1"/>
  <c r="D12541" i="9" s="1"/>
  <c r="D12545" i="9" s="1"/>
  <c r="D12549" i="9" s="1"/>
  <c r="D12553" i="9" s="1"/>
  <c r="D12557" i="9" s="1"/>
  <c r="D12561" i="9" s="1"/>
  <c r="D12565" i="9" s="1"/>
  <c r="D12569" i="9" s="1"/>
  <c r="D12573" i="9" s="1"/>
  <c r="D12577" i="9" s="1"/>
  <c r="D12581" i="9" s="1"/>
  <c r="D12585" i="9" s="1"/>
  <c r="D12589" i="9" s="1"/>
  <c r="D12593" i="9" s="1"/>
  <c r="D12597" i="9" s="1"/>
  <c r="D12601" i="9" s="1"/>
  <c r="D12605" i="9" s="1"/>
  <c r="D12609" i="9" s="1"/>
  <c r="D12613" i="9" s="1"/>
  <c r="D12617" i="9" s="1"/>
  <c r="D12621" i="9" s="1"/>
  <c r="D12625" i="9" s="1"/>
  <c r="D12629" i="9" s="1"/>
  <c r="D12633" i="9" s="1"/>
  <c r="D12637" i="9" s="1"/>
  <c r="D12641" i="9" s="1"/>
  <c r="D12645" i="9" s="1"/>
  <c r="D12649" i="9" s="1"/>
  <c r="D12653" i="9" s="1"/>
  <c r="D12657" i="9" s="1"/>
  <c r="D12661" i="9" s="1"/>
  <c r="D12665" i="9" s="1"/>
  <c r="D12669" i="9" s="1"/>
  <c r="D12673" i="9" s="1"/>
  <c r="D12677" i="9" s="1"/>
  <c r="D12681" i="9" s="1"/>
  <c r="D12685" i="9" s="1"/>
  <c r="D12689" i="9" s="1"/>
  <c r="D12693" i="9" s="1"/>
  <c r="D12697" i="9" s="1"/>
  <c r="D12701" i="9" s="1"/>
  <c r="D12705" i="9" s="1"/>
  <c r="D12709" i="9" s="1"/>
  <c r="D12713" i="9" s="1"/>
  <c r="D12717" i="9" s="1"/>
  <c r="D12721" i="9" s="1"/>
  <c r="D12725" i="9" s="1"/>
  <c r="D12729" i="9" s="1"/>
  <c r="D12733" i="9" s="1"/>
  <c r="D12737" i="9" s="1"/>
  <c r="D12741" i="9" s="1"/>
  <c r="D12745" i="9" s="1"/>
  <c r="D12749" i="9" s="1"/>
  <c r="D12753" i="9" s="1"/>
  <c r="D12757" i="9" s="1"/>
  <c r="D12761" i="9" s="1"/>
  <c r="D12765" i="9" s="1"/>
  <c r="D12769" i="9" s="1"/>
  <c r="D12773" i="9" s="1"/>
  <c r="D12777" i="9" s="1"/>
  <c r="D12781" i="9" s="1"/>
  <c r="D12785" i="9" s="1"/>
  <c r="D12789" i="9" s="1"/>
  <c r="D12793" i="9" s="1"/>
  <c r="D12797" i="9" s="1"/>
  <c r="D12801" i="9" s="1"/>
  <c r="D12805" i="9" s="1"/>
  <c r="D12809" i="9" s="1"/>
  <c r="D12813" i="9" s="1"/>
  <c r="D12817" i="9" s="1"/>
  <c r="D12821" i="9" s="1"/>
  <c r="D12825" i="9" s="1"/>
  <c r="D12829" i="9" s="1"/>
  <c r="D12833" i="9" s="1"/>
  <c r="D12837" i="9" s="1"/>
  <c r="D12841" i="9" s="1"/>
  <c r="D12845" i="9" s="1"/>
  <c r="D12849" i="9" s="1"/>
  <c r="D12853" i="9" s="1"/>
  <c r="D12857" i="9" s="1"/>
  <c r="D12861" i="9" s="1"/>
  <c r="D12865" i="9" s="1"/>
  <c r="D12869" i="9" s="1"/>
  <c r="D12873" i="9" s="1"/>
  <c r="D12877" i="9" s="1"/>
  <c r="D12881" i="9" s="1"/>
  <c r="D12885" i="9" s="1"/>
  <c r="D12889" i="9" s="1"/>
  <c r="D12893" i="9" s="1"/>
  <c r="D12897" i="9" s="1"/>
  <c r="D12901" i="9" s="1"/>
  <c r="D12905" i="9" s="1"/>
  <c r="D12909" i="9" s="1"/>
  <c r="D12913" i="9" s="1"/>
  <c r="D12917" i="9" s="1"/>
  <c r="D12921" i="9" s="1"/>
  <c r="D12925" i="9" s="1"/>
  <c r="D12929" i="9" s="1"/>
  <c r="D12933" i="9" s="1"/>
  <c r="D12937" i="9" s="1"/>
  <c r="D12941" i="9" s="1"/>
  <c r="D12945" i="9" s="1"/>
  <c r="D12949" i="9" s="1"/>
  <c r="D12953" i="9" s="1"/>
  <c r="D12957" i="9" s="1"/>
  <c r="D12961" i="9" s="1"/>
  <c r="D12965" i="9" s="1"/>
  <c r="D12969" i="9" s="1"/>
  <c r="D12973" i="9" s="1"/>
  <c r="D12977" i="9" s="1"/>
  <c r="D12981" i="9" s="1"/>
  <c r="D12985" i="9" s="1"/>
  <c r="D12989" i="9" s="1"/>
  <c r="D12993" i="9" s="1"/>
  <c r="D12997" i="9" s="1"/>
  <c r="D13001" i="9" s="1"/>
  <c r="D13005" i="9" s="1"/>
  <c r="D13009" i="9" s="1"/>
  <c r="D13013" i="9" s="1"/>
  <c r="D13017" i="9" s="1"/>
  <c r="D13021" i="9" s="1"/>
  <c r="D13025" i="9" s="1"/>
  <c r="D13029" i="9" s="1"/>
  <c r="D13033" i="9" s="1"/>
  <c r="D13037" i="9" s="1"/>
  <c r="D13041" i="9" s="1"/>
  <c r="D13045" i="9" s="1"/>
  <c r="D13049" i="9" s="1"/>
  <c r="D13053" i="9" s="1"/>
  <c r="D13057" i="9" s="1"/>
  <c r="D13061" i="9" s="1"/>
  <c r="D13065" i="9" s="1"/>
  <c r="D13069" i="9" s="1"/>
  <c r="D13073" i="9" s="1"/>
  <c r="D13077" i="9" s="1"/>
  <c r="D13081" i="9" s="1"/>
  <c r="D13085" i="9" s="1"/>
  <c r="D13089" i="9" s="1"/>
  <c r="D13093" i="9" s="1"/>
  <c r="D13097" i="9" s="1"/>
  <c r="D13101" i="9" s="1"/>
  <c r="D13105" i="9" s="1"/>
  <c r="D13109" i="9" s="1"/>
  <c r="D13113" i="9" s="1"/>
  <c r="D13117" i="9" s="1"/>
  <c r="D13121" i="9" s="1"/>
  <c r="D13125" i="9" s="1"/>
  <c r="D13129" i="9" s="1"/>
  <c r="D13133" i="9" s="1"/>
  <c r="D13137" i="9" s="1"/>
  <c r="D13141" i="9" s="1"/>
  <c r="D13145" i="9" s="1"/>
  <c r="D13149" i="9" s="1"/>
  <c r="D13153" i="9" s="1"/>
  <c r="D13157" i="9" s="1"/>
  <c r="D13161" i="9" s="1"/>
  <c r="D13165" i="9" s="1"/>
  <c r="D13169" i="9" s="1"/>
  <c r="D13173" i="9" s="1"/>
  <c r="D13177" i="9" s="1"/>
  <c r="D13181" i="9" s="1"/>
  <c r="D13185" i="9" s="1"/>
  <c r="D13189" i="9" s="1"/>
  <c r="D13193" i="9" s="1"/>
  <c r="D13197" i="9" s="1"/>
  <c r="D13201" i="9" s="1"/>
  <c r="D13205" i="9" s="1"/>
  <c r="D13209" i="9" s="1"/>
  <c r="D13213" i="9" s="1"/>
  <c r="D13217" i="9" s="1"/>
  <c r="D13221" i="9" s="1"/>
  <c r="D13225" i="9" s="1"/>
  <c r="D13229" i="9" s="1"/>
  <c r="D13233" i="9" s="1"/>
  <c r="D13237" i="9" s="1"/>
  <c r="D13241" i="9" s="1"/>
  <c r="D13245" i="9" s="1"/>
  <c r="D13249" i="9" s="1"/>
  <c r="D13253" i="9" s="1"/>
  <c r="D13257" i="9" s="1"/>
  <c r="D13261" i="9" s="1"/>
  <c r="D13265" i="9" s="1"/>
  <c r="D13269" i="9" s="1"/>
  <c r="D13273" i="9" s="1"/>
  <c r="D13277" i="9" s="1"/>
  <c r="D13281" i="9" s="1"/>
  <c r="D13285" i="9" s="1"/>
  <c r="D13289" i="9" s="1"/>
  <c r="D13293" i="9" s="1"/>
  <c r="D13297" i="9" s="1"/>
  <c r="D13301" i="9" s="1"/>
  <c r="D13305" i="9" s="1"/>
  <c r="D13309" i="9" s="1"/>
  <c r="D13313" i="9" s="1"/>
  <c r="D13317" i="9" s="1"/>
  <c r="D13321" i="9" s="1"/>
  <c r="D13325" i="9" s="1"/>
  <c r="D13329" i="9" s="1"/>
  <c r="D13333" i="9" s="1"/>
  <c r="D13337" i="9" s="1"/>
  <c r="D13341" i="9" s="1"/>
  <c r="D13345" i="9" s="1"/>
  <c r="D13349" i="9" s="1"/>
  <c r="D13353" i="9" s="1"/>
  <c r="D13357" i="9" s="1"/>
  <c r="D13361" i="9" s="1"/>
  <c r="D13365" i="9" s="1"/>
  <c r="D13369" i="9" s="1"/>
  <c r="D13373" i="9" s="1"/>
  <c r="D13377" i="9" s="1"/>
  <c r="D13381" i="9" s="1"/>
  <c r="D13385" i="9" s="1"/>
  <c r="D13389" i="9" s="1"/>
  <c r="D13393" i="9" s="1"/>
  <c r="D13397" i="9" s="1"/>
  <c r="D13401" i="9" s="1"/>
  <c r="D13405" i="9" s="1"/>
  <c r="D13409" i="9" s="1"/>
  <c r="D13413" i="9" s="1"/>
  <c r="D13417" i="9" s="1"/>
  <c r="D13421" i="9" s="1"/>
  <c r="D13425" i="9" s="1"/>
  <c r="D13429" i="9" s="1"/>
  <c r="D13433" i="9" s="1"/>
  <c r="D13437" i="9" s="1"/>
  <c r="D13441" i="9" s="1"/>
  <c r="D13445" i="9" s="1"/>
  <c r="D13449" i="9" s="1"/>
  <c r="D13453" i="9" s="1"/>
  <c r="D13457" i="9" s="1"/>
  <c r="D13461" i="9" s="1"/>
  <c r="D13465" i="9" s="1"/>
  <c r="D13469" i="9" s="1"/>
  <c r="D13473" i="9" s="1"/>
  <c r="D13477" i="9" s="1"/>
  <c r="D13481" i="9" s="1"/>
  <c r="D13485" i="9" s="1"/>
  <c r="D13489" i="9" s="1"/>
  <c r="D13493" i="9" s="1"/>
  <c r="D13497" i="9" s="1"/>
  <c r="D13501" i="9" s="1"/>
  <c r="D13505" i="9" s="1"/>
  <c r="D13509" i="9" s="1"/>
  <c r="D13513" i="9" s="1"/>
  <c r="D13517" i="9" s="1"/>
  <c r="D13521" i="9" s="1"/>
  <c r="D13525" i="9" s="1"/>
  <c r="D13529" i="9" s="1"/>
  <c r="D13533" i="9" s="1"/>
  <c r="D13537" i="9" s="1"/>
  <c r="D13541" i="9" s="1"/>
  <c r="D13545" i="9" s="1"/>
  <c r="D13549" i="9" s="1"/>
  <c r="D13553" i="9" s="1"/>
  <c r="D13557" i="9" s="1"/>
  <c r="D13561" i="9" s="1"/>
  <c r="D13565" i="9" s="1"/>
  <c r="D13569" i="9" s="1"/>
  <c r="D13573" i="9" s="1"/>
  <c r="D13577" i="9" s="1"/>
  <c r="D13581" i="9" s="1"/>
  <c r="D13585" i="9" s="1"/>
  <c r="D13589" i="9" s="1"/>
  <c r="D13593" i="9" s="1"/>
  <c r="D13597" i="9" s="1"/>
  <c r="D13601" i="9" s="1"/>
  <c r="D13605" i="9" s="1"/>
  <c r="D13609" i="9" s="1"/>
  <c r="D13613" i="9" s="1"/>
  <c r="D13617" i="9" s="1"/>
  <c r="D13621" i="9" s="1"/>
  <c r="D13625" i="9" s="1"/>
  <c r="D13629" i="9" s="1"/>
  <c r="D13633" i="9" s="1"/>
  <c r="D13637" i="9" s="1"/>
  <c r="D13641" i="9" s="1"/>
  <c r="D13645" i="9" s="1"/>
  <c r="D13649" i="9" s="1"/>
  <c r="D13653" i="9" s="1"/>
  <c r="D13657" i="9" s="1"/>
  <c r="D13661" i="9" s="1"/>
  <c r="D13665" i="9" s="1"/>
  <c r="D13669" i="9" s="1"/>
  <c r="D13673" i="9" s="1"/>
  <c r="D13677" i="9" s="1"/>
  <c r="D13681" i="9" s="1"/>
  <c r="D13685" i="9" s="1"/>
  <c r="D13689" i="9" s="1"/>
  <c r="D13693" i="9" s="1"/>
  <c r="D13697" i="9" s="1"/>
  <c r="D13701" i="9" s="1"/>
  <c r="D13705" i="9" s="1"/>
  <c r="D13709" i="9" s="1"/>
  <c r="D13713" i="9" s="1"/>
  <c r="D13717" i="9" s="1"/>
  <c r="D13721" i="9" s="1"/>
  <c r="D13725" i="9" s="1"/>
  <c r="D13729" i="9" s="1"/>
  <c r="D13733" i="9" s="1"/>
  <c r="D13737" i="9" s="1"/>
  <c r="D13741" i="9" s="1"/>
  <c r="D13745" i="9" s="1"/>
  <c r="D13749" i="9" s="1"/>
  <c r="D13753" i="9" s="1"/>
  <c r="D13757" i="9" s="1"/>
  <c r="D13761" i="9" s="1"/>
  <c r="D13765" i="9" s="1"/>
  <c r="D13769" i="9" s="1"/>
  <c r="D13773" i="9" s="1"/>
  <c r="D13777" i="9" s="1"/>
  <c r="D13781" i="9" s="1"/>
  <c r="D13785" i="9" s="1"/>
  <c r="D13789" i="9" s="1"/>
  <c r="D13793" i="9" s="1"/>
  <c r="D13797" i="9" s="1"/>
  <c r="D13801" i="9" s="1"/>
  <c r="D13805" i="9" s="1"/>
  <c r="D13809" i="9" s="1"/>
  <c r="D13813" i="9" s="1"/>
  <c r="D13817" i="9" s="1"/>
  <c r="D13821" i="9" s="1"/>
  <c r="D13825" i="9" s="1"/>
  <c r="D13829" i="9" s="1"/>
  <c r="D13833" i="9" s="1"/>
  <c r="D13837" i="9" s="1"/>
  <c r="D13841" i="9" s="1"/>
  <c r="D13845" i="9" s="1"/>
  <c r="D13849" i="9" s="1"/>
  <c r="D13853" i="9" s="1"/>
  <c r="D13857" i="9" s="1"/>
  <c r="D13861" i="9" s="1"/>
  <c r="D13865" i="9" s="1"/>
  <c r="D13869" i="9" s="1"/>
  <c r="D13873" i="9" s="1"/>
  <c r="D13877" i="9" s="1"/>
  <c r="D13881" i="9" s="1"/>
  <c r="D13885" i="9" s="1"/>
  <c r="D13889" i="9" s="1"/>
  <c r="D13893" i="9" s="1"/>
  <c r="D13897" i="9" s="1"/>
  <c r="D13901" i="9" s="1"/>
  <c r="D13905" i="9" s="1"/>
  <c r="D13909" i="9" s="1"/>
  <c r="D13913" i="9" s="1"/>
  <c r="J12468" i="9"/>
  <c r="L12465" i="9"/>
  <c r="J12463" i="9"/>
  <c r="J12467" i="9" s="1"/>
  <c r="J12350" i="9"/>
  <c r="J12354" i="9" s="1"/>
  <c r="J12358" i="9" s="1"/>
  <c r="J12362" i="9" s="1"/>
  <c r="J12366" i="9" s="1"/>
  <c r="J12370" i="9" s="1"/>
  <c r="J12374" i="9" s="1"/>
  <c r="J12378" i="9" s="1"/>
  <c r="J12382" i="9" s="1"/>
  <c r="J12386" i="9" s="1"/>
  <c r="J12390" i="9" s="1"/>
  <c r="J12394" i="9" s="1"/>
  <c r="J12349" i="9"/>
  <c r="J12353" i="9" s="1"/>
  <c r="J12357" i="9" s="1"/>
  <c r="J12361" i="9" s="1"/>
  <c r="J12365" i="9" s="1"/>
  <c r="J12369" i="9" s="1"/>
  <c r="J12373" i="9" s="1"/>
  <c r="J12377" i="9" s="1"/>
  <c r="J12381" i="9" s="1"/>
  <c r="J12385" i="9" s="1"/>
  <c r="J12389" i="9" s="1"/>
  <c r="J12393" i="9" s="1"/>
  <c r="M12322" i="9"/>
  <c r="M12326" i="9" s="1"/>
  <c r="M12330" i="9" s="1"/>
  <c r="M12334" i="9" s="1"/>
  <c r="M12338" i="9" s="1"/>
  <c r="M12342" i="9" s="1"/>
  <c r="J12322" i="9"/>
  <c r="J12326" i="9" s="1"/>
  <c r="J12330" i="9" s="1"/>
  <c r="J12334" i="9" s="1"/>
  <c r="J12338" i="9" s="1"/>
  <c r="J12342" i="9" s="1"/>
  <c r="M12321" i="9"/>
  <c r="M12325" i="9" s="1"/>
  <c r="M12329" i="9" s="1"/>
  <c r="M12333" i="9" s="1"/>
  <c r="M12337" i="9" s="1"/>
  <c r="M12341" i="9" s="1"/>
  <c r="J12321" i="9"/>
  <c r="J12325" i="9" s="1"/>
  <c r="J12329" i="9" s="1"/>
  <c r="J12333" i="9" s="1"/>
  <c r="J12337" i="9" s="1"/>
  <c r="J12341" i="9" s="1"/>
  <c r="L12314" i="9"/>
  <c r="L12318" i="9" s="1"/>
  <c r="L12322" i="9" s="1"/>
  <c r="L12326" i="9" s="1"/>
  <c r="L12330" i="9" s="1"/>
  <c r="L12334" i="9" s="1"/>
  <c r="L12338" i="9" s="1"/>
  <c r="L12342" i="9" s="1"/>
  <c r="L12346" i="9" s="1"/>
  <c r="I12312" i="9"/>
  <c r="I12316" i="9" s="1"/>
  <c r="I12320" i="9" s="1"/>
  <c r="I12324" i="9" s="1"/>
  <c r="I12328" i="9" s="1"/>
  <c r="I12332" i="9" s="1"/>
  <c r="I12336" i="9" s="1"/>
  <c r="I12340" i="9" s="1"/>
  <c r="I12344" i="9" s="1"/>
  <c r="I12348" i="9" s="1"/>
  <c r="I12352" i="9" s="1"/>
  <c r="I12356" i="9" s="1"/>
  <c r="I12360" i="9" s="1"/>
  <c r="I12364" i="9" s="1"/>
  <c r="I12368" i="9" s="1"/>
  <c r="I12372" i="9" s="1"/>
  <c r="I12376" i="9" s="1"/>
  <c r="I12380" i="9" s="1"/>
  <c r="I12384" i="9" s="1"/>
  <c r="I12388" i="9" s="1"/>
  <c r="I12392" i="9" s="1"/>
  <c r="I12396" i="9" s="1"/>
  <c r="I12400" i="9" s="1"/>
  <c r="I12404" i="9" s="1"/>
  <c r="I12408" i="9" s="1"/>
  <c r="I12412" i="9" s="1"/>
  <c r="I12416" i="9" s="1"/>
  <c r="I12420" i="9" s="1"/>
  <c r="I12424" i="9" s="1"/>
  <c r="I12428" i="9" s="1"/>
  <c r="I12432" i="9" s="1"/>
  <c r="I12436" i="9" s="1"/>
  <c r="I12440" i="9" s="1"/>
  <c r="I12444" i="9" s="1"/>
  <c r="I12448" i="9" s="1"/>
  <c r="I12452" i="9" s="1"/>
  <c r="I12456" i="9" s="1"/>
  <c r="I12460" i="9" s="1"/>
  <c r="L12309" i="9"/>
  <c r="L12313" i="9" s="1"/>
  <c r="L12317" i="9" s="1"/>
  <c r="L12321" i="9" s="1"/>
  <c r="L12325" i="9" s="1"/>
  <c r="L12329" i="9" s="1"/>
  <c r="L12333" i="9" s="1"/>
  <c r="L12337" i="9" s="1"/>
  <c r="L12341" i="9" s="1"/>
  <c r="L12345" i="9" s="1"/>
  <c r="I12311" i="9"/>
  <c r="I12315" i="9" s="1"/>
  <c r="I12319" i="9" s="1"/>
  <c r="I12323" i="9" s="1"/>
  <c r="I12327" i="9" s="1"/>
  <c r="I12331" i="9" s="1"/>
  <c r="I12335" i="9" s="1"/>
  <c r="I12339" i="9" s="1"/>
  <c r="I12343" i="9" s="1"/>
  <c r="I12347" i="9" s="1"/>
  <c r="I12351" i="9" s="1"/>
  <c r="I12355" i="9" s="1"/>
  <c r="I12359" i="9" s="1"/>
  <c r="I12363" i="9" s="1"/>
  <c r="I12367" i="9" s="1"/>
  <c r="I12371" i="9" s="1"/>
  <c r="I12375" i="9" s="1"/>
  <c r="I12379" i="9" s="1"/>
  <c r="I12383" i="9" s="1"/>
  <c r="I12387" i="9" s="1"/>
  <c r="I12391" i="9" s="1"/>
  <c r="I12395" i="9" s="1"/>
  <c r="I12399" i="9" s="1"/>
  <c r="I12403" i="9" s="1"/>
  <c r="I12407" i="9" s="1"/>
  <c r="I12411" i="9" s="1"/>
  <c r="I12415" i="9" s="1"/>
  <c r="I12419" i="9" s="1"/>
  <c r="I12423" i="9" s="1"/>
  <c r="I12427" i="9" s="1"/>
  <c r="I12431" i="9" s="1"/>
  <c r="I12435" i="9" s="1"/>
  <c r="I12439" i="9" s="1"/>
  <c r="I12443" i="9" s="1"/>
  <c r="I12447" i="9" s="1"/>
  <c r="I12451" i="9" s="1"/>
  <c r="I12455" i="9" s="1"/>
  <c r="I12459" i="9" s="1"/>
  <c r="I12160" i="9"/>
  <c r="I12164" i="9" s="1"/>
  <c r="I12168" i="9" s="1"/>
  <c r="I12172" i="9" s="1"/>
  <c r="I12159" i="9"/>
  <c r="I12163" i="9" s="1"/>
  <c r="I12167" i="9" s="1"/>
  <c r="I12171" i="9" s="1"/>
  <c r="J12156" i="9"/>
  <c r="J12160" i="9" s="1"/>
  <c r="J12164" i="9" s="1"/>
  <c r="J12168" i="9" s="1"/>
  <c r="J12172" i="9" s="1"/>
  <c r="J12176" i="9" s="1"/>
  <c r="J12180" i="9" s="1"/>
  <c r="J12184" i="9" s="1"/>
  <c r="J12188" i="9" s="1"/>
  <c r="J12192" i="9" s="1"/>
  <c r="J12196" i="9" s="1"/>
  <c r="J12200" i="9" s="1"/>
  <c r="J12204" i="9" s="1"/>
  <c r="J12208" i="9" s="1"/>
  <c r="J12212" i="9" s="1"/>
  <c r="J12216" i="9" s="1"/>
  <c r="J12220" i="9" s="1"/>
  <c r="J12224" i="9" s="1"/>
  <c r="J12228" i="9" s="1"/>
  <c r="J12232" i="9" s="1"/>
  <c r="J12236" i="9" s="1"/>
  <c r="J12240" i="9" s="1"/>
  <c r="J12244" i="9" s="1"/>
  <c r="J12248" i="9" s="1"/>
  <c r="J12252" i="9" s="1"/>
  <c r="J12256" i="9" s="1"/>
  <c r="J12260" i="9" s="1"/>
  <c r="J12264" i="9" s="1"/>
  <c r="J12268" i="9" s="1"/>
  <c r="J12272" i="9" s="1"/>
  <c r="J12276" i="9" s="1"/>
  <c r="J12280" i="9" s="1"/>
  <c r="J12284" i="9" s="1"/>
  <c r="J12288" i="9" s="1"/>
  <c r="J12292" i="9" s="1"/>
  <c r="J12296" i="9" s="1"/>
  <c r="J12300" i="9" s="1"/>
  <c r="J12304" i="9" s="1"/>
  <c r="J12151" i="9"/>
  <c r="J12155" i="9" s="1"/>
  <c r="J12159" i="9" s="1"/>
  <c r="J12163" i="9" s="1"/>
  <c r="J12167" i="9" s="1"/>
  <c r="J12171" i="9" s="1"/>
  <c r="I12151" i="9"/>
  <c r="I11996" i="9"/>
  <c r="I12000" i="9" s="1"/>
  <c r="I12004" i="9" s="1"/>
  <c r="I12008" i="9" s="1"/>
  <c r="I12012" i="9" s="1"/>
  <c r="I12016" i="9" s="1"/>
  <c r="I12020" i="9" s="1"/>
  <c r="I12024" i="9" s="1"/>
  <c r="I12028" i="9" s="1"/>
  <c r="I12032" i="9" s="1"/>
  <c r="I12036" i="9" s="1"/>
  <c r="I12040" i="9" s="1"/>
  <c r="I12044" i="9" s="1"/>
  <c r="I12048" i="9" s="1"/>
  <c r="I12052" i="9" s="1"/>
  <c r="I12056" i="9" s="1"/>
  <c r="I12060" i="9" s="1"/>
  <c r="I12064" i="9" s="1"/>
  <c r="I12068" i="9" s="1"/>
  <c r="I12072" i="9" s="1"/>
  <c r="I12076" i="9" s="1"/>
  <c r="I12080" i="9" s="1"/>
  <c r="I12084" i="9" s="1"/>
  <c r="I12088" i="9" s="1"/>
  <c r="I12092" i="9" s="1"/>
  <c r="I12096" i="9" s="1"/>
  <c r="I12100" i="9" s="1"/>
  <c r="I12104" i="9" s="1"/>
  <c r="I12108" i="9" s="1"/>
  <c r="I12112" i="9" s="1"/>
  <c r="I12116" i="9" s="1"/>
  <c r="I12120" i="9" s="1"/>
  <c r="I12124" i="9" s="1"/>
  <c r="I12128" i="9" s="1"/>
  <c r="I12132" i="9" s="1"/>
  <c r="I12136" i="9" s="1"/>
  <c r="I12140" i="9" s="1"/>
  <c r="I12144" i="9" s="1"/>
  <c r="I11995" i="9"/>
  <c r="I11999" i="9" s="1"/>
  <c r="I12003" i="9" s="1"/>
  <c r="I12007" i="9" s="1"/>
  <c r="I12011" i="9" s="1"/>
  <c r="I12015" i="9" s="1"/>
  <c r="I12019" i="9" s="1"/>
  <c r="I12023" i="9" s="1"/>
  <c r="I12027" i="9" s="1"/>
  <c r="I12031" i="9" s="1"/>
  <c r="I12035" i="9" s="1"/>
  <c r="I12039" i="9" s="1"/>
  <c r="I12043" i="9" s="1"/>
  <c r="I12047" i="9" s="1"/>
  <c r="I12051" i="9" s="1"/>
  <c r="I12055" i="9" s="1"/>
  <c r="I12059" i="9" s="1"/>
  <c r="I12063" i="9" s="1"/>
  <c r="I12067" i="9" s="1"/>
  <c r="I12071" i="9" s="1"/>
  <c r="I12075" i="9" s="1"/>
  <c r="I12079" i="9" s="1"/>
  <c r="I12083" i="9" s="1"/>
  <c r="I12087" i="9" s="1"/>
  <c r="I12091" i="9" s="1"/>
  <c r="I12095" i="9" s="1"/>
  <c r="I12099" i="9" s="1"/>
  <c r="I12103" i="9" s="1"/>
  <c r="I12107" i="9" s="1"/>
  <c r="I12111" i="9" s="1"/>
  <c r="I12115" i="9" s="1"/>
  <c r="I12119" i="9" s="1"/>
  <c r="I12123" i="9" s="1"/>
  <c r="I12127" i="9" s="1"/>
  <c r="I12131" i="9" s="1"/>
  <c r="I12135" i="9" s="1"/>
  <c r="I12139" i="9" s="1"/>
  <c r="I12143" i="9" s="1"/>
  <c r="H16320" i="9" l="1"/>
  <c r="H16324" i="9" s="1"/>
  <c r="H16328" i="9" s="1"/>
  <c r="H16332" i="9" s="1"/>
  <c r="H16336" i="9" s="1"/>
  <c r="H16340" i="9" s="1"/>
  <c r="H16344" i="9" s="1"/>
  <c r="H16348" i="9" s="1"/>
  <c r="H16352" i="9" s="1"/>
  <c r="H16356" i="9" s="1"/>
  <c r="H16360" i="9" s="1"/>
  <c r="H16364" i="9" s="1"/>
  <c r="H16368" i="9" s="1"/>
  <c r="H16372" i="9" s="1"/>
  <c r="H16376" i="9" s="1"/>
  <c r="H16380" i="9" s="1"/>
  <c r="H16384" i="9" s="1"/>
  <c r="H16388" i="9" s="1"/>
  <c r="H16392" i="9" s="1"/>
  <c r="H16396" i="9" s="1"/>
  <c r="H16400" i="9" s="1"/>
  <c r="H16404" i="9" s="1"/>
  <c r="H16408" i="9" s="1"/>
  <c r="H16412" i="9" s="1"/>
  <c r="H16416" i="9" s="1"/>
  <c r="H16420" i="9" s="1"/>
  <c r="H16424" i="9" s="1"/>
  <c r="H16428" i="9" s="1"/>
  <c r="H16432" i="9" s="1"/>
  <c r="H16436" i="9" s="1"/>
  <c r="H16440" i="9" s="1"/>
  <c r="H16444" i="9" s="1"/>
  <c r="H16448" i="9" s="1"/>
  <c r="H16452" i="9" s="1"/>
  <c r="H16456" i="9" s="1"/>
  <c r="D13917" i="9"/>
  <c r="D13921" i="9" s="1"/>
  <c r="D13925" i="9" s="1"/>
  <c r="D13929" i="9" s="1"/>
  <c r="D13933" i="9" s="1"/>
  <c r="D13937" i="9" s="1"/>
  <c r="D13941" i="9" s="1"/>
  <c r="D13945" i="9" s="1"/>
  <c r="D13949" i="9" s="1"/>
  <c r="D13953" i="9" s="1"/>
  <c r="D13957" i="9" s="1"/>
  <c r="D13961" i="9" s="1"/>
  <c r="D13965" i="9" s="1"/>
  <c r="D13969" i="9" s="1"/>
  <c r="D13973" i="9" s="1"/>
  <c r="D13977" i="9" s="1"/>
  <c r="D13981" i="9" s="1"/>
  <c r="D13985" i="9" s="1"/>
  <c r="D13989" i="9" s="1"/>
  <c r="D13993" i="9" s="1"/>
  <c r="D13997" i="9" s="1"/>
  <c r="D14001" i="9" s="1"/>
  <c r="D14005" i="9" s="1"/>
  <c r="D14009" i="9" s="1"/>
  <c r="D14013" i="9" s="1"/>
  <c r="D14017" i="9" s="1"/>
  <c r="D14021" i="9" s="1"/>
  <c r="D14025" i="9" s="1"/>
  <c r="D14029" i="9" s="1"/>
  <c r="D14033" i="9" s="1"/>
  <c r="D14037" i="9" s="1"/>
  <c r="D14041" i="9" s="1"/>
  <c r="D14045" i="9" s="1"/>
  <c r="D14049" i="9" s="1"/>
  <c r="D14053" i="9" s="1"/>
  <c r="D14057" i="9" s="1"/>
  <c r="D14061" i="9" s="1"/>
  <c r="D14065" i="9" s="1"/>
  <c r="D14069" i="9" s="1"/>
  <c r="D14073" i="9" s="1"/>
  <c r="D14077" i="9" s="1"/>
  <c r="D14081" i="9" s="1"/>
  <c r="D14085" i="9" s="1"/>
  <c r="D14089" i="9" s="1"/>
  <c r="D14093" i="9" s="1"/>
  <c r="D14097" i="9" s="1"/>
  <c r="D14101" i="9" s="1"/>
  <c r="D14105" i="9" s="1"/>
  <c r="D14109" i="9" s="1"/>
  <c r="D14113" i="9" s="1"/>
  <c r="D14117" i="9" s="1"/>
  <c r="D14121" i="9" s="1"/>
  <c r="D14125" i="9" s="1"/>
  <c r="D14129" i="9" s="1"/>
  <c r="D14133" i="9" s="1"/>
  <c r="D14137" i="9" s="1"/>
  <c r="D14141" i="9" s="1"/>
  <c r="D14145" i="9" s="1"/>
  <c r="D14149" i="9" s="1"/>
  <c r="D14153" i="9" s="1"/>
  <c r="D14157" i="9" s="1"/>
  <c r="D14161" i="9" s="1"/>
  <c r="D14165" i="9" s="1"/>
  <c r="D14169" i="9" s="1"/>
  <c r="D14173" i="9" s="1"/>
  <c r="D14177" i="9" s="1"/>
  <c r="D14181" i="9" s="1"/>
  <c r="D14185" i="9" s="1"/>
  <c r="D14189" i="9" s="1"/>
  <c r="D14193" i="9" s="1"/>
  <c r="D14197" i="9" s="1"/>
  <c r="D14201" i="9" s="1"/>
  <c r="D14205" i="9" s="1"/>
  <c r="D14209" i="9" s="1"/>
  <c r="D14213" i="9" s="1"/>
  <c r="D14217" i="9" s="1"/>
  <c r="D14221" i="9" s="1"/>
  <c r="D14225" i="9" s="1"/>
  <c r="D14229" i="9" s="1"/>
  <c r="D14233" i="9" s="1"/>
  <c r="D14237" i="9" s="1"/>
  <c r="D14241" i="9" s="1"/>
  <c r="D14245" i="9" s="1"/>
  <c r="D14249" i="9" s="1"/>
  <c r="D14253" i="9" s="1"/>
  <c r="D14257" i="9" s="1"/>
  <c r="D14261" i="9" s="1"/>
  <c r="D14265" i="9" s="1"/>
  <c r="D14269" i="9" s="1"/>
  <c r="D14273" i="9" s="1"/>
  <c r="D14277" i="9" s="1"/>
  <c r="D14281" i="9" s="1"/>
  <c r="D14285" i="9" s="1"/>
  <c r="D14289" i="9" s="1"/>
  <c r="D14293" i="9" s="1"/>
  <c r="D14297" i="9" s="1"/>
  <c r="D14301" i="9" s="1"/>
  <c r="D14305" i="9" s="1"/>
  <c r="D14309" i="9" s="1"/>
  <c r="D14313" i="9" s="1"/>
  <c r="D14317" i="9" s="1"/>
  <c r="D14321" i="9" s="1"/>
  <c r="D14325" i="9" s="1"/>
  <c r="D14329" i="9" s="1"/>
  <c r="D14333" i="9" s="1"/>
  <c r="D14337" i="9" s="1"/>
  <c r="D14341" i="9" s="1"/>
  <c r="D14345" i="9" s="1"/>
  <c r="D14349" i="9" s="1"/>
  <c r="D14353" i="9" s="1"/>
  <c r="D14357" i="9" s="1"/>
  <c r="D14361" i="9" s="1"/>
  <c r="D14365" i="9" s="1"/>
  <c r="D14369" i="9" s="1"/>
  <c r="D14373" i="9" s="1"/>
  <c r="D14377" i="9" s="1"/>
  <c r="D14381" i="9" s="1"/>
  <c r="D14385" i="9" s="1"/>
  <c r="D14389" i="9" s="1"/>
  <c r="D14393" i="9" s="1"/>
  <c r="D14397" i="9" s="1"/>
  <c r="D14401" i="9" s="1"/>
  <c r="D14405" i="9" s="1"/>
  <c r="D14409" i="9" s="1"/>
  <c r="D14413" i="9" s="1"/>
  <c r="D14417" i="9" s="1"/>
  <c r="D14421" i="9" s="1"/>
  <c r="D14425" i="9" s="1"/>
  <c r="D14429" i="9" s="1"/>
  <c r="D14433" i="9" s="1"/>
  <c r="D14437" i="9" s="1"/>
  <c r="D14441" i="9" s="1"/>
  <c r="D14445" i="9" s="1"/>
  <c r="D14449" i="9" s="1"/>
  <c r="D14453" i="9" s="1"/>
  <c r="D14457" i="9" s="1"/>
  <c r="D14461" i="9" s="1"/>
  <c r="D14465" i="9" s="1"/>
  <c r="D14469" i="9" s="1"/>
  <c r="D14473" i="9" s="1"/>
  <c r="D14477" i="9" s="1"/>
  <c r="D14481" i="9" s="1"/>
  <c r="D14485" i="9" s="1"/>
  <c r="D14489" i="9" s="1"/>
  <c r="D14493" i="9" s="1"/>
  <c r="D14497" i="9" s="1"/>
  <c r="D14501" i="9" s="1"/>
  <c r="D14505" i="9" s="1"/>
  <c r="D14509" i="9" s="1"/>
  <c r="D14513" i="9" s="1"/>
  <c r="D14517" i="9" s="1"/>
  <c r="D14521" i="9" s="1"/>
  <c r="D14525" i="9" s="1"/>
  <c r="D14529" i="9" s="1"/>
  <c r="D14533" i="9" s="1"/>
  <c r="D14537" i="9" s="1"/>
  <c r="D14541" i="9" s="1"/>
  <c r="D14545" i="9" s="1"/>
  <c r="D14549" i="9" s="1"/>
  <c r="D14553" i="9" s="1"/>
  <c r="D14557" i="9" s="1"/>
  <c r="D14561" i="9" s="1"/>
  <c r="D14565" i="9" s="1"/>
  <c r="D14569" i="9" s="1"/>
  <c r="D14573" i="9" s="1"/>
  <c r="D14577" i="9" s="1"/>
  <c r="D14581" i="9" s="1"/>
  <c r="D14585" i="9" s="1"/>
  <c r="D14589" i="9" s="1"/>
  <c r="D14593" i="9" s="1"/>
  <c r="D14597" i="9" s="1"/>
  <c r="D14601" i="9" s="1"/>
  <c r="D14605" i="9" s="1"/>
  <c r="D14609" i="9" s="1"/>
  <c r="D14613" i="9" s="1"/>
  <c r="D14617" i="9" s="1"/>
  <c r="D14621" i="9" s="1"/>
  <c r="D14625" i="9" s="1"/>
  <c r="D14629" i="9" s="1"/>
  <c r="D14633" i="9" s="1"/>
  <c r="D14637" i="9" s="1"/>
  <c r="D14641" i="9" s="1"/>
  <c r="D14645" i="9" s="1"/>
  <c r="D14649" i="9" s="1"/>
  <c r="D14653" i="9" s="1"/>
  <c r="D14657" i="9" s="1"/>
  <c r="D14661" i="9" s="1"/>
  <c r="D14665" i="9" s="1"/>
  <c r="D14669" i="9" s="1"/>
  <c r="D14673" i="9" s="1"/>
  <c r="D14677" i="9" s="1"/>
  <c r="D14681" i="9" s="1"/>
  <c r="D14685" i="9" s="1"/>
  <c r="D14689" i="9" s="1"/>
  <c r="D14693" i="9" s="1"/>
  <c r="D14697" i="9" s="1"/>
  <c r="D14701" i="9" s="1"/>
  <c r="D14705" i="9" s="1"/>
  <c r="D14709" i="9" s="1"/>
  <c r="D14713" i="9" s="1"/>
  <c r="D14717" i="9" s="1"/>
  <c r="D14721" i="9" s="1"/>
  <c r="D14725" i="9" s="1"/>
  <c r="D14729" i="9" s="1"/>
  <c r="D14733" i="9" s="1"/>
  <c r="D14737" i="9" s="1"/>
  <c r="D14741" i="9" s="1"/>
  <c r="D14745" i="9" s="1"/>
  <c r="D14749" i="9" s="1"/>
  <c r="D14753" i="9" s="1"/>
  <c r="D14757" i="9" s="1"/>
  <c r="D14761" i="9" s="1"/>
  <c r="D14765" i="9" s="1"/>
  <c r="D14769" i="9" s="1"/>
  <c r="D14773" i="9" s="1"/>
  <c r="D14777" i="9" s="1"/>
  <c r="D14781" i="9" s="1"/>
  <c r="D14785" i="9" s="1"/>
  <c r="D14789" i="9" s="1"/>
  <c r="D14793" i="9" s="1"/>
  <c r="D14797" i="9" s="1"/>
  <c r="D14801" i="9" s="1"/>
  <c r="D14805" i="9" s="1"/>
  <c r="D14809" i="9" s="1"/>
  <c r="D14813" i="9" s="1"/>
  <c r="D14817" i="9" s="1"/>
  <c r="D14821" i="9" s="1"/>
  <c r="D14825" i="9" s="1"/>
  <c r="D14829" i="9" s="1"/>
  <c r="D14833" i="9" s="1"/>
  <c r="D14837" i="9" s="1"/>
  <c r="D14841" i="9" s="1"/>
  <c r="D14845" i="9" s="1"/>
  <c r="D14849" i="9" s="1"/>
  <c r="D14853" i="9" s="1"/>
  <c r="D14857" i="9" s="1"/>
  <c r="D14861" i="9" s="1"/>
  <c r="D14865" i="9" s="1"/>
  <c r="D14869" i="9" s="1"/>
  <c r="D14873" i="9" s="1"/>
  <c r="D14877" i="9" s="1"/>
  <c r="D14881" i="9" s="1"/>
  <c r="D14885" i="9" s="1"/>
  <c r="D14889" i="9" s="1"/>
  <c r="D14893" i="9" s="1"/>
  <c r="D14897" i="9" s="1"/>
  <c r="D14901" i="9" s="1"/>
  <c r="D14905" i="9" s="1"/>
  <c r="D14909" i="9" s="1"/>
  <c r="D14913" i="9" s="1"/>
  <c r="D14917" i="9" s="1"/>
  <c r="D14921" i="9" s="1"/>
  <c r="D14925" i="9" s="1"/>
  <c r="D14929" i="9" s="1"/>
  <c r="D14933" i="9" s="1"/>
  <c r="D14937" i="9" s="1"/>
  <c r="D14941" i="9" s="1"/>
  <c r="D14945" i="9" s="1"/>
  <c r="D14949" i="9" s="1"/>
  <c r="D14953" i="9" s="1"/>
  <c r="D14957" i="9" s="1"/>
  <c r="D14961" i="9" s="1"/>
  <c r="D14965" i="9" s="1"/>
  <c r="D14969" i="9" s="1"/>
  <c r="D14973" i="9" s="1"/>
  <c r="D14977" i="9" s="1"/>
  <c r="D14981" i="9" s="1"/>
  <c r="D14985" i="9" s="1"/>
  <c r="D14989" i="9" s="1"/>
  <c r="D14993" i="9" s="1"/>
  <c r="D14997" i="9" s="1"/>
  <c r="D15001" i="9" s="1"/>
  <c r="D15005" i="9" s="1"/>
  <c r="D15009" i="9" s="1"/>
  <c r="D15013" i="9" s="1"/>
  <c r="D15017" i="9" s="1"/>
  <c r="D15021" i="9" s="1"/>
  <c r="D15025" i="9" s="1"/>
  <c r="D15029" i="9" s="1"/>
  <c r="D15033" i="9" s="1"/>
  <c r="D15037" i="9" s="1"/>
  <c r="D15041" i="9" s="1"/>
  <c r="D15045" i="9" s="1"/>
  <c r="D15049" i="9" s="1"/>
  <c r="D15053" i="9" s="1"/>
  <c r="D15057" i="9" s="1"/>
  <c r="D15061" i="9" s="1"/>
  <c r="D15065" i="9" s="1"/>
  <c r="D15069" i="9" s="1"/>
  <c r="D15073" i="9" s="1"/>
  <c r="D15077" i="9" s="1"/>
  <c r="D15081" i="9" s="1"/>
  <c r="D15085" i="9" s="1"/>
  <c r="D15089" i="9" s="1"/>
  <c r="D15093" i="9" s="1"/>
  <c r="D15097" i="9" s="1"/>
  <c r="D15101" i="9" s="1"/>
  <c r="D15105" i="9" s="1"/>
  <c r="D15109" i="9" s="1"/>
  <c r="D15113" i="9" s="1"/>
  <c r="D15117" i="9" s="1"/>
  <c r="D15121" i="9" s="1"/>
  <c r="D15125" i="9" s="1"/>
  <c r="D15129" i="9" s="1"/>
  <c r="D15133" i="9" s="1"/>
  <c r="D15137" i="9" s="1"/>
  <c r="D15141" i="9" s="1"/>
  <c r="D15145" i="9" s="1"/>
  <c r="D15149" i="9" s="1"/>
  <c r="D15153" i="9" s="1"/>
  <c r="D15157" i="9" s="1"/>
  <c r="D15161" i="9" s="1"/>
  <c r="D15165" i="9" s="1"/>
  <c r="D15169" i="9" s="1"/>
  <c r="D15173" i="9" s="1"/>
  <c r="D15177" i="9" s="1"/>
  <c r="D15181" i="9" s="1"/>
  <c r="D15185" i="9" s="1"/>
  <c r="D15189" i="9" s="1"/>
  <c r="D15193" i="9" s="1"/>
  <c r="D15197" i="9" s="1"/>
  <c r="D15201" i="9" s="1"/>
  <c r="D15205" i="9" s="1"/>
  <c r="D15209" i="9" s="1"/>
  <c r="D15213" i="9" s="1"/>
  <c r="D15217" i="9" s="1"/>
  <c r="D15221" i="9" s="1"/>
  <c r="D15225" i="9" s="1"/>
  <c r="D15229" i="9" s="1"/>
  <c r="D15233" i="9" s="1"/>
  <c r="D15237" i="9" s="1"/>
  <c r="D15241" i="9" s="1"/>
  <c r="D15245" i="9" s="1"/>
  <c r="D15249" i="9" s="1"/>
  <c r="D15253" i="9" s="1"/>
  <c r="D15257" i="9" s="1"/>
  <c r="D15261" i="9" s="1"/>
  <c r="D15265" i="9" s="1"/>
  <c r="D15269" i="9" s="1"/>
  <c r="D15273" i="9" s="1"/>
  <c r="D15277" i="9" s="1"/>
  <c r="D15281" i="9" s="1"/>
  <c r="D15285" i="9" s="1"/>
  <c r="D15289" i="9" s="1"/>
  <c r="D15293" i="9" s="1"/>
  <c r="D15297" i="9" s="1"/>
  <c r="D15301" i="9" s="1"/>
  <c r="D15305" i="9" s="1"/>
  <c r="D15309" i="9" s="1"/>
  <c r="D15313" i="9" s="1"/>
  <c r="D15317" i="9" s="1"/>
  <c r="D15321" i="9" s="1"/>
  <c r="D15325" i="9" s="1"/>
  <c r="D15329" i="9" s="1"/>
  <c r="D15333" i="9" s="1"/>
  <c r="D15337" i="9" s="1"/>
  <c r="D15341" i="9" s="1"/>
  <c r="D15345" i="9" s="1"/>
  <c r="D15349" i="9" s="1"/>
  <c r="D15353" i="9" s="1"/>
  <c r="D15357" i="9" s="1"/>
  <c r="D15361" i="9" s="1"/>
  <c r="D15365" i="9" s="1"/>
  <c r="D15369" i="9" s="1"/>
  <c r="D15373" i="9" s="1"/>
  <c r="D15377" i="9" s="1"/>
  <c r="D15381" i="9" s="1"/>
  <c r="D15385" i="9" s="1"/>
  <c r="D15389" i="9" s="1"/>
  <c r="D15393" i="9" s="1"/>
  <c r="D15397" i="9" s="1"/>
  <c r="D15401" i="9" s="1"/>
  <c r="D15405" i="9" s="1"/>
  <c r="D15409" i="9" s="1"/>
  <c r="D15413" i="9" s="1"/>
  <c r="D15417" i="9" s="1"/>
  <c r="D15421" i="9" s="1"/>
  <c r="D15425" i="9" s="1"/>
  <c r="D15429" i="9" s="1"/>
  <c r="D15433" i="9" s="1"/>
  <c r="D15437" i="9" s="1"/>
  <c r="D15441" i="9" s="1"/>
  <c r="D15445" i="9" s="1"/>
  <c r="D15449" i="9" s="1"/>
  <c r="D15453" i="9" s="1"/>
  <c r="D15457" i="9" s="1"/>
  <c r="D15461" i="9" s="1"/>
  <c r="D15465" i="9" s="1"/>
  <c r="D15469" i="9" s="1"/>
  <c r="D15473" i="9" s="1"/>
  <c r="D15477" i="9" s="1"/>
  <c r="D15481" i="9" s="1"/>
  <c r="D15485" i="9" s="1"/>
  <c r="D15489" i="9" s="1"/>
  <c r="D15493" i="9" s="1"/>
  <c r="D15497" i="9" s="1"/>
  <c r="D15501" i="9" s="1"/>
  <c r="D15505" i="9" s="1"/>
  <c r="D15509" i="9" s="1"/>
  <c r="D15513" i="9" s="1"/>
  <c r="D15517" i="9" s="1"/>
  <c r="D15521" i="9" s="1"/>
  <c r="D15525" i="9" s="1"/>
  <c r="D15529" i="9" s="1"/>
  <c r="D15533" i="9" s="1"/>
  <c r="D15537" i="9" s="1"/>
  <c r="D15541" i="9" s="1"/>
  <c r="D15545" i="9" s="1"/>
  <c r="D15549" i="9" s="1"/>
  <c r="D15553" i="9" s="1"/>
  <c r="D15557" i="9" s="1"/>
  <c r="D15561" i="9" s="1"/>
  <c r="D15565" i="9" s="1"/>
  <c r="D15569" i="9" s="1"/>
  <c r="D15573" i="9" s="1"/>
  <c r="D15577" i="9" s="1"/>
  <c r="D15581" i="9" s="1"/>
  <c r="D15585" i="9" s="1"/>
  <c r="D15589" i="9" s="1"/>
  <c r="D15593" i="9" s="1"/>
  <c r="D15597" i="9" s="1"/>
  <c r="D15601" i="9" s="1"/>
  <c r="D15605" i="9" s="1"/>
  <c r="D15609" i="9" s="1"/>
  <c r="D15613" i="9" s="1"/>
  <c r="D15617" i="9" s="1"/>
  <c r="D15621" i="9" s="1"/>
  <c r="D15625" i="9" s="1"/>
  <c r="D15629" i="9" s="1"/>
  <c r="D15633" i="9" s="1"/>
  <c r="D15637" i="9" s="1"/>
  <c r="D15641" i="9" s="1"/>
  <c r="D15645" i="9" s="1"/>
  <c r="D15649" i="9" s="1"/>
  <c r="D15653" i="9" s="1"/>
  <c r="D15657" i="9" s="1"/>
  <c r="D15661" i="9" s="1"/>
  <c r="D15665" i="9" s="1"/>
  <c r="D15669" i="9" s="1"/>
  <c r="D15673" i="9" s="1"/>
  <c r="D15677" i="9" s="1"/>
  <c r="D15681" i="9" s="1"/>
  <c r="D15685" i="9" s="1"/>
  <c r="D15689" i="9" s="1"/>
  <c r="D15693" i="9" s="1"/>
  <c r="D15697" i="9" s="1"/>
  <c r="D15701" i="9" s="1"/>
  <c r="D15705" i="9" s="1"/>
  <c r="D15709" i="9" s="1"/>
  <c r="D15713" i="9" s="1"/>
  <c r="D15717" i="9" s="1"/>
  <c r="D15721" i="9" s="1"/>
  <c r="D15725" i="9" s="1"/>
  <c r="D15729" i="9" s="1"/>
  <c r="D15733" i="9" s="1"/>
  <c r="D15737" i="9" s="1"/>
  <c r="D15741" i="9" s="1"/>
  <c r="D15745" i="9" s="1"/>
  <c r="D15749" i="9" s="1"/>
  <c r="D15753" i="9" s="1"/>
  <c r="D15757" i="9" s="1"/>
  <c r="D15761" i="9" s="1"/>
  <c r="D15765" i="9" s="1"/>
  <c r="D15769" i="9" s="1"/>
  <c r="D15773" i="9" s="1"/>
  <c r="D15777" i="9" s="1"/>
  <c r="D15781" i="9" s="1"/>
  <c r="D15785" i="9" s="1"/>
  <c r="D15789" i="9" s="1"/>
  <c r="D15793" i="9" s="1"/>
  <c r="D15797" i="9" s="1"/>
  <c r="D15801" i="9" s="1"/>
  <c r="D15805" i="9" s="1"/>
  <c r="D15809" i="9" s="1"/>
  <c r="D15813" i="9" s="1"/>
  <c r="D15817" i="9" s="1"/>
  <c r="D15821" i="9" s="1"/>
  <c r="D15825" i="9" s="1"/>
  <c r="D15829" i="9" s="1"/>
  <c r="D15833" i="9" s="1"/>
  <c r="D15837" i="9" s="1"/>
  <c r="D15841" i="9" s="1"/>
  <c r="D15845" i="9" s="1"/>
  <c r="D15849" i="9" s="1"/>
  <c r="D15853" i="9" s="1"/>
  <c r="D15857" i="9" s="1"/>
  <c r="D15861" i="9" s="1"/>
  <c r="D15865" i="9" s="1"/>
  <c r="D15869" i="9" s="1"/>
  <c r="D15873" i="9" s="1"/>
  <c r="D15877" i="9" s="1"/>
  <c r="D15881" i="9" s="1"/>
  <c r="D15885" i="9" s="1"/>
  <c r="D15889" i="9" s="1"/>
  <c r="D15893" i="9" s="1"/>
  <c r="D15897" i="9" s="1"/>
  <c r="D15901" i="9" s="1"/>
  <c r="D15905" i="9" s="1"/>
  <c r="D15909" i="9" s="1"/>
  <c r="D15913" i="9" s="1"/>
  <c r="D15917" i="9" s="1"/>
  <c r="D15921" i="9" s="1"/>
  <c r="D15925" i="9" s="1"/>
  <c r="D15929" i="9" s="1"/>
  <c r="D15933" i="9" s="1"/>
  <c r="D15937" i="9" s="1"/>
  <c r="D15941" i="9" s="1"/>
  <c r="D15945" i="9" s="1"/>
  <c r="D15949" i="9" s="1"/>
  <c r="D15953" i="9" s="1"/>
  <c r="D15957" i="9" s="1"/>
  <c r="D15961" i="9" s="1"/>
  <c r="D15965" i="9" s="1"/>
  <c r="D15969" i="9" s="1"/>
  <c r="D15973" i="9" s="1"/>
  <c r="D15977" i="9" s="1"/>
  <c r="D15981" i="9" s="1"/>
  <c r="D15985" i="9" s="1"/>
  <c r="D15989" i="9" s="1"/>
  <c r="D15993" i="9" s="1"/>
  <c r="D15997" i="9" s="1"/>
  <c r="D16001" i="9" s="1"/>
  <c r="D16005" i="9" s="1"/>
  <c r="D16009" i="9" s="1"/>
  <c r="D16013" i="9" s="1"/>
  <c r="D16017" i="9" s="1"/>
  <c r="D16021" i="9" s="1"/>
  <c r="D16025" i="9" s="1"/>
  <c r="D16029" i="9" s="1"/>
  <c r="D16033" i="9" s="1"/>
  <c r="D16037" i="9" s="1"/>
  <c r="D16041" i="9" s="1"/>
  <c r="D16045" i="9" s="1"/>
  <c r="D16049" i="9" s="1"/>
  <c r="D16053" i="9" s="1"/>
  <c r="D16057" i="9" s="1"/>
  <c r="D16061" i="9" s="1"/>
  <c r="D16065" i="9" s="1"/>
  <c r="D16069" i="9" s="1"/>
  <c r="D16073" i="9" s="1"/>
  <c r="D16077" i="9" s="1"/>
  <c r="D16081" i="9" s="1"/>
  <c r="D16085" i="9" s="1"/>
  <c r="D16089" i="9" s="1"/>
  <c r="D16093" i="9" s="1"/>
  <c r="D16097" i="9" s="1"/>
  <c r="D16101" i="9" s="1"/>
  <c r="D16105" i="9" s="1"/>
  <c r="D16109" i="9" s="1"/>
  <c r="D16113" i="9" s="1"/>
  <c r="D16117" i="9" s="1"/>
  <c r="D16121" i="9" s="1"/>
  <c r="D16125" i="9" s="1"/>
  <c r="D16129" i="9" s="1"/>
  <c r="D16133" i="9" s="1"/>
  <c r="D16137" i="9" s="1"/>
  <c r="D16141" i="9" s="1"/>
  <c r="D16145" i="9" s="1"/>
  <c r="D16149" i="9" s="1"/>
  <c r="D16153" i="9" s="1"/>
  <c r="D16157" i="9" s="1"/>
  <c r="D16161" i="9" s="1"/>
  <c r="D16165" i="9" s="1"/>
  <c r="D16169" i="9" s="1"/>
  <c r="D16173" i="9" s="1"/>
  <c r="D16177" i="9" s="1"/>
  <c r="D16181" i="9" s="1"/>
  <c r="D16185" i="9" s="1"/>
  <c r="D16189" i="9" s="1"/>
  <c r="D16193" i="9" s="1"/>
  <c r="D16197" i="9" s="1"/>
  <c r="D16201" i="9" s="1"/>
  <c r="D16205" i="9" s="1"/>
  <c r="D16209" i="9" s="1"/>
  <c r="D16213" i="9" s="1"/>
  <c r="D16217" i="9" s="1"/>
  <c r="D16221" i="9" s="1"/>
  <c r="D16225" i="9" s="1"/>
  <c r="D16229" i="9" s="1"/>
  <c r="D16233" i="9" s="1"/>
  <c r="D16237" i="9" s="1"/>
  <c r="D16241" i="9" s="1"/>
  <c r="D16245" i="9" s="1"/>
  <c r="D16249" i="9" s="1"/>
  <c r="D16253" i="9" s="1"/>
  <c r="D16257" i="9" s="1"/>
  <c r="D16261" i="9" s="1"/>
  <c r="D16265" i="9" s="1"/>
  <c r="D16269" i="9" s="1"/>
  <c r="D16273" i="9" s="1"/>
  <c r="D16277" i="9" s="1"/>
  <c r="D16281" i="9" s="1"/>
  <c r="D16285" i="9" s="1"/>
  <c r="D16289" i="9" s="1"/>
  <c r="D16293" i="9" s="1"/>
  <c r="D16297" i="9" s="1"/>
  <c r="D16301" i="9" s="1"/>
  <c r="D16305" i="9" s="1"/>
  <c r="D16309" i="9" s="1"/>
  <c r="D16313" i="9" s="1"/>
  <c r="D16317" i="9" s="1"/>
  <c r="D16321" i="9" s="1"/>
  <c r="D16325" i="9" s="1"/>
  <c r="D16329" i="9" s="1"/>
  <c r="D16333" i="9" s="1"/>
  <c r="D16337" i="9" s="1"/>
  <c r="D16341" i="9" s="1"/>
  <c r="D16345" i="9" s="1"/>
  <c r="D16349" i="9" s="1"/>
  <c r="D16353" i="9" s="1"/>
  <c r="D16357" i="9" s="1"/>
  <c r="D16361" i="9" s="1"/>
  <c r="D16365" i="9" s="1"/>
  <c r="D16369" i="9" s="1"/>
  <c r="D16373" i="9" s="1"/>
  <c r="D16377" i="9" s="1"/>
  <c r="D16381" i="9" s="1"/>
  <c r="D16385" i="9" s="1"/>
  <c r="D16389" i="9" s="1"/>
  <c r="D16393" i="9" s="1"/>
  <c r="D16397" i="9" s="1"/>
  <c r="D16401" i="9" s="1"/>
  <c r="D16405" i="9" s="1"/>
  <c r="D16409" i="9" s="1"/>
  <c r="D16413" i="9" s="1"/>
  <c r="D16417" i="9" s="1"/>
  <c r="D16421" i="9" s="1"/>
  <c r="D16425" i="9" s="1"/>
  <c r="D16429" i="9" s="1"/>
  <c r="D16433" i="9" s="1"/>
  <c r="D16437" i="9" s="1"/>
  <c r="D16441" i="9" s="1"/>
  <c r="D16445" i="9" s="1"/>
  <c r="D16449" i="9" s="1"/>
  <c r="D16453" i="9" s="1"/>
  <c r="D16457" i="9" s="1"/>
  <c r="D16461" i="9" s="1"/>
  <c r="D16465" i="9" s="1"/>
  <c r="D16469" i="9" s="1"/>
  <c r="D16473" i="9" s="1"/>
  <c r="D16477" i="9" s="1"/>
  <c r="D16481" i="9" s="1"/>
  <c r="D16485" i="9" s="1"/>
  <c r="D16489" i="9" s="1"/>
  <c r="D16493" i="9" s="1"/>
  <c r="D16497" i="9" s="1"/>
  <c r="D16501" i="9" s="1"/>
  <c r="D16505" i="9" s="1"/>
  <c r="D16509" i="9" s="1"/>
  <c r="D16513" i="9" s="1"/>
  <c r="D16517" i="9" s="1"/>
  <c r="D16521" i="9" s="1"/>
  <c r="D16525" i="9" s="1"/>
  <c r="D16529" i="9" s="1"/>
  <c r="D16533" i="9" s="1"/>
  <c r="D16537" i="9" s="1"/>
  <c r="D16541" i="9" s="1"/>
  <c r="D16545" i="9" s="1"/>
  <c r="D16549" i="9" s="1"/>
  <c r="D16553" i="9" s="1"/>
  <c r="D16557" i="9" s="1"/>
  <c r="D16561" i="9" s="1"/>
  <c r="D16565" i="9" s="1"/>
  <c r="D16569" i="9" s="1"/>
  <c r="D16573" i="9" s="1"/>
  <c r="D16577" i="9" s="1"/>
  <c r="D16581" i="9" s="1"/>
  <c r="D16585" i="9" s="1"/>
  <c r="D16589" i="9" s="1"/>
  <c r="D16593" i="9" s="1"/>
  <c r="D16597" i="9" s="1"/>
  <c r="D16601" i="9" s="1"/>
  <c r="D16605" i="9" s="1"/>
  <c r="D16609" i="9" s="1"/>
  <c r="D16613" i="9" s="1"/>
  <c r="D16617" i="9" s="1"/>
  <c r="D16621" i="9" s="1"/>
  <c r="D16625" i="9" s="1"/>
  <c r="D16629" i="9" s="1"/>
  <c r="D16633" i="9" s="1"/>
  <c r="D16637" i="9" s="1"/>
  <c r="D16641" i="9" s="1"/>
  <c r="D16645" i="9" s="1"/>
  <c r="D16649" i="9" s="1"/>
  <c r="D16653" i="9" s="1"/>
  <c r="D16657" i="9" s="1"/>
  <c r="D16661" i="9" s="1"/>
  <c r="D16665" i="9" s="1"/>
  <c r="D16669" i="9" s="1"/>
  <c r="D16673" i="9" s="1"/>
  <c r="D16677" i="9" s="1"/>
  <c r="D16681" i="9" s="1"/>
  <c r="D16685" i="9" s="1"/>
  <c r="D16689" i="9" s="1"/>
  <c r="D16693" i="9" s="1"/>
  <c r="D16697" i="9" s="1"/>
  <c r="D16701" i="9" s="1"/>
  <c r="D16705" i="9" s="1"/>
  <c r="D16709" i="9" s="1"/>
  <c r="D16713" i="9" s="1"/>
  <c r="D16717" i="9" s="1"/>
  <c r="D16721" i="9" s="1"/>
  <c r="D16725" i="9" s="1"/>
  <c r="D16729" i="9" s="1"/>
  <c r="D16733" i="9" s="1"/>
  <c r="D16737" i="9" s="1"/>
  <c r="D16741" i="9" s="1"/>
  <c r="D16745" i="9" s="1"/>
  <c r="D16749" i="9" s="1"/>
  <c r="D16753" i="9" s="1"/>
  <c r="D16757" i="9" s="1"/>
  <c r="D16761" i="9" s="1"/>
  <c r="D16765" i="9" s="1"/>
  <c r="D16769" i="9" s="1"/>
  <c r="D16773" i="9" s="1"/>
  <c r="D16777" i="9" s="1"/>
  <c r="D16781" i="9" s="1"/>
  <c r="D16785" i="9" s="1"/>
  <c r="D16789" i="9" s="1"/>
  <c r="D16793" i="9" s="1"/>
  <c r="D16797" i="9" s="1"/>
  <c r="D16801" i="9" s="1"/>
  <c r="D16805" i="9" s="1"/>
  <c r="D16809" i="9" s="1"/>
  <c r="D16813" i="9" s="1"/>
  <c r="D16817" i="9" s="1"/>
  <c r="D16821" i="9" s="1"/>
  <c r="D16825" i="9" s="1"/>
  <c r="D16829" i="9" s="1"/>
  <c r="D16833" i="9" s="1"/>
  <c r="D16837" i="9" s="1"/>
  <c r="D16841" i="9" s="1"/>
  <c r="D16845" i="9" s="1"/>
  <c r="D16849" i="9" s="1"/>
  <c r="D16853" i="9" s="1"/>
  <c r="D16857" i="9" s="1"/>
  <c r="D16861" i="9" s="1"/>
  <c r="D16865" i="9" s="1"/>
  <c r="D16869" i="9" s="1"/>
  <c r="D16873" i="9" s="1"/>
  <c r="D16877" i="9" s="1"/>
  <c r="D16881" i="9" s="1"/>
  <c r="D16885" i="9" s="1"/>
  <c r="D16889" i="9" s="1"/>
  <c r="D16893" i="9" s="1"/>
  <c r="D16897" i="9" s="1"/>
  <c r="D16901" i="9" s="1"/>
  <c r="D16905" i="9" s="1"/>
  <c r="D16909" i="9" s="1"/>
  <c r="D16913" i="9" s="1"/>
  <c r="D16917" i="9" s="1"/>
  <c r="D16921" i="9" s="1"/>
  <c r="D16925" i="9" s="1"/>
  <c r="D16929" i="9" s="1"/>
  <c r="D16933" i="9" s="1"/>
  <c r="D16937" i="9" s="1"/>
  <c r="D16941" i="9" s="1"/>
  <c r="D16945" i="9" s="1"/>
  <c r="D16949" i="9" s="1"/>
  <c r="D16953" i="9" s="1"/>
  <c r="D16957" i="9" s="1"/>
  <c r="D16961" i="9" s="1"/>
  <c r="D16965" i="9" s="1"/>
  <c r="D16969" i="9" s="1"/>
  <c r="D16973" i="9" s="1"/>
  <c r="D16977" i="9" s="1"/>
  <c r="D16981" i="9" s="1"/>
  <c r="D16985" i="9" s="1"/>
  <c r="D16989" i="9" s="1"/>
  <c r="D16993" i="9" s="1"/>
  <c r="D16997" i="9" s="1"/>
  <c r="D17001" i="9" s="1"/>
  <c r="D17005" i="9" s="1"/>
  <c r="D17009" i="9" s="1"/>
  <c r="D17013" i="9" s="1"/>
  <c r="D17017" i="9" s="1"/>
  <c r="D17021" i="9" s="1"/>
  <c r="D17025" i="9" s="1"/>
  <c r="D17029" i="9" s="1"/>
  <c r="D17033" i="9" s="1"/>
  <c r="D17037" i="9" s="1"/>
  <c r="D17041" i="9" s="1"/>
  <c r="D17045" i="9" s="1"/>
  <c r="D17049" i="9" s="1"/>
  <c r="D17053" i="9" s="1"/>
  <c r="D17057" i="9" s="1"/>
  <c r="D17061" i="9" s="1"/>
  <c r="D17065" i="9" s="1"/>
  <c r="D17069" i="9" s="1"/>
  <c r="D17073" i="9" s="1"/>
  <c r="D17077" i="9" s="1"/>
  <c r="D17081" i="9" s="1"/>
  <c r="D17085" i="9" s="1"/>
  <c r="D17089" i="9" s="1"/>
  <c r="D17093" i="9" s="1"/>
  <c r="D17097" i="9" s="1"/>
  <c r="D17101" i="9" s="1"/>
  <c r="D17105" i="9" s="1"/>
  <c r="D17109" i="9" s="1"/>
  <c r="D17113" i="9" s="1"/>
  <c r="D17117" i="9" s="1"/>
  <c r="D17121" i="9" s="1"/>
  <c r="D17125" i="9" s="1"/>
  <c r="D17129" i="9" s="1"/>
  <c r="D17133" i="9" s="1"/>
  <c r="D17137" i="9" s="1"/>
  <c r="D17141" i="9" s="1"/>
  <c r="D17145" i="9" s="1"/>
  <c r="D17149" i="9" s="1"/>
  <c r="D17153" i="9" s="1"/>
  <c r="D17157" i="9" s="1"/>
  <c r="D17161" i="9" s="1"/>
  <c r="D17165" i="9" s="1"/>
  <c r="D17169" i="9" s="1"/>
  <c r="D17173" i="9" s="1"/>
  <c r="D17177" i="9" s="1"/>
  <c r="D17181" i="9" s="1"/>
  <c r="D17185" i="9" s="1"/>
  <c r="D17189" i="9" s="1"/>
  <c r="D17193" i="9" s="1"/>
  <c r="D17197" i="9" s="1"/>
  <c r="D17201" i="9" s="1"/>
  <c r="D17205" i="9" s="1"/>
  <c r="D17209" i="9" s="1"/>
  <c r="D17213" i="9" s="1"/>
  <c r="D17217" i="9" s="1"/>
  <c r="D17221" i="9" s="1"/>
  <c r="D17225" i="9" s="1"/>
  <c r="D17229" i="9" s="1"/>
  <c r="D17233" i="9" s="1"/>
  <c r="D17237" i="9" s="1"/>
  <c r="D17241" i="9" s="1"/>
  <c r="D17245" i="9" s="1"/>
  <c r="D17249" i="9" s="1"/>
  <c r="D17253" i="9" s="1"/>
  <c r="D17257" i="9" s="1"/>
  <c r="D17261" i="9" s="1"/>
  <c r="D17265" i="9" s="1"/>
  <c r="D17269" i="9" s="1"/>
  <c r="D17273" i="9" s="1"/>
  <c r="D17277" i="9" s="1"/>
  <c r="D17281" i="9" s="1"/>
  <c r="D17285" i="9" s="1"/>
  <c r="D17289" i="9" s="1"/>
  <c r="D17293" i="9" s="1"/>
  <c r="D17297" i="9" s="1"/>
  <c r="D17301" i="9" s="1"/>
  <c r="D17305" i="9" s="1"/>
  <c r="D17309" i="9" s="1"/>
  <c r="D17313" i="9" s="1"/>
  <c r="D17317" i="9" s="1"/>
  <c r="D17321" i="9" s="1"/>
  <c r="D17325" i="9" s="1"/>
  <c r="D17329" i="9" s="1"/>
  <c r="D17333" i="9" s="1"/>
  <c r="D17337" i="9" s="1"/>
  <c r="D17341" i="9" s="1"/>
  <c r="D17345" i="9" s="1"/>
  <c r="D17349" i="9" s="1"/>
  <c r="D17353" i="9" s="1"/>
  <c r="D17357" i="9" s="1"/>
  <c r="D17361" i="9" s="1"/>
  <c r="D17365" i="9" s="1"/>
  <c r="D17369" i="9" s="1"/>
  <c r="D17373" i="9" s="1"/>
  <c r="D17377" i="9" s="1"/>
  <c r="D17381" i="9" s="1"/>
  <c r="D17385" i="9" s="1"/>
  <c r="D17389" i="9" s="1"/>
  <c r="D17393" i="9" s="1"/>
  <c r="D17397" i="9" s="1"/>
  <c r="D17401" i="9" s="1"/>
  <c r="D17405" i="9" s="1"/>
  <c r="D17409" i="9" s="1"/>
  <c r="D17413" i="9" s="1"/>
  <c r="D17417" i="9" s="1"/>
  <c r="D17421" i="9" s="1"/>
  <c r="D17425" i="9" s="1"/>
  <c r="D17429" i="9" s="1"/>
  <c r="D17433" i="9" s="1"/>
  <c r="D17437" i="9" s="1"/>
  <c r="D17441" i="9" s="1"/>
  <c r="D17445" i="9" s="1"/>
  <c r="D17449" i="9" s="1"/>
  <c r="D17453" i="9" s="1"/>
  <c r="D17457" i="9" s="1"/>
  <c r="D17461" i="9" s="1"/>
  <c r="D17465" i="9" s="1"/>
  <c r="D17469" i="9" s="1"/>
  <c r="D17473" i="9" s="1"/>
  <c r="D17477" i="9" s="1"/>
  <c r="D17481" i="9" s="1"/>
  <c r="D17485" i="9" s="1"/>
  <c r="D17489" i="9" s="1"/>
  <c r="D17493" i="9" s="1"/>
  <c r="D17497" i="9" s="1"/>
  <c r="D17501" i="9" s="1"/>
  <c r="D17505" i="9" s="1"/>
  <c r="D17509" i="9" s="1"/>
  <c r="D17513" i="9" s="1"/>
  <c r="D17517" i="9" s="1"/>
  <c r="D17521" i="9" s="1"/>
  <c r="D17525" i="9" s="1"/>
  <c r="D17529" i="9" s="1"/>
  <c r="D17533" i="9" s="1"/>
  <c r="D17537" i="9" s="1"/>
  <c r="D17541" i="9" s="1"/>
  <c r="D17545" i="9" s="1"/>
  <c r="D17549" i="9" s="1"/>
  <c r="D17553" i="9" s="1"/>
  <c r="D17557" i="9" s="1"/>
  <c r="D17561" i="9" s="1"/>
  <c r="D17565" i="9" s="1"/>
  <c r="D17569" i="9" s="1"/>
  <c r="D17573" i="9" s="1"/>
  <c r="D17577" i="9" s="1"/>
  <c r="D17581" i="9" s="1"/>
  <c r="D17585" i="9" s="1"/>
  <c r="D17589" i="9" s="1"/>
  <c r="D17593" i="9" s="1"/>
  <c r="D17597" i="9" s="1"/>
  <c r="D17601" i="9" s="1"/>
  <c r="D17605" i="9" s="1"/>
  <c r="D17609" i="9" s="1"/>
  <c r="D17613" i="9" s="1"/>
  <c r="D17617" i="9" s="1"/>
  <c r="D17621" i="9" s="1"/>
  <c r="D17625" i="9" s="1"/>
  <c r="D17629" i="9" s="1"/>
  <c r="D17633" i="9" s="1"/>
  <c r="D17637" i="9" s="1"/>
  <c r="D17641" i="9" s="1"/>
  <c r="D17645" i="9" s="1"/>
  <c r="D17649" i="9" s="1"/>
  <c r="D17653" i="9" s="1"/>
  <c r="D17657" i="9" s="1"/>
  <c r="D17661" i="9" s="1"/>
  <c r="D17665" i="9" s="1"/>
  <c r="D17669" i="9" s="1"/>
  <c r="D17673" i="9" s="1"/>
  <c r="D17677" i="9" s="1"/>
  <c r="D17681" i="9" s="1"/>
  <c r="D17685" i="9" s="1"/>
  <c r="D17689" i="9" s="1"/>
  <c r="D17693" i="9" s="1"/>
  <c r="D17697" i="9" s="1"/>
  <c r="D17701" i="9" s="1"/>
  <c r="D17705" i="9" s="1"/>
  <c r="D17709" i="9" s="1"/>
  <c r="D17713" i="9" s="1"/>
  <c r="D17717" i="9" s="1"/>
  <c r="D17721" i="9" s="1"/>
  <c r="D17725" i="9" s="1"/>
  <c r="D17729" i="9" s="1"/>
  <c r="D17733" i="9" s="1"/>
  <c r="D17737" i="9" s="1"/>
  <c r="D17741" i="9" s="1"/>
  <c r="D17745" i="9" s="1"/>
  <c r="D17749" i="9" s="1"/>
  <c r="D17753" i="9" s="1"/>
  <c r="D17757" i="9" s="1"/>
  <c r="D17761" i="9" s="1"/>
  <c r="D17765" i="9" s="1"/>
  <c r="D17769" i="9" s="1"/>
  <c r="D17773" i="9" s="1"/>
  <c r="D17777" i="9" s="1"/>
  <c r="D17781" i="9" s="1"/>
  <c r="D17785" i="9" s="1"/>
  <c r="D17789" i="9" s="1"/>
  <c r="D17793" i="9" s="1"/>
  <c r="D17797" i="9" s="1"/>
  <c r="D17801" i="9" s="1"/>
  <c r="D17805" i="9" s="1"/>
  <c r="D17809" i="9" s="1"/>
  <c r="D17813" i="9" s="1"/>
  <c r="D17817" i="9" s="1"/>
  <c r="D17821" i="9" s="1"/>
  <c r="D17825" i="9" s="1"/>
  <c r="D17829" i="9" s="1"/>
  <c r="D17833" i="9" s="1"/>
  <c r="D17837" i="9" s="1"/>
  <c r="D17841" i="9" s="1"/>
  <c r="D17845" i="9" s="1"/>
  <c r="D17849" i="9" s="1"/>
  <c r="D17853" i="9" s="1"/>
  <c r="D17857" i="9" s="1"/>
  <c r="D17861" i="9" s="1"/>
  <c r="D17865" i="9" s="1"/>
  <c r="D17869" i="9" s="1"/>
  <c r="D17873" i="9" s="1"/>
  <c r="D17877" i="9" s="1"/>
  <c r="D17881" i="9" s="1"/>
  <c r="D17885" i="9" s="1"/>
  <c r="D17889" i="9" s="1"/>
  <c r="D17893" i="9" s="1"/>
  <c r="D17897" i="9" s="1"/>
  <c r="D17901" i="9" s="1"/>
  <c r="D17905" i="9" s="1"/>
  <c r="D17909" i="9" s="1"/>
  <c r="D17913" i="9" s="1"/>
  <c r="D17917" i="9" s="1"/>
  <c r="D17921" i="9" s="1"/>
  <c r="D17925" i="9" s="1"/>
  <c r="D17929" i="9" s="1"/>
  <c r="D17933" i="9" s="1"/>
  <c r="D17937" i="9" s="1"/>
  <c r="D17941" i="9" s="1"/>
  <c r="D17945" i="9" s="1"/>
  <c r="D17949" i="9" s="1"/>
  <c r="D17953" i="9" s="1"/>
  <c r="D17957" i="9" s="1"/>
  <c r="D17961" i="9" s="1"/>
  <c r="D17965" i="9" s="1"/>
  <c r="D17969" i="9" s="1"/>
  <c r="D17973" i="9" s="1"/>
  <c r="D17977" i="9" s="1"/>
  <c r="D17981" i="9" s="1"/>
  <c r="D17985" i="9" s="1"/>
  <c r="D17989" i="9" s="1"/>
  <c r="D17993" i="9" s="1"/>
  <c r="D17997" i="9" s="1"/>
  <c r="D18001" i="9" s="1"/>
  <c r="D18005" i="9" s="1"/>
  <c r="D18009" i="9" s="1"/>
  <c r="D18013" i="9" s="1"/>
  <c r="D18017" i="9" s="1"/>
  <c r="D18021" i="9" s="1"/>
  <c r="D18025" i="9" s="1"/>
  <c r="D18029" i="9" s="1"/>
  <c r="D18033" i="9" s="1"/>
  <c r="D18037" i="9" s="1"/>
  <c r="D18041" i="9" s="1"/>
  <c r="D18045" i="9" s="1"/>
  <c r="D18049" i="9" s="1"/>
  <c r="D18053" i="9" s="1"/>
  <c r="D18057" i="9" s="1"/>
  <c r="D18061" i="9" s="1"/>
  <c r="D18065" i="9" s="1"/>
  <c r="D18069" i="9" s="1"/>
  <c r="D18073" i="9" s="1"/>
  <c r="D18077" i="9" s="1"/>
  <c r="D18081" i="9" s="1"/>
  <c r="D18085" i="9" s="1"/>
  <c r="D18089" i="9" s="1"/>
  <c r="D18093" i="9" s="1"/>
  <c r="D18097" i="9" s="1"/>
  <c r="D18101" i="9" s="1"/>
  <c r="D18105" i="9" s="1"/>
  <c r="D18109" i="9" s="1"/>
  <c r="D18113" i="9" s="1"/>
  <c r="D18117" i="9" s="1"/>
  <c r="D18121" i="9" s="1"/>
  <c r="D18125" i="9" s="1"/>
  <c r="D18129" i="9" s="1"/>
  <c r="D18133" i="9" s="1"/>
  <c r="D18137" i="9" s="1"/>
  <c r="D18141" i="9" s="1"/>
  <c r="D18145" i="9" s="1"/>
  <c r="D18149" i="9" s="1"/>
  <c r="D18153" i="9" s="1"/>
  <c r="D18157" i="9" s="1"/>
  <c r="D18161" i="9" s="1"/>
  <c r="D18165" i="9" s="1"/>
  <c r="D18169" i="9" s="1"/>
  <c r="D18173" i="9" s="1"/>
  <c r="D18177" i="9" s="1"/>
  <c r="D18181" i="9" s="1"/>
  <c r="D18185" i="9" s="1"/>
  <c r="D18189" i="9" s="1"/>
  <c r="D18193" i="9" s="1"/>
  <c r="D18197" i="9" s="1"/>
  <c r="D18201" i="9" s="1"/>
  <c r="D18205" i="9" s="1"/>
  <c r="D18209" i="9" s="1"/>
  <c r="D18213" i="9" s="1"/>
  <c r="D18217" i="9" s="1"/>
  <c r="D18221" i="9" s="1"/>
  <c r="D18225" i="9" s="1"/>
  <c r="D18229" i="9" s="1"/>
  <c r="D18233" i="9" s="1"/>
  <c r="D18237" i="9" s="1"/>
  <c r="D18241" i="9" s="1"/>
  <c r="D18245" i="9" s="1"/>
  <c r="D18249" i="9" s="1"/>
  <c r="D18253" i="9" s="1"/>
  <c r="D18257" i="9" s="1"/>
  <c r="D18261" i="9" s="1"/>
  <c r="D18265" i="9" s="1"/>
  <c r="D18269" i="9" s="1"/>
  <c r="D18273" i="9" s="1"/>
  <c r="D18277" i="9" s="1"/>
  <c r="D18281" i="9" s="1"/>
  <c r="D18285" i="9" s="1"/>
  <c r="D18289" i="9" s="1"/>
  <c r="D18293" i="9" s="1"/>
  <c r="D18297" i="9" s="1"/>
  <c r="D18301" i="9" s="1"/>
  <c r="D18305" i="9" s="1"/>
  <c r="D18309" i="9" s="1"/>
  <c r="D18313" i="9" s="1"/>
  <c r="D18317" i="9" s="1"/>
  <c r="D18321" i="9" s="1"/>
  <c r="D18325" i="9" s="1"/>
  <c r="D18329" i="9" s="1"/>
  <c r="D18333" i="9" s="1"/>
  <c r="D18337" i="9" s="1"/>
  <c r="D18341" i="9" s="1"/>
  <c r="D18345" i="9" s="1"/>
  <c r="D18349" i="9" s="1"/>
  <c r="D18353" i="9" s="1"/>
  <c r="D18357" i="9" s="1"/>
  <c r="D18361" i="9" s="1"/>
  <c r="D18365" i="9" s="1"/>
  <c r="D18369" i="9" s="1"/>
  <c r="D18373" i="9" s="1"/>
  <c r="D18377" i="9" s="1"/>
  <c r="D18381" i="9" s="1"/>
  <c r="D18385" i="9" s="1"/>
  <c r="D18389" i="9" s="1"/>
  <c r="D18393" i="9" s="1"/>
  <c r="D18397" i="9" s="1"/>
  <c r="D18401" i="9" s="1"/>
  <c r="D18405" i="9" s="1"/>
  <c r="D18409" i="9" s="1"/>
  <c r="D18413" i="9" s="1"/>
  <c r="D18417" i="9" s="1"/>
  <c r="D18421" i="9" s="1"/>
  <c r="D18425" i="9" s="1"/>
  <c r="D18429" i="9" s="1"/>
  <c r="D18433" i="9" s="1"/>
  <c r="D18437" i="9" s="1"/>
  <c r="D18441" i="9" s="1"/>
  <c r="D18445" i="9" s="1"/>
  <c r="D18449" i="9" s="1"/>
  <c r="D18453" i="9" s="1"/>
  <c r="D18457" i="9" s="1"/>
  <c r="D18461" i="9" s="1"/>
  <c r="D18465" i="9" s="1"/>
  <c r="D18469" i="9" s="1"/>
  <c r="D18473" i="9" s="1"/>
  <c r="D18477" i="9" s="1"/>
  <c r="D18481" i="9" s="1"/>
  <c r="D18485" i="9" s="1"/>
  <c r="D18489" i="9" s="1"/>
  <c r="D18493" i="9" s="1"/>
  <c r="D18497" i="9" s="1"/>
  <c r="D18501" i="9" s="1"/>
  <c r="D18505" i="9" s="1"/>
  <c r="D18509" i="9" s="1"/>
  <c r="D18513" i="9" s="1"/>
  <c r="D18517" i="9" s="1"/>
  <c r="D18521" i="9" s="1"/>
  <c r="D18525" i="9" s="1"/>
  <c r="D18529" i="9" s="1"/>
  <c r="D18533" i="9" s="1"/>
  <c r="D18537" i="9" s="1"/>
  <c r="D18541" i="9" s="1"/>
  <c r="D18545" i="9" s="1"/>
  <c r="D18549" i="9" s="1"/>
  <c r="D18553" i="9" s="1"/>
  <c r="D18557" i="9" s="1"/>
  <c r="D18561" i="9" s="1"/>
  <c r="D18565" i="9" s="1"/>
  <c r="D18569" i="9" s="1"/>
  <c r="D18573" i="9" s="1"/>
  <c r="D18577" i="9" s="1"/>
  <c r="D18581" i="9" s="1"/>
  <c r="D18585" i="9" s="1"/>
  <c r="D18589" i="9" s="1"/>
  <c r="D18593" i="9" s="1"/>
  <c r="D18597" i="9" s="1"/>
  <c r="D18601" i="9" s="1"/>
  <c r="D18605" i="9" s="1"/>
  <c r="D18609" i="9" s="1"/>
  <c r="D18613" i="9" s="1"/>
  <c r="D18617" i="9" s="1"/>
  <c r="D18621" i="9" s="1"/>
  <c r="D18625" i="9" s="1"/>
  <c r="D18629" i="9" s="1"/>
  <c r="D18633" i="9" s="1"/>
  <c r="D18637" i="9" s="1"/>
  <c r="D18641" i="9" s="1"/>
  <c r="D18645" i="9" s="1"/>
  <c r="D18649" i="9" s="1"/>
  <c r="D18653" i="9" s="1"/>
  <c r="D18657" i="9" s="1"/>
  <c r="D18661" i="9" s="1"/>
  <c r="D18665" i="9" s="1"/>
  <c r="D18669" i="9" s="1"/>
  <c r="D18673" i="9" s="1"/>
  <c r="D18677" i="9" s="1"/>
  <c r="D18681" i="9" s="1"/>
  <c r="D18685" i="9" s="1"/>
  <c r="D18689" i="9" s="1"/>
  <c r="D18693" i="9" s="1"/>
  <c r="D18697" i="9" s="1"/>
  <c r="D18701" i="9" s="1"/>
  <c r="D18705" i="9" s="1"/>
  <c r="D18709" i="9" s="1"/>
  <c r="D18713" i="9" s="1"/>
  <c r="D18717" i="9" s="1"/>
  <c r="D18721" i="9" s="1"/>
  <c r="D18725" i="9" s="1"/>
  <c r="D18729" i="9" s="1"/>
  <c r="D18733" i="9" s="1"/>
  <c r="D18737" i="9" s="1"/>
  <c r="D18741" i="9" s="1"/>
  <c r="D18745" i="9" s="1"/>
  <c r="D18749" i="9" s="1"/>
  <c r="D18753" i="9" s="1"/>
  <c r="D18757" i="9" s="1"/>
  <c r="D18761" i="9" s="1"/>
  <c r="D18765" i="9" s="1"/>
  <c r="D18769" i="9" s="1"/>
  <c r="D18773" i="9" s="1"/>
  <c r="D18777" i="9" s="1"/>
  <c r="D18781" i="9" s="1"/>
  <c r="D18785" i="9" s="1"/>
  <c r="D18789" i="9" s="1"/>
  <c r="D18793" i="9" s="1"/>
  <c r="D18797" i="9" s="1"/>
  <c r="D18801" i="9" s="1"/>
  <c r="D18805" i="9" s="1"/>
  <c r="D18809" i="9" s="1"/>
  <c r="D18813" i="9" s="1"/>
  <c r="D18817" i="9" s="1"/>
  <c r="D18821" i="9" s="1"/>
  <c r="D18825" i="9" s="1"/>
  <c r="D18829" i="9" s="1"/>
  <c r="D18833" i="9" s="1"/>
  <c r="D18837" i="9" s="1"/>
  <c r="D18841" i="9" s="1"/>
  <c r="D18845" i="9" s="1"/>
  <c r="D18849" i="9" s="1"/>
  <c r="D18853" i="9" s="1"/>
  <c r="D18857" i="9" s="1"/>
  <c r="D18861" i="9" s="1"/>
  <c r="D18865" i="9" s="1"/>
  <c r="D18869" i="9" s="1"/>
  <c r="D18873" i="9" s="1"/>
  <c r="D18877" i="9" s="1"/>
  <c r="D18881" i="9" s="1"/>
  <c r="D18885" i="9" s="1"/>
  <c r="D18889" i="9" s="1"/>
  <c r="D18893" i="9" s="1"/>
  <c r="D18897" i="9" s="1"/>
  <c r="D18901" i="9" s="1"/>
  <c r="D18905" i="9" s="1"/>
  <c r="D18909" i="9" s="1"/>
  <c r="D18913" i="9" s="1"/>
  <c r="D18917" i="9" s="1"/>
  <c r="D18921" i="9" s="1"/>
  <c r="D18925" i="9" s="1"/>
  <c r="D18929" i="9" s="1"/>
  <c r="D18933" i="9" s="1"/>
  <c r="D18937" i="9" s="1"/>
  <c r="D18941" i="9" s="1"/>
  <c r="D18945" i="9" s="1"/>
  <c r="D18949" i="9" s="1"/>
  <c r="D18953" i="9" s="1"/>
  <c r="D18957" i="9" s="1"/>
  <c r="D18961" i="9" s="1"/>
  <c r="D18965" i="9" s="1"/>
  <c r="D18969" i="9" s="1"/>
  <c r="D18973" i="9" s="1"/>
  <c r="D18977" i="9" s="1"/>
  <c r="D18981" i="9" s="1"/>
  <c r="D18985" i="9" s="1"/>
  <c r="D18989" i="9" s="1"/>
  <c r="D18993" i="9" s="1"/>
  <c r="D18997" i="9" s="1"/>
  <c r="D19001" i="9" s="1"/>
  <c r="D19005" i="9" s="1"/>
  <c r="D19009" i="9" s="1"/>
  <c r="D19013" i="9" s="1"/>
  <c r="D19017" i="9" s="1"/>
  <c r="D19021" i="9" s="1"/>
  <c r="D19025" i="9" s="1"/>
  <c r="D19029" i="9" s="1"/>
  <c r="D19033" i="9" s="1"/>
  <c r="D19037" i="9" s="1"/>
  <c r="D19041" i="9" s="1"/>
  <c r="D19045" i="9" s="1"/>
  <c r="D19049" i="9" s="1"/>
  <c r="D19053" i="9" s="1"/>
  <c r="D19057" i="9" s="1"/>
  <c r="D19061" i="9" s="1"/>
  <c r="D19065" i="9" s="1"/>
  <c r="D19069" i="9" s="1"/>
  <c r="D19073" i="9" s="1"/>
  <c r="D19077" i="9" s="1"/>
  <c r="D19081" i="9" s="1"/>
  <c r="D19085" i="9" s="1"/>
  <c r="D19089" i="9" s="1"/>
  <c r="D19093" i="9" s="1"/>
  <c r="D19097" i="9" s="1"/>
  <c r="D19101" i="9" s="1"/>
  <c r="D19105" i="9" s="1"/>
  <c r="D19109" i="9" s="1"/>
  <c r="D19113" i="9" s="1"/>
  <c r="D19117" i="9" s="1"/>
  <c r="D19121" i="9" s="1"/>
  <c r="D19125" i="9" s="1"/>
  <c r="D19129" i="9" s="1"/>
  <c r="D19133" i="9" s="1"/>
  <c r="D19137" i="9" s="1"/>
  <c r="D19141" i="9" s="1"/>
  <c r="D19145" i="9" s="1"/>
  <c r="D19149" i="9" s="1"/>
  <c r="D19153" i="9" s="1"/>
  <c r="D19157" i="9" s="1"/>
  <c r="D19161" i="9" s="1"/>
  <c r="D19165" i="9" s="1"/>
  <c r="D19169" i="9" s="1"/>
  <c r="D19173" i="9" s="1"/>
  <c r="D19177" i="9" s="1"/>
  <c r="D19181" i="9" s="1"/>
  <c r="D19185" i="9" s="1"/>
  <c r="D19189" i="9" s="1"/>
  <c r="D19193" i="9" s="1"/>
  <c r="D19197" i="9" s="1"/>
  <c r="D19201" i="9" s="1"/>
  <c r="D19205" i="9" s="1"/>
  <c r="D19209" i="9" s="1"/>
  <c r="D19213" i="9" s="1"/>
  <c r="D19217" i="9" s="1"/>
  <c r="D19221" i="9" s="1"/>
  <c r="D19225" i="9" s="1"/>
  <c r="D19229" i="9" s="1"/>
  <c r="D19233" i="9" s="1"/>
  <c r="D19237" i="9" s="1"/>
  <c r="D19241" i="9" s="1"/>
  <c r="D19245" i="9" s="1"/>
  <c r="D19249" i="9" s="1"/>
  <c r="D19253" i="9" s="1"/>
  <c r="D19257" i="9" s="1"/>
  <c r="D19261" i="9" s="1"/>
  <c r="D19265" i="9" s="1"/>
  <c r="D19269" i="9" s="1"/>
  <c r="D19273" i="9" s="1"/>
  <c r="D19277" i="9" s="1"/>
  <c r="D19281" i="9" s="1"/>
  <c r="D19285" i="9" s="1"/>
  <c r="D19289" i="9" s="1"/>
  <c r="D19293" i="9" s="1"/>
  <c r="D19297" i="9" s="1"/>
  <c r="D19301" i="9" s="1"/>
  <c r="D19305" i="9" s="1"/>
  <c r="D19309" i="9" s="1"/>
  <c r="D19313" i="9" s="1"/>
  <c r="D19317" i="9" s="1"/>
  <c r="D19321" i="9" s="1"/>
  <c r="D19325" i="9" s="1"/>
  <c r="D19329" i="9" s="1"/>
  <c r="D19333" i="9" s="1"/>
  <c r="D19337" i="9" s="1"/>
  <c r="D19341" i="9" s="1"/>
  <c r="D19345" i="9" s="1"/>
  <c r="D19349" i="9" s="1"/>
  <c r="D19353" i="9" s="1"/>
  <c r="D19357" i="9" s="1"/>
  <c r="D19361" i="9" s="1"/>
  <c r="D19365" i="9" s="1"/>
  <c r="D19369" i="9" s="1"/>
  <c r="D19373" i="9" s="1"/>
  <c r="D19377" i="9" s="1"/>
  <c r="D19381" i="9" s="1"/>
  <c r="D19385" i="9" s="1"/>
  <c r="D19389" i="9" s="1"/>
  <c r="D19393" i="9" s="1"/>
  <c r="D19397" i="9" s="1"/>
  <c r="D19401" i="9" s="1"/>
  <c r="D19405" i="9" s="1"/>
  <c r="D19409" i="9" s="1"/>
  <c r="D19413" i="9" s="1"/>
  <c r="D19417" i="9" s="1"/>
  <c r="D19421" i="9" s="1"/>
  <c r="D19425" i="9" s="1"/>
  <c r="D19429" i="9" s="1"/>
  <c r="D19433" i="9" s="1"/>
  <c r="D19437" i="9" s="1"/>
  <c r="D19441" i="9" s="1"/>
  <c r="D19445" i="9" s="1"/>
  <c r="D19449" i="9" s="1"/>
  <c r="D19453" i="9" s="1"/>
  <c r="D19457" i="9" s="1"/>
  <c r="D19461" i="9" s="1"/>
  <c r="D19465" i="9" s="1"/>
  <c r="D19469" i="9" s="1"/>
  <c r="D19473" i="9" s="1"/>
  <c r="D19477" i="9" s="1"/>
  <c r="D19481" i="9" s="1"/>
  <c r="D19485" i="9" s="1"/>
  <c r="D19489" i="9" s="1"/>
  <c r="D19493" i="9" s="1"/>
  <c r="D19497" i="9" s="1"/>
  <c r="D19501" i="9" s="1"/>
  <c r="D19505" i="9" s="1"/>
  <c r="D19509" i="9" s="1"/>
  <c r="D19513" i="9" s="1"/>
  <c r="D19517" i="9" s="1"/>
  <c r="D19521" i="9" s="1"/>
  <c r="D19525" i="9" s="1"/>
  <c r="D19529" i="9" s="1"/>
  <c r="D19533" i="9" s="1"/>
  <c r="D19537" i="9" s="1"/>
  <c r="D19541" i="9" s="1"/>
  <c r="D19545" i="9" s="1"/>
  <c r="D19549" i="9" s="1"/>
  <c r="D19553" i="9" s="1"/>
  <c r="D19557" i="9" s="1"/>
  <c r="D19561" i="9" s="1"/>
  <c r="D19565" i="9" s="1"/>
  <c r="D19569" i="9" s="1"/>
  <c r="D19573" i="9" s="1"/>
  <c r="D19577" i="9" s="1"/>
  <c r="D19581" i="9" s="1"/>
  <c r="D19585" i="9" s="1"/>
  <c r="D19589" i="9" s="1"/>
  <c r="D19593" i="9" s="1"/>
  <c r="D19597" i="9" s="1"/>
  <c r="D19601" i="9" s="1"/>
  <c r="D19605" i="9" s="1"/>
  <c r="D19609" i="9" s="1"/>
  <c r="D19613" i="9" s="1"/>
  <c r="D19617" i="9" s="1"/>
  <c r="D19621" i="9" s="1"/>
  <c r="D19625" i="9" s="1"/>
  <c r="D19629" i="9" s="1"/>
  <c r="D19633" i="9" s="1"/>
  <c r="D19637" i="9" s="1"/>
  <c r="D19641" i="9" s="1"/>
  <c r="D19645" i="9" s="1"/>
  <c r="D19649" i="9" s="1"/>
  <c r="D19653" i="9" s="1"/>
  <c r="D19657" i="9" s="1"/>
  <c r="D19661" i="9" s="1"/>
  <c r="D19665" i="9" s="1"/>
  <c r="D19669" i="9" s="1"/>
  <c r="D19673" i="9" s="1"/>
  <c r="D19677" i="9" s="1"/>
  <c r="D19681" i="9" s="1"/>
  <c r="D19685" i="9" s="1"/>
  <c r="D19689" i="9" s="1"/>
  <c r="D19693" i="9" s="1"/>
  <c r="D19697" i="9" s="1"/>
  <c r="D19701" i="9" s="1"/>
  <c r="D19705" i="9" s="1"/>
  <c r="D19709" i="9" s="1"/>
  <c r="D19713" i="9" s="1"/>
  <c r="D19717" i="9" s="1"/>
  <c r="D19721" i="9" s="1"/>
  <c r="D19725" i="9" s="1"/>
  <c r="D19729" i="9" s="1"/>
  <c r="D19733" i="9" s="1"/>
  <c r="D19737" i="9" s="1"/>
  <c r="D19741" i="9" s="1"/>
  <c r="D19745" i="9" s="1"/>
  <c r="D19749" i="9" s="1"/>
  <c r="D19753" i="9" s="1"/>
  <c r="D19757" i="9" s="1"/>
  <c r="D19761" i="9" s="1"/>
  <c r="D19765" i="9" s="1"/>
  <c r="D19769" i="9" s="1"/>
  <c r="D19773" i="9" s="1"/>
  <c r="D19777" i="9" s="1"/>
  <c r="D19781" i="9" s="1"/>
  <c r="D19785" i="9" s="1"/>
  <c r="D19789" i="9" s="1"/>
  <c r="D19793" i="9" s="1"/>
  <c r="D19797" i="9" s="1"/>
  <c r="D19801" i="9" s="1"/>
  <c r="D19805" i="9" s="1"/>
  <c r="D19809" i="9" s="1"/>
  <c r="D19813" i="9" s="1"/>
  <c r="D19817" i="9" s="1"/>
  <c r="D19821" i="9" s="1"/>
  <c r="D19825" i="9" s="1"/>
  <c r="D19829" i="9" s="1"/>
  <c r="D19833" i="9" s="1"/>
  <c r="D19837" i="9" s="1"/>
  <c r="D19841" i="9" s="1"/>
  <c r="D19845" i="9" s="1"/>
  <c r="D19849" i="9" s="1"/>
  <c r="D19853" i="9" s="1"/>
  <c r="D19857" i="9" s="1"/>
  <c r="D19861" i="9" s="1"/>
  <c r="D19865" i="9" s="1"/>
  <c r="D19869" i="9" s="1"/>
  <c r="D19873" i="9" s="1"/>
  <c r="D19877" i="9" s="1"/>
  <c r="D19881" i="9" s="1"/>
  <c r="D19885" i="9" s="1"/>
  <c r="D19889" i="9" s="1"/>
  <c r="D19893" i="9" s="1"/>
  <c r="D19897" i="9" s="1"/>
  <c r="D19901" i="9" s="1"/>
  <c r="D19905" i="9" s="1"/>
  <c r="D19909" i="9" s="1"/>
  <c r="D19913" i="9" s="1"/>
  <c r="D19917" i="9" s="1"/>
  <c r="D19921" i="9" s="1"/>
  <c r="D19925" i="9" s="1"/>
  <c r="D19929" i="9" s="1"/>
  <c r="D19933" i="9" s="1"/>
  <c r="D19937" i="9" s="1"/>
  <c r="D19941" i="9" s="1"/>
  <c r="D19945" i="9" s="1"/>
  <c r="D19949" i="9" s="1"/>
  <c r="D19953" i="9" s="1"/>
  <c r="D19957" i="9" s="1"/>
  <c r="D19961" i="9" s="1"/>
  <c r="D19965" i="9" s="1"/>
  <c r="D19969" i="9" s="1"/>
  <c r="D19973" i="9" s="1"/>
  <c r="D19977" i="9" s="1"/>
  <c r="D19981" i="9" s="1"/>
  <c r="D19985" i="9" s="1"/>
  <c r="D19989" i="9" s="1"/>
  <c r="D19993" i="9" s="1"/>
  <c r="D19997" i="9" s="1"/>
  <c r="D20001" i="9" s="1"/>
  <c r="D20005" i="9" s="1"/>
  <c r="D20009" i="9" s="1"/>
  <c r="D20013" i="9" s="1"/>
  <c r="D20017" i="9" s="1"/>
  <c r="D20021" i="9" s="1"/>
  <c r="D20025" i="9" s="1"/>
  <c r="D20029" i="9" s="1"/>
  <c r="D20033" i="9" s="1"/>
  <c r="D20037" i="9" s="1"/>
  <c r="D20041" i="9" s="1"/>
  <c r="D20045" i="9" s="1"/>
  <c r="D20049" i="9" s="1"/>
  <c r="D20053" i="9" s="1"/>
  <c r="D20057" i="9" s="1"/>
  <c r="D20061" i="9" s="1"/>
  <c r="D20065" i="9" s="1"/>
  <c r="D20069" i="9" s="1"/>
  <c r="D20073" i="9" s="1"/>
  <c r="D20077" i="9" s="1"/>
  <c r="D20081" i="9" s="1"/>
  <c r="D20085" i="9" s="1"/>
  <c r="D20089" i="9" s="1"/>
  <c r="D20093" i="9" s="1"/>
  <c r="D20097" i="9" s="1"/>
  <c r="D20101" i="9" s="1"/>
  <c r="D20105" i="9" s="1"/>
  <c r="D20109" i="9" s="1"/>
  <c r="D20113" i="9" s="1"/>
  <c r="D20117" i="9" s="1"/>
  <c r="D20121" i="9" s="1"/>
  <c r="D20125" i="9" s="1"/>
  <c r="D20129" i="9" s="1"/>
  <c r="D20133" i="9" s="1"/>
  <c r="D20137" i="9" s="1"/>
  <c r="D20141" i="9" s="1"/>
  <c r="D20145" i="9" s="1"/>
  <c r="D20149" i="9" s="1"/>
  <c r="D20153" i="9" s="1"/>
  <c r="D20157" i="9" s="1"/>
  <c r="D20161" i="9" s="1"/>
  <c r="D20165" i="9" s="1"/>
  <c r="D20169" i="9" s="1"/>
  <c r="D20173" i="9" s="1"/>
  <c r="D20177" i="9" s="1"/>
  <c r="D20181" i="9" s="1"/>
  <c r="D20185" i="9" s="1"/>
  <c r="D20189" i="9" s="1"/>
  <c r="D20193" i="9" s="1"/>
  <c r="D20197" i="9" s="1"/>
  <c r="D20201" i="9" s="1"/>
  <c r="D20205" i="9" s="1"/>
  <c r="D20209" i="9" s="1"/>
  <c r="D20213" i="9" s="1"/>
  <c r="D20217" i="9" s="1"/>
  <c r="D20221" i="9" s="1"/>
  <c r="D20225" i="9" s="1"/>
  <c r="D20229" i="9" s="1"/>
  <c r="D20233" i="9" s="1"/>
  <c r="D20237" i="9" s="1"/>
  <c r="D20241" i="9" s="1"/>
  <c r="D20245" i="9" s="1"/>
  <c r="D20249" i="9" s="1"/>
  <c r="D20253" i="9" s="1"/>
  <c r="D20257" i="9" s="1"/>
  <c r="D20261" i="9" s="1"/>
  <c r="D20265" i="9" s="1"/>
  <c r="D20269" i="9" s="1"/>
  <c r="D20273" i="9" s="1"/>
  <c r="D20277" i="9" s="1"/>
  <c r="D20281" i="9" s="1"/>
  <c r="D20285" i="9" s="1"/>
  <c r="D20289" i="9" s="1"/>
  <c r="D20293" i="9" s="1"/>
  <c r="D20297" i="9" s="1"/>
  <c r="D20301" i="9" s="1"/>
  <c r="D20305" i="9" s="1"/>
  <c r="D20309" i="9" s="1"/>
  <c r="D20313" i="9" s="1"/>
  <c r="D20317" i="9" s="1"/>
  <c r="D20321" i="9" s="1"/>
  <c r="D20325" i="9" s="1"/>
  <c r="D20329" i="9" s="1"/>
  <c r="D20333" i="9" s="1"/>
  <c r="D20337" i="9" s="1"/>
  <c r="D20341" i="9" s="1"/>
  <c r="D20345" i="9" s="1"/>
  <c r="D20349" i="9" s="1"/>
  <c r="D20353" i="9" s="1"/>
  <c r="D20357" i="9" s="1"/>
  <c r="D20361" i="9" s="1"/>
  <c r="D20365" i="9" s="1"/>
  <c r="D20369" i="9" s="1"/>
  <c r="D20373" i="9" s="1"/>
  <c r="D20377" i="9" s="1"/>
  <c r="D20381" i="9" s="1"/>
  <c r="D20385" i="9" s="1"/>
  <c r="D20389" i="9" s="1"/>
  <c r="D20393" i="9" s="1"/>
  <c r="D20397" i="9" s="1"/>
  <c r="D20401" i="9" s="1"/>
  <c r="D20405" i="9" s="1"/>
  <c r="D20409" i="9" s="1"/>
  <c r="D20413" i="9" s="1"/>
  <c r="D20417" i="9" s="1"/>
  <c r="D20421" i="9" s="1"/>
  <c r="D20425" i="9" s="1"/>
  <c r="D20429" i="9" s="1"/>
  <c r="D20433" i="9" s="1"/>
  <c r="D20437" i="9" s="1"/>
  <c r="D20441" i="9" s="1"/>
  <c r="D20445" i="9" s="1"/>
  <c r="D20449" i="9" s="1"/>
  <c r="D20453" i="9" s="1"/>
  <c r="D20457" i="9" s="1"/>
  <c r="D20461" i="9" s="1"/>
  <c r="D20465" i="9" s="1"/>
  <c r="D20469" i="9" s="1"/>
  <c r="D20473" i="9" s="1"/>
  <c r="D20477" i="9" s="1"/>
  <c r="D20481" i="9" s="1"/>
  <c r="D20485" i="9" s="1"/>
  <c r="D20489" i="9" s="1"/>
  <c r="D20493" i="9" s="1"/>
  <c r="D20497" i="9" s="1"/>
  <c r="D20501" i="9" s="1"/>
  <c r="D20505" i="9" s="1"/>
  <c r="D20509" i="9" s="1"/>
  <c r="D20513" i="9" s="1"/>
  <c r="D20517" i="9" s="1"/>
  <c r="D20521" i="9" s="1"/>
  <c r="D20525" i="9" s="1"/>
  <c r="D20529" i="9" s="1"/>
  <c r="D20533" i="9" s="1"/>
  <c r="D20537" i="9" s="1"/>
  <c r="D20541" i="9" s="1"/>
  <c r="D20545" i="9" s="1"/>
  <c r="D20549" i="9" s="1"/>
  <c r="D20553" i="9" s="1"/>
  <c r="D20557" i="9" s="1"/>
  <c r="D20561" i="9" s="1"/>
  <c r="D20565" i="9" s="1"/>
  <c r="D20569" i="9" s="1"/>
  <c r="D20573" i="9" s="1"/>
  <c r="D20577" i="9" s="1"/>
  <c r="D20581" i="9" s="1"/>
  <c r="D20585" i="9" s="1"/>
  <c r="D20589" i="9" s="1"/>
  <c r="D20593" i="9" s="1"/>
  <c r="D20597" i="9" s="1"/>
  <c r="D20601" i="9" s="1"/>
  <c r="D20605" i="9" s="1"/>
  <c r="D20609" i="9" s="1"/>
  <c r="D20613" i="9" s="1"/>
  <c r="D20617" i="9" s="1"/>
  <c r="D20621" i="9" s="1"/>
  <c r="D20625" i="9" s="1"/>
  <c r="D20629" i="9" s="1"/>
  <c r="D20633" i="9" s="1"/>
  <c r="D20637" i="9" s="1"/>
  <c r="D20641" i="9" s="1"/>
  <c r="D20645" i="9" s="1"/>
  <c r="D20649" i="9" s="1"/>
  <c r="D20653" i="9" s="1"/>
  <c r="D20657" i="9" s="1"/>
  <c r="D20661" i="9" s="1"/>
  <c r="D20665" i="9" s="1"/>
  <c r="D20669" i="9" s="1"/>
  <c r="D20673" i="9" s="1"/>
  <c r="D20677" i="9" s="1"/>
  <c r="D20681" i="9" s="1"/>
  <c r="D20685" i="9" s="1"/>
  <c r="D20689" i="9" s="1"/>
  <c r="D20693" i="9" s="1"/>
  <c r="D20697" i="9" s="1"/>
  <c r="D20701" i="9" s="1"/>
  <c r="D20705" i="9" s="1"/>
  <c r="D20709" i="9" s="1"/>
  <c r="D20713" i="9" s="1"/>
  <c r="D20717" i="9" s="1"/>
  <c r="D20721" i="9" s="1"/>
  <c r="D20725" i="9" s="1"/>
  <c r="D20729" i="9" s="1"/>
  <c r="D20733" i="9" s="1"/>
  <c r="D20737" i="9" s="1"/>
  <c r="D20741" i="9" s="1"/>
  <c r="D20745" i="9" s="1"/>
  <c r="D20749" i="9" s="1"/>
  <c r="D20753" i="9" s="1"/>
  <c r="D20757" i="9" s="1"/>
  <c r="D20761" i="9" s="1"/>
  <c r="D20765" i="9" s="1"/>
  <c r="D20769" i="9" s="1"/>
  <c r="D20773" i="9" s="1"/>
  <c r="D20777" i="9" s="1"/>
  <c r="D20781" i="9" s="1"/>
  <c r="D20785" i="9" s="1"/>
  <c r="D20789" i="9" s="1"/>
  <c r="D20793" i="9" s="1"/>
  <c r="D20797" i="9" s="1"/>
  <c r="D20801" i="9" s="1"/>
  <c r="D20805" i="9" s="1"/>
  <c r="D20809" i="9" s="1"/>
  <c r="D20813" i="9" s="1"/>
  <c r="D20817" i="9" s="1"/>
  <c r="D20821" i="9" s="1"/>
  <c r="D20825" i="9" s="1"/>
  <c r="D20829" i="9" s="1"/>
  <c r="D20833" i="9" s="1"/>
  <c r="D20837" i="9" s="1"/>
  <c r="D20841" i="9" s="1"/>
  <c r="D20845" i="9" s="1"/>
  <c r="D20849" i="9" s="1"/>
  <c r="D20853" i="9" s="1"/>
  <c r="D20857" i="9" s="1"/>
  <c r="D20861" i="9" s="1"/>
  <c r="D20865" i="9" s="1"/>
  <c r="D20869" i="9" s="1"/>
  <c r="D20873" i="9" s="1"/>
  <c r="D20877" i="9" s="1"/>
  <c r="D20881" i="9" s="1"/>
  <c r="D20885" i="9" s="1"/>
  <c r="D20889" i="9" s="1"/>
  <c r="D20893" i="9" s="1"/>
  <c r="D20897" i="9" s="1"/>
  <c r="D20901" i="9" s="1"/>
  <c r="D20905" i="9" s="1"/>
  <c r="D20909" i="9" s="1"/>
  <c r="D20913" i="9" s="1"/>
  <c r="D20917" i="9" s="1"/>
  <c r="D20921" i="9" s="1"/>
  <c r="D20925" i="9" s="1"/>
  <c r="D20929" i="9" s="1"/>
  <c r="D20933" i="9" s="1"/>
  <c r="D20937" i="9" s="1"/>
  <c r="D20941" i="9" s="1"/>
  <c r="D20945" i="9" s="1"/>
  <c r="D20949" i="9" s="1"/>
  <c r="D20953" i="9" s="1"/>
  <c r="D20957" i="9" s="1"/>
  <c r="D20961" i="9" s="1"/>
  <c r="D20965" i="9" s="1"/>
  <c r="D20969" i="9" s="1"/>
  <c r="D20973" i="9" s="1"/>
  <c r="D20977" i="9" s="1"/>
  <c r="D20981" i="9" s="1"/>
  <c r="D20985" i="9" s="1"/>
  <c r="D20989" i="9" s="1"/>
  <c r="D20993" i="9" s="1"/>
  <c r="D20997" i="9" s="1"/>
  <c r="D21001" i="9" s="1"/>
  <c r="D21005" i="9" s="1"/>
  <c r="D21009" i="9" s="1"/>
  <c r="D21013" i="9" s="1"/>
  <c r="D21017" i="9" s="1"/>
  <c r="D21021" i="9" s="1"/>
  <c r="D21025" i="9" s="1"/>
  <c r="D21029" i="9" s="1"/>
  <c r="D21033" i="9" s="1"/>
  <c r="D21037" i="9" s="1"/>
  <c r="D21041" i="9" s="1"/>
  <c r="D21045" i="9" s="1"/>
  <c r="D21049" i="9" s="1"/>
  <c r="D21053" i="9" s="1"/>
  <c r="D21057" i="9" s="1"/>
  <c r="D21061" i="9" s="1"/>
  <c r="D21065" i="9" s="1"/>
  <c r="D21069" i="9" s="1"/>
  <c r="D21073" i="9" s="1"/>
  <c r="D21077" i="9" s="1"/>
  <c r="D21081" i="9" s="1"/>
  <c r="D21085" i="9" s="1"/>
  <c r="D21089" i="9" s="1"/>
  <c r="D21093" i="9" s="1"/>
  <c r="D21097" i="9" s="1"/>
  <c r="D21101" i="9" s="1"/>
  <c r="D21105" i="9" s="1"/>
  <c r="D21109" i="9" s="1"/>
  <c r="D21113" i="9" s="1"/>
  <c r="D21117" i="9" s="1"/>
  <c r="D21121" i="9" s="1"/>
  <c r="D21125" i="9" s="1"/>
  <c r="D21129" i="9" s="1"/>
  <c r="D21133" i="9" s="1"/>
  <c r="D21137" i="9" s="1"/>
  <c r="D21141" i="9" s="1"/>
  <c r="D21145" i="9" s="1"/>
  <c r="D21149" i="9" s="1"/>
  <c r="D21153" i="9" s="1"/>
  <c r="D21157" i="9" s="1"/>
  <c r="D21161" i="9" s="1"/>
  <c r="D21165" i="9" s="1"/>
  <c r="D21169" i="9" s="1"/>
  <c r="D21173" i="9" s="1"/>
  <c r="D21177" i="9" s="1"/>
  <c r="D21181" i="9" s="1"/>
  <c r="D21185" i="9" s="1"/>
  <c r="D21189" i="9" s="1"/>
  <c r="D21193" i="9" s="1"/>
  <c r="D21197" i="9" s="1"/>
  <c r="D21201" i="9" s="1"/>
  <c r="D21205" i="9" s="1"/>
  <c r="D21209" i="9" s="1"/>
  <c r="D21213" i="9" s="1"/>
  <c r="D21217" i="9" s="1"/>
  <c r="D21221" i="9" s="1"/>
  <c r="D21225" i="9" s="1"/>
  <c r="D21229" i="9" s="1"/>
  <c r="D21233" i="9" s="1"/>
  <c r="D21237" i="9" s="1"/>
  <c r="D21241" i="9" s="1"/>
  <c r="D21245" i="9" s="1"/>
  <c r="D21249" i="9" s="1"/>
  <c r="D21253" i="9" s="1"/>
  <c r="D21257" i="9" s="1"/>
  <c r="D21261" i="9" s="1"/>
  <c r="D21265" i="9" s="1"/>
  <c r="D21269" i="9" s="1"/>
  <c r="D21273" i="9" s="1"/>
  <c r="D21277" i="9" s="1"/>
  <c r="D21281" i="9" s="1"/>
  <c r="D21285" i="9" s="1"/>
  <c r="D21289" i="9" s="1"/>
  <c r="D21293" i="9" s="1"/>
  <c r="D21297" i="9" s="1"/>
  <c r="D21301" i="9" s="1"/>
  <c r="D21305" i="9" s="1"/>
  <c r="D21309" i="9" s="1"/>
  <c r="D21313" i="9" s="1"/>
  <c r="D21317" i="9" s="1"/>
  <c r="D21321" i="9" s="1"/>
  <c r="D21325" i="9" s="1"/>
  <c r="D21329" i="9" s="1"/>
  <c r="D21333" i="9" s="1"/>
  <c r="D21337" i="9" s="1"/>
  <c r="D21341" i="9" s="1"/>
  <c r="D21345" i="9" s="1"/>
  <c r="D21349" i="9" s="1"/>
  <c r="D21353" i="9" s="1"/>
  <c r="D21357" i="9" s="1"/>
  <c r="D21361" i="9" s="1"/>
  <c r="D21365" i="9" s="1"/>
  <c r="D21369" i="9" s="1"/>
  <c r="D21373" i="9" s="1"/>
  <c r="D21377" i="9" s="1"/>
  <c r="D21381" i="9" s="1"/>
  <c r="D21385" i="9" s="1"/>
  <c r="D21389" i="9" s="1"/>
  <c r="D21393" i="9" s="1"/>
  <c r="D21397" i="9" s="1"/>
  <c r="D21401" i="9" s="1"/>
  <c r="D21405" i="9" s="1"/>
  <c r="D21409" i="9" s="1"/>
  <c r="D21413" i="9" s="1"/>
  <c r="D21417" i="9" s="1"/>
  <c r="D21421" i="9" s="1"/>
  <c r="D21425" i="9" s="1"/>
  <c r="D21429" i="9" s="1"/>
  <c r="D21433" i="9" s="1"/>
  <c r="D21437" i="9" s="1"/>
  <c r="D21441" i="9" s="1"/>
  <c r="D21445" i="9" s="1"/>
  <c r="D21449" i="9" s="1"/>
  <c r="D21453" i="9" s="1"/>
  <c r="D21457" i="9" s="1"/>
  <c r="D21461" i="9" s="1"/>
  <c r="D21465" i="9" s="1"/>
  <c r="D21469" i="9" s="1"/>
  <c r="D21473" i="9" s="1"/>
  <c r="D21477" i="9" s="1"/>
  <c r="D21481" i="9" s="1"/>
  <c r="D21485" i="9" s="1"/>
  <c r="D21489" i="9" s="1"/>
  <c r="D21493" i="9" s="1"/>
  <c r="D21497" i="9" s="1"/>
  <c r="D21501" i="9" s="1"/>
  <c r="D21505" i="9" s="1"/>
  <c r="D21509" i="9" s="1"/>
  <c r="D21513" i="9" s="1"/>
  <c r="D21517" i="9" s="1"/>
  <c r="D21521" i="9" s="1"/>
  <c r="D21525" i="9" s="1"/>
  <c r="D21529" i="9" s="1"/>
  <c r="D21533" i="9" s="1"/>
  <c r="D21537" i="9" s="1"/>
  <c r="D21541" i="9" s="1"/>
  <c r="D21545" i="9" s="1"/>
  <c r="D21549" i="9" s="1"/>
  <c r="D21553" i="9" s="1"/>
  <c r="D21557" i="9" s="1"/>
  <c r="D21561" i="9" s="1"/>
  <c r="D21565" i="9" s="1"/>
  <c r="D21569" i="9" s="1"/>
  <c r="D21573" i="9" s="1"/>
  <c r="D21577" i="9" s="1"/>
  <c r="D21581" i="9" s="1"/>
  <c r="D21585" i="9" s="1"/>
  <c r="D21589" i="9" s="1"/>
  <c r="D21593" i="9" s="1"/>
  <c r="D21597" i="9" s="1"/>
  <c r="D21601" i="9" s="1"/>
  <c r="D21605" i="9" s="1"/>
  <c r="D21609" i="9" s="1"/>
  <c r="D21613" i="9" s="1"/>
  <c r="D21617" i="9" s="1"/>
  <c r="D21621" i="9" s="1"/>
  <c r="D21625" i="9" s="1"/>
  <c r="D21629" i="9" s="1"/>
  <c r="D21633" i="9" s="1"/>
  <c r="D21637" i="9" s="1"/>
  <c r="D21641" i="9" s="1"/>
  <c r="D21645" i="9" s="1"/>
  <c r="D21649" i="9" s="1"/>
  <c r="D21653" i="9" s="1"/>
  <c r="D21657" i="9" s="1"/>
  <c r="D21661" i="9" s="1"/>
  <c r="D21665" i="9" s="1"/>
  <c r="D21669" i="9" s="1"/>
  <c r="D21673" i="9" s="1"/>
  <c r="D21677" i="9" s="1"/>
  <c r="D21681" i="9" s="1"/>
  <c r="D21685" i="9" s="1"/>
  <c r="D21689" i="9" s="1"/>
  <c r="D21693" i="9" s="1"/>
  <c r="D21697" i="9" s="1"/>
  <c r="D21701" i="9" s="1"/>
  <c r="D21705" i="9" s="1"/>
  <c r="D21709" i="9" s="1"/>
  <c r="D21713" i="9" s="1"/>
  <c r="D21717" i="9" s="1"/>
  <c r="D21721" i="9" s="1"/>
  <c r="D21725" i="9" s="1"/>
  <c r="D21729" i="9" s="1"/>
  <c r="D21733" i="9" s="1"/>
  <c r="D21737" i="9" s="1"/>
  <c r="D21741" i="9" s="1"/>
  <c r="D21745" i="9" s="1"/>
  <c r="D21749" i="9" s="1"/>
  <c r="D21753" i="9" s="1"/>
  <c r="D21757" i="9" s="1"/>
  <c r="D21761" i="9" s="1"/>
  <c r="D21765" i="9" s="1"/>
  <c r="D21769" i="9" s="1"/>
  <c r="D21773" i="9" s="1"/>
  <c r="D21777" i="9" s="1"/>
  <c r="D21781" i="9" s="1"/>
  <c r="D21785" i="9" s="1"/>
  <c r="D21789" i="9" s="1"/>
  <c r="D21793" i="9" s="1"/>
  <c r="D21797" i="9" s="1"/>
  <c r="D21801" i="9" s="1"/>
  <c r="D21805" i="9" s="1"/>
  <c r="D21809" i="9" s="1"/>
  <c r="D21813" i="9" s="1"/>
  <c r="D21817" i="9" s="1"/>
  <c r="D21821" i="9" s="1"/>
  <c r="D21825" i="9" s="1"/>
  <c r="D21829" i="9" s="1"/>
  <c r="D21833" i="9" s="1"/>
  <c r="D21837" i="9" s="1"/>
  <c r="D21841" i="9" s="1"/>
  <c r="D21845" i="9" s="1"/>
  <c r="D21849" i="9" s="1"/>
  <c r="D21853" i="9" s="1"/>
  <c r="D21857" i="9" s="1"/>
  <c r="D21861" i="9" s="1"/>
  <c r="D21865" i="9" s="1"/>
  <c r="D21869" i="9" s="1"/>
  <c r="D21873" i="9" s="1"/>
  <c r="D21877" i="9" s="1"/>
  <c r="D21881" i="9" s="1"/>
  <c r="D21885" i="9" s="1"/>
  <c r="D21889" i="9" s="1"/>
  <c r="D21893" i="9" s="1"/>
  <c r="D21897" i="9" s="1"/>
  <c r="D21901" i="9" s="1"/>
  <c r="D21905" i="9" s="1"/>
  <c r="D21909" i="9" s="1"/>
  <c r="D21913" i="9" s="1"/>
  <c r="D21917" i="9" s="1"/>
  <c r="D21921" i="9" s="1"/>
  <c r="D21925" i="9" s="1"/>
  <c r="D21929" i="9" s="1"/>
  <c r="D21933" i="9" s="1"/>
  <c r="D21937" i="9" s="1"/>
  <c r="D21941" i="9" s="1"/>
  <c r="D21945" i="9" s="1"/>
  <c r="D21949" i="9" s="1"/>
  <c r="D21953" i="9" s="1"/>
  <c r="D21957" i="9" s="1"/>
  <c r="D21961" i="9" s="1"/>
  <c r="D21965" i="9" s="1"/>
  <c r="D21969" i="9" s="1"/>
  <c r="D21973" i="9" s="1"/>
  <c r="D21977" i="9" s="1"/>
  <c r="D21981" i="9" s="1"/>
  <c r="D21985" i="9" s="1"/>
  <c r="D21989" i="9" s="1"/>
  <c r="D21993" i="9" s="1"/>
  <c r="D21997" i="9" s="1"/>
  <c r="D22001" i="9" s="1"/>
  <c r="D22005" i="9" s="1"/>
  <c r="D22009" i="9" s="1"/>
  <c r="D22013" i="9" s="1"/>
  <c r="D22017" i="9" s="1"/>
  <c r="D22021" i="9" s="1"/>
  <c r="D22025" i="9" s="1"/>
  <c r="D22029" i="9" s="1"/>
  <c r="D22033" i="9" s="1"/>
  <c r="D22037" i="9" s="1"/>
  <c r="D22041" i="9" s="1"/>
  <c r="D22045" i="9" s="1"/>
  <c r="D22049" i="9" s="1"/>
  <c r="D22053" i="9" s="1"/>
  <c r="D22057" i="9" s="1"/>
  <c r="D22061" i="9" s="1"/>
  <c r="D22065" i="9" s="1"/>
  <c r="D22069" i="9" s="1"/>
  <c r="D22073" i="9" s="1"/>
  <c r="D22077" i="9" s="1"/>
  <c r="D22081" i="9" s="1"/>
  <c r="D22085" i="9" s="1"/>
  <c r="D22089" i="9" s="1"/>
  <c r="D22093" i="9" s="1"/>
  <c r="D22097" i="9" s="1"/>
  <c r="D22101" i="9" s="1"/>
  <c r="D22105" i="9" s="1"/>
  <c r="D22109" i="9" s="1"/>
  <c r="D22113" i="9" s="1"/>
  <c r="D22117" i="9" s="1"/>
  <c r="D22121" i="9" s="1"/>
  <c r="D22125" i="9" s="1"/>
  <c r="D22129" i="9" s="1"/>
  <c r="D22133" i="9" s="1"/>
  <c r="D22137" i="9" s="1"/>
  <c r="D22141" i="9" s="1"/>
  <c r="D22145" i="9" s="1"/>
  <c r="D22149" i="9" s="1"/>
  <c r="D22153" i="9" s="1"/>
  <c r="D22157" i="9" s="1"/>
  <c r="D22161" i="9" s="1"/>
  <c r="D22165" i="9" s="1"/>
  <c r="D22169" i="9" s="1"/>
  <c r="D22173" i="9" s="1"/>
  <c r="D22177" i="9" s="1"/>
  <c r="D22181" i="9" s="1"/>
  <c r="D22185" i="9" s="1"/>
  <c r="D22189" i="9" s="1"/>
  <c r="D22193" i="9" s="1"/>
  <c r="D22197" i="9" s="1"/>
  <c r="D22201" i="9" s="1"/>
  <c r="D22205" i="9" s="1"/>
  <c r="D22209" i="9" s="1"/>
  <c r="D22213" i="9" s="1"/>
  <c r="D22217" i="9" s="1"/>
  <c r="D22221" i="9" s="1"/>
  <c r="D22225" i="9" s="1"/>
  <c r="D22229" i="9" s="1"/>
  <c r="D22233" i="9" s="1"/>
  <c r="D22237" i="9" s="1"/>
  <c r="D22241" i="9" s="1"/>
  <c r="D22245" i="9" s="1"/>
  <c r="D22249" i="9" s="1"/>
  <c r="D22253" i="9" s="1"/>
  <c r="D22257" i="9" s="1"/>
  <c r="D22261" i="9" s="1"/>
  <c r="D22265" i="9" s="1"/>
  <c r="D22269" i="9" s="1"/>
  <c r="D22273" i="9" s="1"/>
  <c r="D22277" i="9" s="1"/>
  <c r="D22281" i="9" s="1"/>
  <c r="D22285" i="9" s="1"/>
  <c r="D22289" i="9" s="1"/>
  <c r="D22293" i="9" s="1"/>
  <c r="D22297" i="9" s="1"/>
  <c r="D22301" i="9" s="1"/>
  <c r="D22305" i="9" s="1"/>
  <c r="D22309" i="9" s="1"/>
  <c r="D22313" i="9" s="1"/>
  <c r="D22317" i="9" s="1"/>
  <c r="D22321" i="9" s="1"/>
  <c r="D22325" i="9" s="1"/>
  <c r="D22329" i="9" s="1"/>
  <c r="D22333" i="9" s="1"/>
  <c r="D22337" i="9" s="1"/>
  <c r="D22341" i="9" s="1"/>
  <c r="D22345" i="9" s="1"/>
  <c r="D22349" i="9" s="1"/>
  <c r="D22353" i="9" s="1"/>
  <c r="D22357" i="9" s="1"/>
  <c r="D22361" i="9" s="1"/>
  <c r="D22365" i="9" s="1"/>
  <c r="D22369" i="9" s="1"/>
  <c r="D22373" i="9" s="1"/>
  <c r="D22377" i="9" s="1"/>
  <c r="D22381" i="9" s="1"/>
  <c r="D22385" i="9" s="1"/>
  <c r="D22389" i="9" s="1"/>
  <c r="D22393" i="9" s="1"/>
  <c r="D22397" i="9" s="1"/>
  <c r="D22401" i="9" s="1"/>
  <c r="D22405" i="9" s="1"/>
  <c r="D22409" i="9" s="1"/>
  <c r="D22413" i="9" s="1"/>
  <c r="D22417" i="9" s="1"/>
  <c r="D22421" i="9" s="1"/>
  <c r="D22425" i="9" s="1"/>
  <c r="D22429" i="9" s="1"/>
  <c r="D22433" i="9" s="1"/>
  <c r="D22437" i="9" s="1"/>
  <c r="D22441" i="9" s="1"/>
  <c r="D22445" i="9" s="1"/>
  <c r="D22449" i="9" s="1"/>
  <c r="D22453" i="9" s="1"/>
  <c r="D22457" i="9" s="1"/>
  <c r="D22461" i="9" s="1"/>
  <c r="D22465" i="9" s="1"/>
  <c r="D22469" i="9" s="1"/>
  <c r="D22473" i="9" s="1"/>
  <c r="D22477" i="9" s="1"/>
  <c r="D22481" i="9" s="1"/>
  <c r="D22485" i="9" s="1"/>
  <c r="D22489" i="9" s="1"/>
  <c r="D22493" i="9" s="1"/>
  <c r="D22497" i="9" s="1"/>
  <c r="D22501" i="9" s="1"/>
  <c r="D22505" i="9" s="1"/>
  <c r="D22509" i="9" s="1"/>
  <c r="D22513" i="9" s="1"/>
  <c r="D22517" i="9" s="1"/>
  <c r="D22521" i="9" s="1"/>
  <c r="D22525" i="9" s="1"/>
  <c r="D22529" i="9" s="1"/>
  <c r="D22533" i="9" s="1"/>
  <c r="D22537" i="9" s="1"/>
  <c r="D22541" i="9" s="1"/>
  <c r="D22545" i="9" s="1"/>
  <c r="D22549" i="9" s="1"/>
  <c r="D22553" i="9" s="1"/>
  <c r="D22557" i="9" s="1"/>
  <c r="D22561" i="9" s="1"/>
  <c r="D22565" i="9" s="1"/>
  <c r="D22569" i="9" s="1"/>
  <c r="D22573" i="9" s="1"/>
  <c r="D22577" i="9" s="1"/>
  <c r="D22581" i="9" s="1"/>
  <c r="D22585" i="9" s="1"/>
  <c r="D22589" i="9" s="1"/>
  <c r="D22593" i="9" s="1"/>
  <c r="D22597" i="9" s="1"/>
  <c r="D22601" i="9" s="1"/>
  <c r="D22605" i="9" s="1"/>
  <c r="D22609" i="9" s="1"/>
  <c r="D22613" i="9" s="1"/>
  <c r="D22617" i="9" s="1"/>
  <c r="D22621" i="9" s="1"/>
  <c r="D22625" i="9" s="1"/>
  <c r="D22629" i="9" s="1"/>
  <c r="D22633" i="9" s="1"/>
  <c r="D22637" i="9" s="1"/>
  <c r="D22641" i="9" s="1"/>
  <c r="D22645" i="9" s="1"/>
  <c r="D22649" i="9" s="1"/>
  <c r="D22653" i="9" s="1"/>
  <c r="D22657" i="9" s="1"/>
  <c r="D22661" i="9" s="1"/>
  <c r="D22665" i="9" s="1"/>
  <c r="D22669" i="9" s="1"/>
  <c r="D22673" i="9" s="1"/>
  <c r="D22677" i="9" s="1"/>
  <c r="D22681" i="9" s="1"/>
  <c r="D22685" i="9" s="1"/>
  <c r="D22689" i="9" s="1"/>
  <c r="D22693" i="9" s="1"/>
  <c r="D22697" i="9" s="1"/>
  <c r="D22701" i="9" s="1"/>
  <c r="D22705" i="9" s="1"/>
  <c r="D22709" i="9" s="1"/>
  <c r="D22713" i="9" s="1"/>
  <c r="D22717" i="9" s="1"/>
  <c r="D22721" i="9" s="1"/>
  <c r="D22725" i="9" s="1"/>
  <c r="D22729" i="9" s="1"/>
  <c r="D22733" i="9" s="1"/>
  <c r="D22737" i="9" s="1"/>
  <c r="D22741" i="9" s="1"/>
  <c r="D22745" i="9" s="1"/>
  <c r="D22749" i="9" s="1"/>
  <c r="D22753" i="9" s="1"/>
  <c r="D22757" i="9" s="1"/>
  <c r="D22761" i="9" s="1"/>
  <c r="D22765" i="9" s="1"/>
  <c r="D22769" i="9" s="1"/>
  <c r="D22773" i="9" s="1"/>
  <c r="D22777" i="9" s="1"/>
  <c r="D22781" i="9" s="1"/>
  <c r="D22785" i="9" s="1"/>
  <c r="D22789" i="9" s="1"/>
  <c r="D22793" i="9" s="1"/>
  <c r="D22797" i="9" s="1"/>
  <c r="D22801" i="9" s="1"/>
  <c r="D22805" i="9" s="1"/>
  <c r="D22809" i="9" s="1"/>
  <c r="D22813" i="9" s="1"/>
  <c r="D22817" i="9" s="1"/>
  <c r="D22821" i="9" s="1"/>
  <c r="D22825" i="9" s="1"/>
  <c r="D22829" i="9" s="1"/>
  <c r="D22833" i="9" s="1"/>
  <c r="D22837" i="9" s="1"/>
  <c r="D22841" i="9" s="1"/>
  <c r="D22845" i="9" s="1"/>
  <c r="D22849" i="9" s="1"/>
  <c r="D22853" i="9" s="1"/>
  <c r="D22857" i="9" s="1"/>
  <c r="D22861" i="9" s="1"/>
  <c r="D22865" i="9" s="1"/>
  <c r="D22869" i="9" s="1"/>
  <c r="D22873" i="9" s="1"/>
  <c r="D22877" i="9" s="1"/>
  <c r="D22881" i="9" s="1"/>
  <c r="D22885" i="9" s="1"/>
  <c r="D22889" i="9" s="1"/>
  <c r="D22893" i="9" s="1"/>
  <c r="D22897" i="9" s="1"/>
  <c r="D22901" i="9" s="1"/>
  <c r="D22905" i="9" s="1"/>
  <c r="D22909" i="9" s="1"/>
  <c r="D22913" i="9" s="1"/>
  <c r="D22917" i="9" s="1"/>
  <c r="D22921" i="9" s="1"/>
  <c r="D22925" i="9" s="1"/>
  <c r="D22929" i="9" s="1"/>
  <c r="D22933" i="9" s="1"/>
  <c r="D22937" i="9" s="1"/>
  <c r="D22941" i="9" s="1"/>
  <c r="D22945" i="9" s="1"/>
  <c r="D22949" i="9" s="1"/>
  <c r="D22953" i="9" s="1"/>
  <c r="D22957" i="9" s="1"/>
  <c r="D22961" i="9" s="1"/>
  <c r="D22965" i="9" s="1"/>
  <c r="D22969" i="9" s="1"/>
  <c r="D22973" i="9" s="1"/>
  <c r="D22977" i="9" s="1"/>
  <c r="D22981" i="9" s="1"/>
  <c r="D22985" i="9" s="1"/>
  <c r="D22989" i="9" s="1"/>
  <c r="D22993" i="9" s="1"/>
  <c r="D22997" i="9" s="1"/>
  <c r="D23001" i="9" s="1"/>
  <c r="D23005" i="9" s="1"/>
  <c r="D23009" i="9" s="1"/>
  <c r="D23013" i="9" s="1"/>
  <c r="D23017" i="9" s="1"/>
  <c r="D23021" i="9" s="1"/>
  <c r="D23025" i="9" s="1"/>
  <c r="D23029" i="9" s="1"/>
  <c r="D23033" i="9" s="1"/>
  <c r="D23037" i="9" s="1"/>
  <c r="D23041" i="9" s="1"/>
  <c r="D23045" i="9" s="1"/>
  <c r="D23049" i="9" s="1"/>
  <c r="D23053" i="9" s="1"/>
  <c r="D23057" i="9" s="1"/>
  <c r="D23061" i="9" s="1"/>
  <c r="D23065" i="9" s="1"/>
  <c r="D23069" i="9" s="1"/>
  <c r="D23073" i="9" s="1"/>
  <c r="D23077" i="9" s="1"/>
  <c r="D23081" i="9" s="1"/>
  <c r="D23085" i="9" s="1"/>
  <c r="D23089" i="9" s="1"/>
  <c r="D23093" i="9" s="1"/>
  <c r="D23097" i="9" s="1"/>
  <c r="D23101" i="9" s="1"/>
  <c r="D23105" i="9" s="1"/>
  <c r="D23109" i="9" s="1"/>
  <c r="D23113" i="9" s="1"/>
  <c r="D23117" i="9" s="1"/>
  <c r="D23121" i="9" s="1"/>
  <c r="D23125" i="9" s="1"/>
  <c r="D23129" i="9" s="1"/>
  <c r="D23133" i="9" s="1"/>
  <c r="D23137" i="9" s="1"/>
  <c r="D23141" i="9" s="1"/>
  <c r="D23145" i="9" s="1"/>
  <c r="D23149" i="9" s="1"/>
  <c r="D23153" i="9" s="1"/>
  <c r="D23157" i="9" s="1"/>
  <c r="D23161" i="9" s="1"/>
  <c r="D23165" i="9" s="1"/>
  <c r="D23169" i="9" s="1"/>
  <c r="D23173" i="9" s="1"/>
  <c r="D23177" i="9" s="1"/>
  <c r="D23181" i="9" s="1"/>
  <c r="D23185" i="9" s="1"/>
  <c r="D23189" i="9" s="1"/>
  <c r="D23193" i="9" s="1"/>
  <c r="D23197" i="9" s="1"/>
  <c r="D23201" i="9" s="1"/>
  <c r="D23205" i="9" s="1"/>
  <c r="D23209" i="9" s="1"/>
  <c r="D23213" i="9" s="1"/>
  <c r="D23217" i="9" s="1"/>
  <c r="D23221" i="9" s="1"/>
  <c r="D23225" i="9" s="1"/>
  <c r="D23229" i="9" s="1"/>
  <c r="D23233" i="9" s="1"/>
  <c r="D23237" i="9" s="1"/>
  <c r="D23241" i="9" s="1"/>
  <c r="D23245" i="9" s="1"/>
  <c r="D23249" i="9" s="1"/>
  <c r="D23253" i="9" s="1"/>
  <c r="D23257" i="9" s="1"/>
  <c r="D23261" i="9" s="1"/>
  <c r="D23265" i="9" s="1"/>
  <c r="D23269" i="9" s="1"/>
  <c r="D23273" i="9" s="1"/>
  <c r="D23277" i="9" s="1"/>
  <c r="D23281" i="9" s="1"/>
  <c r="D23285" i="9" s="1"/>
  <c r="D23289" i="9" s="1"/>
  <c r="D23293" i="9" s="1"/>
  <c r="D23297" i="9" s="1"/>
  <c r="D23301" i="9" s="1"/>
  <c r="D23305" i="9" s="1"/>
  <c r="D23309" i="9" s="1"/>
  <c r="D23313" i="9" s="1"/>
  <c r="D23317" i="9" s="1"/>
  <c r="D23321" i="9" s="1"/>
  <c r="D23325" i="9" s="1"/>
  <c r="D23329" i="9" s="1"/>
  <c r="D23333" i="9" s="1"/>
  <c r="D23337" i="9" s="1"/>
  <c r="D23341" i="9" s="1"/>
  <c r="D23345" i="9" s="1"/>
  <c r="D23349" i="9" s="1"/>
  <c r="D23353" i="9" s="1"/>
  <c r="D23357" i="9" s="1"/>
  <c r="D23361" i="9" s="1"/>
  <c r="D23365" i="9" s="1"/>
  <c r="D23369" i="9" s="1"/>
  <c r="D23373" i="9" s="1"/>
  <c r="D23377" i="9" s="1"/>
  <c r="D23381" i="9" s="1"/>
  <c r="D23385" i="9" s="1"/>
  <c r="D23389" i="9" s="1"/>
  <c r="D23393" i="9" s="1"/>
  <c r="D23397" i="9" s="1"/>
  <c r="D23401" i="9" s="1"/>
  <c r="D23405" i="9" s="1"/>
  <c r="D23409" i="9" s="1"/>
  <c r="D23413" i="9" s="1"/>
  <c r="D23417" i="9" s="1"/>
  <c r="D23421" i="9" s="1"/>
  <c r="D23425" i="9" s="1"/>
  <c r="D23429" i="9" s="1"/>
  <c r="D23433" i="9" s="1"/>
  <c r="D23437" i="9" s="1"/>
  <c r="D23441" i="9" s="1"/>
  <c r="D23445" i="9" s="1"/>
  <c r="D23449" i="9" s="1"/>
  <c r="D23453" i="9" s="1"/>
  <c r="D23457" i="9" s="1"/>
  <c r="D23461" i="9" s="1"/>
  <c r="D23465" i="9" s="1"/>
  <c r="D23469" i="9" s="1"/>
  <c r="D23473" i="9" s="1"/>
  <c r="D23477" i="9" s="1"/>
  <c r="D23481" i="9" s="1"/>
  <c r="D23485" i="9" s="1"/>
  <c r="D23489" i="9" s="1"/>
  <c r="D23493" i="9" s="1"/>
  <c r="D23497" i="9" s="1"/>
  <c r="D23501" i="9" s="1"/>
  <c r="D23505" i="9" s="1"/>
  <c r="D23509" i="9" s="1"/>
  <c r="D23513" i="9" s="1"/>
  <c r="D23517" i="9" s="1"/>
  <c r="D23521" i="9" s="1"/>
  <c r="D23525" i="9" s="1"/>
  <c r="D23529" i="9" s="1"/>
  <c r="D23533" i="9" s="1"/>
  <c r="D23537" i="9" s="1"/>
  <c r="D23541" i="9" s="1"/>
  <c r="D23545" i="9" s="1"/>
  <c r="D23549" i="9" s="1"/>
  <c r="D23553" i="9" s="1"/>
  <c r="D23557" i="9" s="1"/>
  <c r="D23561" i="9" s="1"/>
  <c r="D23565" i="9" s="1"/>
  <c r="D23569" i="9" s="1"/>
  <c r="D23573" i="9" s="1"/>
  <c r="D23577" i="9" s="1"/>
  <c r="D23581" i="9" s="1"/>
  <c r="D23585" i="9" s="1"/>
  <c r="D23589" i="9" s="1"/>
  <c r="D23593" i="9" s="1"/>
  <c r="D23597" i="9" s="1"/>
  <c r="D23601" i="9" s="1"/>
  <c r="D23605" i="9" s="1"/>
  <c r="D23609" i="9" s="1"/>
  <c r="D23613" i="9" s="1"/>
  <c r="D23617" i="9" s="1"/>
  <c r="D23621" i="9" s="1"/>
  <c r="D23625" i="9" s="1"/>
  <c r="D23629" i="9" s="1"/>
  <c r="D23633" i="9" s="1"/>
  <c r="D23637" i="9" s="1"/>
  <c r="D23641" i="9" s="1"/>
  <c r="D23645" i="9" s="1"/>
  <c r="D23649" i="9" s="1"/>
  <c r="D23653" i="9" s="1"/>
  <c r="D23657" i="9" s="1"/>
  <c r="D23661" i="9" s="1"/>
  <c r="D23665" i="9" s="1"/>
  <c r="D23669" i="9" s="1"/>
  <c r="D23673" i="9" s="1"/>
  <c r="D23677" i="9" s="1"/>
  <c r="D23681" i="9" s="1"/>
  <c r="D23685" i="9" s="1"/>
  <c r="D23689" i="9" s="1"/>
  <c r="D23693" i="9" s="1"/>
  <c r="D23697" i="9" s="1"/>
  <c r="D23701" i="9" s="1"/>
  <c r="D23705" i="9" s="1"/>
  <c r="D23709" i="9" s="1"/>
  <c r="D23713" i="9" s="1"/>
  <c r="D23717" i="9" s="1"/>
  <c r="D23721" i="9" s="1"/>
  <c r="D23725" i="9" s="1"/>
  <c r="D23729" i="9" s="1"/>
  <c r="D23733" i="9" s="1"/>
  <c r="D23737" i="9" s="1"/>
  <c r="D23741" i="9" s="1"/>
  <c r="D23745" i="9" s="1"/>
  <c r="D23749" i="9" s="1"/>
  <c r="D23753" i="9" s="1"/>
  <c r="D23757" i="9" s="1"/>
  <c r="D23761" i="9" s="1"/>
  <c r="D23765" i="9" s="1"/>
  <c r="D23769" i="9" s="1"/>
  <c r="D23773" i="9" s="1"/>
  <c r="D23777" i="9" s="1"/>
  <c r="D23781" i="9" s="1"/>
  <c r="D23785" i="9" s="1"/>
  <c r="D23789" i="9" s="1"/>
  <c r="D23793" i="9" s="1"/>
  <c r="D23797" i="9" s="1"/>
  <c r="D23801" i="9" s="1"/>
  <c r="D23805" i="9" s="1"/>
  <c r="D23809" i="9" s="1"/>
  <c r="D23813" i="9" s="1"/>
  <c r="D23817" i="9" s="1"/>
  <c r="D23821" i="9" s="1"/>
  <c r="D23825" i="9" s="1"/>
  <c r="D23829" i="9" s="1"/>
  <c r="D23833" i="9" s="1"/>
  <c r="D23837" i="9" s="1"/>
  <c r="D23841" i="9" s="1"/>
  <c r="D23845" i="9" s="1"/>
  <c r="D23849" i="9" s="1"/>
  <c r="D23853" i="9" s="1"/>
  <c r="D23857" i="9" s="1"/>
  <c r="D23861" i="9" s="1"/>
  <c r="D23865" i="9" s="1"/>
  <c r="D23869" i="9" s="1"/>
  <c r="D23873" i="9" s="1"/>
  <c r="D23877" i="9" s="1"/>
  <c r="D23881" i="9" s="1"/>
  <c r="D23885" i="9" s="1"/>
  <c r="D23889" i="9" s="1"/>
  <c r="D23893" i="9" s="1"/>
  <c r="D23897" i="9" s="1"/>
  <c r="D23901" i="9" s="1"/>
  <c r="D23905" i="9" s="1"/>
  <c r="D23909" i="9" s="1"/>
  <c r="D23913" i="9" s="1"/>
  <c r="D23917" i="9" s="1"/>
  <c r="D23921" i="9" s="1"/>
  <c r="D23925" i="9" s="1"/>
  <c r="D23929" i="9" s="1"/>
  <c r="D23933" i="9" s="1"/>
  <c r="D23937" i="9" s="1"/>
  <c r="D23941" i="9" s="1"/>
  <c r="D23945" i="9" s="1"/>
  <c r="D23949" i="9" s="1"/>
  <c r="D23953" i="9" s="1"/>
  <c r="D23957" i="9" s="1"/>
  <c r="D23961" i="9" s="1"/>
  <c r="D23965" i="9" s="1"/>
  <c r="D23969" i="9" s="1"/>
  <c r="D23973" i="9" s="1"/>
  <c r="D23977" i="9" s="1"/>
  <c r="D23981" i="9" s="1"/>
  <c r="D23985" i="9" s="1"/>
  <c r="D23989" i="9" s="1"/>
  <c r="D23993" i="9" s="1"/>
  <c r="D23997" i="9" s="1"/>
  <c r="D24001" i="9" s="1"/>
  <c r="D24005" i="9" s="1"/>
  <c r="D24009" i="9" s="1"/>
  <c r="D24013" i="9" s="1"/>
  <c r="D24017" i="9" s="1"/>
  <c r="D24021" i="9" s="1"/>
  <c r="D24025" i="9" s="1"/>
  <c r="D24029" i="9" s="1"/>
  <c r="D24033" i="9" s="1"/>
  <c r="D24037" i="9" s="1"/>
  <c r="D24041" i="9" s="1"/>
  <c r="D24045" i="9" s="1"/>
  <c r="D24049" i="9" s="1"/>
  <c r="D24053" i="9" s="1"/>
  <c r="D24057" i="9" s="1"/>
  <c r="D24061" i="9" s="1"/>
  <c r="D24065" i="9" s="1"/>
  <c r="D24069" i="9" s="1"/>
  <c r="D24073" i="9" s="1"/>
  <c r="D24077" i="9" s="1"/>
  <c r="D24081" i="9" s="1"/>
  <c r="D24085" i="9" s="1"/>
  <c r="D24089" i="9" s="1"/>
  <c r="D24093" i="9" s="1"/>
  <c r="D24097" i="9" s="1"/>
  <c r="D24101" i="9" s="1"/>
  <c r="D24105" i="9" s="1"/>
  <c r="D24109" i="9" s="1"/>
  <c r="D24113" i="9" s="1"/>
  <c r="D24117" i="9" s="1"/>
  <c r="D24121" i="9" s="1"/>
  <c r="D24125" i="9" s="1"/>
  <c r="D24129" i="9" s="1"/>
  <c r="D24133" i="9" s="1"/>
  <c r="D24137" i="9" s="1"/>
  <c r="D24141" i="9" s="1"/>
  <c r="D24145" i="9" s="1"/>
  <c r="D24149" i="9" s="1"/>
  <c r="D24153" i="9" s="1"/>
  <c r="D24157" i="9" s="1"/>
  <c r="D24161" i="9" s="1"/>
  <c r="D24165" i="9" s="1"/>
  <c r="D24169" i="9" s="1"/>
  <c r="D24173" i="9" s="1"/>
  <c r="D24177" i="9" s="1"/>
  <c r="D24181" i="9" s="1"/>
  <c r="D24185" i="9" s="1"/>
  <c r="D24189" i="9" s="1"/>
  <c r="D24193" i="9" s="1"/>
  <c r="D24197" i="9" s="1"/>
  <c r="D24201" i="9" s="1"/>
  <c r="D24205" i="9" s="1"/>
  <c r="D24209" i="9" s="1"/>
  <c r="D24213" i="9" s="1"/>
  <c r="D24217" i="9" s="1"/>
  <c r="D24221" i="9" s="1"/>
  <c r="D24225" i="9" s="1"/>
  <c r="D24229" i="9" s="1"/>
  <c r="D24233" i="9" s="1"/>
  <c r="D24237" i="9" s="1"/>
  <c r="D24241" i="9" s="1"/>
  <c r="D24245" i="9" s="1"/>
  <c r="D24249" i="9" s="1"/>
  <c r="D24253" i="9" s="1"/>
  <c r="D24257" i="9" s="1"/>
  <c r="D24261" i="9" s="1"/>
  <c r="D24265" i="9" s="1"/>
  <c r="D24269" i="9" s="1"/>
  <c r="D24273" i="9" s="1"/>
  <c r="D24277" i="9" s="1"/>
  <c r="D24281" i="9" s="1"/>
  <c r="D24285" i="9" s="1"/>
  <c r="D24289" i="9" s="1"/>
  <c r="D24293" i="9" s="1"/>
  <c r="D24297" i="9" s="1"/>
  <c r="D24301" i="9" s="1"/>
  <c r="D24305" i="9" s="1"/>
  <c r="D24309" i="9" s="1"/>
  <c r="D24313" i="9" s="1"/>
  <c r="D24317" i="9" s="1"/>
  <c r="D24321" i="9" s="1"/>
  <c r="D24325" i="9" s="1"/>
  <c r="D24329" i="9" s="1"/>
  <c r="D24333" i="9" s="1"/>
  <c r="D24337" i="9" s="1"/>
  <c r="D24341" i="9" s="1"/>
  <c r="D24345" i="9" s="1"/>
  <c r="D24349" i="9" s="1"/>
  <c r="D24353" i="9" s="1"/>
  <c r="D24357" i="9" s="1"/>
  <c r="D24361" i="9" s="1"/>
  <c r="D24365" i="9" s="1"/>
  <c r="D24369" i="9" s="1"/>
  <c r="D24373" i="9" s="1"/>
  <c r="D24377" i="9" s="1"/>
  <c r="D24381" i="9" s="1"/>
  <c r="D24385" i="9" s="1"/>
  <c r="D24389" i="9" s="1"/>
  <c r="D24393" i="9" s="1"/>
  <c r="D24397" i="9" s="1"/>
  <c r="D24401" i="9" s="1"/>
  <c r="D24405" i="9" s="1"/>
  <c r="D24409" i="9" s="1"/>
  <c r="D24413" i="9" s="1"/>
  <c r="D24417" i="9" s="1"/>
  <c r="D24421" i="9" s="1"/>
  <c r="D24425" i="9" s="1"/>
  <c r="D24429" i="9" s="1"/>
  <c r="D24433" i="9" s="1"/>
  <c r="D24437" i="9" s="1"/>
  <c r="D24441" i="9" s="1"/>
  <c r="D24445" i="9" s="1"/>
  <c r="D24449" i="9" s="1"/>
  <c r="D24453" i="9" s="1"/>
  <c r="D24457" i="9" s="1"/>
  <c r="D24461" i="9" s="1"/>
  <c r="D24465" i="9" s="1"/>
  <c r="D24469" i="9" s="1"/>
  <c r="D24473" i="9" s="1"/>
  <c r="D24477" i="9" s="1"/>
  <c r="D24481" i="9" s="1"/>
  <c r="D24485" i="9" s="1"/>
  <c r="D24489" i="9" s="1"/>
  <c r="D24493" i="9" s="1"/>
  <c r="D24497" i="9" s="1"/>
  <c r="D24501" i="9" s="1"/>
  <c r="D24505" i="9" s="1"/>
  <c r="D24509" i="9" s="1"/>
  <c r="D24513" i="9" s="1"/>
  <c r="D24517" i="9" s="1"/>
  <c r="D24521" i="9" s="1"/>
  <c r="D24525" i="9" s="1"/>
  <c r="D24529" i="9" s="1"/>
  <c r="D24533" i="9" s="1"/>
  <c r="D24537" i="9" s="1"/>
  <c r="D24541" i="9" s="1"/>
  <c r="D24545" i="9" s="1"/>
  <c r="D24549" i="9" s="1"/>
  <c r="D24553" i="9" s="1"/>
  <c r="D24557" i="9" s="1"/>
  <c r="D24561" i="9" s="1"/>
  <c r="D24565" i="9" s="1"/>
  <c r="D24569" i="9" s="1"/>
  <c r="D24573" i="9" s="1"/>
  <c r="D24577" i="9" s="1"/>
  <c r="D24581" i="9" s="1"/>
  <c r="D24585" i="9" s="1"/>
  <c r="D24589" i="9" s="1"/>
  <c r="D24593" i="9" s="1"/>
  <c r="D24597" i="9" s="1"/>
  <c r="D24601" i="9" s="1"/>
  <c r="D24605" i="9" s="1"/>
  <c r="D24609" i="9" s="1"/>
  <c r="D24613" i="9" s="1"/>
  <c r="D24617" i="9" s="1"/>
  <c r="D24621" i="9" s="1"/>
  <c r="D24625" i="9" s="1"/>
  <c r="D24629" i="9" s="1"/>
  <c r="D24633" i="9" s="1"/>
  <c r="D24637" i="9" s="1"/>
  <c r="D24641" i="9" s="1"/>
  <c r="D24645" i="9" s="1"/>
  <c r="D24649" i="9" s="1"/>
  <c r="D24653" i="9" s="1"/>
  <c r="D24657" i="9" s="1"/>
  <c r="D24661" i="9" s="1"/>
  <c r="D24665" i="9" s="1"/>
  <c r="D24669" i="9" s="1"/>
  <c r="D24673" i="9" s="1"/>
  <c r="D24677" i="9" s="1"/>
  <c r="D24681" i="9" s="1"/>
  <c r="D24685" i="9" s="1"/>
  <c r="D24689" i="9" s="1"/>
  <c r="D24693" i="9" s="1"/>
  <c r="D24697" i="9" s="1"/>
  <c r="D24701" i="9" s="1"/>
  <c r="D24705" i="9" s="1"/>
  <c r="D24709" i="9" s="1"/>
  <c r="D24713" i="9" s="1"/>
  <c r="D24717" i="9" s="1"/>
  <c r="D24721" i="9" s="1"/>
  <c r="D24725" i="9" s="1"/>
  <c r="D24729" i="9" s="1"/>
  <c r="D24733" i="9" s="1"/>
  <c r="D24737" i="9" s="1"/>
  <c r="D24741" i="9" s="1"/>
  <c r="D24745" i="9" s="1"/>
  <c r="D24749" i="9" s="1"/>
  <c r="D24753" i="9" s="1"/>
  <c r="D24757" i="9" s="1"/>
  <c r="D24761" i="9" s="1"/>
  <c r="D24765" i="9" s="1"/>
  <c r="D24769" i="9" s="1"/>
  <c r="D24773" i="9" s="1"/>
  <c r="D24777" i="9" s="1"/>
  <c r="D24781" i="9" s="1"/>
  <c r="D24785" i="9" s="1"/>
  <c r="D24789" i="9" s="1"/>
  <c r="D24793" i="9" s="1"/>
  <c r="D24797" i="9" s="1"/>
  <c r="D24801" i="9" s="1"/>
  <c r="D24805" i="9" s="1"/>
  <c r="D24809" i="9" s="1"/>
  <c r="D24813" i="9" s="1"/>
  <c r="D24817" i="9" s="1"/>
  <c r="D24821" i="9" s="1"/>
  <c r="D24825" i="9" s="1"/>
  <c r="D24829" i="9" s="1"/>
  <c r="D24833" i="9" s="1"/>
  <c r="D24837" i="9" s="1"/>
  <c r="D24841" i="9" s="1"/>
  <c r="D24845" i="9" s="1"/>
  <c r="D24849" i="9" s="1"/>
  <c r="D24853" i="9" s="1"/>
  <c r="D24857" i="9" s="1"/>
  <c r="D24861" i="9" s="1"/>
  <c r="D24865" i="9" s="1"/>
  <c r="D24869" i="9" s="1"/>
  <c r="D24873" i="9" s="1"/>
  <c r="D24877" i="9" s="1"/>
  <c r="D24881" i="9" s="1"/>
  <c r="D24885" i="9" s="1"/>
  <c r="D24889" i="9" s="1"/>
  <c r="D24893" i="9" s="1"/>
  <c r="D24897" i="9" s="1"/>
  <c r="D24901" i="9" s="1"/>
  <c r="D24905" i="9" s="1"/>
  <c r="D24909" i="9" s="1"/>
  <c r="D24913" i="9" s="1"/>
  <c r="D24917" i="9" s="1"/>
  <c r="D24921" i="9" s="1"/>
  <c r="D24925" i="9" s="1"/>
  <c r="D24929" i="9" s="1"/>
  <c r="D24933" i="9" s="1"/>
  <c r="D24937" i="9" s="1"/>
  <c r="D24941" i="9" s="1"/>
  <c r="D24945" i="9" s="1"/>
  <c r="D24949" i="9" s="1"/>
  <c r="D24953" i="9" s="1"/>
  <c r="D24957" i="9" s="1"/>
  <c r="D24961" i="9" s="1"/>
  <c r="D24965" i="9" s="1"/>
  <c r="D24969" i="9" s="1"/>
  <c r="D24973" i="9" s="1"/>
  <c r="D24977" i="9" s="1"/>
  <c r="D24981" i="9" s="1"/>
  <c r="D24985" i="9" s="1"/>
  <c r="D24989" i="9" s="1"/>
  <c r="D24993" i="9" s="1"/>
  <c r="D24997" i="9" s="1"/>
  <c r="D25001" i="9" s="1"/>
  <c r="D25005" i="9" s="1"/>
  <c r="D25009" i="9" s="1"/>
  <c r="D25013" i="9" s="1"/>
  <c r="D25017" i="9" s="1"/>
  <c r="D25021" i="9" s="1"/>
  <c r="D25025" i="9" s="1"/>
  <c r="D25029" i="9" s="1"/>
  <c r="D25033" i="9" s="1"/>
  <c r="D25037" i="9" s="1"/>
  <c r="D25041" i="9" s="1"/>
  <c r="D25045" i="9" s="1"/>
  <c r="D25049" i="9" s="1"/>
  <c r="D25053" i="9" s="1"/>
  <c r="D25057" i="9" s="1"/>
  <c r="D25061" i="9" s="1"/>
  <c r="D25065" i="9" s="1"/>
  <c r="D25069" i="9" s="1"/>
  <c r="D25073" i="9" s="1"/>
  <c r="D25077" i="9" s="1"/>
  <c r="D25081" i="9" s="1"/>
  <c r="D25085" i="9" s="1"/>
  <c r="D25089" i="9" s="1"/>
  <c r="D25093" i="9" s="1"/>
  <c r="D25097" i="9" s="1"/>
  <c r="D25101" i="9" s="1"/>
  <c r="D25105" i="9" s="1"/>
  <c r="D25109" i="9" s="1"/>
  <c r="D25113" i="9" s="1"/>
  <c r="D25117" i="9" s="1"/>
  <c r="D25121" i="9" s="1"/>
  <c r="D25125" i="9" s="1"/>
  <c r="D25129" i="9" s="1"/>
  <c r="D25133" i="9" s="1"/>
  <c r="D25137" i="9" s="1"/>
  <c r="D25141" i="9" s="1"/>
  <c r="D25145" i="9" s="1"/>
  <c r="D25149" i="9" s="1"/>
  <c r="D25153" i="9" s="1"/>
  <c r="D25157" i="9" s="1"/>
  <c r="D25161" i="9" s="1"/>
  <c r="D25165" i="9" s="1"/>
  <c r="D25169" i="9" s="1"/>
  <c r="D25173" i="9" s="1"/>
  <c r="D25177" i="9" s="1"/>
  <c r="D25181" i="9" s="1"/>
  <c r="D25185" i="9" s="1"/>
  <c r="D25189" i="9" s="1"/>
  <c r="D25193" i="9" s="1"/>
  <c r="D25197" i="9" s="1"/>
  <c r="D25201" i="9" s="1"/>
  <c r="D25205" i="9" s="1"/>
  <c r="D25209" i="9" s="1"/>
  <c r="D25213" i="9" s="1"/>
  <c r="D25217" i="9" s="1"/>
  <c r="D25221" i="9" s="1"/>
  <c r="D25225" i="9" s="1"/>
  <c r="D25229" i="9" s="1"/>
  <c r="D25233" i="9" s="1"/>
  <c r="D25237" i="9" s="1"/>
  <c r="D25241" i="9" s="1"/>
  <c r="D25245" i="9" s="1"/>
  <c r="D25249" i="9" s="1"/>
  <c r="D25253" i="9" s="1"/>
  <c r="D25257" i="9" s="1"/>
  <c r="D25261" i="9" s="1"/>
  <c r="D25265" i="9" s="1"/>
  <c r="D25269" i="9" s="1"/>
  <c r="D25273" i="9" s="1"/>
  <c r="D25277" i="9" s="1"/>
  <c r="D25281" i="9" s="1"/>
  <c r="D25285" i="9" s="1"/>
  <c r="D25289" i="9" s="1"/>
  <c r="D25293" i="9" s="1"/>
  <c r="D25297" i="9" s="1"/>
  <c r="D25301" i="9" s="1"/>
  <c r="D25305" i="9" s="1"/>
  <c r="D25309" i="9" s="1"/>
  <c r="D25313" i="9" s="1"/>
  <c r="D25317" i="9" s="1"/>
  <c r="D25321" i="9" s="1"/>
  <c r="D25325" i="9" s="1"/>
  <c r="D25329" i="9" s="1"/>
  <c r="D25333" i="9" s="1"/>
  <c r="D25337" i="9" s="1"/>
  <c r="D25341" i="9" s="1"/>
  <c r="D25345" i="9" s="1"/>
  <c r="D25349" i="9" s="1"/>
  <c r="D25353" i="9" s="1"/>
  <c r="D25357" i="9" s="1"/>
  <c r="D25361" i="9" s="1"/>
  <c r="D25365" i="9" s="1"/>
  <c r="D25369" i="9" s="1"/>
  <c r="D25373" i="9" s="1"/>
  <c r="D25377" i="9" s="1"/>
  <c r="D25381" i="9" s="1"/>
  <c r="D25385" i="9" s="1"/>
  <c r="D25389" i="9" s="1"/>
  <c r="D25393" i="9" s="1"/>
  <c r="D25397" i="9" s="1"/>
  <c r="D25401" i="9" s="1"/>
  <c r="D25405" i="9" s="1"/>
  <c r="D25409" i="9" s="1"/>
  <c r="D25413" i="9" s="1"/>
  <c r="D25417" i="9" s="1"/>
  <c r="D25421" i="9" s="1"/>
  <c r="D25425" i="9" s="1"/>
  <c r="D25429" i="9" s="1"/>
  <c r="D25433" i="9" s="1"/>
  <c r="D25437" i="9" s="1"/>
  <c r="D25441" i="9" s="1"/>
  <c r="D25445" i="9" s="1"/>
  <c r="D25449" i="9" s="1"/>
  <c r="D25453" i="9" s="1"/>
  <c r="D25457" i="9" s="1"/>
  <c r="D25461" i="9" s="1"/>
  <c r="D25465" i="9" s="1"/>
  <c r="D25469" i="9" s="1"/>
  <c r="D25473" i="9" s="1"/>
  <c r="D25477" i="9" s="1"/>
  <c r="D25481" i="9" s="1"/>
  <c r="D25485" i="9" s="1"/>
  <c r="D25489" i="9" s="1"/>
  <c r="D25493" i="9" s="1"/>
  <c r="D25497" i="9" s="1"/>
  <c r="D25501" i="9" s="1"/>
  <c r="D25505" i="9" s="1"/>
  <c r="D25509" i="9" s="1"/>
  <c r="D25513" i="9" s="1"/>
  <c r="D25517" i="9" s="1"/>
  <c r="D25521" i="9" s="1"/>
  <c r="D25525" i="9" s="1"/>
  <c r="D25529" i="9" s="1"/>
  <c r="D25533" i="9" s="1"/>
  <c r="D25537" i="9" s="1"/>
  <c r="D25541" i="9" s="1"/>
  <c r="D25545" i="9" s="1"/>
  <c r="D25549" i="9" s="1"/>
  <c r="D25553" i="9" s="1"/>
  <c r="D25557" i="9" s="1"/>
  <c r="D25561" i="9" s="1"/>
  <c r="D25565" i="9" s="1"/>
  <c r="D25569" i="9" s="1"/>
  <c r="D25573" i="9" s="1"/>
  <c r="D25577" i="9" s="1"/>
  <c r="D25581" i="9" s="1"/>
  <c r="D25585" i="9" s="1"/>
  <c r="D25589" i="9" s="1"/>
  <c r="D25593" i="9" s="1"/>
  <c r="D25597" i="9" s="1"/>
  <c r="D25601" i="9" s="1"/>
  <c r="D25605" i="9" s="1"/>
  <c r="D25609" i="9" s="1"/>
  <c r="D25613" i="9" s="1"/>
  <c r="D25617" i="9" s="1"/>
  <c r="D25621" i="9" s="1"/>
  <c r="D25625" i="9" s="1"/>
  <c r="D25629" i="9" s="1"/>
  <c r="D25633" i="9" s="1"/>
  <c r="D25637" i="9" s="1"/>
  <c r="D25641" i="9" s="1"/>
  <c r="D25645" i="9" s="1"/>
  <c r="D25649" i="9" s="1"/>
  <c r="D25653" i="9" s="1"/>
  <c r="D25657" i="9" s="1"/>
  <c r="D25661" i="9" s="1"/>
  <c r="D25665" i="9" s="1"/>
  <c r="D25669" i="9" s="1"/>
  <c r="D25673" i="9" s="1"/>
  <c r="D25677" i="9" s="1"/>
  <c r="D25681" i="9" s="1"/>
  <c r="D25685" i="9" s="1"/>
  <c r="D25689" i="9" s="1"/>
  <c r="D25693" i="9" s="1"/>
  <c r="D25697" i="9" s="1"/>
  <c r="D25701" i="9" s="1"/>
  <c r="D25705" i="9" s="1"/>
  <c r="D25709" i="9" s="1"/>
  <c r="D25713" i="9" s="1"/>
  <c r="D25717" i="9" s="1"/>
  <c r="D25721" i="9" s="1"/>
  <c r="D25725" i="9" s="1"/>
  <c r="D25729" i="9" s="1"/>
  <c r="D25733" i="9" s="1"/>
  <c r="D25737" i="9" s="1"/>
  <c r="D25741" i="9" s="1"/>
  <c r="D25745" i="9" s="1"/>
  <c r="D25749" i="9" s="1"/>
  <c r="D25753" i="9" s="1"/>
  <c r="D25757" i="9" s="1"/>
  <c r="D25761" i="9" s="1"/>
  <c r="D25765" i="9" s="1"/>
  <c r="D25769" i="9" s="1"/>
  <c r="D25773" i="9" s="1"/>
  <c r="D25777" i="9" s="1"/>
  <c r="D25781" i="9" s="1"/>
  <c r="D25785" i="9" s="1"/>
  <c r="D25789" i="9" s="1"/>
  <c r="D25793" i="9" s="1"/>
  <c r="D25797" i="9" s="1"/>
  <c r="D25801" i="9" s="1"/>
  <c r="D25805" i="9" s="1"/>
  <c r="D25809" i="9" s="1"/>
  <c r="D25813" i="9" s="1"/>
  <c r="D25817" i="9" s="1"/>
  <c r="D25821" i="9" s="1"/>
  <c r="D25825" i="9" s="1"/>
  <c r="D25829" i="9" s="1"/>
  <c r="D25833" i="9" s="1"/>
  <c r="D25837" i="9" s="1"/>
  <c r="D25841" i="9" s="1"/>
  <c r="D25845" i="9" s="1"/>
  <c r="D25849" i="9" s="1"/>
  <c r="D25853" i="9" s="1"/>
  <c r="D25857" i="9" s="1"/>
  <c r="D25861" i="9" s="1"/>
  <c r="D25865" i="9" s="1"/>
  <c r="D25869" i="9" s="1"/>
  <c r="D25873" i="9" s="1"/>
  <c r="D25877" i="9" s="1"/>
  <c r="D25881" i="9" s="1"/>
  <c r="D25885" i="9" s="1"/>
  <c r="D25889" i="9" s="1"/>
  <c r="D25893" i="9" s="1"/>
  <c r="D25897" i="9" s="1"/>
  <c r="D25901" i="9" s="1"/>
  <c r="D25905" i="9" s="1"/>
  <c r="D25909" i="9" s="1"/>
  <c r="D25913" i="9" s="1"/>
  <c r="D25917" i="9" s="1"/>
  <c r="D25921" i="9" s="1"/>
  <c r="D25925" i="9" s="1"/>
  <c r="D25929" i="9" s="1"/>
  <c r="D25933" i="9" s="1"/>
  <c r="D25937" i="9" s="1"/>
  <c r="D25941" i="9" s="1"/>
  <c r="D25945" i="9" s="1"/>
  <c r="D25949" i="9" s="1"/>
  <c r="D25953" i="9" s="1"/>
  <c r="D25957" i="9" s="1"/>
  <c r="D25961" i="9" s="1"/>
  <c r="D25965" i="9" s="1"/>
  <c r="D25969" i="9" s="1"/>
  <c r="D25973" i="9" s="1"/>
  <c r="D25977" i="9" s="1"/>
  <c r="D25981" i="9" s="1"/>
  <c r="D25985" i="9" s="1"/>
  <c r="D25989" i="9" s="1"/>
  <c r="D25993" i="9" s="1"/>
  <c r="D25997" i="9" s="1"/>
  <c r="D26001" i="9" s="1"/>
  <c r="D26005" i="9" s="1"/>
  <c r="D26009" i="9" s="1"/>
  <c r="D26013" i="9" s="1"/>
  <c r="D26017" i="9" s="1"/>
  <c r="D26021" i="9" s="1"/>
  <c r="D26025" i="9" s="1"/>
  <c r="D26029" i="9" s="1"/>
  <c r="D26033" i="9" s="1"/>
  <c r="D26037" i="9" s="1"/>
  <c r="D26041" i="9" s="1"/>
  <c r="D26045" i="9" s="1"/>
  <c r="D26049" i="9" s="1"/>
  <c r="D26053" i="9" s="1"/>
  <c r="D26057" i="9" s="1"/>
  <c r="D26061" i="9" s="1"/>
  <c r="D26065" i="9" s="1"/>
  <c r="D26069" i="9" s="1"/>
  <c r="D26073" i="9" s="1"/>
  <c r="D26077" i="9" s="1"/>
  <c r="D26081" i="9" s="1"/>
  <c r="D26085" i="9" s="1"/>
  <c r="D26089" i="9" s="1"/>
  <c r="D26093" i="9" s="1"/>
  <c r="D26097" i="9" s="1"/>
  <c r="D26101" i="9" s="1"/>
  <c r="D26105" i="9" s="1"/>
  <c r="D26109" i="9" s="1"/>
  <c r="D26113" i="9" s="1"/>
  <c r="D26117" i="9" s="1"/>
  <c r="D26121" i="9" s="1"/>
  <c r="D26125" i="9" s="1"/>
  <c r="D26129" i="9" s="1"/>
  <c r="D26133" i="9" s="1"/>
  <c r="D26137" i="9" s="1"/>
  <c r="D26141" i="9" s="1"/>
  <c r="D26145" i="9" s="1"/>
  <c r="D26149" i="9" s="1"/>
  <c r="D26153" i="9" s="1"/>
  <c r="D26157" i="9" s="1"/>
  <c r="D26161" i="9" s="1"/>
  <c r="D26165" i="9" s="1"/>
  <c r="D26169" i="9" s="1"/>
  <c r="D26173" i="9" s="1"/>
  <c r="D26177" i="9" s="1"/>
  <c r="D26181" i="9" s="1"/>
  <c r="D26185" i="9" s="1"/>
  <c r="D26189" i="9" s="1"/>
  <c r="D26193" i="9" s="1"/>
  <c r="D26197" i="9" s="1"/>
  <c r="D26201" i="9" s="1"/>
  <c r="D26205" i="9" s="1"/>
  <c r="D26209" i="9" s="1"/>
  <c r="D26213" i="9" s="1"/>
  <c r="D26217" i="9" s="1"/>
  <c r="D26221" i="9" s="1"/>
  <c r="D26225" i="9" s="1"/>
  <c r="D26229" i="9" s="1"/>
  <c r="D26233" i="9" s="1"/>
  <c r="D26237" i="9" s="1"/>
  <c r="D26241" i="9" s="1"/>
  <c r="D26245" i="9" s="1"/>
  <c r="D26249" i="9" s="1"/>
  <c r="D26253" i="9" s="1"/>
  <c r="D26257" i="9" s="1"/>
  <c r="D26261" i="9" s="1"/>
  <c r="D26265" i="9" s="1"/>
  <c r="D26269" i="9" s="1"/>
  <c r="D26273" i="9" s="1"/>
  <c r="D26277" i="9" s="1"/>
  <c r="D26281" i="9" s="1"/>
  <c r="D26285" i="9" s="1"/>
  <c r="D26289" i="9" s="1"/>
  <c r="D26293" i="9" s="1"/>
  <c r="D26297" i="9" s="1"/>
  <c r="D26301" i="9" s="1"/>
  <c r="D26305" i="9" s="1"/>
  <c r="D26309" i="9" s="1"/>
  <c r="D26313" i="9" s="1"/>
  <c r="D26317" i="9" s="1"/>
  <c r="D26321" i="9" s="1"/>
  <c r="D26325" i="9" s="1"/>
  <c r="D26329" i="9" s="1"/>
  <c r="D26333" i="9" s="1"/>
  <c r="D26337" i="9" s="1"/>
  <c r="D26341" i="9" s="1"/>
  <c r="D26345" i="9" s="1"/>
  <c r="D26349" i="9" s="1"/>
  <c r="D26353" i="9" s="1"/>
  <c r="D26357" i="9" s="1"/>
  <c r="D26361" i="9" s="1"/>
  <c r="D26365" i="9" s="1"/>
  <c r="D26369" i="9" s="1"/>
  <c r="D26373" i="9" s="1"/>
  <c r="D26377" i="9" s="1"/>
  <c r="D26381" i="9" s="1"/>
  <c r="D26385" i="9" s="1"/>
  <c r="D26389" i="9" s="1"/>
  <c r="D26393" i="9" s="1"/>
  <c r="D26397" i="9" s="1"/>
  <c r="D26401" i="9" s="1"/>
  <c r="D26405" i="9" s="1"/>
  <c r="D26409" i="9" s="1"/>
  <c r="D26413" i="9" s="1"/>
  <c r="D26417" i="9" s="1"/>
  <c r="D26421" i="9" s="1"/>
  <c r="D26425" i="9" s="1"/>
  <c r="D26429" i="9" s="1"/>
  <c r="D26433" i="9" s="1"/>
  <c r="D26437" i="9" s="1"/>
  <c r="D26441" i="9" s="1"/>
  <c r="D26445" i="9" s="1"/>
  <c r="D26449" i="9" s="1"/>
  <c r="D26453" i="9" s="1"/>
  <c r="D26457" i="9" s="1"/>
  <c r="D26461" i="9" s="1"/>
  <c r="D26465" i="9" s="1"/>
  <c r="D26469" i="9" s="1"/>
  <c r="D26473" i="9" s="1"/>
  <c r="D26477" i="9" s="1"/>
  <c r="D26481" i="9" s="1"/>
  <c r="D26485" i="9" s="1"/>
  <c r="D26489" i="9" s="1"/>
  <c r="D26493" i="9" s="1"/>
  <c r="D26497" i="9" s="1"/>
  <c r="D26501" i="9" s="1"/>
  <c r="D26505" i="9" s="1"/>
  <c r="D26509" i="9" s="1"/>
  <c r="D26513" i="9" s="1"/>
  <c r="D26517" i="9" s="1"/>
  <c r="D26521" i="9" s="1"/>
  <c r="D26525" i="9" s="1"/>
  <c r="D26529" i="9" s="1"/>
  <c r="D26533" i="9" s="1"/>
  <c r="D26537" i="9" s="1"/>
  <c r="D26541" i="9" s="1"/>
  <c r="D26545" i="9" s="1"/>
  <c r="D26549" i="9" s="1"/>
  <c r="D26553" i="9" s="1"/>
  <c r="D26557" i="9" s="1"/>
  <c r="D26561" i="9" s="1"/>
  <c r="D26565" i="9" s="1"/>
  <c r="D26569" i="9" s="1"/>
  <c r="D26573" i="9" s="1"/>
  <c r="D26577" i="9" s="1"/>
  <c r="D26581" i="9" s="1"/>
  <c r="D26585" i="9" s="1"/>
  <c r="D26589" i="9" s="1"/>
  <c r="D26593" i="9" s="1"/>
  <c r="D26597" i="9" s="1"/>
  <c r="D26601" i="9" s="1"/>
  <c r="D26605" i="9" s="1"/>
  <c r="D26609" i="9" s="1"/>
  <c r="D26613" i="9" s="1"/>
  <c r="D26617" i="9" s="1"/>
  <c r="D26621" i="9" s="1"/>
  <c r="D26625" i="9" s="1"/>
  <c r="D26629" i="9" s="1"/>
  <c r="D26633" i="9" s="1"/>
  <c r="D26637" i="9" s="1"/>
  <c r="D26641" i="9" s="1"/>
  <c r="D26645" i="9" s="1"/>
  <c r="D26649" i="9" s="1"/>
  <c r="D26653" i="9" s="1"/>
  <c r="D26657" i="9" s="1"/>
  <c r="D26661" i="9" s="1"/>
  <c r="D26665" i="9" s="1"/>
  <c r="D26669" i="9" s="1"/>
  <c r="D26673" i="9" s="1"/>
  <c r="D26677" i="9" s="1"/>
  <c r="D26681" i="9" s="1"/>
  <c r="D26685" i="9" s="1"/>
  <c r="D26689" i="9" s="1"/>
  <c r="D26693" i="9" s="1"/>
  <c r="D26697" i="9" s="1"/>
  <c r="D26701" i="9" s="1"/>
  <c r="D26705" i="9" s="1"/>
  <c r="D26709" i="9" s="1"/>
  <c r="D26713" i="9" s="1"/>
  <c r="D26717" i="9" s="1"/>
  <c r="D26721" i="9" s="1"/>
  <c r="D26725" i="9" s="1"/>
  <c r="D26729" i="9" s="1"/>
  <c r="D26733" i="9" s="1"/>
  <c r="D26737" i="9" s="1"/>
  <c r="D26741" i="9" s="1"/>
  <c r="D26745" i="9" s="1"/>
  <c r="D26749" i="9" s="1"/>
  <c r="D26753" i="9" s="1"/>
  <c r="D26757" i="9" s="1"/>
  <c r="D26761" i="9" s="1"/>
  <c r="D26765" i="9" s="1"/>
  <c r="D26769" i="9" s="1"/>
  <c r="D26773" i="9" s="1"/>
  <c r="D26777" i="9" s="1"/>
  <c r="D26781" i="9" s="1"/>
  <c r="D26785" i="9" s="1"/>
  <c r="D26789" i="9" s="1"/>
  <c r="D26793" i="9" s="1"/>
  <c r="D26797" i="9" s="1"/>
  <c r="D26801" i="9" s="1"/>
  <c r="D26805" i="9" s="1"/>
  <c r="D26809" i="9" s="1"/>
  <c r="D26813" i="9" s="1"/>
  <c r="D26817" i="9" s="1"/>
  <c r="D26821" i="9" s="1"/>
  <c r="D26825" i="9" s="1"/>
  <c r="D26829" i="9" s="1"/>
  <c r="D26833" i="9" s="1"/>
  <c r="D26837" i="9" s="1"/>
  <c r="D26841" i="9" s="1"/>
  <c r="D26845" i="9" s="1"/>
  <c r="D26849" i="9" s="1"/>
  <c r="D26853" i="9" s="1"/>
  <c r="D26857" i="9" s="1"/>
  <c r="D26861" i="9" s="1"/>
  <c r="D26865" i="9" s="1"/>
  <c r="D26869" i="9" s="1"/>
  <c r="D26873" i="9" s="1"/>
  <c r="D26877" i="9" s="1"/>
  <c r="D26881" i="9" s="1"/>
  <c r="D26885" i="9" s="1"/>
  <c r="D26889" i="9" s="1"/>
  <c r="D26893" i="9" s="1"/>
  <c r="D26897" i="9" s="1"/>
  <c r="D26901" i="9" s="1"/>
  <c r="D26905" i="9" s="1"/>
  <c r="D26909" i="9" s="1"/>
  <c r="D26913" i="9" s="1"/>
  <c r="D26917" i="9" s="1"/>
  <c r="D26921" i="9" s="1"/>
  <c r="D26925" i="9" s="1"/>
  <c r="D26929" i="9" s="1"/>
  <c r="D26933" i="9" s="1"/>
  <c r="D26937" i="9" s="1"/>
  <c r="D26941" i="9" s="1"/>
  <c r="D26945" i="9" s="1"/>
  <c r="D26949" i="9" s="1"/>
  <c r="D26953" i="9" s="1"/>
  <c r="D26957" i="9" s="1"/>
  <c r="D26961" i="9" s="1"/>
  <c r="D26965" i="9" s="1"/>
  <c r="D26969" i="9" s="1"/>
  <c r="D26973" i="9" s="1"/>
  <c r="D26977" i="9" s="1"/>
  <c r="D26981" i="9" s="1"/>
  <c r="D26985" i="9" s="1"/>
  <c r="D26989" i="9" s="1"/>
  <c r="D26993" i="9" s="1"/>
  <c r="D26997" i="9" s="1"/>
  <c r="D27001" i="9" s="1"/>
  <c r="D27005" i="9" s="1"/>
  <c r="D27009" i="9" s="1"/>
  <c r="D27013" i="9" s="1"/>
  <c r="D27017" i="9" s="1"/>
  <c r="D27021" i="9" s="1"/>
  <c r="D27025" i="9" s="1"/>
  <c r="D27029" i="9" s="1"/>
  <c r="D27033" i="9" s="1"/>
  <c r="D27037" i="9" s="1"/>
  <c r="D27041" i="9" s="1"/>
  <c r="D27045" i="9" s="1"/>
  <c r="D27049" i="9" s="1"/>
  <c r="D27053" i="9" s="1"/>
  <c r="D27057" i="9" s="1"/>
  <c r="D27061" i="9" s="1"/>
  <c r="D27065" i="9" s="1"/>
  <c r="D27069" i="9" s="1"/>
  <c r="D27073" i="9" s="1"/>
  <c r="D27077" i="9" s="1"/>
  <c r="D27081" i="9" s="1"/>
  <c r="D27085" i="9" s="1"/>
  <c r="D27089" i="9" s="1"/>
  <c r="D27093" i="9" s="1"/>
  <c r="D27097" i="9" s="1"/>
  <c r="D27101" i="9" s="1"/>
  <c r="D27105" i="9" s="1"/>
  <c r="D27109" i="9" s="1"/>
  <c r="D27113" i="9" s="1"/>
  <c r="D27117" i="9" s="1"/>
  <c r="D27121" i="9" s="1"/>
  <c r="D27125" i="9" s="1"/>
  <c r="D27129" i="9" s="1"/>
  <c r="D27133" i="9" s="1"/>
  <c r="D27137" i="9" s="1"/>
  <c r="D27141" i="9" s="1"/>
  <c r="D27145" i="9" s="1"/>
  <c r="D27149" i="9" s="1"/>
  <c r="D27153" i="9" s="1"/>
  <c r="D27157" i="9" s="1"/>
  <c r="D27161" i="9" s="1"/>
  <c r="D27165" i="9" s="1"/>
  <c r="D27169" i="9" s="1"/>
  <c r="D27173" i="9" s="1"/>
  <c r="D27177" i="9" s="1"/>
  <c r="D27181" i="9" s="1"/>
  <c r="D27185" i="9" s="1"/>
  <c r="D27189" i="9" s="1"/>
  <c r="D27193" i="9" s="1"/>
  <c r="D27197" i="9" s="1"/>
  <c r="D27201" i="9" s="1"/>
  <c r="D27205" i="9" s="1"/>
  <c r="D27209" i="9" s="1"/>
  <c r="D27213" i="9" s="1"/>
  <c r="D27217" i="9" s="1"/>
  <c r="D27221" i="9" s="1"/>
  <c r="D27225" i="9" s="1"/>
  <c r="D27229" i="9" s="1"/>
  <c r="D27233" i="9" s="1"/>
  <c r="D27237" i="9" s="1"/>
  <c r="D27241" i="9" s="1"/>
  <c r="D27245" i="9" s="1"/>
  <c r="D27249" i="9" s="1"/>
  <c r="D27253" i="9" s="1"/>
  <c r="D27257" i="9" s="1"/>
  <c r="D27261" i="9" s="1"/>
  <c r="D27265" i="9" s="1"/>
  <c r="D27269" i="9" s="1"/>
  <c r="D27273" i="9" s="1"/>
  <c r="D27277" i="9" s="1"/>
  <c r="D27281" i="9" s="1"/>
  <c r="D27285" i="9" s="1"/>
  <c r="D27289" i="9" s="1"/>
  <c r="D27293" i="9" s="1"/>
  <c r="D27297" i="9" s="1"/>
  <c r="D27301" i="9" s="1"/>
  <c r="D27305" i="9" s="1"/>
  <c r="D27309" i="9" s="1"/>
  <c r="D27313" i="9" s="1"/>
  <c r="D27317" i="9" s="1"/>
  <c r="D27321" i="9" s="1"/>
  <c r="D27325" i="9" s="1"/>
  <c r="D27329" i="9" s="1"/>
  <c r="D27333" i="9" s="1"/>
  <c r="D27337" i="9" s="1"/>
  <c r="D27341" i="9" s="1"/>
  <c r="D27345" i="9" s="1"/>
  <c r="D27349" i="9" s="1"/>
  <c r="D27353" i="9" s="1"/>
  <c r="D27357" i="9" s="1"/>
  <c r="D27361" i="9" s="1"/>
  <c r="D27365" i="9" s="1"/>
  <c r="D27369" i="9" s="1"/>
  <c r="D27373" i="9" s="1"/>
  <c r="D27377" i="9" s="1"/>
  <c r="D27381" i="9" s="1"/>
  <c r="D27385" i="9" s="1"/>
  <c r="D27389" i="9" s="1"/>
  <c r="D27393" i="9" s="1"/>
  <c r="D27397" i="9" s="1"/>
  <c r="D27401" i="9" s="1"/>
  <c r="D27405" i="9" s="1"/>
  <c r="D27409" i="9" s="1"/>
  <c r="D27413" i="9" s="1"/>
  <c r="D27417" i="9" s="1"/>
  <c r="D27421" i="9" s="1"/>
  <c r="D27425" i="9" s="1"/>
  <c r="D27429" i="9" s="1"/>
  <c r="D27433" i="9" s="1"/>
  <c r="D27437" i="9" s="1"/>
  <c r="D27441" i="9" s="1"/>
  <c r="D27445" i="9" s="1"/>
  <c r="D27449" i="9" s="1"/>
  <c r="D27453" i="9" s="1"/>
  <c r="D27457" i="9" s="1"/>
  <c r="D27461" i="9" s="1"/>
  <c r="D27465" i="9" s="1"/>
  <c r="D27469" i="9" s="1"/>
  <c r="D27473" i="9" s="1"/>
  <c r="D27477" i="9" s="1"/>
  <c r="D27481" i="9" s="1"/>
  <c r="D27485" i="9" s="1"/>
  <c r="D27489" i="9" s="1"/>
  <c r="D27493" i="9" s="1"/>
  <c r="D27497" i="9" s="1"/>
  <c r="D27501" i="9" s="1"/>
  <c r="D27505" i="9" s="1"/>
  <c r="D27509" i="9" s="1"/>
  <c r="D27513" i="9" s="1"/>
  <c r="D27517" i="9" s="1"/>
  <c r="D27521" i="9" s="1"/>
  <c r="D27525" i="9" s="1"/>
  <c r="D27529" i="9" s="1"/>
  <c r="D27533" i="9" s="1"/>
  <c r="D27537" i="9" s="1"/>
  <c r="D27541" i="9" s="1"/>
  <c r="D27545" i="9" s="1"/>
  <c r="D27549" i="9" s="1"/>
  <c r="D27553" i="9" s="1"/>
  <c r="D27557" i="9" s="1"/>
  <c r="D27561" i="9" s="1"/>
  <c r="D27565" i="9" s="1"/>
  <c r="D27569" i="9" s="1"/>
  <c r="D27573" i="9" s="1"/>
  <c r="D27577" i="9" s="1"/>
  <c r="D27581" i="9" s="1"/>
  <c r="D27585" i="9" s="1"/>
  <c r="D27589" i="9" s="1"/>
  <c r="D27593" i="9" s="1"/>
  <c r="D27597" i="9" s="1"/>
  <c r="D27601" i="9" s="1"/>
  <c r="D27605" i="9" s="1"/>
  <c r="D27609" i="9" s="1"/>
  <c r="D27613" i="9" s="1"/>
  <c r="D27617" i="9" s="1"/>
  <c r="D27621" i="9" s="1"/>
  <c r="D27625" i="9" s="1"/>
  <c r="D27629" i="9" s="1"/>
  <c r="D27633" i="9" s="1"/>
  <c r="D27637" i="9" s="1"/>
  <c r="D27641" i="9" s="1"/>
  <c r="D27645" i="9" s="1"/>
  <c r="D27649" i="9" s="1"/>
  <c r="D27653" i="9" s="1"/>
  <c r="D27657" i="9" s="1"/>
  <c r="D27661" i="9" s="1"/>
  <c r="D27665" i="9" s="1"/>
  <c r="D27669" i="9" s="1"/>
  <c r="D27673" i="9" s="1"/>
  <c r="D27677" i="9" s="1"/>
  <c r="D27681" i="9" s="1"/>
  <c r="D27685" i="9" s="1"/>
  <c r="D27689" i="9" s="1"/>
  <c r="D27693" i="9" s="1"/>
  <c r="D27697" i="9" s="1"/>
  <c r="D27701" i="9" s="1"/>
  <c r="D27705" i="9" s="1"/>
  <c r="D27709" i="9" s="1"/>
  <c r="D27713" i="9" s="1"/>
  <c r="D27717" i="9" s="1"/>
  <c r="D27721" i="9" s="1"/>
  <c r="D27725" i="9" s="1"/>
  <c r="D27729" i="9" s="1"/>
  <c r="D27733" i="9" s="1"/>
  <c r="D27737" i="9" s="1"/>
  <c r="D27741" i="9" s="1"/>
  <c r="D27745" i="9" s="1"/>
  <c r="D27749" i="9" s="1"/>
  <c r="D27753" i="9" s="1"/>
  <c r="D27757" i="9" s="1"/>
  <c r="D27761" i="9" s="1"/>
  <c r="D27765" i="9" s="1"/>
  <c r="D27769" i="9" s="1"/>
  <c r="D27773" i="9" s="1"/>
  <c r="D27777" i="9" s="1"/>
  <c r="D27781" i="9" s="1"/>
  <c r="D27785" i="9" s="1"/>
  <c r="D27789" i="9" s="1"/>
  <c r="D27793" i="9" s="1"/>
  <c r="D27797" i="9" s="1"/>
  <c r="D27801" i="9" s="1"/>
  <c r="D27805" i="9" s="1"/>
  <c r="D27809" i="9" s="1"/>
  <c r="D27813" i="9" s="1"/>
  <c r="D27817" i="9" s="1"/>
  <c r="D27821" i="9" s="1"/>
  <c r="D27825" i="9" s="1"/>
  <c r="D27829" i="9" s="1"/>
  <c r="D27833" i="9" s="1"/>
  <c r="D27837" i="9" s="1"/>
  <c r="D27841" i="9" s="1"/>
  <c r="D27845" i="9" s="1"/>
  <c r="D27849" i="9" s="1"/>
  <c r="D27853" i="9" s="1"/>
  <c r="D27857" i="9" s="1"/>
  <c r="D27861" i="9" s="1"/>
  <c r="D27865" i="9" s="1"/>
  <c r="D27869" i="9" s="1"/>
  <c r="D27873" i="9" s="1"/>
  <c r="D27877" i="9" s="1"/>
  <c r="D27881" i="9" s="1"/>
  <c r="D27885" i="9" s="1"/>
  <c r="D27889" i="9" s="1"/>
  <c r="D27893" i="9" s="1"/>
  <c r="D27897" i="9" s="1"/>
  <c r="D27901" i="9" s="1"/>
  <c r="D27905" i="9" s="1"/>
  <c r="D27909" i="9" s="1"/>
  <c r="D27913" i="9" s="1"/>
  <c r="D27917" i="9" s="1"/>
  <c r="D27921" i="9" s="1"/>
  <c r="D27925" i="9" s="1"/>
  <c r="D27929" i="9" s="1"/>
  <c r="D27933" i="9" s="1"/>
  <c r="D27937" i="9" s="1"/>
  <c r="D27941" i="9" s="1"/>
  <c r="D27945" i="9" s="1"/>
  <c r="D27949" i="9" s="1"/>
  <c r="D27953" i="9" s="1"/>
  <c r="D27957" i="9" s="1"/>
  <c r="D27961" i="9" s="1"/>
  <c r="D27965" i="9" s="1"/>
  <c r="D27969" i="9" s="1"/>
  <c r="D27973" i="9" s="1"/>
  <c r="D27977" i="9" s="1"/>
  <c r="D27981" i="9" s="1"/>
  <c r="D27985" i="9" s="1"/>
  <c r="D27989" i="9" s="1"/>
  <c r="D27993" i="9" s="1"/>
  <c r="D27997" i="9" s="1"/>
  <c r="D28001" i="9" s="1"/>
  <c r="D28005" i="9" s="1"/>
  <c r="D28009" i="9" s="1"/>
  <c r="D28013" i="9" s="1"/>
  <c r="D28017" i="9" s="1"/>
  <c r="D28021" i="9" s="1"/>
  <c r="D28025" i="9" s="1"/>
  <c r="D28029" i="9" s="1"/>
  <c r="D28033" i="9" s="1"/>
  <c r="D28037" i="9" s="1"/>
  <c r="D28041" i="9" s="1"/>
  <c r="D28045" i="9" s="1"/>
  <c r="D28049" i="9" s="1"/>
  <c r="D28053" i="9" s="1"/>
  <c r="D28057" i="9" s="1"/>
  <c r="D28061" i="9" s="1"/>
  <c r="D28065" i="9" s="1"/>
  <c r="D28069" i="9" s="1"/>
  <c r="D28073" i="9" s="1"/>
  <c r="D28077" i="9" s="1"/>
  <c r="D28081" i="9" s="1"/>
  <c r="D28085" i="9" s="1"/>
  <c r="D28089" i="9" s="1"/>
  <c r="D28093" i="9" s="1"/>
  <c r="D28097" i="9" s="1"/>
  <c r="D28101" i="9" s="1"/>
  <c r="D28105" i="9" s="1"/>
  <c r="D28109" i="9" s="1"/>
  <c r="D28113" i="9" s="1"/>
  <c r="D28117" i="9" s="1"/>
  <c r="D28121" i="9" s="1"/>
  <c r="D28125" i="9" s="1"/>
  <c r="D28129" i="9" s="1"/>
  <c r="D28133" i="9" s="1"/>
  <c r="D28137" i="9" s="1"/>
  <c r="D28141" i="9" s="1"/>
  <c r="D28145" i="9" s="1"/>
  <c r="D28149" i="9" s="1"/>
  <c r="D28153" i="9" s="1"/>
  <c r="D28157" i="9" s="1"/>
  <c r="D28161" i="9" s="1"/>
  <c r="D28165" i="9" s="1"/>
  <c r="D28169" i="9" s="1"/>
  <c r="D28173" i="9" s="1"/>
  <c r="D28177" i="9" s="1"/>
  <c r="D28181" i="9" s="1"/>
  <c r="D28185" i="9" s="1"/>
  <c r="D28189" i="9" s="1"/>
  <c r="D28193" i="9" s="1"/>
  <c r="D28197" i="9" s="1"/>
  <c r="D28201" i="9" s="1"/>
  <c r="D28205" i="9" s="1"/>
  <c r="D28209" i="9" s="1"/>
  <c r="D28213" i="9" s="1"/>
  <c r="D28217" i="9" s="1"/>
  <c r="D28221" i="9" s="1"/>
  <c r="D28225" i="9" s="1"/>
  <c r="D28229" i="9" s="1"/>
  <c r="D28233" i="9" s="1"/>
  <c r="D28237" i="9" s="1"/>
  <c r="D28241" i="9" s="1"/>
  <c r="D28245" i="9" s="1"/>
  <c r="D28249" i="9" s="1"/>
  <c r="D28253" i="9" s="1"/>
  <c r="D28257" i="9" s="1"/>
  <c r="D28261" i="9" s="1"/>
  <c r="D28265" i="9" s="1"/>
  <c r="D28269" i="9" s="1"/>
  <c r="D28273" i="9" s="1"/>
  <c r="D28277" i="9" s="1"/>
  <c r="D28281" i="9" s="1"/>
  <c r="D28285" i="9" s="1"/>
  <c r="D28289" i="9" s="1"/>
  <c r="D28293" i="9" s="1"/>
  <c r="D28297" i="9" s="1"/>
  <c r="D28301" i="9" s="1"/>
  <c r="D28305" i="9" s="1"/>
  <c r="D28309" i="9" s="1"/>
  <c r="D28313" i="9" s="1"/>
  <c r="D28317" i="9" s="1"/>
  <c r="D28321" i="9" s="1"/>
  <c r="E48" i="9"/>
  <c r="E46" i="9"/>
  <c r="E16388" i="9"/>
  <c r="E16392" i="9" s="1"/>
  <c r="E16396" i="9" s="1"/>
  <c r="E16400" i="9" s="1"/>
  <c r="E16404" i="9" s="1"/>
  <c r="E16408" i="9" s="1"/>
  <c r="E16412" i="9" s="1"/>
  <c r="E16416" i="9" s="1"/>
  <c r="E16420" i="9" s="1"/>
  <c r="E16424" i="9" s="1"/>
  <c r="E16428" i="9" s="1"/>
  <c r="E16432" i="9" s="1"/>
  <c r="E16436" i="9" s="1"/>
  <c r="E16440" i="9" s="1"/>
  <c r="E16444" i="9" s="1"/>
  <c r="E16448" i="9" s="1"/>
  <c r="E16452" i="9" s="1"/>
  <c r="E16456" i="9" s="1"/>
  <c r="E16460" i="9" s="1"/>
  <c r="E16464" i="9" s="1"/>
  <c r="E16468" i="9" s="1"/>
  <c r="E16472" i="9" s="1"/>
  <c r="E16476" i="9" s="1"/>
  <c r="E16480" i="9" s="1"/>
  <c r="E16484" i="9" s="1"/>
  <c r="E16488" i="9" s="1"/>
  <c r="E16492" i="9" s="1"/>
  <c r="E16496" i="9" s="1"/>
  <c r="E16500" i="9" s="1"/>
  <c r="E16504" i="9" s="1"/>
  <c r="E16508" i="9" s="1"/>
  <c r="E16512" i="9" s="1"/>
  <c r="E16516" i="9" s="1"/>
  <c r="E16520" i="9" s="1"/>
  <c r="E16524" i="9" s="1"/>
  <c r="E16528" i="9" s="1"/>
  <c r="E16532" i="9" s="1"/>
  <c r="E16536" i="9" s="1"/>
  <c r="E16540" i="9" s="1"/>
  <c r="E16544" i="9" s="1"/>
  <c r="E16548" i="9" s="1"/>
  <c r="E16552" i="9" s="1"/>
  <c r="E16556" i="9" s="1"/>
  <c r="E16560" i="9" s="1"/>
  <c r="E16564" i="9" s="1"/>
  <c r="E16568" i="9" s="1"/>
  <c r="E16572" i="9" s="1"/>
  <c r="E16576" i="9" s="1"/>
  <c r="E16580" i="9" s="1"/>
  <c r="E16584" i="9" s="1"/>
  <c r="E16588" i="9" s="1"/>
  <c r="E16592" i="9" s="1"/>
  <c r="E16596" i="9" s="1"/>
  <c r="E16600" i="9" s="1"/>
  <c r="E16604" i="9" s="1"/>
  <c r="E16608" i="9" s="1"/>
  <c r="E16612" i="9" s="1"/>
  <c r="E16616" i="9" s="1"/>
  <c r="E16620" i="9" s="1"/>
  <c r="E16624" i="9" s="1"/>
  <c r="E16628" i="9" s="1"/>
  <c r="E16632" i="9" s="1"/>
  <c r="E16636" i="9" s="1"/>
  <c r="E16640" i="9" s="1"/>
  <c r="E16644" i="9" s="1"/>
  <c r="E16648" i="9" s="1"/>
  <c r="E16652" i="9" s="1"/>
  <c r="E16656" i="9" s="1"/>
  <c r="E16660" i="9" s="1"/>
  <c r="E16664" i="9" s="1"/>
  <c r="E16668" i="9" s="1"/>
  <c r="E16672" i="9" s="1"/>
  <c r="E16676" i="9" s="1"/>
  <c r="E16680" i="9" s="1"/>
  <c r="E16684" i="9" s="1"/>
  <c r="E16688" i="9" s="1"/>
  <c r="E16692" i="9" s="1"/>
  <c r="E16696" i="9" s="1"/>
  <c r="E16700" i="9" s="1"/>
  <c r="E16704" i="9" s="1"/>
  <c r="E16708" i="9" s="1"/>
  <c r="E16712" i="9" s="1"/>
  <c r="E16716" i="9" s="1"/>
  <c r="E16720" i="9" s="1"/>
  <c r="E16724" i="9" s="1"/>
  <c r="E16728" i="9" s="1"/>
  <c r="E16732" i="9" s="1"/>
  <c r="E16736" i="9" s="1"/>
  <c r="E16740" i="9" s="1"/>
  <c r="E16744" i="9" s="1"/>
  <c r="E16748" i="9" s="1"/>
  <c r="E16752" i="9" s="1"/>
  <c r="E16756" i="9" s="1"/>
  <c r="E16760" i="9" s="1"/>
  <c r="E16764" i="9" s="1"/>
  <c r="E16768" i="9" s="1"/>
  <c r="E16772" i="9" s="1"/>
  <c r="E16776" i="9" s="1"/>
  <c r="E16780" i="9" s="1"/>
  <c r="E16784" i="9" s="1"/>
  <c r="E16788" i="9" s="1"/>
  <c r="E16792" i="9" s="1"/>
  <c r="E16796" i="9" s="1"/>
  <c r="E16800" i="9" s="1"/>
  <c r="E16804" i="9" s="1"/>
  <c r="E16808" i="9" s="1"/>
  <c r="E16812" i="9" s="1"/>
  <c r="E16816" i="9" s="1"/>
  <c r="E16820" i="9" s="1"/>
  <c r="E16824" i="9" s="1"/>
  <c r="E16828" i="9" s="1"/>
  <c r="E16832" i="9" s="1"/>
  <c r="E16836" i="9" s="1"/>
  <c r="E16840" i="9" s="1"/>
  <c r="E16844" i="9" s="1"/>
  <c r="E16848" i="9" s="1"/>
  <c r="E16852" i="9" s="1"/>
  <c r="E16856" i="9" s="1"/>
  <c r="E16860" i="9" s="1"/>
  <c r="E16864" i="9" s="1"/>
  <c r="E16868" i="9" s="1"/>
  <c r="E16872" i="9" s="1"/>
  <c r="E16876" i="9" s="1"/>
  <c r="E16880" i="9" s="1"/>
  <c r="E16884" i="9" s="1"/>
  <c r="E16888" i="9" s="1"/>
  <c r="E16892" i="9" s="1"/>
  <c r="E16896" i="9" s="1"/>
  <c r="E16900" i="9" s="1"/>
  <c r="E16904" i="9" s="1"/>
  <c r="E16908" i="9" s="1"/>
  <c r="E16912" i="9" s="1"/>
  <c r="E16916" i="9" s="1"/>
  <c r="E16920" i="9" s="1"/>
  <c r="E16924" i="9" s="1"/>
  <c r="E16928" i="9" s="1"/>
  <c r="E16932" i="9" s="1"/>
  <c r="E16936" i="9" s="1"/>
  <c r="E16940" i="9" s="1"/>
  <c r="E16944" i="9" s="1"/>
  <c r="E16948" i="9" s="1"/>
  <c r="E16952" i="9" s="1"/>
  <c r="E16956" i="9" s="1"/>
  <c r="E16960" i="9" s="1"/>
  <c r="E16964" i="9" s="1"/>
  <c r="E16968" i="9" s="1"/>
  <c r="E16972" i="9" s="1"/>
  <c r="E16976" i="9" s="1"/>
  <c r="E16980" i="9" s="1"/>
  <c r="E16984" i="9" s="1"/>
  <c r="E16988" i="9" s="1"/>
  <c r="E16992" i="9" s="1"/>
  <c r="E16996" i="9" s="1"/>
  <c r="E17000" i="9" s="1"/>
  <c r="E17004" i="9" s="1"/>
  <c r="E17008" i="9" s="1"/>
  <c r="E17012" i="9" s="1"/>
  <c r="E17016" i="9" s="1"/>
  <c r="E17020" i="9" s="1"/>
  <c r="E17024" i="9" s="1"/>
  <c r="E17028" i="9" s="1"/>
  <c r="E17032" i="9" s="1"/>
  <c r="E17036" i="9" s="1"/>
  <c r="E17040" i="9" s="1"/>
  <c r="E17044" i="9" s="1"/>
  <c r="E17048" i="9" s="1"/>
  <c r="E17052" i="9" s="1"/>
  <c r="E17056" i="9" s="1"/>
  <c r="E17060" i="9" s="1"/>
  <c r="E17064" i="9" s="1"/>
  <c r="E17068" i="9" s="1"/>
  <c r="E17072" i="9" s="1"/>
  <c r="E17076" i="9" s="1"/>
  <c r="E17080" i="9" s="1"/>
  <c r="E17084" i="9" s="1"/>
  <c r="E17088" i="9" s="1"/>
  <c r="E17092" i="9" s="1"/>
  <c r="E17096" i="9" s="1"/>
  <c r="E17100" i="9" s="1"/>
  <c r="E17104" i="9" s="1"/>
  <c r="E17108" i="9" s="1"/>
  <c r="E17112" i="9" s="1"/>
  <c r="E17116" i="9" s="1"/>
  <c r="E17120" i="9" s="1"/>
  <c r="E17124" i="9" s="1"/>
  <c r="E17128" i="9" s="1"/>
  <c r="E17132" i="9" s="1"/>
  <c r="E17136" i="9" s="1"/>
  <c r="E17140" i="9" s="1"/>
  <c r="E17144" i="9" s="1"/>
  <c r="E17148" i="9" s="1"/>
  <c r="E17152" i="9" s="1"/>
  <c r="E17156" i="9" s="1"/>
  <c r="E17160" i="9" s="1"/>
  <c r="E17164" i="9" s="1"/>
  <c r="E17168" i="9" s="1"/>
  <c r="E17172" i="9" s="1"/>
  <c r="E17176" i="9" s="1"/>
  <c r="E17180" i="9" s="1"/>
  <c r="E17184" i="9" s="1"/>
  <c r="E17188" i="9" s="1"/>
  <c r="E17192" i="9" s="1"/>
  <c r="E17196" i="9" s="1"/>
  <c r="E17200" i="9" s="1"/>
  <c r="E17204" i="9" s="1"/>
  <c r="E17208" i="9" s="1"/>
  <c r="E17212" i="9" s="1"/>
  <c r="E17216" i="9" s="1"/>
  <c r="E17220" i="9" s="1"/>
  <c r="E17224" i="9" s="1"/>
  <c r="E17228" i="9" s="1"/>
  <c r="E17232" i="9" s="1"/>
  <c r="E17236" i="9" s="1"/>
  <c r="E17240" i="9" s="1"/>
  <c r="E17244" i="9" s="1"/>
  <c r="E17248" i="9" s="1"/>
  <c r="E17252" i="9" s="1"/>
  <c r="E17256" i="9" s="1"/>
  <c r="E17260" i="9" s="1"/>
  <c r="E17264" i="9" s="1"/>
  <c r="E17268" i="9" s="1"/>
  <c r="E17272" i="9" s="1"/>
  <c r="E17276" i="9" s="1"/>
  <c r="E17280" i="9" s="1"/>
  <c r="E17284" i="9" s="1"/>
  <c r="E17288" i="9" s="1"/>
  <c r="E17292" i="9" s="1"/>
  <c r="E17296" i="9" s="1"/>
  <c r="E17300" i="9" s="1"/>
  <c r="E17304" i="9" s="1"/>
  <c r="E17308" i="9" s="1"/>
  <c r="E17312" i="9" s="1"/>
  <c r="E17316" i="9" s="1"/>
  <c r="E17320" i="9" s="1"/>
  <c r="E17324" i="9" s="1"/>
  <c r="E17328" i="9" s="1"/>
  <c r="E17332" i="9" s="1"/>
  <c r="E17336" i="9" s="1"/>
  <c r="E17340" i="9" s="1"/>
  <c r="E17344" i="9" s="1"/>
  <c r="E17348" i="9" s="1"/>
  <c r="E17352" i="9" s="1"/>
  <c r="E17356" i="9" s="1"/>
  <c r="E17360" i="9" s="1"/>
  <c r="E17364" i="9" s="1"/>
  <c r="E17368" i="9" s="1"/>
  <c r="E17372" i="9" s="1"/>
  <c r="E17376" i="9" s="1"/>
  <c r="E17380" i="9" s="1"/>
  <c r="E17384" i="9" s="1"/>
  <c r="E17388" i="9" s="1"/>
  <c r="E17392" i="9" s="1"/>
  <c r="E17396" i="9" s="1"/>
  <c r="E17400" i="9" s="1"/>
  <c r="E17404" i="9" s="1"/>
  <c r="E17408" i="9" s="1"/>
  <c r="E17412" i="9" s="1"/>
  <c r="E17416" i="9" s="1"/>
  <c r="E17420" i="9" s="1"/>
  <c r="E17424" i="9" s="1"/>
  <c r="E17428" i="9" s="1"/>
  <c r="E17432" i="9" s="1"/>
  <c r="E17436" i="9" s="1"/>
  <c r="E17440" i="9" s="1"/>
  <c r="E17444" i="9" s="1"/>
  <c r="E17448" i="9" s="1"/>
  <c r="E17452" i="9" s="1"/>
  <c r="E17456" i="9" s="1"/>
  <c r="E17460" i="9" s="1"/>
  <c r="E17464" i="9" s="1"/>
  <c r="E17468" i="9" s="1"/>
  <c r="E17472" i="9" s="1"/>
  <c r="E17476" i="9" s="1"/>
  <c r="E17480" i="9" s="1"/>
  <c r="E17484" i="9" s="1"/>
  <c r="E17488" i="9" s="1"/>
  <c r="E17492" i="9" s="1"/>
  <c r="E17496" i="9" s="1"/>
  <c r="E17500" i="9" s="1"/>
  <c r="E17504" i="9" s="1"/>
  <c r="E17508" i="9" s="1"/>
  <c r="E17512" i="9" s="1"/>
  <c r="E17516" i="9" s="1"/>
  <c r="E17520" i="9" s="1"/>
  <c r="E17524" i="9" s="1"/>
  <c r="E17528" i="9" s="1"/>
  <c r="E17532" i="9" s="1"/>
  <c r="E17536" i="9" s="1"/>
  <c r="E17540" i="9" s="1"/>
  <c r="E17544" i="9" s="1"/>
  <c r="E17548" i="9" s="1"/>
  <c r="E17552" i="9" s="1"/>
  <c r="E17556" i="9" s="1"/>
  <c r="E17560" i="9" s="1"/>
  <c r="E17564" i="9" s="1"/>
  <c r="E17568" i="9" s="1"/>
  <c r="E17572" i="9" s="1"/>
  <c r="E17576" i="9" s="1"/>
  <c r="E17580" i="9" s="1"/>
  <c r="E17584" i="9" s="1"/>
  <c r="E17588" i="9" s="1"/>
  <c r="E17592" i="9" s="1"/>
  <c r="E17596" i="9" s="1"/>
  <c r="E17600" i="9" s="1"/>
  <c r="E17604" i="9" s="1"/>
  <c r="E17608" i="9" s="1"/>
  <c r="E17612" i="9" s="1"/>
  <c r="E17616" i="9" s="1"/>
  <c r="E17620" i="9" s="1"/>
  <c r="E17624" i="9" s="1"/>
  <c r="E17628" i="9" s="1"/>
  <c r="E17632" i="9" s="1"/>
  <c r="E17636" i="9" s="1"/>
  <c r="E17640" i="9" s="1"/>
  <c r="E17644" i="9" s="1"/>
  <c r="E17648" i="9" s="1"/>
  <c r="E17652" i="9" s="1"/>
  <c r="E17656" i="9" s="1"/>
  <c r="E17660" i="9" s="1"/>
  <c r="E17664" i="9" s="1"/>
  <c r="E17668" i="9" s="1"/>
  <c r="E17672" i="9" s="1"/>
  <c r="E17676" i="9" s="1"/>
  <c r="E17680" i="9" s="1"/>
  <c r="E17684" i="9" s="1"/>
  <c r="E17688" i="9" s="1"/>
  <c r="E17692" i="9" s="1"/>
  <c r="E17696" i="9" s="1"/>
  <c r="E17700" i="9" s="1"/>
  <c r="E17704" i="9" s="1"/>
  <c r="E17708" i="9" s="1"/>
  <c r="E17712" i="9" s="1"/>
  <c r="E17716" i="9" s="1"/>
  <c r="E17720" i="9" s="1"/>
  <c r="E17724" i="9" s="1"/>
  <c r="E17728" i="9" s="1"/>
  <c r="E17732" i="9" s="1"/>
  <c r="E17736" i="9" s="1"/>
  <c r="E17740" i="9" s="1"/>
  <c r="E17744" i="9" s="1"/>
  <c r="E17748" i="9" s="1"/>
  <c r="E17752" i="9" s="1"/>
  <c r="E17756" i="9" s="1"/>
  <c r="E17760" i="9" s="1"/>
  <c r="E17764" i="9" s="1"/>
  <c r="E17768" i="9" s="1"/>
  <c r="E17772" i="9" s="1"/>
  <c r="E17776" i="9" s="1"/>
  <c r="E17780" i="9" s="1"/>
  <c r="E17784" i="9" s="1"/>
  <c r="E17788" i="9" s="1"/>
  <c r="E17792" i="9" s="1"/>
  <c r="E17796" i="9" s="1"/>
  <c r="E17800" i="9" s="1"/>
  <c r="E17804" i="9" s="1"/>
  <c r="E17808" i="9" s="1"/>
  <c r="E17812" i="9" s="1"/>
  <c r="E17816" i="9" s="1"/>
  <c r="E17820" i="9" s="1"/>
  <c r="E17824" i="9" s="1"/>
  <c r="E17828" i="9" s="1"/>
  <c r="E17832" i="9" s="1"/>
  <c r="E17836" i="9" s="1"/>
  <c r="E17840" i="9" s="1"/>
  <c r="E17844" i="9" s="1"/>
  <c r="E17848" i="9" s="1"/>
  <c r="E17852" i="9" s="1"/>
  <c r="E17856" i="9" s="1"/>
  <c r="E17860" i="9" s="1"/>
  <c r="E17864" i="9" s="1"/>
  <c r="E17868" i="9" s="1"/>
  <c r="E17872" i="9" s="1"/>
  <c r="E17876" i="9" s="1"/>
  <c r="E17880" i="9" s="1"/>
  <c r="E17884" i="9" s="1"/>
  <c r="E17888" i="9" s="1"/>
  <c r="E17892" i="9" s="1"/>
  <c r="E17896" i="9" s="1"/>
  <c r="E17900" i="9" s="1"/>
  <c r="E17904" i="9" s="1"/>
  <c r="E17908" i="9" s="1"/>
  <c r="E17912" i="9" s="1"/>
  <c r="E17916" i="9" s="1"/>
  <c r="E17920" i="9" s="1"/>
  <c r="E17924" i="9" s="1"/>
  <c r="E17928" i="9" s="1"/>
  <c r="E17932" i="9" s="1"/>
  <c r="E17936" i="9" s="1"/>
  <c r="E17940" i="9" s="1"/>
  <c r="E17944" i="9" s="1"/>
  <c r="E17948" i="9" s="1"/>
  <c r="E17952" i="9" s="1"/>
  <c r="E17956" i="9" s="1"/>
  <c r="E17960" i="9" s="1"/>
  <c r="E17964" i="9" s="1"/>
  <c r="E17968" i="9" s="1"/>
  <c r="E17972" i="9" s="1"/>
  <c r="E17976" i="9" s="1"/>
  <c r="E17980" i="9" s="1"/>
  <c r="E17984" i="9" s="1"/>
  <c r="E17988" i="9" s="1"/>
  <c r="E17992" i="9" s="1"/>
  <c r="E17996" i="9" s="1"/>
  <c r="E18000" i="9" s="1"/>
  <c r="E18004" i="9" s="1"/>
  <c r="E18008" i="9" s="1"/>
  <c r="E18012" i="9" s="1"/>
  <c r="E18016" i="9" s="1"/>
  <c r="E18020" i="9" s="1"/>
  <c r="E18024" i="9" s="1"/>
  <c r="E18028" i="9" s="1"/>
  <c r="E18032" i="9" s="1"/>
  <c r="E18036" i="9" s="1"/>
  <c r="E18040" i="9" s="1"/>
  <c r="E18044" i="9" s="1"/>
  <c r="E18048" i="9" s="1"/>
  <c r="E18052" i="9" s="1"/>
  <c r="E18056" i="9" s="1"/>
  <c r="E18060" i="9" s="1"/>
  <c r="E18064" i="9" s="1"/>
  <c r="E18068" i="9" s="1"/>
  <c r="E18072" i="9" s="1"/>
  <c r="E18076" i="9" s="1"/>
  <c r="E18080" i="9" s="1"/>
  <c r="E18084" i="9" s="1"/>
  <c r="E18088" i="9" s="1"/>
  <c r="E18092" i="9" s="1"/>
  <c r="E18096" i="9" s="1"/>
  <c r="E18100" i="9" s="1"/>
  <c r="E18104" i="9" s="1"/>
  <c r="E18108" i="9" s="1"/>
  <c r="E18112" i="9" s="1"/>
  <c r="E18116" i="9" s="1"/>
  <c r="E18120" i="9" s="1"/>
  <c r="E18124" i="9" s="1"/>
  <c r="E18128" i="9" s="1"/>
  <c r="E18132" i="9" s="1"/>
  <c r="E18136" i="9" s="1"/>
  <c r="E18140" i="9" s="1"/>
  <c r="E18144" i="9" s="1"/>
  <c r="E18148" i="9" s="1"/>
  <c r="E18152" i="9" s="1"/>
  <c r="E18156" i="9" s="1"/>
  <c r="E18160" i="9" s="1"/>
  <c r="E18164" i="9" s="1"/>
  <c r="E18168" i="9" s="1"/>
  <c r="E18172" i="9" s="1"/>
  <c r="E18176" i="9" s="1"/>
  <c r="E18180" i="9" s="1"/>
  <c r="E18184" i="9" s="1"/>
  <c r="E18188" i="9" s="1"/>
  <c r="E18192" i="9" s="1"/>
  <c r="E18196" i="9" s="1"/>
  <c r="E18200" i="9" s="1"/>
  <c r="E18204" i="9" s="1"/>
  <c r="E18208" i="9" s="1"/>
  <c r="E18212" i="9" s="1"/>
  <c r="E18216" i="9" s="1"/>
  <c r="E18220" i="9" s="1"/>
  <c r="E18224" i="9" s="1"/>
  <c r="E18228" i="9" s="1"/>
  <c r="E18232" i="9" s="1"/>
  <c r="E18236" i="9" s="1"/>
  <c r="E18240" i="9" s="1"/>
  <c r="E18244" i="9" s="1"/>
  <c r="E18248" i="9" s="1"/>
  <c r="E18252" i="9" s="1"/>
  <c r="E18256" i="9" s="1"/>
  <c r="E18260" i="9" s="1"/>
  <c r="E18264" i="9" s="1"/>
  <c r="E18268" i="9" s="1"/>
  <c r="E18272" i="9" s="1"/>
  <c r="E18276" i="9" s="1"/>
  <c r="E18280" i="9" s="1"/>
  <c r="E18284" i="9" s="1"/>
  <c r="E18288" i="9" s="1"/>
  <c r="E18292" i="9" s="1"/>
  <c r="E18296" i="9" s="1"/>
  <c r="E18300" i="9" s="1"/>
  <c r="E18304" i="9" s="1"/>
  <c r="E18308" i="9" s="1"/>
  <c r="E18312" i="9" s="1"/>
  <c r="E18316" i="9" s="1"/>
  <c r="E18320" i="9" s="1"/>
  <c r="E18324" i="9" s="1"/>
  <c r="E18328" i="9" s="1"/>
  <c r="E18332" i="9" s="1"/>
  <c r="E18336" i="9" s="1"/>
  <c r="E18340" i="9" s="1"/>
  <c r="E18344" i="9" s="1"/>
  <c r="E18348" i="9" s="1"/>
  <c r="E18352" i="9" s="1"/>
  <c r="E18356" i="9" s="1"/>
  <c r="E18360" i="9" s="1"/>
  <c r="E18364" i="9" s="1"/>
  <c r="E18368" i="9" s="1"/>
  <c r="E18372" i="9" s="1"/>
  <c r="E18376" i="9" s="1"/>
  <c r="E18380" i="9" s="1"/>
  <c r="E18384" i="9" s="1"/>
  <c r="E18388" i="9" s="1"/>
  <c r="E18392" i="9" s="1"/>
  <c r="E18396" i="9" s="1"/>
  <c r="E18400" i="9" s="1"/>
  <c r="E18404" i="9" s="1"/>
  <c r="E18408" i="9" s="1"/>
  <c r="E18412" i="9" s="1"/>
  <c r="E18416" i="9" s="1"/>
  <c r="E18420" i="9" s="1"/>
  <c r="E18424" i="9" s="1"/>
  <c r="E18428" i="9" s="1"/>
  <c r="E18432" i="9" s="1"/>
  <c r="E18436" i="9" s="1"/>
  <c r="E18440" i="9" s="1"/>
  <c r="E18444" i="9" s="1"/>
  <c r="E18448" i="9" s="1"/>
  <c r="E18452" i="9" s="1"/>
  <c r="E18456" i="9" s="1"/>
  <c r="E18460" i="9" s="1"/>
  <c r="E18464" i="9" s="1"/>
  <c r="E18468" i="9" s="1"/>
  <c r="E18472" i="9" s="1"/>
  <c r="E18476" i="9" s="1"/>
  <c r="E18480" i="9" s="1"/>
  <c r="E18484" i="9" s="1"/>
  <c r="E18488" i="9" s="1"/>
  <c r="E18492" i="9" s="1"/>
  <c r="E18496" i="9" s="1"/>
  <c r="E18500" i="9" s="1"/>
  <c r="E18504" i="9" s="1"/>
  <c r="E18508" i="9" s="1"/>
  <c r="E18512" i="9" s="1"/>
  <c r="E18516" i="9" s="1"/>
  <c r="E18520" i="9" s="1"/>
  <c r="E18524" i="9" s="1"/>
  <c r="E18528" i="9" s="1"/>
  <c r="E18532" i="9" s="1"/>
  <c r="E18536" i="9" s="1"/>
  <c r="E18540" i="9" s="1"/>
  <c r="E18544" i="9" s="1"/>
  <c r="E18548" i="9" s="1"/>
  <c r="E18552" i="9" s="1"/>
  <c r="E18556" i="9" s="1"/>
  <c r="E18560" i="9" s="1"/>
  <c r="E18564" i="9" s="1"/>
  <c r="E18568" i="9" s="1"/>
  <c r="E18572" i="9" s="1"/>
  <c r="E18576" i="9" s="1"/>
  <c r="E18580" i="9" s="1"/>
  <c r="E18584" i="9" s="1"/>
  <c r="E18588" i="9" s="1"/>
  <c r="E18592" i="9" s="1"/>
  <c r="E18596" i="9" s="1"/>
  <c r="E18600" i="9" s="1"/>
  <c r="E18604" i="9" s="1"/>
  <c r="E18608" i="9" s="1"/>
  <c r="E18612" i="9" s="1"/>
  <c r="E18616" i="9" s="1"/>
  <c r="E18620" i="9" s="1"/>
  <c r="E18624" i="9" s="1"/>
  <c r="E18628" i="9" s="1"/>
  <c r="E18632" i="9" s="1"/>
  <c r="E18636" i="9" s="1"/>
  <c r="E18640" i="9" s="1"/>
  <c r="E18644" i="9" s="1"/>
  <c r="E18648" i="9" s="1"/>
  <c r="E18652" i="9" s="1"/>
  <c r="E18656" i="9" s="1"/>
  <c r="E18660" i="9" s="1"/>
  <c r="E18664" i="9" s="1"/>
  <c r="E18668" i="9" s="1"/>
  <c r="E18672" i="9" s="1"/>
  <c r="E18676" i="9" s="1"/>
  <c r="E18680" i="9" s="1"/>
  <c r="E18684" i="9" s="1"/>
  <c r="E18688" i="9" s="1"/>
  <c r="E18692" i="9" s="1"/>
  <c r="E18696" i="9" s="1"/>
  <c r="E18700" i="9" s="1"/>
  <c r="E18704" i="9" s="1"/>
  <c r="E18708" i="9" s="1"/>
  <c r="E18712" i="9" s="1"/>
  <c r="E18716" i="9" s="1"/>
  <c r="E18720" i="9" s="1"/>
  <c r="E18724" i="9" s="1"/>
  <c r="E18728" i="9" s="1"/>
  <c r="E18732" i="9" s="1"/>
  <c r="E18736" i="9" s="1"/>
  <c r="E18740" i="9" s="1"/>
  <c r="E18744" i="9" s="1"/>
  <c r="E18748" i="9" s="1"/>
  <c r="E18752" i="9" s="1"/>
  <c r="E18756" i="9" s="1"/>
  <c r="E18760" i="9" s="1"/>
  <c r="E18764" i="9" s="1"/>
  <c r="E18768" i="9" s="1"/>
  <c r="E18772" i="9" s="1"/>
  <c r="E18776" i="9" s="1"/>
  <c r="E18780" i="9" s="1"/>
  <c r="E18784" i="9" s="1"/>
  <c r="E18788" i="9" s="1"/>
  <c r="E18792" i="9" s="1"/>
  <c r="E18796" i="9" s="1"/>
  <c r="E18800" i="9" s="1"/>
  <c r="E18804" i="9" s="1"/>
  <c r="E18808" i="9" s="1"/>
  <c r="E18812" i="9" s="1"/>
  <c r="E18816" i="9" s="1"/>
  <c r="E18820" i="9" s="1"/>
  <c r="E18824" i="9" s="1"/>
  <c r="E18828" i="9" s="1"/>
  <c r="E18832" i="9" s="1"/>
  <c r="E18836" i="9" s="1"/>
  <c r="E18840" i="9" s="1"/>
  <c r="E18844" i="9" s="1"/>
  <c r="E18848" i="9" s="1"/>
  <c r="E18852" i="9" s="1"/>
  <c r="E18856" i="9" s="1"/>
  <c r="E18860" i="9" s="1"/>
  <c r="E18864" i="9" s="1"/>
  <c r="E18868" i="9" s="1"/>
  <c r="E18872" i="9" s="1"/>
  <c r="E18876" i="9" s="1"/>
  <c r="E18880" i="9" s="1"/>
  <c r="E18884" i="9" s="1"/>
  <c r="E18888" i="9" s="1"/>
  <c r="E18892" i="9" s="1"/>
  <c r="E18896" i="9" s="1"/>
  <c r="E18900" i="9" s="1"/>
  <c r="E18904" i="9" s="1"/>
  <c r="E18908" i="9" s="1"/>
  <c r="E18912" i="9" s="1"/>
  <c r="E18916" i="9" s="1"/>
  <c r="E18920" i="9" s="1"/>
  <c r="E18924" i="9" s="1"/>
  <c r="E18928" i="9" s="1"/>
  <c r="E18932" i="9" s="1"/>
  <c r="E18936" i="9" s="1"/>
  <c r="E18940" i="9" s="1"/>
  <c r="E18944" i="9" s="1"/>
  <c r="E18948" i="9" s="1"/>
  <c r="E18952" i="9" s="1"/>
  <c r="E18956" i="9" s="1"/>
  <c r="E18960" i="9" s="1"/>
  <c r="E18964" i="9" s="1"/>
  <c r="E18968" i="9" s="1"/>
  <c r="E18972" i="9" s="1"/>
  <c r="E18976" i="9" s="1"/>
  <c r="E18980" i="9" s="1"/>
  <c r="E18984" i="9" s="1"/>
  <c r="E18988" i="9" s="1"/>
  <c r="E18992" i="9" s="1"/>
  <c r="E18996" i="9" s="1"/>
  <c r="E19000" i="9" s="1"/>
  <c r="E19004" i="9" s="1"/>
  <c r="E19008" i="9" s="1"/>
  <c r="E19012" i="9" s="1"/>
  <c r="E19016" i="9" s="1"/>
  <c r="E19020" i="9" s="1"/>
  <c r="E19024" i="9" s="1"/>
  <c r="E19028" i="9" s="1"/>
  <c r="E19032" i="9" s="1"/>
  <c r="E19036" i="9" s="1"/>
  <c r="E19040" i="9" s="1"/>
  <c r="E19044" i="9" s="1"/>
  <c r="E19048" i="9" s="1"/>
  <c r="E19052" i="9" s="1"/>
  <c r="E19056" i="9" s="1"/>
  <c r="E19060" i="9" s="1"/>
  <c r="E19064" i="9" s="1"/>
  <c r="E19068" i="9" s="1"/>
  <c r="E19072" i="9" s="1"/>
  <c r="E19076" i="9" s="1"/>
  <c r="E19080" i="9" s="1"/>
  <c r="E19084" i="9" s="1"/>
  <c r="E19088" i="9" s="1"/>
  <c r="E19092" i="9" s="1"/>
  <c r="E19096" i="9" s="1"/>
  <c r="E19100" i="9" s="1"/>
  <c r="E19104" i="9" s="1"/>
  <c r="E19108" i="9" s="1"/>
  <c r="E19112" i="9" s="1"/>
  <c r="E19116" i="9" s="1"/>
  <c r="E19120" i="9" s="1"/>
  <c r="E19124" i="9" s="1"/>
  <c r="E19128" i="9" s="1"/>
  <c r="E19132" i="9" s="1"/>
  <c r="E19136" i="9" s="1"/>
  <c r="E19140" i="9" s="1"/>
  <c r="E19144" i="9" s="1"/>
  <c r="E19148" i="9" s="1"/>
  <c r="E19152" i="9" s="1"/>
  <c r="E19156" i="9" s="1"/>
  <c r="E19160" i="9" s="1"/>
  <c r="E19164" i="9" s="1"/>
  <c r="E19168" i="9" s="1"/>
  <c r="E19172" i="9" s="1"/>
  <c r="E19176" i="9" s="1"/>
  <c r="E19180" i="9" s="1"/>
  <c r="E19184" i="9" s="1"/>
  <c r="E19188" i="9" s="1"/>
  <c r="E19192" i="9" s="1"/>
  <c r="E19196" i="9" s="1"/>
  <c r="E19200" i="9" s="1"/>
  <c r="E19204" i="9" s="1"/>
  <c r="E19208" i="9" s="1"/>
  <c r="E19212" i="9" s="1"/>
  <c r="E19216" i="9" s="1"/>
  <c r="E19220" i="9" s="1"/>
  <c r="E19224" i="9" s="1"/>
  <c r="E19228" i="9" s="1"/>
  <c r="E19232" i="9" s="1"/>
  <c r="E19236" i="9" s="1"/>
  <c r="E19240" i="9" s="1"/>
  <c r="E19244" i="9" s="1"/>
  <c r="E19248" i="9" s="1"/>
  <c r="E19252" i="9" s="1"/>
  <c r="E19256" i="9" s="1"/>
  <c r="E19260" i="9" s="1"/>
  <c r="E19264" i="9" s="1"/>
  <c r="E19268" i="9" s="1"/>
  <c r="E19272" i="9" s="1"/>
  <c r="E19276" i="9" s="1"/>
  <c r="E19280" i="9" s="1"/>
  <c r="E19284" i="9" s="1"/>
  <c r="E19288" i="9" s="1"/>
  <c r="E19292" i="9" s="1"/>
  <c r="E19296" i="9" s="1"/>
  <c r="E19300" i="9" s="1"/>
  <c r="E19304" i="9" s="1"/>
  <c r="E19308" i="9" s="1"/>
  <c r="E19312" i="9" s="1"/>
  <c r="E19316" i="9" s="1"/>
  <c r="E19320" i="9" s="1"/>
  <c r="E19324" i="9" s="1"/>
  <c r="E19328" i="9" s="1"/>
  <c r="E19332" i="9" s="1"/>
  <c r="E19336" i="9" s="1"/>
  <c r="E19340" i="9" s="1"/>
  <c r="E19344" i="9" s="1"/>
  <c r="E19348" i="9" s="1"/>
  <c r="E19352" i="9" s="1"/>
  <c r="E19356" i="9" s="1"/>
  <c r="E19360" i="9" s="1"/>
  <c r="E19364" i="9" s="1"/>
  <c r="E19368" i="9" s="1"/>
  <c r="E19372" i="9" s="1"/>
  <c r="E19376" i="9" s="1"/>
  <c r="E19380" i="9" s="1"/>
  <c r="E19384" i="9" s="1"/>
  <c r="E19388" i="9" s="1"/>
  <c r="E19392" i="9" s="1"/>
  <c r="E19396" i="9" s="1"/>
  <c r="E19400" i="9" s="1"/>
  <c r="E19404" i="9" s="1"/>
  <c r="E19408" i="9" s="1"/>
  <c r="E19412" i="9" s="1"/>
  <c r="E19416" i="9" s="1"/>
  <c r="E19420" i="9" s="1"/>
  <c r="E19424" i="9" s="1"/>
  <c r="E19428" i="9" s="1"/>
  <c r="E19432" i="9" s="1"/>
  <c r="E19436" i="9" s="1"/>
  <c r="E19440" i="9" s="1"/>
  <c r="E19444" i="9" s="1"/>
  <c r="E19448" i="9" s="1"/>
  <c r="E19452" i="9" s="1"/>
  <c r="E19456" i="9" s="1"/>
  <c r="E19460" i="9" s="1"/>
  <c r="E19464" i="9" s="1"/>
  <c r="E19468" i="9" s="1"/>
  <c r="E19472" i="9" s="1"/>
  <c r="E19476" i="9" s="1"/>
  <c r="E19480" i="9" s="1"/>
  <c r="E19484" i="9" s="1"/>
  <c r="E19488" i="9" s="1"/>
  <c r="E19492" i="9" s="1"/>
  <c r="E19496" i="9" s="1"/>
  <c r="E19500" i="9" s="1"/>
  <c r="E19504" i="9" s="1"/>
  <c r="E19508" i="9" s="1"/>
  <c r="E19512" i="9" s="1"/>
  <c r="E19516" i="9" s="1"/>
  <c r="E19520" i="9" s="1"/>
  <c r="E19524" i="9" s="1"/>
  <c r="E19528" i="9" s="1"/>
  <c r="E19532" i="9" s="1"/>
  <c r="E19536" i="9" s="1"/>
  <c r="E19540" i="9" s="1"/>
  <c r="E19544" i="9" s="1"/>
  <c r="E19548" i="9" s="1"/>
  <c r="E19552" i="9" s="1"/>
  <c r="E19556" i="9" s="1"/>
  <c r="E19560" i="9" s="1"/>
  <c r="E19564" i="9" s="1"/>
  <c r="E19568" i="9" s="1"/>
  <c r="E19572" i="9" s="1"/>
  <c r="E19576" i="9" s="1"/>
  <c r="E19580" i="9" s="1"/>
  <c r="E19584" i="9" s="1"/>
  <c r="E19588" i="9" s="1"/>
  <c r="E19592" i="9" s="1"/>
  <c r="E19596" i="9" s="1"/>
  <c r="E19600" i="9" s="1"/>
  <c r="E19604" i="9" s="1"/>
  <c r="E19608" i="9" s="1"/>
  <c r="E19612" i="9" s="1"/>
  <c r="E19616" i="9" s="1"/>
  <c r="E19620" i="9" s="1"/>
  <c r="E19624" i="9" s="1"/>
  <c r="E19628" i="9" s="1"/>
  <c r="E19632" i="9" s="1"/>
  <c r="E19636" i="9" s="1"/>
  <c r="E19640" i="9" s="1"/>
  <c r="E19644" i="9" s="1"/>
  <c r="E19648" i="9" s="1"/>
  <c r="E19652" i="9" s="1"/>
  <c r="E19656" i="9" s="1"/>
  <c r="E19660" i="9" s="1"/>
  <c r="E19664" i="9" s="1"/>
  <c r="E19668" i="9" s="1"/>
  <c r="E19672" i="9" s="1"/>
  <c r="E19676" i="9" s="1"/>
  <c r="E19680" i="9" s="1"/>
  <c r="E19684" i="9" s="1"/>
  <c r="E19688" i="9" s="1"/>
  <c r="E19692" i="9" s="1"/>
  <c r="E19696" i="9" s="1"/>
  <c r="E19700" i="9" s="1"/>
  <c r="E19704" i="9" s="1"/>
  <c r="E19708" i="9" s="1"/>
  <c r="E19712" i="9" s="1"/>
  <c r="E19716" i="9" s="1"/>
  <c r="E19720" i="9" s="1"/>
  <c r="E19724" i="9" s="1"/>
  <c r="E19728" i="9" s="1"/>
  <c r="E19732" i="9" s="1"/>
  <c r="E19736" i="9" s="1"/>
  <c r="E19740" i="9" s="1"/>
  <c r="E19744" i="9" s="1"/>
  <c r="E19748" i="9" s="1"/>
  <c r="E19752" i="9" s="1"/>
  <c r="E19756" i="9" s="1"/>
  <c r="E19760" i="9" s="1"/>
  <c r="E19764" i="9" s="1"/>
  <c r="E19768" i="9" s="1"/>
  <c r="E19772" i="9" s="1"/>
  <c r="E19776" i="9" s="1"/>
  <c r="E19780" i="9" s="1"/>
  <c r="E19784" i="9" s="1"/>
  <c r="E19788" i="9" s="1"/>
  <c r="E19792" i="9" s="1"/>
  <c r="E19796" i="9" s="1"/>
  <c r="E19800" i="9" s="1"/>
  <c r="E19804" i="9" s="1"/>
  <c r="E19808" i="9" s="1"/>
  <c r="E19812" i="9" s="1"/>
  <c r="E19816" i="9" s="1"/>
  <c r="E19820" i="9" s="1"/>
  <c r="E19824" i="9" s="1"/>
  <c r="E19828" i="9" s="1"/>
  <c r="E19832" i="9" s="1"/>
  <c r="E19836" i="9" s="1"/>
  <c r="E19840" i="9" s="1"/>
  <c r="E19844" i="9" s="1"/>
  <c r="E19848" i="9" s="1"/>
  <c r="E19852" i="9" s="1"/>
  <c r="E19856" i="9" s="1"/>
  <c r="E19860" i="9" s="1"/>
  <c r="E19864" i="9" s="1"/>
  <c r="E19868" i="9" s="1"/>
  <c r="E19872" i="9" s="1"/>
  <c r="E19876" i="9" s="1"/>
  <c r="E19880" i="9" s="1"/>
  <c r="E19884" i="9" s="1"/>
  <c r="E19888" i="9" s="1"/>
  <c r="E19892" i="9" s="1"/>
  <c r="E19896" i="9" s="1"/>
  <c r="E19900" i="9" s="1"/>
  <c r="E19904" i="9" s="1"/>
  <c r="E19908" i="9" s="1"/>
  <c r="E19912" i="9" s="1"/>
  <c r="E19916" i="9" s="1"/>
  <c r="E19920" i="9" s="1"/>
  <c r="E19924" i="9" s="1"/>
  <c r="E19928" i="9" s="1"/>
  <c r="E19932" i="9" s="1"/>
  <c r="E19936" i="9" s="1"/>
  <c r="E19940" i="9" s="1"/>
  <c r="E19944" i="9" s="1"/>
  <c r="E19948" i="9" s="1"/>
  <c r="E19952" i="9" s="1"/>
  <c r="E19956" i="9" s="1"/>
  <c r="E19960" i="9" s="1"/>
  <c r="E19964" i="9" s="1"/>
  <c r="E19968" i="9" s="1"/>
  <c r="E19972" i="9" s="1"/>
  <c r="E19976" i="9" s="1"/>
  <c r="E19980" i="9" s="1"/>
  <c r="E19984" i="9" s="1"/>
  <c r="E19988" i="9" s="1"/>
  <c r="E19992" i="9" s="1"/>
  <c r="E19996" i="9" s="1"/>
  <c r="E20000" i="9" s="1"/>
  <c r="E20004" i="9" s="1"/>
  <c r="E20008" i="9" s="1"/>
  <c r="E20012" i="9" s="1"/>
  <c r="E20016" i="9" s="1"/>
  <c r="E20020" i="9" s="1"/>
  <c r="E20024" i="9" s="1"/>
  <c r="E20028" i="9" s="1"/>
  <c r="E20032" i="9" s="1"/>
  <c r="E20036" i="9" s="1"/>
  <c r="E20040" i="9" s="1"/>
  <c r="E20044" i="9" s="1"/>
  <c r="E20048" i="9" s="1"/>
  <c r="E20052" i="9" s="1"/>
  <c r="E20056" i="9" s="1"/>
  <c r="E20060" i="9" s="1"/>
  <c r="E20064" i="9" s="1"/>
  <c r="E20068" i="9" s="1"/>
  <c r="E20072" i="9" s="1"/>
  <c r="E20076" i="9" s="1"/>
  <c r="E20080" i="9" s="1"/>
  <c r="E20084" i="9" s="1"/>
  <c r="E20088" i="9" s="1"/>
  <c r="E20092" i="9" s="1"/>
  <c r="E20096" i="9" s="1"/>
  <c r="E20100" i="9" s="1"/>
  <c r="E20104" i="9" s="1"/>
  <c r="E20108" i="9" s="1"/>
  <c r="E20112" i="9" s="1"/>
  <c r="E20116" i="9" s="1"/>
  <c r="E20120" i="9" s="1"/>
  <c r="E20124" i="9" s="1"/>
  <c r="E20128" i="9" s="1"/>
  <c r="E20132" i="9" s="1"/>
  <c r="E20136" i="9" s="1"/>
  <c r="E20140" i="9" s="1"/>
  <c r="E20144" i="9" s="1"/>
  <c r="E20148" i="9" s="1"/>
  <c r="E20152" i="9" s="1"/>
  <c r="E20156" i="9" s="1"/>
  <c r="E20160" i="9" s="1"/>
  <c r="E20164" i="9" s="1"/>
  <c r="E20168" i="9" s="1"/>
  <c r="E20172" i="9" s="1"/>
  <c r="E20176" i="9" s="1"/>
  <c r="E20180" i="9" s="1"/>
  <c r="E20184" i="9" s="1"/>
  <c r="E20188" i="9" s="1"/>
  <c r="E20192" i="9" s="1"/>
  <c r="E20196" i="9" s="1"/>
  <c r="E20200" i="9" s="1"/>
  <c r="E20204" i="9" s="1"/>
  <c r="E20208" i="9" s="1"/>
  <c r="E20212" i="9" s="1"/>
  <c r="E20216" i="9" s="1"/>
  <c r="E20220" i="9" s="1"/>
  <c r="E20224" i="9" s="1"/>
  <c r="E20228" i="9" s="1"/>
  <c r="E20232" i="9" s="1"/>
  <c r="E20236" i="9" s="1"/>
  <c r="E20240" i="9" s="1"/>
  <c r="E20244" i="9" s="1"/>
  <c r="E20248" i="9" s="1"/>
  <c r="E20252" i="9" s="1"/>
  <c r="E20256" i="9" s="1"/>
  <c r="E20260" i="9" s="1"/>
  <c r="E20264" i="9" s="1"/>
  <c r="E20268" i="9" s="1"/>
  <c r="E20272" i="9" s="1"/>
  <c r="E20276" i="9" s="1"/>
  <c r="E20280" i="9" s="1"/>
  <c r="E20284" i="9" s="1"/>
  <c r="E20288" i="9" s="1"/>
  <c r="E20292" i="9" s="1"/>
  <c r="E20296" i="9" s="1"/>
  <c r="E20300" i="9" s="1"/>
  <c r="E20304" i="9" s="1"/>
  <c r="E20308" i="9" s="1"/>
  <c r="E20312" i="9" s="1"/>
  <c r="E20316" i="9" s="1"/>
  <c r="E20320" i="9" s="1"/>
  <c r="E20324" i="9" s="1"/>
  <c r="E20328" i="9" s="1"/>
  <c r="E20332" i="9" s="1"/>
  <c r="E20336" i="9" s="1"/>
  <c r="E20340" i="9" s="1"/>
  <c r="E20344" i="9" s="1"/>
  <c r="E20348" i="9" s="1"/>
  <c r="E20352" i="9" s="1"/>
  <c r="E20356" i="9" s="1"/>
  <c r="E20360" i="9" s="1"/>
  <c r="E20364" i="9" s="1"/>
  <c r="E20368" i="9" s="1"/>
  <c r="E20372" i="9" s="1"/>
  <c r="E20376" i="9" s="1"/>
  <c r="E20380" i="9" s="1"/>
  <c r="E20384" i="9" s="1"/>
  <c r="E20388" i="9" s="1"/>
  <c r="E20392" i="9" s="1"/>
  <c r="E20396" i="9" s="1"/>
  <c r="E20400" i="9" s="1"/>
  <c r="E20404" i="9" s="1"/>
  <c r="E20408" i="9" s="1"/>
  <c r="E20412" i="9" s="1"/>
  <c r="E20416" i="9" s="1"/>
  <c r="E20420" i="9" s="1"/>
  <c r="E20424" i="9" s="1"/>
  <c r="E20428" i="9" s="1"/>
  <c r="E20432" i="9" s="1"/>
  <c r="E20436" i="9" s="1"/>
  <c r="E20440" i="9" s="1"/>
  <c r="E20444" i="9" s="1"/>
  <c r="E20448" i="9" s="1"/>
  <c r="E20452" i="9" s="1"/>
  <c r="E20456" i="9" s="1"/>
  <c r="E20460" i="9" s="1"/>
  <c r="E20464" i="9" s="1"/>
  <c r="E20468" i="9" s="1"/>
  <c r="E20472" i="9" s="1"/>
  <c r="E20476" i="9" s="1"/>
  <c r="E20480" i="9" s="1"/>
  <c r="E20484" i="9" s="1"/>
  <c r="E20488" i="9" s="1"/>
  <c r="E20492" i="9" s="1"/>
  <c r="E20496" i="9" s="1"/>
  <c r="E20500" i="9" s="1"/>
  <c r="E20504" i="9" s="1"/>
  <c r="E20508" i="9" s="1"/>
  <c r="E20512" i="9" s="1"/>
  <c r="E20516" i="9" s="1"/>
  <c r="E20520" i="9" s="1"/>
  <c r="E20524" i="9" s="1"/>
  <c r="E20528" i="9" s="1"/>
  <c r="E20532" i="9" s="1"/>
  <c r="E20536" i="9" s="1"/>
  <c r="E20540" i="9" s="1"/>
  <c r="E20544" i="9" s="1"/>
  <c r="E20548" i="9" s="1"/>
  <c r="E20552" i="9" s="1"/>
  <c r="E20556" i="9" s="1"/>
  <c r="E20560" i="9" s="1"/>
  <c r="E20564" i="9" s="1"/>
  <c r="E20568" i="9" s="1"/>
  <c r="E20572" i="9" s="1"/>
  <c r="E20576" i="9" s="1"/>
  <c r="E20580" i="9" s="1"/>
  <c r="E20584" i="9" s="1"/>
  <c r="E20588" i="9" s="1"/>
  <c r="E20592" i="9" s="1"/>
  <c r="E20596" i="9" s="1"/>
  <c r="E20600" i="9" s="1"/>
  <c r="E20604" i="9" s="1"/>
  <c r="E20608" i="9" s="1"/>
  <c r="E20612" i="9" s="1"/>
  <c r="E20616" i="9" s="1"/>
  <c r="E20620" i="9" s="1"/>
  <c r="E20624" i="9" s="1"/>
  <c r="E20628" i="9" s="1"/>
  <c r="E20632" i="9" s="1"/>
  <c r="E20636" i="9" s="1"/>
  <c r="E20640" i="9" s="1"/>
  <c r="E20644" i="9" s="1"/>
  <c r="E20648" i="9" s="1"/>
  <c r="E20652" i="9" s="1"/>
  <c r="E20656" i="9" s="1"/>
  <c r="E20660" i="9" s="1"/>
  <c r="E20664" i="9" s="1"/>
  <c r="E20668" i="9" s="1"/>
  <c r="E20672" i="9" s="1"/>
  <c r="E20676" i="9" s="1"/>
  <c r="E20680" i="9" s="1"/>
  <c r="E20684" i="9" s="1"/>
  <c r="E20688" i="9" s="1"/>
  <c r="E20692" i="9" s="1"/>
  <c r="E20696" i="9" s="1"/>
  <c r="E20700" i="9" s="1"/>
  <c r="E20704" i="9" s="1"/>
  <c r="E20708" i="9" s="1"/>
  <c r="E20712" i="9" s="1"/>
  <c r="E20716" i="9" s="1"/>
  <c r="E20720" i="9" s="1"/>
  <c r="E20724" i="9" s="1"/>
  <c r="E20728" i="9" s="1"/>
  <c r="E20732" i="9" s="1"/>
  <c r="E20736" i="9" s="1"/>
  <c r="E20740" i="9" s="1"/>
  <c r="E20744" i="9" s="1"/>
  <c r="E20748" i="9" s="1"/>
  <c r="E20752" i="9" s="1"/>
  <c r="E20756" i="9" s="1"/>
  <c r="E20760" i="9" s="1"/>
  <c r="E20764" i="9" s="1"/>
  <c r="E20768" i="9" s="1"/>
  <c r="E20772" i="9" s="1"/>
  <c r="E20776" i="9" s="1"/>
  <c r="E20780" i="9" s="1"/>
  <c r="E20784" i="9" s="1"/>
  <c r="E20788" i="9" s="1"/>
  <c r="E20792" i="9" s="1"/>
  <c r="E20796" i="9" s="1"/>
  <c r="E20800" i="9" s="1"/>
  <c r="E20804" i="9" s="1"/>
  <c r="E20808" i="9" s="1"/>
  <c r="E20812" i="9" s="1"/>
  <c r="E20816" i="9" s="1"/>
  <c r="E20820" i="9" s="1"/>
  <c r="E20824" i="9" s="1"/>
  <c r="E20828" i="9" s="1"/>
  <c r="E20832" i="9" s="1"/>
  <c r="E20836" i="9" s="1"/>
  <c r="E20840" i="9" s="1"/>
  <c r="E20844" i="9" s="1"/>
  <c r="E20848" i="9" s="1"/>
  <c r="E20852" i="9" s="1"/>
  <c r="E20856" i="9" s="1"/>
  <c r="E20860" i="9" s="1"/>
  <c r="E20864" i="9" s="1"/>
  <c r="E20868" i="9" s="1"/>
  <c r="E20872" i="9" s="1"/>
  <c r="E20876" i="9" s="1"/>
  <c r="E20880" i="9" s="1"/>
  <c r="E20884" i="9" s="1"/>
  <c r="E20888" i="9" s="1"/>
  <c r="E20892" i="9" s="1"/>
  <c r="E20896" i="9" s="1"/>
  <c r="E20900" i="9" s="1"/>
  <c r="E20904" i="9" s="1"/>
  <c r="E20908" i="9" s="1"/>
  <c r="E20912" i="9" s="1"/>
  <c r="E20916" i="9" s="1"/>
  <c r="E20920" i="9" s="1"/>
  <c r="E20924" i="9" s="1"/>
  <c r="E20928" i="9" s="1"/>
  <c r="E20932" i="9" s="1"/>
  <c r="E20936" i="9" s="1"/>
  <c r="E20940" i="9" s="1"/>
  <c r="E20944" i="9" s="1"/>
  <c r="E20948" i="9" s="1"/>
  <c r="E20952" i="9" s="1"/>
  <c r="E20956" i="9" s="1"/>
  <c r="E20960" i="9" s="1"/>
  <c r="E20964" i="9" s="1"/>
  <c r="E20968" i="9" s="1"/>
  <c r="E20972" i="9" s="1"/>
  <c r="E20976" i="9" s="1"/>
  <c r="E20980" i="9" s="1"/>
  <c r="E20984" i="9" s="1"/>
  <c r="E20988" i="9" s="1"/>
  <c r="E20992" i="9" s="1"/>
  <c r="E20996" i="9" s="1"/>
  <c r="E21000" i="9" s="1"/>
  <c r="E21004" i="9" s="1"/>
  <c r="E21008" i="9" s="1"/>
  <c r="E21012" i="9" s="1"/>
  <c r="E21016" i="9" s="1"/>
  <c r="E21020" i="9" s="1"/>
  <c r="E21024" i="9" s="1"/>
  <c r="E21028" i="9" s="1"/>
  <c r="E21032" i="9" s="1"/>
  <c r="E21036" i="9" s="1"/>
  <c r="E21040" i="9" s="1"/>
  <c r="E21044" i="9" s="1"/>
  <c r="E21048" i="9" s="1"/>
  <c r="E21052" i="9" s="1"/>
  <c r="E21056" i="9" s="1"/>
  <c r="E21060" i="9" s="1"/>
  <c r="E21064" i="9" s="1"/>
  <c r="E21068" i="9" s="1"/>
  <c r="E21072" i="9" s="1"/>
  <c r="E21076" i="9" s="1"/>
  <c r="E21080" i="9" s="1"/>
  <c r="E21084" i="9" s="1"/>
  <c r="E21088" i="9" s="1"/>
  <c r="E21092" i="9" s="1"/>
  <c r="E21096" i="9" s="1"/>
  <c r="E21100" i="9" s="1"/>
  <c r="E21104" i="9" s="1"/>
  <c r="E21108" i="9" s="1"/>
  <c r="E21112" i="9" s="1"/>
  <c r="E21116" i="9" s="1"/>
  <c r="E21120" i="9" s="1"/>
  <c r="E21124" i="9" s="1"/>
  <c r="E21128" i="9" s="1"/>
  <c r="E21132" i="9" s="1"/>
  <c r="E21136" i="9" s="1"/>
  <c r="E21140" i="9" s="1"/>
  <c r="E21144" i="9" s="1"/>
  <c r="E21148" i="9" s="1"/>
  <c r="E21152" i="9" s="1"/>
  <c r="E21156" i="9" s="1"/>
  <c r="E21160" i="9" s="1"/>
  <c r="E21164" i="9" s="1"/>
  <c r="E21168" i="9" s="1"/>
  <c r="E21172" i="9" s="1"/>
  <c r="E21176" i="9" s="1"/>
  <c r="E21180" i="9" s="1"/>
  <c r="E21184" i="9" s="1"/>
  <c r="E21188" i="9" s="1"/>
  <c r="E21192" i="9" s="1"/>
  <c r="E21196" i="9" s="1"/>
  <c r="E21200" i="9" s="1"/>
  <c r="E21204" i="9" s="1"/>
  <c r="E21208" i="9" s="1"/>
  <c r="E21212" i="9" s="1"/>
  <c r="E21216" i="9" s="1"/>
  <c r="E21220" i="9" s="1"/>
  <c r="E21224" i="9" s="1"/>
  <c r="E21228" i="9" s="1"/>
  <c r="E21232" i="9" s="1"/>
  <c r="E21236" i="9" s="1"/>
  <c r="E21240" i="9" s="1"/>
  <c r="E21244" i="9" s="1"/>
  <c r="E21248" i="9" s="1"/>
  <c r="E21252" i="9" s="1"/>
  <c r="E21256" i="9" s="1"/>
  <c r="E21260" i="9" s="1"/>
  <c r="E21264" i="9" s="1"/>
  <c r="E21268" i="9" s="1"/>
  <c r="E21272" i="9" s="1"/>
  <c r="E21276" i="9" s="1"/>
  <c r="E21280" i="9" s="1"/>
  <c r="E21284" i="9" s="1"/>
  <c r="E21288" i="9" s="1"/>
  <c r="E21292" i="9" s="1"/>
  <c r="E21296" i="9" s="1"/>
  <c r="E21300" i="9" s="1"/>
  <c r="E21304" i="9" s="1"/>
  <c r="E21308" i="9" s="1"/>
  <c r="E21312" i="9" s="1"/>
  <c r="E21316" i="9" s="1"/>
  <c r="E21320" i="9" s="1"/>
  <c r="E21324" i="9" s="1"/>
  <c r="E21328" i="9" s="1"/>
  <c r="E21332" i="9" s="1"/>
  <c r="E21336" i="9" s="1"/>
  <c r="E21340" i="9" s="1"/>
  <c r="E21344" i="9" s="1"/>
  <c r="E21348" i="9" s="1"/>
  <c r="E21352" i="9" s="1"/>
  <c r="E21356" i="9" s="1"/>
  <c r="E21360" i="9" s="1"/>
  <c r="E21364" i="9" s="1"/>
  <c r="E21368" i="9" s="1"/>
  <c r="E21372" i="9" s="1"/>
  <c r="E21376" i="9" s="1"/>
  <c r="E21380" i="9" s="1"/>
  <c r="E21384" i="9" s="1"/>
  <c r="E21388" i="9" s="1"/>
  <c r="E21392" i="9" s="1"/>
  <c r="E21396" i="9" s="1"/>
  <c r="E21400" i="9" s="1"/>
  <c r="E21404" i="9" s="1"/>
  <c r="E21408" i="9" s="1"/>
  <c r="E21412" i="9" s="1"/>
  <c r="E21416" i="9" s="1"/>
  <c r="E21420" i="9" s="1"/>
  <c r="E21424" i="9" s="1"/>
  <c r="E21428" i="9" s="1"/>
  <c r="E21432" i="9" s="1"/>
  <c r="E21436" i="9" s="1"/>
  <c r="E21440" i="9" s="1"/>
  <c r="E21444" i="9" s="1"/>
  <c r="E21448" i="9" s="1"/>
  <c r="E21452" i="9" s="1"/>
  <c r="E21456" i="9" s="1"/>
  <c r="E21460" i="9" s="1"/>
  <c r="E21464" i="9" s="1"/>
  <c r="E21468" i="9" s="1"/>
  <c r="E21472" i="9" s="1"/>
  <c r="E21476" i="9" s="1"/>
  <c r="E21480" i="9" s="1"/>
  <c r="E21484" i="9" s="1"/>
  <c r="E21488" i="9" s="1"/>
  <c r="E21492" i="9" s="1"/>
  <c r="E21496" i="9" s="1"/>
  <c r="E21500" i="9" s="1"/>
  <c r="E21504" i="9" s="1"/>
  <c r="E21508" i="9" s="1"/>
  <c r="E21512" i="9" s="1"/>
  <c r="E21516" i="9" s="1"/>
  <c r="E21520" i="9" s="1"/>
  <c r="E21524" i="9" s="1"/>
  <c r="E21528" i="9" s="1"/>
  <c r="E21532" i="9" s="1"/>
  <c r="E21536" i="9" s="1"/>
  <c r="E21540" i="9" s="1"/>
  <c r="E21544" i="9" s="1"/>
  <c r="E21548" i="9" s="1"/>
  <c r="E21552" i="9" s="1"/>
  <c r="E21556" i="9" s="1"/>
  <c r="E21560" i="9" s="1"/>
  <c r="E21564" i="9" s="1"/>
  <c r="E21568" i="9" s="1"/>
  <c r="E21572" i="9" s="1"/>
  <c r="E21576" i="9" s="1"/>
  <c r="E21580" i="9" s="1"/>
  <c r="E21584" i="9" s="1"/>
  <c r="E21588" i="9" s="1"/>
  <c r="E21592" i="9" s="1"/>
  <c r="E21596" i="9" s="1"/>
  <c r="E21600" i="9" s="1"/>
  <c r="E21604" i="9" s="1"/>
  <c r="E21608" i="9" s="1"/>
  <c r="E21612" i="9" s="1"/>
  <c r="E21616" i="9" s="1"/>
  <c r="E21620" i="9" s="1"/>
  <c r="E21624" i="9" s="1"/>
  <c r="E21628" i="9" s="1"/>
  <c r="E21632" i="9" s="1"/>
  <c r="E21636" i="9" s="1"/>
  <c r="E21640" i="9" s="1"/>
  <c r="E21644" i="9" s="1"/>
  <c r="E21648" i="9" s="1"/>
  <c r="E21652" i="9" s="1"/>
  <c r="E21656" i="9" s="1"/>
  <c r="E21660" i="9" s="1"/>
  <c r="E21664" i="9" s="1"/>
  <c r="E21668" i="9" s="1"/>
  <c r="E21672" i="9" s="1"/>
  <c r="E21676" i="9" s="1"/>
  <c r="E21680" i="9" s="1"/>
  <c r="E21684" i="9" s="1"/>
  <c r="E21688" i="9" s="1"/>
  <c r="E21692" i="9" s="1"/>
  <c r="E21696" i="9" s="1"/>
  <c r="E21700" i="9" s="1"/>
  <c r="E21704" i="9" s="1"/>
  <c r="E21708" i="9" s="1"/>
  <c r="E21712" i="9" s="1"/>
  <c r="E21716" i="9" s="1"/>
  <c r="E21720" i="9" s="1"/>
  <c r="E21724" i="9" s="1"/>
  <c r="E21728" i="9" s="1"/>
  <c r="E21732" i="9" s="1"/>
  <c r="E21736" i="9" s="1"/>
  <c r="E21740" i="9" s="1"/>
  <c r="E21744" i="9" s="1"/>
  <c r="E21748" i="9" s="1"/>
  <c r="E21752" i="9" s="1"/>
  <c r="E21756" i="9" s="1"/>
  <c r="E21760" i="9" s="1"/>
  <c r="E21764" i="9" s="1"/>
  <c r="E21768" i="9" s="1"/>
  <c r="E21772" i="9" s="1"/>
  <c r="E21776" i="9" s="1"/>
  <c r="E21780" i="9" s="1"/>
  <c r="E21784" i="9" s="1"/>
  <c r="E21788" i="9" s="1"/>
  <c r="E21792" i="9" s="1"/>
  <c r="E21796" i="9" s="1"/>
  <c r="E21800" i="9" s="1"/>
  <c r="E21804" i="9" s="1"/>
  <c r="E21808" i="9" s="1"/>
  <c r="E21812" i="9" s="1"/>
  <c r="E21816" i="9" s="1"/>
  <c r="E21820" i="9" s="1"/>
  <c r="E21824" i="9" s="1"/>
  <c r="E21828" i="9" s="1"/>
  <c r="E21832" i="9" s="1"/>
  <c r="E21836" i="9" s="1"/>
  <c r="E21840" i="9" s="1"/>
  <c r="E21844" i="9" s="1"/>
  <c r="E21848" i="9" s="1"/>
  <c r="E21852" i="9" s="1"/>
  <c r="E21856" i="9" s="1"/>
  <c r="E21860" i="9" s="1"/>
  <c r="E21864" i="9" s="1"/>
  <c r="E21868" i="9" s="1"/>
  <c r="E21872" i="9" s="1"/>
  <c r="E21876" i="9" s="1"/>
  <c r="E21880" i="9" s="1"/>
  <c r="E21884" i="9" s="1"/>
  <c r="E21888" i="9" s="1"/>
  <c r="E21892" i="9" s="1"/>
  <c r="E21896" i="9" s="1"/>
  <c r="E21900" i="9" s="1"/>
  <c r="E21904" i="9" s="1"/>
  <c r="E21908" i="9" s="1"/>
  <c r="E21912" i="9" s="1"/>
  <c r="E21916" i="9" s="1"/>
  <c r="E21920" i="9" s="1"/>
  <c r="E21924" i="9" s="1"/>
  <c r="E21928" i="9" s="1"/>
  <c r="E21932" i="9" s="1"/>
  <c r="E21936" i="9" s="1"/>
  <c r="E21940" i="9" s="1"/>
  <c r="E21944" i="9" s="1"/>
  <c r="E21948" i="9" s="1"/>
  <c r="E21952" i="9" s="1"/>
  <c r="E21956" i="9" s="1"/>
  <c r="E21960" i="9" s="1"/>
  <c r="E21964" i="9" s="1"/>
  <c r="E21968" i="9" s="1"/>
  <c r="E21972" i="9" s="1"/>
  <c r="E21976" i="9" s="1"/>
  <c r="E21980" i="9" s="1"/>
  <c r="E21984" i="9" s="1"/>
  <c r="E21988" i="9" s="1"/>
  <c r="E21992" i="9" s="1"/>
  <c r="E21996" i="9" s="1"/>
  <c r="E22000" i="9" s="1"/>
  <c r="E22004" i="9" s="1"/>
  <c r="E22008" i="9" s="1"/>
  <c r="E22012" i="9" s="1"/>
  <c r="E22016" i="9" s="1"/>
  <c r="E22020" i="9" s="1"/>
  <c r="E22024" i="9" s="1"/>
  <c r="E22028" i="9" s="1"/>
  <c r="E22032" i="9" s="1"/>
  <c r="E22036" i="9" s="1"/>
  <c r="E22040" i="9" s="1"/>
  <c r="E22044" i="9" s="1"/>
  <c r="E22048" i="9" s="1"/>
  <c r="E22052" i="9" s="1"/>
  <c r="E22056" i="9" s="1"/>
  <c r="E22060" i="9" s="1"/>
  <c r="E22064" i="9" s="1"/>
  <c r="E22068" i="9" s="1"/>
  <c r="E22072" i="9" s="1"/>
  <c r="E22076" i="9" s="1"/>
  <c r="E22080" i="9" s="1"/>
  <c r="E22084" i="9" s="1"/>
  <c r="E22088" i="9" s="1"/>
  <c r="E22092" i="9" s="1"/>
  <c r="E22096" i="9" s="1"/>
  <c r="E22100" i="9" s="1"/>
  <c r="E22104" i="9" s="1"/>
  <c r="E22108" i="9" s="1"/>
  <c r="E22112" i="9" s="1"/>
  <c r="E22116" i="9" s="1"/>
  <c r="E22120" i="9" s="1"/>
  <c r="E22124" i="9" s="1"/>
  <c r="E22128" i="9" s="1"/>
  <c r="E22132" i="9" s="1"/>
  <c r="E22136" i="9" s="1"/>
  <c r="E22140" i="9" s="1"/>
  <c r="E22144" i="9" s="1"/>
  <c r="E22148" i="9" s="1"/>
  <c r="E22152" i="9" s="1"/>
  <c r="E22156" i="9" s="1"/>
  <c r="E22160" i="9" s="1"/>
  <c r="E22164" i="9" s="1"/>
  <c r="E22168" i="9" s="1"/>
  <c r="E22172" i="9" s="1"/>
  <c r="E22176" i="9" s="1"/>
  <c r="E22180" i="9" s="1"/>
  <c r="E22184" i="9" s="1"/>
  <c r="E22188" i="9" s="1"/>
  <c r="E22192" i="9" s="1"/>
  <c r="E22196" i="9" s="1"/>
  <c r="E22200" i="9" s="1"/>
  <c r="E22204" i="9" s="1"/>
  <c r="E22208" i="9" s="1"/>
  <c r="E22212" i="9" s="1"/>
  <c r="E22216" i="9" s="1"/>
  <c r="E22220" i="9" s="1"/>
  <c r="E22224" i="9" s="1"/>
  <c r="E22228" i="9" s="1"/>
  <c r="E22232" i="9" s="1"/>
  <c r="E22236" i="9" s="1"/>
  <c r="E22240" i="9" s="1"/>
  <c r="E22244" i="9" s="1"/>
  <c r="E22248" i="9" s="1"/>
  <c r="E22252" i="9" s="1"/>
  <c r="E22256" i="9" s="1"/>
  <c r="E22260" i="9" s="1"/>
  <c r="E22264" i="9" s="1"/>
  <c r="E22268" i="9" s="1"/>
  <c r="E22272" i="9" s="1"/>
  <c r="E22276" i="9" s="1"/>
  <c r="E22280" i="9" s="1"/>
  <c r="E22284" i="9" s="1"/>
  <c r="E22288" i="9" s="1"/>
  <c r="E22292" i="9" s="1"/>
  <c r="E22296" i="9" s="1"/>
  <c r="E22300" i="9" s="1"/>
  <c r="E22304" i="9" s="1"/>
  <c r="E22308" i="9" s="1"/>
  <c r="E22312" i="9" s="1"/>
  <c r="E22316" i="9" s="1"/>
  <c r="E22320" i="9" s="1"/>
  <c r="E22324" i="9" s="1"/>
  <c r="E22328" i="9" s="1"/>
  <c r="E22332" i="9" s="1"/>
  <c r="E22336" i="9" s="1"/>
  <c r="E22340" i="9" s="1"/>
  <c r="E22344" i="9" s="1"/>
  <c r="E22348" i="9" s="1"/>
  <c r="E22352" i="9" s="1"/>
  <c r="E22356" i="9" s="1"/>
  <c r="E22360" i="9" s="1"/>
  <c r="E22364" i="9" s="1"/>
  <c r="E22368" i="9" s="1"/>
  <c r="E22372" i="9" s="1"/>
  <c r="E22376" i="9" s="1"/>
  <c r="E22380" i="9" s="1"/>
  <c r="E22384" i="9" s="1"/>
  <c r="E22388" i="9" s="1"/>
  <c r="E22392" i="9" s="1"/>
  <c r="E22396" i="9" s="1"/>
  <c r="E22400" i="9" s="1"/>
  <c r="E22404" i="9" s="1"/>
  <c r="E22408" i="9" s="1"/>
  <c r="E22412" i="9" s="1"/>
  <c r="E22416" i="9" s="1"/>
  <c r="E22420" i="9" s="1"/>
  <c r="E22424" i="9" s="1"/>
  <c r="E22428" i="9" s="1"/>
  <c r="E22432" i="9" s="1"/>
  <c r="E22436" i="9" s="1"/>
  <c r="E22440" i="9" s="1"/>
  <c r="E22444" i="9" s="1"/>
  <c r="E22448" i="9" s="1"/>
  <c r="E22452" i="9" s="1"/>
  <c r="E22456" i="9" s="1"/>
  <c r="E22460" i="9" s="1"/>
  <c r="E22464" i="9" s="1"/>
  <c r="E22468" i="9" s="1"/>
  <c r="E22472" i="9" s="1"/>
  <c r="E22476" i="9" s="1"/>
  <c r="E22480" i="9" s="1"/>
  <c r="E22484" i="9" s="1"/>
  <c r="E22488" i="9" s="1"/>
  <c r="E22492" i="9" s="1"/>
  <c r="E22496" i="9" s="1"/>
  <c r="E22500" i="9" s="1"/>
  <c r="E22504" i="9" s="1"/>
  <c r="E22508" i="9" s="1"/>
  <c r="E22512" i="9" s="1"/>
  <c r="E22516" i="9" s="1"/>
  <c r="E22520" i="9" s="1"/>
  <c r="E22524" i="9" s="1"/>
  <c r="E22528" i="9" s="1"/>
  <c r="E22532" i="9" s="1"/>
  <c r="E22536" i="9" s="1"/>
  <c r="E22540" i="9" s="1"/>
  <c r="E22544" i="9" s="1"/>
  <c r="E22548" i="9" s="1"/>
  <c r="E22552" i="9" s="1"/>
  <c r="E22556" i="9" s="1"/>
  <c r="E22560" i="9" s="1"/>
  <c r="E22564" i="9" s="1"/>
  <c r="E22568" i="9" s="1"/>
  <c r="E22572" i="9" s="1"/>
  <c r="E22576" i="9" s="1"/>
  <c r="E22580" i="9" s="1"/>
  <c r="E22584" i="9" s="1"/>
  <c r="E22588" i="9" s="1"/>
  <c r="E22592" i="9" s="1"/>
  <c r="E22596" i="9" s="1"/>
  <c r="E22600" i="9" s="1"/>
  <c r="E22604" i="9" s="1"/>
  <c r="E22608" i="9" s="1"/>
  <c r="E22612" i="9" s="1"/>
  <c r="E22616" i="9" s="1"/>
  <c r="E22620" i="9" s="1"/>
  <c r="E22624" i="9" s="1"/>
  <c r="E22628" i="9" s="1"/>
  <c r="E22632" i="9" s="1"/>
  <c r="E22636" i="9" s="1"/>
  <c r="E22640" i="9" s="1"/>
  <c r="E22644" i="9" s="1"/>
  <c r="E22648" i="9" s="1"/>
  <c r="E22652" i="9" s="1"/>
  <c r="E22656" i="9" s="1"/>
  <c r="E22660" i="9" s="1"/>
  <c r="E22664" i="9" s="1"/>
  <c r="E22668" i="9" s="1"/>
  <c r="E22672" i="9" s="1"/>
  <c r="E22676" i="9" s="1"/>
  <c r="E22680" i="9" s="1"/>
  <c r="E22684" i="9" s="1"/>
  <c r="E22688" i="9" s="1"/>
  <c r="E22692" i="9" s="1"/>
  <c r="E22696" i="9" s="1"/>
  <c r="E22700" i="9" s="1"/>
  <c r="E22704" i="9" s="1"/>
  <c r="E22708" i="9" s="1"/>
  <c r="E22712" i="9" s="1"/>
  <c r="E22716" i="9" s="1"/>
  <c r="E22720" i="9" s="1"/>
  <c r="E22724" i="9" s="1"/>
  <c r="E22728" i="9" s="1"/>
  <c r="E22732" i="9" s="1"/>
  <c r="E22736" i="9" s="1"/>
  <c r="E22740" i="9" s="1"/>
  <c r="E22744" i="9" s="1"/>
  <c r="E22748" i="9" s="1"/>
  <c r="E22752" i="9" s="1"/>
  <c r="E22756" i="9" s="1"/>
  <c r="E22760" i="9" s="1"/>
  <c r="E22764" i="9" s="1"/>
  <c r="E22768" i="9" s="1"/>
  <c r="E22772" i="9" s="1"/>
  <c r="E22776" i="9" s="1"/>
  <c r="E22780" i="9" s="1"/>
  <c r="E22784" i="9" s="1"/>
  <c r="E22788" i="9" s="1"/>
  <c r="E22792" i="9" s="1"/>
  <c r="E22796" i="9" s="1"/>
  <c r="E22800" i="9" s="1"/>
  <c r="E22804" i="9" s="1"/>
  <c r="E22808" i="9" s="1"/>
  <c r="E22812" i="9" s="1"/>
  <c r="E22816" i="9" s="1"/>
  <c r="E22820" i="9" s="1"/>
  <c r="E22824" i="9" s="1"/>
  <c r="E22828" i="9" s="1"/>
  <c r="E22832" i="9" s="1"/>
  <c r="E22836" i="9" s="1"/>
  <c r="E22840" i="9" s="1"/>
  <c r="E22844" i="9" s="1"/>
  <c r="E22848" i="9" s="1"/>
  <c r="E22852" i="9" s="1"/>
  <c r="E22856" i="9" s="1"/>
  <c r="E22860" i="9" s="1"/>
  <c r="E22864" i="9" s="1"/>
  <c r="E22868" i="9" s="1"/>
  <c r="E22872" i="9" s="1"/>
  <c r="E22876" i="9" s="1"/>
  <c r="E22880" i="9" s="1"/>
  <c r="E22884" i="9" s="1"/>
  <c r="E22888" i="9" s="1"/>
  <c r="E22892" i="9" s="1"/>
  <c r="E22896" i="9" s="1"/>
  <c r="E22900" i="9" s="1"/>
  <c r="E22904" i="9" s="1"/>
  <c r="E22908" i="9" s="1"/>
  <c r="E22912" i="9" s="1"/>
  <c r="E22916" i="9" s="1"/>
  <c r="E22920" i="9" s="1"/>
  <c r="E22924" i="9" s="1"/>
  <c r="E22928" i="9" s="1"/>
  <c r="E22932" i="9" s="1"/>
  <c r="E22936" i="9" s="1"/>
  <c r="E22940" i="9" s="1"/>
  <c r="E22944" i="9" s="1"/>
  <c r="E22948" i="9" s="1"/>
  <c r="E22952" i="9" s="1"/>
  <c r="E22956" i="9" s="1"/>
  <c r="E22960" i="9" s="1"/>
  <c r="E22964" i="9" s="1"/>
  <c r="E22968" i="9" s="1"/>
  <c r="E22972" i="9" s="1"/>
  <c r="E22976" i="9" s="1"/>
  <c r="E22980" i="9" s="1"/>
  <c r="E22984" i="9" s="1"/>
  <c r="E22988" i="9" s="1"/>
  <c r="E22992" i="9" s="1"/>
  <c r="E22996" i="9" s="1"/>
  <c r="E23000" i="9" s="1"/>
  <c r="E23004" i="9" s="1"/>
  <c r="E23008" i="9" s="1"/>
  <c r="E23012" i="9" s="1"/>
  <c r="E23016" i="9" s="1"/>
  <c r="E23020" i="9" s="1"/>
  <c r="E23024" i="9" s="1"/>
  <c r="E23028" i="9" s="1"/>
  <c r="E23032" i="9" s="1"/>
  <c r="E23036" i="9" s="1"/>
  <c r="E23040" i="9" s="1"/>
  <c r="E23044" i="9" s="1"/>
  <c r="E23048" i="9" s="1"/>
  <c r="E23052" i="9" s="1"/>
  <c r="E23056" i="9" s="1"/>
  <c r="E23060" i="9" s="1"/>
  <c r="E23064" i="9" s="1"/>
  <c r="E23068" i="9" s="1"/>
  <c r="E23072" i="9" s="1"/>
  <c r="E23076" i="9" s="1"/>
  <c r="E23080" i="9" s="1"/>
  <c r="E23084" i="9" s="1"/>
  <c r="E23088" i="9" s="1"/>
  <c r="E23092" i="9" s="1"/>
  <c r="E23096" i="9" s="1"/>
  <c r="E23100" i="9" s="1"/>
  <c r="E23104" i="9" s="1"/>
  <c r="E23108" i="9" s="1"/>
  <c r="E23112" i="9" s="1"/>
  <c r="E23116" i="9" s="1"/>
  <c r="E23120" i="9" s="1"/>
  <c r="E23124" i="9" s="1"/>
  <c r="E23128" i="9" s="1"/>
  <c r="E23132" i="9" s="1"/>
  <c r="E23136" i="9" s="1"/>
  <c r="E23140" i="9" s="1"/>
  <c r="E23144" i="9" s="1"/>
  <c r="E23148" i="9" s="1"/>
  <c r="E23152" i="9" s="1"/>
  <c r="E23156" i="9" s="1"/>
  <c r="E23160" i="9" s="1"/>
  <c r="E23164" i="9" s="1"/>
  <c r="E23168" i="9" s="1"/>
  <c r="E23172" i="9" s="1"/>
  <c r="E23176" i="9" s="1"/>
  <c r="E23180" i="9" s="1"/>
  <c r="E23184" i="9" s="1"/>
  <c r="E23188" i="9" s="1"/>
  <c r="E23192" i="9" s="1"/>
  <c r="E23196" i="9" s="1"/>
  <c r="E23200" i="9" s="1"/>
  <c r="E23204" i="9" s="1"/>
  <c r="E23208" i="9" s="1"/>
  <c r="E23212" i="9" s="1"/>
  <c r="E23216" i="9" s="1"/>
  <c r="E23220" i="9" s="1"/>
  <c r="E23224" i="9" s="1"/>
  <c r="E23228" i="9" s="1"/>
  <c r="E23232" i="9" s="1"/>
  <c r="E23236" i="9" s="1"/>
  <c r="E23240" i="9" s="1"/>
  <c r="E23244" i="9" s="1"/>
  <c r="E23248" i="9" s="1"/>
  <c r="E23252" i="9" s="1"/>
  <c r="E23256" i="9" s="1"/>
  <c r="E23260" i="9" s="1"/>
  <c r="E23264" i="9" s="1"/>
  <c r="E23268" i="9" s="1"/>
  <c r="E23272" i="9" s="1"/>
  <c r="E23276" i="9" s="1"/>
  <c r="E23280" i="9" s="1"/>
  <c r="E23284" i="9" s="1"/>
  <c r="E23288" i="9" s="1"/>
  <c r="E23292" i="9" s="1"/>
  <c r="E23296" i="9" s="1"/>
  <c r="E23300" i="9" s="1"/>
  <c r="E23304" i="9" s="1"/>
  <c r="E23308" i="9" s="1"/>
  <c r="E23312" i="9" s="1"/>
  <c r="E23316" i="9" s="1"/>
  <c r="E23320" i="9" s="1"/>
  <c r="E23324" i="9" s="1"/>
  <c r="E23328" i="9" s="1"/>
  <c r="E23332" i="9" s="1"/>
  <c r="E23336" i="9" s="1"/>
  <c r="E23340" i="9" s="1"/>
  <c r="E23344" i="9" s="1"/>
  <c r="E23348" i="9" s="1"/>
  <c r="E23352" i="9" s="1"/>
  <c r="E23356" i="9" s="1"/>
  <c r="E23360" i="9" s="1"/>
  <c r="E23364" i="9" s="1"/>
  <c r="E23368" i="9" s="1"/>
  <c r="E23372" i="9" s="1"/>
  <c r="E23376" i="9" s="1"/>
  <c r="E23380" i="9" s="1"/>
  <c r="E23384" i="9" s="1"/>
  <c r="E23388" i="9" s="1"/>
  <c r="E23392" i="9" s="1"/>
  <c r="E23396" i="9" s="1"/>
  <c r="E23400" i="9" s="1"/>
  <c r="E23404" i="9" s="1"/>
  <c r="E23408" i="9" s="1"/>
  <c r="E23412" i="9" s="1"/>
  <c r="E23416" i="9" s="1"/>
  <c r="E23420" i="9" s="1"/>
  <c r="E23424" i="9" s="1"/>
  <c r="E23428" i="9" s="1"/>
  <c r="E23432" i="9" s="1"/>
  <c r="E23436" i="9" s="1"/>
  <c r="E23440" i="9" s="1"/>
  <c r="E23444" i="9" s="1"/>
  <c r="E23448" i="9" s="1"/>
  <c r="E23452" i="9" s="1"/>
  <c r="E23456" i="9" s="1"/>
  <c r="E23460" i="9" s="1"/>
  <c r="E23464" i="9" s="1"/>
  <c r="E23468" i="9" s="1"/>
  <c r="E23472" i="9" s="1"/>
  <c r="E23476" i="9" s="1"/>
  <c r="E23480" i="9" s="1"/>
  <c r="E23484" i="9" s="1"/>
  <c r="E23488" i="9" s="1"/>
  <c r="E23492" i="9" s="1"/>
  <c r="E23496" i="9" s="1"/>
  <c r="E23500" i="9" s="1"/>
  <c r="E23504" i="9" s="1"/>
  <c r="E23508" i="9" s="1"/>
  <c r="E23512" i="9" s="1"/>
  <c r="E23516" i="9" s="1"/>
  <c r="E23520" i="9" s="1"/>
  <c r="E23524" i="9" s="1"/>
  <c r="E23528" i="9" s="1"/>
  <c r="E23532" i="9" s="1"/>
  <c r="E23536" i="9" s="1"/>
  <c r="E23540" i="9" s="1"/>
  <c r="E23544" i="9" s="1"/>
  <c r="E23548" i="9" s="1"/>
  <c r="E23552" i="9" s="1"/>
  <c r="E23556" i="9" s="1"/>
  <c r="E23560" i="9" s="1"/>
  <c r="E23564" i="9" s="1"/>
  <c r="E23568" i="9" s="1"/>
  <c r="E23572" i="9" s="1"/>
  <c r="E23576" i="9" s="1"/>
  <c r="E23580" i="9" s="1"/>
  <c r="E23584" i="9" s="1"/>
  <c r="E23588" i="9" s="1"/>
  <c r="E23592" i="9" s="1"/>
  <c r="E23596" i="9" s="1"/>
  <c r="E23600" i="9" s="1"/>
  <c r="E23604" i="9" s="1"/>
  <c r="E23608" i="9" s="1"/>
  <c r="E23612" i="9" s="1"/>
  <c r="E23616" i="9" s="1"/>
  <c r="E23620" i="9" s="1"/>
  <c r="E23624" i="9" s="1"/>
  <c r="E23628" i="9" s="1"/>
  <c r="E23632" i="9" s="1"/>
  <c r="E23636" i="9" s="1"/>
  <c r="E23640" i="9" s="1"/>
  <c r="E23644" i="9" s="1"/>
  <c r="E23648" i="9" s="1"/>
  <c r="E23652" i="9" s="1"/>
  <c r="E23656" i="9" s="1"/>
  <c r="E23660" i="9" s="1"/>
  <c r="E23664" i="9" s="1"/>
  <c r="E23668" i="9" s="1"/>
  <c r="E23672" i="9" s="1"/>
  <c r="E23676" i="9" s="1"/>
  <c r="E23680" i="9" s="1"/>
  <c r="E23684" i="9" s="1"/>
  <c r="E23688" i="9" s="1"/>
  <c r="E23692" i="9" s="1"/>
  <c r="E23696" i="9" s="1"/>
  <c r="E23700" i="9" s="1"/>
  <c r="E23704" i="9" s="1"/>
  <c r="E23708" i="9" s="1"/>
  <c r="E23712" i="9" s="1"/>
  <c r="E23716" i="9" s="1"/>
  <c r="E23720" i="9" s="1"/>
  <c r="E23724" i="9" s="1"/>
  <c r="E23728" i="9" s="1"/>
  <c r="E23732" i="9" s="1"/>
  <c r="E23736" i="9" s="1"/>
  <c r="E23740" i="9" s="1"/>
  <c r="E23744" i="9" s="1"/>
  <c r="E23748" i="9" s="1"/>
  <c r="E23752" i="9" s="1"/>
  <c r="E23756" i="9" s="1"/>
  <c r="E23760" i="9" s="1"/>
  <c r="E23764" i="9" s="1"/>
  <c r="E23768" i="9" s="1"/>
  <c r="E23772" i="9" s="1"/>
  <c r="E23776" i="9" s="1"/>
  <c r="E23780" i="9" s="1"/>
  <c r="E23784" i="9" s="1"/>
  <c r="E23788" i="9" s="1"/>
  <c r="E23792" i="9" s="1"/>
  <c r="E23796" i="9" s="1"/>
  <c r="E23800" i="9" s="1"/>
  <c r="E23804" i="9" s="1"/>
  <c r="E23808" i="9" s="1"/>
  <c r="E23812" i="9" s="1"/>
  <c r="E23816" i="9" s="1"/>
  <c r="E23820" i="9" s="1"/>
  <c r="E23824" i="9" s="1"/>
  <c r="E23828" i="9" s="1"/>
  <c r="E23832" i="9" s="1"/>
  <c r="E23836" i="9" s="1"/>
  <c r="E23840" i="9" s="1"/>
  <c r="E23844" i="9" s="1"/>
  <c r="E23848" i="9" s="1"/>
  <c r="E23852" i="9" s="1"/>
  <c r="E23856" i="9" s="1"/>
  <c r="E23860" i="9" s="1"/>
  <c r="E23864" i="9" s="1"/>
  <c r="E23868" i="9" s="1"/>
  <c r="E23872" i="9" s="1"/>
  <c r="E23876" i="9" s="1"/>
  <c r="E23880" i="9" s="1"/>
  <c r="E23884" i="9" s="1"/>
  <c r="E23888" i="9" s="1"/>
  <c r="E23892" i="9" s="1"/>
  <c r="E23896" i="9" s="1"/>
  <c r="E23900" i="9" s="1"/>
  <c r="E23904" i="9" s="1"/>
  <c r="E23908" i="9" s="1"/>
  <c r="E23912" i="9" s="1"/>
  <c r="E23916" i="9" s="1"/>
  <c r="E23920" i="9" s="1"/>
  <c r="E23924" i="9" s="1"/>
  <c r="E23928" i="9" s="1"/>
  <c r="E23932" i="9" s="1"/>
  <c r="E23936" i="9" s="1"/>
  <c r="E23940" i="9" s="1"/>
  <c r="E23944" i="9" s="1"/>
  <c r="E23948" i="9" s="1"/>
  <c r="E23952" i="9" s="1"/>
  <c r="E23956" i="9" s="1"/>
  <c r="E23960" i="9" s="1"/>
  <c r="E23964" i="9" s="1"/>
  <c r="E23968" i="9" s="1"/>
  <c r="E23972" i="9" s="1"/>
  <c r="E23976" i="9" s="1"/>
  <c r="E23980" i="9" s="1"/>
  <c r="E23984" i="9" s="1"/>
  <c r="E23988" i="9" s="1"/>
  <c r="E23992" i="9" s="1"/>
  <c r="E23996" i="9" s="1"/>
  <c r="E24000" i="9" s="1"/>
  <c r="E24004" i="9" s="1"/>
  <c r="E24008" i="9" s="1"/>
  <c r="E24012" i="9" s="1"/>
  <c r="E24016" i="9" s="1"/>
  <c r="E24020" i="9" s="1"/>
  <c r="E24024" i="9" s="1"/>
  <c r="E24028" i="9" s="1"/>
  <c r="E24032" i="9" s="1"/>
  <c r="E24036" i="9" s="1"/>
  <c r="E24040" i="9" s="1"/>
  <c r="E24044" i="9" s="1"/>
  <c r="E24048" i="9" s="1"/>
  <c r="E24052" i="9" s="1"/>
  <c r="E24056" i="9" s="1"/>
  <c r="E24060" i="9" s="1"/>
  <c r="E24064" i="9" s="1"/>
  <c r="E24068" i="9" s="1"/>
  <c r="E24072" i="9" s="1"/>
  <c r="E24076" i="9" s="1"/>
  <c r="E24080" i="9" s="1"/>
  <c r="E24084" i="9" s="1"/>
  <c r="E24088" i="9" s="1"/>
  <c r="E24092" i="9" s="1"/>
  <c r="E24096" i="9" s="1"/>
  <c r="E24100" i="9" s="1"/>
  <c r="E24104" i="9" s="1"/>
  <c r="E24108" i="9" s="1"/>
  <c r="E24112" i="9" s="1"/>
  <c r="E24116" i="9" s="1"/>
  <c r="E24120" i="9" s="1"/>
  <c r="E24124" i="9" s="1"/>
  <c r="E24128" i="9" s="1"/>
  <c r="E24132" i="9" s="1"/>
  <c r="E24136" i="9" s="1"/>
  <c r="E24140" i="9" s="1"/>
  <c r="E24144" i="9" s="1"/>
  <c r="E24148" i="9" s="1"/>
  <c r="E24152" i="9" s="1"/>
  <c r="E24156" i="9" s="1"/>
  <c r="E24160" i="9" s="1"/>
  <c r="E24164" i="9" s="1"/>
  <c r="E24168" i="9" s="1"/>
  <c r="E24172" i="9" s="1"/>
  <c r="E24176" i="9" s="1"/>
  <c r="E24180" i="9" s="1"/>
  <c r="E24184" i="9" s="1"/>
  <c r="E24188" i="9" s="1"/>
  <c r="E24192" i="9" s="1"/>
  <c r="E24196" i="9" s="1"/>
  <c r="E24200" i="9" s="1"/>
  <c r="E24204" i="9" s="1"/>
  <c r="E24208" i="9" s="1"/>
  <c r="E24212" i="9" s="1"/>
  <c r="E24216" i="9" s="1"/>
  <c r="E24220" i="9" s="1"/>
  <c r="E24224" i="9" s="1"/>
  <c r="E24228" i="9" s="1"/>
  <c r="E24232" i="9" s="1"/>
  <c r="E24236" i="9" s="1"/>
  <c r="E24240" i="9" s="1"/>
  <c r="E24244" i="9" s="1"/>
  <c r="E24248" i="9" s="1"/>
  <c r="E24252" i="9" s="1"/>
  <c r="E24256" i="9" s="1"/>
  <c r="E24260" i="9" s="1"/>
  <c r="E24264" i="9" s="1"/>
  <c r="E24268" i="9" s="1"/>
  <c r="E24272" i="9" s="1"/>
  <c r="E24276" i="9" s="1"/>
  <c r="E24280" i="9" s="1"/>
  <c r="E24284" i="9" s="1"/>
  <c r="E24288" i="9" s="1"/>
  <c r="E24292" i="9" s="1"/>
  <c r="E24296" i="9" s="1"/>
  <c r="E24300" i="9" s="1"/>
  <c r="E24304" i="9" s="1"/>
  <c r="E24308" i="9" s="1"/>
  <c r="E24312" i="9" s="1"/>
  <c r="E24316" i="9" s="1"/>
  <c r="E24320" i="9" s="1"/>
  <c r="E24324" i="9" s="1"/>
  <c r="E24328" i="9" s="1"/>
  <c r="E24332" i="9" s="1"/>
  <c r="E24336" i="9" s="1"/>
  <c r="E24340" i="9" s="1"/>
  <c r="E24344" i="9" s="1"/>
  <c r="E24348" i="9" s="1"/>
  <c r="E24352" i="9" s="1"/>
  <c r="E24356" i="9" s="1"/>
  <c r="E24360" i="9" s="1"/>
  <c r="E24364" i="9" s="1"/>
  <c r="E24368" i="9" s="1"/>
  <c r="E24372" i="9" s="1"/>
  <c r="E24376" i="9" s="1"/>
  <c r="E24380" i="9" s="1"/>
  <c r="E24384" i="9" s="1"/>
  <c r="E24388" i="9" s="1"/>
  <c r="E24392" i="9" s="1"/>
  <c r="E24396" i="9" s="1"/>
  <c r="E24400" i="9" s="1"/>
  <c r="E24404" i="9" s="1"/>
  <c r="E24408" i="9" s="1"/>
  <c r="E24412" i="9" s="1"/>
  <c r="E24416" i="9" s="1"/>
  <c r="E24420" i="9" s="1"/>
  <c r="E24424" i="9" s="1"/>
  <c r="E24428" i="9" s="1"/>
  <c r="E24432" i="9" s="1"/>
  <c r="E24436" i="9" s="1"/>
  <c r="E24440" i="9" s="1"/>
  <c r="E24444" i="9" s="1"/>
  <c r="E24448" i="9" s="1"/>
  <c r="E24452" i="9" s="1"/>
  <c r="E24456" i="9" s="1"/>
  <c r="E24460" i="9" s="1"/>
  <c r="E24464" i="9" s="1"/>
  <c r="E24468" i="9" s="1"/>
  <c r="E24472" i="9" s="1"/>
  <c r="E24476" i="9" s="1"/>
  <c r="E24480" i="9" s="1"/>
  <c r="E24484" i="9" s="1"/>
  <c r="E24488" i="9" s="1"/>
  <c r="E24492" i="9" s="1"/>
  <c r="E24496" i="9" s="1"/>
  <c r="E24500" i="9" s="1"/>
  <c r="E24504" i="9" s="1"/>
  <c r="E24508" i="9" s="1"/>
  <c r="E24512" i="9" s="1"/>
  <c r="E24516" i="9" s="1"/>
  <c r="E24520" i="9" s="1"/>
  <c r="E24524" i="9" s="1"/>
  <c r="E24528" i="9" s="1"/>
  <c r="E24532" i="9" s="1"/>
  <c r="E24536" i="9" s="1"/>
  <c r="E24540" i="9" s="1"/>
  <c r="E24544" i="9" s="1"/>
  <c r="E24548" i="9" s="1"/>
  <c r="E24552" i="9" s="1"/>
  <c r="E24556" i="9" s="1"/>
  <c r="E24560" i="9" s="1"/>
  <c r="E24564" i="9" s="1"/>
  <c r="E24568" i="9" s="1"/>
  <c r="E24572" i="9" s="1"/>
  <c r="E24576" i="9" s="1"/>
  <c r="E24580" i="9" s="1"/>
  <c r="E24584" i="9" s="1"/>
  <c r="E24588" i="9" s="1"/>
  <c r="E24592" i="9" s="1"/>
  <c r="E24596" i="9" s="1"/>
  <c r="E24600" i="9" s="1"/>
  <c r="E24604" i="9" s="1"/>
  <c r="E24608" i="9" s="1"/>
  <c r="E24612" i="9" s="1"/>
  <c r="E24616" i="9" s="1"/>
  <c r="E24620" i="9" s="1"/>
  <c r="E24624" i="9" s="1"/>
  <c r="E24628" i="9" s="1"/>
  <c r="E24632" i="9" s="1"/>
  <c r="E24636" i="9" s="1"/>
  <c r="E24640" i="9" s="1"/>
  <c r="E24644" i="9" s="1"/>
  <c r="E24648" i="9" s="1"/>
  <c r="E24652" i="9" s="1"/>
  <c r="E24656" i="9" s="1"/>
  <c r="E24660" i="9" s="1"/>
  <c r="E24664" i="9" s="1"/>
  <c r="E24668" i="9" s="1"/>
  <c r="E24672" i="9" s="1"/>
  <c r="E24676" i="9" s="1"/>
  <c r="E24680" i="9" s="1"/>
  <c r="E24684" i="9" s="1"/>
  <c r="E24688" i="9" s="1"/>
  <c r="E24692" i="9" s="1"/>
  <c r="E24696" i="9" s="1"/>
  <c r="E24700" i="9" s="1"/>
  <c r="E24704" i="9" s="1"/>
  <c r="E24708" i="9" s="1"/>
  <c r="E24712" i="9" s="1"/>
  <c r="E24716" i="9" s="1"/>
  <c r="E24720" i="9" s="1"/>
  <c r="E24724" i="9" s="1"/>
  <c r="E24728" i="9" s="1"/>
  <c r="E24732" i="9" s="1"/>
  <c r="E24736" i="9" s="1"/>
  <c r="E24740" i="9" s="1"/>
  <c r="E24744" i="9" s="1"/>
  <c r="E24748" i="9" s="1"/>
  <c r="E24752" i="9" s="1"/>
  <c r="E24756" i="9" s="1"/>
  <c r="E24760" i="9" s="1"/>
  <c r="E24764" i="9" s="1"/>
  <c r="E24768" i="9" s="1"/>
  <c r="E24772" i="9" s="1"/>
  <c r="E24776" i="9" s="1"/>
  <c r="E24780" i="9" s="1"/>
  <c r="E24784" i="9" s="1"/>
  <c r="E24788" i="9" s="1"/>
  <c r="E24792" i="9" s="1"/>
  <c r="E24796" i="9" s="1"/>
  <c r="E24800" i="9" s="1"/>
  <c r="E24804" i="9" s="1"/>
  <c r="E24808" i="9" s="1"/>
  <c r="E24812" i="9" s="1"/>
  <c r="E24816" i="9" s="1"/>
  <c r="E24820" i="9" s="1"/>
  <c r="E24824" i="9" s="1"/>
  <c r="E24828" i="9" s="1"/>
  <c r="E24832" i="9" s="1"/>
  <c r="E24836" i="9" s="1"/>
  <c r="E24840" i="9" s="1"/>
  <c r="E24844" i="9" s="1"/>
  <c r="E24848" i="9" s="1"/>
  <c r="E24852" i="9" s="1"/>
  <c r="E24856" i="9" s="1"/>
  <c r="E24860" i="9" s="1"/>
  <c r="E24864" i="9" s="1"/>
  <c r="E24868" i="9" s="1"/>
  <c r="E24872" i="9" s="1"/>
  <c r="E24876" i="9" s="1"/>
  <c r="E24880" i="9" s="1"/>
  <c r="E24884" i="9" s="1"/>
  <c r="E24888" i="9" s="1"/>
  <c r="E24892" i="9" s="1"/>
  <c r="E24896" i="9" s="1"/>
  <c r="E24900" i="9" s="1"/>
  <c r="E24904" i="9" s="1"/>
  <c r="E24908" i="9" s="1"/>
  <c r="E24912" i="9" s="1"/>
  <c r="E24916" i="9" s="1"/>
  <c r="E24920" i="9" s="1"/>
  <c r="E24924" i="9" s="1"/>
  <c r="E24928" i="9" s="1"/>
  <c r="E24932" i="9" s="1"/>
  <c r="E24936" i="9" s="1"/>
  <c r="E24940" i="9" s="1"/>
  <c r="E24944" i="9" s="1"/>
  <c r="E24948" i="9" s="1"/>
  <c r="E24952" i="9" s="1"/>
  <c r="E24956" i="9" s="1"/>
  <c r="E24960" i="9" s="1"/>
  <c r="E24964" i="9" s="1"/>
  <c r="E24968" i="9" s="1"/>
  <c r="E24972" i="9" s="1"/>
  <c r="E24976" i="9" s="1"/>
  <c r="E24980" i="9" s="1"/>
  <c r="E24984" i="9" s="1"/>
  <c r="E24988" i="9" s="1"/>
  <c r="E24992" i="9" s="1"/>
  <c r="E24996" i="9" s="1"/>
  <c r="E25000" i="9" s="1"/>
  <c r="E25004" i="9" s="1"/>
  <c r="E25008" i="9" s="1"/>
  <c r="E25012" i="9" s="1"/>
  <c r="E25016" i="9" s="1"/>
  <c r="E25020" i="9" s="1"/>
  <c r="E25024" i="9" s="1"/>
  <c r="E25028" i="9" s="1"/>
  <c r="E25032" i="9" s="1"/>
  <c r="E25036" i="9" s="1"/>
  <c r="E25040" i="9" s="1"/>
  <c r="E25044" i="9" s="1"/>
  <c r="E25048" i="9" s="1"/>
  <c r="E25052" i="9" s="1"/>
  <c r="E25056" i="9" s="1"/>
  <c r="E25060" i="9" s="1"/>
  <c r="E25064" i="9" s="1"/>
  <c r="E25068" i="9" s="1"/>
  <c r="E25072" i="9" s="1"/>
  <c r="E25076" i="9" s="1"/>
  <c r="E25080" i="9" s="1"/>
  <c r="E25084" i="9" s="1"/>
  <c r="E25088" i="9" s="1"/>
  <c r="E25092" i="9" s="1"/>
  <c r="E25096" i="9" s="1"/>
  <c r="E25100" i="9" s="1"/>
  <c r="E25104" i="9" s="1"/>
  <c r="E25108" i="9" s="1"/>
  <c r="E25112" i="9" s="1"/>
  <c r="E25116" i="9" s="1"/>
  <c r="E25120" i="9" s="1"/>
  <c r="E25124" i="9" s="1"/>
  <c r="E25128" i="9" s="1"/>
  <c r="E25132" i="9" s="1"/>
  <c r="E25136" i="9" s="1"/>
  <c r="E25140" i="9" s="1"/>
  <c r="E25144" i="9" s="1"/>
  <c r="E25148" i="9" s="1"/>
  <c r="E25152" i="9" s="1"/>
  <c r="E25156" i="9" s="1"/>
  <c r="E25160" i="9" s="1"/>
  <c r="E25164" i="9" s="1"/>
  <c r="E25168" i="9" s="1"/>
  <c r="E25172" i="9" s="1"/>
  <c r="E25176" i="9" s="1"/>
  <c r="E25180" i="9" s="1"/>
  <c r="E25184" i="9" s="1"/>
  <c r="E25188" i="9" s="1"/>
  <c r="E25192" i="9" s="1"/>
  <c r="E25196" i="9" s="1"/>
  <c r="E25200" i="9" s="1"/>
  <c r="E25204" i="9" s="1"/>
  <c r="E25208" i="9" s="1"/>
  <c r="E25212" i="9" s="1"/>
  <c r="E25216" i="9" s="1"/>
  <c r="E25220" i="9" s="1"/>
  <c r="E25224" i="9" s="1"/>
  <c r="E25228" i="9" s="1"/>
  <c r="E25232" i="9" s="1"/>
  <c r="E25236" i="9" s="1"/>
  <c r="E25240" i="9" s="1"/>
  <c r="E25244" i="9" s="1"/>
  <c r="E25248" i="9" s="1"/>
  <c r="E25252" i="9" s="1"/>
  <c r="E25256" i="9" s="1"/>
  <c r="E25260" i="9" s="1"/>
  <c r="E25264" i="9" s="1"/>
  <c r="E25268" i="9" s="1"/>
  <c r="E25272" i="9" s="1"/>
  <c r="E25276" i="9" s="1"/>
  <c r="E25280" i="9" s="1"/>
  <c r="E25284" i="9" s="1"/>
  <c r="E25288" i="9" s="1"/>
  <c r="E25292" i="9" s="1"/>
  <c r="E25296" i="9" s="1"/>
  <c r="E25300" i="9" s="1"/>
  <c r="E25304" i="9" s="1"/>
  <c r="E25308" i="9" s="1"/>
  <c r="E25312" i="9" s="1"/>
  <c r="E25316" i="9" s="1"/>
  <c r="E25320" i="9" s="1"/>
  <c r="E25324" i="9" s="1"/>
  <c r="E25328" i="9" s="1"/>
  <c r="E25332" i="9" s="1"/>
  <c r="E25336" i="9" s="1"/>
  <c r="E25340" i="9" s="1"/>
  <c r="E25344" i="9" s="1"/>
  <c r="E25348" i="9" s="1"/>
  <c r="E25352" i="9" s="1"/>
  <c r="E25356" i="9" s="1"/>
  <c r="E25360" i="9" s="1"/>
  <c r="E25364" i="9" s="1"/>
  <c r="E25368" i="9" s="1"/>
  <c r="E25372" i="9" s="1"/>
  <c r="E25376" i="9" s="1"/>
  <c r="E25380" i="9" s="1"/>
  <c r="E25384" i="9" s="1"/>
  <c r="E25388" i="9" s="1"/>
  <c r="E25392" i="9" s="1"/>
  <c r="E25396" i="9" s="1"/>
  <c r="E25400" i="9" s="1"/>
  <c r="E25404" i="9" s="1"/>
  <c r="E25408" i="9" s="1"/>
  <c r="E25412" i="9" s="1"/>
  <c r="E25416" i="9" s="1"/>
  <c r="E25420" i="9" s="1"/>
  <c r="E25424" i="9" s="1"/>
  <c r="E25428" i="9" s="1"/>
  <c r="E25432" i="9" s="1"/>
  <c r="E25436" i="9" s="1"/>
  <c r="E25440" i="9" s="1"/>
  <c r="E25444" i="9" s="1"/>
  <c r="E25448" i="9" s="1"/>
  <c r="E25452" i="9" s="1"/>
  <c r="E25456" i="9" s="1"/>
  <c r="E25460" i="9" s="1"/>
  <c r="E25464" i="9" s="1"/>
  <c r="E25468" i="9" s="1"/>
  <c r="E25472" i="9" s="1"/>
  <c r="E25476" i="9" s="1"/>
  <c r="E25480" i="9" s="1"/>
  <c r="E25484" i="9" s="1"/>
  <c r="E25488" i="9" s="1"/>
  <c r="E25492" i="9" s="1"/>
  <c r="E25496" i="9" s="1"/>
  <c r="E25500" i="9" s="1"/>
  <c r="E25504" i="9" s="1"/>
  <c r="E25508" i="9" s="1"/>
  <c r="E25512" i="9" s="1"/>
  <c r="E25516" i="9" s="1"/>
  <c r="E25520" i="9" s="1"/>
  <c r="E25524" i="9" s="1"/>
  <c r="E25528" i="9" s="1"/>
  <c r="E25532" i="9" s="1"/>
  <c r="E25536" i="9" s="1"/>
  <c r="E25540" i="9" s="1"/>
  <c r="E25544" i="9" s="1"/>
  <c r="E25548" i="9" s="1"/>
  <c r="E25552" i="9" s="1"/>
  <c r="E25556" i="9" s="1"/>
  <c r="E25560" i="9" s="1"/>
  <c r="E25564" i="9" s="1"/>
  <c r="E25568" i="9" s="1"/>
  <c r="E25572" i="9" s="1"/>
  <c r="E25576" i="9" s="1"/>
  <c r="E25580" i="9" s="1"/>
  <c r="E25584" i="9" s="1"/>
  <c r="E25588" i="9" s="1"/>
  <c r="E25592" i="9" s="1"/>
  <c r="E25596" i="9" s="1"/>
  <c r="E25600" i="9" s="1"/>
  <c r="E25604" i="9" s="1"/>
  <c r="E25608" i="9" s="1"/>
  <c r="E25612" i="9" s="1"/>
  <c r="E25616" i="9" s="1"/>
  <c r="E25620" i="9" s="1"/>
  <c r="E25624" i="9" s="1"/>
  <c r="E25628" i="9" s="1"/>
  <c r="E25632" i="9" s="1"/>
  <c r="E25636" i="9" s="1"/>
  <c r="E25640" i="9" s="1"/>
  <c r="E25644" i="9" s="1"/>
  <c r="E25648" i="9" s="1"/>
  <c r="E25652" i="9" s="1"/>
  <c r="E25656" i="9" s="1"/>
  <c r="E25660" i="9" s="1"/>
  <c r="E25664" i="9" s="1"/>
  <c r="E25668" i="9" s="1"/>
  <c r="E25672" i="9" s="1"/>
  <c r="E25676" i="9" s="1"/>
  <c r="E25680" i="9" s="1"/>
  <c r="E25684" i="9" s="1"/>
  <c r="E25688" i="9" s="1"/>
  <c r="E25692" i="9" s="1"/>
  <c r="E25696" i="9" s="1"/>
  <c r="E25700" i="9" s="1"/>
  <c r="E25704" i="9" s="1"/>
  <c r="E25708" i="9" s="1"/>
  <c r="E25712" i="9" s="1"/>
  <c r="E25716" i="9" s="1"/>
  <c r="E25720" i="9" s="1"/>
  <c r="E25724" i="9" s="1"/>
  <c r="E25728" i="9" s="1"/>
  <c r="E25732" i="9" s="1"/>
  <c r="E25736" i="9" s="1"/>
  <c r="E25740" i="9" s="1"/>
  <c r="E25744" i="9" s="1"/>
  <c r="E25748" i="9" s="1"/>
  <c r="E25752" i="9" s="1"/>
  <c r="E25756" i="9" s="1"/>
  <c r="E25760" i="9" s="1"/>
  <c r="E25764" i="9" s="1"/>
  <c r="E25768" i="9" s="1"/>
  <c r="E25772" i="9" s="1"/>
  <c r="E25776" i="9" s="1"/>
  <c r="E25780" i="9" s="1"/>
  <c r="E25784" i="9" s="1"/>
  <c r="E25788" i="9" s="1"/>
  <c r="E25792" i="9" s="1"/>
  <c r="E25796" i="9" s="1"/>
  <c r="E25800" i="9" s="1"/>
  <c r="E25804" i="9" s="1"/>
  <c r="E25808" i="9" s="1"/>
  <c r="E25812" i="9" s="1"/>
  <c r="E25816" i="9" s="1"/>
  <c r="E25820" i="9" s="1"/>
  <c r="E25824" i="9" s="1"/>
  <c r="E25828" i="9" s="1"/>
  <c r="E25832" i="9" s="1"/>
  <c r="E25836" i="9" s="1"/>
  <c r="E25840" i="9" s="1"/>
  <c r="E25844" i="9" s="1"/>
  <c r="E25848" i="9" s="1"/>
  <c r="E25852" i="9" s="1"/>
  <c r="E25856" i="9" s="1"/>
  <c r="E25860" i="9" s="1"/>
  <c r="E25864" i="9" s="1"/>
  <c r="E25868" i="9" s="1"/>
  <c r="E25872" i="9" s="1"/>
  <c r="E25876" i="9" s="1"/>
  <c r="E25880" i="9" s="1"/>
  <c r="E25884" i="9" s="1"/>
  <c r="E25888" i="9" s="1"/>
  <c r="E25892" i="9" s="1"/>
  <c r="E25896" i="9" s="1"/>
  <c r="E25900" i="9" s="1"/>
  <c r="E25904" i="9" s="1"/>
  <c r="E25908" i="9" s="1"/>
  <c r="E25912" i="9" s="1"/>
  <c r="E25916" i="9" s="1"/>
  <c r="E25920" i="9" s="1"/>
  <c r="E25924" i="9" s="1"/>
  <c r="E25928" i="9" s="1"/>
  <c r="E25932" i="9" s="1"/>
  <c r="E25936" i="9" s="1"/>
  <c r="E25940" i="9" s="1"/>
  <c r="E25944" i="9" s="1"/>
  <c r="E25948" i="9" s="1"/>
  <c r="E25952" i="9" s="1"/>
  <c r="E25956" i="9" s="1"/>
  <c r="E25960" i="9" s="1"/>
  <c r="E25964" i="9" s="1"/>
  <c r="E25968" i="9" s="1"/>
  <c r="E25972" i="9" s="1"/>
  <c r="E25976" i="9" s="1"/>
  <c r="E25980" i="9" s="1"/>
  <c r="E25984" i="9" s="1"/>
  <c r="E25988" i="9" s="1"/>
  <c r="E25992" i="9" s="1"/>
  <c r="E25996" i="9" s="1"/>
  <c r="E26000" i="9" s="1"/>
  <c r="E26004" i="9" s="1"/>
  <c r="E26008" i="9" s="1"/>
  <c r="E26012" i="9" s="1"/>
  <c r="E26016" i="9" s="1"/>
  <c r="E26020" i="9" s="1"/>
  <c r="E26024" i="9" s="1"/>
  <c r="E26028" i="9" s="1"/>
  <c r="E26032" i="9" s="1"/>
  <c r="E26036" i="9" s="1"/>
  <c r="E26040" i="9" s="1"/>
  <c r="E26044" i="9" s="1"/>
  <c r="E26048" i="9" s="1"/>
  <c r="E26052" i="9" s="1"/>
  <c r="E26056" i="9" s="1"/>
  <c r="E26060" i="9" s="1"/>
  <c r="E26064" i="9" s="1"/>
  <c r="E26068" i="9" s="1"/>
  <c r="E26072" i="9" s="1"/>
  <c r="E26076" i="9" s="1"/>
  <c r="E26080" i="9" s="1"/>
  <c r="E26084" i="9" s="1"/>
  <c r="E26088" i="9" s="1"/>
  <c r="E26092" i="9" s="1"/>
  <c r="E26096" i="9" s="1"/>
  <c r="E26100" i="9" s="1"/>
  <c r="E26104" i="9" s="1"/>
  <c r="E26108" i="9" s="1"/>
  <c r="E26112" i="9" s="1"/>
  <c r="E26116" i="9" s="1"/>
  <c r="E26120" i="9" s="1"/>
  <c r="E26124" i="9" s="1"/>
  <c r="E26128" i="9" s="1"/>
  <c r="E26132" i="9" s="1"/>
  <c r="E26136" i="9" s="1"/>
  <c r="E26140" i="9" s="1"/>
  <c r="E26144" i="9" s="1"/>
  <c r="E26148" i="9" s="1"/>
  <c r="E26152" i="9" s="1"/>
  <c r="E26156" i="9" s="1"/>
  <c r="E26160" i="9" s="1"/>
  <c r="E26164" i="9" s="1"/>
  <c r="E26168" i="9" s="1"/>
  <c r="E26172" i="9" s="1"/>
  <c r="E26176" i="9" s="1"/>
  <c r="E26180" i="9" s="1"/>
  <c r="E26184" i="9" s="1"/>
  <c r="E26188" i="9" s="1"/>
  <c r="E26192" i="9" s="1"/>
  <c r="E26196" i="9" s="1"/>
  <c r="E26200" i="9" s="1"/>
  <c r="E26204" i="9" s="1"/>
  <c r="E26208" i="9" s="1"/>
  <c r="E26212" i="9" s="1"/>
  <c r="E26216" i="9" s="1"/>
  <c r="E26220" i="9" s="1"/>
  <c r="E26224" i="9" s="1"/>
  <c r="E26228" i="9" s="1"/>
  <c r="E26232" i="9" s="1"/>
  <c r="E26236" i="9" s="1"/>
  <c r="E26240" i="9" s="1"/>
  <c r="E26244" i="9" s="1"/>
  <c r="E26248" i="9" s="1"/>
  <c r="E26252" i="9" s="1"/>
  <c r="E26256" i="9" s="1"/>
  <c r="E26260" i="9" s="1"/>
  <c r="E26264" i="9" s="1"/>
  <c r="E26268" i="9" s="1"/>
  <c r="E26272" i="9" s="1"/>
  <c r="E26276" i="9" s="1"/>
  <c r="E26280" i="9" s="1"/>
  <c r="E26284" i="9" s="1"/>
  <c r="E26288" i="9" s="1"/>
  <c r="E26292" i="9" s="1"/>
  <c r="E26296" i="9" s="1"/>
  <c r="E26300" i="9" s="1"/>
  <c r="E26304" i="9" s="1"/>
  <c r="E26308" i="9" s="1"/>
  <c r="E26312" i="9" s="1"/>
  <c r="E26316" i="9" s="1"/>
  <c r="E26320" i="9" s="1"/>
  <c r="E26324" i="9" s="1"/>
  <c r="E26328" i="9" s="1"/>
  <c r="E26332" i="9" s="1"/>
  <c r="E26336" i="9" s="1"/>
  <c r="E26340" i="9" s="1"/>
  <c r="E26344" i="9" s="1"/>
  <c r="E26348" i="9" s="1"/>
  <c r="E26352" i="9" s="1"/>
  <c r="E26356" i="9" s="1"/>
  <c r="E26360" i="9" s="1"/>
  <c r="E26364" i="9" s="1"/>
  <c r="E26368" i="9" s="1"/>
  <c r="E26372" i="9" s="1"/>
  <c r="E26376" i="9" s="1"/>
  <c r="E26380" i="9" s="1"/>
  <c r="E26384" i="9" s="1"/>
  <c r="E26388" i="9" s="1"/>
  <c r="E26392" i="9" s="1"/>
  <c r="E26396" i="9" s="1"/>
  <c r="E26400" i="9" s="1"/>
  <c r="E26404" i="9" s="1"/>
  <c r="E26408" i="9" s="1"/>
  <c r="E26412" i="9" s="1"/>
  <c r="E26416" i="9" s="1"/>
  <c r="E26420" i="9" s="1"/>
  <c r="E26424" i="9" s="1"/>
  <c r="E26428" i="9" s="1"/>
  <c r="E26432" i="9" s="1"/>
  <c r="E26436" i="9" s="1"/>
  <c r="E26440" i="9" s="1"/>
  <c r="E26444" i="9" s="1"/>
  <c r="E26448" i="9" s="1"/>
  <c r="E26452" i="9" s="1"/>
  <c r="E26456" i="9" s="1"/>
  <c r="E26460" i="9" s="1"/>
  <c r="E26464" i="9" s="1"/>
  <c r="E26468" i="9" s="1"/>
  <c r="E26472" i="9" s="1"/>
  <c r="E26476" i="9" s="1"/>
  <c r="E26480" i="9" s="1"/>
  <c r="E26484" i="9" s="1"/>
  <c r="E26488" i="9" s="1"/>
  <c r="E26492" i="9" s="1"/>
  <c r="E26496" i="9" s="1"/>
  <c r="E26500" i="9" s="1"/>
  <c r="E26504" i="9" s="1"/>
  <c r="E26508" i="9" s="1"/>
  <c r="E26512" i="9" s="1"/>
  <c r="E26516" i="9" s="1"/>
  <c r="E26520" i="9" s="1"/>
  <c r="E26524" i="9" s="1"/>
  <c r="E26528" i="9" s="1"/>
  <c r="E26532" i="9" s="1"/>
  <c r="E26536" i="9" s="1"/>
  <c r="E26540" i="9" s="1"/>
  <c r="E26544" i="9" s="1"/>
  <c r="E26548" i="9" s="1"/>
  <c r="E26552" i="9" s="1"/>
  <c r="E26556" i="9" s="1"/>
  <c r="E26560" i="9" s="1"/>
  <c r="E26564" i="9" s="1"/>
  <c r="E26568" i="9" s="1"/>
  <c r="E26572" i="9" s="1"/>
  <c r="E26576" i="9" s="1"/>
  <c r="E26580" i="9" s="1"/>
  <c r="E26584" i="9" s="1"/>
  <c r="E26588" i="9" s="1"/>
  <c r="E26592" i="9" s="1"/>
  <c r="E26596" i="9" s="1"/>
  <c r="E26600" i="9" s="1"/>
  <c r="E26604" i="9" s="1"/>
  <c r="E26608" i="9" s="1"/>
  <c r="E26612" i="9" s="1"/>
  <c r="E26616" i="9" s="1"/>
  <c r="E26620" i="9" s="1"/>
  <c r="E26624" i="9" s="1"/>
  <c r="E26628" i="9" s="1"/>
  <c r="E26632" i="9" s="1"/>
  <c r="E26636" i="9" s="1"/>
  <c r="E26640" i="9" s="1"/>
  <c r="E26644" i="9" s="1"/>
  <c r="E26648" i="9" s="1"/>
  <c r="E26652" i="9" s="1"/>
  <c r="E26656" i="9" s="1"/>
  <c r="E26660" i="9" s="1"/>
  <c r="E26664" i="9" s="1"/>
  <c r="E26668" i="9" s="1"/>
  <c r="E26672" i="9" s="1"/>
  <c r="E26676" i="9" s="1"/>
  <c r="E26680" i="9" s="1"/>
  <c r="E26684" i="9" s="1"/>
  <c r="E26688" i="9" s="1"/>
  <c r="E26692" i="9" s="1"/>
  <c r="E26696" i="9" s="1"/>
  <c r="E26700" i="9" s="1"/>
  <c r="E26704" i="9" s="1"/>
  <c r="E26708" i="9" s="1"/>
  <c r="E26712" i="9" s="1"/>
  <c r="E26716" i="9" s="1"/>
  <c r="E26720" i="9" s="1"/>
  <c r="E26724" i="9" s="1"/>
  <c r="E26728" i="9" s="1"/>
  <c r="E26732" i="9" s="1"/>
  <c r="E26736" i="9" s="1"/>
  <c r="E26740" i="9" s="1"/>
  <c r="E26744" i="9" s="1"/>
  <c r="E26748" i="9" s="1"/>
  <c r="E26752" i="9" s="1"/>
  <c r="E26756" i="9" s="1"/>
  <c r="E26760" i="9" s="1"/>
  <c r="E26764" i="9" s="1"/>
  <c r="E26768" i="9" s="1"/>
  <c r="E26772" i="9" s="1"/>
  <c r="E26776" i="9" s="1"/>
  <c r="E26780" i="9" s="1"/>
  <c r="E26784" i="9" s="1"/>
  <c r="E26788" i="9" s="1"/>
  <c r="E26792" i="9" s="1"/>
  <c r="E26796" i="9" s="1"/>
  <c r="E26800" i="9" s="1"/>
  <c r="E26804" i="9" s="1"/>
  <c r="E26808" i="9" s="1"/>
  <c r="E26812" i="9" s="1"/>
  <c r="E26816" i="9" s="1"/>
  <c r="E26820" i="9" s="1"/>
  <c r="E26824" i="9" s="1"/>
  <c r="E26828" i="9" s="1"/>
  <c r="E26832" i="9" s="1"/>
  <c r="E26836" i="9" s="1"/>
  <c r="E26840" i="9" s="1"/>
  <c r="E26844" i="9" s="1"/>
  <c r="E26848" i="9" s="1"/>
  <c r="E26852" i="9" s="1"/>
  <c r="E26856" i="9" s="1"/>
  <c r="E26860" i="9" s="1"/>
  <c r="E26864" i="9" s="1"/>
  <c r="E26868" i="9" s="1"/>
  <c r="E26872" i="9" s="1"/>
  <c r="E26876" i="9" s="1"/>
  <c r="E26880" i="9" s="1"/>
  <c r="E26884" i="9" s="1"/>
  <c r="E26888" i="9" s="1"/>
  <c r="E26892" i="9" s="1"/>
  <c r="E26896" i="9" s="1"/>
  <c r="E26900" i="9" s="1"/>
  <c r="E26904" i="9" s="1"/>
  <c r="E26908" i="9" s="1"/>
  <c r="E26912" i="9" s="1"/>
  <c r="E26916" i="9" s="1"/>
  <c r="E26920" i="9" s="1"/>
  <c r="E26924" i="9" s="1"/>
  <c r="E26928" i="9" s="1"/>
  <c r="E26932" i="9" s="1"/>
  <c r="E26936" i="9" s="1"/>
  <c r="E26940" i="9" s="1"/>
  <c r="E26944" i="9" s="1"/>
  <c r="E26948" i="9" s="1"/>
  <c r="E26952" i="9" s="1"/>
  <c r="E26956" i="9" s="1"/>
  <c r="E26960" i="9" s="1"/>
  <c r="E26964" i="9" s="1"/>
  <c r="E26968" i="9" s="1"/>
  <c r="E26972" i="9" s="1"/>
  <c r="E26976" i="9" s="1"/>
  <c r="E26980" i="9" s="1"/>
  <c r="E26984" i="9" s="1"/>
  <c r="E26988" i="9" s="1"/>
  <c r="E26992" i="9" s="1"/>
  <c r="E26996" i="9" s="1"/>
  <c r="E27000" i="9" s="1"/>
  <c r="E27004" i="9" s="1"/>
  <c r="E27008" i="9" s="1"/>
  <c r="E27012" i="9" s="1"/>
  <c r="E27016" i="9" s="1"/>
  <c r="E27020" i="9" s="1"/>
  <c r="E27024" i="9" s="1"/>
  <c r="E27028" i="9" s="1"/>
  <c r="E27032" i="9" s="1"/>
  <c r="E27036" i="9" s="1"/>
  <c r="E27040" i="9" s="1"/>
  <c r="E27044" i="9" s="1"/>
  <c r="E27048" i="9" s="1"/>
  <c r="E27052" i="9" s="1"/>
  <c r="E27056" i="9" s="1"/>
  <c r="E27060" i="9" s="1"/>
  <c r="E27064" i="9" s="1"/>
  <c r="E27068" i="9" s="1"/>
  <c r="E27072" i="9" s="1"/>
  <c r="E27076" i="9" s="1"/>
  <c r="E27080" i="9" s="1"/>
  <c r="E27084" i="9" s="1"/>
  <c r="E27088" i="9" s="1"/>
  <c r="E27092" i="9" s="1"/>
  <c r="E27096" i="9" s="1"/>
  <c r="E27100" i="9" s="1"/>
  <c r="E27104" i="9" s="1"/>
  <c r="E27108" i="9" s="1"/>
  <c r="E27112" i="9" s="1"/>
  <c r="E27116" i="9" s="1"/>
  <c r="E27120" i="9" s="1"/>
  <c r="E27124" i="9" s="1"/>
  <c r="E27128" i="9" s="1"/>
  <c r="E27132" i="9" s="1"/>
  <c r="E27136" i="9" s="1"/>
  <c r="E27140" i="9" s="1"/>
  <c r="E27144" i="9" s="1"/>
  <c r="E27148" i="9" s="1"/>
  <c r="E27152" i="9" s="1"/>
  <c r="E27156" i="9" s="1"/>
  <c r="E27160" i="9" s="1"/>
  <c r="E27164" i="9" s="1"/>
  <c r="E27168" i="9" s="1"/>
  <c r="E27172" i="9" s="1"/>
  <c r="E27176" i="9" s="1"/>
  <c r="E27180" i="9" s="1"/>
  <c r="E27184" i="9" s="1"/>
  <c r="E27188" i="9" s="1"/>
  <c r="E27192" i="9" s="1"/>
  <c r="E27196" i="9" s="1"/>
  <c r="E27200" i="9" s="1"/>
  <c r="E27204" i="9" s="1"/>
  <c r="E27208" i="9" s="1"/>
  <c r="E27212" i="9" s="1"/>
  <c r="E27216" i="9" s="1"/>
  <c r="E27220" i="9" s="1"/>
  <c r="E27224" i="9" s="1"/>
  <c r="E27228" i="9" s="1"/>
  <c r="E27232" i="9" s="1"/>
  <c r="E27236" i="9" s="1"/>
  <c r="E27240" i="9" s="1"/>
  <c r="E27244" i="9" s="1"/>
  <c r="E27248" i="9" s="1"/>
  <c r="E27252" i="9" s="1"/>
  <c r="E27256" i="9" s="1"/>
  <c r="E27260" i="9" s="1"/>
  <c r="E27264" i="9" s="1"/>
  <c r="E27268" i="9" s="1"/>
  <c r="E27272" i="9" s="1"/>
  <c r="E27276" i="9" s="1"/>
  <c r="E27280" i="9" s="1"/>
  <c r="E27284" i="9" s="1"/>
  <c r="E27288" i="9" s="1"/>
  <c r="E27292" i="9" s="1"/>
  <c r="E27296" i="9" s="1"/>
  <c r="E27300" i="9" s="1"/>
  <c r="E27304" i="9" s="1"/>
  <c r="E27308" i="9" s="1"/>
  <c r="E27312" i="9" s="1"/>
  <c r="E27316" i="9" s="1"/>
  <c r="E27320" i="9" s="1"/>
  <c r="E27324" i="9" s="1"/>
  <c r="E27328" i="9" s="1"/>
  <c r="E27332" i="9" s="1"/>
  <c r="E27336" i="9" s="1"/>
  <c r="E27340" i="9" s="1"/>
  <c r="E27344" i="9" s="1"/>
  <c r="E27348" i="9" s="1"/>
  <c r="E27352" i="9" s="1"/>
  <c r="E27356" i="9" s="1"/>
  <c r="E27360" i="9" s="1"/>
  <c r="E27364" i="9" s="1"/>
  <c r="E27368" i="9" s="1"/>
  <c r="E27372" i="9" s="1"/>
  <c r="E27376" i="9" s="1"/>
  <c r="E27380" i="9" s="1"/>
  <c r="E27384" i="9" s="1"/>
  <c r="E27388" i="9" s="1"/>
  <c r="E27392" i="9" s="1"/>
  <c r="E27396" i="9" s="1"/>
  <c r="E27400" i="9" s="1"/>
  <c r="E27404" i="9" s="1"/>
  <c r="E27408" i="9" s="1"/>
  <c r="E27412" i="9" s="1"/>
  <c r="E27416" i="9" s="1"/>
  <c r="E27420" i="9" s="1"/>
  <c r="E27424" i="9" s="1"/>
  <c r="E27428" i="9" s="1"/>
  <c r="E27432" i="9" s="1"/>
  <c r="E27436" i="9" s="1"/>
  <c r="E27440" i="9" s="1"/>
  <c r="E27444" i="9" s="1"/>
  <c r="E27448" i="9" s="1"/>
  <c r="E27452" i="9" s="1"/>
  <c r="E27456" i="9" s="1"/>
  <c r="E27460" i="9" s="1"/>
  <c r="E27464" i="9" s="1"/>
  <c r="E27468" i="9" s="1"/>
  <c r="E27472" i="9" s="1"/>
  <c r="E27476" i="9" s="1"/>
  <c r="E27480" i="9" s="1"/>
  <c r="E27484" i="9" s="1"/>
  <c r="E27488" i="9" s="1"/>
  <c r="E27492" i="9" s="1"/>
  <c r="E27496" i="9" s="1"/>
  <c r="E27500" i="9" s="1"/>
  <c r="E27504" i="9" s="1"/>
  <c r="E27508" i="9" s="1"/>
  <c r="E27512" i="9" s="1"/>
  <c r="E27516" i="9" s="1"/>
  <c r="E27520" i="9" s="1"/>
  <c r="E27524" i="9" s="1"/>
  <c r="E27528" i="9" s="1"/>
  <c r="E27532" i="9" s="1"/>
  <c r="E27536" i="9" s="1"/>
  <c r="E27540" i="9" s="1"/>
  <c r="E27544" i="9" s="1"/>
  <c r="E27548" i="9" s="1"/>
  <c r="E27552" i="9" s="1"/>
  <c r="E27556" i="9" s="1"/>
  <c r="E27560" i="9" s="1"/>
  <c r="E27564" i="9" s="1"/>
  <c r="E27568" i="9" s="1"/>
  <c r="E27572" i="9" s="1"/>
  <c r="E27576" i="9" s="1"/>
  <c r="E27580" i="9" s="1"/>
  <c r="E27584" i="9" s="1"/>
  <c r="E27588" i="9" s="1"/>
  <c r="E27592" i="9" s="1"/>
  <c r="E27596" i="9" s="1"/>
  <c r="E27600" i="9" s="1"/>
  <c r="E27604" i="9" s="1"/>
  <c r="E27608" i="9" s="1"/>
  <c r="E27612" i="9" s="1"/>
  <c r="E27616" i="9" s="1"/>
  <c r="E27620" i="9" s="1"/>
  <c r="E27624" i="9" s="1"/>
  <c r="E27628" i="9" s="1"/>
  <c r="E27632" i="9" s="1"/>
  <c r="E27636" i="9" s="1"/>
  <c r="E27640" i="9" s="1"/>
  <c r="E27644" i="9" s="1"/>
  <c r="E27648" i="9" s="1"/>
  <c r="E27652" i="9" s="1"/>
  <c r="E27656" i="9" s="1"/>
  <c r="E27660" i="9" s="1"/>
  <c r="E27664" i="9" s="1"/>
  <c r="E27668" i="9" s="1"/>
  <c r="E27672" i="9" s="1"/>
  <c r="E27676" i="9" s="1"/>
  <c r="E27680" i="9" s="1"/>
  <c r="E27684" i="9" s="1"/>
  <c r="E27688" i="9" s="1"/>
  <c r="E27692" i="9" s="1"/>
  <c r="E27696" i="9" s="1"/>
  <c r="E27700" i="9" s="1"/>
  <c r="E27704" i="9" s="1"/>
  <c r="E27708" i="9" s="1"/>
  <c r="E27712" i="9" s="1"/>
  <c r="E27716" i="9" s="1"/>
  <c r="E27720" i="9" s="1"/>
  <c r="E27724" i="9" s="1"/>
  <c r="E27728" i="9" s="1"/>
  <c r="E27732" i="9" s="1"/>
  <c r="E27736" i="9" s="1"/>
  <c r="E27740" i="9" s="1"/>
  <c r="E27744" i="9" s="1"/>
  <c r="E27748" i="9" s="1"/>
  <c r="E27752" i="9" s="1"/>
  <c r="E27756" i="9" s="1"/>
  <c r="E27760" i="9" s="1"/>
  <c r="E27764" i="9" s="1"/>
  <c r="E27768" i="9" s="1"/>
  <c r="E27772" i="9" s="1"/>
  <c r="E27776" i="9" s="1"/>
  <c r="E27780" i="9" s="1"/>
  <c r="E27784" i="9" s="1"/>
  <c r="E27788" i="9" s="1"/>
  <c r="E27792" i="9" s="1"/>
  <c r="E27796" i="9" s="1"/>
  <c r="E27800" i="9" s="1"/>
  <c r="E27804" i="9" s="1"/>
  <c r="E27808" i="9" s="1"/>
  <c r="E27812" i="9" s="1"/>
  <c r="E27816" i="9" s="1"/>
  <c r="E27820" i="9" s="1"/>
  <c r="E27824" i="9" s="1"/>
  <c r="E27828" i="9" s="1"/>
  <c r="E27832" i="9" s="1"/>
  <c r="E27836" i="9" s="1"/>
  <c r="E27840" i="9" s="1"/>
  <c r="E27844" i="9" s="1"/>
  <c r="E27848" i="9" s="1"/>
  <c r="E27852" i="9" s="1"/>
  <c r="E27856" i="9" s="1"/>
  <c r="E27860" i="9" s="1"/>
  <c r="E27864" i="9" s="1"/>
  <c r="E27868" i="9" s="1"/>
  <c r="E27872" i="9" s="1"/>
  <c r="E27876" i="9" s="1"/>
  <c r="E27880" i="9" s="1"/>
  <c r="E27884" i="9" s="1"/>
  <c r="E27888" i="9" s="1"/>
  <c r="E27892" i="9" s="1"/>
  <c r="E27896" i="9" s="1"/>
  <c r="E27900" i="9" s="1"/>
  <c r="E27904" i="9" s="1"/>
  <c r="E27908" i="9" s="1"/>
  <c r="E27912" i="9" s="1"/>
  <c r="E27916" i="9" s="1"/>
  <c r="E27920" i="9" s="1"/>
  <c r="E27924" i="9" s="1"/>
  <c r="E27928" i="9" s="1"/>
  <c r="E27932" i="9" s="1"/>
  <c r="E27936" i="9" s="1"/>
  <c r="E27940" i="9" s="1"/>
  <c r="E27944" i="9" s="1"/>
  <c r="E27948" i="9" s="1"/>
  <c r="E27952" i="9" s="1"/>
  <c r="E27956" i="9" s="1"/>
  <c r="E27960" i="9" s="1"/>
  <c r="E27964" i="9" s="1"/>
  <c r="E27968" i="9" s="1"/>
  <c r="E27972" i="9" s="1"/>
  <c r="E27976" i="9" s="1"/>
  <c r="E27980" i="9" s="1"/>
  <c r="E27984" i="9" s="1"/>
  <c r="E27988" i="9" s="1"/>
  <c r="E27992" i="9" s="1"/>
  <c r="E27996" i="9" s="1"/>
  <c r="E28000" i="9" s="1"/>
  <c r="E28004" i="9" s="1"/>
  <c r="E28008" i="9" s="1"/>
  <c r="E28012" i="9" s="1"/>
  <c r="E28016" i="9" s="1"/>
  <c r="E28020" i="9" s="1"/>
  <c r="E28024" i="9" s="1"/>
  <c r="E28028" i="9" s="1"/>
  <c r="E28032" i="9" s="1"/>
  <c r="E28036" i="9" s="1"/>
  <c r="E28040" i="9" s="1"/>
  <c r="E28044" i="9" s="1"/>
  <c r="E28048" i="9" s="1"/>
  <c r="E28052" i="9" s="1"/>
  <c r="E28056" i="9" s="1"/>
  <c r="E28060" i="9" s="1"/>
  <c r="E28064" i="9" s="1"/>
  <c r="E28068" i="9" s="1"/>
  <c r="E28072" i="9" s="1"/>
  <c r="E28076" i="9" s="1"/>
  <c r="E28080" i="9" s="1"/>
  <c r="E28084" i="9" s="1"/>
  <c r="E28088" i="9" s="1"/>
  <c r="E28092" i="9" s="1"/>
  <c r="E28096" i="9" s="1"/>
  <c r="E28100" i="9" s="1"/>
  <c r="E28104" i="9" s="1"/>
  <c r="E28108" i="9" s="1"/>
  <c r="E28112" i="9" s="1"/>
  <c r="E28116" i="9" s="1"/>
  <c r="E28120" i="9" s="1"/>
  <c r="E28124" i="9" s="1"/>
  <c r="E28128" i="9" s="1"/>
  <c r="E28132" i="9" s="1"/>
  <c r="E28136" i="9" s="1"/>
  <c r="E28140" i="9" s="1"/>
  <c r="E28144" i="9" s="1"/>
  <c r="E28148" i="9" s="1"/>
  <c r="E28152" i="9" s="1"/>
  <c r="E28156" i="9" s="1"/>
  <c r="E28160" i="9" s="1"/>
  <c r="E28164" i="9" s="1"/>
  <c r="E28168" i="9" s="1"/>
  <c r="E28172" i="9" s="1"/>
  <c r="E28176" i="9" s="1"/>
  <c r="E28180" i="9" s="1"/>
  <c r="E28184" i="9" s="1"/>
  <c r="E28188" i="9" s="1"/>
  <c r="E28192" i="9" s="1"/>
  <c r="E28196" i="9" s="1"/>
  <c r="E28200" i="9" s="1"/>
  <c r="E28204" i="9" s="1"/>
  <c r="E28208" i="9" s="1"/>
  <c r="E28212" i="9" s="1"/>
  <c r="E28216" i="9" s="1"/>
  <c r="E28220" i="9" s="1"/>
  <c r="E28224" i="9" s="1"/>
  <c r="E28228" i="9" s="1"/>
  <c r="E28232" i="9" s="1"/>
  <c r="E28236" i="9" s="1"/>
  <c r="E28240" i="9" s="1"/>
  <c r="E28244" i="9" s="1"/>
  <c r="E28248" i="9" s="1"/>
  <c r="E28252" i="9" s="1"/>
  <c r="E28256" i="9" s="1"/>
  <c r="E28260" i="9" s="1"/>
  <c r="E28264" i="9" s="1"/>
  <c r="E28268" i="9" s="1"/>
  <c r="E28272" i="9" s="1"/>
  <c r="E28276" i="9" s="1"/>
  <c r="E28280" i="9" s="1"/>
  <c r="E28284" i="9" s="1"/>
  <c r="E28288" i="9" s="1"/>
  <c r="E28292" i="9" s="1"/>
  <c r="E28296" i="9" s="1"/>
  <c r="E28300" i="9" s="1"/>
  <c r="E28304" i="9" s="1"/>
  <c r="E28308" i="9" s="1"/>
  <c r="E28312" i="9" s="1"/>
  <c r="E28316" i="9" s="1"/>
  <c r="E28320" i="9" s="1"/>
  <c r="E16389" i="9"/>
  <c r="E16393" i="9" s="1"/>
  <c r="E16397" i="9" s="1"/>
  <c r="E16401" i="9" s="1"/>
  <c r="E16405" i="9" s="1"/>
  <c r="E16409" i="9" s="1"/>
  <c r="E16413" i="9" s="1"/>
  <c r="E16417" i="9" s="1"/>
  <c r="E16421" i="9" s="1"/>
  <c r="E16425" i="9" s="1"/>
  <c r="E16429" i="9" s="1"/>
  <c r="E16433" i="9" s="1"/>
  <c r="E16437" i="9" s="1"/>
  <c r="E16441" i="9" s="1"/>
  <c r="E16445" i="9" s="1"/>
  <c r="E16449" i="9" s="1"/>
  <c r="E16453" i="9" s="1"/>
  <c r="E16457" i="9" s="1"/>
  <c r="E16461" i="9" s="1"/>
  <c r="E16465" i="9" s="1"/>
  <c r="E16469" i="9" s="1"/>
  <c r="E16473" i="9" s="1"/>
  <c r="E16477" i="9" s="1"/>
  <c r="E16481" i="9" s="1"/>
  <c r="E16485" i="9" s="1"/>
  <c r="E16489" i="9" s="1"/>
  <c r="E16493" i="9" s="1"/>
  <c r="E16497" i="9" s="1"/>
  <c r="E16501" i="9" s="1"/>
  <c r="E16505" i="9" s="1"/>
  <c r="E16509" i="9" s="1"/>
  <c r="E16513" i="9" s="1"/>
  <c r="E16517" i="9" s="1"/>
  <c r="E16521" i="9" s="1"/>
  <c r="E16525" i="9" s="1"/>
  <c r="E16529" i="9" s="1"/>
  <c r="E16533" i="9" s="1"/>
  <c r="E16537" i="9" s="1"/>
  <c r="E16541" i="9" s="1"/>
  <c r="E16545" i="9" s="1"/>
  <c r="E16549" i="9" s="1"/>
  <c r="E16553" i="9" s="1"/>
  <c r="E16557" i="9" s="1"/>
  <c r="E16561" i="9" s="1"/>
  <c r="E16565" i="9" s="1"/>
  <c r="E16569" i="9" s="1"/>
  <c r="E16573" i="9" s="1"/>
  <c r="E16577" i="9" s="1"/>
  <c r="E16581" i="9" s="1"/>
  <c r="E16585" i="9" s="1"/>
  <c r="E16589" i="9" s="1"/>
  <c r="E16593" i="9" s="1"/>
  <c r="E16597" i="9" s="1"/>
  <c r="E16601" i="9" s="1"/>
  <c r="E16605" i="9" s="1"/>
  <c r="E16609" i="9" s="1"/>
  <c r="E16613" i="9" s="1"/>
  <c r="E16617" i="9" s="1"/>
  <c r="E16621" i="9" s="1"/>
  <c r="E16625" i="9" s="1"/>
  <c r="E16629" i="9" s="1"/>
  <c r="E16633" i="9" s="1"/>
  <c r="E16637" i="9" s="1"/>
  <c r="E16641" i="9" s="1"/>
  <c r="E16645" i="9" s="1"/>
  <c r="E16649" i="9" s="1"/>
  <c r="E16653" i="9" s="1"/>
  <c r="E16657" i="9" s="1"/>
  <c r="E16661" i="9" s="1"/>
  <c r="E16665" i="9" s="1"/>
  <c r="E16669" i="9" s="1"/>
  <c r="E16673" i="9" s="1"/>
  <c r="E16677" i="9" s="1"/>
  <c r="E16681" i="9" s="1"/>
  <c r="E16685" i="9" s="1"/>
  <c r="E16689" i="9" s="1"/>
  <c r="E16693" i="9" s="1"/>
  <c r="E16697" i="9" s="1"/>
  <c r="E16701" i="9" s="1"/>
  <c r="E16705" i="9" s="1"/>
  <c r="E16709" i="9" s="1"/>
  <c r="E16713" i="9" s="1"/>
  <c r="E16717" i="9" s="1"/>
  <c r="E16721" i="9" s="1"/>
  <c r="E16725" i="9" s="1"/>
  <c r="E16729" i="9" s="1"/>
  <c r="E16733" i="9" s="1"/>
  <c r="E16737" i="9" s="1"/>
  <c r="E16741" i="9" s="1"/>
  <c r="E16745" i="9" s="1"/>
  <c r="E16749" i="9" s="1"/>
  <c r="E16753" i="9" s="1"/>
  <c r="E16757" i="9" s="1"/>
  <c r="E16761" i="9" s="1"/>
  <c r="E16765" i="9" s="1"/>
  <c r="E16769" i="9" s="1"/>
  <c r="E16773" i="9" s="1"/>
  <c r="E16777" i="9" s="1"/>
  <c r="E16781" i="9" s="1"/>
  <c r="E16785" i="9" s="1"/>
  <c r="E16789" i="9" s="1"/>
  <c r="E16793" i="9" s="1"/>
  <c r="E16797" i="9" s="1"/>
  <c r="E16801" i="9" s="1"/>
  <c r="E16805" i="9" s="1"/>
  <c r="E16809" i="9" s="1"/>
  <c r="E16813" i="9" s="1"/>
  <c r="E16817" i="9" s="1"/>
  <c r="E16821" i="9" s="1"/>
  <c r="E16825" i="9" s="1"/>
  <c r="E16829" i="9" s="1"/>
  <c r="E16833" i="9" s="1"/>
  <c r="E16837" i="9" s="1"/>
  <c r="E16841" i="9" s="1"/>
  <c r="E16845" i="9" s="1"/>
  <c r="E16849" i="9" s="1"/>
  <c r="E16853" i="9" s="1"/>
  <c r="E16857" i="9" s="1"/>
  <c r="E16861" i="9" s="1"/>
  <c r="E16865" i="9" s="1"/>
  <c r="E16869" i="9" s="1"/>
  <c r="E16873" i="9" s="1"/>
  <c r="E16877" i="9" s="1"/>
  <c r="E16881" i="9" s="1"/>
  <c r="E16885" i="9" s="1"/>
  <c r="E16889" i="9" s="1"/>
  <c r="E16893" i="9" s="1"/>
  <c r="E16897" i="9" s="1"/>
  <c r="E16901" i="9" s="1"/>
  <c r="E16905" i="9" s="1"/>
  <c r="E16909" i="9" s="1"/>
  <c r="E16913" i="9" s="1"/>
  <c r="E16917" i="9" s="1"/>
  <c r="E16921" i="9" s="1"/>
  <c r="E16925" i="9" s="1"/>
  <c r="E16929" i="9" s="1"/>
  <c r="E16933" i="9" s="1"/>
  <c r="E16937" i="9" s="1"/>
  <c r="E16941" i="9" s="1"/>
  <c r="E16945" i="9" s="1"/>
  <c r="E16949" i="9" s="1"/>
  <c r="E16953" i="9" s="1"/>
  <c r="E16957" i="9" s="1"/>
  <c r="E16961" i="9" s="1"/>
  <c r="E16965" i="9" s="1"/>
  <c r="E16969" i="9" s="1"/>
  <c r="E16973" i="9" s="1"/>
  <c r="E16977" i="9" s="1"/>
  <c r="E16981" i="9" s="1"/>
  <c r="E16985" i="9" s="1"/>
  <c r="E16989" i="9" s="1"/>
  <c r="E16993" i="9" s="1"/>
  <c r="E16997" i="9" s="1"/>
  <c r="E17001" i="9" s="1"/>
  <c r="E17005" i="9" s="1"/>
  <c r="E17009" i="9" s="1"/>
  <c r="E17013" i="9" s="1"/>
  <c r="E17017" i="9" s="1"/>
  <c r="E17021" i="9" s="1"/>
  <c r="E17025" i="9" s="1"/>
  <c r="E17029" i="9" s="1"/>
  <c r="E17033" i="9" s="1"/>
  <c r="E17037" i="9" s="1"/>
  <c r="E17041" i="9" s="1"/>
  <c r="E17045" i="9" s="1"/>
  <c r="E17049" i="9" s="1"/>
  <c r="E17053" i="9" s="1"/>
  <c r="E17057" i="9" s="1"/>
  <c r="E17061" i="9" s="1"/>
  <c r="E17065" i="9" s="1"/>
  <c r="E17069" i="9" s="1"/>
  <c r="E17073" i="9" s="1"/>
  <c r="E17077" i="9" s="1"/>
  <c r="E17081" i="9" s="1"/>
  <c r="E17085" i="9" s="1"/>
  <c r="E17089" i="9" s="1"/>
  <c r="E17093" i="9" s="1"/>
  <c r="E17097" i="9" s="1"/>
  <c r="E17101" i="9" s="1"/>
  <c r="E17105" i="9" s="1"/>
  <c r="E17109" i="9" s="1"/>
  <c r="E17113" i="9" s="1"/>
  <c r="E17117" i="9" s="1"/>
  <c r="E17121" i="9" s="1"/>
  <c r="E17125" i="9" s="1"/>
  <c r="E17129" i="9" s="1"/>
  <c r="E17133" i="9" s="1"/>
  <c r="E17137" i="9" s="1"/>
  <c r="E17141" i="9" s="1"/>
  <c r="E17145" i="9" s="1"/>
  <c r="E17149" i="9" s="1"/>
  <c r="E17153" i="9" s="1"/>
  <c r="E17157" i="9" s="1"/>
  <c r="E17161" i="9" s="1"/>
  <c r="E17165" i="9" s="1"/>
  <c r="E17169" i="9" s="1"/>
  <c r="E17173" i="9" s="1"/>
  <c r="E17177" i="9" s="1"/>
  <c r="E17181" i="9" s="1"/>
  <c r="E17185" i="9" s="1"/>
  <c r="E17189" i="9" s="1"/>
  <c r="E17193" i="9" s="1"/>
  <c r="E17197" i="9" s="1"/>
  <c r="E17201" i="9" s="1"/>
  <c r="E17205" i="9" s="1"/>
  <c r="E17209" i="9" s="1"/>
  <c r="E17213" i="9" s="1"/>
  <c r="E17217" i="9" s="1"/>
  <c r="E17221" i="9" s="1"/>
  <c r="E17225" i="9" s="1"/>
  <c r="E17229" i="9" s="1"/>
  <c r="E17233" i="9" s="1"/>
  <c r="E17237" i="9" s="1"/>
  <c r="E17241" i="9" s="1"/>
  <c r="E17245" i="9" s="1"/>
  <c r="E17249" i="9" s="1"/>
  <c r="E17253" i="9" s="1"/>
  <c r="E17257" i="9" s="1"/>
  <c r="E17261" i="9" s="1"/>
  <c r="E17265" i="9" s="1"/>
  <c r="E17269" i="9" s="1"/>
  <c r="E17273" i="9" s="1"/>
  <c r="E17277" i="9" s="1"/>
  <c r="E17281" i="9" s="1"/>
  <c r="E17285" i="9" s="1"/>
  <c r="E17289" i="9" s="1"/>
  <c r="E17293" i="9" s="1"/>
  <c r="E17297" i="9" s="1"/>
  <c r="E17301" i="9" s="1"/>
  <c r="E17305" i="9" s="1"/>
  <c r="E17309" i="9" s="1"/>
  <c r="E17313" i="9" s="1"/>
  <c r="E17317" i="9" s="1"/>
  <c r="E17321" i="9" s="1"/>
  <c r="E17325" i="9" s="1"/>
  <c r="E17329" i="9" s="1"/>
  <c r="E17333" i="9" s="1"/>
  <c r="E17337" i="9" s="1"/>
  <c r="E17341" i="9" s="1"/>
  <c r="E17345" i="9" s="1"/>
  <c r="E17349" i="9" s="1"/>
  <c r="E17353" i="9" s="1"/>
  <c r="E17357" i="9" s="1"/>
  <c r="E17361" i="9" s="1"/>
  <c r="E17365" i="9" s="1"/>
  <c r="E17369" i="9" s="1"/>
  <c r="E17373" i="9" s="1"/>
  <c r="E17377" i="9" s="1"/>
  <c r="E17381" i="9" s="1"/>
  <c r="E17385" i="9" s="1"/>
  <c r="E17389" i="9" s="1"/>
  <c r="E17393" i="9" s="1"/>
  <c r="E17397" i="9" s="1"/>
  <c r="E17401" i="9" s="1"/>
  <c r="E17405" i="9" s="1"/>
  <c r="E17409" i="9" s="1"/>
  <c r="E17413" i="9" s="1"/>
  <c r="E17417" i="9" s="1"/>
  <c r="E17421" i="9" s="1"/>
  <c r="E17425" i="9" s="1"/>
  <c r="E17429" i="9" s="1"/>
  <c r="E17433" i="9" s="1"/>
  <c r="E17437" i="9" s="1"/>
  <c r="E17441" i="9" s="1"/>
  <c r="E17445" i="9" s="1"/>
  <c r="E17449" i="9" s="1"/>
  <c r="E17453" i="9" s="1"/>
  <c r="E17457" i="9" s="1"/>
  <c r="E17461" i="9" s="1"/>
  <c r="E17465" i="9" s="1"/>
  <c r="E17469" i="9" s="1"/>
  <c r="E17473" i="9" s="1"/>
  <c r="E17477" i="9" s="1"/>
  <c r="E17481" i="9" s="1"/>
  <c r="E17485" i="9" s="1"/>
  <c r="E17489" i="9" s="1"/>
  <c r="E17493" i="9" s="1"/>
  <c r="E17497" i="9" s="1"/>
  <c r="E17501" i="9" s="1"/>
  <c r="E17505" i="9" s="1"/>
  <c r="E17509" i="9" s="1"/>
  <c r="E17513" i="9" s="1"/>
  <c r="E17517" i="9" s="1"/>
  <c r="E17521" i="9" s="1"/>
  <c r="E17525" i="9" s="1"/>
  <c r="E17529" i="9" s="1"/>
  <c r="E17533" i="9" s="1"/>
  <c r="E17537" i="9" s="1"/>
  <c r="E17541" i="9" s="1"/>
  <c r="E17545" i="9" s="1"/>
  <c r="E17549" i="9" s="1"/>
  <c r="E17553" i="9" s="1"/>
  <c r="E17557" i="9" s="1"/>
  <c r="E17561" i="9" s="1"/>
  <c r="E17565" i="9" s="1"/>
  <c r="E17569" i="9" s="1"/>
  <c r="E17573" i="9" s="1"/>
  <c r="E17577" i="9" s="1"/>
  <c r="E17581" i="9" s="1"/>
  <c r="E17585" i="9" s="1"/>
  <c r="E17589" i="9" s="1"/>
  <c r="E17593" i="9" s="1"/>
  <c r="E17597" i="9" s="1"/>
  <c r="E17601" i="9" s="1"/>
  <c r="E17605" i="9" s="1"/>
  <c r="E17609" i="9" s="1"/>
  <c r="E17613" i="9" s="1"/>
  <c r="E17617" i="9" s="1"/>
  <c r="E17621" i="9" s="1"/>
  <c r="E17625" i="9" s="1"/>
  <c r="E17629" i="9" s="1"/>
  <c r="E17633" i="9" s="1"/>
  <c r="E17637" i="9" s="1"/>
  <c r="E17641" i="9" s="1"/>
  <c r="E17645" i="9" s="1"/>
  <c r="E17649" i="9" s="1"/>
  <c r="E17653" i="9" s="1"/>
  <c r="E17657" i="9" s="1"/>
  <c r="E17661" i="9" s="1"/>
  <c r="E17665" i="9" s="1"/>
  <c r="E17669" i="9" s="1"/>
  <c r="E17673" i="9" s="1"/>
  <c r="E17677" i="9" s="1"/>
  <c r="E17681" i="9" s="1"/>
  <c r="E17685" i="9" s="1"/>
  <c r="E17689" i="9" s="1"/>
  <c r="E17693" i="9" s="1"/>
  <c r="E17697" i="9" s="1"/>
  <c r="E17701" i="9" s="1"/>
  <c r="E17705" i="9" s="1"/>
  <c r="E17709" i="9" s="1"/>
  <c r="E17713" i="9" s="1"/>
  <c r="E17717" i="9" s="1"/>
  <c r="E17721" i="9" s="1"/>
  <c r="E17725" i="9" s="1"/>
  <c r="E17729" i="9" s="1"/>
  <c r="E17733" i="9" s="1"/>
  <c r="E17737" i="9" s="1"/>
  <c r="E17741" i="9" s="1"/>
  <c r="E17745" i="9" s="1"/>
  <c r="E17749" i="9" s="1"/>
  <c r="E17753" i="9" s="1"/>
  <c r="E17757" i="9" s="1"/>
  <c r="E17761" i="9" s="1"/>
  <c r="E17765" i="9" s="1"/>
  <c r="E17769" i="9" s="1"/>
  <c r="E17773" i="9" s="1"/>
  <c r="E17777" i="9" s="1"/>
  <c r="E17781" i="9" s="1"/>
  <c r="E17785" i="9" s="1"/>
  <c r="E17789" i="9" s="1"/>
  <c r="E17793" i="9" s="1"/>
  <c r="E17797" i="9" s="1"/>
  <c r="E17801" i="9" s="1"/>
  <c r="E17805" i="9" s="1"/>
  <c r="E17809" i="9" s="1"/>
  <c r="E17813" i="9" s="1"/>
  <c r="E17817" i="9" s="1"/>
  <c r="E17821" i="9" s="1"/>
  <c r="E17825" i="9" s="1"/>
  <c r="E17829" i="9" s="1"/>
  <c r="E17833" i="9" s="1"/>
  <c r="E17837" i="9" s="1"/>
  <c r="E17841" i="9" s="1"/>
  <c r="E17845" i="9" s="1"/>
  <c r="E17849" i="9" s="1"/>
  <c r="E17853" i="9" s="1"/>
  <c r="E17857" i="9" s="1"/>
  <c r="E17861" i="9" s="1"/>
  <c r="E17865" i="9" s="1"/>
  <c r="E17869" i="9" s="1"/>
  <c r="E17873" i="9" s="1"/>
  <c r="E17877" i="9" s="1"/>
  <c r="E17881" i="9" s="1"/>
  <c r="E17885" i="9" s="1"/>
  <c r="E17889" i="9" s="1"/>
  <c r="E17893" i="9" s="1"/>
  <c r="E17897" i="9" s="1"/>
  <c r="E17901" i="9" s="1"/>
  <c r="E17905" i="9" s="1"/>
  <c r="E17909" i="9" s="1"/>
  <c r="E17913" i="9" s="1"/>
  <c r="E17917" i="9" s="1"/>
  <c r="E17921" i="9" s="1"/>
  <c r="E17925" i="9" s="1"/>
  <c r="E17929" i="9" s="1"/>
  <c r="E17933" i="9" s="1"/>
  <c r="E17937" i="9" s="1"/>
  <c r="E17941" i="9" s="1"/>
  <c r="E17945" i="9" s="1"/>
  <c r="E17949" i="9" s="1"/>
  <c r="E17953" i="9" s="1"/>
  <c r="E17957" i="9" s="1"/>
  <c r="E17961" i="9" s="1"/>
  <c r="E17965" i="9" s="1"/>
  <c r="E17969" i="9" s="1"/>
  <c r="E17973" i="9" s="1"/>
  <c r="E17977" i="9" s="1"/>
  <c r="E17981" i="9" s="1"/>
  <c r="E17985" i="9" s="1"/>
  <c r="E17989" i="9" s="1"/>
  <c r="E17993" i="9" s="1"/>
  <c r="E17997" i="9" s="1"/>
  <c r="E18001" i="9" s="1"/>
  <c r="E18005" i="9" s="1"/>
  <c r="E18009" i="9" s="1"/>
  <c r="E18013" i="9" s="1"/>
  <c r="E18017" i="9" s="1"/>
  <c r="E18021" i="9" s="1"/>
  <c r="E18025" i="9" s="1"/>
  <c r="E18029" i="9" s="1"/>
  <c r="E18033" i="9" s="1"/>
  <c r="E18037" i="9" s="1"/>
  <c r="E18041" i="9" s="1"/>
  <c r="E18045" i="9" s="1"/>
  <c r="E18049" i="9" s="1"/>
  <c r="E18053" i="9" s="1"/>
  <c r="E18057" i="9" s="1"/>
  <c r="E18061" i="9" s="1"/>
  <c r="E18065" i="9" s="1"/>
  <c r="E18069" i="9" s="1"/>
  <c r="E18073" i="9" s="1"/>
  <c r="E18077" i="9" s="1"/>
  <c r="E18081" i="9" s="1"/>
  <c r="E18085" i="9" s="1"/>
  <c r="E18089" i="9" s="1"/>
  <c r="E18093" i="9" s="1"/>
  <c r="E18097" i="9" s="1"/>
  <c r="E18101" i="9" s="1"/>
  <c r="E18105" i="9" s="1"/>
  <c r="E18109" i="9" s="1"/>
  <c r="E18113" i="9" s="1"/>
  <c r="E18117" i="9" s="1"/>
  <c r="E18121" i="9" s="1"/>
  <c r="E18125" i="9" s="1"/>
  <c r="E18129" i="9" s="1"/>
  <c r="E18133" i="9" s="1"/>
  <c r="E18137" i="9" s="1"/>
  <c r="E18141" i="9" s="1"/>
  <c r="E18145" i="9" s="1"/>
  <c r="E18149" i="9" s="1"/>
  <c r="E18153" i="9" s="1"/>
  <c r="E18157" i="9" s="1"/>
  <c r="E18161" i="9" s="1"/>
  <c r="E18165" i="9" s="1"/>
  <c r="E18169" i="9" s="1"/>
  <c r="E18173" i="9" s="1"/>
  <c r="E18177" i="9" s="1"/>
  <c r="E18181" i="9" s="1"/>
  <c r="E18185" i="9" s="1"/>
  <c r="E18189" i="9" s="1"/>
  <c r="E18193" i="9" s="1"/>
  <c r="E18197" i="9" s="1"/>
  <c r="E18201" i="9" s="1"/>
  <c r="E18205" i="9" s="1"/>
  <c r="E18209" i="9" s="1"/>
  <c r="E18213" i="9" s="1"/>
  <c r="E18217" i="9" s="1"/>
  <c r="E18221" i="9" s="1"/>
  <c r="E18225" i="9" s="1"/>
  <c r="E18229" i="9" s="1"/>
  <c r="E18233" i="9" s="1"/>
  <c r="E18237" i="9" s="1"/>
  <c r="E18241" i="9" s="1"/>
  <c r="E18245" i="9" s="1"/>
  <c r="E18249" i="9" s="1"/>
  <c r="E18253" i="9" s="1"/>
  <c r="E18257" i="9" s="1"/>
  <c r="E18261" i="9" s="1"/>
  <c r="E18265" i="9" s="1"/>
  <c r="E18269" i="9" s="1"/>
  <c r="E18273" i="9" s="1"/>
  <c r="E18277" i="9" s="1"/>
  <c r="E18281" i="9" s="1"/>
  <c r="E18285" i="9" s="1"/>
  <c r="E18289" i="9" s="1"/>
  <c r="E18293" i="9" s="1"/>
  <c r="E18297" i="9" s="1"/>
  <c r="E18301" i="9" s="1"/>
  <c r="E18305" i="9" s="1"/>
  <c r="E18309" i="9" s="1"/>
  <c r="E18313" i="9" s="1"/>
  <c r="E18317" i="9" s="1"/>
  <c r="E18321" i="9" s="1"/>
  <c r="E18325" i="9" s="1"/>
  <c r="E18329" i="9" s="1"/>
  <c r="E18333" i="9" s="1"/>
  <c r="E18337" i="9" s="1"/>
  <c r="E18341" i="9" s="1"/>
  <c r="E18345" i="9" s="1"/>
  <c r="E18349" i="9" s="1"/>
  <c r="E18353" i="9" s="1"/>
  <c r="E18357" i="9" s="1"/>
  <c r="E18361" i="9" s="1"/>
  <c r="E18365" i="9" s="1"/>
  <c r="E18369" i="9" s="1"/>
  <c r="E18373" i="9" s="1"/>
  <c r="E18377" i="9" s="1"/>
  <c r="E18381" i="9" s="1"/>
  <c r="E18385" i="9" s="1"/>
  <c r="E18389" i="9" s="1"/>
  <c r="E18393" i="9" s="1"/>
  <c r="E18397" i="9" s="1"/>
  <c r="E18401" i="9" s="1"/>
  <c r="E18405" i="9" s="1"/>
  <c r="E18409" i="9" s="1"/>
  <c r="E18413" i="9" s="1"/>
  <c r="E18417" i="9" s="1"/>
  <c r="E18421" i="9" s="1"/>
  <c r="E18425" i="9" s="1"/>
  <c r="E18429" i="9" s="1"/>
  <c r="E18433" i="9" s="1"/>
  <c r="E18437" i="9" s="1"/>
  <c r="E18441" i="9" s="1"/>
  <c r="E18445" i="9" s="1"/>
  <c r="E18449" i="9" s="1"/>
  <c r="E18453" i="9" s="1"/>
  <c r="E18457" i="9" s="1"/>
  <c r="E18461" i="9" s="1"/>
  <c r="E18465" i="9" s="1"/>
  <c r="E18469" i="9" s="1"/>
  <c r="E18473" i="9" s="1"/>
  <c r="E18477" i="9" s="1"/>
  <c r="E18481" i="9" s="1"/>
  <c r="E18485" i="9" s="1"/>
  <c r="E18489" i="9" s="1"/>
  <c r="E18493" i="9" s="1"/>
  <c r="E18497" i="9" s="1"/>
  <c r="E18501" i="9" s="1"/>
  <c r="E18505" i="9" s="1"/>
  <c r="E18509" i="9" s="1"/>
  <c r="E18513" i="9" s="1"/>
  <c r="E18517" i="9" s="1"/>
  <c r="E18521" i="9" s="1"/>
  <c r="E18525" i="9" s="1"/>
  <c r="E18529" i="9" s="1"/>
  <c r="E18533" i="9" s="1"/>
  <c r="E18537" i="9" s="1"/>
  <c r="E18541" i="9" s="1"/>
  <c r="E18545" i="9" s="1"/>
  <c r="E18549" i="9" s="1"/>
  <c r="E18553" i="9" s="1"/>
  <c r="E18557" i="9" s="1"/>
  <c r="E18561" i="9" s="1"/>
  <c r="E18565" i="9" s="1"/>
  <c r="E18569" i="9" s="1"/>
  <c r="E18573" i="9" s="1"/>
  <c r="E18577" i="9" s="1"/>
  <c r="E18581" i="9" s="1"/>
  <c r="E18585" i="9" s="1"/>
  <c r="E18589" i="9" s="1"/>
  <c r="E18593" i="9" s="1"/>
  <c r="E18597" i="9" s="1"/>
  <c r="E18601" i="9" s="1"/>
  <c r="E18605" i="9" s="1"/>
  <c r="E18609" i="9" s="1"/>
  <c r="E18613" i="9" s="1"/>
  <c r="E18617" i="9" s="1"/>
  <c r="E18621" i="9" s="1"/>
  <c r="E18625" i="9" s="1"/>
  <c r="E18629" i="9" s="1"/>
  <c r="E18633" i="9" s="1"/>
  <c r="E18637" i="9" s="1"/>
  <c r="E18641" i="9" s="1"/>
  <c r="E18645" i="9" s="1"/>
  <c r="E18649" i="9" s="1"/>
  <c r="E18653" i="9" s="1"/>
  <c r="E18657" i="9" s="1"/>
  <c r="E18661" i="9" s="1"/>
  <c r="E18665" i="9" s="1"/>
  <c r="E18669" i="9" s="1"/>
  <c r="E18673" i="9" s="1"/>
  <c r="E18677" i="9" s="1"/>
  <c r="E18681" i="9" s="1"/>
  <c r="E18685" i="9" s="1"/>
  <c r="E18689" i="9" s="1"/>
  <c r="E18693" i="9" s="1"/>
  <c r="E18697" i="9" s="1"/>
  <c r="E18701" i="9" s="1"/>
  <c r="E18705" i="9" s="1"/>
  <c r="E18709" i="9" s="1"/>
  <c r="E18713" i="9" s="1"/>
  <c r="E18717" i="9" s="1"/>
  <c r="E18721" i="9" s="1"/>
  <c r="E18725" i="9" s="1"/>
  <c r="E18729" i="9" s="1"/>
  <c r="E18733" i="9" s="1"/>
  <c r="E18737" i="9" s="1"/>
  <c r="E18741" i="9" s="1"/>
  <c r="E18745" i="9" s="1"/>
  <c r="E18749" i="9" s="1"/>
  <c r="E18753" i="9" s="1"/>
  <c r="E18757" i="9" s="1"/>
  <c r="E18761" i="9" s="1"/>
  <c r="E18765" i="9" s="1"/>
  <c r="E18769" i="9" s="1"/>
  <c r="E18773" i="9" s="1"/>
  <c r="E18777" i="9" s="1"/>
  <c r="E18781" i="9" s="1"/>
  <c r="E18785" i="9" s="1"/>
  <c r="E18789" i="9" s="1"/>
  <c r="E18793" i="9" s="1"/>
  <c r="E18797" i="9" s="1"/>
  <c r="E18801" i="9" s="1"/>
  <c r="E18805" i="9" s="1"/>
  <c r="E18809" i="9" s="1"/>
  <c r="E18813" i="9" s="1"/>
  <c r="E18817" i="9" s="1"/>
  <c r="E18821" i="9" s="1"/>
  <c r="E18825" i="9" s="1"/>
  <c r="E18829" i="9" s="1"/>
  <c r="E18833" i="9" s="1"/>
  <c r="E18837" i="9" s="1"/>
  <c r="E18841" i="9" s="1"/>
  <c r="E18845" i="9" s="1"/>
  <c r="E18849" i="9" s="1"/>
  <c r="E18853" i="9" s="1"/>
  <c r="E18857" i="9" s="1"/>
  <c r="E18861" i="9" s="1"/>
  <c r="E18865" i="9" s="1"/>
  <c r="E18869" i="9" s="1"/>
  <c r="E18873" i="9" s="1"/>
  <c r="E18877" i="9" s="1"/>
  <c r="E18881" i="9" s="1"/>
  <c r="E18885" i="9" s="1"/>
  <c r="E18889" i="9" s="1"/>
  <c r="E18893" i="9" s="1"/>
  <c r="E18897" i="9" s="1"/>
  <c r="E18901" i="9" s="1"/>
  <c r="E18905" i="9" s="1"/>
  <c r="E18909" i="9" s="1"/>
  <c r="E18913" i="9" s="1"/>
  <c r="E18917" i="9" s="1"/>
  <c r="E18921" i="9" s="1"/>
  <c r="E18925" i="9" s="1"/>
  <c r="E18929" i="9" s="1"/>
  <c r="E18933" i="9" s="1"/>
  <c r="E18937" i="9" s="1"/>
  <c r="E18941" i="9" s="1"/>
  <c r="E18945" i="9" s="1"/>
  <c r="E18949" i="9" s="1"/>
  <c r="E18953" i="9" s="1"/>
  <c r="E18957" i="9" s="1"/>
  <c r="E18961" i="9" s="1"/>
  <c r="E18965" i="9" s="1"/>
  <c r="E18969" i="9" s="1"/>
  <c r="E18973" i="9" s="1"/>
  <c r="E18977" i="9" s="1"/>
  <c r="E18981" i="9" s="1"/>
  <c r="E18985" i="9" s="1"/>
  <c r="E18989" i="9" s="1"/>
  <c r="E18993" i="9" s="1"/>
  <c r="E18997" i="9" s="1"/>
  <c r="E19001" i="9" s="1"/>
  <c r="E19005" i="9" s="1"/>
  <c r="E19009" i="9" s="1"/>
  <c r="E19013" i="9" s="1"/>
  <c r="E19017" i="9" s="1"/>
  <c r="E19021" i="9" s="1"/>
  <c r="E19025" i="9" s="1"/>
  <c r="E19029" i="9" s="1"/>
  <c r="E19033" i="9" s="1"/>
  <c r="E19037" i="9" s="1"/>
  <c r="E19041" i="9" s="1"/>
  <c r="E19045" i="9" s="1"/>
  <c r="E19049" i="9" s="1"/>
  <c r="E19053" i="9" s="1"/>
  <c r="E19057" i="9" s="1"/>
  <c r="E19061" i="9" s="1"/>
  <c r="E19065" i="9" s="1"/>
  <c r="E19069" i="9" s="1"/>
  <c r="E19073" i="9" s="1"/>
  <c r="E19077" i="9" s="1"/>
  <c r="E19081" i="9" s="1"/>
  <c r="E19085" i="9" s="1"/>
  <c r="E19089" i="9" s="1"/>
  <c r="E19093" i="9" s="1"/>
  <c r="E19097" i="9" s="1"/>
  <c r="E19101" i="9" s="1"/>
  <c r="E19105" i="9" s="1"/>
  <c r="E19109" i="9" s="1"/>
  <c r="E19113" i="9" s="1"/>
  <c r="E19117" i="9" s="1"/>
  <c r="E19121" i="9" s="1"/>
  <c r="E19125" i="9" s="1"/>
  <c r="E19129" i="9" s="1"/>
  <c r="E19133" i="9" s="1"/>
  <c r="E19137" i="9" s="1"/>
  <c r="E19141" i="9" s="1"/>
  <c r="E19145" i="9" s="1"/>
  <c r="E19149" i="9" s="1"/>
  <c r="E19153" i="9" s="1"/>
  <c r="E19157" i="9" s="1"/>
  <c r="E19161" i="9" s="1"/>
  <c r="E19165" i="9" s="1"/>
  <c r="E19169" i="9" s="1"/>
  <c r="E19173" i="9" s="1"/>
  <c r="E19177" i="9" s="1"/>
  <c r="E19181" i="9" s="1"/>
  <c r="E19185" i="9" s="1"/>
  <c r="E19189" i="9" s="1"/>
  <c r="E19193" i="9" s="1"/>
  <c r="E19197" i="9" s="1"/>
  <c r="E19201" i="9" s="1"/>
  <c r="E19205" i="9" s="1"/>
  <c r="E19209" i="9" s="1"/>
  <c r="E19213" i="9" s="1"/>
  <c r="E19217" i="9" s="1"/>
  <c r="E19221" i="9" s="1"/>
  <c r="E19225" i="9" s="1"/>
  <c r="E19229" i="9" s="1"/>
  <c r="E19233" i="9" s="1"/>
  <c r="E19237" i="9" s="1"/>
  <c r="E19241" i="9" s="1"/>
  <c r="E19245" i="9" s="1"/>
  <c r="E19249" i="9" s="1"/>
  <c r="E19253" i="9" s="1"/>
  <c r="E19257" i="9" s="1"/>
  <c r="E19261" i="9" s="1"/>
  <c r="E19265" i="9" s="1"/>
  <c r="E19269" i="9" s="1"/>
  <c r="E19273" i="9" s="1"/>
  <c r="E19277" i="9" s="1"/>
  <c r="E19281" i="9" s="1"/>
  <c r="E19285" i="9" s="1"/>
  <c r="E19289" i="9" s="1"/>
  <c r="E19293" i="9" s="1"/>
  <c r="E19297" i="9" s="1"/>
  <c r="E19301" i="9" s="1"/>
  <c r="E19305" i="9" s="1"/>
  <c r="E19309" i="9" s="1"/>
  <c r="E19313" i="9" s="1"/>
  <c r="E19317" i="9" s="1"/>
  <c r="E19321" i="9" s="1"/>
  <c r="E19325" i="9" s="1"/>
  <c r="E19329" i="9" s="1"/>
  <c r="E19333" i="9" s="1"/>
  <c r="E19337" i="9" s="1"/>
  <c r="E19341" i="9" s="1"/>
  <c r="E19345" i="9" s="1"/>
  <c r="E19349" i="9" s="1"/>
  <c r="E19353" i="9" s="1"/>
  <c r="E19357" i="9" s="1"/>
  <c r="E19361" i="9" s="1"/>
  <c r="E19365" i="9" s="1"/>
  <c r="E19369" i="9" s="1"/>
  <c r="E19373" i="9" s="1"/>
  <c r="E19377" i="9" s="1"/>
  <c r="E19381" i="9" s="1"/>
  <c r="E19385" i="9" s="1"/>
  <c r="E19389" i="9" s="1"/>
  <c r="E19393" i="9" s="1"/>
  <c r="E19397" i="9" s="1"/>
  <c r="E19401" i="9" s="1"/>
  <c r="E19405" i="9" s="1"/>
  <c r="E19409" i="9" s="1"/>
  <c r="E19413" i="9" s="1"/>
  <c r="E19417" i="9" s="1"/>
  <c r="E19421" i="9" s="1"/>
  <c r="E19425" i="9" s="1"/>
  <c r="E19429" i="9" s="1"/>
  <c r="E19433" i="9" s="1"/>
  <c r="E19437" i="9" s="1"/>
  <c r="E19441" i="9" s="1"/>
  <c r="E19445" i="9" s="1"/>
  <c r="E19449" i="9" s="1"/>
  <c r="E19453" i="9" s="1"/>
  <c r="E19457" i="9" s="1"/>
  <c r="E19461" i="9" s="1"/>
  <c r="E19465" i="9" s="1"/>
  <c r="E19469" i="9" s="1"/>
  <c r="E19473" i="9" s="1"/>
  <c r="E19477" i="9" s="1"/>
  <c r="E19481" i="9" s="1"/>
  <c r="E19485" i="9" s="1"/>
  <c r="E19489" i="9" s="1"/>
  <c r="E19493" i="9" s="1"/>
  <c r="E19497" i="9" s="1"/>
  <c r="E19501" i="9" s="1"/>
  <c r="E19505" i="9" s="1"/>
  <c r="E19509" i="9" s="1"/>
  <c r="E19513" i="9" s="1"/>
  <c r="E19517" i="9" s="1"/>
  <c r="E19521" i="9" s="1"/>
  <c r="E19525" i="9" s="1"/>
  <c r="E19529" i="9" s="1"/>
  <c r="E19533" i="9" s="1"/>
  <c r="E19537" i="9" s="1"/>
  <c r="E19541" i="9" s="1"/>
  <c r="E19545" i="9" s="1"/>
  <c r="E19549" i="9" s="1"/>
  <c r="E19553" i="9" s="1"/>
  <c r="E19557" i="9" s="1"/>
  <c r="E19561" i="9" s="1"/>
  <c r="E19565" i="9" s="1"/>
  <c r="E19569" i="9" s="1"/>
  <c r="E19573" i="9" s="1"/>
  <c r="E19577" i="9" s="1"/>
  <c r="E19581" i="9" s="1"/>
  <c r="E19585" i="9" s="1"/>
  <c r="E19589" i="9" s="1"/>
  <c r="E19593" i="9" s="1"/>
  <c r="E19597" i="9" s="1"/>
  <c r="E19601" i="9" s="1"/>
  <c r="E19605" i="9" s="1"/>
  <c r="E19609" i="9" s="1"/>
  <c r="E19613" i="9" s="1"/>
  <c r="E19617" i="9" s="1"/>
  <c r="E19621" i="9" s="1"/>
  <c r="E19625" i="9" s="1"/>
  <c r="E19629" i="9" s="1"/>
  <c r="E19633" i="9" s="1"/>
  <c r="E19637" i="9" s="1"/>
  <c r="E19641" i="9" s="1"/>
  <c r="E19645" i="9" s="1"/>
  <c r="E19649" i="9" s="1"/>
  <c r="E19653" i="9" s="1"/>
  <c r="E19657" i="9" s="1"/>
  <c r="E19661" i="9" s="1"/>
  <c r="E19665" i="9" s="1"/>
  <c r="E19669" i="9" s="1"/>
  <c r="E19673" i="9" s="1"/>
  <c r="E19677" i="9" s="1"/>
  <c r="E19681" i="9" s="1"/>
  <c r="E19685" i="9" s="1"/>
  <c r="E19689" i="9" s="1"/>
  <c r="E19693" i="9" s="1"/>
  <c r="E19697" i="9" s="1"/>
  <c r="E19701" i="9" s="1"/>
  <c r="E19705" i="9" s="1"/>
  <c r="E19709" i="9" s="1"/>
  <c r="E19713" i="9" s="1"/>
  <c r="E19717" i="9" s="1"/>
  <c r="E19721" i="9" s="1"/>
  <c r="E19725" i="9" s="1"/>
  <c r="E19729" i="9" s="1"/>
  <c r="E19733" i="9" s="1"/>
  <c r="E19737" i="9" s="1"/>
  <c r="E19741" i="9" s="1"/>
  <c r="E19745" i="9" s="1"/>
  <c r="E19749" i="9" s="1"/>
  <c r="E19753" i="9" s="1"/>
  <c r="E19757" i="9" s="1"/>
  <c r="E19761" i="9" s="1"/>
  <c r="E19765" i="9" s="1"/>
  <c r="E19769" i="9" s="1"/>
  <c r="E19773" i="9" s="1"/>
  <c r="E19777" i="9" s="1"/>
  <c r="E19781" i="9" s="1"/>
  <c r="E19785" i="9" s="1"/>
  <c r="E19789" i="9" s="1"/>
  <c r="E19793" i="9" s="1"/>
  <c r="E19797" i="9" s="1"/>
  <c r="E19801" i="9" s="1"/>
  <c r="E19805" i="9" s="1"/>
  <c r="E19809" i="9" s="1"/>
  <c r="E19813" i="9" s="1"/>
  <c r="E19817" i="9" s="1"/>
  <c r="E19821" i="9" s="1"/>
  <c r="E19825" i="9" s="1"/>
  <c r="E19829" i="9" s="1"/>
  <c r="E19833" i="9" s="1"/>
  <c r="E19837" i="9" s="1"/>
  <c r="E19841" i="9" s="1"/>
  <c r="E19845" i="9" s="1"/>
  <c r="E19849" i="9" s="1"/>
  <c r="E19853" i="9" s="1"/>
  <c r="E19857" i="9" s="1"/>
  <c r="E19861" i="9" s="1"/>
  <c r="E19865" i="9" s="1"/>
  <c r="E19869" i="9" s="1"/>
  <c r="E19873" i="9" s="1"/>
  <c r="E19877" i="9" s="1"/>
  <c r="E19881" i="9" s="1"/>
  <c r="E19885" i="9" s="1"/>
  <c r="E19889" i="9" s="1"/>
  <c r="E19893" i="9" s="1"/>
  <c r="E19897" i="9" s="1"/>
  <c r="E19901" i="9" s="1"/>
  <c r="E19905" i="9" s="1"/>
  <c r="E19909" i="9" s="1"/>
  <c r="E19913" i="9" s="1"/>
  <c r="E19917" i="9" s="1"/>
  <c r="E19921" i="9" s="1"/>
  <c r="E19925" i="9" s="1"/>
  <c r="E19929" i="9" s="1"/>
  <c r="E19933" i="9" s="1"/>
  <c r="E19937" i="9" s="1"/>
  <c r="E19941" i="9" s="1"/>
  <c r="E19945" i="9" s="1"/>
  <c r="E19949" i="9" s="1"/>
  <c r="E19953" i="9" s="1"/>
  <c r="E19957" i="9" s="1"/>
  <c r="E19961" i="9" s="1"/>
  <c r="E19965" i="9" s="1"/>
  <c r="E19969" i="9" s="1"/>
  <c r="E19973" i="9" s="1"/>
  <c r="E19977" i="9" s="1"/>
  <c r="E19981" i="9" s="1"/>
  <c r="E19985" i="9" s="1"/>
  <c r="E19989" i="9" s="1"/>
  <c r="E19993" i="9" s="1"/>
  <c r="E19997" i="9" s="1"/>
  <c r="E20001" i="9" s="1"/>
  <c r="E20005" i="9" s="1"/>
  <c r="E20009" i="9" s="1"/>
  <c r="E20013" i="9" s="1"/>
  <c r="E20017" i="9" s="1"/>
  <c r="E20021" i="9" s="1"/>
  <c r="E20025" i="9" s="1"/>
  <c r="E20029" i="9" s="1"/>
  <c r="E20033" i="9" s="1"/>
  <c r="E20037" i="9" s="1"/>
  <c r="E20041" i="9" s="1"/>
  <c r="E20045" i="9" s="1"/>
  <c r="E20049" i="9" s="1"/>
  <c r="E20053" i="9" s="1"/>
  <c r="E20057" i="9" s="1"/>
  <c r="E20061" i="9" s="1"/>
  <c r="E20065" i="9" s="1"/>
  <c r="E20069" i="9" s="1"/>
  <c r="E20073" i="9" s="1"/>
  <c r="E20077" i="9" s="1"/>
  <c r="E20081" i="9" s="1"/>
  <c r="E20085" i="9" s="1"/>
  <c r="E20089" i="9" s="1"/>
  <c r="E20093" i="9" s="1"/>
  <c r="E20097" i="9" s="1"/>
  <c r="E20101" i="9" s="1"/>
  <c r="E20105" i="9" s="1"/>
  <c r="E20109" i="9" s="1"/>
  <c r="E20113" i="9" s="1"/>
  <c r="E20117" i="9" s="1"/>
  <c r="E20121" i="9" s="1"/>
  <c r="E20125" i="9" s="1"/>
  <c r="E20129" i="9" s="1"/>
  <c r="E20133" i="9" s="1"/>
  <c r="E20137" i="9" s="1"/>
  <c r="E20141" i="9" s="1"/>
  <c r="E20145" i="9" s="1"/>
  <c r="E20149" i="9" s="1"/>
  <c r="E20153" i="9" s="1"/>
  <c r="E20157" i="9" s="1"/>
  <c r="E20161" i="9" s="1"/>
  <c r="E20165" i="9" s="1"/>
  <c r="E20169" i="9" s="1"/>
  <c r="E20173" i="9" s="1"/>
  <c r="E20177" i="9" s="1"/>
  <c r="E20181" i="9" s="1"/>
  <c r="E20185" i="9" s="1"/>
  <c r="E20189" i="9" s="1"/>
  <c r="E20193" i="9" s="1"/>
  <c r="E20197" i="9" s="1"/>
  <c r="E20201" i="9" s="1"/>
  <c r="E20205" i="9" s="1"/>
  <c r="E20209" i="9" s="1"/>
  <c r="E20213" i="9" s="1"/>
  <c r="E20217" i="9" s="1"/>
  <c r="E20221" i="9" s="1"/>
  <c r="E20225" i="9" s="1"/>
  <c r="E20229" i="9" s="1"/>
  <c r="E20233" i="9" s="1"/>
  <c r="E20237" i="9" s="1"/>
  <c r="E20241" i="9" s="1"/>
  <c r="E20245" i="9" s="1"/>
  <c r="E20249" i="9" s="1"/>
  <c r="E20253" i="9" s="1"/>
  <c r="E20257" i="9" s="1"/>
  <c r="E20261" i="9" s="1"/>
  <c r="E20265" i="9" s="1"/>
  <c r="E20269" i="9" s="1"/>
  <c r="E20273" i="9" s="1"/>
  <c r="E20277" i="9" s="1"/>
  <c r="E20281" i="9" s="1"/>
  <c r="E20285" i="9" s="1"/>
  <c r="E20289" i="9" s="1"/>
  <c r="E20293" i="9" s="1"/>
  <c r="E20297" i="9" s="1"/>
  <c r="E20301" i="9" s="1"/>
  <c r="E20305" i="9" s="1"/>
  <c r="E20309" i="9" s="1"/>
  <c r="E20313" i="9" s="1"/>
  <c r="E20317" i="9" s="1"/>
  <c r="E20321" i="9" s="1"/>
  <c r="E20325" i="9" s="1"/>
  <c r="E20329" i="9" s="1"/>
  <c r="E20333" i="9" s="1"/>
  <c r="E20337" i="9" s="1"/>
  <c r="E20341" i="9" s="1"/>
  <c r="E20345" i="9" s="1"/>
  <c r="E20349" i="9" s="1"/>
  <c r="E20353" i="9" s="1"/>
  <c r="E20357" i="9" s="1"/>
  <c r="E20361" i="9" s="1"/>
  <c r="E20365" i="9" s="1"/>
  <c r="E20369" i="9" s="1"/>
  <c r="E20373" i="9" s="1"/>
  <c r="E20377" i="9" s="1"/>
  <c r="E20381" i="9" s="1"/>
  <c r="E20385" i="9" s="1"/>
  <c r="E20389" i="9" s="1"/>
  <c r="E20393" i="9" s="1"/>
  <c r="E20397" i="9" s="1"/>
  <c r="E20401" i="9" s="1"/>
  <c r="E20405" i="9" s="1"/>
  <c r="E20409" i="9" s="1"/>
  <c r="E20413" i="9" s="1"/>
  <c r="E20417" i="9" s="1"/>
  <c r="E20421" i="9" s="1"/>
  <c r="E20425" i="9" s="1"/>
  <c r="E20429" i="9" s="1"/>
  <c r="E20433" i="9" s="1"/>
  <c r="E20437" i="9" s="1"/>
  <c r="E20441" i="9" s="1"/>
  <c r="E20445" i="9" s="1"/>
  <c r="E20449" i="9" s="1"/>
  <c r="E20453" i="9" s="1"/>
  <c r="E20457" i="9" s="1"/>
  <c r="E20461" i="9" s="1"/>
  <c r="E20465" i="9" s="1"/>
  <c r="E20469" i="9" s="1"/>
  <c r="E20473" i="9" s="1"/>
  <c r="E20477" i="9" s="1"/>
  <c r="E20481" i="9" s="1"/>
  <c r="E20485" i="9" s="1"/>
  <c r="E20489" i="9" s="1"/>
  <c r="E20493" i="9" s="1"/>
  <c r="E20497" i="9" s="1"/>
  <c r="E20501" i="9" s="1"/>
  <c r="E20505" i="9" s="1"/>
  <c r="E20509" i="9" s="1"/>
  <c r="E20513" i="9" s="1"/>
  <c r="E20517" i="9" s="1"/>
  <c r="E20521" i="9" s="1"/>
  <c r="E20525" i="9" s="1"/>
  <c r="E20529" i="9" s="1"/>
  <c r="E20533" i="9" s="1"/>
  <c r="E20537" i="9" s="1"/>
  <c r="E20541" i="9" s="1"/>
  <c r="E20545" i="9" s="1"/>
  <c r="E20549" i="9" s="1"/>
  <c r="E20553" i="9" s="1"/>
  <c r="E20557" i="9" s="1"/>
  <c r="E20561" i="9" s="1"/>
  <c r="E20565" i="9" s="1"/>
  <c r="E20569" i="9" s="1"/>
  <c r="E20573" i="9" s="1"/>
  <c r="E20577" i="9" s="1"/>
  <c r="E20581" i="9" s="1"/>
  <c r="E20585" i="9" s="1"/>
  <c r="E20589" i="9" s="1"/>
  <c r="E20593" i="9" s="1"/>
  <c r="E20597" i="9" s="1"/>
  <c r="E20601" i="9" s="1"/>
  <c r="E20605" i="9" s="1"/>
  <c r="E20609" i="9" s="1"/>
  <c r="E20613" i="9" s="1"/>
  <c r="E20617" i="9" s="1"/>
  <c r="E20621" i="9" s="1"/>
  <c r="E20625" i="9" s="1"/>
  <c r="E20629" i="9" s="1"/>
  <c r="E20633" i="9" s="1"/>
  <c r="E20637" i="9" s="1"/>
  <c r="E20641" i="9" s="1"/>
  <c r="E20645" i="9" s="1"/>
  <c r="E20649" i="9" s="1"/>
  <c r="E20653" i="9" s="1"/>
  <c r="E20657" i="9" s="1"/>
  <c r="E20661" i="9" s="1"/>
  <c r="E20665" i="9" s="1"/>
  <c r="E20669" i="9" s="1"/>
  <c r="E20673" i="9" s="1"/>
  <c r="E20677" i="9" s="1"/>
  <c r="E20681" i="9" s="1"/>
  <c r="E20685" i="9" s="1"/>
  <c r="E20689" i="9" s="1"/>
  <c r="E20693" i="9" s="1"/>
  <c r="E20697" i="9" s="1"/>
  <c r="E20701" i="9" s="1"/>
  <c r="E20705" i="9" s="1"/>
  <c r="E20709" i="9" s="1"/>
  <c r="E20713" i="9" s="1"/>
  <c r="E20717" i="9" s="1"/>
  <c r="E20721" i="9" s="1"/>
  <c r="E20725" i="9" s="1"/>
  <c r="E20729" i="9" s="1"/>
  <c r="E20733" i="9" s="1"/>
  <c r="E20737" i="9" s="1"/>
  <c r="E20741" i="9" s="1"/>
  <c r="E20745" i="9" s="1"/>
  <c r="E20749" i="9" s="1"/>
  <c r="E20753" i="9" s="1"/>
  <c r="E20757" i="9" s="1"/>
  <c r="E20761" i="9" s="1"/>
  <c r="E20765" i="9" s="1"/>
  <c r="E20769" i="9" s="1"/>
  <c r="E20773" i="9" s="1"/>
  <c r="E20777" i="9" s="1"/>
  <c r="E20781" i="9" s="1"/>
  <c r="E20785" i="9" s="1"/>
  <c r="E20789" i="9" s="1"/>
  <c r="E20793" i="9" s="1"/>
  <c r="E20797" i="9" s="1"/>
  <c r="E20801" i="9" s="1"/>
  <c r="E20805" i="9" s="1"/>
  <c r="E20809" i="9" s="1"/>
  <c r="E20813" i="9" s="1"/>
  <c r="E20817" i="9" s="1"/>
  <c r="E20821" i="9" s="1"/>
  <c r="E20825" i="9" s="1"/>
  <c r="E20829" i="9" s="1"/>
  <c r="E20833" i="9" s="1"/>
  <c r="E20837" i="9" s="1"/>
  <c r="E20841" i="9" s="1"/>
  <c r="E20845" i="9" s="1"/>
  <c r="E20849" i="9" s="1"/>
  <c r="E20853" i="9" s="1"/>
  <c r="E20857" i="9" s="1"/>
  <c r="E20861" i="9" s="1"/>
  <c r="E20865" i="9" s="1"/>
  <c r="E20869" i="9" s="1"/>
  <c r="E20873" i="9" s="1"/>
  <c r="E20877" i="9" s="1"/>
  <c r="E20881" i="9" s="1"/>
  <c r="E20885" i="9" s="1"/>
  <c r="E20889" i="9" s="1"/>
  <c r="E20893" i="9" s="1"/>
  <c r="E20897" i="9" s="1"/>
  <c r="E20901" i="9" s="1"/>
  <c r="E20905" i="9" s="1"/>
  <c r="E20909" i="9" s="1"/>
  <c r="E20913" i="9" s="1"/>
  <c r="E20917" i="9" s="1"/>
  <c r="E20921" i="9" s="1"/>
  <c r="E20925" i="9" s="1"/>
  <c r="E20929" i="9" s="1"/>
  <c r="E20933" i="9" s="1"/>
  <c r="E20937" i="9" s="1"/>
  <c r="E20941" i="9" s="1"/>
  <c r="E20945" i="9" s="1"/>
  <c r="E20949" i="9" s="1"/>
  <c r="E20953" i="9" s="1"/>
  <c r="E20957" i="9" s="1"/>
  <c r="E20961" i="9" s="1"/>
  <c r="E20965" i="9" s="1"/>
  <c r="E20969" i="9" s="1"/>
  <c r="E20973" i="9" s="1"/>
  <c r="E20977" i="9" s="1"/>
  <c r="E20981" i="9" s="1"/>
  <c r="E20985" i="9" s="1"/>
  <c r="E20989" i="9" s="1"/>
  <c r="E20993" i="9" s="1"/>
  <c r="E20997" i="9" s="1"/>
  <c r="E21001" i="9" s="1"/>
  <c r="E21005" i="9" s="1"/>
  <c r="E21009" i="9" s="1"/>
  <c r="E21013" i="9" s="1"/>
  <c r="E21017" i="9" s="1"/>
  <c r="E21021" i="9" s="1"/>
  <c r="E21025" i="9" s="1"/>
  <c r="E21029" i="9" s="1"/>
  <c r="E21033" i="9" s="1"/>
  <c r="E21037" i="9" s="1"/>
  <c r="E21041" i="9" s="1"/>
  <c r="E21045" i="9" s="1"/>
  <c r="E21049" i="9" s="1"/>
  <c r="E21053" i="9" s="1"/>
  <c r="E21057" i="9" s="1"/>
  <c r="E21061" i="9" s="1"/>
  <c r="E21065" i="9" s="1"/>
  <c r="E21069" i="9" s="1"/>
  <c r="E21073" i="9" s="1"/>
  <c r="E21077" i="9" s="1"/>
  <c r="E21081" i="9" s="1"/>
  <c r="E21085" i="9" s="1"/>
  <c r="E21089" i="9" s="1"/>
  <c r="E21093" i="9" s="1"/>
  <c r="E21097" i="9" s="1"/>
  <c r="E21101" i="9" s="1"/>
  <c r="E21105" i="9" s="1"/>
  <c r="E21109" i="9" s="1"/>
  <c r="E21113" i="9" s="1"/>
  <c r="E21117" i="9" s="1"/>
  <c r="E21121" i="9" s="1"/>
  <c r="E21125" i="9" s="1"/>
  <c r="E21129" i="9" s="1"/>
  <c r="E21133" i="9" s="1"/>
  <c r="E21137" i="9" s="1"/>
  <c r="E21141" i="9" s="1"/>
  <c r="E21145" i="9" s="1"/>
  <c r="E21149" i="9" s="1"/>
  <c r="E21153" i="9" s="1"/>
  <c r="E21157" i="9" s="1"/>
  <c r="E21161" i="9" s="1"/>
  <c r="E21165" i="9" s="1"/>
  <c r="E21169" i="9" s="1"/>
  <c r="E21173" i="9" s="1"/>
  <c r="E21177" i="9" s="1"/>
  <c r="E21181" i="9" s="1"/>
  <c r="E21185" i="9" s="1"/>
  <c r="E21189" i="9" s="1"/>
  <c r="E21193" i="9" s="1"/>
  <c r="E21197" i="9" s="1"/>
  <c r="E21201" i="9" s="1"/>
  <c r="E21205" i="9" s="1"/>
  <c r="E21209" i="9" s="1"/>
  <c r="E21213" i="9" s="1"/>
  <c r="E21217" i="9" s="1"/>
  <c r="E21221" i="9" s="1"/>
  <c r="E21225" i="9" s="1"/>
  <c r="E21229" i="9" s="1"/>
  <c r="E21233" i="9" s="1"/>
  <c r="E21237" i="9" s="1"/>
  <c r="E21241" i="9" s="1"/>
  <c r="E21245" i="9" s="1"/>
  <c r="E21249" i="9" s="1"/>
  <c r="E21253" i="9" s="1"/>
  <c r="E21257" i="9" s="1"/>
  <c r="E21261" i="9" s="1"/>
  <c r="E21265" i="9" s="1"/>
  <c r="E21269" i="9" s="1"/>
  <c r="E21273" i="9" s="1"/>
  <c r="E21277" i="9" s="1"/>
  <c r="E21281" i="9" s="1"/>
  <c r="E21285" i="9" s="1"/>
  <c r="E21289" i="9" s="1"/>
  <c r="E21293" i="9" s="1"/>
  <c r="E21297" i="9" s="1"/>
  <c r="E21301" i="9" s="1"/>
  <c r="E21305" i="9" s="1"/>
  <c r="E21309" i="9" s="1"/>
  <c r="E21313" i="9" s="1"/>
  <c r="E21317" i="9" s="1"/>
  <c r="E21321" i="9" s="1"/>
  <c r="E21325" i="9" s="1"/>
  <c r="E21329" i="9" s="1"/>
  <c r="E21333" i="9" s="1"/>
  <c r="E21337" i="9" s="1"/>
  <c r="E21341" i="9" s="1"/>
  <c r="E21345" i="9" s="1"/>
  <c r="E21349" i="9" s="1"/>
  <c r="E21353" i="9" s="1"/>
  <c r="E21357" i="9" s="1"/>
  <c r="E21361" i="9" s="1"/>
  <c r="E21365" i="9" s="1"/>
  <c r="E21369" i="9" s="1"/>
  <c r="E21373" i="9" s="1"/>
  <c r="E21377" i="9" s="1"/>
  <c r="E21381" i="9" s="1"/>
  <c r="E21385" i="9" s="1"/>
  <c r="E21389" i="9" s="1"/>
  <c r="E21393" i="9" s="1"/>
  <c r="E21397" i="9" s="1"/>
  <c r="E21401" i="9" s="1"/>
  <c r="E21405" i="9" s="1"/>
  <c r="E21409" i="9" s="1"/>
  <c r="E21413" i="9" s="1"/>
  <c r="E21417" i="9" s="1"/>
  <c r="E21421" i="9" s="1"/>
  <c r="E21425" i="9" s="1"/>
  <c r="E21429" i="9" s="1"/>
  <c r="E21433" i="9" s="1"/>
  <c r="E21437" i="9" s="1"/>
  <c r="E21441" i="9" s="1"/>
  <c r="E21445" i="9" s="1"/>
  <c r="E21449" i="9" s="1"/>
  <c r="E21453" i="9" s="1"/>
  <c r="E21457" i="9" s="1"/>
  <c r="E21461" i="9" s="1"/>
  <c r="E21465" i="9" s="1"/>
  <c r="E21469" i="9" s="1"/>
  <c r="E21473" i="9" s="1"/>
  <c r="E21477" i="9" s="1"/>
  <c r="E21481" i="9" s="1"/>
  <c r="E21485" i="9" s="1"/>
  <c r="E21489" i="9" s="1"/>
  <c r="E21493" i="9" s="1"/>
  <c r="E21497" i="9" s="1"/>
  <c r="E21501" i="9" s="1"/>
  <c r="E21505" i="9" s="1"/>
  <c r="E21509" i="9" s="1"/>
  <c r="E21513" i="9" s="1"/>
  <c r="E21517" i="9" s="1"/>
  <c r="E21521" i="9" s="1"/>
  <c r="E21525" i="9" s="1"/>
  <c r="E21529" i="9" s="1"/>
  <c r="E21533" i="9" s="1"/>
  <c r="E21537" i="9" s="1"/>
  <c r="E21541" i="9" s="1"/>
  <c r="E21545" i="9" s="1"/>
  <c r="E21549" i="9" s="1"/>
  <c r="E21553" i="9" s="1"/>
  <c r="E21557" i="9" s="1"/>
  <c r="E21561" i="9" s="1"/>
  <c r="E21565" i="9" s="1"/>
  <c r="E21569" i="9" s="1"/>
  <c r="E21573" i="9" s="1"/>
  <c r="E21577" i="9" s="1"/>
  <c r="E21581" i="9" s="1"/>
  <c r="E21585" i="9" s="1"/>
  <c r="E21589" i="9" s="1"/>
  <c r="E21593" i="9" s="1"/>
  <c r="E21597" i="9" s="1"/>
  <c r="E21601" i="9" s="1"/>
  <c r="E21605" i="9" s="1"/>
  <c r="E21609" i="9" s="1"/>
  <c r="E21613" i="9" s="1"/>
  <c r="E21617" i="9" s="1"/>
  <c r="E21621" i="9" s="1"/>
  <c r="E21625" i="9" s="1"/>
  <c r="E21629" i="9" s="1"/>
  <c r="E21633" i="9" s="1"/>
  <c r="E21637" i="9" s="1"/>
  <c r="E21641" i="9" s="1"/>
  <c r="E21645" i="9" s="1"/>
  <c r="E21649" i="9" s="1"/>
  <c r="E21653" i="9" s="1"/>
  <c r="E21657" i="9" s="1"/>
  <c r="E21661" i="9" s="1"/>
  <c r="E21665" i="9" s="1"/>
  <c r="E21669" i="9" s="1"/>
  <c r="E21673" i="9" s="1"/>
  <c r="E21677" i="9" s="1"/>
  <c r="E21681" i="9" s="1"/>
  <c r="E21685" i="9" s="1"/>
  <c r="E21689" i="9" s="1"/>
  <c r="E21693" i="9" s="1"/>
  <c r="E21697" i="9" s="1"/>
  <c r="E21701" i="9" s="1"/>
  <c r="E21705" i="9" s="1"/>
  <c r="E21709" i="9" s="1"/>
  <c r="E21713" i="9" s="1"/>
  <c r="E21717" i="9" s="1"/>
  <c r="E21721" i="9" s="1"/>
  <c r="E21725" i="9" s="1"/>
  <c r="E21729" i="9" s="1"/>
  <c r="E21733" i="9" s="1"/>
  <c r="E21737" i="9" s="1"/>
  <c r="E21741" i="9" s="1"/>
  <c r="E21745" i="9" s="1"/>
  <c r="E21749" i="9" s="1"/>
  <c r="E21753" i="9" s="1"/>
  <c r="E21757" i="9" s="1"/>
  <c r="E21761" i="9" s="1"/>
  <c r="E21765" i="9" s="1"/>
  <c r="E21769" i="9" s="1"/>
  <c r="E21773" i="9" s="1"/>
  <c r="E21777" i="9" s="1"/>
  <c r="E21781" i="9" s="1"/>
  <c r="E21785" i="9" s="1"/>
  <c r="E21789" i="9" s="1"/>
  <c r="E21793" i="9" s="1"/>
  <c r="E21797" i="9" s="1"/>
  <c r="E21801" i="9" s="1"/>
  <c r="E21805" i="9" s="1"/>
  <c r="E21809" i="9" s="1"/>
  <c r="E21813" i="9" s="1"/>
  <c r="E21817" i="9" s="1"/>
  <c r="E21821" i="9" s="1"/>
  <c r="E21825" i="9" s="1"/>
  <c r="E21829" i="9" s="1"/>
  <c r="E21833" i="9" s="1"/>
  <c r="E21837" i="9" s="1"/>
  <c r="E21841" i="9" s="1"/>
  <c r="E21845" i="9" s="1"/>
  <c r="E21849" i="9" s="1"/>
  <c r="E21853" i="9" s="1"/>
  <c r="E21857" i="9" s="1"/>
  <c r="E21861" i="9" s="1"/>
  <c r="E21865" i="9" s="1"/>
  <c r="E21869" i="9" s="1"/>
  <c r="E21873" i="9" s="1"/>
  <c r="E21877" i="9" s="1"/>
  <c r="E21881" i="9" s="1"/>
  <c r="E21885" i="9" s="1"/>
  <c r="E21889" i="9" s="1"/>
  <c r="E21893" i="9" s="1"/>
  <c r="E21897" i="9" s="1"/>
  <c r="E21901" i="9" s="1"/>
  <c r="E21905" i="9" s="1"/>
  <c r="E21909" i="9" s="1"/>
  <c r="E21913" i="9" s="1"/>
  <c r="E21917" i="9" s="1"/>
  <c r="E21921" i="9" s="1"/>
  <c r="E21925" i="9" s="1"/>
  <c r="E21929" i="9" s="1"/>
  <c r="E21933" i="9" s="1"/>
  <c r="E21937" i="9" s="1"/>
  <c r="E21941" i="9" s="1"/>
  <c r="E21945" i="9" s="1"/>
  <c r="E21949" i="9" s="1"/>
  <c r="E21953" i="9" s="1"/>
  <c r="E21957" i="9" s="1"/>
  <c r="E21961" i="9" s="1"/>
  <c r="E21965" i="9" s="1"/>
  <c r="E21969" i="9" s="1"/>
  <c r="E21973" i="9" s="1"/>
  <c r="E21977" i="9" s="1"/>
  <c r="E21981" i="9" s="1"/>
  <c r="E21985" i="9" s="1"/>
  <c r="E21989" i="9" s="1"/>
  <c r="E21993" i="9" s="1"/>
  <c r="E21997" i="9" s="1"/>
  <c r="E22001" i="9" s="1"/>
  <c r="E22005" i="9" s="1"/>
  <c r="E22009" i="9" s="1"/>
  <c r="E22013" i="9" s="1"/>
  <c r="E22017" i="9" s="1"/>
  <c r="E22021" i="9" s="1"/>
  <c r="E22025" i="9" s="1"/>
  <c r="E22029" i="9" s="1"/>
  <c r="E22033" i="9" s="1"/>
  <c r="E22037" i="9" s="1"/>
  <c r="E22041" i="9" s="1"/>
  <c r="E22045" i="9" s="1"/>
  <c r="E22049" i="9" s="1"/>
  <c r="E22053" i="9" s="1"/>
  <c r="E22057" i="9" s="1"/>
  <c r="E22061" i="9" s="1"/>
  <c r="E22065" i="9" s="1"/>
  <c r="E22069" i="9" s="1"/>
  <c r="E22073" i="9" s="1"/>
  <c r="E22077" i="9" s="1"/>
  <c r="E22081" i="9" s="1"/>
  <c r="E22085" i="9" s="1"/>
  <c r="E22089" i="9" s="1"/>
  <c r="E22093" i="9" s="1"/>
  <c r="E22097" i="9" s="1"/>
  <c r="E22101" i="9" s="1"/>
  <c r="E22105" i="9" s="1"/>
  <c r="E22109" i="9" s="1"/>
  <c r="E22113" i="9" s="1"/>
  <c r="E22117" i="9" s="1"/>
  <c r="E22121" i="9" s="1"/>
  <c r="E22125" i="9" s="1"/>
  <c r="E22129" i="9" s="1"/>
  <c r="E22133" i="9" s="1"/>
  <c r="E22137" i="9" s="1"/>
  <c r="E22141" i="9" s="1"/>
  <c r="E22145" i="9" s="1"/>
  <c r="E22149" i="9" s="1"/>
  <c r="E22153" i="9" s="1"/>
  <c r="E22157" i="9" s="1"/>
  <c r="E22161" i="9" s="1"/>
  <c r="E22165" i="9" s="1"/>
  <c r="E22169" i="9" s="1"/>
  <c r="E22173" i="9" s="1"/>
  <c r="E22177" i="9" s="1"/>
  <c r="E22181" i="9" s="1"/>
  <c r="E22185" i="9" s="1"/>
  <c r="E22189" i="9" s="1"/>
  <c r="E22193" i="9" s="1"/>
  <c r="E22197" i="9" s="1"/>
  <c r="E22201" i="9" s="1"/>
  <c r="E22205" i="9" s="1"/>
  <c r="E22209" i="9" s="1"/>
  <c r="E22213" i="9" s="1"/>
  <c r="E22217" i="9" s="1"/>
  <c r="E22221" i="9" s="1"/>
  <c r="E22225" i="9" s="1"/>
  <c r="E22229" i="9" s="1"/>
  <c r="E22233" i="9" s="1"/>
  <c r="E22237" i="9" s="1"/>
  <c r="E22241" i="9" s="1"/>
  <c r="E22245" i="9" s="1"/>
  <c r="E22249" i="9" s="1"/>
  <c r="E22253" i="9" s="1"/>
  <c r="E22257" i="9" s="1"/>
  <c r="E22261" i="9" s="1"/>
  <c r="E22265" i="9" s="1"/>
  <c r="E22269" i="9" s="1"/>
  <c r="E22273" i="9" s="1"/>
  <c r="E22277" i="9" s="1"/>
  <c r="E22281" i="9" s="1"/>
  <c r="E22285" i="9" s="1"/>
  <c r="E22289" i="9" s="1"/>
  <c r="E22293" i="9" s="1"/>
  <c r="E22297" i="9" s="1"/>
  <c r="E22301" i="9" s="1"/>
  <c r="E22305" i="9" s="1"/>
  <c r="E22309" i="9" s="1"/>
  <c r="E22313" i="9" s="1"/>
  <c r="E22317" i="9" s="1"/>
  <c r="E22321" i="9" s="1"/>
  <c r="E22325" i="9" s="1"/>
  <c r="E22329" i="9" s="1"/>
  <c r="E22333" i="9" s="1"/>
  <c r="E22337" i="9" s="1"/>
  <c r="E22341" i="9" s="1"/>
  <c r="E22345" i="9" s="1"/>
  <c r="E22349" i="9" s="1"/>
  <c r="E22353" i="9" s="1"/>
  <c r="E22357" i="9" s="1"/>
  <c r="E22361" i="9" s="1"/>
  <c r="E22365" i="9" s="1"/>
  <c r="E22369" i="9" s="1"/>
  <c r="E22373" i="9" s="1"/>
  <c r="E22377" i="9" s="1"/>
  <c r="E22381" i="9" s="1"/>
  <c r="E22385" i="9" s="1"/>
  <c r="E22389" i="9" s="1"/>
  <c r="E22393" i="9" s="1"/>
  <c r="E22397" i="9" s="1"/>
  <c r="E22401" i="9" s="1"/>
  <c r="E22405" i="9" s="1"/>
  <c r="E22409" i="9" s="1"/>
  <c r="E22413" i="9" s="1"/>
  <c r="E22417" i="9" s="1"/>
  <c r="E22421" i="9" s="1"/>
  <c r="E22425" i="9" s="1"/>
  <c r="E22429" i="9" s="1"/>
  <c r="E22433" i="9" s="1"/>
  <c r="E22437" i="9" s="1"/>
  <c r="E22441" i="9" s="1"/>
  <c r="E22445" i="9" s="1"/>
  <c r="E22449" i="9" s="1"/>
  <c r="E22453" i="9" s="1"/>
  <c r="E22457" i="9" s="1"/>
  <c r="E22461" i="9" s="1"/>
  <c r="E22465" i="9" s="1"/>
  <c r="E22469" i="9" s="1"/>
  <c r="E22473" i="9" s="1"/>
  <c r="E22477" i="9" s="1"/>
  <c r="E22481" i="9" s="1"/>
  <c r="E22485" i="9" s="1"/>
  <c r="E22489" i="9" s="1"/>
  <c r="E22493" i="9" s="1"/>
  <c r="E22497" i="9" s="1"/>
  <c r="E22501" i="9" s="1"/>
  <c r="E22505" i="9" s="1"/>
  <c r="E22509" i="9" s="1"/>
  <c r="E22513" i="9" s="1"/>
  <c r="E22517" i="9" s="1"/>
  <c r="E22521" i="9" s="1"/>
  <c r="E22525" i="9" s="1"/>
  <c r="E22529" i="9" s="1"/>
  <c r="E22533" i="9" s="1"/>
  <c r="E22537" i="9" s="1"/>
  <c r="E22541" i="9" s="1"/>
  <c r="E22545" i="9" s="1"/>
  <c r="E22549" i="9" s="1"/>
  <c r="E22553" i="9" s="1"/>
  <c r="E22557" i="9" s="1"/>
  <c r="E22561" i="9" s="1"/>
  <c r="E22565" i="9" s="1"/>
  <c r="E22569" i="9" s="1"/>
  <c r="E22573" i="9" s="1"/>
  <c r="E22577" i="9" s="1"/>
  <c r="E22581" i="9" s="1"/>
  <c r="E22585" i="9" s="1"/>
  <c r="E22589" i="9" s="1"/>
  <c r="E22593" i="9" s="1"/>
  <c r="E22597" i="9" s="1"/>
  <c r="E22601" i="9" s="1"/>
  <c r="E22605" i="9" s="1"/>
  <c r="E22609" i="9" s="1"/>
  <c r="E22613" i="9" s="1"/>
  <c r="E22617" i="9" s="1"/>
  <c r="E22621" i="9" s="1"/>
  <c r="E22625" i="9" s="1"/>
  <c r="E22629" i="9" s="1"/>
  <c r="E22633" i="9" s="1"/>
  <c r="E22637" i="9" s="1"/>
  <c r="E22641" i="9" s="1"/>
  <c r="E22645" i="9" s="1"/>
  <c r="E22649" i="9" s="1"/>
  <c r="E22653" i="9" s="1"/>
  <c r="E22657" i="9" s="1"/>
  <c r="E22661" i="9" s="1"/>
  <c r="E22665" i="9" s="1"/>
  <c r="E22669" i="9" s="1"/>
  <c r="E22673" i="9" s="1"/>
  <c r="E22677" i="9" s="1"/>
  <c r="E22681" i="9" s="1"/>
  <c r="E22685" i="9" s="1"/>
  <c r="E22689" i="9" s="1"/>
  <c r="E22693" i="9" s="1"/>
  <c r="E22697" i="9" s="1"/>
  <c r="E22701" i="9" s="1"/>
  <c r="E22705" i="9" s="1"/>
  <c r="E22709" i="9" s="1"/>
  <c r="E22713" i="9" s="1"/>
  <c r="E22717" i="9" s="1"/>
  <c r="E22721" i="9" s="1"/>
  <c r="E22725" i="9" s="1"/>
  <c r="E22729" i="9" s="1"/>
  <c r="E22733" i="9" s="1"/>
  <c r="E22737" i="9" s="1"/>
  <c r="E22741" i="9" s="1"/>
  <c r="E22745" i="9" s="1"/>
  <c r="E22749" i="9" s="1"/>
  <c r="E22753" i="9" s="1"/>
  <c r="E22757" i="9" s="1"/>
  <c r="E22761" i="9" s="1"/>
  <c r="E22765" i="9" s="1"/>
  <c r="E22769" i="9" s="1"/>
  <c r="E22773" i="9" s="1"/>
  <c r="E22777" i="9" s="1"/>
  <c r="E22781" i="9" s="1"/>
  <c r="E22785" i="9" s="1"/>
  <c r="E22789" i="9" s="1"/>
  <c r="E22793" i="9" s="1"/>
  <c r="E22797" i="9" s="1"/>
  <c r="E22801" i="9" s="1"/>
  <c r="E22805" i="9" s="1"/>
  <c r="E22809" i="9" s="1"/>
  <c r="E22813" i="9" s="1"/>
  <c r="E22817" i="9" s="1"/>
  <c r="E22821" i="9" s="1"/>
  <c r="E22825" i="9" s="1"/>
  <c r="E22829" i="9" s="1"/>
  <c r="E22833" i="9" s="1"/>
  <c r="E22837" i="9" s="1"/>
  <c r="E22841" i="9" s="1"/>
  <c r="E22845" i="9" s="1"/>
  <c r="E22849" i="9" s="1"/>
  <c r="E22853" i="9" s="1"/>
  <c r="E22857" i="9" s="1"/>
  <c r="E22861" i="9" s="1"/>
  <c r="E22865" i="9" s="1"/>
  <c r="E22869" i="9" s="1"/>
  <c r="E22873" i="9" s="1"/>
  <c r="E22877" i="9" s="1"/>
  <c r="E22881" i="9" s="1"/>
  <c r="E22885" i="9" s="1"/>
  <c r="E22889" i="9" s="1"/>
  <c r="E22893" i="9" s="1"/>
  <c r="E22897" i="9" s="1"/>
  <c r="E22901" i="9" s="1"/>
  <c r="E22905" i="9" s="1"/>
  <c r="E22909" i="9" s="1"/>
  <c r="E22913" i="9" s="1"/>
  <c r="E22917" i="9" s="1"/>
  <c r="E22921" i="9" s="1"/>
  <c r="E22925" i="9" s="1"/>
  <c r="E22929" i="9" s="1"/>
  <c r="E22933" i="9" s="1"/>
  <c r="E22937" i="9" s="1"/>
  <c r="E22941" i="9" s="1"/>
  <c r="E22945" i="9" s="1"/>
  <c r="E22949" i="9" s="1"/>
  <c r="E22953" i="9" s="1"/>
  <c r="E22957" i="9" s="1"/>
  <c r="E22961" i="9" s="1"/>
  <c r="E22965" i="9" s="1"/>
  <c r="E22969" i="9" s="1"/>
  <c r="E22973" i="9" s="1"/>
  <c r="E22977" i="9" s="1"/>
  <c r="E22981" i="9" s="1"/>
  <c r="E22985" i="9" s="1"/>
  <c r="E22989" i="9" s="1"/>
  <c r="E22993" i="9" s="1"/>
  <c r="E22997" i="9" s="1"/>
  <c r="E23001" i="9" s="1"/>
  <c r="E23005" i="9" s="1"/>
  <c r="E23009" i="9" s="1"/>
  <c r="E23013" i="9" s="1"/>
  <c r="E23017" i="9" s="1"/>
  <c r="E23021" i="9" s="1"/>
  <c r="E23025" i="9" s="1"/>
  <c r="E23029" i="9" s="1"/>
  <c r="E23033" i="9" s="1"/>
  <c r="E23037" i="9" s="1"/>
  <c r="E23041" i="9" s="1"/>
  <c r="E23045" i="9" s="1"/>
  <c r="E23049" i="9" s="1"/>
  <c r="E23053" i="9" s="1"/>
  <c r="E23057" i="9" s="1"/>
  <c r="E23061" i="9" s="1"/>
  <c r="E23065" i="9" s="1"/>
  <c r="E23069" i="9" s="1"/>
  <c r="E23073" i="9" s="1"/>
  <c r="E23077" i="9" s="1"/>
  <c r="E23081" i="9" s="1"/>
  <c r="E23085" i="9" s="1"/>
  <c r="E23089" i="9" s="1"/>
  <c r="E23093" i="9" s="1"/>
  <c r="E23097" i="9" s="1"/>
  <c r="E23101" i="9" s="1"/>
  <c r="E23105" i="9" s="1"/>
  <c r="E23109" i="9" s="1"/>
  <c r="E23113" i="9" s="1"/>
  <c r="E23117" i="9" s="1"/>
  <c r="E23121" i="9" s="1"/>
  <c r="E23125" i="9" s="1"/>
  <c r="E23129" i="9" s="1"/>
  <c r="E23133" i="9" s="1"/>
  <c r="E23137" i="9" s="1"/>
  <c r="E23141" i="9" s="1"/>
  <c r="E23145" i="9" s="1"/>
  <c r="E23149" i="9" s="1"/>
  <c r="E23153" i="9" s="1"/>
  <c r="E23157" i="9" s="1"/>
  <c r="E23161" i="9" s="1"/>
  <c r="E23165" i="9" s="1"/>
  <c r="E23169" i="9" s="1"/>
  <c r="E23173" i="9" s="1"/>
  <c r="E23177" i="9" s="1"/>
  <c r="E23181" i="9" s="1"/>
  <c r="E23185" i="9" s="1"/>
  <c r="E23189" i="9" s="1"/>
  <c r="E23193" i="9" s="1"/>
  <c r="E23197" i="9" s="1"/>
  <c r="E23201" i="9" s="1"/>
  <c r="E23205" i="9" s="1"/>
  <c r="E23209" i="9" s="1"/>
  <c r="E23213" i="9" s="1"/>
  <c r="E23217" i="9" s="1"/>
  <c r="E23221" i="9" s="1"/>
  <c r="E23225" i="9" s="1"/>
  <c r="E23229" i="9" s="1"/>
  <c r="E23233" i="9" s="1"/>
  <c r="E23237" i="9" s="1"/>
  <c r="E23241" i="9" s="1"/>
  <c r="E23245" i="9" s="1"/>
  <c r="E23249" i="9" s="1"/>
  <c r="E23253" i="9" s="1"/>
  <c r="E23257" i="9" s="1"/>
  <c r="E23261" i="9" s="1"/>
  <c r="E23265" i="9" s="1"/>
  <c r="E23269" i="9" s="1"/>
  <c r="E23273" i="9" s="1"/>
  <c r="E23277" i="9" s="1"/>
  <c r="E23281" i="9" s="1"/>
  <c r="E23285" i="9" s="1"/>
  <c r="E23289" i="9" s="1"/>
  <c r="E23293" i="9" s="1"/>
  <c r="E23297" i="9" s="1"/>
  <c r="E23301" i="9" s="1"/>
  <c r="E23305" i="9" s="1"/>
  <c r="E23309" i="9" s="1"/>
  <c r="E23313" i="9" s="1"/>
  <c r="E23317" i="9" s="1"/>
  <c r="E23321" i="9" s="1"/>
  <c r="E23325" i="9" s="1"/>
  <c r="E23329" i="9" s="1"/>
  <c r="E23333" i="9" s="1"/>
  <c r="E23337" i="9" s="1"/>
  <c r="E23341" i="9" s="1"/>
  <c r="E23345" i="9" s="1"/>
  <c r="E23349" i="9" s="1"/>
  <c r="E23353" i="9" s="1"/>
  <c r="E23357" i="9" s="1"/>
  <c r="E23361" i="9" s="1"/>
  <c r="E23365" i="9" s="1"/>
  <c r="E23369" i="9" s="1"/>
  <c r="E23373" i="9" s="1"/>
  <c r="E23377" i="9" s="1"/>
  <c r="E23381" i="9" s="1"/>
  <c r="E23385" i="9" s="1"/>
  <c r="E23389" i="9" s="1"/>
  <c r="E23393" i="9" s="1"/>
  <c r="E23397" i="9" s="1"/>
  <c r="E23401" i="9" s="1"/>
  <c r="E23405" i="9" s="1"/>
  <c r="E23409" i="9" s="1"/>
  <c r="E23413" i="9" s="1"/>
  <c r="E23417" i="9" s="1"/>
  <c r="E23421" i="9" s="1"/>
  <c r="E23425" i="9" s="1"/>
  <c r="E23429" i="9" s="1"/>
  <c r="E23433" i="9" s="1"/>
  <c r="E23437" i="9" s="1"/>
  <c r="E23441" i="9" s="1"/>
  <c r="E23445" i="9" s="1"/>
  <c r="E23449" i="9" s="1"/>
  <c r="E23453" i="9" s="1"/>
  <c r="E23457" i="9" s="1"/>
  <c r="E23461" i="9" s="1"/>
  <c r="E23465" i="9" s="1"/>
  <c r="E23469" i="9" s="1"/>
  <c r="E23473" i="9" s="1"/>
  <c r="E23477" i="9" s="1"/>
  <c r="E23481" i="9" s="1"/>
  <c r="E23485" i="9" s="1"/>
  <c r="E23489" i="9" s="1"/>
  <c r="E23493" i="9" s="1"/>
  <c r="E23497" i="9" s="1"/>
  <c r="E23501" i="9" s="1"/>
  <c r="E23505" i="9" s="1"/>
  <c r="E23509" i="9" s="1"/>
  <c r="E23513" i="9" s="1"/>
  <c r="E23517" i="9" s="1"/>
  <c r="E23521" i="9" s="1"/>
  <c r="E23525" i="9" s="1"/>
  <c r="E23529" i="9" s="1"/>
  <c r="E23533" i="9" s="1"/>
  <c r="E23537" i="9" s="1"/>
  <c r="E23541" i="9" s="1"/>
  <c r="E23545" i="9" s="1"/>
  <c r="E23549" i="9" s="1"/>
  <c r="E23553" i="9" s="1"/>
  <c r="E23557" i="9" s="1"/>
  <c r="E23561" i="9" s="1"/>
  <c r="E23565" i="9" s="1"/>
  <c r="E23569" i="9" s="1"/>
  <c r="E23573" i="9" s="1"/>
  <c r="E23577" i="9" s="1"/>
  <c r="E23581" i="9" s="1"/>
  <c r="E23585" i="9" s="1"/>
  <c r="E23589" i="9" s="1"/>
  <c r="E23593" i="9" s="1"/>
  <c r="E23597" i="9" s="1"/>
  <c r="E23601" i="9" s="1"/>
  <c r="E23605" i="9" s="1"/>
  <c r="E23609" i="9" s="1"/>
  <c r="E23613" i="9" s="1"/>
  <c r="E23617" i="9" s="1"/>
  <c r="E23621" i="9" s="1"/>
  <c r="E23625" i="9" s="1"/>
  <c r="E23629" i="9" s="1"/>
  <c r="E23633" i="9" s="1"/>
  <c r="E23637" i="9" s="1"/>
  <c r="E23641" i="9" s="1"/>
  <c r="E23645" i="9" s="1"/>
  <c r="E23649" i="9" s="1"/>
  <c r="E23653" i="9" s="1"/>
  <c r="E23657" i="9" s="1"/>
  <c r="E23661" i="9" s="1"/>
  <c r="E23665" i="9" s="1"/>
  <c r="E23669" i="9" s="1"/>
  <c r="E23673" i="9" s="1"/>
  <c r="E23677" i="9" s="1"/>
  <c r="E23681" i="9" s="1"/>
  <c r="E23685" i="9" s="1"/>
  <c r="E23689" i="9" s="1"/>
  <c r="E23693" i="9" s="1"/>
  <c r="E23697" i="9" s="1"/>
  <c r="E23701" i="9" s="1"/>
  <c r="E23705" i="9" s="1"/>
  <c r="E23709" i="9" s="1"/>
  <c r="E23713" i="9" s="1"/>
  <c r="E23717" i="9" s="1"/>
  <c r="E23721" i="9" s="1"/>
  <c r="E23725" i="9" s="1"/>
  <c r="E23729" i="9" s="1"/>
  <c r="E23733" i="9" s="1"/>
  <c r="E23737" i="9" s="1"/>
  <c r="E23741" i="9" s="1"/>
  <c r="E23745" i="9" s="1"/>
  <c r="E23749" i="9" s="1"/>
  <c r="E23753" i="9" s="1"/>
  <c r="E23757" i="9" s="1"/>
  <c r="E23761" i="9" s="1"/>
  <c r="E23765" i="9" s="1"/>
  <c r="E23769" i="9" s="1"/>
  <c r="E23773" i="9" s="1"/>
  <c r="E23777" i="9" s="1"/>
  <c r="E23781" i="9" s="1"/>
  <c r="E23785" i="9" s="1"/>
  <c r="E23789" i="9" s="1"/>
  <c r="E23793" i="9" s="1"/>
  <c r="E23797" i="9" s="1"/>
  <c r="E23801" i="9" s="1"/>
  <c r="E23805" i="9" s="1"/>
  <c r="E23809" i="9" s="1"/>
  <c r="E23813" i="9" s="1"/>
  <c r="E23817" i="9" s="1"/>
  <c r="E23821" i="9" s="1"/>
  <c r="E23825" i="9" s="1"/>
  <c r="E23829" i="9" s="1"/>
  <c r="E23833" i="9" s="1"/>
  <c r="E23837" i="9" s="1"/>
  <c r="E23841" i="9" s="1"/>
  <c r="E23845" i="9" s="1"/>
  <c r="E23849" i="9" s="1"/>
  <c r="E23853" i="9" s="1"/>
  <c r="E23857" i="9" s="1"/>
  <c r="E23861" i="9" s="1"/>
  <c r="E23865" i="9" s="1"/>
  <c r="E23869" i="9" s="1"/>
  <c r="E23873" i="9" s="1"/>
  <c r="E23877" i="9" s="1"/>
  <c r="E23881" i="9" s="1"/>
  <c r="E23885" i="9" s="1"/>
  <c r="E23889" i="9" s="1"/>
  <c r="E23893" i="9" s="1"/>
  <c r="E23897" i="9" s="1"/>
  <c r="E23901" i="9" s="1"/>
  <c r="E23905" i="9" s="1"/>
  <c r="E23909" i="9" s="1"/>
  <c r="E23913" i="9" s="1"/>
  <c r="E23917" i="9" s="1"/>
  <c r="E23921" i="9" s="1"/>
  <c r="E23925" i="9" s="1"/>
  <c r="E23929" i="9" s="1"/>
  <c r="E23933" i="9" s="1"/>
  <c r="E23937" i="9" s="1"/>
  <c r="E23941" i="9" s="1"/>
  <c r="E23945" i="9" s="1"/>
  <c r="E23949" i="9" s="1"/>
  <c r="E23953" i="9" s="1"/>
  <c r="E23957" i="9" s="1"/>
  <c r="E23961" i="9" s="1"/>
  <c r="E23965" i="9" s="1"/>
  <c r="E23969" i="9" s="1"/>
  <c r="E23973" i="9" s="1"/>
  <c r="E23977" i="9" s="1"/>
  <c r="E23981" i="9" s="1"/>
  <c r="E23985" i="9" s="1"/>
  <c r="E23989" i="9" s="1"/>
  <c r="E23993" i="9" s="1"/>
  <c r="E23997" i="9" s="1"/>
  <c r="E24001" i="9" s="1"/>
  <c r="E24005" i="9" s="1"/>
  <c r="E24009" i="9" s="1"/>
  <c r="E24013" i="9" s="1"/>
  <c r="E24017" i="9" s="1"/>
  <c r="E24021" i="9" s="1"/>
  <c r="E24025" i="9" s="1"/>
  <c r="E24029" i="9" s="1"/>
  <c r="E24033" i="9" s="1"/>
  <c r="E24037" i="9" s="1"/>
  <c r="E24041" i="9" s="1"/>
  <c r="E24045" i="9" s="1"/>
  <c r="E24049" i="9" s="1"/>
  <c r="E24053" i="9" s="1"/>
  <c r="E24057" i="9" s="1"/>
  <c r="E24061" i="9" s="1"/>
  <c r="E24065" i="9" s="1"/>
  <c r="E24069" i="9" s="1"/>
  <c r="E24073" i="9" s="1"/>
  <c r="E24077" i="9" s="1"/>
  <c r="E24081" i="9" s="1"/>
  <c r="E24085" i="9" s="1"/>
  <c r="E24089" i="9" s="1"/>
  <c r="E24093" i="9" s="1"/>
  <c r="E24097" i="9" s="1"/>
  <c r="E24101" i="9" s="1"/>
  <c r="E24105" i="9" s="1"/>
  <c r="E24109" i="9" s="1"/>
  <c r="E24113" i="9" s="1"/>
  <c r="E24117" i="9" s="1"/>
  <c r="E24121" i="9" s="1"/>
  <c r="E24125" i="9" s="1"/>
  <c r="E24129" i="9" s="1"/>
  <c r="E24133" i="9" s="1"/>
  <c r="E24137" i="9" s="1"/>
  <c r="E24141" i="9" s="1"/>
  <c r="E24145" i="9" s="1"/>
  <c r="E24149" i="9" s="1"/>
  <c r="E24153" i="9" s="1"/>
  <c r="E24157" i="9" s="1"/>
  <c r="E24161" i="9" s="1"/>
  <c r="E24165" i="9" s="1"/>
  <c r="E24169" i="9" s="1"/>
  <c r="E24173" i="9" s="1"/>
  <c r="E24177" i="9" s="1"/>
  <c r="E24181" i="9" s="1"/>
  <c r="E24185" i="9" s="1"/>
  <c r="E24189" i="9" s="1"/>
  <c r="E24193" i="9" s="1"/>
  <c r="E24197" i="9" s="1"/>
  <c r="E24201" i="9" s="1"/>
  <c r="E24205" i="9" s="1"/>
  <c r="E24209" i="9" s="1"/>
  <c r="E24213" i="9" s="1"/>
  <c r="E24217" i="9" s="1"/>
  <c r="E24221" i="9" s="1"/>
  <c r="E24225" i="9" s="1"/>
  <c r="E24229" i="9" s="1"/>
  <c r="E24233" i="9" s="1"/>
  <c r="E24237" i="9" s="1"/>
  <c r="E24241" i="9" s="1"/>
  <c r="E24245" i="9" s="1"/>
  <c r="E24249" i="9" s="1"/>
  <c r="E24253" i="9" s="1"/>
  <c r="E24257" i="9" s="1"/>
  <c r="E24261" i="9" s="1"/>
  <c r="E24265" i="9" s="1"/>
  <c r="E24269" i="9" s="1"/>
  <c r="E24273" i="9" s="1"/>
  <c r="E24277" i="9" s="1"/>
  <c r="E24281" i="9" s="1"/>
  <c r="E24285" i="9" s="1"/>
  <c r="E24289" i="9" s="1"/>
  <c r="E24293" i="9" s="1"/>
  <c r="E24297" i="9" s="1"/>
  <c r="E24301" i="9" s="1"/>
  <c r="E24305" i="9" s="1"/>
  <c r="E24309" i="9" s="1"/>
  <c r="E24313" i="9" s="1"/>
  <c r="E24317" i="9" s="1"/>
  <c r="E24321" i="9" s="1"/>
  <c r="E24325" i="9" s="1"/>
  <c r="E24329" i="9" s="1"/>
  <c r="E24333" i="9" s="1"/>
  <c r="E24337" i="9" s="1"/>
  <c r="E24341" i="9" s="1"/>
  <c r="E24345" i="9" s="1"/>
  <c r="E24349" i="9" s="1"/>
  <c r="E24353" i="9" s="1"/>
  <c r="E24357" i="9" s="1"/>
  <c r="E24361" i="9" s="1"/>
  <c r="E24365" i="9" s="1"/>
  <c r="E24369" i="9" s="1"/>
  <c r="E24373" i="9" s="1"/>
  <c r="E24377" i="9" s="1"/>
  <c r="E24381" i="9" s="1"/>
  <c r="E24385" i="9" s="1"/>
  <c r="E24389" i="9" s="1"/>
  <c r="E24393" i="9" s="1"/>
  <c r="E24397" i="9" s="1"/>
  <c r="E24401" i="9" s="1"/>
  <c r="E24405" i="9" s="1"/>
  <c r="E24409" i="9" s="1"/>
  <c r="E24413" i="9" s="1"/>
  <c r="E24417" i="9" s="1"/>
  <c r="E24421" i="9" s="1"/>
  <c r="E24425" i="9" s="1"/>
  <c r="E24429" i="9" s="1"/>
  <c r="E24433" i="9" s="1"/>
  <c r="E24437" i="9" s="1"/>
  <c r="E24441" i="9" s="1"/>
  <c r="E24445" i="9" s="1"/>
  <c r="E24449" i="9" s="1"/>
  <c r="E24453" i="9" s="1"/>
  <c r="E24457" i="9" s="1"/>
  <c r="E24461" i="9" s="1"/>
  <c r="E24465" i="9" s="1"/>
  <c r="E24469" i="9" s="1"/>
  <c r="E24473" i="9" s="1"/>
  <c r="E24477" i="9" s="1"/>
  <c r="E24481" i="9" s="1"/>
  <c r="E24485" i="9" s="1"/>
  <c r="E24489" i="9" s="1"/>
  <c r="E24493" i="9" s="1"/>
  <c r="E24497" i="9" s="1"/>
  <c r="E24501" i="9" s="1"/>
  <c r="E24505" i="9" s="1"/>
  <c r="E24509" i="9" s="1"/>
  <c r="E24513" i="9" s="1"/>
  <c r="E24517" i="9" s="1"/>
  <c r="E24521" i="9" s="1"/>
  <c r="E24525" i="9" s="1"/>
  <c r="E24529" i="9" s="1"/>
  <c r="E24533" i="9" s="1"/>
  <c r="E24537" i="9" s="1"/>
  <c r="E24541" i="9" s="1"/>
  <c r="E24545" i="9" s="1"/>
  <c r="E24549" i="9" s="1"/>
  <c r="E24553" i="9" s="1"/>
  <c r="E24557" i="9" s="1"/>
  <c r="E24561" i="9" s="1"/>
  <c r="E24565" i="9" s="1"/>
  <c r="E24569" i="9" s="1"/>
  <c r="E24573" i="9" s="1"/>
  <c r="E24577" i="9" s="1"/>
  <c r="E24581" i="9" s="1"/>
  <c r="E24585" i="9" s="1"/>
  <c r="E24589" i="9" s="1"/>
  <c r="E24593" i="9" s="1"/>
  <c r="E24597" i="9" s="1"/>
  <c r="E24601" i="9" s="1"/>
  <c r="E24605" i="9" s="1"/>
  <c r="E24609" i="9" s="1"/>
  <c r="E24613" i="9" s="1"/>
  <c r="E24617" i="9" s="1"/>
  <c r="E24621" i="9" s="1"/>
  <c r="E24625" i="9" s="1"/>
  <c r="E24629" i="9" s="1"/>
  <c r="E24633" i="9" s="1"/>
  <c r="E24637" i="9" s="1"/>
  <c r="E24641" i="9" s="1"/>
  <c r="E24645" i="9" s="1"/>
  <c r="E24649" i="9" s="1"/>
  <c r="E24653" i="9" s="1"/>
  <c r="E24657" i="9" s="1"/>
  <c r="E24661" i="9" s="1"/>
  <c r="E24665" i="9" s="1"/>
  <c r="E24669" i="9" s="1"/>
  <c r="E24673" i="9" s="1"/>
  <c r="E24677" i="9" s="1"/>
  <c r="E24681" i="9" s="1"/>
  <c r="E24685" i="9" s="1"/>
  <c r="E24689" i="9" s="1"/>
  <c r="E24693" i="9" s="1"/>
  <c r="E24697" i="9" s="1"/>
  <c r="E24701" i="9" s="1"/>
  <c r="E24705" i="9" s="1"/>
  <c r="E24709" i="9" s="1"/>
  <c r="E24713" i="9" s="1"/>
  <c r="E24717" i="9" s="1"/>
  <c r="E24721" i="9" s="1"/>
  <c r="E24725" i="9" s="1"/>
  <c r="E24729" i="9" s="1"/>
  <c r="E24733" i="9" s="1"/>
  <c r="E24737" i="9" s="1"/>
  <c r="E24741" i="9" s="1"/>
  <c r="E24745" i="9" s="1"/>
  <c r="E24749" i="9" s="1"/>
  <c r="E24753" i="9" s="1"/>
  <c r="E24757" i="9" s="1"/>
  <c r="E24761" i="9" s="1"/>
  <c r="E24765" i="9" s="1"/>
  <c r="E24769" i="9" s="1"/>
  <c r="E24773" i="9" s="1"/>
  <c r="E24777" i="9" s="1"/>
  <c r="E24781" i="9" s="1"/>
  <c r="E24785" i="9" s="1"/>
  <c r="E24789" i="9" s="1"/>
  <c r="E24793" i="9" s="1"/>
  <c r="E24797" i="9" s="1"/>
  <c r="E24801" i="9" s="1"/>
  <c r="E24805" i="9" s="1"/>
  <c r="E24809" i="9" s="1"/>
  <c r="E24813" i="9" s="1"/>
  <c r="E24817" i="9" s="1"/>
  <c r="E24821" i="9" s="1"/>
  <c r="E24825" i="9" s="1"/>
  <c r="E24829" i="9" s="1"/>
  <c r="E24833" i="9" s="1"/>
  <c r="E24837" i="9" s="1"/>
  <c r="E24841" i="9" s="1"/>
  <c r="E24845" i="9" s="1"/>
  <c r="E24849" i="9" s="1"/>
  <c r="E24853" i="9" s="1"/>
  <c r="E24857" i="9" s="1"/>
  <c r="E24861" i="9" s="1"/>
  <c r="E24865" i="9" s="1"/>
  <c r="E24869" i="9" s="1"/>
  <c r="E24873" i="9" s="1"/>
  <c r="E24877" i="9" s="1"/>
  <c r="E24881" i="9" s="1"/>
  <c r="E24885" i="9" s="1"/>
  <c r="E24889" i="9" s="1"/>
  <c r="E24893" i="9" s="1"/>
  <c r="E24897" i="9" s="1"/>
  <c r="E24901" i="9" s="1"/>
  <c r="E24905" i="9" s="1"/>
  <c r="E24909" i="9" s="1"/>
  <c r="E24913" i="9" s="1"/>
  <c r="E24917" i="9" s="1"/>
  <c r="E24921" i="9" s="1"/>
  <c r="E24925" i="9" s="1"/>
  <c r="E24929" i="9" s="1"/>
  <c r="E24933" i="9" s="1"/>
  <c r="E24937" i="9" s="1"/>
  <c r="E24941" i="9" s="1"/>
  <c r="E24945" i="9" s="1"/>
  <c r="E24949" i="9" s="1"/>
  <c r="E24953" i="9" s="1"/>
  <c r="E24957" i="9" s="1"/>
  <c r="E24961" i="9" s="1"/>
  <c r="E24965" i="9" s="1"/>
  <c r="E24969" i="9" s="1"/>
  <c r="E24973" i="9" s="1"/>
  <c r="E24977" i="9" s="1"/>
  <c r="E24981" i="9" s="1"/>
  <c r="E24985" i="9" s="1"/>
  <c r="E24989" i="9" s="1"/>
  <c r="E24993" i="9" s="1"/>
  <c r="E24997" i="9" s="1"/>
  <c r="E25001" i="9" s="1"/>
  <c r="E25005" i="9" s="1"/>
  <c r="E25009" i="9" s="1"/>
  <c r="E25013" i="9" s="1"/>
  <c r="E25017" i="9" s="1"/>
  <c r="E25021" i="9" s="1"/>
  <c r="E25025" i="9" s="1"/>
  <c r="E25029" i="9" s="1"/>
  <c r="E25033" i="9" s="1"/>
  <c r="E25037" i="9" s="1"/>
  <c r="E25041" i="9" s="1"/>
  <c r="E25045" i="9" s="1"/>
  <c r="E25049" i="9" s="1"/>
  <c r="E25053" i="9" s="1"/>
  <c r="E25057" i="9" s="1"/>
  <c r="E25061" i="9" s="1"/>
  <c r="E25065" i="9" s="1"/>
  <c r="E25069" i="9" s="1"/>
  <c r="E25073" i="9" s="1"/>
  <c r="E25077" i="9" s="1"/>
  <c r="E25081" i="9" s="1"/>
  <c r="E25085" i="9" s="1"/>
  <c r="E25089" i="9" s="1"/>
  <c r="E25093" i="9" s="1"/>
  <c r="E25097" i="9" s="1"/>
  <c r="E25101" i="9" s="1"/>
  <c r="E25105" i="9" s="1"/>
  <c r="E25109" i="9" s="1"/>
  <c r="E25113" i="9" s="1"/>
  <c r="E25117" i="9" s="1"/>
  <c r="E25121" i="9" s="1"/>
  <c r="E25125" i="9" s="1"/>
  <c r="E25129" i="9" s="1"/>
  <c r="E25133" i="9" s="1"/>
  <c r="E25137" i="9" s="1"/>
  <c r="E25141" i="9" s="1"/>
  <c r="E25145" i="9" s="1"/>
  <c r="E25149" i="9" s="1"/>
  <c r="E25153" i="9" s="1"/>
  <c r="E25157" i="9" s="1"/>
  <c r="E25161" i="9" s="1"/>
  <c r="E25165" i="9" s="1"/>
  <c r="E25169" i="9" s="1"/>
  <c r="E25173" i="9" s="1"/>
  <c r="E25177" i="9" s="1"/>
  <c r="E25181" i="9" s="1"/>
  <c r="E25185" i="9" s="1"/>
  <c r="E25189" i="9" s="1"/>
  <c r="E25193" i="9" s="1"/>
  <c r="E25197" i="9" s="1"/>
  <c r="E25201" i="9" s="1"/>
  <c r="E25205" i="9" s="1"/>
  <c r="E25209" i="9" s="1"/>
  <c r="E25213" i="9" s="1"/>
  <c r="E25217" i="9" s="1"/>
  <c r="E25221" i="9" s="1"/>
  <c r="E25225" i="9" s="1"/>
  <c r="E25229" i="9" s="1"/>
  <c r="E25233" i="9" s="1"/>
  <c r="E25237" i="9" s="1"/>
  <c r="E25241" i="9" s="1"/>
  <c r="E25245" i="9" s="1"/>
  <c r="E25249" i="9" s="1"/>
  <c r="E25253" i="9" s="1"/>
  <c r="E25257" i="9" s="1"/>
  <c r="E25261" i="9" s="1"/>
  <c r="E25265" i="9" s="1"/>
  <c r="E25269" i="9" s="1"/>
  <c r="E25273" i="9" s="1"/>
  <c r="E25277" i="9" s="1"/>
  <c r="E25281" i="9" s="1"/>
  <c r="E25285" i="9" s="1"/>
  <c r="E25289" i="9" s="1"/>
  <c r="E25293" i="9" s="1"/>
  <c r="E25297" i="9" s="1"/>
  <c r="E25301" i="9" s="1"/>
  <c r="E25305" i="9" s="1"/>
  <c r="E25309" i="9" s="1"/>
  <c r="E25313" i="9" s="1"/>
  <c r="E25317" i="9" s="1"/>
  <c r="E25321" i="9" s="1"/>
  <c r="E25325" i="9" s="1"/>
  <c r="E25329" i="9" s="1"/>
  <c r="E25333" i="9" s="1"/>
  <c r="E25337" i="9" s="1"/>
  <c r="E25341" i="9" s="1"/>
  <c r="E25345" i="9" s="1"/>
  <c r="E25349" i="9" s="1"/>
  <c r="E25353" i="9" s="1"/>
  <c r="E25357" i="9" s="1"/>
  <c r="E25361" i="9" s="1"/>
  <c r="E25365" i="9" s="1"/>
  <c r="E25369" i="9" s="1"/>
  <c r="E25373" i="9" s="1"/>
  <c r="E25377" i="9" s="1"/>
  <c r="E25381" i="9" s="1"/>
  <c r="E25385" i="9" s="1"/>
  <c r="E25389" i="9" s="1"/>
  <c r="E25393" i="9" s="1"/>
  <c r="E25397" i="9" s="1"/>
  <c r="E25401" i="9" s="1"/>
  <c r="E25405" i="9" s="1"/>
  <c r="E25409" i="9" s="1"/>
  <c r="E25413" i="9" s="1"/>
  <c r="E25417" i="9" s="1"/>
  <c r="E25421" i="9" s="1"/>
  <c r="E25425" i="9" s="1"/>
  <c r="E25429" i="9" s="1"/>
  <c r="E25433" i="9" s="1"/>
  <c r="E25437" i="9" s="1"/>
  <c r="E25441" i="9" s="1"/>
  <c r="E25445" i="9" s="1"/>
  <c r="E25449" i="9" s="1"/>
  <c r="E25453" i="9" s="1"/>
  <c r="E25457" i="9" s="1"/>
  <c r="E25461" i="9" s="1"/>
  <c r="E25465" i="9" s="1"/>
  <c r="E25469" i="9" s="1"/>
  <c r="E25473" i="9" s="1"/>
  <c r="E25477" i="9" s="1"/>
  <c r="E25481" i="9" s="1"/>
  <c r="E25485" i="9" s="1"/>
  <c r="E25489" i="9" s="1"/>
  <c r="E25493" i="9" s="1"/>
  <c r="E25497" i="9" s="1"/>
  <c r="E25501" i="9" s="1"/>
  <c r="E25505" i="9" s="1"/>
  <c r="E25509" i="9" s="1"/>
  <c r="E25513" i="9" s="1"/>
  <c r="E25517" i="9" s="1"/>
  <c r="E25521" i="9" s="1"/>
  <c r="E25525" i="9" s="1"/>
  <c r="E25529" i="9" s="1"/>
  <c r="E25533" i="9" s="1"/>
  <c r="E25537" i="9" s="1"/>
  <c r="E25541" i="9" s="1"/>
  <c r="E25545" i="9" s="1"/>
  <c r="E25549" i="9" s="1"/>
  <c r="E25553" i="9" s="1"/>
  <c r="E25557" i="9" s="1"/>
  <c r="E25561" i="9" s="1"/>
  <c r="E25565" i="9" s="1"/>
  <c r="E25569" i="9" s="1"/>
  <c r="E25573" i="9" s="1"/>
  <c r="E25577" i="9" s="1"/>
  <c r="E25581" i="9" s="1"/>
  <c r="E25585" i="9" s="1"/>
  <c r="E25589" i="9" s="1"/>
  <c r="E25593" i="9" s="1"/>
  <c r="E25597" i="9" s="1"/>
  <c r="E25601" i="9" s="1"/>
  <c r="E25605" i="9" s="1"/>
  <c r="E25609" i="9" s="1"/>
  <c r="E25613" i="9" s="1"/>
  <c r="E25617" i="9" s="1"/>
  <c r="E25621" i="9" s="1"/>
  <c r="E25625" i="9" s="1"/>
  <c r="E25629" i="9" s="1"/>
  <c r="E25633" i="9" s="1"/>
  <c r="E25637" i="9" s="1"/>
  <c r="E25641" i="9" s="1"/>
  <c r="E25645" i="9" s="1"/>
  <c r="E25649" i="9" s="1"/>
  <c r="E25653" i="9" s="1"/>
  <c r="E25657" i="9" s="1"/>
  <c r="E25661" i="9" s="1"/>
  <c r="E25665" i="9" s="1"/>
  <c r="E25669" i="9" s="1"/>
  <c r="E25673" i="9" s="1"/>
  <c r="E25677" i="9" s="1"/>
  <c r="E25681" i="9" s="1"/>
  <c r="E25685" i="9" s="1"/>
  <c r="E25689" i="9" s="1"/>
  <c r="E25693" i="9" s="1"/>
  <c r="E25697" i="9" s="1"/>
  <c r="E25701" i="9" s="1"/>
  <c r="E25705" i="9" s="1"/>
  <c r="E25709" i="9" s="1"/>
  <c r="E25713" i="9" s="1"/>
  <c r="E25717" i="9" s="1"/>
  <c r="E25721" i="9" s="1"/>
  <c r="E25725" i="9" s="1"/>
  <c r="E25729" i="9" s="1"/>
  <c r="E25733" i="9" s="1"/>
  <c r="E25737" i="9" s="1"/>
  <c r="E25741" i="9" s="1"/>
  <c r="E25745" i="9" s="1"/>
  <c r="E25749" i="9" s="1"/>
  <c r="E25753" i="9" s="1"/>
  <c r="E25757" i="9" s="1"/>
  <c r="E25761" i="9" s="1"/>
  <c r="E25765" i="9" s="1"/>
  <c r="E25769" i="9" s="1"/>
  <c r="E25773" i="9" s="1"/>
  <c r="E25777" i="9" s="1"/>
  <c r="E25781" i="9" s="1"/>
  <c r="E25785" i="9" s="1"/>
  <c r="E25789" i="9" s="1"/>
  <c r="E25793" i="9" s="1"/>
  <c r="E25797" i="9" s="1"/>
  <c r="E25801" i="9" s="1"/>
  <c r="E25805" i="9" s="1"/>
  <c r="E25809" i="9" s="1"/>
  <c r="E25813" i="9" s="1"/>
  <c r="E25817" i="9" s="1"/>
  <c r="E25821" i="9" s="1"/>
  <c r="E25825" i="9" s="1"/>
  <c r="E25829" i="9" s="1"/>
  <c r="E25833" i="9" s="1"/>
  <c r="E25837" i="9" s="1"/>
  <c r="E25841" i="9" s="1"/>
  <c r="E25845" i="9" s="1"/>
  <c r="E25849" i="9" s="1"/>
  <c r="E25853" i="9" s="1"/>
  <c r="E25857" i="9" s="1"/>
  <c r="E25861" i="9" s="1"/>
  <c r="E25865" i="9" s="1"/>
  <c r="E25869" i="9" s="1"/>
  <c r="E25873" i="9" s="1"/>
  <c r="E25877" i="9" s="1"/>
  <c r="E25881" i="9" s="1"/>
  <c r="E25885" i="9" s="1"/>
  <c r="E25889" i="9" s="1"/>
  <c r="E25893" i="9" s="1"/>
  <c r="E25897" i="9" s="1"/>
  <c r="E25901" i="9" s="1"/>
  <c r="E25905" i="9" s="1"/>
  <c r="E25909" i="9" s="1"/>
  <c r="E25913" i="9" s="1"/>
  <c r="E25917" i="9" s="1"/>
  <c r="E25921" i="9" s="1"/>
  <c r="E25925" i="9" s="1"/>
  <c r="E25929" i="9" s="1"/>
  <c r="E25933" i="9" s="1"/>
  <c r="E25937" i="9" s="1"/>
  <c r="E25941" i="9" s="1"/>
  <c r="E25945" i="9" s="1"/>
  <c r="E25949" i="9" s="1"/>
  <c r="E25953" i="9" s="1"/>
  <c r="E25957" i="9" s="1"/>
  <c r="E25961" i="9" s="1"/>
  <c r="E25965" i="9" s="1"/>
  <c r="E25969" i="9" s="1"/>
  <c r="E25973" i="9" s="1"/>
  <c r="E25977" i="9" s="1"/>
  <c r="E25981" i="9" s="1"/>
  <c r="E25985" i="9" s="1"/>
  <c r="E25989" i="9" s="1"/>
  <c r="E25993" i="9" s="1"/>
  <c r="E25997" i="9" s="1"/>
  <c r="E26001" i="9" s="1"/>
  <c r="E26005" i="9" s="1"/>
  <c r="E26009" i="9" s="1"/>
  <c r="E26013" i="9" s="1"/>
  <c r="E26017" i="9" s="1"/>
  <c r="E26021" i="9" s="1"/>
  <c r="E26025" i="9" s="1"/>
  <c r="E26029" i="9" s="1"/>
  <c r="E26033" i="9" s="1"/>
  <c r="E26037" i="9" s="1"/>
  <c r="E26041" i="9" s="1"/>
  <c r="E26045" i="9" s="1"/>
  <c r="E26049" i="9" s="1"/>
  <c r="E26053" i="9" s="1"/>
  <c r="E26057" i="9" s="1"/>
  <c r="E26061" i="9" s="1"/>
  <c r="E26065" i="9" s="1"/>
  <c r="E26069" i="9" s="1"/>
  <c r="E26073" i="9" s="1"/>
  <c r="E26077" i="9" s="1"/>
  <c r="E26081" i="9" s="1"/>
  <c r="E26085" i="9" s="1"/>
  <c r="E26089" i="9" s="1"/>
  <c r="E26093" i="9" s="1"/>
  <c r="E26097" i="9" s="1"/>
  <c r="E26101" i="9" s="1"/>
  <c r="E26105" i="9" s="1"/>
  <c r="E26109" i="9" s="1"/>
  <c r="E26113" i="9" s="1"/>
  <c r="E26117" i="9" s="1"/>
  <c r="E26121" i="9" s="1"/>
  <c r="E26125" i="9" s="1"/>
  <c r="E26129" i="9" s="1"/>
  <c r="E26133" i="9" s="1"/>
  <c r="E26137" i="9" s="1"/>
  <c r="E26141" i="9" s="1"/>
  <c r="E26145" i="9" s="1"/>
  <c r="E26149" i="9" s="1"/>
  <c r="E26153" i="9" s="1"/>
  <c r="E26157" i="9" s="1"/>
  <c r="E26161" i="9" s="1"/>
  <c r="E26165" i="9" s="1"/>
  <c r="E26169" i="9" s="1"/>
  <c r="E26173" i="9" s="1"/>
  <c r="E26177" i="9" s="1"/>
  <c r="E26181" i="9" s="1"/>
  <c r="E26185" i="9" s="1"/>
  <c r="E26189" i="9" s="1"/>
  <c r="E26193" i="9" s="1"/>
  <c r="E26197" i="9" s="1"/>
  <c r="E26201" i="9" s="1"/>
  <c r="E26205" i="9" s="1"/>
  <c r="E26209" i="9" s="1"/>
  <c r="E26213" i="9" s="1"/>
  <c r="E26217" i="9" s="1"/>
  <c r="E26221" i="9" s="1"/>
  <c r="E26225" i="9" s="1"/>
  <c r="E26229" i="9" s="1"/>
  <c r="E26233" i="9" s="1"/>
  <c r="E26237" i="9" s="1"/>
  <c r="E26241" i="9" s="1"/>
  <c r="E26245" i="9" s="1"/>
  <c r="E26249" i="9" s="1"/>
  <c r="E26253" i="9" s="1"/>
  <c r="E26257" i="9" s="1"/>
  <c r="E26261" i="9" s="1"/>
  <c r="E26265" i="9" s="1"/>
  <c r="E26269" i="9" s="1"/>
  <c r="E26273" i="9" s="1"/>
  <c r="E26277" i="9" s="1"/>
  <c r="E26281" i="9" s="1"/>
  <c r="E26285" i="9" s="1"/>
  <c r="E26289" i="9" s="1"/>
  <c r="E26293" i="9" s="1"/>
  <c r="E26297" i="9" s="1"/>
  <c r="E26301" i="9" s="1"/>
  <c r="E26305" i="9" s="1"/>
  <c r="E26309" i="9" s="1"/>
  <c r="E26313" i="9" s="1"/>
  <c r="E26317" i="9" s="1"/>
  <c r="E26321" i="9" s="1"/>
  <c r="E26325" i="9" s="1"/>
  <c r="E26329" i="9" s="1"/>
  <c r="E26333" i="9" s="1"/>
  <c r="E26337" i="9" s="1"/>
  <c r="E26341" i="9" s="1"/>
  <c r="E26345" i="9" s="1"/>
  <c r="E26349" i="9" s="1"/>
  <c r="E26353" i="9" s="1"/>
  <c r="E26357" i="9" s="1"/>
  <c r="E26361" i="9" s="1"/>
  <c r="E26365" i="9" s="1"/>
  <c r="E26369" i="9" s="1"/>
  <c r="E26373" i="9" s="1"/>
  <c r="E26377" i="9" s="1"/>
  <c r="E26381" i="9" s="1"/>
  <c r="E26385" i="9" s="1"/>
  <c r="E26389" i="9" s="1"/>
  <c r="E26393" i="9" s="1"/>
  <c r="E26397" i="9" s="1"/>
  <c r="E26401" i="9" s="1"/>
  <c r="E26405" i="9" s="1"/>
  <c r="E26409" i="9" s="1"/>
  <c r="E26413" i="9" s="1"/>
  <c r="E26417" i="9" s="1"/>
  <c r="E26421" i="9" s="1"/>
  <c r="E26425" i="9" s="1"/>
  <c r="E26429" i="9" s="1"/>
  <c r="E26433" i="9" s="1"/>
  <c r="E26437" i="9" s="1"/>
  <c r="E26441" i="9" s="1"/>
  <c r="E26445" i="9" s="1"/>
  <c r="E26449" i="9" s="1"/>
  <c r="E26453" i="9" s="1"/>
  <c r="E26457" i="9" s="1"/>
  <c r="E26461" i="9" s="1"/>
  <c r="E26465" i="9" s="1"/>
  <c r="E26469" i="9" s="1"/>
  <c r="E26473" i="9" s="1"/>
  <c r="E26477" i="9" s="1"/>
  <c r="E26481" i="9" s="1"/>
  <c r="E26485" i="9" s="1"/>
  <c r="E26489" i="9" s="1"/>
  <c r="E26493" i="9" s="1"/>
  <c r="E26497" i="9" s="1"/>
  <c r="E26501" i="9" s="1"/>
  <c r="E26505" i="9" s="1"/>
  <c r="E26509" i="9" s="1"/>
  <c r="E26513" i="9" s="1"/>
  <c r="E26517" i="9" s="1"/>
  <c r="E26521" i="9" s="1"/>
  <c r="E26525" i="9" s="1"/>
  <c r="E26529" i="9" s="1"/>
  <c r="E26533" i="9" s="1"/>
  <c r="E26537" i="9" s="1"/>
  <c r="E26541" i="9" s="1"/>
  <c r="E26545" i="9" s="1"/>
  <c r="E26549" i="9" s="1"/>
  <c r="E26553" i="9" s="1"/>
  <c r="E26557" i="9" s="1"/>
  <c r="E26561" i="9" s="1"/>
  <c r="E26565" i="9" s="1"/>
  <c r="E26569" i="9" s="1"/>
  <c r="E26573" i="9" s="1"/>
  <c r="E26577" i="9" s="1"/>
  <c r="E26581" i="9" s="1"/>
  <c r="E26585" i="9" s="1"/>
  <c r="E26589" i="9" s="1"/>
  <c r="E26593" i="9" s="1"/>
  <c r="E26597" i="9" s="1"/>
  <c r="E26601" i="9" s="1"/>
  <c r="E26605" i="9" s="1"/>
  <c r="E26609" i="9" s="1"/>
  <c r="E26613" i="9" s="1"/>
  <c r="E26617" i="9" s="1"/>
  <c r="E26621" i="9" s="1"/>
  <c r="E26625" i="9" s="1"/>
  <c r="E26629" i="9" s="1"/>
  <c r="E26633" i="9" s="1"/>
  <c r="E26637" i="9" s="1"/>
  <c r="E26641" i="9" s="1"/>
  <c r="E26645" i="9" s="1"/>
  <c r="E26649" i="9" s="1"/>
  <c r="E26653" i="9" s="1"/>
  <c r="E26657" i="9" s="1"/>
  <c r="E26661" i="9" s="1"/>
  <c r="E26665" i="9" s="1"/>
  <c r="E26669" i="9" s="1"/>
  <c r="E26673" i="9" s="1"/>
  <c r="E26677" i="9" s="1"/>
  <c r="E26681" i="9" s="1"/>
  <c r="E26685" i="9" s="1"/>
  <c r="E26689" i="9" s="1"/>
  <c r="E26693" i="9" s="1"/>
  <c r="E26697" i="9" s="1"/>
  <c r="E26701" i="9" s="1"/>
  <c r="E26705" i="9" s="1"/>
  <c r="E26709" i="9" s="1"/>
  <c r="E26713" i="9" s="1"/>
  <c r="E26717" i="9" s="1"/>
  <c r="E26721" i="9" s="1"/>
  <c r="E26725" i="9" s="1"/>
  <c r="E26729" i="9" s="1"/>
  <c r="E26733" i="9" s="1"/>
  <c r="E26737" i="9" s="1"/>
  <c r="E26741" i="9" s="1"/>
  <c r="E26745" i="9" s="1"/>
  <c r="E26749" i="9" s="1"/>
  <c r="E26753" i="9" s="1"/>
  <c r="E26757" i="9" s="1"/>
  <c r="E26761" i="9" s="1"/>
  <c r="E26765" i="9" s="1"/>
  <c r="E26769" i="9" s="1"/>
  <c r="E26773" i="9" s="1"/>
  <c r="E26777" i="9" s="1"/>
  <c r="E26781" i="9" s="1"/>
  <c r="E26785" i="9" s="1"/>
  <c r="E26789" i="9" s="1"/>
  <c r="E26793" i="9" s="1"/>
  <c r="E26797" i="9" s="1"/>
  <c r="E26801" i="9" s="1"/>
  <c r="E26805" i="9" s="1"/>
  <c r="E26809" i="9" s="1"/>
  <c r="E26813" i="9" s="1"/>
  <c r="E26817" i="9" s="1"/>
  <c r="E26821" i="9" s="1"/>
  <c r="E26825" i="9" s="1"/>
  <c r="E26829" i="9" s="1"/>
  <c r="E26833" i="9" s="1"/>
  <c r="E26837" i="9" s="1"/>
  <c r="E26841" i="9" s="1"/>
  <c r="E26845" i="9" s="1"/>
  <c r="E26849" i="9" s="1"/>
  <c r="E26853" i="9" s="1"/>
  <c r="E26857" i="9" s="1"/>
  <c r="E26861" i="9" s="1"/>
  <c r="E26865" i="9" s="1"/>
  <c r="E26869" i="9" s="1"/>
  <c r="E26873" i="9" s="1"/>
  <c r="E26877" i="9" s="1"/>
  <c r="E26881" i="9" s="1"/>
  <c r="E26885" i="9" s="1"/>
  <c r="E26889" i="9" s="1"/>
  <c r="E26893" i="9" s="1"/>
  <c r="E26897" i="9" s="1"/>
  <c r="E26901" i="9" s="1"/>
  <c r="E26905" i="9" s="1"/>
  <c r="E26909" i="9" s="1"/>
  <c r="E26913" i="9" s="1"/>
  <c r="E26917" i="9" s="1"/>
  <c r="E26921" i="9" s="1"/>
  <c r="E26925" i="9" s="1"/>
  <c r="E26929" i="9" s="1"/>
  <c r="E26933" i="9" s="1"/>
  <c r="E26937" i="9" s="1"/>
  <c r="E26941" i="9" s="1"/>
  <c r="E26945" i="9" s="1"/>
  <c r="E26949" i="9" s="1"/>
  <c r="E26953" i="9" s="1"/>
  <c r="E26957" i="9" s="1"/>
  <c r="E26961" i="9" s="1"/>
  <c r="E26965" i="9" s="1"/>
  <c r="E26969" i="9" s="1"/>
  <c r="E26973" i="9" s="1"/>
  <c r="E26977" i="9" s="1"/>
  <c r="E26981" i="9" s="1"/>
  <c r="E26985" i="9" s="1"/>
  <c r="E26989" i="9" s="1"/>
  <c r="E26993" i="9" s="1"/>
  <c r="E26997" i="9" s="1"/>
  <c r="E27001" i="9" s="1"/>
  <c r="E27005" i="9" s="1"/>
  <c r="E27009" i="9" s="1"/>
  <c r="E27013" i="9" s="1"/>
  <c r="E27017" i="9" s="1"/>
  <c r="E27021" i="9" s="1"/>
  <c r="E27025" i="9" s="1"/>
  <c r="E27029" i="9" s="1"/>
  <c r="E27033" i="9" s="1"/>
  <c r="E27037" i="9" s="1"/>
  <c r="E27041" i="9" s="1"/>
  <c r="E27045" i="9" s="1"/>
  <c r="E27049" i="9" s="1"/>
  <c r="E27053" i="9" s="1"/>
  <c r="E27057" i="9" s="1"/>
  <c r="E27061" i="9" s="1"/>
  <c r="E27065" i="9" s="1"/>
  <c r="E27069" i="9" s="1"/>
  <c r="E27073" i="9" s="1"/>
  <c r="E27077" i="9" s="1"/>
  <c r="E27081" i="9" s="1"/>
  <c r="E27085" i="9" s="1"/>
  <c r="E27089" i="9" s="1"/>
  <c r="E27093" i="9" s="1"/>
  <c r="E27097" i="9" s="1"/>
  <c r="E27101" i="9" s="1"/>
  <c r="E27105" i="9" s="1"/>
  <c r="E27109" i="9" s="1"/>
  <c r="E27113" i="9" s="1"/>
  <c r="E27117" i="9" s="1"/>
  <c r="E27121" i="9" s="1"/>
  <c r="E27125" i="9" s="1"/>
  <c r="E27129" i="9" s="1"/>
  <c r="E27133" i="9" s="1"/>
  <c r="E27137" i="9" s="1"/>
  <c r="E27141" i="9" s="1"/>
  <c r="E27145" i="9" s="1"/>
  <c r="E27149" i="9" s="1"/>
  <c r="E27153" i="9" s="1"/>
  <c r="E27157" i="9" s="1"/>
  <c r="E27161" i="9" s="1"/>
  <c r="E27165" i="9" s="1"/>
  <c r="E27169" i="9" s="1"/>
  <c r="E27173" i="9" s="1"/>
  <c r="E27177" i="9" s="1"/>
  <c r="E27181" i="9" s="1"/>
  <c r="E27185" i="9" s="1"/>
  <c r="E27189" i="9" s="1"/>
  <c r="E27193" i="9" s="1"/>
  <c r="E27197" i="9" s="1"/>
  <c r="E27201" i="9" s="1"/>
  <c r="E27205" i="9" s="1"/>
  <c r="E27209" i="9" s="1"/>
  <c r="E27213" i="9" s="1"/>
  <c r="E27217" i="9" s="1"/>
  <c r="E27221" i="9" s="1"/>
  <c r="E27225" i="9" s="1"/>
  <c r="E27229" i="9" s="1"/>
  <c r="E27233" i="9" s="1"/>
  <c r="E27237" i="9" s="1"/>
  <c r="E27241" i="9" s="1"/>
  <c r="E27245" i="9" s="1"/>
  <c r="E27249" i="9" s="1"/>
  <c r="E27253" i="9" s="1"/>
  <c r="E27257" i="9" s="1"/>
  <c r="E27261" i="9" s="1"/>
  <c r="E27265" i="9" s="1"/>
  <c r="E27269" i="9" s="1"/>
  <c r="E27273" i="9" s="1"/>
  <c r="E27277" i="9" s="1"/>
  <c r="E27281" i="9" s="1"/>
  <c r="E27285" i="9" s="1"/>
  <c r="E27289" i="9" s="1"/>
  <c r="E27293" i="9" s="1"/>
  <c r="E27297" i="9" s="1"/>
  <c r="E27301" i="9" s="1"/>
  <c r="E27305" i="9" s="1"/>
  <c r="E27309" i="9" s="1"/>
  <c r="E27313" i="9" s="1"/>
  <c r="E27317" i="9" s="1"/>
  <c r="E27321" i="9" s="1"/>
  <c r="E27325" i="9" s="1"/>
  <c r="E27329" i="9" s="1"/>
  <c r="E27333" i="9" s="1"/>
  <c r="E27337" i="9" s="1"/>
  <c r="E27341" i="9" s="1"/>
  <c r="E27345" i="9" s="1"/>
  <c r="E27349" i="9" s="1"/>
  <c r="E27353" i="9" s="1"/>
  <c r="E27357" i="9" s="1"/>
  <c r="E27361" i="9" s="1"/>
  <c r="E27365" i="9" s="1"/>
  <c r="E27369" i="9" s="1"/>
  <c r="E27373" i="9" s="1"/>
  <c r="E27377" i="9" s="1"/>
  <c r="E27381" i="9" s="1"/>
  <c r="E27385" i="9" s="1"/>
  <c r="E27389" i="9" s="1"/>
  <c r="E27393" i="9" s="1"/>
  <c r="E27397" i="9" s="1"/>
  <c r="E27401" i="9" s="1"/>
  <c r="E27405" i="9" s="1"/>
  <c r="E27409" i="9" s="1"/>
  <c r="E27413" i="9" s="1"/>
  <c r="E27417" i="9" s="1"/>
  <c r="E27421" i="9" s="1"/>
  <c r="E27425" i="9" s="1"/>
  <c r="E27429" i="9" s="1"/>
  <c r="E27433" i="9" s="1"/>
  <c r="E27437" i="9" s="1"/>
  <c r="E27441" i="9" s="1"/>
  <c r="E27445" i="9" s="1"/>
  <c r="E27449" i="9" s="1"/>
  <c r="E27453" i="9" s="1"/>
  <c r="E27457" i="9" s="1"/>
  <c r="E27461" i="9" s="1"/>
  <c r="E27465" i="9" s="1"/>
  <c r="E27469" i="9" s="1"/>
  <c r="E27473" i="9" s="1"/>
  <c r="E27477" i="9" s="1"/>
  <c r="E27481" i="9" s="1"/>
  <c r="E27485" i="9" s="1"/>
  <c r="E27489" i="9" s="1"/>
  <c r="E27493" i="9" s="1"/>
  <c r="E27497" i="9" s="1"/>
  <c r="E27501" i="9" s="1"/>
  <c r="E27505" i="9" s="1"/>
  <c r="E27509" i="9" s="1"/>
  <c r="E27513" i="9" s="1"/>
  <c r="E27517" i="9" s="1"/>
  <c r="E27521" i="9" s="1"/>
  <c r="E27525" i="9" s="1"/>
  <c r="E27529" i="9" s="1"/>
  <c r="E27533" i="9" s="1"/>
  <c r="E27537" i="9" s="1"/>
  <c r="E27541" i="9" s="1"/>
  <c r="E27545" i="9" s="1"/>
  <c r="E27549" i="9" s="1"/>
  <c r="E27553" i="9" s="1"/>
  <c r="E27557" i="9" s="1"/>
  <c r="E27561" i="9" s="1"/>
  <c r="E27565" i="9" s="1"/>
  <c r="E27569" i="9" s="1"/>
  <c r="E27573" i="9" s="1"/>
  <c r="E27577" i="9" s="1"/>
  <c r="E27581" i="9" s="1"/>
  <c r="E27585" i="9" s="1"/>
  <c r="E27589" i="9" s="1"/>
  <c r="E27593" i="9" s="1"/>
  <c r="E27597" i="9" s="1"/>
  <c r="E27601" i="9" s="1"/>
  <c r="E27605" i="9" s="1"/>
  <c r="E27609" i="9" s="1"/>
  <c r="E27613" i="9" s="1"/>
  <c r="E27617" i="9" s="1"/>
  <c r="E27621" i="9" s="1"/>
  <c r="E27625" i="9" s="1"/>
  <c r="E27629" i="9" s="1"/>
  <c r="E27633" i="9" s="1"/>
  <c r="E27637" i="9" s="1"/>
  <c r="E27641" i="9" s="1"/>
  <c r="E27645" i="9" s="1"/>
  <c r="E27649" i="9" s="1"/>
  <c r="E27653" i="9" s="1"/>
  <c r="E27657" i="9" s="1"/>
  <c r="E27661" i="9" s="1"/>
  <c r="E27665" i="9" s="1"/>
  <c r="E27669" i="9" s="1"/>
  <c r="E27673" i="9" s="1"/>
  <c r="E27677" i="9" s="1"/>
  <c r="E27681" i="9" s="1"/>
  <c r="E27685" i="9" s="1"/>
  <c r="E27689" i="9" s="1"/>
  <c r="E27693" i="9" s="1"/>
  <c r="E27697" i="9" s="1"/>
  <c r="E27701" i="9" s="1"/>
  <c r="E27705" i="9" s="1"/>
  <c r="E27709" i="9" s="1"/>
  <c r="E27713" i="9" s="1"/>
  <c r="E27717" i="9" s="1"/>
  <c r="E27721" i="9" s="1"/>
  <c r="E27725" i="9" s="1"/>
  <c r="E27729" i="9" s="1"/>
  <c r="E27733" i="9" s="1"/>
  <c r="E27737" i="9" s="1"/>
  <c r="E27741" i="9" s="1"/>
  <c r="E27745" i="9" s="1"/>
  <c r="E27749" i="9" s="1"/>
  <c r="E27753" i="9" s="1"/>
  <c r="E27757" i="9" s="1"/>
  <c r="E27761" i="9" s="1"/>
  <c r="E27765" i="9" s="1"/>
  <c r="E27769" i="9" s="1"/>
  <c r="E27773" i="9" s="1"/>
  <c r="E27777" i="9" s="1"/>
  <c r="E27781" i="9" s="1"/>
  <c r="E27785" i="9" s="1"/>
  <c r="E27789" i="9" s="1"/>
  <c r="E27793" i="9" s="1"/>
  <c r="E27797" i="9" s="1"/>
  <c r="E27801" i="9" s="1"/>
  <c r="E27805" i="9" s="1"/>
  <c r="E27809" i="9" s="1"/>
  <c r="E27813" i="9" s="1"/>
  <c r="E27817" i="9" s="1"/>
  <c r="E27821" i="9" s="1"/>
  <c r="E27825" i="9" s="1"/>
  <c r="E27829" i="9" s="1"/>
  <c r="E27833" i="9" s="1"/>
  <c r="E27837" i="9" s="1"/>
  <c r="E27841" i="9" s="1"/>
  <c r="E27845" i="9" s="1"/>
  <c r="E27849" i="9" s="1"/>
  <c r="E27853" i="9" s="1"/>
  <c r="E27857" i="9" s="1"/>
  <c r="E27861" i="9" s="1"/>
  <c r="E27865" i="9" s="1"/>
  <c r="E27869" i="9" s="1"/>
  <c r="E27873" i="9" s="1"/>
  <c r="E27877" i="9" s="1"/>
  <c r="E27881" i="9" s="1"/>
  <c r="E27885" i="9" s="1"/>
  <c r="E27889" i="9" s="1"/>
  <c r="E27893" i="9" s="1"/>
  <c r="E27897" i="9" s="1"/>
  <c r="E27901" i="9" s="1"/>
  <c r="E27905" i="9" s="1"/>
  <c r="E27909" i="9" s="1"/>
  <c r="E27913" i="9" s="1"/>
  <c r="E27917" i="9" s="1"/>
  <c r="E27921" i="9" s="1"/>
  <c r="E27925" i="9" s="1"/>
  <c r="E27929" i="9" s="1"/>
  <c r="E27933" i="9" s="1"/>
  <c r="E27937" i="9" s="1"/>
  <c r="E27941" i="9" s="1"/>
  <c r="E27945" i="9" s="1"/>
  <c r="E27949" i="9" s="1"/>
  <c r="E27953" i="9" s="1"/>
  <c r="E27957" i="9" s="1"/>
  <c r="E27961" i="9" s="1"/>
  <c r="E27965" i="9" s="1"/>
  <c r="E27969" i="9" s="1"/>
  <c r="E27973" i="9" s="1"/>
  <c r="E27977" i="9" s="1"/>
  <c r="E27981" i="9" s="1"/>
  <c r="E27985" i="9" s="1"/>
  <c r="E27989" i="9" s="1"/>
  <c r="E27993" i="9" s="1"/>
  <c r="E27997" i="9" s="1"/>
  <c r="E28001" i="9" s="1"/>
  <c r="E28005" i="9" s="1"/>
  <c r="E28009" i="9" s="1"/>
  <c r="E28013" i="9" s="1"/>
  <c r="E28017" i="9" s="1"/>
  <c r="E28021" i="9" s="1"/>
  <c r="E28025" i="9" s="1"/>
  <c r="E28029" i="9" s="1"/>
  <c r="E28033" i="9" s="1"/>
  <c r="E28037" i="9" s="1"/>
  <c r="E28041" i="9" s="1"/>
  <c r="E28045" i="9" s="1"/>
  <c r="E28049" i="9" s="1"/>
  <c r="E28053" i="9" s="1"/>
  <c r="E28057" i="9" s="1"/>
  <c r="E28061" i="9" s="1"/>
  <c r="E28065" i="9" s="1"/>
  <c r="E28069" i="9" s="1"/>
  <c r="E28073" i="9" s="1"/>
  <c r="E28077" i="9" s="1"/>
  <c r="E28081" i="9" s="1"/>
  <c r="E28085" i="9" s="1"/>
  <c r="E28089" i="9" s="1"/>
  <c r="E28093" i="9" s="1"/>
  <c r="E28097" i="9" s="1"/>
  <c r="E28101" i="9" s="1"/>
  <c r="E28105" i="9" s="1"/>
  <c r="E28109" i="9" s="1"/>
  <c r="E28113" i="9" s="1"/>
  <c r="E28117" i="9" s="1"/>
  <c r="E28121" i="9" s="1"/>
  <c r="E28125" i="9" s="1"/>
  <c r="E28129" i="9" s="1"/>
  <c r="E28133" i="9" s="1"/>
  <c r="E28137" i="9" s="1"/>
  <c r="E28141" i="9" s="1"/>
  <c r="E28145" i="9" s="1"/>
  <c r="E28149" i="9" s="1"/>
  <c r="E28153" i="9" s="1"/>
  <c r="E28157" i="9" s="1"/>
  <c r="E28161" i="9" s="1"/>
  <c r="E28165" i="9" s="1"/>
  <c r="E28169" i="9" s="1"/>
  <c r="E28173" i="9" s="1"/>
  <c r="E28177" i="9" s="1"/>
  <c r="E28181" i="9" s="1"/>
  <c r="E28185" i="9" s="1"/>
  <c r="E28189" i="9" s="1"/>
  <c r="E28193" i="9" s="1"/>
  <c r="E28197" i="9" s="1"/>
  <c r="E28201" i="9" s="1"/>
  <c r="E28205" i="9" s="1"/>
  <c r="E28209" i="9" s="1"/>
  <c r="E28213" i="9" s="1"/>
  <c r="E28217" i="9" s="1"/>
  <c r="E28221" i="9" s="1"/>
  <c r="E28225" i="9" s="1"/>
  <c r="E28229" i="9" s="1"/>
  <c r="E28233" i="9" s="1"/>
  <c r="E28237" i="9" s="1"/>
  <c r="E28241" i="9" s="1"/>
  <c r="E28245" i="9" s="1"/>
  <c r="E28249" i="9" s="1"/>
  <c r="E28253" i="9" s="1"/>
  <c r="E28257" i="9" s="1"/>
  <c r="E28261" i="9" s="1"/>
  <c r="E28265" i="9" s="1"/>
  <c r="E28269" i="9" s="1"/>
  <c r="E28273" i="9" s="1"/>
  <c r="E28277" i="9" s="1"/>
  <c r="E28281" i="9" s="1"/>
  <c r="E28285" i="9" s="1"/>
  <c r="E28289" i="9" s="1"/>
  <c r="E28293" i="9" s="1"/>
  <c r="E28297" i="9" s="1"/>
  <c r="E28301" i="9" s="1"/>
  <c r="E28305" i="9" s="1"/>
  <c r="E28309" i="9" s="1"/>
  <c r="E28313" i="9" s="1"/>
  <c r="E28317" i="9" s="1"/>
  <c r="E28321" i="9" s="1"/>
  <c r="D10566" i="9"/>
  <c r="D10564" i="9"/>
  <c r="K13916" i="9"/>
  <c r="K13920" i="9" s="1"/>
  <c r="K13924" i="9" s="1"/>
  <c r="K13928" i="9" s="1"/>
  <c r="K13932" i="9" s="1"/>
  <c r="K13936" i="9" s="1"/>
  <c r="K13940" i="9" s="1"/>
  <c r="K13944" i="9" s="1"/>
  <c r="K13948" i="9" s="1"/>
  <c r="K13952" i="9" s="1"/>
  <c r="K13956" i="9" s="1"/>
  <c r="K13960" i="9" s="1"/>
  <c r="K13964" i="9" s="1"/>
  <c r="K13968" i="9" s="1"/>
  <c r="K13972" i="9" s="1"/>
  <c r="K13976" i="9" s="1"/>
  <c r="K13980" i="9" s="1"/>
  <c r="K13984" i="9" s="1"/>
  <c r="K13988" i="9" s="1"/>
  <c r="K13992" i="9" s="1"/>
  <c r="K13996" i="9" s="1"/>
  <c r="K14000" i="9" s="1"/>
  <c r="K14004" i="9" s="1"/>
  <c r="K14008" i="9" s="1"/>
  <c r="K14012" i="9" s="1"/>
  <c r="K14016" i="9" s="1"/>
  <c r="K14020" i="9" s="1"/>
  <c r="K14024" i="9" s="1"/>
  <c r="K14028" i="9" s="1"/>
  <c r="K14032" i="9" s="1"/>
  <c r="K14036" i="9" s="1"/>
  <c r="K14040" i="9" s="1"/>
  <c r="K14044" i="9" s="1"/>
  <c r="K14048" i="9" s="1"/>
  <c r="K14052" i="9" s="1"/>
  <c r="K14056" i="9" s="1"/>
  <c r="K14060" i="9" s="1"/>
  <c r="K14064" i="9" s="1"/>
  <c r="K14068" i="9" s="1"/>
  <c r="K14072" i="9" s="1"/>
  <c r="K14076" i="9" s="1"/>
  <c r="K14080" i="9" s="1"/>
  <c r="K14084" i="9" s="1"/>
  <c r="K14088" i="9" s="1"/>
  <c r="K14092" i="9" s="1"/>
  <c r="K14096" i="9" s="1"/>
  <c r="K14100" i="9" s="1"/>
  <c r="K14104" i="9" s="1"/>
  <c r="K14108" i="9" s="1"/>
  <c r="K14112" i="9" s="1"/>
  <c r="K14116" i="9" s="1"/>
  <c r="K14120" i="9" s="1"/>
  <c r="K14124" i="9" s="1"/>
  <c r="K14128" i="9" s="1"/>
  <c r="K14132" i="9" s="1"/>
  <c r="K14136" i="9" s="1"/>
  <c r="K14140" i="9" s="1"/>
  <c r="K14144" i="9" s="1"/>
  <c r="K14148" i="9" s="1"/>
  <c r="K14152" i="9" s="1"/>
  <c r="K14156" i="9" s="1"/>
  <c r="K14160" i="9" s="1"/>
  <c r="K14164" i="9" s="1"/>
  <c r="K14168" i="9" s="1"/>
  <c r="K14172" i="9" s="1"/>
  <c r="K14176" i="9" s="1"/>
  <c r="K14180" i="9" s="1"/>
  <c r="K14184" i="9" s="1"/>
  <c r="K14188" i="9" s="1"/>
  <c r="E50" i="9" l="1"/>
  <c r="E52" i="9"/>
  <c r="H13487" i="9"/>
  <c r="D10568" i="9"/>
  <c r="D10567" i="9"/>
  <c r="D10570" i="9"/>
  <c r="H13491" i="9" l="1"/>
  <c r="H13495" i="9" s="1"/>
  <c r="H13499" i="9" s="1"/>
  <c r="H13503" i="9" s="1"/>
  <c r="H13507" i="9" s="1"/>
  <c r="H13511" i="9" s="1"/>
  <c r="H13515" i="9" s="1"/>
  <c r="H13519" i="9" s="1"/>
  <c r="H13523" i="9" s="1"/>
  <c r="H13527" i="9" s="1"/>
  <c r="H13531" i="9" s="1"/>
  <c r="H13535" i="9" s="1"/>
  <c r="H13539" i="9" s="1"/>
  <c r="H13543" i="9" s="1"/>
  <c r="H13547" i="9" s="1"/>
  <c r="H13551" i="9" s="1"/>
  <c r="H13555" i="9" s="1"/>
  <c r="H13559" i="9" s="1"/>
  <c r="H13563" i="9" s="1"/>
  <c r="H13567" i="9" s="1"/>
  <c r="H13571" i="9" s="1"/>
  <c r="H13575" i="9" s="1"/>
  <c r="H13579" i="9" s="1"/>
  <c r="H13583" i="9" s="1"/>
  <c r="H13587" i="9" s="1"/>
  <c r="H13591" i="9" s="1"/>
  <c r="H13595" i="9" s="1"/>
  <c r="H13599" i="9" s="1"/>
  <c r="H13603" i="9" s="1"/>
  <c r="E56" i="9"/>
  <c r="E54" i="9"/>
  <c r="D10572" i="9"/>
  <c r="D10574" i="9"/>
  <c r="D10571" i="9"/>
  <c r="E58" i="9" l="1"/>
  <c r="E60" i="9"/>
  <c r="D10576" i="9"/>
  <c r="D10575" i="9"/>
  <c r="D10578" i="9"/>
  <c r="E64" i="9" l="1"/>
  <c r="E62" i="9"/>
  <c r="D10579" i="9"/>
  <c r="D10582" i="9"/>
  <c r="D10580" i="9"/>
  <c r="E959" i="15"/>
  <c r="E963" i="15" s="1"/>
  <c r="E967" i="15" s="1"/>
  <c r="E971" i="15" s="1"/>
  <c r="E975" i="15" s="1"/>
  <c r="E979" i="15" s="1"/>
  <c r="E983" i="15" s="1"/>
  <c r="E987" i="15" s="1"/>
  <c r="E991" i="15" s="1"/>
  <c r="E995" i="15" s="1"/>
  <c r="E999" i="15" s="1"/>
  <c r="E1003" i="15" s="1"/>
  <c r="E1007" i="15" s="1"/>
  <c r="E1011" i="15" s="1"/>
  <c r="E1015" i="15" s="1"/>
  <c r="E1019" i="15" s="1"/>
  <c r="E1023" i="15" s="1"/>
  <c r="E1027" i="15" s="1"/>
  <c r="E1031" i="15" s="1"/>
  <c r="E1035" i="15" s="1"/>
  <c r="E1039" i="15" s="1"/>
  <c r="E1043" i="15" s="1"/>
  <c r="E1047" i="15" s="1"/>
  <c r="E1051" i="15" s="1"/>
  <c r="E1055" i="15" s="1"/>
  <c r="E1059" i="15" s="1"/>
  <c r="E1063" i="15" s="1"/>
  <c r="E1067" i="15" s="1"/>
  <c r="E1071" i="15" s="1"/>
  <c r="E1075" i="15" s="1"/>
  <c r="E1079" i="15" s="1"/>
  <c r="E1083" i="15" s="1"/>
  <c r="E1087" i="15" s="1"/>
  <c r="H605" i="15"/>
  <c r="H609" i="15" s="1"/>
  <c r="H613" i="15" s="1"/>
  <c r="H617" i="15" s="1"/>
  <c r="H621" i="15" s="1"/>
  <c r="H625" i="15" s="1"/>
  <c r="H629" i="15" s="1"/>
  <c r="H633" i="15" s="1"/>
  <c r="H637" i="15" s="1"/>
  <c r="H641" i="15" s="1"/>
  <c r="H645" i="15" s="1"/>
  <c r="H649" i="15" s="1"/>
  <c r="H653" i="15" s="1"/>
  <c r="H657" i="15" s="1"/>
  <c r="H661" i="15" s="1"/>
  <c r="H576" i="15"/>
  <c r="H580" i="15" s="1"/>
  <c r="H584" i="15" s="1"/>
  <c r="H588" i="15" s="1"/>
  <c r="H592" i="15" s="1"/>
  <c r="H596" i="15" s="1"/>
  <c r="H600" i="15" s="1"/>
  <c r="H604" i="15" s="1"/>
  <c r="H608" i="15" s="1"/>
  <c r="H612" i="15" s="1"/>
  <c r="H616" i="15" s="1"/>
  <c r="H620" i="15" s="1"/>
  <c r="H624" i="15" s="1"/>
  <c r="H628" i="15" s="1"/>
  <c r="H632" i="15" s="1"/>
  <c r="H636" i="15" s="1"/>
  <c r="H640" i="15" s="1"/>
  <c r="H644" i="15" s="1"/>
  <c r="H648" i="15" s="1"/>
  <c r="H652" i="15" s="1"/>
  <c r="H656" i="15" s="1"/>
  <c r="H660" i="15" s="1"/>
  <c r="P563" i="15"/>
  <c r="P567" i="15" s="1"/>
  <c r="P571" i="15" s="1"/>
  <c r="P575" i="15" s="1"/>
  <c r="P555" i="15"/>
  <c r="P559" i="15" s="1"/>
  <c r="H553" i="15"/>
  <c r="H557" i="15" s="1"/>
  <c r="H561" i="15" s="1"/>
  <c r="H565" i="15" s="1"/>
  <c r="H569" i="15" s="1"/>
  <c r="H573" i="15" s="1"/>
  <c r="H577" i="15" s="1"/>
  <c r="H581" i="15" s="1"/>
  <c r="H585" i="15" s="1"/>
  <c r="H589" i="15" s="1"/>
  <c r="H593" i="15" s="1"/>
  <c r="H597" i="15" s="1"/>
  <c r="H601" i="15" s="1"/>
  <c r="H552" i="15"/>
  <c r="H556" i="15" s="1"/>
  <c r="H560" i="15" s="1"/>
  <c r="H564" i="15" s="1"/>
  <c r="H568" i="15" s="1"/>
  <c r="H572" i="15" s="1"/>
  <c r="P550" i="15"/>
  <c r="P554" i="15" s="1"/>
  <c r="P558" i="15" s="1"/>
  <c r="P562" i="15" s="1"/>
  <c r="P566" i="15" s="1"/>
  <c r="P570" i="15" s="1"/>
  <c r="P574" i="15" s="1"/>
  <c r="N550" i="15"/>
  <c r="N554" i="15" s="1"/>
  <c r="N558" i="15" s="1"/>
  <c r="N562" i="15" s="1"/>
  <c r="N566" i="15" s="1"/>
  <c r="N570" i="15" s="1"/>
  <c r="P547" i="15"/>
  <c r="P551" i="15" s="1"/>
  <c r="N547" i="15"/>
  <c r="N551" i="15" s="1"/>
  <c r="N555" i="15" s="1"/>
  <c r="N559" i="15" s="1"/>
  <c r="N563" i="15" s="1"/>
  <c r="N567" i="15" s="1"/>
  <c r="N571" i="15" s="1"/>
  <c r="P546" i="15"/>
  <c r="N546" i="15"/>
  <c r="O545" i="15"/>
  <c r="O549" i="15" s="1"/>
  <c r="O553" i="15" s="1"/>
  <c r="O557" i="15" s="1"/>
  <c r="O561" i="15" s="1"/>
  <c r="O565" i="15" s="1"/>
  <c r="O569" i="15" s="1"/>
  <c r="O573" i="15" s="1"/>
  <c r="L545" i="15"/>
  <c r="L549" i="15" s="1"/>
  <c r="L553" i="15" s="1"/>
  <c r="L557" i="15" s="1"/>
  <c r="L561" i="15" s="1"/>
  <c r="L565" i="15" s="1"/>
  <c r="L569" i="15" s="1"/>
  <c r="L573" i="15" s="1"/>
  <c r="O544" i="15"/>
  <c r="O548" i="15" s="1"/>
  <c r="O552" i="15" s="1"/>
  <c r="O556" i="15" s="1"/>
  <c r="O560" i="15" s="1"/>
  <c r="O564" i="15" s="1"/>
  <c r="O568" i="15" s="1"/>
  <c r="O572" i="15" s="1"/>
  <c r="L544" i="15"/>
  <c r="L548" i="15" s="1"/>
  <c r="L552" i="15" s="1"/>
  <c r="L556" i="15" s="1"/>
  <c r="L560" i="15" s="1"/>
  <c r="L564" i="15" s="1"/>
  <c r="L568" i="15" s="1"/>
  <c r="L572" i="15" s="1"/>
  <c r="G540" i="15"/>
  <c r="G544" i="15" s="1"/>
  <c r="G548" i="15" s="1"/>
  <c r="G552" i="15" s="1"/>
  <c r="G556" i="15" s="1"/>
  <c r="G560" i="15" s="1"/>
  <c r="G564" i="15" s="1"/>
  <c r="G568" i="15" s="1"/>
  <c r="G572" i="15" s="1"/>
  <c r="G576" i="15" s="1"/>
  <c r="G580" i="15" s="1"/>
  <c r="G584" i="15" s="1"/>
  <c r="G537" i="15"/>
  <c r="G541" i="15" s="1"/>
  <c r="G545" i="15" s="1"/>
  <c r="G549" i="15" s="1"/>
  <c r="G553" i="15" s="1"/>
  <c r="G557" i="15" s="1"/>
  <c r="G561" i="15" s="1"/>
  <c r="G565" i="15" s="1"/>
  <c r="G569" i="15" s="1"/>
  <c r="G573" i="15" s="1"/>
  <c r="G577" i="15" s="1"/>
  <c r="G581" i="15" s="1"/>
  <c r="G585" i="15" s="1"/>
  <c r="G533" i="15"/>
  <c r="G529" i="15"/>
  <c r="G528" i="15"/>
  <c r="G532" i="15" s="1"/>
  <c r="G536" i="15" s="1"/>
  <c r="G473" i="15"/>
  <c r="G472" i="15"/>
  <c r="L469" i="15"/>
  <c r="L473" i="15" s="1"/>
  <c r="L477" i="15" s="1"/>
  <c r="L481" i="15" s="1"/>
  <c r="L485" i="15" s="1"/>
  <c r="L489" i="15" s="1"/>
  <c r="L493" i="15" s="1"/>
  <c r="L497" i="15" s="1"/>
  <c r="L501" i="15" s="1"/>
  <c r="L505" i="15" s="1"/>
  <c r="L509" i="15" s="1"/>
  <c r="L513" i="15" s="1"/>
  <c r="L517" i="15" s="1"/>
  <c r="L521" i="15" s="1"/>
  <c r="L525" i="15" s="1"/>
  <c r="L529" i="15" s="1"/>
  <c r="L533" i="15" s="1"/>
  <c r="L537" i="15" s="1"/>
  <c r="H469" i="15"/>
  <c r="H473" i="15" s="1"/>
  <c r="H477" i="15" s="1"/>
  <c r="H481" i="15" s="1"/>
  <c r="H485" i="15" s="1"/>
  <c r="H489" i="15" s="1"/>
  <c r="H493" i="15" s="1"/>
  <c r="H497" i="15" s="1"/>
  <c r="H501" i="15" s="1"/>
  <c r="H505" i="15" s="1"/>
  <c r="H509" i="15" s="1"/>
  <c r="H513" i="15" s="1"/>
  <c r="H517" i="15" s="1"/>
  <c r="H521" i="15" s="1"/>
  <c r="H525" i="15" s="1"/>
  <c r="H529" i="15" s="1"/>
  <c r="H533" i="15" s="1"/>
  <c r="H537" i="15" s="1"/>
  <c r="H541" i="15" s="1"/>
  <c r="H468" i="15"/>
  <c r="H472" i="15" s="1"/>
  <c r="H476" i="15" s="1"/>
  <c r="H480" i="15" s="1"/>
  <c r="H484" i="15" s="1"/>
  <c r="H488" i="15" s="1"/>
  <c r="H492" i="15" s="1"/>
  <c r="H496" i="15" s="1"/>
  <c r="H500" i="15" s="1"/>
  <c r="H504" i="15" s="1"/>
  <c r="H508" i="15" s="1"/>
  <c r="H512" i="15" s="1"/>
  <c r="H516" i="15" s="1"/>
  <c r="H520" i="15" s="1"/>
  <c r="H524" i="15" s="1"/>
  <c r="H528" i="15" s="1"/>
  <c r="H532" i="15" s="1"/>
  <c r="H536" i="15" s="1"/>
  <c r="H540" i="15" s="1"/>
  <c r="N467" i="15"/>
  <c r="N471" i="15" s="1"/>
  <c r="N475" i="15" s="1"/>
  <c r="N479" i="15" s="1"/>
  <c r="N483" i="15" s="1"/>
  <c r="N487" i="15" s="1"/>
  <c r="N491" i="15" s="1"/>
  <c r="N495" i="15" s="1"/>
  <c r="N499" i="15" s="1"/>
  <c r="N503" i="15" s="1"/>
  <c r="N507" i="15" s="1"/>
  <c r="N511" i="15" s="1"/>
  <c r="N515" i="15" s="1"/>
  <c r="N519" i="15" s="1"/>
  <c r="N523" i="15" s="1"/>
  <c r="N527" i="15" s="1"/>
  <c r="N531" i="15" s="1"/>
  <c r="N535" i="15" s="1"/>
  <c r="N539" i="15" s="1"/>
  <c r="N466" i="15"/>
  <c r="N470" i="15" s="1"/>
  <c r="N474" i="15" s="1"/>
  <c r="N478" i="15" s="1"/>
  <c r="N482" i="15" s="1"/>
  <c r="N486" i="15" s="1"/>
  <c r="N490" i="15" s="1"/>
  <c r="N494" i="15" s="1"/>
  <c r="N498" i="15" s="1"/>
  <c r="N502" i="15" s="1"/>
  <c r="N506" i="15" s="1"/>
  <c r="N510" i="15" s="1"/>
  <c r="N514" i="15" s="1"/>
  <c r="N518" i="15" s="1"/>
  <c r="N522" i="15" s="1"/>
  <c r="N526" i="15" s="1"/>
  <c r="N530" i="15" s="1"/>
  <c r="N534" i="15" s="1"/>
  <c r="N538" i="15" s="1"/>
  <c r="L465" i="15"/>
  <c r="L464" i="15"/>
  <c r="L468" i="15" s="1"/>
  <c r="L472" i="15" s="1"/>
  <c r="L476" i="15" s="1"/>
  <c r="L480" i="15" s="1"/>
  <c r="L484" i="15" s="1"/>
  <c r="L488" i="15" s="1"/>
  <c r="L492" i="15" s="1"/>
  <c r="L496" i="15" s="1"/>
  <c r="L500" i="15" s="1"/>
  <c r="L504" i="15" s="1"/>
  <c r="L508" i="15" s="1"/>
  <c r="L512" i="15" s="1"/>
  <c r="L516" i="15" s="1"/>
  <c r="L520" i="15" s="1"/>
  <c r="L524" i="15" s="1"/>
  <c r="L528" i="15" s="1"/>
  <c r="L532" i="15" s="1"/>
  <c r="L536" i="15" s="1"/>
  <c r="N459" i="15"/>
  <c r="L457" i="15"/>
  <c r="N423" i="15"/>
  <c r="N427" i="15" s="1"/>
  <c r="N431" i="15" s="1"/>
  <c r="N435" i="15" s="1"/>
  <c r="N439" i="15" s="1"/>
  <c r="N443" i="15" s="1"/>
  <c r="N447" i="15" s="1"/>
  <c r="N451" i="15" s="1"/>
  <c r="N419" i="15"/>
  <c r="L417" i="15"/>
  <c r="L421" i="15" s="1"/>
  <c r="L425" i="15" s="1"/>
  <c r="L429" i="15" s="1"/>
  <c r="L433" i="15" s="1"/>
  <c r="L437" i="15" s="1"/>
  <c r="L441" i="15" s="1"/>
  <c r="L445" i="15" s="1"/>
  <c r="L449" i="15" s="1"/>
  <c r="O415" i="15"/>
  <c r="O419" i="15" s="1"/>
  <c r="O423" i="15" s="1"/>
  <c r="O427" i="15" s="1"/>
  <c r="O431" i="15" s="1"/>
  <c r="O435" i="15" s="1"/>
  <c r="O439" i="15" s="1"/>
  <c r="O443" i="15" s="1"/>
  <c r="O447" i="15" s="1"/>
  <c r="M413" i="15"/>
  <c r="M417" i="15" s="1"/>
  <c r="M421" i="15" s="1"/>
  <c r="M425" i="15" s="1"/>
  <c r="M429" i="15" s="1"/>
  <c r="M433" i="15" s="1"/>
  <c r="M437" i="15" s="1"/>
  <c r="M441" i="15" s="1"/>
  <c r="M445" i="15" s="1"/>
  <c r="R386" i="15"/>
  <c r="R388" i="15" s="1"/>
  <c r="R390" i="15" s="1"/>
  <c r="R392" i="15" s="1"/>
  <c r="R380" i="15"/>
  <c r="E302" i="15"/>
  <c r="E498" i="15" s="1"/>
  <c r="E694" i="15" s="1"/>
  <c r="E890" i="15" s="1"/>
  <c r="E1086" i="15" s="1"/>
  <c r="O202" i="15"/>
  <c r="O206" i="15" s="1"/>
  <c r="O210" i="15" s="1"/>
  <c r="O214" i="15" s="1"/>
  <c r="O218" i="15" s="1"/>
  <c r="O222" i="15" s="1"/>
  <c r="O226" i="15" s="1"/>
  <c r="O230" i="15" s="1"/>
  <c r="O234" i="15" s="1"/>
  <c r="O238" i="15" s="1"/>
  <c r="O242" i="15" s="1"/>
  <c r="O190" i="15"/>
  <c r="O194" i="15" s="1"/>
  <c r="O198" i="15" s="1"/>
  <c r="N134" i="15"/>
  <c r="N138" i="15" s="1"/>
  <c r="N142" i="15" s="1"/>
  <c r="N146" i="15" s="1"/>
  <c r="N150" i="15" s="1"/>
  <c r="N154" i="15" s="1"/>
  <c r="N158" i="15" s="1"/>
  <c r="N162" i="15" s="1"/>
  <c r="N166" i="15" s="1"/>
  <c r="N170" i="15" s="1"/>
  <c r="N174" i="15" s="1"/>
  <c r="N178" i="15" s="1"/>
  <c r="N182" i="15" s="1"/>
  <c r="N186" i="15" s="1"/>
  <c r="N190" i="15" s="1"/>
  <c r="N130" i="15"/>
  <c r="M124" i="15"/>
  <c r="M128" i="15" s="1"/>
  <c r="M132" i="15" s="1"/>
  <c r="M136" i="15" s="1"/>
  <c r="M140" i="15" s="1"/>
  <c r="M144" i="15" s="1"/>
  <c r="M148" i="15" s="1"/>
  <c r="M152" i="15" s="1"/>
  <c r="M156" i="15" s="1"/>
  <c r="M160" i="15" s="1"/>
  <c r="M164" i="15" s="1"/>
  <c r="M168" i="15" s="1"/>
  <c r="M172" i="15" s="1"/>
  <c r="M176" i="15" s="1"/>
  <c r="M180" i="15" s="1"/>
  <c r="M184" i="15" s="1"/>
  <c r="O122" i="15"/>
  <c r="O126" i="15" s="1"/>
  <c r="O130" i="15" s="1"/>
  <c r="O134" i="15" s="1"/>
  <c r="O138" i="15" s="1"/>
  <c r="O142" i="15" s="1"/>
  <c r="O146" i="15" s="1"/>
  <c r="O150" i="15" s="1"/>
  <c r="O154" i="15" s="1"/>
  <c r="O158" i="15" s="1"/>
  <c r="O162" i="15" s="1"/>
  <c r="O166" i="15" s="1"/>
  <c r="O170" i="15" s="1"/>
  <c r="O174" i="15" s="1"/>
  <c r="O178" i="15" s="1"/>
  <c r="O182" i="15" s="1"/>
  <c r="G52" i="15"/>
  <c r="G56" i="15" s="1"/>
  <c r="G60" i="15" s="1"/>
  <c r="G64" i="15" s="1"/>
  <c r="G68" i="15" s="1"/>
  <c r="G72" i="15" s="1"/>
  <c r="G76" i="15" s="1"/>
  <c r="G80" i="15" s="1"/>
  <c r="G84" i="15" s="1"/>
  <c r="G88" i="15" s="1"/>
  <c r="G92" i="15" s="1"/>
  <c r="G96" i="15" s="1"/>
  <c r="G100" i="15" s="1"/>
  <c r="G104" i="15" s="1"/>
  <c r="G108" i="15" s="1"/>
  <c r="G112" i="15" s="1"/>
  <c r="G116" i="15" s="1"/>
  <c r="G120" i="15" s="1"/>
  <c r="G124" i="15" s="1"/>
  <c r="G128" i="15" s="1"/>
  <c r="G132" i="15" s="1"/>
  <c r="G136" i="15" s="1"/>
  <c r="G140" i="15" s="1"/>
  <c r="G144" i="15" s="1"/>
  <c r="G148" i="15" s="1"/>
  <c r="G152" i="15" s="1"/>
  <c r="G156" i="15" s="1"/>
  <c r="G160" i="15" s="1"/>
  <c r="G164" i="15" s="1"/>
  <c r="G168" i="15" s="1"/>
  <c r="G172" i="15" s="1"/>
  <c r="G176" i="15" s="1"/>
  <c r="G180" i="15" s="1"/>
  <c r="G184" i="15" s="1"/>
  <c r="G188" i="15" s="1"/>
  <c r="G192" i="15" s="1"/>
  <c r="E46" i="15"/>
  <c r="E74" i="15" s="1"/>
  <c r="E102" i="15" s="1"/>
  <c r="E130" i="15" s="1"/>
  <c r="E158" i="15" s="1"/>
  <c r="E186" i="15" s="1"/>
  <c r="E214" i="15" s="1"/>
  <c r="E242" i="15" s="1"/>
  <c r="E270" i="15" s="1"/>
  <c r="E298" i="15" s="1"/>
  <c r="E326" i="15" s="1"/>
  <c r="E354" i="15" s="1"/>
  <c r="E382" i="15" s="1"/>
  <c r="E410" i="15" s="1"/>
  <c r="E438" i="15" s="1"/>
  <c r="E466" i="15" s="1"/>
  <c r="E494" i="15" s="1"/>
  <c r="E522" i="15" s="1"/>
  <c r="E550" i="15" s="1"/>
  <c r="E578" i="15" s="1"/>
  <c r="E606" i="15" s="1"/>
  <c r="E634" i="15" s="1"/>
  <c r="E662" i="15" s="1"/>
  <c r="E690" i="15" s="1"/>
  <c r="E718" i="15" s="1"/>
  <c r="E746" i="15" s="1"/>
  <c r="E774" i="15" s="1"/>
  <c r="E802" i="15" s="1"/>
  <c r="E830" i="15" s="1"/>
  <c r="E858" i="15" s="1"/>
  <c r="E886" i="15" s="1"/>
  <c r="E914" i="15" s="1"/>
  <c r="E942" i="15" s="1"/>
  <c r="E970" i="15" s="1"/>
  <c r="E998" i="15" s="1"/>
  <c r="E1026" i="15" s="1"/>
  <c r="E1054" i="15" s="1"/>
  <c r="E1082" i="15" s="1"/>
  <c r="H44" i="15"/>
  <c r="H48" i="15" s="1"/>
  <c r="H52" i="15" s="1"/>
  <c r="H56" i="15" s="1"/>
  <c r="H60" i="15" s="1"/>
  <c r="H64" i="15" s="1"/>
  <c r="H68" i="15" s="1"/>
  <c r="H72" i="15" s="1"/>
  <c r="H76" i="15" s="1"/>
  <c r="H80" i="15" s="1"/>
  <c r="H84" i="15" s="1"/>
  <c r="H88" i="15" s="1"/>
  <c r="H92" i="15" s="1"/>
  <c r="H96" i="15" s="1"/>
  <c r="H100" i="15" s="1"/>
  <c r="H104" i="15" s="1"/>
  <c r="H108" i="15" s="1"/>
  <c r="H112" i="15" s="1"/>
  <c r="H116" i="15" s="1"/>
  <c r="H120" i="15" s="1"/>
  <c r="H124" i="15" s="1"/>
  <c r="H128" i="15" s="1"/>
  <c r="H132" i="15" s="1"/>
  <c r="H136" i="15" s="1"/>
  <c r="H140" i="15" s="1"/>
  <c r="H144" i="15" s="1"/>
  <c r="H148" i="15" s="1"/>
  <c r="H152" i="15" s="1"/>
  <c r="H156" i="15" s="1"/>
  <c r="H160" i="15" s="1"/>
  <c r="H164" i="15" s="1"/>
  <c r="H168" i="15" s="1"/>
  <c r="H172" i="15" s="1"/>
  <c r="H176" i="15" s="1"/>
  <c r="G44" i="15"/>
  <c r="G48" i="15" s="1"/>
  <c r="J42" i="15"/>
  <c r="J46" i="15" s="1"/>
  <c r="J50" i="15" s="1"/>
  <c r="J54" i="15" s="1"/>
  <c r="J58" i="15" s="1"/>
  <c r="J62" i="15" s="1"/>
  <c r="J66" i="15" s="1"/>
  <c r="J70" i="15" s="1"/>
  <c r="J74" i="15" s="1"/>
  <c r="J78" i="15" s="1"/>
  <c r="J82" i="15" s="1"/>
  <c r="J86" i="15" s="1"/>
  <c r="J90" i="15" s="1"/>
  <c r="J94" i="15" s="1"/>
  <c r="J98" i="15" s="1"/>
  <c r="J102" i="15" s="1"/>
  <c r="J106" i="15" s="1"/>
  <c r="J110" i="15" s="1"/>
  <c r="J114" i="15" s="1"/>
  <c r="J118" i="15" s="1"/>
  <c r="J122" i="15" s="1"/>
  <c r="J126" i="15" s="1"/>
  <c r="K38" i="15"/>
  <c r="K42" i="15" s="1"/>
  <c r="K46" i="15" s="1"/>
  <c r="K50" i="15" s="1"/>
  <c r="K54" i="15" s="1"/>
  <c r="K58" i="15" s="1"/>
  <c r="K62" i="15" s="1"/>
  <c r="K66" i="15" s="1"/>
  <c r="K70" i="15" s="1"/>
  <c r="K74" i="15" s="1"/>
  <c r="K78" i="15" s="1"/>
  <c r="K82" i="15" s="1"/>
  <c r="K86" i="15" s="1"/>
  <c r="K90" i="15" s="1"/>
  <c r="K94" i="15" s="1"/>
  <c r="K98" i="15" s="1"/>
  <c r="K102" i="15" s="1"/>
  <c r="K106" i="15" s="1"/>
  <c r="K110" i="15" s="1"/>
  <c r="K114" i="15" s="1"/>
  <c r="K118" i="15" s="1"/>
  <c r="K122" i="15" s="1"/>
  <c r="K126" i="15" s="1"/>
  <c r="K130" i="15" s="1"/>
  <c r="K134" i="15" s="1"/>
  <c r="K138" i="15" s="1"/>
  <c r="K142" i="15" s="1"/>
  <c r="K146" i="15" s="1"/>
  <c r="K150" i="15" s="1"/>
  <c r="K154" i="15" s="1"/>
  <c r="K158" i="15" s="1"/>
  <c r="K162" i="15" s="1"/>
  <c r="K166" i="15" s="1"/>
  <c r="K170" i="15" s="1"/>
  <c r="K174" i="15" s="1"/>
  <c r="K178" i="15" s="1"/>
  <c r="G36" i="15"/>
  <c r="G32" i="15"/>
  <c r="G28" i="15"/>
  <c r="O26" i="15"/>
  <c r="O30" i="15" s="1"/>
  <c r="O34" i="15" s="1"/>
  <c r="O38" i="15" s="1"/>
  <c r="O42" i="15" s="1"/>
  <c r="O46" i="15" s="1"/>
  <c r="O50" i="15" s="1"/>
  <c r="O54" i="15" s="1"/>
  <c r="O58" i="15" s="1"/>
  <c r="O62" i="15" s="1"/>
  <c r="O66" i="15" s="1"/>
  <c r="O70" i="15" s="1"/>
  <c r="O74" i="15" s="1"/>
  <c r="O78" i="15" s="1"/>
  <c r="O82" i="15" s="1"/>
  <c r="O86" i="15" s="1"/>
  <c r="O90" i="15" s="1"/>
  <c r="O94" i="15" s="1"/>
  <c r="O98" i="15" s="1"/>
  <c r="O102" i="15" s="1"/>
  <c r="O106" i="15" s="1"/>
  <c r="O110" i="15" s="1"/>
  <c r="O114" i="15" s="1"/>
  <c r="O118" i="15" s="1"/>
  <c r="M24" i="15"/>
  <c r="M28" i="15" s="1"/>
  <c r="M32" i="15" s="1"/>
  <c r="M36" i="15" s="1"/>
  <c r="M40" i="15" s="1"/>
  <c r="M44" i="15" s="1"/>
  <c r="M48" i="15" s="1"/>
  <c r="M52" i="15" s="1"/>
  <c r="M56" i="15" s="1"/>
  <c r="M60" i="15" s="1"/>
  <c r="M64" i="15" s="1"/>
  <c r="M68" i="15" s="1"/>
  <c r="M72" i="15" s="1"/>
  <c r="M76" i="15" s="1"/>
  <c r="M80" i="15" s="1"/>
  <c r="M84" i="15" s="1"/>
  <c r="M88" i="15" s="1"/>
  <c r="M92" i="15" s="1"/>
  <c r="M96" i="15" s="1"/>
  <c r="M100" i="15" s="1"/>
  <c r="M104" i="15" s="1"/>
  <c r="M108" i="15" s="1"/>
  <c r="M112" i="15" s="1"/>
  <c r="M116" i="15" s="1"/>
  <c r="M120" i="15" s="1"/>
  <c r="G24" i="15"/>
  <c r="O22" i="15"/>
  <c r="N22" i="15"/>
  <c r="N26" i="15" s="1"/>
  <c r="N30" i="15" s="1"/>
  <c r="N34" i="15" s="1"/>
  <c r="N38" i="15" s="1"/>
  <c r="N42" i="15" s="1"/>
  <c r="N46" i="15" s="1"/>
  <c r="N50" i="15" s="1"/>
  <c r="N54" i="15" s="1"/>
  <c r="N58" i="15" s="1"/>
  <c r="N62" i="15" s="1"/>
  <c r="N66" i="15" s="1"/>
  <c r="N70" i="15" s="1"/>
  <c r="N74" i="15" s="1"/>
  <c r="N78" i="15" s="1"/>
  <c r="N82" i="15" s="1"/>
  <c r="N86" i="15" s="1"/>
  <c r="N90" i="15" s="1"/>
  <c r="N94" i="15" s="1"/>
  <c r="N98" i="15" s="1"/>
  <c r="N102" i="15" s="1"/>
  <c r="N106" i="15" s="1"/>
  <c r="N110" i="15" s="1"/>
  <c r="N114" i="15" s="1"/>
  <c r="N118" i="15" s="1"/>
  <c r="N122" i="15" s="1"/>
  <c r="M20" i="15"/>
  <c r="L20" i="15"/>
  <c r="L24" i="15" s="1"/>
  <c r="L28" i="15" s="1"/>
  <c r="L32" i="15" s="1"/>
  <c r="L36" i="15" s="1"/>
  <c r="L40" i="15" s="1"/>
  <c r="L44" i="15" s="1"/>
  <c r="L48" i="15" s="1"/>
  <c r="L52" i="15" s="1"/>
  <c r="L56" i="15" s="1"/>
  <c r="L60" i="15" s="1"/>
  <c r="L64" i="15" s="1"/>
  <c r="L68" i="15" s="1"/>
  <c r="L72" i="15" s="1"/>
  <c r="L76" i="15" s="1"/>
  <c r="L80" i="15" s="1"/>
  <c r="L84" i="15" s="1"/>
  <c r="L88" i="15" s="1"/>
  <c r="L92" i="15" s="1"/>
  <c r="L96" i="15" s="1"/>
  <c r="L100" i="15" s="1"/>
  <c r="L104" i="15" s="1"/>
  <c r="L108" i="15" s="1"/>
  <c r="L112" i="15" s="1"/>
  <c r="L116" i="15" s="1"/>
  <c r="L120" i="15" s="1"/>
  <c r="L124" i="15" s="1"/>
  <c r="H20" i="15"/>
  <c r="H24" i="15" s="1"/>
  <c r="H28" i="15" s="1"/>
  <c r="H32" i="15" s="1"/>
  <c r="H36" i="15" s="1"/>
  <c r="G20" i="15"/>
  <c r="O18" i="15"/>
  <c r="N18" i="15"/>
  <c r="J18" i="15"/>
  <c r="J22" i="15" s="1"/>
  <c r="J26" i="15" s="1"/>
  <c r="J30" i="15" s="1"/>
  <c r="J34" i="15" s="1"/>
  <c r="M16" i="15"/>
  <c r="K14" i="15"/>
  <c r="K18" i="15" s="1"/>
  <c r="K22" i="15" s="1"/>
  <c r="K26" i="15" s="1"/>
  <c r="K30" i="15" s="1"/>
  <c r="K34" i="15" s="1"/>
  <c r="A14" i="15"/>
  <c r="A18" i="15" s="1"/>
  <c r="A22" i="15" s="1"/>
  <c r="A26" i="15" s="1"/>
  <c r="A30" i="15" s="1"/>
  <c r="A34" i="15" s="1"/>
  <c r="A38" i="15" s="1"/>
  <c r="A42" i="15" s="1"/>
  <c r="A46" i="15" s="1"/>
  <c r="A50" i="15" s="1"/>
  <c r="A54" i="15" s="1"/>
  <c r="A58" i="15" s="1"/>
  <c r="A62" i="15" s="1"/>
  <c r="A66" i="15" s="1"/>
  <c r="A70" i="15" s="1"/>
  <c r="A74" i="15" s="1"/>
  <c r="A78" i="15" s="1"/>
  <c r="A82" i="15" s="1"/>
  <c r="A86" i="15" s="1"/>
  <c r="A90" i="15" s="1"/>
  <c r="A94" i="15" s="1"/>
  <c r="A98" i="15" s="1"/>
  <c r="A102" i="15" s="1"/>
  <c r="A106" i="15" s="1"/>
  <c r="A110" i="15" s="1"/>
  <c r="A114" i="15" s="1"/>
  <c r="A118" i="15" s="1"/>
  <c r="A122" i="15" s="1"/>
  <c r="A126" i="15" s="1"/>
  <c r="A130" i="15" s="1"/>
  <c r="A134" i="15" s="1"/>
  <c r="A138" i="15" s="1"/>
  <c r="A142" i="15" s="1"/>
  <c r="A146" i="15" s="1"/>
  <c r="A150" i="15" s="1"/>
  <c r="A154" i="15" s="1"/>
  <c r="A158" i="15" s="1"/>
  <c r="A162" i="15" s="1"/>
  <c r="A166" i="15" s="1"/>
  <c r="A170" i="15" s="1"/>
  <c r="A174" i="15" s="1"/>
  <c r="A178" i="15" s="1"/>
  <c r="A182" i="15" s="1"/>
  <c r="A186" i="15" s="1"/>
  <c r="A190" i="15" s="1"/>
  <c r="A194" i="15" s="1"/>
  <c r="A198" i="15" s="1"/>
  <c r="A202" i="15" s="1"/>
  <c r="A206" i="15" s="1"/>
  <c r="A210" i="15" s="1"/>
  <c r="A214" i="15" s="1"/>
  <c r="A218" i="15" s="1"/>
  <c r="A222" i="15" s="1"/>
  <c r="A226" i="15" s="1"/>
  <c r="A230" i="15" s="1"/>
  <c r="A234" i="15" s="1"/>
  <c r="A238" i="15" s="1"/>
  <c r="A242" i="15" s="1"/>
  <c r="A246" i="15" s="1"/>
  <c r="A250" i="15" s="1"/>
  <c r="A254" i="15" s="1"/>
  <c r="A258" i="15" s="1"/>
  <c r="A262" i="15" s="1"/>
  <c r="A266" i="15" s="1"/>
  <c r="A270" i="15" s="1"/>
  <c r="A274" i="15" s="1"/>
  <c r="A278" i="15" s="1"/>
  <c r="A282" i="15" s="1"/>
  <c r="A286" i="15" s="1"/>
  <c r="A290" i="15" s="1"/>
  <c r="A294" i="15" s="1"/>
  <c r="A298" i="15" s="1"/>
  <c r="A302" i="15" s="1"/>
  <c r="A306" i="15" s="1"/>
  <c r="A310" i="15" s="1"/>
  <c r="A314" i="15" s="1"/>
  <c r="A318" i="15" s="1"/>
  <c r="A322" i="15" s="1"/>
  <c r="A326" i="15" s="1"/>
  <c r="A330" i="15" s="1"/>
  <c r="A334" i="15" s="1"/>
  <c r="A338" i="15" s="1"/>
  <c r="A342" i="15" s="1"/>
  <c r="A346" i="15" s="1"/>
  <c r="A350" i="15" s="1"/>
  <c r="A354" i="15" s="1"/>
  <c r="A358" i="15" s="1"/>
  <c r="A362" i="15" s="1"/>
  <c r="A366" i="15" s="1"/>
  <c r="A370" i="15" s="1"/>
  <c r="A374" i="15" s="1"/>
  <c r="A378" i="15" s="1"/>
  <c r="A382" i="15" s="1"/>
  <c r="A386" i="15" s="1"/>
  <c r="A390" i="15" s="1"/>
  <c r="A394" i="15" s="1"/>
  <c r="A398" i="15" s="1"/>
  <c r="A402" i="15" s="1"/>
  <c r="A406" i="15" s="1"/>
  <c r="A410" i="15" s="1"/>
  <c r="A414" i="15" s="1"/>
  <c r="A418" i="15" s="1"/>
  <c r="A422" i="15" s="1"/>
  <c r="A426" i="15" s="1"/>
  <c r="A430" i="15" s="1"/>
  <c r="A434" i="15" s="1"/>
  <c r="A438" i="15" s="1"/>
  <c r="A442" i="15" s="1"/>
  <c r="A446" i="15" s="1"/>
  <c r="A450" i="15" s="1"/>
  <c r="A454" i="15" s="1"/>
  <c r="A458" i="15" s="1"/>
  <c r="A462" i="15" s="1"/>
  <c r="A466" i="15" s="1"/>
  <c r="A470" i="15" s="1"/>
  <c r="A474" i="15" s="1"/>
  <c r="A478" i="15" s="1"/>
  <c r="A482" i="15" s="1"/>
  <c r="A486" i="15" s="1"/>
  <c r="A490" i="15" s="1"/>
  <c r="A494" i="15" s="1"/>
  <c r="A498" i="15" s="1"/>
  <c r="A502" i="15" s="1"/>
  <c r="A506" i="15" s="1"/>
  <c r="A510" i="15" s="1"/>
  <c r="A514" i="15" s="1"/>
  <c r="A518" i="15" s="1"/>
  <c r="A522" i="15" s="1"/>
  <c r="A526" i="15" s="1"/>
  <c r="A530" i="15" s="1"/>
  <c r="A534" i="15" s="1"/>
  <c r="A538" i="15" s="1"/>
  <c r="A542" i="15" s="1"/>
  <c r="A546" i="15" s="1"/>
  <c r="A550" i="15" s="1"/>
  <c r="A554" i="15" s="1"/>
  <c r="A558" i="15" s="1"/>
  <c r="A562" i="15" s="1"/>
  <c r="A566" i="15" s="1"/>
  <c r="A570" i="15" s="1"/>
  <c r="A574" i="15" s="1"/>
  <c r="A578" i="15" s="1"/>
  <c r="A582" i="15" s="1"/>
  <c r="A586" i="15" s="1"/>
  <c r="A590" i="15" s="1"/>
  <c r="A594" i="15" s="1"/>
  <c r="A598" i="15" s="1"/>
  <c r="A602" i="15" s="1"/>
  <c r="A606" i="15" s="1"/>
  <c r="A610" i="15" s="1"/>
  <c r="A614" i="15" s="1"/>
  <c r="A618" i="15" s="1"/>
  <c r="A622" i="15" s="1"/>
  <c r="A626" i="15" s="1"/>
  <c r="A630" i="15" s="1"/>
  <c r="A634" i="15" s="1"/>
  <c r="A638" i="15" s="1"/>
  <c r="A642" i="15" s="1"/>
  <c r="A646" i="15" s="1"/>
  <c r="A650" i="15" s="1"/>
  <c r="A654" i="15" s="1"/>
  <c r="A658" i="15" s="1"/>
  <c r="A662" i="15" s="1"/>
  <c r="A666" i="15" s="1"/>
  <c r="A670" i="15" s="1"/>
  <c r="A674" i="15" s="1"/>
  <c r="A678" i="15" s="1"/>
  <c r="A682" i="15" s="1"/>
  <c r="A686" i="15" s="1"/>
  <c r="A690" i="15" s="1"/>
  <c r="A694" i="15" s="1"/>
  <c r="A698" i="15" s="1"/>
  <c r="A702" i="15" s="1"/>
  <c r="A706" i="15" s="1"/>
  <c r="A710" i="15" s="1"/>
  <c r="A714" i="15" s="1"/>
  <c r="A718" i="15" s="1"/>
  <c r="A722" i="15" s="1"/>
  <c r="A726" i="15" s="1"/>
  <c r="A730" i="15" s="1"/>
  <c r="A734" i="15" s="1"/>
  <c r="A738" i="15" s="1"/>
  <c r="A742" i="15" s="1"/>
  <c r="A746" i="15" s="1"/>
  <c r="A750" i="15" s="1"/>
  <c r="A754" i="15" s="1"/>
  <c r="A758" i="15" s="1"/>
  <c r="A762" i="15" s="1"/>
  <c r="A766" i="15" s="1"/>
  <c r="A770" i="15" s="1"/>
  <c r="A774" i="15" s="1"/>
  <c r="A778" i="15" s="1"/>
  <c r="A782" i="15" s="1"/>
  <c r="A786" i="15" s="1"/>
  <c r="A790" i="15" s="1"/>
  <c r="A794" i="15" s="1"/>
  <c r="A798" i="15" s="1"/>
  <c r="A802" i="15" s="1"/>
  <c r="A806" i="15" s="1"/>
  <c r="A810" i="15" s="1"/>
  <c r="A814" i="15" s="1"/>
  <c r="A818" i="15" s="1"/>
  <c r="A822" i="15" s="1"/>
  <c r="A826" i="15" s="1"/>
  <c r="A830" i="15" s="1"/>
  <c r="A834" i="15" s="1"/>
  <c r="A838" i="15" s="1"/>
  <c r="A842" i="15" s="1"/>
  <c r="A846" i="15" s="1"/>
  <c r="A850" i="15" s="1"/>
  <c r="A854" i="15" s="1"/>
  <c r="A858" i="15" s="1"/>
  <c r="A862" i="15" s="1"/>
  <c r="A866" i="15" s="1"/>
  <c r="A870" i="15" s="1"/>
  <c r="A874" i="15" s="1"/>
  <c r="A878" i="15" s="1"/>
  <c r="A882" i="15" s="1"/>
  <c r="A886" i="15" s="1"/>
  <c r="A890" i="15" s="1"/>
  <c r="A894" i="15" s="1"/>
  <c r="A898" i="15" s="1"/>
  <c r="A902" i="15" s="1"/>
  <c r="A906" i="15" s="1"/>
  <c r="A910" i="15" s="1"/>
  <c r="A914" i="15" s="1"/>
  <c r="A918" i="15" s="1"/>
  <c r="A922" i="15" s="1"/>
  <c r="A926" i="15" s="1"/>
  <c r="A930" i="15" s="1"/>
  <c r="A934" i="15" s="1"/>
  <c r="A938" i="15" s="1"/>
  <c r="A942" i="15" s="1"/>
  <c r="A946" i="15" s="1"/>
  <c r="A950" i="15" s="1"/>
  <c r="A954" i="15" s="1"/>
  <c r="A958" i="15" s="1"/>
  <c r="A962" i="15" s="1"/>
  <c r="A966" i="15" s="1"/>
  <c r="A970" i="15" s="1"/>
  <c r="A974" i="15" s="1"/>
  <c r="A978" i="15" s="1"/>
  <c r="A982" i="15" s="1"/>
  <c r="A986" i="15" s="1"/>
  <c r="A990" i="15" s="1"/>
  <c r="A994" i="15" s="1"/>
  <c r="A998" i="15" s="1"/>
  <c r="A1002" i="15" s="1"/>
  <c r="A1006" i="15" s="1"/>
  <c r="A1010" i="15" s="1"/>
  <c r="A1014" i="15" s="1"/>
  <c r="A1018" i="15" s="1"/>
  <c r="A1022" i="15" s="1"/>
  <c r="A1026" i="15" s="1"/>
  <c r="A1030" i="15" s="1"/>
  <c r="A1034" i="15" s="1"/>
  <c r="A1038" i="15" s="1"/>
  <c r="A1042" i="15" s="1"/>
  <c r="A1046" i="15" s="1"/>
  <c r="A1050" i="15" s="1"/>
  <c r="A1054" i="15" s="1"/>
  <c r="A1058" i="15" s="1"/>
  <c r="A1062" i="15" s="1"/>
  <c r="A1066" i="15" s="1"/>
  <c r="A1070" i="15" s="1"/>
  <c r="A1074" i="15" s="1"/>
  <c r="A1078" i="15" s="1"/>
  <c r="A1082" i="15" s="1"/>
  <c r="A1086" i="15" s="1"/>
  <c r="A1090" i="15" s="1"/>
  <c r="A1094" i="15" s="1"/>
  <c r="A1098" i="15" s="1"/>
  <c r="A1102" i="15" s="1"/>
  <c r="A1106" i="15" s="1"/>
  <c r="O10" i="15"/>
  <c r="N10" i="15"/>
  <c r="A10" i="15"/>
  <c r="E9" i="15"/>
  <c r="E13" i="15" s="1"/>
  <c r="E17" i="15" s="1"/>
  <c r="E21" i="15" s="1"/>
  <c r="E25" i="15" s="1"/>
  <c r="E29" i="15" s="1"/>
  <c r="E33" i="15" s="1"/>
  <c r="E37" i="15" s="1"/>
  <c r="E41" i="15" s="1"/>
  <c r="E45" i="15" s="1"/>
  <c r="E49" i="15" s="1"/>
  <c r="E53" i="15" s="1"/>
  <c r="E57" i="15" s="1"/>
  <c r="E61" i="15" s="1"/>
  <c r="E65" i="15" s="1"/>
  <c r="E69" i="15" s="1"/>
  <c r="E73" i="15" s="1"/>
  <c r="E77" i="15" s="1"/>
  <c r="E81" i="15" s="1"/>
  <c r="E85" i="15" s="1"/>
  <c r="E89" i="15" s="1"/>
  <c r="E93" i="15" s="1"/>
  <c r="E97" i="15" s="1"/>
  <c r="E101" i="15" s="1"/>
  <c r="E105" i="15" s="1"/>
  <c r="E109" i="15" s="1"/>
  <c r="E113" i="15" s="1"/>
  <c r="E117" i="15" s="1"/>
  <c r="E121" i="15" s="1"/>
  <c r="E125" i="15" s="1"/>
  <c r="E129" i="15" s="1"/>
  <c r="E133" i="15" s="1"/>
  <c r="E137" i="15" s="1"/>
  <c r="E141" i="15" s="1"/>
  <c r="E145" i="15" s="1"/>
  <c r="E149" i="15" s="1"/>
  <c r="E153" i="15" s="1"/>
  <c r="E157" i="15" s="1"/>
  <c r="E161" i="15" s="1"/>
  <c r="E165" i="15" s="1"/>
  <c r="E169" i="15" s="1"/>
  <c r="E173" i="15" s="1"/>
  <c r="E177" i="15" s="1"/>
  <c r="E181" i="15" s="1"/>
  <c r="E185" i="15" s="1"/>
  <c r="E189" i="15" s="1"/>
  <c r="E193" i="15" s="1"/>
  <c r="E197" i="15" s="1"/>
  <c r="E201" i="15" s="1"/>
  <c r="E205" i="15" s="1"/>
  <c r="E209" i="15" s="1"/>
  <c r="E213" i="15" s="1"/>
  <c r="E217" i="15" s="1"/>
  <c r="E221" i="15" s="1"/>
  <c r="E225" i="15" s="1"/>
  <c r="E229" i="15" s="1"/>
  <c r="E233" i="15" s="1"/>
  <c r="E237" i="15" s="1"/>
  <c r="E241" i="15" s="1"/>
  <c r="E245" i="15" s="1"/>
  <c r="E249" i="15" s="1"/>
  <c r="E253" i="15" s="1"/>
  <c r="E257" i="15" s="1"/>
  <c r="E261" i="15" s="1"/>
  <c r="E265" i="15" s="1"/>
  <c r="E269" i="15" s="1"/>
  <c r="E273" i="15" s="1"/>
  <c r="E277" i="15" s="1"/>
  <c r="E281" i="15" s="1"/>
  <c r="E285" i="15" s="1"/>
  <c r="E289" i="15" s="1"/>
  <c r="E293" i="15" s="1"/>
  <c r="E297" i="15" s="1"/>
  <c r="E301" i="15" s="1"/>
  <c r="E305" i="15" s="1"/>
  <c r="E309" i="15" s="1"/>
  <c r="E313" i="15" s="1"/>
  <c r="E317" i="15" s="1"/>
  <c r="E321" i="15" s="1"/>
  <c r="E325" i="15" s="1"/>
  <c r="E329" i="15" s="1"/>
  <c r="E333" i="15" s="1"/>
  <c r="E337" i="15" s="1"/>
  <c r="E341" i="15" s="1"/>
  <c r="E345" i="15" s="1"/>
  <c r="E349" i="15" s="1"/>
  <c r="E353" i="15" s="1"/>
  <c r="E357" i="15" s="1"/>
  <c r="E361" i="15" s="1"/>
  <c r="E365" i="15" s="1"/>
  <c r="E369" i="15" s="1"/>
  <c r="E373" i="15" s="1"/>
  <c r="E377" i="15" s="1"/>
  <c r="E381" i="15" s="1"/>
  <c r="E385" i="15" s="1"/>
  <c r="E389" i="15" s="1"/>
  <c r="E393" i="15" s="1"/>
  <c r="E397" i="15" s="1"/>
  <c r="E401" i="15" s="1"/>
  <c r="E405" i="15" s="1"/>
  <c r="E409" i="15" s="1"/>
  <c r="E413" i="15" s="1"/>
  <c r="E417" i="15" s="1"/>
  <c r="E421" i="15" s="1"/>
  <c r="E425" i="15" s="1"/>
  <c r="E429" i="15" s="1"/>
  <c r="E433" i="15" s="1"/>
  <c r="E437" i="15" s="1"/>
  <c r="E441" i="15" s="1"/>
  <c r="E445" i="15" s="1"/>
  <c r="E449" i="15" s="1"/>
  <c r="E453" i="15" s="1"/>
  <c r="E457" i="15" s="1"/>
  <c r="E461" i="15" s="1"/>
  <c r="E465" i="15" s="1"/>
  <c r="E469" i="15" s="1"/>
  <c r="E473" i="15" s="1"/>
  <c r="E477" i="15" s="1"/>
  <c r="E481" i="15" s="1"/>
  <c r="E485" i="15" s="1"/>
  <c r="E489" i="15" s="1"/>
  <c r="E493" i="15" s="1"/>
  <c r="E497" i="15" s="1"/>
  <c r="E501" i="15" s="1"/>
  <c r="E505" i="15" s="1"/>
  <c r="E509" i="15" s="1"/>
  <c r="E513" i="15" s="1"/>
  <c r="E517" i="15" s="1"/>
  <c r="E521" i="15" s="1"/>
  <c r="E525" i="15" s="1"/>
  <c r="E529" i="15" s="1"/>
  <c r="E533" i="15" s="1"/>
  <c r="E537" i="15" s="1"/>
  <c r="E541" i="15" s="1"/>
  <c r="E545" i="15" s="1"/>
  <c r="E549" i="15" s="1"/>
  <c r="E553" i="15" s="1"/>
  <c r="E557" i="15" s="1"/>
  <c r="E561" i="15" s="1"/>
  <c r="E565" i="15" s="1"/>
  <c r="E569" i="15" s="1"/>
  <c r="E573" i="15" s="1"/>
  <c r="E577" i="15" s="1"/>
  <c r="E581" i="15" s="1"/>
  <c r="E585" i="15" s="1"/>
  <c r="E589" i="15" s="1"/>
  <c r="E593" i="15" s="1"/>
  <c r="E597" i="15" s="1"/>
  <c r="E601" i="15" s="1"/>
  <c r="E605" i="15" s="1"/>
  <c r="E609" i="15" s="1"/>
  <c r="E613" i="15" s="1"/>
  <c r="E617" i="15" s="1"/>
  <c r="E621" i="15" s="1"/>
  <c r="E625" i="15" s="1"/>
  <c r="E629" i="15" s="1"/>
  <c r="E633" i="15" s="1"/>
  <c r="E637" i="15" s="1"/>
  <c r="E641" i="15" s="1"/>
  <c r="E645" i="15" s="1"/>
  <c r="E649" i="15" s="1"/>
  <c r="E653" i="15" s="1"/>
  <c r="E657" i="15" s="1"/>
  <c r="E661" i="15" s="1"/>
  <c r="E665" i="15" s="1"/>
  <c r="E669" i="15" s="1"/>
  <c r="E673" i="15" s="1"/>
  <c r="E677" i="15" s="1"/>
  <c r="E681" i="15" s="1"/>
  <c r="E685" i="15" s="1"/>
  <c r="E689" i="15" s="1"/>
  <c r="E693" i="15" s="1"/>
  <c r="E697" i="15" s="1"/>
  <c r="E701" i="15" s="1"/>
  <c r="E705" i="15" s="1"/>
  <c r="E709" i="15" s="1"/>
  <c r="E713" i="15" s="1"/>
  <c r="E717" i="15" s="1"/>
  <c r="E721" i="15" s="1"/>
  <c r="E725" i="15" s="1"/>
  <c r="E729" i="15" s="1"/>
  <c r="E733" i="15" s="1"/>
  <c r="E737" i="15" s="1"/>
  <c r="E741" i="15" s="1"/>
  <c r="E745" i="15" s="1"/>
  <c r="E749" i="15" s="1"/>
  <c r="E753" i="15" s="1"/>
  <c r="E757" i="15" s="1"/>
  <c r="E761" i="15" s="1"/>
  <c r="E765" i="15" s="1"/>
  <c r="E769" i="15" s="1"/>
  <c r="E773" i="15" s="1"/>
  <c r="E777" i="15" s="1"/>
  <c r="E781" i="15" s="1"/>
  <c r="E785" i="15" s="1"/>
  <c r="E789" i="15" s="1"/>
  <c r="E793" i="15" s="1"/>
  <c r="E797" i="15" s="1"/>
  <c r="E801" i="15" s="1"/>
  <c r="E805" i="15" s="1"/>
  <c r="E809" i="15" s="1"/>
  <c r="E813" i="15" s="1"/>
  <c r="E817" i="15" s="1"/>
  <c r="E821" i="15" s="1"/>
  <c r="E825" i="15" s="1"/>
  <c r="E829" i="15" s="1"/>
  <c r="E833" i="15" s="1"/>
  <c r="E837" i="15" s="1"/>
  <c r="E841" i="15" s="1"/>
  <c r="E845" i="15" s="1"/>
  <c r="E849" i="15" s="1"/>
  <c r="E853" i="15" s="1"/>
  <c r="E857" i="15" s="1"/>
  <c r="E861" i="15" s="1"/>
  <c r="E865" i="15" s="1"/>
  <c r="E869" i="15" s="1"/>
  <c r="E873" i="15" s="1"/>
  <c r="E877" i="15" s="1"/>
  <c r="E881" i="15" s="1"/>
  <c r="E885" i="15" s="1"/>
  <c r="E889" i="15" s="1"/>
  <c r="E893" i="15" s="1"/>
  <c r="E897" i="15" s="1"/>
  <c r="E901" i="15" s="1"/>
  <c r="E905" i="15" s="1"/>
  <c r="E909" i="15" s="1"/>
  <c r="E913" i="15" s="1"/>
  <c r="E917" i="15" s="1"/>
  <c r="E921" i="15" s="1"/>
  <c r="E925" i="15" s="1"/>
  <c r="E929" i="15" s="1"/>
  <c r="E933" i="15" s="1"/>
  <c r="E937" i="15" s="1"/>
  <c r="E941" i="15" s="1"/>
  <c r="E945" i="15" s="1"/>
  <c r="E949" i="15" s="1"/>
  <c r="E953" i="15" s="1"/>
  <c r="E957" i="15" s="1"/>
  <c r="E961" i="15" s="1"/>
  <c r="E965" i="15" s="1"/>
  <c r="E969" i="15" s="1"/>
  <c r="E973" i="15" s="1"/>
  <c r="E977" i="15" s="1"/>
  <c r="E981" i="15" s="1"/>
  <c r="E985" i="15" s="1"/>
  <c r="E989" i="15" s="1"/>
  <c r="E993" i="15" s="1"/>
  <c r="E997" i="15" s="1"/>
  <c r="E1001" i="15" s="1"/>
  <c r="E1005" i="15" s="1"/>
  <c r="E1009" i="15" s="1"/>
  <c r="E1013" i="15" s="1"/>
  <c r="E1017" i="15" s="1"/>
  <c r="E1021" i="15" s="1"/>
  <c r="E1025" i="15" s="1"/>
  <c r="E1029" i="15" s="1"/>
  <c r="E1033" i="15" s="1"/>
  <c r="E1037" i="15" s="1"/>
  <c r="E1041" i="15" s="1"/>
  <c r="E1045" i="15" s="1"/>
  <c r="E1049" i="15" s="1"/>
  <c r="E1053" i="15" s="1"/>
  <c r="E1057" i="15" s="1"/>
  <c r="E1061" i="15" s="1"/>
  <c r="E1065" i="15" s="1"/>
  <c r="E1069" i="15" s="1"/>
  <c r="E1073" i="15" s="1"/>
  <c r="E1077" i="15" s="1"/>
  <c r="E1081" i="15" s="1"/>
  <c r="E1085" i="15" s="1"/>
  <c r="E1089" i="15" s="1"/>
  <c r="E1093" i="15" s="1"/>
  <c r="E1097" i="15" s="1"/>
  <c r="E1101" i="15" s="1"/>
  <c r="E1105" i="15" s="1"/>
  <c r="C9" i="15"/>
  <c r="C13" i="15" s="1"/>
  <c r="C17" i="15" s="1"/>
  <c r="C21" i="15" s="1"/>
  <c r="C25" i="15" s="1"/>
  <c r="C29" i="15" s="1"/>
  <c r="C33" i="15" s="1"/>
  <c r="C37" i="15" s="1"/>
  <c r="C41" i="15" s="1"/>
  <c r="C45" i="15" s="1"/>
  <c r="C49" i="15" s="1"/>
  <c r="C53" i="15" s="1"/>
  <c r="C57" i="15" s="1"/>
  <c r="C61" i="15" s="1"/>
  <c r="C65" i="15" s="1"/>
  <c r="C69" i="15" s="1"/>
  <c r="C73" i="15" s="1"/>
  <c r="C77" i="15" s="1"/>
  <c r="C81" i="15" s="1"/>
  <c r="C85" i="15" s="1"/>
  <c r="C89" i="15" s="1"/>
  <c r="C93" i="15" s="1"/>
  <c r="C97" i="15" s="1"/>
  <c r="C101" i="15" s="1"/>
  <c r="C105" i="15" s="1"/>
  <c r="C109" i="15" s="1"/>
  <c r="C113" i="15" s="1"/>
  <c r="C117" i="15" s="1"/>
  <c r="C121" i="15" s="1"/>
  <c r="C125" i="15" s="1"/>
  <c r="C129" i="15" s="1"/>
  <c r="C133" i="15" s="1"/>
  <c r="C137" i="15" s="1"/>
  <c r="C141" i="15" s="1"/>
  <c r="C145" i="15" s="1"/>
  <c r="C149" i="15" s="1"/>
  <c r="C153" i="15" s="1"/>
  <c r="C157" i="15" s="1"/>
  <c r="C161" i="15" s="1"/>
  <c r="C165" i="15" s="1"/>
  <c r="C169" i="15" s="1"/>
  <c r="C173" i="15" s="1"/>
  <c r="C177" i="15" s="1"/>
  <c r="C181" i="15" s="1"/>
  <c r="C185" i="15" s="1"/>
  <c r="C189" i="15" s="1"/>
  <c r="C193" i="15" s="1"/>
  <c r="C197" i="15" s="1"/>
  <c r="C201" i="15" s="1"/>
  <c r="C205" i="15" s="1"/>
  <c r="C209" i="15" s="1"/>
  <c r="C213" i="15" s="1"/>
  <c r="C217" i="15" s="1"/>
  <c r="C221" i="15" s="1"/>
  <c r="C225" i="15" s="1"/>
  <c r="C229" i="15" s="1"/>
  <c r="C233" i="15" s="1"/>
  <c r="C237" i="15" s="1"/>
  <c r="C241" i="15" s="1"/>
  <c r="C245" i="15" s="1"/>
  <c r="C249" i="15" s="1"/>
  <c r="C253" i="15" s="1"/>
  <c r="C257" i="15" s="1"/>
  <c r="C261" i="15" s="1"/>
  <c r="C265" i="15" s="1"/>
  <c r="C269" i="15" s="1"/>
  <c r="C273" i="15" s="1"/>
  <c r="C277" i="15" s="1"/>
  <c r="C281" i="15" s="1"/>
  <c r="C285" i="15" s="1"/>
  <c r="C289" i="15" s="1"/>
  <c r="C293" i="15" s="1"/>
  <c r="C297" i="15" s="1"/>
  <c r="C301" i="15" s="1"/>
  <c r="C305" i="15" s="1"/>
  <c r="C309" i="15" s="1"/>
  <c r="C313" i="15" s="1"/>
  <c r="C317" i="15" s="1"/>
  <c r="C321" i="15" s="1"/>
  <c r="C325" i="15" s="1"/>
  <c r="C329" i="15" s="1"/>
  <c r="C333" i="15" s="1"/>
  <c r="C337" i="15" s="1"/>
  <c r="C341" i="15" s="1"/>
  <c r="C345" i="15" s="1"/>
  <c r="C349" i="15" s="1"/>
  <c r="C353" i="15" s="1"/>
  <c r="C357" i="15" s="1"/>
  <c r="C361" i="15" s="1"/>
  <c r="C365" i="15" s="1"/>
  <c r="C369" i="15" s="1"/>
  <c r="C373" i="15" s="1"/>
  <c r="C377" i="15" s="1"/>
  <c r="C381" i="15" s="1"/>
  <c r="C385" i="15" s="1"/>
  <c r="C389" i="15" s="1"/>
  <c r="C393" i="15" s="1"/>
  <c r="C397" i="15" s="1"/>
  <c r="C401" i="15" s="1"/>
  <c r="C405" i="15" s="1"/>
  <c r="C409" i="15" s="1"/>
  <c r="C413" i="15" s="1"/>
  <c r="C417" i="15" s="1"/>
  <c r="C421" i="15" s="1"/>
  <c r="C425" i="15" s="1"/>
  <c r="C429" i="15" s="1"/>
  <c r="C433" i="15" s="1"/>
  <c r="C437" i="15" s="1"/>
  <c r="C441" i="15" s="1"/>
  <c r="C445" i="15" s="1"/>
  <c r="C449" i="15" s="1"/>
  <c r="C453" i="15" s="1"/>
  <c r="C457" i="15" s="1"/>
  <c r="C461" i="15" s="1"/>
  <c r="C465" i="15" s="1"/>
  <c r="C469" i="15" s="1"/>
  <c r="C473" i="15" s="1"/>
  <c r="C477" i="15" s="1"/>
  <c r="C481" i="15" s="1"/>
  <c r="C485" i="15" s="1"/>
  <c r="C489" i="15" s="1"/>
  <c r="C493" i="15" s="1"/>
  <c r="C497" i="15" s="1"/>
  <c r="C501" i="15" s="1"/>
  <c r="C505" i="15" s="1"/>
  <c r="C509" i="15" s="1"/>
  <c r="C513" i="15" s="1"/>
  <c r="C517" i="15" s="1"/>
  <c r="C521" i="15" s="1"/>
  <c r="C525" i="15" s="1"/>
  <c r="C529" i="15" s="1"/>
  <c r="C533" i="15" s="1"/>
  <c r="C537" i="15" s="1"/>
  <c r="C541" i="15" s="1"/>
  <c r="C545" i="15" s="1"/>
  <c r="C549" i="15" s="1"/>
  <c r="C553" i="15" s="1"/>
  <c r="C557" i="15" s="1"/>
  <c r="C561" i="15" s="1"/>
  <c r="C565" i="15" s="1"/>
  <c r="C569" i="15" s="1"/>
  <c r="C573" i="15" s="1"/>
  <c r="C577" i="15" s="1"/>
  <c r="C581" i="15" s="1"/>
  <c r="C585" i="15" s="1"/>
  <c r="C589" i="15" s="1"/>
  <c r="C593" i="15" s="1"/>
  <c r="C597" i="15" s="1"/>
  <c r="C601" i="15" s="1"/>
  <c r="C605" i="15" s="1"/>
  <c r="C609" i="15" s="1"/>
  <c r="C613" i="15" s="1"/>
  <c r="C617" i="15" s="1"/>
  <c r="C621" i="15" s="1"/>
  <c r="C625" i="15" s="1"/>
  <c r="C629" i="15" s="1"/>
  <c r="C633" i="15" s="1"/>
  <c r="C637" i="15" s="1"/>
  <c r="C641" i="15" s="1"/>
  <c r="C645" i="15" s="1"/>
  <c r="C649" i="15" s="1"/>
  <c r="C653" i="15" s="1"/>
  <c r="C657" i="15" s="1"/>
  <c r="C661" i="15" s="1"/>
  <c r="C665" i="15" s="1"/>
  <c r="C669" i="15" s="1"/>
  <c r="C673" i="15" s="1"/>
  <c r="C677" i="15" s="1"/>
  <c r="C681" i="15" s="1"/>
  <c r="C685" i="15" s="1"/>
  <c r="C689" i="15" s="1"/>
  <c r="C693" i="15" s="1"/>
  <c r="C697" i="15" s="1"/>
  <c r="C701" i="15" s="1"/>
  <c r="C705" i="15" s="1"/>
  <c r="C709" i="15" s="1"/>
  <c r="C713" i="15" s="1"/>
  <c r="C717" i="15" s="1"/>
  <c r="C721" i="15" s="1"/>
  <c r="C725" i="15" s="1"/>
  <c r="C729" i="15" s="1"/>
  <c r="C733" i="15" s="1"/>
  <c r="C737" i="15" s="1"/>
  <c r="C741" i="15" s="1"/>
  <c r="C745" i="15" s="1"/>
  <c r="C749" i="15" s="1"/>
  <c r="C753" i="15" s="1"/>
  <c r="C757" i="15" s="1"/>
  <c r="C761" i="15" s="1"/>
  <c r="C765" i="15" s="1"/>
  <c r="C769" i="15" s="1"/>
  <c r="C773" i="15" s="1"/>
  <c r="C777" i="15" s="1"/>
  <c r="C781" i="15" s="1"/>
  <c r="C785" i="15" s="1"/>
  <c r="C789" i="15" s="1"/>
  <c r="C793" i="15" s="1"/>
  <c r="C797" i="15" s="1"/>
  <c r="C801" i="15" s="1"/>
  <c r="C805" i="15" s="1"/>
  <c r="C809" i="15" s="1"/>
  <c r="C813" i="15" s="1"/>
  <c r="C817" i="15" s="1"/>
  <c r="C821" i="15" s="1"/>
  <c r="C825" i="15" s="1"/>
  <c r="C829" i="15" s="1"/>
  <c r="C833" i="15" s="1"/>
  <c r="C837" i="15" s="1"/>
  <c r="C841" i="15" s="1"/>
  <c r="C845" i="15" s="1"/>
  <c r="C849" i="15" s="1"/>
  <c r="C853" i="15" s="1"/>
  <c r="C857" i="15" s="1"/>
  <c r="C861" i="15" s="1"/>
  <c r="C865" i="15" s="1"/>
  <c r="C869" i="15" s="1"/>
  <c r="C873" i="15" s="1"/>
  <c r="C877" i="15" s="1"/>
  <c r="C881" i="15" s="1"/>
  <c r="C885" i="15" s="1"/>
  <c r="C889" i="15" s="1"/>
  <c r="C893" i="15" s="1"/>
  <c r="C897" i="15" s="1"/>
  <c r="C901" i="15" s="1"/>
  <c r="C905" i="15" s="1"/>
  <c r="C909" i="15" s="1"/>
  <c r="C913" i="15" s="1"/>
  <c r="C917" i="15" s="1"/>
  <c r="C921" i="15" s="1"/>
  <c r="C925" i="15" s="1"/>
  <c r="C929" i="15" s="1"/>
  <c r="C933" i="15" s="1"/>
  <c r="C937" i="15" s="1"/>
  <c r="C941" i="15" s="1"/>
  <c r="C945" i="15" s="1"/>
  <c r="C949" i="15" s="1"/>
  <c r="C953" i="15" s="1"/>
  <c r="C957" i="15" s="1"/>
  <c r="C961" i="15" s="1"/>
  <c r="C965" i="15" s="1"/>
  <c r="C969" i="15" s="1"/>
  <c r="C973" i="15" s="1"/>
  <c r="C977" i="15" s="1"/>
  <c r="C981" i="15" s="1"/>
  <c r="C985" i="15" s="1"/>
  <c r="C989" i="15" s="1"/>
  <c r="C993" i="15" s="1"/>
  <c r="C997" i="15" s="1"/>
  <c r="C1001" i="15" s="1"/>
  <c r="C1005" i="15" s="1"/>
  <c r="C1009" i="15" s="1"/>
  <c r="C1013" i="15" s="1"/>
  <c r="C1017" i="15" s="1"/>
  <c r="C1021" i="15" s="1"/>
  <c r="C1025" i="15" s="1"/>
  <c r="C1029" i="15" s="1"/>
  <c r="C1033" i="15" s="1"/>
  <c r="C1037" i="15" s="1"/>
  <c r="C1041" i="15" s="1"/>
  <c r="C1045" i="15" s="1"/>
  <c r="C1049" i="15" s="1"/>
  <c r="C1053" i="15" s="1"/>
  <c r="C1057" i="15" s="1"/>
  <c r="C1061" i="15" s="1"/>
  <c r="C1065" i="15" s="1"/>
  <c r="C1069" i="15" s="1"/>
  <c r="C1073" i="15" s="1"/>
  <c r="C1077" i="15" s="1"/>
  <c r="C1081" i="15" s="1"/>
  <c r="C1085" i="15" s="1"/>
  <c r="C1089" i="15" s="1"/>
  <c r="C1093" i="15" s="1"/>
  <c r="C1097" i="15" s="1"/>
  <c r="C1101" i="15" s="1"/>
  <c r="C1105" i="15" s="1"/>
  <c r="H556" i="14"/>
  <c r="H560" i="14" s="1"/>
  <c r="H564" i="14" s="1"/>
  <c r="H568" i="14" s="1"/>
  <c r="H572" i="14" s="1"/>
  <c r="H576" i="14" s="1"/>
  <c r="H580" i="14" s="1"/>
  <c r="H584" i="14" s="1"/>
  <c r="H588" i="14" s="1"/>
  <c r="H592" i="14" s="1"/>
  <c r="H596" i="14" s="1"/>
  <c r="H600" i="14" s="1"/>
  <c r="H604" i="14" s="1"/>
  <c r="H608" i="14" s="1"/>
  <c r="H612" i="14" s="1"/>
  <c r="H616" i="14" s="1"/>
  <c r="H620" i="14" s="1"/>
  <c r="H624" i="14" s="1"/>
  <c r="H628" i="14" s="1"/>
  <c r="H632" i="14" s="1"/>
  <c r="H636" i="14" s="1"/>
  <c r="H640" i="14" s="1"/>
  <c r="H644" i="14" s="1"/>
  <c r="H648" i="14" s="1"/>
  <c r="H652" i="14" s="1"/>
  <c r="H656" i="14" s="1"/>
  <c r="H660" i="14" s="1"/>
  <c r="H664" i="14" s="1"/>
  <c r="P554" i="14"/>
  <c r="P558" i="14" s="1"/>
  <c r="P562" i="14" s="1"/>
  <c r="P566" i="14" s="1"/>
  <c r="P570" i="14" s="1"/>
  <c r="P574" i="14" s="1"/>
  <c r="P578" i="14" s="1"/>
  <c r="P582" i="14" s="1"/>
  <c r="P586" i="14" s="1"/>
  <c r="P590" i="14" s="1"/>
  <c r="P594" i="14" s="1"/>
  <c r="P598" i="14" s="1"/>
  <c r="P602" i="14" s="1"/>
  <c r="P550" i="14"/>
  <c r="P502" i="14"/>
  <c r="P506" i="14" s="1"/>
  <c r="P510" i="14" s="1"/>
  <c r="P514" i="14" s="1"/>
  <c r="P518" i="14" s="1"/>
  <c r="P522" i="14" s="1"/>
  <c r="P526" i="14" s="1"/>
  <c r="P530" i="14" s="1"/>
  <c r="P534" i="14" s="1"/>
  <c r="P538" i="14" s="1"/>
  <c r="P542" i="14" s="1"/>
  <c r="P486" i="14"/>
  <c r="P490" i="14" s="1"/>
  <c r="P494" i="14" s="1"/>
  <c r="P498" i="14" s="1"/>
  <c r="H396" i="14"/>
  <c r="H400" i="14" s="1"/>
  <c r="H404" i="14" s="1"/>
  <c r="H408" i="14" s="1"/>
  <c r="H412" i="14" s="1"/>
  <c r="H416" i="14" s="1"/>
  <c r="H420" i="14" s="1"/>
  <c r="H424" i="14" s="1"/>
  <c r="H428" i="14" s="1"/>
  <c r="H432" i="14" s="1"/>
  <c r="H436" i="14" s="1"/>
  <c r="H440" i="14" s="1"/>
  <c r="H444" i="14" s="1"/>
  <c r="H448" i="14" s="1"/>
  <c r="H452" i="14" s="1"/>
  <c r="H456" i="14" s="1"/>
  <c r="H460" i="14" s="1"/>
  <c r="H464" i="14" s="1"/>
  <c r="H468" i="14" s="1"/>
  <c r="H472" i="14" s="1"/>
  <c r="H476" i="14" s="1"/>
  <c r="H480" i="14" s="1"/>
  <c r="H484" i="14" s="1"/>
  <c r="H488" i="14" s="1"/>
  <c r="H492" i="14" s="1"/>
  <c r="H496" i="14" s="1"/>
  <c r="H500" i="14" s="1"/>
  <c r="H504" i="14" s="1"/>
  <c r="H508" i="14" s="1"/>
  <c r="H512" i="14" s="1"/>
  <c r="H516" i="14" s="1"/>
  <c r="H520" i="14" s="1"/>
  <c r="H524" i="14" s="1"/>
  <c r="H528" i="14" s="1"/>
  <c r="H532" i="14" s="1"/>
  <c r="H536" i="14" s="1"/>
  <c r="H540" i="14" s="1"/>
  <c r="H544" i="14" s="1"/>
  <c r="H548" i="14" s="1"/>
  <c r="P390" i="14"/>
  <c r="P394" i="14" s="1"/>
  <c r="P398" i="14" s="1"/>
  <c r="P402" i="14" s="1"/>
  <c r="P406" i="14" s="1"/>
  <c r="P410" i="14" s="1"/>
  <c r="P414" i="14" s="1"/>
  <c r="P418" i="14" s="1"/>
  <c r="P422" i="14" s="1"/>
  <c r="P426" i="14" s="1"/>
  <c r="P430" i="14" s="1"/>
  <c r="P434" i="14" s="1"/>
  <c r="P438" i="14" s="1"/>
  <c r="P442" i="14" s="1"/>
  <c r="P446" i="14" s="1"/>
  <c r="P450" i="14" s="1"/>
  <c r="P454" i="14" s="1"/>
  <c r="P458" i="14" s="1"/>
  <c r="P462" i="14" s="1"/>
  <c r="P466" i="14" s="1"/>
  <c r="P470" i="14" s="1"/>
  <c r="P474" i="14" s="1"/>
  <c r="P478" i="14" s="1"/>
  <c r="P382" i="14"/>
  <c r="P386" i="14" s="1"/>
  <c r="H380" i="14"/>
  <c r="H384" i="14" s="1"/>
  <c r="H388" i="14" s="1"/>
  <c r="H392" i="14" s="1"/>
  <c r="P378" i="14"/>
  <c r="I348" i="14"/>
  <c r="I352" i="14" s="1"/>
  <c r="I356" i="14" s="1"/>
  <c r="I360" i="14" s="1"/>
  <c r="I364" i="14" s="1"/>
  <c r="I368" i="14" s="1"/>
  <c r="I344" i="14"/>
  <c r="I342" i="14"/>
  <c r="P330" i="14"/>
  <c r="P334" i="14" s="1"/>
  <c r="P338" i="14" s="1"/>
  <c r="P342" i="14" s="1"/>
  <c r="P346" i="14" s="1"/>
  <c r="P350" i="14" s="1"/>
  <c r="P354" i="14" s="1"/>
  <c r="P358" i="14" s="1"/>
  <c r="P362" i="14" s="1"/>
  <c r="P366" i="14" s="1"/>
  <c r="P370" i="14" s="1"/>
  <c r="P326" i="14"/>
  <c r="F270" i="14"/>
  <c r="F466" i="14" s="1"/>
  <c r="F662" i="14" s="1"/>
  <c r="H260" i="14"/>
  <c r="H264" i="14" s="1"/>
  <c r="H268" i="14" s="1"/>
  <c r="H272" i="14" s="1"/>
  <c r="H276" i="14" s="1"/>
  <c r="H280" i="14" s="1"/>
  <c r="H284" i="14" s="1"/>
  <c r="H288" i="14" s="1"/>
  <c r="H292" i="14" s="1"/>
  <c r="H296" i="14" s="1"/>
  <c r="H300" i="14" s="1"/>
  <c r="H304" i="14" s="1"/>
  <c r="H308" i="14" s="1"/>
  <c r="H312" i="14" s="1"/>
  <c r="H316" i="14" s="1"/>
  <c r="H320" i="14" s="1"/>
  <c r="H324" i="14" s="1"/>
  <c r="H328" i="14" s="1"/>
  <c r="H332" i="14" s="1"/>
  <c r="H336" i="14" s="1"/>
  <c r="H340" i="14" s="1"/>
  <c r="H344" i="14" s="1"/>
  <c r="H348" i="14" s="1"/>
  <c r="H352" i="14" s="1"/>
  <c r="P242" i="14"/>
  <c r="P246" i="14" s="1"/>
  <c r="P250" i="14" s="1"/>
  <c r="P254" i="14" s="1"/>
  <c r="P258" i="14" s="1"/>
  <c r="P262" i="14" s="1"/>
  <c r="P266" i="14" s="1"/>
  <c r="P270" i="14" s="1"/>
  <c r="P274" i="14" s="1"/>
  <c r="P278" i="14" s="1"/>
  <c r="P282" i="14" s="1"/>
  <c r="P286" i="14" s="1"/>
  <c r="P290" i="14" s="1"/>
  <c r="P294" i="14" s="1"/>
  <c r="P298" i="14" s="1"/>
  <c r="P302" i="14" s="1"/>
  <c r="P306" i="14" s="1"/>
  <c r="P310" i="14" s="1"/>
  <c r="P314" i="14" s="1"/>
  <c r="P318" i="14" s="1"/>
  <c r="P322" i="14" s="1"/>
  <c r="P202" i="14"/>
  <c r="P206" i="14" s="1"/>
  <c r="P210" i="14" s="1"/>
  <c r="P214" i="14" s="1"/>
  <c r="P218" i="14" s="1"/>
  <c r="P222" i="14" s="1"/>
  <c r="P226" i="14" s="1"/>
  <c r="P230" i="14" s="1"/>
  <c r="P234" i="14" s="1"/>
  <c r="P238" i="14" s="1"/>
  <c r="O202" i="14"/>
  <c r="O206" i="14" s="1"/>
  <c r="O210" i="14" s="1"/>
  <c r="O214" i="14" s="1"/>
  <c r="M112" i="14"/>
  <c r="M116" i="14" s="1"/>
  <c r="M120" i="14" s="1"/>
  <c r="M124" i="14" s="1"/>
  <c r="M128" i="14" s="1"/>
  <c r="M132" i="14" s="1"/>
  <c r="M136" i="14" s="1"/>
  <c r="M140" i="14" s="1"/>
  <c r="M144" i="14" s="1"/>
  <c r="M148" i="14" s="1"/>
  <c r="M152" i="14" s="1"/>
  <c r="M156" i="14" s="1"/>
  <c r="M160" i="14" s="1"/>
  <c r="M164" i="14" s="1"/>
  <c r="M168" i="14" s="1"/>
  <c r="M172" i="14" s="1"/>
  <c r="M176" i="14" s="1"/>
  <c r="M180" i="14" s="1"/>
  <c r="M184" i="14" s="1"/>
  <c r="M188" i="14" s="1"/>
  <c r="M192" i="14" s="1"/>
  <c r="M196" i="14" s="1"/>
  <c r="M200" i="14" s="1"/>
  <c r="P106" i="14"/>
  <c r="P110" i="14" s="1"/>
  <c r="P114" i="14" s="1"/>
  <c r="P118" i="14" s="1"/>
  <c r="P122" i="14" s="1"/>
  <c r="P126" i="14" s="1"/>
  <c r="P130" i="14" s="1"/>
  <c r="P134" i="14" s="1"/>
  <c r="P138" i="14" s="1"/>
  <c r="P142" i="14" s="1"/>
  <c r="P146" i="14" s="1"/>
  <c r="P150" i="14" s="1"/>
  <c r="P154" i="14" s="1"/>
  <c r="P158" i="14" s="1"/>
  <c r="P162" i="14" s="1"/>
  <c r="P166" i="14" s="1"/>
  <c r="P170" i="14" s="1"/>
  <c r="P174" i="14" s="1"/>
  <c r="P178" i="14" s="1"/>
  <c r="P182" i="14" s="1"/>
  <c r="P186" i="14" s="1"/>
  <c r="P190" i="14" s="1"/>
  <c r="O106" i="14"/>
  <c r="M104" i="14"/>
  <c r="P102" i="14"/>
  <c r="J98" i="14"/>
  <c r="J102" i="14" s="1"/>
  <c r="J106" i="14" s="1"/>
  <c r="J110" i="14" s="1"/>
  <c r="J114" i="14" s="1"/>
  <c r="J118" i="14" s="1"/>
  <c r="J122" i="14" s="1"/>
  <c r="J126" i="14" s="1"/>
  <c r="J130" i="14" s="1"/>
  <c r="J134" i="14" s="1"/>
  <c r="J138" i="14" s="1"/>
  <c r="J142" i="14" s="1"/>
  <c r="J146" i="14" s="1"/>
  <c r="J150" i="14" s="1"/>
  <c r="J154" i="14" s="1"/>
  <c r="J158" i="14" s="1"/>
  <c r="J162" i="14" s="1"/>
  <c r="J166" i="14" s="1"/>
  <c r="J170" i="14" s="1"/>
  <c r="J174" i="14" s="1"/>
  <c r="J178" i="14" s="1"/>
  <c r="J182" i="14" s="1"/>
  <c r="J186" i="14" s="1"/>
  <c r="J190" i="14" s="1"/>
  <c r="J194" i="14" s="1"/>
  <c r="H96" i="14"/>
  <c r="H100" i="14" s="1"/>
  <c r="H104" i="14" s="1"/>
  <c r="H108" i="14" s="1"/>
  <c r="H112" i="14" s="1"/>
  <c r="H116" i="14" s="1"/>
  <c r="H120" i="14" s="1"/>
  <c r="H124" i="14" s="1"/>
  <c r="H128" i="14" s="1"/>
  <c r="H132" i="14" s="1"/>
  <c r="H136" i="14" s="1"/>
  <c r="H140" i="14" s="1"/>
  <c r="H144" i="14" s="1"/>
  <c r="H148" i="14" s="1"/>
  <c r="H152" i="14" s="1"/>
  <c r="H156" i="14" s="1"/>
  <c r="H160" i="14" s="1"/>
  <c r="H164" i="14" s="1"/>
  <c r="H168" i="14" s="1"/>
  <c r="H172" i="14" s="1"/>
  <c r="H176" i="14" s="1"/>
  <c r="H180" i="14" s="1"/>
  <c r="H184" i="14" s="1"/>
  <c r="H188" i="14" s="1"/>
  <c r="H192" i="14" s="1"/>
  <c r="H196" i="14" s="1"/>
  <c r="H200" i="14" s="1"/>
  <c r="H204" i="14" s="1"/>
  <c r="H208" i="14" s="1"/>
  <c r="H212" i="14" s="1"/>
  <c r="H216" i="14" s="1"/>
  <c r="H220" i="14" s="1"/>
  <c r="H224" i="14" s="1"/>
  <c r="H228" i="14" s="1"/>
  <c r="H232" i="14" s="1"/>
  <c r="H236" i="14" s="1"/>
  <c r="H240" i="14" s="1"/>
  <c r="H244" i="14" s="1"/>
  <c r="H248" i="14" s="1"/>
  <c r="H252" i="14" s="1"/>
  <c r="J86" i="14"/>
  <c r="J90" i="14" s="1"/>
  <c r="H84" i="14"/>
  <c r="H88" i="14" s="1"/>
  <c r="K82" i="14"/>
  <c r="F42" i="14"/>
  <c r="F70" i="14" s="1"/>
  <c r="F98" i="14" s="1"/>
  <c r="F126" i="14" s="1"/>
  <c r="F154" i="14" s="1"/>
  <c r="F182" i="14" s="1"/>
  <c r="F210" i="14" s="1"/>
  <c r="F238" i="14" s="1"/>
  <c r="F266" i="14" s="1"/>
  <c r="F294" i="14" s="1"/>
  <c r="F322" i="14" s="1"/>
  <c r="F350" i="14" s="1"/>
  <c r="F378" i="14" s="1"/>
  <c r="F406" i="14" s="1"/>
  <c r="F434" i="14" s="1"/>
  <c r="F462" i="14" s="1"/>
  <c r="F490" i="14" s="1"/>
  <c r="F518" i="14" s="1"/>
  <c r="F546" i="14" s="1"/>
  <c r="F574" i="14" s="1"/>
  <c r="F602" i="14" s="1"/>
  <c r="F630" i="14" s="1"/>
  <c r="F658" i="14" s="1"/>
  <c r="O22" i="14"/>
  <c r="O26" i="14" s="1"/>
  <c r="O30" i="14" s="1"/>
  <c r="O34" i="14" s="1"/>
  <c r="O38" i="14" s="1"/>
  <c r="O42" i="14" s="1"/>
  <c r="O46" i="14" s="1"/>
  <c r="O50" i="14" s="1"/>
  <c r="O54" i="14" s="1"/>
  <c r="O58" i="14" s="1"/>
  <c r="O62" i="14" s="1"/>
  <c r="O66" i="14" s="1"/>
  <c r="O70" i="14" s="1"/>
  <c r="O74" i="14" s="1"/>
  <c r="O78" i="14" s="1"/>
  <c r="O82" i="14" s="1"/>
  <c r="O86" i="14" s="1"/>
  <c r="O90" i="14" s="1"/>
  <c r="O94" i="14" s="1"/>
  <c r="O98" i="14" s="1"/>
  <c r="N20" i="14"/>
  <c r="N24" i="14" s="1"/>
  <c r="N28" i="14" s="1"/>
  <c r="N32" i="14" s="1"/>
  <c r="N36" i="14" s="1"/>
  <c r="N40" i="14" s="1"/>
  <c r="N44" i="14" s="1"/>
  <c r="N48" i="14" s="1"/>
  <c r="N52" i="14" s="1"/>
  <c r="N56" i="14" s="1"/>
  <c r="N60" i="14" s="1"/>
  <c r="N64" i="14" s="1"/>
  <c r="N68" i="14" s="1"/>
  <c r="N72" i="14" s="1"/>
  <c r="N76" i="14" s="1"/>
  <c r="N80" i="14" s="1"/>
  <c r="N84" i="14" s="1"/>
  <c r="N88" i="14" s="1"/>
  <c r="N92" i="14" s="1"/>
  <c r="H20" i="14"/>
  <c r="H24" i="14" s="1"/>
  <c r="H28" i="14" s="1"/>
  <c r="H32" i="14" s="1"/>
  <c r="H36" i="14" s="1"/>
  <c r="H40" i="14" s="1"/>
  <c r="H44" i="14" s="1"/>
  <c r="H48" i="14" s="1"/>
  <c r="H52" i="14" s="1"/>
  <c r="H56" i="14" s="1"/>
  <c r="H60" i="14" s="1"/>
  <c r="H64" i="14" s="1"/>
  <c r="H68" i="14" s="1"/>
  <c r="H72" i="14" s="1"/>
  <c r="H76" i="14" s="1"/>
  <c r="O18" i="14"/>
  <c r="K18" i="14"/>
  <c r="K22" i="14" s="1"/>
  <c r="K26" i="14" s="1"/>
  <c r="K30" i="14" s="1"/>
  <c r="K34" i="14" s="1"/>
  <c r="K38" i="14" s="1"/>
  <c r="K42" i="14" s="1"/>
  <c r="K46" i="14" s="1"/>
  <c r="K50" i="14" s="1"/>
  <c r="K54" i="14" s="1"/>
  <c r="K58" i="14" s="1"/>
  <c r="K62" i="14" s="1"/>
  <c r="K66" i="14" s="1"/>
  <c r="K70" i="14" s="1"/>
  <c r="K74" i="14" s="1"/>
  <c r="J18" i="14"/>
  <c r="J22" i="14" s="1"/>
  <c r="J26" i="14" s="1"/>
  <c r="J30" i="14" s="1"/>
  <c r="J34" i="14" s="1"/>
  <c r="J38" i="14" s="1"/>
  <c r="J42" i="14" s="1"/>
  <c r="J46" i="14" s="1"/>
  <c r="J50" i="14" s="1"/>
  <c r="J54" i="14" s="1"/>
  <c r="J58" i="14" s="1"/>
  <c r="J62" i="14" s="1"/>
  <c r="J66" i="14" s="1"/>
  <c r="J70" i="14" s="1"/>
  <c r="J74" i="14" s="1"/>
  <c r="J78" i="14" s="1"/>
  <c r="N16" i="14"/>
  <c r="M16" i="14"/>
  <c r="M20" i="14" s="1"/>
  <c r="M24" i="14" s="1"/>
  <c r="M28" i="14" s="1"/>
  <c r="M32" i="14" s="1"/>
  <c r="M36" i="14" s="1"/>
  <c r="M40" i="14" s="1"/>
  <c r="M44" i="14" s="1"/>
  <c r="M48" i="14" s="1"/>
  <c r="M52" i="14" s="1"/>
  <c r="M56" i="14" s="1"/>
  <c r="M60" i="14" s="1"/>
  <c r="M64" i="14" s="1"/>
  <c r="M68" i="14" s="1"/>
  <c r="M72" i="14" s="1"/>
  <c r="M76" i="14" s="1"/>
  <c r="M80" i="14" s="1"/>
  <c r="M84" i="14" s="1"/>
  <c r="M88" i="14" s="1"/>
  <c r="M92" i="14" s="1"/>
  <c r="M96" i="14" s="1"/>
  <c r="H16" i="14"/>
  <c r="P14" i="14"/>
  <c r="P18" i="14" s="1"/>
  <c r="P22" i="14" s="1"/>
  <c r="P26" i="14" s="1"/>
  <c r="P30" i="14" s="1"/>
  <c r="P34" i="14" s="1"/>
  <c r="P38" i="14" s="1"/>
  <c r="P42" i="14" s="1"/>
  <c r="P46" i="14" s="1"/>
  <c r="P50" i="14" s="1"/>
  <c r="P54" i="14" s="1"/>
  <c r="P58" i="14" s="1"/>
  <c r="P62" i="14" s="1"/>
  <c r="P66" i="14" s="1"/>
  <c r="P70" i="14" s="1"/>
  <c r="P74" i="14" s="1"/>
  <c r="P78" i="14" s="1"/>
  <c r="P82" i="14" s="1"/>
  <c r="P86" i="14" s="1"/>
  <c r="P90" i="14" s="1"/>
  <c r="P94" i="14" s="1"/>
  <c r="K14" i="14"/>
  <c r="B14" i="14"/>
  <c r="B18" i="14" s="1"/>
  <c r="B22" i="14" s="1"/>
  <c r="B26" i="14" s="1"/>
  <c r="B30" i="14" s="1"/>
  <c r="B34" i="14" s="1"/>
  <c r="B38" i="14" s="1"/>
  <c r="B42" i="14" s="1"/>
  <c r="B46" i="14" s="1"/>
  <c r="B50" i="14" s="1"/>
  <c r="B54" i="14" s="1"/>
  <c r="B58" i="14" s="1"/>
  <c r="B62" i="14" s="1"/>
  <c r="B66" i="14" s="1"/>
  <c r="B70" i="14" s="1"/>
  <c r="B74" i="14" s="1"/>
  <c r="B78" i="14" s="1"/>
  <c r="B82" i="14" s="1"/>
  <c r="B86" i="14" s="1"/>
  <c r="B90" i="14" s="1"/>
  <c r="B94" i="14" s="1"/>
  <c r="B98" i="14" s="1"/>
  <c r="B102" i="14" s="1"/>
  <c r="B106" i="14" s="1"/>
  <c r="B110" i="14" s="1"/>
  <c r="B114" i="14" s="1"/>
  <c r="B118" i="14" s="1"/>
  <c r="B122" i="14" s="1"/>
  <c r="B126" i="14" s="1"/>
  <c r="B130" i="14" s="1"/>
  <c r="B134" i="14" s="1"/>
  <c r="B138" i="14" s="1"/>
  <c r="B142" i="14" s="1"/>
  <c r="B146" i="14" s="1"/>
  <c r="B150" i="14" s="1"/>
  <c r="B154" i="14" s="1"/>
  <c r="B158" i="14" s="1"/>
  <c r="B162" i="14" s="1"/>
  <c r="B166" i="14" s="1"/>
  <c r="B170" i="14" s="1"/>
  <c r="B174" i="14" s="1"/>
  <c r="B178" i="14" s="1"/>
  <c r="B182" i="14" s="1"/>
  <c r="B186" i="14" s="1"/>
  <c r="B190" i="14" s="1"/>
  <c r="B194" i="14" s="1"/>
  <c r="B198" i="14" s="1"/>
  <c r="B202" i="14" s="1"/>
  <c r="B206" i="14" s="1"/>
  <c r="B210" i="14" s="1"/>
  <c r="B214" i="14" s="1"/>
  <c r="B218" i="14" s="1"/>
  <c r="B222" i="14" s="1"/>
  <c r="B226" i="14" s="1"/>
  <c r="B230" i="14" s="1"/>
  <c r="B234" i="14" s="1"/>
  <c r="B238" i="14" s="1"/>
  <c r="B242" i="14" s="1"/>
  <c r="B246" i="14" s="1"/>
  <c r="B250" i="14" s="1"/>
  <c r="B254" i="14" s="1"/>
  <c r="B258" i="14" s="1"/>
  <c r="B262" i="14" s="1"/>
  <c r="B266" i="14" s="1"/>
  <c r="B270" i="14" s="1"/>
  <c r="B274" i="14" s="1"/>
  <c r="B278" i="14" s="1"/>
  <c r="B282" i="14" s="1"/>
  <c r="B286" i="14" s="1"/>
  <c r="B290" i="14" s="1"/>
  <c r="B294" i="14" s="1"/>
  <c r="B298" i="14" s="1"/>
  <c r="B302" i="14" s="1"/>
  <c r="B306" i="14" s="1"/>
  <c r="B310" i="14" s="1"/>
  <c r="B314" i="14" s="1"/>
  <c r="B318" i="14" s="1"/>
  <c r="B322" i="14" s="1"/>
  <c r="B326" i="14" s="1"/>
  <c r="B330" i="14" s="1"/>
  <c r="B334" i="14" s="1"/>
  <c r="B338" i="14" s="1"/>
  <c r="B342" i="14" s="1"/>
  <c r="B346" i="14" s="1"/>
  <c r="B350" i="14" s="1"/>
  <c r="B354" i="14" s="1"/>
  <c r="B358" i="14" s="1"/>
  <c r="B362" i="14" s="1"/>
  <c r="B366" i="14" s="1"/>
  <c r="B370" i="14" s="1"/>
  <c r="B374" i="14" s="1"/>
  <c r="B378" i="14" s="1"/>
  <c r="B382" i="14" s="1"/>
  <c r="B386" i="14" s="1"/>
  <c r="B390" i="14" s="1"/>
  <c r="B394" i="14" s="1"/>
  <c r="B398" i="14" s="1"/>
  <c r="B402" i="14" s="1"/>
  <c r="B406" i="14" s="1"/>
  <c r="B410" i="14" s="1"/>
  <c r="B414" i="14" s="1"/>
  <c r="B418" i="14" s="1"/>
  <c r="B422" i="14" s="1"/>
  <c r="B426" i="14" s="1"/>
  <c r="B430" i="14" s="1"/>
  <c r="B434" i="14" s="1"/>
  <c r="B438" i="14" s="1"/>
  <c r="B442" i="14" s="1"/>
  <c r="B446" i="14" s="1"/>
  <c r="B450" i="14" s="1"/>
  <c r="B454" i="14" s="1"/>
  <c r="B458" i="14" s="1"/>
  <c r="B462" i="14" s="1"/>
  <c r="B466" i="14" s="1"/>
  <c r="B470" i="14" s="1"/>
  <c r="B474" i="14" s="1"/>
  <c r="B478" i="14" s="1"/>
  <c r="B482" i="14" s="1"/>
  <c r="B486" i="14" s="1"/>
  <c r="B490" i="14" s="1"/>
  <c r="B494" i="14" s="1"/>
  <c r="B498" i="14" s="1"/>
  <c r="B502" i="14" s="1"/>
  <c r="B506" i="14" s="1"/>
  <c r="B510" i="14" s="1"/>
  <c r="B514" i="14" s="1"/>
  <c r="B518" i="14" s="1"/>
  <c r="B522" i="14" s="1"/>
  <c r="B526" i="14" s="1"/>
  <c r="B530" i="14" s="1"/>
  <c r="B534" i="14" s="1"/>
  <c r="B538" i="14" s="1"/>
  <c r="B542" i="14" s="1"/>
  <c r="B546" i="14" s="1"/>
  <c r="B550" i="14" s="1"/>
  <c r="B554" i="14" s="1"/>
  <c r="B558" i="14" s="1"/>
  <c r="B562" i="14" s="1"/>
  <c r="B566" i="14" s="1"/>
  <c r="B570" i="14" s="1"/>
  <c r="B574" i="14" s="1"/>
  <c r="B578" i="14" s="1"/>
  <c r="B582" i="14" s="1"/>
  <c r="B586" i="14" s="1"/>
  <c r="B590" i="14" s="1"/>
  <c r="B594" i="14" s="1"/>
  <c r="B598" i="14" s="1"/>
  <c r="B602" i="14" s="1"/>
  <c r="B606" i="14" s="1"/>
  <c r="B610" i="14" s="1"/>
  <c r="B614" i="14" s="1"/>
  <c r="B618" i="14" s="1"/>
  <c r="B622" i="14" s="1"/>
  <c r="B626" i="14" s="1"/>
  <c r="B630" i="14" s="1"/>
  <c r="B634" i="14" s="1"/>
  <c r="B638" i="14" s="1"/>
  <c r="B642" i="14" s="1"/>
  <c r="B646" i="14" s="1"/>
  <c r="B650" i="14" s="1"/>
  <c r="B654" i="14" s="1"/>
  <c r="B658" i="14" s="1"/>
  <c r="B662" i="14" s="1"/>
  <c r="B666" i="14" s="1"/>
  <c r="F13" i="14"/>
  <c r="F17" i="14" s="1"/>
  <c r="F21" i="14" s="1"/>
  <c r="F25" i="14" s="1"/>
  <c r="F29" i="14" s="1"/>
  <c r="F33" i="14" s="1"/>
  <c r="F37" i="14" s="1"/>
  <c r="F41" i="14" s="1"/>
  <c r="F45" i="14" s="1"/>
  <c r="F49" i="14" s="1"/>
  <c r="F53" i="14" s="1"/>
  <c r="F57" i="14" s="1"/>
  <c r="F61" i="14" s="1"/>
  <c r="F65" i="14" s="1"/>
  <c r="F69" i="14" s="1"/>
  <c r="F73" i="14" s="1"/>
  <c r="F77" i="14" s="1"/>
  <c r="F81" i="14" s="1"/>
  <c r="F85" i="14" s="1"/>
  <c r="F89" i="14" s="1"/>
  <c r="F93" i="14" s="1"/>
  <c r="F97" i="14" s="1"/>
  <c r="F101" i="14" s="1"/>
  <c r="F105" i="14" s="1"/>
  <c r="F109" i="14" s="1"/>
  <c r="F113" i="14" s="1"/>
  <c r="F117" i="14" s="1"/>
  <c r="F121" i="14" s="1"/>
  <c r="F125" i="14" s="1"/>
  <c r="F129" i="14" s="1"/>
  <c r="F133" i="14" s="1"/>
  <c r="F137" i="14" s="1"/>
  <c r="F141" i="14" s="1"/>
  <c r="F145" i="14" s="1"/>
  <c r="F149" i="14" s="1"/>
  <c r="F153" i="14" s="1"/>
  <c r="F157" i="14" s="1"/>
  <c r="F161" i="14" s="1"/>
  <c r="F165" i="14" s="1"/>
  <c r="F169" i="14" s="1"/>
  <c r="F173" i="14" s="1"/>
  <c r="F177" i="14" s="1"/>
  <c r="F181" i="14" s="1"/>
  <c r="F185" i="14" s="1"/>
  <c r="F189" i="14" s="1"/>
  <c r="F193" i="14" s="1"/>
  <c r="F197" i="14" s="1"/>
  <c r="F201" i="14" s="1"/>
  <c r="F205" i="14" s="1"/>
  <c r="F209" i="14" s="1"/>
  <c r="F213" i="14" s="1"/>
  <c r="F217" i="14" s="1"/>
  <c r="F221" i="14" s="1"/>
  <c r="F225" i="14" s="1"/>
  <c r="F229" i="14" s="1"/>
  <c r="F233" i="14" s="1"/>
  <c r="F237" i="14" s="1"/>
  <c r="F241" i="14" s="1"/>
  <c r="F245" i="14" s="1"/>
  <c r="F249" i="14" s="1"/>
  <c r="F253" i="14" s="1"/>
  <c r="F257" i="14" s="1"/>
  <c r="F261" i="14" s="1"/>
  <c r="F265" i="14" s="1"/>
  <c r="F269" i="14" s="1"/>
  <c r="F273" i="14" s="1"/>
  <c r="F277" i="14" s="1"/>
  <c r="F281" i="14" s="1"/>
  <c r="F285" i="14" s="1"/>
  <c r="F289" i="14" s="1"/>
  <c r="F293" i="14" s="1"/>
  <c r="F297" i="14" s="1"/>
  <c r="F301" i="14" s="1"/>
  <c r="F305" i="14" s="1"/>
  <c r="F309" i="14" s="1"/>
  <c r="F313" i="14" s="1"/>
  <c r="F317" i="14" s="1"/>
  <c r="F321" i="14" s="1"/>
  <c r="F325" i="14" s="1"/>
  <c r="F329" i="14" s="1"/>
  <c r="F333" i="14" s="1"/>
  <c r="F337" i="14" s="1"/>
  <c r="F341" i="14" s="1"/>
  <c r="F345" i="14" s="1"/>
  <c r="F349" i="14" s="1"/>
  <c r="F353" i="14" s="1"/>
  <c r="F357" i="14" s="1"/>
  <c r="F361" i="14" s="1"/>
  <c r="F365" i="14" s="1"/>
  <c r="F369" i="14" s="1"/>
  <c r="F373" i="14" s="1"/>
  <c r="F377" i="14" s="1"/>
  <c r="F381" i="14" s="1"/>
  <c r="F385" i="14" s="1"/>
  <c r="F389" i="14" s="1"/>
  <c r="F393" i="14" s="1"/>
  <c r="F397" i="14" s="1"/>
  <c r="F401" i="14" s="1"/>
  <c r="F405" i="14" s="1"/>
  <c r="F409" i="14" s="1"/>
  <c r="F413" i="14" s="1"/>
  <c r="F417" i="14" s="1"/>
  <c r="F421" i="14" s="1"/>
  <c r="F425" i="14" s="1"/>
  <c r="F429" i="14" s="1"/>
  <c r="F433" i="14" s="1"/>
  <c r="F437" i="14" s="1"/>
  <c r="F441" i="14" s="1"/>
  <c r="F445" i="14" s="1"/>
  <c r="F449" i="14" s="1"/>
  <c r="F453" i="14" s="1"/>
  <c r="F457" i="14" s="1"/>
  <c r="F461" i="14" s="1"/>
  <c r="F465" i="14" s="1"/>
  <c r="F469" i="14" s="1"/>
  <c r="F473" i="14" s="1"/>
  <c r="F477" i="14" s="1"/>
  <c r="F481" i="14" s="1"/>
  <c r="F485" i="14" s="1"/>
  <c r="F489" i="14" s="1"/>
  <c r="F493" i="14" s="1"/>
  <c r="F497" i="14" s="1"/>
  <c r="F501" i="14" s="1"/>
  <c r="F505" i="14" s="1"/>
  <c r="F509" i="14" s="1"/>
  <c r="F513" i="14" s="1"/>
  <c r="F517" i="14" s="1"/>
  <c r="F521" i="14" s="1"/>
  <c r="F525" i="14" s="1"/>
  <c r="F529" i="14" s="1"/>
  <c r="F533" i="14" s="1"/>
  <c r="F537" i="14" s="1"/>
  <c r="F541" i="14" s="1"/>
  <c r="F545" i="14" s="1"/>
  <c r="F549" i="14" s="1"/>
  <c r="F553" i="14" s="1"/>
  <c r="F557" i="14" s="1"/>
  <c r="F561" i="14" s="1"/>
  <c r="F565" i="14" s="1"/>
  <c r="F569" i="14" s="1"/>
  <c r="F573" i="14" s="1"/>
  <c r="F577" i="14" s="1"/>
  <c r="F581" i="14" s="1"/>
  <c r="F585" i="14" s="1"/>
  <c r="F589" i="14" s="1"/>
  <c r="F593" i="14" s="1"/>
  <c r="F597" i="14" s="1"/>
  <c r="F601" i="14" s="1"/>
  <c r="F605" i="14" s="1"/>
  <c r="F609" i="14" s="1"/>
  <c r="F613" i="14" s="1"/>
  <c r="F617" i="14" s="1"/>
  <c r="F621" i="14" s="1"/>
  <c r="F625" i="14" s="1"/>
  <c r="F629" i="14" s="1"/>
  <c r="F633" i="14" s="1"/>
  <c r="F637" i="14" s="1"/>
  <c r="F641" i="14" s="1"/>
  <c r="F645" i="14" s="1"/>
  <c r="F649" i="14" s="1"/>
  <c r="F653" i="14" s="1"/>
  <c r="F657" i="14" s="1"/>
  <c r="F661" i="14" s="1"/>
  <c r="F665" i="14" s="1"/>
  <c r="N12" i="14"/>
  <c r="I12" i="14"/>
  <c r="I16" i="14" s="1"/>
  <c r="I20" i="14" s="1"/>
  <c r="I24" i="14" s="1"/>
  <c r="I28" i="14" s="1"/>
  <c r="I32" i="14" s="1"/>
  <c r="I36" i="14" s="1"/>
  <c r="I40" i="14" s="1"/>
  <c r="I44" i="14" s="1"/>
  <c r="I48" i="14" s="1"/>
  <c r="I52" i="14" s="1"/>
  <c r="I56" i="14" s="1"/>
  <c r="I60" i="14" s="1"/>
  <c r="I64" i="14" s="1"/>
  <c r="I68" i="14" s="1"/>
  <c r="I72" i="14" s="1"/>
  <c r="B10" i="14"/>
  <c r="F9" i="14"/>
  <c r="D9" i="14"/>
  <c r="D13" i="14" s="1"/>
  <c r="D17" i="14" s="1"/>
  <c r="D21" i="14" s="1"/>
  <c r="D25" i="14" s="1"/>
  <c r="D29" i="14" s="1"/>
  <c r="D33" i="14" s="1"/>
  <c r="D37" i="14" s="1"/>
  <c r="D41" i="14" s="1"/>
  <c r="D45" i="14" s="1"/>
  <c r="D49" i="14" s="1"/>
  <c r="D53" i="14" s="1"/>
  <c r="D57" i="14" s="1"/>
  <c r="D61" i="14" s="1"/>
  <c r="D65" i="14" s="1"/>
  <c r="D69" i="14" s="1"/>
  <c r="D73" i="14" s="1"/>
  <c r="D77" i="14" s="1"/>
  <c r="D81" i="14" s="1"/>
  <c r="D85" i="14" s="1"/>
  <c r="D89" i="14" s="1"/>
  <c r="D93" i="14" s="1"/>
  <c r="D97" i="14" s="1"/>
  <c r="D101" i="14" s="1"/>
  <c r="D105" i="14" s="1"/>
  <c r="D109" i="14" s="1"/>
  <c r="D113" i="14" s="1"/>
  <c r="D117" i="14" s="1"/>
  <c r="D121" i="14" s="1"/>
  <c r="D125" i="14" s="1"/>
  <c r="D129" i="14" s="1"/>
  <c r="D133" i="14" s="1"/>
  <c r="D137" i="14" s="1"/>
  <c r="D141" i="14" s="1"/>
  <c r="D145" i="14" s="1"/>
  <c r="D149" i="14" s="1"/>
  <c r="D153" i="14" s="1"/>
  <c r="D157" i="14" s="1"/>
  <c r="D161" i="14" s="1"/>
  <c r="D165" i="14" s="1"/>
  <c r="D169" i="14" s="1"/>
  <c r="D173" i="14" s="1"/>
  <c r="D177" i="14" s="1"/>
  <c r="D181" i="14" s="1"/>
  <c r="D185" i="14" s="1"/>
  <c r="D189" i="14" s="1"/>
  <c r="D193" i="14" s="1"/>
  <c r="D197" i="14" s="1"/>
  <c r="D201" i="14" s="1"/>
  <c r="D205" i="14" s="1"/>
  <c r="D209" i="14" s="1"/>
  <c r="D213" i="14" s="1"/>
  <c r="D217" i="14" s="1"/>
  <c r="D221" i="14" s="1"/>
  <c r="D225" i="14" s="1"/>
  <c r="D229" i="14" s="1"/>
  <c r="D233" i="14" s="1"/>
  <c r="D237" i="14" s="1"/>
  <c r="D241" i="14" s="1"/>
  <c r="D245" i="14" s="1"/>
  <c r="D249" i="14" s="1"/>
  <c r="D253" i="14" s="1"/>
  <c r="D257" i="14" s="1"/>
  <c r="D261" i="14" s="1"/>
  <c r="D265" i="14" s="1"/>
  <c r="D269" i="14" s="1"/>
  <c r="D273" i="14" s="1"/>
  <c r="D277" i="14" s="1"/>
  <c r="D281" i="14" s="1"/>
  <c r="D285" i="14" s="1"/>
  <c r="D289" i="14" s="1"/>
  <c r="D293" i="14" s="1"/>
  <c r="D297" i="14" s="1"/>
  <c r="D301" i="14" s="1"/>
  <c r="D305" i="14" s="1"/>
  <c r="D309" i="14" s="1"/>
  <c r="D313" i="14" s="1"/>
  <c r="D317" i="14" s="1"/>
  <c r="D321" i="14" s="1"/>
  <c r="D325" i="14" s="1"/>
  <c r="D329" i="14" s="1"/>
  <c r="D333" i="14" s="1"/>
  <c r="D337" i="14" s="1"/>
  <c r="D341" i="14" s="1"/>
  <c r="D345" i="14" s="1"/>
  <c r="D349" i="14" s="1"/>
  <c r="D353" i="14" s="1"/>
  <c r="D357" i="14" s="1"/>
  <c r="D361" i="14" s="1"/>
  <c r="D365" i="14" s="1"/>
  <c r="D369" i="14" s="1"/>
  <c r="D373" i="14" s="1"/>
  <c r="D377" i="14" s="1"/>
  <c r="D381" i="14" s="1"/>
  <c r="D385" i="14" s="1"/>
  <c r="D389" i="14" s="1"/>
  <c r="D393" i="14" s="1"/>
  <c r="D397" i="14" s="1"/>
  <c r="D401" i="14" s="1"/>
  <c r="D405" i="14" s="1"/>
  <c r="D409" i="14" s="1"/>
  <c r="D413" i="14" s="1"/>
  <c r="D417" i="14" s="1"/>
  <c r="D421" i="14" s="1"/>
  <c r="D425" i="14" s="1"/>
  <c r="D429" i="14" s="1"/>
  <c r="D433" i="14" s="1"/>
  <c r="D437" i="14" s="1"/>
  <c r="D441" i="14" s="1"/>
  <c r="D445" i="14" s="1"/>
  <c r="D449" i="14" s="1"/>
  <c r="D453" i="14" s="1"/>
  <c r="D457" i="14" s="1"/>
  <c r="D461" i="14" s="1"/>
  <c r="D465" i="14" s="1"/>
  <c r="D469" i="14" s="1"/>
  <c r="D473" i="14" s="1"/>
  <c r="D477" i="14" s="1"/>
  <c r="D481" i="14" s="1"/>
  <c r="D485" i="14" s="1"/>
  <c r="D489" i="14" s="1"/>
  <c r="D493" i="14" s="1"/>
  <c r="D497" i="14" s="1"/>
  <c r="D501" i="14" s="1"/>
  <c r="D505" i="14" s="1"/>
  <c r="D509" i="14" s="1"/>
  <c r="D513" i="14" s="1"/>
  <c r="D517" i="14" s="1"/>
  <c r="D521" i="14" s="1"/>
  <c r="D525" i="14" s="1"/>
  <c r="D529" i="14" s="1"/>
  <c r="D533" i="14" s="1"/>
  <c r="D537" i="14" s="1"/>
  <c r="D541" i="14" s="1"/>
  <c r="D545" i="14" s="1"/>
  <c r="D549" i="14" s="1"/>
  <c r="D553" i="14" s="1"/>
  <c r="D557" i="14" s="1"/>
  <c r="D561" i="14" s="1"/>
  <c r="D565" i="14" s="1"/>
  <c r="D569" i="14" s="1"/>
  <c r="D573" i="14" s="1"/>
  <c r="D577" i="14" s="1"/>
  <c r="D581" i="14" s="1"/>
  <c r="D585" i="14" s="1"/>
  <c r="D589" i="14" s="1"/>
  <c r="D593" i="14" s="1"/>
  <c r="D597" i="14" s="1"/>
  <c r="D601" i="14" s="1"/>
  <c r="D605" i="14" s="1"/>
  <c r="D609" i="14" s="1"/>
  <c r="D613" i="14" s="1"/>
  <c r="D617" i="14" s="1"/>
  <c r="D621" i="14" s="1"/>
  <c r="D625" i="14" s="1"/>
  <c r="D629" i="14" s="1"/>
  <c r="D633" i="14" s="1"/>
  <c r="D637" i="14" s="1"/>
  <c r="D641" i="14" s="1"/>
  <c r="D645" i="14" s="1"/>
  <c r="D649" i="14" s="1"/>
  <c r="D653" i="14" s="1"/>
  <c r="D657" i="14" s="1"/>
  <c r="D661" i="14" s="1"/>
  <c r="D665" i="14" s="1"/>
  <c r="B70" i="10"/>
  <c r="E58" i="10"/>
  <c r="E59" i="10" s="1"/>
  <c r="E60" i="10" s="1"/>
  <c r="E61" i="10" s="1"/>
  <c r="E63" i="10" s="1"/>
  <c r="E64" i="10" s="1"/>
  <c r="E65" i="10" s="1"/>
  <c r="E66" i="10" s="1"/>
  <c r="B48" i="10"/>
  <c r="B49" i="10" s="1"/>
  <c r="B50" i="10" s="1"/>
  <c r="B51" i="10" s="1"/>
  <c r="B52" i="10" s="1"/>
  <c r="B53" i="10" s="1"/>
  <c r="B56" i="10" s="1"/>
  <c r="B58" i="10" s="1"/>
  <c r="B59" i="10" s="1"/>
  <c r="B60" i="10" s="1"/>
  <c r="B61" i="10" s="1"/>
  <c r="B63" i="10" s="1"/>
  <c r="B65" i="10" s="1"/>
  <c r="B43" i="10"/>
  <c r="B44" i="10" s="1"/>
  <c r="B45" i="10" s="1"/>
  <c r="B46" i="10" s="1"/>
  <c r="B47" i="10" s="1"/>
  <c r="B10" i="10"/>
  <c r="B11" i="10" s="1"/>
  <c r="B12" i="10" s="1"/>
  <c r="B13" i="10" s="1"/>
  <c r="B14" i="10" s="1"/>
  <c r="B15" i="10" s="1"/>
  <c r="B17" i="10" s="1"/>
  <c r="B18" i="10" s="1"/>
  <c r="B19" i="10" s="1"/>
  <c r="B20" i="10" s="1"/>
  <c r="B23" i="10" s="1"/>
  <c r="B25" i="10" s="1"/>
  <c r="B26" i="10" s="1"/>
  <c r="B27" i="10" s="1"/>
  <c r="B28" i="10" s="1"/>
  <c r="B30" i="10" s="1"/>
  <c r="B32" i="10" s="1"/>
  <c r="V7" i="10"/>
  <c r="V3" i="10"/>
  <c r="V4" i="10" s="1"/>
  <c r="V5" i="10" s="1"/>
  <c r="V6" i="10" s="1"/>
  <c r="L14089" i="9"/>
  <c r="I13948" i="9"/>
  <c r="I13952" i="9" s="1"/>
  <c r="I13956" i="9" s="1"/>
  <c r="I13960" i="9" s="1"/>
  <c r="I13964" i="9" s="1"/>
  <c r="I13968" i="9" s="1"/>
  <c r="I13972" i="9" s="1"/>
  <c r="I13976" i="9" s="1"/>
  <c r="I13980" i="9" s="1"/>
  <c r="I13984" i="9" s="1"/>
  <c r="J13944" i="9"/>
  <c r="J13948" i="9" s="1"/>
  <c r="J13952" i="9" s="1"/>
  <c r="J13956" i="9" s="1"/>
  <c r="J13961" i="9" s="1"/>
  <c r="J13964" i="9" s="1"/>
  <c r="J13968" i="9" s="1"/>
  <c r="J13972" i="9" s="1"/>
  <c r="J13976" i="9" s="1"/>
  <c r="J13980" i="9" s="1"/>
  <c r="J13984" i="9" s="1"/>
  <c r="J13988" i="9" s="1"/>
  <c r="J13992" i="9" s="1"/>
  <c r="J13996" i="9" s="1"/>
  <c r="J14000" i="9" s="1"/>
  <c r="J14004" i="9" s="1"/>
  <c r="J14008" i="9" s="1"/>
  <c r="J14012" i="9" s="1"/>
  <c r="J14016" i="9" s="1"/>
  <c r="J14020" i="9" s="1"/>
  <c r="J14024" i="9" s="1"/>
  <c r="J14028" i="9" s="1"/>
  <c r="J14032" i="9" s="1"/>
  <c r="J14036" i="9" s="1"/>
  <c r="J14040" i="9" s="1"/>
  <c r="J14044" i="9" s="1"/>
  <c r="J14048" i="9" s="1"/>
  <c r="J14052" i="9" s="1"/>
  <c r="J14056" i="9" s="1"/>
  <c r="J14060" i="9" s="1"/>
  <c r="J14064" i="9" s="1"/>
  <c r="J14068" i="9" s="1"/>
  <c r="J14072" i="9" s="1"/>
  <c r="J14076" i="9" s="1"/>
  <c r="J14080" i="9" s="1"/>
  <c r="J14084" i="9" s="1"/>
  <c r="J13943" i="9"/>
  <c r="J13947" i="9" s="1"/>
  <c r="J13951" i="9" s="1"/>
  <c r="J13955" i="9" s="1"/>
  <c r="J13959" i="9" s="1"/>
  <c r="J13963" i="9" s="1"/>
  <c r="J13967" i="9" s="1"/>
  <c r="J13971" i="9" s="1"/>
  <c r="J13975" i="9" s="1"/>
  <c r="J13979" i="9" s="1"/>
  <c r="J13983" i="9" s="1"/>
  <c r="J13987" i="9" s="1"/>
  <c r="J13991" i="9" s="1"/>
  <c r="J13995" i="9" s="1"/>
  <c r="J13999" i="9" s="1"/>
  <c r="J14003" i="9" s="1"/>
  <c r="J14007" i="9" s="1"/>
  <c r="J14011" i="9" s="1"/>
  <c r="J14015" i="9" s="1"/>
  <c r="J14019" i="9" s="1"/>
  <c r="J14023" i="9" s="1"/>
  <c r="J14027" i="9" s="1"/>
  <c r="J14031" i="9" s="1"/>
  <c r="J14035" i="9" s="1"/>
  <c r="J14039" i="9" s="1"/>
  <c r="J14043" i="9" s="1"/>
  <c r="J14047" i="9" s="1"/>
  <c r="J14051" i="9" s="1"/>
  <c r="J14055" i="9" s="1"/>
  <c r="J14059" i="9" s="1"/>
  <c r="J14063" i="9" s="1"/>
  <c r="J14067" i="9" s="1"/>
  <c r="J14071" i="9" s="1"/>
  <c r="J14075" i="9" s="1"/>
  <c r="J14079" i="9" s="1"/>
  <c r="J14083" i="9" s="1"/>
  <c r="L13918" i="9"/>
  <c r="L13922" i="9" s="1"/>
  <c r="L13926" i="9" s="1"/>
  <c r="L13930" i="9" s="1"/>
  <c r="L13934" i="9" s="1"/>
  <c r="L13938" i="9" s="1"/>
  <c r="L13942" i="9" s="1"/>
  <c r="L13946" i="9" s="1"/>
  <c r="L13950" i="9" s="1"/>
  <c r="L13954" i="9" s="1"/>
  <c r="L13958" i="9" s="1"/>
  <c r="L13962" i="9" s="1"/>
  <c r="L13966" i="9" s="1"/>
  <c r="L13970" i="9" s="1"/>
  <c r="L13974" i="9" s="1"/>
  <c r="L13978" i="9" s="1"/>
  <c r="L13982" i="9" s="1"/>
  <c r="L13986" i="9" s="1"/>
  <c r="L13990" i="9" s="1"/>
  <c r="L13994" i="9" s="1"/>
  <c r="L13998" i="9" s="1"/>
  <c r="L14002" i="9" s="1"/>
  <c r="L14006" i="9" s="1"/>
  <c r="L14010" i="9" s="1"/>
  <c r="L14014" i="9" s="1"/>
  <c r="L14018" i="9" s="1"/>
  <c r="L14022" i="9" s="1"/>
  <c r="L14026" i="9" s="1"/>
  <c r="L14030" i="9" s="1"/>
  <c r="L14034" i="9" s="1"/>
  <c r="L14038" i="9" s="1"/>
  <c r="L14042" i="9" s="1"/>
  <c r="L14046" i="9" s="1"/>
  <c r="L14050" i="9" s="1"/>
  <c r="L14054" i="9" s="1"/>
  <c r="L14058" i="9" s="1"/>
  <c r="L14062" i="9" s="1"/>
  <c r="L14066" i="9" s="1"/>
  <c r="L14070" i="9" s="1"/>
  <c r="L14074" i="9" s="1"/>
  <c r="L14078" i="9" s="1"/>
  <c r="L14082" i="9" s="1"/>
  <c r="J13904" i="9"/>
  <c r="J13908" i="9" s="1"/>
  <c r="J13912" i="9" s="1"/>
  <c r="J13916" i="9" s="1"/>
  <c r="J13920" i="9" s="1"/>
  <c r="J13924" i="9" s="1"/>
  <c r="J13928" i="9" s="1"/>
  <c r="J13932" i="9" s="1"/>
  <c r="J13936" i="9" s="1"/>
  <c r="J13899" i="9"/>
  <c r="J13903" i="9" s="1"/>
  <c r="J13907" i="9" s="1"/>
  <c r="L13834" i="9"/>
  <c r="L13838" i="9" s="1"/>
  <c r="L13842" i="9" s="1"/>
  <c r="L13846" i="9" s="1"/>
  <c r="L13850" i="9" s="1"/>
  <c r="L13854" i="9" s="1"/>
  <c r="L13858" i="9" s="1"/>
  <c r="L13862" i="9" s="1"/>
  <c r="L13866" i="9" s="1"/>
  <c r="L13870" i="9" s="1"/>
  <c r="L13874" i="9" s="1"/>
  <c r="L13878" i="9" s="1"/>
  <c r="L13882" i="9" s="1"/>
  <c r="L13886" i="9" s="1"/>
  <c r="L13890" i="9" s="1"/>
  <c r="L13894" i="9" s="1"/>
  <c r="L13898" i="9" s="1"/>
  <c r="L13902" i="9" s="1"/>
  <c r="L13906" i="9" s="1"/>
  <c r="L13910" i="9" s="1"/>
  <c r="I13776" i="9"/>
  <c r="I13780" i="9" s="1"/>
  <c r="I13784" i="9" s="1"/>
  <c r="I13788" i="9" s="1"/>
  <c r="I13792" i="9" s="1"/>
  <c r="I13796" i="9" s="1"/>
  <c r="I13800" i="9" s="1"/>
  <c r="I13804" i="9" s="1"/>
  <c r="I13808" i="9" s="1"/>
  <c r="I13812" i="9" s="1"/>
  <c r="I13816" i="9" s="1"/>
  <c r="I13820" i="9" s="1"/>
  <c r="I13824" i="9" s="1"/>
  <c r="I13828" i="9" s="1"/>
  <c r="I13832" i="9" s="1"/>
  <c r="I13836" i="9" s="1"/>
  <c r="I13840" i="9" s="1"/>
  <c r="I13844" i="9" s="1"/>
  <c r="I13848" i="9" s="1"/>
  <c r="I13852" i="9" s="1"/>
  <c r="I13856" i="9" s="1"/>
  <c r="I13860" i="9" s="1"/>
  <c r="I13864" i="9" s="1"/>
  <c r="I13868" i="9" s="1"/>
  <c r="I13872" i="9" s="1"/>
  <c r="I13876" i="9" s="1"/>
  <c r="I13880" i="9" s="1"/>
  <c r="I13884" i="9" s="1"/>
  <c r="I13888" i="9" s="1"/>
  <c r="I13892" i="9" s="1"/>
  <c r="I13775" i="9"/>
  <c r="I13779" i="9" s="1"/>
  <c r="I13783" i="9" s="1"/>
  <c r="I13787" i="9" s="1"/>
  <c r="I13791" i="9" s="1"/>
  <c r="I13795" i="9" s="1"/>
  <c r="I13799" i="9" s="1"/>
  <c r="I13803" i="9" s="1"/>
  <c r="I13807" i="9" s="1"/>
  <c r="I13811" i="9" s="1"/>
  <c r="I13815" i="9" s="1"/>
  <c r="I13819" i="9" s="1"/>
  <c r="I13823" i="9" s="1"/>
  <c r="I13827" i="9" s="1"/>
  <c r="I13831" i="9" s="1"/>
  <c r="I13835" i="9" s="1"/>
  <c r="I13839" i="9" s="1"/>
  <c r="I13843" i="9" s="1"/>
  <c r="I13847" i="9" s="1"/>
  <c r="I13851" i="9" s="1"/>
  <c r="I13855" i="9" s="1"/>
  <c r="I13859" i="9" s="1"/>
  <c r="I13863" i="9" s="1"/>
  <c r="I13867" i="9" s="1"/>
  <c r="I13871" i="9" s="1"/>
  <c r="I13875" i="9" s="1"/>
  <c r="I13879" i="9" s="1"/>
  <c r="I13883" i="9" s="1"/>
  <c r="I13887" i="9" s="1"/>
  <c r="I13891" i="9" s="1"/>
  <c r="J13763" i="9"/>
  <c r="I13548" i="9"/>
  <c r="I13552" i="9" s="1"/>
  <c r="I13556" i="9" s="1"/>
  <c r="I13560" i="9" s="1"/>
  <c r="I13564" i="9" s="1"/>
  <c r="I13568" i="9" s="1"/>
  <c r="I13572" i="9" s="1"/>
  <c r="I13576" i="9" s="1"/>
  <c r="I13580" i="9" s="1"/>
  <c r="I13584" i="9" s="1"/>
  <c r="I13588" i="9" s="1"/>
  <c r="I13592" i="9" s="1"/>
  <c r="I13596" i="9" s="1"/>
  <c r="I13600" i="9" s="1"/>
  <c r="I13604" i="9" s="1"/>
  <c r="I13608" i="9" s="1"/>
  <c r="I13612" i="9" s="1"/>
  <c r="I13616" i="9" s="1"/>
  <c r="I13620" i="9" s="1"/>
  <c r="I13624" i="9" s="1"/>
  <c r="I13628" i="9" s="1"/>
  <c r="I13632" i="9" s="1"/>
  <c r="I13636" i="9" s="1"/>
  <c r="I13640" i="9" s="1"/>
  <c r="I13644" i="9" s="1"/>
  <c r="I13648" i="9" s="1"/>
  <c r="I13652" i="9" s="1"/>
  <c r="I13656" i="9" s="1"/>
  <c r="I13660" i="9" s="1"/>
  <c r="I13664" i="9" s="1"/>
  <c r="I13668" i="9" s="1"/>
  <c r="I13672" i="9" s="1"/>
  <c r="I13676" i="9" s="1"/>
  <c r="I13680" i="9" s="1"/>
  <c r="I13684" i="9" s="1"/>
  <c r="I13688" i="9" s="1"/>
  <c r="I13692" i="9" s="1"/>
  <c r="I13696" i="9" s="1"/>
  <c r="I13700" i="9" s="1"/>
  <c r="I13704" i="9" s="1"/>
  <c r="I13708" i="9" s="1"/>
  <c r="I13712" i="9" s="1"/>
  <c r="I13716" i="9" s="1"/>
  <c r="I13720" i="9" s="1"/>
  <c r="I13724" i="9" s="1"/>
  <c r="I13728" i="9" s="1"/>
  <c r="I13732" i="9" s="1"/>
  <c r="I13736" i="9" s="1"/>
  <c r="I13740" i="9" s="1"/>
  <c r="I13744" i="9" s="1"/>
  <c r="I13748" i="9" s="1"/>
  <c r="I13752" i="9" s="1"/>
  <c r="I13756" i="9" s="1"/>
  <c r="I13760" i="9" s="1"/>
  <c r="I13543" i="9"/>
  <c r="I13547" i="9" s="1"/>
  <c r="I13551" i="9" s="1"/>
  <c r="I13555" i="9" s="1"/>
  <c r="I13559" i="9" s="1"/>
  <c r="I13563" i="9" s="1"/>
  <c r="I13567" i="9" s="1"/>
  <c r="I13571" i="9" s="1"/>
  <c r="I13575" i="9" s="1"/>
  <c r="I13579" i="9" s="1"/>
  <c r="I13583" i="9" s="1"/>
  <c r="I13587" i="9" s="1"/>
  <c r="I13591" i="9" s="1"/>
  <c r="I13595" i="9" s="1"/>
  <c r="I13599" i="9" s="1"/>
  <c r="I13603" i="9" s="1"/>
  <c r="I13607" i="9" s="1"/>
  <c r="I13611" i="9" s="1"/>
  <c r="I13615" i="9" s="1"/>
  <c r="I13619" i="9" s="1"/>
  <c r="I13623" i="9" s="1"/>
  <c r="I13627" i="9" s="1"/>
  <c r="I13631" i="9" s="1"/>
  <c r="I13635" i="9" s="1"/>
  <c r="I13639" i="9" s="1"/>
  <c r="I13643" i="9" s="1"/>
  <c r="I13647" i="9" s="1"/>
  <c r="I13651" i="9" s="1"/>
  <c r="I13655" i="9" s="1"/>
  <c r="I13659" i="9" s="1"/>
  <c r="I13663" i="9" s="1"/>
  <c r="I13667" i="9" s="1"/>
  <c r="I13671" i="9" s="1"/>
  <c r="I13675" i="9" s="1"/>
  <c r="I13679" i="9" s="1"/>
  <c r="I13683" i="9" s="1"/>
  <c r="I13687" i="9" s="1"/>
  <c r="I13691" i="9" s="1"/>
  <c r="I13695" i="9" s="1"/>
  <c r="I13699" i="9" s="1"/>
  <c r="I13703" i="9" s="1"/>
  <c r="I13707" i="9" s="1"/>
  <c r="I13711" i="9" s="1"/>
  <c r="I13715" i="9" s="1"/>
  <c r="I13719" i="9" s="1"/>
  <c r="I13723" i="9" s="1"/>
  <c r="I13727" i="9" s="1"/>
  <c r="I13731" i="9" s="1"/>
  <c r="I13735" i="9" s="1"/>
  <c r="I13739" i="9" s="1"/>
  <c r="I13743" i="9" s="1"/>
  <c r="I13747" i="9" s="1"/>
  <c r="I13751" i="9" s="1"/>
  <c r="I13755" i="9" s="1"/>
  <c r="I13759" i="9" s="1"/>
  <c r="M13326" i="9"/>
  <c r="M13321" i="9"/>
  <c r="M13325" i="9" s="1"/>
  <c r="L13286" i="9"/>
  <c r="L13290" i="9" s="1"/>
  <c r="L13294" i="9" s="1"/>
  <c r="L13298" i="9" s="1"/>
  <c r="L13302" i="9" s="1"/>
  <c r="L13306" i="9" s="1"/>
  <c r="L13310" i="9" s="1"/>
  <c r="L13314" i="9" s="1"/>
  <c r="L13318" i="9" s="1"/>
  <c r="L13281" i="9"/>
  <c r="L13285" i="9" s="1"/>
  <c r="L13289" i="9" s="1"/>
  <c r="L13293" i="9" s="1"/>
  <c r="L13297" i="9" s="1"/>
  <c r="L13301" i="9" s="1"/>
  <c r="L13305" i="9" s="1"/>
  <c r="L13309" i="9" s="1"/>
  <c r="L13313" i="9" s="1"/>
  <c r="L13317" i="9" s="1"/>
  <c r="M13234" i="9"/>
  <c r="M13238" i="9" s="1"/>
  <c r="M13242" i="9" s="1"/>
  <c r="M13246" i="9" s="1"/>
  <c r="M13250" i="9" s="1"/>
  <c r="M13254" i="9" s="1"/>
  <c r="M13258" i="9" s="1"/>
  <c r="M13262" i="9" s="1"/>
  <c r="M13266" i="9" s="1"/>
  <c r="M13270" i="9" s="1"/>
  <c r="M13274" i="9" s="1"/>
  <c r="I13128" i="9"/>
  <c r="I13132" i="9" s="1"/>
  <c r="I13136" i="9" s="1"/>
  <c r="I13140" i="9" s="1"/>
  <c r="I13144" i="9" s="1"/>
  <c r="I13148" i="9" s="1"/>
  <c r="I13152" i="9" s="1"/>
  <c r="I13156" i="9" s="1"/>
  <c r="I13160" i="9" s="1"/>
  <c r="I13164" i="9" s="1"/>
  <c r="I13168" i="9" s="1"/>
  <c r="I13172" i="9" s="1"/>
  <c r="I13176" i="9" s="1"/>
  <c r="I13180" i="9" s="1"/>
  <c r="I13184" i="9" s="1"/>
  <c r="I13188" i="9" s="1"/>
  <c r="I13192" i="9" s="1"/>
  <c r="I13196" i="9" s="1"/>
  <c r="I13200" i="9" s="1"/>
  <c r="I13204" i="9" s="1"/>
  <c r="I13208" i="9" s="1"/>
  <c r="I13212" i="9" s="1"/>
  <c r="I13216" i="9" s="1"/>
  <c r="I13220" i="9" s="1"/>
  <c r="I13224" i="9" s="1"/>
  <c r="I13228" i="9" s="1"/>
  <c r="I13232" i="9" s="1"/>
  <c r="I13236" i="9" s="1"/>
  <c r="I13240" i="9" s="1"/>
  <c r="I13244" i="9" s="1"/>
  <c r="I13248" i="9" s="1"/>
  <c r="I13252" i="9" s="1"/>
  <c r="I13256" i="9" s="1"/>
  <c r="I13260" i="9" s="1"/>
  <c r="I13264" i="9" s="1"/>
  <c r="I13268" i="9" s="1"/>
  <c r="I13272" i="9" s="1"/>
  <c r="I13276" i="9" s="1"/>
  <c r="I13280" i="9" s="1"/>
  <c r="I13284" i="9" s="1"/>
  <c r="I13288" i="9" s="1"/>
  <c r="I13292" i="9" s="1"/>
  <c r="I13296" i="9" s="1"/>
  <c r="I13300" i="9" s="1"/>
  <c r="I13304" i="9" s="1"/>
  <c r="I13308" i="9" s="1"/>
  <c r="I13312" i="9" s="1"/>
  <c r="I13316" i="9" s="1"/>
  <c r="I13320" i="9" s="1"/>
  <c r="I13324" i="9" s="1"/>
  <c r="I13328" i="9" s="1"/>
  <c r="I13127" i="9"/>
  <c r="I13131" i="9" s="1"/>
  <c r="I13135" i="9" s="1"/>
  <c r="I13139" i="9" s="1"/>
  <c r="I13143" i="9" s="1"/>
  <c r="I13147" i="9" s="1"/>
  <c r="I13151" i="9" s="1"/>
  <c r="I13155" i="9" s="1"/>
  <c r="I13159" i="9" s="1"/>
  <c r="I13163" i="9" s="1"/>
  <c r="I13167" i="9" s="1"/>
  <c r="I13171" i="9" s="1"/>
  <c r="I13175" i="9" s="1"/>
  <c r="I13179" i="9" s="1"/>
  <c r="I13183" i="9" s="1"/>
  <c r="I13187" i="9" s="1"/>
  <c r="I13191" i="9" s="1"/>
  <c r="I13195" i="9" s="1"/>
  <c r="I13199" i="9" s="1"/>
  <c r="I13203" i="9" s="1"/>
  <c r="I13207" i="9" s="1"/>
  <c r="I13211" i="9" s="1"/>
  <c r="I13215" i="9" s="1"/>
  <c r="I13219" i="9" s="1"/>
  <c r="I13223" i="9" s="1"/>
  <c r="I13227" i="9" s="1"/>
  <c r="I13231" i="9" s="1"/>
  <c r="I13235" i="9" s="1"/>
  <c r="I13239" i="9" s="1"/>
  <c r="I13243" i="9" s="1"/>
  <c r="I13247" i="9" s="1"/>
  <c r="I13251" i="9" s="1"/>
  <c r="I13255" i="9" s="1"/>
  <c r="I13259" i="9" s="1"/>
  <c r="I13263" i="9" s="1"/>
  <c r="I13267" i="9" s="1"/>
  <c r="I13271" i="9" s="1"/>
  <c r="I13275" i="9" s="1"/>
  <c r="I13279" i="9" s="1"/>
  <c r="I13283" i="9" s="1"/>
  <c r="I13287" i="9" s="1"/>
  <c r="I13291" i="9" s="1"/>
  <c r="I13295" i="9" s="1"/>
  <c r="I13299" i="9" s="1"/>
  <c r="I13303" i="9" s="1"/>
  <c r="I13307" i="9" s="1"/>
  <c r="I13311" i="9" s="1"/>
  <c r="I13315" i="9" s="1"/>
  <c r="I13319" i="9" s="1"/>
  <c r="I13323" i="9" s="1"/>
  <c r="I13327" i="9" s="1"/>
  <c r="M13074" i="9"/>
  <c r="M13078" i="9" s="1"/>
  <c r="M13082" i="9" s="1"/>
  <c r="M13086" i="9" s="1"/>
  <c r="M13090" i="9" s="1"/>
  <c r="M13094" i="9" s="1"/>
  <c r="M13098" i="9" s="1"/>
  <c r="M13102" i="9" s="1"/>
  <c r="M13106" i="9" s="1"/>
  <c r="M13110" i="9" s="1"/>
  <c r="M13114" i="9" s="1"/>
  <c r="M13118" i="9" s="1"/>
  <c r="M13122" i="9" s="1"/>
  <c r="M13126" i="9" s="1"/>
  <c r="M13130" i="9" s="1"/>
  <c r="M13134" i="9" s="1"/>
  <c r="M13138" i="9" s="1"/>
  <c r="M13142" i="9" s="1"/>
  <c r="M13146" i="9" s="1"/>
  <c r="M13150" i="9" s="1"/>
  <c r="M13154" i="9" s="1"/>
  <c r="M13158" i="9" s="1"/>
  <c r="M13162" i="9" s="1"/>
  <c r="M13166" i="9" s="1"/>
  <c r="M13170" i="9" s="1"/>
  <c r="M13174" i="9" s="1"/>
  <c r="M13178" i="9" s="1"/>
  <c r="M13182" i="9" s="1"/>
  <c r="M13186" i="9" s="1"/>
  <c r="M13190" i="9" s="1"/>
  <c r="M13194" i="9" s="1"/>
  <c r="M13198" i="9" s="1"/>
  <c r="M13202" i="9" s="1"/>
  <c r="M13206" i="9" s="1"/>
  <c r="M13210" i="9" s="1"/>
  <c r="M13214" i="9" s="1"/>
  <c r="M13218" i="9" s="1"/>
  <c r="M13222" i="9" s="1"/>
  <c r="M13226" i="9" s="1"/>
  <c r="J13069" i="9"/>
  <c r="J13073" i="9" s="1"/>
  <c r="J13077" i="9" s="1"/>
  <c r="J13081" i="9" s="1"/>
  <c r="J13085" i="9" s="1"/>
  <c r="J13089" i="9" s="1"/>
  <c r="J13093" i="9" s="1"/>
  <c r="J13097" i="9" s="1"/>
  <c r="J13101" i="9" s="1"/>
  <c r="J13105" i="9" s="1"/>
  <c r="J13109" i="9" s="1"/>
  <c r="J13113" i="9" s="1"/>
  <c r="J13117" i="9" s="1"/>
  <c r="M13069" i="9"/>
  <c r="M13073" i="9" s="1"/>
  <c r="M13077" i="9" s="1"/>
  <c r="M13081" i="9" s="1"/>
  <c r="M13085" i="9" s="1"/>
  <c r="M13089" i="9" s="1"/>
  <c r="M13093" i="9" s="1"/>
  <c r="M13097" i="9" s="1"/>
  <c r="M13101" i="9" s="1"/>
  <c r="M13105" i="9" s="1"/>
  <c r="M13109" i="9" s="1"/>
  <c r="M13113" i="9" s="1"/>
  <c r="M13117" i="9" s="1"/>
  <c r="M13121" i="9" s="1"/>
  <c r="M13125" i="9" s="1"/>
  <c r="M13129" i="9" s="1"/>
  <c r="M13133" i="9" s="1"/>
  <c r="M13137" i="9" s="1"/>
  <c r="M13141" i="9" s="1"/>
  <c r="M13145" i="9" s="1"/>
  <c r="M13149" i="9" s="1"/>
  <c r="M13153" i="9" s="1"/>
  <c r="M13157" i="9" s="1"/>
  <c r="M13161" i="9" s="1"/>
  <c r="M13165" i="9" s="1"/>
  <c r="M13169" i="9" s="1"/>
  <c r="M13173" i="9" s="1"/>
  <c r="M13177" i="9" s="1"/>
  <c r="M13181" i="9" s="1"/>
  <c r="M13185" i="9" s="1"/>
  <c r="M13189" i="9" s="1"/>
  <c r="M13193" i="9" s="1"/>
  <c r="M13197" i="9" s="1"/>
  <c r="M13201" i="9" s="1"/>
  <c r="M13205" i="9" s="1"/>
  <c r="M13209" i="9" s="1"/>
  <c r="M13213" i="9" s="1"/>
  <c r="M13217" i="9" s="1"/>
  <c r="M13221" i="9" s="1"/>
  <c r="M13225" i="9" s="1"/>
  <c r="M13023" i="9"/>
  <c r="M13027" i="9" s="1"/>
  <c r="M13031" i="9" s="1"/>
  <c r="M13035" i="9" s="1"/>
  <c r="M13039" i="9" s="1"/>
  <c r="M13043" i="9" s="1"/>
  <c r="M13047" i="9" s="1"/>
  <c r="M13051" i="9" s="1"/>
  <c r="M13055" i="9" s="1"/>
  <c r="M13059" i="9" s="1"/>
  <c r="M13063" i="9" s="1"/>
  <c r="M13067" i="9" s="1"/>
  <c r="M13071" i="9" s="1"/>
  <c r="M13075" i="9" s="1"/>
  <c r="M13079" i="9" s="1"/>
  <c r="M13083" i="9" s="1"/>
  <c r="M13087" i="9" s="1"/>
  <c r="M13091" i="9" s="1"/>
  <c r="M13095" i="9" s="1"/>
  <c r="M13099" i="9" s="1"/>
  <c r="M13103" i="9" s="1"/>
  <c r="M13107" i="9" s="1"/>
  <c r="M13111" i="9" s="1"/>
  <c r="M13115" i="9" s="1"/>
  <c r="M13119" i="9" s="1"/>
  <c r="M13123" i="9" s="1"/>
  <c r="M13127" i="9" s="1"/>
  <c r="M13131" i="9" s="1"/>
  <c r="M13135" i="9" s="1"/>
  <c r="M13139" i="9" s="1"/>
  <c r="M13143" i="9" s="1"/>
  <c r="M13147" i="9" s="1"/>
  <c r="M13151" i="9" s="1"/>
  <c r="M13155" i="9" s="1"/>
  <c r="M13159" i="9" s="1"/>
  <c r="M13163" i="9" s="1"/>
  <c r="M13167" i="9" s="1"/>
  <c r="M13171" i="9" s="1"/>
  <c r="M13175" i="9" s="1"/>
  <c r="M13179" i="9" s="1"/>
  <c r="M13183" i="9" s="1"/>
  <c r="M13187" i="9" s="1"/>
  <c r="M13191" i="9" s="1"/>
  <c r="M13195" i="9" s="1"/>
  <c r="M13199" i="9" s="1"/>
  <c r="M13203" i="9" s="1"/>
  <c r="M13207" i="9" s="1"/>
  <c r="M13211" i="9" s="1"/>
  <c r="M13215" i="9" s="1"/>
  <c r="M13219" i="9" s="1"/>
  <c r="M13223" i="9" s="1"/>
  <c r="M13227" i="9" s="1"/>
  <c r="M13021" i="9"/>
  <c r="M13025" i="9" s="1"/>
  <c r="M13029" i="9" s="1"/>
  <c r="M13033" i="9" s="1"/>
  <c r="M13037" i="9" s="1"/>
  <c r="M13041" i="9" s="1"/>
  <c r="M13045" i="9" s="1"/>
  <c r="M13049" i="9" s="1"/>
  <c r="M13053" i="9" s="1"/>
  <c r="M13057" i="9" s="1"/>
  <c r="M13061" i="9" s="1"/>
  <c r="J13012" i="9"/>
  <c r="J13016" i="9" s="1"/>
  <c r="J13020" i="9" s="1"/>
  <c r="J13024" i="9" s="1"/>
  <c r="J13028" i="9" s="1"/>
  <c r="J13032" i="9" s="1"/>
  <c r="J13036" i="9" s="1"/>
  <c r="J13040" i="9" s="1"/>
  <c r="J13044" i="9" s="1"/>
  <c r="J13048" i="9" s="1"/>
  <c r="J13052" i="9" s="1"/>
  <c r="J13056" i="9" s="1"/>
  <c r="J13060" i="9" s="1"/>
  <c r="J13064" i="9" s="1"/>
  <c r="J13068" i="9" s="1"/>
  <c r="J13072" i="9" s="1"/>
  <c r="J13076" i="9" s="1"/>
  <c r="J13080" i="9" s="1"/>
  <c r="J13084" i="9" s="1"/>
  <c r="J13088" i="9" s="1"/>
  <c r="J13092" i="9" s="1"/>
  <c r="J13096" i="9" s="1"/>
  <c r="J13100" i="9" s="1"/>
  <c r="J13104" i="9" s="1"/>
  <c r="J13108" i="9" s="1"/>
  <c r="J13112" i="9" s="1"/>
  <c r="J13116" i="9" s="1"/>
  <c r="L13010" i="9"/>
  <c r="L13014" i="9" s="1"/>
  <c r="L13018" i="9" s="1"/>
  <c r="L13022" i="9" s="1"/>
  <c r="L13026" i="9" s="1"/>
  <c r="L13030" i="9" s="1"/>
  <c r="L13034" i="9" s="1"/>
  <c r="L13038" i="9" s="1"/>
  <c r="L13042" i="9" s="1"/>
  <c r="L13046" i="9" s="1"/>
  <c r="L13050" i="9" s="1"/>
  <c r="L13054" i="9" s="1"/>
  <c r="L13058" i="9" s="1"/>
  <c r="L13062" i="9" s="1"/>
  <c r="L13009" i="9"/>
  <c r="L13013" i="9" s="1"/>
  <c r="L13017" i="9" s="1"/>
  <c r="L13021" i="9" s="1"/>
  <c r="L13025" i="9" s="1"/>
  <c r="L13029" i="9" s="1"/>
  <c r="L13033" i="9" s="1"/>
  <c r="L13037" i="9" s="1"/>
  <c r="L13041" i="9" s="1"/>
  <c r="L13045" i="9" s="1"/>
  <c r="L13049" i="9" s="1"/>
  <c r="L13053" i="9" s="1"/>
  <c r="L13057" i="9" s="1"/>
  <c r="L13061" i="9" s="1"/>
  <c r="J13007" i="9"/>
  <c r="J13011" i="9" s="1"/>
  <c r="J13015" i="9" s="1"/>
  <c r="J13019" i="9" s="1"/>
  <c r="J13023" i="9" s="1"/>
  <c r="J13027" i="9" s="1"/>
  <c r="J13031" i="9" s="1"/>
  <c r="J13035" i="9" s="1"/>
  <c r="J13039" i="9" s="1"/>
  <c r="J13043" i="9" s="1"/>
  <c r="J13047" i="9" s="1"/>
  <c r="J13051" i="9" s="1"/>
  <c r="J13055" i="9" s="1"/>
  <c r="J13059" i="9" s="1"/>
  <c r="J13063" i="9" s="1"/>
  <c r="J13067" i="9" s="1"/>
  <c r="J13071" i="9" s="1"/>
  <c r="J13075" i="9" s="1"/>
  <c r="J13079" i="9" s="1"/>
  <c r="J13083" i="9" s="1"/>
  <c r="J13087" i="9" s="1"/>
  <c r="J13091" i="9" s="1"/>
  <c r="J13095" i="9" s="1"/>
  <c r="J13099" i="9" s="1"/>
  <c r="J13103" i="9" s="1"/>
  <c r="J13107" i="9" s="1"/>
  <c r="J13111" i="9" s="1"/>
  <c r="M12942" i="9"/>
  <c r="M12946" i="9" s="1"/>
  <c r="M12950" i="9" s="1"/>
  <c r="M12954" i="9" s="1"/>
  <c r="M12958" i="9" s="1"/>
  <c r="M12962" i="9" s="1"/>
  <c r="M12966" i="9" s="1"/>
  <c r="M12970" i="9" s="1"/>
  <c r="M12974" i="9" s="1"/>
  <c r="M12978" i="9" s="1"/>
  <c r="M12982" i="9" s="1"/>
  <c r="M12986" i="9" s="1"/>
  <c r="M12990" i="9" s="1"/>
  <c r="M12994" i="9" s="1"/>
  <c r="M12998" i="9" s="1"/>
  <c r="M13002" i="9" s="1"/>
  <c r="M12941" i="9"/>
  <c r="M12945" i="9" s="1"/>
  <c r="M12949" i="9" s="1"/>
  <c r="M12953" i="9" s="1"/>
  <c r="M12957" i="9" s="1"/>
  <c r="M12961" i="9" s="1"/>
  <c r="M12965" i="9" s="1"/>
  <c r="M12969" i="9" s="1"/>
  <c r="M12973" i="9" s="1"/>
  <c r="M12977" i="9" s="1"/>
  <c r="M12981" i="9" s="1"/>
  <c r="M12985" i="9" s="1"/>
  <c r="M12989" i="9" s="1"/>
  <c r="M12993" i="9" s="1"/>
  <c r="M12997" i="9" s="1"/>
  <c r="M13001" i="9" s="1"/>
  <c r="I12856" i="9"/>
  <c r="I12860" i="9" s="1"/>
  <c r="I12864" i="9" s="1"/>
  <c r="I12868" i="9" s="1"/>
  <c r="I12872" i="9" s="1"/>
  <c r="I12876" i="9" s="1"/>
  <c r="I12880" i="9" s="1"/>
  <c r="I12884" i="9" s="1"/>
  <c r="I12888" i="9" s="1"/>
  <c r="I12892" i="9" s="1"/>
  <c r="I12896" i="9" s="1"/>
  <c r="I12900" i="9" s="1"/>
  <c r="I12904" i="9" s="1"/>
  <c r="I12908" i="9" s="1"/>
  <c r="I12912" i="9" s="1"/>
  <c r="I12916" i="9" s="1"/>
  <c r="I12920" i="9" s="1"/>
  <c r="I12924" i="9" s="1"/>
  <c r="I12928" i="9" s="1"/>
  <c r="I12932" i="9" s="1"/>
  <c r="I12936" i="9" s="1"/>
  <c r="I12940" i="9" s="1"/>
  <c r="I12944" i="9" s="1"/>
  <c r="I12948" i="9" s="1"/>
  <c r="I12952" i="9" s="1"/>
  <c r="I12956" i="9" s="1"/>
  <c r="I12960" i="9" s="1"/>
  <c r="I12964" i="9" s="1"/>
  <c r="I12968" i="9" s="1"/>
  <c r="I12972" i="9" s="1"/>
  <c r="I12976" i="9" s="1"/>
  <c r="I12980" i="9" s="1"/>
  <c r="I12984" i="9" s="1"/>
  <c r="I12988" i="9" s="1"/>
  <c r="I12992" i="9" s="1"/>
  <c r="I12996" i="9" s="1"/>
  <c r="I13000" i="9" s="1"/>
  <c r="I13004" i="9" s="1"/>
  <c r="I12855" i="9"/>
  <c r="I12859" i="9" s="1"/>
  <c r="I12863" i="9" s="1"/>
  <c r="I12867" i="9" s="1"/>
  <c r="I12871" i="9" s="1"/>
  <c r="I12875" i="9" s="1"/>
  <c r="I12879" i="9" s="1"/>
  <c r="I12883" i="9" s="1"/>
  <c r="I12887" i="9" s="1"/>
  <c r="I12891" i="9" s="1"/>
  <c r="I12895" i="9" s="1"/>
  <c r="I12899" i="9" s="1"/>
  <c r="I12903" i="9" s="1"/>
  <c r="I12907" i="9" s="1"/>
  <c r="I12911" i="9" s="1"/>
  <c r="I12915" i="9" s="1"/>
  <c r="I12919" i="9" s="1"/>
  <c r="I12923" i="9" s="1"/>
  <c r="I12927" i="9" s="1"/>
  <c r="I12931" i="9" s="1"/>
  <c r="I12935" i="9" s="1"/>
  <c r="I12939" i="9" s="1"/>
  <c r="I12943" i="9" s="1"/>
  <c r="I12947" i="9" s="1"/>
  <c r="I12951" i="9" s="1"/>
  <c r="I12955" i="9" s="1"/>
  <c r="I12959" i="9" s="1"/>
  <c r="I12963" i="9" s="1"/>
  <c r="I12967" i="9" s="1"/>
  <c r="I12971" i="9" s="1"/>
  <c r="I12975" i="9" s="1"/>
  <c r="I12979" i="9" s="1"/>
  <c r="I12983" i="9" s="1"/>
  <c r="I12987" i="9" s="1"/>
  <c r="I12991" i="9" s="1"/>
  <c r="I12995" i="9" s="1"/>
  <c r="I12999" i="9" s="1"/>
  <c r="I13003" i="9" s="1"/>
  <c r="J12844" i="9"/>
  <c r="J12848" i="9" s="1"/>
  <c r="L12830" i="9"/>
  <c r="L12834" i="9" s="1"/>
  <c r="L12838" i="9" s="1"/>
  <c r="L12842" i="9" s="1"/>
  <c r="L12846" i="9" s="1"/>
  <c r="L12850" i="9" s="1"/>
  <c r="L12854" i="9" s="1"/>
  <c r="L12858" i="9" s="1"/>
  <c r="L12862" i="9" s="1"/>
  <c r="L12866" i="9" s="1"/>
  <c r="L12870" i="9" s="1"/>
  <c r="L12874" i="9" s="1"/>
  <c r="L12878" i="9" s="1"/>
  <c r="L12882" i="9" s="1"/>
  <c r="L12886" i="9" s="1"/>
  <c r="L12890" i="9" s="1"/>
  <c r="L12894" i="9" s="1"/>
  <c r="L12898" i="9" s="1"/>
  <c r="L12902" i="9" s="1"/>
  <c r="L12906" i="9" s="1"/>
  <c r="L12910" i="9" s="1"/>
  <c r="L12914" i="9" s="1"/>
  <c r="L12918" i="9" s="1"/>
  <c r="L12922" i="9" s="1"/>
  <c r="L12926" i="9" s="1"/>
  <c r="L12930" i="9" s="1"/>
  <c r="L12934" i="9" s="1"/>
  <c r="L12837" i="9"/>
  <c r="L12841" i="9" s="1"/>
  <c r="L12845" i="9" s="1"/>
  <c r="L12849" i="9" s="1"/>
  <c r="L12853" i="9" s="1"/>
  <c r="L12857" i="9" s="1"/>
  <c r="L12861" i="9" s="1"/>
  <c r="L12865" i="9" s="1"/>
  <c r="L12869" i="9" s="1"/>
  <c r="L12873" i="9" s="1"/>
  <c r="L12877" i="9" s="1"/>
  <c r="L12881" i="9" s="1"/>
  <c r="L12885" i="9" s="1"/>
  <c r="L12889" i="9" s="1"/>
  <c r="L12893" i="9" s="1"/>
  <c r="L12897" i="9" s="1"/>
  <c r="L12901" i="9" s="1"/>
  <c r="L12905" i="9" s="1"/>
  <c r="L12909" i="9" s="1"/>
  <c r="L12913" i="9" s="1"/>
  <c r="L12917" i="9" s="1"/>
  <c r="L12921" i="9" s="1"/>
  <c r="L12925" i="9" s="1"/>
  <c r="L12929" i="9" s="1"/>
  <c r="L12933" i="9" s="1"/>
  <c r="J12800" i="9"/>
  <c r="J12804" i="9" s="1"/>
  <c r="J12808" i="9" s="1"/>
  <c r="J12812" i="9" s="1"/>
  <c r="J12816" i="9" s="1"/>
  <c r="J12799" i="9"/>
  <c r="J12803" i="9" s="1"/>
  <c r="J12807" i="9" s="1"/>
  <c r="J12811" i="9" s="1"/>
  <c r="J12815" i="9" s="1"/>
  <c r="J12819" i="9" s="1"/>
  <c r="I12799" i="9"/>
  <c r="I12803" i="9" s="1"/>
  <c r="I12797" i="9"/>
  <c r="I12801" i="9" s="1"/>
  <c r="I12805" i="9" s="1"/>
  <c r="M12786" i="9"/>
  <c r="M12790" i="9" s="1"/>
  <c r="M12794" i="9" s="1"/>
  <c r="M12798" i="9" s="1"/>
  <c r="M12802" i="9" s="1"/>
  <c r="M12806" i="9" s="1"/>
  <c r="M12810" i="9" s="1"/>
  <c r="M12814" i="9" s="1"/>
  <c r="M12818" i="9" s="1"/>
  <c r="M12822" i="9" s="1"/>
  <c r="M12781" i="9"/>
  <c r="M12785" i="9" s="1"/>
  <c r="M12789" i="9" s="1"/>
  <c r="M12793" i="9" s="1"/>
  <c r="M12797" i="9" s="1"/>
  <c r="M12801" i="9" s="1"/>
  <c r="M12805" i="9" s="1"/>
  <c r="M12809" i="9" s="1"/>
  <c r="M12813" i="9" s="1"/>
  <c r="M12817" i="9" s="1"/>
  <c r="M12821" i="9" s="1"/>
  <c r="L12777" i="9"/>
  <c r="I12712" i="9"/>
  <c r="I12716" i="9" s="1"/>
  <c r="I12720" i="9" s="1"/>
  <c r="I12724" i="9" s="1"/>
  <c r="I12728" i="9" s="1"/>
  <c r="I12732" i="9" s="1"/>
  <c r="I12736" i="9" s="1"/>
  <c r="I12740" i="9" s="1"/>
  <c r="I12744" i="9" s="1"/>
  <c r="I12748" i="9" s="1"/>
  <c r="I12752" i="9" s="1"/>
  <c r="I12756" i="9" s="1"/>
  <c r="I12760" i="9" s="1"/>
  <c r="I12764" i="9" s="1"/>
  <c r="I12768" i="9" s="1"/>
  <c r="I12772" i="9" s="1"/>
  <c r="I12776" i="9" s="1"/>
  <c r="I12780" i="9" s="1"/>
  <c r="I12784" i="9" s="1"/>
  <c r="I12788" i="9" s="1"/>
  <c r="I12792" i="9" s="1"/>
  <c r="I12796" i="9" s="1"/>
  <c r="I12800" i="9" s="1"/>
  <c r="I12804" i="9" s="1"/>
  <c r="I12707" i="9"/>
  <c r="I12711" i="9" s="1"/>
  <c r="I12715" i="9" s="1"/>
  <c r="I12719" i="9" s="1"/>
  <c r="I12723" i="9" s="1"/>
  <c r="I12727" i="9" s="1"/>
  <c r="I12731" i="9" s="1"/>
  <c r="I12735" i="9" s="1"/>
  <c r="I12739" i="9" s="1"/>
  <c r="I12743" i="9" s="1"/>
  <c r="I12747" i="9" s="1"/>
  <c r="I12751" i="9" s="1"/>
  <c r="I12755" i="9" s="1"/>
  <c r="I12759" i="9" s="1"/>
  <c r="I12763" i="9" s="1"/>
  <c r="I12767" i="9" s="1"/>
  <c r="I12771" i="9" s="1"/>
  <c r="I12775" i="9" s="1"/>
  <c r="I12779" i="9" s="1"/>
  <c r="I12783" i="9" s="1"/>
  <c r="I12787" i="9" s="1"/>
  <c r="I12791" i="9" s="1"/>
  <c r="M12698" i="9"/>
  <c r="M12702" i="9" s="1"/>
  <c r="M12706" i="9" s="1"/>
  <c r="M12710" i="9" s="1"/>
  <c r="M12714" i="9" s="1"/>
  <c r="M12718" i="9" s="1"/>
  <c r="M12722" i="9" s="1"/>
  <c r="M12726" i="9" s="1"/>
  <c r="M12730" i="9" s="1"/>
  <c r="M12734" i="9" s="1"/>
  <c r="M12738" i="9" s="1"/>
  <c r="M12742" i="9" s="1"/>
  <c r="M12746" i="9" s="1"/>
  <c r="M12750" i="9" s="1"/>
  <c r="M12754" i="9" s="1"/>
  <c r="M12758" i="9" s="1"/>
  <c r="M12762" i="9" s="1"/>
  <c r="M12766" i="9" s="1"/>
  <c r="M12770" i="9" s="1"/>
  <c r="M12774" i="9" s="1"/>
  <c r="M12693" i="9"/>
  <c r="M12697" i="9" s="1"/>
  <c r="M12701" i="9" s="1"/>
  <c r="M12705" i="9" s="1"/>
  <c r="M12709" i="9" s="1"/>
  <c r="M12713" i="9" s="1"/>
  <c r="M12717" i="9" s="1"/>
  <c r="M12721" i="9" s="1"/>
  <c r="M12725" i="9" s="1"/>
  <c r="M12729" i="9" s="1"/>
  <c r="M12733" i="9" s="1"/>
  <c r="M12737" i="9" s="1"/>
  <c r="M12741" i="9" s="1"/>
  <c r="M12745" i="9" s="1"/>
  <c r="M12749" i="9" s="1"/>
  <c r="M12753" i="9" s="1"/>
  <c r="M12757" i="9" s="1"/>
  <c r="M12761" i="9" s="1"/>
  <c r="M12765" i="9" s="1"/>
  <c r="M12769" i="9" s="1"/>
  <c r="M12773" i="9" s="1"/>
  <c r="M12654" i="9"/>
  <c r="M12658" i="9" s="1"/>
  <c r="M12662" i="9" s="1"/>
  <c r="M12666" i="9" s="1"/>
  <c r="L12654" i="9"/>
  <c r="L12658" i="9" s="1"/>
  <c r="L12662" i="9" s="1"/>
  <c r="L12666" i="9" s="1"/>
  <c r="L12670" i="9" s="1"/>
  <c r="L12674" i="9" s="1"/>
  <c r="L12678" i="9" s="1"/>
  <c r="L12682" i="9" s="1"/>
  <c r="L12686" i="9" s="1"/>
  <c r="L12690" i="9" s="1"/>
  <c r="M12653" i="9"/>
  <c r="M12657" i="9" s="1"/>
  <c r="M12661" i="9" s="1"/>
  <c r="M12665" i="9" s="1"/>
  <c r="L12653" i="9"/>
  <c r="L12657" i="9" s="1"/>
  <c r="L12661" i="9" s="1"/>
  <c r="L12665" i="9" s="1"/>
  <c r="L12669" i="9" s="1"/>
  <c r="L12673" i="9" s="1"/>
  <c r="L12677" i="9" s="1"/>
  <c r="L12681" i="9" s="1"/>
  <c r="L12685" i="9" s="1"/>
  <c r="L12689" i="9" s="1"/>
  <c r="M12645" i="9"/>
  <c r="L12558" i="9"/>
  <c r="L12562" i="9" s="1"/>
  <c r="L12566" i="9" s="1"/>
  <c r="L12570" i="9" s="1"/>
  <c r="L12574" i="9" s="1"/>
  <c r="L12578" i="9" s="1"/>
  <c r="L12582" i="9" s="1"/>
  <c r="L12586" i="9" s="1"/>
  <c r="L12590" i="9" s="1"/>
  <c r="L12594" i="9" s="1"/>
  <c r="L12598" i="9" s="1"/>
  <c r="L12602" i="9" s="1"/>
  <c r="L12606" i="9" s="1"/>
  <c r="L12610" i="9" s="1"/>
  <c r="L12614" i="9" s="1"/>
  <c r="L12618" i="9" s="1"/>
  <c r="L12622" i="9" s="1"/>
  <c r="L12626" i="9" s="1"/>
  <c r="L12630" i="9" s="1"/>
  <c r="L12634" i="9" s="1"/>
  <c r="L12638" i="9" s="1"/>
  <c r="L12642" i="9" s="1"/>
  <c r="L12553" i="9"/>
  <c r="L12557" i="9" s="1"/>
  <c r="L12561" i="9" s="1"/>
  <c r="L12565" i="9" s="1"/>
  <c r="L12569" i="9" s="1"/>
  <c r="L12573" i="9" s="1"/>
  <c r="L12577" i="9" s="1"/>
  <c r="L12581" i="9" s="1"/>
  <c r="L12585" i="9" s="1"/>
  <c r="L12589" i="9" s="1"/>
  <c r="L12593" i="9" s="1"/>
  <c r="L12597" i="9" s="1"/>
  <c r="L12601" i="9" s="1"/>
  <c r="L12605" i="9" s="1"/>
  <c r="L12609" i="9" s="1"/>
  <c r="L12613" i="9" s="1"/>
  <c r="L12617" i="9" s="1"/>
  <c r="L12621" i="9" s="1"/>
  <c r="L12625" i="9" s="1"/>
  <c r="L12629" i="9" s="1"/>
  <c r="L12633" i="9" s="1"/>
  <c r="L12637" i="9" s="1"/>
  <c r="L12641" i="9" s="1"/>
  <c r="M12549" i="9"/>
  <c r="J12548" i="9"/>
  <c r="J12552" i="9" s="1"/>
  <c r="J12556" i="9" s="1"/>
  <c r="J12560" i="9" s="1"/>
  <c r="J12564" i="9" s="1"/>
  <c r="J12568" i="9" s="1"/>
  <c r="J12572" i="9" s="1"/>
  <c r="J12576" i="9" s="1"/>
  <c r="J12580" i="9" s="1"/>
  <c r="J12584" i="9" s="1"/>
  <c r="J12588" i="9" s="1"/>
  <c r="J12592" i="9" s="1"/>
  <c r="J12596" i="9" s="1"/>
  <c r="J12600" i="9" s="1"/>
  <c r="J12604" i="9" s="1"/>
  <c r="J12608" i="9" s="1"/>
  <c r="J12612" i="9" s="1"/>
  <c r="J12616" i="9" s="1"/>
  <c r="J12620" i="9" s="1"/>
  <c r="J12624" i="9" s="1"/>
  <c r="J12628" i="9" s="1"/>
  <c r="J12632" i="9" s="1"/>
  <c r="J12636" i="9" s="1"/>
  <c r="J12640" i="9" s="1"/>
  <c r="J12644" i="9" s="1"/>
  <c r="J12648" i="9" s="1"/>
  <c r="J12652" i="9" s="1"/>
  <c r="J12656" i="9" s="1"/>
  <c r="J12660" i="9" s="1"/>
  <c r="J12664" i="9" s="1"/>
  <c r="J12668" i="9" s="1"/>
  <c r="J12672" i="9" s="1"/>
  <c r="J12676" i="9" s="1"/>
  <c r="J12680" i="9" s="1"/>
  <c r="J12684" i="9" s="1"/>
  <c r="J12688" i="9" s="1"/>
  <c r="J12692" i="9" s="1"/>
  <c r="J12696" i="9" s="1"/>
  <c r="J12700" i="9" s="1"/>
  <c r="J12704" i="9" s="1"/>
  <c r="J12543" i="9"/>
  <c r="J12547" i="9" s="1"/>
  <c r="J12551" i="9" s="1"/>
  <c r="J12555" i="9" s="1"/>
  <c r="J12559" i="9" s="1"/>
  <c r="J12563" i="9" s="1"/>
  <c r="J12567" i="9" s="1"/>
  <c r="J12571" i="9" s="1"/>
  <c r="J12575" i="9" s="1"/>
  <c r="J12579" i="9" s="1"/>
  <c r="J12583" i="9" s="1"/>
  <c r="J12587" i="9" s="1"/>
  <c r="J12591" i="9" s="1"/>
  <c r="J12595" i="9" s="1"/>
  <c r="J12599" i="9" s="1"/>
  <c r="J12603" i="9" s="1"/>
  <c r="J12607" i="9" s="1"/>
  <c r="J12611" i="9" s="1"/>
  <c r="J12615" i="9" s="1"/>
  <c r="J12619" i="9" s="1"/>
  <c r="J12623" i="9" s="1"/>
  <c r="J12627" i="9" s="1"/>
  <c r="J12631" i="9" s="1"/>
  <c r="J12635" i="9" s="1"/>
  <c r="J12639" i="9" s="1"/>
  <c r="J12643" i="9" s="1"/>
  <c r="J12647" i="9" s="1"/>
  <c r="J12651" i="9" s="1"/>
  <c r="J12655" i="9" s="1"/>
  <c r="J12659" i="9" s="1"/>
  <c r="J12663" i="9" s="1"/>
  <c r="J12667" i="9" s="1"/>
  <c r="J12671" i="9" s="1"/>
  <c r="J12675" i="9" s="1"/>
  <c r="J12679" i="9" s="1"/>
  <c r="J12683" i="9" s="1"/>
  <c r="J12687" i="9" s="1"/>
  <c r="J12691" i="9" s="1"/>
  <c r="J12695" i="9" s="1"/>
  <c r="J12699" i="9" s="1"/>
  <c r="J12703" i="9" s="1"/>
  <c r="I12536" i="9"/>
  <c r="I12540" i="9" s="1"/>
  <c r="I12531" i="9"/>
  <c r="I12535" i="9" s="1"/>
  <c r="I12539" i="9" s="1"/>
  <c r="L12470" i="9"/>
  <c r="L12474" i="9" s="1"/>
  <c r="L12478" i="9" s="1"/>
  <c r="L12482" i="9" s="1"/>
  <c r="L12486" i="9" s="1"/>
  <c r="L12490" i="9" s="1"/>
  <c r="L12494" i="9" s="1"/>
  <c r="L12498" i="9" s="1"/>
  <c r="L12502" i="9" s="1"/>
  <c r="L12506" i="9" s="1"/>
  <c r="L12510" i="9" s="1"/>
  <c r="L12514" i="9" s="1"/>
  <c r="L12518" i="9" s="1"/>
  <c r="L12522" i="9" s="1"/>
  <c r="L12526" i="9" s="1"/>
  <c r="L12530" i="9" s="1"/>
  <c r="L12534" i="9" s="1"/>
  <c r="L12538" i="9" s="1"/>
  <c r="L12542" i="9" s="1"/>
  <c r="L12546" i="9" s="1"/>
  <c r="J12472" i="9"/>
  <c r="J12476" i="9" s="1"/>
  <c r="J12480" i="9" s="1"/>
  <c r="J12484" i="9" s="1"/>
  <c r="J12488" i="9" s="1"/>
  <c r="J12492" i="9" s="1"/>
  <c r="J12496" i="9" s="1"/>
  <c r="J12500" i="9" s="1"/>
  <c r="J12504" i="9" s="1"/>
  <c r="J12508" i="9" s="1"/>
  <c r="J12512" i="9" s="1"/>
  <c r="J12516" i="9" s="1"/>
  <c r="J12520" i="9" s="1"/>
  <c r="J12524" i="9" s="1"/>
  <c r="J12528" i="9" s="1"/>
  <c r="L12469" i="9"/>
  <c r="L12473" i="9" s="1"/>
  <c r="L12477" i="9" s="1"/>
  <c r="L12481" i="9" s="1"/>
  <c r="L12485" i="9" s="1"/>
  <c r="L12489" i="9" s="1"/>
  <c r="L12493" i="9" s="1"/>
  <c r="L12497" i="9" s="1"/>
  <c r="L12501" i="9" s="1"/>
  <c r="L12505" i="9" s="1"/>
  <c r="L12509" i="9" s="1"/>
  <c r="L12513" i="9" s="1"/>
  <c r="L12517" i="9" s="1"/>
  <c r="L12521" i="9" s="1"/>
  <c r="L12525" i="9" s="1"/>
  <c r="L12529" i="9" s="1"/>
  <c r="L12533" i="9" s="1"/>
  <c r="L12537" i="9" s="1"/>
  <c r="L12541" i="9" s="1"/>
  <c r="L12545" i="9" s="1"/>
  <c r="J12471" i="9"/>
  <c r="J12475" i="9" s="1"/>
  <c r="J12479" i="9" s="1"/>
  <c r="J12483" i="9" s="1"/>
  <c r="J12487" i="9" s="1"/>
  <c r="J12491" i="9" s="1"/>
  <c r="J12495" i="9" s="1"/>
  <c r="J12499" i="9" s="1"/>
  <c r="J12503" i="9" s="1"/>
  <c r="J12507" i="9" s="1"/>
  <c r="J12511" i="9" s="1"/>
  <c r="J12515" i="9" s="1"/>
  <c r="J12519" i="9" s="1"/>
  <c r="J12523" i="9" s="1"/>
  <c r="J12527" i="9" s="1"/>
  <c r="V10440" i="9"/>
  <c r="V10439" i="9" s="1"/>
  <c r="V10438" i="9" s="1"/>
  <c r="V10437" i="9" s="1"/>
  <c r="V10436" i="9" s="1"/>
  <c r="V10435" i="9" s="1"/>
  <c r="V10434" i="9" s="1"/>
  <c r="V10433" i="9" s="1"/>
  <c r="V10432" i="9" s="1"/>
  <c r="V10431" i="9" s="1"/>
  <c r="V10430" i="9" s="1"/>
  <c r="V10429" i="9" s="1"/>
  <c r="V10428" i="9" s="1"/>
  <c r="V10427" i="9" s="1"/>
  <c r="V10426" i="9" s="1"/>
  <c r="V10425" i="9" s="1"/>
  <c r="V10424" i="9" s="1"/>
  <c r="V10423" i="9" s="1"/>
  <c r="V10422" i="9" s="1"/>
  <c r="V10421" i="9" s="1"/>
  <c r="V10420" i="9" s="1"/>
  <c r="V10419" i="9" s="1"/>
  <c r="V10418" i="9" s="1"/>
  <c r="V10417" i="9" s="1"/>
  <c r="V10416" i="9" s="1"/>
  <c r="V10415" i="9" s="1"/>
  <c r="V10414" i="9" s="1"/>
  <c r="V10413" i="9" s="1"/>
  <c r="V10412" i="9" s="1"/>
  <c r="V10411" i="9" s="1"/>
  <c r="V10410" i="9" s="1"/>
  <c r="V10409" i="9" s="1"/>
  <c r="V10408" i="9" s="1"/>
  <c r="V10407" i="9" s="1"/>
  <c r="V10406" i="9" s="1"/>
  <c r="V10405" i="9" s="1"/>
  <c r="V10404" i="9" s="1"/>
  <c r="V10403" i="9" s="1"/>
  <c r="V10402" i="9" s="1"/>
  <c r="V10401" i="9" s="1"/>
  <c r="V10400" i="9" s="1"/>
  <c r="V10399" i="9" s="1"/>
  <c r="V10398" i="9" s="1"/>
  <c r="V10397" i="9" s="1"/>
  <c r="V2" i="9" s="1"/>
  <c r="V1" i="9" s="1"/>
  <c r="W2" i="9"/>
  <c r="W10397" i="9" s="1"/>
  <c r="W10398" i="9" s="1"/>
  <c r="W10399" i="9" s="1"/>
  <c r="W10400" i="9" s="1"/>
  <c r="W10401" i="9" s="1"/>
  <c r="W10402" i="9" s="1"/>
  <c r="W10403" i="9" s="1"/>
  <c r="W10404" i="9" s="1"/>
  <c r="W10405" i="9" s="1"/>
  <c r="W10406" i="9" s="1"/>
  <c r="W10407" i="9" s="1"/>
  <c r="W10408" i="9" s="1"/>
  <c r="W10409" i="9" s="1"/>
  <c r="W10410" i="9" s="1"/>
  <c r="W10411" i="9" s="1"/>
  <c r="W10412" i="9" s="1"/>
  <c r="W10413" i="9" s="1"/>
  <c r="W10414" i="9" s="1"/>
  <c r="W10415" i="9" s="1"/>
  <c r="W10416" i="9" s="1"/>
  <c r="X1" i="9" s="1"/>
  <c r="X2" i="9" s="1"/>
  <c r="X10397" i="9" s="1"/>
  <c r="X10398" i="9" s="1"/>
  <c r="X10399" i="9" s="1"/>
  <c r="X10400" i="9" s="1"/>
  <c r="X10401" i="9" s="1"/>
  <c r="X10402" i="9" s="1"/>
  <c r="X10403" i="9" s="1"/>
  <c r="X10404" i="9" s="1"/>
  <c r="X10405" i="9" s="1"/>
  <c r="X10406" i="9" s="1"/>
  <c r="X10407" i="9" s="1"/>
  <c r="X10408" i="9" s="1"/>
  <c r="X10409" i="9" s="1"/>
  <c r="X10410" i="9" s="1"/>
  <c r="X10411" i="9" s="1"/>
  <c r="X10412" i="9" s="1"/>
  <c r="X10413" i="9" s="1"/>
  <c r="X10414" i="9" s="1"/>
  <c r="X10415" i="9" s="1"/>
  <c r="X10416" i="9" s="1"/>
  <c r="X10417" i="9" s="1"/>
  <c r="X10418" i="9" s="1"/>
  <c r="X10419" i="9" s="1"/>
  <c r="X10420" i="9" s="1"/>
  <c r="X10421" i="9" s="1"/>
  <c r="X10422" i="9" s="1"/>
  <c r="X10423" i="9" s="1"/>
  <c r="X10424" i="9" s="1"/>
  <c r="X10425" i="9" s="1"/>
  <c r="X10426" i="9" s="1"/>
  <c r="X10427" i="9" s="1"/>
  <c r="X10428" i="9" s="1"/>
  <c r="X10429" i="9" s="1"/>
  <c r="X10430" i="9" s="1"/>
  <c r="X10431" i="9" s="1"/>
  <c r="X10432" i="9" s="1"/>
  <c r="X10433" i="9" s="1"/>
  <c r="X10434" i="9" s="1"/>
  <c r="X10435" i="9" s="1"/>
  <c r="X10436" i="9" s="1"/>
  <c r="X10437" i="9" s="1"/>
  <c r="X10438" i="9" s="1"/>
  <c r="X10439" i="9" s="1"/>
  <c r="X10440" i="9" s="1"/>
  <c r="X10441" i="9" s="1"/>
  <c r="X10442" i="9" s="1"/>
  <c r="X10443" i="9" s="1"/>
  <c r="X10444" i="9" s="1"/>
  <c r="X10445" i="9" s="1"/>
  <c r="X10446" i="9" s="1"/>
  <c r="E69" i="10" l="1"/>
  <c r="F68" i="10"/>
  <c r="V9" i="10"/>
  <c r="V10" i="10" s="1"/>
  <c r="V11" i="10" s="1"/>
  <c r="V12" i="10" s="1"/>
  <c r="V13" i="10" s="1"/>
  <c r="V14" i="10" s="1"/>
  <c r="V15" i="10" s="1"/>
  <c r="V16" i="10" s="1"/>
  <c r="V19" i="10" s="1"/>
  <c r="V20" i="10" s="1"/>
  <c r="V21" i="10" s="1"/>
  <c r="V22" i="10" s="1"/>
  <c r="V8" i="10"/>
  <c r="E66" i="9"/>
  <c r="E68" i="9"/>
  <c r="J13911" i="9"/>
  <c r="J13915" i="9" s="1"/>
  <c r="J13919" i="9" s="1"/>
  <c r="J13923" i="9" s="1"/>
  <c r="J13927" i="9" s="1"/>
  <c r="J13931" i="9" s="1"/>
  <c r="J13935" i="9" s="1"/>
  <c r="D10583" i="9"/>
  <c r="D10586" i="9"/>
  <c r="D10584" i="9"/>
  <c r="J13115" i="9"/>
  <c r="J13119" i="9"/>
  <c r="E72" i="9" l="1"/>
  <c r="E70" i="9"/>
  <c r="D10590" i="9"/>
  <c r="D10588" i="9"/>
  <c r="E74" i="9" l="1"/>
  <c r="E76" i="9"/>
  <c r="D10592" i="9"/>
  <c r="D10591" i="9"/>
  <c r="D10594" i="9"/>
  <c r="E80" i="9" l="1"/>
  <c r="E78" i="9"/>
  <c r="D10596" i="9"/>
  <c r="D10595" i="9"/>
  <c r="D10598" i="9"/>
  <c r="E82" i="9" l="1"/>
  <c r="E84" i="9"/>
  <c r="D10600" i="9"/>
  <c r="D10599" i="9"/>
  <c r="D10602" i="9"/>
  <c r="E88" i="9" l="1"/>
  <c r="E86" i="9"/>
  <c r="D10603" i="9"/>
  <c r="D10606" i="9"/>
  <c r="D10604" i="9"/>
  <c r="E90" i="9" l="1"/>
  <c r="E92" i="9"/>
  <c r="D10607" i="9"/>
  <c r="D10610" i="9"/>
  <c r="D10608" i="9"/>
  <c r="E96" i="9" l="1"/>
  <c r="E94" i="9"/>
  <c r="D10614" i="9"/>
  <c r="D10612" i="9"/>
  <c r="D10611" i="9"/>
  <c r="E98" i="9" l="1"/>
  <c r="E100" i="9"/>
  <c r="D10616" i="9"/>
  <c r="D10615" i="9"/>
  <c r="D10618" i="9"/>
  <c r="E104" i="9" l="1"/>
  <c r="E102" i="9"/>
  <c r="D10620" i="9"/>
  <c r="D10619" i="9"/>
  <c r="D10622" i="9"/>
  <c r="E106" i="9" l="1"/>
  <c r="E108" i="9"/>
  <c r="D10624" i="9"/>
  <c r="D10623" i="9"/>
  <c r="D10626" i="9"/>
  <c r="E112" i="9" l="1"/>
  <c r="E110" i="9"/>
  <c r="D10627" i="9"/>
  <c r="D10630" i="9"/>
  <c r="D10628" i="9"/>
  <c r="E114" i="9" l="1"/>
  <c r="E116" i="9"/>
  <c r="D10631" i="9"/>
  <c r="D10634" i="9"/>
  <c r="D10632" i="9"/>
  <c r="E120" i="9" l="1"/>
  <c r="E118" i="9"/>
  <c r="D10638" i="9"/>
  <c r="D10636" i="9"/>
  <c r="D10635" i="9"/>
  <c r="E122" i="9" l="1"/>
  <c r="E124" i="9"/>
  <c r="D10640" i="9"/>
  <c r="D10639" i="9"/>
  <c r="D10642" i="9"/>
  <c r="E128" i="9" l="1"/>
  <c r="E126" i="9"/>
  <c r="D10646" i="9"/>
  <c r="D10644" i="9"/>
  <c r="D10643" i="9"/>
  <c r="E130" i="9" l="1"/>
  <c r="E132" i="9"/>
  <c r="D10648" i="9"/>
  <c r="D10647" i="9"/>
  <c r="D10650" i="9"/>
  <c r="E136" i="9" l="1"/>
  <c r="E134" i="9"/>
  <c r="D10651" i="9"/>
  <c r="D10654" i="9"/>
  <c r="D10652" i="9"/>
  <c r="E138" i="9" l="1"/>
  <c r="E140" i="9"/>
  <c r="D10655" i="9"/>
  <c r="D10656" i="9"/>
  <c r="D10658" i="9"/>
  <c r="E144" i="9" l="1"/>
  <c r="E142" i="9"/>
  <c r="D10662" i="9"/>
  <c r="D10660" i="9"/>
  <c r="D10659" i="9"/>
  <c r="E146" i="9" l="1"/>
  <c r="E148" i="9"/>
  <c r="D10664" i="9"/>
  <c r="D10663" i="9"/>
  <c r="D10666" i="9"/>
  <c r="E152" i="9" l="1"/>
  <c r="E150" i="9"/>
  <c r="D10668" i="9"/>
  <c r="D10667" i="9"/>
  <c r="D10670" i="9"/>
  <c r="E154" i="9" l="1"/>
  <c r="E156" i="9"/>
  <c r="D10672" i="9"/>
  <c r="D10671" i="9"/>
  <c r="D10674" i="9"/>
  <c r="E160" i="9" l="1"/>
  <c r="E158" i="9"/>
  <c r="D10675" i="9"/>
  <c r="D10678" i="9"/>
  <c r="D10676" i="9"/>
  <c r="E162" i="9" l="1"/>
  <c r="E164" i="9"/>
  <c r="D10679" i="9"/>
  <c r="D10682" i="9"/>
  <c r="D10680" i="9"/>
  <c r="E168" i="9" l="1"/>
  <c r="E166" i="9"/>
  <c r="D10686" i="9"/>
  <c r="D10684" i="9"/>
  <c r="D10683" i="9"/>
  <c r="E170" i="9" l="1"/>
  <c r="E172" i="9"/>
  <c r="D10688" i="9"/>
  <c r="D10687" i="9"/>
  <c r="D10690" i="9"/>
  <c r="E176" i="9" l="1"/>
  <c r="E174" i="9"/>
  <c r="D10692" i="9"/>
  <c r="D10694" i="9"/>
  <c r="D10691" i="9"/>
  <c r="E178" i="9" l="1"/>
  <c r="E180" i="9"/>
  <c r="D10696" i="9"/>
  <c r="D10695" i="9"/>
  <c r="D10698" i="9"/>
  <c r="E184" i="9" l="1"/>
  <c r="E182" i="9"/>
  <c r="D10699" i="9"/>
  <c r="D10702" i="9"/>
  <c r="D10700" i="9"/>
  <c r="E186" i="9" l="1"/>
  <c r="E188" i="9"/>
  <c r="D10703" i="9"/>
  <c r="D10704" i="9"/>
  <c r="D10706" i="9"/>
  <c r="E192" i="9" l="1"/>
  <c r="E190" i="9"/>
  <c r="D10710" i="9"/>
  <c r="D10708" i="9"/>
  <c r="D10707" i="9"/>
  <c r="E194" i="9" l="1"/>
  <c r="E196" i="9"/>
  <c r="D10712" i="9"/>
  <c r="D10711" i="9"/>
  <c r="D10714" i="9"/>
  <c r="E200" i="9" l="1"/>
  <c r="E198" i="9"/>
  <c r="D10716" i="9"/>
  <c r="D10715" i="9"/>
  <c r="D10718" i="9"/>
  <c r="E202" i="9" l="1"/>
  <c r="E204" i="9"/>
  <c r="D10720" i="9"/>
  <c r="D10719" i="9"/>
  <c r="D10722" i="9"/>
  <c r="E208" i="9" l="1"/>
  <c r="E206" i="9"/>
  <c r="D10723" i="9"/>
  <c r="D10726" i="9"/>
  <c r="D10724" i="9"/>
  <c r="E210" i="9" l="1"/>
  <c r="E212" i="9"/>
  <c r="D10727" i="9"/>
  <c r="D10730" i="9"/>
  <c r="D10728" i="9"/>
  <c r="E216" i="9" l="1"/>
  <c r="E214" i="9"/>
  <c r="D10734" i="9"/>
  <c r="D10732" i="9"/>
  <c r="D10731" i="9"/>
  <c r="E218" i="9" l="1"/>
  <c r="E220" i="9"/>
  <c r="D10736" i="9"/>
  <c r="D10735" i="9"/>
  <c r="D10738" i="9"/>
  <c r="E224" i="9" l="1"/>
  <c r="E222" i="9"/>
  <c r="D10740" i="9"/>
  <c r="D10742" i="9"/>
  <c r="D10739" i="9"/>
  <c r="E226" i="9" l="1"/>
  <c r="E228" i="9"/>
  <c r="D10744" i="9"/>
  <c r="D10743" i="9"/>
  <c r="D10746" i="9"/>
  <c r="E232" i="9" l="1"/>
  <c r="E230" i="9"/>
  <c r="D10747" i="9"/>
  <c r="D10750" i="9"/>
  <c r="D10748" i="9"/>
  <c r="E234" i="9" l="1"/>
  <c r="E236" i="9"/>
  <c r="D10751" i="9"/>
  <c r="D10754" i="9"/>
  <c r="D10752" i="9"/>
  <c r="E240" i="9" l="1"/>
  <c r="E238" i="9"/>
  <c r="D10758" i="9"/>
  <c r="D10756" i="9"/>
  <c r="D10755" i="9"/>
  <c r="E242" i="9" l="1"/>
  <c r="E244" i="9"/>
  <c r="D10760" i="9"/>
  <c r="D10759" i="9"/>
  <c r="D10762" i="9"/>
  <c r="E248" i="9" l="1"/>
  <c r="E246" i="9"/>
  <c r="D10764" i="9"/>
  <c r="D10763" i="9"/>
  <c r="D10766" i="9"/>
  <c r="E250" i="9" l="1"/>
  <c r="E252" i="9"/>
  <c r="D10768" i="9"/>
  <c r="D10767" i="9"/>
  <c r="D10770" i="9"/>
  <c r="E256" i="9" l="1"/>
  <c r="E254" i="9"/>
  <c r="D10771" i="9"/>
  <c r="D10774" i="9"/>
  <c r="D10772" i="9"/>
  <c r="E258" i="9" l="1"/>
  <c r="E260" i="9"/>
  <c r="D10775" i="9"/>
  <c r="D10776" i="9"/>
  <c r="D10778" i="9"/>
  <c r="E264" i="9" l="1"/>
  <c r="E262" i="9"/>
  <c r="D10782" i="9"/>
  <c r="D10780" i="9"/>
  <c r="D10779" i="9"/>
  <c r="E266" i="9" l="1"/>
  <c r="E268" i="9"/>
  <c r="D10784" i="9"/>
  <c r="D10783" i="9"/>
  <c r="D10786" i="9"/>
  <c r="E272" i="9" l="1"/>
  <c r="E270" i="9"/>
  <c r="D10788" i="9"/>
  <c r="D10790" i="9"/>
  <c r="D10787" i="9"/>
  <c r="E274" i="9" l="1"/>
  <c r="E276" i="9"/>
  <c r="D10792" i="9"/>
  <c r="D10791" i="9"/>
  <c r="D10794" i="9"/>
  <c r="E280" i="9" l="1"/>
  <c r="E278" i="9"/>
  <c r="D10795" i="9"/>
  <c r="D10798" i="9"/>
  <c r="D10796" i="9"/>
  <c r="E282" i="9" l="1"/>
  <c r="E284" i="9"/>
  <c r="D10799" i="9"/>
  <c r="D10802" i="9"/>
  <c r="D10800" i="9"/>
  <c r="E288" i="9" l="1"/>
  <c r="E286" i="9"/>
  <c r="D10806" i="9"/>
  <c r="D10804" i="9"/>
  <c r="D10803" i="9"/>
  <c r="E290" i="9" l="1"/>
  <c r="E292" i="9"/>
  <c r="D10807" i="9"/>
  <c r="D10808" i="9"/>
  <c r="D10810" i="9"/>
  <c r="E296" i="9" l="1"/>
  <c r="E294" i="9"/>
  <c r="D10812" i="9"/>
  <c r="D10814" i="9"/>
  <c r="D10811" i="9"/>
  <c r="E298" i="9" l="1"/>
  <c r="E300" i="9"/>
  <c r="D10816" i="9"/>
  <c r="D10815" i="9"/>
  <c r="D10818" i="9"/>
  <c r="E304" i="9" l="1"/>
  <c r="E302" i="9"/>
  <c r="D10819" i="9"/>
  <c r="D10822" i="9"/>
  <c r="D10820" i="9"/>
  <c r="E306" i="9" l="1"/>
  <c r="E308" i="9"/>
  <c r="D10823" i="9"/>
  <c r="D10826" i="9"/>
  <c r="D10824" i="9"/>
  <c r="E312" i="9" l="1"/>
  <c r="E310" i="9"/>
  <c r="D10830" i="9"/>
  <c r="D10828" i="9"/>
  <c r="D10827" i="9"/>
  <c r="E314" i="9" l="1"/>
  <c r="E316" i="9"/>
  <c r="D10831" i="9"/>
  <c r="D10832" i="9"/>
  <c r="D10834" i="9"/>
  <c r="E320" i="9" l="1"/>
  <c r="E318" i="9"/>
  <c r="D10836" i="9"/>
  <c r="D10838" i="9"/>
  <c r="D10835" i="9"/>
  <c r="E322" i="9" l="1"/>
  <c r="E324" i="9"/>
  <c r="D10840" i="9"/>
  <c r="D10839" i="9"/>
  <c r="D10842" i="9"/>
  <c r="E328" i="9" l="1"/>
  <c r="E326" i="9"/>
  <c r="D10843" i="9"/>
  <c r="D10846" i="9"/>
  <c r="D10844" i="9"/>
  <c r="E330" i="9" l="1"/>
  <c r="E332" i="9"/>
  <c r="D10847" i="9"/>
  <c r="D10848" i="9"/>
  <c r="D10850" i="9"/>
  <c r="E336" i="9" l="1"/>
  <c r="E334" i="9"/>
  <c r="D10854" i="9"/>
  <c r="D10852" i="9"/>
  <c r="D10851" i="9"/>
  <c r="E338" i="9" l="1"/>
  <c r="E340" i="9"/>
  <c r="D10856" i="9"/>
  <c r="D10855" i="9"/>
  <c r="D10858" i="9"/>
  <c r="E344" i="9" l="1"/>
  <c r="E342" i="9"/>
  <c r="D10860" i="9"/>
  <c r="D10862" i="9"/>
  <c r="D10859" i="9"/>
  <c r="E346" i="9" l="1"/>
  <c r="E348" i="9"/>
  <c r="D10864" i="9"/>
  <c r="D10863" i="9"/>
  <c r="D10866" i="9"/>
  <c r="E352" i="9" l="1"/>
  <c r="E350" i="9"/>
  <c r="D10867" i="9"/>
  <c r="D10870" i="9"/>
  <c r="D10868" i="9"/>
  <c r="E354" i="9" l="1"/>
  <c r="E356" i="9"/>
  <c r="D10871" i="9"/>
  <c r="D10874" i="9"/>
  <c r="D10872" i="9"/>
  <c r="E360" i="9" l="1"/>
  <c r="E358" i="9"/>
  <c r="D10878" i="9"/>
  <c r="D10876" i="9"/>
  <c r="D10875" i="9"/>
  <c r="E362" i="9" l="1"/>
  <c r="E364" i="9"/>
  <c r="D10879" i="9"/>
  <c r="D10880" i="9"/>
  <c r="D10882" i="9"/>
  <c r="E368" i="9" l="1"/>
  <c r="E366" i="9"/>
  <c r="D10884" i="9"/>
  <c r="D10886" i="9"/>
  <c r="D10883" i="9"/>
  <c r="E370" i="9" l="1"/>
  <c r="E372" i="9"/>
  <c r="D10888" i="9"/>
  <c r="D10887" i="9"/>
  <c r="D10890" i="9"/>
  <c r="E376" i="9" l="1"/>
  <c r="E374" i="9"/>
  <c r="D10891" i="9"/>
  <c r="D10894" i="9"/>
  <c r="D10892" i="9"/>
  <c r="E378" i="9" l="1"/>
  <c r="E380" i="9"/>
  <c r="D10895" i="9"/>
  <c r="D10898" i="9"/>
  <c r="D10896" i="9"/>
  <c r="E384" i="9" l="1"/>
  <c r="E382" i="9"/>
  <c r="D10902" i="9"/>
  <c r="D10900" i="9"/>
  <c r="D10899" i="9"/>
  <c r="E386" i="9" l="1"/>
  <c r="E388" i="9"/>
  <c r="D10903" i="9"/>
  <c r="D10904" i="9"/>
  <c r="D10906" i="9"/>
  <c r="E392" i="9" l="1"/>
  <c r="E390" i="9"/>
  <c r="D10908" i="9"/>
  <c r="D10910" i="9"/>
  <c r="D10907" i="9"/>
  <c r="E394" i="9" l="1"/>
  <c r="E396" i="9"/>
  <c r="D10912" i="9"/>
  <c r="D10911" i="9"/>
  <c r="D10914" i="9"/>
  <c r="E398" i="9" l="1"/>
  <c r="E400" i="9"/>
  <c r="D10915" i="9"/>
  <c r="D10918" i="9"/>
  <c r="D10916" i="9"/>
  <c r="E404" i="9" l="1"/>
  <c r="E402" i="9"/>
  <c r="D10919" i="9"/>
  <c r="D10922" i="9"/>
  <c r="D10920" i="9"/>
  <c r="E406" i="9" l="1"/>
  <c r="E408" i="9"/>
  <c r="D10926" i="9"/>
  <c r="D10924" i="9"/>
  <c r="D10923" i="9"/>
  <c r="E410" i="9" l="1"/>
  <c r="E412" i="9"/>
  <c r="D10928" i="9"/>
  <c r="D10927" i="9"/>
  <c r="D10930" i="9"/>
  <c r="E414" i="9" l="1"/>
  <c r="E416" i="9"/>
  <c r="D10932" i="9"/>
  <c r="D10931" i="9"/>
  <c r="D10934" i="9"/>
  <c r="E420" i="9" l="1"/>
  <c r="E418" i="9"/>
  <c r="D10936" i="9"/>
  <c r="D10935" i="9"/>
  <c r="D10938" i="9"/>
  <c r="E422" i="9" l="1"/>
  <c r="E424" i="9"/>
  <c r="D10939" i="9"/>
  <c r="D10942" i="9"/>
  <c r="D10940" i="9"/>
  <c r="E428" i="9" l="1"/>
  <c r="E426" i="9"/>
  <c r="D10943" i="9"/>
  <c r="D10946" i="9"/>
  <c r="D10944" i="9"/>
  <c r="E430" i="9" l="1"/>
  <c r="E432" i="9"/>
  <c r="D10950" i="9"/>
  <c r="D10948" i="9"/>
  <c r="D10947" i="9"/>
  <c r="E434" i="9" l="1"/>
  <c r="E436" i="9"/>
  <c r="D10951" i="9"/>
  <c r="D10952" i="9"/>
  <c r="D10954" i="9"/>
  <c r="E438" i="9" l="1"/>
  <c r="E440" i="9"/>
  <c r="D10956" i="9"/>
  <c r="D10958" i="9"/>
  <c r="D10955" i="9"/>
  <c r="E444" i="9" l="1"/>
  <c r="E442" i="9"/>
  <c r="D10960" i="9"/>
  <c r="D10959" i="9"/>
  <c r="D10962" i="9"/>
  <c r="E446" i="9" l="1"/>
  <c r="E448" i="9"/>
  <c r="D10963" i="9"/>
  <c r="D10966" i="9"/>
  <c r="D10964" i="9"/>
  <c r="E452" i="9" l="1"/>
  <c r="E450" i="9"/>
  <c r="D10967" i="9"/>
  <c r="D10970" i="9"/>
  <c r="D10968" i="9"/>
  <c r="E454" i="9" l="1"/>
  <c r="E456" i="9"/>
  <c r="D10974" i="9"/>
  <c r="D10972" i="9"/>
  <c r="D10971" i="9"/>
  <c r="E458" i="9" l="1"/>
  <c r="E460" i="9"/>
  <c r="D10976" i="9"/>
  <c r="D10975" i="9"/>
  <c r="D10978" i="9"/>
  <c r="E462" i="9" l="1"/>
  <c r="E464" i="9"/>
  <c r="D10980" i="9"/>
  <c r="D10982" i="9"/>
  <c r="D10979" i="9"/>
  <c r="E468" i="9" l="1"/>
  <c r="E466" i="9"/>
  <c r="D10984" i="9"/>
  <c r="D10983" i="9"/>
  <c r="D10986" i="9"/>
  <c r="E470" i="9" l="1"/>
  <c r="E472" i="9"/>
  <c r="D10987" i="9"/>
  <c r="D10990" i="9"/>
  <c r="D10988" i="9"/>
  <c r="E476" i="9" l="1"/>
  <c r="E474" i="9"/>
  <c r="D10991" i="9"/>
  <c r="D10992" i="9"/>
  <c r="D10994" i="9"/>
  <c r="E478" i="9" l="1"/>
  <c r="E480" i="9"/>
  <c r="D10998" i="9"/>
  <c r="D10996" i="9"/>
  <c r="D10995" i="9"/>
  <c r="E482" i="9" l="1"/>
  <c r="E484" i="9"/>
  <c r="D10999" i="9"/>
  <c r="D11000" i="9"/>
  <c r="D11002" i="9"/>
  <c r="E486" i="9" l="1"/>
  <c r="E488" i="9"/>
  <c r="D11006" i="9"/>
  <c r="D11004" i="9"/>
  <c r="D11003" i="9"/>
  <c r="E492" i="9" l="1"/>
  <c r="E490" i="9"/>
  <c r="D11008" i="9"/>
  <c r="D11007" i="9"/>
  <c r="D11010" i="9"/>
  <c r="E494" i="9" l="1"/>
  <c r="E496" i="9"/>
  <c r="D11011" i="9"/>
  <c r="D11014" i="9"/>
  <c r="D11012" i="9"/>
  <c r="E500" i="9" l="1"/>
  <c r="E498" i="9"/>
  <c r="D11015" i="9"/>
  <c r="D11018" i="9"/>
  <c r="D11016" i="9"/>
  <c r="E502" i="9" l="1"/>
  <c r="E504" i="9"/>
  <c r="D11022" i="9"/>
  <c r="D11020" i="9"/>
  <c r="D11019" i="9"/>
  <c r="E506" i="9" l="1"/>
  <c r="E508" i="9"/>
  <c r="D11024" i="9"/>
  <c r="D11023" i="9"/>
  <c r="D11026" i="9"/>
  <c r="E510" i="9" l="1"/>
  <c r="E512" i="9"/>
  <c r="D11030" i="9"/>
  <c r="D11028" i="9"/>
  <c r="D11027" i="9"/>
  <c r="E516" i="9" l="1"/>
  <c r="E514" i="9"/>
  <c r="D11032" i="9"/>
  <c r="D11031" i="9"/>
  <c r="D11034" i="9"/>
  <c r="E518" i="9" l="1"/>
  <c r="E520" i="9"/>
  <c r="D11035" i="9"/>
  <c r="D11038" i="9"/>
  <c r="D11036" i="9"/>
  <c r="E524" i="9" l="1"/>
  <c r="E522" i="9"/>
  <c r="D11039" i="9"/>
  <c r="D11042" i="9"/>
  <c r="D11040" i="9"/>
  <c r="E526" i="9" l="1"/>
  <c r="E528" i="9"/>
  <c r="D11046" i="9"/>
  <c r="D11044" i="9"/>
  <c r="D11043" i="9"/>
  <c r="E530" i="9" l="1"/>
  <c r="E532" i="9"/>
  <c r="D11048" i="9"/>
  <c r="D11050" i="9"/>
  <c r="D11047" i="9"/>
  <c r="E534" i="9" l="1"/>
  <c r="E536" i="9"/>
  <c r="D11054" i="9"/>
  <c r="D11052" i="9"/>
  <c r="D11051" i="9"/>
  <c r="E540" i="9" l="1"/>
  <c r="E538" i="9"/>
  <c r="D11055" i="9"/>
  <c r="D11058" i="9"/>
  <c r="D11056" i="9"/>
  <c r="E542" i="9" l="1"/>
  <c r="E544" i="9"/>
  <c r="D11062" i="9"/>
  <c r="D11059" i="9"/>
  <c r="D11060" i="9"/>
  <c r="E548" i="9" l="1"/>
  <c r="E546" i="9"/>
  <c r="D11063" i="9"/>
  <c r="D11064" i="9"/>
  <c r="D11066" i="9"/>
  <c r="E550" i="9" l="1"/>
  <c r="E552" i="9"/>
  <c r="D11067" i="9"/>
  <c r="D11070" i="9"/>
  <c r="D11068" i="9"/>
  <c r="E554" i="9" l="1"/>
  <c r="E556" i="9"/>
  <c r="D11072" i="9"/>
  <c r="D11071" i="9"/>
  <c r="D11074" i="9"/>
  <c r="E558" i="9" l="1"/>
  <c r="E560" i="9"/>
  <c r="D11075" i="9"/>
  <c r="D11078" i="9"/>
  <c r="D11076" i="9"/>
  <c r="E564" i="9" l="1"/>
  <c r="E562" i="9"/>
  <c r="D11079" i="9"/>
  <c r="D11082" i="9"/>
  <c r="D11080" i="9"/>
  <c r="E566" i="9" l="1"/>
  <c r="E568" i="9"/>
  <c r="D11086" i="9"/>
  <c r="D11083" i="9"/>
  <c r="D11084" i="9"/>
  <c r="E572" i="9" l="1"/>
  <c r="E570" i="9"/>
  <c r="D11087" i="9"/>
  <c r="D11090" i="9"/>
  <c r="D11088" i="9"/>
  <c r="E574" i="9" l="1"/>
  <c r="E576" i="9"/>
  <c r="D11091" i="9"/>
  <c r="D11094" i="9"/>
  <c r="D11092" i="9"/>
  <c r="E580" i="9" l="1"/>
  <c r="E578" i="9"/>
  <c r="D11096" i="9"/>
  <c r="D11095" i="9"/>
  <c r="D11098" i="9"/>
  <c r="E582" i="9" l="1"/>
  <c r="E584" i="9"/>
  <c r="D11100" i="9"/>
  <c r="D11099" i="9"/>
  <c r="D11102" i="9"/>
  <c r="E588" i="9" l="1"/>
  <c r="E586" i="9"/>
  <c r="D11103" i="9"/>
  <c r="D11104" i="9"/>
  <c r="D11106" i="9"/>
  <c r="E590" i="9" l="1"/>
  <c r="E592" i="9"/>
  <c r="D11110" i="9"/>
  <c r="D11108" i="9"/>
  <c r="D11107" i="9"/>
  <c r="E596" i="9" l="1"/>
  <c r="E594" i="9"/>
  <c r="D11112" i="9"/>
  <c r="D11114" i="9"/>
  <c r="D11111" i="9"/>
  <c r="E598" i="9" l="1"/>
  <c r="E600" i="9"/>
  <c r="D11116" i="9"/>
  <c r="D11115" i="9"/>
  <c r="D11118" i="9"/>
  <c r="E604" i="9" l="1"/>
  <c r="E602" i="9"/>
  <c r="D11120" i="9"/>
  <c r="D11119" i="9"/>
  <c r="D11122" i="9"/>
  <c r="E606" i="9" l="1"/>
  <c r="E608" i="9"/>
  <c r="D11124" i="9"/>
  <c r="D11126" i="9"/>
  <c r="D11123" i="9"/>
  <c r="E612" i="9" l="1"/>
  <c r="E610" i="9"/>
  <c r="D11127" i="9"/>
  <c r="D11130" i="9"/>
  <c r="D11128" i="9"/>
  <c r="E614" i="9" l="1"/>
  <c r="E616" i="9"/>
  <c r="D11134" i="9"/>
  <c r="D11132" i="9"/>
  <c r="D11131" i="9"/>
  <c r="E620" i="9" l="1"/>
  <c r="E618" i="9"/>
  <c r="D11136" i="9"/>
  <c r="D11135" i="9"/>
  <c r="D11138" i="9"/>
  <c r="E622" i="9" l="1"/>
  <c r="E624" i="9"/>
  <c r="D11140" i="9"/>
  <c r="D11139" i="9"/>
  <c r="D11142" i="9"/>
  <c r="E628" i="9" l="1"/>
  <c r="E626" i="9"/>
  <c r="D11144" i="9"/>
  <c r="D11143" i="9"/>
  <c r="D11146" i="9"/>
  <c r="E630" i="9" l="1"/>
  <c r="E632" i="9"/>
  <c r="D11148" i="9"/>
  <c r="D11147" i="9"/>
  <c r="D11150" i="9"/>
  <c r="E636" i="9" l="1"/>
  <c r="E634" i="9"/>
  <c r="D11151" i="9"/>
  <c r="D11152" i="9"/>
  <c r="D11154" i="9"/>
  <c r="E638" i="9" l="1"/>
  <c r="E640" i="9"/>
  <c r="D11158" i="9"/>
  <c r="D11156" i="9"/>
  <c r="D11155" i="9"/>
  <c r="E644" i="9" l="1"/>
  <c r="E642" i="9"/>
  <c r="D11162" i="9"/>
  <c r="D11159" i="9"/>
  <c r="D11160" i="9"/>
  <c r="E646" i="9" l="1"/>
  <c r="E648" i="9"/>
  <c r="D11166" i="9"/>
  <c r="D11163" i="9"/>
  <c r="D11164" i="9"/>
  <c r="E652" i="9" l="1"/>
  <c r="E650" i="9"/>
  <c r="D11168" i="9"/>
  <c r="D11170" i="9"/>
  <c r="D11167" i="9"/>
  <c r="E654" i="9" l="1"/>
  <c r="E656" i="9"/>
  <c r="D11174" i="9"/>
  <c r="D11171" i="9"/>
  <c r="D11172" i="9"/>
  <c r="E660" i="9" l="1"/>
  <c r="E658" i="9"/>
  <c r="D11175" i="9"/>
  <c r="D11178" i="9"/>
  <c r="D11176" i="9"/>
  <c r="E662" i="9" l="1"/>
  <c r="E664" i="9"/>
  <c r="D11182" i="9"/>
  <c r="D11180" i="9"/>
  <c r="D11179" i="9"/>
  <c r="E668" i="9" l="1"/>
  <c r="E666" i="9"/>
  <c r="D11186" i="9"/>
  <c r="D11184" i="9"/>
  <c r="D11183" i="9"/>
  <c r="E670" i="9" l="1"/>
  <c r="E672" i="9"/>
  <c r="D11190" i="9"/>
  <c r="D11188" i="9"/>
  <c r="D11187" i="9"/>
  <c r="E676" i="9" l="1"/>
  <c r="E674" i="9"/>
  <c r="D11192" i="9"/>
  <c r="D11194" i="9"/>
  <c r="D11191" i="9"/>
  <c r="E678" i="9" l="1"/>
  <c r="E680" i="9"/>
  <c r="D11198" i="9"/>
  <c r="D11196" i="9"/>
  <c r="D11195" i="9"/>
  <c r="E684" i="9" l="1"/>
  <c r="E682" i="9"/>
  <c r="D11199" i="9"/>
  <c r="D11200" i="9"/>
  <c r="D11202" i="9"/>
  <c r="E686" i="9" l="1"/>
  <c r="E688" i="9"/>
  <c r="D11206" i="9"/>
  <c r="D11203" i="9"/>
  <c r="D11204" i="9"/>
  <c r="E692" i="9" l="1"/>
  <c r="E690" i="9"/>
  <c r="D11207" i="9"/>
  <c r="D11208" i="9"/>
  <c r="D11210" i="9"/>
  <c r="E694" i="9" l="1"/>
  <c r="E696" i="9"/>
  <c r="D11211" i="9"/>
  <c r="D11214" i="9"/>
  <c r="D11212" i="9"/>
  <c r="E700" i="9" l="1"/>
  <c r="E698" i="9"/>
  <c r="D11216" i="9"/>
  <c r="D11215" i="9"/>
  <c r="D11218" i="9"/>
  <c r="E702" i="9" l="1"/>
  <c r="E704" i="9"/>
  <c r="D11219" i="9"/>
  <c r="D11222" i="9"/>
  <c r="D11220" i="9"/>
  <c r="E708" i="9" l="1"/>
  <c r="E706" i="9"/>
  <c r="D11223" i="9"/>
  <c r="D11226" i="9"/>
  <c r="D11224" i="9"/>
  <c r="E710" i="9" l="1"/>
  <c r="E712" i="9"/>
  <c r="D11230" i="9"/>
  <c r="D11227" i="9"/>
  <c r="D11228" i="9"/>
  <c r="E716" i="9" l="1"/>
  <c r="E714" i="9"/>
  <c r="D11231" i="9"/>
  <c r="D11234" i="9"/>
  <c r="D11232" i="9"/>
  <c r="E718" i="9" l="1"/>
  <c r="E720" i="9"/>
  <c r="D11235" i="9"/>
  <c r="D11238" i="9"/>
  <c r="D11236" i="9"/>
  <c r="E724" i="9" l="1"/>
  <c r="E722" i="9"/>
  <c r="D11240" i="9"/>
  <c r="D11239" i="9"/>
  <c r="D11242" i="9"/>
  <c r="E726" i="9" l="1"/>
  <c r="E728" i="9"/>
  <c r="D11244" i="9"/>
  <c r="D11243" i="9"/>
  <c r="D11246" i="9"/>
  <c r="E732" i="9" l="1"/>
  <c r="E730" i="9"/>
  <c r="D11247" i="9"/>
  <c r="D11248" i="9"/>
  <c r="D11250" i="9"/>
  <c r="E734" i="9" l="1"/>
  <c r="E736" i="9"/>
  <c r="D11254" i="9"/>
  <c r="D11252" i="9"/>
  <c r="D11251" i="9"/>
  <c r="E740" i="9" l="1"/>
  <c r="E738" i="9"/>
  <c r="D11256" i="9"/>
  <c r="D11258" i="9"/>
  <c r="D11255" i="9"/>
  <c r="E742" i="9" l="1"/>
  <c r="E744" i="9"/>
  <c r="D11260" i="9"/>
  <c r="D11259" i="9"/>
  <c r="D11262" i="9"/>
  <c r="E748" i="9" l="1"/>
  <c r="E746" i="9"/>
  <c r="D11264" i="9"/>
  <c r="D11263" i="9"/>
  <c r="D11266" i="9"/>
  <c r="E750" i="9" l="1"/>
  <c r="E752" i="9"/>
  <c r="D11268" i="9"/>
  <c r="D11270" i="9"/>
  <c r="D11267" i="9"/>
  <c r="E756" i="9" l="1"/>
  <c r="E754" i="9"/>
  <c r="D11271" i="9"/>
  <c r="D11274" i="9"/>
  <c r="D11272" i="9"/>
  <c r="E758" i="9" l="1"/>
  <c r="E760" i="9"/>
  <c r="D11278" i="9"/>
  <c r="D11276" i="9"/>
  <c r="D11275" i="9"/>
  <c r="E764" i="9" l="1"/>
  <c r="E762" i="9"/>
  <c r="D11280" i="9"/>
  <c r="D11279" i="9"/>
  <c r="D11282" i="9"/>
  <c r="E766" i="9" l="1"/>
  <c r="E768" i="9"/>
  <c r="D11284" i="9"/>
  <c r="D11283" i="9"/>
  <c r="D11286" i="9"/>
  <c r="E772" i="9" l="1"/>
  <c r="E770" i="9"/>
  <c r="D11288" i="9"/>
  <c r="D11287" i="9"/>
  <c r="D11290" i="9"/>
  <c r="E774" i="9" l="1"/>
  <c r="E776" i="9"/>
  <c r="D11292" i="9"/>
  <c r="D11291" i="9"/>
  <c r="D11294" i="9"/>
  <c r="E780" i="9" l="1"/>
  <c r="E778" i="9"/>
  <c r="D11295" i="9"/>
  <c r="D11296" i="9"/>
  <c r="D11298" i="9"/>
  <c r="E782" i="9" l="1"/>
  <c r="E784" i="9"/>
  <c r="D11302" i="9"/>
  <c r="D11300" i="9"/>
  <c r="D11299" i="9"/>
  <c r="E788" i="9" l="1"/>
  <c r="E786" i="9"/>
  <c r="D11306" i="9"/>
  <c r="D11303" i="9"/>
  <c r="D11304" i="9"/>
  <c r="E790" i="9" l="1"/>
  <c r="E792" i="9"/>
  <c r="D11310" i="9"/>
  <c r="D11307" i="9"/>
  <c r="D11308" i="9"/>
  <c r="E796" i="9" l="1"/>
  <c r="E794" i="9"/>
  <c r="D11312" i="9"/>
  <c r="D11314" i="9"/>
  <c r="D11311" i="9"/>
  <c r="E798" i="9" l="1"/>
  <c r="E800" i="9"/>
  <c r="D11318" i="9"/>
  <c r="D11315" i="9"/>
  <c r="D11316" i="9"/>
  <c r="E804" i="9" l="1"/>
  <c r="E802" i="9"/>
  <c r="D11319" i="9"/>
  <c r="D11322" i="9"/>
  <c r="D11320" i="9"/>
  <c r="E806" i="9" l="1"/>
  <c r="E808" i="9"/>
  <c r="D11326" i="9"/>
  <c r="D11323" i="9"/>
  <c r="D11324" i="9"/>
  <c r="E812" i="9" l="1"/>
  <c r="E810" i="9"/>
  <c r="D11330" i="9"/>
  <c r="D11327" i="9"/>
  <c r="D11328" i="9"/>
  <c r="E814" i="9" l="1"/>
  <c r="E816" i="9"/>
  <c r="D11334" i="9"/>
  <c r="D11332" i="9"/>
  <c r="D11331" i="9"/>
  <c r="E820" i="9" l="1"/>
  <c r="E818" i="9"/>
  <c r="D11336" i="9"/>
  <c r="D11338" i="9"/>
  <c r="D11335" i="9"/>
  <c r="E822" i="9" l="1"/>
  <c r="E824" i="9"/>
  <c r="D11342" i="9"/>
  <c r="D11340" i="9"/>
  <c r="D11339" i="9"/>
  <c r="E828" i="9" l="1"/>
  <c r="E826" i="9"/>
  <c r="D11343" i="9"/>
  <c r="D11344" i="9"/>
  <c r="D11346" i="9"/>
  <c r="E830" i="9" l="1"/>
  <c r="E832" i="9"/>
  <c r="D11350" i="9"/>
  <c r="D11347" i="9"/>
  <c r="D11348" i="9"/>
  <c r="E834" i="9" l="1"/>
  <c r="E836" i="9"/>
  <c r="D11351" i="9"/>
  <c r="D11354" i="9"/>
  <c r="D11352" i="9"/>
  <c r="E838" i="9" l="1"/>
  <c r="E840" i="9"/>
  <c r="D11355" i="9"/>
  <c r="D11356" i="9"/>
  <c r="D11358" i="9"/>
  <c r="E842" i="9" l="1"/>
  <c r="E844" i="9"/>
  <c r="D11360" i="9"/>
  <c r="D11359" i="9"/>
  <c r="D11362" i="9"/>
  <c r="E846" i="9" l="1"/>
  <c r="E848" i="9"/>
  <c r="D11363" i="9"/>
  <c r="D11366" i="9"/>
  <c r="D11364" i="9"/>
  <c r="E852" i="9" l="1"/>
  <c r="E850" i="9"/>
  <c r="D11367" i="9"/>
  <c r="D11368" i="9"/>
  <c r="D11370" i="9"/>
  <c r="E854" i="9" l="1"/>
  <c r="E856" i="9"/>
  <c r="D11371" i="9"/>
  <c r="D11374" i="9"/>
  <c r="D11372" i="9"/>
  <c r="E860" i="9" l="1"/>
  <c r="E858" i="9"/>
  <c r="D11376" i="9"/>
  <c r="D11378" i="9"/>
  <c r="D11375" i="9"/>
  <c r="E862" i="9" l="1"/>
  <c r="E864" i="9"/>
  <c r="D11379" i="9"/>
  <c r="D11382" i="9"/>
  <c r="D11380" i="9"/>
  <c r="E866" i="9" l="1"/>
  <c r="E868" i="9"/>
  <c r="D11383" i="9"/>
  <c r="D11384" i="9"/>
  <c r="D11386" i="9"/>
  <c r="E870" i="9" l="1"/>
  <c r="E872" i="9"/>
  <c r="D11390" i="9"/>
  <c r="D11388" i="9"/>
  <c r="D11387" i="9"/>
  <c r="E876" i="9" l="1"/>
  <c r="E874" i="9"/>
  <c r="D11394" i="9"/>
  <c r="D11391" i="9"/>
  <c r="D11392" i="9"/>
  <c r="E878" i="9" l="1"/>
  <c r="E880" i="9"/>
  <c r="D11395" i="9"/>
  <c r="D11398" i="9"/>
  <c r="D11396" i="9"/>
  <c r="E884" i="9" l="1"/>
  <c r="E882" i="9"/>
  <c r="D11400" i="9"/>
  <c r="D11402" i="9"/>
  <c r="D11399" i="9"/>
  <c r="E886" i="9" l="1"/>
  <c r="E888" i="9"/>
  <c r="D11404" i="9"/>
  <c r="D11406" i="9"/>
  <c r="D11403" i="9"/>
  <c r="E890" i="9" l="1"/>
  <c r="E892" i="9"/>
  <c r="D11407" i="9"/>
  <c r="D11408" i="9"/>
  <c r="D11410" i="9"/>
  <c r="E894" i="9" l="1"/>
  <c r="E896" i="9"/>
  <c r="D11411" i="9"/>
  <c r="D11414" i="9"/>
  <c r="D11412" i="9"/>
  <c r="E900" i="9" l="1"/>
  <c r="E898" i="9"/>
  <c r="D11418" i="9"/>
  <c r="D11415" i="9"/>
  <c r="D11416" i="9"/>
  <c r="E902" i="9" l="1"/>
  <c r="E904" i="9"/>
  <c r="D11419" i="9"/>
  <c r="D11422" i="9"/>
  <c r="D11420" i="9"/>
  <c r="E908" i="9" l="1"/>
  <c r="E906" i="9"/>
  <c r="D11424" i="9"/>
  <c r="D11426" i="9"/>
  <c r="D11423" i="9"/>
  <c r="E910" i="9" l="1"/>
  <c r="E912" i="9"/>
  <c r="D11428" i="9"/>
  <c r="D11430" i="9"/>
  <c r="D11427" i="9"/>
  <c r="E914" i="9" l="1"/>
  <c r="E916" i="9"/>
  <c r="D11431" i="9"/>
  <c r="D11432" i="9"/>
  <c r="D11434" i="9"/>
  <c r="E918" i="9" l="1"/>
  <c r="E920" i="9"/>
  <c r="D11435" i="9"/>
  <c r="D11438" i="9"/>
  <c r="D11436" i="9"/>
  <c r="E924" i="9" l="1"/>
  <c r="E922" i="9"/>
  <c r="D11442" i="9"/>
  <c r="D11440" i="9"/>
  <c r="D11439" i="9"/>
  <c r="E926" i="9" l="1"/>
  <c r="E928" i="9"/>
  <c r="D11443" i="9"/>
  <c r="D11446" i="9"/>
  <c r="D11444" i="9"/>
  <c r="E932" i="9" l="1"/>
  <c r="E930" i="9"/>
  <c r="D11448" i="9"/>
  <c r="D11447" i="9"/>
  <c r="D11450" i="9"/>
  <c r="E934" i="9" l="1"/>
  <c r="E936" i="9"/>
  <c r="D11452" i="9"/>
  <c r="D11454" i="9"/>
  <c r="D11451" i="9"/>
  <c r="E938" i="9" l="1"/>
  <c r="E940" i="9"/>
  <c r="D11455" i="9"/>
  <c r="D11456" i="9"/>
  <c r="D11458" i="9"/>
  <c r="E942" i="9" l="1"/>
  <c r="E944" i="9"/>
  <c r="D11459" i="9"/>
  <c r="D11462" i="9"/>
  <c r="D11460" i="9"/>
  <c r="E948" i="9" l="1"/>
  <c r="E946" i="9"/>
  <c r="D11466" i="9"/>
  <c r="D11464" i="9"/>
  <c r="D11463" i="9"/>
  <c r="E950" i="9" l="1"/>
  <c r="E952" i="9"/>
  <c r="D11467" i="9"/>
  <c r="D11470" i="9"/>
  <c r="D11468" i="9"/>
  <c r="E956" i="9" l="1"/>
  <c r="E954" i="9"/>
  <c r="D11472" i="9"/>
  <c r="D11471" i="9"/>
  <c r="D11474" i="9"/>
  <c r="E958" i="9" l="1"/>
  <c r="E960" i="9"/>
  <c r="D11476" i="9"/>
  <c r="D11478" i="9"/>
  <c r="D11475" i="9"/>
  <c r="E962" i="9" l="1"/>
  <c r="E964" i="9"/>
  <c r="D11479" i="9"/>
  <c r="D11480" i="9"/>
  <c r="D11482" i="9"/>
  <c r="E966" i="9" l="1"/>
  <c r="E968" i="9"/>
  <c r="D11483" i="9"/>
  <c r="D11486" i="9"/>
  <c r="D11484" i="9"/>
  <c r="E972" i="9" l="1"/>
  <c r="E970" i="9"/>
  <c r="D11490" i="9"/>
  <c r="D11488" i="9"/>
  <c r="D11487" i="9"/>
  <c r="E974" i="9" l="1"/>
  <c r="E976" i="9"/>
  <c r="D11491" i="9"/>
  <c r="D11494" i="9"/>
  <c r="D11492" i="9"/>
  <c r="E980" i="9" l="1"/>
  <c r="E978" i="9"/>
  <c r="D11496" i="9"/>
  <c r="D11495" i="9"/>
  <c r="D11498" i="9"/>
  <c r="E982" i="9" l="1"/>
  <c r="E984" i="9"/>
  <c r="D11500" i="9"/>
  <c r="D11502" i="9"/>
  <c r="D11499" i="9"/>
  <c r="E986" i="9" l="1"/>
  <c r="E988" i="9"/>
  <c r="D11503" i="9"/>
  <c r="D11504" i="9"/>
  <c r="D11506" i="9"/>
  <c r="E990" i="9" l="1"/>
  <c r="E992" i="9"/>
  <c r="D11507" i="9"/>
  <c r="D11510" i="9"/>
  <c r="D11508" i="9"/>
  <c r="E996" i="9" l="1"/>
  <c r="E994" i="9"/>
  <c r="D11514" i="9"/>
  <c r="D11512" i="9"/>
  <c r="D11511" i="9"/>
  <c r="E998" i="9" l="1"/>
  <c r="E1000" i="9"/>
  <c r="D11515" i="9"/>
  <c r="D11518" i="9"/>
  <c r="D11516" i="9"/>
  <c r="E1004" i="9" l="1"/>
  <c r="E1002" i="9"/>
  <c r="D11520" i="9"/>
  <c r="D11519" i="9"/>
  <c r="D11522" i="9"/>
  <c r="E1006" i="9" l="1"/>
  <c r="E1008" i="9"/>
  <c r="D11524" i="9"/>
  <c r="D11526" i="9"/>
  <c r="D11523" i="9"/>
  <c r="E1010" i="9" l="1"/>
  <c r="E1012" i="9"/>
  <c r="D11527" i="9"/>
  <c r="D11528" i="9"/>
  <c r="D11530" i="9"/>
  <c r="E1014" i="9" l="1"/>
  <c r="E1016" i="9"/>
  <c r="D11531" i="9"/>
  <c r="D11534" i="9"/>
  <c r="D11532" i="9"/>
  <c r="E1020" i="9" l="1"/>
  <c r="E1018" i="9"/>
  <c r="D11538" i="9"/>
  <c r="D11536" i="9"/>
  <c r="D11535" i="9"/>
  <c r="E1022" i="9" l="1"/>
  <c r="E1024" i="9"/>
  <c r="D11539" i="9"/>
  <c r="D11542" i="9"/>
  <c r="D11540" i="9"/>
  <c r="E1028" i="9" l="1"/>
  <c r="E1026" i="9"/>
  <c r="D11544" i="9"/>
  <c r="D11543" i="9"/>
  <c r="D11546" i="9"/>
  <c r="E1030" i="9" l="1"/>
  <c r="E1032" i="9"/>
  <c r="D11548" i="9"/>
  <c r="D11550" i="9"/>
  <c r="D11547" i="9"/>
  <c r="E1034" i="9" l="1"/>
  <c r="E1036" i="9"/>
  <c r="D11551" i="9"/>
  <c r="D11552" i="9"/>
  <c r="D11554" i="9"/>
  <c r="E1038" i="9" l="1"/>
  <c r="E1040" i="9"/>
  <c r="D11555" i="9"/>
  <c r="D11558" i="9"/>
  <c r="D11556" i="9"/>
  <c r="E1044" i="9" l="1"/>
  <c r="E1042" i="9"/>
  <c r="D11562" i="9"/>
  <c r="D11560" i="9"/>
  <c r="D11559" i="9"/>
  <c r="E1046" i="9" l="1"/>
  <c r="E1048" i="9"/>
  <c r="D11563" i="9"/>
  <c r="D11566" i="9"/>
  <c r="D11564" i="9"/>
  <c r="E1052" i="9" l="1"/>
  <c r="E1050" i="9"/>
  <c r="D11568" i="9"/>
  <c r="D11567" i="9"/>
  <c r="D11570" i="9"/>
  <c r="E1054" i="9" l="1"/>
  <c r="E1056" i="9"/>
  <c r="D11572" i="9"/>
  <c r="D11571" i="9"/>
  <c r="D11574" i="9"/>
  <c r="E1058" i="9" l="1"/>
  <c r="E1060" i="9"/>
  <c r="D11575" i="9"/>
  <c r="D11578" i="9"/>
  <c r="D11576" i="9"/>
  <c r="E1062" i="9" l="1"/>
  <c r="E1064" i="9"/>
  <c r="D11579" i="9"/>
  <c r="D11582" i="9"/>
  <c r="D11580" i="9"/>
  <c r="E1068" i="9" l="1"/>
  <c r="E1066" i="9"/>
  <c r="D11586" i="9"/>
  <c r="D11584" i="9"/>
  <c r="D11583" i="9"/>
  <c r="E1070" i="9" l="1"/>
  <c r="E1072" i="9"/>
  <c r="D11588" i="9"/>
  <c r="D11587" i="9"/>
  <c r="D11590" i="9"/>
  <c r="E1076" i="9" l="1"/>
  <c r="E1074" i="9"/>
  <c r="D11592" i="9"/>
  <c r="D11591" i="9"/>
  <c r="D11594" i="9"/>
  <c r="E1078" i="9" l="1"/>
  <c r="E1080" i="9"/>
  <c r="D11596" i="9"/>
  <c r="D11595" i="9"/>
  <c r="D11598" i="9"/>
  <c r="E1082" i="9" l="1"/>
  <c r="E1084" i="9"/>
  <c r="D11599" i="9"/>
  <c r="D11602" i="9"/>
  <c r="D11600" i="9"/>
  <c r="E1086" i="9" l="1"/>
  <c r="E1088" i="9"/>
  <c r="D11603" i="9"/>
  <c r="D11606" i="9"/>
  <c r="D11604" i="9"/>
  <c r="E1092" i="9" l="1"/>
  <c r="E1090" i="9"/>
  <c r="D11610" i="9"/>
  <c r="D11608" i="9"/>
  <c r="D11607" i="9"/>
  <c r="E1094" i="9" l="1"/>
  <c r="E1096" i="9"/>
  <c r="D11612" i="9"/>
  <c r="D11611" i="9"/>
  <c r="D11614" i="9"/>
  <c r="E1100" i="9" l="1"/>
  <c r="E1098" i="9"/>
  <c r="D11616" i="9"/>
  <c r="D11615" i="9"/>
  <c r="D11618" i="9"/>
  <c r="E1102" i="9" l="1"/>
  <c r="E1104" i="9"/>
  <c r="D11620" i="9"/>
  <c r="D11619" i="9"/>
  <c r="D11622" i="9"/>
  <c r="E1106" i="9" l="1"/>
  <c r="E1108" i="9"/>
  <c r="D11623" i="9"/>
  <c r="D11626" i="9"/>
  <c r="D11624" i="9"/>
  <c r="E1110" i="9" l="1"/>
  <c r="E1112" i="9"/>
  <c r="D11627" i="9"/>
  <c r="D11630" i="9"/>
  <c r="D11628" i="9"/>
  <c r="E1116" i="9" l="1"/>
  <c r="E1114" i="9"/>
  <c r="D11634" i="9"/>
  <c r="D11632" i="9"/>
  <c r="D11631" i="9"/>
  <c r="E1118" i="9" l="1"/>
  <c r="E1120" i="9"/>
  <c r="D11636" i="9"/>
  <c r="D11635" i="9"/>
  <c r="D11638" i="9"/>
  <c r="E1124" i="9" l="1"/>
  <c r="E1122" i="9"/>
  <c r="D11640" i="9"/>
  <c r="D11639" i="9"/>
  <c r="D11642" i="9"/>
  <c r="E1126" i="9" l="1"/>
  <c r="E1128" i="9"/>
  <c r="D11644" i="9"/>
  <c r="D11643" i="9"/>
  <c r="D11646" i="9"/>
  <c r="E1130" i="9" l="1"/>
  <c r="E1132" i="9"/>
  <c r="D11647" i="9"/>
  <c r="D11650" i="9"/>
  <c r="D11648" i="9"/>
  <c r="E1134" i="9" l="1"/>
  <c r="E1136" i="9"/>
  <c r="D11651" i="9"/>
  <c r="D11654" i="9"/>
  <c r="D11652" i="9"/>
  <c r="E1140" i="9" l="1"/>
  <c r="E1138" i="9"/>
  <c r="D11658" i="9"/>
  <c r="D11656" i="9"/>
  <c r="D11655" i="9"/>
  <c r="E1142" i="9" l="1"/>
  <c r="E1144" i="9"/>
  <c r="D11660" i="9"/>
  <c r="D11659" i="9"/>
  <c r="D11662" i="9"/>
  <c r="E1148" i="9" l="1"/>
  <c r="E1146" i="9"/>
  <c r="D11664" i="9"/>
  <c r="D11663" i="9"/>
  <c r="D11666" i="9"/>
  <c r="E1150" i="9" l="1"/>
  <c r="E1152" i="9"/>
  <c r="D11668" i="9"/>
  <c r="D11667" i="9"/>
  <c r="D11670" i="9"/>
  <c r="E1154" i="9" l="1"/>
  <c r="E1156" i="9"/>
  <c r="D11671" i="9"/>
  <c r="D11674" i="9"/>
  <c r="D11672" i="9"/>
  <c r="E1158" i="9" l="1"/>
  <c r="E1160" i="9"/>
  <c r="D11675" i="9"/>
  <c r="D11678" i="9"/>
  <c r="D11676" i="9"/>
  <c r="E1164" i="9" l="1"/>
  <c r="E1162" i="9"/>
  <c r="D11682" i="9"/>
  <c r="D11680" i="9"/>
  <c r="D11679" i="9"/>
  <c r="E1166" i="9" l="1"/>
  <c r="E1168" i="9"/>
  <c r="D11684" i="9"/>
  <c r="D11683" i="9"/>
  <c r="D11686" i="9"/>
  <c r="E1172" i="9" l="1"/>
  <c r="E1170" i="9"/>
  <c r="D11688" i="9"/>
  <c r="D11687" i="9"/>
  <c r="D11690" i="9"/>
  <c r="E1174" i="9" l="1"/>
  <c r="E1176" i="9"/>
  <c r="D11692" i="9"/>
  <c r="D11691" i="9"/>
  <c r="D11694" i="9"/>
  <c r="E1178" i="9" l="1"/>
  <c r="E1180" i="9"/>
  <c r="D11695" i="9"/>
  <c r="D11698" i="9"/>
  <c r="D11696" i="9"/>
  <c r="E1182" i="9" l="1"/>
  <c r="E1184" i="9"/>
  <c r="D11699" i="9"/>
  <c r="D11702" i="9"/>
  <c r="D11700" i="9"/>
  <c r="E1188" i="9" l="1"/>
  <c r="E1186" i="9"/>
  <c r="D11706" i="9"/>
  <c r="D11704" i="9"/>
  <c r="D11703" i="9"/>
  <c r="E1190" i="9" l="1"/>
  <c r="E1192" i="9"/>
  <c r="D11708" i="9"/>
  <c r="D11707" i="9"/>
  <c r="D11710" i="9"/>
  <c r="E1196" i="9" l="1"/>
  <c r="E1194" i="9"/>
  <c r="D11712" i="9"/>
  <c r="D11711" i="9"/>
  <c r="D11714" i="9"/>
  <c r="E1198" i="9" l="1"/>
  <c r="E1200" i="9"/>
  <c r="D11716" i="9"/>
  <c r="D11715" i="9"/>
  <c r="D11718" i="9"/>
  <c r="E1202" i="9" l="1"/>
  <c r="E1204" i="9"/>
  <c r="D11719" i="9"/>
  <c r="D11722" i="9"/>
  <c r="D11720" i="9"/>
  <c r="E1206" i="9" l="1"/>
  <c r="E1208" i="9"/>
  <c r="D11723" i="9"/>
  <c r="D11726" i="9"/>
  <c r="D11724" i="9"/>
  <c r="E1212" i="9" l="1"/>
  <c r="E1210" i="9"/>
  <c r="D11730" i="9"/>
  <c r="D11728" i="9"/>
  <c r="D11727" i="9"/>
  <c r="E1214" i="9" l="1"/>
  <c r="E1216" i="9"/>
  <c r="D11732" i="9"/>
  <c r="D11731" i="9"/>
  <c r="D11734" i="9"/>
  <c r="E1220" i="9" l="1"/>
  <c r="E1218" i="9"/>
  <c r="D11736" i="9"/>
  <c r="D11735" i="9"/>
  <c r="D11738" i="9"/>
  <c r="E1222" i="9" l="1"/>
  <c r="E1224" i="9"/>
  <c r="D11740" i="9"/>
  <c r="D11739" i="9"/>
  <c r="D11742" i="9"/>
  <c r="E1226" i="9" l="1"/>
  <c r="E1228" i="9"/>
  <c r="D11743" i="9"/>
  <c r="D11746" i="9"/>
  <c r="D11744" i="9"/>
  <c r="E1232" i="9" l="1"/>
  <c r="E1230" i="9"/>
  <c r="D11747" i="9"/>
  <c r="D11750" i="9"/>
  <c r="D11748" i="9"/>
  <c r="E1236" i="9" l="1"/>
  <c r="E1234" i="9"/>
  <c r="D11754" i="9"/>
  <c r="D11752" i="9"/>
  <c r="D11751" i="9"/>
  <c r="E1238" i="9" l="1"/>
  <c r="E1240" i="9"/>
  <c r="D11756" i="9"/>
  <c r="D11755" i="9"/>
  <c r="D11758" i="9"/>
  <c r="E1244" i="9" l="1"/>
  <c r="E1242" i="9"/>
  <c r="D11760" i="9"/>
  <c r="D11759" i="9"/>
  <c r="D11762" i="9"/>
  <c r="E1246" i="9" l="1"/>
  <c r="E1248" i="9"/>
  <c r="D11764" i="9"/>
  <c r="D11763" i="9"/>
  <c r="D11766" i="9"/>
  <c r="E1250" i="9" l="1"/>
  <c r="E1252" i="9"/>
  <c r="D11767" i="9"/>
  <c r="D11770" i="9"/>
  <c r="D11768" i="9"/>
  <c r="E1254" i="9" l="1"/>
  <c r="E1256" i="9"/>
  <c r="D11771" i="9"/>
  <c r="D11774" i="9"/>
  <c r="D11772" i="9"/>
  <c r="E1258" i="9" l="1"/>
  <c r="E1260" i="9"/>
  <c r="D11778" i="9"/>
  <c r="D11776" i="9"/>
  <c r="D11775" i="9"/>
  <c r="E1262" i="9" l="1"/>
  <c r="E1264" i="9"/>
  <c r="D11780" i="9"/>
  <c r="D11779" i="9"/>
  <c r="D11782" i="9"/>
  <c r="E1268" i="9" l="1"/>
  <c r="E1266" i="9"/>
  <c r="D11784" i="9"/>
  <c r="D11783" i="9"/>
  <c r="D11786" i="9"/>
  <c r="E1270" i="9" l="1"/>
  <c r="E1272" i="9"/>
  <c r="D11788" i="9"/>
  <c r="D11787" i="9"/>
  <c r="D11790" i="9"/>
  <c r="E1274" i="9" l="1"/>
  <c r="E1276" i="9"/>
  <c r="D11791" i="9"/>
  <c r="D11794" i="9"/>
  <c r="D11792" i="9"/>
  <c r="E1278" i="9" l="1"/>
  <c r="E1280" i="9"/>
  <c r="D11795" i="9"/>
  <c r="D11798" i="9"/>
  <c r="D11796" i="9"/>
  <c r="E1284" i="9" l="1"/>
  <c r="E1282" i="9"/>
  <c r="D11802" i="9"/>
  <c r="D11800" i="9"/>
  <c r="D11799" i="9"/>
  <c r="E1286" i="9" l="1"/>
  <c r="E1288" i="9"/>
  <c r="D11804" i="9"/>
  <c r="D11803" i="9"/>
  <c r="D11806" i="9"/>
  <c r="E1292" i="9" l="1"/>
  <c r="E1290" i="9"/>
  <c r="D11808" i="9"/>
  <c r="D11807" i="9"/>
  <c r="D11810" i="9"/>
  <c r="E1294" i="9" l="1"/>
  <c r="E1296" i="9"/>
  <c r="D11812" i="9"/>
  <c r="D11811" i="9"/>
  <c r="D11814" i="9"/>
  <c r="E1298" i="9" l="1"/>
  <c r="E1300" i="9"/>
  <c r="D11815" i="9"/>
  <c r="D11818" i="9"/>
  <c r="D11816" i="9"/>
  <c r="E1302" i="9" l="1"/>
  <c r="E1304" i="9"/>
  <c r="D11819" i="9"/>
  <c r="D11822" i="9"/>
  <c r="D11820" i="9"/>
  <c r="E1308" i="9" l="1"/>
  <c r="E1306" i="9"/>
  <c r="D11826" i="9"/>
  <c r="D11824" i="9"/>
  <c r="D11823" i="9"/>
  <c r="E1310" i="9" l="1"/>
  <c r="E1312" i="9"/>
  <c r="D11828" i="9"/>
  <c r="D11827" i="9"/>
  <c r="D11830" i="9"/>
  <c r="E1316" i="9" l="1"/>
  <c r="E1314" i="9"/>
  <c r="D11832" i="9"/>
  <c r="D11831" i="9"/>
  <c r="D11834" i="9"/>
  <c r="E1318" i="9" l="1"/>
  <c r="E1320" i="9"/>
  <c r="D11836" i="9"/>
  <c r="D11835" i="9"/>
  <c r="D11838" i="9"/>
  <c r="E1322" i="9" l="1"/>
  <c r="E1324" i="9"/>
  <c r="D11839" i="9"/>
  <c r="D11842" i="9"/>
  <c r="D11840" i="9"/>
  <c r="E1326" i="9" l="1"/>
  <c r="E1328" i="9"/>
  <c r="D11843" i="9"/>
  <c r="D11846" i="9"/>
  <c r="D11844" i="9"/>
  <c r="E1332" i="9" l="1"/>
  <c r="E1330" i="9"/>
  <c r="D11850" i="9"/>
  <c r="D11848" i="9"/>
  <c r="D11847" i="9"/>
  <c r="E1334" i="9" l="1"/>
  <c r="E1336" i="9"/>
  <c r="D11852" i="9"/>
  <c r="D11851" i="9"/>
  <c r="D11854" i="9"/>
  <c r="E1340" i="9" l="1"/>
  <c r="E1338" i="9"/>
  <c r="D11856" i="9"/>
  <c r="D11855" i="9"/>
  <c r="D11858" i="9"/>
  <c r="E1342" i="9" l="1"/>
  <c r="E1344" i="9"/>
  <c r="D11860" i="9"/>
  <c r="D11859" i="9"/>
  <c r="D11862" i="9"/>
  <c r="E1346" i="9" l="1"/>
  <c r="E1348" i="9"/>
  <c r="D11863" i="9"/>
  <c r="D11866" i="9"/>
  <c r="D11864" i="9"/>
  <c r="E1350" i="9" l="1"/>
  <c r="E1352" i="9"/>
  <c r="D11867" i="9"/>
  <c r="D11870" i="9"/>
  <c r="D11868" i="9"/>
  <c r="E1354" i="9" l="1"/>
  <c r="E1356" i="9"/>
  <c r="D11874" i="9"/>
  <c r="D11872" i="9"/>
  <c r="D11871" i="9"/>
  <c r="E1358" i="9" l="1"/>
  <c r="E1360" i="9"/>
  <c r="D11876" i="9"/>
  <c r="D11875" i="9"/>
  <c r="D11878" i="9"/>
  <c r="E1364" i="9" l="1"/>
  <c r="E1362" i="9"/>
  <c r="D11880" i="9"/>
  <c r="D11879" i="9"/>
  <c r="D11882" i="9"/>
  <c r="E1366" i="9" l="1"/>
  <c r="E1368" i="9"/>
  <c r="D11884" i="9"/>
  <c r="D11883" i="9"/>
  <c r="D11886" i="9"/>
  <c r="E1370" i="9" l="1"/>
  <c r="E1372" i="9"/>
  <c r="D11887" i="9"/>
  <c r="D11890" i="9"/>
  <c r="D11888" i="9"/>
  <c r="E1374" i="9" l="1"/>
  <c r="E1376" i="9"/>
  <c r="D11891" i="9"/>
  <c r="D11894" i="9"/>
  <c r="D11892" i="9"/>
  <c r="E1380" i="9" l="1"/>
  <c r="E1378" i="9"/>
  <c r="D11898" i="9"/>
  <c r="D11896" i="9"/>
  <c r="D11895" i="9"/>
  <c r="E1382" i="9" l="1"/>
  <c r="E1384" i="9"/>
  <c r="D11900" i="9"/>
  <c r="D11899" i="9"/>
  <c r="D11902" i="9"/>
  <c r="E1388" i="9" l="1"/>
  <c r="E1386" i="9"/>
  <c r="D11904" i="9"/>
  <c r="D11903" i="9"/>
  <c r="D11906" i="9"/>
  <c r="E1390" i="9" l="1"/>
  <c r="E1392" i="9"/>
  <c r="D11908" i="9"/>
  <c r="D11907" i="9"/>
  <c r="D11910" i="9"/>
  <c r="E1394" i="9" l="1"/>
  <c r="E1396" i="9"/>
  <c r="D11911" i="9"/>
  <c r="D11914" i="9"/>
  <c r="D11912" i="9"/>
  <c r="E1398" i="9" l="1"/>
  <c r="E1400" i="9"/>
  <c r="D11915" i="9"/>
  <c r="D11918" i="9"/>
  <c r="D11916" i="9"/>
  <c r="E1404" i="9" l="1"/>
  <c r="E1402" i="9"/>
  <c r="D11922" i="9"/>
  <c r="D11920" i="9"/>
  <c r="D11919" i="9"/>
  <c r="E1406" i="9" l="1"/>
  <c r="E1408" i="9"/>
  <c r="D11924" i="9"/>
  <c r="D11923" i="9"/>
  <c r="D11926" i="9"/>
  <c r="E1412" i="9" l="1"/>
  <c r="E1410" i="9"/>
  <c r="D11928" i="9"/>
  <c r="D11927" i="9"/>
  <c r="D11930" i="9"/>
  <c r="E1414" i="9" l="1"/>
  <c r="E1416" i="9"/>
  <c r="D11932" i="9"/>
  <c r="D11931" i="9"/>
  <c r="D11934" i="9"/>
  <c r="E1418" i="9" l="1"/>
  <c r="E1420" i="9"/>
  <c r="D11935" i="9"/>
  <c r="D11938" i="9"/>
  <c r="D11936" i="9"/>
  <c r="E1422" i="9" l="1"/>
  <c r="E1424" i="9"/>
  <c r="D11939" i="9"/>
  <c r="D11942" i="9"/>
  <c r="D11940" i="9"/>
  <c r="E1428" i="9" l="1"/>
  <c r="E1426" i="9"/>
  <c r="D11946" i="9"/>
  <c r="D11944" i="9"/>
  <c r="D11943" i="9"/>
  <c r="E1430" i="9" l="1"/>
  <c r="E1432" i="9"/>
  <c r="D11948" i="9"/>
  <c r="D11947" i="9"/>
  <c r="D11950" i="9"/>
  <c r="E1434" i="9" l="1"/>
  <c r="E1436" i="9"/>
  <c r="D11952" i="9"/>
  <c r="D11951" i="9"/>
  <c r="D11954" i="9"/>
  <c r="E1438" i="9" l="1"/>
  <c r="E1440" i="9"/>
  <c r="D11956" i="9"/>
  <c r="D11955" i="9"/>
  <c r="D11958" i="9"/>
  <c r="E1442" i="9" l="1"/>
  <c r="E1444" i="9"/>
  <c r="D11959" i="9"/>
  <c r="D11962" i="9"/>
  <c r="D11960" i="9"/>
  <c r="E1446" i="9" l="1"/>
  <c r="E1448" i="9"/>
  <c r="D11963" i="9"/>
  <c r="D11966" i="9"/>
  <c r="D11964" i="9"/>
  <c r="E1452" i="9" l="1"/>
  <c r="E1450" i="9"/>
  <c r="D11970" i="9"/>
  <c r="D11968" i="9"/>
  <c r="D11967" i="9"/>
  <c r="E1454" i="9" l="1"/>
  <c r="E1456" i="9"/>
  <c r="D11972" i="9"/>
  <c r="D11971" i="9"/>
  <c r="D11974" i="9"/>
  <c r="E1460" i="9" l="1"/>
  <c r="E1458" i="9"/>
  <c r="D11976" i="9"/>
  <c r="D11975" i="9"/>
  <c r="D11978" i="9"/>
  <c r="E1462" i="9" l="1"/>
  <c r="E1464" i="9"/>
  <c r="D11980" i="9"/>
  <c r="D11979" i="9"/>
  <c r="D11982" i="9"/>
  <c r="E1466" i="9" l="1"/>
  <c r="E1468" i="9"/>
  <c r="D11983" i="9"/>
  <c r="D11986" i="9"/>
  <c r="D11984" i="9"/>
  <c r="E1470" i="9" l="1"/>
  <c r="E1472" i="9"/>
  <c r="D11987" i="9"/>
  <c r="D11990" i="9"/>
  <c r="D11988" i="9"/>
  <c r="E1476" i="9" l="1"/>
  <c r="E1474" i="9"/>
  <c r="D11992" i="9"/>
  <c r="D11994" i="9"/>
  <c r="D11991" i="9"/>
  <c r="E1478" i="9" l="1"/>
  <c r="E1480" i="9"/>
  <c r="D11998" i="9"/>
  <c r="D11995" i="9"/>
  <c r="D11996" i="9"/>
  <c r="E1484" i="9" l="1"/>
  <c r="E1482" i="9"/>
  <c r="D12000" i="9"/>
  <c r="D12002" i="9"/>
  <c r="D11999" i="9"/>
  <c r="E1486" i="9" l="1"/>
  <c r="E1488" i="9"/>
  <c r="D12006" i="9"/>
  <c r="D12003" i="9"/>
  <c r="D12004" i="9"/>
  <c r="E1490" i="9" l="1"/>
  <c r="E1492" i="9"/>
  <c r="D12008" i="9"/>
  <c r="D12010" i="9"/>
  <c r="D12007" i="9"/>
  <c r="E1494" i="9" l="1"/>
  <c r="E1496" i="9"/>
  <c r="D12014" i="9"/>
  <c r="D12011" i="9"/>
  <c r="D12012" i="9"/>
  <c r="E1500" i="9" l="1"/>
  <c r="E1498" i="9"/>
  <c r="D12016" i="9"/>
  <c r="D12018" i="9"/>
  <c r="D12015" i="9"/>
  <c r="E1502" i="9" l="1"/>
  <c r="E1504" i="9"/>
  <c r="D12022" i="9"/>
  <c r="D12019" i="9"/>
  <c r="D12020" i="9"/>
  <c r="E1508" i="9" l="1"/>
  <c r="E1506" i="9"/>
  <c r="D12024" i="9"/>
  <c r="D12026" i="9"/>
  <c r="D12023" i="9"/>
  <c r="E1510" i="9" l="1"/>
  <c r="E1512" i="9"/>
  <c r="D12030" i="9"/>
  <c r="D12027" i="9"/>
  <c r="D12028" i="9"/>
  <c r="E1514" i="9" l="1"/>
  <c r="E1516" i="9"/>
  <c r="D12032" i="9"/>
  <c r="D12034" i="9"/>
  <c r="D12031" i="9"/>
  <c r="E1518" i="9" l="1"/>
  <c r="E1520" i="9"/>
  <c r="D12038" i="9"/>
  <c r="D12035" i="9"/>
  <c r="D12036" i="9"/>
  <c r="E1524" i="9" l="1"/>
  <c r="E1522" i="9"/>
  <c r="D12040" i="9"/>
  <c r="D12042" i="9"/>
  <c r="D12039" i="9"/>
  <c r="E1526" i="9" l="1"/>
  <c r="E1528" i="9"/>
  <c r="D12046" i="9"/>
  <c r="D12043" i="9"/>
  <c r="D12044" i="9"/>
  <c r="E1532" i="9" l="1"/>
  <c r="E1530" i="9"/>
  <c r="D12048" i="9"/>
  <c r="D12050" i="9"/>
  <c r="D12047" i="9"/>
  <c r="E1534" i="9" l="1"/>
  <c r="E1536" i="9"/>
  <c r="D12054" i="9"/>
  <c r="D12051" i="9"/>
  <c r="D12052" i="9"/>
  <c r="E1538" i="9" l="1"/>
  <c r="E1540" i="9"/>
  <c r="D12056" i="9"/>
  <c r="D12058" i="9"/>
  <c r="D12055" i="9"/>
  <c r="E1542" i="9" l="1"/>
  <c r="E1544" i="9"/>
  <c r="D12062" i="9"/>
  <c r="D12059" i="9"/>
  <c r="D12060" i="9"/>
  <c r="E1548" i="9" l="1"/>
  <c r="E1546" i="9"/>
  <c r="D12064" i="9"/>
  <c r="D12066" i="9"/>
  <c r="D12063" i="9"/>
  <c r="E1550" i="9" l="1"/>
  <c r="E1552" i="9"/>
  <c r="D12070" i="9"/>
  <c r="D12067" i="9"/>
  <c r="D12068" i="9"/>
  <c r="E1556" i="9" l="1"/>
  <c r="E1554" i="9"/>
  <c r="D12072" i="9"/>
  <c r="D12074" i="9"/>
  <c r="D12071" i="9"/>
  <c r="E1558" i="9" l="1"/>
  <c r="E1560" i="9"/>
  <c r="D12078" i="9"/>
  <c r="D12075" i="9"/>
  <c r="D12076" i="9"/>
  <c r="E1564" i="9" l="1"/>
  <c r="E1562" i="9"/>
  <c r="D12080" i="9"/>
  <c r="D12082" i="9"/>
  <c r="D12079" i="9"/>
  <c r="E1566" i="9" l="1"/>
  <c r="E1568" i="9"/>
  <c r="D12086" i="9"/>
  <c r="D12083" i="9"/>
  <c r="D12084" i="9"/>
  <c r="E1572" i="9" l="1"/>
  <c r="E1570" i="9"/>
  <c r="D12088" i="9"/>
  <c r="D12090" i="9"/>
  <c r="D12087" i="9"/>
  <c r="E1574" i="9" l="1"/>
  <c r="E1576" i="9"/>
  <c r="D12094" i="9"/>
  <c r="D12091" i="9"/>
  <c r="D12092" i="9"/>
  <c r="E1580" i="9" l="1"/>
  <c r="E1578" i="9"/>
  <c r="D12096" i="9"/>
  <c r="D12098" i="9"/>
  <c r="D12095" i="9"/>
  <c r="E1582" i="9" l="1"/>
  <c r="E1584" i="9"/>
  <c r="D12102" i="9"/>
  <c r="D12099" i="9"/>
  <c r="D12100" i="9"/>
  <c r="E1588" i="9" l="1"/>
  <c r="E1586" i="9"/>
  <c r="D12104" i="9"/>
  <c r="D12106" i="9"/>
  <c r="D12103" i="9"/>
  <c r="E1590" i="9" l="1"/>
  <c r="E1592" i="9"/>
  <c r="D12110" i="9"/>
  <c r="D12107" i="9"/>
  <c r="D12108" i="9"/>
  <c r="E1596" i="9" l="1"/>
  <c r="E1594" i="9"/>
  <c r="D12112" i="9"/>
  <c r="D12114" i="9"/>
  <c r="D12111" i="9"/>
  <c r="E1598" i="9" l="1"/>
  <c r="E1600" i="9"/>
  <c r="D12118" i="9"/>
  <c r="D12115" i="9"/>
  <c r="D12116" i="9"/>
  <c r="E1604" i="9" l="1"/>
  <c r="E1602" i="9"/>
  <c r="D12120" i="9"/>
  <c r="D12122" i="9"/>
  <c r="D12119" i="9"/>
  <c r="E1606" i="9" l="1"/>
  <c r="E1608" i="9"/>
  <c r="D12126" i="9"/>
  <c r="D12124" i="9"/>
  <c r="D12123" i="9"/>
  <c r="E1612" i="9" l="1"/>
  <c r="E1610" i="9"/>
  <c r="D12130" i="9"/>
  <c r="D12127" i="9"/>
  <c r="D12128" i="9"/>
  <c r="E1614" i="9" l="1"/>
  <c r="E1616" i="9"/>
  <c r="D12134" i="9"/>
  <c r="D12131" i="9"/>
  <c r="D12132" i="9"/>
  <c r="E1620" i="9" l="1"/>
  <c r="E1618" i="9"/>
  <c r="D12136" i="9"/>
  <c r="D12138" i="9"/>
  <c r="D12135" i="9"/>
  <c r="E1622" i="9" l="1"/>
  <c r="E1624" i="9"/>
  <c r="D12142" i="9"/>
  <c r="D12140" i="9"/>
  <c r="D12139" i="9"/>
  <c r="E1626" i="9" l="1"/>
  <c r="E1628" i="9"/>
  <c r="D12146" i="9"/>
  <c r="D12143" i="9"/>
  <c r="D12144" i="9"/>
  <c r="E1630" i="9" l="1"/>
  <c r="E1632" i="9"/>
  <c r="D12150" i="9"/>
  <c r="D12147" i="9"/>
  <c r="D12148" i="9"/>
  <c r="E1636" i="9" l="1"/>
  <c r="E1634" i="9"/>
  <c r="D12152" i="9"/>
  <c r="D12154" i="9"/>
  <c r="D12151" i="9"/>
  <c r="E1638" i="9" l="1"/>
  <c r="E1640" i="9"/>
  <c r="D12158" i="9"/>
  <c r="D12156" i="9"/>
  <c r="D12155" i="9"/>
  <c r="E1642" i="9" l="1"/>
  <c r="E1644" i="9"/>
  <c r="D12162" i="9"/>
  <c r="D12159" i="9"/>
  <c r="D12160" i="9"/>
  <c r="E1646" i="9" l="1"/>
  <c r="E1648" i="9"/>
  <c r="D12166" i="9"/>
  <c r="D12163" i="9"/>
  <c r="D12164" i="9"/>
  <c r="E1652" i="9" l="1"/>
  <c r="E1650" i="9"/>
  <c r="D12168" i="9"/>
  <c r="D12170" i="9"/>
  <c r="D12167" i="9"/>
  <c r="E1654" i="9" l="1"/>
  <c r="E1656" i="9"/>
  <c r="D12174" i="9"/>
  <c r="D12172" i="9"/>
  <c r="D12171" i="9"/>
  <c r="E1660" i="9" l="1"/>
  <c r="E1658" i="9"/>
  <c r="D12178" i="9"/>
  <c r="D12175" i="9"/>
  <c r="D12176" i="9"/>
  <c r="E1662" i="9" l="1"/>
  <c r="E1664" i="9"/>
  <c r="D12182" i="9"/>
  <c r="D12179" i="9"/>
  <c r="D12180" i="9"/>
  <c r="E1668" i="9" l="1"/>
  <c r="E1666" i="9"/>
  <c r="D12184" i="9"/>
  <c r="D12186" i="9"/>
  <c r="D12183" i="9"/>
  <c r="E1670" i="9" l="1"/>
  <c r="E1672" i="9"/>
  <c r="D12190" i="9"/>
  <c r="D12188" i="9"/>
  <c r="D12187" i="9"/>
  <c r="E1676" i="9" l="1"/>
  <c r="E1674" i="9"/>
  <c r="D12194" i="9"/>
  <c r="D12191" i="9"/>
  <c r="D12192" i="9"/>
  <c r="E1678" i="9" l="1"/>
  <c r="E1680" i="9"/>
  <c r="D12198" i="9"/>
  <c r="D12195" i="9"/>
  <c r="D12196" i="9"/>
  <c r="E1684" i="9" l="1"/>
  <c r="E1682" i="9"/>
  <c r="D12200" i="9"/>
  <c r="D12202" i="9"/>
  <c r="D12199" i="9"/>
  <c r="E1686" i="9" l="1"/>
  <c r="E1688" i="9"/>
  <c r="D12206" i="9"/>
  <c r="D12204" i="9"/>
  <c r="D12203" i="9"/>
  <c r="E1692" i="9" l="1"/>
  <c r="E1690" i="9"/>
  <c r="D12210" i="9"/>
  <c r="D12207" i="9"/>
  <c r="D12208" i="9"/>
  <c r="E1694" i="9" l="1"/>
  <c r="E1696" i="9"/>
  <c r="D12214" i="9"/>
  <c r="D12211" i="9"/>
  <c r="D12212" i="9"/>
  <c r="E1700" i="9" l="1"/>
  <c r="E1698" i="9"/>
  <c r="D12216" i="9"/>
  <c r="D12218" i="9"/>
  <c r="D12215" i="9"/>
  <c r="E1702" i="9" l="1"/>
  <c r="E1704" i="9"/>
  <c r="D12222" i="9"/>
  <c r="D12220" i="9"/>
  <c r="D12219" i="9"/>
  <c r="E1706" i="9" l="1"/>
  <c r="E1708" i="9"/>
  <c r="D12226" i="9"/>
  <c r="D12223" i="9"/>
  <c r="D12224" i="9"/>
  <c r="E1710" i="9" l="1"/>
  <c r="E1712" i="9"/>
  <c r="D12230" i="9"/>
  <c r="D12227" i="9"/>
  <c r="D12228" i="9"/>
  <c r="E1716" i="9" l="1"/>
  <c r="E1714" i="9"/>
  <c r="D12232" i="9"/>
  <c r="D12234" i="9"/>
  <c r="D12231" i="9"/>
  <c r="E1718" i="9" l="1"/>
  <c r="E1720" i="9"/>
  <c r="D12238" i="9"/>
  <c r="D12236" i="9"/>
  <c r="D12235" i="9"/>
  <c r="E1724" i="9" l="1"/>
  <c r="E1722" i="9"/>
  <c r="D12242" i="9"/>
  <c r="D12239" i="9"/>
  <c r="D12240" i="9"/>
  <c r="E1726" i="9" l="1"/>
  <c r="E1728" i="9"/>
  <c r="D12246" i="9"/>
  <c r="D12243" i="9"/>
  <c r="D12244" i="9"/>
  <c r="E1732" i="9" l="1"/>
  <c r="E1730" i="9"/>
  <c r="D12248" i="9"/>
  <c r="D12250" i="9"/>
  <c r="D12247" i="9"/>
  <c r="E1734" i="9" l="1"/>
  <c r="E1736" i="9"/>
  <c r="D12254" i="9"/>
  <c r="D12252" i="9"/>
  <c r="D12251" i="9"/>
  <c r="E1740" i="9" l="1"/>
  <c r="E1738" i="9"/>
  <c r="D12258" i="9"/>
  <c r="D12255" i="9"/>
  <c r="D12256" i="9"/>
  <c r="E1742" i="9" l="1"/>
  <c r="E1744" i="9"/>
  <c r="D12262" i="9"/>
  <c r="D12259" i="9"/>
  <c r="D12260" i="9"/>
  <c r="E1748" i="9" l="1"/>
  <c r="E1746" i="9"/>
  <c r="D12264" i="9"/>
  <c r="D12266" i="9"/>
  <c r="D12263" i="9"/>
  <c r="E1752" i="9" l="1"/>
  <c r="E1750" i="9"/>
  <c r="D12270" i="9"/>
  <c r="D12268" i="9"/>
  <c r="D12267" i="9"/>
  <c r="E1756" i="9" l="1"/>
  <c r="E1754" i="9"/>
  <c r="D12274" i="9"/>
  <c r="D12271" i="9"/>
  <c r="D12272" i="9"/>
  <c r="E1758" i="9" l="1"/>
  <c r="E1760" i="9"/>
  <c r="D12278" i="9"/>
  <c r="D12275" i="9"/>
  <c r="D12276" i="9"/>
  <c r="E1764" i="9" l="1"/>
  <c r="E1762" i="9"/>
  <c r="D12280" i="9"/>
  <c r="D12282" i="9"/>
  <c r="D12279" i="9"/>
  <c r="E1766" i="9" l="1"/>
  <c r="E1768" i="9"/>
  <c r="D12286" i="9"/>
  <c r="D12284" i="9"/>
  <c r="D12283" i="9"/>
  <c r="E1772" i="9" l="1"/>
  <c r="E1770" i="9"/>
  <c r="D12290" i="9"/>
  <c r="D12287" i="9"/>
  <c r="D12288" i="9"/>
  <c r="E1774" i="9" l="1"/>
  <c r="E1776" i="9"/>
  <c r="D12294" i="9"/>
  <c r="D12291" i="9"/>
  <c r="D12292" i="9"/>
  <c r="E1780" i="9" l="1"/>
  <c r="E1778" i="9"/>
  <c r="D12296" i="9"/>
  <c r="D12298" i="9"/>
  <c r="D12295" i="9"/>
  <c r="E1782" i="9" l="1"/>
  <c r="E1784" i="9"/>
  <c r="D12302" i="9"/>
  <c r="D12300" i="9"/>
  <c r="D12299" i="9"/>
  <c r="E1788" i="9" l="1"/>
  <c r="E1786" i="9"/>
  <c r="D12306" i="9"/>
  <c r="D12303" i="9"/>
  <c r="D12304" i="9"/>
  <c r="E1790" i="9" l="1"/>
  <c r="E1792" i="9"/>
  <c r="D12310" i="9"/>
  <c r="D12307" i="9"/>
  <c r="D12308" i="9"/>
  <c r="E1796" i="9" l="1"/>
  <c r="E1794" i="9"/>
  <c r="D12312" i="9"/>
  <c r="D12314" i="9"/>
  <c r="D12311" i="9"/>
  <c r="E1798" i="9" l="1"/>
  <c r="E1800" i="9"/>
  <c r="D12318" i="9"/>
  <c r="D12316" i="9"/>
  <c r="D12315" i="9"/>
  <c r="E1804" i="9" l="1"/>
  <c r="E1802" i="9"/>
  <c r="D12322" i="9"/>
  <c r="D12320" i="9"/>
  <c r="D12319" i="9"/>
  <c r="E1806" i="9" l="1"/>
  <c r="E1808" i="9"/>
  <c r="D12326" i="9"/>
  <c r="D12324" i="9"/>
  <c r="D12323" i="9"/>
  <c r="E1812" i="9" l="1"/>
  <c r="E1810" i="9"/>
  <c r="D12327" i="9"/>
  <c r="D12330" i="9"/>
  <c r="D12328" i="9"/>
  <c r="E1814" i="9" l="1"/>
  <c r="E1816" i="9"/>
  <c r="D12334" i="9"/>
  <c r="D12332" i="9"/>
  <c r="D12331" i="9"/>
  <c r="E1820" i="9" l="1"/>
  <c r="E1818" i="9"/>
  <c r="D12338" i="9"/>
  <c r="D12336" i="9"/>
  <c r="D12335" i="9"/>
  <c r="E1822" i="9" l="1"/>
  <c r="E1824" i="9"/>
  <c r="D12342" i="9"/>
  <c r="D12340" i="9"/>
  <c r="D12339" i="9"/>
  <c r="E1828" i="9" l="1"/>
  <c r="E1826" i="9"/>
  <c r="D12343" i="9"/>
  <c r="D12346" i="9"/>
  <c r="D12344" i="9"/>
  <c r="E1830" i="9" l="1"/>
  <c r="E1832" i="9"/>
  <c r="D12350" i="9"/>
  <c r="D12348" i="9"/>
  <c r="D12347" i="9"/>
  <c r="E1836" i="9" l="1"/>
  <c r="E1834" i="9"/>
  <c r="D12354" i="9"/>
  <c r="D12352" i="9"/>
  <c r="D12351" i="9"/>
  <c r="E1838" i="9" l="1"/>
  <c r="E1840" i="9"/>
  <c r="D12355" i="9"/>
  <c r="D12356" i="9"/>
  <c r="D12358" i="9"/>
  <c r="E1844" i="9" l="1"/>
  <c r="E1842" i="9"/>
  <c r="D12360" i="9"/>
  <c r="D12359" i="9"/>
  <c r="D12362" i="9"/>
  <c r="E1848" i="9" l="1"/>
  <c r="E1846" i="9"/>
  <c r="D12363" i="9"/>
  <c r="D12364" i="9"/>
  <c r="D12366" i="9"/>
  <c r="E1850" i="9" l="1"/>
  <c r="E1852" i="9"/>
  <c r="D12368" i="9"/>
  <c r="D12367" i="9"/>
  <c r="D12370" i="9"/>
  <c r="E1854" i="9" l="1"/>
  <c r="E1856" i="9"/>
  <c r="D12371" i="9"/>
  <c r="D12372" i="9"/>
  <c r="D12374" i="9"/>
  <c r="E1860" i="9" l="1"/>
  <c r="E1858" i="9"/>
  <c r="D12376" i="9"/>
  <c r="D12375" i="9"/>
  <c r="D12378" i="9"/>
  <c r="E1862" i="9" l="1"/>
  <c r="E1864" i="9"/>
  <c r="D12379" i="9"/>
  <c r="D12380" i="9"/>
  <c r="D12382" i="9"/>
  <c r="E1866" i="9" l="1"/>
  <c r="E1868" i="9"/>
  <c r="D12384" i="9"/>
  <c r="D12383" i="9"/>
  <c r="D12386" i="9"/>
  <c r="E1870" i="9" l="1"/>
  <c r="E1872" i="9"/>
  <c r="D12387" i="9"/>
  <c r="D12388" i="9"/>
  <c r="D12390" i="9"/>
  <c r="E1876" i="9" l="1"/>
  <c r="E1874" i="9"/>
  <c r="D12392" i="9"/>
  <c r="D12391" i="9"/>
  <c r="D12394" i="9"/>
  <c r="E1880" i="9" l="1"/>
  <c r="E1878" i="9"/>
  <c r="D12395" i="9"/>
  <c r="D12396" i="9"/>
  <c r="D12398" i="9"/>
  <c r="E1884" i="9" l="1"/>
  <c r="E1882" i="9"/>
  <c r="D12400" i="9"/>
  <c r="D12399" i="9"/>
  <c r="D12402" i="9"/>
  <c r="E1886" i="9" l="1"/>
  <c r="E1888" i="9"/>
  <c r="D12403" i="9"/>
  <c r="D12404" i="9"/>
  <c r="D12406" i="9"/>
  <c r="E1890" i="9" l="1"/>
  <c r="E1892" i="9"/>
  <c r="D12408" i="9"/>
  <c r="D12407" i="9"/>
  <c r="D12410" i="9"/>
  <c r="E1894" i="9" l="1"/>
  <c r="E1896" i="9"/>
  <c r="D12411" i="9"/>
  <c r="D12412" i="9"/>
  <c r="D12414" i="9"/>
  <c r="E1900" i="9" l="1"/>
  <c r="E1898" i="9"/>
  <c r="D12416" i="9"/>
  <c r="D12415" i="9"/>
  <c r="D12418" i="9"/>
  <c r="E1904" i="9" l="1"/>
  <c r="E1902" i="9"/>
  <c r="D12419" i="9"/>
  <c r="D12420" i="9"/>
  <c r="D12422" i="9"/>
  <c r="E1908" i="9" l="1"/>
  <c r="E1906" i="9"/>
  <c r="D12424" i="9"/>
  <c r="D12423" i="9"/>
  <c r="D12426" i="9"/>
  <c r="E1910" i="9" l="1"/>
  <c r="E1912" i="9"/>
  <c r="D12427" i="9"/>
  <c r="D12428" i="9"/>
  <c r="D12430" i="9"/>
  <c r="E1916" i="9" l="1"/>
  <c r="E1914" i="9"/>
  <c r="D12432" i="9"/>
  <c r="D12431" i="9"/>
  <c r="D12434" i="9"/>
  <c r="E1918" i="9" l="1"/>
  <c r="E1920" i="9"/>
  <c r="D12435" i="9"/>
  <c r="D12436" i="9"/>
  <c r="D12438" i="9"/>
  <c r="E1924" i="9" l="1"/>
  <c r="E1922" i="9"/>
  <c r="D12440" i="9"/>
  <c r="D12439" i="9"/>
  <c r="D12442" i="9"/>
  <c r="E1926" i="9" l="1"/>
  <c r="E1928" i="9"/>
  <c r="D12443" i="9"/>
  <c r="D12444" i="9"/>
  <c r="D12446" i="9"/>
  <c r="E1930" i="9" l="1"/>
  <c r="E1932" i="9"/>
  <c r="D12448" i="9"/>
  <c r="D12447" i="9"/>
  <c r="D12450" i="9"/>
  <c r="E1934" i="9" l="1"/>
  <c r="E1936" i="9"/>
  <c r="D12451" i="9"/>
  <c r="D12452" i="9"/>
  <c r="D12454" i="9"/>
  <c r="E1940" i="9" l="1"/>
  <c r="E1938" i="9"/>
  <c r="D12456" i="9"/>
  <c r="D12455" i="9"/>
  <c r="D12458" i="9"/>
  <c r="E1942" i="9" l="1"/>
  <c r="E1944" i="9"/>
  <c r="D12459" i="9"/>
  <c r="D12460" i="9"/>
  <c r="D12462" i="9"/>
  <c r="E1948" i="9" l="1"/>
  <c r="E1946" i="9"/>
  <c r="D12464" i="9"/>
  <c r="D12463" i="9"/>
  <c r="D12466" i="9"/>
  <c r="E1950" i="9" l="1"/>
  <c r="E1952" i="9"/>
  <c r="D12467" i="9"/>
  <c r="D12468" i="9"/>
  <c r="D12470" i="9"/>
  <c r="E1956" i="9" l="1"/>
  <c r="E1954" i="9"/>
  <c r="D12472" i="9"/>
  <c r="D12471" i="9"/>
  <c r="D12474" i="9"/>
  <c r="E1958" i="9" l="1"/>
  <c r="E1960" i="9"/>
  <c r="D12475" i="9"/>
  <c r="D12476" i="9"/>
  <c r="D12478" i="9"/>
  <c r="E1964" i="9" l="1"/>
  <c r="E1962" i="9"/>
  <c r="D12480" i="9"/>
  <c r="D12479" i="9"/>
  <c r="D12482" i="9"/>
  <c r="E1966" i="9" l="1"/>
  <c r="E1968" i="9"/>
  <c r="D12483" i="9"/>
  <c r="D12484" i="9"/>
  <c r="D12486" i="9"/>
  <c r="E1972" i="9" l="1"/>
  <c r="E1970" i="9"/>
  <c r="D12488" i="9"/>
  <c r="D12490" i="9"/>
  <c r="D12487" i="9"/>
  <c r="E1974" i="9" l="1"/>
  <c r="E1976" i="9"/>
  <c r="D12494" i="9"/>
  <c r="D12491" i="9"/>
  <c r="D12492" i="9"/>
  <c r="E1980" i="9" l="1"/>
  <c r="E1978" i="9"/>
  <c r="D12498" i="9"/>
  <c r="D12495" i="9"/>
  <c r="D12496" i="9"/>
  <c r="E1982" i="9" l="1"/>
  <c r="E1984" i="9"/>
  <c r="D12502" i="9"/>
  <c r="D12499" i="9"/>
  <c r="D12500" i="9"/>
  <c r="E1986" i="9" l="1"/>
  <c r="E1988" i="9"/>
  <c r="D12504" i="9"/>
  <c r="D12506" i="9"/>
  <c r="D12503" i="9"/>
  <c r="E1992" i="9" l="1"/>
  <c r="E1990" i="9"/>
  <c r="D12510" i="9"/>
  <c r="D12507" i="9"/>
  <c r="D12508" i="9"/>
  <c r="E1996" i="9" l="1"/>
  <c r="E1994" i="9"/>
  <c r="D12514" i="9"/>
  <c r="D12511" i="9"/>
  <c r="D12512" i="9"/>
  <c r="E2000" i="9" l="1"/>
  <c r="E1998" i="9"/>
  <c r="D12518" i="9"/>
  <c r="D12515" i="9"/>
  <c r="D12516" i="9"/>
  <c r="E2002" i="9" l="1"/>
  <c r="E2004" i="9"/>
  <c r="D12520" i="9"/>
  <c r="D12522" i="9"/>
  <c r="D12519" i="9"/>
  <c r="E2006" i="9" l="1"/>
  <c r="E2008" i="9"/>
  <c r="D12526" i="9"/>
  <c r="D12523" i="9"/>
  <c r="D12524" i="9"/>
  <c r="E2012" i="9" l="1"/>
  <c r="E2010" i="9"/>
  <c r="D12530" i="9"/>
  <c r="D12527" i="9"/>
  <c r="D12528" i="9"/>
  <c r="E2014" i="9" l="1"/>
  <c r="E2016" i="9"/>
  <c r="D12534" i="9"/>
  <c r="D12531" i="9"/>
  <c r="D12532" i="9"/>
  <c r="E2020" i="9" l="1"/>
  <c r="E2018" i="9"/>
  <c r="D12536" i="9"/>
  <c r="D12538" i="9"/>
  <c r="D12535" i="9"/>
  <c r="E2022" i="9" l="1"/>
  <c r="E2024" i="9"/>
  <c r="D12542" i="9"/>
  <c r="D12539" i="9"/>
  <c r="D12540" i="9"/>
  <c r="E2028" i="9" l="1"/>
  <c r="E2026" i="9"/>
  <c r="D12546" i="9"/>
  <c r="D12543" i="9"/>
  <c r="D12544" i="9"/>
  <c r="E2030" i="9" l="1"/>
  <c r="E2032" i="9"/>
  <c r="D12550" i="9"/>
  <c r="D12547" i="9"/>
  <c r="D12548" i="9"/>
  <c r="E2036" i="9" l="1"/>
  <c r="E2034" i="9"/>
  <c r="D12552" i="9"/>
  <c r="D12554" i="9"/>
  <c r="D12551" i="9"/>
  <c r="E2040" i="9" l="1"/>
  <c r="E2038" i="9"/>
  <c r="D12558" i="9"/>
  <c r="D12555" i="9"/>
  <c r="D12556" i="9"/>
  <c r="E2042" i="9" l="1"/>
  <c r="E2044" i="9"/>
  <c r="D12562" i="9"/>
  <c r="D12559" i="9"/>
  <c r="D12560" i="9"/>
  <c r="E2048" i="9" l="1"/>
  <c r="E2046" i="9"/>
  <c r="D12566" i="9"/>
  <c r="D12563" i="9"/>
  <c r="D12564" i="9"/>
  <c r="E2050" i="9" l="1"/>
  <c r="E2052" i="9"/>
  <c r="D12568" i="9"/>
  <c r="D12570" i="9"/>
  <c r="D12567" i="9"/>
  <c r="E2054" i="9" l="1"/>
  <c r="E2056" i="9"/>
  <c r="D12574" i="9"/>
  <c r="D12571" i="9"/>
  <c r="D12572" i="9"/>
  <c r="E2060" i="9" l="1"/>
  <c r="E2058" i="9"/>
  <c r="D12578" i="9"/>
  <c r="D12575" i="9"/>
  <c r="D12576" i="9"/>
  <c r="E2062" i="9" l="1"/>
  <c r="E2064" i="9"/>
  <c r="D12582" i="9"/>
  <c r="D12579" i="9"/>
  <c r="D12580" i="9"/>
  <c r="E2068" i="9" l="1"/>
  <c r="E2066" i="9"/>
  <c r="D12584" i="9"/>
  <c r="D12586" i="9"/>
  <c r="D12583" i="9"/>
  <c r="E2070" i="9" l="1"/>
  <c r="E2072" i="9"/>
  <c r="D12590" i="9"/>
  <c r="D12587" i="9"/>
  <c r="D12588" i="9"/>
  <c r="E2074" i="9" l="1"/>
  <c r="E2076" i="9"/>
  <c r="D12594" i="9"/>
  <c r="D12591" i="9"/>
  <c r="D12592" i="9"/>
  <c r="E2078" i="9" l="1"/>
  <c r="E2080" i="9"/>
  <c r="D12598" i="9"/>
  <c r="D12595" i="9"/>
  <c r="D12596" i="9"/>
  <c r="E2084" i="9" l="1"/>
  <c r="E2082" i="9"/>
  <c r="D12600" i="9"/>
  <c r="D12602" i="9"/>
  <c r="D12599" i="9"/>
  <c r="E2088" i="9" l="1"/>
  <c r="E2086" i="9"/>
  <c r="D12606" i="9"/>
  <c r="D12603" i="9"/>
  <c r="D12604" i="9"/>
  <c r="E2092" i="9" l="1"/>
  <c r="E2090" i="9"/>
  <c r="D12610" i="9"/>
  <c r="D12607" i="9"/>
  <c r="D12608" i="9"/>
  <c r="E2096" i="9" l="1"/>
  <c r="E2094" i="9"/>
  <c r="D12614" i="9"/>
  <c r="D12611" i="9"/>
  <c r="D12612" i="9"/>
  <c r="E2100" i="9" l="1"/>
  <c r="E2098" i="9"/>
  <c r="D12616" i="9"/>
  <c r="D12618" i="9"/>
  <c r="D12615" i="9"/>
  <c r="E2102" i="9" l="1"/>
  <c r="E2104" i="9"/>
  <c r="D12622" i="9"/>
  <c r="D12619" i="9"/>
  <c r="D12620" i="9"/>
  <c r="E2106" i="9" l="1"/>
  <c r="E2108" i="9"/>
  <c r="D12626" i="9"/>
  <c r="D12623" i="9"/>
  <c r="D12624" i="9"/>
  <c r="E2110" i="9" l="1"/>
  <c r="E2112" i="9"/>
  <c r="D12630" i="9"/>
  <c r="D12627" i="9"/>
  <c r="D12628" i="9"/>
  <c r="E2116" i="9" l="1"/>
  <c r="E2114" i="9"/>
  <c r="D12632" i="9"/>
  <c r="D12634" i="9"/>
  <c r="D12631" i="9"/>
  <c r="E2118" i="9" l="1"/>
  <c r="E2120" i="9"/>
  <c r="D12638" i="9"/>
  <c r="D12635" i="9"/>
  <c r="D12636" i="9"/>
  <c r="E2124" i="9" l="1"/>
  <c r="E2122" i="9"/>
  <c r="D12642" i="9"/>
  <c r="D12639" i="9"/>
  <c r="D12640" i="9"/>
  <c r="E2126" i="9" l="1"/>
  <c r="E2128" i="9"/>
  <c r="D12646" i="9"/>
  <c r="D12643" i="9"/>
  <c r="D12644" i="9"/>
  <c r="E2132" i="9" l="1"/>
  <c r="E2130" i="9"/>
  <c r="D12648" i="9"/>
  <c r="D12650" i="9"/>
  <c r="D12647" i="9"/>
  <c r="E2134" i="9" l="1"/>
  <c r="E2136" i="9"/>
  <c r="D12654" i="9"/>
  <c r="D12651" i="9"/>
  <c r="D12652" i="9"/>
  <c r="E2140" i="9" l="1"/>
  <c r="E2138" i="9"/>
  <c r="D12658" i="9"/>
  <c r="D12655" i="9"/>
  <c r="D12656" i="9"/>
  <c r="E2142" i="9" l="1"/>
  <c r="E2144" i="9"/>
  <c r="D12662" i="9"/>
  <c r="D12659" i="9"/>
  <c r="D12660" i="9"/>
  <c r="E2146" i="9" l="1"/>
  <c r="E2148" i="9"/>
  <c r="D12664" i="9"/>
  <c r="D12666" i="9"/>
  <c r="D12663" i="9"/>
  <c r="E2150" i="9" l="1"/>
  <c r="E2152" i="9"/>
  <c r="D12670" i="9"/>
  <c r="D12667" i="9"/>
  <c r="D12668" i="9"/>
  <c r="E2156" i="9" l="1"/>
  <c r="E2154" i="9"/>
  <c r="D12674" i="9"/>
  <c r="D12671" i="9"/>
  <c r="D12672" i="9"/>
  <c r="E2158" i="9" l="1"/>
  <c r="E2160" i="9"/>
  <c r="D12678" i="9"/>
  <c r="D12675" i="9"/>
  <c r="D12676" i="9"/>
  <c r="E2164" i="9" l="1"/>
  <c r="E2162" i="9"/>
  <c r="D12680" i="9"/>
  <c r="D12682" i="9"/>
  <c r="D12679" i="9"/>
  <c r="E2166" i="9" l="1"/>
  <c r="E2168" i="9"/>
  <c r="D12686" i="9"/>
  <c r="D12683" i="9"/>
  <c r="D12684" i="9"/>
  <c r="E2172" i="9" l="1"/>
  <c r="E2170" i="9"/>
  <c r="D12690" i="9"/>
  <c r="D12687" i="9"/>
  <c r="D12688" i="9"/>
  <c r="E2174" i="9" l="1"/>
  <c r="E2176" i="9"/>
  <c r="D12694" i="9"/>
  <c r="D12691" i="9"/>
  <c r="D12692" i="9"/>
  <c r="E2180" i="9" l="1"/>
  <c r="E2178" i="9"/>
  <c r="D12696" i="9"/>
  <c r="D12698" i="9"/>
  <c r="D12695" i="9"/>
  <c r="E2182" i="9" l="1"/>
  <c r="E2184" i="9"/>
  <c r="D12702" i="9"/>
  <c r="D12699" i="9"/>
  <c r="D12700" i="9"/>
  <c r="E2188" i="9" l="1"/>
  <c r="E2186" i="9"/>
  <c r="D12706" i="9"/>
  <c r="D12703" i="9"/>
  <c r="D12704" i="9"/>
  <c r="E2190" i="9" l="1"/>
  <c r="E2192" i="9"/>
  <c r="D12710" i="9"/>
  <c r="D12707" i="9"/>
  <c r="D12708" i="9"/>
  <c r="E2196" i="9" l="1"/>
  <c r="E2194" i="9"/>
  <c r="D12712" i="9"/>
  <c r="D12714" i="9"/>
  <c r="D12711" i="9"/>
  <c r="E2200" i="9" l="1"/>
  <c r="E2198" i="9"/>
  <c r="D12718" i="9"/>
  <c r="D12715" i="9"/>
  <c r="D12716" i="9"/>
  <c r="E2204" i="9" l="1"/>
  <c r="E2202" i="9"/>
  <c r="D12722" i="9"/>
  <c r="D12719" i="9"/>
  <c r="D12720" i="9"/>
  <c r="E2206" i="9" l="1"/>
  <c r="E2208" i="9"/>
  <c r="D12726" i="9"/>
  <c r="D12723" i="9"/>
  <c r="D12724" i="9"/>
  <c r="E2210" i="9" l="1"/>
  <c r="E2212" i="9"/>
  <c r="D12728" i="9"/>
  <c r="D12730" i="9"/>
  <c r="D12727" i="9"/>
  <c r="E2214" i="9" l="1"/>
  <c r="E2216" i="9"/>
  <c r="D12734" i="9"/>
  <c r="D12731" i="9"/>
  <c r="D12732" i="9"/>
  <c r="E2218" i="9" l="1"/>
  <c r="E2220" i="9"/>
  <c r="D12738" i="9"/>
  <c r="D12735" i="9"/>
  <c r="D12736" i="9"/>
  <c r="E2222" i="9" l="1"/>
  <c r="E2224" i="9"/>
  <c r="D12742" i="9"/>
  <c r="D12739" i="9"/>
  <c r="D12740" i="9"/>
  <c r="E2228" i="9" l="1"/>
  <c r="E2226" i="9"/>
  <c r="D12744" i="9"/>
  <c r="D12746" i="9"/>
  <c r="D12743" i="9"/>
  <c r="E2230" i="9" l="1"/>
  <c r="E2232" i="9"/>
  <c r="D12750" i="9"/>
  <c r="D12747" i="9"/>
  <c r="D12748" i="9"/>
  <c r="E2234" i="9" l="1"/>
  <c r="E2236" i="9"/>
  <c r="D12754" i="9"/>
  <c r="D12751" i="9"/>
  <c r="D12752" i="9"/>
  <c r="E2238" i="9" l="1"/>
  <c r="E2240" i="9"/>
  <c r="D12758" i="9"/>
  <c r="D12755" i="9"/>
  <c r="D12756" i="9"/>
  <c r="E2244" i="9" l="1"/>
  <c r="E2242" i="9"/>
  <c r="D12760" i="9"/>
  <c r="D12762" i="9"/>
  <c r="D12759" i="9"/>
  <c r="E2246" i="9" l="1"/>
  <c r="E2248" i="9"/>
  <c r="D12766" i="9"/>
  <c r="D12764" i="9"/>
  <c r="D12763" i="9"/>
  <c r="E2250" i="9" l="1"/>
  <c r="E2252" i="9"/>
  <c r="D12770" i="9"/>
  <c r="D12768" i="9"/>
  <c r="D12767" i="9"/>
  <c r="E2256" i="9" l="1"/>
  <c r="E2254" i="9"/>
  <c r="D12774" i="9"/>
  <c r="D12772" i="9"/>
  <c r="D12771" i="9"/>
  <c r="E2260" i="9" l="1"/>
  <c r="E2258" i="9"/>
  <c r="D12778" i="9"/>
  <c r="D12776" i="9"/>
  <c r="D12775" i="9"/>
  <c r="E2262" i="9" l="1"/>
  <c r="E2264" i="9"/>
  <c r="D12782" i="9"/>
  <c r="D12780" i="9"/>
  <c r="D12779" i="9"/>
  <c r="E2266" i="9" l="1"/>
  <c r="E2268" i="9"/>
  <c r="D12786" i="9"/>
  <c r="D12784" i="9"/>
  <c r="D12783" i="9"/>
  <c r="E2270" i="9" l="1"/>
  <c r="E2272" i="9"/>
  <c r="D12790" i="9"/>
  <c r="D12788" i="9"/>
  <c r="D12787" i="9"/>
  <c r="E2274" i="9" l="1"/>
  <c r="E2276" i="9"/>
  <c r="D12794" i="9"/>
  <c r="D12792" i="9"/>
  <c r="D12791" i="9"/>
  <c r="E2278" i="9" l="1"/>
  <c r="E2280" i="9"/>
  <c r="D12798" i="9"/>
  <c r="D12796" i="9"/>
  <c r="D12795" i="9"/>
  <c r="E2284" i="9" l="1"/>
  <c r="E2282" i="9"/>
  <c r="D12802" i="9"/>
  <c r="D12800" i="9"/>
  <c r="D12799" i="9"/>
  <c r="E2286" i="9" l="1"/>
  <c r="E2288" i="9"/>
  <c r="D12806" i="9"/>
  <c r="D12804" i="9"/>
  <c r="D12803" i="9"/>
  <c r="E2290" i="9" l="1"/>
  <c r="E2292" i="9"/>
  <c r="D12810" i="9"/>
  <c r="D12808" i="9"/>
  <c r="D12807" i="9"/>
  <c r="E2294" i="9" l="1"/>
  <c r="E2296" i="9"/>
  <c r="D12814" i="9"/>
  <c r="D12812" i="9"/>
  <c r="D12811" i="9"/>
  <c r="E2300" i="9" l="1"/>
  <c r="E2298" i="9"/>
  <c r="D12818" i="9"/>
  <c r="D12816" i="9"/>
  <c r="D12815" i="9"/>
  <c r="E2302" i="9" l="1"/>
  <c r="E2304" i="9"/>
  <c r="D12822" i="9"/>
  <c r="D12820" i="9"/>
  <c r="D12819" i="9"/>
  <c r="E2308" i="9" l="1"/>
  <c r="E2306" i="9"/>
  <c r="D12826" i="9"/>
  <c r="D12824" i="9"/>
  <c r="D12823" i="9"/>
  <c r="E2310" i="9" l="1"/>
  <c r="E2312" i="9"/>
  <c r="D12830" i="9"/>
  <c r="D12828" i="9"/>
  <c r="D12827" i="9"/>
  <c r="E2316" i="9" l="1"/>
  <c r="E2314" i="9"/>
  <c r="D12834" i="9"/>
  <c r="D12832" i="9"/>
  <c r="D12831" i="9"/>
  <c r="E2318" i="9" l="1"/>
  <c r="E2320" i="9"/>
  <c r="D12838" i="9"/>
  <c r="D12836" i="9"/>
  <c r="D12835" i="9"/>
  <c r="E2324" i="9" l="1"/>
  <c r="E2322" i="9"/>
  <c r="D12842" i="9"/>
  <c r="D12840" i="9"/>
  <c r="D12839" i="9"/>
  <c r="E2326" i="9" l="1"/>
  <c r="E2328" i="9"/>
  <c r="D12846" i="9"/>
  <c r="D12844" i="9"/>
  <c r="D12843" i="9"/>
  <c r="E2332" i="9" l="1"/>
  <c r="E2330" i="9"/>
  <c r="D12850" i="9"/>
  <c r="D12848" i="9"/>
  <c r="D12847" i="9"/>
  <c r="E2334" i="9" l="1"/>
  <c r="E2336" i="9"/>
  <c r="D12854" i="9"/>
  <c r="D12852" i="9"/>
  <c r="D12851" i="9"/>
  <c r="E2338" i="9" l="1"/>
  <c r="E2340" i="9"/>
  <c r="D12858" i="9"/>
  <c r="D12856" i="9"/>
  <c r="D12855" i="9"/>
  <c r="E2342" i="9" l="1"/>
  <c r="E2344" i="9"/>
  <c r="D12862" i="9"/>
  <c r="D12860" i="9"/>
  <c r="D12859" i="9"/>
  <c r="E2346" i="9" l="1"/>
  <c r="E2348" i="9"/>
  <c r="D12866" i="9"/>
  <c r="D12864" i="9"/>
  <c r="D12863" i="9"/>
  <c r="E2350" i="9" l="1"/>
  <c r="E2352" i="9"/>
  <c r="D12870" i="9"/>
  <c r="D12868" i="9"/>
  <c r="D12867" i="9"/>
  <c r="E2356" i="9" l="1"/>
  <c r="E2354" i="9"/>
  <c r="D12874" i="9"/>
  <c r="D12872" i="9"/>
  <c r="D12871" i="9"/>
  <c r="E2358" i="9" l="1"/>
  <c r="E2360" i="9"/>
  <c r="D12878" i="9"/>
  <c r="D12876" i="9"/>
  <c r="D12875" i="9"/>
  <c r="E2362" i="9" l="1"/>
  <c r="E2364" i="9"/>
  <c r="D12882" i="9"/>
  <c r="D12880" i="9"/>
  <c r="D12879" i="9"/>
  <c r="E2366" i="9" l="1"/>
  <c r="E2368" i="9"/>
  <c r="D12886" i="9"/>
  <c r="D12884" i="9"/>
  <c r="D12883" i="9"/>
  <c r="E2370" i="9" l="1"/>
  <c r="E2372" i="9"/>
  <c r="D12890" i="9"/>
  <c r="D12888" i="9"/>
  <c r="D12887" i="9"/>
  <c r="E2376" i="9" l="1"/>
  <c r="E2374" i="9"/>
  <c r="D12894" i="9"/>
  <c r="D12892" i="9"/>
  <c r="D12891" i="9"/>
  <c r="E2380" i="9" l="1"/>
  <c r="E2378" i="9"/>
  <c r="D12898" i="9"/>
  <c r="D12896" i="9"/>
  <c r="D12895" i="9"/>
  <c r="E2382" i="9" l="1"/>
  <c r="E2384" i="9"/>
  <c r="D12902" i="9"/>
  <c r="D12900" i="9"/>
  <c r="D12899" i="9"/>
  <c r="E2388" i="9" l="1"/>
  <c r="E2386" i="9"/>
  <c r="D12906" i="9"/>
  <c r="D12904" i="9"/>
  <c r="D12903" i="9"/>
  <c r="E2390" i="9" l="1"/>
  <c r="E2392" i="9"/>
  <c r="D12910" i="9"/>
  <c r="D12908" i="9"/>
  <c r="D12907" i="9"/>
  <c r="E2396" i="9" l="1"/>
  <c r="E2394" i="9"/>
  <c r="D12914" i="9"/>
  <c r="D12912" i="9"/>
  <c r="D12911" i="9"/>
  <c r="E2398" i="9" l="1"/>
  <c r="E2400" i="9"/>
  <c r="D12918" i="9"/>
  <c r="D12916" i="9"/>
  <c r="D12915" i="9"/>
  <c r="E2404" i="9" l="1"/>
  <c r="E2402" i="9"/>
  <c r="D12922" i="9"/>
  <c r="D12920" i="9"/>
  <c r="D12919" i="9"/>
  <c r="E2406" i="9" l="1"/>
  <c r="E2408" i="9"/>
  <c r="D12924" i="9"/>
  <c r="D12926" i="9"/>
  <c r="D12923" i="9"/>
  <c r="E2410" i="9" l="1"/>
  <c r="E2412" i="9"/>
  <c r="D12927" i="9"/>
  <c r="D12930" i="9"/>
  <c r="D12928" i="9"/>
  <c r="E2414" i="9" l="1"/>
  <c r="E2416" i="9"/>
  <c r="D12932" i="9"/>
  <c r="D12934" i="9"/>
  <c r="D12931" i="9"/>
  <c r="E2420" i="9" l="1"/>
  <c r="E2418" i="9"/>
  <c r="D12935" i="9"/>
  <c r="D12938" i="9"/>
  <c r="D12936" i="9"/>
  <c r="E2424" i="9" l="1"/>
  <c r="E2422" i="9"/>
  <c r="D12940" i="9"/>
  <c r="D12942" i="9"/>
  <c r="D12939" i="9"/>
  <c r="E2428" i="9" l="1"/>
  <c r="E2426" i="9"/>
  <c r="D12943" i="9"/>
  <c r="D12946" i="9"/>
  <c r="D12944" i="9"/>
  <c r="E2430" i="9" l="1"/>
  <c r="E2432" i="9"/>
  <c r="D12948" i="9"/>
  <c r="D12950" i="9"/>
  <c r="D12947" i="9"/>
  <c r="E2434" i="9" l="1"/>
  <c r="E2436" i="9"/>
  <c r="D12951" i="9"/>
  <c r="D12954" i="9"/>
  <c r="D12952" i="9"/>
  <c r="E2438" i="9" l="1"/>
  <c r="E2440" i="9"/>
  <c r="D12956" i="9"/>
  <c r="D12958" i="9"/>
  <c r="D12955" i="9"/>
  <c r="E2442" i="9" l="1"/>
  <c r="E2444" i="9"/>
  <c r="D12959" i="9"/>
  <c r="D12962" i="9"/>
  <c r="D12960" i="9"/>
  <c r="E2446" i="9" l="1"/>
  <c r="E2448" i="9"/>
  <c r="D12964" i="9"/>
  <c r="D12966" i="9"/>
  <c r="D12963" i="9"/>
  <c r="E2452" i="9" l="1"/>
  <c r="E2450" i="9"/>
  <c r="D12967" i="9"/>
  <c r="D12970" i="9"/>
  <c r="D12968" i="9"/>
  <c r="E2454" i="9" l="1"/>
  <c r="E2456" i="9"/>
  <c r="D12972" i="9"/>
  <c r="D12974" i="9"/>
  <c r="D12971" i="9"/>
  <c r="E2460" i="9" l="1"/>
  <c r="E2458" i="9"/>
  <c r="D12975" i="9"/>
  <c r="D12978" i="9"/>
  <c r="D12976" i="9"/>
  <c r="E2462" i="9" l="1"/>
  <c r="E2464" i="9"/>
  <c r="D12980" i="9"/>
  <c r="D12982" i="9"/>
  <c r="D12979" i="9"/>
  <c r="E2468" i="9" l="1"/>
  <c r="E2466" i="9"/>
  <c r="D12983" i="9"/>
  <c r="D12986" i="9"/>
  <c r="D12984" i="9"/>
  <c r="E2470" i="9" l="1"/>
  <c r="E2472" i="9"/>
  <c r="D12988" i="9"/>
  <c r="D12990" i="9"/>
  <c r="D12987" i="9"/>
  <c r="E2476" i="9" l="1"/>
  <c r="E2474" i="9"/>
  <c r="D12991" i="9"/>
  <c r="D12994" i="9"/>
  <c r="D12992" i="9"/>
  <c r="E2480" i="9" l="1"/>
  <c r="E2478" i="9"/>
  <c r="D12996" i="9"/>
  <c r="D12998" i="9"/>
  <c r="D12995" i="9"/>
  <c r="E2484" i="9" l="1"/>
  <c r="E2482" i="9"/>
  <c r="D12999" i="9"/>
  <c r="D13002" i="9"/>
  <c r="D13000" i="9"/>
  <c r="E2486" i="9" l="1"/>
  <c r="E2488" i="9"/>
  <c r="D13004" i="9"/>
  <c r="D13006" i="9"/>
  <c r="D13003" i="9"/>
  <c r="E2492" i="9" l="1"/>
  <c r="E2490" i="9"/>
  <c r="D13007" i="9"/>
  <c r="D13010" i="9"/>
  <c r="D13008" i="9"/>
  <c r="E2494" i="9" l="1"/>
  <c r="E2496" i="9"/>
  <c r="D13012" i="9"/>
  <c r="D13014" i="9"/>
  <c r="D13011" i="9"/>
  <c r="E2498" i="9" l="1"/>
  <c r="E2500" i="9"/>
  <c r="D13018" i="9"/>
  <c r="D13015" i="9"/>
  <c r="D13016" i="9"/>
  <c r="E2502" i="9" l="1"/>
  <c r="E2504" i="9"/>
  <c r="D13020" i="9"/>
  <c r="D13022" i="9"/>
  <c r="D13019" i="9"/>
  <c r="E2506" i="9" l="1"/>
  <c r="E2508" i="9"/>
  <c r="D13024" i="9"/>
  <c r="D13023" i="9"/>
  <c r="D13026" i="9"/>
  <c r="E2512" i="9" l="1"/>
  <c r="E2510" i="9"/>
  <c r="D13030" i="9"/>
  <c r="D13027" i="9"/>
  <c r="D13028" i="9"/>
  <c r="E2516" i="9" l="1"/>
  <c r="E2514" i="9"/>
  <c r="D13034" i="9"/>
  <c r="D13031" i="9"/>
  <c r="D13032" i="9"/>
  <c r="E2518" i="9" l="1"/>
  <c r="E2520" i="9"/>
  <c r="D13036" i="9"/>
  <c r="D13035" i="9"/>
  <c r="D13038" i="9"/>
  <c r="E2524" i="9" l="1"/>
  <c r="E2522" i="9"/>
  <c r="D13040" i="9"/>
  <c r="D13042" i="9"/>
  <c r="D13039" i="9"/>
  <c r="E2526" i="9" l="1"/>
  <c r="E2528" i="9"/>
  <c r="D13046" i="9"/>
  <c r="D13043" i="9"/>
  <c r="D13044" i="9"/>
  <c r="E2532" i="9" l="1"/>
  <c r="E2530" i="9"/>
  <c r="D13050" i="9"/>
  <c r="D13047" i="9"/>
  <c r="D13048" i="9"/>
  <c r="E2536" i="9" l="1"/>
  <c r="E2534" i="9"/>
  <c r="D13052" i="9"/>
  <c r="D13054" i="9"/>
  <c r="D13051" i="9"/>
  <c r="E2540" i="9" l="1"/>
  <c r="E2538" i="9"/>
  <c r="D13056" i="9"/>
  <c r="D13055" i="9"/>
  <c r="D13058" i="9"/>
  <c r="E2542" i="9" l="1"/>
  <c r="E2544" i="9"/>
  <c r="D13062" i="9"/>
  <c r="D13059" i="9"/>
  <c r="D13060" i="9"/>
  <c r="E2548" i="9" l="1"/>
  <c r="E2546" i="9"/>
  <c r="D13066" i="9"/>
  <c r="D13063" i="9"/>
  <c r="D13064" i="9"/>
  <c r="E2550" i="9" l="1"/>
  <c r="E2552" i="9"/>
  <c r="D13068" i="9"/>
  <c r="D13067" i="9"/>
  <c r="D13070" i="9"/>
  <c r="E2554" i="9" l="1"/>
  <c r="E2556" i="9"/>
  <c r="D13072" i="9"/>
  <c r="D13074" i="9"/>
  <c r="D13071" i="9"/>
  <c r="E2558" i="9" l="1"/>
  <c r="E2560" i="9"/>
  <c r="D13078" i="9"/>
  <c r="D13075" i="9"/>
  <c r="D13076" i="9"/>
  <c r="E2564" i="9" l="1"/>
  <c r="E2562" i="9"/>
  <c r="D13082" i="9"/>
  <c r="D13079" i="9"/>
  <c r="D13080" i="9"/>
  <c r="E2566" i="9" l="1"/>
  <c r="E2568" i="9"/>
  <c r="D13084" i="9"/>
  <c r="D13086" i="9"/>
  <c r="D13083" i="9"/>
  <c r="E2572" i="9" l="1"/>
  <c r="E2570" i="9"/>
  <c r="D13088" i="9"/>
  <c r="D13087" i="9"/>
  <c r="D13090" i="9"/>
  <c r="E2574" i="9" l="1"/>
  <c r="E2576" i="9"/>
  <c r="D13094" i="9"/>
  <c r="D13091" i="9"/>
  <c r="D13092" i="9"/>
  <c r="E2580" i="9" l="1"/>
  <c r="E2578" i="9"/>
  <c r="D13098" i="9"/>
  <c r="D13095" i="9"/>
  <c r="D13096" i="9"/>
  <c r="E2582" i="9" l="1"/>
  <c r="E2584" i="9"/>
  <c r="D13100" i="9"/>
  <c r="D13099" i="9"/>
  <c r="D13102" i="9"/>
  <c r="E2588" i="9" l="1"/>
  <c r="E2586" i="9"/>
  <c r="D13104" i="9"/>
  <c r="D13106" i="9"/>
  <c r="D13103" i="9"/>
  <c r="E2590" i="9" l="1"/>
  <c r="E2592" i="9"/>
  <c r="D13110" i="9"/>
  <c r="D13107" i="9"/>
  <c r="D13108" i="9"/>
  <c r="E2596" i="9" l="1"/>
  <c r="E2594" i="9"/>
  <c r="D13114" i="9"/>
  <c r="D13111" i="9"/>
  <c r="D13112" i="9"/>
  <c r="E2598" i="9" l="1"/>
  <c r="E2600" i="9"/>
  <c r="D13116" i="9"/>
  <c r="D13118" i="9"/>
  <c r="D13115" i="9"/>
  <c r="E2604" i="9" l="1"/>
  <c r="E2602" i="9"/>
  <c r="D13120" i="9"/>
  <c r="D13119" i="9"/>
  <c r="D13122" i="9"/>
  <c r="E2606" i="9" l="1"/>
  <c r="E2608" i="9"/>
  <c r="D13126" i="9"/>
  <c r="D13123" i="9"/>
  <c r="D13124" i="9"/>
  <c r="E2612" i="9" l="1"/>
  <c r="E2610" i="9"/>
  <c r="D13130" i="9"/>
  <c r="D13127" i="9"/>
  <c r="D13128" i="9"/>
  <c r="E2614" i="9" l="1"/>
  <c r="E2616" i="9"/>
  <c r="D13132" i="9"/>
  <c r="D13131" i="9"/>
  <c r="D13134" i="9"/>
  <c r="E2620" i="9" l="1"/>
  <c r="E2618" i="9"/>
  <c r="D13136" i="9"/>
  <c r="D13138" i="9"/>
  <c r="D13135" i="9"/>
  <c r="E2622" i="9" l="1"/>
  <c r="E2624" i="9"/>
  <c r="D13142" i="9"/>
  <c r="D13139" i="9"/>
  <c r="D13140" i="9"/>
  <c r="E2628" i="9" l="1"/>
  <c r="E2626" i="9"/>
  <c r="D13146" i="9"/>
  <c r="D13143" i="9"/>
  <c r="D13144" i="9"/>
  <c r="E2630" i="9" l="1"/>
  <c r="E2632" i="9"/>
  <c r="D13148" i="9"/>
  <c r="D13150" i="9"/>
  <c r="D13147" i="9"/>
  <c r="E2636" i="9" l="1"/>
  <c r="E2634" i="9"/>
  <c r="D13152" i="9"/>
  <c r="D13151" i="9"/>
  <c r="D13154" i="9"/>
  <c r="E2638" i="9" l="1"/>
  <c r="E2640" i="9"/>
  <c r="D13158" i="9"/>
  <c r="D13155" i="9"/>
  <c r="D13156" i="9"/>
  <c r="E2644" i="9" l="1"/>
  <c r="E2642" i="9"/>
  <c r="D13162" i="9"/>
  <c r="D13159" i="9"/>
  <c r="D13160" i="9"/>
  <c r="E2646" i="9" l="1"/>
  <c r="E2648" i="9"/>
  <c r="D13164" i="9"/>
  <c r="D13163" i="9"/>
  <c r="D13166" i="9"/>
  <c r="E2652" i="9" l="1"/>
  <c r="E2650" i="9"/>
  <c r="D13168" i="9"/>
  <c r="D13170" i="9"/>
  <c r="D13167" i="9"/>
  <c r="E2654" i="9" l="1"/>
  <c r="E2656" i="9"/>
  <c r="D13174" i="9"/>
  <c r="D13171" i="9"/>
  <c r="D13172" i="9"/>
  <c r="E2660" i="9" l="1"/>
  <c r="E2658" i="9"/>
  <c r="D13178" i="9"/>
  <c r="D13175" i="9"/>
  <c r="D13176" i="9"/>
  <c r="E2662" i="9" l="1"/>
  <c r="E2664" i="9"/>
  <c r="D13180" i="9"/>
  <c r="D13182" i="9"/>
  <c r="D13179" i="9"/>
  <c r="E2668" i="9" l="1"/>
  <c r="E2666" i="9"/>
  <c r="D13184" i="9"/>
  <c r="D13183" i="9"/>
  <c r="D13186" i="9"/>
  <c r="E2670" i="9" l="1"/>
  <c r="E2672" i="9"/>
  <c r="D13190" i="9"/>
  <c r="D13187" i="9"/>
  <c r="D13188" i="9"/>
  <c r="E2676" i="9" l="1"/>
  <c r="E2674" i="9"/>
  <c r="D13194" i="9"/>
  <c r="D13191" i="9"/>
  <c r="D13192" i="9"/>
  <c r="E2678" i="9" l="1"/>
  <c r="E2680" i="9"/>
  <c r="D13196" i="9"/>
  <c r="D13195" i="9"/>
  <c r="D13198" i="9"/>
  <c r="E2684" i="9" l="1"/>
  <c r="E2682" i="9"/>
  <c r="D13200" i="9"/>
  <c r="D13202" i="9"/>
  <c r="D13199" i="9"/>
  <c r="E2688" i="9" l="1"/>
  <c r="E2686" i="9"/>
  <c r="D13206" i="9"/>
  <c r="D13203" i="9"/>
  <c r="D13204" i="9"/>
  <c r="E2692" i="9" l="1"/>
  <c r="E2690" i="9"/>
  <c r="D13210" i="9"/>
  <c r="D13207" i="9"/>
  <c r="D13208" i="9"/>
  <c r="E2694" i="9" l="1"/>
  <c r="E2696" i="9"/>
  <c r="D13212" i="9"/>
  <c r="D13214" i="9"/>
  <c r="D13211" i="9"/>
  <c r="E2700" i="9" l="1"/>
  <c r="E2698" i="9"/>
  <c r="D13216" i="9"/>
  <c r="D13215" i="9"/>
  <c r="D13218" i="9"/>
  <c r="E2702" i="9" l="1"/>
  <c r="E2704" i="9"/>
  <c r="D13222" i="9"/>
  <c r="D13219" i="9"/>
  <c r="D13220" i="9"/>
  <c r="E2706" i="9" l="1"/>
  <c r="E2708" i="9"/>
  <c r="D13226" i="9"/>
  <c r="D13223" i="9"/>
  <c r="D13224" i="9"/>
  <c r="E2710" i="9" l="1"/>
  <c r="E2712" i="9"/>
  <c r="D13228" i="9"/>
  <c r="D13227" i="9"/>
  <c r="D13230" i="9"/>
  <c r="E2716" i="9" l="1"/>
  <c r="E2714" i="9"/>
  <c r="D13234" i="9"/>
  <c r="D13232" i="9"/>
  <c r="D13231" i="9"/>
  <c r="E2718" i="9" l="1"/>
  <c r="E2720" i="9"/>
  <c r="D13236" i="9"/>
  <c r="D13238" i="9"/>
  <c r="D13235" i="9"/>
  <c r="E2724" i="9" l="1"/>
  <c r="E2722" i="9"/>
  <c r="D13242" i="9"/>
  <c r="D13240" i="9"/>
  <c r="D13239" i="9"/>
  <c r="E2726" i="9" l="1"/>
  <c r="E2728" i="9"/>
  <c r="D13243" i="9"/>
  <c r="D13246" i="9"/>
  <c r="D13244" i="9"/>
  <c r="E2732" i="9" l="1"/>
  <c r="E2730" i="9"/>
  <c r="D13250" i="9"/>
  <c r="D13248" i="9"/>
  <c r="D13247" i="9"/>
  <c r="E2734" i="9" l="1"/>
  <c r="E2736" i="9"/>
  <c r="D13251" i="9"/>
  <c r="D13252" i="9"/>
  <c r="D13254" i="9"/>
  <c r="E2740" i="9" l="1"/>
  <c r="E2738" i="9"/>
  <c r="D13258" i="9"/>
  <c r="D13256" i="9"/>
  <c r="D13255" i="9"/>
  <c r="E2742" i="9" l="1"/>
  <c r="E2744" i="9"/>
  <c r="D13259" i="9"/>
  <c r="D13262" i="9"/>
  <c r="D13260" i="9"/>
  <c r="E2748" i="9" l="1"/>
  <c r="E2746" i="9"/>
  <c r="D13266" i="9"/>
  <c r="D13264" i="9"/>
  <c r="D13263" i="9"/>
  <c r="E2750" i="9" l="1"/>
  <c r="E2752" i="9"/>
  <c r="D13267" i="9"/>
  <c r="D13268" i="9"/>
  <c r="D13270" i="9"/>
  <c r="E2756" i="9" l="1"/>
  <c r="E2754" i="9"/>
  <c r="D13274" i="9"/>
  <c r="D13272" i="9"/>
  <c r="D13271" i="9"/>
  <c r="E2758" i="9" l="1"/>
  <c r="E2760" i="9"/>
  <c r="D13275" i="9"/>
  <c r="D13278" i="9"/>
  <c r="D13276" i="9"/>
  <c r="E2764" i="9" l="1"/>
  <c r="E2762" i="9"/>
  <c r="D13282" i="9"/>
  <c r="D13280" i="9"/>
  <c r="D13279" i="9"/>
  <c r="E2766" i="9" l="1"/>
  <c r="E2768" i="9"/>
  <c r="D13284" i="9"/>
  <c r="D13283" i="9"/>
  <c r="D13286" i="9"/>
  <c r="E2772" i="9" l="1"/>
  <c r="E2770" i="9"/>
  <c r="D13290" i="9"/>
  <c r="D13287" i="9"/>
  <c r="D13288" i="9"/>
  <c r="E2774" i="9" l="1"/>
  <c r="E2776" i="9"/>
  <c r="D13292" i="9"/>
  <c r="D13291" i="9"/>
  <c r="D13294" i="9"/>
  <c r="E2780" i="9" l="1"/>
  <c r="E2778" i="9"/>
  <c r="D13298" i="9"/>
  <c r="D13295" i="9"/>
  <c r="D13296" i="9"/>
  <c r="E2784" i="9" l="1"/>
  <c r="E2782" i="9"/>
  <c r="D13300" i="9"/>
  <c r="D13299" i="9"/>
  <c r="D13302" i="9"/>
  <c r="E2788" i="9" l="1"/>
  <c r="E2786" i="9"/>
  <c r="D13306" i="9"/>
  <c r="D13303" i="9"/>
  <c r="D13304" i="9"/>
  <c r="E2790" i="9" l="1"/>
  <c r="E2792" i="9"/>
  <c r="D13308" i="9"/>
  <c r="D13307" i="9"/>
  <c r="D13310" i="9"/>
  <c r="E2796" i="9" l="1"/>
  <c r="E2794" i="9"/>
  <c r="D13314" i="9"/>
  <c r="D13311" i="9"/>
  <c r="D13312" i="9"/>
  <c r="E2798" i="9" l="1"/>
  <c r="E2800" i="9"/>
  <c r="D13316" i="9"/>
  <c r="D13315" i="9"/>
  <c r="D13318" i="9"/>
  <c r="E2804" i="9" l="1"/>
  <c r="E2802" i="9"/>
  <c r="D13322" i="9"/>
  <c r="D13319" i="9"/>
  <c r="D13320" i="9"/>
  <c r="E2808" i="9" l="1"/>
  <c r="E2806" i="9"/>
  <c r="D13324" i="9"/>
  <c r="D13323" i="9"/>
  <c r="D13326" i="9"/>
  <c r="E2810" i="9" l="1"/>
  <c r="E2812" i="9"/>
  <c r="D13330" i="9"/>
  <c r="D13327" i="9"/>
  <c r="D13328" i="9"/>
  <c r="E2814" i="9" l="1"/>
  <c r="E2816" i="9"/>
  <c r="D13332" i="9"/>
  <c r="D13334" i="9"/>
  <c r="E2820" i="9" l="1"/>
  <c r="E2818" i="9"/>
  <c r="D13338" i="9"/>
  <c r="D13335" i="9"/>
  <c r="D13336" i="9"/>
  <c r="E2822" i="9" l="1"/>
  <c r="E2824" i="9"/>
  <c r="D13340" i="9"/>
  <c r="D13339" i="9"/>
  <c r="D13342" i="9"/>
  <c r="E2828" i="9" l="1"/>
  <c r="E2826" i="9"/>
  <c r="D13346" i="9"/>
  <c r="D13343" i="9"/>
  <c r="D13344" i="9"/>
  <c r="E2830" i="9" l="1"/>
  <c r="E2832" i="9"/>
  <c r="D13348" i="9"/>
  <c r="D13347" i="9"/>
  <c r="D13350" i="9"/>
  <c r="E2836" i="9" l="1"/>
  <c r="E2834" i="9"/>
  <c r="D13354" i="9"/>
  <c r="D13351" i="9"/>
  <c r="D13352" i="9"/>
  <c r="E2840" i="9" l="1"/>
  <c r="E2838" i="9"/>
  <c r="D13356" i="9"/>
  <c r="D13355" i="9"/>
  <c r="D13358" i="9"/>
  <c r="E2844" i="9" l="1"/>
  <c r="E2842" i="9"/>
  <c r="D13362" i="9"/>
  <c r="D13359" i="9"/>
  <c r="D13360" i="9"/>
  <c r="E2846" i="9" l="1"/>
  <c r="E2848" i="9"/>
  <c r="D13364" i="9"/>
  <c r="D13363" i="9"/>
  <c r="D13366" i="9"/>
  <c r="E2852" i="9" l="1"/>
  <c r="E2850" i="9"/>
  <c r="D13370" i="9"/>
  <c r="D13367" i="9"/>
  <c r="D13368" i="9"/>
  <c r="E2854" i="9" l="1"/>
  <c r="E2856" i="9"/>
  <c r="D13372" i="9"/>
  <c r="D13371" i="9"/>
  <c r="D13374" i="9"/>
  <c r="E2860" i="9" l="1"/>
  <c r="E2858" i="9"/>
  <c r="D13378" i="9"/>
  <c r="D13375" i="9"/>
  <c r="D13376" i="9"/>
  <c r="E2862" i="9" l="1"/>
  <c r="E2864" i="9"/>
  <c r="D13380" i="9"/>
  <c r="D13379" i="9"/>
  <c r="D13382" i="9"/>
  <c r="E2868" i="9" l="1"/>
  <c r="E2866" i="9"/>
  <c r="D13386" i="9"/>
  <c r="D13383" i="9"/>
  <c r="D13384" i="9"/>
  <c r="E2870" i="9" l="1"/>
  <c r="E2872" i="9"/>
  <c r="D13388" i="9"/>
  <c r="D13387" i="9"/>
  <c r="D13390" i="9"/>
  <c r="E2874" i="9" l="1"/>
  <c r="E2876" i="9"/>
  <c r="D13394" i="9"/>
  <c r="D13391" i="9"/>
  <c r="D13392" i="9"/>
  <c r="E2878" i="9" l="1"/>
  <c r="E2880" i="9"/>
  <c r="D13396" i="9"/>
  <c r="D13395" i="9"/>
  <c r="D13398" i="9"/>
  <c r="E2884" i="9" l="1"/>
  <c r="E2882" i="9"/>
  <c r="D13402" i="9"/>
  <c r="D13399" i="9"/>
  <c r="D13400" i="9"/>
  <c r="E2886" i="9" l="1"/>
  <c r="E2888" i="9"/>
  <c r="D13404" i="9"/>
  <c r="D13403" i="9"/>
  <c r="D13406" i="9"/>
  <c r="E2892" i="9" l="1"/>
  <c r="E2890" i="9"/>
  <c r="D13410" i="9"/>
  <c r="D13407" i="9"/>
  <c r="D13408" i="9"/>
  <c r="E2894" i="9" l="1"/>
  <c r="E2896" i="9"/>
  <c r="D13412" i="9"/>
  <c r="D13411" i="9"/>
  <c r="D13414" i="9"/>
  <c r="E2900" i="9" l="1"/>
  <c r="E2898" i="9"/>
  <c r="D13415" i="9"/>
  <c r="D13416" i="9"/>
  <c r="D13418" i="9"/>
  <c r="E2902" i="9" l="1"/>
  <c r="E2904" i="9"/>
  <c r="D13422" i="9"/>
  <c r="D13420" i="9"/>
  <c r="D13419" i="9"/>
  <c r="E2908" i="9" l="1"/>
  <c r="E2906" i="9"/>
  <c r="D13424" i="9"/>
  <c r="D13426" i="9"/>
  <c r="D13423" i="9"/>
  <c r="E2910" i="9" l="1"/>
  <c r="E2912" i="9"/>
  <c r="D13428" i="9"/>
  <c r="D13427" i="9"/>
  <c r="D13430" i="9"/>
  <c r="E2916" i="9" l="1"/>
  <c r="E2914" i="9"/>
  <c r="D13431" i="9"/>
  <c r="D13434" i="9"/>
  <c r="D13432" i="9"/>
  <c r="E2918" i="9" l="1"/>
  <c r="E2920" i="9"/>
  <c r="D13435" i="9"/>
  <c r="D13438" i="9"/>
  <c r="D13436" i="9"/>
  <c r="E2924" i="9" l="1"/>
  <c r="E2922" i="9"/>
  <c r="D13439" i="9"/>
  <c r="D13440" i="9"/>
  <c r="D13442" i="9"/>
  <c r="E2926" i="9" l="1"/>
  <c r="E2928" i="9"/>
  <c r="D13446" i="9"/>
  <c r="D13444" i="9"/>
  <c r="D13443" i="9"/>
  <c r="E2930" i="9" l="1"/>
  <c r="E2932" i="9"/>
  <c r="D13448" i="9"/>
  <c r="D13450" i="9"/>
  <c r="D13447" i="9"/>
  <c r="E2934" i="9" l="1"/>
  <c r="E2936" i="9"/>
  <c r="D13452" i="9"/>
  <c r="D13451" i="9"/>
  <c r="D13454" i="9"/>
  <c r="E2940" i="9" l="1"/>
  <c r="E2938" i="9"/>
  <c r="D13455" i="9"/>
  <c r="D13458" i="9"/>
  <c r="D13456" i="9"/>
  <c r="E2942" i="9" l="1"/>
  <c r="E2944" i="9"/>
  <c r="D13459" i="9"/>
  <c r="D13462" i="9"/>
  <c r="D13460" i="9"/>
  <c r="E2948" i="9" l="1"/>
  <c r="E2946" i="9"/>
  <c r="D13463" i="9"/>
  <c r="D13464" i="9"/>
  <c r="D13466" i="9"/>
  <c r="E2952" i="9" l="1"/>
  <c r="E2950" i="9"/>
  <c r="D13470" i="9"/>
  <c r="D13468" i="9"/>
  <c r="D13467" i="9"/>
  <c r="E2956" i="9" l="1"/>
  <c r="E2954" i="9"/>
  <c r="D13472" i="9"/>
  <c r="D13471" i="9"/>
  <c r="D13474" i="9"/>
  <c r="E2958" i="9" l="1"/>
  <c r="E2960" i="9"/>
  <c r="D13475" i="9"/>
  <c r="D13478" i="9"/>
  <c r="D13476" i="9"/>
  <c r="E2964" i="9" l="1"/>
  <c r="E2962" i="9"/>
  <c r="D13480" i="9"/>
  <c r="D13479" i="9"/>
  <c r="D13482" i="9"/>
  <c r="E2966" i="9" l="1"/>
  <c r="E2968" i="9"/>
  <c r="D13486" i="9"/>
  <c r="D13483" i="9"/>
  <c r="D13484" i="9"/>
  <c r="E2972" i="9" l="1"/>
  <c r="E2970" i="9"/>
  <c r="D13490" i="9"/>
  <c r="D13487" i="9"/>
  <c r="D13488" i="9"/>
  <c r="E2974" i="9" l="1"/>
  <c r="E2976" i="9"/>
  <c r="D13494" i="9"/>
  <c r="D13492" i="9"/>
  <c r="D13491" i="9"/>
  <c r="E2978" i="9" l="1"/>
  <c r="E2980" i="9"/>
  <c r="D13496" i="9"/>
  <c r="D13495" i="9"/>
  <c r="D13498" i="9"/>
  <c r="E2982" i="9" l="1"/>
  <c r="E2984" i="9"/>
  <c r="D13502" i="9"/>
  <c r="D13499" i="9"/>
  <c r="D13500" i="9"/>
  <c r="E2988" i="9" l="1"/>
  <c r="E2986" i="9"/>
  <c r="D13506" i="9"/>
  <c r="D13503" i="9"/>
  <c r="D13504" i="9"/>
  <c r="E2990" i="9" l="1"/>
  <c r="E2992" i="9"/>
  <c r="D13510" i="9"/>
  <c r="D13508" i="9"/>
  <c r="D13507" i="9"/>
  <c r="E2994" i="9" l="1"/>
  <c r="E2996" i="9"/>
  <c r="D13512" i="9"/>
  <c r="D13514" i="9"/>
  <c r="D13511" i="9"/>
  <c r="E3000" i="9" l="1"/>
  <c r="E2998" i="9"/>
  <c r="D13518" i="9"/>
  <c r="D13515" i="9"/>
  <c r="D13516" i="9"/>
  <c r="E3004" i="9" l="1"/>
  <c r="E3002" i="9"/>
  <c r="D13522" i="9"/>
  <c r="D13519" i="9"/>
  <c r="D13520" i="9"/>
  <c r="E3008" i="9" l="1"/>
  <c r="E3006" i="9"/>
  <c r="D13526" i="9"/>
  <c r="D13524" i="9"/>
  <c r="D13523" i="9"/>
  <c r="E3012" i="9" l="1"/>
  <c r="E3010" i="9"/>
  <c r="D13528" i="9"/>
  <c r="D13530" i="9"/>
  <c r="D13527" i="9"/>
  <c r="E3014" i="9" l="1"/>
  <c r="E3016" i="9"/>
  <c r="D13534" i="9"/>
  <c r="D13531" i="9"/>
  <c r="D13532" i="9"/>
  <c r="E3020" i="9" l="1"/>
  <c r="E3018" i="9"/>
  <c r="D13538" i="9"/>
  <c r="D13535" i="9"/>
  <c r="D13536" i="9"/>
  <c r="E3024" i="9" l="1"/>
  <c r="E3022" i="9"/>
  <c r="D13542" i="9"/>
  <c r="D13540" i="9"/>
  <c r="D13539" i="9"/>
  <c r="E3028" i="9" l="1"/>
  <c r="E3026" i="9"/>
  <c r="D13544" i="9"/>
  <c r="D13543" i="9"/>
  <c r="D13546" i="9"/>
  <c r="E3030" i="9" l="1"/>
  <c r="E3032" i="9"/>
  <c r="D13550" i="9"/>
  <c r="D13547" i="9"/>
  <c r="D13548" i="9"/>
  <c r="E3036" i="9" l="1"/>
  <c r="E3034" i="9"/>
  <c r="D13554" i="9"/>
  <c r="D13551" i="9"/>
  <c r="D13552" i="9"/>
  <c r="E3040" i="9" l="1"/>
  <c r="E3038" i="9"/>
  <c r="D13558" i="9"/>
  <c r="D13556" i="9"/>
  <c r="D13555" i="9"/>
  <c r="E3044" i="9" l="1"/>
  <c r="E3042" i="9"/>
  <c r="D13560" i="9"/>
  <c r="D13562" i="9"/>
  <c r="D13559" i="9"/>
  <c r="E3046" i="9" l="1"/>
  <c r="E3048" i="9"/>
  <c r="D13566" i="9"/>
  <c r="D13563" i="9"/>
  <c r="D13564" i="9"/>
  <c r="E3052" i="9" l="1"/>
  <c r="E3050" i="9"/>
  <c r="D13570" i="9"/>
  <c r="D13567" i="9"/>
  <c r="D13568" i="9"/>
  <c r="E3054" i="9" l="1"/>
  <c r="E3056" i="9"/>
  <c r="D13574" i="9"/>
  <c r="D13572" i="9"/>
  <c r="D13571" i="9"/>
  <c r="E3060" i="9" l="1"/>
  <c r="E3058" i="9"/>
  <c r="D13576" i="9"/>
  <c r="D13578" i="9"/>
  <c r="D13575" i="9"/>
  <c r="E3062" i="9" l="1"/>
  <c r="E3064" i="9"/>
  <c r="D13582" i="9"/>
  <c r="D13579" i="9"/>
  <c r="D13580" i="9"/>
  <c r="E3068" i="9" l="1"/>
  <c r="E3066" i="9"/>
  <c r="D13586" i="9"/>
  <c r="D13583" i="9"/>
  <c r="D13584" i="9"/>
  <c r="E3070" i="9" l="1"/>
  <c r="E3072" i="9"/>
  <c r="D13590" i="9"/>
  <c r="D13588" i="9"/>
  <c r="D13587" i="9"/>
  <c r="E3076" i="9" l="1"/>
  <c r="E3074" i="9"/>
  <c r="D13592" i="9"/>
  <c r="D13594" i="9"/>
  <c r="D13591" i="9"/>
  <c r="E3078" i="9" l="1"/>
  <c r="E3080" i="9"/>
  <c r="D13598" i="9"/>
  <c r="D13596" i="9"/>
  <c r="D13595" i="9"/>
  <c r="E3084" i="9" l="1"/>
  <c r="E3082" i="9"/>
  <c r="D13602" i="9"/>
  <c r="D13599" i="9"/>
  <c r="D13600" i="9"/>
  <c r="E3086" i="9" l="1"/>
  <c r="E3088" i="9"/>
  <c r="D13606" i="9"/>
  <c r="D13604" i="9"/>
  <c r="D13603" i="9"/>
  <c r="E3092" i="9" l="1"/>
  <c r="E3090" i="9"/>
  <c r="D13608" i="9"/>
  <c r="D13610" i="9"/>
  <c r="D13607" i="9"/>
  <c r="E3094" i="9" l="1"/>
  <c r="E3096" i="9"/>
  <c r="D13614" i="9"/>
  <c r="D13612" i="9"/>
  <c r="D13611" i="9"/>
  <c r="E3100" i="9" l="1"/>
  <c r="E3098" i="9"/>
  <c r="D13618" i="9"/>
  <c r="D13615" i="9"/>
  <c r="D13616" i="9"/>
  <c r="E3104" i="9" l="1"/>
  <c r="E3102" i="9"/>
  <c r="D13622" i="9"/>
  <c r="D13620" i="9"/>
  <c r="D13619" i="9"/>
  <c r="E3108" i="9" l="1"/>
  <c r="E3106" i="9"/>
  <c r="D13626" i="9"/>
  <c r="D13623" i="9"/>
  <c r="D13624" i="9"/>
  <c r="E3110" i="9" l="1"/>
  <c r="E3112" i="9"/>
  <c r="D13630" i="9"/>
  <c r="D13628" i="9"/>
  <c r="D13627" i="9"/>
  <c r="E3116" i="9" l="1"/>
  <c r="E3114" i="9"/>
  <c r="D13634" i="9"/>
  <c r="D13631" i="9"/>
  <c r="D13632" i="9"/>
  <c r="E3118" i="9" l="1"/>
  <c r="E3120" i="9"/>
  <c r="D13638" i="9"/>
  <c r="D13636" i="9"/>
  <c r="D13635" i="9"/>
  <c r="E3124" i="9" l="1"/>
  <c r="E3122" i="9"/>
  <c r="D13642" i="9"/>
  <c r="D13639" i="9"/>
  <c r="D13640" i="9"/>
  <c r="E3128" i="9" l="1"/>
  <c r="E3126" i="9"/>
  <c r="D13646" i="9"/>
  <c r="D13644" i="9"/>
  <c r="D13643" i="9"/>
  <c r="E3132" i="9" l="1"/>
  <c r="E3130" i="9"/>
  <c r="D13650" i="9"/>
  <c r="D13647" i="9"/>
  <c r="D13648" i="9"/>
  <c r="E3134" i="9" l="1"/>
  <c r="E3136" i="9"/>
  <c r="D13654" i="9"/>
  <c r="D13652" i="9"/>
  <c r="D13651" i="9"/>
  <c r="E3138" i="9" l="1"/>
  <c r="E3140" i="9"/>
  <c r="D13658" i="9"/>
  <c r="D13655" i="9"/>
  <c r="D13656" i="9"/>
  <c r="E3142" i="9" l="1"/>
  <c r="E3144" i="9"/>
  <c r="D13662" i="9"/>
  <c r="D13660" i="9"/>
  <c r="D13659" i="9"/>
  <c r="E3148" i="9" l="1"/>
  <c r="E3146" i="9"/>
  <c r="D13666" i="9"/>
  <c r="D13663" i="9"/>
  <c r="D13664" i="9"/>
  <c r="E3150" i="9" l="1"/>
  <c r="E3152" i="9"/>
  <c r="D13670" i="9"/>
  <c r="D13668" i="9"/>
  <c r="D13667" i="9"/>
  <c r="E3156" i="9" l="1"/>
  <c r="E3154" i="9"/>
  <c r="D13674" i="9"/>
  <c r="D13671" i="9"/>
  <c r="D13672" i="9"/>
  <c r="E3158" i="9" l="1"/>
  <c r="E3160" i="9"/>
  <c r="D13678" i="9"/>
  <c r="D13676" i="9"/>
  <c r="D13675" i="9"/>
  <c r="E3164" i="9" l="1"/>
  <c r="E3162" i="9"/>
  <c r="D13682" i="9"/>
  <c r="D13679" i="9"/>
  <c r="D13680" i="9"/>
  <c r="E3166" i="9" l="1"/>
  <c r="E3168" i="9"/>
  <c r="D13686" i="9"/>
  <c r="D13684" i="9"/>
  <c r="D13683" i="9"/>
  <c r="E3172" i="9" l="1"/>
  <c r="E3170" i="9"/>
  <c r="D13690" i="9"/>
  <c r="D13687" i="9"/>
  <c r="D13688" i="9"/>
  <c r="E3174" i="9" l="1"/>
  <c r="E3176" i="9"/>
  <c r="D13694" i="9"/>
  <c r="D13692" i="9"/>
  <c r="D13691" i="9"/>
  <c r="E3180" i="9" l="1"/>
  <c r="E3178" i="9"/>
  <c r="D13698" i="9"/>
  <c r="D13695" i="9"/>
  <c r="D13696" i="9"/>
  <c r="E3182" i="9" l="1"/>
  <c r="E3184" i="9"/>
  <c r="D13702" i="9"/>
  <c r="D13700" i="9"/>
  <c r="D13699" i="9"/>
  <c r="E3188" i="9" l="1"/>
  <c r="E3186" i="9"/>
  <c r="D13706" i="9"/>
  <c r="D13703" i="9"/>
  <c r="D13704" i="9"/>
  <c r="E3190" i="9" l="1"/>
  <c r="E3192" i="9"/>
  <c r="D13710" i="9"/>
  <c r="D13708" i="9"/>
  <c r="D13707" i="9"/>
  <c r="E3196" i="9" l="1"/>
  <c r="E3194" i="9"/>
  <c r="D13714" i="9"/>
  <c r="D13711" i="9"/>
  <c r="D13712" i="9"/>
  <c r="E3198" i="9" l="1"/>
  <c r="E3200" i="9"/>
  <c r="D13718" i="9"/>
  <c r="D13716" i="9"/>
  <c r="D13715" i="9"/>
  <c r="E3204" i="9" l="1"/>
  <c r="E3202" i="9"/>
  <c r="D13722" i="9"/>
  <c r="D13719" i="9"/>
  <c r="D13720" i="9"/>
  <c r="E3206" i="9" l="1"/>
  <c r="E3208" i="9"/>
  <c r="D13726" i="9"/>
  <c r="D13724" i="9"/>
  <c r="D13723" i="9"/>
  <c r="E3212" i="9" l="1"/>
  <c r="E3210" i="9"/>
  <c r="D13730" i="9"/>
  <c r="D13727" i="9"/>
  <c r="D13728" i="9"/>
  <c r="E3214" i="9" l="1"/>
  <c r="E3216" i="9"/>
  <c r="D13734" i="9"/>
  <c r="D13732" i="9"/>
  <c r="D13731" i="9"/>
  <c r="E3220" i="9" l="1"/>
  <c r="E3218" i="9"/>
  <c r="D13738" i="9"/>
  <c r="D13735" i="9"/>
  <c r="D13736" i="9"/>
  <c r="E3222" i="9" l="1"/>
  <c r="E3224" i="9"/>
  <c r="D13742" i="9"/>
  <c r="D13740" i="9"/>
  <c r="D13739" i="9"/>
  <c r="E3228" i="9" l="1"/>
  <c r="E3226" i="9"/>
  <c r="D13746" i="9"/>
  <c r="D13743" i="9"/>
  <c r="D13744" i="9"/>
  <c r="E3230" i="9" l="1"/>
  <c r="E3232" i="9"/>
  <c r="D13750" i="9"/>
  <c r="D13748" i="9"/>
  <c r="D13747" i="9"/>
  <c r="E3234" i="9" l="1"/>
  <c r="E3236" i="9"/>
  <c r="D13754" i="9"/>
  <c r="D13751" i="9"/>
  <c r="D13752" i="9"/>
  <c r="E3238" i="9" l="1"/>
  <c r="E3240" i="9"/>
  <c r="D13758" i="9"/>
  <c r="D13756" i="9"/>
  <c r="D13755" i="9"/>
  <c r="E3244" i="9" l="1"/>
  <c r="E3242" i="9"/>
  <c r="D13762" i="9"/>
  <c r="D13759" i="9"/>
  <c r="D13760" i="9"/>
  <c r="E3246" i="9" l="1"/>
  <c r="E3248" i="9"/>
  <c r="D13766" i="9"/>
  <c r="D13764" i="9"/>
  <c r="D13763" i="9"/>
  <c r="E3252" i="9" l="1"/>
  <c r="E3250" i="9"/>
  <c r="D13770" i="9"/>
  <c r="D13767" i="9"/>
  <c r="D13768" i="9"/>
  <c r="E3254" i="9" l="1"/>
  <c r="E3256" i="9"/>
  <c r="D13772" i="9"/>
  <c r="D13771" i="9"/>
  <c r="D13774" i="9"/>
  <c r="E3260" i="9" l="1"/>
  <c r="E3258" i="9"/>
  <c r="D13778" i="9"/>
  <c r="D13775" i="9"/>
  <c r="D13776" i="9"/>
  <c r="E3262" i="9" l="1"/>
  <c r="E3264" i="9"/>
  <c r="D13780" i="9"/>
  <c r="D13779" i="9"/>
  <c r="D13782" i="9"/>
  <c r="E3268" i="9" l="1"/>
  <c r="E3266" i="9"/>
  <c r="D13786" i="9"/>
  <c r="D13783" i="9"/>
  <c r="D13784" i="9"/>
  <c r="E3270" i="9" l="1"/>
  <c r="E3272" i="9"/>
  <c r="D13788" i="9"/>
  <c r="D13787" i="9"/>
  <c r="D13790" i="9"/>
  <c r="E3276" i="9" l="1"/>
  <c r="E3274" i="9"/>
  <c r="D13794" i="9"/>
  <c r="D13791" i="9"/>
  <c r="D13792" i="9"/>
  <c r="E3278" i="9" l="1"/>
  <c r="E3280" i="9"/>
  <c r="D13796" i="9"/>
  <c r="D13795" i="9"/>
  <c r="D13798" i="9"/>
  <c r="E3284" i="9" l="1"/>
  <c r="E3282" i="9"/>
  <c r="D13802" i="9"/>
  <c r="D13799" i="9"/>
  <c r="D13800" i="9"/>
  <c r="E3286" i="9" l="1"/>
  <c r="E3288" i="9"/>
  <c r="D13804" i="9"/>
  <c r="D13803" i="9"/>
  <c r="D13806" i="9"/>
  <c r="E3292" i="9" l="1"/>
  <c r="E3290" i="9"/>
  <c r="D13810" i="9"/>
  <c r="D13807" i="9"/>
  <c r="D13808" i="9"/>
  <c r="E3294" i="9" l="1"/>
  <c r="E3296" i="9"/>
  <c r="D13812" i="9"/>
  <c r="D13811" i="9"/>
  <c r="D13814" i="9"/>
  <c r="E3300" i="9" l="1"/>
  <c r="E3298" i="9"/>
  <c r="D13818" i="9"/>
  <c r="D13815" i="9"/>
  <c r="D13816" i="9"/>
  <c r="E3302" i="9" l="1"/>
  <c r="E3304" i="9"/>
  <c r="D13820" i="9"/>
  <c r="D13819" i="9"/>
  <c r="D13822" i="9"/>
  <c r="E3308" i="9" l="1"/>
  <c r="E3306" i="9"/>
  <c r="D13826" i="9"/>
  <c r="D13823" i="9"/>
  <c r="D13824" i="9"/>
  <c r="E3310" i="9" l="1"/>
  <c r="E3312" i="9"/>
  <c r="D13828" i="9"/>
  <c r="D13827" i="9"/>
  <c r="D13830" i="9"/>
  <c r="E3316" i="9" l="1"/>
  <c r="E3314" i="9"/>
  <c r="D13834" i="9"/>
  <c r="D13831" i="9"/>
  <c r="D13832" i="9"/>
  <c r="E3318" i="9" l="1"/>
  <c r="E3320" i="9"/>
  <c r="D13836" i="9"/>
  <c r="D13835" i="9"/>
  <c r="D13838" i="9"/>
  <c r="E3324" i="9" l="1"/>
  <c r="E3322" i="9"/>
  <c r="D13842" i="9"/>
  <c r="D13839" i="9"/>
  <c r="D13840" i="9"/>
  <c r="E3326" i="9" l="1"/>
  <c r="E3328" i="9"/>
  <c r="D13844" i="9"/>
  <c r="D13843" i="9"/>
  <c r="D13846" i="9"/>
  <c r="E3332" i="9" l="1"/>
  <c r="E3330" i="9"/>
  <c r="D13850" i="9"/>
  <c r="D13847" i="9"/>
  <c r="D13848" i="9"/>
  <c r="E3334" i="9" l="1"/>
  <c r="E3336" i="9"/>
  <c r="D13852" i="9"/>
  <c r="D13851" i="9"/>
  <c r="D13854" i="9"/>
  <c r="E3340" i="9" l="1"/>
  <c r="E3338" i="9"/>
  <c r="D13858" i="9"/>
  <c r="D13855" i="9"/>
  <c r="D13856" i="9"/>
  <c r="E3342" i="9" l="1"/>
  <c r="E3344" i="9"/>
  <c r="D13860" i="9"/>
  <c r="D13859" i="9"/>
  <c r="D13862" i="9"/>
  <c r="E3348" i="9" l="1"/>
  <c r="E3346" i="9"/>
  <c r="D13866" i="9"/>
  <c r="D13863" i="9"/>
  <c r="D13864" i="9"/>
  <c r="E3350" i="9" l="1"/>
  <c r="E3352" i="9"/>
  <c r="D13868" i="9"/>
  <c r="D13867" i="9"/>
  <c r="D13870" i="9"/>
  <c r="E3356" i="9" l="1"/>
  <c r="E3354" i="9"/>
  <c r="D13874" i="9"/>
  <c r="D13871" i="9"/>
  <c r="D13872" i="9"/>
  <c r="E3358" i="9" l="1"/>
  <c r="E3360" i="9"/>
  <c r="D13876" i="9"/>
  <c r="D13875" i="9"/>
  <c r="D13878" i="9"/>
  <c r="E3364" i="9" l="1"/>
  <c r="E3362" i="9"/>
  <c r="D13882" i="9"/>
  <c r="D13879" i="9"/>
  <c r="D13880" i="9"/>
  <c r="E3366" i="9" l="1"/>
  <c r="E3368" i="9"/>
  <c r="D13884" i="9"/>
  <c r="D13883" i="9"/>
  <c r="D13886" i="9"/>
  <c r="E3372" i="9" l="1"/>
  <c r="E3370" i="9"/>
  <c r="D13890" i="9"/>
  <c r="D13887" i="9"/>
  <c r="D13888" i="9"/>
  <c r="E3374" i="9" l="1"/>
  <c r="E3376" i="9"/>
  <c r="D13892" i="9"/>
  <c r="D13891" i="9"/>
  <c r="D13894" i="9"/>
  <c r="E3378" i="9" l="1"/>
  <c r="E3380" i="9"/>
  <c r="D13898" i="9"/>
  <c r="D13895" i="9"/>
  <c r="D13896" i="9"/>
  <c r="E3382" i="9" l="1"/>
  <c r="E3384" i="9"/>
  <c r="D13900" i="9"/>
  <c r="D13899" i="9"/>
  <c r="D13902" i="9"/>
  <c r="E3388" i="9" l="1"/>
  <c r="E3386" i="9"/>
  <c r="D13906" i="9"/>
  <c r="D13903" i="9"/>
  <c r="D13904" i="9"/>
  <c r="E3390" i="9" l="1"/>
  <c r="E3392" i="9"/>
  <c r="D13908" i="9"/>
  <c r="D13907" i="9"/>
  <c r="D13910" i="9"/>
  <c r="E3396" i="9" l="1"/>
  <c r="E3394" i="9"/>
  <c r="D13914" i="9"/>
  <c r="D13918" i="9" s="1"/>
  <c r="D13911" i="9"/>
  <c r="D13912" i="9"/>
  <c r="E3398" i="9" l="1"/>
  <c r="E3400" i="9"/>
  <c r="D13916" i="9"/>
  <c r="D13915" i="9"/>
  <c r="E3404" i="9" l="1"/>
  <c r="E3402" i="9"/>
  <c r="D13919" i="9"/>
  <c r="D13920" i="9"/>
  <c r="D13922" i="9"/>
  <c r="E3406" i="9" l="1"/>
  <c r="E3408" i="9"/>
  <c r="D13923" i="9"/>
  <c r="D13926" i="9"/>
  <c r="D13924" i="9"/>
  <c r="E3412" i="9" l="1"/>
  <c r="E3410" i="9"/>
  <c r="D13930" i="9"/>
  <c r="D13927" i="9"/>
  <c r="D13928" i="9"/>
  <c r="E3416" i="9" l="1"/>
  <c r="E3414" i="9"/>
  <c r="D13931" i="9"/>
  <c r="D13934" i="9"/>
  <c r="D13932" i="9"/>
  <c r="E3420" i="9" l="1"/>
  <c r="E3418" i="9"/>
  <c r="D13936" i="9"/>
  <c r="D13938" i="9"/>
  <c r="D13935" i="9"/>
  <c r="E3422" i="9" l="1"/>
  <c r="E3424" i="9"/>
  <c r="D13940" i="9"/>
  <c r="D13942" i="9"/>
  <c r="D13939" i="9"/>
  <c r="E3428" i="9" l="1"/>
  <c r="E3426" i="9"/>
  <c r="D13943" i="9"/>
  <c r="D13944" i="9"/>
  <c r="D13946" i="9"/>
  <c r="E3430" i="9" l="1"/>
  <c r="E3432" i="9"/>
  <c r="D13947" i="9"/>
  <c r="D13950" i="9"/>
  <c r="D13948" i="9"/>
  <c r="E3436" i="9" l="1"/>
  <c r="E3434" i="9"/>
  <c r="D13954" i="9"/>
  <c r="D13951" i="9"/>
  <c r="D13952" i="9"/>
  <c r="E3438" i="9" l="1"/>
  <c r="E3440" i="9"/>
  <c r="D13955" i="9"/>
  <c r="D13958" i="9"/>
  <c r="D13956" i="9"/>
  <c r="E3444" i="9" l="1"/>
  <c r="E3442" i="9"/>
  <c r="D13960" i="9"/>
  <c r="D13962" i="9"/>
  <c r="D13959" i="9"/>
  <c r="E3446" i="9" l="1"/>
  <c r="E3448" i="9"/>
  <c r="D13964" i="9"/>
  <c r="D13966" i="9"/>
  <c r="D13963" i="9"/>
  <c r="E3452" i="9" l="1"/>
  <c r="E3450" i="9"/>
  <c r="D13967" i="9"/>
  <c r="D13968" i="9"/>
  <c r="D13970" i="9"/>
  <c r="E3454" i="9" l="1"/>
  <c r="E3456" i="9"/>
  <c r="D13971" i="9"/>
  <c r="D13974" i="9"/>
  <c r="D13972" i="9"/>
  <c r="E3460" i="9" l="1"/>
  <c r="E3458" i="9"/>
  <c r="D13978" i="9"/>
  <c r="D13975" i="9"/>
  <c r="D13976" i="9"/>
  <c r="E3462" i="9" l="1"/>
  <c r="E3464" i="9"/>
  <c r="D13979" i="9"/>
  <c r="D13982" i="9"/>
  <c r="D13980" i="9"/>
  <c r="E3468" i="9" l="1"/>
  <c r="E3466" i="9"/>
  <c r="D13984" i="9"/>
  <c r="D13986" i="9"/>
  <c r="D13983" i="9"/>
  <c r="E3470" i="9" l="1"/>
  <c r="E3472" i="9"/>
  <c r="D13988" i="9"/>
  <c r="D13990" i="9"/>
  <c r="D13987" i="9"/>
  <c r="E3476" i="9" l="1"/>
  <c r="E3474" i="9"/>
  <c r="D13991" i="9"/>
  <c r="D13992" i="9"/>
  <c r="D13994" i="9"/>
  <c r="E3478" i="9" l="1"/>
  <c r="E3480" i="9"/>
  <c r="D13995" i="9"/>
  <c r="D13998" i="9"/>
  <c r="D13996" i="9"/>
  <c r="E3484" i="9" l="1"/>
  <c r="E3482" i="9"/>
  <c r="D14002" i="9"/>
  <c r="D13999" i="9"/>
  <c r="D14000" i="9"/>
  <c r="E3486" i="9" l="1"/>
  <c r="E3488" i="9"/>
  <c r="D14003" i="9"/>
  <c r="D14006" i="9"/>
  <c r="D14004" i="9"/>
  <c r="E3492" i="9" l="1"/>
  <c r="E3490" i="9"/>
  <c r="D14008" i="9"/>
  <c r="D14010" i="9"/>
  <c r="D14007" i="9"/>
  <c r="E3494" i="9" l="1"/>
  <c r="E3496" i="9"/>
  <c r="D14012" i="9"/>
  <c r="D14014" i="9"/>
  <c r="D14011" i="9"/>
  <c r="E3500" i="9" l="1"/>
  <c r="E3498" i="9"/>
  <c r="D14015" i="9"/>
  <c r="D14016" i="9"/>
  <c r="D14018" i="9"/>
  <c r="E3502" i="9" l="1"/>
  <c r="E3504" i="9"/>
  <c r="D14022" i="9"/>
  <c r="D14020" i="9"/>
  <c r="D14019" i="9"/>
  <c r="E3506" i="9" l="1"/>
  <c r="E3508" i="9"/>
  <c r="D14024" i="9"/>
  <c r="D14023" i="9"/>
  <c r="D14026" i="9"/>
  <c r="E3510" i="9" l="1"/>
  <c r="E3512" i="9"/>
  <c r="D14027" i="9"/>
  <c r="D14028" i="9"/>
  <c r="D14030" i="9"/>
  <c r="E3516" i="9" l="1"/>
  <c r="E3514" i="9"/>
  <c r="D14032" i="9"/>
  <c r="D14034" i="9"/>
  <c r="D14031" i="9"/>
  <c r="E3518" i="9" l="1"/>
  <c r="E3520" i="9"/>
  <c r="D14038" i="9"/>
  <c r="D14036" i="9"/>
  <c r="D14035" i="9"/>
  <c r="E3524" i="9" l="1"/>
  <c r="E3522" i="9"/>
  <c r="D14039" i="9"/>
  <c r="D14042" i="9"/>
  <c r="D14040" i="9"/>
  <c r="E3526" i="9" l="1"/>
  <c r="E3528" i="9"/>
  <c r="D14046" i="9"/>
  <c r="D14044" i="9"/>
  <c r="D14043" i="9"/>
  <c r="E3532" i="9" l="1"/>
  <c r="E3530" i="9"/>
  <c r="D14048" i="9"/>
  <c r="D14047" i="9"/>
  <c r="D14050" i="9"/>
  <c r="E3534" i="9" l="1"/>
  <c r="E3536" i="9"/>
  <c r="D14051" i="9"/>
  <c r="D14052" i="9"/>
  <c r="D14054" i="9"/>
  <c r="E3540" i="9" l="1"/>
  <c r="E3538" i="9"/>
  <c r="D14056" i="9"/>
  <c r="D14058" i="9"/>
  <c r="D14055" i="9"/>
  <c r="E3542" i="9" l="1"/>
  <c r="E3544" i="9"/>
  <c r="D14060" i="9"/>
  <c r="D14059" i="9"/>
  <c r="D14062" i="9"/>
  <c r="E3548" i="9" l="1"/>
  <c r="E3546" i="9"/>
  <c r="D14063" i="9"/>
  <c r="D14064" i="9"/>
  <c r="D14066" i="9"/>
  <c r="E3550" i="9" l="1"/>
  <c r="E3552" i="9"/>
  <c r="D14070" i="9"/>
  <c r="D14068" i="9"/>
  <c r="D14067" i="9"/>
  <c r="E3556" i="9" l="1"/>
  <c r="E3554" i="9"/>
  <c r="D14074" i="9"/>
  <c r="D14071" i="9"/>
  <c r="D14072" i="9"/>
  <c r="E3558" i="9" l="1"/>
  <c r="E3560" i="9"/>
  <c r="D14075" i="9"/>
  <c r="D14078" i="9"/>
  <c r="D14076" i="9"/>
  <c r="E3564" i="9" l="1"/>
  <c r="E3562" i="9"/>
  <c r="D14080" i="9"/>
  <c r="D14082" i="9"/>
  <c r="D14079" i="9"/>
  <c r="E3566" i="9" l="1"/>
  <c r="E3568" i="9"/>
  <c r="D14084" i="9"/>
  <c r="D14083" i="9"/>
  <c r="D14086" i="9"/>
  <c r="E3572" i="9" l="1"/>
  <c r="E3570" i="9"/>
  <c r="D14087" i="9"/>
  <c r="D14088" i="9"/>
  <c r="D14090" i="9"/>
  <c r="E3574" i="9" l="1"/>
  <c r="E3576" i="9"/>
  <c r="D14094" i="9"/>
  <c r="D14092" i="9"/>
  <c r="D14091" i="9"/>
  <c r="E3578" i="9" l="1"/>
  <c r="E3580" i="9"/>
  <c r="D14096" i="9"/>
  <c r="D14095" i="9"/>
  <c r="D14098" i="9"/>
  <c r="E3582" i="9" l="1"/>
  <c r="E3584" i="9"/>
  <c r="D14102" i="9"/>
  <c r="D14099" i="9"/>
  <c r="D14100" i="9"/>
  <c r="E3588" i="9" l="1"/>
  <c r="E3586" i="9"/>
  <c r="D14104" i="9"/>
  <c r="D14106" i="9"/>
  <c r="D14103" i="9"/>
  <c r="E3590" i="9" l="1"/>
  <c r="E3592" i="9"/>
  <c r="D14108" i="9"/>
  <c r="D14110" i="9"/>
  <c r="D14107" i="9"/>
  <c r="E3594" i="9" l="1"/>
  <c r="E3596" i="9"/>
  <c r="D14112" i="9"/>
  <c r="D14111" i="9"/>
  <c r="D14114" i="9"/>
  <c r="E3598" i="9" l="1"/>
  <c r="E3600" i="9"/>
  <c r="D14115" i="9"/>
  <c r="D14118" i="9"/>
  <c r="D14116" i="9"/>
  <c r="E3604" i="9" l="1"/>
  <c r="E3602" i="9"/>
  <c r="D14119" i="9"/>
  <c r="D14122" i="9"/>
  <c r="D14120" i="9"/>
  <c r="E3606" i="9" l="1"/>
  <c r="E3608" i="9"/>
  <c r="D14126" i="9"/>
  <c r="D14123" i="9"/>
  <c r="D14124" i="9"/>
  <c r="E3612" i="9" l="1"/>
  <c r="E3610" i="9"/>
  <c r="D14128" i="9"/>
  <c r="D14130" i="9"/>
  <c r="D14127" i="9"/>
  <c r="E3614" i="9" l="1"/>
  <c r="E3616" i="9"/>
  <c r="D14132" i="9"/>
  <c r="D14131" i="9"/>
  <c r="D14134" i="9"/>
  <c r="E3620" i="9" l="1"/>
  <c r="E3618" i="9"/>
  <c r="D14136" i="9"/>
  <c r="D14135" i="9"/>
  <c r="D14138" i="9"/>
  <c r="E3622" i="9" l="1"/>
  <c r="E3624" i="9"/>
  <c r="D14139" i="9"/>
  <c r="D14142" i="9"/>
  <c r="D14140" i="9"/>
  <c r="E3628" i="9" l="1"/>
  <c r="E3626" i="9"/>
  <c r="D14143" i="9"/>
  <c r="D14146" i="9"/>
  <c r="D14144" i="9"/>
  <c r="E3630" i="9" l="1"/>
  <c r="E3632" i="9"/>
  <c r="D14150" i="9"/>
  <c r="D14147" i="9"/>
  <c r="D14148" i="9"/>
  <c r="E3636" i="9" l="1"/>
  <c r="E3634" i="9"/>
  <c r="D14152" i="9"/>
  <c r="D14151" i="9"/>
  <c r="D14154" i="9"/>
  <c r="E3638" i="9" l="1"/>
  <c r="E3640" i="9"/>
  <c r="D14156" i="9"/>
  <c r="D14155" i="9"/>
  <c r="D14158" i="9"/>
  <c r="E3644" i="9" l="1"/>
  <c r="E3642" i="9"/>
  <c r="D14160" i="9"/>
  <c r="D14159" i="9"/>
  <c r="D14162" i="9"/>
  <c r="E3646" i="9" l="1"/>
  <c r="E3648" i="9"/>
  <c r="D14163" i="9"/>
  <c r="D14166" i="9"/>
  <c r="D14164" i="9"/>
  <c r="E3650" i="9" l="1"/>
  <c r="E3652" i="9"/>
  <c r="D14167" i="9"/>
  <c r="D14170" i="9"/>
  <c r="D14168" i="9"/>
  <c r="E3654" i="9" l="1"/>
  <c r="E3656" i="9"/>
  <c r="D14174" i="9"/>
  <c r="D14172" i="9"/>
  <c r="D14171" i="9"/>
  <c r="E3660" i="9" l="1"/>
  <c r="E3658" i="9"/>
  <c r="D14176" i="9"/>
  <c r="D14175" i="9"/>
  <c r="D14178" i="9"/>
  <c r="E3662" i="9" l="1"/>
  <c r="E3664" i="9"/>
  <c r="D14180" i="9"/>
  <c r="D14179" i="9"/>
  <c r="D14182" i="9"/>
  <c r="E3668" i="9" l="1"/>
  <c r="E3666" i="9"/>
  <c r="D14184" i="9"/>
  <c r="D14183" i="9"/>
  <c r="D14186" i="9"/>
  <c r="E3670" i="9" l="1"/>
  <c r="E3672" i="9"/>
  <c r="D14187" i="9"/>
  <c r="D14190" i="9"/>
  <c r="D14188" i="9"/>
  <c r="E3676" i="9" l="1"/>
  <c r="E3674" i="9"/>
  <c r="D14191" i="9"/>
  <c r="D14194" i="9"/>
  <c r="D14192" i="9"/>
  <c r="E3678" i="9" l="1"/>
  <c r="E3680" i="9"/>
  <c r="D14198" i="9"/>
  <c r="D14196" i="9"/>
  <c r="D14195" i="9"/>
  <c r="E3684" i="9" l="1"/>
  <c r="E3682" i="9"/>
  <c r="D14200" i="9"/>
  <c r="D14199" i="9"/>
  <c r="D14202" i="9"/>
  <c r="E3686" i="9" l="1"/>
  <c r="E3688" i="9"/>
  <c r="D14204" i="9"/>
  <c r="D14203" i="9"/>
  <c r="D14206" i="9"/>
  <c r="E3692" i="9" l="1"/>
  <c r="E3690" i="9"/>
  <c r="D14208" i="9"/>
  <c r="D14207" i="9"/>
  <c r="D14210" i="9"/>
  <c r="E3694" i="9" l="1"/>
  <c r="E3696" i="9"/>
  <c r="D14211" i="9"/>
  <c r="D14214" i="9"/>
  <c r="D14212" i="9"/>
  <c r="E3700" i="9" l="1"/>
  <c r="E3698" i="9"/>
  <c r="D14215" i="9"/>
  <c r="D14218" i="9"/>
  <c r="D14216" i="9"/>
  <c r="E3702" i="9" l="1"/>
  <c r="E3704" i="9"/>
  <c r="D14222" i="9"/>
  <c r="D14220" i="9"/>
  <c r="D14219" i="9"/>
  <c r="E3708" i="9" l="1"/>
  <c r="E3706" i="9"/>
  <c r="D14224" i="9"/>
  <c r="D14223" i="9"/>
  <c r="D14226" i="9"/>
  <c r="E3710" i="9" l="1"/>
  <c r="E3712" i="9"/>
  <c r="D14228" i="9"/>
  <c r="D14227" i="9"/>
  <c r="D14230" i="9"/>
  <c r="E3716" i="9" l="1"/>
  <c r="E3714" i="9"/>
  <c r="D14232" i="9"/>
  <c r="D14231" i="9"/>
  <c r="D14234" i="9"/>
  <c r="E3718" i="9" l="1"/>
  <c r="E3720" i="9"/>
  <c r="D14235" i="9"/>
  <c r="D14238" i="9"/>
  <c r="D14236" i="9"/>
  <c r="E3722" i="9" l="1"/>
  <c r="E3724" i="9"/>
  <c r="D14239" i="9"/>
  <c r="D14242" i="9"/>
  <c r="D14240" i="9"/>
  <c r="E3726" i="9" l="1"/>
  <c r="E3728" i="9"/>
  <c r="D14246" i="9"/>
  <c r="D14244" i="9"/>
  <c r="D14243" i="9"/>
  <c r="E3732" i="9" l="1"/>
  <c r="E3730" i="9"/>
  <c r="D14248" i="9"/>
  <c r="D14247" i="9"/>
  <c r="D14250" i="9"/>
  <c r="E3734" i="9" l="1"/>
  <c r="E3736" i="9"/>
  <c r="D14252" i="9"/>
  <c r="D14251" i="9"/>
  <c r="D14254" i="9"/>
  <c r="E3740" i="9" l="1"/>
  <c r="E3738" i="9"/>
  <c r="D14256" i="9"/>
  <c r="D14255" i="9"/>
  <c r="D14258" i="9"/>
  <c r="E3742" i="9" l="1"/>
  <c r="E3744" i="9"/>
  <c r="D14259" i="9"/>
  <c r="D14262" i="9"/>
  <c r="D14260" i="9"/>
  <c r="E3748" i="9" l="1"/>
  <c r="E3746" i="9"/>
  <c r="D14263" i="9"/>
  <c r="D14266" i="9"/>
  <c r="D14264" i="9"/>
  <c r="E3750" i="9" l="1"/>
  <c r="E3752" i="9"/>
  <c r="D14270" i="9"/>
  <c r="D14268" i="9"/>
  <c r="D14267" i="9"/>
  <c r="E3756" i="9" l="1"/>
  <c r="E3754" i="9"/>
  <c r="D14272" i="9"/>
  <c r="D14271" i="9"/>
  <c r="D14274" i="9"/>
  <c r="E3758" i="9" l="1"/>
  <c r="E3760" i="9"/>
  <c r="D14276" i="9"/>
  <c r="D14275" i="9"/>
  <c r="D14278" i="9"/>
  <c r="E3764" i="9" l="1"/>
  <c r="E3762" i="9"/>
  <c r="D14280" i="9"/>
  <c r="D14279" i="9"/>
  <c r="D14282" i="9"/>
  <c r="E3766" i="9" l="1"/>
  <c r="E3768" i="9"/>
  <c r="D14283" i="9"/>
  <c r="D14286" i="9"/>
  <c r="D14284" i="9"/>
  <c r="E3772" i="9" l="1"/>
  <c r="E3770" i="9"/>
  <c r="D14287" i="9"/>
  <c r="D14290" i="9"/>
  <c r="D14288" i="9"/>
  <c r="E3774" i="9" l="1"/>
  <c r="E3776" i="9"/>
  <c r="D14294" i="9"/>
  <c r="D14292" i="9"/>
  <c r="D14291" i="9"/>
  <c r="E3780" i="9" l="1"/>
  <c r="E3778" i="9"/>
  <c r="D14296" i="9"/>
  <c r="D14295" i="9"/>
  <c r="D14298" i="9"/>
  <c r="E3782" i="9" l="1"/>
  <c r="E3784" i="9"/>
  <c r="D14300" i="9"/>
  <c r="D14299" i="9"/>
  <c r="D14302" i="9"/>
  <c r="E3788" i="9" l="1"/>
  <c r="E3786" i="9"/>
  <c r="D14304" i="9"/>
  <c r="D14303" i="9"/>
  <c r="D14306" i="9"/>
  <c r="E3790" i="9" l="1"/>
  <c r="E3792" i="9"/>
  <c r="D14307" i="9"/>
  <c r="D14310" i="9"/>
  <c r="D14308" i="9"/>
  <c r="E3794" i="9" l="1"/>
  <c r="E3796" i="9"/>
  <c r="D14311" i="9"/>
  <c r="D14314" i="9"/>
  <c r="D14312" i="9"/>
  <c r="E3798" i="9" l="1"/>
  <c r="E3800" i="9"/>
  <c r="D14318" i="9"/>
  <c r="D14316" i="9"/>
  <c r="D14315" i="9"/>
  <c r="E3804" i="9" l="1"/>
  <c r="E3802" i="9"/>
  <c r="D14320" i="9"/>
  <c r="D14319" i="9"/>
  <c r="D14322" i="9"/>
  <c r="E3806" i="9" l="1"/>
  <c r="E3808" i="9"/>
  <c r="D14324" i="9"/>
  <c r="D14323" i="9"/>
  <c r="D14326" i="9"/>
  <c r="E3812" i="9" l="1"/>
  <c r="E3810" i="9"/>
  <c r="D14328" i="9"/>
  <c r="D14327" i="9"/>
  <c r="D14330" i="9"/>
  <c r="E3814" i="9" l="1"/>
  <c r="E3816" i="9"/>
  <c r="D14331" i="9"/>
  <c r="D14334" i="9"/>
  <c r="D14332" i="9"/>
  <c r="E3820" i="9" l="1"/>
  <c r="E3818" i="9"/>
  <c r="D14335" i="9"/>
  <c r="D14338" i="9"/>
  <c r="D14336" i="9"/>
  <c r="E3822" i="9" l="1"/>
  <c r="E3824" i="9"/>
  <c r="D14342" i="9"/>
  <c r="D14340" i="9"/>
  <c r="D14339" i="9"/>
  <c r="E3828" i="9" l="1"/>
  <c r="E3826" i="9"/>
  <c r="D14344" i="9"/>
  <c r="D14343" i="9"/>
  <c r="D14346" i="9"/>
  <c r="E3830" i="9" l="1"/>
  <c r="E3832" i="9"/>
  <c r="D14348" i="9"/>
  <c r="D14347" i="9"/>
  <c r="D14350" i="9"/>
  <c r="E3834" i="9" l="1"/>
  <c r="E3836" i="9"/>
  <c r="D14352" i="9"/>
  <c r="D14351" i="9"/>
  <c r="D14354" i="9"/>
  <c r="E3838" i="9" l="1"/>
  <c r="E3840" i="9"/>
  <c r="D14355" i="9"/>
  <c r="D14358" i="9"/>
  <c r="D14356" i="9"/>
  <c r="E3844" i="9" l="1"/>
  <c r="E3842" i="9"/>
  <c r="D14359" i="9"/>
  <c r="D14362" i="9"/>
  <c r="D14360" i="9"/>
  <c r="E3846" i="9" l="1"/>
  <c r="E3848" i="9"/>
  <c r="D14366" i="9"/>
  <c r="D14364" i="9"/>
  <c r="D14363" i="9"/>
  <c r="E3852" i="9" l="1"/>
  <c r="E3850" i="9"/>
  <c r="D14368" i="9"/>
  <c r="D14367" i="9"/>
  <c r="D14370" i="9"/>
  <c r="E3854" i="9" l="1"/>
  <c r="E3856" i="9"/>
  <c r="D14372" i="9"/>
  <c r="D14371" i="9"/>
  <c r="D14374" i="9"/>
  <c r="E3860" i="9" l="1"/>
  <c r="E3858" i="9"/>
  <c r="D14376" i="9"/>
  <c r="D14375" i="9"/>
  <c r="D14378" i="9"/>
  <c r="E3862" i="9" l="1"/>
  <c r="E3864" i="9"/>
  <c r="D14379" i="9"/>
  <c r="D14382" i="9"/>
  <c r="D14380" i="9"/>
  <c r="E3866" i="9" l="1"/>
  <c r="E3868" i="9"/>
  <c r="D14383" i="9"/>
  <c r="D14386" i="9"/>
  <c r="D14384" i="9"/>
  <c r="E3870" i="9" l="1"/>
  <c r="E3872" i="9"/>
  <c r="D14390" i="9"/>
  <c r="D14388" i="9"/>
  <c r="D14387" i="9"/>
  <c r="E3876" i="9" l="1"/>
  <c r="E3874" i="9"/>
  <c r="D14392" i="9"/>
  <c r="D14391" i="9"/>
  <c r="D14394" i="9"/>
  <c r="E3878" i="9" l="1"/>
  <c r="E3880" i="9"/>
  <c r="D14396" i="9"/>
  <c r="D14395" i="9"/>
  <c r="D14398" i="9"/>
  <c r="E3884" i="9" l="1"/>
  <c r="E3882" i="9"/>
  <c r="D14400" i="9"/>
  <c r="D14399" i="9"/>
  <c r="D14402" i="9"/>
  <c r="E3886" i="9" l="1"/>
  <c r="E3888" i="9"/>
  <c r="D14403" i="9"/>
  <c r="D14406" i="9"/>
  <c r="D14404" i="9"/>
  <c r="E3892" i="9" l="1"/>
  <c r="E3890" i="9"/>
  <c r="D14407" i="9"/>
  <c r="D14410" i="9"/>
  <c r="D14408" i="9"/>
  <c r="E3894" i="9" l="1"/>
  <c r="E3896" i="9"/>
  <c r="D14414" i="9"/>
  <c r="D14412" i="9"/>
  <c r="D14411" i="9"/>
  <c r="E3900" i="9" l="1"/>
  <c r="E3898" i="9"/>
  <c r="D14416" i="9"/>
  <c r="D14415" i="9"/>
  <c r="D14418" i="9"/>
  <c r="E3902" i="9" l="1"/>
  <c r="E3904" i="9"/>
  <c r="D14420" i="9"/>
  <c r="D14419" i="9"/>
  <c r="D14422" i="9"/>
  <c r="E3908" i="9" l="1"/>
  <c r="E3906" i="9"/>
  <c r="D14424" i="9"/>
  <c r="D14423" i="9"/>
  <c r="D14426" i="9"/>
  <c r="E3910" i="9" l="1"/>
  <c r="E3912" i="9"/>
  <c r="D14427" i="9"/>
  <c r="D14430" i="9"/>
  <c r="D14428" i="9"/>
  <c r="E3916" i="9" l="1"/>
  <c r="E3914" i="9"/>
  <c r="D14431" i="9"/>
  <c r="D14434" i="9"/>
  <c r="D14432" i="9"/>
  <c r="E3918" i="9" l="1"/>
  <c r="E3920" i="9"/>
  <c r="D14438" i="9"/>
  <c r="D14436" i="9"/>
  <c r="D14435" i="9"/>
  <c r="E3924" i="9" l="1"/>
  <c r="E3922" i="9"/>
  <c r="D14440" i="9"/>
  <c r="D14439" i="9"/>
  <c r="D14442" i="9"/>
  <c r="E3926" i="9" l="1"/>
  <c r="E3928" i="9"/>
  <c r="D14444" i="9"/>
  <c r="D14443" i="9"/>
  <c r="D14446" i="9"/>
  <c r="E3932" i="9" l="1"/>
  <c r="E3930" i="9"/>
  <c r="D14448" i="9"/>
  <c r="D14447" i="9"/>
  <c r="D14450" i="9"/>
  <c r="E3934" i="9" l="1"/>
  <c r="E3936" i="9"/>
  <c r="D14451" i="9"/>
  <c r="D14454" i="9"/>
  <c r="D14452" i="9"/>
  <c r="E3938" i="9" l="1"/>
  <c r="E3940" i="9"/>
  <c r="D14455" i="9"/>
  <c r="D14458" i="9"/>
  <c r="D14456" i="9"/>
  <c r="E3944" i="9" l="1"/>
  <c r="E3942" i="9"/>
  <c r="D14462" i="9"/>
  <c r="D14460" i="9"/>
  <c r="D14459" i="9"/>
  <c r="E3948" i="9" l="1"/>
  <c r="E3946" i="9"/>
  <c r="D14464" i="9"/>
  <c r="D14463" i="9"/>
  <c r="D14466" i="9"/>
  <c r="E3950" i="9" l="1"/>
  <c r="E3952" i="9"/>
  <c r="D14468" i="9"/>
  <c r="D14467" i="9"/>
  <c r="D14470" i="9"/>
  <c r="E3956" i="9" l="1"/>
  <c r="E3954" i="9"/>
  <c r="D14472" i="9"/>
  <c r="D14471" i="9"/>
  <c r="D14474" i="9"/>
  <c r="E3958" i="9" l="1"/>
  <c r="E3960" i="9"/>
  <c r="D14475" i="9"/>
  <c r="D14478" i="9"/>
  <c r="D14476" i="9"/>
  <c r="E3964" i="9" l="1"/>
  <c r="E3962" i="9"/>
  <c r="D14479" i="9"/>
  <c r="D14482" i="9"/>
  <c r="D14480" i="9"/>
  <c r="E3966" i="9" l="1"/>
  <c r="E3968" i="9"/>
  <c r="D14486" i="9"/>
  <c r="D14484" i="9"/>
  <c r="D14483" i="9"/>
  <c r="E3972" i="9" l="1"/>
  <c r="E3970" i="9"/>
  <c r="D14488" i="9"/>
  <c r="D14487" i="9"/>
  <c r="D14490" i="9"/>
  <c r="E3974" i="9" l="1"/>
  <c r="E3976" i="9"/>
  <c r="D14492" i="9"/>
  <c r="D14491" i="9"/>
  <c r="D14494" i="9"/>
  <c r="E3980" i="9" l="1"/>
  <c r="E3978" i="9"/>
  <c r="D14496" i="9"/>
  <c r="D14495" i="9"/>
  <c r="D14498" i="9"/>
  <c r="E3982" i="9" l="1"/>
  <c r="E3984" i="9"/>
  <c r="D14499" i="9"/>
  <c r="D14502" i="9"/>
  <c r="D14500" i="9"/>
  <c r="E3988" i="9" l="1"/>
  <c r="E3986" i="9"/>
  <c r="D14506" i="9"/>
  <c r="D14503" i="9"/>
  <c r="D14504" i="9"/>
  <c r="E3990" i="9" l="1"/>
  <c r="E3992" i="9"/>
  <c r="D14508" i="9"/>
  <c r="D14510" i="9"/>
  <c r="D14507" i="9"/>
  <c r="E3996" i="9" l="1"/>
  <c r="E3994" i="9"/>
  <c r="D14514" i="9"/>
  <c r="D14511" i="9"/>
  <c r="D14512" i="9"/>
  <c r="E3998" i="9" l="1"/>
  <c r="E4000" i="9"/>
  <c r="D14516" i="9"/>
  <c r="D14518" i="9"/>
  <c r="D14515" i="9"/>
  <c r="E4002" i="9" l="1"/>
  <c r="E4004" i="9"/>
  <c r="D14522" i="9"/>
  <c r="D14519" i="9"/>
  <c r="D14520" i="9"/>
  <c r="E4006" i="9" l="1"/>
  <c r="E4008" i="9"/>
  <c r="D14524" i="9"/>
  <c r="D14526" i="9"/>
  <c r="D14523" i="9"/>
  <c r="E4010" i="9" l="1"/>
  <c r="E4012" i="9"/>
  <c r="D14530" i="9"/>
  <c r="D14527" i="9"/>
  <c r="D14528" i="9"/>
  <c r="E4014" i="9" l="1"/>
  <c r="E4016" i="9"/>
  <c r="D14532" i="9"/>
  <c r="D14534" i="9"/>
  <c r="D14531" i="9"/>
  <c r="E4020" i="9" l="1"/>
  <c r="E4018" i="9"/>
  <c r="D14538" i="9"/>
  <c r="D14535" i="9"/>
  <c r="D14536" i="9"/>
  <c r="E4022" i="9" l="1"/>
  <c r="E4024" i="9"/>
  <c r="D14540" i="9"/>
  <c r="D14542" i="9"/>
  <c r="D14539" i="9"/>
  <c r="E4028" i="9" l="1"/>
  <c r="E4026" i="9"/>
  <c r="D14546" i="9"/>
  <c r="D14543" i="9"/>
  <c r="D14544" i="9"/>
  <c r="E4030" i="9" l="1"/>
  <c r="E4032" i="9"/>
  <c r="D14548" i="9"/>
  <c r="D14550" i="9"/>
  <c r="D14547" i="9"/>
  <c r="E4034" i="9" l="1"/>
  <c r="E4036" i="9"/>
  <c r="D14554" i="9"/>
  <c r="D14551" i="9"/>
  <c r="D14552" i="9"/>
  <c r="E4038" i="9" l="1"/>
  <c r="E4040" i="9"/>
  <c r="D14556" i="9"/>
  <c r="D14558" i="9"/>
  <c r="D14555" i="9"/>
  <c r="E4044" i="9" l="1"/>
  <c r="E4042" i="9"/>
  <c r="D14562" i="9"/>
  <c r="D14559" i="9"/>
  <c r="D14560" i="9"/>
  <c r="E4046" i="9" l="1"/>
  <c r="E4048" i="9"/>
  <c r="D14564" i="9"/>
  <c r="D14566" i="9"/>
  <c r="D14563" i="9"/>
  <c r="E4052" i="9" l="1"/>
  <c r="E4050" i="9"/>
  <c r="D14570" i="9"/>
  <c r="D14567" i="9"/>
  <c r="D14568" i="9"/>
  <c r="E4054" i="9" l="1"/>
  <c r="E4056" i="9"/>
  <c r="D14572" i="9"/>
  <c r="D14574" i="9"/>
  <c r="D14571" i="9"/>
  <c r="E4060" i="9" l="1"/>
  <c r="E4058" i="9"/>
  <c r="D14578" i="9"/>
  <c r="D14575" i="9"/>
  <c r="D14576" i="9"/>
  <c r="E4062" i="9" l="1"/>
  <c r="E4064" i="9"/>
  <c r="D14580" i="9"/>
  <c r="D14582" i="9"/>
  <c r="D14579" i="9"/>
  <c r="E4068" i="9" l="1"/>
  <c r="E4066" i="9"/>
  <c r="D14586" i="9"/>
  <c r="D14583" i="9"/>
  <c r="D14584" i="9"/>
  <c r="E4070" i="9" l="1"/>
  <c r="E4072" i="9"/>
  <c r="D14588" i="9"/>
  <c r="D14587" i="9"/>
  <c r="D14590" i="9"/>
  <c r="E4076" i="9" l="1"/>
  <c r="E4074" i="9"/>
  <c r="D14592" i="9"/>
  <c r="D14591" i="9"/>
  <c r="D14594" i="9"/>
  <c r="E4078" i="9" l="1"/>
  <c r="E4080" i="9"/>
  <c r="D14598" i="9"/>
  <c r="D14596" i="9"/>
  <c r="D14595" i="9"/>
  <c r="E4082" i="9" l="1"/>
  <c r="E4084" i="9"/>
  <c r="D14600" i="9"/>
  <c r="D14599" i="9"/>
  <c r="D14602" i="9"/>
  <c r="E4086" i="9" l="1"/>
  <c r="E4088" i="9"/>
  <c r="D14603" i="9"/>
  <c r="D14604" i="9"/>
  <c r="D14606" i="9"/>
  <c r="E4092" i="9" l="1"/>
  <c r="E4090" i="9"/>
  <c r="D14608" i="9"/>
  <c r="D14607" i="9"/>
  <c r="D14610" i="9"/>
  <c r="E4094" i="9" l="1"/>
  <c r="E4096" i="9"/>
  <c r="D14614" i="9"/>
  <c r="D14611" i="9"/>
  <c r="D14612" i="9"/>
  <c r="E4100" i="9" l="1"/>
  <c r="E4098" i="9"/>
  <c r="D14615" i="9"/>
  <c r="D14616" i="9"/>
  <c r="D14618" i="9"/>
  <c r="E4102" i="9" l="1"/>
  <c r="E4104" i="9"/>
  <c r="D14620" i="9"/>
  <c r="D14619" i="9"/>
  <c r="D14622" i="9"/>
  <c r="E4106" i="9" l="1"/>
  <c r="E4108" i="9"/>
  <c r="D14626" i="9"/>
  <c r="D14624" i="9"/>
  <c r="D14623" i="9"/>
  <c r="E4110" i="9" l="1"/>
  <c r="E4112" i="9"/>
  <c r="D14627" i="9"/>
  <c r="D14628" i="9"/>
  <c r="D14630" i="9"/>
  <c r="E4116" i="9" l="1"/>
  <c r="E4114" i="9"/>
  <c r="D14632" i="9"/>
  <c r="D14634" i="9"/>
  <c r="D14631" i="9"/>
  <c r="E4118" i="9" l="1"/>
  <c r="E4120" i="9"/>
  <c r="D14638" i="9"/>
  <c r="D14636" i="9"/>
  <c r="D14635" i="9"/>
  <c r="E4124" i="9" l="1"/>
  <c r="E4122" i="9"/>
  <c r="D14639" i="9"/>
  <c r="D14642" i="9"/>
  <c r="D14640" i="9"/>
  <c r="E4126" i="9" l="1"/>
  <c r="E4128" i="9"/>
  <c r="D14644" i="9"/>
  <c r="D14643" i="9"/>
  <c r="D14646" i="9"/>
  <c r="E4132" i="9" l="1"/>
  <c r="E4130" i="9"/>
  <c r="D14647" i="9"/>
  <c r="D14650" i="9"/>
  <c r="D14648" i="9"/>
  <c r="E4134" i="9" l="1"/>
  <c r="E4136" i="9"/>
  <c r="D14651" i="9"/>
  <c r="D14654" i="9"/>
  <c r="D14652" i="9"/>
  <c r="E4140" i="9" l="1"/>
  <c r="E4138" i="9"/>
  <c r="D14656" i="9"/>
  <c r="D14655" i="9"/>
  <c r="D14658" i="9"/>
  <c r="E4142" i="9" l="1"/>
  <c r="E4144" i="9"/>
  <c r="D14660" i="9"/>
  <c r="D14659" i="9"/>
  <c r="D14662" i="9"/>
  <c r="E4148" i="9" l="1"/>
  <c r="E4146" i="9"/>
  <c r="D14666" i="9"/>
  <c r="D14663" i="9"/>
  <c r="D14664" i="9"/>
  <c r="E4150" i="9" l="1"/>
  <c r="E4152" i="9"/>
  <c r="D14668" i="9"/>
  <c r="D14670" i="9"/>
  <c r="D14667" i="9"/>
  <c r="E4154" i="9" l="1"/>
  <c r="E4156" i="9"/>
  <c r="D14672" i="9"/>
  <c r="D14671" i="9"/>
  <c r="D14674" i="9"/>
  <c r="E4158" i="9" l="1"/>
  <c r="E4160" i="9"/>
  <c r="D14678" i="9"/>
  <c r="D14675" i="9"/>
  <c r="D14676" i="9"/>
  <c r="E4164" i="9" l="1"/>
  <c r="E4162" i="9"/>
  <c r="D14680" i="9"/>
  <c r="D14682" i="9"/>
  <c r="D14679" i="9"/>
  <c r="E4166" i="9" l="1"/>
  <c r="E4168" i="9"/>
  <c r="D14684" i="9"/>
  <c r="D14683" i="9"/>
  <c r="D14686" i="9"/>
  <c r="E4172" i="9" l="1"/>
  <c r="E4170" i="9"/>
  <c r="D14690" i="9"/>
  <c r="D14688" i="9"/>
  <c r="D14687" i="9"/>
  <c r="E4174" i="9" l="1"/>
  <c r="E4176" i="9"/>
  <c r="D14692" i="9"/>
  <c r="D14694" i="9"/>
  <c r="D14691" i="9"/>
  <c r="E4178" i="9" l="1"/>
  <c r="E4180" i="9"/>
  <c r="D14696" i="9"/>
  <c r="D14695" i="9"/>
  <c r="D14698" i="9"/>
  <c r="E4182" i="9" l="1"/>
  <c r="E4184" i="9"/>
  <c r="D14702" i="9"/>
  <c r="D14700" i="9"/>
  <c r="D14699" i="9"/>
  <c r="E4186" i="9" l="1"/>
  <c r="E4188" i="9"/>
  <c r="D14704" i="9"/>
  <c r="D14703" i="9"/>
  <c r="D14706" i="9"/>
  <c r="E4190" i="9" l="1"/>
  <c r="E4192" i="9"/>
  <c r="D14708" i="9"/>
  <c r="D14707" i="9"/>
  <c r="D14710" i="9"/>
  <c r="E4196" i="9" l="1"/>
  <c r="E4194" i="9"/>
  <c r="D14714" i="9"/>
  <c r="D14712" i="9"/>
  <c r="D14711" i="9"/>
  <c r="E4198" i="9" l="1"/>
  <c r="E4200" i="9"/>
  <c r="D14716" i="9"/>
  <c r="D14715" i="9"/>
  <c r="D14718" i="9"/>
  <c r="E4204" i="9" l="1"/>
  <c r="E4202" i="9"/>
  <c r="D14720" i="9"/>
  <c r="D14719" i="9"/>
  <c r="D14722" i="9"/>
  <c r="E4206" i="9" l="1"/>
  <c r="E4208" i="9"/>
  <c r="D14726" i="9"/>
  <c r="D14724" i="9"/>
  <c r="D14723" i="9"/>
  <c r="E4212" i="9" l="1"/>
  <c r="E4210" i="9"/>
  <c r="D14728" i="9"/>
  <c r="D14727" i="9"/>
  <c r="D14730" i="9"/>
  <c r="E4214" i="9" l="1"/>
  <c r="E4216" i="9"/>
  <c r="D14732" i="9"/>
  <c r="D14731" i="9"/>
  <c r="D14734" i="9"/>
  <c r="E4220" i="9" l="1"/>
  <c r="E4218" i="9"/>
  <c r="D14738" i="9"/>
  <c r="D14736" i="9"/>
  <c r="D14735" i="9"/>
  <c r="E4222" i="9" l="1"/>
  <c r="E4224" i="9"/>
  <c r="D14740" i="9"/>
  <c r="D14739" i="9"/>
  <c r="D14742" i="9"/>
  <c r="E4228" i="9" l="1"/>
  <c r="E4226" i="9"/>
  <c r="D14744" i="9"/>
  <c r="D14743" i="9"/>
  <c r="D14746" i="9"/>
  <c r="E4230" i="9" l="1"/>
  <c r="E4232" i="9"/>
  <c r="D14750" i="9"/>
  <c r="D14748" i="9"/>
  <c r="D14747" i="9"/>
  <c r="E4234" i="9" l="1"/>
  <c r="E4236" i="9"/>
  <c r="D14752" i="9"/>
  <c r="D14751" i="9"/>
  <c r="D14754" i="9"/>
  <c r="E4238" i="9" l="1"/>
  <c r="E4240" i="9"/>
  <c r="D14756" i="9"/>
  <c r="D14755" i="9"/>
  <c r="D14758" i="9"/>
  <c r="E4244" i="9" l="1"/>
  <c r="E4242" i="9"/>
  <c r="D14762" i="9"/>
  <c r="D14760" i="9"/>
  <c r="D14759" i="9"/>
  <c r="E4246" i="9" l="1"/>
  <c r="E4248" i="9"/>
  <c r="D14764" i="9"/>
  <c r="D14763" i="9"/>
  <c r="D14766" i="9"/>
  <c r="E4250" i="9" l="1"/>
  <c r="E4252" i="9"/>
  <c r="D14768" i="9"/>
  <c r="D14767" i="9"/>
  <c r="D14770" i="9"/>
  <c r="E4254" i="9" l="1"/>
  <c r="E4256" i="9"/>
  <c r="D14774" i="9"/>
  <c r="D14772" i="9"/>
  <c r="D14771" i="9"/>
  <c r="E4260" i="9" l="1"/>
  <c r="E4258" i="9"/>
  <c r="D14776" i="9"/>
  <c r="D14775" i="9"/>
  <c r="D14778" i="9"/>
  <c r="E4262" i="9" l="1"/>
  <c r="E4264" i="9"/>
  <c r="D14780" i="9"/>
  <c r="D14779" i="9"/>
  <c r="D14782" i="9"/>
  <c r="E4268" i="9" l="1"/>
  <c r="E4266" i="9"/>
  <c r="D14786" i="9"/>
  <c r="D14784" i="9"/>
  <c r="D14783" i="9"/>
  <c r="E4270" i="9" l="1"/>
  <c r="E4272" i="9"/>
  <c r="D14788" i="9"/>
  <c r="D14787" i="9"/>
  <c r="D14790" i="9"/>
  <c r="E4276" i="9" l="1"/>
  <c r="E4274" i="9"/>
  <c r="D14792" i="9"/>
  <c r="D14791" i="9"/>
  <c r="D14794" i="9"/>
  <c r="E4278" i="9" l="1"/>
  <c r="E4280" i="9"/>
  <c r="D14798" i="9"/>
  <c r="D14796" i="9"/>
  <c r="D14795" i="9"/>
  <c r="E4284" i="9" l="1"/>
  <c r="E4282" i="9"/>
  <c r="D14800" i="9"/>
  <c r="D14799" i="9"/>
  <c r="D14802" i="9"/>
  <c r="E4286" i="9" l="1"/>
  <c r="E4288" i="9"/>
  <c r="D14804" i="9"/>
  <c r="D14803" i="9"/>
  <c r="D14806" i="9"/>
  <c r="E4292" i="9" l="1"/>
  <c r="E4290" i="9"/>
  <c r="D14810" i="9"/>
  <c r="D14808" i="9"/>
  <c r="D14807" i="9"/>
  <c r="E4294" i="9" l="1"/>
  <c r="E4296" i="9"/>
  <c r="D14812" i="9"/>
  <c r="D14811" i="9"/>
  <c r="D14814" i="9"/>
  <c r="E4300" i="9" l="1"/>
  <c r="E4298" i="9"/>
  <c r="D14816" i="9"/>
  <c r="D14815" i="9"/>
  <c r="D14818" i="9"/>
  <c r="E4302" i="9" l="1"/>
  <c r="E4304" i="9"/>
  <c r="D14822" i="9"/>
  <c r="D14820" i="9"/>
  <c r="D14819" i="9"/>
  <c r="E4308" i="9" l="1"/>
  <c r="E4306" i="9"/>
  <c r="D14824" i="9"/>
  <c r="D14823" i="9"/>
  <c r="D14826" i="9"/>
  <c r="E4310" i="9" l="1"/>
  <c r="E4312" i="9"/>
  <c r="D14828" i="9"/>
  <c r="D14827" i="9"/>
  <c r="D14830" i="9"/>
  <c r="E4316" i="9" l="1"/>
  <c r="E4314" i="9"/>
  <c r="D14834" i="9"/>
  <c r="D14832" i="9"/>
  <c r="D14831" i="9"/>
  <c r="E4318" i="9" l="1"/>
  <c r="E4320" i="9"/>
  <c r="D14836" i="9"/>
  <c r="D14835" i="9"/>
  <c r="D14838" i="9"/>
  <c r="E4322" i="9" l="1"/>
  <c r="E4324" i="9"/>
  <c r="D14840" i="9"/>
  <c r="D14839" i="9"/>
  <c r="D14842" i="9"/>
  <c r="E4326" i="9" l="1"/>
  <c r="E4328" i="9"/>
  <c r="D14846" i="9"/>
  <c r="D14844" i="9"/>
  <c r="D14843" i="9"/>
  <c r="E4332" i="9" l="1"/>
  <c r="E4330" i="9"/>
  <c r="D14848" i="9"/>
  <c r="D14847" i="9"/>
  <c r="D14850" i="9"/>
  <c r="E4334" i="9" l="1"/>
  <c r="E4336" i="9"/>
  <c r="D14852" i="9"/>
  <c r="D14851" i="9"/>
  <c r="D14854" i="9"/>
  <c r="E4340" i="9" l="1"/>
  <c r="E4338" i="9"/>
  <c r="D14858" i="9"/>
  <c r="D14856" i="9"/>
  <c r="D14855" i="9"/>
  <c r="E4342" i="9" l="1"/>
  <c r="E4344" i="9"/>
  <c r="D14860" i="9"/>
  <c r="D14859" i="9"/>
  <c r="D14862" i="9"/>
  <c r="E4348" i="9" l="1"/>
  <c r="E4346" i="9"/>
  <c r="D14864" i="9"/>
  <c r="D14863" i="9"/>
  <c r="D14866" i="9"/>
  <c r="E4350" i="9" l="1"/>
  <c r="E4352" i="9"/>
  <c r="D14870" i="9"/>
  <c r="D14868" i="9"/>
  <c r="D14867" i="9"/>
  <c r="E4356" i="9" l="1"/>
  <c r="E4354" i="9"/>
  <c r="D14872" i="9"/>
  <c r="D14871" i="9"/>
  <c r="D14874" i="9"/>
  <c r="E4358" i="9" l="1"/>
  <c r="E4360" i="9"/>
  <c r="D14876" i="9"/>
  <c r="D14875" i="9"/>
  <c r="D14878" i="9"/>
  <c r="E4364" i="9" l="1"/>
  <c r="E4362" i="9"/>
  <c r="D14882" i="9"/>
  <c r="D14880" i="9"/>
  <c r="D14879" i="9"/>
  <c r="E4366" i="9" l="1"/>
  <c r="E4368" i="9"/>
  <c r="D14884" i="9"/>
  <c r="D14883" i="9"/>
  <c r="D14886" i="9"/>
  <c r="E4372" i="9" l="1"/>
  <c r="E4370" i="9"/>
  <c r="D14888" i="9"/>
  <c r="D14887" i="9"/>
  <c r="D14890" i="9"/>
  <c r="E4374" i="9" l="1"/>
  <c r="E4376" i="9"/>
  <c r="D14894" i="9"/>
  <c r="D14892" i="9"/>
  <c r="D14891" i="9"/>
  <c r="E4380" i="9" l="1"/>
  <c r="E4378" i="9"/>
  <c r="D14896" i="9"/>
  <c r="D14895" i="9"/>
  <c r="D14898" i="9"/>
  <c r="E4382" i="9" l="1"/>
  <c r="E4384" i="9"/>
  <c r="D14900" i="9"/>
  <c r="D14899" i="9"/>
  <c r="D14902" i="9"/>
  <c r="E4388" i="9" l="1"/>
  <c r="E4386" i="9"/>
  <c r="D14906" i="9"/>
  <c r="D14904" i="9"/>
  <c r="D14903" i="9"/>
  <c r="E4390" i="9" l="1"/>
  <c r="E4392" i="9"/>
  <c r="D14908" i="9"/>
  <c r="D14907" i="9"/>
  <c r="D14910" i="9"/>
  <c r="E4394" i="9" l="1"/>
  <c r="E4396" i="9"/>
  <c r="D14912" i="9"/>
  <c r="D14911" i="9"/>
  <c r="D14914" i="9"/>
  <c r="E4398" i="9" l="1"/>
  <c r="E4400" i="9"/>
  <c r="D14918" i="9"/>
  <c r="D14916" i="9"/>
  <c r="D14915" i="9"/>
  <c r="E4404" i="9" l="1"/>
  <c r="E4402" i="9"/>
  <c r="D14920" i="9"/>
  <c r="D14919" i="9"/>
  <c r="D14922" i="9"/>
  <c r="E4406" i="9" l="1"/>
  <c r="E4408" i="9"/>
  <c r="D14924" i="9"/>
  <c r="D14923" i="9"/>
  <c r="D14926" i="9"/>
  <c r="E4412" i="9" l="1"/>
  <c r="E4410" i="9"/>
  <c r="D14930" i="9"/>
  <c r="D14928" i="9"/>
  <c r="D14927" i="9"/>
  <c r="E4414" i="9" l="1"/>
  <c r="E4416" i="9"/>
  <c r="D14932" i="9"/>
  <c r="D14931" i="9"/>
  <c r="D14934" i="9"/>
  <c r="E4420" i="9" l="1"/>
  <c r="E4418" i="9"/>
  <c r="D14936" i="9"/>
  <c r="D14935" i="9"/>
  <c r="D14938" i="9"/>
  <c r="E4422" i="9" l="1"/>
  <c r="E4424" i="9"/>
  <c r="D14942" i="9"/>
  <c r="D14940" i="9"/>
  <c r="D14939" i="9"/>
  <c r="E4426" i="9" l="1"/>
  <c r="E4428" i="9"/>
  <c r="D14944" i="9"/>
  <c r="D14943" i="9"/>
  <c r="D14946" i="9"/>
  <c r="E4432" i="9" l="1"/>
  <c r="E4430" i="9"/>
  <c r="D14948" i="9"/>
  <c r="D14947" i="9"/>
  <c r="D14950" i="9"/>
  <c r="E4436" i="9" l="1"/>
  <c r="E4434" i="9"/>
  <c r="D14954" i="9"/>
  <c r="D14952" i="9"/>
  <c r="D14951" i="9"/>
  <c r="E4438" i="9" l="1"/>
  <c r="E4440" i="9"/>
  <c r="D14956" i="9"/>
  <c r="D14955" i="9"/>
  <c r="D14958" i="9"/>
  <c r="E4444" i="9" l="1"/>
  <c r="E4442" i="9"/>
  <c r="D14960" i="9"/>
  <c r="D14959" i="9"/>
  <c r="D14962" i="9"/>
  <c r="E4446" i="9" l="1"/>
  <c r="E4448" i="9"/>
  <c r="D14966" i="9"/>
  <c r="D14964" i="9"/>
  <c r="D14963" i="9"/>
  <c r="E4452" i="9" l="1"/>
  <c r="E4450" i="9"/>
  <c r="D14968" i="9"/>
  <c r="D14967" i="9"/>
  <c r="D14970" i="9"/>
  <c r="E4454" i="9" l="1"/>
  <c r="E4456" i="9"/>
  <c r="D14972" i="9"/>
  <c r="D14971" i="9"/>
  <c r="D14974" i="9"/>
  <c r="E4460" i="9" l="1"/>
  <c r="E4458" i="9"/>
  <c r="D14978" i="9"/>
  <c r="D14976" i="9"/>
  <c r="D14975" i="9"/>
  <c r="E4462" i="9" l="1"/>
  <c r="E4464" i="9"/>
  <c r="D14980" i="9"/>
  <c r="D14979" i="9"/>
  <c r="D14982" i="9"/>
  <c r="E4466" i="9" l="1"/>
  <c r="E4468" i="9"/>
  <c r="D14984" i="9"/>
  <c r="D14983" i="9"/>
  <c r="D14986" i="9"/>
  <c r="E4470" i="9" l="1"/>
  <c r="E4472" i="9"/>
  <c r="D14990" i="9"/>
  <c r="D14988" i="9"/>
  <c r="D14987" i="9"/>
  <c r="E4476" i="9" l="1"/>
  <c r="E4474" i="9"/>
  <c r="D14992" i="9"/>
  <c r="D14991" i="9"/>
  <c r="D14994" i="9"/>
  <c r="E4478" i="9" l="1"/>
  <c r="E4480" i="9"/>
  <c r="D14996" i="9"/>
  <c r="D14995" i="9"/>
  <c r="D14998" i="9"/>
  <c r="E4484" i="9" l="1"/>
  <c r="E4482" i="9"/>
  <c r="D15002" i="9"/>
  <c r="D15000" i="9"/>
  <c r="D14999" i="9"/>
  <c r="E4486" i="9" l="1"/>
  <c r="E4488" i="9"/>
  <c r="D15004" i="9"/>
  <c r="D15003" i="9"/>
  <c r="D15006" i="9"/>
  <c r="E4490" i="9" l="1"/>
  <c r="E4492" i="9"/>
  <c r="D15008" i="9"/>
  <c r="D15007" i="9"/>
  <c r="D15010" i="9"/>
  <c r="E4494" i="9" l="1"/>
  <c r="E4496" i="9"/>
  <c r="D15014" i="9"/>
  <c r="D15012" i="9"/>
  <c r="D15011" i="9"/>
  <c r="E4498" i="9" l="1"/>
  <c r="E4500" i="9"/>
  <c r="D15016" i="9"/>
  <c r="D15015" i="9"/>
  <c r="D15018" i="9"/>
  <c r="E4502" i="9" l="1"/>
  <c r="E4504" i="9"/>
  <c r="D15020" i="9"/>
  <c r="D15019" i="9"/>
  <c r="D15022" i="9"/>
  <c r="E4508" i="9" l="1"/>
  <c r="E4506" i="9"/>
  <c r="D15026" i="9"/>
  <c r="D15024" i="9"/>
  <c r="D15023" i="9"/>
  <c r="E4510" i="9" l="1"/>
  <c r="E4512" i="9"/>
  <c r="D15028" i="9"/>
  <c r="D15027" i="9"/>
  <c r="D15030" i="9"/>
  <c r="E4516" i="9" l="1"/>
  <c r="E4514" i="9"/>
  <c r="D15032" i="9"/>
  <c r="D15031" i="9"/>
  <c r="D15034" i="9"/>
  <c r="E4518" i="9" l="1"/>
  <c r="E4520" i="9"/>
  <c r="D15038" i="9"/>
  <c r="D15036" i="9"/>
  <c r="D15035" i="9"/>
  <c r="E4524" i="9" l="1"/>
  <c r="E4522" i="9"/>
  <c r="D15040" i="9"/>
  <c r="D15039" i="9"/>
  <c r="D15042" i="9"/>
  <c r="E4526" i="9" l="1"/>
  <c r="E4528" i="9"/>
  <c r="D15044" i="9"/>
  <c r="D15043" i="9"/>
  <c r="D15046" i="9"/>
  <c r="E4532" i="9" l="1"/>
  <c r="E4530" i="9"/>
  <c r="D15050" i="9"/>
  <c r="D15048" i="9"/>
  <c r="D15047" i="9"/>
  <c r="E4534" i="9" l="1"/>
  <c r="E4536" i="9"/>
  <c r="D15052" i="9"/>
  <c r="D15051" i="9"/>
  <c r="D15054" i="9"/>
  <c r="E4538" i="9" l="1"/>
  <c r="E4540" i="9"/>
  <c r="D15056" i="9"/>
  <c r="D15055" i="9"/>
  <c r="D15058" i="9"/>
  <c r="E4542" i="9" l="1"/>
  <c r="E4544" i="9"/>
  <c r="D15062" i="9"/>
  <c r="D15060" i="9"/>
  <c r="D15059" i="9"/>
  <c r="E4548" i="9" l="1"/>
  <c r="E4546" i="9"/>
  <c r="D15064" i="9"/>
  <c r="D15063" i="9"/>
  <c r="D15066" i="9"/>
  <c r="E4550" i="9" l="1"/>
  <c r="E4552" i="9"/>
  <c r="D15068" i="9"/>
  <c r="D15067" i="9"/>
  <c r="D15070" i="9"/>
  <c r="E4556" i="9" l="1"/>
  <c r="E4554" i="9"/>
  <c r="D15071" i="9"/>
  <c r="D15072" i="9"/>
  <c r="D15074" i="9"/>
  <c r="E4558" i="9" l="1"/>
  <c r="E4560" i="9"/>
  <c r="D15076" i="9"/>
  <c r="D15075" i="9"/>
  <c r="D15078" i="9"/>
  <c r="E4564" i="9" l="1"/>
  <c r="E4562" i="9"/>
  <c r="D15079" i="9"/>
  <c r="D15082" i="9"/>
  <c r="D15080" i="9"/>
  <c r="E4566" i="9" l="1"/>
  <c r="E4568" i="9"/>
  <c r="D15083" i="9"/>
  <c r="D15086" i="9"/>
  <c r="D15084" i="9"/>
  <c r="E4570" i="9" l="1"/>
  <c r="E4572" i="9"/>
  <c r="D15090" i="9"/>
  <c r="D15088" i="9"/>
  <c r="D15087" i="9"/>
  <c r="E4574" i="9" l="1"/>
  <c r="E4576" i="9"/>
  <c r="D15094" i="9"/>
  <c r="D15092" i="9"/>
  <c r="D15091" i="9"/>
  <c r="E4580" i="9" l="1"/>
  <c r="E4578" i="9"/>
  <c r="D15095" i="9"/>
  <c r="D15096" i="9"/>
  <c r="D15098" i="9"/>
  <c r="E4582" i="9" l="1"/>
  <c r="E4584" i="9"/>
  <c r="D15100" i="9"/>
  <c r="D15102" i="9"/>
  <c r="D15099" i="9"/>
  <c r="E4588" i="9" l="1"/>
  <c r="E4586" i="9"/>
  <c r="D15103" i="9"/>
  <c r="D15106" i="9"/>
  <c r="D15104" i="9"/>
  <c r="E4592" i="9" l="1"/>
  <c r="E4590" i="9"/>
  <c r="D15107" i="9"/>
  <c r="D15108" i="9"/>
  <c r="D15110" i="9"/>
  <c r="E4594" i="9" l="1"/>
  <c r="E4596" i="9"/>
  <c r="D15112" i="9"/>
  <c r="D15114" i="9"/>
  <c r="D15111" i="9"/>
  <c r="E4598" i="9" l="1"/>
  <c r="E4600" i="9"/>
  <c r="D15115" i="9"/>
  <c r="D15118" i="9"/>
  <c r="D15116" i="9"/>
  <c r="E4604" i="9" l="1"/>
  <c r="E4602" i="9"/>
  <c r="D15119" i="9"/>
  <c r="D15120" i="9"/>
  <c r="D15122" i="9"/>
  <c r="E4606" i="9" l="1"/>
  <c r="E4608" i="9"/>
  <c r="D15124" i="9"/>
  <c r="D15126" i="9"/>
  <c r="D15123" i="9"/>
  <c r="E4610" i="9" l="1"/>
  <c r="E4612" i="9"/>
  <c r="D15127" i="9"/>
  <c r="D15130" i="9"/>
  <c r="D15128" i="9"/>
  <c r="E4614" i="9" l="1"/>
  <c r="E4616" i="9"/>
  <c r="D15134" i="9"/>
  <c r="D15131" i="9"/>
  <c r="D15132" i="9"/>
  <c r="E4620" i="9" l="1"/>
  <c r="E4618" i="9"/>
  <c r="D15136" i="9"/>
  <c r="D15138" i="9"/>
  <c r="D15135" i="9"/>
  <c r="E4622" i="9" l="1"/>
  <c r="E4624" i="9"/>
  <c r="D15140" i="9"/>
  <c r="D15139" i="9"/>
  <c r="D15142" i="9"/>
  <c r="E4628" i="9" l="1"/>
  <c r="E4626" i="9"/>
  <c r="D15146" i="9"/>
  <c r="D15143" i="9"/>
  <c r="D15144" i="9"/>
  <c r="E4630" i="9" l="1"/>
  <c r="E4632" i="9"/>
  <c r="D15148" i="9"/>
  <c r="D15147" i="9"/>
  <c r="D15150" i="9"/>
  <c r="E4636" i="9" l="1"/>
  <c r="E4634" i="9"/>
  <c r="D15152" i="9"/>
  <c r="D15151" i="9"/>
  <c r="D15154" i="9"/>
  <c r="E4638" i="9" l="1"/>
  <c r="E4640" i="9"/>
  <c r="D15158" i="9"/>
  <c r="D15155" i="9"/>
  <c r="D15156" i="9"/>
  <c r="E4642" i="9" l="1"/>
  <c r="E4644" i="9"/>
  <c r="D15160" i="9"/>
  <c r="D15159" i="9"/>
  <c r="D15162" i="9"/>
  <c r="E4646" i="9" l="1"/>
  <c r="E4648" i="9"/>
  <c r="D15164" i="9"/>
  <c r="D15163" i="9"/>
  <c r="D15166" i="9"/>
  <c r="E4652" i="9" l="1"/>
  <c r="E4650" i="9"/>
  <c r="D15170" i="9"/>
  <c r="D15167" i="9"/>
  <c r="D15168" i="9"/>
  <c r="E4654" i="9" l="1"/>
  <c r="E4656" i="9"/>
  <c r="D15172" i="9"/>
  <c r="D15171" i="9"/>
  <c r="D15174" i="9"/>
  <c r="E4660" i="9" l="1"/>
  <c r="E4658" i="9"/>
  <c r="D15176" i="9"/>
  <c r="D15175" i="9"/>
  <c r="D15178" i="9"/>
  <c r="E4662" i="9" l="1"/>
  <c r="E4664" i="9"/>
  <c r="D15182" i="9"/>
  <c r="D15179" i="9"/>
  <c r="D15180" i="9"/>
  <c r="E4668" i="9" l="1"/>
  <c r="E4666" i="9"/>
  <c r="D15184" i="9"/>
  <c r="D15183" i="9"/>
  <c r="D15186" i="9"/>
  <c r="E4670" i="9" l="1"/>
  <c r="E4672" i="9"/>
  <c r="D15188" i="9"/>
  <c r="D15187" i="9"/>
  <c r="D15190" i="9"/>
  <c r="E4676" i="9" l="1"/>
  <c r="E4674" i="9"/>
  <c r="D15194" i="9"/>
  <c r="D15192" i="9"/>
  <c r="D15191" i="9"/>
  <c r="E4678" i="9" l="1"/>
  <c r="E4680" i="9"/>
  <c r="D15196" i="9"/>
  <c r="D15195" i="9"/>
  <c r="D15198" i="9"/>
  <c r="E4682" i="9" l="1"/>
  <c r="E4684" i="9"/>
  <c r="D15200" i="9"/>
  <c r="D15199" i="9"/>
  <c r="D15202" i="9"/>
  <c r="E4686" i="9" l="1"/>
  <c r="E4688" i="9"/>
  <c r="D15206" i="9"/>
  <c r="D15204" i="9"/>
  <c r="D15203" i="9"/>
  <c r="E4692" i="9" l="1"/>
  <c r="E4690" i="9"/>
  <c r="D15208" i="9"/>
  <c r="D15207" i="9"/>
  <c r="D15210" i="9"/>
  <c r="E4694" i="9" l="1"/>
  <c r="E4696" i="9"/>
  <c r="D15212" i="9"/>
  <c r="D15211" i="9"/>
  <c r="D15214" i="9"/>
  <c r="E4700" i="9" l="1"/>
  <c r="E4698" i="9"/>
  <c r="D15218" i="9"/>
  <c r="D15216" i="9"/>
  <c r="D15215" i="9"/>
  <c r="E4702" i="9" l="1"/>
  <c r="E4704" i="9"/>
  <c r="D15220" i="9"/>
  <c r="D15219" i="9"/>
  <c r="D15222" i="9"/>
  <c r="E4708" i="9" l="1"/>
  <c r="E4706" i="9"/>
  <c r="D15224" i="9"/>
  <c r="D15223" i="9"/>
  <c r="D15226" i="9"/>
  <c r="E4710" i="9" l="1"/>
  <c r="E4712" i="9"/>
  <c r="D15230" i="9"/>
  <c r="D15228" i="9"/>
  <c r="D15227" i="9"/>
  <c r="E4714" i="9" l="1"/>
  <c r="E4716" i="9"/>
  <c r="D15232" i="9"/>
  <c r="D15231" i="9"/>
  <c r="D15234" i="9"/>
  <c r="E4718" i="9" l="1"/>
  <c r="E4720" i="9"/>
  <c r="D15236" i="9"/>
  <c r="D15235" i="9"/>
  <c r="D15238" i="9"/>
  <c r="E4724" i="9" l="1"/>
  <c r="E4722" i="9"/>
  <c r="D15242" i="9"/>
  <c r="D15240" i="9"/>
  <c r="D15239" i="9"/>
  <c r="E4726" i="9" l="1"/>
  <c r="E4728" i="9"/>
  <c r="D15244" i="9"/>
  <c r="D15243" i="9"/>
  <c r="D15246" i="9"/>
  <c r="E4732" i="9" l="1"/>
  <c r="E4730" i="9"/>
  <c r="D15248" i="9"/>
  <c r="D15247" i="9"/>
  <c r="D15250" i="9"/>
  <c r="E4734" i="9" l="1"/>
  <c r="E4736" i="9"/>
  <c r="D15254" i="9"/>
  <c r="D15252" i="9"/>
  <c r="D15251" i="9"/>
  <c r="E4740" i="9" l="1"/>
  <c r="E4738" i="9"/>
  <c r="D15256" i="9"/>
  <c r="D15255" i="9"/>
  <c r="D15258" i="9"/>
  <c r="E4742" i="9" l="1"/>
  <c r="E4744" i="9"/>
  <c r="D15260" i="9"/>
  <c r="D15259" i="9"/>
  <c r="D15262" i="9"/>
  <c r="E4748" i="9" l="1"/>
  <c r="E4746" i="9"/>
  <c r="D15266" i="9"/>
  <c r="D15264" i="9"/>
  <c r="D15263" i="9"/>
  <c r="E4750" i="9" l="1"/>
  <c r="E4752" i="9"/>
  <c r="D15268" i="9"/>
  <c r="D15267" i="9"/>
  <c r="D15270" i="9"/>
  <c r="E4754" i="9" l="1"/>
  <c r="E4756" i="9"/>
  <c r="D15272" i="9"/>
  <c r="D15271" i="9"/>
  <c r="D15274" i="9"/>
  <c r="E4758" i="9" l="1"/>
  <c r="E4760" i="9"/>
  <c r="D15278" i="9"/>
  <c r="D15276" i="9"/>
  <c r="D15275" i="9"/>
  <c r="E4764" i="9" l="1"/>
  <c r="E4762" i="9"/>
  <c r="D15280" i="9"/>
  <c r="D15279" i="9"/>
  <c r="D15282" i="9"/>
  <c r="E4766" i="9" l="1"/>
  <c r="E4768" i="9"/>
  <c r="D15284" i="9"/>
  <c r="D15283" i="9"/>
  <c r="D15286" i="9"/>
  <c r="E4772" i="9" l="1"/>
  <c r="E4770" i="9"/>
  <c r="D15290" i="9"/>
  <c r="D15288" i="9"/>
  <c r="D15287" i="9"/>
  <c r="E4774" i="9" l="1"/>
  <c r="E4776" i="9"/>
  <c r="D15292" i="9"/>
  <c r="D15291" i="9"/>
  <c r="D15294" i="9"/>
  <c r="E4780" i="9" l="1"/>
  <c r="E4778" i="9"/>
  <c r="D15296" i="9"/>
  <c r="D15295" i="9"/>
  <c r="D15298" i="9"/>
  <c r="E4782" i="9" l="1"/>
  <c r="E4784" i="9"/>
  <c r="D15302" i="9"/>
  <c r="D15300" i="9"/>
  <c r="D15299" i="9"/>
  <c r="E4786" i="9" l="1"/>
  <c r="E4788" i="9"/>
  <c r="D15304" i="9"/>
  <c r="D15303" i="9"/>
  <c r="D15306" i="9"/>
  <c r="E4790" i="9" l="1"/>
  <c r="E4792" i="9"/>
  <c r="D15308" i="9"/>
  <c r="D15307" i="9"/>
  <c r="D15310" i="9"/>
  <c r="E4796" i="9" l="1"/>
  <c r="E4794" i="9"/>
  <c r="D15314" i="9"/>
  <c r="D15312" i="9"/>
  <c r="D15311" i="9"/>
  <c r="E4798" i="9" l="1"/>
  <c r="E4800" i="9"/>
  <c r="D15316" i="9"/>
  <c r="D15315" i="9"/>
  <c r="D15318" i="9"/>
  <c r="E4804" i="9" l="1"/>
  <c r="E4802" i="9"/>
  <c r="D15320" i="9"/>
  <c r="D15319" i="9"/>
  <c r="D15322" i="9"/>
  <c r="E4806" i="9" l="1"/>
  <c r="E4808" i="9"/>
  <c r="D15326" i="9"/>
  <c r="D15324" i="9"/>
  <c r="D15323" i="9"/>
  <c r="E4812" i="9" l="1"/>
  <c r="E4810" i="9"/>
  <c r="D15328" i="9"/>
  <c r="D15327" i="9"/>
  <c r="D15330" i="9"/>
  <c r="E4814" i="9" l="1"/>
  <c r="E4816" i="9"/>
  <c r="D15332" i="9"/>
  <c r="D15331" i="9"/>
  <c r="D15334" i="9"/>
  <c r="E4820" i="9" l="1"/>
  <c r="E4818" i="9"/>
  <c r="D15338" i="9"/>
  <c r="D15336" i="9"/>
  <c r="D15335" i="9"/>
  <c r="E4822" i="9" l="1"/>
  <c r="E4824" i="9"/>
  <c r="D15340" i="9"/>
  <c r="D15339" i="9"/>
  <c r="D15342" i="9"/>
  <c r="E4826" i="9" l="1"/>
  <c r="E4828" i="9"/>
  <c r="D15344" i="9"/>
  <c r="D15343" i="9"/>
  <c r="D15346" i="9"/>
  <c r="E4830" i="9" l="1"/>
  <c r="E4832" i="9"/>
  <c r="D15350" i="9"/>
  <c r="D15348" i="9"/>
  <c r="D15347" i="9"/>
  <c r="E4836" i="9" l="1"/>
  <c r="E4834" i="9"/>
  <c r="D15352" i="9"/>
  <c r="D15351" i="9"/>
  <c r="D15354" i="9"/>
  <c r="E4838" i="9" l="1"/>
  <c r="E4840" i="9"/>
  <c r="D15356" i="9"/>
  <c r="D15355" i="9"/>
  <c r="D15358" i="9"/>
  <c r="E4844" i="9" l="1"/>
  <c r="E4842" i="9"/>
  <c r="D15362" i="9"/>
  <c r="D15360" i="9"/>
  <c r="D15359" i="9"/>
  <c r="E4846" i="9" l="1"/>
  <c r="E4848" i="9"/>
  <c r="D15364" i="9"/>
  <c r="D15363" i="9"/>
  <c r="D15366" i="9"/>
  <c r="E4852" i="9" l="1"/>
  <c r="E4850" i="9"/>
  <c r="D15368" i="9"/>
  <c r="D15367" i="9"/>
  <c r="D15370" i="9"/>
  <c r="E4854" i="9" l="1"/>
  <c r="E4856" i="9"/>
  <c r="D15374" i="9"/>
  <c r="D15372" i="9"/>
  <c r="D15371" i="9"/>
  <c r="E4858" i="9" l="1"/>
  <c r="E4860" i="9"/>
  <c r="D15376" i="9"/>
  <c r="D15375" i="9"/>
  <c r="D15378" i="9"/>
  <c r="E4862" i="9" l="1"/>
  <c r="E4864" i="9"/>
  <c r="D15380" i="9"/>
  <c r="D15379" i="9"/>
  <c r="D15382" i="9"/>
  <c r="E4868" i="9" l="1"/>
  <c r="E4866" i="9"/>
  <c r="D15386" i="9"/>
  <c r="D15384" i="9"/>
  <c r="D15383" i="9"/>
  <c r="E4870" i="9" l="1"/>
  <c r="E4872" i="9"/>
  <c r="D15388" i="9"/>
  <c r="D15387" i="9"/>
  <c r="D15390" i="9"/>
  <c r="E4876" i="9" l="1"/>
  <c r="E4874" i="9"/>
  <c r="D15392" i="9"/>
  <c r="D15391" i="9"/>
  <c r="D15394" i="9"/>
  <c r="E4878" i="9" l="1"/>
  <c r="E4880" i="9"/>
  <c r="D15398" i="9"/>
  <c r="D15396" i="9"/>
  <c r="D15395" i="9"/>
  <c r="E4884" i="9" l="1"/>
  <c r="E4882" i="9"/>
  <c r="D15400" i="9"/>
  <c r="D15399" i="9"/>
  <c r="D15402" i="9"/>
  <c r="E4886" i="9" l="1"/>
  <c r="E4888" i="9"/>
  <c r="D15404" i="9"/>
  <c r="D15403" i="9"/>
  <c r="D15406" i="9"/>
  <c r="E4892" i="9" l="1"/>
  <c r="E4890" i="9"/>
  <c r="D15410" i="9"/>
  <c r="D15408" i="9"/>
  <c r="D15407" i="9"/>
  <c r="E4894" i="9" l="1"/>
  <c r="E4896" i="9"/>
  <c r="D15412" i="9"/>
  <c r="D15411" i="9"/>
  <c r="D15414" i="9"/>
  <c r="E4900" i="9" l="1"/>
  <c r="E4898" i="9"/>
  <c r="D15416" i="9"/>
  <c r="D15415" i="9"/>
  <c r="D15418" i="9"/>
  <c r="E4902" i="9" l="1"/>
  <c r="E4904" i="9"/>
  <c r="D15422" i="9"/>
  <c r="D15420" i="9"/>
  <c r="D15419" i="9"/>
  <c r="E4908" i="9" l="1"/>
  <c r="E4906" i="9"/>
  <c r="D15424" i="9"/>
  <c r="D15423" i="9"/>
  <c r="D15426" i="9"/>
  <c r="E4910" i="9" l="1"/>
  <c r="E4912" i="9"/>
  <c r="D15428" i="9"/>
  <c r="D15427" i="9"/>
  <c r="D15430" i="9"/>
  <c r="E4916" i="9" l="1"/>
  <c r="E4914" i="9"/>
  <c r="D15434" i="9"/>
  <c r="D15432" i="9"/>
  <c r="D15431" i="9"/>
  <c r="E4918" i="9" l="1"/>
  <c r="E4920" i="9"/>
  <c r="D15436" i="9"/>
  <c r="D15435" i="9"/>
  <c r="D15438" i="9"/>
  <c r="E4924" i="9" l="1"/>
  <c r="E4922" i="9"/>
  <c r="D15440" i="9"/>
  <c r="D15439" i="9"/>
  <c r="D15442" i="9"/>
  <c r="E4926" i="9" l="1"/>
  <c r="E4928" i="9"/>
  <c r="D15446" i="9"/>
  <c r="D15444" i="9"/>
  <c r="D15443" i="9"/>
  <c r="E4930" i="9" l="1"/>
  <c r="E4932" i="9"/>
  <c r="D15448" i="9"/>
  <c r="D15447" i="9"/>
  <c r="D15450" i="9"/>
  <c r="E4934" i="9" l="1"/>
  <c r="E4936" i="9"/>
  <c r="D15452" i="9"/>
  <c r="D15451" i="9"/>
  <c r="D15454" i="9"/>
  <c r="E4940" i="9" l="1"/>
  <c r="E4938" i="9"/>
  <c r="D15458" i="9"/>
  <c r="D15456" i="9"/>
  <c r="D15455" i="9"/>
  <c r="E4942" i="9" l="1"/>
  <c r="E4944" i="9"/>
  <c r="D15460" i="9"/>
  <c r="D15459" i="9"/>
  <c r="D15462" i="9"/>
  <c r="E4948" i="9" l="1"/>
  <c r="E4946" i="9"/>
  <c r="D15464" i="9"/>
  <c r="D15463" i="9"/>
  <c r="D15466" i="9"/>
  <c r="E4950" i="9" l="1"/>
  <c r="E4952" i="9"/>
  <c r="D15470" i="9"/>
  <c r="D15468" i="9"/>
  <c r="D15467" i="9"/>
  <c r="E4954" i="9" l="1"/>
  <c r="E4956" i="9"/>
  <c r="D15472" i="9"/>
  <c r="D15471" i="9"/>
  <c r="D15474" i="9"/>
  <c r="E4958" i="9" l="1"/>
  <c r="E4960" i="9"/>
  <c r="D15476" i="9"/>
  <c r="D15475" i="9"/>
  <c r="D15478" i="9"/>
  <c r="E4962" i="9" l="1"/>
  <c r="E4964" i="9"/>
  <c r="D15479" i="9"/>
  <c r="D15482" i="9"/>
  <c r="D15480" i="9"/>
  <c r="E4966" i="9" l="1"/>
  <c r="E4968" i="9"/>
  <c r="D15486" i="9"/>
  <c r="D15484" i="9"/>
  <c r="D15483" i="9"/>
  <c r="E4970" i="9" l="1"/>
  <c r="E4972" i="9"/>
  <c r="D15487" i="9"/>
  <c r="D15490" i="9"/>
  <c r="D15488" i="9"/>
  <c r="E4974" i="9" l="1"/>
  <c r="E4976" i="9"/>
  <c r="D15494" i="9"/>
  <c r="D15492" i="9"/>
  <c r="D15491" i="9"/>
  <c r="E4980" i="9" l="1"/>
  <c r="E4978" i="9"/>
  <c r="D15496" i="9"/>
  <c r="D15495" i="9"/>
  <c r="D15498" i="9"/>
  <c r="E4982" i="9" l="1"/>
  <c r="E4984" i="9"/>
  <c r="D15499" i="9"/>
  <c r="D15500" i="9"/>
  <c r="D15502" i="9"/>
  <c r="E4988" i="9" l="1"/>
  <c r="E4986" i="9"/>
  <c r="D15504" i="9"/>
  <c r="D15503" i="9"/>
  <c r="D15506" i="9"/>
  <c r="E4990" i="9" l="1"/>
  <c r="E4992" i="9"/>
  <c r="D15508" i="9"/>
  <c r="D15507" i="9"/>
  <c r="D15510" i="9"/>
  <c r="E4996" i="9" l="1"/>
  <c r="E4994" i="9"/>
  <c r="D15511" i="9"/>
  <c r="D15512" i="9"/>
  <c r="D15514" i="9"/>
  <c r="E4998" i="9" l="1"/>
  <c r="E5000" i="9"/>
  <c r="D15516" i="9"/>
  <c r="D15515" i="9"/>
  <c r="D15518" i="9"/>
  <c r="E5002" i="9" l="1"/>
  <c r="E5004" i="9"/>
  <c r="D15522" i="9"/>
  <c r="D15520" i="9"/>
  <c r="D15519" i="9"/>
  <c r="E5006" i="9" l="1"/>
  <c r="E5008" i="9"/>
  <c r="D15523" i="9"/>
  <c r="D15524" i="9"/>
  <c r="D15526" i="9"/>
  <c r="E5012" i="9" l="1"/>
  <c r="E5010" i="9"/>
  <c r="D15528" i="9"/>
  <c r="D15530" i="9"/>
  <c r="D15527" i="9"/>
  <c r="E5014" i="9" l="1"/>
  <c r="E5016" i="9"/>
  <c r="D15534" i="9"/>
  <c r="D15532" i="9"/>
  <c r="D15531" i="9"/>
  <c r="E5020" i="9" l="1"/>
  <c r="E5018" i="9"/>
  <c r="D15535" i="9"/>
  <c r="D15536" i="9"/>
  <c r="D15538" i="9"/>
  <c r="E5022" i="9" l="1"/>
  <c r="E5024" i="9"/>
  <c r="D15539" i="9"/>
  <c r="D15540" i="9"/>
  <c r="D15542" i="9"/>
  <c r="E5028" i="9" l="1"/>
  <c r="E5026" i="9"/>
  <c r="D15546" i="9"/>
  <c r="D15544" i="9"/>
  <c r="D15543" i="9"/>
  <c r="E5030" i="9" l="1"/>
  <c r="E5032" i="9"/>
  <c r="D15547" i="9"/>
  <c r="D15548" i="9"/>
  <c r="D15550" i="9"/>
  <c r="E5036" i="9" l="1"/>
  <c r="E5034" i="9"/>
  <c r="D15551" i="9"/>
  <c r="D15552" i="9"/>
  <c r="D15554" i="9"/>
  <c r="E5038" i="9" l="1"/>
  <c r="E5040" i="9"/>
  <c r="D15558" i="9"/>
  <c r="D15556" i="9"/>
  <c r="D15555" i="9"/>
  <c r="E5042" i="9" l="1"/>
  <c r="E5044" i="9"/>
  <c r="D15560" i="9"/>
  <c r="D15559" i="9"/>
  <c r="D15562" i="9"/>
  <c r="E5046" i="9" l="1"/>
  <c r="E5048" i="9"/>
  <c r="D15563" i="9"/>
  <c r="D15566" i="9"/>
  <c r="D15564" i="9"/>
  <c r="E5052" i="9" l="1"/>
  <c r="E5050" i="9"/>
  <c r="D15570" i="9"/>
  <c r="D15568" i="9"/>
  <c r="D15567" i="9"/>
  <c r="E5054" i="9" l="1"/>
  <c r="E5056" i="9"/>
  <c r="D15572" i="9"/>
  <c r="D15571" i="9"/>
  <c r="D15574" i="9"/>
  <c r="E5060" i="9" l="1"/>
  <c r="E5058" i="9"/>
  <c r="D15575" i="9"/>
  <c r="D15578" i="9"/>
  <c r="D15576" i="9"/>
  <c r="E5062" i="9" l="1"/>
  <c r="E5064" i="9"/>
  <c r="D15579" i="9"/>
  <c r="D15582" i="9"/>
  <c r="D15580" i="9"/>
  <c r="E5068" i="9" l="1"/>
  <c r="E5066" i="9"/>
  <c r="D15584" i="9"/>
  <c r="D15583" i="9"/>
  <c r="D15586" i="9"/>
  <c r="E5070" i="9" l="1"/>
  <c r="E5072" i="9"/>
  <c r="D15587" i="9"/>
  <c r="D15590" i="9"/>
  <c r="D15588" i="9"/>
  <c r="E5074" i="9" l="1"/>
  <c r="E5076" i="9"/>
  <c r="D15591" i="9"/>
  <c r="D15594" i="9"/>
  <c r="D15592" i="9"/>
  <c r="E5078" i="9" l="1"/>
  <c r="E5080" i="9"/>
  <c r="D15596" i="9"/>
  <c r="D15595" i="9"/>
  <c r="D15598" i="9"/>
  <c r="E5084" i="9" l="1"/>
  <c r="E5082" i="9"/>
  <c r="D15599" i="9"/>
  <c r="D15602" i="9"/>
  <c r="D15600" i="9"/>
  <c r="E5086" i="9" l="1"/>
  <c r="E5088" i="9"/>
  <c r="D15603" i="9"/>
  <c r="D15606" i="9"/>
  <c r="D15604" i="9"/>
  <c r="E5092" i="9" l="1"/>
  <c r="E5090" i="9"/>
  <c r="D15608" i="9"/>
  <c r="D15607" i="9"/>
  <c r="D15610" i="9"/>
  <c r="E5094" i="9" l="1"/>
  <c r="E5096" i="9"/>
  <c r="D15611" i="9"/>
  <c r="D15614" i="9"/>
  <c r="D15612" i="9"/>
  <c r="E5100" i="9" l="1"/>
  <c r="E5098" i="9"/>
  <c r="D15615" i="9"/>
  <c r="D15618" i="9"/>
  <c r="D15616" i="9"/>
  <c r="E5102" i="9" l="1"/>
  <c r="E5104" i="9"/>
  <c r="D15620" i="9"/>
  <c r="D15619" i="9"/>
  <c r="D15622" i="9"/>
  <c r="E5106" i="9" l="1"/>
  <c r="E5108" i="9"/>
  <c r="D15623" i="9"/>
  <c r="D15626" i="9"/>
  <c r="D15624" i="9"/>
  <c r="E5112" i="9" l="1"/>
  <c r="E5110" i="9"/>
  <c r="D15627" i="9"/>
  <c r="D15630" i="9"/>
  <c r="D15628" i="9"/>
  <c r="E5114" i="9" l="1"/>
  <c r="E5116" i="9"/>
  <c r="D15632" i="9"/>
  <c r="D15631" i="9"/>
  <c r="D15634" i="9"/>
  <c r="E5118" i="9" l="1"/>
  <c r="E5120" i="9"/>
  <c r="D15635" i="9"/>
  <c r="D15638" i="9"/>
  <c r="D15636" i="9"/>
  <c r="E5124" i="9" l="1"/>
  <c r="E5122" i="9"/>
  <c r="D15639" i="9"/>
  <c r="D15642" i="9"/>
  <c r="D15640" i="9"/>
  <c r="E5126" i="9" l="1"/>
  <c r="E5128" i="9"/>
  <c r="D15644" i="9"/>
  <c r="D15643" i="9"/>
  <c r="D15646" i="9"/>
  <c r="E5132" i="9" l="1"/>
  <c r="E5130" i="9"/>
  <c r="D15647" i="9"/>
  <c r="D15650" i="9"/>
  <c r="D15648" i="9"/>
  <c r="E5134" i="9" l="1"/>
  <c r="E5136" i="9"/>
  <c r="D15651" i="9"/>
  <c r="D15654" i="9"/>
  <c r="D15652" i="9"/>
  <c r="E5140" i="9" l="1"/>
  <c r="E5138" i="9"/>
  <c r="D15656" i="9"/>
  <c r="D15655" i="9"/>
  <c r="D15658" i="9"/>
  <c r="E5142" i="9" l="1"/>
  <c r="E5144" i="9"/>
  <c r="D15659" i="9"/>
  <c r="D15662" i="9"/>
  <c r="D15660" i="9"/>
  <c r="E5146" i="9" l="1"/>
  <c r="E5148" i="9"/>
  <c r="D15663" i="9"/>
  <c r="D15666" i="9"/>
  <c r="D15664" i="9"/>
  <c r="E5150" i="9" l="1"/>
  <c r="E5152" i="9"/>
  <c r="D15668" i="9"/>
  <c r="D15667" i="9"/>
  <c r="D15670" i="9"/>
  <c r="E5156" i="9" l="1"/>
  <c r="E5154" i="9"/>
  <c r="D15671" i="9"/>
  <c r="D15674" i="9"/>
  <c r="D15672" i="9"/>
  <c r="E5158" i="9" l="1"/>
  <c r="E5160" i="9"/>
  <c r="D15675" i="9"/>
  <c r="D15678" i="9"/>
  <c r="D15676" i="9"/>
  <c r="E5164" i="9" l="1"/>
  <c r="E5162" i="9"/>
  <c r="D15680" i="9"/>
  <c r="D15679" i="9"/>
  <c r="D15682" i="9"/>
  <c r="E5166" i="9" l="1"/>
  <c r="E5168" i="9"/>
  <c r="D15683" i="9"/>
  <c r="D15686" i="9"/>
  <c r="D15684" i="9"/>
  <c r="E5172" i="9" l="1"/>
  <c r="E5170" i="9"/>
  <c r="D15687" i="9"/>
  <c r="D15690" i="9"/>
  <c r="D15688" i="9"/>
  <c r="E5174" i="9" l="1"/>
  <c r="E5176" i="9"/>
  <c r="D15692" i="9"/>
  <c r="D15691" i="9"/>
  <c r="D15694" i="9"/>
  <c r="E5180" i="9" l="1"/>
  <c r="E5178" i="9"/>
  <c r="D15695" i="9"/>
  <c r="D15698" i="9"/>
  <c r="D15696" i="9"/>
  <c r="E5182" i="9" l="1"/>
  <c r="E5184" i="9"/>
  <c r="D15699" i="9"/>
  <c r="D15702" i="9"/>
  <c r="D15700" i="9"/>
  <c r="E5186" i="9" l="1"/>
  <c r="E5188" i="9"/>
  <c r="D15704" i="9"/>
  <c r="D15703" i="9"/>
  <c r="D15706" i="9"/>
  <c r="E5190" i="9" l="1"/>
  <c r="E5192" i="9"/>
  <c r="D15707" i="9"/>
  <c r="D15710" i="9"/>
  <c r="D15708" i="9"/>
  <c r="E5196" i="9" l="1"/>
  <c r="E5194" i="9"/>
  <c r="D15711" i="9"/>
  <c r="D15714" i="9"/>
  <c r="D15712" i="9"/>
  <c r="E5198" i="9" l="1"/>
  <c r="E5200" i="9"/>
  <c r="D15716" i="9"/>
  <c r="D15715" i="9"/>
  <c r="D15718" i="9"/>
  <c r="E5204" i="9" l="1"/>
  <c r="E5202" i="9"/>
  <c r="D15719" i="9"/>
  <c r="D15722" i="9"/>
  <c r="D15720" i="9"/>
  <c r="E5206" i="9" l="1"/>
  <c r="E5208" i="9"/>
  <c r="D15723" i="9"/>
  <c r="D15726" i="9"/>
  <c r="D15724" i="9"/>
  <c r="E5212" i="9" l="1"/>
  <c r="E5210" i="9"/>
  <c r="D15728" i="9"/>
  <c r="D15727" i="9"/>
  <c r="D15730" i="9"/>
  <c r="E5214" i="9" l="1"/>
  <c r="E5216" i="9"/>
  <c r="D15731" i="9"/>
  <c r="D15734" i="9"/>
  <c r="D15732" i="9"/>
  <c r="E5218" i="9" l="1"/>
  <c r="E5220" i="9"/>
  <c r="D15735" i="9"/>
  <c r="D15738" i="9"/>
  <c r="D15736" i="9"/>
  <c r="E5222" i="9" l="1"/>
  <c r="E5224" i="9"/>
  <c r="D15742" i="9"/>
  <c r="D15740" i="9"/>
  <c r="D15739" i="9"/>
  <c r="E5228" i="9" l="1"/>
  <c r="E5226" i="9"/>
  <c r="D15746" i="9"/>
  <c r="D15743" i="9"/>
  <c r="D15744" i="9"/>
  <c r="E5230" i="9" l="1"/>
  <c r="E5232" i="9"/>
  <c r="D15747" i="9"/>
  <c r="D15750" i="9"/>
  <c r="D15748" i="9"/>
  <c r="E5236" i="9" l="1"/>
  <c r="E5234" i="9"/>
  <c r="D15752" i="9"/>
  <c r="D15754" i="9"/>
  <c r="D15751" i="9"/>
  <c r="E5238" i="9" l="1"/>
  <c r="E5240" i="9"/>
  <c r="D15758" i="9"/>
  <c r="D15756" i="9"/>
  <c r="D15755" i="9"/>
  <c r="E5244" i="9" l="1"/>
  <c r="E5242" i="9"/>
  <c r="D15759" i="9"/>
  <c r="D15760" i="9"/>
  <c r="D15762" i="9"/>
  <c r="E5248" i="9" l="1"/>
  <c r="E5246" i="9"/>
  <c r="D15763" i="9"/>
  <c r="D15764" i="9"/>
  <c r="D15766" i="9"/>
  <c r="E5252" i="9" l="1"/>
  <c r="E5250" i="9"/>
  <c r="D15770" i="9"/>
  <c r="D15768" i="9"/>
  <c r="D15767" i="9"/>
  <c r="E5254" i="9" l="1"/>
  <c r="E5256" i="9"/>
  <c r="D15771" i="9"/>
  <c r="D15772" i="9"/>
  <c r="D15774" i="9"/>
  <c r="E5260" i="9" l="1"/>
  <c r="E5258" i="9"/>
  <c r="D15775" i="9"/>
  <c r="D15778" i="9"/>
  <c r="D15776" i="9"/>
  <c r="E5262" i="9" l="1"/>
  <c r="E5264" i="9"/>
  <c r="D15782" i="9"/>
  <c r="D15780" i="9"/>
  <c r="D15779" i="9"/>
  <c r="E5268" i="9" l="1"/>
  <c r="E5266" i="9"/>
  <c r="D15784" i="9"/>
  <c r="D15783" i="9"/>
  <c r="D15786" i="9"/>
  <c r="E5270" i="9" l="1"/>
  <c r="E5272" i="9"/>
  <c r="D15787" i="9"/>
  <c r="D15790" i="9"/>
  <c r="D15788" i="9"/>
  <c r="E5276" i="9" l="1"/>
  <c r="E5274" i="9"/>
  <c r="D15794" i="9"/>
  <c r="D15792" i="9"/>
  <c r="D15791" i="9"/>
  <c r="E5278" i="9" l="1"/>
  <c r="E5280" i="9"/>
  <c r="D15796" i="9"/>
  <c r="D15795" i="9"/>
  <c r="D15798" i="9"/>
  <c r="E5284" i="9" l="1"/>
  <c r="E5282" i="9"/>
  <c r="D15799" i="9"/>
  <c r="D15802" i="9"/>
  <c r="D15800" i="9"/>
  <c r="E5286" i="9" l="1"/>
  <c r="E5288" i="9"/>
  <c r="D15806" i="9"/>
  <c r="D15804" i="9"/>
  <c r="D15803" i="9"/>
  <c r="E5292" i="9" l="1"/>
  <c r="E5290" i="9"/>
  <c r="D15808" i="9"/>
  <c r="D15807" i="9"/>
  <c r="D15810" i="9"/>
  <c r="E5294" i="9" l="1"/>
  <c r="E5296" i="9"/>
  <c r="D15811" i="9"/>
  <c r="D15814" i="9"/>
  <c r="D15812" i="9"/>
  <c r="E5300" i="9" l="1"/>
  <c r="E5298" i="9"/>
  <c r="D15818" i="9"/>
  <c r="D15816" i="9"/>
  <c r="D15815" i="9"/>
  <c r="E5302" i="9" l="1"/>
  <c r="E5304" i="9"/>
  <c r="D15820" i="9"/>
  <c r="D15819" i="9"/>
  <c r="D15822" i="9"/>
  <c r="E5308" i="9" l="1"/>
  <c r="E5306" i="9"/>
  <c r="D15823" i="9"/>
  <c r="D15826" i="9"/>
  <c r="D15824" i="9"/>
  <c r="E5310" i="9" l="1"/>
  <c r="E5312" i="9"/>
  <c r="D15830" i="9"/>
  <c r="D15828" i="9"/>
  <c r="D15827" i="9"/>
  <c r="E5314" i="9" l="1"/>
  <c r="E5316" i="9"/>
  <c r="D15832" i="9"/>
  <c r="D15831" i="9"/>
  <c r="D15834" i="9"/>
  <c r="E5320" i="9" l="1"/>
  <c r="E5318" i="9"/>
  <c r="D15835" i="9"/>
  <c r="D15838" i="9"/>
  <c r="D15836" i="9"/>
  <c r="E5324" i="9" l="1"/>
  <c r="E5322" i="9"/>
  <c r="D15842" i="9"/>
  <c r="D15840" i="9"/>
  <c r="D15839" i="9"/>
  <c r="E5326" i="9" l="1"/>
  <c r="E5328" i="9"/>
  <c r="D15844" i="9"/>
  <c r="D15843" i="9"/>
  <c r="D15846" i="9"/>
  <c r="E5332" i="9" l="1"/>
  <c r="E5330" i="9"/>
  <c r="D15847" i="9"/>
  <c r="D15850" i="9"/>
  <c r="D15848" i="9"/>
  <c r="E5336" i="9" l="1"/>
  <c r="E5334" i="9"/>
  <c r="D15854" i="9"/>
  <c r="D15852" i="9"/>
  <c r="D15851" i="9"/>
  <c r="E5338" i="9" l="1"/>
  <c r="E5340" i="9"/>
  <c r="D15856" i="9"/>
  <c r="D15855" i="9"/>
  <c r="D15858" i="9"/>
  <c r="E5344" i="9" l="1"/>
  <c r="E5342" i="9"/>
  <c r="D15859" i="9"/>
  <c r="D15862" i="9"/>
  <c r="D15860" i="9"/>
  <c r="E5346" i="9" l="1"/>
  <c r="E5348" i="9"/>
  <c r="D15866" i="9"/>
  <c r="D15864" i="9"/>
  <c r="D15863" i="9"/>
  <c r="E5352" i="9" l="1"/>
  <c r="E5350" i="9"/>
  <c r="D15868" i="9"/>
  <c r="D15867" i="9"/>
  <c r="D15870" i="9"/>
  <c r="E5354" i="9" l="1"/>
  <c r="E5356" i="9"/>
  <c r="D15871" i="9"/>
  <c r="D15874" i="9"/>
  <c r="D15872" i="9"/>
  <c r="E5358" i="9" l="1"/>
  <c r="E5360" i="9"/>
  <c r="D15878" i="9"/>
  <c r="D15876" i="9"/>
  <c r="D15875" i="9"/>
  <c r="E5362" i="9" l="1"/>
  <c r="E5364" i="9"/>
  <c r="D15880" i="9"/>
  <c r="D15879" i="9"/>
  <c r="D15882" i="9"/>
  <c r="E5368" i="9" l="1"/>
  <c r="E5366" i="9"/>
  <c r="D15883" i="9"/>
  <c r="D15886" i="9"/>
  <c r="D15884" i="9"/>
  <c r="E5370" i="9" l="1"/>
  <c r="E5372" i="9"/>
  <c r="D15890" i="9"/>
  <c r="D15888" i="9"/>
  <c r="D15887" i="9"/>
  <c r="E5374" i="9" l="1"/>
  <c r="E5376" i="9"/>
  <c r="D15892" i="9"/>
  <c r="D15891" i="9"/>
  <c r="D15894" i="9"/>
  <c r="E5378" i="9" l="1"/>
  <c r="E5380" i="9"/>
  <c r="D15895" i="9"/>
  <c r="D15898" i="9"/>
  <c r="D15896" i="9"/>
  <c r="E5384" i="9" l="1"/>
  <c r="E5382" i="9"/>
  <c r="D15902" i="9"/>
  <c r="D15900" i="9"/>
  <c r="D15899" i="9"/>
  <c r="E5386" i="9" l="1"/>
  <c r="E5388" i="9"/>
  <c r="D15904" i="9"/>
  <c r="D15903" i="9"/>
  <c r="D15906" i="9"/>
  <c r="E5392" i="9" l="1"/>
  <c r="E5390" i="9"/>
  <c r="D15907" i="9"/>
  <c r="D15910" i="9"/>
  <c r="D15908" i="9"/>
  <c r="E5394" i="9" l="1"/>
  <c r="E5396" i="9"/>
  <c r="D15914" i="9"/>
  <c r="D15912" i="9"/>
  <c r="D15911" i="9"/>
  <c r="E5400" i="9" l="1"/>
  <c r="E5398" i="9"/>
  <c r="D15916" i="9"/>
  <c r="D15915" i="9"/>
  <c r="D15918" i="9"/>
  <c r="E5402" i="9" l="1"/>
  <c r="E5404" i="9"/>
  <c r="D15919" i="9"/>
  <c r="D15922" i="9"/>
  <c r="D15920" i="9"/>
  <c r="E5408" i="9" l="1"/>
  <c r="E5406" i="9"/>
  <c r="D15926" i="9"/>
  <c r="D15924" i="9"/>
  <c r="D15923" i="9"/>
  <c r="E5410" i="9" l="1"/>
  <c r="E5412" i="9"/>
  <c r="D15928" i="9"/>
  <c r="D15927" i="9"/>
  <c r="D15930" i="9"/>
  <c r="E5416" i="9" l="1"/>
  <c r="E5414" i="9"/>
  <c r="D15931" i="9"/>
  <c r="D15934" i="9"/>
  <c r="D15932" i="9"/>
  <c r="E5418" i="9" l="1"/>
  <c r="E5420" i="9"/>
  <c r="D15938" i="9"/>
  <c r="D15936" i="9"/>
  <c r="D15935" i="9"/>
  <c r="E5422" i="9" l="1"/>
  <c r="E5424" i="9"/>
  <c r="D15939" i="9"/>
  <c r="D15942" i="9"/>
  <c r="D15940" i="9"/>
  <c r="E5426" i="9" l="1"/>
  <c r="E5428" i="9"/>
  <c r="D15944" i="9"/>
  <c r="D15946" i="9"/>
  <c r="D15943" i="9"/>
  <c r="E5430" i="9" l="1"/>
  <c r="E5432" i="9"/>
  <c r="D15950" i="9"/>
  <c r="D15948" i="9"/>
  <c r="D15947" i="9"/>
  <c r="E5436" i="9" l="1"/>
  <c r="E5434" i="9"/>
  <c r="D15951" i="9"/>
  <c r="D15954" i="9"/>
  <c r="D15952" i="9"/>
  <c r="E5438" i="9" l="1"/>
  <c r="E5440" i="9"/>
  <c r="D15956" i="9"/>
  <c r="D15958" i="9"/>
  <c r="D15955" i="9"/>
  <c r="E5444" i="9" l="1"/>
  <c r="E5442" i="9"/>
  <c r="D15962" i="9"/>
  <c r="D15959" i="9"/>
  <c r="D15960" i="9"/>
  <c r="E5446" i="9" l="1"/>
  <c r="E5448" i="9"/>
  <c r="D15963" i="9"/>
  <c r="D15964" i="9"/>
  <c r="D15966" i="9"/>
  <c r="E5450" i="9" l="1"/>
  <c r="E5452" i="9"/>
  <c r="D15968" i="9"/>
  <c r="D15967" i="9"/>
  <c r="D15970" i="9"/>
  <c r="E5456" i="9" l="1"/>
  <c r="E5454" i="9"/>
  <c r="D15974" i="9"/>
  <c r="D15972" i="9"/>
  <c r="D15971" i="9"/>
  <c r="E5458" i="9" l="1"/>
  <c r="E5460" i="9"/>
  <c r="D15975" i="9"/>
  <c r="D15976" i="9"/>
  <c r="D15978" i="9"/>
  <c r="E5464" i="9" l="1"/>
  <c r="E5462" i="9"/>
  <c r="D15980" i="9"/>
  <c r="D15982" i="9"/>
  <c r="D15979" i="9"/>
  <c r="E5466" i="9" l="1"/>
  <c r="E5468" i="9"/>
  <c r="D15983" i="9"/>
  <c r="D15986" i="9"/>
  <c r="D15984" i="9"/>
  <c r="E5470" i="9" l="1"/>
  <c r="E5472" i="9"/>
  <c r="D15987" i="9"/>
  <c r="D15988" i="9"/>
  <c r="D15990" i="9"/>
  <c r="E5474" i="9" l="1"/>
  <c r="E5476" i="9"/>
  <c r="D15992" i="9"/>
  <c r="D15994" i="9"/>
  <c r="D15991" i="9"/>
  <c r="E5480" i="9" l="1"/>
  <c r="E5478" i="9"/>
  <c r="D15996" i="9"/>
  <c r="D15995" i="9"/>
  <c r="D15998" i="9"/>
  <c r="E5482" i="9" l="1"/>
  <c r="E5484" i="9"/>
  <c r="D16002" i="9"/>
  <c r="D15999" i="9"/>
  <c r="D16000" i="9"/>
  <c r="E5488" i="9" l="1"/>
  <c r="E5486" i="9"/>
  <c r="D16004" i="9"/>
  <c r="D16003" i="9"/>
  <c r="D16006" i="9"/>
  <c r="E5490" i="9" l="1"/>
  <c r="E5492" i="9"/>
  <c r="D16008" i="9"/>
  <c r="D16007" i="9"/>
  <c r="D16010" i="9"/>
  <c r="E5496" i="9" l="1"/>
  <c r="E5494" i="9"/>
  <c r="D16014" i="9"/>
  <c r="D16011" i="9"/>
  <c r="D16012" i="9"/>
  <c r="E5500" i="9" l="1"/>
  <c r="E5498" i="9"/>
  <c r="D16016" i="9"/>
  <c r="D16015" i="9"/>
  <c r="D16018" i="9"/>
  <c r="E5502" i="9" l="1"/>
  <c r="E5504" i="9"/>
  <c r="D16020" i="9"/>
  <c r="D16019" i="9"/>
  <c r="D16022" i="9"/>
  <c r="E5506" i="9" l="1"/>
  <c r="E5508" i="9"/>
  <c r="D16026" i="9"/>
  <c r="D16023" i="9"/>
  <c r="D16024" i="9"/>
  <c r="E5512" i="9" l="1"/>
  <c r="E5510" i="9"/>
  <c r="D16028" i="9"/>
  <c r="D16027" i="9"/>
  <c r="D16030" i="9"/>
  <c r="E5516" i="9" l="1"/>
  <c r="E5514" i="9"/>
  <c r="D16032" i="9"/>
  <c r="D16031" i="9"/>
  <c r="D16034" i="9"/>
  <c r="E5520" i="9" l="1"/>
  <c r="E5518" i="9"/>
  <c r="D16038" i="9"/>
  <c r="D16035" i="9"/>
  <c r="D16036" i="9"/>
  <c r="E5522" i="9" l="1"/>
  <c r="E5524" i="9"/>
  <c r="D16040" i="9"/>
  <c r="D16039" i="9"/>
  <c r="D16042" i="9"/>
  <c r="E5526" i="9" l="1"/>
  <c r="E5528" i="9"/>
  <c r="D16044" i="9"/>
  <c r="D16043" i="9"/>
  <c r="D16046" i="9"/>
  <c r="E5532" i="9" l="1"/>
  <c r="E5530" i="9"/>
  <c r="D16050" i="9"/>
  <c r="D16047" i="9"/>
  <c r="D16048" i="9"/>
  <c r="E5536" i="9" l="1"/>
  <c r="E5534" i="9"/>
  <c r="D16052" i="9"/>
  <c r="D16051" i="9"/>
  <c r="D16054" i="9"/>
  <c r="E5540" i="9" l="1"/>
  <c r="E5538" i="9"/>
  <c r="D16056" i="9"/>
  <c r="D16055" i="9"/>
  <c r="D16058" i="9"/>
  <c r="E5544" i="9" l="1"/>
  <c r="E5542" i="9"/>
  <c r="D16062" i="9"/>
  <c r="D16060" i="9"/>
  <c r="D16059" i="9"/>
  <c r="E5546" i="9" l="1"/>
  <c r="E5548" i="9"/>
  <c r="D16064" i="9"/>
  <c r="D16063" i="9"/>
  <c r="D16066" i="9"/>
  <c r="E5552" i="9" l="1"/>
  <c r="E5550" i="9"/>
  <c r="D16067" i="9"/>
  <c r="D16068" i="9"/>
  <c r="D16070" i="9"/>
  <c r="E5554" i="9" l="1"/>
  <c r="E5556" i="9"/>
  <c r="D16072" i="9"/>
  <c r="D16071" i="9"/>
  <c r="D16074" i="9"/>
  <c r="E5560" i="9" l="1"/>
  <c r="E5558" i="9"/>
  <c r="D16076" i="9"/>
  <c r="D16075" i="9"/>
  <c r="D16078" i="9"/>
  <c r="E5562" i="9" l="1"/>
  <c r="E5564" i="9"/>
  <c r="D16079" i="9"/>
  <c r="D16080" i="9"/>
  <c r="D16082" i="9"/>
  <c r="E5566" i="9" l="1"/>
  <c r="E5568" i="9"/>
  <c r="D16083" i="9"/>
  <c r="D16084" i="9"/>
  <c r="D16086" i="9"/>
  <c r="E5570" i="9" l="1"/>
  <c r="E5572" i="9"/>
  <c r="D16090" i="9"/>
  <c r="D16088" i="9"/>
  <c r="D16087" i="9"/>
  <c r="E5574" i="9" l="1"/>
  <c r="E5576" i="9"/>
  <c r="D16091" i="9"/>
  <c r="D16094" i="9"/>
  <c r="D16092" i="9"/>
  <c r="E5578" i="9" l="1"/>
  <c r="E5580" i="9"/>
  <c r="D16095" i="9"/>
  <c r="D16098" i="9"/>
  <c r="D16096" i="9"/>
  <c r="E5584" i="9" l="1"/>
  <c r="E5582" i="9"/>
  <c r="D16102" i="9"/>
  <c r="D16100" i="9"/>
  <c r="D16099" i="9"/>
  <c r="E5586" i="9" l="1"/>
  <c r="E5588" i="9"/>
  <c r="D16103" i="9"/>
  <c r="D16106" i="9"/>
  <c r="D16104" i="9"/>
  <c r="E5592" i="9" l="1"/>
  <c r="E5590" i="9"/>
  <c r="D16107" i="9"/>
  <c r="D16108" i="9"/>
  <c r="D16110" i="9"/>
  <c r="E5594" i="9" l="1"/>
  <c r="E5596" i="9"/>
  <c r="D16112" i="9"/>
  <c r="D16111" i="9"/>
  <c r="D16114" i="9"/>
  <c r="E5600" i="9" l="1"/>
  <c r="E5598" i="9"/>
  <c r="D16115" i="9"/>
  <c r="D16116" i="9"/>
  <c r="D16118" i="9"/>
  <c r="E5602" i="9" l="1"/>
  <c r="E5604" i="9"/>
  <c r="D16119" i="9"/>
  <c r="D16120" i="9"/>
  <c r="D16122" i="9"/>
  <c r="E5608" i="9" l="1"/>
  <c r="E5606" i="9"/>
  <c r="D16126" i="9"/>
  <c r="D16124" i="9"/>
  <c r="D16123" i="9"/>
  <c r="E5610" i="9" l="1"/>
  <c r="E5612" i="9"/>
  <c r="D16127" i="9"/>
  <c r="D16130" i="9"/>
  <c r="D16128" i="9"/>
  <c r="E5616" i="9" l="1"/>
  <c r="E5614" i="9"/>
  <c r="D16131" i="9"/>
  <c r="D16134" i="9"/>
  <c r="D16132" i="9"/>
  <c r="E5618" i="9" l="1"/>
  <c r="E5620" i="9"/>
  <c r="D16138" i="9"/>
  <c r="D16136" i="9"/>
  <c r="D16135" i="9"/>
  <c r="E5624" i="9" l="1"/>
  <c r="E5622" i="9"/>
  <c r="D16139" i="9"/>
  <c r="D16142" i="9"/>
  <c r="D16140" i="9"/>
  <c r="E5626" i="9" l="1"/>
  <c r="E5628" i="9"/>
  <c r="D16143" i="9"/>
  <c r="D16144" i="9"/>
  <c r="D16146" i="9"/>
  <c r="E5632" i="9" l="1"/>
  <c r="E5630" i="9"/>
  <c r="D16148" i="9"/>
  <c r="D16147" i="9"/>
  <c r="D16150" i="9"/>
  <c r="E5636" i="9" l="1"/>
  <c r="E5634" i="9"/>
  <c r="D16151" i="9"/>
  <c r="D16152" i="9"/>
  <c r="D16154" i="9"/>
  <c r="E5640" i="9" l="1"/>
  <c r="E5638" i="9"/>
  <c r="D16155" i="9"/>
  <c r="D16156" i="9"/>
  <c r="D16158" i="9"/>
  <c r="E5642" i="9" l="1"/>
  <c r="E5644" i="9"/>
  <c r="D16162" i="9"/>
  <c r="D16160" i="9"/>
  <c r="D16159" i="9"/>
  <c r="E5648" i="9" l="1"/>
  <c r="E5646" i="9"/>
  <c r="D16163" i="9"/>
  <c r="D16166" i="9"/>
  <c r="D16164" i="9"/>
  <c r="E5650" i="9" l="1"/>
  <c r="E5652" i="9"/>
  <c r="D16167" i="9"/>
  <c r="D16170" i="9"/>
  <c r="D16168" i="9"/>
  <c r="E5656" i="9" l="1"/>
  <c r="E5654" i="9"/>
  <c r="D16174" i="9"/>
  <c r="D16172" i="9"/>
  <c r="D16171" i="9"/>
  <c r="E5658" i="9" l="1"/>
  <c r="E5660" i="9"/>
  <c r="D16176" i="9"/>
  <c r="D16175" i="9"/>
  <c r="D16178" i="9"/>
  <c r="E5664" i="9" l="1"/>
  <c r="E5662" i="9"/>
  <c r="D16179" i="9"/>
  <c r="D16182" i="9"/>
  <c r="D16180" i="9"/>
  <c r="E5666" i="9" l="1"/>
  <c r="E5668" i="9"/>
  <c r="D16186" i="9"/>
  <c r="D16184" i="9"/>
  <c r="D16183" i="9"/>
  <c r="E5672" i="9" l="1"/>
  <c r="E5670" i="9"/>
  <c r="D16188" i="9"/>
  <c r="D16187" i="9"/>
  <c r="D16190" i="9"/>
  <c r="E5676" i="9" l="1"/>
  <c r="E5674" i="9"/>
  <c r="D16192" i="9"/>
  <c r="D16191" i="9"/>
  <c r="D16194" i="9"/>
  <c r="E5680" i="9" l="1"/>
  <c r="E5678" i="9"/>
  <c r="D16198" i="9"/>
  <c r="D16196" i="9"/>
  <c r="D16195" i="9"/>
  <c r="E5682" i="9" l="1"/>
  <c r="E5684" i="9"/>
  <c r="D16200" i="9"/>
  <c r="D16199" i="9"/>
  <c r="D16202" i="9"/>
  <c r="E5688" i="9" l="1"/>
  <c r="E5686" i="9"/>
  <c r="D16204" i="9"/>
  <c r="D16203" i="9"/>
  <c r="D16206" i="9"/>
  <c r="E5690" i="9" l="1"/>
  <c r="E5692" i="9"/>
  <c r="D16210" i="9"/>
  <c r="D16207" i="9"/>
  <c r="D16208" i="9"/>
  <c r="E5696" i="9" l="1"/>
  <c r="E5694" i="9"/>
  <c r="D16212" i="9"/>
  <c r="D16211" i="9"/>
  <c r="D16214" i="9"/>
  <c r="E5698" i="9" l="1"/>
  <c r="E5700" i="9"/>
  <c r="D16216" i="9"/>
  <c r="D16215" i="9"/>
  <c r="D16218" i="9"/>
  <c r="E5704" i="9" l="1"/>
  <c r="E5702" i="9"/>
  <c r="D16222" i="9"/>
  <c r="D16220" i="9"/>
  <c r="D16219" i="9"/>
  <c r="E5706" i="9" l="1"/>
  <c r="E5708" i="9"/>
  <c r="D16226" i="9"/>
  <c r="D16224" i="9"/>
  <c r="D16223" i="9"/>
  <c r="E5712" i="9" l="1"/>
  <c r="E5710" i="9"/>
  <c r="D16227" i="9"/>
  <c r="D16228" i="9"/>
  <c r="D16230" i="9"/>
  <c r="E5714" i="9" l="1"/>
  <c r="E5716" i="9"/>
  <c r="D16232" i="9"/>
  <c r="D16234" i="9"/>
  <c r="D16231" i="9"/>
  <c r="E5720" i="9" l="1"/>
  <c r="E5718" i="9"/>
  <c r="D16238" i="9"/>
  <c r="D16236" i="9"/>
  <c r="D16235" i="9"/>
  <c r="E5722" i="9" l="1"/>
  <c r="E5724" i="9"/>
  <c r="D16239" i="9"/>
  <c r="D16242" i="9"/>
  <c r="D16240" i="9"/>
  <c r="E5728" i="9" l="1"/>
  <c r="E5726" i="9"/>
  <c r="D16244" i="9"/>
  <c r="D16246" i="9"/>
  <c r="D16243" i="9"/>
  <c r="E5730" i="9" l="1"/>
  <c r="E5732" i="9"/>
  <c r="D16248" i="9"/>
  <c r="D16250" i="9"/>
  <c r="D16247" i="9"/>
  <c r="E5736" i="9" l="1"/>
  <c r="E5734" i="9"/>
  <c r="D16251" i="9"/>
  <c r="D16254" i="9"/>
  <c r="D16252" i="9"/>
  <c r="E5738" i="9" l="1"/>
  <c r="E5740" i="9"/>
  <c r="D16256" i="9"/>
  <c r="D16258" i="9"/>
  <c r="D16255" i="9"/>
  <c r="E5744" i="9" l="1"/>
  <c r="E5742" i="9"/>
  <c r="D16260" i="9"/>
  <c r="D16262" i="9"/>
  <c r="D16259" i="9"/>
  <c r="E5746" i="9" l="1"/>
  <c r="E5748" i="9"/>
  <c r="D16263" i="9"/>
  <c r="D16266" i="9"/>
  <c r="D16264" i="9"/>
  <c r="E5752" i="9" l="1"/>
  <c r="E5750" i="9"/>
  <c r="D16268" i="9"/>
  <c r="D16270" i="9"/>
  <c r="D16267" i="9"/>
  <c r="E5754" i="9" l="1"/>
  <c r="E5756" i="9"/>
  <c r="D16272" i="9"/>
  <c r="D16274" i="9"/>
  <c r="D16271" i="9"/>
  <c r="E5760" i="9" l="1"/>
  <c r="E5758" i="9"/>
  <c r="D16275" i="9"/>
  <c r="D16278" i="9"/>
  <c r="D16276" i="9"/>
  <c r="E5762" i="9" l="1"/>
  <c r="E5764" i="9"/>
  <c r="D16280" i="9"/>
  <c r="D16282" i="9"/>
  <c r="D16279" i="9"/>
  <c r="E5768" i="9" l="1"/>
  <c r="E5766" i="9"/>
  <c r="D16284" i="9"/>
  <c r="D16283" i="9"/>
  <c r="D16286" i="9"/>
  <c r="E5770" i="9" l="1"/>
  <c r="E5772" i="9"/>
  <c r="D16287" i="9"/>
  <c r="D16290" i="9"/>
  <c r="D16288" i="9"/>
  <c r="E5776" i="9" l="1"/>
  <c r="E5774" i="9"/>
  <c r="D16292" i="9"/>
  <c r="D16294" i="9"/>
  <c r="D16291" i="9"/>
  <c r="E5778" i="9" l="1"/>
  <c r="E5780" i="9"/>
  <c r="D16296" i="9"/>
  <c r="D16295" i="9"/>
  <c r="D16298" i="9"/>
  <c r="E5784" i="9" l="1"/>
  <c r="E5782" i="9"/>
  <c r="D16299" i="9"/>
  <c r="D16302" i="9"/>
  <c r="D16300" i="9"/>
  <c r="E5786" i="9" l="1"/>
  <c r="E5788" i="9"/>
  <c r="D16304" i="9"/>
  <c r="D16306" i="9"/>
  <c r="D16303" i="9"/>
  <c r="E5790" i="9" l="1"/>
  <c r="E5792" i="9"/>
  <c r="D16308" i="9"/>
  <c r="D16307" i="9"/>
  <c r="D16310" i="9"/>
  <c r="E5794" i="9" l="1"/>
  <c r="E5796" i="9"/>
  <c r="D16311" i="9"/>
  <c r="D16314" i="9"/>
  <c r="D16312" i="9"/>
  <c r="E5800" i="9" l="1"/>
  <c r="E5798" i="9"/>
  <c r="D16316" i="9"/>
  <c r="D16318" i="9"/>
  <c r="D16315" i="9"/>
  <c r="E5802" i="9" l="1"/>
  <c r="E5804" i="9"/>
  <c r="D16320" i="9"/>
  <c r="D16319" i="9"/>
  <c r="D16322" i="9"/>
  <c r="E5808" i="9" l="1"/>
  <c r="E5806" i="9"/>
  <c r="D16323" i="9"/>
  <c r="D16326" i="9"/>
  <c r="D16324" i="9"/>
  <c r="E5810" i="9" l="1"/>
  <c r="E5812" i="9"/>
  <c r="D16330" i="9"/>
  <c r="D16328" i="9"/>
  <c r="D16327" i="9"/>
  <c r="E5816" i="9" l="1"/>
  <c r="E5814" i="9"/>
  <c r="D16332" i="9"/>
  <c r="D16331" i="9"/>
  <c r="D16334" i="9"/>
  <c r="E5818" i="9" l="1"/>
  <c r="E5820" i="9"/>
  <c r="D16336" i="9"/>
  <c r="D16338" i="9"/>
  <c r="D16335" i="9"/>
  <c r="E5824" i="9" l="1"/>
  <c r="E5822" i="9"/>
  <c r="D16342" i="9"/>
  <c r="D16339" i="9"/>
  <c r="D16340" i="9"/>
  <c r="E5826" i="9" l="1"/>
  <c r="E5828" i="9"/>
  <c r="D16344" i="9"/>
  <c r="D16346" i="9"/>
  <c r="D16343" i="9"/>
  <c r="E5832" i="9" l="1"/>
  <c r="E5830" i="9"/>
  <c r="D16348" i="9"/>
  <c r="D16350" i="9"/>
  <c r="D16347" i="9"/>
  <c r="E5834" i="9" l="1"/>
  <c r="E5836" i="9"/>
  <c r="D16354" i="9"/>
  <c r="D16351" i="9"/>
  <c r="D16352" i="9"/>
  <c r="E5838" i="9" l="1"/>
  <c r="E5840" i="9"/>
  <c r="D16356" i="9"/>
  <c r="D16355" i="9"/>
  <c r="D16358" i="9"/>
  <c r="E5842" i="9" l="1"/>
  <c r="E5844" i="9"/>
  <c r="D16360" i="9"/>
  <c r="D16362" i="9"/>
  <c r="D16359" i="9"/>
  <c r="E5848" i="9" l="1"/>
  <c r="E5846" i="9"/>
  <c r="D16366" i="9"/>
  <c r="D16363" i="9"/>
  <c r="D16364" i="9"/>
  <c r="E5850" i="9" l="1"/>
  <c r="E5852" i="9"/>
  <c r="D16368" i="9"/>
  <c r="D16370" i="9"/>
  <c r="D16367" i="9"/>
  <c r="E5856" i="9" l="1"/>
  <c r="E5854" i="9"/>
  <c r="D16372" i="9"/>
  <c r="D16374" i="9"/>
  <c r="D16371" i="9"/>
  <c r="E5858" i="9" l="1"/>
  <c r="E5860" i="9"/>
  <c r="D16378" i="9"/>
  <c r="D16375" i="9"/>
  <c r="D16376" i="9"/>
  <c r="E5864" i="9" l="1"/>
  <c r="E5862" i="9"/>
  <c r="D16380" i="9"/>
  <c r="D16382" i="9"/>
  <c r="D16379" i="9"/>
  <c r="E5866" i="9" l="1"/>
  <c r="E5868" i="9"/>
  <c r="D16384" i="9"/>
  <c r="D16386" i="9"/>
  <c r="D16383" i="9"/>
  <c r="E5872" i="9" l="1"/>
  <c r="E5870" i="9"/>
  <c r="D16387" i="9"/>
  <c r="D16390" i="9"/>
  <c r="D16388" i="9"/>
  <c r="E5874" i="9" l="1"/>
  <c r="E5876" i="9"/>
  <c r="D16394" i="9"/>
  <c r="D16391" i="9"/>
  <c r="D16392" i="9"/>
  <c r="E5880" i="9" l="1"/>
  <c r="E5878" i="9"/>
  <c r="D16398" i="9"/>
  <c r="D16395" i="9"/>
  <c r="D16396" i="9"/>
  <c r="E5882" i="9" l="1"/>
  <c r="E5884" i="9"/>
  <c r="D16400" i="9"/>
  <c r="D16402" i="9"/>
  <c r="D16399" i="9"/>
  <c r="E5888" i="9" l="1"/>
  <c r="E5886" i="9"/>
  <c r="D16406" i="9"/>
  <c r="D16403" i="9"/>
  <c r="D16404" i="9"/>
  <c r="E5890" i="9" l="1"/>
  <c r="E5892" i="9"/>
  <c r="D16408" i="9"/>
  <c r="D16407" i="9"/>
  <c r="D16410" i="9"/>
  <c r="E5896" i="9" l="1"/>
  <c r="E5894" i="9"/>
  <c r="D16412" i="9"/>
  <c r="D16411" i="9"/>
  <c r="D16414" i="9"/>
  <c r="E5900" i="9" l="1"/>
  <c r="E5898" i="9"/>
  <c r="D16418" i="9"/>
  <c r="D16415" i="9"/>
  <c r="D16416" i="9"/>
  <c r="E5904" i="9" l="1"/>
  <c r="E5902" i="9"/>
  <c r="D16420" i="9"/>
  <c r="D16419" i="9"/>
  <c r="D16422" i="9"/>
  <c r="E5908" i="9" l="1"/>
  <c r="E5906" i="9"/>
  <c r="D16423" i="9"/>
  <c r="D16426" i="9"/>
  <c r="D16424" i="9"/>
  <c r="E5910" i="9" l="1"/>
  <c r="E5912" i="9"/>
  <c r="D16430" i="9"/>
  <c r="D16427" i="9"/>
  <c r="D16428" i="9"/>
  <c r="E5914" i="9" l="1"/>
  <c r="E5916" i="9"/>
  <c r="D16434" i="9"/>
  <c r="D16432" i="9"/>
  <c r="D16431" i="9"/>
  <c r="E5920" i="9" l="1"/>
  <c r="E5918" i="9"/>
  <c r="D16436" i="9"/>
  <c r="D16438" i="9"/>
  <c r="D16435" i="9"/>
  <c r="E5922" i="9" l="1"/>
  <c r="E5924" i="9"/>
  <c r="D16442" i="9"/>
  <c r="D16439" i="9"/>
  <c r="D16440" i="9"/>
  <c r="E5928" i="9" l="1"/>
  <c r="E5926" i="9"/>
  <c r="D16446" i="9"/>
  <c r="D16444" i="9"/>
  <c r="D16443" i="9"/>
  <c r="E5930" i="9" l="1"/>
  <c r="E5932" i="9"/>
  <c r="D16448" i="9"/>
  <c r="D16450" i="9"/>
  <c r="D16447" i="9"/>
  <c r="E5936" i="9" l="1"/>
  <c r="E5934" i="9"/>
  <c r="D16454" i="9"/>
  <c r="D16451" i="9"/>
  <c r="D16452" i="9"/>
  <c r="E5938" i="9" l="1"/>
  <c r="E5940" i="9"/>
  <c r="D16455" i="9"/>
  <c r="D16458" i="9"/>
  <c r="D16456" i="9"/>
  <c r="E5944" i="9" l="1"/>
  <c r="E5942" i="9"/>
  <c r="D16460" i="9"/>
  <c r="D16459" i="9"/>
  <c r="D16462" i="9"/>
  <c r="E5948" i="9" l="1"/>
  <c r="E5946" i="9"/>
  <c r="D16464" i="9"/>
  <c r="D16463" i="9"/>
  <c r="D16466" i="9"/>
  <c r="E5952" i="9" l="1"/>
  <c r="E5950" i="9"/>
  <c r="D16470" i="9"/>
  <c r="D16467" i="9"/>
  <c r="D16468" i="9"/>
  <c r="E5954" i="9" l="1"/>
  <c r="E5956" i="9"/>
  <c r="D16472" i="9"/>
  <c r="D16474" i="9"/>
  <c r="D16471" i="9"/>
  <c r="E5960" i="9" l="1"/>
  <c r="E5958" i="9"/>
  <c r="D16476" i="9"/>
  <c r="D16475" i="9"/>
  <c r="D16478" i="9"/>
  <c r="E5962" i="9" l="1"/>
  <c r="E5964" i="9"/>
  <c r="D16480" i="9"/>
  <c r="D16482" i="9"/>
  <c r="D16479" i="9"/>
  <c r="E5966" i="9" l="1"/>
  <c r="E5968" i="9"/>
  <c r="D16484" i="9"/>
  <c r="D16486" i="9"/>
  <c r="D16483" i="9"/>
  <c r="E5970" i="9" l="1"/>
  <c r="E5972" i="9"/>
  <c r="D16488" i="9"/>
  <c r="D16490" i="9"/>
  <c r="D16487" i="9"/>
  <c r="E5976" i="9" l="1"/>
  <c r="E5974" i="9"/>
  <c r="D16492" i="9"/>
  <c r="D16494" i="9"/>
  <c r="D16491" i="9"/>
  <c r="E5978" i="9" l="1"/>
  <c r="E5980" i="9"/>
  <c r="D16496" i="9"/>
  <c r="D16495" i="9"/>
  <c r="D16498" i="9"/>
  <c r="E5982" i="9" l="1"/>
  <c r="E5984" i="9"/>
  <c r="D16500" i="9"/>
  <c r="D16502" i="9"/>
  <c r="D16499" i="9"/>
  <c r="E5986" i="9" l="1"/>
  <c r="E5988" i="9"/>
  <c r="D16504" i="9"/>
  <c r="D16506" i="9"/>
  <c r="D16503" i="9"/>
  <c r="E5992" i="9" l="1"/>
  <c r="E5990" i="9"/>
  <c r="D16508" i="9"/>
  <c r="D16510" i="9"/>
  <c r="D16507" i="9"/>
  <c r="E5994" i="9" l="1"/>
  <c r="E5996" i="9"/>
  <c r="D16512" i="9"/>
  <c r="D16514" i="9"/>
  <c r="D16511" i="9"/>
  <c r="E6000" i="9" l="1"/>
  <c r="E5998" i="9"/>
  <c r="D16516" i="9"/>
  <c r="D16518" i="9"/>
  <c r="D16515" i="9"/>
  <c r="E6002" i="9" l="1"/>
  <c r="E6004" i="9"/>
  <c r="D16520" i="9"/>
  <c r="D16522" i="9"/>
  <c r="D16519" i="9"/>
  <c r="E6008" i="9" l="1"/>
  <c r="E6006" i="9"/>
  <c r="D16524" i="9"/>
  <c r="D16526" i="9"/>
  <c r="D16523" i="9"/>
  <c r="E6010" i="9" l="1"/>
  <c r="E6012" i="9"/>
  <c r="D16528" i="9"/>
  <c r="D16530" i="9"/>
  <c r="D16527" i="9"/>
  <c r="E6016" i="9" l="1"/>
  <c r="E6014" i="9"/>
  <c r="D16532" i="9"/>
  <c r="D16531" i="9"/>
  <c r="D16534" i="9"/>
  <c r="E6018" i="9" l="1"/>
  <c r="E6020" i="9"/>
  <c r="D16536" i="9"/>
  <c r="D16538" i="9"/>
  <c r="D16535" i="9"/>
  <c r="E6024" i="9" l="1"/>
  <c r="E6022" i="9"/>
  <c r="D16540" i="9"/>
  <c r="D16542" i="9"/>
  <c r="D16539" i="9"/>
  <c r="E6026" i="9" l="1"/>
  <c r="E6028" i="9"/>
  <c r="D16544" i="9"/>
  <c r="D16546" i="9"/>
  <c r="D16543" i="9"/>
  <c r="E6032" i="9" l="1"/>
  <c r="E6030" i="9"/>
  <c r="D16548" i="9"/>
  <c r="D16550" i="9"/>
  <c r="D16547" i="9"/>
  <c r="E6034" i="9" l="1"/>
  <c r="E6036" i="9"/>
  <c r="D16552" i="9"/>
  <c r="D16554" i="9"/>
  <c r="D16551" i="9"/>
  <c r="E6038" i="9" l="1"/>
  <c r="E6040" i="9"/>
  <c r="D16556" i="9"/>
  <c r="D16558" i="9"/>
  <c r="D16555" i="9"/>
  <c r="E6042" i="9" l="1"/>
  <c r="E6044" i="9"/>
  <c r="D16560" i="9"/>
  <c r="D16562" i="9"/>
  <c r="D16559" i="9"/>
  <c r="E6048" i="9" l="1"/>
  <c r="E6046" i="9"/>
  <c r="D16564" i="9"/>
  <c r="D16566" i="9"/>
  <c r="D16563" i="9"/>
  <c r="E6050" i="9" l="1"/>
  <c r="E6052" i="9"/>
  <c r="D16568" i="9"/>
  <c r="D16567" i="9"/>
  <c r="D16570" i="9"/>
  <c r="E6056" i="9" l="1"/>
  <c r="E6054" i="9"/>
  <c r="D16572" i="9"/>
  <c r="D16574" i="9"/>
  <c r="D16571" i="9"/>
  <c r="E6058" i="9" l="1"/>
  <c r="E6060" i="9"/>
  <c r="D16576" i="9"/>
  <c r="D16578" i="9"/>
  <c r="D16575" i="9"/>
  <c r="E6064" i="9" l="1"/>
  <c r="E6062" i="9"/>
  <c r="D16580" i="9"/>
  <c r="D16582" i="9"/>
  <c r="D16579" i="9"/>
  <c r="E6066" i="9" l="1"/>
  <c r="E6068" i="9"/>
  <c r="D16584" i="9"/>
  <c r="D16586" i="9"/>
  <c r="D16583" i="9"/>
  <c r="E6072" i="9" l="1"/>
  <c r="E6070" i="9"/>
  <c r="D16588" i="9"/>
  <c r="D16590" i="9"/>
  <c r="D16587" i="9"/>
  <c r="E6074" i="9" l="1"/>
  <c r="E6076" i="9"/>
  <c r="D16592" i="9"/>
  <c r="D16594" i="9"/>
  <c r="D16591" i="9"/>
  <c r="E6078" i="9" l="1"/>
  <c r="E6080" i="9"/>
  <c r="D16596" i="9"/>
  <c r="D16598" i="9"/>
  <c r="D16595" i="9"/>
  <c r="E6084" i="9" l="1"/>
  <c r="E6082" i="9"/>
  <c r="D16600" i="9"/>
  <c r="D16602" i="9"/>
  <c r="D16599" i="9"/>
  <c r="E6088" i="9" l="1"/>
  <c r="E6086" i="9"/>
  <c r="D16604" i="9"/>
  <c r="D16603" i="9"/>
  <c r="D16606" i="9"/>
  <c r="E6090" i="9" l="1"/>
  <c r="E6092" i="9"/>
  <c r="D16608" i="9"/>
  <c r="D16610" i="9"/>
  <c r="D16607" i="9"/>
  <c r="E6096" i="9" l="1"/>
  <c r="E6094" i="9"/>
  <c r="D16612" i="9"/>
  <c r="D16614" i="9"/>
  <c r="D16611" i="9"/>
  <c r="E6098" i="9" l="1"/>
  <c r="E6100" i="9"/>
  <c r="D16616" i="9"/>
  <c r="D16618" i="9"/>
  <c r="D16615" i="9"/>
  <c r="E6104" i="9" l="1"/>
  <c r="E6102" i="9"/>
  <c r="D16620" i="9"/>
  <c r="D16622" i="9"/>
  <c r="D16619" i="9"/>
  <c r="E6106" i="9" l="1"/>
  <c r="E6108" i="9"/>
  <c r="D16624" i="9"/>
  <c r="D16626" i="9"/>
  <c r="D16623" i="9"/>
  <c r="E6112" i="9" l="1"/>
  <c r="E6110" i="9"/>
  <c r="D16628" i="9"/>
  <c r="D16630" i="9"/>
  <c r="D16627" i="9"/>
  <c r="E6114" i="9" l="1"/>
  <c r="E6116" i="9"/>
  <c r="D16632" i="9"/>
  <c r="D16634" i="9"/>
  <c r="D16638" i="9" s="1"/>
  <c r="D16631" i="9"/>
  <c r="D16642" i="9" l="1"/>
  <c r="D16640" i="9"/>
  <c r="D16639" i="9"/>
  <c r="E6120" i="9"/>
  <c r="E6118" i="9"/>
  <c r="D16636" i="9"/>
  <c r="D16635" i="9"/>
  <c r="D16643" i="9" l="1"/>
  <c r="D16646" i="9"/>
  <c r="D16644" i="9"/>
  <c r="E6122" i="9"/>
  <c r="E6124" i="9"/>
  <c r="D16648" i="9" l="1"/>
  <c r="D16650" i="9"/>
  <c r="D16647" i="9"/>
  <c r="E6126" i="9"/>
  <c r="E6128" i="9"/>
  <c r="D16654" i="9" l="1"/>
  <c r="D16651" i="9"/>
  <c r="D16652" i="9"/>
  <c r="E6130" i="9"/>
  <c r="E6132" i="9"/>
  <c r="D16656" i="9" l="1"/>
  <c r="D16658" i="9"/>
  <c r="D16655" i="9"/>
  <c r="E6136" i="9"/>
  <c r="E6134" i="9"/>
  <c r="D16660" i="9" l="1"/>
  <c r="D16662" i="9"/>
  <c r="D16659" i="9"/>
  <c r="E6140" i="9"/>
  <c r="E6138" i="9"/>
  <c r="D16666" i="9" l="1"/>
  <c r="D16663" i="9"/>
  <c r="D16664" i="9"/>
  <c r="E6144" i="9"/>
  <c r="E6142" i="9"/>
  <c r="D16670" i="9" l="1"/>
  <c r="D16668" i="9"/>
  <c r="D16667" i="9"/>
  <c r="E6148" i="9"/>
  <c r="E6146" i="9"/>
  <c r="D16672" i="9" l="1"/>
  <c r="D16674" i="9"/>
  <c r="D16671" i="9"/>
  <c r="E6152" i="9"/>
  <c r="E6150" i="9"/>
  <c r="D16678" i="9" l="1"/>
  <c r="D16675" i="9"/>
  <c r="D16676" i="9"/>
  <c r="E6154" i="9"/>
  <c r="E6156" i="9"/>
  <c r="D16680" i="9" l="1"/>
  <c r="D16679" i="9"/>
  <c r="D16682" i="9"/>
  <c r="E6160" i="9"/>
  <c r="E6158" i="9"/>
  <c r="D16686" i="9" l="1"/>
  <c r="D16684" i="9"/>
  <c r="D16683" i="9"/>
  <c r="E6162" i="9"/>
  <c r="E6164" i="9"/>
  <c r="D16690" i="9" l="1"/>
  <c r="D16688" i="9"/>
  <c r="D16687" i="9"/>
  <c r="E6166" i="9"/>
  <c r="E6168" i="9"/>
  <c r="D16694" i="9" l="1"/>
  <c r="D16692" i="9"/>
  <c r="D16691" i="9"/>
  <c r="E6172" i="9"/>
  <c r="E6170" i="9"/>
  <c r="D16695" i="9" l="1"/>
  <c r="D16696" i="9"/>
  <c r="D16698" i="9"/>
  <c r="E6176" i="9"/>
  <c r="E6174" i="9"/>
  <c r="D16699" i="9" l="1"/>
  <c r="D16700" i="9"/>
  <c r="D16702" i="9"/>
  <c r="E6180" i="9"/>
  <c r="E6178" i="9"/>
  <c r="D16706" i="9" l="1"/>
  <c r="D16703" i="9"/>
  <c r="D16704" i="9"/>
  <c r="E6184" i="9"/>
  <c r="E6182" i="9"/>
  <c r="D16710" i="9" l="1"/>
  <c r="D16707" i="9"/>
  <c r="D16708" i="9"/>
  <c r="E6186" i="9"/>
  <c r="E6188" i="9"/>
  <c r="D16711" i="9" l="1"/>
  <c r="D16714" i="9"/>
  <c r="D16712" i="9"/>
  <c r="E6192" i="9"/>
  <c r="E6190" i="9"/>
  <c r="D16718" i="9" l="1"/>
  <c r="D16715" i="9"/>
  <c r="D16716" i="9"/>
  <c r="E6194" i="9"/>
  <c r="E6196" i="9"/>
  <c r="D16720" i="9" l="1"/>
  <c r="D16719" i="9"/>
  <c r="D16722" i="9"/>
  <c r="E6200" i="9"/>
  <c r="E6198" i="9"/>
  <c r="D16726" i="9" l="1"/>
  <c r="D16724" i="9"/>
  <c r="D16723" i="9"/>
  <c r="E6202" i="9"/>
  <c r="E6204" i="9"/>
  <c r="D16730" i="9" l="1"/>
  <c r="D16727" i="9"/>
  <c r="D16728" i="9"/>
  <c r="E6208" i="9"/>
  <c r="E6206" i="9"/>
  <c r="D16731" i="9" l="1"/>
  <c r="D16734" i="9"/>
  <c r="D16732" i="9"/>
  <c r="E6210" i="9"/>
  <c r="E6212" i="9"/>
  <c r="D16735" i="9" l="1"/>
  <c r="D16738" i="9"/>
  <c r="D16736" i="9"/>
  <c r="E6216" i="9"/>
  <c r="E6214" i="9"/>
  <c r="D16740" i="9" l="1"/>
  <c r="D16742" i="9"/>
  <c r="D16739" i="9"/>
  <c r="E6218" i="9"/>
  <c r="E6220" i="9"/>
  <c r="D16746" i="9" l="1"/>
  <c r="D16743" i="9"/>
  <c r="D16744" i="9"/>
  <c r="E6224" i="9"/>
  <c r="E6222" i="9"/>
  <c r="D16747" i="9" l="1"/>
  <c r="D16750" i="9"/>
  <c r="D16748" i="9"/>
  <c r="E6228" i="9"/>
  <c r="E6226" i="9"/>
  <c r="D16752" i="9" l="1"/>
  <c r="D16754" i="9"/>
  <c r="D16751" i="9"/>
  <c r="E6230" i="9"/>
  <c r="E6232" i="9"/>
  <c r="D16758" i="9" l="1"/>
  <c r="D16755" i="9"/>
  <c r="D16756" i="9"/>
  <c r="E6236" i="9"/>
  <c r="E6234" i="9"/>
  <c r="D16759" i="9" l="1"/>
  <c r="D16760" i="9"/>
  <c r="D16762" i="9"/>
  <c r="E6238" i="9"/>
  <c r="E6240" i="9"/>
  <c r="D16764" i="9" l="1"/>
  <c r="D16763" i="9"/>
  <c r="D16766" i="9"/>
  <c r="E6242" i="9"/>
  <c r="E6244" i="9"/>
  <c r="D16770" i="9" l="1"/>
  <c r="D16768" i="9"/>
  <c r="D16767" i="9"/>
  <c r="E6248" i="9"/>
  <c r="E6246" i="9"/>
  <c r="D16771" i="9" l="1"/>
  <c r="D16772" i="9"/>
  <c r="D16774" i="9"/>
  <c r="E6250" i="9"/>
  <c r="E6252" i="9"/>
  <c r="D16776" i="9" l="1"/>
  <c r="D16778" i="9"/>
  <c r="D16775" i="9"/>
  <c r="E6254" i="9"/>
  <c r="E6256" i="9"/>
  <c r="D16782" i="9" l="1"/>
  <c r="D16779" i="9"/>
  <c r="D16780" i="9"/>
  <c r="E6260" i="9"/>
  <c r="E6258" i="9"/>
  <c r="D16783" i="9" l="1"/>
  <c r="D16786" i="9"/>
  <c r="D16784" i="9"/>
  <c r="E6264" i="9"/>
  <c r="E6262" i="9"/>
  <c r="D16788" i="9" l="1"/>
  <c r="D16790" i="9"/>
  <c r="D16787" i="9"/>
  <c r="E6266" i="9"/>
  <c r="E6268" i="9"/>
  <c r="D16794" i="9" l="1"/>
  <c r="D16791" i="9"/>
  <c r="D16792" i="9"/>
  <c r="E6272" i="9"/>
  <c r="E6270" i="9"/>
  <c r="D16795" i="9" l="1"/>
  <c r="D16796" i="9"/>
  <c r="D16798" i="9"/>
  <c r="E6274" i="9"/>
  <c r="E6276" i="9"/>
  <c r="D16800" i="9" l="1"/>
  <c r="D16802" i="9"/>
  <c r="D16799" i="9"/>
  <c r="E6280" i="9"/>
  <c r="E6278" i="9"/>
  <c r="D16806" i="9" l="1"/>
  <c r="D16803" i="9"/>
  <c r="D16804" i="9"/>
  <c r="E6282" i="9"/>
  <c r="E6284" i="9"/>
  <c r="D16807" i="9" l="1"/>
  <c r="D16808" i="9"/>
  <c r="D16810" i="9"/>
  <c r="E6288" i="9"/>
  <c r="E6286" i="9"/>
  <c r="D16812" i="9" l="1"/>
  <c r="D16814" i="9"/>
  <c r="D16811" i="9"/>
  <c r="E6290" i="9"/>
  <c r="E6292" i="9"/>
  <c r="D16818" i="9" l="1"/>
  <c r="D16815" i="9"/>
  <c r="D16816" i="9"/>
  <c r="E6294" i="9"/>
  <c r="E6296" i="9"/>
  <c r="D16819" i="9" l="1"/>
  <c r="D16820" i="9"/>
  <c r="D16822" i="9"/>
  <c r="E6298" i="9"/>
  <c r="E6300" i="9"/>
  <c r="D16824" i="9" l="1"/>
  <c r="D16826" i="9"/>
  <c r="D16823" i="9"/>
  <c r="E6304" i="9"/>
  <c r="E6302" i="9"/>
  <c r="D16830" i="9" l="1"/>
  <c r="D16827" i="9"/>
  <c r="D16828" i="9"/>
  <c r="E6306" i="9"/>
  <c r="E6308" i="9"/>
  <c r="D16831" i="9" l="1"/>
  <c r="D16832" i="9"/>
  <c r="D16834" i="9"/>
  <c r="E6312" i="9"/>
  <c r="E6310" i="9"/>
  <c r="D16836" i="9" l="1"/>
  <c r="D16835" i="9"/>
  <c r="D16838" i="9"/>
  <c r="E6314" i="9"/>
  <c r="E6316" i="9"/>
  <c r="D16842" i="9" l="1"/>
  <c r="D16840" i="9"/>
  <c r="D16839" i="9"/>
  <c r="E6318" i="9"/>
  <c r="E6320" i="9"/>
  <c r="D16843" i="9" l="1"/>
  <c r="D16844" i="9"/>
  <c r="D16846" i="9"/>
  <c r="E6322" i="9"/>
  <c r="E6324" i="9"/>
  <c r="D16848" i="9" l="1"/>
  <c r="D16850" i="9"/>
  <c r="D16847" i="9"/>
  <c r="E6328" i="9"/>
  <c r="E6326" i="9"/>
  <c r="D16854" i="9" l="1"/>
  <c r="D16852" i="9"/>
  <c r="D16851" i="9"/>
  <c r="E6330" i="9"/>
  <c r="E6332" i="9"/>
  <c r="D16855" i="9" l="1"/>
  <c r="D16856" i="9"/>
  <c r="D16858" i="9"/>
  <c r="E6336" i="9"/>
  <c r="E6334" i="9"/>
  <c r="D16860" i="9" l="1"/>
  <c r="D16859" i="9"/>
  <c r="D16862" i="9"/>
  <c r="E6338" i="9"/>
  <c r="E6340" i="9"/>
  <c r="D16866" i="9" l="1"/>
  <c r="D16864" i="9"/>
  <c r="D16863" i="9"/>
  <c r="E6344" i="9"/>
  <c r="E6342" i="9"/>
  <c r="D16867" i="9" l="1"/>
  <c r="D16870" i="9"/>
  <c r="D16868" i="9"/>
  <c r="E6346" i="9"/>
  <c r="E6348" i="9"/>
  <c r="D16872" i="9" l="1"/>
  <c r="D16871" i="9"/>
  <c r="D16874" i="9"/>
  <c r="E6352" i="9"/>
  <c r="E6350" i="9"/>
  <c r="D16878" i="9" l="1"/>
  <c r="D16875" i="9"/>
  <c r="D16876" i="9"/>
  <c r="E6354" i="9"/>
  <c r="E6356" i="9"/>
  <c r="D16879" i="9" l="1"/>
  <c r="D16880" i="9"/>
  <c r="D16882" i="9"/>
  <c r="E6360" i="9"/>
  <c r="E6358" i="9"/>
  <c r="D16884" i="9" l="1"/>
  <c r="D16886" i="9"/>
  <c r="D16883" i="9"/>
  <c r="E6362" i="9"/>
  <c r="E6364" i="9"/>
  <c r="D16890" i="9" l="1"/>
  <c r="D16888" i="9"/>
  <c r="D16887" i="9"/>
  <c r="E6368" i="9"/>
  <c r="E6366" i="9"/>
  <c r="D16891" i="9" l="1"/>
  <c r="D16892" i="9"/>
  <c r="D16894" i="9"/>
  <c r="E6370" i="9"/>
  <c r="E6372" i="9"/>
  <c r="D16896" i="9" l="1"/>
  <c r="D16895" i="9"/>
  <c r="D16898" i="9"/>
  <c r="E6376" i="9"/>
  <c r="E6374" i="9"/>
  <c r="D16902" i="9" l="1"/>
  <c r="D16899" i="9"/>
  <c r="D16900" i="9"/>
  <c r="E6378" i="9"/>
  <c r="E6380" i="9"/>
  <c r="D16903" i="9" l="1"/>
  <c r="D16904" i="9"/>
  <c r="D16906" i="9"/>
  <c r="E6382" i="9"/>
  <c r="E6384" i="9"/>
  <c r="D16908" i="9" l="1"/>
  <c r="D16907" i="9"/>
  <c r="D16910" i="9"/>
  <c r="E6386" i="9"/>
  <c r="E6388" i="9"/>
  <c r="D16914" i="9" l="1"/>
  <c r="D16912" i="9"/>
  <c r="D16911" i="9"/>
  <c r="E6392" i="9"/>
  <c r="E6390" i="9"/>
  <c r="D16915" i="9" l="1"/>
  <c r="D16916" i="9"/>
  <c r="D16918" i="9"/>
  <c r="E6396" i="9"/>
  <c r="E6394" i="9"/>
  <c r="D16920" i="9" l="1"/>
  <c r="D16922" i="9"/>
  <c r="D16919" i="9"/>
  <c r="E6398" i="9"/>
  <c r="E6400" i="9"/>
  <c r="D16926" i="9" l="1"/>
  <c r="D16924" i="9"/>
  <c r="D16923" i="9"/>
  <c r="E6404" i="9"/>
  <c r="E6402" i="9"/>
  <c r="D16927" i="9" l="1"/>
  <c r="D16930" i="9"/>
  <c r="D16928" i="9"/>
  <c r="E6408" i="9"/>
  <c r="E6406" i="9"/>
  <c r="D16932" i="9" l="1"/>
  <c r="D16931" i="9"/>
  <c r="D16934" i="9"/>
  <c r="E6412" i="9"/>
  <c r="E6410" i="9"/>
  <c r="D16938" i="9" l="1"/>
  <c r="D16935" i="9"/>
  <c r="D16936" i="9"/>
  <c r="E6414" i="9"/>
  <c r="E6416" i="9"/>
  <c r="D16939" i="9" l="1"/>
  <c r="D16942" i="9"/>
  <c r="D16940" i="9"/>
  <c r="E6418" i="9"/>
  <c r="E6420" i="9"/>
  <c r="D16944" i="9" l="1"/>
  <c r="D16943" i="9"/>
  <c r="D16946" i="9"/>
  <c r="E6422" i="9"/>
  <c r="E6424" i="9"/>
  <c r="D16950" i="9" l="1"/>
  <c r="D16948" i="9"/>
  <c r="D16947" i="9"/>
  <c r="E6428" i="9"/>
  <c r="E6426" i="9"/>
  <c r="D16951" i="9" l="1"/>
  <c r="D16954" i="9"/>
  <c r="D16952" i="9"/>
  <c r="E6432" i="9"/>
  <c r="E6430" i="9"/>
  <c r="D16956" i="9" l="1"/>
  <c r="D16958" i="9"/>
  <c r="D16955" i="9"/>
  <c r="E6434" i="9"/>
  <c r="E6436" i="9"/>
  <c r="D16962" i="9" l="1"/>
  <c r="D16960" i="9"/>
  <c r="D16959" i="9"/>
  <c r="E6440" i="9"/>
  <c r="E6438" i="9"/>
  <c r="D16963" i="9" l="1"/>
  <c r="D16966" i="9"/>
  <c r="D16964" i="9"/>
  <c r="E6444" i="9"/>
  <c r="E6442" i="9"/>
  <c r="D16968" i="9" l="1"/>
  <c r="D16970" i="9"/>
  <c r="D16967" i="9"/>
  <c r="E6446" i="9"/>
  <c r="E6448" i="9"/>
  <c r="D16974" i="9" l="1"/>
  <c r="D16972" i="9"/>
  <c r="D16971" i="9"/>
  <c r="E6452" i="9"/>
  <c r="E6450" i="9"/>
  <c r="D16975" i="9" l="1"/>
  <c r="D16978" i="9"/>
  <c r="D16976" i="9"/>
  <c r="E6456" i="9"/>
  <c r="E6454" i="9"/>
  <c r="D16980" i="9" l="1"/>
  <c r="D16979" i="9"/>
  <c r="D16982" i="9"/>
  <c r="E6460" i="9"/>
  <c r="E6458" i="9"/>
  <c r="D16986" i="9" l="1"/>
  <c r="D16983" i="9"/>
  <c r="D16984" i="9"/>
  <c r="E6462" i="9"/>
  <c r="E6464" i="9"/>
  <c r="D16987" i="9" l="1"/>
  <c r="D16988" i="9"/>
  <c r="D16990" i="9"/>
  <c r="E6466" i="9"/>
  <c r="E6468" i="9"/>
  <c r="D16992" i="9" l="1"/>
  <c r="D16994" i="9"/>
  <c r="D16991" i="9"/>
  <c r="E6472" i="9"/>
  <c r="E6470" i="9"/>
  <c r="D16998" i="9" l="1"/>
  <c r="D16995" i="9"/>
  <c r="D16996" i="9"/>
  <c r="E6476" i="9"/>
  <c r="E6474" i="9"/>
  <c r="D16999" i="9" l="1"/>
  <c r="D17000" i="9"/>
  <c r="D17002" i="9"/>
  <c r="E6480" i="9"/>
  <c r="E6478" i="9"/>
  <c r="D17004" i="9" l="1"/>
  <c r="D17006" i="9"/>
  <c r="D17003" i="9"/>
  <c r="E6484" i="9"/>
  <c r="E6482" i="9"/>
  <c r="D17010" i="9" l="1"/>
  <c r="D17008" i="9"/>
  <c r="D17007" i="9"/>
  <c r="E6486" i="9"/>
  <c r="E6488" i="9"/>
  <c r="D17011" i="9" l="1"/>
  <c r="D17012" i="9"/>
  <c r="D17014" i="9"/>
  <c r="E6492" i="9"/>
  <c r="E6490" i="9"/>
  <c r="D17016" i="9" l="1"/>
  <c r="D17015" i="9"/>
  <c r="D17018" i="9"/>
  <c r="E6496" i="9"/>
  <c r="E6494" i="9"/>
  <c r="D17022" i="9" l="1"/>
  <c r="D17020" i="9"/>
  <c r="D17019" i="9"/>
  <c r="E6500" i="9"/>
  <c r="E6498" i="9"/>
  <c r="D17023" i="9" l="1"/>
  <c r="D17026" i="9"/>
  <c r="D17024" i="9"/>
  <c r="E6504" i="9"/>
  <c r="E6502" i="9"/>
  <c r="D17028" i="9" l="1"/>
  <c r="D17030" i="9"/>
  <c r="D17027" i="9"/>
  <c r="E6508" i="9"/>
  <c r="E6506" i="9"/>
  <c r="D17034" i="9" l="1"/>
  <c r="D17032" i="9"/>
  <c r="D17031" i="9"/>
  <c r="E6510" i="9"/>
  <c r="E6512" i="9"/>
  <c r="D17035" i="9" l="1"/>
  <c r="D17038" i="9"/>
  <c r="D17036" i="9"/>
  <c r="E6514" i="9"/>
  <c r="E6516" i="9"/>
  <c r="D17040" i="9" l="1"/>
  <c r="D17042" i="9"/>
  <c r="D17039" i="9"/>
  <c r="E6520" i="9"/>
  <c r="E6518" i="9"/>
  <c r="D17046" i="9" l="1"/>
  <c r="D17043" i="9"/>
  <c r="D17044" i="9"/>
  <c r="E6524" i="9"/>
  <c r="E6522" i="9"/>
  <c r="D17047" i="9" l="1"/>
  <c r="D17048" i="9"/>
  <c r="D17050" i="9"/>
  <c r="E6528" i="9"/>
  <c r="E6526" i="9"/>
  <c r="D17052" i="9" l="1"/>
  <c r="D17051" i="9"/>
  <c r="D17054" i="9"/>
  <c r="E6530" i="9"/>
  <c r="E6532" i="9"/>
  <c r="D17058" i="9" l="1"/>
  <c r="D17055" i="9"/>
  <c r="D17056" i="9"/>
  <c r="E6536" i="9"/>
  <c r="E6534" i="9"/>
  <c r="D17059" i="9" l="1"/>
  <c r="D17060" i="9"/>
  <c r="D17062" i="9"/>
  <c r="E6540" i="9"/>
  <c r="E6538" i="9"/>
  <c r="D17064" i="9" l="1"/>
  <c r="D17066" i="9"/>
  <c r="D17063" i="9"/>
  <c r="E6542" i="9"/>
  <c r="E6544" i="9"/>
  <c r="D17070" i="9" l="1"/>
  <c r="D17067" i="9"/>
  <c r="D17068" i="9"/>
  <c r="E6548" i="9"/>
  <c r="E6546" i="9"/>
  <c r="D17071" i="9" l="1"/>
  <c r="D17074" i="9"/>
  <c r="D17072" i="9"/>
  <c r="E6550" i="9"/>
  <c r="E6552" i="9"/>
  <c r="D17076" i="9" l="1"/>
  <c r="D17078" i="9"/>
  <c r="D17075" i="9"/>
  <c r="E6556" i="9"/>
  <c r="E6554" i="9"/>
  <c r="D17082" i="9" l="1"/>
  <c r="D17079" i="9"/>
  <c r="D17080" i="9"/>
  <c r="E6558" i="9"/>
  <c r="E6560" i="9"/>
  <c r="D17083" i="9" l="1"/>
  <c r="D17084" i="9"/>
  <c r="D17086" i="9"/>
  <c r="E6564" i="9"/>
  <c r="E6562" i="9"/>
  <c r="D17088" i="9" l="1"/>
  <c r="D17087" i="9"/>
  <c r="D17090" i="9"/>
  <c r="E6568" i="9"/>
  <c r="E6566" i="9"/>
  <c r="D17094" i="9" l="1"/>
  <c r="D17092" i="9"/>
  <c r="D17091" i="9"/>
  <c r="E6572" i="9"/>
  <c r="E6570" i="9"/>
  <c r="D17095" i="9" l="1"/>
  <c r="D17098" i="9"/>
  <c r="D17096" i="9"/>
  <c r="E6576" i="9"/>
  <c r="E6574" i="9"/>
  <c r="D17100" i="9" l="1"/>
  <c r="D17102" i="9"/>
  <c r="D17099" i="9"/>
  <c r="E6580" i="9"/>
  <c r="E6578" i="9"/>
  <c r="D17106" i="9" l="1"/>
  <c r="D17103" i="9"/>
  <c r="D17104" i="9"/>
  <c r="E6584" i="9"/>
  <c r="E6582" i="9"/>
  <c r="D17107" i="9" l="1"/>
  <c r="D17108" i="9"/>
  <c r="D17110" i="9"/>
  <c r="E6588" i="9"/>
  <c r="E6586" i="9"/>
  <c r="D17112" i="9" l="1"/>
  <c r="D17114" i="9"/>
  <c r="D17111" i="9"/>
  <c r="E6592" i="9"/>
  <c r="E6590" i="9"/>
  <c r="D17118" i="9" l="1"/>
  <c r="D17115" i="9"/>
  <c r="D17116" i="9"/>
  <c r="E6596" i="9"/>
  <c r="E6594" i="9"/>
  <c r="D17119" i="9" l="1"/>
  <c r="D17120" i="9"/>
  <c r="D17122" i="9"/>
  <c r="E6600" i="9"/>
  <c r="E6598" i="9"/>
  <c r="D17124" i="9" l="1"/>
  <c r="D17123" i="9"/>
  <c r="D17126" i="9"/>
  <c r="E6602" i="9"/>
  <c r="E6604" i="9"/>
  <c r="D17130" i="9" l="1"/>
  <c r="D17127" i="9"/>
  <c r="D17128" i="9"/>
  <c r="E6608" i="9"/>
  <c r="E6606" i="9"/>
  <c r="D17131" i="9" l="1"/>
  <c r="D17134" i="9"/>
  <c r="D17132" i="9"/>
  <c r="E6612" i="9"/>
  <c r="E6610" i="9"/>
  <c r="D17136" i="9" l="1"/>
  <c r="D17138" i="9"/>
  <c r="D17135" i="9"/>
  <c r="E6616" i="9"/>
  <c r="E6614" i="9"/>
  <c r="D17142" i="9" l="1"/>
  <c r="D17139" i="9"/>
  <c r="D17140" i="9"/>
  <c r="E6620" i="9"/>
  <c r="E6618" i="9"/>
  <c r="D17143" i="9" l="1"/>
  <c r="D17146" i="9"/>
  <c r="D17144" i="9"/>
  <c r="E6624" i="9"/>
  <c r="E6622" i="9"/>
  <c r="D17148" i="9" l="1"/>
  <c r="D17150" i="9"/>
  <c r="D17147" i="9"/>
  <c r="E6626" i="9"/>
  <c r="E6628" i="9"/>
  <c r="D17154" i="9" l="1"/>
  <c r="D17151" i="9"/>
  <c r="D17152" i="9"/>
  <c r="E6632" i="9"/>
  <c r="E6630" i="9"/>
  <c r="D17155" i="9" l="1"/>
  <c r="D17158" i="9"/>
  <c r="D17156" i="9"/>
  <c r="E6636" i="9"/>
  <c r="E6634" i="9"/>
  <c r="D17160" i="9" l="1"/>
  <c r="D17159" i="9"/>
  <c r="D17162" i="9"/>
  <c r="E6640" i="9"/>
  <c r="E6638" i="9"/>
  <c r="D17166" i="9" l="1"/>
  <c r="D17164" i="9"/>
  <c r="D17163" i="9"/>
  <c r="E6644" i="9"/>
  <c r="E6642" i="9"/>
  <c r="D17167" i="9" l="1"/>
  <c r="D17168" i="9"/>
  <c r="D17170" i="9"/>
  <c r="E6648" i="9"/>
  <c r="E6646" i="9"/>
  <c r="D17172" i="9" l="1"/>
  <c r="D17174" i="9"/>
  <c r="D17171" i="9"/>
  <c r="E6652" i="9"/>
  <c r="E6650" i="9"/>
  <c r="D17178" i="9" l="1"/>
  <c r="D17176" i="9"/>
  <c r="D17175" i="9"/>
  <c r="E6656" i="9"/>
  <c r="E6654" i="9"/>
  <c r="D17179" i="9" l="1"/>
  <c r="D17180" i="9"/>
  <c r="D17182" i="9"/>
  <c r="E6660" i="9"/>
  <c r="E6658" i="9"/>
  <c r="D17184" i="9" l="1"/>
  <c r="D17186" i="9"/>
  <c r="D17183" i="9"/>
  <c r="E6664" i="9"/>
  <c r="E6662" i="9"/>
  <c r="D17190" i="9" l="1"/>
  <c r="D17187" i="9"/>
  <c r="D17188" i="9"/>
  <c r="E6666" i="9"/>
  <c r="E6668" i="9"/>
  <c r="D17191" i="9" l="1"/>
  <c r="D17194" i="9"/>
  <c r="D17192" i="9"/>
  <c r="E6672" i="9"/>
  <c r="E6670" i="9"/>
  <c r="D17196" i="9" l="1"/>
  <c r="D17195" i="9"/>
  <c r="D17198" i="9"/>
  <c r="E6674" i="9"/>
  <c r="E6676" i="9"/>
  <c r="D17202" i="9" l="1"/>
  <c r="D17200" i="9"/>
  <c r="D17199" i="9"/>
  <c r="E6680" i="9"/>
  <c r="E6678" i="9"/>
  <c r="D17203" i="9" l="1"/>
  <c r="D17204" i="9"/>
  <c r="D17206" i="9"/>
  <c r="E6684" i="9"/>
  <c r="E6682" i="9"/>
  <c r="D17208" i="9" l="1"/>
  <c r="D17210" i="9"/>
  <c r="D17207" i="9"/>
  <c r="E6686" i="9"/>
  <c r="E6688" i="9"/>
  <c r="D17214" i="9" l="1"/>
  <c r="D17211" i="9"/>
  <c r="D17212" i="9"/>
  <c r="E6692" i="9"/>
  <c r="E6690" i="9"/>
  <c r="D17215" i="9" l="1"/>
  <c r="D17218" i="9"/>
  <c r="D17216" i="9"/>
  <c r="E6696" i="9"/>
  <c r="E6694" i="9"/>
  <c r="D17220" i="9" l="1"/>
  <c r="D17222" i="9"/>
  <c r="D17219" i="9"/>
  <c r="E6700" i="9"/>
  <c r="E6698" i="9"/>
  <c r="D17226" i="9" l="1"/>
  <c r="D17223" i="9"/>
  <c r="D17224" i="9"/>
  <c r="E6702" i="9"/>
  <c r="E6704" i="9"/>
  <c r="D17227" i="9" l="1"/>
  <c r="D17228" i="9"/>
  <c r="D17230" i="9"/>
  <c r="E6706" i="9"/>
  <c r="E6708" i="9"/>
  <c r="D17232" i="9" l="1"/>
  <c r="D17231" i="9"/>
  <c r="D17234" i="9"/>
  <c r="E6712" i="9"/>
  <c r="E6710" i="9"/>
  <c r="D17238" i="9" l="1"/>
  <c r="D17236" i="9"/>
  <c r="D17235" i="9"/>
  <c r="E6716" i="9"/>
  <c r="E6714" i="9"/>
  <c r="D17239" i="9" l="1"/>
  <c r="D17240" i="9"/>
  <c r="D17242" i="9"/>
  <c r="E6720" i="9"/>
  <c r="E6718" i="9"/>
  <c r="D17244" i="9" l="1"/>
  <c r="D17246" i="9"/>
  <c r="D17243" i="9"/>
  <c r="E6724" i="9"/>
  <c r="E6722" i="9"/>
  <c r="D17250" i="9" l="1"/>
  <c r="D17248" i="9"/>
  <c r="D17247" i="9"/>
  <c r="E6728" i="9"/>
  <c r="E6726" i="9"/>
  <c r="D17251" i="9" l="1"/>
  <c r="D17254" i="9"/>
  <c r="D17252" i="9"/>
  <c r="E6732" i="9"/>
  <c r="E6730" i="9"/>
  <c r="D17256" i="9" l="1"/>
  <c r="D17258" i="9"/>
  <c r="D17255" i="9"/>
  <c r="E6734" i="9"/>
  <c r="E6736" i="9"/>
  <c r="D17262" i="9" l="1"/>
  <c r="D17259" i="9"/>
  <c r="D17260" i="9"/>
  <c r="E6740" i="9"/>
  <c r="E6738" i="9"/>
  <c r="D17263" i="9" l="1"/>
  <c r="D17266" i="9"/>
  <c r="D17264" i="9"/>
  <c r="E6744" i="9"/>
  <c r="E6742" i="9"/>
  <c r="D17268" i="9" l="1"/>
  <c r="D17267" i="9"/>
  <c r="D17270" i="9"/>
  <c r="E6746" i="9"/>
  <c r="E6748" i="9"/>
  <c r="D17274" i="9" l="1"/>
  <c r="D17272" i="9"/>
  <c r="D17271" i="9"/>
  <c r="E6752" i="9"/>
  <c r="E6750" i="9"/>
  <c r="D17275" i="9" l="1"/>
  <c r="D17276" i="9"/>
  <c r="D17278" i="9"/>
  <c r="E6756" i="9"/>
  <c r="E6754" i="9"/>
  <c r="D17280" i="9" l="1"/>
  <c r="D17279" i="9"/>
  <c r="D17282" i="9"/>
  <c r="E6760" i="9"/>
  <c r="E6758" i="9"/>
  <c r="D17286" i="9" l="1"/>
  <c r="D17283" i="9"/>
  <c r="D17284" i="9"/>
  <c r="E6764" i="9"/>
  <c r="E6762" i="9"/>
  <c r="D17287" i="9" l="1"/>
  <c r="D17290" i="9"/>
  <c r="D17288" i="9"/>
  <c r="E6768" i="9"/>
  <c r="E6766" i="9"/>
  <c r="D17292" i="9" l="1"/>
  <c r="D17294" i="9"/>
  <c r="D17291" i="9"/>
  <c r="E6772" i="9"/>
  <c r="E6770" i="9"/>
  <c r="D17298" i="9" l="1"/>
  <c r="D17295" i="9"/>
  <c r="D17296" i="9"/>
  <c r="E6776" i="9"/>
  <c r="E6774" i="9"/>
  <c r="D17299" i="9" l="1"/>
  <c r="D17300" i="9"/>
  <c r="D17302" i="9"/>
  <c r="E6780" i="9"/>
  <c r="E6778" i="9"/>
  <c r="D17304" i="9" l="1"/>
  <c r="D17306" i="9"/>
  <c r="D17303" i="9"/>
  <c r="E6784" i="9"/>
  <c r="E6782" i="9"/>
  <c r="D17310" i="9" l="1"/>
  <c r="D17308" i="9"/>
  <c r="D17307" i="9"/>
  <c r="E6788" i="9"/>
  <c r="E6786" i="9"/>
  <c r="D17311" i="9" l="1"/>
  <c r="D17312" i="9"/>
  <c r="D17314" i="9"/>
  <c r="E6792" i="9"/>
  <c r="E6790" i="9"/>
  <c r="D17316" i="9" l="1"/>
  <c r="D17318" i="9"/>
  <c r="D17315" i="9"/>
  <c r="E6796" i="9"/>
  <c r="E6794" i="9"/>
  <c r="D17322" i="9" l="1"/>
  <c r="D17319" i="9"/>
  <c r="D17320" i="9"/>
  <c r="E6800" i="9"/>
  <c r="E6798" i="9"/>
  <c r="D17323" i="9" l="1"/>
  <c r="D17324" i="9"/>
  <c r="D17326" i="9"/>
  <c r="E6804" i="9"/>
  <c r="E6802" i="9"/>
  <c r="D17328" i="9" l="1"/>
  <c r="D17330" i="9"/>
  <c r="D17327" i="9"/>
  <c r="E6808" i="9"/>
  <c r="E6806" i="9"/>
  <c r="D17334" i="9" l="1"/>
  <c r="D17331" i="9"/>
  <c r="D17332" i="9"/>
  <c r="E6812" i="9"/>
  <c r="E6810" i="9"/>
  <c r="D17335" i="9" l="1"/>
  <c r="D17338" i="9"/>
  <c r="D17336" i="9"/>
  <c r="E6816" i="9"/>
  <c r="E6814" i="9"/>
  <c r="D17340" i="9" l="1"/>
  <c r="D17339" i="9"/>
  <c r="D17342" i="9"/>
  <c r="E6820" i="9"/>
  <c r="E6818" i="9"/>
  <c r="D17346" i="9" l="1"/>
  <c r="D17344" i="9"/>
  <c r="D17343" i="9"/>
  <c r="E6824" i="9"/>
  <c r="E6822" i="9"/>
  <c r="D17347" i="9" l="1"/>
  <c r="D17348" i="9"/>
  <c r="D17350" i="9"/>
  <c r="E6828" i="9"/>
  <c r="E6826" i="9"/>
  <c r="D17352" i="9" l="1"/>
  <c r="D17354" i="9"/>
  <c r="D17351" i="9"/>
  <c r="E6832" i="9"/>
  <c r="E6830" i="9"/>
  <c r="D17358" i="9" l="1"/>
  <c r="D17356" i="9"/>
  <c r="D17355" i="9"/>
  <c r="E6836" i="9"/>
  <c r="E6834" i="9"/>
  <c r="D17359" i="9" l="1"/>
  <c r="D17362" i="9"/>
  <c r="D17360" i="9"/>
  <c r="E6838" i="9"/>
  <c r="E6840" i="9"/>
  <c r="D17364" i="9" l="1"/>
  <c r="D17363" i="9"/>
  <c r="D17366" i="9"/>
  <c r="E6844" i="9"/>
  <c r="E6842" i="9"/>
  <c r="D17370" i="9" l="1"/>
  <c r="D17367" i="9"/>
  <c r="D17368" i="9"/>
  <c r="E6848" i="9"/>
  <c r="E6846" i="9"/>
  <c r="D17371" i="9" l="1"/>
  <c r="D17372" i="9"/>
  <c r="D17374" i="9"/>
  <c r="E6850" i="9"/>
  <c r="E6852" i="9"/>
  <c r="D17376" i="9" l="1"/>
  <c r="D17375" i="9"/>
  <c r="D17378" i="9"/>
  <c r="E6854" i="9"/>
  <c r="E6856" i="9"/>
  <c r="D17382" i="9" l="1"/>
  <c r="D17380" i="9"/>
  <c r="D17379" i="9"/>
  <c r="E6860" i="9"/>
  <c r="E6858" i="9"/>
  <c r="D17383" i="9" l="1"/>
  <c r="D17384" i="9"/>
  <c r="D17386" i="9"/>
  <c r="E6864" i="9"/>
  <c r="E6862" i="9"/>
  <c r="D17388" i="9" l="1"/>
  <c r="D17390" i="9"/>
  <c r="D17387" i="9"/>
  <c r="E6868" i="9"/>
  <c r="E6866" i="9"/>
  <c r="D17394" i="9" l="1"/>
  <c r="D17392" i="9"/>
  <c r="D17391" i="9"/>
  <c r="E6870" i="9"/>
  <c r="E6872" i="9"/>
  <c r="D17395" i="9" l="1"/>
  <c r="D17398" i="9"/>
  <c r="D17396" i="9"/>
  <c r="E6876" i="9"/>
  <c r="E6874" i="9"/>
  <c r="D17400" i="9" l="1"/>
  <c r="D17399" i="9"/>
  <c r="D17402" i="9"/>
  <c r="E6880" i="9"/>
  <c r="E6878" i="9"/>
  <c r="D17406" i="9" l="1"/>
  <c r="D17403" i="9"/>
  <c r="D17404" i="9"/>
  <c r="E6884" i="9"/>
  <c r="E6882" i="9"/>
  <c r="D17407" i="9" l="1"/>
  <c r="D17410" i="9"/>
  <c r="D17408" i="9"/>
  <c r="E6888" i="9"/>
  <c r="E6886" i="9"/>
  <c r="D17412" i="9" l="1"/>
  <c r="D17411" i="9"/>
  <c r="D17414" i="9"/>
  <c r="E6892" i="9"/>
  <c r="E6890" i="9"/>
  <c r="D17418" i="9" l="1"/>
  <c r="D17416" i="9"/>
  <c r="D17415" i="9"/>
  <c r="E6894" i="9"/>
  <c r="E6896" i="9"/>
  <c r="D17419" i="9" l="1"/>
  <c r="D17420" i="9"/>
  <c r="D17422" i="9"/>
  <c r="E6900" i="9"/>
  <c r="E6898" i="9"/>
  <c r="D17424" i="9" l="1"/>
  <c r="D17423" i="9"/>
  <c r="D17426" i="9"/>
  <c r="E6904" i="9"/>
  <c r="E6902" i="9"/>
  <c r="D17430" i="9" l="1"/>
  <c r="D17428" i="9"/>
  <c r="D17427" i="9"/>
  <c r="E6908" i="9"/>
  <c r="E6906" i="9"/>
  <c r="D17431" i="9" l="1"/>
  <c r="D17434" i="9"/>
  <c r="D17432" i="9"/>
  <c r="E6912" i="9"/>
  <c r="E6910" i="9"/>
  <c r="D17436" i="9" l="1"/>
  <c r="D17438" i="9"/>
  <c r="D17435" i="9"/>
  <c r="E6914" i="9"/>
  <c r="E6916" i="9"/>
  <c r="D17442" i="9" l="1"/>
  <c r="D17439" i="9"/>
  <c r="D17440" i="9"/>
  <c r="E6918" i="9"/>
  <c r="E6920" i="9"/>
  <c r="D17443" i="9" l="1"/>
  <c r="D17446" i="9"/>
  <c r="D17444" i="9"/>
  <c r="E6924" i="9"/>
  <c r="E6922" i="9"/>
  <c r="D17448" i="9" l="1"/>
  <c r="D17447" i="9"/>
  <c r="D17450" i="9"/>
  <c r="E6928" i="9"/>
  <c r="E6926" i="9"/>
  <c r="D17454" i="9" l="1"/>
  <c r="D17452" i="9"/>
  <c r="D17451" i="9"/>
  <c r="E6932" i="9"/>
  <c r="E6930" i="9"/>
  <c r="D17455" i="9" l="1"/>
  <c r="D17456" i="9"/>
  <c r="D17458" i="9"/>
  <c r="E6934" i="9"/>
  <c r="E6936" i="9"/>
  <c r="D17460" i="9" l="1"/>
  <c r="D17462" i="9"/>
  <c r="D17459" i="9"/>
  <c r="E6940" i="9"/>
  <c r="E6938" i="9"/>
  <c r="D17466" i="9" l="1"/>
  <c r="D17464" i="9"/>
  <c r="D17463" i="9"/>
  <c r="E6944" i="9"/>
  <c r="E6942" i="9"/>
  <c r="D17467" i="9" l="1"/>
  <c r="D17470" i="9"/>
  <c r="D17468" i="9"/>
  <c r="E6946" i="9"/>
  <c r="E6948" i="9"/>
  <c r="D17472" i="9" l="1"/>
  <c r="D17471" i="9"/>
  <c r="D17474" i="9"/>
  <c r="E6952" i="9"/>
  <c r="E6950" i="9"/>
  <c r="D17478" i="9" l="1"/>
  <c r="D17475" i="9"/>
  <c r="D17476" i="9"/>
  <c r="E6954" i="9"/>
  <c r="E6956" i="9"/>
  <c r="D17479" i="9" l="1"/>
  <c r="D17482" i="9"/>
  <c r="D17480" i="9"/>
  <c r="E6960" i="9"/>
  <c r="E6958" i="9"/>
  <c r="D17484" i="9" l="1"/>
  <c r="D17483" i="9"/>
  <c r="D17486" i="9"/>
  <c r="E6964" i="9"/>
  <c r="E6962" i="9"/>
  <c r="D17490" i="9" l="1"/>
  <c r="D17488" i="9"/>
  <c r="D17487" i="9"/>
  <c r="E6968" i="9"/>
  <c r="E6966" i="9"/>
  <c r="D17491" i="9" l="1"/>
  <c r="D17492" i="9"/>
  <c r="D17494" i="9"/>
  <c r="E6972" i="9"/>
  <c r="E6970" i="9"/>
  <c r="D17496" i="9" l="1"/>
  <c r="D17495" i="9"/>
  <c r="D17498" i="9"/>
  <c r="E6976" i="9"/>
  <c r="E6974" i="9"/>
  <c r="D17502" i="9" l="1"/>
  <c r="D17500" i="9"/>
  <c r="D17499" i="9"/>
  <c r="E6980" i="9"/>
  <c r="E6978" i="9"/>
  <c r="D17503" i="9" l="1"/>
  <c r="D17504" i="9"/>
  <c r="D17506" i="9"/>
  <c r="E6984" i="9"/>
  <c r="E6982" i="9"/>
  <c r="D17508" i="9" l="1"/>
  <c r="D17510" i="9"/>
  <c r="D17507" i="9"/>
  <c r="E6988" i="9"/>
  <c r="E6986" i="9"/>
  <c r="D17514" i="9" l="1"/>
  <c r="D17511" i="9"/>
  <c r="D17512" i="9"/>
  <c r="E6992" i="9"/>
  <c r="E6990" i="9"/>
  <c r="D17515" i="9" l="1"/>
  <c r="D17518" i="9"/>
  <c r="D17516" i="9"/>
  <c r="E6994" i="9"/>
  <c r="E6996" i="9"/>
  <c r="D17520" i="9" l="1"/>
  <c r="D17522" i="9"/>
  <c r="D17519" i="9"/>
  <c r="E7000" i="9"/>
  <c r="E6998" i="9"/>
  <c r="D17526" i="9" l="1"/>
  <c r="D17524" i="9"/>
  <c r="D17523" i="9"/>
  <c r="E7004" i="9"/>
  <c r="E7002" i="9"/>
  <c r="D17527" i="9" l="1"/>
  <c r="D17530" i="9"/>
  <c r="D17528" i="9"/>
  <c r="E7008" i="9"/>
  <c r="E7006" i="9"/>
  <c r="D17532" i="9" l="1"/>
  <c r="D17534" i="9"/>
  <c r="D17531" i="9"/>
  <c r="E7012" i="9"/>
  <c r="E7010" i="9"/>
  <c r="D17538" i="9" l="1"/>
  <c r="D17535" i="9"/>
  <c r="D17536" i="9"/>
  <c r="E7014" i="9"/>
  <c r="E7016" i="9"/>
  <c r="D17539" i="9" l="1"/>
  <c r="D17540" i="9"/>
  <c r="D17542" i="9"/>
  <c r="E7020" i="9"/>
  <c r="E7018" i="9"/>
  <c r="D17544" i="9" l="1"/>
  <c r="D17543" i="9"/>
  <c r="D17546" i="9"/>
  <c r="E7024" i="9"/>
  <c r="E7022" i="9"/>
  <c r="D17550" i="9" l="1"/>
  <c r="D17547" i="9"/>
  <c r="D17548" i="9"/>
  <c r="E7028" i="9"/>
  <c r="E7026" i="9"/>
  <c r="D17551" i="9" l="1"/>
  <c r="D17552" i="9"/>
  <c r="D17554" i="9"/>
  <c r="E7032" i="9"/>
  <c r="E7030" i="9"/>
  <c r="D17556" i="9" l="1"/>
  <c r="D17555" i="9"/>
  <c r="D17558" i="9"/>
  <c r="E7036" i="9"/>
  <c r="E7034" i="9"/>
  <c r="D17562" i="9" l="1"/>
  <c r="D17560" i="9"/>
  <c r="D17559" i="9"/>
  <c r="E7040" i="9"/>
  <c r="E7038" i="9"/>
  <c r="D17563" i="9" l="1"/>
  <c r="D17564" i="9"/>
  <c r="D17566" i="9"/>
  <c r="E7044" i="9"/>
  <c r="E7042" i="9"/>
  <c r="D17568" i="9" l="1"/>
  <c r="D17570" i="9"/>
  <c r="D17567" i="9"/>
  <c r="E7048" i="9"/>
  <c r="E7046" i="9"/>
  <c r="D17574" i="9" l="1"/>
  <c r="D17572" i="9"/>
  <c r="D17571" i="9"/>
  <c r="E7050" i="9"/>
  <c r="E7052" i="9"/>
  <c r="D17575" i="9" l="1"/>
  <c r="D17578" i="9"/>
  <c r="D17576" i="9"/>
  <c r="E7056" i="9"/>
  <c r="E7054" i="9"/>
  <c r="D17580" i="9" l="1"/>
  <c r="D17579" i="9"/>
  <c r="D17582" i="9"/>
  <c r="E7060" i="9"/>
  <c r="E7058" i="9"/>
  <c r="D17586" i="9" l="1"/>
  <c r="D17583" i="9"/>
  <c r="D17584" i="9"/>
  <c r="E7062" i="9"/>
  <c r="E7064" i="9"/>
  <c r="D17587" i="9" l="1"/>
  <c r="D17590" i="9"/>
  <c r="D17588" i="9"/>
  <c r="E7068" i="9"/>
  <c r="E7066" i="9"/>
  <c r="D17592" i="9" l="1"/>
  <c r="D17594" i="9"/>
  <c r="D17591" i="9"/>
  <c r="E7070" i="9"/>
  <c r="E7072" i="9"/>
  <c r="D17598" i="9" l="1"/>
  <c r="D17596" i="9"/>
  <c r="D17595" i="9"/>
  <c r="E7076" i="9"/>
  <c r="E7074" i="9"/>
  <c r="D17599" i="9" l="1"/>
  <c r="D17600" i="9"/>
  <c r="D17602" i="9"/>
  <c r="E7078" i="9"/>
  <c r="E7080" i="9"/>
  <c r="D17604" i="9" l="1"/>
  <c r="D17606" i="9"/>
  <c r="D17603" i="9"/>
  <c r="E7084" i="9"/>
  <c r="E7082" i="9"/>
  <c r="D17610" i="9" l="1"/>
  <c r="D17608" i="9"/>
  <c r="D17607" i="9"/>
  <c r="E7088" i="9"/>
  <c r="E7086" i="9"/>
  <c r="D17611" i="9" l="1"/>
  <c r="D17614" i="9"/>
  <c r="D17612" i="9"/>
  <c r="E7092" i="9"/>
  <c r="E7090" i="9"/>
  <c r="D17616" i="9" l="1"/>
  <c r="D17618" i="9"/>
  <c r="D17615" i="9"/>
  <c r="E7096" i="9"/>
  <c r="E7094" i="9"/>
  <c r="D17622" i="9" l="1"/>
  <c r="D17619" i="9"/>
  <c r="D17620" i="9"/>
  <c r="E7100" i="9"/>
  <c r="E7098" i="9"/>
  <c r="D17623" i="9" l="1"/>
  <c r="D17626" i="9"/>
  <c r="D17624" i="9"/>
  <c r="E7104" i="9"/>
  <c r="E7102" i="9"/>
  <c r="D17628" i="9" l="1"/>
  <c r="D17627" i="9"/>
  <c r="D17630" i="9"/>
  <c r="E7108" i="9"/>
  <c r="E7106" i="9"/>
  <c r="D17634" i="9" l="1"/>
  <c r="D17632" i="9"/>
  <c r="D17631" i="9"/>
  <c r="E7112" i="9"/>
  <c r="E7110" i="9"/>
  <c r="D17635" i="9" l="1"/>
  <c r="D17636" i="9"/>
  <c r="D17638" i="9"/>
  <c r="E7114" i="9"/>
  <c r="E7116" i="9"/>
  <c r="D17640" i="9" l="1"/>
  <c r="D17642" i="9"/>
  <c r="D17639" i="9"/>
  <c r="E7120" i="9"/>
  <c r="E7118" i="9"/>
  <c r="D17646" i="9" l="1"/>
  <c r="D17644" i="9"/>
  <c r="D17643" i="9"/>
  <c r="E7124" i="9"/>
  <c r="E7122" i="9"/>
  <c r="D17647" i="9" l="1"/>
  <c r="D17648" i="9"/>
  <c r="D17650" i="9"/>
  <c r="E7128" i="9"/>
  <c r="E7126" i="9"/>
  <c r="D17652" i="9" l="1"/>
  <c r="D17651" i="9"/>
  <c r="D17654" i="9"/>
  <c r="E7132" i="9"/>
  <c r="E7130" i="9"/>
  <c r="D17658" i="9" l="1"/>
  <c r="D17655" i="9"/>
  <c r="D17656" i="9"/>
  <c r="E7136" i="9"/>
  <c r="E7134" i="9"/>
  <c r="D17659" i="9" l="1"/>
  <c r="D17660" i="9"/>
  <c r="D17662" i="9"/>
  <c r="E7140" i="9"/>
  <c r="E7138" i="9"/>
  <c r="D17664" i="9" l="1"/>
  <c r="D17666" i="9"/>
  <c r="D17663" i="9"/>
  <c r="E7144" i="9"/>
  <c r="E7142" i="9"/>
  <c r="D17670" i="9" l="1"/>
  <c r="D17668" i="9"/>
  <c r="D17667" i="9"/>
  <c r="E7148" i="9"/>
  <c r="E7146" i="9"/>
  <c r="D17671" i="9" l="1"/>
  <c r="D17674" i="9"/>
  <c r="D17672" i="9"/>
  <c r="E7152" i="9"/>
  <c r="E7150" i="9"/>
  <c r="D17676" i="9" l="1"/>
  <c r="D17678" i="9"/>
  <c r="D17675" i="9"/>
  <c r="E7156" i="9"/>
  <c r="E7154" i="9"/>
  <c r="D17682" i="9" l="1"/>
  <c r="D17679" i="9"/>
  <c r="D17680" i="9"/>
  <c r="E7158" i="9"/>
  <c r="E7160" i="9"/>
  <c r="D17683" i="9" l="1"/>
  <c r="D17686" i="9"/>
  <c r="D17684" i="9"/>
  <c r="E7164" i="9"/>
  <c r="E7162" i="9"/>
  <c r="D17688" i="9" l="1"/>
  <c r="D17687" i="9"/>
  <c r="D17690" i="9"/>
  <c r="E7168" i="9"/>
  <c r="E7166" i="9"/>
  <c r="D17694" i="9" l="1"/>
  <c r="D17691" i="9"/>
  <c r="D17692" i="9"/>
  <c r="E7172" i="9"/>
  <c r="E7170" i="9"/>
  <c r="D17695" i="9" l="1"/>
  <c r="D17696" i="9"/>
  <c r="D17698" i="9"/>
  <c r="E7174" i="9"/>
  <c r="E7176" i="9"/>
  <c r="D17700" i="9" l="1"/>
  <c r="D17699" i="9"/>
  <c r="D17702" i="9"/>
  <c r="E7178" i="9"/>
  <c r="E7180" i="9"/>
  <c r="D17706" i="9" l="1"/>
  <c r="D17704" i="9"/>
  <c r="D17703" i="9"/>
  <c r="E7184" i="9"/>
  <c r="E7182" i="9"/>
  <c r="D17707" i="9" l="1"/>
  <c r="D17708" i="9"/>
  <c r="D17710" i="9"/>
  <c r="E7186" i="9"/>
  <c r="E7188" i="9"/>
  <c r="D17712" i="9" l="1"/>
  <c r="D17714" i="9"/>
  <c r="D17711" i="9"/>
  <c r="E7192" i="9"/>
  <c r="E7190" i="9"/>
  <c r="D17718" i="9" l="1"/>
  <c r="D17715" i="9"/>
  <c r="D17716" i="9"/>
  <c r="E7194" i="9"/>
  <c r="E7196" i="9"/>
  <c r="D17719" i="9" l="1"/>
  <c r="D17722" i="9"/>
  <c r="D17720" i="9"/>
  <c r="E7200" i="9"/>
  <c r="E7198" i="9"/>
  <c r="D17724" i="9" l="1"/>
  <c r="D17726" i="9"/>
  <c r="D17723" i="9"/>
  <c r="E7204" i="9"/>
  <c r="E7202" i="9"/>
  <c r="D17730" i="9" l="1"/>
  <c r="D17728" i="9"/>
  <c r="D17727" i="9"/>
  <c r="E7208" i="9"/>
  <c r="E7206" i="9"/>
  <c r="D17731" i="9" l="1"/>
  <c r="D17732" i="9"/>
  <c r="D17734" i="9"/>
  <c r="E7212" i="9"/>
  <c r="E7210" i="9"/>
  <c r="D17736" i="9" l="1"/>
  <c r="D17735" i="9"/>
  <c r="D17738" i="9"/>
  <c r="E7216" i="9"/>
  <c r="E7214" i="9"/>
  <c r="D17742" i="9" l="1"/>
  <c r="D17740" i="9"/>
  <c r="D17739" i="9"/>
  <c r="E7220" i="9"/>
  <c r="E7218" i="9"/>
  <c r="D17743" i="9" l="1"/>
  <c r="D17746" i="9"/>
  <c r="D17744" i="9"/>
  <c r="E7224" i="9"/>
  <c r="E7222" i="9"/>
  <c r="D17748" i="9" l="1"/>
  <c r="D17750" i="9"/>
  <c r="D17747" i="9"/>
  <c r="E7228" i="9"/>
  <c r="E7226" i="9"/>
  <c r="D17754" i="9" l="1"/>
  <c r="D17752" i="9"/>
  <c r="D17751" i="9"/>
  <c r="E7232" i="9"/>
  <c r="E7230" i="9"/>
  <c r="D17755" i="9" l="1"/>
  <c r="D17758" i="9"/>
  <c r="D17756" i="9"/>
  <c r="E7236" i="9"/>
  <c r="E7234" i="9"/>
  <c r="D17760" i="9" l="1"/>
  <c r="D17759" i="9"/>
  <c r="D17762" i="9"/>
  <c r="E7238" i="9"/>
  <c r="E7240" i="9"/>
  <c r="D17766" i="9" l="1"/>
  <c r="D17763" i="9"/>
  <c r="D17764" i="9"/>
  <c r="E7244" i="9"/>
  <c r="E7242" i="9"/>
  <c r="D17767" i="9" l="1"/>
  <c r="D17768" i="9"/>
  <c r="D17770" i="9"/>
  <c r="E7248" i="9"/>
  <c r="E7246" i="9"/>
  <c r="D17772" i="9" l="1"/>
  <c r="D17771" i="9"/>
  <c r="D17774" i="9"/>
  <c r="E7250" i="9"/>
  <c r="E7252" i="9"/>
  <c r="D17778" i="9" l="1"/>
  <c r="D17775" i="9"/>
  <c r="D17776" i="9"/>
  <c r="E7256" i="9"/>
  <c r="E7254" i="9"/>
  <c r="D17779" i="9" l="1"/>
  <c r="D17780" i="9"/>
  <c r="D17782" i="9"/>
  <c r="E7260" i="9"/>
  <c r="E7258" i="9"/>
  <c r="D17784" i="9" l="1"/>
  <c r="D17786" i="9"/>
  <c r="D17783" i="9"/>
  <c r="E7264" i="9"/>
  <c r="E7262" i="9"/>
  <c r="D17790" i="9" l="1"/>
  <c r="D17787" i="9"/>
  <c r="D17788" i="9"/>
  <c r="E7268" i="9"/>
  <c r="E7266" i="9"/>
  <c r="D17791" i="9" l="1"/>
  <c r="D17794" i="9"/>
  <c r="D17792" i="9"/>
  <c r="E7272" i="9"/>
  <c r="E7270" i="9"/>
  <c r="D17796" i="9" l="1"/>
  <c r="D17798" i="9"/>
  <c r="D17795" i="9"/>
  <c r="E7276" i="9"/>
  <c r="E7274" i="9"/>
  <c r="D17802" i="9" l="1"/>
  <c r="D17799" i="9"/>
  <c r="D17800" i="9"/>
  <c r="E7280" i="9"/>
  <c r="E7278" i="9"/>
  <c r="D17803" i="9" l="1"/>
  <c r="D17804" i="9"/>
  <c r="D17806" i="9"/>
  <c r="E7284" i="9"/>
  <c r="E7282" i="9"/>
  <c r="D17808" i="9" l="1"/>
  <c r="D17807" i="9"/>
  <c r="D17810" i="9"/>
  <c r="E7288" i="9"/>
  <c r="E7286" i="9"/>
  <c r="D17814" i="9" l="1"/>
  <c r="D17811" i="9"/>
  <c r="D17812" i="9"/>
  <c r="E7292" i="9"/>
  <c r="E7290" i="9"/>
  <c r="D17815" i="9" l="1"/>
  <c r="D17816" i="9"/>
  <c r="D17818" i="9"/>
  <c r="E7296" i="9"/>
  <c r="E7294" i="9"/>
  <c r="D17820" i="9" l="1"/>
  <c r="D17822" i="9"/>
  <c r="D17819" i="9"/>
  <c r="E7298" i="9"/>
  <c r="E7300" i="9"/>
  <c r="D17826" i="9" l="1"/>
  <c r="D17823" i="9"/>
  <c r="D17824" i="9"/>
  <c r="E7304" i="9"/>
  <c r="E7302" i="9"/>
  <c r="D17827" i="9" l="1"/>
  <c r="D17830" i="9"/>
  <c r="D17828" i="9"/>
  <c r="E7308" i="9"/>
  <c r="E7306" i="9"/>
  <c r="D17832" i="9" l="1"/>
  <c r="D17834" i="9"/>
  <c r="D17831" i="9"/>
  <c r="E7312" i="9"/>
  <c r="E7310" i="9"/>
  <c r="D17838" i="9" l="1"/>
  <c r="D17835" i="9"/>
  <c r="D17836" i="9"/>
  <c r="E7316" i="9"/>
  <c r="E7314" i="9"/>
  <c r="D17839" i="9" l="1"/>
  <c r="D17840" i="9"/>
  <c r="D17842" i="9"/>
  <c r="E7318" i="9"/>
  <c r="E7320" i="9"/>
  <c r="D17844" i="9" l="1"/>
  <c r="D17843" i="9"/>
  <c r="D17846" i="9"/>
  <c r="E7324" i="9"/>
  <c r="E7322" i="9"/>
  <c r="D17850" i="9" l="1"/>
  <c r="D17848" i="9"/>
  <c r="D17847" i="9"/>
  <c r="E7328" i="9"/>
  <c r="E7326" i="9"/>
  <c r="D17851" i="9" l="1"/>
  <c r="D17852" i="9"/>
  <c r="D17854" i="9"/>
  <c r="E7332" i="9"/>
  <c r="E7330" i="9"/>
  <c r="D17856" i="9" l="1"/>
  <c r="D17858" i="9"/>
  <c r="D17855" i="9"/>
  <c r="E7334" i="9"/>
  <c r="E7336" i="9"/>
  <c r="D17862" i="9" l="1"/>
  <c r="D17860" i="9"/>
  <c r="D17859" i="9"/>
  <c r="E7338" i="9"/>
  <c r="E7340" i="9"/>
  <c r="D17863" i="9" l="1"/>
  <c r="D17864" i="9"/>
  <c r="D17866" i="9"/>
  <c r="E7342" i="9"/>
  <c r="E7344" i="9"/>
  <c r="D17868" i="9" l="1"/>
  <c r="D17867" i="9"/>
  <c r="D17870" i="9"/>
  <c r="E7348" i="9"/>
  <c r="E7346" i="9"/>
  <c r="D17874" i="9" l="1"/>
  <c r="D17871" i="9"/>
  <c r="D17872" i="9"/>
  <c r="E7352" i="9"/>
  <c r="E7350" i="9"/>
  <c r="D17875" i="9" l="1"/>
  <c r="D17878" i="9"/>
  <c r="D17876" i="9"/>
  <c r="E7354" i="9"/>
  <c r="E7356" i="9"/>
  <c r="D17880" i="9" l="1"/>
  <c r="D17879" i="9"/>
  <c r="D17882" i="9"/>
  <c r="E7360" i="9"/>
  <c r="E7358" i="9"/>
  <c r="D17886" i="9" l="1"/>
  <c r="D17884" i="9"/>
  <c r="D17883" i="9"/>
  <c r="E7362" i="9"/>
  <c r="E7364" i="9"/>
  <c r="D17887" i="9" l="1"/>
  <c r="D17888" i="9"/>
  <c r="D17890" i="9"/>
  <c r="E7368" i="9"/>
  <c r="E7366" i="9"/>
  <c r="D17892" i="9" l="1"/>
  <c r="D17894" i="9"/>
  <c r="D17891" i="9"/>
  <c r="E7372" i="9"/>
  <c r="E7370" i="9"/>
  <c r="D17898" i="9" l="1"/>
  <c r="D17896" i="9"/>
  <c r="D17895" i="9"/>
  <c r="E7376" i="9"/>
  <c r="E7374" i="9"/>
  <c r="D17899" i="9" l="1"/>
  <c r="D17902" i="9"/>
  <c r="D17900" i="9"/>
  <c r="E7380" i="9"/>
  <c r="E7378" i="9"/>
  <c r="D17904" i="9" l="1"/>
  <c r="D17903" i="9"/>
  <c r="D17906" i="9"/>
  <c r="E7384" i="9"/>
  <c r="E7382" i="9"/>
  <c r="D17910" i="9" l="1"/>
  <c r="D17908" i="9"/>
  <c r="D17907" i="9"/>
  <c r="E7388" i="9"/>
  <c r="E7386" i="9"/>
  <c r="D17911" i="9" l="1"/>
  <c r="D17912" i="9"/>
  <c r="D17914" i="9"/>
  <c r="E7392" i="9"/>
  <c r="E7390" i="9"/>
  <c r="D17916" i="9" l="1"/>
  <c r="D17915" i="9"/>
  <c r="D17918" i="9"/>
  <c r="E7396" i="9"/>
  <c r="E7394" i="9"/>
  <c r="D17922" i="9" l="1"/>
  <c r="D17920" i="9"/>
  <c r="D17919" i="9"/>
  <c r="E7400" i="9"/>
  <c r="E7398" i="9"/>
  <c r="D17923" i="9" l="1"/>
  <c r="D17924" i="9"/>
  <c r="D17926" i="9"/>
  <c r="E7404" i="9"/>
  <c r="E7402" i="9"/>
  <c r="D17928" i="9" l="1"/>
  <c r="D17930" i="9"/>
  <c r="D17927" i="9"/>
  <c r="E7408" i="9"/>
  <c r="E7406" i="9"/>
  <c r="D17934" i="9" l="1"/>
  <c r="D17932" i="9"/>
  <c r="D17931" i="9"/>
  <c r="E7410" i="9"/>
  <c r="E7412" i="9"/>
  <c r="D17935" i="9" l="1"/>
  <c r="D17936" i="9"/>
  <c r="D17938" i="9"/>
  <c r="E7416" i="9"/>
  <c r="E7414" i="9"/>
  <c r="D17940" i="9" l="1"/>
  <c r="D17939" i="9"/>
  <c r="D17942" i="9"/>
  <c r="E7420" i="9"/>
  <c r="E7418" i="9"/>
  <c r="D17946" i="9" l="1"/>
  <c r="D17943" i="9"/>
  <c r="D17944" i="9"/>
  <c r="E7424" i="9"/>
  <c r="E7422" i="9"/>
  <c r="D17947" i="9" l="1"/>
  <c r="D17948" i="9"/>
  <c r="D17950" i="9"/>
  <c r="E7428" i="9"/>
  <c r="E7426" i="9"/>
  <c r="D17952" i="9" l="1"/>
  <c r="D17951" i="9"/>
  <c r="D17954" i="9"/>
  <c r="E7432" i="9"/>
  <c r="E7430" i="9"/>
  <c r="D17958" i="9" l="1"/>
  <c r="D17955" i="9"/>
  <c r="D17956" i="9"/>
  <c r="E7436" i="9"/>
  <c r="E7434" i="9"/>
  <c r="D17959" i="9" l="1"/>
  <c r="D17960" i="9"/>
  <c r="D17962" i="9"/>
  <c r="E7440" i="9"/>
  <c r="E7438" i="9"/>
  <c r="D17964" i="9" l="1"/>
  <c r="D17966" i="9"/>
  <c r="D17963" i="9"/>
  <c r="E7444" i="9"/>
  <c r="E7442" i="9"/>
  <c r="D17970" i="9" l="1"/>
  <c r="D17968" i="9"/>
  <c r="D17967" i="9"/>
  <c r="E7448" i="9"/>
  <c r="E7446" i="9"/>
  <c r="D17971" i="9" l="1"/>
  <c r="D17974" i="9"/>
  <c r="D17972" i="9"/>
  <c r="E7452" i="9"/>
  <c r="E7450" i="9"/>
  <c r="D17976" i="9" l="1"/>
  <c r="D17975" i="9"/>
  <c r="D17978" i="9"/>
  <c r="E7456" i="9"/>
  <c r="E7454" i="9"/>
  <c r="D17982" i="9" l="1"/>
  <c r="D17979" i="9"/>
  <c r="D17980" i="9"/>
  <c r="E7460" i="9"/>
  <c r="E7458" i="9"/>
  <c r="D17983" i="9" l="1"/>
  <c r="D17986" i="9"/>
  <c r="D17984" i="9"/>
  <c r="E7464" i="9"/>
  <c r="E7462" i="9"/>
  <c r="D17988" i="9" l="1"/>
  <c r="D17987" i="9"/>
  <c r="D17990" i="9"/>
  <c r="E7468" i="9"/>
  <c r="E7466" i="9"/>
  <c r="D17994" i="9" l="1"/>
  <c r="D17992" i="9"/>
  <c r="D17991" i="9"/>
  <c r="E7472" i="9"/>
  <c r="E7470" i="9"/>
  <c r="D17995" i="9" l="1"/>
  <c r="D17996" i="9"/>
  <c r="D17998" i="9"/>
  <c r="E7474" i="9"/>
  <c r="E7476" i="9"/>
  <c r="D18000" i="9" l="1"/>
  <c r="D18002" i="9"/>
  <c r="D17999" i="9"/>
  <c r="E7480" i="9"/>
  <c r="E7478" i="9"/>
  <c r="D18006" i="9" l="1"/>
  <c r="D18004" i="9"/>
  <c r="D18003" i="9"/>
  <c r="E7484" i="9"/>
  <c r="E7482" i="9"/>
  <c r="D18007" i="9" l="1"/>
  <c r="D18010" i="9"/>
  <c r="D18008" i="9"/>
  <c r="E7486" i="9"/>
  <c r="E7488" i="9"/>
  <c r="D18012" i="9" l="1"/>
  <c r="D18011" i="9"/>
  <c r="D18014" i="9"/>
  <c r="E7492" i="9"/>
  <c r="E7490" i="9"/>
  <c r="D18018" i="9" l="1"/>
  <c r="D18015" i="9"/>
  <c r="D18016" i="9"/>
  <c r="E7494" i="9"/>
  <c r="E7496" i="9"/>
  <c r="D18019" i="9" l="1"/>
  <c r="D18020" i="9"/>
  <c r="D18022" i="9"/>
  <c r="E7498" i="9"/>
  <c r="E7500" i="9"/>
  <c r="D18024" i="9" l="1"/>
  <c r="D18023" i="9"/>
  <c r="D18026" i="9"/>
  <c r="E7504" i="9"/>
  <c r="E7502" i="9"/>
  <c r="D18030" i="9" l="1"/>
  <c r="D18027" i="9"/>
  <c r="D18028" i="9"/>
  <c r="E7506" i="9"/>
  <c r="E7508" i="9"/>
  <c r="D18031" i="9" l="1"/>
  <c r="D18032" i="9"/>
  <c r="D18034" i="9"/>
  <c r="E7512" i="9"/>
  <c r="E7510" i="9"/>
  <c r="D18036" i="9" l="1"/>
  <c r="D18038" i="9"/>
  <c r="D18035" i="9"/>
  <c r="E7516" i="9"/>
  <c r="E7514" i="9"/>
  <c r="D18042" i="9" l="1"/>
  <c r="D18039" i="9"/>
  <c r="D18040" i="9"/>
  <c r="E7520" i="9"/>
  <c r="E7518" i="9"/>
  <c r="D18043" i="9" l="1"/>
  <c r="D18046" i="9"/>
  <c r="D18044" i="9"/>
  <c r="E7524" i="9"/>
  <c r="E7522" i="9"/>
  <c r="D18048" i="9" l="1"/>
  <c r="D18050" i="9"/>
  <c r="D18047" i="9"/>
  <c r="E7528" i="9"/>
  <c r="E7526" i="9"/>
  <c r="D18054" i="9" l="1"/>
  <c r="D18052" i="9"/>
  <c r="D18051" i="9"/>
  <c r="E7532" i="9"/>
  <c r="E7530" i="9"/>
  <c r="D18055" i="9" l="1"/>
  <c r="D18056" i="9"/>
  <c r="D18058" i="9"/>
  <c r="E7536" i="9"/>
  <c r="E7534" i="9"/>
  <c r="D18060" i="9" l="1"/>
  <c r="D18059" i="9"/>
  <c r="D18062" i="9"/>
  <c r="E7540" i="9"/>
  <c r="E7538" i="9"/>
  <c r="D18066" i="9" l="1"/>
  <c r="D18064" i="9"/>
  <c r="D18063" i="9"/>
  <c r="E7544" i="9"/>
  <c r="E7542" i="9"/>
  <c r="D18067" i="9" l="1"/>
  <c r="D18068" i="9"/>
  <c r="D18070" i="9"/>
  <c r="E7548" i="9"/>
  <c r="E7546" i="9"/>
  <c r="D18072" i="9" l="1"/>
  <c r="D18074" i="9"/>
  <c r="D18071" i="9"/>
  <c r="E7550" i="9"/>
  <c r="E7552" i="9"/>
  <c r="D18078" i="9" l="1"/>
  <c r="D18076" i="9"/>
  <c r="D18075" i="9"/>
  <c r="E7556" i="9"/>
  <c r="E7554" i="9"/>
  <c r="D18079" i="9" l="1"/>
  <c r="D18080" i="9"/>
  <c r="D18082" i="9"/>
  <c r="E7560" i="9"/>
  <c r="E7558" i="9"/>
  <c r="D18084" i="9" l="1"/>
  <c r="D18086" i="9"/>
  <c r="D18083" i="9"/>
  <c r="E7564" i="9"/>
  <c r="E7562" i="9"/>
  <c r="D18090" i="9" l="1"/>
  <c r="D18087" i="9"/>
  <c r="D18088" i="9"/>
  <c r="E7568" i="9"/>
  <c r="E7566" i="9"/>
  <c r="D18091" i="9" l="1"/>
  <c r="D18094" i="9"/>
  <c r="D18092" i="9"/>
  <c r="E7572" i="9"/>
  <c r="E7570" i="9"/>
  <c r="D18096" i="9" l="1"/>
  <c r="D18095" i="9"/>
  <c r="D18098" i="9"/>
  <c r="E7576" i="9"/>
  <c r="E7574" i="9"/>
  <c r="D18102" i="9" l="1"/>
  <c r="D18100" i="9"/>
  <c r="D18099" i="9"/>
  <c r="E7580" i="9"/>
  <c r="E7578" i="9"/>
  <c r="D18103" i="9" l="1"/>
  <c r="D18104" i="9"/>
  <c r="D18106" i="9"/>
  <c r="E7584" i="9"/>
  <c r="E7582" i="9"/>
  <c r="D18108" i="9" l="1"/>
  <c r="D18110" i="9"/>
  <c r="D18107" i="9"/>
  <c r="E7588" i="9"/>
  <c r="E7586" i="9"/>
  <c r="D18114" i="9" l="1"/>
  <c r="D18111" i="9"/>
  <c r="D18112" i="9"/>
  <c r="E7592" i="9"/>
  <c r="E7590" i="9"/>
  <c r="D18115" i="9" l="1"/>
  <c r="D18116" i="9"/>
  <c r="D18118" i="9"/>
  <c r="E7596" i="9"/>
  <c r="E7594" i="9"/>
  <c r="D18120" i="9" l="1"/>
  <c r="D18122" i="9"/>
  <c r="D18119" i="9"/>
  <c r="E7598" i="9"/>
  <c r="E7600" i="9"/>
  <c r="D18126" i="9" l="1"/>
  <c r="D18123" i="9"/>
  <c r="D18124" i="9"/>
  <c r="E7602" i="9"/>
  <c r="E7604" i="9"/>
  <c r="D18127" i="9" l="1"/>
  <c r="D18130" i="9"/>
  <c r="D18128" i="9"/>
  <c r="E7608" i="9"/>
  <c r="E7606" i="9"/>
  <c r="D18132" i="9" l="1"/>
  <c r="D18131" i="9"/>
  <c r="D18134" i="9"/>
  <c r="E7612" i="9"/>
  <c r="E7610" i="9"/>
  <c r="D18138" i="9" l="1"/>
  <c r="D18136" i="9"/>
  <c r="D18135" i="9"/>
  <c r="E7616" i="9"/>
  <c r="E7614" i="9"/>
  <c r="D18139" i="9" l="1"/>
  <c r="D18140" i="9"/>
  <c r="D18142" i="9"/>
  <c r="E7620" i="9"/>
  <c r="E7618" i="9"/>
  <c r="D18144" i="9" l="1"/>
  <c r="D18146" i="9"/>
  <c r="D18143" i="9"/>
  <c r="E7624" i="9"/>
  <c r="E7622" i="9"/>
  <c r="D18150" i="9" l="1"/>
  <c r="D18147" i="9"/>
  <c r="D18148" i="9"/>
  <c r="E7626" i="9"/>
  <c r="E7628" i="9"/>
  <c r="D18151" i="9" l="1"/>
  <c r="D18154" i="9"/>
  <c r="D18152" i="9"/>
  <c r="E7632" i="9"/>
  <c r="E7630" i="9"/>
  <c r="D18156" i="9" l="1"/>
  <c r="D18158" i="9"/>
  <c r="D18155" i="9"/>
  <c r="E7636" i="9"/>
  <c r="E7634" i="9"/>
  <c r="D18162" i="9" l="1"/>
  <c r="D18159" i="9"/>
  <c r="D18160" i="9"/>
  <c r="E7640" i="9"/>
  <c r="E7638" i="9"/>
  <c r="D18163" i="9" l="1"/>
  <c r="D18166" i="9"/>
  <c r="D18164" i="9"/>
  <c r="E7644" i="9"/>
  <c r="E7642" i="9"/>
  <c r="D18168" i="9" l="1"/>
  <c r="D18167" i="9"/>
  <c r="D18170" i="9"/>
  <c r="E7648" i="9"/>
  <c r="E7646" i="9"/>
  <c r="D18174" i="9" l="1"/>
  <c r="D18172" i="9"/>
  <c r="D18171" i="9"/>
  <c r="E7652" i="9"/>
  <c r="E7650" i="9"/>
  <c r="D18175" i="9" l="1"/>
  <c r="D18176" i="9"/>
  <c r="D18178" i="9"/>
  <c r="E7656" i="9"/>
  <c r="E7654" i="9"/>
  <c r="D18180" i="9" l="1"/>
  <c r="D18182" i="9"/>
  <c r="D18179" i="9"/>
  <c r="E7660" i="9"/>
  <c r="E7658" i="9"/>
  <c r="D18186" i="9" l="1"/>
  <c r="D18183" i="9"/>
  <c r="D18184" i="9"/>
  <c r="E7664" i="9"/>
  <c r="E7662" i="9"/>
  <c r="D18187" i="9" l="1"/>
  <c r="D18190" i="9"/>
  <c r="D18188" i="9"/>
  <c r="E7668" i="9"/>
  <c r="E7666" i="9"/>
  <c r="D18192" i="9" l="1"/>
  <c r="D18194" i="9"/>
  <c r="D18191" i="9"/>
  <c r="E7672" i="9"/>
  <c r="E7670" i="9"/>
  <c r="D18198" i="9" l="1"/>
  <c r="D18195" i="9"/>
  <c r="D18196" i="9"/>
  <c r="E7676" i="9"/>
  <c r="E7674" i="9"/>
  <c r="D18199" i="9" l="1"/>
  <c r="D18202" i="9"/>
  <c r="D18200" i="9"/>
  <c r="E7680" i="9"/>
  <c r="E7678" i="9"/>
  <c r="D18204" i="9" l="1"/>
  <c r="D18203" i="9"/>
  <c r="D18206" i="9"/>
  <c r="E7684" i="9"/>
  <c r="E7682" i="9"/>
  <c r="D18210" i="9" l="1"/>
  <c r="D18208" i="9"/>
  <c r="D18207" i="9"/>
  <c r="E7688" i="9"/>
  <c r="E7686" i="9"/>
  <c r="D18211" i="9" l="1"/>
  <c r="D18212" i="9"/>
  <c r="D18214" i="9"/>
  <c r="E7692" i="9"/>
  <c r="E7690" i="9"/>
  <c r="D18216" i="9" l="1"/>
  <c r="D18218" i="9"/>
  <c r="D18215" i="9"/>
  <c r="E7696" i="9"/>
  <c r="E7694" i="9"/>
  <c r="D18222" i="9" l="1"/>
  <c r="D18220" i="9"/>
  <c r="D18219" i="9"/>
  <c r="E7698" i="9"/>
  <c r="E7700" i="9"/>
  <c r="D18223" i="9" l="1"/>
  <c r="D18226" i="9"/>
  <c r="D18224" i="9"/>
  <c r="E7704" i="9"/>
  <c r="E7702" i="9"/>
  <c r="D18228" i="9" l="1"/>
  <c r="D18227" i="9"/>
  <c r="D18230" i="9"/>
  <c r="E7706" i="9"/>
  <c r="E7708" i="9"/>
  <c r="D18234" i="9" l="1"/>
  <c r="D18231" i="9"/>
  <c r="D18232" i="9"/>
  <c r="E7712" i="9"/>
  <c r="E7710" i="9"/>
  <c r="D18235" i="9" l="1"/>
  <c r="D18238" i="9"/>
  <c r="D18236" i="9"/>
  <c r="E7714" i="9"/>
  <c r="E7716" i="9"/>
  <c r="D18240" i="9" l="1"/>
  <c r="D18239" i="9"/>
  <c r="D18242" i="9"/>
  <c r="E7720" i="9"/>
  <c r="E7718" i="9"/>
  <c r="D18246" i="9" l="1"/>
  <c r="D18244" i="9"/>
  <c r="D18243" i="9"/>
  <c r="E7724" i="9"/>
  <c r="E7722" i="9"/>
  <c r="D18247" i="9" l="1"/>
  <c r="D18248" i="9"/>
  <c r="D18250" i="9"/>
  <c r="E7726" i="9"/>
  <c r="E7728" i="9"/>
  <c r="D18252" i="9" l="1"/>
  <c r="D18254" i="9"/>
  <c r="D18251" i="9"/>
  <c r="E7732" i="9"/>
  <c r="E7730" i="9"/>
  <c r="D18258" i="9" l="1"/>
  <c r="D18256" i="9"/>
  <c r="D18255" i="9"/>
  <c r="E7736" i="9"/>
  <c r="E7734" i="9"/>
  <c r="D18259" i="9" l="1"/>
  <c r="D18262" i="9"/>
  <c r="D18260" i="9"/>
  <c r="E7740" i="9"/>
  <c r="E7738" i="9"/>
  <c r="D18264" i="9" l="1"/>
  <c r="D18263" i="9"/>
  <c r="D18266" i="9"/>
  <c r="E7744" i="9"/>
  <c r="E7742" i="9"/>
  <c r="D18270" i="9" l="1"/>
  <c r="D18267" i="9"/>
  <c r="D18268" i="9"/>
  <c r="E7748" i="9"/>
  <c r="E7746" i="9"/>
  <c r="D18274" i="9" l="1"/>
  <c r="D18272" i="9"/>
  <c r="D18271" i="9"/>
  <c r="E7750" i="9"/>
  <c r="E7752" i="9"/>
  <c r="D18276" i="9" l="1"/>
  <c r="D18275" i="9"/>
  <c r="D18278" i="9"/>
  <c r="E7756" i="9"/>
  <c r="E7754" i="9"/>
  <c r="D18282" i="9" l="1"/>
  <c r="D18280" i="9"/>
  <c r="D18279" i="9"/>
  <c r="E7760" i="9"/>
  <c r="E7758" i="9"/>
  <c r="D18283" i="9" l="1"/>
  <c r="D18284" i="9"/>
  <c r="D18286" i="9"/>
  <c r="E7764" i="9"/>
  <c r="E7762" i="9"/>
  <c r="D18288" i="9" l="1"/>
  <c r="D18290" i="9"/>
  <c r="D18287" i="9"/>
  <c r="E7766" i="9"/>
  <c r="E7768" i="9"/>
  <c r="D18294" i="9" l="1"/>
  <c r="D18291" i="9"/>
  <c r="D18292" i="9"/>
  <c r="E7772" i="9"/>
  <c r="E7770" i="9"/>
  <c r="D18295" i="9" l="1"/>
  <c r="D18298" i="9"/>
  <c r="D18296" i="9"/>
  <c r="E7774" i="9"/>
  <c r="E7776" i="9"/>
  <c r="D18300" i="9" l="1"/>
  <c r="D18299" i="9"/>
  <c r="D18302" i="9"/>
  <c r="E7780" i="9"/>
  <c r="E7778" i="9"/>
  <c r="D18306" i="9" l="1"/>
  <c r="D18303" i="9"/>
  <c r="D18304" i="9"/>
  <c r="E7782" i="9"/>
  <c r="E7784" i="9"/>
  <c r="D18307" i="9" l="1"/>
  <c r="D18310" i="9"/>
  <c r="D18308" i="9"/>
  <c r="E7786" i="9"/>
  <c r="E7788" i="9"/>
  <c r="D18312" i="9" l="1"/>
  <c r="D18311" i="9"/>
  <c r="D18314" i="9"/>
  <c r="E7792" i="9"/>
  <c r="E7790" i="9"/>
  <c r="D18318" i="9" l="1"/>
  <c r="D18316" i="9"/>
  <c r="D18315" i="9"/>
  <c r="E7796" i="9"/>
  <c r="E7794" i="9"/>
  <c r="D18319" i="9" l="1"/>
  <c r="D18320" i="9"/>
  <c r="D18322" i="9"/>
  <c r="E7800" i="9"/>
  <c r="E7798" i="9"/>
  <c r="D18324" i="9" l="1"/>
  <c r="D18326" i="9"/>
  <c r="D18323" i="9"/>
  <c r="E7804" i="9"/>
  <c r="E7802" i="9"/>
  <c r="D18330" i="9" l="1"/>
  <c r="D18328" i="9"/>
  <c r="D18327" i="9"/>
  <c r="E7808" i="9"/>
  <c r="E7806" i="9"/>
  <c r="D18331" i="9" l="1"/>
  <c r="D18334" i="9"/>
  <c r="D18332" i="9"/>
  <c r="E7812" i="9"/>
  <c r="E7810" i="9"/>
  <c r="D18336" i="9" l="1"/>
  <c r="D18335" i="9"/>
  <c r="D18338" i="9"/>
  <c r="E7816" i="9"/>
  <c r="E7814" i="9"/>
  <c r="D18342" i="9" l="1"/>
  <c r="D18339" i="9"/>
  <c r="D18340" i="9"/>
  <c r="E7818" i="9"/>
  <c r="E7820" i="9"/>
  <c r="D18343" i="9" l="1"/>
  <c r="D18346" i="9"/>
  <c r="D18344" i="9"/>
  <c r="E7824" i="9"/>
  <c r="E7822" i="9"/>
  <c r="D18348" i="9" l="1"/>
  <c r="D18347" i="9"/>
  <c r="D18350" i="9"/>
  <c r="E7828" i="9"/>
  <c r="E7826" i="9"/>
  <c r="D18354" i="9" l="1"/>
  <c r="D18352" i="9"/>
  <c r="D18351" i="9"/>
  <c r="E7832" i="9"/>
  <c r="E7830" i="9"/>
  <c r="D18355" i="9" l="1"/>
  <c r="D18356" i="9"/>
  <c r="D18358" i="9"/>
  <c r="E7836" i="9"/>
  <c r="E7834" i="9"/>
  <c r="D18360" i="9" l="1"/>
  <c r="D18362" i="9"/>
  <c r="D18359" i="9"/>
  <c r="E7840" i="9"/>
  <c r="E7838" i="9"/>
  <c r="D18366" i="9" l="1"/>
  <c r="D18364" i="9"/>
  <c r="D18363" i="9"/>
  <c r="E7842" i="9"/>
  <c r="E7844" i="9"/>
  <c r="D18367" i="9" l="1"/>
  <c r="D18370" i="9"/>
  <c r="D18368" i="9"/>
  <c r="E7848" i="9"/>
  <c r="E7846" i="9"/>
  <c r="D18372" i="9" l="1"/>
  <c r="D18371" i="9"/>
  <c r="D18374" i="9"/>
  <c r="E7852" i="9"/>
  <c r="E7850" i="9"/>
  <c r="D18378" i="9" l="1"/>
  <c r="D18375" i="9"/>
  <c r="D18376" i="9"/>
  <c r="E7854" i="9"/>
  <c r="E7856" i="9"/>
  <c r="D18379" i="9" l="1"/>
  <c r="D18382" i="9"/>
  <c r="D18380" i="9"/>
  <c r="E7860" i="9"/>
  <c r="E7858" i="9"/>
  <c r="D18384" i="9" l="1"/>
  <c r="D18383" i="9"/>
  <c r="D18386" i="9"/>
  <c r="E7864" i="9"/>
  <c r="E7862" i="9"/>
  <c r="D18390" i="9" l="1"/>
  <c r="D18388" i="9"/>
  <c r="D18387" i="9"/>
  <c r="E7866" i="9"/>
  <c r="E7868" i="9"/>
  <c r="D18391" i="9" l="1"/>
  <c r="D18392" i="9"/>
  <c r="D18394" i="9"/>
  <c r="E7872" i="9"/>
  <c r="E7870" i="9"/>
  <c r="D18396" i="9" l="1"/>
  <c r="D18398" i="9"/>
  <c r="D18395" i="9"/>
  <c r="E7876" i="9"/>
  <c r="E7874" i="9"/>
  <c r="D18402" i="9" l="1"/>
  <c r="D18400" i="9"/>
  <c r="D18399" i="9"/>
  <c r="E7880" i="9"/>
  <c r="E7878" i="9"/>
  <c r="D18403" i="9" l="1"/>
  <c r="D18406" i="9"/>
  <c r="D18404" i="9"/>
  <c r="E7884" i="9"/>
  <c r="E7882" i="9"/>
  <c r="D18408" i="9" l="1"/>
  <c r="D18407" i="9"/>
  <c r="D18410" i="9"/>
  <c r="E7886" i="9"/>
  <c r="E7888" i="9"/>
  <c r="D18414" i="9" l="1"/>
  <c r="D18411" i="9"/>
  <c r="D18412" i="9"/>
  <c r="E7892" i="9"/>
  <c r="E7890" i="9"/>
  <c r="D18415" i="9" l="1"/>
  <c r="D18418" i="9"/>
  <c r="D18416" i="9"/>
  <c r="E7896" i="9"/>
  <c r="E7894" i="9"/>
  <c r="D18420" i="9" l="1"/>
  <c r="D18419" i="9"/>
  <c r="D18422" i="9"/>
  <c r="E7900" i="9"/>
  <c r="E7898" i="9"/>
  <c r="D18426" i="9" l="1"/>
  <c r="D18424" i="9"/>
  <c r="D18423" i="9"/>
  <c r="E7904" i="9"/>
  <c r="E7902" i="9"/>
  <c r="D18427" i="9" l="1"/>
  <c r="D18430" i="9"/>
  <c r="D18428" i="9"/>
  <c r="E7908" i="9"/>
  <c r="E7906" i="9"/>
  <c r="D18432" i="9" l="1"/>
  <c r="D18434" i="9"/>
  <c r="D18431" i="9"/>
  <c r="E7912" i="9"/>
  <c r="E7910" i="9"/>
  <c r="D18438" i="9" l="1"/>
  <c r="D18436" i="9"/>
  <c r="D18435" i="9"/>
  <c r="E7916" i="9"/>
  <c r="E7914" i="9"/>
  <c r="D18439" i="9" l="1"/>
  <c r="D18442" i="9"/>
  <c r="D18440" i="9"/>
  <c r="E7920" i="9"/>
  <c r="E7918" i="9"/>
  <c r="D18444" i="9" l="1"/>
  <c r="D18443" i="9"/>
  <c r="D18446" i="9"/>
  <c r="E7924" i="9"/>
  <c r="E7922" i="9"/>
  <c r="D18450" i="9" l="1"/>
  <c r="D18447" i="9"/>
  <c r="D18448" i="9"/>
  <c r="E7928" i="9"/>
  <c r="E7926" i="9"/>
  <c r="D18451" i="9" l="1"/>
  <c r="D18454" i="9"/>
  <c r="D18452" i="9"/>
  <c r="E7932" i="9"/>
  <c r="E7930" i="9"/>
  <c r="D18456" i="9" l="1"/>
  <c r="D18455" i="9"/>
  <c r="D18458" i="9"/>
  <c r="E7936" i="9"/>
  <c r="E7934" i="9"/>
  <c r="D18462" i="9" l="1"/>
  <c r="D18460" i="9"/>
  <c r="D18459" i="9"/>
  <c r="E7940" i="9"/>
  <c r="E7938" i="9"/>
  <c r="D18463" i="9" l="1"/>
  <c r="D18464" i="9"/>
  <c r="D18466" i="9"/>
  <c r="E7944" i="9"/>
  <c r="E7942" i="9"/>
  <c r="D18468" i="9" l="1"/>
  <c r="D18470" i="9"/>
  <c r="D18467" i="9"/>
  <c r="E7948" i="9"/>
  <c r="E7946" i="9"/>
  <c r="D18474" i="9" l="1"/>
  <c r="D18471" i="9"/>
  <c r="D18472" i="9"/>
  <c r="E7952" i="9"/>
  <c r="E7950" i="9"/>
  <c r="D18475" i="9" l="1"/>
  <c r="D18478" i="9"/>
  <c r="D18476" i="9"/>
  <c r="E7956" i="9"/>
  <c r="E7954" i="9"/>
  <c r="D18480" i="9" l="1"/>
  <c r="D18482" i="9"/>
  <c r="D18479" i="9"/>
  <c r="E7960" i="9"/>
  <c r="E7958" i="9"/>
  <c r="D18486" i="9" l="1"/>
  <c r="D18483" i="9"/>
  <c r="D18484" i="9"/>
  <c r="E7964" i="9"/>
  <c r="E7962" i="9"/>
  <c r="D18487" i="9" l="1"/>
  <c r="D18490" i="9"/>
  <c r="D18488" i="9"/>
  <c r="E7968" i="9"/>
  <c r="E7966" i="9"/>
  <c r="D18492" i="9" l="1"/>
  <c r="D18491" i="9"/>
  <c r="D18494" i="9"/>
  <c r="E7972" i="9"/>
  <c r="E7970" i="9"/>
  <c r="D18498" i="9" l="1"/>
  <c r="D18496" i="9"/>
  <c r="D18495" i="9"/>
  <c r="E7976" i="9"/>
  <c r="E7974" i="9"/>
  <c r="D18499" i="9" l="1"/>
  <c r="D18500" i="9"/>
  <c r="D18502" i="9"/>
  <c r="E7980" i="9"/>
  <c r="E7978" i="9"/>
  <c r="D18504" i="9" l="1"/>
  <c r="D18506" i="9"/>
  <c r="D18503" i="9"/>
  <c r="E7984" i="9"/>
  <c r="E7982" i="9"/>
  <c r="D18510" i="9" l="1"/>
  <c r="D18508" i="9"/>
  <c r="D18507" i="9"/>
  <c r="E7988" i="9"/>
  <c r="E7986" i="9"/>
  <c r="D18511" i="9" l="1"/>
  <c r="D18514" i="9"/>
  <c r="D18512" i="9"/>
  <c r="E7992" i="9"/>
  <c r="E7990" i="9"/>
  <c r="D18516" i="9" l="1"/>
  <c r="D18518" i="9"/>
  <c r="D18515" i="9"/>
  <c r="E7996" i="9"/>
  <c r="E7994" i="9"/>
  <c r="D18522" i="9" l="1"/>
  <c r="D18519" i="9"/>
  <c r="D18520" i="9"/>
  <c r="E8000" i="9"/>
  <c r="E7998" i="9"/>
  <c r="D18523" i="9" l="1"/>
  <c r="D18524" i="9"/>
  <c r="D18526" i="9"/>
  <c r="E8002" i="9"/>
  <c r="E8004" i="9"/>
  <c r="D18528" i="9" l="1"/>
  <c r="D18527" i="9"/>
  <c r="D18530" i="9"/>
  <c r="E8008" i="9"/>
  <c r="E8006" i="9"/>
  <c r="D18534" i="9" l="1"/>
  <c r="D18532" i="9"/>
  <c r="D18531" i="9"/>
  <c r="E8012" i="9"/>
  <c r="E8010" i="9"/>
  <c r="D18535" i="9" l="1"/>
  <c r="D18536" i="9"/>
  <c r="D18538" i="9"/>
  <c r="E8016" i="9"/>
  <c r="E8014" i="9"/>
  <c r="D18540" i="9" l="1"/>
  <c r="D18542" i="9"/>
  <c r="D18539" i="9"/>
  <c r="E8020" i="9"/>
  <c r="E8018" i="9"/>
  <c r="D18546" i="9" l="1"/>
  <c r="D18544" i="9"/>
  <c r="D18543" i="9"/>
  <c r="E8022" i="9"/>
  <c r="E8024" i="9"/>
  <c r="D18547" i="9" l="1"/>
  <c r="D18550" i="9"/>
  <c r="D18548" i="9"/>
  <c r="E8026" i="9"/>
  <c r="E8028" i="9"/>
  <c r="D18552" i="9" l="1"/>
  <c r="D18551" i="9"/>
  <c r="D18554" i="9"/>
  <c r="E8032" i="9"/>
  <c r="E8030" i="9"/>
  <c r="D18558" i="9" l="1"/>
  <c r="D18555" i="9"/>
  <c r="D18556" i="9"/>
  <c r="E8036" i="9"/>
  <c r="E8034" i="9"/>
  <c r="D18559" i="9" l="1"/>
  <c r="D18560" i="9"/>
  <c r="D18562" i="9"/>
  <c r="E8038" i="9"/>
  <c r="E8040" i="9"/>
  <c r="D18564" i="9" l="1"/>
  <c r="D18563" i="9"/>
  <c r="D18566" i="9"/>
  <c r="E8044" i="9"/>
  <c r="E8042" i="9"/>
  <c r="D18570" i="9" l="1"/>
  <c r="D18568" i="9"/>
  <c r="D18567" i="9"/>
  <c r="E8048" i="9"/>
  <c r="E8046" i="9"/>
  <c r="D18571" i="9" l="1"/>
  <c r="D18572" i="9"/>
  <c r="D18574" i="9"/>
  <c r="E8050" i="9"/>
  <c r="E8052" i="9"/>
  <c r="D18576" i="9" l="1"/>
  <c r="D18578" i="9"/>
  <c r="D18575" i="9"/>
  <c r="E8056" i="9"/>
  <c r="E8054" i="9"/>
  <c r="D18582" i="9" l="1"/>
  <c r="D18580" i="9"/>
  <c r="D18579" i="9"/>
  <c r="E8060" i="9"/>
  <c r="E8058" i="9"/>
  <c r="D18583" i="9" l="1"/>
  <c r="D18586" i="9"/>
  <c r="D18584" i="9"/>
  <c r="E8064" i="9"/>
  <c r="E8062" i="9"/>
  <c r="D18588" i="9" l="1"/>
  <c r="D18587" i="9"/>
  <c r="D18590" i="9"/>
  <c r="E8068" i="9"/>
  <c r="E8066" i="9"/>
  <c r="D18594" i="9" l="1"/>
  <c r="D18591" i="9"/>
  <c r="D18592" i="9"/>
  <c r="E8072" i="9"/>
  <c r="E8070" i="9"/>
  <c r="D18595" i="9" l="1"/>
  <c r="D18596" i="9"/>
  <c r="D18598" i="9"/>
  <c r="E8076" i="9"/>
  <c r="E8074" i="9"/>
  <c r="D18600" i="9" l="1"/>
  <c r="D18599" i="9"/>
  <c r="D18602" i="9"/>
  <c r="E8080" i="9"/>
  <c r="E8078" i="9"/>
  <c r="D18606" i="9" l="1"/>
  <c r="D18604" i="9"/>
  <c r="D18603" i="9"/>
  <c r="E8084" i="9"/>
  <c r="E8082" i="9"/>
  <c r="D18607" i="9" l="1"/>
  <c r="D18608" i="9"/>
  <c r="D18610" i="9"/>
  <c r="E8088" i="9"/>
  <c r="E8086" i="9"/>
  <c r="D18612" i="9" l="1"/>
  <c r="D18614" i="9"/>
  <c r="D18611" i="9"/>
  <c r="E8092" i="9"/>
  <c r="E8090" i="9"/>
  <c r="D18618" i="9" l="1"/>
  <c r="D18616" i="9"/>
  <c r="D18615" i="9"/>
  <c r="E8096" i="9"/>
  <c r="E8094" i="9"/>
  <c r="D18619" i="9" l="1"/>
  <c r="D18622" i="9"/>
  <c r="D18620" i="9"/>
  <c r="E8098" i="9"/>
  <c r="E8100" i="9"/>
  <c r="D18624" i="9" l="1"/>
  <c r="D18623" i="9"/>
  <c r="D18626" i="9"/>
  <c r="E8104" i="9"/>
  <c r="E8102" i="9"/>
  <c r="D18630" i="9" l="1"/>
  <c r="D18627" i="9"/>
  <c r="D18628" i="9"/>
  <c r="E8108" i="9"/>
  <c r="E8106" i="9"/>
  <c r="D18631" i="9" l="1"/>
  <c r="D18634" i="9"/>
  <c r="D18632" i="9"/>
  <c r="E8112" i="9"/>
  <c r="E8110" i="9"/>
  <c r="D18636" i="9" l="1"/>
  <c r="D18635" i="9"/>
  <c r="D18638" i="9"/>
  <c r="E8116" i="9"/>
  <c r="E8114" i="9"/>
  <c r="D18642" i="9" l="1"/>
  <c r="D18640" i="9"/>
  <c r="D18639" i="9"/>
  <c r="E8120" i="9"/>
  <c r="E8118" i="9"/>
  <c r="D18643" i="9" l="1"/>
  <c r="D18644" i="9"/>
  <c r="D18646" i="9"/>
  <c r="E8122" i="9"/>
  <c r="E8124" i="9"/>
  <c r="D18648" i="9" l="1"/>
  <c r="D18650" i="9"/>
  <c r="D18647" i="9"/>
  <c r="E8128" i="9"/>
  <c r="E8126" i="9"/>
  <c r="D18654" i="9" l="1"/>
  <c r="D18652" i="9"/>
  <c r="D18651" i="9"/>
  <c r="E8130" i="9"/>
  <c r="E8132" i="9"/>
  <c r="D18655" i="9" l="1"/>
  <c r="D18658" i="9"/>
  <c r="D18656" i="9"/>
  <c r="E8136" i="9"/>
  <c r="E8134" i="9"/>
  <c r="D18660" i="9" l="1"/>
  <c r="D18659" i="9"/>
  <c r="D18662" i="9"/>
  <c r="E8140" i="9"/>
  <c r="E8138" i="9"/>
  <c r="D18666" i="9" l="1"/>
  <c r="D18663" i="9"/>
  <c r="D18664" i="9"/>
  <c r="E8144" i="9"/>
  <c r="E8142" i="9"/>
  <c r="D18667" i="9" l="1"/>
  <c r="D18670" i="9"/>
  <c r="D18668" i="9"/>
  <c r="E8146" i="9"/>
  <c r="E8148" i="9"/>
  <c r="D18672" i="9" l="1"/>
  <c r="D18671" i="9"/>
  <c r="D18674" i="9"/>
  <c r="E8152" i="9"/>
  <c r="E8150" i="9"/>
  <c r="D18678" i="9" l="1"/>
  <c r="D18676" i="9"/>
  <c r="D18675" i="9"/>
  <c r="E8156" i="9"/>
  <c r="E8154" i="9"/>
  <c r="D18679" i="9" l="1"/>
  <c r="D18680" i="9"/>
  <c r="D18682" i="9"/>
  <c r="E8160" i="9"/>
  <c r="E8158" i="9"/>
  <c r="D18684" i="9" l="1"/>
  <c r="D18686" i="9"/>
  <c r="D18683" i="9"/>
  <c r="E8164" i="9"/>
  <c r="E8162" i="9"/>
  <c r="D18690" i="9" l="1"/>
  <c r="D18688" i="9"/>
  <c r="D18687" i="9"/>
  <c r="E8166" i="9"/>
  <c r="E8168" i="9"/>
  <c r="D18691" i="9" l="1"/>
  <c r="D18694" i="9"/>
  <c r="D18692" i="9"/>
  <c r="E8172" i="9"/>
  <c r="E8170" i="9"/>
  <c r="D18696" i="9" l="1"/>
  <c r="D18698" i="9"/>
  <c r="D18695" i="9"/>
  <c r="E8176" i="9"/>
  <c r="E8174" i="9"/>
  <c r="D18702" i="9" l="1"/>
  <c r="D18699" i="9"/>
  <c r="D18700" i="9"/>
  <c r="E8178" i="9"/>
  <c r="E8180" i="9"/>
  <c r="D18703" i="9" l="1"/>
  <c r="D18706" i="9"/>
  <c r="D18704" i="9"/>
  <c r="E8184" i="9"/>
  <c r="E8182" i="9"/>
  <c r="D18708" i="9" l="1"/>
  <c r="D18707" i="9"/>
  <c r="D18710" i="9"/>
  <c r="E8188" i="9"/>
  <c r="E8186" i="9"/>
  <c r="D18714" i="9" l="1"/>
  <c r="D18712" i="9"/>
  <c r="D18711" i="9"/>
  <c r="E8192" i="9"/>
  <c r="E8190" i="9"/>
  <c r="D18715" i="9" l="1"/>
  <c r="D18716" i="9"/>
  <c r="D18718" i="9"/>
  <c r="E8194" i="9"/>
  <c r="E8196" i="9"/>
  <c r="D18720" i="9" l="1"/>
  <c r="D18722" i="9"/>
  <c r="D18719" i="9"/>
  <c r="E8198" i="9"/>
  <c r="E8200" i="9"/>
  <c r="D18726" i="9" l="1"/>
  <c r="D18723" i="9"/>
  <c r="D18724" i="9"/>
  <c r="E8204" i="9"/>
  <c r="E8202" i="9"/>
  <c r="D18730" i="9" l="1"/>
  <c r="D18728" i="9"/>
  <c r="D18727" i="9"/>
  <c r="E8208" i="9"/>
  <c r="E8206" i="9"/>
  <c r="D18732" i="9" l="1"/>
  <c r="D18731" i="9"/>
  <c r="D18734" i="9"/>
  <c r="E8212" i="9"/>
  <c r="E8210" i="9"/>
  <c r="D18738" i="9" l="1"/>
  <c r="D18735" i="9"/>
  <c r="D18736" i="9"/>
  <c r="E8216" i="9"/>
  <c r="E8214" i="9"/>
  <c r="D18739" i="9" l="1"/>
  <c r="D18740" i="9"/>
  <c r="D18742" i="9"/>
  <c r="E8220" i="9"/>
  <c r="E8218" i="9"/>
  <c r="D18744" i="9" l="1"/>
  <c r="D18743" i="9"/>
  <c r="D18746" i="9"/>
  <c r="E8224" i="9"/>
  <c r="E8222" i="9"/>
  <c r="D18750" i="9" l="1"/>
  <c r="D18748" i="9"/>
  <c r="D18747" i="9"/>
  <c r="E8228" i="9"/>
  <c r="E8226" i="9"/>
  <c r="D18751" i="9" l="1"/>
  <c r="D18752" i="9"/>
  <c r="D18754" i="9"/>
  <c r="E8232" i="9"/>
  <c r="E8230" i="9"/>
  <c r="D18756" i="9" l="1"/>
  <c r="D18758" i="9"/>
  <c r="D18755" i="9"/>
  <c r="E8236" i="9"/>
  <c r="E8234" i="9"/>
  <c r="D18762" i="9" l="1"/>
  <c r="D18759" i="9"/>
  <c r="D18760" i="9"/>
  <c r="E8240" i="9"/>
  <c r="E8238" i="9"/>
  <c r="D18763" i="9" l="1"/>
  <c r="D18766" i="9"/>
  <c r="D18764" i="9"/>
  <c r="E8244" i="9"/>
  <c r="E8242" i="9"/>
  <c r="D18768" i="9" l="1"/>
  <c r="D18770" i="9"/>
  <c r="D18767" i="9"/>
  <c r="E8248" i="9"/>
  <c r="E8246" i="9"/>
  <c r="D18774" i="9" l="1"/>
  <c r="D18771" i="9"/>
  <c r="D18772" i="9"/>
  <c r="E8252" i="9"/>
  <c r="E8250" i="9"/>
  <c r="D18775" i="9" l="1"/>
  <c r="D18776" i="9"/>
  <c r="D18778" i="9"/>
  <c r="E8256" i="9"/>
  <c r="E8254" i="9"/>
  <c r="D18780" i="9" l="1"/>
  <c r="D18779" i="9"/>
  <c r="D18782" i="9"/>
  <c r="E8260" i="9"/>
  <c r="E8258" i="9"/>
  <c r="D18786" i="9" l="1"/>
  <c r="D18784" i="9"/>
  <c r="D18783" i="9"/>
  <c r="E8264" i="9"/>
  <c r="E8262" i="9"/>
  <c r="D18787" i="9" l="1"/>
  <c r="D18788" i="9"/>
  <c r="D18790" i="9"/>
  <c r="E8266" i="9"/>
  <c r="E8268" i="9"/>
  <c r="D18792" i="9" l="1"/>
  <c r="D18794" i="9"/>
  <c r="D18791" i="9"/>
  <c r="E8272" i="9"/>
  <c r="E8270" i="9"/>
  <c r="D18798" i="9" l="1"/>
  <c r="D18796" i="9"/>
  <c r="D18795" i="9"/>
  <c r="E8276" i="9"/>
  <c r="E8274" i="9"/>
  <c r="D18799" i="9" l="1"/>
  <c r="D18802" i="9"/>
  <c r="D18800" i="9"/>
  <c r="E8280" i="9"/>
  <c r="E8278" i="9"/>
  <c r="D18804" i="9" l="1"/>
  <c r="D18806" i="9"/>
  <c r="D18803" i="9"/>
  <c r="E8282" i="9"/>
  <c r="E8284" i="9"/>
  <c r="D18810" i="9" l="1"/>
  <c r="D18807" i="9"/>
  <c r="D18808" i="9"/>
  <c r="E8286" i="9"/>
  <c r="E8288" i="9"/>
  <c r="D18811" i="9" l="1"/>
  <c r="D18812" i="9"/>
  <c r="D18814" i="9"/>
  <c r="E8290" i="9"/>
  <c r="E8292" i="9"/>
  <c r="D18816" i="9" l="1"/>
  <c r="D18815" i="9"/>
  <c r="D18818" i="9"/>
  <c r="E8296" i="9"/>
  <c r="E8294" i="9"/>
  <c r="D18822" i="9" l="1"/>
  <c r="D18820" i="9"/>
  <c r="D18819" i="9"/>
  <c r="E8300" i="9"/>
  <c r="E8298" i="9"/>
  <c r="D18823" i="9" l="1"/>
  <c r="D18824" i="9"/>
  <c r="D18826" i="9"/>
  <c r="E8304" i="9"/>
  <c r="E8302" i="9"/>
  <c r="D18828" i="9" l="1"/>
  <c r="D18827" i="9"/>
  <c r="D18830" i="9"/>
  <c r="E8308" i="9"/>
  <c r="E8306" i="9"/>
  <c r="D18834" i="9" l="1"/>
  <c r="D18831" i="9"/>
  <c r="D18832" i="9"/>
  <c r="E8312" i="9"/>
  <c r="E8310" i="9"/>
  <c r="D18835" i="9" l="1"/>
  <c r="D18838" i="9"/>
  <c r="D18836" i="9"/>
  <c r="E8314" i="9"/>
  <c r="E8316" i="9"/>
  <c r="D18840" i="9" l="1"/>
  <c r="D18842" i="9"/>
  <c r="D18839" i="9"/>
  <c r="E8320" i="9"/>
  <c r="E8318" i="9"/>
  <c r="D18846" i="9" l="1"/>
  <c r="D18843" i="9"/>
  <c r="D18844" i="9"/>
  <c r="E8324" i="9"/>
  <c r="E8322" i="9"/>
  <c r="D18847" i="9" l="1"/>
  <c r="D18848" i="9"/>
  <c r="D18850" i="9"/>
  <c r="E8328" i="9"/>
  <c r="E8326" i="9"/>
  <c r="D18852" i="9" l="1"/>
  <c r="D18851" i="9"/>
  <c r="D18854" i="9"/>
  <c r="E8330" i="9"/>
  <c r="E8332" i="9"/>
  <c r="D18858" i="9" l="1"/>
  <c r="D18856" i="9"/>
  <c r="D18855" i="9"/>
  <c r="E8334" i="9"/>
  <c r="E8336" i="9"/>
  <c r="D18859" i="9" l="1"/>
  <c r="D18860" i="9"/>
  <c r="D18862" i="9"/>
  <c r="E8338" i="9"/>
  <c r="E8340" i="9"/>
  <c r="D18864" i="9" l="1"/>
  <c r="D18866" i="9"/>
  <c r="D18863" i="9"/>
  <c r="E8342" i="9"/>
  <c r="E8344" i="9"/>
  <c r="D18870" i="9" l="1"/>
  <c r="D18867" i="9"/>
  <c r="D18868" i="9"/>
  <c r="E8348" i="9"/>
  <c r="E8346" i="9"/>
  <c r="D18871" i="9" l="1"/>
  <c r="D18874" i="9"/>
  <c r="D18872" i="9"/>
  <c r="E8350" i="9"/>
  <c r="E8352" i="9"/>
  <c r="D18876" i="9" l="1"/>
  <c r="D18878" i="9"/>
  <c r="D18875" i="9"/>
  <c r="E8354" i="9"/>
  <c r="E8356" i="9"/>
  <c r="D18882" i="9" l="1"/>
  <c r="D18879" i="9"/>
  <c r="D18880" i="9"/>
  <c r="E8358" i="9"/>
  <c r="E8360" i="9"/>
  <c r="D18883" i="9" l="1"/>
  <c r="D18884" i="9"/>
  <c r="D18886" i="9"/>
  <c r="E8362" i="9"/>
  <c r="E8364" i="9"/>
  <c r="D18888" i="9" l="1"/>
  <c r="D18887" i="9"/>
  <c r="D18890" i="9"/>
  <c r="E8368" i="9"/>
  <c r="E8366" i="9"/>
  <c r="D18894" i="9" l="1"/>
  <c r="D18892" i="9"/>
  <c r="D18891" i="9"/>
  <c r="E8372" i="9"/>
  <c r="E8370" i="9"/>
  <c r="D18895" i="9" l="1"/>
  <c r="D18896" i="9"/>
  <c r="D18898" i="9"/>
  <c r="E8376" i="9"/>
  <c r="E8374" i="9"/>
  <c r="D18900" i="9" l="1"/>
  <c r="D18902" i="9"/>
  <c r="D18899" i="9"/>
  <c r="E8380" i="9"/>
  <c r="E8378" i="9"/>
  <c r="D18906" i="9" l="1"/>
  <c r="D18903" i="9"/>
  <c r="D18904" i="9"/>
  <c r="E8384" i="9"/>
  <c r="E8382" i="9"/>
  <c r="D18907" i="9" l="1"/>
  <c r="D18910" i="9"/>
  <c r="D18908" i="9"/>
  <c r="E8386" i="9"/>
  <c r="E8388" i="9"/>
  <c r="D18912" i="9" l="1"/>
  <c r="D18914" i="9"/>
  <c r="D18911" i="9"/>
  <c r="E8392" i="9"/>
  <c r="E8390" i="9"/>
  <c r="D18918" i="9" l="1"/>
  <c r="D18915" i="9"/>
  <c r="D18916" i="9"/>
  <c r="E8396" i="9"/>
  <c r="E8394" i="9"/>
  <c r="D18919" i="9" l="1"/>
  <c r="D18920" i="9"/>
  <c r="D18922" i="9"/>
  <c r="E8400" i="9"/>
  <c r="E8398" i="9"/>
  <c r="D18924" i="9" l="1"/>
  <c r="D18923" i="9"/>
  <c r="D18926" i="9"/>
  <c r="E8404" i="9"/>
  <c r="E8402" i="9"/>
  <c r="D18930" i="9" l="1"/>
  <c r="D18928" i="9"/>
  <c r="D18927" i="9"/>
  <c r="E8408" i="9"/>
  <c r="E8406" i="9"/>
  <c r="D18931" i="9" l="1"/>
  <c r="D18932" i="9"/>
  <c r="D18934" i="9"/>
  <c r="E8412" i="9"/>
  <c r="E8410" i="9"/>
  <c r="D18936" i="9" l="1"/>
  <c r="D18938" i="9"/>
  <c r="D18935" i="9"/>
  <c r="E8414" i="9"/>
  <c r="E8416" i="9"/>
  <c r="D18942" i="9" l="1"/>
  <c r="D18939" i="9"/>
  <c r="D18940" i="9"/>
  <c r="E8420" i="9"/>
  <c r="E8418" i="9"/>
  <c r="D18943" i="9" l="1"/>
  <c r="D18946" i="9"/>
  <c r="D18944" i="9"/>
  <c r="E8422" i="9"/>
  <c r="E8424" i="9"/>
  <c r="D18948" i="9" l="1"/>
  <c r="D18950" i="9"/>
  <c r="D18947" i="9"/>
  <c r="E8426" i="9"/>
  <c r="E8428" i="9"/>
  <c r="D18954" i="9" l="1"/>
  <c r="D18951" i="9"/>
  <c r="D18952" i="9"/>
  <c r="E8432" i="9"/>
  <c r="E8430" i="9"/>
  <c r="D18955" i="9" l="1"/>
  <c r="D18956" i="9"/>
  <c r="D18958" i="9"/>
  <c r="E8434" i="9"/>
  <c r="E8436" i="9"/>
  <c r="D18960" i="9" l="1"/>
  <c r="D18959" i="9"/>
  <c r="D18962" i="9"/>
  <c r="E8440" i="9"/>
  <c r="E8438" i="9"/>
  <c r="D18966" i="9" l="1"/>
  <c r="D18964" i="9"/>
  <c r="D18963" i="9"/>
  <c r="E8444" i="9"/>
  <c r="E8442" i="9"/>
  <c r="D18967" i="9" l="1"/>
  <c r="D18968" i="9"/>
  <c r="D18970" i="9"/>
  <c r="E8448" i="9"/>
  <c r="E8446" i="9"/>
  <c r="D18972" i="9" l="1"/>
  <c r="D18974" i="9"/>
  <c r="D18971" i="9"/>
  <c r="E8452" i="9"/>
  <c r="E8450" i="9"/>
  <c r="D18978" i="9" l="1"/>
  <c r="D18975" i="9"/>
  <c r="D18976" i="9"/>
  <c r="E8456" i="9"/>
  <c r="E8454" i="9"/>
  <c r="D18979" i="9" l="1"/>
  <c r="D18982" i="9"/>
  <c r="D18980" i="9"/>
  <c r="E8458" i="9"/>
  <c r="E8460" i="9"/>
  <c r="D18984" i="9" l="1"/>
  <c r="D18986" i="9"/>
  <c r="D18983" i="9"/>
  <c r="E8464" i="9"/>
  <c r="E8462" i="9"/>
  <c r="D18990" i="9" l="1"/>
  <c r="D18987" i="9"/>
  <c r="D18988" i="9"/>
  <c r="E8468" i="9"/>
  <c r="E8466" i="9"/>
  <c r="D18991" i="9" l="1"/>
  <c r="D18992" i="9"/>
  <c r="D18994" i="9"/>
  <c r="E8472" i="9"/>
  <c r="E8470" i="9"/>
  <c r="D18996" i="9" l="1"/>
  <c r="D18995" i="9"/>
  <c r="D18998" i="9"/>
  <c r="E8476" i="9"/>
  <c r="E8474" i="9"/>
  <c r="D19002" i="9" l="1"/>
  <c r="D19000" i="9"/>
  <c r="D18999" i="9"/>
  <c r="E8478" i="9"/>
  <c r="E8480" i="9"/>
  <c r="D19003" i="9" l="1"/>
  <c r="D19004" i="9"/>
  <c r="D19006" i="9"/>
  <c r="E8482" i="9"/>
  <c r="E8484" i="9"/>
  <c r="D19008" i="9" l="1"/>
  <c r="D19010" i="9"/>
  <c r="D19007" i="9"/>
  <c r="E8488" i="9"/>
  <c r="E8486" i="9"/>
  <c r="D19014" i="9" l="1"/>
  <c r="D19011" i="9"/>
  <c r="D19012" i="9"/>
  <c r="E8492" i="9"/>
  <c r="E8490" i="9"/>
  <c r="D19015" i="9" l="1"/>
  <c r="D19018" i="9"/>
  <c r="D19016" i="9"/>
  <c r="E8496" i="9"/>
  <c r="E8494" i="9"/>
  <c r="D19020" i="9" l="1"/>
  <c r="D19022" i="9"/>
  <c r="D19019" i="9"/>
  <c r="E8498" i="9"/>
  <c r="E8500" i="9"/>
  <c r="D19026" i="9" l="1"/>
  <c r="D19023" i="9"/>
  <c r="D19024" i="9"/>
  <c r="E8504" i="9"/>
  <c r="E8502" i="9"/>
  <c r="D19027" i="9" l="1"/>
  <c r="D19030" i="9"/>
  <c r="D19028" i="9"/>
  <c r="E8506" i="9"/>
  <c r="E8508" i="9"/>
  <c r="D19032" i="9" l="1"/>
  <c r="D19031" i="9"/>
  <c r="D19034" i="9"/>
  <c r="E8512" i="9"/>
  <c r="E8510" i="9"/>
  <c r="D19038" i="9" l="1"/>
  <c r="D19036" i="9"/>
  <c r="D19035" i="9"/>
  <c r="E8516" i="9"/>
  <c r="E8514" i="9"/>
  <c r="D19039" i="9" l="1"/>
  <c r="D19040" i="9"/>
  <c r="D19042" i="9"/>
  <c r="E8520" i="9"/>
  <c r="E8518" i="9"/>
  <c r="D19044" i="9" l="1"/>
  <c r="D19046" i="9"/>
  <c r="D19043" i="9"/>
  <c r="E8522" i="9"/>
  <c r="E8524" i="9"/>
  <c r="D19050" i="9" l="1"/>
  <c r="D19047" i="9"/>
  <c r="D19048" i="9"/>
  <c r="E8528" i="9"/>
  <c r="E8526" i="9"/>
  <c r="D19051" i="9" l="1"/>
  <c r="D19054" i="9"/>
  <c r="D19052" i="9"/>
  <c r="E8530" i="9"/>
  <c r="E8532" i="9"/>
  <c r="D19056" i="9" l="1"/>
  <c r="D19058" i="9"/>
  <c r="D19055" i="9"/>
  <c r="E8536" i="9"/>
  <c r="E8534" i="9"/>
  <c r="D19062" i="9" l="1"/>
  <c r="D19059" i="9"/>
  <c r="D19060" i="9"/>
  <c r="E8540" i="9"/>
  <c r="E8538" i="9"/>
  <c r="D19063" i="9" l="1"/>
  <c r="D19066" i="9"/>
  <c r="D19064" i="9"/>
  <c r="E8544" i="9"/>
  <c r="E8542" i="9"/>
  <c r="D19068" i="9" l="1"/>
  <c r="D19067" i="9"/>
  <c r="D19070" i="9"/>
  <c r="E8548" i="9"/>
  <c r="E8546" i="9"/>
  <c r="D19074" i="9" l="1"/>
  <c r="D19072" i="9"/>
  <c r="D19071" i="9"/>
  <c r="E8550" i="9"/>
  <c r="E8552" i="9"/>
  <c r="D19075" i="9" l="1"/>
  <c r="D19076" i="9"/>
  <c r="D19078" i="9"/>
  <c r="E8556" i="9"/>
  <c r="E8554" i="9"/>
  <c r="D19080" i="9" l="1"/>
  <c r="D19082" i="9"/>
  <c r="D19079" i="9"/>
  <c r="E8560" i="9"/>
  <c r="E8558" i="9"/>
  <c r="D19086" i="9" l="1"/>
  <c r="D19083" i="9"/>
  <c r="D19084" i="9"/>
  <c r="E8564" i="9"/>
  <c r="E8562" i="9"/>
  <c r="D19087" i="9" l="1"/>
  <c r="D19090" i="9"/>
  <c r="D19088" i="9"/>
  <c r="E8566" i="9"/>
  <c r="E8568" i="9"/>
  <c r="D19092" i="9" l="1"/>
  <c r="D19094" i="9"/>
  <c r="D19091" i="9"/>
  <c r="E8570" i="9"/>
  <c r="E8572" i="9"/>
  <c r="D19098" i="9" l="1"/>
  <c r="D19095" i="9"/>
  <c r="D19096" i="9"/>
  <c r="E8576" i="9"/>
  <c r="E8574" i="9"/>
  <c r="D19099" i="9" l="1"/>
  <c r="D19102" i="9"/>
  <c r="D19100" i="9"/>
  <c r="E8580" i="9"/>
  <c r="E8578" i="9"/>
  <c r="D19104" i="9" l="1"/>
  <c r="D19103" i="9"/>
  <c r="D19106" i="9"/>
  <c r="E8584" i="9"/>
  <c r="E8582" i="9"/>
  <c r="D19110" i="9" l="1"/>
  <c r="D19108" i="9"/>
  <c r="D19107" i="9"/>
  <c r="E8588" i="9"/>
  <c r="E8586" i="9"/>
  <c r="D19111" i="9" l="1"/>
  <c r="D19112" i="9"/>
  <c r="D19114" i="9"/>
  <c r="E8592" i="9"/>
  <c r="E8590" i="9"/>
  <c r="D19116" i="9" l="1"/>
  <c r="D19118" i="9"/>
  <c r="D19115" i="9"/>
  <c r="E8594" i="9"/>
  <c r="E8596" i="9"/>
  <c r="D19122" i="9" l="1"/>
  <c r="D19119" i="9"/>
  <c r="D19120" i="9"/>
  <c r="E8598" i="9"/>
  <c r="E8600" i="9"/>
  <c r="D19123" i="9" l="1"/>
  <c r="D19126" i="9"/>
  <c r="D19124" i="9"/>
  <c r="E8602" i="9"/>
  <c r="E8604" i="9"/>
  <c r="D19128" i="9" l="1"/>
  <c r="D19130" i="9"/>
  <c r="D19127" i="9"/>
  <c r="E8608" i="9"/>
  <c r="E8606" i="9"/>
  <c r="D19134" i="9" l="1"/>
  <c r="D19131" i="9"/>
  <c r="D19132" i="9"/>
  <c r="E8612" i="9"/>
  <c r="E8610" i="9"/>
  <c r="D19135" i="9" l="1"/>
  <c r="D19138" i="9"/>
  <c r="D19136" i="9"/>
  <c r="E8616" i="9"/>
  <c r="E8614" i="9"/>
  <c r="D19140" i="9" l="1"/>
  <c r="D19139" i="9"/>
  <c r="D19142" i="9"/>
  <c r="E8620" i="9"/>
  <c r="E8618" i="9"/>
  <c r="D19146" i="9" l="1"/>
  <c r="D19143" i="9"/>
  <c r="D19144" i="9"/>
  <c r="E8624" i="9"/>
  <c r="E8622" i="9"/>
  <c r="D19147" i="9" l="1"/>
  <c r="D19148" i="9"/>
  <c r="D19150" i="9"/>
  <c r="E8626" i="9"/>
  <c r="E8628" i="9"/>
  <c r="D19152" i="9" l="1"/>
  <c r="D19154" i="9"/>
  <c r="D19151" i="9"/>
  <c r="E8630" i="9"/>
  <c r="E8632" i="9"/>
  <c r="D19158" i="9" l="1"/>
  <c r="D19155" i="9"/>
  <c r="D19156" i="9"/>
  <c r="E8636" i="9"/>
  <c r="E8634" i="9"/>
  <c r="D19159" i="9" l="1"/>
  <c r="D19160" i="9"/>
  <c r="D19162" i="9"/>
  <c r="E8640" i="9"/>
  <c r="E8638" i="9"/>
  <c r="D19164" i="9" l="1"/>
  <c r="D19166" i="9"/>
  <c r="D19163" i="9"/>
  <c r="E8642" i="9"/>
  <c r="E8644" i="9"/>
  <c r="D19170" i="9" l="1"/>
  <c r="D19168" i="9"/>
  <c r="D19167" i="9"/>
  <c r="E8648" i="9"/>
  <c r="E8646" i="9"/>
  <c r="D19171" i="9" l="1"/>
  <c r="D19172" i="9"/>
  <c r="D19174" i="9"/>
  <c r="E8650" i="9"/>
  <c r="E8652" i="9"/>
  <c r="D19176" i="9" l="1"/>
  <c r="D19178" i="9"/>
  <c r="D19175" i="9"/>
  <c r="E8656" i="9"/>
  <c r="E8654" i="9"/>
  <c r="D19182" i="9" l="1"/>
  <c r="D19180" i="9"/>
  <c r="D19179" i="9"/>
  <c r="E8660" i="9"/>
  <c r="E8658" i="9"/>
  <c r="D19183" i="9" l="1"/>
  <c r="D19184" i="9"/>
  <c r="D19186" i="9"/>
  <c r="E8664" i="9"/>
  <c r="E8662" i="9"/>
  <c r="D19188" i="9" l="1"/>
  <c r="D19190" i="9"/>
  <c r="D19187" i="9"/>
  <c r="E8666" i="9"/>
  <c r="E8668" i="9"/>
  <c r="D19194" i="9" l="1"/>
  <c r="D19191" i="9"/>
  <c r="D19192" i="9"/>
  <c r="E8670" i="9"/>
  <c r="E8672" i="9"/>
  <c r="D19195" i="9" l="1"/>
  <c r="D19196" i="9"/>
  <c r="D19198" i="9"/>
  <c r="E8674" i="9"/>
  <c r="E8676" i="9"/>
  <c r="D19200" i="9" l="1"/>
  <c r="D19202" i="9"/>
  <c r="D19199" i="9"/>
  <c r="E8680" i="9"/>
  <c r="E8678" i="9"/>
  <c r="D19206" i="9" l="1"/>
  <c r="D19203" i="9"/>
  <c r="D19204" i="9"/>
  <c r="E8682" i="9"/>
  <c r="E8684" i="9"/>
  <c r="D19207" i="9" l="1"/>
  <c r="D19208" i="9"/>
  <c r="D19210" i="9"/>
  <c r="E8688" i="9"/>
  <c r="E8686" i="9"/>
  <c r="D19212" i="9" l="1"/>
  <c r="D19214" i="9"/>
  <c r="D19211" i="9"/>
  <c r="E8690" i="9"/>
  <c r="E8692" i="9"/>
  <c r="D19218" i="9" l="1"/>
  <c r="D19215" i="9"/>
  <c r="D19216" i="9"/>
  <c r="E8696" i="9"/>
  <c r="E8694" i="9"/>
  <c r="D19219" i="9" l="1"/>
  <c r="D19220" i="9"/>
  <c r="D19222" i="9"/>
  <c r="E8698" i="9"/>
  <c r="E8700" i="9"/>
  <c r="D19224" i="9" l="1"/>
  <c r="D19226" i="9"/>
  <c r="D19223" i="9"/>
  <c r="E8702" i="9"/>
  <c r="E8704" i="9"/>
  <c r="D19230" i="9" l="1"/>
  <c r="D19227" i="9"/>
  <c r="D19228" i="9"/>
  <c r="E8706" i="9"/>
  <c r="E8708" i="9"/>
  <c r="D19231" i="9" l="1"/>
  <c r="D19234" i="9"/>
  <c r="D19232" i="9"/>
  <c r="E8712" i="9"/>
  <c r="E8710" i="9"/>
  <c r="D19236" i="9" l="1"/>
  <c r="D19238" i="9"/>
  <c r="D19235" i="9"/>
  <c r="E8714" i="9"/>
  <c r="E8716" i="9"/>
  <c r="D19242" i="9" l="1"/>
  <c r="D19239" i="9"/>
  <c r="D19240" i="9"/>
  <c r="E8718" i="9"/>
  <c r="E8720" i="9"/>
  <c r="D19243" i="9" l="1"/>
  <c r="D19244" i="9"/>
  <c r="D19246" i="9"/>
  <c r="E8722" i="9"/>
  <c r="E8724" i="9"/>
  <c r="D19248" i="9" l="1"/>
  <c r="D19247" i="9"/>
  <c r="D19250" i="9"/>
  <c r="E8728" i="9"/>
  <c r="E8726" i="9"/>
  <c r="D19254" i="9" l="1"/>
  <c r="D19251" i="9"/>
  <c r="D19252" i="9"/>
  <c r="E8730" i="9"/>
  <c r="E8732" i="9"/>
  <c r="D19255" i="9" l="1"/>
  <c r="D19256" i="9"/>
  <c r="D19258" i="9"/>
  <c r="E8734" i="9"/>
  <c r="E8736" i="9"/>
  <c r="D19260" i="9" l="1"/>
  <c r="D19262" i="9"/>
  <c r="D19259" i="9"/>
  <c r="E8740" i="9"/>
  <c r="E8738" i="9"/>
  <c r="D19266" i="9" l="1"/>
  <c r="D19263" i="9"/>
  <c r="D19264" i="9"/>
  <c r="E8744" i="9"/>
  <c r="E8742" i="9"/>
  <c r="D19267" i="9" l="1"/>
  <c r="D19270" i="9"/>
  <c r="D19268" i="9"/>
  <c r="E8746" i="9"/>
  <c r="E8748" i="9"/>
  <c r="D19272" i="9" l="1"/>
  <c r="D19274" i="9"/>
  <c r="D19271" i="9"/>
  <c r="E8750" i="9"/>
  <c r="E8752" i="9"/>
  <c r="D19278" i="9" l="1"/>
  <c r="D19275" i="9"/>
  <c r="D19276" i="9"/>
  <c r="E8754" i="9"/>
  <c r="E8756" i="9"/>
  <c r="D19279" i="9" l="1"/>
  <c r="D19282" i="9"/>
  <c r="D19280" i="9"/>
  <c r="E8758" i="9"/>
  <c r="E8760" i="9"/>
  <c r="D19284" i="9" l="1"/>
  <c r="D19283" i="9"/>
  <c r="D19286" i="9"/>
  <c r="E8762" i="9"/>
  <c r="E8764" i="9"/>
  <c r="D19290" i="9" l="1"/>
  <c r="D19288" i="9"/>
  <c r="D19287" i="9"/>
  <c r="E8768" i="9"/>
  <c r="E8766" i="9"/>
  <c r="D19291" i="9" l="1"/>
  <c r="D19292" i="9"/>
  <c r="D19294" i="9"/>
  <c r="E8770" i="9"/>
  <c r="E8772" i="9"/>
  <c r="D19296" i="9" l="1"/>
  <c r="D19298" i="9"/>
  <c r="D19295" i="9"/>
  <c r="E8776" i="9"/>
  <c r="E8774" i="9"/>
  <c r="D19302" i="9" l="1"/>
  <c r="D19299" i="9"/>
  <c r="D19300" i="9"/>
  <c r="E8778" i="9"/>
  <c r="E8780" i="9"/>
  <c r="D19303" i="9" l="1"/>
  <c r="D19306" i="9"/>
  <c r="D19304" i="9"/>
  <c r="E8784" i="9"/>
  <c r="E8782" i="9"/>
  <c r="D19308" i="9" l="1"/>
  <c r="D19310" i="9"/>
  <c r="D19307" i="9"/>
  <c r="E8786" i="9"/>
  <c r="E8788" i="9"/>
  <c r="D19314" i="9" l="1"/>
  <c r="D19311" i="9"/>
  <c r="D19312" i="9"/>
  <c r="E8792" i="9"/>
  <c r="E8790" i="9"/>
  <c r="D19315" i="9" l="1"/>
  <c r="D19316" i="9"/>
  <c r="D19318" i="9"/>
  <c r="E8794" i="9"/>
  <c r="E8796" i="9"/>
  <c r="D19320" i="9" l="1"/>
  <c r="D19319" i="9"/>
  <c r="D19322" i="9"/>
  <c r="E8798" i="9"/>
  <c r="E8800" i="9"/>
  <c r="D19326" i="9" l="1"/>
  <c r="D19324" i="9"/>
  <c r="D19323" i="9"/>
  <c r="E8802" i="9"/>
  <c r="E8804" i="9"/>
  <c r="D19327" i="9" l="1"/>
  <c r="D19328" i="9"/>
  <c r="D19330" i="9"/>
  <c r="E8808" i="9"/>
  <c r="E8806" i="9"/>
  <c r="D19332" i="9" l="1"/>
  <c r="D19334" i="9"/>
  <c r="D19331" i="9"/>
  <c r="E8810" i="9"/>
  <c r="E8812" i="9"/>
  <c r="D19338" i="9" l="1"/>
  <c r="D19336" i="9"/>
  <c r="D19335" i="9"/>
  <c r="E8816" i="9"/>
  <c r="E8814" i="9"/>
  <c r="D19339" i="9" l="1"/>
  <c r="D19342" i="9"/>
  <c r="D19340" i="9"/>
  <c r="E8820" i="9"/>
  <c r="E8818" i="9"/>
  <c r="D19344" i="9" l="1"/>
  <c r="D19343" i="9"/>
  <c r="D19346" i="9"/>
  <c r="E8824" i="9"/>
  <c r="E8822" i="9"/>
  <c r="D19350" i="9" l="1"/>
  <c r="D19347" i="9"/>
  <c r="D19348" i="9"/>
  <c r="E8826" i="9"/>
  <c r="E8828" i="9"/>
  <c r="D19351" i="9" l="1"/>
  <c r="D19354" i="9"/>
  <c r="D19352" i="9"/>
  <c r="E8832" i="9"/>
  <c r="E8830" i="9"/>
  <c r="D19356" i="9" l="1"/>
  <c r="D19355" i="9"/>
  <c r="D19358" i="9"/>
  <c r="E8834" i="9"/>
  <c r="E8836" i="9"/>
  <c r="D19362" i="9" l="1"/>
  <c r="D19359" i="9"/>
  <c r="D19360" i="9"/>
  <c r="E8840" i="9"/>
  <c r="E8838" i="9"/>
  <c r="D19363" i="9" l="1"/>
  <c r="D19364" i="9"/>
  <c r="D19366" i="9"/>
  <c r="E8842" i="9"/>
  <c r="E8844" i="9"/>
  <c r="D19368" i="9" l="1"/>
  <c r="D19370" i="9"/>
  <c r="D19367" i="9"/>
  <c r="E8846" i="9"/>
  <c r="E8848" i="9"/>
  <c r="D19374" i="9" l="1"/>
  <c r="D19372" i="9"/>
  <c r="D19371" i="9"/>
  <c r="E8852" i="9"/>
  <c r="E8850" i="9"/>
  <c r="D19375" i="9" l="1"/>
  <c r="D19378" i="9"/>
  <c r="D19376" i="9"/>
  <c r="E8856" i="9"/>
  <c r="E8854" i="9"/>
  <c r="D19380" i="9" l="1"/>
  <c r="D19382" i="9"/>
  <c r="D19379" i="9"/>
  <c r="E8858" i="9"/>
  <c r="E8860" i="9"/>
  <c r="D19386" i="9" l="1"/>
  <c r="D19383" i="9"/>
  <c r="D19384" i="9"/>
  <c r="E8864" i="9"/>
  <c r="E8862" i="9"/>
  <c r="D19387" i="9" l="1"/>
  <c r="D19388" i="9"/>
  <c r="D19390" i="9"/>
  <c r="E8866" i="9"/>
  <c r="E8868" i="9"/>
  <c r="D19392" i="9" l="1"/>
  <c r="D19391" i="9"/>
  <c r="D19394" i="9"/>
  <c r="E8872" i="9"/>
  <c r="E8870" i="9"/>
  <c r="D19398" i="9" l="1"/>
  <c r="D19396" i="9"/>
  <c r="D19395" i="9"/>
  <c r="E8876" i="9"/>
  <c r="E8874" i="9"/>
  <c r="D19399" i="9" l="1"/>
  <c r="D19400" i="9"/>
  <c r="D19402" i="9"/>
  <c r="E8880" i="9"/>
  <c r="E8878" i="9"/>
  <c r="D19404" i="9" l="1"/>
  <c r="D19406" i="9"/>
  <c r="D19403" i="9"/>
  <c r="E8884" i="9"/>
  <c r="E8882" i="9"/>
  <c r="D19410" i="9" l="1"/>
  <c r="D19408" i="9"/>
  <c r="D19407" i="9"/>
  <c r="E8886" i="9"/>
  <c r="E8888" i="9"/>
  <c r="D19411" i="9" l="1"/>
  <c r="D19414" i="9"/>
  <c r="D19412" i="9"/>
  <c r="E8890" i="9"/>
  <c r="E8892" i="9"/>
  <c r="D19416" i="9" l="1"/>
  <c r="D19415" i="9"/>
  <c r="D19418" i="9"/>
  <c r="E8896" i="9"/>
  <c r="E8894" i="9"/>
  <c r="D19422" i="9" l="1"/>
  <c r="D19419" i="9"/>
  <c r="D19420" i="9"/>
  <c r="E8898" i="9"/>
  <c r="E8900" i="9"/>
  <c r="D19423" i="9" l="1"/>
  <c r="D19424" i="9"/>
  <c r="D19426" i="9"/>
  <c r="E8902" i="9"/>
  <c r="E8904" i="9"/>
  <c r="D19428" i="9" l="1"/>
  <c r="D19427" i="9"/>
  <c r="D19430" i="9"/>
  <c r="E8906" i="9"/>
  <c r="E8908" i="9"/>
  <c r="D19434" i="9" l="1"/>
  <c r="D19432" i="9"/>
  <c r="D19431" i="9"/>
  <c r="E8912" i="9"/>
  <c r="E8910" i="9"/>
  <c r="D19435" i="9" l="1"/>
  <c r="D19436" i="9"/>
  <c r="D19438" i="9"/>
  <c r="E8914" i="9"/>
  <c r="E8916" i="9"/>
  <c r="D19440" i="9" l="1"/>
  <c r="D19442" i="9"/>
  <c r="D19439" i="9"/>
  <c r="E8920" i="9"/>
  <c r="E8918" i="9"/>
  <c r="D19446" i="9" l="1"/>
  <c r="D19444" i="9"/>
  <c r="D19443" i="9"/>
  <c r="E8922" i="9"/>
  <c r="E8924" i="9"/>
  <c r="D19447" i="9" l="1"/>
  <c r="D19450" i="9"/>
  <c r="D19448" i="9"/>
  <c r="E8928" i="9"/>
  <c r="E8926" i="9"/>
  <c r="D19452" i="9" l="1"/>
  <c r="D19451" i="9"/>
  <c r="D19454" i="9"/>
  <c r="E8930" i="9"/>
  <c r="E8932" i="9"/>
  <c r="D19458" i="9" l="1"/>
  <c r="D19455" i="9"/>
  <c r="D19456" i="9"/>
  <c r="E8936" i="9"/>
  <c r="E8934" i="9"/>
  <c r="D19459" i="9" l="1"/>
  <c r="D19460" i="9"/>
  <c r="D19462" i="9"/>
  <c r="E8940" i="9"/>
  <c r="E8938" i="9"/>
  <c r="D19464" i="9" l="1"/>
  <c r="D19463" i="9"/>
  <c r="D19466" i="9"/>
  <c r="E8944" i="9"/>
  <c r="E8942" i="9"/>
  <c r="D19470" i="9" l="1"/>
  <c r="D19468" i="9"/>
  <c r="D19467" i="9"/>
  <c r="E8946" i="9"/>
  <c r="E8948" i="9"/>
  <c r="D19471" i="9" l="1"/>
  <c r="D19472" i="9"/>
  <c r="D19474" i="9"/>
  <c r="E8952" i="9"/>
  <c r="E8950" i="9"/>
  <c r="D19476" i="9" l="1"/>
  <c r="D19478" i="9"/>
  <c r="D19475" i="9"/>
  <c r="E8954" i="9"/>
  <c r="E8956" i="9"/>
  <c r="D19482" i="9" l="1"/>
  <c r="D19480" i="9"/>
  <c r="D19479" i="9"/>
  <c r="E8960" i="9"/>
  <c r="E8958" i="9"/>
  <c r="D19483" i="9" l="1"/>
  <c r="D19486" i="9"/>
  <c r="D19484" i="9"/>
  <c r="E8962" i="9"/>
  <c r="E8964" i="9"/>
  <c r="D19488" i="9" l="1"/>
  <c r="D19487" i="9"/>
  <c r="D19490" i="9"/>
  <c r="E8968" i="9"/>
  <c r="E8966" i="9"/>
  <c r="D19494" i="9" l="1"/>
  <c r="D19491" i="9"/>
  <c r="D19492" i="9"/>
  <c r="E8970" i="9"/>
  <c r="E8972" i="9"/>
  <c r="D19495" i="9" l="1"/>
  <c r="D19498" i="9"/>
  <c r="D19496" i="9"/>
  <c r="E8974" i="9"/>
  <c r="E8976" i="9"/>
  <c r="D19500" i="9" l="1"/>
  <c r="D19499" i="9"/>
  <c r="D19502" i="9"/>
  <c r="E8980" i="9"/>
  <c r="E8978" i="9"/>
  <c r="D19506" i="9" l="1"/>
  <c r="D19504" i="9"/>
  <c r="D19503" i="9"/>
  <c r="E8984" i="9"/>
  <c r="E8982" i="9"/>
  <c r="D19507" i="9" l="1"/>
  <c r="D19508" i="9"/>
  <c r="D19510" i="9"/>
  <c r="E8988" i="9"/>
  <c r="E8986" i="9"/>
  <c r="D19512" i="9" l="1"/>
  <c r="D19514" i="9"/>
  <c r="D19511" i="9"/>
  <c r="E8990" i="9"/>
  <c r="E8992" i="9"/>
  <c r="D19518" i="9" l="1"/>
  <c r="D19516" i="9"/>
  <c r="D19515" i="9"/>
  <c r="E8996" i="9"/>
  <c r="E8994" i="9"/>
  <c r="D19519" i="9" l="1"/>
  <c r="D19522" i="9"/>
  <c r="D19520" i="9"/>
  <c r="E9000" i="9"/>
  <c r="E8998" i="9"/>
  <c r="D19524" i="9" l="1"/>
  <c r="D19523" i="9"/>
  <c r="D19526" i="9"/>
  <c r="E9004" i="9"/>
  <c r="E9002" i="9"/>
  <c r="D19530" i="9" l="1"/>
  <c r="D19527" i="9"/>
  <c r="D19528" i="9"/>
  <c r="E9006" i="9"/>
  <c r="E9008" i="9"/>
  <c r="D19531" i="9" l="1"/>
  <c r="D19534" i="9"/>
  <c r="D19532" i="9"/>
  <c r="E9012" i="9"/>
  <c r="E9010" i="9"/>
  <c r="D19536" i="9" l="1"/>
  <c r="D19535" i="9"/>
  <c r="D19538" i="9"/>
  <c r="E9016" i="9"/>
  <c r="E9014" i="9"/>
  <c r="D19542" i="9" l="1"/>
  <c r="D19540" i="9"/>
  <c r="D19539" i="9"/>
  <c r="E9018" i="9"/>
  <c r="E9020" i="9"/>
  <c r="D19543" i="9" l="1"/>
  <c r="D19546" i="9"/>
  <c r="D19544" i="9"/>
  <c r="E9022" i="9"/>
  <c r="E9024" i="9"/>
  <c r="D19548" i="9" l="1"/>
  <c r="D19547" i="9"/>
  <c r="D19550" i="9"/>
  <c r="E9026" i="9"/>
  <c r="E9028" i="9"/>
  <c r="D19554" i="9" l="1"/>
  <c r="D19552" i="9"/>
  <c r="D19551" i="9"/>
  <c r="E9032" i="9"/>
  <c r="E9030" i="9"/>
  <c r="D19555" i="9" l="1"/>
  <c r="D19558" i="9"/>
  <c r="D19556" i="9"/>
  <c r="E9034" i="9"/>
  <c r="E9036" i="9"/>
  <c r="D19560" i="9" l="1"/>
  <c r="D19559" i="9"/>
  <c r="D19562" i="9"/>
  <c r="E9040" i="9"/>
  <c r="E9038" i="9"/>
  <c r="D19566" i="9" l="1"/>
  <c r="D19564" i="9"/>
  <c r="D19563" i="9"/>
  <c r="E9042" i="9"/>
  <c r="E9044" i="9"/>
  <c r="D19567" i="9" l="1"/>
  <c r="D19570" i="9"/>
  <c r="D19568" i="9"/>
  <c r="E9046" i="9"/>
  <c r="E9048" i="9"/>
  <c r="D19572" i="9" l="1"/>
  <c r="D19571" i="9"/>
  <c r="D19574" i="9"/>
  <c r="E9050" i="9"/>
  <c r="E9052" i="9"/>
  <c r="D19578" i="9" l="1"/>
  <c r="D19576" i="9"/>
  <c r="D19575" i="9"/>
  <c r="E9054" i="9"/>
  <c r="E9056" i="9"/>
  <c r="D19579" i="9" l="1"/>
  <c r="D19582" i="9"/>
  <c r="D19580" i="9"/>
  <c r="E9060" i="9"/>
  <c r="E9058" i="9"/>
  <c r="D19583" i="9" l="1"/>
  <c r="D19584" i="9"/>
  <c r="D19586" i="9"/>
  <c r="E9064" i="9"/>
  <c r="E9062" i="9"/>
  <c r="D19590" i="9" l="1"/>
  <c r="D19588" i="9"/>
  <c r="D19587" i="9"/>
  <c r="E9066" i="9"/>
  <c r="E9068" i="9"/>
  <c r="D19591" i="9" l="1"/>
  <c r="D19594" i="9"/>
  <c r="D19592" i="9"/>
  <c r="E9072" i="9"/>
  <c r="E9070" i="9"/>
  <c r="D19596" i="9" l="1"/>
  <c r="D19595" i="9"/>
  <c r="D19598" i="9"/>
  <c r="E9074" i="9"/>
  <c r="E9076" i="9"/>
  <c r="D19602" i="9" l="1"/>
  <c r="D19600" i="9"/>
  <c r="D19599" i="9"/>
  <c r="E9080" i="9"/>
  <c r="E9078" i="9"/>
  <c r="D19603" i="9" l="1"/>
  <c r="D19606" i="9"/>
  <c r="D19604" i="9"/>
  <c r="E9082" i="9"/>
  <c r="E9084" i="9"/>
  <c r="D19608" i="9" l="1"/>
  <c r="D19607" i="9"/>
  <c r="D19610" i="9"/>
  <c r="E9088" i="9"/>
  <c r="E9086" i="9"/>
  <c r="D19614" i="9" l="1"/>
  <c r="D19611" i="9"/>
  <c r="D19612" i="9"/>
  <c r="E9090" i="9"/>
  <c r="E9092" i="9"/>
  <c r="D19615" i="9" l="1"/>
  <c r="D19618" i="9"/>
  <c r="D19616" i="9"/>
  <c r="E9096" i="9"/>
  <c r="E9094" i="9"/>
  <c r="D19620" i="9" l="1"/>
  <c r="D19619" i="9"/>
  <c r="D19622" i="9"/>
  <c r="E9098" i="9"/>
  <c r="E9100" i="9"/>
  <c r="D19626" i="9" l="1"/>
  <c r="D19624" i="9"/>
  <c r="D19623" i="9"/>
  <c r="E9104" i="9"/>
  <c r="E9102" i="9"/>
  <c r="D19627" i="9" l="1"/>
  <c r="D19630" i="9"/>
  <c r="D19628" i="9"/>
  <c r="E9106" i="9"/>
  <c r="E9108" i="9"/>
  <c r="D19632" i="9" l="1"/>
  <c r="D19631" i="9"/>
  <c r="D19634" i="9"/>
  <c r="E9112" i="9"/>
  <c r="E9110" i="9"/>
  <c r="D19638" i="9" l="1"/>
  <c r="D19635" i="9"/>
  <c r="D19636" i="9"/>
  <c r="E9114" i="9"/>
  <c r="E9116" i="9"/>
  <c r="D19639" i="9" l="1"/>
  <c r="D19642" i="9"/>
  <c r="D19640" i="9"/>
  <c r="E9120" i="9"/>
  <c r="E9118" i="9"/>
  <c r="D19644" i="9" l="1"/>
  <c r="D19643" i="9"/>
  <c r="D19646" i="9"/>
  <c r="E9122" i="9"/>
  <c r="E9124" i="9"/>
  <c r="D19650" i="9" l="1"/>
  <c r="D19648" i="9"/>
  <c r="D19647" i="9"/>
  <c r="E9128" i="9"/>
  <c r="E9126" i="9"/>
  <c r="D19651" i="9" l="1"/>
  <c r="D19654" i="9"/>
  <c r="D19652" i="9"/>
  <c r="E9130" i="9"/>
  <c r="E9132" i="9"/>
  <c r="D19656" i="9" l="1"/>
  <c r="D19655" i="9"/>
  <c r="D19658" i="9"/>
  <c r="E9136" i="9"/>
  <c r="E9134" i="9"/>
  <c r="D19662" i="9" l="1"/>
  <c r="D19659" i="9"/>
  <c r="D19660" i="9"/>
  <c r="E9138" i="9"/>
  <c r="E9140" i="9"/>
  <c r="D19663" i="9" l="1"/>
  <c r="D19666" i="9"/>
  <c r="D19664" i="9"/>
  <c r="E9144" i="9"/>
  <c r="E9142" i="9"/>
  <c r="D19668" i="9" l="1"/>
  <c r="D19667" i="9"/>
  <c r="D19670" i="9"/>
  <c r="E9146" i="9"/>
  <c r="E9148" i="9"/>
  <c r="D19674" i="9" l="1"/>
  <c r="D19672" i="9"/>
  <c r="D19671" i="9"/>
  <c r="E9152" i="9"/>
  <c r="E9150" i="9"/>
  <c r="D19675" i="9" l="1"/>
  <c r="D19678" i="9"/>
  <c r="D19676" i="9"/>
  <c r="E9154" i="9"/>
  <c r="E9156" i="9"/>
  <c r="D19680" i="9" l="1"/>
  <c r="D19679" i="9"/>
  <c r="D19682" i="9"/>
  <c r="E9158" i="9"/>
  <c r="E9160" i="9"/>
  <c r="D19686" i="9" l="1"/>
  <c r="D19683" i="9"/>
  <c r="D19684" i="9"/>
  <c r="E9162" i="9"/>
  <c r="E9164" i="9"/>
  <c r="D19687" i="9" l="1"/>
  <c r="D19690" i="9"/>
  <c r="D19688" i="9"/>
  <c r="E9168" i="9"/>
  <c r="E9166" i="9"/>
  <c r="D19692" i="9" l="1"/>
  <c r="D19691" i="9"/>
  <c r="D19694" i="9"/>
  <c r="E9170" i="9"/>
  <c r="E9172" i="9"/>
  <c r="D19698" i="9" l="1"/>
  <c r="D19696" i="9"/>
  <c r="D19695" i="9"/>
  <c r="E9176" i="9"/>
  <c r="E9174" i="9"/>
  <c r="D19699" i="9" l="1"/>
  <c r="D19702" i="9"/>
  <c r="D19700" i="9"/>
  <c r="E9178" i="9"/>
  <c r="E9180" i="9"/>
  <c r="D19704" i="9" l="1"/>
  <c r="D19703" i="9"/>
  <c r="D19706" i="9"/>
  <c r="E9184" i="9"/>
  <c r="E9182" i="9"/>
  <c r="D19710" i="9" l="1"/>
  <c r="D19707" i="9"/>
  <c r="D19708" i="9"/>
  <c r="E9186" i="9"/>
  <c r="E9188" i="9"/>
  <c r="D19711" i="9" l="1"/>
  <c r="D19714" i="9"/>
  <c r="D19712" i="9"/>
  <c r="E9192" i="9"/>
  <c r="E9190" i="9"/>
  <c r="D19716" i="9" l="1"/>
  <c r="D19715" i="9"/>
  <c r="D19718" i="9"/>
  <c r="E9194" i="9"/>
  <c r="E9196" i="9"/>
  <c r="D19722" i="9" l="1"/>
  <c r="D19720" i="9"/>
  <c r="D19719" i="9"/>
  <c r="E9200" i="9"/>
  <c r="E9198" i="9"/>
  <c r="D19723" i="9" l="1"/>
  <c r="D19726" i="9"/>
  <c r="D19724" i="9"/>
  <c r="E9202" i="9"/>
  <c r="E9204" i="9"/>
  <c r="D19728" i="9" l="1"/>
  <c r="D19727" i="9"/>
  <c r="D19730" i="9"/>
  <c r="E9208" i="9"/>
  <c r="E9206" i="9"/>
  <c r="D19734" i="9" l="1"/>
  <c r="D19731" i="9"/>
  <c r="D19732" i="9"/>
  <c r="E9210" i="9"/>
  <c r="E9212" i="9"/>
  <c r="D19735" i="9" l="1"/>
  <c r="D19738" i="9"/>
  <c r="D19736" i="9"/>
  <c r="E9214" i="9"/>
  <c r="E9216" i="9"/>
  <c r="D19740" i="9" l="1"/>
  <c r="D19739" i="9"/>
  <c r="D19742" i="9"/>
  <c r="E9218" i="9"/>
  <c r="E9220" i="9"/>
  <c r="D19746" i="9" l="1"/>
  <c r="D19744" i="9"/>
  <c r="D19743" i="9"/>
  <c r="E9224" i="9"/>
  <c r="E9222" i="9"/>
  <c r="D19747" i="9" l="1"/>
  <c r="D19750" i="9"/>
  <c r="D19748" i="9"/>
  <c r="E9226" i="9"/>
  <c r="E9228" i="9"/>
  <c r="D19752" i="9" l="1"/>
  <c r="D19751" i="9"/>
  <c r="D19754" i="9"/>
  <c r="E9232" i="9"/>
  <c r="E9230" i="9"/>
  <c r="D19758" i="9" l="1"/>
  <c r="D19755" i="9"/>
  <c r="D19756" i="9"/>
  <c r="E9234" i="9"/>
  <c r="E9236" i="9"/>
  <c r="D19759" i="9" l="1"/>
  <c r="D19762" i="9"/>
  <c r="D19760" i="9"/>
  <c r="E9240" i="9"/>
  <c r="E9238" i="9"/>
  <c r="D19764" i="9" l="1"/>
  <c r="D19763" i="9"/>
  <c r="D19766" i="9"/>
  <c r="E9242" i="9"/>
  <c r="E9244" i="9"/>
  <c r="D19770" i="9" l="1"/>
  <c r="D19768" i="9"/>
  <c r="D19767" i="9"/>
  <c r="E9248" i="9"/>
  <c r="E9246" i="9"/>
  <c r="D19771" i="9" l="1"/>
  <c r="D19774" i="9"/>
  <c r="D19772" i="9"/>
  <c r="E9250" i="9"/>
  <c r="E9252" i="9"/>
  <c r="D19776" i="9" l="1"/>
  <c r="D19775" i="9"/>
  <c r="D19778" i="9"/>
  <c r="E9256" i="9"/>
  <c r="E9254" i="9"/>
  <c r="D19782" i="9" l="1"/>
  <c r="D19779" i="9"/>
  <c r="D19780" i="9"/>
  <c r="E9258" i="9"/>
  <c r="E9260" i="9"/>
  <c r="D19783" i="9" l="1"/>
  <c r="D19786" i="9"/>
  <c r="D19784" i="9"/>
  <c r="E9264" i="9"/>
  <c r="E9262" i="9"/>
  <c r="D19788" i="9" l="1"/>
  <c r="D19787" i="9"/>
  <c r="D19790" i="9"/>
  <c r="E9266" i="9"/>
  <c r="E9268" i="9"/>
  <c r="D19794" i="9" l="1"/>
  <c r="D19792" i="9"/>
  <c r="D19791" i="9"/>
  <c r="E9272" i="9"/>
  <c r="E9270" i="9"/>
  <c r="D19795" i="9" l="1"/>
  <c r="D19798" i="9"/>
  <c r="D19796" i="9"/>
  <c r="E9276" i="9"/>
  <c r="E9274" i="9"/>
  <c r="D19800" i="9" l="1"/>
  <c r="D19799" i="9"/>
  <c r="D19802" i="9"/>
  <c r="E9280" i="9"/>
  <c r="E9278" i="9"/>
  <c r="D19806" i="9" l="1"/>
  <c r="D19803" i="9"/>
  <c r="D19804" i="9"/>
  <c r="E9282" i="9"/>
  <c r="E9284" i="9"/>
  <c r="D19807" i="9" l="1"/>
  <c r="D19810" i="9"/>
  <c r="D19808" i="9"/>
  <c r="E9288" i="9"/>
  <c r="E9286" i="9"/>
  <c r="D19812" i="9" l="1"/>
  <c r="D19811" i="9"/>
  <c r="D19814" i="9"/>
  <c r="E9290" i="9"/>
  <c r="E9292" i="9"/>
  <c r="D19818" i="9" l="1"/>
  <c r="D19816" i="9"/>
  <c r="D19815" i="9"/>
  <c r="E9296" i="9"/>
  <c r="E9294" i="9"/>
  <c r="D19819" i="9" l="1"/>
  <c r="D19822" i="9"/>
  <c r="D19820" i="9"/>
  <c r="E9300" i="9"/>
  <c r="E9298" i="9"/>
  <c r="D19824" i="9" l="1"/>
  <c r="D19823" i="9"/>
  <c r="D19826" i="9"/>
  <c r="E9302" i="9"/>
  <c r="E9304" i="9"/>
  <c r="D19830" i="9" l="1"/>
  <c r="D19827" i="9"/>
  <c r="D19828" i="9"/>
  <c r="E9308" i="9"/>
  <c r="E9306" i="9"/>
  <c r="D19831" i="9" l="1"/>
  <c r="D19834" i="9"/>
  <c r="D19832" i="9"/>
  <c r="E9312" i="9"/>
  <c r="E9310" i="9"/>
  <c r="D19836" i="9" l="1"/>
  <c r="D19835" i="9"/>
  <c r="D19838" i="9"/>
  <c r="E9314" i="9"/>
  <c r="E9316" i="9"/>
  <c r="D19842" i="9" l="1"/>
  <c r="D19840" i="9"/>
  <c r="D19839" i="9"/>
  <c r="E9320" i="9"/>
  <c r="E9318" i="9"/>
  <c r="D19843" i="9" l="1"/>
  <c r="D19846" i="9"/>
  <c r="D19844" i="9"/>
  <c r="E9322" i="9"/>
  <c r="E9324" i="9"/>
  <c r="D19848" i="9" l="1"/>
  <c r="D19847" i="9"/>
  <c r="D19850" i="9"/>
  <c r="E9326" i="9"/>
  <c r="E9328" i="9"/>
  <c r="D19854" i="9" l="1"/>
  <c r="D19852" i="9"/>
  <c r="D19851" i="9"/>
  <c r="E9332" i="9"/>
  <c r="E9330" i="9"/>
  <c r="D19855" i="9" l="1"/>
  <c r="D19858" i="9"/>
  <c r="D19856" i="9"/>
  <c r="E9336" i="9"/>
  <c r="E9334" i="9"/>
  <c r="D19860" i="9" l="1"/>
  <c r="D19859" i="9"/>
  <c r="D19862" i="9"/>
  <c r="E9338" i="9"/>
  <c r="E9340" i="9"/>
  <c r="D19866" i="9" l="1"/>
  <c r="D19863" i="9"/>
  <c r="D19864" i="9"/>
  <c r="E9344" i="9"/>
  <c r="E9342" i="9"/>
  <c r="D19867" i="9" l="1"/>
  <c r="D19870" i="9"/>
  <c r="D19868" i="9"/>
  <c r="E9346" i="9"/>
  <c r="E9348" i="9"/>
  <c r="D19872" i="9" l="1"/>
  <c r="D19871" i="9"/>
  <c r="D19874" i="9"/>
  <c r="E9352" i="9"/>
  <c r="E9350" i="9"/>
  <c r="D19876" i="9" l="1"/>
  <c r="D19878" i="9"/>
  <c r="D19875" i="9"/>
  <c r="E9354" i="9"/>
  <c r="E9356" i="9"/>
  <c r="D19882" i="9" l="1"/>
  <c r="D19880" i="9"/>
  <c r="D19879" i="9"/>
  <c r="E9360" i="9"/>
  <c r="E9358" i="9"/>
  <c r="D19886" i="9" l="1"/>
  <c r="D19884" i="9"/>
  <c r="D19883" i="9"/>
  <c r="E9362" i="9"/>
  <c r="E9364" i="9"/>
  <c r="D19888" i="9" l="1"/>
  <c r="D19887" i="9"/>
  <c r="D19890" i="9"/>
  <c r="E9368" i="9"/>
  <c r="E9366" i="9"/>
  <c r="D19894" i="9" l="1"/>
  <c r="D19892" i="9"/>
  <c r="D19891" i="9"/>
  <c r="E9370" i="9"/>
  <c r="E9372" i="9"/>
  <c r="D19895" i="9" l="1"/>
  <c r="D19898" i="9"/>
  <c r="D19896" i="9"/>
  <c r="E9376" i="9"/>
  <c r="E9374" i="9"/>
  <c r="D19900" i="9" l="1"/>
  <c r="D19902" i="9"/>
  <c r="D19899" i="9"/>
  <c r="E9378" i="9"/>
  <c r="E9380" i="9"/>
  <c r="D19906" i="9" l="1"/>
  <c r="D19904" i="9"/>
  <c r="D19903" i="9"/>
  <c r="E9384" i="9"/>
  <c r="E9382" i="9"/>
  <c r="D19907" i="9" l="1"/>
  <c r="D19908" i="9"/>
  <c r="D19910" i="9"/>
  <c r="E9386" i="9"/>
  <c r="E9388" i="9"/>
  <c r="D19912" i="9" l="1"/>
  <c r="D19914" i="9"/>
  <c r="D19911" i="9"/>
  <c r="E9392" i="9"/>
  <c r="E9390" i="9"/>
  <c r="D19918" i="9" l="1"/>
  <c r="D19916" i="9"/>
  <c r="D19915" i="9"/>
  <c r="E9396" i="9"/>
  <c r="E9394" i="9"/>
  <c r="D19922" i="9" l="1"/>
  <c r="D19920" i="9"/>
  <c r="D19919" i="9"/>
  <c r="E9400" i="9"/>
  <c r="E9398" i="9"/>
  <c r="D19924" i="9" l="1"/>
  <c r="D19923" i="9"/>
  <c r="D19926" i="9"/>
  <c r="E9404" i="9"/>
  <c r="E9402" i="9"/>
  <c r="D19930" i="9" l="1"/>
  <c r="D19928" i="9"/>
  <c r="D19927" i="9"/>
  <c r="E9408" i="9"/>
  <c r="E9406" i="9"/>
  <c r="D19931" i="9" l="1"/>
  <c r="D19934" i="9"/>
  <c r="D19932" i="9"/>
  <c r="E9412" i="9"/>
  <c r="E9410" i="9"/>
  <c r="D19936" i="9" l="1"/>
  <c r="D19938" i="9"/>
  <c r="D19935" i="9"/>
  <c r="E9414" i="9"/>
  <c r="E9416" i="9"/>
  <c r="D19942" i="9" l="1"/>
  <c r="D19940" i="9"/>
  <c r="D19939" i="9"/>
  <c r="E9420" i="9"/>
  <c r="E9418" i="9"/>
  <c r="D19944" i="9" l="1"/>
  <c r="D19946" i="9"/>
  <c r="D19943" i="9"/>
  <c r="E9424" i="9"/>
  <c r="E9422" i="9"/>
  <c r="D19948" i="9" l="1"/>
  <c r="D19950" i="9"/>
  <c r="D19947" i="9"/>
  <c r="E9428" i="9"/>
  <c r="E9426" i="9"/>
  <c r="D19954" i="9" l="1"/>
  <c r="D19952" i="9"/>
  <c r="D19951" i="9"/>
  <c r="E9432" i="9"/>
  <c r="E9430" i="9"/>
  <c r="D19958" i="9" l="1"/>
  <c r="D19956" i="9"/>
  <c r="D19955" i="9"/>
  <c r="E9434" i="9"/>
  <c r="E9436" i="9"/>
  <c r="D19960" i="9" l="1"/>
  <c r="D19959" i="9"/>
  <c r="D19962" i="9"/>
  <c r="E9440" i="9"/>
  <c r="E9438" i="9"/>
  <c r="D19966" i="9" l="1"/>
  <c r="D19964" i="9"/>
  <c r="D19963" i="9"/>
  <c r="E9444" i="9"/>
  <c r="E9442" i="9"/>
  <c r="D19967" i="9" l="1"/>
  <c r="D19970" i="9"/>
  <c r="D19968" i="9"/>
  <c r="E9448" i="9"/>
  <c r="E9446" i="9"/>
  <c r="D19972" i="9" l="1"/>
  <c r="D19974" i="9"/>
  <c r="D19971" i="9"/>
  <c r="E9452" i="9"/>
  <c r="E9450" i="9"/>
  <c r="D19978" i="9" l="1"/>
  <c r="D19976" i="9"/>
  <c r="D19975" i="9"/>
  <c r="E9456" i="9"/>
  <c r="E9454" i="9"/>
  <c r="D19979" i="9" l="1"/>
  <c r="D19980" i="9"/>
  <c r="D19982" i="9"/>
  <c r="E9460" i="9"/>
  <c r="E9458" i="9"/>
  <c r="D19984" i="9" l="1"/>
  <c r="D19986" i="9"/>
  <c r="D19983" i="9"/>
  <c r="E9462" i="9"/>
  <c r="E9464" i="9"/>
  <c r="D19990" i="9" l="1"/>
  <c r="D19988" i="9"/>
  <c r="D19987" i="9"/>
  <c r="E9466" i="9"/>
  <c r="E9468" i="9"/>
  <c r="D19994" i="9" l="1"/>
  <c r="D19992" i="9"/>
  <c r="D19991" i="9"/>
  <c r="E9472" i="9"/>
  <c r="E9470" i="9"/>
  <c r="D19996" i="9" l="1"/>
  <c r="D19995" i="9"/>
  <c r="D19998" i="9"/>
  <c r="E9474" i="9"/>
  <c r="E9476" i="9"/>
  <c r="D20002" i="9" l="1"/>
  <c r="D20000" i="9"/>
  <c r="D19999" i="9"/>
  <c r="E9480" i="9"/>
  <c r="E9478" i="9"/>
  <c r="D20003" i="9" l="1"/>
  <c r="D20006" i="9"/>
  <c r="D20004" i="9"/>
  <c r="E9482" i="9"/>
  <c r="E9484" i="9"/>
  <c r="D20008" i="9" l="1"/>
  <c r="D20010" i="9"/>
  <c r="D20007" i="9"/>
  <c r="E9488" i="9"/>
  <c r="E9486" i="9"/>
  <c r="D20014" i="9" l="1"/>
  <c r="D20012" i="9"/>
  <c r="D20011" i="9"/>
  <c r="E9492" i="9"/>
  <c r="E9490" i="9"/>
  <c r="D20016" i="9" l="1"/>
  <c r="D20015" i="9"/>
  <c r="D20018" i="9"/>
  <c r="E9494" i="9"/>
  <c r="E9496" i="9"/>
  <c r="D20020" i="9" l="1"/>
  <c r="D20022" i="9"/>
  <c r="D20019" i="9"/>
  <c r="E9500" i="9"/>
  <c r="E9498" i="9"/>
  <c r="D20026" i="9" l="1"/>
  <c r="D20024" i="9"/>
  <c r="D20023" i="9"/>
  <c r="E9504" i="9"/>
  <c r="E9502" i="9"/>
  <c r="D20030" i="9" l="1"/>
  <c r="D20028" i="9"/>
  <c r="D20027" i="9"/>
  <c r="E9508" i="9"/>
  <c r="E9506" i="9"/>
  <c r="D20032" i="9" l="1"/>
  <c r="D20031" i="9"/>
  <c r="D20034" i="9"/>
  <c r="E9510" i="9"/>
  <c r="E9512" i="9"/>
  <c r="D20038" i="9" l="1"/>
  <c r="D20036" i="9"/>
  <c r="D20035" i="9"/>
  <c r="E9514" i="9"/>
  <c r="E9516" i="9"/>
  <c r="D20039" i="9" l="1"/>
  <c r="D20042" i="9"/>
  <c r="D20040" i="9"/>
  <c r="E9518" i="9"/>
  <c r="E9520" i="9"/>
  <c r="D20044" i="9" l="1"/>
  <c r="D20046" i="9"/>
  <c r="D20043" i="9"/>
  <c r="E9524" i="9"/>
  <c r="E9522" i="9"/>
  <c r="D20050" i="9" l="1"/>
  <c r="D20048" i="9"/>
  <c r="D20047" i="9"/>
  <c r="E9528" i="9"/>
  <c r="E9526" i="9"/>
  <c r="D20051" i="9" l="1"/>
  <c r="D20052" i="9"/>
  <c r="D20054" i="9"/>
  <c r="E9530" i="9"/>
  <c r="E9532" i="9"/>
  <c r="D20056" i="9" l="1"/>
  <c r="D20058" i="9"/>
  <c r="D20055" i="9"/>
  <c r="E9536" i="9"/>
  <c r="E9534" i="9"/>
  <c r="D20062" i="9" l="1"/>
  <c r="D20060" i="9"/>
  <c r="D20059" i="9"/>
  <c r="E9540" i="9"/>
  <c r="E9538" i="9"/>
  <c r="D20066" i="9" l="1"/>
  <c r="D20064" i="9"/>
  <c r="D20063" i="9"/>
  <c r="E9544" i="9"/>
  <c r="E9542" i="9"/>
  <c r="D20068" i="9" l="1"/>
  <c r="D20067" i="9"/>
  <c r="D20070" i="9"/>
  <c r="E9548" i="9"/>
  <c r="E9546" i="9"/>
  <c r="D20074" i="9" l="1"/>
  <c r="D20072" i="9"/>
  <c r="D20071" i="9"/>
  <c r="E9552" i="9"/>
  <c r="E9550" i="9"/>
  <c r="D20075" i="9" l="1"/>
  <c r="D20078" i="9"/>
  <c r="D20076" i="9"/>
  <c r="E9556" i="9"/>
  <c r="E9554" i="9"/>
  <c r="D20080" i="9" l="1"/>
  <c r="D20082" i="9"/>
  <c r="D20079" i="9"/>
  <c r="E9558" i="9"/>
  <c r="E9560" i="9"/>
  <c r="D20086" i="9" l="1"/>
  <c r="D20083" i="9"/>
  <c r="D20084" i="9"/>
  <c r="E9564" i="9"/>
  <c r="E9562" i="9"/>
  <c r="D20088" i="9" l="1"/>
  <c r="D20087" i="9"/>
  <c r="D20090" i="9"/>
  <c r="E9568" i="9"/>
  <c r="E9566" i="9"/>
  <c r="D20092" i="9" l="1"/>
  <c r="D20094" i="9"/>
  <c r="D20091" i="9"/>
  <c r="E9572" i="9"/>
  <c r="E9570" i="9"/>
  <c r="D20098" i="9" l="1"/>
  <c r="D20096" i="9"/>
  <c r="D20095" i="9"/>
  <c r="E9576" i="9"/>
  <c r="E9574" i="9"/>
  <c r="D20102" i="9" l="1"/>
  <c r="D20100" i="9"/>
  <c r="D20099" i="9"/>
  <c r="E9578" i="9"/>
  <c r="E9580" i="9"/>
  <c r="D20104" i="9" l="1"/>
  <c r="D20103" i="9"/>
  <c r="D20106" i="9"/>
  <c r="E9584" i="9"/>
  <c r="E9582" i="9"/>
  <c r="D20110" i="9" l="1"/>
  <c r="D20108" i="9"/>
  <c r="D20107" i="9"/>
  <c r="E9588" i="9"/>
  <c r="E9586" i="9"/>
  <c r="D20111" i="9" l="1"/>
  <c r="D20114" i="9"/>
  <c r="D20112" i="9"/>
  <c r="E9592" i="9"/>
  <c r="E9590" i="9"/>
  <c r="D20116" i="9" l="1"/>
  <c r="D20118" i="9"/>
  <c r="D20115" i="9"/>
  <c r="E9596" i="9"/>
  <c r="E9594" i="9"/>
  <c r="D20122" i="9" l="1"/>
  <c r="D20120" i="9"/>
  <c r="D20119" i="9"/>
  <c r="E9598" i="9"/>
  <c r="E9600" i="9"/>
  <c r="D20124" i="9" l="1"/>
  <c r="D20123" i="9"/>
  <c r="D20126" i="9"/>
  <c r="E9604" i="9"/>
  <c r="E9602" i="9"/>
  <c r="D20128" i="9" l="1"/>
  <c r="D20130" i="9"/>
  <c r="D20127" i="9"/>
  <c r="E9608" i="9"/>
  <c r="E9606" i="9"/>
  <c r="D20134" i="9" l="1"/>
  <c r="D20132" i="9"/>
  <c r="D20131" i="9"/>
  <c r="E9612" i="9"/>
  <c r="E9610" i="9"/>
  <c r="D20138" i="9" l="1"/>
  <c r="D20136" i="9"/>
  <c r="D20135" i="9"/>
  <c r="E9616" i="9"/>
  <c r="E9614" i="9"/>
  <c r="D20140" i="9" l="1"/>
  <c r="D20139" i="9"/>
  <c r="D20142" i="9"/>
  <c r="E9620" i="9"/>
  <c r="E9618" i="9"/>
  <c r="D20146" i="9" l="1"/>
  <c r="D20143" i="9"/>
  <c r="D20144" i="9"/>
  <c r="E9624" i="9"/>
  <c r="E9622" i="9"/>
  <c r="D20147" i="9" l="1"/>
  <c r="D20150" i="9"/>
  <c r="D20148" i="9"/>
  <c r="E9626" i="9"/>
  <c r="E9628" i="9"/>
  <c r="D20152" i="9" l="1"/>
  <c r="D20154" i="9"/>
  <c r="D20151" i="9"/>
  <c r="E9632" i="9"/>
  <c r="E9630" i="9"/>
  <c r="D20158" i="9" l="1"/>
  <c r="D20155" i="9"/>
  <c r="D20156" i="9"/>
  <c r="E9634" i="9"/>
  <c r="E9636" i="9"/>
  <c r="D20160" i="9" l="1"/>
  <c r="D20162" i="9"/>
  <c r="D20159" i="9"/>
  <c r="E9640" i="9"/>
  <c r="E9638" i="9"/>
  <c r="D20164" i="9" l="1"/>
  <c r="D20166" i="9"/>
  <c r="D20163" i="9"/>
  <c r="E9644" i="9"/>
  <c r="E9642" i="9"/>
  <c r="D20170" i="9" l="1"/>
  <c r="D20168" i="9"/>
  <c r="D20167" i="9"/>
  <c r="E9648" i="9"/>
  <c r="E9646" i="9"/>
  <c r="D20174" i="9" l="1"/>
  <c r="D20172" i="9"/>
  <c r="D20171" i="9"/>
  <c r="E9652" i="9"/>
  <c r="E9650" i="9"/>
  <c r="D20176" i="9" l="1"/>
  <c r="D20175" i="9"/>
  <c r="D20178" i="9"/>
  <c r="E9656" i="9"/>
  <c r="E9654" i="9"/>
  <c r="D20182" i="9" l="1"/>
  <c r="D20180" i="9"/>
  <c r="D20179" i="9"/>
  <c r="E9660" i="9"/>
  <c r="E9658" i="9"/>
  <c r="D20183" i="9" l="1"/>
  <c r="D20186" i="9"/>
  <c r="D20184" i="9"/>
  <c r="E9664" i="9"/>
  <c r="E9662" i="9"/>
  <c r="D20188" i="9" l="1"/>
  <c r="D20190" i="9"/>
  <c r="D20187" i="9"/>
  <c r="E9668" i="9"/>
  <c r="E9666" i="9"/>
  <c r="D20194" i="9" l="1"/>
  <c r="D20192" i="9"/>
  <c r="D20191" i="9"/>
  <c r="E9672" i="9"/>
  <c r="E9670" i="9"/>
  <c r="D20196" i="9" l="1"/>
  <c r="D20195" i="9"/>
  <c r="D20198" i="9"/>
  <c r="E9674" i="9"/>
  <c r="E9676" i="9"/>
  <c r="D20200" i="9" l="1"/>
  <c r="D20199" i="9"/>
  <c r="D20202" i="9"/>
  <c r="E9680" i="9"/>
  <c r="E9678" i="9"/>
  <c r="D20206" i="9" l="1"/>
  <c r="D20204" i="9"/>
  <c r="D20203" i="9"/>
  <c r="E9684" i="9"/>
  <c r="E9682" i="9"/>
  <c r="D20210" i="9" l="1"/>
  <c r="D20208" i="9"/>
  <c r="D20207" i="9"/>
  <c r="E9686" i="9"/>
  <c r="E9688" i="9"/>
  <c r="D20212" i="9" l="1"/>
  <c r="D20211" i="9"/>
  <c r="D20214" i="9"/>
  <c r="E9690" i="9"/>
  <c r="E9692" i="9"/>
  <c r="D20218" i="9" l="1"/>
  <c r="D20216" i="9"/>
  <c r="D20215" i="9"/>
  <c r="E9696" i="9"/>
  <c r="E9694" i="9"/>
  <c r="D20219" i="9" l="1"/>
  <c r="D20220" i="9"/>
  <c r="D20222" i="9"/>
  <c r="E9700" i="9"/>
  <c r="E9698" i="9"/>
  <c r="D20224" i="9" l="1"/>
  <c r="D20226" i="9"/>
  <c r="D20223" i="9"/>
  <c r="E9704" i="9"/>
  <c r="E9702" i="9"/>
  <c r="D20230" i="9" l="1"/>
  <c r="D20227" i="9"/>
  <c r="D20228" i="9"/>
  <c r="E9706" i="9"/>
  <c r="E9708" i="9"/>
  <c r="D20231" i="9" l="1"/>
  <c r="D20232" i="9"/>
  <c r="D20234" i="9"/>
  <c r="E9712" i="9"/>
  <c r="E9710" i="9"/>
  <c r="D20236" i="9" l="1"/>
  <c r="D20238" i="9"/>
  <c r="D20235" i="9"/>
  <c r="E9716" i="9"/>
  <c r="E9714" i="9"/>
  <c r="D20242" i="9" l="1"/>
  <c r="D20240" i="9"/>
  <c r="D20239" i="9"/>
  <c r="E9720" i="9"/>
  <c r="E9718" i="9"/>
  <c r="D20246" i="9" l="1"/>
  <c r="D20244" i="9"/>
  <c r="D20243" i="9"/>
  <c r="E9724" i="9"/>
  <c r="E9722" i="9"/>
  <c r="D20248" i="9" l="1"/>
  <c r="D20247" i="9"/>
  <c r="D20250" i="9"/>
  <c r="E9728" i="9"/>
  <c r="E9726" i="9"/>
  <c r="D20254" i="9" l="1"/>
  <c r="D20252" i="9"/>
  <c r="D20251" i="9"/>
  <c r="E9730" i="9"/>
  <c r="E9732" i="9"/>
  <c r="D20255" i="9" l="1"/>
  <c r="D20258" i="9"/>
  <c r="D20256" i="9"/>
  <c r="E9736" i="9"/>
  <c r="E9734" i="9"/>
  <c r="D20260" i="9" l="1"/>
  <c r="D20262" i="9"/>
  <c r="D20259" i="9"/>
  <c r="E9738" i="9"/>
  <c r="E9740" i="9"/>
  <c r="D20266" i="9" l="1"/>
  <c r="D20264" i="9"/>
  <c r="D20263" i="9"/>
  <c r="E9744" i="9"/>
  <c r="E9742" i="9"/>
  <c r="D20268" i="9" l="1"/>
  <c r="D20267" i="9"/>
  <c r="D20270" i="9"/>
  <c r="E9746" i="9"/>
  <c r="E9748" i="9"/>
  <c r="D20272" i="9" l="1"/>
  <c r="D20274" i="9"/>
  <c r="D20271" i="9"/>
  <c r="E9750" i="9"/>
  <c r="E9752" i="9"/>
  <c r="D20278" i="9" l="1"/>
  <c r="D20276" i="9"/>
  <c r="D20275" i="9"/>
  <c r="E9754" i="9"/>
  <c r="E9756" i="9"/>
  <c r="D20282" i="9" l="1"/>
  <c r="D20280" i="9"/>
  <c r="D20279" i="9"/>
  <c r="E9760" i="9"/>
  <c r="E9758" i="9"/>
  <c r="D20284" i="9" l="1"/>
  <c r="D20283" i="9"/>
  <c r="D20286" i="9"/>
  <c r="E9762" i="9"/>
  <c r="E9764" i="9"/>
  <c r="D20290" i="9" l="1"/>
  <c r="D20288" i="9"/>
  <c r="D20287" i="9"/>
  <c r="E9766" i="9"/>
  <c r="E9768" i="9"/>
  <c r="D20291" i="9" l="1"/>
  <c r="D20294" i="9"/>
  <c r="D20292" i="9"/>
  <c r="E9770" i="9"/>
  <c r="E9772" i="9"/>
  <c r="D20296" i="9" l="1"/>
  <c r="D20298" i="9"/>
  <c r="D20295" i="9"/>
  <c r="E9776" i="9"/>
  <c r="E9774" i="9"/>
  <c r="D20302" i="9" l="1"/>
  <c r="D20299" i="9"/>
  <c r="D20300" i="9"/>
  <c r="E9778" i="9"/>
  <c r="E9780" i="9"/>
  <c r="D20304" i="9" l="1"/>
  <c r="D20303" i="9"/>
  <c r="D20306" i="9"/>
  <c r="E9784" i="9"/>
  <c r="E9782" i="9"/>
  <c r="D20308" i="9" l="1"/>
  <c r="D20310" i="9"/>
  <c r="D20307" i="9"/>
  <c r="E9788" i="9"/>
  <c r="E9786" i="9"/>
  <c r="D20314" i="9" l="1"/>
  <c r="D20312" i="9"/>
  <c r="D20311" i="9"/>
  <c r="E9792" i="9"/>
  <c r="E9790" i="9"/>
  <c r="D20318" i="9" l="1"/>
  <c r="D20316" i="9"/>
  <c r="D20315" i="9"/>
  <c r="E9794" i="9"/>
  <c r="E9796" i="9"/>
  <c r="D20320" i="9" l="1"/>
  <c r="D20322" i="9"/>
  <c r="D20319" i="9"/>
  <c r="E9798" i="9"/>
  <c r="E9800" i="9"/>
  <c r="D20326" i="9" l="1"/>
  <c r="D20324" i="9"/>
  <c r="D20323" i="9"/>
  <c r="E9802" i="9"/>
  <c r="E9804" i="9"/>
  <c r="D20327" i="9" l="1"/>
  <c r="D20330" i="9"/>
  <c r="D20328" i="9"/>
  <c r="E9808" i="9"/>
  <c r="E9806" i="9"/>
  <c r="D20332" i="9" l="1"/>
  <c r="D20334" i="9"/>
  <c r="D20331" i="9"/>
  <c r="E9810" i="9"/>
  <c r="E9812" i="9"/>
  <c r="D20338" i="9" l="1"/>
  <c r="D20336" i="9"/>
  <c r="D20335" i="9"/>
  <c r="E9816" i="9"/>
  <c r="E9814" i="9"/>
  <c r="D20340" i="9" l="1"/>
  <c r="D20339" i="9"/>
  <c r="D20342" i="9"/>
  <c r="E9818" i="9"/>
  <c r="E9820" i="9"/>
  <c r="D20344" i="9" l="1"/>
  <c r="D20346" i="9"/>
  <c r="D20343" i="9"/>
  <c r="E9824" i="9"/>
  <c r="E9822" i="9"/>
  <c r="D20350" i="9" l="1"/>
  <c r="D20348" i="9"/>
  <c r="D20347" i="9"/>
  <c r="E9826" i="9"/>
  <c r="E9828" i="9"/>
  <c r="D20354" i="9" l="1"/>
  <c r="D20351" i="9"/>
  <c r="D20352" i="9"/>
  <c r="E9830" i="9"/>
  <c r="E9832" i="9"/>
  <c r="D20356" i="9" l="1"/>
  <c r="D20358" i="9"/>
  <c r="D20355" i="9"/>
  <c r="E9834" i="9"/>
  <c r="E9836" i="9"/>
  <c r="D20362" i="9" l="1"/>
  <c r="D20360" i="9"/>
  <c r="D20359" i="9"/>
  <c r="E9838" i="9"/>
  <c r="E9840" i="9"/>
  <c r="D20363" i="9" l="1"/>
  <c r="D20366" i="9"/>
  <c r="D20364" i="9"/>
  <c r="E9842" i="9"/>
  <c r="E9844" i="9"/>
  <c r="D20368" i="9" l="1"/>
  <c r="D20370" i="9"/>
  <c r="D20367" i="9"/>
  <c r="E9846" i="9"/>
  <c r="E9848" i="9"/>
  <c r="D20374" i="9" l="1"/>
  <c r="D20372" i="9"/>
  <c r="D20371" i="9"/>
  <c r="E9852" i="9"/>
  <c r="E9850" i="9"/>
  <c r="D20376" i="9" l="1"/>
  <c r="D20378" i="9"/>
  <c r="D20375" i="9"/>
  <c r="E9854" i="9"/>
  <c r="E9856" i="9"/>
  <c r="D20380" i="9" l="1"/>
  <c r="D20382" i="9"/>
  <c r="D20379" i="9"/>
  <c r="E9860" i="9"/>
  <c r="E9858" i="9"/>
  <c r="D20386" i="9" l="1"/>
  <c r="D20384" i="9"/>
  <c r="D20383" i="9"/>
  <c r="E9862" i="9"/>
  <c r="E9864" i="9"/>
  <c r="D20390" i="9" l="1"/>
  <c r="D20388" i="9"/>
  <c r="D20387" i="9"/>
  <c r="E9866" i="9"/>
  <c r="E9868" i="9"/>
  <c r="D20392" i="9" l="1"/>
  <c r="D20394" i="9"/>
  <c r="D20391" i="9"/>
  <c r="E9872" i="9"/>
  <c r="E9870" i="9"/>
  <c r="D20398" i="9" l="1"/>
  <c r="D20396" i="9"/>
  <c r="D20395" i="9"/>
  <c r="E9874" i="9"/>
  <c r="E9876" i="9"/>
  <c r="D20399" i="9" l="1"/>
  <c r="D20402" i="9"/>
  <c r="D20400" i="9"/>
  <c r="E9880" i="9"/>
  <c r="E9878" i="9"/>
  <c r="D20404" i="9" l="1"/>
  <c r="D20406" i="9"/>
  <c r="D20403" i="9"/>
  <c r="E9882" i="9"/>
  <c r="E9884" i="9"/>
  <c r="D20410" i="9" l="1"/>
  <c r="D20408" i="9"/>
  <c r="D20407" i="9"/>
  <c r="E9888" i="9"/>
  <c r="E9886" i="9"/>
  <c r="D20412" i="9" l="1"/>
  <c r="D20411" i="9"/>
  <c r="D20414" i="9"/>
  <c r="E9890" i="9"/>
  <c r="E9892" i="9"/>
  <c r="D20416" i="9" l="1"/>
  <c r="D20418" i="9"/>
  <c r="D20415" i="9"/>
  <c r="E9894" i="9"/>
  <c r="E9896" i="9"/>
  <c r="D20422" i="9" l="1"/>
  <c r="D20420" i="9"/>
  <c r="D20419" i="9"/>
  <c r="E9898" i="9"/>
  <c r="E9900" i="9"/>
  <c r="D20426" i="9" l="1"/>
  <c r="D20424" i="9"/>
  <c r="D20423" i="9"/>
  <c r="E9904" i="9"/>
  <c r="E9902" i="9"/>
  <c r="D20428" i="9" l="1"/>
  <c r="D20430" i="9"/>
  <c r="D20427" i="9"/>
  <c r="E9906" i="9"/>
  <c r="E9908" i="9"/>
  <c r="D20434" i="9" l="1"/>
  <c r="D20432" i="9"/>
  <c r="D20431" i="9"/>
  <c r="E9912" i="9"/>
  <c r="E9910" i="9"/>
  <c r="D20435" i="9" l="1"/>
  <c r="D20438" i="9"/>
  <c r="D20436" i="9"/>
  <c r="E9914" i="9"/>
  <c r="E9916" i="9"/>
  <c r="D20440" i="9" l="1"/>
  <c r="D20442" i="9"/>
  <c r="D20439" i="9"/>
  <c r="E9920" i="9"/>
  <c r="E9918" i="9"/>
  <c r="D20446" i="9" l="1"/>
  <c r="D20444" i="9"/>
  <c r="D20443" i="9"/>
  <c r="E9922" i="9"/>
  <c r="E9924" i="9"/>
  <c r="D20447" i="9" l="1"/>
  <c r="D20450" i="9"/>
  <c r="D20448" i="9"/>
  <c r="E9928" i="9"/>
  <c r="E9926" i="9"/>
  <c r="D20452" i="9" l="1"/>
  <c r="D20454" i="9"/>
  <c r="D20451" i="9"/>
  <c r="E9930" i="9"/>
  <c r="E9932" i="9"/>
  <c r="D20458" i="9" l="1"/>
  <c r="D20456" i="9"/>
  <c r="D20455" i="9"/>
  <c r="E9936" i="9"/>
  <c r="E9934" i="9"/>
  <c r="D20462" i="9" l="1"/>
  <c r="D20460" i="9"/>
  <c r="D20459" i="9"/>
  <c r="E9938" i="9"/>
  <c r="E9940" i="9"/>
  <c r="D20464" i="9" l="1"/>
  <c r="D20463" i="9"/>
  <c r="D20466" i="9"/>
  <c r="E9942" i="9"/>
  <c r="E9944" i="9"/>
  <c r="D20470" i="9" l="1"/>
  <c r="D20468" i="9"/>
  <c r="D20467" i="9"/>
  <c r="E9946" i="9"/>
  <c r="E9948" i="9"/>
  <c r="D20471" i="9" l="1"/>
  <c r="D20474" i="9"/>
  <c r="D20472" i="9"/>
  <c r="E9952" i="9"/>
  <c r="E9950" i="9"/>
  <c r="D20476" i="9" l="1"/>
  <c r="D20478" i="9"/>
  <c r="D20475" i="9"/>
  <c r="E9954" i="9"/>
  <c r="E9956" i="9"/>
  <c r="D20482" i="9" l="1"/>
  <c r="D20480" i="9"/>
  <c r="D20479" i="9"/>
  <c r="E9960" i="9"/>
  <c r="E9958" i="9"/>
  <c r="D20484" i="9" l="1"/>
  <c r="D20483" i="9"/>
  <c r="D20486" i="9"/>
  <c r="E9962" i="9"/>
  <c r="E9964" i="9"/>
  <c r="D20488" i="9" l="1"/>
  <c r="D20490" i="9"/>
  <c r="D20487" i="9"/>
  <c r="E9968" i="9"/>
  <c r="E9966" i="9"/>
  <c r="D20494" i="9" l="1"/>
  <c r="D20492" i="9"/>
  <c r="D20491" i="9"/>
  <c r="E9970" i="9"/>
  <c r="E9972" i="9"/>
  <c r="D20498" i="9" l="1"/>
  <c r="D20496" i="9"/>
  <c r="D20495" i="9"/>
  <c r="E9974" i="9"/>
  <c r="E9976" i="9"/>
  <c r="D20500" i="9" l="1"/>
  <c r="D20499" i="9"/>
  <c r="D20502" i="9"/>
  <c r="E9980" i="9"/>
  <c r="E9978" i="9"/>
  <c r="D20506" i="9" l="1"/>
  <c r="D20504" i="9"/>
  <c r="D20503" i="9"/>
  <c r="E9984" i="9"/>
  <c r="E9982" i="9"/>
  <c r="D20510" i="9" l="1"/>
  <c r="D20508" i="9"/>
  <c r="D20507" i="9"/>
  <c r="E9986" i="9"/>
  <c r="E9988" i="9"/>
  <c r="D20512" i="9" l="1"/>
  <c r="D20511" i="9"/>
  <c r="D20514" i="9"/>
  <c r="E9990" i="9"/>
  <c r="E9992" i="9"/>
  <c r="D20518" i="9" l="1"/>
  <c r="D20516" i="9"/>
  <c r="D20515" i="9"/>
  <c r="E9994" i="9"/>
  <c r="E9996" i="9"/>
  <c r="D20520" i="9" l="1"/>
  <c r="D20519" i="9"/>
  <c r="D20522" i="9"/>
  <c r="E10000" i="9"/>
  <c r="E9998" i="9"/>
  <c r="D20524" i="9" l="1"/>
  <c r="D20523" i="9"/>
  <c r="D20526" i="9"/>
  <c r="E10002" i="9"/>
  <c r="E10004" i="9"/>
  <c r="D20530" i="9" l="1"/>
  <c r="D20528" i="9"/>
  <c r="D20527" i="9"/>
  <c r="E10008" i="9"/>
  <c r="E10006" i="9"/>
  <c r="D20534" i="9" l="1"/>
  <c r="D20532" i="9"/>
  <c r="D20531" i="9"/>
  <c r="E10010" i="9"/>
  <c r="E10012" i="9"/>
  <c r="D20536" i="9" l="1"/>
  <c r="D20535" i="9"/>
  <c r="D20538" i="9"/>
  <c r="E10016" i="9"/>
  <c r="E10014" i="9"/>
  <c r="D20542" i="9" l="1"/>
  <c r="D20539" i="9"/>
  <c r="D20540" i="9"/>
  <c r="E10018" i="9"/>
  <c r="E10020" i="9"/>
  <c r="D20546" i="9" l="1"/>
  <c r="D20544" i="9"/>
  <c r="D20543" i="9"/>
  <c r="E10022" i="9"/>
  <c r="E10024" i="9"/>
  <c r="D20548" i="9" l="1"/>
  <c r="D20547" i="9"/>
  <c r="D20550" i="9"/>
  <c r="E10026" i="9"/>
  <c r="E10028" i="9"/>
  <c r="D20554" i="9" l="1"/>
  <c r="D20552" i="9"/>
  <c r="D20551" i="9"/>
  <c r="E10032" i="9"/>
  <c r="E10030" i="9"/>
  <c r="D20556" i="9" l="1"/>
  <c r="D20555" i="9"/>
  <c r="D20558" i="9"/>
  <c r="E10034" i="9"/>
  <c r="E10036" i="9"/>
  <c r="D20560" i="9" l="1"/>
  <c r="D20559" i="9"/>
  <c r="D20562" i="9"/>
  <c r="E10038" i="9"/>
  <c r="E10040" i="9"/>
  <c r="D20566" i="9" l="1"/>
  <c r="D20564" i="9"/>
  <c r="D20563" i="9"/>
  <c r="E10042" i="9"/>
  <c r="E10044" i="9"/>
  <c r="D20570" i="9" l="1"/>
  <c r="D20568" i="9"/>
  <c r="D20567" i="9"/>
  <c r="E10048" i="9"/>
  <c r="E10046" i="9"/>
  <c r="D20572" i="9" l="1"/>
  <c r="D20571" i="9"/>
  <c r="D20574" i="9"/>
  <c r="E10050" i="9"/>
  <c r="E10052" i="9"/>
  <c r="D20578" i="9" l="1"/>
  <c r="D20575" i="9"/>
  <c r="D20576" i="9"/>
  <c r="E10056" i="9"/>
  <c r="E10054" i="9"/>
  <c r="D20582" i="9" l="1"/>
  <c r="D20580" i="9"/>
  <c r="D20579" i="9"/>
  <c r="E10058" i="9"/>
  <c r="E10060" i="9"/>
  <c r="D20584" i="9" l="1"/>
  <c r="D20583" i="9"/>
  <c r="D20586" i="9"/>
  <c r="E10062" i="9"/>
  <c r="E10064" i="9"/>
  <c r="D20590" i="9" l="1"/>
  <c r="D20588" i="9"/>
  <c r="D20587" i="9"/>
  <c r="E10066" i="9"/>
  <c r="E10068" i="9"/>
  <c r="D20592" i="9" l="1"/>
  <c r="D20591" i="9"/>
  <c r="D20594" i="9"/>
  <c r="E10072" i="9"/>
  <c r="E10070" i="9"/>
  <c r="D20596" i="9" l="1"/>
  <c r="D20595" i="9"/>
  <c r="D20598" i="9"/>
  <c r="E10074" i="9"/>
  <c r="E10076" i="9"/>
  <c r="D20602" i="9" l="1"/>
  <c r="D20600" i="9"/>
  <c r="D20599" i="9"/>
  <c r="E10080" i="9"/>
  <c r="E10078" i="9"/>
  <c r="D20606" i="9" l="1"/>
  <c r="D20604" i="9"/>
  <c r="D20603" i="9"/>
  <c r="E10082" i="9"/>
  <c r="E10084" i="9"/>
  <c r="D20608" i="9" l="1"/>
  <c r="D20607" i="9"/>
  <c r="D20610" i="9"/>
  <c r="E10086" i="9"/>
  <c r="E10088" i="9"/>
  <c r="D20614" i="9" l="1"/>
  <c r="D20612" i="9"/>
  <c r="D20611" i="9"/>
  <c r="E10090" i="9"/>
  <c r="E10092" i="9"/>
  <c r="D20618" i="9" l="1"/>
  <c r="D20615" i="9"/>
  <c r="D20616" i="9"/>
  <c r="E10096" i="9"/>
  <c r="E10094" i="9"/>
  <c r="D20620" i="9" l="1"/>
  <c r="D20619" i="9"/>
  <c r="D20622" i="9"/>
  <c r="E10098" i="9"/>
  <c r="E10100" i="9"/>
  <c r="D20626" i="9" l="1"/>
  <c r="D20624" i="9"/>
  <c r="D20623" i="9"/>
  <c r="E10104" i="9"/>
  <c r="E10102" i="9"/>
  <c r="D20628" i="9" l="1"/>
  <c r="D20627" i="9"/>
  <c r="D20630" i="9"/>
  <c r="E10106" i="9"/>
  <c r="E10108" i="9"/>
  <c r="D20632" i="9" l="1"/>
  <c r="D20631" i="9"/>
  <c r="D20634" i="9"/>
  <c r="E10112" i="9"/>
  <c r="E10110" i="9"/>
  <c r="D20638" i="9" l="1"/>
  <c r="D20636" i="9"/>
  <c r="D20635" i="9"/>
  <c r="E10114" i="9"/>
  <c r="E10116" i="9"/>
  <c r="D20642" i="9" l="1"/>
  <c r="D20640" i="9"/>
  <c r="D20639" i="9"/>
  <c r="E10118" i="9"/>
  <c r="E10120" i="9"/>
  <c r="D20644" i="9" l="1"/>
  <c r="D20643" i="9"/>
  <c r="D20646" i="9"/>
  <c r="E10122" i="9"/>
  <c r="E10124" i="9"/>
  <c r="D20650" i="9" l="1"/>
  <c r="D20648" i="9"/>
  <c r="D20647" i="9"/>
  <c r="E10128" i="9"/>
  <c r="E10126" i="9"/>
  <c r="D20654" i="9" l="1"/>
  <c r="D20652" i="9"/>
  <c r="D20651" i="9"/>
  <c r="E10130" i="9"/>
  <c r="E10132" i="9"/>
  <c r="D20656" i="9" l="1"/>
  <c r="D20655" i="9"/>
  <c r="D20658" i="9"/>
  <c r="E10136" i="9"/>
  <c r="E10134" i="9"/>
  <c r="D20662" i="9" l="1"/>
  <c r="D20660" i="9"/>
  <c r="D20659" i="9"/>
  <c r="E10138" i="9"/>
  <c r="E10140" i="9"/>
  <c r="D20664" i="9" l="1"/>
  <c r="D20663" i="9"/>
  <c r="D20666" i="9"/>
  <c r="E10144" i="9"/>
  <c r="E10142" i="9"/>
  <c r="D20668" i="9" l="1"/>
  <c r="D20667" i="9"/>
  <c r="D20670" i="9"/>
  <c r="E10146" i="9"/>
  <c r="E10148" i="9"/>
  <c r="D20674" i="9" l="1"/>
  <c r="D20672" i="9"/>
  <c r="D20671" i="9"/>
  <c r="E10152" i="9"/>
  <c r="E10150" i="9"/>
  <c r="D20678" i="9" l="1"/>
  <c r="D20676" i="9"/>
  <c r="D20675" i="9"/>
  <c r="E10154" i="9"/>
  <c r="E10156" i="9"/>
  <c r="D20680" i="9" l="1"/>
  <c r="D20679" i="9"/>
  <c r="D20682" i="9"/>
  <c r="E10158" i="9"/>
  <c r="E10160" i="9"/>
  <c r="D20686" i="9" l="1"/>
  <c r="D20684" i="9"/>
  <c r="D20683" i="9"/>
  <c r="E10164" i="9"/>
  <c r="E10162" i="9"/>
  <c r="D20690" i="9" l="1"/>
  <c r="D20688" i="9"/>
  <c r="D20687" i="9"/>
  <c r="E10168" i="9"/>
  <c r="E10166" i="9"/>
  <c r="D20692" i="9" l="1"/>
  <c r="D20694" i="9"/>
  <c r="D20691" i="9"/>
  <c r="E10172" i="9"/>
  <c r="E10170" i="9"/>
  <c r="D20698" i="9" l="1"/>
  <c r="D20696" i="9"/>
  <c r="D20695" i="9"/>
  <c r="E10176" i="9"/>
  <c r="E10174" i="9"/>
  <c r="D20700" i="9" l="1"/>
  <c r="D20699" i="9"/>
  <c r="D20702" i="9"/>
  <c r="E10178" i="9"/>
  <c r="E10180" i="9"/>
  <c r="D20704" i="9" l="1"/>
  <c r="D20703" i="9"/>
  <c r="D20706" i="9"/>
  <c r="E10182" i="9"/>
  <c r="E10184" i="9"/>
  <c r="D20710" i="9" l="1"/>
  <c r="D20708" i="9"/>
  <c r="D20707" i="9"/>
  <c r="E10186" i="9"/>
  <c r="E10188" i="9"/>
  <c r="D20714" i="9" l="1"/>
  <c r="D20712" i="9"/>
  <c r="D20711" i="9"/>
  <c r="E10192" i="9"/>
  <c r="E10190" i="9"/>
  <c r="D20716" i="9" l="1"/>
  <c r="D20715" i="9"/>
  <c r="D20718" i="9"/>
  <c r="E10194" i="9"/>
  <c r="E10196" i="9"/>
  <c r="D20722" i="9" l="1"/>
  <c r="D20719" i="9"/>
  <c r="D20720" i="9"/>
  <c r="E10200" i="9"/>
  <c r="E10198" i="9"/>
  <c r="D20726" i="9" l="1"/>
  <c r="D20724" i="9"/>
  <c r="D20723" i="9"/>
  <c r="E10202" i="9"/>
  <c r="E10204" i="9"/>
  <c r="D20728" i="9" l="1"/>
  <c r="D20727" i="9"/>
  <c r="D20730" i="9"/>
  <c r="E10208" i="9"/>
  <c r="E10206" i="9"/>
  <c r="D20734" i="9" l="1"/>
  <c r="D20732" i="9"/>
  <c r="D20731" i="9"/>
  <c r="E10210" i="9"/>
  <c r="E10212" i="9"/>
  <c r="D20736" i="9" l="1"/>
  <c r="D20735" i="9"/>
  <c r="D20738" i="9"/>
  <c r="E10216" i="9"/>
  <c r="E10214" i="9"/>
  <c r="D20740" i="9" l="1"/>
  <c r="D20739" i="9"/>
  <c r="D20742" i="9"/>
  <c r="E10218" i="9"/>
  <c r="E10220" i="9"/>
  <c r="D20746" i="9" l="1"/>
  <c r="D20744" i="9"/>
  <c r="D20743" i="9"/>
  <c r="E10224" i="9"/>
  <c r="E10222" i="9"/>
  <c r="D20750" i="9" l="1"/>
  <c r="D20748" i="9"/>
  <c r="D20747" i="9"/>
  <c r="E10226" i="9"/>
  <c r="E10228" i="9"/>
  <c r="D20752" i="9" l="1"/>
  <c r="D20751" i="9"/>
  <c r="D20754" i="9"/>
  <c r="E10230" i="9"/>
  <c r="E10232" i="9"/>
  <c r="D20758" i="9" l="1"/>
  <c r="D20755" i="9"/>
  <c r="D20756" i="9"/>
  <c r="E10234" i="9"/>
  <c r="E10236" i="9"/>
  <c r="D20762" i="9" l="1"/>
  <c r="D20760" i="9"/>
  <c r="D20759" i="9"/>
  <c r="E10240" i="9"/>
  <c r="E10238" i="9"/>
  <c r="D20764" i="9" l="1"/>
  <c r="D20763" i="9"/>
  <c r="D20766" i="9"/>
  <c r="E10242" i="9"/>
  <c r="E10244" i="9"/>
  <c r="D20770" i="9" l="1"/>
  <c r="D20768" i="9"/>
  <c r="D20767" i="9"/>
  <c r="E10248" i="9"/>
  <c r="E10246" i="9"/>
  <c r="D20772" i="9" l="1"/>
  <c r="D20771" i="9"/>
  <c r="D20774" i="9"/>
  <c r="E10250" i="9"/>
  <c r="E10252" i="9"/>
  <c r="D20776" i="9" l="1"/>
  <c r="D20775" i="9"/>
  <c r="D20778" i="9"/>
  <c r="E10256" i="9"/>
  <c r="E10254" i="9"/>
  <c r="D20782" i="9" l="1"/>
  <c r="D20780" i="9"/>
  <c r="D20779" i="9"/>
  <c r="E10260" i="9"/>
  <c r="E10258" i="9"/>
  <c r="D20786" i="9" l="1"/>
  <c r="D20784" i="9"/>
  <c r="D20783" i="9"/>
  <c r="E10262" i="9"/>
  <c r="E10264" i="9"/>
  <c r="D20788" i="9" l="1"/>
  <c r="D20787" i="9"/>
  <c r="D20790" i="9"/>
  <c r="E10268" i="9"/>
  <c r="E10266" i="9"/>
  <c r="D20794" i="9" l="1"/>
  <c r="D20792" i="9"/>
  <c r="D20791" i="9"/>
  <c r="E10272" i="9"/>
  <c r="E10270" i="9"/>
  <c r="D20798" i="9" l="1"/>
  <c r="D20796" i="9"/>
  <c r="D20795" i="9"/>
  <c r="E10274" i="9"/>
  <c r="E10276" i="9"/>
  <c r="D20800" i="9" l="1"/>
  <c r="D20799" i="9"/>
  <c r="D20802" i="9"/>
  <c r="E10278" i="9"/>
  <c r="E10280" i="9"/>
  <c r="D20806" i="9" l="1"/>
  <c r="D20804" i="9"/>
  <c r="D20803" i="9"/>
  <c r="E10282" i="9"/>
  <c r="E10284" i="9"/>
  <c r="D20808" i="9" l="1"/>
  <c r="D20807" i="9"/>
  <c r="D20810" i="9"/>
  <c r="E10288" i="9"/>
  <c r="E10286" i="9"/>
  <c r="D20812" i="9" l="1"/>
  <c r="D20811" i="9"/>
  <c r="D20814" i="9"/>
  <c r="E10290" i="9"/>
  <c r="E10292" i="9"/>
  <c r="D20818" i="9" l="1"/>
  <c r="D20816" i="9"/>
  <c r="D20815" i="9"/>
  <c r="E10296" i="9"/>
  <c r="E10294" i="9"/>
  <c r="D20822" i="9" l="1"/>
  <c r="D20820" i="9"/>
  <c r="D20819" i="9"/>
  <c r="E10298" i="9"/>
  <c r="E10300" i="9"/>
  <c r="D20824" i="9" l="1"/>
  <c r="D20823" i="9"/>
  <c r="D20826" i="9"/>
  <c r="E10304" i="9"/>
  <c r="E10302" i="9"/>
  <c r="D20830" i="9" l="1"/>
  <c r="D20827" i="9"/>
  <c r="D20828" i="9"/>
  <c r="E10306" i="9"/>
  <c r="E10308" i="9"/>
  <c r="D20834" i="9" l="1"/>
  <c r="D20832" i="9"/>
  <c r="D20831" i="9"/>
  <c r="E10312" i="9"/>
  <c r="E10310" i="9"/>
  <c r="D20836" i="9" l="1"/>
  <c r="D20835" i="9"/>
  <c r="D20838" i="9"/>
  <c r="E10314" i="9"/>
  <c r="E10316" i="9"/>
  <c r="D20842" i="9" l="1"/>
  <c r="D20840" i="9"/>
  <c r="D20839" i="9"/>
  <c r="E10320" i="9"/>
  <c r="E10318" i="9"/>
  <c r="D20844" i="9" l="1"/>
  <c r="D20843" i="9"/>
  <c r="D20846" i="9"/>
  <c r="E10322" i="9"/>
  <c r="E10324" i="9"/>
  <c r="D20848" i="9" l="1"/>
  <c r="D20847" i="9"/>
  <c r="D20850" i="9"/>
  <c r="E10326" i="9"/>
  <c r="E10328" i="9"/>
  <c r="D20854" i="9" l="1"/>
  <c r="D20852" i="9"/>
  <c r="D20851" i="9"/>
  <c r="E10330" i="9"/>
  <c r="E10332" i="9"/>
  <c r="D20858" i="9" l="1"/>
  <c r="D20856" i="9"/>
  <c r="D20855" i="9"/>
  <c r="E10334" i="9"/>
  <c r="E10336" i="9"/>
  <c r="D20860" i="9" l="1"/>
  <c r="D20859" i="9"/>
  <c r="D20862" i="9"/>
  <c r="E10338" i="9"/>
  <c r="E10340" i="9"/>
  <c r="D20866" i="9" l="1"/>
  <c r="D20863" i="9"/>
  <c r="D20864" i="9"/>
  <c r="E10344" i="9"/>
  <c r="E10342" i="9"/>
  <c r="D20870" i="9" l="1"/>
  <c r="D20868" i="9"/>
  <c r="D20867" i="9"/>
  <c r="E10346" i="9"/>
  <c r="E10348" i="9"/>
  <c r="D20872" i="9" l="1"/>
  <c r="D20871" i="9"/>
  <c r="D20874" i="9"/>
  <c r="E10352" i="9"/>
  <c r="E10350" i="9"/>
  <c r="D20878" i="9" l="1"/>
  <c r="D20876" i="9"/>
  <c r="D20875" i="9"/>
  <c r="E10354" i="9"/>
  <c r="E10356" i="9"/>
  <c r="D20880" i="9" l="1"/>
  <c r="D20879" i="9"/>
  <c r="D20882" i="9"/>
  <c r="E10360" i="9"/>
  <c r="E10358" i="9"/>
  <c r="D20884" i="9" l="1"/>
  <c r="D20883" i="9"/>
  <c r="D20886" i="9"/>
  <c r="E10362" i="9"/>
  <c r="E10364" i="9"/>
  <c r="D20890" i="9" l="1"/>
  <c r="D20888" i="9"/>
  <c r="D20887" i="9"/>
  <c r="E10368" i="9"/>
  <c r="E10366" i="9"/>
  <c r="D20894" i="9" l="1"/>
  <c r="D20892" i="9"/>
  <c r="D20891" i="9"/>
  <c r="E10370" i="9"/>
  <c r="E10372" i="9"/>
  <c r="D20896" i="9" l="1"/>
  <c r="D20895" i="9"/>
  <c r="D20898" i="9"/>
  <c r="E10376" i="9"/>
  <c r="E10374" i="9"/>
  <c r="D20902" i="9" l="1"/>
  <c r="D20900" i="9"/>
  <c r="D20899" i="9"/>
  <c r="E10378" i="9"/>
  <c r="E10380" i="9"/>
  <c r="D20906" i="9" l="1"/>
  <c r="D20904" i="9"/>
  <c r="D20903" i="9"/>
  <c r="E10384" i="9"/>
  <c r="E10382" i="9"/>
  <c r="D20908" i="9" l="1"/>
  <c r="D20907" i="9"/>
  <c r="D20910" i="9"/>
  <c r="E10386" i="9"/>
  <c r="E10388" i="9"/>
  <c r="D20914" i="9" l="1"/>
  <c r="D20912" i="9"/>
  <c r="D20911" i="9"/>
  <c r="E10392" i="9"/>
  <c r="E10390" i="9"/>
  <c r="D20916" i="9" l="1"/>
  <c r="D20915" i="9"/>
  <c r="D20918" i="9"/>
  <c r="E10394" i="9"/>
  <c r="E10396" i="9"/>
  <c r="D20920" i="9" l="1"/>
  <c r="D20919" i="9"/>
  <c r="D20922" i="9"/>
  <c r="E10400" i="9"/>
  <c r="E10398" i="9"/>
  <c r="D20926" i="9" l="1"/>
  <c r="D20924" i="9"/>
  <c r="D20923" i="9"/>
  <c r="E10402" i="9"/>
  <c r="E10406" i="9" s="1"/>
  <c r="E10410" i="9" s="1"/>
  <c r="E10414" i="9" s="1"/>
  <c r="E10418" i="9" s="1"/>
  <c r="E10422" i="9" s="1"/>
  <c r="E10426" i="9" s="1"/>
  <c r="E10430" i="9" s="1"/>
  <c r="E10434" i="9" s="1"/>
  <c r="E10438" i="9" s="1"/>
  <c r="E10442" i="9" s="1"/>
  <c r="E10446" i="9" s="1"/>
  <c r="E10450" i="9" s="1"/>
  <c r="E10454" i="9" s="1"/>
  <c r="E10458" i="9" s="1"/>
  <c r="E10462" i="9" s="1"/>
  <c r="E10466" i="9" s="1"/>
  <c r="E10470" i="9" s="1"/>
  <c r="E10474" i="9" s="1"/>
  <c r="E10478" i="9" s="1"/>
  <c r="E10482" i="9" s="1"/>
  <c r="E10486" i="9" s="1"/>
  <c r="E10490" i="9" s="1"/>
  <c r="E10494" i="9" s="1"/>
  <c r="E10498" i="9" s="1"/>
  <c r="E10502" i="9" s="1"/>
  <c r="E10506" i="9" s="1"/>
  <c r="E10510" i="9" s="1"/>
  <c r="E10514" i="9" s="1"/>
  <c r="E10518" i="9" s="1"/>
  <c r="E10522" i="9" s="1"/>
  <c r="E10526" i="9" s="1"/>
  <c r="E10530" i="9" s="1"/>
  <c r="E10534" i="9" s="1"/>
  <c r="E10538" i="9" s="1"/>
  <c r="E10542" i="9" s="1"/>
  <c r="E10546" i="9" s="1"/>
  <c r="E10550" i="9" s="1"/>
  <c r="E10554" i="9" s="1"/>
  <c r="E10558" i="9" s="1"/>
  <c r="E10562" i="9" s="1"/>
  <c r="E10566" i="9" s="1"/>
  <c r="E10570" i="9" s="1"/>
  <c r="E10574" i="9" s="1"/>
  <c r="E10578" i="9" s="1"/>
  <c r="E10582" i="9" s="1"/>
  <c r="E10586" i="9" s="1"/>
  <c r="E10590" i="9" s="1"/>
  <c r="E10594" i="9" s="1"/>
  <c r="E10598" i="9" s="1"/>
  <c r="E10602" i="9" s="1"/>
  <c r="E10606" i="9" s="1"/>
  <c r="E10610" i="9" s="1"/>
  <c r="E10614" i="9" s="1"/>
  <c r="E10618" i="9" s="1"/>
  <c r="E10622" i="9" s="1"/>
  <c r="E10626" i="9" s="1"/>
  <c r="E10630" i="9" s="1"/>
  <c r="E10634" i="9" s="1"/>
  <c r="E10638" i="9" s="1"/>
  <c r="E10642" i="9" s="1"/>
  <c r="E10646" i="9" s="1"/>
  <c r="E10650" i="9" s="1"/>
  <c r="E10654" i="9" s="1"/>
  <c r="E10658" i="9" s="1"/>
  <c r="E10662" i="9" s="1"/>
  <c r="E10666" i="9" s="1"/>
  <c r="E10670" i="9" s="1"/>
  <c r="E10674" i="9" s="1"/>
  <c r="E10678" i="9" s="1"/>
  <c r="E10682" i="9" s="1"/>
  <c r="E10686" i="9" s="1"/>
  <c r="E10690" i="9" s="1"/>
  <c r="E10694" i="9" s="1"/>
  <c r="E10698" i="9" s="1"/>
  <c r="E10702" i="9" s="1"/>
  <c r="E10706" i="9" s="1"/>
  <c r="E10710" i="9" s="1"/>
  <c r="E10714" i="9" s="1"/>
  <c r="E10718" i="9" s="1"/>
  <c r="E10722" i="9" s="1"/>
  <c r="E10726" i="9" s="1"/>
  <c r="E10730" i="9" s="1"/>
  <c r="E10734" i="9" s="1"/>
  <c r="E10738" i="9" s="1"/>
  <c r="E10742" i="9" s="1"/>
  <c r="E10746" i="9" s="1"/>
  <c r="E10750" i="9" s="1"/>
  <c r="E10754" i="9" s="1"/>
  <c r="E10758" i="9" s="1"/>
  <c r="E10762" i="9" s="1"/>
  <c r="E10766" i="9" s="1"/>
  <c r="E10770" i="9" s="1"/>
  <c r="E10774" i="9" s="1"/>
  <c r="E10778" i="9" s="1"/>
  <c r="E10782" i="9" s="1"/>
  <c r="E10786" i="9" s="1"/>
  <c r="E10790" i="9" s="1"/>
  <c r="E10794" i="9" s="1"/>
  <c r="E10798" i="9" s="1"/>
  <c r="E10802" i="9" s="1"/>
  <c r="E10806" i="9" s="1"/>
  <c r="E10810" i="9" s="1"/>
  <c r="E10814" i="9" s="1"/>
  <c r="E10818" i="9" s="1"/>
  <c r="E10822" i="9" s="1"/>
  <c r="E10826" i="9" s="1"/>
  <c r="E10830" i="9" s="1"/>
  <c r="E10834" i="9" s="1"/>
  <c r="E10838" i="9" s="1"/>
  <c r="E10842" i="9" s="1"/>
  <c r="E10846" i="9" s="1"/>
  <c r="E10850" i="9" s="1"/>
  <c r="E10854" i="9" s="1"/>
  <c r="E10858" i="9" s="1"/>
  <c r="E10862" i="9" s="1"/>
  <c r="E10866" i="9" s="1"/>
  <c r="E10870" i="9" s="1"/>
  <c r="E10874" i="9" s="1"/>
  <c r="E10878" i="9" s="1"/>
  <c r="E10882" i="9" s="1"/>
  <c r="E10886" i="9" s="1"/>
  <c r="E10890" i="9" s="1"/>
  <c r="E10894" i="9" s="1"/>
  <c r="E10898" i="9" s="1"/>
  <c r="E10902" i="9" s="1"/>
  <c r="E10906" i="9" s="1"/>
  <c r="E10910" i="9" s="1"/>
  <c r="E10914" i="9" s="1"/>
  <c r="E10918" i="9" s="1"/>
  <c r="E10922" i="9" s="1"/>
  <c r="E10926" i="9" s="1"/>
  <c r="E10930" i="9" s="1"/>
  <c r="E10934" i="9" s="1"/>
  <c r="E10938" i="9" s="1"/>
  <c r="E10942" i="9" s="1"/>
  <c r="E10946" i="9" s="1"/>
  <c r="E10950" i="9" s="1"/>
  <c r="E10954" i="9" s="1"/>
  <c r="E10958" i="9" s="1"/>
  <c r="E10962" i="9" s="1"/>
  <c r="E10966" i="9" s="1"/>
  <c r="E10970" i="9" s="1"/>
  <c r="E10974" i="9" s="1"/>
  <c r="E10978" i="9" s="1"/>
  <c r="E10982" i="9" s="1"/>
  <c r="E10986" i="9" s="1"/>
  <c r="E10990" i="9" s="1"/>
  <c r="E10994" i="9" s="1"/>
  <c r="E10998" i="9" s="1"/>
  <c r="E11002" i="9" s="1"/>
  <c r="E11006" i="9" s="1"/>
  <c r="E11010" i="9" s="1"/>
  <c r="E11014" i="9" s="1"/>
  <c r="E11018" i="9" s="1"/>
  <c r="E11022" i="9" s="1"/>
  <c r="E11026" i="9" s="1"/>
  <c r="E11030" i="9" s="1"/>
  <c r="E11034" i="9" s="1"/>
  <c r="E11038" i="9" s="1"/>
  <c r="E11042" i="9" s="1"/>
  <c r="E11046" i="9" s="1"/>
  <c r="E11050" i="9" s="1"/>
  <c r="E11054" i="9" s="1"/>
  <c r="E11058" i="9" s="1"/>
  <c r="E11062" i="9" s="1"/>
  <c r="E11066" i="9" s="1"/>
  <c r="E11070" i="9" s="1"/>
  <c r="E11074" i="9" s="1"/>
  <c r="E11078" i="9" s="1"/>
  <c r="E11082" i="9" s="1"/>
  <c r="E11086" i="9" s="1"/>
  <c r="E11090" i="9" s="1"/>
  <c r="E11094" i="9" s="1"/>
  <c r="E11098" i="9" s="1"/>
  <c r="E11102" i="9" s="1"/>
  <c r="E11106" i="9" s="1"/>
  <c r="E11110" i="9" s="1"/>
  <c r="E11114" i="9" s="1"/>
  <c r="E11118" i="9" s="1"/>
  <c r="E11122" i="9" s="1"/>
  <c r="E11126" i="9" s="1"/>
  <c r="E11130" i="9" s="1"/>
  <c r="E11134" i="9" s="1"/>
  <c r="E11138" i="9" s="1"/>
  <c r="E11142" i="9" s="1"/>
  <c r="E11146" i="9" s="1"/>
  <c r="E11150" i="9" s="1"/>
  <c r="E11154" i="9" s="1"/>
  <c r="E11158" i="9" s="1"/>
  <c r="E11162" i="9" s="1"/>
  <c r="E11166" i="9" s="1"/>
  <c r="E11170" i="9" s="1"/>
  <c r="E11174" i="9" s="1"/>
  <c r="E11178" i="9" s="1"/>
  <c r="E11182" i="9" s="1"/>
  <c r="E11186" i="9" s="1"/>
  <c r="E11190" i="9" s="1"/>
  <c r="E11194" i="9" s="1"/>
  <c r="E11198" i="9" s="1"/>
  <c r="E11202" i="9" s="1"/>
  <c r="E11206" i="9" s="1"/>
  <c r="E11210" i="9" s="1"/>
  <c r="E11214" i="9" s="1"/>
  <c r="E11218" i="9" s="1"/>
  <c r="E11222" i="9" s="1"/>
  <c r="E11226" i="9" s="1"/>
  <c r="E11230" i="9" s="1"/>
  <c r="E11234" i="9" s="1"/>
  <c r="E11238" i="9" s="1"/>
  <c r="E11242" i="9" s="1"/>
  <c r="E11246" i="9" s="1"/>
  <c r="E11250" i="9" s="1"/>
  <c r="E11254" i="9" s="1"/>
  <c r="E11258" i="9" s="1"/>
  <c r="E11262" i="9" s="1"/>
  <c r="E11266" i="9" s="1"/>
  <c r="E11270" i="9" s="1"/>
  <c r="E11274" i="9" s="1"/>
  <c r="E11278" i="9" s="1"/>
  <c r="E11282" i="9" s="1"/>
  <c r="E11286" i="9" s="1"/>
  <c r="E11290" i="9" s="1"/>
  <c r="E11294" i="9" s="1"/>
  <c r="E11298" i="9" s="1"/>
  <c r="E11302" i="9" s="1"/>
  <c r="E11306" i="9" s="1"/>
  <c r="E11310" i="9" s="1"/>
  <c r="E11314" i="9" s="1"/>
  <c r="E11318" i="9" s="1"/>
  <c r="E11322" i="9" s="1"/>
  <c r="E11326" i="9" s="1"/>
  <c r="E11330" i="9" s="1"/>
  <c r="E11334" i="9" s="1"/>
  <c r="E11338" i="9" s="1"/>
  <c r="E11342" i="9" s="1"/>
  <c r="E11346" i="9" s="1"/>
  <c r="E11350" i="9" s="1"/>
  <c r="E11354" i="9" s="1"/>
  <c r="E11358" i="9" s="1"/>
  <c r="E11362" i="9" s="1"/>
  <c r="E11366" i="9" s="1"/>
  <c r="E11370" i="9" s="1"/>
  <c r="E11374" i="9" s="1"/>
  <c r="E11378" i="9" s="1"/>
  <c r="E11382" i="9" s="1"/>
  <c r="E11386" i="9" s="1"/>
  <c r="E11390" i="9" s="1"/>
  <c r="E11394" i="9" s="1"/>
  <c r="E11398" i="9" s="1"/>
  <c r="E11402" i="9" s="1"/>
  <c r="E11406" i="9" s="1"/>
  <c r="E11410" i="9" s="1"/>
  <c r="E11414" i="9" s="1"/>
  <c r="E11418" i="9" s="1"/>
  <c r="E11422" i="9" s="1"/>
  <c r="E11426" i="9" s="1"/>
  <c r="E11430" i="9" s="1"/>
  <c r="E11434" i="9" s="1"/>
  <c r="E11438" i="9" s="1"/>
  <c r="E11442" i="9" s="1"/>
  <c r="E11446" i="9" s="1"/>
  <c r="E11450" i="9" s="1"/>
  <c r="E11454" i="9" s="1"/>
  <c r="E11458" i="9" s="1"/>
  <c r="E11462" i="9" s="1"/>
  <c r="E11466" i="9" s="1"/>
  <c r="E11470" i="9" s="1"/>
  <c r="E11474" i="9" s="1"/>
  <c r="E11478" i="9" s="1"/>
  <c r="E11482" i="9" s="1"/>
  <c r="E11486" i="9" s="1"/>
  <c r="E11490" i="9" s="1"/>
  <c r="E11494" i="9" s="1"/>
  <c r="E11498" i="9" s="1"/>
  <c r="E11502" i="9" s="1"/>
  <c r="E11506" i="9" s="1"/>
  <c r="E11510" i="9" s="1"/>
  <c r="E11514" i="9" s="1"/>
  <c r="E11518" i="9" s="1"/>
  <c r="E11522" i="9" s="1"/>
  <c r="E11526" i="9" s="1"/>
  <c r="E11530" i="9" s="1"/>
  <c r="E11534" i="9" s="1"/>
  <c r="E11538" i="9" s="1"/>
  <c r="E11542" i="9" s="1"/>
  <c r="E11546" i="9" s="1"/>
  <c r="E11550" i="9" s="1"/>
  <c r="E11554" i="9" s="1"/>
  <c r="E11558" i="9" s="1"/>
  <c r="E11562" i="9" s="1"/>
  <c r="E11566" i="9" s="1"/>
  <c r="E11570" i="9" s="1"/>
  <c r="E11574" i="9" s="1"/>
  <c r="E11578" i="9" s="1"/>
  <c r="E11582" i="9" s="1"/>
  <c r="E11586" i="9" s="1"/>
  <c r="E11590" i="9" s="1"/>
  <c r="E11594" i="9" s="1"/>
  <c r="E11598" i="9" s="1"/>
  <c r="E11602" i="9" s="1"/>
  <c r="E11606" i="9" s="1"/>
  <c r="E11610" i="9" s="1"/>
  <c r="E11614" i="9" s="1"/>
  <c r="E11618" i="9" s="1"/>
  <c r="E11622" i="9" s="1"/>
  <c r="E11626" i="9" s="1"/>
  <c r="E11630" i="9" s="1"/>
  <c r="E11634" i="9" s="1"/>
  <c r="E11638" i="9" s="1"/>
  <c r="E11642" i="9" s="1"/>
  <c r="E11646" i="9" s="1"/>
  <c r="E11650" i="9" s="1"/>
  <c r="E11654" i="9" s="1"/>
  <c r="E11658" i="9" s="1"/>
  <c r="E11662" i="9" s="1"/>
  <c r="E11666" i="9" s="1"/>
  <c r="E11670" i="9" s="1"/>
  <c r="E11674" i="9" s="1"/>
  <c r="E11678" i="9" s="1"/>
  <c r="E11682" i="9" s="1"/>
  <c r="E11686" i="9" s="1"/>
  <c r="E11690" i="9" s="1"/>
  <c r="E11694" i="9" s="1"/>
  <c r="E11698" i="9" s="1"/>
  <c r="E11702" i="9" s="1"/>
  <c r="E11706" i="9" s="1"/>
  <c r="E11710" i="9" s="1"/>
  <c r="E11714" i="9" s="1"/>
  <c r="E11718" i="9" s="1"/>
  <c r="E11722" i="9" s="1"/>
  <c r="E11726" i="9" s="1"/>
  <c r="E11730" i="9" s="1"/>
  <c r="E11734" i="9" s="1"/>
  <c r="E11738" i="9" s="1"/>
  <c r="E11742" i="9" s="1"/>
  <c r="E11746" i="9" s="1"/>
  <c r="E11750" i="9" s="1"/>
  <c r="E11754" i="9" s="1"/>
  <c r="E11758" i="9" s="1"/>
  <c r="E11762" i="9" s="1"/>
  <c r="E11766" i="9" s="1"/>
  <c r="E11770" i="9" s="1"/>
  <c r="E11774" i="9" s="1"/>
  <c r="E11778" i="9" s="1"/>
  <c r="E11782" i="9" s="1"/>
  <c r="E11786" i="9" s="1"/>
  <c r="E11790" i="9" s="1"/>
  <c r="E11794" i="9" s="1"/>
  <c r="E11798" i="9" s="1"/>
  <c r="E11802" i="9" s="1"/>
  <c r="E11806" i="9" s="1"/>
  <c r="E11810" i="9" s="1"/>
  <c r="E11814" i="9" s="1"/>
  <c r="E11818" i="9" s="1"/>
  <c r="E11822" i="9" s="1"/>
  <c r="E11826" i="9" s="1"/>
  <c r="E11830" i="9" s="1"/>
  <c r="E11834" i="9" s="1"/>
  <c r="E11838" i="9" s="1"/>
  <c r="E11842" i="9" s="1"/>
  <c r="E11846" i="9" s="1"/>
  <c r="E11850" i="9" s="1"/>
  <c r="E11854" i="9" s="1"/>
  <c r="E11858" i="9" s="1"/>
  <c r="E11862" i="9" s="1"/>
  <c r="E11866" i="9" s="1"/>
  <c r="E11870" i="9" s="1"/>
  <c r="E11874" i="9" s="1"/>
  <c r="E11878" i="9" s="1"/>
  <c r="E11882" i="9" s="1"/>
  <c r="E11886" i="9" s="1"/>
  <c r="E11890" i="9" s="1"/>
  <c r="E11894" i="9" s="1"/>
  <c r="E11898" i="9" s="1"/>
  <c r="E11902" i="9" s="1"/>
  <c r="E11906" i="9" s="1"/>
  <c r="E11910" i="9" s="1"/>
  <c r="E11914" i="9" s="1"/>
  <c r="E11918" i="9" s="1"/>
  <c r="E11922" i="9" s="1"/>
  <c r="E11926" i="9" s="1"/>
  <c r="E11930" i="9" s="1"/>
  <c r="E11934" i="9" s="1"/>
  <c r="E11938" i="9" s="1"/>
  <c r="E11942" i="9" s="1"/>
  <c r="E11946" i="9" s="1"/>
  <c r="E11950" i="9" s="1"/>
  <c r="E11954" i="9" s="1"/>
  <c r="E11958" i="9" s="1"/>
  <c r="E11962" i="9" s="1"/>
  <c r="E11966" i="9" s="1"/>
  <c r="E11970" i="9" s="1"/>
  <c r="E11974" i="9" s="1"/>
  <c r="E11978" i="9" s="1"/>
  <c r="E11982" i="9" s="1"/>
  <c r="E11986" i="9" s="1"/>
  <c r="E11990" i="9" s="1"/>
  <c r="E11994" i="9" s="1"/>
  <c r="E11998" i="9" s="1"/>
  <c r="E12002" i="9" s="1"/>
  <c r="E12006" i="9" s="1"/>
  <c r="E12010" i="9" s="1"/>
  <c r="E12014" i="9" s="1"/>
  <c r="E12018" i="9" s="1"/>
  <c r="E12022" i="9" s="1"/>
  <c r="E12026" i="9" s="1"/>
  <c r="E12030" i="9" s="1"/>
  <c r="E12034" i="9" s="1"/>
  <c r="E12038" i="9" s="1"/>
  <c r="E12042" i="9" s="1"/>
  <c r="E12046" i="9" s="1"/>
  <c r="E12050" i="9" s="1"/>
  <c r="E12054" i="9" s="1"/>
  <c r="E12058" i="9" s="1"/>
  <c r="E12062" i="9" s="1"/>
  <c r="E12066" i="9" s="1"/>
  <c r="E12070" i="9" s="1"/>
  <c r="E12074" i="9" s="1"/>
  <c r="E12078" i="9" s="1"/>
  <c r="E12082" i="9" s="1"/>
  <c r="E12086" i="9" s="1"/>
  <c r="E12090" i="9" s="1"/>
  <c r="E12094" i="9" s="1"/>
  <c r="E12098" i="9" s="1"/>
  <c r="E12102" i="9" s="1"/>
  <c r="E12106" i="9" s="1"/>
  <c r="E12110" i="9" s="1"/>
  <c r="E12114" i="9" s="1"/>
  <c r="E12118" i="9" s="1"/>
  <c r="E12122" i="9" s="1"/>
  <c r="E12126" i="9" s="1"/>
  <c r="E12130" i="9" s="1"/>
  <c r="E12134" i="9" s="1"/>
  <c r="E12138" i="9" s="1"/>
  <c r="E12142" i="9" s="1"/>
  <c r="E12146" i="9" s="1"/>
  <c r="E12150" i="9" s="1"/>
  <c r="E12154" i="9" s="1"/>
  <c r="E12158" i="9" s="1"/>
  <c r="E12162" i="9" s="1"/>
  <c r="E12166" i="9" s="1"/>
  <c r="E12170" i="9" s="1"/>
  <c r="E12174" i="9" s="1"/>
  <c r="E12178" i="9" s="1"/>
  <c r="E12182" i="9" s="1"/>
  <c r="E12186" i="9" s="1"/>
  <c r="E12190" i="9" s="1"/>
  <c r="E12194" i="9" s="1"/>
  <c r="E12198" i="9" s="1"/>
  <c r="E12202" i="9" s="1"/>
  <c r="E12206" i="9" s="1"/>
  <c r="E12210" i="9" s="1"/>
  <c r="E12214" i="9" s="1"/>
  <c r="E12218" i="9" s="1"/>
  <c r="E12222" i="9" s="1"/>
  <c r="E12226" i="9" s="1"/>
  <c r="E12230" i="9" s="1"/>
  <c r="E12234" i="9" s="1"/>
  <c r="E12238" i="9" s="1"/>
  <c r="E12242" i="9" s="1"/>
  <c r="E12246" i="9" s="1"/>
  <c r="E12250" i="9" s="1"/>
  <c r="E12254" i="9" s="1"/>
  <c r="E12258" i="9" s="1"/>
  <c r="E12262" i="9" s="1"/>
  <c r="E12266" i="9" s="1"/>
  <c r="E12270" i="9" s="1"/>
  <c r="E12274" i="9" s="1"/>
  <c r="E12278" i="9" s="1"/>
  <c r="E12282" i="9" s="1"/>
  <c r="E12286" i="9" s="1"/>
  <c r="E12290" i="9" s="1"/>
  <c r="E12294" i="9" s="1"/>
  <c r="E12298" i="9" s="1"/>
  <c r="E12302" i="9" s="1"/>
  <c r="E12306" i="9" s="1"/>
  <c r="E12310" i="9" s="1"/>
  <c r="E12314" i="9" s="1"/>
  <c r="E12318" i="9" s="1"/>
  <c r="E12322" i="9" s="1"/>
  <c r="E12326" i="9" s="1"/>
  <c r="E12330" i="9" s="1"/>
  <c r="E12334" i="9" s="1"/>
  <c r="E12338" i="9" s="1"/>
  <c r="E12342" i="9" s="1"/>
  <c r="E12346" i="9" s="1"/>
  <c r="E12350" i="9" s="1"/>
  <c r="E12354" i="9" s="1"/>
  <c r="E12358" i="9" s="1"/>
  <c r="E12362" i="9" s="1"/>
  <c r="E12366" i="9" s="1"/>
  <c r="E12370" i="9" s="1"/>
  <c r="E12374" i="9" s="1"/>
  <c r="E12378" i="9" s="1"/>
  <c r="E12382" i="9" s="1"/>
  <c r="E12386" i="9" s="1"/>
  <c r="E12390" i="9" s="1"/>
  <c r="E12394" i="9" s="1"/>
  <c r="E12398" i="9" s="1"/>
  <c r="E12402" i="9" s="1"/>
  <c r="E12406" i="9" s="1"/>
  <c r="E12410" i="9" s="1"/>
  <c r="E12414" i="9" s="1"/>
  <c r="E12418" i="9" s="1"/>
  <c r="E12422" i="9" s="1"/>
  <c r="E12426" i="9" s="1"/>
  <c r="E12430" i="9" s="1"/>
  <c r="E12434" i="9" s="1"/>
  <c r="E12438" i="9" s="1"/>
  <c r="E12442" i="9" s="1"/>
  <c r="E12446" i="9" s="1"/>
  <c r="E12450" i="9" s="1"/>
  <c r="E12454" i="9" s="1"/>
  <c r="E12458" i="9" s="1"/>
  <c r="E12462" i="9" s="1"/>
  <c r="E12466" i="9" s="1"/>
  <c r="E12470" i="9" s="1"/>
  <c r="E12474" i="9" s="1"/>
  <c r="E12478" i="9" s="1"/>
  <c r="E12482" i="9" s="1"/>
  <c r="E12486" i="9" s="1"/>
  <c r="E12490" i="9" s="1"/>
  <c r="E12494" i="9" s="1"/>
  <c r="E12498" i="9" s="1"/>
  <c r="E12502" i="9" s="1"/>
  <c r="E12506" i="9" s="1"/>
  <c r="E12510" i="9" s="1"/>
  <c r="E12514" i="9" s="1"/>
  <c r="E12518" i="9" s="1"/>
  <c r="E12522" i="9" s="1"/>
  <c r="E12526" i="9" s="1"/>
  <c r="E12530" i="9" s="1"/>
  <c r="E12534" i="9" s="1"/>
  <c r="E12538" i="9" s="1"/>
  <c r="E12542" i="9" s="1"/>
  <c r="E12546" i="9" s="1"/>
  <c r="E12550" i="9" s="1"/>
  <c r="E12554" i="9" s="1"/>
  <c r="E12558" i="9" s="1"/>
  <c r="E12562" i="9" s="1"/>
  <c r="E12566" i="9" s="1"/>
  <c r="E12570" i="9" s="1"/>
  <c r="E12574" i="9" s="1"/>
  <c r="E12578" i="9" s="1"/>
  <c r="E12582" i="9" s="1"/>
  <c r="E12586" i="9" s="1"/>
  <c r="E12590" i="9" s="1"/>
  <c r="E12594" i="9" s="1"/>
  <c r="E12598" i="9" s="1"/>
  <c r="E12602" i="9" s="1"/>
  <c r="E12606" i="9" s="1"/>
  <c r="E12610" i="9" s="1"/>
  <c r="E12614" i="9" s="1"/>
  <c r="E12618" i="9" s="1"/>
  <c r="E12622" i="9" s="1"/>
  <c r="E12626" i="9" s="1"/>
  <c r="E12630" i="9" s="1"/>
  <c r="E12634" i="9" s="1"/>
  <c r="E12638" i="9" s="1"/>
  <c r="E12642" i="9" s="1"/>
  <c r="E12646" i="9" s="1"/>
  <c r="E12650" i="9" s="1"/>
  <c r="E12654" i="9" s="1"/>
  <c r="E12658" i="9" s="1"/>
  <c r="E12662" i="9" s="1"/>
  <c r="E12666" i="9" s="1"/>
  <c r="E12670" i="9" s="1"/>
  <c r="E12674" i="9" s="1"/>
  <c r="E12678" i="9" s="1"/>
  <c r="E12682" i="9" s="1"/>
  <c r="E12686" i="9" s="1"/>
  <c r="E12690" i="9" s="1"/>
  <c r="E12694" i="9" s="1"/>
  <c r="E12698" i="9" s="1"/>
  <c r="E12702" i="9" s="1"/>
  <c r="E12706" i="9" s="1"/>
  <c r="E12710" i="9" s="1"/>
  <c r="E12714" i="9" s="1"/>
  <c r="E12718" i="9" s="1"/>
  <c r="E12722" i="9" s="1"/>
  <c r="E12726" i="9" s="1"/>
  <c r="E12730" i="9" s="1"/>
  <c r="E12734" i="9" s="1"/>
  <c r="E12738" i="9" s="1"/>
  <c r="E12742" i="9" s="1"/>
  <c r="E12746" i="9" s="1"/>
  <c r="E12750" i="9" s="1"/>
  <c r="E12754" i="9" s="1"/>
  <c r="E12758" i="9" s="1"/>
  <c r="E12762" i="9" s="1"/>
  <c r="E12766" i="9" s="1"/>
  <c r="E12770" i="9" s="1"/>
  <c r="E12774" i="9" s="1"/>
  <c r="E12778" i="9" s="1"/>
  <c r="E12782" i="9" s="1"/>
  <c r="E12786" i="9" s="1"/>
  <c r="E12790" i="9" s="1"/>
  <c r="E12794" i="9" s="1"/>
  <c r="E12798" i="9" s="1"/>
  <c r="E12802" i="9" s="1"/>
  <c r="E12806" i="9" s="1"/>
  <c r="E12810" i="9" s="1"/>
  <c r="E12814" i="9" s="1"/>
  <c r="E12818" i="9" s="1"/>
  <c r="E12822" i="9" s="1"/>
  <c r="E12826" i="9" s="1"/>
  <c r="E12830" i="9" s="1"/>
  <c r="E12834" i="9" s="1"/>
  <c r="E12838" i="9" s="1"/>
  <c r="E12842" i="9" s="1"/>
  <c r="E12846" i="9" s="1"/>
  <c r="E12850" i="9" s="1"/>
  <c r="E12854" i="9" s="1"/>
  <c r="E12858" i="9" s="1"/>
  <c r="E12862" i="9" s="1"/>
  <c r="E12866" i="9" s="1"/>
  <c r="E12870" i="9" s="1"/>
  <c r="E12874" i="9" s="1"/>
  <c r="E12878" i="9" s="1"/>
  <c r="E12882" i="9" s="1"/>
  <c r="E12886" i="9" s="1"/>
  <c r="E12890" i="9" s="1"/>
  <c r="E12894" i="9" s="1"/>
  <c r="E12898" i="9" s="1"/>
  <c r="E12902" i="9" s="1"/>
  <c r="E12906" i="9" s="1"/>
  <c r="E12910" i="9" s="1"/>
  <c r="E12914" i="9" s="1"/>
  <c r="E12918" i="9" s="1"/>
  <c r="E12922" i="9" s="1"/>
  <c r="E12926" i="9" s="1"/>
  <c r="E12930" i="9" s="1"/>
  <c r="E12934" i="9" s="1"/>
  <c r="E12938" i="9" s="1"/>
  <c r="E12942" i="9" s="1"/>
  <c r="E12946" i="9" s="1"/>
  <c r="E12950" i="9" s="1"/>
  <c r="E12954" i="9" s="1"/>
  <c r="E12958" i="9" s="1"/>
  <c r="E12962" i="9" s="1"/>
  <c r="E12966" i="9" s="1"/>
  <c r="E12970" i="9" s="1"/>
  <c r="E12974" i="9" s="1"/>
  <c r="E12978" i="9" s="1"/>
  <c r="E12982" i="9" s="1"/>
  <c r="E12986" i="9" s="1"/>
  <c r="E12990" i="9" s="1"/>
  <c r="E12994" i="9" s="1"/>
  <c r="E12998" i="9" s="1"/>
  <c r="E13002" i="9" s="1"/>
  <c r="E13006" i="9" s="1"/>
  <c r="E13010" i="9" s="1"/>
  <c r="E13014" i="9" s="1"/>
  <c r="E13018" i="9" s="1"/>
  <c r="E13022" i="9" s="1"/>
  <c r="E13026" i="9" s="1"/>
  <c r="E13030" i="9" s="1"/>
  <c r="E13034" i="9" s="1"/>
  <c r="E13038" i="9" s="1"/>
  <c r="E13042" i="9" s="1"/>
  <c r="E13046" i="9" s="1"/>
  <c r="E13050" i="9" s="1"/>
  <c r="E13054" i="9" s="1"/>
  <c r="E13058" i="9" s="1"/>
  <c r="E13062" i="9" s="1"/>
  <c r="E13066" i="9" s="1"/>
  <c r="E13070" i="9" s="1"/>
  <c r="E13074" i="9" s="1"/>
  <c r="E13078" i="9" s="1"/>
  <c r="E13082" i="9" s="1"/>
  <c r="E13086" i="9" s="1"/>
  <c r="E13090" i="9" s="1"/>
  <c r="E13094" i="9" s="1"/>
  <c r="E13098" i="9" s="1"/>
  <c r="E13102" i="9" s="1"/>
  <c r="E13106" i="9" s="1"/>
  <c r="E13110" i="9" s="1"/>
  <c r="E13114" i="9" s="1"/>
  <c r="E13118" i="9" s="1"/>
  <c r="E13122" i="9" s="1"/>
  <c r="E13126" i="9" s="1"/>
  <c r="E13130" i="9" s="1"/>
  <c r="E13134" i="9" s="1"/>
  <c r="E13138" i="9" s="1"/>
  <c r="E13142" i="9" s="1"/>
  <c r="E13146" i="9" s="1"/>
  <c r="E13150" i="9" s="1"/>
  <c r="E13154" i="9" s="1"/>
  <c r="E13158" i="9" s="1"/>
  <c r="E13162" i="9" s="1"/>
  <c r="E13166" i="9" s="1"/>
  <c r="E13170" i="9" s="1"/>
  <c r="E13174" i="9" s="1"/>
  <c r="E13178" i="9" s="1"/>
  <c r="E13182" i="9" s="1"/>
  <c r="E13186" i="9" s="1"/>
  <c r="E13190" i="9" s="1"/>
  <c r="E13194" i="9" s="1"/>
  <c r="E13198" i="9" s="1"/>
  <c r="E13202" i="9" s="1"/>
  <c r="E13206" i="9" s="1"/>
  <c r="E13210" i="9" s="1"/>
  <c r="E13214" i="9" s="1"/>
  <c r="E13218" i="9" s="1"/>
  <c r="E13222" i="9" s="1"/>
  <c r="E13226" i="9" s="1"/>
  <c r="E13230" i="9" s="1"/>
  <c r="E13234" i="9" s="1"/>
  <c r="E13238" i="9" s="1"/>
  <c r="E13242" i="9" s="1"/>
  <c r="E13246" i="9" s="1"/>
  <c r="E13250" i="9" s="1"/>
  <c r="E13254" i="9" s="1"/>
  <c r="E13258" i="9" s="1"/>
  <c r="E13262" i="9" s="1"/>
  <c r="E13266" i="9" s="1"/>
  <c r="E13270" i="9" s="1"/>
  <c r="E13274" i="9" s="1"/>
  <c r="E13278" i="9" s="1"/>
  <c r="E13282" i="9" s="1"/>
  <c r="E13286" i="9" s="1"/>
  <c r="E13290" i="9" s="1"/>
  <c r="E13294" i="9" s="1"/>
  <c r="E13298" i="9" s="1"/>
  <c r="E13302" i="9" s="1"/>
  <c r="E13306" i="9" s="1"/>
  <c r="E13310" i="9" s="1"/>
  <c r="E13314" i="9" s="1"/>
  <c r="E13318" i="9" s="1"/>
  <c r="E13322" i="9" s="1"/>
  <c r="E13326" i="9" s="1"/>
  <c r="E13330" i="9" s="1"/>
  <c r="E13334" i="9" s="1"/>
  <c r="E13338" i="9" s="1"/>
  <c r="E13342" i="9" s="1"/>
  <c r="E13346" i="9" s="1"/>
  <c r="E13350" i="9" s="1"/>
  <c r="E13354" i="9" s="1"/>
  <c r="E13358" i="9" s="1"/>
  <c r="E13362" i="9" s="1"/>
  <c r="E13366" i="9" s="1"/>
  <c r="E13370" i="9" s="1"/>
  <c r="E13374" i="9" s="1"/>
  <c r="E13378" i="9" s="1"/>
  <c r="E13382" i="9" s="1"/>
  <c r="E13386" i="9" s="1"/>
  <c r="E13390" i="9" s="1"/>
  <c r="E13394" i="9" s="1"/>
  <c r="E13398" i="9" s="1"/>
  <c r="E13402" i="9" s="1"/>
  <c r="E13406" i="9" s="1"/>
  <c r="E13410" i="9" s="1"/>
  <c r="E13414" i="9" s="1"/>
  <c r="E13418" i="9" s="1"/>
  <c r="E13422" i="9" s="1"/>
  <c r="E13426" i="9" s="1"/>
  <c r="E13430" i="9" s="1"/>
  <c r="E13434" i="9" s="1"/>
  <c r="E13438" i="9" s="1"/>
  <c r="E13442" i="9" s="1"/>
  <c r="E13446" i="9" s="1"/>
  <c r="E13450" i="9" s="1"/>
  <c r="E13454" i="9" s="1"/>
  <c r="E13458" i="9" s="1"/>
  <c r="E13462" i="9" s="1"/>
  <c r="E13466" i="9" s="1"/>
  <c r="E13470" i="9" s="1"/>
  <c r="E13474" i="9" s="1"/>
  <c r="E13478" i="9" s="1"/>
  <c r="E13482" i="9" s="1"/>
  <c r="E13486" i="9" s="1"/>
  <c r="E13490" i="9" s="1"/>
  <c r="E13494" i="9" s="1"/>
  <c r="E13498" i="9" s="1"/>
  <c r="E13502" i="9" s="1"/>
  <c r="E13506" i="9" s="1"/>
  <c r="E13510" i="9" s="1"/>
  <c r="E13514" i="9" s="1"/>
  <c r="E13518" i="9" s="1"/>
  <c r="E13522" i="9" s="1"/>
  <c r="E13526" i="9" s="1"/>
  <c r="E13530" i="9" s="1"/>
  <c r="E13534" i="9" s="1"/>
  <c r="E13538" i="9" s="1"/>
  <c r="E13542" i="9" s="1"/>
  <c r="E13546" i="9" s="1"/>
  <c r="E13550" i="9" s="1"/>
  <c r="E13554" i="9" s="1"/>
  <c r="E13558" i="9" s="1"/>
  <c r="E13562" i="9" s="1"/>
  <c r="E13566" i="9" s="1"/>
  <c r="E13570" i="9" s="1"/>
  <c r="E13574" i="9" s="1"/>
  <c r="E13578" i="9" s="1"/>
  <c r="E13582" i="9" s="1"/>
  <c r="E13586" i="9" s="1"/>
  <c r="E13590" i="9" s="1"/>
  <c r="E13594" i="9" s="1"/>
  <c r="E13598" i="9" s="1"/>
  <c r="E13602" i="9" s="1"/>
  <c r="E13606" i="9" s="1"/>
  <c r="E13610" i="9" s="1"/>
  <c r="E13614" i="9" s="1"/>
  <c r="E13618" i="9" s="1"/>
  <c r="E13622" i="9" s="1"/>
  <c r="E13626" i="9" s="1"/>
  <c r="E13630" i="9" s="1"/>
  <c r="E13634" i="9" s="1"/>
  <c r="E13638" i="9" s="1"/>
  <c r="E13642" i="9" s="1"/>
  <c r="E13646" i="9" s="1"/>
  <c r="E13650" i="9" s="1"/>
  <c r="E13654" i="9" s="1"/>
  <c r="E13658" i="9" s="1"/>
  <c r="E13662" i="9" s="1"/>
  <c r="E13666" i="9" s="1"/>
  <c r="E13670" i="9" s="1"/>
  <c r="E13674" i="9" s="1"/>
  <c r="E13678" i="9" s="1"/>
  <c r="E13682" i="9" s="1"/>
  <c r="E13686" i="9" s="1"/>
  <c r="E13690" i="9" s="1"/>
  <c r="E13694" i="9" s="1"/>
  <c r="E13698" i="9" s="1"/>
  <c r="E13702" i="9" s="1"/>
  <c r="E13706" i="9" s="1"/>
  <c r="E13710" i="9" s="1"/>
  <c r="E13714" i="9" s="1"/>
  <c r="E13718" i="9" s="1"/>
  <c r="E13722" i="9" s="1"/>
  <c r="E13726" i="9" s="1"/>
  <c r="E13730" i="9" s="1"/>
  <c r="E13734" i="9" s="1"/>
  <c r="E13738" i="9" s="1"/>
  <c r="E13742" i="9" s="1"/>
  <c r="E13746" i="9" s="1"/>
  <c r="E13750" i="9" s="1"/>
  <c r="E13754" i="9" s="1"/>
  <c r="E13758" i="9" s="1"/>
  <c r="E13762" i="9" s="1"/>
  <c r="E13766" i="9" s="1"/>
  <c r="E13770" i="9" s="1"/>
  <c r="E13774" i="9" s="1"/>
  <c r="E13778" i="9" s="1"/>
  <c r="E13782" i="9" s="1"/>
  <c r="E13786" i="9" s="1"/>
  <c r="E13790" i="9" s="1"/>
  <c r="E13794" i="9" s="1"/>
  <c r="E13798" i="9" s="1"/>
  <c r="E13802" i="9" s="1"/>
  <c r="E13806" i="9" s="1"/>
  <c r="E13810" i="9" s="1"/>
  <c r="E13814" i="9" s="1"/>
  <c r="E13818" i="9" s="1"/>
  <c r="E13822" i="9" s="1"/>
  <c r="E13826" i="9" s="1"/>
  <c r="E13830" i="9" s="1"/>
  <c r="E13834" i="9" s="1"/>
  <c r="E13838" i="9" s="1"/>
  <c r="E13842" i="9" s="1"/>
  <c r="E13846" i="9" s="1"/>
  <c r="E13850" i="9" s="1"/>
  <c r="E13854" i="9" s="1"/>
  <c r="E13858" i="9" s="1"/>
  <c r="E13862" i="9" s="1"/>
  <c r="E13866" i="9" s="1"/>
  <c r="E13870" i="9" s="1"/>
  <c r="E13874" i="9" s="1"/>
  <c r="E13878" i="9" s="1"/>
  <c r="E13882" i="9" s="1"/>
  <c r="E13886" i="9" s="1"/>
  <c r="E13890" i="9" s="1"/>
  <c r="E13894" i="9" s="1"/>
  <c r="E13898" i="9" s="1"/>
  <c r="E13902" i="9" s="1"/>
  <c r="E13906" i="9" s="1"/>
  <c r="E13910" i="9" s="1"/>
  <c r="E13914" i="9" s="1"/>
  <c r="E13918" i="9" s="1"/>
  <c r="E13922" i="9" s="1"/>
  <c r="E13926" i="9" s="1"/>
  <c r="E13930" i="9" s="1"/>
  <c r="E13934" i="9" s="1"/>
  <c r="E13938" i="9" s="1"/>
  <c r="E13942" i="9" s="1"/>
  <c r="E13946" i="9" s="1"/>
  <c r="E13950" i="9" s="1"/>
  <c r="E13954" i="9" s="1"/>
  <c r="E13958" i="9" s="1"/>
  <c r="E13962" i="9" s="1"/>
  <c r="E13966" i="9" s="1"/>
  <c r="E13970" i="9" s="1"/>
  <c r="E13974" i="9" s="1"/>
  <c r="E13978" i="9" s="1"/>
  <c r="E13982" i="9" s="1"/>
  <c r="E13986" i="9" s="1"/>
  <c r="E13990" i="9" s="1"/>
  <c r="E13994" i="9" s="1"/>
  <c r="E13998" i="9" s="1"/>
  <c r="E14002" i="9" s="1"/>
  <c r="E14006" i="9" s="1"/>
  <c r="E14010" i="9" s="1"/>
  <c r="E14014" i="9" s="1"/>
  <c r="E14018" i="9" s="1"/>
  <c r="E14022" i="9" s="1"/>
  <c r="E14026" i="9" s="1"/>
  <c r="E14030" i="9" s="1"/>
  <c r="E14034" i="9" s="1"/>
  <c r="E14038" i="9" s="1"/>
  <c r="E14042" i="9" s="1"/>
  <c r="E14046" i="9" s="1"/>
  <c r="E14050" i="9" s="1"/>
  <c r="E14054" i="9" s="1"/>
  <c r="E14058" i="9" s="1"/>
  <c r="E14062" i="9" s="1"/>
  <c r="E14066" i="9" s="1"/>
  <c r="E14070" i="9" s="1"/>
  <c r="E14074" i="9" s="1"/>
  <c r="E14078" i="9" s="1"/>
  <c r="E14082" i="9" s="1"/>
  <c r="E14086" i="9" s="1"/>
  <c r="E14090" i="9" s="1"/>
  <c r="E14094" i="9" s="1"/>
  <c r="E14098" i="9" s="1"/>
  <c r="E14102" i="9" s="1"/>
  <c r="E14106" i="9" s="1"/>
  <c r="E14110" i="9" s="1"/>
  <c r="E14114" i="9" s="1"/>
  <c r="E14118" i="9" s="1"/>
  <c r="E14122" i="9" s="1"/>
  <c r="E14126" i="9" s="1"/>
  <c r="E14130" i="9" s="1"/>
  <c r="E14134" i="9" s="1"/>
  <c r="E14138" i="9" s="1"/>
  <c r="E14142" i="9" s="1"/>
  <c r="E14146" i="9" s="1"/>
  <c r="E14150" i="9" s="1"/>
  <c r="E14154" i="9" s="1"/>
  <c r="E14158" i="9" s="1"/>
  <c r="E14162" i="9" s="1"/>
  <c r="E14166" i="9" s="1"/>
  <c r="E14170" i="9" s="1"/>
  <c r="E14174" i="9" s="1"/>
  <c r="E14178" i="9" s="1"/>
  <c r="E14182" i="9" s="1"/>
  <c r="E14186" i="9" s="1"/>
  <c r="E14190" i="9" s="1"/>
  <c r="E14194" i="9" s="1"/>
  <c r="E14198" i="9" s="1"/>
  <c r="E14202" i="9" s="1"/>
  <c r="E14206" i="9" s="1"/>
  <c r="E14210" i="9" s="1"/>
  <c r="E14214" i="9" s="1"/>
  <c r="E14218" i="9" s="1"/>
  <c r="E14222" i="9" s="1"/>
  <c r="E14226" i="9" s="1"/>
  <c r="E14230" i="9" s="1"/>
  <c r="E14234" i="9" s="1"/>
  <c r="E14238" i="9" s="1"/>
  <c r="E14242" i="9" s="1"/>
  <c r="E14246" i="9" s="1"/>
  <c r="E14250" i="9" s="1"/>
  <c r="E14254" i="9" s="1"/>
  <c r="E14258" i="9" s="1"/>
  <c r="E14262" i="9" s="1"/>
  <c r="E14266" i="9" s="1"/>
  <c r="E14270" i="9" s="1"/>
  <c r="E14274" i="9" s="1"/>
  <c r="E14278" i="9" s="1"/>
  <c r="E14282" i="9" s="1"/>
  <c r="E14286" i="9" s="1"/>
  <c r="E14290" i="9" s="1"/>
  <c r="E14294" i="9" s="1"/>
  <c r="E14298" i="9" s="1"/>
  <c r="E14302" i="9" s="1"/>
  <c r="E14306" i="9" s="1"/>
  <c r="E14310" i="9" s="1"/>
  <c r="E14314" i="9" s="1"/>
  <c r="E14318" i="9" s="1"/>
  <c r="E14322" i="9" s="1"/>
  <c r="E14326" i="9" s="1"/>
  <c r="E14330" i="9" s="1"/>
  <c r="E14334" i="9" s="1"/>
  <c r="E14338" i="9" s="1"/>
  <c r="E14342" i="9" s="1"/>
  <c r="E14346" i="9" s="1"/>
  <c r="E14350" i="9" s="1"/>
  <c r="E14354" i="9" s="1"/>
  <c r="E14358" i="9" s="1"/>
  <c r="E14362" i="9" s="1"/>
  <c r="E14366" i="9" s="1"/>
  <c r="E14370" i="9" s="1"/>
  <c r="E14374" i="9" s="1"/>
  <c r="E14378" i="9" s="1"/>
  <c r="E14382" i="9" s="1"/>
  <c r="E14386" i="9" s="1"/>
  <c r="E14390" i="9" s="1"/>
  <c r="E14394" i="9" s="1"/>
  <c r="E14398" i="9" s="1"/>
  <c r="E14402" i="9" s="1"/>
  <c r="E14406" i="9" s="1"/>
  <c r="E14410" i="9" s="1"/>
  <c r="E14414" i="9" s="1"/>
  <c r="E14418" i="9" s="1"/>
  <c r="E14422" i="9" s="1"/>
  <c r="E14426" i="9" s="1"/>
  <c r="E14430" i="9" s="1"/>
  <c r="E14434" i="9" s="1"/>
  <c r="E14438" i="9" s="1"/>
  <c r="E14442" i="9" s="1"/>
  <c r="E14446" i="9" s="1"/>
  <c r="E14450" i="9" s="1"/>
  <c r="E14454" i="9" s="1"/>
  <c r="E14458" i="9" s="1"/>
  <c r="E14462" i="9" s="1"/>
  <c r="E14466" i="9" s="1"/>
  <c r="E14470" i="9" s="1"/>
  <c r="E14474" i="9" s="1"/>
  <c r="E14478" i="9" s="1"/>
  <c r="E14482" i="9" s="1"/>
  <c r="E14486" i="9" s="1"/>
  <c r="E14490" i="9" s="1"/>
  <c r="E14494" i="9" s="1"/>
  <c r="E14498" i="9" s="1"/>
  <c r="E14502" i="9" s="1"/>
  <c r="E14506" i="9" s="1"/>
  <c r="E14510" i="9" s="1"/>
  <c r="E14514" i="9" s="1"/>
  <c r="E14518" i="9" s="1"/>
  <c r="E14522" i="9" s="1"/>
  <c r="E14526" i="9" s="1"/>
  <c r="E14530" i="9" s="1"/>
  <c r="E14534" i="9" s="1"/>
  <c r="E14538" i="9" s="1"/>
  <c r="E14542" i="9" s="1"/>
  <c r="E14546" i="9" s="1"/>
  <c r="E14550" i="9" s="1"/>
  <c r="E14554" i="9" s="1"/>
  <c r="E14558" i="9" s="1"/>
  <c r="E14562" i="9" s="1"/>
  <c r="E14566" i="9" s="1"/>
  <c r="E14570" i="9" s="1"/>
  <c r="E14574" i="9" s="1"/>
  <c r="E14578" i="9" s="1"/>
  <c r="E14582" i="9" s="1"/>
  <c r="E14586" i="9" s="1"/>
  <c r="E14590" i="9" s="1"/>
  <c r="E14594" i="9" s="1"/>
  <c r="E14598" i="9" s="1"/>
  <c r="E14602" i="9" s="1"/>
  <c r="E14606" i="9" s="1"/>
  <c r="E14610" i="9" s="1"/>
  <c r="E14614" i="9" s="1"/>
  <c r="E14618" i="9" s="1"/>
  <c r="E14622" i="9" s="1"/>
  <c r="E14626" i="9" s="1"/>
  <c r="E14630" i="9" s="1"/>
  <c r="E14634" i="9" s="1"/>
  <c r="E14638" i="9" s="1"/>
  <c r="E14642" i="9" s="1"/>
  <c r="E14646" i="9" s="1"/>
  <c r="E14650" i="9" s="1"/>
  <c r="E14654" i="9" s="1"/>
  <c r="E14658" i="9" s="1"/>
  <c r="E14662" i="9" s="1"/>
  <c r="E14666" i="9" s="1"/>
  <c r="E14670" i="9" s="1"/>
  <c r="E14674" i="9" s="1"/>
  <c r="E14678" i="9" s="1"/>
  <c r="E14682" i="9" s="1"/>
  <c r="E14686" i="9" s="1"/>
  <c r="E14690" i="9" s="1"/>
  <c r="E14694" i="9" s="1"/>
  <c r="E14698" i="9" s="1"/>
  <c r="E14702" i="9" s="1"/>
  <c r="E14706" i="9" s="1"/>
  <c r="E14710" i="9" s="1"/>
  <c r="E14714" i="9" s="1"/>
  <c r="E14718" i="9" s="1"/>
  <c r="E14722" i="9" s="1"/>
  <c r="E14726" i="9" s="1"/>
  <c r="E14730" i="9" s="1"/>
  <c r="E14734" i="9" s="1"/>
  <c r="E14738" i="9" s="1"/>
  <c r="E14742" i="9" s="1"/>
  <c r="E14746" i="9" s="1"/>
  <c r="E14750" i="9" s="1"/>
  <c r="E14754" i="9" s="1"/>
  <c r="E14758" i="9" s="1"/>
  <c r="E14762" i="9" s="1"/>
  <c r="E14766" i="9" s="1"/>
  <c r="E14770" i="9" s="1"/>
  <c r="E14774" i="9" s="1"/>
  <c r="E14778" i="9" s="1"/>
  <c r="E14782" i="9" s="1"/>
  <c r="E14786" i="9" s="1"/>
  <c r="E14790" i="9" s="1"/>
  <c r="E14794" i="9" s="1"/>
  <c r="E14798" i="9" s="1"/>
  <c r="E14802" i="9" s="1"/>
  <c r="E14806" i="9" s="1"/>
  <c r="E14810" i="9" s="1"/>
  <c r="E14814" i="9" s="1"/>
  <c r="E14818" i="9" s="1"/>
  <c r="E14822" i="9" s="1"/>
  <c r="E14826" i="9" s="1"/>
  <c r="E14830" i="9" s="1"/>
  <c r="E14834" i="9" s="1"/>
  <c r="E14838" i="9" s="1"/>
  <c r="E14842" i="9" s="1"/>
  <c r="E14846" i="9" s="1"/>
  <c r="E14850" i="9" s="1"/>
  <c r="E14854" i="9" s="1"/>
  <c r="E14858" i="9" s="1"/>
  <c r="E14862" i="9" s="1"/>
  <c r="E14866" i="9" s="1"/>
  <c r="E14870" i="9" s="1"/>
  <c r="E14874" i="9" s="1"/>
  <c r="E14878" i="9" s="1"/>
  <c r="E14882" i="9" s="1"/>
  <c r="E14886" i="9" s="1"/>
  <c r="E14890" i="9" s="1"/>
  <c r="E14894" i="9" s="1"/>
  <c r="E14898" i="9" s="1"/>
  <c r="E14902" i="9" s="1"/>
  <c r="E14906" i="9" s="1"/>
  <c r="E14910" i="9" s="1"/>
  <c r="E14914" i="9" s="1"/>
  <c r="E14918" i="9" s="1"/>
  <c r="E14922" i="9" s="1"/>
  <c r="E14926" i="9" s="1"/>
  <c r="E14930" i="9" s="1"/>
  <c r="E14934" i="9" s="1"/>
  <c r="E14938" i="9" s="1"/>
  <c r="E14942" i="9" s="1"/>
  <c r="E14946" i="9" s="1"/>
  <c r="E14950" i="9" s="1"/>
  <c r="E14954" i="9" s="1"/>
  <c r="E14958" i="9" s="1"/>
  <c r="E14962" i="9" s="1"/>
  <c r="E14966" i="9" s="1"/>
  <c r="E14970" i="9" s="1"/>
  <c r="E14974" i="9" s="1"/>
  <c r="E14978" i="9" s="1"/>
  <c r="E14982" i="9" s="1"/>
  <c r="E14986" i="9" s="1"/>
  <c r="E14990" i="9" s="1"/>
  <c r="E14994" i="9" s="1"/>
  <c r="E14998" i="9" s="1"/>
  <c r="E15002" i="9" s="1"/>
  <c r="E15006" i="9" s="1"/>
  <c r="E15010" i="9" s="1"/>
  <c r="E15014" i="9" s="1"/>
  <c r="E15018" i="9" s="1"/>
  <c r="E15022" i="9" s="1"/>
  <c r="E15026" i="9" s="1"/>
  <c r="E15030" i="9" s="1"/>
  <c r="E15034" i="9" s="1"/>
  <c r="E15038" i="9" s="1"/>
  <c r="E15042" i="9" s="1"/>
  <c r="E15046" i="9" s="1"/>
  <c r="E15050" i="9" s="1"/>
  <c r="E15054" i="9" s="1"/>
  <c r="E15058" i="9" s="1"/>
  <c r="E15062" i="9" s="1"/>
  <c r="E15066" i="9" s="1"/>
  <c r="E15070" i="9" s="1"/>
  <c r="E15074" i="9" s="1"/>
  <c r="E15078" i="9" s="1"/>
  <c r="E15082" i="9" s="1"/>
  <c r="E15086" i="9" s="1"/>
  <c r="E15090" i="9" s="1"/>
  <c r="E15094" i="9" s="1"/>
  <c r="E15098" i="9" s="1"/>
  <c r="E15102" i="9" s="1"/>
  <c r="E15106" i="9" s="1"/>
  <c r="E15110" i="9" s="1"/>
  <c r="E15114" i="9" s="1"/>
  <c r="E15118" i="9" s="1"/>
  <c r="E15122" i="9" s="1"/>
  <c r="E15126" i="9" s="1"/>
  <c r="E15130" i="9" s="1"/>
  <c r="E15134" i="9" s="1"/>
  <c r="E15138" i="9" s="1"/>
  <c r="E15142" i="9" s="1"/>
  <c r="E15146" i="9" s="1"/>
  <c r="E15150" i="9" s="1"/>
  <c r="E15154" i="9" s="1"/>
  <c r="E15158" i="9" s="1"/>
  <c r="E15162" i="9" s="1"/>
  <c r="E15166" i="9" s="1"/>
  <c r="E15170" i="9" s="1"/>
  <c r="E15174" i="9" s="1"/>
  <c r="E15178" i="9" s="1"/>
  <c r="E15182" i="9" s="1"/>
  <c r="E15186" i="9" s="1"/>
  <c r="E15190" i="9" s="1"/>
  <c r="E15194" i="9" s="1"/>
  <c r="E15198" i="9" s="1"/>
  <c r="E15202" i="9" s="1"/>
  <c r="E15206" i="9" s="1"/>
  <c r="E15210" i="9" s="1"/>
  <c r="E15214" i="9" s="1"/>
  <c r="E15218" i="9" s="1"/>
  <c r="E15222" i="9" s="1"/>
  <c r="E15226" i="9" s="1"/>
  <c r="E15230" i="9" s="1"/>
  <c r="E15234" i="9" s="1"/>
  <c r="E15238" i="9" s="1"/>
  <c r="E15242" i="9" s="1"/>
  <c r="E15246" i="9" s="1"/>
  <c r="E15250" i="9" s="1"/>
  <c r="E15254" i="9" s="1"/>
  <c r="E15258" i="9" s="1"/>
  <c r="E15262" i="9" s="1"/>
  <c r="E15266" i="9" s="1"/>
  <c r="E15270" i="9" s="1"/>
  <c r="E15274" i="9" s="1"/>
  <c r="E15278" i="9" s="1"/>
  <c r="E15282" i="9" s="1"/>
  <c r="E15286" i="9" s="1"/>
  <c r="E15290" i="9" s="1"/>
  <c r="E15294" i="9" s="1"/>
  <c r="E15298" i="9" s="1"/>
  <c r="E15302" i="9" s="1"/>
  <c r="E15306" i="9" s="1"/>
  <c r="E15310" i="9" s="1"/>
  <c r="E15314" i="9" s="1"/>
  <c r="E15318" i="9" s="1"/>
  <c r="E15322" i="9" s="1"/>
  <c r="E15326" i="9" s="1"/>
  <c r="E15330" i="9" s="1"/>
  <c r="E15334" i="9" s="1"/>
  <c r="E15338" i="9" s="1"/>
  <c r="E15342" i="9" s="1"/>
  <c r="E15346" i="9" s="1"/>
  <c r="E15350" i="9" s="1"/>
  <c r="E15354" i="9" s="1"/>
  <c r="E15358" i="9" s="1"/>
  <c r="E15362" i="9" s="1"/>
  <c r="E15366" i="9" s="1"/>
  <c r="E15370" i="9" s="1"/>
  <c r="E15374" i="9" s="1"/>
  <c r="E15378" i="9" s="1"/>
  <c r="E15382" i="9" s="1"/>
  <c r="E15386" i="9" s="1"/>
  <c r="E15390" i="9" s="1"/>
  <c r="E15394" i="9" s="1"/>
  <c r="E15398" i="9" s="1"/>
  <c r="E15402" i="9" s="1"/>
  <c r="E15406" i="9" s="1"/>
  <c r="E15410" i="9" s="1"/>
  <c r="E15414" i="9" s="1"/>
  <c r="E15418" i="9" s="1"/>
  <c r="E15422" i="9" s="1"/>
  <c r="E15426" i="9" s="1"/>
  <c r="E15430" i="9" s="1"/>
  <c r="E15434" i="9" s="1"/>
  <c r="E15438" i="9" s="1"/>
  <c r="E15442" i="9" s="1"/>
  <c r="E15446" i="9" s="1"/>
  <c r="E15450" i="9" s="1"/>
  <c r="E15454" i="9" s="1"/>
  <c r="E15458" i="9" s="1"/>
  <c r="E15462" i="9" s="1"/>
  <c r="E15466" i="9" s="1"/>
  <c r="E15470" i="9" s="1"/>
  <c r="E15474" i="9" s="1"/>
  <c r="E15478" i="9" s="1"/>
  <c r="E15482" i="9" s="1"/>
  <c r="E15486" i="9" s="1"/>
  <c r="E15490" i="9" s="1"/>
  <c r="E15494" i="9" s="1"/>
  <c r="E15498" i="9" s="1"/>
  <c r="E15502" i="9" s="1"/>
  <c r="E15506" i="9" s="1"/>
  <c r="E15510" i="9" s="1"/>
  <c r="E15514" i="9" s="1"/>
  <c r="E15518" i="9" s="1"/>
  <c r="E15522" i="9" s="1"/>
  <c r="E15526" i="9" s="1"/>
  <c r="E15530" i="9" s="1"/>
  <c r="E15534" i="9" s="1"/>
  <c r="E15538" i="9" s="1"/>
  <c r="E15542" i="9" s="1"/>
  <c r="E15546" i="9" s="1"/>
  <c r="E15550" i="9" s="1"/>
  <c r="E15554" i="9" s="1"/>
  <c r="E15558" i="9" s="1"/>
  <c r="E15562" i="9" s="1"/>
  <c r="E15566" i="9" s="1"/>
  <c r="E15570" i="9" s="1"/>
  <c r="E15574" i="9" s="1"/>
  <c r="E15578" i="9" s="1"/>
  <c r="E15582" i="9" s="1"/>
  <c r="E15586" i="9" s="1"/>
  <c r="E15590" i="9" s="1"/>
  <c r="E15594" i="9" s="1"/>
  <c r="E15598" i="9" s="1"/>
  <c r="E15602" i="9" s="1"/>
  <c r="E15606" i="9" s="1"/>
  <c r="E15610" i="9" s="1"/>
  <c r="E15614" i="9" s="1"/>
  <c r="E15618" i="9" s="1"/>
  <c r="E15622" i="9" s="1"/>
  <c r="E15626" i="9" s="1"/>
  <c r="E15630" i="9" s="1"/>
  <c r="E15634" i="9" s="1"/>
  <c r="E15638" i="9" s="1"/>
  <c r="E15642" i="9" s="1"/>
  <c r="E15646" i="9" s="1"/>
  <c r="E15650" i="9" s="1"/>
  <c r="E15654" i="9" s="1"/>
  <c r="E15658" i="9" s="1"/>
  <c r="E15662" i="9" s="1"/>
  <c r="E15666" i="9" s="1"/>
  <c r="E15670" i="9" s="1"/>
  <c r="E15674" i="9" s="1"/>
  <c r="E15678" i="9" s="1"/>
  <c r="E15682" i="9" s="1"/>
  <c r="E15686" i="9" s="1"/>
  <c r="E15690" i="9" s="1"/>
  <c r="E15694" i="9" s="1"/>
  <c r="E15698" i="9" s="1"/>
  <c r="E15702" i="9" s="1"/>
  <c r="E15706" i="9" s="1"/>
  <c r="E15710" i="9" s="1"/>
  <c r="E15714" i="9" s="1"/>
  <c r="E15718" i="9" s="1"/>
  <c r="E15722" i="9" s="1"/>
  <c r="E15726" i="9" s="1"/>
  <c r="E15730" i="9" s="1"/>
  <c r="E15734" i="9" s="1"/>
  <c r="E15738" i="9" s="1"/>
  <c r="E15742" i="9" s="1"/>
  <c r="E15746" i="9" s="1"/>
  <c r="E15750" i="9" s="1"/>
  <c r="E15754" i="9" s="1"/>
  <c r="E15758" i="9" s="1"/>
  <c r="E15762" i="9" s="1"/>
  <c r="E15766" i="9" s="1"/>
  <c r="E15770" i="9" s="1"/>
  <c r="E15774" i="9" s="1"/>
  <c r="E15778" i="9" s="1"/>
  <c r="E15782" i="9" s="1"/>
  <c r="E15786" i="9" s="1"/>
  <c r="E15790" i="9" s="1"/>
  <c r="E15794" i="9" s="1"/>
  <c r="E15798" i="9" s="1"/>
  <c r="E15802" i="9" s="1"/>
  <c r="E15806" i="9" s="1"/>
  <c r="E15810" i="9" s="1"/>
  <c r="E15814" i="9" s="1"/>
  <c r="E15818" i="9" s="1"/>
  <c r="E15822" i="9" s="1"/>
  <c r="E15826" i="9" s="1"/>
  <c r="E15830" i="9" s="1"/>
  <c r="E15834" i="9" s="1"/>
  <c r="E15838" i="9" s="1"/>
  <c r="E15842" i="9" s="1"/>
  <c r="E15846" i="9" s="1"/>
  <c r="E15850" i="9" s="1"/>
  <c r="E15854" i="9" s="1"/>
  <c r="E15858" i="9" s="1"/>
  <c r="E15862" i="9" s="1"/>
  <c r="E15866" i="9" s="1"/>
  <c r="E15870" i="9" s="1"/>
  <c r="E15874" i="9" s="1"/>
  <c r="E15878" i="9" s="1"/>
  <c r="E15882" i="9" s="1"/>
  <c r="E15886" i="9" s="1"/>
  <c r="E15890" i="9" s="1"/>
  <c r="E15894" i="9" s="1"/>
  <c r="E15898" i="9" s="1"/>
  <c r="E15902" i="9" s="1"/>
  <c r="E15906" i="9" s="1"/>
  <c r="E15910" i="9" s="1"/>
  <c r="E15914" i="9" s="1"/>
  <c r="E15918" i="9" s="1"/>
  <c r="E15922" i="9" s="1"/>
  <c r="E15926" i="9" s="1"/>
  <c r="E15930" i="9" s="1"/>
  <c r="E15934" i="9" s="1"/>
  <c r="E15938" i="9" s="1"/>
  <c r="E15942" i="9" s="1"/>
  <c r="E15946" i="9" s="1"/>
  <c r="E15950" i="9" s="1"/>
  <c r="E15954" i="9" s="1"/>
  <c r="E15958" i="9" s="1"/>
  <c r="E15962" i="9" s="1"/>
  <c r="E15966" i="9" s="1"/>
  <c r="E15970" i="9" s="1"/>
  <c r="E15974" i="9" s="1"/>
  <c r="E15978" i="9" s="1"/>
  <c r="E15982" i="9" s="1"/>
  <c r="E15986" i="9" s="1"/>
  <c r="E15990" i="9" s="1"/>
  <c r="E15994" i="9" s="1"/>
  <c r="E15998" i="9" s="1"/>
  <c r="E16002" i="9" s="1"/>
  <c r="E16006" i="9" s="1"/>
  <c r="E16010" i="9" s="1"/>
  <c r="E16014" i="9" s="1"/>
  <c r="E16018" i="9" s="1"/>
  <c r="E16022" i="9" s="1"/>
  <c r="E16026" i="9" s="1"/>
  <c r="E16030" i="9" s="1"/>
  <c r="E16034" i="9" s="1"/>
  <c r="E16038" i="9" s="1"/>
  <c r="E16042" i="9" s="1"/>
  <c r="E16046" i="9" s="1"/>
  <c r="E16050" i="9" s="1"/>
  <c r="E16054" i="9" s="1"/>
  <c r="E16058" i="9" s="1"/>
  <c r="E16062" i="9" s="1"/>
  <c r="E16066" i="9" s="1"/>
  <c r="E16070" i="9" s="1"/>
  <c r="E16074" i="9" s="1"/>
  <c r="E16078" i="9" s="1"/>
  <c r="E16082" i="9" s="1"/>
  <c r="E16086" i="9" s="1"/>
  <c r="E16090" i="9" s="1"/>
  <c r="E16094" i="9" s="1"/>
  <c r="E16098" i="9" s="1"/>
  <c r="E16102" i="9" s="1"/>
  <c r="E16106" i="9" s="1"/>
  <c r="E16110" i="9" s="1"/>
  <c r="E16114" i="9" s="1"/>
  <c r="E16118" i="9" s="1"/>
  <c r="E16122" i="9" s="1"/>
  <c r="E16126" i="9" s="1"/>
  <c r="E16130" i="9" s="1"/>
  <c r="E16134" i="9" s="1"/>
  <c r="E16138" i="9" s="1"/>
  <c r="E16142" i="9" s="1"/>
  <c r="E16146" i="9" s="1"/>
  <c r="E16150" i="9" s="1"/>
  <c r="E16154" i="9" s="1"/>
  <c r="E16158" i="9" s="1"/>
  <c r="E16162" i="9" s="1"/>
  <c r="E16166" i="9" s="1"/>
  <c r="E16170" i="9" s="1"/>
  <c r="E16174" i="9" s="1"/>
  <c r="E16178" i="9" s="1"/>
  <c r="E16182" i="9" s="1"/>
  <c r="E16186" i="9" s="1"/>
  <c r="E16190" i="9" s="1"/>
  <c r="E16194" i="9" s="1"/>
  <c r="E16198" i="9" s="1"/>
  <c r="E16202" i="9" s="1"/>
  <c r="E16206" i="9" s="1"/>
  <c r="E16210" i="9" s="1"/>
  <c r="E16214" i="9" s="1"/>
  <c r="E16218" i="9" s="1"/>
  <c r="E16222" i="9" s="1"/>
  <c r="E16226" i="9" s="1"/>
  <c r="E16230" i="9" s="1"/>
  <c r="E16234" i="9" s="1"/>
  <c r="E16238" i="9" s="1"/>
  <c r="E16242" i="9" s="1"/>
  <c r="E16246" i="9" s="1"/>
  <c r="E16250" i="9" s="1"/>
  <c r="E16254" i="9" s="1"/>
  <c r="E16258" i="9" s="1"/>
  <c r="E16262" i="9" s="1"/>
  <c r="E16266" i="9" s="1"/>
  <c r="E16270" i="9" s="1"/>
  <c r="E16274" i="9" s="1"/>
  <c r="E16278" i="9" s="1"/>
  <c r="E16282" i="9" s="1"/>
  <c r="E16286" i="9" s="1"/>
  <c r="E16290" i="9" s="1"/>
  <c r="E16294" i="9" s="1"/>
  <c r="E16298" i="9" s="1"/>
  <c r="E16302" i="9" s="1"/>
  <c r="E16306" i="9" s="1"/>
  <c r="E16310" i="9" s="1"/>
  <c r="E16314" i="9" s="1"/>
  <c r="E16318" i="9" s="1"/>
  <c r="E16322" i="9" s="1"/>
  <c r="E16326" i="9" s="1"/>
  <c r="E10404" i="9"/>
  <c r="E10408" i="9" s="1"/>
  <c r="E10412" i="9" s="1"/>
  <c r="E10416" i="9" s="1"/>
  <c r="E10420" i="9" s="1"/>
  <c r="E10424" i="9" s="1"/>
  <c r="E10428" i="9" s="1"/>
  <c r="E10432" i="9" s="1"/>
  <c r="E10436" i="9" s="1"/>
  <c r="E10440" i="9" s="1"/>
  <c r="E10444" i="9" s="1"/>
  <c r="E10448" i="9" s="1"/>
  <c r="E10452" i="9" s="1"/>
  <c r="E10456" i="9" s="1"/>
  <c r="E10460" i="9" s="1"/>
  <c r="E10464" i="9" s="1"/>
  <c r="E10468" i="9" s="1"/>
  <c r="E10472" i="9" s="1"/>
  <c r="E10476" i="9" s="1"/>
  <c r="E10480" i="9" s="1"/>
  <c r="E10484" i="9" s="1"/>
  <c r="E10488" i="9" s="1"/>
  <c r="E10492" i="9" s="1"/>
  <c r="E10496" i="9" s="1"/>
  <c r="E10500" i="9" s="1"/>
  <c r="E10504" i="9" s="1"/>
  <c r="E10508" i="9" s="1"/>
  <c r="E10512" i="9" s="1"/>
  <c r="E10516" i="9" s="1"/>
  <c r="E10520" i="9" s="1"/>
  <c r="E10524" i="9" s="1"/>
  <c r="E10528" i="9" s="1"/>
  <c r="E10532" i="9" s="1"/>
  <c r="E10536" i="9" s="1"/>
  <c r="E10540" i="9" s="1"/>
  <c r="E10544" i="9" s="1"/>
  <c r="E10548" i="9" s="1"/>
  <c r="E10552" i="9" s="1"/>
  <c r="E10556" i="9" s="1"/>
  <c r="E10560" i="9" s="1"/>
  <c r="E10564" i="9" s="1"/>
  <c r="E10568" i="9" s="1"/>
  <c r="E10572" i="9" s="1"/>
  <c r="E10576" i="9" s="1"/>
  <c r="E10580" i="9" s="1"/>
  <c r="E10584" i="9" s="1"/>
  <c r="E10588" i="9" s="1"/>
  <c r="E10592" i="9" s="1"/>
  <c r="E10596" i="9" s="1"/>
  <c r="E10600" i="9" s="1"/>
  <c r="E10604" i="9" s="1"/>
  <c r="E10608" i="9" s="1"/>
  <c r="E10612" i="9" s="1"/>
  <c r="E10616" i="9" s="1"/>
  <c r="E10620" i="9" s="1"/>
  <c r="E10624" i="9" s="1"/>
  <c r="E10628" i="9" s="1"/>
  <c r="E10632" i="9" s="1"/>
  <c r="E10636" i="9" s="1"/>
  <c r="E10640" i="9" s="1"/>
  <c r="E10644" i="9" s="1"/>
  <c r="E10648" i="9" s="1"/>
  <c r="E10652" i="9" s="1"/>
  <c r="E10656" i="9" s="1"/>
  <c r="E10660" i="9" s="1"/>
  <c r="E10664" i="9" s="1"/>
  <c r="E10668" i="9" s="1"/>
  <c r="E10672" i="9" s="1"/>
  <c r="E10676" i="9" s="1"/>
  <c r="E10680" i="9" s="1"/>
  <c r="E10684" i="9" s="1"/>
  <c r="E10688" i="9" s="1"/>
  <c r="E10692" i="9" s="1"/>
  <c r="E10696" i="9" s="1"/>
  <c r="E10700" i="9" s="1"/>
  <c r="E10704" i="9" s="1"/>
  <c r="E10708" i="9" s="1"/>
  <c r="E10712" i="9" s="1"/>
  <c r="E10716" i="9" s="1"/>
  <c r="E10720" i="9" s="1"/>
  <c r="E10724" i="9" s="1"/>
  <c r="E10728" i="9" s="1"/>
  <c r="E10732" i="9" s="1"/>
  <c r="E10736" i="9" s="1"/>
  <c r="E10740" i="9" s="1"/>
  <c r="E10744" i="9" s="1"/>
  <c r="E10748" i="9" s="1"/>
  <c r="E10752" i="9" s="1"/>
  <c r="E10756" i="9" s="1"/>
  <c r="E10760" i="9" s="1"/>
  <c r="E10764" i="9" s="1"/>
  <c r="E10768" i="9" s="1"/>
  <c r="E10772" i="9" s="1"/>
  <c r="E10776" i="9" s="1"/>
  <c r="E10780" i="9" s="1"/>
  <c r="E10784" i="9" s="1"/>
  <c r="E10788" i="9" s="1"/>
  <c r="E10792" i="9" s="1"/>
  <c r="E10796" i="9" s="1"/>
  <c r="E10800" i="9" s="1"/>
  <c r="E10804" i="9" s="1"/>
  <c r="E10808" i="9" s="1"/>
  <c r="E10812" i="9" s="1"/>
  <c r="E10816" i="9" s="1"/>
  <c r="E10820" i="9" s="1"/>
  <c r="E10824" i="9" s="1"/>
  <c r="E10828" i="9" s="1"/>
  <c r="E10832" i="9" s="1"/>
  <c r="E10836" i="9" s="1"/>
  <c r="E10840" i="9" s="1"/>
  <c r="E10844" i="9" s="1"/>
  <c r="E10848" i="9" s="1"/>
  <c r="E10852" i="9" s="1"/>
  <c r="E10856" i="9" s="1"/>
  <c r="E10860" i="9" s="1"/>
  <c r="E10864" i="9" s="1"/>
  <c r="E10868" i="9" s="1"/>
  <c r="E10872" i="9" s="1"/>
  <c r="E10876" i="9" s="1"/>
  <c r="E10880" i="9" s="1"/>
  <c r="E10884" i="9" s="1"/>
  <c r="E10888" i="9" s="1"/>
  <c r="E10892" i="9" s="1"/>
  <c r="E10896" i="9" s="1"/>
  <c r="E10900" i="9" s="1"/>
  <c r="E10904" i="9" s="1"/>
  <c r="E10908" i="9" s="1"/>
  <c r="E10912" i="9" s="1"/>
  <c r="E10916" i="9" s="1"/>
  <c r="E10920" i="9" s="1"/>
  <c r="E10924" i="9" s="1"/>
  <c r="E10928" i="9" s="1"/>
  <c r="E10932" i="9" s="1"/>
  <c r="E10936" i="9" s="1"/>
  <c r="E10940" i="9" s="1"/>
  <c r="E10944" i="9" s="1"/>
  <c r="E10948" i="9" s="1"/>
  <c r="E10952" i="9" s="1"/>
  <c r="E10956" i="9" s="1"/>
  <c r="E10960" i="9" s="1"/>
  <c r="E10964" i="9" s="1"/>
  <c r="E10968" i="9" s="1"/>
  <c r="E10972" i="9" s="1"/>
  <c r="E10976" i="9" s="1"/>
  <c r="E10980" i="9" s="1"/>
  <c r="E10984" i="9" s="1"/>
  <c r="E10988" i="9" s="1"/>
  <c r="E10992" i="9" s="1"/>
  <c r="E10996" i="9" s="1"/>
  <c r="E11000" i="9" s="1"/>
  <c r="E11004" i="9" s="1"/>
  <c r="E11008" i="9" s="1"/>
  <c r="E11012" i="9" s="1"/>
  <c r="E11016" i="9" s="1"/>
  <c r="E11020" i="9" s="1"/>
  <c r="E11024" i="9" s="1"/>
  <c r="E11028" i="9" s="1"/>
  <c r="E11032" i="9" s="1"/>
  <c r="E11036" i="9" s="1"/>
  <c r="E11040" i="9" s="1"/>
  <c r="E11044" i="9" s="1"/>
  <c r="E11048" i="9" s="1"/>
  <c r="E11052" i="9" s="1"/>
  <c r="E11056" i="9" s="1"/>
  <c r="E11060" i="9" s="1"/>
  <c r="E11064" i="9" s="1"/>
  <c r="E11068" i="9" s="1"/>
  <c r="E11072" i="9" s="1"/>
  <c r="E11076" i="9" s="1"/>
  <c r="E11080" i="9" s="1"/>
  <c r="E11084" i="9" s="1"/>
  <c r="E11088" i="9" s="1"/>
  <c r="E11092" i="9" s="1"/>
  <c r="E11096" i="9" s="1"/>
  <c r="E11100" i="9" s="1"/>
  <c r="E11104" i="9" s="1"/>
  <c r="E11108" i="9" s="1"/>
  <c r="E11112" i="9" s="1"/>
  <c r="E11116" i="9" s="1"/>
  <c r="E11120" i="9" s="1"/>
  <c r="E11124" i="9" s="1"/>
  <c r="E11128" i="9" s="1"/>
  <c r="E11132" i="9" s="1"/>
  <c r="E11136" i="9" s="1"/>
  <c r="E11140" i="9" s="1"/>
  <c r="E11144" i="9" s="1"/>
  <c r="E11148" i="9" s="1"/>
  <c r="E11152" i="9" s="1"/>
  <c r="E11156" i="9" s="1"/>
  <c r="E11160" i="9" s="1"/>
  <c r="E11164" i="9" s="1"/>
  <c r="E11168" i="9" s="1"/>
  <c r="E11172" i="9" s="1"/>
  <c r="E11176" i="9" s="1"/>
  <c r="E11180" i="9" s="1"/>
  <c r="E11184" i="9" s="1"/>
  <c r="E11188" i="9" s="1"/>
  <c r="E11192" i="9" s="1"/>
  <c r="E11196" i="9" s="1"/>
  <c r="E11200" i="9" s="1"/>
  <c r="E11204" i="9" s="1"/>
  <c r="E11208" i="9" s="1"/>
  <c r="E11212" i="9" s="1"/>
  <c r="E11216" i="9" s="1"/>
  <c r="E11220" i="9" s="1"/>
  <c r="E11224" i="9" s="1"/>
  <c r="E11228" i="9" s="1"/>
  <c r="E11232" i="9" s="1"/>
  <c r="E11236" i="9" s="1"/>
  <c r="E11240" i="9" s="1"/>
  <c r="E11244" i="9" s="1"/>
  <c r="E11248" i="9" s="1"/>
  <c r="E11252" i="9" s="1"/>
  <c r="E11256" i="9" s="1"/>
  <c r="E11260" i="9" s="1"/>
  <c r="E11264" i="9" s="1"/>
  <c r="E11268" i="9" s="1"/>
  <c r="E11272" i="9" s="1"/>
  <c r="E11276" i="9" s="1"/>
  <c r="E11280" i="9" s="1"/>
  <c r="E11284" i="9" s="1"/>
  <c r="E11288" i="9" s="1"/>
  <c r="E11292" i="9" s="1"/>
  <c r="E11296" i="9" s="1"/>
  <c r="E11300" i="9" s="1"/>
  <c r="E11304" i="9" s="1"/>
  <c r="E11308" i="9" s="1"/>
  <c r="E11312" i="9" s="1"/>
  <c r="E11316" i="9" s="1"/>
  <c r="E11320" i="9" s="1"/>
  <c r="E11324" i="9" s="1"/>
  <c r="E11328" i="9" s="1"/>
  <c r="E11332" i="9" s="1"/>
  <c r="E11336" i="9" s="1"/>
  <c r="E11340" i="9" s="1"/>
  <c r="E11344" i="9" s="1"/>
  <c r="E11348" i="9" s="1"/>
  <c r="E11352" i="9" s="1"/>
  <c r="E11356" i="9" s="1"/>
  <c r="E11360" i="9" s="1"/>
  <c r="E11364" i="9" s="1"/>
  <c r="E11368" i="9" s="1"/>
  <c r="E11372" i="9" s="1"/>
  <c r="E11376" i="9" s="1"/>
  <c r="E11380" i="9" s="1"/>
  <c r="E11384" i="9" s="1"/>
  <c r="E11388" i="9" s="1"/>
  <c r="E11392" i="9" s="1"/>
  <c r="E11396" i="9" s="1"/>
  <c r="E11400" i="9" s="1"/>
  <c r="E11404" i="9" s="1"/>
  <c r="E11408" i="9" s="1"/>
  <c r="E11412" i="9" s="1"/>
  <c r="E11416" i="9" s="1"/>
  <c r="E11420" i="9" s="1"/>
  <c r="E11424" i="9" s="1"/>
  <c r="E11428" i="9" s="1"/>
  <c r="E11432" i="9" s="1"/>
  <c r="E11436" i="9" s="1"/>
  <c r="E11440" i="9" s="1"/>
  <c r="E11444" i="9" s="1"/>
  <c r="E11448" i="9" s="1"/>
  <c r="E11452" i="9" s="1"/>
  <c r="E11456" i="9" s="1"/>
  <c r="E11460" i="9" s="1"/>
  <c r="E11464" i="9" s="1"/>
  <c r="E11468" i="9" s="1"/>
  <c r="E11472" i="9" s="1"/>
  <c r="E11476" i="9" s="1"/>
  <c r="E11480" i="9" s="1"/>
  <c r="E11484" i="9" s="1"/>
  <c r="E11488" i="9" s="1"/>
  <c r="E11492" i="9" s="1"/>
  <c r="E11496" i="9" s="1"/>
  <c r="E11500" i="9" s="1"/>
  <c r="E11504" i="9" s="1"/>
  <c r="E11508" i="9" s="1"/>
  <c r="E11512" i="9" s="1"/>
  <c r="E11516" i="9" s="1"/>
  <c r="E11520" i="9" s="1"/>
  <c r="E11524" i="9" s="1"/>
  <c r="E11528" i="9" s="1"/>
  <c r="E11532" i="9" s="1"/>
  <c r="E11536" i="9" s="1"/>
  <c r="E11540" i="9" s="1"/>
  <c r="E11544" i="9" s="1"/>
  <c r="E11548" i="9" s="1"/>
  <c r="E11552" i="9" s="1"/>
  <c r="E11556" i="9" s="1"/>
  <c r="E11560" i="9" s="1"/>
  <c r="E11564" i="9" s="1"/>
  <c r="E11568" i="9" s="1"/>
  <c r="E11572" i="9" s="1"/>
  <c r="E11576" i="9" s="1"/>
  <c r="E11580" i="9" s="1"/>
  <c r="E11584" i="9" s="1"/>
  <c r="E11588" i="9" s="1"/>
  <c r="E11592" i="9" s="1"/>
  <c r="E11596" i="9" s="1"/>
  <c r="E11600" i="9" s="1"/>
  <c r="E11604" i="9" s="1"/>
  <c r="E11608" i="9" s="1"/>
  <c r="E11612" i="9" s="1"/>
  <c r="E11616" i="9" s="1"/>
  <c r="E11620" i="9" s="1"/>
  <c r="E11624" i="9" s="1"/>
  <c r="E11628" i="9" s="1"/>
  <c r="E11632" i="9" s="1"/>
  <c r="E11636" i="9" s="1"/>
  <c r="E11640" i="9" s="1"/>
  <c r="E11644" i="9" s="1"/>
  <c r="E11648" i="9" s="1"/>
  <c r="E11652" i="9" s="1"/>
  <c r="E11656" i="9" s="1"/>
  <c r="E11660" i="9" s="1"/>
  <c r="E11664" i="9" s="1"/>
  <c r="E11668" i="9" s="1"/>
  <c r="E11672" i="9" s="1"/>
  <c r="E11676" i="9" s="1"/>
  <c r="E11680" i="9" s="1"/>
  <c r="E11684" i="9" s="1"/>
  <c r="E11688" i="9" s="1"/>
  <c r="E11692" i="9" s="1"/>
  <c r="E11696" i="9" s="1"/>
  <c r="E11700" i="9" s="1"/>
  <c r="E11704" i="9" s="1"/>
  <c r="E11708" i="9" s="1"/>
  <c r="E11712" i="9" s="1"/>
  <c r="E11716" i="9" s="1"/>
  <c r="E11720" i="9" s="1"/>
  <c r="E11724" i="9" s="1"/>
  <c r="E11728" i="9" s="1"/>
  <c r="E11732" i="9" s="1"/>
  <c r="E11736" i="9" s="1"/>
  <c r="E11740" i="9" s="1"/>
  <c r="E11744" i="9" s="1"/>
  <c r="E11748" i="9" s="1"/>
  <c r="E11752" i="9" s="1"/>
  <c r="E11756" i="9" s="1"/>
  <c r="E11760" i="9" s="1"/>
  <c r="E11764" i="9" s="1"/>
  <c r="E11768" i="9" s="1"/>
  <c r="E11772" i="9" s="1"/>
  <c r="E11776" i="9" s="1"/>
  <c r="E11780" i="9" s="1"/>
  <c r="E11784" i="9" s="1"/>
  <c r="E11788" i="9" s="1"/>
  <c r="E11792" i="9" s="1"/>
  <c r="E11796" i="9" s="1"/>
  <c r="E11800" i="9" s="1"/>
  <c r="E11804" i="9" s="1"/>
  <c r="E11808" i="9" s="1"/>
  <c r="E11812" i="9" s="1"/>
  <c r="E11816" i="9" s="1"/>
  <c r="E11820" i="9" s="1"/>
  <c r="E11824" i="9" s="1"/>
  <c r="E11828" i="9" s="1"/>
  <c r="E11832" i="9" s="1"/>
  <c r="E11836" i="9" s="1"/>
  <c r="E11840" i="9" s="1"/>
  <c r="E11844" i="9" s="1"/>
  <c r="E11848" i="9" s="1"/>
  <c r="E11852" i="9" s="1"/>
  <c r="E11856" i="9" s="1"/>
  <c r="E11860" i="9" s="1"/>
  <c r="E11864" i="9" s="1"/>
  <c r="E11868" i="9" s="1"/>
  <c r="E11872" i="9" s="1"/>
  <c r="E11876" i="9" s="1"/>
  <c r="E11880" i="9" s="1"/>
  <c r="E11884" i="9" s="1"/>
  <c r="E11888" i="9" s="1"/>
  <c r="E11892" i="9" s="1"/>
  <c r="E11896" i="9" s="1"/>
  <c r="E11900" i="9" s="1"/>
  <c r="E11904" i="9" s="1"/>
  <c r="E11908" i="9" s="1"/>
  <c r="E11912" i="9" s="1"/>
  <c r="E11916" i="9" s="1"/>
  <c r="E11920" i="9" s="1"/>
  <c r="E11924" i="9" s="1"/>
  <c r="E11928" i="9" s="1"/>
  <c r="E11932" i="9" s="1"/>
  <c r="E11936" i="9" s="1"/>
  <c r="E11940" i="9" s="1"/>
  <c r="E11944" i="9" s="1"/>
  <c r="E11948" i="9" s="1"/>
  <c r="E11952" i="9" s="1"/>
  <c r="E11956" i="9" s="1"/>
  <c r="E11960" i="9" s="1"/>
  <c r="E11964" i="9" s="1"/>
  <c r="E11968" i="9" s="1"/>
  <c r="E11972" i="9" s="1"/>
  <c r="E11976" i="9" s="1"/>
  <c r="E11980" i="9" s="1"/>
  <c r="E11984" i="9" s="1"/>
  <c r="E11988" i="9" s="1"/>
  <c r="E11992" i="9" s="1"/>
  <c r="E11996" i="9" s="1"/>
  <c r="E12000" i="9" s="1"/>
  <c r="E12004" i="9" s="1"/>
  <c r="E12008" i="9" s="1"/>
  <c r="E12012" i="9" s="1"/>
  <c r="E12016" i="9" s="1"/>
  <c r="E12020" i="9" s="1"/>
  <c r="E12024" i="9" s="1"/>
  <c r="E12028" i="9" s="1"/>
  <c r="E12032" i="9" s="1"/>
  <c r="E12036" i="9" s="1"/>
  <c r="E12040" i="9" s="1"/>
  <c r="E12044" i="9" s="1"/>
  <c r="E12048" i="9" s="1"/>
  <c r="E12052" i="9" s="1"/>
  <c r="E12056" i="9" s="1"/>
  <c r="E12060" i="9" s="1"/>
  <c r="E12064" i="9" s="1"/>
  <c r="E12068" i="9" s="1"/>
  <c r="E12072" i="9" s="1"/>
  <c r="E12076" i="9" s="1"/>
  <c r="E12080" i="9" s="1"/>
  <c r="E12084" i="9" s="1"/>
  <c r="E12088" i="9" s="1"/>
  <c r="E12092" i="9" s="1"/>
  <c r="E12096" i="9" s="1"/>
  <c r="E12100" i="9" s="1"/>
  <c r="E12104" i="9" s="1"/>
  <c r="E12108" i="9" s="1"/>
  <c r="E12112" i="9" s="1"/>
  <c r="E12116" i="9" s="1"/>
  <c r="E12120" i="9" s="1"/>
  <c r="E12124" i="9" s="1"/>
  <c r="E12128" i="9" s="1"/>
  <c r="E12132" i="9" s="1"/>
  <c r="E12136" i="9" s="1"/>
  <c r="E12140" i="9" s="1"/>
  <c r="E12144" i="9" s="1"/>
  <c r="E12148" i="9" s="1"/>
  <c r="E12152" i="9" s="1"/>
  <c r="E12156" i="9" s="1"/>
  <c r="E12160" i="9" s="1"/>
  <c r="E12164" i="9" s="1"/>
  <c r="E12168" i="9" s="1"/>
  <c r="E12172" i="9" s="1"/>
  <c r="E12176" i="9" s="1"/>
  <c r="E12180" i="9" s="1"/>
  <c r="E12184" i="9" s="1"/>
  <c r="E12188" i="9" s="1"/>
  <c r="E12192" i="9" s="1"/>
  <c r="E12196" i="9" s="1"/>
  <c r="E12200" i="9" s="1"/>
  <c r="E12204" i="9" s="1"/>
  <c r="E12208" i="9" s="1"/>
  <c r="E12212" i="9" s="1"/>
  <c r="E12216" i="9" s="1"/>
  <c r="E12220" i="9" s="1"/>
  <c r="E12224" i="9" s="1"/>
  <c r="E12228" i="9" s="1"/>
  <c r="E12232" i="9" s="1"/>
  <c r="E12236" i="9" s="1"/>
  <c r="E12240" i="9" s="1"/>
  <c r="E12244" i="9" s="1"/>
  <c r="E12248" i="9" s="1"/>
  <c r="E12252" i="9" s="1"/>
  <c r="E12256" i="9" s="1"/>
  <c r="E12260" i="9" s="1"/>
  <c r="E12264" i="9" s="1"/>
  <c r="E12268" i="9" s="1"/>
  <c r="E12272" i="9" s="1"/>
  <c r="E12276" i="9" s="1"/>
  <c r="E12280" i="9" s="1"/>
  <c r="E12284" i="9" s="1"/>
  <c r="E12288" i="9" s="1"/>
  <c r="E12292" i="9" s="1"/>
  <c r="E12296" i="9" s="1"/>
  <c r="E12300" i="9" s="1"/>
  <c r="E12304" i="9" s="1"/>
  <c r="E12308" i="9" s="1"/>
  <c r="E12312" i="9" s="1"/>
  <c r="E12316" i="9" s="1"/>
  <c r="E12320" i="9" s="1"/>
  <c r="E12324" i="9" s="1"/>
  <c r="E12328" i="9" s="1"/>
  <c r="E12332" i="9" s="1"/>
  <c r="E12336" i="9" s="1"/>
  <c r="E12340" i="9" s="1"/>
  <c r="E12344" i="9" s="1"/>
  <c r="E12348" i="9" s="1"/>
  <c r="E12352" i="9" s="1"/>
  <c r="E12356" i="9" s="1"/>
  <c r="E12360" i="9" s="1"/>
  <c r="E12364" i="9" s="1"/>
  <c r="E12368" i="9" s="1"/>
  <c r="E12372" i="9" s="1"/>
  <c r="E12376" i="9" s="1"/>
  <c r="E12380" i="9" s="1"/>
  <c r="E12384" i="9" s="1"/>
  <c r="E12388" i="9" s="1"/>
  <c r="E12392" i="9" s="1"/>
  <c r="E12396" i="9" s="1"/>
  <c r="E12400" i="9" s="1"/>
  <c r="E12404" i="9" s="1"/>
  <c r="E12408" i="9" s="1"/>
  <c r="E12412" i="9" s="1"/>
  <c r="E12416" i="9" s="1"/>
  <c r="E12420" i="9" s="1"/>
  <c r="E12424" i="9" s="1"/>
  <c r="E12428" i="9" s="1"/>
  <c r="E12432" i="9" s="1"/>
  <c r="E12436" i="9" s="1"/>
  <c r="E12440" i="9" s="1"/>
  <c r="E12444" i="9" s="1"/>
  <c r="E12448" i="9" s="1"/>
  <c r="E12452" i="9" s="1"/>
  <c r="E12456" i="9" s="1"/>
  <c r="E12460" i="9" s="1"/>
  <c r="E12464" i="9" s="1"/>
  <c r="E12468" i="9" s="1"/>
  <c r="E12472" i="9" s="1"/>
  <c r="E12476" i="9" s="1"/>
  <c r="E12480" i="9" s="1"/>
  <c r="E12484" i="9" s="1"/>
  <c r="E12488" i="9" s="1"/>
  <c r="E12492" i="9" s="1"/>
  <c r="E12496" i="9" s="1"/>
  <c r="E12500" i="9" s="1"/>
  <c r="E12504" i="9" s="1"/>
  <c r="E12508" i="9" s="1"/>
  <c r="E12512" i="9" s="1"/>
  <c r="E12516" i="9" s="1"/>
  <c r="E12520" i="9" s="1"/>
  <c r="E12524" i="9" s="1"/>
  <c r="E12528" i="9" s="1"/>
  <c r="E12532" i="9" s="1"/>
  <c r="E12536" i="9" s="1"/>
  <c r="E12540" i="9" s="1"/>
  <c r="E12544" i="9" s="1"/>
  <c r="E12548" i="9" s="1"/>
  <c r="E12552" i="9" s="1"/>
  <c r="E12556" i="9" s="1"/>
  <c r="E12560" i="9" s="1"/>
  <c r="E12564" i="9" s="1"/>
  <c r="E12568" i="9" s="1"/>
  <c r="E12572" i="9" s="1"/>
  <c r="E12576" i="9" s="1"/>
  <c r="E12580" i="9" s="1"/>
  <c r="E12584" i="9" s="1"/>
  <c r="E12588" i="9" s="1"/>
  <c r="E12592" i="9" s="1"/>
  <c r="E12596" i="9" s="1"/>
  <c r="E12600" i="9" s="1"/>
  <c r="E12604" i="9" s="1"/>
  <c r="E12608" i="9" s="1"/>
  <c r="E12612" i="9" s="1"/>
  <c r="E12616" i="9" s="1"/>
  <c r="E12620" i="9" s="1"/>
  <c r="E12624" i="9" s="1"/>
  <c r="E12628" i="9" s="1"/>
  <c r="E12632" i="9" s="1"/>
  <c r="E12636" i="9" s="1"/>
  <c r="E12640" i="9" s="1"/>
  <c r="E12644" i="9" s="1"/>
  <c r="E12648" i="9" s="1"/>
  <c r="E12652" i="9" s="1"/>
  <c r="E12656" i="9" s="1"/>
  <c r="E12660" i="9" s="1"/>
  <c r="E12664" i="9" s="1"/>
  <c r="E12668" i="9" s="1"/>
  <c r="E12672" i="9" s="1"/>
  <c r="E12676" i="9" s="1"/>
  <c r="E12680" i="9" s="1"/>
  <c r="E12684" i="9" s="1"/>
  <c r="E12688" i="9" s="1"/>
  <c r="E12692" i="9" s="1"/>
  <c r="E12696" i="9" s="1"/>
  <c r="E12700" i="9" s="1"/>
  <c r="E12704" i="9" s="1"/>
  <c r="E12708" i="9" s="1"/>
  <c r="E12712" i="9" s="1"/>
  <c r="E12716" i="9" s="1"/>
  <c r="E12720" i="9" s="1"/>
  <c r="E12724" i="9" s="1"/>
  <c r="E12728" i="9" s="1"/>
  <c r="E12732" i="9" s="1"/>
  <c r="E12736" i="9" s="1"/>
  <c r="E12740" i="9" s="1"/>
  <c r="E12744" i="9" s="1"/>
  <c r="E12748" i="9" s="1"/>
  <c r="E12752" i="9" s="1"/>
  <c r="E12756" i="9" s="1"/>
  <c r="E12760" i="9" s="1"/>
  <c r="E12764" i="9" s="1"/>
  <c r="E12768" i="9" s="1"/>
  <c r="E12772" i="9" s="1"/>
  <c r="E12776" i="9" s="1"/>
  <c r="E12780" i="9" s="1"/>
  <c r="E12784" i="9" s="1"/>
  <c r="E12788" i="9" s="1"/>
  <c r="E12792" i="9" s="1"/>
  <c r="E12796" i="9" s="1"/>
  <c r="E12800" i="9" s="1"/>
  <c r="E12804" i="9" s="1"/>
  <c r="E12808" i="9" s="1"/>
  <c r="E12812" i="9" s="1"/>
  <c r="E12816" i="9" s="1"/>
  <c r="E12820" i="9" s="1"/>
  <c r="E12824" i="9" s="1"/>
  <c r="E12828" i="9" s="1"/>
  <c r="E12832" i="9" s="1"/>
  <c r="E12836" i="9" s="1"/>
  <c r="E12840" i="9" s="1"/>
  <c r="E12844" i="9" s="1"/>
  <c r="E12848" i="9" s="1"/>
  <c r="E12852" i="9" s="1"/>
  <c r="E12856" i="9" s="1"/>
  <c r="E12860" i="9" s="1"/>
  <c r="E12864" i="9" s="1"/>
  <c r="E12868" i="9" s="1"/>
  <c r="E12872" i="9" s="1"/>
  <c r="E12876" i="9" s="1"/>
  <c r="E12880" i="9" s="1"/>
  <c r="E12884" i="9" s="1"/>
  <c r="E12888" i="9" s="1"/>
  <c r="E12892" i="9" s="1"/>
  <c r="E12896" i="9" s="1"/>
  <c r="E12900" i="9" s="1"/>
  <c r="E12904" i="9" s="1"/>
  <c r="E12908" i="9" s="1"/>
  <c r="E12912" i="9" s="1"/>
  <c r="E12916" i="9" s="1"/>
  <c r="E12920" i="9" s="1"/>
  <c r="E12924" i="9" s="1"/>
  <c r="E12928" i="9" s="1"/>
  <c r="E12932" i="9" s="1"/>
  <c r="E12936" i="9" s="1"/>
  <c r="E12940" i="9" s="1"/>
  <c r="E12944" i="9" s="1"/>
  <c r="E12948" i="9" s="1"/>
  <c r="E12952" i="9" s="1"/>
  <c r="E12956" i="9" s="1"/>
  <c r="E12960" i="9" s="1"/>
  <c r="E12964" i="9" s="1"/>
  <c r="E12968" i="9" s="1"/>
  <c r="E12972" i="9" s="1"/>
  <c r="E12976" i="9" s="1"/>
  <c r="E12980" i="9" s="1"/>
  <c r="E12984" i="9" s="1"/>
  <c r="E12988" i="9" s="1"/>
  <c r="E12992" i="9" s="1"/>
  <c r="E12996" i="9" s="1"/>
  <c r="E13000" i="9" s="1"/>
  <c r="E13004" i="9" s="1"/>
  <c r="E13008" i="9" s="1"/>
  <c r="E13012" i="9" s="1"/>
  <c r="E13016" i="9" s="1"/>
  <c r="E13020" i="9" s="1"/>
  <c r="E13024" i="9" s="1"/>
  <c r="E13028" i="9" s="1"/>
  <c r="E13032" i="9" s="1"/>
  <c r="E13036" i="9" s="1"/>
  <c r="E13040" i="9" s="1"/>
  <c r="E13044" i="9" s="1"/>
  <c r="E13048" i="9" s="1"/>
  <c r="E13052" i="9" s="1"/>
  <c r="E13056" i="9" s="1"/>
  <c r="E13060" i="9" s="1"/>
  <c r="E13064" i="9" s="1"/>
  <c r="E13068" i="9" s="1"/>
  <c r="E13072" i="9" s="1"/>
  <c r="E13076" i="9" s="1"/>
  <c r="E13080" i="9" s="1"/>
  <c r="E13084" i="9" s="1"/>
  <c r="E13088" i="9" s="1"/>
  <c r="E13092" i="9" s="1"/>
  <c r="E13096" i="9" s="1"/>
  <c r="E13100" i="9" s="1"/>
  <c r="E13104" i="9" s="1"/>
  <c r="E13108" i="9" s="1"/>
  <c r="E13112" i="9" s="1"/>
  <c r="E13116" i="9" s="1"/>
  <c r="E13120" i="9" s="1"/>
  <c r="E13124" i="9" s="1"/>
  <c r="E13128" i="9" s="1"/>
  <c r="E13132" i="9" s="1"/>
  <c r="E13136" i="9" s="1"/>
  <c r="E13140" i="9" s="1"/>
  <c r="E13144" i="9" s="1"/>
  <c r="E13148" i="9" s="1"/>
  <c r="E13152" i="9" s="1"/>
  <c r="E13156" i="9" s="1"/>
  <c r="E13160" i="9" s="1"/>
  <c r="E13164" i="9" s="1"/>
  <c r="E13168" i="9" s="1"/>
  <c r="E13172" i="9" s="1"/>
  <c r="E13176" i="9" s="1"/>
  <c r="E13180" i="9" s="1"/>
  <c r="E13184" i="9" s="1"/>
  <c r="E13188" i="9" s="1"/>
  <c r="E13192" i="9" s="1"/>
  <c r="E13196" i="9" s="1"/>
  <c r="E13200" i="9" s="1"/>
  <c r="E13204" i="9" s="1"/>
  <c r="E13208" i="9" s="1"/>
  <c r="E13212" i="9" s="1"/>
  <c r="E13216" i="9" s="1"/>
  <c r="E13220" i="9" s="1"/>
  <c r="E13224" i="9" s="1"/>
  <c r="E13228" i="9" s="1"/>
  <c r="E13232" i="9" s="1"/>
  <c r="E13236" i="9" s="1"/>
  <c r="E13240" i="9" s="1"/>
  <c r="E13244" i="9" s="1"/>
  <c r="E13248" i="9" s="1"/>
  <c r="E13252" i="9" s="1"/>
  <c r="E13256" i="9" s="1"/>
  <c r="E13260" i="9" s="1"/>
  <c r="E13264" i="9" s="1"/>
  <c r="E13268" i="9" s="1"/>
  <c r="E13272" i="9" s="1"/>
  <c r="E13276" i="9" s="1"/>
  <c r="E13280" i="9" s="1"/>
  <c r="E13284" i="9" s="1"/>
  <c r="E13288" i="9" s="1"/>
  <c r="E13292" i="9" s="1"/>
  <c r="E13296" i="9" s="1"/>
  <c r="E13300" i="9" s="1"/>
  <c r="E13304" i="9" s="1"/>
  <c r="E13308" i="9" s="1"/>
  <c r="E13312" i="9" s="1"/>
  <c r="E13316" i="9" s="1"/>
  <c r="E13320" i="9" s="1"/>
  <c r="E13324" i="9" s="1"/>
  <c r="E13328" i="9" s="1"/>
  <c r="E13332" i="9" s="1"/>
  <c r="E13336" i="9" s="1"/>
  <c r="E13340" i="9" s="1"/>
  <c r="E13344" i="9" s="1"/>
  <c r="E13348" i="9" s="1"/>
  <c r="E13352" i="9" s="1"/>
  <c r="E13356" i="9" s="1"/>
  <c r="E13360" i="9" s="1"/>
  <c r="E13364" i="9" s="1"/>
  <c r="E13368" i="9" s="1"/>
  <c r="E13372" i="9" s="1"/>
  <c r="E13376" i="9" s="1"/>
  <c r="E13380" i="9" s="1"/>
  <c r="E13384" i="9" s="1"/>
  <c r="E13388" i="9" s="1"/>
  <c r="E13392" i="9" s="1"/>
  <c r="E13396" i="9" s="1"/>
  <c r="E13400" i="9" s="1"/>
  <c r="E13404" i="9" s="1"/>
  <c r="E13408" i="9" s="1"/>
  <c r="E13412" i="9" s="1"/>
  <c r="E13416" i="9" s="1"/>
  <c r="E13420" i="9" s="1"/>
  <c r="E13424" i="9" s="1"/>
  <c r="E13428" i="9" s="1"/>
  <c r="E13432" i="9" s="1"/>
  <c r="E13436" i="9" s="1"/>
  <c r="E13440" i="9" s="1"/>
  <c r="E13444" i="9" s="1"/>
  <c r="E13448" i="9" s="1"/>
  <c r="E13452" i="9" s="1"/>
  <c r="E13456" i="9" s="1"/>
  <c r="E13460" i="9" s="1"/>
  <c r="E13464" i="9" s="1"/>
  <c r="E13468" i="9" s="1"/>
  <c r="E13472" i="9" s="1"/>
  <c r="E13476" i="9" s="1"/>
  <c r="E13480" i="9" s="1"/>
  <c r="E13484" i="9" s="1"/>
  <c r="E13488" i="9" s="1"/>
  <c r="E13492" i="9" s="1"/>
  <c r="E13496" i="9" s="1"/>
  <c r="E13500" i="9" s="1"/>
  <c r="E13504" i="9" s="1"/>
  <c r="E13508" i="9" s="1"/>
  <c r="E13512" i="9" s="1"/>
  <c r="E13516" i="9" s="1"/>
  <c r="E13520" i="9" s="1"/>
  <c r="E13524" i="9" s="1"/>
  <c r="E13528" i="9" s="1"/>
  <c r="E13532" i="9" s="1"/>
  <c r="E13536" i="9" s="1"/>
  <c r="E13540" i="9" s="1"/>
  <c r="E13544" i="9" s="1"/>
  <c r="E13548" i="9" s="1"/>
  <c r="E13552" i="9" s="1"/>
  <c r="E13556" i="9" s="1"/>
  <c r="E13560" i="9" s="1"/>
  <c r="E13564" i="9" s="1"/>
  <c r="E13568" i="9" s="1"/>
  <c r="E13572" i="9" s="1"/>
  <c r="E13576" i="9" s="1"/>
  <c r="E13580" i="9" s="1"/>
  <c r="E13584" i="9" s="1"/>
  <c r="E13588" i="9" s="1"/>
  <c r="E13592" i="9" s="1"/>
  <c r="E13596" i="9" s="1"/>
  <c r="E13600" i="9" s="1"/>
  <c r="E13604" i="9" s="1"/>
  <c r="E13608" i="9" s="1"/>
  <c r="E13612" i="9" s="1"/>
  <c r="E13616" i="9" s="1"/>
  <c r="E13620" i="9" s="1"/>
  <c r="E13624" i="9" s="1"/>
  <c r="E13628" i="9" s="1"/>
  <c r="E13632" i="9" s="1"/>
  <c r="E13636" i="9" s="1"/>
  <c r="E13640" i="9" s="1"/>
  <c r="E13644" i="9" s="1"/>
  <c r="E13648" i="9" s="1"/>
  <c r="E13652" i="9" s="1"/>
  <c r="E13656" i="9" s="1"/>
  <c r="E13660" i="9" s="1"/>
  <c r="E13664" i="9" s="1"/>
  <c r="E13668" i="9" s="1"/>
  <c r="E13672" i="9" s="1"/>
  <c r="E13676" i="9" s="1"/>
  <c r="E13680" i="9" s="1"/>
  <c r="E13684" i="9" s="1"/>
  <c r="E13688" i="9" s="1"/>
  <c r="E13692" i="9" s="1"/>
  <c r="E13696" i="9" s="1"/>
  <c r="E13700" i="9" s="1"/>
  <c r="E13704" i="9" s="1"/>
  <c r="E13708" i="9" s="1"/>
  <c r="E13712" i="9" s="1"/>
  <c r="E13716" i="9" s="1"/>
  <c r="E13720" i="9" s="1"/>
  <c r="E13724" i="9" s="1"/>
  <c r="E13728" i="9" s="1"/>
  <c r="E13732" i="9" s="1"/>
  <c r="E13736" i="9" s="1"/>
  <c r="E13740" i="9" s="1"/>
  <c r="E13744" i="9" s="1"/>
  <c r="E13748" i="9" s="1"/>
  <c r="E13752" i="9" s="1"/>
  <c r="E13756" i="9" s="1"/>
  <c r="E13760" i="9" s="1"/>
  <c r="E13764" i="9" s="1"/>
  <c r="E13768" i="9" l="1"/>
  <c r="E13772" i="9" s="1"/>
  <c r="E13776" i="9" s="1"/>
  <c r="E13780" i="9" s="1"/>
  <c r="E13784" i="9" s="1"/>
  <c r="E13788" i="9" s="1"/>
  <c r="E13792" i="9" s="1"/>
  <c r="E13796" i="9" s="1"/>
  <c r="E13800" i="9" s="1"/>
  <c r="E13804" i="9" s="1"/>
  <c r="E13808" i="9" s="1"/>
  <c r="E13812" i="9" s="1"/>
  <c r="E13816" i="9" s="1"/>
  <c r="E13820" i="9" s="1"/>
  <c r="E13824" i="9" s="1"/>
  <c r="E13828" i="9" s="1"/>
  <c r="E13832" i="9" s="1"/>
  <c r="E13836" i="9" s="1"/>
  <c r="E13840" i="9" s="1"/>
  <c r="E13844" i="9" s="1"/>
  <c r="E13848" i="9" s="1"/>
  <c r="E13852" i="9" s="1"/>
  <c r="E13856" i="9" s="1"/>
  <c r="E13860" i="9" s="1"/>
  <c r="E13864" i="9" s="1"/>
  <c r="E13868" i="9" s="1"/>
  <c r="E13872" i="9" s="1"/>
  <c r="E13876" i="9" s="1"/>
  <c r="E13880" i="9" s="1"/>
  <c r="E13884" i="9" s="1"/>
  <c r="E13888" i="9" s="1"/>
  <c r="E13892" i="9" s="1"/>
  <c r="E13896" i="9" s="1"/>
  <c r="E13900" i="9" s="1"/>
  <c r="E13904" i="9" s="1"/>
  <c r="E13908" i="9" s="1"/>
  <c r="E13912" i="9" s="1"/>
  <c r="E13916" i="9" s="1"/>
  <c r="E13920" i="9" s="1"/>
  <c r="E13924" i="9" s="1"/>
  <c r="E13928" i="9" s="1"/>
  <c r="E13932" i="9" s="1"/>
  <c r="E13936" i="9" s="1"/>
  <c r="E13940" i="9" s="1"/>
  <c r="E13944" i="9" s="1"/>
  <c r="E13948" i="9" s="1"/>
  <c r="E13952" i="9" s="1"/>
  <c r="E13956" i="9" s="1"/>
  <c r="E13960" i="9" s="1"/>
  <c r="E13964" i="9" s="1"/>
  <c r="E13968" i="9" s="1"/>
  <c r="E13972" i="9" s="1"/>
  <c r="E13976" i="9" s="1"/>
  <c r="E13980" i="9" s="1"/>
  <c r="E13984" i="9" s="1"/>
  <c r="E13988" i="9" s="1"/>
  <c r="E13992" i="9" s="1"/>
  <c r="E13996" i="9" s="1"/>
  <c r="E14000" i="9" s="1"/>
  <c r="E14004" i="9" s="1"/>
  <c r="E14008" i="9" s="1"/>
  <c r="E14012" i="9" s="1"/>
  <c r="E14016" i="9" s="1"/>
  <c r="E14020" i="9" s="1"/>
  <c r="E14024" i="9" s="1"/>
  <c r="E14028" i="9" s="1"/>
  <c r="E14032" i="9" s="1"/>
  <c r="E14036" i="9" s="1"/>
  <c r="E14040" i="9" s="1"/>
  <c r="E14044" i="9" s="1"/>
  <c r="E14048" i="9" s="1"/>
  <c r="E14052" i="9" s="1"/>
  <c r="E14056" i="9" s="1"/>
  <c r="E14060" i="9" s="1"/>
  <c r="E14064" i="9" s="1"/>
  <c r="E14068" i="9" s="1"/>
  <c r="E14072" i="9" s="1"/>
  <c r="E14076" i="9" s="1"/>
  <c r="E14080" i="9" s="1"/>
  <c r="E14084" i="9" s="1"/>
  <c r="E14088" i="9" s="1"/>
  <c r="E14092" i="9" s="1"/>
  <c r="E14096" i="9" s="1"/>
  <c r="E14100" i="9" s="1"/>
  <c r="E14104" i="9" s="1"/>
  <c r="E14108" i="9" s="1"/>
  <c r="E14112" i="9" s="1"/>
  <c r="E14116" i="9" s="1"/>
  <c r="E14120" i="9" s="1"/>
  <c r="E14124" i="9" s="1"/>
  <c r="E14128" i="9" s="1"/>
  <c r="E14132" i="9" s="1"/>
  <c r="E14136" i="9" s="1"/>
  <c r="E14140" i="9" s="1"/>
  <c r="E14144" i="9" s="1"/>
  <c r="E14148" i="9" s="1"/>
  <c r="E14152" i="9" s="1"/>
  <c r="E14156" i="9" s="1"/>
  <c r="E14160" i="9" s="1"/>
  <c r="E14164" i="9" s="1"/>
  <c r="E14168" i="9" s="1"/>
  <c r="E14172" i="9" s="1"/>
  <c r="E14176" i="9" s="1"/>
  <c r="E14180" i="9" s="1"/>
  <c r="E14184" i="9" s="1"/>
  <c r="E14188" i="9" s="1"/>
  <c r="E14192" i="9" s="1"/>
  <c r="E14196" i="9" s="1"/>
  <c r="E14200" i="9" s="1"/>
  <c r="E14204" i="9" s="1"/>
  <c r="E14208" i="9" s="1"/>
  <c r="E14212" i="9" s="1"/>
  <c r="E14216" i="9" s="1"/>
  <c r="E14220" i="9" s="1"/>
  <c r="E14224" i="9" s="1"/>
  <c r="E14228" i="9" s="1"/>
  <c r="E14232" i="9" s="1"/>
  <c r="E14236" i="9" s="1"/>
  <c r="E14240" i="9" s="1"/>
  <c r="E14244" i="9" s="1"/>
  <c r="E14248" i="9" s="1"/>
  <c r="E14252" i="9" s="1"/>
  <c r="E14256" i="9" s="1"/>
  <c r="E14260" i="9" s="1"/>
  <c r="E14264" i="9" s="1"/>
  <c r="E14268" i="9" s="1"/>
  <c r="E14272" i="9" s="1"/>
  <c r="E14276" i="9" s="1"/>
  <c r="E14280" i="9" s="1"/>
  <c r="E14284" i="9" s="1"/>
  <c r="E14288" i="9" s="1"/>
  <c r="E14292" i="9" s="1"/>
  <c r="E14296" i="9" s="1"/>
  <c r="E14300" i="9" s="1"/>
  <c r="E14304" i="9" s="1"/>
  <c r="E14308" i="9" s="1"/>
  <c r="E14312" i="9" s="1"/>
  <c r="E14316" i="9" s="1"/>
  <c r="E14320" i="9" s="1"/>
  <c r="E14324" i="9" s="1"/>
  <c r="E14328" i="9" s="1"/>
  <c r="E14332" i="9" s="1"/>
  <c r="E14336" i="9" s="1"/>
  <c r="E14340" i="9" s="1"/>
  <c r="E14344" i="9" s="1"/>
  <c r="E14348" i="9" s="1"/>
  <c r="E14352" i="9" s="1"/>
  <c r="E14356" i="9" s="1"/>
  <c r="E14360" i="9" s="1"/>
  <c r="E14364" i="9" s="1"/>
  <c r="E14368" i="9" s="1"/>
  <c r="E14372" i="9" s="1"/>
  <c r="E14376" i="9" s="1"/>
  <c r="E14380" i="9" s="1"/>
  <c r="E14384" i="9" s="1"/>
  <c r="E14388" i="9" s="1"/>
  <c r="E14392" i="9" s="1"/>
  <c r="E14396" i="9" s="1"/>
  <c r="E14400" i="9" s="1"/>
  <c r="E14404" i="9" s="1"/>
  <c r="E14408" i="9" s="1"/>
  <c r="E14412" i="9" s="1"/>
  <c r="E14416" i="9" s="1"/>
  <c r="E14420" i="9" s="1"/>
  <c r="E14424" i="9" s="1"/>
  <c r="E14428" i="9" s="1"/>
  <c r="E14432" i="9" s="1"/>
  <c r="E14436" i="9" s="1"/>
  <c r="E14440" i="9" s="1"/>
  <c r="E14444" i="9" s="1"/>
  <c r="E14448" i="9" s="1"/>
  <c r="E14452" i="9" s="1"/>
  <c r="E14456" i="9" s="1"/>
  <c r="E14460" i="9" s="1"/>
  <c r="E14464" i="9" s="1"/>
  <c r="E14468" i="9" s="1"/>
  <c r="E14472" i="9" s="1"/>
  <c r="E14476" i="9" s="1"/>
  <c r="E14480" i="9" s="1"/>
  <c r="E14484" i="9" s="1"/>
  <c r="E14488" i="9" s="1"/>
  <c r="E14492" i="9" s="1"/>
  <c r="E14496" i="9" s="1"/>
  <c r="E14500" i="9" s="1"/>
  <c r="E14504" i="9" s="1"/>
  <c r="E14508" i="9" s="1"/>
  <c r="E14512" i="9" s="1"/>
  <c r="E14516" i="9" s="1"/>
  <c r="E14520" i="9" s="1"/>
  <c r="E14524" i="9" s="1"/>
  <c r="E14528" i="9" s="1"/>
  <c r="E14532" i="9" s="1"/>
  <c r="E14536" i="9" s="1"/>
  <c r="E14540" i="9" s="1"/>
  <c r="E14544" i="9" s="1"/>
  <c r="E14548" i="9" s="1"/>
  <c r="E14552" i="9" s="1"/>
  <c r="E14556" i="9" s="1"/>
  <c r="E14560" i="9" s="1"/>
  <c r="E14564" i="9" s="1"/>
  <c r="E14568" i="9" s="1"/>
  <c r="E14572" i="9" s="1"/>
  <c r="E14576" i="9" s="1"/>
  <c r="E14580" i="9" s="1"/>
  <c r="E14584" i="9" s="1"/>
  <c r="E14588" i="9" s="1"/>
  <c r="E14592" i="9" s="1"/>
  <c r="E14596" i="9" s="1"/>
  <c r="E14600" i="9" s="1"/>
  <c r="E14604" i="9" s="1"/>
  <c r="E14608" i="9" s="1"/>
  <c r="E14612" i="9" s="1"/>
  <c r="E14616" i="9" s="1"/>
  <c r="E14620" i="9" s="1"/>
  <c r="E14624" i="9" s="1"/>
  <c r="E14628" i="9" s="1"/>
  <c r="E14632" i="9" s="1"/>
  <c r="E14636" i="9" s="1"/>
  <c r="E14640" i="9" s="1"/>
  <c r="E14644" i="9" s="1"/>
  <c r="E14648" i="9" s="1"/>
  <c r="E14652" i="9" s="1"/>
  <c r="E14656" i="9" s="1"/>
  <c r="E14660" i="9" s="1"/>
  <c r="E14664" i="9" s="1"/>
  <c r="E14668" i="9" s="1"/>
  <c r="E14672" i="9" s="1"/>
  <c r="E14676" i="9" s="1"/>
  <c r="E14680" i="9" s="1"/>
  <c r="E14684" i="9" s="1"/>
  <c r="E14688" i="9" s="1"/>
  <c r="E14692" i="9" s="1"/>
  <c r="E14696" i="9" s="1"/>
  <c r="E14700" i="9" s="1"/>
  <c r="E14704" i="9" s="1"/>
  <c r="E14708" i="9" s="1"/>
  <c r="E14712" i="9" s="1"/>
  <c r="E14716" i="9" s="1"/>
  <c r="E14720" i="9" s="1"/>
  <c r="E14724" i="9" s="1"/>
  <c r="E14728" i="9" s="1"/>
  <c r="E14732" i="9" s="1"/>
  <c r="E14736" i="9" s="1"/>
  <c r="E14740" i="9" s="1"/>
  <c r="E14744" i="9" s="1"/>
  <c r="E14748" i="9" s="1"/>
  <c r="E14752" i="9" s="1"/>
  <c r="E14756" i="9" s="1"/>
  <c r="E14760" i="9" s="1"/>
  <c r="E14764" i="9" s="1"/>
  <c r="E14768" i="9" s="1"/>
  <c r="E14772" i="9" s="1"/>
  <c r="E14776" i="9" s="1"/>
  <c r="E14780" i="9" s="1"/>
  <c r="E14784" i="9" s="1"/>
  <c r="E14788" i="9" s="1"/>
  <c r="E14792" i="9" s="1"/>
  <c r="E14796" i="9" s="1"/>
  <c r="E14800" i="9" s="1"/>
  <c r="E14804" i="9" s="1"/>
  <c r="E14808" i="9" s="1"/>
  <c r="E14812" i="9" s="1"/>
  <c r="E14816" i="9" s="1"/>
  <c r="E14820" i="9" s="1"/>
  <c r="E14824" i="9" s="1"/>
  <c r="E14828" i="9" s="1"/>
  <c r="E14832" i="9" s="1"/>
  <c r="E14836" i="9" s="1"/>
  <c r="E14840" i="9" s="1"/>
  <c r="E14844" i="9" s="1"/>
  <c r="E14848" i="9" s="1"/>
  <c r="E14852" i="9" s="1"/>
  <c r="E14856" i="9" s="1"/>
  <c r="E14860" i="9" s="1"/>
  <c r="E14864" i="9" s="1"/>
  <c r="E14868" i="9" s="1"/>
  <c r="E14872" i="9" s="1"/>
  <c r="E14876" i="9" s="1"/>
  <c r="E14880" i="9" s="1"/>
  <c r="E14884" i="9" s="1"/>
  <c r="E14888" i="9" s="1"/>
  <c r="E14892" i="9" s="1"/>
  <c r="E14896" i="9" s="1"/>
  <c r="E14900" i="9" s="1"/>
  <c r="E14904" i="9" s="1"/>
  <c r="E14908" i="9" s="1"/>
  <c r="E14912" i="9" s="1"/>
  <c r="E14916" i="9" s="1"/>
  <c r="E14920" i="9" s="1"/>
  <c r="E14924" i="9" s="1"/>
  <c r="E14928" i="9" s="1"/>
  <c r="E14932" i="9" s="1"/>
  <c r="E14936" i="9" s="1"/>
  <c r="E14940" i="9" s="1"/>
  <c r="E14944" i="9" s="1"/>
  <c r="E14948" i="9" s="1"/>
  <c r="E14952" i="9" s="1"/>
  <c r="E14956" i="9" s="1"/>
  <c r="E14960" i="9" s="1"/>
  <c r="E14964" i="9" s="1"/>
  <c r="E14968" i="9" s="1"/>
  <c r="E14972" i="9" s="1"/>
  <c r="E14976" i="9" s="1"/>
  <c r="E14980" i="9" s="1"/>
  <c r="E14984" i="9" s="1"/>
  <c r="E14988" i="9" s="1"/>
  <c r="E14992" i="9" s="1"/>
  <c r="E14996" i="9" s="1"/>
  <c r="E15000" i="9" s="1"/>
  <c r="E15004" i="9" s="1"/>
  <c r="E15008" i="9" s="1"/>
  <c r="E15012" i="9" s="1"/>
  <c r="E15016" i="9" s="1"/>
  <c r="E15020" i="9" s="1"/>
  <c r="E15024" i="9" s="1"/>
  <c r="E15028" i="9" s="1"/>
  <c r="E15032" i="9" s="1"/>
  <c r="E15036" i="9" s="1"/>
  <c r="E15040" i="9" s="1"/>
  <c r="E15044" i="9" s="1"/>
  <c r="E15048" i="9" s="1"/>
  <c r="E15052" i="9" s="1"/>
  <c r="E15056" i="9" s="1"/>
  <c r="E15060" i="9" s="1"/>
  <c r="E15064" i="9" s="1"/>
  <c r="E15068" i="9" s="1"/>
  <c r="E15072" i="9" s="1"/>
  <c r="E15076" i="9" s="1"/>
  <c r="E15080" i="9" s="1"/>
  <c r="E15084" i="9" s="1"/>
  <c r="E15088" i="9" s="1"/>
  <c r="E15092" i="9" s="1"/>
  <c r="E15096" i="9" s="1"/>
  <c r="E15100" i="9" s="1"/>
  <c r="E15104" i="9" s="1"/>
  <c r="E15108" i="9" s="1"/>
  <c r="E15112" i="9" s="1"/>
  <c r="E15116" i="9" s="1"/>
  <c r="E15120" i="9" s="1"/>
  <c r="E15124" i="9" s="1"/>
  <c r="E15128" i="9" s="1"/>
  <c r="E15132" i="9" s="1"/>
  <c r="E15136" i="9" s="1"/>
  <c r="E15140" i="9" s="1"/>
  <c r="E15144" i="9" s="1"/>
  <c r="E15148" i="9" s="1"/>
  <c r="E15152" i="9" s="1"/>
  <c r="E15156" i="9" s="1"/>
  <c r="E15160" i="9" s="1"/>
  <c r="E15164" i="9" s="1"/>
  <c r="E15168" i="9" s="1"/>
  <c r="E15172" i="9" s="1"/>
  <c r="E15176" i="9" s="1"/>
  <c r="E15180" i="9" s="1"/>
  <c r="E15184" i="9" s="1"/>
  <c r="E15188" i="9" s="1"/>
  <c r="E15192" i="9" s="1"/>
  <c r="E15196" i="9" s="1"/>
  <c r="E15200" i="9" s="1"/>
  <c r="E15204" i="9" s="1"/>
  <c r="E15208" i="9" s="1"/>
  <c r="E15212" i="9" s="1"/>
  <c r="E15216" i="9" s="1"/>
  <c r="E15220" i="9" s="1"/>
  <c r="E15224" i="9" s="1"/>
  <c r="E15228" i="9" s="1"/>
  <c r="E15232" i="9" s="1"/>
  <c r="E15236" i="9" s="1"/>
  <c r="E15240" i="9" s="1"/>
  <c r="E15244" i="9" s="1"/>
  <c r="E15248" i="9" s="1"/>
  <c r="E15252" i="9" s="1"/>
  <c r="E15256" i="9" s="1"/>
  <c r="E15260" i="9" s="1"/>
  <c r="E15264" i="9" s="1"/>
  <c r="E15268" i="9" s="1"/>
  <c r="E15272" i="9" s="1"/>
  <c r="E15276" i="9" s="1"/>
  <c r="E15280" i="9" s="1"/>
  <c r="E15284" i="9" s="1"/>
  <c r="E15288" i="9" s="1"/>
  <c r="E15292" i="9" s="1"/>
  <c r="E15296" i="9" s="1"/>
  <c r="E15300" i="9" s="1"/>
  <c r="E15304" i="9" s="1"/>
  <c r="E15308" i="9" s="1"/>
  <c r="E15312" i="9" s="1"/>
  <c r="E15316" i="9" s="1"/>
  <c r="E15320" i="9" s="1"/>
  <c r="E15324" i="9" s="1"/>
  <c r="E15328" i="9" s="1"/>
  <c r="E15332" i="9" s="1"/>
  <c r="E15336" i="9" s="1"/>
  <c r="E15340" i="9" s="1"/>
  <c r="E15344" i="9" s="1"/>
  <c r="E15348" i="9" s="1"/>
  <c r="E15352" i="9" s="1"/>
  <c r="E15356" i="9" s="1"/>
  <c r="E15360" i="9" s="1"/>
  <c r="E15364" i="9" s="1"/>
  <c r="E15368" i="9" s="1"/>
  <c r="E15372" i="9" s="1"/>
  <c r="E15376" i="9" s="1"/>
  <c r="E15380" i="9" s="1"/>
  <c r="E15384" i="9" s="1"/>
  <c r="E15388" i="9" s="1"/>
  <c r="E15392" i="9" s="1"/>
  <c r="E15396" i="9" s="1"/>
  <c r="E15400" i="9" s="1"/>
  <c r="E15404" i="9" s="1"/>
  <c r="E15408" i="9" s="1"/>
  <c r="E15412" i="9" s="1"/>
  <c r="E15416" i="9" s="1"/>
  <c r="E15420" i="9" s="1"/>
  <c r="E15424" i="9" s="1"/>
  <c r="E15428" i="9" s="1"/>
  <c r="E15432" i="9" s="1"/>
  <c r="E15436" i="9" s="1"/>
  <c r="E15440" i="9" s="1"/>
  <c r="E15444" i="9" s="1"/>
  <c r="E15448" i="9" s="1"/>
  <c r="E15452" i="9" s="1"/>
  <c r="E15456" i="9" s="1"/>
  <c r="E15460" i="9" s="1"/>
  <c r="E15464" i="9" s="1"/>
  <c r="E15468" i="9" s="1"/>
  <c r="E15472" i="9" s="1"/>
  <c r="E15476" i="9" s="1"/>
  <c r="E15480" i="9" s="1"/>
  <c r="E15484" i="9" s="1"/>
  <c r="E15488" i="9" s="1"/>
  <c r="E15492" i="9" s="1"/>
  <c r="E15496" i="9" s="1"/>
  <c r="E15500" i="9" s="1"/>
  <c r="E15504" i="9" s="1"/>
  <c r="E15508" i="9" s="1"/>
  <c r="E15512" i="9" s="1"/>
  <c r="E15516" i="9" s="1"/>
  <c r="E15520" i="9" s="1"/>
  <c r="E15524" i="9" s="1"/>
  <c r="E15528" i="9" s="1"/>
  <c r="E15532" i="9" s="1"/>
  <c r="E15536" i="9" s="1"/>
  <c r="E15540" i="9" s="1"/>
  <c r="E15544" i="9" s="1"/>
  <c r="E15548" i="9" s="1"/>
  <c r="E15552" i="9" s="1"/>
  <c r="E15556" i="9" s="1"/>
  <c r="E15560" i="9" s="1"/>
  <c r="E15564" i="9" s="1"/>
  <c r="E15568" i="9" s="1"/>
  <c r="E15572" i="9" s="1"/>
  <c r="E15576" i="9" s="1"/>
  <c r="E15580" i="9" s="1"/>
  <c r="E15584" i="9" s="1"/>
  <c r="E15588" i="9" s="1"/>
  <c r="E15592" i="9" s="1"/>
  <c r="E15596" i="9" s="1"/>
  <c r="E15600" i="9" s="1"/>
  <c r="E15604" i="9" s="1"/>
  <c r="E15608" i="9" s="1"/>
  <c r="E15612" i="9" s="1"/>
  <c r="E15616" i="9" s="1"/>
  <c r="E15620" i="9" s="1"/>
  <c r="E15624" i="9" s="1"/>
  <c r="E15628" i="9" s="1"/>
  <c r="E15632" i="9" s="1"/>
  <c r="E15636" i="9" s="1"/>
  <c r="E15640" i="9" s="1"/>
  <c r="E15644" i="9" s="1"/>
  <c r="E15648" i="9" s="1"/>
  <c r="E15652" i="9" s="1"/>
  <c r="E15656" i="9" s="1"/>
  <c r="E15660" i="9" s="1"/>
  <c r="E15664" i="9" s="1"/>
  <c r="E15668" i="9" s="1"/>
  <c r="E15672" i="9" s="1"/>
  <c r="E15676" i="9" s="1"/>
  <c r="E15680" i="9" s="1"/>
  <c r="E15684" i="9" s="1"/>
  <c r="E15688" i="9" s="1"/>
  <c r="E15692" i="9" s="1"/>
  <c r="E15696" i="9" s="1"/>
  <c r="E15700" i="9" s="1"/>
  <c r="E15704" i="9" s="1"/>
  <c r="E15708" i="9" s="1"/>
  <c r="E15712" i="9" s="1"/>
  <c r="E15716" i="9" s="1"/>
  <c r="E15720" i="9" s="1"/>
  <c r="E15724" i="9" s="1"/>
  <c r="E15728" i="9" s="1"/>
  <c r="E15732" i="9" s="1"/>
  <c r="E15736" i="9" s="1"/>
  <c r="E15740" i="9" s="1"/>
  <c r="E15744" i="9" s="1"/>
  <c r="E15748" i="9" s="1"/>
  <c r="E15752" i="9" s="1"/>
  <c r="E15756" i="9" s="1"/>
  <c r="E15760" i="9" s="1"/>
  <c r="E15764" i="9" s="1"/>
  <c r="E15768" i="9" s="1"/>
  <c r="E15772" i="9" s="1"/>
  <c r="E15776" i="9" s="1"/>
  <c r="E15780" i="9" s="1"/>
  <c r="E15784" i="9" s="1"/>
  <c r="E15788" i="9" s="1"/>
  <c r="E15792" i="9" s="1"/>
  <c r="E15796" i="9" s="1"/>
  <c r="E15800" i="9" s="1"/>
  <c r="E15804" i="9" s="1"/>
  <c r="E15808" i="9" s="1"/>
  <c r="E15812" i="9" s="1"/>
  <c r="E15816" i="9" s="1"/>
  <c r="E15820" i="9" s="1"/>
  <c r="E15824" i="9" s="1"/>
  <c r="E15828" i="9" s="1"/>
  <c r="E15832" i="9" s="1"/>
  <c r="E15836" i="9" s="1"/>
  <c r="E15840" i="9" s="1"/>
  <c r="E15844" i="9" s="1"/>
  <c r="E15848" i="9" s="1"/>
  <c r="E15852" i="9" s="1"/>
  <c r="E15856" i="9" s="1"/>
  <c r="E15860" i="9" s="1"/>
  <c r="E15864" i="9" s="1"/>
  <c r="E15868" i="9" s="1"/>
  <c r="E15872" i="9" s="1"/>
  <c r="E15876" i="9" s="1"/>
  <c r="E15880" i="9" s="1"/>
  <c r="E15884" i="9" s="1"/>
  <c r="E15888" i="9" s="1"/>
  <c r="E15892" i="9" s="1"/>
  <c r="E15896" i="9" s="1"/>
  <c r="E15900" i="9" s="1"/>
  <c r="E15904" i="9" s="1"/>
  <c r="E15908" i="9" s="1"/>
  <c r="E15912" i="9" s="1"/>
  <c r="E15916" i="9" s="1"/>
  <c r="E15920" i="9" s="1"/>
  <c r="E15924" i="9" s="1"/>
  <c r="E15928" i="9" s="1"/>
  <c r="E15932" i="9" s="1"/>
  <c r="E15936" i="9" s="1"/>
  <c r="E15940" i="9" s="1"/>
  <c r="E15944" i="9" s="1"/>
  <c r="E15948" i="9" s="1"/>
  <c r="E15952" i="9" s="1"/>
  <c r="E15956" i="9" s="1"/>
  <c r="E15960" i="9" s="1"/>
  <c r="E15964" i="9" s="1"/>
  <c r="E15968" i="9" s="1"/>
  <c r="E15972" i="9" s="1"/>
  <c r="E15976" i="9" s="1"/>
  <c r="E15980" i="9" s="1"/>
  <c r="E15984" i="9" s="1"/>
  <c r="E15988" i="9" s="1"/>
  <c r="E15992" i="9" s="1"/>
  <c r="E15996" i="9" s="1"/>
  <c r="E16000" i="9" s="1"/>
  <c r="E16004" i="9" s="1"/>
  <c r="E16008" i="9" s="1"/>
  <c r="E16012" i="9" s="1"/>
  <c r="E16016" i="9" s="1"/>
  <c r="E16020" i="9" s="1"/>
  <c r="E16024" i="9" s="1"/>
  <c r="E16028" i="9" s="1"/>
  <c r="E16032" i="9" s="1"/>
  <c r="E16036" i="9" s="1"/>
  <c r="E16040" i="9" s="1"/>
  <c r="E16044" i="9" s="1"/>
  <c r="E16048" i="9" s="1"/>
  <c r="E16052" i="9" s="1"/>
  <c r="E16056" i="9" s="1"/>
  <c r="E16060" i="9" s="1"/>
  <c r="E16064" i="9" s="1"/>
  <c r="E16068" i="9" s="1"/>
  <c r="E16072" i="9" s="1"/>
  <c r="E16076" i="9" s="1"/>
  <c r="E16080" i="9" s="1"/>
  <c r="E16084" i="9" s="1"/>
  <c r="E16088" i="9" s="1"/>
  <c r="E16092" i="9" s="1"/>
  <c r="E16096" i="9" s="1"/>
  <c r="E16100" i="9" s="1"/>
  <c r="E16104" i="9" s="1"/>
  <c r="E16108" i="9" s="1"/>
  <c r="E16112" i="9" s="1"/>
  <c r="E16116" i="9" s="1"/>
  <c r="E16120" i="9" s="1"/>
  <c r="E16124" i="9" s="1"/>
  <c r="E16128" i="9" s="1"/>
  <c r="E16132" i="9" s="1"/>
  <c r="E16136" i="9" s="1"/>
  <c r="E16140" i="9" s="1"/>
  <c r="E16144" i="9" s="1"/>
  <c r="E16148" i="9" s="1"/>
  <c r="E16152" i="9" s="1"/>
  <c r="E16156" i="9" s="1"/>
  <c r="E16160" i="9" s="1"/>
  <c r="E16164" i="9" s="1"/>
  <c r="E16168" i="9" s="1"/>
  <c r="E16172" i="9" s="1"/>
  <c r="E16176" i="9" s="1"/>
  <c r="E16180" i="9" s="1"/>
  <c r="E16184" i="9" s="1"/>
  <c r="E16188" i="9" s="1"/>
  <c r="E16192" i="9" s="1"/>
  <c r="E16196" i="9" s="1"/>
  <c r="E16200" i="9" s="1"/>
  <c r="E16204" i="9" s="1"/>
  <c r="E16208" i="9" s="1"/>
  <c r="E16212" i="9" s="1"/>
  <c r="E16216" i="9" s="1"/>
  <c r="E16220" i="9" s="1"/>
  <c r="E16224" i="9" s="1"/>
  <c r="E16228" i="9" s="1"/>
  <c r="E16232" i="9" s="1"/>
  <c r="E16236" i="9" s="1"/>
  <c r="E16240" i="9" s="1"/>
  <c r="E16244" i="9" s="1"/>
  <c r="E16248" i="9" s="1"/>
  <c r="E16252" i="9" s="1"/>
  <c r="E16256" i="9" s="1"/>
  <c r="E16260" i="9" s="1"/>
  <c r="E16264" i="9" s="1"/>
  <c r="E16268" i="9" s="1"/>
  <c r="E16272" i="9" s="1"/>
  <c r="E16276" i="9" s="1"/>
  <c r="E16280" i="9" s="1"/>
  <c r="E16284" i="9" s="1"/>
  <c r="E16288" i="9" s="1"/>
  <c r="E16292" i="9" s="1"/>
  <c r="E16296" i="9" s="1"/>
  <c r="E16300" i="9" s="1"/>
  <c r="E16304" i="9" s="1"/>
  <c r="E16308" i="9" s="1"/>
  <c r="E16312" i="9" s="1"/>
  <c r="E16316" i="9" s="1"/>
  <c r="E16320" i="9" s="1"/>
  <c r="E16324" i="9" s="1"/>
  <c r="D20930" i="9"/>
  <c r="D20928" i="9"/>
  <c r="D20927" i="9"/>
  <c r="D20932" i="9" l="1"/>
  <c r="D20931" i="9"/>
  <c r="D20934" i="9"/>
  <c r="D20938" i="9" l="1"/>
  <c r="D20936" i="9"/>
  <c r="D20935" i="9"/>
  <c r="D20942" i="9" l="1"/>
  <c r="D20940" i="9"/>
  <c r="D20939" i="9"/>
  <c r="D20944" i="9" l="1"/>
  <c r="D20943" i="9"/>
  <c r="D20946" i="9"/>
  <c r="D20950" i="9" l="1"/>
  <c r="D20948" i="9"/>
  <c r="D20947" i="9"/>
  <c r="D20952" i="9" l="1"/>
  <c r="D20951" i="9"/>
  <c r="D20954" i="9"/>
  <c r="D20956" i="9" l="1"/>
  <c r="D20955" i="9"/>
  <c r="D20958" i="9"/>
  <c r="D20962" i="9" l="1"/>
  <c r="D20960" i="9"/>
  <c r="D20959" i="9"/>
  <c r="D20966" i="9" l="1"/>
  <c r="D20964" i="9"/>
  <c r="D20963" i="9"/>
  <c r="D20968" i="9" l="1"/>
  <c r="D20967" i="9"/>
  <c r="D20970" i="9"/>
  <c r="D20974" i="9" l="1"/>
  <c r="D20972" i="9"/>
  <c r="D20971" i="9"/>
  <c r="D20978" i="9" l="1"/>
  <c r="D20976" i="9"/>
  <c r="D20975" i="9"/>
  <c r="D20980" i="9" l="1"/>
  <c r="D20979" i="9"/>
  <c r="D20982" i="9"/>
  <c r="D20986" i="9" l="1"/>
  <c r="D20984" i="9"/>
  <c r="D20983" i="9"/>
  <c r="D20987" i="9" l="1"/>
  <c r="D20990" i="9"/>
  <c r="D20988" i="9"/>
  <c r="D20992" i="9" l="1"/>
  <c r="D20991" i="9"/>
  <c r="D20994" i="9"/>
  <c r="D20998" i="9" l="1"/>
  <c r="D20996" i="9"/>
  <c r="D20995" i="9"/>
  <c r="D21002" i="9" l="1"/>
  <c r="D21000" i="9"/>
  <c r="D20999" i="9"/>
  <c r="D21004" i="9" l="1"/>
  <c r="D21003" i="9"/>
  <c r="D21006" i="9"/>
  <c r="D21010" i="9" l="1"/>
  <c r="D21008" i="9"/>
  <c r="D21007" i="9"/>
  <c r="D21014" i="9" l="1"/>
  <c r="D21012" i="9"/>
  <c r="D21011" i="9"/>
  <c r="D21016" i="9" l="1"/>
  <c r="D21015" i="9"/>
  <c r="D21018" i="9"/>
  <c r="D21022" i="9" l="1"/>
  <c r="D21020" i="9"/>
  <c r="D21019" i="9"/>
  <c r="D21024" i="9" l="1"/>
  <c r="D21023" i="9"/>
  <c r="D21026" i="9"/>
  <c r="D21028" i="9" l="1"/>
  <c r="D21027" i="9"/>
  <c r="D21030" i="9"/>
  <c r="D21034" i="9" l="1"/>
  <c r="D21032" i="9"/>
  <c r="D21031" i="9"/>
  <c r="D21038" i="9" l="1"/>
  <c r="D21036" i="9"/>
  <c r="D21035" i="9"/>
  <c r="D21040" i="9" l="1"/>
  <c r="D21039" i="9"/>
  <c r="D21042" i="9"/>
  <c r="D21046" i="9" l="1"/>
  <c r="D21043" i="9"/>
  <c r="D21044" i="9"/>
  <c r="D21050" i="9" l="1"/>
  <c r="D21048" i="9"/>
  <c r="D21047" i="9"/>
  <c r="D21052" i="9" l="1"/>
  <c r="D21051" i="9"/>
  <c r="D21054" i="9"/>
  <c r="D21058" i="9" l="1"/>
  <c r="D21056" i="9"/>
  <c r="D21055" i="9"/>
  <c r="D21060" i="9" l="1"/>
  <c r="D21059" i="9"/>
  <c r="D21062" i="9"/>
  <c r="D21064" i="9" l="1"/>
  <c r="D21063" i="9"/>
  <c r="D21066" i="9"/>
  <c r="D21070" i="9" l="1"/>
  <c r="D21068" i="9"/>
  <c r="D21067" i="9"/>
  <c r="D21074" i="9" l="1"/>
  <c r="D21072" i="9"/>
  <c r="D21071" i="9"/>
  <c r="D21076" i="9" l="1"/>
  <c r="D21075" i="9"/>
  <c r="D21078" i="9"/>
  <c r="D21082" i="9" l="1"/>
  <c r="D21079" i="9"/>
  <c r="D21080" i="9"/>
  <c r="D21086" i="9" l="1"/>
  <c r="D21084" i="9"/>
  <c r="D21083" i="9"/>
  <c r="D21088" i="9" l="1"/>
  <c r="D21087" i="9"/>
  <c r="D21090" i="9"/>
  <c r="D21094" i="9" l="1"/>
  <c r="D21092" i="9"/>
  <c r="D21091" i="9"/>
  <c r="D21096" i="9" l="1"/>
  <c r="D21095" i="9"/>
  <c r="D21098" i="9"/>
  <c r="D21100" i="9" l="1"/>
  <c r="D21099" i="9"/>
  <c r="D21102" i="9"/>
  <c r="D21106" i="9" l="1"/>
  <c r="D21104" i="9"/>
  <c r="D21103" i="9"/>
  <c r="D21110" i="9" l="1"/>
  <c r="D21108" i="9"/>
  <c r="D21107" i="9"/>
  <c r="D21112" i="9" l="1"/>
  <c r="D21111" i="9"/>
  <c r="D21114" i="9"/>
  <c r="D21118" i="9" l="1"/>
  <c r="D21115" i="9"/>
  <c r="D21116" i="9"/>
  <c r="D21122" i="9" l="1"/>
  <c r="D21120" i="9"/>
  <c r="D21119" i="9"/>
  <c r="D21124" i="9" l="1"/>
  <c r="D21123" i="9"/>
  <c r="D21126" i="9"/>
  <c r="D21130" i="9" l="1"/>
  <c r="D21128" i="9"/>
  <c r="D21127" i="9"/>
  <c r="D21132" i="9" l="1"/>
  <c r="D21131" i="9"/>
  <c r="D21134" i="9"/>
  <c r="D21136" i="9" l="1"/>
  <c r="D21135" i="9"/>
  <c r="D21138" i="9"/>
  <c r="D21142" i="9" l="1"/>
  <c r="D21140" i="9"/>
  <c r="D21139" i="9"/>
  <c r="D21146" i="9" l="1"/>
  <c r="D21144" i="9"/>
  <c r="D21143" i="9"/>
  <c r="D21148" i="9" l="1"/>
  <c r="D21147" i="9"/>
  <c r="D21150" i="9"/>
  <c r="D21154" i="9" l="1"/>
  <c r="D21151" i="9"/>
  <c r="D21152" i="9"/>
  <c r="D21158" i="9" l="1"/>
  <c r="D21156" i="9"/>
  <c r="D21155" i="9"/>
  <c r="D21160" i="9" l="1"/>
  <c r="D21159" i="9"/>
  <c r="D21162" i="9"/>
  <c r="D21166" i="9" l="1"/>
  <c r="D21164" i="9"/>
  <c r="D21163" i="9"/>
  <c r="D21168" i="9" l="1"/>
  <c r="D21167" i="9"/>
  <c r="D21170" i="9"/>
  <c r="D21172" i="9" l="1"/>
  <c r="D21171" i="9"/>
  <c r="D21174" i="9"/>
  <c r="D21178" i="9" l="1"/>
  <c r="D21176" i="9"/>
  <c r="D21175" i="9"/>
  <c r="D21182" i="9" l="1"/>
  <c r="D21180" i="9"/>
  <c r="D21179" i="9"/>
  <c r="D21184" i="9" l="1"/>
  <c r="D21183" i="9"/>
  <c r="D21186" i="9"/>
  <c r="D21190" i="9" l="1"/>
  <c r="D21187" i="9"/>
  <c r="D21188" i="9"/>
  <c r="D21194" i="9" l="1"/>
  <c r="D21192" i="9"/>
  <c r="D21191" i="9"/>
  <c r="D21196" i="9" l="1"/>
  <c r="D21195" i="9"/>
  <c r="D21198" i="9"/>
  <c r="D21202" i="9" l="1"/>
  <c r="D21200" i="9"/>
  <c r="D21199" i="9"/>
  <c r="D21204" i="9" l="1"/>
  <c r="D21203" i="9"/>
  <c r="D21206" i="9"/>
  <c r="D21208" i="9" l="1"/>
  <c r="D21207" i="9"/>
  <c r="D21210" i="9"/>
  <c r="D21214" i="9" l="1"/>
  <c r="D21212" i="9"/>
  <c r="D21211" i="9"/>
  <c r="D21218" i="9" l="1"/>
  <c r="D21216" i="9"/>
  <c r="D21215" i="9"/>
  <c r="D21220" i="9" l="1"/>
  <c r="D21219" i="9"/>
  <c r="D21222" i="9"/>
  <c r="D21226" i="9" l="1"/>
  <c r="D21223" i="9"/>
  <c r="D21224" i="9"/>
  <c r="D21230" i="9" l="1"/>
  <c r="D21228" i="9"/>
  <c r="D21227" i="9"/>
  <c r="D21232" i="9" l="1"/>
  <c r="D21231" i="9"/>
  <c r="D21234" i="9"/>
  <c r="D21238" i="9" l="1"/>
  <c r="D21236" i="9"/>
  <c r="D21235" i="9"/>
  <c r="D21240" i="9" l="1"/>
  <c r="D21239" i="9"/>
  <c r="D21242" i="9"/>
  <c r="D21244" i="9" l="1"/>
  <c r="D21243" i="9"/>
  <c r="D21246" i="9"/>
  <c r="D21250" i="9" l="1"/>
  <c r="D21248" i="9"/>
  <c r="D21247" i="9"/>
  <c r="D21254" i="9" l="1"/>
  <c r="D21252" i="9"/>
  <c r="D21251" i="9"/>
  <c r="D21256" i="9" l="1"/>
  <c r="D21255" i="9"/>
  <c r="D21258" i="9"/>
  <c r="D21262" i="9" l="1"/>
  <c r="D21259" i="9"/>
  <c r="D21260" i="9"/>
  <c r="D21266" i="9" l="1"/>
  <c r="D21264" i="9"/>
  <c r="D21263" i="9"/>
  <c r="D21268" i="9" l="1"/>
  <c r="D21267" i="9"/>
  <c r="D21270" i="9"/>
  <c r="D21274" i="9" l="1"/>
  <c r="D21272" i="9"/>
  <c r="D21271" i="9"/>
  <c r="D21276" i="9" l="1"/>
  <c r="D21275" i="9"/>
  <c r="D21278" i="9"/>
  <c r="D21280" i="9" l="1"/>
  <c r="D21279" i="9"/>
  <c r="D21282" i="9"/>
  <c r="D21286" i="9" l="1"/>
  <c r="D21284" i="9"/>
  <c r="D21283" i="9"/>
  <c r="D21290" i="9" l="1"/>
  <c r="D21288" i="9"/>
  <c r="D21287" i="9"/>
  <c r="D21292" i="9" l="1"/>
  <c r="D21291" i="9"/>
  <c r="D21294" i="9"/>
  <c r="D21298" i="9" l="1"/>
  <c r="D21295" i="9"/>
  <c r="D21296" i="9"/>
  <c r="D21302" i="9" l="1"/>
  <c r="D21300" i="9"/>
  <c r="D21299" i="9"/>
  <c r="D21304" i="9" l="1"/>
  <c r="D21303" i="9"/>
  <c r="D21306" i="9"/>
  <c r="D21310" i="9" l="1"/>
  <c r="D21308" i="9"/>
  <c r="D21307" i="9"/>
  <c r="D21312" i="9" l="1"/>
  <c r="D21311" i="9"/>
  <c r="D21314" i="9"/>
  <c r="D21316" i="9" l="1"/>
  <c r="D21315" i="9"/>
  <c r="D21318" i="9"/>
  <c r="D21322" i="9" l="1"/>
  <c r="D21320" i="9"/>
  <c r="D21319" i="9"/>
  <c r="D21326" i="9" l="1"/>
  <c r="D21323" i="9"/>
  <c r="D21324" i="9"/>
  <c r="D21328" i="9" l="1"/>
  <c r="D21327" i="9"/>
  <c r="D21330" i="9"/>
  <c r="D21334" i="9" l="1"/>
  <c r="D21331" i="9"/>
  <c r="D21332" i="9"/>
  <c r="D21338" i="9" l="1"/>
  <c r="D21336" i="9"/>
  <c r="D21335" i="9"/>
  <c r="D21340" i="9" l="1"/>
  <c r="D21339" i="9"/>
  <c r="D21342" i="9"/>
  <c r="D21346" i="9" l="1"/>
  <c r="D21344" i="9"/>
  <c r="D21343" i="9"/>
  <c r="D21348" i="9" l="1"/>
  <c r="D21347" i="9"/>
  <c r="D21350" i="9"/>
  <c r="D21352" i="9" l="1"/>
  <c r="D21351" i="9"/>
  <c r="D21354" i="9"/>
  <c r="D21358" i="9" l="1"/>
  <c r="D21356" i="9"/>
  <c r="D21355" i="9"/>
  <c r="D21362" i="9" l="1"/>
  <c r="D21360" i="9"/>
  <c r="D21359" i="9"/>
  <c r="D21364" i="9" l="1"/>
  <c r="D21363" i="9"/>
  <c r="D21366" i="9"/>
  <c r="D21370" i="9" l="1"/>
  <c r="D21367" i="9"/>
  <c r="D21368" i="9"/>
  <c r="D21374" i="9" l="1"/>
  <c r="D21372" i="9"/>
  <c r="D21371" i="9"/>
  <c r="D21376" i="9" l="1"/>
  <c r="D21375" i="9"/>
  <c r="D21378" i="9"/>
  <c r="D21382" i="9" l="1"/>
  <c r="D21380" i="9"/>
  <c r="D21379" i="9"/>
  <c r="D21384" i="9" l="1"/>
  <c r="D21383" i="9"/>
  <c r="D21386" i="9"/>
  <c r="D21388" i="9" l="1"/>
  <c r="D21387" i="9"/>
  <c r="D21390" i="9"/>
  <c r="D21394" i="9" l="1"/>
  <c r="D21392" i="9"/>
  <c r="D21391" i="9"/>
  <c r="D21398" i="9" l="1"/>
  <c r="D21396" i="9"/>
  <c r="D21395" i="9"/>
  <c r="D21400" i="9" l="1"/>
  <c r="D21399" i="9"/>
  <c r="D21402" i="9"/>
  <c r="D21406" i="9" l="1"/>
  <c r="D21403" i="9"/>
  <c r="D21404" i="9"/>
  <c r="D21410" i="9" l="1"/>
  <c r="D21408" i="9"/>
  <c r="D21407" i="9"/>
  <c r="D21412" i="9" l="1"/>
  <c r="D21411" i="9"/>
  <c r="D21414" i="9"/>
  <c r="D21418" i="9" l="1"/>
  <c r="D21416" i="9"/>
  <c r="D21415" i="9"/>
  <c r="D21420" i="9" l="1"/>
  <c r="D21419" i="9"/>
  <c r="D21422" i="9"/>
  <c r="D21424" i="9" l="1"/>
  <c r="D21423" i="9"/>
  <c r="D21426" i="9"/>
  <c r="D21430" i="9" l="1"/>
  <c r="D21428" i="9"/>
  <c r="D21427" i="9"/>
  <c r="D21434" i="9" l="1"/>
  <c r="D21432" i="9"/>
  <c r="D21431" i="9"/>
  <c r="D21436" i="9" l="1"/>
  <c r="D21435" i="9"/>
  <c r="D21438" i="9"/>
  <c r="D21442" i="9" l="1"/>
  <c r="D21439" i="9"/>
  <c r="D21440" i="9"/>
  <c r="D21446" i="9" l="1"/>
  <c r="D21444" i="9"/>
  <c r="D21443" i="9"/>
  <c r="D21448" i="9" l="1"/>
  <c r="D21447" i="9"/>
  <c r="D21450" i="9"/>
  <c r="D21454" i="9" l="1"/>
  <c r="D21452" i="9"/>
  <c r="D21451" i="9"/>
  <c r="D21456" i="9" l="1"/>
  <c r="D21455" i="9"/>
  <c r="D21458" i="9"/>
  <c r="D21460" i="9" l="1"/>
  <c r="D21459" i="9"/>
  <c r="D21462" i="9"/>
  <c r="D21466" i="9" l="1"/>
  <c r="D21464" i="9"/>
  <c r="D21463" i="9"/>
  <c r="D21470" i="9" l="1"/>
  <c r="D21468" i="9"/>
  <c r="D21467" i="9"/>
  <c r="D21472" i="9" l="1"/>
  <c r="D21471" i="9"/>
  <c r="D21474" i="9"/>
  <c r="D21478" i="9" l="1"/>
  <c r="D21475" i="9"/>
  <c r="D21476" i="9"/>
  <c r="D21482" i="9" l="1"/>
  <c r="D21480" i="9"/>
  <c r="D21479" i="9"/>
  <c r="D21484" i="9" l="1"/>
  <c r="D21483" i="9"/>
  <c r="D21486" i="9"/>
  <c r="D21490" i="9" l="1"/>
  <c r="D21488" i="9"/>
  <c r="D21487" i="9"/>
  <c r="D21492" i="9" l="1"/>
  <c r="D21491" i="9"/>
  <c r="D21494" i="9"/>
  <c r="D21496" i="9" l="1"/>
  <c r="D21495" i="9"/>
  <c r="D21498" i="9"/>
  <c r="D21502" i="9" l="1"/>
  <c r="D21500" i="9"/>
  <c r="D21499" i="9"/>
  <c r="D21506" i="9" l="1"/>
  <c r="D21504" i="9"/>
  <c r="D21503" i="9"/>
  <c r="D21508" i="9" l="1"/>
  <c r="D21507" i="9"/>
  <c r="D21510" i="9"/>
  <c r="D21514" i="9" l="1"/>
  <c r="D21511" i="9"/>
  <c r="D21512" i="9"/>
  <c r="D21518" i="9" l="1"/>
  <c r="D21516" i="9"/>
  <c r="D21515" i="9"/>
  <c r="D21520" i="9" l="1"/>
  <c r="D21519" i="9"/>
  <c r="D21522" i="9"/>
  <c r="D21526" i="9" l="1"/>
  <c r="D21523" i="9"/>
  <c r="D21524" i="9"/>
  <c r="D21528" i="9" l="1"/>
  <c r="D21527" i="9"/>
  <c r="D21530" i="9"/>
  <c r="D21532" i="9" l="1"/>
  <c r="D21531" i="9"/>
  <c r="D21534" i="9"/>
  <c r="D21538" i="9" l="1"/>
  <c r="D21536" i="9"/>
  <c r="D21535" i="9"/>
  <c r="D21542" i="9" l="1"/>
  <c r="D21540" i="9"/>
  <c r="D21539" i="9"/>
  <c r="D21544" i="9" l="1"/>
  <c r="D21543" i="9"/>
  <c r="D21546" i="9"/>
  <c r="D21550" i="9" l="1"/>
  <c r="D21547" i="9"/>
  <c r="D21548" i="9"/>
  <c r="D21554" i="9" l="1"/>
  <c r="D21552" i="9"/>
  <c r="D21551" i="9"/>
  <c r="D21556" i="9" l="1"/>
  <c r="D21555" i="9"/>
  <c r="D21558" i="9"/>
  <c r="D21562" i="9" l="1"/>
  <c r="D21560" i="9"/>
  <c r="D21559" i="9"/>
  <c r="D21564" i="9" l="1"/>
  <c r="D21563" i="9"/>
  <c r="D21566" i="9"/>
  <c r="D21568" i="9" l="1"/>
  <c r="D21567" i="9"/>
  <c r="D21570" i="9"/>
  <c r="D21574" i="9" l="1"/>
  <c r="D21572" i="9"/>
  <c r="D21571" i="9"/>
  <c r="D21578" i="9" l="1"/>
  <c r="D21576" i="9"/>
  <c r="D21575" i="9"/>
  <c r="D21580" i="9" l="1"/>
  <c r="D21579" i="9"/>
  <c r="D21582" i="9"/>
  <c r="D21586" i="9" l="1"/>
  <c r="D21583" i="9"/>
  <c r="D21584" i="9"/>
  <c r="D21590" i="9" l="1"/>
  <c r="D21588" i="9"/>
  <c r="D21587" i="9"/>
  <c r="D21592" i="9" l="1"/>
  <c r="D21591" i="9"/>
  <c r="D21594" i="9"/>
  <c r="D21598" i="9" l="1"/>
  <c r="D21596" i="9"/>
  <c r="D21595" i="9"/>
  <c r="D21600" i="9" l="1"/>
  <c r="D21599" i="9"/>
  <c r="D21602" i="9"/>
  <c r="D21604" i="9" l="1"/>
  <c r="D21603" i="9"/>
  <c r="D21606" i="9"/>
  <c r="D21610" i="9" l="1"/>
  <c r="D21608" i="9"/>
  <c r="D21607" i="9"/>
  <c r="D21614" i="9" l="1"/>
  <c r="D21612" i="9"/>
  <c r="D21611" i="9"/>
  <c r="D21616" i="9" l="1"/>
  <c r="D21615" i="9"/>
  <c r="D21618" i="9"/>
  <c r="D21622" i="9" l="1"/>
  <c r="D21619" i="9"/>
  <c r="D21620" i="9"/>
  <c r="D21626" i="9" l="1"/>
  <c r="D21624" i="9"/>
  <c r="D21623" i="9"/>
  <c r="D21628" i="9" l="1"/>
  <c r="D21627" i="9"/>
  <c r="D21630" i="9"/>
  <c r="D21634" i="9" l="1"/>
  <c r="D21632" i="9"/>
  <c r="D21631" i="9"/>
  <c r="D21636" i="9" l="1"/>
  <c r="D21635" i="9"/>
  <c r="D21638" i="9"/>
  <c r="D21640" i="9" l="1"/>
  <c r="D21639" i="9"/>
  <c r="D21642" i="9"/>
  <c r="D21646" i="9" l="1"/>
  <c r="D21644" i="9"/>
  <c r="D21643" i="9"/>
  <c r="D21650" i="9" l="1"/>
  <c r="D21648" i="9"/>
  <c r="D21647" i="9"/>
  <c r="D21652" i="9" l="1"/>
  <c r="D21651" i="9"/>
  <c r="D21654" i="9"/>
  <c r="D21658" i="9" l="1"/>
  <c r="D21655" i="9"/>
  <c r="D21656" i="9"/>
  <c r="D21662" i="9" l="1"/>
  <c r="D21660" i="9"/>
  <c r="D21659" i="9"/>
  <c r="D21664" i="9" l="1"/>
  <c r="D21663" i="9"/>
  <c r="D21666" i="9"/>
  <c r="D21670" i="9" l="1"/>
  <c r="D21668" i="9"/>
  <c r="D21667" i="9"/>
  <c r="D21672" i="9" l="1"/>
  <c r="D21671" i="9"/>
  <c r="D21674" i="9"/>
  <c r="D21676" i="9" l="1"/>
  <c r="D21675" i="9"/>
  <c r="D21678" i="9"/>
  <c r="D21682" i="9" l="1"/>
  <c r="D21680" i="9"/>
  <c r="D21679" i="9"/>
  <c r="D21686" i="9" l="1"/>
  <c r="D21684" i="9"/>
  <c r="D21683" i="9"/>
  <c r="D21688" i="9" l="1"/>
  <c r="D21687" i="9"/>
  <c r="D21690" i="9"/>
  <c r="D21694" i="9" l="1"/>
  <c r="D21691" i="9"/>
  <c r="D21692" i="9"/>
  <c r="D21698" i="9" l="1"/>
  <c r="D21696" i="9"/>
  <c r="D21695" i="9"/>
  <c r="D21700" i="9" l="1"/>
  <c r="D21699" i="9"/>
  <c r="D21702" i="9"/>
  <c r="D21706" i="9" l="1"/>
  <c r="D21704" i="9"/>
  <c r="D21703" i="9"/>
  <c r="D21708" i="9" l="1"/>
  <c r="D21707" i="9"/>
  <c r="D21710" i="9"/>
  <c r="D21712" i="9" l="1"/>
  <c r="D21711" i="9"/>
  <c r="D21714" i="9"/>
  <c r="D21718" i="9" l="1"/>
  <c r="D21716" i="9"/>
  <c r="D21715" i="9"/>
  <c r="D21722" i="9" l="1"/>
  <c r="D21720" i="9"/>
  <c r="D21719" i="9"/>
  <c r="D21724" i="9" l="1"/>
  <c r="D21723" i="9"/>
  <c r="D21726" i="9"/>
  <c r="D21730" i="9" l="1"/>
  <c r="D21727" i="9"/>
  <c r="D21728" i="9"/>
  <c r="D21734" i="9" l="1"/>
  <c r="D21732" i="9"/>
  <c r="D21731" i="9"/>
  <c r="D21736" i="9" l="1"/>
  <c r="D21735" i="9"/>
  <c r="D21738" i="9"/>
  <c r="D21742" i="9" l="1"/>
  <c r="D21740" i="9"/>
  <c r="D21739" i="9"/>
  <c r="D21744" i="9" l="1"/>
  <c r="D21743" i="9"/>
  <c r="D21746" i="9"/>
  <c r="D21748" i="9" l="1"/>
  <c r="D21747" i="9"/>
  <c r="D21750" i="9"/>
  <c r="D21754" i="9" l="1"/>
  <c r="D21752" i="9"/>
  <c r="D21751" i="9"/>
  <c r="D21758" i="9" l="1"/>
  <c r="D21756" i="9"/>
  <c r="D21755" i="9"/>
  <c r="D21760" i="9" l="1"/>
  <c r="D21759" i="9"/>
  <c r="D21762" i="9"/>
  <c r="D21766" i="9" l="1"/>
  <c r="D21763" i="9"/>
  <c r="D21764" i="9"/>
  <c r="D21770" i="9" l="1"/>
  <c r="D21768" i="9"/>
  <c r="D21767" i="9"/>
  <c r="D21772" i="9" l="1"/>
  <c r="D21771" i="9"/>
  <c r="D21774" i="9"/>
  <c r="D21778" i="9" l="1"/>
  <c r="D21776" i="9"/>
  <c r="D21775" i="9"/>
  <c r="D21780" i="9" l="1"/>
  <c r="D21779" i="9"/>
  <c r="D21782" i="9"/>
  <c r="D21784" i="9" l="1"/>
  <c r="D21783" i="9"/>
  <c r="D21786" i="9"/>
  <c r="D21790" i="9" l="1"/>
  <c r="D21787" i="9"/>
  <c r="D21788" i="9"/>
  <c r="D21794" i="9" l="1"/>
  <c r="D21792" i="9"/>
  <c r="D21791" i="9"/>
  <c r="D21796" i="9" l="1"/>
  <c r="D21795" i="9"/>
  <c r="D21798" i="9"/>
  <c r="D21802" i="9" l="1"/>
  <c r="D21799" i="9"/>
  <c r="D21800" i="9"/>
  <c r="D21806" i="9" l="1"/>
  <c r="D21804" i="9"/>
  <c r="D21803" i="9"/>
  <c r="D21808" i="9" l="1"/>
  <c r="D21807" i="9"/>
  <c r="D21810" i="9"/>
  <c r="D21814" i="9" l="1"/>
  <c r="D21812" i="9"/>
  <c r="D21811" i="9"/>
  <c r="D21816" i="9" l="1"/>
  <c r="D21815" i="9"/>
  <c r="D21818" i="9"/>
  <c r="D21820" i="9" l="1"/>
  <c r="D21819" i="9"/>
  <c r="D21822" i="9"/>
  <c r="D21826" i="9" l="1"/>
  <c r="D21823" i="9"/>
  <c r="D21824" i="9"/>
  <c r="D21830" i="9" l="1"/>
  <c r="D21828" i="9"/>
  <c r="D21827" i="9"/>
  <c r="D21831" i="9" l="1"/>
  <c r="D21832" i="9"/>
  <c r="D21834" i="9"/>
  <c r="D21835" i="9" l="1"/>
  <c r="D21836" i="9"/>
  <c r="D21838" i="9"/>
  <c r="D21840" i="9" l="1"/>
  <c r="D21839" i="9"/>
  <c r="D21842" i="9"/>
  <c r="D21843" i="9" l="1"/>
  <c r="D21846" i="9"/>
  <c r="D21844" i="9"/>
  <c r="D21847" i="9" l="1"/>
  <c r="D21850" i="9"/>
  <c r="D21848" i="9"/>
  <c r="D21854" i="9" l="1"/>
  <c r="D21851" i="9"/>
  <c r="D21852" i="9"/>
  <c r="D21855" i="9" l="1"/>
  <c r="D21856" i="9"/>
  <c r="D21858" i="9"/>
  <c r="D21862" i="9" l="1"/>
  <c r="D21859" i="9"/>
  <c r="D21860" i="9"/>
  <c r="D21866" i="9" l="1"/>
  <c r="D21864" i="9"/>
  <c r="D21863" i="9"/>
  <c r="D21867" i="9" l="1"/>
  <c r="D21868" i="9"/>
  <c r="D21870" i="9"/>
  <c r="D21874" i="9" l="1"/>
  <c r="D21872" i="9"/>
  <c r="D21871" i="9"/>
  <c r="D21876" i="9" l="1"/>
  <c r="D21875" i="9"/>
  <c r="D21878" i="9"/>
  <c r="D21879" i="9" l="1"/>
  <c r="D21882" i="9"/>
  <c r="D21880" i="9"/>
  <c r="D21883" i="9" l="1"/>
  <c r="D21886" i="9"/>
  <c r="D21884" i="9"/>
  <c r="D21890" i="9" l="1"/>
  <c r="D21888" i="9"/>
  <c r="D21887" i="9"/>
  <c r="D21891" i="9" l="1"/>
  <c r="D21894" i="9"/>
  <c r="D21892" i="9"/>
  <c r="D21898" i="9" l="1"/>
  <c r="D21896" i="9"/>
  <c r="D21895" i="9"/>
  <c r="D21900" i="9" l="1"/>
  <c r="D21899" i="9"/>
  <c r="D21902" i="9"/>
  <c r="D21903" i="9" l="1"/>
  <c r="D21904" i="9"/>
  <c r="D21906" i="9"/>
  <c r="D21910" i="9" l="1"/>
  <c r="D21908" i="9"/>
  <c r="D21907" i="9"/>
  <c r="D21912" i="9" l="1"/>
  <c r="D21911" i="9"/>
  <c r="D21914" i="9"/>
  <c r="D21915" i="9" l="1"/>
  <c r="D21918" i="9"/>
  <c r="D21916" i="9"/>
  <c r="D21919" i="9" l="1"/>
  <c r="D21922" i="9"/>
  <c r="D21920" i="9"/>
  <c r="D21926" i="9" l="1"/>
  <c r="D21923" i="9"/>
  <c r="D21924" i="9"/>
  <c r="D21927" i="9" l="1"/>
  <c r="D21930" i="9"/>
  <c r="D21928" i="9"/>
  <c r="D21934" i="9" l="1"/>
  <c r="D21932" i="9"/>
  <c r="D21931" i="9"/>
  <c r="D21938" i="9" l="1"/>
  <c r="D21936" i="9"/>
  <c r="D21935" i="9"/>
  <c r="D21939" i="9" l="1"/>
  <c r="D21940" i="9"/>
  <c r="D21942" i="9"/>
  <c r="D21943" i="9" l="1"/>
  <c r="D21946" i="9"/>
  <c r="D21944" i="9"/>
  <c r="D21948" i="9" l="1"/>
  <c r="D21950" i="9"/>
  <c r="D21947" i="9"/>
  <c r="D21951" i="9" l="1"/>
  <c r="D21954" i="9"/>
  <c r="D21952" i="9"/>
  <c r="D21955" i="9" l="1"/>
  <c r="D21958" i="9"/>
  <c r="D21956" i="9"/>
  <c r="D21962" i="9" l="1"/>
  <c r="D21960" i="9"/>
  <c r="D21959" i="9"/>
  <c r="D21963" i="9" l="1"/>
  <c r="D21964" i="9"/>
  <c r="D21966" i="9"/>
  <c r="D21970" i="9" l="1"/>
  <c r="D21968" i="9"/>
  <c r="D21967" i="9"/>
  <c r="D21974" i="9" l="1"/>
  <c r="D21972" i="9"/>
  <c r="D21971" i="9"/>
  <c r="D21975" i="9" l="1"/>
  <c r="D21976" i="9"/>
  <c r="D21978" i="9"/>
  <c r="D21982" i="9" l="1"/>
  <c r="D21980" i="9"/>
  <c r="D21979" i="9"/>
  <c r="D21984" i="9" l="1"/>
  <c r="D21983" i="9"/>
  <c r="D21986" i="9"/>
  <c r="D21987" i="9" l="1"/>
  <c r="D21988" i="9"/>
  <c r="D21990" i="9"/>
  <c r="D21992" i="9" l="1"/>
  <c r="D21991" i="9"/>
  <c r="D21994" i="9"/>
  <c r="D21998" i="9" l="1"/>
  <c r="D21995" i="9"/>
  <c r="D21996" i="9"/>
  <c r="D21999" i="9" l="1"/>
  <c r="D22000" i="9"/>
  <c r="D22002" i="9"/>
  <c r="D22004" i="9" l="1"/>
  <c r="D22006" i="9"/>
  <c r="D22003" i="9"/>
  <c r="D22010" i="9" l="1"/>
  <c r="D22008" i="9"/>
  <c r="D22007" i="9"/>
  <c r="D22011" i="9" l="1"/>
  <c r="D22012" i="9"/>
  <c r="D22014" i="9"/>
  <c r="D22016" i="9" l="1"/>
  <c r="D22018" i="9"/>
  <c r="D22015" i="9"/>
  <c r="D22022" i="9" l="1"/>
  <c r="D22019" i="9"/>
  <c r="D22020" i="9"/>
  <c r="D22023" i="9" l="1"/>
  <c r="D22024" i="9"/>
  <c r="D22026" i="9"/>
  <c r="D22028" i="9" l="1"/>
  <c r="D22027" i="9"/>
  <c r="D22030" i="9"/>
  <c r="D22034" i="9" l="1"/>
  <c r="D22032" i="9"/>
  <c r="D22031" i="9"/>
  <c r="D22035" i="9" l="1"/>
  <c r="D22036" i="9"/>
  <c r="D22038" i="9"/>
  <c r="D22040" i="9" l="1"/>
  <c r="D22039" i="9"/>
  <c r="D22042" i="9"/>
  <c r="D22046" i="9" l="1"/>
  <c r="D22044" i="9"/>
  <c r="D22043" i="9"/>
  <c r="D22047" i="9" l="1"/>
  <c r="D22050" i="9"/>
  <c r="D22048" i="9"/>
  <c r="D22052" i="9" l="1"/>
  <c r="D22054" i="9"/>
  <c r="D22051" i="9"/>
  <c r="D22058" i="9" l="1"/>
  <c r="D22055" i="9"/>
  <c r="D22056" i="9"/>
  <c r="D22059" i="9" l="1"/>
  <c r="D22062" i="9"/>
  <c r="D22060" i="9"/>
  <c r="D22064" i="9" l="1"/>
  <c r="D22063" i="9"/>
  <c r="D22066" i="9"/>
  <c r="D22070" i="9" l="1"/>
  <c r="D22067" i="9"/>
  <c r="D22068" i="9"/>
  <c r="D22071" i="9" l="1"/>
  <c r="D22072" i="9"/>
  <c r="D22074" i="9"/>
  <c r="D22076" i="9" l="1"/>
  <c r="D22075" i="9"/>
  <c r="D22078" i="9"/>
  <c r="D22082" i="9" l="1"/>
  <c r="D22080" i="9"/>
  <c r="D22079" i="9"/>
  <c r="D22083" i="9" l="1"/>
  <c r="D22086" i="9"/>
  <c r="D22084" i="9"/>
  <c r="D22088" i="9" l="1"/>
  <c r="D22090" i="9"/>
  <c r="D22087" i="9"/>
  <c r="D22094" i="9" l="1"/>
  <c r="D22091" i="9"/>
  <c r="D22092" i="9"/>
  <c r="D22095" i="9" l="1"/>
  <c r="D22098" i="9"/>
  <c r="D22096" i="9"/>
  <c r="D22100" i="9" l="1"/>
  <c r="D22099" i="9"/>
  <c r="D22102" i="9"/>
  <c r="D22106" i="9" l="1"/>
  <c r="D22103" i="9"/>
  <c r="D22104" i="9"/>
  <c r="D22107" i="9" l="1"/>
  <c r="D22108" i="9"/>
  <c r="D22110" i="9"/>
  <c r="D22112" i="9" l="1"/>
  <c r="D22114" i="9"/>
  <c r="D22111" i="9"/>
  <c r="D22118" i="9" l="1"/>
  <c r="D22116" i="9"/>
  <c r="D22115" i="9"/>
  <c r="D22119" i="9" l="1"/>
  <c r="D22120" i="9"/>
  <c r="D22122" i="9"/>
  <c r="D22124" i="9" l="1"/>
  <c r="D22126" i="9"/>
  <c r="D22123" i="9"/>
  <c r="D22130" i="9" l="1"/>
  <c r="D22127" i="9"/>
  <c r="D22128" i="9"/>
  <c r="D22131" i="9" l="1"/>
  <c r="D22134" i="9"/>
  <c r="D22132" i="9"/>
  <c r="D22136" i="9" l="1"/>
  <c r="D22135" i="9"/>
  <c r="D22138" i="9"/>
  <c r="D22142" i="9" l="1"/>
  <c r="D22140" i="9"/>
  <c r="D22139" i="9"/>
  <c r="D22143" i="9" l="1"/>
  <c r="D22144" i="9"/>
  <c r="D22146" i="9"/>
  <c r="D22148" i="9" l="1"/>
  <c r="D22147" i="9"/>
  <c r="D22150" i="9"/>
  <c r="D22154" i="9" l="1"/>
  <c r="D22151" i="9"/>
  <c r="D22152" i="9"/>
  <c r="D22155" i="9" l="1"/>
  <c r="D22158" i="9"/>
  <c r="D22156" i="9"/>
  <c r="D22160" i="9" l="1"/>
  <c r="D22162" i="9"/>
  <c r="D22159" i="9"/>
  <c r="D22166" i="9" l="1"/>
  <c r="D22163" i="9"/>
  <c r="D22164" i="9"/>
  <c r="D22167" i="9" l="1"/>
  <c r="D22170" i="9"/>
  <c r="D22168" i="9"/>
  <c r="D22172" i="9" l="1"/>
  <c r="D22171" i="9"/>
  <c r="D22174" i="9"/>
  <c r="D22178" i="9" l="1"/>
  <c r="D22175" i="9"/>
  <c r="D22176" i="9"/>
  <c r="D22179" i="9" l="1"/>
  <c r="D22180" i="9"/>
  <c r="D22182" i="9"/>
  <c r="D22184" i="9" l="1"/>
  <c r="D22183" i="9"/>
  <c r="D22186" i="9"/>
  <c r="D22190" i="9" l="1"/>
  <c r="D22188" i="9"/>
  <c r="D22187" i="9"/>
  <c r="D22191" i="9" l="1"/>
  <c r="D22192" i="9"/>
  <c r="D22194" i="9"/>
  <c r="D22196" i="9" l="1"/>
  <c r="D22198" i="9"/>
  <c r="D22195" i="9"/>
  <c r="D22202" i="9" l="1"/>
  <c r="D22199" i="9"/>
  <c r="D22200" i="9"/>
  <c r="D22203" i="9" l="1"/>
  <c r="D22204" i="9"/>
  <c r="D22206" i="9"/>
  <c r="D22208" i="9" l="1"/>
  <c r="D22207" i="9"/>
  <c r="D22210" i="9"/>
  <c r="D22214" i="9" l="1"/>
  <c r="D22211" i="9"/>
  <c r="D22212" i="9"/>
  <c r="D22215" i="9" l="1"/>
  <c r="D22216" i="9"/>
  <c r="D22218" i="9"/>
  <c r="D22220" i="9" l="1"/>
  <c r="D22219" i="9"/>
  <c r="D22222" i="9"/>
  <c r="D22226" i="9" l="1"/>
  <c r="D22224" i="9"/>
  <c r="D22223" i="9"/>
  <c r="D22227" i="9" l="1"/>
  <c r="D22228" i="9"/>
  <c r="D22230" i="9"/>
  <c r="D22232" i="9" l="1"/>
  <c r="D22234" i="9"/>
  <c r="D22231" i="9"/>
  <c r="D22238" i="9" l="1"/>
  <c r="D22235" i="9"/>
  <c r="D22236" i="9"/>
  <c r="D22239" i="9" l="1"/>
  <c r="D22242" i="9"/>
  <c r="D22240" i="9"/>
  <c r="D22244" i="9" l="1"/>
  <c r="D22243" i="9"/>
  <c r="D22246" i="9"/>
  <c r="D22250" i="9" l="1"/>
  <c r="D22248" i="9"/>
  <c r="D22247" i="9"/>
  <c r="D22251" i="9" l="1"/>
  <c r="D22252" i="9"/>
  <c r="D22254" i="9"/>
  <c r="D22256" i="9" l="1"/>
  <c r="D22255" i="9"/>
  <c r="D22258" i="9"/>
  <c r="D22262" i="9" l="1"/>
  <c r="D22260" i="9"/>
  <c r="D22259" i="9"/>
  <c r="D22263" i="9" l="1"/>
  <c r="D22266" i="9"/>
  <c r="D22264" i="9"/>
  <c r="D22268" i="9" l="1"/>
  <c r="D22270" i="9"/>
  <c r="D22267" i="9"/>
  <c r="D22274" i="9" l="1"/>
  <c r="D22271" i="9"/>
  <c r="D22272" i="9"/>
  <c r="D22275" i="9" l="1"/>
  <c r="D22278" i="9"/>
  <c r="D22276" i="9"/>
  <c r="D22280" i="9" l="1"/>
  <c r="D22279" i="9"/>
  <c r="D22282" i="9"/>
  <c r="D22286" i="9" l="1"/>
  <c r="D22283" i="9"/>
  <c r="D22284" i="9"/>
  <c r="D22287" i="9" l="1"/>
  <c r="D22288" i="9"/>
  <c r="D22290" i="9"/>
  <c r="D22292" i="9" l="1"/>
  <c r="D22294" i="9"/>
  <c r="D22291" i="9"/>
  <c r="D22298" i="9" l="1"/>
  <c r="D22296" i="9"/>
  <c r="D22295" i="9"/>
  <c r="D22299" i="9" l="1"/>
  <c r="D22302" i="9"/>
  <c r="D22300" i="9"/>
  <c r="D22304" i="9" l="1"/>
  <c r="D22306" i="9"/>
  <c r="D22303" i="9"/>
  <c r="D22310" i="9" l="1"/>
  <c r="D22307" i="9"/>
  <c r="D22308" i="9"/>
  <c r="D22311" i="9" l="1"/>
  <c r="D22314" i="9"/>
  <c r="D22312" i="9"/>
  <c r="D22316" i="9" l="1"/>
  <c r="D22315" i="9"/>
  <c r="D22318" i="9"/>
  <c r="D22322" i="9" l="1"/>
  <c r="D22320" i="9"/>
  <c r="D22319" i="9"/>
  <c r="D22323" i="9" l="1"/>
  <c r="D22324" i="9"/>
  <c r="D22326" i="9"/>
  <c r="D22328" i="9" l="1"/>
  <c r="D22330" i="9"/>
  <c r="D22327" i="9"/>
  <c r="D22334" i="9" l="1"/>
  <c r="D22332" i="9"/>
  <c r="D22331" i="9"/>
  <c r="D22335" i="9" l="1"/>
  <c r="D22336" i="9"/>
  <c r="D22338" i="9"/>
  <c r="D22340" i="9" l="1"/>
  <c r="D22339" i="9"/>
  <c r="D22342" i="9"/>
  <c r="D22346" i="9" l="1"/>
  <c r="D22343" i="9"/>
  <c r="D22344" i="9"/>
  <c r="D22347" i="9" l="1"/>
  <c r="D22350" i="9"/>
  <c r="D22348" i="9"/>
  <c r="D22352" i="9" l="1"/>
  <c r="D22351" i="9"/>
  <c r="D22354" i="9"/>
  <c r="D22358" i="9" l="1"/>
  <c r="D22356" i="9"/>
  <c r="D22355" i="9"/>
  <c r="D22359" i="9" l="1"/>
  <c r="D22360" i="9"/>
  <c r="D22362" i="9"/>
  <c r="D22364" i="9" l="1"/>
  <c r="D22363" i="9"/>
  <c r="D22366" i="9"/>
  <c r="D22370" i="9" l="1"/>
  <c r="D22368" i="9"/>
  <c r="D22367" i="9"/>
  <c r="D22371" i="9" l="1"/>
  <c r="D22374" i="9"/>
  <c r="D22372" i="9"/>
  <c r="D22376" i="9" l="1"/>
  <c r="D22378" i="9"/>
  <c r="D22375" i="9"/>
  <c r="D22382" i="9" l="1"/>
  <c r="D22379" i="9"/>
  <c r="D22380" i="9"/>
  <c r="D22383" i="9" l="1"/>
  <c r="D22386" i="9"/>
  <c r="D22384" i="9"/>
  <c r="D22388" i="9" l="1"/>
  <c r="D22387" i="9"/>
  <c r="D22390" i="9"/>
  <c r="D22394" i="9" l="1"/>
  <c r="D22391" i="9"/>
  <c r="D22392" i="9"/>
  <c r="D22395" i="9" l="1"/>
  <c r="D22396" i="9"/>
  <c r="D22398" i="9"/>
  <c r="D22400" i="9" l="1"/>
  <c r="D22399" i="9"/>
  <c r="D22402" i="9"/>
  <c r="D22404" i="9" l="1"/>
  <c r="D22403" i="9"/>
  <c r="D22406" i="9"/>
  <c r="D22407" i="9" l="1"/>
  <c r="D22410" i="9"/>
  <c r="D22408" i="9"/>
  <c r="D22412" i="9" l="1"/>
  <c r="D22414" i="9"/>
  <c r="D22411" i="9"/>
  <c r="D22418" i="9" l="1"/>
  <c r="D22415" i="9"/>
  <c r="D22416" i="9"/>
  <c r="D22419" i="9" l="1"/>
  <c r="D22422" i="9"/>
  <c r="D22420" i="9"/>
  <c r="D22424" i="9" l="1"/>
  <c r="D22423" i="9"/>
  <c r="D22426" i="9"/>
  <c r="D22430" i="9" l="1"/>
  <c r="D22427" i="9"/>
  <c r="D22428" i="9"/>
  <c r="D22431" i="9" l="1"/>
  <c r="D22432" i="9"/>
  <c r="D22434" i="9"/>
  <c r="D22436" i="9" l="1"/>
  <c r="D22438" i="9"/>
  <c r="D22435" i="9"/>
  <c r="D22442" i="9" l="1"/>
  <c r="D22440" i="9"/>
  <c r="D22439" i="9"/>
  <c r="D22443" i="9" l="1"/>
  <c r="D22444" i="9"/>
  <c r="D22446" i="9"/>
  <c r="D22448" i="9" l="1"/>
  <c r="D22450" i="9"/>
  <c r="D22447" i="9"/>
  <c r="D22454" i="9" l="1"/>
  <c r="D22451" i="9"/>
  <c r="D22452" i="9"/>
  <c r="D22455" i="9" l="1"/>
  <c r="D22458" i="9"/>
  <c r="D22456" i="9"/>
  <c r="D22460" i="9" l="1"/>
  <c r="D22459" i="9"/>
  <c r="D22462" i="9"/>
  <c r="D22466" i="9" l="1"/>
  <c r="D22464" i="9"/>
  <c r="D22463" i="9"/>
  <c r="D22467" i="9" l="1"/>
  <c r="D22470" i="9"/>
  <c r="D22468" i="9"/>
  <c r="D22472" i="9" l="1"/>
  <c r="D22471" i="9"/>
  <c r="D22474" i="9"/>
  <c r="D22478" i="9" l="1"/>
  <c r="D22475" i="9"/>
  <c r="D22476" i="9"/>
  <c r="D22479" i="9" l="1"/>
  <c r="D22480" i="9"/>
  <c r="D22482" i="9"/>
  <c r="D22484" i="9" l="1"/>
  <c r="D22486" i="9"/>
  <c r="D22483" i="9"/>
  <c r="D22490" i="9" l="1"/>
  <c r="D22488" i="9"/>
  <c r="D22487" i="9"/>
  <c r="D22491" i="9" l="1"/>
  <c r="D22494" i="9"/>
  <c r="D22492" i="9"/>
  <c r="D22496" i="9" l="1"/>
  <c r="D22495" i="9"/>
  <c r="D22498" i="9"/>
  <c r="D22502" i="9" l="1"/>
  <c r="D22499" i="9"/>
  <c r="D22500" i="9"/>
  <c r="D22503" i="9" l="1"/>
  <c r="D22504" i="9"/>
  <c r="D22506" i="9"/>
  <c r="D22508" i="9" l="1"/>
  <c r="D22507" i="9"/>
  <c r="D22510" i="9"/>
  <c r="D22514" i="9" l="1"/>
  <c r="D22512" i="9"/>
  <c r="D22511" i="9"/>
  <c r="D22515" i="9" l="1"/>
  <c r="D22518" i="9"/>
  <c r="D22516" i="9"/>
  <c r="D22520" i="9" l="1"/>
  <c r="D22522" i="9"/>
  <c r="D22519" i="9"/>
  <c r="D22526" i="9" l="1"/>
  <c r="D22524" i="9"/>
  <c r="D22523" i="9"/>
  <c r="D22527" i="9" l="1"/>
  <c r="D22530" i="9"/>
  <c r="D22528" i="9"/>
  <c r="D22532" i="9" l="1"/>
  <c r="D22531" i="9"/>
  <c r="D22534" i="9"/>
  <c r="D22538" i="9" l="1"/>
  <c r="D22535" i="9"/>
  <c r="D22536" i="9"/>
  <c r="D22539" i="9" l="1"/>
  <c r="D22540" i="9"/>
  <c r="D22542" i="9"/>
  <c r="D22544" i="9" l="1"/>
  <c r="D22546" i="9"/>
  <c r="D22543" i="9"/>
  <c r="D22550" i="9" l="1"/>
  <c r="D22548" i="9"/>
  <c r="D22547" i="9"/>
  <c r="D22551" i="9" l="1"/>
  <c r="D22552" i="9"/>
  <c r="D22554" i="9"/>
  <c r="D22556" i="9" l="1"/>
  <c r="D22555" i="9"/>
  <c r="D22558" i="9"/>
  <c r="D22562" i="9" l="1"/>
  <c r="D22559" i="9"/>
  <c r="D22560" i="9"/>
  <c r="D22563" i="9" l="1"/>
  <c r="D22566" i="9"/>
  <c r="D22564" i="9"/>
  <c r="D22568" i="9" l="1"/>
  <c r="D22567" i="9"/>
  <c r="D22570" i="9"/>
  <c r="D22574" i="9" l="1"/>
  <c r="D22572" i="9"/>
  <c r="D22571" i="9"/>
  <c r="D22575" i="9" l="1"/>
  <c r="D22576" i="9"/>
  <c r="D22578" i="9"/>
  <c r="D22580" i="9" l="1"/>
  <c r="D22579" i="9"/>
  <c r="D22582" i="9"/>
  <c r="D22586" i="9" l="1"/>
  <c r="D22584" i="9"/>
  <c r="D22583" i="9"/>
  <c r="D22587" i="9" l="1"/>
  <c r="D22590" i="9"/>
  <c r="D22588" i="9"/>
  <c r="D22592" i="9" l="1"/>
  <c r="D22594" i="9"/>
  <c r="D22591" i="9"/>
  <c r="D22598" i="9" l="1"/>
  <c r="D22596" i="9"/>
  <c r="D22595" i="9"/>
  <c r="D22599" i="9" l="1"/>
  <c r="D22602" i="9"/>
  <c r="D22600" i="9"/>
  <c r="D22604" i="9" l="1"/>
  <c r="D22603" i="9"/>
  <c r="D22606" i="9"/>
  <c r="D22610" i="9" l="1"/>
  <c r="D22607" i="9"/>
  <c r="D22608" i="9"/>
  <c r="D22611" i="9" l="1"/>
  <c r="D22612" i="9"/>
  <c r="D22614" i="9"/>
  <c r="D22616" i="9" l="1"/>
  <c r="D22618" i="9"/>
  <c r="D22615" i="9"/>
  <c r="D22622" i="9" l="1"/>
  <c r="D22620" i="9"/>
  <c r="D22619" i="9"/>
  <c r="D22623" i="9" l="1"/>
  <c r="D22626" i="9"/>
  <c r="D22624" i="9"/>
  <c r="D22628" i="9" l="1"/>
  <c r="D22630" i="9"/>
  <c r="D22627" i="9"/>
  <c r="D22634" i="9" l="1"/>
  <c r="D22631" i="9"/>
  <c r="D22632" i="9"/>
  <c r="D22635" i="9" l="1"/>
  <c r="D22638" i="9"/>
  <c r="D22636" i="9"/>
  <c r="D22640" i="9" l="1"/>
  <c r="D22639" i="9"/>
  <c r="D22642" i="9"/>
  <c r="D22646" i="9" l="1"/>
  <c r="D22644" i="9"/>
  <c r="D22643" i="9"/>
  <c r="D22647" i="9" l="1"/>
  <c r="D22648" i="9"/>
  <c r="D22650" i="9"/>
  <c r="D22652" i="9" l="1"/>
  <c r="D22654" i="9"/>
  <c r="D22651" i="9"/>
  <c r="D22658" i="9" l="1"/>
  <c r="D22656" i="9"/>
  <c r="D22655" i="9"/>
  <c r="D22659" i="9" l="1"/>
  <c r="D22660" i="9"/>
  <c r="D22662" i="9"/>
  <c r="D22664" i="9" l="1"/>
  <c r="D22666" i="9"/>
  <c r="D22663" i="9"/>
  <c r="D22670" i="9" l="1"/>
  <c r="D22668" i="9"/>
  <c r="D22667" i="9"/>
  <c r="D22671" i="9" l="1"/>
  <c r="D22674" i="9"/>
  <c r="D22672" i="9"/>
  <c r="D22676" i="9" l="1"/>
  <c r="D22675" i="9"/>
  <c r="D22678" i="9"/>
  <c r="D22682" i="9" l="1"/>
  <c r="D22679" i="9"/>
  <c r="D22680" i="9"/>
  <c r="D22683" i="9" l="1"/>
  <c r="D22684" i="9"/>
  <c r="D22686" i="9"/>
  <c r="D22688" i="9" l="1"/>
  <c r="D22687" i="9"/>
  <c r="D22690" i="9"/>
  <c r="D22694" i="9" l="1"/>
  <c r="D22692" i="9"/>
  <c r="D22691" i="9"/>
  <c r="D22695" i="9" l="1"/>
  <c r="D22698" i="9"/>
  <c r="D22696" i="9"/>
  <c r="D22700" i="9" l="1"/>
  <c r="D22702" i="9"/>
  <c r="D22699" i="9"/>
  <c r="D22706" i="9" l="1"/>
  <c r="D22703" i="9"/>
  <c r="D22704" i="9"/>
  <c r="D22707" i="9" l="1"/>
  <c r="D22710" i="9"/>
  <c r="D22708" i="9"/>
  <c r="D22712" i="9" l="1"/>
  <c r="D22714" i="9"/>
  <c r="D22711" i="9"/>
  <c r="D22718" i="9" l="1"/>
  <c r="D22715" i="9"/>
  <c r="D22716" i="9"/>
  <c r="D22719" i="9" l="1"/>
  <c r="D22720" i="9"/>
  <c r="D22722" i="9"/>
  <c r="D22724" i="9" l="1"/>
  <c r="D22726" i="9"/>
  <c r="D22723" i="9"/>
  <c r="D22730" i="9" l="1"/>
  <c r="D22727" i="9"/>
  <c r="D22728" i="9"/>
  <c r="D22731" i="9" l="1"/>
  <c r="D22734" i="9"/>
  <c r="D22732" i="9"/>
  <c r="D22736" i="9" l="1"/>
  <c r="D22735" i="9"/>
  <c r="D22738" i="9"/>
  <c r="D22742" i="9" l="1"/>
  <c r="D22739" i="9"/>
  <c r="D22740" i="9"/>
  <c r="D22743" i="9" l="1"/>
  <c r="D22746" i="9"/>
  <c r="D22744" i="9"/>
  <c r="D22748" i="9" l="1"/>
  <c r="D22747" i="9"/>
  <c r="D22750" i="9"/>
  <c r="D22754" i="9" l="1"/>
  <c r="D22752" i="9"/>
  <c r="D22751" i="9"/>
  <c r="D22755" i="9" l="1"/>
  <c r="D22756" i="9"/>
  <c r="D22758" i="9"/>
  <c r="D22760" i="9" l="1"/>
  <c r="D22762" i="9"/>
  <c r="D22759" i="9"/>
  <c r="D22766" i="9" l="1"/>
  <c r="D22764" i="9"/>
  <c r="D22763" i="9"/>
  <c r="D22767" i="9" l="1"/>
  <c r="D22768" i="9"/>
  <c r="D22770" i="9"/>
  <c r="D22772" i="9" l="1"/>
  <c r="D22774" i="9"/>
  <c r="D22771" i="9"/>
  <c r="D22778" i="9" l="1"/>
  <c r="D22775" i="9"/>
  <c r="D22776" i="9"/>
  <c r="D22779" i="9" l="1"/>
  <c r="D22782" i="9"/>
  <c r="D22780" i="9"/>
  <c r="D22784" i="9" l="1"/>
  <c r="D22786" i="9"/>
  <c r="D22783" i="9"/>
  <c r="D22790" i="9" l="1"/>
  <c r="D22788" i="9"/>
  <c r="D22787" i="9"/>
  <c r="D22791" i="9" l="1"/>
  <c r="D22792" i="9"/>
  <c r="D22794" i="9"/>
  <c r="D22796" i="9" l="1"/>
  <c r="D22795" i="9"/>
  <c r="D22798" i="9"/>
  <c r="D22802" i="9" l="1"/>
  <c r="D22800" i="9"/>
  <c r="D22799" i="9"/>
  <c r="D22803" i="9" l="1"/>
  <c r="D22804" i="9"/>
  <c r="D22806" i="9"/>
  <c r="D22808" i="9" l="1"/>
  <c r="D22810" i="9"/>
  <c r="D22807" i="9"/>
  <c r="D22814" i="9" l="1"/>
  <c r="D22811" i="9"/>
  <c r="D22812" i="9"/>
  <c r="D22815" i="9" l="1"/>
  <c r="D22818" i="9"/>
  <c r="D22816" i="9"/>
  <c r="D22820" i="9" l="1"/>
  <c r="D22819" i="9"/>
  <c r="D22822" i="9"/>
  <c r="D22826" i="9" l="1"/>
  <c r="D22823" i="9"/>
  <c r="D22824" i="9"/>
  <c r="D22827" i="9" l="1"/>
  <c r="D22830" i="9"/>
  <c r="D22828" i="9"/>
  <c r="D22832" i="9" l="1"/>
  <c r="D22831" i="9"/>
  <c r="D22834" i="9"/>
  <c r="D22838" i="9" l="1"/>
  <c r="D22835" i="9"/>
  <c r="D22836" i="9"/>
  <c r="D22839" i="9" l="1"/>
  <c r="D22842" i="9"/>
  <c r="D22840" i="9"/>
  <c r="D22844" i="9" l="1"/>
  <c r="D22846" i="9"/>
  <c r="D22843" i="9"/>
  <c r="D22847" i="9" l="1"/>
  <c r="D22850" i="9"/>
  <c r="D22848" i="9"/>
  <c r="D22851" i="9" l="1"/>
  <c r="D22854" i="9"/>
  <c r="D22852" i="9"/>
  <c r="D22856" i="9" l="1"/>
  <c r="D22855" i="9"/>
  <c r="D22858" i="9"/>
  <c r="D22862" i="9" l="1"/>
  <c r="D22859" i="9"/>
  <c r="D22860" i="9"/>
  <c r="D22866" i="9" l="1"/>
  <c r="D22863" i="9"/>
  <c r="D22864" i="9"/>
  <c r="D22868" i="9" l="1"/>
  <c r="D22870" i="9"/>
  <c r="D22867" i="9"/>
  <c r="D22872" i="9" l="1"/>
  <c r="D22874" i="9"/>
  <c r="D22871" i="9"/>
  <c r="D22875" i="9" l="1"/>
  <c r="D22878" i="9"/>
  <c r="D22876" i="9"/>
  <c r="D22882" i="9" l="1"/>
  <c r="D22880" i="9"/>
  <c r="D22879" i="9"/>
  <c r="D22886" i="9" l="1"/>
  <c r="D22883" i="9"/>
  <c r="D22884" i="9"/>
  <c r="D22888" i="9" l="1"/>
  <c r="D22887" i="9"/>
  <c r="D22890" i="9"/>
  <c r="D22892" i="9" l="1"/>
  <c r="D22891" i="9"/>
  <c r="D22894" i="9"/>
  <c r="D22898" i="9" l="1"/>
  <c r="D22896" i="9"/>
  <c r="D22895" i="9"/>
  <c r="D22899" i="9" l="1"/>
  <c r="D22900" i="9"/>
  <c r="D22902" i="9"/>
  <c r="D22906" i="9" l="1"/>
  <c r="D22904" i="9"/>
  <c r="D22903" i="9"/>
  <c r="D22908" i="9" l="1"/>
  <c r="D22907" i="9"/>
  <c r="D22910" i="9"/>
  <c r="D22911" i="9" l="1"/>
  <c r="D22914" i="9"/>
  <c r="D22912" i="9"/>
  <c r="D22916" i="9" l="1"/>
  <c r="D22918" i="9"/>
  <c r="D22915" i="9"/>
  <c r="D22922" i="9" l="1"/>
  <c r="D22919" i="9"/>
  <c r="D22920" i="9"/>
  <c r="D22923" i="9" l="1"/>
  <c r="D22926" i="9"/>
  <c r="D22924" i="9"/>
  <c r="D22928" i="9" l="1"/>
  <c r="D22930" i="9"/>
  <c r="D22927" i="9"/>
  <c r="D22934" i="9" l="1"/>
  <c r="D22932" i="9"/>
  <c r="D22931" i="9"/>
  <c r="D22938" i="9" l="1"/>
  <c r="D22935" i="9"/>
  <c r="D22936" i="9"/>
  <c r="D22940" i="9" l="1"/>
  <c r="D22942" i="9"/>
  <c r="D22939" i="9"/>
  <c r="D22946" i="9" l="1"/>
  <c r="D22944" i="9"/>
  <c r="D22943" i="9"/>
  <c r="D22950" i="9" l="1"/>
  <c r="D22947" i="9"/>
  <c r="D22948" i="9"/>
  <c r="D22952" i="9" l="1"/>
  <c r="D22954" i="9"/>
  <c r="D22951" i="9"/>
  <c r="D22958" i="9" l="1"/>
  <c r="D22955" i="9"/>
  <c r="D22956" i="9"/>
  <c r="D22960" i="9" l="1"/>
  <c r="D22959" i="9"/>
  <c r="D22962" i="9"/>
  <c r="D22964" i="9" l="1"/>
  <c r="D22963" i="9"/>
  <c r="D22966" i="9"/>
  <c r="D22968" i="9" l="1"/>
  <c r="D22970" i="9"/>
  <c r="D22967" i="9"/>
  <c r="D22972" i="9" l="1"/>
  <c r="D22971" i="9"/>
  <c r="D22974" i="9"/>
  <c r="D22976" i="9" l="1"/>
  <c r="D22978" i="9"/>
  <c r="D22975" i="9"/>
  <c r="D22982" i="9" l="1"/>
  <c r="D22980" i="9"/>
  <c r="D22979" i="9"/>
  <c r="D22986" i="9" l="1"/>
  <c r="D22983" i="9"/>
  <c r="D22984" i="9"/>
  <c r="D22988" i="9" l="1"/>
  <c r="D22990" i="9"/>
  <c r="D22987" i="9"/>
  <c r="D22994" i="9" l="1"/>
  <c r="D22991" i="9"/>
  <c r="D22992" i="9"/>
  <c r="D22995" i="9" l="1"/>
  <c r="D22998" i="9"/>
  <c r="D22996" i="9"/>
  <c r="D23000" i="9" l="1"/>
  <c r="D22999" i="9"/>
  <c r="D23002" i="9"/>
  <c r="D23003" i="9" l="1"/>
  <c r="D23006" i="9"/>
  <c r="D23004" i="9"/>
  <c r="D23007" i="9" l="1"/>
  <c r="D23008" i="9"/>
  <c r="D23010" i="9"/>
  <c r="D23014" i="9" l="1"/>
  <c r="D23012" i="9"/>
  <c r="D23011" i="9"/>
  <c r="D23018" i="9" l="1"/>
  <c r="D23016" i="9"/>
  <c r="D23015" i="9"/>
  <c r="D23020" i="9" l="1"/>
  <c r="D23019" i="9"/>
  <c r="D23022" i="9"/>
  <c r="D23024" i="9" l="1"/>
  <c r="D23026" i="9"/>
  <c r="D23023" i="9"/>
  <c r="D23027" i="9" l="1"/>
  <c r="D23030" i="9"/>
  <c r="D23028" i="9"/>
  <c r="D23031" i="9" l="1"/>
  <c r="D23034" i="9"/>
  <c r="D23032" i="9"/>
  <c r="D23036" i="9" l="1"/>
  <c r="D23035" i="9"/>
  <c r="D23038" i="9"/>
  <c r="D23039" i="9" l="1"/>
  <c r="D23042" i="9"/>
  <c r="D23040" i="9"/>
  <c r="D23044" i="9" l="1"/>
  <c r="D23043" i="9"/>
  <c r="D23046" i="9"/>
  <c r="D23050" i="9" l="1"/>
  <c r="D23048" i="9"/>
  <c r="D23047" i="9"/>
  <c r="D23052" i="9" l="1"/>
  <c r="D23054" i="9"/>
  <c r="D23051" i="9"/>
  <c r="D23055" i="9" l="1"/>
  <c r="D23058" i="9"/>
  <c r="D23056" i="9"/>
  <c r="D23060" i="9" l="1"/>
  <c r="D23062" i="9"/>
  <c r="D23059" i="9"/>
  <c r="D23064" i="9" l="1"/>
  <c r="D23066" i="9"/>
  <c r="D23063" i="9"/>
  <c r="D23070" i="9" l="1"/>
  <c r="D23067" i="9"/>
  <c r="D23068" i="9"/>
  <c r="D23072" i="9" l="1"/>
  <c r="D23071" i="9"/>
  <c r="D23074" i="9"/>
  <c r="D23078" i="9" l="1"/>
  <c r="D23076" i="9"/>
  <c r="D23075" i="9"/>
  <c r="D23080" i="9" l="1"/>
  <c r="D23079" i="9"/>
  <c r="D23082" i="9"/>
  <c r="D23084" i="9" l="1"/>
  <c r="D23086" i="9"/>
  <c r="D23083" i="9"/>
  <c r="D23087" i="9" l="1"/>
  <c r="D23090" i="9"/>
  <c r="D23088" i="9"/>
  <c r="D23094" i="9" l="1"/>
  <c r="D23091" i="9"/>
  <c r="D23092" i="9"/>
  <c r="D23096" i="9" l="1"/>
  <c r="D23098" i="9"/>
  <c r="D23095" i="9"/>
  <c r="D23102" i="9" l="1"/>
  <c r="D23099" i="9"/>
  <c r="D23100" i="9"/>
  <c r="D23103" i="9" l="1"/>
  <c r="D23106" i="9"/>
  <c r="D23104" i="9"/>
  <c r="D23108" i="9" l="1"/>
  <c r="D23107" i="9"/>
  <c r="D23110" i="9"/>
  <c r="D23111" i="9" l="1"/>
  <c r="D23114" i="9"/>
  <c r="D23112" i="9"/>
  <c r="D23115" i="9" l="1"/>
  <c r="D23116" i="9"/>
  <c r="D23118" i="9"/>
  <c r="D23120" i="9" l="1"/>
  <c r="D23119" i="9"/>
  <c r="D23122" i="9"/>
  <c r="D23123" i="9" l="1"/>
  <c r="D23126" i="9"/>
  <c r="D23124" i="9"/>
  <c r="D23130" i="9" l="1"/>
  <c r="D23127" i="9"/>
  <c r="D23128" i="9"/>
  <c r="D23134" i="9" l="1"/>
  <c r="D23132" i="9"/>
  <c r="D23131" i="9"/>
  <c r="D23138" i="9" l="1"/>
  <c r="D23135" i="9"/>
  <c r="D23136" i="9"/>
  <c r="D23142" i="9" l="1"/>
  <c r="D23139" i="9"/>
  <c r="D23140" i="9"/>
  <c r="D23143" i="9" l="1"/>
  <c r="D23144" i="9"/>
  <c r="D23146" i="9"/>
  <c r="D23150" i="9" l="1"/>
  <c r="D23147" i="9"/>
  <c r="D23148" i="9"/>
  <c r="D23154" i="9" l="1"/>
  <c r="D23151" i="9"/>
  <c r="D23152" i="9"/>
  <c r="D23156" i="9" l="1"/>
  <c r="D23158" i="9"/>
  <c r="D23155" i="9"/>
  <c r="D23162" i="9" l="1"/>
  <c r="D23160" i="9"/>
  <c r="D23159" i="9"/>
  <c r="D23166" i="9" l="1"/>
  <c r="D23163" i="9"/>
  <c r="D23164" i="9"/>
  <c r="D23168" i="9" l="1"/>
  <c r="D23170" i="9"/>
  <c r="D23167" i="9"/>
  <c r="D23174" i="9" l="1"/>
  <c r="D23171" i="9"/>
  <c r="D23172" i="9"/>
  <c r="D23175" i="9" l="1"/>
  <c r="D23178" i="9"/>
  <c r="D23176" i="9"/>
  <c r="D23180" i="9" l="1"/>
  <c r="D23179" i="9"/>
  <c r="D23182" i="9"/>
  <c r="D23186" i="9" l="1"/>
  <c r="D23184" i="9"/>
  <c r="D23183" i="9"/>
  <c r="D23188" i="9" l="1"/>
  <c r="D23187" i="9"/>
  <c r="D23190" i="9"/>
  <c r="D23192" i="9" l="1"/>
  <c r="D23194" i="9"/>
  <c r="D23191" i="9"/>
  <c r="D23195" i="9" l="1"/>
  <c r="D23198" i="9"/>
  <c r="D23196" i="9"/>
  <c r="D23200" i="9" l="1"/>
  <c r="D23199" i="9"/>
  <c r="D23202" i="9"/>
  <c r="D23204" i="9" l="1"/>
  <c r="D23206" i="9"/>
  <c r="D23203" i="9"/>
  <c r="D23208" i="9" l="1"/>
  <c r="D23210" i="9"/>
  <c r="D23207" i="9"/>
  <c r="D23214" i="9" l="1"/>
  <c r="D23211" i="9"/>
  <c r="D23212" i="9"/>
  <c r="D23216" i="9" l="1"/>
  <c r="D23215" i="9"/>
  <c r="D23218" i="9"/>
  <c r="D23219" i="9" l="1"/>
  <c r="D23222" i="9"/>
  <c r="D23220" i="9"/>
  <c r="D23223" i="9" l="1"/>
  <c r="D23226" i="9"/>
  <c r="D23224" i="9"/>
  <c r="D23228" i="9" l="1"/>
  <c r="D23227" i="9"/>
  <c r="D23230" i="9"/>
  <c r="D23234" i="9" l="1"/>
  <c r="D23232" i="9"/>
  <c r="D23231" i="9"/>
  <c r="D23235" i="9" l="1"/>
  <c r="D23238" i="9"/>
  <c r="D23236" i="9"/>
  <c r="D23240" i="9" l="1"/>
  <c r="D23242" i="9"/>
  <c r="D23239" i="9"/>
  <c r="D23246" i="9" l="1"/>
  <c r="D23243" i="9"/>
  <c r="D23244" i="9"/>
  <c r="D23247" i="9" l="1"/>
  <c r="D23250" i="9"/>
  <c r="D23248" i="9"/>
  <c r="D23252" i="9" l="1"/>
  <c r="D23251" i="9"/>
  <c r="D23254" i="9"/>
  <c r="D23255" i="9" l="1"/>
  <c r="D23258" i="9"/>
  <c r="D23256" i="9"/>
  <c r="D23262" i="9" l="1"/>
  <c r="D23259" i="9"/>
  <c r="D23260" i="9"/>
  <c r="D23264" i="9" l="1"/>
  <c r="D23263" i="9"/>
  <c r="D23266" i="9"/>
  <c r="D23270" i="9" l="1"/>
  <c r="D23268" i="9"/>
  <c r="D23267" i="9"/>
  <c r="D23274" i="9" l="1"/>
  <c r="D23271" i="9"/>
  <c r="D23272" i="9"/>
  <c r="D23276" i="9" l="1"/>
  <c r="D23278" i="9"/>
  <c r="D23275" i="9"/>
  <c r="D23282" i="9" l="1"/>
  <c r="D23279" i="9"/>
  <c r="D23280" i="9"/>
  <c r="D23286" i="9" l="1"/>
  <c r="D23283" i="9"/>
  <c r="D23284" i="9"/>
  <c r="D23288" i="9" l="1"/>
  <c r="D23287" i="9"/>
  <c r="D23290" i="9"/>
  <c r="D23294" i="9" l="1"/>
  <c r="D23291" i="9"/>
  <c r="D23292" i="9"/>
  <c r="D23295" i="9" l="1"/>
  <c r="D23296" i="9"/>
  <c r="D23298" i="9"/>
  <c r="D23300" i="9" l="1"/>
  <c r="D23302" i="9"/>
  <c r="D23299" i="9"/>
  <c r="D23306" i="9" l="1"/>
  <c r="D23304" i="9"/>
  <c r="D23303" i="9"/>
  <c r="D23308" i="9" l="1"/>
  <c r="D23307" i="9"/>
  <c r="D23310" i="9"/>
  <c r="D23312" i="9" l="1"/>
  <c r="D23314" i="9"/>
  <c r="D23311" i="9"/>
  <c r="D23315" i="9" l="1"/>
  <c r="D23318" i="9"/>
  <c r="D23316" i="9"/>
  <c r="D23322" i="9" l="1"/>
  <c r="D23319" i="9"/>
  <c r="D23320" i="9"/>
  <c r="D23324" i="9" l="1"/>
  <c r="D23323" i="9"/>
  <c r="D23326" i="9"/>
  <c r="D23328" i="9" l="1"/>
  <c r="D23330" i="9"/>
  <c r="D23327" i="9"/>
  <c r="D23331" i="9" l="1"/>
  <c r="D23334" i="9"/>
  <c r="D23332" i="9"/>
  <c r="D23336" i="9" l="1"/>
  <c r="D23335" i="9"/>
  <c r="D23338" i="9"/>
  <c r="D23342" i="9" l="1"/>
  <c r="D23340" i="9"/>
  <c r="D23339" i="9"/>
  <c r="D23344" i="9" l="1"/>
  <c r="D23343" i="9"/>
  <c r="D23346" i="9"/>
  <c r="D23348" i="9" l="1"/>
  <c r="D23350" i="9"/>
  <c r="D23347" i="9"/>
  <c r="D23354" i="9" l="1"/>
  <c r="D23351" i="9"/>
  <c r="D23352" i="9"/>
  <c r="D23355" i="9" l="1"/>
  <c r="D23358" i="9"/>
  <c r="D23356" i="9"/>
  <c r="D23360" i="9" l="1"/>
  <c r="D23359" i="9"/>
  <c r="D23362" i="9"/>
  <c r="D23366" i="9" l="1"/>
  <c r="D23363" i="9"/>
  <c r="D23364" i="9"/>
  <c r="D23367" i="9" l="1"/>
  <c r="D23368" i="9"/>
  <c r="D23370" i="9"/>
  <c r="D23372" i="9" l="1"/>
  <c r="D23371" i="9"/>
  <c r="D23374" i="9"/>
  <c r="D23376" i="9" l="1"/>
  <c r="D23378" i="9"/>
  <c r="D23375" i="9"/>
  <c r="D23382" i="9" l="1"/>
  <c r="D23379" i="9"/>
  <c r="D23380" i="9"/>
  <c r="D23386" i="9" l="1"/>
  <c r="D23384" i="9"/>
  <c r="D23383" i="9"/>
  <c r="D23387" i="9" l="1"/>
  <c r="D23390" i="9"/>
  <c r="D23388" i="9"/>
  <c r="D23394" i="9" l="1"/>
  <c r="D23391" i="9"/>
  <c r="D23392" i="9"/>
  <c r="D23396" i="9" l="1"/>
  <c r="D23395" i="9"/>
  <c r="D23398" i="9"/>
  <c r="D23402" i="9" l="1"/>
  <c r="D23399" i="9"/>
  <c r="D23400" i="9"/>
  <c r="D23404" i="9" l="1"/>
  <c r="D23403" i="9"/>
  <c r="D23406" i="9"/>
  <c r="D23408" i="9" l="1"/>
  <c r="D23410" i="9"/>
  <c r="D23407" i="9"/>
  <c r="D23411" i="9" l="1"/>
  <c r="D23412" i="9"/>
  <c r="D23414" i="9"/>
  <c r="D23415" i="9" l="1"/>
  <c r="D23416" i="9"/>
  <c r="D23418" i="9"/>
  <c r="D23420" i="9" l="1"/>
  <c r="D23422" i="9"/>
  <c r="D23419" i="9"/>
  <c r="D23426" i="9" l="1"/>
  <c r="D23423" i="9"/>
  <c r="D23424" i="9"/>
  <c r="D23430" i="9" l="1"/>
  <c r="D23427" i="9"/>
  <c r="D23428" i="9"/>
  <c r="D23432" i="9" l="1"/>
  <c r="D23431" i="9"/>
  <c r="D23434" i="9"/>
  <c r="D23438" i="9" l="1"/>
  <c r="D23435" i="9"/>
  <c r="D23436" i="9"/>
  <c r="D23440" i="9" l="1"/>
  <c r="D23439" i="9"/>
  <c r="D23442" i="9"/>
  <c r="D23444" i="9" l="1"/>
  <c r="D23443" i="9"/>
  <c r="D23446" i="9"/>
  <c r="D23448" i="9" l="1"/>
  <c r="D23450" i="9"/>
  <c r="D23447" i="9"/>
  <c r="D23452" i="9" l="1"/>
  <c r="D23451" i="9"/>
  <c r="D23454" i="9"/>
  <c r="D23456" i="9" l="1"/>
  <c r="D23458" i="9"/>
  <c r="D23455" i="9"/>
  <c r="D23462" i="9" l="1"/>
  <c r="D23459" i="9"/>
  <c r="D23460" i="9"/>
  <c r="D23466" i="9" l="1"/>
  <c r="D23463" i="9"/>
  <c r="D23464" i="9"/>
  <c r="D23468" i="9" l="1"/>
  <c r="D23467" i="9"/>
  <c r="D23470" i="9"/>
  <c r="D23474" i="9" l="1"/>
  <c r="D23471" i="9"/>
  <c r="D23472" i="9"/>
  <c r="D23475" i="9" l="1"/>
  <c r="D23478" i="9"/>
  <c r="D23476" i="9"/>
  <c r="D23480" i="9" l="1"/>
  <c r="D23482" i="9"/>
  <c r="D23479" i="9"/>
  <c r="D23484" i="9" l="1"/>
  <c r="D23486" i="9"/>
  <c r="D23483" i="9"/>
  <c r="D23490" i="9" l="1"/>
  <c r="D23487" i="9"/>
  <c r="D23488" i="9"/>
  <c r="D23492" i="9" l="1"/>
  <c r="D23494" i="9"/>
  <c r="D23491" i="9"/>
  <c r="D23498" i="9" l="1"/>
  <c r="D23495" i="9"/>
  <c r="D23496" i="9"/>
  <c r="D23502" i="9" l="1"/>
  <c r="D23499" i="9"/>
  <c r="D23500" i="9"/>
  <c r="D23504" i="9" l="1"/>
  <c r="D23503" i="9"/>
  <c r="D23506" i="9"/>
  <c r="D23510" i="9" l="1"/>
  <c r="D23508" i="9"/>
  <c r="D23507" i="9"/>
  <c r="D23514" i="9" l="1"/>
  <c r="D23511" i="9"/>
  <c r="D23512" i="9"/>
  <c r="D23516" i="9" l="1"/>
  <c r="D23518" i="9"/>
  <c r="D23515" i="9"/>
  <c r="D23519" i="9" l="1"/>
  <c r="D23522" i="9"/>
  <c r="D23520" i="9"/>
  <c r="D23524" i="9" l="1"/>
  <c r="D23523" i="9"/>
  <c r="D23526" i="9"/>
  <c r="D23528" i="9" l="1"/>
  <c r="D23530" i="9"/>
  <c r="D23527" i="9"/>
  <c r="D23531" i="9" l="1"/>
  <c r="D23534" i="9"/>
  <c r="D23532" i="9"/>
  <c r="D23538" i="9" l="1"/>
  <c r="D23535" i="9"/>
  <c r="D23536" i="9"/>
  <c r="D23540" i="9" l="1"/>
  <c r="D23539" i="9"/>
  <c r="D23542" i="9"/>
  <c r="D23546" i="9" l="1"/>
  <c r="D23544" i="9"/>
  <c r="D23543" i="9"/>
  <c r="D23550" i="9" l="1"/>
  <c r="D23547" i="9"/>
  <c r="D23548" i="9"/>
  <c r="D23552" i="9" l="1"/>
  <c r="D23551" i="9"/>
  <c r="D23554" i="9"/>
  <c r="D23558" i="9" l="1"/>
  <c r="D23556" i="9"/>
  <c r="D23555" i="9"/>
  <c r="D23562" i="9" l="1"/>
  <c r="D23559" i="9"/>
  <c r="D23560" i="9"/>
  <c r="D23564" i="9" l="1"/>
  <c r="D23566" i="9"/>
  <c r="D23563" i="9"/>
  <c r="D23568" i="9" l="1"/>
  <c r="D23570" i="9"/>
  <c r="D23567" i="9"/>
  <c r="D23572" i="9" l="1"/>
  <c r="D23571" i="9"/>
  <c r="D23574" i="9"/>
  <c r="D23575" i="9" l="1"/>
  <c r="D23576" i="9"/>
  <c r="D23578" i="9"/>
  <c r="D23579" i="9" l="1"/>
  <c r="D23580" i="9"/>
  <c r="D23582" i="9"/>
  <c r="D23583" i="9" l="1"/>
  <c r="D23584" i="9"/>
  <c r="D23586" i="9"/>
  <c r="D23588" i="9" l="1"/>
  <c r="D23587" i="9"/>
  <c r="D23590" i="9"/>
  <c r="D23594" i="9" l="1"/>
  <c r="D23592" i="9"/>
  <c r="D23591" i="9"/>
  <c r="D23595" i="9" l="1"/>
  <c r="D23598" i="9"/>
  <c r="D23596" i="9"/>
  <c r="D23600" i="9" l="1"/>
  <c r="D23602" i="9"/>
  <c r="D23599" i="9"/>
  <c r="D23606" i="9" l="1"/>
  <c r="D23604" i="9"/>
  <c r="D23603" i="9"/>
  <c r="D23607" i="9" l="1"/>
  <c r="D23610" i="9"/>
  <c r="D23608" i="9"/>
  <c r="D23614" i="9" l="1"/>
  <c r="D23612" i="9"/>
  <c r="D23611" i="9"/>
  <c r="D23618" i="9" l="1"/>
  <c r="D23616" i="9"/>
  <c r="D23615" i="9"/>
  <c r="D23619" i="9" l="1"/>
  <c r="D23622" i="9"/>
  <c r="D23620" i="9"/>
  <c r="D23624" i="9" l="1"/>
  <c r="D23626" i="9"/>
  <c r="D23623" i="9"/>
  <c r="D23630" i="9" l="1"/>
  <c r="D23627" i="9"/>
  <c r="D23628" i="9"/>
  <c r="D23631" i="9" l="1"/>
  <c r="D23632" i="9"/>
  <c r="D23634" i="9"/>
  <c r="D23636" i="9" l="1"/>
  <c r="D23635" i="9"/>
  <c r="D23638" i="9"/>
  <c r="D23642" i="9" l="1"/>
  <c r="D23640" i="9"/>
  <c r="D23639" i="9"/>
  <c r="D23646" i="9" l="1"/>
  <c r="D23643" i="9"/>
  <c r="D23644" i="9"/>
  <c r="D23648" i="9" l="1"/>
  <c r="D23647" i="9"/>
  <c r="D23650" i="9"/>
  <c r="D23654" i="9" l="1"/>
  <c r="D23652" i="9"/>
  <c r="D23651" i="9"/>
  <c r="D23655" i="9" l="1"/>
  <c r="D23658" i="9"/>
  <c r="D23656" i="9"/>
  <c r="D23662" i="9" l="1"/>
  <c r="D23660" i="9"/>
  <c r="D23659" i="9"/>
  <c r="D23663" i="9" l="1"/>
  <c r="D23664" i="9"/>
  <c r="D23666" i="9"/>
  <c r="D23670" i="9" l="1"/>
  <c r="D23667" i="9"/>
  <c r="D23668" i="9"/>
  <c r="D23672" i="9" l="1"/>
  <c r="D23674" i="9"/>
  <c r="D23671" i="9"/>
  <c r="D23678" i="9" l="1"/>
  <c r="D23675" i="9"/>
  <c r="D23676" i="9"/>
  <c r="D23679" i="9" l="1"/>
  <c r="D23680" i="9"/>
  <c r="D23682" i="9"/>
  <c r="D23684" i="9" l="1"/>
  <c r="D23683" i="9"/>
  <c r="D23686" i="9"/>
  <c r="D23690" i="9" l="1"/>
  <c r="D23687" i="9"/>
  <c r="D23688" i="9"/>
  <c r="D23692" i="9" l="1"/>
  <c r="D23691" i="9"/>
  <c r="D23694" i="9"/>
  <c r="D23698" i="9" l="1"/>
  <c r="D23696" i="9"/>
  <c r="D23695" i="9"/>
  <c r="D23702" i="9" l="1"/>
  <c r="D23700" i="9"/>
  <c r="D23699" i="9"/>
  <c r="D23703" i="9" l="1"/>
  <c r="D23706" i="9"/>
  <c r="D23704" i="9"/>
  <c r="D23708" i="9" l="1"/>
  <c r="D23710" i="9"/>
  <c r="D23707" i="9"/>
  <c r="D23711" i="9" l="1"/>
  <c r="D23714" i="9"/>
  <c r="D23712" i="9"/>
  <c r="D23716" i="9" l="1"/>
  <c r="D23715" i="9"/>
  <c r="D23718" i="9"/>
  <c r="D23720" i="9" l="1"/>
  <c r="D23719" i="9"/>
  <c r="D23722" i="9"/>
  <c r="D23726" i="9" l="1"/>
  <c r="D23723" i="9"/>
  <c r="D23724" i="9"/>
  <c r="D23727" i="9" l="1"/>
  <c r="D23728" i="9"/>
  <c r="D23730" i="9"/>
  <c r="D23732" i="9" l="1"/>
  <c r="D23734" i="9"/>
  <c r="D23731" i="9"/>
  <c r="D23738" i="9" l="1"/>
  <c r="D23736" i="9"/>
  <c r="D23735" i="9"/>
  <c r="D23739" i="9" l="1"/>
  <c r="D23740" i="9"/>
  <c r="D23742" i="9"/>
  <c r="D23744" i="9" l="1"/>
  <c r="D23746" i="9"/>
  <c r="D23743" i="9"/>
  <c r="D23750" i="9" l="1"/>
  <c r="D23747" i="9"/>
  <c r="D23748" i="9"/>
  <c r="D23752" i="9" l="1"/>
  <c r="D23751" i="9"/>
  <c r="D23754" i="9"/>
  <c r="D23758" i="9" l="1"/>
  <c r="D23756" i="9"/>
  <c r="D23755" i="9"/>
  <c r="D23762" i="9" l="1"/>
  <c r="D23760" i="9"/>
  <c r="D23759" i="9"/>
  <c r="D23763" i="9" l="1"/>
  <c r="D23766" i="9"/>
  <c r="D23764" i="9"/>
  <c r="D23767" i="9" l="1"/>
  <c r="D23770" i="9"/>
  <c r="D23768" i="9"/>
  <c r="D23772" i="9" l="1"/>
  <c r="D23771" i="9"/>
  <c r="D23774" i="9"/>
  <c r="D23775" i="9" l="1"/>
  <c r="D23778" i="9"/>
  <c r="D23776" i="9"/>
  <c r="D23780" i="9" l="1"/>
  <c r="D23782" i="9"/>
  <c r="D23779" i="9"/>
  <c r="D23783" i="9" l="1"/>
  <c r="D23786" i="9"/>
  <c r="D23784" i="9"/>
  <c r="D23787" i="9" l="1"/>
  <c r="D23788" i="9"/>
  <c r="D23790" i="9"/>
  <c r="D23792" i="9" l="1"/>
  <c r="D23791" i="9"/>
  <c r="D23794" i="9"/>
  <c r="D23798" i="9" l="1"/>
  <c r="D23795" i="9"/>
  <c r="D23796" i="9"/>
  <c r="D23800" i="9" l="1"/>
  <c r="D23799" i="9"/>
  <c r="D23802" i="9"/>
  <c r="D23804" i="9" l="1"/>
  <c r="D23806" i="9"/>
  <c r="D23803" i="9"/>
  <c r="D23808" i="9" l="1"/>
  <c r="D23810" i="9"/>
  <c r="D23807" i="9"/>
  <c r="D23812" i="9" l="1"/>
  <c r="D23811" i="9"/>
  <c r="D23814" i="9"/>
  <c r="D23816" i="9" l="1"/>
  <c r="D23818" i="9"/>
  <c r="D23815" i="9"/>
  <c r="D23822" i="9" l="1"/>
  <c r="D23819" i="9"/>
  <c r="D23820" i="9"/>
  <c r="D23826" i="9" l="1"/>
  <c r="D23823" i="9"/>
  <c r="D23824" i="9"/>
  <c r="D23828" i="9" l="1"/>
  <c r="D23827" i="9"/>
  <c r="D23830" i="9"/>
  <c r="D23834" i="9" l="1"/>
  <c r="D23832" i="9"/>
  <c r="D23831" i="9"/>
  <c r="D23836" i="9" l="1"/>
  <c r="D23835" i="9"/>
  <c r="D23838" i="9"/>
  <c r="D23840" i="9" l="1"/>
  <c r="D23842" i="9"/>
  <c r="D23839" i="9"/>
  <c r="D23846" i="9" l="1"/>
  <c r="D23844" i="9"/>
  <c r="D23843" i="9"/>
  <c r="D23850" i="9" l="1"/>
  <c r="D23847" i="9"/>
  <c r="D23848" i="9"/>
  <c r="D23852" i="9" l="1"/>
  <c r="D23854" i="9"/>
  <c r="D23851" i="9"/>
  <c r="D23856" i="9" l="1"/>
  <c r="D23858" i="9"/>
  <c r="D23855" i="9"/>
  <c r="D23862" i="9" l="1"/>
  <c r="D23859" i="9"/>
  <c r="D23860" i="9"/>
  <c r="D23863" i="9" l="1"/>
  <c r="D23864" i="9"/>
  <c r="D23866" i="9"/>
  <c r="D23867" i="9" l="1"/>
  <c r="D23870" i="9"/>
  <c r="D23868" i="9"/>
  <c r="D23874" i="9" l="1"/>
  <c r="D23871" i="9"/>
  <c r="D23872" i="9"/>
  <c r="D23876" i="9" l="1"/>
  <c r="D23875" i="9"/>
  <c r="D23878" i="9"/>
  <c r="D23882" i="9" l="1"/>
  <c r="D23880" i="9"/>
  <c r="D23879" i="9"/>
  <c r="D23884" i="9" l="1"/>
  <c r="D23883" i="9"/>
  <c r="D23886" i="9"/>
  <c r="D23888" i="9" l="1"/>
  <c r="D23890" i="9"/>
  <c r="D23887" i="9"/>
  <c r="D23894" i="9" l="1"/>
  <c r="D23891" i="9"/>
  <c r="D23892" i="9"/>
  <c r="D23895" i="9" l="1"/>
  <c r="D23896" i="9"/>
  <c r="D23898" i="9"/>
  <c r="D23900" i="9" l="1"/>
  <c r="D23899" i="9"/>
  <c r="D23902" i="9"/>
  <c r="D23906" i="9" l="1"/>
  <c r="D23903" i="9"/>
  <c r="D23904" i="9"/>
  <c r="D23908" i="9" l="1"/>
  <c r="D23907" i="9"/>
  <c r="D23910" i="9"/>
  <c r="D23914" i="9" l="1"/>
  <c r="D23912" i="9"/>
  <c r="D23911" i="9"/>
  <c r="D23915" i="9" l="1"/>
  <c r="D23918" i="9"/>
  <c r="D23916" i="9"/>
  <c r="D23922" i="9" l="1"/>
  <c r="D23919" i="9"/>
  <c r="D23920" i="9"/>
  <c r="D23924" i="9" l="1"/>
  <c r="D23926" i="9"/>
  <c r="D23923" i="9"/>
  <c r="D23930" i="9" l="1"/>
  <c r="D23927" i="9"/>
  <c r="D23928" i="9"/>
  <c r="D23931" i="9" l="1"/>
  <c r="D23934" i="9"/>
  <c r="D23932" i="9"/>
  <c r="D23936" i="9" l="1"/>
  <c r="D23935" i="9"/>
  <c r="D23938" i="9"/>
  <c r="D23939" i="9" l="1"/>
  <c r="D23942" i="9"/>
  <c r="D23940" i="9"/>
  <c r="D23946" i="9" l="1"/>
  <c r="D23943" i="9"/>
  <c r="D23944" i="9"/>
  <c r="D23948" i="9" l="1"/>
  <c r="D23950" i="9"/>
  <c r="D23947" i="9"/>
  <c r="D23954" i="9" l="1"/>
  <c r="D23952" i="9"/>
  <c r="D23951" i="9"/>
  <c r="D23955" i="9" l="1"/>
  <c r="D23956" i="9"/>
  <c r="D23958" i="9"/>
  <c r="D23960" i="9" l="1"/>
  <c r="D23962" i="9"/>
  <c r="D23959" i="9"/>
  <c r="D23963" i="9" l="1"/>
  <c r="D23966" i="9"/>
  <c r="D23964" i="9"/>
  <c r="D23970" i="9" l="1"/>
  <c r="D23967" i="9"/>
  <c r="D23968" i="9"/>
  <c r="D23972" i="9" l="1"/>
  <c r="D23971" i="9"/>
  <c r="D23974" i="9"/>
  <c r="D23976" i="9" l="1"/>
  <c r="D23978" i="9"/>
  <c r="D23975" i="9"/>
  <c r="D23980" i="9" l="1"/>
  <c r="D23979" i="9"/>
  <c r="D23982" i="9"/>
  <c r="D23984" i="9" l="1"/>
  <c r="D23983" i="9"/>
  <c r="D23986" i="9"/>
  <c r="D23987" i="9" l="1"/>
  <c r="D23990" i="9"/>
  <c r="D23988" i="9"/>
  <c r="D23994" i="9" l="1"/>
  <c r="D23991" i="9"/>
  <c r="D23992" i="9"/>
  <c r="D23996" i="9" l="1"/>
  <c r="D23998" i="9"/>
  <c r="D23995" i="9"/>
  <c r="D24002" i="9" l="1"/>
  <c r="D23999" i="9"/>
  <c r="D24000" i="9"/>
  <c r="D24004" i="9" l="1"/>
  <c r="D24003" i="9"/>
  <c r="D24006" i="9"/>
  <c r="D24008" i="9" l="1"/>
  <c r="D24007" i="9"/>
  <c r="D24010" i="9"/>
  <c r="D24014" i="9" l="1"/>
  <c r="D24011" i="9"/>
  <c r="D24012" i="9"/>
  <c r="D24016" i="9" l="1"/>
  <c r="D24015" i="9"/>
  <c r="D24018" i="9"/>
  <c r="D24020" i="9" l="1"/>
  <c r="D24022" i="9"/>
  <c r="D24019" i="9"/>
  <c r="D24024" i="9" l="1"/>
  <c r="D24026" i="9"/>
  <c r="D24023" i="9"/>
  <c r="D24027" i="9" l="1"/>
  <c r="D24030" i="9"/>
  <c r="D24028" i="9"/>
  <c r="D24031" i="9" l="1"/>
  <c r="D24032" i="9"/>
  <c r="D24034" i="9"/>
  <c r="D24038" i="9" l="1"/>
  <c r="D24035" i="9"/>
  <c r="D24036" i="9"/>
  <c r="D24042" i="9" l="1"/>
  <c r="D24039" i="9"/>
  <c r="D24040" i="9"/>
  <c r="D24044" i="9" l="1"/>
  <c r="D24043" i="9"/>
  <c r="D24046" i="9"/>
  <c r="D24050" i="9" l="1"/>
  <c r="D24047" i="9"/>
  <c r="D24048" i="9"/>
  <c r="D24054" i="9" l="1"/>
  <c r="D24051" i="9"/>
  <c r="D24052" i="9"/>
  <c r="D24058" i="9" l="1"/>
  <c r="D24056" i="9"/>
  <c r="D24055" i="9"/>
  <c r="D24060" i="9" l="1"/>
  <c r="D24062" i="9"/>
  <c r="D24059" i="9"/>
  <c r="D24066" i="9" l="1"/>
  <c r="D24063" i="9"/>
  <c r="D24064" i="9"/>
  <c r="D24068" i="9" l="1"/>
  <c r="D24070" i="9"/>
  <c r="D24067" i="9"/>
  <c r="D24071" i="9" l="1"/>
  <c r="D24074" i="9"/>
  <c r="D24072" i="9"/>
  <c r="D24078" i="9" l="1"/>
  <c r="D24075" i="9"/>
  <c r="D24076" i="9"/>
  <c r="D24080" i="9" l="1"/>
  <c r="D24079" i="9"/>
  <c r="D24082" i="9"/>
  <c r="D24086" i="9" l="1"/>
  <c r="D24084" i="9"/>
  <c r="D24083" i="9"/>
  <c r="D24088" i="9" l="1"/>
  <c r="D24087" i="9"/>
  <c r="D24090" i="9"/>
  <c r="D24092" i="9" l="1"/>
  <c r="D24091" i="9"/>
  <c r="D24094" i="9"/>
  <c r="D24098" i="9" l="1"/>
  <c r="D24096" i="9"/>
  <c r="D24095" i="9"/>
  <c r="D24099" i="9" l="1"/>
  <c r="D24102" i="9"/>
  <c r="D24100" i="9"/>
  <c r="D24104" i="9" l="1"/>
  <c r="D24106" i="9"/>
  <c r="D24103" i="9"/>
  <c r="D24110" i="9" l="1"/>
  <c r="D24107" i="9"/>
  <c r="D24108" i="9"/>
  <c r="D24111" i="9" l="1"/>
  <c r="D24112" i="9"/>
  <c r="D24114" i="9"/>
  <c r="D24116" i="9" l="1"/>
  <c r="D24115" i="9"/>
  <c r="D24118" i="9"/>
  <c r="D24122" i="9" l="1"/>
  <c r="D24119" i="9"/>
  <c r="D24120" i="9"/>
  <c r="D24123" i="9" l="1"/>
  <c r="D24126" i="9"/>
  <c r="D24124" i="9"/>
  <c r="D24128" i="9" l="1"/>
  <c r="D24127" i="9"/>
  <c r="D24130" i="9"/>
  <c r="D24134" i="9" l="1"/>
  <c r="D24132" i="9"/>
  <c r="D24131" i="9"/>
  <c r="D24138" i="9" l="1"/>
  <c r="D24135" i="9"/>
  <c r="D24136" i="9"/>
  <c r="D24140" i="9" l="1"/>
  <c r="D24142" i="9"/>
  <c r="D24139" i="9"/>
  <c r="D24143" i="9" l="1"/>
  <c r="D24146" i="9"/>
  <c r="D24144" i="9"/>
  <c r="D24150" i="9" l="1"/>
  <c r="D24147" i="9"/>
  <c r="D24148" i="9"/>
  <c r="D24152" i="9" l="1"/>
  <c r="D24151" i="9"/>
  <c r="D24154" i="9"/>
  <c r="D24158" i="9" l="1"/>
  <c r="D24155" i="9"/>
  <c r="D24156" i="9"/>
  <c r="D24159" i="9" l="1"/>
  <c r="D24160" i="9"/>
  <c r="D24162" i="9"/>
  <c r="D24164" i="9" l="1"/>
  <c r="D24163" i="9"/>
  <c r="D24166" i="9"/>
  <c r="D24167" i="9" l="1"/>
  <c r="D24170" i="9"/>
  <c r="D24168" i="9"/>
  <c r="D24171" i="9" l="1"/>
  <c r="D24172" i="9"/>
  <c r="D24174" i="9"/>
  <c r="D24176" i="9" l="1"/>
  <c r="D24178" i="9"/>
  <c r="D24175" i="9"/>
  <c r="D24182" i="9" l="1"/>
  <c r="D24179" i="9"/>
  <c r="D24180" i="9"/>
  <c r="D24186" i="9" l="1"/>
  <c r="D24183" i="9"/>
  <c r="D24184" i="9"/>
  <c r="D24188" i="9" l="1"/>
  <c r="D24187" i="9"/>
  <c r="D24190" i="9"/>
  <c r="D24194" i="9" l="1"/>
  <c r="D24192" i="9"/>
  <c r="D24191" i="9"/>
  <c r="D24195" i="9" l="1"/>
  <c r="D24198" i="9"/>
  <c r="D24196" i="9"/>
  <c r="D24200" i="9" l="1"/>
  <c r="D24199" i="9"/>
  <c r="D24202" i="9"/>
  <c r="D24204" i="9" l="1"/>
  <c r="D24206" i="9"/>
  <c r="D24203" i="9"/>
  <c r="D24207" i="9" l="1"/>
  <c r="D24210" i="9"/>
  <c r="D24208" i="9"/>
  <c r="D24211" i="9" l="1"/>
  <c r="D24212" i="9"/>
  <c r="D24214" i="9"/>
  <c r="D24218" i="9" l="1"/>
  <c r="D24215" i="9"/>
  <c r="D24216" i="9"/>
  <c r="D24222" i="9" l="1"/>
  <c r="D24219" i="9"/>
  <c r="D24220" i="9"/>
  <c r="D24226" i="9" l="1"/>
  <c r="D24224" i="9"/>
  <c r="D24223" i="9"/>
  <c r="D24228" i="9" l="1"/>
  <c r="D24230" i="9"/>
  <c r="D24227" i="9"/>
  <c r="D24234" i="9" l="1"/>
  <c r="D24231" i="9"/>
  <c r="D24232" i="9"/>
  <c r="D24236" i="9" l="1"/>
  <c r="D24238" i="9"/>
  <c r="D24235" i="9"/>
  <c r="D24242" i="9" l="1"/>
  <c r="D24240" i="9"/>
  <c r="D24239" i="9"/>
  <c r="D24243" i="9" l="1"/>
  <c r="D24246" i="9"/>
  <c r="D24244" i="9"/>
  <c r="D24248" i="9" l="1"/>
  <c r="D24250" i="9"/>
  <c r="D24247" i="9"/>
  <c r="D24254" i="9" l="1"/>
  <c r="D24251" i="9"/>
  <c r="D24252" i="9"/>
  <c r="D24258" i="9" l="1"/>
  <c r="D24255" i="9"/>
  <c r="D24256" i="9"/>
  <c r="D24260" i="9" l="1"/>
  <c r="D24259" i="9"/>
  <c r="D24262" i="9"/>
  <c r="D24263" i="9" l="1"/>
  <c r="D24266" i="9"/>
  <c r="D24264" i="9"/>
  <c r="D24270" i="9" l="1"/>
  <c r="D24267" i="9"/>
  <c r="D24268" i="9"/>
  <c r="D24272" i="9" l="1"/>
  <c r="D24274" i="9"/>
  <c r="D24271" i="9"/>
  <c r="D24275" i="9" l="1"/>
  <c r="D24276" i="9"/>
  <c r="D24278" i="9"/>
  <c r="D24280" i="9" l="1"/>
  <c r="D24279" i="9"/>
  <c r="D24282" i="9"/>
  <c r="D24283" i="9" l="1"/>
  <c r="D24284" i="9"/>
  <c r="D24286" i="9"/>
  <c r="D24288" i="9" l="1"/>
  <c r="D24290" i="9"/>
  <c r="D24287" i="9"/>
  <c r="D24291" i="9" l="1"/>
  <c r="D24294" i="9"/>
  <c r="D24292" i="9"/>
  <c r="D24295" i="9" l="1"/>
  <c r="D24296" i="9"/>
  <c r="D24298" i="9"/>
  <c r="D24302" i="9" l="1"/>
  <c r="D24300" i="9"/>
  <c r="D24299" i="9"/>
  <c r="D24303" i="9" l="1"/>
  <c r="D24306" i="9"/>
  <c r="D24304" i="9"/>
  <c r="D24308" i="9" l="1"/>
  <c r="D24307" i="9"/>
  <c r="D24310" i="9"/>
  <c r="D24312" i="9" l="1"/>
  <c r="D24314" i="9"/>
  <c r="D24311" i="9"/>
  <c r="D24316" i="9" l="1"/>
  <c r="D24315" i="9"/>
  <c r="D24318" i="9"/>
  <c r="D24322" i="9" l="1"/>
  <c r="D24320" i="9"/>
  <c r="D24319" i="9"/>
  <c r="D24326" i="9" l="1"/>
  <c r="D24323" i="9"/>
  <c r="D24324" i="9"/>
  <c r="D24327" i="9" l="1"/>
  <c r="D24330" i="9"/>
  <c r="D24328" i="9"/>
  <c r="D24332" i="9" l="1"/>
  <c r="D24331" i="9"/>
  <c r="D24334" i="9"/>
  <c r="D24338" i="9" l="1"/>
  <c r="D24335" i="9"/>
  <c r="D24336" i="9"/>
  <c r="D24339" i="9" l="1"/>
  <c r="D24342" i="9"/>
  <c r="D24340" i="9"/>
  <c r="D24344" i="9" l="1"/>
  <c r="D24346" i="9"/>
  <c r="D24343" i="9"/>
  <c r="D24350" i="9" l="1"/>
  <c r="D24348" i="9"/>
  <c r="D24347" i="9"/>
  <c r="D24354" i="9" l="1"/>
  <c r="D24351" i="9"/>
  <c r="D24352" i="9"/>
  <c r="D24356" i="9" l="1"/>
  <c r="D24358" i="9"/>
  <c r="D24355" i="9"/>
  <c r="D24359" i="9" l="1"/>
  <c r="D24362" i="9"/>
  <c r="D24360" i="9"/>
  <c r="D24364" i="9" l="1"/>
  <c r="D24363" i="9"/>
  <c r="D24366" i="9"/>
  <c r="D24367" i="9" l="1"/>
  <c r="D24368" i="9"/>
  <c r="D24370" i="9"/>
  <c r="D24372" i="9" l="1"/>
  <c r="D24374" i="9"/>
  <c r="D24371" i="9"/>
  <c r="D24375" i="9" l="1"/>
  <c r="D24376" i="9"/>
  <c r="D24378" i="9"/>
  <c r="D24382" i="9" l="1"/>
  <c r="D24380" i="9"/>
  <c r="D24379" i="9"/>
  <c r="D24386" i="9" l="1"/>
  <c r="D24384" i="9"/>
  <c r="D24383" i="9"/>
  <c r="D24390" i="9" l="1"/>
  <c r="D24387" i="9"/>
  <c r="D24388" i="9"/>
  <c r="D24392" i="9" l="1"/>
  <c r="D24394" i="9"/>
  <c r="D24391" i="9"/>
  <c r="D24398" i="9" l="1"/>
  <c r="D24395" i="9"/>
  <c r="D24396" i="9"/>
  <c r="D24402" i="9" l="1"/>
  <c r="D24400" i="9"/>
  <c r="D24399" i="9"/>
  <c r="D24404" i="9" l="1"/>
  <c r="D24403" i="9"/>
  <c r="D24406" i="9"/>
  <c r="D24410" i="9" l="1"/>
  <c r="D24408" i="9"/>
  <c r="D24407" i="9"/>
  <c r="D24412" i="9" l="1"/>
  <c r="D24411" i="9"/>
  <c r="D24414" i="9"/>
  <c r="D24416" i="9" l="1"/>
  <c r="D24415" i="9"/>
  <c r="D24418" i="9"/>
  <c r="D24420" i="9" l="1"/>
  <c r="D24422" i="9"/>
  <c r="D24419" i="9"/>
  <c r="D24426" i="9" l="1"/>
  <c r="D24423" i="9"/>
  <c r="D24424" i="9"/>
  <c r="D24428" i="9" l="1"/>
  <c r="D24430" i="9"/>
  <c r="D24427" i="9"/>
  <c r="D24434" i="9" l="1"/>
  <c r="D24431" i="9"/>
  <c r="D24432" i="9"/>
  <c r="D24438" i="9" l="1"/>
  <c r="D24435" i="9"/>
  <c r="D24436" i="9"/>
  <c r="D24442" i="9" l="1"/>
  <c r="D24440" i="9"/>
  <c r="D24439" i="9"/>
  <c r="D24446" i="9" l="1"/>
  <c r="D24443" i="9"/>
  <c r="D24444" i="9"/>
  <c r="D24447" i="9" l="1"/>
  <c r="D24450" i="9"/>
  <c r="D24448" i="9"/>
  <c r="D24452" i="9" l="1"/>
  <c r="D24451" i="9"/>
  <c r="D24454" i="9"/>
  <c r="D24456" i="9" l="1"/>
  <c r="D24458" i="9"/>
  <c r="D24455" i="9"/>
  <c r="D24459" i="9" l="1"/>
  <c r="D24462" i="9"/>
  <c r="D24460" i="9"/>
  <c r="D24464" i="9" l="1"/>
  <c r="D24466" i="9"/>
  <c r="D24463" i="9"/>
  <c r="D24468" i="9" l="1"/>
  <c r="D24467" i="9"/>
  <c r="D24470" i="9"/>
  <c r="D24471" i="9" l="1"/>
  <c r="D24472" i="9"/>
  <c r="D24474" i="9"/>
  <c r="D24478" i="9" l="1"/>
  <c r="D24475" i="9"/>
  <c r="D24476" i="9"/>
  <c r="D24479" i="9" l="1"/>
  <c r="D24482" i="9"/>
  <c r="D24480" i="9"/>
  <c r="D24486" i="9" l="1"/>
  <c r="D24483" i="9"/>
  <c r="D24484" i="9"/>
  <c r="D24487" i="9" l="1"/>
  <c r="D24488" i="9"/>
  <c r="D24490" i="9"/>
  <c r="D24492" i="9" l="1"/>
  <c r="D24494" i="9"/>
  <c r="D24491" i="9"/>
  <c r="D24496" i="9" l="1"/>
  <c r="D24498" i="9"/>
  <c r="D24495" i="9"/>
  <c r="D24499" i="9" l="1"/>
  <c r="D24500" i="9"/>
  <c r="D24502" i="9"/>
  <c r="D24503" i="9" l="1"/>
  <c r="D24506" i="9"/>
  <c r="D24504" i="9"/>
  <c r="D24508" i="9" l="1"/>
  <c r="D24510" i="9"/>
  <c r="D24507" i="9"/>
  <c r="D24511" i="9" l="1"/>
  <c r="D24514" i="9"/>
  <c r="D24512" i="9"/>
  <c r="D24515" i="9" l="1"/>
  <c r="D24518" i="9"/>
  <c r="D24516" i="9"/>
  <c r="D24522" i="9" l="1"/>
  <c r="D24519" i="9"/>
  <c r="D24520" i="9"/>
  <c r="D24523" i="9" l="1"/>
  <c r="D24526" i="9"/>
  <c r="D24524" i="9"/>
  <c r="D24527" i="9" l="1"/>
  <c r="D24530" i="9"/>
  <c r="D24528" i="9"/>
  <c r="D24534" i="9" l="1"/>
  <c r="D24532" i="9"/>
  <c r="D24531" i="9"/>
  <c r="D24535" i="9" l="1"/>
  <c r="D24536" i="9"/>
  <c r="D24538" i="9"/>
  <c r="D24542" i="9" l="1"/>
  <c r="D24540" i="9"/>
  <c r="D24539" i="9"/>
  <c r="D24544" i="9" l="1"/>
  <c r="D24543" i="9"/>
  <c r="D24546" i="9"/>
  <c r="D24547" i="9" l="1"/>
  <c r="D24550" i="9"/>
  <c r="D24548" i="9"/>
  <c r="D24551" i="9" l="1"/>
  <c r="D24554" i="9"/>
  <c r="D24552" i="9"/>
  <c r="D24558" i="9" l="1"/>
  <c r="D24555" i="9"/>
  <c r="D24556" i="9"/>
  <c r="D24559" i="9" l="1"/>
  <c r="D24562" i="9"/>
  <c r="D24560" i="9"/>
  <c r="D24564" i="9" l="1"/>
  <c r="D24566" i="9"/>
  <c r="D24563" i="9"/>
  <c r="D24567" i="9" l="1"/>
  <c r="D24568" i="9"/>
  <c r="D24570" i="9"/>
  <c r="D24571" i="9" l="1"/>
  <c r="D24572" i="9"/>
  <c r="D24574" i="9"/>
  <c r="D24576" i="9" l="1"/>
  <c r="D24575" i="9"/>
  <c r="D24578" i="9"/>
  <c r="D24582" i="9" l="1"/>
  <c r="D24579" i="9"/>
  <c r="D24580" i="9"/>
  <c r="D24583" i="9" l="1"/>
  <c r="D24586" i="9"/>
  <c r="D24584" i="9"/>
  <c r="D24590" i="9" l="1"/>
  <c r="D24588" i="9"/>
  <c r="D24587" i="9"/>
  <c r="D24591" i="9" l="1"/>
  <c r="D24594" i="9"/>
  <c r="D24592" i="9"/>
  <c r="D24595" i="9" l="1"/>
  <c r="D24598" i="9"/>
  <c r="D24596" i="9"/>
  <c r="D24600" i="9" l="1"/>
  <c r="D24599" i="9"/>
  <c r="D24602" i="9"/>
  <c r="D24603" i="9" l="1"/>
  <c r="D24606" i="9"/>
  <c r="D24604" i="9"/>
  <c r="D24607" i="9" l="1"/>
  <c r="D24608" i="9"/>
  <c r="D24610" i="9"/>
  <c r="D24612" i="9" l="1"/>
  <c r="D24614" i="9"/>
  <c r="D24611" i="9"/>
  <c r="D24616" i="9" l="1"/>
  <c r="D24618" i="9"/>
  <c r="D24615" i="9"/>
  <c r="D24619" i="9" l="1"/>
  <c r="D24622" i="9"/>
  <c r="D24620" i="9"/>
  <c r="D24624" i="9" l="1"/>
  <c r="D24626" i="9"/>
  <c r="D24623" i="9"/>
  <c r="D24627" i="9" l="1"/>
  <c r="D24630" i="9"/>
  <c r="D24628" i="9"/>
  <c r="D24631" i="9" l="1"/>
  <c r="D24634" i="9"/>
  <c r="D24632" i="9"/>
  <c r="D24636" i="9" l="1"/>
  <c r="D24635" i="9"/>
  <c r="D24638" i="9"/>
  <c r="D24639" i="9" l="1"/>
  <c r="D24642" i="9"/>
  <c r="D24640" i="9"/>
  <c r="D24643" i="9" l="1"/>
  <c r="D24644" i="9"/>
  <c r="D24646" i="9"/>
  <c r="D24648" i="9" l="1"/>
  <c r="D24647" i="9"/>
  <c r="D24650" i="9"/>
  <c r="D24654" i="9" l="1"/>
  <c r="D24651" i="9"/>
  <c r="D24652" i="9"/>
  <c r="D24655" i="9" l="1"/>
  <c r="D24656" i="9"/>
  <c r="D24658" i="9"/>
  <c r="D24660" i="9" l="1"/>
  <c r="D24662" i="9"/>
  <c r="D24659" i="9"/>
  <c r="D24663" i="9" l="1"/>
  <c r="D24666" i="9"/>
  <c r="D24664" i="9"/>
  <c r="D24667" i="9" l="1"/>
  <c r="D24670" i="9"/>
  <c r="D24668" i="9"/>
  <c r="D24672" i="9" l="1"/>
  <c r="D24671" i="9"/>
  <c r="D24674" i="9"/>
  <c r="D24678" i="9" l="1"/>
  <c r="D24676" i="9"/>
  <c r="D24675" i="9"/>
  <c r="D24682" i="9" l="1"/>
  <c r="D24679" i="9"/>
  <c r="D24680" i="9"/>
  <c r="D24684" i="9" l="1"/>
  <c r="D24683" i="9"/>
  <c r="D24686" i="9"/>
  <c r="D24688" i="9" l="1"/>
  <c r="D24690" i="9"/>
  <c r="D24687" i="9"/>
  <c r="D24691" i="9" l="1"/>
  <c r="D24694" i="9"/>
  <c r="D24692" i="9"/>
  <c r="D24698" i="9" l="1"/>
  <c r="D24695" i="9"/>
  <c r="D24696" i="9"/>
  <c r="D24699" i="9" l="1"/>
  <c r="D24700" i="9"/>
  <c r="D24702" i="9"/>
  <c r="D24703" i="9" l="1"/>
  <c r="D24706" i="9"/>
  <c r="D24704" i="9"/>
  <c r="D24708" i="9" l="1"/>
  <c r="D24707" i="9"/>
  <c r="D24710" i="9"/>
  <c r="D24711" i="9" l="1"/>
  <c r="D24714" i="9"/>
  <c r="D24712" i="9"/>
  <c r="D24718" i="9" l="1"/>
  <c r="D24715" i="9"/>
  <c r="D24716" i="9"/>
  <c r="D24720" i="9" l="1"/>
  <c r="D24722" i="9"/>
  <c r="D24719" i="9"/>
  <c r="D24724" i="9" l="1"/>
  <c r="D24726" i="9"/>
  <c r="D24723" i="9"/>
  <c r="D24727" i="9" l="1"/>
  <c r="D24728" i="9"/>
  <c r="D24730" i="9"/>
  <c r="D24732" i="9" l="1"/>
  <c r="D24734" i="9"/>
  <c r="D24731" i="9"/>
  <c r="D24735" i="9" l="1"/>
  <c r="D24738" i="9"/>
  <c r="D24736" i="9"/>
  <c r="D24739" i="9" l="1"/>
  <c r="D24742" i="9"/>
  <c r="D24740" i="9"/>
  <c r="D24744" i="9" l="1"/>
  <c r="D24743" i="9"/>
  <c r="D24746" i="9"/>
  <c r="D24748" i="9" l="1"/>
  <c r="D24750" i="9"/>
  <c r="D24747" i="9"/>
  <c r="D24751" i="9" l="1"/>
  <c r="D24752" i="9"/>
  <c r="D24754" i="9"/>
  <c r="D24756" i="9" l="1"/>
  <c r="D24755" i="9"/>
  <c r="D24758" i="9"/>
  <c r="D24760" i="9" l="1"/>
  <c r="D24762" i="9"/>
  <c r="D24759" i="9"/>
  <c r="D24763" i="9" l="1"/>
  <c r="D24764" i="9"/>
  <c r="D24766" i="9"/>
  <c r="D24767" i="9" l="1"/>
  <c r="D24768" i="9"/>
  <c r="D24770" i="9"/>
  <c r="D24774" i="9" l="1"/>
  <c r="D24772" i="9"/>
  <c r="D24771" i="9"/>
  <c r="D24775" i="9" l="1"/>
  <c r="D24778" i="9"/>
  <c r="D24776" i="9"/>
  <c r="D24780" i="9" l="1"/>
  <c r="D24779" i="9"/>
  <c r="D24782" i="9"/>
  <c r="D24784" i="9" l="1"/>
  <c r="D24786" i="9"/>
  <c r="D24783" i="9"/>
  <c r="D24787" i="9" l="1"/>
  <c r="D24788" i="9"/>
  <c r="D24790" i="9"/>
  <c r="D24792" i="9" l="1"/>
  <c r="D24791" i="9"/>
  <c r="D24794" i="9"/>
  <c r="D24798" i="9" l="1"/>
  <c r="D24796" i="9"/>
  <c r="D24795" i="9"/>
  <c r="D24799" i="9" l="1"/>
  <c r="D24802" i="9"/>
  <c r="D24800" i="9"/>
  <c r="D24806" i="9" l="1"/>
  <c r="D24804" i="9"/>
  <c r="D24803" i="9"/>
  <c r="D24810" i="9" l="1"/>
  <c r="D24807" i="9"/>
  <c r="D24808" i="9"/>
  <c r="D24812" i="9" l="1"/>
  <c r="D24811" i="9"/>
  <c r="D24814" i="9"/>
  <c r="D24816" i="9" l="1"/>
  <c r="D24815" i="9"/>
  <c r="D24818" i="9"/>
  <c r="D24819" i="9" l="1"/>
  <c r="D24822" i="9"/>
  <c r="D24820" i="9"/>
  <c r="D24823" i="9" l="1"/>
  <c r="D24824" i="9"/>
  <c r="D24826" i="9"/>
  <c r="D24828" i="9" l="1"/>
  <c r="D24830" i="9"/>
  <c r="D24827" i="9"/>
  <c r="D24832" i="9" l="1"/>
  <c r="D24834" i="9"/>
  <c r="D24831" i="9"/>
  <c r="D24835" i="9" l="1"/>
  <c r="D24838" i="9"/>
  <c r="D24836" i="9"/>
  <c r="D24840" i="9" l="1"/>
  <c r="D24842" i="9"/>
  <c r="D24839" i="9"/>
  <c r="D24846" i="9" l="1"/>
  <c r="D24843" i="9"/>
  <c r="D24844" i="9"/>
  <c r="D24848" i="9" l="1"/>
  <c r="D24847" i="9"/>
  <c r="D24850" i="9"/>
  <c r="D24852" i="9" l="1"/>
  <c r="D24851" i="9"/>
  <c r="D24854" i="9"/>
  <c r="D24856" i="9" l="1"/>
  <c r="D24858" i="9"/>
  <c r="D24855" i="9"/>
  <c r="D24859" i="9" l="1"/>
  <c r="D24860" i="9"/>
  <c r="D24862" i="9"/>
  <c r="D24864" i="9" l="1"/>
  <c r="D24863" i="9"/>
  <c r="D24866" i="9"/>
  <c r="D24870" i="9" l="1"/>
  <c r="D24868" i="9"/>
  <c r="D24867" i="9"/>
  <c r="D24872" i="9" l="1"/>
  <c r="D24871" i="9"/>
  <c r="D24874" i="9"/>
  <c r="D24876" i="9" l="1"/>
  <c r="D24878" i="9"/>
  <c r="D24875" i="9"/>
  <c r="D24882" i="9" l="1"/>
  <c r="D24880" i="9"/>
  <c r="D24879" i="9"/>
  <c r="D24883" i="9" l="1"/>
  <c r="D24886" i="9"/>
  <c r="D24884" i="9"/>
  <c r="D24890" i="9" l="1"/>
  <c r="D24888" i="9"/>
  <c r="D24887" i="9"/>
  <c r="D24891" i="9" l="1"/>
  <c r="D24894" i="9"/>
  <c r="D24892" i="9"/>
  <c r="D24895" i="9" l="1"/>
  <c r="D24896" i="9"/>
  <c r="D24898" i="9"/>
  <c r="D24902" i="9" l="1"/>
  <c r="D24900" i="9"/>
  <c r="D24899" i="9"/>
  <c r="D24906" i="9" l="1"/>
  <c r="D24904" i="9"/>
  <c r="D24903" i="9"/>
  <c r="D24907" i="9" l="1"/>
  <c r="D24910" i="9"/>
  <c r="D24908" i="9"/>
  <c r="D24914" i="9" l="1"/>
  <c r="D24911" i="9"/>
  <c r="D24912" i="9"/>
  <c r="D24918" i="9" l="1"/>
  <c r="D24915" i="9"/>
  <c r="D24916" i="9"/>
  <c r="D24919" i="9" l="1"/>
  <c r="D24922" i="9"/>
  <c r="D24920" i="9"/>
  <c r="D24924" i="9" l="1"/>
  <c r="D24923" i="9"/>
  <c r="D24926" i="9"/>
  <c r="D24927" i="9" l="1"/>
  <c r="D24930" i="9"/>
  <c r="D24928" i="9"/>
  <c r="D24934" i="9" l="1"/>
  <c r="D24931" i="9"/>
  <c r="D24932" i="9"/>
  <c r="D24936" i="9" l="1"/>
  <c r="D24938" i="9"/>
  <c r="D24935" i="9"/>
  <c r="D24942" i="9" l="1"/>
  <c r="D24939" i="9"/>
  <c r="D24940" i="9"/>
  <c r="D24944" i="9" l="1"/>
  <c r="D24943" i="9"/>
  <c r="D24946" i="9"/>
  <c r="D24948" i="9" l="1"/>
  <c r="D24947" i="9"/>
  <c r="D24950" i="9"/>
  <c r="D24954" i="9" l="1"/>
  <c r="D24952" i="9"/>
  <c r="D24951" i="9"/>
  <c r="D24955" i="9" l="1"/>
  <c r="D24956" i="9"/>
  <c r="D24958" i="9"/>
  <c r="D24960" i="9" l="1"/>
  <c r="D24962" i="9"/>
  <c r="D24959" i="9"/>
  <c r="D24964" i="9" l="1"/>
  <c r="D24963" i="9"/>
  <c r="D24966" i="9"/>
  <c r="D24968" i="9" l="1"/>
  <c r="D24967" i="9"/>
  <c r="D24970" i="9"/>
  <c r="D24974" i="9" l="1"/>
  <c r="D24972" i="9"/>
  <c r="D24971" i="9"/>
  <c r="D24978" i="9" l="1"/>
  <c r="D24976" i="9"/>
  <c r="D24975" i="9"/>
  <c r="D24979" i="9" l="1"/>
  <c r="D24980" i="9"/>
  <c r="D24982" i="9"/>
  <c r="D24984" i="9" l="1"/>
  <c r="D24983" i="9"/>
  <c r="D24986" i="9"/>
  <c r="D24990" i="9" l="1"/>
  <c r="D24988" i="9"/>
  <c r="D24987" i="9"/>
  <c r="D24991" i="9" l="1"/>
  <c r="D24994" i="9"/>
  <c r="D24992" i="9"/>
  <c r="D24998" i="9" l="1"/>
  <c r="D24995" i="9"/>
  <c r="D24996" i="9"/>
  <c r="D25002" i="9" l="1"/>
  <c r="D25000" i="9"/>
  <c r="D24999" i="9"/>
  <c r="D25003" i="9" l="1"/>
  <c r="D25004" i="9"/>
  <c r="D25006" i="9"/>
  <c r="D25008" i="9" l="1"/>
  <c r="D25007" i="9"/>
  <c r="D25010" i="9"/>
  <c r="D25012" i="9" l="1"/>
  <c r="D25014" i="9"/>
  <c r="D25011" i="9"/>
  <c r="D25018" i="9" l="1"/>
  <c r="D25015" i="9"/>
  <c r="D25016" i="9"/>
  <c r="D25020" i="9" l="1"/>
  <c r="D25022" i="9"/>
  <c r="D25019" i="9"/>
  <c r="D25026" i="9" l="1"/>
  <c r="D25023" i="9"/>
  <c r="D25024" i="9"/>
  <c r="D25030" i="9" l="1"/>
  <c r="D25027" i="9"/>
  <c r="D25028" i="9"/>
  <c r="D25034" i="9" l="1"/>
  <c r="D25032" i="9"/>
  <c r="D25031" i="9"/>
  <c r="D25036" i="9" l="1"/>
  <c r="D25038" i="9"/>
  <c r="D25035" i="9"/>
  <c r="D25039" i="9" l="1"/>
  <c r="D25040" i="9"/>
  <c r="D25042" i="9"/>
  <c r="D25043" i="9" l="1"/>
  <c r="D25044" i="9"/>
  <c r="D25046" i="9"/>
  <c r="D25050" i="9" l="1"/>
  <c r="D25047" i="9"/>
  <c r="D25048" i="9"/>
  <c r="D25052" i="9" l="1"/>
  <c r="D25051" i="9"/>
  <c r="D25054" i="9"/>
  <c r="D25058" i="9" l="1"/>
  <c r="D25055" i="9"/>
  <c r="D25056" i="9"/>
  <c r="D25062" i="9" l="1"/>
  <c r="D25060" i="9"/>
  <c r="D25059" i="9"/>
  <c r="D25063" i="9" l="1"/>
  <c r="D25064" i="9"/>
  <c r="D25066" i="9"/>
  <c r="D25068" i="9" l="1"/>
  <c r="D25067" i="9"/>
  <c r="D25070" i="9"/>
  <c r="D25074" i="9" l="1"/>
  <c r="D25072" i="9"/>
  <c r="D25071" i="9"/>
  <c r="D25075" i="9" l="1"/>
  <c r="D25076" i="9"/>
  <c r="D25078" i="9"/>
  <c r="D25080" i="9" l="1"/>
  <c r="D25082" i="9"/>
  <c r="D25079" i="9"/>
  <c r="D25084" i="9" l="1"/>
  <c r="D25086" i="9"/>
  <c r="D25083" i="9"/>
  <c r="D25087" i="9" l="1"/>
  <c r="D25088" i="9"/>
  <c r="D25090" i="9"/>
  <c r="D25091" i="9" l="1"/>
  <c r="D25092" i="9"/>
  <c r="D25094" i="9"/>
  <c r="D25096" i="9" l="1"/>
  <c r="D25098" i="9"/>
  <c r="D25095" i="9"/>
  <c r="D25099" i="9" l="1"/>
  <c r="D25102" i="9"/>
  <c r="D25100" i="9"/>
  <c r="D25104" i="9" l="1"/>
  <c r="D25103" i="9"/>
  <c r="D25106" i="9"/>
  <c r="D25108" i="9" l="1"/>
  <c r="D25110" i="9"/>
  <c r="D25107" i="9"/>
  <c r="D25111" i="9" l="1"/>
  <c r="D25112" i="9"/>
  <c r="D25114" i="9"/>
  <c r="D25116" i="9" l="1"/>
  <c r="D25115" i="9"/>
  <c r="D25118" i="9"/>
  <c r="D25120" i="9" l="1"/>
  <c r="D25122" i="9"/>
  <c r="D25119" i="9"/>
  <c r="D25123" i="9" l="1"/>
  <c r="D25126" i="9"/>
  <c r="D25124" i="9"/>
  <c r="D25127" i="9" l="1"/>
  <c r="D25128" i="9"/>
  <c r="D25130" i="9"/>
  <c r="D25131" i="9" l="1"/>
  <c r="D25134" i="9"/>
  <c r="D25132" i="9"/>
  <c r="D25135" i="9" l="1"/>
  <c r="D25138" i="9"/>
  <c r="D25136" i="9"/>
  <c r="D25142" i="9" l="1"/>
  <c r="D25140" i="9"/>
  <c r="D25139" i="9"/>
  <c r="D25143" i="9" l="1"/>
  <c r="D25146" i="9"/>
  <c r="D25144" i="9"/>
  <c r="D25147" i="9" l="1"/>
  <c r="D25148" i="9"/>
  <c r="D25150" i="9"/>
  <c r="D25152" i="9" l="1"/>
  <c r="D25154" i="9"/>
  <c r="D25151" i="9"/>
  <c r="D25155" i="9" l="1"/>
  <c r="D25158" i="9"/>
  <c r="D25156" i="9"/>
  <c r="D25159" i="9" l="1"/>
  <c r="D25162" i="9"/>
  <c r="D25160" i="9"/>
  <c r="D25164" i="9" l="1"/>
  <c r="D25166" i="9"/>
  <c r="D25163" i="9"/>
  <c r="D25167" i="9" l="1"/>
  <c r="D25168" i="9"/>
  <c r="D25170" i="9"/>
  <c r="D25174" i="9" l="1"/>
  <c r="D25171" i="9"/>
  <c r="D25172" i="9"/>
  <c r="D25176" i="9" l="1"/>
  <c r="D25175" i="9"/>
  <c r="D25178" i="9"/>
  <c r="D25182" i="9" l="1"/>
  <c r="D25180" i="9"/>
  <c r="D25179" i="9"/>
  <c r="D25183" i="9" l="1"/>
  <c r="D25184" i="9"/>
  <c r="D25186" i="9"/>
  <c r="D25188" i="9" l="1"/>
  <c r="D25187" i="9"/>
  <c r="D25190" i="9"/>
  <c r="D25194" i="9" l="1"/>
  <c r="D25192" i="9"/>
  <c r="D25191" i="9"/>
  <c r="D25195" i="9" l="1"/>
  <c r="D25196" i="9"/>
  <c r="D25198" i="9"/>
  <c r="D25200" i="9" l="1"/>
  <c r="D25202" i="9"/>
  <c r="D25199" i="9"/>
  <c r="D25203" i="9" l="1"/>
  <c r="D25206" i="9"/>
  <c r="D25204" i="9"/>
  <c r="D25207" i="9" l="1"/>
  <c r="D25210" i="9"/>
  <c r="D25208" i="9"/>
  <c r="D25212" i="9" l="1"/>
  <c r="D25211" i="9"/>
  <c r="D25214" i="9"/>
  <c r="D25216" i="9" l="1"/>
  <c r="D25218" i="9"/>
  <c r="D25215" i="9"/>
  <c r="D25219" i="9" l="1"/>
  <c r="D25220" i="9"/>
  <c r="D25222" i="9"/>
  <c r="D25224" i="9" l="1"/>
  <c r="D25223" i="9"/>
  <c r="D25226" i="9"/>
  <c r="D25228" i="9" l="1"/>
  <c r="D25230" i="9"/>
  <c r="D25227" i="9"/>
  <c r="D25231" i="9" l="1"/>
  <c r="D25234" i="9"/>
  <c r="D25232" i="9"/>
  <c r="D25235" i="9" l="1"/>
  <c r="D25236" i="9"/>
  <c r="D25238" i="9"/>
  <c r="D25239" i="9" l="1"/>
  <c r="D25242" i="9"/>
  <c r="D25240" i="9"/>
  <c r="D25243" i="9" l="1"/>
  <c r="D25246" i="9"/>
  <c r="D25244" i="9"/>
  <c r="D25248" i="9" l="1"/>
  <c r="D25247" i="9"/>
  <c r="D25250" i="9"/>
  <c r="D25254" i="9" l="1"/>
  <c r="D25251" i="9"/>
  <c r="D25252" i="9"/>
  <c r="D25256" i="9" l="1"/>
  <c r="D25255" i="9"/>
  <c r="D25258" i="9"/>
  <c r="D25259" i="9" l="1"/>
  <c r="D25262" i="9"/>
  <c r="D25260" i="9"/>
  <c r="D25264" i="9" l="1"/>
  <c r="D25263" i="9"/>
  <c r="D25266" i="9"/>
  <c r="D25270" i="9" l="1"/>
  <c r="D25268" i="9"/>
  <c r="D25267" i="9"/>
  <c r="D25272" i="9" l="1"/>
  <c r="D25271" i="9"/>
  <c r="D25274" i="9"/>
  <c r="D25278" i="9" l="1"/>
  <c r="D25276" i="9"/>
  <c r="D25275" i="9"/>
  <c r="D25280" i="9" l="1"/>
  <c r="D25279" i="9"/>
  <c r="D25282" i="9"/>
  <c r="D25283" i="9" l="1"/>
  <c r="D25284" i="9"/>
  <c r="D25286" i="9"/>
  <c r="D25290" i="9" l="1"/>
  <c r="D25288" i="9"/>
  <c r="D25287" i="9"/>
  <c r="D25294" i="9" l="1"/>
  <c r="D25292" i="9"/>
  <c r="D25291" i="9"/>
  <c r="D25295" i="9" l="1"/>
  <c r="D25298" i="9"/>
  <c r="D25296" i="9"/>
  <c r="D25302" i="9" l="1"/>
  <c r="D25299" i="9"/>
  <c r="D25300" i="9"/>
  <c r="D25306" i="9" l="1"/>
  <c r="D25303" i="9"/>
  <c r="D25304" i="9"/>
  <c r="D25307" i="9" l="1"/>
  <c r="D25310" i="9"/>
  <c r="D25308" i="9"/>
  <c r="D25312" i="9" l="1"/>
  <c r="D25311" i="9"/>
  <c r="D25314" i="9"/>
  <c r="D25318" i="9" l="1"/>
  <c r="D25316" i="9"/>
  <c r="D25315" i="9"/>
  <c r="D25322" i="9" l="1"/>
  <c r="D25319" i="9"/>
  <c r="D25320" i="9"/>
  <c r="D25323" i="9" l="1"/>
  <c r="D25324" i="9"/>
  <c r="D25326" i="9"/>
  <c r="D25330" i="9" l="1"/>
  <c r="D25328" i="9"/>
  <c r="D25327" i="9"/>
  <c r="D25331" i="9" l="1"/>
  <c r="D25332" i="9"/>
  <c r="D25334" i="9"/>
  <c r="D25336" i="9" l="1"/>
  <c r="D25338" i="9"/>
  <c r="D25335" i="9"/>
  <c r="D25342" i="9" l="1"/>
  <c r="D25339" i="9"/>
  <c r="D25340" i="9"/>
  <c r="D25344" i="9" l="1"/>
  <c r="D25343" i="9"/>
  <c r="D25346" i="9"/>
  <c r="D25347" i="9" l="1"/>
  <c r="D25348" i="9"/>
  <c r="D25350" i="9"/>
  <c r="D25354" i="9" l="1"/>
  <c r="D25352" i="9"/>
  <c r="D25351" i="9"/>
  <c r="D25356" i="9" l="1"/>
  <c r="D25355" i="9"/>
  <c r="D25358" i="9"/>
  <c r="D25359" i="9" l="1"/>
  <c r="D25360" i="9"/>
  <c r="D25362" i="9"/>
  <c r="D25366" i="9" l="1"/>
  <c r="D25364" i="9"/>
  <c r="D25363" i="9"/>
  <c r="D25370" i="9" l="1"/>
  <c r="D25367" i="9"/>
  <c r="D25368" i="9"/>
  <c r="D25372" i="9" l="1"/>
  <c r="D25371" i="9"/>
  <c r="D25374" i="9"/>
  <c r="D25378" i="9" l="1"/>
  <c r="D25375" i="9"/>
  <c r="D25376" i="9"/>
  <c r="D25379" i="9" l="1"/>
  <c r="D25382" i="9"/>
  <c r="D25380" i="9"/>
  <c r="D25383" i="9" l="1"/>
  <c r="D25384" i="9"/>
  <c r="D25386" i="9"/>
  <c r="D25390" i="9" l="1"/>
  <c r="D25387" i="9"/>
  <c r="D25388" i="9"/>
  <c r="D25394" i="9" l="1"/>
  <c r="D25391" i="9"/>
  <c r="D25392" i="9"/>
  <c r="D25395" i="9" l="1"/>
  <c r="D25396" i="9"/>
  <c r="D25398" i="9"/>
  <c r="D25402" i="9" l="1"/>
  <c r="D25400" i="9"/>
  <c r="D25399" i="9"/>
  <c r="D25404" i="9" l="1"/>
  <c r="D25403" i="9"/>
  <c r="D25406" i="9"/>
  <c r="D25410" i="9" l="1"/>
  <c r="D25408" i="9"/>
  <c r="D25407" i="9"/>
  <c r="D25414" i="9" l="1"/>
  <c r="D25411" i="9"/>
  <c r="D25412" i="9"/>
  <c r="D25418" i="9" l="1"/>
  <c r="D25415" i="9"/>
  <c r="D25416" i="9"/>
  <c r="D25420" i="9" l="1"/>
  <c r="D25419" i="9"/>
  <c r="D25422" i="9"/>
  <c r="D25424" i="9" l="1"/>
  <c r="D25426" i="9"/>
  <c r="D25423" i="9"/>
  <c r="D25427" i="9" l="1"/>
  <c r="D25428" i="9"/>
  <c r="D25430" i="9"/>
  <c r="D25434" i="9" l="1"/>
  <c r="D25432" i="9"/>
  <c r="D25431" i="9"/>
  <c r="D25438" i="9" l="1"/>
  <c r="D25436" i="9"/>
  <c r="D25435" i="9"/>
  <c r="D25439" i="9" l="1"/>
  <c r="D25440" i="9"/>
  <c r="D25442" i="9"/>
  <c r="D25446" i="9" l="1"/>
  <c r="D25444" i="9"/>
  <c r="D25443" i="9"/>
  <c r="D25450" i="9" l="1"/>
  <c r="D25447" i="9"/>
  <c r="D25448" i="9"/>
  <c r="D25451" i="9" l="1"/>
  <c r="D25454" i="9"/>
  <c r="D25452" i="9"/>
  <c r="D25456" i="9" l="1"/>
  <c r="D25455" i="9"/>
  <c r="D25458" i="9"/>
  <c r="D25462" i="9" l="1"/>
  <c r="D25460" i="9"/>
  <c r="D25459" i="9"/>
  <c r="D25463" i="9" l="1"/>
  <c r="D25464" i="9"/>
  <c r="D25466" i="9"/>
  <c r="D25468" i="9" l="1"/>
  <c r="D25467" i="9"/>
  <c r="D25470" i="9"/>
  <c r="D25474" i="9" l="1"/>
  <c r="D25472" i="9"/>
  <c r="D25471" i="9"/>
  <c r="D25475" i="9" l="1"/>
  <c r="D25478" i="9"/>
  <c r="D25476" i="9"/>
  <c r="D25480" i="9" l="1"/>
  <c r="D25482" i="9"/>
  <c r="D25479" i="9"/>
  <c r="D25483" i="9" l="1"/>
  <c r="D25486" i="9"/>
  <c r="D25484" i="9"/>
  <c r="D25487" i="9" l="1"/>
  <c r="D25490" i="9"/>
  <c r="D25488" i="9"/>
  <c r="D25492" i="9" l="1"/>
  <c r="D25491" i="9"/>
  <c r="D25494" i="9"/>
  <c r="D25498" i="9" l="1"/>
  <c r="D25495" i="9"/>
  <c r="D25496" i="9"/>
  <c r="D25500" i="9" l="1"/>
  <c r="D25499" i="9"/>
  <c r="D25502" i="9"/>
  <c r="D25506" i="9" l="1"/>
  <c r="D25504" i="9"/>
  <c r="D25503" i="9"/>
  <c r="D25510" i="9" l="1"/>
  <c r="D25508" i="9"/>
  <c r="D25507" i="9"/>
  <c r="D25511" i="9" l="1"/>
  <c r="D25514" i="9"/>
  <c r="D25512" i="9"/>
  <c r="D25516" i="9" l="1"/>
  <c r="D25518" i="9"/>
  <c r="D25515" i="9"/>
  <c r="D25522" i="9" l="1"/>
  <c r="D25519" i="9"/>
  <c r="D25520" i="9"/>
  <c r="D25523" i="9" l="1"/>
  <c r="D25526" i="9"/>
  <c r="D25524" i="9"/>
  <c r="D25528" i="9" l="1"/>
  <c r="D25530" i="9"/>
  <c r="D25527" i="9"/>
  <c r="D25534" i="9" l="1"/>
  <c r="D25532" i="9"/>
  <c r="D25531" i="9"/>
  <c r="D25535" i="9" l="1"/>
  <c r="D25536" i="9"/>
  <c r="D25538" i="9"/>
  <c r="D25540" i="9" l="1"/>
  <c r="D25542" i="9"/>
  <c r="D25539" i="9"/>
  <c r="D25544" i="9" l="1"/>
  <c r="D25546" i="9"/>
  <c r="D25543" i="9"/>
  <c r="D25547" i="9" l="1"/>
  <c r="D25548" i="9"/>
  <c r="D25550" i="9"/>
  <c r="D25554" i="9" l="1"/>
  <c r="D25552" i="9"/>
  <c r="D25551" i="9"/>
  <c r="D25558" i="9" l="1"/>
  <c r="D25555" i="9"/>
  <c r="D25556" i="9"/>
  <c r="D25559" i="9" l="1"/>
  <c r="D25562" i="9"/>
  <c r="D25560" i="9"/>
  <c r="D25563" i="9" l="1"/>
  <c r="D25564" i="9"/>
  <c r="D25566" i="9"/>
  <c r="D25570" i="9" l="1"/>
  <c r="D25567" i="9"/>
  <c r="D25568" i="9"/>
  <c r="D25571" i="9" l="1"/>
  <c r="D25572" i="9"/>
  <c r="D25574" i="9"/>
  <c r="D25576" i="9" l="1"/>
  <c r="D25575" i="9"/>
  <c r="D25578" i="9"/>
  <c r="D25582" i="9" l="1"/>
  <c r="D25580" i="9"/>
  <c r="D25579" i="9"/>
  <c r="D25583" i="9" l="1"/>
  <c r="D25586" i="9"/>
  <c r="D25584" i="9"/>
  <c r="D25587" i="9" l="1"/>
  <c r="D25588" i="9"/>
  <c r="D25590" i="9"/>
  <c r="D25594" i="9" l="1"/>
  <c r="D25591" i="9"/>
  <c r="D25592" i="9"/>
  <c r="D25595" i="9" l="1"/>
  <c r="D25598" i="9"/>
  <c r="D25596" i="9"/>
  <c r="D25600" i="9" l="1"/>
  <c r="D25599" i="9"/>
  <c r="D25602" i="9"/>
  <c r="D25606" i="9" l="1"/>
  <c r="D25603" i="9"/>
  <c r="D25604" i="9"/>
  <c r="D25607" i="9" l="1"/>
  <c r="D25608" i="9"/>
  <c r="D25610" i="9"/>
  <c r="D25611" i="9" l="1"/>
  <c r="D25612" i="9"/>
  <c r="D25614" i="9"/>
  <c r="D25618" i="9" l="1"/>
  <c r="D25616" i="9"/>
  <c r="D25615" i="9"/>
  <c r="D25619" i="9" l="1"/>
  <c r="D25622" i="9"/>
  <c r="D25620" i="9"/>
  <c r="D25624" i="9" l="1"/>
  <c r="D25623" i="9"/>
  <c r="D25626" i="9"/>
  <c r="D25630" i="9" l="1"/>
  <c r="D25627" i="9"/>
  <c r="D25628" i="9"/>
  <c r="D25632" i="9" l="1"/>
  <c r="D25631" i="9"/>
  <c r="D25634" i="9"/>
  <c r="D25635" i="9" l="1"/>
  <c r="D25636" i="9"/>
  <c r="D25638" i="9"/>
  <c r="D25642" i="9" l="1"/>
  <c r="D25640" i="9"/>
  <c r="D25639" i="9"/>
  <c r="D25644" i="9" l="1"/>
  <c r="D25643" i="9"/>
  <c r="D25646" i="9"/>
  <c r="D25647" i="9" l="1"/>
  <c r="D25648" i="9"/>
  <c r="D25650" i="9"/>
  <c r="D25651" i="9" l="1"/>
  <c r="D25654" i="9"/>
  <c r="D25652" i="9"/>
  <c r="D25655" i="9" l="1"/>
  <c r="D25656" i="9"/>
  <c r="D25658" i="9"/>
  <c r="D25660" i="9" l="1"/>
  <c r="D25662" i="9"/>
  <c r="D25659" i="9"/>
  <c r="D25663" i="9" l="1"/>
  <c r="D25666" i="9"/>
  <c r="D25664" i="9"/>
  <c r="D25667" i="9" l="1"/>
  <c r="D25670" i="9"/>
  <c r="D25668" i="9"/>
  <c r="D25671" i="9" l="1"/>
  <c r="D25672" i="9"/>
  <c r="D25674" i="9"/>
  <c r="D25678" i="9" l="1"/>
  <c r="D25675" i="9"/>
  <c r="D25676" i="9"/>
  <c r="D25679" i="9" l="1"/>
  <c r="D25680" i="9"/>
  <c r="D25682" i="9"/>
  <c r="D25684" i="9" l="1"/>
  <c r="D25686" i="9"/>
  <c r="D25683" i="9"/>
  <c r="D25690" i="9" l="1"/>
  <c r="D25688" i="9"/>
  <c r="D25687" i="9"/>
  <c r="D25692" i="9" l="1"/>
  <c r="D25691" i="9"/>
  <c r="D25694" i="9"/>
  <c r="D25696" i="9" l="1"/>
  <c r="D25698" i="9"/>
  <c r="D25695" i="9"/>
  <c r="D25702" i="9" l="1"/>
  <c r="D25699" i="9"/>
  <c r="D25700" i="9"/>
  <c r="D25703" i="9" l="1"/>
  <c r="D25706" i="9"/>
  <c r="D25704" i="9"/>
  <c r="D25708" i="9" l="1"/>
  <c r="D25710" i="9"/>
  <c r="D25707" i="9"/>
  <c r="D25714" i="9" l="1"/>
  <c r="D25711" i="9"/>
  <c r="D25712" i="9"/>
  <c r="D25718" i="9" l="1"/>
  <c r="D25716" i="9"/>
  <c r="D25715" i="9"/>
  <c r="D25719" i="9" l="1"/>
  <c r="D25720" i="9"/>
  <c r="D25722" i="9"/>
  <c r="D25726" i="9" l="1"/>
  <c r="D25724" i="9"/>
  <c r="D25723" i="9"/>
  <c r="D25727" i="9" l="1"/>
  <c r="D25728" i="9"/>
  <c r="D25730" i="9"/>
  <c r="D25732" i="9" l="1"/>
  <c r="D25731" i="9"/>
  <c r="D25734" i="9"/>
  <c r="D25738" i="9" l="1"/>
  <c r="D25735" i="9"/>
  <c r="D25736" i="9"/>
  <c r="D25739" i="9" l="1"/>
  <c r="D25742" i="9"/>
  <c r="D25740" i="9"/>
  <c r="D25744" i="9" l="1"/>
  <c r="D25746" i="9"/>
  <c r="D25743" i="9"/>
  <c r="D25750" i="9" l="1"/>
  <c r="D25748" i="9"/>
  <c r="D25747" i="9"/>
  <c r="D25751" i="9" l="1"/>
  <c r="D25752" i="9"/>
  <c r="D25754" i="9"/>
  <c r="D25758" i="9" l="1"/>
  <c r="D25756" i="9"/>
  <c r="D25755" i="9"/>
  <c r="D25762" i="9" l="1"/>
  <c r="D25760" i="9"/>
  <c r="D25759" i="9"/>
  <c r="D25763" i="9" l="1"/>
  <c r="D25764" i="9"/>
  <c r="D25766" i="9"/>
  <c r="D25770" i="9" l="1"/>
  <c r="D25768" i="9"/>
  <c r="D25767" i="9"/>
  <c r="D25774" i="9" l="1"/>
  <c r="D25771" i="9"/>
  <c r="D25772" i="9"/>
  <c r="D25775" i="9" l="1"/>
  <c r="D25778" i="9"/>
  <c r="D25776" i="9"/>
  <c r="D25779" i="9" l="1"/>
  <c r="D25780" i="9"/>
  <c r="D25782" i="9"/>
  <c r="D25786" i="9" l="1"/>
  <c r="D25784" i="9"/>
  <c r="D25783" i="9"/>
  <c r="D25787" i="9" l="1"/>
  <c r="D25788" i="9"/>
  <c r="D25790" i="9"/>
  <c r="D25794" i="9" l="1"/>
  <c r="D25792" i="9"/>
  <c r="D25791" i="9"/>
  <c r="D25798" i="9" l="1"/>
  <c r="D25796" i="9"/>
  <c r="D25795" i="9"/>
  <c r="D25799" i="9" l="1"/>
  <c r="D25802" i="9"/>
  <c r="D25800" i="9"/>
  <c r="D25804" i="9" l="1"/>
  <c r="D25803" i="9"/>
  <c r="D25806" i="9"/>
  <c r="D25810" i="9" l="1"/>
  <c r="D25807" i="9"/>
  <c r="D25808" i="9"/>
  <c r="D25811" i="9" l="1"/>
  <c r="D25814" i="9"/>
  <c r="D25812" i="9"/>
  <c r="D25815" i="9" l="1"/>
  <c r="D25816" i="9"/>
  <c r="D25818" i="9"/>
  <c r="D25822" i="9" l="1"/>
  <c r="D25819" i="9"/>
  <c r="D25820" i="9"/>
  <c r="D25823" i="9" l="1"/>
  <c r="D25824" i="9"/>
  <c r="D25826" i="9"/>
  <c r="D25828" i="9" l="1"/>
  <c r="D25827" i="9"/>
  <c r="D25830" i="9"/>
  <c r="D25834" i="9" l="1"/>
  <c r="D25832" i="9"/>
  <c r="D25831" i="9"/>
  <c r="D25838" i="9" l="1"/>
  <c r="D25835" i="9"/>
  <c r="D25836" i="9"/>
  <c r="D25839" i="9" l="1"/>
  <c r="D25840" i="9"/>
  <c r="D25842" i="9"/>
  <c r="D25846" i="9" l="1"/>
  <c r="D25843" i="9"/>
  <c r="D25844" i="9"/>
  <c r="D25847" i="9" l="1"/>
  <c r="D25850" i="9"/>
  <c r="D25848" i="9"/>
  <c r="D25851" i="9" l="1"/>
  <c r="D25852" i="9"/>
  <c r="D25854" i="9"/>
  <c r="D25858" i="9" l="1"/>
  <c r="D25856" i="9"/>
  <c r="D25855" i="9"/>
  <c r="D25859" i="9" l="1"/>
  <c r="D25860" i="9"/>
  <c r="D25862" i="9"/>
  <c r="D25866" i="9" l="1"/>
  <c r="D25864" i="9"/>
  <c r="D25863" i="9"/>
  <c r="D25868" i="9" l="1"/>
  <c r="D25870" i="9"/>
  <c r="D25867" i="9"/>
  <c r="D25871" i="9" l="1"/>
  <c r="D25872" i="9"/>
  <c r="D25874" i="9"/>
  <c r="D25878" i="9" l="1"/>
  <c r="D25876" i="9"/>
  <c r="D25875" i="9"/>
  <c r="D25879" i="9" l="1"/>
  <c r="D25882" i="9"/>
  <c r="D25880" i="9"/>
  <c r="D25883" i="9" l="1"/>
  <c r="D25886" i="9"/>
  <c r="D25884" i="9"/>
  <c r="D25887" i="9" l="1"/>
  <c r="D25888" i="9"/>
  <c r="D25890" i="9"/>
  <c r="D25894" i="9" l="1"/>
  <c r="D25891" i="9"/>
  <c r="D25892" i="9"/>
  <c r="D25895" i="9" l="1"/>
  <c r="D25896" i="9"/>
  <c r="D25898" i="9"/>
  <c r="D25902" i="9" l="1"/>
  <c r="D25900" i="9"/>
  <c r="D25899" i="9"/>
  <c r="D25906" i="9" l="1"/>
  <c r="D25904" i="9"/>
  <c r="D25903" i="9"/>
  <c r="D25907" i="9" l="1"/>
  <c r="D25910" i="9"/>
  <c r="D25908" i="9"/>
  <c r="D25912" i="9" l="1"/>
  <c r="D25911" i="9"/>
  <c r="D25914" i="9"/>
  <c r="D25918" i="9" l="1"/>
  <c r="D25915" i="9"/>
  <c r="D25916" i="9"/>
  <c r="D25919" i="9" l="1"/>
  <c r="D25922" i="9"/>
  <c r="D25920" i="9"/>
  <c r="D25923" i="9" l="1"/>
  <c r="D25924" i="9"/>
  <c r="D25926" i="9"/>
  <c r="D25930" i="9" l="1"/>
  <c r="D25927" i="9"/>
  <c r="D25928" i="9"/>
  <c r="D25931" i="9" l="1"/>
  <c r="D25932" i="9"/>
  <c r="D25934" i="9"/>
  <c r="D25936" i="9" l="1"/>
  <c r="D25938" i="9"/>
  <c r="D25935" i="9"/>
  <c r="D25940" i="9" l="1"/>
  <c r="D25942" i="9"/>
  <c r="D25939" i="9"/>
  <c r="D25943" i="9" l="1"/>
  <c r="D25946" i="9"/>
  <c r="D25944" i="9"/>
  <c r="D25950" i="9" l="1"/>
  <c r="D25948" i="9"/>
  <c r="D25947" i="9"/>
  <c r="D25954" i="9" l="1"/>
  <c r="D25951" i="9"/>
  <c r="D25952" i="9"/>
  <c r="D25955" i="9" l="1"/>
  <c r="D25958" i="9"/>
  <c r="D25956" i="9"/>
  <c r="D25960" i="9" l="1"/>
  <c r="D25959" i="9"/>
  <c r="D25962" i="9"/>
  <c r="D25966" i="9" l="1"/>
  <c r="D25964" i="9"/>
  <c r="D25963" i="9"/>
  <c r="D25967" i="9" l="1"/>
  <c r="D25968" i="9"/>
  <c r="D25970" i="9"/>
  <c r="D25971" i="9" l="1"/>
  <c r="D25972" i="9"/>
  <c r="D25974" i="9"/>
  <c r="D25978" i="9" l="1"/>
  <c r="D25976" i="9"/>
  <c r="D25975" i="9"/>
  <c r="D25979" i="9" l="1"/>
  <c r="D25980" i="9"/>
  <c r="D25982" i="9"/>
  <c r="D25984" i="9" l="1"/>
  <c r="D25986" i="9"/>
  <c r="D25983" i="9"/>
  <c r="D25990" i="9" l="1"/>
  <c r="D25987" i="9"/>
  <c r="D25988" i="9"/>
  <c r="D25991" i="9" l="1"/>
  <c r="D25994" i="9"/>
  <c r="D25992" i="9"/>
  <c r="D25996" i="9" l="1"/>
  <c r="D25998" i="9"/>
  <c r="D25995" i="9"/>
  <c r="D26002" i="9" l="1"/>
  <c r="D25999" i="9"/>
  <c r="D26000" i="9"/>
  <c r="D26003" i="9" l="1"/>
  <c r="D26004" i="9"/>
  <c r="D26006" i="9"/>
  <c r="D26007" i="9" l="1"/>
  <c r="D26008" i="9"/>
  <c r="D26010" i="9"/>
  <c r="D26014" i="9" l="1"/>
  <c r="D26012" i="9"/>
  <c r="D26011" i="9"/>
  <c r="D26015" i="9" l="1"/>
  <c r="D26018" i="9"/>
  <c r="D26016" i="9"/>
  <c r="D26020" i="9" l="1"/>
  <c r="D26019" i="9"/>
  <c r="D26022" i="9"/>
  <c r="D26026" i="9" l="1"/>
  <c r="D26023" i="9"/>
  <c r="D26024" i="9"/>
  <c r="D26027" i="9" l="1"/>
  <c r="D26030" i="9"/>
  <c r="D26028" i="9"/>
  <c r="D26031" i="9" l="1"/>
  <c r="D26032" i="9"/>
  <c r="D26034" i="9"/>
  <c r="D26038" i="9" l="1"/>
  <c r="D26035" i="9"/>
  <c r="D26036" i="9"/>
  <c r="D26039" i="9" l="1"/>
  <c r="D26040" i="9"/>
  <c r="D26042" i="9"/>
  <c r="D26046" i="9" l="1"/>
  <c r="D26044" i="9"/>
  <c r="D26043" i="9"/>
  <c r="D26050" i="9" l="1"/>
  <c r="D26048" i="9"/>
  <c r="D26047" i="9"/>
  <c r="D26051" i="9" l="1"/>
  <c r="D26052" i="9"/>
  <c r="D26054" i="9"/>
  <c r="D26058" i="9" l="1"/>
  <c r="D26056" i="9"/>
  <c r="D26055" i="9"/>
  <c r="D26062" i="9" l="1"/>
  <c r="D26059" i="9"/>
  <c r="D26060" i="9"/>
  <c r="D26063" i="9" l="1"/>
  <c r="D26066" i="9"/>
  <c r="D26064" i="9"/>
  <c r="D26070" i="9" l="1"/>
  <c r="D26068" i="9"/>
  <c r="D26067" i="9"/>
  <c r="D26074" i="9" l="1"/>
  <c r="D26072" i="9"/>
  <c r="D26071" i="9"/>
  <c r="D26075" i="9" l="1"/>
  <c r="D26076" i="9"/>
  <c r="D26078" i="9"/>
  <c r="D26082" i="9" l="1"/>
  <c r="D26080" i="9"/>
  <c r="D26079" i="9"/>
  <c r="D26084" i="9" l="1"/>
  <c r="D26086" i="9"/>
  <c r="D26083" i="9"/>
  <c r="D26087" i="9" l="1"/>
  <c r="D26088" i="9"/>
  <c r="D26090" i="9"/>
  <c r="D26092" i="9" l="1"/>
  <c r="D26094" i="9"/>
  <c r="D26091" i="9"/>
  <c r="D26095" i="9" l="1"/>
  <c r="D26098" i="9"/>
  <c r="D26096" i="9"/>
  <c r="D26099" i="9" l="1"/>
  <c r="D26102" i="9"/>
  <c r="D26100" i="9"/>
  <c r="D26104" i="9" l="1"/>
  <c r="D26103" i="9"/>
  <c r="D26106" i="9"/>
  <c r="D26107" i="9" l="1"/>
  <c r="D26110" i="9"/>
  <c r="D26108" i="9"/>
  <c r="D26112" i="9" l="1"/>
  <c r="D26111" i="9"/>
  <c r="D26114" i="9"/>
  <c r="D26115" i="9" l="1"/>
  <c r="D26116" i="9"/>
  <c r="D26118" i="9"/>
  <c r="D26122" i="9" l="1"/>
  <c r="D26120" i="9"/>
  <c r="D26119" i="9"/>
  <c r="D26123" i="9" l="1"/>
  <c r="D26124" i="9"/>
  <c r="D26126" i="9"/>
  <c r="D26128" i="9" l="1"/>
  <c r="D26130" i="9"/>
  <c r="D26127" i="9"/>
  <c r="D26134" i="9" l="1"/>
  <c r="D26131" i="9"/>
  <c r="D26132" i="9"/>
  <c r="D26135" i="9" l="1"/>
  <c r="D26136" i="9"/>
  <c r="D26138" i="9"/>
  <c r="D26142" i="9" l="1"/>
  <c r="D26140" i="9"/>
  <c r="D26139" i="9"/>
  <c r="D26143" i="9" l="1"/>
  <c r="D26146" i="9"/>
  <c r="D26144" i="9"/>
  <c r="D26148" i="9" l="1"/>
  <c r="D26147" i="9"/>
  <c r="D26150" i="9"/>
  <c r="D26152" i="9" l="1"/>
  <c r="D26154" i="9"/>
  <c r="D26151" i="9"/>
  <c r="D26158" i="9" l="1"/>
  <c r="D26156" i="9"/>
  <c r="D26155" i="9"/>
  <c r="D26159" i="9" l="1"/>
  <c r="D26162" i="9"/>
  <c r="D26160" i="9"/>
  <c r="D26166" i="9" l="1"/>
  <c r="D26164" i="9"/>
  <c r="D26163" i="9"/>
  <c r="D26170" i="9" l="1"/>
  <c r="D26168" i="9"/>
  <c r="D26167" i="9"/>
  <c r="D26174" i="9" l="1"/>
  <c r="D26171" i="9"/>
  <c r="D26172" i="9"/>
  <c r="D26178" i="9" l="1"/>
  <c r="D26175" i="9"/>
  <c r="D26176" i="9"/>
  <c r="D26182" i="9" l="1"/>
  <c r="D26179" i="9"/>
  <c r="D26180" i="9"/>
  <c r="D26183" i="9" l="1"/>
  <c r="D26184" i="9"/>
  <c r="D26186" i="9"/>
  <c r="D26188" i="9" l="1"/>
  <c r="D26187" i="9"/>
  <c r="D26190" i="9"/>
  <c r="D26194" i="9" l="1"/>
  <c r="D26192" i="9"/>
  <c r="D26191" i="9"/>
  <c r="D26195" i="9" l="1"/>
  <c r="D26196" i="9"/>
  <c r="D26198" i="9"/>
  <c r="D26202" i="9" l="1"/>
  <c r="D26200" i="9"/>
  <c r="D26199" i="9"/>
  <c r="D26203" i="9" l="1"/>
  <c r="D26206" i="9"/>
  <c r="D26204" i="9"/>
  <c r="D26207" i="9" l="1"/>
  <c r="D26210" i="9"/>
  <c r="D26208" i="9"/>
  <c r="D26212" i="9" l="1"/>
  <c r="D26211" i="9"/>
  <c r="D26214" i="9"/>
  <c r="D26216" i="9" l="1"/>
  <c r="D26218" i="9"/>
  <c r="D26215" i="9"/>
  <c r="D26219" i="9" l="1"/>
  <c r="D26220" i="9"/>
  <c r="D26222" i="9"/>
  <c r="D26223" i="9" l="1"/>
  <c r="D26224" i="9"/>
  <c r="D26226" i="9"/>
  <c r="D26227" i="9" l="1"/>
  <c r="D26230" i="9"/>
  <c r="D26228" i="9"/>
  <c r="D26231" i="9" l="1"/>
  <c r="D26234" i="9"/>
  <c r="D26232" i="9"/>
  <c r="D26236" i="9" l="1"/>
  <c r="D26238" i="9"/>
  <c r="D26235" i="9"/>
  <c r="D26239" i="9" l="1"/>
  <c r="D26242" i="9"/>
  <c r="D26240" i="9"/>
  <c r="D26246" i="9" l="1"/>
  <c r="D26244" i="9"/>
  <c r="D26243" i="9"/>
  <c r="D26248" i="9" l="1"/>
  <c r="D26247" i="9"/>
  <c r="D26250" i="9"/>
  <c r="D26251" i="9" l="1"/>
  <c r="D26254" i="9"/>
  <c r="D26252" i="9"/>
  <c r="D26255" i="9" l="1"/>
  <c r="D26256" i="9"/>
  <c r="D26258" i="9"/>
  <c r="D26260" i="9" l="1"/>
  <c r="D26262" i="9"/>
  <c r="D26259" i="9"/>
  <c r="D26266" i="9" l="1"/>
  <c r="D26264" i="9"/>
  <c r="D26263" i="9"/>
  <c r="D26267" i="9" l="1"/>
  <c r="D26270" i="9"/>
  <c r="D26268" i="9"/>
  <c r="D26272" i="9" l="1"/>
  <c r="D26274" i="9"/>
  <c r="D26271" i="9"/>
  <c r="D26278" i="9" l="1"/>
  <c r="D26276" i="9"/>
  <c r="D26275" i="9"/>
  <c r="D26279" i="9" l="1"/>
  <c r="D26282" i="9"/>
  <c r="D26280" i="9"/>
  <c r="D26284" i="9" l="1"/>
  <c r="D26283" i="9"/>
  <c r="D26286" i="9"/>
  <c r="D26288" i="9" l="1"/>
  <c r="D26290" i="9"/>
  <c r="D26287" i="9"/>
  <c r="D26291" i="9" l="1"/>
  <c r="D26292" i="9"/>
  <c r="D26294" i="9"/>
  <c r="D26295" i="9" l="1"/>
  <c r="D26298" i="9"/>
  <c r="D26296" i="9"/>
  <c r="D26299" i="9" l="1"/>
  <c r="D26302" i="9"/>
  <c r="D26300" i="9"/>
  <c r="D26306" i="9" l="1"/>
  <c r="D26303" i="9"/>
  <c r="D26304" i="9"/>
  <c r="D26308" i="9" l="1"/>
  <c r="D26310" i="9"/>
  <c r="D26307" i="9"/>
  <c r="D26311" i="9" l="1"/>
  <c r="D26314" i="9"/>
  <c r="D26312" i="9"/>
  <c r="D26316" i="9" l="1"/>
  <c r="D26315" i="9"/>
  <c r="D26318" i="9"/>
  <c r="D26320" i="9" l="1"/>
  <c r="D26319" i="9"/>
  <c r="D26322" i="9"/>
  <c r="D26324" i="9" l="1"/>
  <c r="D26326" i="9"/>
  <c r="D26323" i="9"/>
  <c r="D26327" i="9" l="1"/>
  <c r="D26328" i="9"/>
  <c r="D26330" i="9"/>
  <c r="D26331" i="9" l="1"/>
  <c r="D26332" i="9"/>
  <c r="D26334" i="9"/>
  <c r="D26336" i="9" l="1"/>
  <c r="D26338" i="9"/>
  <c r="D26335" i="9"/>
  <c r="D26339" i="9" l="1"/>
  <c r="D26342" i="9"/>
  <c r="D26340" i="9"/>
  <c r="D26344" i="9" l="1"/>
  <c r="D26346" i="9"/>
  <c r="D26343" i="9"/>
  <c r="D26347" i="9" l="1"/>
  <c r="D26350" i="9"/>
  <c r="D26348" i="9"/>
  <c r="D26352" i="9" l="1"/>
  <c r="D26351" i="9"/>
  <c r="D26354" i="9"/>
  <c r="D26355" i="9" l="1"/>
  <c r="D26356" i="9"/>
  <c r="D26358" i="9"/>
  <c r="D26360" i="9" l="1"/>
  <c r="D26362" i="9"/>
  <c r="D26359" i="9"/>
  <c r="D26363" i="9" l="1"/>
  <c r="D26364" i="9"/>
  <c r="D26366" i="9"/>
  <c r="D26368" i="9" l="1"/>
  <c r="D26370" i="9"/>
  <c r="D26367" i="9"/>
  <c r="D26371" i="9" l="1"/>
  <c r="D26374" i="9"/>
  <c r="D26372" i="9"/>
  <c r="D26375" i="9" l="1"/>
  <c r="D26376" i="9"/>
  <c r="D26378" i="9"/>
  <c r="D26380" i="9" l="1"/>
  <c r="D26382" i="9"/>
  <c r="D26379" i="9"/>
  <c r="D26384" i="9" l="1"/>
  <c r="D26386" i="9"/>
  <c r="D26383" i="9"/>
  <c r="D26388" i="9" l="1"/>
  <c r="D26387" i="9"/>
  <c r="D26390" i="9"/>
  <c r="D26392" i="9" l="1"/>
  <c r="D26391" i="9"/>
  <c r="D26394" i="9"/>
  <c r="D26395" i="9" l="1"/>
  <c r="D26398" i="9"/>
  <c r="D26396" i="9"/>
  <c r="D26399" i="9" l="1"/>
  <c r="D26400" i="9"/>
  <c r="D26402" i="9"/>
  <c r="D26403" i="9" l="1"/>
  <c r="D26404" i="9"/>
  <c r="D26406" i="9"/>
  <c r="D26408" i="9" l="1"/>
  <c r="D26410" i="9"/>
  <c r="D26407" i="9"/>
  <c r="D26411" i="9" l="1"/>
  <c r="D26412" i="9"/>
  <c r="D26414" i="9"/>
  <c r="D26416" i="9" l="1"/>
  <c r="D26418" i="9"/>
  <c r="D26415" i="9"/>
  <c r="D26419" i="9" l="1"/>
  <c r="D26422" i="9"/>
  <c r="D26420" i="9"/>
  <c r="D26423" i="9" l="1"/>
  <c r="D26426" i="9"/>
  <c r="D26424" i="9"/>
  <c r="D26428" i="9" l="1"/>
  <c r="D26427" i="9"/>
  <c r="D26430" i="9"/>
  <c r="D26434" i="9" l="1"/>
  <c r="D26432" i="9"/>
  <c r="D26431" i="9"/>
  <c r="D26435" i="9" l="1"/>
  <c r="D26436" i="9"/>
  <c r="D26438" i="9"/>
  <c r="D26442" i="9" l="1"/>
  <c r="D26440" i="9"/>
  <c r="D26439" i="9"/>
  <c r="D26443" i="9" l="1"/>
  <c r="D26446" i="9"/>
  <c r="D26444" i="9"/>
  <c r="D26447" i="9" l="1"/>
  <c r="D26450" i="9"/>
  <c r="D26448" i="9"/>
  <c r="D26452" i="9" l="1"/>
  <c r="D26454" i="9"/>
  <c r="D26451" i="9"/>
  <c r="D26455" i="9" l="1"/>
  <c r="D26458" i="9"/>
  <c r="D26456" i="9"/>
  <c r="D26459" i="9" l="1"/>
  <c r="D26462" i="9"/>
  <c r="D26460" i="9"/>
  <c r="D26464" i="9" l="1"/>
  <c r="D26463" i="9"/>
  <c r="D26466" i="9"/>
  <c r="D26468" i="9" l="1"/>
  <c r="D26470" i="9"/>
  <c r="D26467" i="9"/>
  <c r="D26472" i="9" l="1"/>
  <c r="D26471" i="9"/>
  <c r="D26474" i="9"/>
  <c r="D26476" i="9" l="1"/>
  <c r="D26475" i="9"/>
  <c r="D26478" i="9"/>
  <c r="D26482" i="9" l="1"/>
  <c r="D26480" i="9"/>
  <c r="D26479" i="9"/>
  <c r="D26484" i="9" l="1"/>
  <c r="D26483" i="9"/>
  <c r="D26486" i="9"/>
  <c r="D26488" i="9" l="1"/>
  <c r="D26490" i="9"/>
  <c r="D26487" i="9"/>
  <c r="D26494" i="9" l="1"/>
  <c r="D26492" i="9"/>
  <c r="D26491" i="9"/>
  <c r="D26495" i="9" l="1"/>
  <c r="D26498" i="9"/>
  <c r="D26496" i="9"/>
  <c r="D26500" i="9" l="1"/>
  <c r="D26499" i="9"/>
  <c r="D26502" i="9"/>
  <c r="D26503" i="9" l="1"/>
  <c r="D26506" i="9"/>
  <c r="D26504" i="9"/>
  <c r="D26507" i="9" l="1"/>
  <c r="D26508" i="9"/>
  <c r="D26510" i="9"/>
  <c r="D26512" i="9" l="1"/>
  <c r="D26514" i="9"/>
  <c r="D26511" i="9"/>
  <c r="D26516" i="9" l="1"/>
  <c r="D26518" i="9"/>
  <c r="D26515" i="9"/>
  <c r="D26519" i="9" l="1"/>
  <c r="D26520" i="9"/>
  <c r="D26522" i="9"/>
  <c r="D26524" i="9" l="1"/>
  <c r="D26526" i="9"/>
  <c r="D26523" i="9"/>
  <c r="D26528" i="9" l="1"/>
  <c r="D26530" i="9"/>
  <c r="D26527" i="9"/>
  <c r="D26531" i="9" l="1"/>
  <c r="D26534" i="9"/>
  <c r="D26532" i="9"/>
  <c r="D26538" i="9" l="1"/>
  <c r="D26536" i="9"/>
  <c r="D26535" i="9"/>
  <c r="D26542" i="9" l="1"/>
  <c r="D26539" i="9"/>
  <c r="D26540" i="9"/>
  <c r="D26544" i="9" l="1"/>
  <c r="D26543" i="9"/>
  <c r="D26546" i="9"/>
  <c r="D26548" i="9" l="1"/>
  <c r="D26550" i="9"/>
  <c r="D26547" i="9"/>
  <c r="D26554" i="9" l="1"/>
  <c r="D26551" i="9"/>
  <c r="D26552" i="9"/>
  <c r="D26556" i="9" l="1"/>
  <c r="D26558" i="9"/>
  <c r="D26555" i="9"/>
  <c r="D26562" i="9" l="1"/>
  <c r="D26560" i="9"/>
  <c r="D26559" i="9"/>
  <c r="D26566" i="9" l="1"/>
  <c r="D26564" i="9"/>
  <c r="D26563" i="9"/>
  <c r="D26568" i="9" l="1"/>
  <c r="D26567" i="9"/>
  <c r="D26570" i="9"/>
  <c r="D26574" i="9" l="1"/>
  <c r="D26572" i="9"/>
  <c r="D26571" i="9"/>
  <c r="D26575" i="9" l="1"/>
  <c r="D26578" i="9"/>
  <c r="D26576" i="9"/>
  <c r="D26580" i="9" l="1"/>
  <c r="D26579" i="9"/>
  <c r="D26582" i="9"/>
  <c r="D26584" i="9" l="1"/>
  <c r="D26586" i="9"/>
  <c r="D26583" i="9"/>
  <c r="D26588" i="9" l="1"/>
  <c r="D26587" i="9"/>
  <c r="D26590" i="9"/>
  <c r="D26592" i="9" l="1"/>
  <c r="D26594" i="9"/>
  <c r="D26591" i="9"/>
  <c r="D26598" i="9" l="1"/>
  <c r="D26596" i="9"/>
  <c r="D26595" i="9"/>
  <c r="D26602" i="9" l="1"/>
  <c r="D26600" i="9"/>
  <c r="D26599" i="9"/>
  <c r="D26604" i="9" l="1"/>
  <c r="D26606" i="9"/>
  <c r="D26603" i="9"/>
  <c r="D26610" i="9" l="1"/>
  <c r="D26608" i="9"/>
  <c r="D26607" i="9"/>
  <c r="D26611" i="9" l="1"/>
  <c r="D26614" i="9"/>
  <c r="D26612" i="9"/>
  <c r="D26618" i="9" l="1"/>
  <c r="D26616" i="9"/>
  <c r="D26615" i="9"/>
  <c r="D26622" i="9" l="1"/>
  <c r="D26619" i="9"/>
  <c r="D26620" i="9"/>
  <c r="D26626" i="9" l="1"/>
  <c r="D26623" i="9"/>
  <c r="D26624" i="9"/>
  <c r="D26628" i="9" l="1"/>
  <c r="D26630" i="9"/>
  <c r="D26627" i="9"/>
  <c r="D26632" i="9" l="1"/>
  <c r="D26634" i="9"/>
  <c r="D26631" i="9"/>
  <c r="D26635" i="9" l="1"/>
  <c r="D26638" i="9"/>
  <c r="D26636" i="9"/>
  <c r="D26640" i="9" l="1"/>
  <c r="D26639" i="9"/>
  <c r="D26642" i="9"/>
  <c r="D26646" i="9" l="1"/>
  <c r="D26644" i="9"/>
  <c r="D26643" i="9"/>
  <c r="D26648" i="9" l="1"/>
  <c r="D26647" i="9"/>
  <c r="D26650" i="9"/>
  <c r="D26651" i="9" l="1"/>
  <c r="D26652" i="9"/>
  <c r="D26654" i="9"/>
  <c r="D26658" i="9" l="1"/>
  <c r="D26656" i="9"/>
  <c r="D26655" i="9"/>
  <c r="D26660" i="9" l="1"/>
  <c r="D26662" i="9"/>
  <c r="D26659" i="9"/>
  <c r="D26664" i="9" l="1"/>
  <c r="D26663" i="9"/>
  <c r="D26666" i="9"/>
  <c r="D26667" i="9" l="1"/>
  <c r="D26670" i="9"/>
  <c r="D26668" i="9"/>
  <c r="D26672" i="9" l="1"/>
  <c r="D26674" i="9"/>
  <c r="D26671" i="9"/>
  <c r="D26676" i="9" l="1"/>
  <c r="D26675" i="9"/>
  <c r="D26678" i="9"/>
  <c r="D26682" i="9" l="1"/>
  <c r="D26680" i="9"/>
  <c r="D26679" i="9"/>
  <c r="D26683" i="9" l="1"/>
  <c r="D26684" i="9"/>
  <c r="D26686" i="9"/>
  <c r="D26688" i="9" l="1"/>
  <c r="D26687" i="9"/>
  <c r="D26690" i="9"/>
  <c r="D26691" i="9" l="1"/>
  <c r="D26694" i="9"/>
  <c r="D26692" i="9"/>
  <c r="D26698" i="9" l="1"/>
  <c r="D26696" i="9"/>
  <c r="D26695" i="9"/>
  <c r="D26700" i="9" l="1"/>
  <c r="D26699" i="9"/>
  <c r="D26702" i="9"/>
  <c r="D26706" i="9" l="1"/>
  <c r="D26704" i="9"/>
  <c r="D26703" i="9"/>
  <c r="D26710" i="9" l="1"/>
  <c r="D26708" i="9"/>
  <c r="D26707" i="9"/>
  <c r="D26712" i="9" l="1"/>
  <c r="D26711" i="9"/>
  <c r="D26714" i="9"/>
  <c r="D26718" i="9" l="1"/>
  <c r="D26716" i="9"/>
  <c r="D26715" i="9"/>
  <c r="D26720" i="9" l="1"/>
  <c r="D26719" i="9"/>
  <c r="D26722" i="9"/>
  <c r="D26724" i="9" l="1"/>
  <c r="D26723" i="9"/>
  <c r="D26726" i="9"/>
  <c r="D26730" i="9" l="1"/>
  <c r="D26727" i="9"/>
  <c r="D26728" i="9"/>
  <c r="D26734" i="9" l="1"/>
  <c r="D26732" i="9"/>
  <c r="D26731" i="9"/>
  <c r="D26736" i="9" l="1"/>
  <c r="D26735" i="9"/>
  <c r="D26738" i="9"/>
  <c r="D26742" i="9" l="1"/>
  <c r="D26740" i="9"/>
  <c r="D26739" i="9"/>
  <c r="D26744" i="9" l="1"/>
  <c r="D26746" i="9"/>
  <c r="D26743" i="9"/>
  <c r="D26748" i="9" l="1"/>
  <c r="D26747" i="9"/>
  <c r="D26750" i="9"/>
  <c r="D26754" i="9" l="1"/>
  <c r="D26752" i="9"/>
  <c r="D26751" i="9"/>
  <c r="D26756" i="9" l="1"/>
  <c r="D26758" i="9"/>
  <c r="D26755" i="9"/>
  <c r="D26760" i="9" l="1"/>
  <c r="D26759" i="9"/>
  <c r="D26762" i="9"/>
  <c r="D26766" i="9" l="1"/>
  <c r="D26764" i="9"/>
  <c r="D26763" i="9"/>
  <c r="D26767" i="9" l="1"/>
  <c r="D26768" i="9"/>
  <c r="D26770" i="9"/>
  <c r="D26772" i="9" l="1"/>
  <c r="D26771" i="9"/>
  <c r="D26774" i="9"/>
  <c r="D26778" i="9" l="1"/>
  <c r="D26775" i="9"/>
  <c r="D26776" i="9"/>
  <c r="D26780" i="9" l="1"/>
  <c r="D26782" i="9"/>
  <c r="D26779" i="9"/>
  <c r="D26784" i="9" l="1"/>
  <c r="D26783" i="9"/>
  <c r="D26786" i="9"/>
  <c r="D26790" i="9" l="1"/>
  <c r="D26788" i="9"/>
  <c r="D26787" i="9"/>
  <c r="D26794" i="9" l="1"/>
  <c r="D26792" i="9"/>
  <c r="D26791" i="9"/>
  <c r="D26796" i="9" l="1"/>
  <c r="D26795" i="9"/>
  <c r="D26798" i="9"/>
  <c r="D26799" i="9" l="1"/>
  <c r="D26802" i="9"/>
  <c r="D26800" i="9"/>
  <c r="D26804" i="9" l="1"/>
  <c r="D26806" i="9"/>
  <c r="D26803" i="9"/>
  <c r="D26808" i="9" l="1"/>
  <c r="D26807" i="9"/>
  <c r="D26810" i="9"/>
  <c r="D26814" i="9" l="1"/>
  <c r="D26812" i="9"/>
  <c r="D26811" i="9"/>
  <c r="D26818" i="9" l="1"/>
  <c r="D26816" i="9"/>
  <c r="D26815" i="9"/>
  <c r="D26820" i="9" l="1"/>
  <c r="D26819" i="9"/>
  <c r="D26822" i="9"/>
  <c r="D26826" i="9" l="1"/>
  <c r="D26824" i="9"/>
  <c r="D26823" i="9"/>
  <c r="D26827" i="9" l="1"/>
  <c r="D26828" i="9"/>
  <c r="D26830" i="9"/>
  <c r="D26832" i="9" l="1"/>
  <c r="D26831" i="9"/>
  <c r="D26834" i="9"/>
  <c r="D26836" i="9" l="1"/>
  <c r="D26838" i="9"/>
  <c r="D26835" i="9"/>
  <c r="D26840" i="9" l="1"/>
  <c r="D26842" i="9"/>
  <c r="D26839" i="9"/>
  <c r="D26844" i="9" l="1"/>
  <c r="D26843" i="9"/>
  <c r="D26846" i="9"/>
  <c r="D26850" i="9" l="1"/>
  <c r="D26848" i="9"/>
  <c r="D26847" i="9"/>
  <c r="D26854" i="9" l="1"/>
  <c r="D26852" i="9"/>
  <c r="D26851" i="9"/>
  <c r="D26856" i="9" l="1"/>
  <c r="D26855" i="9"/>
  <c r="D26858" i="9"/>
  <c r="D26860" i="9" l="1"/>
  <c r="D26862" i="9"/>
  <c r="D26859" i="9"/>
  <c r="D26864" i="9" l="1"/>
  <c r="D26863" i="9"/>
  <c r="D26866" i="9"/>
  <c r="D26868" i="9" l="1"/>
  <c r="D26867" i="9"/>
  <c r="D26870" i="9"/>
  <c r="D26874" i="9" l="1"/>
  <c r="D26871" i="9"/>
  <c r="D26872" i="9"/>
  <c r="D26875" i="9" l="1"/>
  <c r="D26876" i="9"/>
  <c r="D26878" i="9"/>
  <c r="D26880" i="9" l="1"/>
  <c r="D26879" i="9"/>
  <c r="D26882" i="9"/>
  <c r="D26886" i="9" l="1"/>
  <c r="D26884" i="9"/>
  <c r="D26883" i="9"/>
  <c r="D26888" i="9" l="1"/>
  <c r="D26890" i="9"/>
  <c r="D26887" i="9"/>
  <c r="D26892" i="9" l="1"/>
  <c r="D26891" i="9"/>
  <c r="D26894" i="9"/>
  <c r="D26896" i="9" l="1"/>
  <c r="D26898" i="9"/>
  <c r="D26895" i="9"/>
  <c r="D26900" i="9" l="1"/>
  <c r="D26899" i="9"/>
  <c r="D26902" i="9"/>
  <c r="D26904" i="9" l="1"/>
  <c r="D26903" i="9"/>
  <c r="D26906" i="9"/>
  <c r="D26908" i="9" l="1"/>
  <c r="D26910" i="9"/>
  <c r="D26907" i="9"/>
  <c r="D26911" i="9" l="1"/>
  <c r="D26914" i="9"/>
  <c r="D26912" i="9"/>
  <c r="D26916" i="9" l="1"/>
  <c r="D26915" i="9"/>
  <c r="D26918" i="9"/>
  <c r="D26919" i="9" l="1"/>
  <c r="D26922" i="9"/>
  <c r="D26920" i="9"/>
  <c r="D26926" i="9" l="1"/>
  <c r="D26924" i="9"/>
  <c r="D26923" i="9"/>
  <c r="D26928" i="9" l="1"/>
  <c r="D26927" i="9"/>
  <c r="D26930" i="9"/>
  <c r="D26934" i="9" l="1"/>
  <c r="D26932" i="9"/>
  <c r="D26931" i="9"/>
  <c r="D26935" i="9" l="1"/>
  <c r="D26936" i="9"/>
  <c r="D26938" i="9"/>
  <c r="D26940" i="9" l="1"/>
  <c r="D26939" i="9"/>
  <c r="D26942" i="9"/>
  <c r="D26944" i="9" l="1"/>
  <c r="D26946" i="9"/>
  <c r="D26943" i="9"/>
  <c r="D26948" i="9" l="1"/>
  <c r="D26950" i="9"/>
  <c r="D26947" i="9"/>
  <c r="D26952" i="9" l="1"/>
  <c r="D26951" i="9"/>
  <c r="D26954" i="9"/>
  <c r="D26958" i="9" l="1"/>
  <c r="D26956" i="9"/>
  <c r="D26955" i="9"/>
  <c r="D26960" i="9" l="1"/>
  <c r="D26959" i="9"/>
  <c r="D26962" i="9"/>
  <c r="D26966" i="9" l="1"/>
  <c r="D26964" i="9"/>
  <c r="D26963" i="9"/>
  <c r="D26970" i="9" l="1"/>
  <c r="D26968" i="9"/>
  <c r="D26967" i="9"/>
  <c r="D26971" i="9" l="1"/>
  <c r="D26974" i="9"/>
  <c r="D26972" i="9"/>
  <c r="D26978" i="9" l="1"/>
  <c r="D26975" i="9"/>
  <c r="D26976" i="9"/>
  <c r="D26979" i="9" l="1"/>
  <c r="D26982" i="9"/>
  <c r="D26980" i="9"/>
  <c r="D26983" i="9" l="1"/>
  <c r="D26984" i="9"/>
  <c r="D26986" i="9"/>
  <c r="D26988" i="9" l="1"/>
  <c r="D26987" i="9"/>
  <c r="D26990" i="9"/>
  <c r="D26994" i="9" l="1"/>
  <c r="D26992" i="9"/>
  <c r="D26991" i="9"/>
  <c r="D26998" i="9" l="1"/>
  <c r="D26995" i="9"/>
  <c r="D26996" i="9"/>
  <c r="D27002" i="9" l="1"/>
  <c r="D27000" i="9"/>
  <c r="D26999" i="9"/>
  <c r="D27006" i="9" l="1"/>
  <c r="D27004" i="9"/>
  <c r="D27003" i="9"/>
  <c r="D27008" i="9" l="1"/>
  <c r="D27007" i="9"/>
  <c r="D27010" i="9"/>
  <c r="D27011" i="9" l="1"/>
  <c r="D27014" i="9"/>
  <c r="D27012" i="9"/>
  <c r="D27018" i="9" l="1"/>
  <c r="D27016" i="9"/>
  <c r="D27015" i="9"/>
  <c r="D27022" i="9" l="1"/>
  <c r="D27019" i="9"/>
  <c r="D27020" i="9"/>
  <c r="D27023" i="9" l="1"/>
  <c r="D27026" i="9"/>
  <c r="D27024" i="9"/>
  <c r="D27030" i="9" l="1"/>
  <c r="D27028" i="9"/>
  <c r="D27027" i="9"/>
  <c r="D27034" i="9" l="1"/>
  <c r="D27031" i="9"/>
  <c r="D27032" i="9"/>
  <c r="D27038" i="9" l="1"/>
  <c r="D27036" i="9"/>
  <c r="D27035" i="9"/>
  <c r="D27040" i="9" l="1"/>
  <c r="D27039" i="9"/>
  <c r="D27042" i="9"/>
  <c r="D27044" i="9" l="1"/>
  <c r="D27043" i="9"/>
  <c r="D27046" i="9"/>
  <c r="D27048" i="9" l="1"/>
  <c r="D27050" i="9"/>
  <c r="D27047" i="9"/>
  <c r="D27051" i="9" l="1"/>
  <c r="D27054" i="9"/>
  <c r="D27052" i="9"/>
  <c r="D27055" i="9" l="1"/>
  <c r="D27056" i="9"/>
  <c r="D27058" i="9"/>
  <c r="D27060" i="9" l="1"/>
  <c r="D27062" i="9"/>
  <c r="D27059" i="9"/>
  <c r="D27064" i="9" l="1"/>
  <c r="D27066" i="9"/>
  <c r="D27063" i="9"/>
  <c r="D27067" i="9" l="1"/>
  <c r="D27070" i="9"/>
  <c r="D27068" i="9"/>
  <c r="D27072" i="9" l="1"/>
  <c r="D27071" i="9"/>
  <c r="D27074" i="9"/>
  <c r="D27078" i="9" l="1"/>
  <c r="D27076" i="9"/>
  <c r="D27075" i="9"/>
  <c r="D27082" i="9" l="1"/>
  <c r="D27079" i="9"/>
  <c r="D27080" i="9"/>
  <c r="D27084" i="9" l="1"/>
  <c r="D27083" i="9"/>
  <c r="D27086" i="9"/>
  <c r="D27087" i="9" l="1"/>
  <c r="D27090" i="9"/>
  <c r="D27088" i="9"/>
  <c r="D27091" i="9" l="1"/>
  <c r="D27094" i="9"/>
  <c r="D27092" i="9"/>
  <c r="D27096" i="9" l="1"/>
  <c r="D27098" i="9"/>
  <c r="D27095" i="9"/>
  <c r="D27102" i="9" l="1"/>
  <c r="D27099" i="9"/>
  <c r="D27100" i="9"/>
  <c r="D27103" i="9" l="1"/>
  <c r="D27104" i="9"/>
  <c r="D27106" i="9"/>
  <c r="D27108" i="9" l="1"/>
  <c r="D27107" i="9"/>
  <c r="D27110" i="9"/>
  <c r="D27114" i="9" l="1"/>
  <c r="D27112" i="9"/>
  <c r="D27111" i="9"/>
  <c r="D27115" i="9" l="1"/>
  <c r="D27118" i="9"/>
  <c r="D27116" i="9"/>
  <c r="D27120" i="9" l="1"/>
  <c r="D27119" i="9"/>
  <c r="D27122" i="9"/>
  <c r="D27124" i="9" l="1"/>
  <c r="D27126" i="9"/>
  <c r="D27123" i="9"/>
  <c r="D27130" i="9" l="1"/>
  <c r="D27127" i="9"/>
  <c r="D27128" i="9"/>
  <c r="D27134" i="9" l="1"/>
  <c r="D27132" i="9"/>
  <c r="D27131" i="9"/>
  <c r="D27138" i="9" l="1"/>
  <c r="D27135" i="9"/>
  <c r="D27136" i="9"/>
  <c r="D27142" i="9" l="1"/>
  <c r="D27139" i="9"/>
  <c r="D27140" i="9"/>
  <c r="D27144" i="9" l="1"/>
  <c r="D27143" i="9"/>
  <c r="D27146" i="9"/>
  <c r="D27150" i="9" l="1"/>
  <c r="D27147" i="9"/>
  <c r="D27148" i="9"/>
  <c r="D27152" i="9" l="1"/>
  <c r="D27151" i="9"/>
  <c r="D27154" i="9"/>
  <c r="D27156" i="9" l="1"/>
  <c r="D27158" i="9"/>
  <c r="D27155" i="9"/>
  <c r="D27160" i="9" l="1"/>
  <c r="D27162" i="9"/>
  <c r="D27159" i="9"/>
  <c r="D27163" i="9" l="1"/>
  <c r="D27164" i="9"/>
  <c r="D27166" i="9"/>
  <c r="D27168" i="9" l="1"/>
  <c r="D27170" i="9"/>
  <c r="D27167" i="9"/>
  <c r="D27174" i="9" l="1"/>
  <c r="D27171" i="9"/>
  <c r="D27172" i="9"/>
  <c r="D27175" i="9" l="1"/>
  <c r="D27178" i="9"/>
  <c r="D27176" i="9"/>
  <c r="D27180" i="9" l="1"/>
  <c r="D27179" i="9"/>
  <c r="D27182" i="9"/>
  <c r="D27186" i="9" l="1"/>
  <c r="D27183" i="9"/>
  <c r="D27184" i="9"/>
  <c r="D27187" i="9" l="1"/>
  <c r="D27188" i="9"/>
  <c r="D27190" i="9"/>
  <c r="D27192" i="9" l="1"/>
  <c r="D27194" i="9"/>
  <c r="D27191" i="9"/>
  <c r="D27198" i="9" l="1"/>
  <c r="D27196" i="9"/>
  <c r="D27195" i="9"/>
  <c r="D27199" i="9" l="1"/>
  <c r="D27200" i="9"/>
  <c r="D27202" i="9"/>
  <c r="D27204" i="9" l="1"/>
  <c r="D27206" i="9"/>
  <c r="D27203" i="9"/>
  <c r="D27210" i="9" l="1"/>
  <c r="D27207" i="9"/>
  <c r="D27208" i="9"/>
  <c r="D27211" i="9" l="1"/>
  <c r="D27214" i="9"/>
  <c r="D27212" i="9"/>
  <c r="D27216" i="9" l="1"/>
  <c r="D27215" i="9"/>
  <c r="D27218" i="9"/>
  <c r="D27222" i="9" l="1"/>
  <c r="D27220" i="9"/>
  <c r="D27219" i="9"/>
  <c r="D27223" i="9" l="1"/>
  <c r="D27224" i="9"/>
  <c r="D27226" i="9"/>
  <c r="D27228" i="9" l="1"/>
  <c r="D27227" i="9"/>
  <c r="D27230" i="9"/>
  <c r="D27234" i="9" l="1"/>
  <c r="D27232" i="9"/>
  <c r="D27231" i="9"/>
  <c r="D27238" i="9" l="1"/>
  <c r="D27235" i="9"/>
  <c r="D27236" i="9"/>
  <c r="D27240" i="9" l="1"/>
  <c r="D27242" i="9"/>
  <c r="D27239" i="9"/>
  <c r="D27246" i="9" l="1"/>
  <c r="D27243" i="9"/>
  <c r="D27244" i="9"/>
  <c r="D27250" i="9" l="1"/>
  <c r="D27247" i="9"/>
  <c r="D27248" i="9"/>
  <c r="D27252" i="9" l="1"/>
  <c r="D27251" i="9"/>
  <c r="D27254" i="9"/>
  <c r="D27258" i="9" l="1"/>
  <c r="D27255" i="9"/>
  <c r="D27256" i="9"/>
  <c r="D27262" i="9" l="1"/>
  <c r="D27259" i="9"/>
  <c r="D27260" i="9"/>
  <c r="D27264" i="9" l="1"/>
  <c r="D27266" i="9"/>
  <c r="D27263" i="9"/>
  <c r="D27270" i="9" l="1"/>
  <c r="D27267" i="9"/>
  <c r="D27268" i="9"/>
  <c r="D27271" i="9" l="1"/>
  <c r="D27272" i="9"/>
  <c r="D27274" i="9"/>
  <c r="D27276" i="9" l="1"/>
  <c r="D27278" i="9"/>
  <c r="D27275" i="9"/>
  <c r="D27282" i="9" l="1"/>
  <c r="D27279" i="9"/>
  <c r="D27280" i="9"/>
  <c r="D27284" i="9" l="1"/>
  <c r="D27283" i="9"/>
  <c r="D27286" i="9"/>
  <c r="D27288" i="9" l="1"/>
  <c r="D27287" i="9"/>
  <c r="D27290" i="9"/>
  <c r="D27294" i="9" l="1"/>
  <c r="D27292" i="9"/>
  <c r="D27291" i="9"/>
  <c r="D27295" i="9" l="1"/>
  <c r="D27296" i="9"/>
  <c r="D27298" i="9"/>
  <c r="D27300" i="9" l="1"/>
  <c r="D27299" i="9"/>
  <c r="D27302" i="9"/>
  <c r="D27304" i="9" l="1"/>
  <c r="D27306" i="9"/>
  <c r="D27303" i="9"/>
  <c r="D27307" i="9" l="1"/>
  <c r="D27310" i="9"/>
  <c r="D27308" i="9"/>
  <c r="D27312" i="9" l="1"/>
  <c r="D27314" i="9"/>
  <c r="D27311" i="9"/>
  <c r="D27318" i="9" l="1"/>
  <c r="D27315" i="9"/>
  <c r="D27316" i="9"/>
  <c r="D27322" i="9" l="1"/>
  <c r="D27319" i="9"/>
  <c r="D27320" i="9"/>
  <c r="D27324" i="9" l="1"/>
  <c r="D27323" i="9"/>
  <c r="D27326" i="9"/>
  <c r="D27330" i="9" l="1"/>
  <c r="D27327" i="9"/>
  <c r="D27328" i="9"/>
  <c r="D27332" i="9" l="1"/>
  <c r="D27331" i="9"/>
  <c r="D27334" i="9"/>
  <c r="D27336" i="9" l="1"/>
  <c r="D27335" i="9"/>
  <c r="D27338" i="9"/>
  <c r="D27342" i="9" l="1"/>
  <c r="D27340" i="9"/>
  <c r="D27339" i="9"/>
  <c r="D27346" i="9" l="1"/>
  <c r="D27343" i="9"/>
  <c r="D27344" i="9"/>
  <c r="D27348" i="9" l="1"/>
  <c r="D27350" i="9"/>
  <c r="D27347" i="9"/>
  <c r="D27354" i="9" l="1"/>
  <c r="D27351" i="9"/>
  <c r="D27352" i="9"/>
  <c r="D27355" i="9" l="1"/>
  <c r="D27358" i="9"/>
  <c r="D27356" i="9"/>
  <c r="D27360" i="9" l="1"/>
  <c r="D27359" i="9"/>
  <c r="D27362" i="9"/>
  <c r="D27364" i="9" l="1"/>
  <c r="D27366" i="9"/>
  <c r="D27363" i="9"/>
  <c r="D27368" i="9" l="1"/>
  <c r="D27367" i="9"/>
  <c r="D27370" i="9"/>
  <c r="D27372" i="9" l="1"/>
  <c r="D27374" i="9"/>
  <c r="D27371" i="9"/>
  <c r="D27375" i="9" l="1"/>
  <c r="D27378" i="9"/>
  <c r="D27376" i="9"/>
  <c r="D27380" i="9" l="1"/>
  <c r="D27379" i="9"/>
  <c r="D27382" i="9"/>
  <c r="D27384" i="9" l="1"/>
  <c r="D27386" i="9"/>
  <c r="D27383" i="9"/>
  <c r="D27390" i="9" l="1"/>
  <c r="D27387" i="9"/>
  <c r="D27388" i="9"/>
  <c r="D27391" i="9" l="1"/>
  <c r="D27394" i="9"/>
  <c r="D27392" i="9"/>
  <c r="D27396" i="9" l="1"/>
  <c r="D27395" i="9"/>
  <c r="D27398" i="9"/>
  <c r="D27402" i="9" l="1"/>
  <c r="D27400" i="9"/>
  <c r="D27399" i="9"/>
  <c r="D27404" i="9" l="1"/>
  <c r="D27403" i="9"/>
  <c r="D27406" i="9"/>
  <c r="D27408" i="9" l="1"/>
  <c r="D27410" i="9"/>
  <c r="D27407" i="9"/>
  <c r="D27414" i="9" l="1"/>
  <c r="D27411" i="9"/>
  <c r="D27412" i="9"/>
  <c r="D27415" i="9" l="1"/>
  <c r="D27418" i="9"/>
  <c r="D27416" i="9"/>
  <c r="D27420" i="9" l="1"/>
  <c r="D27422" i="9"/>
  <c r="D27419" i="9"/>
  <c r="D27426" i="9" l="1"/>
  <c r="D27423" i="9"/>
  <c r="D27424" i="9"/>
  <c r="D27430" i="9" l="1"/>
  <c r="D27427" i="9"/>
  <c r="D27428" i="9"/>
  <c r="D27432" i="9" l="1"/>
  <c r="D27431" i="9"/>
  <c r="D27434" i="9"/>
  <c r="D27438" i="9" l="1"/>
  <c r="D27436" i="9"/>
  <c r="D27435" i="9"/>
  <c r="D27439" i="9" l="1"/>
  <c r="D27442" i="9"/>
  <c r="D27440" i="9"/>
  <c r="D27444" i="9" l="1"/>
  <c r="D27443" i="9"/>
  <c r="D27446" i="9"/>
  <c r="D27448" i="9" l="1"/>
  <c r="D27450" i="9"/>
  <c r="D27447" i="9"/>
  <c r="D27454" i="9" l="1"/>
  <c r="D27451" i="9"/>
  <c r="D27452" i="9"/>
  <c r="D27456" i="9" l="1"/>
  <c r="D27458" i="9"/>
  <c r="D27455" i="9"/>
  <c r="D27462" i="9" l="1"/>
  <c r="D27459" i="9"/>
  <c r="D27460" i="9"/>
  <c r="D27466" i="9" l="1"/>
  <c r="D27463" i="9"/>
  <c r="D27464" i="9"/>
  <c r="D27468" i="9" l="1"/>
  <c r="D27467" i="9"/>
  <c r="D27470" i="9"/>
  <c r="D27474" i="9" l="1"/>
  <c r="D27471" i="9"/>
  <c r="D27472" i="9"/>
  <c r="D27478" i="9" l="1"/>
  <c r="D27475" i="9"/>
  <c r="D27476" i="9"/>
  <c r="D27480" i="9" l="1"/>
  <c r="D27482" i="9"/>
  <c r="D27479" i="9"/>
  <c r="D27484" i="9" l="1"/>
  <c r="D27486" i="9"/>
  <c r="D27483" i="9"/>
  <c r="D27487" i="9" l="1"/>
  <c r="D27488" i="9"/>
  <c r="D27490" i="9"/>
  <c r="D27492" i="9" l="1"/>
  <c r="D27494" i="9"/>
  <c r="D27491" i="9"/>
  <c r="D27498" i="9" l="1"/>
  <c r="D27495" i="9"/>
  <c r="D27496" i="9"/>
  <c r="D27502" i="9" l="1"/>
  <c r="D27499" i="9"/>
  <c r="D27500" i="9"/>
  <c r="D27504" i="9" l="1"/>
  <c r="D27503" i="9"/>
  <c r="D27506" i="9"/>
  <c r="D27510" i="9" l="1"/>
  <c r="D27508" i="9"/>
  <c r="D27507" i="9"/>
  <c r="D27514" i="9" l="1"/>
  <c r="D27511" i="9"/>
  <c r="D27512" i="9"/>
  <c r="D27516" i="9" l="1"/>
  <c r="D27518" i="9"/>
  <c r="D27515" i="9"/>
  <c r="D27522" i="9" l="1"/>
  <c r="D27519" i="9"/>
  <c r="D27520" i="9"/>
  <c r="D27523" i="9" l="1"/>
  <c r="D27526" i="9"/>
  <c r="D27524" i="9"/>
  <c r="D27528" i="9" l="1"/>
  <c r="D27530" i="9"/>
  <c r="D27527" i="9"/>
  <c r="D27534" i="9" l="1"/>
  <c r="D27531" i="9"/>
  <c r="D27532" i="9"/>
  <c r="D27538" i="9" l="1"/>
  <c r="D27535" i="9"/>
  <c r="D27536" i="9"/>
  <c r="D27540" i="9" l="1"/>
  <c r="D27539" i="9"/>
  <c r="D27542" i="9"/>
  <c r="D27546" i="9" l="1"/>
  <c r="D27543" i="9"/>
  <c r="D27544" i="9"/>
  <c r="D27548" i="9" l="1"/>
  <c r="D27547" i="9"/>
  <c r="D27550" i="9"/>
  <c r="D27552" i="9" l="1"/>
  <c r="D27551" i="9"/>
  <c r="D27554" i="9"/>
  <c r="D27556" i="9" l="1"/>
  <c r="D27558" i="9"/>
  <c r="D27555" i="9"/>
  <c r="D27562" i="9" l="1"/>
  <c r="D27559" i="9"/>
  <c r="D27560" i="9"/>
  <c r="D27564" i="9" l="1"/>
  <c r="D27566" i="9"/>
  <c r="D27563" i="9"/>
  <c r="D27570" i="9" l="1"/>
  <c r="D27567" i="9"/>
  <c r="D27568" i="9"/>
  <c r="D27574" i="9" l="1"/>
  <c r="D27571" i="9"/>
  <c r="D27572" i="9"/>
  <c r="D27576" i="9" l="1"/>
  <c r="D27575" i="9"/>
  <c r="D27578" i="9"/>
  <c r="D27582" i="9" l="1"/>
  <c r="D27579" i="9"/>
  <c r="D27580" i="9"/>
  <c r="D27583" i="9" l="1"/>
  <c r="D27586" i="9"/>
  <c r="D27584" i="9"/>
  <c r="D27588" i="9" l="1"/>
  <c r="D27590" i="9"/>
  <c r="D27587" i="9"/>
  <c r="D27594" i="9" l="1"/>
  <c r="D27591" i="9"/>
  <c r="D27592" i="9"/>
  <c r="D27595" i="9" l="1"/>
  <c r="D27596" i="9"/>
  <c r="D27598" i="9"/>
  <c r="D27602" i="9" l="1"/>
  <c r="D27600" i="9"/>
  <c r="D27599" i="9"/>
  <c r="D27604" i="9" l="1"/>
  <c r="D27606" i="9"/>
  <c r="D27603" i="9"/>
  <c r="D27607" i="9" l="1"/>
  <c r="D27608" i="9"/>
  <c r="D27610" i="9"/>
  <c r="D27614" i="9" l="1"/>
  <c r="D27612" i="9"/>
  <c r="D27611" i="9"/>
  <c r="D27618" i="9" l="1"/>
  <c r="D27616" i="9"/>
  <c r="D27615" i="9"/>
  <c r="D27620" i="9" l="1"/>
  <c r="D27619" i="9"/>
  <c r="D27622" i="9"/>
  <c r="D27626" i="9" l="1"/>
  <c r="D27624" i="9"/>
  <c r="D27623" i="9"/>
  <c r="D27630" i="9" l="1"/>
  <c r="D27627" i="9"/>
  <c r="D27628" i="9"/>
  <c r="D27631" i="9" l="1"/>
  <c r="D27632" i="9"/>
  <c r="D27634" i="9"/>
  <c r="D27638" i="9" l="1"/>
  <c r="D27636" i="9"/>
  <c r="D27635" i="9"/>
  <c r="D27640" i="9" l="1"/>
  <c r="D27639" i="9"/>
  <c r="D27642" i="9"/>
  <c r="D27646" i="9" l="1"/>
  <c r="D27644" i="9"/>
  <c r="D27643" i="9"/>
  <c r="D27650" i="9" l="1"/>
  <c r="D27648" i="9"/>
  <c r="D27647" i="9"/>
  <c r="D27651" i="9" l="1"/>
  <c r="D27652" i="9"/>
  <c r="D27654" i="9"/>
  <c r="D27655" i="9" l="1"/>
  <c r="D27656" i="9"/>
  <c r="D27658" i="9"/>
  <c r="D27662" i="9" l="1"/>
  <c r="D27660" i="9"/>
  <c r="D27659" i="9"/>
  <c r="D27664" i="9" l="1"/>
  <c r="D27666" i="9"/>
  <c r="D27663" i="9"/>
  <c r="D27667" i="9" l="1"/>
  <c r="D27668" i="9"/>
  <c r="D27670" i="9"/>
  <c r="D27674" i="9" l="1"/>
  <c r="D27672" i="9"/>
  <c r="D27671" i="9"/>
  <c r="D27676" i="9" l="1"/>
  <c r="D27675" i="9"/>
  <c r="D27678" i="9"/>
  <c r="D27680" i="9" l="1"/>
  <c r="D27679" i="9"/>
  <c r="D27682" i="9"/>
  <c r="D27686" i="9" l="1"/>
  <c r="D27684" i="9"/>
  <c r="D27683" i="9"/>
  <c r="D27690" i="9" l="1"/>
  <c r="D27688" i="9"/>
  <c r="D27687" i="9"/>
  <c r="D27692" i="9" l="1"/>
  <c r="D27694" i="9"/>
  <c r="D27691" i="9"/>
  <c r="D27698" i="9" l="1"/>
  <c r="D27696" i="9"/>
  <c r="D27695" i="9"/>
  <c r="D27702" i="9" l="1"/>
  <c r="D27700" i="9"/>
  <c r="D27699" i="9"/>
  <c r="D27703" i="9" l="1"/>
  <c r="D27704" i="9"/>
  <c r="D27706" i="9"/>
  <c r="D27708" i="9" l="1"/>
  <c r="D27710" i="9"/>
  <c r="D27707" i="9"/>
  <c r="D27712" i="9" l="1"/>
  <c r="D27711" i="9"/>
  <c r="D27714" i="9"/>
  <c r="D27715" i="9" l="1"/>
  <c r="D27716" i="9"/>
  <c r="D27718" i="9"/>
  <c r="D27722" i="9" l="1"/>
  <c r="D27720" i="9"/>
  <c r="D27719" i="9"/>
  <c r="D27724" i="9" l="1"/>
  <c r="D27723" i="9"/>
  <c r="D27726" i="9"/>
  <c r="D27730" i="9" l="1"/>
  <c r="D27728" i="9"/>
  <c r="D27727" i="9"/>
  <c r="D27734" i="9" l="1"/>
  <c r="D27732" i="9"/>
  <c r="D27731" i="9"/>
  <c r="D27738" i="9" l="1"/>
  <c r="D27735" i="9"/>
  <c r="D27736" i="9"/>
  <c r="D27740" i="9" l="1"/>
  <c r="D27739" i="9"/>
  <c r="D27742" i="9"/>
  <c r="D27746" i="9" l="1"/>
  <c r="D27744" i="9"/>
  <c r="D27743" i="9"/>
  <c r="D27748" i="9" l="1"/>
  <c r="D27747" i="9"/>
  <c r="D27750" i="9"/>
  <c r="D27751" i="9" l="1"/>
  <c r="D27752" i="9"/>
  <c r="D27754" i="9"/>
  <c r="D27758" i="9" l="1"/>
  <c r="D27756" i="9"/>
  <c r="D27755" i="9"/>
  <c r="D27759" i="9" l="1"/>
  <c r="D27760" i="9"/>
  <c r="D27762" i="9"/>
  <c r="D27763" i="9" l="1"/>
  <c r="D27764" i="9"/>
  <c r="D27766" i="9"/>
  <c r="D27770" i="9" l="1"/>
  <c r="D27768" i="9"/>
  <c r="D27767" i="9"/>
  <c r="D27772" i="9" l="1"/>
  <c r="D27774" i="9"/>
  <c r="D27771" i="9"/>
  <c r="D27775" i="9" l="1"/>
  <c r="D27776" i="9"/>
  <c r="D27778" i="9"/>
  <c r="D27782" i="9" l="1"/>
  <c r="D27780" i="9"/>
  <c r="D27779" i="9"/>
  <c r="D27784" i="9" l="1"/>
  <c r="D27783" i="9"/>
  <c r="D27786" i="9"/>
  <c r="D27788" i="9" l="1"/>
  <c r="D27790" i="9"/>
  <c r="D27787" i="9"/>
  <c r="D27794" i="9" l="1"/>
  <c r="D27792" i="9"/>
  <c r="D27791" i="9"/>
  <c r="D27798" i="9" l="1"/>
  <c r="D27796" i="9"/>
  <c r="D27795" i="9"/>
  <c r="D27800" i="9" l="1"/>
  <c r="D27799" i="9"/>
  <c r="D27802" i="9"/>
  <c r="D27806" i="9" l="1"/>
  <c r="D27804" i="9"/>
  <c r="D27803" i="9"/>
  <c r="D27810" i="9" l="1"/>
  <c r="D27808" i="9"/>
  <c r="D27807" i="9"/>
  <c r="D27812" i="9" l="1"/>
  <c r="D27811" i="9"/>
  <c r="D27814" i="9"/>
  <c r="D27816" i="9" l="1"/>
  <c r="D27818" i="9"/>
  <c r="D27815" i="9"/>
  <c r="D27822" i="9" l="1"/>
  <c r="D27819" i="9"/>
  <c r="D27820" i="9"/>
  <c r="D27826" i="9" l="1"/>
  <c r="D27824" i="9"/>
  <c r="D27823" i="9"/>
  <c r="D27828" i="9" l="1"/>
  <c r="D27830" i="9"/>
  <c r="D27827" i="9"/>
  <c r="D27832" i="9" l="1"/>
  <c r="D27834" i="9"/>
  <c r="D27831" i="9"/>
  <c r="D27838" i="9" l="1"/>
  <c r="D27836" i="9"/>
  <c r="D27835" i="9"/>
  <c r="D27840" i="9" l="1"/>
  <c r="D27839" i="9"/>
  <c r="D27842" i="9"/>
  <c r="D27844" i="9" l="1"/>
  <c r="D27846" i="9"/>
  <c r="D27843" i="9"/>
  <c r="D27850" i="9" l="1"/>
  <c r="D27847" i="9"/>
  <c r="D27848" i="9"/>
  <c r="D27852" i="9" l="1"/>
  <c r="D27851" i="9"/>
  <c r="D27854" i="9"/>
  <c r="D27858" i="9" l="1"/>
  <c r="D27856" i="9"/>
  <c r="D27855" i="9"/>
  <c r="D27860" i="9" l="1"/>
  <c r="D27859" i="9"/>
  <c r="D27862" i="9"/>
  <c r="D27864" i="9" l="1"/>
  <c r="D27863" i="9"/>
  <c r="D27866" i="9"/>
  <c r="D27868" i="9" l="1"/>
  <c r="D27870" i="9"/>
  <c r="D27867" i="9"/>
  <c r="D27872" i="9" l="1"/>
  <c r="D27874" i="9"/>
  <c r="D27871" i="9"/>
  <c r="D27876" i="9" l="1"/>
  <c r="D27875" i="9"/>
  <c r="D27878" i="9"/>
  <c r="D27879" i="9" l="1"/>
  <c r="D27882" i="9"/>
  <c r="D27880" i="9"/>
  <c r="D27886" i="9" l="1"/>
  <c r="D27884" i="9"/>
  <c r="D27883" i="9"/>
  <c r="D27888" i="9" l="1"/>
  <c r="D27887" i="9"/>
  <c r="D27890" i="9"/>
  <c r="D27894" i="9" l="1"/>
  <c r="D27892" i="9"/>
  <c r="D27891" i="9"/>
  <c r="D27895" i="9" l="1"/>
  <c r="D27896" i="9"/>
  <c r="D27898" i="9"/>
  <c r="D27899" i="9" l="1"/>
  <c r="D27900" i="9"/>
  <c r="D27902" i="9"/>
  <c r="D27906" i="9" l="1"/>
  <c r="D27904" i="9"/>
  <c r="D27903" i="9"/>
  <c r="D27910" i="9" l="1"/>
  <c r="D27908" i="9"/>
  <c r="D27907" i="9"/>
  <c r="D27912" i="9" l="1"/>
  <c r="D27911" i="9"/>
  <c r="D27914" i="9"/>
  <c r="D27916" i="9" l="1"/>
  <c r="D27918" i="9"/>
  <c r="D27915" i="9"/>
  <c r="D27919" i="9" l="1"/>
  <c r="D27922" i="9"/>
  <c r="D27920" i="9"/>
  <c r="D27924" i="9" l="1"/>
  <c r="D27923" i="9"/>
  <c r="D27926" i="9"/>
  <c r="D27927" i="9" l="1"/>
  <c r="D27930" i="9"/>
  <c r="D27928" i="9"/>
  <c r="D27931" i="9" l="1"/>
  <c r="D27932" i="9"/>
  <c r="D27934" i="9"/>
  <c r="D27938" i="9" l="1"/>
  <c r="D27936" i="9"/>
  <c r="D27935" i="9"/>
  <c r="D27942" i="9" l="1"/>
  <c r="D27940" i="9"/>
  <c r="D27939" i="9"/>
  <c r="D27944" i="9" l="1"/>
  <c r="D27946" i="9"/>
  <c r="D27943" i="9"/>
  <c r="D27948" i="9" l="1"/>
  <c r="D27947" i="9"/>
  <c r="D27950" i="9"/>
  <c r="D27951" i="9" l="1"/>
  <c r="D27954" i="9"/>
  <c r="D27952" i="9"/>
  <c r="D27958" i="9" l="1"/>
  <c r="D27956" i="9"/>
  <c r="D27955" i="9"/>
  <c r="D27960" i="9" l="1"/>
  <c r="D27959" i="9"/>
  <c r="D27962" i="9"/>
  <c r="D27966" i="9" l="1"/>
  <c r="D27964" i="9"/>
  <c r="D27963" i="9"/>
  <c r="D27970" i="9" l="1"/>
  <c r="D27968" i="9"/>
  <c r="D27967" i="9"/>
  <c r="D27972" i="9" l="1"/>
  <c r="D27971" i="9"/>
  <c r="D27974" i="9"/>
  <c r="D27978" i="9" l="1"/>
  <c r="D27976" i="9"/>
  <c r="D27975" i="9"/>
  <c r="D27980" i="9" l="1"/>
  <c r="D27982" i="9"/>
  <c r="D27979" i="9"/>
  <c r="D27984" i="9" l="1"/>
  <c r="D27983" i="9"/>
  <c r="D27986" i="9"/>
  <c r="D27988" i="9" l="1"/>
  <c r="D27990" i="9"/>
  <c r="D27987" i="9"/>
  <c r="D27991" i="9" l="1"/>
  <c r="D27994" i="9"/>
  <c r="D27992" i="9"/>
  <c r="D27996" i="9" l="1"/>
  <c r="D27995" i="9"/>
  <c r="D27998" i="9"/>
  <c r="D28002" i="9" l="1"/>
  <c r="D28000" i="9"/>
  <c r="D27999" i="9"/>
  <c r="D28004" i="9" l="1"/>
  <c r="D28003" i="9"/>
  <c r="D28006" i="9"/>
  <c r="D28008" i="9" l="1"/>
  <c r="D28007" i="9"/>
  <c r="D28010" i="9"/>
  <c r="D28014" i="9" l="1"/>
  <c r="D28012" i="9"/>
  <c r="D28011" i="9"/>
  <c r="D28016" i="9" l="1"/>
  <c r="D28018" i="9"/>
  <c r="D28015" i="9"/>
  <c r="D28020" i="9" l="1"/>
  <c r="D28019" i="9"/>
  <c r="D28022" i="9"/>
  <c r="D28024" i="9" l="1"/>
  <c r="D28026" i="9"/>
  <c r="D28023" i="9"/>
  <c r="D28028" i="9" l="1"/>
  <c r="D28030" i="9"/>
  <c r="D28027" i="9"/>
  <c r="D28032" i="9" l="1"/>
  <c r="D28031" i="9"/>
  <c r="D28034" i="9"/>
  <c r="D28038" i="9" l="1"/>
  <c r="D28036" i="9"/>
  <c r="D28035" i="9"/>
  <c r="D28042" i="9" l="1"/>
  <c r="D28040" i="9"/>
  <c r="D28039" i="9"/>
  <c r="D28044" i="9" l="1"/>
  <c r="D28043" i="9"/>
  <c r="D28046" i="9"/>
  <c r="D28050" i="9" l="1"/>
  <c r="D28047" i="9"/>
  <c r="D28048" i="9"/>
  <c r="D28052" i="9" l="1"/>
  <c r="D28051" i="9"/>
  <c r="D28054" i="9"/>
  <c r="D28056" i="9" l="1"/>
  <c r="D28055" i="9"/>
  <c r="D28058" i="9"/>
  <c r="D28062" i="9" l="1"/>
  <c r="D28060" i="9"/>
  <c r="D28059" i="9"/>
  <c r="D28063" i="9" l="1"/>
  <c r="D28066" i="9"/>
  <c r="D28064" i="9"/>
  <c r="D28070" i="9" l="1"/>
  <c r="D28068" i="9"/>
  <c r="D28067" i="9"/>
  <c r="D28074" i="9" l="1"/>
  <c r="D28072" i="9"/>
  <c r="D28071" i="9"/>
  <c r="D28075" i="9" l="1"/>
  <c r="D28076" i="9"/>
  <c r="D28078" i="9"/>
  <c r="D28080" i="9" l="1"/>
  <c r="D28079" i="9"/>
  <c r="D28082" i="9"/>
  <c r="D28083" i="9" l="1"/>
  <c r="D28086" i="9"/>
  <c r="D28084" i="9"/>
  <c r="D28088" i="9" l="1"/>
  <c r="D28087" i="9"/>
  <c r="D28090" i="9"/>
  <c r="D28092" i="9" l="1"/>
  <c r="D28091" i="9"/>
  <c r="D28094" i="9"/>
  <c r="D28095" i="9" l="1"/>
  <c r="D28098" i="9"/>
  <c r="D28096" i="9"/>
  <c r="D28102" i="9" l="1"/>
  <c r="D28100" i="9"/>
  <c r="D28099" i="9"/>
  <c r="D28104" i="9" l="1"/>
  <c r="D28103" i="9"/>
  <c r="D28106" i="9"/>
  <c r="D28107" i="9" l="1"/>
  <c r="D28110" i="9"/>
  <c r="D28108" i="9"/>
  <c r="D28112" i="9" l="1"/>
  <c r="D28111" i="9"/>
  <c r="D28114" i="9"/>
  <c r="D28118" i="9" l="1"/>
  <c r="D28116" i="9"/>
  <c r="D28115" i="9"/>
  <c r="D28122" i="9" l="1"/>
  <c r="D28119" i="9"/>
  <c r="D28120" i="9"/>
  <c r="D28126" i="9" l="1"/>
  <c r="D28124" i="9"/>
  <c r="D28123" i="9"/>
  <c r="D28128" i="9" l="1"/>
  <c r="D28127" i="9"/>
  <c r="D28130" i="9"/>
  <c r="D28134" i="9" l="1"/>
  <c r="D28132" i="9"/>
  <c r="D28131" i="9"/>
  <c r="D28138" i="9" l="1"/>
  <c r="D28136" i="9"/>
  <c r="D28135" i="9"/>
  <c r="D28140" i="9" l="1"/>
  <c r="D28139" i="9"/>
  <c r="D28142" i="9"/>
  <c r="D28146" i="9" l="1"/>
  <c r="D28144" i="9"/>
  <c r="D28143" i="9"/>
  <c r="D28148" i="9" l="1"/>
  <c r="D28147" i="9"/>
  <c r="D28150" i="9"/>
  <c r="D28152" i="9" l="1"/>
  <c r="D28151" i="9"/>
  <c r="D28154" i="9"/>
  <c r="D28158" i="9" l="1"/>
  <c r="D28156" i="9"/>
  <c r="D28155" i="9"/>
  <c r="D28160" i="9" l="1"/>
  <c r="D28159" i="9"/>
  <c r="D28162" i="9"/>
  <c r="D28164" i="9" l="1"/>
  <c r="D28163" i="9"/>
  <c r="D28166" i="9"/>
  <c r="D28170" i="9" l="1"/>
  <c r="D28168" i="9"/>
  <c r="D28167" i="9"/>
  <c r="D28171" i="9" l="1"/>
  <c r="D28174" i="9"/>
  <c r="D28172" i="9"/>
  <c r="D28176" i="9" l="1"/>
  <c r="D28175" i="9"/>
  <c r="D28178" i="9"/>
  <c r="D28182" i="9" l="1"/>
  <c r="D28180" i="9"/>
  <c r="D28179" i="9"/>
  <c r="D28183" i="9" l="1"/>
  <c r="D28184" i="9"/>
  <c r="D28186" i="9"/>
  <c r="D28188" i="9" l="1"/>
  <c r="D28187" i="9"/>
  <c r="D28190" i="9"/>
  <c r="D28194" i="9" l="1"/>
  <c r="D28192" i="9"/>
  <c r="D28191" i="9"/>
  <c r="D28198" i="9" l="1"/>
  <c r="D28196" i="9"/>
  <c r="D28195" i="9"/>
  <c r="D28200" i="9" l="1"/>
  <c r="D28202" i="9"/>
  <c r="D28199" i="9"/>
  <c r="D28206" i="9" l="1"/>
  <c r="D28204" i="9"/>
  <c r="D28203" i="9"/>
  <c r="D28208" i="9" l="1"/>
  <c r="D28210" i="9"/>
  <c r="D28207" i="9"/>
  <c r="D28212" i="9" l="1"/>
  <c r="D28214" i="9"/>
  <c r="D28211" i="9"/>
  <c r="D28218" i="9" l="1"/>
  <c r="D28216" i="9"/>
  <c r="D28215" i="9"/>
  <c r="D28219" i="9" l="1"/>
  <c r="D28222" i="9"/>
  <c r="D28220" i="9"/>
  <c r="D28223" i="9" l="1"/>
  <c r="D28224" i="9"/>
  <c r="D28226" i="9"/>
  <c r="D28230" i="9" l="1"/>
  <c r="D28228" i="9"/>
  <c r="D28227" i="9"/>
  <c r="D28234" i="9" l="1"/>
  <c r="D28232" i="9"/>
  <c r="D28231" i="9"/>
  <c r="D28235" i="9" l="1"/>
  <c r="D28236" i="9"/>
  <c r="D28238" i="9"/>
  <c r="D28242" i="9" l="1"/>
  <c r="D28240" i="9"/>
  <c r="D28239" i="9"/>
  <c r="D28246" i="9" l="1"/>
  <c r="D28244" i="9"/>
  <c r="D28243" i="9"/>
  <c r="D28247" i="9" l="1"/>
  <c r="D28248" i="9"/>
  <c r="D28250" i="9"/>
  <c r="D28254" i="9" l="1"/>
  <c r="D28252" i="9"/>
  <c r="D28251" i="9"/>
  <c r="D28256" i="9" l="1"/>
  <c r="D28255" i="9"/>
  <c r="D28258" i="9"/>
  <c r="D28259" i="9" l="1"/>
  <c r="D28260" i="9"/>
  <c r="D28262" i="9"/>
  <c r="D28266" i="9" l="1"/>
  <c r="D28264" i="9"/>
  <c r="D28263" i="9"/>
  <c r="D28270" i="9" l="1"/>
  <c r="D28268" i="9"/>
  <c r="D28267" i="9"/>
  <c r="D28271" i="9" l="1"/>
  <c r="D28272" i="9"/>
  <c r="D28274" i="9"/>
  <c r="D28278" i="9" l="1"/>
  <c r="D28276" i="9"/>
  <c r="D28275" i="9"/>
  <c r="D28282" i="9" l="1"/>
  <c r="D28280" i="9"/>
  <c r="D28279" i="9"/>
  <c r="D28283" i="9" l="1"/>
  <c r="D28284" i="9"/>
  <c r="D28286" i="9"/>
  <c r="D28290" i="9" l="1"/>
  <c r="D28288" i="9"/>
  <c r="D28287" i="9"/>
  <c r="D28292" i="9" l="1"/>
  <c r="D28291" i="9"/>
  <c r="D28294" i="9"/>
  <c r="D28296" i="9" l="1"/>
  <c r="D28295" i="9"/>
  <c r="D28298" i="9"/>
  <c r="D28299" i="9" l="1"/>
  <c r="D28302" i="9"/>
  <c r="D28300" i="9"/>
  <c r="D28304" i="9" l="1"/>
  <c r="D28303" i="9"/>
  <c r="D28306" i="9"/>
  <c r="D28307" i="9" l="1"/>
  <c r="D28308" i="9"/>
  <c r="D28310" i="9"/>
  <c r="D28314" i="9" l="1"/>
  <c r="D28312" i="9"/>
  <c r="D28311" i="9"/>
  <c r="D28316" i="9" l="1"/>
  <c r="D28315" i="9"/>
  <c r="D28318" i="9"/>
  <c r="D28322" i="9" s="1"/>
  <c r="D28324" i="9" l="1"/>
  <c r="D28323" i="9"/>
  <c r="D28320" i="9"/>
  <c r="D28319" i="9"/>
</calcChain>
</file>

<file path=xl/sharedStrings.xml><?xml version="1.0" encoding="utf-8"?>
<sst xmlns="http://schemas.openxmlformats.org/spreadsheetml/2006/main" count="45500" uniqueCount="1324">
  <si>
    <t>Rehoboam</t>
  </si>
  <si>
    <t>Nisan</t>
  </si>
  <si>
    <t>Tishri</t>
  </si>
  <si>
    <t>Abijam</t>
  </si>
  <si>
    <t xml:space="preserve">1 Kings 15:1-2 (KJV) </t>
  </si>
  <si>
    <r>
      <t xml:space="preserve">1 </t>
    </r>
    <r>
      <rPr>
        <sz val="11"/>
        <color theme="1"/>
        <rFont val="Calibri"/>
        <family val="2"/>
        <scheme val="minor"/>
      </rPr>
      <t> Now in the eighteenth year of king Jeroboam the son of Nebat reigned Abijam over Judah.</t>
    </r>
  </si>
  <si>
    <r>
      <t xml:space="preserve">2 </t>
    </r>
    <r>
      <rPr>
        <sz val="11"/>
        <color theme="1"/>
        <rFont val="Calibri"/>
        <family val="2"/>
        <scheme val="minor"/>
      </rPr>
      <t xml:space="preserve"> Three years reigned he in Jerusalem. And his mother's name </t>
    </r>
    <r>
      <rPr>
        <i/>
        <sz val="11"/>
        <color theme="1"/>
        <rFont val="Calibri"/>
        <family val="2"/>
        <scheme val="minor"/>
      </rPr>
      <t>was</t>
    </r>
    <r>
      <rPr>
        <sz val="11"/>
        <color theme="1"/>
        <rFont val="Calibri"/>
        <family val="2"/>
        <scheme val="minor"/>
      </rPr>
      <t xml:space="preserve"> Maachah, the daughter of Abishalom.</t>
    </r>
  </si>
  <si>
    <t>Asa</t>
  </si>
  <si>
    <t xml:space="preserve">1 Kings 15:9-10 (KJV) </t>
  </si>
  <si>
    <r>
      <t xml:space="preserve">9 </t>
    </r>
    <r>
      <rPr>
        <sz val="11"/>
        <color theme="1"/>
        <rFont val="Calibri"/>
        <family val="2"/>
        <scheme val="minor"/>
      </rPr>
      <t> And in the twentieth year of Jeroboam king of Israel reigned Asa over Judah.</t>
    </r>
  </si>
  <si>
    <r>
      <t xml:space="preserve">10 </t>
    </r>
    <r>
      <rPr>
        <sz val="11"/>
        <color theme="1"/>
        <rFont val="Calibri"/>
        <family val="2"/>
        <scheme val="minor"/>
      </rPr>
      <t xml:space="preserve"> And forty and one years reigned he in Jerusalem. And his mother's name </t>
    </r>
    <r>
      <rPr>
        <i/>
        <sz val="11"/>
        <color theme="1"/>
        <rFont val="Calibri"/>
        <family val="2"/>
        <scheme val="minor"/>
      </rPr>
      <t>was</t>
    </r>
    <r>
      <rPr>
        <sz val="11"/>
        <color theme="1"/>
        <rFont val="Calibri"/>
        <family val="2"/>
        <scheme val="minor"/>
      </rPr>
      <t xml:space="preserve"> Maachah, the daughter of Abishalom.</t>
    </r>
  </si>
  <si>
    <t xml:space="preserve">1 Kings 15:8 (KJV) </t>
  </si>
  <si>
    <r>
      <t xml:space="preserve">8 </t>
    </r>
    <r>
      <rPr>
        <sz val="11"/>
        <color theme="1"/>
        <rFont val="Calibri"/>
        <family val="2"/>
        <scheme val="minor"/>
      </rPr>
      <t xml:space="preserve"> And Abijam slept with his fathers; and they buried him in the city of David: and Asa his son reigned in his stead. </t>
    </r>
  </si>
  <si>
    <t xml:space="preserve">1 Kings 14:31 (KJV) </t>
  </si>
  <si>
    <r>
      <t xml:space="preserve">31 </t>
    </r>
    <r>
      <rPr>
        <sz val="11"/>
        <color theme="1"/>
        <rFont val="Calibri"/>
        <family val="2"/>
        <scheme val="minor"/>
      </rPr>
      <t xml:space="preserve"> And Rehoboam slept with his fathers, and was buried with his fathers in the city of David. And his mother's name </t>
    </r>
    <r>
      <rPr>
        <i/>
        <sz val="11"/>
        <color theme="1"/>
        <rFont val="Calibri"/>
        <family val="2"/>
        <scheme val="minor"/>
      </rPr>
      <t>was</t>
    </r>
    <r>
      <rPr>
        <sz val="11"/>
        <color theme="1"/>
        <rFont val="Calibri"/>
        <family val="2"/>
        <scheme val="minor"/>
      </rPr>
      <t xml:space="preserve"> Naamah an Ammonitess. And Abijam his son reigned in his stead.</t>
    </r>
  </si>
  <si>
    <t xml:space="preserve">1 Kings 14:20 (KJV) </t>
  </si>
  <si>
    <r>
      <t xml:space="preserve">20 </t>
    </r>
    <r>
      <rPr>
        <sz val="11"/>
        <color theme="1"/>
        <rFont val="Calibri"/>
        <family val="2"/>
        <scheme val="minor"/>
      </rPr>
      <t xml:space="preserve"> And the days which Jeroboam reigned </t>
    </r>
    <r>
      <rPr>
        <i/>
        <sz val="11"/>
        <color theme="1"/>
        <rFont val="Calibri"/>
        <family val="2"/>
        <scheme val="minor"/>
      </rPr>
      <t>were</t>
    </r>
    <r>
      <rPr>
        <sz val="11"/>
        <color theme="1"/>
        <rFont val="Calibri"/>
        <family val="2"/>
        <scheme val="minor"/>
      </rPr>
      <t xml:space="preserve"> two and twenty years: and he slept with his fathers, and Nadab his son reigned in his stead.</t>
    </r>
  </si>
  <si>
    <t>Nadab</t>
  </si>
  <si>
    <t xml:space="preserve">1 Kings 15:25 (KJV) </t>
  </si>
  <si>
    <r>
      <t xml:space="preserve">25 </t>
    </r>
    <r>
      <rPr>
        <sz val="11"/>
        <color theme="1"/>
        <rFont val="Calibri"/>
        <family val="2"/>
        <scheme val="minor"/>
      </rPr>
      <t> And Nadab the son of Jeroboam began to reign over Israel in the second year of Asa king of Judah, and reigned over Israel two years.</t>
    </r>
  </si>
  <si>
    <t>Baasha</t>
  </si>
  <si>
    <t xml:space="preserve">1 Kings 15:33 (KJV) </t>
  </si>
  <si>
    <r>
      <t xml:space="preserve">33 </t>
    </r>
    <r>
      <rPr>
        <sz val="11"/>
        <color theme="1"/>
        <rFont val="Calibri"/>
        <family val="2"/>
        <scheme val="minor"/>
      </rPr>
      <t> In the third year of Asa king of Judah began Baasha the son of Ahijah to reign over all Israel in Tirzah, twenty and four years.</t>
    </r>
  </si>
  <si>
    <t xml:space="preserve">1 Kings 16:6 (KJV) </t>
  </si>
  <si>
    <r>
      <t xml:space="preserve">6 </t>
    </r>
    <r>
      <rPr>
        <sz val="11"/>
        <color theme="1"/>
        <rFont val="Calibri"/>
        <family val="2"/>
        <scheme val="minor"/>
      </rPr>
      <t> So Baasha slept with his fathers, and was buried in Tirzah: and Elah his son reigned in his stead.</t>
    </r>
  </si>
  <si>
    <t xml:space="preserve">1 Kings 15:24 (KJV) </t>
  </si>
  <si>
    <r>
      <t xml:space="preserve">24 </t>
    </r>
    <r>
      <rPr>
        <sz val="11"/>
        <color theme="1"/>
        <rFont val="Calibri"/>
        <family val="2"/>
        <scheme val="minor"/>
      </rPr>
      <t> And Asa slept with his fathers, and was buried with his fathers in the city of David his father: and Jehoshaphat his son reigned in his stead.</t>
    </r>
  </si>
  <si>
    <t>Elah</t>
  </si>
  <si>
    <t xml:space="preserve">1 Kings 16:8 (KJV) </t>
  </si>
  <si>
    <r>
      <t xml:space="preserve">8 </t>
    </r>
    <r>
      <rPr>
        <sz val="11"/>
        <color theme="1"/>
        <rFont val="Calibri"/>
        <family val="2"/>
        <scheme val="minor"/>
      </rPr>
      <t> In the twenty and sixth year of Asa king of Judah began Elah the son of Baasha to reign over Israel in Tirzah, two years.</t>
    </r>
  </si>
  <si>
    <t xml:space="preserve">1 Kings 16:9 (KJV) </t>
  </si>
  <si>
    <r>
      <t xml:space="preserve">9 </t>
    </r>
    <r>
      <rPr>
        <sz val="11"/>
        <color theme="1"/>
        <rFont val="Calibri"/>
        <family val="2"/>
        <scheme val="minor"/>
      </rPr>
      <t xml:space="preserve"> And his servant Zimri, captain of half </t>
    </r>
    <r>
      <rPr>
        <i/>
        <sz val="11"/>
        <color theme="1"/>
        <rFont val="Calibri"/>
        <family val="2"/>
        <scheme val="minor"/>
      </rPr>
      <t>his</t>
    </r>
    <r>
      <rPr>
        <sz val="11"/>
        <color theme="1"/>
        <rFont val="Calibri"/>
        <family val="2"/>
        <scheme val="minor"/>
      </rPr>
      <t xml:space="preserve"> chariots, conspired against him, as he was in Tirzah, drinking himself drunk in the house of Arza steward of </t>
    </r>
    <r>
      <rPr>
        <i/>
        <sz val="11"/>
        <color theme="1"/>
        <rFont val="Calibri"/>
        <family val="2"/>
        <scheme val="minor"/>
      </rPr>
      <t>his</t>
    </r>
    <r>
      <rPr>
        <sz val="11"/>
        <color theme="1"/>
        <rFont val="Calibri"/>
        <family val="2"/>
        <scheme val="minor"/>
      </rPr>
      <t xml:space="preserve"> house in Tirzah.</t>
    </r>
  </si>
  <si>
    <t xml:space="preserve">1 Kings 16:15 (KJV) </t>
  </si>
  <si>
    <r>
      <t xml:space="preserve">15 </t>
    </r>
    <r>
      <rPr>
        <sz val="11"/>
        <color theme="1"/>
        <rFont val="Calibri"/>
        <family val="2"/>
        <scheme val="minor"/>
      </rPr>
      <t xml:space="preserve"> In the twenty and seventh year of Asa king of Judah did Zimri reign seven days in Tirzah. And the people </t>
    </r>
    <r>
      <rPr>
        <i/>
        <sz val="11"/>
        <color theme="1"/>
        <rFont val="Calibri"/>
        <family val="2"/>
        <scheme val="minor"/>
      </rPr>
      <t>were</t>
    </r>
    <r>
      <rPr>
        <sz val="11"/>
        <color theme="1"/>
        <rFont val="Calibri"/>
        <family val="2"/>
        <scheme val="minor"/>
      </rPr>
      <t xml:space="preserve"> encamped against Gibbethon, which </t>
    </r>
    <r>
      <rPr>
        <i/>
        <sz val="11"/>
        <color theme="1"/>
        <rFont val="Calibri"/>
        <family val="2"/>
        <scheme val="minor"/>
      </rPr>
      <t>belonged</t>
    </r>
    <r>
      <rPr>
        <sz val="11"/>
        <color theme="1"/>
        <rFont val="Calibri"/>
        <family val="2"/>
        <scheme val="minor"/>
      </rPr>
      <t xml:space="preserve"> to the Philistines.</t>
    </r>
  </si>
  <si>
    <t xml:space="preserve">1 Kings 16:18 (KJV) </t>
  </si>
  <si>
    <r>
      <t xml:space="preserve">18 </t>
    </r>
    <r>
      <rPr>
        <sz val="11"/>
        <color theme="1"/>
        <rFont val="Calibri"/>
        <family val="2"/>
        <scheme val="minor"/>
      </rPr>
      <t> And it came to pass, when Zimri saw that the city was taken, that he went into the palace of the king's house, and burnt the king's house over him with fire, and died,</t>
    </r>
  </si>
  <si>
    <r>
      <t xml:space="preserve">21 </t>
    </r>
    <r>
      <rPr>
        <sz val="11"/>
        <color theme="1"/>
        <rFont val="Calibri"/>
        <family val="2"/>
        <scheme val="minor"/>
      </rPr>
      <t> Then were the people of Israel divided into two parts: half of the people followed Tibni the son of Ginath, to make him king; and half followed Omri.</t>
    </r>
  </si>
  <si>
    <r>
      <t xml:space="preserve">22 </t>
    </r>
    <r>
      <rPr>
        <sz val="11"/>
        <color theme="1"/>
        <rFont val="Calibri"/>
        <family val="2"/>
        <scheme val="minor"/>
      </rPr>
      <t> But the people that followed Omri prevailed against the people that followed Tibni the son of Ginath: so Tibni died, and Omri reigned.</t>
    </r>
  </si>
  <si>
    <r>
      <t xml:space="preserve">23 </t>
    </r>
    <r>
      <rPr>
        <sz val="11"/>
        <color theme="1"/>
        <rFont val="Calibri"/>
        <family val="2"/>
        <scheme val="minor"/>
      </rPr>
      <t> In the thirty and first year of Asa king of Judah began Omri to reign over Israel, twelve years: six years reigned he in Tirzah.</t>
    </r>
  </si>
  <si>
    <t>Omri</t>
  </si>
  <si>
    <t xml:space="preserve">1 Kings 16:28 (KJV) </t>
  </si>
  <si>
    <r>
      <t xml:space="preserve">28 </t>
    </r>
    <r>
      <rPr>
        <sz val="11"/>
        <color theme="1"/>
        <rFont val="Calibri"/>
        <family val="2"/>
        <scheme val="minor"/>
      </rPr>
      <t> So Omri slept with his fathers, and was buried in Samaria: and Ahab his son reigned in his stead.</t>
    </r>
  </si>
  <si>
    <t>Ahab</t>
  </si>
  <si>
    <t xml:space="preserve">1 Kings 16:29 (KJV) </t>
  </si>
  <si>
    <r>
      <t xml:space="preserve">29 </t>
    </r>
    <r>
      <rPr>
        <sz val="11"/>
        <color theme="1"/>
        <rFont val="Calibri"/>
        <family val="2"/>
        <scheme val="minor"/>
      </rPr>
      <t> And in the thirty and eighth year of Asa king of Judah began Ahab the son of Omri to reign over Israel: and Ahab the son of Omri reigned over Israel in Samaria twenty and two years.</t>
    </r>
  </si>
  <si>
    <t xml:space="preserve">1 Kings 22:41-42 (KJV) </t>
  </si>
  <si>
    <r>
      <t xml:space="preserve">41 </t>
    </r>
    <r>
      <rPr>
        <sz val="11"/>
        <color theme="1"/>
        <rFont val="Calibri"/>
        <family val="2"/>
        <scheme val="minor"/>
      </rPr>
      <t> And Jehoshaphat the son of Asa began to reign over Judah in the fourth year of Ahab king of Israel.</t>
    </r>
  </si>
  <si>
    <r>
      <t xml:space="preserve">42 </t>
    </r>
    <r>
      <rPr>
        <sz val="11"/>
        <color theme="1"/>
        <rFont val="Calibri"/>
        <family val="2"/>
        <scheme val="minor"/>
      </rPr>
      <t xml:space="preserve"> Jehoshaphat </t>
    </r>
    <r>
      <rPr>
        <i/>
        <sz val="11"/>
        <color theme="1"/>
        <rFont val="Calibri"/>
        <family val="2"/>
        <scheme val="minor"/>
      </rPr>
      <t>was</t>
    </r>
    <r>
      <rPr>
        <sz val="11"/>
        <color theme="1"/>
        <rFont val="Calibri"/>
        <family val="2"/>
        <scheme val="minor"/>
      </rPr>
      <t xml:space="preserve"> thirty and five years old when he began to reign; and he reigned twenty and five years in Jerusalem. And his mother's name </t>
    </r>
    <r>
      <rPr>
        <i/>
        <sz val="11"/>
        <color theme="1"/>
        <rFont val="Calibri"/>
        <family val="2"/>
        <scheme val="minor"/>
      </rPr>
      <t>was</t>
    </r>
    <r>
      <rPr>
        <sz val="11"/>
        <color theme="1"/>
        <rFont val="Calibri"/>
        <family val="2"/>
        <scheme val="minor"/>
      </rPr>
      <t xml:space="preserve"> Azubah the daughter of Shilhi.</t>
    </r>
  </si>
  <si>
    <t>Jehoshaphat</t>
  </si>
  <si>
    <r>
      <t xml:space="preserve">50 </t>
    </r>
    <r>
      <rPr>
        <sz val="11"/>
        <color theme="1"/>
        <rFont val="Calibri"/>
        <family val="2"/>
        <scheme val="minor"/>
      </rPr>
      <t> And Jehoshaphat slept with his fathers, and was buried with his fathers in the city of David his father: and Jehoram his son reigned in his stead.</t>
    </r>
  </si>
  <si>
    <r>
      <t xml:space="preserve">51 </t>
    </r>
    <r>
      <rPr>
        <sz val="11"/>
        <color theme="1"/>
        <rFont val="Calibri"/>
        <family val="2"/>
        <scheme val="minor"/>
      </rPr>
      <t> Ahaziah the son of Ahab began to reign over Israel in Samaria the seventeenth year of Jehoshaphat king of Judah, and reigned two years over Israel.</t>
    </r>
  </si>
  <si>
    <t xml:space="preserve">1 Kings 16:21-22 (KJV) </t>
  </si>
  <si>
    <t xml:space="preserve">1 Kings 16:23 (KJV) </t>
  </si>
  <si>
    <t>Jeroboam</t>
  </si>
  <si>
    <r>
      <t xml:space="preserve">37 </t>
    </r>
    <r>
      <rPr>
        <sz val="11"/>
        <color theme="1"/>
        <rFont val="Calibri"/>
        <family val="2"/>
        <scheme val="minor"/>
      </rPr>
      <t> So the king died, and was brought to Samaria; and they buried the king in Samaria.</t>
    </r>
  </si>
  <si>
    <r>
      <t xml:space="preserve">38 </t>
    </r>
    <r>
      <rPr>
        <sz val="11"/>
        <color theme="1"/>
        <rFont val="Calibri"/>
        <family val="2"/>
        <scheme val="minor"/>
      </rPr>
      <t xml:space="preserve"> And </t>
    </r>
    <r>
      <rPr>
        <i/>
        <sz val="11"/>
        <color theme="1"/>
        <rFont val="Calibri"/>
        <family val="2"/>
        <scheme val="minor"/>
      </rPr>
      <t>one</t>
    </r>
    <r>
      <rPr>
        <sz val="11"/>
        <color theme="1"/>
        <rFont val="Calibri"/>
        <family val="2"/>
        <scheme val="minor"/>
      </rPr>
      <t xml:space="preserve"> washed the chariot in the pool of Samaria; and the dogs licked up his blood; and they washed his armour; according unto the word of the LORD which he spake.</t>
    </r>
  </si>
  <si>
    <r>
      <t xml:space="preserve">39 </t>
    </r>
    <r>
      <rPr>
        <sz val="11"/>
        <color theme="1"/>
        <rFont val="Calibri"/>
        <family val="2"/>
        <scheme val="minor"/>
      </rPr>
      <t xml:space="preserve"> Now the rest of the acts of Ahab, and all that he did, and the ivory house which he made, and all the cities that he built, </t>
    </r>
    <r>
      <rPr>
        <i/>
        <sz val="11"/>
        <color theme="1"/>
        <rFont val="Calibri"/>
        <family val="2"/>
        <scheme val="minor"/>
      </rPr>
      <t>are</t>
    </r>
    <r>
      <rPr>
        <sz val="11"/>
        <color theme="1"/>
        <rFont val="Calibri"/>
        <family val="2"/>
        <scheme val="minor"/>
      </rPr>
      <t xml:space="preserve"> they not written in the book of the chronicles of the kings of Israel?</t>
    </r>
  </si>
  <si>
    <r>
      <t xml:space="preserve">40 </t>
    </r>
    <r>
      <rPr>
        <sz val="11"/>
        <color theme="1"/>
        <rFont val="Calibri"/>
        <family val="2"/>
        <scheme val="minor"/>
      </rPr>
      <t> So Ahab slept with his fathers; and Ahaziah his son reigned in his stead.</t>
    </r>
  </si>
  <si>
    <t>Ahaziah</t>
  </si>
  <si>
    <t xml:space="preserve">1 Kings 22:50 (KJV) </t>
  </si>
  <si>
    <t xml:space="preserve">1 Kings 22:51 (KJV) </t>
  </si>
  <si>
    <t>Jehoram</t>
  </si>
  <si>
    <t>Joram</t>
  </si>
  <si>
    <r>
      <t xml:space="preserve">17 </t>
    </r>
    <r>
      <rPr>
        <sz val="11"/>
        <color theme="1"/>
        <rFont val="Calibri"/>
        <family val="2"/>
        <scheme val="minor"/>
      </rPr>
      <t> So he died according to the word of the LORD which Elijah had spoken. And Jehoram reigned in his stead in the second year of Jehoram the son of Jehoshaphat king of Judah; because he had no son.</t>
    </r>
  </si>
  <si>
    <t xml:space="preserve">2 Kings 3:1 (KJV) </t>
  </si>
  <si>
    <r>
      <t xml:space="preserve">1 </t>
    </r>
    <r>
      <rPr>
        <sz val="11"/>
        <color theme="1"/>
        <rFont val="Calibri"/>
        <family val="2"/>
        <scheme val="minor"/>
      </rPr>
      <t> Now Jehoram the son of Ahab began to reign over Israel in Samaria the eighteenth year of Jehoshaphat king of Judah, and reigned twelve years.</t>
    </r>
  </si>
  <si>
    <t xml:space="preserve">2 Kings 8:16-17 (KJV) </t>
  </si>
  <si>
    <r>
      <t xml:space="preserve">16 </t>
    </r>
    <r>
      <rPr>
        <sz val="11"/>
        <color theme="1"/>
        <rFont val="Calibri"/>
        <family val="2"/>
        <scheme val="minor"/>
      </rPr>
      <t xml:space="preserve"> And in the fifth year of Joram the son of Ahab king of Israel, Jehoshaphat </t>
    </r>
    <r>
      <rPr>
        <i/>
        <sz val="11"/>
        <color theme="1"/>
        <rFont val="Calibri"/>
        <family val="2"/>
        <scheme val="minor"/>
      </rPr>
      <t>being</t>
    </r>
    <r>
      <rPr>
        <sz val="11"/>
        <color theme="1"/>
        <rFont val="Calibri"/>
        <family val="2"/>
        <scheme val="minor"/>
      </rPr>
      <t xml:space="preserve"> then king of Judah, Jehoram the son of Jehoshaphat king of Judah began to reign.</t>
    </r>
  </si>
  <si>
    <r>
      <t xml:space="preserve">17 </t>
    </r>
    <r>
      <rPr>
        <sz val="11"/>
        <color theme="1"/>
        <rFont val="Calibri"/>
        <family val="2"/>
        <scheme val="minor"/>
      </rPr>
      <t> Thirty and two years old was he when he began to reign; and he reigned eight years in Jerusalem.</t>
    </r>
  </si>
  <si>
    <t xml:space="preserve">2 Kings 8:24-26 (KJV) </t>
  </si>
  <si>
    <r>
      <t xml:space="preserve">24 </t>
    </r>
    <r>
      <rPr>
        <sz val="11"/>
        <color theme="1"/>
        <rFont val="Calibri"/>
        <family val="2"/>
        <scheme val="minor"/>
      </rPr>
      <t> And Joram slept with his fathers, and was buried with his fathers in the city of David: and Ahaziah his son reigned in his stead.</t>
    </r>
  </si>
  <si>
    <r>
      <t xml:space="preserve">25 </t>
    </r>
    <r>
      <rPr>
        <sz val="11"/>
        <color theme="1"/>
        <rFont val="Calibri"/>
        <family val="2"/>
        <scheme val="minor"/>
      </rPr>
      <t> In the twelfth year of Joram the son of Ahab king of Israel did Ahaziah the son of Jehoram king of Judah begin to reign.</t>
    </r>
  </si>
  <si>
    <r>
      <t xml:space="preserve">26 </t>
    </r>
    <r>
      <rPr>
        <sz val="11"/>
        <color theme="1"/>
        <rFont val="Calibri"/>
        <family val="2"/>
        <scheme val="minor"/>
      </rPr>
      <t xml:space="preserve"> Two and twenty years old </t>
    </r>
    <r>
      <rPr>
        <i/>
        <sz val="11"/>
        <color theme="1"/>
        <rFont val="Calibri"/>
        <family val="2"/>
        <scheme val="minor"/>
      </rPr>
      <t>was</t>
    </r>
    <r>
      <rPr>
        <sz val="11"/>
        <color theme="1"/>
        <rFont val="Calibri"/>
        <family val="2"/>
        <scheme val="minor"/>
      </rPr>
      <t xml:space="preserve"> Ahaziah when he began to reign; and he reigned one year in Jerusalem. And his mother's name </t>
    </r>
    <r>
      <rPr>
        <i/>
        <sz val="11"/>
        <color theme="1"/>
        <rFont val="Calibri"/>
        <family val="2"/>
        <scheme val="minor"/>
      </rPr>
      <t>was</t>
    </r>
    <r>
      <rPr>
        <sz val="11"/>
        <color theme="1"/>
        <rFont val="Calibri"/>
        <family val="2"/>
        <scheme val="minor"/>
      </rPr>
      <t xml:space="preserve"> Athaliah, the daughter of Omri king of Israel.</t>
    </r>
  </si>
  <si>
    <t>Jehu</t>
  </si>
  <si>
    <r>
      <t xml:space="preserve">24 </t>
    </r>
    <r>
      <rPr>
        <sz val="11"/>
        <color theme="1"/>
        <rFont val="Calibri"/>
        <family val="2"/>
        <scheme val="minor"/>
      </rPr>
      <t> And Jehu drew a bow with his full strength, and smote Jehoram between his arms, and the arrow went out at his heart, and he sunk down in his chariot.</t>
    </r>
  </si>
  <si>
    <t xml:space="preserve">2 Kings 9:24 (KJV) </t>
  </si>
  <si>
    <t xml:space="preserve">2 Kings 9:27-29 (KJV) </t>
  </si>
  <si>
    <r>
      <t xml:space="preserve">27 </t>
    </r>
    <r>
      <rPr>
        <sz val="11"/>
        <color theme="1"/>
        <rFont val="Calibri"/>
        <family val="2"/>
        <scheme val="minor"/>
      </rPr>
      <t xml:space="preserve"> But when Ahaziah the king of Judah saw </t>
    </r>
    <r>
      <rPr>
        <i/>
        <sz val="11"/>
        <color theme="1"/>
        <rFont val="Calibri"/>
        <family val="2"/>
        <scheme val="minor"/>
      </rPr>
      <t>this</t>
    </r>
    <r>
      <rPr>
        <sz val="11"/>
        <color theme="1"/>
        <rFont val="Calibri"/>
        <family val="2"/>
        <scheme val="minor"/>
      </rPr>
      <t xml:space="preserve">, he fled by the way of the garden house. And Jehu followed after him, and said, Smite him also in the chariot. </t>
    </r>
    <r>
      <rPr>
        <i/>
        <sz val="11"/>
        <color theme="1"/>
        <rFont val="Calibri"/>
        <family val="2"/>
        <scheme val="minor"/>
      </rPr>
      <t>And they did so</t>
    </r>
    <r>
      <rPr>
        <sz val="11"/>
        <color theme="1"/>
        <rFont val="Calibri"/>
        <family val="2"/>
        <scheme val="minor"/>
      </rPr>
      <t xml:space="preserve"> at the going up to Gur, which </t>
    </r>
    <r>
      <rPr>
        <i/>
        <sz val="11"/>
        <color theme="1"/>
        <rFont val="Calibri"/>
        <family val="2"/>
        <scheme val="minor"/>
      </rPr>
      <t>is</t>
    </r>
    <r>
      <rPr>
        <sz val="11"/>
        <color theme="1"/>
        <rFont val="Calibri"/>
        <family val="2"/>
        <scheme val="minor"/>
      </rPr>
      <t xml:space="preserve"> by Ibleam. And he fled to Megiddo, and died there.</t>
    </r>
  </si>
  <si>
    <r>
      <t xml:space="preserve">28 </t>
    </r>
    <r>
      <rPr>
        <sz val="11"/>
        <color theme="1"/>
        <rFont val="Calibri"/>
        <family val="2"/>
        <scheme val="minor"/>
      </rPr>
      <t> And his servants carried him in a chariot to Jerusalem, and buried him in his sepulchre with his fathers in the city of David.</t>
    </r>
  </si>
  <si>
    <r>
      <t xml:space="preserve">29 </t>
    </r>
    <r>
      <rPr>
        <sz val="11"/>
        <color theme="1"/>
        <rFont val="Calibri"/>
        <family val="2"/>
        <scheme val="minor"/>
      </rPr>
      <t> And in the eleventh year of Joram the son of Ahab began Ahaziah to reign over Judah.</t>
    </r>
  </si>
  <si>
    <t xml:space="preserve">2 Kings 10:35-36 (KJV) </t>
  </si>
  <si>
    <r>
      <t xml:space="preserve">35 </t>
    </r>
    <r>
      <rPr>
        <sz val="11"/>
        <color theme="1"/>
        <rFont val="Calibri"/>
        <family val="2"/>
        <scheme val="minor"/>
      </rPr>
      <t> And Jehu slept with his fathers: and they buried him in Samaria. And Jehoahaz his son reigned in his stead.</t>
    </r>
  </si>
  <si>
    <r>
      <t xml:space="preserve">36 </t>
    </r>
    <r>
      <rPr>
        <sz val="11"/>
        <color theme="1"/>
        <rFont val="Calibri"/>
        <family val="2"/>
        <scheme val="minor"/>
      </rPr>
      <t xml:space="preserve"> And the time that Jehu reigned over Israel in Samaria </t>
    </r>
    <r>
      <rPr>
        <i/>
        <sz val="11"/>
        <color theme="1"/>
        <rFont val="Calibri"/>
        <family val="2"/>
        <scheme val="minor"/>
      </rPr>
      <t>was</t>
    </r>
    <r>
      <rPr>
        <sz val="11"/>
        <color theme="1"/>
        <rFont val="Calibri"/>
        <family val="2"/>
        <scheme val="minor"/>
      </rPr>
      <t xml:space="preserve"> twenty and eight years.</t>
    </r>
  </si>
  <si>
    <r>
      <t xml:space="preserve">1 </t>
    </r>
    <r>
      <rPr>
        <sz val="11"/>
        <color theme="1"/>
        <rFont val="Calibri"/>
        <family val="2"/>
        <scheme val="minor"/>
      </rPr>
      <t> And when Athaliah the mother of Ahaziah saw that her son was dead, she arose and destroyed all the seed royal.</t>
    </r>
  </si>
  <si>
    <r>
      <t xml:space="preserve">2 </t>
    </r>
    <r>
      <rPr>
        <sz val="11"/>
        <color theme="1"/>
        <rFont val="Calibri"/>
        <family val="2"/>
        <scheme val="minor"/>
      </rPr>
      <t xml:space="preserve"> But Jehosheba, the daughter of king Joram, sister of Ahaziah, took Joash the son of Ahaziah, and stole him from among the king's sons </t>
    </r>
    <r>
      <rPr>
        <i/>
        <sz val="11"/>
        <color theme="1"/>
        <rFont val="Calibri"/>
        <family val="2"/>
        <scheme val="minor"/>
      </rPr>
      <t>which were</t>
    </r>
    <r>
      <rPr>
        <sz val="11"/>
        <color theme="1"/>
        <rFont val="Calibri"/>
        <family val="2"/>
        <scheme val="minor"/>
      </rPr>
      <t xml:space="preserve"> slain; and they hid him, </t>
    </r>
    <r>
      <rPr>
        <i/>
        <sz val="11"/>
        <color theme="1"/>
        <rFont val="Calibri"/>
        <family val="2"/>
        <scheme val="minor"/>
      </rPr>
      <t>even</t>
    </r>
    <r>
      <rPr>
        <sz val="11"/>
        <color theme="1"/>
        <rFont val="Calibri"/>
        <family val="2"/>
        <scheme val="minor"/>
      </rPr>
      <t xml:space="preserve"> him and his nurse, in the bedchamber from Athaliah, so that he was not slain.</t>
    </r>
  </si>
  <si>
    <r>
      <t xml:space="preserve">3 </t>
    </r>
    <r>
      <rPr>
        <sz val="11"/>
        <color theme="1"/>
        <rFont val="Calibri"/>
        <family val="2"/>
        <scheme val="minor"/>
      </rPr>
      <t> And he was with her hid in the house of the LORD six years. And Athaliah did reign over the land.</t>
    </r>
  </si>
  <si>
    <r>
      <t xml:space="preserve">4 </t>
    </r>
    <r>
      <rPr>
        <sz val="11"/>
        <color theme="1"/>
        <rFont val="Calibri"/>
        <family val="2"/>
        <scheme val="minor"/>
      </rPr>
      <t> And the seventh year Jehoiada sent and fetched the rulers over hundreds, with the captains and the guard, and brought them to him into the house of the LORD, and made a covenant with them, and took an oath of them in the house of the LORD, and shewed them the king's son.</t>
    </r>
  </si>
  <si>
    <t xml:space="preserve">2 Kings 11:12 (KJV) </t>
  </si>
  <si>
    <r>
      <t xml:space="preserve">12 </t>
    </r>
    <r>
      <rPr>
        <sz val="11"/>
        <color theme="1"/>
        <rFont val="Calibri"/>
        <family val="2"/>
        <scheme val="minor"/>
      </rPr>
      <t xml:space="preserve"> And he brought forth the king's son, and put the crown upon him, and </t>
    </r>
    <r>
      <rPr>
        <i/>
        <sz val="11"/>
        <color theme="1"/>
        <rFont val="Calibri"/>
        <family val="2"/>
        <scheme val="minor"/>
      </rPr>
      <t>gave him</t>
    </r>
    <r>
      <rPr>
        <sz val="11"/>
        <color theme="1"/>
        <rFont val="Calibri"/>
        <family val="2"/>
        <scheme val="minor"/>
      </rPr>
      <t xml:space="preserve"> the testimony; and they made him king, and anointed him; and they clapped their hands, and said, God save the king.</t>
    </r>
  </si>
  <si>
    <t xml:space="preserve">2 Kings 11:16 (KJV) </t>
  </si>
  <si>
    <r>
      <t xml:space="preserve">16 </t>
    </r>
    <r>
      <rPr>
        <sz val="11"/>
        <color theme="1"/>
        <rFont val="Calibri"/>
        <family val="2"/>
        <scheme val="minor"/>
      </rPr>
      <t> And they laid hands on her; and she went by the way by the which the horses came into the king's house: and there was she slain.</t>
    </r>
  </si>
  <si>
    <t>Joash</t>
  </si>
  <si>
    <t xml:space="preserve">2 Kings 11:4 (KJV) </t>
  </si>
  <si>
    <t xml:space="preserve">2 Kings 11:1-3 (KJV) </t>
  </si>
  <si>
    <t xml:space="preserve">2 Chronicles 24:1 (KJV) </t>
  </si>
  <si>
    <r>
      <t xml:space="preserve">1 </t>
    </r>
    <r>
      <rPr>
        <sz val="11"/>
        <color theme="1"/>
        <rFont val="Calibri"/>
        <family val="2"/>
        <scheme val="minor"/>
      </rPr>
      <t xml:space="preserve"> Joash </t>
    </r>
    <r>
      <rPr>
        <i/>
        <sz val="11"/>
        <color theme="1"/>
        <rFont val="Calibri"/>
        <family val="2"/>
        <scheme val="minor"/>
      </rPr>
      <t>was</t>
    </r>
    <r>
      <rPr>
        <sz val="11"/>
        <color theme="1"/>
        <rFont val="Calibri"/>
        <family val="2"/>
        <scheme val="minor"/>
      </rPr>
      <t xml:space="preserve"> seven years old when he began to reign, and he reigned forty years in Jerusalem. His mother's name also </t>
    </r>
    <r>
      <rPr>
        <i/>
        <sz val="11"/>
        <color theme="1"/>
        <rFont val="Calibri"/>
        <family val="2"/>
        <scheme val="minor"/>
      </rPr>
      <t>was</t>
    </r>
    <r>
      <rPr>
        <sz val="11"/>
        <color theme="1"/>
        <rFont val="Calibri"/>
        <family val="2"/>
        <scheme val="minor"/>
      </rPr>
      <t xml:space="preserve"> Zibiah of Beersheba.</t>
    </r>
  </si>
  <si>
    <r>
      <t xml:space="preserve">20 </t>
    </r>
    <r>
      <rPr>
        <sz val="11"/>
        <color theme="1"/>
        <rFont val="Calibri"/>
        <family val="2"/>
        <scheme val="minor"/>
      </rPr>
      <t> And his servants arose, and made a conspiracy, and slew Joash in the house of Millo, which goeth down to Silla.</t>
    </r>
  </si>
  <si>
    <r>
      <t xml:space="preserve">21 </t>
    </r>
    <r>
      <rPr>
        <sz val="11"/>
        <color theme="1"/>
        <rFont val="Calibri"/>
        <family val="2"/>
        <scheme val="minor"/>
      </rPr>
      <t> For Jozachar the son of Shimeath, and Jehozabad the son of Shomer, his servants, smote him, and he died; and they buried him with his fathers in the city of David: and Amaziah his son reigned in his stead.</t>
    </r>
  </si>
  <si>
    <t xml:space="preserve">2 Kings 13:1 (KJV) </t>
  </si>
  <si>
    <r>
      <t xml:space="preserve">1 </t>
    </r>
    <r>
      <rPr>
        <sz val="11"/>
        <color theme="1"/>
        <rFont val="Calibri"/>
        <family val="2"/>
        <scheme val="minor"/>
      </rPr>
      <t xml:space="preserve"> In the three and twentieth year of Joash the son of Ahaziah king of Judah Jehoahaz the son of Jehu began to reign over Israel in Samaria, </t>
    </r>
    <r>
      <rPr>
        <i/>
        <sz val="11"/>
        <color theme="1"/>
        <rFont val="Calibri"/>
        <family val="2"/>
        <scheme val="minor"/>
      </rPr>
      <t>and reigned</t>
    </r>
    <r>
      <rPr>
        <sz val="11"/>
        <color theme="1"/>
        <rFont val="Calibri"/>
        <family val="2"/>
        <scheme val="minor"/>
      </rPr>
      <t xml:space="preserve"> seventeen years.</t>
    </r>
  </si>
  <si>
    <t>Jehoahaz</t>
  </si>
  <si>
    <t xml:space="preserve">2 Kings 13:9-10 (KJV) </t>
  </si>
  <si>
    <r>
      <t xml:space="preserve">9 </t>
    </r>
    <r>
      <rPr>
        <sz val="11"/>
        <color theme="1"/>
        <rFont val="Calibri"/>
        <family val="2"/>
        <scheme val="minor"/>
      </rPr>
      <t> And Jehoahaz slept with his fathers; and they buried him in Samaria: and Joash his son reigned in his stead.</t>
    </r>
  </si>
  <si>
    <r>
      <t xml:space="preserve">10 </t>
    </r>
    <r>
      <rPr>
        <sz val="11"/>
        <color theme="1"/>
        <rFont val="Calibri"/>
        <family val="2"/>
        <scheme val="minor"/>
      </rPr>
      <t xml:space="preserve"> In the thirty and seventh year of Joash king of Judah began Jehoash the son of Jehoahaz to reign over Israel in Samaria, </t>
    </r>
    <r>
      <rPr>
        <i/>
        <sz val="11"/>
        <color theme="1"/>
        <rFont val="Calibri"/>
        <family val="2"/>
        <scheme val="minor"/>
      </rPr>
      <t>and reigned</t>
    </r>
    <r>
      <rPr>
        <sz val="11"/>
        <color theme="1"/>
        <rFont val="Calibri"/>
        <family val="2"/>
        <scheme val="minor"/>
      </rPr>
      <t xml:space="preserve"> sixteen years.</t>
    </r>
  </si>
  <si>
    <t>Amaziah</t>
  </si>
  <si>
    <t xml:space="preserve">2 Kings 14:1-2 (KJV) </t>
  </si>
  <si>
    <r>
      <t xml:space="preserve">1 </t>
    </r>
    <r>
      <rPr>
        <sz val="11"/>
        <color theme="1"/>
        <rFont val="Calibri"/>
        <family val="2"/>
        <scheme val="minor"/>
      </rPr>
      <t> In the second year of Joash son of Jehoahaz king of Israel reigned Amaziah the son of Joash king of Judah.</t>
    </r>
  </si>
  <si>
    <r>
      <t xml:space="preserve">2 </t>
    </r>
    <r>
      <rPr>
        <sz val="11"/>
        <color theme="1"/>
        <rFont val="Calibri"/>
        <family val="2"/>
        <scheme val="minor"/>
      </rPr>
      <t xml:space="preserve"> He was twenty and five years old when he began to reign, and reigned twenty and nine years in Jerusalem. And his mother's name </t>
    </r>
    <r>
      <rPr>
        <i/>
        <sz val="11"/>
        <color theme="1"/>
        <rFont val="Calibri"/>
        <family val="2"/>
        <scheme val="minor"/>
      </rPr>
      <t>was</t>
    </r>
    <r>
      <rPr>
        <sz val="11"/>
        <color theme="1"/>
        <rFont val="Calibri"/>
        <family val="2"/>
        <scheme val="minor"/>
      </rPr>
      <t xml:space="preserve"> Jehoaddan of Jerusalem.</t>
    </r>
  </si>
  <si>
    <t xml:space="preserve">2 Kings 13:13 (KJV) </t>
  </si>
  <si>
    <r>
      <t xml:space="preserve">13 </t>
    </r>
    <r>
      <rPr>
        <sz val="11"/>
        <color theme="1"/>
        <rFont val="Calibri"/>
        <family val="2"/>
        <scheme val="minor"/>
      </rPr>
      <t> And Joash slept with his fathers; and Jeroboam sat upon his throne: and Joash was buried in Samaria with the kings of Israel.</t>
    </r>
  </si>
  <si>
    <r>
      <t xml:space="preserve">16 </t>
    </r>
    <r>
      <rPr>
        <sz val="11"/>
        <color theme="1"/>
        <rFont val="Calibri"/>
        <family val="2"/>
        <scheme val="minor"/>
      </rPr>
      <t> And Jehoash slept with his fathers, and was buried in Samaria with the kings of Israel; and Jeroboam his son reigned in his stead.</t>
    </r>
  </si>
  <si>
    <r>
      <t xml:space="preserve">17 </t>
    </r>
    <r>
      <rPr>
        <sz val="11"/>
        <color theme="1"/>
        <rFont val="Calibri"/>
        <family val="2"/>
        <scheme val="minor"/>
      </rPr>
      <t> And Amaziah the son of Joash king of Judah lived after the death of Jehoash son of Jehoahaz king of Israel fifteen years.</t>
    </r>
  </si>
  <si>
    <r>
      <t xml:space="preserve">18 </t>
    </r>
    <r>
      <rPr>
        <sz val="11"/>
        <color theme="1"/>
        <rFont val="Calibri"/>
        <family val="2"/>
        <scheme val="minor"/>
      </rPr>
      <t xml:space="preserve"> And the rest of the acts of Amaziah, </t>
    </r>
    <r>
      <rPr>
        <i/>
        <sz val="11"/>
        <color theme="1"/>
        <rFont val="Calibri"/>
        <family val="2"/>
        <scheme val="minor"/>
      </rPr>
      <t>are</t>
    </r>
    <r>
      <rPr>
        <sz val="11"/>
        <color theme="1"/>
        <rFont val="Calibri"/>
        <family val="2"/>
        <scheme val="minor"/>
      </rPr>
      <t xml:space="preserve"> they not written in the book of the chronicles of the kings of Judah?</t>
    </r>
  </si>
  <si>
    <r>
      <t xml:space="preserve">19 </t>
    </r>
    <r>
      <rPr>
        <sz val="11"/>
        <color theme="1"/>
        <rFont val="Calibri"/>
        <family val="2"/>
        <scheme val="minor"/>
      </rPr>
      <t> Now they made a conspiracy against him in Jerusalem: and he fled to Lachish; but they sent after him to Lachish, and slew him there.</t>
    </r>
  </si>
  <si>
    <r>
      <t xml:space="preserve">20 </t>
    </r>
    <r>
      <rPr>
        <sz val="11"/>
        <color theme="1"/>
        <rFont val="Calibri"/>
        <family val="2"/>
        <scheme val="minor"/>
      </rPr>
      <t> And they brought him on horses: and he was buried at Jerusalem with his fathers in the city of David.</t>
    </r>
  </si>
  <si>
    <r>
      <t xml:space="preserve">21 </t>
    </r>
    <r>
      <rPr>
        <sz val="11"/>
        <color theme="1"/>
        <rFont val="Calibri"/>
        <family val="2"/>
        <scheme val="minor"/>
      </rPr>
      <t xml:space="preserve"> And all the people of Judah took Azariah, which </t>
    </r>
    <r>
      <rPr>
        <i/>
        <sz val="11"/>
        <color theme="1"/>
        <rFont val="Calibri"/>
        <family val="2"/>
        <scheme val="minor"/>
      </rPr>
      <t>was</t>
    </r>
    <r>
      <rPr>
        <sz val="11"/>
        <color theme="1"/>
        <rFont val="Calibri"/>
        <family val="2"/>
        <scheme val="minor"/>
      </rPr>
      <t xml:space="preserve"> sixteen years old, and made him king instead of his father Amaziah.</t>
    </r>
  </si>
  <si>
    <t xml:space="preserve">2 Kings 14:23 (KJV) </t>
  </si>
  <si>
    <r>
      <t xml:space="preserve">23 </t>
    </r>
    <r>
      <rPr>
        <sz val="11"/>
        <color theme="1"/>
        <rFont val="Calibri"/>
        <family val="2"/>
        <scheme val="minor"/>
      </rPr>
      <t xml:space="preserve"> In the fifteenth year of Amaziah the son of Joash king of Judah Jeroboam the son of Joash king of Israel began to reign in Samaria, </t>
    </r>
    <r>
      <rPr>
        <i/>
        <sz val="11"/>
        <color theme="1"/>
        <rFont val="Calibri"/>
        <family val="2"/>
        <scheme val="minor"/>
      </rPr>
      <t>and reigned</t>
    </r>
    <r>
      <rPr>
        <sz val="11"/>
        <color theme="1"/>
        <rFont val="Calibri"/>
        <family val="2"/>
        <scheme val="minor"/>
      </rPr>
      <t xml:space="preserve"> forty and one years.</t>
    </r>
  </si>
  <si>
    <t xml:space="preserve">2 Kings 15:1-2 (KJV) </t>
  </si>
  <si>
    <r>
      <t xml:space="preserve">1 </t>
    </r>
    <r>
      <rPr>
        <sz val="11"/>
        <color theme="1"/>
        <rFont val="Calibri"/>
        <family val="2"/>
        <scheme val="minor"/>
      </rPr>
      <t> In the twenty and seventh year of Jeroboam king of Israel began Azariah son of Amaziah king of Judah to reign.</t>
    </r>
  </si>
  <si>
    <r>
      <t xml:space="preserve">2 </t>
    </r>
    <r>
      <rPr>
        <sz val="11"/>
        <color theme="1"/>
        <rFont val="Calibri"/>
        <family val="2"/>
        <scheme val="minor"/>
      </rPr>
      <t xml:space="preserve"> Sixteen years old was he when he began to reign, and he reigned two and fifty years in Jerusalem. And his mother's name </t>
    </r>
    <r>
      <rPr>
        <i/>
        <sz val="11"/>
        <color theme="1"/>
        <rFont val="Calibri"/>
        <family val="2"/>
        <scheme val="minor"/>
      </rPr>
      <t>was</t>
    </r>
    <r>
      <rPr>
        <sz val="11"/>
        <color theme="1"/>
        <rFont val="Calibri"/>
        <family val="2"/>
        <scheme val="minor"/>
      </rPr>
      <t xml:space="preserve"> Jecholiah of Jerusalem.</t>
    </r>
  </si>
  <si>
    <t>Azariah/Uzziah</t>
  </si>
  <si>
    <t xml:space="preserve">2 Kings 15:7 (KJV) </t>
  </si>
  <si>
    <r>
      <t xml:space="preserve">7 </t>
    </r>
    <r>
      <rPr>
        <sz val="11"/>
        <color theme="1"/>
        <rFont val="Calibri"/>
        <family val="2"/>
        <scheme val="minor"/>
      </rPr>
      <t> So Azariah slept with his fathers; and they buried him with his fathers in the city of David: and Jotham his son reigned in his stead.</t>
    </r>
  </si>
  <si>
    <t xml:space="preserve">2 Kings 14:29 (KJV) </t>
  </si>
  <si>
    <r>
      <t xml:space="preserve">29 </t>
    </r>
    <r>
      <rPr>
        <sz val="11"/>
        <color theme="1"/>
        <rFont val="Calibri"/>
        <family val="2"/>
        <scheme val="minor"/>
      </rPr>
      <t xml:space="preserve"> And Jeroboam slept with his fathers, </t>
    </r>
    <r>
      <rPr>
        <i/>
        <sz val="11"/>
        <color theme="1"/>
        <rFont val="Calibri"/>
        <family val="2"/>
        <scheme val="minor"/>
      </rPr>
      <t>even</t>
    </r>
    <r>
      <rPr>
        <sz val="11"/>
        <color theme="1"/>
        <rFont val="Calibri"/>
        <family val="2"/>
        <scheme val="minor"/>
      </rPr>
      <t xml:space="preserve"> with the kings of Israel; and Zachariah his son reigned in his stead.</t>
    </r>
  </si>
  <si>
    <r>
      <t xml:space="preserve">8 </t>
    </r>
    <r>
      <rPr>
        <sz val="11"/>
        <color theme="1"/>
        <rFont val="Calibri"/>
        <family val="2"/>
        <scheme val="minor"/>
      </rPr>
      <t> In the thirty and eighth year of Azariah king of Judah did Zachariah the son of Jeroboam reign over Israel in Samaria six months.</t>
    </r>
  </si>
  <si>
    <t>Zachariah</t>
  </si>
  <si>
    <t xml:space="preserve">2 Kings 15:10 (KJV) </t>
  </si>
  <si>
    <r>
      <t xml:space="preserve">10 </t>
    </r>
    <r>
      <rPr>
        <sz val="11"/>
        <color theme="1"/>
        <rFont val="Calibri"/>
        <family val="2"/>
        <scheme val="minor"/>
      </rPr>
      <t> And Shallum the son of Jabesh conspired against him, and smote him before the people, and slew him, and reigned in his stead.</t>
    </r>
  </si>
  <si>
    <t xml:space="preserve">2 Kings 15:13 (KJV) </t>
  </si>
  <si>
    <r>
      <t xml:space="preserve">13 </t>
    </r>
    <r>
      <rPr>
        <sz val="11"/>
        <color theme="1"/>
        <rFont val="Calibri"/>
        <family val="2"/>
        <scheme val="minor"/>
      </rPr>
      <t> Shallum the son of Jabesh began to reign in the nine and thirtieth year of Uzziah king of Judah; and he reigned a full month in Samaria.</t>
    </r>
  </si>
  <si>
    <t xml:space="preserve">2 Kings 15:14 (KJV) </t>
  </si>
  <si>
    <r>
      <t xml:space="preserve">14 </t>
    </r>
    <r>
      <rPr>
        <sz val="11"/>
        <color theme="1"/>
        <rFont val="Calibri"/>
        <family val="2"/>
        <scheme val="minor"/>
      </rPr>
      <t> For Menahem the son of Gadi went up from Tirzah, and came to Samaria, and smote Shallum the son of Jabesh in Samaria, and slew him, and reigned in his stead.</t>
    </r>
  </si>
  <si>
    <t xml:space="preserve">2 Kings 15:17 (KJV) </t>
  </si>
  <si>
    <r>
      <t xml:space="preserve">17 </t>
    </r>
    <r>
      <rPr>
        <sz val="11"/>
        <color theme="1"/>
        <rFont val="Calibri"/>
        <family val="2"/>
        <scheme val="minor"/>
      </rPr>
      <t xml:space="preserve"> In the nine and thirtieth year of Azariah king of Judah began Menahem the son of Gadi to reign over Israel, </t>
    </r>
    <r>
      <rPr>
        <i/>
        <sz val="11"/>
        <color theme="1"/>
        <rFont val="Calibri"/>
        <family val="2"/>
        <scheme val="minor"/>
      </rPr>
      <t>and reigned</t>
    </r>
    <r>
      <rPr>
        <sz val="11"/>
        <color theme="1"/>
        <rFont val="Calibri"/>
        <family val="2"/>
        <scheme val="minor"/>
      </rPr>
      <t xml:space="preserve"> ten years in Samaria.</t>
    </r>
  </si>
  <si>
    <r>
      <t xml:space="preserve">22 </t>
    </r>
    <r>
      <rPr>
        <sz val="11"/>
        <color theme="1"/>
        <rFont val="Calibri"/>
        <family val="2"/>
        <scheme val="minor"/>
      </rPr>
      <t> And Menahem slept with his fathers; and Pekahiah his son reigned in his stead.</t>
    </r>
  </si>
  <si>
    <r>
      <t xml:space="preserve">23 </t>
    </r>
    <r>
      <rPr>
        <sz val="11"/>
        <color theme="1"/>
        <rFont val="Calibri"/>
        <family val="2"/>
        <scheme val="minor"/>
      </rPr>
      <t xml:space="preserve"> In the fiftieth year of Azariah king of Judah Pekahiah the son of Menahem began to reign over Israel in Samaria, </t>
    </r>
    <r>
      <rPr>
        <i/>
        <sz val="11"/>
        <color theme="1"/>
        <rFont val="Calibri"/>
        <family val="2"/>
        <scheme val="minor"/>
      </rPr>
      <t>and reigned</t>
    </r>
    <r>
      <rPr>
        <sz val="11"/>
        <color theme="1"/>
        <rFont val="Calibri"/>
        <family val="2"/>
        <scheme val="minor"/>
      </rPr>
      <t xml:space="preserve"> two years.</t>
    </r>
  </si>
  <si>
    <t>Menahem</t>
  </si>
  <si>
    <t>Pekaniah</t>
  </si>
  <si>
    <r>
      <t xml:space="preserve">25 </t>
    </r>
    <r>
      <rPr>
        <sz val="11"/>
        <color theme="1"/>
        <rFont val="Calibri"/>
        <family val="2"/>
        <scheme val="minor"/>
      </rPr>
      <t> But Pekah the son of Remaliah, a captain of his, conspired against him, and smote him in Samaria, in the palace of the king's house, with Argob and Arieh, and with him fifty men of the Gileadites: and he killed him, and reigned in his room.</t>
    </r>
  </si>
  <si>
    <t xml:space="preserve">2 Kings 15:27 (KJV) </t>
  </si>
  <si>
    <r>
      <t xml:space="preserve">27 </t>
    </r>
    <r>
      <rPr>
        <sz val="11"/>
        <color theme="1"/>
        <rFont val="Calibri"/>
        <family val="2"/>
        <scheme val="minor"/>
      </rPr>
      <t xml:space="preserve"> In the two and fiftieth year of Azariah king of Judah Pekah the son of Remaliah began to reign over Israel in Samaria, </t>
    </r>
    <r>
      <rPr>
        <i/>
        <sz val="11"/>
        <color theme="1"/>
        <rFont val="Calibri"/>
        <family val="2"/>
        <scheme val="minor"/>
      </rPr>
      <t>and reigned</t>
    </r>
    <r>
      <rPr>
        <sz val="11"/>
        <color theme="1"/>
        <rFont val="Calibri"/>
        <family val="2"/>
        <scheme val="minor"/>
      </rPr>
      <t xml:space="preserve"> twenty years.</t>
    </r>
  </si>
  <si>
    <t>Pekah</t>
  </si>
  <si>
    <t>Jotham</t>
  </si>
  <si>
    <t xml:space="preserve">2 Kings 15:32-33 (KJV) </t>
  </si>
  <si>
    <r>
      <t xml:space="preserve">32 </t>
    </r>
    <r>
      <rPr>
        <sz val="11"/>
        <color theme="1"/>
        <rFont val="Calibri"/>
        <family val="2"/>
        <scheme val="minor"/>
      </rPr>
      <t> In the second year of Pekah the son of Remaliah king of Israel began Jotham the son of Uzziah king of Judah to reign.</t>
    </r>
  </si>
  <si>
    <r>
      <t xml:space="preserve">33 </t>
    </r>
    <r>
      <rPr>
        <sz val="11"/>
        <color theme="1"/>
        <rFont val="Calibri"/>
        <family val="2"/>
        <scheme val="minor"/>
      </rPr>
      <t xml:space="preserve"> Five and twenty years old was he when he began to reign, and he reigned sixteen years in Jerusalem. And his mother's name </t>
    </r>
    <r>
      <rPr>
        <i/>
        <sz val="11"/>
        <color theme="1"/>
        <rFont val="Calibri"/>
        <family val="2"/>
        <scheme val="minor"/>
      </rPr>
      <t>was</t>
    </r>
    <r>
      <rPr>
        <sz val="11"/>
        <color theme="1"/>
        <rFont val="Calibri"/>
        <family val="2"/>
        <scheme val="minor"/>
      </rPr>
      <t xml:space="preserve"> Jerusha, the daughter of Zadok.</t>
    </r>
  </si>
  <si>
    <t xml:space="preserve">2 Kings 15:38 (KJV) </t>
  </si>
  <si>
    <r>
      <t xml:space="preserve">38 </t>
    </r>
    <r>
      <rPr>
        <sz val="11"/>
        <color theme="1"/>
        <rFont val="Calibri"/>
        <family val="2"/>
        <scheme val="minor"/>
      </rPr>
      <t> And Jotham slept with his fathers, and was buried with his fathers in the city of David his father: and Ahaz his son reigned in his stead.</t>
    </r>
  </si>
  <si>
    <t>Ahaz</t>
  </si>
  <si>
    <t xml:space="preserve">2 Kings 16:1-2 (KJV) </t>
  </si>
  <si>
    <r>
      <t xml:space="preserve">1 </t>
    </r>
    <r>
      <rPr>
        <sz val="11"/>
        <color theme="1"/>
        <rFont val="Calibri"/>
        <family val="2"/>
        <scheme val="minor"/>
      </rPr>
      <t> In the seventeenth year of Pekah the son of Remaliah Ahaz the son of Jotham king of Judah began to reign.</t>
    </r>
  </si>
  <si>
    <r>
      <t xml:space="preserve">2 </t>
    </r>
    <r>
      <rPr>
        <sz val="11"/>
        <color theme="1"/>
        <rFont val="Calibri"/>
        <family val="2"/>
        <scheme val="minor"/>
      </rPr>
      <t xml:space="preserve"> Twenty years old </t>
    </r>
    <r>
      <rPr>
        <i/>
        <sz val="11"/>
        <color theme="1"/>
        <rFont val="Calibri"/>
        <family val="2"/>
        <scheme val="minor"/>
      </rPr>
      <t>was</t>
    </r>
    <r>
      <rPr>
        <sz val="11"/>
        <color theme="1"/>
        <rFont val="Calibri"/>
        <family val="2"/>
        <scheme val="minor"/>
      </rPr>
      <t xml:space="preserve"> Ahaz when he began to reign, and reigned sixteen years in Jerusalem, and did not </t>
    </r>
    <r>
      <rPr>
        <i/>
        <sz val="11"/>
        <color theme="1"/>
        <rFont val="Calibri"/>
        <family val="2"/>
        <scheme val="minor"/>
      </rPr>
      <t>that which was</t>
    </r>
    <r>
      <rPr>
        <sz val="11"/>
        <color theme="1"/>
        <rFont val="Calibri"/>
        <family val="2"/>
        <scheme val="minor"/>
      </rPr>
      <t xml:space="preserve"> right in the sight of the LORD his God, like David his father.</t>
    </r>
  </si>
  <si>
    <t xml:space="preserve">2 Kings 16:20 (KJV) </t>
  </si>
  <si>
    <r>
      <t xml:space="preserve">20 </t>
    </r>
    <r>
      <rPr>
        <sz val="11"/>
        <color theme="1"/>
        <rFont val="Calibri"/>
        <family val="2"/>
        <scheme val="minor"/>
      </rPr>
      <t> And Ahaz slept with his fathers, and was buried with his fathers in the city of David: and Hezekiah his son reigned in his stead.</t>
    </r>
  </si>
  <si>
    <t xml:space="preserve">2 Kings 15:30 (KJV) </t>
  </si>
  <si>
    <r>
      <t xml:space="preserve">30 </t>
    </r>
    <r>
      <rPr>
        <sz val="11"/>
        <color theme="1"/>
        <rFont val="Calibri"/>
        <family val="2"/>
        <scheme val="minor"/>
      </rPr>
      <t> And Hoshea the son of Elah made a conspiracy against Pekah the son of Remaliah, and smote him, and slew him, and reigned in his stead, in the twentieth year of Jotham the son of Uzziah.</t>
    </r>
  </si>
  <si>
    <t xml:space="preserve">2 Kings 17:1 (KJV) </t>
  </si>
  <si>
    <r>
      <t xml:space="preserve">1 </t>
    </r>
    <r>
      <rPr>
        <sz val="11"/>
        <color theme="1"/>
        <rFont val="Calibri"/>
        <family val="2"/>
        <scheme val="minor"/>
      </rPr>
      <t> In the twelfth year of Ahaz king of Judah began Hoshea the son of Elah to reign in Samaria over Israel nine years.</t>
    </r>
  </si>
  <si>
    <t>Hoshea</t>
  </si>
  <si>
    <t>Athaliah</t>
  </si>
  <si>
    <t xml:space="preserve">2 Kings 14:16-17 (KJV) </t>
  </si>
  <si>
    <t xml:space="preserve">2 Kings 14:18-21 (KJV) </t>
  </si>
  <si>
    <t>Jehoash</t>
  </si>
  <si>
    <t>Hezekiah</t>
  </si>
  <si>
    <t>Manasseh</t>
  </si>
  <si>
    <t>Amon</t>
  </si>
  <si>
    <t>Josiah</t>
  </si>
  <si>
    <t>Zedekiah</t>
  </si>
  <si>
    <t>Solomon</t>
  </si>
  <si>
    <t>BC</t>
  </si>
  <si>
    <t xml:space="preserve">1 Kings 6:1 (KJV) </t>
  </si>
  <si>
    <t>Jehoiakim</t>
  </si>
  <si>
    <t xml:space="preserve">1 Kings 11:42-43 (KJV) </t>
  </si>
  <si>
    <r>
      <t xml:space="preserve">24 </t>
    </r>
    <r>
      <rPr>
        <sz val="11"/>
        <color theme="1"/>
        <rFont val="Calibri"/>
        <family val="2"/>
        <scheme val="minor"/>
      </rPr>
      <t xml:space="preserve"> And he did </t>
    </r>
    <r>
      <rPr>
        <i/>
        <sz val="11"/>
        <color theme="1"/>
        <rFont val="Calibri"/>
        <family val="2"/>
        <scheme val="minor"/>
      </rPr>
      <t>that which was</t>
    </r>
    <r>
      <rPr>
        <sz val="11"/>
        <color theme="1"/>
        <rFont val="Calibri"/>
        <family val="2"/>
        <scheme val="minor"/>
      </rPr>
      <t xml:space="preserve"> evil in the sight of the LORD: he departed not from the sins of Jeroboam the son of Nebat, who made Israel to sin.</t>
    </r>
  </si>
  <si>
    <t xml:space="preserve">2 Kings 17:5-6 (KJV) </t>
  </si>
  <si>
    <r>
      <t xml:space="preserve">5 </t>
    </r>
    <r>
      <rPr>
        <sz val="11"/>
        <color theme="1"/>
        <rFont val="Calibri"/>
        <family val="2"/>
        <scheme val="minor"/>
      </rPr>
      <t> Then the king of Assyria came up throughout all the land, and went up to Samaria, and besieged it three years.</t>
    </r>
  </si>
  <si>
    <r>
      <t xml:space="preserve">6 </t>
    </r>
    <r>
      <rPr>
        <sz val="11"/>
        <color theme="1"/>
        <rFont val="Calibri"/>
        <family val="2"/>
        <scheme val="minor"/>
      </rPr>
      <t xml:space="preserve"> In the ninth year of Hoshea the king of Assyria took Samaria, and carried Israel away into Assyria, and placed them in Halah and in Habor </t>
    </r>
    <r>
      <rPr>
        <i/>
        <sz val="11"/>
        <color theme="1"/>
        <rFont val="Calibri"/>
        <family val="2"/>
        <scheme val="minor"/>
      </rPr>
      <t>by</t>
    </r>
    <r>
      <rPr>
        <sz val="11"/>
        <color theme="1"/>
        <rFont val="Calibri"/>
        <family val="2"/>
        <scheme val="minor"/>
      </rPr>
      <t xml:space="preserve"> the river of Gozan, and in the cities of the Medes.</t>
    </r>
  </si>
  <si>
    <r>
      <t xml:space="preserve">1 </t>
    </r>
    <r>
      <rPr>
        <sz val="11"/>
        <color theme="1"/>
        <rFont val="Calibri"/>
        <family val="2"/>
        <scheme val="minor"/>
      </rPr>
      <t xml:space="preserve"> Now it came to pass in the third year of Hoshea son of Elah king of Israel, </t>
    </r>
    <r>
      <rPr>
        <i/>
        <sz val="11"/>
        <color theme="1"/>
        <rFont val="Calibri"/>
        <family val="2"/>
        <scheme val="minor"/>
      </rPr>
      <t>that</t>
    </r>
    <r>
      <rPr>
        <sz val="11"/>
        <color theme="1"/>
        <rFont val="Calibri"/>
        <family val="2"/>
        <scheme val="minor"/>
      </rPr>
      <t xml:space="preserve"> Hezekiah the son of Ahaz king of Judah began to reign.</t>
    </r>
  </si>
  <si>
    <r>
      <t xml:space="preserve">2 </t>
    </r>
    <r>
      <rPr>
        <sz val="11"/>
        <color theme="1"/>
        <rFont val="Calibri"/>
        <family val="2"/>
        <scheme val="minor"/>
      </rPr>
      <t xml:space="preserve"> Twenty and five years old was he when he began to reign; and he reigned twenty and nine years in Jerusalem. His mother's name also </t>
    </r>
    <r>
      <rPr>
        <i/>
        <sz val="11"/>
        <color theme="1"/>
        <rFont val="Calibri"/>
        <family val="2"/>
        <scheme val="minor"/>
      </rPr>
      <t>was</t>
    </r>
    <r>
      <rPr>
        <sz val="11"/>
        <color theme="1"/>
        <rFont val="Calibri"/>
        <family val="2"/>
        <scheme val="minor"/>
      </rPr>
      <t xml:space="preserve"> Abi, the daughter of Zachariah.</t>
    </r>
  </si>
  <si>
    <t xml:space="preserve">2 Kings 18:9-11 (KJV) </t>
  </si>
  <si>
    <r>
      <t xml:space="preserve">9 </t>
    </r>
    <r>
      <rPr>
        <sz val="11"/>
        <color theme="1"/>
        <rFont val="Calibri"/>
        <family val="2"/>
        <scheme val="minor"/>
      </rPr>
      <t xml:space="preserve"> And it came to pass in the fourth year of king Hezekiah, which </t>
    </r>
    <r>
      <rPr>
        <i/>
        <sz val="11"/>
        <color theme="1"/>
        <rFont val="Calibri"/>
        <family val="2"/>
        <scheme val="minor"/>
      </rPr>
      <t>was</t>
    </r>
    <r>
      <rPr>
        <sz val="11"/>
        <color theme="1"/>
        <rFont val="Calibri"/>
        <family val="2"/>
        <scheme val="minor"/>
      </rPr>
      <t xml:space="preserve"> the seventh year of Hoshea son of Elah king of Israel, </t>
    </r>
    <r>
      <rPr>
        <i/>
        <sz val="11"/>
        <color theme="1"/>
        <rFont val="Calibri"/>
        <family val="2"/>
        <scheme val="minor"/>
      </rPr>
      <t>that</t>
    </r>
    <r>
      <rPr>
        <sz val="11"/>
        <color theme="1"/>
        <rFont val="Calibri"/>
        <family val="2"/>
        <scheme val="minor"/>
      </rPr>
      <t xml:space="preserve"> Shalmaneser king of Assyria came up against Samaria, and besieged it.</t>
    </r>
  </si>
  <si>
    <r>
      <t xml:space="preserve">10 </t>
    </r>
    <r>
      <rPr>
        <sz val="11"/>
        <color theme="1"/>
        <rFont val="Calibri"/>
        <family val="2"/>
        <scheme val="minor"/>
      </rPr>
      <t xml:space="preserve"> And at the end of three years they took it: </t>
    </r>
    <r>
      <rPr>
        <i/>
        <sz val="11"/>
        <color theme="1"/>
        <rFont val="Calibri"/>
        <family val="2"/>
        <scheme val="minor"/>
      </rPr>
      <t>even</t>
    </r>
    <r>
      <rPr>
        <sz val="11"/>
        <color theme="1"/>
        <rFont val="Calibri"/>
        <family val="2"/>
        <scheme val="minor"/>
      </rPr>
      <t xml:space="preserve"> in the sixth year of Hezekiah, that </t>
    </r>
    <r>
      <rPr>
        <i/>
        <sz val="11"/>
        <color theme="1"/>
        <rFont val="Calibri"/>
        <family val="2"/>
        <scheme val="minor"/>
      </rPr>
      <t>is</t>
    </r>
    <r>
      <rPr>
        <sz val="11"/>
        <color theme="1"/>
        <rFont val="Calibri"/>
        <family val="2"/>
        <scheme val="minor"/>
      </rPr>
      <t xml:space="preserve"> the ninth year of Hoshea king of Israel, Samaria was taken.</t>
    </r>
  </si>
  <si>
    <r>
      <t xml:space="preserve">11 </t>
    </r>
    <r>
      <rPr>
        <sz val="11"/>
        <color theme="1"/>
        <rFont val="Calibri"/>
        <family val="2"/>
        <scheme val="minor"/>
      </rPr>
      <t xml:space="preserve"> And the king of Assyria did carry away Israel unto Assyria, and put them in Halah and in Habor </t>
    </r>
    <r>
      <rPr>
        <i/>
        <sz val="11"/>
        <color theme="1"/>
        <rFont val="Calibri"/>
        <family val="2"/>
        <scheme val="minor"/>
      </rPr>
      <t>by</t>
    </r>
    <r>
      <rPr>
        <sz val="11"/>
        <color theme="1"/>
        <rFont val="Calibri"/>
        <family val="2"/>
        <scheme val="minor"/>
      </rPr>
      <t xml:space="preserve"> the river of Gozan, and in the cities of the Medes:</t>
    </r>
  </si>
  <si>
    <t xml:space="preserve">2 Kings 18:13 (KJV) </t>
  </si>
  <si>
    <r>
      <t xml:space="preserve">13 </t>
    </r>
    <r>
      <rPr>
        <sz val="11"/>
        <color theme="1"/>
        <rFont val="Calibri"/>
        <family val="2"/>
        <scheme val="minor"/>
      </rPr>
      <t> Now in the fourteenth year of king Hezekiah did Sennacherib king of Assyria come up against all the fenced cities of Judah, and took them.</t>
    </r>
  </si>
  <si>
    <t xml:space="preserve">2 Kings 20:1-6 (KJV) </t>
  </si>
  <si>
    <r>
      <t xml:space="preserve">1 </t>
    </r>
    <r>
      <rPr>
        <sz val="11"/>
        <color theme="1"/>
        <rFont val="Calibri"/>
        <family val="2"/>
        <scheme val="minor"/>
      </rPr>
      <t> In those days was Hezekiah sick unto death. And the prophet Isaiah the son of Amoz came to him, and said unto him, Thus saith the LORD, Set thine house in order; for thou shalt die, and not live.</t>
    </r>
  </si>
  <si>
    <r>
      <t xml:space="preserve">2 </t>
    </r>
    <r>
      <rPr>
        <sz val="11"/>
        <color theme="1"/>
        <rFont val="Calibri"/>
        <family val="2"/>
        <scheme val="minor"/>
      </rPr>
      <t> Then he turned his face to the wall, and prayed unto the LORD, saying,</t>
    </r>
  </si>
  <si>
    <r>
      <t xml:space="preserve">3 </t>
    </r>
    <r>
      <rPr>
        <sz val="11"/>
        <color theme="1"/>
        <rFont val="Calibri"/>
        <family val="2"/>
        <scheme val="minor"/>
      </rPr>
      <t xml:space="preserve"> I beseech thee, O LORD, remember now how I have walked before thee in truth and with a perfect heart, and have done </t>
    </r>
    <r>
      <rPr>
        <i/>
        <sz val="11"/>
        <color theme="1"/>
        <rFont val="Calibri"/>
        <family val="2"/>
        <scheme val="minor"/>
      </rPr>
      <t>that which is</t>
    </r>
    <r>
      <rPr>
        <sz val="11"/>
        <color theme="1"/>
        <rFont val="Calibri"/>
        <family val="2"/>
        <scheme val="minor"/>
      </rPr>
      <t xml:space="preserve"> good in thy sight. And Hezekiah wept sore.</t>
    </r>
  </si>
  <si>
    <r>
      <t xml:space="preserve">4 </t>
    </r>
    <r>
      <rPr>
        <sz val="11"/>
        <color theme="1"/>
        <rFont val="Calibri"/>
        <family val="2"/>
        <scheme val="minor"/>
      </rPr>
      <t> And it came to pass, afore Isaiah was gone out into the middle court, that the word of the LORD came to him, saying,</t>
    </r>
  </si>
  <si>
    <r>
      <t xml:space="preserve">5 </t>
    </r>
    <r>
      <rPr>
        <sz val="11"/>
        <color theme="1"/>
        <rFont val="Calibri"/>
        <family val="2"/>
        <scheme val="minor"/>
      </rPr>
      <t> Turn again, and tell Hezekiah the captain of my people, Thus saith the LORD, the God of David thy father, I have heard thy prayer, I have seen thy tears: behold, I will heal thee: on the third day thou shalt go up unto the house of the LORD.</t>
    </r>
  </si>
  <si>
    <r>
      <t xml:space="preserve">6 </t>
    </r>
    <r>
      <rPr>
        <sz val="11"/>
        <color theme="1"/>
        <rFont val="Calibri"/>
        <family val="2"/>
        <scheme val="minor"/>
      </rPr>
      <t> And I will add unto thy days fifteen years; and I will deliver thee and this city out of the hand of the king of Assyria; and I will defend this city for mine own sake, and for my servant David's sake.</t>
    </r>
  </si>
  <si>
    <t xml:space="preserve">2 Kings 20:21 (KJV) </t>
  </si>
  <si>
    <r>
      <t xml:space="preserve">21 </t>
    </r>
    <r>
      <rPr>
        <sz val="11"/>
        <color theme="1"/>
        <rFont val="Calibri"/>
        <family val="2"/>
        <scheme val="minor"/>
      </rPr>
      <t> And Hezekiah slept with his fathers: and Manasseh his son reigned in his stead.</t>
    </r>
  </si>
  <si>
    <t xml:space="preserve">2 Kings 21:1 (KJV) </t>
  </si>
  <si>
    <r>
      <t xml:space="preserve">1 </t>
    </r>
    <r>
      <rPr>
        <sz val="11"/>
        <color theme="1"/>
        <rFont val="Calibri"/>
        <family val="2"/>
        <scheme val="minor"/>
      </rPr>
      <t xml:space="preserve"> Manasseh </t>
    </r>
    <r>
      <rPr>
        <i/>
        <sz val="11"/>
        <color theme="1"/>
        <rFont val="Calibri"/>
        <family val="2"/>
        <scheme val="minor"/>
      </rPr>
      <t>was</t>
    </r>
    <r>
      <rPr>
        <sz val="11"/>
        <color theme="1"/>
        <rFont val="Calibri"/>
        <family val="2"/>
        <scheme val="minor"/>
      </rPr>
      <t xml:space="preserve"> twelve years old when he began to reign, and reigned fifty and five years in Jerusalem. And his mother's name </t>
    </r>
    <r>
      <rPr>
        <i/>
        <sz val="11"/>
        <color theme="1"/>
        <rFont val="Calibri"/>
        <family val="2"/>
        <scheme val="minor"/>
      </rPr>
      <t>was</t>
    </r>
    <r>
      <rPr>
        <sz val="11"/>
        <color theme="1"/>
        <rFont val="Calibri"/>
        <family val="2"/>
        <scheme val="minor"/>
      </rPr>
      <t xml:space="preserve"> Hephzibah.</t>
    </r>
  </si>
  <si>
    <t xml:space="preserve">2 Kings 21:18 (KJV) </t>
  </si>
  <si>
    <r>
      <t xml:space="preserve">18 </t>
    </r>
    <r>
      <rPr>
        <sz val="11"/>
        <color theme="1"/>
        <rFont val="Calibri"/>
        <family val="2"/>
        <scheme val="minor"/>
      </rPr>
      <t> And Manasseh slept with his fathers, and was buried in the garden of his own house, in the garden of Uzza: and Amon his son reigned in his stead.</t>
    </r>
  </si>
  <si>
    <t xml:space="preserve">2 Kings 21:19 (KJV) </t>
  </si>
  <si>
    <r>
      <t xml:space="preserve">19 </t>
    </r>
    <r>
      <rPr>
        <sz val="11"/>
        <color theme="1"/>
        <rFont val="Calibri"/>
        <family val="2"/>
        <scheme val="minor"/>
      </rPr>
      <t xml:space="preserve"> Amon </t>
    </r>
    <r>
      <rPr>
        <i/>
        <sz val="11"/>
        <color theme="1"/>
        <rFont val="Calibri"/>
        <family val="2"/>
        <scheme val="minor"/>
      </rPr>
      <t>was</t>
    </r>
    <r>
      <rPr>
        <sz val="11"/>
        <color theme="1"/>
        <rFont val="Calibri"/>
        <family val="2"/>
        <scheme val="minor"/>
      </rPr>
      <t xml:space="preserve"> twenty and two years old when he began to reign, and he reigned two years in Jerusalem. And his mother's name </t>
    </r>
    <r>
      <rPr>
        <i/>
        <sz val="11"/>
        <color theme="1"/>
        <rFont val="Calibri"/>
        <family val="2"/>
        <scheme val="minor"/>
      </rPr>
      <t>was</t>
    </r>
    <r>
      <rPr>
        <sz val="11"/>
        <color theme="1"/>
        <rFont val="Calibri"/>
        <family val="2"/>
        <scheme val="minor"/>
      </rPr>
      <t xml:space="preserve"> Meshullemeth, the daughter of Haruz of Jotbah.</t>
    </r>
  </si>
  <si>
    <t xml:space="preserve">2 Kings 21:23-26 (KJV) </t>
  </si>
  <si>
    <r>
      <t xml:space="preserve">23 </t>
    </r>
    <r>
      <rPr>
        <sz val="11"/>
        <color theme="1"/>
        <rFont val="Calibri"/>
        <family val="2"/>
        <scheme val="minor"/>
      </rPr>
      <t> And the servants of Amon conspired against him, and slew the king in his own house.</t>
    </r>
  </si>
  <si>
    <r>
      <t xml:space="preserve">24 </t>
    </r>
    <r>
      <rPr>
        <sz val="11"/>
        <color theme="1"/>
        <rFont val="Calibri"/>
        <family val="2"/>
        <scheme val="minor"/>
      </rPr>
      <t> And the people of the land slew all them that had conspired against king Amon; and the people of the land made Josiah his son king in his stead.</t>
    </r>
  </si>
  <si>
    <r>
      <t xml:space="preserve">25 </t>
    </r>
    <r>
      <rPr>
        <sz val="11"/>
        <color theme="1"/>
        <rFont val="Calibri"/>
        <family val="2"/>
        <scheme val="minor"/>
      </rPr>
      <t xml:space="preserve"> Now the rest of the acts of Amon which he did, </t>
    </r>
    <r>
      <rPr>
        <i/>
        <sz val="11"/>
        <color theme="1"/>
        <rFont val="Calibri"/>
        <family val="2"/>
        <scheme val="minor"/>
      </rPr>
      <t>are</t>
    </r>
    <r>
      <rPr>
        <sz val="11"/>
        <color theme="1"/>
        <rFont val="Calibri"/>
        <family val="2"/>
        <scheme val="minor"/>
      </rPr>
      <t xml:space="preserve"> they not written in the book of the chronicles of the kings of Judah?</t>
    </r>
  </si>
  <si>
    <r>
      <t xml:space="preserve">26 </t>
    </r>
    <r>
      <rPr>
        <sz val="11"/>
        <color theme="1"/>
        <rFont val="Calibri"/>
        <family val="2"/>
        <scheme val="minor"/>
      </rPr>
      <t> And he was buried in his sepulchre in the garden of Uzza: and Josiah his son reigned in his stead.</t>
    </r>
  </si>
  <si>
    <t xml:space="preserve">2 Kings 22:1 (KJV) </t>
  </si>
  <si>
    <r>
      <t xml:space="preserve">1 </t>
    </r>
    <r>
      <rPr>
        <sz val="11"/>
        <color theme="1"/>
        <rFont val="Calibri"/>
        <family val="2"/>
        <scheme val="minor"/>
      </rPr>
      <t xml:space="preserve"> Josiah </t>
    </r>
    <r>
      <rPr>
        <i/>
        <sz val="11"/>
        <color theme="1"/>
        <rFont val="Calibri"/>
        <family val="2"/>
        <scheme val="minor"/>
      </rPr>
      <t>was</t>
    </r>
    <r>
      <rPr>
        <sz val="11"/>
        <color theme="1"/>
        <rFont val="Calibri"/>
        <family val="2"/>
        <scheme val="minor"/>
      </rPr>
      <t xml:space="preserve"> eight years old when he began to reign, and he reigned thirty and one years in Jerusalem. And his mother's name </t>
    </r>
    <r>
      <rPr>
        <i/>
        <sz val="11"/>
        <color theme="1"/>
        <rFont val="Calibri"/>
        <family val="2"/>
        <scheme val="minor"/>
      </rPr>
      <t>was</t>
    </r>
    <r>
      <rPr>
        <sz val="11"/>
        <color theme="1"/>
        <rFont val="Calibri"/>
        <family val="2"/>
        <scheme val="minor"/>
      </rPr>
      <t xml:space="preserve"> Jedidah, the daughter of Adaiah of Boscath.</t>
    </r>
  </si>
  <si>
    <t xml:space="preserve">2 Kings 22:3 (KJV) </t>
  </si>
  <si>
    <r>
      <t xml:space="preserve">3 </t>
    </r>
    <r>
      <rPr>
        <sz val="11"/>
        <color theme="1"/>
        <rFont val="Calibri"/>
        <family val="2"/>
        <scheme val="minor"/>
      </rPr>
      <t xml:space="preserve"> And it came to pass in the eighteenth year of king Josiah, </t>
    </r>
    <r>
      <rPr>
        <i/>
        <sz val="11"/>
        <color theme="1"/>
        <rFont val="Calibri"/>
        <family val="2"/>
        <scheme val="minor"/>
      </rPr>
      <t>that</t>
    </r>
    <r>
      <rPr>
        <sz val="11"/>
        <color theme="1"/>
        <rFont val="Calibri"/>
        <family val="2"/>
        <scheme val="minor"/>
      </rPr>
      <t xml:space="preserve"> the king sent Shaphan the son of Azaliah, the son of Meshullam, the scribe, to the house of the LORD, saying,</t>
    </r>
  </si>
  <si>
    <r>
      <t xml:space="preserve">20 </t>
    </r>
    <r>
      <rPr>
        <sz val="11"/>
        <color theme="1"/>
        <rFont val="Calibri"/>
        <family val="2"/>
        <scheme val="minor"/>
      </rPr>
      <t> Behold therefore, I will gather thee unto thy fathers, and thou shalt be gathered into thy grave in peace; and thine eyes shall not see all the evil which I will bring upon this place. And they brought the king word again.</t>
    </r>
  </si>
  <si>
    <r>
      <t xml:space="preserve">21 </t>
    </r>
    <r>
      <rPr>
        <sz val="11"/>
        <color theme="1"/>
        <rFont val="Calibri"/>
        <family val="2"/>
        <scheme val="minor"/>
      </rPr>
      <t xml:space="preserve"> And the king commanded all the people, saying, Keep the passover unto the LORD your God, as </t>
    </r>
    <r>
      <rPr>
        <i/>
        <sz val="11"/>
        <color theme="1"/>
        <rFont val="Calibri"/>
        <family val="2"/>
        <scheme val="minor"/>
      </rPr>
      <t>it is</t>
    </r>
    <r>
      <rPr>
        <sz val="11"/>
        <color theme="1"/>
        <rFont val="Calibri"/>
        <family val="2"/>
        <scheme val="minor"/>
      </rPr>
      <t xml:space="preserve"> written in the book of this covenant.</t>
    </r>
  </si>
  <si>
    <r>
      <t xml:space="preserve">22 </t>
    </r>
    <r>
      <rPr>
        <sz val="11"/>
        <color theme="1"/>
        <rFont val="Calibri"/>
        <family val="2"/>
        <scheme val="minor"/>
      </rPr>
      <t> Surely there was not holden such a passover from the days of the judges that judged Israel, nor in all the days of the kings of Israel, nor of the kings of Judah;</t>
    </r>
  </si>
  <si>
    <r>
      <t xml:space="preserve">23 </t>
    </r>
    <r>
      <rPr>
        <sz val="11"/>
        <color theme="1"/>
        <rFont val="Calibri"/>
        <family val="2"/>
        <scheme val="minor"/>
      </rPr>
      <t xml:space="preserve"> But in the eighteenth year of king Josiah, </t>
    </r>
    <r>
      <rPr>
        <i/>
        <sz val="11"/>
        <color theme="1"/>
        <rFont val="Calibri"/>
        <family val="2"/>
        <scheme val="minor"/>
      </rPr>
      <t>wherein</t>
    </r>
    <r>
      <rPr>
        <sz val="11"/>
        <color theme="1"/>
        <rFont val="Calibri"/>
        <family val="2"/>
        <scheme val="minor"/>
      </rPr>
      <t xml:space="preserve"> this passover was holden to the LORD in Jerusalem.</t>
    </r>
  </si>
  <si>
    <t xml:space="preserve">2 Kings 22:20-23 (KJV) </t>
  </si>
  <si>
    <t xml:space="preserve">2 Kings 23:29-30 (KJV) </t>
  </si>
  <si>
    <r>
      <t xml:space="preserve">29 </t>
    </r>
    <r>
      <rPr>
        <sz val="11"/>
        <color theme="1"/>
        <rFont val="Calibri"/>
        <family val="2"/>
        <scheme val="minor"/>
      </rPr>
      <t> In his days Pharaohnechoh king of Egypt went up against the king of Assyria to the river Euphrates: and king Josiah went against him; and he slew him at Megiddo, when he had seen him.</t>
    </r>
  </si>
  <si>
    <r>
      <t xml:space="preserve">30 </t>
    </r>
    <r>
      <rPr>
        <sz val="11"/>
        <color theme="1"/>
        <rFont val="Calibri"/>
        <family val="2"/>
        <scheme val="minor"/>
      </rPr>
      <t> And his servants carried him in a chariot dead from Megiddo, and brought him to Jerusalem, and buried him in his own sepulchre. And the people of the land took Jehoahaz the son of Josiah, and anointed him, and made him king in his father's stead.</t>
    </r>
  </si>
  <si>
    <r>
      <t xml:space="preserve">31 </t>
    </r>
    <r>
      <rPr>
        <sz val="11"/>
        <color theme="1"/>
        <rFont val="Calibri"/>
        <family val="2"/>
        <scheme val="minor"/>
      </rPr>
      <t xml:space="preserve"> Jehoahaz </t>
    </r>
    <r>
      <rPr>
        <i/>
        <sz val="11"/>
        <color theme="1"/>
        <rFont val="Calibri"/>
        <family val="2"/>
        <scheme val="minor"/>
      </rPr>
      <t>was</t>
    </r>
    <r>
      <rPr>
        <sz val="11"/>
        <color theme="1"/>
        <rFont val="Calibri"/>
        <family val="2"/>
        <scheme val="minor"/>
      </rPr>
      <t xml:space="preserve"> twenty and three years old when he began to reign; and he reigned three months in Jerusalem. And his mother's name </t>
    </r>
    <r>
      <rPr>
        <i/>
        <sz val="11"/>
        <color theme="1"/>
        <rFont val="Calibri"/>
        <family val="2"/>
        <scheme val="minor"/>
      </rPr>
      <t>was</t>
    </r>
    <r>
      <rPr>
        <sz val="11"/>
        <color theme="1"/>
        <rFont val="Calibri"/>
        <family val="2"/>
        <scheme val="minor"/>
      </rPr>
      <t xml:space="preserve"> Hamutal, the daughter of Jeremiah of Libnah.</t>
    </r>
  </si>
  <si>
    <r>
      <t xml:space="preserve">33 </t>
    </r>
    <r>
      <rPr>
        <sz val="11"/>
        <color theme="1"/>
        <rFont val="Calibri"/>
        <family val="2"/>
        <scheme val="minor"/>
      </rPr>
      <t> And Pharaohnechoh put him in bands at Riblah in the land of Hamath, that he might not reign in Jerusalem; and put the land to a tribute of an hundred talents of silver, and a talent of gold.</t>
    </r>
  </si>
  <si>
    <r>
      <t xml:space="preserve">34 </t>
    </r>
    <r>
      <rPr>
        <sz val="11"/>
        <color theme="1"/>
        <rFont val="Calibri"/>
        <family val="2"/>
        <scheme val="minor"/>
      </rPr>
      <t> And Pharaohnechoh made Eliakim the son of Josiah king in the room of Josiah his father, and turned his name to Jehoiakim, and took Jehoahaz away: and he came to Egypt, and died there.</t>
    </r>
  </si>
  <si>
    <t xml:space="preserve">2 Kings 23:31-34 (KJV) </t>
  </si>
  <si>
    <r>
      <t xml:space="preserve">32 </t>
    </r>
    <r>
      <rPr>
        <sz val="11"/>
        <color theme="1"/>
        <rFont val="Calibri"/>
        <family val="2"/>
        <scheme val="minor"/>
      </rPr>
      <t xml:space="preserve"> And he did </t>
    </r>
    <r>
      <rPr>
        <i/>
        <sz val="11"/>
        <color theme="1"/>
        <rFont val="Calibri"/>
        <family val="2"/>
        <scheme val="minor"/>
      </rPr>
      <t>that which was</t>
    </r>
    <r>
      <rPr>
        <sz val="11"/>
        <color theme="1"/>
        <rFont val="Calibri"/>
        <family val="2"/>
        <scheme val="minor"/>
      </rPr>
      <t xml:space="preserve"> evil in the sight of the LORD, according to all that his fathers had done.</t>
    </r>
  </si>
  <si>
    <t xml:space="preserve">2 Kings 23:36 (KJV) </t>
  </si>
  <si>
    <r>
      <t xml:space="preserve">36 </t>
    </r>
    <r>
      <rPr>
        <sz val="11"/>
        <color theme="1"/>
        <rFont val="Calibri"/>
        <family val="2"/>
        <scheme val="minor"/>
      </rPr>
      <t xml:space="preserve"> Jehoiakim </t>
    </r>
    <r>
      <rPr>
        <i/>
        <sz val="11"/>
        <color theme="1"/>
        <rFont val="Calibri"/>
        <family val="2"/>
        <scheme val="minor"/>
      </rPr>
      <t>was</t>
    </r>
    <r>
      <rPr>
        <sz val="11"/>
        <color theme="1"/>
        <rFont val="Calibri"/>
        <family val="2"/>
        <scheme val="minor"/>
      </rPr>
      <t xml:space="preserve"> twenty and five years old when he began to reign; and he reigned eleven years in Jerusalem. And his mother's name </t>
    </r>
    <r>
      <rPr>
        <i/>
        <sz val="11"/>
        <color theme="1"/>
        <rFont val="Calibri"/>
        <family val="2"/>
        <scheme val="minor"/>
      </rPr>
      <t>was</t>
    </r>
    <r>
      <rPr>
        <sz val="11"/>
        <color theme="1"/>
        <rFont val="Calibri"/>
        <family val="2"/>
        <scheme val="minor"/>
      </rPr>
      <t xml:space="preserve"> Zebudah, the daughter of Pedaiah of Rumah.</t>
    </r>
  </si>
  <si>
    <t xml:space="preserve">2 Kings 24:1 (KJV) </t>
  </si>
  <si>
    <r>
      <t xml:space="preserve">1 </t>
    </r>
    <r>
      <rPr>
        <sz val="11"/>
        <color theme="1"/>
        <rFont val="Calibri"/>
        <family val="2"/>
        <scheme val="minor"/>
      </rPr>
      <t> In his days Nebuchadnezzar king of Babylon came up, and Jehoiakim became his servant three years: then he turned and rebelled against him.</t>
    </r>
  </si>
  <si>
    <t xml:space="preserve">2 Kings 24:6 (KJV) </t>
  </si>
  <si>
    <r>
      <t xml:space="preserve">6 </t>
    </r>
    <r>
      <rPr>
        <sz val="11"/>
        <color theme="1"/>
        <rFont val="Calibri"/>
        <family val="2"/>
        <scheme val="minor"/>
      </rPr>
      <t> So Jehoiakim slept with his fathers: and Jehoiachin his son reigned in his stead.</t>
    </r>
  </si>
  <si>
    <t xml:space="preserve">2 Kings 24:8 (KJV) </t>
  </si>
  <si>
    <r>
      <t xml:space="preserve">8 </t>
    </r>
    <r>
      <rPr>
        <sz val="11"/>
        <color theme="1"/>
        <rFont val="Calibri"/>
        <family val="2"/>
        <scheme val="minor"/>
      </rPr>
      <t xml:space="preserve"> Jehoiachin </t>
    </r>
    <r>
      <rPr>
        <i/>
        <sz val="11"/>
        <color theme="1"/>
        <rFont val="Calibri"/>
        <family val="2"/>
        <scheme val="minor"/>
      </rPr>
      <t>was</t>
    </r>
    <r>
      <rPr>
        <sz val="11"/>
        <color theme="1"/>
        <rFont val="Calibri"/>
        <family val="2"/>
        <scheme val="minor"/>
      </rPr>
      <t xml:space="preserve"> eighteen years old when he began to reign, and he reigned in Jerusalem three months. And his mother's name </t>
    </r>
    <r>
      <rPr>
        <i/>
        <sz val="11"/>
        <color theme="1"/>
        <rFont val="Calibri"/>
        <family val="2"/>
        <scheme val="minor"/>
      </rPr>
      <t>was</t>
    </r>
    <r>
      <rPr>
        <sz val="11"/>
        <color theme="1"/>
        <rFont val="Calibri"/>
        <family val="2"/>
        <scheme val="minor"/>
      </rPr>
      <t xml:space="preserve"> Nehushta, the daughter of Elnathan of Jerusalem.</t>
    </r>
  </si>
  <si>
    <t xml:space="preserve">2 Kings 24:18 (KJV) </t>
  </si>
  <si>
    <r>
      <t xml:space="preserve">18 </t>
    </r>
    <r>
      <rPr>
        <sz val="11"/>
        <color theme="1"/>
        <rFont val="Calibri"/>
        <family val="2"/>
        <scheme val="minor"/>
      </rPr>
      <t xml:space="preserve"> Zedekiah </t>
    </r>
    <r>
      <rPr>
        <i/>
        <sz val="11"/>
        <color theme="1"/>
        <rFont val="Calibri"/>
        <family val="2"/>
        <scheme val="minor"/>
      </rPr>
      <t>was</t>
    </r>
    <r>
      <rPr>
        <sz val="11"/>
        <color theme="1"/>
        <rFont val="Calibri"/>
        <family val="2"/>
        <scheme val="minor"/>
      </rPr>
      <t xml:space="preserve"> twenty and one years old when he began to reign, and he reigned eleven years in Jerusalem. And his mother's name </t>
    </r>
    <r>
      <rPr>
        <i/>
        <sz val="11"/>
        <color theme="1"/>
        <rFont val="Calibri"/>
        <family val="2"/>
        <scheme val="minor"/>
      </rPr>
      <t>was</t>
    </r>
    <r>
      <rPr>
        <sz val="11"/>
        <color theme="1"/>
        <rFont val="Calibri"/>
        <family val="2"/>
        <scheme val="minor"/>
      </rPr>
      <t xml:space="preserve"> Hamutal, the daughter of Jeremiah of Libnah.</t>
    </r>
  </si>
  <si>
    <r>
      <t xml:space="preserve">1 </t>
    </r>
    <r>
      <rPr>
        <sz val="11"/>
        <color theme="1"/>
        <rFont val="Calibri"/>
        <family val="2"/>
        <scheme val="minor"/>
      </rPr>
      <t xml:space="preserve"> And it came to pass in the ninth year of his reign, in the tenth month, in the tenth </t>
    </r>
    <r>
      <rPr>
        <i/>
        <sz val="11"/>
        <color theme="1"/>
        <rFont val="Calibri"/>
        <family val="2"/>
        <scheme val="minor"/>
      </rPr>
      <t>day</t>
    </r>
    <r>
      <rPr>
        <sz val="11"/>
        <color theme="1"/>
        <rFont val="Calibri"/>
        <family val="2"/>
        <scheme val="minor"/>
      </rPr>
      <t xml:space="preserve"> of the month, </t>
    </r>
    <r>
      <rPr>
        <i/>
        <sz val="11"/>
        <color theme="1"/>
        <rFont val="Calibri"/>
        <family val="2"/>
        <scheme val="minor"/>
      </rPr>
      <t>that</t>
    </r>
    <r>
      <rPr>
        <sz val="11"/>
        <color theme="1"/>
        <rFont val="Calibri"/>
        <family val="2"/>
        <scheme val="minor"/>
      </rPr>
      <t xml:space="preserve"> Nebuchadnezzar king of Babylon came, he, and all his host, against Jerusalem, and pitched against it; and they built forts against it round about.</t>
    </r>
  </si>
  <si>
    <r>
      <t xml:space="preserve">2 </t>
    </r>
    <r>
      <rPr>
        <sz val="11"/>
        <color theme="1"/>
        <rFont val="Calibri"/>
        <family val="2"/>
        <scheme val="minor"/>
      </rPr>
      <t> And the city was besieged unto the eleventh year of king Zedekiah.</t>
    </r>
  </si>
  <si>
    <r>
      <t xml:space="preserve">3 </t>
    </r>
    <r>
      <rPr>
        <sz val="11"/>
        <color theme="1"/>
        <rFont val="Calibri"/>
        <family val="2"/>
        <scheme val="minor"/>
      </rPr>
      <t xml:space="preserve"> And on the ninth </t>
    </r>
    <r>
      <rPr>
        <i/>
        <sz val="11"/>
        <color theme="1"/>
        <rFont val="Calibri"/>
        <family val="2"/>
        <scheme val="minor"/>
      </rPr>
      <t>day</t>
    </r>
    <r>
      <rPr>
        <sz val="11"/>
        <color theme="1"/>
        <rFont val="Calibri"/>
        <family val="2"/>
        <scheme val="minor"/>
      </rPr>
      <t xml:space="preserve"> of the </t>
    </r>
    <r>
      <rPr>
        <i/>
        <sz val="11"/>
        <color theme="1"/>
        <rFont val="Calibri"/>
        <family val="2"/>
        <scheme val="minor"/>
      </rPr>
      <t>fourth</t>
    </r>
    <r>
      <rPr>
        <sz val="11"/>
        <color theme="1"/>
        <rFont val="Calibri"/>
        <family val="2"/>
        <scheme val="minor"/>
      </rPr>
      <t xml:space="preserve"> month the famine prevailed in the city, and there was no bread for the people of the land.</t>
    </r>
  </si>
  <si>
    <r>
      <t xml:space="preserve">4 </t>
    </r>
    <r>
      <rPr>
        <sz val="11"/>
        <color theme="1"/>
        <rFont val="Calibri"/>
        <family val="2"/>
        <scheme val="minor"/>
      </rPr>
      <t xml:space="preserve"> And the city was broken up, and all the men of war </t>
    </r>
    <r>
      <rPr>
        <i/>
        <sz val="11"/>
        <color theme="1"/>
        <rFont val="Calibri"/>
        <family val="2"/>
        <scheme val="minor"/>
      </rPr>
      <t>fled</t>
    </r>
    <r>
      <rPr>
        <sz val="11"/>
        <color theme="1"/>
        <rFont val="Calibri"/>
        <family val="2"/>
        <scheme val="minor"/>
      </rPr>
      <t xml:space="preserve"> by night by the way of the gate between two walls, which </t>
    </r>
    <r>
      <rPr>
        <i/>
        <sz val="11"/>
        <color theme="1"/>
        <rFont val="Calibri"/>
        <family val="2"/>
        <scheme val="minor"/>
      </rPr>
      <t>is</t>
    </r>
    <r>
      <rPr>
        <sz val="11"/>
        <color theme="1"/>
        <rFont val="Calibri"/>
        <family val="2"/>
        <scheme val="minor"/>
      </rPr>
      <t xml:space="preserve"> by the king's garden: (now the Chaldees </t>
    </r>
    <r>
      <rPr>
        <i/>
        <sz val="11"/>
        <color theme="1"/>
        <rFont val="Calibri"/>
        <family val="2"/>
        <scheme val="minor"/>
      </rPr>
      <t>were</t>
    </r>
    <r>
      <rPr>
        <sz val="11"/>
        <color theme="1"/>
        <rFont val="Calibri"/>
        <family val="2"/>
        <scheme val="minor"/>
      </rPr>
      <t xml:space="preserve"> against the city round about:) and </t>
    </r>
    <r>
      <rPr>
        <i/>
        <sz val="11"/>
        <color theme="1"/>
        <rFont val="Calibri"/>
        <family val="2"/>
        <scheme val="minor"/>
      </rPr>
      <t>the king</t>
    </r>
    <r>
      <rPr>
        <sz val="11"/>
        <color theme="1"/>
        <rFont val="Calibri"/>
        <family val="2"/>
        <scheme val="minor"/>
      </rPr>
      <t xml:space="preserve"> went the way toward the plain.</t>
    </r>
  </si>
  <si>
    <r>
      <t xml:space="preserve">5 </t>
    </r>
    <r>
      <rPr>
        <sz val="11"/>
        <color theme="1"/>
        <rFont val="Calibri"/>
        <family val="2"/>
        <scheme val="minor"/>
      </rPr>
      <t> And the army of the Chaldees pursued after the king, and overtook him in the plains of Jericho: and all his army were scattered from him.</t>
    </r>
  </si>
  <si>
    <r>
      <t xml:space="preserve">6 </t>
    </r>
    <r>
      <rPr>
        <sz val="11"/>
        <color theme="1"/>
        <rFont val="Calibri"/>
        <family val="2"/>
        <scheme val="minor"/>
      </rPr>
      <t> So they took the king, and brought him up to the king of Babylon to Riblah; and they gave judgment upon him.</t>
    </r>
  </si>
  <si>
    <r>
      <t xml:space="preserve">7 </t>
    </r>
    <r>
      <rPr>
        <sz val="11"/>
        <color theme="1"/>
        <rFont val="Calibri"/>
        <family val="2"/>
        <scheme val="minor"/>
      </rPr>
      <t> And they slew the sons of Zedekiah before his eyes, and put out the eyes of Zedekiah, and bound him with fetters of brass, and carried him to Babylon.</t>
    </r>
  </si>
  <si>
    <r>
      <t xml:space="preserve">8 </t>
    </r>
    <r>
      <rPr>
        <sz val="11"/>
        <color theme="1"/>
        <rFont val="Calibri"/>
        <family val="2"/>
        <scheme val="minor"/>
      </rPr>
      <t xml:space="preserve"> And in the fifth month, on the seventh </t>
    </r>
    <r>
      <rPr>
        <i/>
        <sz val="11"/>
        <color theme="1"/>
        <rFont val="Calibri"/>
        <family val="2"/>
        <scheme val="minor"/>
      </rPr>
      <t>day</t>
    </r>
    <r>
      <rPr>
        <sz val="11"/>
        <color theme="1"/>
        <rFont val="Calibri"/>
        <family val="2"/>
        <scheme val="minor"/>
      </rPr>
      <t xml:space="preserve"> of the month, which </t>
    </r>
    <r>
      <rPr>
        <i/>
        <sz val="11"/>
        <color theme="1"/>
        <rFont val="Calibri"/>
        <family val="2"/>
        <scheme val="minor"/>
      </rPr>
      <t>is</t>
    </r>
    <r>
      <rPr>
        <sz val="11"/>
        <color theme="1"/>
        <rFont val="Calibri"/>
        <family val="2"/>
        <scheme val="minor"/>
      </rPr>
      <t xml:space="preserve"> the nineteenth year of king Nebuchadnezzar king of Babylon, came Nebuzaradan, captain of the guard, a servant of the king of Babylon, unto Jerusalem:</t>
    </r>
  </si>
  <si>
    <r>
      <t xml:space="preserve">9 </t>
    </r>
    <r>
      <rPr>
        <sz val="11"/>
        <color theme="1"/>
        <rFont val="Calibri"/>
        <family val="2"/>
        <scheme val="minor"/>
      </rPr>
      <t xml:space="preserve"> And he burnt the house of the LORD, and the king's house, and all the houses of Jerusalem, and every great </t>
    </r>
    <r>
      <rPr>
        <i/>
        <sz val="11"/>
        <color theme="1"/>
        <rFont val="Calibri"/>
        <family val="2"/>
        <scheme val="minor"/>
      </rPr>
      <t>man's</t>
    </r>
    <r>
      <rPr>
        <sz val="11"/>
        <color theme="1"/>
        <rFont val="Calibri"/>
        <family val="2"/>
        <scheme val="minor"/>
      </rPr>
      <t xml:space="preserve"> house burnt he with fire.</t>
    </r>
  </si>
  <si>
    <t xml:space="preserve">2 Kings 25:1-9 (KJV) </t>
  </si>
  <si>
    <t xml:space="preserve">2 Chronicles 36:9-10 (KJV) </t>
  </si>
  <si>
    <r>
      <t xml:space="preserve">9 </t>
    </r>
    <r>
      <rPr>
        <sz val="11"/>
        <color theme="1"/>
        <rFont val="Calibri"/>
        <family val="2"/>
        <scheme val="minor"/>
      </rPr>
      <t xml:space="preserve"> Jehoiachin </t>
    </r>
    <r>
      <rPr>
        <i/>
        <sz val="11"/>
        <color theme="1"/>
        <rFont val="Calibri"/>
        <family val="2"/>
        <scheme val="minor"/>
      </rPr>
      <t>was</t>
    </r>
    <r>
      <rPr>
        <sz val="11"/>
        <color theme="1"/>
        <rFont val="Calibri"/>
        <family val="2"/>
        <scheme val="minor"/>
      </rPr>
      <t xml:space="preserve"> eight years old when he began to reign, and he reigned three months and ten days in Jerusalem: and he did </t>
    </r>
    <r>
      <rPr>
        <i/>
        <sz val="11"/>
        <color theme="1"/>
        <rFont val="Calibri"/>
        <family val="2"/>
        <scheme val="minor"/>
      </rPr>
      <t>that which was</t>
    </r>
    <r>
      <rPr>
        <sz val="11"/>
        <color theme="1"/>
        <rFont val="Calibri"/>
        <family val="2"/>
        <scheme val="minor"/>
      </rPr>
      <t xml:space="preserve"> evil in the sight of the LORD.</t>
    </r>
  </si>
  <si>
    <r>
      <t xml:space="preserve">10 </t>
    </r>
    <r>
      <rPr>
        <sz val="11"/>
        <color theme="1"/>
        <rFont val="Calibri"/>
        <family val="2"/>
        <scheme val="minor"/>
      </rPr>
      <t> And when the year was expired, king Nebuchadnezzar sent, and brought him to Babylon, with the goodly vessels of the house of the LORD, and made Zedekiah his brother king over Judah and Jerusalem.</t>
    </r>
  </si>
  <si>
    <t xml:space="preserve">1 Kings 14:21 (KJV) </t>
  </si>
  <si>
    <t xml:space="preserve">Must have a coincidence of </t>
  </si>
  <si>
    <t>Jehu 1</t>
  </si>
  <si>
    <t>Followed by:</t>
  </si>
  <si>
    <t>Must have a coincidence of:</t>
  </si>
  <si>
    <t>Tibni</t>
  </si>
  <si>
    <t xml:space="preserve">Ezekiel 1:1-2 (KJV) </t>
  </si>
  <si>
    <t>Jeroboam I</t>
  </si>
  <si>
    <t>Jehoshaphat 17 and Ahaziah 1 and  Ahab 22</t>
  </si>
  <si>
    <t>Ahaziah 1 - Jehu killed him at that time</t>
  </si>
  <si>
    <t>Joram 12 - Jehu killed him at that time</t>
  </si>
  <si>
    <t xml:space="preserve">1 Kings 6:38 (KJV) </t>
  </si>
  <si>
    <t>Zimri</t>
  </si>
  <si>
    <t>Jeroboam II</t>
  </si>
  <si>
    <t>Jehoiakim 11</t>
  </si>
  <si>
    <t>AD</t>
  </si>
  <si>
    <t xml:space="preserve">2 Kings 15:8 (KJV) </t>
  </si>
  <si>
    <t xml:space="preserve">2 Kings 12:1 (KJV) </t>
  </si>
  <si>
    <r>
      <t xml:space="preserve">1 </t>
    </r>
    <r>
      <rPr>
        <sz val="11"/>
        <color theme="1"/>
        <rFont val="Calibri"/>
        <family val="2"/>
        <scheme val="minor"/>
      </rPr>
      <t xml:space="preserve"> In the seventh year of Jehu Jehoash began to reign; and forty years reigned he in Jerusalem. And his mother's name </t>
    </r>
    <r>
      <rPr>
        <i/>
        <sz val="11"/>
        <color theme="1"/>
        <rFont val="Calibri"/>
        <family val="2"/>
        <scheme val="minor"/>
      </rPr>
      <t>was</t>
    </r>
    <r>
      <rPr>
        <sz val="11"/>
        <color theme="1"/>
        <rFont val="Calibri"/>
        <family val="2"/>
        <scheme val="minor"/>
      </rPr>
      <t xml:space="preserve"> Zibiah of Beersheba.</t>
    </r>
  </si>
  <si>
    <t>Verse 16 above indicates there was at least one coregency</t>
  </si>
  <si>
    <t xml:space="preserve">Jehoshaphat 18and Ahaziah 2 and Joram 1 </t>
  </si>
  <si>
    <t>2 Kings 12:20-21 (KJV) Joash</t>
  </si>
  <si>
    <t>Ahaz Coregent</t>
  </si>
  <si>
    <t>Shallum</t>
  </si>
  <si>
    <t>By implication Omri should have defeated Tibni so that he, Omri, could be siad to have reigned  6 years in Tirzah and the remainder of the 12 years in Samaria.</t>
  </si>
  <si>
    <t>This alignment shown represents this division of his reign.</t>
  </si>
  <si>
    <t>1 Kings 22:37-40 (KJV) Ahab</t>
  </si>
  <si>
    <t>2 Kings 1:17 (KJV) Ahaziah</t>
  </si>
  <si>
    <t>Gedaliah Killed</t>
  </si>
  <si>
    <t>2 Kings 18:1-2 (KJV) Hezekiah</t>
  </si>
  <si>
    <t xml:space="preserve"> </t>
  </si>
  <si>
    <t>Tibni 1</t>
  </si>
  <si>
    <t>Daughter of Omri</t>
  </si>
  <si>
    <r>
      <t xml:space="preserve">14 </t>
    </r>
    <r>
      <rPr>
        <sz val="11"/>
        <color theme="1"/>
        <rFont val="Calibri"/>
        <family val="2"/>
        <scheme val="minor"/>
      </rPr>
      <t> So Jehu the son of Jehoshaphat the son of Nimshi conspired against Joram. (Now Joram had kept Ramothgilead, he and all Israel, because of Hazael king of Syria.</t>
    </r>
  </si>
  <si>
    <t xml:space="preserve">2 Kings 9:14-15 (KJV) </t>
  </si>
  <si>
    <r>
      <t xml:space="preserve">15 </t>
    </r>
    <r>
      <rPr>
        <sz val="11"/>
        <color theme="1"/>
        <rFont val="Calibri"/>
        <family val="2"/>
        <scheme val="minor"/>
      </rPr>
      <t xml:space="preserve"> But king Joram was returned to be healed in Jezreel of the wounds which the Syrians had given him, when he fought with Hazael king of Syria.) And Jehu said, If it be your minds, </t>
    </r>
    <r>
      <rPr>
        <i/>
        <sz val="11"/>
        <color theme="1"/>
        <rFont val="Calibri"/>
        <family val="2"/>
        <scheme val="minor"/>
      </rPr>
      <t>then</t>
    </r>
    <r>
      <rPr>
        <sz val="11"/>
        <color theme="1"/>
        <rFont val="Calibri"/>
        <family val="2"/>
        <scheme val="minor"/>
      </rPr>
      <t xml:space="preserve"> let none go forth </t>
    </r>
    <r>
      <rPr>
        <i/>
        <sz val="11"/>
        <color theme="1"/>
        <rFont val="Calibri"/>
        <family val="2"/>
        <scheme val="minor"/>
      </rPr>
      <t>nor</t>
    </r>
    <r>
      <rPr>
        <sz val="11"/>
        <color theme="1"/>
        <rFont val="Calibri"/>
        <family val="2"/>
        <scheme val="minor"/>
      </rPr>
      <t xml:space="preserve"> escape out of the city to go to tell </t>
    </r>
    <r>
      <rPr>
        <i/>
        <sz val="11"/>
        <color theme="1"/>
        <rFont val="Calibri"/>
        <family val="2"/>
        <scheme val="minor"/>
      </rPr>
      <t>it</t>
    </r>
    <r>
      <rPr>
        <sz val="11"/>
        <color theme="1"/>
        <rFont val="Calibri"/>
        <family val="2"/>
        <scheme val="minor"/>
      </rPr>
      <t xml:space="preserve"> in Jezreel.</t>
    </r>
  </si>
  <si>
    <t xml:space="preserve">2 Chronicles 24:15 (KJV) </t>
  </si>
  <si>
    <r>
      <t xml:space="preserve">15 </t>
    </r>
    <r>
      <rPr>
        <sz val="11"/>
        <color theme="1"/>
        <rFont val="Calibri"/>
        <family val="2"/>
        <scheme val="minor"/>
      </rPr>
      <t xml:space="preserve"> But Jehoiada waxed old, and was full of days when he died; an hundred and thirty years old </t>
    </r>
    <r>
      <rPr>
        <i/>
        <sz val="11"/>
        <color theme="1"/>
        <rFont val="Calibri"/>
        <family val="2"/>
        <scheme val="minor"/>
      </rPr>
      <t>was he</t>
    </r>
    <r>
      <rPr>
        <sz val="11"/>
        <color theme="1"/>
        <rFont val="Calibri"/>
        <family val="2"/>
        <scheme val="minor"/>
      </rPr>
      <t xml:space="preserve"> when he died.</t>
    </r>
  </si>
  <si>
    <t>on throne by Jehoiada</t>
  </si>
  <si>
    <t>21 yo</t>
  </si>
  <si>
    <t>4-6</t>
  </si>
  <si>
    <t>10-12</t>
  </si>
  <si>
    <t>Nisan - 3</t>
  </si>
  <si>
    <t>Tishri - 9</t>
  </si>
  <si>
    <t>Athaliah put to death</t>
  </si>
  <si>
    <t>No reign details given</t>
  </si>
  <si>
    <t>37th year of Nebuchadnezzar</t>
  </si>
  <si>
    <t>Nebuchadnezzar</t>
  </si>
  <si>
    <t xml:space="preserve">1 Kings 7:1 (KJV) </t>
  </si>
  <si>
    <t>Diseased feet</t>
  </si>
  <si>
    <t>1 Chron 25:23</t>
  </si>
  <si>
    <t>Jehoiachin</t>
  </si>
  <si>
    <t xml:space="preserve">2 Chronicles 36:21 (KJV) </t>
  </si>
  <si>
    <t>Decree of Cyrus</t>
  </si>
  <si>
    <t xml:space="preserve">Ezra 3:6 (KJV) </t>
  </si>
  <si>
    <t>Cambyses II</t>
  </si>
  <si>
    <t xml:space="preserve">Ezra 7:6-28 (KJV) </t>
  </si>
  <si>
    <t xml:space="preserve">2 Chronicles 17:7-9 (KJV) </t>
  </si>
  <si>
    <r>
      <t xml:space="preserve">7 </t>
    </r>
    <r>
      <rPr>
        <sz val="11"/>
        <color theme="1"/>
        <rFont val="Calibri"/>
        <family val="2"/>
        <scheme val="minor"/>
      </rPr>
      <t xml:space="preserve"> Also in the third year of his reign he sent to his princes, </t>
    </r>
    <r>
      <rPr>
        <i/>
        <sz val="11"/>
        <color theme="1"/>
        <rFont val="Calibri"/>
        <family val="2"/>
        <scheme val="minor"/>
      </rPr>
      <t>even</t>
    </r>
    <r>
      <rPr>
        <sz val="11"/>
        <color theme="1"/>
        <rFont val="Calibri"/>
        <family val="2"/>
        <scheme val="minor"/>
      </rPr>
      <t xml:space="preserve"> to Benhail, and to Obadiah, and to Zechariah, and to Nethaneel, and to Michaiah, to teach in the cities of Judah.</t>
    </r>
  </si>
  <si>
    <r>
      <t xml:space="preserve">8 </t>
    </r>
    <r>
      <rPr>
        <sz val="11"/>
        <color theme="1"/>
        <rFont val="Calibri"/>
        <family val="2"/>
        <scheme val="minor"/>
      </rPr>
      <t xml:space="preserve"> And with them </t>
    </r>
    <r>
      <rPr>
        <i/>
        <sz val="11"/>
        <color theme="1"/>
        <rFont val="Calibri"/>
        <family val="2"/>
        <scheme val="minor"/>
      </rPr>
      <t>he sent</t>
    </r>
    <r>
      <rPr>
        <sz val="11"/>
        <color theme="1"/>
        <rFont val="Calibri"/>
        <family val="2"/>
        <scheme val="minor"/>
      </rPr>
      <t xml:space="preserve"> Levites, </t>
    </r>
    <r>
      <rPr>
        <i/>
        <sz val="11"/>
        <color theme="1"/>
        <rFont val="Calibri"/>
        <family val="2"/>
        <scheme val="minor"/>
      </rPr>
      <t>even</t>
    </r>
    <r>
      <rPr>
        <sz val="11"/>
        <color theme="1"/>
        <rFont val="Calibri"/>
        <family val="2"/>
        <scheme val="minor"/>
      </rPr>
      <t xml:space="preserve"> Shemaiah, and Nethaniah, and Zebadiah, and Asahel, and Shemiramoth, and Jehonathan, and Adonijah, and Tobijah, and Tobadonijah, Levites; and with them Elishama and Jehoram, priests.</t>
    </r>
  </si>
  <si>
    <r>
      <t xml:space="preserve">9 </t>
    </r>
    <r>
      <rPr>
        <sz val="11"/>
        <color theme="1"/>
        <rFont val="Calibri"/>
        <family val="2"/>
        <scheme val="minor"/>
      </rPr>
      <t xml:space="preserve"> And they taught in Judah, and </t>
    </r>
    <r>
      <rPr>
        <i/>
        <sz val="11"/>
        <color theme="1"/>
        <rFont val="Calibri"/>
        <family val="2"/>
        <scheme val="minor"/>
      </rPr>
      <t>had</t>
    </r>
    <r>
      <rPr>
        <sz val="11"/>
        <color theme="1"/>
        <rFont val="Calibri"/>
        <family val="2"/>
        <scheme val="minor"/>
      </rPr>
      <t xml:space="preserve"> the book of the law of the LORD with them, and went about throughout all the cities of Judah, and taught the people.</t>
    </r>
  </si>
  <si>
    <t xml:space="preserve">Jeremiah 34:8-11 (KJV) </t>
  </si>
  <si>
    <r>
      <t xml:space="preserve">8 </t>
    </r>
    <r>
      <rPr>
        <sz val="11"/>
        <color theme="1"/>
        <rFont val="Calibri"/>
        <family val="2"/>
        <scheme val="minor"/>
      </rPr>
      <t> </t>
    </r>
    <r>
      <rPr>
        <i/>
        <sz val="11"/>
        <color theme="1"/>
        <rFont val="Calibri"/>
        <family val="2"/>
        <scheme val="minor"/>
      </rPr>
      <t>This is</t>
    </r>
    <r>
      <rPr>
        <sz val="11"/>
        <color theme="1"/>
        <rFont val="Calibri"/>
        <family val="2"/>
        <scheme val="minor"/>
      </rPr>
      <t xml:space="preserve"> the word that came unto Jeremiah from the LORD, after that the king Zedekiah had made a covenant with all the people which </t>
    </r>
    <r>
      <rPr>
        <i/>
        <sz val="11"/>
        <color theme="1"/>
        <rFont val="Calibri"/>
        <family val="2"/>
        <scheme val="minor"/>
      </rPr>
      <t>were</t>
    </r>
    <r>
      <rPr>
        <sz val="11"/>
        <color theme="1"/>
        <rFont val="Calibri"/>
        <family val="2"/>
        <scheme val="minor"/>
      </rPr>
      <t xml:space="preserve"> at Jerusalem, to proclaim liberty unto them;</t>
    </r>
  </si>
  <si>
    <r>
      <t xml:space="preserve">9 </t>
    </r>
    <r>
      <rPr>
        <sz val="11"/>
        <color theme="1"/>
        <rFont val="Calibri"/>
        <family val="2"/>
        <scheme val="minor"/>
      </rPr>
      <t xml:space="preserve"> That every man should let his manservant, and every man his maidservant, </t>
    </r>
    <r>
      <rPr>
        <i/>
        <sz val="11"/>
        <color theme="1"/>
        <rFont val="Calibri"/>
        <family val="2"/>
        <scheme val="minor"/>
      </rPr>
      <t>being</t>
    </r>
    <r>
      <rPr>
        <sz val="11"/>
        <color theme="1"/>
        <rFont val="Calibri"/>
        <family val="2"/>
        <scheme val="minor"/>
      </rPr>
      <t xml:space="preserve"> an Hebrew or an Hebrewess, go free; that none should serve himself of them, </t>
    </r>
    <r>
      <rPr>
        <i/>
        <sz val="11"/>
        <color theme="1"/>
        <rFont val="Calibri"/>
        <family val="2"/>
        <scheme val="minor"/>
      </rPr>
      <t>to wit</t>
    </r>
    <r>
      <rPr>
        <sz val="11"/>
        <color theme="1"/>
        <rFont val="Calibri"/>
        <family val="2"/>
        <scheme val="minor"/>
      </rPr>
      <t>, of a Jew his brother.</t>
    </r>
  </si>
  <si>
    <r>
      <t xml:space="preserve">10 </t>
    </r>
    <r>
      <rPr>
        <sz val="11"/>
        <color theme="1"/>
        <rFont val="Calibri"/>
        <family val="2"/>
        <scheme val="minor"/>
      </rPr>
      <t xml:space="preserve"> Now when all the princes, and all the people, which had entered into the covenant, heard that every one should let his manservant, and every one his maidservant, go free, that none should serve themselves of them any more, then they obeyed, and let </t>
    </r>
    <r>
      <rPr>
        <i/>
        <sz val="11"/>
        <color theme="1"/>
        <rFont val="Calibri"/>
        <family val="2"/>
        <scheme val="minor"/>
      </rPr>
      <t>them</t>
    </r>
    <r>
      <rPr>
        <sz val="11"/>
        <color theme="1"/>
        <rFont val="Calibri"/>
        <family val="2"/>
        <scheme val="minor"/>
      </rPr>
      <t xml:space="preserve"> go.</t>
    </r>
  </si>
  <si>
    <r>
      <t xml:space="preserve">11 </t>
    </r>
    <r>
      <rPr>
        <sz val="11"/>
        <color theme="1"/>
        <rFont val="Calibri"/>
        <family val="2"/>
        <scheme val="minor"/>
      </rPr>
      <t> But afterward they turned, and caused the servants and the handmaids, whom they had let go free, to return, and brought them into subjection for servants and for handmaids.</t>
    </r>
  </si>
  <si>
    <t xml:space="preserve">2 Kings 10:36 (KJV) </t>
  </si>
  <si>
    <t xml:space="preserve">2 Kings 18:10-12 (KJV) </t>
  </si>
  <si>
    <r>
      <t xml:space="preserve">12 </t>
    </r>
    <r>
      <rPr>
        <sz val="11"/>
        <color theme="1"/>
        <rFont val="Calibri"/>
        <family val="2"/>
        <scheme val="minor"/>
      </rPr>
      <t xml:space="preserve"> Because they obeyed not the voice of the LORD their God, but transgressed his covenant, </t>
    </r>
    <r>
      <rPr>
        <i/>
        <sz val="11"/>
        <color theme="1"/>
        <rFont val="Calibri"/>
        <family val="2"/>
        <scheme val="minor"/>
      </rPr>
      <t>and</t>
    </r>
    <r>
      <rPr>
        <sz val="11"/>
        <color theme="1"/>
        <rFont val="Calibri"/>
        <family val="2"/>
        <scheme val="minor"/>
      </rPr>
      <t xml:space="preserve"> all that Moses the servant of the LORD commanded, and would not hear </t>
    </r>
    <r>
      <rPr>
        <i/>
        <sz val="11"/>
        <color theme="1"/>
        <rFont val="Calibri"/>
        <family val="2"/>
        <scheme val="minor"/>
      </rPr>
      <t>them</t>
    </r>
    <r>
      <rPr>
        <sz val="11"/>
        <color theme="1"/>
        <rFont val="Calibri"/>
        <family val="2"/>
        <scheme val="minor"/>
      </rPr>
      <t xml:space="preserve">, nor do </t>
    </r>
    <r>
      <rPr>
        <i/>
        <sz val="11"/>
        <color theme="1"/>
        <rFont val="Calibri"/>
        <family val="2"/>
        <scheme val="minor"/>
      </rPr>
      <t>them</t>
    </r>
    <r>
      <rPr>
        <sz val="11"/>
        <color theme="1"/>
        <rFont val="Calibri"/>
        <family val="2"/>
        <scheme val="minor"/>
      </rPr>
      <t>.</t>
    </r>
  </si>
  <si>
    <t>Jehoram/Joram</t>
  </si>
  <si>
    <t>Jehoash/Joash</t>
  </si>
  <si>
    <t>Ahaz 12</t>
  </si>
  <si>
    <t>Jotham 20</t>
  </si>
  <si>
    <t>David</t>
  </si>
  <si>
    <t>Saul</t>
  </si>
  <si>
    <t>acc</t>
  </si>
  <si>
    <t>Zacchariah</t>
  </si>
  <si>
    <t>Start</t>
  </si>
  <si>
    <r>
      <t xml:space="preserve">1 </t>
    </r>
    <r>
      <rPr>
        <sz val="11"/>
        <color theme="1"/>
        <rFont val="Calibri"/>
        <family val="2"/>
        <scheme val="minor"/>
      </rPr>
      <t xml:space="preserve"> Now it came to pass in the </t>
    </r>
    <r>
      <rPr>
        <b/>
        <sz val="11"/>
        <color rgb="FFFF0000"/>
        <rFont val="Calibri"/>
        <family val="2"/>
        <scheme val="minor"/>
      </rPr>
      <t>thirtieth</t>
    </r>
    <r>
      <rPr>
        <sz val="11"/>
        <color theme="1"/>
        <rFont val="Calibri"/>
        <family val="2"/>
        <scheme val="minor"/>
      </rPr>
      <t xml:space="preserve"> year, in the fourth </t>
    </r>
    <r>
      <rPr>
        <i/>
        <sz val="11"/>
        <color theme="1"/>
        <rFont val="Calibri"/>
        <family val="2"/>
        <scheme val="minor"/>
      </rPr>
      <t>month</t>
    </r>
    <r>
      <rPr>
        <sz val="11"/>
        <color theme="1"/>
        <rFont val="Calibri"/>
        <family val="2"/>
        <scheme val="minor"/>
      </rPr>
      <t xml:space="preserve">, in the fifth </t>
    </r>
    <r>
      <rPr>
        <i/>
        <sz val="11"/>
        <color theme="1"/>
        <rFont val="Calibri"/>
        <family val="2"/>
        <scheme val="minor"/>
      </rPr>
      <t>day</t>
    </r>
    <r>
      <rPr>
        <sz val="11"/>
        <color theme="1"/>
        <rFont val="Calibri"/>
        <family val="2"/>
        <scheme val="minor"/>
      </rPr>
      <t xml:space="preserve"> of the month, as I </t>
    </r>
    <r>
      <rPr>
        <i/>
        <sz val="11"/>
        <color theme="1"/>
        <rFont val="Calibri"/>
        <family val="2"/>
        <scheme val="minor"/>
      </rPr>
      <t>was</t>
    </r>
    <r>
      <rPr>
        <sz val="11"/>
        <color theme="1"/>
        <rFont val="Calibri"/>
        <family val="2"/>
        <scheme val="minor"/>
      </rPr>
      <t xml:space="preserve"> among the captives by the river of Chebar, </t>
    </r>
    <r>
      <rPr>
        <i/>
        <sz val="11"/>
        <color theme="1"/>
        <rFont val="Calibri"/>
        <family val="2"/>
        <scheme val="minor"/>
      </rPr>
      <t>that</t>
    </r>
    <r>
      <rPr>
        <sz val="11"/>
        <color theme="1"/>
        <rFont val="Calibri"/>
        <family val="2"/>
        <scheme val="minor"/>
      </rPr>
      <t xml:space="preserve"> the heavens were opened, and I saw visions of God.</t>
    </r>
  </si>
  <si>
    <r>
      <t xml:space="preserve">2 </t>
    </r>
    <r>
      <rPr>
        <sz val="11"/>
        <color theme="1"/>
        <rFont val="Calibri"/>
        <family val="2"/>
        <scheme val="minor"/>
      </rPr>
      <t xml:space="preserve"> In the fifth </t>
    </r>
    <r>
      <rPr>
        <i/>
        <sz val="11"/>
        <color theme="1"/>
        <rFont val="Calibri"/>
        <family val="2"/>
        <scheme val="minor"/>
      </rPr>
      <t>day</t>
    </r>
    <r>
      <rPr>
        <sz val="11"/>
        <color theme="1"/>
        <rFont val="Calibri"/>
        <family val="2"/>
        <scheme val="minor"/>
      </rPr>
      <t xml:space="preserve"> of the month, which </t>
    </r>
    <r>
      <rPr>
        <i/>
        <sz val="11"/>
        <color theme="1"/>
        <rFont val="Calibri"/>
        <family val="2"/>
        <scheme val="minor"/>
      </rPr>
      <t>was</t>
    </r>
    <r>
      <rPr>
        <sz val="11"/>
        <color theme="1"/>
        <rFont val="Calibri"/>
        <family val="2"/>
        <scheme val="minor"/>
      </rPr>
      <t xml:space="preserve"> the </t>
    </r>
    <r>
      <rPr>
        <b/>
        <sz val="11"/>
        <color rgb="FFFF0000"/>
        <rFont val="Calibri"/>
        <family val="2"/>
        <scheme val="minor"/>
      </rPr>
      <t>fifth year of king Jehoiachin's captivity</t>
    </r>
    <r>
      <rPr>
        <sz val="11"/>
        <color theme="1"/>
        <rFont val="Calibri"/>
        <family val="2"/>
        <scheme val="minor"/>
      </rPr>
      <t>,</t>
    </r>
  </si>
  <si>
    <t>Intercalated month.</t>
  </si>
  <si>
    <t>Zachariah Start</t>
  </si>
  <si>
    <t>Shallum Start</t>
  </si>
  <si>
    <t>Menahem Start</t>
  </si>
  <si>
    <t xml:space="preserve">2 Kings 15:24-25 (KJV) </t>
  </si>
  <si>
    <t xml:space="preserve">2 Kings 15:22-23 (KJV) </t>
  </si>
  <si>
    <t xml:space="preserve">Ezekiel 40:1 (KJV) </t>
  </si>
  <si>
    <t>30th March, 580 BC</t>
  </si>
  <si>
    <t>25th Adar 580 BC is exactly halfway through timeline</t>
  </si>
  <si>
    <t>10:55:10, Saturday</t>
  </si>
  <si>
    <t xml:space="preserve">1 Kings 12:25 (KJV) </t>
  </si>
  <si>
    <t xml:space="preserve">1 Kings 15:28 (KJV) </t>
  </si>
  <si>
    <r>
      <t xml:space="preserve">28 </t>
    </r>
    <r>
      <rPr>
        <sz val="11"/>
        <color theme="1"/>
        <rFont val="Calibri"/>
        <family val="2"/>
        <scheme val="minor"/>
      </rPr>
      <t> Even in the third year of Asa king of Judah did Baasha slay him, and reigned in his stead.</t>
    </r>
  </si>
  <si>
    <t>Tirzah?</t>
  </si>
  <si>
    <t>Bowel Disease</t>
  </si>
  <si>
    <t>Indicates this can be either the first year of coregency or regency, ie Ahaziah/Jehoram</t>
  </si>
  <si>
    <t>except Joash who was</t>
  </si>
  <si>
    <t>Defeated by Jehoash</t>
  </si>
  <si>
    <t>29/15</t>
  </si>
  <si>
    <t xml:space="preserve">Ezekiel 8:1 (KJV) </t>
  </si>
  <si>
    <r>
      <t xml:space="preserve">1 </t>
    </r>
    <r>
      <rPr>
        <sz val="11"/>
        <color theme="1"/>
        <rFont val="Calibri"/>
        <family val="2"/>
        <scheme val="minor"/>
      </rPr>
      <t xml:space="preserve"> And it came to pass in the sixth year, in the sixth </t>
    </r>
    <r>
      <rPr>
        <i/>
        <sz val="11"/>
        <color theme="1"/>
        <rFont val="Calibri"/>
        <family val="2"/>
        <scheme val="minor"/>
      </rPr>
      <t>month</t>
    </r>
    <r>
      <rPr>
        <sz val="11"/>
        <color theme="1"/>
        <rFont val="Calibri"/>
        <family val="2"/>
        <scheme val="minor"/>
      </rPr>
      <t xml:space="preserve">, in the fifth </t>
    </r>
    <r>
      <rPr>
        <i/>
        <sz val="11"/>
        <color theme="1"/>
        <rFont val="Calibri"/>
        <family val="2"/>
        <scheme val="minor"/>
      </rPr>
      <t>day</t>
    </r>
    <r>
      <rPr>
        <sz val="11"/>
        <color theme="1"/>
        <rFont val="Calibri"/>
        <family val="2"/>
        <scheme val="minor"/>
      </rPr>
      <t xml:space="preserve"> of the month, </t>
    </r>
    <r>
      <rPr>
        <i/>
        <sz val="11"/>
        <color theme="1"/>
        <rFont val="Calibri"/>
        <family val="2"/>
        <scheme val="minor"/>
      </rPr>
      <t>as</t>
    </r>
    <r>
      <rPr>
        <sz val="11"/>
        <color theme="1"/>
        <rFont val="Calibri"/>
        <family val="2"/>
        <scheme val="minor"/>
      </rPr>
      <t xml:space="preserve"> I sat in mine house, and the elders of Judah sat before me, that the hand of the Lord GOD fell there upon me.</t>
    </r>
  </si>
  <si>
    <t>Jehoiachin Exile</t>
  </si>
  <si>
    <t>Has to include an intercalated month. Ez1:1 - Ez8:1 requires 390 + 40 days which is not possible in 14 months of 29.5 days. (413 days)</t>
  </si>
  <si>
    <t>Accession Year</t>
  </si>
  <si>
    <t>Tishri - Tishri</t>
  </si>
  <si>
    <t>No Acession Year</t>
  </si>
  <si>
    <t>Nisan - Nisan</t>
  </si>
  <si>
    <t>who was eventually placed</t>
  </si>
  <si>
    <t>the High Priest</t>
  </si>
  <si>
    <t>8 Bowel Disease</t>
  </si>
  <si>
    <t>acc_n</t>
  </si>
  <si>
    <t>968t</t>
  </si>
  <si>
    <t>967n</t>
  </si>
  <si>
    <r>
      <t>Omri/</t>
    </r>
    <r>
      <rPr>
        <sz val="11"/>
        <color rgb="FF00B0F0"/>
        <rFont val="Calibri"/>
        <family val="2"/>
        <scheme val="minor"/>
      </rPr>
      <t>Tibni</t>
    </r>
  </si>
  <si>
    <t>Athalia</t>
  </si>
  <si>
    <t>Jehosophat</t>
  </si>
  <si>
    <t>CR1</t>
  </si>
  <si>
    <t>5th day of 4th month</t>
  </si>
  <si>
    <t>-0579-03-30 (Julian)</t>
  </si>
  <si>
    <t>-0579-12-25 (Hebrew)</t>
  </si>
  <si>
    <t>JD 1509666.95497781</t>
  </si>
  <si>
    <t>Setting affairs in order</t>
  </si>
  <si>
    <t>Jehoshaphat Coregent</t>
  </si>
  <si>
    <t>Jehoash/Joash Coregent</t>
  </si>
  <si>
    <t xml:space="preserve">2 Chronicles 24:25 (KJV) </t>
  </si>
  <si>
    <t>Chiastic structure of fleeing to Egypt versus return as the Egyptian Expeditionary Force et al.</t>
  </si>
  <si>
    <t>t</t>
  </si>
  <si>
    <t>n</t>
  </si>
  <si>
    <t>Pekahiah</t>
  </si>
  <si>
    <t>Gap</t>
  </si>
  <si>
    <t>"opened not to him"</t>
  </si>
  <si>
    <t>1st</t>
  </si>
  <si>
    <t>Co-R</t>
  </si>
  <si>
    <t>Acc</t>
  </si>
  <si>
    <t>Sole</t>
  </si>
  <si>
    <t>Duration</t>
  </si>
  <si>
    <t>Last</t>
  </si>
  <si>
    <t>Bible</t>
  </si>
  <si>
    <t>Attrib</t>
  </si>
  <si>
    <t>Exodus</t>
  </si>
  <si>
    <t>1482n</t>
  </si>
  <si>
    <t>946t</t>
  </si>
  <si>
    <t>1st Sabbatical</t>
  </si>
  <si>
    <t>1436t</t>
  </si>
  <si>
    <t>945t</t>
  </si>
  <si>
    <t>1st Jubilee</t>
  </si>
  <si>
    <t>1393t</t>
  </si>
  <si>
    <t>922t</t>
  </si>
  <si>
    <t>about</t>
  </si>
  <si>
    <t>921t</t>
  </si>
  <si>
    <t>Days</t>
  </si>
  <si>
    <t>Temple</t>
  </si>
  <si>
    <t>1003n</t>
  </si>
  <si>
    <t>916n</t>
  </si>
  <si>
    <t>1007t</t>
  </si>
  <si>
    <t>??</t>
  </si>
  <si>
    <t>910t</t>
  </si>
  <si>
    <t>967t</t>
  </si>
  <si>
    <t>950n</t>
  </si>
  <si>
    <t>889n</t>
  </si>
  <si>
    <t>950t</t>
  </si>
  <si>
    <t>947t</t>
  </si>
  <si>
    <t>947n</t>
  </si>
  <si>
    <t>888n</t>
  </si>
  <si>
    <t>948t</t>
  </si>
  <si>
    <t>907t</t>
  </si>
  <si>
    <t>906n</t>
  </si>
  <si>
    <t>877t</t>
  </si>
  <si>
    <t>906t</t>
  </si>
  <si>
    <t>881n</t>
  </si>
  <si>
    <t>850t</t>
  </si>
  <si>
    <t>885t</t>
  </si>
  <si>
    <t>884n</t>
  </si>
  <si>
    <t>881t</t>
  </si>
  <si>
    <t>878t</t>
  </si>
  <si>
    <t>877n</t>
  </si>
  <si>
    <t>834n</t>
  </si>
  <si>
    <t>876n</t>
  </si>
  <si>
    <t>835n</t>
  </si>
  <si>
    <t>819t</t>
  </si>
  <si>
    <t>X</t>
  </si>
  <si>
    <t>871n</t>
  </si>
  <si>
    <t>831n</t>
  </si>
  <si>
    <t>779n</t>
  </si>
  <si>
    <t>872t</t>
  </si>
  <si>
    <t>833t</t>
  </si>
  <si>
    <t>832n</t>
  </si>
  <si>
    <t>Months</t>
  </si>
  <si>
    <t>833n</t>
  </si>
  <si>
    <t>805t</t>
  </si>
  <si>
    <t>804n</t>
  </si>
  <si>
    <t>779t</t>
  </si>
  <si>
    <t>Month</t>
  </si>
  <si>
    <t>817t</t>
  </si>
  <si>
    <t>765n</t>
  </si>
  <si>
    <t>778n</t>
  </si>
  <si>
    <t>777n</t>
  </si>
  <si>
    <t>768t</t>
  </si>
  <si>
    <t>10 + Special</t>
  </si>
  <si>
    <t>766t</t>
  </si>
  <si>
    <t>750n</t>
  </si>
  <si>
    <t>767n</t>
  </si>
  <si>
    <t>Jotham Coregency II</t>
  </si>
  <si>
    <t>750t</t>
  </si>
  <si>
    <t>746n</t>
  </si>
  <si>
    <t>747t</t>
  </si>
  <si>
    <t>Ahaz Coregency I</t>
  </si>
  <si>
    <t>758t</t>
  </si>
  <si>
    <t>739t</t>
  </si>
  <si>
    <t>745n</t>
  </si>
  <si>
    <t>Ahaz Coregency II</t>
  </si>
  <si>
    <t>745t</t>
  </si>
  <si>
    <t>742n</t>
  </si>
  <si>
    <t>744t</t>
  </si>
  <si>
    <t>715n</t>
  </si>
  <si>
    <t>716t</t>
  </si>
  <si>
    <t>715t</t>
  </si>
  <si>
    <t>660n</t>
  </si>
  <si>
    <t>661t</t>
  </si>
  <si>
    <t>660t</t>
  </si>
  <si>
    <t>658n</t>
  </si>
  <si>
    <t>659t</t>
  </si>
  <si>
    <t>658t</t>
  </si>
  <si>
    <t>628t</t>
  </si>
  <si>
    <t>627n</t>
  </si>
  <si>
    <t>3 months</t>
  </si>
  <si>
    <t>627t</t>
  </si>
  <si>
    <t>617t</t>
  </si>
  <si>
    <t>616n</t>
  </si>
  <si>
    <t xml:space="preserve"> Months 10 days</t>
  </si>
  <si>
    <t>616t</t>
  </si>
  <si>
    <t>605n</t>
  </si>
  <si>
    <t>Jehoiachin Exile (tt)</t>
  </si>
  <si>
    <t>581t</t>
  </si>
  <si>
    <t>580n</t>
  </si>
  <si>
    <t>Jerusalem Desolate</t>
  </si>
  <si>
    <t>605t</t>
  </si>
  <si>
    <t>536n</t>
  </si>
  <si>
    <t>Start of Daniel's 70 Weeks</t>
  </si>
  <si>
    <t>457n</t>
  </si>
  <si>
    <t>AD (Anno Domini)</t>
  </si>
  <si>
    <t>Middle of Daniel's 70 Weeks</t>
  </si>
  <si>
    <t>30n</t>
  </si>
  <si>
    <t>30th Jubilee</t>
  </si>
  <si>
    <t>Crucifixion</t>
  </si>
  <si>
    <t>29t</t>
  </si>
  <si>
    <t>30t</t>
  </si>
  <si>
    <t>End of Daniel's 70 Weeks</t>
  </si>
  <si>
    <t>34n</t>
  </si>
  <si>
    <t>216 Sabbatical</t>
  </si>
  <si>
    <t>6x6x6</t>
  </si>
  <si>
    <t>70t</t>
  </si>
  <si>
    <t>71t</t>
  </si>
  <si>
    <t xml:space="preserve">Ezra 7:1-11 (KJV) </t>
  </si>
  <si>
    <t>Beginning of 4th Girdle Stone (6) from top of AP</t>
  </si>
  <si>
    <t>16th October, 1042 BC</t>
  </si>
  <si>
    <t>14th November, 986 BC</t>
  </si>
  <si>
    <t>End of 4th Girdle Stone (7) from top of AP</t>
  </si>
  <si>
    <t>Beginning of 3rd Girdle Stone (10) from top of AP</t>
  </si>
  <si>
    <t>16th October, 821 BC</t>
  </si>
  <si>
    <t>13th November, 788 BC</t>
  </si>
  <si>
    <t>End of 3rd Girdle Stone (11) from top of AP</t>
  </si>
  <si>
    <t>End 2nd Girdle Stone (16) from top of AP</t>
  </si>
  <si>
    <t>22nd June, 404 BC</t>
  </si>
  <si>
    <t>Beginning 1st Girdle Stone (20) from top of AP</t>
  </si>
  <si>
    <t>29th March, 372 BC</t>
  </si>
  <si>
    <t>End 1st Girdle Stone (21) from top of AP</t>
  </si>
  <si>
    <t>6th November, 195 BC</t>
  </si>
  <si>
    <t>Girdle Joint (25)</t>
  </si>
  <si>
    <t xml:space="preserve">2 Samuel 5:4-5 (KJV) </t>
  </si>
  <si>
    <t>Travelling</t>
  </si>
  <si>
    <t>Planning</t>
  </si>
  <si>
    <t>First Sacrifices</t>
  </si>
  <si>
    <t>First New Sowing</t>
  </si>
  <si>
    <t>Preparation</t>
  </si>
  <si>
    <t>From Zimri</t>
  </si>
  <si>
    <t>Strecth 12</t>
  </si>
  <si>
    <t>Interregnum</t>
  </si>
  <si>
    <t>Killed by Jehu on the</t>
  </si>
  <si>
    <t>same day as Ahaziah</t>
  </si>
  <si>
    <t>Sick 2 Chron 32:14</t>
  </si>
  <si>
    <t>Nabopolassar</t>
  </si>
  <si>
    <t>Evil-Merodach</t>
  </si>
  <si>
    <t>Nabonidus</t>
  </si>
  <si>
    <t>Cyrus the Great</t>
  </si>
  <si>
    <t>Bardiya</t>
  </si>
  <si>
    <t>24th June, 580 BC</t>
  </si>
  <si>
    <t>Wars and Rumors of Wars (Chronologies and Kings XII) James B. Jordan 1992 Biblical Chronology Vol. 4, No. 6 June, 1992</t>
  </si>
  <si>
    <t>Jeroboam II Coregency</t>
  </si>
  <si>
    <t>1 or 2</t>
  </si>
  <si>
    <t>2 or 3</t>
  </si>
  <si>
    <t>Israel Start Accession Years</t>
  </si>
  <si>
    <t>Joash Age</t>
  </si>
  <si>
    <t>More likely to have been around Tishri due to having just returned from war with King of Syria</t>
  </si>
  <si>
    <t>1 Kings 15:1-2</t>
  </si>
  <si>
    <t>1 Kings 15:9-10</t>
  </si>
  <si>
    <t>1 Kings 6:38</t>
  </si>
  <si>
    <t>1 Kings 6:1</t>
  </si>
  <si>
    <t>1 Kings 15:25</t>
  </si>
  <si>
    <t>1 Kings 15:33</t>
  </si>
  <si>
    <t>1 Kings 16:8</t>
  </si>
  <si>
    <t>1 Kings 16:15</t>
  </si>
  <si>
    <t>1 Kings 16:23</t>
  </si>
  <si>
    <t>1 Kings 16:29</t>
  </si>
  <si>
    <t>1 Kings 22:41-42</t>
  </si>
  <si>
    <t>1 Kings 22:51</t>
  </si>
  <si>
    <t>2 Kings 3:1</t>
  </si>
  <si>
    <t>2 Kings 8:16-17</t>
  </si>
  <si>
    <t>2 Kings 8:24-26</t>
  </si>
  <si>
    <t>2 Kings 9:27-29</t>
  </si>
  <si>
    <t>2 Kings 12:1</t>
  </si>
  <si>
    <t>2 Kings 13:1</t>
  </si>
  <si>
    <t>2 Kings 13:9-10</t>
  </si>
  <si>
    <t>2 Kings 14:1-2</t>
  </si>
  <si>
    <t>2 Kings 14:16-17</t>
  </si>
  <si>
    <t>2 Kings 14:23</t>
  </si>
  <si>
    <t>2 Kings 15:1-2</t>
  </si>
  <si>
    <t>2 Kings 15:8</t>
  </si>
  <si>
    <t>2 Kings 15:22-23</t>
  </si>
  <si>
    <t>2 Kings 15:27</t>
  </si>
  <si>
    <t>2 Kings 15:32-33</t>
  </si>
  <si>
    <t>2 Kings 15:30</t>
  </si>
  <si>
    <t>2 Kings 17:1</t>
  </si>
  <si>
    <t>2 Kings 16:1-2</t>
  </si>
  <si>
    <t>2 Kings 18:1-2</t>
  </si>
  <si>
    <t>Hezekiah Coregent</t>
  </si>
  <si>
    <t>7 Times</t>
  </si>
  <si>
    <t>Jesus' Age</t>
  </si>
  <si>
    <t>Year</t>
  </si>
  <si>
    <t>Entry into Promised Land</t>
  </si>
  <si>
    <t>Olympiad</t>
  </si>
  <si>
    <t>Ez 390</t>
  </si>
  <si>
    <t>Q</t>
  </si>
  <si>
    <t>3 months spans end of Josiah</t>
  </si>
  <si>
    <t>1 Kings 7:1</t>
  </si>
  <si>
    <t xml:space="preserve">Acts 13:21 (KJV) </t>
  </si>
  <si>
    <t xml:space="preserve">1 Samuel 13:1 (KJV) </t>
  </si>
  <si>
    <t>David (All Israel)</t>
  </si>
  <si>
    <t>David (Judah)</t>
  </si>
  <si>
    <t>Ishbosheth (Israel Only)</t>
  </si>
  <si>
    <t>Inter-regnum in Israel</t>
  </si>
  <si>
    <t xml:space="preserve">2 Samuel 5:5 (KJV) </t>
  </si>
  <si>
    <t xml:space="preserve">1 Kings 11:42 (KJV) </t>
  </si>
  <si>
    <t>Ez 40</t>
  </si>
  <si>
    <t>Sab</t>
  </si>
  <si>
    <t>Dan 490</t>
  </si>
  <si>
    <t>Acts 13:21</t>
  </si>
  <si>
    <t>2 Sa 5:5</t>
  </si>
  <si>
    <t>2 Sa 5:4-5</t>
  </si>
  <si>
    <t xml:space="preserve">2 Samuel 2:10 (KJV) </t>
  </si>
  <si>
    <t xml:space="preserve">2 Sa 2:10 </t>
  </si>
  <si>
    <t>1 Kings 11:42</t>
  </si>
  <si>
    <t>No acc - coregent</t>
  </si>
  <si>
    <t>Solomon's House</t>
  </si>
  <si>
    <t>2 Kings 18:13</t>
  </si>
  <si>
    <t>2 Kings 20:1-6</t>
  </si>
  <si>
    <t>Ez 30th</t>
  </si>
  <si>
    <t>Nis - 3</t>
  </si>
  <si>
    <t>Tis - 9</t>
  </si>
  <si>
    <t>Dn 2300</t>
  </si>
  <si>
    <t>Accession</t>
  </si>
  <si>
    <t>Vassal of Egypt</t>
  </si>
  <si>
    <t>Vassal of Babylon</t>
  </si>
  <si>
    <r>
      <t xml:space="preserve">1 </t>
    </r>
    <r>
      <rPr>
        <sz val="12"/>
        <color theme="1"/>
        <rFont val="Times New Roman"/>
        <family val="1"/>
      </rPr>
      <t> Saul reigned one year; and when he had reigned two years over Israel,</t>
    </r>
  </si>
  <si>
    <r>
      <t xml:space="preserve">21 </t>
    </r>
    <r>
      <rPr>
        <sz val="12"/>
        <color theme="1"/>
        <rFont val="Times New Roman"/>
        <family val="1"/>
      </rPr>
      <t> And afterward they desired a king: and God gave unto them Saul the son of Cis, a man of the tribe of Benjamin, by the space of forty years.</t>
    </r>
  </si>
  <si>
    <r>
      <t xml:space="preserve">4 </t>
    </r>
    <r>
      <rPr>
        <sz val="12"/>
        <color theme="1"/>
        <rFont val="Times New Roman"/>
        <family val="1"/>
      </rPr>
      <t xml:space="preserve"> David </t>
    </r>
    <r>
      <rPr>
        <i/>
        <sz val="12"/>
        <color theme="1"/>
        <rFont val="Times New Roman"/>
        <family val="1"/>
      </rPr>
      <t>was</t>
    </r>
    <r>
      <rPr>
        <sz val="12"/>
        <color theme="1"/>
        <rFont val="Times New Roman"/>
        <family val="1"/>
      </rPr>
      <t xml:space="preserve"> thirty years old when he began to reign, </t>
    </r>
    <r>
      <rPr>
        <i/>
        <sz val="12"/>
        <color theme="1"/>
        <rFont val="Times New Roman"/>
        <family val="1"/>
      </rPr>
      <t>and</t>
    </r>
    <r>
      <rPr>
        <sz val="12"/>
        <color theme="1"/>
        <rFont val="Times New Roman"/>
        <family val="1"/>
      </rPr>
      <t xml:space="preserve"> he reigned forty years.</t>
    </r>
  </si>
  <si>
    <r>
      <t xml:space="preserve">5 </t>
    </r>
    <r>
      <rPr>
        <sz val="12"/>
        <color theme="1"/>
        <rFont val="Times New Roman"/>
        <family val="1"/>
      </rPr>
      <t> In Hebron he reigned over Judah seven years and six months: and in Jerusalem he reigned thirty and three years over all Israel and Judah.</t>
    </r>
  </si>
  <si>
    <r>
      <t xml:space="preserve">10 </t>
    </r>
    <r>
      <rPr>
        <sz val="12"/>
        <color theme="1"/>
        <rFont val="Times New Roman"/>
        <family val="1"/>
      </rPr>
      <t xml:space="preserve"> Ishbosheth Saul's son </t>
    </r>
    <r>
      <rPr>
        <i/>
        <sz val="12"/>
        <color theme="1"/>
        <rFont val="Times New Roman"/>
        <family val="1"/>
      </rPr>
      <t>was</t>
    </r>
    <r>
      <rPr>
        <sz val="12"/>
        <color theme="1"/>
        <rFont val="Times New Roman"/>
        <family val="1"/>
      </rPr>
      <t xml:space="preserve"> forty years old when he began to reign over Israel, and reigned two years. But the house of Judah followed David.</t>
    </r>
  </si>
  <si>
    <r>
      <t xml:space="preserve">42 </t>
    </r>
    <r>
      <rPr>
        <sz val="12"/>
        <color theme="1"/>
        <rFont val="Times New Roman"/>
        <family val="1"/>
      </rPr>
      <t xml:space="preserve"> And the time that Solomon reigned in Jerusalem over all Israel </t>
    </r>
    <r>
      <rPr>
        <i/>
        <sz val="12"/>
        <color theme="1"/>
        <rFont val="Times New Roman"/>
        <family val="1"/>
      </rPr>
      <t>was</t>
    </r>
    <r>
      <rPr>
        <sz val="12"/>
        <color theme="1"/>
        <rFont val="Times New Roman"/>
        <family val="1"/>
      </rPr>
      <t xml:space="preserve"> forty years.</t>
    </r>
  </si>
  <si>
    <r>
      <t xml:space="preserve">1 </t>
    </r>
    <r>
      <rPr>
        <sz val="12"/>
        <color theme="1"/>
        <rFont val="Times New Roman"/>
        <family val="1"/>
      </rPr>
      <t xml:space="preserve"> And it came to pass in the four hundred and eightieth year after the children of Israel were come out of the land of Egypt, in the fourth year of Solomon's reign over Israel, in the month Zif, which </t>
    </r>
    <r>
      <rPr>
        <i/>
        <sz val="12"/>
        <color theme="1"/>
        <rFont val="Times New Roman"/>
        <family val="1"/>
      </rPr>
      <t>is</t>
    </r>
    <r>
      <rPr>
        <sz val="12"/>
        <color theme="1"/>
        <rFont val="Times New Roman"/>
        <family val="1"/>
      </rPr>
      <t xml:space="preserve"> the second month, that he began to build the house of the LORD.</t>
    </r>
  </si>
  <si>
    <r>
      <t xml:space="preserve">38 </t>
    </r>
    <r>
      <rPr>
        <sz val="12"/>
        <color theme="1"/>
        <rFont val="Times New Roman"/>
        <family val="1"/>
      </rPr>
      <t xml:space="preserve"> And in the eleventh year, in the month Bul, which </t>
    </r>
    <r>
      <rPr>
        <i/>
        <sz val="12"/>
        <color theme="1"/>
        <rFont val="Times New Roman"/>
        <family val="1"/>
      </rPr>
      <t>is</t>
    </r>
    <r>
      <rPr>
        <sz val="12"/>
        <color theme="1"/>
        <rFont val="Times New Roman"/>
        <family val="1"/>
      </rPr>
      <t xml:space="preserve"> the eighth month, was the house finished throughout all the parts thereof, and according to all the fashion of it. So was he seven years in building it.</t>
    </r>
  </si>
  <si>
    <r>
      <t xml:space="preserve">1 </t>
    </r>
    <r>
      <rPr>
        <sz val="12"/>
        <color theme="1"/>
        <rFont val="Times New Roman"/>
        <family val="1"/>
      </rPr>
      <t> But Solomon was building his own house thirteen years, and he finished all his house.</t>
    </r>
  </si>
  <si>
    <r>
      <t xml:space="preserve">43 </t>
    </r>
    <r>
      <rPr>
        <sz val="12"/>
        <color theme="1"/>
        <rFont val="Times New Roman"/>
        <family val="1"/>
      </rPr>
      <t> And Solomon slept with his fathers, and was buried in the city of David his father: and Rehoboam his son reigned in his stead.</t>
    </r>
  </si>
  <si>
    <r>
      <t xml:space="preserve">21 </t>
    </r>
    <r>
      <rPr>
        <sz val="12"/>
        <color theme="1"/>
        <rFont val="Times New Roman"/>
        <family val="1"/>
      </rPr>
      <t xml:space="preserve"> And Rehoboam the son of Solomon reigned in Judah. Rehoboam </t>
    </r>
    <r>
      <rPr>
        <i/>
        <sz val="12"/>
        <color theme="1"/>
        <rFont val="Times New Roman"/>
        <family val="1"/>
      </rPr>
      <t>was</t>
    </r>
    <r>
      <rPr>
        <sz val="12"/>
        <color theme="1"/>
        <rFont val="Times New Roman"/>
        <family val="1"/>
      </rPr>
      <t xml:space="preserve"> forty and one years old when he began to reign, and he reigned seventeen years in Jerusalem, the city which the LORD did choose out of all the tribes of Israel, to put his name there. And his mother's name </t>
    </r>
    <r>
      <rPr>
        <i/>
        <sz val="12"/>
        <color theme="1"/>
        <rFont val="Times New Roman"/>
        <family val="1"/>
      </rPr>
      <t>was</t>
    </r>
    <r>
      <rPr>
        <sz val="12"/>
        <color theme="1"/>
        <rFont val="Times New Roman"/>
        <family val="1"/>
      </rPr>
      <t xml:space="preserve"> Naamah an Ammonitess.</t>
    </r>
  </si>
  <si>
    <r>
      <t xml:space="preserve">20 </t>
    </r>
    <r>
      <rPr>
        <sz val="12"/>
        <color theme="1"/>
        <rFont val="Times New Roman"/>
        <family val="1"/>
      </rPr>
      <t xml:space="preserve"> And the days which Jeroboam reigned </t>
    </r>
    <r>
      <rPr>
        <i/>
        <sz val="12"/>
        <color theme="1"/>
        <rFont val="Times New Roman"/>
        <family val="1"/>
      </rPr>
      <t>were</t>
    </r>
    <r>
      <rPr>
        <sz val="12"/>
        <color theme="1"/>
        <rFont val="Times New Roman"/>
        <family val="1"/>
      </rPr>
      <t xml:space="preserve"> two and twenty years: and he slept with his fathers, and Nadab his son reigned in his stead.</t>
    </r>
  </si>
  <si>
    <r>
      <t xml:space="preserve">25 </t>
    </r>
    <r>
      <rPr>
        <sz val="12"/>
        <color theme="1"/>
        <rFont val="Times New Roman"/>
        <family val="1"/>
      </rPr>
      <t> Then Jeroboam built Shechem in mount Ephraim, and dwelt therein; and went out from thence, and built Penuel.</t>
    </r>
  </si>
  <si>
    <r>
      <t xml:space="preserve">31 </t>
    </r>
    <r>
      <rPr>
        <sz val="12"/>
        <color theme="1"/>
        <rFont val="Times New Roman"/>
        <family val="1"/>
      </rPr>
      <t xml:space="preserve"> And Rehoboam slept with his fathers, and was buried with his fathers in the city of David. And his mother's name </t>
    </r>
    <r>
      <rPr>
        <i/>
        <sz val="12"/>
        <color theme="1"/>
        <rFont val="Times New Roman"/>
        <family val="1"/>
      </rPr>
      <t>was</t>
    </r>
    <r>
      <rPr>
        <sz val="12"/>
        <color theme="1"/>
        <rFont val="Times New Roman"/>
        <family val="1"/>
      </rPr>
      <t xml:space="preserve"> Naamah an Ammonitess. And Abijam his son reigned in his stead.</t>
    </r>
  </si>
  <si>
    <r>
      <t xml:space="preserve">1 </t>
    </r>
    <r>
      <rPr>
        <sz val="12"/>
        <color theme="1"/>
        <rFont val="Times New Roman"/>
        <family val="1"/>
      </rPr>
      <t> Now in the eighteenth year of king Jeroboam the son of Nebat reigned Abijam over Judah.</t>
    </r>
  </si>
  <si>
    <r>
      <t xml:space="preserve">2 </t>
    </r>
    <r>
      <rPr>
        <sz val="12"/>
        <color theme="1"/>
        <rFont val="Times New Roman"/>
        <family val="1"/>
      </rPr>
      <t xml:space="preserve"> Three years reigned he in Jerusalem. And his mother's name </t>
    </r>
    <r>
      <rPr>
        <i/>
        <sz val="12"/>
        <color theme="1"/>
        <rFont val="Times New Roman"/>
        <family val="1"/>
      </rPr>
      <t>was</t>
    </r>
    <r>
      <rPr>
        <sz val="12"/>
        <color theme="1"/>
        <rFont val="Times New Roman"/>
        <family val="1"/>
      </rPr>
      <t xml:space="preserve"> Maachah, the daughter of Abishalom.</t>
    </r>
  </si>
  <si>
    <r>
      <t xml:space="preserve">8 </t>
    </r>
    <r>
      <rPr>
        <sz val="12"/>
        <color theme="1"/>
        <rFont val="Times New Roman"/>
        <family val="1"/>
      </rPr>
      <t xml:space="preserve"> And Abijam slept with his fathers; and they buried him in the city of David: and Asa his son reigned in his stead. </t>
    </r>
  </si>
  <si>
    <r>
      <t xml:space="preserve">9 </t>
    </r>
    <r>
      <rPr>
        <sz val="12"/>
        <color theme="1"/>
        <rFont val="Times New Roman"/>
        <family val="1"/>
      </rPr>
      <t> And in the twentieth year of Jeroboam king of Israel reigned Asa over Judah.</t>
    </r>
  </si>
  <si>
    <r>
      <t xml:space="preserve">10 </t>
    </r>
    <r>
      <rPr>
        <sz val="12"/>
        <color theme="1"/>
        <rFont val="Times New Roman"/>
        <family val="1"/>
      </rPr>
      <t xml:space="preserve"> And forty and one years reigned he in Jerusalem. And his mother's name </t>
    </r>
    <r>
      <rPr>
        <i/>
        <sz val="12"/>
        <color theme="1"/>
        <rFont val="Times New Roman"/>
        <family val="1"/>
      </rPr>
      <t>was</t>
    </r>
    <r>
      <rPr>
        <sz val="12"/>
        <color theme="1"/>
        <rFont val="Times New Roman"/>
        <family val="1"/>
      </rPr>
      <t xml:space="preserve"> Maachah, the daughter of Abishalom.</t>
    </r>
  </si>
  <si>
    <r>
      <t xml:space="preserve">25 </t>
    </r>
    <r>
      <rPr>
        <sz val="12"/>
        <color theme="1"/>
        <rFont val="Times New Roman"/>
        <family val="1"/>
      </rPr>
      <t> And Nadab the son of Jeroboam began to reign over Israel in the second year of Asa king of Judah, and reigned over Israel two years.</t>
    </r>
  </si>
  <si>
    <r>
      <t xml:space="preserve">28 </t>
    </r>
    <r>
      <rPr>
        <sz val="12"/>
        <color theme="1"/>
        <rFont val="Times New Roman"/>
        <family val="1"/>
      </rPr>
      <t> Even in the third year of Asa king of Judah did Baasha slay him, and reigned in his stead.</t>
    </r>
  </si>
  <si>
    <r>
      <t xml:space="preserve">33 </t>
    </r>
    <r>
      <rPr>
        <sz val="12"/>
        <color theme="1"/>
        <rFont val="Times New Roman"/>
        <family val="1"/>
      </rPr>
      <t> In the third year of Asa king of Judah began Baasha the son of Ahijah to reign over all Israel in Tirzah, twenty and four years.</t>
    </r>
  </si>
  <si>
    <r>
      <t xml:space="preserve">6 </t>
    </r>
    <r>
      <rPr>
        <sz val="12"/>
        <color theme="1"/>
        <rFont val="Times New Roman"/>
        <family val="1"/>
      </rPr>
      <t> So Baasha slept with his fathers, and was buried in Tirzah: and Elah his son reigned in his stead.</t>
    </r>
  </si>
  <si>
    <r>
      <t xml:space="preserve">8 </t>
    </r>
    <r>
      <rPr>
        <sz val="12"/>
        <color theme="1"/>
        <rFont val="Times New Roman"/>
        <family val="1"/>
      </rPr>
      <t> In the twenty and sixth year of Asa king of Judah began Elah the son of Baasha to reign over Israel in Tirzah, two years.</t>
    </r>
  </si>
  <si>
    <r>
      <t xml:space="preserve">9 </t>
    </r>
    <r>
      <rPr>
        <sz val="12"/>
        <color theme="1"/>
        <rFont val="Times New Roman"/>
        <family val="1"/>
      </rPr>
      <t xml:space="preserve"> And his servant Zimri, captain of half </t>
    </r>
    <r>
      <rPr>
        <i/>
        <sz val="12"/>
        <color theme="1"/>
        <rFont val="Times New Roman"/>
        <family val="1"/>
      </rPr>
      <t>his</t>
    </r>
    <r>
      <rPr>
        <sz val="12"/>
        <color theme="1"/>
        <rFont val="Times New Roman"/>
        <family val="1"/>
      </rPr>
      <t xml:space="preserve"> chariots, conspired against him, as he was in Tirzah, drinking himself drunk in the house of Arza steward of </t>
    </r>
    <r>
      <rPr>
        <i/>
        <sz val="12"/>
        <color theme="1"/>
        <rFont val="Times New Roman"/>
        <family val="1"/>
      </rPr>
      <t>his</t>
    </r>
    <r>
      <rPr>
        <sz val="12"/>
        <color theme="1"/>
        <rFont val="Times New Roman"/>
        <family val="1"/>
      </rPr>
      <t xml:space="preserve"> house in Tirzah.</t>
    </r>
  </si>
  <si>
    <r>
      <t xml:space="preserve">15 </t>
    </r>
    <r>
      <rPr>
        <sz val="12"/>
        <color theme="1"/>
        <rFont val="Times New Roman"/>
        <family val="1"/>
      </rPr>
      <t xml:space="preserve"> In the twenty and seventh year of Asa king of Judah did Zimri reign seven days in Tirzah. And the people </t>
    </r>
    <r>
      <rPr>
        <i/>
        <sz val="12"/>
        <color theme="1"/>
        <rFont val="Times New Roman"/>
        <family val="1"/>
      </rPr>
      <t>were</t>
    </r>
    <r>
      <rPr>
        <sz val="12"/>
        <color theme="1"/>
        <rFont val="Times New Roman"/>
        <family val="1"/>
      </rPr>
      <t xml:space="preserve"> encamped against Gibbethon, which </t>
    </r>
    <r>
      <rPr>
        <i/>
        <sz val="12"/>
        <color theme="1"/>
        <rFont val="Times New Roman"/>
        <family val="1"/>
      </rPr>
      <t>belonged</t>
    </r>
    <r>
      <rPr>
        <sz val="12"/>
        <color theme="1"/>
        <rFont val="Times New Roman"/>
        <family val="1"/>
      </rPr>
      <t xml:space="preserve"> to the Philistines.</t>
    </r>
  </si>
  <si>
    <r>
      <t xml:space="preserve">18 </t>
    </r>
    <r>
      <rPr>
        <sz val="12"/>
        <color theme="1"/>
        <rFont val="Times New Roman"/>
        <family val="1"/>
      </rPr>
      <t> And it came to pass, when Zimri saw that the city was taken, that he went into the palace of the king's house, and burnt the king's house over him with fire, and died,</t>
    </r>
  </si>
  <si>
    <r>
      <t xml:space="preserve">21 </t>
    </r>
    <r>
      <rPr>
        <sz val="12"/>
        <color theme="1"/>
        <rFont val="Times New Roman"/>
        <family val="1"/>
      </rPr>
      <t> Then were the people of Israel divided into two parts: half of the people followed Tibni the son of Ginath, to make him king; and half followed Omri.</t>
    </r>
  </si>
  <si>
    <r>
      <t xml:space="preserve">22 </t>
    </r>
    <r>
      <rPr>
        <sz val="12"/>
        <color theme="1"/>
        <rFont val="Times New Roman"/>
        <family val="1"/>
      </rPr>
      <t> But the people that followed Omri prevailed against the people that followed Tibni the son of Ginath: so Tibni died, and Omri reigned.</t>
    </r>
  </si>
  <si>
    <r>
      <t xml:space="preserve">23 </t>
    </r>
    <r>
      <rPr>
        <sz val="12"/>
        <color theme="1"/>
        <rFont val="Times New Roman"/>
        <family val="1"/>
      </rPr>
      <t> In the thirty and first year of Asa king of Judah began Omri to reign over Israel, twelve years: six years reigned he in Tirzah.</t>
    </r>
  </si>
  <si>
    <r>
      <t xml:space="preserve">28 </t>
    </r>
    <r>
      <rPr>
        <sz val="12"/>
        <color theme="1"/>
        <rFont val="Times New Roman"/>
        <family val="1"/>
      </rPr>
      <t> So Omri slept with his fathers, and was buried in Samaria: and Ahab his son reigned in his stead.</t>
    </r>
  </si>
  <si>
    <r>
      <t xml:space="preserve">29 </t>
    </r>
    <r>
      <rPr>
        <sz val="12"/>
        <color theme="1"/>
        <rFont val="Times New Roman"/>
        <family val="1"/>
      </rPr>
      <t> And in the thirty and eighth year of Asa king of Judah began Ahab the son of Omri to reign over Israel: and Ahab the son of Omri reigned over Israel in Samaria twenty and two years.</t>
    </r>
  </si>
  <si>
    <r>
      <t xml:space="preserve">24 </t>
    </r>
    <r>
      <rPr>
        <sz val="12"/>
        <color theme="1"/>
        <rFont val="Times New Roman"/>
        <family val="1"/>
      </rPr>
      <t> And Asa slept with his fathers, and was buried with his fathers in the city of David his father: and Jehoshaphat his son reigned in his stead.</t>
    </r>
  </si>
  <si>
    <r>
      <t xml:space="preserve">41 </t>
    </r>
    <r>
      <rPr>
        <sz val="12"/>
        <color theme="1"/>
        <rFont val="Times New Roman"/>
        <family val="1"/>
      </rPr>
      <t> And Jehoshaphat the son of Asa began to reign over Judah in the fourth year of Ahab king of Israel.</t>
    </r>
  </si>
  <si>
    <r>
      <t xml:space="preserve">42 </t>
    </r>
    <r>
      <rPr>
        <sz val="12"/>
        <color theme="1"/>
        <rFont val="Times New Roman"/>
        <family val="1"/>
      </rPr>
      <t xml:space="preserve"> Jehoshaphat </t>
    </r>
    <r>
      <rPr>
        <i/>
        <sz val="12"/>
        <color theme="1"/>
        <rFont val="Times New Roman"/>
        <family val="1"/>
      </rPr>
      <t>was</t>
    </r>
    <r>
      <rPr>
        <sz val="12"/>
        <color theme="1"/>
        <rFont val="Times New Roman"/>
        <family val="1"/>
      </rPr>
      <t xml:space="preserve"> thirty and five years old when he began to reign; and he reigned twenty and five years in Jerusalem. And his mother's name </t>
    </r>
    <r>
      <rPr>
        <i/>
        <sz val="12"/>
        <color theme="1"/>
        <rFont val="Times New Roman"/>
        <family val="1"/>
      </rPr>
      <t>was</t>
    </r>
    <r>
      <rPr>
        <sz val="12"/>
        <color theme="1"/>
        <rFont val="Times New Roman"/>
        <family val="1"/>
      </rPr>
      <t xml:space="preserve"> Azubah the daughter of Shilhi.</t>
    </r>
  </si>
  <si>
    <r>
      <t xml:space="preserve">7 </t>
    </r>
    <r>
      <rPr>
        <sz val="12"/>
        <color theme="1"/>
        <rFont val="Times New Roman"/>
        <family val="1"/>
      </rPr>
      <t xml:space="preserve"> Also in the third year of his reign he sent to his princes, </t>
    </r>
    <r>
      <rPr>
        <i/>
        <sz val="12"/>
        <color theme="1"/>
        <rFont val="Times New Roman"/>
        <family val="1"/>
      </rPr>
      <t>even</t>
    </r>
    <r>
      <rPr>
        <sz val="12"/>
        <color theme="1"/>
        <rFont val="Times New Roman"/>
        <family val="1"/>
      </rPr>
      <t xml:space="preserve"> to Benhail, and to Obadiah, and to Zechariah, and to Nethaneel, and to Michaiah, to teach in the cities of Judah.</t>
    </r>
  </si>
  <si>
    <r>
      <t xml:space="preserve">8 </t>
    </r>
    <r>
      <rPr>
        <sz val="12"/>
        <color theme="1"/>
        <rFont val="Times New Roman"/>
        <family val="1"/>
      </rPr>
      <t xml:space="preserve"> And with them </t>
    </r>
    <r>
      <rPr>
        <i/>
        <sz val="12"/>
        <color theme="1"/>
        <rFont val="Times New Roman"/>
        <family val="1"/>
      </rPr>
      <t>he sent</t>
    </r>
    <r>
      <rPr>
        <sz val="12"/>
        <color theme="1"/>
        <rFont val="Times New Roman"/>
        <family val="1"/>
      </rPr>
      <t xml:space="preserve"> Levites, </t>
    </r>
    <r>
      <rPr>
        <i/>
        <sz val="12"/>
        <color theme="1"/>
        <rFont val="Times New Roman"/>
        <family val="1"/>
      </rPr>
      <t>even</t>
    </r>
    <r>
      <rPr>
        <sz val="12"/>
        <color theme="1"/>
        <rFont val="Times New Roman"/>
        <family val="1"/>
      </rPr>
      <t xml:space="preserve"> Shemaiah, and Nethaniah, and Zebadiah, and Asahel, and Shemiramoth, and Jehonathan, and Adonijah, and Tobijah, and Tobadonijah, Levites; and with them Elishama and Jehoram, priests.</t>
    </r>
  </si>
  <si>
    <r>
      <t xml:space="preserve">9 </t>
    </r>
    <r>
      <rPr>
        <sz val="12"/>
        <color theme="1"/>
        <rFont val="Times New Roman"/>
        <family val="1"/>
      </rPr>
      <t xml:space="preserve"> And they taught in Judah, and </t>
    </r>
    <r>
      <rPr>
        <i/>
        <sz val="12"/>
        <color theme="1"/>
        <rFont val="Times New Roman"/>
        <family val="1"/>
      </rPr>
      <t>had</t>
    </r>
    <r>
      <rPr>
        <sz val="12"/>
        <color theme="1"/>
        <rFont val="Times New Roman"/>
        <family val="1"/>
      </rPr>
      <t xml:space="preserve"> the book of the law of the LORD with them, and went about throughout all the cities of Judah, and taught the people.</t>
    </r>
  </si>
  <si>
    <r>
      <t xml:space="preserve">37 </t>
    </r>
    <r>
      <rPr>
        <sz val="12"/>
        <color theme="1"/>
        <rFont val="Times New Roman"/>
        <family val="1"/>
      </rPr>
      <t> So the king died, and was brought to Samaria; and they buried the king in Samaria.</t>
    </r>
  </si>
  <si>
    <r>
      <t xml:space="preserve">38 </t>
    </r>
    <r>
      <rPr>
        <sz val="12"/>
        <color theme="1"/>
        <rFont val="Times New Roman"/>
        <family val="1"/>
      </rPr>
      <t xml:space="preserve"> And </t>
    </r>
    <r>
      <rPr>
        <i/>
        <sz val="12"/>
        <color theme="1"/>
        <rFont val="Times New Roman"/>
        <family val="1"/>
      </rPr>
      <t>one</t>
    </r>
    <r>
      <rPr>
        <sz val="12"/>
        <color theme="1"/>
        <rFont val="Times New Roman"/>
        <family val="1"/>
      </rPr>
      <t xml:space="preserve"> washed the chariot in the pool of Samaria; and the dogs licked up his blood; and they washed his armour; according unto the word of the LORD which he spake.</t>
    </r>
  </si>
  <si>
    <r>
      <t xml:space="preserve">39 </t>
    </r>
    <r>
      <rPr>
        <sz val="12"/>
        <color theme="1"/>
        <rFont val="Times New Roman"/>
        <family val="1"/>
      </rPr>
      <t xml:space="preserve"> Now the rest of the acts of Ahab, and all that he did, and the ivory house which he made, and all the cities that he built, </t>
    </r>
    <r>
      <rPr>
        <i/>
        <sz val="12"/>
        <color theme="1"/>
        <rFont val="Times New Roman"/>
        <family val="1"/>
      </rPr>
      <t>are</t>
    </r>
    <r>
      <rPr>
        <sz val="12"/>
        <color theme="1"/>
        <rFont val="Times New Roman"/>
        <family val="1"/>
      </rPr>
      <t xml:space="preserve"> they not written in the book of the chronicles of the kings of Israel?</t>
    </r>
  </si>
  <si>
    <r>
      <t xml:space="preserve">40 </t>
    </r>
    <r>
      <rPr>
        <sz val="12"/>
        <color theme="1"/>
        <rFont val="Times New Roman"/>
        <family val="1"/>
      </rPr>
      <t> So Ahab slept with his fathers; and Ahaziah his son reigned in his stead.</t>
    </r>
  </si>
  <si>
    <r>
      <t xml:space="preserve">51 </t>
    </r>
    <r>
      <rPr>
        <sz val="12"/>
        <color theme="1"/>
        <rFont val="Times New Roman"/>
        <family val="1"/>
      </rPr>
      <t> Ahaziah the son of Ahab began to reign over Israel in Samaria the seventeenth year of Jehoshaphat king of Judah, and reigned two years over Israel.</t>
    </r>
  </si>
  <si>
    <r>
      <t xml:space="preserve">17 </t>
    </r>
    <r>
      <rPr>
        <sz val="12"/>
        <color theme="1"/>
        <rFont val="Times New Roman"/>
        <family val="1"/>
      </rPr>
      <t> So he died according to the word of the LORD which Elijah had spoken. And Jehoram reigned in his stead in the second year of Jehoram the son of Jehoshaphat king of Judah; because he had no son.</t>
    </r>
  </si>
  <si>
    <r>
      <t xml:space="preserve">1 </t>
    </r>
    <r>
      <rPr>
        <sz val="12"/>
        <color theme="1"/>
        <rFont val="Times New Roman"/>
        <family val="1"/>
      </rPr>
      <t> Now Jehoram the son of Ahab began to reign over Israel in Samaria the eighteenth year of Jehoshaphat king of Judah, and reigned twelve years.</t>
    </r>
  </si>
  <si>
    <r>
      <t xml:space="preserve">16 </t>
    </r>
    <r>
      <rPr>
        <sz val="12"/>
        <color theme="1"/>
        <rFont val="Times New Roman"/>
        <family val="1"/>
      </rPr>
      <t xml:space="preserve"> And in the fifth year of Joram the son of Ahab king of Israel, </t>
    </r>
    <r>
      <rPr>
        <b/>
        <sz val="12"/>
        <color rgb="FFFF0000"/>
        <rFont val="Times New Roman"/>
        <family val="1"/>
      </rPr>
      <t xml:space="preserve">Jehoshaphat </t>
    </r>
    <r>
      <rPr>
        <b/>
        <i/>
        <sz val="12"/>
        <color rgb="FFFF0000"/>
        <rFont val="Times New Roman"/>
        <family val="1"/>
      </rPr>
      <t>being</t>
    </r>
    <r>
      <rPr>
        <b/>
        <sz val="12"/>
        <color rgb="FFFF0000"/>
        <rFont val="Times New Roman"/>
        <family val="1"/>
      </rPr>
      <t xml:space="preserve"> then king of Judah</t>
    </r>
    <r>
      <rPr>
        <sz val="12"/>
        <color theme="1"/>
        <rFont val="Times New Roman"/>
        <family val="1"/>
      </rPr>
      <t>, Jehoram the son of Jehoshaphat king of Judah began to reign.</t>
    </r>
  </si>
  <si>
    <r>
      <t xml:space="preserve">17 </t>
    </r>
    <r>
      <rPr>
        <sz val="12"/>
        <color theme="1"/>
        <rFont val="Times New Roman"/>
        <family val="1"/>
      </rPr>
      <t> Thirty and two years old was he when he began to reign; and he reigned eight years in Jerusalem.</t>
    </r>
  </si>
  <si>
    <r>
      <t xml:space="preserve">50 </t>
    </r>
    <r>
      <rPr>
        <sz val="12"/>
        <color theme="1"/>
        <rFont val="Times New Roman"/>
        <family val="1"/>
      </rPr>
      <t> And Jehoshaphat slept with his fathers, and was buried with his fathers in the city of David his father: and Jehoram his son reigned in his stead.</t>
    </r>
  </si>
  <si>
    <r>
      <t xml:space="preserve">14 </t>
    </r>
    <r>
      <rPr>
        <sz val="12"/>
        <color theme="1"/>
        <rFont val="Times New Roman"/>
        <family val="1"/>
      </rPr>
      <t> So Jehu the son of Jehoshaphat the son of Nimshi conspired against Joram. (Now Joram had kept Ramothgilead, he and all Israel, because of Hazael king of Syria.</t>
    </r>
  </si>
  <si>
    <r>
      <t xml:space="preserve">15 </t>
    </r>
    <r>
      <rPr>
        <sz val="12"/>
        <color theme="1"/>
        <rFont val="Times New Roman"/>
        <family val="1"/>
      </rPr>
      <t xml:space="preserve"> But king Joram was returned to be healed in Jezreel of the wounds which the Syrians had given him, when he fought with Hazael king of Syria.) And Jehu said, If it be your minds, </t>
    </r>
    <r>
      <rPr>
        <i/>
        <sz val="12"/>
        <color theme="1"/>
        <rFont val="Times New Roman"/>
        <family val="1"/>
      </rPr>
      <t>then</t>
    </r>
    <r>
      <rPr>
        <sz val="12"/>
        <color theme="1"/>
        <rFont val="Times New Roman"/>
        <family val="1"/>
      </rPr>
      <t xml:space="preserve"> let none go forth </t>
    </r>
    <r>
      <rPr>
        <i/>
        <sz val="12"/>
        <color theme="1"/>
        <rFont val="Times New Roman"/>
        <family val="1"/>
      </rPr>
      <t>nor</t>
    </r>
    <r>
      <rPr>
        <sz val="12"/>
        <color theme="1"/>
        <rFont val="Times New Roman"/>
        <family val="1"/>
      </rPr>
      <t xml:space="preserve"> escape out of the city to go to tell </t>
    </r>
    <r>
      <rPr>
        <i/>
        <sz val="12"/>
        <color theme="1"/>
        <rFont val="Times New Roman"/>
        <family val="1"/>
      </rPr>
      <t>it</t>
    </r>
    <r>
      <rPr>
        <sz val="12"/>
        <color theme="1"/>
        <rFont val="Times New Roman"/>
        <family val="1"/>
      </rPr>
      <t xml:space="preserve"> in Jezreel.</t>
    </r>
  </si>
  <si>
    <r>
      <t xml:space="preserve">24 </t>
    </r>
    <r>
      <rPr>
        <sz val="12"/>
        <color theme="1"/>
        <rFont val="Times New Roman"/>
        <family val="1"/>
      </rPr>
      <t> And Joram slept with his fathers, and was buried with his fathers in the city of David: and Ahaziah his son reigned in his stead.</t>
    </r>
  </si>
  <si>
    <r>
      <t xml:space="preserve">25 </t>
    </r>
    <r>
      <rPr>
        <sz val="12"/>
        <color theme="1"/>
        <rFont val="Times New Roman"/>
        <family val="1"/>
      </rPr>
      <t> In the twelfth year of Joram the son of Ahab king of Israel did Ahaziah the son of Jehoram king of Judah begin to reign.</t>
    </r>
  </si>
  <si>
    <r>
      <t xml:space="preserve">26 </t>
    </r>
    <r>
      <rPr>
        <sz val="12"/>
        <color theme="1"/>
        <rFont val="Times New Roman"/>
        <family val="1"/>
      </rPr>
      <t xml:space="preserve"> Two and twenty years old </t>
    </r>
    <r>
      <rPr>
        <i/>
        <sz val="12"/>
        <color theme="1"/>
        <rFont val="Times New Roman"/>
        <family val="1"/>
      </rPr>
      <t>was</t>
    </r>
    <r>
      <rPr>
        <sz val="12"/>
        <color theme="1"/>
        <rFont val="Times New Roman"/>
        <family val="1"/>
      </rPr>
      <t xml:space="preserve"> Ahaziah when he began to reign; and he reigned one year in Jerusalem. And his mother's name </t>
    </r>
    <r>
      <rPr>
        <i/>
        <sz val="12"/>
        <color theme="1"/>
        <rFont val="Times New Roman"/>
        <family val="1"/>
      </rPr>
      <t>was</t>
    </r>
    <r>
      <rPr>
        <sz val="12"/>
        <color theme="1"/>
        <rFont val="Times New Roman"/>
        <family val="1"/>
      </rPr>
      <t xml:space="preserve"> Athaliah, the daughter of Omri king of Israel.</t>
    </r>
  </si>
  <si>
    <r>
      <t xml:space="preserve">24 </t>
    </r>
    <r>
      <rPr>
        <sz val="12"/>
        <color theme="1"/>
        <rFont val="Times New Roman"/>
        <family val="1"/>
      </rPr>
      <t> And Jehu drew a bow with his full strength, and smote Jehoram between his arms, and the arrow went out at his heart, and he sunk down in his chariot.</t>
    </r>
  </si>
  <si>
    <r>
      <t xml:space="preserve">27 </t>
    </r>
    <r>
      <rPr>
        <sz val="12"/>
        <color theme="1"/>
        <rFont val="Times New Roman"/>
        <family val="1"/>
      </rPr>
      <t xml:space="preserve"> But when Ahaziah the king of Judah saw </t>
    </r>
    <r>
      <rPr>
        <i/>
        <sz val="12"/>
        <color theme="1"/>
        <rFont val="Times New Roman"/>
        <family val="1"/>
      </rPr>
      <t>this</t>
    </r>
    <r>
      <rPr>
        <sz val="12"/>
        <color theme="1"/>
        <rFont val="Times New Roman"/>
        <family val="1"/>
      </rPr>
      <t xml:space="preserve">, he fled by the way of the garden house. And Jehu followed after him, and said, Smite him also in the chariot. </t>
    </r>
    <r>
      <rPr>
        <i/>
        <sz val="12"/>
        <color theme="1"/>
        <rFont val="Times New Roman"/>
        <family val="1"/>
      </rPr>
      <t>And they did so</t>
    </r>
    <r>
      <rPr>
        <sz val="12"/>
        <color theme="1"/>
        <rFont val="Times New Roman"/>
        <family val="1"/>
      </rPr>
      <t xml:space="preserve"> at the going up to Gur, which </t>
    </r>
    <r>
      <rPr>
        <i/>
        <sz val="12"/>
        <color theme="1"/>
        <rFont val="Times New Roman"/>
        <family val="1"/>
      </rPr>
      <t>is</t>
    </r>
    <r>
      <rPr>
        <sz val="12"/>
        <color theme="1"/>
        <rFont val="Times New Roman"/>
        <family val="1"/>
      </rPr>
      <t xml:space="preserve"> by Ibleam. And he fled to Megiddo, and died there.</t>
    </r>
  </si>
  <si>
    <r>
      <t xml:space="preserve">28 </t>
    </r>
    <r>
      <rPr>
        <sz val="12"/>
        <color theme="1"/>
        <rFont val="Times New Roman"/>
        <family val="1"/>
      </rPr>
      <t> And his servants carried him in a chariot to Jerusalem, and buried him in his sepulchre with his fathers in the city of David.</t>
    </r>
  </si>
  <si>
    <r>
      <t xml:space="preserve">29 </t>
    </r>
    <r>
      <rPr>
        <sz val="12"/>
        <color theme="1"/>
        <rFont val="Times New Roman"/>
        <family val="1"/>
      </rPr>
      <t> And in the eleventh year of Joram the son of Ahab began Ahaziah to reign over Judah.</t>
    </r>
  </si>
  <si>
    <r>
      <t xml:space="preserve">36 </t>
    </r>
    <r>
      <rPr>
        <sz val="12"/>
        <color theme="1"/>
        <rFont val="Times New Roman"/>
        <family val="1"/>
      </rPr>
      <t xml:space="preserve"> And the time that Jehu reigned over Israel in Samaria </t>
    </r>
    <r>
      <rPr>
        <i/>
        <sz val="12"/>
        <color theme="1"/>
        <rFont val="Times New Roman"/>
        <family val="1"/>
      </rPr>
      <t>was</t>
    </r>
    <r>
      <rPr>
        <sz val="12"/>
        <color theme="1"/>
        <rFont val="Times New Roman"/>
        <family val="1"/>
      </rPr>
      <t xml:space="preserve"> twenty and eight years.</t>
    </r>
  </si>
  <si>
    <r>
      <t xml:space="preserve">1 </t>
    </r>
    <r>
      <rPr>
        <sz val="12"/>
        <color theme="1"/>
        <rFont val="Times New Roman"/>
        <family val="1"/>
      </rPr>
      <t> And when Athaliah the mother of Ahaziah saw that her son was dead, she arose and destroyed all the seed royal.</t>
    </r>
  </si>
  <si>
    <r>
      <t xml:space="preserve">2 </t>
    </r>
    <r>
      <rPr>
        <sz val="12"/>
        <color theme="1"/>
        <rFont val="Times New Roman"/>
        <family val="1"/>
      </rPr>
      <t xml:space="preserve"> But Jehosheba, the daughter of king Joram, sister of Ahaziah, took Joash the son of Ahaziah, and stole him from among the king's sons </t>
    </r>
    <r>
      <rPr>
        <i/>
        <sz val="12"/>
        <color theme="1"/>
        <rFont val="Times New Roman"/>
        <family val="1"/>
      </rPr>
      <t>which were</t>
    </r>
    <r>
      <rPr>
        <sz val="12"/>
        <color theme="1"/>
        <rFont val="Times New Roman"/>
        <family val="1"/>
      </rPr>
      <t xml:space="preserve"> slain; and they hid him, </t>
    </r>
    <r>
      <rPr>
        <i/>
        <sz val="12"/>
        <color theme="1"/>
        <rFont val="Times New Roman"/>
        <family val="1"/>
      </rPr>
      <t>even</t>
    </r>
    <r>
      <rPr>
        <sz val="12"/>
        <color theme="1"/>
        <rFont val="Times New Roman"/>
        <family val="1"/>
      </rPr>
      <t xml:space="preserve"> him and his nurse, in the bedchamber from Athaliah, so that he was not slain.</t>
    </r>
  </si>
  <si>
    <r>
      <t xml:space="preserve">3 </t>
    </r>
    <r>
      <rPr>
        <sz val="12"/>
        <color theme="1"/>
        <rFont val="Times New Roman"/>
        <family val="1"/>
      </rPr>
      <t> And he was with her hid in the house of the LORD six years. And Athaliah did reign over the land.</t>
    </r>
  </si>
  <si>
    <r>
      <t xml:space="preserve">15 </t>
    </r>
    <r>
      <rPr>
        <sz val="12"/>
        <color theme="1"/>
        <rFont val="Times New Roman"/>
        <family val="1"/>
      </rPr>
      <t xml:space="preserve"> But Jehoiada waxed old, and was full of days when he died; an hundred and thirty years old </t>
    </r>
    <r>
      <rPr>
        <i/>
        <sz val="12"/>
        <color theme="1"/>
        <rFont val="Times New Roman"/>
        <family val="1"/>
      </rPr>
      <t>was he</t>
    </r>
    <r>
      <rPr>
        <sz val="12"/>
        <color theme="1"/>
        <rFont val="Times New Roman"/>
        <family val="1"/>
      </rPr>
      <t xml:space="preserve"> when he died.</t>
    </r>
  </si>
  <si>
    <r>
      <t xml:space="preserve">4 </t>
    </r>
    <r>
      <rPr>
        <sz val="12"/>
        <color theme="1"/>
        <rFont val="Times New Roman"/>
        <family val="1"/>
      </rPr>
      <t> And the seventh year Jehoiada sent and fetched the rulers over hundreds, with the captains and the guard, and brought them to him into the house of the LORD, and made a covenant with them, and took an oath of them in the house of the LORD, and shewed them the king's son.</t>
    </r>
  </si>
  <si>
    <r>
      <t xml:space="preserve">12 </t>
    </r>
    <r>
      <rPr>
        <sz val="12"/>
        <color theme="1"/>
        <rFont val="Times New Roman"/>
        <family val="1"/>
      </rPr>
      <t xml:space="preserve"> And he brought forth the king's son, and put the crown upon him, and </t>
    </r>
    <r>
      <rPr>
        <i/>
        <sz val="12"/>
        <color theme="1"/>
        <rFont val="Times New Roman"/>
        <family val="1"/>
      </rPr>
      <t>gave him</t>
    </r>
    <r>
      <rPr>
        <sz val="12"/>
        <color theme="1"/>
        <rFont val="Times New Roman"/>
        <family val="1"/>
      </rPr>
      <t xml:space="preserve"> the testimony; and they made him king, and anointed him; and they clapped their hands, and said, God save the king.</t>
    </r>
  </si>
  <si>
    <r>
      <t xml:space="preserve">16 </t>
    </r>
    <r>
      <rPr>
        <sz val="12"/>
        <color theme="1"/>
        <rFont val="Times New Roman"/>
        <family val="1"/>
      </rPr>
      <t> And they laid hands on her; and she went by the way by the which the horses came into the king's house: and there was she slain.</t>
    </r>
  </si>
  <si>
    <r>
      <t xml:space="preserve">1 </t>
    </r>
    <r>
      <rPr>
        <sz val="12"/>
        <color theme="1"/>
        <rFont val="Times New Roman"/>
        <family val="1"/>
      </rPr>
      <t xml:space="preserve"> In the seventh year of Jehu Jehoash began to reign; and forty years reigned he in Jerusalem. And his mother's name </t>
    </r>
    <r>
      <rPr>
        <i/>
        <sz val="12"/>
        <color theme="1"/>
        <rFont val="Times New Roman"/>
        <family val="1"/>
      </rPr>
      <t>was</t>
    </r>
    <r>
      <rPr>
        <sz val="12"/>
        <color theme="1"/>
        <rFont val="Times New Roman"/>
        <family val="1"/>
      </rPr>
      <t xml:space="preserve"> Zibiah of Beersheba.</t>
    </r>
  </si>
  <si>
    <r>
      <t xml:space="preserve">1 </t>
    </r>
    <r>
      <rPr>
        <sz val="12"/>
        <color theme="1"/>
        <rFont val="Times New Roman"/>
        <family val="1"/>
      </rPr>
      <t xml:space="preserve"> Joash </t>
    </r>
    <r>
      <rPr>
        <i/>
        <sz val="12"/>
        <color theme="1"/>
        <rFont val="Times New Roman"/>
        <family val="1"/>
      </rPr>
      <t>was</t>
    </r>
    <r>
      <rPr>
        <sz val="12"/>
        <color theme="1"/>
        <rFont val="Times New Roman"/>
        <family val="1"/>
      </rPr>
      <t xml:space="preserve"> seven years old when he began to reign, and he reigned forty years in Jerusalem. His mother's name also </t>
    </r>
    <r>
      <rPr>
        <i/>
        <sz val="12"/>
        <color theme="1"/>
        <rFont val="Times New Roman"/>
        <family val="1"/>
      </rPr>
      <t>was</t>
    </r>
    <r>
      <rPr>
        <sz val="12"/>
        <color theme="1"/>
        <rFont val="Times New Roman"/>
        <family val="1"/>
      </rPr>
      <t xml:space="preserve"> Zibiah of Beersheba.</t>
    </r>
  </si>
  <si>
    <r>
      <t xml:space="preserve">35 </t>
    </r>
    <r>
      <rPr>
        <sz val="12"/>
        <color theme="1"/>
        <rFont val="Times New Roman"/>
        <family val="1"/>
      </rPr>
      <t> And Jehu slept with his fathers: and they buried him in Samaria. And Jehoahaz his son reigned in his stead.</t>
    </r>
  </si>
  <si>
    <r>
      <t xml:space="preserve">1 </t>
    </r>
    <r>
      <rPr>
        <sz val="12"/>
        <color theme="1"/>
        <rFont val="Times New Roman"/>
        <family val="1"/>
      </rPr>
      <t xml:space="preserve"> In the three and twentieth year of Joash the son of Ahaziah king of Judah Jehoahaz the son of Jehu began to reign over Israel in Samaria, </t>
    </r>
    <r>
      <rPr>
        <i/>
        <sz val="12"/>
        <color theme="1"/>
        <rFont val="Times New Roman"/>
        <family val="1"/>
      </rPr>
      <t>and reigned</t>
    </r>
    <r>
      <rPr>
        <sz val="12"/>
        <color theme="1"/>
        <rFont val="Times New Roman"/>
        <family val="1"/>
      </rPr>
      <t xml:space="preserve"> seventeen years.</t>
    </r>
  </si>
  <si>
    <r>
      <t xml:space="preserve">9 </t>
    </r>
    <r>
      <rPr>
        <sz val="12"/>
        <color theme="1"/>
        <rFont val="Times New Roman"/>
        <family val="1"/>
      </rPr>
      <t> And Jehoahaz slept with his fathers; and they buried him in Samaria: and Joash his son reigned in his stead.</t>
    </r>
  </si>
  <si>
    <r>
      <t xml:space="preserve">10 </t>
    </r>
    <r>
      <rPr>
        <sz val="12"/>
        <color theme="1"/>
        <rFont val="Times New Roman"/>
        <family val="1"/>
      </rPr>
      <t xml:space="preserve"> In the thirty and seventh year of Joash king of Judah began Jehoash the son of Jehoahaz to reign over Israel in Samaria, </t>
    </r>
    <r>
      <rPr>
        <i/>
        <sz val="12"/>
        <color theme="1"/>
        <rFont val="Times New Roman"/>
        <family val="1"/>
      </rPr>
      <t>and reigned</t>
    </r>
    <r>
      <rPr>
        <sz val="12"/>
        <color theme="1"/>
        <rFont val="Times New Roman"/>
        <family val="1"/>
      </rPr>
      <t xml:space="preserve"> sixteen years.</t>
    </r>
  </si>
  <si>
    <r>
      <t xml:space="preserve">1 </t>
    </r>
    <r>
      <rPr>
        <sz val="12"/>
        <color theme="1"/>
        <rFont val="Times New Roman"/>
        <family val="1"/>
      </rPr>
      <t> In the second year of Joash son of Jehoahaz king of Israel reigned Amaziah the son of Joash king of Judah.</t>
    </r>
  </si>
  <si>
    <r>
      <t xml:space="preserve">2 </t>
    </r>
    <r>
      <rPr>
        <sz val="12"/>
        <color theme="1"/>
        <rFont val="Times New Roman"/>
        <family val="1"/>
      </rPr>
      <t xml:space="preserve"> He was twenty and five years old when he began to reign, and reigned twenty and nine years in Jerusalem. And his mother's name </t>
    </r>
    <r>
      <rPr>
        <i/>
        <sz val="12"/>
        <color theme="1"/>
        <rFont val="Times New Roman"/>
        <family val="1"/>
      </rPr>
      <t>was</t>
    </r>
    <r>
      <rPr>
        <sz val="12"/>
        <color theme="1"/>
        <rFont val="Times New Roman"/>
        <family val="1"/>
      </rPr>
      <t xml:space="preserve"> Jehoaddan of Jerusalem.</t>
    </r>
  </si>
  <si>
    <r>
      <t xml:space="preserve">21 </t>
    </r>
    <r>
      <rPr>
        <sz val="12"/>
        <color theme="1"/>
        <rFont val="Times New Roman"/>
        <family val="1"/>
      </rPr>
      <t> For Jozachar the son of Shimeath, and Jehozabad the son of Shomer, his servants, smote him, and he died; and they buried him with his fathers in the city of David: and Amaziah his son reigned in his stead.</t>
    </r>
  </si>
  <si>
    <r>
      <t xml:space="preserve">25 </t>
    </r>
    <r>
      <rPr>
        <sz val="12"/>
        <color theme="1"/>
        <rFont val="Times New Roman"/>
        <family val="1"/>
      </rPr>
      <t> And when they were departed from him, (for they left him in great diseases,) his own servants conspired against him for the blood of the sons of Jehoiada the priest, and slew him on his bed, and he died: and they buried him in the city of David, but they buried him not in the sepulchres of the kings.</t>
    </r>
  </si>
  <si>
    <r>
      <t xml:space="preserve">13 </t>
    </r>
    <r>
      <rPr>
        <sz val="12"/>
        <color theme="1"/>
        <rFont val="Times New Roman"/>
        <family val="1"/>
      </rPr>
      <t> And Joash slept with his fathers; and Jeroboam sat upon his throne: and Joash was buried in Samaria with the kings of Israel.</t>
    </r>
  </si>
  <si>
    <r>
      <t xml:space="preserve">16 </t>
    </r>
    <r>
      <rPr>
        <sz val="12"/>
        <color theme="1"/>
        <rFont val="Times New Roman"/>
        <family val="1"/>
      </rPr>
      <t> And Jehoash slept with his fathers, and was buried in Samaria with the kings of Israel; and Jeroboam his son reigned in his stead.</t>
    </r>
  </si>
  <si>
    <r>
      <t xml:space="preserve">17 </t>
    </r>
    <r>
      <rPr>
        <sz val="12"/>
        <color theme="1"/>
        <rFont val="Times New Roman"/>
        <family val="1"/>
      </rPr>
      <t> And Amaziah the son of Joash king of Judah lived after the death of Jehoash son of Jehoahaz king of Israel fifteen years.</t>
    </r>
  </si>
  <si>
    <r>
      <t xml:space="preserve">23 </t>
    </r>
    <r>
      <rPr>
        <sz val="12"/>
        <color theme="1"/>
        <rFont val="Times New Roman"/>
        <family val="1"/>
      </rPr>
      <t xml:space="preserve"> In the fifteenth year of Amaziah the son of Joash king of Judah Jeroboam the son of Joash king of Israel began to reign in Samaria, </t>
    </r>
    <r>
      <rPr>
        <i/>
        <sz val="12"/>
        <color theme="1"/>
        <rFont val="Times New Roman"/>
        <family val="1"/>
      </rPr>
      <t>and reigned</t>
    </r>
    <r>
      <rPr>
        <sz val="12"/>
        <color theme="1"/>
        <rFont val="Times New Roman"/>
        <family val="1"/>
      </rPr>
      <t xml:space="preserve"> forty and one years.</t>
    </r>
  </si>
  <si>
    <r>
      <t xml:space="preserve">18 </t>
    </r>
    <r>
      <rPr>
        <sz val="12"/>
        <color theme="1"/>
        <rFont val="Times New Roman"/>
        <family val="1"/>
      </rPr>
      <t xml:space="preserve"> And the rest of the acts of Amaziah, </t>
    </r>
    <r>
      <rPr>
        <i/>
        <sz val="12"/>
        <color theme="1"/>
        <rFont val="Times New Roman"/>
        <family val="1"/>
      </rPr>
      <t>are</t>
    </r>
    <r>
      <rPr>
        <sz val="12"/>
        <color theme="1"/>
        <rFont val="Times New Roman"/>
        <family val="1"/>
      </rPr>
      <t xml:space="preserve"> they not written in the book of the chronicles of the kings of Judah?</t>
    </r>
  </si>
  <si>
    <r>
      <t xml:space="preserve">19 </t>
    </r>
    <r>
      <rPr>
        <sz val="12"/>
        <color theme="1"/>
        <rFont val="Times New Roman"/>
        <family val="1"/>
      </rPr>
      <t> Now they made a conspiracy against him in Jerusalem: and he fled to Lachish; but they sent after him to Lachish, and slew him there.</t>
    </r>
  </si>
  <si>
    <r>
      <t xml:space="preserve">20 </t>
    </r>
    <r>
      <rPr>
        <sz val="12"/>
        <color theme="1"/>
        <rFont val="Times New Roman"/>
        <family val="1"/>
      </rPr>
      <t> And they brought him on horses: and he was buried at Jerusalem with his fathers in the city of David.</t>
    </r>
  </si>
  <si>
    <r>
      <t xml:space="preserve">21 </t>
    </r>
    <r>
      <rPr>
        <sz val="12"/>
        <color theme="1"/>
        <rFont val="Times New Roman"/>
        <family val="1"/>
      </rPr>
      <t xml:space="preserve"> And all the people of Judah took Azariah, which </t>
    </r>
    <r>
      <rPr>
        <i/>
        <sz val="12"/>
        <color theme="1"/>
        <rFont val="Times New Roman"/>
        <family val="1"/>
      </rPr>
      <t>was</t>
    </r>
    <r>
      <rPr>
        <sz val="12"/>
        <color theme="1"/>
        <rFont val="Times New Roman"/>
        <family val="1"/>
      </rPr>
      <t xml:space="preserve"> sixteen years old, and made him king instead of his father Amaziah.</t>
    </r>
  </si>
  <si>
    <r>
      <t xml:space="preserve">1 </t>
    </r>
    <r>
      <rPr>
        <sz val="12"/>
        <color theme="1"/>
        <rFont val="Times New Roman"/>
        <family val="1"/>
      </rPr>
      <t> In the twenty and seventh year of Jeroboam king of Israel began Azariah son of Amaziah king of Judah to reign.</t>
    </r>
  </si>
  <si>
    <r>
      <t xml:space="preserve">2 </t>
    </r>
    <r>
      <rPr>
        <sz val="12"/>
        <color theme="1"/>
        <rFont val="Times New Roman"/>
        <family val="1"/>
      </rPr>
      <t xml:space="preserve"> Sixteen years old was he when he began to reign, and he reigned two and fifty years in Jerusalem. And his mother's name </t>
    </r>
    <r>
      <rPr>
        <i/>
        <sz val="12"/>
        <color theme="1"/>
        <rFont val="Times New Roman"/>
        <family val="1"/>
      </rPr>
      <t>was</t>
    </r>
    <r>
      <rPr>
        <sz val="12"/>
        <color theme="1"/>
        <rFont val="Times New Roman"/>
        <family val="1"/>
      </rPr>
      <t xml:space="preserve"> Jecholiah of Jerusalem.</t>
    </r>
  </si>
  <si>
    <r>
      <t xml:space="preserve">29 </t>
    </r>
    <r>
      <rPr>
        <sz val="12"/>
        <color theme="1"/>
        <rFont val="Times New Roman"/>
        <family val="1"/>
      </rPr>
      <t xml:space="preserve"> And Jeroboam slept with his fathers, </t>
    </r>
    <r>
      <rPr>
        <i/>
        <sz val="12"/>
        <color theme="1"/>
        <rFont val="Times New Roman"/>
        <family val="1"/>
      </rPr>
      <t>even</t>
    </r>
    <r>
      <rPr>
        <sz val="12"/>
        <color theme="1"/>
        <rFont val="Times New Roman"/>
        <family val="1"/>
      </rPr>
      <t xml:space="preserve"> with the kings of Israel; and Zachariah his son reigned in his stead.</t>
    </r>
  </si>
  <si>
    <r>
      <t xml:space="preserve">8 </t>
    </r>
    <r>
      <rPr>
        <sz val="12"/>
        <color theme="1"/>
        <rFont val="Times New Roman"/>
        <family val="1"/>
      </rPr>
      <t> In the thirty and eighth year of Azariah king of Judah did Zachariah the son of Jeroboam reign over Israel in Samaria six months.</t>
    </r>
  </si>
  <si>
    <r>
      <t xml:space="preserve">10 </t>
    </r>
    <r>
      <rPr>
        <sz val="12"/>
        <color theme="1"/>
        <rFont val="Times New Roman"/>
        <family val="1"/>
      </rPr>
      <t> And Shallum the son of Jabesh conspired against him, and smote him before the people, and slew him, and reigned in his stead.</t>
    </r>
  </si>
  <si>
    <r>
      <t xml:space="preserve">13 </t>
    </r>
    <r>
      <rPr>
        <sz val="12"/>
        <color theme="1"/>
        <rFont val="Times New Roman"/>
        <family val="1"/>
      </rPr>
      <t> Shallum the son of Jabesh began to reign in the nine and thirtieth year of Uzziah king of Judah; and he reigned a full month in Samaria.</t>
    </r>
  </si>
  <si>
    <r>
      <t xml:space="preserve">14 </t>
    </r>
    <r>
      <rPr>
        <sz val="12"/>
        <color theme="1"/>
        <rFont val="Times New Roman"/>
        <family val="1"/>
      </rPr>
      <t> For Menahem the son of Gadi went up from Tirzah, and came to Samaria, and smote Shallum the son of Jabesh in Samaria, and slew him, and reigned in his stead.</t>
    </r>
  </si>
  <si>
    <r>
      <t xml:space="preserve">17 </t>
    </r>
    <r>
      <rPr>
        <sz val="12"/>
        <color theme="1"/>
        <rFont val="Times New Roman"/>
        <family val="1"/>
      </rPr>
      <t xml:space="preserve"> In the nine and thirtieth year of Azariah king of Judah began Menahem the son of Gadi to reign over Israel, </t>
    </r>
    <r>
      <rPr>
        <i/>
        <sz val="12"/>
        <color theme="1"/>
        <rFont val="Times New Roman"/>
        <family val="1"/>
      </rPr>
      <t>and reigned</t>
    </r>
    <r>
      <rPr>
        <sz val="12"/>
        <color theme="1"/>
        <rFont val="Times New Roman"/>
        <family val="1"/>
      </rPr>
      <t xml:space="preserve"> ten years in Samaria.</t>
    </r>
  </si>
  <si>
    <r>
      <t xml:space="preserve">16 </t>
    </r>
    <r>
      <rPr>
        <sz val="12"/>
        <color theme="1"/>
        <rFont val="Times New Roman"/>
        <family val="1"/>
      </rPr>
      <t xml:space="preserve"> Then Menahem smote Tiphsah, and all that </t>
    </r>
    <r>
      <rPr>
        <i/>
        <sz val="12"/>
        <color theme="1"/>
        <rFont val="Times New Roman"/>
        <family val="1"/>
      </rPr>
      <t>were</t>
    </r>
    <r>
      <rPr>
        <sz val="12"/>
        <color theme="1"/>
        <rFont val="Times New Roman"/>
        <family val="1"/>
      </rPr>
      <t xml:space="preserve"> therein, and the coasts thereof from Tirzah: because they opened not </t>
    </r>
    <r>
      <rPr>
        <i/>
        <sz val="12"/>
        <color theme="1"/>
        <rFont val="Times New Roman"/>
        <family val="1"/>
      </rPr>
      <t>to him</t>
    </r>
    <r>
      <rPr>
        <sz val="12"/>
        <color theme="1"/>
        <rFont val="Times New Roman"/>
        <family val="1"/>
      </rPr>
      <t xml:space="preserve">, therefore he smote </t>
    </r>
    <r>
      <rPr>
        <i/>
        <sz val="12"/>
        <color theme="1"/>
        <rFont val="Times New Roman"/>
        <family val="1"/>
      </rPr>
      <t>it; and</t>
    </r>
    <r>
      <rPr>
        <sz val="12"/>
        <color theme="1"/>
        <rFont val="Times New Roman"/>
        <family val="1"/>
      </rPr>
      <t xml:space="preserve"> all the women therein that were with child he ripped up.</t>
    </r>
  </si>
  <si>
    <r>
      <t xml:space="preserve">22 </t>
    </r>
    <r>
      <rPr>
        <sz val="12"/>
        <color theme="1"/>
        <rFont val="Times New Roman"/>
        <family val="1"/>
      </rPr>
      <t> And Menahem slept with his fathers; and Pekahiah his son reigned in his stead.</t>
    </r>
  </si>
  <si>
    <r>
      <t xml:space="preserve">23 </t>
    </r>
    <r>
      <rPr>
        <sz val="12"/>
        <color theme="1"/>
        <rFont val="Times New Roman"/>
        <family val="1"/>
      </rPr>
      <t xml:space="preserve"> In the fiftieth year of Azariah king of Judah Pekahiah the son of Menahem began to reign over Israel in Samaria, </t>
    </r>
    <r>
      <rPr>
        <i/>
        <sz val="12"/>
        <color theme="1"/>
        <rFont val="Times New Roman"/>
        <family val="1"/>
      </rPr>
      <t>and reigned</t>
    </r>
    <r>
      <rPr>
        <sz val="12"/>
        <color theme="1"/>
        <rFont val="Times New Roman"/>
        <family val="1"/>
      </rPr>
      <t xml:space="preserve"> two years.</t>
    </r>
  </si>
  <si>
    <r>
      <t xml:space="preserve">24 </t>
    </r>
    <r>
      <rPr>
        <sz val="12"/>
        <color theme="1"/>
        <rFont val="Times New Roman"/>
        <family val="1"/>
      </rPr>
      <t xml:space="preserve"> And he did </t>
    </r>
    <r>
      <rPr>
        <i/>
        <sz val="12"/>
        <color theme="1"/>
        <rFont val="Times New Roman"/>
        <family val="1"/>
      </rPr>
      <t>that which was</t>
    </r>
    <r>
      <rPr>
        <sz val="12"/>
        <color theme="1"/>
        <rFont val="Times New Roman"/>
        <family val="1"/>
      </rPr>
      <t xml:space="preserve"> evil in the sight of the LORD: he departed not from the sins of Jeroboam the son of Nebat, who made Israel to sin.</t>
    </r>
  </si>
  <si>
    <r>
      <t xml:space="preserve">25 </t>
    </r>
    <r>
      <rPr>
        <sz val="12"/>
        <color theme="1"/>
        <rFont val="Times New Roman"/>
        <family val="1"/>
      </rPr>
      <t> But Pekah the son of Remaliah, a captain of his, conspired against him, and smote him in Samaria, in the palace of the king's house, with Argob and Arieh, and with him fifty men of the Gileadites: and he killed him, and reigned in his room.</t>
    </r>
  </si>
  <si>
    <r>
      <t xml:space="preserve">27 </t>
    </r>
    <r>
      <rPr>
        <sz val="12"/>
        <color theme="1"/>
        <rFont val="Times New Roman"/>
        <family val="1"/>
      </rPr>
      <t xml:space="preserve"> In the two and fiftieth year of Azariah king of Judah Pekah the son of Remaliah began to reign over Israel in Samaria, </t>
    </r>
    <r>
      <rPr>
        <i/>
        <sz val="12"/>
        <color theme="1"/>
        <rFont val="Times New Roman"/>
        <family val="1"/>
      </rPr>
      <t>and reigned</t>
    </r>
    <r>
      <rPr>
        <sz val="12"/>
        <color theme="1"/>
        <rFont val="Times New Roman"/>
        <family val="1"/>
      </rPr>
      <t xml:space="preserve"> twenty years.</t>
    </r>
  </si>
  <si>
    <r>
      <t xml:space="preserve">7 </t>
    </r>
    <r>
      <rPr>
        <sz val="12"/>
        <color theme="1"/>
        <rFont val="Times New Roman"/>
        <family val="1"/>
      </rPr>
      <t> So Azariah slept with his fathers; and they buried him with his fathers in the city of David: and Jotham his son reigned in his stead.</t>
    </r>
  </si>
  <si>
    <r>
      <t xml:space="preserve">32 </t>
    </r>
    <r>
      <rPr>
        <sz val="12"/>
        <color theme="1"/>
        <rFont val="Times New Roman"/>
        <family val="1"/>
      </rPr>
      <t> In the second year of Pekah the son of Remaliah king of Israel began Jotham the son of Uzziah king of Judah to reign.</t>
    </r>
  </si>
  <si>
    <r>
      <t xml:space="preserve">33 </t>
    </r>
    <r>
      <rPr>
        <sz val="12"/>
        <color theme="1"/>
        <rFont val="Times New Roman"/>
        <family val="1"/>
      </rPr>
      <t xml:space="preserve"> Five and twenty years old was he when he began to reign, and he reigned sixteen years in Jerusalem. And his mother's name </t>
    </r>
    <r>
      <rPr>
        <i/>
        <sz val="12"/>
        <color theme="1"/>
        <rFont val="Times New Roman"/>
        <family val="1"/>
      </rPr>
      <t>was</t>
    </r>
    <r>
      <rPr>
        <sz val="12"/>
        <color theme="1"/>
        <rFont val="Times New Roman"/>
        <family val="1"/>
      </rPr>
      <t xml:space="preserve"> Jerusha, the daughter of Zadok.</t>
    </r>
  </si>
  <si>
    <r>
      <t xml:space="preserve">38 </t>
    </r>
    <r>
      <rPr>
        <sz val="12"/>
        <color theme="1"/>
        <rFont val="Times New Roman"/>
        <family val="1"/>
      </rPr>
      <t> And Jotham slept with his fathers, and was buried with his fathers in the city of David his father: and Ahaz his son reigned in his stead.</t>
    </r>
  </si>
  <si>
    <r>
      <t xml:space="preserve">1 </t>
    </r>
    <r>
      <rPr>
        <sz val="12"/>
        <color theme="1"/>
        <rFont val="Times New Roman"/>
        <family val="1"/>
      </rPr>
      <t> In the seventeenth year of Pekah the son of Remaliah Ahaz the son of Jotham king of Judah began to reign.</t>
    </r>
  </si>
  <si>
    <r>
      <t xml:space="preserve">2 </t>
    </r>
    <r>
      <rPr>
        <sz val="12"/>
        <color theme="1"/>
        <rFont val="Times New Roman"/>
        <family val="1"/>
      </rPr>
      <t xml:space="preserve"> Twenty years old </t>
    </r>
    <r>
      <rPr>
        <i/>
        <sz val="12"/>
        <color theme="1"/>
        <rFont val="Times New Roman"/>
        <family val="1"/>
      </rPr>
      <t>was</t>
    </r>
    <r>
      <rPr>
        <sz val="12"/>
        <color theme="1"/>
        <rFont val="Times New Roman"/>
        <family val="1"/>
      </rPr>
      <t xml:space="preserve"> Ahaz when he began to reign, and reigned sixteen years in Jerusalem, and did not </t>
    </r>
    <r>
      <rPr>
        <i/>
        <sz val="12"/>
        <color theme="1"/>
        <rFont val="Times New Roman"/>
        <family val="1"/>
      </rPr>
      <t>that which was</t>
    </r>
    <r>
      <rPr>
        <sz val="12"/>
        <color theme="1"/>
        <rFont val="Times New Roman"/>
        <family val="1"/>
      </rPr>
      <t xml:space="preserve"> right in the sight of the LORD his God, like David his father.</t>
    </r>
  </si>
  <si>
    <r>
      <t xml:space="preserve">30 </t>
    </r>
    <r>
      <rPr>
        <sz val="12"/>
        <color theme="1"/>
        <rFont val="Times New Roman"/>
        <family val="1"/>
      </rPr>
      <t> And Hoshea the son of Elah made a conspiracy against Pekah the son of Remaliah, and smote him, and slew him, and reigned in his stead, in the twentieth year of Jotham the son of Uzziah.</t>
    </r>
  </si>
  <si>
    <r>
      <t xml:space="preserve">1 </t>
    </r>
    <r>
      <rPr>
        <sz val="12"/>
        <color theme="1"/>
        <rFont val="Times New Roman"/>
        <family val="1"/>
      </rPr>
      <t> In the twelfth year of Ahaz king of Judah began Hoshea the son of Elah to reign in Samaria over Israel nine years.</t>
    </r>
  </si>
  <si>
    <r>
      <t xml:space="preserve">1 </t>
    </r>
    <r>
      <rPr>
        <sz val="12"/>
        <color theme="1"/>
        <rFont val="Times New Roman"/>
        <family val="1"/>
      </rPr>
      <t xml:space="preserve"> Now it came to pass in the third year of Hoshea son of Elah king of Israel, </t>
    </r>
    <r>
      <rPr>
        <i/>
        <sz val="12"/>
        <color theme="1"/>
        <rFont val="Times New Roman"/>
        <family val="1"/>
      </rPr>
      <t>that</t>
    </r>
    <r>
      <rPr>
        <sz val="12"/>
        <color theme="1"/>
        <rFont val="Times New Roman"/>
        <family val="1"/>
      </rPr>
      <t xml:space="preserve"> Hezekiah the son of Ahaz king of Judah began to reign.</t>
    </r>
  </si>
  <si>
    <r>
      <t xml:space="preserve">2 </t>
    </r>
    <r>
      <rPr>
        <sz val="12"/>
        <color theme="1"/>
        <rFont val="Times New Roman"/>
        <family val="1"/>
      </rPr>
      <t xml:space="preserve"> Twenty and five years old was he when he began to reign; and he reigned twenty and nine years in Jerusalem. His mother's name also </t>
    </r>
    <r>
      <rPr>
        <i/>
        <sz val="12"/>
        <color theme="1"/>
        <rFont val="Times New Roman"/>
        <family val="1"/>
      </rPr>
      <t>was</t>
    </r>
    <r>
      <rPr>
        <sz val="12"/>
        <color theme="1"/>
        <rFont val="Times New Roman"/>
        <family val="1"/>
      </rPr>
      <t xml:space="preserve"> Abi, the daughter of Zachariah.</t>
    </r>
  </si>
  <si>
    <r>
      <t xml:space="preserve">20 </t>
    </r>
    <r>
      <rPr>
        <sz val="12"/>
        <color theme="1"/>
        <rFont val="Times New Roman"/>
        <family val="1"/>
      </rPr>
      <t> And Ahaz slept with his fathers, and was buried with his fathers in the city of David: and Hezekiah his son reigned in his stead.</t>
    </r>
  </si>
  <si>
    <r>
      <t xml:space="preserve">9 </t>
    </r>
    <r>
      <rPr>
        <sz val="12"/>
        <color theme="1"/>
        <rFont val="Times New Roman"/>
        <family val="1"/>
      </rPr>
      <t xml:space="preserve"> And it came to pass in the fourth year of king Hezekiah, which </t>
    </r>
    <r>
      <rPr>
        <i/>
        <sz val="12"/>
        <color theme="1"/>
        <rFont val="Times New Roman"/>
        <family val="1"/>
      </rPr>
      <t>was</t>
    </r>
    <r>
      <rPr>
        <sz val="12"/>
        <color theme="1"/>
        <rFont val="Times New Roman"/>
        <family val="1"/>
      </rPr>
      <t xml:space="preserve"> the seventh year of Hoshea son of Elah king of Israel, </t>
    </r>
    <r>
      <rPr>
        <i/>
        <sz val="12"/>
        <color theme="1"/>
        <rFont val="Times New Roman"/>
        <family val="1"/>
      </rPr>
      <t>that</t>
    </r>
    <r>
      <rPr>
        <sz val="12"/>
        <color theme="1"/>
        <rFont val="Times New Roman"/>
        <family val="1"/>
      </rPr>
      <t xml:space="preserve"> Shalmaneser king of Assyria came up against Samaria, and besieged it.</t>
    </r>
  </si>
  <si>
    <r>
      <t xml:space="preserve">10 </t>
    </r>
    <r>
      <rPr>
        <sz val="12"/>
        <color theme="1"/>
        <rFont val="Times New Roman"/>
        <family val="1"/>
      </rPr>
      <t xml:space="preserve"> And at the end of three years they took it: </t>
    </r>
    <r>
      <rPr>
        <i/>
        <sz val="12"/>
        <color theme="1"/>
        <rFont val="Times New Roman"/>
        <family val="1"/>
      </rPr>
      <t>even</t>
    </r>
    <r>
      <rPr>
        <sz val="12"/>
        <color theme="1"/>
        <rFont val="Times New Roman"/>
        <family val="1"/>
      </rPr>
      <t xml:space="preserve"> in the sixth year of Hezekiah, that </t>
    </r>
    <r>
      <rPr>
        <i/>
        <sz val="12"/>
        <color theme="1"/>
        <rFont val="Times New Roman"/>
        <family val="1"/>
      </rPr>
      <t>is</t>
    </r>
    <r>
      <rPr>
        <sz val="12"/>
        <color theme="1"/>
        <rFont val="Times New Roman"/>
        <family val="1"/>
      </rPr>
      <t xml:space="preserve"> the ninth year of Hoshea king of Israel, Samaria was taken.</t>
    </r>
  </si>
  <si>
    <r>
      <t xml:space="preserve">11 </t>
    </r>
    <r>
      <rPr>
        <sz val="12"/>
        <color theme="1"/>
        <rFont val="Times New Roman"/>
        <family val="1"/>
      </rPr>
      <t xml:space="preserve"> And the king of Assyria did carry away Israel unto Assyria, and put them in Halah and in Habor </t>
    </r>
    <r>
      <rPr>
        <i/>
        <sz val="12"/>
        <color theme="1"/>
        <rFont val="Times New Roman"/>
        <family val="1"/>
      </rPr>
      <t>by</t>
    </r>
    <r>
      <rPr>
        <sz val="12"/>
        <color theme="1"/>
        <rFont val="Times New Roman"/>
        <family val="1"/>
      </rPr>
      <t xml:space="preserve"> the river of Gozan, and in the cities of the Medes:</t>
    </r>
  </si>
  <si>
    <r>
      <t xml:space="preserve">5 </t>
    </r>
    <r>
      <rPr>
        <sz val="12"/>
        <color theme="1"/>
        <rFont val="Times New Roman"/>
        <family val="1"/>
      </rPr>
      <t> Then the king of Assyria came up throughout all the land, and went up to Samaria, and besieged it three years.</t>
    </r>
  </si>
  <si>
    <r>
      <t xml:space="preserve">6 </t>
    </r>
    <r>
      <rPr>
        <sz val="12"/>
        <color theme="1"/>
        <rFont val="Times New Roman"/>
        <family val="1"/>
      </rPr>
      <t xml:space="preserve"> In the ninth year of Hoshea the king of Assyria took Samaria, and carried Israel away into Assyria, and placed them in Halah and in Habor </t>
    </r>
    <r>
      <rPr>
        <i/>
        <sz val="12"/>
        <color theme="1"/>
        <rFont val="Times New Roman"/>
        <family val="1"/>
      </rPr>
      <t>by</t>
    </r>
    <r>
      <rPr>
        <sz val="12"/>
        <color theme="1"/>
        <rFont val="Times New Roman"/>
        <family val="1"/>
      </rPr>
      <t xml:space="preserve"> the river of Gozan, and in the cities of the Medes.</t>
    </r>
  </si>
  <si>
    <r>
      <t xml:space="preserve">12 </t>
    </r>
    <r>
      <rPr>
        <sz val="12"/>
        <color theme="1"/>
        <rFont val="Times New Roman"/>
        <family val="1"/>
      </rPr>
      <t xml:space="preserve"> Because they obeyed not the voice of the LORD their God, but transgressed his covenant, </t>
    </r>
    <r>
      <rPr>
        <i/>
        <sz val="12"/>
        <color theme="1"/>
        <rFont val="Times New Roman"/>
        <family val="1"/>
      </rPr>
      <t>and</t>
    </r>
    <r>
      <rPr>
        <sz val="12"/>
        <color theme="1"/>
        <rFont val="Times New Roman"/>
        <family val="1"/>
      </rPr>
      <t xml:space="preserve"> all that Moses the servant of the LORD commanded, and would not hear </t>
    </r>
    <r>
      <rPr>
        <i/>
        <sz val="12"/>
        <color theme="1"/>
        <rFont val="Times New Roman"/>
        <family val="1"/>
      </rPr>
      <t>them</t>
    </r>
    <r>
      <rPr>
        <sz val="12"/>
        <color theme="1"/>
        <rFont val="Times New Roman"/>
        <family val="1"/>
      </rPr>
      <t xml:space="preserve">, nor do </t>
    </r>
    <r>
      <rPr>
        <i/>
        <sz val="12"/>
        <color theme="1"/>
        <rFont val="Times New Roman"/>
        <family val="1"/>
      </rPr>
      <t>them</t>
    </r>
    <r>
      <rPr>
        <sz val="12"/>
        <color theme="1"/>
        <rFont val="Times New Roman"/>
        <family val="1"/>
      </rPr>
      <t>.</t>
    </r>
  </si>
  <si>
    <r>
      <t xml:space="preserve">13 </t>
    </r>
    <r>
      <rPr>
        <sz val="12"/>
        <color theme="1"/>
        <rFont val="Times New Roman"/>
        <family val="1"/>
      </rPr>
      <t> Now in the fourteenth year of king Hezekiah did Sennacherib king of Assyria come up against all the fenced cities of Judah, and took them.</t>
    </r>
  </si>
  <si>
    <r>
      <t xml:space="preserve">1 </t>
    </r>
    <r>
      <rPr>
        <sz val="12"/>
        <color theme="1"/>
        <rFont val="Times New Roman"/>
        <family val="1"/>
      </rPr>
      <t> In those days was Hezekiah sick unto death. And the prophet Isaiah the son of Amoz came to him, and said unto him, Thus saith the LORD, Set thine house in order; for thou shalt die, and not live.</t>
    </r>
  </si>
  <si>
    <r>
      <t xml:space="preserve">2 </t>
    </r>
    <r>
      <rPr>
        <sz val="12"/>
        <color theme="1"/>
        <rFont val="Times New Roman"/>
        <family val="1"/>
      </rPr>
      <t> Then he turned his face to the wall, and prayed unto the LORD, saying,</t>
    </r>
  </si>
  <si>
    <r>
      <t xml:space="preserve">3 </t>
    </r>
    <r>
      <rPr>
        <sz val="12"/>
        <color theme="1"/>
        <rFont val="Times New Roman"/>
        <family val="1"/>
      </rPr>
      <t xml:space="preserve"> I beseech thee, O LORD, remember now how I have walked before thee in truth and with a perfect heart, and have done </t>
    </r>
    <r>
      <rPr>
        <i/>
        <sz val="12"/>
        <color theme="1"/>
        <rFont val="Times New Roman"/>
        <family val="1"/>
      </rPr>
      <t>that which is</t>
    </r>
    <r>
      <rPr>
        <sz val="12"/>
        <color theme="1"/>
        <rFont val="Times New Roman"/>
        <family val="1"/>
      </rPr>
      <t xml:space="preserve"> good in thy sight. And Hezekiah wept sore.</t>
    </r>
  </si>
  <si>
    <r>
      <t xml:space="preserve">4 </t>
    </r>
    <r>
      <rPr>
        <sz val="12"/>
        <color theme="1"/>
        <rFont val="Times New Roman"/>
        <family val="1"/>
      </rPr>
      <t> And it came to pass, afore Isaiah was gone out into the middle court, that the word of the LORD came to him, saying,</t>
    </r>
  </si>
  <si>
    <r>
      <t xml:space="preserve">5 </t>
    </r>
    <r>
      <rPr>
        <sz val="12"/>
        <color theme="1"/>
        <rFont val="Times New Roman"/>
        <family val="1"/>
      </rPr>
      <t> Turn again, and tell Hezekiah the captain of my people, Thus saith the LORD, the God of David thy father, I have heard thy prayer, I have seen thy tears: behold, I will heal thee: on the third day thou shalt go up unto the house of the LORD.</t>
    </r>
  </si>
  <si>
    <r>
      <t xml:space="preserve">6 </t>
    </r>
    <r>
      <rPr>
        <sz val="12"/>
        <color theme="1"/>
        <rFont val="Times New Roman"/>
        <family val="1"/>
      </rPr>
      <t> And I will add unto thy days fifteen years; and I will deliver thee and this city out of the hand of the king of Assyria; and I will defend this city for mine own sake, and for my servant David's sake.</t>
    </r>
  </si>
  <si>
    <r>
      <t xml:space="preserve">21 </t>
    </r>
    <r>
      <rPr>
        <sz val="12"/>
        <color theme="1"/>
        <rFont val="Times New Roman"/>
        <family val="1"/>
      </rPr>
      <t> And Hezekiah slept with his fathers: and Manasseh his son reigned in his stead.</t>
    </r>
  </si>
  <si>
    <r>
      <t xml:space="preserve">1 </t>
    </r>
    <r>
      <rPr>
        <sz val="12"/>
        <color theme="1"/>
        <rFont val="Times New Roman"/>
        <family val="1"/>
      </rPr>
      <t xml:space="preserve"> Manasseh </t>
    </r>
    <r>
      <rPr>
        <i/>
        <sz val="12"/>
        <color theme="1"/>
        <rFont val="Times New Roman"/>
        <family val="1"/>
      </rPr>
      <t>was</t>
    </r>
    <r>
      <rPr>
        <sz val="12"/>
        <color theme="1"/>
        <rFont val="Times New Roman"/>
        <family val="1"/>
      </rPr>
      <t xml:space="preserve"> twelve years old when he began to reign, and reigned fifty and five years in Jerusalem. And his mother's name </t>
    </r>
    <r>
      <rPr>
        <i/>
        <sz val="12"/>
        <color theme="1"/>
        <rFont val="Times New Roman"/>
        <family val="1"/>
      </rPr>
      <t>was</t>
    </r>
    <r>
      <rPr>
        <sz val="12"/>
        <color theme="1"/>
        <rFont val="Times New Roman"/>
        <family val="1"/>
      </rPr>
      <t xml:space="preserve"> Hephzibah.</t>
    </r>
  </si>
  <si>
    <r>
      <t xml:space="preserve">18 </t>
    </r>
    <r>
      <rPr>
        <sz val="12"/>
        <color theme="1"/>
        <rFont val="Times New Roman"/>
        <family val="1"/>
      </rPr>
      <t> And Manasseh slept with his fathers, and was buried in the garden of his own house, in the garden of Uzza: and Amon his son reigned in his stead.</t>
    </r>
  </si>
  <si>
    <r>
      <t xml:space="preserve">19 </t>
    </r>
    <r>
      <rPr>
        <sz val="12"/>
        <color theme="1"/>
        <rFont val="Times New Roman"/>
        <family val="1"/>
      </rPr>
      <t xml:space="preserve"> Amon </t>
    </r>
    <r>
      <rPr>
        <i/>
        <sz val="12"/>
        <color theme="1"/>
        <rFont val="Times New Roman"/>
        <family val="1"/>
      </rPr>
      <t>was</t>
    </r>
    <r>
      <rPr>
        <sz val="12"/>
        <color theme="1"/>
        <rFont val="Times New Roman"/>
        <family val="1"/>
      </rPr>
      <t xml:space="preserve"> twenty and two years old when he began to reign, and he reigned two years in Jerusalem. And his mother's name </t>
    </r>
    <r>
      <rPr>
        <i/>
        <sz val="12"/>
        <color theme="1"/>
        <rFont val="Times New Roman"/>
        <family val="1"/>
      </rPr>
      <t>was</t>
    </r>
    <r>
      <rPr>
        <sz val="12"/>
        <color theme="1"/>
        <rFont val="Times New Roman"/>
        <family val="1"/>
      </rPr>
      <t xml:space="preserve"> Meshullemeth, the daughter of Haruz of Jotbah.</t>
    </r>
  </si>
  <si>
    <r>
      <t xml:space="preserve">23 </t>
    </r>
    <r>
      <rPr>
        <sz val="12"/>
        <color theme="1"/>
        <rFont val="Times New Roman"/>
        <family val="1"/>
      </rPr>
      <t> And the servants of Amon conspired against him, and slew the king in his own house.</t>
    </r>
  </si>
  <si>
    <r>
      <t xml:space="preserve">24 </t>
    </r>
    <r>
      <rPr>
        <sz val="12"/>
        <color theme="1"/>
        <rFont val="Times New Roman"/>
        <family val="1"/>
      </rPr>
      <t> And the people of the land slew all them that had conspired against king Amon; and the people of the land made Josiah his son king in his stead.</t>
    </r>
  </si>
  <si>
    <r>
      <t xml:space="preserve">25 </t>
    </r>
    <r>
      <rPr>
        <sz val="12"/>
        <color theme="1"/>
        <rFont val="Times New Roman"/>
        <family val="1"/>
      </rPr>
      <t xml:space="preserve"> Now the rest of the acts of Amon which he did, </t>
    </r>
    <r>
      <rPr>
        <i/>
        <sz val="12"/>
        <color theme="1"/>
        <rFont val="Times New Roman"/>
        <family val="1"/>
      </rPr>
      <t>are</t>
    </r>
    <r>
      <rPr>
        <sz val="12"/>
        <color theme="1"/>
        <rFont val="Times New Roman"/>
        <family val="1"/>
      </rPr>
      <t xml:space="preserve"> they not written in the book of the chronicles of the kings of Judah?</t>
    </r>
  </si>
  <si>
    <r>
      <t xml:space="preserve">26 </t>
    </r>
    <r>
      <rPr>
        <sz val="12"/>
        <color theme="1"/>
        <rFont val="Times New Roman"/>
        <family val="1"/>
      </rPr>
      <t> And he was buried in his sepulchre in the garden of Uzza: and Josiah his son reigned in his stead.</t>
    </r>
  </si>
  <si>
    <r>
      <t xml:space="preserve">1 </t>
    </r>
    <r>
      <rPr>
        <sz val="12"/>
        <color theme="1"/>
        <rFont val="Times New Roman"/>
        <family val="1"/>
      </rPr>
      <t xml:space="preserve"> Josiah </t>
    </r>
    <r>
      <rPr>
        <i/>
        <sz val="12"/>
        <color theme="1"/>
        <rFont val="Times New Roman"/>
        <family val="1"/>
      </rPr>
      <t>was</t>
    </r>
    <r>
      <rPr>
        <sz val="12"/>
        <color theme="1"/>
        <rFont val="Times New Roman"/>
        <family val="1"/>
      </rPr>
      <t xml:space="preserve"> eight years old when he began to reign, and he reigned thirty and one years in Jerusalem. And his mother's name </t>
    </r>
    <r>
      <rPr>
        <i/>
        <sz val="12"/>
        <color theme="1"/>
        <rFont val="Times New Roman"/>
        <family val="1"/>
      </rPr>
      <t>was</t>
    </r>
    <r>
      <rPr>
        <sz val="12"/>
        <color theme="1"/>
        <rFont val="Times New Roman"/>
        <family val="1"/>
      </rPr>
      <t xml:space="preserve"> Jedidah, the daughter of Adaiah of Boscath.</t>
    </r>
  </si>
  <si>
    <r>
      <t xml:space="preserve">20 </t>
    </r>
    <r>
      <rPr>
        <sz val="12"/>
        <color theme="1"/>
        <rFont val="Times New Roman"/>
        <family val="1"/>
      </rPr>
      <t> Behold therefore, I will gather thee unto thy fathers, and thou shalt be gathered into thy grave in peace; and thine eyes shall not see all the evil which I will bring upon this place. And they brought the king word again.</t>
    </r>
  </si>
  <si>
    <r>
      <t xml:space="preserve">3 </t>
    </r>
    <r>
      <rPr>
        <sz val="12"/>
        <color theme="1"/>
        <rFont val="Times New Roman"/>
        <family val="1"/>
      </rPr>
      <t xml:space="preserve"> And it came to pass in the eighteenth year of king Josiah, </t>
    </r>
    <r>
      <rPr>
        <i/>
        <sz val="12"/>
        <color theme="1"/>
        <rFont val="Times New Roman"/>
        <family val="1"/>
      </rPr>
      <t>that</t>
    </r>
    <r>
      <rPr>
        <sz val="12"/>
        <color theme="1"/>
        <rFont val="Times New Roman"/>
        <family val="1"/>
      </rPr>
      <t xml:space="preserve"> the king sent Shaphan the son of Azaliah, the son of Meshullam, the scribe, to the house of the LORD, saying,</t>
    </r>
  </si>
  <si>
    <r>
      <t xml:space="preserve">21 </t>
    </r>
    <r>
      <rPr>
        <sz val="12"/>
        <color theme="1"/>
        <rFont val="Times New Roman"/>
        <family val="1"/>
      </rPr>
      <t xml:space="preserve"> And the king commanded all the people, saying, Keep the passover unto the LORD your God, as </t>
    </r>
    <r>
      <rPr>
        <i/>
        <sz val="12"/>
        <color theme="1"/>
        <rFont val="Times New Roman"/>
        <family val="1"/>
      </rPr>
      <t>it is</t>
    </r>
    <r>
      <rPr>
        <sz val="12"/>
        <color theme="1"/>
        <rFont val="Times New Roman"/>
        <family val="1"/>
      </rPr>
      <t xml:space="preserve"> written in the book of this covenant.</t>
    </r>
  </si>
  <si>
    <r>
      <t xml:space="preserve">22 </t>
    </r>
    <r>
      <rPr>
        <sz val="12"/>
        <color theme="1"/>
        <rFont val="Times New Roman"/>
        <family val="1"/>
      </rPr>
      <t> Surely there was not holden such a passover from the days of the judges that judged Israel, nor in all the days of the kings of Israel, nor of the kings of Judah;</t>
    </r>
  </si>
  <si>
    <r>
      <t xml:space="preserve">23 </t>
    </r>
    <r>
      <rPr>
        <sz val="12"/>
        <color theme="1"/>
        <rFont val="Times New Roman"/>
        <family val="1"/>
      </rPr>
      <t xml:space="preserve"> But in the eighteenth year of king Josiah, </t>
    </r>
    <r>
      <rPr>
        <i/>
        <sz val="12"/>
        <color theme="1"/>
        <rFont val="Times New Roman"/>
        <family val="1"/>
      </rPr>
      <t>wherein</t>
    </r>
    <r>
      <rPr>
        <sz val="12"/>
        <color theme="1"/>
        <rFont val="Times New Roman"/>
        <family val="1"/>
      </rPr>
      <t xml:space="preserve"> this passover was holden to the LORD in Jerusalem.</t>
    </r>
  </si>
  <si>
    <r>
      <t xml:space="preserve">29 </t>
    </r>
    <r>
      <rPr>
        <sz val="12"/>
        <color theme="1"/>
        <rFont val="Times New Roman"/>
        <family val="1"/>
      </rPr>
      <t> In his days Pharaohnechoh king of Egypt went up against the king of Assyria to the river Euphrates: and king Josiah went against him; and he slew him at Megiddo, when he had seen him.</t>
    </r>
  </si>
  <si>
    <r>
      <t xml:space="preserve">30 </t>
    </r>
    <r>
      <rPr>
        <sz val="12"/>
        <color theme="1"/>
        <rFont val="Times New Roman"/>
        <family val="1"/>
      </rPr>
      <t> And his servants carried him in a chariot dead from Megiddo, and brought him to Jerusalem, and buried him in his own sepulchre. And the people of the land took Jehoahaz the son of Josiah, and anointed him, and made him king in his father's stead.</t>
    </r>
  </si>
  <si>
    <r>
      <t xml:space="preserve">31 </t>
    </r>
    <r>
      <rPr>
        <sz val="12"/>
        <color theme="1"/>
        <rFont val="Times New Roman"/>
        <family val="1"/>
      </rPr>
      <t xml:space="preserve"> Jehoahaz </t>
    </r>
    <r>
      <rPr>
        <i/>
        <sz val="12"/>
        <color theme="1"/>
        <rFont val="Times New Roman"/>
        <family val="1"/>
      </rPr>
      <t>was</t>
    </r>
    <r>
      <rPr>
        <sz val="12"/>
        <color theme="1"/>
        <rFont val="Times New Roman"/>
        <family val="1"/>
      </rPr>
      <t xml:space="preserve"> twenty and three years old when he began to reign; and he reigned three months in Jerusalem. And his mother's name </t>
    </r>
    <r>
      <rPr>
        <i/>
        <sz val="12"/>
        <color theme="1"/>
        <rFont val="Times New Roman"/>
        <family val="1"/>
      </rPr>
      <t>was</t>
    </r>
    <r>
      <rPr>
        <sz val="12"/>
        <color theme="1"/>
        <rFont val="Times New Roman"/>
        <family val="1"/>
      </rPr>
      <t xml:space="preserve"> Hamutal, the daughter of Jeremiah of Libnah.</t>
    </r>
  </si>
  <si>
    <r>
      <t xml:space="preserve">32 </t>
    </r>
    <r>
      <rPr>
        <sz val="12"/>
        <color theme="1"/>
        <rFont val="Times New Roman"/>
        <family val="1"/>
      </rPr>
      <t xml:space="preserve"> And he did </t>
    </r>
    <r>
      <rPr>
        <i/>
        <sz val="12"/>
        <color theme="1"/>
        <rFont val="Times New Roman"/>
        <family val="1"/>
      </rPr>
      <t>that which was</t>
    </r>
    <r>
      <rPr>
        <sz val="12"/>
        <color theme="1"/>
        <rFont val="Times New Roman"/>
        <family val="1"/>
      </rPr>
      <t xml:space="preserve"> evil in the sight of the LORD, according to all that his fathers had done.</t>
    </r>
  </si>
  <si>
    <r>
      <t xml:space="preserve">33 </t>
    </r>
    <r>
      <rPr>
        <sz val="12"/>
        <color theme="1"/>
        <rFont val="Times New Roman"/>
        <family val="1"/>
      </rPr>
      <t> And Pharaohnechoh put him in bands at Riblah in the land of Hamath, that he might not reign in Jerusalem; and put the land to a tribute of an hundred talents of silver, and a talent of gold.</t>
    </r>
  </si>
  <si>
    <r>
      <t xml:space="preserve">34 </t>
    </r>
    <r>
      <rPr>
        <sz val="12"/>
        <color theme="1"/>
        <rFont val="Times New Roman"/>
        <family val="1"/>
      </rPr>
      <t> And Pharaohnechoh made Eliakim the son of Josiah king in the room of Josiah his father, and turned his name to Jehoiakim, and took Jehoahaz away: and he came to Egypt, and died there.</t>
    </r>
  </si>
  <si>
    <r>
      <t xml:space="preserve">36 </t>
    </r>
    <r>
      <rPr>
        <sz val="12"/>
        <color theme="1"/>
        <rFont val="Times New Roman"/>
        <family val="1"/>
      </rPr>
      <t xml:space="preserve"> Jehoiakim </t>
    </r>
    <r>
      <rPr>
        <i/>
        <sz val="12"/>
        <color theme="1"/>
        <rFont val="Times New Roman"/>
        <family val="1"/>
      </rPr>
      <t>was</t>
    </r>
    <r>
      <rPr>
        <sz val="12"/>
        <color theme="1"/>
        <rFont val="Times New Roman"/>
        <family val="1"/>
      </rPr>
      <t xml:space="preserve"> twenty and five years old when he began to reign; and he reigned eleven years in Jerusalem. And his mother's name </t>
    </r>
    <r>
      <rPr>
        <i/>
        <sz val="12"/>
        <color theme="1"/>
        <rFont val="Times New Roman"/>
        <family val="1"/>
      </rPr>
      <t>was</t>
    </r>
    <r>
      <rPr>
        <sz val="12"/>
        <color theme="1"/>
        <rFont val="Times New Roman"/>
        <family val="1"/>
      </rPr>
      <t xml:space="preserve"> Zebudah, the daughter of Pedaiah of Rumah.</t>
    </r>
  </si>
  <si>
    <r>
      <t xml:space="preserve">1 </t>
    </r>
    <r>
      <rPr>
        <sz val="12"/>
        <color theme="1"/>
        <rFont val="Times New Roman"/>
        <family val="1"/>
      </rPr>
      <t> In his days Nebuchadnezzar king of Babylon came up, and Jehoiakim became his servant three years: then he turned and rebelled against him.</t>
    </r>
  </si>
  <si>
    <r>
      <t xml:space="preserve">1 </t>
    </r>
    <r>
      <rPr>
        <sz val="12"/>
        <color theme="1"/>
        <rFont val="Times New Roman"/>
        <family val="1"/>
      </rPr>
      <t xml:space="preserve"> The word that came to Jeremiah concerning all the people of Judah in the fourth year of Jehoiakim the son of Josiah king of Judah, that </t>
    </r>
    <r>
      <rPr>
        <i/>
        <sz val="12"/>
        <color theme="1"/>
        <rFont val="Times New Roman"/>
        <family val="1"/>
      </rPr>
      <t>was</t>
    </r>
    <r>
      <rPr>
        <sz val="12"/>
        <color theme="1"/>
        <rFont val="Times New Roman"/>
        <family val="1"/>
      </rPr>
      <t xml:space="preserve"> the first year of Nebuchadrezzar king of Babylon;</t>
    </r>
  </si>
  <si>
    <r>
      <t xml:space="preserve">6 </t>
    </r>
    <r>
      <rPr>
        <sz val="12"/>
        <color theme="1"/>
        <rFont val="Times New Roman"/>
        <family val="1"/>
      </rPr>
      <t> So Jehoiakim slept with his fathers: and Jehoiachin his son reigned in his stead.</t>
    </r>
  </si>
  <si>
    <r>
      <t xml:space="preserve">8 </t>
    </r>
    <r>
      <rPr>
        <sz val="12"/>
        <color theme="1"/>
        <rFont val="Times New Roman"/>
        <family val="1"/>
      </rPr>
      <t xml:space="preserve"> Jehoiachin </t>
    </r>
    <r>
      <rPr>
        <i/>
        <sz val="12"/>
        <color theme="1"/>
        <rFont val="Times New Roman"/>
        <family val="1"/>
      </rPr>
      <t>was</t>
    </r>
    <r>
      <rPr>
        <sz val="12"/>
        <color theme="1"/>
        <rFont val="Times New Roman"/>
        <family val="1"/>
      </rPr>
      <t xml:space="preserve"> eighteen years old when he began to reign, and he reigned in Jerusalem three months. And his mother's name </t>
    </r>
    <r>
      <rPr>
        <i/>
        <sz val="12"/>
        <color theme="1"/>
        <rFont val="Times New Roman"/>
        <family val="1"/>
      </rPr>
      <t>was</t>
    </r>
    <r>
      <rPr>
        <sz val="12"/>
        <color theme="1"/>
        <rFont val="Times New Roman"/>
        <family val="1"/>
      </rPr>
      <t xml:space="preserve"> Nehushta, the daughter of Elnathan of Jerusalem.</t>
    </r>
  </si>
  <si>
    <r>
      <t xml:space="preserve">18 </t>
    </r>
    <r>
      <rPr>
        <sz val="12"/>
        <color theme="1"/>
        <rFont val="Times New Roman"/>
        <family val="1"/>
      </rPr>
      <t xml:space="preserve"> Zedekiah </t>
    </r>
    <r>
      <rPr>
        <i/>
        <sz val="12"/>
        <color theme="1"/>
        <rFont val="Times New Roman"/>
        <family val="1"/>
      </rPr>
      <t>was</t>
    </r>
    <r>
      <rPr>
        <sz val="12"/>
        <color theme="1"/>
        <rFont val="Times New Roman"/>
        <family val="1"/>
      </rPr>
      <t xml:space="preserve"> twenty and one years old when he began to reign, and he reigned eleven years in Jerusalem. And his mother's name </t>
    </r>
    <r>
      <rPr>
        <i/>
        <sz val="12"/>
        <color theme="1"/>
        <rFont val="Times New Roman"/>
        <family val="1"/>
      </rPr>
      <t>was</t>
    </r>
    <r>
      <rPr>
        <sz val="12"/>
        <color theme="1"/>
        <rFont val="Times New Roman"/>
        <family val="1"/>
      </rPr>
      <t xml:space="preserve"> Hamutal, the daughter of Jeremiah of Libnah.</t>
    </r>
  </si>
  <si>
    <r>
      <t xml:space="preserve">9 </t>
    </r>
    <r>
      <rPr>
        <sz val="12"/>
        <color theme="1"/>
        <rFont val="Times New Roman"/>
        <family val="1"/>
      </rPr>
      <t xml:space="preserve"> Jehoiachin </t>
    </r>
    <r>
      <rPr>
        <i/>
        <sz val="12"/>
        <color theme="1"/>
        <rFont val="Times New Roman"/>
        <family val="1"/>
      </rPr>
      <t>was</t>
    </r>
    <r>
      <rPr>
        <sz val="12"/>
        <color theme="1"/>
        <rFont val="Times New Roman"/>
        <family val="1"/>
      </rPr>
      <t xml:space="preserve"> eight years old when he began to reign, and he reigned three months and ten days in Jerusalem: and he did </t>
    </r>
    <r>
      <rPr>
        <i/>
        <sz val="12"/>
        <color theme="1"/>
        <rFont val="Times New Roman"/>
        <family val="1"/>
      </rPr>
      <t>that which was</t>
    </r>
    <r>
      <rPr>
        <sz val="12"/>
        <color theme="1"/>
        <rFont val="Times New Roman"/>
        <family val="1"/>
      </rPr>
      <t xml:space="preserve"> evil in the sight of the LORD.</t>
    </r>
  </si>
  <si>
    <r>
      <t xml:space="preserve">10 </t>
    </r>
    <r>
      <rPr>
        <sz val="12"/>
        <color theme="1"/>
        <rFont val="Times New Roman"/>
        <family val="1"/>
      </rPr>
      <t> And when the year was expired, king Nebuchadnezzar sent, and brought him to Babylon, with the goodly vessels of the house of the LORD, and made Zedekiah his brother king over Judah and Jerusalem.</t>
    </r>
  </si>
  <si>
    <r>
      <t xml:space="preserve">1 </t>
    </r>
    <r>
      <rPr>
        <sz val="12"/>
        <color theme="1"/>
        <rFont val="Times New Roman"/>
        <family val="1"/>
      </rPr>
      <t xml:space="preserve"> Now it came to pass in </t>
    </r>
    <r>
      <rPr>
        <b/>
        <sz val="12"/>
        <color rgb="FFFF0000"/>
        <rFont val="Times New Roman"/>
        <family val="1"/>
      </rPr>
      <t>the thirtieth year</t>
    </r>
    <r>
      <rPr>
        <sz val="12"/>
        <color theme="1"/>
        <rFont val="Times New Roman"/>
        <family val="1"/>
      </rPr>
      <t xml:space="preserve">, </t>
    </r>
    <r>
      <rPr>
        <b/>
        <sz val="12"/>
        <color rgb="FF0000FF"/>
        <rFont val="Times New Roman"/>
        <family val="1"/>
      </rPr>
      <t xml:space="preserve">in the fourth </t>
    </r>
    <r>
      <rPr>
        <b/>
        <i/>
        <sz val="12"/>
        <color rgb="FF0000FF"/>
        <rFont val="Times New Roman"/>
        <family val="1"/>
      </rPr>
      <t>month</t>
    </r>
    <r>
      <rPr>
        <b/>
        <sz val="12"/>
        <color rgb="FF0000FF"/>
        <rFont val="Times New Roman"/>
        <family val="1"/>
      </rPr>
      <t xml:space="preserve">, in the fifth </t>
    </r>
    <r>
      <rPr>
        <b/>
        <i/>
        <sz val="12"/>
        <color rgb="FF0000FF"/>
        <rFont val="Times New Roman"/>
        <family val="1"/>
      </rPr>
      <t>day</t>
    </r>
    <r>
      <rPr>
        <b/>
        <sz val="12"/>
        <color rgb="FF0000FF"/>
        <rFont val="Times New Roman"/>
        <family val="1"/>
      </rPr>
      <t xml:space="preserve"> of the month</t>
    </r>
    <r>
      <rPr>
        <sz val="12"/>
        <color theme="1"/>
        <rFont val="Times New Roman"/>
        <family val="1"/>
      </rPr>
      <t xml:space="preserve">, as I </t>
    </r>
    <r>
      <rPr>
        <i/>
        <sz val="12"/>
        <color theme="1"/>
        <rFont val="Times New Roman"/>
        <family val="1"/>
      </rPr>
      <t>was</t>
    </r>
    <r>
      <rPr>
        <sz val="12"/>
        <color theme="1"/>
        <rFont val="Times New Roman"/>
        <family val="1"/>
      </rPr>
      <t xml:space="preserve"> among the captives by the river of Chebar, </t>
    </r>
    <r>
      <rPr>
        <i/>
        <sz val="12"/>
        <color theme="1"/>
        <rFont val="Times New Roman"/>
        <family val="1"/>
      </rPr>
      <t>that</t>
    </r>
    <r>
      <rPr>
        <sz val="12"/>
        <color theme="1"/>
        <rFont val="Times New Roman"/>
        <family val="1"/>
      </rPr>
      <t xml:space="preserve"> the heavens were opened, and I saw visions of God.</t>
    </r>
  </si>
  <si>
    <r>
      <t xml:space="preserve">8 </t>
    </r>
    <r>
      <rPr>
        <sz val="12"/>
        <color theme="1"/>
        <rFont val="Times New Roman"/>
        <family val="1"/>
      </rPr>
      <t> </t>
    </r>
    <r>
      <rPr>
        <i/>
        <sz val="12"/>
        <color theme="1"/>
        <rFont val="Times New Roman"/>
        <family val="1"/>
      </rPr>
      <t>This is</t>
    </r>
    <r>
      <rPr>
        <sz val="12"/>
        <color theme="1"/>
        <rFont val="Times New Roman"/>
        <family val="1"/>
      </rPr>
      <t xml:space="preserve"> the word that came unto Jeremiah from the LORD, after that the king Zedekiah had made a covenant with all the people which </t>
    </r>
    <r>
      <rPr>
        <i/>
        <sz val="12"/>
        <color theme="1"/>
        <rFont val="Times New Roman"/>
        <family val="1"/>
      </rPr>
      <t>were</t>
    </r>
    <r>
      <rPr>
        <sz val="12"/>
        <color theme="1"/>
        <rFont val="Times New Roman"/>
        <family val="1"/>
      </rPr>
      <t xml:space="preserve"> at Jerusalem, to proclaim liberty unto them;</t>
    </r>
  </si>
  <si>
    <r>
      <t xml:space="preserve">9 </t>
    </r>
    <r>
      <rPr>
        <sz val="12"/>
        <color theme="1"/>
        <rFont val="Times New Roman"/>
        <family val="1"/>
      </rPr>
      <t xml:space="preserve"> That every man should let his manservant, and every man his maidservant, </t>
    </r>
    <r>
      <rPr>
        <i/>
        <sz val="12"/>
        <color theme="1"/>
        <rFont val="Times New Roman"/>
        <family val="1"/>
      </rPr>
      <t>being</t>
    </r>
    <r>
      <rPr>
        <sz val="12"/>
        <color theme="1"/>
        <rFont val="Times New Roman"/>
        <family val="1"/>
      </rPr>
      <t xml:space="preserve"> an Hebrew or an Hebrewess, go free; that none should serve himself of them, </t>
    </r>
    <r>
      <rPr>
        <i/>
        <sz val="12"/>
        <color theme="1"/>
        <rFont val="Times New Roman"/>
        <family val="1"/>
      </rPr>
      <t>to wit</t>
    </r>
    <r>
      <rPr>
        <sz val="12"/>
        <color theme="1"/>
        <rFont val="Times New Roman"/>
        <family val="1"/>
      </rPr>
      <t>, of a Jew his brother.</t>
    </r>
  </si>
  <si>
    <r>
      <t xml:space="preserve">10 </t>
    </r>
    <r>
      <rPr>
        <sz val="12"/>
        <color theme="1"/>
        <rFont val="Times New Roman"/>
        <family val="1"/>
      </rPr>
      <t xml:space="preserve"> Now when all the princes, and all the people, which had entered into the covenant, heard that every one should let his manservant, and every one his maidservant, go free, that none should serve themselves of them any more, then they obeyed, and let </t>
    </r>
    <r>
      <rPr>
        <i/>
        <sz val="12"/>
        <color theme="1"/>
        <rFont val="Times New Roman"/>
        <family val="1"/>
      </rPr>
      <t>them</t>
    </r>
    <r>
      <rPr>
        <sz val="12"/>
        <color theme="1"/>
        <rFont val="Times New Roman"/>
        <family val="1"/>
      </rPr>
      <t xml:space="preserve"> go.</t>
    </r>
  </si>
  <si>
    <r>
      <t xml:space="preserve">11 </t>
    </r>
    <r>
      <rPr>
        <sz val="12"/>
        <color theme="1"/>
        <rFont val="Times New Roman"/>
        <family val="1"/>
      </rPr>
      <t> But afterward they turned, and caused the servants and the handmaids, whom they had let go free, to return, and brought them into subjection for servants and for handmaids.</t>
    </r>
  </si>
  <si>
    <r>
      <t xml:space="preserve">1 </t>
    </r>
    <r>
      <rPr>
        <sz val="12"/>
        <color theme="1"/>
        <rFont val="Times New Roman"/>
        <family val="1"/>
      </rPr>
      <t xml:space="preserve"> And it came to pass in the ninth year of his reign, in the tenth month, in the tenth </t>
    </r>
    <r>
      <rPr>
        <i/>
        <sz val="12"/>
        <color theme="1"/>
        <rFont val="Times New Roman"/>
        <family val="1"/>
      </rPr>
      <t>day</t>
    </r>
    <r>
      <rPr>
        <sz val="12"/>
        <color theme="1"/>
        <rFont val="Times New Roman"/>
        <family val="1"/>
      </rPr>
      <t xml:space="preserve"> of the month, </t>
    </r>
    <r>
      <rPr>
        <i/>
        <sz val="12"/>
        <color theme="1"/>
        <rFont val="Times New Roman"/>
        <family val="1"/>
      </rPr>
      <t>that</t>
    </r>
    <r>
      <rPr>
        <sz val="12"/>
        <color theme="1"/>
        <rFont val="Times New Roman"/>
        <family val="1"/>
      </rPr>
      <t xml:space="preserve"> Nebuchadnezzar king of Babylon came, he, and all his host, against Jerusalem, and pitched against it; and they built forts against it round about.</t>
    </r>
  </si>
  <si>
    <r>
      <t xml:space="preserve">2 </t>
    </r>
    <r>
      <rPr>
        <sz val="12"/>
        <color theme="1"/>
        <rFont val="Times New Roman"/>
        <family val="1"/>
      </rPr>
      <t> And the city was besieged unto the eleventh year of king Zedekiah.</t>
    </r>
  </si>
  <si>
    <r>
      <t xml:space="preserve">3 </t>
    </r>
    <r>
      <rPr>
        <sz val="12"/>
        <color theme="1"/>
        <rFont val="Times New Roman"/>
        <family val="1"/>
      </rPr>
      <t xml:space="preserve"> And on the ninth </t>
    </r>
    <r>
      <rPr>
        <i/>
        <sz val="12"/>
        <color theme="1"/>
        <rFont val="Times New Roman"/>
        <family val="1"/>
      </rPr>
      <t>day</t>
    </r>
    <r>
      <rPr>
        <sz val="12"/>
        <color theme="1"/>
        <rFont val="Times New Roman"/>
        <family val="1"/>
      </rPr>
      <t xml:space="preserve"> of the </t>
    </r>
    <r>
      <rPr>
        <i/>
        <sz val="12"/>
        <color theme="1"/>
        <rFont val="Times New Roman"/>
        <family val="1"/>
      </rPr>
      <t>fourth</t>
    </r>
    <r>
      <rPr>
        <sz val="12"/>
        <color theme="1"/>
        <rFont val="Times New Roman"/>
        <family val="1"/>
      </rPr>
      <t xml:space="preserve"> month the famine prevailed in the city, and there was no bread for the people of the land.</t>
    </r>
  </si>
  <si>
    <r>
      <t xml:space="preserve">4 </t>
    </r>
    <r>
      <rPr>
        <sz val="12"/>
        <color theme="1"/>
        <rFont val="Times New Roman"/>
        <family val="1"/>
      </rPr>
      <t xml:space="preserve"> And the city was broken up, and all the men of war </t>
    </r>
    <r>
      <rPr>
        <i/>
        <sz val="12"/>
        <color theme="1"/>
        <rFont val="Times New Roman"/>
        <family val="1"/>
      </rPr>
      <t>fled</t>
    </r>
    <r>
      <rPr>
        <sz val="12"/>
        <color theme="1"/>
        <rFont val="Times New Roman"/>
        <family val="1"/>
      </rPr>
      <t xml:space="preserve"> by night by the way of the gate between two walls, which </t>
    </r>
    <r>
      <rPr>
        <i/>
        <sz val="12"/>
        <color theme="1"/>
        <rFont val="Times New Roman"/>
        <family val="1"/>
      </rPr>
      <t>is</t>
    </r>
    <r>
      <rPr>
        <sz val="12"/>
        <color theme="1"/>
        <rFont val="Times New Roman"/>
        <family val="1"/>
      </rPr>
      <t xml:space="preserve"> by the king's garden: (now the Chaldees </t>
    </r>
    <r>
      <rPr>
        <i/>
        <sz val="12"/>
        <color theme="1"/>
        <rFont val="Times New Roman"/>
        <family val="1"/>
      </rPr>
      <t>were</t>
    </r>
    <r>
      <rPr>
        <sz val="12"/>
        <color theme="1"/>
        <rFont val="Times New Roman"/>
        <family val="1"/>
      </rPr>
      <t xml:space="preserve"> against the city round about:) and </t>
    </r>
    <r>
      <rPr>
        <i/>
        <sz val="12"/>
        <color theme="1"/>
        <rFont val="Times New Roman"/>
        <family val="1"/>
      </rPr>
      <t>the king</t>
    </r>
    <r>
      <rPr>
        <sz val="12"/>
        <color theme="1"/>
        <rFont val="Times New Roman"/>
        <family val="1"/>
      </rPr>
      <t xml:space="preserve"> went the way toward the plain.</t>
    </r>
  </si>
  <si>
    <r>
      <t xml:space="preserve">5 </t>
    </r>
    <r>
      <rPr>
        <sz val="12"/>
        <color theme="1"/>
        <rFont val="Times New Roman"/>
        <family val="1"/>
      </rPr>
      <t> And the army of the Chaldees pursued after the king, and overtook him in the plains of Jericho: and all his army were scattered from him.</t>
    </r>
  </si>
  <si>
    <r>
      <t xml:space="preserve">6 </t>
    </r>
    <r>
      <rPr>
        <sz val="12"/>
        <color theme="1"/>
        <rFont val="Times New Roman"/>
        <family val="1"/>
      </rPr>
      <t> So they took the king, and brought him up to the king of Babylon to Riblah; and they gave judgment upon him.</t>
    </r>
  </si>
  <si>
    <r>
      <t xml:space="preserve">7 </t>
    </r>
    <r>
      <rPr>
        <sz val="12"/>
        <color theme="1"/>
        <rFont val="Times New Roman"/>
        <family val="1"/>
      </rPr>
      <t> And they slew the sons of Zedekiah before his eyes, and put out the eyes of Zedekiah, and bound him with fetters of brass, and carried him to Babylon.</t>
    </r>
  </si>
  <si>
    <r>
      <t xml:space="preserve">8 </t>
    </r>
    <r>
      <rPr>
        <sz val="12"/>
        <color theme="1"/>
        <rFont val="Times New Roman"/>
        <family val="1"/>
      </rPr>
      <t xml:space="preserve"> And in the fifth month, on the seventh </t>
    </r>
    <r>
      <rPr>
        <i/>
        <sz val="12"/>
        <color theme="1"/>
        <rFont val="Times New Roman"/>
        <family val="1"/>
      </rPr>
      <t>day</t>
    </r>
    <r>
      <rPr>
        <sz val="12"/>
        <color theme="1"/>
        <rFont val="Times New Roman"/>
        <family val="1"/>
      </rPr>
      <t xml:space="preserve"> of the month, which </t>
    </r>
    <r>
      <rPr>
        <i/>
        <sz val="12"/>
        <color theme="1"/>
        <rFont val="Times New Roman"/>
        <family val="1"/>
      </rPr>
      <t>is</t>
    </r>
    <r>
      <rPr>
        <sz val="12"/>
        <color theme="1"/>
        <rFont val="Times New Roman"/>
        <family val="1"/>
      </rPr>
      <t xml:space="preserve"> the nineteenth year of king Nebuchadnezzar king of Babylon, came Nebuzaradan, captain of the guard, a servant of the king of Babylon, unto Jerusalem:</t>
    </r>
  </si>
  <si>
    <r>
      <t xml:space="preserve">9 </t>
    </r>
    <r>
      <rPr>
        <sz val="12"/>
        <color theme="1"/>
        <rFont val="Times New Roman"/>
        <family val="1"/>
      </rPr>
      <t xml:space="preserve"> And he burnt the house of the LORD, and the king's house, and all the houses of Jerusalem, and every great </t>
    </r>
    <r>
      <rPr>
        <i/>
        <sz val="12"/>
        <color theme="1"/>
        <rFont val="Times New Roman"/>
        <family val="1"/>
      </rPr>
      <t>man's</t>
    </r>
    <r>
      <rPr>
        <sz val="12"/>
        <color theme="1"/>
        <rFont val="Times New Roman"/>
        <family val="1"/>
      </rPr>
      <t xml:space="preserve"> house burnt he with fire.</t>
    </r>
  </si>
  <si>
    <r>
      <t xml:space="preserve">1 </t>
    </r>
    <r>
      <rPr>
        <sz val="12"/>
        <color theme="1"/>
        <rFont val="Times New Roman"/>
        <family val="1"/>
      </rPr>
      <t xml:space="preserve"> In the five and twentieth year of our captivity, in the beginning of the year, in the tenth </t>
    </r>
    <r>
      <rPr>
        <i/>
        <sz val="12"/>
        <color theme="1"/>
        <rFont val="Times New Roman"/>
        <family val="1"/>
      </rPr>
      <t>day</t>
    </r>
    <r>
      <rPr>
        <sz val="12"/>
        <color theme="1"/>
        <rFont val="Times New Roman"/>
        <family val="1"/>
      </rPr>
      <t xml:space="preserve"> of the month, in the fourteenth year after that the city was smitten, in the selfsame day the hand of the LORD was upon me, and brought me thither.</t>
    </r>
  </si>
  <si>
    <r>
      <t xml:space="preserve">21 </t>
    </r>
    <r>
      <rPr>
        <sz val="12"/>
        <color theme="1"/>
        <rFont val="Times New Roman"/>
        <family val="1"/>
      </rPr>
      <t xml:space="preserve"> To fulfil the word of the LORD by the mouth of Jeremiah, until the land had enjoyed her sabbaths: </t>
    </r>
    <r>
      <rPr>
        <i/>
        <sz val="12"/>
        <color theme="1"/>
        <rFont val="Times New Roman"/>
        <family val="1"/>
      </rPr>
      <t>for</t>
    </r>
    <r>
      <rPr>
        <sz val="12"/>
        <color theme="1"/>
        <rFont val="Times New Roman"/>
        <family val="1"/>
      </rPr>
      <t xml:space="preserve"> as long as she lay desolate she kept sabbath, to fulfil threescore and ten years.</t>
    </r>
  </si>
  <si>
    <r>
      <t xml:space="preserve">6 </t>
    </r>
    <r>
      <rPr>
        <sz val="12"/>
        <color theme="1"/>
        <rFont val="Times New Roman"/>
        <family val="1"/>
      </rPr>
      <t xml:space="preserve"> From the first day of the seventh month began they to offer burnt offerings unto the LORD. But the foundation of the temple of the LORD was not </t>
    </r>
    <r>
      <rPr>
        <i/>
        <sz val="12"/>
        <color theme="1"/>
        <rFont val="Times New Roman"/>
        <family val="1"/>
      </rPr>
      <t>yet</t>
    </r>
    <r>
      <rPr>
        <sz val="12"/>
        <color theme="1"/>
        <rFont val="Times New Roman"/>
        <family val="1"/>
      </rPr>
      <t xml:space="preserve"> laid.</t>
    </r>
  </si>
  <si>
    <r>
      <t xml:space="preserve">8 </t>
    </r>
    <r>
      <rPr>
        <sz val="12"/>
        <color theme="1"/>
        <rFont val="Times New Roman"/>
        <family val="1"/>
      </rPr>
      <t xml:space="preserve"> And he came to Jerusalem in the fifth month, which </t>
    </r>
    <r>
      <rPr>
        <i/>
        <sz val="12"/>
        <color theme="1"/>
        <rFont val="Times New Roman"/>
        <family val="1"/>
      </rPr>
      <t>was</t>
    </r>
    <r>
      <rPr>
        <sz val="12"/>
        <color theme="1"/>
        <rFont val="Times New Roman"/>
        <family val="1"/>
      </rPr>
      <t xml:space="preserve"> in the seventh year of the king.</t>
    </r>
  </si>
  <si>
    <r>
      <t xml:space="preserve">9 </t>
    </r>
    <r>
      <rPr>
        <sz val="12"/>
        <color theme="1"/>
        <rFont val="Times New Roman"/>
        <family val="1"/>
      </rPr>
      <t xml:space="preserve"> For upon the first </t>
    </r>
    <r>
      <rPr>
        <i/>
        <sz val="12"/>
        <color theme="1"/>
        <rFont val="Times New Roman"/>
        <family val="1"/>
      </rPr>
      <t>day</t>
    </r>
    <r>
      <rPr>
        <sz val="12"/>
        <color theme="1"/>
        <rFont val="Times New Roman"/>
        <family val="1"/>
      </rPr>
      <t xml:space="preserve"> of the first month began he to go up from Babylon, and on the first </t>
    </r>
    <r>
      <rPr>
        <i/>
        <sz val="12"/>
        <color theme="1"/>
        <rFont val="Times New Roman"/>
        <family val="1"/>
      </rPr>
      <t>day</t>
    </r>
    <r>
      <rPr>
        <sz val="12"/>
        <color theme="1"/>
        <rFont val="Times New Roman"/>
        <family val="1"/>
      </rPr>
      <t xml:space="preserve"> of the fifth month came he to Jerusalem, according to the good hand of his God upon him.</t>
    </r>
  </si>
  <si>
    <r>
      <t xml:space="preserve">1 </t>
    </r>
    <r>
      <rPr>
        <sz val="12"/>
        <color theme="1"/>
        <rFont val="Times New Roman"/>
        <family val="1"/>
      </rPr>
      <t> Now after these things, in the reign of Artaxerxes king of Persia, Ezra the son of Seraiah, the son of Azariah, the son of Hilkiah,</t>
    </r>
  </si>
  <si>
    <r>
      <t xml:space="preserve">2 </t>
    </r>
    <r>
      <rPr>
        <sz val="12"/>
        <color theme="1"/>
        <rFont val="Times New Roman"/>
        <family val="1"/>
      </rPr>
      <t> The son of Shallum, the son of Zadok, the son of Ahitub,</t>
    </r>
  </si>
  <si>
    <r>
      <t xml:space="preserve">3 </t>
    </r>
    <r>
      <rPr>
        <sz val="12"/>
        <color theme="1"/>
        <rFont val="Times New Roman"/>
        <family val="1"/>
      </rPr>
      <t> The son of Amariah, the son of Azariah, the son of Meraioth,</t>
    </r>
  </si>
  <si>
    <r>
      <t xml:space="preserve">4 </t>
    </r>
    <r>
      <rPr>
        <sz val="12"/>
        <color theme="1"/>
        <rFont val="Times New Roman"/>
        <family val="1"/>
      </rPr>
      <t> The son of Zerahiah, the son of Uzzi, the son of Bukki,</t>
    </r>
  </si>
  <si>
    <r>
      <t xml:space="preserve">5 </t>
    </r>
    <r>
      <rPr>
        <sz val="12"/>
        <color theme="1"/>
        <rFont val="Times New Roman"/>
        <family val="1"/>
      </rPr>
      <t> The son of Abishua, the son of Phinehas, the son of Eleazar, the son of Aaron the chief priest:</t>
    </r>
  </si>
  <si>
    <r>
      <t xml:space="preserve">6 </t>
    </r>
    <r>
      <rPr>
        <sz val="12"/>
        <color theme="1"/>
        <rFont val="Times New Roman"/>
        <family val="1"/>
      </rPr>
      <t xml:space="preserve"> This Ezra went up from Babylon; and he </t>
    </r>
    <r>
      <rPr>
        <i/>
        <sz val="12"/>
        <color theme="1"/>
        <rFont val="Times New Roman"/>
        <family val="1"/>
      </rPr>
      <t>was</t>
    </r>
    <r>
      <rPr>
        <sz val="12"/>
        <color theme="1"/>
        <rFont val="Times New Roman"/>
        <family val="1"/>
      </rPr>
      <t xml:space="preserve"> a ready scribe in the law of Moses, which the LORD God of Israel had given: and the king granted him all his request, according to the hand of the LORD his God upon him.</t>
    </r>
  </si>
  <si>
    <r>
      <t xml:space="preserve">7 </t>
    </r>
    <r>
      <rPr>
        <sz val="12"/>
        <color theme="1"/>
        <rFont val="Times New Roman"/>
        <family val="1"/>
      </rPr>
      <t xml:space="preserve"> And there went up </t>
    </r>
    <r>
      <rPr>
        <i/>
        <sz val="12"/>
        <color theme="1"/>
        <rFont val="Times New Roman"/>
        <family val="1"/>
      </rPr>
      <t>some</t>
    </r>
    <r>
      <rPr>
        <sz val="12"/>
        <color theme="1"/>
        <rFont val="Times New Roman"/>
        <family val="1"/>
      </rPr>
      <t xml:space="preserve"> of the children of Israel, and of the priests, and the Levites, and the singers, and the porters, and the Nethinims, unto Jerusalem, in the seventh year of Artaxerxes the king.</t>
    </r>
  </si>
  <si>
    <r>
      <t xml:space="preserve">10 </t>
    </r>
    <r>
      <rPr>
        <sz val="12"/>
        <color theme="1"/>
        <rFont val="Times New Roman"/>
        <family val="1"/>
      </rPr>
      <t xml:space="preserve"> For Ezra had prepared his heart to seek the law of the LORD, and to do </t>
    </r>
    <r>
      <rPr>
        <i/>
        <sz val="12"/>
        <color theme="1"/>
        <rFont val="Times New Roman"/>
        <family val="1"/>
      </rPr>
      <t>it</t>
    </r>
    <r>
      <rPr>
        <sz val="12"/>
        <color theme="1"/>
        <rFont val="Times New Roman"/>
        <family val="1"/>
      </rPr>
      <t>, and to teach in Israel statutes and judgments.</t>
    </r>
  </si>
  <si>
    <r>
      <t xml:space="preserve">11 </t>
    </r>
    <r>
      <rPr>
        <sz val="12"/>
        <color theme="1"/>
        <rFont val="Times New Roman"/>
        <family val="1"/>
      </rPr>
      <t xml:space="preserve"> Now this </t>
    </r>
    <r>
      <rPr>
        <i/>
        <sz val="12"/>
        <color theme="1"/>
        <rFont val="Times New Roman"/>
        <family val="1"/>
      </rPr>
      <t>is</t>
    </r>
    <r>
      <rPr>
        <sz val="12"/>
        <color theme="1"/>
        <rFont val="Times New Roman"/>
        <family val="1"/>
      </rPr>
      <t xml:space="preserve"> the copy of the letter that the king Artaxerxes gave unto Ezra the priest, the scribe, </t>
    </r>
    <r>
      <rPr>
        <i/>
        <sz val="12"/>
        <color theme="1"/>
        <rFont val="Times New Roman"/>
        <family val="1"/>
      </rPr>
      <t>even</t>
    </r>
    <r>
      <rPr>
        <sz val="12"/>
        <color theme="1"/>
        <rFont val="Times New Roman"/>
        <family val="1"/>
      </rPr>
      <t xml:space="preserve"> a scribe of the words of the commandments of the LORD, and of his statutes to Israel.</t>
    </r>
  </si>
  <si>
    <r>
      <t xml:space="preserve">12 </t>
    </r>
    <r>
      <rPr>
        <sz val="12"/>
        <color theme="1"/>
        <rFont val="Times New Roman"/>
        <family val="1"/>
      </rPr>
      <t xml:space="preserve"> Artaxerxes, king of kings, unto Ezra the priest, a scribe of the law of the God of heaven, perfect </t>
    </r>
    <r>
      <rPr>
        <i/>
        <sz val="12"/>
        <color theme="1"/>
        <rFont val="Times New Roman"/>
        <family val="1"/>
      </rPr>
      <t>peace</t>
    </r>
    <r>
      <rPr>
        <sz val="12"/>
        <color theme="1"/>
        <rFont val="Times New Roman"/>
        <family val="1"/>
      </rPr>
      <t>, and at such a time.</t>
    </r>
  </si>
  <si>
    <r>
      <t xml:space="preserve">13 </t>
    </r>
    <r>
      <rPr>
        <sz val="12"/>
        <color theme="1"/>
        <rFont val="Times New Roman"/>
        <family val="1"/>
      </rPr>
      <t xml:space="preserve"> I make a decree, that all they of the people of Israel, and </t>
    </r>
    <r>
      <rPr>
        <i/>
        <sz val="12"/>
        <color theme="1"/>
        <rFont val="Times New Roman"/>
        <family val="1"/>
      </rPr>
      <t>of</t>
    </r>
    <r>
      <rPr>
        <sz val="12"/>
        <color theme="1"/>
        <rFont val="Times New Roman"/>
        <family val="1"/>
      </rPr>
      <t xml:space="preserve"> his priests and Levites, in my realm, which are minded of their own freewill to go up to Jerusalem, go with thee.</t>
    </r>
  </si>
  <si>
    <r>
      <t xml:space="preserve">14 </t>
    </r>
    <r>
      <rPr>
        <sz val="12"/>
        <color theme="1"/>
        <rFont val="Times New Roman"/>
        <family val="1"/>
      </rPr>
      <t xml:space="preserve"> Forasmuch as thou art sent of the king, and of his seven counsellors, to enquire concerning Judah and Jerusalem, according to the law of thy God which </t>
    </r>
    <r>
      <rPr>
        <i/>
        <sz val="12"/>
        <color theme="1"/>
        <rFont val="Times New Roman"/>
        <family val="1"/>
      </rPr>
      <t>is</t>
    </r>
    <r>
      <rPr>
        <sz val="12"/>
        <color theme="1"/>
        <rFont val="Times New Roman"/>
        <family val="1"/>
      </rPr>
      <t xml:space="preserve"> in thine hand;</t>
    </r>
  </si>
  <si>
    <r>
      <t xml:space="preserve">15 </t>
    </r>
    <r>
      <rPr>
        <sz val="12"/>
        <color theme="1"/>
        <rFont val="Times New Roman"/>
        <family val="1"/>
      </rPr>
      <t xml:space="preserve"> And to carry the silver and gold, which the king and his counsellors have freely offered unto the God of Israel, whose habitation </t>
    </r>
    <r>
      <rPr>
        <i/>
        <sz val="12"/>
        <color theme="1"/>
        <rFont val="Times New Roman"/>
        <family val="1"/>
      </rPr>
      <t>is</t>
    </r>
    <r>
      <rPr>
        <sz val="12"/>
        <color theme="1"/>
        <rFont val="Times New Roman"/>
        <family val="1"/>
      </rPr>
      <t xml:space="preserve"> in Jerusalem,</t>
    </r>
  </si>
  <si>
    <r>
      <t xml:space="preserve">16 </t>
    </r>
    <r>
      <rPr>
        <sz val="12"/>
        <color theme="1"/>
        <rFont val="Times New Roman"/>
        <family val="1"/>
      </rPr>
      <t xml:space="preserve"> And all the silver and gold that thou canst find in all the province of Babylon, with the freewill offering of the people, and of the priests, offering willingly for the house of their God which </t>
    </r>
    <r>
      <rPr>
        <i/>
        <sz val="12"/>
        <color theme="1"/>
        <rFont val="Times New Roman"/>
        <family val="1"/>
      </rPr>
      <t>is</t>
    </r>
    <r>
      <rPr>
        <sz val="12"/>
        <color theme="1"/>
        <rFont val="Times New Roman"/>
        <family val="1"/>
      </rPr>
      <t xml:space="preserve"> in Jerusalem:</t>
    </r>
  </si>
  <si>
    <r>
      <t xml:space="preserve">17 </t>
    </r>
    <r>
      <rPr>
        <sz val="12"/>
        <color theme="1"/>
        <rFont val="Times New Roman"/>
        <family val="1"/>
      </rPr>
      <t xml:space="preserve"> That thou mayest buy speedily with this money bullocks, rams, lambs, with their meat offerings and their drink offerings, and offer them upon the altar of the house of your God which </t>
    </r>
    <r>
      <rPr>
        <i/>
        <sz val="12"/>
        <color theme="1"/>
        <rFont val="Times New Roman"/>
        <family val="1"/>
      </rPr>
      <t>is</t>
    </r>
    <r>
      <rPr>
        <sz val="12"/>
        <color theme="1"/>
        <rFont val="Times New Roman"/>
        <family val="1"/>
      </rPr>
      <t xml:space="preserve"> in Jerusalem.</t>
    </r>
  </si>
  <si>
    <r>
      <t xml:space="preserve">18 </t>
    </r>
    <r>
      <rPr>
        <sz val="12"/>
        <color theme="1"/>
        <rFont val="Times New Roman"/>
        <family val="1"/>
      </rPr>
      <t> And whatsoever shall seem good to thee, and to thy brethren, to do with the rest of the silver and the gold, that do after the will of your God.</t>
    </r>
  </si>
  <si>
    <r>
      <t xml:space="preserve">19 </t>
    </r>
    <r>
      <rPr>
        <sz val="12"/>
        <color theme="1"/>
        <rFont val="Times New Roman"/>
        <family val="1"/>
      </rPr>
      <t xml:space="preserve"> The vessels also that are given thee for the service of the house of thy God, </t>
    </r>
    <r>
      <rPr>
        <i/>
        <sz val="12"/>
        <color theme="1"/>
        <rFont val="Times New Roman"/>
        <family val="1"/>
      </rPr>
      <t>those</t>
    </r>
    <r>
      <rPr>
        <sz val="12"/>
        <color theme="1"/>
        <rFont val="Times New Roman"/>
        <family val="1"/>
      </rPr>
      <t xml:space="preserve"> deliver thou before the God of Jerusalem.</t>
    </r>
  </si>
  <si>
    <r>
      <t xml:space="preserve">20 </t>
    </r>
    <r>
      <rPr>
        <sz val="12"/>
        <color theme="1"/>
        <rFont val="Times New Roman"/>
        <family val="1"/>
      </rPr>
      <t xml:space="preserve"> And whatsoever more shall be needful for the house of thy God, which thou shalt have occasion to bestow, bestow </t>
    </r>
    <r>
      <rPr>
        <i/>
        <sz val="12"/>
        <color theme="1"/>
        <rFont val="Times New Roman"/>
        <family val="1"/>
      </rPr>
      <t>it</t>
    </r>
    <r>
      <rPr>
        <sz val="12"/>
        <color theme="1"/>
        <rFont val="Times New Roman"/>
        <family val="1"/>
      </rPr>
      <t xml:space="preserve"> out of the king's treasure house.</t>
    </r>
  </si>
  <si>
    <r>
      <t xml:space="preserve">21 </t>
    </r>
    <r>
      <rPr>
        <sz val="12"/>
        <color theme="1"/>
        <rFont val="Times New Roman"/>
        <family val="1"/>
      </rPr>
      <t xml:space="preserve"> And I, </t>
    </r>
    <r>
      <rPr>
        <i/>
        <sz val="12"/>
        <color theme="1"/>
        <rFont val="Times New Roman"/>
        <family val="1"/>
      </rPr>
      <t>even</t>
    </r>
    <r>
      <rPr>
        <sz val="12"/>
        <color theme="1"/>
        <rFont val="Times New Roman"/>
        <family val="1"/>
      </rPr>
      <t xml:space="preserve"> I Artaxerxes the king, do make a decree to all the treasurers which </t>
    </r>
    <r>
      <rPr>
        <i/>
        <sz val="12"/>
        <color theme="1"/>
        <rFont val="Times New Roman"/>
        <family val="1"/>
      </rPr>
      <t>are</t>
    </r>
    <r>
      <rPr>
        <sz val="12"/>
        <color theme="1"/>
        <rFont val="Times New Roman"/>
        <family val="1"/>
      </rPr>
      <t xml:space="preserve"> beyond the river, that whatsoever Ezra the priest, the scribe of the law of the God of heaven, shall require of you, it be done speedily,</t>
    </r>
  </si>
  <si>
    <r>
      <t xml:space="preserve">22 </t>
    </r>
    <r>
      <rPr>
        <sz val="12"/>
        <color theme="1"/>
        <rFont val="Times New Roman"/>
        <family val="1"/>
      </rPr>
      <t xml:space="preserve"> Unto an hundred talents of silver, and to an hundred measures of wheat, and to an hundred baths of wine, and to an hundred baths of oil, and salt without prescribing </t>
    </r>
    <r>
      <rPr>
        <i/>
        <sz val="12"/>
        <color theme="1"/>
        <rFont val="Times New Roman"/>
        <family val="1"/>
      </rPr>
      <t>how much</t>
    </r>
    <r>
      <rPr>
        <sz val="12"/>
        <color theme="1"/>
        <rFont val="Times New Roman"/>
        <family val="1"/>
      </rPr>
      <t>.</t>
    </r>
  </si>
  <si>
    <r>
      <t xml:space="preserve">23 </t>
    </r>
    <r>
      <rPr>
        <sz val="12"/>
        <color theme="1"/>
        <rFont val="Times New Roman"/>
        <family val="1"/>
      </rPr>
      <t> Whatsoever is commanded by the God of heaven, let it be diligently done for the house of the God of heaven: for why should there be wrath against the realm of the king and his sons?</t>
    </r>
  </si>
  <si>
    <r>
      <t xml:space="preserve">24 </t>
    </r>
    <r>
      <rPr>
        <sz val="12"/>
        <color theme="1"/>
        <rFont val="Times New Roman"/>
        <family val="1"/>
      </rPr>
      <t> Also we certify you, that touching any of the priests and Levites, singers, porters, Nethinims, or ministers of this house of God, it shall not be lawful to impose toll, tribute, or custom, upon them.</t>
    </r>
  </si>
  <si>
    <r>
      <t xml:space="preserve">25 </t>
    </r>
    <r>
      <rPr>
        <sz val="12"/>
        <color theme="1"/>
        <rFont val="Times New Roman"/>
        <family val="1"/>
      </rPr>
      <t xml:space="preserve"> And thou, Ezra, after the wisdom of thy God, that </t>
    </r>
    <r>
      <rPr>
        <i/>
        <sz val="12"/>
        <color theme="1"/>
        <rFont val="Times New Roman"/>
        <family val="1"/>
      </rPr>
      <t>is</t>
    </r>
    <r>
      <rPr>
        <sz val="12"/>
        <color theme="1"/>
        <rFont val="Times New Roman"/>
        <family val="1"/>
      </rPr>
      <t xml:space="preserve"> in thine hand, set magistrates and judges, which may judge all the people that </t>
    </r>
    <r>
      <rPr>
        <i/>
        <sz val="12"/>
        <color theme="1"/>
        <rFont val="Times New Roman"/>
        <family val="1"/>
      </rPr>
      <t>are</t>
    </r>
    <r>
      <rPr>
        <sz val="12"/>
        <color theme="1"/>
        <rFont val="Times New Roman"/>
        <family val="1"/>
      </rPr>
      <t xml:space="preserve"> beyond the river, all such as know the laws of thy God; and teach ye them that know </t>
    </r>
    <r>
      <rPr>
        <i/>
        <sz val="12"/>
        <color theme="1"/>
        <rFont val="Times New Roman"/>
        <family val="1"/>
      </rPr>
      <t>them</t>
    </r>
    <r>
      <rPr>
        <sz val="12"/>
        <color theme="1"/>
        <rFont val="Times New Roman"/>
        <family val="1"/>
      </rPr>
      <t xml:space="preserve"> not.</t>
    </r>
  </si>
  <si>
    <r>
      <t xml:space="preserve">26 </t>
    </r>
    <r>
      <rPr>
        <sz val="12"/>
        <color theme="1"/>
        <rFont val="Times New Roman"/>
        <family val="1"/>
      </rPr>
      <t xml:space="preserve"> And whosoever will not do the law of thy God, and the law of the king, let judgment be executed speedily upon him, whether </t>
    </r>
    <r>
      <rPr>
        <i/>
        <sz val="12"/>
        <color theme="1"/>
        <rFont val="Times New Roman"/>
        <family val="1"/>
      </rPr>
      <t>it be</t>
    </r>
    <r>
      <rPr>
        <sz val="12"/>
        <color theme="1"/>
        <rFont val="Times New Roman"/>
        <family val="1"/>
      </rPr>
      <t xml:space="preserve"> unto death, or to banishment, or to confiscation of goods, or to imprisonment.</t>
    </r>
  </si>
  <si>
    <r>
      <t xml:space="preserve">27 </t>
    </r>
    <r>
      <rPr>
        <sz val="12"/>
        <color theme="1"/>
        <rFont val="Times New Roman"/>
        <family val="1"/>
      </rPr>
      <t xml:space="preserve"> Blessed </t>
    </r>
    <r>
      <rPr>
        <i/>
        <sz val="12"/>
        <color theme="1"/>
        <rFont val="Times New Roman"/>
        <family val="1"/>
      </rPr>
      <t>be</t>
    </r>
    <r>
      <rPr>
        <sz val="12"/>
        <color theme="1"/>
        <rFont val="Times New Roman"/>
        <family val="1"/>
      </rPr>
      <t xml:space="preserve"> the LORD God of our fathers, which hath put </t>
    </r>
    <r>
      <rPr>
        <i/>
        <sz val="12"/>
        <color theme="1"/>
        <rFont val="Times New Roman"/>
        <family val="1"/>
      </rPr>
      <t>such a thing</t>
    </r>
    <r>
      <rPr>
        <sz val="12"/>
        <color theme="1"/>
        <rFont val="Times New Roman"/>
        <family val="1"/>
      </rPr>
      <t xml:space="preserve"> as this in the king's heart, to beautify the house of the LORD which </t>
    </r>
    <r>
      <rPr>
        <i/>
        <sz val="12"/>
        <color theme="1"/>
        <rFont val="Times New Roman"/>
        <family val="1"/>
      </rPr>
      <t>is</t>
    </r>
    <r>
      <rPr>
        <sz val="12"/>
        <color theme="1"/>
        <rFont val="Times New Roman"/>
        <family val="1"/>
      </rPr>
      <t xml:space="preserve"> in Jerusalem:</t>
    </r>
  </si>
  <si>
    <r>
      <t xml:space="preserve">28 </t>
    </r>
    <r>
      <rPr>
        <sz val="12"/>
        <color theme="1"/>
        <rFont val="Times New Roman"/>
        <family val="1"/>
      </rPr>
      <t xml:space="preserve"> And hath extended mercy unto me before the king, and his counsellors, and before all the king's mighty princes. And I was strengthened as the hand of the LORD my God </t>
    </r>
    <r>
      <rPr>
        <i/>
        <sz val="12"/>
        <color theme="1"/>
        <rFont val="Times New Roman"/>
        <family val="1"/>
      </rPr>
      <t>was</t>
    </r>
    <r>
      <rPr>
        <sz val="12"/>
        <color theme="1"/>
        <rFont val="Times New Roman"/>
        <family val="1"/>
      </rPr>
      <t xml:space="preserve"> upon me, and I gathered together out of Israel chief men to go up with me.</t>
    </r>
  </si>
  <si>
    <t>6 /12/Tirzah</t>
  </si>
  <si>
    <t>Nergal-shareze/Neriglissar</t>
  </si>
  <si>
    <t>1/41/Sam</t>
  </si>
  <si>
    <t>1 Gibeah</t>
  </si>
  <si>
    <t>Thiele p183</t>
  </si>
  <si>
    <t xml:space="preserve">Jeremiah 25:1-3 (KJV) </t>
  </si>
  <si>
    <t xml:space="preserve">Jeremiah 25:11-14 (KJV) </t>
  </si>
  <si>
    <t xml:space="preserve">Jeremiah 29:10-14 (KJV) </t>
  </si>
  <si>
    <t xml:space="preserve">Daniel 9:1-3 (KJV) </t>
  </si>
  <si>
    <t>Darius the Mede</t>
  </si>
  <si>
    <t>40/Jerusalem</t>
  </si>
  <si>
    <t>1/2/Tirzah</t>
  </si>
  <si>
    <t>Zimri /7days/Tirzah</t>
  </si>
  <si>
    <t>1/2/Samaria</t>
  </si>
  <si>
    <t>1/32/8/Jerusalem</t>
  </si>
  <si>
    <t>saved by his sister Jehosheba</t>
  </si>
  <si>
    <t>1/7/40/Jerusalem</t>
  </si>
  <si>
    <t>7 "times" starts here</t>
  </si>
  <si>
    <t xml:space="preserve">Jeremiah </t>
  </si>
  <si>
    <t>based on 9th Dec 1917</t>
  </si>
  <si>
    <t>etc.</t>
  </si>
  <si>
    <t>Adam Sins</t>
  </si>
  <si>
    <t>and make siege work</t>
  </si>
  <si>
    <t>8 months to get to Judah</t>
  </si>
  <si>
    <t>End of 7 "times"</t>
  </si>
  <si>
    <t>Deliverance of Jerusalem</t>
  </si>
  <si>
    <t>Jer/Ez/Dn</t>
  </si>
  <si>
    <t>First of many "Desolations"</t>
  </si>
  <si>
    <t>End of 70 Years for Babylon</t>
  </si>
  <si>
    <t>A.K. Grayson, Assyrian and Babylonian Chronicles (1975 = ABC);</t>
  </si>
  <si>
    <r>
      <t xml:space="preserve">2 </t>
    </r>
    <r>
      <rPr>
        <sz val="12"/>
        <color theme="1"/>
        <rFont val="Times New Roman"/>
        <family val="1"/>
      </rPr>
      <t> The which Jeremiah the prophet spake unto all the people of Judah, and to all the inhabitants of Jerusalem, saying,</t>
    </r>
  </si>
  <si>
    <r>
      <t xml:space="preserve">3 </t>
    </r>
    <r>
      <rPr>
        <sz val="12"/>
        <color theme="1"/>
        <rFont val="Times New Roman"/>
        <family val="1"/>
      </rPr>
      <t xml:space="preserve"> From the thirteenth year of Josiah the son of Amon king of Judah, even unto this day, that </t>
    </r>
    <r>
      <rPr>
        <i/>
        <sz val="12"/>
        <color theme="1"/>
        <rFont val="Times New Roman"/>
        <family val="1"/>
      </rPr>
      <t>is</t>
    </r>
    <r>
      <rPr>
        <sz val="12"/>
        <color theme="1"/>
        <rFont val="Times New Roman"/>
        <family val="1"/>
      </rPr>
      <t xml:space="preserve"> the three and twentieth year, the word of the LORD hath come unto me, and I have spoken unto you, rising early and speaking; but ye have not hearkened.</t>
    </r>
  </si>
  <si>
    <r>
      <t xml:space="preserve">11 </t>
    </r>
    <r>
      <rPr>
        <sz val="12"/>
        <color theme="1"/>
        <rFont val="Times New Roman"/>
        <family val="1"/>
      </rPr>
      <t xml:space="preserve"> And this whole land shall be a desolation, </t>
    </r>
    <r>
      <rPr>
        <i/>
        <sz val="12"/>
        <color theme="1"/>
        <rFont val="Times New Roman"/>
        <family val="1"/>
      </rPr>
      <t>and</t>
    </r>
    <r>
      <rPr>
        <sz val="12"/>
        <color theme="1"/>
        <rFont val="Times New Roman"/>
        <family val="1"/>
      </rPr>
      <t xml:space="preserve"> an astonishment; and these nations shall serve the king of Babylon seventy years.</t>
    </r>
  </si>
  <si>
    <r>
      <t xml:space="preserve">12 </t>
    </r>
    <r>
      <rPr>
        <sz val="12"/>
        <color theme="1"/>
        <rFont val="Times New Roman"/>
        <family val="1"/>
      </rPr>
      <t xml:space="preserve"> And it shall come to pass, when seventy years are accomplished, </t>
    </r>
    <r>
      <rPr>
        <i/>
        <sz val="12"/>
        <color theme="1"/>
        <rFont val="Times New Roman"/>
        <family val="1"/>
      </rPr>
      <t>that</t>
    </r>
    <r>
      <rPr>
        <sz val="12"/>
        <color theme="1"/>
        <rFont val="Times New Roman"/>
        <family val="1"/>
      </rPr>
      <t xml:space="preserve"> I will punish the king of Babylon, and that nation, saith the LORD, for their iniquity, and the land of the Chaldeans, and will make it perpetual desolations.</t>
    </r>
  </si>
  <si>
    <r>
      <t xml:space="preserve">13 </t>
    </r>
    <r>
      <rPr>
        <sz val="12"/>
        <color theme="1"/>
        <rFont val="Times New Roman"/>
        <family val="1"/>
      </rPr>
      <t xml:space="preserve"> And I will bring upon that land all my words which I have pronounced against it, </t>
    </r>
    <r>
      <rPr>
        <i/>
        <sz val="12"/>
        <color theme="1"/>
        <rFont val="Times New Roman"/>
        <family val="1"/>
      </rPr>
      <t>even</t>
    </r>
    <r>
      <rPr>
        <sz val="12"/>
        <color theme="1"/>
        <rFont val="Times New Roman"/>
        <family val="1"/>
      </rPr>
      <t xml:space="preserve"> all that is written in this book, which Jeremiah hath prophesied against all the nations.</t>
    </r>
  </si>
  <si>
    <r>
      <t xml:space="preserve">14 </t>
    </r>
    <r>
      <rPr>
        <sz val="12"/>
        <color theme="1"/>
        <rFont val="Times New Roman"/>
        <family val="1"/>
      </rPr>
      <t> For many nations and great kings shall serve themselves of them also: and I will recompense them according to their deeds, and according to the works of their own hands.</t>
    </r>
  </si>
  <si>
    <r>
      <t xml:space="preserve">10 </t>
    </r>
    <r>
      <rPr>
        <sz val="12"/>
        <color theme="1"/>
        <rFont val="Times New Roman"/>
        <family val="1"/>
      </rPr>
      <t> For thus saith the LORD, That after seventy years be accomplished at Babylon I will visit you, and perform my good word toward you, in causing you to return to this place.</t>
    </r>
  </si>
  <si>
    <r>
      <t xml:space="preserve">11 </t>
    </r>
    <r>
      <rPr>
        <sz val="12"/>
        <color theme="1"/>
        <rFont val="Times New Roman"/>
        <family val="1"/>
      </rPr>
      <t> For I know the thoughts that I think toward you, saith the LORD, thoughts of peace, and not of evil, to give you an expected end.</t>
    </r>
  </si>
  <si>
    <r>
      <t xml:space="preserve">12 </t>
    </r>
    <r>
      <rPr>
        <sz val="12"/>
        <color theme="1"/>
        <rFont val="Times New Roman"/>
        <family val="1"/>
      </rPr>
      <t> Then shall ye call upon me, and ye shall go and pray unto me, and I will hearken unto you.</t>
    </r>
  </si>
  <si>
    <r>
      <t xml:space="preserve">13 </t>
    </r>
    <r>
      <rPr>
        <sz val="12"/>
        <color theme="1"/>
        <rFont val="Times New Roman"/>
        <family val="1"/>
      </rPr>
      <t xml:space="preserve"> And ye shall seek me, and find </t>
    </r>
    <r>
      <rPr>
        <i/>
        <sz val="12"/>
        <color theme="1"/>
        <rFont val="Times New Roman"/>
        <family val="1"/>
      </rPr>
      <t>me</t>
    </r>
    <r>
      <rPr>
        <sz val="12"/>
        <color theme="1"/>
        <rFont val="Times New Roman"/>
        <family val="1"/>
      </rPr>
      <t>, when ye shall search for me with all your heart.</t>
    </r>
  </si>
  <si>
    <r>
      <t xml:space="preserve">14 </t>
    </r>
    <r>
      <rPr>
        <sz val="12"/>
        <color theme="1"/>
        <rFont val="Times New Roman"/>
        <family val="1"/>
      </rPr>
      <t> And I will be found of you, saith the LORD: and I will turn away your captivity, and I will gather you from all the nations, and from all the places whither I have driven you, saith the LORD; and I will bring you again into the place whence I caused you to be carried away captive.</t>
    </r>
  </si>
  <si>
    <r>
      <t xml:space="preserve">1 </t>
    </r>
    <r>
      <rPr>
        <sz val="12"/>
        <color theme="1"/>
        <rFont val="Times New Roman"/>
        <family val="1"/>
      </rPr>
      <t> In the first year of Darius the son of Ahasuerus, of the seed of the Medes, which was made king over the realm of the Chaldeans;</t>
    </r>
  </si>
  <si>
    <r>
      <t xml:space="preserve">2 </t>
    </r>
    <r>
      <rPr>
        <sz val="12"/>
        <color theme="1"/>
        <rFont val="Times New Roman"/>
        <family val="1"/>
      </rPr>
      <t> In the first year of his reign I Daniel understood by books the number of the years, whereof the word of the LORD came to Jeremiah the prophet, that he would accomplish seventy years in the desolations of Jerusalem.</t>
    </r>
  </si>
  <si>
    <r>
      <t xml:space="preserve">3 </t>
    </r>
    <r>
      <rPr>
        <sz val="12"/>
        <color theme="1"/>
        <rFont val="Times New Roman"/>
        <family val="1"/>
      </rPr>
      <t xml:space="preserve"> And I set my face unto the Lord God, to seek by prayer and supplications, with fasting, and sackcloth, and ashes: </t>
    </r>
  </si>
  <si>
    <r>
      <t xml:space="preserve">20 </t>
    </r>
    <r>
      <rPr>
        <sz val="12"/>
        <rFont val="Times New Roman"/>
        <family val="1"/>
      </rPr>
      <t> And his servants arose, and made a conspiracy, and slew Joash in the house of Millo, which goeth down to Silla.</t>
    </r>
  </si>
  <si>
    <r>
      <t xml:space="preserve">2 </t>
    </r>
    <r>
      <rPr>
        <b/>
        <sz val="12"/>
        <color rgb="FFFF0000"/>
        <rFont val="Times New Roman"/>
        <family val="1"/>
      </rPr>
      <t xml:space="preserve"> In the fifth </t>
    </r>
    <r>
      <rPr>
        <b/>
        <i/>
        <sz val="12"/>
        <color rgb="FFFF0000"/>
        <rFont val="Times New Roman"/>
        <family val="1"/>
      </rPr>
      <t>day</t>
    </r>
    <r>
      <rPr>
        <b/>
        <sz val="12"/>
        <color rgb="FFFF0000"/>
        <rFont val="Times New Roman"/>
        <family val="1"/>
      </rPr>
      <t xml:space="preserve"> of the month, </t>
    </r>
    <r>
      <rPr>
        <b/>
        <sz val="12"/>
        <color rgb="FF00B0F0"/>
        <rFont val="Times New Roman"/>
        <family val="1"/>
      </rPr>
      <t xml:space="preserve">which </t>
    </r>
    <r>
      <rPr>
        <b/>
        <i/>
        <sz val="12"/>
        <color rgb="FF00B0F0"/>
        <rFont val="Times New Roman"/>
        <family val="1"/>
      </rPr>
      <t>was</t>
    </r>
    <r>
      <rPr>
        <b/>
        <sz val="12"/>
        <color rgb="FF00B0F0"/>
        <rFont val="Times New Roman"/>
        <family val="1"/>
      </rPr>
      <t xml:space="preserve"> the fifth year of king Jehoiachin's captivity</t>
    </r>
    <r>
      <rPr>
        <b/>
        <sz val="12"/>
        <color rgb="FFFF0000"/>
        <rFont val="Times New Roman"/>
        <family val="1"/>
      </rPr>
      <t>,</t>
    </r>
  </si>
  <si>
    <r>
      <t xml:space="preserve">1 </t>
    </r>
    <r>
      <rPr>
        <sz val="12"/>
        <color theme="1"/>
        <rFont val="Times New Roman"/>
        <family val="1"/>
      </rPr>
      <t xml:space="preserve"> And it came to pass </t>
    </r>
    <r>
      <rPr>
        <b/>
        <sz val="12"/>
        <color rgb="FF0000FF"/>
        <rFont val="Times New Roman"/>
        <family val="1"/>
      </rPr>
      <t xml:space="preserve">in the sixth year, in the sixth </t>
    </r>
    <r>
      <rPr>
        <b/>
        <i/>
        <sz val="12"/>
        <color rgb="FF0000FF"/>
        <rFont val="Times New Roman"/>
        <family val="1"/>
      </rPr>
      <t>month</t>
    </r>
    <r>
      <rPr>
        <b/>
        <sz val="12"/>
        <color rgb="FF0000FF"/>
        <rFont val="Times New Roman"/>
        <family val="1"/>
      </rPr>
      <t xml:space="preserve">, in the fifth </t>
    </r>
    <r>
      <rPr>
        <b/>
        <i/>
        <sz val="12"/>
        <color rgb="FF0000FF"/>
        <rFont val="Times New Roman"/>
        <family val="1"/>
      </rPr>
      <t>day</t>
    </r>
    <r>
      <rPr>
        <b/>
        <sz val="12"/>
        <color rgb="FF0000FF"/>
        <rFont val="Times New Roman"/>
        <family val="1"/>
      </rPr>
      <t xml:space="preserve"> of the month</t>
    </r>
    <r>
      <rPr>
        <sz val="12"/>
        <color theme="1"/>
        <rFont val="Times New Roman"/>
        <family val="1"/>
      </rPr>
      <t xml:space="preserve">, </t>
    </r>
    <r>
      <rPr>
        <i/>
        <sz val="12"/>
        <color theme="1"/>
        <rFont val="Times New Roman"/>
        <family val="1"/>
      </rPr>
      <t>as</t>
    </r>
    <r>
      <rPr>
        <sz val="12"/>
        <color theme="1"/>
        <rFont val="Times New Roman"/>
        <family val="1"/>
      </rPr>
      <t xml:space="preserve"> I sat in mine house, and the elders of Judah sat before me, that the hand of the Lord GOD fell there upon me.</t>
    </r>
  </si>
  <si>
    <r>
      <rPr>
        <b/>
        <sz val="12"/>
        <color rgb="FF0000FF"/>
        <rFont val="Times New Roman"/>
        <family val="1"/>
      </rPr>
      <t>5th day of 6 month</t>
    </r>
    <r>
      <rPr>
        <sz val="11"/>
        <color theme="1"/>
        <rFont val="Calibri"/>
        <family val="2"/>
        <scheme val="minor"/>
      </rPr>
      <t/>
    </r>
  </si>
  <si>
    <t>John begins ministry</t>
  </si>
  <si>
    <t>Oct 10 539 BC Fall Babylon</t>
  </si>
  <si>
    <t>Reference</t>
  </si>
  <si>
    <t>[Obv.17] All the kings of the Hatti-land came before him and he received their heavy tribute.</t>
  </si>
  <si>
    <t>ABC 5 Obv.16</t>
  </si>
  <si>
    <t xml:space="preserve">(ABC 5) </t>
  </si>
  <si>
    <t>[Obv.13] marched unopposed through the Hatti-land;  in the month of Šabatu he took the heavy tribute of the Hatti-territory to Babylon.</t>
  </si>
  <si>
    <t>[Obv.10] when on 8 Abu [15 August 605.] he went to his destiny; in the month of Ululu [September.] Nebuchadnezzar returned to Babylon</t>
  </si>
  <si>
    <t>[Obv.11] and on 1 Ululu [7 September 605.] he sat on the royal throne in Babylon.</t>
  </si>
  <si>
    <t>[Obv.12] In the accession year Nebuchadnezzar went back again to the Hatti-land and until the month of Šabatu [Early 604.]</t>
  </si>
  <si>
    <t>[Obv.16] and went to the Hatti-territory, he marched about unopposed in the Hatti-territory until the month of Kislîmu. [End 604.]</t>
  </si>
  <si>
    <t>Obv. 16/17</t>
  </si>
  <si>
    <t>Jehoiakim rebelled</t>
  </si>
  <si>
    <t>Nebuchadnezzar Coregent</t>
  </si>
  <si>
    <t>(ABC 4)</t>
  </si>
  <si>
    <t>[5] The nineteenth year (607/606): In the month Simanu the king of Akkad mustered his army and</t>
  </si>
  <si>
    <t>[6] Nebuchadnezzar, his eldest son, the crown prince,</t>
  </si>
  <si>
    <t>[7] mustered his army. They marched to the mountains of Za[...].</t>
  </si>
  <si>
    <t>[8] The king of Akkad left the prince and his army there while he returned to Babylon in the month of Du'ûzu.</t>
  </si>
  <si>
    <t>[9] After his departure, Nebuchadnezzar did battle at Biranati, situated in the mountains,</t>
  </si>
  <si>
    <t>Obv 12/13 Jan/Feb</t>
  </si>
  <si>
    <t>Called king in Dan 1:1</t>
  </si>
  <si>
    <t>70 Judah Years</t>
  </si>
  <si>
    <t>Arrive at Jerusalem</t>
  </si>
  <si>
    <t>End of Desolations</t>
  </si>
  <si>
    <t>Died 4th December 530 BC</t>
  </si>
  <si>
    <t xml:space="preserve">Ezra 3:1-6 (KJV) </t>
  </si>
  <si>
    <t>1  And when the seventh month was come, and the children of Israel were in the cities, the people gathered themselves together as one man to Jerusalem.</t>
  </si>
  <si>
    <t>2  Then stood up Jeshua the son of Jozadak, and his brethren the priests, and Zerubbabel the son of Shealtiel, and his brethren, and builded the altar of the God of Israel, to offer burnt offerings thereon, as it is written in the law of Moses the man of God.</t>
  </si>
  <si>
    <t>3  And they set the altar upon his bases; for fear was upon them because of the people of those countries: and they offered burnt offerings thereon unto the LORD, even burnt offerings morning and evening.</t>
  </si>
  <si>
    <t>4  They kept also the feast of tabernacles, as it is written, and offered the daily burnt offerings by number, according to the custom, as the duty of every day required;</t>
  </si>
  <si>
    <t>5  And afterward offered the continual burnt offering, both of the new moons, and of all the set feasts of the LORD that were consecrated, and of every one that willingly offered a freewill offering unto the LORD.</t>
  </si>
  <si>
    <t>6  From the first day of the seventh month began they to offer burnt offerings unto the LORD. But the foundation of the temple of the LORD was not yet laid.</t>
  </si>
  <si>
    <t>Set up Altar</t>
  </si>
  <si>
    <t>Nabonidus accession</t>
  </si>
  <si>
    <t>Labashi-Marduk (Child)</t>
  </si>
  <si>
    <t>Murdered by Nabonidus</t>
  </si>
  <si>
    <t>ABC 7 ii5</t>
  </si>
  <si>
    <t>Son Belshazzar coregency</t>
  </si>
  <si>
    <t xml:space="preserve">Babylon 70 Years </t>
  </si>
  <si>
    <t>= Gobryas ?</t>
  </si>
  <si>
    <t>Met Jehoiachin in Jail</t>
  </si>
  <si>
    <t>Freed by Evil-Merodach</t>
  </si>
  <si>
    <t>livius.org</t>
  </si>
  <si>
    <t>Daniel taken to Babylon</t>
  </si>
  <si>
    <t>ABC4 [5]-[9] May/Jun</t>
  </si>
  <si>
    <t>7/14/-538</t>
  </si>
  <si>
    <t>7/14/-608</t>
  </si>
  <si>
    <t>Hebrew</t>
  </si>
  <si>
    <t>10th/Oct/-538</t>
  </si>
  <si>
    <t xml:space="preserve"> 3rd/Oct/-608</t>
  </si>
  <si>
    <t>9th/Dec/1917</t>
  </si>
  <si>
    <t>9/23/1917</t>
  </si>
  <si>
    <t>9/24/-603</t>
  </si>
  <si>
    <t>16th/Dec/-603</t>
  </si>
  <si>
    <t xml:space="preserve">Ezra 7:9 (KJV) </t>
  </si>
  <si>
    <t>9  For upon the first day of the first month began he to go up from Babylon, and on the first day of the fifth month came he to Jerusalem, according to the good hand of his God upon him.</t>
  </si>
  <si>
    <t>Babylon 70</t>
  </si>
  <si>
    <t>Judah 70</t>
  </si>
  <si>
    <t>7 "Times"</t>
  </si>
  <si>
    <t>Nīsannu</t>
  </si>
  <si>
    <t>Nīsān</t>
  </si>
  <si>
    <t>March-April-May</t>
  </si>
  <si>
    <t>Ayyāru</t>
  </si>
  <si>
    <t>Iyyār</t>
  </si>
  <si>
    <t>April-May-June</t>
  </si>
  <si>
    <t>Sīmannu</t>
  </si>
  <si>
    <t>Sīwān</t>
  </si>
  <si>
    <t>May-June-July</t>
  </si>
  <si>
    <t>Duʾūzu</t>
  </si>
  <si>
    <t>Tammūz</t>
  </si>
  <si>
    <t>June-July-August</t>
  </si>
  <si>
    <t>Ābu</t>
  </si>
  <si>
    <t>Āb</t>
  </si>
  <si>
    <t>July-August-September</t>
  </si>
  <si>
    <t>Ulūlū</t>
  </si>
  <si>
    <t>Elūl</t>
  </si>
  <si>
    <t>August-September-October</t>
  </si>
  <si>
    <t>Tašrītu</t>
  </si>
  <si>
    <t>Tišrī</t>
  </si>
  <si>
    <t>September-October-November</t>
  </si>
  <si>
    <t>Araḫsamna</t>
  </si>
  <si>
    <t>Marḥešwān</t>
  </si>
  <si>
    <t>October-November-December</t>
  </si>
  <si>
    <t>Kisilīmu</t>
  </si>
  <si>
    <t>Kislēw</t>
  </si>
  <si>
    <t>November-December-January</t>
  </si>
  <si>
    <t>Ṭebētu</t>
  </si>
  <si>
    <t>Ṭēbēt</t>
  </si>
  <si>
    <t>December-January-February</t>
  </si>
  <si>
    <t>Šabāṭu</t>
  </si>
  <si>
    <t>Šebāṭ</t>
  </si>
  <si>
    <t>January-February-March</t>
  </si>
  <si>
    <t>Addāru</t>
  </si>
  <si>
    <t>Adēr</t>
  </si>
  <si>
    <t>February-March-April</t>
  </si>
  <si>
    <t>Babylon</t>
  </si>
  <si>
    <t>Julian</t>
  </si>
  <si>
    <t>6th/Sept/-604</t>
  </si>
  <si>
    <t>6/1/-604</t>
  </si>
  <si>
    <t>6/1/-534</t>
  </si>
  <si>
    <t>13th/Sept/-534</t>
  </si>
  <si>
    <t>Heb/Bab</t>
  </si>
  <si>
    <t xml:space="preserve">2 Chronicles 34:3 (KJV) </t>
  </si>
  <si>
    <t>3  For in the eighth year of his reign, while he was yet young, he began to seek after the God of David his father: and in the twelfth year he began to purge Judah and Jerusalem from the high places, and the groves, and the carved images, and the molten images.</t>
  </si>
  <si>
    <t>2 Chronicles 34:3</t>
  </si>
  <si>
    <t>Amon 2</t>
  </si>
  <si>
    <t xml:space="preserve">Isaiah 7:8 (KJV) </t>
  </si>
  <si>
    <t>Isaiah 7:8</t>
  </si>
  <si>
    <t>8  For the head of Syria is Damascus, and the head of Damascus is Rezin; and within threescore and five years shall Ephraim be broken, that it be not a people.</t>
  </si>
  <si>
    <t xml:space="preserve">2 Chronicles 31:1-2 (KJV) </t>
  </si>
  <si>
    <t>1  Now when all this was finished, all Israel that were present went out to the cities of Judah, and brake the images in pieces, and cut down the groves, and threw down the high places and the altars out of all Judah and Benjamin, in Ephraim also and Manasseh, until they had utterly destroyed them all. Then all the children of Israel returned, every man to his possession, into their own cities.</t>
  </si>
  <si>
    <t>2  And Hezekiah appointed the courses of the priests and the Levites after their courses, every man according to his service, the priests and Levites for burnt offerings and for peace offerings, to minister, and to give thanks, and to praise in the gates of the tents of the LORD.</t>
  </si>
  <si>
    <t xml:space="preserve">2 Chronicles 34:9 (KJV) </t>
  </si>
  <si>
    <t>9  And when they came to Hilkiah the high priest, they delivered the money that was brought into the house of God, which the Levites that kept the doors had gathered of the hand of Manasseh and Ephraim, and of all the remnant of Israel, and of all Judah and Benjamin; and they returned to Jerusalem.</t>
  </si>
  <si>
    <t>Ez 390 GG</t>
  </si>
  <si>
    <t>2 Kings 14:29</t>
  </si>
  <si>
    <t>2 Kings 15:10</t>
  </si>
  <si>
    <t xml:space="preserve">2 Kings 15:13-14 (KJV) </t>
  </si>
  <si>
    <t>2 Kings 15:13-14</t>
  </si>
  <si>
    <t xml:space="preserve">2 Kings 15:16-17 (KJV) </t>
  </si>
  <si>
    <t>2 Kings 15:16-17</t>
  </si>
  <si>
    <t>acc/10/Samaria</t>
  </si>
  <si>
    <t>acc/2/Samaria</t>
  </si>
  <si>
    <t>2 Kings 15:24-25</t>
  </si>
  <si>
    <t>2 Kings 15:7</t>
  </si>
  <si>
    <r>
      <t xml:space="preserve">8 </t>
    </r>
    <r>
      <rPr>
        <sz val="12"/>
        <color theme="1"/>
        <rFont val="Times New Roman"/>
        <family val="1"/>
      </rPr>
      <t xml:space="preserve"> For the head of Syria </t>
    </r>
    <r>
      <rPr>
        <i/>
        <sz val="12"/>
        <color theme="1"/>
        <rFont val="Times New Roman"/>
        <family val="1"/>
      </rPr>
      <t>is</t>
    </r>
    <r>
      <rPr>
        <sz val="12"/>
        <color theme="1"/>
        <rFont val="Times New Roman"/>
        <family val="1"/>
      </rPr>
      <t xml:space="preserve"> Damascus, and the head of Damascus </t>
    </r>
    <r>
      <rPr>
        <i/>
        <sz val="12"/>
        <color theme="1"/>
        <rFont val="Times New Roman"/>
        <family val="1"/>
      </rPr>
      <t>is</t>
    </r>
    <r>
      <rPr>
        <sz val="12"/>
        <color theme="1"/>
        <rFont val="Times New Roman"/>
        <family val="1"/>
      </rPr>
      <t xml:space="preserve"> Rezin; and within threescore and five years shall Ephraim be broken, that it be not a people.</t>
    </r>
  </si>
  <si>
    <t>"About 65" years starts</t>
  </si>
  <si>
    <t>acc/9/Samaria</t>
  </si>
  <si>
    <t>2 Kings 16:20</t>
  </si>
  <si>
    <t xml:space="preserve">2 Kings 18:9-12 (KJV) </t>
  </si>
  <si>
    <t>2 Kings 18:9-12</t>
  </si>
  <si>
    <t>2 Kings 17:5-6</t>
  </si>
  <si>
    <t>2 Chronicles 34:9</t>
  </si>
  <si>
    <t>2 Kings 20:21</t>
  </si>
  <si>
    <t>2 Kings 21:1</t>
  </si>
  <si>
    <t>acc/12/55/Jer</t>
  </si>
  <si>
    <t>acc/25/29/Jerusalem</t>
  </si>
  <si>
    <t>acc/8/31/Jerusalem</t>
  </si>
  <si>
    <t>2 Kings 21:18</t>
  </si>
  <si>
    <t>2 Kings 21:19</t>
  </si>
  <si>
    <t>2 Kings 21:23-26</t>
  </si>
  <si>
    <t>2 Kings 22:1</t>
  </si>
  <si>
    <t>2 Kings 22:20-23</t>
  </si>
  <si>
    <t>acc/22/2/Jerusalem</t>
  </si>
  <si>
    <t>acc/6mo/Samaria</t>
  </si>
  <si>
    <t>Shallum acc/1mo/Samaria</t>
  </si>
  <si>
    <t>acc/16/52/Jerusalem</t>
  </si>
  <si>
    <t>2 Kings 14:18-21</t>
  </si>
  <si>
    <t>2 Kings 13:13</t>
  </si>
  <si>
    <t>1/16/Samaria</t>
  </si>
  <si>
    <t>2 Kings 12:20-21</t>
  </si>
  <si>
    <t>2 Kings 12:20-21 (KJV)</t>
  </si>
  <si>
    <t>2 Chronicles 24:25</t>
  </si>
  <si>
    <t>20/16/Jerusalem</t>
  </si>
  <si>
    <t>Jehoahaz acc/23/3mo/Jerusalem</t>
  </si>
  <si>
    <t>acc/25/11/Jerusalem</t>
  </si>
  <si>
    <t>Jehoiachin acc/18/3m 10d/Jerusalem</t>
  </si>
  <si>
    <t>acc/21/11/Jerusalem</t>
  </si>
  <si>
    <t>Ezekiel 40:1</t>
  </si>
  <si>
    <t>2 Kings 25:1-9</t>
  </si>
  <si>
    <t>Ezekiel 1:1-2</t>
  </si>
  <si>
    <t>Ezekiel 8:1</t>
  </si>
  <si>
    <r>
      <t xml:space="preserve">Intercalated month in Jerusalem.  </t>
    </r>
    <r>
      <rPr>
        <b/>
        <sz val="12"/>
        <color rgb="FFFF0000"/>
        <rFont val="Times New Roman"/>
        <family val="1"/>
      </rPr>
      <t>But also has to be in Babylon where Ezekiel was.</t>
    </r>
  </si>
  <si>
    <t>2 Kings 24:6</t>
  </si>
  <si>
    <t>2 Kings 24:8</t>
  </si>
  <si>
    <t>2 Chronicles 36:9-10</t>
  </si>
  <si>
    <t>2 Kings 24:18</t>
  </si>
  <si>
    <t>2 Kings 23:29-30</t>
  </si>
  <si>
    <t>2 Kings 23:31-34</t>
  </si>
  <si>
    <t>2 Kings 23:36</t>
  </si>
  <si>
    <t>Jeremiah 25:11-14</t>
  </si>
  <si>
    <t>Jeremiah 25:1-3</t>
  </si>
  <si>
    <t>Jeremiah 29:10-14</t>
  </si>
  <si>
    <t>2 Kings 24:1</t>
  </si>
  <si>
    <t>Daniel 9:1-3</t>
  </si>
  <si>
    <t xml:space="preserve">70 Babylon Years </t>
  </si>
  <si>
    <t>1 Samuel 13:1</t>
  </si>
  <si>
    <t>1/Mahanaim</t>
  </si>
  <si>
    <t>1 Kings 11:42-43</t>
  </si>
  <si>
    <t>1 Kings 14:21</t>
  </si>
  <si>
    <t>1 Kings 14:20</t>
  </si>
  <si>
    <t>1 Kings 12:25</t>
  </si>
  <si>
    <t>1 Kings 14:31</t>
  </si>
  <si>
    <t>1 Kings 15:8</t>
  </si>
  <si>
    <t>acc/41/Jerusalem</t>
  </si>
  <si>
    <t>acc/41/17/Jerusalem</t>
  </si>
  <si>
    <t>1/22/Shechem</t>
  </si>
  <si>
    <t>acc/3/Jerusalem</t>
  </si>
  <si>
    <t>1/24/Tirzah</t>
  </si>
  <si>
    <t>1 Kings 15:28</t>
  </si>
  <si>
    <t>1 Kings 16:6</t>
  </si>
  <si>
    <t>1 Kings 16:9</t>
  </si>
  <si>
    <t>1 Kings 16:18</t>
  </si>
  <si>
    <t>Omri/1/Tirzah</t>
  </si>
  <si>
    <t>1 Kings 16:21-22</t>
  </si>
  <si>
    <t>1 Kings 16:28</t>
  </si>
  <si>
    <t>acc/35/25/Jerusalem</t>
  </si>
  <si>
    <t>2 Chronicles 17:7-9</t>
  </si>
  <si>
    <t>1/12/Samaria</t>
  </si>
  <si>
    <t>1 Kings 22:37-40</t>
  </si>
  <si>
    <t>2 Kings 1:17</t>
  </si>
  <si>
    <t>1 Kings 22:50</t>
  </si>
  <si>
    <t>2 Kings 9:14-15</t>
  </si>
  <si>
    <t>2 Kings 9:24</t>
  </si>
  <si>
    <t>2 Kings 10:36</t>
  </si>
  <si>
    <t>2 Kings 11:1-3</t>
  </si>
  <si>
    <t>2 Kings 11:16</t>
  </si>
  <si>
    <t>2 Chronicles 24:1</t>
  </si>
  <si>
    <t>2 Chronicles 24:15</t>
  </si>
  <si>
    <t>2 Kings 11:4</t>
  </si>
  <si>
    <t>2 Kings 11:12</t>
  </si>
  <si>
    <t>acc/17/Samaria</t>
  </si>
  <si>
    <t>2 Kings 10:35-36</t>
  </si>
  <si>
    <t>2 Kings 15:38</t>
  </si>
  <si>
    <t>2 Chronicles 31:1-2</t>
  </si>
  <si>
    <t>Intercalary Month As Required</t>
  </si>
  <si>
    <t>Saturn</t>
  </si>
  <si>
    <t>Jupiter</t>
  </si>
  <si>
    <t>Mars</t>
  </si>
  <si>
    <t>Venus</t>
  </si>
  <si>
    <t>Mercury</t>
  </si>
  <si>
    <t>Obv.10/11 Aug-Sept</t>
  </si>
  <si>
    <t>Battle of Carchemish</t>
  </si>
  <si>
    <t>Nab dies, Neb crowned</t>
  </si>
  <si>
    <t>Jerusalem beseiged by Neb chasing Egyptians</t>
  </si>
  <si>
    <t>1st  Seige of Jerusalem lifted?</t>
  </si>
  <si>
    <t>Daniel prepared for Babylon</t>
  </si>
  <si>
    <t>State of Israel 14th May 1948</t>
  </si>
  <si>
    <t>6th day of 3rd month</t>
  </si>
  <si>
    <t>Align end of 487th and beginning of 488th year with above date</t>
  </si>
  <si>
    <t>Crucifixion occurred at 3pm this day</t>
  </si>
  <si>
    <t>14th day of 1st month</t>
  </si>
  <si>
    <t>18:18, Friday, 7th April, 30</t>
  </si>
  <si>
    <t>South end of 4th north corbel (Day &amp; time of Pentecost)</t>
  </si>
  <si>
    <t xml:space="preserve">Daniel 8:14 (KJV) </t>
  </si>
  <si>
    <t>14  And he said unto me, Unto two thousand and three hundred days; then shall the sanctuary be cleansed.</t>
  </si>
  <si>
    <t>Takes us to close to the 13th January 2333 when the pathway turns away from its northern course for the first time and heads west</t>
  </si>
  <si>
    <t>05:40, Sunday, 28th May, 30</t>
  </si>
  <si>
    <t>1  And when the day of Pentecost was fully come, they were all with one accord in one place.</t>
  </si>
  <si>
    <t>2  And suddenly there came a sound from heaven as of a rushing mighty wind, and it filled all the house where they were sitting.</t>
  </si>
  <si>
    <t>3  And there appeared unto them cloven tongues like as of fire, and it sat upon each of them.</t>
  </si>
  <si>
    <t xml:space="preserve">4  And they were all filled with the Holy Ghost, and began to speak with other tongues, as the Spirit gave them utterance. </t>
  </si>
  <si>
    <t>6  Now when this was noised abroad, the multitude came together, and were confounded, because that every man heard them speak in his own language.</t>
  </si>
  <si>
    <t>7  And they were all amazed and marvelled, saying one to another, Behold, are not all these which speak Galilaeans?</t>
  </si>
  <si>
    <t>8  And how hear we every man in our own tongue, wherein we were born?</t>
  </si>
  <si>
    <t>14  But Peter, standing up with the eleven, lifted up his voice, and said unto them, Ye men of Judaea, and all ye that dwell at Jerusalem, be this known unto you, and hearken to my words:</t>
  </si>
  <si>
    <t>15  For these are not drunken, as ye suppose, seeing it is but the third hour of the day.</t>
  </si>
  <si>
    <t>16  But this is that which was spoken by the prophet Joel;</t>
  </si>
  <si>
    <t>17  And it shall come to pass in the last days, saith God, I will pour out of my Spirit upon all flesh: and your sons and your daughters shall prophesy, and your young men shall see visions, and your old men shall dream dreams:</t>
  </si>
  <si>
    <t>18  And on my servants and on my handmaidens I will pour out in those days of my Spirit; and they shall prophesy:</t>
  </si>
  <si>
    <t>5  And there were dwelling at Jerusalem Jews, devout men, out of every nation under heaven.</t>
  </si>
  <si>
    <t>9  Parthians, and Medes, and Elamites, and the dwellers in Mesopotamia, and in Judaea, and Cappadocia, in Pontus, and Asia,</t>
  </si>
  <si>
    <t>10   Phrygia, and Pamphylia, in Egypt, and in the parts of Libya about Cyrene, and strangers of Rome, Jews and proselytes,</t>
  </si>
  <si>
    <t>11  Cretes and Arabians, we do hear them speak in our tongues the wonderful works of God.</t>
  </si>
  <si>
    <t>12  And they were all amazed, and were in doubt, saying one to another, What meaneth this?</t>
  </si>
  <si>
    <t>13   Others mocking said, These men are full of new wine.</t>
  </si>
  <si>
    <t xml:space="preserve">Acts 2:1-21 (KJV) </t>
  </si>
  <si>
    <t>19  And I will shew wonders in heaven above, and signs in the earth beneath; blood, and fire, and vapour of smoke:</t>
  </si>
  <si>
    <t>20  The sun shall be turned into darkness, and the moon into blood, before that great and notable day of the Lord come:</t>
  </si>
  <si>
    <t>21  And it shall come to pass, that whosoever shall call on the name of the Lord shall be saved.</t>
  </si>
  <si>
    <t>25/29/Jerusalem</t>
  </si>
  <si>
    <t>Isaiah</t>
  </si>
  <si>
    <t>at end of Ezekiels 390 years</t>
  </si>
  <si>
    <t>acc/20/Samaria</t>
  </si>
  <si>
    <t>Solomon Coregent</t>
  </si>
  <si>
    <t>1/2 Year of 7 1/2 in Hebron</t>
  </si>
  <si>
    <t xml:space="preserve">Jerusalem </t>
  </si>
  <si>
    <t>1/?</t>
  </si>
  <si>
    <t>1/22/Samaria</t>
  </si>
  <si>
    <t>Jehoram Coregency</t>
  </si>
  <si>
    <t xml:space="preserve">Joash Age </t>
  </si>
  <si>
    <t>Athaliah kills all David's seed</t>
  </si>
  <si>
    <t>acc/22/1/Jerusalem</t>
  </si>
  <si>
    <t>Ahaziah 1 (Killed by Jehu)</t>
  </si>
  <si>
    <t>acc/28/Samaria</t>
  </si>
  <si>
    <t>acc/?/?/?</t>
  </si>
  <si>
    <t xml:space="preserve">2 Kings 11:3-4 (KJV) </t>
  </si>
  <si>
    <t>Athaliah "Reigned over the land"</t>
  </si>
  <si>
    <t>0 or 1</t>
  </si>
  <si>
    <t>Jotham (Maybe Coregent)</t>
  </si>
  <si>
    <t>or acc/25/16/Jerusalem</t>
  </si>
  <si>
    <t>Similar to a coregency</t>
  </si>
  <si>
    <t>Pekah begins rival reign</t>
  </si>
  <si>
    <t>Seventh Sabbatical Year</t>
  </si>
  <si>
    <t xml:space="preserve">7 Times Begins </t>
  </si>
  <si>
    <t xml:space="preserve">Ezra 6:15 (KJV) </t>
  </si>
  <si>
    <t>15  And this house was finished on the third day of the month Adar, which was in the sixth year of the reign of Darius the king.</t>
  </si>
  <si>
    <t>Ezra 6:15</t>
  </si>
  <si>
    <t>Cambyses II acc</t>
  </si>
  <si>
    <t>Cambyses II 8</t>
  </si>
  <si>
    <t>Darius</t>
  </si>
  <si>
    <t>Darius acc</t>
  </si>
  <si>
    <t>Heb</t>
  </si>
  <si>
    <t>Jub #</t>
  </si>
  <si>
    <t>Adam</t>
  </si>
  <si>
    <t>Seth</t>
  </si>
  <si>
    <t>Enos</t>
  </si>
  <si>
    <t>Cainan</t>
  </si>
  <si>
    <t>Mahalaleel</t>
  </si>
  <si>
    <t>Jared</t>
  </si>
  <si>
    <t>Enoch</t>
  </si>
  <si>
    <t>Methusaleh</t>
  </si>
  <si>
    <t>Lamech</t>
  </si>
  <si>
    <t>Noah</t>
  </si>
  <si>
    <t>Shem</t>
  </si>
  <si>
    <t>Arphaxad</t>
  </si>
  <si>
    <t>Salah</t>
  </si>
  <si>
    <t>Eber</t>
  </si>
  <si>
    <t>Peleg</t>
  </si>
  <si>
    <t>Reu</t>
  </si>
  <si>
    <t>Serug</t>
  </si>
  <si>
    <t>Nahor</t>
  </si>
  <si>
    <t>Terah</t>
  </si>
  <si>
    <t>Abram</t>
  </si>
  <si>
    <t>Departs</t>
  </si>
  <si>
    <t>Haran</t>
  </si>
  <si>
    <t>Covenant</t>
  </si>
  <si>
    <t>Isaac</t>
  </si>
  <si>
    <t>Abraham</t>
  </si>
  <si>
    <t>Jacob</t>
  </si>
  <si>
    <t>Levi</t>
  </si>
  <si>
    <t>Jochebed</t>
  </si>
  <si>
    <t>Amram</t>
  </si>
  <si>
    <t>Moses</t>
  </si>
  <si>
    <t>Kohath</t>
  </si>
  <si>
    <t>Egypt</t>
  </si>
  <si>
    <t>Plagues</t>
  </si>
  <si>
    <t>17/12/465 to 3/1/464 BC</t>
  </si>
  <si>
    <t>Xerxes 1</t>
  </si>
  <si>
    <t xml:space="preserve">Xerxes 1 Murdered </t>
  </si>
  <si>
    <t>Artaxerxes 1</t>
  </si>
  <si>
    <t>Xerxes 1 - 21</t>
  </si>
  <si>
    <t>8:22:15 AM</t>
  </si>
  <si>
    <t>Year 1</t>
  </si>
  <si>
    <t>Year 2</t>
  </si>
  <si>
    <t>Year 3</t>
  </si>
  <si>
    <t>Year 4</t>
  </si>
  <si>
    <t>Augustus</t>
  </si>
  <si>
    <t>Coregency</t>
  </si>
  <si>
    <t xml:space="preserve">Tiberius </t>
  </si>
  <si>
    <t>Caligula</t>
  </si>
  <si>
    <t>27th May 613 BC</t>
  </si>
  <si>
    <t>22nd June 404 BC</t>
  </si>
  <si>
    <t>29th March 372 BC</t>
  </si>
  <si>
    <t>.</t>
  </si>
  <si>
    <t>Month names</t>
  </si>
  <si>
    <t>Approximate equivalent</t>
  </si>
  <si>
    <t>in the Julian calendar</t>
  </si>
  <si>
    <t>Babylonian</t>
  </si>
  <si>
    <t>Old Persian</t>
  </si>
  <si>
    <t>Achaemenian</t>
  </si>
  <si>
    <t>Elamite</t>
  </si>
  <si>
    <t>Macedonian(#)</t>
  </si>
  <si>
    <t>earlier correlation</t>
  </si>
  <si>
    <t>later correlation</t>
  </si>
  <si>
    <t>I</t>
  </si>
  <si>
    <t>Ādukanaiša</t>
  </si>
  <si>
    <t>Hadukannaš</t>
  </si>
  <si>
    <t>Zikli</t>
  </si>
  <si>
    <t>  Artemisios</t>
  </si>
  <si>
    <t> Xanthikos</t>
  </si>
  <si>
    <t>II</t>
  </si>
  <si>
    <t>Θūravāhara</t>
  </si>
  <si>
    <t>Turmar</t>
  </si>
  <si>
    <t>Zarpakim</t>
  </si>
  <si>
    <t>  Daisios</t>
  </si>
  <si>
    <t> Artemisios</t>
  </si>
  <si>
    <t>III</t>
  </si>
  <si>
    <t>Θāigraciš</t>
  </si>
  <si>
    <t>Sākurriziš</t>
  </si>
  <si>
    <t>Hadar</t>
  </si>
  <si>
    <t>  Panemos</t>
  </si>
  <si>
    <t> Daisios</t>
  </si>
  <si>
    <t>IV</t>
  </si>
  <si>
    <t>Garmapada</t>
  </si>
  <si>
    <t>Karmabataš</t>
  </si>
  <si>
    <t>Hallime</t>
  </si>
  <si>
    <t>  Loös</t>
  </si>
  <si>
    <t> Panemos</t>
  </si>
  <si>
    <t>V</t>
  </si>
  <si>
    <t>???</t>
  </si>
  <si>
    <t>Turnabaziš</t>
  </si>
  <si>
    <t>Zillatam</t>
  </si>
  <si>
    <t>  Gorpiaios</t>
  </si>
  <si>
    <t> Loös</t>
  </si>
  <si>
    <t>VI</t>
  </si>
  <si>
    <t>Karbašiyaš</t>
  </si>
  <si>
    <t>Belilit</t>
  </si>
  <si>
    <t>  Hyperberetaios</t>
  </si>
  <si>
    <t> Gorpiaios</t>
  </si>
  <si>
    <t>VII</t>
  </si>
  <si>
    <t>Bāgayādiš</t>
  </si>
  <si>
    <t>Bakeyatiš</t>
  </si>
  <si>
    <t>Manšarki</t>
  </si>
  <si>
    <t>  Dios</t>
  </si>
  <si>
    <t> Hyperberetaios</t>
  </si>
  <si>
    <t>VIII</t>
  </si>
  <si>
    <t>*Vrkazana</t>
  </si>
  <si>
    <t>Markašanaš</t>
  </si>
  <si>
    <t>Lankelli</t>
  </si>
  <si>
    <t>  Apellaios</t>
  </si>
  <si>
    <t> Dios</t>
  </si>
  <si>
    <t>IX</t>
  </si>
  <si>
    <t>Āçiyādiya</t>
  </si>
  <si>
    <t>Hašiyatiš</t>
  </si>
  <si>
    <t>Šibari</t>
  </si>
  <si>
    <t>  Audynaios</t>
  </si>
  <si>
    <t> Apellaios</t>
  </si>
  <si>
    <t>Anāmaka</t>
  </si>
  <si>
    <t>Hanamakaš</t>
  </si>
  <si>
    <t>Šermi</t>
  </si>
  <si>
    <t>  Peritios</t>
  </si>
  <si>
    <t> Audynaios</t>
  </si>
  <si>
    <t>XI</t>
  </si>
  <si>
    <t>*Θwayauvā</t>
  </si>
  <si>
    <t>Samiyamaš</t>
  </si>
  <si>
    <t>Kutmama</t>
  </si>
  <si>
    <t>  Dystros</t>
  </si>
  <si>
    <t> Peritios</t>
  </si>
  <si>
    <t>XII</t>
  </si>
  <si>
    <t>Viyax(a)na</t>
  </si>
  <si>
    <t>Miyakannaš</t>
  </si>
  <si>
    <t>Aššetukpi</t>
  </si>
  <si>
    <t>  Xanthikos</t>
  </si>
  <si>
    <t> Dystros</t>
  </si>
  <si>
    <t>Artaxerxes 1 acc</t>
  </si>
  <si>
    <t>Roman</t>
  </si>
  <si>
    <t>AUC</t>
  </si>
  <si>
    <t>25th day of 10th Hebrew month</t>
  </si>
  <si>
    <t>Ends at Pentecost</t>
  </si>
  <si>
    <t xml:space="preserve"> 04:57, Monday, 18th March 4080 BC</t>
  </si>
  <si>
    <t>Moses dies</t>
  </si>
  <si>
    <t>Before</t>
  </si>
  <si>
    <t>Unknown</t>
  </si>
  <si>
    <t>Jacob dies</t>
  </si>
  <si>
    <t>First Jubilee Year (Tishri)</t>
  </si>
  <si>
    <t>David (Age)</t>
  </si>
  <si>
    <t>Building Herod's Temple</t>
  </si>
  <si>
    <t>John The Baptist Age</t>
  </si>
  <si>
    <t>No Temple</t>
  </si>
  <si>
    <t>Dedication of Second Temple</t>
  </si>
  <si>
    <t>1st Temple</t>
  </si>
  <si>
    <t>Destroyed</t>
  </si>
  <si>
    <t>AUC etc.</t>
  </si>
  <si>
    <t>Tiberius 1 No Accession</t>
  </si>
  <si>
    <t>4th/July/568 BC</t>
  </si>
  <si>
    <t>Partial Lunar Eclipse</t>
  </si>
  <si>
    <t>Herod's Reign</t>
  </si>
  <si>
    <t>Tiberius 16</t>
  </si>
  <si>
    <t>Tiberius</t>
  </si>
  <si>
    <t>Begin 1st Girdle Stone</t>
  </si>
  <si>
    <t>1st 7 Weeks</t>
  </si>
  <si>
    <t>7+62 Weeks</t>
  </si>
  <si>
    <t xml:space="preserve">Beheaded by Herod Antipas </t>
  </si>
  <si>
    <t>Jesus' Crucifixion 7/4/30</t>
  </si>
  <si>
    <t>Pyramid says 3rd hour ended at:</t>
  </si>
  <si>
    <t>Ends 28/5/30 1st Pentecost</t>
  </si>
  <si>
    <t xml:space="preserve">Jesus baptized, 5/2/27, wilderness 40 days </t>
  </si>
  <si>
    <t>16th Day of the 11th month</t>
  </si>
  <si>
    <t>Pre-Flood</t>
  </si>
  <si>
    <t>Daniel 1290</t>
  </si>
  <si>
    <t>Decree to rebuild Jerusalem sometime in his 7th regnal year</t>
  </si>
  <si>
    <t>13th January, 2333 from Pyramid where Pathway turns west</t>
  </si>
  <si>
    <t>Rains begin on 17th Tammuz?</t>
  </si>
  <si>
    <t>Post-Flood</t>
  </si>
  <si>
    <t>Nisa, Iyar, Sivan</t>
  </si>
  <si>
    <t>Tammuz, Av, Elul</t>
  </si>
  <si>
    <t>Tishri, Chesvan,Kislev</t>
  </si>
  <si>
    <t>Tevet, Shevat, Adar</t>
  </si>
  <si>
    <t>1st Tishri 464 BC - begins first regnal year.</t>
  </si>
  <si>
    <t>Ist regnal year begins 1st Tishri 464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</si>
</sst>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h]:mm"/>
    <numFmt numFmtId="166" formatCode="0.0"/>
    <numFmt numFmtId="167" formatCode="0.000000"/>
    <numFmt numFmtId="168" formatCode="0.00000000"/>
    <numFmt numFmtId="169" formatCode="0.00000"/>
    <numFmt numFmtId="170" formatCode="0.000"/>
  </numFmts>
  <fonts count="5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scheme val="minor"/>
    </font>
    <font>
      <sz val="11"/>
      <color theme="5"/>
      <name val="Calibri"/>
      <family val="2"/>
      <scheme val="minor"/>
    </font>
    <font>
      <vertAlign val="superscript"/>
      <sz val="11"/>
      <color rgb="FF00000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color rgb="FF0000FF"/>
      <name val="Calibri"/>
      <family val="2"/>
      <scheme val="minor"/>
    </font>
    <font>
      <sz val="11"/>
      <color rgb="FF0000FF"/>
      <name val="Calibri"/>
      <family val="2"/>
      <scheme val="minor"/>
    </font>
    <font>
      <sz val="11"/>
      <color rgb="FF0070C0"/>
      <name val="Calibri"/>
      <family val="2"/>
      <scheme val="minor"/>
    </font>
    <font>
      <sz val="11"/>
      <color rgb="FF00B050"/>
      <name val="Calibri"/>
      <family val="2"/>
      <scheme val="minor"/>
    </font>
    <font>
      <sz val="11"/>
      <color theme="5" tint="-0.249977111117893"/>
      <name val="Calibri"/>
      <family val="2"/>
      <scheme val="minor"/>
    </font>
    <font>
      <sz val="11"/>
      <color rgb="FF00B0F0"/>
      <name val="Calibri"/>
      <family val="2"/>
      <scheme val="minor"/>
    </font>
    <font>
      <u/>
      <sz val="10"/>
      <color theme="10"/>
      <name val="Arial"/>
      <family val="2"/>
    </font>
    <font>
      <sz val="12"/>
      <color theme="1"/>
      <name val="Times New Roman"/>
      <family val="1"/>
    </font>
    <font>
      <b/>
      <sz val="12"/>
      <color theme="5"/>
      <name val="Times New Roman"/>
      <family val="1"/>
    </font>
    <font>
      <b/>
      <sz val="12"/>
      <color theme="1"/>
      <name val="Times New Roman"/>
      <family val="1"/>
    </font>
    <font>
      <sz val="12"/>
      <color rgb="FF000000"/>
      <name val="Times New Roman"/>
      <family val="1"/>
    </font>
    <font>
      <i/>
      <sz val="12"/>
      <color theme="1"/>
      <name val="Times New Roman"/>
      <family val="1"/>
    </font>
    <font>
      <sz val="12"/>
      <name val="Times New Roman"/>
      <family val="1"/>
    </font>
    <font>
      <b/>
      <sz val="12"/>
      <name val="Times New Roman"/>
      <family val="1"/>
    </font>
    <font>
      <b/>
      <sz val="12"/>
      <color rgb="FFFF0000"/>
      <name val="Times New Roman"/>
      <family val="1"/>
    </font>
    <font>
      <sz val="12"/>
      <color rgb="FFFF0000"/>
      <name val="Times New Roman"/>
      <family val="1"/>
    </font>
    <font>
      <b/>
      <i/>
      <sz val="12"/>
      <color rgb="FFFF0000"/>
      <name val="Times New Roman"/>
      <family val="1"/>
    </font>
    <font>
      <b/>
      <sz val="12"/>
      <color rgb="FF0000FF"/>
      <name val="Times New Roman"/>
      <family val="1"/>
    </font>
    <font>
      <b/>
      <i/>
      <sz val="12"/>
      <color rgb="FF0000FF"/>
      <name val="Times New Roman"/>
      <family val="1"/>
    </font>
    <font>
      <b/>
      <sz val="12"/>
      <color rgb="FF00B0F0"/>
      <name val="Times New Roman"/>
      <family val="1"/>
    </font>
    <font>
      <b/>
      <i/>
      <sz val="12"/>
      <color rgb="FF00B0F0"/>
      <name val="Times New Roman"/>
      <family val="1"/>
    </font>
    <font>
      <vertAlign val="superscript"/>
      <sz val="12"/>
      <color rgb="FF000000"/>
      <name val="Times New Roman"/>
      <family val="1"/>
    </font>
    <font>
      <vertAlign val="superscript"/>
      <sz val="12"/>
      <name val="Times New Roman"/>
      <family val="1"/>
    </font>
    <font>
      <b/>
      <vertAlign val="superscript"/>
      <sz val="12"/>
      <color rgb="FFFF0000"/>
      <name val="Times New Roman"/>
      <family val="1"/>
    </font>
    <font>
      <b/>
      <sz val="12"/>
      <color rgb="FF00B050"/>
      <name val="Times New Roman"/>
      <family val="1"/>
    </font>
    <font>
      <b/>
      <sz val="12"/>
      <color theme="3" tint="0.39997558519241921"/>
      <name val="Times New Roman"/>
      <family val="1"/>
    </font>
    <font>
      <b/>
      <sz val="12"/>
      <color rgb="FFFF00FF"/>
      <name val="Times New Roman"/>
      <family val="1"/>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9"/>
        <bgColor indexed="64"/>
      </patternFill>
    </fill>
    <fill>
      <patternFill patternType="solid">
        <fgColor rgb="FF00B0F0"/>
        <bgColor indexed="64"/>
      </patternFill>
    </fill>
    <fill>
      <patternFill patternType="solid">
        <fgColor theme="2" tint="-0.499984740745262"/>
        <bgColor indexed="64"/>
      </patternFill>
    </fill>
    <fill>
      <patternFill patternType="solid">
        <fgColor rgb="FF00FF00"/>
        <bgColor indexed="64"/>
      </patternFill>
    </fill>
    <fill>
      <patternFill patternType="solid">
        <fgColor theme="3" tint="0.39997558519241921"/>
        <bgColor indexed="64"/>
      </patternFill>
    </fill>
    <fill>
      <patternFill patternType="solid">
        <fgColor theme="1" tint="0.499984740745262"/>
        <bgColor indexed="64"/>
      </patternFill>
    </fill>
    <fill>
      <patternFill patternType="solid">
        <fgColor rgb="FFF79646"/>
        <bgColor indexed="64"/>
      </patternFill>
    </fill>
    <fill>
      <patternFill patternType="solid">
        <fgColor theme="5"/>
        <bgColor indexed="64"/>
      </patternFill>
    </fill>
    <fill>
      <patternFill patternType="solid">
        <fgColor rgb="FFFF99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s>
  <cellStyleXfs count="293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8" fillId="0" borderId="0"/>
    <xf numFmtId="0" fontId="18" fillId="0" borderId="0"/>
    <xf numFmtId="0" fontId="1" fillId="0" borderId="0"/>
    <xf numFmtId="0" fontId="19" fillId="0" borderId="0" applyNumberFormat="0" applyFill="0" applyBorder="0" applyAlignment="0" applyProtection="0"/>
    <xf numFmtId="0" fontId="18"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applyNumberFormat="0" applyFill="0" applyBorder="0" applyAlignment="0" applyProtection="0"/>
    <xf numFmtId="0" fontId="31" fillId="0" borderId="0" applyNumberForma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8" fillId="0" borderId="0" applyFont="0" applyFill="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0" borderId="0" applyNumberForma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0" borderId="0" applyNumberForma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0" borderId="0" applyNumberForma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8" fillId="0" borderId="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8" fillId="0" borderId="0"/>
  </cellStyleXfs>
  <cellXfs count="640">
    <xf numFmtId="0" fontId="0" fillId="0" borderId="0" xfId="0"/>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xf>
    <xf numFmtId="0" fontId="16" fillId="34" borderId="0" xfId="0" applyFont="1" applyFill="1"/>
    <xf numFmtId="0" fontId="16" fillId="0" borderId="0" xfId="0" applyFont="1"/>
    <xf numFmtId="0" fontId="21" fillId="35" borderId="0" xfId="0" applyFont="1" applyFill="1"/>
    <xf numFmtId="0" fontId="21" fillId="0" borderId="0" xfId="0" applyFont="1"/>
    <xf numFmtId="0" fontId="21" fillId="33" borderId="0" xfId="0" applyFont="1" applyFill="1"/>
    <xf numFmtId="0" fontId="21" fillId="39" borderId="0" xfId="0" applyFont="1" applyFill="1"/>
    <xf numFmtId="0" fontId="21" fillId="36" borderId="0" xfId="0" applyFont="1" applyFill="1"/>
    <xf numFmtId="0" fontId="21" fillId="38" borderId="0" xfId="0" applyFont="1" applyFill="1"/>
    <xf numFmtId="0" fontId="0" fillId="0" borderId="0" xfId="0" applyAlignment="1">
      <alignment horizontal="center"/>
    </xf>
    <xf numFmtId="16" fontId="0" fillId="0" borderId="11" xfId="0" quotePrefix="1" applyNumberFormat="1" applyBorder="1" applyAlignment="1">
      <alignment horizontal="center"/>
    </xf>
    <xf numFmtId="16" fontId="0" fillId="0" borderId="13" xfId="0" quotePrefix="1" applyNumberFormat="1" applyBorder="1" applyAlignment="1">
      <alignment horizontal="center"/>
    </xf>
    <xf numFmtId="0" fontId="0" fillId="0" borderId="11" xfId="0" quotePrefix="1" applyBorder="1" applyAlignment="1">
      <alignment horizontal="center"/>
    </xf>
    <xf numFmtId="0" fontId="0" fillId="0" borderId="13" xfId="0" quotePrefix="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23" fillId="0" borderId="0" xfId="0" applyFont="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33" borderId="12" xfId="0" applyFill="1" applyBorder="1" applyAlignment="1">
      <alignment horizontal="center"/>
    </xf>
    <xf numFmtId="0" fontId="23" fillId="0" borderId="0" xfId="0" applyFont="1"/>
    <xf numFmtId="0" fontId="14" fillId="0" borderId="12" xfId="0" applyFont="1" applyBorder="1" applyAlignment="1">
      <alignment horizontal="center"/>
    </xf>
    <xf numFmtId="0" fontId="21" fillId="41" borderId="0" xfId="0" applyFont="1" applyFill="1"/>
    <xf numFmtId="0" fontId="0" fillId="40" borderId="12" xfId="0" applyFill="1" applyBorder="1"/>
    <xf numFmtId="0" fontId="0" fillId="40" borderId="13" xfId="0" applyFill="1" applyBorder="1"/>
    <xf numFmtId="0" fontId="0" fillId="41" borderId="0" xfId="0" applyFill="1" applyAlignment="1">
      <alignment horizontal="center"/>
    </xf>
    <xf numFmtId="0" fontId="21" fillId="40" borderId="0" xfId="0" applyFont="1" applyFill="1"/>
    <xf numFmtId="0" fontId="0" fillId="43" borderId="11" xfId="0" applyFill="1" applyBorder="1" applyAlignment="1">
      <alignment horizontal="center"/>
    </xf>
    <xf numFmtId="0" fontId="0" fillId="43" borderId="12" xfId="0" applyFill="1" applyBorder="1" applyAlignment="1">
      <alignment horizontal="center"/>
    </xf>
    <xf numFmtId="0" fontId="0" fillId="43" borderId="10" xfId="0" applyFill="1" applyBorder="1" applyAlignment="1">
      <alignment horizontal="center"/>
    </xf>
    <xf numFmtId="0" fontId="23" fillId="43" borderId="12" xfId="0" applyFont="1" applyFill="1" applyBorder="1" applyAlignment="1">
      <alignment horizontal="center"/>
    </xf>
    <xf numFmtId="0" fontId="23" fillId="43" borderId="11" xfId="0" applyFont="1" applyFill="1" applyBorder="1" applyAlignment="1">
      <alignment horizontal="center"/>
    </xf>
    <xf numFmtId="0" fontId="0" fillId="43" borderId="13" xfId="0" applyFill="1" applyBorder="1" applyAlignment="1">
      <alignment horizontal="center" vertical="center"/>
    </xf>
    <xf numFmtId="0" fontId="0" fillId="44" borderId="12" xfId="0" applyFill="1" applyBorder="1" applyAlignment="1">
      <alignment horizontal="center"/>
    </xf>
    <xf numFmtId="0" fontId="0" fillId="44" borderId="13" xfId="0" applyFill="1" applyBorder="1" applyAlignment="1">
      <alignment horizontal="center"/>
    </xf>
    <xf numFmtId="0" fontId="14" fillId="0" borderId="0" xfId="0" applyFont="1"/>
    <xf numFmtId="0" fontId="21" fillId="45" borderId="0" xfId="0" applyFont="1" applyFill="1"/>
    <xf numFmtId="0" fontId="0" fillId="43" borderId="12" xfId="0" applyFill="1" applyBorder="1" applyAlignment="1">
      <alignment horizontal="center" vertical="center"/>
    </xf>
    <xf numFmtId="0" fontId="0" fillId="46" borderId="10" xfId="0" applyFill="1" applyBorder="1" applyAlignment="1">
      <alignment horizontal="center"/>
    </xf>
    <xf numFmtId="0" fontId="0" fillId="47" borderId="10" xfId="0" applyFill="1" applyBorder="1" applyAlignment="1">
      <alignment horizontal="center"/>
    </xf>
    <xf numFmtId="0" fontId="14" fillId="0" borderId="11" xfId="0" applyFont="1" applyBorder="1" applyAlignment="1">
      <alignment horizontal="center"/>
    </xf>
    <xf numFmtId="0" fontId="0" fillId="43" borderId="11" xfId="0" applyFill="1" applyBorder="1" applyAlignment="1">
      <alignment horizontal="center" vertical="center"/>
    </xf>
    <xf numFmtId="0" fontId="0" fillId="35" borderId="11" xfId="0" applyFill="1" applyBorder="1" applyAlignment="1">
      <alignment horizontal="center" vertical="center"/>
    </xf>
    <xf numFmtId="0" fontId="0" fillId="35" borderId="12" xfId="0" applyFill="1" applyBorder="1" applyAlignment="1">
      <alignment horizontal="center" vertical="center"/>
    </xf>
    <xf numFmtId="0" fontId="0" fillId="35" borderId="13" xfId="0" applyFill="1" applyBorder="1" applyAlignment="1">
      <alignment horizontal="center" vertical="center"/>
    </xf>
    <xf numFmtId="0" fontId="0" fillId="48" borderId="11" xfId="0" applyFill="1" applyBorder="1" applyAlignment="1">
      <alignment horizontal="center"/>
    </xf>
    <xf numFmtId="0" fontId="0" fillId="37" borderId="12" xfId="0" applyFill="1" applyBorder="1" applyAlignment="1">
      <alignment horizontal="center"/>
    </xf>
    <xf numFmtId="0" fontId="0" fillId="37" borderId="11" xfId="0" applyFill="1" applyBorder="1" applyAlignment="1">
      <alignment horizontal="center"/>
    </xf>
    <xf numFmtId="0" fontId="0" fillId="43" borderId="13" xfId="0" applyFill="1" applyBorder="1" applyAlignment="1">
      <alignment horizontal="center"/>
    </xf>
    <xf numFmtId="16" fontId="0" fillId="49" borderId="11" xfId="0" quotePrefix="1" applyNumberFormat="1"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5" borderId="13" xfId="0" applyFill="1" applyBorder="1"/>
    <xf numFmtId="0" fontId="24" fillId="0" borderId="0" xfId="0" applyFont="1"/>
    <xf numFmtId="0" fontId="0" fillId="0" borderId="0" xfId="0" applyAlignment="1">
      <alignment horizontal="left"/>
    </xf>
    <xf numFmtId="0" fontId="21" fillId="49" borderId="0" xfId="0" applyFont="1" applyFill="1"/>
    <xf numFmtId="0" fontId="0" fillId="0" borderId="12" xfId="0" applyBorder="1"/>
    <xf numFmtId="0" fontId="24" fillId="0" borderId="13" xfId="0" applyFont="1" applyBorder="1" applyAlignment="1">
      <alignment horizontal="center" vertical="center"/>
    </xf>
    <xf numFmtId="16" fontId="25" fillId="0" borderId="13" xfId="0" quotePrefix="1" applyNumberFormat="1" applyFont="1" applyBorder="1" applyAlignment="1">
      <alignment horizontal="center"/>
    </xf>
    <xf numFmtId="0" fontId="21" fillId="50" borderId="0" xfId="0" applyFont="1" applyFill="1"/>
    <xf numFmtId="16" fontId="0" fillId="38" borderId="11" xfId="0" quotePrefix="1" applyNumberFormat="1" applyFill="1" applyBorder="1" applyAlignment="1">
      <alignment horizontal="center"/>
    </xf>
    <xf numFmtId="0" fontId="0" fillId="38" borderId="0" xfId="0" applyFill="1"/>
    <xf numFmtId="0" fontId="14" fillId="40" borderId="12" xfId="0" applyFont="1" applyFill="1" applyBorder="1" applyAlignment="1">
      <alignment horizontal="center"/>
    </xf>
    <xf numFmtId="0" fontId="0" fillId="50" borderId="12" xfId="0" applyFill="1" applyBorder="1" applyAlignment="1">
      <alignment horizontal="center"/>
    </xf>
    <xf numFmtId="0" fontId="0" fillId="50" borderId="13" xfId="0" applyFill="1" applyBorder="1" applyAlignment="1">
      <alignment horizontal="center"/>
    </xf>
    <xf numFmtId="0" fontId="0" fillId="33" borderId="13" xfId="0" applyFill="1" applyBorder="1" applyAlignment="1">
      <alignment horizontal="center"/>
    </xf>
    <xf numFmtId="0" fontId="0" fillId="51" borderId="11" xfId="0" applyFill="1" applyBorder="1" applyAlignment="1">
      <alignment horizontal="center"/>
    </xf>
    <xf numFmtId="0" fontId="0" fillId="51" borderId="12" xfId="0" applyFill="1" applyBorder="1" applyAlignment="1">
      <alignment horizontal="center"/>
    </xf>
    <xf numFmtId="0" fontId="0" fillId="51" borderId="13" xfId="0" applyFill="1" applyBorder="1" applyAlignment="1">
      <alignment horizontal="center"/>
    </xf>
    <xf numFmtId="0" fontId="0" fillId="52" borderId="12" xfId="0" applyFill="1" applyBorder="1" applyAlignment="1">
      <alignment horizontal="center"/>
    </xf>
    <xf numFmtId="0" fontId="0" fillId="52" borderId="13" xfId="0" applyFill="1" applyBorder="1" applyAlignment="1">
      <alignment horizontal="center"/>
    </xf>
    <xf numFmtId="0" fontId="26" fillId="0" borderId="12" xfId="0" applyFont="1" applyBorder="1" applyAlignment="1">
      <alignment horizontal="center"/>
    </xf>
    <xf numFmtId="0" fontId="26" fillId="0" borderId="11" xfId="0" applyFont="1" applyBorder="1" applyAlignment="1">
      <alignment horizontal="center"/>
    </xf>
    <xf numFmtId="0" fontId="0" fillId="53" borderId="11" xfId="0" applyFill="1" applyBorder="1" applyAlignment="1">
      <alignment horizontal="center"/>
    </xf>
    <xf numFmtId="0" fontId="0" fillId="53" borderId="12" xfId="0" applyFill="1" applyBorder="1" applyAlignment="1">
      <alignment horizontal="center"/>
    </xf>
    <xf numFmtId="0" fontId="14" fillId="53" borderId="12" xfId="0" applyFont="1" applyFill="1" applyBorder="1" applyAlignment="1">
      <alignment horizontal="center"/>
    </xf>
    <xf numFmtId="0" fontId="0" fillId="53" borderId="13" xfId="0" applyFill="1" applyBorder="1" applyAlignment="1">
      <alignment horizontal="center"/>
    </xf>
    <xf numFmtId="0" fontId="0" fillId="48" borderId="12" xfId="0" applyFill="1" applyBorder="1" applyAlignment="1">
      <alignment horizontal="center"/>
    </xf>
    <xf numFmtId="0" fontId="14" fillId="48" borderId="12" xfId="0" applyFont="1" applyFill="1" applyBorder="1" applyAlignment="1">
      <alignment horizontal="center"/>
    </xf>
    <xf numFmtId="0" fontId="0" fillId="48" borderId="13" xfId="0" applyFill="1" applyBorder="1" applyAlignment="1">
      <alignment horizontal="center"/>
    </xf>
    <xf numFmtId="0" fontId="0" fillId="52" borderId="11" xfId="0" applyFill="1" applyBorder="1" applyAlignment="1">
      <alignment horizontal="center"/>
    </xf>
    <xf numFmtId="0" fontId="14" fillId="51" borderId="11" xfId="0" applyFont="1" applyFill="1" applyBorder="1" applyAlignment="1">
      <alignment horizontal="center"/>
    </xf>
    <xf numFmtId="0" fontId="26" fillId="54" borderId="12" xfId="0" applyFont="1" applyFill="1" applyBorder="1" applyAlignment="1">
      <alignment horizontal="center"/>
    </xf>
    <xf numFmtId="0" fontId="0" fillId="54" borderId="13" xfId="0" applyFill="1" applyBorder="1" applyAlignment="1">
      <alignment horizontal="center"/>
    </xf>
    <xf numFmtId="0" fontId="0" fillId="54" borderId="11" xfId="0" applyFill="1" applyBorder="1" applyAlignment="1">
      <alignment horizontal="center"/>
    </xf>
    <xf numFmtId="0" fontId="0" fillId="54" borderId="12" xfId="0" applyFill="1" applyBorder="1" applyAlignment="1">
      <alignment horizontal="center"/>
    </xf>
    <xf numFmtId="0" fontId="26" fillId="54" borderId="11" xfId="0" applyFont="1" applyFill="1" applyBorder="1" applyAlignment="1">
      <alignment horizontal="center"/>
    </xf>
    <xf numFmtId="0" fontId="26" fillId="40" borderId="12" xfId="0" applyFont="1" applyFill="1" applyBorder="1" applyAlignment="1">
      <alignment horizontal="center"/>
    </xf>
    <xf numFmtId="0" fontId="27" fillId="0" borderId="12" xfId="0" applyFont="1" applyBorder="1" applyAlignment="1">
      <alignment horizontal="center"/>
    </xf>
    <xf numFmtId="0" fontId="28" fillId="0" borderId="12" xfId="0" applyFont="1" applyBorder="1" applyAlignment="1">
      <alignment horizontal="center"/>
    </xf>
    <xf numFmtId="0" fontId="28" fillId="0" borderId="11" xfId="0" applyFont="1" applyBorder="1" applyAlignment="1">
      <alignment horizontal="center"/>
    </xf>
    <xf numFmtId="0" fontId="26" fillId="33" borderId="11" xfId="0" applyFont="1" applyFill="1" applyBorder="1" applyAlignment="1">
      <alignment horizontal="center"/>
    </xf>
    <xf numFmtId="0" fontId="28" fillId="33" borderId="12" xfId="0" applyFont="1" applyFill="1" applyBorder="1" applyAlignment="1">
      <alignment horizontal="center"/>
    </xf>
    <xf numFmtId="0" fontId="0" fillId="37" borderId="13" xfId="0" applyFill="1" applyBorder="1" applyAlignment="1">
      <alignment horizontal="center"/>
    </xf>
    <xf numFmtId="0" fontId="0" fillId="55" borderId="12" xfId="0" applyFill="1" applyBorder="1" applyAlignment="1">
      <alignment horizontal="center"/>
    </xf>
    <xf numFmtId="0" fontId="0" fillId="55" borderId="13" xfId="0" applyFill="1" applyBorder="1" applyAlignment="1">
      <alignment horizontal="center"/>
    </xf>
    <xf numFmtId="0" fontId="0" fillId="45" borderId="13" xfId="0" applyFill="1" applyBorder="1" applyAlignment="1">
      <alignment horizontal="center"/>
    </xf>
    <xf numFmtId="0" fontId="14" fillId="55" borderId="11" xfId="0" applyFont="1" applyFill="1" applyBorder="1" applyAlignment="1">
      <alignment horizontal="center"/>
    </xf>
    <xf numFmtId="0" fontId="28" fillId="50" borderId="11" xfId="0" applyFont="1" applyFill="1" applyBorder="1" applyAlignment="1">
      <alignment horizontal="center"/>
    </xf>
    <xf numFmtId="0" fontId="14" fillId="50" borderId="12" xfId="0" applyFont="1" applyFill="1" applyBorder="1" applyAlignment="1">
      <alignment horizontal="center"/>
    </xf>
    <xf numFmtId="0" fontId="26" fillId="39" borderId="11" xfId="0" applyFont="1" applyFill="1" applyBorder="1" applyAlignment="1">
      <alignment horizontal="center"/>
    </xf>
    <xf numFmtId="0" fontId="28" fillId="39" borderId="11" xfId="0" applyFont="1" applyFill="1" applyBorder="1" applyAlignment="1">
      <alignment horizontal="center"/>
    </xf>
    <xf numFmtId="0" fontId="29" fillId="0" borderId="11" xfId="0" applyFont="1" applyBorder="1" applyAlignment="1">
      <alignment horizontal="center"/>
    </xf>
    <xf numFmtId="0" fontId="29" fillId="0" borderId="13" xfId="0" applyFont="1" applyBorder="1" applyAlignment="1">
      <alignment horizontal="center"/>
    </xf>
    <xf numFmtId="0" fontId="30" fillId="0" borderId="11" xfId="0" applyFont="1" applyBorder="1" applyAlignment="1">
      <alignment horizontal="center"/>
    </xf>
    <xf numFmtId="0" fontId="30" fillId="0" borderId="12" xfId="0" applyFont="1" applyBorder="1" applyAlignment="1">
      <alignment horizontal="center"/>
    </xf>
    <xf numFmtId="0" fontId="30" fillId="0" borderId="13" xfId="0" applyFont="1" applyBorder="1" applyAlignment="1">
      <alignment horizontal="center"/>
    </xf>
    <xf numFmtId="0" fontId="30" fillId="0" borderId="0" xfId="0" applyFont="1" applyAlignment="1">
      <alignment horizontal="center"/>
    </xf>
    <xf numFmtId="0" fontId="26" fillId="55" borderId="12" xfId="0" applyFont="1" applyFill="1" applyBorder="1" applyAlignment="1">
      <alignment horizontal="center"/>
    </xf>
    <xf numFmtId="0" fontId="28" fillId="52" borderId="12" xfId="0" applyFont="1" applyFill="1" applyBorder="1" applyAlignment="1">
      <alignment horizontal="center"/>
    </xf>
    <xf numFmtId="0" fontId="26" fillId="52" borderId="11" xfId="0" applyFont="1" applyFill="1" applyBorder="1" applyAlignment="1">
      <alignment horizontal="center"/>
    </xf>
    <xf numFmtId="0" fontId="28" fillId="40" borderId="11" xfId="0" applyFont="1" applyFill="1" applyBorder="1" applyAlignment="1">
      <alignment horizontal="center"/>
    </xf>
    <xf numFmtId="0" fontId="28" fillId="53" borderId="11" xfId="0" applyFont="1" applyFill="1" applyBorder="1" applyAlignment="1">
      <alignment horizontal="center"/>
    </xf>
    <xf numFmtId="0" fontId="28" fillId="37" borderId="12" xfId="0" applyFont="1" applyFill="1" applyBorder="1" applyAlignment="1">
      <alignment horizontal="center"/>
    </xf>
    <xf numFmtId="0" fontId="26" fillId="37" borderId="11" xfId="0" applyFont="1" applyFill="1" applyBorder="1" applyAlignment="1">
      <alignment horizontal="center"/>
    </xf>
    <xf numFmtId="0" fontId="28" fillId="45" borderId="11" xfId="0" applyFont="1" applyFill="1" applyBorder="1" applyAlignment="1">
      <alignment horizontal="center"/>
    </xf>
    <xf numFmtId="0" fontId="14" fillId="45" borderId="12" xfId="0" applyFont="1" applyFill="1" applyBorder="1" applyAlignment="1">
      <alignment horizontal="center"/>
    </xf>
    <xf numFmtId="0" fontId="0" fillId="45" borderId="12" xfId="0" applyFill="1" applyBorder="1" applyAlignment="1">
      <alignment horizontal="center"/>
    </xf>
    <xf numFmtId="0" fontId="26" fillId="56" borderId="11" xfId="0" applyFont="1" applyFill="1" applyBorder="1" applyAlignment="1">
      <alignment horizontal="center"/>
    </xf>
    <xf numFmtId="0" fontId="0" fillId="56" borderId="12" xfId="0" applyFill="1" applyBorder="1" applyAlignment="1">
      <alignment horizontal="center"/>
    </xf>
    <xf numFmtId="0" fontId="0" fillId="56" borderId="13" xfId="0" applyFill="1" applyBorder="1" applyAlignment="1">
      <alignment horizontal="center"/>
    </xf>
    <xf numFmtId="0" fontId="29" fillId="50" borderId="11" xfId="0" applyFont="1" applyFill="1" applyBorder="1" applyAlignment="1">
      <alignment horizontal="center"/>
    </xf>
    <xf numFmtId="0" fontId="14" fillId="52" borderId="11" xfId="0" applyFont="1" applyFill="1" applyBorder="1" applyAlignment="1">
      <alignment horizontal="center"/>
    </xf>
    <xf numFmtId="0" fontId="30" fillId="54" borderId="12" xfId="0" applyFont="1" applyFill="1" applyBorder="1" applyAlignment="1">
      <alignment horizontal="center"/>
    </xf>
    <xf numFmtId="0" fontId="14" fillId="54" borderId="12" xfId="0" applyFont="1" applyFill="1" applyBorder="1" applyAlignment="1">
      <alignment horizontal="center"/>
    </xf>
    <xf numFmtId="0" fontId="26" fillId="50" borderId="12" xfId="0" applyFont="1" applyFill="1" applyBorder="1" applyAlignment="1">
      <alignment horizontal="center"/>
    </xf>
    <xf numFmtId="0" fontId="30" fillId="52" borderId="11" xfId="0" applyFont="1" applyFill="1" applyBorder="1" applyAlignment="1">
      <alignment horizontal="center"/>
    </xf>
    <xf numFmtId="0" fontId="30" fillId="52" borderId="12" xfId="0" applyFont="1" applyFill="1" applyBorder="1" applyAlignment="1">
      <alignment horizontal="center"/>
    </xf>
    <xf numFmtId="0" fontId="14" fillId="39" borderId="11" xfId="0" applyFont="1" applyFill="1" applyBorder="1" applyAlignment="1">
      <alignment horizontal="center"/>
    </xf>
    <xf numFmtId="0" fontId="30" fillId="39" borderId="12" xfId="0" applyFont="1" applyFill="1" applyBorder="1" applyAlignment="1">
      <alignment horizontal="center"/>
    </xf>
    <xf numFmtId="0" fontId="30" fillId="39" borderId="13" xfId="0" applyFont="1" applyFill="1" applyBorder="1" applyAlignment="1">
      <alignment horizontal="center"/>
    </xf>
    <xf numFmtId="0" fontId="28" fillId="39" borderId="12" xfId="0" applyFont="1" applyFill="1" applyBorder="1" applyAlignment="1">
      <alignment horizontal="center"/>
    </xf>
    <xf numFmtId="0" fontId="30" fillId="49" borderId="12" xfId="0" applyFont="1" applyFill="1" applyBorder="1" applyAlignment="1">
      <alignment horizontal="center"/>
    </xf>
    <xf numFmtId="0" fontId="26" fillId="53" borderId="11" xfId="0" applyFont="1" applyFill="1" applyBorder="1" applyAlignment="1">
      <alignment horizontal="center"/>
    </xf>
    <xf numFmtId="0" fontId="30" fillId="53" borderId="12" xfId="0" applyFont="1" applyFill="1" applyBorder="1" applyAlignment="1">
      <alignment horizontal="center"/>
    </xf>
    <xf numFmtId="0" fontId="26" fillId="40" borderId="11" xfId="0" applyFont="1" applyFill="1" applyBorder="1" applyAlignment="1">
      <alignment horizontal="center"/>
    </xf>
    <xf numFmtId="0" fontId="30" fillId="40" borderId="12" xfId="0" applyFont="1" applyFill="1" applyBorder="1" applyAlignment="1">
      <alignment horizontal="center"/>
    </xf>
    <xf numFmtId="0" fontId="14" fillId="40" borderId="11" xfId="0" applyFont="1" applyFill="1" applyBorder="1" applyAlignment="1">
      <alignment horizontal="center"/>
    </xf>
    <xf numFmtId="0" fontId="14" fillId="0" borderId="0" xfId="0" applyFont="1" applyAlignment="1">
      <alignment horizontal="left"/>
    </xf>
    <xf numFmtId="0" fontId="28" fillId="0" borderId="0" xfId="0" applyFont="1" applyAlignment="1">
      <alignment horizontal="left"/>
    </xf>
    <xf numFmtId="0" fontId="26" fillId="0" borderId="0" xfId="0" applyFont="1" applyAlignment="1">
      <alignment horizontal="left"/>
    </xf>
    <xf numFmtId="0" fontId="0" fillId="0" borderId="0" xfId="0" applyAlignment="1">
      <alignment horizontal="right"/>
    </xf>
    <xf numFmtId="0" fontId="14" fillId="0" borderId="0" xfId="0" applyFont="1" applyAlignment="1">
      <alignment horizontal="right"/>
    </xf>
    <xf numFmtId="0" fontId="28" fillId="0" borderId="0" xfId="0" applyFont="1" applyAlignment="1">
      <alignment horizontal="right"/>
    </xf>
    <xf numFmtId="0" fontId="26" fillId="0" borderId="0" xfId="0" applyFont="1" applyAlignment="1">
      <alignment horizontal="right"/>
    </xf>
    <xf numFmtId="0" fontId="30" fillId="0" borderId="0" xfId="0" applyFont="1" applyAlignment="1">
      <alignment horizontal="left"/>
    </xf>
    <xf numFmtId="0" fontId="30" fillId="52" borderId="13" xfId="0" applyFont="1" applyFill="1" applyBorder="1" applyAlignment="1">
      <alignment horizontal="center"/>
    </xf>
    <xf numFmtId="0" fontId="30" fillId="54" borderId="13" xfId="0" applyFont="1" applyFill="1" applyBorder="1" applyAlignment="1">
      <alignment horizontal="center"/>
    </xf>
    <xf numFmtId="0" fontId="14" fillId="53" borderId="11" xfId="0" applyFont="1" applyFill="1" applyBorder="1" applyAlignment="1">
      <alignment horizontal="center"/>
    </xf>
    <xf numFmtId="0" fontId="30" fillId="40" borderId="13" xfId="0" applyFont="1" applyFill="1" applyBorder="1" applyAlignment="1">
      <alignment horizontal="center"/>
    </xf>
    <xf numFmtId="0" fontId="30" fillId="53" borderId="13" xfId="0" applyFont="1" applyFill="1" applyBorder="1" applyAlignment="1">
      <alignment horizontal="center"/>
    </xf>
    <xf numFmtId="0" fontId="28" fillId="49" borderId="11" xfId="0" applyFont="1" applyFill="1" applyBorder="1" applyAlignment="1">
      <alignment horizontal="center"/>
    </xf>
    <xf numFmtId="0" fontId="14" fillId="49" borderId="11" xfId="0" applyFont="1" applyFill="1" applyBorder="1" applyAlignment="1">
      <alignment horizontal="center"/>
    </xf>
    <xf numFmtId="0" fontId="30" fillId="49" borderId="13" xfId="0" applyFont="1" applyFill="1" applyBorder="1" applyAlignment="1">
      <alignment horizontal="center"/>
    </xf>
    <xf numFmtId="0" fontId="26" fillId="53" borderId="12" xfId="0" applyFont="1" applyFill="1" applyBorder="1" applyAlignment="1">
      <alignment horizontal="center"/>
    </xf>
    <xf numFmtId="0" fontId="26" fillId="39" borderId="12" xfId="0" applyFont="1" applyFill="1" applyBorder="1" applyAlignment="1">
      <alignment horizontal="center"/>
    </xf>
    <xf numFmtId="0" fontId="26" fillId="49" borderId="12" xfId="0" applyFont="1" applyFill="1" applyBorder="1" applyAlignment="1">
      <alignment horizontal="center"/>
    </xf>
    <xf numFmtId="0" fontId="27" fillId="0" borderId="0" xfId="0" applyFont="1" applyAlignment="1">
      <alignment horizontal="left"/>
    </xf>
    <xf numFmtId="0" fontId="29" fillId="0" borderId="0" xfId="0" applyFont="1" applyAlignment="1">
      <alignment horizontal="left"/>
    </xf>
    <xf numFmtId="0" fontId="30" fillId="0" borderId="0" xfId="0" applyFont="1" applyAlignment="1">
      <alignment horizontal="right"/>
    </xf>
    <xf numFmtId="0" fontId="0" fillId="53" borderId="12" xfId="0" applyFill="1" applyBorder="1"/>
    <xf numFmtId="0" fontId="0" fillId="35" borderId="11" xfId="0" applyFill="1" applyBorder="1"/>
    <xf numFmtId="0" fontId="0" fillId="43" borderId="13" xfId="0" applyFill="1" applyBorder="1"/>
    <xf numFmtId="0" fontId="14" fillId="0" borderId="0" xfId="0" applyFont="1" applyAlignment="1">
      <alignment horizontal="center"/>
    </xf>
    <xf numFmtId="0" fontId="28" fillId="0" borderId="0" xfId="0" applyFont="1" applyAlignment="1">
      <alignment horizontal="center"/>
    </xf>
    <xf numFmtId="0" fontId="26" fillId="52" borderId="12" xfId="0" applyFont="1" applyFill="1" applyBorder="1" applyAlignment="1">
      <alignment horizontal="center"/>
    </xf>
    <xf numFmtId="0" fontId="28" fillId="49" borderId="12" xfId="0" applyFont="1" applyFill="1" applyBorder="1" applyAlignment="1">
      <alignment horizontal="center"/>
    </xf>
    <xf numFmtId="0" fontId="0" fillId="57" borderId="11" xfId="0" applyFill="1" applyBorder="1" applyAlignment="1">
      <alignment horizontal="center"/>
    </xf>
    <xf numFmtId="0" fontId="0" fillId="57" borderId="12" xfId="0" applyFill="1" applyBorder="1" applyAlignment="1">
      <alignment horizontal="center"/>
    </xf>
    <xf numFmtId="0" fontId="0" fillId="57" borderId="13" xfId="0" applyFill="1" applyBorder="1" applyAlignment="1">
      <alignment horizontal="center"/>
    </xf>
    <xf numFmtId="0" fontId="0" fillId="58" borderId="11" xfId="0" applyFill="1" applyBorder="1" applyAlignment="1">
      <alignment horizontal="center"/>
    </xf>
    <xf numFmtId="0" fontId="0" fillId="58" borderId="13" xfId="0" applyFill="1" applyBorder="1" applyAlignment="1">
      <alignment horizontal="center"/>
    </xf>
    <xf numFmtId="0" fontId="0" fillId="58" borderId="12" xfId="0" applyFill="1" applyBorder="1" applyAlignment="1">
      <alignment horizontal="center"/>
    </xf>
    <xf numFmtId="1" fontId="0" fillId="0" borderId="0" xfId="0" applyNumberFormat="1" applyAlignment="1">
      <alignment horizontal="right"/>
    </xf>
    <xf numFmtId="1" fontId="0" fillId="46" borderId="0" xfId="0" applyNumberFormat="1" applyFill="1"/>
    <xf numFmtId="0" fontId="0" fillId="0" borderId="21" xfId="0" applyBorder="1" applyAlignment="1">
      <alignment horizontal="center"/>
    </xf>
    <xf numFmtId="0" fontId="0" fillId="46" borderId="0" xfId="0" applyFill="1"/>
    <xf numFmtId="166" fontId="0" fillId="0" borderId="0" xfId="0" applyNumberFormat="1"/>
    <xf numFmtId="2" fontId="0" fillId="0" borderId="0" xfId="0" applyNumberFormat="1" applyAlignment="1">
      <alignment horizontal="center"/>
    </xf>
    <xf numFmtId="0" fontId="0" fillId="0" borderId="15" xfId="0" applyBorder="1"/>
    <xf numFmtId="0" fontId="0" fillId="0" borderId="19" xfId="0" applyBorder="1"/>
    <xf numFmtId="0" fontId="0" fillId="0" borderId="16" xfId="0" applyBorder="1"/>
    <xf numFmtId="0" fontId="0" fillId="43" borderId="0" xfId="0" applyFill="1"/>
    <xf numFmtId="0" fontId="0" fillId="0" borderId="18" xfId="0" applyBorder="1"/>
    <xf numFmtId="0" fontId="0" fillId="0" borderId="14" xfId="0" applyBorder="1"/>
    <xf numFmtId="2" fontId="0" fillId="0" borderId="21" xfId="0" applyNumberFormat="1" applyBorder="1" applyAlignment="1">
      <alignment horizontal="center"/>
    </xf>
    <xf numFmtId="0" fontId="0" fillId="0" borderId="17" xfId="0" applyBorder="1"/>
    <xf numFmtId="1" fontId="0" fillId="43" borderId="0" xfId="0" applyNumberFormat="1" applyFill="1"/>
    <xf numFmtId="1" fontId="0" fillId="0" borderId="0" xfId="0" applyNumberFormat="1"/>
    <xf numFmtId="1" fontId="24" fillId="0" borderId="0" xfId="0" applyNumberFormat="1" applyFont="1"/>
    <xf numFmtId="0" fontId="24" fillId="0" borderId="0" xfId="0" applyFont="1" applyAlignment="1">
      <alignment horizontal="center"/>
    </xf>
    <xf numFmtId="0" fontId="32" fillId="0" borderId="20" xfId="0" applyFont="1" applyBorder="1" applyAlignment="1">
      <alignment horizontal="center"/>
    </xf>
    <xf numFmtId="0" fontId="32" fillId="0" borderId="10" xfId="0" applyFont="1" applyBorder="1" applyAlignment="1">
      <alignment horizontal="center"/>
    </xf>
    <xf numFmtId="0" fontId="32" fillId="0" borderId="0" xfId="0" applyFont="1"/>
    <xf numFmtId="0" fontId="32" fillId="0" borderId="0" xfId="0" applyFont="1" applyAlignment="1">
      <alignment horizontal="center"/>
    </xf>
    <xf numFmtId="0" fontId="32" fillId="43" borderId="0" xfId="0" applyFont="1" applyFill="1"/>
    <xf numFmtId="0" fontId="32" fillId="0" borderId="11" xfId="0" applyFont="1" applyBorder="1" applyAlignment="1">
      <alignment horizontal="center" vertical="center"/>
    </xf>
    <xf numFmtId="0" fontId="32" fillId="0" borderId="13" xfId="0" applyFont="1" applyBorder="1" applyAlignment="1">
      <alignment horizontal="center"/>
    </xf>
    <xf numFmtId="0" fontId="32" fillId="0" borderId="13" xfId="0" quotePrefix="1" applyFont="1" applyBorder="1" applyAlignment="1">
      <alignment horizontal="center"/>
    </xf>
    <xf numFmtId="0" fontId="32" fillId="0" borderId="11" xfId="0" applyFont="1" applyBorder="1"/>
    <xf numFmtId="0" fontId="32" fillId="0" borderId="14" xfId="0" applyFont="1" applyBorder="1" applyAlignment="1">
      <alignment horizontal="center" vertical="center"/>
    </xf>
    <xf numFmtId="16" fontId="32" fillId="0" borderId="11" xfId="0" quotePrefix="1" applyNumberFormat="1" applyFont="1" applyBorder="1" applyAlignment="1">
      <alignment horizontal="center"/>
    </xf>
    <xf numFmtId="0" fontId="32" fillId="0" borderId="12" xfId="0" applyFont="1" applyBorder="1"/>
    <xf numFmtId="16" fontId="32" fillId="0" borderId="13" xfId="0" quotePrefix="1" applyNumberFormat="1" applyFont="1" applyBorder="1" applyAlignment="1">
      <alignment horizontal="center"/>
    </xf>
    <xf numFmtId="0" fontId="32" fillId="0" borderId="11" xfId="0" quotePrefix="1" applyFont="1" applyBorder="1" applyAlignment="1">
      <alignment horizontal="center"/>
    </xf>
    <xf numFmtId="0" fontId="32" fillId="0" borderId="13" xfId="0" applyFont="1" applyBorder="1"/>
    <xf numFmtId="0" fontId="32" fillId="0" borderId="15" xfId="0" applyFont="1" applyBorder="1" applyAlignment="1">
      <alignment horizontal="center" vertical="center"/>
    </xf>
    <xf numFmtId="0" fontId="32" fillId="0" borderId="12" xfId="0" applyFont="1" applyBorder="1" applyAlignment="1">
      <alignment horizontal="center" vertical="center"/>
    </xf>
    <xf numFmtId="0" fontId="32" fillId="41" borderId="0" xfId="0" applyFont="1" applyFill="1" applyAlignment="1">
      <alignment horizontal="center"/>
    </xf>
    <xf numFmtId="0" fontId="33" fillId="0" borderId="13" xfId="0" applyFont="1" applyBorder="1" applyAlignment="1">
      <alignment horizontal="center"/>
    </xf>
    <xf numFmtId="0" fontId="32" fillId="0" borderId="13" xfId="0" applyFont="1" applyBorder="1" applyAlignment="1">
      <alignment horizontal="center" vertical="center"/>
    </xf>
    <xf numFmtId="0" fontId="32" fillId="0" borderId="11" xfId="0" applyFont="1" applyBorder="1" applyAlignment="1">
      <alignment horizontal="center"/>
    </xf>
    <xf numFmtId="0" fontId="32" fillId="0" borderId="12" xfId="0" applyFont="1" applyBorder="1" applyAlignment="1">
      <alignment horizontal="center"/>
    </xf>
    <xf numFmtId="0" fontId="32" fillId="0" borderId="0" xfId="0" applyFont="1" applyAlignment="1">
      <alignment horizontal="center" vertical="center"/>
    </xf>
    <xf numFmtId="0" fontId="34" fillId="41" borderId="0" xfId="0" applyFont="1" applyFill="1"/>
    <xf numFmtId="0" fontId="32" fillId="39" borderId="11" xfId="0" applyFont="1" applyFill="1" applyBorder="1" applyAlignment="1">
      <alignment horizontal="center"/>
    </xf>
    <xf numFmtId="0" fontId="32" fillId="39" borderId="12" xfId="0" applyFont="1" applyFill="1" applyBorder="1" applyAlignment="1">
      <alignment horizontal="center" vertical="center"/>
    </xf>
    <xf numFmtId="0" fontId="35" fillId="0" borderId="0" xfId="0" applyFont="1"/>
    <xf numFmtId="0" fontId="32" fillId="39" borderId="13" xfId="0" applyFont="1" applyFill="1" applyBorder="1" applyAlignment="1">
      <alignment horizontal="center" vertical="center"/>
    </xf>
    <xf numFmtId="0" fontId="32" fillId="61" borderId="11" xfId="0" applyFont="1" applyFill="1" applyBorder="1" applyAlignment="1">
      <alignment horizontal="center"/>
    </xf>
    <xf numFmtId="0" fontId="32" fillId="61" borderId="12" xfId="0" applyFont="1" applyFill="1" applyBorder="1" applyAlignment="1">
      <alignment horizontal="center" vertical="center"/>
    </xf>
    <xf numFmtId="0" fontId="32" fillId="61" borderId="13" xfId="0" applyFont="1" applyFill="1" applyBorder="1" applyAlignment="1">
      <alignment horizontal="center" vertical="center"/>
    </xf>
    <xf numFmtId="164" fontId="37" fillId="0" borderId="0" xfId="44" applyNumberFormat="1" applyFont="1" applyAlignment="1">
      <alignment horizontal="left" vertical="top"/>
    </xf>
    <xf numFmtId="165" fontId="37" fillId="0" borderId="0" xfId="44" applyNumberFormat="1" applyFont="1" applyAlignment="1">
      <alignment vertical="top"/>
    </xf>
    <xf numFmtId="167" fontId="37" fillId="0" borderId="0" xfId="44" applyNumberFormat="1" applyFont="1" applyAlignment="1">
      <alignment vertical="top"/>
    </xf>
    <xf numFmtId="0" fontId="37" fillId="0" borderId="0" xfId="0" applyFont="1"/>
    <xf numFmtId="0" fontId="34" fillId="0" borderId="0" xfId="0" applyFont="1"/>
    <xf numFmtId="0" fontId="32" fillId="0" borderId="16" xfId="0" applyFont="1" applyBorder="1" applyAlignment="1">
      <alignment horizontal="center" vertical="center"/>
    </xf>
    <xf numFmtId="0" fontId="32" fillId="41" borderId="12" xfId="0" applyFont="1" applyFill="1" applyBorder="1" applyAlignment="1">
      <alignment horizontal="center"/>
    </xf>
    <xf numFmtId="164" fontId="37" fillId="0" borderId="0" xfId="44" applyNumberFormat="1" applyFont="1" applyAlignment="1">
      <alignment vertical="top"/>
    </xf>
    <xf numFmtId="0" fontId="38" fillId="0" borderId="0" xfId="0" applyFont="1"/>
    <xf numFmtId="0" fontId="32" fillId="40" borderId="11" xfId="0" applyFont="1" applyFill="1" applyBorder="1" applyAlignment="1">
      <alignment horizontal="center"/>
    </xf>
    <xf numFmtId="0" fontId="35" fillId="40" borderId="0" xfId="0" applyFont="1" applyFill="1"/>
    <xf numFmtId="0" fontId="32" fillId="40" borderId="12" xfId="0" applyFont="1" applyFill="1" applyBorder="1" applyAlignment="1">
      <alignment horizontal="center" vertical="center"/>
    </xf>
    <xf numFmtId="0" fontId="37" fillId="39" borderId="11" xfId="0" applyFont="1" applyFill="1" applyBorder="1" applyAlignment="1">
      <alignment horizontal="center"/>
    </xf>
    <xf numFmtId="0" fontId="32" fillId="40" borderId="13" xfId="0" applyFont="1" applyFill="1" applyBorder="1" applyAlignment="1">
      <alignment horizontal="center" vertical="center"/>
    </xf>
    <xf numFmtId="0" fontId="37" fillId="39" borderId="12" xfId="0" applyFont="1" applyFill="1" applyBorder="1" applyAlignment="1">
      <alignment horizontal="center"/>
    </xf>
    <xf numFmtId="0" fontId="35" fillId="39" borderId="0" xfId="0" applyFont="1" applyFill="1"/>
    <xf numFmtId="0" fontId="37" fillId="0" borderId="13" xfId="0" applyFont="1" applyBorder="1" applyAlignment="1">
      <alignment horizontal="center"/>
    </xf>
    <xf numFmtId="0" fontId="37" fillId="0" borderId="11" xfId="0" applyFont="1" applyBorder="1" applyAlignment="1">
      <alignment horizontal="center"/>
    </xf>
    <xf numFmtId="0" fontId="37" fillId="0" borderId="12" xfId="0" applyFont="1" applyBorder="1" applyAlignment="1">
      <alignment horizontal="center"/>
    </xf>
    <xf numFmtId="0" fontId="32" fillId="40" borderId="12" xfId="0" applyFont="1" applyFill="1" applyBorder="1" applyAlignment="1">
      <alignment horizontal="center"/>
    </xf>
    <xf numFmtId="0" fontId="32" fillId="39" borderId="12" xfId="0" applyFont="1" applyFill="1" applyBorder="1" applyAlignment="1">
      <alignment horizontal="center"/>
    </xf>
    <xf numFmtId="0" fontId="32" fillId="40" borderId="13" xfId="0" applyFont="1" applyFill="1" applyBorder="1" applyAlignment="1">
      <alignment horizontal="center"/>
    </xf>
    <xf numFmtId="0" fontId="32" fillId="43" borderId="0" xfId="0" applyFont="1" applyFill="1" applyAlignment="1">
      <alignment horizontal="center"/>
    </xf>
    <xf numFmtId="0" fontId="37" fillId="40" borderId="12" xfId="0" applyFont="1" applyFill="1" applyBorder="1" applyAlignment="1">
      <alignment horizontal="center"/>
    </xf>
    <xf numFmtId="0" fontId="37" fillId="40" borderId="13" xfId="0" applyFont="1" applyFill="1" applyBorder="1" applyAlignment="1">
      <alignment horizontal="center"/>
    </xf>
    <xf numFmtId="0" fontId="37" fillId="35" borderId="12" xfId="0" applyFont="1" applyFill="1" applyBorder="1" applyAlignment="1">
      <alignment horizontal="center"/>
    </xf>
    <xf numFmtId="0" fontId="37" fillId="35" borderId="10" xfId="0" applyFont="1" applyFill="1" applyBorder="1" applyAlignment="1">
      <alignment horizontal="center"/>
    </xf>
    <xf numFmtId="0" fontId="32" fillId="39" borderId="10" xfId="0" applyFont="1" applyFill="1" applyBorder="1" applyAlignment="1">
      <alignment horizontal="center"/>
    </xf>
    <xf numFmtId="0" fontId="37" fillId="40" borderId="11" xfId="0" applyFont="1" applyFill="1" applyBorder="1" applyAlignment="1">
      <alignment horizontal="center"/>
    </xf>
    <xf numFmtId="0" fontId="40" fillId="0" borderId="0" xfId="0" applyFont="1"/>
    <xf numFmtId="0" fontId="39" fillId="0" borderId="0" xfId="0" applyFont="1"/>
    <xf numFmtId="0" fontId="32" fillId="0" borderId="19" xfId="0" applyFont="1" applyBorder="1" applyAlignment="1">
      <alignment horizontal="center"/>
    </xf>
    <xf numFmtId="0" fontId="32" fillId="0" borderId="18" xfId="0" applyFont="1" applyBorder="1" applyAlignment="1">
      <alignment horizontal="center"/>
    </xf>
    <xf numFmtId="0" fontId="32" fillId="40" borderId="15" xfId="0" applyFont="1" applyFill="1" applyBorder="1" applyAlignment="1">
      <alignment horizontal="center"/>
    </xf>
    <xf numFmtId="0" fontId="32" fillId="40" borderId="16" xfId="0" applyFont="1" applyFill="1" applyBorder="1" applyAlignment="1">
      <alignment horizontal="center"/>
    </xf>
    <xf numFmtId="0" fontId="32" fillId="39" borderId="13" xfId="0" applyFont="1" applyFill="1" applyBorder="1" applyAlignment="1">
      <alignment horizontal="center"/>
    </xf>
    <xf numFmtId="0" fontId="37" fillId="35" borderId="11" xfId="0" applyFont="1" applyFill="1" applyBorder="1" applyAlignment="1">
      <alignment horizontal="center"/>
    </xf>
    <xf numFmtId="0" fontId="32" fillId="35" borderId="12" xfId="0" applyFont="1" applyFill="1" applyBorder="1" applyAlignment="1">
      <alignment horizontal="center"/>
    </xf>
    <xf numFmtId="0" fontId="32" fillId="35" borderId="18" xfId="0" applyFont="1" applyFill="1" applyBorder="1" applyAlignment="1">
      <alignment horizontal="center"/>
    </xf>
    <xf numFmtId="0" fontId="37" fillId="35" borderId="13" xfId="0" applyFont="1" applyFill="1" applyBorder="1" applyAlignment="1">
      <alignment horizontal="center"/>
    </xf>
    <xf numFmtId="0" fontId="32" fillId="35" borderId="13" xfId="0" applyFont="1" applyFill="1" applyBorder="1" applyAlignment="1">
      <alignment horizontal="center"/>
    </xf>
    <xf numFmtId="0" fontId="32" fillId="36" borderId="12" xfId="0" applyFont="1" applyFill="1" applyBorder="1" applyAlignment="1">
      <alignment horizontal="center"/>
    </xf>
    <xf numFmtId="0" fontId="37" fillId="0" borderId="14" xfId="0" applyFont="1" applyBorder="1" applyAlignment="1">
      <alignment horizontal="center"/>
    </xf>
    <xf numFmtId="0" fontId="37" fillId="0" borderId="16" xfId="0" applyFont="1" applyBorder="1" applyAlignment="1">
      <alignment horizontal="center"/>
    </xf>
    <xf numFmtId="0" fontId="37" fillId="39" borderId="13" xfId="0" applyFont="1" applyFill="1" applyBorder="1" applyAlignment="1">
      <alignment horizontal="center"/>
    </xf>
    <xf numFmtId="0" fontId="32" fillId="35" borderId="12" xfId="0" applyFont="1" applyFill="1" applyBorder="1"/>
    <xf numFmtId="0" fontId="32" fillId="35" borderId="13" xfId="0" applyFont="1" applyFill="1" applyBorder="1"/>
    <xf numFmtId="0" fontId="37" fillId="0" borderId="13" xfId="0" applyFont="1" applyBorder="1"/>
    <xf numFmtId="1" fontId="37" fillId="0" borderId="0" xfId="44" applyNumberFormat="1" applyFont="1" applyAlignment="1">
      <alignment vertical="top"/>
    </xf>
    <xf numFmtId="0" fontId="37" fillId="0" borderId="0" xfId="44" applyFont="1" applyAlignment="1">
      <alignment vertical="top"/>
    </xf>
    <xf numFmtId="0" fontId="40" fillId="0" borderId="0" xfId="44" applyFont="1" applyAlignment="1">
      <alignment vertical="top"/>
    </xf>
    <xf numFmtId="46" fontId="37" fillId="0" borderId="0" xfId="44" applyNumberFormat="1" applyFont="1" applyAlignment="1">
      <alignment vertical="top"/>
    </xf>
    <xf numFmtId="1" fontId="37" fillId="0" borderId="0" xfId="44" applyNumberFormat="1" applyFont="1" applyAlignment="1">
      <alignment horizontal="center" vertical="top"/>
    </xf>
    <xf numFmtId="0" fontId="37" fillId="0" borderId="0" xfId="44" applyFont="1"/>
    <xf numFmtId="166" fontId="37" fillId="0" borderId="0" xfId="44" applyNumberFormat="1" applyFont="1" applyAlignment="1">
      <alignment vertical="top"/>
    </xf>
    <xf numFmtId="0" fontId="32" fillId="35" borderId="11" xfId="0" applyFont="1" applyFill="1" applyBorder="1" applyAlignment="1">
      <alignment horizontal="center"/>
    </xf>
    <xf numFmtId="0" fontId="32" fillId="38" borderId="11" xfId="0" applyFont="1" applyFill="1" applyBorder="1" applyAlignment="1">
      <alignment horizontal="center"/>
    </xf>
    <xf numFmtId="0" fontId="37" fillId="33" borderId="11" xfId="0" applyFont="1" applyFill="1" applyBorder="1" applyAlignment="1">
      <alignment horizontal="center"/>
    </xf>
    <xf numFmtId="0" fontId="37" fillId="33" borderId="12" xfId="0" applyFont="1" applyFill="1" applyBorder="1" applyAlignment="1">
      <alignment horizontal="center"/>
    </xf>
    <xf numFmtId="0" fontId="37" fillId="33" borderId="13" xfId="0" applyFont="1" applyFill="1" applyBorder="1" applyAlignment="1">
      <alignment horizontal="center"/>
    </xf>
    <xf numFmtId="0" fontId="32" fillId="52" borderId="11" xfId="0" applyFont="1" applyFill="1" applyBorder="1" applyAlignment="1">
      <alignment horizontal="center" vertical="center"/>
    </xf>
    <xf numFmtId="0" fontId="32" fillId="33" borderId="11" xfId="0" applyFont="1" applyFill="1" applyBorder="1" applyAlignment="1">
      <alignment horizontal="center"/>
    </xf>
    <xf numFmtId="0" fontId="32" fillId="52" borderId="12" xfId="0" applyFont="1" applyFill="1" applyBorder="1" applyAlignment="1">
      <alignment horizontal="center" vertical="center"/>
    </xf>
    <xf numFmtId="0" fontId="32" fillId="33" borderId="12" xfId="0" applyFont="1" applyFill="1" applyBorder="1" applyAlignment="1">
      <alignment horizontal="center" vertical="center"/>
    </xf>
    <xf numFmtId="0" fontId="32" fillId="33" borderId="13" xfId="0" applyFont="1" applyFill="1" applyBorder="1" applyAlignment="1">
      <alignment horizontal="center" vertical="center"/>
    </xf>
    <xf numFmtId="0" fontId="32" fillId="38" borderId="12" xfId="0" applyFont="1" applyFill="1" applyBorder="1" applyAlignment="1">
      <alignment horizontal="center" vertical="center"/>
    </xf>
    <xf numFmtId="0" fontId="32" fillId="38" borderId="13" xfId="0" applyFont="1" applyFill="1" applyBorder="1" applyAlignment="1">
      <alignment horizontal="center" vertical="center"/>
    </xf>
    <xf numFmtId="0" fontId="32" fillId="38" borderId="12" xfId="0" applyFont="1" applyFill="1" applyBorder="1" applyAlignment="1">
      <alignment horizontal="center"/>
    </xf>
    <xf numFmtId="0" fontId="32" fillId="38" borderId="13" xfId="0" applyFont="1" applyFill="1" applyBorder="1" applyAlignment="1">
      <alignment horizontal="center"/>
    </xf>
    <xf numFmtId="0" fontId="32" fillId="34" borderId="11" xfId="0" applyFont="1" applyFill="1" applyBorder="1" applyAlignment="1">
      <alignment horizontal="center" vertical="center"/>
    </xf>
    <xf numFmtId="0" fontId="32" fillId="34" borderId="12" xfId="0" applyFont="1" applyFill="1" applyBorder="1" applyAlignment="1">
      <alignment horizontal="center" vertical="center"/>
    </xf>
    <xf numFmtId="0" fontId="32" fillId="34" borderId="13" xfId="0" applyFont="1" applyFill="1" applyBorder="1" applyAlignment="1">
      <alignment horizontal="center" vertical="center"/>
    </xf>
    <xf numFmtId="0" fontId="32" fillId="0" borderId="11" xfId="108" applyFont="1" applyBorder="1" applyAlignment="1">
      <alignment horizontal="center"/>
    </xf>
    <xf numFmtId="16" fontId="32" fillId="0" borderId="0" xfId="0" quotePrefix="1" applyNumberFormat="1" applyFont="1" applyAlignment="1">
      <alignment horizontal="center"/>
    </xf>
    <xf numFmtId="0" fontId="32" fillId="40" borderId="10" xfId="0" applyFont="1" applyFill="1" applyBorder="1" applyAlignment="1">
      <alignment horizontal="center"/>
    </xf>
    <xf numFmtId="164" fontId="32" fillId="0" borderId="0" xfId="0" applyNumberFormat="1" applyFont="1"/>
    <xf numFmtId="16" fontId="42" fillId="0" borderId="10" xfId="0" quotePrefix="1" applyNumberFormat="1" applyFont="1" applyBorder="1" applyAlignment="1">
      <alignment horizontal="center"/>
    </xf>
    <xf numFmtId="0" fontId="32" fillId="0" borderId="12" xfId="0" quotePrefix="1" applyFont="1" applyBorder="1" applyAlignment="1">
      <alignment horizontal="center"/>
    </xf>
    <xf numFmtId="0" fontId="32" fillId="49" borderId="0" xfId="0" applyFont="1" applyFill="1"/>
    <xf numFmtId="16" fontId="37" fillId="0" borderId="13" xfId="0" quotePrefix="1" applyNumberFormat="1" applyFont="1" applyBorder="1" applyAlignment="1">
      <alignment horizontal="center"/>
    </xf>
    <xf numFmtId="0" fontId="35" fillId="43" borderId="0" xfId="0" applyFont="1" applyFill="1"/>
    <xf numFmtId="0" fontId="32" fillId="43" borderId="10" xfId="0" applyFont="1" applyFill="1" applyBorder="1" applyAlignment="1">
      <alignment horizontal="center" vertical="center"/>
    </xf>
    <xf numFmtId="0" fontId="32" fillId="40" borderId="0" xfId="0" applyFont="1" applyFill="1" applyAlignment="1">
      <alignment horizontal="center" vertical="center"/>
    </xf>
    <xf numFmtId="0" fontId="32" fillId="40" borderId="0" xfId="0" applyFont="1" applyFill="1"/>
    <xf numFmtId="0" fontId="32" fillId="0" borderId="19" xfId="0" quotePrefix="1" applyFont="1" applyBorder="1" applyAlignment="1">
      <alignment horizontal="center"/>
    </xf>
    <xf numFmtId="0" fontId="32" fillId="0" borderId="18" xfId="0" quotePrefix="1" applyFont="1" applyBorder="1" applyAlignment="1">
      <alignment horizontal="center"/>
    </xf>
    <xf numFmtId="16" fontId="32" fillId="0" borderId="19" xfId="0" quotePrefix="1" applyNumberFormat="1" applyFont="1" applyBorder="1" applyAlignment="1">
      <alignment horizontal="center"/>
    </xf>
    <xf numFmtId="16" fontId="32" fillId="0" borderId="18" xfId="0" quotePrefix="1" applyNumberFormat="1" applyFont="1" applyBorder="1" applyAlignment="1">
      <alignment horizontal="center"/>
    </xf>
    <xf numFmtId="164" fontId="37" fillId="0" borderId="0" xfId="0" applyNumberFormat="1" applyFont="1" applyAlignment="1">
      <alignment vertical="top"/>
    </xf>
    <xf numFmtId="165" fontId="37" fillId="0" borderId="0" xfId="0" applyNumberFormat="1" applyFont="1" applyAlignment="1">
      <alignment vertical="top"/>
    </xf>
    <xf numFmtId="0" fontId="32" fillId="33" borderId="12" xfId="0" applyFont="1" applyFill="1" applyBorder="1" applyAlignment="1">
      <alignment horizontal="center"/>
    </xf>
    <xf numFmtId="0" fontId="32" fillId="37" borderId="11" xfId="0" applyFont="1" applyFill="1" applyBorder="1" applyAlignment="1">
      <alignment horizontal="center"/>
    </xf>
    <xf numFmtId="0" fontId="32" fillId="37" borderId="12" xfId="0" applyFont="1" applyFill="1" applyBorder="1" applyAlignment="1">
      <alignment horizontal="center"/>
    </xf>
    <xf numFmtId="0" fontId="32" fillId="43" borderId="11" xfId="0" applyFont="1" applyFill="1" applyBorder="1" applyAlignment="1">
      <alignment horizontal="center"/>
    </xf>
    <xf numFmtId="0" fontId="32" fillId="43" borderId="12" xfId="0" applyFont="1" applyFill="1" applyBorder="1" applyAlignment="1">
      <alignment horizontal="center"/>
    </xf>
    <xf numFmtId="0" fontId="32" fillId="49" borderId="11" xfId="0" applyFont="1" applyFill="1" applyBorder="1" applyAlignment="1">
      <alignment horizontal="center"/>
    </xf>
    <xf numFmtId="0" fontId="32" fillId="49" borderId="12" xfId="0" applyFont="1" applyFill="1" applyBorder="1" applyAlignment="1">
      <alignment horizontal="center"/>
    </xf>
    <xf numFmtId="0" fontId="32" fillId="50" borderId="11" xfId="0" applyFont="1" applyFill="1" applyBorder="1" applyAlignment="1">
      <alignment horizontal="center"/>
    </xf>
    <xf numFmtId="0" fontId="32" fillId="50" borderId="12" xfId="0" applyFont="1" applyFill="1" applyBorder="1" applyAlignment="1">
      <alignment horizontal="center"/>
    </xf>
    <xf numFmtId="0" fontId="32" fillId="50" borderId="13" xfId="0" applyFont="1" applyFill="1" applyBorder="1"/>
    <xf numFmtId="0" fontId="32" fillId="52" borderId="15" xfId="0" applyFont="1" applyFill="1" applyBorder="1" applyAlignment="1">
      <alignment horizontal="center" vertical="center"/>
    </xf>
    <xf numFmtId="0" fontId="33" fillId="52" borderId="13" xfId="0" applyFont="1" applyFill="1" applyBorder="1" applyAlignment="1">
      <alignment horizontal="center"/>
    </xf>
    <xf numFmtId="0" fontId="32" fillId="50" borderId="12" xfId="0" applyFont="1" applyFill="1" applyBorder="1" applyAlignment="1">
      <alignment horizontal="center" vertical="center"/>
    </xf>
    <xf numFmtId="0" fontId="32" fillId="50" borderId="13" xfId="0" applyFont="1" applyFill="1" applyBorder="1" applyAlignment="1">
      <alignment horizontal="center" vertical="center"/>
    </xf>
    <xf numFmtId="0" fontId="32" fillId="60" borderId="12" xfId="0" applyFont="1" applyFill="1" applyBorder="1" applyAlignment="1">
      <alignment horizontal="center" vertical="center"/>
    </xf>
    <xf numFmtId="0" fontId="32" fillId="41" borderId="10" xfId="0" applyFont="1" applyFill="1" applyBorder="1" applyAlignment="1">
      <alignment horizontal="center"/>
    </xf>
    <xf numFmtId="0" fontId="32" fillId="50" borderId="0" xfId="0" applyFont="1" applyFill="1" applyAlignment="1">
      <alignment horizontal="center" vertical="center"/>
    </xf>
    <xf numFmtId="0" fontId="32" fillId="53" borderId="12" xfId="0" applyFont="1" applyFill="1" applyBorder="1" applyAlignment="1">
      <alignment horizontal="center" vertical="center"/>
    </xf>
    <xf numFmtId="0" fontId="32" fillId="34" borderId="12" xfId="0" applyFont="1" applyFill="1" applyBorder="1" applyAlignment="1">
      <alignment horizontal="center"/>
    </xf>
    <xf numFmtId="0" fontId="32" fillId="34" borderId="13" xfId="0" applyFont="1" applyFill="1" applyBorder="1" applyAlignment="1">
      <alignment horizontal="center"/>
    </xf>
    <xf numFmtId="0" fontId="32" fillId="42" borderId="10" xfId="0" applyFont="1" applyFill="1" applyBorder="1" applyAlignment="1">
      <alignment horizontal="center"/>
    </xf>
    <xf numFmtId="0" fontId="39" fillId="0" borderId="12" xfId="0" applyFont="1" applyBorder="1" applyAlignment="1">
      <alignment horizontal="center" vertical="center"/>
    </xf>
    <xf numFmtId="0" fontId="39" fillId="0" borderId="13" xfId="0" applyFont="1" applyBorder="1" applyAlignment="1">
      <alignment horizontal="center"/>
    </xf>
    <xf numFmtId="16" fontId="39" fillId="0" borderId="11" xfId="0" quotePrefix="1" applyNumberFormat="1" applyFont="1" applyBorder="1" applyAlignment="1">
      <alignment horizontal="center"/>
    </xf>
    <xf numFmtId="0" fontId="32" fillId="52" borderId="10" xfId="0" applyFont="1" applyFill="1" applyBorder="1" applyAlignment="1">
      <alignment horizontal="center"/>
    </xf>
    <xf numFmtId="0" fontId="32" fillId="52" borderId="13" xfId="0" quotePrefix="1" applyFont="1" applyFill="1" applyBorder="1" applyAlignment="1">
      <alignment horizontal="center"/>
    </xf>
    <xf numFmtId="0" fontId="32" fillId="43" borderId="11" xfId="0" applyFont="1" applyFill="1" applyBorder="1" applyAlignment="1">
      <alignment horizontal="center" vertical="center"/>
    </xf>
    <xf numFmtId="0" fontId="32" fillId="43" borderId="10" xfId="0" applyFont="1" applyFill="1" applyBorder="1" applyAlignment="1">
      <alignment horizontal="center"/>
    </xf>
    <xf numFmtId="0" fontId="33" fillId="0" borderId="13" xfId="0" applyFont="1" applyBorder="1" applyAlignment="1">
      <alignment horizontal="center" vertical="center"/>
    </xf>
    <xf numFmtId="0" fontId="32" fillId="0" borderId="17" xfId="0" applyFont="1" applyBorder="1" applyAlignment="1">
      <alignment horizontal="center" vertical="center"/>
    </xf>
    <xf numFmtId="0" fontId="32" fillId="62" borderId="10" xfId="0" applyFont="1" applyFill="1" applyBorder="1" applyAlignment="1">
      <alignment horizontal="center"/>
    </xf>
    <xf numFmtId="0" fontId="32" fillId="59" borderId="10" xfId="0" applyFont="1" applyFill="1" applyBorder="1" applyAlignment="1">
      <alignment horizontal="center"/>
    </xf>
    <xf numFmtId="0" fontId="32" fillId="43" borderId="13" xfId="0" quotePrefix="1" applyFont="1" applyFill="1" applyBorder="1" applyAlignment="1">
      <alignment horizontal="center"/>
    </xf>
    <xf numFmtId="0" fontId="37" fillId="0" borderId="10" xfId="0" applyFont="1" applyBorder="1" applyAlignment="1">
      <alignment horizontal="center"/>
    </xf>
    <xf numFmtId="0" fontId="37" fillId="0" borderId="11" xfId="0" applyFont="1" applyBorder="1" applyAlignment="1">
      <alignment horizontal="center" vertical="center"/>
    </xf>
    <xf numFmtId="0" fontId="37" fillId="0" borderId="12" xfId="0" applyFont="1" applyBorder="1" applyAlignment="1">
      <alignment horizontal="center" vertical="center"/>
    </xf>
    <xf numFmtId="16" fontId="37" fillId="0" borderId="11" xfId="0" quotePrefix="1" applyNumberFormat="1" applyFont="1" applyBorder="1" applyAlignment="1">
      <alignment horizontal="center"/>
    </xf>
    <xf numFmtId="0" fontId="32" fillId="41" borderId="11" xfId="0" quotePrefix="1" applyFont="1" applyFill="1" applyBorder="1" applyAlignment="1">
      <alignment horizontal="center"/>
    </xf>
    <xf numFmtId="0" fontId="33" fillId="41" borderId="13" xfId="0" applyFont="1" applyFill="1" applyBorder="1" applyAlignment="1">
      <alignment horizontal="center"/>
    </xf>
    <xf numFmtId="0" fontId="32" fillId="59" borderId="12" xfId="0" applyFont="1" applyFill="1" applyBorder="1" applyAlignment="1">
      <alignment horizontal="center"/>
    </xf>
    <xf numFmtId="0" fontId="32" fillId="59" borderId="13" xfId="0" applyFont="1" applyFill="1" applyBorder="1" applyAlignment="1">
      <alignment horizontal="center"/>
    </xf>
    <xf numFmtId="0" fontId="32" fillId="59" borderId="11" xfId="0" applyFont="1" applyFill="1" applyBorder="1" applyAlignment="1">
      <alignment horizontal="center"/>
    </xf>
    <xf numFmtId="0" fontId="32" fillId="62" borderId="12" xfId="0" applyFont="1" applyFill="1" applyBorder="1" applyAlignment="1">
      <alignment horizontal="center"/>
    </xf>
    <xf numFmtId="0" fontId="32" fillId="62" borderId="13" xfId="0" applyFont="1" applyFill="1" applyBorder="1" applyAlignment="1">
      <alignment horizontal="center"/>
    </xf>
    <xf numFmtId="0" fontId="32" fillId="62" borderId="11" xfId="0" applyFont="1" applyFill="1" applyBorder="1" applyAlignment="1">
      <alignment horizontal="center"/>
    </xf>
    <xf numFmtId="0" fontId="32" fillId="0" borderId="17" xfId="0" applyFont="1" applyBorder="1" applyAlignment="1">
      <alignment horizontal="center"/>
    </xf>
    <xf numFmtId="0" fontId="32" fillId="0" borderId="18" xfId="0" applyFont="1" applyBorder="1" applyAlignment="1">
      <alignment horizontal="center" vertical="center"/>
    </xf>
    <xf numFmtId="0" fontId="32" fillId="37" borderId="13" xfId="0" applyFont="1" applyFill="1" applyBorder="1" applyAlignment="1">
      <alignment horizontal="center"/>
    </xf>
    <xf numFmtId="0" fontId="32" fillId="43" borderId="13" xfId="0" applyFont="1" applyFill="1" applyBorder="1" applyAlignment="1">
      <alignment horizontal="center"/>
    </xf>
    <xf numFmtId="0" fontId="32" fillId="49" borderId="13" xfId="0" applyFont="1" applyFill="1" applyBorder="1" applyAlignment="1">
      <alignment horizontal="center"/>
    </xf>
    <xf numFmtId="0" fontId="32" fillId="50" borderId="13" xfId="0" applyFont="1" applyFill="1" applyBorder="1" applyAlignment="1">
      <alignment horizontal="center"/>
    </xf>
    <xf numFmtId="0" fontId="39" fillId="34" borderId="11" xfId="0" applyFont="1" applyFill="1" applyBorder="1" applyAlignment="1">
      <alignment horizontal="center" vertical="center"/>
    </xf>
    <xf numFmtId="0" fontId="39" fillId="34" borderId="12" xfId="0" applyFont="1" applyFill="1" applyBorder="1" applyAlignment="1">
      <alignment horizontal="center" vertical="center"/>
    </xf>
    <xf numFmtId="0" fontId="46" fillId="50" borderId="0" xfId="0" applyFont="1" applyFill="1"/>
    <xf numFmtId="0" fontId="32" fillId="50" borderId="0" xfId="0" applyFont="1" applyFill="1"/>
    <xf numFmtId="0" fontId="46" fillId="0" borderId="0" xfId="0" applyFont="1"/>
    <xf numFmtId="0" fontId="32" fillId="0" borderId="0" xfId="0" applyFont="1" applyAlignment="1">
      <alignment horizontal="center" vertical="top"/>
    </xf>
    <xf numFmtId="0" fontId="46" fillId="40" borderId="0" xfId="0" applyFont="1" applyFill="1"/>
    <xf numFmtId="0" fontId="46" fillId="41" borderId="0" xfId="0" applyFont="1" applyFill="1"/>
    <xf numFmtId="0" fontId="37" fillId="39" borderId="19" xfId="0" applyFont="1" applyFill="1" applyBorder="1" applyAlignment="1">
      <alignment horizontal="center"/>
    </xf>
    <xf numFmtId="16" fontId="37" fillId="39" borderId="17" xfId="0" applyNumberFormat="1" applyFont="1" applyFill="1" applyBorder="1" applyAlignment="1">
      <alignment horizontal="center"/>
    </xf>
    <xf numFmtId="0" fontId="32" fillId="35" borderId="17" xfId="0" applyFont="1" applyFill="1" applyBorder="1" applyAlignment="1">
      <alignment horizontal="center"/>
    </xf>
    <xf numFmtId="0" fontId="46" fillId="35" borderId="0" xfId="0" applyFont="1" applyFill="1"/>
    <xf numFmtId="16" fontId="37" fillId="35" borderId="12" xfId="0" applyNumberFormat="1" applyFont="1" applyFill="1" applyBorder="1" applyAlignment="1">
      <alignment horizontal="center"/>
    </xf>
    <xf numFmtId="0" fontId="32" fillId="39" borderId="19" xfId="0" applyFont="1" applyFill="1" applyBorder="1" applyAlignment="1">
      <alignment horizontal="center"/>
    </xf>
    <xf numFmtId="0" fontId="32" fillId="39" borderId="17" xfId="0" applyFont="1" applyFill="1" applyBorder="1" applyAlignment="1">
      <alignment horizontal="center"/>
    </xf>
    <xf numFmtId="0" fontId="32" fillId="40" borderId="18" xfId="0" applyFont="1" applyFill="1" applyBorder="1" applyAlignment="1">
      <alignment horizontal="center"/>
    </xf>
    <xf numFmtId="0" fontId="32" fillId="39" borderId="21" xfId="0" applyFont="1" applyFill="1" applyBorder="1" applyAlignment="1">
      <alignment horizontal="center"/>
    </xf>
    <xf numFmtId="0" fontId="37" fillId="0" borderId="17" xfId="0" applyFont="1" applyBorder="1" applyAlignment="1">
      <alignment horizontal="center"/>
    </xf>
    <xf numFmtId="0" fontId="37" fillId="0" borderId="18" xfId="0" applyFont="1" applyBorder="1" applyAlignment="1">
      <alignment horizontal="center"/>
    </xf>
    <xf numFmtId="0" fontId="37" fillId="0" borderId="19" xfId="0" applyFont="1" applyBorder="1" applyAlignment="1">
      <alignment horizontal="center"/>
    </xf>
    <xf numFmtId="0" fontId="37" fillId="40" borderId="19" xfId="0" applyFont="1" applyFill="1" applyBorder="1" applyAlignment="1">
      <alignment horizontal="center"/>
    </xf>
    <xf numFmtId="0" fontId="37" fillId="40" borderId="18" xfId="0" applyFont="1" applyFill="1" applyBorder="1" applyAlignment="1">
      <alignment horizontal="center"/>
    </xf>
    <xf numFmtId="0" fontId="46" fillId="39" borderId="0" xfId="0" applyFont="1" applyFill="1"/>
    <xf numFmtId="0" fontId="32" fillId="40" borderId="19" xfId="0" applyFont="1" applyFill="1" applyBorder="1" applyAlignment="1">
      <alignment horizontal="center"/>
    </xf>
    <xf numFmtId="0" fontId="46" fillId="63" borderId="0" xfId="0" applyFont="1" applyFill="1"/>
    <xf numFmtId="0" fontId="46" fillId="36" borderId="0" xfId="0" applyFont="1" applyFill="1"/>
    <xf numFmtId="0" fontId="37" fillId="0" borderId="0" xfId="0" applyFont="1" applyAlignment="1">
      <alignment horizontal="center"/>
    </xf>
    <xf numFmtId="0" fontId="37" fillId="39" borderId="17" xfId="0" applyFont="1" applyFill="1" applyBorder="1" applyAlignment="1">
      <alignment horizontal="center"/>
    </xf>
    <xf numFmtId="0" fontId="37" fillId="39" borderId="18" xfId="0" applyFont="1" applyFill="1" applyBorder="1" applyAlignment="1">
      <alignment horizontal="center"/>
    </xf>
    <xf numFmtId="0" fontId="47" fillId="35" borderId="0" xfId="0" applyFont="1" applyFill="1"/>
    <xf numFmtId="0" fontId="40" fillId="0" borderId="0" xfId="0" applyFont="1" applyAlignment="1">
      <alignment horizontal="center"/>
    </xf>
    <xf numFmtId="0" fontId="46" fillId="38" borderId="0" xfId="0" applyFont="1" applyFill="1"/>
    <xf numFmtId="0" fontId="32" fillId="0" borderId="15" xfId="0" applyFont="1" applyBorder="1" applyAlignment="1">
      <alignment horizontal="center"/>
    </xf>
    <xf numFmtId="0" fontId="32" fillId="0" borderId="16" xfId="0" applyFont="1" applyBorder="1" applyAlignment="1">
      <alignment horizontal="center"/>
    </xf>
    <xf numFmtId="0" fontId="46" fillId="33" borderId="0" xfId="0" applyFont="1" applyFill="1"/>
    <xf numFmtId="0" fontId="32" fillId="60" borderId="11" xfId="0" applyFont="1" applyFill="1" applyBorder="1" applyAlignment="1">
      <alignment horizontal="center"/>
    </xf>
    <xf numFmtId="0" fontId="42" fillId="0" borderId="12" xfId="0" applyFont="1" applyBorder="1" applyAlignment="1">
      <alignment horizontal="center"/>
    </xf>
    <xf numFmtId="0" fontId="42" fillId="0" borderId="13" xfId="0" applyFont="1" applyBorder="1" applyAlignment="1">
      <alignment horizontal="center"/>
    </xf>
    <xf numFmtId="0" fontId="32" fillId="0" borderId="11" xfId="0" applyFont="1" applyBorder="1" applyAlignment="1">
      <alignment horizontal="center" vertical="top"/>
    </xf>
    <xf numFmtId="0" fontId="32" fillId="0" borderId="12" xfId="0" applyFont="1" applyBorder="1" applyAlignment="1">
      <alignment horizontal="center" vertical="top"/>
    </xf>
    <xf numFmtId="0" fontId="32" fillId="0" borderId="13" xfId="0" applyFont="1" applyBorder="1" applyAlignment="1">
      <alignment horizontal="center" vertical="top"/>
    </xf>
    <xf numFmtId="0" fontId="48" fillId="50" borderId="0" xfId="0" applyFont="1" applyFill="1"/>
    <xf numFmtId="0" fontId="44" fillId="0" borderId="12" xfId="0" applyFont="1" applyBorder="1" applyAlignment="1">
      <alignment horizontal="center" vertical="center"/>
    </xf>
    <xf numFmtId="0" fontId="32" fillId="0" borderId="14" xfId="0" applyFont="1" applyBorder="1" applyAlignment="1">
      <alignment horizontal="center"/>
    </xf>
    <xf numFmtId="1" fontId="37" fillId="0" borderId="0" xfId="0" quotePrefix="1" applyNumberFormat="1" applyFont="1" applyAlignment="1">
      <alignment vertical="top"/>
    </xf>
    <xf numFmtId="0" fontId="42" fillId="0" borderId="0" xfId="0" applyFont="1"/>
    <xf numFmtId="0" fontId="32" fillId="39" borderId="0" xfId="0" applyFont="1" applyFill="1"/>
    <xf numFmtId="0" fontId="42" fillId="0" borderId="0" xfId="0" applyFont="1" applyAlignment="1">
      <alignment horizontal="center"/>
    </xf>
    <xf numFmtId="0" fontId="50" fillId="0" borderId="0" xfId="0" applyFont="1"/>
    <xf numFmtId="0" fontId="32" fillId="53" borderId="13" xfId="0" applyFont="1" applyFill="1" applyBorder="1" applyAlignment="1">
      <alignment horizontal="center"/>
    </xf>
    <xf numFmtId="0" fontId="32" fillId="53" borderId="12" xfId="0" applyFont="1" applyFill="1" applyBorder="1" applyAlignment="1">
      <alignment horizontal="center"/>
    </xf>
    <xf numFmtId="0" fontId="42" fillId="0" borderId="11" xfId="0" applyFont="1" applyBorder="1" applyAlignment="1">
      <alignment horizontal="center"/>
    </xf>
    <xf numFmtId="0" fontId="32" fillId="53" borderId="12" xfId="108" applyFont="1" applyFill="1" applyBorder="1" applyAlignment="1">
      <alignment horizontal="center"/>
    </xf>
    <xf numFmtId="0" fontId="32" fillId="39" borderId="0" xfId="0" applyFont="1" applyFill="1" applyAlignment="1">
      <alignment horizontal="center" vertical="center"/>
    </xf>
    <xf numFmtId="0" fontId="42" fillId="0" borderId="12" xfId="0" applyFont="1" applyBorder="1"/>
    <xf numFmtId="0" fontId="32" fillId="0" borderId="0" xfId="0" quotePrefix="1" applyFont="1"/>
    <xf numFmtId="170" fontId="32" fillId="0" borderId="0" xfId="0" applyNumberFormat="1" applyFont="1"/>
    <xf numFmtId="0" fontId="32" fillId="43" borderId="0" xfId="0" quotePrefix="1" applyFont="1" applyFill="1"/>
    <xf numFmtId="0" fontId="32" fillId="43" borderId="12" xfId="0" quotePrefix="1" applyFont="1" applyFill="1" applyBorder="1" applyAlignment="1">
      <alignment horizontal="center"/>
    </xf>
    <xf numFmtId="170" fontId="32" fillId="43" borderId="0" xfId="0" applyNumberFormat="1" applyFont="1" applyFill="1"/>
    <xf numFmtId="0" fontId="32" fillId="33" borderId="13" xfId="0" quotePrefix="1" applyFont="1" applyFill="1" applyBorder="1" applyAlignment="1">
      <alignment horizontal="center"/>
    </xf>
    <xf numFmtId="0" fontId="32" fillId="60" borderId="11" xfId="0" applyFont="1" applyFill="1" applyBorder="1" applyAlignment="1">
      <alignment horizontal="center" vertical="center"/>
    </xf>
    <xf numFmtId="0" fontId="34" fillId="0" borderId="0" xfId="0" applyFont="1" applyAlignment="1">
      <alignment horizontal="center"/>
    </xf>
    <xf numFmtId="0" fontId="32" fillId="33" borderId="11" xfId="0" applyFont="1" applyFill="1" applyBorder="1" applyAlignment="1">
      <alignment horizontal="center" vertical="center"/>
    </xf>
    <xf numFmtId="0" fontId="32" fillId="33" borderId="0" xfId="0" applyFont="1" applyFill="1"/>
    <xf numFmtId="0" fontId="32" fillId="35" borderId="10" xfId="0" applyFont="1" applyFill="1" applyBorder="1" applyAlignment="1">
      <alignment horizontal="center"/>
    </xf>
    <xf numFmtId="0" fontId="42" fillId="43" borderId="11" xfId="0" applyFont="1" applyFill="1" applyBorder="1" applyAlignment="1">
      <alignment horizontal="center"/>
    </xf>
    <xf numFmtId="0" fontId="32" fillId="53" borderId="19" xfId="108" applyFont="1" applyFill="1" applyBorder="1" applyAlignment="1">
      <alignment horizontal="center"/>
    </xf>
    <xf numFmtId="0" fontId="32" fillId="39" borderId="18" xfId="0" applyFont="1" applyFill="1" applyBorder="1" applyAlignment="1">
      <alignment horizontal="center"/>
    </xf>
    <xf numFmtId="0" fontId="32" fillId="53" borderId="17" xfId="0" applyFont="1" applyFill="1" applyBorder="1" applyAlignment="1">
      <alignment horizontal="center"/>
    </xf>
    <xf numFmtId="0" fontId="32" fillId="53" borderId="26" xfId="0" applyFont="1" applyFill="1" applyBorder="1" applyAlignment="1">
      <alignment horizontal="center"/>
    </xf>
    <xf numFmtId="0" fontId="32" fillId="53" borderId="27" xfId="108" applyFont="1" applyFill="1" applyBorder="1" applyAlignment="1">
      <alignment horizontal="center"/>
    </xf>
    <xf numFmtId="0" fontId="32" fillId="0" borderId="15" xfId="108" applyFont="1" applyBorder="1" applyAlignment="1">
      <alignment horizontal="center"/>
    </xf>
    <xf numFmtId="0" fontId="32" fillId="39" borderId="12" xfId="0" quotePrefix="1" applyFont="1" applyFill="1" applyBorder="1" applyAlignment="1">
      <alignment horizontal="center"/>
    </xf>
    <xf numFmtId="0" fontId="32" fillId="39" borderId="13" xfId="0" quotePrefix="1" applyFont="1" applyFill="1" applyBorder="1" applyAlignment="1">
      <alignment horizontal="center"/>
    </xf>
    <xf numFmtId="0" fontId="42" fillId="0" borderId="14" xfId="0" applyFont="1" applyBorder="1" applyAlignment="1">
      <alignment horizontal="center"/>
    </xf>
    <xf numFmtId="0" fontId="42" fillId="40" borderId="11" xfId="0" applyFont="1" applyFill="1" applyBorder="1" applyAlignment="1">
      <alignment horizontal="center"/>
    </xf>
    <xf numFmtId="0" fontId="37" fillId="0" borderId="13" xfId="0" applyFont="1" applyBorder="1" applyAlignment="1">
      <alignment horizontal="center" vertical="center"/>
    </xf>
    <xf numFmtId="0" fontId="37" fillId="0" borderId="15" xfId="0" applyFont="1" applyBorder="1" applyAlignment="1">
      <alignment horizontal="center" vertical="center"/>
    </xf>
    <xf numFmtId="0" fontId="37" fillId="0" borderId="13" xfId="0" quotePrefix="1" applyFont="1" applyBorder="1" applyAlignment="1">
      <alignment horizontal="center"/>
    </xf>
    <xf numFmtId="0" fontId="32" fillId="40" borderId="17" xfId="0" applyFont="1" applyFill="1" applyBorder="1" applyAlignment="1">
      <alignment horizontal="center" vertical="center"/>
    </xf>
    <xf numFmtId="0" fontId="32" fillId="39" borderId="17" xfId="0" applyFont="1" applyFill="1" applyBorder="1" applyAlignment="1">
      <alignment horizontal="center" vertical="center"/>
    </xf>
    <xf numFmtId="0" fontId="32" fillId="39" borderId="18" xfId="0" applyFont="1" applyFill="1" applyBorder="1" applyAlignment="1">
      <alignment horizontal="center" vertical="center"/>
    </xf>
    <xf numFmtId="0" fontId="37" fillId="41" borderId="0" xfId="0" applyFont="1" applyFill="1" applyAlignment="1">
      <alignment horizontal="center"/>
    </xf>
    <xf numFmtId="0" fontId="34" fillId="39" borderId="0" xfId="0" applyFont="1" applyFill="1"/>
    <xf numFmtId="0" fontId="32" fillId="43" borderId="14" xfId="0" applyFont="1" applyFill="1" applyBorder="1" applyAlignment="1">
      <alignment horizontal="center"/>
    </xf>
    <xf numFmtId="0" fontId="33" fillId="43" borderId="13" xfId="0" applyFont="1" applyFill="1" applyBorder="1" applyAlignment="1">
      <alignment horizontal="center"/>
    </xf>
    <xf numFmtId="0" fontId="32" fillId="43" borderId="11" xfId="0" quotePrefix="1" applyFont="1" applyFill="1" applyBorder="1" applyAlignment="1">
      <alignment horizontal="center"/>
    </xf>
    <xf numFmtId="16" fontId="32" fillId="43" borderId="0" xfId="0" quotePrefix="1" applyNumberFormat="1" applyFont="1" applyFill="1" applyAlignment="1">
      <alignment horizontal="center"/>
    </xf>
    <xf numFmtId="0" fontId="39" fillId="43" borderId="17" xfId="0" applyFont="1" applyFill="1" applyBorder="1" applyAlignment="1">
      <alignment horizontal="center"/>
    </xf>
    <xf numFmtId="16" fontId="32" fillId="43" borderId="13" xfId="0" quotePrefix="1" applyNumberFormat="1" applyFont="1" applyFill="1" applyBorder="1" applyAlignment="1">
      <alignment horizontal="center"/>
    </xf>
    <xf numFmtId="0" fontId="32" fillId="43" borderId="12" xfId="0" applyFont="1" applyFill="1" applyBorder="1" applyAlignment="1">
      <alignment horizontal="center" vertical="center"/>
    </xf>
    <xf numFmtId="0" fontId="32" fillId="37" borderId="13" xfId="0" quotePrefix="1" applyFont="1" applyFill="1" applyBorder="1" applyAlignment="1">
      <alignment horizontal="center"/>
    </xf>
    <xf numFmtId="0" fontId="32" fillId="37" borderId="0" xfId="0" applyFont="1" applyFill="1" applyAlignment="1">
      <alignment horizontal="center"/>
    </xf>
    <xf numFmtId="0" fontId="32" fillId="37" borderId="12" xfId="0" applyFont="1" applyFill="1" applyBorder="1" applyAlignment="1">
      <alignment horizontal="center" vertical="center"/>
    </xf>
    <xf numFmtId="0" fontId="32" fillId="50" borderId="10" xfId="0" applyFont="1" applyFill="1" applyBorder="1" applyAlignment="1">
      <alignment horizontal="center"/>
    </xf>
    <xf numFmtId="16" fontId="32" fillId="50" borderId="18" xfId="0" quotePrefix="1" applyNumberFormat="1" applyFont="1" applyFill="1" applyBorder="1" applyAlignment="1">
      <alignment horizontal="center"/>
    </xf>
    <xf numFmtId="16" fontId="32" fillId="50" borderId="13" xfId="0" quotePrefix="1" applyNumberFormat="1" applyFont="1" applyFill="1" applyBorder="1" applyAlignment="1">
      <alignment horizontal="center"/>
    </xf>
    <xf numFmtId="169" fontId="32" fillId="0" borderId="0" xfId="0" applyNumberFormat="1" applyFont="1"/>
    <xf numFmtId="0" fontId="32" fillId="43" borderId="0" xfId="0" applyFont="1" applyFill="1" applyAlignment="1">
      <alignment horizontal="left"/>
    </xf>
    <xf numFmtId="0" fontId="32" fillId="43" borderId="13" xfId="0" applyFont="1" applyFill="1" applyBorder="1" applyAlignment="1">
      <alignment horizontal="center" vertical="center"/>
    </xf>
    <xf numFmtId="0" fontId="32" fillId="43" borderId="19" xfId="0" applyFont="1" applyFill="1" applyBorder="1" applyAlignment="1">
      <alignment horizontal="center"/>
    </xf>
    <xf numFmtId="0" fontId="42" fillId="40" borderId="13" xfId="0" applyFont="1" applyFill="1" applyBorder="1" applyAlignment="1">
      <alignment horizontal="center"/>
    </xf>
    <xf numFmtId="0" fontId="32" fillId="0" borderId="0" xfId="0" applyFont="1" applyAlignment="1">
      <alignment horizontal="left"/>
    </xf>
    <xf numFmtId="0" fontId="36" fillId="0" borderId="0" xfId="0" applyFont="1"/>
    <xf numFmtId="21" fontId="39" fillId="0" borderId="0" xfId="0" quotePrefix="1" applyNumberFormat="1" applyFont="1" applyAlignment="1">
      <alignment horizontal="left"/>
    </xf>
    <xf numFmtId="0" fontId="39" fillId="0" borderId="0" xfId="0" applyFont="1" applyAlignment="1">
      <alignment horizontal="right"/>
    </xf>
    <xf numFmtId="168" fontId="37" fillId="0" borderId="0" xfId="44" applyNumberFormat="1" applyFont="1" applyAlignment="1">
      <alignment vertical="top"/>
    </xf>
    <xf numFmtId="0" fontId="36" fillId="43" borderId="0" xfId="0" applyFont="1" applyFill="1"/>
    <xf numFmtId="0" fontId="32" fillId="40" borderId="13" xfId="0" applyFont="1" applyFill="1" applyBorder="1"/>
    <xf numFmtId="0" fontId="44" fillId="0" borderId="12" xfId="0" applyFont="1" applyBorder="1" applyAlignment="1">
      <alignment horizontal="center"/>
    </xf>
    <xf numFmtId="0" fontId="42" fillId="50" borderId="13" xfId="0" applyFont="1" applyFill="1" applyBorder="1" applyAlignment="1">
      <alignment horizontal="center" vertical="center"/>
    </xf>
    <xf numFmtId="0" fontId="32" fillId="41" borderId="13" xfId="0" applyFont="1" applyFill="1" applyBorder="1" applyAlignment="1">
      <alignment horizontal="center"/>
    </xf>
    <xf numFmtId="0" fontId="49" fillId="37" borderId="12" xfId="0" applyFont="1" applyFill="1" applyBorder="1" applyAlignment="1">
      <alignment horizontal="center" vertical="center"/>
    </xf>
    <xf numFmtId="0" fontId="37" fillId="35" borderId="15" xfId="0" applyFont="1" applyFill="1" applyBorder="1" applyAlignment="1">
      <alignment horizontal="center"/>
    </xf>
    <xf numFmtId="0" fontId="37" fillId="35" borderId="16" xfId="0" applyFont="1" applyFill="1" applyBorder="1" applyAlignment="1">
      <alignment horizontal="center"/>
    </xf>
    <xf numFmtId="16" fontId="32" fillId="39" borderId="12" xfId="0" applyNumberFormat="1" applyFont="1" applyFill="1" applyBorder="1" applyAlignment="1">
      <alignment horizontal="center"/>
    </xf>
    <xf numFmtId="0" fontId="37" fillId="36" borderId="11" xfId="0" applyFont="1" applyFill="1" applyBorder="1" applyAlignment="1">
      <alignment horizontal="center"/>
    </xf>
    <xf numFmtId="0" fontId="39" fillId="0" borderId="12"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31" xfId="0" applyBorder="1" applyAlignment="1">
      <alignment horizont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xf>
    <xf numFmtId="0" fontId="0" fillId="0" borderId="29" xfId="0" quotePrefix="1" applyBorder="1" applyAlignment="1">
      <alignment horizontal="center"/>
    </xf>
    <xf numFmtId="16" fontId="0" fillId="0" borderId="30" xfId="0" quotePrefix="1" applyNumberFormat="1" applyBorder="1" applyAlignment="1">
      <alignment horizontal="center"/>
    </xf>
    <xf numFmtId="16" fontId="0" fillId="0" borderId="29" xfId="0" quotePrefix="1" applyNumberFormat="1" applyBorder="1" applyAlignment="1">
      <alignment horizontal="center"/>
    </xf>
    <xf numFmtId="0" fontId="0" fillId="0" borderId="30" xfId="0" quotePrefix="1" applyBorder="1" applyAlignment="1">
      <alignment horizontal="center"/>
    </xf>
    <xf numFmtId="16" fontId="0" fillId="0" borderId="12" xfId="0" quotePrefix="1" applyNumberFormat="1" applyBorder="1" applyAlignment="1">
      <alignment horizontal="center"/>
    </xf>
    <xf numFmtId="0" fontId="0" fillId="0" borderId="28" xfId="0" quotePrefix="1" applyBorder="1" applyAlignment="1">
      <alignment horizontal="center"/>
    </xf>
    <xf numFmtId="0" fontId="0" fillId="64" borderId="0" xfId="0" applyFill="1"/>
    <xf numFmtId="0" fontId="32" fillId="0" borderId="21" xfId="0" applyFont="1" applyBorder="1" applyAlignment="1">
      <alignment horizontal="center"/>
    </xf>
    <xf numFmtId="0" fontId="32" fillId="65" borderId="0" xfId="0" applyFont="1" applyFill="1"/>
    <xf numFmtId="0" fontId="32" fillId="65" borderId="0" xfId="0" applyFont="1" applyFill="1" applyAlignment="1">
      <alignment horizontal="center"/>
    </xf>
    <xf numFmtId="0" fontId="42" fillId="0" borderId="15" xfId="0" applyFont="1" applyBorder="1" applyAlignment="1">
      <alignment horizontal="center"/>
    </xf>
    <xf numFmtId="0" fontId="42" fillId="43" borderId="13" xfId="0" applyFont="1" applyFill="1" applyBorder="1"/>
    <xf numFmtId="0" fontId="42" fillId="39" borderId="11" xfId="0" applyFont="1" applyFill="1" applyBorder="1" applyAlignment="1">
      <alignment horizontal="center"/>
    </xf>
    <xf numFmtId="0" fontId="42" fillId="39" borderId="12" xfId="0" applyFont="1" applyFill="1" applyBorder="1" applyAlignment="1">
      <alignment horizontal="center"/>
    </xf>
    <xf numFmtId="0" fontId="32" fillId="0" borderId="0" xfId="0" applyFont="1" applyAlignment="1">
      <alignment horizontal="right"/>
    </xf>
    <xf numFmtId="0" fontId="32" fillId="66" borderId="12" xfId="0" applyFont="1" applyFill="1" applyBorder="1" applyAlignment="1">
      <alignment horizontal="center"/>
    </xf>
    <xf numFmtId="0" fontId="33" fillId="66" borderId="13" xfId="0" applyFont="1" applyFill="1" applyBorder="1" applyAlignment="1">
      <alignment horizontal="center"/>
    </xf>
    <xf numFmtId="0" fontId="32" fillId="66" borderId="10" xfId="0" applyFont="1" applyFill="1" applyBorder="1" applyAlignment="1">
      <alignment horizontal="center"/>
    </xf>
    <xf numFmtId="0" fontId="32" fillId="66" borderId="11" xfId="0" quotePrefix="1" applyFont="1" applyFill="1" applyBorder="1" applyAlignment="1">
      <alignment horizontal="center"/>
    </xf>
    <xf numFmtId="0" fontId="32" fillId="66" borderId="13" xfId="0" applyFont="1" applyFill="1" applyBorder="1" applyAlignment="1">
      <alignment horizontal="center"/>
    </xf>
    <xf numFmtId="0" fontId="32" fillId="66" borderId="11" xfId="0" applyFont="1" applyFill="1" applyBorder="1" applyAlignment="1">
      <alignment horizontal="center" vertical="center"/>
    </xf>
    <xf numFmtId="0" fontId="32" fillId="66" borderId="13" xfId="0" quotePrefix="1" applyFont="1" applyFill="1" applyBorder="1" applyAlignment="1">
      <alignment horizontal="center"/>
    </xf>
    <xf numFmtId="0" fontId="32" fillId="66" borderId="11" xfId="0" applyFont="1" applyFill="1" applyBorder="1" applyAlignment="1">
      <alignment horizontal="center"/>
    </xf>
    <xf numFmtId="0" fontId="32" fillId="66" borderId="12" xfId="0" applyFont="1" applyFill="1" applyBorder="1" applyAlignment="1">
      <alignment horizontal="center" vertical="center"/>
    </xf>
    <xf numFmtId="16" fontId="32" fillId="66" borderId="11" xfId="0" quotePrefix="1" applyNumberFormat="1" applyFont="1" applyFill="1" applyBorder="1" applyAlignment="1">
      <alignment horizontal="center"/>
    </xf>
    <xf numFmtId="16" fontId="32" fillId="66" borderId="13" xfId="0" quotePrefix="1" applyNumberFormat="1" applyFont="1" applyFill="1" applyBorder="1" applyAlignment="1">
      <alignment horizontal="center"/>
    </xf>
    <xf numFmtId="0" fontId="51" fillId="0" borderId="13" xfId="0" applyFont="1" applyBorder="1" applyAlignment="1">
      <alignment horizontal="center"/>
    </xf>
    <xf numFmtId="0" fontId="51" fillId="0" borderId="24" xfId="0" applyFont="1" applyBorder="1" applyAlignment="1">
      <alignment horizontal="center"/>
    </xf>
    <xf numFmtId="0" fontId="32" fillId="0" borderId="23" xfId="0" applyFont="1" applyBorder="1" applyAlignment="1">
      <alignment horizontal="center"/>
    </xf>
    <xf numFmtId="0" fontId="32" fillId="0" borderId="24" xfId="0" applyFont="1" applyBorder="1" applyAlignment="1">
      <alignment horizontal="center"/>
    </xf>
    <xf numFmtId="0" fontId="32" fillId="0" borderId="25" xfId="0" applyFont="1" applyBorder="1" applyAlignment="1">
      <alignment horizontal="center"/>
    </xf>
    <xf numFmtId="0" fontId="32" fillId="0" borderId="23" xfId="0" applyFont="1" applyBorder="1" applyAlignment="1">
      <alignment horizontal="center" vertical="top"/>
    </xf>
    <xf numFmtId="0" fontId="32" fillId="0" borderId="24" xfId="0" applyFont="1" applyBorder="1" applyAlignment="1">
      <alignment horizontal="center" vertical="top"/>
    </xf>
    <xf numFmtId="0" fontId="32" fillId="0" borderId="25" xfId="0" applyFont="1" applyBorder="1" applyAlignment="1">
      <alignment horizontal="center" vertical="top"/>
    </xf>
    <xf numFmtId="0" fontId="32" fillId="53" borderId="10" xfId="0" applyFont="1" applyFill="1" applyBorder="1" applyAlignment="1">
      <alignment horizontal="center"/>
    </xf>
    <xf numFmtId="16" fontId="39" fillId="53" borderId="11" xfId="0" quotePrefix="1" applyNumberFormat="1" applyFont="1" applyFill="1" applyBorder="1" applyAlignment="1">
      <alignment horizontal="center"/>
    </xf>
    <xf numFmtId="0" fontId="32" fillId="53" borderId="24" xfId="0" applyFont="1" applyFill="1" applyBorder="1" applyAlignment="1">
      <alignment horizontal="center"/>
    </xf>
    <xf numFmtId="0" fontId="32" fillId="53" borderId="11" xfId="0" applyFont="1" applyFill="1" applyBorder="1" applyAlignment="1">
      <alignment horizontal="center"/>
    </xf>
    <xf numFmtId="0" fontId="42" fillId="43" borderId="0" xfId="0" applyFont="1" applyFill="1" applyAlignment="1">
      <alignment horizontal="center"/>
    </xf>
    <xf numFmtId="0" fontId="32" fillId="39" borderId="0" xfId="0" applyFont="1" applyFill="1" applyAlignment="1">
      <alignment horizontal="center"/>
    </xf>
    <xf numFmtId="0" fontId="32" fillId="40" borderId="0" xfId="0" applyFont="1" applyFill="1" applyAlignment="1">
      <alignment horizontal="center"/>
    </xf>
    <xf numFmtId="0" fontId="37" fillId="39" borderId="0" xfId="0" applyFont="1" applyFill="1" applyAlignment="1">
      <alignment horizontal="center"/>
    </xf>
    <xf numFmtId="16" fontId="37" fillId="39" borderId="0" xfId="0" applyNumberFormat="1" applyFont="1" applyFill="1" applyAlignment="1">
      <alignment horizontal="center"/>
    </xf>
    <xf numFmtId="0" fontId="32" fillId="35" borderId="0" xfId="0" applyFont="1" applyFill="1" applyAlignment="1">
      <alignment horizontal="center"/>
    </xf>
    <xf numFmtId="0" fontId="37" fillId="40" borderId="0" xfId="0" applyFont="1" applyFill="1" applyAlignment="1">
      <alignment horizontal="center"/>
    </xf>
    <xf numFmtId="0" fontId="37" fillId="35" borderId="0" xfId="0" applyFont="1" applyFill="1" applyAlignment="1">
      <alignment horizontal="center"/>
    </xf>
    <xf numFmtId="0" fontId="37" fillId="33" borderId="0" xfId="0" applyFont="1" applyFill="1" applyAlignment="1">
      <alignment horizontal="center"/>
    </xf>
    <xf numFmtId="0" fontId="42" fillId="40" borderId="0" xfId="0" applyFont="1" applyFill="1" applyAlignment="1">
      <alignment horizontal="center"/>
    </xf>
    <xf numFmtId="0" fontId="37" fillId="0" borderId="0" xfId="0" applyFont="1" applyAlignment="1">
      <alignment horizontal="center" vertical="top"/>
    </xf>
    <xf numFmtId="0" fontId="38" fillId="0" borderId="13" xfId="0" applyFont="1" applyBorder="1" applyAlignment="1">
      <alignment horizontal="center" vertical="center"/>
    </xf>
    <xf numFmtId="0" fontId="37" fillId="0" borderId="11" xfId="0" quotePrefix="1" applyFont="1" applyBorder="1" applyAlignment="1">
      <alignment horizontal="center"/>
    </xf>
    <xf numFmtId="0" fontId="37" fillId="43" borderId="0" xfId="0" applyFont="1" applyFill="1" applyAlignment="1">
      <alignment horizontal="center"/>
    </xf>
    <xf numFmtId="0" fontId="37" fillId="43" borderId="0" xfId="0" applyFont="1" applyFill="1"/>
    <xf numFmtId="0" fontId="37" fillId="43" borderId="24" xfId="0" applyFont="1" applyFill="1" applyBorder="1" applyAlignment="1">
      <alignment horizontal="center" vertical="top"/>
    </xf>
    <xf numFmtId="0" fontId="37" fillId="43" borderId="19" xfId="0" applyFont="1" applyFill="1" applyBorder="1" applyAlignment="1">
      <alignment horizontal="center" vertical="center"/>
    </xf>
    <xf numFmtId="0" fontId="37" fillId="43" borderId="12" xfId="0" applyFont="1" applyFill="1" applyBorder="1" applyAlignment="1">
      <alignment horizontal="center" vertical="center"/>
    </xf>
    <xf numFmtId="0" fontId="37" fillId="43" borderId="10" xfId="0" applyFont="1" applyFill="1" applyBorder="1" applyAlignment="1">
      <alignment horizontal="center"/>
    </xf>
    <xf numFmtId="16" fontId="37" fillId="43" borderId="11" xfId="0" quotePrefix="1" applyNumberFormat="1" applyFont="1" applyFill="1" applyBorder="1" applyAlignment="1">
      <alignment horizontal="center"/>
    </xf>
    <xf numFmtId="0" fontId="42" fillId="40" borderId="0" xfId="0" applyFont="1" applyFill="1"/>
    <xf numFmtId="0" fontId="37" fillId="55" borderId="11" xfId="0" applyFont="1" applyFill="1" applyBorder="1" applyAlignment="1">
      <alignment horizontal="center"/>
    </xf>
    <xf numFmtId="0" fontId="37" fillId="55" borderId="12" xfId="0" applyFont="1" applyFill="1" applyBorder="1" applyAlignment="1">
      <alignment horizontal="center"/>
    </xf>
    <xf numFmtId="0" fontId="37" fillId="55" borderId="13" xfId="0" applyFont="1" applyFill="1" applyBorder="1"/>
    <xf numFmtId="0" fontId="37" fillId="55" borderId="13" xfId="0" applyFont="1" applyFill="1" applyBorder="1" applyAlignment="1">
      <alignment horizontal="center"/>
    </xf>
    <xf numFmtId="0" fontId="32" fillId="37" borderId="17" xfId="0" applyFont="1" applyFill="1" applyBorder="1" applyAlignment="1">
      <alignment horizontal="center"/>
    </xf>
    <xf numFmtId="0" fontId="32" fillId="37" borderId="18" xfId="0" applyFont="1" applyFill="1" applyBorder="1" applyAlignment="1">
      <alignment horizontal="center"/>
    </xf>
    <xf numFmtId="0" fontId="32" fillId="37" borderId="19" xfId="0" applyFont="1" applyFill="1" applyBorder="1" applyAlignment="1">
      <alignment horizontal="center"/>
    </xf>
    <xf numFmtId="0" fontId="34" fillId="0" borderId="12" xfId="0" applyFont="1" applyBorder="1" applyAlignment="1">
      <alignment horizontal="center"/>
    </xf>
    <xf numFmtId="0" fontId="32" fillId="43" borderId="0" xfId="0" applyFont="1" applyFill="1" applyAlignment="1">
      <alignment horizontal="center" vertical="center"/>
    </xf>
    <xf numFmtId="0" fontId="32" fillId="37" borderId="13" xfId="0" applyFont="1" applyFill="1" applyBorder="1"/>
    <xf numFmtId="0" fontId="32" fillId="43" borderId="11" xfId="0" applyFont="1" applyFill="1" applyBorder="1" applyAlignment="1">
      <alignment horizontal="center" vertical="top"/>
    </xf>
    <xf numFmtId="0" fontId="32" fillId="0" borderId="0" xfId="0" applyFont="1" applyAlignment="1">
      <alignment horizontal="left" vertical="top"/>
    </xf>
    <xf numFmtId="0" fontId="32" fillId="0" borderId="0" xfId="0" applyFont="1" applyAlignment="1">
      <alignment horizontal="center" vertical="top" wrapText="1"/>
    </xf>
    <xf numFmtId="0" fontId="32" fillId="40" borderId="11" xfId="0" applyFont="1" applyFill="1" applyBorder="1" applyAlignment="1">
      <alignment horizontal="center" vertical="top"/>
    </xf>
    <xf numFmtId="0" fontId="32" fillId="40" borderId="0" xfId="0" applyFont="1" applyFill="1" applyAlignment="1">
      <alignment horizontal="center" vertical="top"/>
    </xf>
    <xf numFmtId="0" fontId="32" fillId="40" borderId="0" xfId="0" applyFont="1" applyFill="1" applyAlignment="1">
      <alignment horizontal="center" vertical="top" wrapText="1"/>
    </xf>
    <xf numFmtId="0" fontId="32" fillId="40" borderId="0" xfId="0" applyFont="1" applyFill="1" applyAlignment="1">
      <alignment horizontal="left" vertical="top"/>
    </xf>
    <xf numFmtId="0" fontId="32" fillId="34" borderId="0" xfId="0" applyFont="1" applyFill="1" applyAlignment="1">
      <alignment horizontal="center" vertical="top"/>
    </xf>
    <xf numFmtId="0" fontId="32" fillId="34" borderId="0" xfId="0" applyFont="1" applyFill="1" applyAlignment="1">
      <alignment horizontal="center" vertical="top" wrapText="1"/>
    </xf>
    <xf numFmtId="0" fontId="32" fillId="34" borderId="0" xfId="0" applyFont="1" applyFill="1" applyAlignment="1">
      <alignment horizontal="left" vertical="top"/>
    </xf>
    <xf numFmtId="0" fontId="32" fillId="34" borderId="12" xfId="0" applyFont="1" applyFill="1" applyBorder="1" applyAlignment="1">
      <alignment horizontal="center" vertical="top"/>
    </xf>
    <xf numFmtId="0" fontId="32" fillId="65" borderId="11" xfId="0" applyFont="1" applyFill="1" applyBorder="1" applyAlignment="1">
      <alignment horizontal="center" vertical="top"/>
    </xf>
    <xf numFmtId="0" fontId="32" fillId="65" borderId="12" xfId="0" applyFont="1" applyFill="1" applyBorder="1" applyAlignment="1">
      <alignment horizontal="center" vertical="top"/>
    </xf>
    <xf numFmtId="0" fontId="32" fillId="65" borderId="13" xfId="0" applyFont="1" applyFill="1" applyBorder="1" applyAlignment="1">
      <alignment horizontal="center" vertical="top"/>
    </xf>
    <xf numFmtId="0" fontId="32" fillId="38" borderId="11" xfId="0" applyFont="1" applyFill="1" applyBorder="1" applyAlignment="1">
      <alignment horizontal="center" vertical="top"/>
    </xf>
    <xf numFmtId="0" fontId="32" fillId="38" borderId="13" xfId="0" applyFont="1" applyFill="1" applyBorder="1" applyAlignment="1">
      <alignment horizontal="center" vertical="top"/>
    </xf>
    <xf numFmtId="0" fontId="37" fillId="43" borderId="0" xfId="0" applyFont="1" applyFill="1" applyAlignment="1">
      <alignment horizontal="center" vertical="top"/>
    </xf>
    <xf numFmtId="0" fontId="37" fillId="43" borderId="0" xfId="0" applyFont="1" applyFill="1" applyAlignment="1">
      <alignment horizontal="center" vertical="top" wrapText="1"/>
    </xf>
    <xf numFmtId="0" fontId="37" fillId="43" borderId="11" xfId="0" applyFont="1" applyFill="1" applyBorder="1" applyAlignment="1">
      <alignment horizontal="center" vertical="top"/>
    </xf>
    <xf numFmtId="0" fontId="37" fillId="43" borderId="10" xfId="0" applyFont="1" applyFill="1" applyBorder="1" applyAlignment="1">
      <alignment horizontal="center" vertical="top"/>
    </xf>
    <xf numFmtId="0" fontId="32" fillId="43" borderId="0" xfId="0" applyFont="1" applyFill="1" applyAlignment="1">
      <alignment horizontal="center" vertical="top"/>
    </xf>
    <xf numFmtId="0" fontId="32" fillId="43" borderId="0" xfId="0" applyFont="1" applyFill="1" applyAlignment="1">
      <alignment horizontal="center" vertical="top" wrapText="1"/>
    </xf>
    <xf numFmtId="0" fontId="32" fillId="45" borderId="11" xfId="0" applyFont="1" applyFill="1" applyBorder="1" applyAlignment="1">
      <alignment horizontal="center"/>
    </xf>
    <xf numFmtId="0" fontId="32" fillId="45" borderId="19" xfId="0" applyFont="1" applyFill="1" applyBorder="1" applyAlignment="1">
      <alignment horizontal="center"/>
    </xf>
    <xf numFmtId="0" fontId="32" fillId="0" borderId="12" xfId="0" applyFont="1" applyBorder="1" applyAlignment="1">
      <alignment horizontal="left"/>
    </xf>
    <xf numFmtId="0" fontId="32" fillId="0" borderId="13" xfId="0" applyFont="1" applyBorder="1" applyAlignment="1">
      <alignment horizontal="left"/>
    </xf>
    <xf numFmtId="0" fontId="32" fillId="0" borderId="14" xfId="0" applyFont="1" applyBorder="1"/>
    <xf numFmtId="0" fontId="32" fillId="0" borderId="16" xfId="0" applyFont="1" applyBorder="1"/>
    <xf numFmtId="0" fontId="32" fillId="46" borderId="15" xfId="0" applyFont="1" applyFill="1" applyBorder="1" applyAlignment="1">
      <alignment horizontal="center"/>
    </xf>
    <xf numFmtId="0" fontId="32" fillId="46" borderId="14" xfId="0" applyFont="1" applyFill="1" applyBorder="1" applyAlignment="1">
      <alignment horizontal="center"/>
    </xf>
    <xf numFmtId="0" fontId="32" fillId="45" borderId="14" xfId="0" applyFont="1" applyFill="1" applyBorder="1"/>
    <xf numFmtId="0" fontId="32" fillId="50" borderId="12" xfId="0" applyFont="1" applyFill="1" applyBorder="1"/>
    <xf numFmtId="0" fontId="32" fillId="46" borderId="16" xfId="0" applyFont="1" applyFill="1" applyBorder="1"/>
    <xf numFmtId="0" fontId="32" fillId="45" borderId="13" xfId="0" applyFont="1" applyFill="1" applyBorder="1"/>
    <xf numFmtId="0" fontId="34" fillId="45" borderId="12" xfId="0" applyFont="1" applyFill="1" applyBorder="1" applyAlignment="1">
      <alignment horizontal="center"/>
    </xf>
    <xf numFmtId="0" fontId="32" fillId="34" borderId="10" xfId="0" applyFont="1" applyFill="1" applyBorder="1" applyAlignment="1">
      <alignment horizontal="center"/>
    </xf>
    <xf numFmtId="0" fontId="32" fillId="49" borderId="12" xfId="0" applyFont="1" applyFill="1" applyBorder="1" applyAlignment="1">
      <alignment horizontal="center" vertical="top"/>
    </xf>
    <xf numFmtId="0" fontId="32" fillId="49" borderId="0" xfId="0" applyFont="1" applyFill="1" applyAlignment="1">
      <alignment horizontal="center" vertical="top"/>
    </xf>
    <xf numFmtId="0" fontId="32" fillId="49" borderId="12" xfId="0" applyFont="1" applyFill="1" applyBorder="1" applyAlignment="1">
      <alignment horizontal="center" vertical="center"/>
    </xf>
    <xf numFmtId="0" fontId="32" fillId="49" borderId="10" xfId="0" applyFont="1" applyFill="1" applyBorder="1" applyAlignment="1">
      <alignment horizontal="center"/>
    </xf>
    <xf numFmtId="0" fontId="32" fillId="49" borderId="0" xfId="0" applyFont="1" applyFill="1" applyAlignment="1">
      <alignment horizontal="center" vertical="top" wrapText="1"/>
    </xf>
    <xf numFmtId="0" fontId="32" fillId="49" borderId="0" xfId="0" applyFont="1" applyFill="1" applyAlignment="1">
      <alignment horizontal="left" vertical="top"/>
    </xf>
    <xf numFmtId="0" fontId="32" fillId="49" borderId="13" xfId="0" applyFont="1" applyFill="1" applyBorder="1" applyAlignment="1">
      <alignment horizontal="center" vertical="top"/>
    </xf>
    <xf numFmtId="0" fontId="33" fillId="49" borderId="13" xfId="0" applyFont="1" applyFill="1" applyBorder="1" applyAlignment="1">
      <alignment horizontal="center" vertical="center"/>
    </xf>
    <xf numFmtId="0" fontId="32" fillId="49" borderId="11" xfId="0" quotePrefix="1" applyFont="1" applyFill="1" applyBorder="1" applyAlignment="1">
      <alignment horizontal="center"/>
    </xf>
    <xf numFmtId="0" fontId="32" fillId="49" borderId="11" xfId="0" applyFont="1" applyFill="1" applyBorder="1" applyAlignment="1">
      <alignment horizontal="center" vertical="top"/>
    </xf>
    <xf numFmtId="0" fontId="32" fillId="49" borderId="11" xfId="0" applyFont="1" applyFill="1" applyBorder="1" applyAlignment="1">
      <alignment horizontal="center" vertical="center"/>
    </xf>
    <xf numFmtId="0" fontId="32" fillId="49" borderId="13" xfId="0" quotePrefix="1" applyFont="1" applyFill="1" applyBorder="1" applyAlignment="1">
      <alignment horizontal="center"/>
    </xf>
    <xf numFmtId="0" fontId="42" fillId="0" borderId="0" xfId="0" applyFont="1" applyAlignment="1">
      <alignment horizontal="left" vertical="top"/>
    </xf>
    <xf numFmtId="0" fontId="32" fillId="59" borderId="0" xfId="0" applyFont="1" applyFill="1" applyAlignment="1">
      <alignment horizontal="center"/>
    </xf>
    <xf numFmtId="0" fontId="32" fillId="37" borderId="0" xfId="0" applyFont="1" applyFill="1"/>
    <xf numFmtId="16" fontId="32" fillId="39" borderId="11" xfId="0" quotePrefix="1" applyNumberFormat="1" applyFont="1" applyFill="1" applyBorder="1" applyAlignment="1">
      <alignment horizontal="center"/>
    </xf>
    <xf numFmtId="0" fontId="32" fillId="0" borderId="26" xfId="0" applyFont="1" applyBorder="1" applyAlignment="1">
      <alignment horizontal="center" vertical="center"/>
    </xf>
    <xf numFmtId="0" fontId="33" fillId="40" borderId="13" xfId="0" applyFont="1" applyFill="1" applyBorder="1" applyAlignment="1">
      <alignment horizontal="center"/>
    </xf>
    <xf numFmtId="0" fontId="32" fillId="40" borderId="11" xfId="0" quotePrefix="1" applyFont="1" applyFill="1" applyBorder="1" applyAlignment="1">
      <alignment horizontal="center"/>
    </xf>
    <xf numFmtId="0" fontId="32" fillId="40" borderId="11" xfId="0" applyFont="1" applyFill="1" applyBorder="1" applyAlignment="1">
      <alignment horizontal="center" vertical="center"/>
    </xf>
    <xf numFmtId="0" fontId="34" fillId="41" borderId="0" xfId="0" applyFont="1" applyFill="1" applyAlignment="1">
      <alignment horizontal="center"/>
    </xf>
    <xf numFmtId="16" fontId="32" fillId="43" borderId="11" xfId="0" quotePrefix="1" applyNumberFormat="1" applyFont="1" applyFill="1" applyBorder="1" applyAlignment="1">
      <alignment horizontal="center"/>
    </xf>
    <xf numFmtId="16" fontId="32" fillId="49" borderId="11" xfId="0" quotePrefix="1" applyNumberFormat="1" applyFont="1" applyFill="1" applyBorder="1" applyAlignment="1">
      <alignment horizontal="center"/>
    </xf>
    <xf numFmtId="16" fontId="32" fillId="34" borderId="13" xfId="0" quotePrefix="1" applyNumberFormat="1" applyFont="1" applyFill="1" applyBorder="1" applyAlignment="1">
      <alignment horizontal="center"/>
    </xf>
    <xf numFmtId="0" fontId="39" fillId="43" borderId="12" xfId="0" applyFont="1" applyFill="1" applyBorder="1" applyAlignment="1">
      <alignment horizontal="center" wrapText="1"/>
    </xf>
    <xf numFmtId="0" fontId="39" fillId="43" borderId="13" xfId="0" applyFont="1" applyFill="1" applyBorder="1" applyAlignment="1">
      <alignment horizontal="center" wrapText="1"/>
    </xf>
    <xf numFmtId="0" fontId="40" fillId="49" borderId="12" xfId="0" applyFont="1" applyFill="1" applyBorder="1" applyAlignment="1">
      <alignment horizontal="center" wrapText="1"/>
    </xf>
    <xf numFmtId="0" fontId="40" fillId="49" borderId="13" xfId="0" applyFont="1" applyFill="1" applyBorder="1" applyAlignment="1">
      <alignment horizontal="center" wrapText="1"/>
    </xf>
    <xf numFmtId="0" fontId="32" fillId="67" borderId="12" xfId="0" applyFont="1" applyFill="1" applyBorder="1" applyAlignment="1">
      <alignment horizontal="left"/>
    </xf>
    <xf numFmtId="0" fontId="32" fillId="67" borderId="0" xfId="0" applyFont="1" applyFill="1"/>
    <xf numFmtId="0" fontId="32" fillId="67" borderId="0" xfId="0" applyFont="1" applyFill="1" applyAlignment="1">
      <alignment horizontal="center"/>
    </xf>
    <xf numFmtId="2" fontId="0" fillId="0" borderId="22" xfId="0" applyNumberFormat="1" applyBorder="1" applyAlignment="1">
      <alignment horizontal="center"/>
    </xf>
    <xf numFmtId="2" fontId="0" fillId="0" borderId="20" xfId="0" applyNumberFormat="1"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20" fillId="0" borderId="10" xfId="0" applyFont="1" applyBorder="1" applyAlignment="1">
      <alignment horizontal="center" vertical="center"/>
    </xf>
    <xf numFmtId="0" fontId="0" fillId="0" borderId="22" xfId="0" applyBorder="1" applyAlignment="1">
      <alignment horizontal="center"/>
    </xf>
    <xf numFmtId="0" fontId="20" fillId="0" borderId="0" xfId="0" applyFont="1" applyAlignment="1">
      <alignment horizontal="center" vertical="center"/>
    </xf>
    <xf numFmtId="0" fontId="20" fillId="0" borderId="18" xfId="0" applyFont="1" applyBorder="1" applyAlignment="1">
      <alignment horizontal="center" vertical="center"/>
    </xf>
  </cellXfs>
  <cellStyles count="2931">
    <cellStyle name="20% - Accent1" xfId="19" builtinId="30" customBuiltin="1"/>
    <cellStyle name="20% - Accent1 10" xfId="400" xr:uid="{00000000-0005-0000-0000-000001000000}"/>
    <cellStyle name="20% - Accent1 10 2" xfId="1129" xr:uid="{00000000-0005-0000-0000-000002000000}"/>
    <cellStyle name="20% - Accent1 10 2 2" xfId="2570" xr:uid="{00000000-0005-0000-0000-000003000000}"/>
    <cellStyle name="20% - Accent1 10 3" xfId="1850" xr:uid="{00000000-0005-0000-0000-000004000000}"/>
    <cellStyle name="20% - Accent1 11" xfId="767" xr:uid="{00000000-0005-0000-0000-000005000000}"/>
    <cellStyle name="20% - Accent1 11 2" xfId="2212" xr:uid="{00000000-0005-0000-0000-000006000000}"/>
    <cellStyle name="20% - Accent1 12" xfId="1492" xr:uid="{00000000-0005-0000-0000-000007000000}"/>
    <cellStyle name="20% - Accent1 2" xfId="53" xr:uid="{00000000-0005-0000-0000-000008000000}"/>
    <cellStyle name="20% - Accent1 2 2" xfId="154" xr:uid="{00000000-0005-0000-0000-000009000000}"/>
    <cellStyle name="20% - Accent1 2 2 2" xfId="329" xr:uid="{00000000-0005-0000-0000-00000A000000}"/>
    <cellStyle name="20% - Accent1 2 2 2 2" xfId="691" xr:uid="{00000000-0005-0000-0000-00000B000000}"/>
    <cellStyle name="20% - Accent1 2 2 2 2 2" xfId="1416" xr:uid="{00000000-0005-0000-0000-00000C000000}"/>
    <cellStyle name="20% - Accent1 2 2 2 2 2 2" xfId="2857" xr:uid="{00000000-0005-0000-0000-00000D000000}"/>
    <cellStyle name="20% - Accent1 2 2 2 2 3" xfId="2137" xr:uid="{00000000-0005-0000-0000-00000E000000}"/>
    <cellStyle name="20% - Accent1 2 2 2 3" xfId="1058" xr:uid="{00000000-0005-0000-0000-00000F000000}"/>
    <cellStyle name="20% - Accent1 2 2 2 3 2" xfId="2499" xr:uid="{00000000-0005-0000-0000-000010000000}"/>
    <cellStyle name="20% - Accent1 2 2 2 4" xfId="1779" xr:uid="{00000000-0005-0000-0000-000011000000}"/>
    <cellStyle name="20% - Accent1 2 2 3" xfId="519" xr:uid="{00000000-0005-0000-0000-000012000000}"/>
    <cellStyle name="20% - Accent1 2 2 3 2" xfId="1244" xr:uid="{00000000-0005-0000-0000-000013000000}"/>
    <cellStyle name="20% - Accent1 2 2 3 2 2" xfId="2685" xr:uid="{00000000-0005-0000-0000-000014000000}"/>
    <cellStyle name="20% - Accent1 2 2 3 3" xfId="1965" xr:uid="{00000000-0005-0000-0000-000015000000}"/>
    <cellStyle name="20% - Accent1 2 2 4" xfId="886" xr:uid="{00000000-0005-0000-0000-000016000000}"/>
    <cellStyle name="20% - Accent1 2 2 4 2" xfId="2327" xr:uid="{00000000-0005-0000-0000-000017000000}"/>
    <cellStyle name="20% - Accent1 2 2 5" xfId="1607" xr:uid="{00000000-0005-0000-0000-000018000000}"/>
    <cellStyle name="20% - Accent1 2 3" xfId="230" xr:uid="{00000000-0005-0000-0000-000019000000}"/>
    <cellStyle name="20% - Accent1 2 3 2" xfId="594" xr:uid="{00000000-0005-0000-0000-00001A000000}"/>
    <cellStyle name="20% - Accent1 2 3 2 2" xfId="1319" xr:uid="{00000000-0005-0000-0000-00001B000000}"/>
    <cellStyle name="20% - Accent1 2 3 2 2 2" xfId="2760" xr:uid="{00000000-0005-0000-0000-00001C000000}"/>
    <cellStyle name="20% - Accent1 2 3 2 3" xfId="2040" xr:uid="{00000000-0005-0000-0000-00001D000000}"/>
    <cellStyle name="20% - Accent1 2 3 3" xfId="961" xr:uid="{00000000-0005-0000-0000-00001E000000}"/>
    <cellStyle name="20% - Accent1 2 3 3 2" xfId="2402" xr:uid="{00000000-0005-0000-0000-00001F000000}"/>
    <cellStyle name="20% - Accent1 2 3 4" xfId="1682" xr:uid="{00000000-0005-0000-0000-000020000000}"/>
    <cellStyle name="20% - Accent1 2 4" xfId="419" xr:uid="{00000000-0005-0000-0000-000021000000}"/>
    <cellStyle name="20% - Accent1 2 4 2" xfId="1147" xr:uid="{00000000-0005-0000-0000-000022000000}"/>
    <cellStyle name="20% - Accent1 2 4 2 2" xfId="2588" xr:uid="{00000000-0005-0000-0000-000023000000}"/>
    <cellStyle name="20% - Accent1 2 4 3" xfId="1868" xr:uid="{00000000-0005-0000-0000-000024000000}"/>
    <cellStyle name="20% - Accent1 2 5" xfId="786" xr:uid="{00000000-0005-0000-0000-000025000000}"/>
    <cellStyle name="20% - Accent1 2 5 2" xfId="2230" xr:uid="{00000000-0005-0000-0000-000026000000}"/>
    <cellStyle name="20% - Accent1 2 6" xfId="1510" xr:uid="{00000000-0005-0000-0000-000027000000}"/>
    <cellStyle name="20% - Accent1 3" xfId="66" xr:uid="{00000000-0005-0000-0000-000028000000}"/>
    <cellStyle name="20% - Accent1 3 2" xfId="167" xr:uid="{00000000-0005-0000-0000-000029000000}"/>
    <cellStyle name="20% - Accent1 3 2 2" xfId="342" xr:uid="{00000000-0005-0000-0000-00002A000000}"/>
    <cellStyle name="20% - Accent1 3 2 2 2" xfId="704" xr:uid="{00000000-0005-0000-0000-00002B000000}"/>
    <cellStyle name="20% - Accent1 3 2 2 2 2" xfId="1429" xr:uid="{00000000-0005-0000-0000-00002C000000}"/>
    <cellStyle name="20% - Accent1 3 2 2 2 2 2" xfId="2870" xr:uid="{00000000-0005-0000-0000-00002D000000}"/>
    <cellStyle name="20% - Accent1 3 2 2 2 3" xfId="2150" xr:uid="{00000000-0005-0000-0000-00002E000000}"/>
    <cellStyle name="20% - Accent1 3 2 2 3" xfId="1071" xr:uid="{00000000-0005-0000-0000-00002F000000}"/>
    <cellStyle name="20% - Accent1 3 2 2 3 2" xfId="2512" xr:uid="{00000000-0005-0000-0000-000030000000}"/>
    <cellStyle name="20% - Accent1 3 2 2 4" xfId="1792" xr:uid="{00000000-0005-0000-0000-000031000000}"/>
    <cellStyle name="20% - Accent1 3 2 3" xfId="532" xr:uid="{00000000-0005-0000-0000-000032000000}"/>
    <cellStyle name="20% - Accent1 3 2 3 2" xfId="1257" xr:uid="{00000000-0005-0000-0000-000033000000}"/>
    <cellStyle name="20% - Accent1 3 2 3 2 2" xfId="2698" xr:uid="{00000000-0005-0000-0000-000034000000}"/>
    <cellStyle name="20% - Accent1 3 2 3 3" xfId="1978" xr:uid="{00000000-0005-0000-0000-000035000000}"/>
    <cellStyle name="20% - Accent1 3 2 4" xfId="899" xr:uid="{00000000-0005-0000-0000-000036000000}"/>
    <cellStyle name="20% - Accent1 3 2 4 2" xfId="2340" xr:uid="{00000000-0005-0000-0000-000037000000}"/>
    <cellStyle name="20% - Accent1 3 2 5" xfId="1620" xr:uid="{00000000-0005-0000-0000-000038000000}"/>
    <cellStyle name="20% - Accent1 3 3" xfId="244" xr:uid="{00000000-0005-0000-0000-000039000000}"/>
    <cellStyle name="20% - Accent1 3 3 2" xfId="608" xr:uid="{00000000-0005-0000-0000-00003A000000}"/>
    <cellStyle name="20% - Accent1 3 3 2 2" xfId="1333" xr:uid="{00000000-0005-0000-0000-00003B000000}"/>
    <cellStyle name="20% - Accent1 3 3 2 2 2" xfId="2774" xr:uid="{00000000-0005-0000-0000-00003C000000}"/>
    <cellStyle name="20% - Accent1 3 3 2 3" xfId="2054" xr:uid="{00000000-0005-0000-0000-00003D000000}"/>
    <cellStyle name="20% - Accent1 3 3 3" xfId="975" xr:uid="{00000000-0005-0000-0000-00003E000000}"/>
    <cellStyle name="20% - Accent1 3 3 3 2" xfId="2416" xr:uid="{00000000-0005-0000-0000-00003F000000}"/>
    <cellStyle name="20% - Accent1 3 3 4" xfId="1696" xr:uid="{00000000-0005-0000-0000-000040000000}"/>
    <cellStyle name="20% - Accent1 3 4" xfId="433" xr:uid="{00000000-0005-0000-0000-000041000000}"/>
    <cellStyle name="20% - Accent1 3 4 2" xfId="1161" xr:uid="{00000000-0005-0000-0000-000042000000}"/>
    <cellStyle name="20% - Accent1 3 4 2 2" xfId="2602" xr:uid="{00000000-0005-0000-0000-000043000000}"/>
    <cellStyle name="20% - Accent1 3 4 3" xfId="1882" xr:uid="{00000000-0005-0000-0000-000044000000}"/>
    <cellStyle name="20% - Accent1 3 5" xfId="800" xr:uid="{00000000-0005-0000-0000-000045000000}"/>
    <cellStyle name="20% - Accent1 3 5 2" xfId="2244" xr:uid="{00000000-0005-0000-0000-000046000000}"/>
    <cellStyle name="20% - Accent1 3 6" xfId="1524" xr:uid="{00000000-0005-0000-0000-000047000000}"/>
    <cellStyle name="20% - Accent1 4" xfId="81" xr:uid="{00000000-0005-0000-0000-000048000000}"/>
    <cellStyle name="20% - Accent1 4 2" xfId="182" xr:uid="{00000000-0005-0000-0000-000049000000}"/>
    <cellStyle name="20% - Accent1 4 2 2" xfId="357" xr:uid="{00000000-0005-0000-0000-00004A000000}"/>
    <cellStyle name="20% - Accent1 4 2 2 2" xfId="719" xr:uid="{00000000-0005-0000-0000-00004B000000}"/>
    <cellStyle name="20% - Accent1 4 2 2 2 2" xfId="1444" xr:uid="{00000000-0005-0000-0000-00004C000000}"/>
    <cellStyle name="20% - Accent1 4 2 2 2 2 2" xfId="2885" xr:uid="{00000000-0005-0000-0000-00004D000000}"/>
    <cellStyle name="20% - Accent1 4 2 2 2 3" xfId="2165" xr:uid="{00000000-0005-0000-0000-00004E000000}"/>
    <cellStyle name="20% - Accent1 4 2 2 3" xfId="1086" xr:uid="{00000000-0005-0000-0000-00004F000000}"/>
    <cellStyle name="20% - Accent1 4 2 2 3 2" xfId="2527" xr:uid="{00000000-0005-0000-0000-000050000000}"/>
    <cellStyle name="20% - Accent1 4 2 2 4" xfId="1807" xr:uid="{00000000-0005-0000-0000-000051000000}"/>
    <cellStyle name="20% - Accent1 4 2 3" xfId="547" xr:uid="{00000000-0005-0000-0000-000052000000}"/>
    <cellStyle name="20% - Accent1 4 2 3 2" xfId="1272" xr:uid="{00000000-0005-0000-0000-000053000000}"/>
    <cellStyle name="20% - Accent1 4 2 3 2 2" xfId="2713" xr:uid="{00000000-0005-0000-0000-000054000000}"/>
    <cellStyle name="20% - Accent1 4 2 3 3" xfId="1993" xr:uid="{00000000-0005-0000-0000-000055000000}"/>
    <cellStyle name="20% - Accent1 4 2 4" xfId="914" xr:uid="{00000000-0005-0000-0000-000056000000}"/>
    <cellStyle name="20% - Accent1 4 2 4 2" xfId="2355" xr:uid="{00000000-0005-0000-0000-000057000000}"/>
    <cellStyle name="20% - Accent1 4 2 5" xfId="1635" xr:uid="{00000000-0005-0000-0000-000058000000}"/>
    <cellStyle name="20% - Accent1 4 3" xfId="259" xr:uid="{00000000-0005-0000-0000-000059000000}"/>
    <cellStyle name="20% - Accent1 4 3 2" xfId="623" xr:uid="{00000000-0005-0000-0000-00005A000000}"/>
    <cellStyle name="20% - Accent1 4 3 2 2" xfId="1348" xr:uid="{00000000-0005-0000-0000-00005B000000}"/>
    <cellStyle name="20% - Accent1 4 3 2 2 2" xfId="2789" xr:uid="{00000000-0005-0000-0000-00005C000000}"/>
    <cellStyle name="20% - Accent1 4 3 2 3" xfId="2069" xr:uid="{00000000-0005-0000-0000-00005D000000}"/>
    <cellStyle name="20% - Accent1 4 3 3" xfId="990" xr:uid="{00000000-0005-0000-0000-00005E000000}"/>
    <cellStyle name="20% - Accent1 4 3 3 2" xfId="2431" xr:uid="{00000000-0005-0000-0000-00005F000000}"/>
    <cellStyle name="20% - Accent1 4 3 4" xfId="1711" xr:uid="{00000000-0005-0000-0000-000060000000}"/>
    <cellStyle name="20% - Accent1 4 4" xfId="448" xr:uid="{00000000-0005-0000-0000-000061000000}"/>
    <cellStyle name="20% - Accent1 4 4 2" xfId="1176" xr:uid="{00000000-0005-0000-0000-000062000000}"/>
    <cellStyle name="20% - Accent1 4 4 2 2" xfId="2617" xr:uid="{00000000-0005-0000-0000-000063000000}"/>
    <cellStyle name="20% - Accent1 4 4 3" xfId="1897" xr:uid="{00000000-0005-0000-0000-000064000000}"/>
    <cellStyle name="20% - Accent1 4 5" xfId="815" xr:uid="{00000000-0005-0000-0000-000065000000}"/>
    <cellStyle name="20% - Accent1 4 5 2" xfId="2259" xr:uid="{00000000-0005-0000-0000-000066000000}"/>
    <cellStyle name="20% - Accent1 4 6" xfId="1539" xr:uid="{00000000-0005-0000-0000-000067000000}"/>
    <cellStyle name="20% - Accent1 5" xfId="96" xr:uid="{00000000-0005-0000-0000-000068000000}"/>
    <cellStyle name="20% - Accent1 5 2" xfId="196" xr:uid="{00000000-0005-0000-0000-000069000000}"/>
    <cellStyle name="20% - Accent1 5 2 2" xfId="372" xr:uid="{00000000-0005-0000-0000-00006A000000}"/>
    <cellStyle name="20% - Accent1 5 2 2 2" xfId="734" xr:uid="{00000000-0005-0000-0000-00006B000000}"/>
    <cellStyle name="20% - Accent1 5 2 2 2 2" xfId="1459" xr:uid="{00000000-0005-0000-0000-00006C000000}"/>
    <cellStyle name="20% - Accent1 5 2 2 2 2 2" xfId="2900" xr:uid="{00000000-0005-0000-0000-00006D000000}"/>
    <cellStyle name="20% - Accent1 5 2 2 2 3" xfId="2180" xr:uid="{00000000-0005-0000-0000-00006E000000}"/>
    <cellStyle name="20% - Accent1 5 2 2 3" xfId="1101" xr:uid="{00000000-0005-0000-0000-00006F000000}"/>
    <cellStyle name="20% - Accent1 5 2 2 3 2" xfId="2542" xr:uid="{00000000-0005-0000-0000-000070000000}"/>
    <cellStyle name="20% - Accent1 5 2 2 4" xfId="1822" xr:uid="{00000000-0005-0000-0000-000071000000}"/>
    <cellStyle name="20% - Accent1 5 2 3" xfId="562" xr:uid="{00000000-0005-0000-0000-000072000000}"/>
    <cellStyle name="20% - Accent1 5 2 3 2" xfId="1287" xr:uid="{00000000-0005-0000-0000-000073000000}"/>
    <cellStyle name="20% - Accent1 5 2 3 2 2" xfId="2728" xr:uid="{00000000-0005-0000-0000-000074000000}"/>
    <cellStyle name="20% - Accent1 5 2 3 3" xfId="2008" xr:uid="{00000000-0005-0000-0000-000075000000}"/>
    <cellStyle name="20% - Accent1 5 2 4" xfId="929" xr:uid="{00000000-0005-0000-0000-000076000000}"/>
    <cellStyle name="20% - Accent1 5 2 4 2" xfId="2370" xr:uid="{00000000-0005-0000-0000-000077000000}"/>
    <cellStyle name="20% - Accent1 5 2 5" xfId="1650" xr:uid="{00000000-0005-0000-0000-000078000000}"/>
    <cellStyle name="20% - Accent1 5 3" xfId="274" xr:uid="{00000000-0005-0000-0000-000079000000}"/>
    <cellStyle name="20% - Accent1 5 3 2" xfId="638" xr:uid="{00000000-0005-0000-0000-00007A000000}"/>
    <cellStyle name="20% - Accent1 5 3 2 2" xfId="1363" xr:uid="{00000000-0005-0000-0000-00007B000000}"/>
    <cellStyle name="20% - Accent1 5 3 2 2 2" xfId="2804" xr:uid="{00000000-0005-0000-0000-00007C000000}"/>
    <cellStyle name="20% - Accent1 5 3 2 3" xfId="2084" xr:uid="{00000000-0005-0000-0000-00007D000000}"/>
    <cellStyle name="20% - Accent1 5 3 3" xfId="1005" xr:uid="{00000000-0005-0000-0000-00007E000000}"/>
    <cellStyle name="20% - Accent1 5 3 3 2" xfId="2446" xr:uid="{00000000-0005-0000-0000-00007F000000}"/>
    <cellStyle name="20% - Accent1 5 3 4" xfId="1726" xr:uid="{00000000-0005-0000-0000-000080000000}"/>
    <cellStyle name="20% - Accent1 5 4" xfId="463" xr:uid="{00000000-0005-0000-0000-000081000000}"/>
    <cellStyle name="20% - Accent1 5 4 2" xfId="1191" xr:uid="{00000000-0005-0000-0000-000082000000}"/>
    <cellStyle name="20% - Accent1 5 4 2 2" xfId="2632" xr:uid="{00000000-0005-0000-0000-000083000000}"/>
    <cellStyle name="20% - Accent1 5 4 3" xfId="1912" xr:uid="{00000000-0005-0000-0000-000084000000}"/>
    <cellStyle name="20% - Accent1 5 5" xfId="830" xr:uid="{00000000-0005-0000-0000-000085000000}"/>
    <cellStyle name="20% - Accent1 5 5 2" xfId="2274" xr:uid="{00000000-0005-0000-0000-000086000000}"/>
    <cellStyle name="20% - Accent1 5 6" xfId="1554" xr:uid="{00000000-0005-0000-0000-000087000000}"/>
    <cellStyle name="20% - Accent1 6" xfId="118" xr:uid="{00000000-0005-0000-0000-000088000000}"/>
    <cellStyle name="20% - Accent1 6 2" xfId="294" xr:uid="{00000000-0005-0000-0000-000089000000}"/>
    <cellStyle name="20% - Accent1 6 2 2" xfId="656" xr:uid="{00000000-0005-0000-0000-00008A000000}"/>
    <cellStyle name="20% - Accent1 6 2 2 2" xfId="1381" xr:uid="{00000000-0005-0000-0000-00008B000000}"/>
    <cellStyle name="20% - Accent1 6 2 2 2 2" xfId="2822" xr:uid="{00000000-0005-0000-0000-00008C000000}"/>
    <cellStyle name="20% - Accent1 6 2 2 3" xfId="2102" xr:uid="{00000000-0005-0000-0000-00008D000000}"/>
    <cellStyle name="20% - Accent1 6 2 3" xfId="1023" xr:uid="{00000000-0005-0000-0000-00008E000000}"/>
    <cellStyle name="20% - Accent1 6 2 3 2" xfId="2464" xr:uid="{00000000-0005-0000-0000-00008F000000}"/>
    <cellStyle name="20% - Accent1 6 2 4" xfId="1744" xr:uid="{00000000-0005-0000-0000-000090000000}"/>
    <cellStyle name="20% - Accent1 6 3" xfId="484" xr:uid="{00000000-0005-0000-0000-000091000000}"/>
    <cellStyle name="20% - Accent1 6 3 2" xfId="1209" xr:uid="{00000000-0005-0000-0000-000092000000}"/>
    <cellStyle name="20% - Accent1 6 3 2 2" xfId="2650" xr:uid="{00000000-0005-0000-0000-000093000000}"/>
    <cellStyle name="20% - Accent1 6 3 3" xfId="1930" xr:uid="{00000000-0005-0000-0000-000094000000}"/>
    <cellStyle name="20% - Accent1 6 4" xfId="851" xr:uid="{00000000-0005-0000-0000-000095000000}"/>
    <cellStyle name="20% - Accent1 6 4 2" xfId="2292" xr:uid="{00000000-0005-0000-0000-000096000000}"/>
    <cellStyle name="20% - Accent1 6 5" xfId="1572" xr:uid="{00000000-0005-0000-0000-000097000000}"/>
    <cellStyle name="20% - Accent1 7" xfId="134" xr:uid="{00000000-0005-0000-0000-000098000000}"/>
    <cellStyle name="20% - Accent1 7 2" xfId="310" xr:uid="{00000000-0005-0000-0000-000099000000}"/>
    <cellStyle name="20% - Accent1 7 2 2" xfId="672" xr:uid="{00000000-0005-0000-0000-00009A000000}"/>
    <cellStyle name="20% - Accent1 7 2 2 2" xfId="1397" xr:uid="{00000000-0005-0000-0000-00009B000000}"/>
    <cellStyle name="20% - Accent1 7 2 2 2 2" xfId="2838" xr:uid="{00000000-0005-0000-0000-00009C000000}"/>
    <cellStyle name="20% - Accent1 7 2 2 3" xfId="2118" xr:uid="{00000000-0005-0000-0000-00009D000000}"/>
    <cellStyle name="20% - Accent1 7 2 3" xfId="1039" xr:uid="{00000000-0005-0000-0000-00009E000000}"/>
    <cellStyle name="20% - Accent1 7 2 3 2" xfId="2480" xr:uid="{00000000-0005-0000-0000-00009F000000}"/>
    <cellStyle name="20% - Accent1 7 2 4" xfId="1760" xr:uid="{00000000-0005-0000-0000-0000A0000000}"/>
    <cellStyle name="20% - Accent1 7 3" xfId="500" xr:uid="{00000000-0005-0000-0000-0000A1000000}"/>
    <cellStyle name="20% - Accent1 7 3 2" xfId="1225" xr:uid="{00000000-0005-0000-0000-0000A2000000}"/>
    <cellStyle name="20% - Accent1 7 3 2 2" xfId="2666" xr:uid="{00000000-0005-0000-0000-0000A3000000}"/>
    <cellStyle name="20% - Accent1 7 3 3" xfId="1946" xr:uid="{00000000-0005-0000-0000-0000A4000000}"/>
    <cellStyle name="20% - Accent1 7 4" xfId="867" xr:uid="{00000000-0005-0000-0000-0000A5000000}"/>
    <cellStyle name="20% - Accent1 7 4 2" xfId="2308" xr:uid="{00000000-0005-0000-0000-0000A6000000}"/>
    <cellStyle name="20% - Accent1 7 5" xfId="1588" xr:uid="{00000000-0005-0000-0000-0000A7000000}"/>
    <cellStyle name="20% - Accent1 8" xfId="211" xr:uid="{00000000-0005-0000-0000-0000A8000000}"/>
    <cellStyle name="20% - Accent1 8 2" xfId="576" xr:uid="{00000000-0005-0000-0000-0000A9000000}"/>
    <cellStyle name="20% - Accent1 8 2 2" xfId="1301" xr:uid="{00000000-0005-0000-0000-0000AA000000}"/>
    <cellStyle name="20% - Accent1 8 2 2 2" xfId="2742" xr:uid="{00000000-0005-0000-0000-0000AB000000}"/>
    <cellStyle name="20% - Accent1 8 2 3" xfId="2022" xr:uid="{00000000-0005-0000-0000-0000AC000000}"/>
    <cellStyle name="20% - Accent1 8 3" xfId="943" xr:uid="{00000000-0005-0000-0000-0000AD000000}"/>
    <cellStyle name="20% - Accent1 8 3 2" xfId="2384" xr:uid="{00000000-0005-0000-0000-0000AE000000}"/>
    <cellStyle name="20% - Accent1 8 4" xfId="1664" xr:uid="{00000000-0005-0000-0000-0000AF000000}"/>
    <cellStyle name="20% - Accent1 9" xfId="386" xr:uid="{00000000-0005-0000-0000-0000B0000000}"/>
    <cellStyle name="20% - Accent1 9 2" xfId="748" xr:uid="{00000000-0005-0000-0000-0000B1000000}"/>
    <cellStyle name="20% - Accent1 9 2 2" xfId="1473" xr:uid="{00000000-0005-0000-0000-0000B2000000}"/>
    <cellStyle name="20% - Accent1 9 2 2 2" xfId="2914" xr:uid="{00000000-0005-0000-0000-0000B3000000}"/>
    <cellStyle name="20% - Accent1 9 2 3" xfId="2194" xr:uid="{00000000-0005-0000-0000-0000B4000000}"/>
    <cellStyle name="20% - Accent1 9 3" xfId="1115" xr:uid="{00000000-0005-0000-0000-0000B5000000}"/>
    <cellStyle name="20% - Accent1 9 3 2" xfId="2556" xr:uid="{00000000-0005-0000-0000-0000B6000000}"/>
    <cellStyle name="20% - Accent1 9 4" xfId="1836" xr:uid="{00000000-0005-0000-0000-0000B7000000}"/>
    <cellStyle name="20% - Accent2" xfId="23" builtinId="34" customBuiltin="1"/>
    <cellStyle name="20% - Accent2 10" xfId="402" xr:uid="{00000000-0005-0000-0000-0000B9000000}"/>
    <cellStyle name="20% - Accent2 10 2" xfId="1131" xr:uid="{00000000-0005-0000-0000-0000BA000000}"/>
    <cellStyle name="20% - Accent2 10 2 2" xfId="2572" xr:uid="{00000000-0005-0000-0000-0000BB000000}"/>
    <cellStyle name="20% - Accent2 10 3" xfId="1852" xr:uid="{00000000-0005-0000-0000-0000BC000000}"/>
    <cellStyle name="20% - Accent2 11" xfId="769" xr:uid="{00000000-0005-0000-0000-0000BD000000}"/>
    <cellStyle name="20% - Accent2 11 2" xfId="2214" xr:uid="{00000000-0005-0000-0000-0000BE000000}"/>
    <cellStyle name="20% - Accent2 12" xfId="1494" xr:uid="{00000000-0005-0000-0000-0000BF000000}"/>
    <cellStyle name="20% - Accent2 2" xfId="55" xr:uid="{00000000-0005-0000-0000-0000C0000000}"/>
    <cellStyle name="20% - Accent2 2 2" xfId="156" xr:uid="{00000000-0005-0000-0000-0000C1000000}"/>
    <cellStyle name="20% - Accent2 2 2 2" xfId="331" xr:uid="{00000000-0005-0000-0000-0000C2000000}"/>
    <cellStyle name="20% - Accent2 2 2 2 2" xfId="693" xr:uid="{00000000-0005-0000-0000-0000C3000000}"/>
    <cellStyle name="20% - Accent2 2 2 2 2 2" xfId="1418" xr:uid="{00000000-0005-0000-0000-0000C4000000}"/>
    <cellStyle name="20% - Accent2 2 2 2 2 2 2" xfId="2859" xr:uid="{00000000-0005-0000-0000-0000C5000000}"/>
    <cellStyle name="20% - Accent2 2 2 2 2 3" xfId="2139" xr:uid="{00000000-0005-0000-0000-0000C6000000}"/>
    <cellStyle name="20% - Accent2 2 2 2 3" xfId="1060" xr:uid="{00000000-0005-0000-0000-0000C7000000}"/>
    <cellStyle name="20% - Accent2 2 2 2 3 2" xfId="2501" xr:uid="{00000000-0005-0000-0000-0000C8000000}"/>
    <cellStyle name="20% - Accent2 2 2 2 4" xfId="1781" xr:uid="{00000000-0005-0000-0000-0000C9000000}"/>
    <cellStyle name="20% - Accent2 2 2 3" xfId="521" xr:uid="{00000000-0005-0000-0000-0000CA000000}"/>
    <cellStyle name="20% - Accent2 2 2 3 2" xfId="1246" xr:uid="{00000000-0005-0000-0000-0000CB000000}"/>
    <cellStyle name="20% - Accent2 2 2 3 2 2" xfId="2687" xr:uid="{00000000-0005-0000-0000-0000CC000000}"/>
    <cellStyle name="20% - Accent2 2 2 3 3" xfId="1967" xr:uid="{00000000-0005-0000-0000-0000CD000000}"/>
    <cellStyle name="20% - Accent2 2 2 4" xfId="888" xr:uid="{00000000-0005-0000-0000-0000CE000000}"/>
    <cellStyle name="20% - Accent2 2 2 4 2" xfId="2329" xr:uid="{00000000-0005-0000-0000-0000CF000000}"/>
    <cellStyle name="20% - Accent2 2 2 5" xfId="1609" xr:uid="{00000000-0005-0000-0000-0000D0000000}"/>
    <cellStyle name="20% - Accent2 2 3" xfId="232" xr:uid="{00000000-0005-0000-0000-0000D1000000}"/>
    <cellStyle name="20% - Accent2 2 3 2" xfId="596" xr:uid="{00000000-0005-0000-0000-0000D2000000}"/>
    <cellStyle name="20% - Accent2 2 3 2 2" xfId="1321" xr:uid="{00000000-0005-0000-0000-0000D3000000}"/>
    <cellStyle name="20% - Accent2 2 3 2 2 2" xfId="2762" xr:uid="{00000000-0005-0000-0000-0000D4000000}"/>
    <cellStyle name="20% - Accent2 2 3 2 3" xfId="2042" xr:uid="{00000000-0005-0000-0000-0000D5000000}"/>
    <cellStyle name="20% - Accent2 2 3 3" xfId="963" xr:uid="{00000000-0005-0000-0000-0000D6000000}"/>
    <cellStyle name="20% - Accent2 2 3 3 2" xfId="2404" xr:uid="{00000000-0005-0000-0000-0000D7000000}"/>
    <cellStyle name="20% - Accent2 2 3 4" xfId="1684" xr:uid="{00000000-0005-0000-0000-0000D8000000}"/>
    <cellStyle name="20% - Accent2 2 4" xfId="421" xr:uid="{00000000-0005-0000-0000-0000D9000000}"/>
    <cellStyle name="20% - Accent2 2 4 2" xfId="1149" xr:uid="{00000000-0005-0000-0000-0000DA000000}"/>
    <cellStyle name="20% - Accent2 2 4 2 2" xfId="2590" xr:uid="{00000000-0005-0000-0000-0000DB000000}"/>
    <cellStyle name="20% - Accent2 2 4 3" xfId="1870" xr:uid="{00000000-0005-0000-0000-0000DC000000}"/>
    <cellStyle name="20% - Accent2 2 5" xfId="788" xr:uid="{00000000-0005-0000-0000-0000DD000000}"/>
    <cellStyle name="20% - Accent2 2 5 2" xfId="2232" xr:uid="{00000000-0005-0000-0000-0000DE000000}"/>
    <cellStyle name="20% - Accent2 2 6" xfId="1512" xr:uid="{00000000-0005-0000-0000-0000DF000000}"/>
    <cellStyle name="20% - Accent2 3" xfId="68" xr:uid="{00000000-0005-0000-0000-0000E0000000}"/>
    <cellStyle name="20% - Accent2 3 2" xfId="169" xr:uid="{00000000-0005-0000-0000-0000E1000000}"/>
    <cellStyle name="20% - Accent2 3 2 2" xfId="344" xr:uid="{00000000-0005-0000-0000-0000E2000000}"/>
    <cellStyle name="20% - Accent2 3 2 2 2" xfId="706" xr:uid="{00000000-0005-0000-0000-0000E3000000}"/>
    <cellStyle name="20% - Accent2 3 2 2 2 2" xfId="1431" xr:uid="{00000000-0005-0000-0000-0000E4000000}"/>
    <cellStyle name="20% - Accent2 3 2 2 2 2 2" xfId="2872" xr:uid="{00000000-0005-0000-0000-0000E5000000}"/>
    <cellStyle name="20% - Accent2 3 2 2 2 3" xfId="2152" xr:uid="{00000000-0005-0000-0000-0000E6000000}"/>
    <cellStyle name="20% - Accent2 3 2 2 3" xfId="1073" xr:uid="{00000000-0005-0000-0000-0000E7000000}"/>
    <cellStyle name="20% - Accent2 3 2 2 3 2" xfId="2514" xr:uid="{00000000-0005-0000-0000-0000E8000000}"/>
    <cellStyle name="20% - Accent2 3 2 2 4" xfId="1794" xr:uid="{00000000-0005-0000-0000-0000E9000000}"/>
    <cellStyle name="20% - Accent2 3 2 3" xfId="534" xr:uid="{00000000-0005-0000-0000-0000EA000000}"/>
    <cellStyle name="20% - Accent2 3 2 3 2" xfId="1259" xr:uid="{00000000-0005-0000-0000-0000EB000000}"/>
    <cellStyle name="20% - Accent2 3 2 3 2 2" xfId="2700" xr:uid="{00000000-0005-0000-0000-0000EC000000}"/>
    <cellStyle name="20% - Accent2 3 2 3 3" xfId="1980" xr:uid="{00000000-0005-0000-0000-0000ED000000}"/>
    <cellStyle name="20% - Accent2 3 2 4" xfId="901" xr:uid="{00000000-0005-0000-0000-0000EE000000}"/>
    <cellStyle name="20% - Accent2 3 2 4 2" xfId="2342" xr:uid="{00000000-0005-0000-0000-0000EF000000}"/>
    <cellStyle name="20% - Accent2 3 2 5" xfId="1622" xr:uid="{00000000-0005-0000-0000-0000F0000000}"/>
    <cellStyle name="20% - Accent2 3 3" xfId="246" xr:uid="{00000000-0005-0000-0000-0000F1000000}"/>
    <cellStyle name="20% - Accent2 3 3 2" xfId="610" xr:uid="{00000000-0005-0000-0000-0000F2000000}"/>
    <cellStyle name="20% - Accent2 3 3 2 2" xfId="1335" xr:uid="{00000000-0005-0000-0000-0000F3000000}"/>
    <cellStyle name="20% - Accent2 3 3 2 2 2" xfId="2776" xr:uid="{00000000-0005-0000-0000-0000F4000000}"/>
    <cellStyle name="20% - Accent2 3 3 2 3" xfId="2056" xr:uid="{00000000-0005-0000-0000-0000F5000000}"/>
    <cellStyle name="20% - Accent2 3 3 3" xfId="977" xr:uid="{00000000-0005-0000-0000-0000F6000000}"/>
    <cellStyle name="20% - Accent2 3 3 3 2" xfId="2418" xr:uid="{00000000-0005-0000-0000-0000F7000000}"/>
    <cellStyle name="20% - Accent2 3 3 4" xfId="1698" xr:uid="{00000000-0005-0000-0000-0000F8000000}"/>
    <cellStyle name="20% - Accent2 3 4" xfId="435" xr:uid="{00000000-0005-0000-0000-0000F9000000}"/>
    <cellStyle name="20% - Accent2 3 4 2" xfId="1163" xr:uid="{00000000-0005-0000-0000-0000FA000000}"/>
    <cellStyle name="20% - Accent2 3 4 2 2" xfId="2604" xr:uid="{00000000-0005-0000-0000-0000FB000000}"/>
    <cellStyle name="20% - Accent2 3 4 3" xfId="1884" xr:uid="{00000000-0005-0000-0000-0000FC000000}"/>
    <cellStyle name="20% - Accent2 3 5" xfId="802" xr:uid="{00000000-0005-0000-0000-0000FD000000}"/>
    <cellStyle name="20% - Accent2 3 5 2" xfId="2246" xr:uid="{00000000-0005-0000-0000-0000FE000000}"/>
    <cellStyle name="20% - Accent2 3 6" xfId="1526" xr:uid="{00000000-0005-0000-0000-0000FF000000}"/>
    <cellStyle name="20% - Accent2 4" xfId="83" xr:uid="{00000000-0005-0000-0000-000000010000}"/>
    <cellStyle name="20% - Accent2 4 2" xfId="184" xr:uid="{00000000-0005-0000-0000-000001010000}"/>
    <cellStyle name="20% - Accent2 4 2 2" xfId="359" xr:uid="{00000000-0005-0000-0000-000002010000}"/>
    <cellStyle name="20% - Accent2 4 2 2 2" xfId="721" xr:uid="{00000000-0005-0000-0000-000003010000}"/>
    <cellStyle name="20% - Accent2 4 2 2 2 2" xfId="1446" xr:uid="{00000000-0005-0000-0000-000004010000}"/>
    <cellStyle name="20% - Accent2 4 2 2 2 2 2" xfId="2887" xr:uid="{00000000-0005-0000-0000-000005010000}"/>
    <cellStyle name="20% - Accent2 4 2 2 2 3" xfId="2167" xr:uid="{00000000-0005-0000-0000-000006010000}"/>
    <cellStyle name="20% - Accent2 4 2 2 3" xfId="1088" xr:uid="{00000000-0005-0000-0000-000007010000}"/>
    <cellStyle name="20% - Accent2 4 2 2 3 2" xfId="2529" xr:uid="{00000000-0005-0000-0000-000008010000}"/>
    <cellStyle name="20% - Accent2 4 2 2 4" xfId="1809" xr:uid="{00000000-0005-0000-0000-000009010000}"/>
    <cellStyle name="20% - Accent2 4 2 3" xfId="549" xr:uid="{00000000-0005-0000-0000-00000A010000}"/>
    <cellStyle name="20% - Accent2 4 2 3 2" xfId="1274" xr:uid="{00000000-0005-0000-0000-00000B010000}"/>
    <cellStyle name="20% - Accent2 4 2 3 2 2" xfId="2715" xr:uid="{00000000-0005-0000-0000-00000C010000}"/>
    <cellStyle name="20% - Accent2 4 2 3 3" xfId="1995" xr:uid="{00000000-0005-0000-0000-00000D010000}"/>
    <cellStyle name="20% - Accent2 4 2 4" xfId="916" xr:uid="{00000000-0005-0000-0000-00000E010000}"/>
    <cellStyle name="20% - Accent2 4 2 4 2" xfId="2357" xr:uid="{00000000-0005-0000-0000-00000F010000}"/>
    <cellStyle name="20% - Accent2 4 2 5" xfId="1637" xr:uid="{00000000-0005-0000-0000-000010010000}"/>
    <cellStyle name="20% - Accent2 4 3" xfId="261" xr:uid="{00000000-0005-0000-0000-000011010000}"/>
    <cellStyle name="20% - Accent2 4 3 2" xfId="625" xr:uid="{00000000-0005-0000-0000-000012010000}"/>
    <cellStyle name="20% - Accent2 4 3 2 2" xfId="1350" xr:uid="{00000000-0005-0000-0000-000013010000}"/>
    <cellStyle name="20% - Accent2 4 3 2 2 2" xfId="2791" xr:uid="{00000000-0005-0000-0000-000014010000}"/>
    <cellStyle name="20% - Accent2 4 3 2 3" xfId="2071" xr:uid="{00000000-0005-0000-0000-000015010000}"/>
    <cellStyle name="20% - Accent2 4 3 3" xfId="992" xr:uid="{00000000-0005-0000-0000-000016010000}"/>
    <cellStyle name="20% - Accent2 4 3 3 2" xfId="2433" xr:uid="{00000000-0005-0000-0000-000017010000}"/>
    <cellStyle name="20% - Accent2 4 3 4" xfId="1713" xr:uid="{00000000-0005-0000-0000-000018010000}"/>
    <cellStyle name="20% - Accent2 4 4" xfId="450" xr:uid="{00000000-0005-0000-0000-000019010000}"/>
    <cellStyle name="20% - Accent2 4 4 2" xfId="1178" xr:uid="{00000000-0005-0000-0000-00001A010000}"/>
    <cellStyle name="20% - Accent2 4 4 2 2" xfId="2619" xr:uid="{00000000-0005-0000-0000-00001B010000}"/>
    <cellStyle name="20% - Accent2 4 4 3" xfId="1899" xr:uid="{00000000-0005-0000-0000-00001C010000}"/>
    <cellStyle name="20% - Accent2 4 5" xfId="817" xr:uid="{00000000-0005-0000-0000-00001D010000}"/>
    <cellStyle name="20% - Accent2 4 5 2" xfId="2261" xr:uid="{00000000-0005-0000-0000-00001E010000}"/>
    <cellStyle name="20% - Accent2 4 6" xfId="1541" xr:uid="{00000000-0005-0000-0000-00001F010000}"/>
    <cellStyle name="20% - Accent2 5" xfId="98" xr:uid="{00000000-0005-0000-0000-000020010000}"/>
    <cellStyle name="20% - Accent2 5 2" xfId="198" xr:uid="{00000000-0005-0000-0000-000021010000}"/>
    <cellStyle name="20% - Accent2 5 2 2" xfId="374" xr:uid="{00000000-0005-0000-0000-000022010000}"/>
    <cellStyle name="20% - Accent2 5 2 2 2" xfId="736" xr:uid="{00000000-0005-0000-0000-000023010000}"/>
    <cellStyle name="20% - Accent2 5 2 2 2 2" xfId="1461" xr:uid="{00000000-0005-0000-0000-000024010000}"/>
    <cellStyle name="20% - Accent2 5 2 2 2 2 2" xfId="2902" xr:uid="{00000000-0005-0000-0000-000025010000}"/>
    <cellStyle name="20% - Accent2 5 2 2 2 3" xfId="2182" xr:uid="{00000000-0005-0000-0000-000026010000}"/>
    <cellStyle name="20% - Accent2 5 2 2 3" xfId="1103" xr:uid="{00000000-0005-0000-0000-000027010000}"/>
    <cellStyle name="20% - Accent2 5 2 2 3 2" xfId="2544" xr:uid="{00000000-0005-0000-0000-000028010000}"/>
    <cellStyle name="20% - Accent2 5 2 2 4" xfId="1824" xr:uid="{00000000-0005-0000-0000-000029010000}"/>
    <cellStyle name="20% - Accent2 5 2 3" xfId="564" xr:uid="{00000000-0005-0000-0000-00002A010000}"/>
    <cellStyle name="20% - Accent2 5 2 3 2" xfId="1289" xr:uid="{00000000-0005-0000-0000-00002B010000}"/>
    <cellStyle name="20% - Accent2 5 2 3 2 2" xfId="2730" xr:uid="{00000000-0005-0000-0000-00002C010000}"/>
    <cellStyle name="20% - Accent2 5 2 3 3" xfId="2010" xr:uid="{00000000-0005-0000-0000-00002D010000}"/>
    <cellStyle name="20% - Accent2 5 2 4" xfId="931" xr:uid="{00000000-0005-0000-0000-00002E010000}"/>
    <cellStyle name="20% - Accent2 5 2 4 2" xfId="2372" xr:uid="{00000000-0005-0000-0000-00002F010000}"/>
    <cellStyle name="20% - Accent2 5 2 5" xfId="1652" xr:uid="{00000000-0005-0000-0000-000030010000}"/>
    <cellStyle name="20% - Accent2 5 3" xfId="276" xr:uid="{00000000-0005-0000-0000-000031010000}"/>
    <cellStyle name="20% - Accent2 5 3 2" xfId="640" xr:uid="{00000000-0005-0000-0000-000032010000}"/>
    <cellStyle name="20% - Accent2 5 3 2 2" xfId="1365" xr:uid="{00000000-0005-0000-0000-000033010000}"/>
    <cellStyle name="20% - Accent2 5 3 2 2 2" xfId="2806" xr:uid="{00000000-0005-0000-0000-000034010000}"/>
    <cellStyle name="20% - Accent2 5 3 2 3" xfId="2086" xr:uid="{00000000-0005-0000-0000-000035010000}"/>
    <cellStyle name="20% - Accent2 5 3 3" xfId="1007" xr:uid="{00000000-0005-0000-0000-000036010000}"/>
    <cellStyle name="20% - Accent2 5 3 3 2" xfId="2448" xr:uid="{00000000-0005-0000-0000-000037010000}"/>
    <cellStyle name="20% - Accent2 5 3 4" xfId="1728" xr:uid="{00000000-0005-0000-0000-000038010000}"/>
    <cellStyle name="20% - Accent2 5 4" xfId="465" xr:uid="{00000000-0005-0000-0000-000039010000}"/>
    <cellStyle name="20% - Accent2 5 4 2" xfId="1193" xr:uid="{00000000-0005-0000-0000-00003A010000}"/>
    <cellStyle name="20% - Accent2 5 4 2 2" xfId="2634" xr:uid="{00000000-0005-0000-0000-00003B010000}"/>
    <cellStyle name="20% - Accent2 5 4 3" xfId="1914" xr:uid="{00000000-0005-0000-0000-00003C010000}"/>
    <cellStyle name="20% - Accent2 5 5" xfId="832" xr:uid="{00000000-0005-0000-0000-00003D010000}"/>
    <cellStyle name="20% - Accent2 5 5 2" xfId="2276" xr:uid="{00000000-0005-0000-0000-00003E010000}"/>
    <cellStyle name="20% - Accent2 5 6" xfId="1556" xr:uid="{00000000-0005-0000-0000-00003F010000}"/>
    <cellStyle name="20% - Accent2 6" xfId="120" xr:uid="{00000000-0005-0000-0000-000040010000}"/>
    <cellStyle name="20% - Accent2 6 2" xfId="296" xr:uid="{00000000-0005-0000-0000-000041010000}"/>
    <cellStyle name="20% - Accent2 6 2 2" xfId="658" xr:uid="{00000000-0005-0000-0000-000042010000}"/>
    <cellStyle name="20% - Accent2 6 2 2 2" xfId="1383" xr:uid="{00000000-0005-0000-0000-000043010000}"/>
    <cellStyle name="20% - Accent2 6 2 2 2 2" xfId="2824" xr:uid="{00000000-0005-0000-0000-000044010000}"/>
    <cellStyle name="20% - Accent2 6 2 2 3" xfId="2104" xr:uid="{00000000-0005-0000-0000-000045010000}"/>
    <cellStyle name="20% - Accent2 6 2 3" xfId="1025" xr:uid="{00000000-0005-0000-0000-000046010000}"/>
    <cellStyle name="20% - Accent2 6 2 3 2" xfId="2466" xr:uid="{00000000-0005-0000-0000-000047010000}"/>
    <cellStyle name="20% - Accent2 6 2 4" xfId="1746" xr:uid="{00000000-0005-0000-0000-000048010000}"/>
    <cellStyle name="20% - Accent2 6 3" xfId="486" xr:uid="{00000000-0005-0000-0000-000049010000}"/>
    <cellStyle name="20% - Accent2 6 3 2" xfId="1211" xr:uid="{00000000-0005-0000-0000-00004A010000}"/>
    <cellStyle name="20% - Accent2 6 3 2 2" xfId="2652" xr:uid="{00000000-0005-0000-0000-00004B010000}"/>
    <cellStyle name="20% - Accent2 6 3 3" xfId="1932" xr:uid="{00000000-0005-0000-0000-00004C010000}"/>
    <cellStyle name="20% - Accent2 6 4" xfId="853" xr:uid="{00000000-0005-0000-0000-00004D010000}"/>
    <cellStyle name="20% - Accent2 6 4 2" xfId="2294" xr:uid="{00000000-0005-0000-0000-00004E010000}"/>
    <cellStyle name="20% - Accent2 6 5" xfId="1574" xr:uid="{00000000-0005-0000-0000-00004F010000}"/>
    <cellStyle name="20% - Accent2 7" xfId="136" xr:uid="{00000000-0005-0000-0000-000050010000}"/>
    <cellStyle name="20% - Accent2 7 2" xfId="312" xr:uid="{00000000-0005-0000-0000-000051010000}"/>
    <cellStyle name="20% - Accent2 7 2 2" xfId="674" xr:uid="{00000000-0005-0000-0000-000052010000}"/>
    <cellStyle name="20% - Accent2 7 2 2 2" xfId="1399" xr:uid="{00000000-0005-0000-0000-000053010000}"/>
    <cellStyle name="20% - Accent2 7 2 2 2 2" xfId="2840" xr:uid="{00000000-0005-0000-0000-000054010000}"/>
    <cellStyle name="20% - Accent2 7 2 2 3" xfId="2120" xr:uid="{00000000-0005-0000-0000-000055010000}"/>
    <cellStyle name="20% - Accent2 7 2 3" xfId="1041" xr:uid="{00000000-0005-0000-0000-000056010000}"/>
    <cellStyle name="20% - Accent2 7 2 3 2" xfId="2482" xr:uid="{00000000-0005-0000-0000-000057010000}"/>
    <cellStyle name="20% - Accent2 7 2 4" xfId="1762" xr:uid="{00000000-0005-0000-0000-000058010000}"/>
    <cellStyle name="20% - Accent2 7 3" xfId="502" xr:uid="{00000000-0005-0000-0000-000059010000}"/>
    <cellStyle name="20% - Accent2 7 3 2" xfId="1227" xr:uid="{00000000-0005-0000-0000-00005A010000}"/>
    <cellStyle name="20% - Accent2 7 3 2 2" xfId="2668" xr:uid="{00000000-0005-0000-0000-00005B010000}"/>
    <cellStyle name="20% - Accent2 7 3 3" xfId="1948" xr:uid="{00000000-0005-0000-0000-00005C010000}"/>
    <cellStyle name="20% - Accent2 7 4" xfId="869" xr:uid="{00000000-0005-0000-0000-00005D010000}"/>
    <cellStyle name="20% - Accent2 7 4 2" xfId="2310" xr:uid="{00000000-0005-0000-0000-00005E010000}"/>
    <cellStyle name="20% - Accent2 7 5" xfId="1590" xr:uid="{00000000-0005-0000-0000-00005F010000}"/>
    <cellStyle name="20% - Accent2 8" xfId="213" xr:uid="{00000000-0005-0000-0000-000060010000}"/>
    <cellStyle name="20% - Accent2 8 2" xfId="578" xr:uid="{00000000-0005-0000-0000-000061010000}"/>
    <cellStyle name="20% - Accent2 8 2 2" xfId="1303" xr:uid="{00000000-0005-0000-0000-000062010000}"/>
    <cellStyle name="20% - Accent2 8 2 2 2" xfId="2744" xr:uid="{00000000-0005-0000-0000-000063010000}"/>
    <cellStyle name="20% - Accent2 8 2 3" xfId="2024" xr:uid="{00000000-0005-0000-0000-000064010000}"/>
    <cellStyle name="20% - Accent2 8 3" xfId="945" xr:uid="{00000000-0005-0000-0000-000065010000}"/>
    <cellStyle name="20% - Accent2 8 3 2" xfId="2386" xr:uid="{00000000-0005-0000-0000-000066010000}"/>
    <cellStyle name="20% - Accent2 8 4" xfId="1666" xr:uid="{00000000-0005-0000-0000-000067010000}"/>
    <cellStyle name="20% - Accent2 9" xfId="388" xr:uid="{00000000-0005-0000-0000-000068010000}"/>
    <cellStyle name="20% - Accent2 9 2" xfId="750" xr:uid="{00000000-0005-0000-0000-000069010000}"/>
    <cellStyle name="20% - Accent2 9 2 2" xfId="1475" xr:uid="{00000000-0005-0000-0000-00006A010000}"/>
    <cellStyle name="20% - Accent2 9 2 2 2" xfId="2916" xr:uid="{00000000-0005-0000-0000-00006B010000}"/>
    <cellStyle name="20% - Accent2 9 2 3" xfId="2196" xr:uid="{00000000-0005-0000-0000-00006C010000}"/>
    <cellStyle name="20% - Accent2 9 3" xfId="1117" xr:uid="{00000000-0005-0000-0000-00006D010000}"/>
    <cellStyle name="20% - Accent2 9 3 2" xfId="2558" xr:uid="{00000000-0005-0000-0000-00006E010000}"/>
    <cellStyle name="20% - Accent2 9 4" xfId="1838" xr:uid="{00000000-0005-0000-0000-00006F010000}"/>
    <cellStyle name="20% - Accent3" xfId="27" builtinId="38" customBuiltin="1"/>
    <cellStyle name="20% - Accent3 10" xfId="404" xr:uid="{00000000-0005-0000-0000-000071010000}"/>
    <cellStyle name="20% - Accent3 10 2" xfId="1133" xr:uid="{00000000-0005-0000-0000-000072010000}"/>
    <cellStyle name="20% - Accent3 10 2 2" xfId="2574" xr:uid="{00000000-0005-0000-0000-000073010000}"/>
    <cellStyle name="20% - Accent3 10 3" xfId="1854" xr:uid="{00000000-0005-0000-0000-000074010000}"/>
    <cellStyle name="20% - Accent3 11" xfId="771" xr:uid="{00000000-0005-0000-0000-000075010000}"/>
    <cellStyle name="20% - Accent3 11 2" xfId="2216" xr:uid="{00000000-0005-0000-0000-000076010000}"/>
    <cellStyle name="20% - Accent3 12" xfId="1496" xr:uid="{00000000-0005-0000-0000-000077010000}"/>
    <cellStyle name="20% - Accent3 2" xfId="57" xr:uid="{00000000-0005-0000-0000-000078010000}"/>
    <cellStyle name="20% - Accent3 2 2" xfId="158" xr:uid="{00000000-0005-0000-0000-000079010000}"/>
    <cellStyle name="20% - Accent3 2 2 2" xfId="333" xr:uid="{00000000-0005-0000-0000-00007A010000}"/>
    <cellStyle name="20% - Accent3 2 2 2 2" xfId="695" xr:uid="{00000000-0005-0000-0000-00007B010000}"/>
    <cellStyle name="20% - Accent3 2 2 2 2 2" xfId="1420" xr:uid="{00000000-0005-0000-0000-00007C010000}"/>
    <cellStyle name="20% - Accent3 2 2 2 2 2 2" xfId="2861" xr:uid="{00000000-0005-0000-0000-00007D010000}"/>
    <cellStyle name="20% - Accent3 2 2 2 2 3" xfId="2141" xr:uid="{00000000-0005-0000-0000-00007E010000}"/>
    <cellStyle name="20% - Accent3 2 2 2 3" xfId="1062" xr:uid="{00000000-0005-0000-0000-00007F010000}"/>
    <cellStyle name="20% - Accent3 2 2 2 3 2" xfId="2503" xr:uid="{00000000-0005-0000-0000-000080010000}"/>
    <cellStyle name="20% - Accent3 2 2 2 4" xfId="1783" xr:uid="{00000000-0005-0000-0000-000081010000}"/>
    <cellStyle name="20% - Accent3 2 2 3" xfId="523" xr:uid="{00000000-0005-0000-0000-000082010000}"/>
    <cellStyle name="20% - Accent3 2 2 3 2" xfId="1248" xr:uid="{00000000-0005-0000-0000-000083010000}"/>
    <cellStyle name="20% - Accent3 2 2 3 2 2" xfId="2689" xr:uid="{00000000-0005-0000-0000-000084010000}"/>
    <cellStyle name="20% - Accent3 2 2 3 3" xfId="1969" xr:uid="{00000000-0005-0000-0000-000085010000}"/>
    <cellStyle name="20% - Accent3 2 2 4" xfId="890" xr:uid="{00000000-0005-0000-0000-000086010000}"/>
    <cellStyle name="20% - Accent3 2 2 4 2" xfId="2331" xr:uid="{00000000-0005-0000-0000-000087010000}"/>
    <cellStyle name="20% - Accent3 2 2 5" xfId="1611" xr:uid="{00000000-0005-0000-0000-000088010000}"/>
    <cellStyle name="20% - Accent3 2 3" xfId="234" xr:uid="{00000000-0005-0000-0000-000089010000}"/>
    <cellStyle name="20% - Accent3 2 3 2" xfId="598" xr:uid="{00000000-0005-0000-0000-00008A010000}"/>
    <cellStyle name="20% - Accent3 2 3 2 2" xfId="1323" xr:uid="{00000000-0005-0000-0000-00008B010000}"/>
    <cellStyle name="20% - Accent3 2 3 2 2 2" xfId="2764" xr:uid="{00000000-0005-0000-0000-00008C010000}"/>
    <cellStyle name="20% - Accent3 2 3 2 3" xfId="2044" xr:uid="{00000000-0005-0000-0000-00008D010000}"/>
    <cellStyle name="20% - Accent3 2 3 3" xfId="965" xr:uid="{00000000-0005-0000-0000-00008E010000}"/>
    <cellStyle name="20% - Accent3 2 3 3 2" xfId="2406" xr:uid="{00000000-0005-0000-0000-00008F010000}"/>
    <cellStyle name="20% - Accent3 2 3 4" xfId="1686" xr:uid="{00000000-0005-0000-0000-000090010000}"/>
    <cellStyle name="20% - Accent3 2 4" xfId="423" xr:uid="{00000000-0005-0000-0000-000091010000}"/>
    <cellStyle name="20% - Accent3 2 4 2" xfId="1151" xr:uid="{00000000-0005-0000-0000-000092010000}"/>
    <cellStyle name="20% - Accent3 2 4 2 2" xfId="2592" xr:uid="{00000000-0005-0000-0000-000093010000}"/>
    <cellStyle name="20% - Accent3 2 4 3" xfId="1872" xr:uid="{00000000-0005-0000-0000-000094010000}"/>
    <cellStyle name="20% - Accent3 2 5" xfId="790" xr:uid="{00000000-0005-0000-0000-000095010000}"/>
    <cellStyle name="20% - Accent3 2 5 2" xfId="2234" xr:uid="{00000000-0005-0000-0000-000096010000}"/>
    <cellStyle name="20% - Accent3 2 6" xfId="1514" xr:uid="{00000000-0005-0000-0000-000097010000}"/>
    <cellStyle name="20% - Accent3 3" xfId="70" xr:uid="{00000000-0005-0000-0000-000098010000}"/>
    <cellStyle name="20% - Accent3 3 2" xfId="171" xr:uid="{00000000-0005-0000-0000-000099010000}"/>
    <cellStyle name="20% - Accent3 3 2 2" xfId="346" xr:uid="{00000000-0005-0000-0000-00009A010000}"/>
    <cellStyle name="20% - Accent3 3 2 2 2" xfId="708" xr:uid="{00000000-0005-0000-0000-00009B010000}"/>
    <cellStyle name="20% - Accent3 3 2 2 2 2" xfId="1433" xr:uid="{00000000-0005-0000-0000-00009C010000}"/>
    <cellStyle name="20% - Accent3 3 2 2 2 2 2" xfId="2874" xr:uid="{00000000-0005-0000-0000-00009D010000}"/>
    <cellStyle name="20% - Accent3 3 2 2 2 3" xfId="2154" xr:uid="{00000000-0005-0000-0000-00009E010000}"/>
    <cellStyle name="20% - Accent3 3 2 2 3" xfId="1075" xr:uid="{00000000-0005-0000-0000-00009F010000}"/>
    <cellStyle name="20% - Accent3 3 2 2 3 2" xfId="2516" xr:uid="{00000000-0005-0000-0000-0000A0010000}"/>
    <cellStyle name="20% - Accent3 3 2 2 4" xfId="1796" xr:uid="{00000000-0005-0000-0000-0000A1010000}"/>
    <cellStyle name="20% - Accent3 3 2 3" xfId="536" xr:uid="{00000000-0005-0000-0000-0000A2010000}"/>
    <cellStyle name="20% - Accent3 3 2 3 2" xfId="1261" xr:uid="{00000000-0005-0000-0000-0000A3010000}"/>
    <cellStyle name="20% - Accent3 3 2 3 2 2" xfId="2702" xr:uid="{00000000-0005-0000-0000-0000A4010000}"/>
    <cellStyle name="20% - Accent3 3 2 3 3" xfId="1982" xr:uid="{00000000-0005-0000-0000-0000A5010000}"/>
    <cellStyle name="20% - Accent3 3 2 4" xfId="903" xr:uid="{00000000-0005-0000-0000-0000A6010000}"/>
    <cellStyle name="20% - Accent3 3 2 4 2" xfId="2344" xr:uid="{00000000-0005-0000-0000-0000A7010000}"/>
    <cellStyle name="20% - Accent3 3 2 5" xfId="1624" xr:uid="{00000000-0005-0000-0000-0000A8010000}"/>
    <cellStyle name="20% - Accent3 3 3" xfId="248" xr:uid="{00000000-0005-0000-0000-0000A9010000}"/>
    <cellStyle name="20% - Accent3 3 3 2" xfId="612" xr:uid="{00000000-0005-0000-0000-0000AA010000}"/>
    <cellStyle name="20% - Accent3 3 3 2 2" xfId="1337" xr:uid="{00000000-0005-0000-0000-0000AB010000}"/>
    <cellStyle name="20% - Accent3 3 3 2 2 2" xfId="2778" xr:uid="{00000000-0005-0000-0000-0000AC010000}"/>
    <cellStyle name="20% - Accent3 3 3 2 3" xfId="2058" xr:uid="{00000000-0005-0000-0000-0000AD010000}"/>
    <cellStyle name="20% - Accent3 3 3 3" xfId="979" xr:uid="{00000000-0005-0000-0000-0000AE010000}"/>
    <cellStyle name="20% - Accent3 3 3 3 2" xfId="2420" xr:uid="{00000000-0005-0000-0000-0000AF010000}"/>
    <cellStyle name="20% - Accent3 3 3 4" xfId="1700" xr:uid="{00000000-0005-0000-0000-0000B0010000}"/>
    <cellStyle name="20% - Accent3 3 4" xfId="437" xr:uid="{00000000-0005-0000-0000-0000B1010000}"/>
    <cellStyle name="20% - Accent3 3 4 2" xfId="1165" xr:uid="{00000000-0005-0000-0000-0000B2010000}"/>
    <cellStyle name="20% - Accent3 3 4 2 2" xfId="2606" xr:uid="{00000000-0005-0000-0000-0000B3010000}"/>
    <cellStyle name="20% - Accent3 3 4 3" xfId="1886" xr:uid="{00000000-0005-0000-0000-0000B4010000}"/>
    <cellStyle name="20% - Accent3 3 5" xfId="804" xr:uid="{00000000-0005-0000-0000-0000B5010000}"/>
    <cellStyle name="20% - Accent3 3 5 2" xfId="2248" xr:uid="{00000000-0005-0000-0000-0000B6010000}"/>
    <cellStyle name="20% - Accent3 3 6" xfId="1528" xr:uid="{00000000-0005-0000-0000-0000B7010000}"/>
    <cellStyle name="20% - Accent3 4" xfId="85" xr:uid="{00000000-0005-0000-0000-0000B8010000}"/>
    <cellStyle name="20% - Accent3 4 2" xfId="186" xr:uid="{00000000-0005-0000-0000-0000B9010000}"/>
    <cellStyle name="20% - Accent3 4 2 2" xfId="361" xr:uid="{00000000-0005-0000-0000-0000BA010000}"/>
    <cellStyle name="20% - Accent3 4 2 2 2" xfId="723" xr:uid="{00000000-0005-0000-0000-0000BB010000}"/>
    <cellStyle name="20% - Accent3 4 2 2 2 2" xfId="1448" xr:uid="{00000000-0005-0000-0000-0000BC010000}"/>
    <cellStyle name="20% - Accent3 4 2 2 2 2 2" xfId="2889" xr:uid="{00000000-0005-0000-0000-0000BD010000}"/>
    <cellStyle name="20% - Accent3 4 2 2 2 3" xfId="2169" xr:uid="{00000000-0005-0000-0000-0000BE010000}"/>
    <cellStyle name="20% - Accent3 4 2 2 3" xfId="1090" xr:uid="{00000000-0005-0000-0000-0000BF010000}"/>
    <cellStyle name="20% - Accent3 4 2 2 3 2" xfId="2531" xr:uid="{00000000-0005-0000-0000-0000C0010000}"/>
    <cellStyle name="20% - Accent3 4 2 2 4" xfId="1811" xr:uid="{00000000-0005-0000-0000-0000C1010000}"/>
    <cellStyle name="20% - Accent3 4 2 3" xfId="551" xr:uid="{00000000-0005-0000-0000-0000C2010000}"/>
    <cellStyle name="20% - Accent3 4 2 3 2" xfId="1276" xr:uid="{00000000-0005-0000-0000-0000C3010000}"/>
    <cellStyle name="20% - Accent3 4 2 3 2 2" xfId="2717" xr:uid="{00000000-0005-0000-0000-0000C4010000}"/>
    <cellStyle name="20% - Accent3 4 2 3 3" xfId="1997" xr:uid="{00000000-0005-0000-0000-0000C5010000}"/>
    <cellStyle name="20% - Accent3 4 2 4" xfId="918" xr:uid="{00000000-0005-0000-0000-0000C6010000}"/>
    <cellStyle name="20% - Accent3 4 2 4 2" xfId="2359" xr:uid="{00000000-0005-0000-0000-0000C7010000}"/>
    <cellStyle name="20% - Accent3 4 2 5" xfId="1639" xr:uid="{00000000-0005-0000-0000-0000C8010000}"/>
    <cellStyle name="20% - Accent3 4 3" xfId="263" xr:uid="{00000000-0005-0000-0000-0000C9010000}"/>
    <cellStyle name="20% - Accent3 4 3 2" xfId="627" xr:uid="{00000000-0005-0000-0000-0000CA010000}"/>
    <cellStyle name="20% - Accent3 4 3 2 2" xfId="1352" xr:uid="{00000000-0005-0000-0000-0000CB010000}"/>
    <cellStyle name="20% - Accent3 4 3 2 2 2" xfId="2793" xr:uid="{00000000-0005-0000-0000-0000CC010000}"/>
    <cellStyle name="20% - Accent3 4 3 2 3" xfId="2073" xr:uid="{00000000-0005-0000-0000-0000CD010000}"/>
    <cellStyle name="20% - Accent3 4 3 3" xfId="994" xr:uid="{00000000-0005-0000-0000-0000CE010000}"/>
    <cellStyle name="20% - Accent3 4 3 3 2" xfId="2435" xr:uid="{00000000-0005-0000-0000-0000CF010000}"/>
    <cellStyle name="20% - Accent3 4 3 4" xfId="1715" xr:uid="{00000000-0005-0000-0000-0000D0010000}"/>
    <cellStyle name="20% - Accent3 4 4" xfId="452" xr:uid="{00000000-0005-0000-0000-0000D1010000}"/>
    <cellStyle name="20% - Accent3 4 4 2" xfId="1180" xr:uid="{00000000-0005-0000-0000-0000D2010000}"/>
    <cellStyle name="20% - Accent3 4 4 2 2" xfId="2621" xr:uid="{00000000-0005-0000-0000-0000D3010000}"/>
    <cellStyle name="20% - Accent3 4 4 3" xfId="1901" xr:uid="{00000000-0005-0000-0000-0000D4010000}"/>
    <cellStyle name="20% - Accent3 4 5" xfId="819" xr:uid="{00000000-0005-0000-0000-0000D5010000}"/>
    <cellStyle name="20% - Accent3 4 5 2" xfId="2263" xr:uid="{00000000-0005-0000-0000-0000D6010000}"/>
    <cellStyle name="20% - Accent3 4 6" xfId="1543" xr:uid="{00000000-0005-0000-0000-0000D7010000}"/>
    <cellStyle name="20% - Accent3 5" xfId="100" xr:uid="{00000000-0005-0000-0000-0000D8010000}"/>
    <cellStyle name="20% - Accent3 5 2" xfId="200" xr:uid="{00000000-0005-0000-0000-0000D9010000}"/>
    <cellStyle name="20% - Accent3 5 2 2" xfId="376" xr:uid="{00000000-0005-0000-0000-0000DA010000}"/>
    <cellStyle name="20% - Accent3 5 2 2 2" xfId="738" xr:uid="{00000000-0005-0000-0000-0000DB010000}"/>
    <cellStyle name="20% - Accent3 5 2 2 2 2" xfId="1463" xr:uid="{00000000-0005-0000-0000-0000DC010000}"/>
    <cellStyle name="20% - Accent3 5 2 2 2 2 2" xfId="2904" xr:uid="{00000000-0005-0000-0000-0000DD010000}"/>
    <cellStyle name="20% - Accent3 5 2 2 2 3" xfId="2184" xr:uid="{00000000-0005-0000-0000-0000DE010000}"/>
    <cellStyle name="20% - Accent3 5 2 2 3" xfId="1105" xr:uid="{00000000-0005-0000-0000-0000DF010000}"/>
    <cellStyle name="20% - Accent3 5 2 2 3 2" xfId="2546" xr:uid="{00000000-0005-0000-0000-0000E0010000}"/>
    <cellStyle name="20% - Accent3 5 2 2 4" xfId="1826" xr:uid="{00000000-0005-0000-0000-0000E1010000}"/>
    <cellStyle name="20% - Accent3 5 2 3" xfId="566" xr:uid="{00000000-0005-0000-0000-0000E2010000}"/>
    <cellStyle name="20% - Accent3 5 2 3 2" xfId="1291" xr:uid="{00000000-0005-0000-0000-0000E3010000}"/>
    <cellStyle name="20% - Accent3 5 2 3 2 2" xfId="2732" xr:uid="{00000000-0005-0000-0000-0000E4010000}"/>
    <cellStyle name="20% - Accent3 5 2 3 3" xfId="2012" xr:uid="{00000000-0005-0000-0000-0000E5010000}"/>
    <cellStyle name="20% - Accent3 5 2 4" xfId="933" xr:uid="{00000000-0005-0000-0000-0000E6010000}"/>
    <cellStyle name="20% - Accent3 5 2 4 2" xfId="2374" xr:uid="{00000000-0005-0000-0000-0000E7010000}"/>
    <cellStyle name="20% - Accent3 5 2 5" xfId="1654" xr:uid="{00000000-0005-0000-0000-0000E8010000}"/>
    <cellStyle name="20% - Accent3 5 3" xfId="278" xr:uid="{00000000-0005-0000-0000-0000E9010000}"/>
    <cellStyle name="20% - Accent3 5 3 2" xfId="642" xr:uid="{00000000-0005-0000-0000-0000EA010000}"/>
    <cellStyle name="20% - Accent3 5 3 2 2" xfId="1367" xr:uid="{00000000-0005-0000-0000-0000EB010000}"/>
    <cellStyle name="20% - Accent3 5 3 2 2 2" xfId="2808" xr:uid="{00000000-0005-0000-0000-0000EC010000}"/>
    <cellStyle name="20% - Accent3 5 3 2 3" xfId="2088" xr:uid="{00000000-0005-0000-0000-0000ED010000}"/>
    <cellStyle name="20% - Accent3 5 3 3" xfId="1009" xr:uid="{00000000-0005-0000-0000-0000EE010000}"/>
    <cellStyle name="20% - Accent3 5 3 3 2" xfId="2450" xr:uid="{00000000-0005-0000-0000-0000EF010000}"/>
    <cellStyle name="20% - Accent3 5 3 4" xfId="1730" xr:uid="{00000000-0005-0000-0000-0000F0010000}"/>
    <cellStyle name="20% - Accent3 5 4" xfId="467" xr:uid="{00000000-0005-0000-0000-0000F1010000}"/>
    <cellStyle name="20% - Accent3 5 4 2" xfId="1195" xr:uid="{00000000-0005-0000-0000-0000F2010000}"/>
    <cellStyle name="20% - Accent3 5 4 2 2" xfId="2636" xr:uid="{00000000-0005-0000-0000-0000F3010000}"/>
    <cellStyle name="20% - Accent3 5 4 3" xfId="1916" xr:uid="{00000000-0005-0000-0000-0000F4010000}"/>
    <cellStyle name="20% - Accent3 5 5" xfId="834" xr:uid="{00000000-0005-0000-0000-0000F5010000}"/>
    <cellStyle name="20% - Accent3 5 5 2" xfId="2278" xr:uid="{00000000-0005-0000-0000-0000F6010000}"/>
    <cellStyle name="20% - Accent3 5 6" xfId="1558" xr:uid="{00000000-0005-0000-0000-0000F7010000}"/>
    <cellStyle name="20% - Accent3 6" xfId="122" xr:uid="{00000000-0005-0000-0000-0000F8010000}"/>
    <cellStyle name="20% - Accent3 6 2" xfId="298" xr:uid="{00000000-0005-0000-0000-0000F9010000}"/>
    <cellStyle name="20% - Accent3 6 2 2" xfId="660" xr:uid="{00000000-0005-0000-0000-0000FA010000}"/>
    <cellStyle name="20% - Accent3 6 2 2 2" xfId="1385" xr:uid="{00000000-0005-0000-0000-0000FB010000}"/>
    <cellStyle name="20% - Accent3 6 2 2 2 2" xfId="2826" xr:uid="{00000000-0005-0000-0000-0000FC010000}"/>
    <cellStyle name="20% - Accent3 6 2 2 3" xfId="2106" xr:uid="{00000000-0005-0000-0000-0000FD010000}"/>
    <cellStyle name="20% - Accent3 6 2 3" xfId="1027" xr:uid="{00000000-0005-0000-0000-0000FE010000}"/>
    <cellStyle name="20% - Accent3 6 2 3 2" xfId="2468" xr:uid="{00000000-0005-0000-0000-0000FF010000}"/>
    <cellStyle name="20% - Accent3 6 2 4" xfId="1748" xr:uid="{00000000-0005-0000-0000-000000020000}"/>
    <cellStyle name="20% - Accent3 6 3" xfId="488" xr:uid="{00000000-0005-0000-0000-000001020000}"/>
    <cellStyle name="20% - Accent3 6 3 2" xfId="1213" xr:uid="{00000000-0005-0000-0000-000002020000}"/>
    <cellStyle name="20% - Accent3 6 3 2 2" xfId="2654" xr:uid="{00000000-0005-0000-0000-000003020000}"/>
    <cellStyle name="20% - Accent3 6 3 3" xfId="1934" xr:uid="{00000000-0005-0000-0000-000004020000}"/>
    <cellStyle name="20% - Accent3 6 4" xfId="855" xr:uid="{00000000-0005-0000-0000-000005020000}"/>
    <cellStyle name="20% - Accent3 6 4 2" xfId="2296" xr:uid="{00000000-0005-0000-0000-000006020000}"/>
    <cellStyle name="20% - Accent3 6 5" xfId="1576" xr:uid="{00000000-0005-0000-0000-000007020000}"/>
    <cellStyle name="20% - Accent3 7" xfId="138" xr:uid="{00000000-0005-0000-0000-000008020000}"/>
    <cellStyle name="20% - Accent3 7 2" xfId="314" xr:uid="{00000000-0005-0000-0000-000009020000}"/>
    <cellStyle name="20% - Accent3 7 2 2" xfId="676" xr:uid="{00000000-0005-0000-0000-00000A020000}"/>
    <cellStyle name="20% - Accent3 7 2 2 2" xfId="1401" xr:uid="{00000000-0005-0000-0000-00000B020000}"/>
    <cellStyle name="20% - Accent3 7 2 2 2 2" xfId="2842" xr:uid="{00000000-0005-0000-0000-00000C020000}"/>
    <cellStyle name="20% - Accent3 7 2 2 3" xfId="2122" xr:uid="{00000000-0005-0000-0000-00000D020000}"/>
    <cellStyle name="20% - Accent3 7 2 3" xfId="1043" xr:uid="{00000000-0005-0000-0000-00000E020000}"/>
    <cellStyle name="20% - Accent3 7 2 3 2" xfId="2484" xr:uid="{00000000-0005-0000-0000-00000F020000}"/>
    <cellStyle name="20% - Accent3 7 2 4" xfId="1764" xr:uid="{00000000-0005-0000-0000-000010020000}"/>
    <cellStyle name="20% - Accent3 7 3" xfId="504" xr:uid="{00000000-0005-0000-0000-000011020000}"/>
    <cellStyle name="20% - Accent3 7 3 2" xfId="1229" xr:uid="{00000000-0005-0000-0000-000012020000}"/>
    <cellStyle name="20% - Accent3 7 3 2 2" xfId="2670" xr:uid="{00000000-0005-0000-0000-000013020000}"/>
    <cellStyle name="20% - Accent3 7 3 3" xfId="1950" xr:uid="{00000000-0005-0000-0000-000014020000}"/>
    <cellStyle name="20% - Accent3 7 4" xfId="871" xr:uid="{00000000-0005-0000-0000-000015020000}"/>
    <cellStyle name="20% - Accent3 7 4 2" xfId="2312" xr:uid="{00000000-0005-0000-0000-000016020000}"/>
    <cellStyle name="20% - Accent3 7 5" xfId="1592" xr:uid="{00000000-0005-0000-0000-000017020000}"/>
    <cellStyle name="20% - Accent3 8" xfId="215" xr:uid="{00000000-0005-0000-0000-000018020000}"/>
    <cellStyle name="20% - Accent3 8 2" xfId="580" xr:uid="{00000000-0005-0000-0000-000019020000}"/>
    <cellStyle name="20% - Accent3 8 2 2" xfId="1305" xr:uid="{00000000-0005-0000-0000-00001A020000}"/>
    <cellStyle name="20% - Accent3 8 2 2 2" xfId="2746" xr:uid="{00000000-0005-0000-0000-00001B020000}"/>
    <cellStyle name="20% - Accent3 8 2 3" xfId="2026" xr:uid="{00000000-0005-0000-0000-00001C020000}"/>
    <cellStyle name="20% - Accent3 8 3" xfId="947" xr:uid="{00000000-0005-0000-0000-00001D020000}"/>
    <cellStyle name="20% - Accent3 8 3 2" xfId="2388" xr:uid="{00000000-0005-0000-0000-00001E020000}"/>
    <cellStyle name="20% - Accent3 8 4" xfId="1668" xr:uid="{00000000-0005-0000-0000-00001F020000}"/>
    <cellStyle name="20% - Accent3 9" xfId="390" xr:uid="{00000000-0005-0000-0000-000020020000}"/>
    <cellStyle name="20% - Accent3 9 2" xfId="752" xr:uid="{00000000-0005-0000-0000-000021020000}"/>
    <cellStyle name="20% - Accent3 9 2 2" xfId="1477" xr:uid="{00000000-0005-0000-0000-000022020000}"/>
    <cellStyle name="20% - Accent3 9 2 2 2" xfId="2918" xr:uid="{00000000-0005-0000-0000-000023020000}"/>
    <cellStyle name="20% - Accent3 9 2 3" xfId="2198" xr:uid="{00000000-0005-0000-0000-000024020000}"/>
    <cellStyle name="20% - Accent3 9 3" xfId="1119" xr:uid="{00000000-0005-0000-0000-000025020000}"/>
    <cellStyle name="20% - Accent3 9 3 2" xfId="2560" xr:uid="{00000000-0005-0000-0000-000026020000}"/>
    <cellStyle name="20% - Accent3 9 4" xfId="1840" xr:uid="{00000000-0005-0000-0000-000027020000}"/>
    <cellStyle name="20% - Accent4" xfId="31" builtinId="42" customBuiltin="1"/>
    <cellStyle name="20% - Accent4 10" xfId="406" xr:uid="{00000000-0005-0000-0000-000029020000}"/>
    <cellStyle name="20% - Accent4 10 2" xfId="1135" xr:uid="{00000000-0005-0000-0000-00002A020000}"/>
    <cellStyle name="20% - Accent4 10 2 2" xfId="2576" xr:uid="{00000000-0005-0000-0000-00002B020000}"/>
    <cellStyle name="20% - Accent4 10 3" xfId="1856" xr:uid="{00000000-0005-0000-0000-00002C020000}"/>
    <cellStyle name="20% - Accent4 11" xfId="773" xr:uid="{00000000-0005-0000-0000-00002D020000}"/>
    <cellStyle name="20% - Accent4 11 2" xfId="2218" xr:uid="{00000000-0005-0000-0000-00002E020000}"/>
    <cellStyle name="20% - Accent4 12" xfId="1498" xr:uid="{00000000-0005-0000-0000-00002F020000}"/>
    <cellStyle name="20% - Accent4 2" xfId="59" xr:uid="{00000000-0005-0000-0000-000030020000}"/>
    <cellStyle name="20% - Accent4 2 2" xfId="160" xr:uid="{00000000-0005-0000-0000-000031020000}"/>
    <cellStyle name="20% - Accent4 2 2 2" xfId="335" xr:uid="{00000000-0005-0000-0000-000032020000}"/>
    <cellStyle name="20% - Accent4 2 2 2 2" xfId="697" xr:uid="{00000000-0005-0000-0000-000033020000}"/>
    <cellStyle name="20% - Accent4 2 2 2 2 2" xfId="1422" xr:uid="{00000000-0005-0000-0000-000034020000}"/>
    <cellStyle name="20% - Accent4 2 2 2 2 2 2" xfId="2863" xr:uid="{00000000-0005-0000-0000-000035020000}"/>
    <cellStyle name="20% - Accent4 2 2 2 2 3" xfId="2143" xr:uid="{00000000-0005-0000-0000-000036020000}"/>
    <cellStyle name="20% - Accent4 2 2 2 3" xfId="1064" xr:uid="{00000000-0005-0000-0000-000037020000}"/>
    <cellStyle name="20% - Accent4 2 2 2 3 2" xfId="2505" xr:uid="{00000000-0005-0000-0000-000038020000}"/>
    <cellStyle name="20% - Accent4 2 2 2 4" xfId="1785" xr:uid="{00000000-0005-0000-0000-000039020000}"/>
    <cellStyle name="20% - Accent4 2 2 3" xfId="525" xr:uid="{00000000-0005-0000-0000-00003A020000}"/>
    <cellStyle name="20% - Accent4 2 2 3 2" xfId="1250" xr:uid="{00000000-0005-0000-0000-00003B020000}"/>
    <cellStyle name="20% - Accent4 2 2 3 2 2" xfId="2691" xr:uid="{00000000-0005-0000-0000-00003C020000}"/>
    <cellStyle name="20% - Accent4 2 2 3 3" xfId="1971" xr:uid="{00000000-0005-0000-0000-00003D020000}"/>
    <cellStyle name="20% - Accent4 2 2 4" xfId="892" xr:uid="{00000000-0005-0000-0000-00003E020000}"/>
    <cellStyle name="20% - Accent4 2 2 4 2" xfId="2333" xr:uid="{00000000-0005-0000-0000-00003F020000}"/>
    <cellStyle name="20% - Accent4 2 2 5" xfId="1613" xr:uid="{00000000-0005-0000-0000-000040020000}"/>
    <cellStyle name="20% - Accent4 2 3" xfId="236" xr:uid="{00000000-0005-0000-0000-000041020000}"/>
    <cellStyle name="20% - Accent4 2 3 2" xfId="600" xr:uid="{00000000-0005-0000-0000-000042020000}"/>
    <cellStyle name="20% - Accent4 2 3 2 2" xfId="1325" xr:uid="{00000000-0005-0000-0000-000043020000}"/>
    <cellStyle name="20% - Accent4 2 3 2 2 2" xfId="2766" xr:uid="{00000000-0005-0000-0000-000044020000}"/>
    <cellStyle name="20% - Accent4 2 3 2 3" xfId="2046" xr:uid="{00000000-0005-0000-0000-000045020000}"/>
    <cellStyle name="20% - Accent4 2 3 3" xfId="967" xr:uid="{00000000-0005-0000-0000-000046020000}"/>
    <cellStyle name="20% - Accent4 2 3 3 2" xfId="2408" xr:uid="{00000000-0005-0000-0000-000047020000}"/>
    <cellStyle name="20% - Accent4 2 3 4" xfId="1688" xr:uid="{00000000-0005-0000-0000-000048020000}"/>
    <cellStyle name="20% - Accent4 2 4" xfId="425" xr:uid="{00000000-0005-0000-0000-000049020000}"/>
    <cellStyle name="20% - Accent4 2 4 2" xfId="1153" xr:uid="{00000000-0005-0000-0000-00004A020000}"/>
    <cellStyle name="20% - Accent4 2 4 2 2" xfId="2594" xr:uid="{00000000-0005-0000-0000-00004B020000}"/>
    <cellStyle name="20% - Accent4 2 4 3" xfId="1874" xr:uid="{00000000-0005-0000-0000-00004C020000}"/>
    <cellStyle name="20% - Accent4 2 5" xfId="792" xr:uid="{00000000-0005-0000-0000-00004D020000}"/>
    <cellStyle name="20% - Accent4 2 5 2" xfId="2236" xr:uid="{00000000-0005-0000-0000-00004E020000}"/>
    <cellStyle name="20% - Accent4 2 6" xfId="1516" xr:uid="{00000000-0005-0000-0000-00004F020000}"/>
    <cellStyle name="20% - Accent4 3" xfId="72" xr:uid="{00000000-0005-0000-0000-000050020000}"/>
    <cellStyle name="20% - Accent4 3 2" xfId="173" xr:uid="{00000000-0005-0000-0000-000051020000}"/>
    <cellStyle name="20% - Accent4 3 2 2" xfId="348" xr:uid="{00000000-0005-0000-0000-000052020000}"/>
    <cellStyle name="20% - Accent4 3 2 2 2" xfId="710" xr:uid="{00000000-0005-0000-0000-000053020000}"/>
    <cellStyle name="20% - Accent4 3 2 2 2 2" xfId="1435" xr:uid="{00000000-0005-0000-0000-000054020000}"/>
    <cellStyle name="20% - Accent4 3 2 2 2 2 2" xfId="2876" xr:uid="{00000000-0005-0000-0000-000055020000}"/>
    <cellStyle name="20% - Accent4 3 2 2 2 3" xfId="2156" xr:uid="{00000000-0005-0000-0000-000056020000}"/>
    <cellStyle name="20% - Accent4 3 2 2 3" xfId="1077" xr:uid="{00000000-0005-0000-0000-000057020000}"/>
    <cellStyle name="20% - Accent4 3 2 2 3 2" xfId="2518" xr:uid="{00000000-0005-0000-0000-000058020000}"/>
    <cellStyle name="20% - Accent4 3 2 2 4" xfId="1798" xr:uid="{00000000-0005-0000-0000-000059020000}"/>
    <cellStyle name="20% - Accent4 3 2 3" xfId="538" xr:uid="{00000000-0005-0000-0000-00005A020000}"/>
    <cellStyle name="20% - Accent4 3 2 3 2" xfId="1263" xr:uid="{00000000-0005-0000-0000-00005B020000}"/>
    <cellStyle name="20% - Accent4 3 2 3 2 2" xfId="2704" xr:uid="{00000000-0005-0000-0000-00005C020000}"/>
    <cellStyle name="20% - Accent4 3 2 3 3" xfId="1984" xr:uid="{00000000-0005-0000-0000-00005D020000}"/>
    <cellStyle name="20% - Accent4 3 2 4" xfId="905" xr:uid="{00000000-0005-0000-0000-00005E020000}"/>
    <cellStyle name="20% - Accent4 3 2 4 2" xfId="2346" xr:uid="{00000000-0005-0000-0000-00005F020000}"/>
    <cellStyle name="20% - Accent4 3 2 5" xfId="1626" xr:uid="{00000000-0005-0000-0000-000060020000}"/>
    <cellStyle name="20% - Accent4 3 3" xfId="250" xr:uid="{00000000-0005-0000-0000-000061020000}"/>
    <cellStyle name="20% - Accent4 3 3 2" xfId="614" xr:uid="{00000000-0005-0000-0000-000062020000}"/>
    <cellStyle name="20% - Accent4 3 3 2 2" xfId="1339" xr:uid="{00000000-0005-0000-0000-000063020000}"/>
    <cellStyle name="20% - Accent4 3 3 2 2 2" xfId="2780" xr:uid="{00000000-0005-0000-0000-000064020000}"/>
    <cellStyle name="20% - Accent4 3 3 2 3" xfId="2060" xr:uid="{00000000-0005-0000-0000-000065020000}"/>
    <cellStyle name="20% - Accent4 3 3 3" xfId="981" xr:uid="{00000000-0005-0000-0000-000066020000}"/>
    <cellStyle name="20% - Accent4 3 3 3 2" xfId="2422" xr:uid="{00000000-0005-0000-0000-000067020000}"/>
    <cellStyle name="20% - Accent4 3 3 4" xfId="1702" xr:uid="{00000000-0005-0000-0000-000068020000}"/>
    <cellStyle name="20% - Accent4 3 4" xfId="439" xr:uid="{00000000-0005-0000-0000-000069020000}"/>
    <cellStyle name="20% - Accent4 3 4 2" xfId="1167" xr:uid="{00000000-0005-0000-0000-00006A020000}"/>
    <cellStyle name="20% - Accent4 3 4 2 2" xfId="2608" xr:uid="{00000000-0005-0000-0000-00006B020000}"/>
    <cellStyle name="20% - Accent4 3 4 3" xfId="1888" xr:uid="{00000000-0005-0000-0000-00006C020000}"/>
    <cellStyle name="20% - Accent4 3 5" xfId="806" xr:uid="{00000000-0005-0000-0000-00006D020000}"/>
    <cellStyle name="20% - Accent4 3 5 2" xfId="2250" xr:uid="{00000000-0005-0000-0000-00006E020000}"/>
    <cellStyle name="20% - Accent4 3 6" xfId="1530" xr:uid="{00000000-0005-0000-0000-00006F020000}"/>
    <cellStyle name="20% - Accent4 4" xfId="87" xr:uid="{00000000-0005-0000-0000-000070020000}"/>
    <cellStyle name="20% - Accent4 4 2" xfId="188" xr:uid="{00000000-0005-0000-0000-000071020000}"/>
    <cellStyle name="20% - Accent4 4 2 2" xfId="363" xr:uid="{00000000-0005-0000-0000-000072020000}"/>
    <cellStyle name="20% - Accent4 4 2 2 2" xfId="725" xr:uid="{00000000-0005-0000-0000-000073020000}"/>
    <cellStyle name="20% - Accent4 4 2 2 2 2" xfId="1450" xr:uid="{00000000-0005-0000-0000-000074020000}"/>
    <cellStyle name="20% - Accent4 4 2 2 2 2 2" xfId="2891" xr:uid="{00000000-0005-0000-0000-000075020000}"/>
    <cellStyle name="20% - Accent4 4 2 2 2 3" xfId="2171" xr:uid="{00000000-0005-0000-0000-000076020000}"/>
    <cellStyle name="20% - Accent4 4 2 2 3" xfId="1092" xr:uid="{00000000-0005-0000-0000-000077020000}"/>
    <cellStyle name="20% - Accent4 4 2 2 3 2" xfId="2533" xr:uid="{00000000-0005-0000-0000-000078020000}"/>
    <cellStyle name="20% - Accent4 4 2 2 4" xfId="1813" xr:uid="{00000000-0005-0000-0000-000079020000}"/>
    <cellStyle name="20% - Accent4 4 2 3" xfId="553" xr:uid="{00000000-0005-0000-0000-00007A020000}"/>
    <cellStyle name="20% - Accent4 4 2 3 2" xfId="1278" xr:uid="{00000000-0005-0000-0000-00007B020000}"/>
    <cellStyle name="20% - Accent4 4 2 3 2 2" xfId="2719" xr:uid="{00000000-0005-0000-0000-00007C020000}"/>
    <cellStyle name="20% - Accent4 4 2 3 3" xfId="1999" xr:uid="{00000000-0005-0000-0000-00007D020000}"/>
    <cellStyle name="20% - Accent4 4 2 4" xfId="920" xr:uid="{00000000-0005-0000-0000-00007E020000}"/>
    <cellStyle name="20% - Accent4 4 2 4 2" xfId="2361" xr:uid="{00000000-0005-0000-0000-00007F020000}"/>
    <cellStyle name="20% - Accent4 4 2 5" xfId="1641" xr:uid="{00000000-0005-0000-0000-000080020000}"/>
    <cellStyle name="20% - Accent4 4 3" xfId="265" xr:uid="{00000000-0005-0000-0000-000081020000}"/>
    <cellStyle name="20% - Accent4 4 3 2" xfId="629" xr:uid="{00000000-0005-0000-0000-000082020000}"/>
    <cellStyle name="20% - Accent4 4 3 2 2" xfId="1354" xr:uid="{00000000-0005-0000-0000-000083020000}"/>
    <cellStyle name="20% - Accent4 4 3 2 2 2" xfId="2795" xr:uid="{00000000-0005-0000-0000-000084020000}"/>
    <cellStyle name="20% - Accent4 4 3 2 3" xfId="2075" xr:uid="{00000000-0005-0000-0000-000085020000}"/>
    <cellStyle name="20% - Accent4 4 3 3" xfId="996" xr:uid="{00000000-0005-0000-0000-000086020000}"/>
    <cellStyle name="20% - Accent4 4 3 3 2" xfId="2437" xr:uid="{00000000-0005-0000-0000-000087020000}"/>
    <cellStyle name="20% - Accent4 4 3 4" xfId="1717" xr:uid="{00000000-0005-0000-0000-000088020000}"/>
    <cellStyle name="20% - Accent4 4 4" xfId="454" xr:uid="{00000000-0005-0000-0000-000089020000}"/>
    <cellStyle name="20% - Accent4 4 4 2" xfId="1182" xr:uid="{00000000-0005-0000-0000-00008A020000}"/>
    <cellStyle name="20% - Accent4 4 4 2 2" xfId="2623" xr:uid="{00000000-0005-0000-0000-00008B020000}"/>
    <cellStyle name="20% - Accent4 4 4 3" xfId="1903" xr:uid="{00000000-0005-0000-0000-00008C020000}"/>
    <cellStyle name="20% - Accent4 4 5" xfId="821" xr:uid="{00000000-0005-0000-0000-00008D020000}"/>
    <cellStyle name="20% - Accent4 4 5 2" xfId="2265" xr:uid="{00000000-0005-0000-0000-00008E020000}"/>
    <cellStyle name="20% - Accent4 4 6" xfId="1545" xr:uid="{00000000-0005-0000-0000-00008F020000}"/>
    <cellStyle name="20% - Accent4 5" xfId="102" xr:uid="{00000000-0005-0000-0000-000090020000}"/>
    <cellStyle name="20% - Accent4 5 2" xfId="202" xr:uid="{00000000-0005-0000-0000-000091020000}"/>
    <cellStyle name="20% - Accent4 5 2 2" xfId="378" xr:uid="{00000000-0005-0000-0000-000092020000}"/>
    <cellStyle name="20% - Accent4 5 2 2 2" xfId="740" xr:uid="{00000000-0005-0000-0000-000093020000}"/>
    <cellStyle name="20% - Accent4 5 2 2 2 2" xfId="1465" xr:uid="{00000000-0005-0000-0000-000094020000}"/>
    <cellStyle name="20% - Accent4 5 2 2 2 2 2" xfId="2906" xr:uid="{00000000-0005-0000-0000-000095020000}"/>
    <cellStyle name="20% - Accent4 5 2 2 2 3" xfId="2186" xr:uid="{00000000-0005-0000-0000-000096020000}"/>
    <cellStyle name="20% - Accent4 5 2 2 3" xfId="1107" xr:uid="{00000000-0005-0000-0000-000097020000}"/>
    <cellStyle name="20% - Accent4 5 2 2 3 2" xfId="2548" xr:uid="{00000000-0005-0000-0000-000098020000}"/>
    <cellStyle name="20% - Accent4 5 2 2 4" xfId="1828" xr:uid="{00000000-0005-0000-0000-000099020000}"/>
    <cellStyle name="20% - Accent4 5 2 3" xfId="568" xr:uid="{00000000-0005-0000-0000-00009A020000}"/>
    <cellStyle name="20% - Accent4 5 2 3 2" xfId="1293" xr:uid="{00000000-0005-0000-0000-00009B020000}"/>
    <cellStyle name="20% - Accent4 5 2 3 2 2" xfId="2734" xr:uid="{00000000-0005-0000-0000-00009C020000}"/>
    <cellStyle name="20% - Accent4 5 2 3 3" xfId="2014" xr:uid="{00000000-0005-0000-0000-00009D020000}"/>
    <cellStyle name="20% - Accent4 5 2 4" xfId="935" xr:uid="{00000000-0005-0000-0000-00009E020000}"/>
    <cellStyle name="20% - Accent4 5 2 4 2" xfId="2376" xr:uid="{00000000-0005-0000-0000-00009F020000}"/>
    <cellStyle name="20% - Accent4 5 2 5" xfId="1656" xr:uid="{00000000-0005-0000-0000-0000A0020000}"/>
    <cellStyle name="20% - Accent4 5 3" xfId="280" xr:uid="{00000000-0005-0000-0000-0000A1020000}"/>
    <cellStyle name="20% - Accent4 5 3 2" xfId="644" xr:uid="{00000000-0005-0000-0000-0000A2020000}"/>
    <cellStyle name="20% - Accent4 5 3 2 2" xfId="1369" xr:uid="{00000000-0005-0000-0000-0000A3020000}"/>
    <cellStyle name="20% - Accent4 5 3 2 2 2" xfId="2810" xr:uid="{00000000-0005-0000-0000-0000A4020000}"/>
    <cellStyle name="20% - Accent4 5 3 2 3" xfId="2090" xr:uid="{00000000-0005-0000-0000-0000A5020000}"/>
    <cellStyle name="20% - Accent4 5 3 3" xfId="1011" xr:uid="{00000000-0005-0000-0000-0000A6020000}"/>
    <cellStyle name="20% - Accent4 5 3 3 2" xfId="2452" xr:uid="{00000000-0005-0000-0000-0000A7020000}"/>
    <cellStyle name="20% - Accent4 5 3 4" xfId="1732" xr:uid="{00000000-0005-0000-0000-0000A8020000}"/>
    <cellStyle name="20% - Accent4 5 4" xfId="469" xr:uid="{00000000-0005-0000-0000-0000A9020000}"/>
    <cellStyle name="20% - Accent4 5 4 2" xfId="1197" xr:uid="{00000000-0005-0000-0000-0000AA020000}"/>
    <cellStyle name="20% - Accent4 5 4 2 2" xfId="2638" xr:uid="{00000000-0005-0000-0000-0000AB020000}"/>
    <cellStyle name="20% - Accent4 5 4 3" xfId="1918" xr:uid="{00000000-0005-0000-0000-0000AC020000}"/>
    <cellStyle name="20% - Accent4 5 5" xfId="836" xr:uid="{00000000-0005-0000-0000-0000AD020000}"/>
    <cellStyle name="20% - Accent4 5 5 2" xfId="2280" xr:uid="{00000000-0005-0000-0000-0000AE020000}"/>
    <cellStyle name="20% - Accent4 5 6" xfId="1560" xr:uid="{00000000-0005-0000-0000-0000AF020000}"/>
    <cellStyle name="20% - Accent4 6" xfId="124" xr:uid="{00000000-0005-0000-0000-0000B0020000}"/>
    <cellStyle name="20% - Accent4 6 2" xfId="300" xr:uid="{00000000-0005-0000-0000-0000B1020000}"/>
    <cellStyle name="20% - Accent4 6 2 2" xfId="662" xr:uid="{00000000-0005-0000-0000-0000B2020000}"/>
    <cellStyle name="20% - Accent4 6 2 2 2" xfId="1387" xr:uid="{00000000-0005-0000-0000-0000B3020000}"/>
    <cellStyle name="20% - Accent4 6 2 2 2 2" xfId="2828" xr:uid="{00000000-0005-0000-0000-0000B4020000}"/>
    <cellStyle name="20% - Accent4 6 2 2 3" xfId="2108" xr:uid="{00000000-0005-0000-0000-0000B5020000}"/>
    <cellStyle name="20% - Accent4 6 2 3" xfId="1029" xr:uid="{00000000-0005-0000-0000-0000B6020000}"/>
    <cellStyle name="20% - Accent4 6 2 3 2" xfId="2470" xr:uid="{00000000-0005-0000-0000-0000B7020000}"/>
    <cellStyle name="20% - Accent4 6 2 4" xfId="1750" xr:uid="{00000000-0005-0000-0000-0000B8020000}"/>
    <cellStyle name="20% - Accent4 6 3" xfId="490" xr:uid="{00000000-0005-0000-0000-0000B9020000}"/>
    <cellStyle name="20% - Accent4 6 3 2" xfId="1215" xr:uid="{00000000-0005-0000-0000-0000BA020000}"/>
    <cellStyle name="20% - Accent4 6 3 2 2" xfId="2656" xr:uid="{00000000-0005-0000-0000-0000BB020000}"/>
    <cellStyle name="20% - Accent4 6 3 3" xfId="1936" xr:uid="{00000000-0005-0000-0000-0000BC020000}"/>
    <cellStyle name="20% - Accent4 6 4" xfId="857" xr:uid="{00000000-0005-0000-0000-0000BD020000}"/>
    <cellStyle name="20% - Accent4 6 4 2" xfId="2298" xr:uid="{00000000-0005-0000-0000-0000BE020000}"/>
    <cellStyle name="20% - Accent4 6 5" xfId="1578" xr:uid="{00000000-0005-0000-0000-0000BF020000}"/>
    <cellStyle name="20% - Accent4 7" xfId="140" xr:uid="{00000000-0005-0000-0000-0000C0020000}"/>
    <cellStyle name="20% - Accent4 7 2" xfId="316" xr:uid="{00000000-0005-0000-0000-0000C1020000}"/>
    <cellStyle name="20% - Accent4 7 2 2" xfId="678" xr:uid="{00000000-0005-0000-0000-0000C2020000}"/>
    <cellStyle name="20% - Accent4 7 2 2 2" xfId="1403" xr:uid="{00000000-0005-0000-0000-0000C3020000}"/>
    <cellStyle name="20% - Accent4 7 2 2 2 2" xfId="2844" xr:uid="{00000000-0005-0000-0000-0000C4020000}"/>
    <cellStyle name="20% - Accent4 7 2 2 3" xfId="2124" xr:uid="{00000000-0005-0000-0000-0000C5020000}"/>
    <cellStyle name="20% - Accent4 7 2 3" xfId="1045" xr:uid="{00000000-0005-0000-0000-0000C6020000}"/>
    <cellStyle name="20% - Accent4 7 2 3 2" xfId="2486" xr:uid="{00000000-0005-0000-0000-0000C7020000}"/>
    <cellStyle name="20% - Accent4 7 2 4" xfId="1766" xr:uid="{00000000-0005-0000-0000-0000C8020000}"/>
    <cellStyle name="20% - Accent4 7 3" xfId="506" xr:uid="{00000000-0005-0000-0000-0000C9020000}"/>
    <cellStyle name="20% - Accent4 7 3 2" xfId="1231" xr:uid="{00000000-0005-0000-0000-0000CA020000}"/>
    <cellStyle name="20% - Accent4 7 3 2 2" xfId="2672" xr:uid="{00000000-0005-0000-0000-0000CB020000}"/>
    <cellStyle name="20% - Accent4 7 3 3" xfId="1952" xr:uid="{00000000-0005-0000-0000-0000CC020000}"/>
    <cellStyle name="20% - Accent4 7 4" xfId="873" xr:uid="{00000000-0005-0000-0000-0000CD020000}"/>
    <cellStyle name="20% - Accent4 7 4 2" xfId="2314" xr:uid="{00000000-0005-0000-0000-0000CE020000}"/>
    <cellStyle name="20% - Accent4 7 5" xfId="1594" xr:uid="{00000000-0005-0000-0000-0000CF020000}"/>
    <cellStyle name="20% - Accent4 8" xfId="217" xr:uid="{00000000-0005-0000-0000-0000D0020000}"/>
    <cellStyle name="20% - Accent4 8 2" xfId="582" xr:uid="{00000000-0005-0000-0000-0000D1020000}"/>
    <cellStyle name="20% - Accent4 8 2 2" xfId="1307" xr:uid="{00000000-0005-0000-0000-0000D2020000}"/>
    <cellStyle name="20% - Accent4 8 2 2 2" xfId="2748" xr:uid="{00000000-0005-0000-0000-0000D3020000}"/>
    <cellStyle name="20% - Accent4 8 2 3" xfId="2028" xr:uid="{00000000-0005-0000-0000-0000D4020000}"/>
    <cellStyle name="20% - Accent4 8 3" xfId="949" xr:uid="{00000000-0005-0000-0000-0000D5020000}"/>
    <cellStyle name="20% - Accent4 8 3 2" xfId="2390" xr:uid="{00000000-0005-0000-0000-0000D6020000}"/>
    <cellStyle name="20% - Accent4 8 4" xfId="1670" xr:uid="{00000000-0005-0000-0000-0000D7020000}"/>
    <cellStyle name="20% - Accent4 9" xfId="392" xr:uid="{00000000-0005-0000-0000-0000D8020000}"/>
    <cellStyle name="20% - Accent4 9 2" xfId="754" xr:uid="{00000000-0005-0000-0000-0000D9020000}"/>
    <cellStyle name="20% - Accent4 9 2 2" xfId="1479" xr:uid="{00000000-0005-0000-0000-0000DA020000}"/>
    <cellStyle name="20% - Accent4 9 2 2 2" xfId="2920" xr:uid="{00000000-0005-0000-0000-0000DB020000}"/>
    <cellStyle name="20% - Accent4 9 2 3" xfId="2200" xr:uid="{00000000-0005-0000-0000-0000DC020000}"/>
    <cellStyle name="20% - Accent4 9 3" xfId="1121" xr:uid="{00000000-0005-0000-0000-0000DD020000}"/>
    <cellStyle name="20% - Accent4 9 3 2" xfId="2562" xr:uid="{00000000-0005-0000-0000-0000DE020000}"/>
    <cellStyle name="20% - Accent4 9 4" xfId="1842" xr:uid="{00000000-0005-0000-0000-0000DF020000}"/>
    <cellStyle name="20% - Accent5" xfId="35" builtinId="46" customBuiltin="1"/>
    <cellStyle name="20% - Accent5 10" xfId="408" xr:uid="{00000000-0005-0000-0000-0000E1020000}"/>
    <cellStyle name="20% - Accent5 10 2" xfId="1137" xr:uid="{00000000-0005-0000-0000-0000E2020000}"/>
    <cellStyle name="20% - Accent5 10 2 2" xfId="2578" xr:uid="{00000000-0005-0000-0000-0000E3020000}"/>
    <cellStyle name="20% - Accent5 10 3" xfId="1858" xr:uid="{00000000-0005-0000-0000-0000E4020000}"/>
    <cellStyle name="20% - Accent5 11" xfId="775" xr:uid="{00000000-0005-0000-0000-0000E5020000}"/>
    <cellStyle name="20% - Accent5 11 2" xfId="2220" xr:uid="{00000000-0005-0000-0000-0000E6020000}"/>
    <cellStyle name="20% - Accent5 12" xfId="1500" xr:uid="{00000000-0005-0000-0000-0000E7020000}"/>
    <cellStyle name="20% - Accent5 2" xfId="61" xr:uid="{00000000-0005-0000-0000-0000E8020000}"/>
    <cellStyle name="20% - Accent5 2 2" xfId="162" xr:uid="{00000000-0005-0000-0000-0000E9020000}"/>
    <cellStyle name="20% - Accent5 2 2 2" xfId="337" xr:uid="{00000000-0005-0000-0000-0000EA020000}"/>
    <cellStyle name="20% - Accent5 2 2 2 2" xfId="699" xr:uid="{00000000-0005-0000-0000-0000EB020000}"/>
    <cellStyle name="20% - Accent5 2 2 2 2 2" xfId="1424" xr:uid="{00000000-0005-0000-0000-0000EC020000}"/>
    <cellStyle name="20% - Accent5 2 2 2 2 2 2" xfId="2865" xr:uid="{00000000-0005-0000-0000-0000ED020000}"/>
    <cellStyle name="20% - Accent5 2 2 2 2 3" xfId="2145" xr:uid="{00000000-0005-0000-0000-0000EE020000}"/>
    <cellStyle name="20% - Accent5 2 2 2 3" xfId="1066" xr:uid="{00000000-0005-0000-0000-0000EF020000}"/>
    <cellStyle name="20% - Accent5 2 2 2 3 2" xfId="2507" xr:uid="{00000000-0005-0000-0000-0000F0020000}"/>
    <cellStyle name="20% - Accent5 2 2 2 4" xfId="1787" xr:uid="{00000000-0005-0000-0000-0000F1020000}"/>
    <cellStyle name="20% - Accent5 2 2 3" xfId="527" xr:uid="{00000000-0005-0000-0000-0000F2020000}"/>
    <cellStyle name="20% - Accent5 2 2 3 2" xfId="1252" xr:uid="{00000000-0005-0000-0000-0000F3020000}"/>
    <cellStyle name="20% - Accent5 2 2 3 2 2" xfId="2693" xr:uid="{00000000-0005-0000-0000-0000F4020000}"/>
    <cellStyle name="20% - Accent5 2 2 3 3" xfId="1973" xr:uid="{00000000-0005-0000-0000-0000F5020000}"/>
    <cellStyle name="20% - Accent5 2 2 4" xfId="894" xr:uid="{00000000-0005-0000-0000-0000F6020000}"/>
    <cellStyle name="20% - Accent5 2 2 4 2" xfId="2335" xr:uid="{00000000-0005-0000-0000-0000F7020000}"/>
    <cellStyle name="20% - Accent5 2 2 5" xfId="1615" xr:uid="{00000000-0005-0000-0000-0000F8020000}"/>
    <cellStyle name="20% - Accent5 2 3" xfId="238" xr:uid="{00000000-0005-0000-0000-0000F9020000}"/>
    <cellStyle name="20% - Accent5 2 3 2" xfId="602" xr:uid="{00000000-0005-0000-0000-0000FA020000}"/>
    <cellStyle name="20% - Accent5 2 3 2 2" xfId="1327" xr:uid="{00000000-0005-0000-0000-0000FB020000}"/>
    <cellStyle name="20% - Accent5 2 3 2 2 2" xfId="2768" xr:uid="{00000000-0005-0000-0000-0000FC020000}"/>
    <cellStyle name="20% - Accent5 2 3 2 3" xfId="2048" xr:uid="{00000000-0005-0000-0000-0000FD020000}"/>
    <cellStyle name="20% - Accent5 2 3 3" xfId="969" xr:uid="{00000000-0005-0000-0000-0000FE020000}"/>
    <cellStyle name="20% - Accent5 2 3 3 2" xfId="2410" xr:uid="{00000000-0005-0000-0000-0000FF020000}"/>
    <cellStyle name="20% - Accent5 2 3 4" xfId="1690" xr:uid="{00000000-0005-0000-0000-000000030000}"/>
    <cellStyle name="20% - Accent5 2 4" xfId="427" xr:uid="{00000000-0005-0000-0000-000001030000}"/>
    <cellStyle name="20% - Accent5 2 4 2" xfId="1155" xr:uid="{00000000-0005-0000-0000-000002030000}"/>
    <cellStyle name="20% - Accent5 2 4 2 2" xfId="2596" xr:uid="{00000000-0005-0000-0000-000003030000}"/>
    <cellStyle name="20% - Accent5 2 4 3" xfId="1876" xr:uid="{00000000-0005-0000-0000-000004030000}"/>
    <cellStyle name="20% - Accent5 2 5" xfId="794" xr:uid="{00000000-0005-0000-0000-000005030000}"/>
    <cellStyle name="20% - Accent5 2 5 2" xfId="2238" xr:uid="{00000000-0005-0000-0000-000006030000}"/>
    <cellStyle name="20% - Accent5 2 6" xfId="1518" xr:uid="{00000000-0005-0000-0000-000007030000}"/>
    <cellStyle name="20% - Accent5 3" xfId="74" xr:uid="{00000000-0005-0000-0000-000008030000}"/>
    <cellStyle name="20% - Accent5 3 2" xfId="175" xr:uid="{00000000-0005-0000-0000-000009030000}"/>
    <cellStyle name="20% - Accent5 3 2 2" xfId="350" xr:uid="{00000000-0005-0000-0000-00000A030000}"/>
    <cellStyle name="20% - Accent5 3 2 2 2" xfId="712" xr:uid="{00000000-0005-0000-0000-00000B030000}"/>
    <cellStyle name="20% - Accent5 3 2 2 2 2" xfId="1437" xr:uid="{00000000-0005-0000-0000-00000C030000}"/>
    <cellStyle name="20% - Accent5 3 2 2 2 2 2" xfId="2878" xr:uid="{00000000-0005-0000-0000-00000D030000}"/>
    <cellStyle name="20% - Accent5 3 2 2 2 3" xfId="2158" xr:uid="{00000000-0005-0000-0000-00000E030000}"/>
    <cellStyle name="20% - Accent5 3 2 2 3" xfId="1079" xr:uid="{00000000-0005-0000-0000-00000F030000}"/>
    <cellStyle name="20% - Accent5 3 2 2 3 2" xfId="2520" xr:uid="{00000000-0005-0000-0000-000010030000}"/>
    <cellStyle name="20% - Accent5 3 2 2 4" xfId="1800" xr:uid="{00000000-0005-0000-0000-000011030000}"/>
    <cellStyle name="20% - Accent5 3 2 3" xfId="540" xr:uid="{00000000-0005-0000-0000-000012030000}"/>
    <cellStyle name="20% - Accent5 3 2 3 2" xfId="1265" xr:uid="{00000000-0005-0000-0000-000013030000}"/>
    <cellStyle name="20% - Accent5 3 2 3 2 2" xfId="2706" xr:uid="{00000000-0005-0000-0000-000014030000}"/>
    <cellStyle name="20% - Accent5 3 2 3 3" xfId="1986" xr:uid="{00000000-0005-0000-0000-000015030000}"/>
    <cellStyle name="20% - Accent5 3 2 4" xfId="907" xr:uid="{00000000-0005-0000-0000-000016030000}"/>
    <cellStyle name="20% - Accent5 3 2 4 2" xfId="2348" xr:uid="{00000000-0005-0000-0000-000017030000}"/>
    <cellStyle name="20% - Accent5 3 2 5" xfId="1628" xr:uid="{00000000-0005-0000-0000-000018030000}"/>
    <cellStyle name="20% - Accent5 3 3" xfId="252" xr:uid="{00000000-0005-0000-0000-000019030000}"/>
    <cellStyle name="20% - Accent5 3 3 2" xfId="616" xr:uid="{00000000-0005-0000-0000-00001A030000}"/>
    <cellStyle name="20% - Accent5 3 3 2 2" xfId="1341" xr:uid="{00000000-0005-0000-0000-00001B030000}"/>
    <cellStyle name="20% - Accent5 3 3 2 2 2" xfId="2782" xr:uid="{00000000-0005-0000-0000-00001C030000}"/>
    <cellStyle name="20% - Accent5 3 3 2 3" xfId="2062" xr:uid="{00000000-0005-0000-0000-00001D030000}"/>
    <cellStyle name="20% - Accent5 3 3 3" xfId="983" xr:uid="{00000000-0005-0000-0000-00001E030000}"/>
    <cellStyle name="20% - Accent5 3 3 3 2" xfId="2424" xr:uid="{00000000-0005-0000-0000-00001F030000}"/>
    <cellStyle name="20% - Accent5 3 3 4" xfId="1704" xr:uid="{00000000-0005-0000-0000-000020030000}"/>
    <cellStyle name="20% - Accent5 3 4" xfId="441" xr:uid="{00000000-0005-0000-0000-000021030000}"/>
    <cellStyle name="20% - Accent5 3 4 2" xfId="1169" xr:uid="{00000000-0005-0000-0000-000022030000}"/>
    <cellStyle name="20% - Accent5 3 4 2 2" xfId="2610" xr:uid="{00000000-0005-0000-0000-000023030000}"/>
    <cellStyle name="20% - Accent5 3 4 3" xfId="1890" xr:uid="{00000000-0005-0000-0000-000024030000}"/>
    <cellStyle name="20% - Accent5 3 5" xfId="808" xr:uid="{00000000-0005-0000-0000-000025030000}"/>
    <cellStyle name="20% - Accent5 3 5 2" xfId="2252" xr:uid="{00000000-0005-0000-0000-000026030000}"/>
    <cellStyle name="20% - Accent5 3 6" xfId="1532" xr:uid="{00000000-0005-0000-0000-000027030000}"/>
    <cellStyle name="20% - Accent5 4" xfId="89" xr:uid="{00000000-0005-0000-0000-000028030000}"/>
    <cellStyle name="20% - Accent5 4 2" xfId="190" xr:uid="{00000000-0005-0000-0000-000029030000}"/>
    <cellStyle name="20% - Accent5 4 2 2" xfId="365" xr:uid="{00000000-0005-0000-0000-00002A030000}"/>
    <cellStyle name="20% - Accent5 4 2 2 2" xfId="727" xr:uid="{00000000-0005-0000-0000-00002B030000}"/>
    <cellStyle name="20% - Accent5 4 2 2 2 2" xfId="1452" xr:uid="{00000000-0005-0000-0000-00002C030000}"/>
    <cellStyle name="20% - Accent5 4 2 2 2 2 2" xfId="2893" xr:uid="{00000000-0005-0000-0000-00002D030000}"/>
    <cellStyle name="20% - Accent5 4 2 2 2 3" xfId="2173" xr:uid="{00000000-0005-0000-0000-00002E030000}"/>
    <cellStyle name="20% - Accent5 4 2 2 3" xfId="1094" xr:uid="{00000000-0005-0000-0000-00002F030000}"/>
    <cellStyle name="20% - Accent5 4 2 2 3 2" xfId="2535" xr:uid="{00000000-0005-0000-0000-000030030000}"/>
    <cellStyle name="20% - Accent5 4 2 2 4" xfId="1815" xr:uid="{00000000-0005-0000-0000-000031030000}"/>
    <cellStyle name="20% - Accent5 4 2 3" xfId="555" xr:uid="{00000000-0005-0000-0000-000032030000}"/>
    <cellStyle name="20% - Accent5 4 2 3 2" xfId="1280" xr:uid="{00000000-0005-0000-0000-000033030000}"/>
    <cellStyle name="20% - Accent5 4 2 3 2 2" xfId="2721" xr:uid="{00000000-0005-0000-0000-000034030000}"/>
    <cellStyle name="20% - Accent5 4 2 3 3" xfId="2001" xr:uid="{00000000-0005-0000-0000-000035030000}"/>
    <cellStyle name="20% - Accent5 4 2 4" xfId="922" xr:uid="{00000000-0005-0000-0000-000036030000}"/>
    <cellStyle name="20% - Accent5 4 2 4 2" xfId="2363" xr:uid="{00000000-0005-0000-0000-000037030000}"/>
    <cellStyle name="20% - Accent5 4 2 5" xfId="1643" xr:uid="{00000000-0005-0000-0000-000038030000}"/>
    <cellStyle name="20% - Accent5 4 3" xfId="267" xr:uid="{00000000-0005-0000-0000-000039030000}"/>
    <cellStyle name="20% - Accent5 4 3 2" xfId="631" xr:uid="{00000000-0005-0000-0000-00003A030000}"/>
    <cellStyle name="20% - Accent5 4 3 2 2" xfId="1356" xr:uid="{00000000-0005-0000-0000-00003B030000}"/>
    <cellStyle name="20% - Accent5 4 3 2 2 2" xfId="2797" xr:uid="{00000000-0005-0000-0000-00003C030000}"/>
    <cellStyle name="20% - Accent5 4 3 2 3" xfId="2077" xr:uid="{00000000-0005-0000-0000-00003D030000}"/>
    <cellStyle name="20% - Accent5 4 3 3" xfId="998" xr:uid="{00000000-0005-0000-0000-00003E030000}"/>
    <cellStyle name="20% - Accent5 4 3 3 2" xfId="2439" xr:uid="{00000000-0005-0000-0000-00003F030000}"/>
    <cellStyle name="20% - Accent5 4 3 4" xfId="1719" xr:uid="{00000000-0005-0000-0000-000040030000}"/>
    <cellStyle name="20% - Accent5 4 4" xfId="456" xr:uid="{00000000-0005-0000-0000-000041030000}"/>
    <cellStyle name="20% - Accent5 4 4 2" xfId="1184" xr:uid="{00000000-0005-0000-0000-000042030000}"/>
    <cellStyle name="20% - Accent5 4 4 2 2" xfId="2625" xr:uid="{00000000-0005-0000-0000-000043030000}"/>
    <cellStyle name="20% - Accent5 4 4 3" xfId="1905" xr:uid="{00000000-0005-0000-0000-000044030000}"/>
    <cellStyle name="20% - Accent5 4 5" xfId="823" xr:uid="{00000000-0005-0000-0000-000045030000}"/>
    <cellStyle name="20% - Accent5 4 5 2" xfId="2267" xr:uid="{00000000-0005-0000-0000-000046030000}"/>
    <cellStyle name="20% - Accent5 4 6" xfId="1547" xr:uid="{00000000-0005-0000-0000-000047030000}"/>
    <cellStyle name="20% - Accent5 5" xfId="104" xr:uid="{00000000-0005-0000-0000-000048030000}"/>
    <cellStyle name="20% - Accent5 5 2" xfId="204" xr:uid="{00000000-0005-0000-0000-000049030000}"/>
    <cellStyle name="20% - Accent5 5 2 2" xfId="380" xr:uid="{00000000-0005-0000-0000-00004A030000}"/>
    <cellStyle name="20% - Accent5 5 2 2 2" xfId="742" xr:uid="{00000000-0005-0000-0000-00004B030000}"/>
    <cellStyle name="20% - Accent5 5 2 2 2 2" xfId="1467" xr:uid="{00000000-0005-0000-0000-00004C030000}"/>
    <cellStyle name="20% - Accent5 5 2 2 2 2 2" xfId="2908" xr:uid="{00000000-0005-0000-0000-00004D030000}"/>
    <cellStyle name="20% - Accent5 5 2 2 2 3" xfId="2188" xr:uid="{00000000-0005-0000-0000-00004E030000}"/>
    <cellStyle name="20% - Accent5 5 2 2 3" xfId="1109" xr:uid="{00000000-0005-0000-0000-00004F030000}"/>
    <cellStyle name="20% - Accent5 5 2 2 3 2" xfId="2550" xr:uid="{00000000-0005-0000-0000-000050030000}"/>
    <cellStyle name="20% - Accent5 5 2 2 4" xfId="1830" xr:uid="{00000000-0005-0000-0000-000051030000}"/>
    <cellStyle name="20% - Accent5 5 2 3" xfId="570" xr:uid="{00000000-0005-0000-0000-000052030000}"/>
    <cellStyle name="20% - Accent5 5 2 3 2" xfId="1295" xr:uid="{00000000-0005-0000-0000-000053030000}"/>
    <cellStyle name="20% - Accent5 5 2 3 2 2" xfId="2736" xr:uid="{00000000-0005-0000-0000-000054030000}"/>
    <cellStyle name="20% - Accent5 5 2 3 3" xfId="2016" xr:uid="{00000000-0005-0000-0000-000055030000}"/>
    <cellStyle name="20% - Accent5 5 2 4" xfId="937" xr:uid="{00000000-0005-0000-0000-000056030000}"/>
    <cellStyle name="20% - Accent5 5 2 4 2" xfId="2378" xr:uid="{00000000-0005-0000-0000-000057030000}"/>
    <cellStyle name="20% - Accent5 5 2 5" xfId="1658" xr:uid="{00000000-0005-0000-0000-000058030000}"/>
    <cellStyle name="20% - Accent5 5 3" xfId="282" xr:uid="{00000000-0005-0000-0000-000059030000}"/>
    <cellStyle name="20% - Accent5 5 3 2" xfId="646" xr:uid="{00000000-0005-0000-0000-00005A030000}"/>
    <cellStyle name="20% - Accent5 5 3 2 2" xfId="1371" xr:uid="{00000000-0005-0000-0000-00005B030000}"/>
    <cellStyle name="20% - Accent5 5 3 2 2 2" xfId="2812" xr:uid="{00000000-0005-0000-0000-00005C030000}"/>
    <cellStyle name="20% - Accent5 5 3 2 3" xfId="2092" xr:uid="{00000000-0005-0000-0000-00005D030000}"/>
    <cellStyle name="20% - Accent5 5 3 3" xfId="1013" xr:uid="{00000000-0005-0000-0000-00005E030000}"/>
    <cellStyle name="20% - Accent5 5 3 3 2" xfId="2454" xr:uid="{00000000-0005-0000-0000-00005F030000}"/>
    <cellStyle name="20% - Accent5 5 3 4" xfId="1734" xr:uid="{00000000-0005-0000-0000-000060030000}"/>
    <cellStyle name="20% - Accent5 5 4" xfId="471" xr:uid="{00000000-0005-0000-0000-000061030000}"/>
    <cellStyle name="20% - Accent5 5 4 2" xfId="1199" xr:uid="{00000000-0005-0000-0000-000062030000}"/>
    <cellStyle name="20% - Accent5 5 4 2 2" xfId="2640" xr:uid="{00000000-0005-0000-0000-000063030000}"/>
    <cellStyle name="20% - Accent5 5 4 3" xfId="1920" xr:uid="{00000000-0005-0000-0000-000064030000}"/>
    <cellStyle name="20% - Accent5 5 5" xfId="838" xr:uid="{00000000-0005-0000-0000-000065030000}"/>
    <cellStyle name="20% - Accent5 5 5 2" xfId="2282" xr:uid="{00000000-0005-0000-0000-000066030000}"/>
    <cellStyle name="20% - Accent5 5 6" xfId="1562" xr:uid="{00000000-0005-0000-0000-000067030000}"/>
    <cellStyle name="20% - Accent5 6" xfId="126" xr:uid="{00000000-0005-0000-0000-000068030000}"/>
    <cellStyle name="20% - Accent5 6 2" xfId="302" xr:uid="{00000000-0005-0000-0000-000069030000}"/>
    <cellStyle name="20% - Accent5 6 2 2" xfId="664" xr:uid="{00000000-0005-0000-0000-00006A030000}"/>
    <cellStyle name="20% - Accent5 6 2 2 2" xfId="1389" xr:uid="{00000000-0005-0000-0000-00006B030000}"/>
    <cellStyle name="20% - Accent5 6 2 2 2 2" xfId="2830" xr:uid="{00000000-0005-0000-0000-00006C030000}"/>
    <cellStyle name="20% - Accent5 6 2 2 3" xfId="2110" xr:uid="{00000000-0005-0000-0000-00006D030000}"/>
    <cellStyle name="20% - Accent5 6 2 3" xfId="1031" xr:uid="{00000000-0005-0000-0000-00006E030000}"/>
    <cellStyle name="20% - Accent5 6 2 3 2" xfId="2472" xr:uid="{00000000-0005-0000-0000-00006F030000}"/>
    <cellStyle name="20% - Accent5 6 2 4" xfId="1752" xr:uid="{00000000-0005-0000-0000-000070030000}"/>
    <cellStyle name="20% - Accent5 6 3" xfId="492" xr:uid="{00000000-0005-0000-0000-000071030000}"/>
    <cellStyle name="20% - Accent5 6 3 2" xfId="1217" xr:uid="{00000000-0005-0000-0000-000072030000}"/>
    <cellStyle name="20% - Accent5 6 3 2 2" xfId="2658" xr:uid="{00000000-0005-0000-0000-000073030000}"/>
    <cellStyle name="20% - Accent5 6 3 3" xfId="1938" xr:uid="{00000000-0005-0000-0000-000074030000}"/>
    <cellStyle name="20% - Accent5 6 4" xfId="859" xr:uid="{00000000-0005-0000-0000-000075030000}"/>
    <cellStyle name="20% - Accent5 6 4 2" xfId="2300" xr:uid="{00000000-0005-0000-0000-000076030000}"/>
    <cellStyle name="20% - Accent5 6 5" xfId="1580" xr:uid="{00000000-0005-0000-0000-000077030000}"/>
    <cellStyle name="20% - Accent5 7" xfId="142" xr:uid="{00000000-0005-0000-0000-000078030000}"/>
    <cellStyle name="20% - Accent5 7 2" xfId="318" xr:uid="{00000000-0005-0000-0000-000079030000}"/>
    <cellStyle name="20% - Accent5 7 2 2" xfId="680" xr:uid="{00000000-0005-0000-0000-00007A030000}"/>
    <cellStyle name="20% - Accent5 7 2 2 2" xfId="1405" xr:uid="{00000000-0005-0000-0000-00007B030000}"/>
    <cellStyle name="20% - Accent5 7 2 2 2 2" xfId="2846" xr:uid="{00000000-0005-0000-0000-00007C030000}"/>
    <cellStyle name="20% - Accent5 7 2 2 3" xfId="2126" xr:uid="{00000000-0005-0000-0000-00007D030000}"/>
    <cellStyle name="20% - Accent5 7 2 3" xfId="1047" xr:uid="{00000000-0005-0000-0000-00007E030000}"/>
    <cellStyle name="20% - Accent5 7 2 3 2" xfId="2488" xr:uid="{00000000-0005-0000-0000-00007F030000}"/>
    <cellStyle name="20% - Accent5 7 2 4" xfId="1768" xr:uid="{00000000-0005-0000-0000-000080030000}"/>
    <cellStyle name="20% - Accent5 7 3" xfId="508" xr:uid="{00000000-0005-0000-0000-000081030000}"/>
    <cellStyle name="20% - Accent5 7 3 2" xfId="1233" xr:uid="{00000000-0005-0000-0000-000082030000}"/>
    <cellStyle name="20% - Accent5 7 3 2 2" xfId="2674" xr:uid="{00000000-0005-0000-0000-000083030000}"/>
    <cellStyle name="20% - Accent5 7 3 3" xfId="1954" xr:uid="{00000000-0005-0000-0000-000084030000}"/>
    <cellStyle name="20% - Accent5 7 4" xfId="875" xr:uid="{00000000-0005-0000-0000-000085030000}"/>
    <cellStyle name="20% - Accent5 7 4 2" xfId="2316" xr:uid="{00000000-0005-0000-0000-000086030000}"/>
    <cellStyle name="20% - Accent5 7 5" xfId="1596" xr:uid="{00000000-0005-0000-0000-000087030000}"/>
    <cellStyle name="20% - Accent5 8" xfId="219" xr:uid="{00000000-0005-0000-0000-000088030000}"/>
    <cellStyle name="20% - Accent5 8 2" xfId="584" xr:uid="{00000000-0005-0000-0000-000089030000}"/>
    <cellStyle name="20% - Accent5 8 2 2" xfId="1309" xr:uid="{00000000-0005-0000-0000-00008A030000}"/>
    <cellStyle name="20% - Accent5 8 2 2 2" xfId="2750" xr:uid="{00000000-0005-0000-0000-00008B030000}"/>
    <cellStyle name="20% - Accent5 8 2 3" xfId="2030" xr:uid="{00000000-0005-0000-0000-00008C030000}"/>
    <cellStyle name="20% - Accent5 8 3" xfId="951" xr:uid="{00000000-0005-0000-0000-00008D030000}"/>
    <cellStyle name="20% - Accent5 8 3 2" xfId="2392" xr:uid="{00000000-0005-0000-0000-00008E030000}"/>
    <cellStyle name="20% - Accent5 8 4" xfId="1672" xr:uid="{00000000-0005-0000-0000-00008F030000}"/>
    <cellStyle name="20% - Accent5 9" xfId="394" xr:uid="{00000000-0005-0000-0000-000090030000}"/>
    <cellStyle name="20% - Accent5 9 2" xfId="756" xr:uid="{00000000-0005-0000-0000-000091030000}"/>
    <cellStyle name="20% - Accent5 9 2 2" xfId="1481" xr:uid="{00000000-0005-0000-0000-000092030000}"/>
    <cellStyle name="20% - Accent5 9 2 2 2" xfId="2922" xr:uid="{00000000-0005-0000-0000-000093030000}"/>
    <cellStyle name="20% - Accent5 9 2 3" xfId="2202" xr:uid="{00000000-0005-0000-0000-000094030000}"/>
    <cellStyle name="20% - Accent5 9 3" xfId="1123" xr:uid="{00000000-0005-0000-0000-000095030000}"/>
    <cellStyle name="20% - Accent5 9 3 2" xfId="2564" xr:uid="{00000000-0005-0000-0000-000096030000}"/>
    <cellStyle name="20% - Accent5 9 4" xfId="1844" xr:uid="{00000000-0005-0000-0000-000097030000}"/>
    <cellStyle name="20% - Accent6" xfId="39" builtinId="50" customBuiltin="1"/>
    <cellStyle name="20% - Accent6 10" xfId="410" xr:uid="{00000000-0005-0000-0000-000099030000}"/>
    <cellStyle name="20% - Accent6 10 2" xfId="1139" xr:uid="{00000000-0005-0000-0000-00009A030000}"/>
    <cellStyle name="20% - Accent6 10 2 2" xfId="2580" xr:uid="{00000000-0005-0000-0000-00009B030000}"/>
    <cellStyle name="20% - Accent6 10 3" xfId="1860" xr:uid="{00000000-0005-0000-0000-00009C030000}"/>
    <cellStyle name="20% - Accent6 11" xfId="777" xr:uid="{00000000-0005-0000-0000-00009D030000}"/>
    <cellStyle name="20% - Accent6 11 2" xfId="2222" xr:uid="{00000000-0005-0000-0000-00009E030000}"/>
    <cellStyle name="20% - Accent6 12" xfId="1502" xr:uid="{00000000-0005-0000-0000-00009F030000}"/>
    <cellStyle name="20% - Accent6 2" xfId="63" xr:uid="{00000000-0005-0000-0000-0000A0030000}"/>
    <cellStyle name="20% - Accent6 2 2" xfId="164" xr:uid="{00000000-0005-0000-0000-0000A1030000}"/>
    <cellStyle name="20% - Accent6 2 2 2" xfId="339" xr:uid="{00000000-0005-0000-0000-0000A2030000}"/>
    <cellStyle name="20% - Accent6 2 2 2 2" xfId="701" xr:uid="{00000000-0005-0000-0000-0000A3030000}"/>
    <cellStyle name="20% - Accent6 2 2 2 2 2" xfId="1426" xr:uid="{00000000-0005-0000-0000-0000A4030000}"/>
    <cellStyle name="20% - Accent6 2 2 2 2 2 2" xfId="2867" xr:uid="{00000000-0005-0000-0000-0000A5030000}"/>
    <cellStyle name="20% - Accent6 2 2 2 2 3" xfId="2147" xr:uid="{00000000-0005-0000-0000-0000A6030000}"/>
    <cellStyle name="20% - Accent6 2 2 2 3" xfId="1068" xr:uid="{00000000-0005-0000-0000-0000A7030000}"/>
    <cellStyle name="20% - Accent6 2 2 2 3 2" xfId="2509" xr:uid="{00000000-0005-0000-0000-0000A8030000}"/>
    <cellStyle name="20% - Accent6 2 2 2 4" xfId="1789" xr:uid="{00000000-0005-0000-0000-0000A9030000}"/>
    <cellStyle name="20% - Accent6 2 2 3" xfId="529" xr:uid="{00000000-0005-0000-0000-0000AA030000}"/>
    <cellStyle name="20% - Accent6 2 2 3 2" xfId="1254" xr:uid="{00000000-0005-0000-0000-0000AB030000}"/>
    <cellStyle name="20% - Accent6 2 2 3 2 2" xfId="2695" xr:uid="{00000000-0005-0000-0000-0000AC030000}"/>
    <cellStyle name="20% - Accent6 2 2 3 3" xfId="1975" xr:uid="{00000000-0005-0000-0000-0000AD030000}"/>
    <cellStyle name="20% - Accent6 2 2 4" xfId="896" xr:uid="{00000000-0005-0000-0000-0000AE030000}"/>
    <cellStyle name="20% - Accent6 2 2 4 2" xfId="2337" xr:uid="{00000000-0005-0000-0000-0000AF030000}"/>
    <cellStyle name="20% - Accent6 2 2 5" xfId="1617" xr:uid="{00000000-0005-0000-0000-0000B0030000}"/>
    <cellStyle name="20% - Accent6 2 3" xfId="240" xr:uid="{00000000-0005-0000-0000-0000B1030000}"/>
    <cellStyle name="20% - Accent6 2 3 2" xfId="604" xr:uid="{00000000-0005-0000-0000-0000B2030000}"/>
    <cellStyle name="20% - Accent6 2 3 2 2" xfId="1329" xr:uid="{00000000-0005-0000-0000-0000B3030000}"/>
    <cellStyle name="20% - Accent6 2 3 2 2 2" xfId="2770" xr:uid="{00000000-0005-0000-0000-0000B4030000}"/>
    <cellStyle name="20% - Accent6 2 3 2 3" xfId="2050" xr:uid="{00000000-0005-0000-0000-0000B5030000}"/>
    <cellStyle name="20% - Accent6 2 3 3" xfId="971" xr:uid="{00000000-0005-0000-0000-0000B6030000}"/>
    <cellStyle name="20% - Accent6 2 3 3 2" xfId="2412" xr:uid="{00000000-0005-0000-0000-0000B7030000}"/>
    <cellStyle name="20% - Accent6 2 3 4" xfId="1692" xr:uid="{00000000-0005-0000-0000-0000B8030000}"/>
    <cellStyle name="20% - Accent6 2 4" xfId="429" xr:uid="{00000000-0005-0000-0000-0000B9030000}"/>
    <cellStyle name="20% - Accent6 2 4 2" xfId="1157" xr:uid="{00000000-0005-0000-0000-0000BA030000}"/>
    <cellStyle name="20% - Accent6 2 4 2 2" xfId="2598" xr:uid="{00000000-0005-0000-0000-0000BB030000}"/>
    <cellStyle name="20% - Accent6 2 4 3" xfId="1878" xr:uid="{00000000-0005-0000-0000-0000BC030000}"/>
    <cellStyle name="20% - Accent6 2 5" xfId="796" xr:uid="{00000000-0005-0000-0000-0000BD030000}"/>
    <cellStyle name="20% - Accent6 2 5 2" xfId="2240" xr:uid="{00000000-0005-0000-0000-0000BE030000}"/>
    <cellStyle name="20% - Accent6 2 6" xfId="1520" xr:uid="{00000000-0005-0000-0000-0000BF030000}"/>
    <cellStyle name="20% - Accent6 3" xfId="76" xr:uid="{00000000-0005-0000-0000-0000C0030000}"/>
    <cellStyle name="20% - Accent6 3 2" xfId="177" xr:uid="{00000000-0005-0000-0000-0000C1030000}"/>
    <cellStyle name="20% - Accent6 3 2 2" xfId="352" xr:uid="{00000000-0005-0000-0000-0000C2030000}"/>
    <cellStyle name="20% - Accent6 3 2 2 2" xfId="714" xr:uid="{00000000-0005-0000-0000-0000C3030000}"/>
    <cellStyle name="20% - Accent6 3 2 2 2 2" xfId="1439" xr:uid="{00000000-0005-0000-0000-0000C4030000}"/>
    <cellStyle name="20% - Accent6 3 2 2 2 2 2" xfId="2880" xr:uid="{00000000-0005-0000-0000-0000C5030000}"/>
    <cellStyle name="20% - Accent6 3 2 2 2 3" xfId="2160" xr:uid="{00000000-0005-0000-0000-0000C6030000}"/>
    <cellStyle name="20% - Accent6 3 2 2 3" xfId="1081" xr:uid="{00000000-0005-0000-0000-0000C7030000}"/>
    <cellStyle name="20% - Accent6 3 2 2 3 2" xfId="2522" xr:uid="{00000000-0005-0000-0000-0000C8030000}"/>
    <cellStyle name="20% - Accent6 3 2 2 4" xfId="1802" xr:uid="{00000000-0005-0000-0000-0000C9030000}"/>
    <cellStyle name="20% - Accent6 3 2 3" xfId="542" xr:uid="{00000000-0005-0000-0000-0000CA030000}"/>
    <cellStyle name="20% - Accent6 3 2 3 2" xfId="1267" xr:uid="{00000000-0005-0000-0000-0000CB030000}"/>
    <cellStyle name="20% - Accent6 3 2 3 2 2" xfId="2708" xr:uid="{00000000-0005-0000-0000-0000CC030000}"/>
    <cellStyle name="20% - Accent6 3 2 3 3" xfId="1988" xr:uid="{00000000-0005-0000-0000-0000CD030000}"/>
    <cellStyle name="20% - Accent6 3 2 4" xfId="909" xr:uid="{00000000-0005-0000-0000-0000CE030000}"/>
    <cellStyle name="20% - Accent6 3 2 4 2" xfId="2350" xr:uid="{00000000-0005-0000-0000-0000CF030000}"/>
    <cellStyle name="20% - Accent6 3 2 5" xfId="1630" xr:uid="{00000000-0005-0000-0000-0000D0030000}"/>
    <cellStyle name="20% - Accent6 3 3" xfId="254" xr:uid="{00000000-0005-0000-0000-0000D1030000}"/>
    <cellStyle name="20% - Accent6 3 3 2" xfId="618" xr:uid="{00000000-0005-0000-0000-0000D2030000}"/>
    <cellStyle name="20% - Accent6 3 3 2 2" xfId="1343" xr:uid="{00000000-0005-0000-0000-0000D3030000}"/>
    <cellStyle name="20% - Accent6 3 3 2 2 2" xfId="2784" xr:uid="{00000000-0005-0000-0000-0000D4030000}"/>
    <cellStyle name="20% - Accent6 3 3 2 3" xfId="2064" xr:uid="{00000000-0005-0000-0000-0000D5030000}"/>
    <cellStyle name="20% - Accent6 3 3 3" xfId="985" xr:uid="{00000000-0005-0000-0000-0000D6030000}"/>
    <cellStyle name="20% - Accent6 3 3 3 2" xfId="2426" xr:uid="{00000000-0005-0000-0000-0000D7030000}"/>
    <cellStyle name="20% - Accent6 3 3 4" xfId="1706" xr:uid="{00000000-0005-0000-0000-0000D8030000}"/>
    <cellStyle name="20% - Accent6 3 4" xfId="443" xr:uid="{00000000-0005-0000-0000-0000D9030000}"/>
    <cellStyle name="20% - Accent6 3 4 2" xfId="1171" xr:uid="{00000000-0005-0000-0000-0000DA030000}"/>
    <cellStyle name="20% - Accent6 3 4 2 2" xfId="2612" xr:uid="{00000000-0005-0000-0000-0000DB030000}"/>
    <cellStyle name="20% - Accent6 3 4 3" xfId="1892" xr:uid="{00000000-0005-0000-0000-0000DC030000}"/>
    <cellStyle name="20% - Accent6 3 5" xfId="810" xr:uid="{00000000-0005-0000-0000-0000DD030000}"/>
    <cellStyle name="20% - Accent6 3 5 2" xfId="2254" xr:uid="{00000000-0005-0000-0000-0000DE030000}"/>
    <cellStyle name="20% - Accent6 3 6" xfId="1534" xr:uid="{00000000-0005-0000-0000-0000DF030000}"/>
    <cellStyle name="20% - Accent6 4" xfId="91" xr:uid="{00000000-0005-0000-0000-0000E0030000}"/>
    <cellStyle name="20% - Accent6 4 2" xfId="192" xr:uid="{00000000-0005-0000-0000-0000E1030000}"/>
    <cellStyle name="20% - Accent6 4 2 2" xfId="367" xr:uid="{00000000-0005-0000-0000-0000E2030000}"/>
    <cellStyle name="20% - Accent6 4 2 2 2" xfId="729" xr:uid="{00000000-0005-0000-0000-0000E3030000}"/>
    <cellStyle name="20% - Accent6 4 2 2 2 2" xfId="1454" xr:uid="{00000000-0005-0000-0000-0000E4030000}"/>
    <cellStyle name="20% - Accent6 4 2 2 2 2 2" xfId="2895" xr:uid="{00000000-0005-0000-0000-0000E5030000}"/>
    <cellStyle name="20% - Accent6 4 2 2 2 3" xfId="2175" xr:uid="{00000000-0005-0000-0000-0000E6030000}"/>
    <cellStyle name="20% - Accent6 4 2 2 3" xfId="1096" xr:uid="{00000000-0005-0000-0000-0000E7030000}"/>
    <cellStyle name="20% - Accent6 4 2 2 3 2" xfId="2537" xr:uid="{00000000-0005-0000-0000-0000E8030000}"/>
    <cellStyle name="20% - Accent6 4 2 2 4" xfId="1817" xr:uid="{00000000-0005-0000-0000-0000E9030000}"/>
    <cellStyle name="20% - Accent6 4 2 3" xfId="557" xr:uid="{00000000-0005-0000-0000-0000EA030000}"/>
    <cellStyle name="20% - Accent6 4 2 3 2" xfId="1282" xr:uid="{00000000-0005-0000-0000-0000EB030000}"/>
    <cellStyle name="20% - Accent6 4 2 3 2 2" xfId="2723" xr:uid="{00000000-0005-0000-0000-0000EC030000}"/>
    <cellStyle name="20% - Accent6 4 2 3 3" xfId="2003" xr:uid="{00000000-0005-0000-0000-0000ED030000}"/>
    <cellStyle name="20% - Accent6 4 2 4" xfId="924" xr:uid="{00000000-0005-0000-0000-0000EE030000}"/>
    <cellStyle name="20% - Accent6 4 2 4 2" xfId="2365" xr:uid="{00000000-0005-0000-0000-0000EF030000}"/>
    <cellStyle name="20% - Accent6 4 2 5" xfId="1645" xr:uid="{00000000-0005-0000-0000-0000F0030000}"/>
    <cellStyle name="20% - Accent6 4 3" xfId="269" xr:uid="{00000000-0005-0000-0000-0000F1030000}"/>
    <cellStyle name="20% - Accent6 4 3 2" xfId="633" xr:uid="{00000000-0005-0000-0000-0000F2030000}"/>
    <cellStyle name="20% - Accent6 4 3 2 2" xfId="1358" xr:uid="{00000000-0005-0000-0000-0000F3030000}"/>
    <cellStyle name="20% - Accent6 4 3 2 2 2" xfId="2799" xr:uid="{00000000-0005-0000-0000-0000F4030000}"/>
    <cellStyle name="20% - Accent6 4 3 2 3" xfId="2079" xr:uid="{00000000-0005-0000-0000-0000F5030000}"/>
    <cellStyle name="20% - Accent6 4 3 3" xfId="1000" xr:uid="{00000000-0005-0000-0000-0000F6030000}"/>
    <cellStyle name="20% - Accent6 4 3 3 2" xfId="2441" xr:uid="{00000000-0005-0000-0000-0000F7030000}"/>
    <cellStyle name="20% - Accent6 4 3 4" xfId="1721" xr:uid="{00000000-0005-0000-0000-0000F8030000}"/>
    <cellStyle name="20% - Accent6 4 4" xfId="458" xr:uid="{00000000-0005-0000-0000-0000F9030000}"/>
    <cellStyle name="20% - Accent6 4 4 2" xfId="1186" xr:uid="{00000000-0005-0000-0000-0000FA030000}"/>
    <cellStyle name="20% - Accent6 4 4 2 2" xfId="2627" xr:uid="{00000000-0005-0000-0000-0000FB030000}"/>
    <cellStyle name="20% - Accent6 4 4 3" xfId="1907" xr:uid="{00000000-0005-0000-0000-0000FC030000}"/>
    <cellStyle name="20% - Accent6 4 5" xfId="825" xr:uid="{00000000-0005-0000-0000-0000FD030000}"/>
    <cellStyle name="20% - Accent6 4 5 2" xfId="2269" xr:uid="{00000000-0005-0000-0000-0000FE030000}"/>
    <cellStyle name="20% - Accent6 4 6" xfId="1549" xr:uid="{00000000-0005-0000-0000-0000FF030000}"/>
    <cellStyle name="20% - Accent6 5" xfId="106" xr:uid="{00000000-0005-0000-0000-000000040000}"/>
    <cellStyle name="20% - Accent6 5 2" xfId="206" xr:uid="{00000000-0005-0000-0000-000001040000}"/>
    <cellStyle name="20% - Accent6 5 2 2" xfId="382" xr:uid="{00000000-0005-0000-0000-000002040000}"/>
    <cellStyle name="20% - Accent6 5 2 2 2" xfId="744" xr:uid="{00000000-0005-0000-0000-000003040000}"/>
    <cellStyle name="20% - Accent6 5 2 2 2 2" xfId="1469" xr:uid="{00000000-0005-0000-0000-000004040000}"/>
    <cellStyle name="20% - Accent6 5 2 2 2 2 2" xfId="2910" xr:uid="{00000000-0005-0000-0000-000005040000}"/>
    <cellStyle name="20% - Accent6 5 2 2 2 3" xfId="2190" xr:uid="{00000000-0005-0000-0000-000006040000}"/>
    <cellStyle name="20% - Accent6 5 2 2 3" xfId="1111" xr:uid="{00000000-0005-0000-0000-000007040000}"/>
    <cellStyle name="20% - Accent6 5 2 2 3 2" xfId="2552" xr:uid="{00000000-0005-0000-0000-000008040000}"/>
    <cellStyle name="20% - Accent6 5 2 2 4" xfId="1832" xr:uid="{00000000-0005-0000-0000-000009040000}"/>
    <cellStyle name="20% - Accent6 5 2 3" xfId="572" xr:uid="{00000000-0005-0000-0000-00000A040000}"/>
    <cellStyle name="20% - Accent6 5 2 3 2" xfId="1297" xr:uid="{00000000-0005-0000-0000-00000B040000}"/>
    <cellStyle name="20% - Accent6 5 2 3 2 2" xfId="2738" xr:uid="{00000000-0005-0000-0000-00000C040000}"/>
    <cellStyle name="20% - Accent6 5 2 3 3" xfId="2018" xr:uid="{00000000-0005-0000-0000-00000D040000}"/>
    <cellStyle name="20% - Accent6 5 2 4" xfId="939" xr:uid="{00000000-0005-0000-0000-00000E040000}"/>
    <cellStyle name="20% - Accent6 5 2 4 2" xfId="2380" xr:uid="{00000000-0005-0000-0000-00000F040000}"/>
    <cellStyle name="20% - Accent6 5 2 5" xfId="1660" xr:uid="{00000000-0005-0000-0000-000010040000}"/>
    <cellStyle name="20% - Accent6 5 3" xfId="284" xr:uid="{00000000-0005-0000-0000-000011040000}"/>
    <cellStyle name="20% - Accent6 5 3 2" xfId="648" xr:uid="{00000000-0005-0000-0000-000012040000}"/>
    <cellStyle name="20% - Accent6 5 3 2 2" xfId="1373" xr:uid="{00000000-0005-0000-0000-000013040000}"/>
    <cellStyle name="20% - Accent6 5 3 2 2 2" xfId="2814" xr:uid="{00000000-0005-0000-0000-000014040000}"/>
    <cellStyle name="20% - Accent6 5 3 2 3" xfId="2094" xr:uid="{00000000-0005-0000-0000-000015040000}"/>
    <cellStyle name="20% - Accent6 5 3 3" xfId="1015" xr:uid="{00000000-0005-0000-0000-000016040000}"/>
    <cellStyle name="20% - Accent6 5 3 3 2" xfId="2456" xr:uid="{00000000-0005-0000-0000-000017040000}"/>
    <cellStyle name="20% - Accent6 5 3 4" xfId="1736" xr:uid="{00000000-0005-0000-0000-000018040000}"/>
    <cellStyle name="20% - Accent6 5 4" xfId="473" xr:uid="{00000000-0005-0000-0000-000019040000}"/>
    <cellStyle name="20% - Accent6 5 4 2" xfId="1201" xr:uid="{00000000-0005-0000-0000-00001A040000}"/>
    <cellStyle name="20% - Accent6 5 4 2 2" xfId="2642" xr:uid="{00000000-0005-0000-0000-00001B040000}"/>
    <cellStyle name="20% - Accent6 5 4 3" xfId="1922" xr:uid="{00000000-0005-0000-0000-00001C040000}"/>
    <cellStyle name="20% - Accent6 5 5" xfId="840" xr:uid="{00000000-0005-0000-0000-00001D040000}"/>
    <cellStyle name="20% - Accent6 5 5 2" xfId="2284" xr:uid="{00000000-0005-0000-0000-00001E040000}"/>
    <cellStyle name="20% - Accent6 5 6" xfId="1564" xr:uid="{00000000-0005-0000-0000-00001F040000}"/>
    <cellStyle name="20% - Accent6 6" xfId="128" xr:uid="{00000000-0005-0000-0000-000020040000}"/>
    <cellStyle name="20% - Accent6 6 2" xfId="304" xr:uid="{00000000-0005-0000-0000-000021040000}"/>
    <cellStyle name="20% - Accent6 6 2 2" xfId="666" xr:uid="{00000000-0005-0000-0000-000022040000}"/>
    <cellStyle name="20% - Accent6 6 2 2 2" xfId="1391" xr:uid="{00000000-0005-0000-0000-000023040000}"/>
    <cellStyle name="20% - Accent6 6 2 2 2 2" xfId="2832" xr:uid="{00000000-0005-0000-0000-000024040000}"/>
    <cellStyle name="20% - Accent6 6 2 2 3" xfId="2112" xr:uid="{00000000-0005-0000-0000-000025040000}"/>
    <cellStyle name="20% - Accent6 6 2 3" xfId="1033" xr:uid="{00000000-0005-0000-0000-000026040000}"/>
    <cellStyle name="20% - Accent6 6 2 3 2" xfId="2474" xr:uid="{00000000-0005-0000-0000-000027040000}"/>
    <cellStyle name="20% - Accent6 6 2 4" xfId="1754" xr:uid="{00000000-0005-0000-0000-000028040000}"/>
    <cellStyle name="20% - Accent6 6 3" xfId="494" xr:uid="{00000000-0005-0000-0000-000029040000}"/>
    <cellStyle name="20% - Accent6 6 3 2" xfId="1219" xr:uid="{00000000-0005-0000-0000-00002A040000}"/>
    <cellStyle name="20% - Accent6 6 3 2 2" xfId="2660" xr:uid="{00000000-0005-0000-0000-00002B040000}"/>
    <cellStyle name="20% - Accent6 6 3 3" xfId="1940" xr:uid="{00000000-0005-0000-0000-00002C040000}"/>
    <cellStyle name="20% - Accent6 6 4" xfId="861" xr:uid="{00000000-0005-0000-0000-00002D040000}"/>
    <cellStyle name="20% - Accent6 6 4 2" xfId="2302" xr:uid="{00000000-0005-0000-0000-00002E040000}"/>
    <cellStyle name="20% - Accent6 6 5" xfId="1582" xr:uid="{00000000-0005-0000-0000-00002F040000}"/>
    <cellStyle name="20% - Accent6 7" xfId="144" xr:uid="{00000000-0005-0000-0000-000030040000}"/>
    <cellStyle name="20% - Accent6 7 2" xfId="320" xr:uid="{00000000-0005-0000-0000-000031040000}"/>
    <cellStyle name="20% - Accent6 7 2 2" xfId="682" xr:uid="{00000000-0005-0000-0000-000032040000}"/>
    <cellStyle name="20% - Accent6 7 2 2 2" xfId="1407" xr:uid="{00000000-0005-0000-0000-000033040000}"/>
    <cellStyle name="20% - Accent6 7 2 2 2 2" xfId="2848" xr:uid="{00000000-0005-0000-0000-000034040000}"/>
    <cellStyle name="20% - Accent6 7 2 2 3" xfId="2128" xr:uid="{00000000-0005-0000-0000-000035040000}"/>
    <cellStyle name="20% - Accent6 7 2 3" xfId="1049" xr:uid="{00000000-0005-0000-0000-000036040000}"/>
    <cellStyle name="20% - Accent6 7 2 3 2" xfId="2490" xr:uid="{00000000-0005-0000-0000-000037040000}"/>
    <cellStyle name="20% - Accent6 7 2 4" xfId="1770" xr:uid="{00000000-0005-0000-0000-000038040000}"/>
    <cellStyle name="20% - Accent6 7 3" xfId="510" xr:uid="{00000000-0005-0000-0000-000039040000}"/>
    <cellStyle name="20% - Accent6 7 3 2" xfId="1235" xr:uid="{00000000-0005-0000-0000-00003A040000}"/>
    <cellStyle name="20% - Accent6 7 3 2 2" xfId="2676" xr:uid="{00000000-0005-0000-0000-00003B040000}"/>
    <cellStyle name="20% - Accent6 7 3 3" xfId="1956" xr:uid="{00000000-0005-0000-0000-00003C040000}"/>
    <cellStyle name="20% - Accent6 7 4" xfId="877" xr:uid="{00000000-0005-0000-0000-00003D040000}"/>
    <cellStyle name="20% - Accent6 7 4 2" xfId="2318" xr:uid="{00000000-0005-0000-0000-00003E040000}"/>
    <cellStyle name="20% - Accent6 7 5" xfId="1598" xr:uid="{00000000-0005-0000-0000-00003F040000}"/>
    <cellStyle name="20% - Accent6 8" xfId="221" xr:uid="{00000000-0005-0000-0000-000040040000}"/>
    <cellStyle name="20% - Accent6 8 2" xfId="586" xr:uid="{00000000-0005-0000-0000-000041040000}"/>
    <cellStyle name="20% - Accent6 8 2 2" xfId="1311" xr:uid="{00000000-0005-0000-0000-000042040000}"/>
    <cellStyle name="20% - Accent6 8 2 2 2" xfId="2752" xr:uid="{00000000-0005-0000-0000-000043040000}"/>
    <cellStyle name="20% - Accent6 8 2 3" xfId="2032" xr:uid="{00000000-0005-0000-0000-000044040000}"/>
    <cellStyle name="20% - Accent6 8 3" xfId="953" xr:uid="{00000000-0005-0000-0000-000045040000}"/>
    <cellStyle name="20% - Accent6 8 3 2" xfId="2394" xr:uid="{00000000-0005-0000-0000-000046040000}"/>
    <cellStyle name="20% - Accent6 8 4" xfId="1674" xr:uid="{00000000-0005-0000-0000-000047040000}"/>
    <cellStyle name="20% - Accent6 9" xfId="396" xr:uid="{00000000-0005-0000-0000-000048040000}"/>
    <cellStyle name="20% - Accent6 9 2" xfId="758" xr:uid="{00000000-0005-0000-0000-000049040000}"/>
    <cellStyle name="20% - Accent6 9 2 2" xfId="1483" xr:uid="{00000000-0005-0000-0000-00004A040000}"/>
    <cellStyle name="20% - Accent6 9 2 2 2" xfId="2924" xr:uid="{00000000-0005-0000-0000-00004B040000}"/>
    <cellStyle name="20% - Accent6 9 2 3" xfId="2204" xr:uid="{00000000-0005-0000-0000-00004C040000}"/>
    <cellStyle name="20% - Accent6 9 3" xfId="1125" xr:uid="{00000000-0005-0000-0000-00004D040000}"/>
    <cellStyle name="20% - Accent6 9 3 2" xfId="2566" xr:uid="{00000000-0005-0000-0000-00004E040000}"/>
    <cellStyle name="20% - Accent6 9 4" xfId="1846" xr:uid="{00000000-0005-0000-0000-00004F040000}"/>
    <cellStyle name="40% - Accent1" xfId="20" builtinId="31" customBuiltin="1"/>
    <cellStyle name="40% - Accent1 10" xfId="401" xr:uid="{00000000-0005-0000-0000-000051040000}"/>
    <cellStyle name="40% - Accent1 10 2" xfId="1130" xr:uid="{00000000-0005-0000-0000-000052040000}"/>
    <cellStyle name="40% - Accent1 10 2 2" xfId="2571" xr:uid="{00000000-0005-0000-0000-000053040000}"/>
    <cellStyle name="40% - Accent1 10 3" xfId="1851" xr:uid="{00000000-0005-0000-0000-000054040000}"/>
    <cellStyle name="40% - Accent1 11" xfId="768" xr:uid="{00000000-0005-0000-0000-000055040000}"/>
    <cellStyle name="40% - Accent1 11 2" xfId="2213" xr:uid="{00000000-0005-0000-0000-000056040000}"/>
    <cellStyle name="40% - Accent1 12" xfId="1493" xr:uid="{00000000-0005-0000-0000-000057040000}"/>
    <cellStyle name="40% - Accent1 2" xfId="54" xr:uid="{00000000-0005-0000-0000-000058040000}"/>
    <cellStyle name="40% - Accent1 2 2" xfId="155" xr:uid="{00000000-0005-0000-0000-000059040000}"/>
    <cellStyle name="40% - Accent1 2 2 2" xfId="330" xr:uid="{00000000-0005-0000-0000-00005A040000}"/>
    <cellStyle name="40% - Accent1 2 2 2 2" xfId="692" xr:uid="{00000000-0005-0000-0000-00005B040000}"/>
    <cellStyle name="40% - Accent1 2 2 2 2 2" xfId="1417" xr:uid="{00000000-0005-0000-0000-00005C040000}"/>
    <cellStyle name="40% - Accent1 2 2 2 2 2 2" xfId="2858" xr:uid="{00000000-0005-0000-0000-00005D040000}"/>
    <cellStyle name="40% - Accent1 2 2 2 2 3" xfId="2138" xr:uid="{00000000-0005-0000-0000-00005E040000}"/>
    <cellStyle name="40% - Accent1 2 2 2 3" xfId="1059" xr:uid="{00000000-0005-0000-0000-00005F040000}"/>
    <cellStyle name="40% - Accent1 2 2 2 3 2" xfId="2500" xr:uid="{00000000-0005-0000-0000-000060040000}"/>
    <cellStyle name="40% - Accent1 2 2 2 4" xfId="1780" xr:uid="{00000000-0005-0000-0000-000061040000}"/>
    <cellStyle name="40% - Accent1 2 2 3" xfId="520" xr:uid="{00000000-0005-0000-0000-000062040000}"/>
    <cellStyle name="40% - Accent1 2 2 3 2" xfId="1245" xr:uid="{00000000-0005-0000-0000-000063040000}"/>
    <cellStyle name="40% - Accent1 2 2 3 2 2" xfId="2686" xr:uid="{00000000-0005-0000-0000-000064040000}"/>
    <cellStyle name="40% - Accent1 2 2 3 3" xfId="1966" xr:uid="{00000000-0005-0000-0000-000065040000}"/>
    <cellStyle name="40% - Accent1 2 2 4" xfId="887" xr:uid="{00000000-0005-0000-0000-000066040000}"/>
    <cellStyle name="40% - Accent1 2 2 4 2" xfId="2328" xr:uid="{00000000-0005-0000-0000-000067040000}"/>
    <cellStyle name="40% - Accent1 2 2 5" xfId="1608" xr:uid="{00000000-0005-0000-0000-000068040000}"/>
    <cellStyle name="40% - Accent1 2 3" xfId="231" xr:uid="{00000000-0005-0000-0000-000069040000}"/>
    <cellStyle name="40% - Accent1 2 3 2" xfId="595" xr:uid="{00000000-0005-0000-0000-00006A040000}"/>
    <cellStyle name="40% - Accent1 2 3 2 2" xfId="1320" xr:uid="{00000000-0005-0000-0000-00006B040000}"/>
    <cellStyle name="40% - Accent1 2 3 2 2 2" xfId="2761" xr:uid="{00000000-0005-0000-0000-00006C040000}"/>
    <cellStyle name="40% - Accent1 2 3 2 3" xfId="2041" xr:uid="{00000000-0005-0000-0000-00006D040000}"/>
    <cellStyle name="40% - Accent1 2 3 3" xfId="962" xr:uid="{00000000-0005-0000-0000-00006E040000}"/>
    <cellStyle name="40% - Accent1 2 3 3 2" xfId="2403" xr:uid="{00000000-0005-0000-0000-00006F040000}"/>
    <cellStyle name="40% - Accent1 2 3 4" xfId="1683" xr:uid="{00000000-0005-0000-0000-000070040000}"/>
    <cellStyle name="40% - Accent1 2 4" xfId="420" xr:uid="{00000000-0005-0000-0000-000071040000}"/>
    <cellStyle name="40% - Accent1 2 4 2" xfId="1148" xr:uid="{00000000-0005-0000-0000-000072040000}"/>
    <cellStyle name="40% - Accent1 2 4 2 2" xfId="2589" xr:uid="{00000000-0005-0000-0000-000073040000}"/>
    <cellStyle name="40% - Accent1 2 4 3" xfId="1869" xr:uid="{00000000-0005-0000-0000-000074040000}"/>
    <cellStyle name="40% - Accent1 2 5" xfId="787" xr:uid="{00000000-0005-0000-0000-000075040000}"/>
    <cellStyle name="40% - Accent1 2 5 2" xfId="2231" xr:uid="{00000000-0005-0000-0000-000076040000}"/>
    <cellStyle name="40% - Accent1 2 6" xfId="1511" xr:uid="{00000000-0005-0000-0000-000077040000}"/>
    <cellStyle name="40% - Accent1 3" xfId="67" xr:uid="{00000000-0005-0000-0000-000078040000}"/>
    <cellStyle name="40% - Accent1 3 2" xfId="168" xr:uid="{00000000-0005-0000-0000-000079040000}"/>
    <cellStyle name="40% - Accent1 3 2 2" xfId="343" xr:uid="{00000000-0005-0000-0000-00007A040000}"/>
    <cellStyle name="40% - Accent1 3 2 2 2" xfId="705" xr:uid="{00000000-0005-0000-0000-00007B040000}"/>
    <cellStyle name="40% - Accent1 3 2 2 2 2" xfId="1430" xr:uid="{00000000-0005-0000-0000-00007C040000}"/>
    <cellStyle name="40% - Accent1 3 2 2 2 2 2" xfId="2871" xr:uid="{00000000-0005-0000-0000-00007D040000}"/>
    <cellStyle name="40% - Accent1 3 2 2 2 3" xfId="2151" xr:uid="{00000000-0005-0000-0000-00007E040000}"/>
    <cellStyle name="40% - Accent1 3 2 2 3" xfId="1072" xr:uid="{00000000-0005-0000-0000-00007F040000}"/>
    <cellStyle name="40% - Accent1 3 2 2 3 2" xfId="2513" xr:uid="{00000000-0005-0000-0000-000080040000}"/>
    <cellStyle name="40% - Accent1 3 2 2 4" xfId="1793" xr:uid="{00000000-0005-0000-0000-000081040000}"/>
    <cellStyle name="40% - Accent1 3 2 3" xfId="533" xr:uid="{00000000-0005-0000-0000-000082040000}"/>
    <cellStyle name="40% - Accent1 3 2 3 2" xfId="1258" xr:uid="{00000000-0005-0000-0000-000083040000}"/>
    <cellStyle name="40% - Accent1 3 2 3 2 2" xfId="2699" xr:uid="{00000000-0005-0000-0000-000084040000}"/>
    <cellStyle name="40% - Accent1 3 2 3 3" xfId="1979" xr:uid="{00000000-0005-0000-0000-000085040000}"/>
    <cellStyle name="40% - Accent1 3 2 4" xfId="900" xr:uid="{00000000-0005-0000-0000-000086040000}"/>
    <cellStyle name="40% - Accent1 3 2 4 2" xfId="2341" xr:uid="{00000000-0005-0000-0000-000087040000}"/>
    <cellStyle name="40% - Accent1 3 2 5" xfId="1621" xr:uid="{00000000-0005-0000-0000-000088040000}"/>
    <cellStyle name="40% - Accent1 3 3" xfId="245" xr:uid="{00000000-0005-0000-0000-000089040000}"/>
    <cellStyle name="40% - Accent1 3 3 2" xfId="609" xr:uid="{00000000-0005-0000-0000-00008A040000}"/>
    <cellStyle name="40% - Accent1 3 3 2 2" xfId="1334" xr:uid="{00000000-0005-0000-0000-00008B040000}"/>
    <cellStyle name="40% - Accent1 3 3 2 2 2" xfId="2775" xr:uid="{00000000-0005-0000-0000-00008C040000}"/>
    <cellStyle name="40% - Accent1 3 3 2 3" xfId="2055" xr:uid="{00000000-0005-0000-0000-00008D040000}"/>
    <cellStyle name="40% - Accent1 3 3 3" xfId="976" xr:uid="{00000000-0005-0000-0000-00008E040000}"/>
    <cellStyle name="40% - Accent1 3 3 3 2" xfId="2417" xr:uid="{00000000-0005-0000-0000-00008F040000}"/>
    <cellStyle name="40% - Accent1 3 3 4" xfId="1697" xr:uid="{00000000-0005-0000-0000-000090040000}"/>
    <cellStyle name="40% - Accent1 3 4" xfId="434" xr:uid="{00000000-0005-0000-0000-000091040000}"/>
    <cellStyle name="40% - Accent1 3 4 2" xfId="1162" xr:uid="{00000000-0005-0000-0000-000092040000}"/>
    <cellStyle name="40% - Accent1 3 4 2 2" xfId="2603" xr:uid="{00000000-0005-0000-0000-000093040000}"/>
    <cellStyle name="40% - Accent1 3 4 3" xfId="1883" xr:uid="{00000000-0005-0000-0000-000094040000}"/>
    <cellStyle name="40% - Accent1 3 5" xfId="801" xr:uid="{00000000-0005-0000-0000-000095040000}"/>
    <cellStyle name="40% - Accent1 3 5 2" xfId="2245" xr:uid="{00000000-0005-0000-0000-000096040000}"/>
    <cellStyle name="40% - Accent1 3 6" xfId="1525" xr:uid="{00000000-0005-0000-0000-000097040000}"/>
    <cellStyle name="40% - Accent1 4" xfId="82" xr:uid="{00000000-0005-0000-0000-000098040000}"/>
    <cellStyle name="40% - Accent1 4 2" xfId="183" xr:uid="{00000000-0005-0000-0000-000099040000}"/>
    <cellStyle name="40% - Accent1 4 2 2" xfId="358" xr:uid="{00000000-0005-0000-0000-00009A040000}"/>
    <cellStyle name="40% - Accent1 4 2 2 2" xfId="720" xr:uid="{00000000-0005-0000-0000-00009B040000}"/>
    <cellStyle name="40% - Accent1 4 2 2 2 2" xfId="1445" xr:uid="{00000000-0005-0000-0000-00009C040000}"/>
    <cellStyle name="40% - Accent1 4 2 2 2 2 2" xfId="2886" xr:uid="{00000000-0005-0000-0000-00009D040000}"/>
    <cellStyle name="40% - Accent1 4 2 2 2 3" xfId="2166" xr:uid="{00000000-0005-0000-0000-00009E040000}"/>
    <cellStyle name="40% - Accent1 4 2 2 3" xfId="1087" xr:uid="{00000000-0005-0000-0000-00009F040000}"/>
    <cellStyle name="40% - Accent1 4 2 2 3 2" xfId="2528" xr:uid="{00000000-0005-0000-0000-0000A0040000}"/>
    <cellStyle name="40% - Accent1 4 2 2 4" xfId="1808" xr:uid="{00000000-0005-0000-0000-0000A1040000}"/>
    <cellStyle name="40% - Accent1 4 2 3" xfId="548" xr:uid="{00000000-0005-0000-0000-0000A2040000}"/>
    <cellStyle name="40% - Accent1 4 2 3 2" xfId="1273" xr:uid="{00000000-0005-0000-0000-0000A3040000}"/>
    <cellStyle name="40% - Accent1 4 2 3 2 2" xfId="2714" xr:uid="{00000000-0005-0000-0000-0000A4040000}"/>
    <cellStyle name="40% - Accent1 4 2 3 3" xfId="1994" xr:uid="{00000000-0005-0000-0000-0000A5040000}"/>
    <cellStyle name="40% - Accent1 4 2 4" xfId="915" xr:uid="{00000000-0005-0000-0000-0000A6040000}"/>
    <cellStyle name="40% - Accent1 4 2 4 2" xfId="2356" xr:uid="{00000000-0005-0000-0000-0000A7040000}"/>
    <cellStyle name="40% - Accent1 4 2 5" xfId="1636" xr:uid="{00000000-0005-0000-0000-0000A8040000}"/>
    <cellStyle name="40% - Accent1 4 3" xfId="260" xr:uid="{00000000-0005-0000-0000-0000A9040000}"/>
    <cellStyle name="40% - Accent1 4 3 2" xfId="624" xr:uid="{00000000-0005-0000-0000-0000AA040000}"/>
    <cellStyle name="40% - Accent1 4 3 2 2" xfId="1349" xr:uid="{00000000-0005-0000-0000-0000AB040000}"/>
    <cellStyle name="40% - Accent1 4 3 2 2 2" xfId="2790" xr:uid="{00000000-0005-0000-0000-0000AC040000}"/>
    <cellStyle name="40% - Accent1 4 3 2 3" xfId="2070" xr:uid="{00000000-0005-0000-0000-0000AD040000}"/>
    <cellStyle name="40% - Accent1 4 3 3" xfId="991" xr:uid="{00000000-0005-0000-0000-0000AE040000}"/>
    <cellStyle name="40% - Accent1 4 3 3 2" xfId="2432" xr:uid="{00000000-0005-0000-0000-0000AF040000}"/>
    <cellStyle name="40% - Accent1 4 3 4" xfId="1712" xr:uid="{00000000-0005-0000-0000-0000B0040000}"/>
    <cellStyle name="40% - Accent1 4 4" xfId="449" xr:uid="{00000000-0005-0000-0000-0000B1040000}"/>
    <cellStyle name="40% - Accent1 4 4 2" xfId="1177" xr:uid="{00000000-0005-0000-0000-0000B2040000}"/>
    <cellStyle name="40% - Accent1 4 4 2 2" xfId="2618" xr:uid="{00000000-0005-0000-0000-0000B3040000}"/>
    <cellStyle name="40% - Accent1 4 4 3" xfId="1898" xr:uid="{00000000-0005-0000-0000-0000B4040000}"/>
    <cellStyle name="40% - Accent1 4 5" xfId="816" xr:uid="{00000000-0005-0000-0000-0000B5040000}"/>
    <cellStyle name="40% - Accent1 4 5 2" xfId="2260" xr:uid="{00000000-0005-0000-0000-0000B6040000}"/>
    <cellStyle name="40% - Accent1 4 6" xfId="1540" xr:uid="{00000000-0005-0000-0000-0000B7040000}"/>
    <cellStyle name="40% - Accent1 5" xfId="97" xr:uid="{00000000-0005-0000-0000-0000B8040000}"/>
    <cellStyle name="40% - Accent1 5 2" xfId="197" xr:uid="{00000000-0005-0000-0000-0000B9040000}"/>
    <cellStyle name="40% - Accent1 5 2 2" xfId="373" xr:uid="{00000000-0005-0000-0000-0000BA040000}"/>
    <cellStyle name="40% - Accent1 5 2 2 2" xfId="735" xr:uid="{00000000-0005-0000-0000-0000BB040000}"/>
    <cellStyle name="40% - Accent1 5 2 2 2 2" xfId="1460" xr:uid="{00000000-0005-0000-0000-0000BC040000}"/>
    <cellStyle name="40% - Accent1 5 2 2 2 2 2" xfId="2901" xr:uid="{00000000-0005-0000-0000-0000BD040000}"/>
    <cellStyle name="40% - Accent1 5 2 2 2 3" xfId="2181" xr:uid="{00000000-0005-0000-0000-0000BE040000}"/>
    <cellStyle name="40% - Accent1 5 2 2 3" xfId="1102" xr:uid="{00000000-0005-0000-0000-0000BF040000}"/>
    <cellStyle name="40% - Accent1 5 2 2 3 2" xfId="2543" xr:uid="{00000000-0005-0000-0000-0000C0040000}"/>
    <cellStyle name="40% - Accent1 5 2 2 4" xfId="1823" xr:uid="{00000000-0005-0000-0000-0000C1040000}"/>
    <cellStyle name="40% - Accent1 5 2 3" xfId="563" xr:uid="{00000000-0005-0000-0000-0000C2040000}"/>
    <cellStyle name="40% - Accent1 5 2 3 2" xfId="1288" xr:uid="{00000000-0005-0000-0000-0000C3040000}"/>
    <cellStyle name="40% - Accent1 5 2 3 2 2" xfId="2729" xr:uid="{00000000-0005-0000-0000-0000C4040000}"/>
    <cellStyle name="40% - Accent1 5 2 3 3" xfId="2009" xr:uid="{00000000-0005-0000-0000-0000C5040000}"/>
    <cellStyle name="40% - Accent1 5 2 4" xfId="930" xr:uid="{00000000-0005-0000-0000-0000C6040000}"/>
    <cellStyle name="40% - Accent1 5 2 4 2" xfId="2371" xr:uid="{00000000-0005-0000-0000-0000C7040000}"/>
    <cellStyle name="40% - Accent1 5 2 5" xfId="1651" xr:uid="{00000000-0005-0000-0000-0000C8040000}"/>
    <cellStyle name="40% - Accent1 5 3" xfId="275" xr:uid="{00000000-0005-0000-0000-0000C9040000}"/>
    <cellStyle name="40% - Accent1 5 3 2" xfId="639" xr:uid="{00000000-0005-0000-0000-0000CA040000}"/>
    <cellStyle name="40% - Accent1 5 3 2 2" xfId="1364" xr:uid="{00000000-0005-0000-0000-0000CB040000}"/>
    <cellStyle name="40% - Accent1 5 3 2 2 2" xfId="2805" xr:uid="{00000000-0005-0000-0000-0000CC040000}"/>
    <cellStyle name="40% - Accent1 5 3 2 3" xfId="2085" xr:uid="{00000000-0005-0000-0000-0000CD040000}"/>
    <cellStyle name="40% - Accent1 5 3 3" xfId="1006" xr:uid="{00000000-0005-0000-0000-0000CE040000}"/>
    <cellStyle name="40% - Accent1 5 3 3 2" xfId="2447" xr:uid="{00000000-0005-0000-0000-0000CF040000}"/>
    <cellStyle name="40% - Accent1 5 3 4" xfId="1727" xr:uid="{00000000-0005-0000-0000-0000D0040000}"/>
    <cellStyle name="40% - Accent1 5 4" xfId="464" xr:uid="{00000000-0005-0000-0000-0000D1040000}"/>
    <cellStyle name="40% - Accent1 5 4 2" xfId="1192" xr:uid="{00000000-0005-0000-0000-0000D2040000}"/>
    <cellStyle name="40% - Accent1 5 4 2 2" xfId="2633" xr:uid="{00000000-0005-0000-0000-0000D3040000}"/>
    <cellStyle name="40% - Accent1 5 4 3" xfId="1913" xr:uid="{00000000-0005-0000-0000-0000D4040000}"/>
    <cellStyle name="40% - Accent1 5 5" xfId="831" xr:uid="{00000000-0005-0000-0000-0000D5040000}"/>
    <cellStyle name="40% - Accent1 5 5 2" xfId="2275" xr:uid="{00000000-0005-0000-0000-0000D6040000}"/>
    <cellStyle name="40% - Accent1 5 6" xfId="1555" xr:uid="{00000000-0005-0000-0000-0000D7040000}"/>
    <cellStyle name="40% - Accent1 6" xfId="119" xr:uid="{00000000-0005-0000-0000-0000D8040000}"/>
    <cellStyle name="40% - Accent1 6 2" xfId="295" xr:uid="{00000000-0005-0000-0000-0000D9040000}"/>
    <cellStyle name="40% - Accent1 6 2 2" xfId="657" xr:uid="{00000000-0005-0000-0000-0000DA040000}"/>
    <cellStyle name="40% - Accent1 6 2 2 2" xfId="1382" xr:uid="{00000000-0005-0000-0000-0000DB040000}"/>
    <cellStyle name="40% - Accent1 6 2 2 2 2" xfId="2823" xr:uid="{00000000-0005-0000-0000-0000DC040000}"/>
    <cellStyle name="40% - Accent1 6 2 2 3" xfId="2103" xr:uid="{00000000-0005-0000-0000-0000DD040000}"/>
    <cellStyle name="40% - Accent1 6 2 3" xfId="1024" xr:uid="{00000000-0005-0000-0000-0000DE040000}"/>
    <cellStyle name="40% - Accent1 6 2 3 2" xfId="2465" xr:uid="{00000000-0005-0000-0000-0000DF040000}"/>
    <cellStyle name="40% - Accent1 6 2 4" xfId="1745" xr:uid="{00000000-0005-0000-0000-0000E0040000}"/>
    <cellStyle name="40% - Accent1 6 3" xfId="485" xr:uid="{00000000-0005-0000-0000-0000E1040000}"/>
    <cellStyle name="40% - Accent1 6 3 2" xfId="1210" xr:uid="{00000000-0005-0000-0000-0000E2040000}"/>
    <cellStyle name="40% - Accent1 6 3 2 2" xfId="2651" xr:uid="{00000000-0005-0000-0000-0000E3040000}"/>
    <cellStyle name="40% - Accent1 6 3 3" xfId="1931" xr:uid="{00000000-0005-0000-0000-0000E4040000}"/>
    <cellStyle name="40% - Accent1 6 4" xfId="852" xr:uid="{00000000-0005-0000-0000-0000E5040000}"/>
    <cellStyle name="40% - Accent1 6 4 2" xfId="2293" xr:uid="{00000000-0005-0000-0000-0000E6040000}"/>
    <cellStyle name="40% - Accent1 6 5" xfId="1573" xr:uid="{00000000-0005-0000-0000-0000E7040000}"/>
    <cellStyle name="40% - Accent1 7" xfId="135" xr:uid="{00000000-0005-0000-0000-0000E8040000}"/>
    <cellStyle name="40% - Accent1 7 2" xfId="311" xr:uid="{00000000-0005-0000-0000-0000E9040000}"/>
    <cellStyle name="40% - Accent1 7 2 2" xfId="673" xr:uid="{00000000-0005-0000-0000-0000EA040000}"/>
    <cellStyle name="40% - Accent1 7 2 2 2" xfId="1398" xr:uid="{00000000-0005-0000-0000-0000EB040000}"/>
    <cellStyle name="40% - Accent1 7 2 2 2 2" xfId="2839" xr:uid="{00000000-0005-0000-0000-0000EC040000}"/>
    <cellStyle name="40% - Accent1 7 2 2 3" xfId="2119" xr:uid="{00000000-0005-0000-0000-0000ED040000}"/>
    <cellStyle name="40% - Accent1 7 2 3" xfId="1040" xr:uid="{00000000-0005-0000-0000-0000EE040000}"/>
    <cellStyle name="40% - Accent1 7 2 3 2" xfId="2481" xr:uid="{00000000-0005-0000-0000-0000EF040000}"/>
    <cellStyle name="40% - Accent1 7 2 4" xfId="1761" xr:uid="{00000000-0005-0000-0000-0000F0040000}"/>
    <cellStyle name="40% - Accent1 7 3" xfId="501" xr:uid="{00000000-0005-0000-0000-0000F1040000}"/>
    <cellStyle name="40% - Accent1 7 3 2" xfId="1226" xr:uid="{00000000-0005-0000-0000-0000F2040000}"/>
    <cellStyle name="40% - Accent1 7 3 2 2" xfId="2667" xr:uid="{00000000-0005-0000-0000-0000F3040000}"/>
    <cellStyle name="40% - Accent1 7 3 3" xfId="1947" xr:uid="{00000000-0005-0000-0000-0000F4040000}"/>
    <cellStyle name="40% - Accent1 7 4" xfId="868" xr:uid="{00000000-0005-0000-0000-0000F5040000}"/>
    <cellStyle name="40% - Accent1 7 4 2" xfId="2309" xr:uid="{00000000-0005-0000-0000-0000F6040000}"/>
    <cellStyle name="40% - Accent1 7 5" xfId="1589" xr:uid="{00000000-0005-0000-0000-0000F7040000}"/>
    <cellStyle name="40% - Accent1 8" xfId="212" xr:uid="{00000000-0005-0000-0000-0000F8040000}"/>
    <cellStyle name="40% - Accent1 8 2" xfId="577" xr:uid="{00000000-0005-0000-0000-0000F9040000}"/>
    <cellStyle name="40% - Accent1 8 2 2" xfId="1302" xr:uid="{00000000-0005-0000-0000-0000FA040000}"/>
    <cellStyle name="40% - Accent1 8 2 2 2" xfId="2743" xr:uid="{00000000-0005-0000-0000-0000FB040000}"/>
    <cellStyle name="40% - Accent1 8 2 3" xfId="2023" xr:uid="{00000000-0005-0000-0000-0000FC040000}"/>
    <cellStyle name="40% - Accent1 8 3" xfId="944" xr:uid="{00000000-0005-0000-0000-0000FD040000}"/>
    <cellStyle name="40% - Accent1 8 3 2" xfId="2385" xr:uid="{00000000-0005-0000-0000-0000FE040000}"/>
    <cellStyle name="40% - Accent1 8 4" xfId="1665" xr:uid="{00000000-0005-0000-0000-0000FF040000}"/>
    <cellStyle name="40% - Accent1 9" xfId="387" xr:uid="{00000000-0005-0000-0000-000000050000}"/>
    <cellStyle name="40% - Accent1 9 2" xfId="749" xr:uid="{00000000-0005-0000-0000-000001050000}"/>
    <cellStyle name="40% - Accent1 9 2 2" xfId="1474" xr:uid="{00000000-0005-0000-0000-000002050000}"/>
    <cellStyle name="40% - Accent1 9 2 2 2" xfId="2915" xr:uid="{00000000-0005-0000-0000-000003050000}"/>
    <cellStyle name="40% - Accent1 9 2 3" xfId="2195" xr:uid="{00000000-0005-0000-0000-000004050000}"/>
    <cellStyle name="40% - Accent1 9 3" xfId="1116" xr:uid="{00000000-0005-0000-0000-000005050000}"/>
    <cellStyle name="40% - Accent1 9 3 2" xfId="2557" xr:uid="{00000000-0005-0000-0000-000006050000}"/>
    <cellStyle name="40% - Accent1 9 4" xfId="1837" xr:uid="{00000000-0005-0000-0000-000007050000}"/>
    <cellStyle name="40% - Accent2" xfId="24" builtinId="35" customBuiltin="1"/>
    <cellStyle name="40% - Accent2 10" xfId="403" xr:uid="{00000000-0005-0000-0000-000009050000}"/>
    <cellStyle name="40% - Accent2 10 2" xfId="1132" xr:uid="{00000000-0005-0000-0000-00000A050000}"/>
    <cellStyle name="40% - Accent2 10 2 2" xfId="2573" xr:uid="{00000000-0005-0000-0000-00000B050000}"/>
    <cellStyle name="40% - Accent2 10 3" xfId="1853" xr:uid="{00000000-0005-0000-0000-00000C050000}"/>
    <cellStyle name="40% - Accent2 11" xfId="770" xr:uid="{00000000-0005-0000-0000-00000D050000}"/>
    <cellStyle name="40% - Accent2 11 2" xfId="2215" xr:uid="{00000000-0005-0000-0000-00000E050000}"/>
    <cellStyle name="40% - Accent2 12" xfId="1495" xr:uid="{00000000-0005-0000-0000-00000F050000}"/>
    <cellStyle name="40% - Accent2 2" xfId="56" xr:uid="{00000000-0005-0000-0000-000010050000}"/>
    <cellStyle name="40% - Accent2 2 2" xfId="157" xr:uid="{00000000-0005-0000-0000-000011050000}"/>
    <cellStyle name="40% - Accent2 2 2 2" xfId="332" xr:uid="{00000000-0005-0000-0000-000012050000}"/>
    <cellStyle name="40% - Accent2 2 2 2 2" xfId="694" xr:uid="{00000000-0005-0000-0000-000013050000}"/>
    <cellStyle name="40% - Accent2 2 2 2 2 2" xfId="1419" xr:uid="{00000000-0005-0000-0000-000014050000}"/>
    <cellStyle name="40% - Accent2 2 2 2 2 2 2" xfId="2860" xr:uid="{00000000-0005-0000-0000-000015050000}"/>
    <cellStyle name="40% - Accent2 2 2 2 2 3" xfId="2140" xr:uid="{00000000-0005-0000-0000-000016050000}"/>
    <cellStyle name="40% - Accent2 2 2 2 3" xfId="1061" xr:uid="{00000000-0005-0000-0000-000017050000}"/>
    <cellStyle name="40% - Accent2 2 2 2 3 2" xfId="2502" xr:uid="{00000000-0005-0000-0000-000018050000}"/>
    <cellStyle name="40% - Accent2 2 2 2 4" xfId="1782" xr:uid="{00000000-0005-0000-0000-000019050000}"/>
    <cellStyle name="40% - Accent2 2 2 3" xfId="522" xr:uid="{00000000-0005-0000-0000-00001A050000}"/>
    <cellStyle name="40% - Accent2 2 2 3 2" xfId="1247" xr:uid="{00000000-0005-0000-0000-00001B050000}"/>
    <cellStyle name="40% - Accent2 2 2 3 2 2" xfId="2688" xr:uid="{00000000-0005-0000-0000-00001C050000}"/>
    <cellStyle name="40% - Accent2 2 2 3 3" xfId="1968" xr:uid="{00000000-0005-0000-0000-00001D050000}"/>
    <cellStyle name="40% - Accent2 2 2 4" xfId="889" xr:uid="{00000000-0005-0000-0000-00001E050000}"/>
    <cellStyle name="40% - Accent2 2 2 4 2" xfId="2330" xr:uid="{00000000-0005-0000-0000-00001F050000}"/>
    <cellStyle name="40% - Accent2 2 2 5" xfId="1610" xr:uid="{00000000-0005-0000-0000-000020050000}"/>
    <cellStyle name="40% - Accent2 2 3" xfId="233" xr:uid="{00000000-0005-0000-0000-000021050000}"/>
    <cellStyle name="40% - Accent2 2 3 2" xfId="597" xr:uid="{00000000-0005-0000-0000-000022050000}"/>
    <cellStyle name="40% - Accent2 2 3 2 2" xfId="1322" xr:uid="{00000000-0005-0000-0000-000023050000}"/>
    <cellStyle name="40% - Accent2 2 3 2 2 2" xfId="2763" xr:uid="{00000000-0005-0000-0000-000024050000}"/>
    <cellStyle name="40% - Accent2 2 3 2 3" xfId="2043" xr:uid="{00000000-0005-0000-0000-000025050000}"/>
    <cellStyle name="40% - Accent2 2 3 3" xfId="964" xr:uid="{00000000-0005-0000-0000-000026050000}"/>
    <cellStyle name="40% - Accent2 2 3 3 2" xfId="2405" xr:uid="{00000000-0005-0000-0000-000027050000}"/>
    <cellStyle name="40% - Accent2 2 3 4" xfId="1685" xr:uid="{00000000-0005-0000-0000-000028050000}"/>
    <cellStyle name="40% - Accent2 2 4" xfId="422" xr:uid="{00000000-0005-0000-0000-000029050000}"/>
    <cellStyle name="40% - Accent2 2 4 2" xfId="1150" xr:uid="{00000000-0005-0000-0000-00002A050000}"/>
    <cellStyle name="40% - Accent2 2 4 2 2" xfId="2591" xr:uid="{00000000-0005-0000-0000-00002B050000}"/>
    <cellStyle name="40% - Accent2 2 4 3" xfId="1871" xr:uid="{00000000-0005-0000-0000-00002C050000}"/>
    <cellStyle name="40% - Accent2 2 5" xfId="789" xr:uid="{00000000-0005-0000-0000-00002D050000}"/>
    <cellStyle name="40% - Accent2 2 5 2" xfId="2233" xr:uid="{00000000-0005-0000-0000-00002E050000}"/>
    <cellStyle name="40% - Accent2 2 6" xfId="1513" xr:uid="{00000000-0005-0000-0000-00002F050000}"/>
    <cellStyle name="40% - Accent2 3" xfId="69" xr:uid="{00000000-0005-0000-0000-000030050000}"/>
    <cellStyle name="40% - Accent2 3 2" xfId="170" xr:uid="{00000000-0005-0000-0000-000031050000}"/>
    <cellStyle name="40% - Accent2 3 2 2" xfId="345" xr:uid="{00000000-0005-0000-0000-000032050000}"/>
    <cellStyle name="40% - Accent2 3 2 2 2" xfId="707" xr:uid="{00000000-0005-0000-0000-000033050000}"/>
    <cellStyle name="40% - Accent2 3 2 2 2 2" xfId="1432" xr:uid="{00000000-0005-0000-0000-000034050000}"/>
    <cellStyle name="40% - Accent2 3 2 2 2 2 2" xfId="2873" xr:uid="{00000000-0005-0000-0000-000035050000}"/>
    <cellStyle name="40% - Accent2 3 2 2 2 3" xfId="2153" xr:uid="{00000000-0005-0000-0000-000036050000}"/>
    <cellStyle name="40% - Accent2 3 2 2 3" xfId="1074" xr:uid="{00000000-0005-0000-0000-000037050000}"/>
    <cellStyle name="40% - Accent2 3 2 2 3 2" xfId="2515" xr:uid="{00000000-0005-0000-0000-000038050000}"/>
    <cellStyle name="40% - Accent2 3 2 2 4" xfId="1795" xr:uid="{00000000-0005-0000-0000-000039050000}"/>
    <cellStyle name="40% - Accent2 3 2 3" xfId="535" xr:uid="{00000000-0005-0000-0000-00003A050000}"/>
    <cellStyle name="40% - Accent2 3 2 3 2" xfId="1260" xr:uid="{00000000-0005-0000-0000-00003B050000}"/>
    <cellStyle name="40% - Accent2 3 2 3 2 2" xfId="2701" xr:uid="{00000000-0005-0000-0000-00003C050000}"/>
    <cellStyle name="40% - Accent2 3 2 3 3" xfId="1981" xr:uid="{00000000-0005-0000-0000-00003D050000}"/>
    <cellStyle name="40% - Accent2 3 2 4" xfId="902" xr:uid="{00000000-0005-0000-0000-00003E050000}"/>
    <cellStyle name="40% - Accent2 3 2 4 2" xfId="2343" xr:uid="{00000000-0005-0000-0000-00003F050000}"/>
    <cellStyle name="40% - Accent2 3 2 5" xfId="1623" xr:uid="{00000000-0005-0000-0000-000040050000}"/>
    <cellStyle name="40% - Accent2 3 3" xfId="247" xr:uid="{00000000-0005-0000-0000-000041050000}"/>
    <cellStyle name="40% - Accent2 3 3 2" xfId="611" xr:uid="{00000000-0005-0000-0000-000042050000}"/>
    <cellStyle name="40% - Accent2 3 3 2 2" xfId="1336" xr:uid="{00000000-0005-0000-0000-000043050000}"/>
    <cellStyle name="40% - Accent2 3 3 2 2 2" xfId="2777" xr:uid="{00000000-0005-0000-0000-000044050000}"/>
    <cellStyle name="40% - Accent2 3 3 2 3" xfId="2057" xr:uid="{00000000-0005-0000-0000-000045050000}"/>
    <cellStyle name="40% - Accent2 3 3 3" xfId="978" xr:uid="{00000000-0005-0000-0000-000046050000}"/>
    <cellStyle name="40% - Accent2 3 3 3 2" xfId="2419" xr:uid="{00000000-0005-0000-0000-000047050000}"/>
    <cellStyle name="40% - Accent2 3 3 4" xfId="1699" xr:uid="{00000000-0005-0000-0000-000048050000}"/>
    <cellStyle name="40% - Accent2 3 4" xfId="436" xr:uid="{00000000-0005-0000-0000-000049050000}"/>
    <cellStyle name="40% - Accent2 3 4 2" xfId="1164" xr:uid="{00000000-0005-0000-0000-00004A050000}"/>
    <cellStyle name="40% - Accent2 3 4 2 2" xfId="2605" xr:uid="{00000000-0005-0000-0000-00004B050000}"/>
    <cellStyle name="40% - Accent2 3 4 3" xfId="1885" xr:uid="{00000000-0005-0000-0000-00004C050000}"/>
    <cellStyle name="40% - Accent2 3 5" xfId="803" xr:uid="{00000000-0005-0000-0000-00004D050000}"/>
    <cellStyle name="40% - Accent2 3 5 2" xfId="2247" xr:uid="{00000000-0005-0000-0000-00004E050000}"/>
    <cellStyle name="40% - Accent2 3 6" xfId="1527" xr:uid="{00000000-0005-0000-0000-00004F050000}"/>
    <cellStyle name="40% - Accent2 4" xfId="84" xr:uid="{00000000-0005-0000-0000-000050050000}"/>
    <cellStyle name="40% - Accent2 4 2" xfId="185" xr:uid="{00000000-0005-0000-0000-000051050000}"/>
    <cellStyle name="40% - Accent2 4 2 2" xfId="360" xr:uid="{00000000-0005-0000-0000-000052050000}"/>
    <cellStyle name="40% - Accent2 4 2 2 2" xfId="722" xr:uid="{00000000-0005-0000-0000-000053050000}"/>
    <cellStyle name="40% - Accent2 4 2 2 2 2" xfId="1447" xr:uid="{00000000-0005-0000-0000-000054050000}"/>
    <cellStyle name="40% - Accent2 4 2 2 2 2 2" xfId="2888" xr:uid="{00000000-0005-0000-0000-000055050000}"/>
    <cellStyle name="40% - Accent2 4 2 2 2 3" xfId="2168" xr:uid="{00000000-0005-0000-0000-000056050000}"/>
    <cellStyle name="40% - Accent2 4 2 2 3" xfId="1089" xr:uid="{00000000-0005-0000-0000-000057050000}"/>
    <cellStyle name="40% - Accent2 4 2 2 3 2" xfId="2530" xr:uid="{00000000-0005-0000-0000-000058050000}"/>
    <cellStyle name="40% - Accent2 4 2 2 4" xfId="1810" xr:uid="{00000000-0005-0000-0000-000059050000}"/>
    <cellStyle name="40% - Accent2 4 2 3" xfId="550" xr:uid="{00000000-0005-0000-0000-00005A050000}"/>
    <cellStyle name="40% - Accent2 4 2 3 2" xfId="1275" xr:uid="{00000000-0005-0000-0000-00005B050000}"/>
    <cellStyle name="40% - Accent2 4 2 3 2 2" xfId="2716" xr:uid="{00000000-0005-0000-0000-00005C050000}"/>
    <cellStyle name="40% - Accent2 4 2 3 3" xfId="1996" xr:uid="{00000000-0005-0000-0000-00005D050000}"/>
    <cellStyle name="40% - Accent2 4 2 4" xfId="917" xr:uid="{00000000-0005-0000-0000-00005E050000}"/>
    <cellStyle name="40% - Accent2 4 2 4 2" xfId="2358" xr:uid="{00000000-0005-0000-0000-00005F050000}"/>
    <cellStyle name="40% - Accent2 4 2 5" xfId="1638" xr:uid="{00000000-0005-0000-0000-000060050000}"/>
    <cellStyle name="40% - Accent2 4 3" xfId="262" xr:uid="{00000000-0005-0000-0000-000061050000}"/>
    <cellStyle name="40% - Accent2 4 3 2" xfId="626" xr:uid="{00000000-0005-0000-0000-000062050000}"/>
    <cellStyle name="40% - Accent2 4 3 2 2" xfId="1351" xr:uid="{00000000-0005-0000-0000-000063050000}"/>
    <cellStyle name="40% - Accent2 4 3 2 2 2" xfId="2792" xr:uid="{00000000-0005-0000-0000-000064050000}"/>
    <cellStyle name="40% - Accent2 4 3 2 3" xfId="2072" xr:uid="{00000000-0005-0000-0000-000065050000}"/>
    <cellStyle name="40% - Accent2 4 3 3" xfId="993" xr:uid="{00000000-0005-0000-0000-000066050000}"/>
    <cellStyle name="40% - Accent2 4 3 3 2" xfId="2434" xr:uid="{00000000-0005-0000-0000-000067050000}"/>
    <cellStyle name="40% - Accent2 4 3 4" xfId="1714" xr:uid="{00000000-0005-0000-0000-000068050000}"/>
    <cellStyle name="40% - Accent2 4 4" xfId="451" xr:uid="{00000000-0005-0000-0000-000069050000}"/>
    <cellStyle name="40% - Accent2 4 4 2" xfId="1179" xr:uid="{00000000-0005-0000-0000-00006A050000}"/>
    <cellStyle name="40% - Accent2 4 4 2 2" xfId="2620" xr:uid="{00000000-0005-0000-0000-00006B050000}"/>
    <cellStyle name="40% - Accent2 4 4 3" xfId="1900" xr:uid="{00000000-0005-0000-0000-00006C050000}"/>
    <cellStyle name="40% - Accent2 4 5" xfId="818" xr:uid="{00000000-0005-0000-0000-00006D050000}"/>
    <cellStyle name="40% - Accent2 4 5 2" xfId="2262" xr:uid="{00000000-0005-0000-0000-00006E050000}"/>
    <cellStyle name="40% - Accent2 4 6" xfId="1542" xr:uid="{00000000-0005-0000-0000-00006F050000}"/>
    <cellStyle name="40% - Accent2 5" xfId="99" xr:uid="{00000000-0005-0000-0000-000070050000}"/>
    <cellStyle name="40% - Accent2 5 2" xfId="199" xr:uid="{00000000-0005-0000-0000-000071050000}"/>
    <cellStyle name="40% - Accent2 5 2 2" xfId="375" xr:uid="{00000000-0005-0000-0000-000072050000}"/>
    <cellStyle name="40% - Accent2 5 2 2 2" xfId="737" xr:uid="{00000000-0005-0000-0000-000073050000}"/>
    <cellStyle name="40% - Accent2 5 2 2 2 2" xfId="1462" xr:uid="{00000000-0005-0000-0000-000074050000}"/>
    <cellStyle name="40% - Accent2 5 2 2 2 2 2" xfId="2903" xr:uid="{00000000-0005-0000-0000-000075050000}"/>
    <cellStyle name="40% - Accent2 5 2 2 2 3" xfId="2183" xr:uid="{00000000-0005-0000-0000-000076050000}"/>
    <cellStyle name="40% - Accent2 5 2 2 3" xfId="1104" xr:uid="{00000000-0005-0000-0000-000077050000}"/>
    <cellStyle name="40% - Accent2 5 2 2 3 2" xfId="2545" xr:uid="{00000000-0005-0000-0000-000078050000}"/>
    <cellStyle name="40% - Accent2 5 2 2 4" xfId="1825" xr:uid="{00000000-0005-0000-0000-000079050000}"/>
    <cellStyle name="40% - Accent2 5 2 3" xfId="565" xr:uid="{00000000-0005-0000-0000-00007A050000}"/>
    <cellStyle name="40% - Accent2 5 2 3 2" xfId="1290" xr:uid="{00000000-0005-0000-0000-00007B050000}"/>
    <cellStyle name="40% - Accent2 5 2 3 2 2" xfId="2731" xr:uid="{00000000-0005-0000-0000-00007C050000}"/>
    <cellStyle name="40% - Accent2 5 2 3 3" xfId="2011" xr:uid="{00000000-0005-0000-0000-00007D050000}"/>
    <cellStyle name="40% - Accent2 5 2 4" xfId="932" xr:uid="{00000000-0005-0000-0000-00007E050000}"/>
    <cellStyle name="40% - Accent2 5 2 4 2" xfId="2373" xr:uid="{00000000-0005-0000-0000-00007F050000}"/>
    <cellStyle name="40% - Accent2 5 2 5" xfId="1653" xr:uid="{00000000-0005-0000-0000-000080050000}"/>
    <cellStyle name="40% - Accent2 5 3" xfId="277" xr:uid="{00000000-0005-0000-0000-000081050000}"/>
    <cellStyle name="40% - Accent2 5 3 2" xfId="641" xr:uid="{00000000-0005-0000-0000-000082050000}"/>
    <cellStyle name="40% - Accent2 5 3 2 2" xfId="1366" xr:uid="{00000000-0005-0000-0000-000083050000}"/>
    <cellStyle name="40% - Accent2 5 3 2 2 2" xfId="2807" xr:uid="{00000000-0005-0000-0000-000084050000}"/>
    <cellStyle name="40% - Accent2 5 3 2 3" xfId="2087" xr:uid="{00000000-0005-0000-0000-000085050000}"/>
    <cellStyle name="40% - Accent2 5 3 3" xfId="1008" xr:uid="{00000000-0005-0000-0000-000086050000}"/>
    <cellStyle name="40% - Accent2 5 3 3 2" xfId="2449" xr:uid="{00000000-0005-0000-0000-000087050000}"/>
    <cellStyle name="40% - Accent2 5 3 4" xfId="1729" xr:uid="{00000000-0005-0000-0000-000088050000}"/>
    <cellStyle name="40% - Accent2 5 4" xfId="466" xr:uid="{00000000-0005-0000-0000-000089050000}"/>
    <cellStyle name="40% - Accent2 5 4 2" xfId="1194" xr:uid="{00000000-0005-0000-0000-00008A050000}"/>
    <cellStyle name="40% - Accent2 5 4 2 2" xfId="2635" xr:uid="{00000000-0005-0000-0000-00008B050000}"/>
    <cellStyle name="40% - Accent2 5 4 3" xfId="1915" xr:uid="{00000000-0005-0000-0000-00008C050000}"/>
    <cellStyle name="40% - Accent2 5 5" xfId="833" xr:uid="{00000000-0005-0000-0000-00008D050000}"/>
    <cellStyle name="40% - Accent2 5 5 2" xfId="2277" xr:uid="{00000000-0005-0000-0000-00008E050000}"/>
    <cellStyle name="40% - Accent2 5 6" xfId="1557" xr:uid="{00000000-0005-0000-0000-00008F050000}"/>
    <cellStyle name="40% - Accent2 6" xfId="121" xr:uid="{00000000-0005-0000-0000-000090050000}"/>
    <cellStyle name="40% - Accent2 6 2" xfId="297" xr:uid="{00000000-0005-0000-0000-000091050000}"/>
    <cellStyle name="40% - Accent2 6 2 2" xfId="659" xr:uid="{00000000-0005-0000-0000-000092050000}"/>
    <cellStyle name="40% - Accent2 6 2 2 2" xfId="1384" xr:uid="{00000000-0005-0000-0000-000093050000}"/>
    <cellStyle name="40% - Accent2 6 2 2 2 2" xfId="2825" xr:uid="{00000000-0005-0000-0000-000094050000}"/>
    <cellStyle name="40% - Accent2 6 2 2 3" xfId="2105" xr:uid="{00000000-0005-0000-0000-000095050000}"/>
    <cellStyle name="40% - Accent2 6 2 3" xfId="1026" xr:uid="{00000000-0005-0000-0000-000096050000}"/>
    <cellStyle name="40% - Accent2 6 2 3 2" xfId="2467" xr:uid="{00000000-0005-0000-0000-000097050000}"/>
    <cellStyle name="40% - Accent2 6 2 4" xfId="1747" xr:uid="{00000000-0005-0000-0000-000098050000}"/>
    <cellStyle name="40% - Accent2 6 3" xfId="487" xr:uid="{00000000-0005-0000-0000-000099050000}"/>
    <cellStyle name="40% - Accent2 6 3 2" xfId="1212" xr:uid="{00000000-0005-0000-0000-00009A050000}"/>
    <cellStyle name="40% - Accent2 6 3 2 2" xfId="2653" xr:uid="{00000000-0005-0000-0000-00009B050000}"/>
    <cellStyle name="40% - Accent2 6 3 3" xfId="1933" xr:uid="{00000000-0005-0000-0000-00009C050000}"/>
    <cellStyle name="40% - Accent2 6 4" xfId="854" xr:uid="{00000000-0005-0000-0000-00009D050000}"/>
    <cellStyle name="40% - Accent2 6 4 2" xfId="2295" xr:uid="{00000000-0005-0000-0000-00009E050000}"/>
    <cellStyle name="40% - Accent2 6 5" xfId="1575" xr:uid="{00000000-0005-0000-0000-00009F050000}"/>
    <cellStyle name="40% - Accent2 7" xfId="137" xr:uid="{00000000-0005-0000-0000-0000A0050000}"/>
    <cellStyle name="40% - Accent2 7 2" xfId="313" xr:uid="{00000000-0005-0000-0000-0000A1050000}"/>
    <cellStyle name="40% - Accent2 7 2 2" xfId="675" xr:uid="{00000000-0005-0000-0000-0000A2050000}"/>
    <cellStyle name="40% - Accent2 7 2 2 2" xfId="1400" xr:uid="{00000000-0005-0000-0000-0000A3050000}"/>
    <cellStyle name="40% - Accent2 7 2 2 2 2" xfId="2841" xr:uid="{00000000-0005-0000-0000-0000A4050000}"/>
    <cellStyle name="40% - Accent2 7 2 2 3" xfId="2121" xr:uid="{00000000-0005-0000-0000-0000A5050000}"/>
    <cellStyle name="40% - Accent2 7 2 3" xfId="1042" xr:uid="{00000000-0005-0000-0000-0000A6050000}"/>
    <cellStyle name="40% - Accent2 7 2 3 2" xfId="2483" xr:uid="{00000000-0005-0000-0000-0000A7050000}"/>
    <cellStyle name="40% - Accent2 7 2 4" xfId="1763" xr:uid="{00000000-0005-0000-0000-0000A8050000}"/>
    <cellStyle name="40% - Accent2 7 3" xfId="503" xr:uid="{00000000-0005-0000-0000-0000A9050000}"/>
    <cellStyle name="40% - Accent2 7 3 2" xfId="1228" xr:uid="{00000000-0005-0000-0000-0000AA050000}"/>
    <cellStyle name="40% - Accent2 7 3 2 2" xfId="2669" xr:uid="{00000000-0005-0000-0000-0000AB050000}"/>
    <cellStyle name="40% - Accent2 7 3 3" xfId="1949" xr:uid="{00000000-0005-0000-0000-0000AC050000}"/>
    <cellStyle name="40% - Accent2 7 4" xfId="870" xr:uid="{00000000-0005-0000-0000-0000AD050000}"/>
    <cellStyle name="40% - Accent2 7 4 2" xfId="2311" xr:uid="{00000000-0005-0000-0000-0000AE050000}"/>
    <cellStyle name="40% - Accent2 7 5" xfId="1591" xr:uid="{00000000-0005-0000-0000-0000AF050000}"/>
    <cellStyle name="40% - Accent2 8" xfId="214" xr:uid="{00000000-0005-0000-0000-0000B0050000}"/>
    <cellStyle name="40% - Accent2 8 2" xfId="579" xr:uid="{00000000-0005-0000-0000-0000B1050000}"/>
    <cellStyle name="40% - Accent2 8 2 2" xfId="1304" xr:uid="{00000000-0005-0000-0000-0000B2050000}"/>
    <cellStyle name="40% - Accent2 8 2 2 2" xfId="2745" xr:uid="{00000000-0005-0000-0000-0000B3050000}"/>
    <cellStyle name="40% - Accent2 8 2 3" xfId="2025" xr:uid="{00000000-0005-0000-0000-0000B4050000}"/>
    <cellStyle name="40% - Accent2 8 3" xfId="946" xr:uid="{00000000-0005-0000-0000-0000B5050000}"/>
    <cellStyle name="40% - Accent2 8 3 2" xfId="2387" xr:uid="{00000000-0005-0000-0000-0000B6050000}"/>
    <cellStyle name="40% - Accent2 8 4" xfId="1667" xr:uid="{00000000-0005-0000-0000-0000B7050000}"/>
    <cellStyle name="40% - Accent2 9" xfId="389" xr:uid="{00000000-0005-0000-0000-0000B8050000}"/>
    <cellStyle name="40% - Accent2 9 2" xfId="751" xr:uid="{00000000-0005-0000-0000-0000B9050000}"/>
    <cellStyle name="40% - Accent2 9 2 2" xfId="1476" xr:uid="{00000000-0005-0000-0000-0000BA050000}"/>
    <cellStyle name="40% - Accent2 9 2 2 2" xfId="2917" xr:uid="{00000000-0005-0000-0000-0000BB050000}"/>
    <cellStyle name="40% - Accent2 9 2 3" xfId="2197" xr:uid="{00000000-0005-0000-0000-0000BC050000}"/>
    <cellStyle name="40% - Accent2 9 3" xfId="1118" xr:uid="{00000000-0005-0000-0000-0000BD050000}"/>
    <cellStyle name="40% - Accent2 9 3 2" xfId="2559" xr:uid="{00000000-0005-0000-0000-0000BE050000}"/>
    <cellStyle name="40% - Accent2 9 4" xfId="1839" xr:uid="{00000000-0005-0000-0000-0000BF050000}"/>
    <cellStyle name="40% - Accent3" xfId="28" builtinId="39" customBuiltin="1"/>
    <cellStyle name="40% - Accent3 10" xfId="405" xr:uid="{00000000-0005-0000-0000-0000C1050000}"/>
    <cellStyle name="40% - Accent3 10 2" xfId="1134" xr:uid="{00000000-0005-0000-0000-0000C2050000}"/>
    <cellStyle name="40% - Accent3 10 2 2" xfId="2575" xr:uid="{00000000-0005-0000-0000-0000C3050000}"/>
    <cellStyle name="40% - Accent3 10 3" xfId="1855" xr:uid="{00000000-0005-0000-0000-0000C4050000}"/>
    <cellStyle name="40% - Accent3 11" xfId="772" xr:uid="{00000000-0005-0000-0000-0000C5050000}"/>
    <cellStyle name="40% - Accent3 11 2" xfId="2217" xr:uid="{00000000-0005-0000-0000-0000C6050000}"/>
    <cellStyle name="40% - Accent3 12" xfId="1497" xr:uid="{00000000-0005-0000-0000-0000C7050000}"/>
    <cellStyle name="40% - Accent3 2" xfId="58" xr:uid="{00000000-0005-0000-0000-0000C8050000}"/>
    <cellStyle name="40% - Accent3 2 2" xfId="159" xr:uid="{00000000-0005-0000-0000-0000C9050000}"/>
    <cellStyle name="40% - Accent3 2 2 2" xfId="334" xr:uid="{00000000-0005-0000-0000-0000CA050000}"/>
    <cellStyle name="40% - Accent3 2 2 2 2" xfId="696" xr:uid="{00000000-0005-0000-0000-0000CB050000}"/>
    <cellStyle name="40% - Accent3 2 2 2 2 2" xfId="1421" xr:uid="{00000000-0005-0000-0000-0000CC050000}"/>
    <cellStyle name="40% - Accent3 2 2 2 2 2 2" xfId="2862" xr:uid="{00000000-0005-0000-0000-0000CD050000}"/>
    <cellStyle name="40% - Accent3 2 2 2 2 3" xfId="2142" xr:uid="{00000000-0005-0000-0000-0000CE050000}"/>
    <cellStyle name="40% - Accent3 2 2 2 3" xfId="1063" xr:uid="{00000000-0005-0000-0000-0000CF050000}"/>
    <cellStyle name="40% - Accent3 2 2 2 3 2" xfId="2504" xr:uid="{00000000-0005-0000-0000-0000D0050000}"/>
    <cellStyle name="40% - Accent3 2 2 2 4" xfId="1784" xr:uid="{00000000-0005-0000-0000-0000D1050000}"/>
    <cellStyle name="40% - Accent3 2 2 3" xfId="524" xr:uid="{00000000-0005-0000-0000-0000D2050000}"/>
    <cellStyle name="40% - Accent3 2 2 3 2" xfId="1249" xr:uid="{00000000-0005-0000-0000-0000D3050000}"/>
    <cellStyle name="40% - Accent3 2 2 3 2 2" xfId="2690" xr:uid="{00000000-0005-0000-0000-0000D4050000}"/>
    <cellStyle name="40% - Accent3 2 2 3 3" xfId="1970" xr:uid="{00000000-0005-0000-0000-0000D5050000}"/>
    <cellStyle name="40% - Accent3 2 2 4" xfId="891" xr:uid="{00000000-0005-0000-0000-0000D6050000}"/>
    <cellStyle name="40% - Accent3 2 2 4 2" xfId="2332" xr:uid="{00000000-0005-0000-0000-0000D7050000}"/>
    <cellStyle name="40% - Accent3 2 2 5" xfId="1612" xr:uid="{00000000-0005-0000-0000-0000D8050000}"/>
    <cellStyle name="40% - Accent3 2 3" xfId="235" xr:uid="{00000000-0005-0000-0000-0000D9050000}"/>
    <cellStyle name="40% - Accent3 2 3 2" xfId="599" xr:uid="{00000000-0005-0000-0000-0000DA050000}"/>
    <cellStyle name="40% - Accent3 2 3 2 2" xfId="1324" xr:uid="{00000000-0005-0000-0000-0000DB050000}"/>
    <cellStyle name="40% - Accent3 2 3 2 2 2" xfId="2765" xr:uid="{00000000-0005-0000-0000-0000DC050000}"/>
    <cellStyle name="40% - Accent3 2 3 2 3" xfId="2045" xr:uid="{00000000-0005-0000-0000-0000DD050000}"/>
    <cellStyle name="40% - Accent3 2 3 3" xfId="966" xr:uid="{00000000-0005-0000-0000-0000DE050000}"/>
    <cellStyle name="40% - Accent3 2 3 3 2" xfId="2407" xr:uid="{00000000-0005-0000-0000-0000DF050000}"/>
    <cellStyle name="40% - Accent3 2 3 4" xfId="1687" xr:uid="{00000000-0005-0000-0000-0000E0050000}"/>
    <cellStyle name="40% - Accent3 2 4" xfId="424" xr:uid="{00000000-0005-0000-0000-0000E1050000}"/>
    <cellStyle name="40% - Accent3 2 4 2" xfId="1152" xr:uid="{00000000-0005-0000-0000-0000E2050000}"/>
    <cellStyle name="40% - Accent3 2 4 2 2" xfId="2593" xr:uid="{00000000-0005-0000-0000-0000E3050000}"/>
    <cellStyle name="40% - Accent3 2 4 3" xfId="1873" xr:uid="{00000000-0005-0000-0000-0000E4050000}"/>
    <cellStyle name="40% - Accent3 2 5" xfId="791" xr:uid="{00000000-0005-0000-0000-0000E5050000}"/>
    <cellStyle name="40% - Accent3 2 5 2" xfId="2235" xr:uid="{00000000-0005-0000-0000-0000E6050000}"/>
    <cellStyle name="40% - Accent3 2 6" xfId="1515" xr:uid="{00000000-0005-0000-0000-0000E7050000}"/>
    <cellStyle name="40% - Accent3 3" xfId="71" xr:uid="{00000000-0005-0000-0000-0000E8050000}"/>
    <cellStyle name="40% - Accent3 3 2" xfId="172" xr:uid="{00000000-0005-0000-0000-0000E9050000}"/>
    <cellStyle name="40% - Accent3 3 2 2" xfId="347" xr:uid="{00000000-0005-0000-0000-0000EA050000}"/>
    <cellStyle name="40% - Accent3 3 2 2 2" xfId="709" xr:uid="{00000000-0005-0000-0000-0000EB050000}"/>
    <cellStyle name="40% - Accent3 3 2 2 2 2" xfId="1434" xr:uid="{00000000-0005-0000-0000-0000EC050000}"/>
    <cellStyle name="40% - Accent3 3 2 2 2 2 2" xfId="2875" xr:uid="{00000000-0005-0000-0000-0000ED050000}"/>
    <cellStyle name="40% - Accent3 3 2 2 2 3" xfId="2155" xr:uid="{00000000-0005-0000-0000-0000EE050000}"/>
    <cellStyle name="40% - Accent3 3 2 2 3" xfId="1076" xr:uid="{00000000-0005-0000-0000-0000EF050000}"/>
    <cellStyle name="40% - Accent3 3 2 2 3 2" xfId="2517" xr:uid="{00000000-0005-0000-0000-0000F0050000}"/>
    <cellStyle name="40% - Accent3 3 2 2 4" xfId="1797" xr:uid="{00000000-0005-0000-0000-0000F1050000}"/>
    <cellStyle name="40% - Accent3 3 2 3" xfId="537" xr:uid="{00000000-0005-0000-0000-0000F2050000}"/>
    <cellStyle name="40% - Accent3 3 2 3 2" xfId="1262" xr:uid="{00000000-0005-0000-0000-0000F3050000}"/>
    <cellStyle name="40% - Accent3 3 2 3 2 2" xfId="2703" xr:uid="{00000000-0005-0000-0000-0000F4050000}"/>
    <cellStyle name="40% - Accent3 3 2 3 3" xfId="1983" xr:uid="{00000000-0005-0000-0000-0000F5050000}"/>
    <cellStyle name="40% - Accent3 3 2 4" xfId="904" xr:uid="{00000000-0005-0000-0000-0000F6050000}"/>
    <cellStyle name="40% - Accent3 3 2 4 2" xfId="2345" xr:uid="{00000000-0005-0000-0000-0000F7050000}"/>
    <cellStyle name="40% - Accent3 3 2 5" xfId="1625" xr:uid="{00000000-0005-0000-0000-0000F8050000}"/>
    <cellStyle name="40% - Accent3 3 3" xfId="249" xr:uid="{00000000-0005-0000-0000-0000F9050000}"/>
    <cellStyle name="40% - Accent3 3 3 2" xfId="613" xr:uid="{00000000-0005-0000-0000-0000FA050000}"/>
    <cellStyle name="40% - Accent3 3 3 2 2" xfId="1338" xr:uid="{00000000-0005-0000-0000-0000FB050000}"/>
    <cellStyle name="40% - Accent3 3 3 2 2 2" xfId="2779" xr:uid="{00000000-0005-0000-0000-0000FC050000}"/>
    <cellStyle name="40% - Accent3 3 3 2 3" xfId="2059" xr:uid="{00000000-0005-0000-0000-0000FD050000}"/>
    <cellStyle name="40% - Accent3 3 3 3" xfId="980" xr:uid="{00000000-0005-0000-0000-0000FE050000}"/>
    <cellStyle name="40% - Accent3 3 3 3 2" xfId="2421" xr:uid="{00000000-0005-0000-0000-0000FF050000}"/>
    <cellStyle name="40% - Accent3 3 3 4" xfId="1701" xr:uid="{00000000-0005-0000-0000-000000060000}"/>
    <cellStyle name="40% - Accent3 3 4" xfId="438" xr:uid="{00000000-0005-0000-0000-000001060000}"/>
    <cellStyle name="40% - Accent3 3 4 2" xfId="1166" xr:uid="{00000000-0005-0000-0000-000002060000}"/>
    <cellStyle name="40% - Accent3 3 4 2 2" xfId="2607" xr:uid="{00000000-0005-0000-0000-000003060000}"/>
    <cellStyle name="40% - Accent3 3 4 3" xfId="1887" xr:uid="{00000000-0005-0000-0000-000004060000}"/>
    <cellStyle name="40% - Accent3 3 5" xfId="805" xr:uid="{00000000-0005-0000-0000-000005060000}"/>
    <cellStyle name="40% - Accent3 3 5 2" xfId="2249" xr:uid="{00000000-0005-0000-0000-000006060000}"/>
    <cellStyle name="40% - Accent3 3 6" xfId="1529" xr:uid="{00000000-0005-0000-0000-000007060000}"/>
    <cellStyle name="40% - Accent3 4" xfId="86" xr:uid="{00000000-0005-0000-0000-000008060000}"/>
    <cellStyle name="40% - Accent3 4 2" xfId="187" xr:uid="{00000000-0005-0000-0000-000009060000}"/>
    <cellStyle name="40% - Accent3 4 2 2" xfId="362" xr:uid="{00000000-0005-0000-0000-00000A060000}"/>
    <cellStyle name="40% - Accent3 4 2 2 2" xfId="724" xr:uid="{00000000-0005-0000-0000-00000B060000}"/>
    <cellStyle name="40% - Accent3 4 2 2 2 2" xfId="1449" xr:uid="{00000000-0005-0000-0000-00000C060000}"/>
    <cellStyle name="40% - Accent3 4 2 2 2 2 2" xfId="2890" xr:uid="{00000000-0005-0000-0000-00000D060000}"/>
    <cellStyle name="40% - Accent3 4 2 2 2 3" xfId="2170" xr:uid="{00000000-0005-0000-0000-00000E060000}"/>
    <cellStyle name="40% - Accent3 4 2 2 3" xfId="1091" xr:uid="{00000000-0005-0000-0000-00000F060000}"/>
    <cellStyle name="40% - Accent3 4 2 2 3 2" xfId="2532" xr:uid="{00000000-0005-0000-0000-000010060000}"/>
    <cellStyle name="40% - Accent3 4 2 2 4" xfId="1812" xr:uid="{00000000-0005-0000-0000-000011060000}"/>
    <cellStyle name="40% - Accent3 4 2 3" xfId="552" xr:uid="{00000000-0005-0000-0000-000012060000}"/>
    <cellStyle name="40% - Accent3 4 2 3 2" xfId="1277" xr:uid="{00000000-0005-0000-0000-000013060000}"/>
    <cellStyle name="40% - Accent3 4 2 3 2 2" xfId="2718" xr:uid="{00000000-0005-0000-0000-000014060000}"/>
    <cellStyle name="40% - Accent3 4 2 3 3" xfId="1998" xr:uid="{00000000-0005-0000-0000-000015060000}"/>
    <cellStyle name="40% - Accent3 4 2 4" xfId="919" xr:uid="{00000000-0005-0000-0000-000016060000}"/>
    <cellStyle name="40% - Accent3 4 2 4 2" xfId="2360" xr:uid="{00000000-0005-0000-0000-000017060000}"/>
    <cellStyle name="40% - Accent3 4 2 5" xfId="1640" xr:uid="{00000000-0005-0000-0000-000018060000}"/>
    <cellStyle name="40% - Accent3 4 3" xfId="264" xr:uid="{00000000-0005-0000-0000-000019060000}"/>
    <cellStyle name="40% - Accent3 4 3 2" xfId="628" xr:uid="{00000000-0005-0000-0000-00001A060000}"/>
    <cellStyle name="40% - Accent3 4 3 2 2" xfId="1353" xr:uid="{00000000-0005-0000-0000-00001B060000}"/>
    <cellStyle name="40% - Accent3 4 3 2 2 2" xfId="2794" xr:uid="{00000000-0005-0000-0000-00001C060000}"/>
    <cellStyle name="40% - Accent3 4 3 2 3" xfId="2074" xr:uid="{00000000-0005-0000-0000-00001D060000}"/>
    <cellStyle name="40% - Accent3 4 3 3" xfId="995" xr:uid="{00000000-0005-0000-0000-00001E060000}"/>
    <cellStyle name="40% - Accent3 4 3 3 2" xfId="2436" xr:uid="{00000000-0005-0000-0000-00001F060000}"/>
    <cellStyle name="40% - Accent3 4 3 4" xfId="1716" xr:uid="{00000000-0005-0000-0000-000020060000}"/>
    <cellStyle name="40% - Accent3 4 4" xfId="453" xr:uid="{00000000-0005-0000-0000-000021060000}"/>
    <cellStyle name="40% - Accent3 4 4 2" xfId="1181" xr:uid="{00000000-0005-0000-0000-000022060000}"/>
    <cellStyle name="40% - Accent3 4 4 2 2" xfId="2622" xr:uid="{00000000-0005-0000-0000-000023060000}"/>
    <cellStyle name="40% - Accent3 4 4 3" xfId="1902" xr:uid="{00000000-0005-0000-0000-000024060000}"/>
    <cellStyle name="40% - Accent3 4 5" xfId="820" xr:uid="{00000000-0005-0000-0000-000025060000}"/>
    <cellStyle name="40% - Accent3 4 5 2" xfId="2264" xr:uid="{00000000-0005-0000-0000-000026060000}"/>
    <cellStyle name="40% - Accent3 4 6" xfId="1544" xr:uid="{00000000-0005-0000-0000-000027060000}"/>
    <cellStyle name="40% - Accent3 5" xfId="101" xr:uid="{00000000-0005-0000-0000-000028060000}"/>
    <cellStyle name="40% - Accent3 5 2" xfId="201" xr:uid="{00000000-0005-0000-0000-000029060000}"/>
    <cellStyle name="40% - Accent3 5 2 2" xfId="377" xr:uid="{00000000-0005-0000-0000-00002A060000}"/>
    <cellStyle name="40% - Accent3 5 2 2 2" xfId="739" xr:uid="{00000000-0005-0000-0000-00002B060000}"/>
    <cellStyle name="40% - Accent3 5 2 2 2 2" xfId="1464" xr:uid="{00000000-0005-0000-0000-00002C060000}"/>
    <cellStyle name="40% - Accent3 5 2 2 2 2 2" xfId="2905" xr:uid="{00000000-0005-0000-0000-00002D060000}"/>
    <cellStyle name="40% - Accent3 5 2 2 2 3" xfId="2185" xr:uid="{00000000-0005-0000-0000-00002E060000}"/>
    <cellStyle name="40% - Accent3 5 2 2 3" xfId="1106" xr:uid="{00000000-0005-0000-0000-00002F060000}"/>
    <cellStyle name="40% - Accent3 5 2 2 3 2" xfId="2547" xr:uid="{00000000-0005-0000-0000-000030060000}"/>
    <cellStyle name="40% - Accent3 5 2 2 4" xfId="1827" xr:uid="{00000000-0005-0000-0000-000031060000}"/>
    <cellStyle name="40% - Accent3 5 2 3" xfId="567" xr:uid="{00000000-0005-0000-0000-000032060000}"/>
    <cellStyle name="40% - Accent3 5 2 3 2" xfId="1292" xr:uid="{00000000-0005-0000-0000-000033060000}"/>
    <cellStyle name="40% - Accent3 5 2 3 2 2" xfId="2733" xr:uid="{00000000-0005-0000-0000-000034060000}"/>
    <cellStyle name="40% - Accent3 5 2 3 3" xfId="2013" xr:uid="{00000000-0005-0000-0000-000035060000}"/>
    <cellStyle name="40% - Accent3 5 2 4" xfId="934" xr:uid="{00000000-0005-0000-0000-000036060000}"/>
    <cellStyle name="40% - Accent3 5 2 4 2" xfId="2375" xr:uid="{00000000-0005-0000-0000-000037060000}"/>
    <cellStyle name="40% - Accent3 5 2 5" xfId="1655" xr:uid="{00000000-0005-0000-0000-000038060000}"/>
    <cellStyle name="40% - Accent3 5 3" xfId="279" xr:uid="{00000000-0005-0000-0000-000039060000}"/>
    <cellStyle name="40% - Accent3 5 3 2" xfId="643" xr:uid="{00000000-0005-0000-0000-00003A060000}"/>
    <cellStyle name="40% - Accent3 5 3 2 2" xfId="1368" xr:uid="{00000000-0005-0000-0000-00003B060000}"/>
    <cellStyle name="40% - Accent3 5 3 2 2 2" xfId="2809" xr:uid="{00000000-0005-0000-0000-00003C060000}"/>
    <cellStyle name="40% - Accent3 5 3 2 3" xfId="2089" xr:uid="{00000000-0005-0000-0000-00003D060000}"/>
    <cellStyle name="40% - Accent3 5 3 3" xfId="1010" xr:uid="{00000000-0005-0000-0000-00003E060000}"/>
    <cellStyle name="40% - Accent3 5 3 3 2" xfId="2451" xr:uid="{00000000-0005-0000-0000-00003F060000}"/>
    <cellStyle name="40% - Accent3 5 3 4" xfId="1731" xr:uid="{00000000-0005-0000-0000-000040060000}"/>
    <cellStyle name="40% - Accent3 5 4" xfId="468" xr:uid="{00000000-0005-0000-0000-000041060000}"/>
    <cellStyle name="40% - Accent3 5 4 2" xfId="1196" xr:uid="{00000000-0005-0000-0000-000042060000}"/>
    <cellStyle name="40% - Accent3 5 4 2 2" xfId="2637" xr:uid="{00000000-0005-0000-0000-000043060000}"/>
    <cellStyle name="40% - Accent3 5 4 3" xfId="1917" xr:uid="{00000000-0005-0000-0000-000044060000}"/>
    <cellStyle name="40% - Accent3 5 5" xfId="835" xr:uid="{00000000-0005-0000-0000-000045060000}"/>
    <cellStyle name="40% - Accent3 5 5 2" xfId="2279" xr:uid="{00000000-0005-0000-0000-000046060000}"/>
    <cellStyle name="40% - Accent3 5 6" xfId="1559" xr:uid="{00000000-0005-0000-0000-000047060000}"/>
    <cellStyle name="40% - Accent3 6" xfId="123" xr:uid="{00000000-0005-0000-0000-000048060000}"/>
    <cellStyle name="40% - Accent3 6 2" xfId="299" xr:uid="{00000000-0005-0000-0000-000049060000}"/>
    <cellStyle name="40% - Accent3 6 2 2" xfId="661" xr:uid="{00000000-0005-0000-0000-00004A060000}"/>
    <cellStyle name="40% - Accent3 6 2 2 2" xfId="1386" xr:uid="{00000000-0005-0000-0000-00004B060000}"/>
    <cellStyle name="40% - Accent3 6 2 2 2 2" xfId="2827" xr:uid="{00000000-0005-0000-0000-00004C060000}"/>
    <cellStyle name="40% - Accent3 6 2 2 3" xfId="2107" xr:uid="{00000000-0005-0000-0000-00004D060000}"/>
    <cellStyle name="40% - Accent3 6 2 3" xfId="1028" xr:uid="{00000000-0005-0000-0000-00004E060000}"/>
    <cellStyle name="40% - Accent3 6 2 3 2" xfId="2469" xr:uid="{00000000-0005-0000-0000-00004F060000}"/>
    <cellStyle name="40% - Accent3 6 2 4" xfId="1749" xr:uid="{00000000-0005-0000-0000-000050060000}"/>
    <cellStyle name="40% - Accent3 6 3" xfId="489" xr:uid="{00000000-0005-0000-0000-000051060000}"/>
    <cellStyle name="40% - Accent3 6 3 2" xfId="1214" xr:uid="{00000000-0005-0000-0000-000052060000}"/>
    <cellStyle name="40% - Accent3 6 3 2 2" xfId="2655" xr:uid="{00000000-0005-0000-0000-000053060000}"/>
    <cellStyle name="40% - Accent3 6 3 3" xfId="1935" xr:uid="{00000000-0005-0000-0000-000054060000}"/>
    <cellStyle name="40% - Accent3 6 4" xfId="856" xr:uid="{00000000-0005-0000-0000-000055060000}"/>
    <cellStyle name="40% - Accent3 6 4 2" xfId="2297" xr:uid="{00000000-0005-0000-0000-000056060000}"/>
    <cellStyle name="40% - Accent3 6 5" xfId="1577" xr:uid="{00000000-0005-0000-0000-000057060000}"/>
    <cellStyle name="40% - Accent3 7" xfId="139" xr:uid="{00000000-0005-0000-0000-000058060000}"/>
    <cellStyle name="40% - Accent3 7 2" xfId="315" xr:uid="{00000000-0005-0000-0000-000059060000}"/>
    <cellStyle name="40% - Accent3 7 2 2" xfId="677" xr:uid="{00000000-0005-0000-0000-00005A060000}"/>
    <cellStyle name="40% - Accent3 7 2 2 2" xfId="1402" xr:uid="{00000000-0005-0000-0000-00005B060000}"/>
    <cellStyle name="40% - Accent3 7 2 2 2 2" xfId="2843" xr:uid="{00000000-0005-0000-0000-00005C060000}"/>
    <cellStyle name="40% - Accent3 7 2 2 3" xfId="2123" xr:uid="{00000000-0005-0000-0000-00005D060000}"/>
    <cellStyle name="40% - Accent3 7 2 3" xfId="1044" xr:uid="{00000000-0005-0000-0000-00005E060000}"/>
    <cellStyle name="40% - Accent3 7 2 3 2" xfId="2485" xr:uid="{00000000-0005-0000-0000-00005F060000}"/>
    <cellStyle name="40% - Accent3 7 2 4" xfId="1765" xr:uid="{00000000-0005-0000-0000-000060060000}"/>
    <cellStyle name="40% - Accent3 7 3" xfId="505" xr:uid="{00000000-0005-0000-0000-000061060000}"/>
    <cellStyle name="40% - Accent3 7 3 2" xfId="1230" xr:uid="{00000000-0005-0000-0000-000062060000}"/>
    <cellStyle name="40% - Accent3 7 3 2 2" xfId="2671" xr:uid="{00000000-0005-0000-0000-000063060000}"/>
    <cellStyle name="40% - Accent3 7 3 3" xfId="1951" xr:uid="{00000000-0005-0000-0000-000064060000}"/>
    <cellStyle name="40% - Accent3 7 4" xfId="872" xr:uid="{00000000-0005-0000-0000-000065060000}"/>
    <cellStyle name="40% - Accent3 7 4 2" xfId="2313" xr:uid="{00000000-0005-0000-0000-000066060000}"/>
    <cellStyle name="40% - Accent3 7 5" xfId="1593" xr:uid="{00000000-0005-0000-0000-000067060000}"/>
    <cellStyle name="40% - Accent3 8" xfId="216" xr:uid="{00000000-0005-0000-0000-000068060000}"/>
    <cellStyle name="40% - Accent3 8 2" xfId="581" xr:uid="{00000000-0005-0000-0000-000069060000}"/>
    <cellStyle name="40% - Accent3 8 2 2" xfId="1306" xr:uid="{00000000-0005-0000-0000-00006A060000}"/>
    <cellStyle name="40% - Accent3 8 2 2 2" xfId="2747" xr:uid="{00000000-0005-0000-0000-00006B060000}"/>
    <cellStyle name="40% - Accent3 8 2 3" xfId="2027" xr:uid="{00000000-0005-0000-0000-00006C060000}"/>
    <cellStyle name="40% - Accent3 8 3" xfId="948" xr:uid="{00000000-0005-0000-0000-00006D060000}"/>
    <cellStyle name="40% - Accent3 8 3 2" xfId="2389" xr:uid="{00000000-0005-0000-0000-00006E060000}"/>
    <cellStyle name="40% - Accent3 8 4" xfId="1669" xr:uid="{00000000-0005-0000-0000-00006F060000}"/>
    <cellStyle name="40% - Accent3 9" xfId="391" xr:uid="{00000000-0005-0000-0000-000070060000}"/>
    <cellStyle name="40% - Accent3 9 2" xfId="753" xr:uid="{00000000-0005-0000-0000-000071060000}"/>
    <cellStyle name="40% - Accent3 9 2 2" xfId="1478" xr:uid="{00000000-0005-0000-0000-000072060000}"/>
    <cellStyle name="40% - Accent3 9 2 2 2" xfId="2919" xr:uid="{00000000-0005-0000-0000-000073060000}"/>
    <cellStyle name="40% - Accent3 9 2 3" xfId="2199" xr:uid="{00000000-0005-0000-0000-000074060000}"/>
    <cellStyle name="40% - Accent3 9 3" xfId="1120" xr:uid="{00000000-0005-0000-0000-000075060000}"/>
    <cellStyle name="40% - Accent3 9 3 2" xfId="2561" xr:uid="{00000000-0005-0000-0000-000076060000}"/>
    <cellStyle name="40% - Accent3 9 4" xfId="1841" xr:uid="{00000000-0005-0000-0000-000077060000}"/>
    <cellStyle name="40% - Accent4" xfId="32" builtinId="43" customBuiltin="1"/>
    <cellStyle name="40% - Accent4 10" xfId="407" xr:uid="{00000000-0005-0000-0000-000079060000}"/>
    <cellStyle name="40% - Accent4 10 2" xfId="1136" xr:uid="{00000000-0005-0000-0000-00007A060000}"/>
    <cellStyle name="40% - Accent4 10 2 2" xfId="2577" xr:uid="{00000000-0005-0000-0000-00007B060000}"/>
    <cellStyle name="40% - Accent4 10 3" xfId="1857" xr:uid="{00000000-0005-0000-0000-00007C060000}"/>
    <cellStyle name="40% - Accent4 11" xfId="774" xr:uid="{00000000-0005-0000-0000-00007D060000}"/>
    <cellStyle name="40% - Accent4 11 2" xfId="2219" xr:uid="{00000000-0005-0000-0000-00007E060000}"/>
    <cellStyle name="40% - Accent4 12" xfId="1499" xr:uid="{00000000-0005-0000-0000-00007F060000}"/>
    <cellStyle name="40% - Accent4 2" xfId="60" xr:uid="{00000000-0005-0000-0000-000080060000}"/>
    <cellStyle name="40% - Accent4 2 2" xfId="161" xr:uid="{00000000-0005-0000-0000-000081060000}"/>
    <cellStyle name="40% - Accent4 2 2 2" xfId="336" xr:uid="{00000000-0005-0000-0000-000082060000}"/>
    <cellStyle name="40% - Accent4 2 2 2 2" xfId="698" xr:uid="{00000000-0005-0000-0000-000083060000}"/>
    <cellStyle name="40% - Accent4 2 2 2 2 2" xfId="1423" xr:uid="{00000000-0005-0000-0000-000084060000}"/>
    <cellStyle name="40% - Accent4 2 2 2 2 2 2" xfId="2864" xr:uid="{00000000-0005-0000-0000-000085060000}"/>
    <cellStyle name="40% - Accent4 2 2 2 2 3" xfId="2144" xr:uid="{00000000-0005-0000-0000-000086060000}"/>
    <cellStyle name="40% - Accent4 2 2 2 3" xfId="1065" xr:uid="{00000000-0005-0000-0000-000087060000}"/>
    <cellStyle name="40% - Accent4 2 2 2 3 2" xfId="2506" xr:uid="{00000000-0005-0000-0000-000088060000}"/>
    <cellStyle name="40% - Accent4 2 2 2 4" xfId="1786" xr:uid="{00000000-0005-0000-0000-000089060000}"/>
    <cellStyle name="40% - Accent4 2 2 3" xfId="526" xr:uid="{00000000-0005-0000-0000-00008A060000}"/>
    <cellStyle name="40% - Accent4 2 2 3 2" xfId="1251" xr:uid="{00000000-0005-0000-0000-00008B060000}"/>
    <cellStyle name="40% - Accent4 2 2 3 2 2" xfId="2692" xr:uid="{00000000-0005-0000-0000-00008C060000}"/>
    <cellStyle name="40% - Accent4 2 2 3 3" xfId="1972" xr:uid="{00000000-0005-0000-0000-00008D060000}"/>
    <cellStyle name="40% - Accent4 2 2 4" xfId="893" xr:uid="{00000000-0005-0000-0000-00008E060000}"/>
    <cellStyle name="40% - Accent4 2 2 4 2" xfId="2334" xr:uid="{00000000-0005-0000-0000-00008F060000}"/>
    <cellStyle name="40% - Accent4 2 2 5" xfId="1614" xr:uid="{00000000-0005-0000-0000-000090060000}"/>
    <cellStyle name="40% - Accent4 2 3" xfId="237" xr:uid="{00000000-0005-0000-0000-000091060000}"/>
    <cellStyle name="40% - Accent4 2 3 2" xfId="601" xr:uid="{00000000-0005-0000-0000-000092060000}"/>
    <cellStyle name="40% - Accent4 2 3 2 2" xfId="1326" xr:uid="{00000000-0005-0000-0000-000093060000}"/>
    <cellStyle name="40% - Accent4 2 3 2 2 2" xfId="2767" xr:uid="{00000000-0005-0000-0000-000094060000}"/>
    <cellStyle name="40% - Accent4 2 3 2 3" xfId="2047" xr:uid="{00000000-0005-0000-0000-000095060000}"/>
    <cellStyle name="40% - Accent4 2 3 3" xfId="968" xr:uid="{00000000-0005-0000-0000-000096060000}"/>
    <cellStyle name="40% - Accent4 2 3 3 2" xfId="2409" xr:uid="{00000000-0005-0000-0000-000097060000}"/>
    <cellStyle name="40% - Accent4 2 3 4" xfId="1689" xr:uid="{00000000-0005-0000-0000-000098060000}"/>
    <cellStyle name="40% - Accent4 2 4" xfId="426" xr:uid="{00000000-0005-0000-0000-000099060000}"/>
    <cellStyle name="40% - Accent4 2 4 2" xfId="1154" xr:uid="{00000000-0005-0000-0000-00009A060000}"/>
    <cellStyle name="40% - Accent4 2 4 2 2" xfId="2595" xr:uid="{00000000-0005-0000-0000-00009B060000}"/>
    <cellStyle name="40% - Accent4 2 4 3" xfId="1875" xr:uid="{00000000-0005-0000-0000-00009C060000}"/>
    <cellStyle name="40% - Accent4 2 5" xfId="793" xr:uid="{00000000-0005-0000-0000-00009D060000}"/>
    <cellStyle name="40% - Accent4 2 5 2" xfId="2237" xr:uid="{00000000-0005-0000-0000-00009E060000}"/>
    <cellStyle name="40% - Accent4 2 6" xfId="1517" xr:uid="{00000000-0005-0000-0000-00009F060000}"/>
    <cellStyle name="40% - Accent4 3" xfId="73" xr:uid="{00000000-0005-0000-0000-0000A0060000}"/>
    <cellStyle name="40% - Accent4 3 2" xfId="174" xr:uid="{00000000-0005-0000-0000-0000A1060000}"/>
    <cellStyle name="40% - Accent4 3 2 2" xfId="349" xr:uid="{00000000-0005-0000-0000-0000A2060000}"/>
    <cellStyle name="40% - Accent4 3 2 2 2" xfId="711" xr:uid="{00000000-0005-0000-0000-0000A3060000}"/>
    <cellStyle name="40% - Accent4 3 2 2 2 2" xfId="1436" xr:uid="{00000000-0005-0000-0000-0000A4060000}"/>
    <cellStyle name="40% - Accent4 3 2 2 2 2 2" xfId="2877" xr:uid="{00000000-0005-0000-0000-0000A5060000}"/>
    <cellStyle name="40% - Accent4 3 2 2 2 3" xfId="2157" xr:uid="{00000000-0005-0000-0000-0000A6060000}"/>
    <cellStyle name="40% - Accent4 3 2 2 3" xfId="1078" xr:uid="{00000000-0005-0000-0000-0000A7060000}"/>
    <cellStyle name="40% - Accent4 3 2 2 3 2" xfId="2519" xr:uid="{00000000-0005-0000-0000-0000A8060000}"/>
    <cellStyle name="40% - Accent4 3 2 2 4" xfId="1799" xr:uid="{00000000-0005-0000-0000-0000A9060000}"/>
    <cellStyle name="40% - Accent4 3 2 3" xfId="539" xr:uid="{00000000-0005-0000-0000-0000AA060000}"/>
    <cellStyle name="40% - Accent4 3 2 3 2" xfId="1264" xr:uid="{00000000-0005-0000-0000-0000AB060000}"/>
    <cellStyle name="40% - Accent4 3 2 3 2 2" xfId="2705" xr:uid="{00000000-0005-0000-0000-0000AC060000}"/>
    <cellStyle name="40% - Accent4 3 2 3 3" xfId="1985" xr:uid="{00000000-0005-0000-0000-0000AD060000}"/>
    <cellStyle name="40% - Accent4 3 2 4" xfId="906" xr:uid="{00000000-0005-0000-0000-0000AE060000}"/>
    <cellStyle name="40% - Accent4 3 2 4 2" xfId="2347" xr:uid="{00000000-0005-0000-0000-0000AF060000}"/>
    <cellStyle name="40% - Accent4 3 2 5" xfId="1627" xr:uid="{00000000-0005-0000-0000-0000B0060000}"/>
    <cellStyle name="40% - Accent4 3 3" xfId="251" xr:uid="{00000000-0005-0000-0000-0000B1060000}"/>
    <cellStyle name="40% - Accent4 3 3 2" xfId="615" xr:uid="{00000000-0005-0000-0000-0000B2060000}"/>
    <cellStyle name="40% - Accent4 3 3 2 2" xfId="1340" xr:uid="{00000000-0005-0000-0000-0000B3060000}"/>
    <cellStyle name="40% - Accent4 3 3 2 2 2" xfId="2781" xr:uid="{00000000-0005-0000-0000-0000B4060000}"/>
    <cellStyle name="40% - Accent4 3 3 2 3" xfId="2061" xr:uid="{00000000-0005-0000-0000-0000B5060000}"/>
    <cellStyle name="40% - Accent4 3 3 3" xfId="982" xr:uid="{00000000-0005-0000-0000-0000B6060000}"/>
    <cellStyle name="40% - Accent4 3 3 3 2" xfId="2423" xr:uid="{00000000-0005-0000-0000-0000B7060000}"/>
    <cellStyle name="40% - Accent4 3 3 4" xfId="1703" xr:uid="{00000000-0005-0000-0000-0000B8060000}"/>
    <cellStyle name="40% - Accent4 3 4" xfId="440" xr:uid="{00000000-0005-0000-0000-0000B9060000}"/>
    <cellStyle name="40% - Accent4 3 4 2" xfId="1168" xr:uid="{00000000-0005-0000-0000-0000BA060000}"/>
    <cellStyle name="40% - Accent4 3 4 2 2" xfId="2609" xr:uid="{00000000-0005-0000-0000-0000BB060000}"/>
    <cellStyle name="40% - Accent4 3 4 3" xfId="1889" xr:uid="{00000000-0005-0000-0000-0000BC060000}"/>
    <cellStyle name="40% - Accent4 3 5" xfId="807" xr:uid="{00000000-0005-0000-0000-0000BD060000}"/>
    <cellStyle name="40% - Accent4 3 5 2" xfId="2251" xr:uid="{00000000-0005-0000-0000-0000BE060000}"/>
    <cellStyle name="40% - Accent4 3 6" xfId="1531" xr:uid="{00000000-0005-0000-0000-0000BF060000}"/>
    <cellStyle name="40% - Accent4 4" xfId="88" xr:uid="{00000000-0005-0000-0000-0000C0060000}"/>
    <cellStyle name="40% - Accent4 4 2" xfId="189" xr:uid="{00000000-0005-0000-0000-0000C1060000}"/>
    <cellStyle name="40% - Accent4 4 2 2" xfId="364" xr:uid="{00000000-0005-0000-0000-0000C2060000}"/>
    <cellStyle name="40% - Accent4 4 2 2 2" xfId="726" xr:uid="{00000000-0005-0000-0000-0000C3060000}"/>
    <cellStyle name="40% - Accent4 4 2 2 2 2" xfId="1451" xr:uid="{00000000-0005-0000-0000-0000C4060000}"/>
    <cellStyle name="40% - Accent4 4 2 2 2 2 2" xfId="2892" xr:uid="{00000000-0005-0000-0000-0000C5060000}"/>
    <cellStyle name="40% - Accent4 4 2 2 2 3" xfId="2172" xr:uid="{00000000-0005-0000-0000-0000C6060000}"/>
    <cellStyle name="40% - Accent4 4 2 2 3" xfId="1093" xr:uid="{00000000-0005-0000-0000-0000C7060000}"/>
    <cellStyle name="40% - Accent4 4 2 2 3 2" xfId="2534" xr:uid="{00000000-0005-0000-0000-0000C8060000}"/>
    <cellStyle name="40% - Accent4 4 2 2 4" xfId="1814" xr:uid="{00000000-0005-0000-0000-0000C9060000}"/>
    <cellStyle name="40% - Accent4 4 2 3" xfId="554" xr:uid="{00000000-0005-0000-0000-0000CA060000}"/>
    <cellStyle name="40% - Accent4 4 2 3 2" xfId="1279" xr:uid="{00000000-0005-0000-0000-0000CB060000}"/>
    <cellStyle name="40% - Accent4 4 2 3 2 2" xfId="2720" xr:uid="{00000000-0005-0000-0000-0000CC060000}"/>
    <cellStyle name="40% - Accent4 4 2 3 3" xfId="2000" xr:uid="{00000000-0005-0000-0000-0000CD060000}"/>
    <cellStyle name="40% - Accent4 4 2 4" xfId="921" xr:uid="{00000000-0005-0000-0000-0000CE060000}"/>
    <cellStyle name="40% - Accent4 4 2 4 2" xfId="2362" xr:uid="{00000000-0005-0000-0000-0000CF060000}"/>
    <cellStyle name="40% - Accent4 4 2 5" xfId="1642" xr:uid="{00000000-0005-0000-0000-0000D0060000}"/>
    <cellStyle name="40% - Accent4 4 3" xfId="266" xr:uid="{00000000-0005-0000-0000-0000D1060000}"/>
    <cellStyle name="40% - Accent4 4 3 2" xfId="630" xr:uid="{00000000-0005-0000-0000-0000D2060000}"/>
    <cellStyle name="40% - Accent4 4 3 2 2" xfId="1355" xr:uid="{00000000-0005-0000-0000-0000D3060000}"/>
    <cellStyle name="40% - Accent4 4 3 2 2 2" xfId="2796" xr:uid="{00000000-0005-0000-0000-0000D4060000}"/>
    <cellStyle name="40% - Accent4 4 3 2 3" xfId="2076" xr:uid="{00000000-0005-0000-0000-0000D5060000}"/>
    <cellStyle name="40% - Accent4 4 3 3" xfId="997" xr:uid="{00000000-0005-0000-0000-0000D6060000}"/>
    <cellStyle name="40% - Accent4 4 3 3 2" xfId="2438" xr:uid="{00000000-0005-0000-0000-0000D7060000}"/>
    <cellStyle name="40% - Accent4 4 3 4" xfId="1718" xr:uid="{00000000-0005-0000-0000-0000D8060000}"/>
    <cellStyle name="40% - Accent4 4 4" xfId="455" xr:uid="{00000000-0005-0000-0000-0000D9060000}"/>
    <cellStyle name="40% - Accent4 4 4 2" xfId="1183" xr:uid="{00000000-0005-0000-0000-0000DA060000}"/>
    <cellStyle name="40% - Accent4 4 4 2 2" xfId="2624" xr:uid="{00000000-0005-0000-0000-0000DB060000}"/>
    <cellStyle name="40% - Accent4 4 4 3" xfId="1904" xr:uid="{00000000-0005-0000-0000-0000DC060000}"/>
    <cellStyle name="40% - Accent4 4 5" xfId="822" xr:uid="{00000000-0005-0000-0000-0000DD060000}"/>
    <cellStyle name="40% - Accent4 4 5 2" xfId="2266" xr:uid="{00000000-0005-0000-0000-0000DE060000}"/>
    <cellStyle name="40% - Accent4 4 6" xfId="1546" xr:uid="{00000000-0005-0000-0000-0000DF060000}"/>
    <cellStyle name="40% - Accent4 5" xfId="103" xr:uid="{00000000-0005-0000-0000-0000E0060000}"/>
    <cellStyle name="40% - Accent4 5 2" xfId="203" xr:uid="{00000000-0005-0000-0000-0000E1060000}"/>
    <cellStyle name="40% - Accent4 5 2 2" xfId="379" xr:uid="{00000000-0005-0000-0000-0000E2060000}"/>
    <cellStyle name="40% - Accent4 5 2 2 2" xfId="741" xr:uid="{00000000-0005-0000-0000-0000E3060000}"/>
    <cellStyle name="40% - Accent4 5 2 2 2 2" xfId="1466" xr:uid="{00000000-0005-0000-0000-0000E4060000}"/>
    <cellStyle name="40% - Accent4 5 2 2 2 2 2" xfId="2907" xr:uid="{00000000-0005-0000-0000-0000E5060000}"/>
    <cellStyle name="40% - Accent4 5 2 2 2 3" xfId="2187" xr:uid="{00000000-0005-0000-0000-0000E6060000}"/>
    <cellStyle name="40% - Accent4 5 2 2 3" xfId="1108" xr:uid="{00000000-0005-0000-0000-0000E7060000}"/>
    <cellStyle name="40% - Accent4 5 2 2 3 2" xfId="2549" xr:uid="{00000000-0005-0000-0000-0000E8060000}"/>
    <cellStyle name="40% - Accent4 5 2 2 4" xfId="1829" xr:uid="{00000000-0005-0000-0000-0000E9060000}"/>
    <cellStyle name="40% - Accent4 5 2 3" xfId="569" xr:uid="{00000000-0005-0000-0000-0000EA060000}"/>
    <cellStyle name="40% - Accent4 5 2 3 2" xfId="1294" xr:uid="{00000000-0005-0000-0000-0000EB060000}"/>
    <cellStyle name="40% - Accent4 5 2 3 2 2" xfId="2735" xr:uid="{00000000-0005-0000-0000-0000EC060000}"/>
    <cellStyle name="40% - Accent4 5 2 3 3" xfId="2015" xr:uid="{00000000-0005-0000-0000-0000ED060000}"/>
    <cellStyle name="40% - Accent4 5 2 4" xfId="936" xr:uid="{00000000-0005-0000-0000-0000EE060000}"/>
    <cellStyle name="40% - Accent4 5 2 4 2" xfId="2377" xr:uid="{00000000-0005-0000-0000-0000EF060000}"/>
    <cellStyle name="40% - Accent4 5 2 5" xfId="1657" xr:uid="{00000000-0005-0000-0000-0000F0060000}"/>
    <cellStyle name="40% - Accent4 5 3" xfId="281" xr:uid="{00000000-0005-0000-0000-0000F1060000}"/>
    <cellStyle name="40% - Accent4 5 3 2" xfId="645" xr:uid="{00000000-0005-0000-0000-0000F2060000}"/>
    <cellStyle name="40% - Accent4 5 3 2 2" xfId="1370" xr:uid="{00000000-0005-0000-0000-0000F3060000}"/>
    <cellStyle name="40% - Accent4 5 3 2 2 2" xfId="2811" xr:uid="{00000000-0005-0000-0000-0000F4060000}"/>
    <cellStyle name="40% - Accent4 5 3 2 3" xfId="2091" xr:uid="{00000000-0005-0000-0000-0000F5060000}"/>
    <cellStyle name="40% - Accent4 5 3 3" xfId="1012" xr:uid="{00000000-0005-0000-0000-0000F6060000}"/>
    <cellStyle name="40% - Accent4 5 3 3 2" xfId="2453" xr:uid="{00000000-0005-0000-0000-0000F7060000}"/>
    <cellStyle name="40% - Accent4 5 3 4" xfId="1733" xr:uid="{00000000-0005-0000-0000-0000F8060000}"/>
    <cellStyle name="40% - Accent4 5 4" xfId="470" xr:uid="{00000000-0005-0000-0000-0000F9060000}"/>
    <cellStyle name="40% - Accent4 5 4 2" xfId="1198" xr:uid="{00000000-0005-0000-0000-0000FA060000}"/>
    <cellStyle name="40% - Accent4 5 4 2 2" xfId="2639" xr:uid="{00000000-0005-0000-0000-0000FB060000}"/>
    <cellStyle name="40% - Accent4 5 4 3" xfId="1919" xr:uid="{00000000-0005-0000-0000-0000FC060000}"/>
    <cellStyle name="40% - Accent4 5 5" xfId="837" xr:uid="{00000000-0005-0000-0000-0000FD060000}"/>
    <cellStyle name="40% - Accent4 5 5 2" xfId="2281" xr:uid="{00000000-0005-0000-0000-0000FE060000}"/>
    <cellStyle name="40% - Accent4 5 6" xfId="1561" xr:uid="{00000000-0005-0000-0000-0000FF060000}"/>
    <cellStyle name="40% - Accent4 6" xfId="125" xr:uid="{00000000-0005-0000-0000-000000070000}"/>
    <cellStyle name="40% - Accent4 6 2" xfId="301" xr:uid="{00000000-0005-0000-0000-000001070000}"/>
    <cellStyle name="40% - Accent4 6 2 2" xfId="663" xr:uid="{00000000-0005-0000-0000-000002070000}"/>
    <cellStyle name="40% - Accent4 6 2 2 2" xfId="1388" xr:uid="{00000000-0005-0000-0000-000003070000}"/>
    <cellStyle name="40% - Accent4 6 2 2 2 2" xfId="2829" xr:uid="{00000000-0005-0000-0000-000004070000}"/>
    <cellStyle name="40% - Accent4 6 2 2 3" xfId="2109" xr:uid="{00000000-0005-0000-0000-000005070000}"/>
    <cellStyle name="40% - Accent4 6 2 3" xfId="1030" xr:uid="{00000000-0005-0000-0000-000006070000}"/>
    <cellStyle name="40% - Accent4 6 2 3 2" xfId="2471" xr:uid="{00000000-0005-0000-0000-000007070000}"/>
    <cellStyle name="40% - Accent4 6 2 4" xfId="1751" xr:uid="{00000000-0005-0000-0000-000008070000}"/>
    <cellStyle name="40% - Accent4 6 3" xfId="491" xr:uid="{00000000-0005-0000-0000-000009070000}"/>
    <cellStyle name="40% - Accent4 6 3 2" xfId="1216" xr:uid="{00000000-0005-0000-0000-00000A070000}"/>
    <cellStyle name="40% - Accent4 6 3 2 2" xfId="2657" xr:uid="{00000000-0005-0000-0000-00000B070000}"/>
    <cellStyle name="40% - Accent4 6 3 3" xfId="1937" xr:uid="{00000000-0005-0000-0000-00000C070000}"/>
    <cellStyle name="40% - Accent4 6 4" xfId="858" xr:uid="{00000000-0005-0000-0000-00000D070000}"/>
    <cellStyle name="40% - Accent4 6 4 2" xfId="2299" xr:uid="{00000000-0005-0000-0000-00000E070000}"/>
    <cellStyle name="40% - Accent4 6 5" xfId="1579" xr:uid="{00000000-0005-0000-0000-00000F070000}"/>
    <cellStyle name="40% - Accent4 7" xfId="141" xr:uid="{00000000-0005-0000-0000-000010070000}"/>
    <cellStyle name="40% - Accent4 7 2" xfId="317" xr:uid="{00000000-0005-0000-0000-000011070000}"/>
    <cellStyle name="40% - Accent4 7 2 2" xfId="679" xr:uid="{00000000-0005-0000-0000-000012070000}"/>
    <cellStyle name="40% - Accent4 7 2 2 2" xfId="1404" xr:uid="{00000000-0005-0000-0000-000013070000}"/>
    <cellStyle name="40% - Accent4 7 2 2 2 2" xfId="2845" xr:uid="{00000000-0005-0000-0000-000014070000}"/>
    <cellStyle name="40% - Accent4 7 2 2 3" xfId="2125" xr:uid="{00000000-0005-0000-0000-000015070000}"/>
    <cellStyle name="40% - Accent4 7 2 3" xfId="1046" xr:uid="{00000000-0005-0000-0000-000016070000}"/>
    <cellStyle name="40% - Accent4 7 2 3 2" xfId="2487" xr:uid="{00000000-0005-0000-0000-000017070000}"/>
    <cellStyle name="40% - Accent4 7 2 4" xfId="1767" xr:uid="{00000000-0005-0000-0000-000018070000}"/>
    <cellStyle name="40% - Accent4 7 3" xfId="507" xr:uid="{00000000-0005-0000-0000-000019070000}"/>
    <cellStyle name="40% - Accent4 7 3 2" xfId="1232" xr:uid="{00000000-0005-0000-0000-00001A070000}"/>
    <cellStyle name="40% - Accent4 7 3 2 2" xfId="2673" xr:uid="{00000000-0005-0000-0000-00001B070000}"/>
    <cellStyle name="40% - Accent4 7 3 3" xfId="1953" xr:uid="{00000000-0005-0000-0000-00001C070000}"/>
    <cellStyle name="40% - Accent4 7 4" xfId="874" xr:uid="{00000000-0005-0000-0000-00001D070000}"/>
    <cellStyle name="40% - Accent4 7 4 2" xfId="2315" xr:uid="{00000000-0005-0000-0000-00001E070000}"/>
    <cellStyle name="40% - Accent4 7 5" xfId="1595" xr:uid="{00000000-0005-0000-0000-00001F070000}"/>
    <cellStyle name="40% - Accent4 8" xfId="218" xr:uid="{00000000-0005-0000-0000-000020070000}"/>
    <cellStyle name="40% - Accent4 8 2" xfId="583" xr:uid="{00000000-0005-0000-0000-000021070000}"/>
    <cellStyle name="40% - Accent4 8 2 2" xfId="1308" xr:uid="{00000000-0005-0000-0000-000022070000}"/>
    <cellStyle name="40% - Accent4 8 2 2 2" xfId="2749" xr:uid="{00000000-0005-0000-0000-000023070000}"/>
    <cellStyle name="40% - Accent4 8 2 3" xfId="2029" xr:uid="{00000000-0005-0000-0000-000024070000}"/>
    <cellStyle name="40% - Accent4 8 3" xfId="950" xr:uid="{00000000-0005-0000-0000-000025070000}"/>
    <cellStyle name="40% - Accent4 8 3 2" xfId="2391" xr:uid="{00000000-0005-0000-0000-000026070000}"/>
    <cellStyle name="40% - Accent4 8 4" xfId="1671" xr:uid="{00000000-0005-0000-0000-000027070000}"/>
    <cellStyle name="40% - Accent4 9" xfId="393" xr:uid="{00000000-0005-0000-0000-000028070000}"/>
    <cellStyle name="40% - Accent4 9 2" xfId="755" xr:uid="{00000000-0005-0000-0000-000029070000}"/>
    <cellStyle name="40% - Accent4 9 2 2" xfId="1480" xr:uid="{00000000-0005-0000-0000-00002A070000}"/>
    <cellStyle name="40% - Accent4 9 2 2 2" xfId="2921" xr:uid="{00000000-0005-0000-0000-00002B070000}"/>
    <cellStyle name="40% - Accent4 9 2 3" xfId="2201" xr:uid="{00000000-0005-0000-0000-00002C070000}"/>
    <cellStyle name="40% - Accent4 9 3" xfId="1122" xr:uid="{00000000-0005-0000-0000-00002D070000}"/>
    <cellStyle name="40% - Accent4 9 3 2" xfId="2563" xr:uid="{00000000-0005-0000-0000-00002E070000}"/>
    <cellStyle name="40% - Accent4 9 4" xfId="1843" xr:uid="{00000000-0005-0000-0000-00002F070000}"/>
    <cellStyle name="40% - Accent5" xfId="36" builtinId="47" customBuiltin="1"/>
    <cellStyle name="40% - Accent5 10" xfId="409" xr:uid="{00000000-0005-0000-0000-000031070000}"/>
    <cellStyle name="40% - Accent5 10 2" xfId="1138" xr:uid="{00000000-0005-0000-0000-000032070000}"/>
    <cellStyle name="40% - Accent5 10 2 2" xfId="2579" xr:uid="{00000000-0005-0000-0000-000033070000}"/>
    <cellStyle name="40% - Accent5 10 3" xfId="1859" xr:uid="{00000000-0005-0000-0000-000034070000}"/>
    <cellStyle name="40% - Accent5 11" xfId="776" xr:uid="{00000000-0005-0000-0000-000035070000}"/>
    <cellStyle name="40% - Accent5 11 2" xfId="2221" xr:uid="{00000000-0005-0000-0000-000036070000}"/>
    <cellStyle name="40% - Accent5 12" xfId="1501" xr:uid="{00000000-0005-0000-0000-000037070000}"/>
    <cellStyle name="40% - Accent5 2" xfId="62" xr:uid="{00000000-0005-0000-0000-000038070000}"/>
    <cellStyle name="40% - Accent5 2 2" xfId="163" xr:uid="{00000000-0005-0000-0000-000039070000}"/>
    <cellStyle name="40% - Accent5 2 2 2" xfId="338" xr:uid="{00000000-0005-0000-0000-00003A070000}"/>
    <cellStyle name="40% - Accent5 2 2 2 2" xfId="700" xr:uid="{00000000-0005-0000-0000-00003B070000}"/>
    <cellStyle name="40% - Accent5 2 2 2 2 2" xfId="1425" xr:uid="{00000000-0005-0000-0000-00003C070000}"/>
    <cellStyle name="40% - Accent5 2 2 2 2 2 2" xfId="2866" xr:uid="{00000000-0005-0000-0000-00003D070000}"/>
    <cellStyle name="40% - Accent5 2 2 2 2 3" xfId="2146" xr:uid="{00000000-0005-0000-0000-00003E070000}"/>
    <cellStyle name="40% - Accent5 2 2 2 3" xfId="1067" xr:uid="{00000000-0005-0000-0000-00003F070000}"/>
    <cellStyle name="40% - Accent5 2 2 2 3 2" xfId="2508" xr:uid="{00000000-0005-0000-0000-000040070000}"/>
    <cellStyle name="40% - Accent5 2 2 2 4" xfId="1788" xr:uid="{00000000-0005-0000-0000-000041070000}"/>
    <cellStyle name="40% - Accent5 2 2 3" xfId="528" xr:uid="{00000000-0005-0000-0000-000042070000}"/>
    <cellStyle name="40% - Accent5 2 2 3 2" xfId="1253" xr:uid="{00000000-0005-0000-0000-000043070000}"/>
    <cellStyle name="40% - Accent5 2 2 3 2 2" xfId="2694" xr:uid="{00000000-0005-0000-0000-000044070000}"/>
    <cellStyle name="40% - Accent5 2 2 3 3" xfId="1974" xr:uid="{00000000-0005-0000-0000-000045070000}"/>
    <cellStyle name="40% - Accent5 2 2 4" xfId="895" xr:uid="{00000000-0005-0000-0000-000046070000}"/>
    <cellStyle name="40% - Accent5 2 2 4 2" xfId="2336" xr:uid="{00000000-0005-0000-0000-000047070000}"/>
    <cellStyle name="40% - Accent5 2 2 5" xfId="1616" xr:uid="{00000000-0005-0000-0000-000048070000}"/>
    <cellStyle name="40% - Accent5 2 3" xfId="239" xr:uid="{00000000-0005-0000-0000-000049070000}"/>
    <cellStyle name="40% - Accent5 2 3 2" xfId="603" xr:uid="{00000000-0005-0000-0000-00004A070000}"/>
    <cellStyle name="40% - Accent5 2 3 2 2" xfId="1328" xr:uid="{00000000-0005-0000-0000-00004B070000}"/>
    <cellStyle name="40% - Accent5 2 3 2 2 2" xfId="2769" xr:uid="{00000000-0005-0000-0000-00004C070000}"/>
    <cellStyle name="40% - Accent5 2 3 2 3" xfId="2049" xr:uid="{00000000-0005-0000-0000-00004D070000}"/>
    <cellStyle name="40% - Accent5 2 3 3" xfId="970" xr:uid="{00000000-0005-0000-0000-00004E070000}"/>
    <cellStyle name="40% - Accent5 2 3 3 2" xfId="2411" xr:uid="{00000000-0005-0000-0000-00004F070000}"/>
    <cellStyle name="40% - Accent5 2 3 4" xfId="1691" xr:uid="{00000000-0005-0000-0000-000050070000}"/>
    <cellStyle name="40% - Accent5 2 4" xfId="428" xr:uid="{00000000-0005-0000-0000-000051070000}"/>
    <cellStyle name="40% - Accent5 2 4 2" xfId="1156" xr:uid="{00000000-0005-0000-0000-000052070000}"/>
    <cellStyle name="40% - Accent5 2 4 2 2" xfId="2597" xr:uid="{00000000-0005-0000-0000-000053070000}"/>
    <cellStyle name="40% - Accent5 2 4 3" xfId="1877" xr:uid="{00000000-0005-0000-0000-000054070000}"/>
    <cellStyle name="40% - Accent5 2 5" xfId="795" xr:uid="{00000000-0005-0000-0000-000055070000}"/>
    <cellStyle name="40% - Accent5 2 5 2" xfId="2239" xr:uid="{00000000-0005-0000-0000-000056070000}"/>
    <cellStyle name="40% - Accent5 2 6" xfId="1519" xr:uid="{00000000-0005-0000-0000-000057070000}"/>
    <cellStyle name="40% - Accent5 3" xfId="75" xr:uid="{00000000-0005-0000-0000-000058070000}"/>
    <cellStyle name="40% - Accent5 3 2" xfId="176" xr:uid="{00000000-0005-0000-0000-000059070000}"/>
    <cellStyle name="40% - Accent5 3 2 2" xfId="351" xr:uid="{00000000-0005-0000-0000-00005A070000}"/>
    <cellStyle name="40% - Accent5 3 2 2 2" xfId="713" xr:uid="{00000000-0005-0000-0000-00005B070000}"/>
    <cellStyle name="40% - Accent5 3 2 2 2 2" xfId="1438" xr:uid="{00000000-0005-0000-0000-00005C070000}"/>
    <cellStyle name="40% - Accent5 3 2 2 2 2 2" xfId="2879" xr:uid="{00000000-0005-0000-0000-00005D070000}"/>
    <cellStyle name="40% - Accent5 3 2 2 2 3" xfId="2159" xr:uid="{00000000-0005-0000-0000-00005E070000}"/>
    <cellStyle name="40% - Accent5 3 2 2 3" xfId="1080" xr:uid="{00000000-0005-0000-0000-00005F070000}"/>
    <cellStyle name="40% - Accent5 3 2 2 3 2" xfId="2521" xr:uid="{00000000-0005-0000-0000-000060070000}"/>
    <cellStyle name="40% - Accent5 3 2 2 4" xfId="1801" xr:uid="{00000000-0005-0000-0000-000061070000}"/>
    <cellStyle name="40% - Accent5 3 2 3" xfId="541" xr:uid="{00000000-0005-0000-0000-000062070000}"/>
    <cellStyle name="40% - Accent5 3 2 3 2" xfId="1266" xr:uid="{00000000-0005-0000-0000-000063070000}"/>
    <cellStyle name="40% - Accent5 3 2 3 2 2" xfId="2707" xr:uid="{00000000-0005-0000-0000-000064070000}"/>
    <cellStyle name="40% - Accent5 3 2 3 3" xfId="1987" xr:uid="{00000000-0005-0000-0000-000065070000}"/>
    <cellStyle name="40% - Accent5 3 2 4" xfId="908" xr:uid="{00000000-0005-0000-0000-000066070000}"/>
    <cellStyle name="40% - Accent5 3 2 4 2" xfId="2349" xr:uid="{00000000-0005-0000-0000-000067070000}"/>
    <cellStyle name="40% - Accent5 3 2 5" xfId="1629" xr:uid="{00000000-0005-0000-0000-000068070000}"/>
    <cellStyle name="40% - Accent5 3 3" xfId="253" xr:uid="{00000000-0005-0000-0000-000069070000}"/>
    <cellStyle name="40% - Accent5 3 3 2" xfId="617" xr:uid="{00000000-0005-0000-0000-00006A070000}"/>
    <cellStyle name="40% - Accent5 3 3 2 2" xfId="1342" xr:uid="{00000000-0005-0000-0000-00006B070000}"/>
    <cellStyle name="40% - Accent5 3 3 2 2 2" xfId="2783" xr:uid="{00000000-0005-0000-0000-00006C070000}"/>
    <cellStyle name="40% - Accent5 3 3 2 3" xfId="2063" xr:uid="{00000000-0005-0000-0000-00006D070000}"/>
    <cellStyle name="40% - Accent5 3 3 3" xfId="984" xr:uid="{00000000-0005-0000-0000-00006E070000}"/>
    <cellStyle name="40% - Accent5 3 3 3 2" xfId="2425" xr:uid="{00000000-0005-0000-0000-00006F070000}"/>
    <cellStyle name="40% - Accent5 3 3 4" xfId="1705" xr:uid="{00000000-0005-0000-0000-000070070000}"/>
    <cellStyle name="40% - Accent5 3 4" xfId="442" xr:uid="{00000000-0005-0000-0000-000071070000}"/>
    <cellStyle name="40% - Accent5 3 4 2" xfId="1170" xr:uid="{00000000-0005-0000-0000-000072070000}"/>
    <cellStyle name="40% - Accent5 3 4 2 2" xfId="2611" xr:uid="{00000000-0005-0000-0000-000073070000}"/>
    <cellStyle name="40% - Accent5 3 4 3" xfId="1891" xr:uid="{00000000-0005-0000-0000-000074070000}"/>
    <cellStyle name="40% - Accent5 3 5" xfId="809" xr:uid="{00000000-0005-0000-0000-000075070000}"/>
    <cellStyle name="40% - Accent5 3 5 2" xfId="2253" xr:uid="{00000000-0005-0000-0000-000076070000}"/>
    <cellStyle name="40% - Accent5 3 6" xfId="1533" xr:uid="{00000000-0005-0000-0000-000077070000}"/>
    <cellStyle name="40% - Accent5 4" xfId="90" xr:uid="{00000000-0005-0000-0000-000078070000}"/>
    <cellStyle name="40% - Accent5 4 2" xfId="191" xr:uid="{00000000-0005-0000-0000-000079070000}"/>
    <cellStyle name="40% - Accent5 4 2 2" xfId="366" xr:uid="{00000000-0005-0000-0000-00007A070000}"/>
    <cellStyle name="40% - Accent5 4 2 2 2" xfId="728" xr:uid="{00000000-0005-0000-0000-00007B070000}"/>
    <cellStyle name="40% - Accent5 4 2 2 2 2" xfId="1453" xr:uid="{00000000-0005-0000-0000-00007C070000}"/>
    <cellStyle name="40% - Accent5 4 2 2 2 2 2" xfId="2894" xr:uid="{00000000-0005-0000-0000-00007D070000}"/>
    <cellStyle name="40% - Accent5 4 2 2 2 3" xfId="2174" xr:uid="{00000000-0005-0000-0000-00007E070000}"/>
    <cellStyle name="40% - Accent5 4 2 2 3" xfId="1095" xr:uid="{00000000-0005-0000-0000-00007F070000}"/>
    <cellStyle name="40% - Accent5 4 2 2 3 2" xfId="2536" xr:uid="{00000000-0005-0000-0000-000080070000}"/>
    <cellStyle name="40% - Accent5 4 2 2 4" xfId="1816" xr:uid="{00000000-0005-0000-0000-000081070000}"/>
    <cellStyle name="40% - Accent5 4 2 3" xfId="556" xr:uid="{00000000-0005-0000-0000-000082070000}"/>
    <cellStyle name="40% - Accent5 4 2 3 2" xfId="1281" xr:uid="{00000000-0005-0000-0000-000083070000}"/>
    <cellStyle name="40% - Accent5 4 2 3 2 2" xfId="2722" xr:uid="{00000000-0005-0000-0000-000084070000}"/>
    <cellStyle name="40% - Accent5 4 2 3 3" xfId="2002" xr:uid="{00000000-0005-0000-0000-000085070000}"/>
    <cellStyle name="40% - Accent5 4 2 4" xfId="923" xr:uid="{00000000-0005-0000-0000-000086070000}"/>
    <cellStyle name="40% - Accent5 4 2 4 2" xfId="2364" xr:uid="{00000000-0005-0000-0000-000087070000}"/>
    <cellStyle name="40% - Accent5 4 2 5" xfId="1644" xr:uid="{00000000-0005-0000-0000-000088070000}"/>
    <cellStyle name="40% - Accent5 4 3" xfId="268" xr:uid="{00000000-0005-0000-0000-000089070000}"/>
    <cellStyle name="40% - Accent5 4 3 2" xfId="632" xr:uid="{00000000-0005-0000-0000-00008A070000}"/>
    <cellStyle name="40% - Accent5 4 3 2 2" xfId="1357" xr:uid="{00000000-0005-0000-0000-00008B070000}"/>
    <cellStyle name="40% - Accent5 4 3 2 2 2" xfId="2798" xr:uid="{00000000-0005-0000-0000-00008C070000}"/>
    <cellStyle name="40% - Accent5 4 3 2 3" xfId="2078" xr:uid="{00000000-0005-0000-0000-00008D070000}"/>
    <cellStyle name="40% - Accent5 4 3 3" xfId="999" xr:uid="{00000000-0005-0000-0000-00008E070000}"/>
    <cellStyle name="40% - Accent5 4 3 3 2" xfId="2440" xr:uid="{00000000-0005-0000-0000-00008F070000}"/>
    <cellStyle name="40% - Accent5 4 3 4" xfId="1720" xr:uid="{00000000-0005-0000-0000-000090070000}"/>
    <cellStyle name="40% - Accent5 4 4" xfId="457" xr:uid="{00000000-0005-0000-0000-000091070000}"/>
    <cellStyle name="40% - Accent5 4 4 2" xfId="1185" xr:uid="{00000000-0005-0000-0000-000092070000}"/>
    <cellStyle name="40% - Accent5 4 4 2 2" xfId="2626" xr:uid="{00000000-0005-0000-0000-000093070000}"/>
    <cellStyle name="40% - Accent5 4 4 3" xfId="1906" xr:uid="{00000000-0005-0000-0000-000094070000}"/>
    <cellStyle name="40% - Accent5 4 5" xfId="824" xr:uid="{00000000-0005-0000-0000-000095070000}"/>
    <cellStyle name="40% - Accent5 4 5 2" xfId="2268" xr:uid="{00000000-0005-0000-0000-000096070000}"/>
    <cellStyle name="40% - Accent5 4 6" xfId="1548" xr:uid="{00000000-0005-0000-0000-000097070000}"/>
    <cellStyle name="40% - Accent5 5" xfId="105" xr:uid="{00000000-0005-0000-0000-000098070000}"/>
    <cellStyle name="40% - Accent5 5 2" xfId="205" xr:uid="{00000000-0005-0000-0000-000099070000}"/>
    <cellStyle name="40% - Accent5 5 2 2" xfId="381" xr:uid="{00000000-0005-0000-0000-00009A070000}"/>
    <cellStyle name="40% - Accent5 5 2 2 2" xfId="743" xr:uid="{00000000-0005-0000-0000-00009B070000}"/>
    <cellStyle name="40% - Accent5 5 2 2 2 2" xfId="1468" xr:uid="{00000000-0005-0000-0000-00009C070000}"/>
    <cellStyle name="40% - Accent5 5 2 2 2 2 2" xfId="2909" xr:uid="{00000000-0005-0000-0000-00009D070000}"/>
    <cellStyle name="40% - Accent5 5 2 2 2 3" xfId="2189" xr:uid="{00000000-0005-0000-0000-00009E070000}"/>
    <cellStyle name="40% - Accent5 5 2 2 3" xfId="1110" xr:uid="{00000000-0005-0000-0000-00009F070000}"/>
    <cellStyle name="40% - Accent5 5 2 2 3 2" xfId="2551" xr:uid="{00000000-0005-0000-0000-0000A0070000}"/>
    <cellStyle name="40% - Accent5 5 2 2 4" xfId="1831" xr:uid="{00000000-0005-0000-0000-0000A1070000}"/>
    <cellStyle name="40% - Accent5 5 2 3" xfId="571" xr:uid="{00000000-0005-0000-0000-0000A2070000}"/>
    <cellStyle name="40% - Accent5 5 2 3 2" xfId="1296" xr:uid="{00000000-0005-0000-0000-0000A3070000}"/>
    <cellStyle name="40% - Accent5 5 2 3 2 2" xfId="2737" xr:uid="{00000000-0005-0000-0000-0000A4070000}"/>
    <cellStyle name="40% - Accent5 5 2 3 3" xfId="2017" xr:uid="{00000000-0005-0000-0000-0000A5070000}"/>
    <cellStyle name="40% - Accent5 5 2 4" xfId="938" xr:uid="{00000000-0005-0000-0000-0000A6070000}"/>
    <cellStyle name="40% - Accent5 5 2 4 2" xfId="2379" xr:uid="{00000000-0005-0000-0000-0000A7070000}"/>
    <cellStyle name="40% - Accent5 5 2 5" xfId="1659" xr:uid="{00000000-0005-0000-0000-0000A8070000}"/>
    <cellStyle name="40% - Accent5 5 3" xfId="283" xr:uid="{00000000-0005-0000-0000-0000A9070000}"/>
    <cellStyle name="40% - Accent5 5 3 2" xfId="647" xr:uid="{00000000-0005-0000-0000-0000AA070000}"/>
    <cellStyle name="40% - Accent5 5 3 2 2" xfId="1372" xr:uid="{00000000-0005-0000-0000-0000AB070000}"/>
    <cellStyle name="40% - Accent5 5 3 2 2 2" xfId="2813" xr:uid="{00000000-0005-0000-0000-0000AC070000}"/>
    <cellStyle name="40% - Accent5 5 3 2 3" xfId="2093" xr:uid="{00000000-0005-0000-0000-0000AD070000}"/>
    <cellStyle name="40% - Accent5 5 3 3" xfId="1014" xr:uid="{00000000-0005-0000-0000-0000AE070000}"/>
    <cellStyle name="40% - Accent5 5 3 3 2" xfId="2455" xr:uid="{00000000-0005-0000-0000-0000AF070000}"/>
    <cellStyle name="40% - Accent5 5 3 4" xfId="1735" xr:uid="{00000000-0005-0000-0000-0000B0070000}"/>
    <cellStyle name="40% - Accent5 5 4" xfId="472" xr:uid="{00000000-0005-0000-0000-0000B1070000}"/>
    <cellStyle name="40% - Accent5 5 4 2" xfId="1200" xr:uid="{00000000-0005-0000-0000-0000B2070000}"/>
    <cellStyle name="40% - Accent5 5 4 2 2" xfId="2641" xr:uid="{00000000-0005-0000-0000-0000B3070000}"/>
    <cellStyle name="40% - Accent5 5 4 3" xfId="1921" xr:uid="{00000000-0005-0000-0000-0000B4070000}"/>
    <cellStyle name="40% - Accent5 5 5" xfId="839" xr:uid="{00000000-0005-0000-0000-0000B5070000}"/>
    <cellStyle name="40% - Accent5 5 5 2" xfId="2283" xr:uid="{00000000-0005-0000-0000-0000B6070000}"/>
    <cellStyle name="40% - Accent5 5 6" xfId="1563" xr:uid="{00000000-0005-0000-0000-0000B7070000}"/>
    <cellStyle name="40% - Accent5 6" xfId="127" xr:uid="{00000000-0005-0000-0000-0000B8070000}"/>
    <cellStyle name="40% - Accent5 6 2" xfId="303" xr:uid="{00000000-0005-0000-0000-0000B9070000}"/>
    <cellStyle name="40% - Accent5 6 2 2" xfId="665" xr:uid="{00000000-0005-0000-0000-0000BA070000}"/>
    <cellStyle name="40% - Accent5 6 2 2 2" xfId="1390" xr:uid="{00000000-0005-0000-0000-0000BB070000}"/>
    <cellStyle name="40% - Accent5 6 2 2 2 2" xfId="2831" xr:uid="{00000000-0005-0000-0000-0000BC070000}"/>
    <cellStyle name="40% - Accent5 6 2 2 3" xfId="2111" xr:uid="{00000000-0005-0000-0000-0000BD070000}"/>
    <cellStyle name="40% - Accent5 6 2 3" xfId="1032" xr:uid="{00000000-0005-0000-0000-0000BE070000}"/>
    <cellStyle name="40% - Accent5 6 2 3 2" xfId="2473" xr:uid="{00000000-0005-0000-0000-0000BF070000}"/>
    <cellStyle name="40% - Accent5 6 2 4" xfId="1753" xr:uid="{00000000-0005-0000-0000-0000C0070000}"/>
    <cellStyle name="40% - Accent5 6 3" xfId="493" xr:uid="{00000000-0005-0000-0000-0000C1070000}"/>
    <cellStyle name="40% - Accent5 6 3 2" xfId="1218" xr:uid="{00000000-0005-0000-0000-0000C2070000}"/>
    <cellStyle name="40% - Accent5 6 3 2 2" xfId="2659" xr:uid="{00000000-0005-0000-0000-0000C3070000}"/>
    <cellStyle name="40% - Accent5 6 3 3" xfId="1939" xr:uid="{00000000-0005-0000-0000-0000C4070000}"/>
    <cellStyle name="40% - Accent5 6 4" xfId="860" xr:uid="{00000000-0005-0000-0000-0000C5070000}"/>
    <cellStyle name="40% - Accent5 6 4 2" xfId="2301" xr:uid="{00000000-0005-0000-0000-0000C6070000}"/>
    <cellStyle name="40% - Accent5 6 5" xfId="1581" xr:uid="{00000000-0005-0000-0000-0000C7070000}"/>
    <cellStyle name="40% - Accent5 7" xfId="143" xr:uid="{00000000-0005-0000-0000-0000C8070000}"/>
    <cellStyle name="40% - Accent5 7 2" xfId="319" xr:uid="{00000000-0005-0000-0000-0000C9070000}"/>
    <cellStyle name="40% - Accent5 7 2 2" xfId="681" xr:uid="{00000000-0005-0000-0000-0000CA070000}"/>
    <cellStyle name="40% - Accent5 7 2 2 2" xfId="1406" xr:uid="{00000000-0005-0000-0000-0000CB070000}"/>
    <cellStyle name="40% - Accent5 7 2 2 2 2" xfId="2847" xr:uid="{00000000-0005-0000-0000-0000CC070000}"/>
    <cellStyle name="40% - Accent5 7 2 2 3" xfId="2127" xr:uid="{00000000-0005-0000-0000-0000CD070000}"/>
    <cellStyle name="40% - Accent5 7 2 3" xfId="1048" xr:uid="{00000000-0005-0000-0000-0000CE070000}"/>
    <cellStyle name="40% - Accent5 7 2 3 2" xfId="2489" xr:uid="{00000000-0005-0000-0000-0000CF070000}"/>
    <cellStyle name="40% - Accent5 7 2 4" xfId="1769" xr:uid="{00000000-0005-0000-0000-0000D0070000}"/>
    <cellStyle name="40% - Accent5 7 3" xfId="509" xr:uid="{00000000-0005-0000-0000-0000D1070000}"/>
    <cellStyle name="40% - Accent5 7 3 2" xfId="1234" xr:uid="{00000000-0005-0000-0000-0000D2070000}"/>
    <cellStyle name="40% - Accent5 7 3 2 2" xfId="2675" xr:uid="{00000000-0005-0000-0000-0000D3070000}"/>
    <cellStyle name="40% - Accent5 7 3 3" xfId="1955" xr:uid="{00000000-0005-0000-0000-0000D4070000}"/>
    <cellStyle name="40% - Accent5 7 4" xfId="876" xr:uid="{00000000-0005-0000-0000-0000D5070000}"/>
    <cellStyle name="40% - Accent5 7 4 2" xfId="2317" xr:uid="{00000000-0005-0000-0000-0000D6070000}"/>
    <cellStyle name="40% - Accent5 7 5" xfId="1597" xr:uid="{00000000-0005-0000-0000-0000D7070000}"/>
    <cellStyle name="40% - Accent5 8" xfId="220" xr:uid="{00000000-0005-0000-0000-0000D8070000}"/>
    <cellStyle name="40% - Accent5 8 2" xfId="585" xr:uid="{00000000-0005-0000-0000-0000D9070000}"/>
    <cellStyle name="40% - Accent5 8 2 2" xfId="1310" xr:uid="{00000000-0005-0000-0000-0000DA070000}"/>
    <cellStyle name="40% - Accent5 8 2 2 2" xfId="2751" xr:uid="{00000000-0005-0000-0000-0000DB070000}"/>
    <cellStyle name="40% - Accent5 8 2 3" xfId="2031" xr:uid="{00000000-0005-0000-0000-0000DC070000}"/>
    <cellStyle name="40% - Accent5 8 3" xfId="952" xr:uid="{00000000-0005-0000-0000-0000DD070000}"/>
    <cellStyle name="40% - Accent5 8 3 2" xfId="2393" xr:uid="{00000000-0005-0000-0000-0000DE070000}"/>
    <cellStyle name="40% - Accent5 8 4" xfId="1673" xr:uid="{00000000-0005-0000-0000-0000DF070000}"/>
    <cellStyle name="40% - Accent5 9" xfId="395" xr:uid="{00000000-0005-0000-0000-0000E0070000}"/>
    <cellStyle name="40% - Accent5 9 2" xfId="757" xr:uid="{00000000-0005-0000-0000-0000E1070000}"/>
    <cellStyle name="40% - Accent5 9 2 2" xfId="1482" xr:uid="{00000000-0005-0000-0000-0000E2070000}"/>
    <cellStyle name="40% - Accent5 9 2 2 2" xfId="2923" xr:uid="{00000000-0005-0000-0000-0000E3070000}"/>
    <cellStyle name="40% - Accent5 9 2 3" xfId="2203" xr:uid="{00000000-0005-0000-0000-0000E4070000}"/>
    <cellStyle name="40% - Accent5 9 3" xfId="1124" xr:uid="{00000000-0005-0000-0000-0000E5070000}"/>
    <cellStyle name="40% - Accent5 9 3 2" xfId="2565" xr:uid="{00000000-0005-0000-0000-0000E6070000}"/>
    <cellStyle name="40% - Accent5 9 4" xfId="1845" xr:uid="{00000000-0005-0000-0000-0000E7070000}"/>
    <cellStyle name="40% - Accent6" xfId="40" builtinId="51" customBuiltin="1"/>
    <cellStyle name="40% - Accent6 10" xfId="411" xr:uid="{00000000-0005-0000-0000-0000E9070000}"/>
    <cellStyle name="40% - Accent6 10 2" xfId="1140" xr:uid="{00000000-0005-0000-0000-0000EA070000}"/>
    <cellStyle name="40% - Accent6 10 2 2" xfId="2581" xr:uid="{00000000-0005-0000-0000-0000EB070000}"/>
    <cellStyle name="40% - Accent6 10 3" xfId="1861" xr:uid="{00000000-0005-0000-0000-0000EC070000}"/>
    <cellStyle name="40% - Accent6 11" xfId="778" xr:uid="{00000000-0005-0000-0000-0000ED070000}"/>
    <cellStyle name="40% - Accent6 11 2" xfId="2223" xr:uid="{00000000-0005-0000-0000-0000EE070000}"/>
    <cellStyle name="40% - Accent6 12" xfId="1503" xr:uid="{00000000-0005-0000-0000-0000EF070000}"/>
    <cellStyle name="40% - Accent6 2" xfId="64" xr:uid="{00000000-0005-0000-0000-0000F0070000}"/>
    <cellStyle name="40% - Accent6 2 2" xfId="165" xr:uid="{00000000-0005-0000-0000-0000F1070000}"/>
    <cellStyle name="40% - Accent6 2 2 2" xfId="340" xr:uid="{00000000-0005-0000-0000-0000F2070000}"/>
    <cellStyle name="40% - Accent6 2 2 2 2" xfId="702" xr:uid="{00000000-0005-0000-0000-0000F3070000}"/>
    <cellStyle name="40% - Accent6 2 2 2 2 2" xfId="1427" xr:uid="{00000000-0005-0000-0000-0000F4070000}"/>
    <cellStyle name="40% - Accent6 2 2 2 2 2 2" xfId="2868" xr:uid="{00000000-0005-0000-0000-0000F5070000}"/>
    <cellStyle name="40% - Accent6 2 2 2 2 3" xfId="2148" xr:uid="{00000000-0005-0000-0000-0000F6070000}"/>
    <cellStyle name="40% - Accent6 2 2 2 3" xfId="1069" xr:uid="{00000000-0005-0000-0000-0000F7070000}"/>
    <cellStyle name="40% - Accent6 2 2 2 3 2" xfId="2510" xr:uid="{00000000-0005-0000-0000-0000F8070000}"/>
    <cellStyle name="40% - Accent6 2 2 2 4" xfId="1790" xr:uid="{00000000-0005-0000-0000-0000F9070000}"/>
    <cellStyle name="40% - Accent6 2 2 3" xfId="530" xr:uid="{00000000-0005-0000-0000-0000FA070000}"/>
    <cellStyle name="40% - Accent6 2 2 3 2" xfId="1255" xr:uid="{00000000-0005-0000-0000-0000FB070000}"/>
    <cellStyle name="40% - Accent6 2 2 3 2 2" xfId="2696" xr:uid="{00000000-0005-0000-0000-0000FC070000}"/>
    <cellStyle name="40% - Accent6 2 2 3 3" xfId="1976" xr:uid="{00000000-0005-0000-0000-0000FD070000}"/>
    <cellStyle name="40% - Accent6 2 2 4" xfId="897" xr:uid="{00000000-0005-0000-0000-0000FE070000}"/>
    <cellStyle name="40% - Accent6 2 2 4 2" xfId="2338" xr:uid="{00000000-0005-0000-0000-0000FF070000}"/>
    <cellStyle name="40% - Accent6 2 2 5" xfId="1618" xr:uid="{00000000-0005-0000-0000-000000080000}"/>
    <cellStyle name="40% - Accent6 2 3" xfId="241" xr:uid="{00000000-0005-0000-0000-000001080000}"/>
    <cellStyle name="40% - Accent6 2 3 2" xfId="605" xr:uid="{00000000-0005-0000-0000-000002080000}"/>
    <cellStyle name="40% - Accent6 2 3 2 2" xfId="1330" xr:uid="{00000000-0005-0000-0000-000003080000}"/>
    <cellStyle name="40% - Accent6 2 3 2 2 2" xfId="2771" xr:uid="{00000000-0005-0000-0000-000004080000}"/>
    <cellStyle name="40% - Accent6 2 3 2 3" xfId="2051" xr:uid="{00000000-0005-0000-0000-000005080000}"/>
    <cellStyle name="40% - Accent6 2 3 3" xfId="972" xr:uid="{00000000-0005-0000-0000-000006080000}"/>
    <cellStyle name="40% - Accent6 2 3 3 2" xfId="2413" xr:uid="{00000000-0005-0000-0000-000007080000}"/>
    <cellStyle name="40% - Accent6 2 3 4" xfId="1693" xr:uid="{00000000-0005-0000-0000-000008080000}"/>
    <cellStyle name="40% - Accent6 2 4" xfId="430" xr:uid="{00000000-0005-0000-0000-000009080000}"/>
    <cellStyle name="40% - Accent6 2 4 2" xfId="1158" xr:uid="{00000000-0005-0000-0000-00000A080000}"/>
    <cellStyle name="40% - Accent6 2 4 2 2" xfId="2599" xr:uid="{00000000-0005-0000-0000-00000B080000}"/>
    <cellStyle name="40% - Accent6 2 4 3" xfId="1879" xr:uid="{00000000-0005-0000-0000-00000C080000}"/>
    <cellStyle name="40% - Accent6 2 5" xfId="797" xr:uid="{00000000-0005-0000-0000-00000D080000}"/>
    <cellStyle name="40% - Accent6 2 5 2" xfId="2241" xr:uid="{00000000-0005-0000-0000-00000E080000}"/>
    <cellStyle name="40% - Accent6 2 6" xfId="1521" xr:uid="{00000000-0005-0000-0000-00000F080000}"/>
    <cellStyle name="40% - Accent6 3" xfId="77" xr:uid="{00000000-0005-0000-0000-000010080000}"/>
    <cellStyle name="40% - Accent6 3 2" xfId="178" xr:uid="{00000000-0005-0000-0000-000011080000}"/>
    <cellStyle name="40% - Accent6 3 2 2" xfId="353" xr:uid="{00000000-0005-0000-0000-000012080000}"/>
    <cellStyle name="40% - Accent6 3 2 2 2" xfId="715" xr:uid="{00000000-0005-0000-0000-000013080000}"/>
    <cellStyle name="40% - Accent6 3 2 2 2 2" xfId="1440" xr:uid="{00000000-0005-0000-0000-000014080000}"/>
    <cellStyle name="40% - Accent6 3 2 2 2 2 2" xfId="2881" xr:uid="{00000000-0005-0000-0000-000015080000}"/>
    <cellStyle name="40% - Accent6 3 2 2 2 3" xfId="2161" xr:uid="{00000000-0005-0000-0000-000016080000}"/>
    <cellStyle name="40% - Accent6 3 2 2 3" xfId="1082" xr:uid="{00000000-0005-0000-0000-000017080000}"/>
    <cellStyle name="40% - Accent6 3 2 2 3 2" xfId="2523" xr:uid="{00000000-0005-0000-0000-000018080000}"/>
    <cellStyle name="40% - Accent6 3 2 2 4" xfId="1803" xr:uid="{00000000-0005-0000-0000-000019080000}"/>
    <cellStyle name="40% - Accent6 3 2 3" xfId="543" xr:uid="{00000000-0005-0000-0000-00001A080000}"/>
    <cellStyle name="40% - Accent6 3 2 3 2" xfId="1268" xr:uid="{00000000-0005-0000-0000-00001B080000}"/>
    <cellStyle name="40% - Accent6 3 2 3 2 2" xfId="2709" xr:uid="{00000000-0005-0000-0000-00001C080000}"/>
    <cellStyle name="40% - Accent6 3 2 3 3" xfId="1989" xr:uid="{00000000-0005-0000-0000-00001D080000}"/>
    <cellStyle name="40% - Accent6 3 2 4" xfId="910" xr:uid="{00000000-0005-0000-0000-00001E080000}"/>
    <cellStyle name="40% - Accent6 3 2 4 2" xfId="2351" xr:uid="{00000000-0005-0000-0000-00001F080000}"/>
    <cellStyle name="40% - Accent6 3 2 5" xfId="1631" xr:uid="{00000000-0005-0000-0000-000020080000}"/>
    <cellStyle name="40% - Accent6 3 3" xfId="255" xr:uid="{00000000-0005-0000-0000-000021080000}"/>
    <cellStyle name="40% - Accent6 3 3 2" xfId="619" xr:uid="{00000000-0005-0000-0000-000022080000}"/>
    <cellStyle name="40% - Accent6 3 3 2 2" xfId="1344" xr:uid="{00000000-0005-0000-0000-000023080000}"/>
    <cellStyle name="40% - Accent6 3 3 2 2 2" xfId="2785" xr:uid="{00000000-0005-0000-0000-000024080000}"/>
    <cellStyle name="40% - Accent6 3 3 2 3" xfId="2065" xr:uid="{00000000-0005-0000-0000-000025080000}"/>
    <cellStyle name="40% - Accent6 3 3 3" xfId="986" xr:uid="{00000000-0005-0000-0000-000026080000}"/>
    <cellStyle name="40% - Accent6 3 3 3 2" xfId="2427" xr:uid="{00000000-0005-0000-0000-000027080000}"/>
    <cellStyle name="40% - Accent6 3 3 4" xfId="1707" xr:uid="{00000000-0005-0000-0000-000028080000}"/>
    <cellStyle name="40% - Accent6 3 4" xfId="444" xr:uid="{00000000-0005-0000-0000-000029080000}"/>
    <cellStyle name="40% - Accent6 3 4 2" xfId="1172" xr:uid="{00000000-0005-0000-0000-00002A080000}"/>
    <cellStyle name="40% - Accent6 3 4 2 2" xfId="2613" xr:uid="{00000000-0005-0000-0000-00002B080000}"/>
    <cellStyle name="40% - Accent6 3 4 3" xfId="1893" xr:uid="{00000000-0005-0000-0000-00002C080000}"/>
    <cellStyle name="40% - Accent6 3 5" xfId="811" xr:uid="{00000000-0005-0000-0000-00002D080000}"/>
    <cellStyle name="40% - Accent6 3 5 2" xfId="2255" xr:uid="{00000000-0005-0000-0000-00002E080000}"/>
    <cellStyle name="40% - Accent6 3 6" xfId="1535" xr:uid="{00000000-0005-0000-0000-00002F080000}"/>
    <cellStyle name="40% - Accent6 4" xfId="92" xr:uid="{00000000-0005-0000-0000-000030080000}"/>
    <cellStyle name="40% - Accent6 4 2" xfId="193" xr:uid="{00000000-0005-0000-0000-000031080000}"/>
    <cellStyle name="40% - Accent6 4 2 2" xfId="368" xr:uid="{00000000-0005-0000-0000-000032080000}"/>
    <cellStyle name="40% - Accent6 4 2 2 2" xfId="730" xr:uid="{00000000-0005-0000-0000-000033080000}"/>
    <cellStyle name="40% - Accent6 4 2 2 2 2" xfId="1455" xr:uid="{00000000-0005-0000-0000-000034080000}"/>
    <cellStyle name="40% - Accent6 4 2 2 2 2 2" xfId="2896" xr:uid="{00000000-0005-0000-0000-000035080000}"/>
    <cellStyle name="40% - Accent6 4 2 2 2 3" xfId="2176" xr:uid="{00000000-0005-0000-0000-000036080000}"/>
    <cellStyle name="40% - Accent6 4 2 2 3" xfId="1097" xr:uid="{00000000-0005-0000-0000-000037080000}"/>
    <cellStyle name="40% - Accent6 4 2 2 3 2" xfId="2538" xr:uid="{00000000-0005-0000-0000-000038080000}"/>
    <cellStyle name="40% - Accent6 4 2 2 4" xfId="1818" xr:uid="{00000000-0005-0000-0000-000039080000}"/>
    <cellStyle name="40% - Accent6 4 2 3" xfId="558" xr:uid="{00000000-0005-0000-0000-00003A080000}"/>
    <cellStyle name="40% - Accent6 4 2 3 2" xfId="1283" xr:uid="{00000000-0005-0000-0000-00003B080000}"/>
    <cellStyle name="40% - Accent6 4 2 3 2 2" xfId="2724" xr:uid="{00000000-0005-0000-0000-00003C080000}"/>
    <cellStyle name="40% - Accent6 4 2 3 3" xfId="2004" xr:uid="{00000000-0005-0000-0000-00003D080000}"/>
    <cellStyle name="40% - Accent6 4 2 4" xfId="925" xr:uid="{00000000-0005-0000-0000-00003E080000}"/>
    <cellStyle name="40% - Accent6 4 2 4 2" xfId="2366" xr:uid="{00000000-0005-0000-0000-00003F080000}"/>
    <cellStyle name="40% - Accent6 4 2 5" xfId="1646" xr:uid="{00000000-0005-0000-0000-000040080000}"/>
    <cellStyle name="40% - Accent6 4 3" xfId="270" xr:uid="{00000000-0005-0000-0000-000041080000}"/>
    <cellStyle name="40% - Accent6 4 3 2" xfId="634" xr:uid="{00000000-0005-0000-0000-000042080000}"/>
    <cellStyle name="40% - Accent6 4 3 2 2" xfId="1359" xr:uid="{00000000-0005-0000-0000-000043080000}"/>
    <cellStyle name="40% - Accent6 4 3 2 2 2" xfId="2800" xr:uid="{00000000-0005-0000-0000-000044080000}"/>
    <cellStyle name="40% - Accent6 4 3 2 3" xfId="2080" xr:uid="{00000000-0005-0000-0000-000045080000}"/>
    <cellStyle name="40% - Accent6 4 3 3" xfId="1001" xr:uid="{00000000-0005-0000-0000-000046080000}"/>
    <cellStyle name="40% - Accent6 4 3 3 2" xfId="2442" xr:uid="{00000000-0005-0000-0000-000047080000}"/>
    <cellStyle name="40% - Accent6 4 3 4" xfId="1722" xr:uid="{00000000-0005-0000-0000-000048080000}"/>
    <cellStyle name="40% - Accent6 4 4" xfId="459" xr:uid="{00000000-0005-0000-0000-000049080000}"/>
    <cellStyle name="40% - Accent6 4 4 2" xfId="1187" xr:uid="{00000000-0005-0000-0000-00004A080000}"/>
    <cellStyle name="40% - Accent6 4 4 2 2" xfId="2628" xr:uid="{00000000-0005-0000-0000-00004B080000}"/>
    <cellStyle name="40% - Accent6 4 4 3" xfId="1908" xr:uid="{00000000-0005-0000-0000-00004C080000}"/>
    <cellStyle name="40% - Accent6 4 5" xfId="826" xr:uid="{00000000-0005-0000-0000-00004D080000}"/>
    <cellStyle name="40% - Accent6 4 5 2" xfId="2270" xr:uid="{00000000-0005-0000-0000-00004E080000}"/>
    <cellStyle name="40% - Accent6 4 6" xfId="1550" xr:uid="{00000000-0005-0000-0000-00004F080000}"/>
    <cellStyle name="40% - Accent6 5" xfId="107" xr:uid="{00000000-0005-0000-0000-000050080000}"/>
    <cellStyle name="40% - Accent6 5 2" xfId="207" xr:uid="{00000000-0005-0000-0000-000051080000}"/>
    <cellStyle name="40% - Accent6 5 2 2" xfId="383" xr:uid="{00000000-0005-0000-0000-000052080000}"/>
    <cellStyle name="40% - Accent6 5 2 2 2" xfId="745" xr:uid="{00000000-0005-0000-0000-000053080000}"/>
    <cellStyle name="40% - Accent6 5 2 2 2 2" xfId="1470" xr:uid="{00000000-0005-0000-0000-000054080000}"/>
    <cellStyle name="40% - Accent6 5 2 2 2 2 2" xfId="2911" xr:uid="{00000000-0005-0000-0000-000055080000}"/>
    <cellStyle name="40% - Accent6 5 2 2 2 3" xfId="2191" xr:uid="{00000000-0005-0000-0000-000056080000}"/>
    <cellStyle name="40% - Accent6 5 2 2 3" xfId="1112" xr:uid="{00000000-0005-0000-0000-000057080000}"/>
    <cellStyle name="40% - Accent6 5 2 2 3 2" xfId="2553" xr:uid="{00000000-0005-0000-0000-000058080000}"/>
    <cellStyle name="40% - Accent6 5 2 2 4" xfId="1833" xr:uid="{00000000-0005-0000-0000-000059080000}"/>
    <cellStyle name="40% - Accent6 5 2 3" xfId="573" xr:uid="{00000000-0005-0000-0000-00005A080000}"/>
    <cellStyle name="40% - Accent6 5 2 3 2" xfId="1298" xr:uid="{00000000-0005-0000-0000-00005B080000}"/>
    <cellStyle name="40% - Accent6 5 2 3 2 2" xfId="2739" xr:uid="{00000000-0005-0000-0000-00005C080000}"/>
    <cellStyle name="40% - Accent6 5 2 3 3" xfId="2019" xr:uid="{00000000-0005-0000-0000-00005D080000}"/>
    <cellStyle name="40% - Accent6 5 2 4" xfId="940" xr:uid="{00000000-0005-0000-0000-00005E080000}"/>
    <cellStyle name="40% - Accent6 5 2 4 2" xfId="2381" xr:uid="{00000000-0005-0000-0000-00005F080000}"/>
    <cellStyle name="40% - Accent6 5 2 5" xfId="1661" xr:uid="{00000000-0005-0000-0000-000060080000}"/>
    <cellStyle name="40% - Accent6 5 3" xfId="285" xr:uid="{00000000-0005-0000-0000-000061080000}"/>
    <cellStyle name="40% - Accent6 5 3 2" xfId="649" xr:uid="{00000000-0005-0000-0000-000062080000}"/>
    <cellStyle name="40% - Accent6 5 3 2 2" xfId="1374" xr:uid="{00000000-0005-0000-0000-000063080000}"/>
    <cellStyle name="40% - Accent6 5 3 2 2 2" xfId="2815" xr:uid="{00000000-0005-0000-0000-000064080000}"/>
    <cellStyle name="40% - Accent6 5 3 2 3" xfId="2095" xr:uid="{00000000-0005-0000-0000-000065080000}"/>
    <cellStyle name="40% - Accent6 5 3 3" xfId="1016" xr:uid="{00000000-0005-0000-0000-000066080000}"/>
    <cellStyle name="40% - Accent6 5 3 3 2" xfId="2457" xr:uid="{00000000-0005-0000-0000-000067080000}"/>
    <cellStyle name="40% - Accent6 5 3 4" xfId="1737" xr:uid="{00000000-0005-0000-0000-000068080000}"/>
    <cellStyle name="40% - Accent6 5 4" xfId="474" xr:uid="{00000000-0005-0000-0000-000069080000}"/>
    <cellStyle name="40% - Accent6 5 4 2" xfId="1202" xr:uid="{00000000-0005-0000-0000-00006A080000}"/>
    <cellStyle name="40% - Accent6 5 4 2 2" xfId="2643" xr:uid="{00000000-0005-0000-0000-00006B080000}"/>
    <cellStyle name="40% - Accent6 5 4 3" xfId="1923" xr:uid="{00000000-0005-0000-0000-00006C080000}"/>
    <cellStyle name="40% - Accent6 5 5" xfId="841" xr:uid="{00000000-0005-0000-0000-00006D080000}"/>
    <cellStyle name="40% - Accent6 5 5 2" xfId="2285" xr:uid="{00000000-0005-0000-0000-00006E080000}"/>
    <cellStyle name="40% - Accent6 5 6" xfId="1565" xr:uid="{00000000-0005-0000-0000-00006F080000}"/>
    <cellStyle name="40% - Accent6 6" xfId="129" xr:uid="{00000000-0005-0000-0000-000070080000}"/>
    <cellStyle name="40% - Accent6 6 2" xfId="305" xr:uid="{00000000-0005-0000-0000-000071080000}"/>
    <cellStyle name="40% - Accent6 6 2 2" xfId="667" xr:uid="{00000000-0005-0000-0000-000072080000}"/>
    <cellStyle name="40% - Accent6 6 2 2 2" xfId="1392" xr:uid="{00000000-0005-0000-0000-000073080000}"/>
    <cellStyle name="40% - Accent6 6 2 2 2 2" xfId="2833" xr:uid="{00000000-0005-0000-0000-000074080000}"/>
    <cellStyle name="40% - Accent6 6 2 2 3" xfId="2113" xr:uid="{00000000-0005-0000-0000-000075080000}"/>
    <cellStyle name="40% - Accent6 6 2 3" xfId="1034" xr:uid="{00000000-0005-0000-0000-000076080000}"/>
    <cellStyle name="40% - Accent6 6 2 3 2" xfId="2475" xr:uid="{00000000-0005-0000-0000-000077080000}"/>
    <cellStyle name="40% - Accent6 6 2 4" xfId="1755" xr:uid="{00000000-0005-0000-0000-000078080000}"/>
    <cellStyle name="40% - Accent6 6 3" xfId="495" xr:uid="{00000000-0005-0000-0000-000079080000}"/>
    <cellStyle name="40% - Accent6 6 3 2" xfId="1220" xr:uid="{00000000-0005-0000-0000-00007A080000}"/>
    <cellStyle name="40% - Accent6 6 3 2 2" xfId="2661" xr:uid="{00000000-0005-0000-0000-00007B080000}"/>
    <cellStyle name="40% - Accent6 6 3 3" xfId="1941" xr:uid="{00000000-0005-0000-0000-00007C080000}"/>
    <cellStyle name="40% - Accent6 6 4" xfId="862" xr:uid="{00000000-0005-0000-0000-00007D080000}"/>
    <cellStyle name="40% - Accent6 6 4 2" xfId="2303" xr:uid="{00000000-0005-0000-0000-00007E080000}"/>
    <cellStyle name="40% - Accent6 6 5" xfId="1583" xr:uid="{00000000-0005-0000-0000-00007F080000}"/>
    <cellStyle name="40% - Accent6 7" xfId="145" xr:uid="{00000000-0005-0000-0000-000080080000}"/>
    <cellStyle name="40% - Accent6 7 2" xfId="321" xr:uid="{00000000-0005-0000-0000-000081080000}"/>
    <cellStyle name="40% - Accent6 7 2 2" xfId="683" xr:uid="{00000000-0005-0000-0000-000082080000}"/>
    <cellStyle name="40% - Accent6 7 2 2 2" xfId="1408" xr:uid="{00000000-0005-0000-0000-000083080000}"/>
    <cellStyle name="40% - Accent6 7 2 2 2 2" xfId="2849" xr:uid="{00000000-0005-0000-0000-000084080000}"/>
    <cellStyle name="40% - Accent6 7 2 2 3" xfId="2129" xr:uid="{00000000-0005-0000-0000-000085080000}"/>
    <cellStyle name="40% - Accent6 7 2 3" xfId="1050" xr:uid="{00000000-0005-0000-0000-000086080000}"/>
    <cellStyle name="40% - Accent6 7 2 3 2" xfId="2491" xr:uid="{00000000-0005-0000-0000-000087080000}"/>
    <cellStyle name="40% - Accent6 7 2 4" xfId="1771" xr:uid="{00000000-0005-0000-0000-000088080000}"/>
    <cellStyle name="40% - Accent6 7 3" xfId="511" xr:uid="{00000000-0005-0000-0000-000089080000}"/>
    <cellStyle name="40% - Accent6 7 3 2" xfId="1236" xr:uid="{00000000-0005-0000-0000-00008A080000}"/>
    <cellStyle name="40% - Accent6 7 3 2 2" xfId="2677" xr:uid="{00000000-0005-0000-0000-00008B080000}"/>
    <cellStyle name="40% - Accent6 7 3 3" xfId="1957" xr:uid="{00000000-0005-0000-0000-00008C080000}"/>
    <cellStyle name="40% - Accent6 7 4" xfId="878" xr:uid="{00000000-0005-0000-0000-00008D080000}"/>
    <cellStyle name="40% - Accent6 7 4 2" xfId="2319" xr:uid="{00000000-0005-0000-0000-00008E080000}"/>
    <cellStyle name="40% - Accent6 7 5" xfId="1599" xr:uid="{00000000-0005-0000-0000-00008F080000}"/>
    <cellStyle name="40% - Accent6 8" xfId="222" xr:uid="{00000000-0005-0000-0000-000090080000}"/>
    <cellStyle name="40% - Accent6 8 2" xfId="587" xr:uid="{00000000-0005-0000-0000-000091080000}"/>
    <cellStyle name="40% - Accent6 8 2 2" xfId="1312" xr:uid="{00000000-0005-0000-0000-000092080000}"/>
    <cellStyle name="40% - Accent6 8 2 2 2" xfId="2753" xr:uid="{00000000-0005-0000-0000-000093080000}"/>
    <cellStyle name="40% - Accent6 8 2 3" xfId="2033" xr:uid="{00000000-0005-0000-0000-000094080000}"/>
    <cellStyle name="40% - Accent6 8 3" xfId="954" xr:uid="{00000000-0005-0000-0000-000095080000}"/>
    <cellStyle name="40% - Accent6 8 3 2" xfId="2395" xr:uid="{00000000-0005-0000-0000-000096080000}"/>
    <cellStyle name="40% - Accent6 8 4" xfId="1675" xr:uid="{00000000-0005-0000-0000-000097080000}"/>
    <cellStyle name="40% - Accent6 9" xfId="397" xr:uid="{00000000-0005-0000-0000-000098080000}"/>
    <cellStyle name="40% - Accent6 9 2" xfId="759" xr:uid="{00000000-0005-0000-0000-000099080000}"/>
    <cellStyle name="40% - Accent6 9 2 2" xfId="1484" xr:uid="{00000000-0005-0000-0000-00009A080000}"/>
    <cellStyle name="40% - Accent6 9 2 2 2" xfId="2925" xr:uid="{00000000-0005-0000-0000-00009B080000}"/>
    <cellStyle name="40% - Accent6 9 2 3" xfId="2205" xr:uid="{00000000-0005-0000-0000-00009C080000}"/>
    <cellStyle name="40% - Accent6 9 3" xfId="1126" xr:uid="{00000000-0005-0000-0000-00009D080000}"/>
    <cellStyle name="40% - Accent6 9 3 2" xfId="2567" xr:uid="{00000000-0005-0000-0000-00009E080000}"/>
    <cellStyle name="40% - Accent6 9 4" xfId="1847" xr:uid="{00000000-0005-0000-0000-00009F08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110" xr:uid="{00000000-0005-0000-0000-0000AF080000}"/>
    <cellStyle name="Comma 3" xfId="287" xr:uid="{00000000-0005-0000-0000-0000B0080000}"/>
    <cellStyle name="Comma 4" xfId="476" xr:uid="{00000000-0005-0000-0000-0000B1080000}"/>
    <cellStyle name="Comma 5" xfId="843" xr:uid="{00000000-0005-0000-0000-0000B208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08" builtinId="8"/>
    <cellStyle name="Hyperlink 2" xfId="46" xr:uid="{00000000-0005-0000-0000-0000BA080000}"/>
    <cellStyle name="Hyperlink 3" xfId="109" xr:uid="{00000000-0005-0000-0000-0000BB080000}"/>
    <cellStyle name="Hyperlink 4" xfId="286" xr:uid="{00000000-0005-0000-0000-0000BC080000}"/>
    <cellStyle name="Hyperlink 5" xfId="475" xr:uid="{00000000-0005-0000-0000-0000BD080000}"/>
    <cellStyle name="Hyperlink 6" xfId="842" xr:uid="{00000000-0005-0000-0000-0000BE080000}"/>
    <cellStyle name="Input" xfId="9" builtinId="20" customBuiltin="1"/>
    <cellStyle name="Linked Cell" xfId="12" builtinId="24" customBuiltin="1"/>
    <cellStyle name="Neutral" xfId="8" builtinId="28" customBuiltin="1"/>
    <cellStyle name="Normal" xfId="0" builtinId="0"/>
    <cellStyle name="Normal 10" xfId="114" xr:uid="{00000000-0005-0000-0000-0000C3080000}"/>
    <cellStyle name="Normal 10 2" xfId="290" xr:uid="{00000000-0005-0000-0000-0000C4080000}"/>
    <cellStyle name="Normal 10 2 2" xfId="652" xr:uid="{00000000-0005-0000-0000-0000C5080000}"/>
    <cellStyle name="Normal 10 2 2 2" xfId="1377" xr:uid="{00000000-0005-0000-0000-0000C6080000}"/>
    <cellStyle name="Normal 10 2 2 2 2" xfId="2818" xr:uid="{00000000-0005-0000-0000-0000C7080000}"/>
    <cellStyle name="Normal 10 2 2 3" xfId="2098" xr:uid="{00000000-0005-0000-0000-0000C8080000}"/>
    <cellStyle name="Normal 10 2 3" xfId="1019" xr:uid="{00000000-0005-0000-0000-0000C9080000}"/>
    <cellStyle name="Normal 10 2 3 2" xfId="2460" xr:uid="{00000000-0005-0000-0000-0000CA080000}"/>
    <cellStyle name="Normal 10 2 4" xfId="1740" xr:uid="{00000000-0005-0000-0000-0000CB080000}"/>
    <cellStyle name="Normal 10 3" xfId="480" xr:uid="{00000000-0005-0000-0000-0000CC080000}"/>
    <cellStyle name="Normal 10 3 2" xfId="1205" xr:uid="{00000000-0005-0000-0000-0000CD080000}"/>
    <cellStyle name="Normal 10 3 2 2" xfId="2646" xr:uid="{00000000-0005-0000-0000-0000CE080000}"/>
    <cellStyle name="Normal 10 3 3" xfId="1926" xr:uid="{00000000-0005-0000-0000-0000CF080000}"/>
    <cellStyle name="Normal 10 4" xfId="847" xr:uid="{00000000-0005-0000-0000-0000D0080000}"/>
    <cellStyle name="Normal 10 4 2" xfId="2288" xr:uid="{00000000-0005-0000-0000-0000D1080000}"/>
    <cellStyle name="Normal 10 5" xfId="1568" xr:uid="{00000000-0005-0000-0000-0000D2080000}"/>
    <cellStyle name="Normal 11" xfId="116" xr:uid="{00000000-0005-0000-0000-0000D3080000}"/>
    <cellStyle name="Normal 11 2" xfId="292" xr:uid="{00000000-0005-0000-0000-0000D4080000}"/>
    <cellStyle name="Normal 11 2 2" xfId="654" xr:uid="{00000000-0005-0000-0000-0000D5080000}"/>
    <cellStyle name="Normal 11 2 2 2" xfId="1379" xr:uid="{00000000-0005-0000-0000-0000D6080000}"/>
    <cellStyle name="Normal 11 2 2 2 2" xfId="2820" xr:uid="{00000000-0005-0000-0000-0000D7080000}"/>
    <cellStyle name="Normal 11 2 2 3" xfId="2100" xr:uid="{00000000-0005-0000-0000-0000D8080000}"/>
    <cellStyle name="Normal 11 2 3" xfId="1021" xr:uid="{00000000-0005-0000-0000-0000D9080000}"/>
    <cellStyle name="Normal 11 2 3 2" xfId="2462" xr:uid="{00000000-0005-0000-0000-0000DA080000}"/>
    <cellStyle name="Normal 11 2 4" xfId="1742" xr:uid="{00000000-0005-0000-0000-0000DB080000}"/>
    <cellStyle name="Normal 11 3" xfId="482" xr:uid="{00000000-0005-0000-0000-0000DC080000}"/>
    <cellStyle name="Normal 11 3 2" xfId="1207" xr:uid="{00000000-0005-0000-0000-0000DD080000}"/>
    <cellStyle name="Normal 11 3 2 2" xfId="2648" xr:uid="{00000000-0005-0000-0000-0000DE080000}"/>
    <cellStyle name="Normal 11 3 3" xfId="1928" xr:uid="{00000000-0005-0000-0000-0000DF080000}"/>
    <cellStyle name="Normal 11 4" xfId="849" xr:uid="{00000000-0005-0000-0000-0000E0080000}"/>
    <cellStyle name="Normal 11 4 2" xfId="2290" xr:uid="{00000000-0005-0000-0000-0000E1080000}"/>
    <cellStyle name="Normal 11 5" xfId="1570" xr:uid="{00000000-0005-0000-0000-0000E2080000}"/>
    <cellStyle name="Normal 12" xfId="130" xr:uid="{00000000-0005-0000-0000-0000E3080000}"/>
    <cellStyle name="Normal 12 2" xfId="306" xr:uid="{00000000-0005-0000-0000-0000E4080000}"/>
    <cellStyle name="Normal 12 2 2" xfId="668" xr:uid="{00000000-0005-0000-0000-0000E5080000}"/>
    <cellStyle name="Normal 12 2 2 2" xfId="1393" xr:uid="{00000000-0005-0000-0000-0000E6080000}"/>
    <cellStyle name="Normal 12 2 2 2 2" xfId="2834" xr:uid="{00000000-0005-0000-0000-0000E7080000}"/>
    <cellStyle name="Normal 12 2 2 3" xfId="2114" xr:uid="{00000000-0005-0000-0000-0000E8080000}"/>
    <cellStyle name="Normal 12 2 3" xfId="1035" xr:uid="{00000000-0005-0000-0000-0000E9080000}"/>
    <cellStyle name="Normal 12 2 3 2" xfId="2476" xr:uid="{00000000-0005-0000-0000-0000EA080000}"/>
    <cellStyle name="Normal 12 2 4" xfId="1756" xr:uid="{00000000-0005-0000-0000-0000EB080000}"/>
    <cellStyle name="Normal 12 3" xfId="496" xr:uid="{00000000-0005-0000-0000-0000EC080000}"/>
    <cellStyle name="Normal 12 3 2" xfId="1221" xr:uid="{00000000-0005-0000-0000-0000ED080000}"/>
    <cellStyle name="Normal 12 3 2 2" xfId="2662" xr:uid="{00000000-0005-0000-0000-0000EE080000}"/>
    <cellStyle name="Normal 12 3 3" xfId="1942" xr:uid="{00000000-0005-0000-0000-0000EF080000}"/>
    <cellStyle name="Normal 12 4" xfId="863" xr:uid="{00000000-0005-0000-0000-0000F0080000}"/>
    <cellStyle name="Normal 12 4 2" xfId="2304" xr:uid="{00000000-0005-0000-0000-0000F1080000}"/>
    <cellStyle name="Normal 12 5" xfId="1584" xr:uid="{00000000-0005-0000-0000-0000F2080000}"/>
    <cellStyle name="Normal 13" xfId="132" xr:uid="{00000000-0005-0000-0000-0000F3080000}"/>
    <cellStyle name="Normal 13 2" xfId="308" xr:uid="{00000000-0005-0000-0000-0000F4080000}"/>
    <cellStyle name="Normal 13 2 2" xfId="670" xr:uid="{00000000-0005-0000-0000-0000F5080000}"/>
    <cellStyle name="Normal 13 2 2 2" xfId="1395" xr:uid="{00000000-0005-0000-0000-0000F6080000}"/>
    <cellStyle name="Normal 13 2 2 2 2" xfId="2836" xr:uid="{00000000-0005-0000-0000-0000F7080000}"/>
    <cellStyle name="Normal 13 2 2 3" xfId="2116" xr:uid="{00000000-0005-0000-0000-0000F8080000}"/>
    <cellStyle name="Normal 13 2 3" xfId="1037" xr:uid="{00000000-0005-0000-0000-0000F9080000}"/>
    <cellStyle name="Normal 13 2 3 2" xfId="2478" xr:uid="{00000000-0005-0000-0000-0000FA080000}"/>
    <cellStyle name="Normal 13 2 4" xfId="1758" xr:uid="{00000000-0005-0000-0000-0000FB080000}"/>
    <cellStyle name="Normal 13 3" xfId="498" xr:uid="{00000000-0005-0000-0000-0000FC080000}"/>
    <cellStyle name="Normal 13 3 2" xfId="1223" xr:uid="{00000000-0005-0000-0000-0000FD080000}"/>
    <cellStyle name="Normal 13 3 2 2" xfId="2664" xr:uid="{00000000-0005-0000-0000-0000FE080000}"/>
    <cellStyle name="Normal 13 3 3" xfId="1944" xr:uid="{00000000-0005-0000-0000-0000FF080000}"/>
    <cellStyle name="Normal 13 4" xfId="865" xr:uid="{00000000-0005-0000-0000-000000090000}"/>
    <cellStyle name="Normal 13 4 2" xfId="2306" xr:uid="{00000000-0005-0000-0000-000001090000}"/>
    <cellStyle name="Normal 13 5" xfId="1586" xr:uid="{00000000-0005-0000-0000-000002090000}"/>
    <cellStyle name="Normal 14" xfId="223" xr:uid="{00000000-0005-0000-0000-000003090000}"/>
    <cellStyle name="Normal 15" xfId="209" xr:uid="{00000000-0005-0000-0000-000004090000}"/>
    <cellStyle name="Normal 15 2" xfId="574" xr:uid="{00000000-0005-0000-0000-000005090000}"/>
    <cellStyle name="Normal 15 2 2" xfId="1299" xr:uid="{00000000-0005-0000-0000-000006090000}"/>
    <cellStyle name="Normal 15 2 2 2" xfId="2740" xr:uid="{00000000-0005-0000-0000-000007090000}"/>
    <cellStyle name="Normal 15 2 3" xfId="2020" xr:uid="{00000000-0005-0000-0000-000008090000}"/>
    <cellStyle name="Normal 15 3" xfId="941" xr:uid="{00000000-0005-0000-0000-000009090000}"/>
    <cellStyle name="Normal 15 3 2" xfId="2382" xr:uid="{00000000-0005-0000-0000-00000A090000}"/>
    <cellStyle name="Normal 15 4" xfId="1662" xr:uid="{00000000-0005-0000-0000-00000B090000}"/>
    <cellStyle name="Normal 16" xfId="384" xr:uid="{00000000-0005-0000-0000-00000C090000}"/>
    <cellStyle name="Normal 16 2" xfId="746" xr:uid="{00000000-0005-0000-0000-00000D090000}"/>
    <cellStyle name="Normal 16 2 2" xfId="1471" xr:uid="{00000000-0005-0000-0000-00000E090000}"/>
    <cellStyle name="Normal 16 2 2 2" xfId="2912" xr:uid="{00000000-0005-0000-0000-00000F090000}"/>
    <cellStyle name="Normal 16 2 3" xfId="2192" xr:uid="{00000000-0005-0000-0000-000010090000}"/>
    <cellStyle name="Normal 16 3" xfId="1113" xr:uid="{00000000-0005-0000-0000-000011090000}"/>
    <cellStyle name="Normal 16 3 2" xfId="2554" xr:uid="{00000000-0005-0000-0000-000012090000}"/>
    <cellStyle name="Normal 16 4" xfId="1834" xr:uid="{00000000-0005-0000-0000-000013090000}"/>
    <cellStyle name="Normal 17" xfId="412" xr:uid="{00000000-0005-0000-0000-000014090000}"/>
    <cellStyle name="Normal 18" xfId="760" xr:uid="{00000000-0005-0000-0000-000015090000}"/>
    <cellStyle name="Normal 19" xfId="398" xr:uid="{00000000-0005-0000-0000-000016090000}"/>
    <cellStyle name="Normal 19 2" xfId="1127" xr:uid="{00000000-0005-0000-0000-000017090000}"/>
    <cellStyle name="Normal 19 2 2" xfId="2568" xr:uid="{00000000-0005-0000-0000-000018090000}"/>
    <cellStyle name="Normal 19 3" xfId="1848" xr:uid="{00000000-0005-0000-0000-000019090000}"/>
    <cellStyle name="Normal 2" xfId="44" xr:uid="{00000000-0005-0000-0000-00001A090000}"/>
    <cellStyle name="Normal 20" xfId="761" xr:uid="{00000000-0005-0000-0000-00001B090000}"/>
    <cellStyle name="Normal 20 2" xfId="1485" xr:uid="{00000000-0005-0000-0000-00001C090000}"/>
    <cellStyle name="Normal 20 2 2" xfId="2926" xr:uid="{00000000-0005-0000-0000-00001D090000}"/>
    <cellStyle name="Normal 20 3" xfId="2206" xr:uid="{00000000-0005-0000-0000-00001E090000}"/>
    <cellStyle name="Normal 21" xfId="763" xr:uid="{00000000-0005-0000-0000-00001F090000}"/>
    <cellStyle name="Normal 21 2" xfId="1487" xr:uid="{00000000-0005-0000-0000-000020090000}"/>
    <cellStyle name="Normal 21 2 2" xfId="2928" xr:uid="{00000000-0005-0000-0000-000021090000}"/>
    <cellStyle name="Normal 21 3" xfId="2208" xr:uid="{00000000-0005-0000-0000-000022090000}"/>
    <cellStyle name="Normal 22" xfId="779" xr:uid="{00000000-0005-0000-0000-000023090000}"/>
    <cellStyle name="Normal 23" xfId="1489" xr:uid="{00000000-0005-0000-0000-000024090000}"/>
    <cellStyle name="Normal 23 2" xfId="2930" xr:uid="{00000000-0005-0000-0000-000025090000}"/>
    <cellStyle name="Normal 24" xfId="765" xr:uid="{00000000-0005-0000-0000-000026090000}"/>
    <cellStyle name="Normal 24 2" xfId="2210" xr:uid="{00000000-0005-0000-0000-000027090000}"/>
    <cellStyle name="Normal 25" xfId="1490" xr:uid="{00000000-0005-0000-0000-000028090000}"/>
    <cellStyle name="Normal 3" xfId="47" xr:uid="{00000000-0005-0000-0000-000029090000}"/>
    <cellStyle name="Normal 4" xfId="45" xr:uid="{00000000-0005-0000-0000-00002A090000}"/>
    <cellStyle name="Normal 4 2" xfId="51" xr:uid="{00000000-0005-0000-0000-00002B090000}"/>
    <cellStyle name="Normal 4 2 2" xfId="152" xr:uid="{00000000-0005-0000-0000-00002C090000}"/>
    <cellStyle name="Normal 4 2 2 2" xfId="327" xr:uid="{00000000-0005-0000-0000-00002D090000}"/>
    <cellStyle name="Normal 4 2 2 2 2" xfId="689" xr:uid="{00000000-0005-0000-0000-00002E090000}"/>
    <cellStyle name="Normal 4 2 2 2 2 2" xfId="1414" xr:uid="{00000000-0005-0000-0000-00002F090000}"/>
    <cellStyle name="Normal 4 2 2 2 2 2 2" xfId="2855" xr:uid="{00000000-0005-0000-0000-000030090000}"/>
    <cellStyle name="Normal 4 2 2 2 2 3" xfId="2135" xr:uid="{00000000-0005-0000-0000-000031090000}"/>
    <cellStyle name="Normal 4 2 2 2 3" xfId="1056" xr:uid="{00000000-0005-0000-0000-000032090000}"/>
    <cellStyle name="Normal 4 2 2 2 3 2" xfId="2497" xr:uid="{00000000-0005-0000-0000-000033090000}"/>
    <cellStyle name="Normal 4 2 2 2 4" xfId="1777" xr:uid="{00000000-0005-0000-0000-000034090000}"/>
    <cellStyle name="Normal 4 2 2 3" xfId="517" xr:uid="{00000000-0005-0000-0000-000035090000}"/>
    <cellStyle name="Normal 4 2 2 3 2" xfId="1242" xr:uid="{00000000-0005-0000-0000-000036090000}"/>
    <cellStyle name="Normal 4 2 2 3 2 2" xfId="2683" xr:uid="{00000000-0005-0000-0000-000037090000}"/>
    <cellStyle name="Normal 4 2 2 3 3" xfId="1963" xr:uid="{00000000-0005-0000-0000-000038090000}"/>
    <cellStyle name="Normal 4 2 2 4" xfId="884" xr:uid="{00000000-0005-0000-0000-000039090000}"/>
    <cellStyle name="Normal 4 2 2 4 2" xfId="2325" xr:uid="{00000000-0005-0000-0000-00003A090000}"/>
    <cellStyle name="Normal 4 2 2 5" xfId="1605" xr:uid="{00000000-0005-0000-0000-00003B090000}"/>
    <cellStyle name="Normal 4 2 3" xfId="228" xr:uid="{00000000-0005-0000-0000-00003C090000}"/>
    <cellStyle name="Normal 4 2 3 2" xfId="592" xr:uid="{00000000-0005-0000-0000-00003D090000}"/>
    <cellStyle name="Normal 4 2 3 2 2" xfId="1317" xr:uid="{00000000-0005-0000-0000-00003E090000}"/>
    <cellStyle name="Normal 4 2 3 2 2 2" xfId="2758" xr:uid="{00000000-0005-0000-0000-00003F090000}"/>
    <cellStyle name="Normal 4 2 3 2 3" xfId="2038" xr:uid="{00000000-0005-0000-0000-000040090000}"/>
    <cellStyle name="Normal 4 2 3 3" xfId="959" xr:uid="{00000000-0005-0000-0000-000041090000}"/>
    <cellStyle name="Normal 4 2 3 3 2" xfId="2400" xr:uid="{00000000-0005-0000-0000-000042090000}"/>
    <cellStyle name="Normal 4 2 3 4" xfId="1680" xr:uid="{00000000-0005-0000-0000-000043090000}"/>
    <cellStyle name="Normal 4 2 4" xfId="417" xr:uid="{00000000-0005-0000-0000-000044090000}"/>
    <cellStyle name="Normal 4 2 4 2" xfId="1145" xr:uid="{00000000-0005-0000-0000-000045090000}"/>
    <cellStyle name="Normal 4 2 4 2 2" xfId="2586" xr:uid="{00000000-0005-0000-0000-000046090000}"/>
    <cellStyle name="Normal 4 2 4 3" xfId="1866" xr:uid="{00000000-0005-0000-0000-000047090000}"/>
    <cellStyle name="Normal 4 2 5" xfId="784" xr:uid="{00000000-0005-0000-0000-000048090000}"/>
    <cellStyle name="Normal 4 2 5 2" xfId="2228" xr:uid="{00000000-0005-0000-0000-000049090000}"/>
    <cellStyle name="Normal 4 2 6" xfId="1508" xr:uid="{00000000-0005-0000-0000-00004A090000}"/>
    <cellStyle name="Normal 4 3" xfId="50" xr:uid="{00000000-0005-0000-0000-00004B090000}"/>
    <cellStyle name="Normal 4 3 2" xfId="151" xr:uid="{00000000-0005-0000-0000-00004C090000}"/>
    <cellStyle name="Normal 4 3 2 2" xfId="326" xr:uid="{00000000-0005-0000-0000-00004D090000}"/>
    <cellStyle name="Normal 4 3 2 2 2" xfId="688" xr:uid="{00000000-0005-0000-0000-00004E090000}"/>
    <cellStyle name="Normal 4 3 2 2 2 2" xfId="1413" xr:uid="{00000000-0005-0000-0000-00004F090000}"/>
    <cellStyle name="Normal 4 3 2 2 2 2 2" xfId="2854" xr:uid="{00000000-0005-0000-0000-000050090000}"/>
    <cellStyle name="Normal 4 3 2 2 2 3" xfId="2134" xr:uid="{00000000-0005-0000-0000-000051090000}"/>
    <cellStyle name="Normal 4 3 2 2 3" xfId="1055" xr:uid="{00000000-0005-0000-0000-000052090000}"/>
    <cellStyle name="Normal 4 3 2 2 3 2" xfId="2496" xr:uid="{00000000-0005-0000-0000-000053090000}"/>
    <cellStyle name="Normal 4 3 2 2 4" xfId="1776" xr:uid="{00000000-0005-0000-0000-000054090000}"/>
    <cellStyle name="Normal 4 3 2 3" xfId="516" xr:uid="{00000000-0005-0000-0000-000055090000}"/>
    <cellStyle name="Normal 4 3 2 3 2" xfId="1241" xr:uid="{00000000-0005-0000-0000-000056090000}"/>
    <cellStyle name="Normal 4 3 2 3 2 2" xfId="2682" xr:uid="{00000000-0005-0000-0000-000057090000}"/>
    <cellStyle name="Normal 4 3 2 3 3" xfId="1962" xr:uid="{00000000-0005-0000-0000-000058090000}"/>
    <cellStyle name="Normal 4 3 2 4" xfId="883" xr:uid="{00000000-0005-0000-0000-000059090000}"/>
    <cellStyle name="Normal 4 3 2 4 2" xfId="2324" xr:uid="{00000000-0005-0000-0000-00005A090000}"/>
    <cellStyle name="Normal 4 3 2 5" xfId="1604" xr:uid="{00000000-0005-0000-0000-00005B090000}"/>
    <cellStyle name="Normal 4 3 3" xfId="227" xr:uid="{00000000-0005-0000-0000-00005C090000}"/>
    <cellStyle name="Normal 4 3 3 2" xfId="591" xr:uid="{00000000-0005-0000-0000-00005D090000}"/>
    <cellStyle name="Normal 4 3 3 2 2" xfId="1316" xr:uid="{00000000-0005-0000-0000-00005E090000}"/>
    <cellStyle name="Normal 4 3 3 2 2 2" xfId="2757" xr:uid="{00000000-0005-0000-0000-00005F090000}"/>
    <cellStyle name="Normal 4 3 3 2 3" xfId="2037" xr:uid="{00000000-0005-0000-0000-000060090000}"/>
    <cellStyle name="Normal 4 3 3 3" xfId="958" xr:uid="{00000000-0005-0000-0000-000061090000}"/>
    <cellStyle name="Normal 4 3 3 3 2" xfId="2399" xr:uid="{00000000-0005-0000-0000-000062090000}"/>
    <cellStyle name="Normal 4 3 3 4" xfId="1679" xr:uid="{00000000-0005-0000-0000-000063090000}"/>
    <cellStyle name="Normal 4 3 4" xfId="416" xr:uid="{00000000-0005-0000-0000-000064090000}"/>
    <cellStyle name="Normal 4 3 4 2" xfId="1144" xr:uid="{00000000-0005-0000-0000-000065090000}"/>
    <cellStyle name="Normal 4 3 4 2 2" xfId="2585" xr:uid="{00000000-0005-0000-0000-000066090000}"/>
    <cellStyle name="Normal 4 3 4 3" xfId="1865" xr:uid="{00000000-0005-0000-0000-000067090000}"/>
    <cellStyle name="Normal 4 3 5" xfId="783" xr:uid="{00000000-0005-0000-0000-000068090000}"/>
    <cellStyle name="Normal 4 3 5 2" xfId="2227" xr:uid="{00000000-0005-0000-0000-000069090000}"/>
    <cellStyle name="Normal 4 3 6" xfId="1507" xr:uid="{00000000-0005-0000-0000-00006A090000}"/>
    <cellStyle name="Normal 4 4" xfId="148" xr:uid="{00000000-0005-0000-0000-00006B090000}"/>
    <cellStyle name="Normal 4 4 2" xfId="323" xr:uid="{00000000-0005-0000-0000-00006C090000}"/>
    <cellStyle name="Normal 4 4 2 2" xfId="685" xr:uid="{00000000-0005-0000-0000-00006D090000}"/>
    <cellStyle name="Normal 4 4 2 2 2" xfId="1410" xr:uid="{00000000-0005-0000-0000-00006E090000}"/>
    <cellStyle name="Normal 4 4 2 2 2 2" xfId="2851" xr:uid="{00000000-0005-0000-0000-00006F090000}"/>
    <cellStyle name="Normal 4 4 2 2 3" xfId="2131" xr:uid="{00000000-0005-0000-0000-000070090000}"/>
    <cellStyle name="Normal 4 4 2 3" xfId="1052" xr:uid="{00000000-0005-0000-0000-000071090000}"/>
    <cellStyle name="Normal 4 4 2 3 2" xfId="2493" xr:uid="{00000000-0005-0000-0000-000072090000}"/>
    <cellStyle name="Normal 4 4 2 4" xfId="1773" xr:uid="{00000000-0005-0000-0000-000073090000}"/>
    <cellStyle name="Normal 4 4 3" xfId="513" xr:uid="{00000000-0005-0000-0000-000074090000}"/>
    <cellStyle name="Normal 4 4 3 2" xfId="1238" xr:uid="{00000000-0005-0000-0000-000075090000}"/>
    <cellStyle name="Normal 4 4 3 2 2" xfId="2679" xr:uid="{00000000-0005-0000-0000-000076090000}"/>
    <cellStyle name="Normal 4 4 3 3" xfId="1959" xr:uid="{00000000-0005-0000-0000-000077090000}"/>
    <cellStyle name="Normal 4 4 4" xfId="880" xr:uid="{00000000-0005-0000-0000-000078090000}"/>
    <cellStyle name="Normal 4 4 4 2" xfId="2321" xr:uid="{00000000-0005-0000-0000-000079090000}"/>
    <cellStyle name="Normal 4 4 5" xfId="1601" xr:uid="{00000000-0005-0000-0000-00007A090000}"/>
    <cellStyle name="Normal 4 5" xfId="224" xr:uid="{00000000-0005-0000-0000-00007B090000}"/>
    <cellStyle name="Normal 4 5 2" xfId="588" xr:uid="{00000000-0005-0000-0000-00007C090000}"/>
    <cellStyle name="Normal 4 5 2 2" xfId="1313" xr:uid="{00000000-0005-0000-0000-00007D090000}"/>
    <cellStyle name="Normal 4 5 2 2 2" xfId="2754" xr:uid="{00000000-0005-0000-0000-00007E090000}"/>
    <cellStyle name="Normal 4 5 2 3" xfId="2034" xr:uid="{00000000-0005-0000-0000-00007F090000}"/>
    <cellStyle name="Normal 4 5 3" xfId="955" xr:uid="{00000000-0005-0000-0000-000080090000}"/>
    <cellStyle name="Normal 4 5 3 2" xfId="2396" xr:uid="{00000000-0005-0000-0000-000081090000}"/>
    <cellStyle name="Normal 4 5 4" xfId="1676" xr:uid="{00000000-0005-0000-0000-000082090000}"/>
    <cellStyle name="Normal 4 6" xfId="413" xr:uid="{00000000-0005-0000-0000-000083090000}"/>
    <cellStyle name="Normal 4 6 2" xfId="1141" xr:uid="{00000000-0005-0000-0000-000084090000}"/>
    <cellStyle name="Normal 4 6 2 2" xfId="2582" xr:uid="{00000000-0005-0000-0000-000085090000}"/>
    <cellStyle name="Normal 4 6 3" xfId="1862" xr:uid="{00000000-0005-0000-0000-000086090000}"/>
    <cellStyle name="Normal 4 7" xfId="780" xr:uid="{00000000-0005-0000-0000-000087090000}"/>
    <cellStyle name="Normal 4 7 2" xfId="2224" xr:uid="{00000000-0005-0000-0000-000088090000}"/>
    <cellStyle name="Normal 4 8" xfId="1504" xr:uid="{00000000-0005-0000-0000-000089090000}"/>
    <cellStyle name="Normal 5" xfId="48" xr:uid="{00000000-0005-0000-0000-00008A090000}"/>
    <cellStyle name="Normal 5 2" xfId="149" xr:uid="{00000000-0005-0000-0000-00008B090000}"/>
    <cellStyle name="Normal 5 2 2" xfId="324" xr:uid="{00000000-0005-0000-0000-00008C090000}"/>
    <cellStyle name="Normal 5 2 2 2" xfId="686" xr:uid="{00000000-0005-0000-0000-00008D090000}"/>
    <cellStyle name="Normal 5 2 2 2 2" xfId="1411" xr:uid="{00000000-0005-0000-0000-00008E090000}"/>
    <cellStyle name="Normal 5 2 2 2 2 2" xfId="2852" xr:uid="{00000000-0005-0000-0000-00008F090000}"/>
    <cellStyle name="Normal 5 2 2 2 3" xfId="2132" xr:uid="{00000000-0005-0000-0000-000090090000}"/>
    <cellStyle name="Normal 5 2 2 3" xfId="1053" xr:uid="{00000000-0005-0000-0000-000091090000}"/>
    <cellStyle name="Normal 5 2 2 3 2" xfId="2494" xr:uid="{00000000-0005-0000-0000-000092090000}"/>
    <cellStyle name="Normal 5 2 2 4" xfId="1774" xr:uid="{00000000-0005-0000-0000-000093090000}"/>
    <cellStyle name="Normal 5 2 3" xfId="514" xr:uid="{00000000-0005-0000-0000-000094090000}"/>
    <cellStyle name="Normal 5 2 3 2" xfId="1239" xr:uid="{00000000-0005-0000-0000-000095090000}"/>
    <cellStyle name="Normal 5 2 3 2 2" xfId="2680" xr:uid="{00000000-0005-0000-0000-000096090000}"/>
    <cellStyle name="Normal 5 2 3 3" xfId="1960" xr:uid="{00000000-0005-0000-0000-000097090000}"/>
    <cellStyle name="Normal 5 2 4" xfId="881" xr:uid="{00000000-0005-0000-0000-000098090000}"/>
    <cellStyle name="Normal 5 2 4 2" xfId="2322" xr:uid="{00000000-0005-0000-0000-000099090000}"/>
    <cellStyle name="Normal 5 2 5" xfId="1602" xr:uid="{00000000-0005-0000-0000-00009A090000}"/>
    <cellStyle name="Normal 5 3" xfId="225" xr:uid="{00000000-0005-0000-0000-00009B090000}"/>
    <cellStyle name="Normal 5 3 2" xfId="589" xr:uid="{00000000-0005-0000-0000-00009C090000}"/>
    <cellStyle name="Normal 5 3 2 2" xfId="1314" xr:uid="{00000000-0005-0000-0000-00009D090000}"/>
    <cellStyle name="Normal 5 3 2 2 2" xfId="2755" xr:uid="{00000000-0005-0000-0000-00009E090000}"/>
    <cellStyle name="Normal 5 3 2 3" xfId="2035" xr:uid="{00000000-0005-0000-0000-00009F090000}"/>
    <cellStyle name="Normal 5 3 3" xfId="956" xr:uid="{00000000-0005-0000-0000-0000A0090000}"/>
    <cellStyle name="Normal 5 3 3 2" xfId="2397" xr:uid="{00000000-0005-0000-0000-0000A1090000}"/>
    <cellStyle name="Normal 5 3 4" xfId="1677" xr:uid="{00000000-0005-0000-0000-0000A2090000}"/>
    <cellStyle name="Normal 5 4" xfId="414" xr:uid="{00000000-0005-0000-0000-0000A3090000}"/>
    <cellStyle name="Normal 5 4 2" xfId="1142" xr:uid="{00000000-0005-0000-0000-0000A4090000}"/>
    <cellStyle name="Normal 5 4 2 2" xfId="2583" xr:uid="{00000000-0005-0000-0000-0000A5090000}"/>
    <cellStyle name="Normal 5 4 3" xfId="1863" xr:uid="{00000000-0005-0000-0000-0000A6090000}"/>
    <cellStyle name="Normal 5 5" xfId="781" xr:uid="{00000000-0005-0000-0000-0000A7090000}"/>
    <cellStyle name="Normal 5 5 2" xfId="2225" xr:uid="{00000000-0005-0000-0000-0000A8090000}"/>
    <cellStyle name="Normal 5 6" xfId="1505" xr:uid="{00000000-0005-0000-0000-0000A9090000}"/>
    <cellStyle name="Normal 6" xfId="42" xr:uid="{00000000-0005-0000-0000-0000AA090000}"/>
    <cellStyle name="Normal 6 2" xfId="93" xr:uid="{00000000-0005-0000-0000-0000AB090000}"/>
    <cellStyle name="Normal 6 2 2" xfId="194" xr:uid="{00000000-0005-0000-0000-0000AC090000}"/>
    <cellStyle name="Normal 6 2 2 2" xfId="369" xr:uid="{00000000-0005-0000-0000-0000AD090000}"/>
    <cellStyle name="Normal 6 2 2 2 2" xfId="731" xr:uid="{00000000-0005-0000-0000-0000AE090000}"/>
    <cellStyle name="Normal 6 2 2 2 2 2" xfId="1456" xr:uid="{00000000-0005-0000-0000-0000AF090000}"/>
    <cellStyle name="Normal 6 2 2 2 2 2 2" xfId="2897" xr:uid="{00000000-0005-0000-0000-0000B0090000}"/>
    <cellStyle name="Normal 6 2 2 2 2 3" xfId="2177" xr:uid="{00000000-0005-0000-0000-0000B1090000}"/>
    <cellStyle name="Normal 6 2 2 2 3" xfId="1098" xr:uid="{00000000-0005-0000-0000-0000B2090000}"/>
    <cellStyle name="Normal 6 2 2 2 3 2" xfId="2539" xr:uid="{00000000-0005-0000-0000-0000B3090000}"/>
    <cellStyle name="Normal 6 2 2 2 4" xfId="1819" xr:uid="{00000000-0005-0000-0000-0000B4090000}"/>
    <cellStyle name="Normal 6 2 2 3" xfId="559" xr:uid="{00000000-0005-0000-0000-0000B5090000}"/>
    <cellStyle name="Normal 6 2 2 3 2" xfId="1284" xr:uid="{00000000-0005-0000-0000-0000B6090000}"/>
    <cellStyle name="Normal 6 2 2 3 2 2" xfId="2725" xr:uid="{00000000-0005-0000-0000-0000B7090000}"/>
    <cellStyle name="Normal 6 2 2 3 3" xfId="2005" xr:uid="{00000000-0005-0000-0000-0000B8090000}"/>
    <cellStyle name="Normal 6 2 2 4" xfId="926" xr:uid="{00000000-0005-0000-0000-0000B9090000}"/>
    <cellStyle name="Normal 6 2 2 4 2" xfId="2367" xr:uid="{00000000-0005-0000-0000-0000BA090000}"/>
    <cellStyle name="Normal 6 2 2 5" xfId="1647" xr:uid="{00000000-0005-0000-0000-0000BB090000}"/>
    <cellStyle name="Normal 6 2 3" xfId="271" xr:uid="{00000000-0005-0000-0000-0000BC090000}"/>
    <cellStyle name="Normal 6 2 3 2" xfId="635" xr:uid="{00000000-0005-0000-0000-0000BD090000}"/>
    <cellStyle name="Normal 6 2 3 2 2" xfId="1360" xr:uid="{00000000-0005-0000-0000-0000BE090000}"/>
    <cellStyle name="Normal 6 2 3 2 2 2" xfId="2801" xr:uid="{00000000-0005-0000-0000-0000BF090000}"/>
    <cellStyle name="Normal 6 2 3 2 3" xfId="2081" xr:uid="{00000000-0005-0000-0000-0000C0090000}"/>
    <cellStyle name="Normal 6 2 3 3" xfId="1002" xr:uid="{00000000-0005-0000-0000-0000C1090000}"/>
    <cellStyle name="Normal 6 2 3 3 2" xfId="2443" xr:uid="{00000000-0005-0000-0000-0000C2090000}"/>
    <cellStyle name="Normal 6 2 3 4" xfId="1723" xr:uid="{00000000-0005-0000-0000-0000C3090000}"/>
    <cellStyle name="Normal 6 2 4" xfId="460" xr:uid="{00000000-0005-0000-0000-0000C4090000}"/>
    <cellStyle name="Normal 6 2 4 2" xfId="1188" xr:uid="{00000000-0005-0000-0000-0000C5090000}"/>
    <cellStyle name="Normal 6 2 4 2 2" xfId="2629" xr:uid="{00000000-0005-0000-0000-0000C6090000}"/>
    <cellStyle name="Normal 6 2 4 3" xfId="1909" xr:uid="{00000000-0005-0000-0000-0000C7090000}"/>
    <cellStyle name="Normal 6 2 5" xfId="827" xr:uid="{00000000-0005-0000-0000-0000C8090000}"/>
    <cellStyle name="Normal 6 2 5 2" xfId="2271" xr:uid="{00000000-0005-0000-0000-0000C9090000}"/>
    <cellStyle name="Normal 6 2 6" xfId="1551" xr:uid="{00000000-0005-0000-0000-0000CA090000}"/>
    <cellStyle name="Normal 6 3" xfId="146" xr:uid="{00000000-0005-0000-0000-0000CB090000}"/>
    <cellStyle name="Normal 6 3 2" xfId="322" xr:uid="{00000000-0005-0000-0000-0000CC090000}"/>
    <cellStyle name="Normal 6 3 2 2" xfId="684" xr:uid="{00000000-0005-0000-0000-0000CD090000}"/>
    <cellStyle name="Normal 6 3 2 2 2" xfId="1409" xr:uid="{00000000-0005-0000-0000-0000CE090000}"/>
    <cellStyle name="Normal 6 3 2 2 2 2" xfId="2850" xr:uid="{00000000-0005-0000-0000-0000CF090000}"/>
    <cellStyle name="Normal 6 3 2 2 3" xfId="2130" xr:uid="{00000000-0005-0000-0000-0000D0090000}"/>
    <cellStyle name="Normal 6 3 2 3" xfId="1051" xr:uid="{00000000-0005-0000-0000-0000D1090000}"/>
    <cellStyle name="Normal 6 3 2 3 2" xfId="2492" xr:uid="{00000000-0005-0000-0000-0000D2090000}"/>
    <cellStyle name="Normal 6 3 2 4" xfId="1772" xr:uid="{00000000-0005-0000-0000-0000D3090000}"/>
    <cellStyle name="Normal 6 3 3" xfId="512" xr:uid="{00000000-0005-0000-0000-0000D4090000}"/>
    <cellStyle name="Normal 6 3 3 2" xfId="1237" xr:uid="{00000000-0005-0000-0000-0000D5090000}"/>
    <cellStyle name="Normal 6 3 3 2 2" xfId="2678" xr:uid="{00000000-0005-0000-0000-0000D6090000}"/>
    <cellStyle name="Normal 6 3 3 3" xfId="1958" xr:uid="{00000000-0005-0000-0000-0000D7090000}"/>
    <cellStyle name="Normal 6 3 4" xfId="879" xr:uid="{00000000-0005-0000-0000-0000D8090000}"/>
    <cellStyle name="Normal 6 3 4 2" xfId="2320" xr:uid="{00000000-0005-0000-0000-0000D9090000}"/>
    <cellStyle name="Normal 6 3 5" xfId="1600" xr:uid="{00000000-0005-0000-0000-0000DA090000}"/>
    <cellStyle name="Normal 6 4" xfId="242" xr:uid="{00000000-0005-0000-0000-0000DB090000}"/>
    <cellStyle name="Normal 6 4 2" xfId="606" xr:uid="{00000000-0005-0000-0000-0000DC090000}"/>
    <cellStyle name="Normal 6 4 2 2" xfId="1331" xr:uid="{00000000-0005-0000-0000-0000DD090000}"/>
    <cellStyle name="Normal 6 4 2 2 2" xfId="2772" xr:uid="{00000000-0005-0000-0000-0000DE090000}"/>
    <cellStyle name="Normal 6 4 2 3" xfId="2052" xr:uid="{00000000-0005-0000-0000-0000DF090000}"/>
    <cellStyle name="Normal 6 4 3" xfId="973" xr:uid="{00000000-0005-0000-0000-0000E0090000}"/>
    <cellStyle name="Normal 6 4 3 2" xfId="2414" xr:uid="{00000000-0005-0000-0000-0000E1090000}"/>
    <cellStyle name="Normal 6 4 4" xfId="1694" xr:uid="{00000000-0005-0000-0000-0000E2090000}"/>
    <cellStyle name="Normal 6 5" xfId="431" xr:uid="{00000000-0005-0000-0000-0000E3090000}"/>
    <cellStyle name="Normal 6 5 2" xfId="1159" xr:uid="{00000000-0005-0000-0000-0000E4090000}"/>
    <cellStyle name="Normal 6 5 2 2" xfId="2600" xr:uid="{00000000-0005-0000-0000-0000E5090000}"/>
    <cellStyle name="Normal 6 5 3" xfId="1880" xr:uid="{00000000-0005-0000-0000-0000E6090000}"/>
    <cellStyle name="Normal 6 6" xfId="798" xr:uid="{00000000-0005-0000-0000-0000E7090000}"/>
    <cellStyle name="Normal 6 6 2" xfId="2242" xr:uid="{00000000-0005-0000-0000-0000E8090000}"/>
    <cellStyle name="Normal 6 7" xfId="1522" xr:uid="{00000000-0005-0000-0000-0000E9090000}"/>
    <cellStyle name="Normal 7" xfId="79" xr:uid="{00000000-0005-0000-0000-0000EA090000}"/>
    <cellStyle name="Normal 7 2" xfId="180" xr:uid="{00000000-0005-0000-0000-0000EB090000}"/>
    <cellStyle name="Normal 7 2 2" xfId="355" xr:uid="{00000000-0005-0000-0000-0000EC090000}"/>
    <cellStyle name="Normal 7 2 2 2" xfId="717" xr:uid="{00000000-0005-0000-0000-0000ED090000}"/>
    <cellStyle name="Normal 7 2 2 2 2" xfId="1442" xr:uid="{00000000-0005-0000-0000-0000EE090000}"/>
    <cellStyle name="Normal 7 2 2 2 2 2" xfId="2883" xr:uid="{00000000-0005-0000-0000-0000EF090000}"/>
    <cellStyle name="Normal 7 2 2 2 3" xfId="2163" xr:uid="{00000000-0005-0000-0000-0000F0090000}"/>
    <cellStyle name="Normal 7 2 2 3" xfId="1084" xr:uid="{00000000-0005-0000-0000-0000F1090000}"/>
    <cellStyle name="Normal 7 2 2 3 2" xfId="2525" xr:uid="{00000000-0005-0000-0000-0000F2090000}"/>
    <cellStyle name="Normal 7 2 2 4" xfId="1805" xr:uid="{00000000-0005-0000-0000-0000F3090000}"/>
    <cellStyle name="Normal 7 2 3" xfId="545" xr:uid="{00000000-0005-0000-0000-0000F4090000}"/>
    <cellStyle name="Normal 7 2 3 2" xfId="1270" xr:uid="{00000000-0005-0000-0000-0000F5090000}"/>
    <cellStyle name="Normal 7 2 3 2 2" xfId="2711" xr:uid="{00000000-0005-0000-0000-0000F6090000}"/>
    <cellStyle name="Normal 7 2 3 3" xfId="1991" xr:uid="{00000000-0005-0000-0000-0000F7090000}"/>
    <cellStyle name="Normal 7 2 4" xfId="912" xr:uid="{00000000-0005-0000-0000-0000F8090000}"/>
    <cellStyle name="Normal 7 2 4 2" xfId="2353" xr:uid="{00000000-0005-0000-0000-0000F9090000}"/>
    <cellStyle name="Normal 7 2 5" xfId="1633" xr:uid="{00000000-0005-0000-0000-0000FA090000}"/>
    <cellStyle name="Normal 7 3" xfId="257" xr:uid="{00000000-0005-0000-0000-0000FB090000}"/>
    <cellStyle name="Normal 7 3 2" xfId="621" xr:uid="{00000000-0005-0000-0000-0000FC090000}"/>
    <cellStyle name="Normal 7 3 2 2" xfId="1346" xr:uid="{00000000-0005-0000-0000-0000FD090000}"/>
    <cellStyle name="Normal 7 3 2 2 2" xfId="2787" xr:uid="{00000000-0005-0000-0000-0000FE090000}"/>
    <cellStyle name="Normal 7 3 2 3" xfId="2067" xr:uid="{00000000-0005-0000-0000-0000FF090000}"/>
    <cellStyle name="Normal 7 3 3" xfId="988" xr:uid="{00000000-0005-0000-0000-0000000A0000}"/>
    <cellStyle name="Normal 7 3 3 2" xfId="2429" xr:uid="{00000000-0005-0000-0000-0000010A0000}"/>
    <cellStyle name="Normal 7 3 4" xfId="1709" xr:uid="{00000000-0005-0000-0000-0000020A0000}"/>
    <cellStyle name="Normal 7 4" xfId="446" xr:uid="{00000000-0005-0000-0000-0000030A0000}"/>
    <cellStyle name="Normal 7 4 2" xfId="1174" xr:uid="{00000000-0005-0000-0000-0000040A0000}"/>
    <cellStyle name="Normal 7 4 2 2" xfId="2615" xr:uid="{00000000-0005-0000-0000-0000050A0000}"/>
    <cellStyle name="Normal 7 4 3" xfId="1895" xr:uid="{00000000-0005-0000-0000-0000060A0000}"/>
    <cellStyle name="Normal 7 5" xfId="813" xr:uid="{00000000-0005-0000-0000-0000070A0000}"/>
    <cellStyle name="Normal 7 5 2" xfId="2257" xr:uid="{00000000-0005-0000-0000-0000080A0000}"/>
    <cellStyle name="Normal 7 6" xfId="1537" xr:uid="{00000000-0005-0000-0000-0000090A0000}"/>
    <cellStyle name="Normal 8" xfId="43" xr:uid="{00000000-0005-0000-0000-00000A0A0000}"/>
    <cellStyle name="Normal 8 2" xfId="94" xr:uid="{00000000-0005-0000-0000-00000B0A0000}"/>
    <cellStyle name="Normal 8 2 2" xfId="370" xr:uid="{00000000-0005-0000-0000-00000C0A0000}"/>
    <cellStyle name="Normal 8 2 2 2" xfId="732" xr:uid="{00000000-0005-0000-0000-00000D0A0000}"/>
    <cellStyle name="Normal 8 2 2 2 2" xfId="1457" xr:uid="{00000000-0005-0000-0000-00000E0A0000}"/>
    <cellStyle name="Normal 8 2 2 2 2 2" xfId="2898" xr:uid="{00000000-0005-0000-0000-00000F0A0000}"/>
    <cellStyle name="Normal 8 2 2 2 3" xfId="2178" xr:uid="{00000000-0005-0000-0000-0000100A0000}"/>
    <cellStyle name="Normal 8 2 2 3" xfId="1099" xr:uid="{00000000-0005-0000-0000-0000110A0000}"/>
    <cellStyle name="Normal 8 2 2 3 2" xfId="2540" xr:uid="{00000000-0005-0000-0000-0000120A0000}"/>
    <cellStyle name="Normal 8 2 2 4" xfId="1820" xr:uid="{00000000-0005-0000-0000-0000130A0000}"/>
    <cellStyle name="Normal 8 2 3" xfId="560" xr:uid="{00000000-0005-0000-0000-0000140A0000}"/>
    <cellStyle name="Normal 8 2 3 2" xfId="1285" xr:uid="{00000000-0005-0000-0000-0000150A0000}"/>
    <cellStyle name="Normal 8 2 3 2 2" xfId="2726" xr:uid="{00000000-0005-0000-0000-0000160A0000}"/>
    <cellStyle name="Normal 8 2 3 3" xfId="2006" xr:uid="{00000000-0005-0000-0000-0000170A0000}"/>
    <cellStyle name="Normal 8 2 4" xfId="927" xr:uid="{00000000-0005-0000-0000-0000180A0000}"/>
    <cellStyle name="Normal 8 2 4 2" xfId="2368" xr:uid="{00000000-0005-0000-0000-0000190A0000}"/>
    <cellStyle name="Normal 8 2 5" xfId="1648" xr:uid="{00000000-0005-0000-0000-00001A0A0000}"/>
    <cellStyle name="Normal 8 3" xfId="147" xr:uid="{00000000-0005-0000-0000-00001B0A0000}"/>
    <cellStyle name="Normal 8 4" xfId="272" xr:uid="{00000000-0005-0000-0000-00001C0A0000}"/>
    <cellStyle name="Normal 8 4 2" xfId="636" xr:uid="{00000000-0005-0000-0000-00001D0A0000}"/>
    <cellStyle name="Normal 8 4 2 2" xfId="1361" xr:uid="{00000000-0005-0000-0000-00001E0A0000}"/>
    <cellStyle name="Normal 8 4 2 2 2" xfId="2802" xr:uid="{00000000-0005-0000-0000-00001F0A0000}"/>
    <cellStyle name="Normal 8 4 2 3" xfId="2082" xr:uid="{00000000-0005-0000-0000-0000200A0000}"/>
    <cellStyle name="Normal 8 4 3" xfId="1003" xr:uid="{00000000-0005-0000-0000-0000210A0000}"/>
    <cellStyle name="Normal 8 4 3 2" xfId="2444" xr:uid="{00000000-0005-0000-0000-0000220A0000}"/>
    <cellStyle name="Normal 8 4 4" xfId="1724" xr:uid="{00000000-0005-0000-0000-0000230A0000}"/>
    <cellStyle name="Normal 8 5" xfId="461" xr:uid="{00000000-0005-0000-0000-0000240A0000}"/>
    <cellStyle name="Normal 8 5 2" xfId="1189" xr:uid="{00000000-0005-0000-0000-0000250A0000}"/>
    <cellStyle name="Normal 8 5 2 2" xfId="2630" xr:uid="{00000000-0005-0000-0000-0000260A0000}"/>
    <cellStyle name="Normal 8 5 3" xfId="1910" xr:uid="{00000000-0005-0000-0000-0000270A0000}"/>
    <cellStyle name="Normal 8 6" xfId="828" xr:uid="{00000000-0005-0000-0000-0000280A0000}"/>
    <cellStyle name="Normal 8 6 2" xfId="2272" xr:uid="{00000000-0005-0000-0000-0000290A0000}"/>
    <cellStyle name="Normal 8 7" xfId="1552" xr:uid="{00000000-0005-0000-0000-00002A0A0000}"/>
    <cellStyle name="Normal 9" xfId="112" xr:uid="{00000000-0005-0000-0000-00002B0A0000}"/>
    <cellStyle name="Normal 9 2" xfId="289" xr:uid="{00000000-0005-0000-0000-00002C0A0000}"/>
    <cellStyle name="Normal 9 2 2" xfId="650" xr:uid="{00000000-0005-0000-0000-00002D0A0000}"/>
    <cellStyle name="Normal 9 2 2 2" xfId="1375" xr:uid="{00000000-0005-0000-0000-00002E0A0000}"/>
    <cellStyle name="Normal 9 2 2 2 2" xfId="2816" xr:uid="{00000000-0005-0000-0000-00002F0A0000}"/>
    <cellStyle name="Normal 9 2 2 3" xfId="2096" xr:uid="{00000000-0005-0000-0000-0000300A0000}"/>
    <cellStyle name="Normal 9 2 3" xfId="1017" xr:uid="{00000000-0005-0000-0000-0000310A0000}"/>
    <cellStyle name="Normal 9 2 3 2" xfId="2458" xr:uid="{00000000-0005-0000-0000-0000320A0000}"/>
    <cellStyle name="Normal 9 2 4" xfId="1738" xr:uid="{00000000-0005-0000-0000-0000330A0000}"/>
    <cellStyle name="Normal 9 3" xfId="478" xr:uid="{00000000-0005-0000-0000-0000340A0000}"/>
    <cellStyle name="Normal 9 3 2" xfId="1203" xr:uid="{00000000-0005-0000-0000-0000350A0000}"/>
    <cellStyle name="Normal 9 3 2 2" xfId="2644" xr:uid="{00000000-0005-0000-0000-0000360A0000}"/>
    <cellStyle name="Normal 9 3 3" xfId="1924" xr:uid="{00000000-0005-0000-0000-0000370A0000}"/>
    <cellStyle name="Normal 9 4" xfId="845" xr:uid="{00000000-0005-0000-0000-0000380A0000}"/>
    <cellStyle name="Normal 9 4 2" xfId="2286" xr:uid="{00000000-0005-0000-0000-0000390A0000}"/>
    <cellStyle name="Normal 9 5" xfId="1566" xr:uid="{00000000-0005-0000-0000-00003A0A0000}"/>
    <cellStyle name="Note" xfId="15" builtinId="10" customBuiltin="1"/>
    <cellStyle name="Note 10" xfId="399" xr:uid="{00000000-0005-0000-0000-00003C0A0000}"/>
    <cellStyle name="Note 10 2" xfId="1128" xr:uid="{00000000-0005-0000-0000-00003D0A0000}"/>
    <cellStyle name="Note 10 2 2" xfId="2569" xr:uid="{00000000-0005-0000-0000-00003E0A0000}"/>
    <cellStyle name="Note 10 3" xfId="1849" xr:uid="{00000000-0005-0000-0000-00003F0A0000}"/>
    <cellStyle name="Note 2" xfId="52" xr:uid="{00000000-0005-0000-0000-0000400A0000}"/>
    <cellStyle name="Note 2 2" xfId="153" xr:uid="{00000000-0005-0000-0000-0000410A0000}"/>
    <cellStyle name="Note 2 2 2" xfId="328" xr:uid="{00000000-0005-0000-0000-0000420A0000}"/>
    <cellStyle name="Note 2 2 2 2" xfId="690" xr:uid="{00000000-0005-0000-0000-0000430A0000}"/>
    <cellStyle name="Note 2 2 2 2 2" xfId="1415" xr:uid="{00000000-0005-0000-0000-0000440A0000}"/>
    <cellStyle name="Note 2 2 2 2 2 2" xfId="2856" xr:uid="{00000000-0005-0000-0000-0000450A0000}"/>
    <cellStyle name="Note 2 2 2 2 3" xfId="2136" xr:uid="{00000000-0005-0000-0000-0000460A0000}"/>
    <cellStyle name="Note 2 2 2 3" xfId="1057" xr:uid="{00000000-0005-0000-0000-0000470A0000}"/>
    <cellStyle name="Note 2 2 2 3 2" xfId="2498" xr:uid="{00000000-0005-0000-0000-0000480A0000}"/>
    <cellStyle name="Note 2 2 2 4" xfId="1778" xr:uid="{00000000-0005-0000-0000-0000490A0000}"/>
    <cellStyle name="Note 2 2 3" xfId="518" xr:uid="{00000000-0005-0000-0000-00004A0A0000}"/>
    <cellStyle name="Note 2 2 3 2" xfId="1243" xr:uid="{00000000-0005-0000-0000-00004B0A0000}"/>
    <cellStyle name="Note 2 2 3 2 2" xfId="2684" xr:uid="{00000000-0005-0000-0000-00004C0A0000}"/>
    <cellStyle name="Note 2 2 3 3" xfId="1964" xr:uid="{00000000-0005-0000-0000-00004D0A0000}"/>
    <cellStyle name="Note 2 2 4" xfId="885" xr:uid="{00000000-0005-0000-0000-00004E0A0000}"/>
    <cellStyle name="Note 2 2 4 2" xfId="2326" xr:uid="{00000000-0005-0000-0000-00004F0A0000}"/>
    <cellStyle name="Note 2 2 5" xfId="1606" xr:uid="{00000000-0005-0000-0000-0000500A0000}"/>
    <cellStyle name="Note 2 3" xfId="229" xr:uid="{00000000-0005-0000-0000-0000510A0000}"/>
    <cellStyle name="Note 2 3 2" xfId="593" xr:uid="{00000000-0005-0000-0000-0000520A0000}"/>
    <cellStyle name="Note 2 3 2 2" xfId="1318" xr:uid="{00000000-0005-0000-0000-0000530A0000}"/>
    <cellStyle name="Note 2 3 2 2 2" xfId="2759" xr:uid="{00000000-0005-0000-0000-0000540A0000}"/>
    <cellStyle name="Note 2 3 2 3" xfId="2039" xr:uid="{00000000-0005-0000-0000-0000550A0000}"/>
    <cellStyle name="Note 2 3 3" xfId="960" xr:uid="{00000000-0005-0000-0000-0000560A0000}"/>
    <cellStyle name="Note 2 3 3 2" xfId="2401" xr:uid="{00000000-0005-0000-0000-0000570A0000}"/>
    <cellStyle name="Note 2 3 4" xfId="1681" xr:uid="{00000000-0005-0000-0000-0000580A0000}"/>
    <cellStyle name="Note 2 4" xfId="418" xr:uid="{00000000-0005-0000-0000-0000590A0000}"/>
    <cellStyle name="Note 2 4 2" xfId="1146" xr:uid="{00000000-0005-0000-0000-00005A0A0000}"/>
    <cellStyle name="Note 2 4 2 2" xfId="2587" xr:uid="{00000000-0005-0000-0000-00005B0A0000}"/>
    <cellStyle name="Note 2 4 3" xfId="1867" xr:uid="{00000000-0005-0000-0000-00005C0A0000}"/>
    <cellStyle name="Note 2 5" xfId="785" xr:uid="{00000000-0005-0000-0000-00005D0A0000}"/>
    <cellStyle name="Note 2 5 2" xfId="2229" xr:uid="{00000000-0005-0000-0000-00005E0A0000}"/>
    <cellStyle name="Note 2 6" xfId="1509" xr:uid="{00000000-0005-0000-0000-00005F0A0000}"/>
    <cellStyle name="Note 3" xfId="49" xr:uid="{00000000-0005-0000-0000-0000600A0000}"/>
    <cellStyle name="Note 3 2" xfId="150" xr:uid="{00000000-0005-0000-0000-0000610A0000}"/>
    <cellStyle name="Note 3 2 2" xfId="325" xr:uid="{00000000-0005-0000-0000-0000620A0000}"/>
    <cellStyle name="Note 3 2 2 2" xfId="687" xr:uid="{00000000-0005-0000-0000-0000630A0000}"/>
    <cellStyle name="Note 3 2 2 2 2" xfId="1412" xr:uid="{00000000-0005-0000-0000-0000640A0000}"/>
    <cellStyle name="Note 3 2 2 2 2 2" xfId="2853" xr:uid="{00000000-0005-0000-0000-0000650A0000}"/>
    <cellStyle name="Note 3 2 2 2 3" xfId="2133" xr:uid="{00000000-0005-0000-0000-0000660A0000}"/>
    <cellStyle name="Note 3 2 2 3" xfId="1054" xr:uid="{00000000-0005-0000-0000-0000670A0000}"/>
    <cellStyle name="Note 3 2 2 3 2" xfId="2495" xr:uid="{00000000-0005-0000-0000-0000680A0000}"/>
    <cellStyle name="Note 3 2 2 4" xfId="1775" xr:uid="{00000000-0005-0000-0000-0000690A0000}"/>
    <cellStyle name="Note 3 2 3" xfId="515" xr:uid="{00000000-0005-0000-0000-00006A0A0000}"/>
    <cellStyle name="Note 3 2 3 2" xfId="1240" xr:uid="{00000000-0005-0000-0000-00006B0A0000}"/>
    <cellStyle name="Note 3 2 3 2 2" xfId="2681" xr:uid="{00000000-0005-0000-0000-00006C0A0000}"/>
    <cellStyle name="Note 3 2 3 3" xfId="1961" xr:uid="{00000000-0005-0000-0000-00006D0A0000}"/>
    <cellStyle name="Note 3 2 4" xfId="882" xr:uid="{00000000-0005-0000-0000-00006E0A0000}"/>
    <cellStyle name="Note 3 2 4 2" xfId="2323" xr:uid="{00000000-0005-0000-0000-00006F0A0000}"/>
    <cellStyle name="Note 3 2 5" xfId="1603" xr:uid="{00000000-0005-0000-0000-0000700A0000}"/>
    <cellStyle name="Note 3 3" xfId="226" xr:uid="{00000000-0005-0000-0000-0000710A0000}"/>
    <cellStyle name="Note 3 3 2" xfId="590" xr:uid="{00000000-0005-0000-0000-0000720A0000}"/>
    <cellStyle name="Note 3 3 2 2" xfId="1315" xr:uid="{00000000-0005-0000-0000-0000730A0000}"/>
    <cellStyle name="Note 3 3 2 2 2" xfId="2756" xr:uid="{00000000-0005-0000-0000-0000740A0000}"/>
    <cellStyle name="Note 3 3 2 3" xfId="2036" xr:uid="{00000000-0005-0000-0000-0000750A0000}"/>
    <cellStyle name="Note 3 3 3" xfId="957" xr:uid="{00000000-0005-0000-0000-0000760A0000}"/>
    <cellStyle name="Note 3 3 3 2" xfId="2398" xr:uid="{00000000-0005-0000-0000-0000770A0000}"/>
    <cellStyle name="Note 3 3 4" xfId="1678" xr:uid="{00000000-0005-0000-0000-0000780A0000}"/>
    <cellStyle name="Note 3 4" xfId="415" xr:uid="{00000000-0005-0000-0000-0000790A0000}"/>
    <cellStyle name="Note 3 4 2" xfId="1143" xr:uid="{00000000-0005-0000-0000-00007A0A0000}"/>
    <cellStyle name="Note 3 4 2 2" xfId="2584" xr:uid="{00000000-0005-0000-0000-00007B0A0000}"/>
    <cellStyle name="Note 3 4 3" xfId="1864" xr:uid="{00000000-0005-0000-0000-00007C0A0000}"/>
    <cellStyle name="Note 3 5" xfId="782" xr:uid="{00000000-0005-0000-0000-00007D0A0000}"/>
    <cellStyle name="Note 3 5 2" xfId="2226" xr:uid="{00000000-0005-0000-0000-00007E0A0000}"/>
    <cellStyle name="Note 3 6" xfId="1506" xr:uid="{00000000-0005-0000-0000-00007F0A0000}"/>
    <cellStyle name="Note 4" xfId="65" xr:uid="{00000000-0005-0000-0000-0000800A0000}"/>
    <cellStyle name="Note 4 2" xfId="166" xr:uid="{00000000-0005-0000-0000-0000810A0000}"/>
    <cellStyle name="Note 4 2 2" xfId="341" xr:uid="{00000000-0005-0000-0000-0000820A0000}"/>
    <cellStyle name="Note 4 2 2 2" xfId="703" xr:uid="{00000000-0005-0000-0000-0000830A0000}"/>
    <cellStyle name="Note 4 2 2 2 2" xfId="1428" xr:uid="{00000000-0005-0000-0000-0000840A0000}"/>
    <cellStyle name="Note 4 2 2 2 2 2" xfId="2869" xr:uid="{00000000-0005-0000-0000-0000850A0000}"/>
    <cellStyle name="Note 4 2 2 2 3" xfId="2149" xr:uid="{00000000-0005-0000-0000-0000860A0000}"/>
    <cellStyle name="Note 4 2 2 3" xfId="1070" xr:uid="{00000000-0005-0000-0000-0000870A0000}"/>
    <cellStyle name="Note 4 2 2 3 2" xfId="2511" xr:uid="{00000000-0005-0000-0000-0000880A0000}"/>
    <cellStyle name="Note 4 2 2 4" xfId="1791" xr:uid="{00000000-0005-0000-0000-0000890A0000}"/>
    <cellStyle name="Note 4 2 3" xfId="531" xr:uid="{00000000-0005-0000-0000-00008A0A0000}"/>
    <cellStyle name="Note 4 2 3 2" xfId="1256" xr:uid="{00000000-0005-0000-0000-00008B0A0000}"/>
    <cellStyle name="Note 4 2 3 2 2" xfId="2697" xr:uid="{00000000-0005-0000-0000-00008C0A0000}"/>
    <cellStyle name="Note 4 2 3 3" xfId="1977" xr:uid="{00000000-0005-0000-0000-00008D0A0000}"/>
    <cellStyle name="Note 4 2 4" xfId="898" xr:uid="{00000000-0005-0000-0000-00008E0A0000}"/>
    <cellStyle name="Note 4 2 4 2" xfId="2339" xr:uid="{00000000-0005-0000-0000-00008F0A0000}"/>
    <cellStyle name="Note 4 2 5" xfId="1619" xr:uid="{00000000-0005-0000-0000-0000900A0000}"/>
    <cellStyle name="Note 4 3" xfId="243" xr:uid="{00000000-0005-0000-0000-0000910A0000}"/>
    <cellStyle name="Note 4 3 2" xfId="607" xr:uid="{00000000-0005-0000-0000-0000920A0000}"/>
    <cellStyle name="Note 4 3 2 2" xfId="1332" xr:uid="{00000000-0005-0000-0000-0000930A0000}"/>
    <cellStyle name="Note 4 3 2 2 2" xfId="2773" xr:uid="{00000000-0005-0000-0000-0000940A0000}"/>
    <cellStyle name="Note 4 3 2 3" xfId="2053" xr:uid="{00000000-0005-0000-0000-0000950A0000}"/>
    <cellStyle name="Note 4 3 3" xfId="974" xr:uid="{00000000-0005-0000-0000-0000960A0000}"/>
    <cellStyle name="Note 4 3 3 2" xfId="2415" xr:uid="{00000000-0005-0000-0000-0000970A0000}"/>
    <cellStyle name="Note 4 3 4" xfId="1695" xr:uid="{00000000-0005-0000-0000-0000980A0000}"/>
    <cellStyle name="Note 4 4" xfId="432" xr:uid="{00000000-0005-0000-0000-0000990A0000}"/>
    <cellStyle name="Note 4 4 2" xfId="1160" xr:uid="{00000000-0005-0000-0000-00009A0A0000}"/>
    <cellStyle name="Note 4 4 2 2" xfId="2601" xr:uid="{00000000-0005-0000-0000-00009B0A0000}"/>
    <cellStyle name="Note 4 4 3" xfId="1881" xr:uid="{00000000-0005-0000-0000-00009C0A0000}"/>
    <cellStyle name="Note 4 5" xfId="799" xr:uid="{00000000-0005-0000-0000-00009D0A0000}"/>
    <cellStyle name="Note 4 5 2" xfId="2243" xr:uid="{00000000-0005-0000-0000-00009E0A0000}"/>
    <cellStyle name="Note 4 6" xfId="1523" xr:uid="{00000000-0005-0000-0000-00009F0A0000}"/>
    <cellStyle name="Note 5" xfId="80" xr:uid="{00000000-0005-0000-0000-0000A00A0000}"/>
    <cellStyle name="Note 5 2" xfId="181" xr:uid="{00000000-0005-0000-0000-0000A10A0000}"/>
    <cellStyle name="Note 5 2 2" xfId="356" xr:uid="{00000000-0005-0000-0000-0000A20A0000}"/>
    <cellStyle name="Note 5 2 2 2" xfId="718" xr:uid="{00000000-0005-0000-0000-0000A30A0000}"/>
    <cellStyle name="Note 5 2 2 2 2" xfId="1443" xr:uid="{00000000-0005-0000-0000-0000A40A0000}"/>
    <cellStyle name="Note 5 2 2 2 2 2" xfId="2884" xr:uid="{00000000-0005-0000-0000-0000A50A0000}"/>
    <cellStyle name="Note 5 2 2 2 3" xfId="2164" xr:uid="{00000000-0005-0000-0000-0000A60A0000}"/>
    <cellStyle name="Note 5 2 2 3" xfId="1085" xr:uid="{00000000-0005-0000-0000-0000A70A0000}"/>
    <cellStyle name="Note 5 2 2 3 2" xfId="2526" xr:uid="{00000000-0005-0000-0000-0000A80A0000}"/>
    <cellStyle name="Note 5 2 2 4" xfId="1806" xr:uid="{00000000-0005-0000-0000-0000A90A0000}"/>
    <cellStyle name="Note 5 2 3" xfId="546" xr:uid="{00000000-0005-0000-0000-0000AA0A0000}"/>
    <cellStyle name="Note 5 2 3 2" xfId="1271" xr:uid="{00000000-0005-0000-0000-0000AB0A0000}"/>
    <cellStyle name="Note 5 2 3 2 2" xfId="2712" xr:uid="{00000000-0005-0000-0000-0000AC0A0000}"/>
    <cellStyle name="Note 5 2 3 3" xfId="1992" xr:uid="{00000000-0005-0000-0000-0000AD0A0000}"/>
    <cellStyle name="Note 5 2 4" xfId="913" xr:uid="{00000000-0005-0000-0000-0000AE0A0000}"/>
    <cellStyle name="Note 5 2 4 2" xfId="2354" xr:uid="{00000000-0005-0000-0000-0000AF0A0000}"/>
    <cellStyle name="Note 5 2 5" xfId="1634" xr:uid="{00000000-0005-0000-0000-0000B00A0000}"/>
    <cellStyle name="Note 5 3" xfId="258" xr:uid="{00000000-0005-0000-0000-0000B10A0000}"/>
    <cellStyle name="Note 5 3 2" xfId="622" xr:uid="{00000000-0005-0000-0000-0000B20A0000}"/>
    <cellStyle name="Note 5 3 2 2" xfId="1347" xr:uid="{00000000-0005-0000-0000-0000B30A0000}"/>
    <cellStyle name="Note 5 3 2 2 2" xfId="2788" xr:uid="{00000000-0005-0000-0000-0000B40A0000}"/>
    <cellStyle name="Note 5 3 2 3" xfId="2068" xr:uid="{00000000-0005-0000-0000-0000B50A0000}"/>
    <cellStyle name="Note 5 3 3" xfId="989" xr:uid="{00000000-0005-0000-0000-0000B60A0000}"/>
    <cellStyle name="Note 5 3 3 2" xfId="2430" xr:uid="{00000000-0005-0000-0000-0000B70A0000}"/>
    <cellStyle name="Note 5 3 4" xfId="1710" xr:uid="{00000000-0005-0000-0000-0000B80A0000}"/>
    <cellStyle name="Note 5 4" xfId="447" xr:uid="{00000000-0005-0000-0000-0000B90A0000}"/>
    <cellStyle name="Note 5 4 2" xfId="1175" xr:uid="{00000000-0005-0000-0000-0000BA0A0000}"/>
    <cellStyle name="Note 5 4 2 2" xfId="2616" xr:uid="{00000000-0005-0000-0000-0000BB0A0000}"/>
    <cellStyle name="Note 5 4 3" xfId="1896" xr:uid="{00000000-0005-0000-0000-0000BC0A0000}"/>
    <cellStyle name="Note 5 5" xfId="814" xr:uid="{00000000-0005-0000-0000-0000BD0A0000}"/>
    <cellStyle name="Note 5 5 2" xfId="2258" xr:uid="{00000000-0005-0000-0000-0000BE0A0000}"/>
    <cellStyle name="Note 5 6" xfId="1538" xr:uid="{00000000-0005-0000-0000-0000BF0A0000}"/>
    <cellStyle name="Note 6" xfId="95" xr:uid="{00000000-0005-0000-0000-0000C00A0000}"/>
    <cellStyle name="Note 6 2" xfId="195" xr:uid="{00000000-0005-0000-0000-0000C10A0000}"/>
    <cellStyle name="Note 6 2 2" xfId="371" xr:uid="{00000000-0005-0000-0000-0000C20A0000}"/>
    <cellStyle name="Note 6 2 2 2" xfId="733" xr:uid="{00000000-0005-0000-0000-0000C30A0000}"/>
    <cellStyle name="Note 6 2 2 2 2" xfId="1458" xr:uid="{00000000-0005-0000-0000-0000C40A0000}"/>
    <cellStyle name="Note 6 2 2 2 2 2" xfId="2899" xr:uid="{00000000-0005-0000-0000-0000C50A0000}"/>
    <cellStyle name="Note 6 2 2 2 3" xfId="2179" xr:uid="{00000000-0005-0000-0000-0000C60A0000}"/>
    <cellStyle name="Note 6 2 2 3" xfId="1100" xr:uid="{00000000-0005-0000-0000-0000C70A0000}"/>
    <cellStyle name="Note 6 2 2 3 2" xfId="2541" xr:uid="{00000000-0005-0000-0000-0000C80A0000}"/>
    <cellStyle name="Note 6 2 2 4" xfId="1821" xr:uid="{00000000-0005-0000-0000-0000C90A0000}"/>
    <cellStyle name="Note 6 2 3" xfId="561" xr:uid="{00000000-0005-0000-0000-0000CA0A0000}"/>
    <cellStyle name="Note 6 2 3 2" xfId="1286" xr:uid="{00000000-0005-0000-0000-0000CB0A0000}"/>
    <cellStyle name="Note 6 2 3 2 2" xfId="2727" xr:uid="{00000000-0005-0000-0000-0000CC0A0000}"/>
    <cellStyle name="Note 6 2 3 3" xfId="2007" xr:uid="{00000000-0005-0000-0000-0000CD0A0000}"/>
    <cellStyle name="Note 6 2 4" xfId="928" xr:uid="{00000000-0005-0000-0000-0000CE0A0000}"/>
    <cellStyle name="Note 6 2 4 2" xfId="2369" xr:uid="{00000000-0005-0000-0000-0000CF0A0000}"/>
    <cellStyle name="Note 6 2 5" xfId="1649" xr:uid="{00000000-0005-0000-0000-0000D00A0000}"/>
    <cellStyle name="Note 6 3" xfId="273" xr:uid="{00000000-0005-0000-0000-0000D10A0000}"/>
    <cellStyle name="Note 6 3 2" xfId="637" xr:uid="{00000000-0005-0000-0000-0000D20A0000}"/>
    <cellStyle name="Note 6 3 2 2" xfId="1362" xr:uid="{00000000-0005-0000-0000-0000D30A0000}"/>
    <cellStyle name="Note 6 3 2 2 2" xfId="2803" xr:uid="{00000000-0005-0000-0000-0000D40A0000}"/>
    <cellStyle name="Note 6 3 2 3" xfId="2083" xr:uid="{00000000-0005-0000-0000-0000D50A0000}"/>
    <cellStyle name="Note 6 3 3" xfId="1004" xr:uid="{00000000-0005-0000-0000-0000D60A0000}"/>
    <cellStyle name="Note 6 3 3 2" xfId="2445" xr:uid="{00000000-0005-0000-0000-0000D70A0000}"/>
    <cellStyle name="Note 6 3 4" xfId="1725" xr:uid="{00000000-0005-0000-0000-0000D80A0000}"/>
    <cellStyle name="Note 6 4" xfId="462" xr:uid="{00000000-0005-0000-0000-0000D90A0000}"/>
    <cellStyle name="Note 6 4 2" xfId="1190" xr:uid="{00000000-0005-0000-0000-0000DA0A0000}"/>
    <cellStyle name="Note 6 4 2 2" xfId="2631" xr:uid="{00000000-0005-0000-0000-0000DB0A0000}"/>
    <cellStyle name="Note 6 4 3" xfId="1911" xr:uid="{00000000-0005-0000-0000-0000DC0A0000}"/>
    <cellStyle name="Note 6 5" xfId="829" xr:uid="{00000000-0005-0000-0000-0000DD0A0000}"/>
    <cellStyle name="Note 6 5 2" xfId="2273" xr:uid="{00000000-0005-0000-0000-0000DE0A0000}"/>
    <cellStyle name="Note 6 6" xfId="1553" xr:uid="{00000000-0005-0000-0000-0000DF0A0000}"/>
    <cellStyle name="Note 7" xfId="117" xr:uid="{00000000-0005-0000-0000-0000E00A0000}"/>
    <cellStyle name="Note 7 2" xfId="293" xr:uid="{00000000-0005-0000-0000-0000E10A0000}"/>
    <cellStyle name="Note 7 2 2" xfId="655" xr:uid="{00000000-0005-0000-0000-0000E20A0000}"/>
    <cellStyle name="Note 7 2 2 2" xfId="1380" xr:uid="{00000000-0005-0000-0000-0000E30A0000}"/>
    <cellStyle name="Note 7 2 2 2 2" xfId="2821" xr:uid="{00000000-0005-0000-0000-0000E40A0000}"/>
    <cellStyle name="Note 7 2 2 3" xfId="2101" xr:uid="{00000000-0005-0000-0000-0000E50A0000}"/>
    <cellStyle name="Note 7 2 3" xfId="1022" xr:uid="{00000000-0005-0000-0000-0000E60A0000}"/>
    <cellStyle name="Note 7 2 3 2" xfId="2463" xr:uid="{00000000-0005-0000-0000-0000E70A0000}"/>
    <cellStyle name="Note 7 2 4" xfId="1743" xr:uid="{00000000-0005-0000-0000-0000E80A0000}"/>
    <cellStyle name="Note 7 3" xfId="483" xr:uid="{00000000-0005-0000-0000-0000E90A0000}"/>
    <cellStyle name="Note 7 3 2" xfId="1208" xr:uid="{00000000-0005-0000-0000-0000EA0A0000}"/>
    <cellStyle name="Note 7 3 2 2" xfId="2649" xr:uid="{00000000-0005-0000-0000-0000EB0A0000}"/>
    <cellStyle name="Note 7 3 3" xfId="1929" xr:uid="{00000000-0005-0000-0000-0000EC0A0000}"/>
    <cellStyle name="Note 7 4" xfId="850" xr:uid="{00000000-0005-0000-0000-0000ED0A0000}"/>
    <cellStyle name="Note 7 4 2" xfId="2291" xr:uid="{00000000-0005-0000-0000-0000EE0A0000}"/>
    <cellStyle name="Note 7 5" xfId="1571" xr:uid="{00000000-0005-0000-0000-0000EF0A0000}"/>
    <cellStyle name="Note 8" xfId="133" xr:uid="{00000000-0005-0000-0000-0000F00A0000}"/>
    <cellStyle name="Note 8 2" xfId="309" xr:uid="{00000000-0005-0000-0000-0000F10A0000}"/>
    <cellStyle name="Note 8 2 2" xfId="671" xr:uid="{00000000-0005-0000-0000-0000F20A0000}"/>
    <cellStyle name="Note 8 2 2 2" xfId="1396" xr:uid="{00000000-0005-0000-0000-0000F30A0000}"/>
    <cellStyle name="Note 8 2 2 2 2" xfId="2837" xr:uid="{00000000-0005-0000-0000-0000F40A0000}"/>
    <cellStyle name="Note 8 2 2 3" xfId="2117" xr:uid="{00000000-0005-0000-0000-0000F50A0000}"/>
    <cellStyle name="Note 8 2 3" xfId="1038" xr:uid="{00000000-0005-0000-0000-0000F60A0000}"/>
    <cellStyle name="Note 8 2 3 2" xfId="2479" xr:uid="{00000000-0005-0000-0000-0000F70A0000}"/>
    <cellStyle name="Note 8 2 4" xfId="1759" xr:uid="{00000000-0005-0000-0000-0000F80A0000}"/>
    <cellStyle name="Note 8 3" xfId="499" xr:uid="{00000000-0005-0000-0000-0000F90A0000}"/>
    <cellStyle name="Note 8 3 2" xfId="1224" xr:uid="{00000000-0005-0000-0000-0000FA0A0000}"/>
    <cellStyle name="Note 8 3 2 2" xfId="2665" xr:uid="{00000000-0005-0000-0000-0000FB0A0000}"/>
    <cellStyle name="Note 8 3 3" xfId="1945" xr:uid="{00000000-0005-0000-0000-0000FC0A0000}"/>
    <cellStyle name="Note 8 4" xfId="866" xr:uid="{00000000-0005-0000-0000-0000FD0A0000}"/>
    <cellStyle name="Note 8 4 2" xfId="2307" xr:uid="{00000000-0005-0000-0000-0000FE0A0000}"/>
    <cellStyle name="Note 8 5" xfId="1587" xr:uid="{00000000-0005-0000-0000-0000FF0A0000}"/>
    <cellStyle name="Note 9" xfId="385" xr:uid="{00000000-0005-0000-0000-0000000B0000}"/>
    <cellStyle name="Note 9 2" xfId="747" xr:uid="{00000000-0005-0000-0000-0000010B0000}"/>
    <cellStyle name="Note 9 2 2" xfId="1472" xr:uid="{00000000-0005-0000-0000-0000020B0000}"/>
    <cellStyle name="Note 9 2 2 2" xfId="2913" xr:uid="{00000000-0005-0000-0000-0000030B0000}"/>
    <cellStyle name="Note 9 2 3" xfId="2193" xr:uid="{00000000-0005-0000-0000-0000040B0000}"/>
    <cellStyle name="Note 9 3" xfId="1114" xr:uid="{00000000-0005-0000-0000-0000050B0000}"/>
    <cellStyle name="Note 9 3 2" xfId="2555" xr:uid="{00000000-0005-0000-0000-0000060B0000}"/>
    <cellStyle name="Note 9 4" xfId="1835" xr:uid="{00000000-0005-0000-0000-0000070B0000}"/>
    <cellStyle name="Output" xfId="10" builtinId="21" customBuiltin="1"/>
    <cellStyle name="Percent 10" xfId="764" xr:uid="{00000000-0005-0000-0000-0000090B0000}"/>
    <cellStyle name="Percent 10 2" xfId="1488" xr:uid="{00000000-0005-0000-0000-00000A0B0000}"/>
    <cellStyle name="Percent 10 2 2" xfId="2929" xr:uid="{00000000-0005-0000-0000-00000B0B0000}"/>
    <cellStyle name="Percent 10 3" xfId="2209" xr:uid="{00000000-0005-0000-0000-00000C0B0000}"/>
    <cellStyle name="Percent 11" xfId="844" xr:uid="{00000000-0005-0000-0000-00000D0B0000}"/>
    <cellStyle name="Percent 12" xfId="766" xr:uid="{00000000-0005-0000-0000-00000E0B0000}"/>
    <cellStyle name="Percent 12 2" xfId="2211" xr:uid="{00000000-0005-0000-0000-00000F0B0000}"/>
    <cellStyle name="Percent 13" xfId="1491" xr:uid="{00000000-0005-0000-0000-0000100B0000}"/>
    <cellStyle name="Percent 2" xfId="78" xr:uid="{00000000-0005-0000-0000-0000110B0000}"/>
    <cellStyle name="Percent 2 2" xfId="179" xr:uid="{00000000-0005-0000-0000-0000120B0000}"/>
    <cellStyle name="Percent 2 2 2" xfId="354" xr:uid="{00000000-0005-0000-0000-0000130B0000}"/>
    <cellStyle name="Percent 2 2 2 2" xfId="716" xr:uid="{00000000-0005-0000-0000-0000140B0000}"/>
    <cellStyle name="Percent 2 2 2 2 2" xfId="1441" xr:uid="{00000000-0005-0000-0000-0000150B0000}"/>
    <cellStyle name="Percent 2 2 2 2 2 2" xfId="2882" xr:uid="{00000000-0005-0000-0000-0000160B0000}"/>
    <cellStyle name="Percent 2 2 2 2 3" xfId="2162" xr:uid="{00000000-0005-0000-0000-0000170B0000}"/>
    <cellStyle name="Percent 2 2 2 3" xfId="1083" xr:uid="{00000000-0005-0000-0000-0000180B0000}"/>
    <cellStyle name="Percent 2 2 2 3 2" xfId="2524" xr:uid="{00000000-0005-0000-0000-0000190B0000}"/>
    <cellStyle name="Percent 2 2 2 4" xfId="1804" xr:uid="{00000000-0005-0000-0000-00001A0B0000}"/>
    <cellStyle name="Percent 2 2 3" xfId="544" xr:uid="{00000000-0005-0000-0000-00001B0B0000}"/>
    <cellStyle name="Percent 2 2 3 2" xfId="1269" xr:uid="{00000000-0005-0000-0000-00001C0B0000}"/>
    <cellStyle name="Percent 2 2 3 2 2" xfId="2710" xr:uid="{00000000-0005-0000-0000-00001D0B0000}"/>
    <cellStyle name="Percent 2 2 3 3" xfId="1990" xr:uid="{00000000-0005-0000-0000-00001E0B0000}"/>
    <cellStyle name="Percent 2 2 4" xfId="911" xr:uid="{00000000-0005-0000-0000-00001F0B0000}"/>
    <cellStyle name="Percent 2 2 4 2" xfId="2352" xr:uid="{00000000-0005-0000-0000-0000200B0000}"/>
    <cellStyle name="Percent 2 2 5" xfId="1632" xr:uid="{00000000-0005-0000-0000-0000210B0000}"/>
    <cellStyle name="Percent 2 3" xfId="256" xr:uid="{00000000-0005-0000-0000-0000220B0000}"/>
    <cellStyle name="Percent 2 3 2" xfId="620" xr:uid="{00000000-0005-0000-0000-0000230B0000}"/>
    <cellStyle name="Percent 2 3 2 2" xfId="1345" xr:uid="{00000000-0005-0000-0000-0000240B0000}"/>
    <cellStyle name="Percent 2 3 2 2 2" xfId="2786" xr:uid="{00000000-0005-0000-0000-0000250B0000}"/>
    <cellStyle name="Percent 2 3 2 3" xfId="2066" xr:uid="{00000000-0005-0000-0000-0000260B0000}"/>
    <cellStyle name="Percent 2 3 3" xfId="987" xr:uid="{00000000-0005-0000-0000-0000270B0000}"/>
    <cellStyle name="Percent 2 3 3 2" xfId="2428" xr:uid="{00000000-0005-0000-0000-0000280B0000}"/>
    <cellStyle name="Percent 2 3 4" xfId="1708" xr:uid="{00000000-0005-0000-0000-0000290B0000}"/>
    <cellStyle name="Percent 2 4" xfId="445" xr:uid="{00000000-0005-0000-0000-00002A0B0000}"/>
    <cellStyle name="Percent 2 4 2" xfId="1173" xr:uid="{00000000-0005-0000-0000-00002B0B0000}"/>
    <cellStyle name="Percent 2 4 2 2" xfId="2614" xr:uid="{00000000-0005-0000-0000-00002C0B0000}"/>
    <cellStyle name="Percent 2 4 3" xfId="1894" xr:uid="{00000000-0005-0000-0000-00002D0B0000}"/>
    <cellStyle name="Percent 2 5" xfId="812" xr:uid="{00000000-0005-0000-0000-00002E0B0000}"/>
    <cellStyle name="Percent 2 5 2" xfId="2256" xr:uid="{00000000-0005-0000-0000-00002F0B0000}"/>
    <cellStyle name="Percent 2 6" xfId="1536" xr:uid="{00000000-0005-0000-0000-0000300B0000}"/>
    <cellStyle name="Percent 3" xfId="111" xr:uid="{00000000-0005-0000-0000-0000310B0000}"/>
    <cellStyle name="Percent 3 2" xfId="208" xr:uid="{00000000-0005-0000-0000-0000320B0000}"/>
    <cellStyle name="Percent 3 3" xfId="113" xr:uid="{00000000-0005-0000-0000-0000330B0000}"/>
    <cellStyle name="Percent 3 3 2" xfId="651" xr:uid="{00000000-0005-0000-0000-0000340B0000}"/>
    <cellStyle name="Percent 3 3 2 2" xfId="1376" xr:uid="{00000000-0005-0000-0000-0000350B0000}"/>
    <cellStyle name="Percent 3 3 2 2 2" xfId="2817" xr:uid="{00000000-0005-0000-0000-0000360B0000}"/>
    <cellStyle name="Percent 3 3 2 3" xfId="2097" xr:uid="{00000000-0005-0000-0000-0000370B0000}"/>
    <cellStyle name="Percent 3 3 3" xfId="1018" xr:uid="{00000000-0005-0000-0000-0000380B0000}"/>
    <cellStyle name="Percent 3 3 3 2" xfId="2459" xr:uid="{00000000-0005-0000-0000-0000390B0000}"/>
    <cellStyle name="Percent 3 3 4" xfId="1739" xr:uid="{00000000-0005-0000-0000-00003A0B0000}"/>
    <cellStyle name="Percent 3 4" xfId="479" xr:uid="{00000000-0005-0000-0000-00003B0B0000}"/>
    <cellStyle name="Percent 3 4 2" xfId="1204" xr:uid="{00000000-0005-0000-0000-00003C0B0000}"/>
    <cellStyle name="Percent 3 4 2 2" xfId="2645" xr:uid="{00000000-0005-0000-0000-00003D0B0000}"/>
    <cellStyle name="Percent 3 4 3" xfId="1925" xr:uid="{00000000-0005-0000-0000-00003E0B0000}"/>
    <cellStyle name="Percent 3 5" xfId="846" xr:uid="{00000000-0005-0000-0000-00003F0B0000}"/>
    <cellStyle name="Percent 3 5 2" xfId="2287" xr:uid="{00000000-0005-0000-0000-0000400B0000}"/>
    <cellStyle name="Percent 3 6" xfId="1567" xr:uid="{00000000-0005-0000-0000-0000410B0000}"/>
    <cellStyle name="Percent 4" xfId="115" xr:uid="{00000000-0005-0000-0000-0000420B0000}"/>
    <cellStyle name="Percent 4 2" xfId="291" xr:uid="{00000000-0005-0000-0000-0000430B0000}"/>
    <cellStyle name="Percent 4 2 2" xfId="653" xr:uid="{00000000-0005-0000-0000-0000440B0000}"/>
    <cellStyle name="Percent 4 2 2 2" xfId="1378" xr:uid="{00000000-0005-0000-0000-0000450B0000}"/>
    <cellStyle name="Percent 4 2 2 2 2" xfId="2819" xr:uid="{00000000-0005-0000-0000-0000460B0000}"/>
    <cellStyle name="Percent 4 2 2 3" xfId="2099" xr:uid="{00000000-0005-0000-0000-0000470B0000}"/>
    <cellStyle name="Percent 4 2 3" xfId="1020" xr:uid="{00000000-0005-0000-0000-0000480B0000}"/>
    <cellStyle name="Percent 4 2 3 2" xfId="2461" xr:uid="{00000000-0005-0000-0000-0000490B0000}"/>
    <cellStyle name="Percent 4 2 4" xfId="1741" xr:uid="{00000000-0005-0000-0000-00004A0B0000}"/>
    <cellStyle name="Percent 4 3" xfId="481" xr:uid="{00000000-0005-0000-0000-00004B0B0000}"/>
    <cellStyle name="Percent 4 3 2" xfId="1206" xr:uid="{00000000-0005-0000-0000-00004C0B0000}"/>
    <cellStyle name="Percent 4 3 2 2" xfId="2647" xr:uid="{00000000-0005-0000-0000-00004D0B0000}"/>
    <cellStyle name="Percent 4 3 3" xfId="1927" xr:uid="{00000000-0005-0000-0000-00004E0B0000}"/>
    <cellStyle name="Percent 4 4" xfId="848" xr:uid="{00000000-0005-0000-0000-00004F0B0000}"/>
    <cellStyle name="Percent 4 4 2" xfId="2289" xr:uid="{00000000-0005-0000-0000-0000500B0000}"/>
    <cellStyle name="Percent 4 5" xfId="1569" xr:uid="{00000000-0005-0000-0000-0000510B0000}"/>
    <cellStyle name="Percent 5" xfId="131" xr:uid="{00000000-0005-0000-0000-0000520B0000}"/>
    <cellStyle name="Percent 5 2" xfId="307" xr:uid="{00000000-0005-0000-0000-0000530B0000}"/>
    <cellStyle name="Percent 5 2 2" xfId="669" xr:uid="{00000000-0005-0000-0000-0000540B0000}"/>
    <cellStyle name="Percent 5 2 2 2" xfId="1394" xr:uid="{00000000-0005-0000-0000-0000550B0000}"/>
    <cellStyle name="Percent 5 2 2 2 2" xfId="2835" xr:uid="{00000000-0005-0000-0000-0000560B0000}"/>
    <cellStyle name="Percent 5 2 2 3" xfId="2115" xr:uid="{00000000-0005-0000-0000-0000570B0000}"/>
    <cellStyle name="Percent 5 2 3" xfId="1036" xr:uid="{00000000-0005-0000-0000-0000580B0000}"/>
    <cellStyle name="Percent 5 2 3 2" xfId="2477" xr:uid="{00000000-0005-0000-0000-0000590B0000}"/>
    <cellStyle name="Percent 5 2 4" xfId="1757" xr:uid="{00000000-0005-0000-0000-00005A0B0000}"/>
    <cellStyle name="Percent 5 3" xfId="497" xr:uid="{00000000-0005-0000-0000-00005B0B0000}"/>
    <cellStyle name="Percent 5 3 2" xfId="1222" xr:uid="{00000000-0005-0000-0000-00005C0B0000}"/>
    <cellStyle name="Percent 5 3 2 2" xfId="2663" xr:uid="{00000000-0005-0000-0000-00005D0B0000}"/>
    <cellStyle name="Percent 5 3 3" xfId="1943" xr:uid="{00000000-0005-0000-0000-00005E0B0000}"/>
    <cellStyle name="Percent 5 4" xfId="864" xr:uid="{00000000-0005-0000-0000-00005F0B0000}"/>
    <cellStyle name="Percent 5 4 2" xfId="2305" xr:uid="{00000000-0005-0000-0000-0000600B0000}"/>
    <cellStyle name="Percent 5 5" xfId="1585" xr:uid="{00000000-0005-0000-0000-0000610B0000}"/>
    <cellStyle name="Percent 6" xfId="288" xr:uid="{00000000-0005-0000-0000-0000620B0000}"/>
    <cellStyle name="Percent 7" xfId="210" xr:uid="{00000000-0005-0000-0000-0000630B0000}"/>
    <cellStyle name="Percent 7 2" xfId="575" xr:uid="{00000000-0005-0000-0000-0000640B0000}"/>
    <cellStyle name="Percent 7 2 2" xfId="1300" xr:uid="{00000000-0005-0000-0000-0000650B0000}"/>
    <cellStyle name="Percent 7 2 2 2" xfId="2741" xr:uid="{00000000-0005-0000-0000-0000660B0000}"/>
    <cellStyle name="Percent 7 2 3" xfId="2021" xr:uid="{00000000-0005-0000-0000-0000670B0000}"/>
    <cellStyle name="Percent 7 3" xfId="942" xr:uid="{00000000-0005-0000-0000-0000680B0000}"/>
    <cellStyle name="Percent 7 3 2" xfId="2383" xr:uid="{00000000-0005-0000-0000-0000690B0000}"/>
    <cellStyle name="Percent 7 4" xfId="1663" xr:uid="{00000000-0005-0000-0000-00006A0B0000}"/>
    <cellStyle name="Percent 8" xfId="477" xr:uid="{00000000-0005-0000-0000-00006B0B0000}"/>
    <cellStyle name="Percent 9" xfId="762" xr:uid="{00000000-0005-0000-0000-00006C0B0000}"/>
    <cellStyle name="Percent 9 2" xfId="1486" xr:uid="{00000000-0005-0000-0000-00006D0B0000}"/>
    <cellStyle name="Percent 9 2 2" xfId="2927" xr:uid="{00000000-0005-0000-0000-00006E0B0000}"/>
    <cellStyle name="Percent 9 3" xfId="2207" xr:uid="{00000000-0005-0000-0000-00006F0B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FF00"/>
      <color rgb="FF0000FF"/>
      <color rgb="FFFF00FF"/>
      <color rgb="FFF79646"/>
      <color rgb="FFFF99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177799</xdr:rowOff>
    </xdr:from>
    <xdr:to>
      <xdr:col>13</xdr:col>
      <xdr:colOff>0</xdr:colOff>
      <xdr:row>26</xdr:row>
      <xdr:rowOff>0</xdr:rowOff>
    </xdr:to>
    <xdr:sp macro="" textlink="">
      <xdr:nvSpPr>
        <xdr:cNvPr id="3" name="TextBox 2">
          <a:extLst>
            <a:ext uri="{FF2B5EF4-FFF2-40B4-BE49-F238E27FC236}">
              <a16:creationId xmlns:a16="http://schemas.microsoft.com/office/drawing/2014/main" id="{CF7DE82C-5872-0457-AEF4-72F5A60ABA06}"/>
            </a:ext>
          </a:extLst>
        </xdr:cNvPr>
        <xdr:cNvSpPr txBox="1"/>
      </xdr:nvSpPr>
      <xdr:spPr>
        <a:xfrm>
          <a:off x="643467" y="359832"/>
          <a:ext cx="7721600" cy="4373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While defining the Pyramid's Chronology I realized that I was also recreating history. Events,</a:t>
          </a:r>
          <a:r>
            <a:rPr lang="en-US" sz="1100" baseline="0"/>
            <a:t> and their dates are somewhat dry without describing their relevance to each other. This spreadsheet is an attempt to provide a deeper understanding of what is happening, in part, by showing the comtemporaneous relationship between possibly otherwise unrelated events.</a:t>
          </a:r>
        </a:p>
        <a:p>
          <a:endParaRPr lang="en-US" sz="1100" baseline="0"/>
        </a:p>
        <a:p>
          <a:r>
            <a:rPr lang="en-US" sz="1100" baseline="0"/>
            <a:t>This is a work in progress and I cannot guarantee it's accuracy, despite taking the utmost care to achieve that.</a:t>
          </a:r>
        </a:p>
        <a:p>
          <a:endParaRPr lang="en-US" sz="1100" baseline="0"/>
        </a:p>
        <a:p>
          <a:r>
            <a:rPr lang="en-US" sz="1100" baseline="0"/>
            <a:t>The Bible History sheet comprises 2835 rows defining the Gregorian yearly quarters from 4080 BC, when Adam sinned, to the end of  Bible chronology in 2921.</a:t>
          </a:r>
        </a:p>
        <a:p>
          <a:endParaRPr lang="en-US" sz="1100" baseline="0"/>
        </a:p>
        <a:p>
          <a:r>
            <a:rPr lang="en-US" sz="1100" baseline="0"/>
            <a:t>The first 7 columns provide a variety of calendars, at least one of which is proleptic, to show the relationship between them. These include the Roman AUC,  the Olympiad Cycles, proletic Gregorian, Jubilee, and other sequenced events from the Bible such as the 450 years of the Judges. Column E can be used to navigate by using "Find" and the Gregorian date. You may find -2333 before 2333 so keep pressing "next." Also search within the Bible History "sheet", "by columns", looking for "values" and "Match entire cell contents".</a:t>
          </a:r>
        </a:p>
        <a:p>
          <a:endParaRPr lang="en-US" sz="1100" baseline="0"/>
        </a:p>
        <a:p>
          <a:r>
            <a:rPr lang="en-US" sz="1100" baseline="0"/>
            <a:t>Arranging the calendars like this provides me with confidence that they behave correctly, for example, when they cross from BC to AD, which allows a look at the quarterly relationship between various calendars and events. For me this makes sure that relationships are accurate.</a:t>
          </a:r>
        </a:p>
        <a:p>
          <a:endParaRPr lang="en-US" sz="1100" baseline="0"/>
        </a:p>
        <a:p>
          <a:r>
            <a:rPr lang="en-US" sz="1100" baseline="0"/>
            <a:t>Other columns show Bible sequences such as Ezekiel's 390 years and Daniel's 490 years. There are event descriptions in the remaining columns and column S contains some Bible references.</a:t>
          </a:r>
        </a:p>
        <a:p>
          <a:endParaRPr lang="en-US" sz="1100" baseline="0"/>
        </a:p>
        <a:p>
          <a:r>
            <a:rPr lang="en-US" sz="1100"/>
            <a:t>The other three sheets are my attempt to define the reigns of the kings</a:t>
          </a:r>
          <a:r>
            <a:rPr lang="en-US" sz="1100" baseline="0"/>
            <a:t> of Israel and Judah according to Rodger Youngs recommendations.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xdr:row>
      <xdr:rowOff>0</xdr:rowOff>
    </xdr:from>
    <xdr:to>
      <xdr:col>15</xdr:col>
      <xdr:colOff>0</xdr:colOff>
      <xdr:row>7</xdr:row>
      <xdr:rowOff>0</xdr:rowOff>
    </xdr:to>
    <xdr:sp macro="" textlink="">
      <xdr:nvSpPr>
        <xdr:cNvPr id="2" name="TextBox 1">
          <a:extLst>
            <a:ext uri="{FF2B5EF4-FFF2-40B4-BE49-F238E27FC236}">
              <a16:creationId xmlns:a16="http://schemas.microsoft.com/office/drawing/2014/main" id="{2DBFB841-0E89-8013-2030-1429805068A9}"/>
            </a:ext>
          </a:extLst>
        </xdr:cNvPr>
        <xdr:cNvSpPr txBox="1"/>
      </xdr:nvSpPr>
      <xdr:spPr>
        <a:xfrm>
          <a:off x="4667250" y="367393"/>
          <a:ext cx="13593536" cy="918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chemeClr val="dk1"/>
              </a:solidFill>
              <a:effectLst/>
              <a:latin typeface="Times New Roman" panose="02020603050405020304" pitchFamily="18" charset="0"/>
              <a:ea typeface="+mn-ea"/>
              <a:cs typeface="Times New Roman" panose="02020603050405020304" pitchFamily="18" charset="0"/>
            </a:rPr>
            <a:t>Exodus 12:2 (KJV) </a:t>
          </a:r>
          <a:r>
            <a:rPr lang="en-US" sz="1200" b="1" i="0" u="none" strike="noStrike">
              <a:solidFill>
                <a:srgbClr val="0000FF"/>
              </a:solidFill>
              <a:effectLst/>
              <a:latin typeface="Times New Roman" panose="02020603050405020304" pitchFamily="18" charset="0"/>
              <a:ea typeface="+mn-ea"/>
              <a:cs typeface="Times New Roman" panose="02020603050405020304" pitchFamily="18" charset="0"/>
            </a:rPr>
            <a:t>2  This month shall be unto you the beginning of months: it shall be the first month of the year to you.</a:t>
          </a:r>
          <a:r>
            <a:rPr lang="en-US" sz="1200" b="1" i="0" u="none" strike="noStrike">
              <a:solidFill>
                <a:schemeClr val="dk1"/>
              </a:solidFill>
              <a:effectLst/>
              <a:latin typeface="Times New Roman" panose="02020603050405020304" pitchFamily="18" charset="0"/>
              <a:ea typeface="+mn-ea"/>
              <a:cs typeface="Times New Roman" panose="02020603050405020304" pitchFamily="18" charset="0"/>
            </a:rPr>
            <a:t> </a:t>
          </a:r>
          <a:r>
            <a:rPr lang="en-US" sz="1200">
              <a:latin typeface="Times New Roman" panose="02020603050405020304" pitchFamily="18" charset="0"/>
              <a:cs typeface="Times New Roman" panose="02020603050405020304" pitchFamily="18" charset="0"/>
            </a:rPr>
            <a:t> </a:t>
          </a:r>
          <a:r>
            <a:rPr lang="en-US" sz="1200" b="1">
              <a:solidFill>
                <a:schemeClr val="dk1"/>
              </a:solidFill>
              <a:effectLst/>
              <a:latin typeface="Times New Roman" panose="02020603050405020304" pitchFamily="18" charset="0"/>
              <a:ea typeface="+mn-ea"/>
              <a:cs typeface="Times New Roman" panose="02020603050405020304" pitchFamily="18" charset="0"/>
            </a:rPr>
            <a:t>"</a:t>
          </a:r>
          <a:r>
            <a:rPr lang="en-US" sz="1200">
              <a:solidFill>
                <a:schemeClr val="dk1"/>
              </a:solidFill>
              <a:effectLst/>
              <a:latin typeface="Times New Roman" panose="02020603050405020304" pitchFamily="18" charset="0"/>
              <a:ea typeface="+mn-ea"/>
              <a:cs typeface="Times New Roman" panose="02020603050405020304" pitchFamily="18" charset="0"/>
            </a:rPr>
            <a:t>This month" was Nisan (Abib), which, in this study</a:t>
          </a:r>
          <a:r>
            <a:rPr lang="en-US" sz="1200" baseline="0">
              <a:solidFill>
                <a:schemeClr val="dk1"/>
              </a:solidFill>
              <a:effectLst/>
              <a:latin typeface="Times New Roman" panose="02020603050405020304" pitchFamily="18" charset="0"/>
              <a:ea typeface="+mn-ea"/>
              <a:cs typeface="Times New Roman" panose="02020603050405020304" pitchFamily="18" charset="0"/>
            </a:rPr>
            <a:t> </a:t>
          </a:r>
          <a:r>
            <a:rPr lang="en-US" sz="1200">
              <a:solidFill>
                <a:schemeClr val="dk1"/>
              </a:solidFill>
              <a:effectLst/>
              <a:latin typeface="Times New Roman" panose="02020603050405020304" pitchFamily="18" charset="0"/>
              <a:ea typeface="+mn-ea"/>
              <a:cs typeface="Times New Roman" panose="02020603050405020304" pitchFamily="18" charset="0"/>
            </a:rPr>
            <a:t>is assumed to be the first month after the Vernal Equinox. There is a strong implication that another month was the start of the year before the Exodus. Since Adam sinned 12 hours after the New Year for Trees, Tu Bi'Shvat,  it is logical to assume that Shevat was the "beginning of months " from Adam. to the Exodus. Tu Bi'Shvat occurs on the fifteenth day of the eleventh Hebrew month, "Shevat." Tu Bi'Shvat is one of the four "new years" in the Israelite calendar. In 4080 BC, Shevat began at sunset on the 3rd  of March, and Tu Bi'Shvat at sunset on the 17th of March.</a:t>
          </a:r>
        </a:p>
        <a:p>
          <a:endParaRPr 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CA76-452C-4FEB-8B14-98EA9BA869BB}">
  <dimension ref="A1"/>
  <sheetViews>
    <sheetView tabSelected="1" workbookViewId="0">
      <selection activeCell="J29" sqref="J29"/>
    </sheetView>
  </sheetViews>
  <sheetFormatPr defaultRowHeight="14.35" x14ac:dyDescent="0.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28325"/>
  <sheetViews>
    <sheetView showRuler="0" defaultGridColor="0" topLeftCell="A10224" colorId="23" zoomScale="70" zoomScaleNormal="70" zoomScalePageLayoutView="80" workbookViewId="0">
      <selection activeCell="I10251" sqref="I10250:I10251"/>
    </sheetView>
  </sheetViews>
  <sheetFormatPr defaultColWidth="8.703125" defaultRowHeight="14.6" customHeight="1" x14ac:dyDescent="0.5"/>
  <cols>
    <col min="1" max="1" width="8.8203125" style="199" bestFit="1" customWidth="1"/>
    <col min="2" max="2" width="9.1171875" style="198" bestFit="1" customWidth="1"/>
    <col min="3" max="3" width="13" style="199" bestFit="1" customWidth="1"/>
    <col min="4" max="4" width="7" style="198" bestFit="1" customWidth="1"/>
    <col min="5" max="5" width="5.64453125" style="199" bestFit="1" customWidth="1"/>
    <col min="6" max="6" width="2.3515625" style="199" bestFit="1" customWidth="1"/>
    <col min="7" max="7" width="6.64453125" style="199" bestFit="1" customWidth="1"/>
    <col min="8" max="8" width="12.52734375" style="199" bestFit="1" customWidth="1"/>
    <col min="9" max="9" width="51.87890625" style="198" bestFit="1" customWidth="1"/>
    <col min="10" max="10" width="33.46875" style="198" bestFit="1" customWidth="1"/>
    <col min="11" max="11" width="25.3515625" style="199" bestFit="1" customWidth="1"/>
    <col min="12" max="12" width="24.9375" style="198" bestFit="1" customWidth="1"/>
    <col min="13" max="13" width="21.5859375" style="198" bestFit="1" customWidth="1"/>
    <col min="14" max="14" width="22.5859375" style="198" bestFit="1" customWidth="1"/>
    <col min="15" max="15" width="10.46875" style="198" bestFit="1" customWidth="1"/>
    <col min="16" max="16" width="8.64453125" style="198" bestFit="1" customWidth="1"/>
    <col min="17" max="17" width="8.703125" style="198" bestFit="1" customWidth="1"/>
    <col min="18" max="18" width="1.5859375" style="198" customWidth="1"/>
    <col min="19" max="19" width="17.8203125" style="198" customWidth="1"/>
    <col min="20" max="20" width="19.9375" style="198" customWidth="1"/>
    <col min="21" max="21" width="35.17578125" style="198" customWidth="1"/>
    <col min="22" max="24" width="5.17578125" style="198" customWidth="1"/>
    <col min="25" max="25" width="17.52734375" style="198" customWidth="1"/>
    <col min="26" max="26" width="16.52734375" style="198" customWidth="1"/>
    <col min="27" max="27" width="17.52734375" style="198" customWidth="1"/>
    <col min="28" max="28" width="12.8203125" style="198" customWidth="1"/>
    <col min="29" max="29" width="11.1171875" style="198" bestFit="1" customWidth="1"/>
    <col min="30" max="30" width="11.234375" style="198" bestFit="1" customWidth="1"/>
    <col min="31" max="31" width="12.8203125" style="198" bestFit="1" customWidth="1"/>
    <col min="32" max="32" width="9.46875" style="198" bestFit="1" customWidth="1"/>
    <col min="33" max="33" width="16.41015625" style="198" bestFit="1" customWidth="1"/>
    <col min="34" max="34" width="14.9375" style="198" bestFit="1" customWidth="1"/>
    <col min="35" max="35" width="28.234375" style="198" bestFit="1" customWidth="1"/>
    <col min="36" max="16384" width="8.703125" style="198"/>
  </cols>
  <sheetData>
    <row r="1" spans="1:28" ht="14.6" customHeight="1" x14ac:dyDescent="0.5">
      <c r="A1" s="199" t="s">
        <v>1296</v>
      </c>
      <c r="B1" s="198" t="s">
        <v>577</v>
      </c>
      <c r="C1" s="373" t="s">
        <v>573</v>
      </c>
      <c r="D1" s="347" t="s">
        <v>591</v>
      </c>
      <c r="E1" s="196" t="s">
        <v>575</v>
      </c>
      <c r="F1" s="503" t="s">
        <v>579</v>
      </c>
      <c r="G1" s="216" t="s">
        <v>1145</v>
      </c>
      <c r="H1" s="199" t="s">
        <v>830</v>
      </c>
      <c r="R1" s="200"/>
      <c r="S1" s="213" t="s">
        <v>854</v>
      </c>
      <c r="V1" s="198" t="e">
        <f>#REF!+49</f>
        <v>#REF!</v>
      </c>
      <c r="W1" s="198">
        <v>1442</v>
      </c>
      <c r="X1" s="198" t="e">
        <f>49-W10416+1</f>
        <v>#REF!</v>
      </c>
    </row>
    <row r="2" spans="1:28" ht="14.6" customHeight="1" x14ac:dyDescent="0.5">
      <c r="A2" s="505"/>
      <c r="B2" s="504"/>
      <c r="C2" s="373" t="s">
        <v>824</v>
      </c>
      <c r="D2" s="348" t="s">
        <v>1146</v>
      </c>
      <c r="E2" s="504"/>
      <c r="F2" s="504"/>
      <c r="G2" s="210" t="s">
        <v>439</v>
      </c>
      <c r="H2" s="505"/>
      <c r="I2" s="504"/>
      <c r="J2" s="504"/>
      <c r="K2" s="505"/>
      <c r="L2" s="504"/>
      <c r="M2" s="504"/>
      <c r="N2" s="504"/>
      <c r="O2" s="504"/>
      <c r="P2" s="504"/>
      <c r="Q2" s="504"/>
      <c r="R2" s="200"/>
      <c r="S2" s="504"/>
      <c r="V2" s="198">
        <f>V10397+49</f>
        <v>3647</v>
      </c>
      <c r="W2" s="198" t="e">
        <f>#REF!-49</f>
        <v>#REF!</v>
      </c>
      <c r="X2" s="198" t="e">
        <f>#REF!+49</f>
        <v>#REF!</v>
      </c>
    </row>
    <row r="3" spans="1:28" ht="14.6" customHeight="1" x14ac:dyDescent="0.5">
      <c r="C3" s="373"/>
      <c r="D3" s="373"/>
      <c r="E3" s="373"/>
      <c r="F3" s="373"/>
      <c r="G3" s="373"/>
      <c r="H3" s="373"/>
      <c r="K3" s="373"/>
      <c r="L3" s="373"/>
      <c r="M3" s="373"/>
      <c r="N3" s="373"/>
      <c r="O3" s="373"/>
      <c r="P3" s="373"/>
      <c r="Q3" s="373"/>
      <c r="R3" s="200"/>
      <c r="S3" s="373"/>
      <c r="T3" s="373"/>
      <c r="U3" s="373"/>
      <c r="V3" s="373"/>
      <c r="W3" s="373"/>
      <c r="X3" s="373"/>
      <c r="Y3" s="373"/>
      <c r="Z3" s="373"/>
      <c r="AA3" s="373"/>
      <c r="AB3" s="373"/>
    </row>
    <row r="4" spans="1:28" ht="14.6" customHeight="1" x14ac:dyDescent="0.5">
      <c r="C4" s="373"/>
      <c r="D4" s="373"/>
      <c r="E4" s="201">
        <v>4081</v>
      </c>
      <c r="F4" s="197">
        <v>1</v>
      </c>
      <c r="G4" s="198"/>
      <c r="H4" s="358" t="s">
        <v>1285</v>
      </c>
      <c r="R4" s="200"/>
    </row>
    <row r="5" spans="1:28" ht="14.6" customHeight="1" x14ac:dyDescent="0.5">
      <c r="C5" s="373"/>
      <c r="D5" s="373"/>
      <c r="E5" s="212" t="s">
        <v>171</v>
      </c>
      <c r="F5" s="197">
        <v>2</v>
      </c>
      <c r="G5" s="313" t="s">
        <v>604</v>
      </c>
      <c r="H5" s="356" t="s">
        <v>825</v>
      </c>
      <c r="R5" s="200"/>
    </row>
    <row r="6" spans="1:28" ht="14.6" customHeight="1" x14ac:dyDescent="0.5">
      <c r="C6" s="373"/>
      <c r="D6" s="373"/>
      <c r="E6" s="212">
        <f t="shared" ref="E6:E58" si="0">-E4+1</f>
        <v>-4080</v>
      </c>
      <c r="F6" s="197">
        <v>3</v>
      </c>
      <c r="G6" s="314" t="s">
        <v>287</v>
      </c>
      <c r="H6" s="614" t="s">
        <v>382</v>
      </c>
      <c r="R6" s="200"/>
    </row>
    <row r="7" spans="1:28" ht="14.6" customHeight="1" x14ac:dyDescent="0.5">
      <c r="C7" s="373"/>
      <c r="D7" s="373"/>
      <c r="E7" s="345"/>
      <c r="F7" s="197">
        <v>4</v>
      </c>
      <c r="G7" s="311" t="s">
        <v>605</v>
      </c>
      <c r="H7" s="356" t="s">
        <v>1286</v>
      </c>
      <c r="R7" s="200"/>
    </row>
    <row r="8" spans="1:28" ht="14.6" customHeight="1" x14ac:dyDescent="0.5">
      <c r="C8" s="406" t="s">
        <v>1312</v>
      </c>
      <c r="D8" s="373"/>
      <c r="E8" s="343">
        <f t="shared" ref="E8" si="1">E4-1</f>
        <v>4080</v>
      </c>
      <c r="F8" s="344">
        <v>1</v>
      </c>
      <c r="G8" s="349" t="s">
        <v>288</v>
      </c>
      <c r="H8" s="357"/>
      <c r="O8" s="567"/>
      <c r="P8" s="566"/>
      <c r="Q8" s="373"/>
      <c r="R8" s="200"/>
    </row>
    <row r="9" spans="1:28" ht="14.6" customHeight="1" x14ac:dyDescent="0.5">
      <c r="C9" s="407">
        <v>1655</v>
      </c>
      <c r="D9" s="373"/>
      <c r="E9" s="212" t="str">
        <f t="shared" ref="E9" si="2">E5</f>
        <v>BC</v>
      </c>
      <c r="F9" s="197">
        <v>2</v>
      </c>
      <c r="G9" s="206" t="s">
        <v>604</v>
      </c>
      <c r="H9" s="565" t="s">
        <v>1147</v>
      </c>
      <c r="I9" s="249" t="s">
        <v>825</v>
      </c>
      <c r="J9" s="200" t="s">
        <v>1283</v>
      </c>
      <c r="K9" s="585" t="s">
        <v>1311</v>
      </c>
      <c r="L9" s="585">
        <v>231279.70653489593</v>
      </c>
      <c r="M9" s="566"/>
      <c r="N9" s="566"/>
      <c r="O9" s="373"/>
      <c r="P9" s="373"/>
      <c r="Q9" s="373"/>
      <c r="R9" s="200"/>
    </row>
    <row r="10" spans="1:28" ht="14.6" customHeight="1" x14ac:dyDescent="0.5">
      <c r="C10" s="407">
        <v>1</v>
      </c>
      <c r="D10" s="373"/>
      <c r="E10" s="212">
        <f t="shared" si="0"/>
        <v>-4079</v>
      </c>
      <c r="F10" s="197">
        <v>3</v>
      </c>
      <c r="G10" s="208" t="s">
        <v>287</v>
      </c>
      <c r="H10" s="407">
        <v>1</v>
      </c>
      <c r="I10" s="613"/>
      <c r="J10" s="373"/>
      <c r="K10" s="373"/>
      <c r="L10" s="373"/>
      <c r="M10" s="373"/>
      <c r="N10" s="373"/>
      <c r="O10" s="567"/>
      <c r="P10" s="566"/>
      <c r="Q10" s="373"/>
      <c r="R10" s="200"/>
    </row>
    <row r="11" spans="1:28" ht="14.6" customHeight="1" x14ac:dyDescent="0.5">
      <c r="C11" s="408"/>
      <c r="D11" s="373"/>
      <c r="E11" s="345"/>
      <c r="F11" s="197">
        <v>4</v>
      </c>
      <c r="G11" s="209" t="s">
        <v>605</v>
      </c>
      <c r="H11" s="407"/>
      <c r="I11" s="566"/>
      <c r="J11" s="567"/>
      <c r="K11" s="373"/>
      <c r="L11" s="373"/>
      <c r="M11" s="373"/>
      <c r="N11" s="566"/>
      <c r="O11" s="567"/>
      <c r="P11" s="566"/>
      <c r="Q11" s="373"/>
      <c r="R11" s="200"/>
    </row>
    <row r="12" spans="1:28" ht="14.6" customHeight="1" x14ac:dyDescent="0.5">
      <c r="C12" s="406" t="str">
        <f>C8</f>
        <v>Pre-Flood</v>
      </c>
      <c r="D12" s="373"/>
      <c r="E12" s="201">
        <f t="shared" ref="E12" si="3">E8-1</f>
        <v>4079</v>
      </c>
      <c r="F12" s="197">
        <v>1</v>
      </c>
      <c r="G12" s="203" t="s">
        <v>288</v>
      </c>
      <c r="H12" s="408"/>
      <c r="J12" s="567"/>
      <c r="K12" s="373"/>
      <c r="L12" s="373"/>
      <c r="M12" s="373"/>
      <c r="N12" s="566"/>
      <c r="O12" s="567"/>
      <c r="P12" s="566"/>
      <c r="Q12" s="373"/>
      <c r="R12" s="200"/>
    </row>
    <row r="13" spans="1:28" ht="14.6" customHeight="1" x14ac:dyDescent="0.5">
      <c r="C13" s="407">
        <f>C9-1</f>
        <v>1654</v>
      </c>
      <c r="D13" s="373"/>
      <c r="E13" s="212" t="str">
        <f t="shared" ref="E13" si="4">E9</f>
        <v>BC</v>
      </c>
      <c r="F13" s="197">
        <v>2</v>
      </c>
      <c r="G13" s="206" t="s">
        <v>604</v>
      </c>
      <c r="H13" s="406" t="str">
        <f>H9</f>
        <v>Adam</v>
      </c>
      <c r="I13" s="566" t="s">
        <v>1318</v>
      </c>
      <c r="J13" s="567"/>
      <c r="K13" s="373"/>
      <c r="L13" s="373"/>
      <c r="M13" s="373"/>
      <c r="N13" s="566"/>
      <c r="O13" s="567"/>
      <c r="P13" s="566"/>
      <c r="Q13" s="373"/>
      <c r="R13" s="200"/>
    </row>
    <row r="14" spans="1:28" ht="14.6" customHeight="1" x14ac:dyDescent="0.5">
      <c r="C14" s="407">
        <f>C10+1</f>
        <v>2</v>
      </c>
      <c r="D14" s="373"/>
      <c r="E14" s="212">
        <f t="shared" si="0"/>
        <v>-4078</v>
      </c>
      <c r="F14" s="197">
        <v>3</v>
      </c>
      <c r="G14" s="208" t="s">
        <v>287</v>
      </c>
      <c r="H14" s="407">
        <f>H10+1</f>
        <v>2</v>
      </c>
      <c r="I14" s="566" t="s">
        <v>1319</v>
      </c>
      <c r="J14" s="567"/>
      <c r="K14" s="373"/>
      <c r="L14" s="373"/>
      <c r="M14" s="373"/>
      <c r="N14" s="566"/>
      <c r="O14" s="567"/>
      <c r="P14" s="566"/>
      <c r="Q14" s="373"/>
      <c r="R14" s="200"/>
    </row>
    <row r="15" spans="1:28" ht="14.6" customHeight="1" x14ac:dyDescent="0.5">
      <c r="C15" s="408"/>
      <c r="D15" s="544"/>
      <c r="E15" s="545"/>
      <c r="F15" s="350">
        <v>4</v>
      </c>
      <c r="G15" s="546" t="s">
        <v>605</v>
      </c>
      <c r="H15" s="407"/>
      <c r="I15" s="566" t="s">
        <v>1320</v>
      </c>
      <c r="J15" s="567"/>
      <c r="K15" s="373"/>
      <c r="L15" s="373"/>
      <c r="M15" s="373"/>
      <c r="N15" s="566"/>
      <c r="O15" s="567"/>
      <c r="P15" s="566"/>
      <c r="Q15" s="373"/>
      <c r="R15" s="200"/>
    </row>
    <row r="16" spans="1:28" ht="14" customHeight="1" x14ac:dyDescent="0.5">
      <c r="C16" s="406" t="str">
        <f t="shared" ref="C16" si="5">C12</f>
        <v>Pre-Flood</v>
      </c>
      <c r="D16" s="373"/>
      <c r="E16" s="201">
        <f t="shared" ref="E16" si="6">E12-1</f>
        <v>4078</v>
      </c>
      <c r="F16" s="197">
        <v>1</v>
      </c>
      <c r="G16" s="203" t="s">
        <v>288</v>
      </c>
      <c r="H16" s="408"/>
      <c r="I16" s="566" t="s">
        <v>1321</v>
      </c>
      <c r="J16" s="567"/>
      <c r="K16" s="373"/>
      <c r="L16" s="373"/>
      <c r="M16" s="373"/>
      <c r="N16" s="566"/>
      <c r="O16" s="567"/>
      <c r="P16" s="566"/>
      <c r="Q16" s="373"/>
      <c r="R16" s="200"/>
    </row>
    <row r="17" spans="3:18" ht="14.6" customHeight="1" x14ac:dyDescent="0.5">
      <c r="C17" s="407">
        <f t="shared" ref="C17" si="7">C13-1</f>
        <v>1653</v>
      </c>
      <c r="D17" s="373"/>
      <c r="E17" s="212" t="str">
        <f t="shared" ref="E17" si="8">E13</f>
        <v>BC</v>
      </c>
      <c r="F17" s="197">
        <v>2</v>
      </c>
      <c r="G17" s="206" t="s">
        <v>604</v>
      </c>
      <c r="H17" s="406" t="str">
        <f t="shared" ref="H17" si="9">H13</f>
        <v>Adam</v>
      </c>
      <c r="J17" s="567"/>
      <c r="K17" s="373"/>
      <c r="L17" s="373"/>
      <c r="M17" s="373"/>
      <c r="N17" s="566"/>
      <c r="O17" s="567"/>
      <c r="P17" s="566"/>
      <c r="Q17" s="373"/>
      <c r="R17" s="200"/>
    </row>
    <row r="18" spans="3:18" ht="14.6" customHeight="1" x14ac:dyDescent="0.5">
      <c r="C18" s="407">
        <f t="shared" ref="C18" si="10">C14+1</f>
        <v>3</v>
      </c>
      <c r="D18" s="373"/>
      <c r="E18" s="212">
        <f t="shared" si="0"/>
        <v>-4077</v>
      </c>
      <c r="F18" s="197">
        <v>3</v>
      </c>
      <c r="G18" s="208" t="s">
        <v>287</v>
      </c>
      <c r="H18" s="407">
        <f t="shared" ref="H18" si="11">H14+1</f>
        <v>3</v>
      </c>
      <c r="J18" s="567"/>
      <c r="K18" s="373"/>
      <c r="L18" s="373"/>
      <c r="M18" s="373"/>
      <c r="N18" s="566"/>
      <c r="O18" s="567"/>
      <c r="P18" s="566"/>
      <c r="Q18" s="373"/>
      <c r="R18" s="200"/>
    </row>
    <row r="19" spans="3:18" ht="14.6" customHeight="1" x14ac:dyDescent="0.5">
      <c r="C19" s="408"/>
      <c r="D19" s="373"/>
      <c r="E19" s="345"/>
      <c r="F19" s="197">
        <v>4</v>
      </c>
      <c r="G19" s="209" t="s">
        <v>605</v>
      </c>
      <c r="H19" s="407"/>
      <c r="J19" s="567"/>
      <c r="K19" s="373"/>
      <c r="L19" s="373"/>
      <c r="M19" s="373"/>
      <c r="N19" s="566"/>
      <c r="O19" s="567"/>
      <c r="P19" s="566"/>
      <c r="Q19" s="373"/>
      <c r="R19" s="200"/>
    </row>
    <row r="20" spans="3:18" ht="14.6" customHeight="1" x14ac:dyDescent="0.5">
      <c r="C20" s="406" t="str">
        <f t="shared" ref="C20" si="12">C16</f>
        <v>Pre-Flood</v>
      </c>
      <c r="D20" s="373"/>
      <c r="E20" s="201">
        <f t="shared" ref="E20" si="13">E16-1</f>
        <v>4077</v>
      </c>
      <c r="F20" s="197">
        <v>1</v>
      </c>
      <c r="G20" s="203" t="s">
        <v>288</v>
      </c>
      <c r="H20" s="408"/>
      <c r="J20" s="567"/>
      <c r="K20" s="373"/>
      <c r="L20" s="373"/>
      <c r="M20" s="373"/>
      <c r="N20" s="566"/>
      <c r="O20" s="567"/>
      <c r="P20" s="566"/>
      <c r="Q20" s="373"/>
      <c r="R20" s="200"/>
    </row>
    <row r="21" spans="3:18" ht="14.6" customHeight="1" x14ac:dyDescent="0.5">
      <c r="C21" s="407">
        <f t="shared" ref="C21" si="14">C17-1</f>
        <v>1652</v>
      </c>
      <c r="D21" s="373"/>
      <c r="E21" s="212" t="str">
        <f t="shared" ref="E21" si="15">E17</f>
        <v>BC</v>
      </c>
      <c r="F21" s="197">
        <v>2</v>
      </c>
      <c r="G21" s="206" t="s">
        <v>604</v>
      </c>
      <c r="H21" s="406" t="str">
        <f t="shared" ref="H21" si="16">H17</f>
        <v>Adam</v>
      </c>
      <c r="I21" s="373"/>
      <c r="J21" s="567"/>
      <c r="K21" s="373"/>
      <c r="L21" s="373"/>
      <c r="M21" s="373"/>
      <c r="N21" s="566"/>
      <c r="O21" s="567"/>
      <c r="P21" s="566"/>
      <c r="Q21" s="373"/>
      <c r="R21" s="200"/>
    </row>
    <row r="22" spans="3:18" ht="14.6" customHeight="1" x14ac:dyDescent="0.5">
      <c r="C22" s="407">
        <f t="shared" ref="C22" si="17">C18+1</f>
        <v>4</v>
      </c>
      <c r="D22" s="373"/>
      <c r="E22" s="212">
        <f t="shared" si="0"/>
        <v>-4076</v>
      </c>
      <c r="F22" s="197">
        <v>3</v>
      </c>
      <c r="G22" s="208" t="s">
        <v>287</v>
      </c>
      <c r="H22" s="407">
        <f t="shared" ref="H22" si="18">H18+1</f>
        <v>4</v>
      </c>
      <c r="I22" s="373"/>
      <c r="J22" s="567"/>
      <c r="K22" s="373"/>
      <c r="L22" s="373"/>
      <c r="M22" s="373"/>
      <c r="N22" s="566"/>
      <c r="O22" s="567"/>
      <c r="P22" s="566"/>
      <c r="Q22" s="373"/>
      <c r="R22" s="200"/>
    </row>
    <row r="23" spans="3:18" ht="14.6" customHeight="1" x14ac:dyDescent="0.5">
      <c r="C23" s="408"/>
      <c r="D23" s="373"/>
      <c r="E23" s="345"/>
      <c r="F23" s="197">
        <v>4</v>
      </c>
      <c r="G23" s="209" t="s">
        <v>605</v>
      </c>
      <c r="H23" s="407"/>
      <c r="I23" s="373"/>
      <c r="J23" s="567"/>
      <c r="K23" s="373"/>
      <c r="L23" s="373"/>
      <c r="M23" s="373"/>
      <c r="N23" s="566"/>
      <c r="O23" s="567"/>
      <c r="P23" s="566"/>
      <c r="Q23" s="373"/>
      <c r="R23" s="200"/>
    </row>
    <row r="24" spans="3:18" ht="14.6" customHeight="1" x14ac:dyDescent="0.5">
      <c r="C24" s="406" t="str">
        <f t="shared" ref="C24" si="19">C20</f>
        <v>Pre-Flood</v>
      </c>
      <c r="D24" s="373"/>
      <c r="E24" s="201">
        <f t="shared" ref="E24" si="20">E20-1</f>
        <v>4076</v>
      </c>
      <c r="F24" s="197">
        <v>1</v>
      </c>
      <c r="G24" s="203" t="s">
        <v>288</v>
      </c>
      <c r="H24" s="408"/>
      <c r="I24" s="373"/>
      <c r="J24" s="567"/>
      <c r="K24" s="373"/>
      <c r="L24" s="373"/>
      <c r="M24" s="373"/>
      <c r="N24" s="566"/>
      <c r="O24" s="567"/>
      <c r="P24" s="566"/>
      <c r="Q24" s="373"/>
      <c r="R24" s="200"/>
    </row>
    <row r="25" spans="3:18" ht="14.6" customHeight="1" x14ac:dyDescent="0.5">
      <c r="C25" s="407">
        <f t="shared" ref="C25" si="21">C21-1</f>
        <v>1651</v>
      </c>
      <c r="D25" s="373"/>
      <c r="E25" s="212" t="str">
        <f t="shared" ref="E25" si="22">E21</f>
        <v>BC</v>
      </c>
      <c r="F25" s="197">
        <v>2</v>
      </c>
      <c r="G25" s="206" t="s">
        <v>604</v>
      </c>
      <c r="H25" s="406" t="str">
        <f t="shared" ref="H25" si="23">H21</f>
        <v>Adam</v>
      </c>
      <c r="I25" s="373"/>
      <c r="J25" s="567"/>
      <c r="K25" s="373"/>
      <c r="L25" s="373"/>
      <c r="M25" s="373"/>
      <c r="N25" s="566"/>
      <c r="O25" s="567"/>
      <c r="P25" s="566"/>
      <c r="Q25" s="373"/>
      <c r="R25" s="200"/>
    </row>
    <row r="26" spans="3:18" ht="14.6" customHeight="1" x14ac:dyDescent="0.5">
      <c r="C26" s="407">
        <f t="shared" ref="C26" si="24">C22+1</f>
        <v>5</v>
      </c>
      <c r="D26" s="373"/>
      <c r="E26" s="212">
        <f t="shared" si="0"/>
        <v>-4075</v>
      </c>
      <c r="F26" s="197">
        <v>3</v>
      </c>
      <c r="G26" s="208" t="s">
        <v>287</v>
      </c>
      <c r="H26" s="407">
        <f t="shared" ref="H26" si="25">H22+1</f>
        <v>5</v>
      </c>
      <c r="I26" s="373"/>
      <c r="J26" s="567"/>
      <c r="K26" s="373"/>
      <c r="L26" s="373"/>
      <c r="M26" s="373"/>
      <c r="N26" s="566"/>
      <c r="O26" s="567"/>
      <c r="P26" s="566"/>
      <c r="Q26" s="373"/>
      <c r="R26" s="200"/>
    </row>
    <row r="27" spans="3:18" ht="14.6" customHeight="1" x14ac:dyDescent="0.5">
      <c r="C27" s="408"/>
      <c r="D27" s="373"/>
      <c r="E27" s="345"/>
      <c r="F27" s="197">
        <v>4</v>
      </c>
      <c r="G27" s="209" t="s">
        <v>605</v>
      </c>
      <c r="H27" s="407"/>
      <c r="I27" s="373"/>
      <c r="J27" s="567"/>
      <c r="K27" s="373"/>
      <c r="L27" s="373"/>
      <c r="M27" s="373"/>
      <c r="N27" s="566"/>
      <c r="O27" s="567"/>
      <c r="P27" s="566"/>
      <c r="Q27" s="373"/>
      <c r="R27" s="200"/>
    </row>
    <row r="28" spans="3:18" ht="14.6" customHeight="1" x14ac:dyDescent="0.5">
      <c r="C28" s="406" t="str">
        <f t="shared" ref="C28" si="26">C24</f>
        <v>Pre-Flood</v>
      </c>
      <c r="D28" s="373"/>
      <c r="E28" s="201">
        <f t="shared" ref="E28" si="27">E24-1</f>
        <v>4075</v>
      </c>
      <c r="F28" s="197">
        <v>1</v>
      </c>
      <c r="G28" s="203" t="s">
        <v>288</v>
      </c>
      <c r="H28" s="408"/>
      <c r="I28" s="373"/>
      <c r="J28" s="567"/>
      <c r="K28" s="373"/>
      <c r="L28" s="373"/>
      <c r="M28" s="373"/>
      <c r="N28" s="566"/>
      <c r="O28" s="567"/>
      <c r="P28" s="566"/>
      <c r="Q28" s="373"/>
      <c r="R28" s="200"/>
    </row>
    <row r="29" spans="3:18" ht="14.6" customHeight="1" x14ac:dyDescent="0.5">
      <c r="C29" s="407">
        <f t="shared" ref="C29" si="28">C25-1</f>
        <v>1650</v>
      </c>
      <c r="D29" s="373"/>
      <c r="E29" s="212" t="str">
        <f t="shared" ref="E29" si="29">E25</f>
        <v>BC</v>
      </c>
      <c r="F29" s="197">
        <v>2</v>
      </c>
      <c r="G29" s="206" t="s">
        <v>604</v>
      </c>
      <c r="H29" s="406" t="str">
        <f t="shared" ref="H29" si="30">H25</f>
        <v>Adam</v>
      </c>
      <c r="I29" s="373"/>
      <c r="J29" s="567"/>
      <c r="K29" s="373"/>
      <c r="L29" s="373"/>
      <c r="M29" s="373"/>
      <c r="N29" s="566"/>
      <c r="O29" s="567"/>
      <c r="P29" s="566"/>
      <c r="Q29" s="373"/>
      <c r="R29" s="200"/>
    </row>
    <row r="30" spans="3:18" ht="14.6" customHeight="1" x14ac:dyDescent="0.5">
      <c r="C30" s="407">
        <f t="shared" ref="C30" si="31">C26+1</f>
        <v>6</v>
      </c>
      <c r="D30" s="373"/>
      <c r="E30" s="212">
        <f t="shared" si="0"/>
        <v>-4074</v>
      </c>
      <c r="F30" s="197">
        <v>3</v>
      </c>
      <c r="G30" s="208" t="s">
        <v>287</v>
      </c>
      <c r="H30" s="407">
        <f t="shared" ref="H30" si="32">H26+1</f>
        <v>6</v>
      </c>
      <c r="I30" s="373"/>
      <c r="J30" s="567"/>
      <c r="K30" s="373"/>
      <c r="L30" s="373"/>
      <c r="M30" s="373"/>
      <c r="N30" s="566"/>
      <c r="O30" s="567"/>
      <c r="P30" s="566"/>
      <c r="Q30" s="373"/>
      <c r="R30" s="200"/>
    </row>
    <row r="31" spans="3:18" ht="14.6" customHeight="1" x14ac:dyDescent="0.5">
      <c r="C31" s="408"/>
      <c r="D31" s="373"/>
      <c r="E31" s="345"/>
      <c r="F31" s="197">
        <v>4</v>
      </c>
      <c r="G31" s="209" t="s">
        <v>605</v>
      </c>
      <c r="H31" s="407"/>
      <c r="I31" s="373"/>
      <c r="J31" s="567"/>
      <c r="K31" s="373"/>
      <c r="L31" s="373"/>
      <c r="M31" s="373"/>
      <c r="N31" s="566"/>
      <c r="O31" s="567"/>
      <c r="P31" s="566"/>
      <c r="Q31" s="373"/>
      <c r="R31" s="200"/>
    </row>
    <row r="32" spans="3:18" ht="14.6" customHeight="1" x14ac:dyDescent="0.5">
      <c r="C32" s="406" t="str">
        <f t="shared" ref="C32" si="33">C28</f>
        <v>Pre-Flood</v>
      </c>
      <c r="D32" s="373"/>
      <c r="E32" s="201">
        <f t="shared" ref="E32" si="34">E28-1</f>
        <v>4074</v>
      </c>
      <c r="F32" s="197">
        <v>1</v>
      </c>
      <c r="G32" s="203" t="s">
        <v>288</v>
      </c>
      <c r="H32" s="408"/>
      <c r="I32" s="373"/>
      <c r="J32" s="567"/>
      <c r="K32" s="373"/>
      <c r="L32" s="373"/>
      <c r="M32" s="373"/>
      <c r="N32" s="566"/>
      <c r="O32" s="567"/>
      <c r="P32" s="566"/>
      <c r="Q32" s="373"/>
      <c r="R32" s="200"/>
    </row>
    <row r="33" spans="3:18" ht="14.6" customHeight="1" x14ac:dyDescent="0.5">
      <c r="C33" s="407">
        <f t="shared" ref="C33" si="35">C29-1</f>
        <v>1649</v>
      </c>
      <c r="D33" s="373"/>
      <c r="E33" s="212" t="str">
        <f t="shared" ref="E33" si="36">E29</f>
        <v>BC</v>
      </c>
      <c r="F33" s="197">
        <v>2</v>
      </c>
      <c r="G33" s="206" t="s">
        <v>604</v>
      </c>
      <c r="H33" s="406" t="str">
        <f t="shared" ref="H33" si="37">H29</f>
        <v>Adam</v>
      </c>
      <c r="I33" s="373"/>
      <c r="J33" s="567"/>
      <c r="K33" s="373"/>
      <c r="L33" s="373"/>
      <c r="M33" s="373"/>
      <c r="N33" s="566"/>
      <c r="O33" s="567"/>
      <c r="P33" s="566"/>
      <c r="Q33" s="373"/>
      <c r="R33" s="200"/>
    </row>
    <row r="34" spans="3:18" ht="14.6" customHeight="1" x14ac:dyDescent="0.5">
      <c r="C34" s="407">
        <f t="shared" ref="C34" si="38">C30+1</f>
        <v>7</v>
      </c>
      <c r="D34" s="373"/>
      <c r="E34" s="212">
        <f t="shared" si="0"/>
        <v>-4073</v>
      </c>
      <c r="F34" s="197">
        <v>3</v>
      </c>
      <c r="G34" s="208" t="s">
        <v>287</v>
      </c>
      <c r="H34" s="407">
        <f t="shared" ref="H34" si="39">H30+1</f>
        <v>7</v>
      </c>
      <c r="I34" s="373"/>
      <c r="J34" s="567"/>
      <c r="K34" s="373"/>
      <c r="L34" s="373"/>
      <c r="M34" s="373"/>
      <c r="N34" s="566"/>
      <c r="O34" s="567"/>
      <c r="P34" s="566"/>
      <c r="Q34" s="373"/>
      <c r="R34" s="200"/>
    </row>
    <row r="35" spans="3:18" ht="14.6" customHeight="1" x14ac:dyDescent="0.5">
      <c r="C35" s="408"/>
      <c r="D35" s="373"/>
      <c r="E35" s="345"/>
      <c r="F35" s="197">
        <v>4</v>
      </c>
      <c r="G35" s="209" t="s">
        <v>605</v>
      </c>
      <c r="H35" s="407"/>
      <c r="I35" s="373"/>
      <c r="J35" s="567"/>
      <c r="K35" s="373"/>
      <c r="L35" s="373"/>
      <c r="M35" s="373"/>
      <c r="N35" s="566"/>
      <c r="O35" s="567"/>
      <c r="P35" s="566"/>
      <c r="Q35" s="373"/>
      <c r="R35" s="200"/>
    </row>
    <row r="36" spans="3:18" ht="14.6" customHeight="1" x14ac:dyDescent="0.5">
      <c r="C36" s="406" t="str">
        <f t="shared" ref="C36" si="40">C32</f>
        <v>Pre-Flood</v>
      </c>
      <c r="D36" s="373"/>
      <c r="E36" s="201">
        <f t="shared" ref="E36" si="41">E32-1</f>
        <v>4073</v>
      </c>
      <c r="F36" s="197">
        <v>1</v>
      </c>
      <c r="G36" s="203" t="s">
        <v>288</v>
      </c>
      <c r="H36" s="408"/>
      <c r="I36" s="373"/>
      <c r="J36" s="567"/>
      <c r="K36" s="373"/>
      <c r="L36" s="373"/>
      <c r="M36" s="373"/>
      <c r="N36" s="566"/>
      <c r="O36" s="567"/>
      <c r="P36" s="566"/>
      <c r="Q36" s="373"/>
      <c r="R36" s="200"/>
    </row>
    <row r="37" spans="3:18" ht="14.6" customHeight="1" x14ac:dyDescent="0.5">
      <c r="C37" s="407">
        <f t="shared" ref="C37" si="42">C33-1</f>
        <v>1648</v>
      </c>
      <c r="D37" s="373"/>
      <c r="E37" s="212" t="str">
        <f t="shared" ref="E37" si="43">E33</f>
        <v>BC</v>
      </c>
      <c r="F37" s="197">
        <v>2</v>
      </c>
      <c r="G37" s="206" t="s">
        <v>604</v>
      </c>
      <c r="H37" s="406" t="str">
        <f t="shared" ref="H37" si="44">H33</f>
        <v>Adam</v>
      </c>
      <c r="I37" s="373"/>
      <c r="J37" s="567"/>
      <c r="K37" s="373"/>
      <c r="L37" s="373"/>
      <c r="M37" s="373"/>
      <c r="N37" s="566"/>
      <c r="O37" s="567"/>
      <c r="P37" s="566"/>
      <c r="Q37" s="373"/>
      <c r="R37" s="200"/>
    </row>
    <row r="38" spans="3:18" ht="14.6" customHeight="1" x14ac:dyDescent="0.5">
      <c r="C38" s="407">
        <f t="shared" ref="C38" si="45">C34+1</f>
        <v>8</v>
      </c>
      <c r="D38" s="373"/>
      <c r="E38" s="212">
        <f t="shared" si="0"/>
        <v>-4072</v>
      </c>
      <c r="F38" s="197">
        <v>3</v>
      </c>
      <c r="G38" s="208" t="s">
        <v>287</v>
      </c>
      <c r="H38" s="407">
        <f t="shared" ref="H38" si="46">H34+1</f>
        <v>8</v>
      </c>
      <c r="I38" s="373"/>
      <c r="J38" s="567"/>
      <c r="K38" s="373"/>
      <c r="L38" s="373"/>
      <c r="M38" s="373"/>
      <c r="N38" s="566"/>
      <c r="O38" s="567"/>
      <c r="P38" s="566"/>
      <c r="Q38" s="373"/>
      <c r="R38" s="200"/>
    </row>
    <row r="39" spans="3:18" ht="14.6" customHeight="1" x14ac:dyDescent="0.5">
      <c r="C39" s="408"/>
      <c r="D39" s="373"/>
      <c r="E39" s="345"/>
      <c r="F39" s="197">
        <v>4</v>
      </c>
      <c r="G39" s="209" t="s">
        <v>605</v>
      </c>
      <c r="H39" s="407"/>
      <c r="I39" s="373"/>
      <c r="J39" s="567"/>
      <c r="K39" s="373"/>
      <c r="L39" s="373"/>
      <c r="M39" s="373"/>
      <c r="N39" s="566"/>
      <c r="O39" s="567"/>
      <c r="P39" s="566"/>
      <c r="Q39" s="373"/>
      <c r="R39" s="200"/>
    </row>
    <row r="40" spans="3:18" ht="14.6" customHeight="1" x14ac:dyDescent="0.5">
      <c r="C40" s="406" t="str">
        <f t="shared" ref="C40" si="47">C36</f>
        <v>Pre-Flood</v>
      </c>
      <c r="D40" s="373"/>
      <c r="E40" s="201">
        <f t="shared" ref="E40" si="48">E36-1</f>
        <v>4072</v>
      </c>
      <c r="F40" s="197">
        <v>1</v>
      </c>
      <c r="G40" s="203" t="s">
        <v>288</v>
      </c>
      <c r="H40" s="408"/>
      <c r="I40" s="373"/>
      <c r="J40" s="567"/>
      <c r="K40" s="373"/>
      <c r="L40" s="373"/>
      <c r="M40" s="373"/>
      <c r="N40" s="566"/>
      <c r="O40" s="567"/>
      <c r="P40" s="566"/>
      <c r="Q40" s="373"/>
      <c r="R40" s="200"/>
    </row>
    <row r="41" spans="3:18" ht="14.6" customHeight="1" x14ac:dyDescent="0.5">
      <c r="C41" s="407">
        <f t="shared" ref="C41" si="49">C37-1</f>
        <v>1647</v>
      </c>
      <c r="D41" s="373"/>
      <c r="E41" s="212" t="str">
        <f t="shared" ref="E41" si="50">E37</f>
        <v>BC</v>
      </c>
      <c r="F41" s="197">
        <v>2</v>
      </c>
      <c r="G41" s="206" t="s">
        <v>604</v>
      </c>
      <c r="H41" s="406" t="str">
        <f t="shared" ref="H41" si="51">H37</f>
        <v>Adam</v>
      </c>
      <c r="I41" s="373"/>
      <c r="J41" s="567"/>
      <c r="K41" s="373"/>
      <c r="L41" s="373"/>
      <c r="M41" s="373"/>
      <c r="N41" s="566"/>
      <c r="O41" s="567"/>
      <c r="P41" s="566"/>
      <c r="Q41" s="373"/>
      <c r="R41" s="200"/>
    </row>
    <row r="42" spans="3:18" ht="14.6" customHeight="1" x14ac:dyDescent="0.5">
      <c r="C42" s="407">
        <f t="shared" ref="C42" si="52">C38+1</f>
        <v>9</v>
      </c>
      <c r="D42" s="373"/>
      <c r="E42" s="212">
        <f t="shared" si="0"/>
        <v>-4071</v>
      </c>
      <c r="F42" s="197">
        <v>3</v>
      </c>
      <c r="G42" s="208" t="s">
        <v>287</v>
      </c>
      <c r="H42" s="407">
        <f t="shared" ref="H42" si="53">H38+1</f>
        <v>9</v>
      </c>
      <c r="I42" s="373"/>
      <c r="J42" s="567"/>
      <c r="K42" s="373"/>
      <c r="L42" s="373"/>
      <c r="M42" s="373"/>
      <c r="N42" s="566"/>
      <c r="O42" s="567"/>
      <c r="P42" s="566"/>
      <c r="Q42" s="373"/>
      <c r="R42" s="200"/>
    </row>
    <row r="43" spans="3:18" ht="14.6" customHeight="1" x14ac:dyDescent="0.5">
      <c r="C43" s="408"/>
      <c r="D43" s="373"/>
      <c r="E43" s="345"/>
      <c r="F43" s="197">
        <v>4</v>
      </c>
      <c r="G43" s="209" t="s">
        <v>605</v>
      </c>
      <c r="H43" s="407"/>
      <c r="I43" s="373"/>
      <c r="J43" s="567"/>
      <c r="K43" s="373"/>
      <c r="L43" s="373"/>
      <c r="M43" s="373"/>
      <c r="N43" s="566"/>
      <c r="O43" s="567"/>
      <c r="P43" s="566"/>
      <c r="Q43" s="373"/>
      <c r="R43" s="200"/>
    </row>
    <row r="44" spans="3:18" ht="14.6" customHeight="1" x14ac:dyDescent="0.5">
      <c r="C44" s="406" t="str">
        <f t="shared" ref="C44" si="54">C40</f>
        <v>Pre-Flood</v>
      </c>
      <c r="D44" s="373"/>
      <c r="E44" s="201">
        <f t="shared" ref="E44" si="55">E40-1</f>
        <v>4071</v>
      </c>
      <c r="F44" s="197">
        <v>1</v>
      </c>
      <c r="G44" s="203" t="s">
        <v>288</v>
      </c>
      <c r="H44" s="408"/>
      <c r="I44" s="373"/>
      <c r="J44" s="567"/>
      <c r="K44" s="373"/>
      <c r="L44" s="373"/>
      <c r="M44" s="373"/>
      <c r="N44" s="566"/>
      <c r="O44" s="567"/>
      <c r="P44" s="566"/>
      <c r="Q44" s="373"/>
      <c r="R44" s="200"/>
    </row>
    <row r="45" spans="3:18" ht="14.6" customHeight="1" x14ac:dyDescent="0.5">
      <c r="C45" s="407">
        <f t="shared" ref="C45" si="56">C41-1</f>
        <v>1646</v>
      </c>
      <c r="D45" s="373"/>
      <c r="E45" s="212" t="str">
        <f t="shared" ref="E45" si="57">E41</f>
        <v>BC</v>
      </c>
      <c r="F45" s="197">
        <v>2</v>
      </c>
      <c r="G45" s="206" t="s">
        <v>604</v>
      </c>
      <c r="H45" s="406" t="str">
        <f t="shared" ref="H45" si="58">H41</f>
        <v>Adam</v>
      </c>
      <c r="I45" s="373"/>
      <c r="J45" s="567"/>
      <c r="K45" s="373"/>
      <c r="L45" s="373"/>
      <c r="M45" s="373"/>
      <c r="N45" s="566"/>
      <c r="O45" s="567"/>
      <c r="P45" s="566"/>
      <c r="Q45" s="373"/>
      <c r="R45" s="200"/>
    </row>
    <row r="46" spans="3:18" ht="14.6" customHeight="1" x14ac:dyDescent="0.5">
      <c r="C46" s="407">
        <f t="shared" ref="C46" si="59">C42+1</f>
        <v>10</v>
      </c>
      <c r="D46" s="373"/>
      <c r="E46" s="212">
        <f t="shared" si="0"/>
        <v>-4070</v>
      </c>
      <c r="F46" s="197">
        <v>3</v>
      </c>
      <c r="G46" s="208" t="s">
        <v>287</v>
      </c>
      <c r="H46" s="407">
        <f t="shared" ref="H46" si="60">H42+1</f>
        <v>10</v>
      </c>
      <c r="I46" s="373"/>
      <c r="J46" s="567"/>
      <c r="K46" s="373"/>
      <c r="L46" s="373"/>
      <c r="M46" s="373"/>
      <c r="N46" s="566"/>
      <c r="O46" s="567"/>
      <c r="P46" s="566"/>
      <c r="Q46" s="373"/>
      <c r="R46" s="200"/>
    </row>
    <row r="47" spans="3:18" ht="14.6" customHeight="1" x14ac:dyDescent="0.5">
      <c r="C47" s="408"/>
      <c r="D47" s="373"/>
      <c r="E47" s="345"/>
      <c r="F47" s="197">
        <v>4</v>
      </c>
      <c r="G47" s="209" t="s">
        <v>605</v>
      </c>
      <c r="H47" s="407"/>
      <c r="I47" s="373"/>
      <c r="J47" s="567"/>
      <c r="K47" s="373"/>
      <c r="L47" s="373"/>
      <c r="M47" s="373"/>
      <c r="N47" s="566"/>
      <c r="O47" s="567"/>
      <c r="P47" s="566"/>
      <c r="Q47" s="373"/>
      <c r="R47" s="200"/>
    </row>
    <row r="48" spans="3:18" ht="14.6" customHeight="1" x14ac:dyDescent="0.5">
      <c r="C48" s="406" t="str">
        <f t="shared" ref="C48" si="61">C44</f>
        <v>Pre-Flood</v>
      </c>
      <c r="D48" s="373"/>
      <c r="E48" s="201">
        <f t="shared" ref="E48" si="62">E44-1</f>
        <v>4070</v>
      </c>
      <c r="F48" s="197">
        <v>1</v>
      </c>
      <c r="G48" s="203" t="s">
        <v>288</v>
      </c>
      <c r="H48" s="408"/>
      <c r="I48" s="373"/>
      <c r="J48" s="567"/>
      <c r="K48" s="373"/>
      <c r="L48" s="373"/>
      <c r="M48" s="373"/>
      <c r="N48" s="566"/>
      <c r="O48" s="567"/>
      <c r="P48" s="566"/>
      <c r="Q48" s="373"/>
      <c r="R48" s="200"/>
    </row>
    <row r="49" spans="3:18" ht="14.6" customHeight="1" x14ac:dyDescent="0.5">
      <c r="C49" s="407">
        <f t="shared" ref="C49" si="63">C45-1</f>
        <v>1645</v>
      </c>
      <c r="D49" s="373"/>
      <c r="E49" s="212" t="str">
        <f t="shared" ref="E49" si="64">E45</f>
        <v>BC</v>
      </c>
      <c r="F49" s="197">
        <v>2</v>
      </c>
      <c r="G49" s="206" t="s">
        <v>604</v>
      </c>
      <c r="H49" s="406" t="str">
        <f t="shared" ref="H49" si="65">H45</f>
        <v>Adam</v>
      </c>
      <c r="I49" s="373"/>
      <c r="J49" s="567"/>
      <c r="K49" s="373"/>
      <c r="L49" s="373"/>
      <c r="M49" s="373"/>
      <c r="N49" s="566"/>
      <c r="O49" s="567"/>
      <c r="P49" s="566"/>
      <c r="Q49" s="373"/>
      <c r="R49" s="200"/>
    </row>
    <row r="50" spans="3:18" ht="14.6" customHeight="1" x14ac:dyDescent="0.5">
      <c r="C50" s="407">
        <f t="shared" ref="C50" si="66">C46+1</f>
        <v>11</v>
      </c>
      <c r="D50" s="373"/>
      <c r="E50" s="212">
        <f t="shared" si="0"/>
        <v>-4069</v>
      </c>
      <c r="F50" s="197">
        <v>3</v>
      </c>
      <c r="G50" s="208" t="s">
        <v>287</v>
      </c>
      <c r="H50" s="407">
        <f t="shared" ref="H50" si="67">H46+1</f>
        <v>11</v>
      </c>
      <c r="I50" s="373"/>
      <c r="J50" s="567"/>
      <c r="K50" s="373"/>
      <c r="L50" s="373"/>
      <c r="M50" s="373"/>
      <c r="N50" s="566"/>
      <c r="O50" s="567"/>
      <c r="P50" s="566"/>
      <c r="Q50" s="373"/>
      <c r="R50" s="200"/>
    </row>
    <row r="51" spans="3:18" ht="14.6" customHeight="1" x14ac:dyDescent="0.5">
      <c r="C51" s="408"/>
      <c r="D51" s="373"/>
      <c r="E51" s="345"/>
      <c r="F51" s="197">
        <v>4</v>
      </c>
      <c r="G51" s="209" t="s">
        <v>605</v>
      </c>
      <c r="H51" s="407"/>
      <c r="I51" s="373"/>
      <c r="J51" s="567"/>
      <c r="K51" s="373"/>
      <c r="L51" s="373"/>
      <c r="M51" s="373"/>
      <c r="N51" s="566"/>
      <c r="O51" s="567"/>
      <c r="P51" s="566"/>
      <c r="Q51" s="373"/>
      <c r="R51" s="200"/>
    </row>
    <row r="52" spans="3:18" ht="14.6" customHeight="1" x14ac:dyDescent="0.5">
      <c r="C52" s="406" t="str">
        <f t="shared" ref="C52" si="68">C48</f>
        <v>Pre-Flood</v>
      </c>
      <c r="D52" s="373"/>
      <c r="E52" s="201">
        <f t="shared" ref="E52" si="69">E48-1</f>
        <v>4069</v>
      </c>
      <c r="F52" s="197">
        <v>1</v>
      </c>
      <c r="G52" s="203" t="s">
        <v>288</v>
      </c>
      <c r="H52" s="408"/>
      <c r="I52" s="373"/>
      <c r="J52" s="567"/>
      <c r="K52" s="373"/>
      <c r="L52" s="373"/>
      <c r="M52" s="373"/>
      <c r="N52" s="566"/>
      <c r="O52" s="567"/>
      <c r="P52" s="566"/>
      <c r="Q52" s="373"/>
      <c r="R52" s="200"/>
    </row>
    <row r="53" spans="3:18" ht="14.6" customHeight="1" x14ac:dyDescent="0.5">
      <c r="C53" s="407">
        <f t="shared" ref="C53" si="70">C49-1</f>
        <v>1644</v>
      </c>
      <c r="D53" s="373"/>
      <c r="E53" s="212" t="str">
        <f t="shared" ref="E53" si="71">E49</f>
        <v>BC</v>
      </c>
      <c r="F53" s="197">
        <v>2</v>
      </c>
      <c r="G53" s="206" t="s">
        <v>604</v>
      </c>
      <c r="H53" s="406" t="str">
        <f t="shared" ref="H53" si="72">H49</f>
        <v>Adam</v>
      </c>
      <c r="I53" s="373"/>
      <c r="J53" s="567"/>
      <c r="K53" s="373"/>
      <c r="L53" s="373"/>
      <c r="M53" s="373"/>
      <c r="N53" s="566"/>
      <c r="O53" s="567"/>
      <c r="P53" s="566"/>
      <c r="Q53" s="373"/>
      <c r="R53" s="200"/>
    </row>
    <row r="54" spans="3:18" ht="14.6" customHeight="1" x14ac:dyDescent="0.5">
      <c r="C54" s="407">
        <f t="shared" ref="C54" si="73">C50+1</f>
        <v>12</v>
      </c>
      <c r="D54" s="373"/>
      <c r="E54" s="212">
        <f t="shared" si="0"/>
        <v>-4068</v>
      </c>
      <c r="F54" s="197">
        <v>3</v>
      </c>
      <c r="G54" s="208" t="s">
        <v>287</v>
      </c>
      <c r="H54" s="407">
        <f t="shared" ref="H54" si="74">H50+1</f>
        <v>12</v>
      </c>
      <c r="I54" s="373"/>
      <c r="J54" s="567"/>
      <c r="K54" s="373"/>
      <c r="L54" s="373"/>
      <c r="M54" s="373"/>
      <c r="N54" s="566"/>
      <c r="O54" s="567"/>
      <c r="P54" s="566"/>
      <c r="Q54" s="373"/>
      <c r="R54" s="200"/>
    </row>
    <row r="55" spans="3:18" ht="14.6" customHeight="1" x14ac:dyDescent="0.5">
      <c r="C55" s="408"/>
      <c r="D55" s="373"/>
      <c r="E55" s="345"/>
      <c r="F55" s="197">
        <v>4</v>
      </c>
      <c r="G55" s="209" t="s">
        <v>605</v>
      </c>
      <c r="H55" s="407"/>
      <c r="I55" s="373"/>
      <c r="J55" s="567"/>
      <c r="K55" s="373"/>
      <c r="L55" s="373"/>
      <c r="M55" s="373"/>
      <c r="N55" s="566"/>
      <c r="O55" s="567"/>
      <c r="P55" s="566"/>
      <c r="Q55" s="373"/>
      <c r="R55" s="200"/>
    </row>
    <row r="56" spans="3:18" ht="14.6" customHeight="1" x14ac:dyDescent="0.5">
      <c r="C56" s="406" t="str">
        <f t="shared" ref="C56" si="75">C52</f>
        <v>Pre-Flood</v>
      </c>
      <c r="D56" s="373"/>
      <c r="E56" s="201">
        <f t="shared" ref="E56" si="76">E52-1</f>
        <v>4068</v>
      </c>
      <c r="F56" s="197">
        <v>1</v>
      </c>
      <c r="G56" s="203" t="s">
        <v>288</v>
      </c>
      <c r="H56" s="408"/>
      <c r="I56" s="373"/>
      <c r="J56" s="567"/>
      <c r="K56" s="373"/>
      <c r="L56" s="373"/>
      <c r="M56" s="373"/>
      <c r="N56" s="566"/>
      <c r="O56" s="567"/>
      <c r="P56" s="566"/>
      <c r="Q56" s="373"/>
      <c r="R56" s="200"/>
    </row>
    <row r="57" spans="3:18" ht="14.6" customHeight="1" x14ac:dyDescent="0.5">
      <c r="C57" s="407">
        <f t="shared" ref="C57" si="77">C53-1</f>
        <v>1643</v>
      </c>
      <c r="D57" s="373"/>
      <c r="E57" s="212" t="str">
        <f t="shared" ref="E57" si="78">E53</f>
        <v>BC</v>
      </c>
      <c r="F57" s="197">
        <v>2</v>
      </c>
      <c r="G57" s="206" t="s">
        <v>604</v>
      </c>
      <c r="H57" s="406" t="str">
        <f t="shared" ref="H57" si="79">H53</f>
        <v>Adam</v>
      </c>
      <c r="I57" s="373"/>
      <c r="J57" s="567"/>
      <c r="K57" s="373"/>
      <c r="L57" s="373"/>
      <c r="M57" s="373"/>
      <c r="N57" s="566"/>
      <c r="O57" s="567"/>
      <c r="P57" s="566"/>
      <c r="Q57" s="373"/>
      <c r="R57" s="200"/>
    </row>
    <row r="58" spans="3:18" ht="14.6" customHeight="1" x14ac:dyDescent="0.5">
      <c r="C58" s="407">
        <f t="shared" ref="C58" si="80">C54+1</f>
        <v>13</v>
      </c>
      <c r="D58" s="373"/>
      <c r="E58" s="212">
        <f t="shared" si="0"/>
        <v>-4067</v>
      </c>
      <c r="F58" s="197">
        <v>3</v>
      </c>
      <c r="G58" s="208" t="s">
        <v>287</v>
      </c>
      <c r="H58" s="407">
        <f t="shared" ref="H58" si="81">H54+1</f>
        <v>13</v>
      </c>
      <c r="I58" s="373"/>
      <c r="J58" s="567"/>
      <c r="K58" s="373"/>
      <c r="L58" s="373"/>
      <c r="M58" s="373"/>
      <c r="N58" s="566"/>
      <c r="O58" s="567"/>
      <c r="P58" s="566"/>
      <c r="Q58" s="373"/>
      <c r="R58" s="200"/>
    </row>
    <row r="59" spans="3:18" ht="14.6" customHeight="1" x14ac:dyDescent="0.5">
      <c r="C59" s="408"/>
      <c r="D59" s="373"/>
      <c r="E59" s="345"/>
      <c r="F59" s="197">
        <v>4</v>
      </c>
      <c r="G59" s="209" t="s">
        <v>605</v>
      </c>
      <c r="H59" s="407"/>
      <c r="I59" s="373"/>
      <c r="J59" s="567"/>
      <c r="K59" s="373"/>
      <c r="L59" s="373"/>
      <c r="M59" s="373"/>
      <c r="N59" s="566"/>
      <c r="O59" s="567"/>
      <c r="P59" s="566"/>
      <c r="Q59" s="373"/>
      <c r="R59" s="200"/>
    </row>
    <row r="60" spans="3:18" ht="14.6" customHeight="1" x14ac:dyDescent="0.5">
      <c r="C60" s="406" t="str">
        <f t="shared" ref="C60" si="82">C56</f>
        <v>Pre-Flood</v>
      </c>
      <c r="D60" s="373"/>
      <c r="E60" s="201">
        <f t="shared" ref="E60" si="83">E56-1</f>
        <v>4067</v>
      </c>
      <c r="F60" s="197">
        <v>1</v>
      </c>
      <c r="G60" s="203" t="s">
        <v>288</v>
      </c>
      <c r="H60" s="408"/>
      <c r="I60" s="373"/>
      <c r="J60" s="567"/>
      <c r="K60" s="373"/>
      <c r="L60" s="373"/>
      <c r="M60" s="373"/>
      <c r="N60" s="566"/>
      <c r="O60" s="567"/>
      <c r="P60" s="566"/>
      <c r="Q60" s="373"/>
      <c r="R60" s="200"/>
    </row>
    <row r="61" spans="3:18" ht="14.6" customHeight="1" x14ac:dyDescent="0.5">
      <c r="C61" s="407">
        <f t="shared" ref="C61" si="84">C57-1</f>
        <v>1642</v>
      </c>
      <c r="D61" s="373"/>
      <c r="E61" s="212" t="str">
        <f t="shared" ref="E61" si="85">E57</f>
        <v>BC</v>
      </c>
      <c r="F61" s="197">
        <v>2</v>
      </c>
      <c r="G61" s="206" t="s">
        <v>604</v>
      </c>
      <c r="H61" s="406" t="str">
        <f t="shared" ref="H61" si="86">H57</f>
        <v>Adam</v>
      </c>
      <c r="I61" s="373"/>
      <c r="J61" s="567"/>
      <c r="K61" s="373"/>
      <c r="L61" s="373"/>
      <c r="M61" s="373"/>
      <c r="N61" s="566"/>
      <c r="O61" s="567"/>
      <c r="P61" s="566"/>
      <c r="Q61" s="373"/>
      <c r="R61" s="200"/>
    </row>
    <row r="62" spans="3:18" ht="14.6" customHeight="1" x14ac:dyDescent="0.5">
      <c r="C62" s="407">
        <f t="shared" ref="C62" si="87">C58+1</f>
        <v>14</v>
      </c>
      <c r="D62" s="373"/>
      <c r="E62" s="212">
        <f t="shared" ref="E62:E122" si="88">-E60+1</f>
        <v>-4066</v>
      </c>
      <c r="F62" s="197">
        <v>3</v>
      </c>
      <c r="G62" s="208" t="s">
        <v>287</v>
      </c>
      <c r="H62" s="407">
        <f t="shared" ref="H62" si="89">H58+1</f>
        <v>14</v>
      </c>
      <c r="I62" s="373"/>
      <c r="J62" s="567"/>
      <c r="K62" s="373"/>
      <c r="L62" s="373"/>
      <c r="M62" s="373"/>
      <c r="N62" s="566"/>
      <c r="O62" s="567"/>
      <c r="P62" s="566"/>
      <c r="Q62" s="373"/>
      <c r="R62" s="200"/>
    </row>
    <row r="63" spans="3:18" ht="14.6" customHeight="1" x14ac:dyDescent="0.5">
      <c r="C63" s="408"/>
      <c r="D63" s="373"/>
      <c r="E63" s="345"/>
      <c r="F63" s="197">
        <v>4</v>
      </c>
      <c r="G63" s="209" t="s">
        <v>605</v>
      </c>
      <c r="H63" s="407"/>
      <c r="I63" s="373"/>
      <c r="J63" s="567"/>
      <c r="K63" s="373"/>
      <c r="L63" s="373"/>
      <c r="M63" s="373"/>
      <c r="N63" s="566"/>
      <c r="O63" s="567"/>
      <c r="P63" s="566"/>
      <c r="Q63" s="373"/>
      <c r="R63" s="200"/>
    </row>
    <row r="64" spans="3:18" ht="14.6" customHeight="1" x14ac:dyDescent="0.5">
      <c r="C64" s="406" t="str">
        <f t="shared" ref="C64" si="90">C60</f>
        <v>Pre-Flood</v>
      </c>
      <c r="D64" s="373"/>
      <c r="E64" s="201">
        <f t="shared" ref="E64" si="91">E60-1</f>
        <v>4066</v>
      </c>
      <c r="F64" s="197">
        <v>1</v>
      </c>
      <c r="G64" s="203" t="s">
        <v>288</v>
      </c>
      <c r="H64" s="408"/>
      <c r="I64" s="373"/>
      <c r="J64" s="567"/>
      <c r="K64" s="373"/>
      <c r="L64" s="373"/>
      <c r="M64" s="373"/>
      <c r="N64" s="566"/>
      <c r="O64" s="567"/>
      <c r="P64" s="566"/>
      <c r="Q64" s="373"/>
      <c r="R64" s="200"/>
    </row>
    <row r="65" spans="3:18" ht="14.6" customHeight="1" x14ac:dyDescent="0.5">
      <c r="C65" s="407">
        <f t="shared" ref="C65" si="92">C61-1</f>
        <v>1641</v>
      </c>
      <c r="D65" s="373"/>
      <c r="E65" s="212" t="str">
        <f t="shared" ref="E65" si="93">E61</f>
        <v>BC</v>
      </c>
      <c r="F65" s="197">
        <v>2</v>
      </c>
      <c r="G65" s="206" t="s">
        <v>604</v>
      </c>
      <c r="H65" s="406" t="str">
        <f t="shared" ref="H65" si="94">H61</f>
        <v>Adam</v>
      </c>
      <c r="I65" s="373"/>
      <c r="J65" s="567"/>
      <c r="K65" s="373"/>
      <c r="L65" s="373"/>
      <c r="M65" s="373"/>
      <c r="N65" s="566"/>
      <c r="O65" s="567"/>
      <c r="P65" s="566"/>
      <c r="Q65" s="373"/>
      <c r="R65" s="200"/>
    </row>
    <row r="66" spans="3:18" ht="14.6" customHeight="1" x14ac:dyDescent="0.5">
      <c r="C66" s="407">
        <f t="shared" ref="C66" si="95">C62+1</f>
        <v>15</v>
      </c>
      <c r="D66" s="373"/>
      <c r="E66" s="212">
        <f t="shared" si="88"/>
        <v>-4065</v>
      </c>
      <c r="F66" s="197">
        <v>3</v>
      </c>
      <c r="G66" s="208" t="s">
        <v>287</v>
      </c>
      <c r="H66" s="407">
        <f t="shared" ref="H66" si="96">H62+1</f>
        <v>15</v>
      </c>
      <c r="I66" s="373"/>
      <c r="J66" s="567"/>
      <c r="K66" s="373"/>
      <c r="L66" s="373"/>
      <c r="M66" s="373"/>
      <c r="N66" s="566"/>
      <c r="O66" s="567"/>
      <c r="P66" s="566"/>
      <c r="Q66" s="373"/>
      <c r="R66" s="200"/>
    </row>
    <row r="67" spans="3:18" ht="14.6" customHeight="1" x14ac:dyDescent="0.5">
      <c r="C67" s="408"/>
      <c r="D67" s="373"/>
      <c r="E67" s="345"/>
      <c r="F67" s="197">
        <v>4</v>
      </c>
      <c r="G67" s="209" t="s">
        <v>605</v>
      </c>
      <c r="H67" s="407"/>
      <c r="I67" s="373"/>
      <c r="J67" s="567"/>
      <c r="K67" s="373"/>
      <c r="L67" s="373"/>
      <c r="M67" s="373"/>
      <c r="N67" s="566"/>
      <c r="O67" s="567"/>
      <c r="P67" s="566"/>
      <c r="Q67" s="373"/>
      <c r="R67" s="200"/>
    </row>
    <row r="68" spans="3:18" ht="14.6" customHeight="1" x14ac:dyDescent="0.5">
      <c r="C68" s="406" t="str">
        <f t="shared" ref="C68" si="97">C64</f>
        <v>Pre-Flood</v>
      </c>
      <c r="D68" s="373"/>
      <c r="E68" s="201">
        <f t="shared" ref="E68" si="98">E64-1</f>
        <v>4065</v>
      </c>
      <c r="F68" s="197">
        <v>1</v>
      </c>
      <c r="G68" s="203" t="s">
        <v>288</v>
      </c>
      <c r="H68" s="408"/>
      <c r="I68" s="373"/>
      <c r="J68" s="567"/>
      <c r="K68" s="373"/>
      <c r="L68" s="373"/>
      <c r="M68" s="373"/>
      <c r="N68" s="566"/>
      <c r="O68" s="567"/>
      <c r="P68" s="566"/>
      <c r="Q68" s="373"/>
      <c r="R68" s="200"/>
    </row>
    <row r="69" spans="3:18" ht="14.6" customHeight="1" x14ac:dyDescent="0.5">
      <c r="C69" s="407">
        <f t="shared" ref="C69" si="99">C65-1</f>
        <v>1640</v>
      </c>
      <c r="D69" s="373"/>
      <c r="E69" s="212" t="str">
        <f t="shared" ref="E69" si="100">E65</f>
        <v>BC</v>
      </c>
      <c r="F69" s="197">
        <v>2</v>
      </c>
      <c r="G69" s="206" t="s">
        <v>604</v>
      </c>
      <c r="H69" s="406" t="str">
        <f t="shared" ref="H69" si="101">H65</f>
        <v>Adam</v>
      </c>
      <c r="I69" s="373"/>
      <c r="J69" s="567"/>
      <c r="K69" s="373"/>
      <c r="L69" s="373"/>
      <c r="M69" s="373"/>
      <c r="N69" s="566"/>
      <c r="O69" s="567"/>
      <c r="P69" s="566"/>
      <c r="Q69" s="373"/>
      <c r="R69" s="200"/>
    </row>
    <row r="70" spans="3:18" ht="14.6" customHeight="1" x14ac:dyDescent="0.5">
      <c r="C70" s="407">
        <f t="shared" ref="C70" si="102">C66+1</f>
        <v>16</v>
      </c>
      <c r="D70" s="373"/>
      <c r="E70" s="212">
        <f t="shared" si="88"/>
        <v>-4064</v>
      </c>
      <c r="F70" s="197">
        <v>3</v>
      </c>
      <c r="G70" s="208" t="s">
        <v>287</v>
      </c>
      <c r="H70" s="407">
        <f t="shared" ref="H70" si="103">H66+1</f>
        <v>16</v>
      </c>
      <c r="I70" s="373"/>
      <c r="J70" s="567"/>
      <c r="K70" s="373"/>
      <c r="L70" s="373"/>
      <c r="M70" s="373"/>
      <c r="N70" s="566"/>
      <c r="O70" s="567"/>
      <c r="P70" s="566"/>
      <c r="Q70" s="373"/>
      <c r="R70" s="200"/>
    </row>
    <row r="71" spans="3:18" ht="14.6" customHeight="1" x14ac:dyDescent="0.5">
      <c r="C71" s="408"/>
      <c r="D71" s="373"/>
      <c r="E71" s="345"/>
      <c r="F71" s="197">
        <v>4</v>
      </c>
      <c r="G71" s="209" t="s">
        <v>605</v>
      </c>
      <c r="H71" s="407"/>
      <c r="I71" s="373"/>
      <c r="J71" s="567"/>
      <c r="K71" s="373"/>
      <c r="L71" s="373"/>
      <c r="M71" s="373"/>
      <c r="N71" s="566"/>
      <c r="O71" s="567"/>
      <c r="P71" s="566"/>
      <c r="Q71" s="373"/>
      <c r="R71" s="200"/>
    </row>
    <row r="72" spans="3:18" ht="14.6" customHeight="1" x14ac:dyDescent="0.5">
      <c r="C72" s="406" t="str">
        <f t="shared" ref="C72" si="104">C68</f>
        <v>Pre-Flood</v>
      </c>
      <c r="D72" s="373"/>
      <c r="E72" s="201">
        <f t="shared" ref="E72" si="105">E68-1</f>
        <v>4064</v>
      </c>
      <c r="F72" s="197">
        <v>1</v>
      </c>
      <c r="G72" s="203" t="s">
        <v>288</v>
      </c>
      <c r="H72" s="408"/>
      <c r="I72" s="373"/>
      <c r="J72" s="567"/>
      <c r="K72" s="373"/>
      <c r="L72" s="373"/>
      <c r="M72" s="373"/>
      <c r="N72" s="566"/>
      <c r="O72" s="567"/>
      <c r="P72" s="566"/>
      <c r="Q72" s="373"/>
      <c r="R72" s="200"/>
    </row>
    <row r="73" spans="3:18" ht="14.6" customHeight="1" x14ac:dyDescent="0.5">
      <c r="C73" s="407">
        <f t="shared" ref="C73" si="106">C69-1</f>
        <v>1639</v>
      </c>
      <c r="D73" s="373"/>
      <c r="E73" s="212" t="str">
        <f t="shared" ref="E73" si="107">E69</f>
        <v>BC</v>
      </c>
      <c r="F73" s="197">
        <v>2</v>
      </c>
      <c r="G73" s="206" t="s">
        <v>604</v>
      </c>
      <c r="H73" s="406" t="str">
        <f t="shared" ref="H73" si="108">H69</f>
        <v>Adam</v>
      </c>
      <c r="I73" s="373"/>
      <c r="J73" s="567"/>
      <c r="K73" s="373"/>
      <c r="L73" s="373"/>
      <c r="M73" s="373"/>
      <c r="N73" s="566"/>
      <c r="O73" s="567"/>
      <c r="P73" s="566"/>
      <c r="Q73" s="373"/>
      <c r="R73" s="200"/>
    </row>
    <row r="74" spans="3:18" ht="14.6" customHeight="1" x14ac:dyDescent="0.5">
      <c r="C74" s="407">
        <f t="shared" ref="C74" si="109">C70+1</f>
        <v>17</v>
      </c>
      <c r="D74" s="373"/>
      <c r="E74" s="212">
        <f t="shared" si="88"/>
        <v>-4063</v>
      </c>
      <c r="F74" s="197">
        <v>3</v>
      </c>
      <c r="G74" s="208" t="s">
        <v>287</v>
      </c>
      <c r="H74" s="407">
        <f t="shared" ref="H74" si="110">H70+1</f>
        <v>17</v>
      </c>
      <c r="I74" s="373"/>
      <c r="J74" s="567"/>
      <c r="K74" s="373"/>
      <c r="L74" s="373"/>
      <c r="M74" s="373"/>
      <c r="N74" s="566"/>
      <c r="O74" s="567"/>
      <c r="P74" s="566"/>
      <c r="Q74" s="373"/>
      <c r="R74" s="200"/>
    </row>
    <row r="75" spans="3:18" ht="14.6" customHeight="1" x14ac:dyDescent="0.5">
      <c r="C75" s="408"/>
      <c r="D75" s="373"/>
      <c r="E75" s="345"/>
      <c r="F75" s="197">
        <v>4</v>
      </c>
      <c r="G75" s="209" t="s">
        <v>605</v>
      </c>
      <c r="H75" s="407"/>
      <c r="I75" s="373"/>
      <c r="J75" s="567"/>
      <c r="K75" s="373"/>
      <c r="L75" s="373"/>
      <c r="M75" s="373"/>
      <c r="N75" s="566"/>
      <c r="O75" s="567"/>
      <c r="P75" s="566"/>
      <c r="Q75" s="373"/>
      <c r="R75" s="200"/>
    </row>
    <row r="76" spans="3:18" ht="14.6" customHeight="1" x14ac:dyDescent="0.5">
      <c r="C76" s="406" t="str">
        <f t="shared" ref="C76" si="111">C72</f>
        <v>Pre-Flood</v>
      </c>
      <c r="D76" s="373"/>
      <c r="E76" s="201">
        <f t="shared" ref="E76" si="112">E72-1</f>
        <v>4063</v>
      </c>
      <c r="F76" s="197">
        <v>1</v>
      </c>
      <c r="G76" s="203" t="s">
        <v>288</v>
      </c>
      <c r="H76" s="408"/>
      <c r="I76" s="373"/>
      <c r="J76" s="567"/>
      <c r="K76" s="373"/>
      <c r="L76" s="373"/>
      <c r="M76" s="373"/>
      <c r="N76" s="566"/>
      <c r="O76" s="567"/>
      <c r="P76" s="566"/>
      <c r="Q76" s="373"/>
      <c r="R76" s="200"/>
    </row>
    <row r="77" spans="3:18" ht="14.6" customHeight="1" x14ac:dyDescent="0.5">
      <c r="C77" s="407">
        <f t="shared" ref="C77" si="113">C73-1</f>
        <v>1638</v>
      </c>
      <c r="D77" s="373"/>
      <c r="E77" s="212" t="str">
        <f t="shared" ref="E77" si="114">E73</f>
        <v>BC</v>
      </c>
      <c r="F77" s="197">
        <v>2</v>
      </c>
      <c r="G77" s="206" t="s">
        <v>604</v>
      </c>
      <c r="H77" s="406" t="str">
        <f t="shared" ref="H77" si="115">H73</f>
        <v>Adam</v>
      </c>
      <c r="I77" s="373"/>
      <c r="J77" s="567"/>
      <c r="K77" s="373"/>
      <c r="L77" s="373"/>
      <c r="M77" s="373"/>
      <c r="N77" s="566"/>
      <c r="O77" s="567"/>
      <c r="P77" s="566"/>
      <c r="Q77" s="373"/>
      <c r="R77" s="200"/>
    </row>
    <row r="78" spans="3:18" ht="14.6" customHeight="1" x14ac:dyDescent="0.5">
      <c r="C78" s="407">
        <f t="shared" ref="C78" si="116">C74+1</f>
        <v>18</v>
      </c>
      <c r="D78" s="373"/>
      <c r="E78" s="212">
        <f t="shared" si="88"/>
        <v>-4062</v>
      </c>
      <c r="F78" s="197">
        <v>3</v>
      </c>
      <c r="G78" s="208" t="s">
        <v>287</v>
      </c>
      <c r="H78" s="407">
        <f t="shared" ref="H78" si="117">H74+1</f>
        <v>18</v>
      </c>
      <c r="I78" s="373"/>
      <c r="J78" s="567"/>
      <c r="K78" s="373"/>
      <c r="L78" s="373"/>
      <c r="M78" s="373"/>
      <c r="N78" s="566"/>
      <c r="O78" s="567"/>
      <c r="P78" s="566"/>
      <c r="Q78" s="373"/>
      <c r="R78" s="200"/>
    </row>
    <row r="79" spans="3:18" ht="14.6" customHeight="1" x14ac:dyDescent="0.5">
      <c r="C79" s="408"/>
      <c r="D79" s="373"/>
      <c r="E79" s="345"/>
      <c r="F79" s="197">
        <v>4</v>
      </c>
      <c r="G79" s="209" t="s">
        <v>605</v>
      </c>
      <c r="H79" s="407"/>
      <c r="I79" s="373"/>
      <c r="J79" s="567"/>
      <c r="K79" s="373"/>
      <c r="L79" s="373"/>
      <c r="M79" s="373"/>
      <c r="N79" s="566"/>
      <c r="O79" s="567"/>
      <c r="P79" s="566"/>
      <c r="Q79" s="373"/>
      <c r="R79" s="200"/>
    </row>
    <row r="80" spans="3:18" ht="14.6" customHeight="1" x14ac:dyDescent="0.5">
      <c r="C80" s="406" t="str">
        <f t="shared" ref="C80" si="118">C76</f>
        <v>Pre-Flood</v>
      </c>
      <c r="D80" s="373"/>
      <c r="E80" s="201">
        <f t="shared" ref="E80" si="119">E76-1</f>
        <v>4062</v>
      </c>
      <c r="F80" s="197">
        <v>1</v>
      </c>
      <c r="G80" s="203" t="s">
        <v>288</v>
      </c>
      <c r="H80" s="408"/>
      <c r="I80" s="373"/>
      <c r="J80" s="567"/>
      <c r="K80" s="373"/>
      <c r="L80" s="373"/>
      <c r="M80" s="373"/>
      <c r="N80" s="566"/>
      <c r="O80" s="567"/>
      <c r="P80" s="566"/>
      <c r="Q80" s="373"/>
      <c r="R80" s="200"/>
    </row>
    <row r="81" spans="3:18" ht="14.6" customHeight="1" x14ac:dyDescent="0.5">
      <c r="C81" s="407">
        <f t="shared" ref="C81" si="120">C77-1</f>
        <v>1637</v>
      </c>
      <c r="D81" s="373"/>
      <c r="E81" s="212" t="str">
        <f t="shared" ref="E81" si="121">E77</f>
        <v>BC</v>
      </c>
      <c r="F81" s="197">
        <v>2</v>
      </c>
      <c r="G81" s="206" t="s">
        <v>604</v>
      </c>
      <c r="H81" s="406" t="str">
        <f t="shared" ref="H81" si="122">H77</f>
        <v>Adam</v>
      </c>
      <c r="I81" s="373"/>
      <c r="J81" s="567"/>
      <c r="K81" s="373"/>
      <c r="L81" s="373"/>
      <c r="M81" s="373"/>
      <c r="N81" s="566"/>
      <c r="O81" s="567"/>
      <c r="P81" s="566"/>
      <c r="Q81" s="373"/>
      <c r="R81" s="200"/>
    </row>
    <row r="82" spans="3:18" ht="14.6" customHeight="1" x14ac:dyDescent="0.5">
      <c r="C82" s="407">
        <f t="shared" ref="C82" si="123">C78+1</f>
        <v>19</v>
      </c>
      <c r="D82" s="373"/>
      <c r="E82" s="212">
        <f t="shared" si="88"/>
        <v>-4061</v>
      </c>
      <c r="F82" s="197">
        <v>3</v>
      </c>
      <c r="G82" s="208" t="s">
        <v>287</v>
      </c>
      <c r="H82" s="407">
        <f t="shared" ref="H82" si="124">H78+1</f>
        <v>19</v>
      </c>
      <c r="I82" s="373"/>
      <c r="J82" s="567"/>
      <c r="K82" s="373"/>
      <c r="L82" s="373"/>
      <c r="M82" s="373"/>
      <c r="N82" s="566"/>
      <c r="O82" s="567"/>
      <c r="P82" s="566"/>
      <c r="Q82" s="373"/>
      <c r="R82" s="200"/>
    </row>
    <row r="83" spans="3:18" ht="14.6" customHeight="1" x14ac:dyDescent="0.5">
      <c r="C83" s="408"/>
      <c r="D83" s="373"/>
      <c r="E83" s="345"/>
      <c r="F83" s="197">
        <v>4</v>
      </c>
      <c r="G83" s="209" t="s">
        <v>605</v>
      </c>
      <c r="H83" s="407"/>
      <c r="I83" s="373"/>
      <c r="J83" s="567"/>
      <c r="K83" s="373"/>
      <c r="L83" s="373"/>
      <c r="M83" s="373"/>
      <c r="N83" s="566"/>
      <c r="O83" s="567"/>
      <c r="P83" s="566"/>
      <c r="Q83" s="373"/>
      <c r="R83" s="200"/>
    </row>
    <row r="84" spans="3:18" ht="14.6" customHeight="1" x14ac:dyDescent="0.5">
      <c r="C84" s="406" t="str">
        <f t="shared" ref="C84" si="125">C80</f>
        <v>Pre-Flood</v>
      </c>
      <c r="D84" s="373"/>
      <c r="E84" s="201">
        <f t="shared" ref="E84" si="126">E80-1</f>
        <v>4061</v>
      </c>
      <c r="F84" s="197">
        <v>1</v>
      </c>
      <c r="G84" s="203" t="s">
        <v>288</v>
      </c>
      <c r="H84" s="408"/>
      <c r="I84" s="373"/>
      <c r="J84" s="567"/>
      <c r="K84" s="373"/>
      <c r="L84" s="373"/>
      <c r="M84" s="373"/>
      <c r="N84" s="566"/>
      <c r="O84" s="567"/>
      <c r="P84" s="566"/>
      <c r="Q84" s="373"/>
      <c r="R84" s="200"/>
    </row>
    <row r="85" spans="3:18" ht="14.6" customHeight="1" x14ac:dyDescent="0.5">
      <c r="C85" s="407">
        <f t="shared" ref="C85" si="127">C81-1</f>
        <v>1636</v>
      </c>
      <c r="D85" s="373"/>
      <c r="E85" s="212" t="str">
        <f t="shared" ref="E85" si="128">E81</f>
        <v>BC</v>
      </c>
      <c r="F85" s="197">
        <v>2</v>
      </c>
      <c r="G85" s="206" t="s">
        <v>604</v>
      </c>
      <c r="H85" s="406" t="str">
        <f t="shared" ref="H85" si="129">H81</f>
        <v>Adam</v>
      </c>
      <c r="I85" s="373"/>
      <c r="J85" s="567"/>
      <c r="K85" s="373"/>
      <c r="L85" s="373"/>
      <c r="M85" s="373"/>
      <c r="N85" s="566"/>
      <c r="O85" s="567"/>
      <c r="P85" s="566"/>
      <c r="Q85" s="373"/>
      <c r="R85" s="200"/>
    </row>
    <row r="86" spans="3:18" ht="14.6" customHeight="1" x14ac:dyDescent="0.5">
      <c r="C86" s="407">
        <f t="shared" ref="C86" si="130">C82+1</f>
        <v>20</v>
      </c>
      <c r="D86" s="373"/>
      <c r="E86" s="212">
        <f t="shared" si="88"/>
        <v>-4060</v>
      </c>
      <c r="F86" s="197">
        <v>3</v>
      </c>
      <c r="G86" s="208" t="s">
        <v>287</v>
      </c>
      <c r="H86" s="407">
        <f t="shared" ref="H86" si="131">H82+1</f>
        <v>20</v>
      </c>
      <c r="I86" s="373"/>
      <c r="J86" s="567"/>
      <c r="K86" s="373"/>
      <c r="L86" s="373"/>
      <c r="M86" s="373"/>
      <c r="N86" s="566"/>
      <c r="O86" s="567"/>
      <c r="P86" s="566"/>
      <c r="Q86" s="373"/>
      <c r="R86" s="200"/>
    </row>
    <row r="87" spans="3:18" ht="14.6" customHeight="1" x14ac:dyDescent="0.5">
      <c r="C87" s="408"/>
      <c r="D87" s="373"/>
      <c r="E87" s="345"/>
      <c r="F87" s="197">
        <v>4</v>
      </c>
      <c r="G87" s="209" t="s">
        <v>605</v>
      </c>
      <c r="H87" s="407"/>
      <c r="I87" s="373"/>
      <c r="J87" s="567"/>
      <c r="K87" s="373"/>
      <c r="L87" s="373"/>
      <c r="M87" s="373"/>
      <c r="N87" s="566"/>
      <c r="O87" s="567"/>
      <c r="P87" s="566"/>
      <c r="Q87" s="373"/>
      <c r="R87" s="200"/>
    </row>
    <row r="88" spans="3:18" ht="14.6" customHeight="1" x14ac:dyDescent="0.5">
      <c r="C88" s="406" t="str">
        <f t="shared" ref="C88" si="132">C84</f>
        <v>Pre-Flood</v>
      </c>
      <c r="D88" s="373"/>
      <c r="E88" s="201">
        <f t="shared" ref="E88" si="133">E84-1</f>
        <v>4060</v>
      </c>
      <c r="F88" s="197">
        <v>1</v>
      </c>
      <c r="G88" s="203" t="s">
        <v>288</v>
      </c>
      <c r="H88" s="408"/>
      <c r="I88" s="373"/>
      <c r="J88" s="567"/>
      <c r="K88" s="373"/>
      <c r="L88" s="373"/>
      <c r="M88" s="373"/>
      <c r="N88" s="566"/>
      <c r="O88" s="567"/>
      <c r="P88" s="566"/>
      <c r="Q88" s="373"/>
      <c r="R88" s="200"/>
    </row>
    <row r="89" spans="3:18" ht="14.6" customHeight="1" x14ac:dyDescent="0.5">
      <c r="C89" s="407">
        <f t="shared" ref="C89" si="134">C85-1</f>
        <v>1635</v>
      </c>
      <c r="D89" s="373"/>
      <c r="E89" s="212" t="str">
        <f t="shared" ref="E89" si="135">E85</f>
        <v>BC</v>
      </c>
      <c r="F89" s="197">
        <v>2</v>
      </c>
      <c r="G89" s="206" t="s">
        <v>604</v>
      </c>
      <c r="H89" s="406" t="str">
        <f t="shared" ref="H89" si="136">H85</f>
        <v>Adam</v>
      </c>
      <c r="I89" s="373"/>
      <c r="J89" s="567"/>
      <c r="K89" s="373"/>
      <c r="L89" s="373"/>
      <c r="M89" s="373"/>
      <c r="N89" s="566"/>
      <c r="O89" s="567"/>
      <c r="P89" s="566"/>
      <c r="Q89" s="373"/>
      <c r="R89" s="200"/>
    </row>
    <row r="90" spans="3:18" ht="14.6" customHeight="1" x14ac:dyDescent="0.5">
      <c r="C90" s="407">
        <f t="shared" ref="C90" si="137">C86+1</f>
        <v>21</v>
      </c>
      <c r="D90" s="373"/>
      <c r="E90" s="212">
        <f t="shared" si="88"/>
        <v>-4059</v>
      </c>
      <c r="F90" s="197">
        <v>3</v>
      </c>
      <c r="G90" s="208" t="s">
        <v>287</v>
      </c>
      <c r="H90" s="407">
        <f t="shared" ref="H90" si="138">H86+1</f>
        <v>21</v>
      </c>
      <c r="I90" s="373"/>
      <c r="J90" s="567"/>
      <c r="K90" s="373"/>
      <c r="L90" s="373"/>
      <c r="M90" s="373"/>
      <c r="N90" s="566"/>
      <c r="O90" s="567"/>
      <c r="P90" s="566"/>
      <c r="Q90" s="373"/>
      <c r="R90" s="200"/>
    </row>
    <row r="91" spans="3:18" ht="14.6" customHeight="1" x14ac:dyDescent="0.5">
      <c r="C91" s="408"/>
      <c r="D91" s="373"/>
      <c r="E91" s="345"/>
      <c r="F91" s="197">
        <v>4</v>
      </c>
      <c r="G91" s="209" t="s">
        <v>605</v>
      </c>
      <c r="H91" s="407"/>
      <c r="I91" s="373"/>
      <c r="J91" s="567"/>
      <c r="K91" s="373"/>
      <c r="L91" s="373"/>
      <c r="M91" s="373"/>
      <c r="N91" s="566"/>
      <c r="O91" s="567"/>
      <c r="P91" s="566"/>
      <c r="Q91" s="373"/>
      <c r="R91" s="200"/>
    </row>
    <row r="92" spans="3:18" ht="14.6" customHeight="1" x14ac:dyDescent="0.5">
      <c r="C92" s="406" t="str">
        <f t="shared" ref="C92" si="139">C88</f>
        <v>Pre-Flood</v>
      </c>
      <c r="D92" s="373"/>
      <c r="E92" s="201">
        <f t="shared" ref="E92" si="140">E88-1</f>
        <v>4059</v>
      </c>
      <c r="F92" s="197">
        <v>1</v>
      </c>
      <c r="G92" s="203" t="s">
        <v>288</v>
      </c>
      <c r="H92" s="408"/>
      <c r="I92" s="373"/>
      <c r="J92" s="567"/>
      <c r="K92" s="373"/>
      <c r="L92" s="373"/>
      <c r="M92" s="373"/>
      <c r="N92" s="566"/>
      <c r="O92" s="567"/>
      <c r="P92" s="566"/>
      <c r="Q92" s="373"/>
      <c r="R92" s="200"/>
    </row>
    <row r="93" spans="3:18" ht="14.6" customHeight="1" x14ac:dyDescent="0.5">
      <c r="C93" s="407">
        <f t="shared" ref="C93" si="141">C89-1</f>
        <v>1634</v>
      </c>
      <c r="D93" s="373"/>
      <c r="E93" s="212" t="str">
        <f t="shared" ref="E93" si="142">E89</f>
        <v>BC</v>
      </c>
      <c r="F93" s="197">
        <v>2</v>
      </c>
      <c r="G93" s="206" t="s">
        <v>604</v>
      </c>
      <c r="H93" s="406" t="str">
        <f t="shared" ref="H93" si="143">H89</f>
        <v>Adam</v>
      </c>
      <c r="I93" s="373"/>
      <c r="J93" s="567"/>
      <c r="K93" s="373"/>
      <c r="L93" s="373"/>
      <c r="M93" s="373"/>
      <c r="N93" s="566"/>
      <c r="O93" s="567"/>
      <c r="P93" s="566"/>
      <c r="Q93" s="373"/>
      <c r="R93" s="200"/>
    </row>
    <row r="94" spans="3:18" ht="14.6" customHeight="1" x14ac:dyDescent="0.5">
      <c r="C94" s="407">
        <f t="shared" ref="C94" si="144">C90+1</f>
        <v>22</v>
      </c>
      <c r="D94" s="373"/>
      <c r="E94" s="212">
        <f t="shared" si="88"/>
        <v>-4058</v>
      </c>
      <c r="F94" s="197">
        <v>3</v>
      </c>
      <c r="G94" s="208" t="s">
        <v>287</v>
      </c>
      <c r="H94" s="407">
        <f t="shared" ref="H94" si="145">H90+1</f>
        <v>22</v>
      </c>
      <c r="I94" s="373"/>
      <c r="J94" s="567"/>
      <c r="K94" s="373"/>
      <c r="L94" s="373"/>
      <c r="M94" s="373"/>
      <c r="N94" s="566"/>
      <c r="O94" s="567"/>
      <c r="P94" s="566"/>
      <c r="Q94" s="373"/>
      <c r="R94" s="200"/>
    </row>
    <row r="95" spans="3:18" ht="14.6" customHeight="1" x14ac:dyDescent="0.5">
      <c r="C95" s="408"/>
      <c r="D95" s="373"/>
      <c r="E95" s="345"/>
      <c r="F95" s="197">
        <v>4</v>
      </c>
      <c r="G95" s="209" t="s">
        <v>605</v>
      </c>
      <c r="H95" s="407"/>
      <c r="I95" s="373"/>
      <c r="J95" s="567"/>
      <c r="K95" s="373"/>
      <c r="L95" s="373"/>
      <c r="M95" s="373"/>
      <c r="N95" s="566"/>
      <c r="O95" s="567"/>
      <c r="P95" s="566"/>
      <c r="Q95" s="373"/>
      <c r="R95" s="200"/>
    </row>
    <row r="96" spans="3:18" ht="14.6" customHeight="1" x14ac:dyDescent="0.5">
      <c r="C96" s="406" t="str">
        <f t="shared" ref="C96" si="146">C92</f>
        <v>Pre-Flood</v>
      </c>
      <c r="D96" s="373"/>
      <c r="E96" s="201">
        <f t="shared" ref="E96" si="147">E92-1</f>
        <v>4058</v>
      </c>
      <c r="F96" s="197">
        <v>1</v>
      </c>
      <c r="G96" s="203" t="s">
        <v>288</v>
      </c>
      <c r="H96" s="408"/>
      <c r="I96" s="373"/>
      <c r="J96" s="567"/>
      <c r="K96" s="373"/>
      <c r="L96" s="373"/>
      <c r="M96" s="373"/>
      <c r="N96" s="566"/>
      <c r="O96" s="567"/>
      <c r="P96" s="566"/>
      <c r="Q96" s="373"/>
      <c r="R96" s="200"/>
    </row>
    <row r="97" spans="3:18" ht="14.6" customHeight="1" x14ac:dyDescent="0.5">
      <c r="C97" s="407">
        <f t="shared" ref="C97" si="148">C93-1</f>
        <v>1633</v>
      </c>
      <c r="D97" s="373"/>
      <c r="E97" s="212" t="str">
        <f t="shared" ref="E97" si="149">E93</f>
        <v>BC</v>
      </c>
      <c r="F97" s="197">
        <v>2</v>
      </c>
      <c r="G97" s="206" t="s">
        <v>604</v>
      </c>
      <c r="H97" s="406" t="str">
        <f t="shared" ref="H97" si="150">H93</f>
        <v>Adam</v>
      </c>
      <c r="I97" s="373"/>
      <c r="J97" s="567"/>
      <c r="K97" s="373"/>
      <c r="L97" s="373"/>
      <c r="M97" s="373"/>
      <c r="N97" s="566"/>
      <c r="O97" s="567"/>
      <c r="P97" s="566"/>
      <c r="Q97" s="373"/>
      <c r="R97" s="200"/>
    </row>
    <row r="98" spans="3:18" ht="14.6" customHeight="1" x14ac:dyDescent="0.5">
      <c r="C98" s="407">
        <f t="shared" ref="C98" si="151">C94+1</f>
        <v>23</v>
      </c>
      <c r="D98" s="373"/>
      <c r="E98" s="212">
        <f t="shared" si="88"/>
        <v>-4057</v>
      </c>
      <c r="F98" s="197">
        <v>3</v>
      </c>
      <c r="G98" s="208" t="s">
        <v>287</v>
      </c>
      <c r="H98" s="407">
        <f t="shared" ref="H98" si="152">H94+1</f>
        <v>23</v>
      </c>
      <c r="I98" s="373"/>
      <c r="J98" s="567"/>
      <c r="K98" s="373"/>
      <c r="L98" s="373"/>
      <c r="M98" s="373"/>
      <c r="N98" s="566"/>
      <c r="O98" s="567"/>
      <c r="P98" s="566"/>
      <c r="Q98" s="373"/>
      <c r="R98" s="200"/>
    </row>
    <row r="99" spans="3:18" ht="14.6" customHeight="1" x14ac:dyDescent="0.5">
      <c r="C99" s="408"/>
      <c r="D99" s="373"/>
      <c r="E99" s="345"/>
      <c r="F99" s="197">
        <v>4</v>
      </c>
      <c r="G99" s="209" t="s">
        <v>605</v>
      </c>
      <c r="H99" s="407"/>
      <c r="I99" s="373"/>
      <c r="J99" s="567"/>
      <c r="K99" s="373"/>
      <c r="L99" s="373"/>
      <c r="M99" s="373"/>
      <c r="N99" s="566"/>
      <c r="O99" s="567"/>
      <c r="P99" s="566"/>
      <c r="Q99" s="373"/>
      <c r="R99" s="200"/>
    </row>
    <row r="100" spans="3:18" ht="14.6" customHeight="1" x14ac:dyDescent="0.5">
      <c r="C100" s="406" t="str">
        <f t="shared" ref="C100" si="153">C96</f>
        <v>Pre-Flood</v>
      </c>
      <c r="D100" s="373"/>
      <c r="E100" s="201">
        <f t="shared" ref="E100" si="154">E96-1</f>
        <v>4057</v>
      </c>
      <c r="F100" s="197">
        <v>1</v>
      </c>
      <c r="G100" s="203" t="s">
        <v>288</v>
      </c>
      <c r="H100" s="408"/>
      <c r="I100" s="373"/>
      <c r="J100" s="567"/>
      <c r="K100" s="373"/>
      <c r="L100" s="373"/>
      <c r="M100" s="373"/>
      <c r="N100" s="566"/>
      <c r="O100" s="567"/>
      <c r="P100" s="566"/>
      <c r="Q100" s="373"/>
      <c r="R100" s="200"/>
    </row>
    <row r="101" spans="3:18" ht="14.6" customHeight="1" x14ac:dyDescent="0.5">
      <c r="C101" s="407">
        <f t="shared" ref="C101" si="155">C97-1</f>
        <v>1632</v>
      </c>
      <c r="D101" s="373"/>
      <c r="E101" s="212" t="str">
        <f t="shared" ref="E101" si="156">E97</f>
        <v>BC</v>
      </c>
      <c r="F101" s="197">
        <v>2</v>
      </c>
      <c r="G101" s="206" t="s">
        <v>604</v>
      </c>
      <c r="H101" s="406" t="str">
        <f t="shared" ref="H101" si="157">H97</f>
        <v>Adam</v>
      </c>
      <c r="I101" s="373"/>
      <c r="J101" s="567"/>
      <c r="K101" s="373"/>
      <c r="L101" s="373"/>
      <c r="M101" s="373"/>
      <c r="N101" s="566"/>
      <c r="O101" s="567"/>
      <c r="P101" s="566"/>
      <c r="Q101" s="373"/>
      <c r="R101" s="200"/>
    </row>
    <row r="102" spans="3:18" ht="14.6" customHeight="1" x14ac:dyDescent="0.5">
      <c r="C102" s="407">
        <f t="shared" ref="C102" si="158">C98+1</f>
        <v>24</v>
      </c>
      <c r="D102" s="373"/>
      <c r="E102" s="212">
        <f t="shared" si="88"/>
        <v>-4056</v>
      </c>
      <c r="F102" s="197">
        <v>3</v>
      </c>
      <c r="G102" s="208" t="s">
        <v>287</v>
      </c>
      <c r="H102" s="407">
        <f t="shared" ref="H102" si="159">H98+1</f>
        <v>24</v>
      </c>
      <c r="I102" s="373"/>
      <c r="J102" s="567"/>
      <c r="K102" s="373"/>
      <c r="L102" s="373"/>
      <c r="M102" s="373"/>
      <c r="N102" s="566"/>
      <c r="O102" s="567"/>
      <c r="P102" s="566"/>
      <c r="Q102" s="373"/>
      <c r="R102" s="200"/>
    </row>
    <row r="103" spans="3:18" ht="14.6" customHeight="1" x14ac:dyDescent="0.5">
      <c r="C103" s="408"/>
      <c r="D103" s="373"/>
      <c r="E103" s="345"/>
      <c r="F103" s="197">
        <v>4</v>
      </c>
      <c r="G103" s="209" t="s">
        <v>605</v>
      </c>
      <c r="H103" s="407"/>
      <c r="I103" s="373"/>
      <c r="J103" s="567"/>
      <c r="K103" s="373"/>
      <c r="L103" s="373"/>
      <c r="M103" s="373"/>
      <c r="N103" s="566"/>
      <c r="O103" s="567"/>
      <c r="P103" s="566"/>
      <c r="Q103" s="373"/>
      <c r="R103" s="200"/>
    </row>
    <row r="104" spans="3:18" ht="14.6" customHeight="1" x14ac:dyDescent="0.5">
      <c r="C104" s="406" t="str">
        <f t="shared" ref="C104" si="160">C100</f>
        <v>Pre-Flood</v>
      </c>
      <c r="D104" s="373"/>
      <c r="E104" s="201">
        <f t="shared" ref="E104" si="161">E100-1</f>
        <v>4056</v>
      </c>
      <c r="F104" s="197">
        <v>1</v>
      </c>
      <c r="G104" s="203" t="s">
        <v>288</v>
      </c>
      <c r="H104" s="408"/>
      <c r="I104" s="373"/>
      <c r="J104" s="567"/>
      <c r="K104" s="373"/>
      <c r="L104" s="373"/>
      <c r="M104" s="373"/>
      <c r="N104" s="566"/>
      <c r="O104" s="567"/>
      <c r="P104" s="566"/>
      <c r="Q104" s="373"/>
      <c r="R104" s="200"/>
    </row>
    <row r="105" spans="3:18" ht="14.6" customHeight="1" x14ac:dyDescent="0.5">
      <c r="C105" s="407">
        <f t="shared" ref="C105" si="162">C101-1</f>
        <v>1631</v>
      </c>
      <c r="D105" s="373"/>
      <c r="E105" s="212" t="str">
        <f t="shared" ref="E105" si="163">E101</f>
        <v>BC</v>
      </c>
      <c r="F105" s="197">
        <v>2</v>
      </c>
      <c r="G105" s="206" t="s">
        <v>604</v>
      </c>
      <c r="H105" s="406" t="str">
        <f t="shared" ref="H105" si="164">H101</f>
        <v>Adam</v>
      </c>
      <c r="I105" s="373"/>
      <c r="J105" s="567"/>
      <c r="K105" s="373"/>
      <c r="L105" s="373"/>
      <c r="M105" s="373"/>
      <c r="N105" s="566"/>
      <c r="O105" s="567"/>
      <c r="P105" s="566"/>
      <c r="Q105" s="373"/>
      <c r="R105" s="200"/>
    </row>
    <row r="106" spans="3:18" ht="14.6" customHeight="1" x14ac:dyDescent="0.5">
      <c r="C106" s="407">
        <f t="shared" ref="C106" si="165">C102+1</f>
        <v>25</v>
      </c>
      <c r="D106" s="373"/>
      <c r="E106" s="212">
        <f t="shared" si="88"/>
        <v>-4055</v>
      </c>
      <c r="F106" s="197">
        <v>3</v>
      </c>
      <c r="G106" s="208" t="s">
        <v>287</v>
      </c>
      <c r="H106" s="407">
        <f t="shared" ref="H106" si="166">H102+1</f>
        <v>25</v>
      </c>
      <c r="I106" s="373"/>
      <c r="J106" s="567"/>
      <c r="K106" s="373"/>
      <c r="L106" s="373"/>
      <c r="M106" s="373"/>
      <c r="N106" s="566"/>
      <c r="O106" s="567"/>
      <c r="P106" s="566"/>
      <c r="Q106" s="373"/>
      <c r="R106" s="200"/>
    </row>
    <row r="107" spans="3:18" ht="14.6" customHeight="1" x14ac:dyDescent="0.5">
      <c r="C107" s="408"/>
      <c r="D107" s="373"/>
      <c r="E107" s="345"/>
      <c r="F107" s="197">
        <v>4</v>
      </c>
      <c r="G107" s="209" t="s">
        <v>605</v>
      </c>
      <c r="H107" s="407"/>
      <c r="I107" s="373"/>
      <c r="J107" s="567"/>
      <c r="K107" s="373"/>
      <c r="L107" s="373"/>
      <c r="M107" s="373"/>
      <c r="N107" s="566"/>
      <c r="O107" s="567"/>
      <c r="P107" s="566"/>
      <c r="Q107" s="373"/>
      <c r="R107" s="200"/>
    </row>
    <row r="108" spans="3:18" ht="14.6" customHeight="1" x14ac:dyDescent="0.5">
      <c r="C108" s="406" t="str">
        <f t="shared" ref="C108" si="167">C104</f>
        <v>Pre-Flood</v>
      </c>
      <c r="D108" s="373"/>
      <c r="E108" s="201">
        <f t="shared" ref="E108" si="168">E104-1</f>
        <v>4055</v>
      </c>
      <c r="F108" s="197">
        <v>1</v>
      </c>
      <c r="G108" s="203" t="s">
        <v>288</v>
      </c>
      <c r="H108" s="408"/>
      <c r="I108" s="373"/>
      <c r="J108" s="567"/>
      <c r="K108" s="373"/>
      <c r="L108" s="373"/>
      <c r="M108" s="373"/>
      <c r="N108" s="566"/>
      <c r="O108" s="567"/>
      <c r="P108" s="566"/>
      <c r="Q108" s="373"/>
      <c r="R108" s="200"/>
    </row>
    <row r="109" spans="3:18" ht="14.6" customHeight="1" x14ac:dyDescent="0.5">
      <c r="C109" s="407">
        <f t="shared" ref="C109" si="169">C105-1</f>
        <v>1630</v>
      </c>
      <c r="D109" s="373"/>
      <c r="E109" s="212" t="str">
        <f t="shared" ref="E109" si="170">E105</f>
        <v>BC</v>
      </c>
      <c r="F109" s="197">
        <v>2</v>
      </c>
      <c r="G109" s="206" t="s">
        <v>604</v>
      </c>
      <c r="H109" s="406" t="str">
        <f t="shared" ref="H109" si="171">H105</f>
        <v>Adam</v>
      </c>
      <c r="I109" s="373"/>
      <c r="J109" s="567"/>
      <c r="K109" s="373"/>
      <c r="L109" s="373"/>
      <c r="M109" s="373"/>
      <c r="N109" s="566"/>
      <c r="O109" s="567"/>
      <c r="P109" s="566"/>
      <c r="Q109" s="373"/>
      <c r="R109" s="200"/>
    </row>
    <row r="110" spans="3:18" ht="14.6" customHeight="1" x14ac:dyDescent="0.5">
      <c r="C110" s="407">
        <f t="shared" ref="C110" si="172">C106+1</f>
        <v>26</v>
      </c>
      <c r="D110" s="373"/>
      <c r="E110" s="212">
        <f t="shared" si="88"/>
        <v>-4054</v>
      </c>
      <c r="F110" s="197">
        <v>3</v>
      </c>
      <c r="G110" s="208" t="s">
        <v>287</v>
      </c>
      <c r="H110" s="407">
        <f t="shared" ref="H110" si="173">H106+1</f>
        <v>26</v>
      </c>
      <c r="I110" s="373"/>
      <c r="J110" s="567"/>
      <c r="K110" s="373"/>
      <c r="L110" s="373"/>
      <c r="M110" s="373"/>
      <c r="N110" s="566"/>
      <c r="O110" s="567"/>
      <c r="P110" s="566"/>
      <c r="Q110" s="373"/>
      <c r="R110" s="200"/>
    </row>
    <row r="111" spans="3:18" ht="14.6" customHeight="1" x14ac:dyDescent="0.5">
      <c r="C111" s="408"/>
      <c r="D111" s="373"/>
      <c r="E111" s="345"/>
      <c r="F111" s="197">
        <v>4</v>
      </c>
      <c r="G111" s="209" t="s">
        <v>605</v>
      </c>
      <c r="H111" s="407"/>
      <c r="I111" s="373"/>
      <c r="J111" s="567"/>
      <c r="K111" s="373"/>
      <c r="L111" s="373"/>
      <c r="M111" s="373"/>
      <c r="N111" s="566"/>
      <c r="O111" s="567"/>
      <c r="P111" s="566"/>
      <c r="Q111" s="373"/>
      <c r="R111" s="200"/>
    </row>
    <row r="112" spans="3:18" ht="14.6" customHeight="1" x14ac:dyDescent="0.5">
      <c r="C112" s="406" t="str">
        <f t="shared" ref="C112" si="174">C108</f>
        <v>Pre-Flood</v>
      </c>
      <c r="D112" s="373"/>
      <c r="E112" s="201">
        <f t="shared" ref="E112" si="175">E108-1</f>
        <v>4054</v>
      </c>
      <c r="F112" s="197">
        <v>1</v>
      </c>
      <c r="G112" s="203" t="s">
        <v>288</v>
      </c>
      <c r="H112" s="408"/>
      <c r="I112" s="373"/>
      <c r="J112" s="567"/>
      <c r="K112" s="373"/>
      <c r="L112" s="373"/>
      <c r="M112" s="373"/>
      <c r="N112" s="566"/>
      <c r="O112" s="567"/>
      <c r="P112" s="566"/>
      <c r="Q112" s="373"/>
      <c r="R112" s="200"/>
    </row>
    <row r="113" spans="3:18" ht="14.6" customHeight="1" x14ac:dyDescent="0.5">
      <c r="C113" s="407">
        <f t="shared" ref="C113" si="176">C109-1</f>
        <v>1629</v>
      </c>
      <c r="D113" s="373"/>
      <c r="E113" s="212" t="str">
        <f t="shared" ref="E113" si="177">E109</f>
        <v>BC</v>
      </c>
      <c r="F113" s="197">
        <v>2</v>
      </c>
      <c r="G113" s="206" t="s">
        <v>604</v>
      </c>
      <c r="H113" s="406" t="str">
        <f t="shared" ref="H113" si="178">H109</f>
        <v>Adam</v>
      </c>
      <c r="I113" s="373"/>
      <c r="J113" s="567"/>
      <c r="K113" s="373"/>
      <c r="L113" s="373"/>
      <c r="M113" s="373"/>
      <c r="N113" s="566"/>
      <c r="O113" s="567"/>
      <c r="P113" s="566"/>
      <c r="Q113" s="373"/>
      <c r="R113" s="200"/>
    </row>
    <row r="114" spans="3:18" ht="14.6" customHeight="1" x14ac:dyDescent="0.5">
      <c r="C114" s="407">
        <f t="shared" ref="C114" si="179">C110+1</f>
        <v>27</v>
      </c>
      <c r="D114" s="373"/>
      <c r="E114" s="212">
        <f t="shared" si="88"/>
        <v>-4053</v>
      </c>
      <c r="F114" s="197">
        <v>3</v>
      </c>
      <c r="G114" s="208" t="s">
        <v>287</v>
      </c>
      <c r="H114" s="407">
        <f t="shared" ref="H114" si="180">H110+1</f>
        <v>27</v>
      </c>
      <c r="I114" s="373"/>
      <c r="J114" s="567"/>
      <c r="K114" s="373"/>
      <c r="L114" s="373"/>
      <c r="M114" s="373"/>
      <c r="N114" s="566"/>
      <c r="O114" s="567"/>
      <c r="P114" s="566"/>
      <c r="Q114" s="373"/>
      <c r="R114" s="200"/>
    </row>
    <row r="115" spans="3:18" ht="14.6" customHeight="1" x14ac:dyDescent="0.5">
      <c r="C115" s="408"/>
      <c r="D115" s="373"/>
      <c r="E115" s="345"/>
      <c r="F115" s="197">
        <v>4</v>
      </c>
      <c r="G115" s="209" t="s">
        <v>605</v>
      </c>
      <c r="H115" s="407"/>
      <c r="I115" s="373"/>
      <c r="J115" s="567"/>
      <c r="K115" s="373"/>
      <c r="L115" s="373"/>
      <c r="M115" s="373"/>
      <c r="N115" s="566"/>
      <c r="O115" s="567"/>
      <c r="P115" s="566"/>
      <c r="Q115" s="373"/>
      <c r="R115" s="200"/>
    </row>
    <row r="116" spans="3:18" ht="14.6" customHeight="1" x14ac:dyDescent="0.5">
      <c r="C116" s="406" t="str">
        <f t="shared" ref="C116" si="181">C112</f>
        <v>Pre-Flood</v>
      </c>
      <c r="D116" s="373"/>
      <c r="E116" s="201">
        <f t="shared" ref="E116" si="182">E112-1</f>
        <v>4053</v>
      </c>
      <c r="F116" s="197">
        <v>1</v>
      </c>
      <c r="G116" s="203" t="s">
        <v>288</v>
      </c>
      <c r="H116" s="408"/>
      <c r="I116" s="373"/>
      <c r="J116" s="567"/>
      <c r="K116" s="373"/>
      <c r="L116" s="373"/>
      <c r="M116" s="373"/>
      <c r="N116" s="566"/>
      <c r="O116" s="567"/>
      <c r="P116" s="566"/>
      <c r="Q116" s="373"/>
      <c r="R116" s="200"/>
    </row>
    <row r="117" spans="3:18" ht="14.6" customHeight="1" x14ac:dyDescent="0.5">
      <c r="C117" s="407">
        <f t="shared" ref="C117" si="183">C113-1</f>
        <v>1628</v>
      </c>
      <c r="D117" s="373"/>
      <c r="E117" s="212" t="str">
        <f t="shared" ref="E117" si="184">E113</f>
        <v>BC</v>
      </c>
      <c r="F117" s="197">
        <v>2</v>
      </c>
      <c r="G117" s="206" t="s">
        <v>604</v>
      </c>
      <c r="H117" s="406" t="str">
        <f t="shared" ref="H117" si="185">H113</f>
        <v>Adam</v>
      </c>
      <c r="I117" s="373"/>
      <c r="J117" s="567"/>
      <c r="K117" s="373"/>
      <c r="L117" s="373"/>
      <c r="M117" s="373"/>
      <c r="N117" s="566"/>
      <c r="O117" s="567"/>
      <c r="P117" s="566"/>
      <c r="Q117" s="373"/>
      <c r="R117" s="200"/>
    </row>
    <row r="118" spans="3:18" ht="14.6" customHeight="1" x14ac:dyDescent="0.5">
      <c r="C118" s="407">
        <f t="shared" ref="C118" si="186">C114+1</f>
        <v>28</v>
      </c>
      <c r="D118" s="373"/>
      <c r="E118" s="212">
        <f t="shared" si="88"/>
        <v>-4052</v>
      </c>
      <c r="F118" s="197">
        <v>3</v>
      </c>
      <c r="G118" s="208" t="s">
        <v>287</v>
      </c>
      <c r="H118" s="407">
        <f t="shared" ref="H118" si="187">H114+1</f>
        <v>28</v>
      </c>
      <c r="I118" s="373"/>
      <c r="J118" s="567"/>
      <c r="K118" s="373"/>
      <c r="L118" s="373"/>
      <c r="M118" s="373"/>
      <c r="N118" s="566"/>
      <c r="O118" s="567"/>
      <c r="P118" s="566"/>
      <c r="Q118" s="373"/>
      <c r="R118" s="200"/>
    </row>
    <row r="119" spans="3:18" ht="14.6" customHeight="1" x14ac:dyDescent="0.5">
      <c r="C119" s="408"/>
      <c r="D119" s="373"/>
      <c r="E119" s="345"/>
      <c r="F119" s="197">
        <v>4</v>
      </c>
      <c r="G119" s="209" t="s">
        <v>605</v>
      </c>
      <c r="H119" s="407"/>
      <c r="I119" s="373"/>
      <c r="J119" s="567"/>
      <c r="K119" s="373"/>
      <c r="L119" s="373"/>
      <c r="M119" s="373"/>
      <c r="N119" s="566"/>
      <c r="O119" s="567"/>
      <c r="P119" s="566"/>
      <c r="Q119" s="373"/>
      <c r="R119" s="200"/>
    </row>
    <row r="120" spans="3:18" ht="14.6" customHeight="1" x14ac:dyDescent="0.5">
      <c r="C120" s="406" t="str">
        <f t="shared" ref="C120" si="188">C116</f>
        <v>Pre-Flood</v>
      </c>
      <c r="D120" s="373"/>
      <c r="E120" s="201">
        <f t="shared" ref="E120" si="189">E116-1</f>
        <v>4052</v>
      </c>
      <c r="F120" s="197">
        <v>1</v>
      </c>
      <c r="G120" s="203" t="s">
        <v>288</v>
      </c>
      <c r="H120" s="408"/>
      <c r="I120" s="373"/>
      <c r="J120" s="567"/>
      <c r="K120" s="373"/>
      <c r="L120" s="373"/>
      <c r="M120" s="373"/>
      <c r="N120" s="566"/>
      <c r="O120" s="567"/>
      <c r="P120" s="566"/>
      <c r="Q120" s="373"/>
      <c r="R120" s="200"/>
    </row>
    <row r="121" spans="3:18" ht="14.6" customHeight="1" x14ac:dyDescent="0.5">
      <c r="C121" s="407">
        <f t="shared" ref="C121" si="190">C117-1</f>
        <v>1627</v>
      </c>
      <c r="D121" s="373"/>
      <c r="E121" s="212" t="str">
        <f t="shared" ref="E121" si="191">E117</f>
        <v>BC</v>
      </c>
      <c r="F121" s="197">
        <v>2</v>
      </c>
      <c r="G121" s="206" t="s">
        <v>604</v>
      </c>
      <c r="H121" s="406" t="str">
        <f t="shared" ref="H121" si="192">H117</f>
        <v>Adam</v>
      </c>
      <c r="I121" s="373"/>
      <c r="J121" s="567"/>
      <c r="K121" s="373"/>
      <c r="L121" s="373"/>
      <c r="M121" s="373"/>
      <c r="N121" s="566"/>
      <c r="O121" s="567"/>
      <c r="P121" s="566"/>
      <c r="Q121" s="373"/>
      <c r="R121" s="200"/>
    </row>
    <row r="122" spans="3:18" ht="14.6" customHeight="1" x14ac:dyDescent="0.5">
      <c r="C122" s="407">
        <f t="shared" ref="C122" si="193">C118+1</f>
        <v>29</v>
      </c>
      <c r="D122" s="373"/>
      <c r="E122" s="212">
        <f t="shared" si="88"/>
        <v>-4051</v>
      </c>
      <c r="F122" s="197">
        <v>3</v>
      </c>
      <c r="G122" s="208" t="s">
        <v>287</v>
      </c>
      <c r="H122" s="407">
        <f t="shared" ref="H122" si="194">H118+1</f>
        <v>29</v>
      </c>
      <c r="I122" s="373"/>
      <c r="J122" s="567"/>
      <c r="K122" s="373"/>
      <c r="L122" s="373"/>
      <c r="M122" s="373"/>
      <c r="N122" s="566"/>
      <c r="O122" s="567"/>
      <c r="P122" s="566"/>
      <c r="Q122" s="373"/>
      <c r="R122" s="200"/>
    </row>
    <row r="123" spans="3:18" ht="14.6" customHeight="1" x14ac:dyDescent="0.5">
      <c r="C123" s="408"/>
      <c r="D123" s="373"/>
      <c r="E123" s="345"/>
      <c r="F123" s="197">
        <v>4</v>
      </c>
      <c r="G123" s="209" t="s">
        <v>605</v>
      </c>
      <c r="H123" s="407"/>
      <c r="I123" s="373"/>
      <c r="J123" s="567"/>
      <c r="K123" s="373"/>
      <c r="L123" s="373"/>
      <c r="M123" s="373"/>
      <c r="N123" s="566"/>
      <c r="O123" s="567"/>
      <c r="P123" s="566"/>
      <c r="Q123" s="373"/>
      <c r="R123" s="200"/>
    </row>
    <row r="124" spans="3:18" ht="14.6" customHeight="1" x14ac:dyDescent="0.5">
      <c r="C124" s="406" t="str">
        <f t="shared" ref="C124" si="195">C120</f>
        <v>Pre-Flood</v>
      </c>
      <c r="D124" s="373"/>
      <c r="E124" s="201">
        <f t="shared" ref="E124" si="196">E120-1</f>
        <v>4051</v>
      </c>
      <c r="F124" s="197">
        <v>1</v>
      </c>
      <c r="G124" s="203" t="s">
        <v>288</v>
      </c>
      <c r="H124" s="408"/>
      <c r="I124" s="373"/>
      <c r="J124" s="567"/>
      <c r="K124" s="373"/>
      <c r="L124" s="373"/>
      <c r="M124" s="373"/>
      <c r="N124" s="566"/>
      <c r="O124" s="567"/>
      <c r="P124" s="566"/>
      <c r="Q124" s="373"/>
      <c r="R124" s="200"/>
    </row>
    <row r="125" spans="3:18" ht="14.6" customHeight="1" x14ac:dyDescent="0.5">
      <c r="C125" s="407">
        <f t="shared" ref="C125" si="197">C121-1</f>
        <v>1626</v>
      </c>
      <c r="D125" s="373"/>
      <c r="E125" s="212" t="str">
        <f t="shared" ref="E125" si="198">E121</f>
        <v>BC</v>
      </c>
      <c r="F125" s="197">
        <v>2</v>
      </c>
      <c r="G125" s="206" t="s">
        <v>604</v>
      </c>
      <c r="H125" s="406" t="str">
        <f t="shared" ref="H125" si="199">H121</f>
        <v>Adam</v>
      </c>
      <c r="I125" s="373"/>
      <c r="J125" s="567"/>
      <c r="K125" s="373"/>
      <c r="L125" s="373"/>
      <c r="M125" s="373"/>
      <c r="N125" s="566"/>
      <c r="O125" s="567"/>
      <c r="P125" s="566"/>
      <c r="Q125" s="373"/>
      <c r="R125" s="200"/>
    </row>
    <row r="126" spans="3:18" ht="14.6" customHeight="1" x14ac:dyDescent="0.5">
      <c r="C126" s="407">
        <f t="shared" ref="C126" si="200">C122+1</f>
        <v>30</v>
      </c>
      <c r="D126" s="373"/>
      <c r="E126" s="212">
        <f t="shared" ref="E126:E186" si="201">-E124+1</f>
        <v>-4050</v>
      </c>
      <c r="F126" s="197">
        <v>3</v>
      </c>
      <c r="G126" s="208" t="s">
        <v>287</v>
      </c>
      <c r="H126" s="407">
        <f t="shared" ref="H126" si="202">H122+1</f>
        <v>30</v>
      </c>
      <c r="I126" s="373"/>
      <c r="J126" s="567"/>
      <c r="K126" s="373"/>
      <c r="L126" s="373"/>
      <c r="M126" s="373"/>
      <c r="N126" s="566"/>
      <c r="O126" s="567"/>
      <c r="P126" s="566"/>
      <c r="Q126" s="373"/>
      <c r="R126" s="200"/>
    </row>
    <row r="127" spans="3:18" ht="14.6" customHeight="1" x14ac:dyDescent="0.5">
      <c r="C127" s="408"/>
      <c r="D127" s="373"/>
      <c r="E127" s="345"/>
      <c r="F127" s="197">
        <v>4</v>
      </c>
      <c r="G127" s="209" t="s">
        <v>605</v>
      </c>
      <c r="H127" s="407"/>
      <c r="I127" s="373"/>
      <c r="J127" s="567"/>
      <c r="K127" s="373"/>
      <c r="L127" s="373"/>
      <c r="M127" s="373"/>
      <c r="N127" s="566"/>
      <c r="O127" s="567"/>
      <c r="P127" s="566"/>
      <c r="Q127" s="373"/>
      <c r="R127" s="200"/>
    </row>
    <row r="128" spans="3:18" ht="14.6" customHeight="1" x14ac:dyDescent="0.5">
      <c r="C128" s="406" t="str">
        <f t="shared" ref="C128" si="203">C124</f>
        <v>Pre-Flood</v>
      </c>
      <c r="D128" s="373"/>
      <c r="E128" s="201">
        <f t="shared" ref="E128" si="204">E124-1</f>
        <v>4050</v>
      </c>
      <c r="F128" s="197">
        <v>1</v>
      </c>
      <c r="G128" s="203" t="s">
        <v>288</v>
      </c>
      <c r="H128" s="408"/>
      <c r="I128" s="373"/>
      <c r="J128" s="567"/>
      <c r="K128" s="373"/>
      <c r="L128" s="373"/>
      <c r="M128" s="373"/>
      <c r="N128" s="566"/>
      <c r="O128" s="567"/>
      <c r="P128" s="566"/>
      <c r="Q128" s="373"/>
      <c r="R128" s="200"/>
    </row>
    <row r="129" spans="3:18" ht="14.6" customHeight="1" x14ac:dyDescent="0.5">
      <c r="C129" s="407">
        <f t="shared" ref="C129" si="205">C125-1</f>
        <v>1625</v>
      </c>
      <c r="D129" s="373"/>
      <c r="E129" s="212" t="str">
        <f t="shared" ref="E129" si="206">E125</f>
        <v>BC</v>
      </c>
      <c r="F129" s="197">
        <v>2</v>
      </c>
      <c r="G129" s="206" t="s">
        <v>604</v>
      </c>
      <c r="H129" s="406" t="str">
        <f t="shared" ref="H129" si="207">H125</f>
        <v>Adam</v>
      </c>
      <c r="I129" s="373"/>
      <c r="J129" s="567"/>
      <c r="K129" s="373"/>
      <c r="L129" s="373"/>
      <c r="M129" s="373"/>
      <c r="N129" s="566"/>
      <c r="O129" s="567"/>
      <c r="P129" s="566"/>
      <c r="Q129" s="373"/>
      <c r="R129" s="200"/>
    </row>
    <row r="130" spans="3:18" ht="14.6" customHeight="1" x14ac:dyDescent="0.5">
      <c r="C130" s="407">
        <f t="shared" ref="C130" si="208">C126+1</f>
        <v>31</v>
      </c>
      <c r="D130" s="373"/>
      <c r="E130" s="212">
        <f t="shared" si="201"/>
        <v>-4049</v>
      </c>
      <c r="F130" s="197">
        <v>3</v>
      </c>
      <c r="G130" s="208" t="s">
        <v>287</v>
      </c>
      <c r="H130" s="407">
        <f t="shared" ref="H130" si="209">H126+1</f>
        <v>31</v>
      </c>
      <c r="I130" s="373"/>
      <c r="J130" s="567"/>
      <c r="K130" s="373"/>
      <c r="L130" s="373"/>
      <c r="M130" s="373"/>
      <c r="N130" s="566"/>
      <c r="O130" s="567"/>
      <c r="P130" s="566"/>
      <c r="Q130" s="373"/>
      <c r="R130" s="200"/>
    </row>
    <row r="131" spans="3:18" ht="14.6" customHeight="1" x14ac:dyDescent="0.5">
      <c r="C131" s="408"/>
      <c r="D131" s="373"/>
      <c r="E131" s="345"/>
      <c r="F131" s="197">
        <v>4</v>
      </c>
      <c r="G131" s="209" t="s">
        <v>605</v>
      </c>
      <c r="H131" s="407"/>
      <c r="I131" s="373"/>
      <c r="J131" s="567"/>
      <c r="K131" s="373"/>
      <c r="L131" s="373"/>
      <c r="M131" s="373"/>
      <c r="N131" s="566"/>
      <c r="O131" s="567"/>
      <c r="P131" s="566"/>
      <c r="Q131" s="373"/>
      <c r="R131" s="200"/>
    </row>
    <row r="132" spans="3:18" ht="14.6" customHeight="1" x14ac:dyDescent="0.5">
      <c r="C132" s="406" t="str">
        <f t="shared" ref="C132" si="210">C128</f>
        <v>Pre-Flood</v>
      </c>
      <c r="D132" s="373"/>
      <c r="E132" s="201">
        <f t="shared" ref="E132" si="211">E128-1</f>
        <v>4049</v>
      </c>
      <c r="F132" s="197">
        <v>1</v>
      </c>
      <c r="G132" s="203" t="s">
        <v>288</v>
      </c>
      <c r="H132" s="408"/>
      <c r="I132" s="373"/>
      <c r="J132" s="567"/>
      <c r="K132" s="373"/>
      <c r="L132" s="373"/>
      <c r="M132" s="373"/>
      <c r="N132" s="566"/>
      <c r="O132" s="567"/>
      <c r="P132" s="566"/>
      <c r="Q132" s="373"/>
      <c r="R132" s="200"/>
    </row>
    <row r="133" spans="3:18" ht="14.6" customHeight="1" x14ac:dyDescent="0.5">
      <c r="C133" s="407">
        <f t="shared" ref="C133" si="212">C129-1</f>
        <v>1624</v>
      </c>
      <c r="D133" s="373"/>
      <c r="E133" s="212" t="str">
        <f t="shared" ref="E133" si="213">E129</f>
        <v>BC</v>
      </c>
      <c r="F133" s="197">
        <v>2</v>
      </c>
      <c r="G133" s="206" t="s">
        <v>604</v>
      </c>
      <c r="H133" s="406" t="str">
        <f t="shared" ref="H133" si="214">H129</f>
        <v>Adam</v>
      </c>
      <c r="I133" s="373"/>
      <c r="J133" s="567"/>
      <c r="K133" s="373"/>
      <c r="L133" s="373"/>
      <c r="M133" s="373"/>
      <c r="N133" s="566"/>
      <c r="O133" s="567"/>
      <c r="P133" s="566"/>
      <c r="Q133" s="373"/>
      <c r="R133" s="200"/>
    </row>
    <row r="134" spans="3:18" ht="14.6" customHeight="1" x14ac:dyDescent="0.5">
      <c r="C134" s="407">
        <f t="shared" ref="C134" si="215">C130+1</f>
        <v>32</v>
      </c>
      <c r="D134" s="373"/>
      <c r="E134" s="212">
        <f t="shared" si="201"/>
        <v>-4048</v>
      </c>
      <c r="F134" s="197">
        <v>3</v>
      </c>
      <c r="G134" s="208" t="s">
        <v>287</v>
      </c>
      <c r="H134" s="407">
        <f t="shared" ref="H134" si="216">H130+1</f>
        <v>32</v>
      </c>
      <c r="I134" s="373"/>
      <c r="J134" s="567"/>
      <c r="K134" s="373"/>
      <c r="L134" s="373"/>
      <c r="M134" s="373"/>
      <c r="N134" s="566"/>
      <c r="O134" s="567"/>
      <c r="P134" s="566"/>
      <c r="Q134" s="373"/>
      <c r="R134" s="200"/>
    </row>
    <row r="135" spans="3:18" ht="14.6" customHeight="1" x14ac:dyDescent="0.5">
      <c r="C135" s="408"/>
      <c r="D135" s="373"/>
      <c r="E135" s="345"/>
      <c r="F135" s="197">
        <v>4</v>
      </c>
      <c r="G135" s="209" t="s">
        <v>605</v>
      </c>
      <c r="H135" s="407"/>
      <c r="I135" s="373"/>
      <c r="J135" s="567"/>
      <c r="K135" s="373"/>
      <c r="L135" s="373"/>
      <c r="M135" s="373"/>
      <c r="N135" s="566"/>
      <c r="O135" s="567"/>
      <c r="P135" s="566"/>
      <c r="Q135" s="373"/>
      <c r="R135" s="200"/>
    </row>
    <row r="136" spans="3:18" ht="14.6" customHeight="1" x14ac:dyDescent="0.5">
      <c r="C136" s="406" t="str">
        <f t="shared" ref="C136" si="217">C132</f>
        <v>Pre-Flood</v>
      </c>
      <c r="D136" s="373"/>
      <c r="E136" s="201">
        <f t="shared" ref="E136" si="218">E132-1</f>
        <v>4048</v>
      </c>
      <c r="F136" s="197">
        <v>1</v>
      </c>
      <c r="G136" s="203" t="s">
        <v>288</v>
      </c>
      <c r="H136" s="408"/>
      <c r="I136" s="373"/>
      <c r="J136" s="567"/>
      <c r="K136" s="373"/>
      <c r="L136" s="373"/>
      <c r="M136" s="373"/>
      <c r="N136" s="566"/>
      <c r="O136" s="567"/>
      <c r="P136" s="566"/>
      <c r="Q136" s="373"/>
      <c r="R136" s="200"/>
    </row>
    <row r="137" spans="3:18" ht="14.6" customHeight="1" x14ac:dyDescent="0.5">
      <c r="C137" s="407">
        <f t="shared" ref="C137" si="219">C133-1</f>
        <v>1623</v>
      </c>
      <c r="D137" s="373"/>
      <c r="E137" s="212" t="str">
        <f t="shared" ref="E137" si="220">E133</f>
        <v>BC</v>
      </c>
      <c r="F137" s="197">
        <v>2</v>
      </c>
      <c r="G137" s="206" t="s">
        <v>604</v>
      </c>
      <c r="H137" s="406" t="str">
        <f t="shared" ref="H137" si="221">H133</f>
        <v>Adam</v>
      </c>
      <c r="I137" s="373"/>
      <c r="J137" s="567"/>
      <c r="K137" s="373"/>
      <c r="L137" s="373"/>
      <c r="M137" s="373"/>
      <c r="N137" s="566"/>
      <c r="O137" s="567"/>
      <c r="P137" s="566"/>
      <c r="Q137" s="373"/>
      <c r="R137" s="200"/>
    </row>
    <row r="138" spans="3:18" ht="14.6" customHeight="1" x14ac:dyDescent="0.5">
      <c r="C138" s="407">
        <f t="shared" ref="C138" si="222">C134+1</f>
        <v>33</v>
      </c>
      <c r="D138" s="373"/>
      <c r="E138" s="212">
        <f t="shared" si="201"/>
        <v>-4047</v>
      </c>
      <c r="F138" s="197">
        <v>3</v>
      </c>
      <c r="G138" s="208" t="s">
        <v>287</v>
      </c>
      <c r="H138" s="407">
        <f t="shared" ref="H138" si="223">H134+1</f>
        <v>33</v>
      </c>
      <c r="I138" s="373"/>
      <c r="J138" s="567"/>
      <c r="K138" s="373"/>
      <c r="L138" s="373"/>
      <c r="M138" s="373"/>
      <c r="N138" s="566"/>
      <c r="O138" s="567"/>
      <c r="P138" s="566"/>
      <c r="Q138" s="373"/>
      <c r="R138" s="200"/>
    </row>
    <row r="139" spans="3:18" ht="14.6" customHeight="1" x14ac:dyDescent="0.5">
      <c r="C139" s="408"/>
      <c r="D139" s="373"/>
      <c r="E139" s="345"/>
      <c r="F139" s="197">
        <v>4</v>
      </c>
      <c r="G139" s="209" t="s">
        <v>605</v>
      </c>
      <c r="H139" s="407"/>
      <c r="I139" s="373"/>
      <c r="J139" s="567"/>
      <c r="K139" s="373"/>
      <c r="L139" s="373"/>
      <c r="M139" s="373"/>
      <c r="N139" s="566"/>
      <c r="O139" s="567"/>
      <c r="P139" s="566"/>
      <c r="Q139" s="373"/>
      <c r="R139" s="200"/>
    </row>
    <row r="140" spans="3:18" ht="14.6" customHeight="1" x14ac:dyDescent="0.5">
      <c r="C140" s="406" t="str">
        <f t="shared" ref="C140" si="224">C136</f>
        <v>Pre-Flood</v>
      </c>
      <c r="D140" s="373"/>
      <c r="E140" s="201">
        <f t="shared" ref="E140" si="225">E136-1</f>
        <v>4047</v>
      </c>
      <c r="F140" s="197">
        <v>1</v>
      </c>
      <c r="G140" s="203" t="s">
        <v>288</v>
      </c>
      <c r="H140" s="408"/>
      <c r="I140" s="373"/>
      <c r="J140" s="567"/>
      <c r="K140" s="373"/>
      <c r="L140" s="373"/>
      <c r="M140" s="373"/>
      <c r="N140" s="566"/>
      <c r="O140" s="567"/>
      <c r="P140" s="566"/>
      <c r="Q140" s="373"/>
      <c r="R140" s="200"/>
    </row>
    <row r="141" spans="3:18" ht="14.6" customHeight="1" x14ac:dyDescent="0.5">
      <c r="C141" s="407">
        <f t="shared" ref="C141" si="226">C137-1</f>
        <v>1622</v>
      </c>
      <c r="D141" s="373"/>
      <c r="E141" s="212" t="str">
        <f t="shared" ref="E141" si="227">E137</f>
        <v>BC</v>
      </c>
      <c r="F141" s="197">
        <v>2</v>
      </c>
      <c r="G141" s="206" t="s">
        <v>604</v>
      </c>
      <c r="H141" s="406" t="str">
        <f t="shared" ref="H141" si="228">H137</f>
        <v>Adam</v>
      </c>
      <c r="I141" s="373"/>
      <c r="J141" s="567"/>
      <c r="K141" s="373"/>
      <c r="L141" s="373"/>
      <c r="M141" s="373"/>
      <c r="N141" s="566"/>
      <c r="O141" s="567"/>
      <c r="P141" s="566"/>
      <c r="Q141" s="373"/>
      <c r="R141" s="200"/>
    </row>
    <row r="142" spans="3:18" ht="14.6" customHeight="1" x14ac:dyDescent="0.5">
      <c r="C142" s="407">
        <f t="shared" ref="C142" si="229">C138+1</f>
        <v>34</v>
      </c>
      <c r="D142" s="373"/>
      <c r="E142" s="212">
        <f t="shared" si="201"/>
        <v>-4046</v>
      </c>
      <c r="F142" s="197">
        <v>3</v>
      </c>
      <c r="G142" s="208" t="s">
        <v>287</v>
      </c>
      <c r="H142" s="407">
        <f t="shared" ref="H142" si="230">H138+1</f>
        <v>34</v>
      </c>
      <c r="I142" s="373"/>
      <c r="J142" s="567"/>
      <c r="K142" s="373"/>
      <c r="L142" s="373"/>
      <c r="M142" s="373"/>
      <c r="N142" s="566"/>
      <c r="O142" s="567"/>
      <c r="P142" s="566"/>
      <c r="Q142" s="373"/>
      <c r="R142" s="200"/>
    </row>
    <row r="143" spans="3:18" ht="14.6" customHeight="1" x14ac:dyDescent="0.5">
      <c r="C143" s="408"/>
      <c r="D143" s="373"/>
      <c r="E143" s="345"/>
      <c r="F143" s="197">
        <v>4</v>
      </c>
      <c r="G143" s="209" t="s">
        <v>605</v>
      </c>
      <c r="H143" s="407"/>
      <c r="I143" s="373"/>
      <c r="J143" s="567"/>
      <c r="K143" s="373"/>
      <c r="L143" s="373"/>
      <c r="M143" s="373"/>
      <c r="N143" s="566"/>
      <c r="O143" s="567"/>
      <c r="P143" s="566"/>
      <c r="Q143" s="373"/>
      <c r="R143" s="200"/>
    </row>
    <row r="144" spans="3:18" ht="14.6" customHeight="1" x14ac:dyDescent="0.5">
      <c r="C144" s="406" t="str">
        <f t="shared" ref="C144" si="231">C140</f>
        <v>Pre-Flood</v>
      </c>
      <c r="D144" s="373"/>
      <c r="E144" s="201">
        <f t="shared" ref="E144" si="232">E140-1</f>
        <v>4046</v>
      </c>
      <c r="F144" s="197">
        <v>1</v>
      </c>
      <c r="G144" s="203" t="s">
        <v>288</v>
      </c>
      <c r="H144" s="408"/>
      <c r="I144" s="373"/>
      <c r="J144" s="567"/>
      <c r="K144" s="373"/>
      <c r="L144" s="373"/>
      <c r="M144" s="373"/>
      <c r="N144" s="566"/>
      <c r="O144" s="567"/>
      <c r="P144" s="566"/>
      <c r="Q144" s="373"/>
      <c r="R144" s="200"/>
    </row>
    <row r="145" spans="3:18" ht="14.6" customHeight="1" x14ac:dyDescent="0.5">
      <c r="C145" s="407">
        <f t="shared" ref="C145" si="233">C141-1</f>
        <v>1621</v>
      </c>
      <c r="D145" s="373"/>
      <c r="E145" s="212" t="str">
        <f t="shared" ref="E145" si="234">E141</f>
        <v>BC</v>
      </c>
      <c r="F145" s="197">
        <v>2</v>
      </c>
      <c r="G145" s="206" t="s">
        <v>604</v>
      </c>
      <c r="H145" s="406" t="str">
        <f t="shared" ref="H145" si="235">H141</f>
        <v>Adam</v>
      </c>
      <c r="I145" s="373"/>
      <c r="J145" s="567"/>
      <c r="K145" s="373"/>
      <c r="L145" s="373"/>
      <c r="M145" s="373"/>
      <c r="N145" s="566"/>
      <c r="O145" s="567"/>
      <c r="P145" s="566"/>
      <c r="Q145" s="373"/>
      <c r="R145" s="200"/>
    </row>
    <row r="146" spans="3:18" ht="14.6" customHeight="1" x14ac:dyDescent="0.5">
      <c r="C146" s="407">
        <f t="shared" ref="C146" si="236">C142+1</f>
        <v>35</v>
      </c>
      <c r="D146" s="373"/>
      <c r="E146" s="212">
        <f t="shared" si="201"/>
        <v>-4045</v>
      </c>
      <c r="F146" s="197">
        <v>3</v>
      </c>
      <c r="G146" s="208" t="s">
        <v>287</v>
      </c>
      <c r="H146" s="407">
        <f t="shared" ref="H146" si="237">H142+1</f>
        <v>35</v>
      </c>
      <c r="I146" s="373"/>
      <c r="J146" s="567"/>
      <c r="K146" s="373"/>
      <c r="L146" s="373"/>
      <c r="M146" s="373"/>
      <c r="N146" s="566"/>
      <c r="O146" s="567"/>
      <c r="P146" s="566"/>
      <c r="Q146" s="373"/>
      <c r="R146" s="200"/>
    </row>
    <row r="147" spans="3:18" ht="14.6" customHeight="1" x14ac:dyDescent="0.5">
      <c r="C147" s="408"/>
      <c r="D147" s="373"/>
      <c r="E147" s="345"/>
      <c r="F147" s="197">
        <v>4</v>
      </c>
      <c r="G147" s="209" t="s">
        <v>605</v>
      </c>
      <c r="H147" s="407"/>
      <c r="I147" s="373"/>
      <c r="J147" s="567"/>
      <c r="K147" s="373"/>
      <c r="L147" s="373"/>
      <c r="M147" s="373"/>
      <c r="N147" s="566"/>
      <c r="O147" s="567"/>
      <c r="P147" s="566"/>
      <c r="Q147" s="373"/>
      <c r="R147" s="200"/>
    </row>
    <row r="148" spans="3:18" ht="14.6" customHeight="1" x14ac:dyDescent="0.5">
      <c r="C148" s="406" t="str">
        <f t="shared" ref="C148" si="238">C144</f>
        <v>Pre-Flood</v>
      </c>
      <c r="D148" s="373"/>
      <c r="E148" s="201">
        <f t="shared" ref="E148" si="239">E144-1</f>
        <v>4045</v>
      </c>
      <c r="F148" s="197">
        <v>1</v>
      </c>
      <c r="G148" s="203" t="s">
        <v>288</v>
      </c>
      <c r="H148" s="408"/>
      <c r="I148" s="373"/>
      <c r="J148" s="567"/>
      <c r="K148" s="373"/>
      <c r="L148" s="373"/>
      <c r="M148" s="373"/>
      <c r="N148" s="566"/>
      <c r="O148" s="567"/>
      <c r="P148" s="566"/>
      <c r="Q148" s="373"/>
      <c r="R148" s="200"/>
    </row>
    <row r="149" spans="3:18" ht="14.6" customHeight="1" x14ac:dyDescent="0.5">
      <c r="C149" s="407">
        <f t="shared" ref="C149" si="240">C145-1</f>
        <v>1620</v>
      </c>
      <c r="D149" s="373"/>
      <c r="E149" s="212" t="str">
        <f t="shared" ref="E149" si="241">E145</f>
        <v>BC</v>
      </c>
      <c r="F149" s="197">
        <v>2</v>
      </c>
      <c r="G149" s="206" t="s">
        <v>604</v>
      </c>
      <c r="H149" s="406" t="str">
        <f t="shared" ref="H149" si="242">H145</f>
        <v>Adam</v>
      </c>
      <c r="I149" s="373"/>
      <c r="J149" s="567"/>
      <c r="K149" s="373"/>
      <c r="L149" s="373"/>
      <c r="M149" s="373"/>
      <c r="N149" s="566"/>
      <c r="O149" s="567"/>
      <c r="P149" s="566"/>
      <c r="Q149" s="373"/>
      <c r="R149" s="200"/>
    </row>
    <row r="150" spans="3:18" ht="14.6" customHeight="1" x14ac:dyDescent="0.5">
      <c r="C150" s="407">
        <f t="shared" ref="C150" si="243">C146+1</f>
        <v>36</v>
      </c>
      <c r="D150" s="373"/>
      <c r="E150" s="212">
        <f t="shared" si="201"/>
        <v>-4044</v>
      </c>
      <c r="F150" s="197">
        <v>3</v>
      </c>
      <c r="G150" s="208" t="s">
        <v>287</v>
      </c>
      <c r="H150" s="407">
        <f t="shared" ref="H150" si="244">H146+1</f>
        <v>36</v>
      </c>
      <c r="I150" s="373"/>
      <c r="J150" s="567"/>
      <c r="K150" s="373"/>
      <c r="L150" s="373"/>
      <c r="M150" s="373"/>
      <c r="N150" s="566"/>
      <c r="O150" s="567"/>
      <c r="P150" s="566"/>
      <c r="Q150" s="373"/>
      <c r="R150" s="200"/>
    </row>
    <row r="151" spans="3:18" ht="14.6" customHeight="1" x14ac:dyDescent="0.5">
      <c r="C151" s="408"/>
      <c r="D151" s="373"/>
      <c r="E151" s="345"/>
      <c r="F151" s="197">
        <v>4</v>
      </c>
      <c r="G151" s="209" t="s">
        <v>605</v>
      </c>
      <c r="H151" s="407"/>
      <c r="I151" s="373"/>
      <c r="J151" s="567"/>
      <c r="K151" s="373"/>
      <c r="L151" s="373"/>
      <c r="M151" s="373"/>
      <c r="N151" s="566"/>
      <c r="O151" s="567"/>
      <c r="P151" s="566"/>
      <c r="Q151" s="373"/>
      <c r="R151" s="200"/>
    </row>
    <row r="152" spans="3:18" ht="14.6" customHeight="1" x14ac:dyDescent="0.5">
      <c r="C152" s="406" t="str">
        <f t="shared" ref="C152" si="245">C148</f>
        <v>Pre-Flood</v>
      </c>
      <c r="D152" s="373"/>
      <c r="E152" s="201">
        <f t="shared" ref="E152" si="246">E148-1</f>
        <v>4044</v>
      </c>
      <c r="F152" s="197">
        <v>1</v>
      </c>
      <c r="G152" s="203" t="s">
        <v>288</v>
      </c>
      <c r="H152" s="408"/>
      <c r="I152" s="373"/>
      <c r="J152" s="567"/>
      <c r="K152" s="373"/>
      <c r="L152" s="373"/>
      <c r="M152" s="373"/>
      <c r="N152" s="566"/>
      <c r="O152" s="567"/>
      <c r="P152" s="566"/>
      <c r="Q152" s="373"/>
      <c r="R152" s="200"/>
    </row>
    <row r="153" spans="3:18" ht="14.6" customHeight="1" x14ac:dyDescent="0.5">
      <c r="C153" s="407">
        <f t="shared" ref="C153" si="247">C149-1</f>
        <v>1619</v>
      </c>
      <c r="D153" s="373"/>
      <c r="E153" s="212" t="str">
        <f t="shared" ref="E153" si="248">E149</f>
        <v>BC</v>
      </c>
      <c r="F153" s="197">
        <v>2</v>
      </c>
      <c r="G153" s="206" t="s">
        <v>604</v>
      </c>
      <c r="H153" s="406" t="str">
        <f t="shared" ref="H153" si="249">H149</f>
        <v>Adam</v>
      </c>
      <c r="I153" s="373"/>
      <c r="J153" s="567"/>
      <c r="K153" s="373"/>
      <c r="L153" s="373"/>
      <c r="M153" s="373"/>
      <c r="N153" s="566"/>
      <c r="O153" s="567"/>
      <c r="P153" s="566"/>
      <c r="Q153" s="373"/>
      <c r="R153" s="200"/>
    </row>
    <row r="154" spans="3:18" ht="14.6" customHeight="1" x14ac:dyDescent="0.5">
      <c r="C154" s="407">
        <f t="shared" ref="C154" si="250">C150+1</f>
        <v>37</v>
      </c>
      <c r="D154" s="373"/>
      <c r="E154" s="212">
        <f t="shared" si="201"/>
        <v>-4043</v>
      </c>
      <c r="F154" s="197">
        <v>3</v>
      </c>
      <c r="G154" s="208" t="s">
        <v>287</v>
      </c>
      <c r="H154" s="407">
        <f t="shared" ref="H154" si="251">H150+1</f>
        <v>37</v>
      </c>
      <c r="I154" s="373"/>
      <c r="J154" s="567"/>
      <c r="K154" s="373"/>
      <c r="L154" s="373"/>
      <c r="M154" s="373"/>
      <c r="N154" s="566"/>
      <c r="O154" s="567"/>
      <c r="P154" s="566"/>
      <c r="Q154" s="373"/>
      <c r="R154" s="200"/>
    </row>
    <row r="155" spans="3:18" ht="14.6" customHeight="1" x14ac:dyDescent="0.5">
      <c r="C155" s="408"/>
      <c r="D155" s="373"/>
      <c r="E155" s="345"/>
      <c r="F155" s="197">
        <v>4</v>
      </c>
      <c r="G155" s="209" t="s">
        <v>605</v>
      </c>
      <c r="H155" s="407"/>
      <c r="I155" s="373"/>
      <c r="J155" s="567"/>
      <c r="K155" s="373"/>
      <c r="L155" s="373"/>
      <c r="M155" s="373"/>
      <c r="N155" s="566"/>
      <c r="O155" s="567"/>
      <c r="P155" s="566"/>
      <c r="Q155" s="373"/>
      <c r="R155" s="200"/>
    </row>
    <row r="156" spans="3:18" ht="14.6" customHeight="1" x14ac:dyDescent="0.5">
      <c r="C156" s="406" t="str">
        <f t="shared" ref="C156" si="252">C152</f>
        <v>Pre-Flood</v>
      </c>
      <c r="D156" s="373"/>
      <c r="E156" s="201">
        <f t="shared" ref="E156" si="253">E152-1</f>
        <v>4043</v>
      </c>
      <c r="F156" s="197">
        <v>1</v>
      </c>
      <c r="G156" s="203" t="s">
        <v>288</v>
      </c>
      <c r="H156" s="408"/>
      <c r="I156" s="373"/>
      <c r="J156" s="567"/>
      <c r="K156" s="373"/>
      <c r="L156" s="373"/>
      <c r="M156" s="373"/>
      <c r="N156" s="566"/>
      <c r="O156" s="567"/>
      <c r="P156" s="566"/>
      <c r="Q156" s="373"/>
      <c r="R156" s="200"/>
    </row>
    <row r="157" spans="3:18" ht="14.6" customHeight="1" x14ac:dyDescent="0.5">
      <c r="C157" s="407">
        <f t="shared" ref="C157" si="254">C153-1</f>
        <v>1618</v>
      </c>
      <c r="D157" s="373"/>
      <c r="E157" s="212" t="str">
        <f t="shared" ref="E157" si="255">E153</f>
        <v>BC</v>
      </c>
      <c r="F157" s="197">
        <v>2</v>
      </c>
      <c r="G157" s="206" t="s">
        <v>604</v>
      </c>
      <c r="H157" s="406" t="str">
        <f t="shared" ref="H157" si="256">H153</f>
        <v>Adam</v>
      </c>
      <c r="I157" s="373"/>
      <c r="J157" s="567"/>
      <c r="K157" s="373"/>
      <c r="L157" s="373"/>
      <c r="M157" s="373"/>
      <c r="N157" s="566"/>
      <c r="O157" s="567"/>
      <c r="P157" s="566"/>
      <c r="Q157" s="373"/>
      <c r="R157" s="200"/>
    </row>
    <row r="158" spans="3:18" ht="14.6" customHeight="1" x14ac:dyDescent="0.5">
      <c r="C158" s="407">
        <f t="shared" ref="C158" si="257">C154+1</f>
        <v>38</v>
      </c>
      <c r="D158" s="373"/>
      <c r="E158" s="212">
        <f t="shared" si="201"/>
        <v>-4042</v>
      </c>
      <c r="F158" s="197">
        <v>3</v>
      </c>
      <c r="G158" s="208" t="s">
        <v>287</v>
      </c>
      <c r="H158" s="407">
        <f t="shared" ref="H158" si="258">H154+1</f>
        <v>38</v>
      </c>
      <c r="I158" s="373"/>
      <c r="J158" s="567"/>
      <c r="K158" s="373"/>
      <c r="L158" s="373"/>
      <c r="M158" s="373"/>
      <c r="N158" s="566"/>
      <c r="O158" s="567"/>
      <c r="P158" s="566"/>
      <c r="Q158" s="373"/>
      <c r="R158" s="200"/>
    </row>
    <row r="159" spans="3:18" ht="14.6" customHeight="1" x14ac:dyDescent="0.5">
      <c r="C159" s="408"/>
      <c r="D159" s="373"/>
      <c r="E159" s="345"/>
      <c r="F159" s="197">
        <v>4</v>
      </c>
      <c r="G159" s="209" t="s">
        <v>605</v>
      </c>
      <c r="H159" s="407"/>
      <c r="I159" s="373"/>
      <c r="J159" s="567"/>
      <c r="K159" s="373"/>
      <c r="L159" s="373"/>
      <c r="M159" s="373"/>
      <c r="N159" s="566"/>
      <c r="O159" s="567"/>
      <c r="P159" s="566"/>
      <c r="Q159" s="373"/>
      <c r="R159" s="200"/>
    </row>
    <row r="160" spans="3:18" ht="14.6" customHeight="1" x14ac:dyDescent="0.5">
      <c r="C160" s="406" t="str">
        <f t="shared" ref="C160" si="259">C156</f>
        <v>Pre-Flood</v>
      </c>
      <c r="D160" s="373"/>
      <c r="E160" s="201">
        <f t="shared" ref="E160" si="260">E156-1</f>
        <v>4042</v>
      </c>
      <c r="F160" s="197">
        <v>1</v>
      </c>
      <c r="G160" s="203" t="s">
        <v>288</v>
      </c>
      <c r="H160" s="408"/>
      <c r="I160" s="373"/>
      <c r="J160" s="567"/>
      <c r="K160" s="373"/>
      <c r="L160" s="373"/>
      <c r="M160" s="373"/>
      <c r="N160" s="566"/>
      <c r="O160" s="567"/>
      <c r="P160" s="566"/>
      <c r="Q160" s="373"/>
      <c r="R160" s="200"/>
    </row>
    <row r="161" spans="3:18" ht="14.6" customHeight="1" x14ac:dyDescent="0.5">
      <c r="C161" s="407">
        <f t="shared" ref="C161" si="261">C157-1</f>
        <v>1617</v>
      </c>
      <c r="D161" s="373"/>
      <c r="E161" s="212" t="str">
        <f t="shared" ref="E161" si="262">E157</f>
        <v>BC</v>
      </c>
      <c r="F161" s="197">
        <v>2</v>
      </c>
      <c r="G161" s="206" t="s">
        <v>604</v>
      </c>
      <c r="H161" s="406" t="str">
        <f t="shared" ref="H161" si="263">H157</f>
        <v>Adam</v>
      </c>
      <c r="I161" s="373"/>
      <c r="J161" s="567"/>
      <c r="K161" s="373"/>
      <c r="L161" s="373"/>
      <c r="M161" s="373"/>
      <c r="N161" s="566"/>
      <c r="O161" s="567"/>
      <c r="P161" s="566"/>
      <c r="Q161" s="373"/>
      <c r="R161" s="200"/>
    </row>
    <row r="162" spans="3:18" ht="14.6" customHeight="1" x14ac:dyDescent="0.5">
      <c r="C162" s="407">
        <f t="shared" ref="C162" si="264">C158+1</f>
        <v>39</v>
      </c>
      <c r="D162" s="373"/>
      <c r="E162" s="212">
        <f t="shared" si="201"/>
        <v>-4041</v>
      </c>
      <c r="F162" s="197">
        <v>3</v>
      </c>
      <c r="G162" s="208" t="s">
        <v>287</v>
      </c>
      <c r="H162" s="407">
        <f t="shared" ref="H162" si="265">H158+1</f>
        <v>39</v>
      </c>
      <c r="I162" s="373"/>
      <c r="J162" s="567"/>
      <c r="K162" s="373"/>
      <c r="L162" s="373"/>
      <c r="M162" s="373"/>
      <c r="N162" s="566"/>
      <c r="O162" s="567"/>
      <c r="P162" s="566"/>
      <c r="Q162" s="373"/>
      <c r="R162" s="200"/>
    </row>
    <row r="163" spans="3:18" ht="14.6" customHeight="1" x14ac:dyDescent="0.5">
      <c r="C163" s="408"/>
      <c r="D163" s="373"/>
      <c r="E163" s="345"/>
      <c r="F163" s="197">
        <v>4</v>
      </c>
      <c r="G163" s="209" t="s">
        <v>605</v>
      </c>
      <c r="H163" s="407"/>
      <c r="I163" s="373"/>
      <c r="J163" s="567"/>
      <c r="K163" s="373"/>
      <c r="L163" s="373"/>
      <c r="M163" s="373"/>
      <c r="N163" s="566"/>
      <c r="O163" s="567"/>
      <c r="P163" s="566"/>
      <c r="Q163" s="373"/>
      <c r="R163" s="200"/>
    </row>
    <row r="164" spans="3:18" ht="14.6" customHeight="1" x14ac:dyDescent="0.5">
      <c r="C164" s="406" t="str">
        <f t="shared" ref="C164" si="266">C160</f>
        <v>Pre-Flood</v>
      </c>
      <c r="D164" s="373"/>
      <c r="E164" s="201">
        <f t="shared" ref="E164" si="267">E160-1</f>
        <v>4041</v>
      </c>
      <c r="F164" s="197">
        <v>1</v>
      </c>
      <c r="G164" s="203" t="s">
        <v>288</v>
      </c>
      <c r="H164" s="408"/>
      <c r="I164" s="373"/>
      <c r="J164" s="567"/>
      <c r="K164" s="373"/>
      <c r="L164" s="373"/>
      <c r="M164" s="373"/>
      <c r="N164" s="566"/>
      <c r="O164" s="567"/>
      <c r="P164" s="566"/>
      <c r="Q164" s="373"/>
      <c r="R164" s="200"/>
    </row>
    <row r="165" spans="3:18" ht="14.6" customHeight="1" x14ac:dyDescent="0.5">
      <c r="C165" s="407">
        <f t="shared" ref="C165" si="268">C161-1</f>
        <v>1616</v>
      </c>
      <c r="D165" s="373"/>
      <c r="E165" s="212" t="str">
        <f t="shared" ref="E165" si="269">E161</f>
        <v>BC</v>
      </c>
      <c r="F165" s="197">
        <v>2</v>
      </c>
      <c r="G165" s="206" t="s">
        <v>604</v>
      </c>
      <c r="H165" s="406" t="str">
        <f t="shared" ref="H165" si="270">H161</f>
        <v>Adam</v>
      </c>
      <c r="I165" s="373"/>
      <c r="J165" s="567"/>
      <c r="K165" s="373"/>
      <c r="L165" s="373"/>
      <c r="M165" s="373"/>
      <c r="N165" s="566"/>
      <c r="O165" s="567"/>
      <c r="P165" s="566"/>
      <c r="Q165" s="373"/>
      <c r="R165" s="200"/>
    </row>
    <row r="166" spans="3:18" ht="14.6" customHeight="1" x14ac:dyDescent="0.5">
      <c r="C166" s="407">
        <f t="shared" ref="C166" si="271">C162+1</f>
        <v>40</v>
      </c>
      <c r="D166" s="373"/>
      <c r="E166" s="212">
        <f t="shared" si="201"/>
        <v>-4040</v>
      </c>
      <c r="F166" s="197">
        <v>3</v>
      </c>
      <c r="G166" s="208" t="s">
        <v>287</v>
      </c>
      <c r="H166" s="407">
        <f t="shared" ref="H166" si="272">H162+1</f>
        <v>40</v>
      </c>
      <c r="I166" s="373"/>
      <c r="J166" s="567"/>
      <c r="K166" s="373"/>
      <c r="L166" s="373"/>
      <c r="M166" s="373"/>
      <c r="N166" s="566"/>
      <c r="O166" s="567"/>
      <c r="P166" s="566"/>
      <c r="Q166" s="373"/>
      <c r="R166" s="200"/>
    </row>
    <row r="167" spans="3:18" ht="14.6" customHeight="1" x14ac:dyDescent="0.5">
      <c r="C167" s="408"/>
      <c r="D167" s="373"/>
      <c r="E167" s="345"/>
      <c r="F167" s="197">
        <v>4</v>
      </c>
      <c r="G167" s="209" t="s">
        <v>605</v>
      </c>
      <c r="H167" s="407"/>
      <c r="I167" s="373"/>
      <c r="J167" s="567"/>
      <c r="K167" s="373"/>
      <c r="L167" s="373"/>
      <c r="M167" s="373"/>
      <c r="N167" s="566"/>
      <c r="O167" s="567"/>
      <c r="P167" s="566"/>
      <c r="Q167" s="373"/>
      <c r="R167" s="200"/>
    </row>
    <row r="168" spans="3:18" ht="14.6" customHeight="1" x14ac:dyDescent="0.5">
      <c r="C168" s="406" t="str">
        <f t="shared" ref="C168" si="273">C164</f>
        <v>Pre-Flood</v>
      </c>
      <c r="D168" s="373"/>
      <c r="E168" s="201">
        <f t="shared" ref="E168" si="274">E164-1</f>
        <v>4040</v>
      </c>
      <c r="F168" s="197">
        <v>1</v>
      </c>
      <c r="G168" s="203" t="s">
        <v>288</v>
      </c>
      <c r="H168" s="408"/>
      <c r="I168" s="373"/>
      <c r="J168" s="567"/>
      <c r="K168" s="373"/>
      <c r="L168" s="373"/>
      <c r="M168" s="373"/>
      <c r="N168" s="566"/>
      <c r="O168" s="567"/>
      <c r="P168" s="566"/>
      <c r="Q168" s="373"/>
      <c r="R168" s="200"/>
    </row>
    <row r="169" spans="3:18" ht="14.6" customHeight="1" x14ac:dyDescent="0.5">
      <c r="C169" s="407">
        <f t="shared" ref="C169" si="275">C165-1</f>
        <v>1615</v>
      </c>
      <c r="D169" s="373"/>
      <c r="E169" s="212" t="str">
        <f t="shared" ref="E169" si="276">E165</f>
        <v>BC</v>
      </c>
      <c r="F169" s="197">
        <v>2</v>
      </c>
      <c r="G169" s="206" t="s">
        <v>604</v>
      </c>
      <c r="H169" s="406" t="str">
        <f t="shared" ref="H169" si="277">H165</f>
        <v>Adam</v>
      </c>
      <c r="I169" s="373"/>
      <c r="J169" s="567"/>
      <c r="K169" s="373"/>
      <c r="L169" s="373"/>
      <c r="M169" s="373"/>
      <c r="N169" s="566"/>
      <c r="O169" s="567"/>
      <c r="P169" s="566"/>
      <c r="Q169" s="373"/>
      <c r="R169" s="200"/>
    </row>
    <row r="170" spans="3:18" ht="14.6" customHeight="1" x14ac:dyDescent="0.5">
      <c r="C170" s="407">
        <f t="shared" ref="C170" si="278">C166+1</f>
        <v>41</v>
      </c>
      <c r="D170" s="373"/>
      <c r="E170" s="212">
        <f t="shared" si="201"/>
        <v>-4039</v>
      </c>
      <c r="F170" s="197">
        <v>3</v>
      </c>
      <c r="G170" s="208" t="s">
        <v>287</v>
      </c>
      <c r="H170" s="407">
        <f t="shared" ref="H170" si="279">H166+1</f>
        <v>41</v>
      </c>
      <c r="I170" s="373"/>
      <c r="J170" s="567"/>
      <c r="K170" s="373"/>
      <c r="L170" s="373"/>
      <c r="M170" s="373"/>
      <c r="N170" s="566"/>
      <c r="O170" s="567"/>
      <c r="P170" s="566"/>
      <c r="Q170" s="373"/>
      <c r="R170" s="200"/>
    </row>
    <row r="171" spans="3:18" ht="14.6" customHeight="1" x14ac:dyDescent="0.5">
      <c r="C171" s="408"/>
      <c r="D171" s="373"/>
      <c r="E171" s="345"/>
      <c r="F171" s="197">
        <v>4</v>
      </c>
      <c r="G171" s="209" t="s">
        <v>605</v>
      </c>
      <c r="H171" s="407"/>
      <c r="I171" s="373"/>
      <c r="J171" s="567"/>
      <c r="K171" s="373"/>
      <c r="L171" s="373"/>
      <c r="M171" s="373"/>
      <c r="N171" s="566"/>
      <c r="O171" s="567"/>
      <c r="P171" s="566"/>
      <c r="Q171" s="373"/>
      <c r="R171" s="200"/>
    </row>
    <row r="172" spans="3:18" ht="14.6" customHeight="1" x14ac:dyDescent="0.5">
      <c r="C172" s="406" t="str">
        <f t="shared" ref="C172" si="280">C168</f>
        <v>Pre-Flood</v>
      </c>
      <c r="D172" s="373"/>
      <c r="E172" s="201">
        <f t="shared" ref="E172" si="281">E168-1</f>
        <v>4039</v>
      </c>
      <c r="F172" s="197">
        <v>1</v>
      </c>
      <c r="G172" s="203" t="s">
        <v>288</v>
      </c>
      <c r="H172" s="408"/>
      <c r="I172" s="373"/>
      <c r="J172" s="567"/>
      <c r="K172" s="373"/>
      <c r="L172" s="373"/>
      <c r="M172" s="373"/>
      <c r="N172" s="566"/>
      <c r="O172" s="567"/>
      <c r="P172" s="566"/>
      <c r="Q172" s="373"/>
      <c r="R172" s="200"/>
    </row>
    <row r="173" spans="3:18" ht="14.6" customHeight="1" x14ac:dyDescent="0.5">
      <c r="C173" s="407">
        <f t="shared" ref="C173" si="282">C169-1</f>
        <v>1614</v>
      </c>
      <c r="D173" s="373"/>
      <c r="E173" s="212" t="str">
        <f t="shared" ref="E173" si="283">E169</f>
        <v>BC</v>
      </c>
      <c r="F173" s="197">
        <v>2</v>
      </c>
      <c r="G173" s="206" t="s">
        <v>604</v>
      </c>
      <c r="H173" s="406" t="str">
        <f t="shared" ref="H173" si="284">H169</f>
        <v>Adam</v>
      </c>
      <c r="I173" s="373"/>
      <c r="J173" s="567"/>
      <c r="K173" s="373"/>
      <c r="L173" s="373"/>
      <c r="M173" s="373"/>
      <c r="N173" s="566"/>
      <c r="O173" s="567"/>
      <c r="P173" s="566"/>
      <c r="Q173" s="373"/>
      <c r="R173" s="200"/>
    </row>
    <row r="174" spans="3:18" ht="14.6" customHeight="1" x14ac:dyDescent="0.5">
      <c r="C174" s="407">
        <f t="shared" ref="C174" si="285">C170+1</f>
        <v>42</v>
      </c>
      <c r="D174" s="373"/>
      <c r="E174" s="212">
        <f t="shared" si="201"/>
        <v>-4038</v>
      </c>
      <c r="F174" s="197">
        <v>3</v>
      </c>
      <c r="G174" s="208" t="s">
        <v>287</v>
      </c>
      <c r="H174" s="407">
        <f t="shared" ref="H174" si="286">H170+1</f>
        <v>42</v>
      </c>
      <c r="I174" s="373"/>
      <c r="J174" s="567"/>
      <c r="K174" s="373"/>
      <c r="L174" s="373"/>
      <c r="M174" s="373"/>
      <c r="N174" s="566"/>
      <c r="O174" s="567"/>
      <c r="P174" s="566"/>
      <c r="Q174" s="373"/>
      <c r="R174" s="200"/>
    </row>
    <row r="175" spans="3:18" ht="14.6" customHeight="1" x14ac:dyDescent="0.5">
      <c r="C175" s="408"/>
      <c r="D175" s="373"/>
      <c r="E175" s="345"/>
      <c r="F175" s="197">
        <v>4</v>
      </c>
      <c r="G175" s="209" t="s">
        <v>605</v>
      </c>
      <c r="H175" s="407"/>
      <c r="I175" s="373"/>
      <c r="J175" s="567"/>
      <c r="K175" s="373"/>
      <c r="L175" s="373"/>
      <c r="M175" s="373"/>
      <c r="N175" s="566"/>
      <c r="O175" s="567"/>
      <c r="P175" s="566"/>
      <c r="Q175" s="373"/>
      <c r="R175" s="200"/>
    </row>
    <row r="176" spans="3:18" ht="14.6" customHeight="1" x14ac:dyDescent="0.5">
      <c r="C176" s="406" t="str">
        <f t="shared" ref="C176" si="287">C172</f>
        <v>Pre-Flood</v>
      </c>
      <c r="D176" s="373"/>
      <c r="E176" s="201">
        <f t="shared" ref="E176" si="288">E172-1</f>
        <v>4038</v>
      </c>
      <c r="F176" s="197">
        <v>1</v>
      </c>
      <c r="G176" s="203" t="s">
        <v>288</v>
      </c>
      <c r="H176" s="408"/>
      <c r="I176" s="373"/>
      <c r="J176" s="567"/>
      <c r="K176" s="373"/>
      <c r="L176" s="373"/>
      <c r="M176" s="373"/>
      <c r="N176" s="566"/>
      <c r="O176" s="567"/>
      <c r="P176" s="566"/>
      <c r="Q176" s="373"/>
      <c r="R176" s="200"/>
    </row>
    <row r="177" spans="3:18" ht="14.6" customHeight="1" x14ac:dyDescent="0.5">
      <c r="C177" s="407">
        <f t="shared" ref="C177" si="289">C173-1</f>
        <v>1613</v>
      </c>
      <c r="D177" s="373"/>
      <c r="E177" s="212" t="str">
        <f t="shared" ref="E177" si="290">E173</f>
        <v>BC</v>
      </c>
      <c r="F177" s="197">
        <v>2</v>
      </c>
      <c r="G177" s="206" t="s">
        <v>604</v>
      </c>
      <c r="H177" s="406" t="str">
        <f t="shared" ref="H177" si="291">H173</f>
        <v>Adam</v>
      </c>
      <c r="I177" s="373"/>
      <c r="J177" s="567"/>
      <c r="K177" s="373"/>
      <c r="L177" s="373"/>
      <c r="M177" s="373"/>
      <c r="N177" s="566"/>
      <c r="O177" s="567"/>
      <c r="P177" s="566"/>
      <c r="Q177" s="373"/>
      <c r="R177" s="200"/>
    </row>
    <row r="178" spans="3:18" ht="14.6" customHeight="1" x14ac:dyDescent="0.5">
      <c r="C178" s="407">
        <f t="shared" ref="C178" si="292">C174+1</f>
        <v>43</v>
      </c>
      <c r="D178" s="373"/>
      <c r="E178" s="212">
        <f t="shared" si="201"/>
        <v>-4037</v>
      </c>
      <c r="F178" s="197">
        <v>3</v>
      </c>
      <c r="G178" s="208" t="s">
        <v>287</v>
      </c>
      <c r="H178" s="407">
        <f t="shared" ref="H178" si="293">H174+1</f>
        <v>43</v>
      </c>
      <c r="I178" s="373"/>
      <c r="J178" s="567"/>
      <c r="K178" s="373"/>
      <c r="L178" s="373"/>
      <c r="M178" s="373"/>
      <c r="N178" s="566"/>
      <c r="O178" s="567"/>
      <c r="P178" s="566"/>
      <c r="Q178" s="373"/>
      <c r="R178" s="200"/>
    </row>
    <row r="179" spans="3:18" ht="14.6" customHeight="1" x14ac:dyDescent="0.5">
      <c r="C179" s="408"/>
      <c r="D179" s="373"/>
      <c r="E179" s="345"/>
      <c r="F179" s="197">
        <v>4</v>
      </c>
      <c r="G179" s="209" t="s">
        <v>605</v>
      </c>
      <c r="H179" s="407"/>
      <c r="I179" s="373"/>
      <c r="J179" s="567"/>
      <c r="K179" s="373"/>
      <c r="L179" s="373"/>
      <c r="M179" s="373"/>
      <c r="N179" s="566"/>
      <c r="O179" s="567"/>
      <c r="P179" s="566"/>
      <c r="Q179" s="373"/>
      <c r="R179" s="200"/>
    </row>
    <row r="180" spans="3:18" ht="14.6" customHeight="1" x14ac:dyDescent="0.5">
      <c r="C180" s="406" t="str">
        <f t="shared" ref="C180" si="294">C176</f>
        <v>Pre-Flood</v>
      </c>
      <c r="D180" s="373"/>
      <c r="E180" s="201">
        <f t="shared" ref="E180" si="295">E176-1</f>
        <v>4037</v>
      </c>
      <c r="F180" s="197">
        <v>1</v>
      </c>
      <c r="G180" s="203" t="s">
        <v>288</v>
      </c>
      <c r="H180" s="408"/>
      <c r="I180" s="373"/>
      <c r="J180" s="567"/>
      <c r="K180" s="373"/>
      <c r="L180" s="373"/>
      <c r="M180" s="373"/>
      <c r="N180" s="566"/>
      <c r="O180" s="567"/>
      <c r="P180" s="566"/>
      <c r="Q180" s="373"/>
      <c r="R180" s="200"/>
    </row>
    <row r="181" spans="3:18" ht="14.6" customHeight="1" x14ac:dyDescent="0.5">
      <c r="C181" s="407">
        <f t="shared" ref="C181" si="296">C177-1</f>
        <v>1612</v>
      </c>
      <c r="D181" s="373"/>
      <c r="E181" s="212" t="str">
        <f t="shared" ref="E181" si="297">E177</f>
        <v>BC</v>
      </c>
      <c r="F181" s="197">
        <v>2</v>
      </c>
      <c r="G181" s="206" t="s">
        <v>604</v>
      </c>
      <c r="H181" s="406" t="str">
        <f t="shared" ref="H181" si="298">H177</f>
        <v>Adam</v>
      </c>
      <c r="I181" s="373"/>
      <c r="J181" s="567"/>
      <c r="K181" s="373"/>
      <c r="L181" s="373"/>
      <c r="M181" s="373"/>
      <c r="N181" s="566"/>
      <c r="O181" s="567"/>
      <c r="P181" s="566"/>
      <c r="Q181" s="373"/>
      <c r="R181" s="200"/>
    </row>
    <row r="182" spans="3:18" ht="14.6" customHeight="1" x14ac:dyDescent="0.5">
      <c r="C182" s="407">
        <f t="shared" ref="C182" si="299">C178+1</f>
        <v>44</v>
      </c>
      <c r="D182" s="373"/>
      <c r="E182" s="212">
        <f t="shared" si="201"/>
        <v>-4036</v>
      </c>
      <c r="F182" s="197">
        <v>3</v>
      </c>
      <c r="G182" s="208" t="s">
        <v>287</v>
      </c>
      <c r="H182" s="407">
        <f t="shared" ref="H182" si="300">H178+1</f>
        <v>44</v>
      </c>
      <c r="I182" s="373"/>
      <c r="J182" s="567"/>
      <c r="K182" s="373"/>
      <c r="L182" s="373"/>
      <c r="M182" s="373"/>
      <c r="N182" s="566"/>
      <c r="O182" s="567"/>
      <c r="P182" s="566"/>
      <c r="Q182" s="373"/>
      <c r="R182" s="200"/>
    </row>
    <row r="183" spans="3:18" ht="14.6" customHeight="1" x14ac:dyDescent="0.5">
      <c r="C183" s="408"/>
      <c r="D183" s="373"/>
      <c r="E183" s="345"/>
      <c r="F183" s="197">
        <v>4</v>
      </c>
      <c r="G183" s="209" t="s">
        <v>605</v>
      </c>
      <c r="H183" s="407"/>
      <c r="I183" s="373"/>
      <c r="J183" s="567"/>
      <c r="K183" s="373"/>
      <c r="L183" s="373"/>
      <c r="M183" s="373"/>
      <c r="N183" s="566"/>
      <c r="O183" s="567"/>
      <c r="P183" s="566"/>
      <c r="Q183" s="373"/>
      <c r="R183" s="200"/>
    </row>
    <row r="184" spans="3:18" ht="14.6" customHeight="1" x14ac:dyDescent="0.5">
      <c r="C184" s="406" t="str">
        <f t="shared" ref="C184" si="301">C180</f>
        <v>Pre-Flood</v>
      </c>
      <c r="D184" s="373"/>
      <c r="E184" s="201">
        <f t="shared" ref="E184" si="302">E180-1</f>
        <v>4036</v>
      </c>
      <c r="F184" s="197">
        <v>1</v>
      </c>
      <c r="G184" s="203" t="s">
        <v>288</v>
      </c>
      <c r="H184" s="408"/>
      <c r="I184" s="373"/>
      <c r="J184" s="567"/>
      <c r="K184" s="373"/>
      <c r="L184" s="373"/>
      <c r="M184" s="373"/>
      <c r="N184" s="566"/>
      <c r="O184" s="567"/>
      <c r="P184" s="566"/>
      <c r="Q184" s="373"/>
      <c r="R184" s="200"/>
    </row>
    <row r="185" spans="3:18" ht="14.6" customHeight="1" x14ac:dyDescent="0.5">
      <c r="C185" s="407">
        <f t="shared" ref="C185" si="303">C181-1</f>
        <v>1611</v>
      </c>
      <c r="D185" s="373"/>
      <c r="E185" s="212" t="str">
        <f t="shared" ref="E185" si="304">E181</f>
        <v>BC</v>
      </c>
      <c r="F185" s="197">
        <v>2</v>
      </c>
      <c r="G185" s="206" t="s">
        <v>604</v>
      </c>
      <c r="H185" s="406" t="str">
        <f t="shared" ref="H185" si="305">H181</f>
        <v>Adam</v>
      </c>
      <c r="I185" s="373"/>
      <c r="J185" s="567"/>
      <c r="K185" s="373"/>
      <c r="L185" s="373"/>
      <c r="M185" s="373"/>
      <c r="N185" s="566"/>
      <c r="O185" s="567"/>
      <c r="P185" s="566"/>
      <c r="Q185" s="373"/>
      <c r="R185" s="200"/>
    </row>
    <row r="186" spans="3:18" ht="14.6" customHeight="1" x14ac:dyDescent="0.5">
      <c r="C186" s="407">
        <f t="shared" ref="C186" si="306">C182+1</f>
        <v>45</v>
      </c>
      <c r="D186" s="373"/>
      <c r="E186" s="212">
        <f t="shared" si="201"/>
        <v>-4035</v>
      </c>
      <c r="F186" s="197">
        <v>3</v>
      </c>
      <c r="G186" s="208" t="s">
        <v>287</v>
      </c>
      <c r="H186" s="407">
        <f t="shared" ref="H186" si="307">H182+1</f>
        <v>45</v>
      </c>
      <c r="I186" s="373"/>
      <c r="J186" s="567"/>
      <c r="K186" s="373"/>
      <c r="L186" s="373"/>
      <c r="M186" s="373"/>
      <c r="N186" s="566"/>
      <c r="O186" s="567"/>
      <c r="P186" s="566"/>
      <c r="Q186" s="373"/>
      <c r="R186" s="200"/>
    </row>
    <row r="187" spans="3:18" ht="14.6" customHeight="1" x14ac:dyDescent="0.5">
      <c r="C187" s="408"/>
      <c r="D187" s="373"/>
      <c r="E187" s="345"/>
      <c r="F187" s="197">
        <v>4</v>
      </c>
      <c r="G187" s="209" t="s">
        <v>605</v>
      </c>
      <c r="H187" s="407"/>
      <c r="I187" s="373"/>
      <c r="J187" s="567"/>
      <c r="K187" s="373"/>
      <c r="L187" s="373"/>
      <c r="M187" s="373"/>
      <c r="N187" s="566"/>
      <c r="O187" s="567"/>
      <c r="P187" s="566"/>
      <c r="Q187" s="373"/>
      <c r="R187" s="200"/>
    </row>
    <row r="188" spans="3:18" ht="14.6" customHeight="1" x14ac:dyDescent="0.5">
      <c r="C188" s="406" t="str">
        <f t="shared" ref="C188" si="308">C184</f>
        <v>Pre-Flood</v>
      </c>
      <c r="D188" s="373"/>
      <c r="E188" s="201">
        <f t="shared" ref="E188" si="309">E184-1</f>
        <v>4035</v>
      </c>
      <c r="F188" s="197">
        <v>1</v>
      </c>
      <c r="G188" s="203" t="s">
        <v>288</v>
      </c>
      <c r="H188" s="408"/>
      <c r="I188" s="373"/>
      <c r="J188" s="567"/>
      <c r="K188" s="373"/>
      <c r="L188" s="373"/>
      <c r="M188" s="373"/>
      <c r="N188" s="566"/>
      <c r="O188" s="567"/>
      <c r="P188" s="566"/>
      <c r="Q188" s="373"/>
      <c r="R188" s="200"/>
    </row>
    <row r="189" spans="3:18" ht="14.6" customHeight="1" x14ac:dyDescent="0.5">
      <c r="C189" s="407">
        <f t="shared" ref="C189" si="310">C185-1</f>
        <v>1610</v>
      </c>
      <c r="D189" s="373"/>
      <c r="E189" s="212" t="str">
        <f t="shared" ref="E189" si="311">E185</f>
        <v>BC</v>
      </c>
      <c r="F189" s="197">
        <v>2</v>
      </c>
      <c r="G189" s="206" t="s">
        <v>604</v>
      </c>
      <c r="H189" s="406" t="str">
        <f t="shared" ref="H189" si="312">H185</f>
        <v>Adam</v>
      </c>
      <c r="I189" s="373"/>
      <c r="J189" s="567"/>
      <c r="K189" s="373"/>
      <c r="L189" s="373"/>
      <c r="M189" s="373"/>
      <c r="N189" s="566"/>
      <c r="O189" s="567"/>
      <c r="P189" s="566"/>
      <c r="Q189" s="373"/>
      <c r="R189" s="200"/>
    </row>
    <row r="190" spans="3:18" ht="14.6" customHeight="1" x14ac:dyDescent="0.5">
      <c r="C190" s="407">
        <f t="shared" ref="C190" si="313">C186+1</f>
        <v>46</v>
      </c>
      <c r="D190" s="373"/>
      <c r="E190" s="212">
        <f t="shared" ref="E190:E250" si="314">-E188+1</f>
        <v>-4034</v>
      </c>
      <c r="F190" s="197">
        <v>3</v>
      </c>
      <c r="G190" s="208" t="s">
        <v>287</v>
      </c>
      <c r="H190" s="407">
        <f t="shared" ref="H190" si="315">H186+1</f>
        <v>46</v>
      </c>
      <c r="I190" s="373"/>
      <c r="J190" s="567"/>
      <c r="K190" s="373"/>
      <c r="L190" s="373"/>
      <c r="M190" s="373"/>
      <c r="N190" s="566"/>
      <c r="O190" s="567"/>
      <c r="P190" s="566"/>
      <c r="Q190" s="373"/>
      <c r="R190" s="200"/>
    </row>
    <row r="191" spans="3:18" ht="14.6" customHeight="1" x14ac:dyDescent="0.5">
      <c r="C191" s="408"/>
      <c r="D191" s="373"/>
      <c r="E191" s="345"/>
      <c r="F191" s="197">
        <v>4</v>
      </c>
      <c r="G191" s="209" t="s">
        <v>605</v>
      </c>
      <c r="H191" s="407"/>
      <c r="I191" s="373"/>
      <c r="J191" s="567"/>
      <c r="K191" s="373"/>
      <c r="L191" s="373"/>
      <c r="M191" s="373"/>
      <c r="N191" s="566"/>
      <c r="O191" s="567"/>
      <c r="P191" s="566"/>
      <c r="Q191" s="373"/>
      <c r="R191" s="200"/>
    </row>
    <row r="192" spans="3:18" ht="14.6" customHeight="1" x14ac:dyDescent="0.5">
      <c r="C192" s="406" t="str">
        <f t="shared" ref="C192" si="316">C188</f>
        <v>Pre-Flood</v>
      </c>
      <c r="D192" s="373"/>
      <c r="E192" s="201">
        <f t="shared" ref="E192" si="317">E188-1</f>
        <v>4034</v>
      </c>
      <c r="F192" s="197">
        <v>1</v>
      </c>
      <c r="G192" s="203" t="s">
        <v>288</v>
      </c>
      <c r="H192" s="408"/>
      <c r="I192" s="373"/>
      <c r="J192" s="567"/>
      <c r="K192" s="373"/>
      <c r="L192" s="373"/>
      <c r="M192" s="373"/>
      <c r="N192" s="566"/>
      <c r="O192" s="567"/>
      <c r="P192" s="566"/>
      <c r="Q192" s="373"/>
      <c r="R192" s="200"/>
    </row>
    <row r="193" spans="3:18" ht="14.6" customHeight="1" x14ac:dyDescent="0.5">
      <c r="C193" s="407">
        <f t="shared" ref="C193" si="318">C189-1</f>
        <v>1609</v>
      </c>
      <c r="D193" s="373"/>
      <c r="E193" s="212" t="str">
        <f t="shared" ref="E193" si="319">E189</f>
        <v>BC</v>
      </c>
      <c r="F193" s="197">
        <v>2</v>
      </c>
      <c r="G193" s="206" t="s">
        <v>604</v>
      </c>
      <c r="H193" s="406" t="str">
        <f t="shared" ref="H193" si="320">H189</f>
        <v>Adam</v>
      </c>
      <c r="I193" s="373"/>
      <c r="J193" s="567"/>
      <c r="K193" s="373"/>
      <c r="L193" s="373"/>
      <c r="M193" s="373"/>
      <c r="N193" s="566"/>
      <c r="O193" s="567"/>
      <c r="P193" s="566"/>
      <c r="Q193" s="373"/>
      <c r="R193" s="200"/>
    </row>
    <row r="194" spans="3:18" ht="14.6" customHeight="1" x14ac:dyDescent="0.5">
      <c r="C194" s="407">
        <f t="shared" ref="C194" si="321">C190+1</f>
        <v>47</v>
      </c>
      <c r="D194" s="373"/>
      <c r="E194" s="212">
        <f t="shared" si="314"/>
        <v>-4033</v>
      </c>
      <c r="F194" s="197">
        <v>3</v>
      </c>
      <c r="G194" s="208" t="s">
        <v>287</v>
      </c>
      <c r="H194" s="407">
        <f t="shared" ref="H194" si="322">H190+1</f>
        <v>47</v>
      </c>
      <c r="I194" s="373"/>
      <c r="J194" s="567"/>
      <c r="K194" s="373"/>
      <c r="L194" s="373"/>
      <c r="M194" s="373"/>
      <c r="N194" s="566"/>
      <c r="O194" s="567"/>
      <c r="P194" s="566"/>
      <c r="Q194" s="373"/>
      <c r="R194" s="200"/>
    </row>
    <row r="195" spans="3:18" ht="14.6" customHeight="1" x14ac:dyDescent="0.5">
      <c r="C195" s="408"/>
      <c r="D195" s="373"/>
      <c r="E195" s="345"/>
      <c r="F195" s="197">
        <v>4</v>
      </c>
      <c r="G195" s="209" t="s">
        <v>605</v>
      </c>
      <c r="H195" s="407"/>
      <c r="I195" s="373"/>
      <c r="J195" s="567"/>
      <c r="K195" s="373"/>
      <c r="L195" s="373"/>
      <c r="M195" s="373"/>
      <c r="N195" s="566"/>
      <c r="O195" s="567"/>
      <c r="P195" s="566"/>
      <c r="Q195" s="373"/>
      <c r="R195" s="200"/>
    </row>
    <row r="196" spans="3:18" ht="14.6" customHeight="1" x14ac:dyDescent="0.5">
      <c r="C196" s="406" t="str">
        <f t="shared" ref="C196" si="323">C192</f>
        <v>Pre-Flood</v>
      </c>
      <c r="D196" s="373"/>
      <c r="E196" s="201">
        <f t="shared" ref="E196" si="324">E192-1</f>
        <v>4033</v>
      </c>
      <c r="F196" s="197">
        <v>1</v>
      </c>
      <c r="G196" s="203" t="s">
        <v>288</v>
      </c>
      <c r="H196" s="408"/>
      <c r="I196" s="373"/>
      <c r="J196" s="567"/>
      <c r="K196" s="373"/>
      <c r="L196" s="373"/>
      <c r="M196" s="373"/>
      <c r="N196" s="566"/>
      <c r="O196" s="567"/>
      <c r="P196" s="566"/>
      <c r="Q196" s="373"/>
      <c r="R196" s="200"/>
    </row>
    <row r="197" spans="3:18" ht="14.6" customHeight="1" x14ac:dyDescent="0.5">
      <c r="C197" s="407">
        <f t="shared" ref="C197" si="325">C193-1</f>
        <v>1608</v>
      </c>
      <c r="D197" s="373"/>
      <c r="E197" s="212" t="str">
        <f t="shared" ref="E197" si="326">E193</f>
        <v>BC</v>
      </c>
      <c r="F197" s="197">
        <v>2</v>
      </c>
      <c r="G197" s="206" t="s">
        <v>604</v>
      </c>
      <c r="H197" s="406" t="str">
        <f t="shared" ref="H197" si="327">H193</f>
        <v>Adam</v>
      </c>
      <c r="I197" s="373"/>
      <c r="J197" s="567"/>
      <c r="K197" s="373"/>
      <c r="L197" s="373"/>
      <c r="M197" s="373"/>
      <c r="N197" s="566"/>
      <c r="O197" s="567"/>
      <c r="P197" s="566"/>
      <c r="Q197" s="373"/>
      <c r="R197" s="200"/>
    </row>
    <row r="198" spans="3:18" ht="14.6" customHeight="1" x14ac:dyDescent="0.5">
      <c r="C198" s="407">
        <f t="shared" ref="C198" si="328">C194+1</f>
        <v>48</v>
      </c>
      <c r="D198" s="373"/>
      <c r="E198" s="212">
        <f t="shared" si="314"/>
        <v>-4032</v>
      </c>
      <c r="F198" s="197">
        <v>3</v>
      </c>
      <c r="G198" s="208" t="s">
        <v>287</v>
      </c>
      <c r="H198" s="407">
        <f t="shared" ref="H198" si="329">H194+1</f>
        <v>48</v>
      </c>
      <c r="I198" s="373"/>
      <c r="J198" s="567"/>
      <c r="K198" s="373"/>
      <c r="L198" s="373"/>
      <c r="M198" s="373"/>
      <c r="N198" s="566"/>
      <c r="O198" s="567"/>
      <c r="P198" s="566"/>
      <c r="Q198" s="373"/>
      <c r="R198" s="200"/>
    </row>
    <row r="199" spans="3:18" ht="14.6" customHeight="1" x14ac:dyDescent="0.5">
      <c r="C199" s="408"/>
      <c r="D199" s="373"/>
      <c r="E199" s="345"/>
      <c r="F199" s="197">
        <v>4</v>
      </c>
      <c r="G199" s="209" t="s">
        <v>605</v>
      </c>
      <c r="H199" s="407"/>
      <c r="I199" s="373"/>
      <c r="J199" s="567"/>
      <c r="K199" s="373"/>
      <c r="L199" s="373"/>
      <c r="M199" s="373"/>
      <c r="N199" s="566"/>
      <c r="O199" s="567"/>
      <c r="P199" s="566"/>
      <c r="Q199" s="373"/>
      <c r="R199" s="200"/>
    </row>
    <row r="200" spans="3:18" ht="14.6" customHeight="1" x14ac:dyDescent="0.5">
      <c r="C200" s="406" t="str">
        <f t="shared" ref="C200" si="330">C196</f>
        <v>Pre-Flood</v>
      </c>
      <c r="D200" s="373"/>
      <c r="E200" s="201">
        <f t="shared" ref="E200" si="331">E196-1</f>
        <v>4032</v>
      </c>
      <c r="F200" s="197">
        <v>1</v>
      </c>
      <c r="G200" s="203" t="s">
        <v>288</v>
      </c>
      <c r="H200" s="408"/>
      <c r="I200" s="373"/>
      <c r="J200" s="567"/>
      <c r="K200" s="373"/>
      <c r="L200" s="373"/>
      <c r="M200" s="373"/>
      <c r="N200" s="566"/>
      <c r="O200" s="567"/>
      <c r="P200" s="566"/>
      <c r="Q200" s="373"/>
      <c r="R200" s="200"/>
    </row>
    <row r="201" spans="3:18" ht="14.6" customHeight="1" x14ac:dyDescent="0.5">
      <c r="C201" s="407">
        <f t="shared" ref="C201" si="332">C197-1</f>
        <v>1607</v>
      </c>
      <c r="D201" s="373"/>
      <c r="E201" s="212" t="str">
        <f t="shared" ref="E201" si="333">E197</f>
        <v>BC</v>
      </c>
      <c r="F201" s="197">
        <v>2</v>
      </c>
      <c r="G201" s="206" t="s">
        <v>604</v>
      </c>
      <c r="H201" s="406" t="str">
        <f t="shared" ref="H201" si="334">H197</f>
        <v>Adam</v>
      </c>
      <c r="I201" s="373"/>
      <c r="J201" s="567"/>
      <c r="K201" s="373"/>
      <c r="L201" s="373"/>
      <c r="M201" s="373"/>
      <c r="N201" s="566"/>
      <c r="O201" s="567"/>
      <c r="P201" s="566"/>
      <c r="Q201" s="373"/>
      <c r="R201" s="200"/>
    </row>
    <row r="202" spans="3:18" ht="14.6" customHeight="1" x14ac:dyDescent="0.5">
      <c r="C202" s="407">
        <f t="shared" ref="C202" si="335">C198+1</f>
        <v>49</v>
      </c>
      <c r="D202" s="373"/>
      <c r="E202" s="212">
        <f t="shared" si="314"/>
        <v>-4031</v>
      </c>
      <c r="F202" s="197">
        <v>3</v>
      </c>
      <c r="G202" s="208" t="s">
        <v>287</v>
      </c>
      <c r="H202" s="407">
        <f t="shared" ref="H202" si="336">H198+1</f>
        <v>49</v>
      </c>
      <c r="I202" s="373"/>
      <c r="J202" s="567"/>
      <c r="K202" s="373"/>
      <c r="L202" s="373"/>
      <c r="M202" s="373"/>
      <c r="N202" s="566"/>
      <c r="O202" s="567"/>
      <c r="P202" s="566"/>
      <c r="Q202" s="373"/>
      <c r="R202" s="200"/>
    </row>
    <row r="203" spans="3:18" ht="14.6" customHeight="1" x14ac:dyDescent="0.5">
      <c r="C203" s="408"/>
      <c r="D203" s="373"/>
      <c r="E203" s="345"/>
      <c r="F203" s="197">
        <v>4</v>
      </c>
      <c r="G203" s="209" t="s">
        <v>605</v>
      </c>
      <c r="H203" s="407"/>
      <c r="I203" s="373"/>
      <c r="J203" s="567"/>
      <c r="K203" s="373"/>
      <c r="L203" s="373"/>
      <c r="M203" s="373"/>
      <c r="N203" s="566"/>
      <c r="O203" s="567"/>
      <c r="P203" s="566"/>
      <c r="Q203" s="373"/>
      <c r="R203" s="200"/>
    </row>
    <row r="204" spans="3:18" ht="14.6" customHeight="1" x14ac:dyDescent="0.5">
      <c r="C204" s="406" t="str">
        <f t="shared" ref="C204" si="337">C200</f>
        <v>Pre-Flood</v>
      </c>
      <c r="D204" s="373"/>
      <c r="E204" s="201">
        <f t="shared" ref="E204" si="338">E200-1</f>
        <v>4031</v>
      </c>
      <c r="F204" s="197">
        <v>1</v>
      </c>
      <c r="G204" s="203" t="s">
        <v>288</v>
      </c>
      <c r="H204" s="408"/>
      <c r="I204" s="373"/>
      <c r="J204" s="567"/>
      <c r="K204" s="373"/>
      <c r="L204" s="373"/>
      <c r="M204" s="373"/>
      <c r="N204" s="566"/>
      <c r="O204" s="567"/>
      <c r="P204" s="566"/>
      <c r="Q204" s="373"/>
      <c r="R204" s="200"/>
    </row>
    <row r="205" spans="3:18" ht="14.6" customHeight="1" x14ac:dyDescent="0.5">
      <c r="C205" s="407">
        <f t="shared" ref="C205" si="339">C201-1</f>
        <v>1606</v>
      </c>
      <c r="D205" s="373"/>
      <c r="E205" s="212" t="str">
        <f t="shared" ref="E205" si="340">E201</f>
        <v>BC</v>
      </c>
      <c r="F205" s="197">
        <v>2</v>
      </c>
      <c r="G205" s="206" t="s">
        <v>604</v>
      </c>
      <c r="H205" s="406" t="str">
        <f t="shared" ref="H205" si="341">H201</f>
        <v>Adam</v>
      </c>
      <c r="I205" s="373"/>
      <c r="J205" s="567"/>
      <c r="K205" s="373"/>
      <c r="L205" s="373"/>
      <c r="M205" s="373"/>
      <c r="N205" s="566"/>
      <c r="O205" s="567"/>
      <c r="P205" s="566"/>
      <c r="Q205" s="373"/>
      <c r="R205" s="200"/>
    </row>
    <row r="206" spans="3:18" ht="14.6" customHeight="1" x14ac:dyDescent="0.5">
      <c r="C206" s="407">
        <f t="shared" ref="C206" si="342">C202+1</f>
        <v>50</v>
      </c>
      <c r="D206" s="373"/>
      <c r="E206" s="212">
        <f t="shared" si="314"/>
        <v>-4030</v>
      </c>
      <c r="F206" s="197">
        <v>3</v>
      </c>
      <c r="G206" s="208" t="s">
        <v>287</v>
      </c>
      <c r="H206" s="407">
        <f t="shared" ref="H206" si="343">H202+1</f>
        <v>50</v>
      </c>
      <c r="I206" s="373"/>
      <c r="J206" s="567"/>
      <c r="K206" s="373"/>
      <c r="L206" s="373"/>
      <c r="M206" s="373"/>
      <c r="N206" s="566"/>
      <c r="O206" s="567"/>
      <c r="P206" s="566"/>
      <c r="Q206" s="373"/>
      <c r="R206" s="200"/>
    </row>
    <row r="207" spans="3:18" ht="14.6" customHeight="1" x14ac:dyDescent="0.5">
      <c r="C207" s="408"/>
      <c r="D207" s="373"/>
      <c r="E207" s="345"/>
      <c r="F207" s="197">
        <v>4</v>
      </c>
      <c r="G207" s="209" t="s">
        <v>605</v>
      </c>
      <c r="H207" s="407"/>
      <c r="I207" s="373"/>
      <c r="J207" s="567"/>
      <c r="K207" s="373"/>
      <c r="L207" s="373"/>
      <c r="M207" s="373"/>
      <c r="N207" s="566"/>
      <c r="O207" s="567"/>
      <c r="P207" s="566"/>
      <c r="Q207" s="373"/>
      <c r="R207" s="200"/>
    </row>
    <row r="208" spans="3:18" ht="14.6" customHeight="1" x14ac:dyDescent="0.5">
      <c r="C208" s="406" t="str">
        <f t="shared" ref="C208" si="344">C204</f>
        <v>Pre-Flood</v>
      </c>
      <c r="D208" s="373"/>
      <c r="E208" s="201">
        <f t="shared" ref="E208" si="345">E204-1</f>
        <v>4030</v>
      </c>
      <c r="F208" s="197">
        <v>1</v>
      </c>
      <c r="G208" s="203" t="s">
        <v>288</v>
      </c>
      <c r="H208" s="408"/>
      <c r="I208" s="373"/>
      <c r="J208" s="567"/>
      <c r="K208" s="373"/>
      <c r="L208" s="373"/>
      <c r="M208" s="373"/>
      <c r="N208" s="566"/>
      <c r="O208" s="567"/>
      <c r="P208" s="566"/>
      <c r="Q208" s="373"/>
      <c r="R208" s="200"/>
    </row>
    <row r="209" spans="3:18" ht="14.6" customHeight="1" x14ac:dyDescent="0.5">
      <c r="C209" s="407">
        <f t="shared" ref="C209" si="346">C205-1</f>
        <v>1605</v>
      </c>
      <c r="D209" s="373"/>
      <c r="E209" s="212" t="str">
        <f t="shared" ref="E209" si="347">E205</f>
        <v>BC</v>
      </c>
      <c r="F209" s="197">
        <v>2</v>
      </c>
      <c r="G209" s="206" t="s">
        <v>604</v>
      </c>
      <c r="H209" s="406" t="str">
        <f t="shared" ref="H209" si="348">H205</f>
        <v>Adam</v>
      </c>
      <c r="I209" s="373"/>
      <c r="J209" s="567"/>
      <c r="K209" s="373"/>
      <c r="L209" s="373"/>
      <c r="M209" s="373"/>
      <c r="N209" s="566"/>
      <c r="O209" s="567"/>
      <c r="P209" s="566"/>
      <c r="Q209" s="373"/>
      <c r="R209" s="200"/>
    </row>
    <row r="210" spans="3:18" ht="14.6" customHeight="1" x14ac:dyDescent="0.5">
      <c r="C210" s="407">
        <f t="shared" ref="C210" si="349">C206+1</f>
        <v>51</v>
      </c>
      <c r="D210" s="373"/>
      <c r="E210" s="212">
        <f t="shared" si="314"/>
        <v>-4029</v>
      </c>
      <c r="F210" s="197">
        <v>3</v>
      </c>
      <c r="G210" s="208" t="s">
        <v>287</v>
      </c>
      <c r="H210" s="407">
        <f t="shared" ref="H210" si="350">H206+1</f>
        <v>51</v>
      </c>
      <c r="I210" s="373"/>
      <c r="J210" s="567"/>
      <c r="K210" s="373"/>
      <c r="L210" s="373"/>
      <c r="M210" s="373"/>
      <c r="N210" s="566"/>
      <c r="O210" s="567"/>
      <c r="P210" s="566"/>
      <c r="Q210" s="373"/>
      <c r="R210" s="200"/>
    </row>
    <row r="211" spans="3:18" ht="14.6" customHeight="1" x14ac:dyDescent="0.5">
      <c r="C211" s="408"/>
      <c r="D211" s="373"/>
      <c r="E211" s="345"/>
      <c r="F211" s="197">
        <v>4</v>
      </c>
      <c r="G211" s="209" t="s">
        <v>605</v>
      </c>
      <c r="H211" s="407"/>
      <c r="I211" s="373"/>
      <c r="J211" s="567"/>
      <c r="K211" s="373"/>
      <c r="L211" s="373"/>
      <c r="M211" s="373"/>
      <c r="N211" s="566"/>
      <c r="O211" s="567"/>
      <c r="P211" s="566"/>
      <c r="Q211" s="373"/>
      <c r="R211" s="200"/>
    </row>
    <row r="212" spans="3:18" ht="14.6" customHeight="1" x14ac:dyDescent="0.5">
      <c r="C212" s="406" t="str">
        <f t="shared" ref="C212" si="351">C208</f>
        <v>Pre-Flood</v>
      </c>
      <c r="D212" s="373"/>
      <c r="E212" s="201">
        <f t="shared" ref="E212" si="352">E208-1</f>
        <v>4029</v>
      </c>
      <c r="F212" s="197">
        <v>1</v>
      </c>
      <c r="G212" s="203" t="s">
        <v>288</v>
      </c>
      <c r="H212" s="408"/>
      <c r="I212" s="373"/>
      <c r="J212" s="567"/>
      <c r="K212" s="373"/>
      <c r="L212" s="373"/>
      <c r="M212" s="373"/>
      <c r="N212" s="566"/>
      <c r="O212" s="567"/>
      <c r="P212" s="566"/>
      <c r="Q212" s="373"/>
      <c r="R212" s="200"/>
    </row>
    <row r="213" spans="3:18" ht="14.6" customHeight="1" x14ac:dyDescent="0.5">
      <c r="C213" s="407">
        <f t="shared" ref="C213" si="353">C209-1</f>
        <v>1604</v>
      </c>
      <c r="D213" s="373"/>
      <c r="E213" s="212" t="str">
        <f t="shared" ref="E213" si="354">E209</f>
        <v>BC</v>
      </c>
      <c r="F213" s="197">
        <v>2</v>
      </c>
      <c r="G213" s="206" t="s">
        <v>604</v>
      </c>
      <c r="H213" s="406" t="str">
        <f t="shared" ref="H213" si="355">H209</f>
        <v>Adam</v>
      </c>
      <c r="I213" s="373"/>
      <c r="J213" s="567"/>
      <c r="K213" s="373"/>
      <c r="L213" s="373"/>
      <c r="M213" s="373"/>
      <c r="N213" s="566"/>
      <c r="O213" s="567"/>
      <c r="P213" s="566"/>
      <c r="Q213" s="373"/>
      <c r="R213" s="200"/>
    </row>
    <row r="214" spans="3:18" ht="14.6" customHeight="1" x14ac:dyDescent="0.5">
      <c r="C214" s="407">
        <f t="shared" ref="C214" si="356">C210+1</f>
        <v>52</v>
      </c>
      <c r="D214" s="373"/>
      <c r="E214" s="212">
        <f t="shared" si="314"/>
        <v>-4028</v>
      </c>
      <c r="F214" s="197">
        <v>3</v>
      </c>
      <c r="G214" s="208" t="s">
        <v>287</v>
      </c>
      <c r="H214" s="407">
        <f t="shared" ref="H214" si="357">H210+1</f>
        <v>52</v>
      </c>
      <c r="I214" s="373"/>
      <c r="J214" s="567"/>
      <c r="K214" s="373"/>
      <c r="L214" s="373"/>
      <c r="M214" s="373"/>
      <c r="N214" s="566"/>
      <c r="O214" s="567"/>
      <c r="P214" s="566"/>
      <c r="Q214" s="373"/>
      <c r="R214" s="200"/>
    </row>
    <row r="215" spans="3:18" ht="14.6" customHeight="1" x14ac:dyDescent="0.5">
      <c r="C215" s="408"/>
      <c r="D215" s="373"/>
      <c r="E215" s="345"/>
      <c r="F215" s="197">
        <v>4</v>
      </c>
      <c r="G215" s="209" t="s">
        <v>605</v>
      </c>
      <c r="H215" s="407"/>
      <c r="I215" s="373"/>
      <c r="J215" s="567"/>
      <c r="K215" s="373"/>
      <c r="L215" s="373"/>
      <c r="M215" s="373"/>
      <c r="N215" s="566"/>
      <c r="O215" s="567"/>
      <c r="P215" s="566"/>
      <c r="Q215" s="373"/>
      <c r="R215" s="200"/>
    </row>
    <row r="216" spans="3:18" ht="14.6" customHeight="1" x14ac:dyDescent="0.5">
      <c r="C216" s="406" t="str">
        <f t="shared" ref="C216" si="358">C212</f>
        <v>Pre-Flood</v>
      </c>
      <c r="D216" s="373"/>
      <c r="E216" s="201">
        <f t="shared" ref="E216" si="359">E212-1</f>
        <v>4028</v>
      </c>
      <c r="F216" s="197">
        <v>1</v>
      </c>
      <c r="G216" s="203" t="s">
        <v>288</v>
      </c>
      <c r="H216" s="408"/>
      <c r="I216" s="373"/>
      <c r="J216" s="567"/>
      <c r="K216" s="373"/>
      <c r="L216" s="373"/>
      <c r="M216" s="373"/>
      <c r="N216" s="566"/>
      <c r="O216" s="567"/>
      <c r="P216" s="566"/>
      <c r="Q216" s="373"/>
      <c r="R216" s="200"/>
    </row>
    <row r="217" spans="3:18" ht="14.6" customHeight="1" x14ac:dyDescent="0.5">
      <c r="C217" s="407">
        <f t="shared" ref="C217" si="360">C213-1</f>
        <v>1603</v>
      </c>
      <c r="D217" s="373"/>
      <c r="E217" s="212" t="str">
        <f t="shared" ref="E217" si="361">E213</f>
        <v>BC</v>
      </c>
      <c r="F217" s="197">
        <v>2</v>
      </c>
      <c r="G217" s="206" t="s">
        <v>604</v>
      </c>
      <c r="H217" s="406" t="str">
        <f t="shared" ref="H217" si="362">H213</f>
        <v>Adam</v>
      </c>
      <c r="I217" s="373"/>
      <c r="J217" s="567"/>
      <c r="K217" s="373"/>
      <c r="L217" s="373"/>
      <c r="M217" s="373"/>
      <c r="N217" s="566"/>
      <c r="O217" s="567"/>
      <c r="P217" s="566"/>
      <c r="Q217" s="373"/>
      <c r="R217" s="200"/>
    </row>
    <row r="218" spans="3:18" ht="14.6" customHeight="1" x14ac:dyDescent="0.5">
      <c r="C218" s="407">
        <f t="shared" ref="C218" si="363">C214+1</f>
        <v>53</v>
      </c>
      <c r="D218" s="373"/>
      <c r="E218" s="212">
        <f t="shared" si="314"/>
        <v>-4027</v>
      </c>
      <c r="F218" s="197">
        <v>3</v>
      </c>
      <c r="G218" s="208" t="s">
        <v>287</v>
      </c>
      <c r="H218" s="407">
        <f t="shared" ref="H218" si="364">H214+1</f>
        <v>53</v>
      </c>
      <c r="I218" s="373"/>
      <c r="J218" s="567"/>
      <c r="K218" s="373"/>
      <c r="L218" s="373"/>
      <c r="M218" s="373"/>
      <c r="N218" s="566"/>
      <c r="O218" s="567"/>
      <c r="P218" s="566"/>
      <c r="Q218" s="373"/>
      <c r="R218" s="200"/>
    </row>
    <row r="219" spans="3:18" ht="14.6" customHeight="1" x14ac:dyDescent="0.5">
      <c r="C219" s="408"/>
      <c r="D219" s="373"/>
      <c r="E219" s="345"/>
      <c r="F219" s="197">
        <v>4</v>
      </c>
      <c r="G219" s="209" t="s">
        <v>605</v>
      </c>
      <c r="H219" s="407"/>
      <c r="I219" s="373"/>
      <c r="J219" s="567"/>
      <c r="K219" s="373"/>
      <c r="L219" s="373"/>
      <c r="M219" s="373"/>
      <c r="N219" s="566"/>
      <c r="O219" s="567"/>
      <c r="P219" s="566"/>
      <c r="Q219" s="373"/>
      <c r="R219" s="200"/>
    </row>
    <row r="220" spans="3:18" ht="14.6" customHeight="1" x14ac:dyDescent="0.5">
      <c r="C220" s="406" t="str">
        <f t="shared" ref="C220" si="365">C216</f>
        <v>Pre-Flood</v>
      </c>
      <c r="D220" s="373"/>
      <c r="E220" s="201">
        <f t="shared" ref="E220" si="366">E216-1</f>
        <v>4027</v>
      </c>
      <c r="F220" s="197">
        <v>1</v>
      </c>
      <c r="G220" s="203" t="s">
        <v>288</v>
      </c>
      <c r="H220" s="408"/>
      <c r="I220" s="373"/>
      <c r="J220" s="567"/>
      <c r="K220" s="373"/>
      <c r="L220" s="373"/>
      <c r="M220" s="373"/>
      <c r="N220" s="566"/>
      <c r="O220" s="567"/>
      <c r="P220" s="566"/>
      <c r="Q220" s="373"/>
      <c r="R220" s="200"/>
    </row>
    <row r="221" spans="3:18" ht="14.6" customHeight="1" x14ac:dyDescent="0.5">
      <c r="C221" s="407">
        <f t="shared" ref="C221" si="367">C217-1</f>
        <v>1602</v>
      </c>
      <c r="D221" s="373"/>
      <c r="E221" s="212" t="str">
        <f t="shared" ref="E221" si="368">E217</f>
        <v>BC</v>
      </c>
      <c r="F221" s="197">
        <v>2</v>
      </c>
      <c r="G221" s="206" t="s">
        <v>604</v>
      </c>
      <c r="H221" s="406" t="str">
        <f t="shared" ref="H221" si="369">H217</f>
        <v>Adam</v>
      </c>
      <c r="I221" s="373"/>
      <c r="J221" s="567"/>
      <c r="K221" s="373"/>
      <c r="L221" s="373"/>
      <c r="M221" s="373"/>
      <c r="N221" s="566"/>
      <c r="O221" s="567"/>
      <c r="P221" s="566"/>
      <c r="Q221" s="373"/>
      <c r="R221" s="200"/>
    </row>
    <row r="222" spans="3:18" ht="14.6" customHeight="1" x14ac:dyDescent="0.5">
      <c r="C222" s="407">
        <f t="shared" ref="C222" si="370">C218+1</f>
        <v>54</v>
      </c>
      <c r="D222" s="373"/>
      <c r="E222" s="212">
        <f t="shared" si="314"/>
        <v>-4026</v>
      </c>
      <c r="F222" s="197">
        <v>3</v>
      </c>
      <c r="G222" s="208" t="s">
        <v>287</v>
      </c>
      <c r="H222" s="407">
        <f t="shared" ref="H222" si="371">H218+1</f>
        <v>54</v>
      </c>
      <c r="I222" s="373"/>
      <c r="J222" s="567"/>
      <c r="K222" s="373"/>
      <c r="L222" s="373"/>
      <c r="M222" s="373"/>
      <c r="N222" s="566"/>
      <c r="O222" s="567"/>
      <c r="P222" s="566"/>
      <c r="Q222" s="373"/>
      <c r="R222" s="200"/>
    </row>
    <row r="223" spans="3:18" ht="14.6" customHeight="1" x14ac:dyDescent="0.5">
      <c r="C223" s="408"/>
      <c r="D223" s="373"/>
      <c r="E223" s="345"/>
      <c r="F223" s="197">
        <v>4</v>
      </c>
      <c r="G223" s="209" t="s">
        <v>605</v>
      </c>
      <c r="H223" s="407"/>
      <c r="I223" s="373"/>
      <c r="J223" s="567"/>
      <c r="K223" s="373"/>
      <c r="L223" s="373"/>
      <c r="M223" s="373"/>
      <c r="N223" s="566"/>
      <c r="O223" s="567"/>
      <c r="P223" s="566"/>
      <c r="Q223" s="373"/>
      <c r="R223" s="200"/>
    </row>
    <row r="224" spans="3:18" ht="14.6" customHeight="1" x14ac:dyDescent="0.5">
      <c r="C224" s="406" t="str">
        <f t="shared" ref="C224" si="372">C220</f>
        <v>Pre-Flood</v>
      </c>
      <c r="D224" s="373"/>
      <c r="E224" s="201">
        <f t="shared" ref="E224" si="373">E220-1</f>
        <v>4026</v>
      </c>
      <c r="F224" s="197">
        <v>1</v>
      </c>
      <c r="G224" s="203" t="s">
        <v>288</v>
      </c>
      <c r="H224" s="408"/>
      <c r="I224" s="373"/>
      <c r="J224" s="567"/>
      <c r="K224" s="373"/>
      <c r="L224" s="373"/>
      <c r="M224" s="373"/>
      <c r="N224" s="566"/>
      <c r="O224" s="567"/>
      <c r="P224" s="566"/>
      <c r="Q224" s="373"/>
      <c r="R224" s="200"/>
    </row>
    <row r="225" spans="3:18" ht="14.6" customHeight="1" x14ac:dyDescent="0.5">
      <c r="C225" s="407">
        <f t="shared" ref="C225" si="374">C221-1</f>
        <v>1601</v>
      </c>
      <c r="D225" s="373"/>
      <c r="E225" s="212" t="str">
        <f t="shared" ref="E225" si="375">E221</f>
        <v>BC</v>
      </c>
      <c r="F225" s="197">
        <v>2</v>
      </c>
      <c r="G225" s="206" t="s">
        <v>604</v>
      </c>
      <c r="H225" s="406" t="str">
        <f t="shared" ref="H225" si="376">H221</f>
        <v>Adam</v>
      </c>
      <c r="I225" s="373"/>
      <c r="J225" s="567"/>
      <c r="K225" s="373"/>
      <c r="L225" s="373"/>
      <c r="M225" s="373"/>
      <c r="N225" s="566"/>
      <c r="O225" s="567"/>
      <c r="P225" s="566"/>
      <c r="Q225" s="373"/>
      <c r="R225" s="200"/>
    </row>
    <row r="226" spans="3:18" ht="14.6" customHeight="1" x14ac:dyDescent="0.5">
      <c r="C226" s="407">
        <f t="shared" ref="C226" si="377">C222+1</f>
        <v>55</v>
      </c>
      <c r="D226" s="373"/>
      <c r="E226" s="212">
        <f t="shared" si="314"/>
        <v>-4025</v>
      </c>
      <c r="F226" s="197">
        <v>3</v>
      </c>
      <c r="G226" s="208" t="s">
        <v>287</v>
      </c>
      <c r="H226" s="407">
        <f t="shared" ref="H226" si="378">H222+1</f>
        <v>55</v>
      </c>
      <c r="I226" s="373"/>
      <c r="J226" s="567"/>
      <c r="K226" s="373"/>
      <c r="L226" s="373"/>
      <c r="M226" s="373"/>
      <c r="N226" s="566"/>
      <c r="O226" s="567"/>
      <c r="P226" s="566"/>
      <c r="Q226" s="373"/>
      <c r="R226" s="200"/>
    </row>
    <row r="227" spans="3:18" ht="14.6" customHeight="1" x14ac:dyDescent="0.5">
      <c r="C227" s="408"/>
      <c r="D227" s="373"/>
      <c r="E227" s="345"/>
      <c r="F227" s="197">
        <v>4</v>
      </c>
      <c r="G227" s="209" t="s">
        <v>605</v>
      </c>
      <c r="H227" s="407"/>
      <c r="I227" s="373"/>
      <c r="J227" s="567"/>
      <c r="K227" s="373"/>
      <c r="L227" s="373"/>
      <c r="M227" s="373"/>
      <c r="N227" s="566"/>
      <c r="O227" s="567"/>
      <c r="P227" s="566"/>
      <c r="Q227" s="373"/>
      <c r="R227" s="200"/>
    </row>
    <row r="228" spans="3:18" ht="14.6" customHeight="1" x14ac:dyDescent="0.5">
      <c r="C228" s="406" t="str">
        <f t="shared" ref="C228" si="379">C224</f>
        <v>Pre-Flood</v>
      </c>
      <c r="D228" s="373"/>
      <c r="E228" s="201">
        <f t="shared" ref="E228" si="380">E224-1</f>
        <v>4025</v>
      </c>
      <c r="F228" s="197">
        <v>1</v>
      </c>
      <c r="G228" s="203" t="s">
        <v>288</v>
      </c>
      <c r="H228" s="408"/>
      <c r="I228" s="373"/>
      <c r="J228" s="567"/>
      <c r="K228" s="373"/>
      <c r="L228" s="373"/>
      <c r="M228" s="373"/>
      <c r="N228" s="566"/>
      <c r="O228" s="567"/>
      <c r="P228" s="566"/>
      <c r="Q228" s="373"/>
      <c r="R228" s="200"/>
    </row>
    <row r="229" spans="3:18" ht="14.6" customHeight="1" x14ac:dyDescent="0.5">
      <c r="C229" s="407">
        <f t="shared" ref="C229" si="381">C225-1</f>
        <v>1600</v>
      </c>
      <c r="D229" s="373"/>
      <c r="E229" s="212" t="str">
        <f t="shared" ref="E229" si="382">E225</f>
        <v>BC</v>
      </c>
      <c r="F229" s="197">
        <v>2</v>
      </c>
      <c r="G229" s="206" t="s">
        <v>604</v>
      </c>
      <c r="H229" s="406" t="str">
        <f t="shared" ref="H229" si="383">H225</f>
        <v>Adam</v>
      </c>
      <c r="I229" s="373"/>
      <c r="J229" s="567"/>
      <c r="K229" s="373"/>
      <c r="L229" s="373"/>
      <c r="M229" s="373"/>
      <c r="N229" s="566"/>
      <c r="O229" s="567"/>
      <c r="P229" s="566"/>
      <c r="Q229" s="373"/>
      <c r="R229" s="200"/>
    </row>
    <row r="230" spans="3:18" ht="14.6" customHeight="1" x14ac:dyDescent="0.5">
      <c r="C230" s="407">
        <f t="shared" ref="C230" si="384">C226+1</f>
        <v>56</v>
      </c>
      <c r="D230" s="373"/>
      <c r="E230" s="212">
        <f t="shared" si="314"/>
        <v>-4024</v>
      </c>
      <c r="F230" s="197">
        <v>3</v>
      </c>
      <c r="G230" s="208" t="s">
        <v>287</v>
      </c>
      <c r="H230" s="407">
        <f t="shared" ref="H230" si="385">H226+1</f>
        <v>56</v>
      </c>
      <c r="I230" s="373"/>
      <c r="J230" s="567"/>
      <c r="K230" s="373"/>
      <c r="L230" s="373"/>
      <c r="M230" s="373"/>
      <c r="N230" s="566"/>
      <c r="O230" s="567"/>
      <c r="P230" s="566"/>
      <c r="Q230" s="373"/>
      <c r="R230" s="200"/>
    </row>
    <row r="231" spans="3:18" ht="14.6" customHeight="1" x14ac:dyDescent="0.5">
      <c r="C231" s="408"/>
      <c r="D231" s="373"/>
      <c r="E231" s="345"/>
      <c r="F231" s="197">
        <v>4</v>
      </c>
      <c r="G231" s="209" t="s">
        <v>605</v>
      </c>
      <c r="H231" s="407"/>
      <c r="I231" s="373"/>
      <c r="J231" s="567"/>
      <c r="K231" s="373"/>
      <c r="L231" s="373"/>
      <c r="M231" s="373"/>
      <c r="N231" s="566"/>
      <c r="O231" s="567"/>
      <c r="P231" s="566"/>
      <c r="Q231" s="373"/>
      <c r="R231" s="200"/>
    </row>
    <row r="232" spans="3:18" ht="14.6" customHeight="1" x14ac:dyDescent="0.5">
      <c r="C232" s="406" t="str">
        <f t="shared" ref="C232" si="386">C228</f>
        <v>Pre-Flood</v>
      </c>
      <c r="D232" s="373"/>
      <c r="E232" s="201">
        <f t="shared" ref="E232" si="387">E228-1</f>
        <v>4024</v>
      </c>
      <c r="F232" s="197">
        <v>1</v>
      </c>
      <c r="G232" s="203" t="s">
        <v>288</v>
      </c>
      <c r="H232" s="408"/>
      <c r="I232" s="373"/>
      <c r="J232" s="567"/>
      <c r="K232" s="373"/>
      <c r="L232" s="373"/>
      <c r="M232" s="373"/>
      <c r="N232" s="566"/>
      <c r="O232" s="567"/>
      <c r="P232" s="566"/>
      <c r="Q232" s="373"/>
      <c r="R232" s="200"/>
    </row>
    <row r="233" spans="3:18" ht="14.6" customHeight="1" x14ac:dyDescent="0.5">
      <c r="C233" s="407">
        <f t="shared" ref="C233" si="388">C229-1</f>
        <v>1599</v>
      </c>
      <c r="D233" s="373"/>
      <c r="E233" s="212" t="str">
        <f t="shared" ref="E233" si="389">E229</f>
        <v>BC</v>
      </c>
      <c r="F233" s="197">
        <v>2</v>
      </c>
      <c r="G233" s="206" t="s">
        <v>604</v>
      </c>
      <c r="H233" s="406" t="str">
        <f t="shared" ref="H233" si="390">H229</f>
        <v>Adam</v>
      </c>
      <c r="I233" s="373"/>
      <c r="J233" s="567"/>
      <c r="K233" s="373"/>
      <c r="L233" s="373"/>
      <c r="M233" s="373"/>
      <c r="N233" s="566"/>
      <c r="O233" s="567"/>
      <c r="P233" s="566"/>
      <c r="Q233" s="373"/>
      <c r="R233" s="200"/>
    </row>
    <row r="234" spans="3:18" ht="14.6" customHeight="1" x14ac:dyDescent="0.5">
      <c r="C234" s="407">
        <f t="shared" ref="C234" si="391">C230+1</f>
        <v>57</v>
      </c>
      <c r="D234" s="373"/>
      <c r="E234" s="212">
        <f t="shared" si="314"/>
        <v>-4023</v>
      </c>
      <c r="F234" s="197">
        <v>3</v>
      </c>
      <c r="G234" s="208" t="s">
        <v>287</v>
      </c>
      <c r="H234" s="407">
        <f t="shared" ref="H234" si="392">H230+1</f>
        <v>57</v>
      </c>
      <c r="I234" s="373"/>
      <c r="J234" s="567"/>
      <c r="K234" s="373"/>
      <c r="L234" s="373"/>
      <c r="M234" s="373"/>
      <c r="N234" s="566"/>
      <c r="O234" s="567"/>
      <c r="P234" s="566"/>
      <c r="Q234" s="373"/>
      <c r="R234" s="200"/>
    </row>
    <row r="235" spans="3:18" ht="14.6" customHeight="1" x14ac:dyDescent="0.5">
      <c r="C235" s="408"/>
      <c r="D235" s="373"/>
      <c r="E235" s="345"/>
      <c r="F235" s="197">
        <v>4</v>
      </c>
      <c r="G235" s="209" t="s">
        <v>605</v>
      </c>
      <c r="H235" s="407"/>
      <c r="I235" s="373"/>
      <c r="J235" s="567"/>
      <c r="K235" s="373"/>
      <c r="L235" s="373"/>
      <c r="M235" s="373"/>
      <c r="N235" s="566"/>
      <c r="O235" s="567"/>
      <c r="P235" s="566"/>
      <c r="Q235" s="373"/>
      <c r="R235" s="200"/>
    </row>
    <row r="236" spans="3:18" ht="14.6" customHeight="1" x14ac:dyDescent="0.5">
      <c r="C236" s="406" t="str">
        <f t="shared" ref="C236" si="393">C232</f>
        <v>Pre-Flood</v>
      </c>
      <c r="D236" s="373"/>
      <c r="E236" s="201">
        <f t="shared" ref="E236" si="394">E232-1</f>
        <v>4023</v>
      </c>
      <c r="F236" s="197">
        <v>1</v>
      </c>
      <c r="G236" s="203" t="s">
        <v>288</v>
      </c>
      <c r="H236" s="408"/>
      <c r="I236" s="373"/>
      <c r="J236" s="567"/>
      <c r="K236" s="373"/>
      <c r="L236" s="373"/>
      <c r="M236" s="373"/>
      <c r="N236" s="566"/>
      <c r="O236" s="567"/>
      <c r="P236" s="566"/>
      <c r="Q236" s="373"/>
      <c r="R236" s="200"/>
    </row>
    <row r="237" spans="3:18" ht="14.6" customHeight="1" x14ac:dyDescent="0.5">
      <c r="C237" s="407">
        <f t="shared" ref="C237" si="395">C233-1</f>
        <v>1598</v>
      </c>
      <c r="D237" s="373"/>
      <c r="E237" s="212" t="str">
        <f t="shared" ref="E237" si="396">E233</f>
        <v>BC</v>
      </c>
      <c r="F237" s="197">
        <v>2</v>
      </c>
      <c r="G237" s="206" t="s">
        <v>604</v>
      </c>
      <c r="H237" s="406" t="str">
        <f t="shared" ref="H237" si="397">H233</f>
        <v>Adam</v>
      </c>
      <c r="I237" s="373"/>
      <c r="J237" s="567"/>
      <c r="K237" s="373"/>
      <c r="L237" s="373"/>
      <c r="M237" s="373"/>
      <c r="N237" s="566"/>
      <c r="O237" s="567"/>
      <c r="P237" s="566"/>
      <c r="Q237" s="373"/>
      <c r="R237" s="200"/>
    </row>
    <row r="238" spans="3:18" ht="14.6" customHeight="1" x14ac:dyDescent="0.5">
      <c r="C238" s="407">
        <f t="shared" ref="C238" si="398">C234+1</f>
        <v>58</v>
      </c>
      <c r="D238" s="373"/>
      <c r="E238" s="212">
        <f t="shared" si="314"/>
        <v>-4022</v>
      </c>
      <c r="F238" s="197">
        <v>3</v>
      </c>
      <c r="G238" s="208" t="s">
        <v>287</v>
      </c>
      <c r="H238" s="407">
        <f t="shared" ref="H238" si="399">H234+1</f>
        <v>58</v>
      </c>
      <c r="I238" s="373"/>
      <c r="J238" s="567"/>
      <c r="K238" s="373"/>
      <c r="L238" s="373"/>
      <c r="M238" s="373"/>
      <c r="N238" s="566"/>
      <c r="O238" s="567"/>
      <c r="P238" s="566"/>
      <c r="Q238" s="373"/>
      <c r="R238" s="200"/>
    </row>
    <row r="239" spans="3:18" ht="14.6" customHeight="1" x14ac:dyDescent="0.5">
      <c r="C239" s="408"/>
      <c r="D239" s="373"/>
      <c r="E239" s="345"/>
      <c r="F239" s="197">
        <v>4</v>
      </c>
      <c r="G239" s="209" t="s">
        <v>605</v>
      </c>
      <c r="H239" s="407"/>
      <c r="I239" s="373"/>
      <c r="J239" s="567"/>
      <c r="K239" s="373"/>
      <c r="L239" s="373"/>
      <c r="M239" s="373"/>
      <c r="N239" s="566"/>
      <c r="O239" s="567"/>
      <c r="P239" s="566"/>
      <c r="Q239" s="373"/>
      <c r="R239" s="200"/>
    </row>
    <row r="240" spans="3:18" ht="14.6" customHeight="1" x14ac:dyDescent="0.5">
      <c r="C240" s="406" t="str">
        <f t="shared" ref="C240" si="400">C236</f>
        <v>Pre-Flood</v>
      </c>
      <c r="D240" s="373"/>
      <c r="E240" s="201">
        <f t="shared" ref="E240" si="401">E236-1</f>
        <v>4022</v>
      </c>
      <c r="F240" s="197">
        <v>1</v>
      </c>
      <c r="G240" s="203" t="s">
        <v>288</v>
      </c>
      <c r="H240" s="408"/>
      <c r="I240" s="373"/>
      <c r="J240" s="567"/>
      <c r="K240" s="373"/>
      <c r="L240" s="373"/>
      <c r="M240" s="373"/>
      <c r="N240" s="566"/>
      <c r="O240" s="567"/>
      <c r="P240" s="566"/>
      <c r="Q240" s="373"/>
      <c r="R240" s="200"/>
    </row>
    <row r="241" spans="3:18" ht="14.6" customHeight="1" x14ac:dyDescent="0.5">
      <c r="C241" s="407">
        <f t="shared" ref="C241" si="402">C237-1</f>
        <v>1597</v>
      </c>
      <c r="D241" s="373"/>
      <c r="E241" s="212" t="str">
        <f t="shared" ref="E241" si="403">E237</f>
        <v>BC</v>
      </c>
      <c r="F241" s="197">
        <v>2</v>
      </c>
      <c r="G241" s="206" t="s">
        <v>604</v>
      </c>
      <c r="H241" s="406" t="str">
        <f t="shared" ref="H241" si="404">H237</f>
        <v>Adam</v>
      </c>
      <c r="I241" s="373"/>
      <c r="J241" s="567"/>
      <c r="K241" s="373"/>
      <c r="L241" s="373"/>
      <c r="M241" s="373"/>
      <c r="N241" s="566"/>
      <c r="O241" s="567"/>
      <c r="P241" s="566"/>
      <c r="Q241" s="373"/>
      <c r="R241" s="200"/>
    </row>
    <row r="242" spans="3:18" ht="14.6" customHeight="1" x14ac:dyDescent="0.5">
      <c r="C242" s="407">
        <f t="shared" ref="C242" si="405">C238+1</f>
        <v>59</v>
      </c>
      <c r="D242" s="373"/>
      <c r="E242" s="212">
        <f t="shared" si="314"/>
        <v>-4021</v>
      </c>
      <c r="F242" s="197">
        <v>3</v>
      </c>
      <c r="G242" s="208" t="s">
        <v>287</v>
      </c>
      <c r="H242" s="407">
        <f t="shared" ref="H242" si="406">H238+1</f>
        <v>59</v>
      </c>
      <c r="I242" s="373"/>
      <c r="J242" s="567"/>
      <c r="K242" s="373"/>
      <c r="L242" s="373"/>
      <c r="M242" s="373"/>
      <c r="N242" s="566"/>
      <c r="O242" s="567"/>
      <c r="P242" s="566"/>
      <c r="Q242" s="373"/>
      <c r="R242" s="200"/>
    </row>
    <row r="243" spans="3:18" ht="14.6" customHeight="1" x14ac:dyDescent="0.5">
      <c r="C243" s="408"/>
      <c r="D243" s="373"/>
      <c r="E243" s="345"/>
      <c r="F243" s="197">
        <v>4</v>
      </c>
      <c r="G243" s="209" t="s">
        <v>605</v>
      </c>
      <c r="H243" s="407"/>
      <c r="I243" s="373"/>
      <c r="J243" s="567"/>
      <c r="K243" s="373"/>
      <c r="L243" s="373"/>
      <c r="M243" s="373"/>
      <c r="N243" s="566"/>
      <c r="O243" s="567"/>
      <c r="P243" s="566"/>
      <c r="Q243" s="373"/>
      <c r="R243" s="200"/>
    </row>
    <row r="244" spans="3:18" ht="14.6" customHeight="1" x14ac:dyDescent="0.5">
      <c r="C244" s="406" t="str">
        <f t="shared" ref="C244" si="407">C240</f>
        <v>Pre-Flood</v>
      </c>
      <c r="D244" s="373"/>
      <c r="E244" s="201">
        <f t="shared" ref="E244" si="408">E240-1</f>
        <v>4021</v>
      </c>
      <c r="F244" s="197">
        <v>1</v>
      </c>
      <c r="G244" s="203" t="s">
        <v>288</v>
      </c>
      <c r="H244" s="408"/>
      <c r="I244" s="373"/>
      <c r="J244" s="567"/>
      <c r="K244" s="373"/>
      <c r="L244" s="373"/>
      <c r="M244" s="373"/>
      <c r="N244" s="566"/>
      <c r="O244" s="567"/>
      <c r="P244" s="566"/>
      <c r="Q244" s="373"/>
      <c r="R244" s="200"/>
    </row>
    <row r="245" spans="3:18" ht="14.6" customHeight="1" x14ac:dyDescent="0.5">
      <c r="C245" s="407">
        <f t="shared" ref="C245" si="409">C241-1</f>
        <v>1596</v>
      </c>
      <c r="D245" s="373"/>
      <c r="E245" s="212" t="str">
        <f t="shared" ref="E245" si="410">E241</f>
        <v>BC</v>
      </c>
      <c r="F245" s="197">
        <v>2</v>
      </c>
      <c r="G245" s="206" t="s">
        <v>604</v>
      </c>
      <c r="H245" s="406" t="str">
        <f t="shared" ref="H245" si="411">H241</f>
        <v>Adam</v>
      </c>
      <c r="I245" s="373"/>
      <c r="J245" s="567"/>
      <c r="K245" s="373"/>
      <c r="L245" s="373"/>
      <c r="M245" s="373"/>
      <c r="N245" s="566"/>
      <c r="O245" s="567"/>
      <c r="P245" s="566"/>
      <c r="Q245" s="373"/>
      <c r="R245" s="200"/>
    </row>
    <row r="246" spans="3:18" ht="14.6" customHeight="1" x14ac:dyDescent="0.5">
      <c r="C246" s="407">
        <f t="shared" ref="C246" si="412">C242+1</f>
        <v>60</v>
      </c>
      <c r="D246" s="373"/>
      <c r="E246" s="212">
        <f t="shared" si="314"/>
        <v>-4020</v>
      </c>
      <c r="F246" s="197">
        <v>3</v>
      </c>
      <c r="G246" s="208" t="s">
        <v>287</v>
      </c>
      <c r="H246" s="407">
        <f t="shared" ref="H246" si="413">H242+1</f>
        <v>60</v>
      </c>
      <c r="I246" s="373"/>
      <c r="J246" s="567"/>
      <c r="K246" s="373"/>
      <c r="L246" s="373"/>
      <c r="M246" s="373"/>
      <c r="N246" s="566"/>
      <c r="O246" s="567"/>
      <c r="P246" s="566"/>
      <c r="Q246" s="373"/>
      <c r="R246" s="200"/>
    </row>
    <row r="247" spans="3:18" ht="14.6" customHeight="1" x14ac:dyDescent="0.5">
      <c r="C247" s="408"/>
      <c r="D247" s="373"/>
      <c r="E247" s="345"/>
      <c r="F247" s="197">
        <v>4</v>
      </c>
      <c r="G247" s="209" t="s">
        <v>605</v>
      </c>
      <c r="H247" s="407"/>
      <c r="I247" s="373"/>
      <c r="J247" s="567"/>
      <c r="K247" s="373"/>
      <c r="L247" s="373"/>
      <c r="M247" s="373"/>
      <c r="N247" s="566"/>
      <c r="O247" s="567"/>
      <c r="P247" s="566"/>
      <c r="Q247" s="373"/>
      <c r="R247" s="200"/>
    </row>
    <row r="248" spans="3:18" ht="14.6" customHeight="1" x14ac:dyDescent="0.5">
      <c r="C248" s="406" t="str">
        <f t="shared" ref="C248" si="414">C244</f>
        <v>Pre-Flood</v>
      </c>
      <c r="D248" s="373"/>
      <c r="E248" s="201">
        <f t="shared" ref="E248" si="415">E244-1</f>
        <v>4020</v>
      </c>
      <c r="F248" s="197">
        <v>1</v>
      </c>
      <c r="G248" s="203" t="s">
        <v>288</v>
      </c>
      <c r="H248" s="408"/>
      <c r="I248" s="373"/>
      <c r="J248" s="567"/>
      <c r="K248" s="373"/>
      <c r="L248" s="373"/>
      <c r="M248" s="373"/>
      <c r="N248" s="566"/>
      <c r="O248" s="567"/>
      <c r="P248" s="566"/>
      <c r="Q248" s="373"/>
      <c r="R248" s="200"/>
    </row>
    <row r="249" spans="3:18" ht="14.6" customHeight="1" x14ac:dyDescent="0.5">
      <c r="C249" s="407">
        <f t="shared" ref="C249" si="416">C245-1</f>
        <v>1595</v>
      </c>
      <c r="D249" s="373"/>
      <c r="E249" s="212" t="str">
        <f t="shared" ref="E249" si="417">E245</f>
        <v>BC</v>
      </c>
      <c r="F249" s="197">
        <v>2</v>
      </c>
      <c r="G249" s="206" t="s">
        <v>604</v>
      </c>
      <c r="H249" s="406" t="str">
        <f t="shared" ref="H249" si="418">H245</f>
        <v>Adam</v>
      </c>
      <c r="I249" s="373"/>
      <c r="J249" s="567"/>
      <c r="K249" s="373"/>
      <c r="L249" s="373"/>
      <c r="M249" s="373"/>
      <c r="N249" s="566"/>
      <c r="O249" s="567"/>
      <c r="P249" s="566"/>
      <c r="Q249" s="373"/>
      <c r="R249" s="200"/>
    </row>
    <row r="250" spans="3:18" ht="14.6" customHeight="1" x14ac:dyDescent="0.5">
      <c r="C250" s="407">
        <f t="shared" ref="C250" si="419">C246+1</f>
        <v>61</v>
      </c>
      <c r="D250" s="373"/>
      <c r="E250" s="212">
        <f t="shared" si="314"/>
        <v>-4019</v>
      </c>
      <c r="F250" s="197">
        <v>3</v>
      </c>
      <c r="G250" s="208" t="s">
        <v>287</v>
      </c>
      <c r="H250" s="407">
        <f t="shared" ref="H250" si="420">H246+1</f>
        <v>61</v>
      </c>
      <c r="I250" s="373"/>
      <c r="J250" s="567"/>
      <c r="K250" s="373"/>
      <c r="L250" s="373"/>
      <c r="M250" s="373"/>
      <c r="N250" s="566"/>
      <c r="O250" s="567"/>
      <c r="P250" s="566"/>
      <c r="Q250" s="373"/>
      <c r="R250" s="200"/>
    </row>
    <row r="251" spans="3:18" ht="14.6" customHeight="1" x14ac:dyDescent="0.5">
      <c r="C251" s="408"/>
      <c r="D251" s="373"/>
      <c r="E251" s="345"/>
      <c r="F251" s="197">
        <v>4</v>
      </c>
      <c r="G251" s="209" t="s">
        <v>605</v>
      </c>
      <c r="H251" s="407"/>
      <c r="I251" s="373"/>
      <c r="J251" s="567"/>
      <c r="K251" s="373"/>
      <c r="L251" s="373"/>
      <c r="M251" s="373"/>
      <c r="N251" s="566"/>
      <c r="O251" s="567"/>
      <c r="P251" s="566"/>
      <c r="Q251" s="373"/>
      <c r="R251" s="200"/>
    </row>
    <row r="252" spans="3:18" ht="14.6" customHeight="1" x14ac:dyDescent="0.5">
      <c r="C252" s="406" t="str">
        <f t="shared" ref="C252" si="421">C248</f>
        <v>Pre-Flood</v>
      </c>
      <c r="D252" s="373"/>
      <c r="E252" s="201">
        <f t="shared" ref="E252" si="422">E248-1</f>
        <v>4019</v>
      </c>
      <c r="F252" s="197">
        <v>1</v>
      </c>
      <c r="G252" s="203" t="s">
        <v>288</v>
      </c>
      <c r="H252" s="408"/>
      <c r="I252" s="373"/>
      <c r="J252" s="567"/>
      <c r="K252" s="373"/>
      <c r="L252" s="373"/>
      <c r="M252" s="373"/>
      <c r="N252" s="566"/>
      <c r="O252" s="567"/>
      <c r="P252" s="566"/>
      <c r="Q252" s="373"/>
      <c r="R252" s="200"/>
    </row>
    <row r="253" spans="3:18" ht="14.6" customHeight="1" x14ac:dyDescent="0.5">
      <c r="C253" s="407">
        <f t="shared" ref="C253" si="423">C249-1</f>
        <v>1594</v>
      </c>
      <c r="D253" s="373"/>
      <c r="E253" s="212" t="str">
        <f t="shared" ref="E253" si="424">E249</f>
        <v>BC</v>
      </c>
      <c r="F253" s="197">
        <v>2</v>
      </c>
      <c r="G253" s="206" t="s">
        <v>604</v>
      </c>
      <c r="H253" s="406" t="str">
        <f t="shared" ref="H253" si="425">H249</f>
        <v>Adam</v>
      </c>
      <c r="I253" s="373"/>
      <c r="J253" s="567"/>
      <c r="K253" s="373"/>
      <c r="L253" s="373"/>
      <c r="M253" s="373"/>
      <c r="N253" s="566"/>
      <c r="O253" s="567"/>
      <c r="P253" s="566"/>
      <c r="Q253" s="373"/>
      <c r="R253" s="200"/>
    </row>
    <row r="254" spans="3:18" ht="14.6" customHeight="1" x14ac:dyDescent="0.5">
      <c r="C254" s="407">
        <f t="shared" ref="C254" si="426">C250+1</f>
        <v>62</v>
      </c>
      <c r="D254" s="373"/>
      <c r="E254" s="212">
        <f t="shared" ref="E254:E314" si="427">-E252+1</f>
        <v>-4018</v>
      </c>
      <c r="F254" s="197">
        <v>3</v>
      </c>
      <c r="G254" s="208" t="s">
        <v>287</v>
      </c>
      <c r="H254" s="407">
        <f t="shared" ref="H254" si="428">H250+1</f>
        <v>62</v>
      </c>
      <c r="I254" s="373"/>
      <c r="J254" s="567"/>
      <c r="K254" s="373"/>
      <c r="L254" s="373"/>
      <c r="M254" s="373"/>
      <c r="N254" s="566"/>
      <c r="O254" s="567"/>
      <c r="P254" s="566"/>
      <c r="Q254" s="373"/>
      <c r="R254" s="200"/>
    </row>
    <row r="255" spans="3:18" ht="14.6" customHeight="1" x14ac:dyDescent="0.5">
      <c r="C255" s="408"/>
      <c r="D255" s="373"/>
      <c r="E255" s="345"/>
      <c r="F255" s="197">
        <v>4</v>
      </c>
      <c r="G255" s="209" t="s">
        <v>605</v>
      </c>
      <c r="H255" s="407"/>
      <c r="I255" s="373"/>
      <c r="J255" s="567"/>
      <c r="K255" s="373"/>
      <c r="L255" s="373"/>
      <c r="M255" s="373"/>
      <c r="N255" s="566"/>
      <c r="O255" s="567"/>
      <c r="P255" s="566"/>
      <c r="Q255" s="373"/>
      <c r="R255" s="200"/>
    </row>
    <row r="256" spans="3:18" ht="14.6" customHeight="1" x14ac:dyDescent="0.5">
      <c r="C256" s="406" t="str">
        <f t="shared" ref="C256" si="429">C252</f>
        <v>Pre-Flood</v>
      </c>
      <c r="D256" s="373"/>
      <c r="E256" s="201">
        <f t="shared" ref="E256" si="430">E252-1</f>
        <v>4018</v>
      </c>
      <c r="F256" s="197">
        <v>1</v>
      </c>
      <c r="G256" s="203" t="s">
        <v>288</v>
      </c>
      <c r="H256" s="408"/>
      <c r="I256" s="373"/>
      <c r="J256" s="567"/>
      <c r="K256" s="373"/>
      <c r="L256" s="373"/>
      <c r="M256" s="373"/>
      <c r="N256" s="566"/>
      <c r="O256" s="567"/>
      <c r="P256" s="566"/>
      <c r="Q256" s="373"/>
      <c r="R256" s="200"/>
    </row>
    <row r="257" spans="3:18" ht="14.6" customHeight="1" x14ac:dyDescent="0.5">
      <c r="C257" s="407">
        <f t="shared" ref="C257" si="431">C253-1</f>
        <v>1593</v>
      </c>
      <c r="D257" s="373"/>
      <c r="E257" s="212" t="str">
        <f t="shared" ref="E257" si="432">E253</f>
        <v>BC</v>
      </c>
      <c r="F257" s="197">
        <v>2</v>
      </c>
      <c r="G257" s="206" t="s">
        <v>604</v>
      </c>
      <c r="H257" s="406" t="str">
        <f t="shared" ref="H257" si="433">H253</f>
        <v>Adam</v>
      </c>
      <c r="I257" s="373"/>
      <c r="J257" s="567"/>
      <c r="K257" s="373"/>
      <c r="L257" s="373"/>
      <c r="M257" s="373"/>
      <c r="N257" s="566"/>
      <c r="O257" s="567"/>
      <c r="P257" s="566"/>
      <c r="Q257" s="373"/>
      <c r="R257" s="200"/>
    </row>
    <row r="258" spans="3:18" ht="14.6" customHeight="1" x14ac:dyDescent="0.5">
      <c r="C258" s="407">
        <f t="shared" ref="C258" si="434">C254+1</f>
        <v>63</v>
      </c>
      <c r="D258" s="373"/>
      <c r="E258" s="212">
        <f t="shared" si="427"/>
        <v>-4017</v>
      </c>
      <c r="F258" s="197">
        <v>3</v>
      </c>
      <c r="G258" s="208" t="s">
        <v>287</v>
      </c>
      <c r="H258" s="407">
        <f t="shared" ref="H258" si="435">H254+1</f>
        <v>63</v>
      </c>
      <c r="I258" s="373"/>
      <c r="J258" s="567"/>
      <c r="K258" s="373"/>
      <c r="L258" s="373"/>
      <c r="M258" s="373"/>
      <c r="N258" s="566"/>
      <c r="O258" s="567"/>
      <c r="P258" s="566"/>
      <c r="Q258" s="373"/>
      <c r="R258" s="200"/>
    </row>
    <row r="259" spans="3:18" ht="14.6" customHeight="1" x14ac:dyDescent="0.5">
      <c r="C259" s="408"/>
      <c r="D259" s="373"/>
      <c r="E259" s="345"/>
      <c r="F259" s="197">
        <v>4</v>
      </c>
      <c r="G259" s="209" t="s">
        <v>605</v>
      </c>
      <c r="H259" s="407"/>
      <c r="I259" s="373"/>
      <c r="J259" s="567"/>
      <c r="K259" s="373"/>
      <c r="L259" s="373"/>
      <c r="M259" s="373"/>
      <c r="N259" s="566"/>
      <c r="O259" s="567"/>
      <c r="P259" s="566"/>
      <c r="Q259" s="373"/>
      <c r="R259" s="200"/>
    </row>
    <row r="260" spans="3:18" ht="14.6" customHeight="1" x14ac:dyDescent="0.5">
      <c r="C260" s="406" t="str">
        <f t="shared" ref="C260" si="436">C256</f>
        <v>Pre-Flood</v>
      </c>
      <c r="D260" s="373"/>
      <c r="E260" s="201">
        <f t="shared" ref="E260" si="437">E256-1</f>
        <v>4017</v>
      </c>
      <c r="F260" s="197">
        <v>1</v>
      </c>
      <c r="G260" s="203" t="s">
        <v>288</v>
      </c>
      <c r="H260" s="408"/>
      <c r="I260" s="373"/>
      <c r="J260" s="567"/>
      <c r="K260" s="373"/>
      <c r="L260" s="373"/>
      <c r="M260" s="373"/>
      <c r="N260" s="566"/>
      <c r="O260" s="567"/>
      <c r="P260" s="566"/>
      <c r="Q260" s="373"/>
      <c r="R260" s="200"/>
    </row>
    <row r="261" spans="3:18" ht="14.6" customHeight="1" x14ac:dyDescent="0.5">
      <c r="C261" s="407">
        <f t="shared" ref="C261" si="438">C257-1</f>
        <v>1592</v>
      </c>
      <c r="D261" s="373"/>
      <c r="E261" s="212" t="str">
        <f t="shared" ref="E261" si="439">E257</f>
        <v>BC</v>
      </c>
      <c r="F261" s="197">
        <v>2</v>
      </c>
      <c r="G261" s="206" t="s">
        <v>604</v>
      </c>
      <c r="H261" s="406" t="str">
        <f t="shared" ref="H261" si="440">H257</f>
        <v>Adam</v>
      </c>
      <c r="I261" s="373"/>
      <c r="J261" s="567"/>
      <c r="K261" s="373"/>
      <c r="L261" s="373"/>
      <c r="M261" s="373"/>
      <c r="N261" s="566"/>
      <c r="O261" s="567"/>
      <c r="P261" s="566"/>
      <c r="Q261" s="373"/>
      <c r="R261" s="200"/>
    </row>
    <row r="262" spans="3:18" ht="14.6" customHeight="1" x14ac:dyDescent="0.5">
      <c r="C262" s="407">
        <f t="shared" ref="C262" si="441">C258+1</f>
        <v>64</v>
      </c>
      <c r="D262" s="373"/>
      <c r="E262" s="212">
        <f t="shared" si="427"/>
        <v>-4016</v>
      </c>
      <c r="F262" s="197">
        <v>3</v>
      </c>
      <c r="G262" s="208" t="s">
        <v>287</v>
      </c>
      <c r="H262" s="407">
        <f t="shared" ref="H262" si="442">H258+1</f>
        <v>64</v>
      </c>
      <c r="I262" s="373"/>
      <c r="J262" s="567"/>
      <c r="K262" s="373"/>
      <c r="L262" s="373"/>
      <c r="M262" s="373"/>
      <c r="N262" s="566"/>
      <c r="O262" s="567"/>
      <c r="P262" s="566"/>
      <c r="Q262" s="373"/>
      <c r="R262" s="200"/>
    </row>
    <row r="263" spans="3:18" ht="14.6" customHeight="1" x14ac:dyDescent="0.5">
      <c r="C263" s="408"/>
      <c r="D263" s="373"/>
      <c r="E263" s="345"/>
      <c r="F263" s="197">
        <v>4</v>
      </c>
      <c r="G263" s="209" t="s">
        <v>605</v>
      </c>
      <c r="H263" s="407"/>
      <c r="I263" s="373"/>
      <c r="J263" s="567"/>
      <c r="K263" s="373"/>
      <c r="L263" s="373"/>
      <c r="M263" s="373"/>
      <c r="N263" s="566"/>
      <c r="O263" s="567"/>
      <c r="P263" s="566"/>
      <c r="Q263" s="373"/>
      <c r="R263" s="200"/>
    </row>
    <row r="264" spans="3:18" ht="14.6" customHeight="1" x14ac:dyDescent="0.5">
      <c r="C264" s="406" t="str">
        <f t="shared" ref="C264" si="443">C260</f>
        <v>Pre-Flood</v>
      </c>
      <c r="D264" s="373"/>
      <c r="E264" s="201">
        <f t="shared" ref="E264" si="444">E260-1</f>
        <v>4016</v>
      </c>
      <c r="F264" s="197">
        <v>1</v>
      </c>
      <c r="G264" s="203" t="s">
        <v>288</v>
      </c>
      <c r="H264" s="408"/>
      <c r="I264" s="373"/>
      <c r="J264" s="567"/>
      <c r="K264" s="373"/>
      <c r="L264" s="373"/>
      <c r="M264" s="373"/>
      <c r="N264" s="566"/>
      <c r="O264" s="567"/>
      <c r="P264" s="566"/>
      <c r="Q264" s="373"/>
      <c r="R264" s="200"/>
    </row>
    <row r="265" spans="3:18" ht="14.6" customHeight="1" x14ac:dyDescent="0.5">
      <c r="C265" s="407">
        <f t="shared" ref="C265" si="445">C261-1</f>
        <v>1591</v>
      </c>
      <c r="D265" s="373"/>
      <c r="E265" s="212" t="str">
        <f t="shared" ref="E265" si="446">E261</f>
        <v>BC</v>
      </c>
      <c r="F265" s="197">
        <v>2</v>
      </c>
      <c r="G265" s="206" t="s">
        <v>604</v>
      </c>
      <c r="H265" s="406" t="str">
        <f t="shared" ref="H265" si="447">H261</f>
        <v>Adam</v>
      </c>
      <c r="I265" s="373"/>
      <c r="J265" s="567"/>
      <c r="K265" s="373"/>
      <c r="L265" s="373"/>
      <c r="M265" s="373"/>
      <c r="N265" s="566"/>
      <c r="O265" s="567"/>
      <c r="P265" s="566"/>
      <c r="Q265" s="373"/>
      <c r="R265" s="200"/>
    </row>
    <row r="266" spans="3:18" ht="14.6" customHeight="1" x14ac:dyDescent="0.5">
      <c r="C266" s="407">
        <f t="shared" ref="C266" si="448">C262+1</f>
        <v>65</v>
      </c>
      <c r="D266" s="373"/>
      <c r="E266" s="212">
        <f t="shared" si="427"/>
        <v>-4015</v>
      </c>
      <c r="F266" s="197">
        <v>3</v>
      </c>
      <c r="G266" s="208" t="s">
        <v>287</v>
      </c>
      <c r="H266" s="407">
        <f t="shared" ref="H266" si="449">H262+1</f>
        <v>65</v>
      </c>
      <c r="I266" s="373"/>
      <c r="J266" s="567"/>
      <c r="K266" s="373"/>
      <c r="L266" s="373"/>
      <c r="M266" s="373"/>
      <c r="N266" s="566"/>
      <c r="O266" s="567"/>
      <c r="P266" s="566"/>
      <c r="Q266" s="373"/>
      <c r="R266" s="200"/>
    </row>
    <row r="267" spans="3:18" ht="14.6" customHeight="1" x14ac:dyDescent="0.5">
      <c r="C267" s="408"/>
      <c r="D267" s="373"/>
      <c r="E267" s="345"/>
      <c r="F267" s="197">
        <v>4</v>
      </c>
      <c r="G267" s="209" t="s">
        <v>605</v>
      </c>
      <c r="H267" s="407"/>
      <c r="I267" s="373"/>
      <c r="J267" s="567"/>
      <c r="K267" s="373"/>
      <c r="L267" s="373"/>
      <c r="M267" s="373"/>
      <c r="N267" s="566"/>
      <c r="O267" s="567"/>
      <c r="P267" s="566"/>
      <c r="Q267" s="373"/>
      <c r="R267" s="200"/>
    </row>
    <row r="268" spans="3:18" ht="14.6" customHeight="1" x14ac:dyDescent="0.5">
      <c r="C268" s="406" t="str">
        <f t="shared" ref="C268" si="450">C264</f>
        <v>Pre-Flood</v>
      </c>
      <c r="D268" s="373"/>
      <c r="E268" s="201">
        <f t="shared" ref="E268" si="451">E264-1</f>
        <v>4015</v>
      </c>
      <c r="F268" s="197">
        <v>1</v>
      </c>
      <c r="G268" s="203" t="s">
        <v>288</v>
      </c>
      <c r="H268" s="408"/>
      <c r="I268" s="373"/>
      <c r="J268" s="567"/>
      <c r="K268" s="373"/>
      <c r="L268" s="373"/>
      <c r="M268" s="373"/>
      <c r="N268" s="566"/>
      <c r="O268" s="567"/>
      <c r="P268" s="566"/>
      <c r="Q268" s="373"/>
      <c r="R268" s="200"/>
    </row>
    <row r="269" spans="3:18" ht="14.6" customHeight="1" x14ac:dyDescent="0.5">
      <c r="C269" s="407">
        <f t="shared" ref="C269" si="452">C265-1</f>
        <v>1590</v>
      </c>
      <c r="D269" s="373"/>
      <c r="E269" s="212" t="str">
        <f t="shared" ref="E269" si="453">E265</f>
        <v>BC</v>
      </c>
      <c r="F269" s="197">
        <v>2</v>
      </c>
      <c r="G269" s="206" t="s">
        <v>604</v>
      </c>
      <c r="H269" s="406" t="str">
        <f t="shared" ref="H269" si="454">H265</f>
        <v>Adam</v>
      </c>
      <c r="I269" s="373"/>
      <c r="J269" s="567"/>
      <c r="K269" s="373"/>
      <c r="L269" s="373"/>
      <c r="M269" s="373"/>
      <c r="N269" s="566"/>
      <c r="O269" s="567"/>
      <c r="P269" s="566"/>
      <c r="Q269" s="373"/>
      <c r="R269" s="200"/>
    </row>
    <row r="270" spans="3:18" ht="14.6" customHeight="1" x14ac:dyDescent="0.5">
      <c r="C270" s="407">
        <f t="shared" ref="C270" si="455">C266+1</f>
        <v>66</v>
      </c>
      <c r="D270" s="373"/>
      <c r="E270" s="212">
        <f t="shared" si="427"/>
        <v>-4014</v>
      </c>
      <c r="F270" s="197">
        <v>3</v>
      </c>
      <c r="G270" s="208" t="s">
        <v>287</v>
      </c>
      <c r="H270" s="407">
        <f t="shared" ref="H270" si="456">H266+1</f>
        <v>66</v>
      </c>
      <c r="I270" s="373"/>
      <c r="J270" s="567"/>
      <c r="K270" s="373"/>
      <c r="L270" s="373"/>
      <c r="M270" s="373"/>
      <c r="N270" s="566"/>
      <c r="O270" s="567"/>
      <c r="P270" s="566"/>
      <c r="Q270" s="373"/>
      <c r="R270" s="200"/>
    </row>
    <row r="271" spans="3:18" ht="14.6" customHeight="1" x14ac:dyDescent="0.5">
      <c r="C271" s="408"/>
      <c r="D271" s="373"/>
      <c r="E271" s="345"/>
      <c r="F271" s="197">
        <v>4</v>
      </c>
      <c r="G271" s="209" t="s">
        <v>605</v>
      </c>
      <c r="H271" s="407"/>
      <c r="I271" s="373"/>
      <c r="J271" s="567"/>
      <c r="K271" s="373"/>
      <c r="L271" s="373"/>
      <c r="M271" s="373"/>
      <c r="N271" s="566"/>
      <c r="O271" s="567"/>
      <c r="P271" s="566"/>
      <c r="Q271" s="373"/>
      <c r="R271" s="200"/>
    </row>
    <row r="272" spans="3:18" ht="14.6" customHeight="1" x14ac:dyDescent="0.5">
      <c r="C272" s="406" t="str">
        <f t="shared" ref="C272" si="457">C268</f>
        <v>Pre-Flood</v>
      </c>
      <c r="D272" s="373"/>
      <c r="E272" s="201">
        <f t="shared" ref="E272" si="458">E268-1</f>
        <v>4014</v>
      </c>
      <c r="F272" s="197">
        <v>1</v>
      </c>
      <c r="G272" s="203" t="s">
        <v>288</v>
      </c>
      <c r="H272" s="408"/>
      <c r="I272" s="373"/>
      <c r="J272" s="567"/>
      <c r="K272" s="373"/>
      <c r="L272" s="373"/>
      <c r="M272" s="373"/>
      <c r="N272" s="566"/>
      <c r="O272" s="567"/>
      <c r="P272" s="566"/>
      <c r="Q272" s="373"/>
      <c r="R272" s="200"/>
    </row>
    <row r="273" spans="3:18" ht="14.6" customHeight="1" x14ac:dyDescent="0.5">
      <c r="C273" s="407">
        <f t="shared" ref="C273" si="459">C269-1</f>
        <v>1589</v>
      </c>
      <c r="D273" s="373"/>
      <c r="E273" s="212" t="str">
        <f t="shared" ref="E273" si="460">E269</f>
        <v>BC</v>
      </c>
      <c r="F273" s="197">
        <v>2</v>
      </c>
      <c r="G273" s="206" t="s">
        <v>604</v>
      </c>
      <c r="H273" s="406" t="str">
        <f t="shared" ref="H273" si="461">H269</f>
        <v>Adam</v>
      </c>
      <c r="I273" s="373"/>
      <c r="J273" s="567"/>
      <c r="K273" s="373"/>
      <c r="L273" s="373"/>
      <c r="M273" s="373"/>
      <c r="N273" s="566"/>
      <c r="O273" s="567"/>
      <c r="P273" s="566"/>
      <c r="Q273" s="373"/>
      <c r="R273" s="200"/>
    </row>
    <row r="274" spans="3:18" ht="14.6" customHeight="1" x14ac:dyDescent="0.5">
      <c r="C274" s="407">
        <f t="shared" ref="C274" si="462">C270+1</f>
        <v>67</v>
      </c>
      <c r="D274" s="373"/>
      <c r="E274" s="212">
        <f t="shared" si="427"/>
        <v>-4013</v>
      </c>
      <c r="F274" s="197">
        <v>3</v>
      </c>
      <c r="G274" s="208" t="s">
        <v>287</v>
      </c>
      <c r="H274" s="407">
        <f t="shared" ref="H274" si="463">H270+1</f>
        <v>67</v>
      </c>
      <c r="I274" s="373"/>
      <c r="J274" s="567"/>
      <c r="K274" s="373"/>
      <c r="L274" s="373"/>
      <c r="M274" s="373"/>
      <c r="N274" s="566"/>
      <c r="O274" s="567"/>
      <c r="P274" s="566"/>
      <c r="Q274" s="373"/>
      <c r="R274" s="200"/>
    </row>
    <row r="275" spans="3:18" ht="14.6" customHeight="1" x14ac:dyDescent="0.5">
      <c r="C275" s="408"/>
      <c r="D275" s="373"/>
      <c r="E275" s="345"/>
      <c r="F275" s="197">
        <v>4</v>
      </c>
      <c r="G275" s="209" t="s">
        <v>605</v>
      </c>
      <c r="H275" s="407"/>
      <c r="I275" s="373"/>
      <c r="J275" s="567"/>
      <c r="K275" s="373"/>
      <c r="L275" s="373"/>
      <c r="M275" s="373"/>
      <c r="N275" s="566"/>
      <c r="O275" s="567"/>
      <c r="P275" s="566"/>
      <c r="Q275" s="373"/>
      <c r="R275" s="200"/>
    </row>
    <row r="276" spans="3:18" ht="14.6" customHeight="1" x14ac:dyDescent="0.5">
      <c r="C276" s="406" t="str">
        <f t="shared" ref="C276" si="464">C272</f>
        <v>Pre-Flood</v>
      </c>
      <c r="D276" s="373"/>
      <c r="E276" s="201">
        <f t="shared" ref="E276" si="465">E272-1</f>
        <v>4013</v>
      </c>
      <c r="F276" s="197">
        <v>1</v>
      </c>
      <c r="G276" s="203" t="s">
        <v>288</v>
      </c>
      <c r="H276" s="408"/>
      <c r="I276" s="373"/>
      <c r="J276" s="567"/>
      <c r="K276" s="373"/>
      <c r="L276" s="373"/>
      <c r="M276" s="373"/>
      <c r="N276" s="566"/>
      <c r="O276" s="567"/>
      <c r="P276" s="566"/>
      <c r="Q276" s="373"/>
      <c r="R276" s="200"/>
    </row>
    <row r="277" spans="3:18" ht="14.6" customHeight="1" x14ac:dyDescent="0.5">
      <c r="C277" s="407">
        <f t="shared" ref="C277" si="466">C273-1</f>
        <v>1588</v>
      </c>
      <c r="D277" s="373"/>
      <c r="E277" s="212" t="str">
        <f t="shared" ref="E277" si="467">E273</f>
        <v>BC</v>
      </c>
      <c r="F277" s="197">
        <v>2</v>
      </c>
      <c r="G277" s="206" t="s">
        <v>604</v>
      </c>
      <c r="H277" s="406" t="str">
        <f t="shared" ref="H277" si="468">H273</f>
        <v>Adam</v>
      </c>
      <c r="I277" s="373"/>
      <c r="J277" s="567"/>
      <c r="K277" s="373"/>
      <c r="L277" s="373"/>
      <c r="M277" s="373"/>
      <c r="N277" s="566"/>
      <c r="O277" s="567"/>
      <c r="P277" s="566"/>
      <c r="Q277" s="373"/>
      <c r="R277" s="200"/>
    </row>
    <row r="278" spans="3:18" ht="14.6" customHeight="1" x14ac:dyDescent="0.5">
      <c r="C278" s="407">
        <f t="shared" ref="C278" si="469">C274+1</f>
        <v>68</v>
      </c>
      <c r="D278" s="373"/>
      <c r="E278" s="212">
        <f t="shared" si="427"/>
        <v>-4012</v>
      </c>
      <c r="F278" s="197">
        <v>3</v>
      </c>
      <c r="G278" s="208" t="s">
        <v>287</v>
      </c>
      <c r="H278" s="407">
        <f t="shared" ref="H278" si="470">H274+1</f>
        <v>68</v>
      </c>
      <c r="I278" s="373"/>
      <c r="J278" s="567"/>
      <c r="K278" s="373"/>
      <c r="L278" s="373"/>
      <c r="M278" s="373"/>
      <c r="N278" s="566"/>
      <c r="O278" s="567"/>
      <c r="P278" s="566"/>
      <c r="Q278" s="373"/>
      <c r="R278" s="200"/>
    </row>
    <row r="279" spans="3:18" ht="14.6" customHeight="1" x14ac:dyDescent="0.5">
      <c r="C279" s="408"/>
      <c r="D279" s="373"/>
      <c r="E279" s="345"/>
      <c r="F279" s="197">
        <v>4</v>
      </c>
      <c r="G279" s="209" t="s">
        <v>605</v>
      </c>
      <c r="H279" s="407"/>
      <c r="I279" s="373"/>
      <c r="J279" s="567"/>
      <c r="K279" s="373"/>
      <c r="L279" s="373"/>
      <c r="M279" s="373"/>
      <c r="N279" s="566"/>
      <c r="O279" s="567"/>
      <c r="P279" s="566"/>
      <c r="Q279" s="373"/>
      <c r="R279" s="200"/>
    </row>
    <row r="280" spans="3:18" ht="14.6" customHeight="1" x14ac:dyDescent="0.5">
      <c r="C280" s="406" t="str">
        <f t="shared" ref="C280" si="471">C276</f>
        <v>Pre-Flood</v>
      </c>
      <c r="D280" s="373"/>
      <c r="E280" s="201">
        <f t="shared" ref="E280" si="472">E276-1</f>
        <v>4012</v>
      </c>
      <c r="F280" s="197">
        <v>1</v>
      </c>
      <c r="G280" s="203" t="s">
        <v>288</v>
      </c>
      <c r="H280" s="408"/>
      <c r="I280" s="373"/>
      <c r="J280" s="567"/>
      <c r="K280" s="373"/>
      <c r="L280" s="373"/>
      <c r="M280" s="373"/>
      <c r="N280" s="566"/>
      <c r="O280" s="567"/>
      <c r="P280" s="566"/>
      <c r="Q280" s="373"/>
      <c r="R280" s="200"/>
    </row>
    <row r="281" spans="3:18" ht="14.6" customHeight="1" x14ac:dyDescent="0.5">
      <c r="C281" s="407">
        <f t="shared" ref="C281" si="473">C277-1</f>
        <v>1587</v>
      </c>
      <c r="D281" s="373"/>
      <c r="E281" s="212" t="str">
        <f t="shared" ref="E281" si="474">E277</f>
        <v>BC</v>
      </c>
      <c r="F281" s="197">
        <v>2</v>
      </c>
      <c r="G281" s="206" t="s">
        <v>604</v>
      </c>
      <c r="H281" s="406" t="str">
        <f t="shared" ref="H281" si="475">H277</f>
        <v>Adam</v>
      </c>
      <c r="I281" s="373"/>
      <c r="J281" s="567"/>
      <c r="K281" s="373"/>
      <c r="L281" s="373"/>
      <c r="M281" s="373"/>
      <c r="N281" s="566"/>
      <c r="O281" s="567"/>
      <c r="P281" s="566"/>
      <c r="Q281" s="373"/>
      <c r="R281" s="200"/>
    </row>
    <row r="282" spans="3:18" ht="14.6" customHeight="1" x14ac:dyDescent="0.5">
      <c r="C282" s="407">
        <f t="shared" ref="C282" si="476">C278+1</f>
        <v>69</v>
      </c>
      <c r="D282" s="373"/>
      <c r="E282" s="212">
        <f t="shared" si="427"/>
        <v>-4011</v>
      </c>
      <c r="F282" s="197">
        <v>3</v>
      </c>
      <c r="G282" s="208" t="s">
        <v>287</v>
      </c>
      <c r="H282" s="407">
        <f t="shared" ref="H282" si="477">H278+1</f>
        <v>69</v>
      </c>
      <c r="I282" s="373"/>
      <c r="J282" s="567"/>
      <c r="K282" s="373"/>
      <c r="L282" s="373"/>
      <c r="M282" s="373"/>
      <c r="N282" s="566"/>
      <c r="O282" s="567"/>
      <c r="P282" s="566"/>
      <c r="Q282" s="373"/>
      <c r="R282" s="200"/>
    </row>
    <row r="283" spans="3:18" ht="14.6" customHeight="1" x14ac:dyDescent="0.5">
      <c r="C283" s="408"/>
      <c r="D283" s="373"/>
      <c r="E283" s="345"/>
      <c r="F283" s="197">
        <v>4</v>
      </c>
      <c r="G283" s="209" t="s">
        <v>605</v>
      </c>
      <c r="H283" s="407"/>
      <c r="I283" s="373"/>
      <c r="J283" s="567"/>
      <c r="K283" s="373"/>
      <c r="L283" s="373"/>
      <c r="M283" s="373"/>
      <c r="N283" s="566"/>
      <c r="O283" s="567"/>
      <c r="P283" s="566"/>
      <c r="Q283" s="373"/>
      <c r="R283" s="200"/>
    </row>
    <row r="284" spans="3:18" ht="14.6" customHeight="1" x14ac:dyDescent="0.5">
      <c r="C284" s="406" t="str">
        <f t="shared" ref="C284" si="478">C280</f>
        <v>Pre-Flood</v>
      </c>
      <c r="D284" s="373"/>
      <c r="E284" s="201">
        <f t="shared" ref="E284" si="479">E280-1</f>
        <v>4011</v>
      </c>
      <c r="F284" s="197">
        <v>1</v>
      </c>
      <c r="G284" s="203" t="s">
        <v>288</v>
      </c>
      <c r="H284" s="408"/>
      <c r="I284" s="373"/>
      <c r="J284" s="567"/>
      <c r="K284" s="373"/>
      <c r="L284" s="373"/>
      <c r="M284" s="373"/>
      <c r="N284" s="566"/>
      <c r="O284" s="567"/>
      <c r="P284" s="566"/>
      <c r="Q284" s="373"/>
      <c r="R284" s="200"/>
    </row>
    <row r="285" spans="3:18" ht="14.6" customHeight="1" x14ac:dyDescent="0.5">
      <c r="C285" s="407">
        <f t="shared" ref="C285" si="480">C281-1</f>
        <v>1586</v>
      </c>
      <c r="D285" s="373"/>
      <c r="E285" s="212" t="str">
        <f t="shared" ref="E285" si="481">E281</f>
        <v>BC</v>
      </c>
      <c r="F285" s="197">
        <v>2</v>
      </c>
      <c r="G285" s="206" t="s">
        <v>604</v>
      </c>
      <c r="H285" s="406" t="str">
        <f t="shared" ref="H285" si="482">H281</f>
        <v>Adam</v>
      </c>
      <c r="I285" s="373"/>
      <c r="J285" s="567"/>
      <c r="K285" s="373"/>
      <c r="L285" s="373"/>
      <c r="M285" s="373"/>
      <c r="N285" s="566"/>
      <c r="O285" s="567"/>
      <c r="P285" s="566"/>
      <c r="Q285" s="373"/>
      <c r="R285" s="200"/>
    </row>
    <row r="286" spans="3:18" ht="14.6" customHeight="1" x14ac:dyDescent="0.5">
      <c r="C286" s="407">
        <f t="shared" ref="C286" si="483">C282+1</f>
        <v>70</v>
      </c>
      <c r="D286" s="373"/>
      <c r="E286" s="212">
        <f t="shared" si="427"/>
        <v>-4010</v>
      </c>
      <c r="F286" s="197">
        <v>3</v>
      </c>
      <c r="G286" s="208" t="s">
        <v>287</v>
      </c>
      <c r="H286" s="407">
        <f t="shared" ref="H286" si="484">H282+1</f>
        <v>70</v>
      </c>
      <c r="I286" s="373"/>
      <c r="J286" s="567"/>
      <c r="K286" s="373"/>
      <c r="L286" s="373"/>
      <c r="M286" s="373"/>
      <c r="N286" s="566"/>
      <c r="O286" s="567"/>
      <c r="P286" s="566"/>
      <c r="Q286" s="373"/>
      <c r="R286" s="200"/>
    </row>
    <row r="287" spans="3:18" ht="14.6" customHeight="1" x14ac:dyDescent="0.5">
      <c r="C287" s="408"/>
      <c r="D287" s="373"/>
      <c r="E287" s="345"/>
      <c r="F287" s="197">
        <v>4</v>
      </c>
      <c r="G287" s="209" t="s">
        <v>605</v>
      </c>
      <c r="H287" s="407"/>
      <c r="I287" s="373"/>
      <c r="J287" s="567"/>
      <c r="K287" s="373"/>
      <c r="L287" s="373"/>
      <c r="M287" s="373"/>
      <c r="N287" s="566"/>
      <c r="O287" s="567"/>
      <c r="P287" s="566"/>
      <c r="Q287" s="373"/>
      <c r="R287" s="200"/>
    </row>
    <row r="288" spans="3:18" ht="14.6" customHeight="1" x14ac:dyDescent="0.5">
      <c r="C288" s="406" t="str">
        <f t="shared" ref="C288" si="485">C284</f>
        <v>Pre-Flood</v>
      </c>
      <c r="D288" s="373"/>
      <c r="E288" s="201">
        <f t="shared" ref="E288" si="486">E284-1</f>
        <v>4010</v>
      </c>
      <c r="F288" s="197">
        <v>1</v>
      </c>
      <c r="G288" s="203" t="s">
        <v>288</v>
      </c>
      <c r="H288" s="408"/>
      <c r="I288" s="373"/>
      <c r="J288" s="567"/>
      <c r="K288" s="373"/>
      <c r="L288" s="373"/>
      <c r="M288" s="373"/>
      <c r="N288" s="566"/>
      <c r="O288" s="567"/>
      <c r="P288" s="566"/>
      <c r="Q288" s="373"/>
      <c r="R288" s="200"/>
    </row>
    <row r="289" spans="3:18" ht="14.6" customHeight="1" x14ac:dyDescent="0.5">
      <c r="C289" s="407">
        <f t="shared" ref="C289" si="487">C285-1</f>
        <v>1585</v>
      </c>
      <c r="D289" s="373"/>
      <c r="E289" s="212" t="str">
        <f t="shared" ref="E289" si="488">E285</f>
        <v>BC</v>
      </c>
      <c r="F289" s="197">
        <v>2</v>
      </c>
      <c r="G289" s="206" t="s">
        <v>604</v>
      </c>
      <c r="H289" s="406" t="str">
        <f t="shared" ref="H289" si="489">H285</f>
        <v>Adam</v>
      </c>
      <c r="I289" s="373"/>
      <c r="J289" s="567"/>
      <c r="K289" s="373"/>
      <c r="L289" s="373"/>
      <c r="M289" s="373"/>
      <c r="N289" s="566"/>
      <c r="O289" s="567"/>
      <c r="P289" s="566"/>
      <c r="Q289" s="373"/>
      <c r="R289" s="200"/>
    </row>
    <row r="290" spans="3:18" ht="14.6" customHeight="1" x14ac:dyDescent="0.5">
      <c r="C290" s="407">
        <f t="shared" ref="C290" si="490">C286+1</f>
        <v>71</v>
      </c>
      <c r="D290" s="373"/>
      <c r="E290" s="212">
        <f t="shared" si="427"/>
        <v>-4009</v>
      </c>
      <c r="F290" s="197">
        <v>3</v>
      </c>
      <c r="G290" s="208" t="s">
        <v>287</v>
      </c>
      <c r="H290" s="407">
        <f t="shared" ref="H290" si="491">H286+1</f>
        <v>71</v>
      </c>
      <c r="I290" s="373"/>
      <c r="J290" s="567"/>
      <c r="K290" s="373"/>
      <c r="L290" s="373"/>
      <c r="M290" s="373"/>
      <c r="N290" s="566"/>
      <c r="O290" s="567"/>
      <c r="P290" s="566"/>
      <c r="Q290" s="373"/>
      <c r="R290" s="200"/>
    </row>
    <row r="291" spans="3:18" ht="14.6" customHeight="1" x14ac:dyDescent="0.5">
      <c r="C291" s="408"/>
      <c r="D291" s="373"/>
      <c r="E291" s="345"/>
      <c r="F291" s="197">
        <v>4</v>
      </c>
      <c r="G291" s="209" t="s">
        <v>605</v>
      </c>
      <c r="H291" s="407"/>
      <c r="I291" s="373"/>
      <c r="J291" s="567"/>
      <c r="K291" s="373"/>
      <c r="L291" s="373"/>
      <c r="M291" s="373"/>
      <c r="N291" s="566"/>
      <c r="O291" s="567"/>
      <c r="P291" s="566"/>
      <c r="Q291" s="373"/>
      <c r="R291" s="200"/>
    </row>
    <row r="292" spans="3:18" ht="14.6" customHeight="1" x14ac:dyDescent="0.5">
      <c r="C292" s="406" t="str">
        <f t="shared" ref="C292" si="492">C288</f>
        <v>Pre-Flood</v>
      </c>
      <c r="D292" s="373"/>
      <c r="E292" s="201">
        <f t="shared" ref="E292" si="493">E288-1</f>
        <v>4009</v>
      </c>
      <c r="F292" s="197">
        <v>1</v>
      </c>
      <c r="G292" s="203" t="s">
        <v>288</v>
      </c>
      <c r="H292" s="408"/>
      <c r="I292" s="373"/>
      <c r="J292" s="567"/>
      <c r="K292" s="373"/>
      <c r="L292" s="373"/>
      <c r="M292" s="373"/>
      <c r="N292" s="566"/>
      <c r="O292" s="567"/>
      <c r="P292" s="566"/>
      <c r="Q292" s="373"/>
      <c r="R292" s="200"/>
    </row>
    <row r="293" spans="3:18" ht="14.6" customHeight="1" x14ac:dyDescent="0.5">
      <c r="C293" s="407">
        <f t="shared" ref="C293" si="494">C289-1</f>
        <v>1584</v>
      </c>
      <c r="D293" s="373"/>
      <c r="E293" s="212" t="str">
        <f t="shared" ref="E293" si="495">E289</f>
        <v>BC</v>
      </c>
      <c r="F293" s="197">
        <v>2</v>
      </c>
      <c r="G293" s="206" t="s">
        <v>604</v>
      </c>
      <c r="H293" s="406" t="str">
        <f t="shared" ref="H293" si="496">H289</f>
        <v>Adam</v>
      </c>
      <c r="I293" s="373"/>
      <c r="J293" s="567"/>
      <c r="K293" s="373"/>
      <c r="L293" s="373"/>
      <c r="M293" s="373"/>
      <c r="N293" s="566"/>
      <c r="O293" s="567"/>
      <c r="P293" s="566"/>
      <c r="Q293" s="373"/>
      <c r="R293" s="200"/>
    </row>
    <row r="294" spans="3:18" ht="14.6" customHeight="1" x14ac:dyDescent="0.5">
      <c r="C294" s="407">
        <f t="shared" ref="C294" si="497">C290+1</f>
        <v>72</v>
      </c>
      <c r="D294" s="373"/>
      <c r="E294" s="212">
        <f t="shared" si="427"/>
        <v>-4008</v>
      </c>
      <c r="F294" s="197">
        <v>3</v>
      </c>
      <c r="G294" s="208" t="s">
        <v>287</v>
      </c>
      <c r="H294" s="407">
        <f t="shared" ref="H294" si="498">H290+1</f>
        <v>72</v>
      </c>
      <c r="I294" s="373"/>
      <c r="J294" s="567"/>
      <c r="K294" s="373"/>
      <c r="L294" s="373"/>
      <c r="M294" s="373"/>
      <c r="N294" s="566"/>
      <c r="O294" s="567"/>
      <c r="P294" s="566"/>
      <c r="Q294" s="373"/>
      <c r="R294" s="200"/>
    </row>
    <row r="295" spans="3:18" ht="14.6" customHeight="1" x14ac:dyDescent="0.5">
      <c r="C295" s="408"/>
      <c r="D295" s="373"/>
      <c r="E295" s="345"/>
      <c r="F295" s="197">
        <v>4</v>
      </c>
      <c r="G295" s="209" t="s">
        <v>605</v>
      </c>
      <c r="H295" s="407"/>
      <c r="I295" s="373"/>
      <c r="J295" s="567"/>
      <c r="K295" s="373"/>
      <c r="L295" s="373"/>
      <c r="M295" s="373"/>
      <c r="N295" s="566"/>
      <c r="O295" s="567"/>
      <c r="P295" s="566"/>
      <c r="Q295" s="373"/>
      <c r="R295" s="200"/>
    </row>
    <row r="296" spans="3:18" ht="14.6" customHeight="1" x14ac:dyDescent="0.5">
      <c r="C296" s="406" t="str">
        <f t="shared" ref="C296" si="499">C292</f>
        <v>Pre-Flood</v>
      </c>
      <c r="D296" s="373"/>
      <c r="E296" s="201">
        <f t="shared" ref="E296" si="500">E292-1</f>
        <v>4008</v>
      </c>
      <c r="F296" s="197">
        <v>1</v>
      </c>
      <c r="G296" s="203" t="s">
        <v>288</v>
      </c>
      <c r="H296" s="408"/>
      <c r="I296" s="373"/>
      <c r="J296" s="567"/>
      <c r="K296" s="373"/>
      <c r="L296" s="373"/>
      <c r="M296" s="373"/>
      <c r="N296" s="566"/>
      <c r="O296" s="567"/>
      <c r="P296" s="566"/>
      <c r="Q296" s="373"/>
      <c r="R296" s="200"/>
    </row>
    <row r="297" spans="3:18" ht="14.6" customHeight="1" x14ac:dyDescent="0.5">
      <c r="C297" s="407">
        <f t="shared" ref="C297" si="501">C293-1</f>
        <v>1583</v>
      </c>
      <c r="D297" s="373"/>
      <c r="E297" s="212" t="str">
        <f t="shared" ref="E297" si="502">E293</f>
        <v>BC</v>
      </c>
      <c r="F297" s="197">
        <v>2</v>
      </c>
      <c r="G297" s="206" t="s">
        <v>604</v>
      </c>
      <c r="H297" s="406" t="str">
        <f t="shared" ref="H297" si="503">H293</f>
        <v>Adam</v>
      </c>
      <c r="I297" s="373"/>
      <c r="J297" s="567"/>
      <c r="K297" s="373"/>
      <c r="L297" s="373"/>
      <c r="M297" s="373"/>
      <c r="N297" s="566"/>
      <c r="O297" s="567"/>
      <c r="P297" s="566"/>
      <c r="Q297" s="373"/>
      <c r="R297" s="200"/>
    </row>
    <row r="298" spans="3:18" ht="14.6" customHeight="1" x14ac:dyDescent="0.5">
      <c r="C298" s="407">
        <f t="shared" ref="C298" si="504">C294+1</f>
        <v>73</v>
      </c>
      <c r="D298" s="373"/>
      <c r="E298" s="212">
        <f t="shared" si="427"/>
        <v>-4007</v>
      </c>
      <c r="F298" s="197">
        <v>3</v>
      </c>
      <c r="G298" s="208" t="s">
        <v>287</v>
      </c>
      <c r="H298" s="407">
        <f t="shared" ref="H298" si="505">H294+1</f>
        <v>73</v>
      </c>
      <c r="I298" s="373"/>
      <c r="J298" s="567"/>
      <c r="K298" s="373"/>
      <c r="L298" s="373"/>
      <c r="M298" s="373"/>
      <c r="N298" s="566"/>
      <c r="O298" s="567"/>
      <c r="P298" s="566"/>
      <c r="Q298" s="373"/>
      <c r="R298" s="200"/>
    </row>
    <row r="299" spans="3:18" ht="14.6" customHeight="1" x14ac:dyDescent="0.5">
      <c r="C299" s="408"/>
      <c r="D299" s="373"/>
      <c r="E299" s="345"/>
      <c r="F299" s="197">
        <v>4</v>
      </c>
      <c r="G299" s="209" t="s">
        <v>605</v>
      </c>
      <c r="H299" s="407"/>
      <c r="I299" s="373"/>
      <c r="J299" s="567"/>
      <c r="K299" s="373"/>
      <c r="L299" s="373"/>
      <c r="M299" s="373"/>
      <c r="N299" s="566"/>
      <c r="O299" s="567"/>
      <c r="P299" s="566"/>
      <c r="Q299" s="373"/>
      <c r="R299" s="200"/>
    </row>
    <row r="300" spans="3:18" ht="14.6" customHeight="1" x14ac:dyDescent="0.5">
      <c r="C300" s="406" t="str">
        <f t="shared" ref="C300" si="506">C296</f>
        <v>Pre-Flood</v>
      </c>
      <c r="D300" s="373"/>
      <c r="E300" s="201">
        <f t="shared" ref="E300" si="507">E296-1</f>
        <v>4007</v>
      </c>
      <c r="F300" s="197">
        <v>1</v>
      </c>
      <c r="G300" s="203" t="s">
        <v>288</v>
      </c>
      <c r="H300" s="408"/>
      <c r="I300" s="373"/>
      <c r="J300" s="567"/>
      <c r="K300" s="373"/>
      <c r="L300" s="373"/>
      <c r="M300" s="373"/>
      <c r="N300" s="566"/>
      <c r="O300" s="567"/>
      <c r="P300" s="566"/>
      <c r="Q300" s="373"/>
      <c r="R300" s="200"/>
    </row>
    <row r="301" spans="3:18" ht="14.6" customHeight="1" x14ac:dyDescent="0.5">
      <c r="C301" s="407">
        <f t="shared" ref="C301" si="508">C297-1</f>
        <v>1582</v>
      </c>
      <c r="D301" s="373"/>
      <c r="E301" s="212" t="str">
        <f t="shared" ref="E301" si="509">E297</f>
        <v>BC</v>
      </c>
      <c r="F301" s="197">
        <v>2</v>
      </c>
      <c r="G301" s="206" t="s">
        <v>604</v>
      </c>
      <c r="H301" s="406" t="str">
        <f t="shared" ref="H301" si="510">H297</f>
        <v>Adam</v>
      </c>
      <c r="I301" s="373"/>
      <c r="J301" s="567"/>
      <c r="K301" s="373"/>
      <c r="L301" s="373"/>
      <c r="M301" s="373"/>
      <c r="N301" s="566"/>
      <c r="O301" s="567"/>
      <c r="P301" s="566"/>
      <c r="Q301" s="373"/>
      <c r="R301" s="200"/>
    </row>
    <row r="302" spans="3:18" ht="14.6" customHeight="1" x14ac:dyDescent="0.5">
      <c r="C302" s="407">
        <f t="shared" ref="C302" si="511">C298+1</f>
        <v>74</v>
      </c>
      <c r="D302" s="373"/>
      <c r="E302" s="212">
        <f t="shared" si="427"/>
        <v>-4006</v>
      </c>
      <c r="F302" s="197">
        <v>3</v>
      </c>
      <c r="G302" s="208" t="s">
        <v>287</v>
      </c>
      <c r="H302" s="407">
        <f t="shared" ref="H302" si="512">H298+1</f>
        <v>74</v>
      </c>
      <c r="I302" s="373"/>
      <c r="J302" s="567"/>
      <c r="K302" s="373"/>
      <c r="L302" s="373"/>
      <c r="M302" s="373"/>
      <c r="N302" s="566"/>
      <c r="O302" s="567"/>
      <c r="P302" s="566"/>
      <c r="Q302" s="373"/>
      <c r="R302" s="200"/>
    </row>
    <row r="303" spans="3:18" ht="14.6" customHeight="1" x14ac:dyDescent="0.5">
      <c r="C303" s="408"/>
      <c r="D303" s="373"/>
      <c r="E303" s="345"/>
      <c r="F303" s="197">
        <v>4</v>
      </c>
      <c r="G303" s="209" t="s">
        <v>605</v>
      </c>
      <c r="H303" s="407"/>
      <c r="I303" s="373"/>
      <c r="J303" s="567"/>
      <c r="K303" s="373"/>
      <c r="L303" s="373"/>
      <c r="M303" s="373"/>
      <c r="N303" s="566"/>
      <c r="O303" s="567"/>
      <c r="P303" s="566"/>
      <c r="Q303" s="373"/>
      <c r="R303" s="200"/>
    </row>
    <row r="304" spans="3:18" ht="14.6" customHeight="1" x14ac:dyDescent="0.5">
      <c r="C304" s="406" t="str">
        <f t="shared" ref="C304" si="513">C300</f>
        <v>Pre-Flood</v>
      </c>
      <c r="D304" s="373"/>
      <c r="E304" s="201">
        <f t="shared" ref="E304" si="514">E300-1</f>
        <v>4006</v>
      </c>
      <c r="F304" s="197">
        <v>1</v>
      </c>
      <c r="G304" s="203" t="s">
        <v>288</v>
      </c>
      <c r="H304" s="408"/>
      <c r="I304" s="373"/>
      <c r="J304" s="567"/>
      <c r="K304" s="373"/>
      <c r="L304" s="373"/>
      <c r="M304" s="373"/>
      <c r="N304" s="566"/>
      <c r="O304" s="567"/>
      <c r="P304" s="566"/>
      <c r="Q304" s="373"/>
      <c r="R304" s="200"/>
    </row>
    <row r="305" spans="3:18" ht="14.6" customHeight="1" x14ac:dyDescent="0.5">
      <c r="C305" s="407">
        <f t="shared" ref="C305" si="515">C301-1</f>
        <v>1581</v>
      </c>
      <c r="D305" s="373"/>
      <c r="E305" s="212" t="str">
        <f t="shared" ref="E305" si="516">E301</f>
        <v>BC</v>
      </c>
      <c r="F305" s="197">
        <v>2</v>
      </c>
      <c r="G305" s="206" t="s">
        <v>604</v>
      </c>
      <c r="H305" s="406" t="str">
        <f t="shared" ref="H305" si="517">H301</f>
        <v>Adam</v>
      </c>
      <c r="I305" s="373"/>
      <c r="J305" s="567"/>
      <c r="K305" s="373"/>
      <c r="L305" s="373"/>
      <c r="M305" s="373"/>
      <c r="N305" s="566"/>
      <c r="O305" s="567"/>
      <c r="P305" s="566"/>
      <c r="Q305" s="373"/>
      <c r="R305" s="200"/>
    </row>
    <row r="306" spans="3:18" ht="14.6" customHeight="1" x14ac:dyDescent="0.5">
      <c r="C306" s="407">
        <f t="shared" ref="C306" si="518">C302+1</f>
        <v>75</v>
      </c>
      <c r="D306" s="373"/>
      <c r="E306" s="212">
        <f t="shared" si="427"/>
        <v>-4005</v>
      </c>
      <c r="F306" s="197">
        <v>3</v>
      </c>
      <c r="G306" s="208" t="s">
        <v>287</v>
      </c>
      <c r="H306" s="407">
        <f t="shared" ref="H306" si="519">H302+1</f>
        <v>75</v>
      </c>
      <c r="I306" s="373"/>
      <c r="J306" s="567"/>
      <c r="K306" s="373"/>
      <c r="L306" s="373"/>
      <c r="M306" s="373"/>
      <c r="N306" s="566"/>
      <c r="O306" s="567"/>
      <c r="P306" s="566"/>
      <c r="Q306" s="373"/>
      <c r="R306" s="200"/>
    </row>
    <row r="307" spans="3:18" ht="14.6" customHeight="1" x14ac:dyDescent="0.5">
      <c r="C307" s="408"/>
      <c r="D307" s="373"/>
      <c r="E307" s="345"/>
      <c r="F307" s="197">
        <v>4</v>
      </c>
      <c r="G307" s="209" t="s">
        <v>605</v>
      </c>
      <c r="H307" s="407"/>
      <c r="I307" s="373"/>
      <c r="J307" s="567"/>
      <c r="K307" s="373"/>
      <c r="L307" s="373"/>
      <c r="M307" s="373"/>
      <c r="N307" s="566"/>
      <c r="O307" s="567"/>
      <c r="P307" s="566"/>
      <c r="Q307" s="373"/>
      <c r="R307" s="200"/>
    </row>
    <row r="308" spans="3:18" ht="14.6" customHeight="1" x14ac:dyDescent="0.5">
      <c r="C308" s="406" t="str">
        <f t="shared" ref="C308" si="520">C304</f>
        <v>Pre-Flood</v>
      </c>
      <c r="D308" s="373"/>
      <c r="E308" s="201">
        <f t="shared" ref="E308" si="521">E304-1</f>
        <v>4005</v>
      </c>
      <c r="F308" s="197">
        <v>1</v>
      </c>
      <c r="G308" s="203" t="s">
        <v>288</v>
      </c>
      <c r="H308" s="408"/>
      <c r="I308" s="373"/>
      <c r="J308" s="567"/>
      <c r="K308" s="373"/>
      <c r="L308" s="373"/>
      <c r="M308" s="373"/>
      <c r="N308" s="566"/>
      <c r="O308" s="567"/>
      <c r="P308" s="566"/>
      <c r="Q308" s="373"/>
      <c r="R308" s="200"/>
    </row>
    <row r="309" spans="3:18" ht="14.6" customHeight="1" x14ac:dyDescent="0.5">
      <c r="C309" s="407">
        <f t="shared" ref="C309" si="522">C305-1</f>
        <v>1580</v>
      </c>
      <c r="D309" s="373"/>
      <c r="E309" s="212" t="str">
        <f t="shared" ref="E309" si="523">E305</f>
        <v>BC</v>
      </c>
      <c r="F309" s="197">
        <v>2</v>
      </c>
      <c r="G309" s="206" t="s">
        <v>604</v>
      </c>
      <c r="H309" s="406" t="str">
        <f t="shared" ref="H309" si="524">H305</f>
        <v>Adam</v>
      </c>
      <c r="I309" s="373"/>
      <c r="J309" s="567"/>
      <c r="K309" s="373"/>
      <c r="L309" s="373"/>
      <c r="M309" s="373"/>
      <c r="N309" s="566"/>
      <c r="O309" s="567"/>
      <c r="P309" s="566"/>
      <c r="Q309" s="373"/>
      <c r="R309" s="200"/>
    </row>
    <row r="310" spans="3:18" ht="14.6" customHeight="1" x14ac:dyDescent="0.5">
      <c r="C310" s="407">
        <f t="shared" ref="C310" si="525">C306+1</f>
        <v>76</v>
      </c>
      <c r="D310" s="373"/>
      <c r="E310" s="212">
        <f t="shared" si="427"/>
        <v>-4004</v>
      </c>
      <c r="F310" s="197">
        <v>3</v>
      </c>
      <c r="G310" s="208" t="s">
        <v>287</v>
      </c>
      <c r="H310" s="407">
        <f t="shared" ref="H310" si="526">H306+1</f>
        <v>76</v>
      </c>
      <c r="I310" s="373"/>
      <c r="J310" s="567"/>
      <c r="K310" s="373"/>
      <c r="L310" s="373"/>
      <c r="M310" s="373"/>
      <c r="N310" s="566"/>
      <c r="O310" s="567"/>
      <c r="P310" s="566"/>
      <c r="Q310" s="373"/>
      <c r="R310" s="200"/>
    </row>
    <row r="311" spans="3:18" ht="14.6" customHeight="1" x14ac:dyDescent="0.5">
      <c r="C311" s="408"/>
      <c r="D311" s="373"/>
      <c r="E311" s="345"/>
      <c r="F311" s="197">
        <v>4</v>
      </c>
      <c r="G311" s="209" t="s">
        <v>605</v>
      </c>
      <c r="H311" s="407"/>
      <c r="I311" s="373"/>
      <c r="J311" s="567"/>
      <c r="K311" s="373"/>
      <c r="L311" s="373"/>
      <c r="M311" s="373"/>
      <c r="N311" s="566"/>
      <c r="O311" s="567"/>
      <c r="P311" s="566"/>
      <c r="Q311" s="373"/>
      <c r="R311" s="200"/>
    </row>
    <row r="312" spans="3:18" ht="14.6" customHeight="1" x14ac:dyDescent="0.5">
      <c r="C312" s="406" t="str">
        <f t="shared" ref="C312" si="527">C308</f>
        <v>Pre-Flood</v>
      </c>
      <c r="D312" s="373"/>
      <c r="E312" s="201">
        <f t="shared" ref="E312" si="528">E308-1</f>
        <v>4004</v>
      </c>
      <c r="F312" s="197">
        <v>1</v>
      </c>
      <c r="G312" s="203" t="s">
        <v>288</v>
      </c>
      <c r="H312" s="408"/>
      <c r="I312" s="373"/>
      <c r="J312" s="567"/>
      <c r="K312" s="373"/>
      <c r="L312" s="373"/>
      <c r="M312" s="373"/>
      <c r="N312" s="566"/>
      <c r="O312" s="567"/>
      <c r="P312" s="566"/>
      <c r="Q312" s="373"/>
      <c r="R312" s="200"/>
    </row>
    <row r="313" spans="3:18" ht="14.6" customHeight="1" x14ac:dyDescent="0.5">
      <c r="C313" s="407">
        <f t="shared" ref="C313" si="529">C309-1</f>
        <v>1579</v>
      </c>
      <c r="D313" s="373"/>
      <c r="E313" s="212" t="str">
        <f t="shared" ref="E313" si="530">E309</f>
        <v>BC</v>
      </c>
      <c r="F313" s="197">
        <v>2</v>
      </c>
      <c r="G313" s="206" t="s">
        <v>604</v>
      </c>
      <c r="H313" s="406" t="str">
        <f t="shared" ref="H313" si="531">H309</f>
        <v>Adam</v>
      </c>
      <c r="I313" s="373"/>
      <c r="J313" s="567"/>
      <c r="K313" s="373"/>
      <c r="L313" s="373"/>
      <c r="M313" s="373"/>
      <c r="N313" s="566"/>
      <c r="O313" s="567"/>
      <c r="P313" s="566"/>
      <c r="Q313" s="373"/>
      <c r="R313" s="200"/>
    </row>
    <row r="314" spans="3:18" ht="14.6" customHeight="1" x14ac:dyDescent="0.5">
      <c r="C314" s="407">
        <f t="shared" ref="C314" si="532">C310+1</f>
        <v>77</v>
      </c>
      <c r="D314" s="373"/>
      <c r="E314" s="212">
        <f t="shared" si="427"/>
        <v>-4003</v>
      </c>
      <c r="F314" s="197">
        <v>3</v>
      </c>
      <c r="G314" s="208" t="s">
        <v>287</v>
      </c>
      <c r="H314" s="407">
        <f t="shared" ref="H314" si="533">H310+1</f>
        <v>77</v>
      </c>
      <c r="I314" s="373"/>
      <c r="J314" s="567"/>
      <c r="K314" s="373"/>
      <c r="L314" s="373"/>
      <c r="M314" s="373"/>
      <c r="N314" s="566"/>
      <c r="O314" s="567"/>
      <c r="P314" s="566"/>
      <c r="Q314" s="373"/>
      <c r="R314" s="200"/>
    </row>
    <row r="315" spans="3:18" ht="14.6" customHeight="1" x14ac:dyDescent="0.5">
      <c r="C315" s="408"/>
      <c r="D315" s="373"/>
      <c r="E315" s="345"/>
      <c r="F315" s="197">
        <v>4</v>
      </c>
      <c r="G315" s="209" t="s">
        <v>605</v>
      </c>
      <c r="H315" s="407"/>
      <c r="I315" s="373"/>
      <c r="J315" s="567"/>
      <c r="K315" s="373"/>
      <c r="L315" s="373"/>
      <c r="M315" s="373"/>
      <c r="N315" s="566"/>
      <c r="O315" s="567"/>
      <c r="P315" s="566"/>
      <c r="Q315" s="373"/>
      <c r="R315" s="200"/>
    </row>
    <row r="316" spans="3:18" ht="14.6" customHeight="1" x14ac:dyDescent="0.5">
      <c r="C316" s="406" t="str">
        <f t="shared" ref="C316" si="534">C312</f>
        <v>Pre-Flood</v>
      </c>
      <c r="D316" s="373"/>
      <c r="E316" s="201">
        <f t="shared" ref="E316" si="535">E312-1</f>
        <v>4003</v>
      </c>
      <c r="F316" s="197">
        <v>1</v>
      </c>
      <c r="G316" s="203" t="s">
        <v>288</v>
      </c>
      <c r="H316" s="408"/>
      <c r="I316" s="373"/>
      <c r="J316" s="567"/>
      <c r="K316" s="373"/>
      <c r="L316" s="373"/>
      <c r="M316" s="373"/>
      <c r="N316" s="566"/>
      <c r="O316" s="567"/>
      <c r="P316" s="566"/>
      <c r="Q316" s="373"/>
      <c r="R316" s="200"/>
    </row>
    <row r="317" spans="3:18" ht="14.6" customHeight="1" x14ac:dyDescent="0.5">
      <c r="C317" s="407">
        <f t="shared" ref="C317" si="536">C313-1</f>
        <v>1578</v>
      </c>
      <c r="D317" s="373"/>
      <c r="E317" s="212" t="str">
        <f t="shared" ref="E317" si="537">E313</f>
        <v>BC</v>
      </c>
      <c r="F317" s="197">
        <v>2</v>
      </c>
      <c r="G317" s="206" t="s">
        <v>604</v>
      </c>
      <c r="H317" s="406" t="str">
        <f t="shared" ref="H317" si="538">H313</f>
        <v>Adam</v>
      </c>
      <c r="I317" s="373"/>
      <c r="J317" s="567"/>
      <c r="K317" s="373"/>
      <c r="L317" s="373"/>
      <c r="M317" s="373"/>
      <c r="N317" s="566"/>
      <c r="O317" s="567"/>
      <c r="P317" s="566"/>
      <c r="Q317" s="373"/>
      <c r="R317" s="200"/>
    </row>
    <row r="318" spans="3:18" ht="14.6" customHeight="1" x14ac:dyDescent="0.5">
      <c r="C318" s="407">
        <f t="shared" ref="C318" si="539">C314+1</f>
        <v>78</v>
      </c>
      <c r="D318" s="373"/>
      <c r="E318" s="212">
        <f t="shared" ref="E318:E378" si="540">-E316+1</f>
        <v>-4002</v>
      </c>
      <c r="F318" s="197">
        <v>3</v>
      </c>
      <c r="G318" s="208" t="s">
        <v>287</v>
      </c>
      <c r="H318" s="407">
        <f t="shared" ref="H318" si="541">H314+1</f>
        <v>78</v>
      </c>
      <c r="I318" s="373"/>
      <c r="J318" s="567"/>
      <c r="K318" s="373"/>
      <c r="L318" s="373"/>
      <c r="M318" s="373"/>
      <c r="N318" s="566"/>
      <c r="O318" s="567"/>
      <c r="P318" s="566"/>
      <c r="Q318" s="373"/>
      <c r="R318" s="200"/>
    </row>
    <row r="319" spans="3:18" ht="14.6" customHeight="1" x14ac:dyDescent="0.5">
      <c r="C319" s="408"/>
      <c r="D319" s="373"/>
      <c r="E319" s="345"/>
      <c r="F319" s="197">
        <v>4</v>
      </c>
      <c r="G319" s="209" t="s">
        <v>605</v>
      </c>
      <c r="H319" s="407"/>
      <c r="I319" s="373"/>
      <c r="J319" s="567"/>
      <c r="K319" s="373"/>
      <c r="L319" s="373"/>
      <c r="M319" s="373"/>
      <c r="N319" s="566"/>
      <c r="O319" s="567"/>
      <c r="P319" s="566"/>
      <c r="Q319" s="373"/>
      <c r="R319" s="200"/>
    </row>
    <row r="320" spans="3:18" ht="14.6" customHeight="1" x14ac:dyDescent="0.5">
      <c r="C320" s="406" t="str">
        <f t="shared" ref="C320" si="542">C316</f>
        <v>Pre-Flood</v>
      </c>
      <c r="D320" s="373"/>
      <c r="E320" s="201">
        <f t="shared" ref="E320" si="543">E316-1</f>
        <v>4002</v>
      </c>
      <c r="F320" s="197">
        <v>1</v>
      </c>
      <c r="G320" s="203" t="s">
        <v>288</v>
      </c>
      <c r="H320" s="408"/>
      <c r="I320" s="373"/>
      <c r="J320" s="567"/>
      <c r="K320" s="373"/>
      <c r="L320" s="373"/>
      <c r="M320" s="373"/>
      <c r="N320" s="566"/>
      <c r="O320" s="567"/>
      <c r="P320" s="566"/>
      <c r="Q320" s="373"/>
      <c r="R320" s="200"/>
    </row>
    <row r="321" spans="3:18" ht="14.6" customHeight="1" x14ac:dyDescent="0.5">
      <c r="C321" s="407">
        <f t="shared" ref="C321" si="544">C317-1</f>
        <v>1577</v>
      </c>
      <c r="D321" s="373"/>
      <c r="E321" s="212" t="str">
        <f t="shared" ref="E321" si="545">E317</f>
        <v>BC</v>
      </c>
      <c r="F321" s="197">
        <v>2</v>
      </c>
      <c r="G321" s="206" t="s">
        <v>604</v>
      </c>
      <c r="H321" s="406" t="str">
        <f t="shared" ref="H321" si="546">H317</f>
        <v>Adam</v>
      </c>
      <c r="I321" s="373"/>
      <c r="J321" s="567"/>
      <c r="K321" s="373"/>
      <c r="L321" s="373"/>
      <c r="M321" s="373"/>
      <c r="N321" s="566"/>
      <c r="O321" s="567"/>
      <c r="P321" s="566"/>
      <c r="Q321" s="373"/>
      <c r="R321" s="200"/>
    </row>
    <row r="322" spans="3:18" ht="14.6" customHeight="1" x14ac:dyDescent="0.5">
      <c r="C322" s="407">
        <f t="shared" ref="C322" si="547">C318+1</f>
        <v>79</v>
      </c>
      <c r="D322" s="373"/>
      <c r="E322" s="212">
        <f t="shared" si="540"/>
        <v>-4001</v>
      </c>
      <c r="F322" s="197">
        <v>3</v>
      </c>
      <c r="G322" s="208" t="s">
        <v>287</v>
      </c>
      <c r="H322" s="407">
        <f t="shared" ref="H322" si="548">H318+1</f>
        <v>79</v>
      </c>
      <c r="I322" s="373"/>
      <c r="J322" s="567"/>
      <c r="K322" s="373"/>
      <c r="L322" s="373"/>
      <c r="M322" s="373"/>
      <c r="N322" s="566"/>
      <c r="O322" s="567"/>
      <c r="P322" s="566"/>
      <c r="Q322" s="373"/>
      <c r="R322" s="200"/>
    </row>
    <row r="323" spans="3:18" ht="14.6" customHeight="1" x14ac:dyDescent="0.5">
      <c r="C323" s="408"/>
      <c r="D323" s="373"/>
      <c r="E323" s="345"/>
      <c r="F323" s="197">
        <v>4</v>
      </c>
      <c r="G323" s="209" t="s">
        <v>605</v>
      </c>
      <c r="H323" s="407"/>
      <c r="I323" s="373"/>
      <c r="J323" s="567"/>
      <c r="K323" s="373"/>
      <c r="L323" s="373"/>
      <c r="M323" s="373"/>
      <c r="N323" s="566"/>
      <c r="O323" s="567"/>
      <c r="P323" s="566"/>
      <c r="Q323" s="373"/>
      <c r="R323" s="200"/>
    </row>
    <row r="324" spans="3:18" ht="14.6" customHeight="1" x14ac:dyDescent="0.5">
      <c r="C324" s="406" t="str">
        <f t="shared" ref="C324" si="549">C320</f>
        <v>Pre-Flood</v>
      </c>
      <c r="D324" s="373"/>
      <c r="E324" s="201">
        <f t="shared" ref="E324" si="550">E320-1</f>
        <v>4001</v>
      </c>
      <c r="F324" s="197">
        <v>1</v>
      </c>
      <c r="G324" s="203" t="s">
        <v>288</v>
      </c>
      <c r="H324" s="408"/>
      <c r="I324" s="373"/>
      <c r="J324" s="567"/>
      <c r="K324" s="373"/>
      <c r="L324" s="373"/>
      <c r="M324" s="373"/>
      <c r="N324" s="566"/>
      <c r="O324" s="567"/>
      <c r="P324" s="566"/>
      <c r="Q324" s="373"/>
      <c r="R324" s="200"/>
    </row>
    <row r="325" spans="3:18" ht="14.6" customHeight="1" x14ac:dyDescent="0.5">
      <c r="C325" s="407">
        <f t="shared" ref="C325" si="551">C321-1</f>
        <v>1576</v>
      </c>
      <c r="D325" s="373"/>
      <c r="E325" s="212" t="str">
        <f t="shared" ref="E325" si="552">E321</f>
        <v>BC</v>
      </c>
      <c r="F325" s="197">
        <v>2</v>
      </c>
      <c r="G325" s="206" t="s">
        <v>604</v>
      </c>
      <c r="H325" s="406" t="str">
        <f t="shared" ref="H325" si="553">H321</f>
        <v>Adam</v>
      </c>
      <c r="I325" s="373"/>
      <c r="J325" s="567"/>
      <c r="K325" s="373"/>
      <c r="L325" s="373"/>
      <c r="M325" s="373"/>
      <c r="N325" s="566"/>
      <c r="O325" s="567"/>
      <c r="P325" s="566"/>
      <c r="Q325" s="373"/>
      <c r="R325" s="200"/>
    </row>
    <row r="326" spans="3:18" ht="14.6" customHeight="1" x14ac:dyDescent="0.5">
      <c r="C326" s="407">
        <f t="shared" ref="C326" si="554">C322+1</f>
        <v>80</v>
      </c>
      <c r="D326" s="373"/>
      <c r="E326" s="212">
        <f t="shared" si="540"/>
        <v>-4000</v>
      </c>
      <c r="F326" s="197">
        <v>3</v>
      </c>
      <c r="G326" s="208" t="s">
        <v>287</v>
      </c>
      <c r="H326" s="407">
        <f t="shared" ref="H326" si="555">H322+1</f>
        <v>80</v>
      </c>
      <c r="I326" s="373"/>
      <c r="J326" s="567"/>
      <c r="K326" s="373"/>
      <c r="L326" s="373"/>
      <c r="M326" s="373"/>
      <c r="N326" s="566"/>
      <c r="O326" s="567"/>
      <c r="P326" s="566"/>
      <c r="Q326" s="373"/>
      <c r="R326" s="200"/>
    </row>
    <row r="327" spans="3:18" ht="14.6" customHeight="1" x14ac:dyDescent="0.5">
      <c r="C327" s="408"/>
      <c r="D327" s="373"/>
      <c r="E327" s="345"/>
      <c r="F327" s="197">
        <v>4</v>
      </c>
      <c r="G327" s="209" t="s">
        <v>605</v>
      </c>
      <c r="H327" s="407"/>
      <c r="I327" s="373"/>
      <c r="J327" s="567"/>
      <c r="K327" s="373"/>
      <c r="L327" s="373"/>
      <c r="M327" s="373"/>
      <c r="N327" s="566"/>
      <c r="O327" s="567"/>
      <c r="P327" s="566"/>
      <c r="Q327" s="373"/>
      <c r="R327" s="200"/>
    </row>
    <row r="328" spans="3:18" ht="14.6" customHeight="1" x14ac:dyDescent="0.5">
      <c r="C328" s="406" t="str">
        <f t="shared" ref="C328" si="556">C324</f>
        <v>Pre-Flood</v>
      </c>
      <c r="D328" s="373"/>
      <c r="E328" s="201">
        <f t="shared" ref="E328" si="557">E324-1</f>
        <v>4000</v>
      </c>
      <c r="F328" s="197">
        <v>1</v>
      </c>
      <c r="G328" s="203" t="s">
        <v>288</v>
      </c>
      <c r="H328" s="408"/>
      <c r="I328" s="373"/>
      <c r="J328" s="567"/>
      <c r="K328" s="373"/>
      <c r="L328" s="373"/>
      <c r="M328" s="373"/>
      <c r="N328" s="566"/>
      <c r="O328" s="567"/>
      <c r="P328" s="566"/>
      <c r="Q328" s="373"/>
      <c r="R328" s="200"/>
    </row>
    <row r="329" spans="3:18" ht="14.6" customHeight="1" x14ac:dyDescent="0.5">
      <c r="C329" s="407">
        <f t="shared" ref="C329" si="558">C325-1</f>
        <v>1575</v>
      </c>
      <c r="D329" s="373"/>
      <c r="E329" s="212" t="str">
        <f t="shared" ref="E329" si="559">E325</f>
        <v>BC</v>
      </c>
      <c r="F329" s="197">
        <v>2</v>
      </c>
      <c r="G329" s="206" t="s">
        <v>604</v>
      </c>
      <c r="H329" s="406" t="str">
        <f t="shared" ref="H329" si="560">H325</f>
        <v>Adam</v>
      </c>
      <c r="I329" s="373"/>
      <c r="J329" s="567"/>
      <c r="K329" s="373"/>
      <c r="L329" s="373"/>
      <c r="M329" s="373"/>
      <c r="N329" s="566"/>
      <c r="O329" s="567"/>
      <c r="P329" s="566"/>
      <c r="Q329" s="373"/>
      <c r="R329" s="200"/>
    </row>
    <row r="330" spans="3:18" ht="14.6" customHeight="1" x14ac:dyDescent="0.5">
      <c r="C330" s="407">
        <f t="shared" ref="C330" si="561">C326+1</f>
        <v>81</v>
      </c>
      <c r="D330" s="373"/>
      <c r="E330" s="212">
        <f t="shared" si="540"/>
        <v>-3999</v>
      </c>
      <c r="F330" s="197">
        <v>3</v>
      </c>
      <c r="G330" s="208" t="s">
        <v>287</v>
      </c>
      <c r="H330" s="407">
        <f t="shared" ref="H330" si="562">H326+1</f>
        <v>81</v>
      </c>
      <c r="I330" s="373"/>
      <c r="J330" s="567"/>
      <c r="K330" s="373"/>
      <c r="L330" s="373"/>
      <c r="M330" s="373"/>
      <c r="N330" s="566"/>
      <c r="O330" s="567"/>
      <c r="P330" s="566"/>
      <c r="Q330" s="373"/>
      <c r="R330" s="200"/>
    </row>
    <row r="331" spans="3:18" ht="14.6" customHeight="1" x14ac:dyDescent="0.5">
      <c r="C331" s="408"/>
      <c r="D331" s="373"/>
      <c r="E331" s="345"/>
      <c r="F331" s="197">
        <v>4</v>
      </c>
      <c r="G331" s="209" t="s">
        <v>605</v>
      </c>
      <c r="H331" s="407"/>
      <c r="I331" s="373"/>
      <c r="J331" s="567"/>
      <c r="K331" s="373"/>
      <c r="L331" s="373"/>
      <c r="M331" s="373"/>
      <c r="N331" s="566"/>
      <c r="O331" s="567"/>
      <c r="P331" s="566"/>
      <c r="Q331" s="373"/>
      <c r="R331" s="200"/>
    </row>
    <row r="332" spans="3:18" ht="14.6" customHeight="1" x14ac:dyDescent="0.5">
      <c r="C332" s="406" t="str">
        <f t="shared" ref="C332" si="563">C328</f>
        <v>Pre-Flood</v>
      </c>
      <c r="D332" s="373"/>
      <c r="E332" s="201">
        <f t="shared" ref="E332" si="564">E328-1</f>
        <v>3999</v>
      </c>
      <c r="F332" s="197">
        <v>1</v>
      </c>
      <c r="G332" s="203" t="s">
        <v>288</v>
      </c>
      <c r="H332" s="408"/>
      <c r="I332" s="373"/>
      <c r="J332" s="567"/>
      <c r="K332" s="373"/>
      <c r="L332" s="373"/>
      <c r="M332" s="373"/>
      <c r="N332" s="566"/>
      <c r="O332" s="567"/>
      <c r="P332" s="566"/>
      <c r="Q332" s="373"/>
      <c r="R332" s="200"/>
    </row>
    <row r="333" spans="3:18" ht="14.6" customHeight="1" x14ac:dyDescent="0.5">
      <c r="C333" s="407">
        <f t="shared" ref="C333" si="565">C329-1</f>
        <v>1574</v>
      </c>
      <c r="D333" s="373"/>
      <c r="E333" s="212" t="str">
        <f t="shared" ref="E333" si="566">E329</f>
        <v>BC</v>
      </c>
      <c r="F333" s="197">
        <v>2</v>
      </c>
      <c r="G333" s="206" t="s">
        <v>604</v>
      </c>
      <c r="H333" s="406" t="str">
        <f t="shared" ref="H333" si="567">H329</f>
        <v>Adam</v>
      </c>
      <c r="I333" s="373"/>
      <c r="J333" s="567"/>
      <c r="K333" s="373"/>
      <c r="L333" s="373"/>
      <c r="M333" s="373"/>
      <c r="N333" s="566"/>
      <c r="O333" s="567"/>
      <c r="P333" s="566"/>
      <c r="Q333" s="373"/>
      <c r="R333" s="200"/>
    </row>
    <row r="334" spans="3:18" ht="14.6" customHeight="1" x14ac:dyDescent="0.5">
      <c r="C334" s="407">
        <f t="shared" ref="C334" si="568">C330+1</f>
        <v>82</v>
      </c>
      <c r="D334" s="373"/>
      <c r="E334" s="212">
        <f t="shared" si="540"/>
        <v>-3998</v>
      </c>
      <c r="F334" s="197">
        <v>3</v>
      </c>
      <c r="G334" s="208" t="s">
        <v>287</v>
      </c>
      <c r="H334" s="407">
        <f t="shared" ref="H334" si="569">H330+1</f>
        <v>82</v>
      </c>
      <c r="I334" s="373"/>
      <c r="J334" s="567"/>
      <c r="K334" s="373"/>
      <c r="L334" s="373"/>
      <c r="M334" s="373"/>
      <c r="N334" s="566"/>
      <c r="O334" s="567"/>
      <c r="P334" s="566"/>
      <c r="Q334" s="373"/>
      <c r="R334" s="200"/>
    </row>
    <row r="335" spans="3:18" ht="14.6" customHeight="1" x14ac:dyDescent="0.5">
      <c r="C335" s="408"/>
      <c r="D335" s="373"/>
      <c r="E335" s="345"/>
      <c r="F335" s="197">
        <v>4</v>
      </c>
      <c r="G335" s="209" t="s">
        <v>605</v>
      </c>
      <c r="H335" s="407"/>
      <c r="I335" s="373"/>
      <c r="J335" s="567"/>
      <c r="K335" s="373"/>
      <c r="L335" s="373"/>
      <c r="M335" s="373"/>
      <c r="N335" s="566"/>
      <c r="O335" s="567"/>
      <c r="P335" s="566"/>
      <c r="Q335" s="373"/>
      <c r="R335" s="200"/>
    </row>
    <row r="336" spans="3:18" ht="14.6" customHeight="1" x14ac:dyDescent="0.5">
      <c r="C336" s="406" t="str">
        <f t="shared" ref="C336" si="570">C332</f>
        <v>Pre-Flood</v>
      </c>
      <c r="D336" s="373"/>
      <c r="E336" s="201">
        <f t="shared" ref="E336" si="571">E332-1</f>
        <v>3998</v>
      </c>
      <c r="F336" s="197">
        <v>1</v>
      </c>
      <c r="G336" s="203" t="s">
        <v>288</v>
      </c>
      <c r="H336" s="408"/>
      <c r="I336" s="373"/>
      <c r="J336" s="567"/>
      <c r="K336" s="373"/>
      <c r="L336" s="373"/>
      <c r="M336" s="373"/>
      <c r="N336" s="566"/>
      <c r="O336" s="567"/>
      <c r="P336" s="566"/>
      <c r="Q336" s="373"/>
      <c r="R336" s="200"/>
    </row>
    <row r="337" spans="3:18" ht="14.6" customHeight="1" x14ac:dyDescent="0.5">
      <c r="C337" s="407">
        <f t="shared" ref="C337" si="572">C333-1</f>
        <v>1573</v>
      </c>
      <c r="D337" s="373"/>
      <c r="E337" s="212" t="str">
        <f t="shared" ref="E337" si="573">E333</f>
        <v>BC</v>
      </c>
      <c r="F337" s="197">
        <v>2</v>
      </c>
      <c r="G337" s="206" t="s">
        <v>604</v>
      </c>
      <c r="H337" s="406" t="str">
        <f t="shared" ref="H337" si="574">H333</f>
        <v>Adam</v>
      </c>
      <c r="I337" s="373"/>
      <c r="J337" s="567"/>
      <c r="K337" s="373"/>
      <c r="L337" s="373"/>
      <c r="M337" s="373"/>
      <c r="N337" s="566"/>
      <c r="O337" s="567"/>
      <c r="P337" s="566"/>
      <c r="Q337" s="373"/>
      <c r="R337" s="200"/>
    </row>
    <row r="338" spans="3:18" ht="14.6" customHeight="1" x14ac:dyDescent="0.5">
      <c r="C338" s="407">
        <f t="shared" ref="C338" si="575">C334+1</f>
        <v>83</v>
      </c>
      <c r="D338" s="373"/>
      <c r="E338" s="212">
        <f t="shared" si="540"/>
        <v>-3997</v>
      </c>
      <c r="F338" s="197">
        <v>3</v>
      </c>
      <c r="G338" s="208" t="s">
        <v>287</v>
      </c>
      <c r="H338" s="407">
        <f t="shared" ref="H338" si="576">H334+1</f>
        <v>83</v>
      </c>
      <c r="I338" s="373"/>
      <c r="J338" s="567"/>
      <c r="K338" s="373"/>
      <c r="L338" s="373"/>
      <c r="M338" s="373"/>
      <c r="N338" s="566"/>
      <c r="O338" s="567"/>
      <c r="P338" s="566"/>
      <c r="Q338" s="373"/>
      <c r="R338" s="200"/>
    </row>
    <row r="339" spans="3:18" ht="14.6" customHeight="1" x14ac:dyDescent="0.5">
      <c r="C339" s="408"/>
      <c r="D339" s="373"/>
      <c r="E339" s="345"/>
      <c r="F339" s="197">
        <v>4</v>
      </c>
      <c r="G339" s="209" t="s">
        <v>605</v>
      </c>
      <c r="H339" s="407"/>
      <c r="I339" s="373"/>
      <c r="J339" s="567"/>
      <c r="K339" s="373"/>
      <c r="L339" s="373"/>
      <c r="M339" s="373"/>
      <c r="N339" s="566"/>
      <c r="O339" s="567"/>
      <c r="P339" s="566"/>
      <c r="Q339" s="373"/>
      <c r="R339" s="200"/>
    </row>
    <row r="340" spans="3:18" ht="14.6" customHeight="1" x14ac:dyDescent="0.5">
      <c r="C340" s="406" t="str">
        <f t="shared" ref="C340" si="577">C336</f>
        <v>Pre-Flood</v>
      </c>
      <c r="D340" s="373"/>
      <c r="E340" s="201">
        <f t="shared" ref="E340" si="578">E336-1</f>
        <v>3997</v>
      </c>
      <c r="F340" s="197">
        <v>1</v>
      </c>
      <c r="G340" s="203" t="s">
        <v>288</v>
      </c>
      <c r="H340" s="408"/>
      <c r="I340" s="373"/>
      <c r="J340" s="567"/>
      <c r="K340" s="373"/>
      <c r="L340" s="373"/>
      <c r="M340" s="373"/>
      <c r="N340" s="566"/>
      <c r="O340" s="567"/>
      <c r="P340" s="566"/>
      <c r="Q340" s="373"/>
      <c r="R340" s="200"/>
    </row>
    <row r="341" spans="3:18" ht="14.6" customHeight="1" x14ac:dyDescent="0.5">
      <c r="C341" s="407">
        <f t="shared" ref="C341" si="579">C337-1</f>
        <v>1572</v>
      </c>
      <c r="D341" s="373"/>
      <c r="E341" s="212" t="str">
        <f t="shared" ref="E341" si="580">E337</f>
        <v>BC</v>
      </c>
      <c r="F341" s="197">
        <v>2</v>
      </c>
      <c r="G341" s="206" t="s">
        <v>604</v>
      </c>
      <c r="H341" s="406" t="str">
        <f t="shared" ref="H341" si="581">H337</f>
        <v>Adam</v>
      </c>
      <c r="I341" s="373"/>
      <c r="J341" s="567"/>
      <c r="K341" s="373"/>
      <c r="L341" s="373"/>
      <c r="M341" s="373"/>
      <c r="N341" s="566"/>
      <c r="O341" s="567"/>
      <c r="P341" s="566"/>
      <c r="Q341" s="373"/>
      <c r="R341" s="200"/>
    </row>
    <row r="342" spans="3:18" ht="14.6" customHeight="1" x14ac:dyDescent="0.5">
      <c r="C342" s="407">
        <f t="shared" ref="C342" si="582">C338+1</f>
        <v>84</v>
      </c>
      <c r="D342" s="373"/>
      <c r="E342" s="212">
        <f t="shared" si="540"/>
        <v>-3996</v>
      </c>
      <c r="F342" s="197">
        <v>3</v>
      </c>
      <c r="G342" s="208" t="s">
        <v>287</v>
      </c>
      <c r="H342" s="407">
        <f t="shared" ref="H342" si="583">H338+1</f>
        <v>84</v>
      </c>
      <c r="I342" s="373"/>
      <c r="J342" s="567"/>
      <c r="K342" s="373"/>
      <c r="L342" s="373"/>
      <c r="M342" s="373"/>
      <c r="N342" s="566"/>
      <c r="O342" s="567"/>
      <c r="P342" s="566"/>
      <c r="Q342" s="373"/>
      <c r="R342" s="200"/>
    </row>
    <row r="343" spans="3:18" ht="14.6" customHeight="1" x14ac:dyDescent="0.5">
      <c r="C343" s="408"/>
      <c r="D343" s="373"/>
      <c r="E343" s="345"/>
      <c r="F343" s="197">
        <v>4</v>
      </c>
      <c r="G343" s="209" t="s">
        <v>605</v>
      </c>
      <c r="H343" s="407"/>
      <c r="I343" s="373"/>
      <c r="J343" s="567"/>
      <c r="K343" s="373"/>
      <c r="L343" s="373"/>
      <c r="M343" s="373"/>
      <c r="N343" s="566"/>
      <c r="O343" s="567"/>
      <c r="P343" s="566"/>
      <c r="Q343" s="373"/>
      <c r="R343" s="200"/>
    </row>
    <row r="344" spans="3:18" ht="14.6" customHeight="1" x14ac:dyDescent="0.5">
      <c r="C344" s="406" t="str">
        <f t="shared" ref="C344" si="584">C340</f>
        <v>Pre-Flood</v>
      </c>
      <c r="D344" s="373"/>
      <c r="E344" s="201">
        <f t="shared" ref="E344" si="585">E340-1</f>
        <v>3996</v>
      </c>
      <c r="F344" s="197">
        <v>1</v>
      </c>
      <c r="G344" s="203" t="s">
        <v>288</v>
      </c>
      <c r="H344" s="408"/>
      <c r="I344" s="373"/>
      <c r="J344" s="567"/>
      <c r="K344" s="373"/>
      <c r="L344" s="373"/>
      <c r="M344" s="373"/>
      <c r="N344" s="566"/>
      <c r="O344" s="567"/>
      <c r="P344" s="566"/>
      <c r="Q344" s="373"/>
      <c r="R344" s="200"/>
    </row>
    <row r="345" spans="3:18" ht="14.6" customHeight="1" x14ac:dyDescent="0.5">
      <c r="C345" s="407">
        <f t="shared" ref="C345" si="586">C341-1</f>
        <v>1571</v>
      </c>
      <c r="D345" s="373"/>
      <c r="E345" s="212" t="str">
        <f t="shared" ref="E345" si="587">E341</f>
        <v>BC</v>
      </c>
      <c r="F345" s="197">
        <v>2</v>
      </c>
      <c r="G345" s="206" t="s">
        <v>604</v>
      </c>
      <c r="H345" s="406" t="str">
        <f t="shared" ref="H345" si="588">H341</f>
        <v>Adam</v>
      </c>
      <c r="I345" s="373"/>
      <c r="J345" s="567"/>
      <c r="K345" s="373"/>
      <c r="L345" s="373"/>
      <c r="M345" s="373"/>
      <c r="N345" s="566"/>
      <c r="O345" s="567"/>
      <c r="P345" s="566"/>
      <c r="Q345" s="373"/>
      <c r="R345" s="200"/>
    </row>
    <row r="346" spans="3:18" ht="14.6" customHeight="1" x14ac:dyDescent="0.5">
      <c r="C346" s="407">
        <f t="shared" ref="C346" si="589">C342+1</f>
        <v>85</v>
      </c>
      <c r="D346" s="373"/>
      <c r="E346" s="212">
        <f t="shared" si="540"/>
        <v>-3995</v>
      </c>
      <c r="F346" s="197">
        <v>3</v>
      </c>
      <c r="G346" s="208" t="s">
        <v>287</v>
      </c>
      <c r="H346" s="407">
        <f t="shared" ref="H346" si="590">H342+1</f>
        <v>85</v>
      </c>
      <c r="I346" s="373"/>
      <c r="J346" s="567"/>
      <c r="K346" s="373"/>
      <c r="L346" s="373"/>
      <c r="M346" s="373"/>
      <c r="N346" s="566"/>
      <c r="O346" s="567"/>
      <c r="P346" s="566"/>
      <c r="Q346" s="373"/>
      <c r="R346" s="200"/>
    </row>
    <row r="347" spans="3:18" ht="14.6" customHeight="1" x14ac:dyDescent="0.5">
      <c r="C347" s="408"/>
      <c r="D347" s="373"/>
      <c r="E347" s="345"/>
      <c r="F347" s="197">
        <v>4</v>
      </c>
      <c r="G347" s="209" t="s">
        <v>605</v>
      </c>
      <c r="H347" s="407"/>
      <c r="I347" s="373"/>
      <c r="J347" s="567"/>
      <c r="K347" s="373"/>
      <c r="L347" s="373"/>
      <c r="M347" s="373"/>
      <c r="N347" s="566"/>
      <c r="O347" s="567"/>
      <c r="P347" s="566"/>
      <c r="Q347" s="373"/>
      <c r="R347" s="200"/>
    </row>
    <row r="348" spans="3:18" ht="14.6" customHeight="1" x14ac:dyDescent="0.5">
      <c r="C348" s="406" t="str">
        <f t="shared" ref="C348" si="591">C344</f>
        <v>Pre-Flood</v>
      </c>
      <c r="D348" s="373"/>
      <c r="E348" s="201">
        <f t="shared" ref="E348" si="592">E344-1</f>
        <v>3995</v>
      </c>
      <c r="F348" s="197">
        <v>1</v>
      </c>
      <c r="G348" s="203" t="s">
        <v>288</v>
      </c>
      <c r="H348" s="408"/>
      <c r="I348" s="373"/>
      <c r="J348" s="567"/>
      <c r="K348" s="373"/>
      <c r="L348" s="373"/>
      <c r="M348" s="373"/>
      <c r="N348" s="566"/>
      <c r="O348" s="567"/>
      <c r="P348" s="566"/>
      <c r="Q348" s="373"/>
      <c r="R348" s="200"/>
    </row>
    <row r="349" spans="3:18" ht="14.6" customHeight="1" x14ac:dyDescent="0.5">
      <c r="C349" s="407">
        <f t="shared" ref="C349" si="593">C345-1</f>
        <v>1570</v>
      </c>
      <c r="D349" s="373"/>
      <c r="E349" s="212" t="str">
        <f t="shared" ref="E349" si="594">E345</f>
        <v>BC</v>
      </c>
      <c r="F349" s="197">
        <v>2</v>
      </c>
      <c r="G349" s="206" t="s">
        <v>604</v>
      </c>
      <c r="H349" s="406" t="str">
        <f t="shared" ref="H349" si="595">H345</f>
        <v>Adam</v>
      </c>
      <c r="I349" s="373"/>
      <c r="J349" s="567"/>
      <c r="K349" s="373"/>
      <c r="L349" s="373"/>
      <c r="M349" s="373"/>
      <c r="N349" s="566"/>
      <c r="O349" s="567"/>
      <c r="P349" s="566"/>
      <c r="Q349" s="373"/>
      <c r="R349" s="200"/>
    </row>
    <row r="350" spans="3:18" ht="14.6" customHeight="1" x14ac:dyDescent="0.5">
      <c r="C350" s="407">
        <f t="shared" ref="C350" si="596">C346+1</f>
        <v>86</v>
      </c>
      <c r="D350" s="373"/>
      <c r="E350" s="212">
        <f t="shared" si="540"/>
        <v>-3994</v>
      </c>
      <c r="F350" s="197">
        <v>3</v>
      </c>
      <c r="G350" s="208" t="s">
        <v>287</v>
      </c>
      <c r="H350" s="407">
        <f t="shared" ref="H350" si="597">H346+1</f>
        <v>86</v>
      </c>
      <c r="I350" s="373"/>
      <c r="J350" s="567"/>
      <c r="K350" s="373"/>
      <c r="L350" s="373"/>
      <c r="M350" s="373"/>
      <c r="N350" s="566"/>
      <c r="O350" s="567"/>
      <c r="P350" s="566"/>
      <c r="Q350" s="373"/>
      <c r="R350" s="200"/>
    </row>
    <row r="351" spans="3:18" ht="14.6" customHeight="1" x14ac:dyDescent="0.5">
      <c r="C351" s="408"/>
      <c r="D351" s="373"/>
      <c r="E351" s="345"/>
      <c r="F351" s="197">
        <v>4</v>
      </c>
      <c r="G351" s="209" t="s">
        <v>605</v>
      </c>
      <c r="H351" s="407"/>
      <c r="I351" s="373"/>
      <c r="J351" s="567"/>
      <c r="K351" s="373"/>
      <c r="L351" s="373"/>
      <c r="M351" s="373"/>
      <c r="N351" s="566"/>
      <c r="O351" s="567"/>
      <c r="P351" s="566"/>
      <c r="Q351" s="373"/>
      <c r="R351" s="200"/>
    </row>
    <row r="352" spans="3:18" ht="14.6" customHeight="1" x14ac:dyDescent="0.5">
      <c r="C352" s="406" t="str">
        <f t="shared" ref="C352" si="598">C348</f>
        <v>Pre-Flood</v>
      </c>
      <c r="D352" s="373"/>
      <c r="E352" s="201">
        <f t="shared" ref="E352" si="599">E348-1</f>
        <v>3994</v>
      </c>
      <c r="F352" s="197">
        <v>1</v>
      </c>
      <c r="G352" s="203" t="s">
        <v>288</v>
      </c>
      <c r="H352" s="408"/>
      <c r="I352" s="373"/>
      <c r="J352" s="567"/>
      <c r="K352" s="373"/>
      <c r="L352" s="373"/>
      <c r="M352" s="373"/>
      <c r="N352" s="566"/>
      <c r="O352" s="567"/>
      <c r="P352" s="566"/>
      <c r="Q352" s="373"/>
      <c r="R352" s="200"/>
    </row>
    <row r="353" spans="3:18" ht="14.6" customHeight="1" x14ac:dyDescent="0.5">
      <c r="C353" s="407">
        <f t="shared" ref="C353" si="600">C349-1</f>
        <v>1569</v>
      </c>
      <c r="D353" s="373"/>
      <c r="E353" s="212" t="str">
        <f t="shared" ref="E353" si="601">E349</f>
        <v>BC</v>
      </c>
      <c r="F353" s="197">
        <v>2</v>
      </c>
      <c r="G353" s="206" t="s">
        <v>604</v>
      </c>
      <c r="H353" s="406" t="str">
        <f t="shared" ref="H353" si="602">H349</f>
        <v>Adam</v>
      </c>
      <c r="I353" s="373"/>
      <c r="J353" s="567"/>
      <c r="K353" s="373"/>
      <c r="L353" s="373"/>
      <c r="M353" s="373"/>
      <c r="N353" s="566"/>
      <c r="O353" s="567"/>
      <c r="P353" s="566"/>
      <c r="Q353" s="373"/>
      <c r="R353" s="200"/>
    </row>
    <row r="354" spans="3:18" ht="14.6" customHeight="1" x14ac:dyDescent="0.5">
      <c r="C354" s="407">
        <f t="shared" ref="C354" si="603">C350+1</f>
        <v>87</v>
      </c>
      <c r="D354" s="373"/>
      <c r="E354" s="212">
        <f t="shared" si="540"/>
        <v>-3993</v>
      </c>
      <c r="F354" s="197">
        <v>3</v>
      </c>
      <c r="G354" s="208" t="s">
        <v>287</v>
      </c>
      <c r="H354" s="407">
        <f t="shared" ref="H354" si="604">H350+1</f>
        <v>87</v>
      </c>
      <c r="I354" s="373"/>
      <c r="J354" s="567"/>
      <c r="K354" s="373"/>
      <c r="L354" s="373"/>
      <c r="M354" s="373"/>
      <c r="N354" s="566"/>
      <c r="O354" s="567"/>
      <c r="P354" s="566"/>
      <c r="Q354" s="373"/>
      <c r="R354" s="200"/>
    </row>
    <row r="355" spans="3:18" ht="14.6" customHeight="1" x14ac:dyDescent="0.5">
      <c r="C355" s="408"/>
      <c r="D355" s="373"/>
      <c r="E355" s="345"/>
      <c r="F355" s="197">
        <v>4</v>
      </c>
      <c r="G355" s="209" t="s">
        <v>605</v>
      </c>
      <c r="H355" s="407"/>
      <c r="I355" s="373"/>
      <c r="J355" s="567"/>
      <c r="K355" s="373"/>
      <c r="L355" s="373"/>
      <c r="M355" s="373"/>
      <c r="N355" s="566"/>
      <c r="O355" s="567"/>
      <c r="P355" s="566"/>
      <c r="Q355" s="373"/>
      <c r="R355" s="200"/>
    </row>
    <row r="356" spans="3:18" ht="14.6" customHeight="1" x14ac:dyDescent="0.5">
      <c r="C356" s="406" t="str">
        <f t="shared" ref="C356" si="605">C352</f>
        <v>Pre-Flood</v>
      </c>
      <c r="D356" s="373"/>
      <c r="E356" s="201">
        <f t="shared" ref="E356" si="606">E352-1</f>
        <v>3993</v>
      </c>
      <c r="F356" s="197">
        <v>1</v>
      </c>
      <c r="G356" s="203" t="s">
        <v>288</v>
      </c>
      <c r="H356" s="408"/>
      <c r="I356" s="373"/>
      <c r="J356" s="567"/>
      <c r="K356" s="373"/>
      <c r="L356" s="373"/>
      <c r="M356" s="373"/>
      <c r="N356" s="566"/>
      <c r="O356" s="567"/>
      <c r="P356" s="566"/>
      <c r="Q356" s="373"/>
      <c r="R356" s="200"/>
    </row>
    <row r="357" spans="3:18" ht="14.6" customHeight="1" x14ac:dyDescent="0.5">
      <c r="C357" s="407">
        <f t="shared" ref="C357" si="607">C353-1</f>
        <v>1568</v>
      </c>
      <c r="D357" s="373"/>
      <c r="E357" s="212" t="str">
        <f t="shared" ref="E357" si="608">E353</f>
        <v>BC</v>
      </c>
      <c r="F357" s="197">
        <v>2</v>
      </c>
      <c r="G357" s="206" t="s">
        <v>604</v>
      </c>
      <c r="H357" s="406" t="str">
        <f t="shared" ref="H357" si="609">H353</f>
        <v>Adam</v>
      </c>
      <c r="I357" s="373"/>
      <c r="J357" s="567"/>
      <c r="K357" s="373"/>
      <c r="L357" s="373"/>
      <c r="M357" s="373"/>
      <c r="N357" s="566"/>
      <c r="O357" s="567"/>
      <c r="P357" s="566"/>
      <c r="Q357" s="373"/>
      <c r="R357" s="200"/>
    </row>
    <row r="358" spans="3:18" ht="14.6" customHeight="1" x14ac:dyDescent="0.5">
      <c r="C358" s="407">
        <f t="shared" ref="C358" si="610">C354+1</f>
        <v>88</v>
      </c>
      <c r="D358" s="373"/>
      <c r="E358" s="212">
        <f t="shared" si="540"/>
        <v>-3992</v>
      </c>
      <c r="F358" s="197">
        <v>3</v>
      </c>
      <c r="G358" s="208" t="s">
        <v>287</v>
      </c>
      <c r="H358" s="407">
        <f t="shared" ref="H358" si="611">H354+1</f>
        <v>88</v>
      </c>
      <c r="I358" s="373"/>
      <c r="J358" s="567"/>
      <c r="K358" s="373"/>
      <c r="L358" s="373"/>
      <c r="M358" s="373"/>
      <c r="N358" s="566"/>
      <c r="O358" s="567"/>
      <c r="P358" s="566"/>
      <c r="Q358" s="373"/>
      <c r="R358" s="200"/>
    </row>
    <row r="359" spans="3:18" ht="14.6" customHeight="1" x14ac:dyDescent="0.5">
      <c r="C359" s="408"/>
      <c r="D359" s="373"/>
      <c r="E359" s="345"/>
      <c r="F359" s="197">
        <v>4</v>
      </c>
      <c r="G359" s="209" t="s">
        <v>605</v>
      </c>
      <c r="H359" s="407"/>
      <c r="I359" s="373"/>
      <c r="J359" s="567"/>
      <c r="K359" s="373"/>
      <c r="L359" s="373"/>
      <c r="M359" s="373"/>
      <c r="N359" s="566"/>
      <c r="O359" s="567"/>
      <c r="P359" s="566"/>
      <c r="Q359" s="373"/>
      <c r="R359" s="200"/>
    </row>
    <row r="360" spans="3:18" ht="14.6" customHeight="1" x14ac:dyDescent="0.5">
      <c r="C360" s="406" t="str">
        <f t="shared" ref="C360" si="612">C356</f>
        <v>Pre-Flood</v>
      </c>
      <c r="D360" s="373"/>
      <c r="E360" s="201">
        <f t="shared" ref="E360" si="613">E356-1</f>
        <v>3992</v>
      </c>
      <c r="F360" s="197">
        <v>1</v>
      </c>
      <c r="G360" s="203" t="s">
        <v>288</v>
      </c>
      <c r="H360" s="408"/>
      <c r="I360" s="373"/>
      <c r="J360" s="567"/>
      <c r="K360" s="373"/>
      <c r="L360" s="373"/>
      <c r="M360" s="373"/>
      <c r="N360" s="566"/>
      <c r="O360" s="567"/>
      <c r="P360" s="566"/>
      <c r="Q360" s="373"/>
      <c r="R360" s="200"/>
    </row>
    <row r="361" spans="3:18" ht="14.6" customHeight="1" x14ac:dyDescent="0.5">
      <c r="C361" s="407">
        <f t="shared" ref="C361" si="614">C357-1</f>
        <v>1567</v>
      </c>
      <c r="D361" s="373"/>
      <c r="E361" s="212" t="str">
        <f t="shared" ref="E361" si="615">E357</f>
        <v>BC</v>
      </c>
      <c r="F361" s="197">
        <v>2</v>
      </c>
      <c r="G361" s="206" t="s">
        <v>604</v>
      </c>
      <c r="H361" s="406" t="str">
        <f t="shared" ref="H361" si="616">H357</f>
        <v>Adam</v>
      </c>
      <c r="I361" s="373"/>
      <c r="J361" s="567"/>
      <c r="K361" s="373"/>
      <c r="L361" s="373"/>
      <c r="M361" s="373"/>
      <c r="N361" s="566"/>
      <c r="O361" s="567"/>
      <c r="P361" s="566"/>
      <c r="Q361" s="373"/>
      <c r="R361" s="200"/>
    </row>
    <row r="362" spans="3:18" ht="14.6" customHeight="1" x14ac:dyDescent="0.5">
      <c r="C362" s="407">
        <f t="shared" ref="C362" si="617">C358+1</f>
        <v>89</v>
      </c>
      <c r="D362" s="373"/>
      <c r="E362" s="212">
        <f t="shared" si="540"/>
        <v>-3991</v>
      </c>
      <c r="F362" s="197">
        <v>3</v>
      </c>
      <c r="G362" s="208" t="s">
        <v>287</v>
      </c>
      <c r="H362" s="407">
        <f t="shared" ref="H362" si="618">H358+1</f>
        <v>89</v>
      </c>
      <c r="I362" s="373"/>
      <c r="J362" s="567"/>
      <c r="K362" s="373"/>
      <c r="L362" s="373"/>
      <c r="M362" s="373"/>
      <c r="N362" s="566"/>
      <c r="O362" s="567"/>
      <c r="P362" s="566"/>
      <c r="Q362" s="373"/>
      <c r="R362" s="200"/>
    </row>
    <row r="363" spans="3:18" ht="14.6" customHeight="1" x14ac:dyDescent="0.5">
      <c r="C363" s="408"/>
      <c r="D363" s="373"/>
      <c r="E363" s="345"/>
      <c r="F363" s="197">
        <v>4</v>
      </c>
      <c r="G363" s="209" t="s">
        <v>605</v>
      </c>
      <c r="H363" s="407"/>
      <c r="I363" s="373"/>
      <c r="J363" s="567"/>
      <c r="K363" s="373"/>
      <c r="L363" s="373"/>
      <c r="M363" s="373"/>
      <c r="N363" s="566"/>
      <c r="O363" s="567"/>
      <c r="P363" s="566"/>
      <c r="Q363" s="373"/>
      <c r="R363" s="200"/>
    </row>
    <row r="364" spans="3:18" ht="14.6" customHeight="1" x14ac:dyDescent="0.5">
      <c r="C364" s="406" t="str">
        <f t="shared" ref="C364" si="619">C360</f>
        <v>Pre-Flood</v>
      </c>
      <c r="D364" s="373"/>
      <c r="E364" s="201">
        <f t="shared" ref="E364" si="620">E360-1</f>
        <v>3991</v>
      </c>
      <c r="F364" s="197">
        <v>1</v>
      </c>
      <c r="G364" s="203" t="s">
        <v>288</v>
      </c>
      <c r="H364" s="408"/>
      <c r="I364" s="373"/>
      <c r="J364" s="567"/>
      <c r="K364" s="373"/>
      <c r="L364" s="373"/>
      <c r="M364" s="373"/>
      <c r="N364" s="566"/>
      <c r="O364" s="567"/>
      <c r="P364" s="566"/>
      <c r="Q364" s="373"/>
      <c r="R364" s="200"/>
    </row>
    <row r="365" spans="3:18" ht="14.6" customHeight="1" x14ac:dyDescent="0.5">
      <c r="C365" s="407">
        <f t="shared" ref="C365" si="621">C361-1</f>
        <v>1566</v>
      </c>
      <c r="D365" s="373"/>
      <c r="E365" s="212" t="str">
        <f t="shared" ref="E365" si="622">E361</f>
        <v>BC</v>
      </c>
      <c r="F365" s="197">
        <v>2</v>
      </c>
      <c r="G365" s="206" t="s">
        <v>604</v>
      </c>
      <c r="H365" s="406" t="str">
        <f t="shared" ref="H365" si="623">H361</f>
        <v>Adam</v>
      </c>
      <c r="I365" s="373"/>
      <c r="J365" s="567"/>
      <c r="K365" s="373"/>
      <c r="L365" s="373"/>
      <c r="M365" s="373"/>
      <c r="N365" s="566"/>
      <c r="O365" s="567"/>
      <c r="P365" s="566"/>
      <c r="Q365" s="373"/>
      <c r="R365" s="200"/>
    </row>
    <row r="366" spans="3:18" ht="14.6" customHeight="1" x14ac:dyDescent="0.5">
      <c r="C366" s="407">
        <f t="shared" ref="C366" si="624">C362+1</f>
        <v>90</v>
      </c>
      <c r="D366" s="373"/>
      <c r="E366" s="212">
        <f t="shared" si="540"/>
        <v>-3990</v>
      </c>
      <c r="F366" s="197">
        <v>3</v>
      </c>
      <c r="G366" s="208" t="s">
        <v>287</v>
      </c>
      <c r="H366" s="407">
        <f t="shared" ref="H366" si="625">H362+1</f>
        <v>90</v>
      </c>
      <c r="I366" s="373"/>
      <c r="J366" s="567"/>
      <c r="K366" s="373"/>
      <c r="L366" s="373"/>
      <c r="M366" s="373"/>
      <c r="N366" s="566"/>
      <c r="O366" s="567"/>
      <c r="P366" s="566"/>
      <c r="Q366" s="373"/>
      <c r="R366" s="200"/>
    </row>
    <row r="367" spans="3:18" ht="14.6" customHeight="1" x14ac:dyDescent="0.5">
      <c r="C367" s="408"/>
      <c r="D367" s="373"/>
      <c r="E367" s="345"/>
      <c r="F367" s="197">
        <v>4</v>
      </c>
      <c r="G367" s="209" t="s">
        <v>605</v>
      </c>
      <c r="H367" s="407"/>
      <c r="I367" s="373"/>
      <c r="J367" s="567"/>
      <c r="K367" s="373"/>
      <c r="L367" s="373"/>
      <c r="M367" s="373"/>
      <c r="N367" s="566"/>
      <c r="O367" s="567"/>
      <c r="P367" s="566"/>
      <c r="Q367" s="373"/>
      <c r="R367" s="200"/>
    </row>
    <row r="368" spans="3:18" ht="14.6" customHeight="1" x14ac:dyDescent="0.5">
      <c r="C368" s="406" t="str">
        <f t="shared" ref="C368" si="626">C364</f>
        <v>Pre-Flood</v>
      </c>
      <c r="D368" s="373"/>
      <c r="E368" s="201">
        <f t="shared" ref="E368" si="627">E364-1</f>
        <v>3990</v>
      </c>
      <c r="F368" s="197">
        <v>1</v>
      </c>
      <c r="G368" s="203" t="s">
        <v>288</v>
      </c>
      <c r="H368" s="408"/>
      <c r="I368" s="373"/>
      <c r="J368" s="567"/>
      <c r="K368" s="373"/>
      <c r="L368" s="373"/>
      <c r="M368" s="373"/>
      <c r="N368" s="566"/>
      <c r="O368" s="567"/>
      <c r="P368" s="566"/>
      <c r="Q368" s="373"/>
      <c r="R368" s="200"/>
    </row>
    <row r="369" spans="3:18" ht="14.6" customHeight="1" x14ac:dyDescent="0.5">
      <c r="C369" s="407">
        <f t="shared" ref="C369" si="628">C365-1</f>
        <v>1565</v>
      </c>
      <c r="D369" s="373"/>
      <c r="E369" s="212" t="str">
        <f t="shared" ref="E369" si="629">E365</f>
        <v>BC</v>
      </c>
      <c r="F369" s="197">
        <v>2</v>
      </c>
      <c r="G369" s="206" t="s">
        <v>604</v>
      </c>
      <c r="H369" s="406" t="str">
        <f t="shared" ref="H369" si="630">H365</f>
        <v>Adam</v>
      </c>
      <c r="I369" s="373"/>
      <c r="J369" s="567"/>
      <c r="K369" s="373"/>
      <c r="L369" s="373"/>
      <c r="M369" s="373"/>
      <c r="N369" s="566"/>
      <c r="O369" s="567"/>
      <c r="P369" s="566"/>
      <c r="Q369" s="373"/>
      <c r="R369" s="200"/>
    </row>
    <row r="370" spans="3:18" ht="14.6" customHeight="1" x14ac:dyDescent="0.5">
      <c r="C370" s="407">
        <f t="shared" ref="C370" si="631">C366+1</f>
        <v>91</v>
      </c>
      <c r="D370" s="373"/>
      <c r="E370" s="212">
        <f t="shared" si="540"/>
        <v>-3989</v>
      </c>
      <c r="F370" s="197">
        <v>3</v>
      </c>
      <c r="G370" s="208" t="s">
        <v>287</v>
      </c>
      <c r="H370" s="407">
        <f t="shared" ref="H370" si="632">H366+1</f>
        <v>91</v>
      </c>
      <c r="I370" s="373"/>
      <c r="J370" s="567"/>
      <c r="K370" s="373"/>
      <c r="L370" s="373"/>
      <c r="M370" s="373"/>
      <c r="N370" s="566"/>
      <c r="O370" s="567"/>
      <c r="P370" s="566"/>
      <c r="Q370" s="373"/>
      <c r="R370" s="200"/>
    </row>
    <row r="371" spans="3:18" ht="14.6" customHeight="1" x14ac:dyDescent="0.5">
      <c r="C371" s="408"/>
      <c r="D371" s="373"/>
      <c r="E371" s="345"/>
      <c r="F371" s="197">
        <v>4</v>
      </c>
      <c r="G371" s="209" t="s">
        <v>605</v>
      </c>
      <c r="H371" s="407"/>
      <c r="I371" s="373"/>
      <c r="J371" s="567"/>
      <c r="K371" s="373"/>
      <c r="L371" s="373"/>
      <c r="M371" s="373"/>
      <c r="N371" s="566"/>
      <c r="O371" s="567"/>
      <c r="P371" s="566"/>
      <c r="Q371" s="373"/>
      <c r="R371" s="200"/>
    </row>
    <row r="372" spans="3:18" ht="14.6" customHeight="1" x14ac:dyDescent="0.5">
      <c r="C372" s="406" t="str">
        <f t="shared" ref="C372" si="633">C368</f>
        <v>Pre-Flood</v>
      </c>
      <c r="D372" s="373"/>
      <c r="E372" s="201">
        <f t="shared" ref="E372" si="634">E368-1</f>
        <v>3989</v>
      </c>
      <c r="F372" s="197">
        <v>1</v>
      </c>
      <c r="G372" s="203" t="s">
        <v>288</v>
      </c>
      <c r="H372" s="408"/>
      <c r="I372" s="373"/>
      <c r="J372" s="567"/>
      <c r="K372" s="373"/>
      <c r="L372" s="373"/>
      <c r="M372" s="373"/>
      <c r="N372" s="566"/>
      <c r="O372" s="567"/>
      <c r="P372" s="566"/>
      <c r="Q372" s="373"/>
      <c r="R372" s="200"/>
    </row>
    <row r="373" spans="3:18" ht="14.6" customHeight="1" x14ac:dyDescent="0.5">
      <c r="C373" s="407">
        <f t="shared" ref="C373" si="635">C369-1</f>
        <v>1564</v>
      </c>
      <c r="D373" s="373"/>
      <c r="E373" s="212" t="str">
        <f t="shared" ref="E373" si="636">E369</f>
        <v>BC</v>
      </c>
      <c r="F373" s="197">
        <v>2</v>
      </c>
      <c r="G373" s="206" t="s">
        <v>604</v>
      </c>
      <c r="H373" s="406" t="str">
        <f t="shared" ref="H373" si="637">H369</f>
        <v>Adam</v>
      </c>
      <c r="I373" s="373"/>
      <c r="J373" s="567"/>
      <c r="K373" s="373"/>
      <c r="L373" s="373"/>
      <c r="M373" s="373"/>
      <c r="N373" s="566"/>
      <c r="O373" s="567"/>
      <c r="P373" s="566"/>
      <c r="Q373" s="373"/>
      <c r="R373" s="200"/>
    </row>
    <row r="374" spans="3:18" ht="14.6" customHeight="1" x14ac:dyDescent="0.5">
      <c r="C374" s="407">
        <f t="shared" ref="C374" si="638">C370+1</f>
        <v>92</v>
      </c>
      <c r="D374" s="373"/>
      <c r="E374" s="212">
        <f t="shared" si="540"/>
        <v>-3988</v>
      </c>
      <c r="F374" s="197">
        <v>3</v>
      </c>
      <c r="G374" s="208" t="s">
        <v>287</v>
      </c>
      <c r="H374" s="407">
        <f t="shared" ref="H374" si="639">H370+1</f>
        <v>92</v>
      </c>
      <c r="I374" s="373"/>
      <c r="J374" s="567"/>
      <c r="K374" s="373"/>
      <c r="L374" s="373"/>
      <c r="M374" s="373"/>
      <c r="N374" s="566"/>
      <c r="O374" s="567"/>
      <c r="P374" s="566"/>
      <c r="Q374" s="373"/>
      <c r="R374" s="200"/>
    </row>
    <row r="375" spans="3:18" ht="14.6" customHeight="1" x14ac:dyDescent="0.5">
      <c r="C375" s="408"/>
      <c r="D375" s="373"/>
      <c r="E375" s="345"/>
      <c r="F375" s="197">
        <v>4</v>
      </c>
      <c r="G375" s="209" t="s">
        <v>605</v>
      </c>
      <c r="H375" s="407"/>
      <c r="I375" s="373"/>
      <c r="J375" s="567"/>
      <c r="K375" s="373"/>
      <c r="L375" s="373"/>
      <c r="M375" s="373"/>
      <c r="N375" s="566"/>
      <c r="O375" s="567"/>
      <c r="P375" s="566"/>
      <c r="Q375" s="373"/>
      <c r="R375" s="200"/>
    </row>
    <row r="376" spans="3:18" ht="14.6" customHeight="1" x14ac:dyDescent="0.5">
      <c r="C376" s="406" t="str">
        <f t="shared" ref="C376" si="640">C372</f>
        <v>Pre-Flood</v>
      </c>
      <c r="D376" s="373"/>
      <c r="E376" s="201">
        <f t="shared" ref="E376" si="641">E372-1</f>
        <v>3988</v>
      </c>
      <c r="F376" s="197">
        <v>1</v>
      </c>
      <c r="G376" s="203" t="s">
        <v>288</v>
      </c>
      <c r="H376" s="408"/>
      <c r="I376" s="373"/>
      <c r="J376" s="567"/>
      <c r="K376" s="373"/>
      <c r="L376" s="373"/>
      <c r="M376" s="373"/>
      <c r="N376" s="566"/>
      <c r="O376" s="567"/>
      <c r="P376" s="566"/>
      <c r="Q376" s="373"/>
      <c r="R376" s="200"/>
    </row>
    <row r="377" spans="3:18" ht="14.6" customHeight="1" x14ac:dyDescent="0.5">
      <c r="C377" s="407">
        <f t="shared" ref="C377" si="642">C373-1</f>
        <v>1563</v>
      </c>
      <c r="D377" s="373"/>
      <c r="E377" s="212" t="str">
        <f t="shared" ref="E377" si="643">E373</f>
        <v>BC</v>
      </c>
      <c r="F377" s="197">
        <v>2</v>
      </c>
      <c r="G377" s="206" t="s">
        <v>604</v>
      </c>
      <c r="H377" s="406" t="str">
        <f t="shared" ref="H377" si="644">H373</f>
        <v>Adam</v>
      </c>
      <c r="I377" s="373"/>
      <c r="J377" s="567"/>
      <c r="K377" s="373"/>
      <c r="L377" s="373"/>
      <c r="M377" s="373"/>
      <c r="N377" s="566"/>
      <c r="O377" s="567"/>
      <c r="P377" s="566"/>
      <c r="Q377" s="373"/>
      <c r="R377" s="200"/>
    </row>
    <row r="378" spans="3:18" ht="14.6" customHeight="1" x14ac:dyDescent="0.5">
      <c r="C378" s="407">
        <f t="shared" ref="C378" si="645">C374+1</f>
        <v>93</v>
      </c>
      <c r="D378" s="373"/>
      <c r="E378" s="212">
        <f t="shared" si="540"/>
        <v>-3987</v>
      </c>
      <c r="F378" s="197">
        <v>3</v>
      </c>
      <c r="G378" s="208" t="s">
        <v>287</v>
      </c>
      <c r="H378" s="407">
        <f t="shared" ref="H378" si="646">H374+1</f>
        <v>93</v>
      </c>
      <c r="I378" s="373"/>
      <c r="J378" s="567"/>
      <c r="K378" s="373"/>
      <c r="L378" s="373"/>
      <c r="M378" s="373"/>
      <c r="N378" s="566"/>
      <c r="O378" s="567"/>
      <c r="P378" s="566"/>
      <c r="Q378" s="373"/>
      <c r="R378" s="200"/>
    </row>
    <row r="379" spans="3:18" ht="14.6" customHeight="1" x14ac:dyDescent="0.5">
      <c r="C379" s="408"/>
      <c r="D379" s="373"/>
      <c r="E379" s="345"/>
      <c r="F379" s="197">
        <v>4</v>
      </c>
      <c r="G379" s="209" t="s">
        <v>605</v>
      </c>
      <c r="H379" s="407"/>
      <c r="I379" s="373"/>
      <c r="J379" s="567"/>
      <c r="K379" s="373"/>
      <c r="L379" s="373"/>
      <c r="M379" s="373"/>
      <c r="N379" s="566"/>
      <c r="O379" s="567"/>
      <c r="P379" s="566"/>
      <c r="Q379" s="373"/>
      <c r="R379" s="200"/>
    </row>
    <row r="380" spans="3:18" ht="14.6" customHeight="1" x14ac:dyDescent="0.5">
      <c r="C380" s="406" t="str">
        <f t="shared" ref="C380" si="647">C376</f>
        <v>Pre-Flood</v>
      </c>
      <c r="D380" s="373"/>
      <c r="E380" s="201">
        <f t="shared" ref="E380" si="648">E376-1</f>
        <v>3987</v>
      </c>
      <c r="F380" s="197">
        <v>1</v>
      </c>
      <c r="G380" s="203" t="s">
        <v>288</v>
      </c>
      <c r="H380" s="408"/>
      <c r="I380" s="373"/>
      <c r="J380" s="567"/>
      <c r="K380" s="373"/>
      <c r="L380" s="373"/>
      <c r="M380" s="373"/>
      <c r="N380" s="566"/>
      <c r="O380" s="567"/>
      <c r="P380" s="566"/>
      <c r="Q380" s="373"/>
      <c r="R380" s="200"/>
    </row>
    <row r="381" spans="3:18" ht="14.6" customHeight="1" x14ac:dyDescent="0.5">
      <c r="C381" s="407">
        <f t="shared" ref="C381" si="649">C377-1</f>
        <v>1562</v>
      </c>
      <c r="D381" s="373"/>
      <c r="E381" s="212" t="str">
        <f t="shared" ref="E381" si="650">E377</f>
        <v>BC</v>
      </c>
      <c r="F381" s="197">
        <v>2</v>
      </c>
      <c r="G381" s="206" t="s">
        <v>604</v>
      </c>
      <c r="H381" s="406" t="str">
        <f t="shared" ref="H381" si="651">H377</f>
        <v>Adam</v>
      </c>
      <c r="I381" s="373"/>
      <c r="J381" s="567"/>
      <c r="K381" s="373"/>
      <c r="L381" s="373"/>
      <c r="M381" s="373"/>
      <c r="N381" s="566"/>
      <c r="O381" s="567"/>
      <c r="P381" s="566"/>
      <c r="Q381" s="373"/>
      <c r="R381" s="200"/>
    </row>
    <row r="382" spans="3:18" ht="14.6" customHeight="1" x14ac:dyDescent="0.5">
      <c r="C382" s="407">
        <f t="shared" ref="C382" si="652">C378+1</f>
        <v>94</v>
      </c>
      <c r="D382" s="373"/>
      <c r="E382" s="212">
        <f t="shared" ref="E382:E394" si="653">-E380+1</f>
        <v>-3986</v>
      </c>
      <c r="F382" s="197">
        <v>3</v>
      </c>
      <c r="G382" s="208" t="s">
        <v>287</v>
      </c>
      <c r="H382" s="407">
        <f t="shared" ref="H382" si="654">H378+1</f>
        <v>94</v>
      </c>
      <c r="I382" s="373"/>
      <c r="J382" s="567"/>
      <c r="K382" s="373"/>
      <c r="L382" s="373"/>
      <c r="M382" s="373"/>
      <c r="N382" s="566"/>
      <c r="O382" s="567"/>
      <c r="P382" s="566"/>
      <c r="Q382" s="373"/>
      <c r="R382" s="200"/>
    </row>
    <row r="383" spans="3:18" ht="14.6" customHeight="1" x14ac:dyDescent="0.5">
      <c r="C383" s="408"/>
      <c r="D383" s="373"/>
      <c r="E383" s="345"/>
      <c r="F383" s="197">
        <v>4</v>
      </c>
      <c r="G383" s="209" t="s">
        <v>605</v>
      </c>
      <c r="H383" s="407"/>
      <c r="I383" s="373"/>
      <c r="J383" s="567"/>
      <c r="K383" s="373"/>
      <c r="L383" s="373"/>
      <c r="M383" s="373"/>
      <c r="N383" s="566"/>
      <c r="O383" s="567"/>
      <c r="P383" s="566"/>
      <c r="Q383" s="373"/>
      <c r="R383" s="200"/>
    </row>
    <row r="384" spans="3:18" ht="14.6" customHeight="1" x14ac:dyDescent="0.5">
      <c r="C384" s="406" t="str">
        <f t="shared" ref="C384" si="655">C380</f>
        <v>Pre-Flood</v>
      </c>
      <c r="D384" s="373"/>
      <c r="E384" s="201">
        <f t="shared" ref="E384" si="656">E380-1</f>
        <v>3986</v>
      </c>
      <c r="F384" s="197">
        <v>1</v>
      </c>
      <c r="G384" s="203" t="s">
        <v>288</v>
      </c>
      <c r="H384" s="408"/>
      <c r="I384" s="373"/>
      <c r="J384" s="567"/>
      <c r="K384" s="373"/>
      <c r="L384" s="373"/>
      <c r="M384" s="373"/>
      <c r="N384" s="566"/>
      <c r="O384" s="567"/>
      <c r="P384" s="566"/>
      <c r="Q384" s="373"/>
      <c r="R384" s="200"/>
    </row>
    <row r="385" spans="3:18" ht="14.6" customHeight="1" x14ac:dyDescent="0.5">
      <c r="C385" s="407">
        <f t="shared" ref="C385" si="657">C381-1</f>
        <v>1561</v>
      </c>
      <c r="D385" s="373"/>
      <c r="E385" s="212" t="str">
        <f t="shared" ref="E385" si="658">E381</f>
        <v>BC</v>
      </c>
      <c r="F385" s="197">
        <v>2</v>
      </c>
      <c r="G385" s="206" t="s">
        <v>604</v>
      </c>
      <c r="H385" s="406" t="str">
        <f t="shared" ref="H385" si="659">H381</f>
        <v>Adam</v>
      </c>
      <c r="I385" s="373"/>
      <c r="J385" s="567"/>
      <c r="K385" s="373"/>
      <c r="L385" s="373"/>
      <c r="M385" s="373"/>
      <c r="N385" s="566"/>
      <c r="O385" s="567"/>
      <c r="P385" s="566"/>
      <c r="Q385" s="373"/>
      <c r="R385" s="200"/>
    </row>
    <row r="386" spans="3:18" ht="14.6" customHeight="1" x14ac:dyDescent="0.5">
      <c r="C386" s="407">
        <f t="shared" ref="C386" si="660">C382+1</f>
        <v>95</v>
      </c>
      <c r="D386" s="373"/>
      <c r="E386" s="212">
        <f t="shared" si="653"/>
        <v>-3985</v>
      </c>
      <c r="F386" s="197">
        <v>3</v>
      </c>
      <c r="G386" s="208" t="s">
        <v>287</v>
      </c>
      <c r="H386" s="407">
        <f t="shared" ref="H386" si="661">H382+1</f>
        <v>95</v>
      </c>
      <c r="I386" s="373"/>
      <c r="J386" s="567"/>
      <c r="K386" s="373"/>
      <c r="L386" s="373"/>
      <c r="M386" s="373"/>
      <c r="N386" s="566"/>
      <c r="O386" s="567"/>
      <c r="P386" s="566"/>
      <c r="Q386" s="373"/>
      <c r="R386" s="200"/>
    </row>
    <row r="387" spans="3:18" ht="14.6" customHeight="1" x14ac:dyDescent="0.5">
      <c r="C387" s="408"/>
      <c r="D387" s="373"/>
      <c r="E387" s="345"/>
      <c r="F387" s="197">
        <v>4</v>
      </c>
      <c r="G387" s="209" t="s">
        <v>605</v>
      </c>
      <c r="H387" s="407"/>
      <c r="I387" s="373"/>
      <c r="J387" s="567"/>
      <c r="K387" s="373"/>
      <c r="L387" s="373"/>
      <c r="M387" s="373"/>
      <c r="N387" s="566"/>
      <c r="O387" s="567"/>
      <c r="P387" s="566"/>
      <c r="Q387" s="373"/>
      <c r="R387" s="200"/>
    </row>
    <row r="388" spans="3:18" ht="14.6" customHeight="1" x14ac:dyDescent="0.5">
      <c r="C388" s="406" t="str">
        <f t="shared" ref="C388" si="662">C384</f>
        <v>Pre-Flood</v>
      </c>
      <c r="D388" s="373"/>
      <c r="E388" s="201">
        <f t="shared" ref="E388" si="663">E384-1</f>
        <v>3985</v>
      </c>
      <c r="F388" s="197">
        <v>1</v>
      </c>
      <c r="G388" s="203" t="s">
        <v>288</v>
      </c>
      <c r="H388" s="408"/>
      <c r="I388" s="373"/>
      <c r="J388" s="567"/>
      <c r="K388" s="373"/>
      <c r="L388" s="373"/>
      <c r="M388" s="373"/>
      <c r="N388" s="566"/>
      <c r="O388" s="567"/>
      <c r="P388" s="566"/>
      <c r="Q388" s="373"/>
      <c r="R388" s="200"/>
    </row>
    <row r="389" spans="3:18" ht="14.6" customHeight="1" x14ac:dyDescent="0.5">
      <c r="C389" s="407">
        <f t="shared" ref="C389" si="664">C385-1</f>
        <v>1560</v>
      </c>
      <c r="D389" s="373"/>
      <c r="E389" s="212" t="str">
        <f t="shared" ref="E389" si="665">E385</f>
        <v>BC</v>
      </c>
      <c r="F389" s="197">
        <v>2</v>
      </c>
      <c r="G389" s="206" t="s">
        <v>604</v>
      </c>
      <c r="H389" s="406" t="str">
        <f t="shared" ref="H389" si="666">H385</f>
        <v>Adam</v>
      </c>
      <c r="I389" s="373"/>
      <c r="J389" s="567"/>
      <c r="K389" s="373"/>
      <c r="L389" s="373"/>
      <c r="M389" s="373"/>
      <c r="N389" s="566"/>
      <c r="O389" s="567"/>
      <c r="P389" s="566"/>
      <c r="Q389" s="373"/>
      <c r="R389" s="200"/>
    </row>
    <row r="390" spans="3:18" ht="14.6" customHeight="1" x14ac:dyDescent="0.5">
      <c r="C390" s="407">
        <f t="shared" ref="C390" si="667">C386+1</f>
        <v>96</v>
      </c>
      <c r="D390" s="373"/>
      <c r="E390" s="212">
        <f t="shared" si="653"/>
        <v>-3984</v>
      </c>
      <c r="F390" s="197">
        <v>3</v>
      </c>
      <c r="G390" s="208" t="s">
        <v>287</v>
      </c>
      <c r="H390" s="407">
        <f t="shared" ref="H390" si="668">H386+1</f>
        <v>96</v>
      </c>
      <c r="I390" s="373"/>
      <c r="J390" s="567"/>
      <c r="K390" s="373"/>
      <c r="L390" s="373"/>
      <c r="M390" s="373"/>
      <c r="N390" s="566"/>
      <c r="O390" s="567"/>
      <c r="P390" s="566"/>
      <c r="Q390" s="373"/>
      <c r="R390" s="200"/>
    </row>
    <row r="391" spans="3:18" ht="14.6" customHeight="1" x14ac:dyDescent="0.5">
      <c r="C391" s="408"/>
      <c r="D391" s="373"/>
      <c r="E391" s="345"/>
      <c r="F391" s="197">
        <v>4</v>
      </c>
      <c r="G391" s="209" t="s">
        <v>605</v>
      </c>
      <c r="H391" s="407"/>
      <c r="I391" s="373"/>
      <c r="J391" s="567"/>
      <c r="K391" s="373"/>
      <c r="L391" s="373"/>
      <c r="M391" s="373"/>
      <c r="N391" s="566"/>
      <c r="O391" s="567"/>
      <c r="P391" s="566"/>
      <c r="Q391" s="373"/>
      <c r="R391" s="200"/>
    </row>
    <row r="392" spans="3:18" ht="14.6" customHeight="1" x14ac:dyDescent="0.5">
      <c r="C392" s="406" t="str">
        <f t="shared" ref="C392" si="669">C388</f>
        <v>Pre-Flood</v>
      </c>
      <c r="D392" s="373"/>
      <c r="E392" s="201">
        <f t="shared" ref="E392" si="670">E388-1</f>
        <v>3984</v>
      </c>
      <c r="F392" s="197">
        <v>1</v>
      </c>
      <c r="G392" s="203" t="s">
        <v>288</v>
      </c>
      <c r="H392" s="408"/>
      <c r="I392" s="373"/>
      <c r="J392" s="567"/>
      <c r="K392" s="373"/>
      <c r="L392" s="373"/>
      <c r="M392" s="373"/>
      <c r="N392" s="566"/>
      <c r="O392" s="567"/>
      <c r="P392" s="566"/>
      <c r="Q392" s="373"/>
      <c r="R392" s="200"/>
    </row>
    <row r="393" spans="3:18" ht="14.6" customHeight="1" x14ac:dyDescent="0.5">
      <c r="C393" s="407">
        <f t="shared" ref="C393" si="671">C389-1</f>
        <v>1559</v>
      </c>
      <c r="D393" s="373"/>
      <c r="E393" s="212" t="str">
        <f t="shared" ref="E393" si="672">E389</f>
        <v>BC</v>
      </c>
      <c r="F393" s="197">
        <v>2</v>
      </c>
      <c r="G393" s="206" t="s">
        <v>604</v>
      </c>
      <c r="H393" s="406" t="str">
        <f t="shared" ref="H393" si="673">H389</f>
        <v>Adam</v>
      </c>
      <c r="I393" s="373"/>
      <c r="J393" s="567"/>
      <c r="K393" s="373"/>
      <c r="L393" s="373"/>
      <c r="M393" s="373"/>
      <c r="N393" s="566"/>
      <c r="O393" s="567"/>
      <c r="P393" s="566"/>
      <c r="Q393" s="373"/>
      <c r="R393" s="200"/>
    </row>
    <row r="394" spans="3:18" ht="14.6" customHeight="1" x14ac:dyDescent="0.5">
      <c r="C394" s="407">
        <f t="shared" ref="C394" si="674">C390+1</f>
        <v>97</v>
      </c>
      <c r="D394" s="373"/>
      <c r="E394" s="212">
        <f t="shared" si="653"/>
        <v>-3983</v>
      </c>
      <c r="F394" s="197">
        <v>3</v>
      </c>
      <c r="G394" s="208" t="s">
        <v>287</v>
      </c>
      <c r="H394" s="407">
        <f t="shared" ref="H394" si="675">H390+1</f>
        <v>97</v>
      </c>
      <c r="I394" s="373"/>
      <c r="J394" s="567"/>
      <c r="K394" s="373"/>
      <c r="L394" s="373"/>
      <c r="M394" s="373"/>
      <c r="N394" s="566"/>
      <c r="O394" s="567"/>
      <c r="P394" s="566"/>
      <c r="Q394" s="373"/>
      <c r="R394" s="200"/>
    </row>
    <row r="395" spans="3:18" ht="14.6" customHeight="1" x14ac:dyDescent="0.5">
      <c r="C395" s="408"/>
      <c r="D395" s="373"/>
      <c r="E395" s="345"/>
      <c r="F395" s="197">
        <v>4</v>
      </c>
      <c r="G395" s="209" t="s">
        <v>605</v>
      </c>
      <c r="H395" s="407"/>
      <c r="I395" s="373"/>
      <c r="J395" s="567"/>
      <c r="K395" s="373"/>
      <c r="L395" s="373"/>
      <c r="M395" s="373"/>
      <c r="N395" s="566"/>
      <c r="O395" s="567"/>
      <c r="P395" s="566"/>
      <c r="Q395" s="373"/>
      <c r="R395" s="200"/>
    </row>
    <row r="396" spans="3:18" ht="14.6" customHeight="1" x14ac:dyDescent="0.5">
      <c r="C396" s="406" t="str">
        <f t="shared" ref="C396" si="676">C392</f>
        <v>Pre-Flood</v>
      </c>
      <c r="D396" s="373"/>
      <c r="E396" s="201">
        <f t="shared" ref="E396:E456" si="677">E392-1</f>
        <v>3983</v>
      </c>
      <c r="F396" s="197">
        <v>1</v>
      </c>
      <c r="G396" s="203" t="s">
        <v>288</v>
      </c>
      <c r="H396" s="408"/>
      <c r="I396" s="373"/>
      <c r="J396" s="567"/>
      <c r="K396" s="373"/>
      <c r="L396" s="373"/>
      <c r="M396" s="373"/>
      <c r="N396" s="566"/>
      <c r="O396" s="567"/>
      <c r="P396" s="566"/>
      <c r="Q396" s="373"/>
      <c r="R396" s="200"/>
    </row>
    <row r="397" spans="3:18" ht="14.6" customHeight="1" x14ac:dyDescent="0.5">
      <c r="C397" s="407">
        <f t="shared" ref="C397" si="678">C393-1</f>
        <v>1558</v>
      </c>
      <c r="D397" s="373"/>
      <c r="E397" s="212" t="str">
        <f t="shared" ref="E397:E457" si="679">E393</f>
        <v>BC</v>
      </c>
      <c r="F397" s="197">
        <v>2</v>
      </c>
      <c r="G397" s="206" t="s">
        <v>604</v>
      </c>
      <c r="H397" s="406" t="str">
        <f t="shared" ref="H397" si="680">H393</f>
        <v>Adam</v>
      </c>
      <c r="I397" s="373"/>
      <c r="J397" s="567"/>
      <c r="K397" s="373"/>
      <c r="L397" s="373"/>
      <c r="M397" s="373"/>
      <c r="N397" s="566"/>
      <c r="O397" s="567"/>
      <c r="P397" s="566"/>
      <c r="Q397" s="373"/>
      <c r="R397" s="200"/>
    </row>
    <row r="398" spans="3:18" ht="14.6" customHeight="1" x14ac:dyDescent="0.5">
      <c r="C398" s="407">
        <f t="shared" ref="C398" si="681">C394+1</f>
        <v>98</v>
      </c>
      <c r="D398" s="373"/>
      <c r="E398" s="212">
        <f t="shared" ref="E398:E458" si="682">-E396+1</f>
        <v>-3982</v>
      </c>
      <c r="F398" s="197">
        <v>3</v>
      </c>
      <c r="G398" s="208" t="s">
        <v>287</v>
      </c>
      <c r="H398" s="407">
        <f t="shared" ref="H398" si="683">H394+1</f>
        <v>98</v>
      </c>
      <c r="I398" s="373"/>
      <c r="J398" s="567"/>
      <c r="K398" s="373"/>
      <c r="L398" s="373"/>
      <c r="M398" s="373"/>
      <c r="N398" s="566"/>
      <c r="O398" s="567"/>
      <c r="P398" s="566"/>
      <c r="Q398" s="373"/>
      <c r="R398" s="200"/>
    </row>
    <row r="399" spans="3:18" ht="14.6" customHeight="1" x14ac:dyDescent="0.5">
      <c r="C399" s="408"/>
      <c r="D399" s="373"/>
      <c r="E399" s="345"/>
      <c r="F399" s="197">
        <v>4</v>
      </c>
      <c r="G399" s="209" t="s">
        <v>605</v>
      </c>
      <c r="H399" s="407"/>
      <c r="I399" s="373"/>
      <c r="J399" s="567"/>
      <c r="K399" s="373"/>
      <c r="L399" s="373"/>
      <c r="M399" s="373"/>
      <c r="N399" s="566"/>
      <c r="O399" s="567"/>
      <c r="P399" s="566"/>
      <c r="Q399" s="373"/>
      <c r="R399" s="200"/>
    </row>
    <row r="400" spans="3:18" ht="14.6" customHeight="1" x14ac:dyDescent="0.5">
      <c r="C400" s="406" t="str">
        <f t="shared" ref="C400" si="684">C396</f>
        <v>Pre-Flood</v>
      </c>
      <c r="D400" s="373"/>
      <c r="E400" s="201">
        <f t="shared" si="677"/>
        <v>3982</v>
      </c>
      <c r="F400" s="197">
        <v>1</v>
      </c>
      <c r="G400" s="203" t="s">
        <v>288</v>
      </c>
      <c r="H400" s="408"/>
      <c r="I400" s="373"/>
      <c r="J400" s="567"/>
      <c r="K400" s="373"/>
      <c r="L400" s="373"/>
      <c r="M400" s="373"/>
      <c r="N400" s="566"/>
      <c r="O400" s="567"/>
      <c r="P400" s="566"/>
      <c r="Q400" s="373"/>
      <c r="R400" s="200"/>
    </row>
    <row r="401" spans="3:18" ht="14.6" customHeight="1" x14ac:dyDescent="0.5">
      <c r="C401" s="407">
        <f t="shared" ref="C401" si="685">C397-1</f>
        <v>1557</v>
      </c>
      <c r="D401" s="373"/>
      <c r="E401" s="212" t="str">
        <f t="shared" si="679"/>
        <v>BC</v>
      </c>
      <c r="F401" s="197">
        <v>2</v>
      </c>
      <c r="G401" s="206" t="s">
        <v>604</v>
      </c>
      <c r="H401" s="406" t="str">
        <f t="shared" ref="H401" si="686">H397</f>
        <v>Adam</v>
      </c>
      <c r="I401" s="373"/>
      <c r="J401" s="567"/>
      <c r="K401" s="373"/>
      <c r="L401" s="373"/>
      <c r="M401" s="373"/>
      <c r="N401" s="566"/>
      <c r="O401" s="567"/>
      <c r="P401" s="566"/>
      <c r="Q401" s="373"/>
      <c r="R401" s="200"/>
    </row>
    <row r="402" spans="3:18" ht="14.6" customHeight="1" x14ac:dyDescent="0.5">
      <c r="C402" s="407">
        <f t="shared" ref="C402" si="687">C398+1</f>
        <v>99</v>
      </c>
      <c r="D402" s="373"/>
      <c r="E402" s="212">
        <f t="shared" si="682"/>
        <v>-3981</v>
      </c>
      <c r="F402" s="197">
        <v>3</v>
      </c>
      <c r="G402" s="208" t="s">
        <v>287</v>
      </c>
      <c r="H402" s="407">
        <f t="shared" ref="H402" si="688">H398+1</f>
        <v>99</v>
      </c>
      <c r="I402" s="373"/>
      <c r="J402" s="567"/>
      <c r="K402" s="373"/>
      <c r="L402" s="373"/>
      <c r="M402" s="373"/>
      <c r="N402" s="566"/>
      <c r="O402" s="567"/>
      <c r="P402" s="566"/>
      <c r="Q402" s="373"/>
      <c r="R402" s="200"/>
    </row>
    <row r="403" spans="3:18" ht="14.6" customHeight="1" x14ac:dyDescent="0.5">
      <c r="C403" s="408"/>
      <c r="D403" s="373"/>
      <c r="E403" s="345"/>
      <c r="F403" s="197">
        <v>4</v>
      </c>
      <c r="G403" s="209" t="s">
        <v>605</v>
      </c>
      <c r="H403" s="407"/>
      <c r="I403" s="373"/>
      <c r="J403" s="567"/>
      <c r="K403" s="373"/>
      <c r="L403" s="373"/>
      <c r="M403" s="373"/>
      <c r="N403" s="566"/>
      <c r="O403" s="567"/>
      <c r="P403" s="566"/>
      <c r="Q403" s="373"/>
      <c r="R403" s="200"/>
    </row>
    <row r="404" spans="3:18" ht="14.6" customHeight="1" x14ac:dyDescent="0.5">
      <c r="C404" s="406" t="str">
        <f t="shared" ref="C404" si="689">C400</f>
        <v>Pre-Flood</v>
      </c>
      <c r="D404" s="373"/>
      <c r="E404" s="201">
        <f t="shared" si="677"/>
        <v>3981</v>
      </c>
      <c r="F404" s="197">
        <v>1</v>
      </c>
      <c r="G404" s="203" t="s">
        <v>288</v>
      </c>
      <c r="H404" s="408"/>
      <c r="I404" s="373"/>
      <c r="J404" s="567"/>
      <c r="K404" s="373"/>
      <c r="L404" s="373"/>
      <c r="M404" s="373"/>
      <c r="N404" s="566"/>
      <c r="O404" s="567"/>
      <c r="P404" s="566"/>
      <c r="Q404" s="373"/>
      <c r="R404" s="200"/>
    </row>
    <row r="405" spans="3:18" ht="14.6" customHeight="1" x14ac:dyDescent="0.5">
      <c r="C405" s="407">
        <f t="shared" ref="C405" si="690">C401-1</f>
        <v>1556</v>
      </c>
      <c r="D405" s="373"/>
      <c r="E405" s="212" t="str">
        <f t="shared" si="679"/>
        <v>BC</v>
      </c>
      <c r="F405" s="197">
        <v>2</v>
      </c>
      <c r="G405" s="206" t="s">
        <v>604</v>
      </c>
      <c r="H405" s="406" t="str">
        <f t="shared" ref="H405" si="691">H401</f>
        <v>Adam</v>
      </c>
      <c r="I405" s="373"/>
      <c r="J405" s="567"/>
      <c r="K405" s="373"/>
      <c r="L405" s="373"/>
      <c r="M405" s="373"/>
      <c r="N405" s="566"/>
      <c r="O405" s="567"/>
      <c r="P405" s="566"/>
      <c r="Q405" s="373"/>
      <c r="R405" s="200"/>
    </row>
    <row r="406" spans="3:18" ht="14.6" customHeight="1" x14ac:dyDescent="0.5">
      <c r="C406" s="407">
        <f t="shared" ref="C406" si="692">C402+1</f>
        <v>100</v>
      </c>
      <c r="D406" s="373"/>
      <c r="E406" s="212">
        <f t="shared" si="682"/>
        <v>-3980</v>
      </c>
      <c r="F406" s="197">
        <v>3</v>
      </c>
      <c r="G406" s="208" t="s">
        <v>287</v>
      </c>
      <c r="H406" s="407">
        <f t="shared" ref="H406" si="693">H402+1</f>
        <v>100</v>
      </c>
      <c r="I406" s="373"/>
      <c r="J406" s="567"/>
      <c r="K406" s="373"/>
      <c r="L406" s="373"/>
      <c r="M406" s="373"/>
      <c r="N406" s="566"/>
      <c r="O406" s="567"/>
      <c r="P406" s="566"/>
      <c r="Q406" s="373"/>
      <c r="R406" s="200"/>
    </row>
    <row r="407" spans="3:18" ht="14.6" customHeight="1" x14ac:dyDescent="0.5">
      <c r="C407" s="408"/>
      <c r="D407" s="373"/>
      <c r="E407" s="345"/>
      <c r="F407" s="197">
        <v>4</v>
      </c>
      <c r="G407" s="209" t="s">
        <v>605</v>
      </c>
      <c r="H407" s="407"/>
      <c r="I407" s="373"/>
      <c r="J407" s="567"/>
      <c r="K407" s="373"/>
      <c r="L407" s="373"/>
      <c r="M407" s="373"/>
      <c r="N407" s="566"/>
      <c r="O407" s="567"/>
      <c r="P407" s="566"/>
      <c r="Q407" s="373"/>
      <c r="R407" s="200"/>
    </row>
    <row r="408" spans="3:18" ht="14.6" customHeight="1" x14ac:dyDescent="0.5">
      <c r="C408" s="406" t="str">
        <f t="shared" ref="C408" si="694">C404</f>
        <v>Pre-Flood</v>
      </c>
      <c r="D408" s="373"/>
      <c r="E408" s="201">
        <f t="shared" si="677"/>
        <v>3980</v>
      </c>
      <c r="F408" s="197">
        <v>1</v>
      </c>
      <c r="G408" s="203" t="s">
        <v>288</v>
      </c>
      <c r="H408" s="408"/>
      <c r="I408" s="373"/>
      <c r="J408" s="567"/>
      <c r="K408" s="373"/>
      <c r="L408" s="373"/>
      <c r="M408" s="373"/>
      <c r="N408" s="566"/>
      <c r="O408" s="567"/>
      <c r="P408" s="566"/>
      <c r="Q408" s="373"/>
      <c r="R408" s="200"/>
    </row>
    <row r="409" spans="3:18" ht="14.6" customHeight="1" x14ac:dyDescent="0.5">
      <c r="C409" s="407">
        <f t="shared" ref="C409" si="695">C405-1</f>
        <v>1555</v>
      </c>
      <c r="D409" s="373"/>
      <c r="E409" s="212" t="str">
        <f t="shared" si="679"/>
        <v>BC</v>
      </c>
      <c r="F409" s="197">
        <v>2</v>
      </c>
      <c r="G409" s="206" t="s">
        <v>604</v>
      </c>
      <c r="H409" s="406" t="str">
        <f t="shared" ref="H409" si="696">H405</f>
        <v>Adam</v>
      </c>
      <c r="I409" s="373"/>
      <c r="J409" s="567"/>
      <c r="K409" s="373"/>
      <c r="L409" s="373"/>
      <c r="M409" s="373"/>
      <c r="N409" s="566"/>
      <c r="O409" s="567"/>
      <c r="P409" s="566"/>
      <c r="Q409" s="373"/>
      <c r="R409" s="200"/>
    </row>
    <row r="410" spans="3:18" ht="14.6" customHeight="1" x14ac:dyDescent="0.5">
      <c r="C410" s="407">
        <f t="shared" ref="C410" si="697">C406+1</f>
        <v>101</v>
      </c>
      <c r="D410" s="373"/>
      <c r="E410" s="212">
        <f t="shared" si="682"/>
        <v>-3979</v>
      </c>
      <c r="F410" s="197">
        <v>3</v>
      </c>
      <c r="G410" s="208" t="s">
        <v>287</v>
      </c>
      <c r="H410" s="407">
        <f t="shared" ref="H410" si="698">H406+1</f>
        <v>101</v>
      </c>
      <c r="I410" s="373"/>
      <c r="J410" s="567"/>
      <c r="K410" s="373"/>
      <c r="L410" s="373"/>
      <c r="M410" s="373"/>
      <c r="N410" s="566"/>
      <c r="O410" s="567"/>
      <c r="P410" s="566"/>
      <c r="Q410" s="373"/>
      <c r="R410" s="200"/>
    </row>
    <row r="411" spans="3:18" ht="14.6" customHeight="1" x14ac:dyDescent="0.5">
      <c r="C411" s="408"/>
      <c r="D411" s="373"/>
      <c r="E411" s="345"/>
      <c r="F411" s="197">
        <v>4</v>
      </c>
      <c r="G411" s="209" t="s">
        <v>605</v>
      </c>
      <c r="H411" s="407"/>
      <c r="I411" s="373"/>
      <c r="J411" s="567"/>
      <c r="K411" s="373"/>
      <c r="L411" s="373"/>
      <c r="M411" s="373"/>
      <c r="N411" s="566"/>
      <c r="O411" s="567"/>
      <c r="P411" s="566"/>
      <c r="Q411" s="373"/>
      <c r="R411" s="200"/>
    </row>
    <row r="412" spans="3:18" ht="14.6" customHeight="1" x14ac:dyDescent="0.5">
      <c r="C412" s="406" t="str">
        <f t="shared" ref="C412" si="699">C408</f>
        <v>Pre-Flood</v>
      </c>
      <c r="D412" s="373"/>
      <c r="E412" s="201">
        <f t="shared" si="677"/>
        <v>3979</v>
      </c>
      <c r="F412" s="197">
        <v>1</v>
      </c>
      <c r="G412" s="203" t="s">
        <v>288</v>
      </c>
      <c r="H412" s="408"/>
      <c r="I412" s="373"/>
      <c r="J412" s="567"/>
      <c r="K412" s="373"/>
      <c r="L412" s="373"/>
      <c r="M412" s="373"/>
      <c r="N412" s="566"/>
      <c r="O412" s="567"/>
      <c r="P412" s="566"/>
      <c r="Q412" s="373"/>
      <c r="R412" s="200"/>
    </row>
    <row r="413" spans="3:18" ht="14.6" customHeight="1" x14ac:dyDescent="0.5">
      <c r="C413" s="407">
        <f t="shared" ref="C413" si="700">C409-1</f>
        <v>1554</v>
      </c>
      <c r="D413" s="373"/>
      <c r="E413" s="212" t="str">
        <f t="shared" si="679"/>
        <v>BC</v>
      </c>
      <c r="F413" s="197">
        <v>2</v>
      </c>
      <c r="G413" s="206" t="s">
        <v>604</v>
      </c>
      <c r="H413" s="406" t="str">
        <f t="shared" ref="H413" si="701">H409</f>
        <v>Adam</v>
      </c>
      <c r="I413" s="373"/>
      <c r="J413" s="567"/>
      <c r="K413" s="373"/>
      <c r="L413" s="373"/>
      <c r="M413" s="373"/>
      <c r="N413" s="566"/>
      <c r="O413" s="567"/>
      <c r="P413" s="566"/>
      <c r="Q413" s="373"/>
      <c r="R413" s="200"/>
    </row>
    <row r="414" spans="3:18" ht="14.6" customHeight="1" x14ac:dyDescent="0.5">
      <c r="C414" s="407">
        <f t="shared" ref="C414" si="702">C410+1</f>
        <v>102</v>
      </c>
      <c r="D414" s="373"/>
      <c r="E414" s="212">
        <f t="shared" si="682"/>
        <v>-3978</v>
      </c>
      <c r="F414" s="197">
        <v>3</v>
      </c>
      <c r="G414" s="208" t="s">
        <v>287</v>
      </c>
      <c r="H414" s="407">
        <f t="shared" ref="H414" si="703">H410+1</f>
        <v>102</v>
      </c>
      <c r="I414" s="373"/>
      <c r="J414" s="567"/>
      <c r="K414" s="373"/>
      <c r="L414" s="373"/>
      <c r="M414" s="373"/>
      <c r="N414" s="566"/>
      <c r="O414" s="567"/>
      <c r="P414" s="566"/>
      <c r="Q414" s="373"/>
      <c r="R414" s="200"/>
    </row>
    <row r="415" spans="3:18" ht="14.6" customHeight="1" x14ac:dyDescent="0.5">
      <c r="C415" s="408"/>
      <c r="D415" s="373"/>
      <c r="E415" s="345"/>
      <c r="F415" s="197">
        <v>4</v>
      </c>
      <c r="G415" s="209" t="s">
        <v>605</v>
      </c>
      <c r="H415" s="407"/>
      <c r="I415" s="373"/>
      <c r="J415" s="567"/>
      <c r="K415" s="373"/>
      <c r="L415" s="373"/>
      <c r="M415" s="373"/>
      <c r="N415" s="566"/>
      <c r="O415" s="567"/>
      <c r="P415" s="566"/>
      <c r="Q415" s="373"/>
      <c r="R415" s="200"/>
    </row>
    <row r="416" spans="3:18" ht="14.6" customHeight="1" x14ac:dyDescent="0.5">
      <c r="C416" s="406" t="str">
        <f t="shared" ref="C416" si="704">C412</f>
        <v>Pre-Flood</v>
      </c>
      <c r="D416" s="373"/>
      <c r="E416" s="201">
        <f t="shared" si="677"/>
        <v>3978</v>
      </c>
      <c r="F416" s="197">
        <v>1</v>
      </c>
      <c r="G416" s="203" t="s">
        <v>288</v>
      </c>
      <c r="H416" s="408"/>
      <c r="I416" s="373"/>
      <c r="J416" s="567"/>
      <c r="K416" s="373"/>
      <c r="L416" s="373"/>
      <c r="M416" s="373"/>
      <c r="N416" s="566"/>
      <c r="O416" s="567"/>
      <c r="P416" s="566"/>
      <c r="Q416" s="373"/>
      <c r="R416" s="200"/>
    </row>
    <row r="417" spans="3:18" ht="14.6" customHeight="1" x14ac:dyDescent="0.5">
      <c r="C417" s="407">
        <f t="shared" ref="C417" si="705">C413-1</f>
        <v>1553</v>
      </c>
      <c r="D417" s="373"/>
      <c r="E417" s="212" t="str">
        <f t="shared" si="679"/>
        <v>BC</v>
      </c>
      <c r="F417" s="197">
        <v>2</v>
      </c>
      <c r="G417" s="206" t="s">
        <v>604</v>
      </c>
      <c r="H417" s="406" t="str">
        <f t="shared" ref="H417" si="706">H413</f>
        <v>Adam</v>
      </c>
      <c r="I417" s="373"/>
      <c r="J417" s="567"/>
      <c r="K417" s="373"/>
      <c r="L417" s="373"/>
      <c r="M417" s="373"/>
      <c r="N417" s="566"/>
      <c r="O417" s="567"/>
      <c r="P417" s="566"/>
      <c r="Q417" s="373"/>
      <c r="R417" s="200"/>
    </row>
    <row r="418" spans="3:18" ht="14.6" customHeight="1" x14ac:dyDescent="0.5">
      <c r="C418" s="407">
        <f t="shared" ref="C418" si="707">C414+1</f>
        <v>103</v>
      </c>
      <c r="D418" s="373"/>
      <c r="E418" s="212">
        <f t="shared" si="682"/>
        <v>-3977</v>
      </c>
      <c r="F418" s="197">
        <v>3</v>
      </c>
      <c r="G418" s="208" t="s">
        <v>287</v>
      </c>
      <c r="H418" s="407">
        <f t="shared" ref="H418" si="708">H414+1</f>
        <v>103</v>
      </c>
      <c r="I418" s="373"/>
      <c r="J418" s="567"/>
      <c r="K418" s="373"/>
      <c r="L418" s="373"/>
      <c r="M418" s="373"/>
      <c r="N418" s="566"/>
      <c r="O418" s="567"/>
      <c r="P418" s="566"/>
      <c r="Q418" s="373"/>
      <c r="R418" s="200"/>
    </row>
    <row r="419" spans="3:18" ht="14.6" customHeight="1" x14ac:dyDescent="0.5">
      <c r="C419" s="408"/>
      <c r="D419" s="373"/>
      <c r="E419" s="345"/>
      <c r="F419" s="197">
        <v>4</v>
      </c>
      <c r="G419" s="209" t="s">
        <v>605</v>
      </c>
      <c r="H419" s="407"/>
      <c r="I419" s="373"/>
      <c r="J419" s="567"/>
      <c r="K419" s="373"/>
      <c r="L419" s="373"/>
      <c r="M419" s="373"/>
      <c r="N419" s="566"/>
      <c r="O419" s="567"/>
      <c r="P419" s="566"/>
      <c r="Q419" s="373"/>
      <c r="R419" s="200"/>
    </row>
    <row r="420" spans="3:18" ht="14.6" customHeight="1" x14ac:dyDescent="0.5">
      <c r="C420" s="406" t="str">
        <f t="shared" ref="C420" si="709">C416</f>
        <v>Pre-Flood</v>
      </c>
      <c r="D420" s="373"/>
      <c r="E420" s="201">
        <f t="shared" si="677"/>
        <v>3977</v>
      </c>
      <c r="F420" s="197">
        <v>1</v>
      </c>
      <c r="G420" s="203" t="s">
        <v>288</v>
      </c>
      <c r="H420" s="408"/>
      <c r="I420" s="373"/>
      <c r="J420" s="567"/>
      <c r="K420" s="373"/>
      <c r="L420" s="373"/>
      <c r="M420" s="373"/>
      <c r="N420" s="566"/>
      <c r="O420" s="567"/>
      <c r="P420" s="566"/>
      <c r="Q420" s="373"/>
      <c r="R420" s="200"/>
    </row>
    <row r="421" spans="3:18" ht="14.6" customHeight="1" x14ac:dyDescent="0.5">
      <c r="C421" s="407">
        <f t="shared" ref="C421" si="710">C417-1</f>
        <v>1552</v>
      </c>
      <c r="D421" s="373"/>
      <c r="E421" s="212" t="str">
        <f t="shared" si="679"/>
        <v>BC</v>
      </c>
      <c r="F421" s="197">
        <v>2</v>
      </c>
      <c r="G421" s="206" t="s">
        <v>604</v>
      </c>
      <c r="H421" s="406" t="str">
        <f t="shared" ref="H421" si="711">H417</f>
        <v>Adam</v>
      </c>
      <c r="I421" s="373"/>
      <c r="J421" s="567"/>
      <c r="K421" s="373"/>
      <c r="L421" s="373"/>
      <c r="M421" s="373"/>
      <c r="N421" s="566"/>
      <c r="O421" s="567"/>
      <c r="P421" s="566"/>
      <c r="Q421" s="373"/>
      <c r="R421" s="200"/>
    </row>
    <row r="422" spans="3:18" ht="14.6" customHeight="1" x14ac:dyDescent="0.5">
      <c r="C422" s="407">
        <f t="shared" ref="C422" si="712">C418+1</f>
        <v>104</v>
      </c>
      <c r="D422" s="373"/>
      <c r="E422" s="212">
        <f t="shared" si="682"/>
        <v>-3976</v>
      </c>
      <c r="F422" s="197">
        <v>3</v>
      </c>
      <c r="G422" s="208" t="s">
        <v>287</v>
      </c>
      <c r="H422" s="407">
        <f t="shared" ref="H422" si="713">H418+1</f>
        <v>104</v>
      </c>
      <c r="I422" s="373"/>
      <c r="J422" s="567"/>
      <c r="K422" s="373"/>
      <c r="L422" s="373"/>
      <c r="M422" s="373"/>
      <c r="N422" s="566"/>
      <c r="O422" s="567"/>
      <c r="P422" s="566"/>
      <c r="Q422" s="373"/>
      <c r="R422" s="200"/>
    </row>
    <row r="423" spans="3:18" ht="14.6" customHeight="1" x14ac:dyDescent="0.5">
      <c r="C423" s="408"/>
      <c r="D423" s="373"/>
      <c r="E423" s="345"/>
      <c r="F423" s="197">
        <v>4</v>
      </c>
      <c r="G423" s="209" t="s">
        <v>605</v>
      </c>
      <c r="H423" s="407"/>
      <c r="I423" s="373"/>
      <c r="J423" s="567"/>
      <c r="K423" s="373"/>
      <c r="L423" s="373"/>
      <c r="M423" s="373"/>
      <c r="N423" s="566"/>
      <c r="O423" s="567"/>
      <c r="P423" s="566"/>
      <c r="Q423" s="373"/>
      <c r="R423" s="200"/>
    </row>
    <row r="424" spans="3:18" ht="14.6" customHeight="1" x14ac:dyDescent="0.5">
      <c r="C424" s="406" t="str">
        <f t="shared" ref="C424" si="714">C420</f>
        <v>Pre-Flood</v>
      </c>
      <c r="D424" s="373"/>
      <c r="E424" s="201">
        <f t="shared" si="677"/>
        <v>3976</v>
      </c>
      <c r="F424" s="197">
        <v>1</v>
      </c>
      <c r="G424" s="203" t="s">
        <v>288</v>
      </c>
      <c r="H424" s="408"/>
      <c r="I424" s="373"/>
      <c r="J424" s="567"/>
      <c r="K424" s="373"/>
      <c r="L424" s="373"/>
      <c r="M424" s="373"/>
      <c r="N424" s="566"/>
      <c r="O424" s="567"/>
      <c r="P424" s="566"/>
      <c r="Q424" s="373"/>
      <c r="R424" s="200"/>
    </row>
    <row r="425" spans="3:18" ht="14.6" customHeight="1" x14ac:dyDescent="0.5">
      <c r="C425" s="407">
        <f t="shared" ref="C425" si="715">C421-1</f>
        <v>1551</v>
      </c>
      <c r="D425" s="373"/>
      <c r="E425" s="212" t="str">
        <f t="shared" si="679"/>
        <v>BC</v>
      </c>
      <c r="F425" s="197">
        <v>2</v>
      </c>
      <c r="G425" s="206" t="s">
        <v>604</v>
      </c>
      <c r="H425" s="406" t="str">
        <f t="shared" ref="H425" si="716">H421</f>
        <v>Adam</v>
      </c>
      <c r="I425" s="373"/>
      <c r="J425" s="567"/>
      <c r="K425" s="373"/>
      <c r="L425" s="373"/>
      <c r="M425" s="373"/>
      <c r="N425" s="566"/>
      <c r="O425" s="567"/>
      <c r="P425" s="566"/>
      <c r="Q425" s="373"/>
      <c r="R425" s="200"/>
    </row>
    <row r="426" spans="3:18" ht="14.6" customHeight="1" x14ac:dyDescent="0.5">
      <c r="C426" s="407">
        <f t="shared" ref="C426" si="717">C422+1</f>
        <v>105</v>
      </c>
      <c r="D426" s="373"/>
      <c r="E426" s="212">
        <f t="shared" si="682"/>
        <v>-3975</v>
      </c>
      <c r="F426" s="197">
        <v>3</v>
      </c>
      <c r="G426" s="208" t="s">
        <v>287</v>
      </c>
      <c r="H426" s="407">
        <f t="shared" ref="H426" si="718">H422+1</f>
        <v>105</v>
      </c>
      <c r="I426" s="373"/>
      <c r="J426" s="567"/>
      <c r="K426" s="373"/>
      <c r="L426" s="373"/>
      <c r="M426" s="373"/>
      <c r="N426" s="566"/>
      <c r="O426" s="567"/>
      <c r="P426" s="566"/>
      <c r="Q426" s="373"/>
      <c r="R426" s="200"/>
    </row>
    <row r="427" spans="3:18" ht="14.6" customHeight="1" x14ac:dyDescent="0.5">
      <c r="C427" s="408"/>
      <c r="D427" s="373"/>
      <c r="E427" s="345"/>
      <c r="F427" s="197">
        <v>4</v>
      </c>
      <c r="G427" s="209" t="s">
        <v>605</v>
      </c>
      <c r="H427" s="407"/>
      <c r="I427" s="373"/>
      <c r="J427" s="567"/>
      <c r="K427" s="373"/>
      <c r="L427" s="373"/>
      <c r="M427" s="373"/>
      <c r="N427" s="566"/>
      <c r="O427" s="567"/>
      <c r="P427" s="566"/>
      <c r="Q427" s="373"/>
      <c r="R427" s="200"/>
    </row>
    <row r="428" spans="3:18" ht="14.6" customHeight="1" x14ac:dyDescent="0.5">
      <c r="C428" s="406" t="str">
        <f t="shared" ref="C428" si="719">C424</f>
        <v>Pre-Flood</v>
      </c>
      <c r="D428" s="373"/>
      <c r="E428" s="201">
        <f t="shared" si="677"/>
        <v>3975</v>
      </c>
      <c r="F428" s="197">
        <v>1</v>
      </c>
      <c r="G428" s="203" t="s">
        <v>288</v>
      </c>
      <c r="H428" s="408"/>
      <c r="I428" s="373"/>
      <c r="J428" s="567"/>
      <c r="K428" s="373"/>
      <c r="L428" s="373"/>
      <c r="M428" s="373"/>
      <c r="N428" s="566"/>
      <c r="O428" s="567"/>
      <c r="P428" s="566"/>
      <c r="Q428" s="373"/>
      <c r="R428" s="200"/>
    </row>
    <row r="429" spans="3:18" ht="14.6" customHeight="1" x14ac:dyDescent="0.5">
      <c r="C429" s="407">
        <f t="shared" ref="C429" si="720">C425-1</f>
        <v>1550</v>
      </c>
      <c r="D429" s="373"/>
      <c r="E429" s="212" t="str">
        <f t="shared" si="679"/>
        <v>BC</v>
      </c>
      <c r="F429" s="197">
        <v>2</v>
      </c>
      <c r="G429" s="206" t="s">
        <v>604</v>
      </c>
      <c r="H429" s="406" t="str">
        <f t="shared" ref="H429" si="721">H425</f>
        <v>Adam</v>
      </c>
      <c r="I429" s="373"/>
      <c r="J429" s="567"/>
      <c r="K429" s="373"/>
      <c r="L429" s="373"/>
      <c r="M429" s="373"/>
      <c r="N429" s="566"/>
      <c r="O429" s="567"/>
      <c r="P429" s="566"/>
      <c r="Q429" s="373"/>
      <c r="R429" s="200"/>
    </row>
    <row r="430" spans="3:18" ht="14.6" customHeight="1" x14ac:dyDescent="0.5">
      <c r="C430" s="407">
        <f t="shared" ref="C430" si="722">C426+1</f>
        <v>106</v>
      </c>
      <c r="D430" s="373"/>
      <c r="E430" s="212">
        <f t="shared" si="682"/>
        <v>-3974</v>
      </c>
      <c r="F430" s="197">
        <v>3</v>
      </c>
      <c r="G430" s="208" t="s">
        <v>287</v>
      </c>
      <c r="H430" s="407">
        <f t="shared" ref="H430" si="723">H426+1</f>
        <v>106</v>
      </c>
      <c r="I430" s="373"/>
      <c r="J430" s="567"/>
      <c r="K430" s="373"/>
      <c r="L430" s="373"/>
      <c r="M430" s="373"/>
      <c r="N430" s="566"/>
      <c r="O430" s="567"/>
      <c r="P430" s="566"/>
      <c r="Q430" s="373"/>
      <c r="R430" s="200"/>
    </row>
    <row r="431" spans="3:18" ht="14.6" customHeight="1" x14ac:dyDescent="0.5">
      <c r="C431" s="408"/>
      <c r="D431" s="373"/>
      <c r="E431" s="345"/>
      <c r="F431" s="197">
        <v>4</v>
      </c>
      <c r="G431" s="209" t="s">
        <v>605</v>
      </c>
      <c r="H431" s="407"/>
      <c r="I431" s="373"/>
      <c r="J431" s="567"/>
      <c r="K431" s="373"/>
      <c r="L431" s="373"/>
      <c r="M431" s="373"/>
      <c r="N431" s="566"/>
      <c r="O431" s="567"/>
      <c r="P431" s="566"/>
      <c r="Q431" s="373"/>
      <c r="R431" s="200"/>
    </row>
    <row r="432" spans="3:18" ht="14.6" customHeight="1" x14ac:dyDescent="0.5">
      <c r="C432" s="406" t="str">
        <f t="shared" ref="C432" si="724">C428</f>
        <v>Pre-Flood</v>
      </c>
      <c r="D432" s="373"/>
      <c r="E432" s="201">
        <f t="shared" si="677"/>
        <v>3974</v>
      </c>
      <c r="F432" s="197">
        <v>1</v>
      </c>
      <c r="G432" s="203" t="s">
        <v>288</v>
      </c>
      <c r="H432" s="408"/>
      <c r="I432" s="373"/>
      <c r="J432" s="567"/>
      <c r="K432" s="373"/>
      <c r="L432" s="373"/>
      <c r="M432" s="373"/>
      <c r="N432" s="566"/>
      <c r="O432" s="567"/>
      <c r="P432" s="566"/>
      <c r="Q432" s="373"/>
      <c r="R432" s="200"/>
    </row>
    <row r="433" spans="3:18" ht="14.6" customHeight="1" x14ac:dyDescent="0.5">
      <c r="C433" s="407">
        <f t="shared" ref="C433" si="725">C429-1</f>
        <v>1549</v>
      </c>
      <c r="D433" s="373"/>
      <c r="E433" s="212" t="str">
        <f t="shared" si="679"/>
        <v>BC</v>
      </c>
      <c r="F433" s="197">
        <v>2</v>
      </c>
      <c r="G433" s="206" t="s">
        <v>604</v>
      </c>
      <c r="H433" s="406" t="str">
        <f t="shared" ref="H433" si="726">H429</f>
        <v>Adam</v>
      </c>
      <c r="I433" s="373"/>
      <c r="J433" s="567"/>
      <c r="K433" s="373"/>
      <c r="L433" s="373"/>
      <c r="M433" s="373"/>
      <c r="N433" s="566"/>
      <c r="O433" s="567"/>
      <c r="P433" s="566"/>
      <c r="Q433" s="373"/>
      <c r="R433" s="200"/>
    </row>
    <row r="434" spans="3:18" ht="14.6" customHeight="1" x14ac:dyDescent="0.5">
      <c r="C434" s="407">
        <f t="shared" ref="C434" si="727">C430+1</f>
        <v>107</v>
      </c>
      <c r="D434" s="373"/>
      <c r="E434" s="212">
        <f t="shared" si="682"/>
        <v>-3973</v>
      </c>
      <c r="F434" s="197">
        <v>3</v>
      </c>
      <c r="G434" s="208" t="s">
        <v>287</v>
      </c>
      <c r="H434" s="407">
        <f t="shared" ref="H434" si="728">H430+1</f>
        <v>107</v>
      </c>
      <c r="I434" s="373"/>
      <c r="J434" s="567"/>
      <c r="K434" s="373"/>
      <c r="L434" s="373"/>
      <c r="M434" s="373"/>
      <c r="N434" s="566"/>
      <c r="O434" s="567"/>
      <c r="P434" s="566"/>
      <c r="Q434" s="373"/>
      <c r="R434" s="200"/>
    </row>
    <row r="435" spans="3:18" ht="14.6" customHeight="1" x14ac:dyDescent="0.5">
      <c r="C435" s="408"/>
      <c r="D435" s="373"/>
      <c r="E435" s="345"/>
      <c r="F435" s="197">
        <v>4</v>
      </c>
      <c r="G435" s="209" t="s">
        <v>605</v>
      </c>
      <c r="H435" s="407"/>
      <c r="I435" s="373"/>
      <c r="J435" s="567"/>
      <c r="K435" s="373"/>
      <c r="L435" s="373"/>
      <c r="M435" s="373"/>
      <c r="N435" s="566"/>
      <c r="O435" s="567"/>
      <c r="P435" s="566"/>
      <c r="Q435" s="373"/>
      <c r="R435" s="200"/>
    </row>
    <row r="436" spans="3:18" ht="14.6" customHeight="1" x14ac:dyDescent="0.5">
      <c r="C436" s="406" t="str">
        <f t="shared" ref="C436" si="729">C432</f>
        <v>Pre-Flood</v>
      </c>
      <c r="D436" s="373"/>
      <c r="E436" s="201">
        <f t="shared" si="677"/>
        <v>3973</v>
      </c>
      <c r="F436" s="197">
        <v>1</v>
      </c>
      <c r="G436" s="203" t="s">
        <v>288</v>
      </c>
      <c r="H436" s="408"/>
      <c r="I436" s="373"/>
      <c r="J436" s="567"/>
      <c r="K436" s="373"/>
      <c r="L436" s="373"/>
      <c r="M436" s="373"/>
      <c r="N436" s="566"/>
      <c r="O436" s="567"/>
      <c r="P436" s="566"/>
      <c r="Q436" s="373"/>
      <c r="R436" s="200"/>
    </row>
    <row r="437" spans="3:18" ht="14.6" customHeight="1" x14ac:dyDescent="0.5">
      <c r="C437" s="407">
        <f t="shared" ref="C437" si="730">C433-1</f>
        <v>1548</v>
      </c>
      <c r="D437" s="373"/>
      <c r="E437" s="212" t="str">
        <f t="shared" si="679"/>
        <v>BC</v>
      </c>
      <c r="F437" s="197">
        <v>2</v>
      </c>
      <c r="G437" s="206" t="s">
        <v>604</v>
      </c>
      <c r="H437" s="406" t="str">
        <f t="shared" ref="H437" si="731">H433</f>
        <v>Adam</v>
      </c>
      <c r="I437" s="373"/>
      <c r="J437" s="567"/>
      <c r="K437" s="373"/>
      <c r="L437" s="373"/>
      <c r="M437" s="373"/>
      <c r="N437" s="566"/>
      <c r="O437" s="567"/>
      <c r="P437" s="566"/>
      <c r="Q437" s="373"/>
      <c r="R437" s="200"/>
    </row>
    <row r="438" spans="3:18" ht="14.6" customHeight="1" x14ac:dyDescent="0.5">
      <c r="C438" s="407">
        <f t="shared" ref="C438" si="732">C434+1</f>
        <v>108</v>
      </c>
      <c r="D438" s="373"/>
      <c r="E438" s="212">
        <f t="shared" si="682"/>
        <v>-3972</v>
      </c>
      <c r="F438" s="197">
        <v>3</v>
      </c>
      <c r="G438" s="208" t="s">
        <v>287</v>
      </c>
      <c r="H438" s="407">
        <f t="shared" ref="H438" si="733">H434+1</f>
        <v>108</v>
      </c>
      <c r="I438" s="373"/>
      <c r="J438" s="567"/>
      <c r="K438" s="373"/>
      <c r="L438" s="373"/>
      <c r="M438" s="373"/>
      <c r="N438" s="566"/>
      <c r="O438" s="567"/>
      <c r="P438" s="566"/>
      <c r="Q438" s="373"/>
      <c r="R438" s="200"/>
    </row>
    <row r="439" spans="3:18" ht="14.6" customHeight="1" x14ac:dyDescent="0.5">
      <c r="C439" s="408"/>
      <c r="D439" s="373"/>
      <c r="E439" s="345"/>
      <c r="F439" s="197">
        <v>4</v>
      </c>
      <c r="G439" s="209" t="s">
        <v>605</v>
      </c>
      <c r="H439" s="407"/>
      <c r="I439" s="373"/>
      <c r="J439" s="567"/>
      <c r="K439" s="373"/>
      <c r="L439" s="373"/>
      <c r="M439" s="373"/>
      <c r="N439" s="566"/>
      <c r="O439" s="567"/>
      <c r="P439" s="566"/>
      <c r="Q439" s="373"/>
      <c r="R439" s="200"/>
    </row>
    <row r="440" spans="3:18" ht="14.6" customHeight="1" x14ac:dyDescent="0.5">
      <c r="C440" s="406" t="str">
        <f t="shared" ref="C440" si="734">C436</f>
        <v>Pre-Flood</v>
      </c>
      <c r="D440" s="373"/>
      <c r="E440" s="201">
        <f t="shared" si="677"/>
        <v>3972</v>
      </c>
      <c r="F440" s="197">
        <v>1</v>
      </c>
      <c r="G440" s="203" t="s">
        <v>288</v>
      </c>
      <c r="H440" s="408"/>
      <c r="I440" s="373"/>
      <c r="J440" s="567"/>
      <c r="K440" s="373"/>
      <c r="L440" s="373"/>
      <c r="M440" s="373"/>
      <c r="N440" s="566"/>
      <c r="O440" s="567"/>
      <c r="P440" s="566"/>
      <c r="Q440" s="373"/>
      <c r="R440" s="200"/>
    </row>
    <row r="441" spans="3:18" ht="14.6" customHeight="1" x14ac:dyDescent="0.5">
      <c r="C441" s="407">
        <f t="shared" ref="C441" si="735">C437-1</f>
        <v>1547</v>
      </c>
      <c r="D441" s="373"/>
      <c r="E441" s="212" t="str">
        <f t="shared" si="679"/>
        <v>BC</v>
      </c>
      <c r="F441" s="197">
        <v>2</v>
      </c>
      <c r="G441" s="206" t="s">
        <v>604</v>
      </c>
      <c r="H441" s="406" t="str">
        <f t="shared" ref="H441" si="736">H437</f>
        <v>Adam</v>
      </c>
      <c r="I441" s="373"/>
      <c r="J441" s="567"/>
      <c r="K441" s="373"/>
      <c r="L441" s="373"/>
      <c r="M441" s="373"/>
      <c r="N441" s="566"/>
      <c r="O441" s="567"/>
      <c r="P441" s="566"/>
      <c r="Q441" s="373"/>
      <c r="R441" s="200"/>
    </row>
    <row r="442" spans="3:18" ht="14.6" customHeight="1" x14ac:dyDescent="0.5">
      <c r="C442" s="407">
        <f t="shared" ref="C442" si="737">C438+1</f>
        <v>109</v>
      </c>
      <c r="D442" s="373"/>
      <c r="E442" s="212">
        <f t="shared" si="682"/>
        <v>-3971</v>
      </c>
      <c r="F442" s="197">
        <v>3</v>
      </c>
      <c r="G442" s="208" t="s">
        <v>287</v>
      </c>
      <c r="H442" s="407">
        <f t="shared" ref="H442" si="738">H438+1</f>
        <v>109</v>
      </c>
      <c r="I442" s="373"/>
      <c r="J442" s="567"/>
      <c r="K442" s="373"/>
      <c r="L442" s="373"/>
      <c r="M442" s="373"/>
      <c r="N442" s="566"/>
      <c r="O442" s="567"/>
      <c r="P442" s="566"/>
      <c r="Q442" s="373"/>
      <c r="R442" s="200"/>
    </row>
    <row r="443" spans="3:18" ht="14.6" customHeight="1" x14ac:dyDescent="0.5">
      <c r="C443" s="408"/>
      <c r="D443" s="373"/>
      <c r="E443" s="345"/>
      <c r="F443" s="197">
        <v>4</v>
      </c>
      <c r="G443" s="209" t="s">
        <v>605</v>
      </c>
      <c r="H443" s="407"/>
      <c r="I443" s="373"/>
      <c r="J443" s="567"/>
      <c r="K443" s="373"/>
      <c r="L443" s="373"/>
      <c r="M443" s="373"/>
      <c r="N443" s="566"/>
      <c r="O443" s="567"/>
      <c r="P443" s="566"/>
      <c r="Q443" s="373"/>
      <c r="R443" s="200"/>
    </row>
    <row r="444" spans="3:18" ht="14.6" customHeight="1" x14ac:dyDescent="0.5">
      <c r="C444" s="406" t="str">
        <f t="shared" ref="C444" si="739">C440</f>
        <v>Pre-Flood</v>
      </c>
      <c r="D444" s="373"/>
      <c r="E444" s="201">
        <f t="shared" si="677"/>
        <v>3971</v>
      </c>
      <c r="F444" s="197">
        <v>1</v>
      </c>
      <c r="G444" s="203" t="s">
        <v>288</v>
      </c>
      <c r="H444" s="408"/>
      <c r="I444" s="373"/>
      <c r="J444" s="567"/>
      <c r="K444" s="373"/>
      <c r="L444" s="373"/>
      <c r="M444" s="373"/>
      <c r="N444" s="566"/>
      <c r="O444" s="567"/>
      <c r="P444" s="566"/>
      <c r="Q444" s="373"/>
      <c r="R444" s="200"/>
    </row>
    <row r="445" spans="3:18" ht="14.6" customHeight="1" x14ac:dyDescent="0.5">
      <c r="C445" s="407">
        <f t="shared" ref="C445" si="740">C441-1</f>
        <v>1546</v>
      </c>
      <c r="D445" s="373"/>
      <c r="E445" s="212" t="str">
        <f t="shared" si="679"/>
        <v>BC</v>
      </c>
      <c r="F445" s="197">
        <v>2</v>
      </c>
      <c r="G445" s="206" t="s">
        <v>604</v>
      </c>
      <c r="H445" s="406" t="str">
        <f t="shared" ref="H445" si="741">H441</f>
        <v>Adam</v>
      </c>
      <c r="I445" s="373"/>
      <c r="J445" s="567"/>
      <c r="K445" s="373"/>
      <c r="L445" s="373"/>
      <c r="M445" s="373"/>
      <c r="N445" s="566"/>
      <c r="O445" s="567"/>
      <c r="P445" s="566"/>
      <c r="Q445" s="373"/>
      <c r="R445" s="200"/>
    </row>
    <row r="446" spans="3:18" ht="14.6" customHeight="1" x14ac:dyDescent="0.5">
      <c r="C446" s="407">
        <f t="shared" ref="C446" si="742">C442+1</f>
        <v>110</v>
      </c>
      <c r="D446" s="373"/>
      <c r="E446" s="212">
        <f t="shared" si="682"/>
        <v>-3970</v>
      </c>
      <c r="F446" s="197">
        <v>3</v>
      </c>
      <c r="G446" s="208" t="s">
        <v>287</v>
      </c>
      <c r="H446" s="407">
        <f t="shared" ref="H446" si="743">H442+1</f>
        <v>110</v>
      </c>
      <c r="I446" s="373"/>
      <c r="J446" s="567"/>
      <c r="K446" s="373"/>
      <c r="L446" s="373"/>
      <c r="M446" s="373"/>
      <c r="N446" s="566"/>
      <c r="O446" s="567"/>
      <c r="P446" s="566"/>
      <c r="Q446" s="373"/>
      <c r="R446" s="200"/>
    </row>
    <row r="447" spans="3:18" ht="14.6" customHeight="1" x14ac:dyDescent="0.5">
      <c r="C447" s="408"/>
      <c r="D447" s="373"/>
      <c r="E447" s="345"/>
      <c r="F447" s="197">
        <v>4</v>
      </c>
      <c r="G447" s="209" t="s">
        <v>605</v>
      </c>
      <c r="H447" s="407"/>
      <c r="I447" s="373"/>
      <c r="J447" s="567"/>
      <c r="K447" s="373"/>
      <c r="L447" s="373"/>
      <c r="M447" s="373"/>
      <c r="N447" s="566"/>
      <c r="O447" s="567"/>
      <c r="P447" s="566"/>
      <c r="Q447" s="373"/>
      <c r="R447" s="200"/>
    </row>
    <row r="448" spans="3:18" ht="14.6" customHeight="1" x14ac:dyDescent="0.5">
      <c r="C448" s="406" t="str">
        <f t="shared" ref="C448" si="744">C444</f>
        <v>Pre-Flood</v>
      </c>
      <c r="D448" s="373"/>
      <c r="E448" s="201">
        <f t="shared" si="677"/>
        <v>3970</v>
      </c>
      <c r="F448" s="197">
        <v>1</v>
      </c>
      <c r="G448" s="203" t="s">
        <v>288</v>
      </c>
      <c r="H448" s="408"/>
      <c r="I448" s="373"/>
      <c r="J448" s="567"/>
      <c r="K448" s="373"/>
      <c r="L448" s="373"/>
      <c r="M448" s="373"/>
      <c r="N448" s="566"/>
      <c r="O448" s="567"/>
      <c r="P448" s="566"/>
      <c r="Q448" s="373"/>
      <c r="R448" s="200"/>
    </row>
    <row r="449" spans="3:18" ht="14.6" customHeight="1" x14ac:dyDescent="0.5">
      <c r="C449" s="407">
        <f t="shared" ref="C449" si="745">C445-1</f>
        <v>1545</v>
      </c>
      <c r="D449" s="373"/>
      <c r="E449" s="212" t="str">
        <f t="shared" si="679"/>
        <v>BC</v>
      </c>
      <c r="F449" s="197">
        <v>2</v>
      </c>
      <c r="G449" s="206" t="s">
        <v>604</v>
      </c>
      <c r="H449" s="406" t="str">
        <f t="shared" ref="H449" si="746">H445</f>
        <v>Adam</v>
      </c>
      <c r="I449" s="373"/>
      <c r="J449" s="567"/>
      <c r="K449" s="373"/>
      <c r="L449" s="373"/>
      <c r="M449" s="373"/>
      <c r="N449" s="566"/>
      <c r="O449" s="567"/>
      <c r="P449" s="566"/>
      <c r="Q449" s="373"/>
      <c r="R449" s="200"/>
    </row>
    <row r="450" spans="3:18" ht="14.6" customHeight="1" x14ac:dyDescent="0.5">
      <c r="C450" s="407">
        <f t="shared" ref="C450" si="747">C446+1</f>
        <v>111</v>
      </c>
      <c r="D450" s="373"/>
      <c r="E450" s="212">
        <f t="shared" si="682"/>
        <v>-3969</v>
      </c>
      <c r="F450" s="197">
        <v>3</v>
      </c>
      <c r="G450" s="208" t="s">
        <v>287</v>
      </c>
      <c r="H450" s="407">
        <f t="shared" ref="H450" si="748">H446+1</f>
        <v>111</v>
      </c>
      <c r="I450" s="373"/>
      <c r="J450" s="567"/>
      <c r="K450" s="373"/>
      <c r="L450" s="373"/>
      <c r="M450" s="373"/>
      <c r="N450" s="566"/>
      <c r="O450" s="567"/>
      <c r="P450" s="566"/>
      <c r="Q450" s="373"/>
      <c r="R450" s="200"/>
    </row>
    <row r="451" spans="3:18" ht="14.6" customHeight="1" x14ac:dyDescent="0.5">
      <c r="C451" s="408"/>
      <c r="D451" s="373"/>
      <c r="E451" s="345"/>
      <c r="F451" s="197">
        <v>4</v>
      </c>
      <c r="G451" s="209" t="s">
        <v>605</v>
      </c>
      <c r="H451" s="407"/>
      <c r="I451" s="373"/>
      <c r="J451" s="567"/>
      <c r="K451" s="373"/>
      <c r="L451" s="373"/>
      <c r="M451" s="373"/>
      <c r="N451" s="566"/>
      <c r="O451" s="567"/>
      <c r="P451" s="566"/>
      <c r="Q451" s="373"/>
      <c r="R451" s="200"/>
    </row>
    <row r="452" spans="3:18" ht="14.6" customHeight="1" x14ac:dyDescent="0.5">
      <c r="C452" s="406" t="str">
        <f t="shared" ref="C452" si="749">C448</f>
        <v>Pre-Flood</v>
      </c>
      <c r="D452" s="373"/>
      <c r="E452" s="201">
        <f t="shared" si="677"/>
        <v>3969</v>
      </c>
      <c r="F452" s="197">
        <v>1</v>
      </c>
      <c r="G452" s="203" t="s">
        <v>288</v>
      </c>
      <c r="H452" s="408"/>
      <c r="I452" s="373"/>
      <c r="J452" s="567"/>
      <c r="K452" s="373"/>
      <c r="L452" s="373"/>
      <c r="M452" s="373"/>
      <c r="N452" s="566"/>
      <c r="O452" s="567"/>
      <c r="P452" s="566"/>
      <c r="Q452" s="373"/>
      <c r="R452" s="200"/>
    </row>
    <row r="453" spans="3:18" ht="14.6" customHeight="1" x14ac:dyDescent="0.5">
      <c r="C453" s="407">
        <f t="shared" ref="C453" si="750">C449-1</f>
        <v>1544</v>
      </c>
      <c r="D453" s="373"/>
      <c r="E453" s="212" t="str">
        <f t="shared" si="679"/>
        <v>BC</v>
      </c>
      <c r="F453" s="197">
        <v>2</v>
      </c>
      <c r="G453" s="206" t="s">
        <v>604</v>
      </c>
      <c r="H453" s="406" t="str">
        <f t="shared" ref="H453" si="751">H449</f>
        <v>Adam</v>
      </c>
      <c r="I453" s="373"/>
      <c r="J453" s="567"/>
      <c r="K453" s="373"/>
      <c r="L453" s="373"/>
      <c r="M453" s="373"/>
      <c r="N453" s="566"/>
      <c r="O453" s="567"/>
      <c r="P453" s="566"/>
      <c r="Q453" s="373"/>
      <c r="R453" s="200"/>
    </row>
    <row r="454" spans="3:18" ht="14.6" customHeight="1" x14ac:dyDescent="0.5">
      <c r="C454" s="407">
        <f t="shared" ref="C454" si="752">C450+1</f>
        <v>112</v>
      </c>
      <c r="D454" s="373"/>
      <c r="E454" s="212">
        <f t="shared" si="682"/>
        <v>-3968</v>
      </c>
      <c r="F454" s="197">
        <v>3</v>
      </c>
      <c r="G454" s="208" t="s">
        <v>287</v>
      </c>
      <c r="H454" s="407">
        <f t="shared" ref="H454" si="753">H450+1</f>
        <v>112</v>
      </c>
      <c r="I454" s="373"/>
      <c r="J454" s="567"/>
      <c r="K454" s="373"/>
      <c r="L454" s="373"/>
      <c r="M454" s="373"/>
      <c r="N454" s="566"/>
      <c r="O454" s="567"/>
      <c r="P454" s="566"/>
      <c r="Q454" s="373"/>
      <c r="R454" s="200"/>
    </row>
    <row r="455" spans="3:18" ht="14.6" customHeight="1" x14ac:dyDescent="0.5">
      <c r="C455" s="408"/>
      <c r="D455" s="373"/>
      <c r="E455" s="345"/>
      <c r="F455" s="197">
        <v>4</v>
      </c>
      <c r="G455" s="209" t="s">
        <v>605</v>
      </c>
      <c r="H455" s="407"/>
      <c r="I455" s="373"/>
      <c r="J455" s="567"/>
      <c r="K455" s="373"/>
      <c r="L455" s="373"/>
      <c r="M455" s="373"/>
      <c r="N455" s="566"/>
      <c r="O455" s="567"/>
      <c r="P455" s="566"/>
      <c r="Q455" s="373"/>
      <c r="R455" s="200"/>
    </row>
    <row r="456" spans="3:18" ht="14.6" customHeight="1" x14ac:dyDescent="0.5">
      <c r="C456" s="406" t="str">
        <f t="shared" ref="C456" si="754">C452</f>
        <v>Pre-Flood</v>
      </c>
      <c r="D456" s="373"/>
      <c r="E456" s="201">
        <f t="shared" si="677"/>
        <v>3968</v>
      </c>
      <c r="F456" s="197">
        <v>1</v>
      </c>
      <c r="G456" s="203" t="s">
        <v>288</v>
      </c>
      <c r="H456" s="408"/>
      <c r="I456" s="373"/>
      <c r="J456" s="567"/>
      <c r="K456" s="373"/>
      <c r="L456" s="373"/>
      <c r="M456" s="373"/>
      <c r="N456" s="566"/>
      <c r="O456" s="567"/>
      <c r="P456" s="566"/>
      <c r="Q456" s="373"/>
      <c r="R456" s="200"/>
    </row>
    <row r="457" spans="3:18" ht="14.6" customHeight="1" x14ac:dyDescent="0.5">
      <c r="C457" s="407">
        <f t="shared" ref="C457" si="755">C453-1</f>
        <v>1543</v>
      </c>
      <c r="D457" s="373"/>
      <c r="E457" s="212" t="str">
        <f t="shared" si="679"/>
        <v>BC</v>
      </c>
      <c r="F457" s="197">
        <v>2</v>
      </c>
      <c r="G457" s="206" t="s">
        <v>604</v>
      </c>
      <c r="H457" s="406" t="str">
        <f t="shared" ref="H457" si="756">H453</f>
        <v>Adam</v>
      </c>
      <c r="I457" s="373"/>
      <c r="J457" s="567"/>
      <c r="K457" s="373"/>
      <c r="L457" s="373"/>
      <c r="M457" s="373"/>
      <c r="N457" s="566"/>
      <c r="O457" s="567"/>
      <c r="P457" s="566"/>
      <c r="Q457" s="373"/>
      <c r="R457" s="200"/>
    </row>
    <row r="458" spans="3:18" ht="14.6" customHeight="1" x14ac:dyDescent="0.5">
      <c r="C458" s="407">
        <f t="shared" ref="C458" si="757">C454+1</f>
        <v>113</v>
      </c>
      <c r="D458" s="373"/>
      <c r="E458" s="212">
        <f t="shared" si="682"/>
        <v>-3967</v>
      </c>
      <c r="F458" s="197">
        <v>3</v>
      </c>
      <c r="G458" s="208" t="s">
        <v>287</v>
      </c>
      <c r="H458" s="407">
        <f t="shared" ref="H458" si="758">H454+1</f>
        <v>113</v>
      </c>
      <c r="I458" s="373"/>
      <c r="J458" s="567"/>
      <c r="K458" s="373"/>
      <c r="L458" s="373"/>
      <c r="M458" s="373"/>
      <c r="N458" s="566"/>
      <c r="O458" s="567"/>
      <c r="P458" s="566"/>
      <c r="Q458" s="373"/>
      <c r="R458" s="200"/>
    </row>
    <row r="459" spans="3:18" ht="14.6" customHeight="1" x14ac:dyDescent="0.5">
      <c r="C459" s="408"/>
      <c r="D459" s="373"/>
      <c r="E459" s="345"/>
      <c r="F459" s="197">
        <v>4</v>
      </c>
      <c r="G459" s="209" t="s">
        <v>605</v>
      </c>
      <c r="H459" s="407"/>
      <c r="I459" s="373"/>
      <c r="J459" s="567"/>
      <c r="K459" s="373"/>
      <c r="L459" s="373"/>
      <c r="M459" s="373"/>
      <c r="N459" s="566"/>
      <c r="O459" s="567"/>
      <c r="P459" s="566"/>
      <c r="Q459" s="373"/>
      <c r="R459" s="200"/>
    </row>
    <row r="460" spans="3:18" ht="14.6" customHeight="1" x14ac:dyDescent="0.5">
      <c r="C460" s="406" t="str">
        <f t="shared" ref="C460" si="759">C456</f>
        <v>Pre-Flood</v>
      </c>
      <c r="D460" s="373"/>
      <c r="E460" s="201">
        <f t="shared" ref="E460:E520" si="760">E456-1</f>
        <v>3967</v>
      </c>
      <c r="F460" s="197">
        <v>1</v>
      </c>
      <c r="G460" s="203" t="s">
        <v>288</v>
      </c>
      <c r="H460" s="408"/>
      <c r="I460" s="373"/>
      <c r="J460" s="567"/>
      <c r="K460" s="373"/>
      <c r="L460" s="373"/>
      <c r="M460" s="373"/>
      <c r="N460" s="566"/>
      <c r="O460" s="567"/>
      <c r="P460" s="566"/>
      <c r="Q460" s="373"/>
      <c r="R460" s="200"/>
    </row>
    <row r="461" spans="3:18" ht="14.6" customHeight="1" x14ac:dyDescent="0.5">
      <c r="C461" s="407">
        <f t="shared" ref="C461" si="761">C457-1</f>
        <v>1542</v>
      </c>
      <c r="D461" s="373"/>
      <c r="E461" s="212" t="str">
        <f t="shared" ref="E461:E521" si="762">E457</f>
        <v>BC</v>
      </c>
      <c r="F461" s="197">
        <v>2</v>
      </c>
      <c r="G461" s="206" t="s">
        <v>604</v>
      </c>
      <c r="H461" s="406" t="str">
        <f t="shared" ref="H461" si="763">H457</f>
        <v>Adam</v>
      </c>
      <c r="I461" s="373"/>
      <c r="J461" s="567"/>
      <c r="K461" s="373"/>
      <c r="L461" s="373"/>
      <c r="M461" s="373"/>
      <c r="N461" s="566"/>
      <c r="O461" s="567"/>
      <c r="P461" s="566"/>
      <c r="Q461" s="373"/>
      <c r="R461" s="200"/>
    </row>
    <row r="462" spans="3:18" ht="14.6" customHeight="1" x14ac:dyDescent="0.5">
      <c r="C462" s="407">
        <f t="shared" ref="C462" si="764">C458+1</f>
        <v>114</v>
      </c>
      <c r="D462" s="373"/>
      <c r="E462" s="212">
        <f t="shared" ref="E462:E522" si="765">-E460+1</f>
        <v>-3966</v>
      </c>
      <c r="F462" s="197">
        <v>3</v>
      </c>
      <c r="G462" s="208" t="s">
        <v>287</v>
      </c>
      <c r="H462" s="407">
        <f t="shared" ref="H462" si="766">H458+1</f>
        <v>114</v>
      </c>
      <c r="I462" s="373"/>
      <c r="J462" s="567"/>
      <c r="K462" s="373"/>
      <c r="L462" s="373"/>
      <c r="M462" s="373"/>
      <c r="N462" s="566"/>
      <c r="O462" s="567"/>
      <c r="P462" s="566"/>
      <c r="Q462" s="373"/>
      <c r="R462" s="200"/>
    </row>
    <row r="463" spans="3:18" ht="14.6" customHeight="1" x14ac:dyDescent="0.5">
      <c r="C463" s="408"/>
      <c r="D463" s="373"/>
      <c r="E463" s="345"/>
      <c r="F463" s="197">
        <v>4</v>
      </c>
      <c r="G463" s="209" t="s">
        <v>605</v>
      </c>
      <c r="H463" s="407"/>
      <c r="I463" s="373"/>
      <c r="J463" s="567"/>
      <c r="K463" s="373"/>
      <c r="L463" s="373"/>
      <c r="M463" s="373"/>
      <c r="N463" s="566"/>
      <c r="O463" s="567"/>
      <c r="P463" s="566"/>
      <c r="Q463" s="373"/>
      <c r="R463" s="200"/>
    </row>
    <row r="464" spans="3:18" ht="14.6" customHeight="1" x14ac:dyDescent="0.5">
      <c r="C464" s="406" t="str">
        <f t="shared" ref="C464" si="767">C460</f>
        <v>Pre-Flood</v>
      </c>
      <c r="D464" s="373"/>
      <c r="E464" s="201">
        <f t="shared" si="760"/>
        <v>3966</v>
      </c>
      <c r="F464" s="197">
        <v>1</v>
      </c>
      <c r="G464" s="203" t="s">
        <v>288</v>
      </c>
      <c r="H464" s="408"/>
      <c r="I464" s="373"/>
      <c r="J464" s="567"/>
      <c r="K464" s="373"/>
      <c r="L464" s="373"/>
      <c r="M464" s="373"/>
      <c r="N464" s="566"/>
      <c r="O464" s="567"/>
      <c r="P464" s="566"/>
      <c r="Q464" s="373"/>
      <c r="R464" s="200"/>
    </row>
    <row r="465" spans="3:18" ht="14.6" customHeight="1" x14ac:dyDescent="0.5">
      <c r="C465" s="407">
        <f t="shared" ref="C465" si="768">C461-1</f>
        <v>1541</v>
      </c>
      <c r="D465" s="373"/>
      <c r="E465" s="212" t="str">
        <f t="shared" si="762"/>
        <v>BC</v>
      </c>
      <c r="F465" s="197">
        <v>2</v>
      </c>
      <c r="G465" s="206" t="s">
        <v>604</v>
      </c>
      <c r="H465" s="406" t="str">
        <f t="shared" ref="H465" si="769">H461</f>
        <v>Adam</v>
      </c>
      <c r="I465" s="373"/>
      <c r="J465" s="567"/>
      <c r="K465" s="373"/>
      <c r="L465" s="373"/>
      <c r="M465" s="373"/>
      <c r="N465" s="566"/>
      <c r="O465" s="567"/>
      <c r="P465" s="566"/>
      <c r="Q465" s="373"/>
      <c r="R465" s="200"/>
    </row>
    <row r="466" spans="3:18" ht="14.6" customHeight="1" x14ac:dyDescent="0.5">
      <c r="C466" s="407">
        <f t="shared" ref="C466" si="770">C462+1</f>
        <v>115</v>
      </c>
      <c r="D466" s="373"/>
      <c r="E466" s="212">
        <f t="shared" si="765"/>
        <v>-3965</v>
      </c>
      <c r="F466" s="197">
        <v>3</v>
      </c>
      <c r="G466" s="208" t="s">
        <v>287</v>
      </c>
      <c r="H466" s="407">
        <f t="shared" ref="H466" si="771">H462+1</f>
        <v>115</v>
      </c>
      <c r="I466" s="373"/>
      <c r="J466" s="567"/>
      <c r="K466" s="373"/>
      <c r="L466" s="373"/>
      <c r="M466" s="373"/>
      <c r="N466" s="566"/>
      <c r="O466" s="567"/>
      <c r="P466" s="566"/>
      <c r="Q466" s="373"/>
      <c r="R466" s="200"/>
    </row>
    <row r="467" spans="3:18" ht="14.6" customHeight="1" x14ac:dyDescent="0.5">
      <c r="C467" s="408"/>
      <c r="D467" s="373"/>
      <c r="E467" s="345"/>
      <c r="F467" s="197">
        <v>4</v>
      </c>
      <c r="G467" s="209" t="s">
        <v>605</v>
      </c>
      <c r="H467" s="407"/>
      <c r="I467" s="373"/>
      <c r="J467" s="567"/>
      <c r="K467" s="373"/>
      <c r="L467" s="373"/>
      <c r="M467" s="373"/>
      <c r="N467" s="566"/>
      <c r="O467" s="567"/>
      <c r="P467" s="566"/>
      <c r="Q467" s="373"/>
      <c r="R467" s="200"/>
    </row>
    <row r="468" spans="3:18" ht="14.6" customHeight="1" x14ac:dyDescent="0.5">
      <c r="C468" s="406" t="str">
        <f t="shared" ref="C468" si="772">C464</f>
        <v>Pre-Flood</v>
      </c>
      <c r="D468" s="373"/>
      <c r="E468" s="201">
        <f t="shared" si="760"/>
        <v>3965</v>
      </c>
      <c r="F468" s="197">
        <v>1</v>
      </c>
      <c r="G468" s="203" t="s">
        <v>288</v>
      </c>
      <c r="H468" s="408"/>
      <c r="I468" s="373"/>
      <c r="J468" s="567"/>
      <c r="K468" s="373"/>
      <c r="L468" s="373"/>
      <c r="M468" s="373"/>
      <c r="N468" s="566"/>
      <c r="O468" s="567"/>
      <c r="P468" s="566"/>
      <c r="Q468" s="373"/>
      <c r="R468" s="200"/>
    </row>
    <row r="469" spans="3:18" ht="14.6" customHeight="1" x14ac:dyDescent="0.5">
      <c r="C469" s="407">
        <f t="shared" ref="C469" si="773">C465-1</f>
        <v>1540</v>
      </c>
      <c r="D469" s="373"/>
      <c r="E469" s="212" t="str">
        <f t="shared" si="762"/>
        <v>BC</v>
      </c>
      <c r="F469" s="197">
        <v>2</v>
      </c>
      <c r="G469" s="206" t="s">
        <v>604</v>
      </c>
      <c r="H469" s="406" t="str">
        <f t="shared" ref="H469" si="774">H465</f>
        <v>Adam</v>
      </c>
      <c r="I469" s="373"/>
      <c r="J469" s="567"/>
      <c r="K469" s="373"/>
      <c r="L469" s="373"/>
      <c r="M469" s="373"/>
      <c r="N469" s="566"/>
      <c r="O469" s="567"/>
      <c r="P469" s="566"/>
      <c r="Q469" s="373"/>
      <c r="R469" s="200"/>
    </row>
    <row r="470" spans="3:18" ht="14.6" customHeight="1" x14ac:dyDescent="0.5">
      <c r="C470" s="407">
        <f t="shared" ref="C470" si="775">C466+1</f>
        <v>116</v>
      </c>
      <c r="D470" s="373"/>
      <c r="E470" s="212">
        <f t="shared" si="765"/>
        <v>-3964</v>
      </c>
      <c r="F470" s="197">
        <v>3</v>
      </c>
      <c r="G470" s="208" t="s">
        <v>287</v>
      </c>
      <c r="H470" s="407">
        <f t="shared" ref="H470" si="776">H466+1</f>
        <v>116</v>
      </c>
      <c r="I470" s="373"/>
      <c r="J470" s="567"/>
      <c r="K470" s="373"/>
      <c r="L470" s="373"/>
      <c r="M470" s="373"/>
      <c r="N470" s="566"/>
      <c r="O470" s="567"/>
      <c r="P470" s="566"/>
      <c r="Q470" s="373"/>
      <c r="R470" s="200"/>
    </row>
    <row r="471" spans="3:18" ht="14.6" customHeight="1" x14ac:dyDescent="0.5">
      <c r="C471" s="408"/>
      <c r="D471" s="373"/>
      <c r="E471" s="345"/>
      <c r="F471" s="197">
        <v>4</v>
      </c>
      <c r="G471" s="209" t="s">
        <v>605</v>
      </c>
      <c r="H471" s="407"/>
      <c r="I471" s="373"/>
      <c r="J471" s="567"/>
      <c r="K471" s="373"/>
      <c r="L471" s="373"/>
      <c r="M471" s="373"/>
      <c r="N471" s="566"/>
      <c r="O471" s="567"/>
      <c r="P471" s="566"/>
      <c r="Q471" s="373"/>
      <c r="R471" s="200"/>
    </row>
    <row r="472" spans="3:18" ht="14.6" customHeight="1" x14ac:dyDescent="0.5">
      <c r="C472" s="406" t="str">
        <f t="shared" ref="C472" si="777">C468</f>
        <v>Pre-Flood</v>
      </c>
      <c r="D472" s="373"/>
      <c r="E472" s="201">
        <f t="shared" si="760"/>
        <v>3964</v>
      </c>
      <c r="F472" s="197">
        <v>1</v>
      </c>
      <c r="G472" s="203" t="s">
        <v>288</v>
      </c>
      <c r="H472" s="408"/>
      <c r="I472" s="373"/>
      <c r="J472" s="567"/>
      <c r="K472" s="373"/>
      <c r="L472" s="373"/>
      <c r="M472" s="373"/>
      <c r="N472" s="566"/>
      <c r="O472" s="567"/>
      <c r="P472" s="566"/>
      <c r="Q472" s="373"/>
      <c r="R472" s="200"/>
    </row>
    <row r="473" spans="3:18" ht="14.6" customHeight="1" x14ac:dyDescent="0.5">
      <c r="C473" s="407">
        <f t="shared" ref="C473" si="778">C469-1</f>
        <v>1539</v>
      </c>
      <c r="D473" s="373"/>
      <c r="E473" s="212" t="str">
        <f t="shared" si="762"/>
        <v>BC</v>
      </c>
      <c r="F473" s="197">
        <v>2</v>
      </c>
      <c r="G473" s="206" t="s">
        <v>604</v>
      </c>
      <c r="H473" s="406" t="str">
        <f t="shared" ref="H473" si="779">H469</f>
        <v>Adam</v>
      </c>
      <c r="I473" s="373"/>
      <c r="J473" s="567"/>
      <c r="K473" s="373"/>
      <c r="L473" s="373"/>
      <c r="M473" s="373"/>
      <c r="N473" s="566"/>
      <c r="O473" s="567"/>
      <c r="P473" s="566"/>
      <c r="Q473" s="373"/>
      <c r="R473" s="200"/>
    </row>
    <row r="474" spans="3:18" ht="14.6" customHeight="1" x14ac:dyDescent="0.5">
      <c r="C474" s="407">
        <f t="shared" ref="C474" si="780">C470+1</f>
        <v>117</v>
      </c>
      <c r="D474" s="373"/>
      <c r="E474" s="212">
        <f t="shared" si="765"/>
        <v>-3963</v>
      </c>
      <c r="F474" s="197">
        <v>3</v>
      </c>
      <c r="G474" s="208" t="s">
        <v>287</v>
      </c>
      <c r="H474" s="407">
        <f t="shared" ref="H474" si="781">H470+1</f>
        <v>117</v>
      </c>
      <c r="I474" s="373"/>
      <c r="J474" s="567"/>
      <c r="K474" s="373"/>
      <c r="L474" s="373"/>
      <c r="M474" s="373"/>
      <c r="N474" s="566"/>
      <c r="O474" s="567"/>
      <c r="P474" s="566"/>
      <c r="Q474" s="373"/>
      <c r="R474" s="200"/>
    </row>
    <row r="475" spans="3:18" ht="14.6" customHeight="1" x14ac:dyDescent="0.5">
      <c r="C475" s="408"/>
      <c r="D475" s="373"/>
      <c r="E475" s="345"/>
      <c r="F475" s="197">
        <v>4</v>
      </c>
      <c r="G475" s="209" t="s">
        <v>605</v>
      </c>
      <c r="H475" s="407"/>
      <c r="I475" s="373"/>
      <c r="J475" s="567"/>
      <c r="K475" s="373"/>
      <c r="L475" s="373"/>
      <c r="M475" s="373"/>
      <c r="N475" s="566"/>
      <c r="O475" s="567"/>
      <c r="P475" s="566"/>
      <c r="Q475" s="373"/>
      <c r="R475" s="200"/>
    </row>
    <row r="476" spans="3:18" ht="14.6" customHeight="1" x14ac:dyDescent="0.5">
      <c r="C476" s="406" t="str">
        <f t="shared" ref="C476" si="782">C472</f>
        <v>Pre-Flood</v>
      </c>
      <c r="D476" s="373"/>
      <c r="E476" s="201">
        <f t="shared" si="760"/>
        <v>3963</v>
      </c>
      <c r="F476" s="197">
        <v>1</v>
      </c>
      <c r="G476" s="203" t="s">
        <v>288</v>
      </c>
      <c r="H476" s="408"/>
      <c r="I476" s="373"/>
      <c r="J476" s="567"/>
      <c r="K476" s="373"/>
      <c r="L476" s="373"/>
      <c r="M476" s="373"/>
      <c r="N476" s="566"/>
      <c r="O476" s="567"/>
      <c r="P476" s="566"/>
      <c r="Q476" s="373"/>
      <c r="R476" s="200"/>
    </row>
    <row r="477" spans="3:18" ht="14.6" customHeight="1" x14ac:dyDescent="0.5">
      <c r="C477" s="407">
        <f t="shared" ref="C477" si="783">C473-1</f>
        <v>1538</v>
      </c>
      <c r="D477" s="373"/>
      <c r="E477" s="212" t="str">
        <f t="shared" si="762"/>
        <v>BC</v>
      </c>
      <c r="F477" s="197">
        <v>2</v>
      </c>
      <c r="G477" s="206" t="s">
        <v>604</v>
      </c>
      <c r="H477" s="406" t="str">
        <f t="shared" ref="H477" si="784">H473</f>
        <v>Adam</v>
      </c>
      <c r="I477" s="373"/>
      <c r="J477" s="567"/>
      <c r="K477" s="373"/>
      <c r="L477" s="373"/>
      <c r="M477" s="373"/>
      <c r="N477" s="566"/>
      <c r="O477" s="567"/>
      <c r="P477" s="566"/>
      <c r="Q477" s="373"/>
      <c r="R477" s="200"/>
    </row>
    <row r="478" spans="3:18" ht="14.6" customHeight="1" x14ac:dyDescent="0.5">
      <c r="C478" s="407">
        <f t="shared" ref="C478" si="785">C474+1</f>
        <v>118</v>
      </c>
      <c r="D478" s="373"/>
      <c r="E478" s="212">
        <f t="shared" si="765"/>
        <v>-3962</v>
      </c>
      <c r="F478" s="197">
        <v>3</v>
      </c>
      <c r="G478" s="208" t="s">
        <v>287</v>
      </c>
      <c r="H478" s="407">
        <f t="shared" ref="H478" si="786">H474+1</f>
        <v>118</v>
      </c>
      <c r="I478" s="373"/>
      <c r="J478" s="567"/>
      <c r="K478" s="373"/>
      <c r="L478" s="373"/>
      <c r="M478" s="373"/>
      <c r="N478" s="566"/>
      <c r="O478" s="567"/>
      <c r="P478" s="566"/>
      <c r="Q478" s="373"/>
      <c r="R478" s="200"/>
    </row>
    <row r="479" spans="3:18" ht="14.6" customHeight="1" x14ac:dyDescent="0.5">
      <c r="C479" s="408"/>
      <c r="D479" s="373"/>
      <c r="E479" s="345"/>
      <c r="F479" s="197">
        <v>4</v>
      </c>
      <c r="G479" s="209" t="s">
        <v>605</v>
      </c>
      <c r="H479" s="407"/>
      <c r="I479" s="373"/>
      <c r="J479" s="567"/>
      <c r="K479" s="373"/>
      <c r="L479" s="373"/>
      <c r="M479" s="373"/>
      <c r="N479" s="566"/>
      <c r="O479" s="567"/>
      <c r="P479" s="566"/>
      <c r="Q479" s="373"/>
      <c r="R479" s="200"/>
    </row>
    <row r="480" spans="3:18" ht="14.6" customHeight="1" x14ac:dyDescent="0.5">
      <c r="C480" s="406" t="str">
        <f t="shared" ref="C480" si="787">C476</f>
        <v>Pre-Flood</v>
      </c>
      <c r="D480" s="373"/>
      <c r="E480" s="201">
        <f t="shared" si="760"/>
        <v>3962</v>
      </c>
      <c r="F480" s="197">
        <v>1</v>
      </c>
      <c r="G480" s="203" t="s">
        <v>288</v>
      </c>
      <c r="H480" s="408"/>
      <c r="I480" s="373"/>
      <c r="J480" s="567"/>
      <c r="K480" s="373"/>
      <c r="L480" s="373"/>
      <c r="M480" s="373"/>
      <c r="N480" s="566"/>
      <c r="O480" s="567"/>
      <c r="P480" s="566"/>
      <c r="Q480" s="373"/>
      <c r="R480" s="200"/>
    </row>
    <row r="481" spans="3:18" ht="14.6" customHeight="1" x14ac:dyDescent="0.5">
      <c r="C481" s="407">
        <f t="shared" ref="C481" si="788">C477-1</f>
        <v>1537</v>
      </c>
      <c r="D481" s="373"/>
      <c r="E481" s="212" t="str">
        <f t="shared" si="762"/>
        <v>BC</v>
      </c>
      <c r="F481" s="197">
        <v>2</v>
      </c>
      <c r="G481" s="206" t="s">
        <v>604</v>
      </c>
      <c r="H481" s="406" t="str">
        <f t="shared" ref="H481" si="789">H477</f>
        <v>Adam</v>
      </c>
      <c r="I481" s="373"/>
      <c r="J481" s="567"/>
      <c r="K481" s="373"/>
      <c r="L481" s="373"/>
      <c r="M481" s="373"/>
      <c r="N481" s="566"/>
      <c r="O481" s="567"/>
      <c r="P481" s="566"/>
      <c r="Q481" s="373"/>
      <c r="R481" s="200"/>
    </row>
    <row r="482" spans="3:18" ht="14.6" customHeight="1" x14ac:dyDescent="0.5">
      <c r="C482" s="407">
        <f t="shared" ref="C482" si="790">C478+1</f>
        <v>119</v>
      </c>
      <c r="D482" s="373"/>
      <c r="E482" s="212">
        <f t="shared" si="765"/>
        <v>-3961</v>
      </c>
      <c r="F482" s="197">
        <v>3</v>
      </c>
      <c r="G482" s="208" t="s">
        <v>287</v>
      </c>
      <c r="H482" s="407">
        <f t="shared" ref="H482" si="791">H478+1</f>
        <v>119</v>
      </c>
      <c r="I482" s="373"/>
      <c r="J482" s="567"/>
      <c r="K482" s="373"/>
      <c r="L482" s="373"/>
      <c r="M482" s="373"/>
      <c r="N482" s="566"/>
      <c r="O482" s="567"/>
      <c r="P482" s="566"/>
      <c r="Q482" s="373"/>
      <c r="R482" s="200"/>
    </row>
    <row r="483" spans="3:18" ht="14.6" customHeight="1" x14ac:dyDescent="0.5">
      <c r="C483" s="408"/>
      <c r="D483" s="373"/>
      <c r="E483" s="345"/>
      <c r="F483" s="197">
        <v>4</v>
      </c>
      <c r="G483" s="209" t="s">
        <v>605</v>
      </c>
      <c r="H483" s="407"/>
      <c r="I483" s="373"/>
      <c r="J483" s="567"/>
      <c r="K483" s="373"/>
      <c r="L483" s="373"/>
      <c r="M483" s="373"/>
      <c r="N483" s="566"/>
      <c r="O483" s="567"/>
      <c r="P483" s="566"/>
      <c r="Q483" s="373"/>
      <c r="R483" s="200"/>
    </row>
    <row r="484" spans="3:18" ht="14.6" customHeight="1" x14ac:dyDescent="0.5">
      <c r="C484" s="406" t="str">
        <f t="shared" ref="C484" si="792">C480</f>
        <v>Pre-Flood</v>
      </c>
      <c r="D484" s="373"/>
      <c r="E484" s="201">
        <f t="shared" si="760"/>
        <v>3961</v>
      </c>
      <c r="F484" s="197">
        <v>1</v>
      </c>
      <c r="G484" s="203" t="s">
        <v>288</v>
      </c>
      <c r="H484" s="408"/>
      <c r="I484" s="373"/>
      <c r="J484" s="567"/>
      <c r="K484" s="373"/>
      <c r="L484" s="373"/>
      <c r="M484" s="373"/>
      <c r="N484" s="566"/>
      <c r="O484" s="567"/>
      <c r="P484" s="566"/>
      <c r="Q484" s="373"/>
      <c r="R484" s="200"/>
    </row>
    <row r="485" spans="3:18" ht="14.6" customHeight="1" x14ac:dyDescent="0.5">
      <c r="C485" s="407">
        <f t="shared" ref="C485" si="793">C481-1</f>
        <v>1536</v>
      </c>
      <c r="D485" s="373"/>
      <c r="E485" s="212" t="str">
        <f t="shared" si="762"/>
        <v>BC</v>
      </c>
      <c r="F485" s="197">
        <v>2</v>
      </c>
      <c r="G485" s="206" t="s">
        <v>604</v>
      </c>
      <c r="H485" s="406" t="str">
        <f t="shared" ref="H485" si="794">H481</f>
        <v>Adam</v>
      </c>
      <c r="I485" s="373"/>
      <c r="J485" s="567"/>
      <c r="K485" s="373"/>
      <c r="L485" s="373"/>
      <c r="M485" s="373"/>
      <c r="N485" s="566"/>
      <c r="O485" s="567"/>
      <c r="P485" s="566"/>
      <c r="Q485" s="373"/>
      <c r="R485" s="200"/>
    </row>
    <row r="486" spans="3:18" ht="14.6" customHeight="1" x14ac:dyDescent="0.5">
      <c r="C486" s="407">
        <f t="shared" ref="C486" si="795">C482+1</f>
        <v>120</v>
      </c>
      <c r="D486" s="373"/>
      <c r="E486" s="212">
        <f t="shared" si="765"/>
        <v>-3960</v>
      </c>
      <c r="F486" s="197">
        <v>3</v>
      </c>
      <c r="G486" s="208" t="s">
        <v>287</v>
      </c>
      <c r="H486" s="407">
        <f t="shared" ref="H486" si="796">H482+1</f>
        <v>120</v>
      </c>
      <c r="I486" s="373"/>
      <c r="J486" s="567"/>
      <c r="K486" s="373"/>
      <c r="L486" s="373"/>
      <c r="M486" s="373"/>
      <c r="N486" s="566"/>
      <c r="O486" s="567"/>
      <c r="P486" s="566"/>
      <c r="Q486" s="373"/>
      <c r="R486" s="200"/>
    </row>
    <row r="487" spans="3:18" ht="14.6" customHeight="1" x14ac:dyDescent="0.5">
      <c r="C487" s="408"/>
      <c r="D487" s="373"/>
      <c r="E487" s="345"/>
      <c r="F487" s="197">
        <v>4</v>
      </c>
      <c r="G487" s="209" t="s">
        <v>605</v>
      </c>
      <c r="H487" s="407"/>
      <c r="I487" s="373"/>
      <c r="J487" s="567"/>
      <c r="K487" s="373"/>
      <c r="L487" s="373"/>
      <c r="M487" s="373"/>
      <c r="N487" s="566"/>
      <c r="O487" s="567"/>
      <c r="P487" s="566"/>
      <c r="Q487" s="373"/>
      <c r="R487" s="200"/>
    </row>
    <row r="488" spans="3:18" ht="14.6" customHeight="1" x14ac:dyDescent="0.5">
      <c r="C488" s="406" t="str">
        <f t="shared" ref="C488" si="797">C484</f>
        <v>Pre-Flood</v>
      </c>
      <c r="D488" s="373"/>
      <c r="E488" s="201">
        <f t="shared" si="760"/>
        <v>3960</v>
      </c>
      <c r="F488" s="197">
        <v>1</v>
      </c>
      <c r="G488" s="203" t="s">
        <v>288</v>
      </c>
      <c r="H488" s="408"/>
      <c r="I488" s="373"/>
      <c r="J488" s="567"/>
      <c r="K488" s="373"/>
      <c r="L488" s="373"/>
      <c r="M488" s="373"/>
      <c r="N488" s="566"/>
      <c r="O488" s="567"/>
      <c r="P488" s="566"/>
      <c r="Q488" s="373"/>
      <c r="R488" s="200"/>
    </row>
    <row r="489" spans="3:18" ht="14.6" customHeight="1" x14ac:dyDescent="0.5">
      <c r="C489" s="407">
        <f t="shared" ref="C489" si="798">C485-1</f>
        <v>1535</v>
      </c>
      <c r="D489" s="373"/>
      <c r="E489" s="212" t="str">
        <f t="shared" si="762"/>
        <v>BC</v>
      </c>
      <c r="F489" s="197">
        <v>2</v>
      </c>
      <c r="G489" s="206" t="s">
        <v>604</v>
      </c>
      <c r="H489" s="406" t="str">
        <f t="shared" ref="H489" si="799">H485</f>
        <v>Adam</v>
      </c>
      <c r="I489" s="373"/>
      <c r="J489" s="567"/>
      <c r="K489" s="373"/>
      <c r="L489" s="373"/>
      <c r="M489" s="373"/>
      <c r="N489" s="566"/>
      <c r="O489" s="567"/>
      <c r="P489" s="566"/>
      <c r="Q489" s="373"/>
      <c r="R489" s="200"/>
    </row>
    <row r="490" spans="3:18" ht="14.6" customHeight="1" x14ac:dyDescent="0.5">
      <c r="C490" s="407">
        <f t="shared" ref="C490" si="800">C486+1</f>
        <v>121</v>
      </c>
      <c r="D490" s="373"/>
      <c r="E490" s="212">
        <f t="shared" si="765"/>
        <v>-3959</v>
      </c>
      <c r="F490" s="197">
        <v>3</v>
      </c>
      <c r="G490" s="208" t="s">
        <v>287</v>
      </c>
      <c r="H490" s="407">
        <f t="shared" ref="H490" si="801">H486+1</f>
        <v>121</v>
      </c>
      <c r="I490" s="373"/>
      <c r="J490" s="567"/>
      <c r="K490" s="373"/>
      <c r="L490" s="373"/>
      <c r="M490" s="373"/>
      <c r="N490" s="566"/>
      <c r="O490" s="567"/>
      <c r="P490" s="566"/>
      <c r="Q490" s="373"/>
      <c r="R490" s="200"/>
    </row>
    <row r="491" spans="3:18" ht="14.6" customHeight="1" x14ac:dyDescent="0.5">
      <c r="C491" s="408"/>
      <c r="D491" s="373"/>
      <c r="E491" s="345"/>
      <c r="F491" s="197">
        <v>4</v>
      </c>
      <c r="G491" s="209" t="s">
        <v>605</v>
      </c>
      <c r="H491" s="407"/>
      <c r="I491" s="373"/>
      <c r="J491" s="567"/>
      <c r="K491" s="373"/>
      <c r="L491" s="373"/>
      <c r="M491" s="373"/>
      <c r="N491" s="566"/>
      <c r="O491" s="567"/>
      <c r="P491" s="566"/>
      <c r="Q491" s="373"/>
      <c r="R491" s="200"/>
    </row>
    <row r="492" spans="3:18" ht="14.6" customHeight="1" x14ac:dyDescent="0.5">
      <c r="C492" s="406" t="str">
        <f t="shared" ref="C492" si="802">C488</f>
        <v>Pre-Flood</v>
      </c>
      <c r="D492" s="373"/>
      <c r="E492" s="201">
        <f t="shared" si="760"/>
        <v>3959</v>
      </c>
      <c r="F492" s="197">
        <v>1</v>
      </c>
      <c r="G492" s="203" t="s">
        <v>288</v>
      </c>
      <c r="H492" s="408"/>
      <c r="I492" s="373"/>
      <c r="J492" s="567"/>
      <c r="K492" s="373"/>
      <c r="L492" s="373"/>
      <c r="M492" s="373"/>
      <c r="N492" s="566"/>
      <c r="O492" s="567"/>
      <c r="P492" s="566"/>
      <c r="Q492" s="373"/>
      <c r="R492" s="200"/>
    </row>
    <row r="493" spans="3:18" ht="14.6" customHeight="1" x14ac:dyDescent="0.5">
      <c r="C493" s="407">
        <f t="shared" ref="C493" si="803">C489-1</f>
        <v>1534</v>
      </c>
      <c r="D493" s="373"/>
      <c r="E493" s="212" t="str">
        <f t="shared" si="762"/>
        <v>BC</v>
      </c>
      <c r="F493" s="197">
        <v>2</v>
      </c>
      <c r="G493" s="206" t="s">
        <v>604</v>
      </c>
      <c r="H493" s="406" t="str">
        <f t="shared" ref="H493" si="804">H489</f>
        <v>Adam</v>
      </c>
      <c r="I493" s="373"/>
      <c r="J493" s="567"/>
      <c r="K493" s="373"/>
      <c r="L493" s="373"/>
      <c r="M493" s="373"/>
      <c r="N493" s="566"/>
      <c r="O493" s="567"/>
      <c r="P493" s="566"/>
      <c r="Q493" s="373"/>
      <c r="R493" s="200"/>
    </row>
    <row r="494" spans="3:18" ht="14.6" customHeight="1" x14ac:dyDescent="0.5">
      <c r="C494" s="407">
        <f t="shared" ref="C494" si="805">C490+1</f>
        <v>122</v>
      </c>
      <c r="D494" s="373"/>
      <c r="E494" s="212">
        <f t="shared" si="765"/>
        <v>-3958</v>
      </c>
      <c r="F494" s="197">
        <v>3</v>
      </c>
      <c r="G494" s="208" t="s">
        <v>287</v>
      </c>
      <c r="H494" s="407">
        <f t="shared" ref="H494" si="806">H490+1</f>
        <v>122</v>
      </c>
      <c r="I494" s="373"/>
      <c r="J494" s="567"/>
      <c r="K494" s="373"/>
      <c r="L494" s="373"/>
      <c r="M494" s="373"/>
      <c r="N494" s="566"/>
      <c r="O494" s="567"/>
      <c r="P494" s="566"/>
      <c r="Q494" s="373"/>
      <c r="R494" s="200"/>
    </row>
    <row r="495" spans="3:18" ht="14.6" customHeight="1" x14ac:dyDescent="0.5">
      <c r="C495" s="408"/>
      <c r="D495" s="373"/>
      <c r="E495" s="345"/>
      <c r="F495" s="197">
        <v>4</v>
      </c>
      <c r="G495" s="209" t="s">
        <v>605</v>
      </c>
      <c r="H495" s="407"/>
      <c r="I495" s="373"/>
      <c r="J495" s="567"/>
      <c r="K495" s="373"/>
      <c r="L495" s="373"/>
      <c r="M495" s="373"/>
      <c r="N495" s="566"/>
      <c r="O495" s="567"/>
      <c r="P495" s="566"/>
      <c r="Q495" s="373"/>
      <c r="R495" s="200"/>
    </row>
    <row r="496" spans="3:18" ht="14.6" customHeight="1" x14ac:dyDescent="0.5">
      <c r="C496" s="406" t="str">
        <f t="shared" ref="C496" si="807">C492</f>
        <v>Pre-Flood</v>
      </c>
      <c r="D496" s="373"/>
      <c r="E496" s="201">
        <f t="shared" si="760"/>
        <v>3958</v>
      </c>
      <c r="F496" s="197">
        <v>1</v>
      </c>
      <c r="G496" s="203" t="s">
        <v>288</v>
      </c>
      <c r="H496" s="408"/>
      <c r="I496" s="373"/>
      <c r="J496" s="567"/>
      <c r="K496" s="373"/>
      <c r="L496" s="373"/>
      <c r="M496" s="373"/>
      <c r="N496" s="566"/>
      <c r="O496" s="567"/>
      <c r="P496" s="566"/>
      <c r="Q496" s="373"/>
      <c r="R496" s="200"/>
    </row>
    <row r="497" spans="3:18" ht="14.6" customHeight="1" x14ac:dyDescent="0.5">
      <c r="C497" s="407">
        <f t="shared" ref="C497" si="808">C493-1</f>
        <v>1533</v>
      </c>
      <c r="D497" s="373"/>
      <c r="E497" s="212" t="str">
        <f t="shared" si="762"/>
        <v>BC</v>
      </c>
      <c r="F497" s="197">
        <v>2</v>
      </c>
      <c r="G497" s="206" t="s">
        <v>604</v>
      </c>
      <c r="H497" s="406" t="str">
        <f t="shared" ref="H497" si="809">H493</f>
        <v>Adam</v>
      </c>
      <c r="I497" s="373"/>
      <c r="J497" s="567"/>
      <c r="K497" s="373"/>
      <c r="L497" s="373"/>
      <c r="M497" s="373"/>
      <c r="N497" s="566"/>
      <c r="O497" s="567"/>
      <c r="P497" s="566"/>
      <c r="Q497" s="373"/>
      <c r="R497" s="200"/>
    </row>
    <row r="498" spans="3:18" ht="14.6" customHeight="1" x14ac:dyDescent="0.5">
      <c r="C498" s="407">
        <f t="shared" ref="C498" si="810">C494+1</f>
        <v>123</v>
      </c>
      <c r="D498" s="373"/>
      <c r="E498" s="212">
        <f t="shared" si="765"/>
        <v>-3957</v>
      </c>
      <c r="F498" s="197">
        <v>3</v>
      </c>
      <c r="G498" s="208" t="s">
        <v>287</v>
      </c>
      <c r="H498" s="407">
        <f t="shared" ref="H498" si="811">H494+1</f>
        <v>123</v>
      </c>
      <c r="I498" s="373"/>
      <c r="J498" s="567"/>
      <c r="K498" s="373"/>
      <c r="L498" s="373"/>
      <c r="M498" s="373"/>
      <c r="N498" s="566"/>
      <c r="O498" s="567"/>
      <c r="P498" s="566"/>
      <c r="Q498" s="373"/>
      <c r="R498" s="200"/>
    </row>
    <row r="499" spans="3:18" ht="14.6" customHeight="1" x14ac:dyDescent="0.5">
      <c r="C499" s="408"/>
      <c r="D499" s="373"/>
      <c r="E499" s="345"/>
      <c r="F499" s="197">
        <v>4</v>
      </c>
      <c r="G499" s="209" t="s">
        <v>605</v>
      </c>
      <c r="H499" s="407"/>
      <c r="I499" s="373"/>
      <c r="J499" s="567"/>
      <c r="K499" s="373"/>
      <c r="L499" s="373"/>
      <c r="M499" s="373"/>
      <c r="N499" s="566"/>
      <c r="O499" s="567"/>
      <c r="P499" s="566"/>
      <c r="Q499" s="373"/>
      <c r="R499" s="200"/>
    </row>
    <row r="500" spans="3:18" ht="14.6" customHeight="1" x14ac:dyDescent="0.5">
      <c r="C500" s="406" t="str">
        <f t="shared" ref="C500" si="812">C496</f>
        <v>Pre-Flood</v>
      </c>
      <c r="D500" s="373"/>
      <c r="E500" s="201">
        <f t="shared" si="760"/>
        <v>3957</v>
      </c>
      <c r="F500" s="197">
        <v>1</v>
      </c>
      <c r="G500" s="203" t="s">
        <v>288</v>
      </c>
      <c r="H500" s="408"/>
      <c r="I500" s="373"/>
      <c r="J500" s="567"/>
      <c r="K500" s="373"/>
      <c r="L500" s="373"/>
      <c r="M500" s="373"/>
      <c r="N500" s="566"/>
      <c r="O500" s="567"/>
      <c r="P500" s="566"/>
      <c r="Q500" s="373"/>
      <c r="R500" s="200"/>
    </row>
    <row r="501" spans="3:18" ht="14.6" customHeight="1" x14ac:dyDescent="0.5">
      <c r="C501" s="407">
        <f t="shared" ref="C501" si="813">C497-1</f>
        <v>1532</v>
      </c>
      <c r="D501" s="373"/>
      <c r="E501" s="212" t="str">
        <f t="shared" si="762"/>
        <v>BC</v>
      </c>
      <c r="F501" s="197">
        <v>2</v>
      </c>
      <c r="G501" s="206" t="s">
        <v>604</v>
      </c>
      <c r="H501" s="406" t="str">
        <f t="shared" ref="H501" si="814">H497</f>
        <v>Adam</v>
      </c>
      <c r="I501" s="373"/>
      <c r="J501" s="567"/>
      <c r="K501" s="373"/>
      <c r="L501" s="373"/>
      <c r="M501" s="373"/>
      <c r="N501" s="566"/>
      <c r="O501" s="567"/>
      <c r="P501" s="566"/>
      <c r="Q501" s="373"/>
      <c r="R501" s="200"/>
    </row>
    <row r="502" spans="3:18" ht="14.6" customHeight="1" x14ac:dyDescent="0.5">
      <c r="C502" s="407">
        <f t="shared" ref="C502" si="815">C498+1</f>
        <v>124</v>
      </c>
      <c r="D502" s="373"/>
      <c r="E502" s="212">
        <f t="shared" si="765"/>
        <v>-3956</v>
      </c>
      <c r="F502" s="197">
        <v>3</v>
      </c>
      <c r="G502" s="208" t="s">
        <v>287</v>
      </c>
      <c r="H502" s="407">
        <f t="shared" ref="H502" si="816">H498+1</f>
        <v>124</v>
      </c>
      <c r="I502" s="373"/>
      <c r="J502" s="567"/>
      <c r="K502" s="373"/>
      <c r="L502" s="373"/>
      <c r="M502" s="373"/>
      <c r="N502" s="566"/>
      <c r="O502" s="567"/>
      <c r="P502" s="566"/>
      <c r="Q502" s="373"/>
      <c r="R502" s="200"/>
    </row>
    <row r="503" spans="3:18" ht="14.6" customHeight="1" x14ac:dyDescent="0.5">
      <c r="C503" s="408"/>
      <c r="D503" s="373"/>
      <c r="E503" s="345"/>
      <c r="F503" s="197">
        <v>4</v>
      </c>
      <c r="G503" s="209" t="s">
        <v>605</v>
      </c>
      <c r="H503" s="407"/>
      <c r="I503" s="373"/>
      <c r="J503" s="567"/>
      <c r="K503" s="373"/>
      <c r="L503" s="373"/>
      <c r="M503" s="373"/>
      <c r="N503" s="566"/>
      <c r="O503" s="567"/>
      <c r="P503" s="566"/>
      <c r="Q503" s="373"/>
      <c r="R503" s="200"/>
    </row>
    <row r="504" spans="3:18" ht="14.6" customHeight="1" x14ac:dyDescent="0.5">
      <c r="C504" s="406" t="str">
        <f t="shared" ref="C504" si="817">C500</f>
        <v>Pre-Flood</v>
      </c>
      <c r="D504" s="373"/>
      <c r="E504" s="201">
        <f t="shared" si="760"/>
        <v>3956</v>
      </c>
      <c r="F504" s="197">
        <v>1</v>
      </c>
      <c r="G504" s="203" t="s">
        <v>288</v>
      </c>
      <c r="H504" s="408"/>
      <c r="I504" s="373"/>
      <c r="J504" s="567"/>
      <c r="K504" s="373"/>
      <c r="L504" s="373"/>
      <c r="M504" s="373"/>
      <c r="N504" s="566"/>
      <c r="O504" s="567"/>
      <c r="P504" s="566"/>
      <c r="Q504" s="373"/>
      <c r="R504" s="200"/>
    </row>
    <row r="505" spans="3:18" ht="14.6" customHeight="1" x14ac:dyDescent="0.5">
      <c r="C505" s="407">
        <f t="shared" ref="C505" si="818">C501-1</f>
        <v>1531</v>
      </c>
      <c r="D505" s="373"/>
      <c r="E505" s="212" t="str">
        <f t="shared" si="762"/>
        <v>BC</v>
      </c>
      <c r="F505" s="197">
        <v>2</v>
      </c>
      <c r="G505" s="206" t="s">
        <v>604</v>
      </c>
      <c r="H505" s="406" t="str">
        <f t="shared" ref="H505" si="819">H501</f>
        <v>Adam</v>
      </c>
      <c r="I505" s="373"/>
      <c r="J505" s="567"/>
      <c r="K505" s="373"/>
      <c r="L505" s="373"/>
      <c r="M505" s="373"/>
      <c r="N505" s="566"/>
      <c r="O505" s="567"/>
      <c r="P505" s="566"/>
      <c r="Q505" s="373"/>
      <c r="R505" s="200"/>
    </row>
    <row r="506" spans="3:18" ht="14.6" customHeight="1" x14ac:dyDescent="0.5">
      <c r="C506" s="407">
        <f t="shared" ref="C506" si="820">C502+1</f>
        <v>125</v>
      </c>
      <c r="D506" s="373"/>
      <c r="E506" s="212">
        <f t="shared" si="765"/>
        <v>-3955</v>
      </c>
      <c r="F506" s="197">
        <v>3</v>
      </c>
      <c r="G506" s="208" t="s">
        <v>287</v>
      </c>
      <c r="H506" s="407">
        <f t="shared" ref="H506" si="821">H502+1</f>
        <v>125</v>
      </c>
      <c r="I506" s="373"/>
      <c r="J506" s="567"/>
      <c r="K506" s="373"/>
      <c r="L506" s="373"/>
      <c r="M506" s="373"/>
      <c r="N506" s="566"/>
      <c r="O506" s="567"/>
      <c r="P506" s="566"/>
      <c r="Q506" s="373"/>
      <c r="R506" s="200"/>
    </row>
    <row r="507" spans="3:18" ht="14.6" customHeight="1" x14ac:dyDescent="0.5">
      <c r="C507" s="408"/>
      <c r="D507" s="373"/>
      <c r="E507" s="345"/>
      <c r="F507" s="197">
        <v>4</v>
      </c>
      <c r="G507" s="209" t="s">
        <v>605</v>
      </c>
      <c r="H507" s="407"/>
      <c r="I507" s="373"/>
      <c r="J507" s="567"/>
      <c r="K507" s="373"/>
      <c r="L507" s="373"/>
      <c r="M507" s="373"/>
      <c r="N507" s="566"/>
      <c r="O507" s="567"/>
      <c r="P507" s="566"/>
      <c r="Q507" s="373"/>
      <c r="R507" s="200"/>
    </row>
    <row r="508" spans="3:18" ht="14.6" customHeight="1" x14ac:dyDescent="0.5">
      <c r="C508" s="406" t="str">
        <f t="shared" ref="C508" si="822">C504</f>
        <v>Pre-Flood</v>
      </c>
      <c r="D508" s="373"/>
      <c r="E508" s="201">
        <f t="shared" si="760"/>
        <v>3955</v>
      </c>
      <c r="F508" s="197">
        <v>1</v>
      </c>
      <c r="G508" s="203" t="s">
        <v>288</v>
      </c>
      <c r="H508" s="408"/>
      <c r="I508" s="373"/>
      <c r="J508" s="567"/>
      <c r="K508" s="373"/>
      <c r="L508" s="373"/>
      <c r="M508" s="373"/>
      <c r="N508" s="566"/>
      <c r="O508" s="567"/>
      <c r="P508" s="566"/>
      <c r="Q508" s="373"/>
      <c r="R508" s="200"/>
    </row>
    <row r="509" spans="3:18" ht="14.6" customHeight="1" x14ac:dyDescent="0.5">
      <c r="C509" s="407">
        <f t="shared" ref="C509" si="823">C505-1</f>
        <v>1530</v>
      </c>
      <c r="D509" s="373"/>
      <c r="E509" s="212" t="str">
        <f t="shared" si="762"/>
        <v>BC</v>
      </c>
      <c r="F509" s="197">
        <v>2</v>
      </c>
      <c r="G509" s="206" t="s">
        <v>604</v>
      </c>
      <c r="H509" s="406" t="str">
        <f t="shared" ref="H509" si="824">H505</f>
        <v>Adam</v>
      </c>
      <c r="I509" s="373"/>
      <c r="J509" s="567"/>
      <c r="K509" s="373"/>
      <c r="L509" s="373"/>
      <c r="M509" s="373"/>
      <c r="N509" s="566"/>
      <c r="O509" s="567"/>
      <c r="P509" s="566"/>
      <c r="Q509" s="373"/>
      <c r="R509" s="200"/>
    </row>
    <row r="510" spans="3:18" ht="14.6" customHeight="1" x14ac:dyDescent="0.5">
      <c r="C510" s="407">
        <f t="shared" ref="C510" si="825">C506+1</f>
        <v>126</v>
      </c>
      <c r="D510" s="373"/>
      <c r="E510" s="212">
        <f t="shared" si="765"/>
        <v>-3954</v>
      </c>
      <c r="F510" s="197">
        <v>3</v>
      </c>
      <c r="G510" s="208" t="s">
        <v>287</v>
      </c>
      <c r="H510" s="407">
        <f t="shared" ref="H510" si="826">H506+1</f>
        <v>126</v>
      </c>
      <c r="I510" s="373"/>
      <c r="J510" s="567"/>
      <c r="K510" s="373"/>
      <c r="L510" s="373"/>
      <c r="M510" s="373"/>
      <c r="N510" s="566"/>
      <c r="O510" s="567"/>
      <c r="P510" s="566"/>
      <c r="Q510" s="373"/>
      <c r="R510" s="200"/>
    </row>
    <row r="511" spans="3:18" ht="14.6" customHeight="1" x14ac:dyDescent="0.5">
      <c r="C511" s="408"/>
      <c r="D511" s="373"/>
      <c r="E511" s="345"/>
      <c r="F511" s="197">
        <v>4</v>
      </c>
      <c r="G511" s="209" t="s">
        <v>605</v>
      </c>
      <c r="H511" s="407"/>
      <c r="I511" s="373"/>
      <c r="J511" s="567"/>
      <c r="K511" s="373"/>
      <c r="L511" s="373"/>
      <c r="M511" s="373"/>
      <c r="N511" s="566"/>
      <c r="O511" s="567"/>
      <c r="P511" s="566"/>
      <c r="Q511" s="373"/>
      <c r="R511" s="200"/>
    </row>
    <row r="512" spans="3:18" ht="14.6" customHeight="1" x14ac:dyDescent="0.5">
      <c r="C512" s="406" t="str">
        <f t="shared" ref="C512" si="827">C508</f>
        <v>Pre-Flood</v>
      </c>
      <c r="D512" s="373"/>
      <c r="E512" s="201">
        <f t="shared" si="760"/>
        <v>3954</v>
      </c>
      <c r="F512" s="197">
        <v>1</v>
      </c>
      <c r="G512" s="203" t="s">
        <v>288</v>
      </c>
      <c r="H512" s="408"/>
      <c r="I512" s="373"/>
      <c r="J512" s="567"/>
      <c r="K512" s="373"/>
      <c r="L512" s="373"/>
      <c r="M512" s="373"/>
      <c r="N512" s="566"/>
      <c r="O512" s="567"/>
      <c r="P512" s="566"/>
      <c r="Q512" s="373"/>
      <c r="R512" s="200"/>
    </row>
    <row r="513" spans="3:18" ht="14.6" customHeight="1" x14ac:dyDescent="0.5">
      <c r="C513" s="407">
        <f t="shared" ref="C513" si="828">C509-1</f>
        <v>1529</v>
      </c>
      <c r="D513" s="373"/>
      <c r="E513" s="212" t="str">
        <f t="shared" si="762"/>
        <v>BC</v>
      </c>
      <c r="F513" s="197">
        <v>2</v>
      </c>
      <c r="G513" s="206" t="s">
        <v>604</v>
      </c>
      <c r="H513" s="406" t="str">
        <f t="shared" ref="H513" si="829">H509</f>
        <v>Adam</v>
      </c>
      <c r="I513" s="373"/>
      <c r="J513" s="567"/>
      <c r="K513" s="373"/>
      <c r="L513" s="373"/>
      <c r="M513" s="373"/>
      <c r="N513" s="566"/>
      <c r="O513" s="567"/>
      <c r="P513" s="566"/>
      <c r="Q513" s="373"/>
      <c r="R513" s="200"/>
    </row>
    <row r="514" spans="3:18" ht="14.6" customHeight="1" x14ac:dyDescent="0.5">
      <c r="C514" s="407">
        <f t="shared" ref="C514" si="830">C510+1</f>
        <v>127</v>
      </c>
      <c r="D514" s="373"/>
      <c r="E514" s="212">
        <f t="shared" si="765"/>
        <v>-3953</v>
      </c>
      <c r="F514" s="197">
        <v>3</v>
      </c>
      <c r="G514" s="208" t="s">
        <v>287</v>
      </c>
      <c r="H514" s="407">
        <f t="shared" ref="H514" si="831">H510+1</f>
        <v>127</v>
      </c>
      <c r="I514" s="373"/>
      <c r="J514" s="567"/>
      <c r="K514" s="373"/>
      <c r="L514" s="373"/>
      <c r="M514" s="373"/>
      <c r="N514" s="566"/>
      <c r="O514" s="567"/>
      <c r="P514" s="566"/>
      <c r="Q514" s="373"/>
      <c r="R514" s="200"/>
    </row>
    <row r="515" spans="3:18" ht="14.6" customHeight="1" x14ac:dyDescent="0.5">
      <c r="C515" s="408"/>
      <c r="D515" s="373"/>
      <c r="E515" s="345"/>
      <c r="F515" s="197">
        <v>4</v>
      </c>
      <c r="G515" s="209" t="s">
        <v>605</v>
      </c>
      <c r="H515" s="407"/>
      <c r="I515" s="373"/>
      <c r="J515" s="567"/>
      <c r="K515" s="373"/>
      <c r="L515" s="373"/>
      <c r="M515" s="373"/>
      <c r="N515" s="566"/>
      <c r="O515" s="567"/>
      <c r="P515" s="566"/>
      <c r="Q515" s="373"/>
      <c r="R515" s="200"/>
    </row>
    <row r="516" spans="3:18" ht="14.6" customHeight="1" x14ac:dyDescent="0.5">
      <c r="C516" s="406" t="str">
        <f t="shared" ref="C516" si="832">C512</f>
        <v>Pre-Flood</v>
      </c>
      <c r="D516" s="373"/>
      <c r="E516" s="201">
        <f t="shared" si="760"/>
        <v>3953</v>
      </c>
      <c r="F516" s="197">
        <v>1</v>
      </c>
      <c r="G516" s="203" t="s">
        <v>288</v>
      </c>
      <c r="H516" s="408"/>
      <c r="I516" s="373"/>
      <c r="J516" s="567"/>
      <c r="K516" s="373"/>
      <c r="L516" s="373"/>
      <c r="M516" s="373"/>
      <c r="N516" s="566"/>
      <c r="O516" s="567"/>
      <c r="P516" s="566"/>
      <c r="Q516" s="373"/>
      <c r="R516" s="200"/>
    </row>
    <row r="517" spans="3:18" ht="14.6" customHeight="1" x14ac:dyDescent="0.5">
      <c r="C517" s="407">
        <f t="shared" ref="C517" si="833">C513-1</f>
        <v>1528</v>
      </c>
      <c r="D517" s="373"/>
      <c r="E517" s="212" t="str">
        <f t="shared" si="762"/>
        <v>BC</v>
      </c>
      <c r="F517" s="197">
        <v>2</v>
      </c>
      <c r="G517" s="206" t="s">
        <v>604</v>
      </c>
      <c r="H517" s="406" t="str">
        <f t="shared" ref="H517" si="834">H513</f>
        <v>Adam</v>
      </c>
      <c r="I517" s="373"/>
      <c r="J517" s="567"/>
      <c r="K517" s="373"/>
      <c r="L517" s="373"/>
      <c r="M517" s="373"/>
      <c r="N517" s="566"/>
      <c r="O517" s="567"/>
      <c r="P517" s="566"/>
      <c r="Q517" s="373"/>
      <c r="R517" s="200"/>
    </row>
    <row r="518" spans="3:18" ht="14.6" customHeight="1" x14ac:dyDescent="0.5">
      <c r="C518" s="407">
        <f t="shared" ref="C518" si="835">C514+1</f>
        <v>128</v>
      </c>
      <c r="D518" s="373"/>
      <c r="E518" s="212">
        <f t="shared" si="765"/>
        <v>-3952</v>
      </c>
      <c r="F518" s="197">
        <v>3</v>
      </c>
      <c r="G518" s="208" t="s">
        <v>287</v>
      </c>
      <c r="H518" s="407">
        <f t="shared" ref="H518" si="836">H514+1</f>
        <v>128</v>
      </c>
      <c r="I518" s="373"/>
      <c r="J518" s="567"/>
      <c r="K518" s="373"/>
      <c r="L518" s="373"/>
      <c r="M518" s="373"/>
      <c r="N518" s="566"/>
      <c r="O518" s="567"/>
      <c r="P518" s="566"/>
      <c r="Q518" s="373"/>
      <c r="R518" s="200"/>
    </row>
    <row r="519" spans="3:18" ht="14.6" customHeight="1" x14ac:dyDescent="0.5">
      <c r="C519" s="408"/>
      <c r="D519" s="373"/>
      <c r="E519" s="345"/>
      <c r="F519" s="197">
        <v>4</v>
      </c>
      <c r="G519" s="209" t="s">
        <v>605</v>
      </c>
      <c r="H519" s="407"/>
      <c r="I519" s="373"/>
      <c r="J519" s="567"/>
      <c r="K519" s="373"/>
      <c r="L519" s="373"/>
      <c r="M519" s="373"/>
      <c r="N519" s="566"/>
      <c r="O519" s="567"/>
      <c r="P519" s="566"/>
      <c r="Q519" s="373"/>
      <c r="R519" s="200"/>
    </row>
    <row r="520" spans="3:18" ht="14.6" customHeight="1" x14ac:dyDescent="0.5">
      <c r="C520" s="406" t="str">
        <f t="shared" ref="C520" si="837">C516</f>
        <v>Pre-Flood</v>
      </c>
      <c r="D520" s="373"/>
      <c r="E520" s="201">
        <f t="shared" si="760"/>
        <v>3952</v>
      </c>
      <c r="F520" s="197">
        <v>1</v>
      </c>
      <c r="G520" s="203" t="s">
        <v>288</v>
      </c>
      <c r="H520" s="408"/>
      <c r="I520" s="373"/>
      <c r="J520" s="567"/>
      <c r="K520" s="373"/>
      <c r="L520" s="373"/>
      <c r="M520" s="373"/>
      <c r="N520" s="566"/>
      <c r="O520" s="567"/>
      <c r="P520" s="566"/>
      <c r="Q520" s="373"/>
      <c r="R520" s="200"/>
    </row>
    <row r="521" spans="3:18" ht="14.6" customHeight="1" x14ac:dyDescent="0.5">
      <c r="C521" s="407">
        <f t="shared" ref="C521" si="838">C517-1</f>
        <v>1527</v>
      </c>
      <c r="D521" s="373"/>
      <c r="E521" s="212" t="str">
        <f t="shared" si="762"/>
        <v>BC</v>
      </c>
      <c r="F521" s="197">
        <v>2</v>
      </c>
      <c r="G521" s="206" t="s">
        <v>604</v>
      </c>
      <c r="H521" s="406" t="str">
        <f t="shared" ref="H521" si="839">H517</f>
        <v>Adam</v>
      </c>
      <c r="I521" s="373"/>
      <c r="J521" s="567"/>
      <c r="K521" s="373"/>
      <c r="L521" s="373"/>
      <c r="M521" s="373"/>
      <c r="N521" s="566"/>
      <c r="O521" s="567"/>
      <c r="P521" s="566"/>
      <c r="Q521" s="373"/>
      <c r="R521" s="200"/>
    </row>
    <row r="522" spans="3:18" ht="14.6" customHeight="1" x14ac:dyDescent="0.5">
      <c r="C522" s="407">
        <f t="shared" ref="C522" si="840">C518+1</f>
        <v>129</v>
      </c>
      <c r="D522" s="373"/>
      <c r="E522" s="212">
        <f t="shared" si="765"/>
        <v>-3951</v>
      </c>
      <c r="F522" s="197">
        <v>3</v>
      </c>
      <c r="G522" s="208" t="s">
        <v>287</v>
      </c>
      <c r="H522" s="407">
        <f t="shared" ref="H522" si="841">H518+1</f>
        <v>129</v>
      </c>
      <c r="I522" s="373"/>
      <c r="J522" s="567"/>
      <c r="K522" s="373"/>
      <c r="L522" s="373"/>
      <c r="M522" s="373"/>
      <c r="N522" s="566"/>
      <c r="O522" s="567"/>
      <c r="P522" s="566"/>
      <c r="Q522" s="373"/>
      <c r="R522" s="200"/>
    </row>
    <row r="523" spans="3:18" ht="14.6" customHeight="1" x14ac:dyDescent="0.5">
      <c r="C523" s="408"/>
      <c r="D523" s="373"/>
      <c r="E523" s="345"/>
      <c r="F523" s="197">
        <v>4</v>
      </c>
      <c r="G523" s="209" t="s">
        <v>605</v>
      </c>
      <c r="H523" s="407"/>
      <c r="I523" s="373"/>
      <c r="J523" s="567"/>
      <c r="K523" s="373"/>
      <c r="L523" s="373"/>
      <c r="M523" s="373"/>
      <c r="N523" s="566"/>
      <c r="O523" s="567"/>
      <c r="P523" s="566"/>
      <c r="Q523" s="373"/>
      <c r="R523" s="200"/>
    </row>
    <row r="524" spans="3:18" ht="14.6" customHeight="1" x14ac:dyDescent="0.5">
      <c r="C524" s="406" t="str">
        <f t="shared" ref="C524" si="842">C520</f>
        <v>Pre-Flood</v>
      </c>
      <c r="D524" s="373"/>
      <c r="E524" s="201">
        <f t="shared" ref="E524:E584" si="843">E520-1</f>
        <v>3951</v>
      </c>
      <c r="F524" s="197">
        <v>1</v>
      </c>
      <c r="G524" s="203" t="s">
        <v>288</v>
      </c>
      <c r="H524" s="408"/>
      <c r="I524" s="373"/>
      <c r="J524" s="567"/>
      <c r="K524" s="373"/>
      <c r="L524" s="373"/>
      <c r="M524" s="373"/>
      <c r="N524" s="566"/>
      <c r="O524" s="567"/>
      <c r="P524" s="566"/>
      <c r="Q524" s="373"/>
      <c r="R524" s="200"/>
    </row>
    <row r="525" spans="3:18" ht="14.6" customHeight="1" x14ac:dyDescent="0.5">
      <c r="C525" s="407">
        <f t="shared" ref="C525" si="844">C521-1</f>
        <v>1526</v>
      </c>
      <c r="D525" s="373"/>
      <c r="E525" s="212" t="str">
        <f t="shared" ref="E525:E585" si="845">E521</f>
        <v>BC</v>
      </c>
      <c r="F525" s="197">
        <v>2</v>
      </c>
      <c r="G525" s="206" t="s">
        <v>604</v>
      </c>
      <c r="H525" s="406" t="str">
        <f t="shared" ref="H525" si="846">H521</f>
        <v>Adam</v>
      </c>
      <c r="I525" s="373"/>
      <c r="J525" s="567"/>
      <c r="K525" s="373"/>
      <c r="L525" s="373"/>
      <c r="M525" s="373"/>
      <c r="N525" s="566"/>
      <c r="O525" s="567"/>
      <c r="P525" s="566"/>
      <c r="Q525" s="373"/>
      <c r="R525" s="200"/>
    </row>
    <row r="526" spans="3:18" ht="14.6" customHeight="1" x14ac:dyDescent="0.5">
      <c r="C526" s="407">
        <f t="shared" ref="C526" si="847">C522+1</f>
        <v>130</v>
      </c>
      <c r="D526" s="373"/>
      <c r="E526" s="212">
        <f t="shared" ref="E526:E586" si="848">-E524+1</f>
        <v>-3950</v>
      </c>
      <c r="F526" s="197">
        <v>3</v>
      </c>
      <c r="G526" s="208" t="s">
        <v>287</v>
      </c>
      <c r="H526" s="407">
        <f t="shared" ref="H526" si="849">H522+1</f>
        <v>130</v>
      </c>
      <c r="I526" s="373"/>
      <c r="J526" s="567"/>
      <c r="K526" s="373"/>
      <c r="L526" s="373"/>
      <c r="M526" s="373"/>
      <c r="N526" s="566"/>
      <c r="O526" s="567"/>
      <c r="P526" s="566"/>
      <c r="Q526" s="373"/>
      <c r="R526" s="200"/>
    </row>
    <row r="527" spans="3:18" ht="14.6" customHeight="1" x14ac:dyDescent="0.5">
      <c r="C527" s="408"/>
      <c r="D527" s="373"/>
      <c r="E527" s="345"/>
      <c r="F527" s="197">
        <v>4</v>
      </c>
      <c r="G527" s="209" t="s">
        <v>605</v>
      </c>
      <c r="H527" s="407"/>
      <c r="I527" s="373"/>
      <c r="J527" s="567"/>
      <c r="K527" s="373"/>
      <c r="L527" s="373"/>
      <c r="M527" s="373"/>
      <c r="N527" s="566"/>
      <c r="O527" s="567"/>
      <c r="P527" s="566"/>
      <c r="Q527" s="373"/>
      <c r="R527" s="200"/>
    </row>
    <row r="528" spans="3:18" ht="14.6" customHeight="1" x14ac:dyDescent="0.5">
      <c r="C528" s="406" t="str">
        <f t="shared" ref="C528" si="850">C524</f>
        <v>Pre-Flood</v>
      </c>
      <c r="D528" s="373"/>
      <c r="E528" s="201">
        <f t="shared" si="843"/>
        <v>3950</v>
      </c>
      <c r="F528" s="197">
        <v>1</v>
      </c>
      <c r="G528" s="203" t="s">
        <v>288</v>
      </c>
      <c r="H528" s="408"/>
      <c r="I528" s="373"/>
      <c r="J528" s="567"/>
      <c r="K528" s="373"/>
      <c r="L528" s="373"/>
      <c r="M528" s="373"/>
      <c r="N528" s="566"/>
      <c r="O528" s="567"/>
      <c r="P528" s="566"/>
      <c r="Q528" s="373"/>
      <c r="R528" s="200"/>
    </row>
    <row r="529" spans="3:18" ht="14.6" customHeight="1" x14ac:dyDescent="0.5">
      <c r="C529" s="407">
        <f t="shared" ref="C529" si="851">C525-1</f>
        <v>1525</v>
      </c>
      <c r="D529" s="373"/>
      <c r="E529" s="212" t="str">
        <f t="shared" si="845"/>
        <v>BC</v>
      </c>
      <c r="F529" s="197">
        <v>2</v>
      </c>
      <c r="G529" s="206" t="s">
        <v>604</v>
      </c>
      <c r="H529" s="406" t="str">
        <f t="shared" ref="H529" si="852">H525</f>
        <v>Adam</v>
      </c>
      <c r="I529" s="406" t="s">
        <v>1148</v>
      </c>
      <c r="J529" s="567"/>
      <c r="K529" s="373"/>
      <c r="L529" s="373"/>
      <c r="M529" s="373"/>
      <c r="N529" s="566"/>
      <c r="O529" s="567"/>
      <c r="P529" s="566"/>
      <c r="Q529" s="373"/>
      <c r="R529" s="200"/>
    </row>
    <row r="530" spans="3:18" ht="14.6" customHeight="1" x14ac:dyDescent="0.5">
      <c r="C530" s="407">
        <f t="shared" ref="C530" si="853">C526+1</f>
        <v>131</v>
      </c>
      <c r="D530" s="373"/>
      <c r="E530" s="212">
        <f t="shared" si="848"/>
        <v>-3949</v>
      </c>
      <c r="F530" s="197">
        <v>3</v>
      </c>
      <c r="G530" s="208" t="s">
        <v>287</v>
      </c>
      <c r="H530" s="407">
        <f t="shared" ref="H530" si="854">H526+1</f>
        <v>131</v>
      </c>
      <c r="I530" s="407">
        <v>1</v>
      </c>
      <c r="J530" s="567"/>
      <c r="K530" s="373"/>
      <c r="L530" s="373"/>
      <c r="M530" s="373"/>
      <c r="N530" s="566"/>
      <c r="O530" s="567"/>
      <c r="P530" s="566"/>
      <c r="Q530" s="373"/>
      <c r="R530" s="200"/>
    </row>
    <row r="531" spans="3:18" ht="14.6" customHeight="1" x14ac:dyDescent="0.5">
      <c r="C531" s="408"/>
      <c r="D531" s="373"/>
      <c r="E531" s="345"/>
      <c r="F531" s="197">
        <v>4</v>
      </c>
      <c r="G531" s="209" t="s">
        <v>605</v>
      </c>
      <c r="H531" s="407"/>
      <c r="I531" s="407"/>
      <c r="J531" s="567"/>
      <c r="K531" s="373"/>
      <c r="L531" s="373"/>
      <c r="M531" s="373"/>
      <c r="N531" s="566"/>
      <c r="O531" s="567"/>
      <c r="P531" s="566"/>
      <c r="Q531" s="373"/>
      <c r="R531" s="200"/>
    </row>
    <row r="532" spans="3:18" ht="14.6" customHeight="1" x14ac:dyDescent="0.5">
      <c r="C532" s="406" t="str">
        <f t="shared" ref="C532" si="855">C528</f>
        <v>Pre-Flood</v>
      </c>
      <c r="D532" s="373"/>
      <c r="E532" s="201">
        <f t="shared" si="843"/>
        <v>3949</v>
      </c>
      <c r="F532" s="197">
        <v>1</v>
      </c>
      <c r="G532" s="203" t="s">
        <v>288</v>
      </c>
      <c r="H532" s="408"/>
      <c r="I532" s="408"/>
      <c r="J532" s="567"/>
      <c r="K532" s="373"/>
      <c r="L532" s="373"/>
      <c r="M532" s="373"/>
      <c r="N532" s="566"/>
      <c r="O532" s="567"/>
      <c r="P532" s="566"/>
      <c r="Q532" s="373"/>
      <c r="R532" s="200"/>
    </row>
    <row r="533" spans="3:18" ht="14.6" customHeight="1" x14ac:dyDescent="0.5">
      <c r="C533" s="407">
        <f t="shared" ref="C533" si="856">C529-1</f>
        <v>1524</v>
      </c>
      <c r="D533" s="373"/>
      <c r="E533" s="212" t="str">
        <f t="shared" si="845"/>
        <v>BC</v>
      </c>
      <c r="F533" s="197">
        <v>2</v>
      </c>
      <c r="G533" s="206" t="s">
        <v>604</v>
      </c>
      <c r="H533" s="406" t="str">
        <f t="shared" ref="H533:I533" si="857">H529</f>
        <v>Adam</v>
      </c>
      <c r="I533" s="406" t="str">
        <f t="shared" si="857"/>
        <v>Seth</v>
      </c>
      <c r="J533" s="567"/>
      <c r="K533" s="373"/>
      <c r="L533" s="373"/>
      <c r="M533" s="373"/>
      <c r="N533" s="566"/>
      <c r="O533" s="567"/>
      <c r="P533" s="566"/>
      <c r="Q533" s="373"/>
      <c r="R533" s="200"/>
    </row>
    <row r="534" spans="3:18" ht="14.6" customHeight="1" x14ac:dyDescent="0.5">
      <c r="C534" s="407">
        <f t="shared" ref="C534" si="858">C530+1</f>
        <v>132</v>
      </c>
      <c r="D534" s="373"/>
      <c r="E534" s="212">
        <f t="shared" si="848"/>
        <v>-3948</v>
      </c>
      <c r="F534" s="197">
        <v>3</v>
      </c>
      <c r="G534" s="208" t="s">
        <v>287</v>
      </c>
      <c r="H534" s="407">
        <f t="shared" ref="H534:I534" si="859">H530+1</f>
        <v>132</v>
      </c>
      <c r="I534" s="407">
        <f t="shared" si="859"/>
        <v>2</v>
      </c>
      <c r="J534" s="567"/>
      <c r="K534" s="373"/>
      <c r="L534" s="373"/>
      <c r="M534" s="373"/>
      <c r="N534" s="566"/>
      <c r="O534" s="567"/>
      <c r="P534" s="566"/>
      <c r="Q534" s="373"/>
      <c r="R534" s="200"/>
    </row>
    <row r="535" spans="3:18" ht="14.6" customHeight="1" x14ac:dyDescent="0.5">
      <c r="C535" s="408"/>
      <c r="D535" s="373"/>
      <c r="E535" s="345"/>
      <c r="F535" s="197">
        <v>4</v>
      </c>
      <c r="G535" s="209" t="s">
        <v>605</v>
      </c>
      <c r="H535" s="407"/>
      <c r="I535" s="407"/>
      <c r="J535" s="567"/>
      <c r="K535" s="373"/>
      <c r="L535" s="373"/>
      <c r="M535" s="373"/>
      <c r="N535" s="566"/>
      <c r="O535" s="567"/>
      <c r="P535" s="566"/>
      <c r="Q535" s="373"/>
      <c r="R535" s="200"/>
    </row>
    <row r="536" spans="3:18" ht="14.6" customHeight="1" x14ac:dyDescent="0.5">
      <c r="C536" s="406" t="str">
        <f t="shared" ref="C536" si="860">C532</f>
        <v>Pre-Flood</v>
      </c>
      <c r="D536" s="373"/>
      <c r="E536" s="201">
        <f t="shared" si="843"/>
        <v>3948</v>
      </c>
      <c r="F536" s="197">
        <v>1</v>
      </c>
      <c r="G536" s="203" t="s">
        <v>288</v>
      </c>
      <c r="H536" s="408"/>
      <c r="I536" s="408"/>
      <c r="J536" s="567"/>
      <c r="K536" s="373"/>
      <c r="L536" s="373"/>
      <c r="M536" s="373"/>
      <c r="N536" s="566"/>
      <c r="O536" s="567"/>
      <c r="P536" s="566"/>
      <c r="Q536" s="373"/>
      <c r="R536" s="200"/>
    </row>
    <row r="537" spans="3:18" ht="14.6" customHeight="1" x14ac:dyDescent="0.5">
      <c r="C537" s="407">
        <f t="shared" ref="C537" si="861">C533-1</f>
        <v>1523</v>
      </c>
      <c r="D537" s="373"/>
      <c r="E537" s="212" t="str">
        <f t="shared" si="845"/>
        <v>BC</v>
      </c>
      <c r="F537" s="197">
        <v>2</v>
      </c>
      <c r="G537" s="206" t="s">
        <v>604</v>
      </c>
      <c r="H537" s="406" t="str">
        <f t="shared" ref="H537:I537" si="862">H533</f>
        <v>Adam</v>
      </c>
      <c r="I537" s="406" t="str">
        <f t="shared" si="862"/>
        <v>Seth</v>
      </c>
      <c r="J537" s="567"/>
      <c r="K537" s="373"/>
      <c r="L537" s="373"/>
      <c r="M537" s="373"/>
      <c r="N537" s="566"/>
      <c r="O537" s="567"/>
      <c r="P537" s="566"/>
      <c r="Q537" s="373"/>
      <c r="R537" s="200"/>
    </row>
    <row r="538" spans="3:18" ht="14.6" customHeight="1" x14ac:dyDescent="0.5">
      <c r="C538" s="407">
        <f t="shared" ref="C538" si="863">C534+1</f>
        <v>133</v>
      </c>
      <c r="D538" s="373"/>
      <c r="E538" s="212">
        <f t="shared" si="848"/>
        <v>-3947</v>
      </c>
      <c r="F538" s="197">
        <v>3</v>
      </c>
      <c r="G538" s="208" t="s">
        <v>287</v>
      </c>
      <c r="H538" s="407">
        <f t="shared" ref="H538:I538" si="864">H534+1</f>
        <v>133</v>
      </c>
      <c r="I538" s="407">
        <f t="shared" si="864"/>
        <v>3</v>
      </c>
      <c r="J538" s="567"/>
      <c r="K538" s="373"/>
      <c r="L538" s="373"/>
      <c r="M538" s="373"/>
      <c r="N538" s="566"/>
      <c r="O538" s="567"/>
      <c r="P538" s="566"/>
      <c r="Q538" s="373"/>
      <c r="R538" s="200"/>
    </row>
    <row r="539" spans="3:18" ht="14.6" customHeight="1" x14ac:dyDescent="0.5">
      <c r="C539" s="408"/>
      <c r="D539" s="373"/>
      <c r="E539" s="345"/>
      <c r="F539" s="197">
        <v>4</v>
      </c>
      <c r="G539" s="209" t="s">
        <v>605</v>
      </c>
      <c r="H539" s="407"/>
      <c r="I539" s="407"/>
      <c r="J539" s="567"/>
      <c r="K539" s="373"/>
      <c r="L539" s="373"/>
      <c r="M539" s="373"/>
      <c r="N539" s="566"/>
      <c r="O539" s="567"/>
      <c r="P539" s="566"/>
      <c r="Q539" s="373"/>
      <c r="R539" s="200"/>
    </row>
    <row r="540" spans="3:18" ht="14.6" customHeight="1" x14ac:dyDescent="0.5">
      <c r="C540" s="406" t="str">
        <f t="shared" ref="C540" si="865">C536</f>
        <v>Pre-Flood</v>
      </c>
      <c r="D540" s="373"/>
      <c r="E540" s="201">
        <f t="shared" si="843"/>
        <v>3947</v>
      </c>
      <c r="F540" s="197">
        <v>1</v>
      </c>
      <c r="G540" s="203" t="s">
        <v>288</v>
      </c>
      <c r="H540" s="408"/>
      <c r="I540" s="408"/>
      <c r="J540" s="567"/>
      <c r="K540" s="373"/>
      <c r="L540" s="373"/>
      <c r="M540" s="373"/>
      <c r="N540" s="566"/>
      <c r="O540" s="567"/>
      <c r="P540" s="566"/>
      <c r="Q540" s="373"/>
      <c r="R540" s="200"/>
    </row>
    <row r="541" spans="3:18" ht="14.6" customHeight="1" x14ac:dyDescent="0.5">
      <c r="C541" s="407">
        <f t="shared" ref="C541" si="866">C537-1</f>
        <v>1522</v>
      </c>
      <c r="D541" s="373"/>
      <c r="E541" s="212" t="str">
        <f t="shared" si="845"/>
        <v>BC</v>
      </c>
      <c r="F541" s="197">
        <v>2</v>
      </c>
      <c r="G541" s="206" t="s">
        <v>604</v>
      </c>
      <c r="H541" s="406" t="str">
        <f t="shared" ref="H541:I541" si="867">H537</f>
        <v>Adam</v>
      </c>
      <c r="I541" s="406" t="str">
        <f t="shared" si="867"/>
        <v>Seth</v>
      </c>
      <c r="J541" s="567"/>
      <c r="K541" s="373"/>
      <c r="L541" s="373"/>
      <c r="M541" s="373"/>
      <c r="N541" s="566"/>
      <c r="O541" s="567"/>
      <c r="P541" s="566"/>
      <c r="Q541" s="373"/>
      <c r="R541" s="200"/>
    </row>
    <row r="542" spans="3:18" ht="14.6" customHeight="1" x14ac:dyDescent="0.5">
      <c r="C542" s="407">
        <f t="shared" ref="C542" si="868">C538+1</f>
        <v>134</v>
      </c>
      <c r="D542" s="373"/>
      <c r="E542" s="212">
        <f t="shared" si="848"/>
        <v>-3946</v>
      </c>
      <c r="F542" s="197">
        <v>3</v>
      </c>
      <c r="G542" s="208" t="s">
        <v>287</v>
      </c>
      <c r="H542" s="407">
        <f t="shared" ref="H542:I542" si="869">H538+1</f>
        <v>134</v>
      </c>
      <c r="I542" s="407">
        <f t="shared" si="869"/>
        <v>4</v>
      </c>
      <c r="J542" s="567"/>
      <c r="K542" s="373"/>
      <c r="L542" s="373"/>
      <c r="M542" s="373"/>
      <c r="N542" s="566"/>
      <c r="O542" s="567"/>
      <c r="P542" s="566"/>
      <c r="Q542" s="373"/>
      <c r="R542" s="200"/>
    </row>
    <row r="543" spans="3:18" ht="14.6" customHeight="1" x14ac:dyDescent="0.5">
      <c r="C543" s="408"/>
      <c r="D543" s="373"/>
      <c r="E543" s="345"/>
      <c r="F543" s="197">
        <v>4</v>
      </c>
      <c r="G543" s="209" t="s">
        <v>605</v>
      </c>
      <c r="H543" s="407"/>
      <c r="I543" s="407"/>
      <c r="J543" s="567"/>
      <c r="K543" s="373"/>
      <c r="L543" s="373"/>
      <c r="M543" s="373"/>
      <c r="N543" s="566"/>
      <c r="O543" s="567"/>
      <c r="P543" s="566"/>
      <c r="Q543" s="373"/>
      <c r="R543" s="200"/>
    </row>
    <row r="544" spans="3:18" ht="14.6" customHeight="1" x14ac:dyDescent="0.5">
      <c r="C544" s="406" t="str">
        <f t="shared" ref="C544" si="870">C540</f>
        <v>Pre-Flood</v>
      </c>
      <c r="D544" s="373"/>
      <c r="E544" s="201">
        <f t="shared" si="843"/>
        <v>3946</v>
      </c>
      <c r="F544" s="197">
        <v>1</v>
      </c>
      <c r="G544" s="203" t="s">
        <v>288</v>
      </c>
      <c r="H544" s="408"/>
      <c r="I544" s="408"/>
      <c r="J544" s="567"/>
      <c r="K544" s="373"/>
      <c r="L544" s="373"/>
      <c r="M544" s="373"/>
      <c r="N544" s="566"/>
      <c r="O544" s="567"/>
      <c r="P544" s="566"/>
      <c r="Q544" s="373"/>
      <c r="R544" s="200"/>
    </row>
    <row r="545" spans="3:18" ht="14.6" customHeight="1" x14ac:dyDescent="0.5">
      <c r="C545" s="407">
        <f t="shared" ref="C545" si="871">C541-1</f>
        <v>1521</v>
      </c>
      <c r="D545" s="373"/>
      <c r="E545" s="212" t="str">
        <f t="shared" si="845"/>
        <v>BC</v>
      </c>
      <c r="F545" s="197">
        <v>2</v>
      </c>
      <c r="G545" s="206" t="s">
        <v>604</v>
      </c>
      <c r="H545" s="406" t="str">
        <f t="shared" ref="H545:I545" si="872">H541</f>
        <v>Adam</v>
      </c>
      <c r="I545" s="406" t="str">
        <f t="shared" si="872"/>
        <v>Seth</v>
      </c>
      <c r="J545" s="567"/>
      <c r="K545" s="373"/>
      <c r="L545" s="373"/>
      <c r="M545" s="373"/>
      <c r="N545" s="566"/>
      <c r="O545" s="567"/>
      <c r="P545" s="566"/>
      <c r="Q545" s="373"/>
      <c r="R545" s="200"/>
    </row>
    <row r="546" spans="3:18" ht="14.6" customHeight="1" x14ac:dyDescent="0.5">
      <c r="C546" s="407">
        <f t="shared" ref="C546" si="873">C542+1</f>
        <v>135</v>
      </c>
      <c r="D546" s="373"/>
      <c r="E546" s="212">
        <f t="shared" si="848"/>
        <v>-3945</v>
      </c>
      <c r="F546" s="197">
        <v>3</v>
      </c>
      <c r="G546" s="208" t="s">
        <v>287</v>
      </c>
      <c r="H546" s="407">
        <f t="shared" ref="H546:I546" si="874">H542+1</f>
        <v>135</v>
      </c>
      <c r="I546" s="407">
        <f t="shared" si="874"/>
        <v>5</v>
      </c>
      <c r="J546" s="567"/>
      <c r="K546" s="373"/>
      <c r="L546" s="373"/>
      <c r="M546" s="373"/>
      <c r="N546" s="566"/>
      <c r="O546" s="567"/>
      <c r="P546" s="566"/>
      <c r="Q546" s="373"/>
      <c r="R546" s="200"/>
    </row>
    <row r="547" spans="3:18" ht="14.6" customHeight="1" x14ac:dyDescent="0.5">
      <c r="C547" s="408"/>
      <c r="D547" s="373"/>
      <c r="E547" s="345"/>
      <c r="F547" s="197">
        <v>4</v>
      </c>
      <c r="G547" s="209" t="s">
        <v>605</v>
      </c>
      <c r="H547" s="407"/>
      <c r="I547" s="407"/>
      <c r="J547" s="567"/>
      <c r="K547" s="373"/>
      <c r="L547" s="373"/>
      <c r="M547" s="373"/>
      <c r="N547" s="566"/>
      <c r="O547" s="567"/>
      <c r="P547" s="566"/>
      <c r="Q547" s="373"/>
      <c r="R547" s="200"/>
    </row>
    <row r="548" spans="3:18" ht="14.6" customHeight="1" x14ac:dyDescent="0.5">
      <c r="C548" s="406" t="str">
        <f t="shared" ref="C548" si="875">C544</f>
        <v>Pre-Flood</v>
      </c>
      <c r="D548" s="373"/>
      <c r="E548" s="201">
        <f t="shared" si="843"/>
        <v>3945</v>
      </c>
      <c r="F548" s="197">
        <v>1</v>
      </c>
      <c r="G548" s="203" t="s">
        <v>288</v>
      </c>
      <c r="H548" s="408"/>
      <c r="I548" s="408"/>
      <c r="J548" s="567"/>
      <c r="K548" s="373"/>
      <c r="L548" s="373"/>
      <c r="M548" s="373"/>
      <c r="N548" s="566"/>
      <c r="O548" s="567"/>
      <c r="P548" s="566"/>
      <c r="Q548" s="373"/>
      <c r="R548" s="200"/>
    </row>
    <row r="549" spans="3:18" ht="14.6" customHeight="1" x14ac:dyDescent="0.5">
      <c r="C549" s="407">
        <f t="shared" ref="C549" si="876">C545-1</f>
        <v>1520</v>
      </c>
      <c r="D549" s="373"/>
      <c r="E549" s="212" t="str">
        <f t="shared" si="845"/>
        <v>BC</v>
      </c>
      <c r="F549" s="197">
        <v>2</v>
      </c>
      <c r="G549" s="206" t="s">
        <v>604</v>
      </c>
      <c r="H549" s="406" t="str">
        <f t="shared" ref="H549:I549" si="877">H545</f>
        <v>Adam</v>
      </c>
      <c r="I549" s="406" t="str">
        <f t="shared" si="877"/>
        <v>Seth</v>
      </c>
      <c r="J549" s="567"/>
      <c r="K549" s="373"/>
      <c r="L549" s="373"/>
      <c r="M549" s="373"/>
      <c r="N549" s="566"/>
      <c r="O549" s="567"/>
      <c r="P549" s="566"/>
      <c r="Q549" s="373"/>
      <c r="R549" s="200"/>
    </row>
    <row r="550" spans="3:18" ht="14.6" customHeight="1" x14ac:dyDescent="0.5">
      <c r="C550" s="407">
        <f t="shared" ref="C550" si="878">C546+1</f>
        <v>136</v>
      </c>
      <c r="D550" s="373"/>
      <c r="E550" s="212">
        <f t="shared" si="848"/>
        <v>-3944</v>
      </c>
      <c r="F550" s="197">
        <v>3</v>
      </c>
      <c r="G550" s="208" t="s">
        <v>287</v>
      </c>
      <c r="H550" s="407">
        <f t="shared" ref="H550:I550" si="879">H546+1</f>
        <v>136</v>
      </c>
      <c r="I550" s="407">
        <f t="shared" si="879"/>
        <v>6</v>
      </c>
      <c r="J550" s="567"/>
      <c r="K550" s="373"/>
      <c r="L550" s="373"/>
      <c r="M550" s="373"/>
      <c r="N550" s="566"/>
      <c r="O550" s="567"/>
      <c r="P550" s="566"/>
      <c r="Q550" s="373"/>
      <c r="R550" s="200"/>
    </row>
    <row r="551" spans="3:18" ht="14.6" customHeight="1" x14ac:dyDescent="0.5">
      <c r="C551" s="408"/>
      <c r="D551" s="373"/>
      <c r="E551" s="345"/>
      <c r="F551" s="197">
        <v>4</v>
      </c>
      <c r="G551" s="209" t="s">
        <v>605</v>
      </c>
      <c r="H551" s="407"/>
      <c r="I551" s="407"/>
      <c r="J551" s="567"/>
      <c r="K551" s="373"/>
      <c r="L551" s="373"/>
      <c r="M551" s="373"/>
      <c r="N551" s="566"/>
      <c r="O551" s="567"/>
      <c r="P551" s="566"/>
      <c r="Q551" s="373"/>
      <c r="R551" s="200"/>
    </row>
    <row r="552" spans="3:18" ht="14.6" customHeight="1" x14ac:dyDescent="0.5">
      <c r="C552" s="406" t="str">
        <f t="shared" ref="C552" si="880">C548</f>
        <v>Pre-Flood</v>
      </c>
      <c r="D552" s="373"/>
      <c r="E552" s="201">
        <f t="shared" si="843"/>
        <v>3944</v>
      </c>
      <c r="F552" s="197">
        <v>1</v>
      </c>
      <c r="G552" s="203" t="s">
        <v>288</v>
      </c>
      <c r="H552" s="408"/>
      <c r="I552" s="408"/>
      <c r="J552" s="567"/>
      <c r="K552" s="373"/>
      <c r="L552" s="373"/>
      <c r="M552" s="373"/>
      <c r="N552" s="566"/>
      <c r="O552" s="567"/>
      <c r="P552" s="566"/>
      <c r="Q552" s="373"/>
      <c r="R552" s="200"/>
    </row>
    <row r="553" spans="3:18" ht="14.6" customHeight="1" x14ac:dyDescent="0.5">
      <c r="C553" s="407">
        <f t="shared" ref="C553" si="881">C549-1</f>
        <v>1519</v>
      </c>
      <c r="D553" s="373"/>
      <c r="E553" s="212" t="str">
        <f t="shared" si="845"/>
        <v>BC</v>
      </c>
      <c r="F553" s="197">
        <v>2</v>
      </c>
      <c r="G553" s="206" t="s">
        <v>604</v>
      </c>
      <c r="H553" s="406" t="str">
        <f t="shared" ref="H553:I553" si="882">H549</f>
        <v>Adam</v>
      </c>
      <c r="I553" s="406" t="str">
        <f t="shared" si="882"/>
        <v>Seth</v>
      </c>
      <c r="J553" s="567"/>
      <c r="K553" s="373"/>
      <c r="L553" s="373"/>
      <c r="M553" s="373"/>
      <c r="N553" s="566"/>
      <c r="O553" s="567"/>
      <c r="P553" s="566"/>
      <c r="Q553" s="373"/>
      <c r="R553" s="200"/>
    </row>
    <row r="554" spans="3:18" ht="14.6" customHeight="1" x14ac:dyDescent="0.5">
      <c r="C554" s="407">
        <f t="shared" ref="C554" si="883">C550+1</f>
        <v>137</v>
      </c>
      <c r="D554" s="373"/>
      <c r="E554" s="212">
        <f t="shared" si="848"/>
        <v>-3943</v>
      </c>
      <c r="F554" s="197">
        <v>3</v>
      </c>
      <c r="G554" s="208" t="s">
        <v>287</v>
      </c>
      <c r="H554" s="407">
        <f t="shared" ref="H554:I554" si="884">H550+1</f>
        <v>137</v>
      </c>
      <c r="I554" s="407">
        <f t="shared" si="884"/>
        <v>7</v>
      </c>
      <c r="J554" s="567"/>
      <c r="K554" s="373"/>
      <c r="L554" s="373"/>
      <c r="M554" s="373"/>
      <c r="N554" s="566"/>
      <c r="O554" s="567"/>
      <c r="P554" s="566"/>
      <c r="Q554" s="373"/>
      <c r="R554" s="200"/>
    </row>
    <row r="555" spans="3:18" ht="14.6" customHeight="1" x14ac:dyDescent="0.5">
      <c r="C555" s="408"/>
      <c r="D555" s="373"/>
      <c r="E555" s="345"/>
      <c r="F555" s="197">
        <v>4</v>
      </c>
      <c r="G555" s="209" t="s">
        <v>605</v>
      </c>
      <c r="H555" s="407"/>
      <c r="I555" s="407"/>
      <c r="J555" s="567"/>
      <c r="K555" s="373"/>
      <c r="L555" s="373"/>
      <c r="M555" s="373"/>
      <c r="N555" s="566"/>
      <c r="O555" s="567"/>
      <c r="P555" s="566"/>
      <c r="Q555" s="373"/>
      <c r="R555" s="200"/>
    </row>
    <row r="556" spans="3:18" ht="14.6" customHeight="1" x14ac:dyDescent="0.5">
      <c r="C556" s="406" t="str">
        <f t="shared" ref="C556" si="885">C552</f>
        <v>Pre-Flood</v>
      </c>
      <c r="D556" s="373"/>
      <c r="E556" s="201">
        <f t="shared" si="843"/>
        <v>3943</v>
      </c>
      <c r="F556" s="197">
        <v>1</v>
      </c>
      <c r="G556" s="203" t="s">
        <v>288</v>
      </c>
      <c r="H556" s="408"/>
      <c r="I556" s="408"/>
      <c r="J556" s="567"/>
      <c r="K556" s="373"/>
      <c r="L556" s="373"/>
      <c r="M556" s="373"/>
      <c r="N556" s="566"/>
      <c r="O556" s="567"/>
      <c r="P556" s="566"/>
      <c r="Q556" s="373"/>
      <c r="R556" s="200"/>
    </row>
    <row r="557" spans="3:18" ht="14.6" customHeight="1" x14ac:dyDescent="0.5">
      <c r="C557" s="407">
        <f t="shared" ref="C557" si="886">C553-1</f>
        <v>1518</v>
      </c>
      <c r="D557" s="373"/>
      <c r="E557" s="212" t="str">
        <f t="shared" si="845"/>
        <v>BC</v>
      </c>
      <c r="F557" s="197">
        <v>2</v>
      </c>
      <c r="G557" s="206" t="s">
        <v>604</v>
      </c>
      <c r="H557" s="406" t="str">
        <f t="shared" ref="H557:I557" si="887">H553</f>
        <v>Adam</v>
      </c>
      <c r="I557" s="406" t="str">
        <f t="shared" si="887"/>
        <v>Seth</v>
      </c>
      <c r="J557" s="567"/>
      <c r="K557" s="373"/>
      <c r="L557" s="373"/>
      <c r="M557" s="373"/>
      <c r="N557" s="566"/>
      <c r="O557" s="567"/>
      <c r="P557" s="566"/>
      <c r="Q557" s="373"/>
      <c r="R557" s="200"/>
    </row>
    <row r="558" spans="3:18" ht="14.6" customHeight="1" x14ac:dyDescent="0.5">
      <c r="C558" s="407">
        <f t="shared" ref="C558" si="888">C554+1</f>
        <v>138</v>
      </c>
      <c r="D558" s="373"/>
      <c r="E558" s="212">
        <f t="shared" si="848"/>
        <v>-3942</v>
      </c>
      <c r="F558" s="197">
        <v>3</v>
      </c>
      <c r="G558" s="208" t="s">
        <v>287</v>
      </c>
      <c r="H558" s="407">
        <f t="shared" ref="H558:I558" si="889">H554+1</f>
        <v>138</v>
      </c>
      <c r="I558" s="407">
        <f t="shared" si="889"/>
        <v>8</v>
      </c>
      <c r="J558" s="567"/>
      <c r="K558" s="373"/>
      <c r="L558" s="373"/>
      <c r="M558" s="373"/>
      <c r="N558" s="566"/>
      <c r="O558" s="567"/>
      <c r="P558" s="566"/>
      <c r="Q558" s="373"/>
      <c r="R558" s="200"/>
    </row>
    <row r="559" spans="3:18" ht="14.6" customHeight="1" x14ac:dyDescent="0.5">
      <c r="C559" s="408"/>
      <c r="D559" s="373"/>
      <c r="E559" s="345"/>
      <c r="F559" s="197">
        <v>4</v>
      </c>
      <c r="G559" s="209" t="s">
        <v>605</v>
      </c>
      <c r="H559" s="407"/>
      <c r="I559" s="407"/>
      <c r="J559" s="567"/>
      <c r="K559" s="373"/>
      <c r="L559" s="373"/>
      <c r="M559" s="373"/>
      <c r="N559" s="566"/>
      <c r="O559" s="567"/>
      <c r="P559" s="566"/>
      <c r="Q559" s="373"/>
      <c r="R559" s="200"/>
    </row>
    <row r="560" spans="3:18" ht="14.6" customHeight="1" x14ac:dyDescent="0.5">
      <c r="C560" s="406" t="str">
        <f t="shared" ref="C560" si="890">C556</f>
        <v>Pre-Flood</v>
      </c>
      <c r="D560" s="373"/>
      <c r="E560" s="201">
        <f t="shared" si="843"/>
        <v>3942</v>
      </c>
      <c r="F560" s="197">
        <v>1</v>
      </c>
      <c r="G560" s="203" t="s">
        <v>288</v>
      </c>
      <c r="H560" s="408"/>
      <c r="I560" s="408"/>
      <c r="J560" s="567"/>
      <c r="K560" s="373"/>
      <c r="L560" s="373"/>
      <c r="M560" s="373"/>
      <c r="N560" s="566"/>
      <c r="O560" s="567"/>
      <c r="P560" s="566"/>
      <c r="Q560" s="373"/>
      <c r="R560" s="200"/>
    </row>
    <row r="561" spans="3:18" ht="14.6" customHeight="1" x14ac:dyDescent="0.5">
      <c r="C561" s="407">
        <f t="shared" ref="C561" si="891">C557-1</f>
        <v>1517</v>
      </c>
      <c r="D561" s="373"/>
      <c r="E561" s="212" t="str">
        <f t="shared" si="845"/>
        <v>BC</v>
      </c>
      <c r="F561" s="197">
        <v>2</v>
      </c>
      <c r="G561" s="206" t="s">
        <v>604</v>
      </c>
      <c r="H561" s="406" t="str">
        <f t="shared" ref="H561:I561" si="892">H557</f>
        <v>Adam</v>
      </c>
      <c r="I561" s="406" t="str">
        <f t="shared" si="892"/>
        <v>Seth</v>
      </c>
      <c r="J561" s="567"/>
      <c r="K561" s="373"/>
      <c r="L561" s="373"/>
      <c r="M561" s="373"/>
      <c r="N561" s="566"/>
      <c r="O561" s="567"/>
      <c r="P561" s="566"/>
      <c r="Q561" s="373"/>
      <c r="R561" s="200"/>
    </row>
    <row r="562" spans="3:18" ht="14.6" customHeight="1" x14ac:dyDescent="0.5">
      <c r="C562" s="407">
        <f t="shared" ref="C562" si="893">C558+1</f>
        <v>139</v>
      </c>
      <c r="D562" s="373"/>
      <c r="E562" s="212">
        <f t="shared" si="848"/>
        <v>-3941</v>
      </c>
      <c r="F562" s="197">
        <v>3</v>
      </c>
      <c r="G562" s="208" t="s">
        <v>287</v>
      </c>
      <c r="H562" s="407">
        <f t="shared" ref="H562:I562" si="894">H558+1</f>
        <v>139</v>
      </c>
      <c r="I562" s="407">
        <f t="shared" si="894"/>
        <v>9</v>
      </c>
      <c r="J562" s="567"/>
      <c r="K562" s="373"/>
      <c r="L562" s="373"/>
      <c r="M562" s="373"/>
      <c r="N562" s="566"/>
      <c r="O562" s="567"/>
      <c r="P562" s="566"/>
      <c r="Q562" s="373"/>
      <c r="R562" s="200"/>
    </row>
    <row r="563" spans="3:18" ht="14.6" customHeight="1" x14ac:dyDescent="0.5">
      <c r="C563" s="408"/>
      <c r="D563" s="373"/>
      <c r="E563" s="345"/>
      <c r="F563" s="197">
        <v>4</v>
      </c>
      <c r="G563" s="209" t="s">
        <v>605</v>
      </c>
      <c r="H563" s="407"/>
      <c r="I563" s="407"/>
      <c r="J563" s="567"/>
      <c r="K563" s="373"/>
      <c r="L563" s="373"/>
      <c r="M563" s="373"/>
      <c r="N563" s="566"/>
      <c r="O563" s="567"/>
      <c r="P563" s="566"/>
      <c r="Q563" s="373"/>
      <c r="R563" s="200"/>
    </row>
    <row r="564" spans="3:18" ht="14.6" customHeight="1" x14ac:dyDescent="0.5">
      <c r="C564" s="406" t="str">
        <f t="shared" ref="C564" si="895">C560</f>
        <v>Pre-Flood</v>
      </c>
      <c r="D564" s="373"/>
      <c r="E564" s="201">
        <f t="shared" si="843"/>
        <v>3941</v>
      </c>
      <c r="F564" s="197">
        <v>1</v>
      </c>
      <c r="G564" s="203" t="s">
        <v>288</v>
      </c>
      <c r="H564" s="408"/>
      <c r="I564" s="408"/>
      <c r="J564" s="567"/>
      <c r="K564" s="373"/>
      <c r="L564" s="373"/>
      <c r="M564" s="373"/>
      <c r="N564" s="566"/>
      <c r="O564" s="567"/>
      <c r="P564" s="566"/>
      <c r="Q564" s="373"/>
      <c r="R564" s="200"/>
    </row>
    <row r="565" spans="3:18" ht="14.6" customHeight="1" x14ac:dyDescent="0.5">
      <c r="C565" s="407">
        <f t="shared" ref="C565" si="896">C561-1</f>
        <v>1516</v>
      </c>
      <c r="D565" s="373"/>
      <c r="E565" s="212" t="str">
        <f t="shared" si="845"/>
        <v>BC</v>
      </c>
      <c r="F565" s="197">
        <v>2</v>
      </c>
      <c r="G565" s="206" t="s">
        <v>604</v>
      </c>
      <c r="H565" s="406" t="str">
        <f t="shared" ref="H565:I565" si="897">H561</f>
        <v>Adam</v>
      </c>
      <c r="I565" s="406" t="str">
        <f t="shared" si="897"/>
        <v>Seth</v>
      </c>
      <c r="J565" s="567"/>
      <c r="K565" s="373"/>
      <c r="L565" s="373"/>
      <c r="M565" s="373"/>
      <c r="N565" s="566"/>
      <c r="O565" s="567"/>
      <c r="P565" s="566"/>
      <c r="Q565" s="373"/>
      <c r="R565" s="200"/>
    </row>
    <row r="566" spans="3:18" ht="14.6" customHeight="1" x14ac:dyDescent="0.5">
      <c r="C566" s="407">
        <f t="shared" ref="C566" si="898">C562+1</f>
        <v>140</v>
      </c>
      <c r="D566" s="373"/>
      <c r="E566" s="212">
        <f t="shared" si="848"/>
        <v>-3940</v>
      </c>
      <c r="F566" s="197">
        <v>3</v>
      </c>
      <c r="G566" s="208" t="s">
        <v>287</v>
      </c>
      <c r="H566" s="407">
        <f t="shared" ref="H566:I566" si="899">H562+1</f>
        <v>140</v>
      </c>
      <c r="I566" s="407">
        <f t="shared" si="899"/>
        <v>10</v>
      </c>
      <c r="J566" s="567"/>
      <c r="K566" s="373"/>
      <c r="L566" s="373"/>
      <c r="M566" s="373"/>
      <c r="N566" s="566"/>
      <c r="O566" s="567"/>
      <c r="P566" s="566"/>
      <c r="Q566" s="373"/>
      <c r="R566" s="200"/>
    </row>
    <row r="567" spans="3:18" ht="14.6" customHeight="1" x14ac:dyDescent="0.5">
      <c r="C567" s="408"/>
      <c r="D567" s="373"/>
      <c r="E567" s="345"/>
      <c r="F567" s="197">
        <v>4</v>
      </c>
      <c r="G567" s="209" t="s">
        <v>605</v>
      </c>
      <c r="H567" s="407"/>
      <c r="I567" s="407"/>
      <c r="J567" s="567"/>
      <c r="K567" s="373"/>
      <c r="L567" s="373"/>
      <c r="M567" s="373"/>
      <c r="N567" s="566"/>
      <c r="O567" s="567"/>
      <c r="P567" s="566"/>
      <c r="Q567" s="373"/>
      <c r="R567" s="200"/>
    </row>
    <row r="568" spans="3:18" ht="14.6" customHeight="1" x14ac:dyDescent="0.5">
      <c r="C568" s="406" t="str">
        <f t="shared" ref="C568" si="900">C564</f>
        <v>Pre-Flood</v>
      </c>
      <c r="D568" s="373"/>
      <c r="E568" s="201">
        <f t="shared" si="843"/>
        <v>3940</v>
      </c>
      <c r="F568" s="197">
        <v>1</v>
      </c>
      <c r="G568" s="203" t="s">
        <v>288</v>
      </c>
      <c r="H568" s="408"/>
      <c r="I568" s="408"/>
      <c r="J568" s="567"/>
      <c r="K568" s="373"/>
      <c r="L568" s="373"/>
      <c r="M568" s="373"/>
      <c r="N568" s="566"/>
      <c r="O568" s="567"/>
      <c r="P568" s="566"/>
      <c r="Q568" s="373"/>
      <c r="R568" s="200"/>
    </row>
    <row r="569" spans="3:18" ht="14.6" customHeight="1" x14ac:dyDescent="0.5">
      <c r="C569" s="407">
        <f t="shared" ref="C569" si="901">C565-1</f>
        <v>1515</v>
      </c>
      <c r="D569" s="373"/>
      <c r="E569" s="212" t="str">
        <f t="shared" si="845"/>
        <v>BC</v>
      </c>
      <c r="F569" s="197">
        <v>2</v>
      </c>
      <c r="G569" s="206" t="s">
        <v>604</v>
      </c>
      <c r="H569" s="406" t="str">
        <f t="shared" ref="H569:I569" si="902">H565</f>
        <v>Adam</v>
      </c>
      <c r="I569" s="406" t="str">
        <f t="shared" si="902"/>
        <v>Seth</v>
      </c>
      <c r="J569" s="567"/>
      <c r="K569" s="373"/>
      <c r="L569" s="373"/>
      <c r="M569" s="373"/>
      <c r="N569" s="566"/>
      <c r="O569" s="567"/>
      <c r="P569" s="566"/>
      <c r="Q569" s="373"/>
      <c r="R569" s="200"/>
    </row>
    <row r="570" spans="3:18" ht="14.6" customHeight="1" x14ac:dyDescent="0.5">
      <c r="C570" s="407">
        <f t="shared" ref="C570" si="903">C566+1</f>
        <v>141</v>
      </c>
      <c r="D570" s="373"/>
      <c r="E570" s="212">
        <f t="shared" si="848"/>
        <v>-3939</v>
      </c>
      <c r="F570" s="197">
        <v>3</v>
      </c>
      <c r="G570" s="208" t="s">
        <v>287</v>
      </c>
      <c r="H570" s="407">
        <f t="shared" ref="H570:I570" si="904">H566+1</f>
        <v>141</v>
      </c>
      <c r="I570" s="407">
        <f t="shared" si="904"/>
        <v>11</v>
      </c>
      <c r="J570" s="567"/>
      <c r="K570" s="373"/>
      <c r="L570" s="373"/>
      <c r="M570" s="373"/>
      <c r="N570" s="566"/>
      <c r="O570" s="567"/>
      <c r="P570" s="566"/>
      <c r="Q570" s="373"/>
      <c r="R570" s="200"/>
    </row>
    <row r="571" spans="3:18" ht="14.6" customHeight="1" x14ac:dyDescent="0.5">
      <c r="C571" s="408"/>
      <c r="D571" s="373"/>
      <c r="E571" s="345"/>
      <c r="F571" s="197">
        <v>4</v>
      </c>
      <c r="G571" s="209" t="s">
        <v>605</v>
      </c>
      <c r="H571" s="407"/>
      <c r="I571" s="407"/>
      <c r="J571" s="567"/>
      <c r="K571" s="373"/>
      <c r="L571" s="373"/>
      <c r="M571" s="373"/>
      <c r="N571" s="566"/>
      <c r="O571" s="567"/>
      <c r="P571" s="566"/>
      <c r="Q571" s="373"/>
      <c r="R571" s="200"/>
    </row>
    <row r="572" spans="3:18" ht="14.6" customHeight="1" x14ac:dyDescent="0.5">
      <c r="C572" s="406" t="str">
        <f t="shared" ref="C572" si="905">C568</f>
        <v>Pre-Flood</v>
      </c>
      <c r="D572" s="373"/>
      <c r="E572" s="201">
        <f t="shared" si="843"/>
        <v>3939</v>
      </c>
      <c r="F572" s="197">
        <v>1</v>
      </c>
      <c r="G572" s="203" t="s">
        <v>288</v>
      </c>
      <c r="H572" s="408"/>
      <c r="I572" s="408"/>
      <c r="J572" s="567"/>
      <c r="K572" s="373"/>
      <c r="L572" s="373"/>
      <c r="M572" s="373"/>
      <c r="N572" s="566"/>
      <c r="O572" s="567"/>
      <c r="P572" s="566"/>
      <c r="Q572" s="373"/>
      <c r="R572" s="200"/>
    </row>
    <row r="573" spans="3:18" ht="14.6" customHeight="1" x14ac:dyDescent="0.5">
      <c r="C573" s="407">
        <f t="shared" ref="C573" si="906">C569-1</f>
        <v>1514</v>
      </c>
      <c r="D573" s="373"/>
      <c r="E573" s="212" t="str">
        <f t="shared" si="845"/>
        <v>BC</v>
      </c>
      <c r="F573" s="197">
        <v>2</v>
      </c>
      <c r="G573" s="206" t="s">
        <v>604</v>
      </c>
      <c r="H573" s="406" t="str">
        <f t="shared" ref="H573:I573" si="907">H569</f>
        <v>Adam</v>
      </c>
      <c r="I573" s="406" t="str">
        <f t="shared" si="907"/>
        <v>Seth</v>
      </c>
      <c r="J573" s="567"/>
      <c r="K573" s="373"/>
      <c r="L573" s="373"/>
      <c r="M573" s="373"/>
      <c r="N573" s="566"/>
      <c r="O573" s="567"/>
      <c r="P573" s="566"/>
      <c r="Q573" s="373"/>
      <c r="R573" s="200"/>
    </row>
    <row r="574" spans="3:18" ht="14.6" customHeight="1" x14ac:dyDescent="0.5">
      <c r="C574" s="407">
        <f t="shared" ref="C574" si="908">C570+1</f>
        <v>142</v>
      </c>
      <c r="D574" s="373"/>
      <c r="E574" s="212">
        <f t="shared" si="848"/>
        <v>-3938</v>
      </c>
      <c r="F574" s="197">
        <v>3</v>
      </c>
      <c r="G574" s="208" t="s">
        <v>287</v>
      </c>
      <c r="H574" s="407">
        <f t="shared" ref="H574:I574" si="909">H570+1</f>
        <v>142</v>
      </c>
      <c r="I574" s="407">
        <f t="shared" si="909"/>
        <v>12</v>
      </c>
      <c r="J574" s="567"/>
      <c r="K574" s="373"/>
      <c r="L574" s="373"/>
      <c r="M574" s="373"/>
      <c r="N574" s="566"/>
      <c r="O574" s="567"/>
      <c r="P574" s="566"/>
      <c r="Q574" s="373"/>
      <c r="R574" s="200"/>
    </row>
    <row r="575" spans="3:18" ht="14.6" customHeight="1" x14ac:dyDescent="0.5">
      <c r="C575" s="408"/>
      <c r="D575" s="373"/>
      <c r="E575" s="345"/>
      <c r="F575" s="197">
        <v>4</v>
      </c>
      <c r="G575" s="209" t="s">
        <v>605</v>
      </c>
      <c r="H575" s="407"/>
      <c r="I575" s="407"/>
      <c r="J575" s="567"/>
      <c r="K575" s="373"/>
      <c r="L575" s="373"/>
      <c r="M575" s="373"/>
      <c r="N575" s="566"/>
      <c r="O575" s="567"/>
      <c r="P575" s="566"/>
      <c r="Q575" s="373"/>
      <c r="R575" s="200"/>
    </row>
    <row r="576" spans="3:18" ht="14.6" customHeight="1" x14ac:dyDescent="0.5">
      <c r="C576" s="406" t="str">
        <f t="shared" ref="C576" si="910">C572</f>
        <v>Pre-Flood</v>
      </c>
      <c r="D576" s="373"/>
      <c r="E576" s="201">
        <f t="shared" si="843"/>
        <v>3938</v>
      </c>
      <c r="F576" s="197">
        <v>1</v>
      </c>
      <c r="G576" s="203" t="s">
        <v>288</v>
      </c>
      <c r="H576" s="408"/>
      <c r="I576" s="408"/>
      <c r="J576" s="567"/>
      <c r="K576" s="373"/>
      <c r="L576" s="373"/>
      <c r="M576" s="373"/>
      <c r="N576" s="566"/>
      <c r="O576" s="567"/>
      <c r="P576" s="566"/>
      <c r="Q576" s="373"/>
      <c r="R576" s="200"/>
    </row>
    <row r="577" spans="3:18" ht="14.6" customHeight="1" x14ac:dyDescent="0.5">
      <c r="C577" s="407">
        <f t="shared" ref="C577" si="911">C573-1</f>
        <v>1513</v>
      </c>
      <c r="D577" s="373"/>
      <c r="E577" s="212" t="str">
        <f t="shared" si="845"/>
        <v>BC</v>
      </c>
      <c r="F577" s="197">
        <v>2</v>
      </c>
      <c r="G577" s="206" t="s">
        <v>604</v>
      </c>
      <c r="H577" s="406" t="str">
        <f t="shared" ref="H577:I577" si="912">H573</f>
        <v>Adam</v>
      </c>
      <c r="I577" s="406" t="str">
        <f t="shared" si="912"/>
        <v>Seth</v>
      </c>
      <c r="J577" s="567"/>
      <c r="K577" s="373"/>
      <c r="L577" s="373"/>
      <c r="M577" s="373"/>
      <c r="N577" s="566"/>
      <c r="O577" s="567"/>
      <c r="P577" s="566"/>
      <c r="Q577" s="373"/>
      <c r="R577" s="200"/>
    </row>
    <row r="578" spans="3:18" ht="14.6" customHeight="1" x14ac:dyDescent="0.5">
      <c r="C578" s="407">
        <f t="shared" ref="C578" si="913">C574+1</f>
        <v>143</v>
      </c>
      <c r="D578" s="373"/>
      <c r="E578" s="212">
        <f t="shared" si="848"/>
        <v>-3937</v>
      </c>
      <c r="F578" s="197">
        <v>3</v>
      </c>
      <c r="G578" s="208" t="s">
        <v>287</v>
      </c>
      <c r="H578" s="407">
        <f t="shared" ref="H578:I578" si="914">H574+1</f>
        <v>143</v>
      </c>
      <c r="I578" s="407">
        <f t="shared" si="914"/>
        <v>13</v>
      </c>
      <c r="J578" s="567"/>
      <c r="K578" s="373"/>
      <c r="L578" s="373"/>
      <c r="M578" s="373"/>
      <c r="N578" s="566"/>
      <c r="O578" s="567"/>
      <c r="P578" s="566"/>
      <c r="Q578" s="373"/>
      <c r="R578" s="200"/>
    </row>
    <row r="579" spans="3:18" ht="14.6" customHeight="1" x14ac:dyDescent="0.5">
      <c r="C579" s="408"/>
      <c r="D579" s="373"/>
      <c r="E579" s="345"/>
      <c r="F579" s="197">
        <v>4</v>
      </c>
      <c r="G579" s="209" t="s">
        <v>605</v>
      </c>
      <c r="H579" s="407"/>
      <c r="I579" s="407"/>
      <c r="J579" s="567"/>
      <c r="K579" s="373"/>
      <c r="L579" s="373"/>
      <c r="M579" s="373"/>
      <c r="N579" s="566"/>
      <c r="O579" s="567"/>
      <c r="P579" s="566"/>
      <c r="Q579" s="373"/>
      <c r="R579" s="200"/>
    </row>
    <row r="580" spans="3:18" ht="14.6" customHeight="1" x14ac:dyDescent="0.5">
      <c r="C580" s="406" t="str">
        <f t="shared" ref="C580" si="915">C576</f>
        <v>Pre-Flood</v>
      </c>
      <c r="D580" s="373"/>
      <c r="E580" s="201">
        <f t="shared" si="843"/>
        <v>3937</v>
      </c>
      <c r="F580" s="197">
        <v>1</v>
      </c>
      <c r="G580" s="203" t="s">
        <v>288</v>
      </c>
      <c r="H580" s="408"/>
      <c r="I580" s="408"/>
      <c r="J580" s="567"/>
      <c r="K580" s="373"/>
      <c r="L580" s="373"/>
      <c r="M580" s="373"/>
      <c r="N580" s="566"/>
      <c r="O580" s="567"/>
      <c r="P580" s="566"/>
      <c r="Q580" s="373"/>
      <c r="R580" s="200"/>
    </row>
    <row r="581" spans="3:18" ht="14.6" customHeight="1" x14ac:dyDescent="0.5">
      <c r="C581" s="407">
        <f t="shared" ref="C581" si="916">C577-1</f>
        <v>1512</v>
      </c>
      <c r="D581" s="373"/>
      <c r="E581" s="212" t="str">
        <f t="shared" si="845"/>
        <v>BC</v>
      </c>
      <c r="F581" s="197">
        <v>2</v>
      </c>
      <c r="G581" s="206" t="s">
        <v>604</v>
      </c>
      <c r="H581" s="406" t="str">
        <f t="shared" ref="H581:I581" si="917">H577</f>
        <v>Adam</v>
      </c>
      <c r="I581" s="406" t="str">
        <f t="shared" si="917"/>
        <v>Seth</v>
      </c>
      <c r="J581" s="567"/>
      <c r="K581" s="373"/>
      <c r="L581" s="373"/>
      <c r="M581" s="373"/>
      <c r="N581" s="566"/>
      <c r="O581" s="567"/>
      <c r="P581" s="566"/>
      <c r="Q581" s="373"/>
      <c r="R581" s="200"/>
    </row>
    <row r="582" spans="3:18" ht="14.6" customHeight="1" x14ac:dyDescent="0.5">
      <c r="C582" s="407">
        <f t="shared" ref="C582" si="918">C578+1</f>
        <v>144</v>
      </c>
      <c r="D582" s="373"/>
      <c r="E582" s="212">
        <f t="shared" si="848"/>
        <v>-3936</v>
      </c>
      <c r="F582" s="197">
        <v>3</v>
      </c>
      <c r="G582" s="208" t="s">
        <v>287</v>
      </c>
      <c r="H582" s="407">
        <f t="shared" ref="H582:I582" si="919">H578+1</f>
        <v>144</v>
      </c>
      <c r="I582" s="407">
        <f t="shared" si="919"/>
        <v>14</v>
      </c>
      <c r="J582" s="567"/>
      <c r="K582" s="373"/>
      <c r="L582" s="373"/>
      <c r="M582" s="373"/>
      <c r="N582" s="566"/>
      <c r="O582" s="567"/>
      <c r="P582" s="566"/>
      <c r="Q582" s="373"/>
      <c r="R582" s="200"/>
    </row>
    <row r="583" spans="3:18" ht="14.6" customHeight="1" x14ac:dyDescent="0.5">
      <c r="C583" s="408"/>
      <c r="D583" s="373"/>
      <c r="E583" s="345"/>
      <c r="F583" s="197">
        <v>4</v>
      </c>
      <c r="G583" s="209" t="s">
        <v>605</v>
      </c>
      <c r="H583" s="407"/>
      <c r="I583" s="407"/>
      <c r="J583" s="567"/>
      <c r="K583" s="373"/>
      <c r="L583" s="373"/>
      <c r="M583" s="373"/>
      <c r="N583" s="566"/>
      <c r="O583" s="567"/>
      <c r="P583" s="566"/>
      <c r="Q583" s="373"/>
      <c r="R583" s="200"/>
    </row>
    <row r="584" spans="3:18" ht="14.6" customHeight="1" x14ac:dyDescent="0.5">
      <c r="C584" s="406" t="str">
        <f t="shared" ref="C584" si="920">C580</f>
        <v>Pre-Flood</v>
      </c>
      <c r="D584" s="373"/>
      <c r="E584" s="201">
        <f t="shared" si="843"/>
        <v>3936</v>
      </c>
      <c r="F584" s="197">
        <v>1</v>
      </c>
      <c r="G584" s="203" t="s">
        <v>288</v>
      </c>
      <c r="H584" s="408"/>
      <c r="I584" s="408"/>
      <c r="J584" s="567"/>
      <c r="K584" s="373"/>
      <c r="L584" s="373"/>
      <c r="M584" s="373"/>
      <c r="N584" s="566"/>
      <c r="O584" s="567"/>
      <c r="P584" s="566"/>
      <c r="Q584" s="373"/>
      <c r="R584" s="200"/>
    </row>
    <row r="585" spans="3:18" ht="14.6" customHeight="1" x14ac:dyDescent="0.5">
      <c r="C585" s="407">
        <f t="shared" ref="C585" si="921">C581-1</f>
        <v>1511</v>
      </c>
      <c r="D585" s="373"/>
      <c r="E585" s="212" t="str">
        <f t="shared" si="845"/>
        <v>BC</v>
      </c>
      <c r="F585" s="197">
        <v>2</v>
      </c>
      <c r="G585" s="206" t="s">
        <v>604</v>
      </c>
      <c r="H585" s="406" t="str">
        <f t="shared" ref="H585:I585" si="922">H581</f>
        <v>Adam</v>
      </c>
      <c r="I585" s="406" t="str">
        <f t="shared" si="922"/>
        <v>Seth</v>
      </c>
      <c r="J585" s="567"/>
      <c r="K585" s="373"/>
      <c r="L585" s="373"/>
      <c r="M585" s="373"/>
      <c r="N585" s="566"/>
      <c r="O585" s="567"/>
      <c r="P585" s="566"/>
      <c r="Q585" s="373"/>
      <c r="R585" s="200"/>
    </row>
    <row r="586" spans="3:18" ht="14.6" customHeight="1" x14ac:dyDescent="0.5">
      <c r="C586" s="407">
        <f t="shared" ref="C586" si="923">C582+1</f>
        <v>145</v>
      </c>
      <c r="D586" s="373"/>
      <c r="E586" s="212">
        <f t="shared" si="848"/>
        <v>-3935</v>
      </c>
      <c r="F586" s="197">
        <v>3</v>
      </c>
      <c r="G586" s="208" t="s">
        <v>287</v>
      </c>
      <c r="H586" s="407">
        <f t="shared" ref="H586:I586" si="924">H582+1</f>
        <v>145</v>
      </c>
      <c r="I586" s="407">
        <f t="shared" si="924"/>
        <v>15</v>
      </c>
      <c r="J586" s="567"/>
      <c r="K586" s="373"/>
      <c r="L586" s="373"/>
      <c r="M586" s="373"/>
      <c r="N586" s="566"/>
      <c r="O586" s="567"/>
      <c r="P586" s="566"/>
      <c r="Q586" s="373"/>
      <c r="R586" s="200"/>
    </row>
    <row r="587" spans="3:18" ht="14.6" customHeight="1" x14ac:dyDescent="0.5">
      <c r="C587" s="408"/>
      <c r="D587" s="373"/>
      <c r="E587" s="345"/>
      <c r="F587" s="197">
        <v>4</v>
      </c>
      <c r="G587" s="209" t="s">
        <v>605</v>
      </c>
      <c r="H587" s="407"/>
      <c r="I587" s="407"/>
      <c r="J587" s="567"/>
      <c r="K587" s="373"/>
      <c r="L587" s="373"/>
      <c r="M587" s="373"/>
      <c r="N587" s="566"/>
      <c r="O587" s="567"/>
      <c r="P587" s="566"/>
      <c r="Q587" s="373"/>
      <c r="R587" s="200"/>
    </row>
    <row r="588" spans="3:18" ht="14.6" customHeight="1" x14ac:dyDescent="0.5">
      <c r="C588" s="406" t="str">
        <f t="shared" ref="C588" si="925">C584</f>
        <v>Pre-Flood</v>
      </c>
      <c r="D588" s="373"/>
      <c r="E588" s="201">
        <f t="shared" ref="E588:E648" si="926">E584-1</f>
        <v>3935</v>
      </c>
      <c r="F588" s="197">
        <v>1</v>
      </c>
      <c r="G588" s="203" t="s">
        <v>288</v>
      </c>
      <c r="H588" s="408"/>
      <c r="I588" s="408"/>
      <c r="J588" s="567"/>
      <c r="K588" s="373"/>
      <c r="L588" s="373"/>
      <c r="M588" s="373"/>
      <c r="N588" s="566"/>
      <c r="O588" s="567"/>
      <c r="P588" s="566"/>
      <c r="Q588" s="373"/>
      <c r="R588" s="200"/>
    </row>
    <row r="589" spans="3:18" ht="14.6" customHeight="1" x14ac:dyDescent="0.5">
      <c r="C589" s="407">
        <f t="shared" ref="C589" si="927">C585-1</f>
        <v>1510</v>
      </c>
      <c r="D589" s="373"/>
      <c r="E589" s="212" t="str">
        <f t="shared" ref="E589:E649" si="928">E585</f>
        <v>BC</v>
      </c>
      <c r="F589" s="197">
        <v>2</v>
      </c>
      <c r="G589" s="206" t="s">
        <v>604</v>
      </c>
      <c r="H589" s="406" t="str">
        <f t="shared" ref="H589:I589" si="929">H585</f>
        <v>Adam</v>
      </c>
      <c r="I589" s="406" t="str">
        <f t="shared" si="929"/>
        <v>Seth</v>
      </c>
      <c r="J589" s="567"/>
      <c r="K589" s="373"/>
      <c r="L589" s="373"/>
      <c r="M589" s="373"/>
      <c r="N589" s="566"/>
      <c r="O589" s="567"/>
      <c r="P589" s="566"/>
      <c r="Q589" s="373"/>
      <c r="R589" s="200"/>
    </row>
    <row r="590" spans="3:18" ht="14.6" customHeight="1" x14ac:dyDescent="0.5">
      <c r="C590" s="407">
        <f t="shared" ref="C590" si="930">C586+1</f>
        <v>146</v>
      </c>
      <c r="D590" s="373"/>
      <c r="E590" s="212">
        <f t="shared" ref="E590:E650" si="931">-E588+1</f>
        <v>-3934</v>
      </c>
      <c r="F590" s="197">
        <v>3</v>
      </c>
      <c r="G590" s="208" t="s">
        <v>287</v>
      </c>
      <c r="H590" s="407">
        <f t="shared" ref="H590:I590" si="932">H586+1</f>
        <v>146</v>
      </c>
      <c r="I590" s="407">
        <f t="shared" si="932"/>
        <v>16</v>
      </c>
      <c r="J590" s="567"/>
      <c r="K590" s="373"/>
      <c r="L590" s="373"/>
      <c r="M590" s="373"/>
      <c r="N590" s="566"/>
      <c r="O590" s="567"/>
      <c r="P590" s="566"/>
      <c r="Q590" s="373"/>
      <c r="R590" s="200"/>
    </row>
    <row r="591" spans="3:18" ht="14.6" customHeight="1" x14ac:dyDescent="0.5">
      <c r="C591" s="408"/>
      <c r="D591" s="373"/>
      <c r="E591" s="345"/>
      <c r="F591" s="197">
        <v>4</v>
      </c>
      <c r="G591" s="209" t="s">
        <v>605</v>
      </c>
      <c r="H591" s="407"/>
      <c r="I591" s="407"/>
      <c r="J591" s="567"/>
      <c r="K591" s="373"/>
      <c r="L591" s="373"/>
      <c r="M591" s="373"/>
      <c r="N591" s="566"/>
      <c r="O591" s="567"/>
      <c r="P591" s="566"/>
      <c r="Q591" s="373"/>
      <c r="R591" s="200"/>
    </row>
    <row r="592" spans="3:18" ht="14.6" customHeight="1" x14ac:dyDescent="0.5">
      <c r="C592" s="406" t="str">
        <f t="shared" ref="C592" si="933">C588</f>
        <v>Pre-Flood</v>
      </c>
      <c r="D592" s="373"/>
      <c r="E592" s="201">
        <f t="shared" si="926"/>
        <v>3934</v>
      </c>
      <c r="F592" s="197">
        <v>1</v>
      </c>
      <c r="G592" s="203" t="s">
        <v>288</v>
      </c>
      <c r="H592" s="408"/>
      <c r="I592" s="408"/>
      <c r="J592" s="567"/>
      <c r="K592" s="373"/>
      <c r="L592" s="373"/>
      <c r="M592" s="373"/>
      <c r="N592" s="566"/>
      <c r="O592" s="567"/>
      <c r="P592" s="566"/>
      <c r="Q592" s="373"/>
      <c r="R592" s="200"/>
    </row>
    <row r="593" spans="3:18" ht="14.6" customHeight="1" x14ac:dyDescent="0.5">
      <c r="C593" s="407">
        <f t="shared" ref="C593" si="934">C589-1</f>
        <v>1509</v>
      </c>
      <c r="D593" s="373"/>
      <c r="E593" s="212" t="str">
        <f t="shared" si="928"/>
        <v>BC</v>
      </c>
      <c r="F593" s="197">
        <v>2</v>
      </c>
      <c r="G593" s="206" t="s">
        <v>604</v>
      </c>
      <c r="H593" s="406" t="str">
        <f t="shared" ref="H593:I593" si="935">H589</f>
        <v>Adam</v>
      </c>
      <c r="I593" s="406" t="str">
        <f t="shared" si="935"/>
        <v>Seth</v>
      </c>
      <c r="J593" s="567"/>
      <c r="K593" s="373"/>
      <c r="L593" s="373"/>
      <c r="M593" s="373"/>
      <c r="N593" s="566"/>
      <c r="O593" s="567"/>
      <c r="P593" s="566"/>
      <c r="Q593" s="373"/>
      <c r="R593" s="200"/>
    </row>
    <row r="594" spans="3:18" ht="14.6" customHeight="1" x14ac:dyDescent="0.5">
      <c r="C594" s="407">
        <f t="shared" ref="C594" si="936">C590+1</f>
        <v>147</v>
      </c>
      <c r="D594" s="373"/>
      <c r="E594" s="212">
        <f t="shared" si="931"/>
        <v>-3933</v>
      </c>
      <c r="F594" s="197">
        <v>3</v>
      </c>
      <c r="G594" s="208" t="s">
        <v>287</v>
      </c>
      <c r="H594" s="407">
        <f t="shared" ref="H594:I594" si="937">H590+1</f>
        <v>147</v>
      </c>
      <c r="I594" s="407">
        <f t="shared" si="937"/>
        <v>17</v>
      </c>
      <c r="J594" s="567"/>
      <c r="K594" s="373"/>
      <c r="L594" s="373"/>
      <c r="M594" s="373"/>
      <c r="N594" s="566"/>
      <c r="O594" s="567"/>
      <c r="P594" s="566"/>
      <c r="Q594" s="373"/>
      <c r="R594" s="200"/>
    </row>
    <row r="595" spans="3:18" ht="14.6" customHeight="1" x14ac:dyDescent="0.5">
      <c r="C595" s="408"/>
      <c r="D595" s="373"/>
      <c r="E595" s="345"/>
      <c r="F595" s="197">
        <v>4</v>
      </c>
      <c r="G595" s="209" t="s">
        <v>605</v>
      </c>
      <c r="H595" s="407"/>
      <c r="I595" s="407"/>
      <c r="J595" s="567"/>
      <c r="K595" s="373"/>
      <c r="L595" s="373"/>
      <c r="M595" s="373"/>
      <c r="N595" s="566"/>
      <c r="O595" s="567"/>
      <c r="P595" s="566"/>
      <c r="Q595" s="373"/>
      <c r="R595" s="200"/>
    </row>
    <row r="596" spans="3:18" ht="14.6" customHeight="1" x14ac:dyDescent="0.5">
      <c r="C596" s="406" t="str">
        <f t="shared" ref="C596" si="938">C592</f>
        <v>Pre-Flood</v>
      </c>
      <c r="D596" s="373"/>
      <c r="E596" s="201">
        <f t="shared" si="926"/>
        <v>3933</v>
      </c>
      <c r="F596" s="197">
        <v>1</v>
      </c>
      <c r="G596" s="203" t="s">
        <v>288</v>
      </c>
      <c r="H596" s="408"/>
      <c r="I596" s="408"/>
      <c r="J596" s="567"/>
      <c r="K596" s="373"/>
      <c r="L596" s="373"/>
      <c r="M596" s="373"/>
      <c r="N596" s="566"/>
      <c r="O596" s="567"/>
      <c r="P596" s="566"/>
      <c r="Q596" s="373"/>
      <c r="R596" s="200"/>
    </row>
    <row r="597" spans="3:18" ht="14.6" customHeight="1" x14ac:dyDescent="0.5">
      <c r="C597" s="407">
        <f t="shared" ref="C597" si="939">C593-1</f>
        <v>1508</v>
      </c>
      <c r="D597" s="373"/>
      <c r="E597" s="212" t="str">
        <f t="shared" si="928"/>
        <v>BC</v>
      </c>
      <c r="F597" s="197">
        <v>2</v>
      </c>
      <c r="G597" s="206" t="s">
        <v>604</v>
      </c>
      <c r="H597" s="406" t="str">
        <f t="shared" ref="H597:I597" si="940">H593</f>
        <v>Adam</v>
      </c>
      <c r="I597" s="406" t="str">
        <f t="shared" si="940"/>
        <v>Seth</v>
      </c>
      <c r="J597" s="567"/>
      <c r="K597" s="373"/>
      <c r="L597" s="373"/>
      <c r="M597" s="373"/>
      <c r="N597" s="566"/>
      <c r="O597" s="567"/>
      <c r="P597" s="566"/>
      <c r="Q597" s="373"/>
      <c r="R597" s="200"/>
    </row>
    <row r="598" spans="3:18" ht="14.6" customHeight="1" x14ac:dyDescent="0.5">
      <c r="C598" s="407">
        <f t="shared" ref="C598" si="941">C594+1</f>
        <v>148</v>
      </c>
      <c r="D598" s="373"/>
      <c r="E598" s="212">
        <f t="shared" si="931"/>
        <v>-3932</v>
      </c>
      <c r="F598" s="197">
        <v>3</v>
      </c>
      <c r="G598" s="208" t="s">
        <v>287</v>
      </c>
      <c r="H598" s="407">
        <f t="shared" ref="H598:I598" si="942">H594+1</f>
        <v>148</v>
      </c>
      <c r="I598" s="407">
        <f t="shared" si="942"/>
        <v>18</v>
      </c>
      <c r="J598" s="567"/>
      <c r="K598" s="373"/>
      <c r="L598" s="373"/>
      <c r="M598" s="373"/>
      <c r="N598" s="566"/>
      <c r="O598" s="567"/>
      <c r="P598" s="566"/>
      <c r="Q598" s="373"/>
      <c r="R598" s="200"/>
    </row>
    <row r="599" spans="3:18" ht="14.6" customHeight="1" x14ac:dyDescent="0.5">
      <c r="C599" s="408"/>
      <c r="D599" s="373"/>
      <c r="E599" s="345"/>
      <c r="F599" s="197">
        <v>4</v>
      </c>
      <c r="G599" s="209" t="s">
        <v>605</v>
      </c>
      <c r="H599" s="407"/>
      <c r="I599" s="407"/>
      <c r="J599" s="567"/>
      <c r="K599" s="373"/>
      <c r="L599" s="373"/>
      <c r="M599" s="373"/>
      <c r="N599" s="566"/>
      <c r="O599" s="567"/>
      <c r="P599" s="566"/>
      <c r="Q599" s="373"/>
      <c r="R599" s="200"/>
    </row>
    <row r="600" spans="3:18" ht="14.6" customHeight="1" x14ac:dyDescent="0.5">
      <c r="C600" s="406" t="str">
        <f t="shared" ref="C600" si="943">C596</f>
        <v>Pre-Flood</v>
      </c>
      <c r="D600" s="373"/>
      <c r="E600" s="201">
        <f t="shared" si="926"/>
        <v>3932</v>
      </c>
      <c r="F600" s="197">
        <v>1</v>
      </c>
      <c r="G600" s="203" t="s">
        <v>288</v>
      </c>
      <c r="H600" s="408"/>
      <c r="I600" s="408"/>
      <c r="J600" s="567"/>
      <c r="K600" s="373"/>
      <c r="L600" s="373"/>
      <c r="M600" s="373"/>
      <c r="N600" s="566"/>
      <c r="O600" s="567"/>
      <c r="P600" s="566"/>
      <c r="Q600" s="373"/>
      <c r="R600" s="200"/>
    </row>
    <row r="601" spans="3:18" ht="14.6" customHeight="1" x14ac:dyDescent="0.5">
      <c r="C601" s="407">
        <f t="shared" ref="C601" si="944">C597-1</f>
        <v>1507</v>
      </c>
      <c r="D601" s="373"/>
      <c r="E601" s="212" t="str">
        <f t="shared" si="928"/>
        <v>BC</v>
      </c>
      <c r="F601" s="197">
        <v>2</v>
      </c>
      <c r="G601" s="206" t="s">
        <v>604</v>
      </c>
      <c r="H601" s="406" t="str">
        <f t="shared" ref="H601:I601" si="945">H597</f>
        <v>Adam</v>
      </c>
      <c r="I601" s="406" t="str">
        <f t="shared" si="945"/>
        <v>Seth</v>
      </c>
      <c r="J601" s="567"/>
      <c r="K601" s="373"/>
      <c r="L601" s="373"/>
      <c r="M601" s="373"/>
      <c r="N601" s="566"/>
      <c r="O601" s="567"/>
      <c r="P601" s="566"/>
      <c r="Q601" s="373"/>
      <c r="R601" s="200"/>
    </row>
    <row r="602" spans="3:18" ht="14.6" customHeight="1" x14ac:dyDescent="0.5">
      <c r="C602" s="407">
        <f t="shared" ref="C602" si="946">C598+1</f>
        <v>149</v>
      </c>
      <c r="D602" s="373"/>
      <c r="E602" s="212">
        <f t="shared" si="931"/>
        <v>-3931</v>
      </c>
      <c r="F602" s="197">
        <v>3</v>
      </c>
      <c r="G602" s="208" t="s">
        <v>287</v>
      </c>
      <c r="H602" s="407">
        <f t="shared" ref="H602:I602" si="947">H598+1</f>
        <v>149</v>
      </c>
      <c r="I602" s="407">
        <f t="shared" si="947"/>
        <v>19</v>
      </c>
      <c r="J602" s="567"/>
      <c r="K602" s="373"/>
      <c r="L602" s="373"/>
      <c r="M602" s="373"/>
      <c r="N602" s="566"/>
      <c r="O602" s="567"/>
      <c r="P602" s="566"/>
      <c r="Q602" s="373"/>
      <c r="R602" s="200"/>
    </row>
    <row r="603" spans="3:18" ht="14.6" customHeight="1" x14ac:dyDescent="0.5">
      <c r="C603" s="408"/>
      <c r="D603" s="373"/>
      <c r="E603" s="345"/>
      <c r="F603" s="197">
        <v>4</v>
      </c>
      <c r="G603" s="209" t="s">
        <v>605</v>
      </c>
      <c r="H603" s="407"/>
      <c r="I603" s="407"/>
      <c r="J603" s="567"/>
      <c r="K603" s="373"/>
      <c r="L603" s="373"/>
      <c r="M603" s="373"/>
      <c r="N603" s="566"/>
      <c r="O603" s="567"/>
      <c r="P603" s="566"/>
      <c r="Q603" s="373"/>
      <c r="R603" s="200"/>
    </row>
    <row r="604" spans="3:18" ht="14.6" customHeight="1" x14ac:dyDescent="0.5">
      <c r="C604" s="406" t="str">
        <f t="shared" ref="C604" si="948">C600</f>
        <v>Pre-Flood</v>
      </c>
      <c r="D604" s="373"/>
      <c r="E604" s="201">
        <f t="shared" si="926"/>
        <v>3931</v>
      </c>
      <c r="F604" s="197">
        <v>1</v>
      </c>
      <c r="G604" s="203" t="s">
        <v>288</v>
      </c>
      <c r="H604" s="408"/>
      <c r="I604" s="408"/>
      <c r="J604" s="567"/>
      <c r="K604" s="373"/>
      <c r="L604" s="373"/>
      <c r="M604" s="373"/>
      <c r="N604" s="566"/>
      <c r="O604" s="567"/>
      <c r="P604" s="566"/>
      <c r="Q604" s="373"/>
      <c r="R604" s="200"/>
    </row>
    <row r="605" spans="3:18" ht="14.6" customHeight="1" x14ac:dyDescent="0.5">
      <c r="C605" s="407">
        <f t="shared" ref="C605" si="949">C601-1</f>
        <v>1506</v>
      </c>
      <c r="D605" s="373"/>
      <c r="E605" s="212" t="str">
        <f t="shared" si="928"/>
        <v>BC</v>
      </c>
      <c r="F605" s="197">
        <v>2</v>
      </c>
      <c r="G605" s="206" t="s">
        <v>604</v>
      </c>
      <c r="H605" s="406" t="str">
        <f t="shared" ref="H605:I605" si="950">H601</f>
        <v>Adam</v>
      </c>
      <c r="I605" s="406" t="str">
        <f t="shared" si="950"/>
        <v>Seth</v>
      </c>
      <c r="J605" s="567"/>
      <c r="K605" s="373"/>
      <c r="L605" s="373"/>
      <c r="M605" s="373"/>
      <c r="N605" s="566"/>
      <c r="O605" s="567"/>
      <c r="P605" s="566"/>
      <c r="Q605" s="373"/>
      <c r="R605" s="200"/>
    </row>
    <row r="606" spans="3:18" ht="14.6" customHeight="1" x14ac:dyDescent="0.5">
      <c r="C606" s="407">
        <f t="shared" ref="C606" si="951">C602+1</f>
        <v>150</v>
      </c>
      <c r="D606" s="373"/>
      <c r="E606" s="212">
        <f t="shared" si="931"/>
        <v>-3930</v>
      </c>
      <c r="F606" s="197">
        <v>3</v>
      </c>
      <c r="G606" s="208" t="s">
        <v>287</v>
      </c>
      <c r="H606" s="407">
        <f t="shared" ref="H606:I606" si="952">H602+1</f>
        <v>150</v>
      </c>
      <c r="I606" s="407">
        <f t="shared" si="952"/>
        <v>20</v>
      </c>
      <c r="J606" s="567"/>
      <c r="K606" s="373"/>
      <c r="L606" s="373"/>
      <c r="M606" s="373"/>
      <c r="N606" s="566"/>
      <c r="O606" s="567"/>
      <c r="P606" s="566"/>
      <c r="Q606" s="373"/>
      <c r="R606" s="200"/>
    </row>
    <row r="607" spans="3:18" ht="14.6" customHeight="1" x14ac:dyDescent="0.5">
      <c r="C607" s="408"/>
      <c r="D607" s="373"/>
      <c r="E607" s="345"/>
      <c r="F607" s="197">
        <v>4</v>
      </c>
      <c r="G607" s="209" t="s">
        <v>605</v>
      </c>
      <c r="H607" s="407"/>
      <c r="I607" s="407"/>
      <c r="J607" s="567"/>
      <c r="K607" s="373"/>
      <c r="L607" s="373"/>
      <c r="M607" s="373"/>
      <c r="N607" s="566"/>
      <c r="O607" s="567"/>
      <c r="P607" s="566"/>
      <c r="Q607" s="373"/>
      <c r="R607" s="200"/>
    </row>
    <row r="608" spans="3:18" ht="14.6" customHeight="1" x14ac:dyDescent="0.5">
      <c r="C608" s="406" t="str">
        <f t="shared" ref="C608" si="953">C604</f>
        <v>Pre-Flood</v>
      </c>
      <c r="D608" s="373"/>
      <c r="E608" s="201">
        <f t="shared" si="926"/>
        <v>3930</v>
      </c>
      <c r="F608" s="197">
        <v>1</v>
      </c>
      <c r="G608" s="203" t="s">
        <v>288</v>
      </c>
      <c r="H608" s="408"/>
      <c r="I608" s="408"/>
      <c r="J608" s="567"/>
      <c r="K608" s="373"/>
      <c r="L608" s="373"/>
      <c r="M608" s="373"/>
      <c r="N608" s="566"/>
      <c r="O608" s="567"/>
      <c r="P608" s="566"/>
      <c r="Q608" s="373"/>
      <c r="R608" s="200"/>
    </row>
    <row r="609" spans="3:18" ht="14.6" customHeight="1" x14ac:dyDescent="0.5">
      <c r="C609" s="407">
        <f t="shared" ref="C609" si="954">C605-1</f>
        <v>1505</v>
      </c>
      <c r="D609" s="373"/>
      <c r="E609" s="212" t="str">
        <f t="shared" si="928"/>
        <v>BC</v>
      </c>
      <c r="F609" s="197">
        <v>2</v>
      </c>
      <c r="G609" s="206" t="s">
        <v>604</v>
      </c>
      <c r="H609" s="406" t="str">
        <f t="shared" ref="H609:I609" si="955">H605</f>
        <v>Adam</v>
      </c>
      <c r="I609" s="406" t="str">
        <f t="shared" si="955"/>
        <v>Seth</v>
      </c>
      <c r="J609" s="567"/>
      <c r="K609" s="373"/>
      <c r="L609" s="373"/>
      <c r="M609" s="373"/>
      <c r="N609" s="566"/>
      <c r="O609" s="567"/>
      <c r="P609" s="566"/>
      <c r="Q609" s="373"/>
      <c r="R609" s="200"/>
    </row>
    <row r="610" spans="3:18" ht="14.6" customHeight="1" x14ac:dyDescent="0.5">
      <c r="C610" s="407">
        <f t="shared" ref="C610" si="956">C606+1</f>
        <v>151</v>
      </c>
      <c r="D610" s="373"/>
      <c r="E610" s="212">
        <f t="shared" si="931"/>
        <v>-3929</v>
      </c>
      <c r="F610" s="197">
        <v>3</v>
      </c>
      <c r="G610" s="208" t="s">
        <v>287</v>
      </c>
      <c r="H610" s="407">
        <f t="shared" ref="H610:I610" si="957">H606+1</f>
        <v>151</v>
      </c>
      <c r="I610" s="407">
        <f t="shared" si="957"/>
        <v>21</v>
      </c>
      <c r="J610" s="567"/>
      <c r="K610" s="373"/>
      <c r="L610" s="373"/>
      <c r="M610" s="373"/>
      <c r="N610" s="566"/>
      <c r="O610" s="567"/>
      <c r="P610" s="566"/>
      <c r="Q610" s="373"/>
      <c r="R610" s="200"/>
    </row>
    <row r="611" spans="3:18" ht="14.6" customHeight="1" x14ac:dyDescent="0.5">
      <c r="C611" s="408"/>
      <c r="D611" s="373"/>
      <c r="E611" s="345"/>
      <c r="F611" s="197">
        <v>4</v>
      </c>
      <c r="G611" s="209" t="s">
        <v>605</v>
      </c>
      <c r="H611" s="407"/>
      <c r="I611" s="407"/>
      <c r="J611" s="567"/>
      <c r="K611" s="373"/>
      <c r="L611" s="373"/>
      <c r="M611" s="373"/>
      <c r="N611" s="566"/>
      <c r="O611" s="567"/>
      <c r="P611" s="566"/>
      <c r="Q611" s="373"/>
      <c r="R611" s="200"/>
    </row>
    <row r="612" spans="3:18" ht="14.6" customHeight="1" x14ac:dyDescent="0.5">
      <c r="C612" s="406" t="str">
        <f t="shared" ref="C612" si="958">C608</f>
        <v>Pre-Flood</v>
      </c>
      <c r="D612" s="373"/>
      <c r="E612" s="201">
        <f t="shared" si="926"/>
        <v>3929</v>
      </c>
      <c r="F612" s="197">
        <v>1</v>
      </c>
      <c r="G612" s="203" t="s">
        <v>288</v>
      </c>
      <c r="H612" s="408"/>
      <c r="I612" s="408"/>
      <c r="J612" s="567"/>
      <c r="K612" s="373"/>
      <c r="L612" s="373"/>
      <c r="M612" s="373"/>
      <c r="N612" s="566"/>
      <c r="O612" s="567"/>
      <c r="P612" s="566"/>
      <c r="Q612" s="373"/>
      <c r="R612" s="200"/>
    </row>
    <row r="613" spans="3:18" ht="14.6" customHeight="1" x14ac:dyDescent="0.5">
      <c r="C613" s="407">
        <f t="shared" ref="C613" si="959">C609-1</f>
        <v>1504</v>
      </c>
      <c r="D613" s="373"/>
      <c r="E613" s="212" t="str">
        <f t="shared" si="928"/>
        <v>BC</v>
      </c>
      <c r="F613" s="197">
        <v>2</v>
      </c>
      <c r="G613" s="206" t="s">
        <v>604</v>
      </c>
      <c r="H613" s="406" t="str">
        <f t="shared" ref="H613:I613" si="960">H609</f>
        <v>Adam</v>
      </c>
      <c r="I613" s="406" t="str">
        <f t="shared" si="960"/>
        <v>Seth</v>
      </c>
      <c r="J613" s="567"/>
      <c r="K613" s="373"/>
      <c r="L613" s="373"/>
      <c r="M613" s="373"/>
      <c r="N613" s="566"/>
      <c r="O613" s="567"/>
      <c r="P613" s="566"/>
      <c r="Q613" s="373"/>
      <c r="R613" s="200"/>
    </row>
    <row r="614" spans="3:18" ht="14.6" customHeight="1" x14ac:dyDescent="0.5">
      <c r="C614" s="407">
        <f t="shared" ref="C614" si="961">C610+1</f>
        <v>152</v>
      </c>
      <c r="D614" s="373"/>
      <c r="E614" s="212">
        <f t="shared" si="931"/>
        <v>-3928</v>
      </c>
      <c r="F614" s="197">
        <v>3</v>
      </c>
      <c r="G614" s="208" t="s">
        <v>287</v>
      </c>
      <c r="H614" s="407">
        <f t="shared" ref="H614:I614" si="962">H610+1</f>
        <v>152</v>
      </c>
      <c r="I614" s="407">
        <f t="shared" si="962"/>
        <v>22</v>
      </c>
      <c r="J614" s="567"/>
      <c r="K614" s="373"/>
      <c r="L614" s="373"/>
      <c r="M614" s="373"/>
      <c r="N614" s="566"/>
      <c r="O614" s="567"/>
      <c r="P614" s="566"/>
      <c r="Q614" s="373"/>
      <c r="R614" s="200"/>
    </row>
    <row r="615" spans="3:18" ht="14.6" customHeight="1" x14ac:dyDescent="0.5">
      <c r="C615" s="408"/>
      <c r="D615" s="373"/>
      <c r="E615" s="345"/>
      <c r="F615" s="197">
        <v>4</v>
      </c>
      <c r="G615" s="209" t="s">
        <v>605</v>
      </c>
      <c r="H615" s="407"/>
      <c r="I615" s="407"/>
      <c r="J615" s="567"/>
      <c r="K615" s="373"/>
      <c r="L615" s="373"/>
      <c r="M615" s="373"/>
      <c r="N615" s="566"/>
      <c r="O615" s="567"/>
      <c r="P615" s="566"/>
      <c r="Q615" s="373"/>
      <c r="R615" s="200"/>
    </row>
    <row r="616" spans="3:18" ht="14.6" customHeight="1" x14ac:dyDescent="0.5">
      <c r="C616" s="406" t="str">
        <f t="shared" ref="C616" si="963">C612</f>
        <v>Pre-Flood</v>
      </c>
      <c r="D616" s="373"/>
      <c r="E616" s="201">
        <f t="shared" si="926"/>
        <v>3928</v>
      </c>
      <c r="F616" s="197">
        <v>1</v>
      </c>
      <c r="G616" s="203" t="s">
        <v>288</v>
      </c>
      <c r="H616" s="408"/>
      <c r="I616" s="408"/>
      <c r="J616" s="567"/>
      <c r="K616" s="373"/>
      <c r="L616" s="373"/>
      <c r="M616" s="373"/>
      <c r="N616" s="566"/>
      <c r="O616" s="567"/>
      <c r="P616" s="566"/>
      <c r="Q616" s="373"/>
      <c r="R616" s="200"/>
    </row>
    <row r="617" spans="3:18" ht="14.6" customHeight="1" x14ac:dyDescent="0.5">
      <c r="C617" s="407">
        <f t="shared" ref="C617" si="964">C613-1</f>
        <v>1503</v>
      </c>
      <c r="D617" s="373"/>
      <c r="E617" s="212" t="str">
        <f t="shared" si="928"/>
        <v>BC</v>
      </c>
      <c r="F617" s="197">
        <v>2</v>
      </c>
      <c r="G617" s="206" t="s">
        <v>604</v>
      </c>
      <c r="H617" s="406" t="str">
        <f t="shared" ref="H617:I617" si="965">H613</f>
        <v>Adam</v>
      </c>
      <c r="I617" s="406" t="str">
        <f t="shared" si="965"/>
        <v>Seth</v>
      </c>
      <c r="J617" s="567"/>
      <c r="K617" s="373"/>
      <c r="L617" s="373"/>
      <c r="M617" s="373"/>
      <c r="N617" s="566"/>
      <c r="O617" s="567"/>
      <c r="P617" s="566"/>
      <c r="Q617" s="373"/>
      <c r="R617" s="200"/>
    </row>
    <row r="618" spans="3:18" ht="14.6" customHeight="1" x14ac:dyDescent="0.5">
      <c r="C618" s="407">
        <f t="shared" ref="C618" si="966">C614+1</f>
        <v>153</v>
      </c>
      <c r="D618" s="373"/>
      <c r="E618" s="212">
        <f t="shared" si="931"/>
        <v>-3927</v>
      </c>
      <c r="F618" s="197">
        <v>3</v>
      </c>
      <c r="G618" s="208" t="s">
        <v>287</v>
      </c>
      <c r="H618" s="407">
        <f t="shared" ref="H618:I618" si="967">H614+1</f>
        <v>153</v>
      </c>
      <c r="I618" s="407">
        <f t="shared" si="967"/>
        <v>23</v>
      </c>
      <c r="J618" s="567"/>
      <c r="K618" s="373"/>
      <c r="L618" s="373"/>
      <c r="M618" s="373"/>
      <c r="N618" s="566"/>
      <c r="O618" s="567"/>
      <c r="P618" s="566"/>
      <c r="Q618" s="373"/>
      <c r="R618" s="200"/>
    </row>
    <row r="619" spans="3:18" ht="14.6" customHeight="1" x14ac:dyDescent="0.5">
      <c r="C619" s="408"/>
      <c r="D619" s="373"/>
      <c r="E619" s="345"/>
      <c r="F619" s="197">
        <v>4</v>
      </c>
      <c r="G619" s="209" t="s">
        <v>605</v>
      </c>
      <c r="H619" s="407"/>
      <c r="I619" s="407"/>
      <c r="J619" s="567"/>
      <c r="K619" s="373"/>
      <c r="L619" s="373"/>
      <c r="M619" s="373"/>
      <c r="N619" s="566"/>
      <c r="O619" s="567"/>
      <c r="P619" s="566"/>
      <c r="Q619" s="373"/>
      <c r="R619" s="200"/>
    </row>
    <row r="620" spans="3:18" ht="14.6" customHeight="1" x14ac:dyDescent="0.5">
      <c r="C620" s="406" t="str">
        <f t="shared" ref="C620" si="968">C616</f>
        <v>Pre-Flood</v>
      </c>
      <c r="D620" s="373"/>
      <c r="E620" s="201">
        <f t="shared" si="926"/>
        <v>3927</v>
      </c>
      <c r="F620" s="197">
        <v>1</v>
      </c>
      <c r="G620" s="203" t="s">
        <v>288</v>
      </c>
      <c r="H620" s="408"/>
      <c r="I620" s="408"/>
      <c r="J620" s="567"/>
      <c r="K620" s="373"/>
      <c r="L620" s="373"/>
      <c r="M620" s="373"/>
      <c r="N620" s="566"/>
      <c r="O620" s="567"/>
      <c r="P620" s="566"/>
      <c r="Q620" s="373"/>
      <c r="R620" s="200"/>
    </row>
    <row r="621" spans="3:18" ht="14.6" customHeight="1" x14ac:dyDescent="0.5">
      <c r="C621" s="407">
        <f t="shared" ref="C621" si="969">C617-1</f>
        <v>1502</v>
      </c>
      <c r="D621" s="373"/>
      <c r="E621" s="212" t="str">
        <f t="shared" si="928"/>
        <v>BC</v>
      </c>
      <c r="F621" s="197">
        <v>2</v>
      </c>
      <c r="G621" s="206" t="s">
        <v>604</v>
      </c>
      <c r="H621" s="406" t="str">
        <f t="shared" ref="H621:I621" si="970">H617</f>
        <v>Adam</v>
      </c>
      <c r="I621" s="406" t="str">
        <f t="shared" si="970"/>
        <v>Seth</v>
      </c>
      <c r="J621" s="567"/>
      <c r="K621" s="373"/>
      <c r="L621" s="373"/>
      <c r="M621" s="373"/>
      <c r="N621" s="566"/>
      <c r="O621" s="567"/>
      <c r="P621" s="566"/>
      <c r="Q621" s="373"/>
      <c r="R621" s="200"/>
    </row>
    <row r="622" spans="3:18" ht="14.6" customHeight="1" x14ac:dyDescent="0.5">
      <c r="C622" s="407">
        <f t="shared" ref="C622" si="971">C618+1</f>
        <v>154</v>
      </c>
      <c r="D622" s="373"/>
      <c r="E622" s="212">
        <f t="shared" si="931"/>
        <v>-3926</v>
      </c>
      <c r="F622" s="197">
        <v>3</v>
      </c>
      <c r="G622" s="208" t="s">
        <v>287</v>
      </c>
      <c r="H622" s="407">
        <f t="shared" ref="H622:I622" si="972">H618+1</f>
        <v>154</v>
      </c>
      <c r="I622" s="407">
        <f t="shared" si="972"/>
        <v>24</v>
      </c>
      <c r="J622" s="567"/>
      <c r="K622" s="373"/>
      <c r="L622" s="373"/>
      <c r="M622" s="373"/>
      <c r="N622" s="566"/>
      <c r="O622" s="567"/>
      <c r="P622" s="566"/>
      <c r="Q622" s="373"/>
      <c r="R622" s="200"/>
    </row>
    <row r="623" spans="3:18" ht="14.6" customHeight="1" x14ac:dyDescent="0.5">
      <c r="C623" s="408"/>
      <c r="D623" s="373"/>
      <c r="E623" s="345"/>
      <c r="F623" s="197">
        <v>4</v>
      </c>
      <c r="G623" s="209" t="s">
        <v>605</v>
      </c>
      <c r="H623" s="407"/>
      <c r="I623" s="407"/>
      <c r="J623" s="567"/>
      <c r="K623" s="373"/>
      <c r="L623" s="373"/>
      <c r="M623" s="373"/>
      <c r="N623" s="566"/>
      <c r="O623" s="567"/>
      <c r="P623" s="566"/>
      <c r="Q623" s="373"/>
      <c r="R623" s="200"/>
    </row>
    <row r="624" spans="3:18" ht="14.6" customHeight="1" x14ac:dyDescent="0.5">
      <c r="C624" s="406" t="str">
        <f t="shared" ref="C624" si="973">C620</f>
        <v>Pre-Flood</v>
      </c>
      <c r="D624" s="373"/>
      <c r="E624" s="201">
        <f t="shared" si="926"/>
        <v>3926</v>
      </c>
      <c r="F624" s="197">
        <v>1</v>
      </c>
      <c r="G624" s="203" t="s">
        <v>288</v>
      </c>
      <c r="H624" s="408"/>
      <c r="I624" s="408"/>
      <c r="J624" s="567"/>
      <c r="K624" s="373"/>
      <c r="L624" s="373"/>
      <c r="M624" s="373"/>
      <c r="N624" s="566"/>
      <c r="O624" s="567"/>
      <c r="P624" s="566"/>
      <c r="Q624" s="373"/>
      <c r="R624" s="200"/>
    </row>
    <row r="625" spans="3:18" ht="14.6" customHeight="1" x14ac:dyDescent="0.5">
      <c r="C625" s="407">
        <f t="shared" ref="C625" si="974">C621-1</f>
        <v>1501</v>
      </c>
      <c r="D625" s="373"/>
      <c r="E625" s="212" t="str">
        <f t="shared" si="928"/>
        <v>BC</v>
      </c>
      <c r="F625" s="197">
        <v>2</v>
      </c>
      <c r="G625" s="206" t="s">
        <v>604</v>
      </c>
      <c r="H625" s="406" t="str">
        <f t="shared" ref="H625:I625" si="975">H621</f>
        <v>Adam</v>
      </c>
      <c r="I625" s="406" t="str">
        <f t="shared" si="975"/>
        <v>Seth</v>
      </c>
      <c r="J625" s="567"/>
      <c r="K625" s="373"/>
      <c r="L625" s="373"/>
      <c r="M625" s="373"/>
      <c r="N625" s="566"/>
      <c r="O625" s="567"/>
      <c r="P625" s="566"/>
      <c r="Q625" s="373"/>
      <c r="R625" s="200"/>
    </row>
    <row r="626" spans="3:18" ht="14.6" customHeight="1" x14ac:dyDescent="0.5">
      <c r="C626" s="407">
        <f t="shared" ref="C626" si="976">C622+1</f>
        <v>155</v>
      </c>
      <c r="D626" s="373"/>
      <c r="E626" s="212">
        <f t="shared" si="931"/>
        <v>-3925</v>
      </c>
      <c r="F626" s="197">
        <v>3</v>
      </c>
      <c r="G626" s="208" t="s">
        <v>287</v>
      </c>
      <c r="H626" s="407">
        <f t="shared" ref="H626:I626" si="977">H622+1</f>
        <v>155</v>
      </c>
      <c r="I626" s="407">
        <f t="shared" si="977"/>
        <v>25</v>
      </c>
      <c r="J626" s="567"/>
      <c r="K626" s="373"/>
      <c r="L626" s="373"/>
      <c r="M626" s="373"/>
      <c r="N626" s="566"/>
      <c r="O626" s="567"/>
      <c r="P626" s="566"/>
      <c r="Q626" s="373"/>
      <c r="R626" s="200"/>
    </row>
    <row r="627" spans="3:18" ht="14.6" customHeight="1" x14ac:dyDescent="0.5">
      <c r="C627" s="408"/>
      <c r="D627" s="373"/>
      <c r="E627" s="345"/>
      <c r="F627" s="197">
        <v>4</v>
      </c>
      <c r="G627" s="209" t="s">
        <v>605</v>
      </c>
      <c r="H627" s="407"/>
      <c r="I627" s="407"/>
      <c r="J627" s="567"/>
      <c r="K627" s="373"/>
      <c r="L627" s="373"/>
      <c r="M627" s="373"/>
      <c r="N627" s="566"/>
      <c r="O627" s="567"/>
      <c r="P627" s="566"/>
      <c r="Q627" s="373"/>
      <c r="R627" s="200"/>
    </row>
    <row r="628" spans="3:18" ht="14.6" customHeight="1" x14ac:dyDescent="0.5">
      <c r="C628" s="406" t="str">
        <f t="shared" ref="C628" si="978">C624</f>
        <v>Pre-Flood</v>
      </c>
      <c r="D628" s="373"/>
      <c r="E628" s="201">
        <f t="shared" si="926"/>
        <v>3925</v>
      </c>
      <c r="F628" s="197">
        <v>1</v>
      </c>
      <c r="G628" s="203" t="s">
        <v>288</v>
      </c>
      <c r="H628" s="408"/>
      <c r="I628" s="408"/>
      <c r="J628" s="567"/>
      <c r="K628" s="373"/>
      <c r="L628" s="373"/>
      <c r="M628" s="373"/>
      <c r="N628" s="566"/>
      <c r="O628" s="567"/>
      <c r="P628" s="566"/>
      <c r="Q628" s="373"/>
      <c r="R628" s="200"/>
    </row>
    <row r="629" spans="3:18" ht="14.6" customHeight="1" x14ac:dyDescent="0.5">
      <c r="C629" s="407">
        <f t="shared" ref="C629" si="979">C625-1</f>
        <v>1500</v>
      </c>
      <c r="D629" s="373"/>
      <c r="E629" s="212" t="str">
        <f t="shared" si="928"/>
        <v>BC</v>
      </c>
      <c r="F629" s="197">
        <v>2</v>
      </c>
      <c r="G629" s="206" t="s">
        <v>604</v>
      </c>
      <c r="H629" s="406" t="str">
        <f t="shared" ref="H629:I629" si="980">H625</f>
        <v>Adam</v>
      </c>
      <c r="I629" s="406" t="str">
        <f t="shared" si="980"/>
        <v>Seth</v>
      </c>
      <c r="J629" s="567"/>
      <c r="K629" s="373"/>
      <c r="L629" s="373"/>
      <c r="M629" s="373"/>
      <c r="N629" s="566"/>
      <c r="O629" s="567"/>
      <c r="P629" s="566"/>
      <c r="Q629" s="373"/>
      <c r="R629" s="200"/>
    </row>
    <row r="630" spans="3:18" ht="14.6" customHeight="1" x14ac:dyDescent="0.5">
      <c r="C630" s="407">
        <f t="shared" ref="C630" si="981">C626+1</f>
        <v>156</v>
      </c>
      <c r="D630" s="373"/>
      <c r="E630" s="212">
        <f t="shared" si="931"/>
        <v>-3924</v>
      </c>
      <c r="F630" s="197">
        <v>3</v>
      </c>
      <c r="G630" s="208" t="s">
        <v>287</v>
      </c>
      <c r="H630" s="407">
        <f t="shared" ref="H630:I630" si="982">H626+1</f>
        <v>156</v>
      </c>
      <c r="I630" s="407">
        <f t="shared" si="982"/>
        <v>26</v>
      </c>
      <c r="J630" s="567"/>
      <c r="K630" s="373"/>
      <c r="L630" s="373"/>
      <c r="M630" s="373"/>
      <c r="N630" s="566"/>
      <c r="O630" s="567"/>
      <c r="P630" s="566"/>
      <c r="Q630" s="373"/>
      <c r="R630" s="200"/>
    </row>
    <row r="631" spans="3:18" ht="14.6" customHeight="1" x14ac:dyDescent="0.5">
      <c r="C631" s="408"/>
      <c r="D631" s="373"/>
      <c r="E631" s="345"/>
      <c r="F631" s="197">
        <v>4</v>
      </c>
      <c r="G631" s="209" t="s">
        <v>605</v>
      </c>
      <c r="H631" s="407"/>
      <c r="I631" s="407"/>
      <c r="J631" s="567"/>
      <c r="K631" s="373"/>
      <c r="L631" s="373"/>
      <c r="M631" s="373"/>
      <c r="N631" s="566"/>
      <c r="O631" s="567"/>
      <c r="P631" s="566"/>
      <c r="Q631" s="373"/>
      <c r="R631" s="200"/>
    </row>
    <row r="632" spans="3:18" ht="14.6" customHeight="1" x14ac:dyDescent="0.5">
      <c r="C632" s="406" t="str">
        <f t="shared" ref="C632" si="983">C628</f>
        <v>Pre-Flood</v>
      </c>
      <c r="D632" s="373"/>
      <c r="E632" s="201">
        <f t="shared" si="926"/>
        <v>3924</v>
      </c>
      <c r="F632" s="197">
        <v>1</v>
      </c>
      <c r="G632" s="203" t="s">
        <v>288</v>
      </c>
      <c r="H632" s="408"/>
      <c r="I632" s="408"/>
      <c r="J632" s="567"/>
      <c r="K632" s="373"/>
      <c r="L632" s="373"/>
      <c r="M632" s="373"/>
      <c r="N632" s="566"/>
      <c r="O632" s="567"/>
      <c r="P632" s="566"/>
      <c r="Q632" s="373"/>
      <c r="R632" s="200"/>
    </row>
    <row r="633" spans="3:18" ht="14.6" customHeight="1" x14ac:dyDescent="0.5">
      <c r="C633" s="407">
        <f t="shared" ref="C633" si="984">C629-1</f>
        <v>1499</v>
      </c>
      <c r="D633" s="373"/>
      <c r="E633" s="212" t="str">
        <f t="shared" si="928"/>
        <v>BC</v>
      </c>
      <c r="F633" s="197">
        <v>2</v>
      </c>
      <c r="G633" s="206" t="s">
        <v>604</v>
      </c>
      <c r="H633" s="406" t="str">
        <f t="shared" ref="H633:I633" si="985">H629</f>
        <v>Adam</v>
      </c>
      <c r="I633" s="406" t="str">
        <f t="shared" si="985"/>
        <v>Seth</v>
      </c>
      <c r="J633" s="567"/>
      <c r="K633" s="373"/>
      <c r="L633" s="373"/>
      <c r="M633" s="373"/>
      <c r="N633" s="566"/>
      <c r="O633" s="567"/>
      <c r="P633" s="566"/>
      <c r="Q633" s="373"/>
      <c r="R633" s="200"/>
    </row>
    <row r="634" spans="3:18" ht="14.6" customHeight="1" x14ac:dyDescent="0.5">
      <c r="C634" s="407">
        <f t="shared" ref="C634" si="986">C630+1</f>
        <v>157</v>
      </c>
      <c r="D634" s="373"/>
      <c r="E634" s="212">
        <f t="shared" si="931"/>
        <v>-3923</v>
      </c>
      <c r="F634" s="197">
        <v>3</v>
      </c>
      <c r="G634" s="208" t="s">
        <v>287</v>
      </c>
      <c r="H634" s="407">
        <f t="shared" ref="H634:I634" si="987">H630+1</f>
        <v>157</v>
      </c>
      <c r="I634" s="407">
        <f t="shared" si="987"/>
        <v>27</v>
      </c>
      <c r="J634" s="567"/>
      <c r="K634" s="373"/>
      <c r="L634" s="373"/>
      <c r="M634" s="373"/>
      <c r="N634" s="566"/>
      <c r="O634" s="567"/>
      <c r="P634" s="566"/>
      <c r="Q634" s="373"/>
      <c r="R634" s="200"/>
    </row>
    <row r="635" spans="3:18" ht="14.6" customHeight="1" x14ac:dyDescent="0.5">
      <c r="C635" s="408"/>
      <c r="D635" s="373"/>
      <c r="E635" s="345"/>
      <c r="F635" s="197">
        <v>4</v>
      </c>
      <c r="G635" s="209" t="s">
        <v>605</v>
      </c>
      <c r="H635" s="407"/>
      <c r="I635" s="407"/>
      <c r="J635" s="567"/>
      <c r="K635" s="373"/>
      <c r="L635" s="373"/>
      <c r="M635" s="373"/>
      <c r="N635" s="566"/>
      <c r="O635" s="567"/>
      <c r="P635" s="566"/>
      <c r="Q635" s="373"/>
      <c r="R635" s="200"/>
    </row>
    <row r="636" spans="3:18" ht="14.6" customHeight="1" x14ac:dyDescent="0.5">
      <c r="C636" s="406" t="str">
        <f t="shared" ref="C636" si="988">C632</f>
        <v>Pre-Flood</v>
      </c>
      <c r="D636" s="373"/>
      <c r="E636" s="201">
        <f t="shared" si="926"/>
        <v>3923</v>
      </c>
      <c r="F636" s="197">
        <v>1</v>
      </c>
      <c r="G636" s="203" t="s">
        <v>288</v>
      </c>
      <c r="H636" s="408"/>
      <c r="I636" s="408"/>
      <c r="J636" s="567"/>
      <c r="K636" s="373"/>
      <c r="L636" s="373"/>
      <c r="M636" s="373"/>
      <c r="N636" s="566"/>
      <c r="O636" s="567"/>
      <c r="P636" s="566"/>
      <c r="Q636" s="373"/>
      <c r="R636" s="200"/>
    </row>
    <row r="637" spans="3:18" ht="14.6" customHeight="1" x14ac:dyDescent="0.5">
      <c r="C637" s="407">
        <f t="shared" ref="C637" si="989">C633-1</f>
        <v>1498</v>
      </c>
      <c r="D637" s="373"/>
      <c r="E637" s="212" t="str">
        <f t="shared" si="928"/>
        <v>BC</v>
      </c>
      <c r="F637" s="197">
        <v>2</v>
      </c>
      <c r="G637" s="206" t="s">
        <v>604</v>
      </c>
      <c r="H637" s="406" t="str">
        <f t="shared" ref="H637:I637" si="990">H633</f>
        <v>Adam</v>
      </c>
      <c r="I637" s="406" t="str">
        <f t="shared" si="990"/>
        <v>Seth</v>
      </c>
      <c r="J637" s="567"/>
      <c r="K637" s="373"/>
      <c r="L637" s="373"/>
      <c r="M637" s="373"/>
      <c r="N637" s="566"/>
      <c r="O637" s="567"/>
      <c r="P637" s="566"/>
      <c r="Q637" s="373"/>
      <c r="R637" s="200"/>
    </row>
    <row r="638" spans="3:18" ht="14.6" customHeight="1" x14ac:dyDescent="0.5">
      <c r="C638" s="407">
        <f t="shared" ref="C638" si="991">C634+1</f>
        <v>158</v>
      </c>
      <c r="D638" s="373"/>
      <c r="E638" s="212">
        <f t="shared" si="931"/>
        <v>-3922</v>
      </c>
      <c r="F638" s="197">
        <v>3</v>
      </c>
      <c r="G638" s="208" t="s">
        <v>287</v>
      </c>
      <c r="H638" s="407">
        <f t="shared" ref="H638:I638" si="992">H634+1</f>
        <v>158</v>
      </c>
      <c r="I638" s="407">
        <f t="shared" si="992"/>
        <v>28</v>
      </c>
      <c r="J638" s="567"/>
      <c r="K638" s="373"/>
      <c r="L638" s="373"/>
      <c r="M638" s="373"/>
      <c r="N638" s="566"/>
      <c r="O638" s="567"/>
      <c r="P638" s="566"/>
      <c r="Q638" s="373"/>
      <c r="R638" s="200"/>
    </row>
    <row r="639" spans="3:18" ht="14.6" customHeight="1" x14ac:dyDescent="0.5">
      <c r="C639" s="408"/>
      <c r="D639" s="373"/>
      <c r="E639" s="345"/>
      <c r="F639" s="197">
        <v>4</v>
      </c>
      <c r="G639" s="209" t="s">
        <v>605</v>
      </c>
      <c r="H639" s="407"/>
      <c r="I639" s="407"/>
      <c r="J639" s="567"/>
      <c r="K639" s="373"/>
      <c r="L639" s="373"/>
      <c r="M639" s="373"/>
      <c r="N639" s="566"/>
      <c r="O639" s="567"/>
      <c r="P639" s="566"/>
      <c r="Q639" s="373"/>
      <c r="R639" s="200"/>
    </row>
    <row r="640" spans="3:18" ht="14.6" customHeight="1" x14ac:dyDescent="0.5">
      <c r="C640" s="406" t="str">
        <f t="shared" ref="C640" si="993">C636</f>
        <v>Pre-Flood</v>
      </c>
      <c r="D640" s="373"/>
      <c r="E640" s="201">
        <f t="shared" si="926"/>
        <v>3922</v>
      </c>
      <c r="F640" s="197">
        <v>1</v>
      </c>
      <c r="G640" s="203" t="s">
        <v>288</v>
      </c>
      <c r="H640" s="408"/>
      <c r="I640" s="408"/>
      <c r="J640" s="567"/>
      <c r="K640" s="373"/>
      <c r="L640" s="373"/>
      <c r="M640" s="373"/>
      <c r="N640" s="566"/>
      <c r="O640" s="567"/>
      <c r="P640" s="566"/>
      <c r="Q640" s="373"/>
      <c r="R640" s="200"/>
    </row>
    <row r="641" spans="3:18" ht="14.6" customHeight="1" x14ac:dyDescent="0.5">
      <c r="C641" s="407">
        <f t="shared" ref="C641" si="994">C637-1</f>
        <v>1497</v>
      </c>
      <c r="D641" s="373"/>
      <c r="E641" s="212" t="str">
        <f t="shared" si="928"/>
        <v>BC</v>
      </c>
      <c r="F641" s="197">
        <v>2</v>
      </c>
      <c r="G641" s="206" t="s">
        <v>604</v>
      </c>
      <c r="H641" s="406" t="str">
        <f t="shared" ref="H641:I641" si="995">H637</f>
        <v>Adam</v>
      </c>
      <c r="I641" s="406" t="str">
        <f t="shared" si="995"/>
        <v>Seth</v>
      </c>
      <c r="J641" s="567"/>
      <c r="K641" s="373"/>
      <c r="L641" s="373"/>
      <c r="M641" s="373"/>
      <c r="N641" s="566"/>
      <c r="O641" s="567"/>
      <c r="P641" s="566"/>
      <c r="Q641" s="373"/>
      <c r="R641" s="200"/>
    </row>
    <row r="642" spans="3:18" ht="14.6" customHeight="1" x14ac:dyDescent="0.5">
      <c r="C642" s="407">
        <f t="shared" ref="C642" si="996">C638+1</f>
        <v>159</v>
      </c>
      <c r="D642" s="373"/>
      <c r="E642" s="212">
        <f t="shared" si="931"/>
        <v>-3921</v>
      </c>
      <c r="F642" s="197">
        <v>3</v>
      </c>
      <c r="G642" s="208" t="s">
        <v>287</v>
      </c>
      <c r="H642" s="407">
        <f t="shared" ref="H642:I642" si="997">H638+1</f>
        <v>159</v>
      </c>
      <c r="I642" s="407">
        <f t="shared" si="997"/>
        <v>29</v>
      </c>
      <c r="J642" s="567"/>
      <c r="K642" s="373"/>
      <c r="L642" s="373"/>
      <c r="M642" s="373"/>
      <c r="N642" s="566"/>
      <c r="O642" s="567"/>
      <c r="P642" s="566"/>
      <c r="Q642" s="373"/>
      <c r="R642" s="200"/>
    </row>
    <row r="643" spans="3:18" ht="14.6" customHeight="1" x14ac:dyDescent="0.5">
      <c r="C643" s="408"/>
      <c r="D643" s="373"/>
      <c r="E643" s="345"/>
      <c r="F643" s="197">
        <v>4</v>
      </c>
      <c r="G643" s="209" t="s">
        <v>605</v>
      </c>
      <c r="H643" s="407"/>
      <c r="I643" s="407"/>
      <c r="J643" s="567"/>
      <c r="K643" s="373"/>
      <c r="L643" s="373"/>
      <c r="M643" s="373"/>
      <c r="N643" s="566"/>
      <c r="O643" s="567"/>
      <c r="P643" s="566"/>
      <c r="Q643" s="373"/>
      <c r="R643" s="200"/>
    </row>
    <row r="644" spans="3:18" ht="14.6" customHeight="1" x14ac:dyDescent="0.5">
      <c r="C644" s="406" t="str">
        <f t="shared" ref="C644" si="998">C640</f>
        <v>Pre-Flood</v>
      </c>
      <c r="D644" s="373"/>
      <c r="E644" s="201">
        <f t="shared" si="926"/>
        <v>3921</v>
      </c>
      <c r="F644" s="197">
        <v>1</v>
      </c>
      <c r="G644" s="203" t="s">
        <v>288</v>
      </c>
      <c r="H644" s="408"/>
      <c r="I644" s="408"/>
      <c r="J644" s="567"/>
      <c r="K644" s="373"/>
      <c r="L644" s="373"/>
      <c r="M644" s="373"/>
      <c r="N644" s="566"/>
      <c r="O644" s="567"/>
      <c r="P644" s="566"/>
      <c r="Q644" s="373"/>
      <c r="R644" s="200"/>
    </row>
    <row r="645" spans="3:18" ht="14.6" customHeight="1" x14ac:dyDescent="0.5">
      <c r="C645" s="407">
        <f t="shared" ref="C645" si="999">C641-1</f>
        <v>1496</v>
      </c>
      <c r="D645" s="373"/>
      <c r="E645" s="212" t="str">
        <f t="shared" si="928"/>
        <v>BC</v>
      </c>
      <c r="F645" s="197">
        <v>2</v>
      </c>
      <c r="G645" s="206" t="s">
        <v>604</v>
      </c>
      <c r="H645" s="406" t="str">
        <f t="shared" ref="H645:I645" si="1000">H641</f>
        <v>Adam</v>
      </c>
      <c r="I645" s="406" t="str">
        <f t="shared" si="1000"/>
        <v>Seth</v>
      </c>
      <c r="J645" s="567"/>
      <c r="K645" s="373"/>
      <c r="L645" s="373"/>
      <c r="M645" s="373"/>
      <c r="N645" s="566"/>
      <c r="O645" s="567"/>
      <c r="P645" s="566"/>
      <c r="Q645" s="373"/>
      <c r="R645" s="200"/>
    </row>
    <row r="646" spans="3:18" ht="14.6" customHeight="1" x14ac:dyDescent="0.5">
      <c r="C646" s="407">
        <f t="shared" ref="C646" si="1001">C642+1</f>
        <v>160</v>
      </c>
      <c r="D646" s="373"/>
      <c r="E646" s="212">
        <f t="shared" si="931"/>
        <v>-3920</v>
      </c>
      <c r="F646" s="197">
        <v>3</v>
      </c>
      <c r="G646" s="208" t="s">
        <v>287</v>
      </c>
      <c r="H646" s="407">
        <f t="shared" ref="H646:I646" si="1002">H642+1</f>
        <v>160</v>
      </c>
      <c r="I646" s="407">
        <f t="shared" si="1002"/>
        <v>30</v>
      </c>
      <c r="J646" s="567"/>
      <c r="K646" s="373"/>
      <c r="L646" s="373"/>
      <c r="M646" s="373"/>
      <c r="N646" s="566"/>
      <c r="O646" s="567"/>
      <c r="P646" s="566"/>
      <c r="Q646" s="373"/>
      <c r="R646" s="200"/>
    </row>
    <row r="647" spans="3:18" ht="14.6" customHeight="1" x14ac:dyDescent="0.5">
      <c r="C647" s="408"/>
      <c r="D647" s="373"/>
      <c r="E647" s="345"/>
      <c r="F647" s="197">
        <v>4</v>
      </c>
      <c r="G647" s="209" t="s">
        <v>605</v>
      </c>
      <c r="H647" s="407"/>
      <c r="I647" s="407"/>
      <c r="J647" s="567"/>
      <c r="K647" s="373"/>
      <c r="L647" s="373"/>
      <c r="M647" s="373"/>
      <c r="N647" s="566"/>
      <c r="O647" s="567"/>
      <c r="P647" s="566"/>
      <c r="Q647" s="373"/>
      <c r="R647" s="200"/>
    </row>
    <row r="648" spans="3:18" ht="14.6" customHeight="1" x14ac:dyDescent="0.5">
      <c r="C648" s="406" t="str">
        <f t="shared" ref="C648" si="1003">C644</f>
        <v>Pre-Flood</v>
      </c>
      <c r="D648" s="373"/>
      <c r="E648" s="201">
        <f t="shared" si="926"/>
        <v>3920</v>
      </c>
      <c r="F648" s="197">
        <v>1</v>
      </c>
      <c r="G648" s="203" t="s">
        <v>288</v>
      </c>
      <c r="H648" s="408"/>
      <c r="I648" s="408"/>
      <c r="J648" s="567"/>
      <c r="K648" s="373"/>
      <c r="L648" s="373"/>
      <c r="M648" s="373"/>
      <c r="N648" s="566"/>
      <c r="O648" s="567"/>
      <c r="P648" s="566"/>
      <c r="Q648" s="373"/>
      <c r="R648" s="200"/>
    </row>
    <row r="649" spans="3:18" ht="14.6" customHeight="1" x14ac:dyDescent="0.5">
      <c r="C649" s="407">
        <f t="shared" ref="C649" si="1004">C645-1</f>
        <v>1495</v>
      </c>
      <c r="D649" s="373"/>
      <c r="E649" s="212" t="str">
        <f t="shared" si="928"/>
        <v>BC</v>
      </c>
      <c r="F649" s="197">
        <v>2</v>
      </c>
      <c r="G649" s="206" t="s">
        <v>604</v>
      </c>
      <c r="H649" s="406" t="str">
        <f t="shared" ref="H649:I649" si="1005">H645</f>
        <v>Adam</v>
      </c>
      <c r="I649" s="406" t="str">
        <f t="shared" si="1005"/>
        <v>Seth</v>
      </c>
      <c r="J649" s="567"/>
      <c r="K649" s="373"/>
      <c r="L649" s="373"/>
      <c r="M649" s="373"/>
      <c r="N649" s="566"/>
      <c r="O649" s="567"/>
      <c r="P649" s="566"/>
      <c r="Q649" s="373"/>
      <c r="R649" s="200"/>
    </row>
    <row r="650" spans="3:18" ht="14.6" customHeight="1" x14ac:dyDescent="0.5">
      <c r="C650" s="407">
        <f t="shared" ref="C650" si="1006">C646+1</f>
        <v>161</v>
      </c>
      <c r="D650" s="373"/>
      <c r="E650" s="212">
        <f t="shared" si="931"/>
        <v>-3919</v>
      </c>
      <c r="F650" s="197">
        <v>3</v>
      </c>
      <c r="G650" s="208" t="s">
        <v>287</v>
      </c>
      <c r="H650" s="407">
        <f t="shared" ref="H650:I650" si="1007">H646+1</f>
        <v>161</v>
      </c>
      <c r="I650" s="407">
        <f t="shared" si="1007"/>
        <v>31</v>
      </c>
      <c r="J650" s="567"/>
      <c r="K650" s="373"/>
      <c r="L650" s="373"/>
      <c r="M650" s="373"/>
      <c r="N650" s="566"/>
      <c r="O650" s="567"/>
      <c r="P650" s="566"/>
      <c r="Q650" s="373"/>
      <c r="R650" s="200"/>
    </row>
    <row r="651" spans="3:18" ht="14.6" customHeight="1" x14ac:dyDescent="0.5">
      <c r="C651" s="408"/>
      <c r="D651" s="373"/>
      <c r="E651" s="345"/>
      <c r="F651" s="197">
        <v>4</v>
      </c>
      <c r="G651" s="209" t="s">
        <v>605</v>
      </c>
      <c r="H651" s="407"/>
      <c r="I651" s="407"/>
      <c r="J651" s="567"/>
      <c r="K651" s="373"/>
      <c r="L651" s="373"/>
      <c r="M651" s="373"/>
      <c r="N651" s="566"/>
      <c r="O651" s="567"/>
      <c r="P651" s="566"/>
      <c r="Q651" s="373"/>
      <c r="R651" s="200"/>
    </row>
    <row r="652" spans="3:18" ht="14.6" customHeight="1" x14ac:dyDescent="0.5">
      <c r="C652" s="406" t="str">
        <f t="shared" ref="C652" si="1008">C648</f>
        <v>Pre-Flood</v>
      </c>
      <c r="D652" s="373"/>
      <c r="E652" s="201">
        <f t="shared" ref="E652:E712" si="1009">E648-1</f>
        <v>3919</v>
      </c>
      <c r="F652" s="197">
        <v>1</v>
      </c>
      <c r="G652" s="203" t="s">
        <v>288</v>
      </c>
      <c r="H652" s="408"/>
      <c r="I652" s="408"/>
      <c r="J652" s="567"/>
      <c r="K652" s="373"/>
      <c r="L652" s="373"/>
      <c r="M652" s="373"/>
      <c r="N652" s="566"/>
      <c r="O652" s="567"/>
      <c r="P652" s="566"/>
      <c r="Q652" s="373"/>
      <c r="R652" s="200"/>
    </row>
    <row r="653" spans="3:18" ht="14.6" customHeight="1" x14ac:dyDescent="0.5">
      <c r="C653" s="407">
        <f t="shared" ref="C653" si="1010">C649-1</f>
        <v>1494</v>
      </c>
      <c r="D653" s="373"/>
      <c r="E653" s="212" t="str">
        <f t="shared" ref="E653:E713" si="1011">E649</f>
        <v>BC</v>
      </c>
      <c r="F653" s="197">
        <v>2</v>
      </c>
      <c r="G653" s="206" t="s">
        <v>604</v>
      </c>
      <c r="H653" s="406" t="str">
        <f t="shared" ref="H653:I653" si="1012">H649</f>
        <v>Adam</v>
      </c>
      <c r="I653" s="406" t="str">
        <f t="shared" si="1012"/>
        <v>Seth</v>
      </c>
      <c r="J653" s="567"/>
      <c r="K653" s="373"/>
      <c r="L653" s="373"/>
      <c r="M653" s="373"/>
      <c r="N653" s="566"/>
      <c r="O653" s="567"/>
      <c r="P653" s="566"/>
      <c r="Q653" s="373"/>
      <c r="R653" s="200"/>
    </row>
    <row r="654" spans="3:18" ht="14.6" customHeight="1" x14ac:dyDescent="0.5">
      <c r="C654" s="407">
        <f t="shared" ref="C654" si="1013">C650+1</f>
        <v>162</v>
      </c>
      <c r="D654" s="373"/>
      <c r="E654" s="212">
        <f t="shared" ref="E654:E714" si="1014">-E652+1</f>
        <v>-3918</v>
      </c>
      <c r="F654" s="197">
        <v>3</v>
      </c>
      <c r="G654" s="208" t="s">
        <v>287</v>
      </c>
      <c r="H654" s="407">
        <f t="shared" ref="H654:I654" si="1015">H650+1</f>
        <v>162</v>
      </c>
      <c r="I654" s="407">
        <f t="shared" si="1015"/>
        <v>32</v>
      </c>
      <c r="J654" s="567"/>
      <c r="K654" s="373"/>
      <c r="L654" s="373"/>
      <c r="M654" s="373"/>
      <c r="N654" s="566"/>
      <c r="O654" s="567"/>
      <c r="P654" s="566"/>
      <c r="Q654" s="373"/>
      <c r="R654" s="200"/>
    </row>
    <row r="655" spans="3:18" ht="14.6" customHeight="1" x14ac:dyDescent="0.5">
      <c r="C655" s="408"/>
      <c r="D655" s="373"/>
      <c r="E655" s="345"/>
      <c r="F655" s="197">
        <v>4</v>
      </c>
      <c r="G655" s="209" t="s">
        <v>605</v>
      </c>
      <c r="H655" s="407"/>
      <c r="I655" s="407"/>
      <c r="J655" s="567"/>
      <c r="K655" s="373"/>
      <c r="L655" s="373"/>
      <c r="M655" s="373"/>
      <c r="N655" s="566"/>
      <c r="O655" s="567"/>
      <c r="P655" s="566"/>
      <c r="Q655" s="373"/>
      <c r="R655" s="200"/>
    </row>
    <row r="656" spans="3:18" ht="14.6" customHeight="1" x14ac:dyDescent="0.5">
      <c r="C656" s="406" t="str">
        <f t="shared" ref="C656" si="1016">C652</f>
        <v>Pre-Flood</v>
      </c>
      <c r="D656" s="373"/>
      <c r="E656" s="201">
        <f t="shared" si="1009"/>
        <v>3918</v>
      </c>
      <c r="F656" s="197">
        <v>1</v>
      </c>
      <c r="G656" s="203" t="s">
        <v>288</v>
      </c>
      <c r="H656" s="408"/>
      <c r="I656" s="408"/>
      <c r="J656" s="567"/>
      <c r="K656" s="373"/>
      <c r="L656" s="373"/>
      <c r="M656" s="373"/>
      <c r="N656" s="566"/>
      <c r="O656" s="567"/>
      <c r="P656" s="566"/>
      <c r="Q656" s="373"/>
      <c r="R656" s="200"/>
    </row>
    <row r="657" spans="3:18" ht="14.6" customHeight="1" x14ac:dyDescent="0.5">
      <c r="C657" s="407">
        <f t="shared" ref="C657" si="1017">C653-1</f>
        <v>1493</v>
      </c>
      <c r="D657" s="373"/>
      <c r="E657" s="212" t="str">
        <f t="shared" si="1011"/>
        <v>BC</v>
      </c>
      <c r="F657" s="197">
        <v>2</v>
      </c>
      <c r="G657" s="206" t="s">
        <v>604</v>
      </c>
      <c r="H657" s="406" t="str">
        <f t="shared" ref="H657:I657" si="1018">H653</f>
        <v>Adam</v>
      </c>
      <c r="I657" s="406" t="str">
        <f t="shared" si="1018"/>
        <v>Seth</v>
      </c>
      <c r="J657" s="567"/>
      <c r="K657" s="373"/>
      <c r="L657" s="373"/>
      <c r="M657" s="373"/>
      <c r="N657" s="566"/>
      <c r="O657" s="567"/>
      <c r="P657" s="566"/>
      <c r="Q657" s="373"/>
      <c r="R657" s="200"/>
    </row>
    <row r="658" spans="3:18" ht="14.6" customHeight="1" x14ac:dyDescent="0.5">
      <c r="C658" s="407">
        <f t="shared" ref="C658" si="1019">C654+1</f>
        <v>163</v>
      </c>
      <c r="D658" s="373"/>
      <c r="E658" s="212">
        <f t="shared" si="1014"/>
        <v>-3917</v>
      </c>
      <c r="F658" s="197">
        <v>3</v>
      </c>
      <c r="G658" s="208" t="s">
        <v>287</v>
      </c>
      <c r="H658" s="407">
        <f t="shared" ref="H658:I658" si="1020">H654+1</f>
        <v>163</v>
      </c>
      <c r="I658" s="407">
        <f t="shared" si="1020"/>
        <v>33</v>
      </c>
      <c r="J658" s="567"/>
      <c r="K658" s="373"/>
      <c r="L658" s="373"/>
      <c r="M658" s="373"/>
      <c r="N658" s="566"/>
      <c r="O658" s="567"/>
      <c r="P658" s="566"/>
      <c r="Q658" s="373"/>
      <c r="R658" s="200"/>
    </row>
    <row r="659" spans="3:18" ht="14.6" customHeight="1" x14ac:dyDescent="0.5">
      <c r="C659" s="408"/>
      <c r="D659" s="373"/>
      <c r="E659" s="345"/>
      <c r="F659" s="197">
        <v>4</v>
      </c>
      <c r="G659" s="209" t="s">
        <v>605</v>
      </c>
      <c r="H659" s="407"/>
      <c r="I659" s="407"/>
      <c r="J659" s="567"/>
      <c r="K659" s="373"/>
      <c r="L659" s="373"/>
      <c r="M659" s="373"/>
      <c r="N659" s="566"/>
      <c r="O659" s="567"/>
      <c r="P659" s="566"/>
      <c r="Q659" s="373"/>
      <c r="R659" s="200"/>
    </row>
    <row r="660" spans="3:18" ht="14.6" customHeight="1" x14ac:dyDescent="0.5">
      <c r="C660" s="406" t="str">
        <f t="shared" ref="C660" si="1021">C656</f>
        <v>Pre-Flood</v>
      </c>
      <c r="D660" s="373"/>
      <c r="E660" s="201">
        <f t="shared" si="1009"/>
        <v>3917</v>
      </c>
      <c r="F660" s="197">
        <v>1</v>
      </c>
      <c r="G660" s="203" t="s">
        <v>288</v>
      </c>
      <c r="H660" s="408"/>
      <c r="I660" s="408"/>
      <c r="J660" s="567"/>
      <c r="K660" s="373"/>
      <c r="L660" s="373"/>
      <c r="M660" s="373"/>
      <c r="N660" s="566"/>
      <c r="O660" s="567"/>
      <c r="P660" s="566"/>
      <c r="Q660" s="373"/>
      <c r="R660" s="200"/>
    </row>
    <row r="661" spans="3:18" ht="14.6" customHeight="1" x14ac:dyDescent="0.5">
      <c r="C661" s="407">
        <f t="shared" ref="C661" si="1022">C657-1</f>
        <v>1492</v>
      </c>
      <c r="D661" s="373"/>
      <c r="E661" s="212" t="str">
        <f t="shared" si="1011"/>
        <v>BC</v>
      </c>
      <c r="F661" s="197">
        <v>2</v>
      </c>
      <c r="G661" s="206" t="s">
        <v>604</v>
      </c>
      <c r="H661" s="406" t="str">
        <f t="shared" ref="H661:I661" si="1023">H657</f>
        <v>Adam</v>
      </c>
      <c r="I661" s="406" t="str">
        <f t="shared" si="1023"/>
        <v>Seth</v>
      </c>
      <c r="J661" s="567"/>
      <c r="K661" s="373"/>
      <c r="L661" s="373"/>
      <c r="M661" s="373"/>
      <c r="N661" s="566"/>
      <c r="O661" s="567"/>
      <c r="P661" s="566"/>
      <c r="Q661" s="373"/>
      <c r="R661" s="200"/>
    </row>
    <row r="662" spans="3:18" ht="14.6" customHeight="1" x14ac:dyDescent="0.5">
      <c r="C662" s="407">
        <f t="shared" ref="C662" si="1024">C658+1</f>
        <v>164</v>
      </c>
      <c r="D662" s="373"/>
      <c r="E662" s="212">
        <f t="shared" si="1014"/>
        <v>-3916</v>
      </c>
      <c r="F662" s="197">
        <v>3</v>
      </c>
      <c r="G662" s="208" t="s">
        <v>287</v>
      </c>
      <c r="H662" s="407">
        <f t="shared" ref="H662:I662" si="1025">H658+1</f>
        <v>164</v>
      </c>
      <c r="I662" s="407">
        <f t="shared" si="1025"/>
        <v>34</v>
      </c>
      <c r="J662" s="567"/>
      <c r="K662" s="373"/>
      <c r="L662" s="373"/>
      <c r="M662" s="373"/>
      <c r="N662" s="566"/>
      <c r="O662" s="567"/>
      <c r="P662" s="566"/>
      <c r="Q662" s="373"/>
      <c r="R662" s="200"/>
    </row>
    <row r="663" spans="3:18" ht="14.6" customHeight="1" x14ac:dyDescent="0.5">
      <c r="C663" s="408"/>
      <c r="D663" s="373"/>
      <c r="E663" s="345"/>
      <c r="F663" s="197">
        <v>4</v>
      </c>
      <c r="G663" s="209" t="s">
        <v>605</v>
      </c>
      <c r="H663" s="407"/>
      <c r="I663" s="407"/>
      <c r="J663" s="567"/>
      <c r="K663" s="373"/>
      <c r="L663" s="373"/>
      <c r="M663" s="373"/>
      <c r="N663" s="566"/>
      <c r="O663" s="567"/>
      <c r="P663" s="566"/>
      <c r="Q663" s="373"/>
      <c r="R663" s="200"/>
    </row>
    <row r="664" spans="3:18" ht="14.6" customHeight="1" x14ac:dyDescent="0.5">
      <c r="C664" s="406" t="str">
        <f t="shared" ref="C664" si="1026">C660</f>
        <v>Pre-Flood</v>
      </c>
      <c r="D664" s="373"/>
      <c r="E664" s="201">
        <f t="shared" si="1009"/>
        <v>3916</v>
      </c>
      <c r="F664" s="197">
        <v>1</v>
      </c>
      <c r="G664" s="203" t="s">
        <v>288</v>
      </c>
      <c r="H664" s="408"/>
      <c r="I664" s="408"/>
      <c r="J664" s="567"/>
      <c r="K664" s="373"/>
      <c r="L664" s="373"/>
      <c r="M664" s="373"/>
      <c r="N664" s="566"/>
      <c r="O664" s="567"/>
      <c r="P664" s="566"/>
      <c r="Q664" s="373"/>
      <c r="R664" s="200"/>
    </row>
    <row r="665" spans="3:18" ht="14.6" customHeight="1" x14ac:dyDescent="0.5">
      <c r="C665" s="407">
        <f t="shared" ref="C665" si="1027">C661-1</f>
        <v>1491</v>
      </c>
      <c r="D665" s="373"/>
      <c r="E665" s="212" t="str">
        <f t="shared" si="1011"/>
        <v>BC</v>
      </c>
      <c r="F665" s="197">
        <v>2</v>
      </c>
      <c r="G665" s="206" t="s">
        <v>604</v>
      </c>
      <c r="H665" s="406" t="str">
        <f t="shared" ref="H665:I665" si="1028">H661</f>
        <v>Adam</v>
      </c>
      <c r="I665" s="406" t="str">
        <f t="shared" si="1028"/>
        <v>Seth</v>
      </c>
      <c r="J665" s="567"/>
      <c r="K665" s="373"/>
      <c r="L665" s="373"/>
      <c r="M665" s="373"/>
      <c r="N665" s="566"/>
      <c r="O665" s="567"/>
      <c r="P665" s="566"/>
      <c r="Q665" s="373"/>
      <c r="R665" s="200"/>
    </row>
    <row r="666" spans="3:18" ht="14.6" customHeight="1" x14ac:dyDescent="0.5">
      <c r="C666" s="407">
        <f t="shared" ref="C666" si="1029">C662+1</f>
        <v>165</v>
      </c>
      <c r="D666" s="373"/>
      <c r="E666" s="212">
        <f t="shared" si="1014"/>
        <v>-3915</v>
      </c>
      <c r="F666" s="197">
        <v>3</v>
      </c>
      <c r="G666" s="208" t="s">
        <v>287</v>
      </c>
      <c r="H666" s="407">
        <f t="shared" ref="H666:I666" si="1030">H662+1</f>
        <v>165</v>
      </c>
      <c r="I666" s="407">
        <f t="shared" si="1030"/>
        <v>35</v>
      </c>
      <c r="J666" s="567"/>
      <c r="K666" s="373"/>
      <c r="L666" s="373"/>
      <c r="M666" s="373"/>
      <c r="N666" s="566"/>
      <c r="O666" s="567"/>
      <c r="P666" s="566"/>
      <c r="Q666" s="373"/>
      <c r="R666" s="200"/>
    </row>
    <row r="667" spans="3:18" ht="14.6" customHeight="1" x14ac:dyDescent="0.5">
      <c r="C667" s="408"/>
      <c r="D667" s="373"/>
      <c r="E667" s="345"/>
      <c r="F667" s="197">
        <v>4</v>
      </c>
      <c r="G667" s="209" t="s">
        <v>605</v>
      </c>
      <c r="H667" s="407"/>
      <c r="I667" s="407"/>
      <c r="J667" s="567"/>
      <c r="K667" s="373"/>
      <c r="L667" s="373"/>
      <c r="M667" s="373"/>
      <c r="N667" s="566"/>
      <c r="O667" s="567"/>
      <c r="P667" s="566"/>
      <c r="Q667" s="373"/>
      <c r="R667" s="200"/>
    </row>
    <row r="668" spans="3:18" ht="14.6" customHeight="1" x14ac:dyDescent="0.5">
      <c r="C668" s="406" t="str">
        <f t="shared" ref="C668" si="1031">C664</f>
        <v>Pre-Flood</v>
      </c>
      <c r="D668" s="373"/>
      <c r="E668" s="201">
        <f t="shared" si="1009"/>
        <v>3915</v>
      </c>
      <c r="F668" s="197">
        <v>1</v>
      </c>
      <c r="G668" s="203" t="s">
        <v>288</v>
      </c>
      <c r="H668" s="408"/>
      <c r="I668" s="408"/>
      <c r="J668" s="567"/>
      <c r="K668" s="373"/>
      <c r="L668" s="373"/>
      <c r="M668" s="373"/>
      <c r="N668" s="566"/>
      <c r="O668" s="567"/>
      <c r="P668" s="566"/>
      <c r="Q668" s="373"/>
      <c r="R668" s="200"/>
    </row>
    <row r="669" spans="3:18" ht="14.6" customHeight="1" x14ac:dyDescent="0.5">
      <c r="C669" s="407">
        <f t="shared" ref="C669" si="1032">C665-1</f>
        <v>1490</v>
      </c>
      <c r="D669" s="373"/>
      <c r="E669" s="212" t="str">
        <f t="shared" si="1011"/>
        <v>BC</v>
      </c>
      <c r="F669" s="197">
        <v>2</v>
      </c>
      <c r="G669" s="206" t="s">
        <v>604</v>
      </c>
      <c r="H669" s="406" t="str">
        <f t="shared" ref="H669:I669" si="1033">H665</f>
        <v>Adam</v>
      </c>
      <c r="I669" s="406" t="str">
        <f t="shared" si="1033"/>
        <v>Seth</v>
      </c>
      <c r="J669" s="567"/>
      <c r="K669" s="373"/>
      <c r="L669" s="373"/>
      <c r="M669" s="373"/>
      <c r="N669" s="566"/>
      <c r="O669" s="567"/>
      <c r="P669" s="566"/>
      <c r="Q669" s="373"/>
      <c r="R669" s="200"/>
    </row>
    <row r="670" spans="3:18" ht="14.6" customHeight="1" x14ac:dyDescent="0.5">
      <c r="C670" s="407">
        <f t="shared" ref="C670" si="1034">C666+1</f>
        <v>166</v>
      </c>
      <c r="D670" s="373"/>
      <c r="E670" s="212">
        <f t="shared" si="1014"/>
        <v>-3914</v>
      </c>
      <c r="F670" s="197">
        <v>3</v>
      </c>
      <c r="G670" s="208" t="s">
        <v>287</v>
      </c>
      <c r="H670" s="407">
        <f t="shared" ref="H670:I670" si="1035">H666+1</f>
        <v>166</v>
      </c>
      <c r="I670" s="407">
        <f t="shared" si="1035"/>
        <v>36</v>
      </c>
      <c r="J670" s="567"/>
      <c r="K670" s="373"/>
      <c r="L670" s="373"/>
      <c r="M670" s="373"/>
      <c r="N670" s="566"/>
      <c r="O670" s="567"/>
      <c r="P670" s="566"/>
      <c r="Q670" s="373"/>
      <c r="R670" s="200"/>
    </row>
    <row r="671" spans="3:18" ht="14.6" customHeight="1" x14ac:dyDescent="0.5">
      <c r="C671" s="408"/>
      <c r="D671" s="373"/>
      <c r="E671" s="345"/>
      <c r="F671" s="197">
        <v>4</v>
      </c>
      <c r="G671" s="209" t="s">
        <v>605</v>
      </c>
      <c r="H671" s="407"/>
      <c r="I671" s="407"/>
      <c r="J671" s="567"/>
      <c r="K671" s="373"/>
      <c r="L671" s="373"/>
      <c r="M671" s="373"/>
      <c r="N671" s="566"/>
      <c r="O671" s="567"/>
      <c r="P671" s="566"/>
      <c r="Q671" s="373"/>
      <c r="R671" s="200"/>
    </row>
    <row r="672" spans="3:18" ht="14.6" customHeight="1" x14ac:dyDescent="0.5">
      <c r="C672" s="406" t="str">
        <f t="shared" ref="C672" si="1036">C668</f>
        <v>Pre-Flood</v>
      </c>
      <c r="D672" s="373"/>
      <c r="E672" s="201">
        <f t="shared" si="1009"/>
        <v>3914</v>
      </c>
      <c r="F672" s="197">
        <v>1</v>
      </c>
      <c r="G672" s="203" t="s">
        <v>288</v>
      </c>
      <c r="H672" s="408"/>
      <c r="I672" s="408"/>
      <c r="J672" s="567"/>
      <c r="K672" s="373"/>
      <c r="L672" s="373"/>
      <c r="M672" s="373"/>
      <c r="N672" s="566"/>
      <c r="O672" s="567"/>
      <c r="P672" s="566"/>
      <c r="Q672" s="373"/>
      <c r="R672" s="200"/>
    </row>
    <row r="673" spans="3:18" ht="14.6" customHeight="1" x14ac:dyDescent="0.5">
      <c r="C673" s="407">
        <f t="shared" ref="C673" si="1037">C669-1</f>
        <v>1489</v>
      </c>
      <c r="D673" s="373"/>
      <c r="E673" s="212" t="str">
        <f t="shared" si="1011"/>
        <v>BC</v>
      </c>
      <c r="F673" s="197">
        <v>2</v>
      </c>
      <c r="G673" s="206" t="s">
        <v>604</v>
      </c>
      <c r="H673" s="406" t="str">
        <f t="shared" ref="H673:I673" si="1038">H669</f>
        <v>Adam</v>
      </c>
      <c r="I673" s="406" t="str">
        <f t="shared" si="1038"/>
        <v>Seth</v>
      </c>
      <c r="J673" s="567"/>
      <c r="K673" s="373"/>
      <c r="L673" s="373"/>
      <c r="M673" s="373"/>
      <c r="N673" s="566"/>
      <c r="O673" s="567"/>
      <c r="P673" s="566"/>
      <c r="Q673" s="373"/>
      <c r="R673" s="200"/>
    </row>
    <row r="674" spans="3:18" ht="14.6" customHeight="1" x14ac:dyDescent="0.5">
      <c r="C674" s="407">
        <f t="shared" ref="C674" si="1039">C670+1</f>
        <v>167</v>
      </c>
      <c r="D674" s="373"/>
      <c r="E674" s="212">
        <f t="shared" si="1014"/>
        <v>-3913</v>
      </c>
      <c r="F674" s="197">
        <v>3</v>
      </c>
      <c r="G674" s="208" t="s">
        <v>287</v>
      </c>
      <c r="H674" s="407">
        <f t="shared" ref="H674:I674" si="1040">H670+1</f>
        <v>167</v>
      </c>
      <c r="I674" s="407">
        <f t="shared" si="1040"/>
        <v>37</v>
      </c>
      <c r="J674" s="567"/>
      <c r="K674" s="373"/>
      <c r="L674" s="373"/>
      <c r="M674" s="373"/>
      <c r="N674" s="566"/>
      <c r="O674" s="567"/>
      <c r="P674" s="566"/>
      <c r="Q674" s="373"/>
      <c r="R674" s="200"/>
    </row>
    <row r="675" spans="3:18" ht="14.6" customHeight="1" x14ac:dyDescent="0.5">
      <c r="C675" s="408"/>
      <c r="D675" s="373"/>
      <c r="E675" s="345"/>
      <c r="F675" s="197">
        <v>4</v>
      </c>
      <c r="G675" s="209" t="s">
        <v>605</v>
      </c>
      <c r="H675" s="407"/>
      <c r="I675" s="407"/>
      <c r="J675" s="567"/>
      <c r="K675" s="373"/>
      <c r="L675" s="373"/>
      <c r="M675" s="373"/>
      <c r="N675" s="566"/>
      <c r="O675" s="567"/>
      <c r="P675" s="566"/>
      <c r="Q675" s="373"/>
      <c r="R675" s="200"/>
    </row>
    <row r="676" spans="3:18" ht="14.6" customHeight="1" x14ac:dyDescent="0.5">
      <c r="C676" s="406" t="str">
        <f t="shared" ref="C676" si="1041">C672</f>
        <v>Pre-Flood</v>
      </c>
      <c r="D676" s="373"/>
      <c r="E676" s="201">
        <f t="shared" si="1009"/>
        <v>3913</v>
      </c>
      <c r="F676" s="197">
        <v>1</v>
      </c>
      <c r="G676" s="203" t="s">
        <v>288</v>
      </c>
      <c r="H676" s="408"/>
      <c r="I676" s="408"/>
      <c r="J676" s="567"/>
      <c r="K676" s="373"/>
      <c r="L676" s="373"/>
      <c r="M676" s="373"/>
      <c r="N676" s="566"/>
      <c r="O676" s="567"/>
      <c r="P676" s="566"/>
      <c r="Q676" s="373"/>
      <c r="R676" s="200"/>
    </row>
    <row r="677" spans="3:18" ht="14.6" customHeight="1" x14ac:dyDescent="0.5">
      <c r="C677" s="407">
        <f t="shared" ref="C677" si="1042">C673-1</f>
        <v>1488</v>
      </c>
      <c r="D677" s="373"/>
      <c r="E677" s="212" t="str">
        <f t="shared" si="1011"/>
        <v>BC</v>
      </c>
      <c r="F677" s="197">
        <v>2</v>
      </c>
      <c r="G677" s="206" t="s">
        <v>604</v>
      </c>
      <c r="H677" s="406" t="str">
        <f t="shared" ref="H677:I677" si="1043">H673</f>
        <v>Adam</v>
      </c>
      <c r="I677" s="406" t="str">
        <f t="shared" si="1043"/>
        <v>Seth</v>
      </c>
      <c r="J677" s="567"/>
      <c r="K677" s="373"/>
      <c r="L677" s="373"/>
      <c r="M677" s="373"/>
      <c r="N677" s="566"/>
      <c r="O677" s="567"/>
      <c r="P677" s="566"/>
      <c r="Q677" s="373"/>
      <c r="R677" s="200"/>
    </row>
    <row r="678" spans="3:18" ht="14.6" customHeight="1" x14ac:dyDescent="0.5">
      <c r="C678" s="407">
        <f t="shared" ref="C678" si="1044">C674+1</f>
        <v>168</v>
      </c>
      <c r="D678" s="373"/>
      <c r="E678" s="212">
        <f t="shared" si="1014"/>
        <v>-3912</v>
      </c>
      <c r="F678" s="197">
        <v>3</v>
      </c>
      <c r="G678" s="208" t="s">
        <v>287</v>
      </c>
      <c r="H678" s="407">
        <f t="shared" ref="H678:I678" si="1045">H674+1</f>
        <v>168</v>
      </c>
      <c r="I678" s="407">
        <f t="shared" si="1045"/>
        <v>38</v>
      </c>
      <c r="J678" s="567"/>
      <c r="K678" s="373"/>
      <c r="L678" s="373"/>
      <c r="M678" s="373"/>
      <c r="N678" s="566"/>
      <c r="O678" s="567"/>
      <c r="P678" s="566"/>
      <c r="Q678" s="373"/>
      <c r="R678" s="200"/>
    </row>
    <row r="679" spans="3:18" ht="14.6" customHeight="1" x14ac:dyDescent="0.5">
      <c r="C679" s="408"/>
      <c r="D679" s="373"/>
      <c r="E679" s="345"/>
      <c r="F679" s="197">
        <v>4</v>
      </c>
      <c r="G679" s="209" t="s">
        <v>605</v>
      </c>
      <c r="H679" s="407"/>
      <c r="I679" s="407"/>
      <c r="J679" s="567"/>
      <c r="K679" s="373"/>
      <c r="L679" s="373"/>
      <c r="M679" s="373"/>
      <c r="N679" s="566"/>
      <c r="O679" s="567"/>
      <c r="P679" s="566"/>
      <c r="Q679" s="373"/>
      <c r="R679" s="200"/>
    </row>
    <row r="680" spans="3:18" ht="14.6" customHeight="1" x14ac:dyDescent="0.5">
      <c r="C680" s="406" t="str">
        <f t="shared" ref="C680" si="1046">C676</f>
        <v>Pre-Flood</v>
      </c>
      <c r="D680" s="373"/>
      <c r="E680" s="201">
        <f t="shared" si="1009"/>
        <v>3912</v>
      </c>
      <c r="F680" s="197">
        <v>1</v>
      </c>
      <c r="G680" s="203" t="s">
        <v>288</v>
      </c>
      <c r="H680" s="408"/>
      <c r="I680" s="408"/>
      <c r="J680" s="567"/>
      <c r="K680" s="373"/>
      <c r="L680" s="373"/>
      <c r="M680" s="373"/>
      <c r="N680" s="566"/>
      <c r="O680" s="567"/>
      <c r="P680" s="566"/>
      <c r="Q680" s="373"/>
      <c r="R680" s="200"/>
    </row>
    <row r="681" spans="3:18" ht="14.6" customHeight="1" x14ac:dyDescent="0.5">
      <c r="C681" s="407">
        <f t="shared" ref="C681" si="1047">C677-1</f>
        <v>1487</v>
      </c>
      <c r="D681" s="373"/>
      <c r="E681" s="212" t="str">
        <f t="shared" si="1011"/>
        <v>BC</v>
      </c>
      <c r="F681" s="197">
        <v>2</v>
      </c>
      <c r="G681" s="206" t="s">
        <v>604</v>
      </c>
      <c r="H681" s="406" t="str">
        <f t="shared" ref="H681:I681" si="1048">H677</f>
        <v>Adam</v>
      </c>
      <c r="I681" s="406" t="str">
        <f t="shared" si="1048"/>
        <v>Seth</v>
      </c>
      <c r="J681" s="567"/>
      <c r="K681" s="373"/>
      <c r="L681" s="373"/>
      <c r="M681" s="373"/>
      <c r="N681" s="566"/>
      <c r="O681" s="567"/>
      <c r="P681" s="566"/>
      <c r="Q681" s="373"/>
      <c r="R681" s="200"/>
    </row>
    <row r="682" spans="3:18" ht="14.6" customHeight="1" x14ac:dyDescent="0.5">
      <c r="C682" s="407">
        <f t="shared" ref="C682" si="1049">C678+1</f>
        <v>169</v>
      </c>
      <c r="D682" s="373"/>
      <c r="E682" s="212">
        <f t="shared" si="1014"/>
        <v>-3911</v>
      </c>
      <c r="F682" s="197">
        <v>3</v>
      </c>
      <c r="G682" s="208" t="s">
        <v>287</v>
      </c>
      <c r="H682" s="407">
        <f t="shared" ref="H682:I682" si="1050">H678+1</f>
        <v>169</v>
      </c>
      <c r="I682" s="407">
        <f t="shared" si="1050"/>
        <v>39</v>
      </c>
      <c r="J682" s="567"/>
      <c r="K682" s="373"/>
      <c r="L682" s="373"/>
      <c r="M682" s="373"/>
      <c r="N682" s="566"/>
      <c r="O682" s="567"/>
      <c r="P682" s="566"/>
      <c r="Q682" s="373"/>
      <c r="R682" s="200"/>
    </row>
    <row r="683" spans="3:18" ht="14.6" customHeight="1" x14ac:dyDescent="0.5">
      <c r="C683" s="408"/>
      <c r="D683" s="373"/>
      <c r="E683" s="345"/>
      <c r="F683" s="197">
        <v>4</v>
      </c>
      <c r="G683" s="209" t="s">
        <v>605</v>
      </c>
      <c r="H683" s="407"/>
      <c r="I683" s="407"/>
      <c r="J683" s="567"/>
      <c r="K683" s="373"/>
      <c r="L683" s="373"/>
      <c r="M683" s="373"/>
      <c r="N683" s="566"/>
      <c r="O683" s="567"/>
      <c r="P683" s="566"/>
      <c r="Q683" s="373"/>
      <c r="R683" s="200"/>
    </row>
    <row r="684" spans="3:18" ht="14.6" customHeight="1" x14ac:dyDescent="0.5">
      <c r="C684" s="406" t="str">
        <f t="shared" ref="C684" si="1051">C680</f>
        <v>Pre-Flood</v>
      </c>
      <c r="D684" s="373"/>
      <c r="E684" s="201">
        <f t="shared" si="1009"/>
        <v>3911</v>
      </c>
      <c r="F684" s="197">
        <v>1</v>
      </c>
      <c r="G684" s="203" t="s">
        <v>288</v>
      </c>
      <c r="H684" s="408"/>
      <c r="I684" s="408"/>
      <c r="J684" s="567"/>
      <c r="K684" s="373"/>
      <c r="L684" s="373"/>
      <c r="M684" s="373"/>
      <c r="N684" s="566"/>
      <c r="O684" s="567"/>
      <c r="P684" s="566"/>
      <c r="Q684" s="373"/>
      <c r="R684" s="200"/>
    </row>
    <row r="685" spans="3:18" ht="14.6" customHeight="1" x14ac:dyDescent="0.5">
      <c r="C685" s="407">
        <f t="shared" ref="C685" si="1052">C681-1</f>
        <v>1486</v>
      </c>
      <c r="D685" s="373"/>
      <c r="E685" s="212" t="str">
        <f t="shared" si="1011"/>
        <v>BC</v>
      </c>
      <c r="F685" s="197">
        <v>2</v>
      </c>
      <c r="G685" s="206" t="s">
        <v>604</v>
      </c>
      <c r="H685" s="406" t="str">
        <f t="shared" ref="H685:I685" si="1053">H681</f>
        <v>Adam</v>
      </c>
      <c r="I685" s="406" t="str">
        <f t="shared" si="1053"/>
        <v>Seth</v>
      </c>
      <c r="J685" s="567"/>
      <c r="K685" s="373"/>
      <c r="L685" s="373"/>
      <c r="M685" s="373"/>
      <c r="N685" s="566"/>
      <c r="O685" s="567"/>
      <c r="P685" s="566"/>
      <c r="Q685" s="373"/>
      <c r="R685" s="200"/>
    </row>
    <row r="686" spans="3:18" ht="14.6" customHeight="1" x14ac:dyDescent="0.5">
      <c r="C686" s="407">
        <f t="shared" ref="C686" si="1054">C682+1</f>
        <v>170</v>
      </c>
      <c r="D686" s="373"/>
      <c r="E686" s="212">
        <f t="shared" si="1014"/>
        <v>-3910</v>
      </c>
      <c r="F686" s="197">
        <v>3</v>
      </c>
      <c r="G686" s="208" t="s">
        <v>287</v>
      </c>
      <c r="H686" s="407">
        <f t="shared" ref="H686:I686" si="1055">H682+1</f>
        <v>170</v>
      </c>
      <c r="I686" s="407">
        <f t="shared" si="1055"/>
        <v>40</v>
      </c>
      <c r="J686" s="567"/>
      <c r="K686" s="373"/>
      <c r="L686" s="373"/>
      <c r="M686" s="373"/>
      <c r="N686" s="566"/>
      <c r="O686" s="567"/>
      <c r="P686" s="566"/>
      <c r="Q686" s="373"/>
      <c r="R686" s="200"/>
    </row>
    <row r="687" spans="3:18" ht="14.6" customHeight="1" x14ac:dyDescent="0.5">
      <c r="C687" s="408"/>
      <c r="D687" s="373"/>
      <c r="E687" s="345"/>
      <c r="F687" s="197">
        <v>4</v>
      </c>
      <c r="G687" s="209" t="s">
        <v>605</v>
      </c>
      <c r="H687" s="407"/>
      <c r="I687" s="407"/>
      <c r="J687" s="567"/>
      <c r="K687" s="373"/>
      <c r="L687" s="373"/>
      <c r="M687" s="373"/>
      <c r="N687" s="566"/>
      <c r="O687" s="567"/>
      <c r="P687" s="566"/>
      <c r="Q687" s="373"/>
      <c r="R687" s="200"/>
    </row>
    <row r="688" spans="3:18" ht="14.6" customHeight="1" x14ac:dyDescent="0.5">
      <c r="C688" s="406" t="str">
        <f t="shared" ref="C688" si="1056">C684</f>
        <v>Pre-Flood</v>
      </c>
      <c r="D688" s="373"/>
      <c r="E688" s="201">
        <f t="shared" si="1009"/>
        <v>3910</v>
      </c>
      <c r="F688" s="197">
        <v>1</v>
      </c>
      <c r="G688" s="203" t="s">
        <v>288</v>
      </c>
      <c r="H688" s="408"/>
      <c r="I688" s="408"/>
      <c r="J688" s="567"/>
      <c r="K688" s="373"/>
      <c r="L688" s="373"/>
      <c r="M688" s="373"/>
      <c r="N688" s="566"/>
      <c r="O688" s="567"/>
      <c r="P688" s="566"/>
      <c r="Q688" s="373"/>
      <c r="R688" s="200"/>
    </row>
    <row r="689" spans="3:18" ht="14.6" customHeight="1" x14ac:dyDescent="0.5">
      <c r="C689" s="407">
        <f t="shared" ref="C689" si="1057">C685-1</f>
        <v>1485</v>
      </c>
      <c r="D689" s="373"/>
      <c r="E689" s="212" t="str">
        <f t="shared" si="1011"/>
        <v>BC</v>
      </c>
      <c r="F689" s="197">
        <v>2</v>
      </c>
      <c r="G689" s="206" t="s">
        <v>604</v>
      </c>
      <c r="H689" s="406" t="str">
        <f t="shared" ref="H689:I689" si="1058">H685</f>
        <v>Adam</v>
      </c>
      <c r="I689" s="406" t="str">
        <f t="shared" si="1058"/>
        <v>Seth</v>
      </c>
      <c r="J689" s="567"/>
      <c r="K689" s="373"/>
      <c r="L689" s="373"/>
      <c r="M689" s="373"/>
      <c r="N689" s="566"/>
      <c r="O689" s="567"/>
      <c r="P689" s="566"/>
      <c r="Q689" s="373"/>
      <c r="R689" s="200"/>
    </row>
    <row r="690" spans="3:18" ht="14.6" customHeight="1" x14ac:dyDescent="0.5">
      <c r="C690" s="407">
        <f t="shared" ref="C690" si="1059">C686+1</f>
        <v>171</v>
      </c>
      <c r="D690" s="373"/>
      <c r="E690" s="212">
        <f t="shared" si="1014"/>
        <v>-3909</v>
      </c>
      <c r="F690" s="197">
        <v>3</v>
      </c>
      <c r="G690" s="208" t="s">
        <v>287</v>
      </c>
      <c r="H690" s="407">
        <f t="shared" ref="H690:I690" si="1060">H686+1</f>
        <v>171</v>
      </c>
      <c r="I690" s="407">
        <f t="shared" si="1060"/>
        <v>41</v>
      </c>
      <c r="J690" s="567"/>
      <c r="K690" s="373"/>
      <c r="L690" s="373"/>
      <c r="M690" s="373"/>
      <c r="N690" s="566"/>
      <c r="O690" s="567"/>
      <c r="P690" s="566"/>
      <c r="Q690" s="373"/>
      <c r="R690" s="200"/>
    </row>
    <row r="691" spans="3:18" ht="14.6" customHeight="1" x14ac:dyDescent="0.5">
      <c r="C691" s="408"/>
      <c r="D691" s="373"/>
      <c r="E691" s="345"/>
      <c r="F691" s="197">
        <v>4</v>
      </c>
      <c r="G691" s="209" t="s">
        <v>605</v>
      </c>
      <c r="H691" s="407"/>
      <c r="I691" s="407"/>
      <c r="J691" s="567"/>
      <c r="K691" s="373"/>
      <c r="L691" s="373"/>
      <c r="M691" s="373"/>
      <c r="N691" s="566"/>
      <c r="O691" s="567"/>
      <c r="P691" s="566"/>
      <c r="Q691" s="373"/>
      <c r="R691" s="200"/>
    </row>
    <row r="692" spans="3:18" ht="14.6" customHeight="1" x14ac:dyDescent="0.5">
      <c r="C692" s="406" t="str">
        <f t="shared" ref="C692" si="1061">C688</f>
        <v>Pre-Flood</v>
      </c>
      <c r="D692" s="373"/>
      <c r="E692" s="201">
        <f t="shared" si="1009"/>
        <v>3909</v>
      </c>
      <c r="F692" s="197">
        <v>1</v>
      </c>
      <c r="G692" s="203" t="s">
        <v>288</v>
      </c>
      <c r="H692" s="408"/>
      <c r="I692" s="408"/>
      <c r="J692" s="567"/>
      <c r="K692" s="373"/>
      <c r="L692" s="373"/>
      <c r="M692" s="373"/>
      <c r="N692" s="566"/>
      <c r="O692" s="567"/>
      <c r="P692" s="566"/>
      <c r="Q692" s="373"/>
      <c r="R692" s="200"/>
    </row>
    <row r="693" spans="3:18" ht="14.6" customHeight="1" x14ac:dyDescent="0.5">
      <c r="C693" s="407">
        <f t="shared" ref="C693" si="1062">C689-1</f>
        <v>1484</v>
      </c>
      <c r="D693" s="373"/>
      <c r="E693" s="212" t="str">
        <f t="shared" si="1011"/>
        <v>BC</v>
      </c>
      <c r="F693" s="197">
        <v>2</v>
      </c>
      <c r="G693" s="206" t="s">
        <v>604</v>
      </c>
      <c r="H693" s="406" t="str">
        <f t="shared" ref="H693:I693" si="1063">H689</f>
        <v>Adam</v>
      </c>
      <c r="I693" s="406" t="str">
        <f t="shared" si="1063"/>
        <v>Seth</v>
      </c>
      <c r="J693" s="567"/>
      <c r="K693" s="373"/>
      <c r="L693" s="373"/>
      <c r="M693" s="373"/>
      <c r="N693" s="566"/>
      <c r="O693" s="567"/>
      <c r="P693" s="566"/>
      <c r="Q693" s="373"/>
      <c r="R693" s="200"/>
    </row>
    <row r="694" spans="3:18" ht="14.6" customHeight="1" x14ac:dyDescent="0.5">
      <c r="C694" s="407">
        <f t="shared" ref="C694" si="1064">C690+1</f>
        <v>172</v>
      </c>
      <c r="D694" s="373"/>
      <c r="E694" s="212">
        <f t="shared" si="1014"/>
        <v>-3908</v>
      </c>
      <c r="F694" s="197">
        <v>3</v>
      </c>
      <c r="G694" s="208" t="s">
        <v>287</v>
      </c>
      <c r="H694" s="407">
        <f t="shared" ref="H694:I694" si="1065">H690+1</f>
        <v>172</v>
      </c>
      <c r="I694" s="407">
        <f t="shared" si="1065"/>
        <v>42</v>
      </c>
      <c r="J694" s="567"/>
      <c r="K694" s="373"/>
      <c r="L694" s="373"/>
      <c r="M694" s="373"/>
      <c r="N694" s="566"/>
      <c r="O694" s="567"/>
      <c r="P694" s="566"/>
      <c r="Q694" s="373"/>
      <c r="R694" s="200"/>
    </row>
    <row r="695" spans="3:18" ht="14.6" customHeight="1" x14ac:dyDescent="0.5">
      <c r="C695" s="408"/>
      <c r="D695" s="373"/>
      <c r="E695" s="345"/>
      <c r="F695" s="197">
        <v>4</v>
      </c>
      <c r="G695" s="209" t="s">
        <v>605</v>
      </c>
      <c r="H695" s="407"/>
      <c r="I695" s="407"/>
      <c r="J695" s="567"/>
      <c r="K695" s="373"/>
      <c r="L695" s="373"/>
      <c r="M695" s="373"/>
      <c r="N695" s="566"/>
      <c r="O695" s="567"/>
      <c r="P695" s="566"/>
      <c r="Q695" s="373"/>
      <c r="R695" s="200"/>
    </row>
    <row r="696" spans="3:18" ht="14.6" customHeight="1" x14ac:dyDescent="0.5">
      <c r="C696" s="406" t="str">
        <f t="shared" ref="C696" si="1066">C692</f>
        <v>Pre-Flood</v>
      </c>
      <c r="D696" s="373"/>
      <c r="E696" s="201">
        <f t="shared" si="1009"/>
        <v>3908</v>
      </c>
      <c r="F696" s="197">
        <v>1</v>
      </c>
      <c r="G696" s="203" t="s">
        <v>288</v>
      </c>
      <c r="H696" s="408"/>
      <c r="I696" s="408"/>
      <c r="J696" s="567"/>
      <c r="K696" s="373"/>
      <c r="L696" s="373"/>
      <c r="M696" s="373"/>
      <c r="N696" s="566"/>
      <c r="O696" s="567"/>
      <c r="P696" s="566"/>
      <c r="Q696" s="373"/>
      <c r="R696" s="200"/>
    </row>
    <row r="697" spans="3:18" ht="14.6" customHeight="1" x14ac:dyDescent="0.5">
      <c r="C697" s="407">
        <f t="shared" ref="C697" si="1067">C693-1</f>
        <v>1483</v>
      </c>
      <c r="D697" s="373"/>
      <c r="E697" s="212" t="str">
        <f t="shared" si="1011"/>
        <v>BC</v>
      </c>
      <c r="F697" s="197">
        <v>2</v>
      </c>
      <c r="G697" s="206" t="s">
        <v>604</v>
      </c>
      <c r="H697" s="406" t="str">
        <f t="shared" ref="H697:I697" si="1068">H693</f>
        <v>Adam</v>
      </c>
      <c r="I697" s="406" t="str">
        <f t="shared" si="1068"/>
        <v>Seth</v>
      </c>
      <c r="J697" s="567"/>
      <c r="K697" s="373"/>
      <c r="L697" s="373"/>
      <c r="M697" s="373"/>
      <c r="N697" s="566"/>
      <c r="O697" s="567"/>
      <c r="P697" s="566"/>
      <c r="Q697" s="373"/>
      <c r="R697" s="200"/>
    </row>
    <row r="698" spans="3:18" ht="14.6" customHeight="1" x14ac:dyDescent="0.5">
      <c r="C698" s="407">
        <f t="shared" ref="C698" si="1069">C694+1</f>
        <v>173</v>
      </c>
      <c r="D698" s="373"/>
      <c r="E698" s="212">
        <f t="shared" si="1014"/>
        <v>-3907</v>
      </c>
      <c r="F698" s="197">
        <v>3</v>
      </c>
      <c r="G698" s="208" t="s">
        <v>287</v>
      </c>
      <c r="H698" s="407">
        <f t="shared" ref="H698:I698" si="1070">H694+1</f>
        <v>173</v>
      </c>
      <c r="I698" s="407">
        <f t="shared" si="1070"/>
        <v>43</v>
      </c>
      <c r="J698" s="567"/>
      <c r="K698" s="373"/>
      <c r="L698" s="373"/>
      <c r="M698" s="373"/>
      <c r="N698" s="566"/>
      <c r="O698" s="567"/>
      <c r="P698" s="566"/>
      <c r="Q698" s="373"/>
      <c r="R698" s="200"/>
    </row>
    <row r="699" spans="3:18" ht="14.6" customHeight="1" x14ac:dyDescent="0.5">
      <c r="C699" s="408"/>
      <c r="D699" s="373"/>
      <c r="E699" s="345"/>
      <c r="F699" s="197">
        <v>4</v>
      </c>
      <c r="G699" s="209" t="s">
        <v>605</v>
      </c>
      <c r="H699" s="407"/>
      <c r="I699" s="407"/>
      <c r="J699" s="567"/>
      <c r="K699" s="373"/>
      <c r="L699" s="373"/>
      <c r="M699" s="373"/>
      <c r="N699" s="566"/>
      <c r="O699" s="567"/>
      <c r="P699" s="566"/>
      <c r="Q699" s="373"/>
      <c r="R699" s="200"/>
    </row>
    <row r="700" spans="3:18" ht="14.6" customHeight="1" x14ac:dyDescent="0.5">
      <c r="C700" s="406" t="str">
        <f t="shared" ref="C700" si="1071">C696</f>
        <v>Pre-Flood</v>
      </c>
      <c r="D700" s="373"/>
      <c r="E700" s="201">
        <f t="shared" si="1009"/>
        <v>3907</v>
      </c>
      <c r="F700" s="197">
        <v>1</v>
      </c>
      <c r="G700" s="203" t="s">
        <v>288</v>
      </c>
      <c r="H700" s="408"/>
      <c r="I700" s="408"/>
      <c r="J700" s="567"/>
      <c r="K700" s="373"/>
      <c r="L700" s="373"/>
      <c r="M700" s="373"/>
      <c r="N700" s="566"/>
      <c r="O700" s="567"/>
      <c r="P700" s="566"/>
      <c r="Q700" s="373"/>
      <c r="R700" s="200"/>
    </row>
    <row r="701" spans="3:18" ht="14.6" customHeight="1" x14ac:dyDescent="0.5">
      <c r="C701" s="407">
        <f t="shared" ref="C701" si="1072">C697-1</f>
        <v>1482</v>
      </c>
      <c r="D701" s="373"/>
      <c r="E701" s="212" t="str">
        <f t="shared" si="1011"/>
        <v>BC</v>
      </c>
      <c r="F701" s="197">
        <v>2</v>
      </c>
      <c r="G701" s="206" t="s">
        <v>604</v>
      </c>
      <c r="H701" s="406" t="str">
        <f t="shared" ref="H701:I701" si="1073">H697</f>
        <v>Adam</v>
      </c>
      <c r="I701" s="406" t="str">
        <f t="shared" si="1073"/>
        <v>Seth</v>
      </c>
      <c r="J701" s="567"/>
      <c r="K701" s="373"/>
      <c r="L701" s="373"/>
      <c r="M701" s="373"/>
      <c r="N701" s="566"/>
      <c r="O701" s="567"/>
      <c r="P701" s="566"/>
      <c r="Q701" s="373"/>
      <c r="R701" s="200"/>
    </row>
    <row r="702" spans="3:18" ht="14.6" customHeight="1" x14ac:dyDescent="0.5">
      <c r="C702" s="407">
        <f t="shared" ref="C702" si="1074">C698+1</f>
        <v>174</v>
      </c>
      <c r="D702" s="373"/>
      <c r="E702" s="212">
        <f t="shared" si="1014"/>
        <v>-3906</v>
      </c>
      <c r="F702" s="197">
        <v>3</v>
      </c>
      <c r="G702" s="208" t="s">
        <v>287</v>
      </c>
      <c r="H702" s="407">
        <f t="shared" ref="H702:I702" si="1075">H698+1</f>
        <v>174</v>
      </c>
      <c r="I702" s="407">
        <f t="shared" si="1075"/>
        <v>44</v>
      </c>
      <c r="J702" s="567"/>
      <c r="K702" s="373"/>
      <c r="L702" s="373"/>
      <c r="M702" s="373"/>
      <c r="N702" s="566"/>
      <c r="O702" s="567"/>
      <c r="P702" s="566"/>
      <c r="Q702" s="373"/>
      <c r="R702" s="200"/>
    </row>
    <row r="703" spans="3:18" ht="14.6" customHeight="1" x14ac:dyDescent="0.5">
      <c r="C703" s="408"/>
      <c r="D703" s="373"/>
      <c r="E703" s="345"/>
      <c r="F703" s="197">
        <v>4</v>
      </c>
      <c r="G703" s="209" t="s">
        <v>605</v>
      </c>
      <c r="H703" s="407"/>
      <c r="I703" s="407"/>
      <c r="J703" s="567"/>
      <c r="K703" s="373"/>
      <c r="L703" s="373"/>
      <c r="M703" s="373"/>
      <c r="N703" s="566"/>
      <c r="O703" s="567"/>
      <c r="P703" s="566"/>
      <c r="Q703" s="373"/>
      <c r="R703" s="200"/>
    </row>
    <row r="704" spans="3:18" ht="14.6" customHeight="1" x14ac:dyDescent="0.5">
      <c r="C704" s="406" t="str">
        <f t="shared" ref="C704" si="1076">C700</f>
        <v>Pre-Flood</v>
      </c>
      <c r="D704" s="373"/>
      <c r="E704" s="201">
        <f t="shared" si="1009"/>
        <v>3906</v>
      </c>
      <c r="F704" s="197">
        <v>1</v>
      </c>
      <c r="G704" s="203" t="s">
        <v>288</v>
      </c>
      <c r="H704" s="408"/>
      <c r="I704" s="408"/>
      <c r="J704" s="567"/>
      <c r="K704" s="373"/>
      <c r="L704" s="373"/>
      <c r="M704" s="373"/>
      <c r="N704" s="566"/>
      <c r="O704" s="567"/>
      <c r="P704" s="566"/>
      <c r="Q704" s="373"/>
      <c r="R704" s="200"/>
    </row>
    <row r="705" spans="3:18" ht="14.6" customHeight="1" x14ac:dyDescent="0.5">
      <c r="C705" s="407">
        <f t="shared" ref="C705" si="1077">C701-1</f>
        <v>1481</v>
      </c>
      <c r="D705" s="373"/>
      <c r="E705" s="212" t="str">
        <f t="shared" si="1011"/>
        <v>BC</v>
      </c>
      <c r="F705" s="197">
        <v>2</v>
      </c>
      <c r="G705" s="206" t="s">
        <v>604</v>
      </c>
      <c r="H705" s="406" t="str">
        <f t="shared" ref="H705:I705" si="1078">H701</f>
        <v>Adam</v>
      </c>
      <c r="I705" s="406" t="str">
        <f t="shared" si="1078"/>
        <v>Seth</v>
      </c>
      <c r="J705" s="567"/>
      <c r="K705" s="373"/>
      <c r="L705" s="373"/>
      <c r="M705" s="373"/>
      <c r="N705" s="566"/>
      <c r="O705" s="567"/>
      <c r="P705" s="566"/>
      <c r="Q705" s="373"/>
      <c r="R705" s="200"/>
    </row>
    <row r="706" spans="3:18" ht="14.6" customHeight="1" x14ac:dyDescent="0.5">
      <c r="C706" s="407">
        <f t="shared" ref="C706" si="1079">C702+1</f>
        <v>175</v>
      </c>
      <c r="D706" s="373"/>
      <c r="E706" s="212">
        <f t="shared" si="1014"/>
        <v>-3905</v>
      </c>
      <c r="F706" s="197">
        <v>3</v>
      </c>
      <c r="G706" s="208" t="s">
        <v>287</v>
      </c>
      <c r="H706" s="407">
        <f t="shared" ref="H706:I706" si="1080">H702+1</f>
        <v>175</v>
      </c>
      <c r="I706" s="407">
        <f t="shared" si="1080"/>
        <v>45</v>
      </c>
      <c r="J706" s="567"/>
      <c r="K706" s="373"/>
      <c r="L706" s="373"/>
      <c r="M706" s="373"/>
      <c r="N706" s="566"/>
      <c r="O706" s="567"/>
      <c r="P706" s="566"/>
      <c r="Q706" s="373"/>
      <c r="R706" s="200"/>
    </row>
    <row r="707" spans="3:18" ht="14.6" customHeight="1" x14ac:dyDescent="0.5">
      <c r="C707" s="408"/>
      <c r="D707" s="373"/>
      <c r="E707" s="345"/>
      <c r="F707" s="197">
        <v>4</v>
      </c>
      <c r="G707" s="209" t="s">
        <v>605</v>
      </c>
      <c r="H707" s="407"/>
      <c r="I707" s="407"/>
      <c r="J707" s="567"/>
      <c r="K707" s="373"/>
      <c r="L707" s="373"/>
      <c r="M707" s="373"/>
      <c r="N707" s="566"/>
      <c r="O707" s="567"/>
      <c r="P707" s="566"/>
      <c r="Q707" s="373"/>
      <c r="R707" s="200"/>
    </row>
    <row r="708" spans="3:18" ht="14.6" customHeight="1" x14ac:dyDescent="0.5">
      <c r="C708" s="406" t="str">
        <f t="shared" ref="C708" si="1081">C704</f>
        <v>Pre-Flood</v>
      </c>
      <c r="D708" s="373"/>
      <c r="E708" s="201">
        <f t="shared" si="1009"/>
        <v>3905</v>
      </c>
      <c r="F708" s="197">
        <v>1</v>
      </c>
      <c r="G708" s="203" t="s">
        <v>288</v>
      </c>
      <c r="H708" s="408"/>
      <c r="I708" s="408"/>
      <c r="J708" s="567"/>
      <c r="K708" s="373"/>
      <c r="L708" s="373"/>
      <c r="M708" s="373"/>
      <c r="N708" s="566"/>
      <c r="O708" s="567"/>
      <c r="P708" s="566"/>
      <c r="Q708" s="373"/>
      <c r="R708" s="200"/>
    </row>
    <row r="709" spans="3:18" ht="14.6" customHeight="1" x14ac:dyDescent="0.5">
      <c r="C709" s="407">
        <f t="shared" ref="C709" si="1082">C705-1</f>
        <v>1480</v>
      </c>
      <c r="D709" s="373"/>
      <c r="E709" s="212" t="str">
        <f t="shared" si="1011"/>
        <v>BC</v>
      </c>
      <c r="F709" s="197">
        <v>2</v>
      </c>
      <c r="G709" s="206" t="s">
        <v>604</v>
      </c>
      <c r="H709" s="406" t="str">
        <f t="shared" ref="H709:I709" si="1083">H705</f>
        <v>Adam</v>
      </c>
      <c r="I709" s="406" t="str">
        <f t="shared" si="1083"/>
        <v>Seth</v>
      </c>
      <c r="J709" s="567"/>
      <c r="K709" s="373"/>
      <c r="L709" s="373"/>
      <c r="M709" s="373"/>
      <c r="N709" s="566"/>
      <c r="O709" s="567"/>
      <c r="P709" s="566"/>
      <c r="Q709" s="373"/>
      <c r="R709" s="200"/>
    </row>
    <row r="710" spans="3:18" ht="14.6" customHeight="1" x14ac:dyDescent="0.5">
      <c r="C710" s="407">
        <f t="shared" ref="C710" si="1084">C706+1</f>
        <v>176</v>
      </c>
      <c r="D710" s="373"/>
      <c r="E710" s="212">
        <f t="shared" si="1014"/>
        <v>-3904</v>
      </c>
      <c r="F710" s="197">
        <v>3</v>
      </c>
      <c r="G710" s="208" t="s">
        <v>287</v>
      </c>
      <c r="H710" s="407">
        <f t="shared" ref="H710:I710" si="1085">H706+1</f>
        <v>176</v>
      </c>
      <c r="I710" s="407">
        <f t="shared" si="1085"/>
        <v>46</v>
      </c>
      <c r="J710" s="567"/>
      <c r="K710" s="373"/>
      <c r="L710" s="373"/>
      <c r="M710" s="373"/>
      <c r="N710" s="566"/>
      <c r="O710" s="567"/>
      <c r="P710" s="566"/>
      <c r="Q710" s="373"/>
      <c r="R710" s="200"/>
    </row>
    <row r="711" spans="3:18" ht="14.6" customHeight="1" x14ac:dyDescent="0.5">
      <c r="C711" s="408"/>
      <c r="D711" s="373"/>
      <c r="E711" s="345"/>
      <c r="F711" s="197">
        <v>4</v>
      </c>
      <c r="G711" s="209" t="s">
        <v>605</v>
      </c>
      <c r="H711" s="407"/>
      <c r="I711" s="407"/>
      <c r="J711" s="567"/>
      <c r="K711" s="373"/>
      <c r="L711" s="373"/>
      <c r="M711" s="373"/>
      <c r="N711" s="566"/>
      <c r="O711" s="567"/>
      <c r="P711" s="566"/>
      <c r="Q711" s="373"/>
      <c r="R711" s="200"/>
    </row>
    <row r="712" spans="3:18" ht="14.6" customHeight="1" x14ac:dyDescent="0.5">
      <c r="C712" s="406" t="str">
        <f t="shared" ref="C712" si="1086">C708</f>
        <v>Pre-Flood</v>
      </c>
      <c r="D712" s="373"/>
      <c r="E712" s="201">
        <f t="shared" si="1009"/>
        <v>3904</v>
      </c>
      <c r="F712" s="197">
        <v>1</v>
      </c>
      <c r="G712" s="203" t="s">
        <v>288</v>
      </c>
      <c r="H712" s="408"/>
      <c r="I712" s="408"/>
      <c r="J712" s="567"/>
      <c r="K712" s="373"/>
      <c r="L712" s="373"/>
      <c r="M712" s="373"/>
      <c r="N712" s="566"/>
      <c r="O712" s="567"/>
      <c r="P712" s="566"/>
      <c r="Q712" s="373"/>
      <c r="R712" s="200"/>
    </row>
    <row r="713" spans="3:18" ht="14.6" customHeight="1" x14ac:dyDescent="0.5">
      <c r="C713" s="407">
        <f t="shared" ref="C713" si="1087">C709-1</f>
        <v>1479</v>
      </c>
      <c r="D713" s="373"/>
      <c r="E713" s="212" t="str">
        <f t="shared" si="1011"/>
        <v>BC</v>
      </c>
      <c r="F713" s="197">
        <v>2</v>
      </c>
      <c r="G713" s="206" t="s">
        <v>604</v>
      </c>
      <c r="H713" s="406" t="str">
        <f t="shared" ref="H713:I713" si="1088">H709</f>
        <v>Adam</v>
      </c>
      <c r="I713" s="406" t="str">
        <f t="shared" si="1088"/>
        <v>Seth</v>
      </c>
      <c r="J713" s="567"/>
      <c r="K713" s="373"/>
      <c r="L713" s="373"/>
      <c r="M713" s="373"/>
      <c r="N713" s="566"/>
      <c r="O713" s="567"/>
      <c r="P713" s="566"/>
      <c r="Q713" s="373"/>
      <c r="R713" s="200"/>
    </row>
    <row r="714" spans="3:18" ht="14.6" customHeight="1" x14ac:dyDescent="0.5">
      <c r="C714" s="407">
        <f t="shared" ref="C714" si="1089">C710+1</f>
        <v>177</v>
      </c>
      <c r="D714" s="373"/>
      <c r="E714" s="212">
        <f t="shared" si="1014"/>
        <v>-3903</v>
      </c>
      <c r="F714" s="197">
        <v>3</v>
      </c>
      <c r="G714" s="208" t="s">
        <v>287</v>
      </c>
      <c r="H714" s="407">
        <f t="shared" ref="H714:I714" si="1090">H710+1</f>
        <v>177</v>
      </c>
      <c r="I714" s="407">
        <f t="shared" si="1090"/>
        <v>47</v>
      </c>
      <c r="J714" s="567"/>
      <c r="K714" s="373"/>
      <c r="L714" s="373"/>
      <c r="M714" s="373"/>
      <c r="N714" s="566"/>
      <c r="O714" s="567"/>
      <c r="P714" s="566"/>
      <c r="Q714" s="373"/>
      <c r="R714" s="200"/>
    </row>
    <row r="715" spans="3:18" ht="14.6" customHeight="1" x14ac:dyDescent="0.5">
      <c r="C715" s="408"/>
      <c r="D715" s="373"/>
      <c r="E715" s="345"/>
      <c r="F715" s="197">
        <v>4</v>
      </c>
      <c r="G715" s="209" t="s">
        <v>605</v>
      </c>
      <c r="H715" s="407"/>
      <c r="I715" s="407"/>
      <c r="J715" s="567"/>
      <c r="K715" s="373"/>
      <c r="L715" s="373"/>
      <c r="M715" s="373"/>
      <c r="N715" s="566"/>
      <c r="O715" s="567"/>
      <c r="P715" s="566"/>
      <c r="Q715" s="373"/>
      <c r="R715" s="200"/>
    </row>
    <row r="716" spans="3:18" ht="14.6" customHeight="1" x14ac:dyDescent="0.5">
      <c r="C716" s="406" t="str">
        <f t="shared" ref="C716" si="1091">C712</f>
        <v>Pre-Flood</v>
      </c>
      <c r="D716" s="373"/>
      <c r="E716" s="201">
        <f t="shared" ref="E716:E776" si="1092">E712-1</f>
        <v>3903</v>
      </c>
      <c r="F716" s="197">
        <v>1</v>
      </c>
      <c r="G716" s="203" t="s">
        <v>288</v>
      </c>
      <c r="H716" s="408"/>
      <c r="I716" s="408"/>
      <c r="J716" s="567"/>
      <c r="K716" s="373"/>
      <c r="L716" s="373"/>
      <c r="M716" s="373"/>
      <c r="N716" s="566"/>
      <c r="O716" s="567"/>
      <c r="P716" s="566"/>
      <c r="Q716" s="373"/>
      <c r="R716" s="200"/>
    </row>
    <row r="717" spans="3:18" ht="14.6" customHeight="1" x14ac:dyDescent="0.5">
      <c r="C717" s="407">
        <f t="shared" ref="C717" si="1093">C713-1</f>
        <v>1478</v>
      </c>
      <c r="D717" s="373"/>
      <c r="E717" s="212" t="str">
        <f t="shared" ref="E717:E777" si="1094">E713</f>
        <v>BC</v>
      </c>
      <c r="F717" s="197">
        <v>2</v>
      </c>
      <c r="G717" s="206" t="s">
        <v>604</v>
      </c>
      <c r="H717" s="406" t="str">
        <f t="shared" ref="H717:I717" si="1095">H713</f>
        <v>Adam</v>
      </c>
      <c r="I717" s="406" t="str">
        <f t="shared" si="1095"/>
        <v>Seth</v>
      </c>
      <c r="J717" s="567"/>
      <c r="K717" s="373"/>
      <c r="L717" s="373"/>
      <c r="M717" s="373"/>
      <c r="N717" s="566"/>
      <c r="O717" s="567"/>
      <c r="P717" s="566"/>
      <c r="Q717" s="373"/>
      <c r="R717" s="200"/>
    </row>
    <row r="718" spans="3:18" ht="14.6" customHeight="1" x14ac:dyDescent="0.5">
      <c r="C718" s="407">
        <f t="shared" ref="C718" si="1096">C714+1</f>
        <v>178</v>
      </c>
      <c r="D718" s="373"/>
      <c r="E718" s="212">
        <f t="shared" ref="E718:E778" si="1097">-E716+1</f>
        <v>-3902</v>
      </c>
      <c r="F718" s="197">
        <v>3</v>
      </c>
      <c r="G718" s="208" t="s">
        <v>287</v>
      </c>
      <c r="H718" s="407">
        <f t="shared" ref="H718:I718" si="1098">H714+1</f>
        <v>178</v>
      </c>
      <c r="I718" s="407">
        <f t="shared" si="1098"/>
        <v>48</v>
      </c>
      <c r="J718" s="567"/>
      <c r="K718" s="373"/>
      <c r="L718" s="373"/>
      <c r="M718" s="373"/>
      <c r="N718" s="566"/>
      <c r="O718" s="567"/>
      <c r="P718" s="566"/>
      <c r="Q718" s="373"/>
      <c r="R718" s="200"/>
    </row>
    <row r="719" spans="3:18" ht="14.6" customHeight="1" x14ac:dyDescent="0.5">
      <c r="C719" s="408"/>
      <c r="D719" s="373"/>
      <c r="E719" s="345"/>
      <c r="F719" s="197">
        <v>4</v>
      </c>
      <c r="G719" s="209" t="s">
        <v>605</v>
      </c>
      <c r="H719" s="407"/>
      <c r="I719" s="407"/>
      <c r="J719" s="567"/>
      <c r="K719" s="373"/>
      <c r="L719" s="373"/>
      <c r="M719" s="373"/>
      <c r="N719" s="566"/>
      <c r="O719" s="567"/>
      <c r="P719" s="566"/>
      <c r="Q719" s="373"/>
      <c r="R719" s="200"/>
    </row>
    <row r="720" spans="3:18" ht="14.6" customHeight="1" x14ac:dyDescent="0.5">
      <c r="C720" s="406" t="str">
        <f t="shared" ref="C720" si="1099">C716</f>
        <v>Pre-Flood</v>
      </c>
      <c r="D720" s="373"/>
      <c r="E720" s="201">
        <f t="shared" si="1092"/>
        <v>3902</v>
      </c>
      <c r="F720" s="197">
        <v>1</v>
      </c>
      <c r="G720" s="203" t="s">
        <v>288</v>
      </c>
      <c r="H720" s="408"/>
      <c r="I720" s="408"/>
      <c r="J720" s="567"/>
      <c r="K720" s="373"/>
      <c r="L720" s="373"/>
      <c r="M720" s="373"/>
      <c r="N720" s="566"/>
      <c r="O720" s="567"/>
      <c r="P720" s="566"/>
      <c r="Q720" s="373"/>
      <c r="R720" s="200"/>
    </row>
    <row r="721" spans="3:18" ht="14.6" customHeight="1" x14ac:dyDescent="0.5">
      <c r="C721" s="407">
        <f t="shared" ref="C721" si="1100">C717-1</f>
        <v>1477</v>
      </c>
      <c r="D721" s="373"/>
      <c r="E721" s="212" t="str">
        <f t="shared" si="1094"/>
        <v>BC</v>
      </c>
      <c r="F721" s="197">
        <v>2</v>
      </c>
      <c r="G721" s="206" t="s">
        <v>604</v>
      </c>
      <c r="H721" s="406" t="str">
        <f t="shared" ref="H721:I721" si="1101">H717</f>
        <v>Adam</v>
      </c>
      <c r="I721" s="406" t="str">
        <f t="shared" si="1101"/>
        <v>Seth</v>
      </c>
      <c r="J721" s="567"/>
      <c r="K721" s="373"/>
      <c r="L721" s="373"/>
      <c r="M721" s="373"/>
      <c r="N721" s="566"/>
      <c r="O721" s="567"/>
      <c r="P721" s="566"/>
      <c r="Q721" s="373"/>
      <c r="R721" s="200"/>
    </row>
    <row r="722" spans="3:18" ht="14.6" customHeight="1" x14ac:dyDescent="0.5">
      <c r="C722" s="407">
        <f t="shared" ref="C722" si="1102">C718+1</f>
        <v>179</v>
      </c>
      <c r="D722" s="373"/>
      <c r="E722" s="212">
        <f t="shared" si="1097"/>
        <v>-3901</v>
      </c>
      <c r="F722" s="197">
        <v>3</v>
      </c>
      <c r="G722" s="208" t="s">
        <v>287</v>
      </c>
      <c r="H722" s="407">
        <f t="shared" ref="H722:I722" si="1103">H718+1</f>
        <v>179</v>
      </c>
      <c r="I722" s="407">
        <f t="shared" si="1103"/>
        <v>49</v>
      </c>
      <c r="J722" s="567"/>
      <c r="K722" s="373"/>
      <c r="L722" s="373"/>
      <c r="M722" s="373"/>
      <c r="N722" s="566"/>
      <c r="O722" s="567"/>
      <c r="P722" s="566"/>
      <c r="Q722" s="373"/>
      <c r="R722" s="200"/>
    </row>
    <row r="723" spans="3:18" ht="14.6" customHeight="1" x14ac:dyDescent="0.5">
      <c r="C723" s="408"/>
      <c r="D723" s="373"/>
      <c r="E723" s="345"/>
      <c r="F723" s="197">
        <v>4</v>
      </c>
      <c r="G723" s="209" t="s">
        <v>605</v>
      </c>
      <c r="H723" s="407"/>
      <c r="I723" s="407"/>
      <c r="J723" s="567"/>
      <c r="K723" s="373"/>
      <c r="L723" s="373"/>
      <c r="M723" s="373"/>
      <c r="N723" s="566"/>
      <c r="O723" s="567"/>
      <c r="P723" s="566"/>
      <c r="Q723" s="373"/>
      <c r="R723" s="200"/>
    </row>
    <row r="724" spans="3:18" ht="14.6" customHeight="1" x14ac:dyDescent="0.5">
      <c r="C724" s="406" t="str">
        <f t="shared" ref="C724" si="1104">C720</f>
        <v>Pre-Flood</v>
      </c>
      <c r="D724" s="373"/>
      <c r="E724" s="201">
        <f t="shared" si="1092"/>
        <v>3901</v>
      </c>
      <c r="F724" s="197">
        <v>1</v>
      </c>
      <c r="G724" s="203" t="s">
        <v>288</v>
      </c>
      <c r="H724" s="408"/>
      <c r="I724" s="408"/>
      <c r="J724" s="567"/>
      <c r="K724" s="373"/>
      <c r="L724" s="373"/>
      <c r="M724" s="373"/>
      <c r="N724" s="566"/>
      <c r="O724" s="567"/>
      <c r="P724" s="566"/>
      <c r="Q724" s="373"/>
      <c r="R724" s="200"/>
    </row>
    <row r="725" spans="3:18" ht="14.6" customHeight="1" x14ac:dyDescent="0.5">
      <c r="C725" s="407">
        <f t="shared" ref="C725" si="1105">C721-1</f>
        <v>1476</v>
      </c>
      <c r="D725" s="373"/>
      <c r="E725" s="212" t="str">
        <f t="shared" si="1094"/>
        <v>BC</v>
      </c>
      <c r="F725" s="197">
        <v>2</v>
      </c>
      <c r="G725" s="206" t="s">
        <v>604</v>
      </c>
      <c r="H725" s="406" t="str">
        <f t="shared" ref="H725:I725" si="1106">H721</f>
        <v>Adam</v>
      </c>
      <c r="I725" s="406" t="str">
        <f t="shared" si="1106"/>
        <v>Seth</v>
      </c>
      <c r="J725" s="567"/>
      <c r="K725" s="373"/>
      <c r="L725" s="373"/>
      <c r="M725" s="373"/>
      <c r="N725" s="566"/>
      <c r="O725" s="567"/>
      <c r="P725" s="566"/>
      <c r="Q725" s="373"/>
      <c r="R725" s="200"/>
    </row>
    <row r="726" spans="3:18" ht="14.6" customHeight="1" x14ac:dyDescent="0.5">
      <c r="C726" s="407">
        <f t="shared" ref="C726" si="1107">C722+1</f>
        <v>180</v>
      </c>
      <c r="D726" s="373"/>
      <c r="E726" s="212">
        <f t="shared" si="1097"/>
        <v>-3900</v>
      </c>
      <c r="F726" s="197">
        <v>3</v>
      </c>
      <c r="G726" s="208" t="s">
        <v>287</v>
      </c>
      <c r="H726" s="407">
        <f t="shared" ref="H726:I726" si="1108">H722+1</f>
        <v>180</v>
      </c>
      <c r="I726" s="407">
        <f t="shared" si="1108"/>
        <v>50</v>
      </c>
      <c r="J726" s="567"/>
      <c r="K726" s="373"/>
      <c r="L726" s="373"/>
      <c r="M726" s="373"/>
      <c r="N726" s="566"/>
      <c r="O726" s="567"/>
      <c r="P726" s="566"/>
      <c r="Q726" s="373"/>
      <c r="R726" s="200"/>
    </row>
    <row r="727" spans="3:18" ht="14.6" customHeight="1" x14ac:dyDescent="0.5">
      <c r="C727" s="408"/>
      <c r="D727" s="373"/>
      <c r="E727" s="345"/>
      <c r="F727" s="197">
        <v>4</v>
      </c>
      <c r="G727" s="209" t="s">
        <v>605</v>
      </c>
      <c r="H727" s="407"/>
      <c r="I727" s="407"/>
      <c r="J727" s="567"/>
      <c r="K727" s="373"/>
      <c r="L727" s="373"/>
      <c r="M727" s="373"/>
      <c r="N727" s="566"/>
      <c r="O727" s="567"/>
      <c r="P727" s="566"/>
      <c r="Q727" s="373"/>
      <c r="R727" s="200"/>
    </row>
    <row r="728" spans="3:18" ht="14.6" customHeight="1" x14ac:dyDescent="0.5">
      <c r="C728" s="406" t="str">
        <f t="shared" ref="C728" si="1109">C724</f>
        <v>Pre-Flood</v>
      </c>
      <c r="D728" s="373"/>
      <c r="E728" s="201">
        <f t="shared" si="1092"/>
        <v>3900</v>
      </c>
      <c r="F728" s="197">
        <v>1</v>
      </c>
      <c r="G728" s="203" t="s">
        <v>288</v>
      </c>
      <c r="H728" s="408"/>
      <c r="I728" s="408"/>
      <c r="J728" s="567"/>
      <c r="K728" s="373"/>
      <c r="L728" s="373"/>
      <c r="M728" s="373"/>
      <c r="N728" s="566"/>
      <c r="O728" s="567"/>
      <c r="P728" s="566"/>
      <c r="Q728" s="373"/>
      <c r="R728" s="200"/>
    </row>
    <row r="729" spans="3:18" ht="14.6" customHeight="1" x14ac:dyDescent="0.5">
      <c r="C729" s="407">
        <f t="shared" ref="C729" si="1110">C725-1</f>
        <v>1475</v>
      </c>
      <c r="D729" s="373"/>
      <c r="E729" s="212" t="str">
        <f t="shared" si="1094"/>
        <v>BC</v>
      </c>
      <c r="F729" s="197">
        <v>2</v>
      </c>
      <c r="G729" s="206" t="s">
        <v>604</v>
      </c>
      <c r="H729" s="406" t="str">
        <f t="shared" ref="H729:I729" si="1111">H725</f>
        <v>Adam</v>
      </c>
      <c r="I729" s="406" t="str">
        <f t="shared" si="1111"/>
        <v>Seth</v>
      </c>
      <c r="J729" s="567"/>
      <c r="K729" s="373"/>
      <c r="L729" s="373"/>
      <c r="M729" s="373"/>
      <c r="N729" s="566"/>
      <c r="O729" s="567"/>
      <c r="P729" s="566"/>
      <c r="Q729" s="373"/>
      <c r="R729" s="200"/>
    </row>
    <row r="730" spans="3:18" ht="14.6" customHeight="1" x14ac:dyDescent="0.5">
      <c r="C730" s="407">
        <f t="shared" ref="C730" si="1112">C726+1</f>
        <v>181</v>
      </c>
      <c r="D730" s="373"/>
      <c r="E730" s="212">
        <f t="shared" si="1097"/>
        <v>-3899</v>
      </c>
      <c r="F730" s="197">
        <v>3</v>
      </c>
      <c r="G730" s="208" t="s">
        <v>287</v>
      </c>
      <c r="H730" s="407">
        <f t="shared" ref="H730:I730" si="1113">H726+1</f>
        <v>181</v>
      </c>
      <c r="I730" s="407">
        <f t="shared" si="1113"/>
        <v>51</v>
      </c>
      <c r="J730" s="567"/>
      <c r="K730" s="373"/>
      <c r="L730" s="373"/>
      <c r="M730" s="373"/>
      <c r="N730" s="566"/>
      <c r="O730" s="567"/>
      <c r="P730" s="566"/>
      <c r="Q730" s="373"/>
      <c r="R730" s="200"/>
    </row>
    <row r="731" spans="3:18" ht="14.6" customHeight="1" x14ac:dyDescent="0.5">
      <c r="C731" s="408"/>
      <c r="D731" s="373"/>
      <c r="E731" s="345"/>
      <c r="F731" s="197">
        <v>4</v>
      </c>
      <c r="G731" s="209" t="s">
        <v>605</v>
      </c>
      <c r="H731" s="407"/>
      <c r="I731" s="407"/>
      <c r="J731" s="567"/>
      <c r="K731" s="373"/>
      <c r="L731" s="373"/>
      <c r="M731" s="373"/>
      <c r="N731" s="566"/>
      <c r="O731" s="567"/>
      <c r="P731" s="566"/>
      <c r="Q731" s="373"/>
      <c r="R731" s="200"/>
    </row>
    <row r="732" spans="3:18" ht="14.6" customHeight="1" x14ac:dyDescent="0.5">
      <c r="C732" s="406" t="str">
        <f t="shared" ref="C732" si="1114">C728</f>
        <v>Pre-Flood</v>
      </c>
      <c r="D732" s="373"/>
      <c r="E732" s="201">
        <f t="shared" si="1092"/>
        <v>3899</v>
      </c>
      <c r="F732" s="197">
        <v>1</v>
      </c>
      <c r="G732" s="203" t="s">
        <v>288</v>
      </c>
      <c r="H732" s="408"/>
      <c r="I732" s="408"/>
      <c r="J732" s="567"/>
      <c r="K732" s="373"/>
      <c r="L732" s="373"/>
      <c r="M732" s="373"/>
      <c r="N732" s="566"/>
      <c r="O732" s="567"/>
      <c r="P732" s="566"/>
      <c r="Q732" s="373"/>
      <c r="R732" s="200"/>
    </row>
    <row r="733" spans="3:18" ht="14.6" customHeight="1" x14ac:dyDescent="0.5">
      <c r="C733" s="407">
        <f t="shared" ref="C733" si="1115">C729-1</f>
        <v>1474</v>
      </c>
      <c r="D733" s="373"/>
      <c r="E733" s="212" t="str">
        <f t="shared" si="1094"/>
        <v>BC</v>
      </c>
      <c r="F733" s="197">
        <v>2</v>
      </c>
      <c r="G733" s="206" t="s">
        <v>604</v>
      </c>
      <c r="H733" s="406" t="str">
        <f t="shared" ref="H733:I733" si="1116">H729</f>
        <v>Adam</v>
      </c>
      <c r="I733" s="406" t="str">
        <f t="shared" si="1116"/>
        <v>Seth</v>
      </c>
      <c r="J733" s="567"/>
      <c r="K733" s="373"/>
      <c r="L733" s="373"/>
      <c r="M733" s="373"/>
      <c r="N733" s="566"/>
      <c r="O733" s="567"/>
      <c r="P733" s="566"/>
      <c r="Q733" s="373"/>
      <c r="R733" s="200"/>
    </row>
    <row r="734" spans="3:18" ht="14.6" customHeight="1" x14ac:dyDescent="0.5">
      <c r="C734" s="407">
        <f t="shared" ref="C734" si="1117">C730+1</f>
        <v>182</v>
      </c>
      <c r="D734" s="373"/>
      <c r="E734" s="212">
        <f t="shared" si="1097"/>
        <v>-3898</v>
      </c>
      <c r="F734" s="197">
        <v>3</v>
      </c>
      <c r="G734" s="208" t="s">
        <v>287</v>
      </c>
      <c r="H734" s="407">
        <f t="shared" ref="H734:I734" si="1118">H730+1</f>
        <v>182</v>
      </c>
      <c r="I734" s="407">
        <f t="shared" si="1118"/>
        <v>52</v>
      </c>
      <c r="J734" s="567"/>
      <c r="K734" s="373"/>
      <c r="L734" s="373"/>
      <c r="M734" s="373"/>
      <c r="N734" s="566"/>
      <c r="O734" s="567"/>
      <c r="P734" s="566"/>
      <c r="Q734" s="373"/>
      <c r="R734" s="200"/>
    </row>
    <row r="735" spans="3:18" ht="14.6" customHeight="1" x14ac:dyDescent="0.5">
      <c r="C735" s="408"/>
      <c r="D735" s="373"/>
      <c r="E735" s="345"/>
      <c r="F735" s="197">
        <v>4</v>
      </c>
      <c r="G735" s="209" t="s">
        <v>605</v>
      </c>
      <c r="H735" s="407"/>
      <c r="I735" s="407"/>
      <c r="J735" s="567"/>
      <c r="K735" s="373"/>
      <c r="L735" s="373"/>
      <c r="M735" s="373"/>
      <c r="N735" s="566"/>
      <c r="O735" s="567"/>
      <c r="P735" s="566"/>
      <c r="Q735" s="373"/>
      <c r="R735" s="200"/>
    </row>
    <row r="736" spans="3:18" ht="14.6" customHeight="1" x14ac:dyDescent="0.5">
      <c r="C736" s="406" t="str">
        <f t="shared" ref="C736" si="1119">C732</f>
        <v>Pre-Flood</v>
      </c>
      <c r="D736" s="373"/>
      <c r="E736" s="201">
        <f t="shared" si="1092"/>
        <v>3898</v>
      </c>
      <c r="F736" s="197">
        <v>1</v>
      </c>
      <c r="G736" s="203" t="s">
        <v>288</v>
      </c>
      <c r="H736" s="408"/>
      <c r="I736" s="408"/>
      <c r="J736" s="567"/>
      <c r="K736" s="373"/>
      <c r="L736" s="373"/>
      <c r="M736" s="373"/>
      <c r="N736" s="566"/>
      <c r="O736" s="567"/>
      <c r="P736" s="566"/>
      <c r="Q736" s="373"/>
      <c r="R736" s="200"/>
    </row>
    <row r="737" spans="3:18" ht="14.6" customHeight="1" x14ac:dyDescent="0.5">
      <c r="C737" s="407">
        <f t="shared" ref="C737" si="1120">C733-1</f>
        <v>1473</v>
      </c>
      <c r="D737" s="373"/>
      <c r="E737" s="212" t="str">
        <f t="shared" si="1094"/>
        <v>BC</v>
      </c>
      <c r="F737" s="197">
        <v>2</v>
      </c>
      <c r="G737" s="206" t="s">
        <v>604</v>
      </c>
      <c r="H737" s="406" t="str">
        <f t="shared" ref="H737:I737" si="1121">H733</f>
        <v>Adam</v>
      </c>
      <c r="I737" s="406" t="str">
        <f t="shared" si="1121"/>
        <v>Seth</v>
      </c>
      <c r="J737" s="567"/>
      <c r="K737" s="373"/>
      <c r="L737" s="373"/>
      <c r="M737" s="373"/>
      <c r="N737" s="566"/>
      <c r="O737" s="567"/>
      <c r="P737" s="566"/>
      <c r="Q737" s="373"/>
      <c r="R737" s="200"/>
    </row>
    <row r="738" spans="3:18" ht="14.6" customHeight="1" x14ac:dyDescent="0.5">
      <c r="C738" s="407">
        <f t="shared" ref="C738" si="1122">C734+1</f>
        <v>183</v>
      </c>
      <c r="D738" s="373"/>
      <c r="E738" s="212">
        <f t="shared" si="1097"/>
        <v>-3897</v>
      </c>
      <c r="F738" s="197">
        <v>3</v>
      </c>
      <c r="G738" s="208" t="s">
        <v>287</v>
      </c>
      <c r="H738" s="407">
        <f t="shared" ref="H738:I738" si="1123">H734+1</f>
        <v>183</v>
      </c>
      <c r="I738" s="407">
        <f t="shared" si="1123"/>
        <v>53</v>
      </c>
      <c r="J738" s="567"/>
      <c r="K738" s="373"/>
      <c r="L738" s="373"/>
      <c r="M738" s="373"/>
      <c r="N738" s="566"/>
      <c r="O738" s="567"/>
      <c r="P738" s="566"/>
      <c r="Q738" s="373"/>
      <c r="R738" s="200"/>
    </row>
    <row r="739" spans="3:18" ht="14.6" customHeight="1" x14ac:dyDescent="0.5">
      <c r="C739" s="408"/>
      <c r="D739" s="373"/>
      <c r="E739" s="345"/>
      <c r="F739" s="197">
        <v>4</v>
      </c>
      <c r="G739" s="209" t="s">
        <v>605</v>
      </c>
      <c r="H739" s="407"/>
      <c r="I739" s="407"/>
      <c r="J739" s="567"/>
      <c r="K739" s="373"/>
      <c r="L739" s="373"/>
      <c r="M739" s="373"/>
      <c r="N739" s="566"/>
      <c r="O739" s="567"/>
      <c r="P739" s="566"/>
      <c r="Q739" s="373"/>
      <c r="R739" s="200"/>
    </row>
    <row r="740" spans="3:18" ht="14.6" customHeight="1" x14ac:dyDescent="0.5">
      <c r="C740" s="406" t="str">
        <f t="shared" ref="C740" si="1124">C736</f>
        <v>Pre-Flood</v>
      </c>
      <c r="D740" s="373"/>
      <c r="E740" s="201">
        <f t="shared" si="1092"/>
        <v>3897</v>
      </c>
      <c r="F740" s="197">
        <v>1</v>
      </c>
      <c r="G740" s="203" t="s">
        <v>288</v>
      </c>
      <c r="H740" s="408"/>
      <c r="I740" s="408"/>
      <c r="J740" s="567"/>
      <c r="K740" s="373"/>
      <c r="L740" s="373"/>
      <c r="M740" s="373"/>
      <c r="N740" s="566"/>
      <c r="O740" s="567"/>
      <c r="P740" s="566"/>
      <c r="Q740" s="373"/>
      <c r="R740" s="200"/>
    </row>
    <row r="741" spans="3:18" ht="14.6" customHeight="1" x14ac:dyDescent="0.5">
      <c r="C741" s="407">
        <f t="shared" ref="C741" si="1125">C737-1</f>
        <v>1472</v>
      </c>
      <c r="D741" s="373"/>
      <c r="E741" s="212" t="str">
        <f t="shared" si="1094"/>
        <v>BC</v>
      </c>
      <c r="F741" s="197">
        <v>2</v>
      </c>
      <c r="G741" s="206" t="s">
        <v>604</v>
      </c>
      <c r="H741" s="406" t="str">
        <f t="shared" ref="H741:I741" si="1126">H737</f>
        <v>Adam</v>
      </c>
      <c r="I741" s="406" t="str">
        <f t="shared" si="1126"/>
        <v>Seth</v>
      </c>
      <c r="J741" s="567"/>
      <c r="K741" s="373"/>
      <c r="L741" s="373"/>
      <c r="M741" s="373"/>
      <c r="N741" s="566"/>
      <c r="O741" s="567"/>
      <c r="P741" s="566"/>
      <c r="Q741" s="373"/>
      <c r="R741" s="200"/>
    </row>
    <row r="742" spans="3:18" ht="14.6" customHeight="1" x14ac:dyDescent="0.5">
      <c r="C742" s="407">
        <f t="shared" ref="C742" si="1127">C738+1</f>
        <v>184</v>
      </c>
      <c r="D742" s="373"/>
      <c r="E742" s="212">
        <f t="shared" si="1097"/>
        <v>-3896</v>
      </c>
      <c r="F742" s="197">
        <v>3</v>
      </c>
      <c r="G742" s="208" t="s">
        <v>287</v>
      </c>
      <c r="H742" s="407">
        <f t="shared" ref="H742:I742" si="1128">H738+1</f>
        <v>184</v>
      </c>
      <c r="I742" s="407">
        <f t="shared" si="1128"/>
        <v>54</v>
      </c>
      <c r="J742" s="567"/>
      <c r="K742" s="373"/>
      <c r="L742" s="373"/>
      <c r="M742" s="373"/>
      <c r="N742" s="566"/>
      <c r="O742" s="567"/>
      <c r="P742" s="566"/>
      <c r="Q742" s="373"/>
      <c r="R742" s="200"/>
    </row>
    <row r="743" spans="3:18" ht="14.6" customHeight="1" x14ac:dyDescent="0.5">
      <c r="C743" s="408"/>
      <c r="D743" s="373"/>
      <c r="E743" s="345"/>
      <c r="F743" s="197">
        <v>4</v>
      </c>
      <c r="G743" s="209" t="s">
        <v>605</v>
      </c>
      <c r="H743" s="407"/>
      <c r="I743" s="407"/>
      <c r="J743" s="567"/>
      <c r="K743" s="373"/>
      <c r="L743" s="373"/>
      <c r="M743" s="373"/>
      <c r="N743" s="566"/>
      <c r="O743" s="567"/>
      <c r="P743" s="566"/>
      <c r="Q743" s="373"/>
      <c r="R743" s="200"/>
    </row>
    <row r="744" spans="3:18" ht="14.6" customHeight="1" x14ac:dyDescent="0.5">
      <c r="C744" s="406" t="str">
        <f t="shared" ref="C744" si="1129">C740</f>
        <v>Pre-Flood</v>
      </c>
      <c r="D744" s="373"/>
      <c r="E744" s="201">
        <f t="shared" si="1092"/>
        <v>3896</v>
      </c>
      <c r="F744" s="197">
        <v>1</v>
      </c>
      <c r="G744" s="203" t="s">
        <v>288</v>
      </c>
      <c r="H744" s="408"/>
      <c r="I744" s="408"/>
      <c r="J744" s="567"/>
      <c r="K744" s="373"/>
      <c r="L744" s="373"/>
      <c r="M744" s="373"/>
      <c r="N744" s="566"/>
      <c r="O744" s="567"/>
      <c r="P744" s="566"/>
      <c r="Q744" s="373"/>
      <c r="R744" s="200"/>
    </row>
    <row r="745" spans="3:18" ht="14.6" customHeight="1" x14ac:dyDescent="0.5">
      <c r="C745" s="407">
        <f t="shared" ref="C745" si="1130">C741-1</f>
        <v>1471</v>
      </c>
      <c r="D745" s="373"/>
      <c r="E745" s="212" t="str">
        <f t="shared" si="1094"/>
        <v>BC</v>
      </c>
      <c r="F745" s="197">
        <v>2</v>
      </c>
      <c r="G745" s="206" t="s">
        <v>604</v>
      </c>
      <c r="H745" s="406" t="str">
        <f t="shared" ref="H745:I745" si="1131">H741</f>
        <v>Adam</v>
      </c>
      <c r="I745" s="406" t="str">
        <f t="shared" si="1131"/>
        <v>Seth</v>
      </c>
      <c r="J745" s="567"/>
      <c r="K745" s="373"/>
      <c r="L745" s="373"/>
      <c r="M745" s="373"/>
      <c r="N745" s="566"/>
      <c r="O745" s="567"/>
      <c r="P745" s="566"/>
      <c r="Q745" s="373"/>
      <c r="R745" s="200"/>
    </row>
    <row r="746" spans="3:18" ht="14.6" customHeight="1" x14ac:dyDescent="0.5">
      <c r="C746" s="407">
        <f t="shared" ref="C746" si="1132">C742+1</f>
        <v>185</v>
      </c>
      <c r="D746" s="373"/>
      <c r="E746" s="212">
        <f t="shared" si="1097"/>
        <v>-3895</v>
      </c>
      <c r="F746" s="197">
        <v>3</v>
      </c>
      <c r="G746" s="208" t="s">
        <v>287</v>
      </c>
      <c r="H746" s="407">
        <f t="shared" ref="H746:I746" si="1133">H742+1</f>
        <v>185</v>
      </c>
      <c r="I746" s="407">
        <f t="shared" si="1133"/>
        <v>55</v>
      </c>
      <c r="J746" s="567"/>
      <c r="K746" s="373"/>
      <c r="L746" s="373"/>
      <c r="M746" s="373"/>
      <c r="N746" s="566"/>
      <c r="O746" s="567"/>
      <c r="P746" s="566"/>
      <c r="Q746" s="373"/>
      <c r="R746" s="200"/>
    </row>
    <row r="747" spans="3:18" ht="14.6" customHeight="1" x14ac:dyDescent="0.5">
      <c r="C747" s="408"/>
      <c r="D747" s="373"/>
      <c r="E747" s="345"/>
      <c r="F747" s="197">
        <v>4</v>
      </c>
      <c r="G747" s="209" t="s">
        <v>605</v>
      </c>
      <c r="H747" s="407"/>
      <c r="I747" s="407"/>
      <c r="J747" s="567"/>
      <c r="K747" s="373"/>
      <c r="L747" s="373"/>
      <c r="M747" s="373"/>
      <c r="N747" s="566"/>
      <c r="O747" s="567"/>
      <c r="P747" s="566"/>
      <c r="Q747" s="373"/>
      <c r="R747" s="200"/>
    </row>
    <row r="748" spans="3:18" ht="14.6" customHeight="1" x14ac:dyDescent="0.5">
      <c r="C748" s="406" t="str">
        <f t="shared" ref="C748" si="1134">C744</f>
        <v>Pre-Flood</v>
      </c>
      <c r="D748" s="373"/>
      <c r="E748" s="201">
        <f t="shared" si="1092"/>
        <v>3895</v>
      </c>
      <c r="F748" s="197">
        <v>1</v>
      </c>
      <c r="G748" s="203" t="s">
        <v>288</v>
      </c>
      <c r="H748" s="408"/>
      <c r="I748" s="408"/>
      <c r="J748" s="567"/>
      <c r="K748" s="373"/>
      <c r="L748" s="373"/>
      <c r="M748" s="373"/>
      <c r="N748" s="566"/>
      <c r="O748" s="567"/>
      <c r="P748" s="566"/>
      <c r="Q748" s="373"/>
      <c r="R748" s="200"/>
    </row>
    <row r="749" spans="3:18" ht="14.6" customHeight="1" x14ac:dyDescent="0.5">
      <c r="C749" s="407">
        <f t="shared" ref="C749" si="1135">C745-1</f>
        <v>1470</v>
      </c>
      <c r="D749" s="373"/>
      <c r="E749" s="212" t="str">
        <f t="shared" si="1094"/>
        <v>BC</v>
      </c>
      <c r="F749" s="197">
        <v>2</v>
      </c>
      <c r="G749" s="206" t="s">
        <v>604</v>
      </c>
      <c r="H749" s="406" t="str">
        <f t="shared" ref="H749:I749" si="1136">H745</f>
        <v>Adam</v>
      </c>
      <c r="I749" s="406" t="str">
        <f t="shared" si="1136"/>
        <v>Seth</v>
      </c>
      <c r="J749" s="567"/>
      <c r="K749" s="373"/>
      <c r="L749" s="373"/>
      <c r="M749" s="373"/>
      <c r="N749" s="566"/>
      <c r="O749" s="567"/>
      <c r="P749" s="566"/>
      <c r="Q749" s="373"/>
      <c r="R749" s="200"/>
    </row>
    <row r="750" spans="3:18" ht="14.6" customHeight="1" x14ac:dyDescent="0.5">
      <c r="C750" s="407">
        <f t="shared" ref="C750" si="1137">C746+1</f>
        <v>186</v>
      </c>
      <c r="D750" s="373"/>
      <c r="E750" s="212">
        <f t="shared" si="1097"/>
        <v>-3894</v>
      </c>
      <c r="F750" s="197">
        <v>3</v>
      </c>
      <c r="G750" s="208" t="s">
        <v>287</v>
      </c>
      <c r="H750" s="407">
        <f t="shared" ref="H750:I750" si="1138">H746+1</f>
        <v>186</v>
      </c>
      <c r="I750" s="407">
        <f t="shared" si="1138"/>
        <v>56</v>
      </c>
      <c r="J750" s="567"/>
      <c r="K750" s="373"/>
      <c r="L750" s="373"/>
      <c r="M750" s="373"/>
      <c r="N750" s="566"/>
      <c r="O750" s="567"/>
      <c r="P750" s="566"/>
      <c r="Q750" s="373"/>
      <c r="R750" s="200"/>
    </row>
    <row r="751" spans="3:18" ht="14.6" customHeight="1" x14ac:dyDescent="0.5">
      <c r="C751" s="408"/>
      <c r="D751" s="373"/>
      <c r="E751" s="345"/>
      <c r="F751" s="197">
        <v>4</v>
      </c>
      <c r="G751" s="209" t="s">
        <v>605</v>
      </c>
      <c r="H751" s="407"/>
      <c r="I751" s="407"/>
      <c r="J751" s="567"/>
      <c r="K751" s="373"/>
      <c r="L751" s="373"/>
      <c r="M751" s="373"/>
      <c r="N751" s="566"/>
      <c r="O751" s="567"/>
      <c r="P751" s="566"/>
      <c r="Q751" s="373"/>
      <c r="R751" s="200"/>
    </row>
    <row r="752" spans="3:18" ht="14.6" customHeight="1" x14ac:dyDescent="0.5">
      <c r="C752" s="406" t="str">
        <f t="shared" ref="C752" si="1139">C748</f>
        <v>Pre-Flood</v>
      </c>
      <c r="D752" s="373"/>
      <c r="E752" s="201">
        <f t="shared" si="1092"/>
        <v>3894</v>
      </c>
      <c r="F752" s="197">
        <v>1</v>
      </c>
      <c r="G752" s="203" t="s">
        <v>288</v>
      </c>
      <c r="H752" s="408"/>
      <c r="I752" s="408"/>
      <c r="J752" s="567"/>
      <c r="K752" s="373"/>
      <c r="L752" s="373"/>
      <c r="M752" s="373"/>
      <c r="N752" s="566"/>
      <c r="O752" s="567"/>
      <c r="P752" s="566"/>
      <c r="Q752" s="373"/>
      <c r="R752" s="200"/>
    </row>
    <row r="753" spans="3:18" ht="14.6" customHeight="1" x14ac:dyDescent="0.5">
      <c r="C753" s="407">
        <f t="shared" ref="C753" si="1140">C749-1</f>
        <v>1469</v>
      </c>
      <c r="D753" s="373"/>
      <c r="E753" s="212" t="str">
        <f t="shared" si="1094"/>
        <v>BC</v>
      </c>
      <c r="F753" s="197">
        <v>2</v>
      </c>
      <c r="G753" s="206" t="s">
        <v>604</v>
      </c>
      <c r="H753" s="406" t="str">
        <f t="shared" ref="H753:I753" si="1141">H749</f>
        <v>Adam</v>
      </c>
      <c r="I753" s="406" t="str">
        <f t="shared" si="1141"/>
        <v>Seth</v>
      </c>
      <c r="J753" s="567"/>
      <c r="K753" s="373"/>
      <c r="L753" s="373"/>
      <c r="M753" s="373"/>
      <c r="N753" s="566"/>
      <c r="O753" s="567"/>
      <c r="P753" s="566"/>
      <c r="Q753" s="373"/>
      <c r="R753" s="200"/>
    </row>
    <row r="754" spans="3:18" ht="14.6" customHeight="1" x14ac:dyDescent="0.5">
      <c r="C754" s="407">
        <f t="shared" ref="C754" si="1142">C750+1</f>
        <v>187</v>
      </c>
      <c r="D754" s="373"/>
      <c r="E754" s="212">
        <f t="shared" si="1097"/>
        <v>-3893</v>
      </c>
      <c r="F754" s="197">
        <v>3</v>
      </c>
      <c r="G754" s="208" t="s">
        <v>287</v>
      </c>
      <c r="H754" s="407">
        <f t="shared" ref="H754:I754" si="1143">H750+1</f>
        <v>187</v>
      </c>
      <c r="I754" s="407">
        <f t="shared" si="1143"/>
        <v>57</v>
      </c>
      <c r="J754" s="567"/>
      <c r="K754" s="373"/>
      <c r="L754" s="373"/>
      <c r="M754" s="373"/>
      <c r="N754" s="566"/>
      <c r="O754" s="567"/>
      <c r="P754" s="566"/>
      <c r="Q754" s="373"/>
      <c r="R754" s="200"/>
    </row>
    <row r="755" spans="3:18" ht="14.6" customHeight="1" x14ac:dyDescent="0.5">
      <c r="C755" s="408"/>
      <c r="D755" s="373"/>
      <c r="E755" s="345"/>
      <c r="F755" s="197">
        <v>4</v>
      </c>
      <c r="G755" s="209" t="s">
        <v>605</v>
      </c>
      <c r="H755" s="407"/>
      <c r="I755" s="407"/>
      <c r="J755" s="567"/>
      <c r="K755" s="373"/>
      <c r="L755" s="373"/>
      <c r="M755" s="373"/>
      <c r="N755" s="566"/>
      <c r="O755" s="567"/>
      <c r="P755" s="566"/>
      <c r="Q755" s="373"/>
      <c r="R755" s="200"/>
    </row>
    <row r="756" spans="3:18" ht="14.6" customHeight="1" x14ac:dyDescent="0.5">
      <c r="C756" s="406" t="str">
        <f t="shared" ref="C756" si="1144">C752</f>
        <v>Pre-Flood</v>
      </c>
      <c r="D756" s="373"/>
      <c r="E756" s="201">
        <f t="shared" si="1092"/>
        <v>3893</v>
      </c>
      <c r="F756" s="197">
        <v>1</v>
      </c>
      <c r="G756" s="203" t="s">
        <v>288</v>
      </c>
      <c r="H756" s="408"/>
      <c r="I756" s="408"/>
      <c r="J756" s="567"/>
      <c r="K756" s="373"/>
      <c r="L756" s="373"/>
      <c r="M756" s="373"/>
      <c r="N756" s="566"/>
      <c r="O756" s="567"/>
      <c r="P756" s="566"/>
      <c r="Q756" s="373"/>
      <c r="R756" s="200"/>
    </row>
    <row r="757" spans="3:18" ht="14.6" customHeight="1" x14ac:dyDescent="0.5">
      <c r="C757" s="407">
        <f t="shared" ref="C757" si="1145">C753-1</f>
        <v>1468</v>
      </c>
      <c r="D757" s="373"/>
      <c r="E757" s="212" t="str">
        <f t="shared" si="1094"/>
        <v>BC</v>
      </c>
      <c r="F757" s="197">
        <v>2</v>
      </c>
      <c r="G757" s="206" t="s">
        <v>604</v>
      </c>
      <c r="H757" s="406" t="str">
        <f t="shared" ref="H757:I757" si="1146">H753</f>
        <v>Adam</v>
      </c>
      <c r="I757" s="406" t="str">
        <f t="shared" si="1146"/>
        <v>Seth</v>
      </c>
      <c r="J757" s="567"/>
      <c r="K757" s="373"/>
      <c r="L757" s="373"/>
      <c r="M757" s="373"/>
      <c r="N757" s="566"/>
      <c r="O757" s="567"/>
      <c r="P757" s="566"/>
      <c r="Q757" s="373"/>
      <c r="R757" s="200"/>
    </row>
    <row r="758" spans="3:18" ht="14.6" customHeight="1" x14ac:dyDescent="0.5">
      <c r="C758" s="407">
        <f t="shared" ref="C758" si="1147">C754+1</f>
        <v>188</v>
      </c>
      <c r="D758" s="373"/>
      <c r="E758" s="212">
        <f t="shared" si="1097"/>
        <v>-3892</v>
      </c>
      <c r="F758" s="197">
        <v>3</v>
      </c>
      <c r="G758" s="208" t="s">
        <v>287</v>
      </c>
      <c r="H758" s="407">
        <f t="shared" ref="H758:I758" si="1148">H754+1</f>
        <v>188</v>
      </c>
      <c r="I758" s="407">
        <f t="shared" si="1148"/>
        <v>58</v>
      </c>
      <c r="J758" s="567"/>
      <c r="K758" s="373"/>
      <c r="L758" s="373"/>
      <c r="M758" s="373"/>
      <c r="N758" s="566"/>
      <c r="O758" s="567"/>
      <c r="P758" s="566"/>
      <c r="Q758" s="373"/>
      <c r="R758" s="200"/>
    </row>
    <row r="759" spans="3:18" ht="14.6" customHeight="1" x14ac:dyDescent="0.5">
      <c r="C759" s="408"/>
      <c r="D759" s="373"/>
      <c r="E759" s="345"/>
      <c r="F759" s="197">
        <v>4</v>
      </c>
      <c r="G759" s="209" t="s">
        <v>605</v>
      </c>
      <c r="H759" s="407"/>
      <c r="I759" s="407"/>
      <c r="J759" s="567"/>
      <c r="K759" s="373"/>
      <c r="L759" s="373"/>
      <c r="M759" s="373"/>
      <c r="N759" s="566"/>
      <c r="O759" s="567"/>
      <c r="P759" s="566"/>
      <c r="Q759" s="373"/>
      <c r="R759" s="200"/>
    </row>
    <row r="760" spans="3:18" ht="14.6" customHeight="1" x14ac:dyDescent="0.5">
      <c r="C760" s="406" t="str">
        <f t="shared" ref="C760" si="1149">C756</f>
        <v>Pre-Flood</v>
      </c>
      <c r="D760" s="373"/>
      <c r="E760" s="201">
        <f t="shared" si="1092"/>
        <v>3892</v>
      </c>
      <c r="F760" s="197">
        <v>1</v>
      </c>
      <c r="G760" s="203" t="s">
        <v>288</v>
      </c>
      <c r="H760" s="408"/>
      <c r="I760" s="408"/>
      <c r="J760" s="567"/>
      <c r="K760" s="373"/>
      <c r="L760" s="373"/>
      <c r="M760" s="373"/>
      <c r="N760" s="566"/>
      <c r="O760" s="567"/>
      <c r="P760" s="566"/>
      <c r="Q760" s="373"/>
      <c r="R760" s="200"/>
    </row>
    <row r="761" spans="3:18" ht="14.6" customHeight="1" x14ac:dyDescent="0.5">
      <c r="C761" s="407">
        <f t="shared" ref="C761" si="1150">C757-1</f>
        <v>1467</v>
      </c>
      <c r="D761" s="373"/>
      <c r="E761" s="212" t="str">
        <f t="shared" si="1094"/>
        <v>BC</v>
      </c>
      <c r="F761" s="197">
        <v>2</v>
      </c>
      <c r="G761" s="206" t="s">
        <v>604</v>
      </c>
      <c r="H761" s="406" t="str">
        <f t="shared" ref="H761:I761" si="1151">H757</f>
        <v>Adam</v>
      </c>
      <c r="I761" s="406" t="str">
        <f t="shared" si="1151"/>
        <v>Seth</v>
      </c>
      <c r="J761" s="567"/>
      <c r="K761" s="373"/>
      <c r="L761" s="373"/>
      <c r="M761" s="373"/>
      <c r="N761" s="566"/>
      <c r="O761" s="567"/>
      <c r="P761" s="566"/>
      <c r="Q761" s="373"/>
      <c r="R761" s="200"/>
    </row>
    <row r="762" spans="3:18" ht="14.6" customHeight="1" x14ac:dyDescent="0.5">
      <c r="C762" s="407">
        <f t="shared" ref="C762" si="1152">C758+1</f>
        <v>189</v>
      </c>
      <c r="D762" s="373"/>
      <c r="E762" s="212">
        <f t="shared" si="1097"/>
        <v>-3891</v>
      </c>
      <c r="F762" s="197">
        <v>3</v>
      </c>
      <c r="G762" s="208" t="s">
        <v>287</v>
      </c>
      <c r="H762" s="407">
        <f t="shared" ref="H762:I762" si="1153">H758+1</f>
        <v>189</v>
      </c>
      <c r="I762" s="407">
        <f t="shared" si="1153"/>
        <v>59</v>
      </c>
      <c r="J762" s="567"/>
      <c r="K762" s="373"/>
      <c r="L762" s="373"/>
      <c r="M762" s="373"/>
      <c r="N762" s="566"/>
      <c r="O762" s="567"/>
      <c r="P762" s="566"/>
      <c r="Q762" s="373"/>
      <c r="R762" s="200"/>
    </row>
    <row r="763" spans="3:18" ht="14.6" customHeight="1" x14ac:dyDescent="0.5">
      <c r="C763" s="408"/>
      <c r="D763" s="373"/>
      <c r="E763" s="345"/>
      <c r="F763" s="197">
        <v>4</v>
      </c>
      <c r="G763" s="209" t="s">
        <v>605</v>
      </c>
      <c r="H763" s="407"/>
      <c r="I763" s="407"/>
      <c r="J763" s="567"/>
      <c r="K763" s="373"/>
      <c r="L763" s="373"/>
      <c r="M763" s="373"/>
      <c r="N763" s="566"/>
      <c r="O763" s="567"/>
      <c r="P763" s="566"/>
      <c r="Q763" s="373"/>
      <c r="R763" s="200"/>
    </row>
    <row r="764" spans="3:18" ht="14.6" customHeight="1" x14ac:dyDescent="0.5">
      <c r="C764" s="406" t="str">
        <f t="shared" ref="C764" si="1154">C760</f>
        <v>Pre-Flood</v>
      </c>
      <c r="D764" s="373"/>
      <c r="E764" s="201">
        <f t="shared" si="1092"/>
        <v>3891</v>
      </c>
      <c r="F764" s="197">
        <v>1</v>
      </c>
      <c r="G764" s="203" t="s">
        <v>288</v>
      </c>
      <c r="H764" s="408"/>
      <c r="I764" s="408"/>
      <c r="J764" s="567"/>
      <c r="K764" s="373"/>
      <c r="L764" s="373"/>
      <c r="M764" s="373"/>
      <c r="N764" s="566"/>
      <c r="O764" s="567"/>
      <c r="P764" s="566"/>
      <c r="Q764" s="373"/>
      <c r="R764" s="200"/>
    </row>
    <row r="765" spans="3:18" ht="14.6" customHeight="1" x14ac:dyDescent="0.5">
      <c r="C765" s="407">
        <f t="shared" ref="C765" si="1155">C761-1</f>
        <v>1466</v>
      </c>
      <c r="D765" s="373"/>
      <c r="E765" s="212" t="str">
        <f t="shared" si="1094"/>
        <v>BC</v>
      </c>
      <c r="F765" s="197">
        <v>2</v>
      </c>
      <c r="G765" s="206" t="s">
        <v>604</v>
      </c>
      <c r="H765" s="406" t="str">
        <f t="shared" ref="H765:I765" si="1156">H761</f>
        <v>Adam</v>
      </c>
      <c r="I765" s="406" t="str">
        <f t="shared" si="1156"/>
        <v>Seth</v>
      </c>
      <c r="J765" s="567"/>
      <c r="K765" s="373"/>
      <c r="L765" s="373"/>
      <c r="M765" s="373"/>
      <c r="N765" s="566"/>
      <c r="O765" s="567"/>
      <c r="P765" s="566"/>
      <c r="Q765" s="373"/>
      <c r="R765" s="200"/>
    </row>
    <row r="766" spans="3:18" ht="14.6" customHeight="1" x14ac:dyDescent="0.5">
      <c r="C766" s="407">
        <f t="shared" ref="C766" si="1157">C762+1</f>
        <v>190</v>
      </c>
      <c r="D766" s="373"/>
      <c r="E766" s="212">
        <f t="shared" si="1097"/>
        <v>-3890</v>
      </c>
      <c r="F766" s="197">
        <v>3</v>
      </c>
      <c r="G766" s="208" t="s">
        <v>287</v>
      </c>
      <c r="H766" s="407">
        <f t="shared" ref="H766:I766" si="1158">H762+1</f>
        <v>190</v>
      </c>
      <c r="I766" s="407">
        <f t="shared" si="1158"/>
        <v>60</v>
      </c>
      <c r="J766" s="567"/>
      <c r="K766" s="373"/>
      <c r="L766" s="373"/>
      <c r="M766" s="373"/>
      <c r="N766" s="566"/>
      <c r="O766" s="567"/>
      <c r="P766" s="566"/>
      <c r="Q766" s="373"/>
      <c r="R766" s="200"/>
    </row>
    <row r="767" spans="3:18" ht="14.6" customHeight="1" x14ac:dyDescent="0.5">
      <c r="C767" s="408"/>
      <c r="D767" s="373"/>
      <c r="E767" s="345"/>
      <c r="F767" s="197">
        <v>4</v>
      </c>
      <c r="G767" s="209" t="s">
        <v>605</v>
      </c>
      <c r="H767" s="407"/>
      <c r="I767" s="407"/>
      <c r="J767" s="567"/>
      <c r="K767" s="373"/>
      <c r="L767" s="373"/>
      <c r="M767" s="373"/>
      <c r="N767" s="566"/>
      <c r="O767" s="567"/>
      <c r="P767" s="566"/>
      <c r="Q767" s="373"/>
      <c r="R767" s="200"/>
    </row>
    <row r="768" spans="3:18" ht="14.6" customHeight="1" x14ac:dyDescent="0.5">
      <c r="C768" s="406" t="str">
        <f t="shared" ref="C768" si="1159">C764</f>
        <v>Pre-Flood</v>
      </c>
      <c r="D768" s="373"/>
      <c r="E768" s="201">
        <f t="shared" si="1092"/>
        <v>3890</v>
      </c>
      <c r="F768" s="197">
        <v>1</v>
      </c>
      <c r="G768" s="203" t="s">
        <v>288</v>
      </c>
      <c r="H768" s="408"/>
      <c r="I768" s="408"/>
      <c r="J768" s="567"/>
      <c r="K768" s="373"/>
      <c r="L768" s="373"/>
      <c r="M768" s="373"/>
      <c r="N768" s="566"/>
      <c r="O768" s="567"/>
      <c r="P768" s="566"/>
      <c r="Q768" s="373"/>
      <c r="R768" s="200"/>
    </row>
    <row r="769" spans="3:18" ht="14.6" customHeight="1" x14ac:dyDescent="0.5">
      <c r="C769" s="407">
        <f t="shared" ref="C769" si="1160">C765-1</f>
        <v>1465</v>
      </c>
      <c r="D769" s="373"/>
      <c r="E769" s="212" t="str">
        <f t="shared" si="1094"/>
        <v>BC</v>
      </c>
      <c r="F769" s="197">
        <v>2</v>
      </c>
      <c r="G769" s="206" t="s">
        <v>604</v>
      </c>
      <c r="H769" s="406" t="str">
        <f t="shared" ref="H769:I769" si="1161">H765</f>
        <v>Adam</v>
      </c>
      <c r="I769" s="406" t="str">
        <f t="shared" si="1161"/>
        <v>Seth</v>
      </c>
      <c r="J769" s="567"/>
      <c r="K769" s="373"/>
      <c r="L769" s="373"/>
      <c r="M769" s="373"/>
      <c r="N769" s="566"/>
      <c r="O769" s="567"/>
      <c r="P769" s="566"/>
      <c r="Q769" s="373"/>
      <c r="R769" s="200"/>
    </row>
    <row r="770" spans="3:18" ht="14.6" customHeight="1" x14ac:dyDescent="0.5">
      <c r="C770" s="407">
        <f t="shared" ref="C770" si="1162">C766+1</f>
        <v>191</v>
      </c>
      <c r="D770" s="373"/>
      <c r="E770" s="212">
        <f t="shared" si="1097"/>
        <v>-3889</v>
      </c>
      <c r="F770" s="197">
        <v>3</v>
      </c>
      <c r="G770" s="208" t="s">
        <v>287</v>
      </c>
      <c r="H770" s="407">
        <f t="shared" ref="H770:I770" si="1163">H766+1</f>
        <v>191</v>
      </c>
      <c r="I770" s="407">
        <f t="shared" si="1163"/>
        <v>61</v>
      </c>
      <c r="J770" s="567"/>
      <c r="K770" s="373"/>
      <c r="L770" s="373"/>
      <c r="M770" s="373"/>
      <c r="N770" s="566"/>
      <c r="O770" s="567"/>
      <c r="P770" s="566"/>
      <c r="Q770" s="373"/>
      <c r="R770" s="200"/>
    </row>
    <row r="771" spans="3:18" ht="14.6" customHeight="1" x14ac:dyDescent="0.5">
      <c r="C771" s="408"/>
      <c r="D771" s="373"/>
      <c r="E771" s="345"/>
      <c r="F771" s="197">
        <v>4</v>
      </c>
      <c r="G771" s="209" t="s">
        <v>605</v>
      </c>
      <c r="H771" s="407"/>
      <c r="I771" s="407"/>
      <c r="J771" s="567"/>
      <c r="K771" s="373"/>
      <c r="L771" s="373"/>
      <c r="M771" s="373"/>
      <c r="N771" s="566"/>
      <c r="O771" s="567"/>
      <c r="P771" s="566"/>
      <c r="Q771" s="373"/>
      <c r="R771" s="200"/>
    </row>
    <row r="772" spans="3:18" ht="14.6" customHeight="1" x14ac:dyDescent="0.5">
      <c r="C772" s="406" t="str">
        <f t="shared" ref="C772" si="1164">C768</f>
        <v>Pre-Flood</v>
      </c>
      <c r="D772" s="373"/>
      <c r="E772" s="201">
        <f t="shared" si="1092"/>
        <v>3889</v>
      </c>
      <c r="F772" s="197">
        <v>1</v>
      </c>
      <c r="G772" s="203" t="s">
        <v>288</v>
      </c>
      <c r="H772" s="408"/>
      <c r="I772" s="408"/>
      <c r="J772" s="567"/>
      <c r="K772" s="373"/>
      <c r="L772" s="373"/>
      <c r="M772" s="373"/>
      <c r="N772" s="566"/>
      <c r="O772" s="567"/>
      <c r="P772" s="566"/>
      <c r="Q772" s="373"/>
      <c r="R772" s="200"/>
    </row>
    <row r="773" spans="3:18" ht="14.6" customHeight="1" x14ac:dyDescent="0.5">
      <c r="C773" s="407">
        <f t="shared" ref="C773" si="1165">C769-1</f>
        <v>1464</v>
      </c>
      <c r="D773" s="373"/>
      <c r="E773" s="212" t="str">
        <f t="shared" si="1094"/>
        <v>BC</v>
      </c>
      <c r="F773" s="197">
        <v>2</v>
      </c>
      <c r="G773" s="206" t="s">
        <v>604</v>
      </c>
      <c r="H773" s="406" t="str">
        <f t="shared" ref="H773:I773" si="1166">H769</f>
        <v>Adam</v>
      </c>
      <c r="I773" s="406" t="str">
        <f t="shared" si="1166"/>
        <v>Seth</v>
      </c>
      <c r="J773" s="567"/>
      <c r="K773" s="373"/>
      <c r="L773" s="373"/>
      <c r="M773" s="373"/>
      <c r="N773" s="566"/>
      <c r="O773" s="567"/>
      <c r="P773" s="566"/>
      <c r="Q773" s="373"/>
      <c r="R773" s="200"/>
    </row>
    <row r="774" spans="3:18" ht="14.6" customHeight="1" x14ac:dyDescent="0.5">
      <c r="C774" s="407">
        <f t="shared" ref="C774" si="1167">C770+1</f>
        <v>192</v>
      </c>
      <c r="D774" s="373"/>
      <c r="E774" s="212">
        <f t="shared" si="1097"/>
        <v>-3888</v>
      </c>
      <c r="F774" s="197">
        <v>3</v>
      </c>
      <c r="G774" s="208" t="s">
        <v>287</v>
      </c>
      <c r="H774" s="407">
        <f t="shared" ref="H774:I774" si="1168">H770+1</f>
        <v>192</v>
      </c>
      <c r="I774" s="407">
        <f t="shared" si="1168"/>
        <v>62</v>
      </c>
      <c r="J774" s="567"/>
      <c r="K774" s="373"/>
      <c r="L774" s="373"/>
      <c r="M774" s="373"/>
      <c r="N774" s="566"/>
      <c r="O774" s="567"/>
      <c r="P774" s="566"/>
      <c r="Q774" s="373"/>
      <c r="R774" s="200"/>
    </row>
    <row r="775" spans="3:18" ht="14.6" customHeight="1" x14ac:dyDescent="0.5">
      <c r="C775" s="408"/>
      <c r="D775" s="373"/>
      <c r="E775" s="345"/>
      <c r="F775" s="197">
        <v>4</v>
      </c>
      <c r="G775" s="209" t="s">
        <v>605</v>
      </c>
      <c r="H775" s="407"/>
      <c r="I775" s="407"/>
      <c r="J775" s="567"/>
      <c r="K775" s="373"/>
      <c r="L775" s="373"/>
      <c r="M775" s="373"/>
      <c r="N775" s="566"/>
      <c r="O775" s="567"/>
      <c r="P775" s="566"/>
      <c r="Q775" s="373"/>
      <c r="R775" s="200"/>
    </row>
    <row r="776" spans="3:18" ht="14.6" customHeight="1" x14ac:dyDescent="0.5">
      <c r="C776" s="406" t="str">
        <f t="shared" ref="C776" si="1169">C772</f>
        <v>Pre-Flood</v>
      </c>
      <c r="D776" s="373"/>
      <c r="E776" s="201">
        <f t="shared" si="1092"/>
        <v>3888</v>
      </c>
      <c r="F776" s="197">
        <v>1</v>
      </c>
      <c r="G776" s="203" t="s">
        <v>288</v>
      </c>
      <c r="H776" s="408"/>
      <c r="I776" s="408"/>
      <c r="J776" s="567"/>
      <c r="K776" s="373"/>
      <c r="L776" s="373"/>
      <c r="M776" s="373"/>
      <c r="N776" s="566"/>
      <c r="O776" s="567"/>
      <c r="P776" s="566"/>
      <c r="Q776" s="373"/>
      <c r="R776" s="200"/>
    </row>
    <row r="777" spans="3:18" ht="14.6" customHeight="1" x14ac:dyDescent="0.5">
      <c r="C777" s="407">
        <f t="shared" ref="C777" si="1170">C773-1</f>
        <v>1463</v>
      </c>
      <c r="D777" s="373"/>
      <c r="E777" s="212" t="str">
        <f t="shared" si="1094"/>
        <v>BC</v>
      </c>
      <c r="F777" s="197">
        <v>2</v>
      </c>
      <c r="G777" s="206" t="s">
        <v>604</v>
      </c>
      <c r="H777" s="406" t="str">
        <f t="shared" ref="H777:I777" si="1171">H773</f>
        <v>Adam</v>
      </c>
      <c r="I777" s="406" t="str">
        <f t="shared" si="1171"/>
        <v>Seth</v>
      </c>
      <c r="J777" s="567"/>
      <c r="K777" s="373"/>
      <c r="L777" s="373"/>
      <c r="M777" s="373"/>
      <c r="N777" s="566"/>
      <c r="O777" s="567"/>
      <c r="P777" s="566"/>
      <c r="Q777" s="373"/>
      <c r="R777" s="200"/>
    </row>
    <row r="778" spans="3:18" ht="14.6" customHeight="1" x14ac:dyDescent="0.5">
      <c r="C778" s="407">
        <f t="shared" ref="C778" si="1172">C774+1</f>
        <v>193</v>
      </c>
      <c r="D778" s="373"/>
      <c r="E778" s="212">
        <f t="shared" si="1097"/>
        <v>-3887</v>
      </c>
      <c r="F778" s="197">
        <v>3</v>
      </c>
      <c r="G778" s="208" t="s">
        <v>287</v>
      </c>
      <c r="H778" s="407">
        <f t="shared" ref="H778:I778" si="1173">H774+1</f>
        <v>193</v>
      </c>
      <c r="I778" s="407">
        <f t="shared" si="1173"/>
        <v>63</v>
      </c>
      <c r="J778" s="567"/>
      <c r="K778" s="373"/>
      <c r="L778" s="373"/>
      <c r="M778" s="373"/>
      <c r="N778" s="566"/>
      <c r="O778" s="567"/>
      <c r="P778" s="566"/>
      <c r="Q778" s="373"/>
      <c r="R778" s="200"/>
    </row>
    <row r="779" spans="3:18" ht="14.6" customHeight="1" x14ac:dyDescent="0.5">
      <c r="C779" s="408"/>
      <c r="D779" s="373"/>
      <c r="E779" s="345"/>
      <c r="F779" s="197">
        <v>4</v>
      </c>
      <c r="G779" s="209" t="s">
        <v>605</v>
      </c>
      <c r="H779" s="407"/>
      <c r="I779" s="407"/>
      <c r="J779" s="567"/>
      <c r="K779" s="373"/>
      <c r="L779" s="373"/>
      <c r="M779" s="373"/>
      <c r="N779" s="566"/>
      <c r="O779" s="567"/>
      <c r="P779" s="566"/>
      <c r="Q779" s="373"/>
      <c r="R779" s="200"/>
    </row>
    <row r="780" spans="3:18" ht="14.6" customHeight="1" x14ac:dyDescent="0.5">
      <c r="C780" s="406" t="str">
        <f t="shared" ref="C780" si="1174">C776</f>
        <v>Pre-Flood</v>
      </c>
      <c r="D780" s="373"/>
      <c r="E780" s="201">
        <f t="shared" ref="E780:E840" si="1175">E776-1</f>
        <v>3887</v>
      </c>
      <c r="F780" s="197">
        <v>1</v>
      </c>
      <c r="G780" s="203" t="s">
        <v>288</v>
      </c>
      <c r="H780" s="408"/>
      <c r="I780" s="408"/>
      <c r="J780" s="567"/>
      <c r="K780" s="373"/>
      <c r="L780" s="373"/>
      <c r="M780" s="373"/>
      <c r="N780" s="566"/>
      <c r="O780" s="567"/>
      <c r="P780" s="566"/>
      <c r="Q780" s="373"/>
      <c r="R780" s="200"/>
    </row>
    <row r="781" spans="3:18" ht="14.6" customHeight="1" x14ac:dyDescent="0.5">
      <c r="C781" s="407">
        <f t="shared" ref="C781" si="1176">C777-1</f>
        <v>1462</v>
      </c>
      <c r="D781" s="373"/>
      <c r="E781" s="212" t="str">
        <f t="shared" ref="E781:E841" si="1177">E777</f>
        <v>BC</v>
      </c>
      <c r="F781" s="197">
        <v>2</v>
      </c>
      <c r="G781" s="206" t="s">
        <v>604</v>
      </c>
      <c r="H781" s="406" t="str">
        <f t="shared" ref="H781:I781" si="1178">H777</f>
        <v>Adam</v>
      </c>
      <c r="I781" s="406" t="str">
        <f t="shared" si="1178"/>
        <v>Seth</v>
      </c>
      <c r="J781" s="567"/>
      <c r="K781" s="373"/>
      <c r="L781" s="373"/>
      <c r="M781" s="373"/>
      <c r="N781" s="566"/>
      <c r="O781" s="567"/>
      <c r="P781" s="566"/>
      <c r="Q781" s="373"/>
      <c r="R781" s="200"/>
    </row>
    <row r="782" spans="3:18" ht="14.6" customHeight="1" x14ac:dyDescent="0.5">
      <c r="C782" s="407">
        <f t="shared" ref="C782" si="1179">C778+1</f>
        <v>194</v>
      </c>
      <c r="D782" s="373"/>
      <c r="E782" s="212">
        <f t="shared" ref="E782:E842" si="1180">-E780+1</f>
        <v>-3886</v>
      </c>
      <c r="F782" s="197">
        <v>3</v>
      </c>
      <c r="G782" s="208" t="s">
        <v>287</v>
      </c>
      <c r="H782" s="407">
        <f t="shared" ref="H782:I782" si="1181">H778+1</f>
        <v>194</v>
      </c>
      <c r="I782" s="407">
        <f t="shared" si="1181"/>
        <v>64</v>
      </c>
      <c r="J782" s="567"/>
      <c r="K782" s="373"/>
      <c r="L782" s="373"/>
      <c r="M782" s="373"/>
      <c r="N782" s="566"/>
      <c r="O782" s="567"/>
      <c r="P782" s="566"/>
      <c r="Q782" s="373"/>
      <c r="R782" s="200"/>
    </row>
    <row r="783" spans="3:18" ht="14.6" customHeight="1" x14ac:dyDescent="0.5">
      <c r="C783" s="408"/>
      <c r="D783" s="373"/>
      <c r="E783" s="345"/>
      <c r="F783" s="197">
        <v>4</v>
      </c>
      <c r="G783" s="209" t="s">
        <v>605</v>
      </c>
      <c r="H783" s="407"/>
      <c r="I783" s="407"/>
      <c r="J783" s="567"/>
      <c r="K783" s="373"/>
      <c r="L783" s="373"/>
      <c r="M783" s="373"/>
      <c r="N783" s="566"/>
      <c r="O783" s="567"/>
      <c r="P783" s="566"/>
      <c r="Q783" s="373"/>
      <c r="R783" s="200"/>
    </row>
    <row r="784" spans="3:18" ht="14.6" customHeight="1" x14ac:dyDescent="0.5">
      <c r="C784" s="406" t="str">
        <f t="shared" ref="C784" si="1182">C780</f>
        <v>Pre-Flood</v>
      </c>
      <c r="D784" s="373"/>
      <c r="E784" s="201">
        <f t="shared" si="1175"/>
        <v>3886</v>
      </c>
      <c r="F784" s="197">
        <v>1</v>
      </c>
      <c r="G784" s="203" t="s">
        <v>288</v>
      </c>
      <c r="H784" s="408"/>
      <c r="I784" s="408"/>
      <c r="J784" s="567"/>
      <c r="K784" s="373"/>
      <c r="L784" s="373"/>
      <c r="M784" s="373"/>
      <c r="N784" s="566"/>
      <c r="O784" s="567"/>
      <c r="P784" s="566"/>
      <c r="Q784" s="373"/>
      <c r="R784" s="200"/>
    </row>
    <row r="785" spans="3:18" ht="14.6" customHeight="1" x14ac:dyDescent="0.5">
      <c r="C785" s="407">
        <f t="shared" ref="C785" si="1183">C781-1</f>
        <v>1461</v>
      </c>
      <c r="D785" s="373"/>
      <c r="E785" s="212" t="str">
        <f t="shared" si="1177"/>
        <v>BC</v>
      </c>
      <c r="F785" s="197">
        <v>2</v>
      </c>
      <c r="G785" s="206" t="s">
        <v>604</v>
      </c>
      <c r="H785" s="406" t="str">
        <f t="shared" ref="H785:I785" si="1184">H781</f>
        <v>Adam</v>
      </c>
      <c r="I785" s="406" t="str">
        <f t="shared" si="1184"/>
        <v>Seth</v>
      </c>
      <c r="J785" s="567"/>
      <c r="K785" s="373"/>
      <c r="L785" s="373"/>
      <c r="M785" s="373"/>
      <c r="N785" s="566"/>
      <c r="O785" s="567"/>
      <c r="P785" s="566"/>
      <c r="Q785" s="373"/>
      <c r="R785" s="200"/>
    </row>
    <row r="786" spans="3:18" ht="14.6" customHeight="1" x14ac:dyDescent="0.5">
      <c r="C786" s="407">
        <f t="shared" ref="C786" si="1185">C782+1</f>
        <v>195</v>
      </c>
      <c r="D786" s="373"/>
      <c r="E786" s="212">
        <f t="shared" si="1180"/>
        <v>-3885</v>
      </c>
      <c r="F786" s="197">
        <v>3</v>
      </c>
      <c r="G786" s="208" t="s">
        <v>287</v>
      </c>
      <c r="H786" s="407">
        <f t="shared" ref="H786:I786" si="1186">H782+1</f>
        <v>195</v>
      </c>
      <c r="I786" s="407">
        <f t="shared" si="1186"/>
        <v>65</v>
      </c>
      <c r="J786" s="567"/>
      <c r="K786" s="373"/>
      <c r="L786" s="373"/>
      <c r="M786" s="373"/>
      <c r="N786" s="566"/>
      <c r="O786" s="567"/>
      <c r="P786" s="566"/>
      <c r="Q786" s="373"/>
      <c r="R786" s="200"/>
    </row>
    <row r="787" spans="3:18" ht="14.6" customHeight="1" x14ac:dyDescent="0.5">
      <c r="C787" s="408"/>
      <c r="D787" s="373"/>
      <c r="E787" s="345"/>
      <c r="F787" s="197">
        <v>4</v>
      </c>
      <c r="G787" s="209" t="s">
        <v>605</v>
      </c>
      <c r="H787" s="407"/>
      <c r="I787" s="407"/>
      <c r="J787" s="567"/>
      <c r="K787" s="373"/>
      <c r="L787" s="373"/>
      <c r="M787" s="373"/>
      <c r="N787" s="566"/>
      <c r="O787" s="567"/>
      <c r="P787" s="566"/>
      <c r="Q787" s="373"/>
      <c r="R787" s="200"/>
    </row>
    <row r="788" spans="3:18" ht="14.6" customHeight="1" x14ac:dyDescent="0.5">
      <c r="C788" s="406" t="str">
        <f t="shared" ref="C788" si="1187">C784</f>
        <v>Pre-Flood</v>
      </c>
      <c r="D788" s="373"/>
      <c r="E788" s="201">
        <f t="shared" si="1175"/>
        <v>3885</v>
      </c>
      <c r="F788" s="197">
        <v>1</v>
      </c>
      <c r="G788" s="203" t="s">
        <v>288</v>
      </c>
      <c r="H788" s="408"/>
      <c r="I788" s="408"/>
      <c r="J788" s="567"/>
      <c r="K788" s="373"/>
      <c r="L788" s="373"/>
      <c r="M788" s="373"/>
      <c r="N788" s="566"/>
      <c r="O788" s="567"/>
      <c r="P788" s="566"/>
      <c r="Q788" s="373"/>
      <c r="R788" s="200"/>
    </row>
    <row r="789" spans="3:18" ht="14.6" customHeight="1" x14ac:dyDescent="0.5">
      <c r="C789" s="407">
        <f t="shared" ref="C789" si="1188">C785-1</f>
        <v>1460</v>
      </c>
      <c r="D789" s="373"/>
      <c r="E789" s="212" t="str">
        <f t="shared" si="1177"/>
        <v>BC</v>
      </c>
      <c r="F789" s="197">
        <v>2</v>
      </c>
      <c r="G789" s="206" t="s">
        <v>604</v>
      </c>
      <c r="H789" s="406" t="str">
        <f t="shared" ref="H789:I789" si="1189">H785</f>
        <v>Adam</v>
      </c>
      <c r="I789" s="406" t="str">
        <f t="shared" si="1189"/>
        <v>Seth</v>
      </c>
      <c r="J789" s="567"/>
      <c r="K789" s="373"/>
      <c r="L789" s="373"/>
      <c r="M789" s="373"/>
      <c r="N789" s="566"/>
      <c r="O789" s="567"/>
      <c r="P789" s="566"/>
      <c r="Q789" s="373"/>
      <c r="R789" s="200"/>
    </row>
    <row r="790" spans="3:18" ht="14.6" customHeight="1" x14ac:dyDescent="0.5">
      <c r="C790" s="407">
        <f t="shared" ref="C790" si="1190">C786+1</f>
        <v>196</v>
      </c>
      <c r="D790" s="373"/>
      <c r="E790" s="212">
        <f t="shared" si="1180"/>
        <v>-3884</v>
      </c>
      <c r="F790" s="197">
        <v>3</v>
      </c>
      <c r="G790" s="208" t="s">
        <v>287</v>
      </c>
      <c r="H790" s="407">
        <f t="shared" ref="H790:I790" si="1191">H786+1</f>
        <v>196</v>
      </c>
      <c r="I790" s="407">
        <f t="shared" si="1191"/>
        <v>66</v>
      </c>
      <c r="J790" s="567"/>
      <c r="K790" s="373"/>
      <c r="L790" s="373"/>
      <c r="M790" s="373"/>
      <c r="N790" s="566"/>
      <c r="O790" s="567"/>
      <c r="P790" s="566"/>
      <c r="Q790" s="373"/>
      <c r="R790" s="200"/>
    </row>
    <row r="791" spans="3:18" ht="14.6" customHeight="1" x14ac:dyDescent="0.5">
      <c r="C791" s="408"/>
      <c r="D791" s="373"/>
      <c r="E791" s="345"/>
      <c r="F791" s="197">
        <v>4</v>
      </c>
      <c r="G791" s="209" t="s">
        <v>605</v>
      </c>
      <c r="H791" s="407"/>
      <c r="I791" s="407"/>
      <c r="J791" s="567"/>
      <c r="K791" s="373"/>
      <c r="L791" s="373"/>
      <c r="M791" s="373"/>
      <c r="N791" s="566"/>
      <c r="O791" s="567"/>
      <c r="P791" s="566"/>
      <c r="Q791" s="373"/>
      <c r="R791" s="200"/>
    </row>
    <row r="792" spans="3:18" ht="14.6" customHeight="1" x14ac:dyDescent="0.5">
      <c r="C792" s="406" t="str">
        <f t="shared" ref="C792" si="1192">C788</f>
        <v>Pre-Flood</v>
      </c>
      <c r="D792" s="373"/>
      <c r="E792" s="201">
        <f t="shared" si="1175"/>
        <v>3884</v>
      </c>
      <c r="F792" s="197">
        <v>1</v>
      </c>
      <c r="G792" s="203" t="s">
        <v>288</v>
      </c>
      <c r="H792" s="408"/>
      <c r="I792" s="408"/>
      <c r="J792" s="567"/>
      <c r="K792" s="373"/>
      <c r="L792" s="373"/>
      <c r="M792" s="373"/>
      <c r="N792" s="566"/>
      <c r="O792" s="567"/>
      <c r="P792" s="566"/>
      <c r="Q792" s="373"/>
      <c r="R792" s="200"/>
    </row>
    <row r="793" spans="3:18" ht="14.6" customHeight="1" x14ac:dyDescent="0.5">
      <c r="C793" s="407">
        <f t="shared" ref="C793" si="1193">C789-1</f>
        <v>1459</v>
      </c>
      <c r="D793" s="373"/>
      <c r="E793" s="212" t="str">
        <f t="shared" si="1177"/>
        <v>BC</v>
      </c>
      <c r="F793" s="197">
        <v>2</v>
      </c>
      <c r="G793" s="206" t="s">
        <v>604</v>
      </c>
      <c r="H793" s="406" t="str">
        <f t="shared" ref="H793:I793" si="1194">H789</f>
        <v>Adam</v>
      </c>
      <c r="I793" s="406" t="str">
        <f t="shared" si="1194"/>
        <v>Seth</v>
      </c>
      <c r="J793" s="567"/>
      <c r="K793" s="373"/>
      <c r="L793" s="373"/>
      <c r="M793" s="373"/>
      <c r="N793" s="566"/>
      <c r="O793" s="567"/>
      <c r="P793" s="566"/>
      <c r="Q793" s="373"/>
      <c r="R793" s="200"/>
    </row>
    <row r="794" spans="3:18" ht="14.6" customHeight="1" x14ac:dyDescent="0.5">
      <c r="C794" s="407">
        <f t="shared" ref="C794" si="1195">C790+1</f>
        <v>197</v>
      </c>
      <c r="D794" s="373"/>
      <c r="E794" s="212">
        <f t="shared" si="1180"/>
        <v>-3883</v>
      </c>
      <c r="F794" s="197">
        <v>3</v>
      </c>
      <c r="G794" s="208" t="s">
        <v>287</v>
      </c>
      <c r="H794" s="407">
        <f t="shared" ref="H794:I794" si="1196">H790+1</f>
        <v>197</v>
      </c>
      <c r="I794" s="407">
        <f t="shared" si="1196"/>
        <v>67</v>
      </c>
      <c r="J794" s="567"/>
      <c r="K794" s="373"/>
      <c r="L794" s="373"/>
      <c r="M794" s="373"/>
      <c r="N794" s="566"/>
      <c r="O794" s="567"/>
      <c r="P794" s="566"/>
      <c r="Q794" s="373"/>
      <c r="R794" s="200"/>
    </row>
    <row r="795" spans="3:18" ht="14.6" customHeight="1" x14ac:dyDescent="0.5">
      <c r="C795" s="408"/>
      <c r="D795" s="373"/>
      <c r="E795" s="345"/>
      <c r="F795" s="197">
        <v>4</v>
      </c>
      <c r="G795" s="209" t="s">
        <v>605</v>
      </c>
      <c r="H795" s="407"/>
      <c r="I795" s="407"/>
      <c r="J795" s="567"/>
      <c r="K795" s="373"/>
      <c r="L795" s="373"/>
      <c r="M795" s="373"/>
      <c r="N795" s="566"/>
      <c r="O795" s="567"/>
      <c r="P795" s="566"/>
      <c r="Q795" s="373"/>
      <c r="R795" s="200"/>
    </row>
    <row r="796" spans="3:18" ht="14.6" customHeight="1" x14ac:dyDescent="0.5">
      <c r="C796" s="406" t="str">
        <f t="shared" ref="C796" si="1197">C792</f>
        <v>Pre-Flood</v>
      </c>
      <c r="D796" s="373"/>
      <c r="E796" s="201">
        <f t="shared" si="1175"/>
        <v>3883</v>
      </c>
      <c r="F796" s="197">
        <v>1</v>
      </c>
      <c r="G796" s="203" t="s">
        <v>288</v>
      </c>
      <c r="H796" s="408"/>
      <c r="I796" s="408"/>
      <c r="J796" s="567"/>
      <c r="K796" s="373"/>
      <c r="L796" s="373"/>
      <c r="M796" s="373"/>
      <c r="N796" s="566"/>
      <c r="O796" s="567"/>
      <c r="P796" s="566"/>
      <c r="Q796" s="373"/>
      <c r="R796" s="200"/>
    </row>
    <row r="797" spans="3:18" ht="14.6" customHeight="1" x14ac:dyDescent="0.5">
      <c r="C797" s="407">
        <f t="shared" ref="C797" si="1198">C793-1</f>
        <v>1458</v>
      </c>
      <c r="D797" s="373"/>
      <c r="E797" s="212" t="str">
        <f t="shared" si="1177"/>
        <v>BC</v>
      </c>
      <c r="F797" s="197">
        <v>2</v>
      </c>
      <c r="G797" s="206" t="s">
        <v>604</v>
      </c>
      <c r="H797" s="406" t="str">
        <f t="shared" ref="H797:I797" si="1199">H793</f>
        <v>Adam</v>
      </c>
      <c r="I797" s="406" t="str">
        <f t="shared" si="1199"/>
        <v>Seth</v>
      </c>
      <c r="J797" s="567"/>
      <c r="K797" s="373"/>
      <c r="L797" s="373"/>
      <c r="M797" s="373"/>
      <c r="N797" s="566"/>
      <c r="O797" s="567"/>
      <c r="P797" s="566"/>
      <c r="Q797" s="373"/>
      <c r="R797" s="200"/>
    </row>
    <row r="798" spans="3:18" ht="14.6" customHeight="1" x14ac:dyDescent="0.5">
      <c r="C798" s="407">
        <f t="shared" ref="C798" si="1200">C794+1</f>
        <v>198</v>
      </c>
      <c r="D798" s="373"/>
      <c r="E798" s="212">
        <f t="shared" si="1180"/>
        <v>-3882</v>
      </c>
      <c r="F798" s="197">
        <v>3</v>
      </c>
      <c r="G798" s="208" t="s">
        <v>287</v>
      </c>
      <c r="H798" s="407">
        <f t="shared" ref="H798:I798" si="1201">H794+1</f>
        <v>198</v>
      </c>
      <c r="I798" s="407">
        <f t="shared" si="1201"/>
        <v>68</v>
      </c>
      <c r="J798" s="567"/>
      <c r="K798" s="373"/>
      <c r="L798" s="373"/>
      <c r="M798" s="373"/>
      <c r="N798" s="566"/>
      <c r="O798" s="567"/>
      <c r="P798" s="566"/>
      <c r="Q798" s="373"/>
      <c r="R798" s="200"/>
    </row>
    <row r="799" spans="3:18" ht="14.6" customHeight="1" x14ac:dyDescent="0.5">
      <c r="C799" s="408"/>
      <c r="D799" s="373"/>
      <c r="E799" s="345"/>
      <c r="F799" s="197">
        <v>4</v>
      </c>
      <c r="G799" s="209" t="s">
        <v>605</v>
      </c>
      <c r="H799" s="407"/>
      <c r="I799" s="407"/>
      <c r="J799" s="567"/>
      <c r="K799" s="373"/>
      <c r="L799" s="373"/>
      <c r="M799" s="373"/>
      <c r="N799" s="566"/>
      <c r="O799" s="567"/>
      <c r="P799" s="566"/>
      <c r="Q799" s="373"/>
      <c r="R799" s="200"/>
    </row>
    <row r="800" spans="3:18" ht="14.6" customHeight="1" x14ac:dyDescent="0.5">
      <c r="C800" s="406" t="str">
        <f t="shared" ref="C800" si="1202">C796</f>
        <v>Pre-Flood</v>
      </c>
      <c r="D800" s="373"/>
      <c r="E800" s="201">
        <f t="shared" si="1175"/>
        <v>3882</v>
      </c>
      <c r="F800" s="197">
        <v>1</v>
      </c>
      <c r="G800" s="203" t="s">
        <v>288</v>
      </c>
      <c r="H800" s="408"/>
      <c r="I800" s="408"/>
      <c r="J800" s="567"/>
      <c r="K800" s="373"/>
      <c r="L800" s="373"/>
      <c r="M800" s="373"/>
      <c r="N800" s="566"/>
      <c r="O800" s="567"/>
      <c r="P800" s="566"/>
      <c r="Q800" s="373"/>
      <c r="R800" s="200"/>
    </row>
    <row r="801" spans="3:18" ht="14.6" customHeight="1" x14ac:dyDescent="0.5">
      <c r="C801" s="407">
        <f t="shared" ref="C801" si="1203">C797-1</f>
        <v>1457</v>
      </c>
      <c r="D801" s="373"/>
      <c r="E801" s="212" t="str">
        <f t="shared" si="1177"/>
        <v>BC</v>
      </c>
      <c r="F801" s="197">
        <v>2</v>
      </c>
      <c r="G801" s="206" t="s">
        <v>604</v>
      </c>
      <c r="H801" s="406" t="str">
        <f t="shared" ref="H801:I801" si="1204">H797</f>
        <v>Adam</v>
      </c>
      <c r="I801" s="406" t="str">
        <f t="shared" si="1204"/>
        <v>Seth</v>
      </c>
      <c r="J801" s="567"/>
      <c r="K801" s="373"/>
      <c r="L801" s="373"/>
      <c r="M801" s="373"/>
      <c r="N801" s="566"/>
      <c r="O801" s="567"/>
      <c r="P801" s="566"/>
      <c r="Q801" s="373"/>
      <c r="R801" s="200"/>
    </row>
    <row r="802" spans="3:18" ht="14.6" customHeight="1" x14ac:dyDescent="0.5">
      <c r="C802" s="407">
        <f t="shared" ref="C802" si="1205">C798+1</f>
        <v>199</v>
      </c>
      <c r="D802" s="373"/>
      <c r="E802" s="212">
        <f t="shared" si="1180"/>
        <v>-3881</v>
      </c>
      <c r="F802" s="197">
        <v>3</v>
      </c>
      <c r="G802" s="208" t="s">
        <v>287</v>
      </c>
      <c r="H802" s="407">
        <f t="shared" ref="H802:I802" si="1206">H798+1</f>
        <v>199</v>
      </c>
      <c r="I802" s="407">
        <f t="shared" si="1206"/>
        <v>69</v>
      </c>
      <c r="J802" s="567"/>
      <c r="K802" s="373"/>
      <c r="L802" s="373"/>
      <c r="M802" s="373"/>
      <c r="N802" s="566"/>
      <c r="O802" s="567"/>
      <c r="P802" s="566"/>
      <c r="Q802" s="373"/>
      <c r="R802" s="200"/>
    </row>
    <row r="803" spans="3:18" ht="14.6" customHeight="1" x14ac:dyDescent="0.5">
      <c r="C803" s="408"/>
      <c r="D803" s="373"/>
      <c r="E803" s="345"/>
      <c r="F803" s="197">
        <v>4</v>
      </c>
      <c r="G803" s="209" t="s">
        <v>605</v>
      </c>
      <c r="H803" s="407"/>
      <c r="I803" s="407"/>
      <c r="J803" s="567"/>
      <c r="K803" s="373"/>
      <c r="L803" s="373"/>
      <c r="M803" s="373"/>
      <c r="N803" s="566"/>
      <c r="O803" s="567"/>
      <c r="P803" s="566"/>
      <c r="Q803" s="373"/>
      <c r="R803" s="200"/>
    </row>
    <row r="804" spans="3:18" ht="14.6" customHeight="1" x14ac:dyDescent="0.5">
      <c r="C804" s="406" t="str">
        <f t="shared" ref="C804" si="1207">C800</f>
        <v>Pre-Flood</v>
      </c>
      <c r="D804" s="373"/>
      <c r="E804" s="201">
        <f t="shared" si="1175"/>
        <v>3881</v>
      </c>
      <c r="F804" s="197">
        <v>1</v>
      </c>
      <c r="G804" s="203" t="s">
        <v>288</v>
      </c>
      <c r="H804" s="408"/>
      <c r="I804" s="408"/>
      <c r="J804" s="567"/>
      <c r="K804" s="373"/>
      <c r="L804" s="373"/>
      <c r="M804" s="373"/>
      <c r="N804" s="566"/>
      <c r="O804" s="567"/>
      <c r="P804" s="566"/>
      <c r="Q804" s="373"/>
      <c r="R804" s="200"/>
    </row>
    <row r="805" spans="3:18" ht="14.6" customHeight="1" x14ac:dyDescent="0.5">
      <c r="C805" s="407">
        <f t="shared" ref="C805" si="1208">C801-1</f>
        <v>1456</v>
      </c>
      <c r="D805" s="373"/>
      <c r="E805" s="212" t="str">
        <f t="shared" si="1177"/>
        <v>BC</v>
      </c>
      <c r="F805" s="197">
        <v>2</v>
      </c>
      <c r="G805" s="206" t="s">
        <v>604</v>
      </c>
      <c r="H805" s="406" t="str">
        <f t="shared" ref="H805:I805" si="1209">H801</f>
        <v>Adam</v>
      </c>
      <c r="I805" s="406" t="str">
        <f t="shared" si="1209"/>
        <v>Seth</v>
      </c>
      <c r="J805" s="567"/>
      <c r="K805" s="373"/>
      <c r="L805" s="373"/>
      <c r="M805" s="373"/>
      <c r="N805" s="566"/>
      <c r="O805" s="567"/>
      <c r="P805" s="566"/>
      <c r="Q805" s="373"/>
      <c r="R805" s="200"/>
    </row>
    <row r="806" spans="3:18" ht="14.6" customHeight="1" x14ac:dyDescent="0.5">
      <c r="C806" s="407">
        <f t="shared" ref="C806" si="1210">C802+1</f>
        <v>200</v>
      </c>
      <c r="D806" s="373"/>
      <c r="E806" s="212">
        <f t="shared" si="1180"/>
        <v>-3880</v>
      </c>
      <c r="F806" s="197">
        <v>3</v>
      </c>
      <c r="G806" s="208" t="s">
        <v>287</v>
      </c>
      <c r="H806" s="407">
        <f t="shared" ref="H806:I806" si="1211">H802+1</f>
        <v>200</v>
      </c>
      <c r="I806" s="407">
        <f t="shared" si="1211"/>
        <v>70</v>
      </c>
      <c r="J806" s="567"/>
      <c r="K806" s="373"/>
      <c r="L806" s="373"/>
      <c r="M806" s="373"/>
      <c r="N806" s="566"/>
      <c r="O806" s="567"/>
      <c r="P806" s="566"/>
      <c r="Q806" s="373"/>
      <c r="R806" s="200"/>
    </row>
    <row r="807" spans="3:18" ht="14.6" customHeight="1" x14ac:dyDescent="0.5">
      <c r="C807" s="408"/>
      <c r="D807" s="373"/>
      <c r="E807" s="345"/>
      <c r="F807" s="197">
        <v>4</v>
      </c>
      <c r="G807" s="209" t="s">
        <v>605</v>
      </c>
      <c r="H807" s="407"/>
      <c r="I807" s="407"/>
      <c r="J807" s="567"/>
      <c r="K807" s="373"/>
      <c r="L807" s="373"/>
      <c r="M807" s="373"/>
      <c r="N807" s="566"/>
      <c r="O807" s="567"/>
      <c r="P807" s="566"/>
      <c r="Q807" s="373"/>
      <c r="R807" s="200"/>
    </row>
    <row r="808" spans="3:18" ht="14.6" customHeight="1" x14ac:dyDescent="0.5">
      <c r="C808" s="406" t="str">
        <f t="shared" ref="C808" si="1212">C804</f>
        <v>Pre-Flood</v>
      </c>
      <c r="D808" s="373"/>
      <c r="E808" s="201">
        <f t="shared" si="1175"/>
        <v>3880</v>
      </c>
      <c r="F808" s="197">
        <v>1</v>
      </c>
      <c r="G808" s="203" t="s">
        <v>288</v>
      </c>
      <c r="H808" s="408"/>
      <c r="I808" s="408"/>
      <c r="J808" s="567"/>
      <c r="K808" s="373"/>
      <c r="L808" s="373"/>
      <c r="M808" s="373"/>
      <c r="N808" s="566"/>
      <c r="O808" s="567"/>
      <c r="P808" s="566"/>
      <c r="Q808" s="373"/>
      <c r="R808" s="200"/>
    </row>
    <row r="809" spans="3:18" ht="14.6" customHeight="1" x14ac:dyDescent="0.5">
      <c r="C809" s="407">
        <f t="shared" ref="C809" si="1213">C805-1</f>
        <v>1455</v>
      </c>
      <c r="D809" s="373"/>
      <c r="E809" s="212" t="str">
        <f t="shared" si="1177"/>
        <v>BC</v>
      </c>
      <c r="F809" s="197">
        <v>2</v>
      </c>
      <c r="G809" s="206" t="s">
        <v>604</v>
      </c>
      <c r="H809" s="406" t="str">
        <f t="shared" ref="H809:I809" si="1214">H805</f>
        <v>Adam</v>
      </c>
      <c r="I809" s="406" t="str">
        <f t="shared" si="1214"/>
        <v>Seth</v>
      </c>
      <c r="J809" s="567"/>
      <c r="K809" s="373"/>
      <c r="L809" s="373"/>
      <c r="M809" s="373"/>
      <c r="N809" s="566"/>
      <c r="O809" s="567"/>
      <c r="P809" s="566"/>
      <c r="Q809" s="373"/>
      <c r="R809" s="200"/>
    </row>
    <row r="810" spans="3:18" ht="14.6" customHeight="1" x14ac:dyDescent="0.5">
      <c r="C810" s="407">
        <f t="shared" ref="C810" si="1215">C806+1</f>
        <v>201</v>
      </c>
      <c r="D810" s="373"/>
      <c r="E810" s="212">
        <f t="shared" si="1180"/>
        <v>-3879</v>
      </c>
      <c r="F810" s="197">
        <v>3</v>
      </c>
      <c r="G810" s="208" t="s">
        <v>287</v>
      </c>
      <c r="H810" s="407">
        <f t="shared" ref="H810:I810" si="1216">H806+1</f>
        <v>201</v>
      </c>
      <c r="I810" s="407">
        <f t="shared" si="1216"/>
        <v>71</v>
      </c>
      <c r="J810" s="567"/>
      <c r="K810" s="373"/>
      <c r="L810" s="373"/>
      <c r="M810" s="373"/>
      <c r="N810" s="566"/>
      <c r="O810" s="567"/>
      <c r="P810" s="566"/>
      <c r="Q810" s="373"/>
      <c r="R810" s="200"/>
    </row>
    <row r="811" spans="3:18" ht="14.6" customHeight="1" x14ac:dyDescent="0.5">
      <c r="C811" s="408"/>
      <c r="D811" s="373"/>
      <c r="E811" s="345"/>
      <c r="F811" s="197">
        <v>4</v>
      </c>
      <c r="G811" s="209" t="s">
        <v>605</v>
      </c>
      <c r="H811" s="407"/>
      <c r="I811" s="407"/>
      <c r="J811" s="567"/>
      <c r="K811" s="373"/>
      <c r="L811" s="373"/>
      <c r="M811" s="373"/>
      <c r="N811" s="566"/>
      <c r="O811" s="567"/>
      <c r="P811" s="566"/>
      <c r="Q811" s="373"/>
      <c r="R811" s="200"/>
    </row>
    <row r="812" spans="3:18" ht="14.6" customHeight="1" x14ac:dyDescent="0.5">
      <c r="C812" s="406" t="str">
        <f t="shared" ref="C812" si="1217">C808</f>
        <v>Pre-Flood</v>
      </c>
      <c r="D812" s="373"/>
      <c r="E812" s="201">
        <f t="shared" si="1175"/>
        <v>3879</v>
      </c>
      <c r="F812" s="197">
        <v>1</v>
      </c>
      <c r="G812" s="203" t="s">
        <v>288</v>
      </c>
      <c r="H812" s="408"/>
      <c r="I812" s="408"/>
      <c r="J812" s="567"/>
      <c r="K812" s="373"/>
      <c r="L812" s="373"/>
      <c r="M812" s="373"/>
      <c r="N812" s="566"/>
      <c r="O812" s="567"/>
      <c r="P812" s="566"/>
      <c r="Q812" s="373"/>
      <c r="R812" s="200"/>
    </row>
    <row r="813" spans="3:18" ht="14.6" customHeight="1" x14ac:dyDescent="0.5">
      <c r="C813" s="407">
        <f t="shared" ref="C813" si="1218">C809-1</f>
        <v>1454</v>
      </c>
      <c r="D813" s="373"/>
      <c r="E813" s="212" t="str">
        <f t="shared" si="1177"/>
        <v>BC</v>
      </c>
      <c r="F813" s="197">
        <v>2</v>
      </c>
      <c r="G813" s="206" t="s">
        <v>604</v>
      </c>
      <c r="H813" s="406" t="str">
        <f t="shared" ref="H813:I813" si="1219">H809</f>
        <v>Adam</v>
      </c>
      <c r="I813" s="406" t="str">
        <f t="shared" si="1219"/>
        <v>Seth</v>
      </c>
      <c r="J813" s="567"/>
      <c r="K813" s="373"/>
      <c r="L813" s="373"/>
      <c r="M813" s="373"/>
      <c r="N813" s="566"/>
      <c r="O813" s="567"/>
      <c r="P813" s="566"/>
      <c r="Q813" s="373"/>
      <c r="R813" s="200"/>
    </row>
    <row r="814" spans="3:18" ht="14.6" customHeight="1" x14ac:dyDescent="0.5">
      <c r="C814" s="407">
        <f t="shared" ref="C814" si="1220">C810+1</f>
        <v>202</v>
      </c>
      <c r="D814" s="373"/>
      <c r="E814" s="212">
        <f t="shared" si="1180"/>
        <v>-3878</v>
      </c>
      <c r="F814" s="197">
        <v>3</v>
      </c>
      <c r="G814" s="208" t="s">
        <v>287</v>
      </c>
      <c r="H814" s="407">
        <f t="shared" ref="H814:I814" si="1221">H810+1</f>
        <v>202</v>
      </c>
      <c r="I814" s="407">
        <f t="shared" si="1221"/>
        <v>72</v>
      </c>
      <c r="J814" s="567"/>
      <c r="K814" s="373"/>
      <c r="L814" s="373"/>
      <c r="M814" s="373"/>
      <c r="N814" s="566"/>
      <c r="O814" s="567"/>
      <c r="P814" s="566"/>
      <c r="Q814" s="373"/>
      <c r="R814" s="200"/>
    </row>
    <row r="815" spans="3:18" ht="14.6" customHeight="1" x14ac:dyDescent="0.5">
      <c r="C815" s="408"/>
      <c r="D815" s="373"/>
      <c r="E815" s="345"/>
      <c r="F815" s="197">
        <v>4</v>
      </c>
      <c r="G815" s="209" t="s">
        <v>605</v>
      </c>
      <c r="H815" s="407"/>
      <c r="I815" s="407"/>
      <c r="J815" s="567"/>
      <c r="K815" s="373"/>
      <c r="L815" s="373"/>
      <c r="M815" s="373"/>
      <c r="N815" s="566"/>
      <c r="O815" s="567"/>
      <c r="P815" s="566"/>
      <c r="Q815" s="373"/>
      <c r="R815" s="200"/>
    </row>
    <row r="816" spans="3:18" ht="14.6" customHeight="1" x14ac:dyDescent="0.5">
      <c r="C816" s="406" t="str">
        <f t="shared" ref="C816" si="1222">C812</f>
        <v>Pre-Flood</v>
      </c>
      <c r="D816" s="373"/>
      <c r="E816" s="201">
        <f t="shared" si="1175"/>
        <v>3878</v>
      </c>
      <c r="F816" s="197">
        <v>1</v>
      </c>
      <c r="G816" s="203" t="s">
        <v>288</v>
      </c>
      <c r="H816" s="408"/>
      <c r="I816" s="408"/>
      <c r="J816" s="567"/>
      <c r="K816" s="373"/>
      <c r="L816" s="373"/>
      <c r="M816" s="373"/>
      <c r="N816" s="566"/>
      <c r="O816" s="567"/>
      <c r="P816" s="566"/>
      <c r="Q816" s="373"/>
      <c r="R816" s="200"/>
    </row>
    <row r="817" spans="3:18" ht="14.6" customHeight="1" x14ac:dyDescent="0.5">
      <c r="C817" s="407">
        <f t="shared" ref="C817" si="1223">C813-1</f>
        <v>1453</v>
      </c>
      <c r="D817" s="373"/>
      <c r="E817" s="212" t="str">
        <f t="shared" si="1177"/>
        <v>BC</v>
      </c>
      <c r="F817" s="197">
        <v>2</v>
      </c>
      <c r="G817" s="206" t="s">
        <v>604</v>
      </c>
      <c r="H817" s="406" t="str">
        <f t="shared" ref="H817:I817" si="1224">H813</f>
        <v>Adam</v>
      </c>
      <c r="I817" s="406" t="str">
        <f t="shared" si="1224"/>
        <v>Seth</v>
      </c>
      <c r="J817" s="567"/>
      <c r="K817" s="373"/>
      <c r="L817" s="373"/>
      <c r="M817" s="373"/>
      <c r="N817" s="566"/>
      <c r="O817" s="567"/>
      <c r="P817" s="566"/>
      <c r="Q817" s="373"/>
      <c r="R817" s="200"/>
    </row>
    <row r="818" spans="3:18" ht="14.6" customHeight="1" x14ac:dyDescent="0.5">
      <c r="C818" s="407">
        <f t="shared" ref="C818" si="1225">C814+1</f>
        <v>203</v>
      </c>
      <c r="D818" s="373"/>
      <c r="E818" s="212">
        <f t="shared" si="1180"/>
        <v>-3877</v>
      </c>
      <c r="F818" s="197">
        <v>3</v>
      </c>
      <c r="G818" s="208" t="s">
        <v>287</v>
      </c>
      <c r="H818" s="407">
        <f t="shared" ref="H818:I818" si="1226">H814+1</f>
        <v>203</v>
      </c>
      <c r="I818" s="407">
        <f t="shared" si="1226"/>
        <v>73</v>
      </c>
      <c r="J818" s="567"/>
      <c r="K818" s="373"/>
      <c r="L818" s="373"/>
      <c r="M818" s="373"/>
      <c r="N818" s="566"/>
      <c r="O818" s="567"/>
      <c r="P818" s="566"/>
      <c r="Q818" s="373"/>
      <c r="R818" s="200"/>
    </row>
    <row r="819" spans="3:18" ht="14.6" customHeight="1" x14ac:dyDescent="0.5">
      <c r="C819" s="408"/>
      <c r="D819" s="373"/>
      <c r="E819" s="345"/>
      <c r="F819" s="197">
        <v>4</v>
      </c>
      <c r="G819" s="209" t="s">
        <v>605</v>
      </c>
      <c r="H819" s="407"/>
      <c r="I819" s="407"/>
      <c r="J819" s="567"/>
      <c r="K819" s="373"/>
      <c r="L819" s="373"/>
      <c r="M819" s="373"/>
      <c r="N819" s="566"/>
      <c r="O819" s="567"/>
      <c r="P819" s="566"/>
      <c r="Q819" s="373"/>
      <c r="R819" s="200"/>
    </row>
    <row r="820" spans="3:18" ht="14.6" customHeight="1" x14ac:dyDescent="0.5">
      <c r="C820" s="406" t="str">
        <f t="shared" ref="C820" si="1227">C816</f>
        <v>Pre-Flood</v>
      </c>
      <c r="D820" s="373"/>
      <c r="E820" s="201">
        <f t="shared" si="1175"/>
        <v>3877</v>
      </c>
      <c r="F820" s="197">
        <v>1</v>
      </c>
      <c r="G820" s="203" t="s">
        <v>288</v>
      </c>
      <c r="H820" s="408"/>
      <c r="I820" s="408"/>
      <c r="J820" s="567"/>
      <c r="K820" s="373"/>
      <c r="L820" s="373"/>
      <c r="M820" s="373"/>
      <c r="N820" s="566"/>
      <c r="O820" s="567"/>
      <c r="P820" s="566"/>
      <c r="Q820" s="373"/>
      <c r="R820" s="200"/>
    </row>
    <row r="821" spans="3:18" ht="14.6" customHeight="1" x14ac:dyDescent="0.5">
      <c r="C821" s="407">
        <f t="shared" ref="C821" si="1228">C817-1</f>
        <v>1452</v>
      </c>
      <c r="D821" s="373"/>
      <c r="E821" s="212" t="str">
        <f t="shared" si="1177"/>
        <v>BC</v>
      </c>
      <c r="F821" s="197">
        <v>2</v>
      </c>
      <c r="G821" s="206" t="s">
        <v>604</v>
      </c>
      <c r="H821" s="406" t="str">
        <f t="shared" ref="H821:I821" si="1229">H817</f>
        <v>Adam</v>
      </c>
      <c r="I821" s="406" t="str">
        <f t="shared" si="1229"/>
        <v>Seth</v>
      </c>
      <c r="J821" s="567"/>
      <c r="K821" s="373"/>
      <c r="L821" s="373"/>
      <c r="M821" s="373"/>
      <c r="N821" s="566"/>
      <c r="O821" s="567"/>
      <c r="P821" s="566"/>
      <c r="Q821" s="373"/>
      <c r="R821" s="200"/>
    </row>
    <row r="822" spans="3:18" ht="14.6" customHeight="1" x14ac:dyDescent="0.5">
      <c r="C822" s="407">
        <f t="shared" ref="C822" si="1230">C818+1</f>
        <v>204</v>
      </c>
      <c r="D822" s="373"/>
      <c r="E822" s="212">
        <f t="shared" si="1180"/>
        <v>-3876</v>
      </c>
      <c r="F822" s="197">
        <v>3</v>
      </c>
      <c r="G822" s="208" t="s">
        <v>287</v>
      </c>
      <c r="H822" s="407">
        <f t="shared" ref="H822:I822" si="1231">H818+1</f>
        <v>204</v>
      </c>
      <c r="I822" s="407">
        <f t="shared" si="1231"/>
        <v>74</v>
      </c>
      <c r="J822" s="567"/>
      <c r="K822" s="373"/>
      <c r="L822" s="373"/>
      <c r="M822" s="373"/>
      <c r="N822" s="566"/>
      <c r="O822" s="567"/>
      <c r="P822" s="566"/>
      <c r="Q822" s="373"/>
      <c r="R822" s="200"/>
    </row>
    <row r="823" spans="3:18" ht="14.6" customHeight="1" x14ac:dyDescent="0.5">
      <c r="C823" s="408"/>
      <c r="D823" s="373"/>
      <c r="E823" s="345"/>
      <c r="F823" s="197">
        <v>4</v>
      </c>
      <c r="G823" s="209" t="s">
        <v>605</v>
      </c>
      <c r="H823" s="407"/>
      <c r="I823" s="407"/>
      <c r="J823" s="567"/>
      <c r="K823" s="373"/>
      <c r="L823" s="373"/>
      <c r="M823" s="373"/>
      <c r="N823" s="566"/>
      <c r="O823" s="567"/>
      <c r="P823" s="566"/>
      <c r="Q823" s="373"/>
      <c r="R823" s="200"/>
    </row>
    <row r="824" spans="3:18" ht="14.6" customHeight="1" x14ac:dyDescent="0.5">
      <c r="C824" s="406" t="str">
        <f t="shared" ref="C824" si="1232">C820</f>
        <v>Pre-Flood</v>
      </c>
      <c r="D824" s="373"/>
      <c r="E824" s="201">
        <f t="shared" si="1175"/>
        <v>3876</v>
      </c>
      <c r="F824" s="197">
        <v>1</v>
      </c>
      <c r="G824" s="203" t="s">
        <v>288</v>
      </c>
      <c r="H824" s="408"/>
      <c r="I824" s="408"/>
      <c r="J824" s="567"/>
      <c r="K824" s="373"/>
      <c r="L824" s="373"/>
      <c r="M824" s="373"/>
      <c r="N824" s="566"/>
      <c r="O824" s="567"/>
      <c r="P824" s="566"/>
      <c r="Q824" s="373"/>
      <c r="R824" s="200"/>
    </row>
    <row r="825" spans="3:18" ht="14.6" customHeight="1" x14ac:dyDescent="0.5">
      <c r="C825" s="407">
        <f t="shared" ref="C825" si="1233">C821-1</f>
        <v>1451</v>
      </c>
      <c r="D825" s="373"/>
      <c r="E825" s="212" t="str">
        <f t="shared" si="1177"/>
        <v>BC</v>
      </c>
      <c r="F825" s="197">
        <v>2</v>
      </c>
      <c r="G825" s="206" t="s">
        <v>604</v>
      </c>
      <c r="H825" s="406" t="str">
        <f t="shared" ref="H825:I825" si="1234">H821</f>
        <v>Adam</v>
      </c>
      <c r="I825" s="406" t="str">
        <f t="shared" si="1234"/>
        <v>Seth</v>
      </c>
      <c r="J825" s="567"/>
      <c r="K825" s="373"/>
      <c r="L825" s="373"/>
      <c r="M825" s="373"/>
      <c r="N825" s="566"/>
      <c r="O825" s="567"/>
      <c r="P825" s="566"/>
      <c r="Q825" s="373"/>
      <c r="R825" s="200"/>
    </row>
    <row r="826" spans="3:18" ht="14.6" customHeight="1" x14ac:dyDescent="0.5">
      <c r="C826" s="407">
        <f t="shared" ref="C826" si="1235">C822+1</f>
        <v>205</v>
      </c>
      <c r="D826" s="373"/>
      <c r="E826" s="212">
        <f t="shared" si="1180"/>
        <v>-3875</v>
      </c>
      <c r="F826" s="197">
        <v>3</v>
      </c>
      <c r="G826" s="208" t="s">
        <v>287</v>
      </c>
      <c r="H826" s="407">
        <f t="shared" ref="H826:I826" si="1236">H822+1</f>
        <v>205</v>
      </c>
      <c r="I826" s="407">
        <f t="shared" si="1236"/>
        <v>75</v>
      </c>
      <c r="J826" s="567"/>
      <c r="K826" s="373"/>
      <c r="L826" s="373"/>
      <c r="M826" s="373"/>
      <c r="N826" s="566"/>
      <c r="O826" s="567"/>
      <c r="P826" s="566"/>
      <c r="Q826" s="373"/>
      <c r="R826" s="200"/>
    </row>
    <row r="827" spans="3:18" ht="14.6" customHeight="1" x14ac:dyDescent="0.5">
      <c r="C827" s="408"/>
      <c r="D827" s="373"/>
      <c r="E827" s="345"/>
      <c r="F827" s="197">
        <v>4</v>
      </c>
      <c r="G827" s="209" t="s">
        <v>605</v>
      </c>
      <c r="H827" s="407"/>
      <c r="I827" s="407"/>
      <c r="J827" s="567"/>
      <c r="K827" s="373"/>
      <c r="L827" s="373"/>
      <c r="M827" s="373"/>
      <c r="N827" s="566"/>
      <c r="O827" s="567"/>
      <c r="P827" s="566"/>
      <c r="Q827" s="373"/>
      <c r="R827" s="200"/>
    </row>
    <row r="828" spans="3:18" ht="14.6" customHeight="1" x14ac:dyDescent="0.5">
      <c r="C828" s="406" t="str">
        <f t="shared" ref="C828" si="1237">C824</f>
        <v>Pre-Flood</v>
      </c>
      <c r="D828" s="373"/>
      <c r="E828" s="201">
        <f t="shared" si="1175"/>
        <v>3875</v>
      </c>
      <c r="F828" s="197">
        <v>1</v>
      </c>
      <c r="G828" s="203" t="s">
        <v>288</v>
      </c>
      <c r="H828" s="408"/>
      <c r="I828" s="408"/>
      <c r="J828" s="567"/>
      <c r="K828" s="373"/>
      <c r="L828" s="373"/>
      <c r="M828" s="373"/>
      <c r="N828" s="566"/>
      <c r="O828" s="567"/>
      <c r="P828" s="566"/>
      <c r="Q828" s="373"/>
      <c r="R828" s="200"/>
    </row>
    <row r="829" spans="3:18" ht="14.6" customHeight="1" x14ac:dyDescent="0.5">
      <c r="C829" s="407">
        <f t="shared" ref="C829" si="1238">C825-1</f>
        <v>1450</v>
      </c>
      <c r="D829" s="373"/>
      <c r="E829" s="212" t="str">
        <f t="shared" si="1177"/>
        <v>BC</v>
      </c>
      <c r="F829" s="197">
        <v>2</v>
      </c>
      <c r="G829" s="206" t="s">
        <v>604</v>
      </c>
      <c r="H829" s="406" t="str">
        <f t="shared" ref="H829:I829" si="1239">H825</f>
        <v>Adam</v>
      </c>
      <c r="I829" s="406" t="str">
        <f t="shared" si="1239"/>
        <v>Seth</v>
      </c>
      <c r="J829" s="567"/>
      <c r="K829" s="373"/>
      <c r="L829" s="373"/>
      <c r="M829" s="373"/>
      <c r="N829" s="566"/>
      <c r="O829" s="567"/>
      <c r="P829" s="566"/>
      <c r="Q829" s="373"/>
      <c r="R829" s="200"/>
    </row>
    <row r="830" spans="3:18" ht="14.6" customHeight="1" x14ac:dyDescent="0.5">
      <c r="C830" s="407">
        <f t="shared" ref="C830" si="1240">C826+1</f>
        <v>206</v>
      </c>
      <c r="D830" s="373"/>
      <c r="E830" s="212">
        <f t="shared" si="1180"/>
        <v>-3874</v>
      </c>
      <c r="F830" s="197">
        <v>3</v>
      </c>
      <c r="G830" s="208" t="s">
        <v>287</v>
      </c>
      <c r="H830" s="407">
        <f t="shared" ref="H830:I830" si="1241">H826+1</f>
        <v>206</v>
      </c>
      <c r="I830" s="407">
        <f t="shared" si="1241"/>
        <v>76</v>
      </c>
      <c r="J830" s="567"/>
      <c r="K830" s="373"/>
      <c r="L830" s="373"/>
      <c r="M830" s="373"/>
      <c r="N830" s="566"/>
      <c r="O830" s="567"/>
      <c r="P830" s="566"/>
      <c r="Q830" s="373"/>
      <c r="R830" s="200"/>
    </row>
    <row r="831" spans="3:18" ht="14.6" customHeight="1" x14ac:dyDescent="0.5">
      <c r="C831" s="408"/>
      <c r="D831" s="373"/>
      <c r="E831" s="345"/>
      <c r="F831" s="197">
        <v>4</v>
      </c>
      <c r="G831" s="209" t="s">
        <v>605</v>
      </c>
      <c r="H831" s="407"/>
      <c r="I831" s="407"/>
      <c r="J831" s="567"/>
      <c r="K831" s="373"/>
      <c r="L831" s="373"/>
      <c r="M831" s="373"/>
      <c r="N831" s="566"/>
      <c r="O831" s="567"/>
      <c r="P831" s="566"/>
      <c r="Q831" s="373"/>
      <c r="R831" s="200"/>
    </row>
    <row r="832" spans="3:18" ht="14.6" customHeight="1" x14ac:dyDescent="0.5">
      <c r="C832" s="406" t="str">
        <f t="shared" ref="C832" si="1242">C828</f>
        <v>Pre-Flood</v>
      </c>
      <c r="D832" s="373"/>
      <c r="E832" s="201">
        <f t="shared" si="1175"/>
        <v>3874</v>
      </c>
      <c r="F832" s="197">
        <v>1</v>
      </c>
      <c r="G832" s="203" t="s">
        <v>288</v>
      </c>
      <c r="H832" s="408"/>
      <c r="I832" s="408"/>
      <c r="J832" s="567"/>
      <c r="K832" s="373"/>
      <c r="L832" s="373"/>
      <c r="M832" s="373"/>
      <c r="N832" s="566"/>
      <c r="O832" s="567"/>
      <c r="P832" s="566"/>
      <c r="Q832" s="373"/>
      <c r="R832" s="200"/>
    </row>
    <row r="833" spans="3:18" ht="14.6" customHeight="1" x14ac:dyDescent="0.5">
      <c r="C833" s="407">
        <f t="shared" ref="C833" si="1243">C829-1</f>
        <v>1449</v>
      </c>
      <c r="D833" s="373"/>
      <c r="E833" s="212" t="str">
        <f t="shared" si="1177"/>
        <v>BC</v>
      </c>
      <c r="F833" s="197">
        <v>2</v>
      </c>
      <c r="G833" s="206" t="s">
        <v>604</v>
      </c>
      <c r="H833" s="406" t="str">
        <f t="shared" ref="H833:I833" si="1244">H829</f>
        <v>Adam</v>
      </c>
      <c r="I833" s="406" t="str">
        <f t="shared" si="1244"/>
        <v>Seth</v>
      </c>
      <c r="J833" s="567"/>
      <c r="K833" s="373"/>
      <c r="L833" s="373"/>
      <c r="M833" s="373"/>
      <c r="N833" s="566"/>
      <c r="O833" s="567"/>
      <c r="P833" s="566"/>
      <c r="Q833" s="373"/>
      <c r="R833" s="200"/>
    </row>
    <row r="834" spans="3:18" ht="14.6" customHeight="1" x14ac:dyDescent="0.5">
      <c r="C834" s="407">
        <f t="shared" ref="C834" si="1245">C830+1</f>
        <v>207</v>
      </c>
      <c r="D834" s="373"/>
      <c r="E834" s="212">
        <f t="shared" si="1180"/>
        <v>-3873</v>
      </c>
      <c r="F834" s="197">
        <v>3</v>
      </c>
      <c r="G834" s="208" t="s">
        <v>287</v>
      </c>
      <c r="H834" s="407">
        <f t="shared" ref="H834:I834" si="1246">H830+1</f>
        <v>207</v>
      </c>
      <c r="I834" s="407">
        <f t="shared" si="1246"/>
        <v>77</v>
      </c>
      <c r="J834" s="567"/>
      <c r="K834" s="373"/>
      <c r="L834" s="373"/>
      <c r="M834" s="373"/>
      <c r="N834" s="566"/>
      <c r="O834" s="567"/>
      <c r="P834" s="566"/>
      <c r="Q834" s="373"/>
      <c r="R834" s="200"/>
    </row>
    <row r="835" spans="3:18" ht="14.6" customHeight="1" x14ac:dyDescent="0.5">
      <c r="C835" s="408"/>
      <c r="D835" s="373"/>
      <c r="E835" s="345"/>
      <c r="F835" s="197">
        <v>4</v>
      </c>
      <c r="G835" s="209" t="s">
        <v>605</v>
      </c>
      <c r="H835" s="407"/>
      <c r="I835" s="407"/>
      <c r="J835" s="567"/>
      <c r="K835" s="373"/>
      <c r="L835" s="373"/>
      <c r="M835" s="373"/>
      <c r="N835" s="566"/>
      <c r="O835" s="567"/>
      <c r="P835" s="566"/>
      <c r="Q835" s="373"/>
      <c r="R835" s="200"/>
    </row>
    <row r="836" spans="3:18" ht="14.6" customHeight="1" x14ac:dyDescent="0.5">
      <c r="C836" s="406" t="str">
        <f t="shared" ref="C836" si="1247">C832</f>
        <v>Pre-Flood</v>
      </c>
      <c r="D836" s="373"/>
      <c r="E836" s="201">
        <f t="shared" si="1175"/>
        <v>3873</v>
      </c>
      <c r="F836" s="197">
        <v>1</v>
      </c>
      <c r="G836" s="203" t="s">
        <v>288</v>
      </c>
      <c r="H836" s="408"/>
      <c r="I836" s="408"/>
      <c r="J836" s="567"/>
      <c r="K836" s="373"/>
      <c r="L836" s="373"/>
      <c r="M836" s="373"/>
      <c r="N836" s="566"/>
      <c r="O836" s="567"/>
      <c r="P836" s="566"/>
      <c r="Q836" s="373"/>
      <c r="R836" s="200"/>
    </row>
    <row r="837" spans="3:18" ht="14.6" customHeight="1" x14ac:dyDescent="0.5">
      <c r="C837" s="407">
        <f t="shared" ref="C837" si="1248">C833-1</f>
        <v>1448</v>
      </c>
      <c r="D837" s="373"/>
      <c r="E837" s="212" t="str">
        <f t="shared" si="1177"/>
        <v>BC</v>
      </c>
      <c r="F837" s="197">
        <v>2</v>
      </c>
      <c r="G837" s="206" t="s">
        <v>604</v>
      </c>
      <c r="H837" s="406" t="str">
        <f t="shared" ref="H837:I837" si="1249">H833</f>
        <v>Adam</v>
      </c>
      <c r="I837" s="406" t="str">
        <f t="shared" si="1249"/>
        <v>Seth</v>
      </c>
      <c r="J837" s="567"/>
      <c r="K837" s="373"/>
      <c r="L837" s="373"/>
      <c r="M837" s="373"/>
      <c r="N837" s="566"/>
      <c r="O837" s="567"/>
      <c r="P837" s="566"/>
      <c r="Q837" s="373"/>
      <c r="R837" s="200"/>
    </row>
    <row r="838" spans="3:18" ht="14.6" customHeight="1" x14ac:dyDescent="0.5">
      <c r="C838" s="407">
        <f t="shared" ref="C838" si="1250">C834+1</f>
        <v>208</v>
      </c>
      <c r="D838" s="373"/>
      <c r="E838" s="212">
        <f t="shared" si="1180"/>
        <v>-3872</v>
      </c>
      <c r="F838" s="197">
        <v>3</v>
      </c>
      <c r="G838" s="208" t="s">
        <v>287</v>
      </c>
      <c r="H838" s="407">
        <f t="shared" ref="H838:I838" si="1251">H834+1</f>
        <v>208</v>
      </c>
      <c r="I838" s="407">
        <f t="shared" si="1251"/>
        <v>78</v>
      </c>
      <c r="J838" s="567"/>
      <c r="K838" s="373"/>
      <c r="L838" s="373"/>
      <c r="M838" s="373"/>
      <c r="N838" s="566"/>
      <c r="O838" s="567"/>
      <c r="P838" s="566"/>
      <c r="Q838" s="373"/>
      <c r="R838" s="200"/>
    </row>
    <row r="839" spans="3:18" ht="14.6" customHeight="1" x14ac:dyDescent="0.5">
      <c r="C839" s="408"/>
      <c r="D839" s="373"/>
      <c r="E839" s="345"/>
      <c r="F839" s="197">
        <v>4</v>
      </c>
      <c r="G839" s="209" t="s">
        <v>605</v>
      </c>
      <c r="H839" s="407"/>
      <c r="I839" s="407"/>
      <c r="J839" s="567"/>
      <c r="K839" s="373"/>
      <c r="L839" s="373"/>
      <c r="M839" s="373"/>
      <c r="N839" s="566"/>
      <c r="O839" s="567"/>
      <c r="P839" s="566"/>
      <c r="Q839" s="373"/>
      <c r="R839" s="200"/>
    </row>
    <row r="840" spans="3:18" ht="14.6" customHeight="1" x14ac:dyDescent="0.5">
      <c r="C840" s="406" t="str">
        <f t="shared" ref="C840" si="1252">C836</f>
        <v>Pre-Flood</v>
      </c>
      <c r="D840" s="373"/>
      <c r="E840" s="201">
        <f t="shared" si="1175"/>
        <v>3872</v>
      </c>
      <c r="F840" s="197">
        <v>1</v>
      </c>
      <c r="G840" s="203" t="s">
        <v>288</v>
      </c>
      <c r="H840" s="408"/>
      <c r="I840" s="408"/>
      <c r="J840" s="567"/>
      <c r="K840" s="373"/>
      <c r="L840" s="373"/>
      <c r="M840" s="373"/>
      <c r="N840" s="566"/>
      <c r="O840" s="567"/>
      <c r="P840" s="566"/>
      <c r="Q840" s="373"/>
      <c r="R840" s="200"/>
    </row>
    <row r="841" spans="3:18" ht="14.6" customHeight="1" x14ac:dyDescent="0.5">
      <c r="C841" s="407">
        <f t="shared" ref="C841" si="1253">C837-1</f>
        <v>1447</v>
      </c>
      <c r="D841" s="373"/>
      <c r="E841" s="212" t="str">
        <f t="shared" si="1177"/>
        <v>BC</v>
      </c>
      <c r="F841" s="197">
        <v>2</v>
      </c>
      <c r="G841" s="206" t="s">
        <v>604</v>
      </c>
      <c r="H841" s="406" t="str">
        <f t="shared" ref="H841:I841" si="1254">H837</f>
        <v>Adam</v>
      </c>
      <c r="I841" s="406" t="str">
        <f t="shared" si="1254"/>
        <v>Seth</v>
      </c>
      <c r="J841" s="567"/>
      <c r="K841" s="373"/>
      <c r="L841" s="373"/>
      <c r="M841" s="373"/>
      <c r="N841" s="566"/>
      <c r="O841" s="567"/>
      <c r="P841" s="566"/>
      <c r="Q841" s="373"/>
      <c r="R841" s="200"/>
    </row>
    <row r="842" spans="3:18" ht="14.6" customHeight="1" x14ac:dyDescent="0.5">
      <c r="C842" s="407">
        <f t="shared" ref="C842" si="1255">C838+1</f>
        <v>209</v>
      </c>
      <c r="D842" s="373"/>
      <c r="E842" s="212">
        <f t="shared" si="1180"/>
        <v>-3871</v>
      </c>
      <c r="F842" s="197">
        <v>3</v>
      </c>
      <c r="G842" s="208" t="s">
        <v>287</v>
      </c>
      <c r="H842" s="407">
        <f t="shared" ref="H842:I842" si="1256">H838+1</f>
        <v>209</v>
      </c>
      <c r="I842" s="407">
        <f t="shared" si="1256"/>
        <v>79</v>
      </c>
      <c r="J842" s="567"/>
      <c r="K842" s="373"/>
      <c r="L842" s="373"/>
      <c r="M842" s="373"/>
      <c r="N842" s="566"/>
      <c r="O842" s="567"/>
      <c r="P842" s="566"/>
      <c r="Q842" s="373"/>
      <c r="R842" s="200"/>
    </row>
    <row r="843" spans="3:18" ht="14.6" customHeight="1" x14ac:dyDescent="0.5">
      <c r="C843" s="408"/>
      <c r="D843" s="373"/>
      <c r="E843" s="345"/>
      <c r="F843" s="197">
        <v>4</v>
      </c>
      <c r="G843" s="209" t="s">
        <v>605</v>
      </c>
      <c r="H843" s="407"/>
      <c r="I843" s="407"/>
      <c r="J843" s="567"/>
      <c r="K843" s="373"/>
      <c r="L843" s="373"/>
      <c r="M843" s="373"/>
      <c r="N843" s="566"/>
      <c r="O843" s="567"/>
      <c r="P843" s="566"/>
      <c r="Q843" s="373"/>
      <c r="R843" s="200"/>
    </row>
    <row r="844" spans="3:18" ht="14.6" customHeight="1" x14ac:dyDescent="0.5">
      <c r="C844" s="406" t="str">
        <f t="shared" ref="C844" si="1257">C840</f>
        <v>Pre-Flood</v>
      </c>
      <c r="D844" s="373"/>
      <c r="E844" s="201">
        <f t="shared" ref="E844:E904" si="1258">E840-1</f>
        <v>3871</v>
      </c>
      <c r="F844" s="197">
        <v>1</v>
      </c>
      <c r="G844" s="203" t="s">
        <v>288</v>
      </c>
      <c r="H844" s="408"/>
      <c r="I844" s="408"/>
      <c r="J844" s="567"/>
      <c r="K844" s="373"/>
      <c r="L844" s="373"/>
      <c r="M844" s="373"/>
      <c r="N844" s="566"/>
      <c r="O844" s="567"/>
      <c r="P844" s="566"/>
      <c r="Q844" s="373"/>
      <c r="R844" s="200"/>
    </row>
    <row r="845" spans="3:18" ht="14.6" customHeight="1" x14ac:dyDescent="0.5">
      <c r="C845" s="407">
        <f t="shared" ref="C845" si="1259">C841-1</f>
        <v>1446</v>
      </c>
      <c r="D845" s="373"/>
      <c r="E845" s="212" t="str">
        <f t="shared" ref="E845:E905" si="1260">E841</f>
        <v>BC</v>
      </c>
      <c r="F845" s="197">
        <v>2</v>
      </c>
      <c r="G845" s="206" t="s">
        <v>604</v>
      </c>
      <c r="H845" s="406" t="str">
        <f t="shared" ref="H845:I845" si="1261">H841</f>
        <v>Adam</v>
      </c>
      <c r="I845" s="406" t="str">
        <f t="shared" si="1261"/>
        <v>Seth</v>
      </c>
      <c r="J845" s="567"/>
      <c r="K845" s="373"/>
      <c r="L845" s="373"/>
      <c r="M845" s="373"/>
      <c r="N845" s="566"/>
      <c r="O845" s="567"/>
      <c r="P845" s="566"/>
      <c r="Q845" s="373"/>
      <c r="R845" s="200"/>
    </row>
    <row r="846" spans="3:18" ht="14.6" customHeight="1" x14ac:dyDescent="0.5">
      <c r="C846" s="407">
        <f t="shared" ref="C846" si="1262">C842+1</f>
        <v>210</v>
      </c>
      <c r="D846" s="373"/>
      <c r="E846" s="212">
        <f t="shared" ref="E846:E906" si="1263">-E844+1</f>
        <v>-3870</v>
      </c>
      <c r="F846" s="197">
        <v>3</v>
      </c>
      <c r="G846" s="208" t="s">
        <v>287</v>
      </c>
      <c r="H846" s="407">
        <f t="shared" ref="H846:I846" si="1264">H842+1</f>
        <v>210</v>
      </c>
      <c r="I846" s="407">
        <f t="shared" si="1264"/>
        <v>80</v>
      </c>
      <c r="J846" s="567"/>
      <c r="K846" s="373"/>
      <c r="L846" s="373"/>
      <c r="M846" s="373"/>
      <c r="N846" s="566"/>
      <c r="O846" s="567"/>
      <c r="P846" s="566"/>
      <c r="Q846" s="373"/>
      <c r="R846" s="200"/>
    </row>
    <row r="847" spans="3:18" ht="14.6" customHeight="1" x14ac:dyDescent="0.5">
      <c r="C847" s="408"/>
      <c r="D847" s="373"/>
      <c r="E847" s="345"/>
      <c r="F847" s="197">
        <v>4</v>
      </c>
      <c r="G847" s="209" t="s">
        <v>605</v>
      </c>
      <c r="H847" s="407"/>
      <c r="I847" s="407"/>
      <c r="J847" s="567"/>
      <c r="K847" s="373"/>
      <c r="L847" s="373"/>
      <c r="M847" s="373"/>
      <c r="N847" s="566"/>
      <c r="O847" s="567"/>
      <c r="P847" s="566"/>
      <c r="Q847" s="373"/>
      <c r="R847" s="200"/>
    </row>
    <row r="848" spans="3:18" ht="14.6" customHeight="1" x14ac:dyDescent="0.5">
      <c r="C848" s="406" t="str">
        <f t="shared" ref="C848" si="1265">C844</f>
        <v>Pre-Flood</v>
      </c>
      <c r="D848" s="373"/>
      <c r="E848" s="201">
        <f t="shared" si="1258"/>
        <v>3870</v>
      </c>
      <c r="F848" s="197">
        <v>1</v>
      </c>
      <c r="G848" s="203" t="s">
        <v>288</v>
      </c>
      <c r="H848" s="408"/>
      <c r="I848" s="408"/>
      <c r="J848" s="567"/>
      <c r="K848" s="373"/>
      <c r="L848" s="373"/>
      <c r="M848" s="373"/>
      <c r="N848" s="566"/>
      <c r="O848" s="567"/>
      <c r="P848" s="566"/>
      <c r="Q848" s="373"/>
      <c r="R848" s="200"/>
    </row>
    <row r="849" spans="3:18" ht="14.6" customHeight="1" x14ac:dyDescent="0.5">
      <c r="C849" s="407">
        <f t="shared" ref="C849" si="1266">C845-1</f>
        <v>1445</v>
      </c>
      <c r="D849" s="373"/>
      <c r="E849" s="212" t="str">
        <f t="shared" si="1260"/>
        <v>BC</v>
      </c>
      <c r="F849" s="197">
        <v>2</v>
      </c>
      <c r="G849" s="206" t="s">
        <v>604</v>
      </c>
      <c r="H849" s="406" t="str">
        <f t="shared" ref="H849:I849" si="1267">H845</f>
        <v>Adam</v>
      </c>
      <c r="I849" s="406" t="str">
        <f t="shared" si="1267"/>
        <v>Seth</v>
      </c>
      <c r="J849" s="567"/>
      <c r="K849" s="373"/>
      <c r="L849" s="373"/>
      <c r="M849" s="373"/>
      <c r="N849" s="566"/>
      <c r="O849" s="567"/>
      <c r="P849" s="566"/>
      <c r="Q849" s="373"/>
      <c r="R849" s="200"/>
    </row>
    <row r="850" spans="3:18" ht="14.6" customHeight="1" x14ac:dyDescent="0.5">
      <c r="C850" s="407">
        <f t="shared" ref="C850" si="1268">C846+1</f>
        <v>211</v>
      </c>
      <c r="D850" s="373"/>
      <c r="E850" s="212">
        <f t="shared" si="1263"/>
        <v>-3869</v>
      </c>
      <c r="F850" s="197">
        <v>3</v>
      </c>
      <c r="G850" s="208" t="s">
        <v>287</v>
      </c>
      <c r="H850" s="407">
        <f t="shared" ref="H850:I850" si="1269">H846+1</f>
        <v>211</v>
      </c>
      <c r="I850" s="407">
        <f t="shared" si="1269"/>
        <v>81</v>
      </c>
      <c r="J850" s="567"/>
      <c r="K850" s="373"/>
      <c r="L850" s="373"/>
      <c r="M850" s="373"/>
      <c r="N850" s="566"/>
      <c r="O850" s="567"/>
      <c r="P850" s="566"/>
      <c r="Q850" s="373"/>
      <c r="R850" s="200"/>
    </row>
    <row r="851" spans="3:18" ht="14.6" customHeight="1" x14ac:dyDescent="0.5">
      <c r="C851" s="408"/>
      <c r="D851" s="373"/>
      <c r="E851" s="345"/>
      <c r="F851" s="197">
        <v>4</v>
      </c>
      <c r="G851" s="209" t="s">
        <v>605</v>
      </c>
      <c r="H851" s="407"/>
      <c r="I851" s="407"/>
      <c r="J851" s="567"/>
      <c r="K851" s="373"/>
      <c r="L851" s="373"/>
      <c r="M851" s="373"/>
      <c r="N851" s="566"/>
      <c r="O851" s="567"/>
      <c r="P851" s="566"/>
      <c r="Q851" s="373"/>
      <c r="R851" s="200"/>
    </row>
    <row r="852" spans="3:18" ht="14.6" customHeight="1" x14ac:dyDescent="0.5">
      <c r="C852" s="406" t="str">
        <f t="shared" ref="C852" si="1270">C848</f>
        <v>Pre-Flood</v>
      </c>
      <c r="D852" s="373"/>
      <c r="E852" s="201">
        <f t="shared" si="1258"/>
        <v>3869</v>
      </c>
      <c r="F852" s="197">
        <v>1</v>
      </c>
      <c r="G852" s="203" t="s">
        <v>288</v>
      </c>
      <c r="H852" s="408"/>
      <c r="I852" s="408"/>
      <c r="J852" s="567"/>
      <c r="K852" s="373"/>
      <c r="L852" s="373"/>
      <c r="M852" s="373"/>
      <c r="N852" s="566"/>
      <c r="O852" s="567"/>
      <c r="P852" s="566"/>
      <c r="Q852" s="373"/>
      <c r="R852" s="200"/>
    </row>
    <row r="853" spans="3:18" ht="14.6" customHeight="1" x14ac:dyDescent="0.5">
      <c r="C853" s="407">
        <f t="shared" ref="C853" si="1271">C849-1</f>
        <v>1444</v>
      </c>
      <c r="D853" s="373"/>
      <c r="E853" s="212" t="str">
        <f t="shared" si="1260"/>
        <v>BC</v>
      </c>
      <c r="F853" s="197">
        <v>2</v>
      </c>
      <c r="G853" s="206" t="s">
        <v>604</v>
      </c>
      <c r="H853" s="406" t="str">
        <f t="shared" ref="H853:I853" si="1272">H849</f>
        <v>Adam</v>
      </c>
      <c r="I853" s="406" t="str">
        <f t="shared" si="1272"/>
        <v>Seth</v>
      </c>
      <c r="J853" s="567"/>
      <c r="K853" s="373"/>
      <c r="L853" s="373"/>
      <c r="M853" s="373"/>
      <c r="N853" s="566"/>
      <c r="O853" s="567"/>
      <c r="P853" s="566"/>
      <c r="Q853" s="373"/>
      <c r="R853" s="200"/>
    </row>
    <row r="854" spans="3:18" ht="14.6" customHeight="1" x14ac:dyDescent="0.5">
      <c r="C854" s="407">
        <f t="shared" ref="C854" si="1273">C850+1</f>
        <v>212</v>
      </c>
      <c r="D854" s="373"/>
      <c r="E854" s="212">
        <f t="shared" si="1263"/>
        <v>-3868</v>
      </c>
      <c r="F854" s="197">
        <v>3</v>
      </c>
      <c r="G854" s="208" t="s">
        <v>287</v>
      </c>
      <c r="H854" s="407">
        <f t="shared" ref="H854:I854" si="1274">H850+1</f>
        <v>212</v>
      </c>
      <c r="I854" s="407">
        <f t="shared" si="1274"/>
        <v>82</v>
      </c>
      <c r="J854" s="567"/>
      <c r="K854" s="373"/>
      <c r="L854" s="373"/>
      <c r="M854" s="373"/>
      <c r="N854" s="566"/>
      <c r="O854" s="567"/>
      <c r="P854" s="566"/>
      <c r="Q854" s="373"/>
      <c r="R854" s="200"/>
    </row>
    <row r="855" spans="3:18" ht="14.6" customHeight="1" x14ac:dyDescent="0.5">
      <c r="C855" s="408"/>
      <c r="D855" s="373"/>
      <c r="E855" s="345"/>
      <c r="F855" s="197">
        <v>4</v>
      </c>
      <c r="G855" s="209" t="s">
        <v>605</v>
      </c>
      <c r="H855" s="407"/>
      <c r="I855" s="407"/>
      <c r="J855" s="567"/>
      <c r="K855" s="373"/>
      <c r="L855" s="373"/>
      <c r="M855" s="373"/>
      <c r="N855" s="566"/>
      <c r="O855" s="567"/>
      <c r="P855" s="566"/>
      <c r="Q855" s="373"/>
      <c r="R855" s="200"/>
    </row>
    <row r="856" spans="3:18" ht="14.6" customHeight="1" x14ac:dyDescent="0.5">
      <c r="C856" s="406" t="str">
        <f t="shared" ref="C856" si="1275">C852</f>
        <v>Pre-Flood</v>
      </c>
      <c r="D856" s="373"/>
      <c r="E856" s="201">
        <f t="shared" si="1258"/>
        <v>3868</v>
      </c>
      <c r="F856" s="197">
        <v>1</v>
      </c>
      <c r="G856" s="203" t="s">
        <v>288</v>
      </c>
      <c r="H856" s="408"/>
      <c r="I856" s="408"/>
      <c r="J856" s="567"/>
      <c r="K856" s="373"/>
      <c r="L856" s="373"/>
      <c r="M856" s="373"/>
      <c r="N856" s="566"/>
      <c r="O856" s="567"/>
      <c r="P856" s="566"/>
      <c r="Q856" s="373"/>
      <c r="R856" s="200"/>
    </row>
    <row r="857" spans="3:18" ht="14.6" customHeight="1" x14ac:dyDescent="0.5">
      <c r="C857" s="407">
        <f t="shared" ref="C857" si="1276">C853-1</f>
        <v>1443</v>
      </c>
      <c r="D857" s="373"/>
      <c r="E857" s="212" t="str">
        <f t="shared" si="1260"/>
        <v>BC</v>
      </c>
      <c r="F857" s="197">
        <v>2</v>
      </c>
      <c r="G857" s="206" t="s">
        <v>604</v>
      </c>
      <c r="H857" s="406" t="str">
        <f t="shared" ref="H857:I857" si="1277">H853</f>
        <v>Adam</v>
      </c>
      <c r="I857" s="406" t="str">
        <f t="shared" si="1277"/>
        <v>Seth</v>
      </c>
      <c r="J857" s="567"/>
      <c r="K857" s="373"/>
      <c r="L857" s="373"/>
      <c r="M857" s="373"/>
      <c r="N857" s="566"/>
      <c r="O857" s="567"/>
      <c r="P857" s="566"/>
      <c r="Q857" s="373"/>
      <c r="R857" s="200"/>
    </row>
    <row r="858" spans="3:18" ht="14.6" customHeight="1" x14ac:dyDescent="0.5">
      <c r="C858" s="407">
        <f t="shared" ref="C858" si="1278">C854+1</f>
        <v>213</v>
      </c>
      <c r="D858" s="373"/>
      <c r="E858" s="212">
        <f t="shared" si="1263"/>
        <v>-3867</v>
      </c>
      <c r="F858" s="197">
        <v>3</v>
      </c>
      <c r="G858" s="208" t="s">
        <v>287</v>
      </c>
      <c r="H858" s="407">
        <f t="shared" ref="H858:I858" si="1279">H854+1</f>
        <v>213</v>
      </c>
      <c r="I858" s="407">
        <f t="shared" si="1279"/>
        <v>83</v>
      </c>
      <c r="J858" s="567"/>
      <c r="K858" s="373"/>
      <c r="L858" s="373"/>
      <c r="M858" s="373"/>
      <c r="N858" s="566"/>
      <c r="O858" s="567"/>
      <c r="P858" s="566"/>
      <c r="Q858" s="373"/>
      <c r="R858" s="200"/>
    </row>
    <row r="859" spans="3:18" ht="14.6" customHeight="1" x14ac:dyDescent="0.5">
      <c r="C859" s="408"/>
      <c r="D859" s="373"/>
      <c r="E859" s="345"/>
      <c r="F859" s="197">
        <v>4</v>
      </c>
      <c r="G859" s="209" t="s">
        <v>605</v>
      </c>
      <c r="H859" s="407"/>
      <c r="I859" s="407"/>
      <c r="J859" s="567"/>
      <c r="K859" s="373"/>
      <c r="L859" s="373"/>
      <c r="M859" s="373"/>
      <c r="N859" s="566"/>
      <c r="O859" s="567"/>
      <c r="P859" s="566"/>
      <c r="Q859" s="373"/>
      <c r="R859" s="200"/>
    </row>
    <row r="860" spans="3:18" ht="14.6" customHeight="1" x14ac:dyDescent="0.5">
      <c r="C860" s="406" t="str">
        <f t="shared" ref="C860" si="1280">C856</f>
        <v>Pre-Flood</v>
      </c>
      <c r="D860" s="373"/>
      <c r="E860" s="201">
        <f t="shared" si="1258"/>
        <v>3867</v>
      </c>
      <c r="F860" s="197">
        <v>1</v>
      </c>
      <c r="G860" s="203" t="s">
        <v>288</v>
      </c>
      <c r="H860" s="408"/>
      <c r="I860" s="408"/>
      <c r="J860" s="567"/>
      <c r="K860" s="373"/>
      <c r="L860" s="373"/>
      <c r="M860" s="373"/>
      <c r="N860" s="566"/>
      <c r="O860" s="567"/>
      <c r="P860" s="566"/>
      <c r="Q860" s="373"/>
      <c r="R860" s="200"/>
    </row>
    <row r="861" spans="3:18" ht="14.6" customHeight="1" x14ac:dyDescent="0.5">
      <c r="C861" s="407">
        <f t="shared" ref="C861" si="1281">C857-1</f>
        <v>1442</v>
      </c>
      <c r="D861" s="373"/>
      <c r="E861" s="212" t="str">
        <f t="shared" si="1260"/>
        <v>BC</v>
      </c>
      <c r="F861" s="197">
        <v>2</v>
      </c>
      <c r="G861" s="206" t="s">
        <v>604</v>
      </c>
      <c r="H861" s="406" t="str">
        <f t="shared" ref="H861:I861" si="1282">H857</f>
        <v>Adam</v>
      </c>
      <c r="I861" s="406" t="str">
        <f t="shared" si="1282"/>
        <v>Seth</v>
      </c>
      <c r="J861" s="567"/>
      <c r="K861" s="373"/>
      <c r="L861" s="373"/>
      <c r="M861" s="373"/>
      <c r="N861" s="566"/>
      <c r="O861" s="567"/>
      <c r="P861" s="566"/>
      <c r="Q861" s="373"/>
      <c r="R861" s="200"/>
    </row>
    <row r="862" spans="3:18" ht="14.6" customHeight="1" x14ac:dyDescent="0.5">
      <c r="C862" s="407">
        <f t="shared" ref="C862" si="1283">C858+1</f>
        <v>214</v>
      </c>
      <c r="D862" s="373"/>
      <c r="E862" s="212">
        <f t="shared" si="1263"/>
        <v>-3866</v>
      </c>
      <c r="F862" s="197">
        <v>3</v>
      </c>
      <c r="G862" s="208" t="s">
        <v>287</v>
      </c>
      <c r="H862" s="407">
        <f t="shared" ref="H862:I862" si="1284">H858+1</f>
        <v>214</v>
      </c>
      <c r="I862" s="407">
        <f t="shared" si="1284"/>
        <v>84</v>
      </c>
      <c r="J862" s="567"/>
      <c r="K862" s="373"/>
      <c r="L862" s="373"/>
      <c r="M862" s="373"/>
      <c r="N862" s="566"/>
      <c r="O862" s="567"/>
      <c r="P862" s="566"/>
      <c r="Q862" s="373"/>
      <c r="R862" s="200"/>
    </row>
    <row r="863" spans="3:18" ht="14.6" customHeight="1" x14ac:dyDescent="0.5">
      <c r="C863" s="408"/>
      <c r="D863" s="373"/>
      <c r="E863" s="345"/>
      <c r="F863" s="197">
        <v>4</v>
      </c>
      <c r="G863" s="209" t="s">
        <v>605</v>
      </c>
      <c r="H863" s="407"/>
      <c r="I863" s="407"/>
      <c r="J863" s="567"/>
      <c r="K863" s="373"/>
      <c r="L863" s="373"/>
      <c r="M863" s="373"/>
      <c r="N863" s="566"/>
      <c r="O863" s="567"/>
      <c r="P863" s="566"/>
      <c r="Q863" s="373"/>
      <c r="R863" s="200"/>
    </row>
    <row r="864" spans="3:18" ht="14.6" customHeight="1" x14ac:dyDescent="0.5">
      <c r="C864" s="406" t="str">
        <f t="shared" ref="C864" si="1285">C860</f>
        <v>Pre-Flood</v>
      </c>
      <c r="D864" s="373"/>
      <c r="E864" s="201">
        <f t="shared" si="1258"/>
        <v>3866</v>
      </c>
      <c r="F864" s="197">
        <v>1</v>
      </c>
      <c r="G864" s="203" t="s">
        <v>288</v>
      </c>
      <c r="H864" s="408"/>
      <c r="I864" s="408"/>
      <c r="J864" s="567"/>
      <c r="K864" s="373"/>
      <c r="L864" s="373"/>
      <c r="M864" s="373"/>
      <c r="N864" s="566"/>
      <c r="O864" s="567"/>
      <c r="P864" s="566"/>
      <c r="Q864" s="373"/>
      <c r="R864" s="200"/>
    </row>
    <row r="865" spans="3:18" ht="14.6" customHeight="1" x14ac:dyDescent="0.5">
      <c r="C865" s="407">
        <f t="shared" ref="C865" si="1286">C861-1</f>
        <v>1441</v>
      </c>
      <c r="D865" s="373"/>
      <c r="E865" s="212" t="str">
        <f t="shared" si="1260"/>
        <v>BC</v>
      </c>
      <c r="F865" s="197">
        <v>2</v>
      </c>
      <c r="G865" s="206" t="s">
        <v>604</v>
      </c>
      <c r="H865" s="406" t="str">
        <f t="shared" ref="H865:I865" si="1287">H861</f>
        <v>Adam</v>
      </c>
      <c r="I865" s="406" t="str">
        <f t="shared" si="1287"/>
        <v>Seth</v>
      </c>
      <c r="J865" s="567"/>
      <c r="K865" s="373"/>
      <c r="L865" s="373"/>
      <c r="M865" s="373"/>
      <c r="N865" s="566"/>
      <c r="O865" s="567"/>
      <c r="P865" s="566"/>
      <c r="Q865" s="373"/>
      <c r="R865" s="200"/>
    </row>
    <row r="866" spans="3:18" ht="14.6" customHeight="1" x14ac:dyDescent="0.5">
      <c r="C866" s="407">
        <f t="shared" ref="C866" si="1288">C862+1</f>
        <v>215</v>
      </c>
      <c r="D866" s="373"/>
      <c r="E866" s="212">
        <f t="shared" si="1263"/>
        <v>-3865</v>
      </c>
      <c r="F866" s="197">
        <v>3</v>
      </c>
      <c r="G866" s="208" t="s">
        <v>287</v>
      </c>
      <c r="H866" s="407">
        <f t="shared" ref="H866:I866" si="1289">H862+1</f>
        <v>215</v>
      </c>
      <c r="I866" s="407">
        <f t="shared" si="1289"/>
        <v>85</v>
      </c>
      <c r="J866" s="567"/>
      <c r="K866" s="373"/>
      <c r="L866" s="373"/>
      <c r="M866" s="373"/>
      <c r="N866" s="566"/>
      <c r="O866" s="567"/>
      <c r="P866" s="566"/>
      <c r="Q866" s="373"/>
      <c r="R866" s="200"/>
    </row>
    <row r="867" spans="3:18" ht="14.6" customHeight="1" x14ac:dyDescent="0.5">
      <c r="C867" s="408"/>
      <c r="D867" s="373"/>
      <c r="E867" s="345"/>
      <c r="F867" s="197">
        <v>4</v>
      </c>
      <c r="G867" s="209" t="s">
        <v>605</v>
      </c>
      <c r="H867" s="407"/>
      <c r="I867" s="407"/>
      <c r="J867" s="567"/>
      <c r="K867" s="373"/>
      <c r="L867" s="373"/>
      <c r="M867" s="373"/>
      <c r="N867" s="566"/>
      <c r="O867" s="567"/>
      <c r="P867" s="566"/>
      <c r="Q867" s="373"/>
      <c r="R867" s="200"/>
    </row>
    <row r="868" spans="3:18" ht="14.6" customHeight="1" x14ac:dyDescent="0.5">
      <c r="C868" s="406" t="str">
        <f t="shared" ref="C868" si="1290">C864</f>
        <v>Pre-Flood</v>
      </c>
      <c r="D868" s="373"/>
      <c r="E868" s="201">
        <f t="shared" si="1258"/>
        <v>3865</v>
      </c>
      <c r="F868" s="197">
        <v>1</v>
      </c>
      <c r="G868" s="203" t="s">
        <v>288</v>
      </c>
      <c r="H868" s="408"/>
      <c r="I868" s="408"/>
      <c r="J868" s="567"/>
      <c r="K868" s="373"/>
      <c r="L868" s="373"/>
      <c r="M868" s="373"/>
      <c r="N868" s="566"/>
      <c r="O868" s="567"/>
      <c r="P868" s="566"/>
      <c r="Q868" s="373"/>
      <c r="R868" s="200"/>
    </row>
    <row r="869" spans="3:18" ht="14.6" customHeight="1" x14ac:dyDescent="0.5">
      <c r="C869" s="407">
        <f t="shared" ref="C869" si="1291">C865-1</f>
        <v>1440</v>
      </c>
      <c r="D869" s="373"/>
      <c r="E869" s="212" t="str">
        <f t="shared" si="1260"/>
        <v>BC</v>
      </c>
      <c r="F869" s="197">
        <v>2</v>
      </c>
      <c r="G869" s="206" t="s">
        <v>604</v>
      </c>
      <c r="H869" s="406" t="str">
        <f t="shared" ref="H869:I869" si="1292">H865</f>
        <v>Adam</v>
      </c>
      <c r="I869" s="406" t="str">
        <f t="shared" si="1292"/>
        <v>Seth</v>
      </c>
      <c r="J869" s="567"/>
      <c r="K869" s="373"/>
      <c r="L869" s="373"/>
      <c r="M869" s="373"/>
      <c r="N869" s="566"/>
      <c r="O869" s="567"/>
      <c r="P869" s="566"/>
      <c r="Q869" s="373"/>
      <c r="R869" s="200"/>
    </row>
    <row r="870" spans="3:18" ht="14.6" customHeight="1" x14ac:dyDescent="0.5">
      <c r="C870" s="407">
        <f t="shared" ref="C870" si="1293">C866+1</f>
        <v>216</v>
      </c>
      <c r="D870" s="373"/>
      <c r="E870" s="212">
        <f t="shared" si="1263"/>
        <v>-3864</v>
      </c>
      <c r="F870" s="197">
        <v>3</v>
      </c>
      <c r="G870" s="208" t="s">
        <v>287</v>
      </c>
      <c r="H870" s="407">
        <f t="shared" ref="H870:I870" si="1294">H866+1</f>
        <v>216</v>
      </c>
      <c r="I870" s="407">
        <f t="shared" si="1294"/>
        <v>86</v>
      </c>
      <c r="J870" s="567"/>
      <c r="K870" s="373"/>
      <c r="L870" s="373"/>
      <c r="M870" s="373"/>
      <c r="N870" s="566"/>
      <c r="O870" s="567"/>
      <c r="P870" s="566"/>
      <c r="Q870" s="373"/>
      <c r="R870" s="200"/>
    </row>
    <row r="871" spans="3:18" ht="14.6" customHeight="1" x14ac:dyDescent="0.5">
      <c r="C871" s="408"/>
      <c r="D871" s="373"/>
      <c r="E871" s="345"/>
      <c r="F871" s="197">
        <v>4</v>
      </c>
      <c r="G871" s="209" t="s">
        <v>605</v>
      </c>
      <c r="H871" s="407"/>
      <c r="I871" s="407"/>
      <c r="J871" s="567"/>
      <c r="K871" s="373"/>
      <c r="L871" s="373"/>
      <c r="M871" s="373"/>
      <c r="N871" s="566"/>
      <c r="O871" s="567"/>
      <c r="P871" s="566"/>
      <c r="Q871" s="373"/>
      <c r="R871" s="200"/>
    </row>
    <row r="872" spans="3:18" ht="14.6" customHeight="1" x14ac:dyDescent="0.5">
      <c r="C872" s="406" t="str">
        <f t="shared" ref="C872" si="1295">C868</f>
        <v>Pre-Flood</v>
      </c>
      <c r="D872" s="373"/>
      <c r="E872" s="201">
        <f t="shared" si="1258"/>
        <v>3864</v>
      </c>
      <c r="F872" s="197">
        <v>1</v>
      </c>
      <c r="G872" s="203" t="s">
        <v>288</v>
      </c>
      <c r="H872" s="408"/>
      <c r="I872" s="408"/>
      <c r="J872" s="567"/>
      <c r="K872" s="373"/>
      <c r="L872" s="373"/>
      <c r="M872" s="373"/>
      <c r="N872" s="566"/>
      <c r="O872" s="567"/>
      <c r="P872" s="566"/>
      <c r="Q872" s="373"/>
      <c r="R872" s="200"/>
    </row>
    <row r="873" spans="3:18" ht="14.6" customHeight="1" x14ac:dyDescent="0.5">
      <c r="C873" s="407">
        <f t="shared" ref="C873" si="1296">C869-1</f>
        <v>1439</v>
      </c>
      <c r="D873" s="373"/>
      <c r="E873" s="212" t="str">
        <f t="shared" si="1260"/>
        <v>BC</v>
      </c>
      <c r="F873" s="197">
        <v>2</v>
      </c>
      <c r="G873" s="206" t="s">
        <v>604</v>
      </c>
      <c r="H873" s="406" t="str">
        <f t="shared" ref="H873:I873" si="1297">H869</f>
        <v>Adam</v>
      </c>
      <c r="I873" s="406" t="str">
        <f t="shared" si="1297"/>
        <v>Seth</v>
      </c>
      <c r="J873" s="567"/>
      <c r="K873" s="373"/>
      <c r="L873" s="373"/>
      <c r="M873" s="373"/>
      <c r="N873" s="566"/>
      <c r="O873" s="567"/>
      <c r="P873" s="566"/>
      <c r="Q873" s="373"/>
      <c r="R873" s="200"/>
    </row>
    <row r="874" spans="3:18" ht="14.6" customHeight="1" x14ac:dyDescent="0.5">
      <c r="C874" s="407">
        <f t="shared" ref="C874" si="1298">C870+1</f>
        <v>217</v>
      </c>
      <c r="D874" s="373"/>
      <c r="E874" s="212">
        <f t="shared" si="1263"/>
        <v>-3863</v>
      </c>
      <c r="F874" s="197">
        <v>3</v>
      </c>
      <c r="G874" s="208" t="s">
        <v>287</v>
      </c>
      <c r="H874" s="407">
        <f t="shared" ref="H874:I874" si="1299">H870+1</f>
        <v>217</v>
      </c>
      <c r="I874" s="407">
        <f t="shared" si="1299"/>
        <v>87</v>
      </c>
      <c r="J874" s="567"/>
      <c r="K874" s="373"/>
      <c r="L874" s="373"/>
      <c r="M874" s="373"/>
      <c r="N874" s="566"/>
      <c r="O874" s="567"/>
      <c r="P874" s="566"/>
      <c r="Q874" s="373"/>
      <c r="R874" s="200"/>
    </row>
    <row r="875" spans="3:18" ht="14.6" customHeight="1" x14ac:dyDescent="0.5">
      <c r="C875" s="408"/>
      <c r="D875" s="373"/>
      <c r="E875" s="345"/>
      <c r="F875" s="197">
        <v>4</v>
      </c>
      <c r="G875" s="209" t="s">
        <v>605</v>
      </c>
      <c r="H875" s="407"/>
      <c r="I875" s="407"/>
      <c r="J875" s="567"/>
      <c r="K875" s="373"/>
      <c r="L875" s="373"/>
      <c r="M875" s="373"/>
      <c r="N875" s="566"/>
      <c r="O875" s="567"/>
      <c r="P875" s="566"/>
      <c r="Q875" s="373"/>
      <c r="R875" s="200"/>
    </row>
    <row r="876" spans="3:18" ht="14.6" customHeight="1" x14ac:dyDescent="0.5">
      <c r="C876" s="406" t="str">
        <f t="shared" ref="C876" si="1300">C872</f>
        <v>Pre-Flood</v>
      </c>
      <c r="D876" s="373"/>
      <c r="E876" s="201">
        <f t="shared" si="1258"/>
        <v>3863</v>
      </c>
      <c r="F876" s="197">
        <v>1</v>
      </c>
      <c r="G876" s="203" t="s">
        <v>288</v>
      </c>
      <c r="H876" s="408"/>
      <c r="I876" s="408"/>
      <c r="J876" s="567"/>
      <c r="K876" s="373"/>
      <c r="L876" s="373"/>
      <c r="M876" s="373"/>
      <c r="N876" s="566"/>
      <c r="O876" s="567"/>
      <c r="P876" s="566"/>
      <c r="Q876" s="373"/>
      <c r="R876" s="200"/>
    </row>
    <row r="877" spans="3:18" ht="14.6" customHeight="1" x14ac:dyDescent="0.5">
      <c r="C877" s="407">
        <f t="shared" ref="C877" si="1301">C873-1</f>
        <v>1438</v>
      </c>
      <c r="D877" s="373"/>
      <c r="E877" s="212" t="str">
        <f t="shared" si="1260"/>
        <v>BC</v>
      </c>
      <c r="F877" s="197">
        <v>2</v>
      </c>
      <c r="G877" s="206" t="s">
        <v>604</v>
      </c>
      <c r="H877" s="406" t="str">
        <f t="shared" ref="H877:I877" si="1302">H873</f>
        <v>Adam</v>
      </c>
      <c r="I877" s="406" t="str">
        <f t="shared" si="1302"/>
        <v>Seth</v>
      </c>
      <c r="J877" s="567"/>
      <c r="K877" s="373"/>
      <c r="L877" s="373"/>
      <c r="M877" s="373"/>
      <c r="N877" s="566"/>
      <c r="O877" s="567"/>
      <c r="P877" s="566"/>
      <c r="Q877" s="373"/>
      <c r="R877" s="200"/>
    </row>
    <row r="878" spans="3:18" ht="14.6" customHeight="1" x14ac:dyDescent="0.5">
      <c r="C878" s="407">
        <f t="shared" ref="C878" si="1303">C874+1</f>
        <v>218</v>
      </c>
      <c r="D878" s="373"/>
      <c r="E878" s="212">
        <f t="shared" si="1263"/>
        <v>-3862</v>
      </c>
      <c r="F878" s="197">
        <v>3</v>
      </c>
      <c r="G878" s="208" t="s">
        <v>287</v>
      </c>
      <c r="H878" s="407">
        <f t="shared" ref="H878:I878" si="1304">H874+1</f>
        <v>218</v>
      </c>
      <c r="I878" s="407">
        <f t="shared" si="1304"/>
        <v>88</v>
      </c>
      <c r="J878" s="567"/>
      <c r="K878" s="373"/>
      <c r="L878" s="373"/>
      <c r="M878" s="373"/>
      <c r="N878" s="566"/>
      <c r="O878" s="567"/>
      <c r="P878" s="566"/>
      <c r="Q878" s="373"/>
      <c r="R878" s="200"/>
    </row>
    <row r="879" spans="3:18" ht="14.6" customHeight="1" x14ac:dyDescent="0.5">
      <c r="C879" s="408"/>
      <c r="D879" s="373"/>
      <c r="E879" s="345"/>
      <c r="F879" s="197">
        <v>4</v>
      </c>
      <c r="G879" s="209" t="s">
        <v>605</v>
      </c>
      <c r="H879" s="407"/>
      <c r="I879" s="407"/>
      <c r="J879" s="567"/>
      <c r="K879" s="373"/>
      <c r="L879" s="373"/>
      <c r="M879" s="373"/>
      <c r="N879" s="566"/>
      <c r="O879" s="567"/>
      <c r="P879" s="566"/>
      <c r="Q879" s="373"/>
      <c r="R879" s="200"/>
    </row>
    <row r="880" spans="3:18" ht="14.6" customHeight="1" x14ac:dyDescent="0.5">
      <c r="C880" s="406" t="str">
        <f t="shared" ref="C880" si="1305">C876</f>
        <v>Pre-Flood</v>
      </c>
      <c r="D880" s="373"/>
      <c r="E880" s="201">
        <f t="shared" si="1258"/>
        <v>3862</v>
      </c>
      <c r="F880" s="197">
        <v>1</v>
      </c>
      <c r="G880" s="203" t="s">
        <v>288</v>
      </c>
      <c r="H880" s="408"/>
      <c r="I880" s="408"/>
      <c r="J880" s="567"/>
      <c r="K880" s="373"/>
      <c r="L880" s="373"/>
      <c r="M880" s="373"/>
      <c r="N880" s="566"/>
      <c r="O880" s="567"/>
      <c r="P880" s="566"/>
      <c r="Q880" s="373"/>
      <c r="R880" s="200"/>
    </row>
    <row r="881" spans="3:18" ht="14.6" customHeight="1" x14ac:dyDescent="0.5">
      <c r="C881" s="407">
        <f t="shared" ref="C881" si="1306">C877-1</f>
        <v>1437</v>
      </c>
      <c r="D881" s="373"/>
      <c r="E881" s="212" t="str">
        <f t="shared" si="1260"/>
        <v>BC</v>
      </c>
      <c r="F881" s="197">
        <v>2</v>
      </c>
      <c r="G881" s="206" t="s">
        <v>604</v>
      </c>
      <c r="H881" s="406" t="str">
        <f t="shared" ref="H881:I881" si="1307">H877</f>
        <v>Adam</v>
      </c>
      <c r="I881" s="406" t="str">
        <f t="shared" si="1307"/>
        <v>Seth</v>
      </c>
      <c r="J881" s="567"/>
      <c r="K881" s="373"/>
      <c r="L881" s="373"/>
      <c r="M881" s="373"/>
      <c r="N881" s="566"/>
      <c r="O881" s="567"/>
      <c r="P881" s="566"/>
      <c r="Q881" s="373"/>
      <c r="R881" s="200"/>
    </row>
    <row r="882" spans="3:18" ht="14.6" customHeight="1" x14ac:dyDescent="0.5">
      <c r="C882" s="407">
        <f t="shared" ref="C882" si="1308">C878+1</f>
        <v>219</v>
      </c>
      <c r="D882" s="373"/>
      <c r="E882" s="212">
        <f t="shared" si="1263"/>
        <v>-3861</v>
      </c>
      <c r="F882" s="197">
        <v>3</v>
      </c>
      <c r="G882" s="208" t="s">
        <v>287</v>
      </c>
      <c r="H882" s="407">
        <f t="shared" ref="H882:I882" si="1309">H878+1</f>
        <v>219</v>
      </c>
      <c r="I882" s="407">
        <f t="shared" si="1309"/>
        <v>89</v>
      </c>
      <c r="J882" s="567"/>
      <c r="K882" s="373"/>
      <c r="L882" s="373"/>
      <c r="M882" s="373"/>
      <c r="N882" s="566"/>
      <c r="O882" s="567"/>
      <c r="P882" s="566"/>
      <c r="Q882" s="373"/>
      <c r="R882" s="200"/>
    </row>
    <row r="883" spans="3:18" ht="14.6" customHeight="1" x14ac:dyDescent="0.5">
      <c r="C883" s="408"/>
      <c r="D883" s="373"/>
      <c r="E883" s="345"/>
      <c r="F883" s="197">
        <v>4</v>
      </c>
      <c r="G883" s="209" t="s">
        <v>605</v>
      </c>
      <c r="H883" s="407"/>
      <c r="I883" s="407"/>
      <c r="J883" s="567"/>
      <c r="K883" s="373"/>
      <c r="L883" s="373"/>
      <c r="M883" s="373"/>
      <c r="N883" s="566"/>
      <c r="O883" s="567"/>
      <c r="P883" s="566"/>
      <c r="Q883" s="373"/>
      <c r="R883" s="200"/>
    </row>
    <row r="884" spans="3:18" ht="14.6" customHeight="1" x14ac:dyDescent="0.5">
      <c r="C884" s="406" t="str">
        <f t="shared" ref="C884" si="1310">C880</f>
        <v>Pre-Flood</v>
      </c>
      <c r="D884" s="373"/>
      <c r="E884" s="201">
        <f t="shared" si="1258"/>
        <v>3861</v>
      </c>
      <c r="F884" s="197">
        <v>1</v>
      </c>
      <c r="G884" s="203" t="s">
        <v>288</v>
      </c>
      <c r="H884" s="408"/>
      <c r="I884" s="408"/>
      <c r="J884" s="567"/>
      <c r="K884" s="373"/>
      <c r="L884" s="373"/>
      <c r="M884" s="373"/>
      <c r="N884" s="566"/>
      <c r="O884" s="567"/>
      <c r="P884" s="566"/>
      <c r="Q884" s="373"/>
      <c r="R884" s="200"/>
    </row>
    <row r="885" spans="3:18" ht="14.6" customHeight="1" x14ac:dyDescent="0.5">
      <c r="C885" s="407">
        <f t="shared" ref="C885" si="1311">C881-1</f>
        <v>1436</v>
      </c>
      <c r="D885" s="373"/>
      <c r="E885" s="212" t="str">
        <f t="shared" si="1260"/>
        <v>BC</v>
      </c>
      <c r="F885" s="197">
        <v>2</v>
      </c>
      <c r="G885" s="206" t="s">
        <v>604</v>
      </c>
      <c r="H885" s="406" t="str">
        <f t="shared" ref="H885:I885" si="1312">H881</f>
        <v>Adam</v>
      </c>
      <c r="I885" s="406" t="str">
        <f t="shared" si="1312"/>
        <v>Seth</v>
      </c>
      <c r="J885" s="567"/>
      <c r="K885" s="373"/>
      <c r="L885" s="373"/>
      <c r="M885" s="373"/>
      <c r="N885" s="566"/>
      <c r="O885" s="567"/>
      <c r="P885" s="566"/>
      <c r="Q885" s="373"/>
      <c r="R885" s="200"/>
    </row>
    <row r="886" spans="3:18" ht="14.6" customHeight="1" x14ac:dyDescent="0.5">
      <c r="C886" s="407">
        <f t="shared" ref="C886" si="1313">C882+1</f>
        <v>220</v>
      </c>
      <c r="D886" s="373"/>
      <c r="E886" s="212">
        <f t="shared" si="1263"/>
        <v>-3860</v>
      </c>
      <c r="F886" s="197">
        <v>3</v>
      </c>
      <c r="G886" s="208" t="s">
        <v>287</v>
      </c>
      <c r="H886" s="407">
        <f t="shared" ref="H886:I886" si="1314">H882+1</f>
        <v>220</v>
      </c>
      <c r="I886" s="407">
        <f t="shared" si="1314"/>
        <v>90</v>
      </c>
      <c r="J886" s="567"/>
      <c r="K886" s="373"/>
      <c r="L886" s="373"/>
      <c r="M886" s="373"/>
      <c r="N886" s="566"/>
      <c r="O886" s="567"/>
      <c r="P886" s="566"/>
      <c r="Q886" s="373"/>
      <c r="R886" s="200"/>
    </row>
    <row r="887" spans="3:18" ht="14.6" customHeight="1" x14ac:dyDescent="0.5">
      <c r="C887" s="408"/>
      <c r="D887" s="373"/>
      <c r="E887" s="345"/>
      <c r="F887" s="197">
        <v>4</v>
      </c>
      <c r="G887" s="209" t="s">
        <v>605</v>
      </c>
      <c r="H887" s="407"/>
      <c r="I887" s="407"/>
      <c r="J887" s="567"/>
      <c r="K887" s="373"/>
      <c r="L887" s="373"/>
      <c r="M887" s="373"/>
      <c r="N887" s="566"/>
      <c r="O887" s="567"/>
      <c r="P887" s="566"/>
      <c r="Q887" s="373"/>
      <c r="R887" s="200"/>
    </row>
    <row r="888" spans="3:18" ht="14.6" customHeight="1" x14ac:dyDescent="0.5">
      <c r="C888" s="406" t="str">
        <f t="shared" ref="C888" si="1315">C884</f>
        <v>Pre-Flood</v>
      </c>
      <c r="D888" s="373"/>
      <c r="E888" s="201">
        <f t="shared" si="1258"/>
        <v>3860</v>
      </c>
      <c r="F888" s="197">
        <v>1</v>
      </c>
      <c r="G888" s="203" t="s">
        <v>288</v>
      </c>
      <c r="H888" s="408"/>
      <c r="I888" s="408"/>
      <c r="J888" s="567"/>
      <c r="K888" s="373"/>
      <c r="L888" s="373"/>
      <c r="M888" s="373"/>
      <c r="N888" s="566"/>
      <c r="O888" s="567"/>
      <c r="P888" s="566"/>
      <c r="Q888" s="373"/>
      <c r="R888" s="200"/>
    </row>
    <row r="889" spans="3:18" ht="14.6" customHeight="1" x14ac:dyDescent="0.5">
      <c r="C889" s="407">
        <f t="shared" ref="C889" si="1316">C885-1</f>
        <v>1435</v>
      </c>
      <c r="D889" s="373"/>
      <c r="E889" s="212" t="str">
        <f t="shared" si="1260"/>
        <v>BC</v>
      </c>
      <c r="F889" s="197">
        <v>2</v>
      </c>
      <c r="G889" s="206" t="s">
        <v>604</v>
      </c>
      <c r="H889" s="406" t="str">
        <f t="shared" ref="H889:I889" si="1317">H885</f>
        <v>Adam</v>
      </c>
      <c r="I889" s="406" t="str">
        <f t="shared" si="1317"/>
        <v>Seth</v>
      </c>
      <c r="J889" s="567"/>
      <c r="K889" s="373"/>
      <c r="L889" s="373"/>
      <c r="M889" s="373"/>
      <c r="N889" s="566"/>
      <c r="O889" s="567"/>
      <c r="P889" s="566"/>
      <c r="Q889" s="373"/>
      <c r="R889" s="200"/>
    </row>
    <row r="890" spans="3:18" ht="14.6" customHeight="1" x14ac:dyDescent="0.5">
      <c r="C890" s="407">
        <f t="shared" ref="C890" si="1318">C886+1</f>
        <v>221</v>
      </c>
      <c r="D890" s="373"/>
      <c r="E890" s="212">
        <f t="shared" si="1263"/>
        <v>-3859</v>
      </c>
      <c r="F890" s="197">
        <v>3</v>
      </c>
      <c r="G890" s="208" t="s">
        <v>287</v>
      </c>
      <c r="H890" s="407">
        <f t="shared" ref="H890:I890" si="1319">H886+1</f>
        <v>221</v>
      </c>
      <c r="I890" s="407">
        <f t="shared" si="1319"/>
        <v>91</v>
      </c>
      <c r="J890" s="567"/>
      <c r="K890" s="373"/>
      <c r="L890" s="373"/>
      <c r="M890" s="373"/>
      <c r="N890" s="566"/>
      <c r="O890" s="567"/>
      <c r="P890" s="566"/>
      <c r="Q890" s="373"/>
      <c r="R890" s="200"/>
    </row>
    <row r="891" spans="3:18" ht="14.6" customHeight="1" x14ac:dyDescent="0.5">
      <c r="C891" s="408"/>
      <c r="D891" s="373"/>
      <c r="E891" s="345"/>
      <c r="F891" s="197">
        <v>4</v>
      </c>
      <c r="G891" s="209" t="s">
        <v>605</v>
      </c>
      <c r="H891" s="407"/>
      <c r="I891" s="407"/>
      <c r="J891" s="567"/>
      <c r="K891" s="373"/>
      <c r="L891" s="373"/>
      <c r="M891" s="373"/>
      <c r="N891" s="566"/>
      <c r="O891" s="567"/>
      <c r="P891" s="566"/>
      <c r="Q891" s="373"/>
      <c r="R891" s="200"/>
    </row>
    <row r="892" spans="3:18" ht="14.6" customHeight="1" x14ac:dyDescent="0.5">
      <c r="C892" s="406" t="str">
        <f t="shared" ref="C892" si="1320">C888</f>
        <v>Pre-Flood</v>
      </c>
      <c r="D892" s="373"/>
      <c r="E892" s="201">
        <f t="shared" si="1258"/>
        <v>3859</v>
      </c>
      <c r="F892" s="197">
        <v>1</v>
      </c>
      <c r="G892" s="203" t="s">
        <v>288</v>
      </c>
      <c r="H892" s="408"/>
      <c r="I892" s="408"/>
      <c r="J892" s="567"/>
      <c r="K892" s="373"/>
      <c r="L892" s="373"/>
      <c r="M892" s="373"/>
      <c r="N892" s="566"/>
      <c r="O892" s="567"/>
      <c r="P892" s="566"/>
      <c r="Q892" s="373"/>
      <c r="R892" s="200"/>
    </row>
    <row r="893" spans="3:18" ht="14.6" customHeight="1" x14ac:dyDescent="0.5">
      <c r="C893" s="407">
        <f t="shared" ref="C893" si="1321">C889-1</f>
        <v>1434</v>
      </c>
      <c r="D893" s="373"/>
      <c r="E893" s="212" t="str">
        <f t="shared" si="1260"/>
        <v>BC</v>
      </c>
      <c r="F893" s="197">
        <v>2</v>
      </c>
      <c r="G893" s="206" t="s">
        <v>604</v>
      </c>
      <c r="H893" s="406" t="str">
        <f t="shared" ref="H893:I893" si="1322">H889</f>
        <v>Adam</v>
      </c>
      <c r="I893" s="406" t="str">
        <f t="shared" si="1322"/>
        <v>Seth</v>
      </c>
      <c r="J893" s="567"/>
      <c r="K893" s="373"/>
      <c r="L893" s="373"/>
      <c r="M893" s="373"/>
      <c r="N893" s="566"/>
      <c r="O893" s="567"/>
      <c r="P893" s="566"/>
      <c r="Q893" s="373"/>
      <c r="R893" s="200"/>
    </row>
    <row r="894" spans="3:18" ht="14.6" customHeight="1" x14ac:dyDescent="0.5">
      <c r="C894" s="407">
        <f t="shared" ref="C894" si="1323">C890+1</f>
        <v>222</v>
      </c>
      <c r="D894" s="373"/>
      <c r="E894" s="212">
        <f t="shared" si="1263"/>
        <v>-3858</v>
      </c>
      <c r="F894" s="197">
        <v>3</v>
      </c>
      <c r="G894" s="208" t="s">
        <v>287</v>
      </c>
      <c r="H894" s="407">
        <f t="shared" ref="H894:I894" si="1324">H890+1</f>
        <v>222</v>
      </c>
      <c r="I894" s="407">
        <f t="shared" si="1324"/>
        <v>92</v>
      </c>
      <c r="J894" s="567"/>
      <c r="K894" s="373"/>
      <c r="L894" s="373"/>
      <c r="M894" s="373"/>
      <c r="N894" s="566"/>
      <c r="O894" s="567"/>
      <c r="P894" s="566"/>
      <c r="Q894" s="373"/>
      <c r="R894" s="200"/>
    </row>
    <row r="895" spans="3:18" ht="14.6" customHeight="1" x14ac:dyDescent="0.5">
      <c r="C895" s="408"/>
      <c r="D895" s="373"/>
      <c r="E895" s="345"/>
      <c r="F895" s="197">
        <v>4</v>
      </c>
      <c r="G895" s="209" t="s">
        <v>605</v>
      </c>
      <c r="H895" s="407"/>
      <c r="I895" s="407"/>
      <c r="J895" s="567"/>
      <c r="K895" s="373"/>
      <c r="L895" s="373"/>
      <c r="M895" s="373"/>
      <c r="N895" s="566"/>
      <c r="O895" s="567"/>
      <c r="P895" s="566"/>
      <c r="Q895" s="373"/>
      <c r="R895" s="200"/>
    </row>
    <row r="896" spans="3:18" ht="14.6" customHeight="1" x14ac:dyDescent="0.5">
      <c r="C896" s="406" t="str">
        <f t="shared" ref="C896" si="1325">C892</f>
        <v>Pre-Flood</v>
      </c>
      <c r="D896" s="373"/>
      <c r="E896" s="201">
        <f t="shared" si="1258"/>
        <v>3858</v>
      </c>
      <c r="F896" s="197">
        <v>1</v>
      </c>
      <c r="G896" s="203" t="s">
        <v>288</v>
      </c>
      <c r="H896" s="408"/>
      <c r="I896" s="408"/>
      <c r="J896" s="567"/>
      <c r="K896" s="373"/>
      <c r="L896" s="373"/>
      <c r="M896" s="373"/>
      <c r="N896" s="566"/>
      <c r="O896" s="567"/>
      <c r="P896" s="566"/>
      <c r="Q896" s="373"/>
      <c r="R896" s="200"/>
    </row>
    <row r="897" spans="3:18" ht="14.6" customHeight="1" x14ac:dyDescent="0.5">
      <c r="C897" s="407">
        <f t="shared" ref="C897" si="1326">C893-1</f>
        <v>1433</v>
      </c>
      <c r="D897" s="373"/>
      <c r="E897" s="212" t="str">
        <f t="shared" si="1260"/>
        <v>BC</v>
      </c>
      <c r="F897" s="197">
        <v>2</v>
      </c>
      <c r="G897" s="206" t="s">
        <v>604</v>
      </c>
      <c r="H897" s="406" t="str">
        <f t="shared" ref="H897:I897" si="1327">H893</f>
        <v>Adam</v>
      </c>
      <c r="I897" s="406" t="str">
        <f t="shared" si="1327"/>
        <v>Seth</v>
      </c>
      <c r="J897" s="567"/>
      <c r="K897" s="373"/>
      <c r="L897" s="373"/>
      <c r="M897" s="373"/>
      <c r="N897" s="566"/>
      <c r="O897" s="567"/>
      <c r="P897" s="566"/>
      <c r="Q897" s="373"/>
      <c r="R897" s="200"/>
    </row>
    <row r="898" spans="3:18" ht="14.6" customHeight="1" x14ac:dyDescent="0.5">
      <c r="C898" s="407">
        <f t="shared" ref="C898" si="1328">C894+1</f>
        <v>223</v>
      </c>
      <c r="D898" s="373"/>
      <c r="E898" s="212">
        <f t="shared" si="1263"/>
        <v>-3857</v>
      </c>
      <c r="F898" s="197">
        <v>3</v>
      </c>
      <c r="G898" s="208" t="s">
        <v>287</v>
      </c>
      <c r="H898" s="407">
        <f t="shared" ref="H898:I898" si="1329">H894+1</f>
        <v>223</v>
      </c>
      <c r="I898" s="407">
        <f t="shared" si="1329"/>
        <v>93</v>
      </c>
      <c r="J898" s="567"/>
      <c r="K898" s="373"/>
      <c r="L898" s="373"/>
      <c r="M898" s="373"/>
      <c r="N898" s="566"/>
      <c r="O898" s="567"/>
      <c r="P898" s="566"/>
      <c r="Q898" s="373"/>
      <c r="R898" s="200"/>
    </row>
    <row r="899" spans="3:18" ht="14.6" customHeight="1" x14ac:dyDescent="0.5">
      <c r="C899" s="408"/>
      <c r="D899" s="373"/>
      <c r="E899" s="345"/>
      <c r="F899" s="197">
        <v>4</v>
      </c>
      <c r="G899" s="209" t="s">
        <v>605</v>
      </c>
      <c r="H899" s="407"/>
      <c r="I899" s="407"/>
      <c r="J899" s="567"/>
      <c r="K899" s="373"/>
      <c r="L899" s="373"/>
      <c r="M899" s="373"/>
      <c r="N899" s="566"/>
      <c r="O899" s="567"/>
      <c r="P899" s="566"/>
      <c r="Q899" s="373"/>
      <c r="R899" s="200"/>
    </row>
    <row r="900" spans="3:18" ht="14.6" customHeight="1" x14ac:dyDescent="0.5">
      <c r="C900" s="406" t="str">
        <f t="shared" ref="C900" si="1330">C896</f>
        <v>Pre-Flood</v>
      </c>
      <c r="D900" s="373"/>
      <c r="E900" s="201">
        <f t="shared" si="1258"/>
        <v>3857</v>
      </c>
      <c r="F900" s="197">
        <v>1</v>
      </c>
      <c r="G900" s="203" t="s">
        <v>288</v>
      </c>
      <c r="H900" s="408"/>
      <c r="I900" s="408"/>
      <c r="J900" s="567"/>
      <c r="K900" s="373"/>
      <c r="L900" s="373"/>
      <c r="M900" s="373"/>
      <c r="N900" s="566"/>
      <c r="O900" s="567"/>
      <c r="P900" s="566"/>
      <c r="Q900" s="373"/>
      <c r="R900" s="200"/>
    </row>
    <row r="901" spans="3:18" ht="14.6" customHeight="1" x14ac:dyDescent="0.5">
      <c r="C901" s="407">
        <f t="shared" ref="C901" si="1331">C897-1</f>
        <v>1432</v>
      </c>
      <c r="D901" s="373"/>
      <c r="E901" s="212" t="str">
        <f t="shared" si="1260"/>
        <v>BC</v>
      </c>
      <c r="F901" s="197">
        <v>2</v>
      </c>
      <c r="G901" s="206" t="s">
        <v>604</v>
      </c>
      <c r="H901" s="406" t="str">
        <f t="shared" ref="H901:I901" si="1332">H897</f>
        <v>Adam</v>
      </c>
      <c r="I901" s="406" t="str">
        <f t="shared" si="1332"/>
        <v>Seth</v>
      </c>
      <c r="J901" s="567"/>
      <c r="K901" s="373"/>
      <c r="L901" s="373"/>
      <c r="M901" s="373"/>
      <c r="N901" s="566"/>
      <c r="O901" s="567"/>
      <c r="P901" s="566"/>
      <c r="Q901" s="373"/>
      <c r="R901" s="200"/>
    </row>
    <row r="902" spans="3:18" ht="14.6" customHeight="1" x14ac:dyDescent="0.5">
      <c r="C902" s="407">
        <f t="shared" ref="C902" si="1333">C898+1</f>
        <v>224</v>
      </c>
      <c r="D902" s="373"/>
      <c r="E902" s="212">
        <f t="shared" si="1263"/>
        <v>-3856</v>
      </c>
      <c r="F902" s="197">
        <v>3</v>
      </c>
      <c r="G902" s="208" t="s">
        <v>287</v>
      </c>
      <c r="H902" s="407">
        <f t="shared" ref="H902:I902" si="1334">H898+1</f>
        <v>224</v>
      </c>
      <c r="I902" s="407">
        <f t="shared" si="1334"/>
        <v>94</v>
      </c>
      <c r="J902" s="567"/>
      <c r="K902" s="373"/>
      <c r="L902" s="373"/>
      <c r="M902" s="373"/>
      <c r="N902" s="566"/>
      <c r="O902" s="567"/>
      <c r="P902" s="566"/>
      <c r="Q902" s="373"/>
      <c r="R902" s="200"/>
    </row>
    <row r="903" spans="3:18" ht="14.6" customHeight="1" x14ac:dyDescent="0.5">
      <c r="C903" s="408"/>
      <c r="D903" s="373"/>
      <c r="E903" s="345"/>
      <c r="F903" s="197">
        <v>4</v>
      </c>
      <c r="G903" s="209" t="s">
        <v>605</v>
      </c>
      <c r="H903" s="407"/>
      <c r="I903" s="407"/>
      <c r="J903" s="567"/>
      <c r="K903" s="373"/>
      <c r="L903" s="373"/>
      <c r="M903" s="373"/>
      <c r="N903" s="566"/>
      <c r="O903" s="567"/>
      <c r="P903" s="566"/>
      <c r="Q903" s="373"/>
      <c r="R903" s="200"/>
    </row>
    <row r="904" spans="3:18" ht="14.6" customHeight="1" x14ac:dyDescent="0.5">
      <c r="C904" s="406" t="str">
        <f t="shared" ref="C904" si="1335">C900</f>
        <v>Pre-Flood</v>
      </c>
      <c r="D904" s="373"/>
      <c r="E904" s="201">
        <f t="shared" si="1258"/>
        <v>3856</v>
      </c>
      <c r="F904" s="197">
        <v>1</v>
      </c>
      <c r="G904" s="203" t="s">
        <v>288</v>
      </c>
      <c r="H904" s="408"/>
      <c r="I904" s="408"/>
      <c r="J904" s="567"/>
      <c r="K904" s="373"/>
      <c r="L904" s="373"/>
      <c r="M904" s="373"/>
      <c r="N904" s="566"/>
      <c r="O904" s="567"/>
      <c r="P904" s="566"/>
      <c r="Q904" s="373"/>
      <c r="R904" s="200"/>
    </row>
    <row r="905" spans="3:18" ht="14.6" customHeight="1" x14ac:dyDescent="0.5">
      <c r="C905" s="407">
        <f t="shared" ref="C905" si="1336">C901-1</f>
        <v>1431</v>
      </c>
      <c r="D905" s="373"/>
      <c r="E905" s="212" t="str">
        <f t="shared" si="1260"/>
        <v>BC</v>
      </c>
      <c r="F905" s="197">
        <v>2</v>
      </c>
      <c r="G905" s="206" t="s">
        <v>604</v>
      </c>
      <c r="H905" s="406" t="str">
        <f t="shared" ref="H905:I905" si="1337">H901</f>
        <v>Adam</v>
      </c>
      <c r="I905" s="406" t="str">
        <f t="shared" si="1337"/>
        <v>Seth</v>
      </c>
      <c r="J905" s="567"/>
      <c r="K905" s="373"/>
      <c r="L905" s="373"/>
      <c r="M905" s="373"/>
      <c r="N905" s="566"/>
      <c r="O905" s="567"/>
      <c r="P905" s="566"/>
      <c r="Q905" s="373"/>
      <c r="R905" s="200"/>
    </row>
    <row r="906" spans="3:18" ht="14.6" customHeight="1" x14ac:dyDescent="0.5">
      <c r="C906" s="407">
        <f t="shared" ref="C906" si="1338">C902+1</f>
        <v>225</v>
      </c>
      <c r="D906" s="373"/>
      <c r="E906" s="212">
        <f t="shared" si="1263"/>
        <v>-3855</v>
      </c>
      <c r="F906" s="197">
        <v>3</v>
      </c>
      <c r="G906" s="208" t="s">
        <v>287</v>
      </c>
      <c r="H906" s="407">
        <f t="shared" ref="H906:I906" si="1339">H902+1</f>
        <v>225</v>
      </c>
      <c r="I906" s="407">
        <f t="shared" si="1339"/>
        <v>95</v>
      </c>
      <c r="J906" s="567"/>
      <c r="K906" s="373"/>
      <c r="L906" s="373"/>
      <c r="M906" s="373"/>
      <c r="N906" s="566"/>
      <c r="O906" s="567"/>
      <c r="P906" s="566"/>
      <c r="Q906" s="373"/>
      <c r="R906" s="200"/>
    </row>
    <row r="907" spans="3:18" ht="14.6" customHeight="1" x14ac:dyDescent="0.5">
      <c r="C907" s="408"/>
      <c r="D907" s="373"/>
      <c r="E907" s="345"/>
      <c r="F907" s="197">
        <v>4</v>
      </c>
      <c r="G907" s="209" t="s">
        <v>605</v>
      </c>
      <c r="H907" s="407"/>
      <c r="I907" s="407"/>
      <c r="J907" s="567"/>
      <c r="K907" s="373"/>
      <c r="L907" s="373"/>
      <c r="M907" s="373"/>
      <c r="N907" s="566"/>
      <c r="O907" s="567"/>
      <c r="P907" s="566"/>
      <c r="Q907" s="373"/>
      <c r="R907" s="200"/>
    </row>
    <row r="908" spans="3:18" ht="14.6" customHeight="1" x14ac:dyDescent="0.5">
      <c r="C908" s="406" t="str">
        <f t="shared" ref="C908" si="1340">C904</f>
        <v>Pre-Flood</v>
      </c>
      <c r="D908" s="373"/>
      <c r="E908" s="201">
        <f t="shared" ref="E908:E968" si="1341">E904-1</f>
        <v>3855</v>
      </c>
      <c r="F908" s="197">
        <v>1</v>
      </c>
      <c r="G908" s="203" t="s">
        <v>288</v>
      </c>
      <c r="H908" s="408"/>
      <c r="I908" s="408"/>
      <c r="J908" s="567"/>
      <c r="K908" s="373"/>
      <c r="L908" s="373"/>
      <c r="M908" s="373"/>
      <c r="N908" s="566"/>
      <c r="O908" s="567"/>
      <c r="P908" s="566"/>
      <c r="Q908" s="373"/>
      <c r="R908" s="200"/>
    </row>
    <row r="909" spans="3:18" ht="14.6" customHeight="1" x14ac:dyDescent="0.5">
      <c r="C909" s="407">
        <f t="shared" ref="C909" si="1342">C905-1</f>
        <v>1430</v>
      </c>
      <c r="D909" s="373"/>
      <c r="E909" s="212" t="str">
        <f t="shared" ref="E909:E969" si="1343">E905</f>
        <v>BC</v>
      </c>
      <c r="F909" s="197">
        <v>2</v>
      </c>
      <c r="G909" s="206" t="s">
        <v>604</v>
      </c>
      <c r="H909" s="406" t="str">
        <f t="shared" ref="H909:I909" si="1344">H905</f>
        <v>Adam</v>
      </c>
      <c r="I909" s="406" t="str">
        <f t="shared" si="1344"/>
        <v>Seth</v>
      </c>
      <c r="J909" s="567"/>
      <c r="K909" s="373"/>
      <c r="L909" s="373"/>
      <c r="M909" s="373"/>
      <c r="N909" s="566"/>
      <c r="O909" s="567"/>
      <c r="P909" s="566"/>
      <c r="Q909" s="373"/>
      <c r="R909" s="200"/>
    </row>
    <row r="910" spans="3:18" ht="14.6" customHeight="1" x14ac:dyDescent="0.5">
      <c r="C910" s="407">
        <f t="shared" ref="C910" si="1345">C906+1</f>
        <v>226</v>
      </c>
      <c r="D910" s="373"/>
      <c r="E910" s="212">
        <f t="shared" ref="E910:E970" si="1346">-E908+1</f>
        <v>-3854</v>
      </c>
      <c r="F910" s="197">
        <v>3</v>
      </c>
      <c r="G910" s="208" t="s">
        <v>287</v>
      </c>
      <c r="H910" s="407">
        <f t="shared" ref="H910:I910" si="1347">H906+1</f>
        <v>226</v>
      </c>
      <c r="I910" s="407">
        <f t="shared" si="1347"/>
        <v>96</v>
      </c>
      <c r="J910" s="567"/>
      <c r="K910" s="373"/>
      <c r="L910" s="373"/>
      <c r="M910" s="373"/>
      <c r="N910" s="566"/>
      <c r="O910" s="567"/>
      <c r="P910" s="566"/>
      <c r="Q910" s="373"/>
      <c r="R910" s="200"/>
    </row>
    <row r="911" spans="3:18" ht="14.6" customHeight="1" x14ac:dyDescent="0.5">
      <c r="C911" s="408"/>
      <c r="D911" s="373"/>
      <c r="E911" s="345"/>
      <c r="F911" s="197">
        <v>4</v>
      </c>
      <c r="G911" s="209" t="s">
        <v>605</v>
      </c>
      <c r="H911" s="407"/>
      <c r="I911" s="407"/>
      <c r="J911" s="567"/>
      <c r="K911" s="373"/>
      <c r="L911" s="373"/>
      <c r="M911" s="373"/>
      <c r="N911" s="566"/>
      <c r="O911" s="567"/>
      <c r="P911" s="566"/>
      <c r="Q911" s="373"/>
      <c r="R911" s="200"/>
    </row>
    <row r="912" spans="3:18" ht="14.6" customHeight="1" x14ac:dyDescent="0.5">
      <c r="C912" s="406" t="str">
        <f t="shared" ref="C912" si="1348">C908</f>
        <v>Pre-Flood</v>
      </c>
      <c r="D912" s="373"/>
      <c r="E912" s="201">
        <f t="shared" si="1341"/>
        <v>3854</v>
      </c>
      <c r="F912" s="197">
        <v>1</v>
      </c>
      <c r="G912" s="203" t="s">
        <v>288</v>
      </c>
      <c r="H912" s="408"/>
      <c r="I912" s="408"/>
      <c r="J912" s="567"/>
      <c r="K912" s="373"/>
      <c r="L912" s="373"/>
      <c r="M912" s="373"/>
      <c r="N912" s="566"/>
      <c r="O912" s="567"/>
      <c r="P912" s="566"/>
      <c r="Q912" s="373"/>
      <c r="R912" s="200"/>
    </row>
    <row r="913" spans="3:18" ht="14.6" customHeight="1" x14ac:dyDescent="0.5">
      <c r="C913" s="407">
        <f t="shared" ref="C913" si="1349">C909-1</f>
        <v>1429</v>
      </c>
      <c r="D913" s="373"/>
      <c r="E913" s="212" t="str">
        <f t="shared" si="1343"/>
        <v>BC</v>
      </c>
      <c r="F913" s="197">
        <v>2</v>
      </c>
      <c r="G913" s="206" t="s">
        <v>604</v>
      </c>
      <c r="H913" s="406" t="str">
        <f t="shared" ref="H913:I913" si="1350">H909</f>
        <v>Adam</v>
      </c>
      <c r="I913" s="406" t="str">
        <f t="shared" si="1350"/>
        <v>Seth</v>
      </c>
      <c r="J913" s="567"/>
      <c r="K913" s="373"/>
      <c r="L913" s="373"/>
      <c r="M913" s="373"/>
      <c r="N913" s="566"/>
      <c r="O913" s="567"/>
      <c r="P913" s="566"/>
      <c r="Q913" s="373"/>
      <c r="R913" s="200"/>
    </row>
    <row r="914" spans="3:18" ht="14.6" customHeight="1" x14ac:dyDescent="0.5">
      <c r="C914" s="407">
        <f t="shared" ref="C914" si="1351">C910+1</f>
        <v>227</v>
      </c>
      <c r="D914" s="373"/>
      <c r="E914" s="212">
        <f t="shared" si="1346"/>
        <v>-3853</v>
      </c>
      <c r="F914" s="197">
        <v>3</v>
      </c>
      <c r="G914" s="208" t="s">
        <v>287</v>
      </c>
      <c r="H914" s="407">
        <f t="shared" ref="H914:I914" si="1352">H910+1</f>
        <v>227</v>
      </c>
      <c r="I914" s="407">
        <f t="shared" si="1352"/>
        <v>97</v>
      </c>
      <c r="J914" s="567"/>
      <c r="K914" s="373"/>
      <c r="L914" s="373"/>
      <c r="M914" s="373"/>
      <c r="N914" s="566"/>
      <c r="O914" s="567"/>
      <c r="P914" s="566"/>
      <c r="Q914" s="373"/>
      <c r="R914" s="200"/>
    </row>
    <row r="915" spans="3:18" ht="14.6" customHeight="1" x14ac:dyDescent="0.5">
      <c r="C915" s="408"/>
      <c r="D915" s="373"/>
      <c r="E915" s="345"/>
      <c r="F915" s="197">
        <v>4</v>
      </c>
      <c r="G915" s="209" t="s">
        <v>605</v>
      </c>
      <c r="H915" s="407"/>
      <c r="I915" s="407"/>
      <c r="J915" s="567"/>
      <c r="K915" s="373"/>
      <c r="L915" s="373"/>
      <c r="M915" s="373"/>
      <c r="N915" s="566"/>
      <c r="O915" s="567"/>
      <c r="P915" s="566"/>
      <c r="Q915" s="373"/>
      <c r="R915" s="200"/>
    </row>
    <row r="916" spans="3:18" ht="14.6" customHeight="1" x14ac:dyDescent="0.5">
      <c r="C916" s="406" t="str">
        <f t="shared" ref="C916" si="1353">C912</f>
        <v>Pre-Flood</v>
      </c>
      <c r="D916" s="373"/>
      <c r="E916" s="201">
        <f t="shared" si="1341"/>
        <v>3853</v>
      </c>
      <c r="F916" s="197">
        <v>1</v>
      </c>
      <c r="G916" s="203" t="s">
        <v>288</v>
      </c>
      <c r="H916" s="408"/>
      <c r="I916" s="408"/>
      <c r="J916" s="567"/>
      <c r="K916" s="373"/>
      <c r="L916" s="373"/>
      <c r="M916" s="373"/>
      <c r="N916" s="566"/>
      <c r="O916" s="567"/>
      <c r="P916" s="566"/>
      <c r="Q916" s="373"/>
      <c r="R916" s="200"/>
    </row>
    <row r="917" spans="3:18" ht="14.6" customHeight="1" x14ac:dyDescent="0.5">
      <c r="C917" s="407">
        <f t="shared" ref="C917" si="1354">C913-1</f>
        <v>1428</v>
      </c>
      <c r="D917" s="373"/>
      <c r="E917" s="212" t="str">
        <f t="shared" si="1343"/>
        <v>BC</v>
      </c>
      <c r="F917" s="197">
        <v>2</v>
      </c>
      <c r="G917" s="206" t="s">
        <v>604</v>
      </c>
      <c r="H917" s="406" t="str">
        <f t="shared" ref="H917:I917" si="1355">H913</f>
        <v>Adam</v>
      </c>
      <c r="I917" s="406" t="str">
        <f t="shared" si="1355"/>
        <v>Seth</v>
      </c>
      <c r="J917" s="567"/>
      <c r="K917" s="373"/>
      <c r="L917" s="373"/>
      <c r="M917" s="373"/>
      <c r="N917" s="566"/>
      <c r="O917" s="567"/>
      <c r="P917" s="566"/>
      <c r="Q917" s="373"/>
      <c r="R917" s="200"/>
    </row>
    <row r="918" spans="3:18" ht="14.6" customHeight="1" x14ac:dyDescent="0.5">
      <c r="C918" s="407">
        <f t="shared" ref="C918" si="1356">C914+1</f>
        <v>228</v>
      </c>
      <c r="D918" s="373"/>
      <c r="E918" s="212">
        <f t="shared" si="1346"/>
        <v>-3852</v>
      </c>
      <c r="F918" s="197">
        <v>3</v>
      </c>
      <c r="G918" s="208" t="s">
        <v>287</v>
      </c>
      <c r="H918" s="407">
        <f t="shared" ref="H918:I918" si="1357">H914+1</f>
        <v>228</v>
      </c>
      <c r="I918" s="407">
        <f t="shared" si="1357"/>
        <v>98</v>
      </c>
      <c r="J918" s="567"/>
      <c r="K918" s="373"/>
      <c r="L918" s="373"/>
      <c r="M918" s="373"/>
      <c r="N918" s="566"/>
      <c r="O918" s="567"/>
      <c r="P918" s="566"/>
      <c r="Q918" s="373"/>
      <c r="R918" s="200"/>
    </row>
    <row r="919" spans="3:18" ht="14.6" customHeight="1" x14ac:dyDescent="0.5">
      <c r="C919" s="408"/>
      <c r="D919" s="373"/>
      <c r="E919" s="345"/>
      <c r="F919" s="197">
        <v>4</v>
      </c>
      <c r="G919" s="209" t="s">
        <v>605</v>
      </c>
      <c r="H919" s="407"/>
      <c r="I919" s="407"/>
      <c r="J919" s="567"/>
      <c r="K919" s="373"/>
      <c r="L919" s="373"/>
      <c r="M919" s="373"/>
      <c r="N919" s="566"/>
      <c r="O919" s="567"/>
      <c r="P919" s="566"/>
      <c r="Q919" s="373"/>
      <c r="R919" s="200"/>
    </row>
    <row r="920" spans="3:18" ht="14.6" customHeight="1" x14ac:dyDescent="0.5">
      <c r="C920" s="406" t="str">
        <f t="shared" ref="C920" si="1358">C916</f>
        <v>Pre-Flood</v>
      </c>
      <c r="D920" s="373"/>
      <c r="E920" s="201">
        <f t="shared" si="1341"/>
        <v>3852</v>
      </c>
      <c r="F920" s="197">
        <v>1</v>
      </c>
      <c r="G920" s="203" t="s">
        <v>288</v>
      </c>
      <c r="H920" s="408"/>
      <c r="I920" s="408"/>
      <c r="J920" s="567"/>
      <c r="K920" s="373"/>
      <c r="L920" s="373"/>
      <c r="M920" s="373"/>
      <c r="N920" s="566"/>
      <c r="O920" s="567"/>
      <c r="P920" s="566"/>
      <c r="Q920" s="373"/>
      <c r="R920" s="200"/>
    </row>
    <row r="921" spans="3:18" ht="14.6" customHeight="1" x14ac:dyDescent="0.5">
      <c r="C921" s="407">
        <f t="shared" ref="C921" si="1359">C917-1</f>
        <v>1427</v>
      </c>
      <c r="D921" s="373"/>
      <c r="E921" s="212" t="str">
        <f t="shared" si="1343"/>
        <v>BC</v>
      </c>
      <c r="F921" s="197">
        <v>2</v>
      </c>
      <c r="G921" s="206" t="s">
        <v>604</v>
      </c>
      <c r="H921" s="406" t="str">
        <f t="shared" ref="H921:I921" si="1360">H917</f>
        <v>Adam</v>
      </c>
      <c r="I921" s="406" t="str">
        <f t="shared" si="1360"/>
        <v>Seth</v>
      </c>
      <c r="J921" s="567"/>
      <c r="K921" s="373"/>
      <c r="L921" s="373"/>
      <c r="M921" s="373"/>
      <c r="N921" s="566"/>
      <c r="O921" s="567"/>
      <c r="P921" s="566"/>
      <c r="Q921" s="373"/>
      <c r="R921" s="200"/>
    </row>
    <row r="922" spans="3:18" ht="14.6" customHeight="1" x14ac:dyDescent="0.5">
      <c r="C922" s="407">
        <f t="shared" ref="C922" si="1361">C918+1</f>
        <v>229</v>
      </c>
      <c r="D922" s="373"/>
      <c r="E922" s="212">
        <f t="shared" si="1346"/>
        <v>-3851</v>
      </c>
      <c r="F922" s="197">
        <v>3</v>
      </c>
      <c r="G922" s="208" t="s">
        <v>287</v>
      </c>
      <c r="H922" s="407">
        <f t="shared" ref="H922:I922" si="1362">H918+1</f>
        <v>229</v>
      </c>
      <c r="I922" s="407">
        <f t="shared" si="1362"/>
        <v>99</v>
      </c>
      <c r="J922" s="567"/>
      <c r="K922" s="373"/>
      <c r="L922" s="373"/>
      <c r="M922" s="373"/>
      <c r="N922" s="566"/>
      <c r="O922" s="567"/>
      <c r="P922" s="566"/>
      <c r="Q922" s="373"/>
      <c r="R922" s="200"/>
    </row>
    <row r="923" spans="3:18" ht="14.6" customHeight="1" x14ac:dyDescent="0.5">
      <c r="C923" s="408"/>
      <c r="D923" s="373"/>
      <c r="E923" s="345"/>
      <c r="F923" s="197">
        <v>4</v>
      </c>
      <c r="G923" s="209" t="s">
        <v>605</v>
      </c>
      <c r="H923" s="407"/>
      <c r="I923" s="407"/>
      <c r="J923" s="567"/>
      <c r="K923" s="373"/>
      <c r="L923" s="373"/>
      <c r="M923" s="373"/>
      <c r="N923" s="566"/>
      <c r="O923" s="567"/>
      <c r="P923" s="566"/>
      <c r="Q923" s="373"/>
      <c r="R923" s="200"/>
    </row>
    <row r="924" spans="3:18" ht="14.6" customHeight="1" x14ac:dyDescent="0.5">
      <c r="C924" s="406" t="str">
        <f t="shared" ref="C924" si="1363">C920</f>
        <v>Pre-Flood</v>
      </c>
      <c r="D924" s="373"/>
      <c r="E924" s="201">
        <f t="shared" si="1341"/>
        <v>3851</v>
      </c>
      <c r="F924" s="197">
        <v>1</v>
      </c>
      <c r="G924" s="203" t="s">
        <v>288</v>
      </c>
      <c r="H924" s="408"/>
      <c r="I924" s="408"/>
      <c r="J924" s="567"/>
      <c r="K924" s="373"/>
      <c r="L924" s="373"/>
      <c r="M924" s="373"/>
      <c r="N924" s="566"/>
      <c r="O924" s="567"/>
      <c r="P924" s="566"/>
      <c r="Q924" s="373"/>
      <c r="R924" s="200"/>
    </row>
    <row r="925" spans="3:18" ht="14.6" customHeight="1" x14ac:dyDescent="0.5">
      <c r="C925" s="407">
        <f t="shared" ref="C925" si="1364">C921-1</f>
        <v>1426</v>
      </c>
      <c r="D925" s="373"/>
      <c r="E925" s="212" t="str">
        <f t="shared" si="1343"/>
        <v>BC</v>
      </c>
      <c r="F925" s="197">
        <v>2</v>
      </c>
      <c r="G925" s="206" t="s">
        <v>604</v>
      </c>
      <c r="H925" s="406" t="str">
        <f t="shared" ref="H925:I925" si="1365">H921</f>
        <v>Adam</v>
      </c>
      <c r="I925" s="406" t="str">
        <f t="shared" si="1365"/>
        <v>Seth</v>
      </c>
      <c r="J925" s="567"/>
      <c r="K925" s="373"/>
      <c r="L925" s="373"/>
      <c r="M925" s="373"/>
      <c r="N925" s="566"/>
      <c r="O925" s="567"/>
      <c r="P925" s="566"/>
      <c r="Q925" s="373"/>
      <c r="R925" s="200"/>
    </row>
    <row r="926" spans="3:18" ht="14.6" customHeight="1" x14ac:dyDescent="0.5">
      <c r="C926" s="407">
        <f t="shared" ref="C926" si="1366">C922+1</f>
        <v>230</v>
      </c>
      <c r="D926" s="373"/>
      <c r="E926" s="212">
        <f t="shared" si="1346"/>
        <v>-3850</v>
      </c>
      <c r="F926" s="197">
        <v>3</v>
      </c>
      <c r="G926" s="208" t="s">
        <v>287</v>
      </c>
      <c r="H926" s="407">
        <f t="shared" ref="H926:I926" si="1367">H922+1</f>
        <v>230</v>
      </c>
      <c r="I926" s="407">
        <f t="shared" si="1367"/>
        <v>100</v>
      </c>
      <c r="J926" s="567"/>
      <c r="K926" s="373"/>
      <c r="L926" s="373"/>
      <c r="M926" s="373"/>
      <c r="N926" s="566"/>
      <c r="O926" s="567"/>
      <c r="P926" s="566"/>
      <c r="Q926" s="373"/>
      <c r="R926" s="200"/>
    </row>
    <row r="927" spans="3:18" ht="14.6" customHeight="1" x14ac:dyDescent="0.5">
      <c r="C927" s="408"/>
      <c r="D927" s="373"/>
      <c r="E927" s="345"/>
      <c r="F927" s="197">
        <v>4</v>
      </c>
      <c r="G927" s="209" t="s">
        <v>605</v>
      </c>
      <c r="H927" s="407"/>
      <c r="I927" s="407"/>
      <c r="J927" s="567"/>
      <c r="K927" s="373"/>
      <c r="L927" s="373"/>
      <c r="M927" s="373"/>
      <c r="N927" s="566"/>
      <c r="O927" s="567"/>
      <c r="P927" s="566"/>
      <c r="Q927" s="373"/>
      <c r="R927" s="200"/>
    </row>
    <row r="928" spans="3:18" ht="14.6" customHeight="1" x14ac:dyDescent="0.5">
      <c r="C928" s="406" t="str">
        <f t="shared" ref="C928" si="1368">C924</f>
        <v>Pre-Flood</v>
      </c>
      <c r="D928" s="373"/>
      <c r="E928" s="201">
        <f t="shared" si="1341"/>
        <v>3850</v>
      </c>
      <c r="F928" s="197">
        <v>1</v>
      </c>
      <c r="G928" s="203" t="s">
        <v>288</v>
      </c>
      <c r="H928" s="408"/>
      <c r="I928" s="408"/>
      <c r="J928" s="567"/>
      <c r="K928" s="373"/>
      <c r="L928" s="373"/>
      <c r="M928" s="373"/>
      <c r="N928" s="566"/>
      <c r="O928" s="567"/>
      <c r="P928" s="566"/>
      <c r="Q928" s="373"/>
      <c r="R928" s="200"/>
    </row>
    <row r="929" spans="3:18" ht="14.6" customHeight="1" x14ac:dyDescent="0.5">
      <c r="C929" s="407">
        <f t="shared" ref="C929" si="1369">C925-1</f>
        <v>1425</v>
      </c>
      <c r="D929" s="373"/>
      <c r="E929" s="212" t="str">
        <f t="shared" si="1343"/>
        <v>BC</v>
      </c>
      <c r="F929" s="197">
        <v>2</v>
      </c>
      <c r="G929" s="206" t="s">
        <v>604</v>
      </c>
      <c r="H929" s="406" t="str">
        <f t="shared" ref="H929:I929" si="1370">H925</f>
        <v>Adam</v>
      </c>
      <c r="I929" s="406" t="str">
        <f t="shared" si="1370"/>
        <v>Seth</v>
      </c>
      <c r="J929" s="567"/>
      <c r="K929" s="373"/>
      <c r="L929" s="373"/>
      <c r="M929" s="373"/>
      <c r="N929" s="566"/>
      <c r="O929" s="567"/>
      <c r="P929" s="566"/>
      <c r="Q929" s="373"/>
      <c r="R929" s="200"/>
    </row>
    <row r="930" spans="3:18" ht="14.6" customHeight="1" x14ac:dyDescent="0.5">
      <c r="C930" s="407">
        <f t="shared" ref="C930" si="1371">C926+1</f>
        <v>231</v>
      </c>
      <c r="D930" s="373"/>
      <c r="E930" s="212">
        <f t="shared" si="1346"/>
        <v>-3849</v>
      </c>
      <c r="F930" s="197">
        <v>3</v>
      </c>
      <c r="G930" s="208" t="s">
        <v>287</v>
      </c>
      <c r="H930" s="407">
        <f t="shared" ref="H930:I930" si="1372">H926+1</f>
        <v>231</v>
      </c>
      <c r="I930" s="407">
        <f t="shared" si="1372"/>
        <v>101</v>
      </c>
      <c r="J930" s="567"/>
      <c r="K930" s="373"/>
      <c r="L930" s="373"/>
      <c r="M930" s="373"/>
      <c r="N930" s="566"/>
      <c r="O930" s="567"/>
      <c r="P930" s="566"/>
      <c r="Q930" s="373"/>
      <c r="R930" s="200"/>
    </row>
    <row r="931" spans="3:18" ht="14.6" customHeight="1" x14ac:dyDescent="0.5">
      <c r="C931" s="408"/>
      <c r="D931" s="373"/>
      <c r="E931" s="345"/>
      <c r="F931" s="197">
        <v>4</v>
      </c>
      <c r="G931" s="209" t="s">
        <v>605</v>
      </c>
      <c r="H931" s="407"/>
      <c r="I931" s="407"/>
      <c r="J931" s="567"/>
      <c r="K931" s="373"/>
      <c r="L931" s="373"/>
      <c r="M931" s="373"/>
      <c r="N931" s="566"/>
      <c r="O931" s="567"/>
      <c r="P931" s="566"/>
      <c r="Q931" s="373"/>
      <c r="R931" s="200"/>
    </row>
    <row r="932" spans="3:18" ht="14.6" customHeight="1" x14ac:dyDescent="0.5">
      <c r="C932" s="406" t="str">
        <f t="shared" ref="C932" si="1373">C928</f>
        <v>Pre-Flood</v>
      </c>
      <c r="D932" s="373"/>
      <c r="E932" s="201">
        <f t="shared" si="1341"/>
        <v>3849</v>
      </c>
      <c r="F932" s="197">
        <v>1</v>
      </c>
      <c r="G932" s="203" t="s">
        <v>288</v>
      </c>
      <c r="H932" s="408"/>
      <c r="I932" s="408"/>
      <c r="J932" s="567"/>
      <c r="K932" s="373"/>
      <c r="L932" s="373"/>
      <c r="M932" s="373"/>
      <c r="N932" s="566"/>
      <c r="O932" s="567"/>
      <c r="P932" s="566"/>
      <c r="Q932" s="373"/>
      <c r="R932" s="200"/>
    </row>
    <row r="933" spans="3:18" ht="14.6" customHeight="1" x14ac:dyDescent="0.5">
      <c r="C933" s="407">
        <f t="shared" ref="C933" si="1374">C929-1</f>
        <v>1424</v>
      </c>
      <c r="D933" s="373"/>
      <c r="E933" s="212" t="str">
        <f t="shared" si="1343"/>
        <v>BC</v>
      </c>
      <c r="F933" s="197">
        <v>2</v>
      </c>
      <c r="G933" s="206" t="s">
        <v>604</v>
      </c>
      <c r="H933" s="406" t="str">
        <f t="shared" ref="H933:I933" si="1375">H929</f>
        <v>Adam</v>
      </c>
      <c r="I933" s="406" t="str">
        <f t="shared" si="1375"/>
        <v>Seth</v>
      </c>
      <c r="J933" s="567"/>
      <c r="K933" s="373"/>
      <c r="L933" s="373"/>
      <c r="M933" s="373"/>
      <c r="N933" s="566"/>
      <c r="O933" s="567"/>
      <c r="P933" s="566"/>
      <c r="Q933" s="373"/>
      <c r="R933" s="200"/>
    </row>
    <row r="934" spans="3:18" ht="14.6" customHeight="1" x14ac:dyDescent="0.5">
      <c r="C934" s="407">
        <f t="shared" ref="C934" si="1376">C930+1</f>
        <v>232</v>
      </c>
      <c r="D934" s="373"/>
      <c r="E934" s="212">
        <f t="shared" si="1346"/>
        <v>-3848</v>
      </c>
      <c r="F934" s="197">
        <v>3</v>
      </c>
      <c r="G934" s="208" t="s">
        <v>287</v>
      </c>
      <c r="H934" s="407">
        <f t="shared" ref="H934:I934" si="1377">H930+1</f>
        <v>232</v>
      </c>
      <c r="I934" s="407">
        <f t="shared" si="1377"/>
        <v>102</v>
      </c>
      <c r="J934" s="567"/>
      <c r="K934" s="373"/>
      <c r="L934" s="373"/>
      <c r="M934" s="373"/>
      <c r="N934" s="566"/>
      <c r="O934" s="567"/>
      <c r="P934" s="566"/>
      <c r="Q934" s="373"/>
      <c r="R934" s="200"/>
    </row>
    <row r="935" spans="3:18" ht="14.6" customHeight="1" x14ac:dyDescent="0.5">
      <c r="C935" s="408"/>
      <c r="D935" s="373"/>
      <c r="E935" s="345"/>
      <c r="F935" s="197">
        <v>4</v>
      </c>
      <c r="G935" s="209" t="s">
        <v>605</v>
      </c>
      <c r="H935" s="407"/>
      <c r="I935" s="407"/>
      <c r="J935" s="567"/>
      <c r="K935" s="373"/>
      <c r="L935" s="373"/>
      <c r="M935" s="373"/>
      <c r="N935" s="566"/>
      <c r="O935" s="567"/>
      <c r="P935" s="566"/>
      <c r="Q935" s="373"/>
      <c r="R935" s="200"/>
    </row>
    <row r="936" spans="3:18" ht="14.6" customHeight="1" x14ac:dyDescent="0.5">
      <c r="C936" s="406" t="str">
        <f t="shared" ref="C936" si="1378">C932</f>
        <v>Pre-Flood</v>
      </c>
      <c r="D936" s="373"/>
      <c r="E936" s="201">
        <f t="shared" si="1341"/>
        <v>3848</v>
      </c>
      <c r="F936" s="197">
        <v>1</v>
      </c>
      <c r="G936" s="203" t="s">
        <v>288</v>
      </c>
      <c r="H936" s="408"/>
      <c r="I936" s="408"/>
      <c r="J936" s="567"/>
      <c r="K936" s="373"/>
      <c r="L936" s="373"/>
      <c r="M936" s="373"/>
      <c r="N936" s="566"/>
      <c r="O936" s="567"/>
      <c r="P936" s="566"/>
      <c r="Q936" s="373"/>
      <c r="R936" s="200"/>
    </row>
    <row r="937" spans="3:18" ht="14.6" customHeight="1" x14ac:dyDescent="0.5">
      <c r="C937" s="407">
        <f t="shared" ref="C937" si="1379">C933-1</f>
        <v>1423</v>
      </c>
      <c r="D937" s="373"/>
      <c r="E937" s="212" t="str">
        <f t="shared" si="1343"/>
        <v>BC</v>
      </c>
      <c r="F937" s="197">
        <v>2</v>
      </c>
      <c r="G937" s="206" t="s">
        <v>604</v>
      </c>
      <c r="H937" s="406" t="str">
        <f t="shared" ref="H937:I937" si="1380">H933</f>
        <v>Adam</v>
      </c>
      <c r="I937" s="406" t="str">
        <f t="shared" si="1380"/>
        <v>Seth</v>
      </c>
      <c r="J937" s="567"/>
      <c r="K937" s="373"/>
      <c r="L937" s="373"/>
      <c r="M937" s="373"/>
      <c r="N937" s="566"/>
      <c r="O937" s="567"/>
      <c r="P937" s="566"/>
      <c r="Q937" s="373"/>
      <c r="R937" s="200"/>
    </row>
    <row r="938" spans="3:18" ht="14.6" customHeight="1" x14ac:dyDescent="0.5">
      <c r="C938" s="407">
        <f t="shared" ref="C938" si="1381">C934+1</f>
        <v>233</v>
      </c>
      <c r="D938" s="373"/>
      <c r="E938" s="212">
        <f t="shared" si="1346"/>
        <v>-3847</v>
      </c>
      <c r="F938" s="197">
        <v>3</v>
      </c>
      <c r="G938" s="208" t="s">
        <v>287</v>
      </c>
      <c r="H938" s="407">
        <f t="shared" ref="H938:I938" si="1382">H934+1</f>
        <v>233</v>
      </c>
      <c r="I938" s="407">
        <f t="shared" si="1382"/>
        <v>103</v>
      </c>
      <c r="J938" s="567"/>
      <c r="K938" s="373"/>
      <c r="L938" s="373"/>
      <c r="M938" s="373"/>
      <c r="N938" s="566"/>
      <c r="O938" s="567"/>
      <c r="P938" s="566"/>
      <c r="Q938" s="373"/>
      <c r="R938" s="200"/>
    </row>
    <row r="939" spans="3:18" ht="14.6" customHeight="1" x14ac:dyDescent="0.5">
      <c r="C939" s="408"/>
      <c r="D939" s="373"/>
      <c r="E939" s="345"/>
      <c r="F939" s="197">
        <v>4</v>
      </c>
      <c r="G939" s="209" t="s">
        <v>605</v>
      </c>
      <c r="H939" s="407"/>
      <c r="I939" s="407"/>
      <c r="J939" s="567"/>
      <c r="K939" s="373"/>
      <c r="L939" s="373"/>
      <c r="M939" s="373"/>
      <c r="N939" s="566"/>
      <c r="O939" s="567"/>
      <c r="P939" s="566"/>
      <c r="Q939" s="373"/>
      <c r="R939" s="200"/>
    </row>
    <row r="940" spans="3:18" ht="14.6" customHeight="1" x14ac:dyDescent="0.5">
      <c r="C940" s="406" t="str">
        <f t="shared" ref="C940" si="1383">C936</f>
        <v>Pre-Flood</v>
      </c>
      <c r="D940" s="373"/>
      <c r="E940" s="201">
        <f t="shared" si="1341"/>
        <v>3847</v>
      </c>
      <c r="F940" s="197">
        <v>1</v>
      </c>
      <c r="G940" s="203" t="s">
        <v>288</v>
      </c>
      <c r="H940" s="408"/>
      <c r="I940" s="408"/>
      <c r="J940" s="567"/>
      <c r="K940" s="373"/>
      <c r="L940" s="373"/>
      <c r="M940" s="373"/>
      <c r="N940" s="566"/>
      <c r="O940" s="567"/>
      <c r="P940" s="566"/>
      <c r="Q940" s="373"/>
      <c r="R940" s="200"/>
    </row>
    <row r="941" spans="3:18" ht="14.6" customHeight="1" x14ac:dyDescent="0.5">
      <c r="C941" s="407">
        <f t="shared" ref="C941" si="1384">C937-1</f>
        <v>1422</v>
      </c>
      <c r="D941" s="373"/>
      <c r="E941" s="212" t="str">
        <f t="shared" si="1343"/>
        <v>BC</v>
      </c>
      <c r="F941" s="197">
        <v>2</v>
      </c>
      <c r="G941" s="206" t="s">
        <v>604</v>
      </c>
      <c r="H941" s="406" t="str">
        <f t="shared" ref="H941:I941" si="1385">H937</f>
        <v>Adam</v>
      </c>
      <c r="I941" s="406" t="str">
        <f t="shared" si="1385"/>
        <v>Seth</v>
      </c>
      <c r="J941" s="567"/>
      <c r="K941" s="373"/>
      <c r="L941" s="373"/>
      <c r="M941" s="373"/>
      <c r="N941" s="566"/>
      <c r="O941" s="567"/>
      <c r="P941" s="566"/>
      <c r="Q941" s="373"/>
      <c r="R941" s="200"/>
    </row>
    <row r="942" spans="3:18" ht="14.6" customHeight="1" x14ac:dyDescent="0.5">
      <c r="C942" s="407">
        <f t="shared" ref="C942" si="1386">C938+1</f>
        <v>234</v>
      </c>
      <c r="D942" s="373"/>
      <c r="E942" s="212">
        <f t="shared" si="1346"/>
        <v>-3846</v>
      </c>
      <c r="F942" s="197">
        <v>3</v>
      </c>
      <c r="G942" s="208" t="s">
        <v>287</v>
      </c>
      <c r="H942" s="407">
        <f t="shared" ref="H942:I942" si="1387">H938+1</f>
        <v>234</v>
      </c>
      <c r="I942" s="407">
        <f t="shared" si="1387"/>
        <v>104</v>
      </c>
      <c r="J942" s="567"/>
      <c r="K942" s="373"/>
      <c r="L942" s="373"/>
      <c r="M942" s="373"/>
      <c r="N942" s="566"/>
      <c r="O942" s="567"/>
      <c r="P942" s="566"/>
      <c r="Q942" s="373"/>
      <c r="R942" s="200"/>
    </row>
    <row r="943" spans="3:18" ht="14.6" customHeight="1" x14ac:dyDescent="0.5">
      <c r="C943" s="408"/>
      <c r="D943" s="373"/>
      <c r="E943" s="345"/>
      <c r="F943" s="197">
        <v>4</v>
      </c>
      <c r="G943" s="209" t="s">
        <v>605</v>
      </c>
      <c r="H943" s="407"/>
      <c r="I943" s="407"/>
      <c r="J943" s="567"/>
      <c r="K943" s="373"/>
      <c r="L943" s="373"/>
      <c r="M943" s="373"/>
      <c r="N943" s="566"/>
      <c r="O943" s="567"/>
      <c r="P943" s="566"/>
      <c r="Q943" s="373"/>
      <c r="R943" s="200"/>
    </row>
    <row r="944" spans="3:18" ht="14.6" customHeight="1" x14ac:dyDescent="0.5">
      <c r="C944" s="406" t="str">
        <f t="shared" ref="C944" si="1388">C940</f>
        <v>Pre-Flood</v>
      </c>
      <c r="D944" s="373"/>
      <c r="E944" s="201">
        <f t="shared" si="1341"/>
        <v>3846</v>
      </c>
      <c r="F944" s="197">
        <v>1</v>
      </c>
      <c r="G944" s="203" t="s">
        <v>288</v>
      </c>
      <c r="H944" s="408"/>
      <c r="I944" s="408"/>
      <c r="J944" s="567"/>
      <c r="K944" s="373"/>
      <c r="L944" s="373"/>
      <c r="M944" s="373"/>
      <c r="N944" s="566"/>
      <c r="O944" s="567"/>
      <c r="P944" s="566"/>
      <c r="Q944" s="373"/>
      <c r="R944" s="200"/>
    </row>
    <row r="945" spans="3:18" ht="14.6" customHeight="1" x14ac:dyDescent="0.5">
      <c r="C945" s="407">
        <f t="shared" ref="C945" si="1389">C941-1</f>
        <v>1421</v>
      </c>
      <c r="D945" s="373"/>
      <c r="E945" s="212" t="str">
        <f t="shared" si="1343"/>
        <v>BC</v>
      </c>
      <c r="F945" s="197">
        <v>2</v>
      </c>
      <c r="G945" s="206" t="s">
        <v>604</v>
      </c>
      <c r="H945" s="406" t="str">
        <f t="shared" ref="H945:I945" si="1390">H941</f>
        <v>Adam</v>
      </c>
      <c r="I945" s="406" t="str">
        <f t="shared" si="1390"/>
        <v>Seth</v>
      </c>
      <c r="J945" s="567"/>
      <c r="K945" s="373"/>
      <c r="L945" s="373"/>
      <c r="M945" s="373"/>
      <c r="N945" s="566"/>
      <c r="O945" s="567"/>
      <c r="P945" s="566"/>
      <c r="Q945" s="373"/>
      <c r="R945" s="200"/>
    </row>
    <row r="946" spans="3:18" ht="14.6" customHeight="1" x14ac:dyDescent="0.5">
      <c r="C946" s="407">
        <f t="shared" ref="C946" si="1391">C942+1</f>
        <v>235</v>
      </c>
      <c r="D946" s="373"/>
      <c r="E946" s="212">
        <f t="shared" si="1346"/>
        <v>-3845</v>
      </c>
      <c r="F946" s="197">
        <v>3</v>
      </c>
      <c r="G946" s="208" t="s">
        <v>287</v>
      </c>
      <c r="H946" s="407">
        <f t="shared" ref="H946:I946" si="1392">H942+1</f>
        <v>235</v>
      </c>
      <c r="I946" s="407">
        <f t="shared" si="1392"/>
        <v>105</v>
      </c>
      <c r="J946" s="567"/>
      <c r="K946" s="373"/>
      <c r="L946" s="373"/>
      <c r="M946" s="373"/>
      <c r="N946" s="566"/>
      <c r="O946" s="567"/>
      <c r="P946" s="566"/>
      <c r="Q946" s="373"/>
      <c r="R946" s="200"/>
    </row>
    <row r="947" spans="3:18" ht="14.6" customHeight="1" x14ac:dyDescent="0.5">
      <c r="C947" s="408"/>
      <c r="D947" s="373"/>
      <c r="E947" s="345"/>
      <c r="F947" s="197">
        <v>4</v>
      </c>
      <c r="G947" s="209" t="s">
        <v>605</v>
      </c>
      <c r="H947" s="407"/>
      <c r="I947" s="407"/>
      <c r="J947" s="567"/>
      <c r="K947" s="373"/>
      <c r="L947" s="373"/>
      <c r="M947" s="373"/>
      <c r="N947" s="566"/>
      <c r="O947" s="567"/>
      <c r="P947" s="566"/>
      <c r="Q947" s="373"/>
      <c r="R947" s="200"/>
    </row>
    <row r="948" spans="3:18" ht="14.6" customHeight="1" x14ac:dyDescent="0.5">
      <c r="C948" s="406" t="str">
        <f t="shared" ref="C948" si="1393">C944</f>
        <v>Pre-Flood</v>
      </c>
      <c r="D948" s="373"/>
      <c r="E948" s="201">
        <f t="shared" si="1341"/>
        <v>3845</v>
      </c>
      <c r="F948" s="197">
        <v>1</v>
      </c>
      <c r="G948" s="203" t="s">
        <v>288</v>
      </c>
      <c r="H948" s="408"/>
      <c r="I948" s="408"/>
      <c r="J948" s="567"/>
      <c r="K948" s="373"/>
      <c r="L948" s="373"/>
      <c r="M948" s="373"/>
      <c r="N948" s="566"/>
      <c r="O948" s="567"/>
      <c r="P948" s="566"/>
      <c r="Q948" s="373"/>
      <c r="R948" s="200"/>
    </row>
    <row r="949" spans="3:18" ht="14.6" customHeight="1" x14ac:dyDescent="0.5">
      <c r="C949" s="407">
        <f t="shared" ref="C949" si="1394">C945-1</f>
        <v>1420</v>
      </c>
      <c r="D949" s="373"/>
      <c r="E949" s="212" t="str">
        <f t="shared" si="1343"/>
        <v>BC</v>
      </c>
      <c r="F949" s="197">
        <v>2</v>
      </c>
      <c r="G949" s="206" t="s">
        <v>604</v>
      </c>
      <c r="H949" s="406" t="str">
        <f t="shared" ref="H949:I949" si="1395">H945</f>
        <v>Adam</v>
      </c>
      <c r="I949" s="406" t="str">
        <f t="shared" si="1395"/>
        <v>Seth</v>
      </c>
      <c r="J949" s="406" t="s">
        <v>1149</v>
      </c>
      <c r="K949" s="373"/>
      <c r="L949" s="373"/>
      <c r="M949" s="373"/>
      <c r="N949" s="566"/>
      <c r="O949" s="567"/>
      <c r="P949" s="566"/>
      <c r="Q949" s="373"/>
      <c r="R949" s="200"/>
    </row>
    <row r="950" spans="3:18" ht="14.6" customHeight="1" x14ac:dyDescent="0.5">
      <c r="C950" s="407">
        <f t="shared" ref="C950" si="1396">C946+1</f>
        <v>236</v>
      </c>
      <c r="D950" s="373"/>
      <c r="E950" s="212">
        <f t="shared" si="1346"/>
        <v>-3844</v>
      </c>
      <c r="F950" s="197">
        <v>3</v>
      </c>
      <c r="G950" s="208" t="s">
        <v>287</v>
      </c>
      <c r="H950" s="407">
        <f t="shared" ref="H950:I950" si="1397">H946+1</f>
        <v>236</v>
      </c>
      <c r="I950" s="407">
        <f t="shared" si="1397"/>
        <v>106</v>
      </c>
      <c r="J950" s="407">
        <v>1</v>
      </c>
      <c r="K950" s="373"/>
      <c r="L950" s="373"/>
      <c r="M950" s="373"/>
      <c r="N950" s="566"/>
      <c r="O950" s="567"/>
      <c r="P950" s="566"/>
      <c r="Q950" s="373"/>
      <c r="R950" s="200"/>
    </row>
    <row r="951" spans="3:18" ht="14.6" customHeight="1" x14ac:dyDescent="0.5">
      <c r="C951" s="408"/>
      <c r="D951" s="373"/>
      <c r="E951" s="345"/>
      <c r="F951" s="197">
        <v>4</v>
      </c>
      <c r="G951" s="209" t="s">
        <v>605</v>
      </c>
      <c r="H951" s="407"/>
      <c r="I951" s="407"/>
      <c r="J951" s="407"/>
      <c r="K951" s="373"/>
      <c r="L951" s="373"/>
      <c r="M951" s="373"/>
      <c r="N951" s="566"/>
      <c r="O951" s="567"/>
      <c r="P951" s="566"/>
      <c r="Q951" s="373"/>
      <c r="R951" s="200"/>
    </row>
    <row r="952" spans="3:18" ht="14.6" customHeight="1" x14ac:dyDescent="0.5">
      <c r="C952" s="406" t="str">
        <f t="shared" ref="C952" si="1398">C948</f>
        <v>Pre-Flood</v>
      </c>
      <c r="D952" s="373"/>
      <c r="E952" s="201">
        <f t="shared" si="1341"/>
        <v>3844</v>
      </c>
      <c r="F952" s="197">
        <v>1</v>
      </c>
      <c r="G952" s="203" t="s">
        <v>288</v>
      </c>
      <c r="H952" s="408"/>
      <c r="I952" s="408"/>
      <c r="J952" s="408"/>
      <c r="K952" s="373"/>
      <c r="L952" s="373"/>
      <c r="M952" s="373"/>
      <c r="N952" s="566"/>
      <c r="O952" s="567"/>
      <c r="P952" s="566"/>
      <c r="Q952" s="373"/>
      <c r="R952" s="200"/>
    </row>
    <row r="953" spans="3:18" ht="14.6" customHeight="1" x14ac:dyDescent="0.5">
      <c r="C953" s="407">
        <f t="shared" ref="C953" si="1399">C949-1</f>
        <v>1419</v>
      </c>
      <c r="D953" s="373"/>
      <c r="E953" s="212" t="str">
        <f t="shared" si="1343"/>
        <v>BC</v>
      </c>
      <c r="F953" s="197">
        <v>2</v>
      </c>
      <c r="G953" s="206" t="s">
        <v>604</v>
      </c>
      <c r="H953" s="406" t="str">
        <f t="shared" ref="H953:J953" si="1400">H949</f>
        <v>Adam</v>
      </c>
      <c r="I953" s="406" t="str">
        <f t="shared" si="1400"/>
        <v>Seth</v>
      </c>
      <c r="J953" s="406" t="str">
        <f t="shared" si="1400"/>
        <v>Enos</v>
      </c>
      <c r="K953" s="373"/>
      <c r="L953" s="373"/>
      <c r="M953" s="373"/>
      <c r="N953" s="566"/>
      <c r="O953" s="567"/>
      <c r="P953" s="566"/>
      <c r="Q953" s="373"/>
      <c r="R953" s="200"/>
    </row>
    <row r="954" spans="3:18" ht="14.6" customHeight="1" x14ac:dyDescent="0.5">
      <c r="C954" s="407">
        <f t="shared" ref="C954" si="1401">C950+1</f>
        <v>237</v>
      </c>
      <c r="D954" s="373"/>
      <c r="E954" s="212">
        <f t="shared" si="1346"/>
        <v>-3843</v>
      </c>
      <c r="F954" s="197">
        <v>3</v>
      </c>
      <c r="G954" s="208" t="s">
        <v>287</v>
      </c>
      <c r="H954" s="407">
        <f t="shared" ref="H954:J954" si="1402">H950+1</f>
        <v>237</v>
      </c>
      <c r="I954" s="407">
        <f t="shared" si="1402"/>
        <v>107</v>
      </c>
      <c r="J954" s="407">
        <f t="shared" si="1402"/>
        <v>2</v>
      </c>
      <c r="K954" s="373"/>
      <c r="L954" s="373"/>
      <c r="M954" s="373"/>
      <c r="N954" s="566"/>
      <c r="O954" s="567"/>
      <c r="P954" s="566"/>
      <c r="Q954" s="373"/>
      <c r="R954" s="200"/>
    </row>
    <row r="955" spans="3:18" ht="14.6" customHeight="1" x14ac:dyDescent="0.5">
      <c r="C955" s="408"/>
      <c r="D955" s="373"/>
      <c r="E955" s="345"/>
      <c r="F955" s="197">
        <v>4</v>
      </c>
      <c r="G955" s="209" t="s">
        <v>605</v>
      </c>
      <c r="H955" s="407"/>
      <c r="I955" s="407"/>
      <c r="J955" s="407"/>
      <c r="K955" s="373"/>
      <c r="L955" s="373"/>
      <c r="M955" s="373"/>
      <c r="N955" s="566"/>
      <c r="O955" s="567"/>
      <c r="P955" s="566"/>
      <c r="Q955" s="373"/>
      <c r="R955" s="200"/>
    </row>
    <row r="956" spans="3:18" ht="14.6" customHeight="1" x14ac:dyDescent="0.5">
      <c r="C956" s="406" t="str">
        <f t="shared" ref="C956" si="1403">C952</f>
        <v>Pre-Flood</v>
      </c>
      <c r="D956" s="373"/>
      <c r="E956" s="201">
        <f t="shared" si="1341"/>
        <v>3843</v>
      </c>
      <c r="F956" s="197">
        <v>1</v>
      </c>
      <c r="G956" s="203" t="s">
        <v>288</v>
      </c>
      <c r="H956" s="408"/>
      <c r="I956" s="408"/>
      <c r="J956" s="408"/>
      <c r="K956" s="373"/>
      <c r="L956" s="373"/>
      <c r="M956" s="373"/>
      <c r="N956" s="566"/>
      <c r="O956" s="567"/>
      <c r="P956" s="566"/>
      <c r="Q956" s="373"/>
      <c r="R956" s="200"/>
    </row>
    <row r="957" spans="3:18" ht="14.6" customHeight="1" x14ac:dyDescent="0.5">
      <c r="C957" s="407">
        <f t="shared" ref="C957" si="1404">C953-1</f>
        <v>1418</v>
      </c>
      <c r="D957" s="373"/>
      <c r="E957" s="212" t="str">
        <f t="shared" si="1343"/>
        <v>BC</v>
      </c>
      <c r="F957" s="197">
        <v>2</v>
      </c>
      <c r="G957" s="206" t="s">
        <v>604</v>
      </c>
      <c r="H957" s="406" t="str">
        <f t="shared" ref="H957:J969" si="1405">H953</f>
        <v>Adam</v>
      </c>
      <c r="I957" s="406" t="str">
        <f t="shared" si="1405"/>
        <v>Seth</v>
      </c>
      <c r="J957" s="406" t="str">
        <f t="shared" si="1405"/>
        <v>Enos</v>
      </c>
      <c r="K957" s="373"/>
      <c r="L957" s="373"/>
      <c r="M957" s="373"/>
      <c r="N957" s="566"/>
      <c r="O957" s="567"/>
      <c r="P957" s="566"/>
      <c r="Q957" s="373"/>
      <c r="R957" s="200"/>
    </row>
    <row r="958" spans="3:18" ht="14.6" customHeight="1" x14ac:dyDescent="0.5">
      <c r="C958" s="407">
        <f t="shared" ref="C958" si="1406">C954+1</f>
        <v>238</v>
      </c>
      <c r="D958" s="373"/>
      <c r="E958" s="212">
        <f t="shared" si="1346"/>
        <v>-3842</v>
      </c>
      <c r="F958" s="197">
        <v>3</v>
      </c>
      <c r="G958" s="208" t="s">
        <v>287</v>
      </c>
      <c r="H958" s="407">
        <f t="shared" ref="H958:J970" si="1407">H954+1</f>
        <v>238</v>
      </c>
      <c r="I958" s="407">
        <f t="shared" si="1407"/>
        <v>108</v>
      </c>
      <c r="J958" s="407">
        <f t="shared" si="1407"/>
        <v>3</v>
      </c>
      <c r="K958" s="373"/>
      <c r="L958" s="373"/>
      <c r="M958" s="373"/>
      <c r="N958" s="566"/>
      <c r="O958" s="567"/>
      <c r="P958" s="566"/>
      <c r="Q958" s="373"/>
      <c r="R958" s="200"/>
    </row>
    <row r="959" spans="3:18" ht="14.6" customHeight="1" x14ac:dyDescent="0.5">
      <c r="C959" s="408"/>
      <c r="D959" s="373"/>
      <c r="E959" s="345"/>
      <c r="F959" s="197">
        <v>4</v>
      </c>
      <c r="G959" s="209" t="s">
        <v>605</v>
      </c>
      <c r="H959" s="407"/>
      <c r="I959" s="407"/>
      <c r="J959" s="407"/>
      <c r="K959" s="373"/>
      <c r="L959" s="373"/>
      <c r="M959" s="373"/>
      <c r="N959" s="566"/>
      <c r="O959" s="567"/>
      <c r="P959" s="566"/>
      <c r="Q959" s="373"/>
      <c r="R959" s="200"/>
    </row>
    <row r="960" spans="3:18" ht="14.6" customHeight="1" x14ac:dyDescent="0.5">
      <c r="C960" s="406" t="str">
        <f t="shared" ref="C960" si="1408">C956</f>
        <v>Pre-Flood</v>
      </c>
      <c r="D960" s="373"/>
      <c r="E960" s="201">
        <f t="shared" si="1341"/>
        <v>3842</v>
      </c>
      <c r="F960" s="197">
        <v>1</v>
      </c>
      <c r="G960" s="203" t="s">
        <v>288</v>
      </c>
      <c r="H960" s="408"/>
      <c r="I960" s="408"/>
      <c r="J960" s="408"/>
      <c r="K960" s="373"/>
      <c r="L960" s="373"/>
      <c r="M960" s="373"/>
      <c r="N960" s="566"/>
      <c r="O960" s="567"/>
      <c r="P960" s="566"/>
      <c r="Q960" s="373"/>
      <c r="R960" s="200"/>
    </row>
    <row r="961" spans="3:18" ht="14.6" customHeight="1" x14ac:dyDescent="0.5">
      <c r="C961" s="407">
        <f t="shared" ref="C961" si="1409">C957-1</f>
        <v>1417</v>
      </c>
      <c r="D961" s="373"/>
      <c r="E961" s="212" t="str">
        <f t="shared" si="1343"/>
        <v>BC</v>
      </c>
      <c r="F961" s="197">
        <v>2</v>
      </c>
      <c r="G961" s="206" t="s">
        <v>604</v>
      </c>
      <c r="H961" s="406" t="str">
        <f t="shared" ref="H961:I961" si="1410">H957</f>
        <v>Adam</v>
      </c>
      <c r="I961" s="406" t="str">
        <f t="shared" si="1410"/>
        <v>Seth</v>
      </c>
      <c r="J961" s="406" t="str">
        <f t="shared" si="1405"/>
        <v>Enos</v>
      </c>
      <c r="K961" s="373"/>
      <c r="L961" s="373"/>
      <c r="M961" s="373"/>
      <c r="N961" s="566"/>
      <c r="O961" s="567"/>
      <c r="P961" s="566"/>
      <c r="Q961" s="373"/>
      <c r="R961" s="200"/>
    </row>
    <row r="962" spans="3:18" ht="14.6" customHeight="1" x14ac:dyDescent="0.5">
      <c r="C962" s="407">
        <f t="shared" ref="C962" si="1411">C958+1</f>
        <v>239</v>
      </c>
      <c r="D962" s="373"/>
      <c r="E962" s="212">
        <f t="shared" si="1346"/>
        <v>-3841</v>
      </c>
      <c r="F962" s="197">
        <v>3</v>
      </c>
      <c r="G962" s="208" t="s">
        <v>287</v>
      </c>
      <c r="H962" s="407">
        <f t="shared" ref="H962:I962" si="1412">H958+1</f>
        <v>239</v>
      </c>
      <c r="I962" s="407">
        <f t="shared" si="1412"/>
        <v>109</v>
      </c>
      <c r="J962" s="407">
        <f t="shared" si="1407"/>
        <v>4</v>
      </c>
      <c r="K962" s="373"/>
      <c r="L962" s="373"/>
      <c r="M962" s="373"/>
      <c r="N962" s="566"/>
      <c r="O962" s="567"/>
      <c r="P962" s="566"/>
      <c r="Q962" s="373"/>
      <c r="R962" s="200"/>
    </row>
    <row r="963" spans="3:18" ht="14.6" customHeight="1" x14ac:dyDescent="0.5">
      <c r="C963" s="408"/>
      <c r="D963" s="373"/>
      <c r="E963" s="345"/>
      <c r="F963" s="197">
        <v>4</v>
      </c>
      <c r="G963" s="209" t="s">
        <v>605</v>
      </c>
      <c r="H963" s="407"/>
      <c r="I963" s="407"/>
      <c r="J963" s="407"/>
      <c r="K963" s="373"/>
      <c r="L963" s="373"/>
      <c r="M963" s="373"/>
      <c r="N963" s="566"/>
      <c r="O963" s="567"/>
      <c r="P963" s="566"/>
      <c r="Q963" s="373"/>
      <c r="R963" s="200"/>
    </row>
    <row r="964" spans="3:18" ht="14.6" customHeight="1" x14ac:dyDescent="0.5">
      <c r="C964" s="406" t="str">
        <f t="shared" ref="C964" si="1413">C960</f>
        <v>Pre-Flood</v>
      </c>
      <c r="D964" s="373"/>
      <c r="E964" s="201">
        <f t="shared" si="1341"/>
        <v>3841</v>
      </c>
      <c r="F964" s="197">
        <v>1</v>
      </c>
      <c r="G964" s="203" t="s">
        <v>288</v>
      </c>
      <c r="H964" s="408"/>
      <c r="I964" s="408"/>
      <c r="J964" s="408"/>
      <c r="K964" s="373"/>
      <c r="L964" s="373"/>
      <c r="M964" s="373"/>
      <c r="N964" s="566"/>
      <c r="O964" s="567"/>
      <c r="P964" s="566"/>
      <c r="Q964" s="373"/>
      <c r="R964" s="200"/>
    </row>
    <row r="965" spans="3:18" ht="14.6" customHeight="1" x14ac:dyDescent="0.5">
      <c r="C965" s="407">
        <f t="shared" ref="C965" si="1414">C961-1</f>
        <v>1416</v>
      </c>
      <c r="D965" s="373"/>
      <c r="E965" s="212" t="str">
        <f t="shared" si="1343"/>
        <v>BC</v>
      </c>
      <c r="F965" s="197">
        <v>2</v>
      </c>
      <c r="G965" s="206" t="s">
        <v>604</v>
      </c>
      <c r="H965" s="406" t="str">
        <f t="shared" ref="H965:I965" si="1415">H961</f>
        <v>Adam</v>
      </c>
      <c r="I965" s="406" t="str">
        <f t="shared" si="1415"/>
        <v>Seth</v>
      </c>
      <c r="J965" s="406" t="str">
        <f t="shared" si="1405"/>
        <v>Enos</v>
      </c>
      <c r="K965" s="373"/>
      <c r="L965" s="373"/>
      <c r="M965" s="373"/>
      <c r="N965" s="566"/>
      <c r="O965" s="567"/>
      <c r="P965" s="566"/>
      <c r="Q965" s="373"/>
      <c r="R965" s="200"/>
    </row>
    <row r="966" spans="3:18" ht="14.6" customHeight="1" x14ac:dyDescent="0.5">
      <c r="C966" s="407">
        <f t="shared" ref="C966" si="1416">C962+1</f>
        <v>240</v>
      </c>
      <c r="D966" s="373"/>
      <c r="E966" s="212">
        <f t="shared" si="1346"/>
        <v>-3840</v>
      </c>
      <c r="F966" s="197">
        <v>3</v>
      </c>
      <c r="G966" s="208" t="s">
        <v>287</v>
      </c>
      <c r="H966" s="407">
        <f t="shared" ref="H966:I966" si="1417">H962+1</f>
        <v>240</v>
      </c>
      <c r="I966" s="407">
        <f t="shared" si="1417"/>
        <v>110</v>
      </c>
      <c r="J966" s="407">
        <f t="shared" si="1407"/>
        <v>5</v>
      </c>
      <c r="K966" s="373"/>
      <c r="L966" s="373"/>
      <c r="M966" s="373"/>
      <c r="N966" s="566"/>
      <c r="O966" s="567"/>
      <c r="P966" s="566"/>
      <c r="Q966" s="373"/>
      <c r="R966" s="200"/>
    </row>
    <row r="967" spans="3:18" ht="14.6" customHeight="1" x14ac:dyDescent="0.5">
      <c r="C967" s="408"/>
      <c r="D967" s="373"/>
      <c r="E967" s="345"/>
      <c r="F967" s="197">
        <v>4</v>
      </c>
      <c r="G967" s="209" t="s">
        <v>605</v>
      </c>
      <c r="H967" s="407"/>
      <c r="I967" s="407"/>
      <c r="J967" s="407"/>
      <c r="K967" s="373"/>
      <c r="L967" s="373"/>
      <c r="M967" s="373"/>
      <c r="N967" s="566"/>
      <c r="O967" s="567"/>
      <c r="P967" s="566"/>
      <c r="Q967" s="373"/>
      <c r="R967" s="200"/>
    </row>
    <row r="968" spans="3:18" ht="14.6" customHeight="1" x14ac:dyDescent="0.5">
      <c r="C968" s="406" t="str">
        <f t="shared" ref="C968" si="1418">C964</f>
        <v>Pre-Flood</v>
      </c>
      <c r="D968" s="373"/>
      <c r="E968" s="201">
        <f t="shared" si="1341"/>
        <v>3840</v>
      </c>
      <c r="F968" s="197">
        <v>1</v>
      </c>
      <c r="G968" s="203" t="s">
        <v>288</v>
      </c>
      <c r="H968" s="408"/>
      <c r="I968" s="408"/>
      <c r="J968" s="408"/>
      <c r="K968" s="373"/>
      <c r="L968" s="373"/>
      <c r="M968" s="373"/>
      <c r="N968" s="566"/>
      <c r="O968" s="567"/>
      <c r="P968" s="566"/>
      <c r="Q968" s="373"/>
      <c r="R968" s="200"/>
    </row>
    <row r="969" spans="3:18" ht="14.6" customHeight="1" x14ac:dyDescent="0.5">
      <c r="C969" s="407">
        <f t="shared" ref="C969" si="1419">C965-1</f>
        <v>1415</v>
      </c>
      <c r="D969" s="373"/>
      <c r="E969" s="212" t="str">
        <f t="shared" si="1343"/>
        <v>BC</v>
      </c>
      <c r="F969" s="197">
        <v>2</v>
      </c>
      <c r="G969" s="206" t="s">
        <v>604</v>
      </c>
      <c r="H969" s="406" t="str">
        <f t="shared" ref="H969:I969" si="1420">H965</f>
        <v>Adam</v>
      </c>
      <c r="I969" s="406" t="str">
        <f t="shared" si="1420"/>
        <v>Seth</v>
      </c>
      <c r="J969" s="406" t="str">
        <f t="shared" si="1405"/>
        <v>Enos</v>
      </c>
      <c r="K969" s="373"/>
      <c r="L969" s="373"/>
      <c r="M969" s="373"/>
      <c r="N969" s="566"/>
      <c r="O969" s="567"/>
      <c r="P969" s="566"/>
      <c r="Q969" s="373"/>
      <c r="R969" s="200"/>
    </row>
    <row r="970" spans="3:18" ht="14.6" customHeight="1" x14ac:dyDescent="0.5">
      <c r="C970" s="407">
        <f t="shared" ref="C970" si="1421">C966+1</f>
        <v>241</v>
      </c>
      <c r="D970" s="373"/>
      <c r="E970" s="212">
        <f t="shared" si="1346"/>
        <v>-3839</v>
      </c>
      <c r="F970" s="197">
        <v>3</v>
      </c>
      <c r="G970" s="208" t="s">
        <v>287</v>
      </c>
      <c r="H970" s="407">
        <f t="shared" ref="H970:I970" si="1422">H966+1</f>
        <v>241</v>
      </c>
      <c r="I970" s="407">
        <f t="shared" si="1422"/>
        <v>111</v>
      </c>
      <c r="J970" s="407">
        <f t="shared" si="1407"/>
        <v>6</v>
      </c>
      <c r="K970" s="373"/>
      <c r="L970" s="373"/>
      <c r="M970" s="373"/>
      <c r="N970" s="566"/>
      <c r="O970" s="567"/>
      <c r="P970" s="566"/>
      <c r="Q970" s="373"/>
      <c r="R970" s="200"/>
    </row>
    <row r="971" spans="3:18" ht="14.6" customHeight="1" x14ac:dyDescent="0.5">
      <c r="C971" s="408"/>
      <c r="D971" s="373"/>
      <c r="E971" s="345"/>
      <c r="F971" s="197">
        <v>4</v>
      </c>
      <c r="G971" s="209" t="s">
        <v>605</v>
      </c>
      <c r="H971" s="407"/>
      <c r="I971" s="407"/>
      <c r="J971" s="407"/>
      <c r="K971" s="373"/>
      <c r="L971" s="373"/>
      <c r="M971" s="373"/>
      <c r="N971" s="566"/>
      <c r="O971" s="567"/>
      <c r="P971" s="566"/>
      <c r="Q971" s="373"/>
      <c r="R971" s="200"/>
    </row>
    <row r="972" spans="3:18" ht="14.6" customHeight="1" x14ac:dyDescent="0.5">
      <c r="C972" s="406" t="str">
        <f t="shared" ref="C972" si="1423">C968</f>
        <v>Pre-Flood</v>
      </c>
      <c r="D972" s="373"/>
      <c r="E972" s="201">
        <f t="shared" ref="E972:E1032" si="1424">E968-1</f>
        <v>3839</v>
      </c>
      <c r="F972" s="197">
        <v>1</v>
      </c>
      <c r="G972" s="203" t="s">
        <v>288</v>
      </c>
      <c r="H972" s="408"/>
      <c r="I972" s="408"/>
      <c r="J972" s="408"/>
      <c r="K972" s="373"/>
      <c r="L972" s="373"/>
      <c r="M972" s="373"/>
      <c r="N972" s="566"/>
      <c r="O972" s="567"/>
      <c r="P972" s="566"/>
      <c r="Q972" s="373"/>
      <c r="R972" s="200"/>
    </row>
    <row r="973" spans="3:18" ht="14.6" customHeight="1" x14ac:dyDescent="0.5">
      <c r="C973" s="407">
        <f t="shared" ref="C973" si="1425">C969-1</f>
        <v>1414</v>
      </c>
      <c r="D973" s="373"/>
      <c r="E973" s="212" t="str">
        <f t="shared" ref="E973:E1033" si="1426">E969</f>
        <v>BC</v>
      </c>
      <c r="F973" s="197">
        <v>2</v>
      </c>
      <c r="G973" s="206" t="s">
        <v>604</v>
      </c>
      <c r="H973" s="406" t="str">
        <f t="shared" ref="H973:J985" si="1427">H969</f>
        <v>Adam</v>
      </c>
      <c r="I973" s="406" t="str">
        <f t="shared" si="1427"/>
        <v>Seth</v>
      </c>
      <c r="J973" s="406" t="str">
        <f t="shared" si="1427"/>
        <v>Enos</v>
      </c>
      <c r="K973" s="373"/>
      <c r="L973" s="373"/>
      <c r="M973" s="373"/>
      <c r="N973" s="566"/>
      <c r="O973" s="567"/>
      <c r="P973" s="566"/>
      <c r="Q973" s="373"/>
      <c r="R973" s="200"/>
    </row>
    <row r="974" spans="3:18" ht="14.6" customHeight="1" x14ac:dyDescent="0.5">
      <c r="C974" s="407">
        <f t="shared" ref="C974" si="1428">C970+1</f>
        <v>242</v>
      </c>
      <c r="D974" s="373"/>
      <c r="E974" s="212">
        <f t="shared" ref="E974:E1034" si="1429">-E972+1</f>
        <v>-3838</v>
      </c>
      <c r="F974" s="197">
        <v>3</v>
      </c>
      <c r="G974" s="208" t="s">
        <v>287</v>
      </c>
      <c r="H974" s="407">
        <f t="shared" ref="H974:J986" si="1430">H970+1</f>
        <v>242</v>
      </c>
      <c r="I974" s="407">
        <f t="shared" si="1430"/>
        <v>112</v>
      </c>
      <c r="J974" s="407">
        <f t="shared" si="1430"/>
        <v>7</v>
      </c>
      <c r="K974" s="373"/>
      <c r="L974" s="373"/>
      <c r="M974" s="373"/>
      <c r="N974" s="566"/>
      <c r="O974" s="567"/>
      <c r="P974" s="566"/>
      <c r="Q974" s="373"/>
      <c r="R974" s="200"/>
    </row>
    <row r="975" spans="3:18" ht="14.6" customHeight="1" x14ac:dyDescent="0.5">
      <c r="C975" s="408"/>
      <c r="D975" s="373"/>
      <c r="E975" s="345"/>
      <c r="F975" s="197">
        <v>4</v>
      </c>
      <c r="G975" s="209" t="s">
        <v>605</v>
      </c>
      <c r="H975" s="407"/>
      <c r="I975" s="407"/>
      <c r="J975" s="407"/>
      <c r="K975" s="373"/>
      <c r="L975" s="373"/>
      <c r="M975" s="373"/>
      <c r="N975" s="566"/>
      <c r="O975" s="567"/>
      <c r="P975" s="566"/>
      <c r="Q975" s="373"/>
      <c r="R975" s="200"/>
    </row>
    <row r="976" spans="3:18" ht="14.6" customHeight="1" x14ac:dyDescent="0.5">
      <c r="C976" s="406" t="str">
        <f t="shared" ref="C976" si="1431">C972</f>
        <v>Pre-Flood</v>
      </c>
      <c r="D976" s="373"/>
      <c r="E976" s="201">
        <f t="shared" si="1424"/>
        <v>3838</v>
      </c>
      <c r="F976" s="197">
        <v>1</v>
      </c>
      <c r="G976" s="203" t="s">
        <v>288</v>
      </c>
      <c r="H976" s="408"/>
      <c r="I976" s="408"/>
      <c r="J976" s="408"/>
      <c r="K976" s="373"/>
      <c r="L976" s="373"/>
      <c r="M976" s="373"/>
      <c r="N976" s="566"/>
      <c r="O976" s="567"/>
      <c r="P976" s="566"/>
      <c r="Q976" s="373"/>
      <c r="R976" s="200"/>
    </row>
    <row r="977" spans="3:18" ht="14.6" customHeight="1" x14ac:dyDescent="0.5">
      <c r="C977" s="407">
        <f t="shared" ref="C977" si="1432">C973-1</f>
        <v>1413</v>
      </c>
      <c r="D977" s="373"/>
      <c r="E977" s="212" t="str">
        <f t="shared" si="1426"/>
        <v>BC</v>
      </c>
      <c r="F977" s="197">
        <v>2</v>
      </c>
      <c r="G977" s="206" t="s">
        <v>604</v>
      </c>
      <c r="H977" s="406" t="str">
        <f t="shared" ref="H977:I977" si="1433">H973</f>
        <v>Adam</v>
      </c>
      <c r="I977" s="406" t="str">
        <f t="shared" si="1433"/>
        <v>Seth</v>
      </c>
      <c r="J977" s="406" t="str">
        <f t="shared" si="1427"/>
        <v>Enos</v>
      </c>
      <c r="K977" s="373"/>
      <c r="L977" s="373"/>
      <c r="M977" s="373"/>
      <c r="N977" s="566"/>
      <c r="O977" s="567"/>
      <c r="P977" s="566"/>
      <c r="Q977" s="373"/>
      <c r="R977" s="200"/>
    </row>
    <row r="978" spans="3:18" ht="14.6" customHeight="1" x14ac:dyDescent="0.5">
      <c r="C978" s="407">
        <f t="shared" ref="C978" si="1434">C974+1</f>
        <v>243</v>
      </c>
      <c r="D978" s="373"/>
      <c r="E978" s="212">
        <f t="shared" si="1429"/>
        <v>-3837</v>
      </c>
      <c r="F978" s="197">
        <v>3</v>
      </c>
      <c r="G978" s="208" t="s">
        <v>287</v>
      </c>
      <c r="H978" s="407">
        <f t="shared" ref="H978:I978" si="1435">H974+1</f>
        <v>243</v>
      </c>
      <c r="I978" s="407">
        <f t="shared" si="1435"/>
        <v>113</v>
      </c>
      <c r="J978" s="407">
        <f t="shared" si="1430"/>
        <v>8</v>
      </c>
      <c r="K978" s="373"/>
      <c r="L978" s="373"/>
      <c r="M978" s="373"/>
      <c r="N978" s="566"/>
      <c r="O978" s="567"/>
      <c r="P978" s="566"/>
      <c r="Q978" s="373"/>
      <c r="R978" s="200"/>
    </row>
    <row r="979" spans="3:18" ht="14.6" customHeight="1" x14ac:dyDescent="0.5">
      <c r="C979" s="408"/>
      <c r="D979" s="373"/>
      <c r="E979" s="345"/>
      <c r="F979" s="197">
        <v>4</v>
      </c>
      <c r="G979" s="209" t="s">
        <v>605</v>
      </c>
      <c r="H979" s="407"/>
      <c r="I979" s="407"/>
      <c r="J979" s="407"/>
      <c r="K979" s="373"/>
      <c r="L979" s="373"/>
      <c r="M979" s="373"/>
      <c r="N979" s="566"/>
      <c r="O979" s="567"/>
      <c r="P979" s="566"/>
      <c r="Q979" s="373"/>
      <c r="R979" s="200"/>
    </row>
    <row r="980" spans="3:18" ht="14.6" customHeight="1" x14ac:dyDescent="0.5">
      <c r="C980" s="406" t="str">
        <f t="shared" ref="C980" si="1436">C976</f>
        <v>Pre-Flood</v>
      </c>
      <c r="D980" s="373"/>
      <c r="E980" s="201">
        <f t="shared" si="1424"/>
        <v>3837</v>
      </c>
      <c r="F980" s="197">
        <v>1</v>
      </c>
      <c r="G980" s="203" t="s">
        <v>288</v>
      </c>
      <c r="H980" s="408"/>
      <c r="I980" s="408"/>
      <c r="J980" s="408"/>
      <c r="K980" s="373"/>
      <c r="L980" s="373"/>
      <c r="M980" s="373"/>
      <c r="N980" s="566"/>
      <c r="O980" s="567"/>
      <c r="P980" s="566"/>
      <c r="Q980" s="373"/>
      <c r="R980" s="200"/>
    </row>
    <row r="981" spans="3:18" ht="14.6" customHeight="1" x14ac:dyDescent="0.5">
      <c r="C981" s="407">
        <f t="shared" ref="C981" si="1437">C977-1</f>
        <v>1412</v>
      </c>
      <c r="D981" s="373"/>
      <c r="E981" s="212" t="str">
        <f t="shared" si="1426"/>
        <v>BC</v>
      </c>
      <c r="F981" s="197">
        <v>2</v>
      </c>
      <c r="G981" s="206" t="s">
        <v>604</v>
      </c>
      <c r="H981" s="406" t="str">
        <f t="shared" ref="H981:I981" si="1438">H977</f>
        <v>Adam</v>
      </c>
      <c r="I981" s="406" t="str">
        <f t="shared" si="1438"/>
        <v>Seth</v>
      </c>
      <c r="J981" s="406" t="str">
        <f t="shared" si="1427"/>
        <v>Enos</v>
      </c>
      <c r="K981" s="373"/>
      <c r="L981" s="373"/>
      <c r="M981" s="373"/>
      <c r="N981" s="566"/>
      <c r="O981" s="567"/>
      <c r="P981" s="566"/>
      <c r="Q981" s="373"/>
      <c r="R981" s="200"/>
    </row>
    <row r="982" spans="3:18" ht="14.6" customHeight="1" x14ac:dyDescent="0.5">
      <c r="C982" s="407">
        <f t="shared" ref="C982" si="1439">C978+1</f>
        <v>244</v>
      </c>
      <c r="D982" s="373"/>
      <c r="E982" s="212">
        <f t="shared" si="1429"/>
        <v>-3836</v>
      </c>
      <c r="F982" s="197">
        <v>3</v>
      </c>
      <c r="G982" s="208" t="s">
        <v>287</v>
      </c>
      <c r="H982" s="407">
        <f t="shared" ref="H982:I982" si="1440">H978+1</f>
        <v>244</v>
      </c>
      <c r="I982" s="407">
        <f t="shared" si="1440"/>
        <v>114</v>
      </c>
      <c r="J982" s="407">
        <f t="shared" si="1430"/>
        <v>9</v>
      </c>
      <c r="K982" s="373"/>
      <c r="L982" s="373"/>
      <c r="M982" s="373"/>
      <c r="N982" s="566"/>
      <c r="O982" s="567"/>
      <c r="P982" s="566"/>
      <c r="Q982" s="373"/>
      <c r="R982" s="200"/>
    </row>
    <row r="983" spans="3:18" ht="14.6" customHeight="1" x14ac:dyDescent="0.5">
      <c r="C983" s="408"/>
      <c r="D983" s="373"/>
      <c r="E983" s="345"/>
      <c r="F983" s="197">
        <v>4</v>
      </c>
      <c r="G983" s="209" t="s">
        <v>605</v>
      </c>
      <c r="H983" s="407"/>
      <c r="I983" s="407"/>
      <c r="J983" s="407"/>
      <c r="K983" s="373"/>
      <c r="L983" s="373"/>
      <c r="M983" s="373"/>
      <c r="N983" s="566"/>
      <c r="O983" s="567"/>
      <c r="P983" s="566"/>
      <c r="Q983" s="373"/>
      <c r="R983" s="200"/>
    </row>
    <row r="984" spans="3:18" ht="14.6" customHeight="1" x14ac:dyDescent="0.5">
      <c r="C984" s="406" t="str">
        <f t="shared" ref="C984" si="1441">C980</f>
        <v>Pre-Flood</v>
      </c>
      <c r="D984" s="373"/>
      <c r="E984" s="201">
        <f t="shared" si="1424"/>
        <v>3836</v>
      </c>
      <c r="F984" s="197">
        <v>1</v>
      </c>
      <c r="G984" s="203" t="s">
        <v>288</v>
      </c>
      <c r="H984" s="408"/>
      <c r="I984" s="408"/>
      <c r="J984" s="408"/>
      <c r="K984" s="373"/>
      <c r="L984" s="373"/>
      <c r="M984" s="373"/>
      <c r="N984" s="566"/>
      <c r="O984" s="567"/>
      <c r="P984" s="566"/>
      <c r="Q984" s="373"/>
      <c r="R984" s="200"/>
    </row>
    <row r="985" spans="3:18" ht="14.6" customHeight="1" x14ac:dyDescent="0.5">
      <c r="C985" s="407">
        <f t="shared" ref="C985" si="1442">C981-1</f>
        <v>1411</v>
      </c>
      <c r="D985" s="373"/>
      <c r="E985" s="212" t="str">
        <f t="shared" si="1426"/>
        <v>BC</v>
      </c>
      <c r="F985" s="197">
        <v>2</v>
      </c>
      <c r="G985" s="206" t="s">
        <v>604</v>
      </c>
      <c r="H985" s="406" t="str">
        <f t="shared" ref="H985:I985" si="1443">H981</f>
        <v>Adam</v>
      </c>
      <c r="I985" s="406" t="str">
        <f t="shared" si="1443"/>
        <v>Seth</v>
      </c>
      <c r="J985" s="406" t="str">
        <f t="shared" si="1427"/>
        <v>Enos</v>
      </c>
      <c r="K985" s="373"/>
      <c r="L985" s="373"/>
      <c r="M985" s="373"/>
      <c r="N985" s="566"/>
      <c r="O985" s="567"/>
      <c r="P985" s="566"/>
      <c r="Q985" s="373"/>
      <c r="R985" s="200"/>
    </row>
    <row r="986" spans="3:18" ht="14.6" customHeight="1" x14ac:dyDescent="0.5">
      <c r="C986" s="407">
        <f t="shared" ref="C986" si="1444">C982+1</f>
        <v>245</v>
      </c>
      <c r="D986" s="373"/>
      <c r="E986" s="212">
        <f t="shared" si="1429"/>
        <v>-3835</v>
      </c>
      <c r="F986" s="197">
        <v>3</v>
      </c>
      <c r="G986" s="208" t="s">
        <v>287</v>
      </c>
      <c r="H986" s="407">
        <f t="shared" ref="H986:I986" si="1445">H982+1</f>
        <v>245</v>
      </c>
      <c r="I986" s="407">
        <f t="shared" si="1445"/>
        <v>115</v>
      </c>
      <c r="J986" s="407">
        <f t="shared" si="1430"/>
        <v>10</v>
      </c>
      <c r="K986" s="373"/>
      <c r="L986" s="373"/>
      <c r="M986" s="373"/>
      <c r="N986" s="566"/>
      <c r="O986" s="567"/>
      <c r="P986" s="566"/>
      <c r="Q986" s="373"/>
      <c r="R986" s="200"/>
    </row>
    <row r="987" spans="3:18" ht="14.6" customHeight="1" x14ac:dyDescent="0.5">
      <c r="C987" s="408"/>
      <c r="D987" s="373"/>
      <c r="E987" s="345"/>
      <c r="F987" s="197">
        <v>4</v>
      </c>
      <c r="G987" s="209" t="s">
        <v>605</v>
      </c>
      <c r="H987" s="407"/>
      <c r="I987" s="407"/>
      <c r="J987" s="407"/>
      <c r="K987" s="373"/>
      <c r="L987" s="373"/>
      <c r="M987" s="373"/>
      <c r="N987" s="566"/>
      <c r="O987" s="567"/>
      <c r="P987" s="566"/>
      <c r="Q987" s="373"/>
      <c r="R987" s="200"/>
    </row>
    <row r="988" spans="3:18" ht="14.6" customHeight="1" x14ac:dyDescent="0.5">
      <c r="C988" s="406" t="str">
        <f t="shared" ref="C988" si="1446">C984</f>
        <v>Pre-Flood</v>
      </c>
      <c r="D988" s="373"/>
      <c r="E988" s="201">
        <f t="shared" si="1424"/>
        <v>3835</v>
      </c>
      <c r="F988" s="197">
        <v>1</v>
      </c>
      <c r="G988" s="203" t="s">
        <v>288</v>
      </c>
      <c r="H988" s="408"/>
      <c r="I988" s="408"/>
      <c r="J988" s="408"/>
      <c r="K988" s="373"/>
      <c r="L988" s="373"/>
      <c r="M988" s="373"/>
      <c r="N988" s="566"/>
      <c r="O988" s="567"/>
      <c r="P988" s="566"/>
      <c r="Q988" s="373"/>
      <c r="R988" s="200"/>
    </row>
    <row r="989" spans="3:18" ht="14.6" customHeight="1" x14ac:dyDescent="0.5">
      <c r="C989" s="407">
        <f t="shared" ref="C989" si="1447">C985-1</f>
        <v>1410</v>
      </c>
      <c r="D989" s="373"/>
      <c r="E989" s="212" t="str">
        <f t="shared" si="1426"/>
        <v>BC</v>
      </c>
      <c r="F989" s="197">
        <v>2</v>
      </c>
      <c r="G989" s="206" t="s">
        <v>604</v>
      </c>
      <c r="H989" s="406" t="str">
        <f t="shared" ref="H989:J1001" si="1448">H985</f>
        <v>Adam</v>
      </c>
      <c r="I989" s="406" t="str">
        <f t="shared" si="1448"/>
        <v>Seth</v>
      </c>
      <c r="J989" s="406" t="str">
        <f t="shared" si="1448"/>
        <v>Enos</v>
      </c>
      <c r="K989" s="373"/>
      <c r="L989" s="373"/>
      <c r="M989" s="373"/>
      <c r="N989" s="566"/>
      <c r="O989" s="567"/>
      <c r="P989" s="566"/>
      <c r="Q989" s="373"/>
      <c r="R989" s="200"/>
    </row>
    <row r="990" spans="3:18" ht="14.6" customHeight="1" x14ac:dyDescent="0.5">
      <c r="C990" s="407">
        <f t="shared" ref="C990" si="1449">C986+1</f>
        <v>246</v>
      </c>
      <c r="D990" s="373"/>
      <c r="E990" s="212">
        <f t="shared" si="1429"/>
        <v>-3834</v>
      </c>
      <c r="F990" s="197">
        <v>3</v>
      </c>
      <c r="G990" s="208" t="s">
        <v>287</v>
      </c>
      <c r="H990" s="407">
        <f t="shared" ref="H990:J1002" si="1450">H986+1</f>
        <v>246</v>
      </c>
      <c r="I990" s="407">
        <f t="shared" si="1450"/>
        <v>116</v>
      </c>
      <c r="J990" s="407">
        <f t="shared" si="1450"/>
        <v>11</v>
      </c>
      <c r="K990" s="373"/>
      <c r="L990" s="373"/>
      <c r="M990" s="373"/>
      <c r="N990" s="566"/>
      <c r="O990" s="567"/>
      <c r="P990" s="566"/>
      <c r="Q990" s="373"/>
      <c r="R990" s="200"/>
    </row>
    <row r="991" spans="3:18" ht="14.6" customHeight="1" x14ac:dyDescent="0.5">
      <c r="C991" s="408"/>
      <c r="D991" s="373"/>
      <c r="E991" s="345"/>
      <c r="F991" s="197">
        <v>4</v>
      </c>
      <c r="G991" s="209" t="s">
        <v>605</v>
      </c>
      <c r="H991" s="407"/>
      <c r="I991" s="407"/>
      <c r="J991" s="407"/>
      <c r="K991" s="373"/>
      <c r="L991" s="373"/>
      <c r="M991" s="373"/>
      <c r="N991" s="566"/>
      <c r="O991" s="567"/>
      <c r="P991" s="566"/>
      <c r="Q991" s="373"/>
      <c r="R991" s="200"/>
    </row>
    <row r="992" spans="3:18" ht="14.6" customHeight="1" x14ac:dyDescent="0.5">
      <c r="C992" s="406" t="str">
        <f t="shared" ref="C992" si="1451">C988</f>
        <v>Pre-Flood</v>
      </c>
      <c r="D992" s="373"/>
      <c r="E992" s="201">
        <f t="shared" si="1424"/>
        <v>3834</v>
      </c>
      <c r="F992" s="197">
        <v>1</v>
      </c>
      <c r="G992" s="203" t="s">
        <v>288</v>
      </c>
      <c r="H992" s="408"/>
      <c r="I992" s="408"/>
      <c r="J992" s="408"/>
      <c r="K992" s="373"/>
      <c r="L992" s="373"/>
      <c r="M992" s="373"/>
      <c r="N992" s="566"/>
      <c r="O992" s="567"/>
      <c r="P992" s="566"/>
      <c r="Q992" s="373"/>
      <c r="R992" s="200"/>
    </row>
    <row r="993" spans="3:18" ht="14.6" customHeight="1" x14ac:dyDescent="0.5">
      <c r="C993" s="407">
        <f t="shared" ref="C993" si="1452">C989-1</f>
        <v>1409</v>
      </c>
      <c r="D993" s="373"/>
      <c r="E993" s="212" t="str">
        <f t="shared" si="1426"/>
        <v>BC</v>
      </c>
      <c r="F993" s="197">
        <v>2</v>
      </c>
      <c r="G993" s="206" t="s">
        <v>604</v>
      </c>
      <c r="H993" s="406" t="str">
        <f t="shared" ref="H993:I993" si="1453">H989</f>
        <v>Adam</v>
      </c>
      <c r="I993" s="406" t="str">
        <f t="shared" si="1453"/>
        <v>Seth</v>
      </c>
      <c r="J993" s="406" t="str">
        <f t="shared" si="1448"/>
        <v>Enos</v>
      </c>
      <c r="K993" s="373"/>
      <c r="L993" s="373"/>
      <c r="M993" s="373"/>
      <c r="N993" s="566"/>
      <c r="O993" s="567"/>
      <c r="P993" s="566"/>
      <c r="Q993" s="373"/>
      <c r="R993" s="200"/>
    </row>
    <row r="994" spans="3:18" ht="14.6" customHeight="1" x14ac:dyDescent="0.5">
      <c r="C994" s="407">
        <f t="shared" ref="C994" si="1454">C990+1</f>
        <v>247</v>
      </c>
      <c r="D994" s="373"/>
      <c r="E994" s="212">
        <f t="shared" si="1429"/>
        <v>-3833</v>
      </c>
      <c r="F994" s="197">
        <v>3</v>
      </c>
      <c r="G994" s="208" t="s">
        <v>287</v>
      </c>
      <c r="H994" s="407">
        <f t="shared" ref="H994:I994" si="1455">H990+1</f>
        <v>247</v>
      </c>
      <c r="I994" s="407">
        <f t="shared" si="1455"/>
        <v>117</v>
      </c>
      <c r="J994" s="407">
        <f t="shared" si="1450"/>
        <v>12</v>
      </c>
      <c r="K994" s="373"/>
      <c r="L994" s="373"/>
      <c r="M994" s="373"/>
      <c r="N994" s="566"/>
      <c r="O994" s="567"/>
      <c r="P994" s="566"/>
      <c r="Q994" s="373"/>
      <c r="R994" s="200"/>
    </row>
    <row r="995" spans="3:18" ht="14.6" customHeight="1" x14ac:dyDescent="0.5">
      <c r="C995" s="408"/>
      <c r="D995" s="373"/>
      <c r="E995" s="345"/>
      <c r="F995" s="197">
        <v>4</v>
      </c>
      <c r="G995" s="209" t="s">
        <v>605</v>
      </c>
      <c r="H995" s="407"/>
      <c r="I995" s="407"/>
      <c r="J995" s="407"/>
      <c r="K995" s="373"/>
      <c r="L995" s="373"/>
      <c r="M995" s="373"/>
      <c r="N995" s="566"/>
      <c r="O995" s="567"/>
      <c r="P995" s="566"/>
      <c r="Q995" s="373"/>
      <c r="R995" s="200"/>
    </row>
    <row r="996" spans="3:18" ht="14.6" customHeight="1" x14ac:dyDescent="0.5">
      <c r="C996" s="406" t="str">
        <f t="shared" ref="C996" si="1456">C992</f>
        <v>Pre-Flood</v>
      </c>
      <c r="D996" s="373"/>
      <c r="E996" s="201">
        <f t="shared" si="1424"/>
        <v>3833</v>
      </c>
      <c r="F996" s="197">
        <v>1</v>
      </c>
      <c r="G996" s="203" t="s">
        <v>288</v>
      </c>
      <c r="H996" s="408"/>
      <c r="I996" s="408"/>
      <c r="J996" s="408"/>
      <c r="K996" s="373"/>
      <c r="L996" s="373"/>
      <c r="M996" s="373"/>
      <c r="N996" s="566"/>
      <c r="O996" s="567"/>
      <c r="P996" s="566"/>
      <c r="Q996" s="373"/>
      <c r="R996" s="200"/>
    </row>
    <row r="997" spans="3:18" ht="14.6" customHeight="1" x14ac:dyDescent="0.5">
      <c r="C997" s="407">
        <f t="shared" ref="C997" si="1457">C993-1</f>
        <v>1408</v>
      </c>
      <c r="D997" s="373"/>
      <c r="E997" s="212" t="str">
        <f t="shared" si="1426"/>
        <v>BC</v>
      </c>
      <c r="F997" s="197">
        <v>2</v>
      </c>
      <c r="G997" s="206" t="s">
        <v>604</v>
      </c>
      <c r="H997" s="406" t="str">
        <f t="shared" ref="H997:I997" si="1458">H993</f>
        <v>Adam</v>
      </c>
      <c r="I997" s="406" t="str">
        <f t="shared" si="1458"/>
        <v>Seth</v>
      </c>
      <c r="J997" s="406" t="str">
        <f t="shared" si="1448"/>
        <v>Enos</v>
      </c>
      <c r="K997" s="373"/>
      <c r="L997" s="373"/>
      <c r="M997" s="373"/>
      <c r="N997" s="566"/>
      <c r="O997" s="567"/>
      <c r="P997" s="566"/>
      <c r="Q997" s="373"/>
      <c r="R997" s="200"/>
    </row>
    <row r="998" spans="3:18" ht="14.6" customHeight="1" x14ac:dyDescent="0.5">
      <c r="C998" s="407">
        <f t="shared" ref="C998" si="1459">C994+1</f>
        <v>248</v>
      </c>
      <c r="D998" s="373"/>
      <c r="E998" s="212">
        <f t="shared" si="1429"/>
        <v>-3832</v>
      </c>
      <c r="F998" s="197">
        <v>3</v>
      </c>
      <c r="G998" s="208" t="s">
        <v>287</v>
      </c>
      <c r="H998" s="407">
        <f t="shared" ref="H998:I998" si="1460">H994+1</f>
        <v>248</v>
      </c>
      <c r="I998" s="407">
        <f t="shared" si="1460"/>
        <v>118</v>
      </c>
      <c r="J998" s="407">
        <f t="shared" si="1450"/>
        <v>13</v>
      </c>
      <c r="K998" s="373"/>
      <c r="L998" s="373"/>
      <c r="M998" s="373"/>
      <c r="N998" s="566"/>
      <c r="O998" s="567"/>
      <c r="P998" s="566"/>
      <c r="Q998" s="373"/>
      <c r="R998" s="200"/>
    </row>
    <row r="999" spans="3:18" ht="14.6" customHeight="1" x14ac:dyDescent="0.5">
      <c r="C999" s="408"/>
      <c r="D999" s="373"/>
      <c r="E999" s="345"/>
      <c r="F999" s="197">
        <v>4</v>
      </c>
      <c r="G999" s="209" t="s">
        <v>605</v>
      </c>
      <c r="H999" s="407"/>
      <c r="I999" s="407"/>
      <c r="J999" s="407"/>
      <c r="K999" s="373"/>
      <c r="L999" s="373"/>
      <c r="M999" s="373"/>
      <c r="N999" s="566"/>
      <c r="O999" s="567"/>
      <c r="P999" s="566"/>
      <c r="Q999" s="373"/>
      <c r="R999" s="200"/>
    </row>
    <row r="1000" spans="3:18" ht="14.6" customHeight="1" x14ac:dyDescent="0.5">
      <c r="C1000" s="406" t="str">
        <f t="shared" ref="C1000" si="1461">C996</f>
        <v>Pre-Flood</v>
      </c>
      <c r="D1000" s="373"/>
      <c r="E1000" s="201">
        <f t="shared" si="1424"/>
        <v>3832</v>
      </c>
      <c r="F1000" s="197">
        <v>1</v>
      </c>
      <c r="G1000" s="203" t="s">
        <v>288</v>
      </c>
      <c r="H1000" s="408"/>
      <c r="I1000" s="408"/>
      <c r="J1000" s="408"/>
      <c r="K1000" s="373"/>
      <c r="L1000" s="373"/>
      <c r="M1000" s="373"/>
      <c r="N1000" s="566"/>
      <c r="O1000" s="567"/>
      <c r="P1000" s="566"/>
      <c r="Q1000" s="373"/>
      <c r="R1000" s="200"/>
    </row>
    <row r="1001" spans="3:18" ht="14.6" customHeight="1" x14ac:dyDescent="0.5">
      <c r="C1001" s="407">
        <f t="shared" ref="C1001" si="1462">C997-1</f>
        <v>1407</v>
      </c>
      <c r="D1001" s="373"/>
      <c r="E1001" s="212" t="str">
        <f t="shared" si="1426"/>
        <v>BC</v>
      </c>
      <c r="F1001" s="197">
        <v>2</v>
      </c>
      <c r="G1001" s="206" t="s">
        <v>604</v>
      </c>
      <c r="H1001" s="406" t="str">
        <f t="shared" ref="H1001:I1001" si="1463">H997</f>
        <v>Adam</v>
      </c>
      <c r="I1001" s="406" t="str">
        <f t="shared" si="1463"/>
        <v>Seth</v>
      </c>
      <c r="J1001" s="406" t="str">
        <f t="shared" si="1448"/>
        <v>Enos</v>
      </c>
      <c r="K1001" s="373"/>
      <c r="L1001" s="373"/>
      <c r="M1001" s="373"/>
      <c r="N1001" s="566"/>
      <c r="O1001" s="567"/>
      <c r="P1001" s="566"/>
      <c r="Q1001" s="373"/>
      <c r="R1001" s="200"/>
    </row>
    <row r="1002" spans="3:18" ht="14.6" customHeight="1" x14ac:dyDescent="0.5">
      <c r="C1002" s="407">
        <f t="shared" ref="C1002" si="1464">C998+1</f>
        <v>249</v>
      </c>
      <c r="D1002" s="373"/>
      <c r="E1002" s="212">
        <f t="shared" si="1429"/>
        <v>-3831</v>
      </c>
      <c r="F1002" s="197">
        <v>3</v>
      </c>
      <c r="G1002" s="208" t="s">
        <v>287</v>
      </c>
      <c r="H1002" s="407">
        <f t="shared" ref="H1002:I1002" si="1465">H998+1</f>
        <v>249</v>
      </c>
      <c r="I1002" s="407">
        <f t="shared" si="1465"/>
        <v>119</v>
      </c>
      <c r="J1002" s="407">
        <f t="shared" si="1450"/>
        <v>14</v>
      </c>
      <c r="K1002" s="373"/>
      <c r="L1002" s="373"/>
      <c r="M1002" s="373"/>
      <c r="N1002" s="566"/>
      <c r="O1002" s="567"/>
      <c r="P1002" s="566"/>
      <c r="Q1002" s="373"/>
      <c r="R1002" s="200"/>
    </row>
    <row r="1003" spans="3:18" ht="14.6" customHeight="1" x14ac:dyDescent="0.5">
      <c r="C1003" s="408"/>
      <c r="D1003" s="373"/>
      <c r="E1003" s="345"/>
      <c r="F1003" s="197">
        <v>4</v>
      </c>
      <c r="G1003" s="209" t="s">
        <v>605</v>
      </c>
      <c r="H1003" s="407"/>
      <c r="I1003" s="407"/>
      <c r="J1003" s="407"/>
      <c r="K1003" s="373"/>
      <c r="L1003" s="373"/>
      <c r="M1003" s="373"/>
      <c r="N1003" s="566"/>
      <c r="O1003" s="567"/>
      <c r="P1003" s="566"/>
      <c r="Q1003" s="373"/>
      <c r="R1003" s="200"/>
    </row>
    <row r="1004" spans="3:18" ht="14.6" customHeight="1" x14ac:dyDescent="0.5">
      <c r="C1004" s="406" t="str">
        <f t="shared" ref="C1004" si="1466">C1000</f>
        <v>Pre-Flood</v>
      </c>
      <c r="D1004" s="373"/>
      <c r="E1004" s="201">
        <f t="shared" si="1424"/>
        <v>3831</v>
      </c>
      <c r="F1004" s="197">
        <v>1</v>
      </c>
      <c r="G1004" s="203" t="s">
        <v>288</v>
      </c>
      <c r="H1004" s="408"/>
      <c r="I1004" s="408"/>
      <c r="J1004" s="408"/>
      <c r="K1004" s="373"/>
      <c r="L1004" s="373"/>
      <c r="M1004" s="373"/>
      <c r="N1004" s="566"/>
      <c r="O1004" s="567"/>
      <c r="P1004" s="566"/>
      <c r="Q1004" s="373"/>
      <c r="R1004" s="200"/>
    </row>
    <row r="1005" spans="3:18" ht="14.6" customHeight="1" x14ac:dyDescent="0.5">
      <c r="C1005" s="407">
        <f t="shared" ref="C1005" si="1467">C1001-1</f>
        <v>1406</v>
      </c>
      <c r="D1005" s="373"/>
      <c r="E1005" s="212" t="str">
        <f t="shared" si="1426"/>
        <v>BC</v>
      </c>
      <c r="F1005" s="197">
        <v>2</v>
      </c>
      <c r="G1005" s="206" t="s">
        <v>604</v>
      </c>
      <c r="H1005" s="406" t="str">
        <f t="shared" ref="H1005:J1017" si="1468">H1001</f>
        <v>Adam</v>
      </c>
      <c r="I1005" s="406" t="str">
        <f t="shared" si="1468"/>
        <v>Seth</v>
      </c>
      <c r="J1005" s="406" t="str">
        <f t="shared" si="1468"/>
        <v>Enos</v>
      </c>
      <c r="K1005" s="373"/>
      <c r="L1005" s="373"/>
      <c r="M1005" s="373"/>
      <c r="N1005" s="566"/>
      <c r="O1005" s="567"/>
      <c r="P1005" s="566"/>
      <c r="Q1005" s="373"/>
      <c r="R1005" s="200"/>
    </row>
    <row r="1006" spans="3:18" ht="14.6" customHeight="1" x14ac:dyDescent="0.5">
      <c r="C1006" s="407">
        <f t="shared" ref="C1006" si="1469">C1002+1</f>
        <v>250</v>
      </c>
      <c r="D1006" s="373"/>
      <c r="E1006" s="212">
        <f t="shared" si="1429"/>
        <v>-3830</v>
      </c>
      <c r="F1006" s="197">
        <v>3</v>
      </c>
      <c r="G1006" s="208" t="s">
        <v>287</v>
      </c>
      <c r="H1006" s="407">
        <f t="shared" ref="H1006:J1018" si="1470">H1002+1</f>
        <v>250</v>
      </c>
      <c r="I1006" s="407">
        <f t="shared" si="1470"/>
        <v>120</v>
      </c>
      <c r="J1006" s="407">
        <f t="shared" si="1470"/>
        <v>15</v>
      </c>
      <c r="K1006" s="373"/>
      <c r="L1006" s="373"/>
      <c r="M1006" s="373"/>
      <c r="N1006" s="566"/>
      <c r="O1006" s="567"/>
      <c r="P1006" s="566"/>
      <c r="Q1006" s="373"/>
      <c r="R1006" s="200"/>
    </row>
    <row r="1007" spans="3:18" ht="14.6" customHeight="1" x14ac:dyDescent="0.5">
      <c r="C1007" s="408"/>
      <c r="D1007" s="373"/>
      <c r="E1007" s="345"/>
      <c r="F1007" s="197">
        <v>4</v>
      </c>
      <c r="G1007" s="209" t="s">
        <v>605</v>
      </c>
      <c r="H1007" s="407"/>
      <c r="I1007" s="407"/>
      <c r="J1007" s="407"/>
      <c r="K1007" s="373"/>
      <c r="L1007" s="373"/>
      <c r="M1007" s="373"/>
      <c r="N1007" s="566"/>
      <c r="O1007" s="567"/>
      <c r="P1007" s="566"/>
      <c r="Q1007" s="373"/>
      <c r="R1007" s="200"/>
    </row>
    <row r="1008" spans="3:18" ht="14.6" customHeight="1" x14ac:dyDescent="0.5">
      <c r="C1008" s="406" t="str">
        <f t="shared" ref="C1008" si="1471">C1004</f>
        <v>Pre-Flood</v>
      </c>
      <c r="D1008" s="373"/>
      <c r="E1008" s="201">
        <f t="shared" si="1424"/>
        <v>3830</v>
      </c>
      <c r="F1008" s="197">
        <v>1</v>
      </c>
      <c r="G1008" s="203" t="s">
        <v>288</v>
      </c>
      <c r="H1008" s="408"/>
      <c r="I1008" s="408"/>
      <c r="J1008" s="408"/>
      <c r="K1008" s="373"/>
      <c r="L1008" s="373"/>
      <c r="M1008" s="373"/>
      <c r="N1008" s="566"/>
      <c r="O1008" s="567"/>
      <c r="P1008" s="566"/>
      <c r="Q1008" s="373"/>
      <c r="R1008" s="200"/>
    </row>
    <row r="1009" spans="3:18" ht="14.6" customHeight="1" x14ac:dyDescent="0.5">
      <c r="C1009" s="407">
        <f t="shared" ref="C1009" si="1472">C1005-1</f>
        <v>1405</v>
      </c>
      <c r="D1009" s="373"/>
      <c r="E1009" s="212" t="str">
        <f t="shared" si="1426"/>
        <v>BC</v>
      </c>
      <c r="F1009" s="197">
        <v>2</v>
      </c>
      <c r="G1009" s="206" t="s">
        <v>604</v>
      </c>
      <c r="H1009" s="406" t="str">
        <f t="shared" ref="H1009:I1009" si="1473">H1005</f>
        <v>Adam</v>
      </c>
      <c r="I1009" s="406" t="str">
        <f t="shared" si="1473"/>
        <v>Seth</v>
      </c>
      <c r="J1009" s="406" t="str">
        <f t="shared" si="1468"/>
        <v>Enos</v>
      </c>
      <c r="K1009" s="373"/>
      <c r="L1009" s="373"/>
      <c r="M1009" s="373"/>
      <c r="N1009" s="566"/>
      <c r="O1009" s="567"/>
      <c r="P1009" s="566"/>
      <c r="Q1009" s="373"/>
      <c r="R1009" s="200"/>
    </row>
    <row r="1010" spans="3:18" ht="14.6" customHeight="1" x14ac:dyDescent="0.5">
      <c r="C1010" s="407">
        <f t="shared" ref="C1010" si="1474">C1006+1</f>
        <v>251</v>
      </c>
      <c r="D1010" s="373"/>
      <c r="E1010" s="212">
        <f t="shared" si="1429"/>
        <v>-3829</v>
      </c>
      <c r="F1010" s="197">
        <v>3</v>
      </c>
      <c r="G1010" s="208" t="s">
        <v>287</v>
      </c>
      <c r="H1010" s="407">
        <f t="shared" ref="H1010:I1010" si="1475">H1006+1</f>
        <v>251</v>
      </c>
      <c r="I1010" s="407">
        <f t="shared" si="1475"/>
        <v>121</v>
      </c>
      <c r="J1010" s="407">
        <f t="shared" si="1470"/>
        <v>16</v>
      </c>
      <c r="K1010" s="373"/>
      <c r="L1010" s="373"/>
      <c r="M1010" s="373"/>
      <c r="N1010" s="566"/>
      <c r="O1010" s="567"/>
      <c r="P1010" s="566"/>
      <c r="Q1010" s="373"/>
      <c r="R1010" s="200"/>
    </row>
    <row r="1011" spans="3:18" ht="14.6" customHeight="1" x14ac:dyDescent="0.5">
      <c r="C1011" s="408"/>
      <c r="D1011" s="373"/>
      <c r="E1011" s="345"/>
      <c r="F1011" s="197">
        <v>4</v>
      </c>
      <c r="G1011" s="209" t="s">
        <v>605</v>
      </c>
      <c r="H1011" s="407"/>
      <c r="I1011" s="407"/>
      <c r="J1011" s="407"/>
      <c r="K1011" s="373"/>
      <c r="L1011" s="373"/>
      <c r="M1011" s="373"/>
      <c r="N1011" s="566"/>
      <c r="O1011" s="567"/>
      <c r="P1011" s="566"/>
      <c r="Q1011" s="373"/>
      <c r="R1011" s="200"/>
    </row>
    <row r="1012" spans="3:18" ht="14.6" customHeight="1" x14ac:dyDescent="0.5">
      <c r="C1012" s="406" t="str">
        <f t="shared" ref="C1012" si="1476">C1008</f>
        <v>Pre-Flood</v>
      </c>
      <c r="D1012" s="373"/>
      <c r="E1012" s="201">
        <f t="shared" si="1424"/>
        <v>3829</v>
      </c>
      <c r="F1012" s="197">
        <v>1</v>
      </c>
      <c r="G1012" s="203" t="s">
        <v>288</v>
      </c>
      <c r="H1012" s="408"/>
      <c r="I1012" s="408"/>
      <c r="J1012" s="408"/>
      <c r="K1012" s="373"/>
      <c r="L1012" s="373"/>
      <c r="M1012" s="373"/>
      <c r="N1012" s="566"/>
      <c r="O1012" s="567"/>
      <c r="P1012" s="566"/>
      <c r="Q1012" s="373"/>
      <c r="R1012" s="200"/>
    </row>
    <row r="1013" spans="3:18" ht="14.6" customHeight="1" x14ac:dyDescent="0.5">
      <c r="C1013" s="407">
        <f t="shared" ref="C1013" si="1477">C1009-1</f>
        <v>1404</v>
      </c>
      <c r="D1013" s="373"/>
      <c r="E1013" s="212" t="str">
        <f t="shared" si="1426"/>
        <v>BC</v>
      </c>
      <c r="F1013" s="197">
        <v>2</v>
      </c>
      <c r="G1013" s="206" t="s">
        <v>604</v>
      </c>
      <c r="H1013" s="406" t="str">
        <f t="shared" ref="H1013:I1013" si="1478">H1009</f>
        <v>Adam</v>
      </c>
      <c r="I1013" s="406" t="str">
        <f t="shared" si="1478"/>
        <v>Seth</v>
      </c>
      <c r="J1013" s="406" t="str">
        <f t="shared" si="1468"/>
        <v>Enos</v>
      </c>
      <c r="K1013" s="373"/>
      <c r="L1013" s="373"/>
      <c r="M1013" s="373"/>
      <c r="N1013" s="566"/>
      <c r="O1013" s="567"/>
      <c r="P1013" s="566"/>
      <c r="Q1013" s="373"/>
      <c r="R1013" s="200"/>
    </row>
    <row r="1014" spans="3:18" ht="14.6" customHeight="1" x14ac:dyDescent="0.5">
      <c r="C1014" s="407">
        <f t="shared" ref="C1014" si="1479">C1010+1</f>
        <v>252</v>
      </c>
      <c r="D1014" s="373"/>
      <c r="E1014" s="212">
        <f t="shared" si="1429"/>
        <v>-3828</v>
      </c>
      <c r="F1014" s="197">
        <v>3</v>
      </c>
      <c r="G1014" s="208" t="s">
        <v>287</v>
      </c>
      <c r="H1014" s="407">
        <f t="shared" ref="H1014:I1014" si="1480">H1010+1</f>
        <v>252</v>
      </c>
      <c r="I1014" s="407">
        <f t="shared" si="1480"/>
        <v>122</v>
      </c>
      <c r="J1014" s="407">
        <f t="shared" si="1470"/>
        <v>17</v>
      </c>
      <c r="K1014" s="373"/>
      <c r="L1014" s="373"/>
      <c r="M1014" s="373"/>
      <c r="N1014" s="566"/>
      <c r="O1014" s="567"/>
      <c r="P1014" s="566"/>
      <c r="Q1014" s="373"/>
      <c r="R1014" s="200"/>
    </row>
    <row r="1015" spans="3:18" ht="14.6" customHeight="1" x14ac:dyDescent="0.5">
      <c r="C1015" s="408"/>
      <c r="D1015" s="373"/>
      <c r="E1015" s="345"/>
      <c r="F1015" s="197">
        <v>4</v>
      </c>
      <c r="G1015" s="209" t="s">
        <v>605</v>
      </c>
      <c r="H1015" s="407"/>
      <c r="I1015" s="407"/>
      <c r="J1015" s="407"/>
      <c r="K1015" s="373"/>
      <c r="L1015" s="373"/>
      <c r="M1015" s="373"/>
      <c r="N1015" s="566"/>
      <c r="O1015" s="567"/>
      <c r="P1015" s="566"/>
      <c r="Q1015" s="373"/>
      <c r="R1015" s="200"/>
    </row>
    <row r="1016" spans="3:18" ht="14.6" customHeight="1" x14ac:dyDescent="0.5">
      <c r="C1016" s="406" t="str">
        <f t="shared" ref="C1016" si="1481">C1012</f>
        <v>Pre-Flood</v>
      </c>
      <c r="D1016" s="373"/>
      <c r="E1016" s="201">
        <f t="shared" si="1424"/>
        <v>3828</v>
      </c>
      <c r="F1016" s="197">
        <v>1</v>
      </c>
      <c r="G1016" s="203" t="s">
        <v>288</v>
      </c>
      <c r="H1016" s="408"/>
      <c r="I1016" s="408"/>
      <c r="J1016" s="408"/>
      <c r="K1016" s="373"/>
      <c r="L1016" s="373"/>
      <c r="M1016" s="373"/>
      <c r="N1016" s="566"/>
      <c r="O1016" s="567"/>
      <c r="P1016" s="566"/>
      <c r="Q1016" s="373"/>
      <c r="R1016" s="200"/>
    </row>
    <row r="1017" spans="3:18" ht="14.6" customHeight="1" x14ac:dyDescent="0.5">
      <c r="C1017" s="407">
        <f t="shared" ref="C1017" si="1482">C1013-1</f>
        <v>1403</v>
      </c>
      <c r="D1017" s="373"/>
      <c r="E1017" s="212" t="str">
        <f t="shared" si="1426"/>
        <v>BC</v>
      </c>
      <c r="F1017" s="197">
        <v>2</v>
      </c>
      <c r="G1017" s="206" t="s">
        <v>604</v>
      </c>
      <c r="H1017" s="406" t="str">
        <f t="shared" ref="H1017:I1017" si="1483">H1013</f>
        <v>Adam</v>
      </c>
      <c r="I1017" s="406" t="str">
        <f t="shared" si="1483"/>
        <v>Seth</v>
      </c>
      <c r="J1017" s="406" t="str">
        <f t="shared" si="1468"/>
        <v>Enos</v>
      </c>
      <c r="K1017" s="373"/>
      <c r="L1017" s="373"/>
      <c r="M1017" s="373"/>
      <c r="N1017" s="566"/>
      <c r="O1017" s="567"/>
      <c r="P1017" s="566"/>
      <c r="Q1017" s="373"/>
      <c r="R1017" s="200"/>
    </row>
    <row r="1018" spans="3:18" ht="14.6" customHeight="1" x14ac:dyDescent="0.5">
      <c r="C1018" s="407">
        <f t="shared" ref="C1018" si="1484">C1014+1</f>
        <v>253</v>
      </c>
      <c r="D1018" s="373"/>
      <c r="E1018" s="212">
        <f t="shared" si="1429"/>
        <v>-3827</v>
      </c>
      <c r="F1018" s="197">
        <v>3</v>
      </c>
      <c r="G1018" s="208" t="s">
        <v>287</v>
      </c>
      <c r="H1018" s="407">
        <f t="shared" ref="H1018:I1018" si="1485">H1014+1</f>
        <v>253</v>
      </c>
      <c r="I1018" s="407">
        <f t="shared" si="1485"/>
        <v>123</v>
      </c>
      <c r="J1018" s="407">
        <f t="shared" si="1470"/>
        <v>18</v>
      </c>
      <c r="K1018" s="373"/>
      <c r="L1018" s="373"/>
      <c r="M1018" s="373"/>
      <c r="N1018" s="566"/>
      <c r="O1018" s="567"/>
      <c r="P1018" s="566"/>
      <c r="Q1018" s="373"/>
      <c r="R1018" s="200"/>
    </row>
    <row r="1019" spans="3:18" ht="14.6" customHeight="1" x14ac:dyDescent="0.5">
      <c r="C1019" s="408"/>
      <c r="D1019" s="373"/>
      <c r="E1019" s="345"/>
      <c r="F1019" s="197">
        <v>4</v>
      </c>
      <c r="G1019" s="209" t="s">
        <v>605</v>
      </c>
      <c r="H1019" s="407"/>
      <c r="I1019" s="407"/>
      <c r="J1019" s="407"/>
      <c r="K1019" s="373"/>
      <c r="L1019" s="373"/>
      <c r="M1019" s="373"/>
      <c r="N1019" s="566"/>
      <c r="O1019" s="567"/>
      <c r="P1019" s="566"/>
      <c r="Q1019" s="373"/>
      <c r="R1019" s="200"/>
    </row>
    <row r="1020" spans="3:18" ht="14.6" customHeight="1" x14ac:dyDescent="0.5">
      <c r="C1020" s="406" t="str">
        <f t="shared" ref="C1020" si="1486">C1016</f>
        <v>Pre-Flood</v>
      </c>
      <c r="D1020" s="373"/>
      <c r="E1020" s="201">
        <f t="shared" si="1424"/>
        <v>3827</v>
      </c>
      <c r="F1020" s="197">
        <v>1</v>
      </c>
      <c r="G1020" s="203" t="s">
        <v>288</v>
      </c>
      <c r="H1020" s="408"/>
      <c r="I1020" s="408"/>
      <c r="J1020" s="408"/>
      <c r="K1020" s="373"/>
      <c r="L1020" s="373"/>
      <c r="M1020" s="373"/>
      <c r="N1020" s="566"/>
      <c r="O1020" s="567"/>
      <c r="P1020" s="566"/>
      <c r="Q1020" s="373"/>
      <c r="R1020" s="200"/>
    </row>
    <row r="1021" spans="3:18" ht="14.6" customHeight="1" x14ac:dyDescent="0.5">
      <c r="C1021" s="407">
        <f t="shared" ref="C1021" si="1487">C1017-1</f>
        <v>1402</v>
      </c>
      <c r="D1021" s="373"/>
      <c r="E1021" s="212" t="str">
        <f t="shared" si="1426"/>
        <v>BC</v>
      </c>
      <c r="F1021" s="197">
        <v>2</v>
      </c>
      <c r="G1021" s="206" t="s">
        <v>604</v>
      </c>
      <c r="H1021" s="406" t="str">
        <f t="shared" ref="H1021:J1033" si="1488">H1017</f>
        <v>Adam</v>
      </c>
      <c r="I1021" s="406" t="str">
        <f t="shared" si="1488"/>
        <v>Seth</v>
      </c>
      <c r="J1021" s="406" t="str">
        <f t="shared" si="1488"/>
        <v>Enos</v>
      </c>
      <c r="K1021" s="373"/>
      <c r="L1021" s="373"/>
      <c r="M1021" s="373"/>
      <c r="N1021" s="566"/>
      <c r="O1021" s="567"/>
      <c r="P1021" s="566"/>
      <c r="Q1021" s="373"/>
      <c r="R1021" s="200"/>
    </row>
    <row r="1022" spans="3:18" ht="14.6" customHeight="1" x14ac:dyDescent="0.5">
      <c r="C1022" s="407">
        <f t="shared" ref="C1022" si="1489">C1018+1</f>
        <v>254</v>
      </c>
      <c r="D1022" s="373"/>
      <c r="E1022" s="212">
        <f t="shared" si="1429"/>
        <v>-3826</v>
      </c>
      <c r="F1022" s="197">
        <v>3</v>
      </c>
      <c r="G1022" s="208" t="s">
        <v>287</v>
      </c>
      <c r="H1022" s="407">
        <f t="shared" ref="H1022:J1034" si="1490">H1018+1</f>
        <v>254</v>
      </c>
      <c r="I1022" s="407">
        <f t="shared" si="1490"/>
        <v>124</v>
      </c>
      <c r="J1022" s="407">
        <f t="shared" si="1490"/>
        <v>19</v>
      </c>
      <c r="K1022" s="373"/>
      <c r="L1022" s="373"/>
      <c r="M1022" s="373"/>
      <c r="N1022" s="566"/>
      <c r="O1022" s="567"/>
      <c r="P1022" s="566"/>
      <c r="Q1022" s="373"/>
      <c r="R1022" s="200"/>
    </row>
    <row r="1023" spans="3:18" ht="14.6" customHeight="1" x14ac:dyDescent="0.5">
      <c r="C1023" s="408"/>
      <c r="D1023" s="373"/>
      <c r="E1023" s="345"/>
      <c r="F1023" s="197">
        <v>4</v>
      </c>
      <c r="G1023" s="209" t="s">
        <v>605</v>
      </c>
      <c r="H1023" s="407"/>
      <c r="I1023" s="407"/>
      <c r="J1023" s="407"/>
      <c r="K1023" s="373"/>
      <c r="L1023" s="373"/>
      <c r="M1023" s="373"/>
      <c r="N1023" s="566"/>
      <c r="O1023" s="567"/>
      <c r="P1023" s="566"/>
      <c r="Q1023" s="373"/>
      <c r="R1023" s="200"/>
    </row>
    <row r="1024" spans="3:18" ht="14.6" customHeight="1" x14ac:dyDescent="0.5">
      <c r="C1024" s="406" t="str">
        <f t="shared" ref="C1024" si="1491">C1020</f>
        <v>Pre-Flood</v>
      </c>
      <c r="D1024" s="373"/>
      <c r="E1024" s="201">
        <f t="shared" si="1424"/>
        <v>3826</v>
      </c>
      <c r="F1024" s="197">
        <v>1</v>
      </c>
      <c r="G1024" s="203" t="s">
        <v>288</v>
      </c>
      <c r="H1024" s="408"/>
      <c r="I1024" s="408"/>
      <c r="J1024" s="408"/>
      <c r="K1024" s="373"/>
      <c r="L1024" s="373"/>
      <c r="M1024" s="373"/>
      <c r="N1024" s="566"/>
      <c r="O1024" s="567"/>
      <c r="P1024" s="566"/>
      <c r="Q1024" s="373"/>
      <c r="R1024" s="200"/>
    </row>
    <row r="1025" spans="3:18" ht="14.6" customHeight="1" x14ac:dyDescent="0.5">
      <c r="C1025" s="407">
        <f t="shared" ref="C1025" si="1492">C1021-1</f>
        <v>1401</v>
      </c>
      <c r="D1025" s="373"/>
      <c r="E1025" s="212" t="str">
        <f t="shared" si="1426"/>
        <v>BC</v>
      </c>
      <c r="F1025" s="197">
        <v>2</v>
      </c>
      <c r="G1025" s="206" t="s">
        <v>604</v>
      </c>
      <c r="H1025" s="406" t="str">
        <f t="shared" ref="H1025:I1025" si="1493">H1021</f>
        <v>Adam</v>
      </c>
      <c r="I1025" s="406" t="str">
        <f t="shared" si="1493"/>
        <v>Seth</v>
      </c>
      <c r="J1025" s="406" t="str">
        <f t="shared" si="1488"/>
        <v>Enos</v>
      </c>
      <c r="K1025" s="373"/>
      <c r="L1025" s="373"/>
      <c r="M1025" s="373"/>
      <c r="N1025" s="566"/>
      <c r="O1025" s="567"/>
      <c r="P1025" s="566"/>
      <c r="Q1025" s="373"/>
      <c r="R1025" s="200"/>
    </row>
    <row r="1026" spans="3:18" ht="14.6" customHeight="1" x14ac:dyDescent="0.5">
      <c r="C1026" s="407">
        <f t="shared" ref="C1026" si="1494">C1022+1</f>
        <v>255</v>
      </c>
      <c r="D1026" s="373"/>
      <c r="E1026" s="212">
        <f t="shared" si="1429"/>
        <v>-3825</v>
      </c>
      <c r="F1026" s="197">
        <v>3</v>
      </c>
      <c r="G1026" s="208" t="s">
        <v>287</v>
      </c>
      <c r="H1026" s="407">
        <f t="shared" ref="H1026:I1026" si="1495">H1022+1</f>
        <v>255</v>
      </c>
      <c r="I1026" s="407">
        <f t="shared" si="1495"/>
        <v>125</v>
      </c>
      <c r="J1026" s="407">
        <f t="shared" si="1490"/>
        <v>20</v>
      </c>
      <c r="K1026" s="373"/>
      <c r="L1026" s="373"/>
      <c r="M1026" s="373"/>
      <c r="N1026" s="566"/>
      <c r="O1026" s="567"/>
      <c r="P1026" s="566"/>
      <c r="Q1026" s="373"/>
      <c r="R1026" s="200"/>
    </row>
    <row r="1027" spans="3:18" ht="14.6" customHeight="1" x14ac:dyDescent="0.5">
      <c r="C1027" s="408"/>
      <c r="D1027" s="373"/>
      <c r="E1027" s="345"/>
      <c r="F1027" s="197">
        <v>4</v>
      </c>
      <c r="G1027" s="209" t="s">
        <v>605</v>
      </c>
      <c r="H1027" s="407"/>
      <c r="I1027" s="407"/>
      <c r="J1027" s="407"/>
      <c r="K1027" s="373"/>
      <c r="L1027" s="373"/>
      <c r="M1027" s="373"/>
      <c r="N1027" s="566"/>
      <c r="O1027" s="567"/>
      <c r="P1027" s="566"/>
      <c r="Q1027" s="373"/>
      <c r="R1027" s="200"/>
    </row>
    <row r="1028" spans="3:18" ht="14.6" customHeight="1" x14ac:dyDescent="0.5">
      <c r="C1028" s="406" t="str">
        <f t="shared" ref="C1028" si="1496">C1024</f>
        <v>Pre-Flood</v>
      </c>
      <c r="D1028" s="373"/>
      <c r="E1028" s="201">
        <f t="shared" si="1424"/>
        <v>3825</v>
      </c>
      <c r="F1028" s="197">
        <v>1</v>
      </c>
      <c r="G1028" s="203" t="s">
        <v>288</v>
      </c>
      <c r="H1028" s="408"/>
      <c r="I1028" s="408"/>
      <c r="J1028" s="408"/>
      <c r="K1028" s="373"/>
      <c r="L1028" s="373"/>
      <c r="M1028" s="373"/>
      <c r="N1028" s="566"/>
      <c r="O1028" s="567"/>
      <c r="P1028" s="566"/>
      <c r="Q1028" s="373"/>
      <c r="R1028" s="200"/>
    </row>
    <row r="1029" spans="3:18" ht="14.6" customHeight="1" x14ac:dyDescent="0.5">
      <c r="C1029" s="407">
        <f t="shared" ref="C1029" si="1497">C1025-1</f>
        <v>1400</v>
      </c>
      <c r="D1029" s="373"/>
      <c r="E1029" s="212" t="str">
        <f t="shared" si="1426"/>
        <v>BC</v>
      </c>
      <c r="F1029" s="197">
        <v>2</v>
      </c>
      <c r="G1029" s="206" t="s">
        <v>604</v>
      </c>
      <c r="H1029" s="406" t="str">
        <f t="shared" ref="H1029:I1029" si="1498">H1025</f>
        <v>Adam</v>
      </c>
      <c r="I1029" s="406" t="str">
        <f t="shared" si="1498"/>
        <v>Seth</v>
      </c>
      <c r="J1029" s="406" t="str">
        <f t="shared" si="1488"/>
        <v>Enos</v>
      </c>
      <c r="K1029" s="373"/>
      <c r="L1029" s="373"/>
      <c r="M1029" s="373"/>
      <c r="N1029" s="566"/>
      <c r="O1029" s="567"/>
      <c r="P1029" s="566"/>
      <c r="Q1029" s="373"/>
      <c r="R1029" s="200"/>
    </row>
    <row r="1030" spans="3:18" ht="14.6" customHeight="1" x14ac:dyDescent="0.5">
      <c r="C1030" s="407">
        <f t="shared" ref="C1030" si="1499">C1026+1</f>
        <v>256</v>
      </c>
      <c r="D1030" s="373"/>
      <c r="E1030" s="212">
        <f t="shared" si="1429"/>
        <v>-3824</v>
      </c>
      <c r="F1030" s="197">
        <v>3</v>
      </c>
      <c r="G1030" s="208" t="s">
        <v>287</v>
      </c>
      <c r="H1030" s="407">
        <f t="shared" ref="H1030:I1030" si="1500">H1026+1</f>
        <v>256</v>
      </c>
      <c r="I1030" s="407">
        <f t="shared" si="1500"/>
        <v>126</v>
      </c>
      <c r="J1030" s="407">
        <f t="shared" si="1490"/>
        <v>21</v>
      </c>
      <c r="K1030" s="373"/>
      <c r="L1030" s="373"/>
      <c r="M1030" s="373"/>
      <c r="N1030" s="566"/>
      <c r="O1030" s="567"/>
      <c r="P1030" s="566"/>
      <c r="Q1030" s="373"/>
      <c r="R1030" s="200"/>
    </row>
    <row r="1031" spans="3:18" ht="14.6" customHeight="1" x14ac:dyDescent="0.5">
      <c r="C1031" s="408"/>
      <c r="D1031" s="373"/>
      <c r="E1031" s="345"/>
      <c r="F1031" s="197">
        <v>4</v>
      </c>
      <c r="G1031" s="209" t="s">
        <v>605</v>
      </c>
      <c r="H1031" s="407"/>
      <c r="I1031" s="407"/>
      <c r="J1031" s="407"/>
      <c r="K1031" s="373"/>
      <c r="L1031" s="373"/>
      <c r="M1031" s="373"/>
      <c r="N1031" s="566"/>
      <c r="O1031" s="567"/>
      <c r="P1031" s="566"/>
      <c r="Q1031" s="373"/>
      <c r="R1031" s="200"/>
    </row>
    <row r="1032" spans="3:18" ht="14.6" customHeight="1" x14ac:dyDescent="0.5">
      <c r="C1032" s="406" t="str">
        <f t="shared" ref="C1032" si="1501">C1028</f>
        <v>Pre-Flood</v>
      </c>
      <c r="D1032" s="373"/>
      <c r="E1032" s="201">
        <f t="shared" si="1424"/>
        <v>3824</v>
      </c>
      <c r="F1032" s="197">
        <v>1</v>
      </c>
      <c r="G1032" s="203" t="s">
        <v>288</v>
      </c>
      <c r="H1032" s="408"/>
      <c r="I1032" s="408"/>
      <c r="J1032" s="408"/>
      <c r="K1032" s="373"/>
      <c r="L1032" s="373"/>
      <c r="M1032" s="373"/>
      <c r="N1032" s="566"/>
      <c r="O1032" s="567"/>
      <c r="P1032" s="566"/>
      <c r="Q1032" s="373"/>
      <c r="R1032" s="200"/>
    </row>
    <row r="1033" spans="3:18" ht="14.6" customHeight="1" x14ac:dyDescent="0.5">
      <c r="C1033" s="407">
        <f t="shared" ref="C1033" si="1502">C1029-1</f>
        <v>1399</v>
      </c>
      <c r="D1033" s="373"/>
      <c r="E1033" s="212" t="str">
        <f t="shared" si="1426"/>
        <v>BC</v>
      </c>
      <c r="F1033" s="197">
        <v>2</v>
      </c>
      <c r="G1033" s="206" t="s">
        <v>604</v>
      </c>
      <c r="H1033" s="406" t="str">
        <f t="shared" ref="H1033:I1033" si="1503">H1029</f>
        <v>Adam</v>
      </c>
      <c r="I1033" s="406" t="str">
        <f t="shared" si="1503"/>
        <v>Seth</v>
      </c>
      <c r="J1033" s="406" t="str">
        <f t="shared" si="1488"/>
        <v>Enos</v>
      </c>
      <c r="K1033" s="373"/>
      <c r="L1033" s="373"/>
      <c r="M1033" s="373"/>
      <c r="N1033" s="566"/>
      <c r="O1033" s="567"/>
      <c r="P1033" s="566"/>
      <c r="Q1033" s="373"/>
      <c r="R1033" s="200"/>
    </row>
    <row r="1034" spans="3:18" ht="14.6" customHeight="1" x14ac:dyDescent="0.5">
      <c r="C1034" s="407">
        <f t="shared" ref="C1034" si="1504">C1030+1</f>
        <v>257</v>
      </c>
      <c r="D1034" s="373"/>
      <c r="E1034" s="212">
        <f t="shared" si="1429"/>
        <v>-3823</v>
      </c>
      <c r="F1034" s="197">
        <v>3</v>
      </c>
      <c r="G1034" s="208" t="s">
        <v>287</v>
      </c>
      <c r="H1034" s="407">
        <f t="shared" ref="H1034:I1034" si="1505">H1030+1</f>
        <v>257</v>
      </c>
      <c r="I1034" s="407">
        <f t="shared" si="1505"/>
        <v>127</v>
      </c>
      <c r="J1034" s="407">
        <f t="shared" si="1490"/>
        <v>22</v>
      </c>
      <c r="K1034" s="373"/>
      <c r="L1034" s="373"/>
      <c r="M1034" s="373"/>
      <c r="N1034" s="566"/>
      <c r="O1034" s="567"/>
      <c r="P1034" s="566"/>
      <c r="Q1034" s="373"/>
      <c r="R1034" s="200"/>
    </row>
    <row r="1035" spans="3:18" ht="14.6" customHeight="1" x14ac:dyDescent="0.5">
      <c r="C1035" s="408"/>
      <c r="D1035" s="373"/>
      <c r="E1035" s="345"/>
      <c r="F1035" s="197">
        <v>4</v>
      </c>
      <c r="G1035" s="209" t="s">
        <v>605</v>
      </c>
      <c r="H1035" s="407"/>
      <c r="I1035" s="407"/>
      <c r="J1035" s="407"/>
      <c r="K1035" s="373"/>
      <c r="L1035" s="373"/>
      <c r="M1035" s="373"/>
      <c r="N1035" s="566"/>
      <c r="O1035" s="567"/>
      <c r="P1035" s="566"/>
      <c r="Q1035" s="373"/>
      <c r="R1035" s="200"/>
    </row>
    <row r="1036" spans="3:18" ht="14.6" customHeight="1" x14ac:dyDescent="0.5">
      <c r="C1036" s="406" t="str">
        <f t="shared" ref="C1036" si="1506">C1032</f>
        <v>Pre-Flood</v>
      </c>
      <c r="D1036" s="373"/>
      <c r="E1036" s="201">
        <f t="shared" ref="E1036:E1096" si="1507">E1032-1</f>
        <v>3823</v>
      </c>
      <c r="F1036" s="197">
        <v>1</v>
      </c>
      <c r="G1036" s="203" t="s">
        <v>288</v>
      </c>
      <c r="H1036" s="408"/>
      <c r="I1036" s="408"/>
      <c r="J1036" s="408"/>
      <c r="K1036" s="373"/>
      <c r="L1036" s="373"/>
      <c r="M1036" s="373"/>
      <c r="N1036" s="566"/>
      <c r="O1036" s="567"/>
      <c r="P1036" s="566"/>
      <c r="Q1036" s="373"/>
      <c r="R1036" s="200"/>
    </row>
    <row r="1037" spans="3:18" ht="14.6" customHeight="1" x14ac:dyDescent="0.5">
      <c r="C1037" s="407">
        <f t="shared" ref="C1037" si="1508">C1033-1</f>
        <v>1398</v>
      </c>
      <c r="D1037" s="373"/>
      <c r="E1037" s="212" t="str">
        <f t="shared" ref="E1037:E1097" si="1509">E1033</f>
        <v>BC</v>
      </c>
      <c r="F1037" s="197">
        <v>2</v>
      </c>
      <c r="G1037" s="206" t="s">
        <v>604</v>
      </c>
      <c r="H1037" s="406" t="str">
        <f t="shared" ref="H1037:J1049" si="1510">H1033</f>
        <v>Adam</v>
      </c>
      <c r="I1037" s="406" t="str">
        <f t="shared" si="1510"/>
        <v>Seth</v>
      </c>
      <c r="J1037" s="406" t="str">
        <f t="shared" si="1510"/>
        <v>Enos</v>
      </c>
      <c r="K1037" s="373"/>
      <c r="L1037" s="373"/>
      <c r="M1037" s="373"/>
      <c r="N1037" s="566"/>
      <c r="O1037" s="567"/>
      <c r="P1037" s="566"/>
      <c r="Q1037" s="373"/>
      <c r="R1037" s="200"/>
    </row>
    <row r="1038" spans="3:18" ht="14.6" customHeight="1" x14ac:dyDescent="0.5">
      <c r="C1038" s="407">
        <f t="shared" ref="C1038" si="1511">C1034+1</f>
        <v>258</v>
      </c>
      <c r="D1038" s="373"/>
      <c r="E1038" s="212">
        <f t="shared" ref="E1038:E1098" si="1512">-E1036+1</f>
        <v>-3822</v>
      </c>
      <c r="F1038" s="197">
        <v>3</v>
      </c>
      <c r="G1038" s="208" t="s">
        <v>287</v>
      </c>
      <c r="H1038" s="407">
        <f t="shared" ref="H1038:J1050" si="1513">H1034+1</f>
        <v>258</v>
      </c>
      <c r="I1038" s="407">
        <f t="shared" si="1513"/>
        <v>128</v>
      </c>
      <c r="J1038" s="407">
        <f t="shared" si="1513"/>
        <v>23</v>
      </c>
      <c r="K1038" s="373"/>
      <c r="L1038" s="373"/>
      <c r="M1038" s="373"/>
      <c r="N1038" s="566"/>
      <c r="O1038" s="567"/>
      <c r="P1038" s="566"/>
      <c r="Q1038" s="373"/>
      <c r="R1038" s="200"/>
    </row>
    <row r="1039" spans="3:18" ht="14.6" customHeight="1" x14ac:dyDescent="0.5">
      <c r="C1039" s="408"/>
      <c r="D1039" s="373"/>
      <c r="E1039" s="345"/>
      <c r="F1039" s="197">
        <v>4</v>
      </c>
      <c r="G1039" s="209" t="s">
        <v>605</v>
      </c>
      <c r="H1039" s="407"/>
      <c r="I1039" s="407"/>
      <c r="J1039" s="407"/>
      <c r="K1039" s="373"/>
      <c r="L1039" s="373"/>
      <c r="M1039" s="373"/>
      <c r="N1039" s="566"/>
      <c r="O1039" s="567"/>
      <c r="P1039" s="566"/>
      <c r="Q1039" s="373"/>
      <c r="R1039" s="200"/>
    </row>
    <row r="1040" spans="3:18" ht="14.6" customHeight="1" x14ac:dyDescent="0.5">
      <c r="C1040" s="406" t="str">
        <f t="shared" ref="C1040" si="1514">C1036</f>
        <v>Pre-Flood</v>
      </c>
      <c r="D1040" s="373"/>
      <c r="E1040" s="201">
        <f t="shared" si="1507"/>
        <v>3822</v>
      </c>
      <c r="F1040" s="197">
        <v>1</v>
      </c>
      <c r="G1040" s="203" t="s">
        <v>288</v>
      </c>
      <c r="H1040" s="408"/>
      <c r="I1040" s="408"/>
      <c r="J1040" s="408"/>
      <c r="K1040" s="373"/>
      <c r="L1040" s="373"/>
      <c r="M1040" s="373"/>
      <c r="N1040" s="566"/>
      <c r="O1040" s="567"/>
      <c r="P1040" s="566"/>
      <c r="Q1040" s="373"/>
      <c r="R1040" s="200"/>
    </row>
    <row r="1041" spans="3:18" ht="14.6" customHeight="1" x14ac:dyDescent="0.5">
      <c r="C1041" s="407">
        <f t="shared" ref="C1041" si="1515">C1037-1</f>
        <v>1397</v>
      </c>
      <c r="D1041" s="373"/>
      <c r="E1041" s="212" t="str">
        <f t="shared" si="1509"/>
        <v>BC</v>
      </c>
      <c r="F1041" s="197">
        <v>2</v>
      </c>
      <c r="G1041" s="206" t="s">
        <v>604</v>
      </c>
      <c r="H1041" s="406" t="str">
        <f t="shared" ref="H1041:I1041" si="1516">H1037</f>
        <v>Adam</v>
      </c>
      <c r="I1041" s="406" t="str">
        <f t="shared" si="1516"/>
        <v>Seth</v>
      </c>
      <c r="J1041" s="406" t="str">
        <f t="shared" si="1510"/>
        <v>Enos</v>
      </c>
      <c r="K1041" s="373"/>
      <c r="L1041" s="373"/>
      <c r="M1041" s="373"/>
      <c r="N1041" s="566"/>
      <c r="O1041" s="567"/>
      <c r="P1041" s="566"/>
      <c r="Q1041" s="373"/>
      <c r="R1041" s="200"/>
    </row>
    <row r="1042" spans="3:18" ht="14.6" customHeight="1" x14ac:dyDescent="0.5">
      <c r="C1042" s="407">
        <f t="shared" ref="C1042" si="1517">C1038+1</f>
        <v>259</v>
      </c>
      <c r="D1042" s="373"/>
      <c r="E1042" s="212">
        <f t="shared" si="1512"/>
        <v>-3821</v>
      </c>
      <c r="F1042" s="197">
        <v>3</v>
      </c>
      <c r="G1042" s="208" t="s">
        <v>287</v>
      </c>
      <c r="H1042" s="407">
        <f t="shared" ref="H1042:I1042" si="1518">H1038+1</f>
        <v>259</v>
      </c>
      <c r="I1042" s="407">
        <f t="shared" si="1518"/>
        <v>129</v>
      </c>
      <c r="J1042" s="407">
        <f t="shared" si="1513"/>
        <v>24</v>
      </c>
      <c r="K1042" s="373"/>
      <c r="L1042" s="373"/>
      <c r="M1042" s="373"/>
      <c r="N1042" s="566"/>
      <c r="O1042" s="567"/>
      <c r="P1042" s="566"/>
      <c r="Q1042" s="373"/>
      <c r="R1042" s="200"/>
    </row>
    <row r="1043" spans="3:18" ht="14.6" customHeight="1" x14ac:dyDescent="0.5">
      <c r="C1043" s="408"/>
      <c r="D1043" s="373"/>
      <c r="E1043" s="345"/>
      <c r="F1043" s="197">
        <v>4</v>
      </c>
      <c r="G1043" s="209" t="s">
        <v>605</v>
      </c>
      <c r="H1043" s="407"/>
      <c r="I1043" s="407"/>
      <c r="J1043" s="407"/>
      <c r="K1043" s="373"/>
      <c r="L1043" s="373"/>
      <c r="M1043" s="373"/>
      <c r="N1043" s="566"/>
      <c r="O1043" s="567"/>
      <c r="P1043" s="566"/>
      <c r="Q1043" s="373"/>
      <c r="R1043" s="200"/>
    </row>
    <row r="1044" spans="3:18" ht="14.6" customHeight="1" x14ac:dyDescent="0.5">
      <c r="C1044" s="406" t="str">
        <f t="shared" ref="C1044" si="1519">C1040</f>
        <v>Pre-Flood</v>
      </c>
      <c r="D1044" s="373"/>
      <c r="E1044" s="201">
        <f t="shared" si="1507"/>
        <v>3821</v>
      </c>
      <c r="F1044" s="197">
        <v>1</v>
      </c>
      <c r="G1044" s="203" t="s">
        <v>288</v>
      </c>
      <c r="H1044" s="408"/>
      <c r="I1044" s="408"/>
      <c r="J1044" s="408"/>
      <c r="K1044" s="373"/>
      <c r="L1044" s="373"/>
      <c r="M1044" s="373"/>
      <c r="N1044" s="566"/>
      <c r="O1044" s="567"/>
      <c r="P1044" s="566"/>
      <c r="Q1044" s="373"/>
      <c r="R1044" s="200"/>
    </row>
    <row r="1045" spans="3:18" ht="14.6" customHeight="1" x14ac:dyDescent="0.5">
      <c r="C1045" s="407">
        <f t="shared" ref="C1045" si="1520">C1041-1</f>
        <v>1396</v>
      </c>
      <c r="D1045" s="373"/>
      <c r="E1045" s="212" t="str">
        <f t="shared" si="1509"/>
        <v>BC</v>
      </c>
      <c r="F1045" s="197">
        <v>2</v>
      </c>
      <c r="G1045" s="206" t="s">
        <v>604</v>
      </c>
      <c r="H1045" s="406" t="str">
        <f t="shared" ref="H1045:I1045" si="1521">H1041</f>
        <v>Adam</v>
      </c>
      <c r="I1045" s="406" t="str">
        <f t="shared" si="1521"/>
        <v>Seth</v>
      </c>
      <c r="J1045" s="406" t="str">
        <f t="shared" si="1510"/>
        <v>Enos</v>
      </c>
      <c r="K1045" s="373"/>
      <c r="L1045" s="373"/>
      <c r="M1045" s="373"/>
      <c r="N1045" s="566"/>
      <c r="O1045" s="567"/>
      <c r="P1045" s="566"/>
      <c r="Q1045" s="373"/>
      <c r="R1045" s="200"/>
    </row>
    <row r="1046" spans="3:18" ht="14.6" customHeight="1" x14ac:dyDescent="0.5">
      <c r="C1046" s="407">
        <f t="shared" ref="C1046" si="1522">C1042+1</f>
        <v>260</v>
      </c>
      <c r="D1046" s="373"/>
      <c r="E1046" s="212">
        <f t="shared" si="1512"/>
        <v>-3820</v>
      </c>
      <c r="F1046" s="197">
        <v>3</v>
      </c>
      <c r="G1046" s="208" t="s">
        <v>287</v>
      </c>
      <c r="H1046" s="407">
        <f t="shared" ref="H1046:I1046" si="1523">H1042+1</f>
        <v>260</v>
      </c>
      <c r="I1046" s="407">
        <f t="shared" si="1523"/>
        <v>130</v>
      </c>
      <c r="J1046" s="407">
        <f t="shared" si="1513"/>
        <v>25</v>
      </c>
      <c r="K1046" s="373"/>
      <c r="L1046" s="373"/>
      <c r="M1046" s="373"/>
      <c r="N1046" s="566"/>
      <c r="O1046" s="567"/>
      <c r="P1046" s="566"/>
      <c r="Q1046" s="373"/>
      <c r="R1046" s="200"/>
    </row>
    <row r="1047" spans="3:18" ht="14.6" customHeight="1" x14ac:dyDescent="0.5">
      <c r="C1047" s="408"/>
      <c r="D1047" s="373"/>
      <c r="E1047" s="345"/>
      <c r="F1047" s="197">
        <v>4</v>
      </c>
      <c r="G1047" s="209" t="s">
        <v>605</v>
      </c>
      <c r="H1047" s="407"/>
      <c r="I1047" s="407"/>
      <c r="J1047" s="407"/>
      <c r="K1047" s="373"/>
      <c r="L1047" s="373"/>
      <c r="M1047" s="373"/>
      <c r="N1047" s="566"/>
      <c r="O1047" s="567"/>
      <c r="P1047" s="566"/>
      <c r="Q1047" s="373"/>
      <c r="R1047" s="200"/>
    </row>
    <row r="1048" spans="3:18" ht="14.6" customHeight="1" x14ac:dyDescent="0.5">
      <c r="C1048" s="406" t="str">
        <f t="shared" ref="C1048" si="1524">C1044</f>
        <v>Pre-Flood</v>
      </c>
      <c r="D1048" s="373"/>
      <c r="E1048" s="201">
        <f t="shared" si="1507"/>
        <v>3820</v>
      </c>
      <c r="F1048" s="197">
        <v>1</v>
      </c>
      <c r="G1048" s="203" t="s">
        <v>288</v>
      </c>
      <c r="H1048" s="408"/>
      <c r="I1048" s="408"/>
      <c r="J1048" s="408"/>
      <c r="K1048" s="373"/>
      <c r="L1048" s="373"/>
      <c r="M1048" s="373"/>
      <c r="N1048" s="566"/>
      <c r="O1048" s="567"/>
      <c r="P1048" s="566"/>
      <c r="Q1048" s="373"/>
      <c r="R1048" s="200"/>
    </row>
    <row r="1049" spans="3:18" ht="14.6" customHeight="1" x14ac:dyDescent="0.5">
      <c r="C1049" s="407">
        <f t="shared" ref="C1049" si="1525">C1045-1</f>
        <v>1395</v>
      </c>
      <c r="D1049" s="373"/>
      <c r="E1049" s="212" t="str">
        <f t="shared" si="1509"/>
        <v>BC</v>
      </c>
      <c r="F1049" s="197">
        <v>2</v>
      </c>
      <c r="G1049" s="206" t="s">
        <v>604</v>
      </c>
      <c r="H1049" s="406" t="str">
        <f t="shared" ref="H1049:I1049" si="1526">H1045</f>
        <v>Adam</v>
      </c>
      <c r="I1049" s="406" t="str">
        <f t="shared" si="1526"/>
        <v>Seth</v>
      </c>
      <c r="J1049" s="406" t="str">
        <f t="shared" si="1510"/>
        <v>Enos</v>
      </c>
      <c r="K1049" s="373"/>
      <c r="L1049" s="373"/>
      <c r="M1049" s="373"/>
      <c r="N1049" s="566"/>
      <c r="O1049" s="567"/>
      <c r="P1049" s="566"/>
      <c r="Q1049" s="373"/>
      <c r="R1049" s="200"/>
    </row>
    <row r="1050" spans="3:18" ht="14.6" customHeight="1" x14ac:dyDescent="0.5">
      <c r="C1050" s="407">
        <f t="shared" ref="C1050" si="1527">C1046+1</f>
        <v>261</v>
      </c>
      <c r="D1050" s="373"/>
      <c r="E1050" s="212">
        <f t="shared" si="1512"/>
        <v>-3819</v>
      </c>
      <c r="F1050" s="197">
        <v>3</v>
      </c>
      <c r="G1050" s="208" t="s">
        <v>287</v>
      </c>
      <c r="H1050" s="407">
        <f t="shared" ref="H1050:I1050" si="1528">H1046+1</f>
        <v>261</v>
      </c>
      <c r="I1050" s="407">
        <f t="shared" si="1528"/>
        <v>131</v>
      </c>
      <c r="J1050" s="407">
        <f t="shared" si="1513"/>
        <v>26</v>
      </c>
      <c r="K1050" s="373"/>
      <c r="L1050" s="373"/>
      <c r="M1050" s="373"/>
      <c r="N1050" s="566"/>
      <c r="O1050" s="567"/>
      <c r="P1050" s="566"/>
      <c r="Q1050" s="373"/>
      <c r="R1050" s="200"/>
    </row>
    <row r="1051" spans="3:18" ht="14.6" customHeight="1" x14ac:dyDescent="0.5">
      <c r="C1051" s="408"/>
      <c r="D1051" s="373"/>
      <c r="E1051" s="345"/>
      <c r="F1051" s="197">
        <v>4</v>
      </c>
      <c r="G1051" s="209" t="s">
        <v>605</v>
      </c>
      <c r="H1051" s="407"/>
      <c r="I1051" s="407"/>
      <c r="J1051" s="407"/>
      <c r="K1051" s="373"/>
      <c r="L1051" s="373"/>
      <c r="M1051" s="373"/>
      <c r="N1051" s="566"/>
      <c r="O1051" s="567"/>
      <c r="P1051" s="566"/>
      <c r="Q1051" s="373"/>
      <c r="R1051" s="200"/>
    </row>
    <row r="1052" spans="3:18" ht="14.6" customHeight="1" x14ac:dyDescent="0.5">
      <c r="C1052" s="406" t="str">
        <f t="shared" ref="C1052" si="1529">C1048</f>
        <v>Pre-Flood</v>
      </c>
      <c r="D1052" s="373"/>
      <c r="E1052" s="201">
        <f t="shared" si="1507"/>
        <v>3819</v>
      </c>
      <c r="F1052" s="197">
        <v>1</v>
      </c>
      <c r="G1052" s="203" t="s">
        <v>288</v>
      </c>
      <c r="H1052" s="408"/>
      <c r="I1052" s="408"/>
      <c r="J1052" s="408"/>
      <c r="K1052" s="373"/>
      <c r="L1052" s="373"/>
      <c r="M1052" s="373"/>
      <c r="N1052" s="566"/>
      <c r="O1052" s="567"/>
      <c r="P1052" s="566"/>
      <c r="Q1052" s="373"/>
      <c r="R1052" s="200"/>
    </row>
    <row r="1053" spans="3:18" ht="14.6" customHeight="1" x14ac:dyDescent="0.5">
      <c r="C1053" s="407">
        <f t="shared" ref="C1053" si="1530">C1049-1</f>
        <v>1394</v>
      </c>
      <c r="D1053" s="373"/>
      <c r="E1053" s="212" t="str">
        <f t="shared" si="1509"/>
        <v>BC</v>
      </c>
      <c r="F1053" s="197">
        <v>2</v>
      </c>
      <c r="G1053" s="206" t="s">
        <v>604</v>
      </c>
      <c r="H1053" s="406" t="str">
        <f t="shared" ref="H1053:J1065" si="1531">H1049</f>
        <v>Adam</v>
      </c>
      <c r="I1053" s="406" t="str">
        <f t="shared" si="1531"/>
        <v>Seth</v>
      </c>
      <c r="J1053" s="406" t="str">
        <f t="shared" si="1531"/>
        <v>Enos</v>
      </c>
      <c r="K1053" s="373"/>
      <c r="L1053" s="373"/>
      <c r="M1053" s="373"/>
      <c r="N1053" s="566"/>
      <c r="O1053" s="567"/>
      <c r="P1053" s="566"/>
      <c r="Q1053" s="373"/>
      <c r="R1053" s="200"/>
    </row>
    <row r="1054" spans="3:18" ht="14.6" customHeight="1" x14ac:dyDescent="0.5">
      <c r="C1054" s="407">
        <f t="shared" ref="C1054" si="1532">C1050+1</f>
        <v>262</v>
      </c>
      <c r="D1054" s="373"/>
      <c r="E1054" s="212">
        <f t="shared" si="1512"/>
        <v>-3818</v>
      </c>
      <c r="F1054" s="197">
        <v>3</v>
      </c>
      <c r="G1054" s="208" t="s">
        <v>287</v>
      </c>
      <c r="H1054" s="407">
        <f t="shared" ref="H1054:J1066" si="1533">H1050+1</f>
        <v>262</v>
      </c>
      <c r="I1054" s="407">
        <f t="shared" si="1533"/>
        <v>132</v>
      </c>
      <c r="J1054" s="407">
        <f t="shared" si="1533"/>
        <v>27</v>
      </c>
      <c r="K1054" s="373"/>
      <c r="L1054" s="373"/>
      <c r="M1054" s="373"/>
      <c r="N1054" s="566"/>
      <c r="O1054" s="567"/>
      <c r="P1054" s="566"/>
      <c r="Q1054" s="373"/>
      <c r="R1054" s="200"/>
    </row>
    <row r="1055" spans="3:18" ht="14.6" customHeight="1" x14ac:dyDescent="0.5">
      <c r="C1055" s="408"/>
      <c r="D1055" s="373"/>
      <c r="E1055" s="345"/>
      <c r="F1055" s="197">
        <v>4</v>
      </c>
      <c r="G1055" s="209" t="s">
        <v>605</v>
      </c>
      <c r="H1055" s="407"/>
      <c r="I1055" s="407"/>
      <c r="J1055" s="407"/>
      <c r="K1055" s="373"/>
      <c r="L1055" s="373"/>
      <c r="M1055" s="373"/>
      <c r="N1055" s="566"/>
      <c r="O1055" s="567"/>
      <c r="P1055" s="566"/>
      <c r="Q1055" s="373"/>
      <c r="R1055" s="200"/>
    </row>
    <row r="1056" spans="3:18" ht="14.6" customHeight="1" x14ac:dyDescent="0.5">
      <c r="C1056" s="406" t="str">
        <f t="shared" ref="C1056" si="1534">C1052</f>
        <v>Pre-Flood</v>
      </c>
      <c r="D1056" s="373"/>
      <c r="E1056" s="201">
        <f t="shared" si="1507"/>
        <v>3818</v>
      </c>
      <c r="F1056" s="197">
        <v>1</v>
      </c>
      <c r="G1056" s="203" t="s">
        <v>288</v>
      </c>
      <c r="H1056" s="408"/>
      <c r="I1056" s="408"/>
      <c r="J1056" s="408"/>
      <c r="K1056" s="373"/>
      <c r="L1056" s="373"/>
      <c r="M1056" s="373"/>
      <c r="N1056" s="566"/>
      <c r="O1056" s="567"/>
      <c r="P1056" s="566"/>
      <c r="Q1056" s="373"/>
      <c r="R1056" s="200"/>
    </row>
    <row r="1057" spans="3:18" ht="14.6" customHeight="1" x14ac:dyDescent="0.5">
      <c r="C1057" s="407">
        <f t="shared" ref="C1057" si="1535">C1053-1</f>
        <v>1393</v>
      </c>
      <c r="D1057" s="373"/>
      <c r="E1057" s="212" t="str">
        <f t="shared" si="1509"/>
        <v>BC</v>
      </c>
      <c r="F1057" s="197">
        <v>2</v>
      </c>
      <c r="G1057" s="206" t="s">
        <v>604</v>
      </c>
      <c r="H1057" s="406" t="str">
        <f t="shared" ref="H1057:I1057" si="1536">H1053</f>
        <v>Adam</v>
      </c>
      <c r="I1057" s="406" t="str">
        <f t="shared" si="1536"/>
        <v>Seth</v>
      </c>
      <c r="J1057" s="406" t="str">
        <f t="shared" si="1531"/>
        <v>Enos</v>
      </c>
      <c r="K1057" s="373"/>
      <c r="L1057" s="373"/>
      <c r="M1057" s="373"/>
      <c r="N1057" s="566"/>
      <c r="O1057" s="567"/>
      <c r="P1057" s="566"/>
      <c r="Q1057" s="373"/>
      <c r="R1057" s="200"/>
    </row>
    <row r="1058" spans="3:18" ht="14.6" customHeight="1" x14ac:dyDescent="0.5">
      <c r="C1058" s="407">
        <f t="shared" ref="C1058" si="1537">C1054+1</f>
        <v>263</v>
      </c>
      <c r="D1058" s="373"/>
      <c r="E1058" s="212">
        <f t="shared" si="1512"/>
        <v>-3817</v>
      </c>
      <c r="F1058" s="197">
        <v>3</v>
      </c>
      <c r="G1058" s="208" t="s">
        <v>287</v>
      </c>
      <c r="H1058" s="407">
        <f t="shared" ref="H1058:I1058" si="1538">H1054+1</f>
        <v>263</v>
      </c>
      <c r="I1058" s="407">
        <f t="shared" si="1538"/>
        <v>133</v>
      </c>
      <c r="J1058" s="407">
        <f t="shared" si="1533"/>
        <v>28</v>
      </c>
      <c r="K1058" s="373"/>
      <c r="L1058" s="373"/>
      <c r="M1058" s="373"/>
      <c r="N1058" s="566"/>
      <c r="O1058" s="567"/>
      <c r="P1058" s="566"/>
      <c r="Q1058" s="373"/>
      <c r="R1058" s="200"/>
    </row>
    <row r="1059" spans="3:18" ht="14.6" customHeight="1" x14ac:dyDescent="0.5">
      <c r="C1059" s="408"/>
      <c r="D1059" s="373"/>
      <c r="E1059" s="345"/>
      <c r="F1059" s="197">
        <v>4</v>
      </c>
      <c r="G1059" s="209" t="s">
        <v>605</v>
      </c>
      <c r="H1059" s="407"/>
      <c r="I1059" s="407"/>
      <c r="J1059" s="407"/>
      <c r="K1059" s="373"/>
      <c r="L1059" s="373"/>
      <c r="M1059" s="373"/>
      <c r="N1059" s="566"/>
      <c r="O1059" s="567"/>
      <c r="P1059" s="566"/>
      <c r="Q1059" s="373"/>
      <c r="R1059" s="200"/>
    </row>
    <row r="1060" spans="3:18" ht="14.6" customHeight="1" x14ac:dyDescent="0.5">
      <c r="C1060" s="406" t="str">
        <f t="shared" ref="C1060" si="1539">C1056</f>
        <v>Pre-Flood</v>
      </c>
      <c r="D1060" s="373"/>
      <c r="E1060" s="201">
        <f t="shared" si="1507"/>
        <v>3817</v>
      </c>
      <c r="F1060" s="197">
        <v>1</v>
      </c>
      <c r="G1060" s="203" t="s">
        <v>288</v>
      </c>
      <c r="H1060" s="408"/>
      <c r="I1060" s="408"/>
      <c r="J1060" s="408"/>
      <c r="K1060" s="373"/>
      <c r="L1060" s="373"/>
      <c r="M1060" s="373"/>
      <c r="N1060" s="566"/>
      <c r="O1060" s="567"/>
      <c r="P1060" s="566"/>
      <c r="Q1060" s="373"/>
      <c r="R1060" s="200"/>
    </row>
    <row r="1061" spans="3:18" ht="14.6" customHeight="1" x14ac:dyDescent="0.5">
      <c r="C1061" s="407">
        <f t="shared" ref="C1061" si="1540">C1057-1</f>
        <v>1392</v>
      </c>
      <c r="D1061" s="373"/>
      <c r="E1061" s="212" t="str">
        <f t="shared" si="1509"/>
        <v>BC</v>
      </c>
      <c r="F1061" s="197">
        <v>2</v>
      </c>
      <c r="G1061" s="206" t="s">
        <v>604</v>
      </c>
      <c r="H1061" s="406" t="str">
        <f t="shared" ref="H1061:I1061" si="1541">H1057</f>
        <v>Adam</v>
      </c>
      <c r="I1061" s="406" t="str">
        <f t="shared" si="1541"/>
        <v>Seth</v>
      </c>
      <c r="J1061" s="406" t="str">
        <f t="shared" si="1531"/>
        <v>Enos</v>
      </c>
      <c r="K1061" s="373"/>
      <c r="L1061" s="373"/>
      <c r="M1061" s="373"/>
      <c r="N1061" s="566"/>
      <c r="O1061" s="567"/>
      <c r="P1061" s="566"/>
      <c r="Q1061" s="373"/>
      <c r="R1061" s="200"/>
    </row>
    <row r="1062" spans="3:18" ht="14.6" customHeight="1" x14ac:dyDescent="0.5">
      <c r="C1062" s="407">
        <f t="shared" ref="C1062" si="1542">C1058+1</f>
        <v>264</v>
      </c>
      <c r="D1062" s="373"/>
      <c r="E1062" s="212">
        <f t="shared" si="1512"/>
        <v>-3816</v>
      </c>
      <c r="F1062" s="197">
        <v>3</v>
      </c>
      <c r="G1062" s="208" t="s">
        <v>287</v>
      </c>
      <c r="H1062" s="407">
        <f t="shared" ref="H1062:I1062" si="1543">H1058+1</f>
        <v>264</v>
      </c>
      <c r="I1062" s="407">
        <f t="shared" si="1543"/>
        <v>134</v>
      </c>
      <c r="J1062" s="407">
        <f t="shared" si="1533"/>
        <v>29</v>
      </c>
      <c r="K1062" s="373"/>
      <c r="L1062" s="373"/>
      <c r="M1062" s="373"/>
      <c r="N1062" s="566"/>
      <c r="O1062" s="567"/>
      <c r="P1062" s="566"/>
      <c r="Q1062" s="373"/>
      <c r="R1062" s="200"/>
    </row>
    <row r="1063" spans="3:18" ht="14.6" customHeight="1" x14ac:dyDescent="0.5">
      <c r="C1063" s="408"/>
      <c r="D1063" s="373"/>
      <c r="E1063" s="345"/>
      <c r="F1063" s="197">
        <v>4</v>
      </c>
      <c r="G1063" s="209" t="s">
        <v>605</v>
      </c>
      <c r="H1063" s="407"/>
      <c r="I1063" s="407"/>
      <c r="J1063" s="407"/>
      <c r="K1063" s="373"/>
      <c r="L1063" s="373"/>
      <c r="M1063" s="373"/>
      <c r="N1063" s="566"/>
      <c r="O1063" s="567"/>
      <c r="P1063" s="566"/>
      <c r="Q1063" s="373"/>
      <c r="R1063" s="200"/>
    </row>
    <row r="1064" spans="3:18" ht="14.6" customHeight="1" x14ac:dyDescent="0.5">
      <c r="C1064" s="406" t="str">
        <f t="shared" ref="C1064" si="1544">C1060</f>
        <v>Pre-Flood</v>
      </c>
      <c r="D1064" s="373"/>
      <c r="E1064" s="201">
        <f t="shared" si="1507"/>
        <v>3816</v>
      </c>
      <c r="F1064" s="197">
        <v>1</v>
      </c>
      <c r="G1064" s="203" t="s">
        <v>288</v>
      </c>
      <c r="H1064" s="408"/>
      <c r="I1064" s="408"/>
      <c r="J1064" s="408"/>
      <c r="K1064" s="373"/>
      <c r="L1064" s="373"/>
      <c r="M1064" s="373"/>
      <c r="N1064" s="566"/>
      <c r="O1064" s="567"/>
      <c r="P1064" s="566"/>
      <c r="Q1064" s="373"/>
      <c r="R1064" s="200"/>
    </row>
    <row r="1065" spans="3:18" ht="14.6" customHeight="1" x14ac:dyDescent="0.5">
      <c r="C1065" s="407">
        <f t="shared" ref="C1065" si="1545">C1061-1</f>
        <v>1391</v>
      </c>
      <c r="D1065" s="373"/>
      <c r="E1065" s="212" t="str">
        <f t="shared" si="1509"/>
        <v>BC</v>
      </c>
      <c r="F1065" s="197">
        <v>2</v>
      </c>
      <c r="G1065" s="206" t="s">
        <v>604</v>
      </c>
      <c r="H1065" s="406" t="str">
        <f t="shared" ref="H1065:I1065" si="1546">H1061</f>
        <v>Adam</v>
      </c>
      <c r="I1065" s="406" t="str">
        <f t="shared" si="1546"/>
        <v>Seth</v>
      </c>
      <c r="J1065" s="406" t="str">
        <f t="shared" si="1531"/>
        <v>Enos</v>
      </c>
      <c r="K1065" s="373"/>
      <c r="L1065" s="373"/>
      <c r="M1065" s="373"/>
      <c r="N1065" s="566"/>
      <c r="O1065" s="567"/>
      <c r="P1065" s="566"/>
      <c r="Q1065" s="373"/>
      <c r="R1065" s="200"/>
    </row>
    <row r="1066" spans="3:18" ht="14.6" customHeight="1" x14ac:dyDescent="0.5">
      <c r="C1066" s="407">
        <f t="shared" ref="C1066" si="1547">C1062+1</f>
        <v>265</v>
      </c>
      <c r="D1066" s="373"/>
      <c r="E1066" s="212">
        <f t="shared" si="1512"/>
        <v>-3815</v>
      </c>
      <c r="F1066" s="197">
        <v>3</v>
      </c>
      <c r="G1066" s="208" t="s">
        <v>287</v>
      </c>
      <c r="H1066" s="407">
        <f t="shared" ref="H1066:I1066" si="1548">H1062+1</f>
        <v>265</v>
      </c>
      <c r="I1066" s="407">
        <f t="shared" si="1548"/>
        <v>135</v>
      </c>
      <c r="J1066" s="407">
        <f t="shared" si="1533"/>
        <v>30</v>
      </c>
      <c r="K1066" s="373"/>
      <c r="L1066" s="373"/>
      <c r="M1066" s="373"/>
      <c r="N1066" s="566"/>
      <c r="O1066" s="567"/>
      <c r="P1066" s="566"/>
      <c r="Q1066" s="373"/>
      <c r="R1066" s="200"/>
    </row>
    <row r="1067" spans="3:18" ht="14.6" customHeight="1" x14ac:dyDescent="0.5">
      <c r="C1067" s="408"/>
      <c r="D1067" s="373"/>
      <c r="E1067" s="345"/>
      <c r="F1067" s="197">
        <v>4</v>
      </c>
      <c r="G1067" s="209" t="s">
        <v>605</v>
      </c>
      <c r="H1067" s="407"/>
      <c r="I1067" s="407"/>
      <c r="J1067" s="407"/>
      <c r="K1067" s="373"/>
      <c r="L1067" s="373"/>
      <c r="M1067" s="373"/>
      <c r="N1067" s="566"/>
      <c r="O1067" s="567"/>
      <c r="P1067" s="566"/>
      <c r="Q1067" s="373"/>
      <c r="R1067" s="200"/>
    </row>
    <row r="1068" spans="3:18" ht="14.6" customHeight="1" x14ac:dyDescent="0.5">
      <c r="C1068" s="406" t="str">
        <f t="shared" ref="C1068" si="1549">C1064</f>
        <v>Pre-Flood</v>
      </c>
      <c r="D1068" s="373"/>
      <c r="E1068" s="201">
        <f t="shared" si="1507"/>
        <v>3815</v>
      </c>
      <c r="F1068" s="197">
        <v>1</v>
      </c>
      <c r="G1068" s="203" t="s">
        <v>288</v>
      </c>
      <c r="H1068" s="408"/>
      <c r="I1068" s="408"/>
      <c r="J1068" s="408"/>
      <c r="K1068" s="373"/>
      <c r="L1068" s="373"/>
      <c r="M1068" s="373"/>
      <c r="N1068" s="566"/>
      <c r="O1068" s="567"/>
      <c r="P1068" s="566"/>
      <c r="Q1068" s="373"/>
      <c r="R1068" s="200"/>
    </row>
    <row r="1069" spans="3:18" ht="14.6" customHeight="1" x14ac:dyDescent="0.5">
      <c r="C1069" s="407">
        <f t="shared" ref="C1069" si="1550">C1065-1</f>
        <v>1390</v>
      </c>
      <c r="D1069" s="373"/>
      <c r="E1069" s="212" t="str">
        <f t="shared" si="1509"/>
        <v>BC</v>
      </c>
      <c r="F1069" s="197">
        <v>2</v>
      </c>
      <c r="G1069" s="206" t="s">
        <v>604</v>
      </c>
      <c r="H1069" s="406" t="str">
        <f t="shared" ref="H1069:J1081" si="1551">H1065</f>
        <v>Adam</v>
      </c>
      <c r="I1069" s="406" t="str">
        <f t="shared" si="1551"/>
        <v>Seth</v>
      </c>
      <c r="J1069" s="406" t="str">
        <f t="shared" si="1551"/>
        <v>Enos</v>
      </c>
      <c r="K1069" s="373"/>
      <c r="L1069" s="373"/>
      <c r="M1069" s="373"/>
      <c r="N1069" s="566"/>
      <c r="O1069" s="567"/>
      <c r="P1069" s="566"/>
      <c r="Q1069" s="373"/>
      <c r="R1069" s="200"/>
    </row>
    <row r="1070" spans="3:18" ht="14.6" customHeight="1" x14ac:dyDescent="0.5">
      <c r="C1070" s="407">
        <f t="shared" ref="C1070" si="1552">C1066+1</f>
        <v>266</v>
      </c>
      <c r="D1070" s="373"/>
      <c r="E1070" s="212">
        <f t="shared" si="1512"/>
        <v>-3814</v>
      </c>
      <c r="F1070" s="197">
        <v>3</v>
      </c>
      <c r="G1070" s="208" t="s">
        <v>287</v>
      </c>
      <c r="H1070" s="407">
        <f t="shared" ref="H1070:J1082" si="1553">H1066+1</f>
        <v>266</v>
      </c>
      <c r="I1070" s="407">
        <f t="shared" si="1553"/>
        <v>136</v>
      </c>
      <c r="J1070" s="407">
        <f t="shared" si="1553"/>
        <v>31</v>
      </c>
      <c r="K1070" s="373"/>
      <c r="L1070" s="373"/>
      <c r="M1070" s="373"/>
      <c r="N1070" s="566"/>
      <c r="O1070" s="567"/>
      <c r="P1070" s="566"/>
      <c r="Q1070" s="373"/>
      <c r="R1070" s="200"/>
    </row>
    <row r="1071" spans="3:18" ht="14.6" customHeight="1" x14ac:dyDescent="0.5">
      <c r="C1071" s="408"/>
      <c r="D1071" s="373"/>
      <c r="E1071" s="345"/>
      <c r="F1071" s="197">
        <v>4</v>
      </c>
      <c r="G1071" s="209" t="s">
        <v>605</v>
      </c>
      <c r="H1071" s="407"/>
      <c r="I1071" s="407"/>
      <c r="J1071" s="407"/>
      <c r="K1071" s="373"/>
      <c r="L1071" s="373"/>
      <c r="M1071" s="373"/>
      <c r="N1071" s="566"/>
      <c r="O1071" s="567"/>
      <c r="P1071" s="566"/>
      <c r="Q1071" s="373"/>
      <c r="R1071" s="200"/>
    </row>
    <row r="1072" spans="3:18" ht="14.6" customHeight="1" x14ac:dyDescent="0.5">
      <c r="C1072" s="406" t="str">
        <f t="shared" ref="C1072" si="1554">C1068</f>
        <v>Pre-Flood</v>
      </c>
      <c r="D1072" s="373"/>
      <c r="E1072" s="201">
        <f t="shared" si="1507"/>
        <v>3814</v>
      </c>
      <c r="F1072" s="197">
        <v>1</v>
      </c>
      <c r="G1072" s="203" t="s">
        <v>288</v>
      </c>
      <c r="H1072" s="408"/>
      <c r="I1072" s="408"/>
      <c r="J1072" s="408"/>
      <c r="K1072" s="373"/>
      <c r="L1072" s="373"/>
      <c r="M1072" s="373"/>
      <c r="N1072" s="566"/>
      <c r="O1072" s="567"/>
      <c r="P1072" s="566"/>
      <c r="Q1072" s="373"/>
      <c r="R1072" s="200"/>
    </row>
    <row r="1073" spans="3:18" ht="14.6" customHeight="1" x14ac:dyDescent="0.5">
      <c r="C1073" s="407">
        <f t="shared" ref="C1073" si="1555">C1069-1</f>
        <v>1389</v>
      </c>
      <c r="D1073" s="373"/>
      <c r="E1073" s="212" t="str">
        <f t="shared" si="1509"/>
        <v>BC</v>
      </c>
      <c r="F1073" s="197">
        <v>2</v>
      </c>
      <c r="G1073" s="206" t="s">
        <v>604</v>
      </c>
      <c r="H1073" s="406" t="str">
        <f t="shared" ref="H1073:I1073" si="1556">H1069</f>
        <v>Adam</v>
      </c>
      <c r="I1073" s="406" t="str">
        <f t="shared" si="1556"/>
        <v>Seth</v>
      </c>
      <c r="J1073" s="406" t="str">
        <f t="shared" si="1551"/>
        <v>Enos</v>
      </c>
      <c r="K1073" s="373"/>
      <c r="L1073" s="373"/>
      <c r="M1073" s="373"/>
      <c r="N1073" s="566"/>
      <c r="O1073" s="567"/>
      <c r="P1073" s="566"/>
      <c r="Q1073" s="373"/>
      <c r="R1073" s="200"/>
    </row>
    <row r="1074" spans="3:18" ht="14.6" customHeight="1" x14ac:dyDescent="0.5">
      <c r="C1074" s="407">
        <f t="shared" ref="C1074" si="1557">C1070+1</f>
        <v>267</v>
      </c>
      <c r="D1074" s="373"/>
      <c r="E1074" s="212">
        <f t="shared" si="1512"/>
        <v>-3813</v>
      </c>
      <c r="F1074" s="197">
        <v>3</v>
      </c>
      <c r="G1074" s="208" t="s">
        <v>287</v>
      </c>
      <c r="H1074" s="407">
        <f t="shared" ref="H1074:I1074" si="1558">H1070+1</f>
        <v>267</v>
      </c>
      <c r="I1074" s="407">
        <f t="shared" si="1558"/>
        <v>137</v>
      </c>
      <c r="J1074" s="407">
        <f t="shared" si="1553"/>
        <v>32</v>
      </c>
      <c r="K1074" s="373"/>
      <c r="L1074" s="373"/>
      <c r="M1074" s="373"/>
      <c r="N1074" s="566"/>
      <c r="O1074" s="567"/>
      <c r="P1074" s="566"/>
      <c r="Q1074" s="373"/>
      <c r="R1074" s="200"/>
    </row>
    <row r="1075" spans="3:18" ht="14.6" customHeight="1" x14ac:dyDescent="0.5">
      <c r="C1075" s="408"/>
      <c r="D1075" s="373"/>
      <c r="E1075" s="345"/>
      <c r="F1075" s="197">
        <v>4</v>
      </c>
      <c r="G1075" s="209" t="s">
        <v>605</v>
      </c>
      <c r="H1075" s="407"/>
      <c r="I1075" s="407"/>
      <c r="J1075" s="407"/>
      <c r="K1075" s="373"/>
      <c r="L1075" s="373"/>
      <c r="M1075" s="373"/>
      <c r="N1075" s="566"/>
      <c r="O1075" s="567"/>
      <c r="P1075" s="566"/>
      <c r="Q1075" s="373"/>
      <c r="R1075" s="200"/>
    </row>
    <row r="1076" spans="3:18" ht="14.6" customHeight="1" x14ac:dyDescent="0.5">
      <c r="C1076" s="406" t="str">
        <f t="shared" ref="C1076" si="1559">C1072</f>
        <v>Pre-Flood</v>
      </c>
      <c r="D1076" s="373"/>
      <c r="E1076" s="201">
        <f t="shared" si="1507"/>
        <v>3813</v>
      </c>
      <c r="F1076" s="197">
        <v>1</v>
      </c>
      <c r="G1076" s="203" t="s">
        <v>288</v>
      </c>
      <c r="H1076" s="408"/>
      <c r="I1076" s="408"/>
      <c r="J1076" s="408"/>
      <c r="K1076" s="373"/>
      <c r="L1076" s="373"/>
      <c r="M1076" s="373"/>
      <c r="N1076" s="566"/>
      <c r="O1076" s="567"/>
      <c r="P1076" s="566"/>
      <c r="Q1076" s="373"/>
      <c r="R1076" s="200"/>
    </row>
    <row r="1077" spans="3:18" ht="14.6" customHeight="1" x14ac:dyDescent="0.5">
      <c r="C1077" s="407">
        <f t="shared" ref="C1077" si="1560">C1073-1</f>
        <v>1388</v>
      </c>
      <c r="D1077" s="373"/>
      <c r="E1077" s="212" t="str">
        <f t="shared" si="1509"/>
        <v>BC</v>
      </c>
      <c r="F1077" s="197">
        <v>2</v>
      </c>
      <c r="G1077" s="206" t="s">
        <v>604</v>
      </c>
      <c r="H1077" s="406" t="str">
        <f t="shared" ref="H1077:I1077" si="1561">H1073</f>
        <v>Adam</v>
      </c>
      <c r="I1077" s="406" t="str">
        <f t="shared" si="1561"/>
        <v>Seth</v>
      </c>
      <c r="J1077" s="406" t="str">
        <f t="shared" si="1551"/>
        <v>Enos</v>
      </c>
      <c r="K1077" s="373"/>
      <c r="L1077" s="373"/>
      <c r="M1077" s="373"/>
      <c r="N1077" s="566"/>
      <c r="O1077" s="567"/>
      <c r="P1077" s="566"/>
      <c r="Q1077" s="373"/>
      <c r="R1077" s="200"/>
    </row>
    <row r="1078" spans="3:18" ht="14.6" customHeight="1" x14ac:dyDescent="0.5">
      <c r="C1078" s="407">
        <f t="shared" ref="C1078" si="1562">C1074+1</f>
        <v>268</v>
      </c>
      <c r="D1078" s="373"/>
      <c r="E1078" s="212">
        <f t="shared" si="1512"/>
        <v>-3812</v>
      </c>
      <c r="F1078" s="197">
        <v>3</v>
      </c>
      <c r="G1078" s="208" t="s">
        <v>287</v>
      </c>
      <c r="H1078" s="407">
        <f t="shared" ref="H1078:I1078" si="1563">H1074+1</f>
        <v>268</v>
      </c>
      <c r="I1078" s="407">
        <f t="shared" si="1563"/>
        <v>138</v>
      </c>
      <c r="J1078" s="407">
        <f t="shared" si="1553"/>
        <v>33</v>
      </c>
      <c r="K1078" s="373"/>
      <c r="L1078" s="373"/>
      <c r="M1078" s="373"/>
      <c r="N1078" s="566"/>
      <c r="O1078" s="567"/>
      <c r="P1078" s="566"/>
      <c r="Q1078" s="373"/>
      <c r="R1078" s="200"/>
    </row>
    <row r="1079" spans="3:18" ht="14.6" customHeight="1" x14ac:dyDescent="0.5">
      <c r="C1079" s="408"/>
      <c r="D1079" s="373"/>
      <c r="E1079" s="345"/>
      <c r="F1079" s="197">
        <v>4</v>
      </c>
      <c r="G1079" s="209" t="s">
        <v>605</v>
      </c>
      <c r="H1079" s="407"/>
      <c r="I1079" s="407"/>
      <c r="J1079" s="407"/>
      <c r="K1079" s="373"/>
      <c r="L1079" s="373"/>
      <c r="M1079" s="373"/>
      <c r="N1079" s="566"/>
      <c r="O1079" s="567"/>
      <c r="P1079" s="566"/>
      <c r="Q1079" s="373"/>
      <c r="R1079" s="200"/>
    </row>
    <row r="1080" spans="3:18" ht="14.6" customHeight="1" x14ac:dyDescent="0.5">
      <c r="C1080" s="406" t="str">
        <f t="shared" ref="C1080" si="1564">C1076</f>
        <v>Pre-Flood</v>
      </c>
      <c r="D1080" s="373"/>
      <c r="E1080" s="201">
        <f t="shared" si="1507"/>
        <v>3812</v>
      </c>
      <c r="F1080" s="197">
        <v>1</v>
      </c>
      <c r="G1080" s="203" t="s">
        <v>288</v>
      </c>
      <c r="H1080" s="408"/>
      <c r="I1080" s="408"/>
      <c r="J1080" s="408"/>
      <c r="K1080" s="373"/>
      <c r="L1080" s="373"/>
      <c r="M1080" s="373"/>
      <c r="N1080" s="566"/>
      <c r="O1080" s="567"/>
      <c r="P1080" s="566"/>
      <c r="Q1080" s="373"/>
      <c r="R1080" s="200"/>
    </row>
    <row r="1081" spans="3:18" ht="14.6" customHeight="1" x14ac:dyDescent="0.5">
      <c r="C1081" s="407">
        <f t="shared" ref="C1081" si="1565">C1077-1</f>
        <v>1387</v>
      </c>
      <c r="D1081" s="373"/>
      <c r="E1081" s="212" t="str">
        <f t="shared" si="1509"/>
        <v>BC</v>
      </c>
      <c r="F1081" s="197">
        <v>2</v>
      </c>
      <c r="G1081" s="206" t="s">
        <v>604</v>
      </c>
      <c r="H1081" s="406" t="str">
        <f t="shared" ref="H1081:I1081" si="1566">H1077</f>
        <v>Adam</v>
      </c>
      <c r="I1081" s="406" t="str">
        <f t="shared" si="1566"/>
        <v>Seth</v>
      </c>
      <c r="J1081" s="406" t="str">
        <f t="shared" si="1551"/>
        <v>Enos</v>
      </c>
      <c r="K1081" s="373"/>
      <c r="L1081" s="373"/>
      <c r="M1081" s="373"/>
      <c r="N1081" s="566"/>
      <c r="O1081" s="567"/>
      <c r="P1081" s="566"/>
      <c r="Q1081" s="373"/>
      <c r="R1081" s="200"/>
    </row>
    <row r="1082" spans="3:18" ht="14.6" customHeight="1" x14ac:dyDescent="0.5">
      <c r="C1082" s="407">
        <f t="shared" ref="C1082" si="1567">C1078+1</f>
        <v>269</v>
      </c>
      <c r="D1082" s="373"/>
      <c r="E1082" s="212">
        <f t="shared" si="1512"/>
        <v>-3811</v>
      </c>
      <c r="F1082" s="197">
        <v>3</v>
      </c>
      <c r="G1082" s="208" t="s">
        <v>287</v>
      </c>
      <c r="H1082" s="407">
        <f t="shared" ref="H1082:I1082" si="1568">H1078+1</f>
        <v>269</v>
      </c>
      <c r="I1082" s="407">
        <f t="shared" si="1568"/>
        <v>139</v>
      </c>
      <c r="J1082" s="407">
        <f t="shared" si="1553"/>
        <v>34</v>
      </c>
      <c r="K1082" s="373"/>
      <c r="L1082" s="373"/>
      <c r="M1082" s="373"/>
      <c r="N1082" s="566"/>
      <c r="O1082" s="567"/>
      <c r="P1082" s="566"/>
      <c r="Q1082" s="373"/>
      <c r="R1082" s="200"/>
    </row>
    <row r="1083" spans="3:18" ht="14.6" customHeight="1" x14ac:dyDescent="0.5">
      <c r="C1083" s="408"/>
      <c r="D1083" s="373"/>
      <c r="E1083" s="345"/>
      <c r="F1083" s="197">
        <v>4</v>
      </c>
      <c r="G1083" s="209" t="s">
        <v>605</v>
      </c>
      <c r="H1083" s="407"/>
      <c r="I1083" s="407"/>
      <c r="J1083" s="407"/>
      <c r="K1083" s="373"/>
      <c r="L1083" s="373"/>
      <c r="M1083" s="373"/>
      <c r="N1083" s="566"/>
      <c r="O1083" s="567"/>
      <c r="P1083" s="566"/>
      <c r="Q1083" s="373"/>
      <c r="R1083" s="200"/>
    </row>
    <row r="1084" spans="3:18" ht="14.6" customHeight="1" x14ac:dyDescent="0.5">
      <c r="C1084" s="406" t="str">
        <f t="shared" ref="C1084" si="1569">C1080</f>
        <v>Pre-Flood</v>
      </c>
      <c r="D1084" s="373"/>
      <c r="E1084" s="201">
        <f t="shared" si="1507"/>
        <v>3811</v>
      </c>
      <c r="F1084" s="197">
        <v>1</v>
      </c>
      <c r="G1084" s="203" t="s">
        <v>288</v>
      </c>
      <c r="H1084" s="408"/>
      <c r="I1084" s="408"/>
      <c r="J1084" s="408"/>
      <c r="K1084" s="373"/>
      <c r="L1084" s="373"/>
      <c r="M1084" s="373"/>
      <c r="N1084" s="566"/>
      <c r="O1084" s="567"/>
      <c r="P1084" s="566"/>
      <c r="Q1084" s="373"/>
      <c r="R1084" s="200"/>
    </row>
    <row r="1085" spans="3:18" ht="14.6" customHeight="1" x14ac:dyDescent="0.5">
      <c r="C1085" s="407">
        <f t="shared" ref="C1085" si="1570">C1081-1</f>
        <v>1386</v>
      </c>
      <c r="D1085" s="373"/>
      <c r="E1085" s="212" t="str">
        <f t="shared" si="1509"/>
        <v>BC</v>
      </c>
      <c r="F1085" s="197">
        <v>2</v>
      </c>
      <c r="G1085" s="206" t="s">
        <v>604</v>
      </c>
      <c r="H1085" s="406" t="str">
        <f t="shared" ref="H1085:J1097" si="1571">H1081</f>
        <v>Adam</v>
      </c>
      <c r="I1085" s="406" t="str">
        <f t="shared" si="1571"/>
        <v>Seth</v>
      </c>
      <c r="J1085" s="406" t="str">
        <f t="shared" si="1571"/>
        <v>Enos</v>
      </c>
      <c r="K1085" s="373"/>
      <c r="L1085" s="373"/>
      <c r="M1085" s="373"/>
      <c r="N1085" s="566"/>
      <c r="O1085" s="567"/>
      <c r="P1085" s="566"/>
      <c r="Q1085" s="373"/>
      <c r="R1085" s="200"/>
    </row>
    <row r="1086" spans="3:18" ht="14.6" customHeight="1" x14ac:dyDescent="0.5">
      <c r="C1086" s="407">
        <f t="shared" ref="C1086" si="1572">C1082+1</f>
        <v>270</v>
      </c>
      <c r="D1086" s="373"/>
      <c r="E1086" s="212">
        <f t="shared" si="1512"/>
        <v>-3810</v>
      </c>
      <c r="F1086" s="197">
        <v>3</v>
      </c>
      <c r="G1086" s="208" t="s">
        <v>287</v>
      </c>
      <c r="H1086" s="407">
        <f t="shared" ref="H1086:J1098" si="1573">H1082+1</f>
        <v>270</v>
      </c>
      <c r="I1086" s="407">
        <f t="shared" si="1573"/>
        <v>140</v>
      </c>
      <c r="J1086" s="407">
        <f t="shared" si="1573"/>
        <v>35</v>
      </c>
      <c r="K1086" s="373"/>
      <c r="L1086" s="373"/>
      <c r="M1086" s="373"/>
      <c r="N1086" s="566"/>
      <c r="O1086" s="567"/>
      <c r="P1086" s="566"/>
      <c r="Q1086" s="373"/>
      <c r="R1086" s="200"/>
    </row>
    <row r="1087" spans="3:18" ht="14.6" customHeight="1" x14ac:dyDescent="0.5">
      <c r="C1087" s="408"/>
      <c r="D1087" s="373"/>
      <c r="E1087" s="345"/>
      <c r="F1087" s="197">
        <v>4</v>
      </c>
      <c r="G1087" s="209" t="s">
        <v>605</v>
      </c>
      <c r="H1087" s="407"/>
      <c r="I1087" s="407"/>
      <c r="J1087" s="407"/>
      <c r="K1087" s="373"/>
      <c r="L1087" s="373"/>
      <c r="M1087" s="373"/>
      <c r="N1087" s="566"/>
      <c r="O1087" s="567"/>
      <c r="P1087" s="566"/>
      <c r="Q1087" s="373"/>
      <c r="R1087" s="200"/>
    </row>
    <row r="1088" spans="3:18" ht="14.6" customHeight="1" x14ac:dyDescent="0.5">
      <c r="C1088" s="406" t="str">
        <f t="shared" ref="C1088" si="1574">C1084</f>
        <v>Pre-Flood</v>
      </c>
      <c r="D1088" s="373"/>
      <c r="E1088" s="201">
        <f t="shared" si="1507"/>
        <v>3810</v>
      </c>
      <c r="F1088" s="197">
        <v>1</v>
      </c>
      <c r="G1088" s="203" t="s">
        <v>288</v>
      </c>
      <c r="H1088" s="408"/>
      <c r="I1088" s="408"/>
      <c r="J1088" s="408"/>
      <c r="K1088" s="373"/>
      <c r="L1088" s="373"/>
      <c r="M1088" s="373"/>
      <c r="N1088" s="566"/>
      <c r="O1088" s="567"/>
      <c r="P1088" s="566"/>
      <c r="Q1088" s="373"/>
      <c r="R1088" s="200"/>
    </row>
    <row r="1089" spans="3:18" ht="14.6" customHeight="1" x14ac:dyDescent="0.5">
      <c r="C1089" s="407">
        <f t="shared" ref="C1089" si="1575">C1085-1</f>
        <v>1385</v>
      </c>
      <c r="D1089" s="373"/>
      <c r="E1089" s="212" t="str">
        <f t="shared" si="1509"/>
        <v>BC</v>
      </c>
      <c r="F1089" s="197">
        <v>2</v>
      </c>
      <c r="G1089" s="206" t="s">
        <v>604</v>
      </c>
      <c r="H1089" s="406" t="str">
        <f t="shared" ref="H1089:I1089" si="1576">H1085</f>
        <v>Adam</v>
      </c>
      <c r="I1089" s="406" t="str">
        <f t="shared" si="1576"/>
        <v>Seth</v>
      </c>
      <c r="J1089" s="406" t="str">
        <f t="shared" si="1571"/>
        <v>Enos</v>
      </c>
      <c r="K1089" s="373"/>
      <c r="L1089" s="373"/>
      <c r="M1089" s="373"/>
      <c r="N1089" s="566"/>
      <c r="O1089" s="567"/>
      <c r="P1089" s="566"/>
      <c r="Q1089" s="373"/>
      <c r="R1089" s="200"/>
    </row>
    <row r="1090" spans="3:18" ht="14.6" customHeight="1" x14ac:dyDescent="0.5">
      <c r="C1090" s="407">
        <f t="shared" ref="C1090" si="1577">C1086+1</f>
        <v>271</v>
      </c>
      <c r="D1090" s="373"/>
      <c r="E1090" s="212">
        <f t="shared" si="1512"/>
        <v>-3809</v>
      </c>
      <c r="F1090" s="197">
        <v>3</v>
      </c>
      <c r="G1090" s="208" t="s">
        <v>287</v>
      </c>
      <c r="H1090" s="407">
        <f t="shared" ref="H1090:I1090" si="1578">H1086+1</f>
        <v>271</v>
      </c>
      <c r="I1090" s="407">
        <f t="shared" si="1578"/>
        <v>141</v>
      </c>
      <c r="J1090" s="407">
        <f t="shared" si="1573"/>
        <v>36</v>
      </c>
      <c r="K1090" s="373"/>
      <c r="L1090" s="373"/>
      <c r="M1090" s="373"/>
      <c r="N1090" s="566"/>
      <c r="O1090" s="567"/>
      <c r="P1090" s="566"/>
      <c r="Q1090" s="373"/>
      <c r="R1090" s="200"/>
    </row>
    <row r="1091" spans="3:18" ht="14.6" customHeight="1" x14ac:dyDescent="0.5">
      <c r="C1091" s="408"/>
      <c r="D1091" s="373"/>
      <c r="E1091" s="345"/>
      <c r="F1091" s="197">
        <v>4</v>
      </c>
      <c r="G1091" s="209" t="s">
        <v>605</v>
      </c>
      <c r="H1091" s="407"/>
      <c r="I1091" s="407"/>
      <c r="J1091" s="407"/>
      <c r="K1091" s="373"/>
      <c r="L1091" s="373"/>
      <c r="M1091" s="373"/>
      <c r="N1091" s="566"/>
      <c r="O1091" s="567"/>
      <c r="P1091" s="566"/>
      <c r="Q1091" s="373"/>
      <c r="R1091" s="200"/>
    </row>
    <row r="1092" spans="3:18" ht="14.6" customHeight="1" x14ac:dyDescent="0.5">
      <c r="C1092" s="406" t="str">
        <f t="shared" ref="C1092" si="1579">C1088</f>
        <v>Pre-Flood</v>
      </c>
      <c r="D1092" s="373"/>
      <c r="E1092" s="201">
        <f t="shared" si="1507"/>
        <v>3809</v>
      </c>
      <c r="F1092" s="197">
        <v>1</v>
      </c>
      <c r="G1092" s="203" t="s">
        <v>288</v>
      </c>
      <c r="H1092" s="408"/>
      <c r="I1092" s="408"/>
      <c r="J1092" s="408"/>
      <c r="K1092" s="373"/>
      <c r="L1092" s="373"/>
      <c r="M1092" s="373"/>
      <c r="N1092" s="566"/>
      <c r="O1092" s="567"/>
      <c r="P1092" s="566"/>
      <c r="Q1092" s="373"/>
      <c r="R1092" s="200"/>
    </row>
    <row r="1093" spans="3:18" ht="14.6" customHeight="1" x14ac:dyDescent="0.5">
      <c r="C1093" s="407">
        <f t="shared" ref="C1093" si="1580">C1089-1</f>
        <v>1384</v>
      </c>
      <c r="D1093" s="373"/>
      <c r="E1093" s="212" t="str">
        <f t="shared" si="1509"/>
        <v>BC</v>
      </c>
      <c r="F1093" s="197">
        <v>2</v>
      </c>
      <c r="G1093" s="206" t="s">
        <v>604</v>
      </c>
      <c r="H1093" s="406" t="str">
        <f t="shared" ref="H1093:I1093" si="1581">H1089</f>
        <v>Adam</v>
      </c>
      <c r="I1093" s="406" t="str">
        <f t="shared" si="1581"/>
        <v>Seth</v>
      </c>
      <c r="J1093" s="406" t="str">
        <f t="shared" si="1571"/>
        <v>Enos</v>
      </c>
      <c r="K1093" s="373"/>
      <c r="L1093" s="373"/>
      <c r="M1093" s="373"/>
      <c r="N1093" s="566"/>
      <c r="O1093" s="567"/>
      <c r="P1093" s="566"/>
      <c r="Q1093" s="373"/>
      <c r="R1093" s="200"/>
    </row>
    <row r="1094" spans="3:18" ht="14.6" customHeight="1" x14ac:dyDescent="0.5">
      <c r="C1094" s="407">
        <f t="shared" ref="C1094" si="1582">C1090+1</f>
        <v>272</v>
      </c>
      <c r="D1094" s="373"/>
      <c r="E1094" s="212">
        <f t="shared" si="1512"/>
        <v>-3808</v>
      </c>
      <c r="F1094" s="197">
        <v>3</v>
      </c>
      <c r="G1094" s="208" t="s">
        <v>287</v>
      </c>
      <c r="H1094" s="407">
        <f t="shared" ref="H1094:I1094" si="1583">H1090+1</f>
        <v>272</v>
      </c>
      <c r="I1094" s="407">
        <f t="shared" si="1583"/>
        <v>142</v>
      </c>
      <c r="J1094" s="407">
        <f t="shared" si="1573"/>
        <v>37</v>
      </c>
      <c r="K1094" s="373"/>
      <c r="L1094" s="373"/>
      <c r="M1094" s="373"/>
      <c r="N1094" s="566"/>
      <c r="O1094" s="567"/>
      <c r="P1094" s="566"/>
      <c r="Q1094" s="373"/>
      <c r="R1094" s="200"/>
    </row>
    <row r="1095" spans="3:18" ht="14.6" customHeight="1" x14ac:dyDescent="0.5">
      <c r="C1095" s="408"/>
      <c r="D1095" s="373"/>
      <c r="E1095" s="345"/>
      <c r="F1095" s="197">
        <v>4</v>
      </c>
      <c r="G1095" s="209" t="s">
        <v>605</v>
      </c>
      <c r="H1095" s="407"/>
      <c r="I1095" s="407"/>
      <c r="J1095" s="407"/>
      <c r="K1095" s="373"/>
      <c r="L1095" s="373"/>
      <c r="M1095" s="373"/>
      <c r="N1095" s="566"/>
      <c r="O1095" s="567"/>
      <c r="P1095" s="566"/>
      <c r="Q1095" s="373"/>
      <c r="R1095" s="200"/>
    </row>
    <row r="1096" spans="3:18" ht="14.6" customHeight="1" x14ac:dyDescent="0.5">
      <c r="C1096" s="406" t="str">
        <f t="shared" ref="C1096" si="1584">C1092</f>
        <v>Pre-Flood</v>
      </c>
      <c r="D1096" s="373"/>
      <c r="E1096" s="201">
        <f t="shared" si="1507"/>
        <v>3808</v>
      </c>
      <c r="F1096" s="197">
        <v>1</v>
      </c>
      <c r="G1096" s="203" t="s">
        <v>288</v>
      </c>
      <c r="H1096" s="408"/>
      <c r="I1096" s="408"/>
      <c r="J1096" s="408"/>
      <c r="K1096" s="373"/>
      <c r="L1096" s="373"/>
      <c r="M1096" s="373"/>
      <c r="N1096" s="566"/>
      <c r="O1096" s="567"/>
      <c r="P1096" s="566"/>
      <c r="Q1096" s="373"/>
      <c r="R1096" s="200"/>
    </row>
    <row r="1097" spans="3:18" ht="14.6" customHeight="1" x14ac:dyDescent="0.5">
      <c r="C1097" s="407">
        <f t="shared" ref="C1097" si="1585">C1093-1</f>
        <v>1383</v>
      </c>
      <c r="D1097" s="373"/>
      <c r="E1097" s="212" t="str">
        <f t="shared" si="1509"/>
        <v>BC</v>
      </c>
      <c r="F1097" s="197">
        <v>2</v>
      </c>
      <c r="G1097" s="206" t="s">
        <v>604</v>
      </c>
      <c r="H1097" s="406" t="str">
        <f t="shared" ref="H1097:I1097" si="1586">H1093</f>
        <v>Adam</v>
      </c>
      <c r="I1097" s="406" t="str">
        <f t="shared" si="1586"/>
        <v>Seth</v>
      </c>
      <c r="J1097" s="406" t="str">
        <f t="shared" si="1571"/>
        <v>Enos</v>
      </c>
      <c r="K1097" s="373"/>
      <c r="L1097" s="373"/>
      <c r="M1097" s="373"/>
      <c r="N1097" s="566"/>
      <c r="O1097" s="567"/>
      <c r="P1097" s="566"/>
      <c r="Q1097" s="373"/>
      <c r="R1097" s="200"/>
    </row>
    <row r="1098" spans="3:18" ht="14.6" customHeight="1" x14ac:dyDescent="0.5">
      <c r="C1098" s="407">
        <f t="shared" ref="C1098" si="1587">C1094+1</f>
        <v>273</v>
      </c>
      <c r="D1098" s="373"/>
      <c r="E1098" s="212">
        <f t="shared" si="1512"/>
        <v>-3807</v>
      </c>
      <c r="F1098" s="197">
        <v>3</v>
      </c>
      <c r="G1098" s="208" t="s">
        <v>287</v>
      </c>
      <c r="H1098" s="407">
        <f t="shared" ref="H1098:I1098" si="1588">H1094+1</f>
        <v>273</v>
      </c>
      <c r="I1098" s="407">
        <f t="shared" si="1588"/>
        <v>143</v>
      </c>
      <c r="J1098" s="407">
        <f t="shared" si="1573"/>
        <v>38</v>
      </c>
      <c r="K1098" s="373"/>
      <c r="L1098" s="373"/>
      <c r="M1098" s="373"/>
      <c r="N1098" s="566"/>
      <c r="O1098" s="567"/>
      <c r="P1098" s="566"/>
      <c r="Q1098" s="373"/>
      <c r="R1098" s="200"/>
    </row>
    <row r="1099" spans="3:18" ht="14.6" customHeight="1" x14ac:dyDescent="0.5">
      <c r="C1099" s="408"/>
      <c r="D1099" s="373"/>
      <c r="E1099" s="345"/>
      <c r="F1099" s="197">
        <v>4</v>
      </c>
      <c r="G1099" s="209" t="s">
        <v>605</v>
      </c>
      <c r="H1099" s="407"/>
      <c r="I1099" s="407"/>
      <c r="J1099" s="407"/>
      <c r="K1099" s="373"/>
      <c r="L1099" s="373"/>
      <c r="M1099" s="373"/>
      <c r="N1099" s="566"/>
      <c r="O1099" s="567"/>
      <c r="P1099" s="566"/>
      <c r="Q1099" s="373"/>
      <c r="R1099" s="200"/>
    </row>
    <row r="1100" spans="3:18" ht="14.6" customHeight="1" x14ac:dyDescent="0.5">
      <c r="C1100" s="406" t="str">
        <f t="shared" ref="C1100" si="1589">C1096</f>
        <v>Pre-Flood</v>
      </c>
      <c r="D1100" s="373"/>
      <c r="E1100" s="201">
        <f t="shared" ref="E1100:E1160" si="1590">E1096-1</f>
        <v>3807</v>
      </c>
      <c r="F1100" s="197">
        <v>1</v>
      </c>
      <c r="G1100" s="203" t="s">
        <v>288</v>
      </c>
      <c r="H1100" s="408"/>
      <c r="I1100" s="408"/>
      <c r="J1100" s="408"/>
      <c r="K1100" s="373"/>
      <c r="L1100" s="373"/>
      <c r="M1100" s="373"/>
      <c r="N1100" s="566"/>
      <c r="O1100" s="567"/>
      <c r="P1100" s="566"/>
      <c r="Q1100" s="373"/>
      <c r="R1100" s="200"/>
    </row>
    <row r="1101" spans="3:18" ht="14.6" customHeight="1" x14ac:dyDescent="0.5">
      <c r="C1101" s="407">
        <f t="shared" ref="C1101" si="1591">C1097-1</f>
        <v>1382</v>
      </c>
      <c r="D1101" s="373"/>
      <c r="E1101" s="212" t="str">
        <f t="shared" ref="E1101:E1161" si="1592">E1097</f>
        <v>BC</v>
      </c>
      <c r="F1101" s="197">
        <v>2</v>
      </c>
      <c r="G1101" s="206" t="s">
        <v>604</v>
      </c>
      <c r="H1101" s="406" t="str">
        <f t="shared" ref="H1101:J1113" si="1593">H1097</f>
        <v>Adam</v>
      </c>
      <c r="I1101" s="406" t="str">
        <f t="shared" si="1593"/>
        <v>Seth</v>
      </c>
      <c r="J1101" s="406" t="str">
        <f t="shared" si="1593"/>
        <v>Enos</v>
      </c>
      <c r="K1101" s="373"/>
      <c r="L1101" s="373"/>
      <c r="M1101" s="373"/>
      <c r="N1101" s="566"/>
      <c r="O1101" s="567"/>
      <c r="P1101" s="566"/>
      <c r="Q1101" s="373"/>
      <c r="R1101" s="200"/>
    </row>
    <row r="1102" spans="3:18" ht="14.6" customHeight="1" x14ac:dyDescent="0.5">
      <c r="C1102" s="407">
        <f t="shared" ref="C1102" si="1594">C1098+1</f>
        <v>274</v>
      </c>
      <c r="D1102" s="373"/>
      <c r="E1102" s="212">
        <f t="shared" ref="E1102:E1162" si="1595">-E1100+1</f>
        <v>-3806</v>
      </c>
      <c r="F1102" s="197">
        <v>3</v>
      </c>
      <c r="G1102" s="208" t="s">
        <v>287</v>
      </c>
      <c r="H1102" s="407">
        <f t="shared" ref="H1102:J1114" si="1596">H1098+1</f>
        <v>274</v>
      </c>
      <c r="I1102" s="407">
        <f t="shared" si="1596"/>
        <v>144</v>
      </c>
      <c r="J1102" s="407">
        <f t="shared" si="1596"/>
        <v>39</v>
      </c>
      <c r="K1102" s="373"/>
      <c r="L1102" s="373"/>
      <c r="M1102" s="373"/>
      <c r="N1102" s="566"/>
      <c r="O1102" s="567"/>
      <c r="P1102" s="566"/>
      <c r="Q1102" s="373"/>
      <c r="R1102" s="200"/>
    </row>
    <row r="1103" spans="3:18" ht="14.6" customHeight="1" x14ac:dyDescent="0.5">
      <c r="C1103" s="408"/>
      <c r="D1103" s="373"/>
      <c r="E1103" s="345"/>
      <c r="F1103" s="197">
        <v>4</v>
      </c>
      <c r="G1103" s="209" t="s">
        <v>605</v>
      </c>
      <c r="H1103" s="407"/>
      <c r="I1103" s="407"/>
      <c r="J1103" s="407"/>
      <c r="K1103" s="373"/>
      <c r="L1103" s="373"/>
      <c r="M1103" s="373"/>
      <c r="N1103" s="566"/>
      <c r="O1103" s="567"/>
      <c r="P1103" s="566"/>
      <c r="Q1103" s="373"/>
      <c r="R1103" s="200"/>
    </row>
    <row r="1104" spans="3:18" ht="14.6" customHeight="1" x14ac:dyDescent="0.5">
      <c r="C1104" s="406" t="str">
        <f t="shared" ref="C1104" si="1597">C1100</f>
        <v>Pre-Flood</v>
      </c>
      <c r="D1104" s="373"/>
      <c r="E1104" s="201">
        <f t="shared" si="1590"/>
        <v>3806</v>
      </c>
      <c r="F1104" s="197">
        <v>1</v>
      </c>
      <c r="G1104" s="203" t="s">
        <v>288</v>
      </c>
      <c r="H1104" s="408"/>
      <c r="I1104" s="408"/>
      <c r="J1104" s="408"/>
      <c r="K1104" s="373"/>
      <c r="L1104" s="373"/>
      <c r="M1104" s="373"/>
      <c r="N1104" s="566"/>
      <c r="O1104" s="567"/>
      <c r="P1104" s="566"/>
      <c r="Q1104" s="373"/>
      <c r="R1104" s="200"/>
    </row>
    <row r="1105" spans="3:18" ht="14.6" customHeight="1" x14ac:dyDescent="0.5">
      <c r="C1105" s="407">
        <f t="shared" ref="C1105" si="1598">C1101-1</f>
        <v>1381</v>
      </c>
      <c r="D1105" s="373"/>
      <c r="E1105" s="212" t="str">
        <f t="shared" si="1592"/>
        <v>BC</v>
      </c>
      <c r="F1105" s="197">
        <v>2</v>
      </c>
      <c r="G1105" s="206" t="s">
        <v>604</v>
      </c>
      <c r="H1105" s="406" t="str">
        <f t="shared" ref="H1105:I1105" si="1599">H1101</f>
        <v>Adam</v>
      </c>
      <c r="I1105" s="406" t="str">
        <f t="shared" si="1599"/>
        <v>Seth</v>
      </c>
      <c r="J1105" s="406" t="str">
        <f t="shared" si="1593"/>
        <v>Enos</v>
      </c>
      <c r="K1105" s="373"/>
      <c r="L1105" s="373"/>
      <c r="M1105" s="373"/>
      <c r="N1105" s="566"/>
      <c r="O1105" s="567"/>
      <c r="P1105" s="566"/>
      <c r="Q1105" s="373"/>
      <c r="R1105" s="200"/>
    </row>
    <row r="1106" spans="3:18" ht="14.6" customHeight="1" x14ac:dyDescent="0.5">
      <c r="C1106" s="407">
        <f t="shared" ref="C1106" si="1600">C1102+1</f>
        <v>275</v>
      </c>
      <c r="D1106" s="373"/>
      <c r="E1106" s="212">
        <f t="shared" si="1595"/>
        <v>-3805</v>
      </c>
      <c r="F1106" s="197">
        <v>3</v>
      </c>
      <c r="G1106" s="208" t="s">
        <v>287</v>
      </c>
      <c r="H1106" s="407">
        <f t="shared" ref="H1106:I1106" si="1601">H1102+1</f>
        <v>275</v>
      </c>
      <c r="I1106" s="407">
        <f t="shared" si="1601"/>
        <v>145</v>
      </c>
      <c r="J1106" s="407">
        <f t="shared" si="1596"/>
        <v>40</v>
      </c>
      <c r="K1106" s="373"/>
      <c r="L1106" s="373"/>
      <c r="M1106" s="373"/>
      <c r="N1106" s="566"/>
      <c r="O1106" s="567"/>
      <c r="P1106" s="566"/>
      <c r="Q1106" s="373"/>
      <c r="R1106" s="200"/>
    </row>
    <row r="1107" spans="3:18" ht="14.6" customHeight="1" x14ac:dyDescent="0.5">
      <c r="C1107" s="408"/>
      <c r="D1107" s="373"/>
      <c r="E1107" s="345"/>
      <c r="F1107" s="197">
        <v>4</v>
      </c>
      <c r="G1107" s="209" t="s">
        <v>605</v>
      </c>
      <c r="H1107" s="407"/>
      <c r="I1107" s="407"/>
      <c r="J1107" s="407"/>
      <c r="K1107" s="373"/>
      <c r="L1107" s="373"/>
      <c r="M1107" s="373"/>
      <c r="N1107" s="566"/>
      <c r="O1107" s="567"/>
      <c r="P1107" s="566"/>
      <c r="Q1107" s="373"/>
      <c r="R1107" s="200"/>
    </row>
    <row r="1108" spans="3:18" ht="14.6" customHeight="1" x14ac:dyDescent="0.5">
      <c r="C1108" s="406" t="str">
        <f t="shared" ref="C1108" si="1602">C1104</f>
        <v>Pre-Flood</v>
      </c>
      <c r="D1108" s="373"/>
      <c r="E1108" s="201">
        <f t="shared" si="1590"/>
        <v>3805</v>
      </c>
      <c r="F1108" s="197">
        <v>1</v>
      </c>
      <c r="G1108" s="203" t="s">
        <v>288</v>
      </c>
      <c r="H1108" s="408"/>
      <c r="I1108" s="408"/>
      <c r="J1108" s="408"/>
      <c r="K1108" s="373"/>
      <c r="L1108" s="373"/>
      <c r="M1108" s="373"/>
      <c r="N1108" s="566"/>
      <c r="O1108" s="567"/>
      <c r="P1108" s="566"/>
      <c r="Q1108" s="373"/>
      <c r="R1108" s="200"/>
    </row>
    <row r="1109" spans="3:18" ht="14.6" customHeight="1" x14ac:dyDescent="0.5">
      <c r="C1109" s="407">
        <f t="shared" ref="C1109" si="1603">C1105-1</f>
        <v>1380</v>
      </c>
      <c r="D1109" s="373"/>
      <c r="E1109" s="212" t="str">
        <f t="shared" si="1592"/>
        <v>BC</v>
      </c>
      <c r="F1109" s="197">
        <v>2</v>
      </c>
      <c r="G1109" s="206" t="s">
        <v>604</v>
      </c>
      <c r="H1109" s="406" t="str">
        <f t="shared" ref="H1109:I1109" si="1604">H1105</f>
        <v>Adam</v>
      </c>
      <c r="I1109" s="406" t="str">
        <f t="shared" si="1604"/>
        <v>Seth</v>
      </c>
      <c r="J1109" s="406" t="str">
        <f t="shared" si="1593"/>
        <v>Enos</v>
      </c>
      <c r="K1109" s="373"/>
      <c r="L1109" s="373"/>
      <c r="M1109" s="373"/>
      <c r="N1109" s="566"/>
      <c r="O1109" s="567"/>
      <c r="P1109" s="566"/>
      <c r="Q1109" s="373"/>
      <c r="R1109" s="200"/>
    </row>
    <row r="1110" spans="3:18" ht="14.6" customHeight="1" x14ac:dyDescent="0.5">
      <c r="C1110" s="407">
        <f t="shared" ref="C1110" si="1605">C1106+1</f>
        <v>276</v>
      </c>
      <c r="D1110" s="373"/>
      <c r="E1110" s="212">
        <f t="shared" si="1595"/>
        <v>-3804</v>
      </c>
      <c r="F1110" s="197">
        <v>3</v>
      </c>
      <c r="G1110" s="208" t="s">
        <v>287</v>
      </c>
      <c r="H1110" s="407">
        <f t="shared" ref="H1110:I1110" si="1606">H1106+1</f>
        <v>276</v>
      </c>
      <c r="I1110" s="407">
        <f t="shared" si="1606"/>
        <v>146</v>
      </c>
      <c r="J1110" s="407">
        <f t="shared" si="1596"/>
        <v>41</v>
      </c>
      <c r="K1110" s="373"/>
      <c r="L1110" s="373"/>
      <c r="M1110" s="373"/>
      <c r="N1110" s="566"/>
      <c r="O1110" s="567"/>
      <c r="P1110" s="566"/>
      <c r="Q1110" s="373"/>
      <c r="R1110" s="200"/>
    </row>
    <row r="1111" spans="3:18" ht="14.6" customHeight="1" x14ac:dyDescent="0.5">
      <c r="C1111" s="408"/>
      <c r="D1111" s="373"/>
      <c r="E1111" s="345"/>
      <c r="F1111" s="197">
        <v>4</v>
      </c>
      <c r="G1111" s="209" t="s">
        <v>605</v>
      </c>
      <c r="H1111" s="407"/>
      <c r="I1111" s="407"/>
      <c r="J1111" s="407"/>
      <c r="K1111" s="373"/>
      <c r="L1111" s="373"/>
      <c r="M1111" s="373"/>
      <c r="N1111" s="566"/>
      <c r="O1111" s="567"/>
      <c r="P1111" s="566"/>
      <c r="Q1111" s="373"/>
      <c r="R1111" s="200"/>
    </row>
    <row r="1112" spans="3:18" ht="14.6" customHeight="1" x14ac:dyDescent="0.5">
      <c r="C1112" s="406" t="str">
        <f t="shared" ref="C1112" si="1607">C1108</f>
        <v>Pre-Flood</v>
      </c>
      <c r="D1112" s="373"/>
      <c r="E1112" s="201">
        <f t="shared" si="1590"/>
        <v>3804</v>
      </c>
      <c r="F1112" s="197">
        <v>1</v>
      </c>
      <c r="G1112" s="203" t="s">
        <v>288</v>
      </c>
      <c r="H1112" s="408"/>
      <c r="I1112" s="408"/>
      <c r="J1112" s="408"/>
      <c r="K1112" s="373"/>
      <c r="L1112" s="373"/>
      <c r="M1112" s="373"/>
      <c r="N1112" s="566"/>
      <c r="O1112" s="567"/>
      <c r="P1112" s="566"/>
      <c r="Q1112" s="373"/>
      <c r="R1112" s="200"/>
    </row>
    <row r="1113" spans="3:18" ht="14.6" customHeight="1" x14ac:dyDescent="0.5">
      <c r="C1113" s="407">
        <f t="shared" ref="C1113" si="1608">C1109-1</f>
        <v>1379</v>
      </c>
      <c r="D1113" s="373"/>
      <c r="E1113" s="212" t="str">
        <f t="shared" si="1592"/>
        <v>BC</v>
      </c>
      <c r="F1113" s="197">
        <v>2</v>
      </c>
      <c r="G1113" s="206" t="s">
        <v>604</v>
      </c>
      <c r="H1113" s="406" t="str">
        <f t="shared" ref="H1113:I1113" si="1609">H1109</f>
        <v>Adam</v>
      </c>
      <c r="I1113" s="406" t="str">
        <f t="shared" si="1609"/>
        <v>Seth</v>
      </c>
      <c r="J1113" s="406" t="str">
        <f t="shared" si="1593"/>
        <v>Enos</v>
      </c>
      <c r="K1113" s="373"/>
      <c r="L1113" s="373"/>
      <c r="M1113" s="373"/>
      <c r="N1113" s="566"/>
      <c r="O1113" s="567"/>
      <c r="P1113" s="566"/>
      <c r="Q1113" s="373"/>
      <c r="R1113" s="200"/>
    </row>
    <row r="1114" spans="3:18" ht="14.6" customHeight="1" x14ac:dyDescent="0.5">
      <c r="C1114" s="407">
        <f t="shared" ref="C1114" si="1610">C1110+1</f>
        <v>277</v>
      </c>
      <c r="D1114" s="373"/>
      <c r="E1114" s="212">
        <f t="shared" si="1595"/>
        <v>-3803</v>
      </c>
      <c r="F1114" s="197">
        <v>3</v>
      </c>
      <c r="G1114" s="208" t="s">
        <v>287</v>
      </c>
      <c r="H1114" s="407">
        <f t="shared" ref="H1114:I1114" si="1611">H1110+1</f>
        <v>277</v>
      </c>
      <c r="I1114" s="407">
        <f t="shared" si="1611"/>
        <v>147</v>
      </c>
      <c r="J1114" s="407">
        <f t="shared" si="1596"/>
        <v>42</v>
      </c>
      <c r="K1114" s="373"/>
      <c r="L1114" s="373"/>
      <c r="M1114" s="373"/>
      <c r="N1114" s="566"/>
      <c r="O1114" s="567"/>
      <c r="P1114" s="566"/>
      <c r="Q1114" s="373"/>
      <c r="R1114" s="200"/>
    </row>
    <row r="1115" spans="3:18" ht="14.6" customHeight="1" x14ac:dyDescent="0.5">
      <c r="C1115" s="408"/>
      <c r="D1115" s="373"/>
      <c r="E1115" s="345"/>
      <c r="F1115" s="197">
        <v>4</v>
      </c>
      <c r="G1115" s="209" t="s">
        <v>605</v>
      </c>
      <c r="H1115" s="407"/>
      <c r="I1115" s="407"/>
      <c r="J1115" s="407"/>
      <c r="K1115" s="373"/>
      <c r="L1115" s="373"/>
      <c r="M1115" s="373"/>
      <c r="N1115" s="566"/>
      <c r="O1115" s="567"/>
      <c r="P1115" s="566"/>
      <c r="Q1115" s="373"/>
      <c r="R1115" s="200"/>
    </row>
    <row r="1116" spans="3:18" ht="14.6" customHeight="1" x14ac:dyDescent="0.5">
      <c r="C1116" s="406" t="str">
        <f t="shared" ref="C1116" si="1612">C1112</f>
        <v>Pre-Flood</v>
      </c>
      <c r="D1116" s="373"/>
      <c r="E1116" s="201">
        <f t="shared" si="1590"/>
        <v>3803</v>
      </c>
      <c r="F1116" s="197">
        <v>1</v>
      </c>
      <c r="G1116" s="203" t="s">
        <v>288</v>
      </c>
      <c r="H1116" s="408"/>
      <c r="I1116" s="408"/>
      <c r="J1116" s="408"/>
      <c r="K1116" s="373"/>
      <c r="L1116" s="373"/>
      <c r="M1116" s="373"/>
      <c r="N1116" s="566"/>
      <c r="O1116" s="567"/>
      <c r="P1116" s="566"/>
      <c r="Q1116" s="373"/>
      <c r="R1116" s="200"/>
    </row>
    <row r="1117" spans="3:18" ht="14.6" customHeight="1" x14ac:dyDescent="0.5">
      <c r="C1117" s="407">
        <f t="shared" ref="C1117" si="1613">C1113-1</f>
        <v>1378</v>
      </c>
      <c r="D1117" s="373"/>
      <c r="E1117" s="212" t="str">
        <f t="shared" si="1592"/>
        <v>BC</v>
      </c>
      <c r="F1117" s="197">
        <v>2</v>
      </c>
      <c r="G1117" s="206" t="s">
        <v>604</v>
      </c>
      <c r="H1117" s="406" t="str">
        <f t="shared" ref="H1117:J1129" si="1614">H1113</f>
        <v>Adam</v>
      </c>
      <c r="I1117" s="406" t="str">
        <f t="shared" si="1614"/>
        <v>Seth</v>
      </c>
      <c r="J1117" s="406" t="str">
        <f t="shared" si="1614"/>
        <v>Enos</v>
      </c>
      <c r="K1117" s="373"/>
      <c r="L1117" s="373"/>
      <c r="M1117" s="373"/>
      <c r="N1117" s="566"/>
      <c r="O1117" s="567"/>
      <c r="P1117" s="566"/>
      <c r="Q1117" s="373"/>
      <c r="R1117" s="200"/>
    </row>
    <row r="1118" spans="3:18" ht="14.6" customHeight="1" x14ac:dyDescent="0.5">
      <c r="C1118" s="407">
        <f t="shared" ref="C1118" si="1615">C1114+1</f>
        <v>278</v>
      </c>
      <c r="D1118" s="373"/>
      <c r="E1118" s="212">
        <f t="shared" si="1595"/>
        <v>-3802</v>
      </c>
      <c r="F1118" s="197">
        <v>3</v>
      </c>
      <c r="G1118" s="208" t="s">
        <v>287</v>
      </c>
      <c r="H1118" s="407">
        <f t="shared" ref="H1118:J1130" si="1616">H1114+1</f>
        <v>278</v>
      </c>
      <c r="I1118" s="407">
        <f t="shared" si="1616"/>
        <v>148</v>
      </c>
      <c r="J1118" s="407">
        <f t="shared" si="1616"/>
        <v>43</v>
      </c>
      <c r="K1118" s="373"/>
      <c r="L1118" s="373"/>
      <c r="M1118" s="373"/>
      <c r="N1118" s="566"/>
      <c r="O1118" s="567"/>
      <c r="P1118" s="566"/>
      <c r="Q1118" s="373"/>
      <c r="R1118" s="200"/>
    </row>
    <row r="1119" spans="3:18" ht="14.6" customHeight="1" x14ac:dyDescent="0.5">
      <c r="C1119" s="408"/>
      <c r="D1119" s="373"/>
      <c r="E1119" s="345"/>
      <c r="F1119" s="197">
        <v>4</v>
      </c>
      <c r="G1119" s="209" t="s">
        <v>605</v>
      </c>
      <c r="H1119" s="407"/>
      <c r="I1119" s="407"/>
      <c r="J1119" s="407"/>
      <c r="K1119" s="373"/>
      <c r="L1119" s="373"/>
      <c r="M1119" s="373"/>
      <c r="N1119" s="566"/>
      <c r="O1119" s="567"/>
      <c r="P1119" s="566"/>
      <c r="Q1119" s="373"/>
      <c r="R1119" s="200"/>
    </row>
    <row r="1120" spans="3:18" ht="14.6" customHeight="1" x14ac:dyDescent="0.5">
      <c r="C1120" s="406" t="str">
        <f t="shared" ref="C1120" si="1617">C1116</f>
        <v>Pre-Flood</v>
      </c>
      <c r="D1120" s="373"/>
      <c r="E1120" s="201">
        <f t="shared" si="1590"/>
        <v>3802</v>
      </c>
      <c r="F1120" s="197">
        <v>1</v>
      </c>
      <c r="G1120" s="203" t="s">
        <v>288</v>
      </c>
      <c r="H1120" s="408"/>
      <c r="I1120" s="408"/>
      <c r="J1120" s="408"/>
      <c r="K1120" s="373"/>
      <c r="L1120" s="373"/>
      <c r="M1120" s="373"/>
      <c r="N1120" s="566"/>
      <c r="O1120" s="567"/>
      <c r="P1120" s="566"/>
      <c r="Q1120" s="373"/>
      <c r="R1120" s="200"/>
    </row>
    <row r="1121" spans="3:18" ht="14.6" customHeight="1" x14ac:dyDescent="0.5">
      <c r="C1121" s="407">
        <f t="shared" ref="C1121" si="1618">C1117-1</f>
        <v>1377</v>
      </c>
      <c r="D1121" s="373"/>
      <c r="E1121" s="212" t="str">
        <f t="shared" si="1592"/>
        <v>BC</v>
      </c>
      <c r="F1121" s="197">
        <v>2</v>
      </c>
      <c r="G1121" s="206" t="s">
        <v>604</v>
      </c>
      <c r="H1121" s="406" t="str">
        <f t="shared" ref="H1121:I1121" si="1619">H1117</f>
        <v>Adam</v>
      </c>
      <c r="I1121" s="406" t="str">
        <f t="shared" si="1619"/>
        <v>Seth</v>
      </c>
      <c r="J1121" s="406" t="str">
        <f t="shared" si="1614"/>
        <v>Enos</v>
      </c>
      <c r="K1121" s="373"/>
      <c r="L1121" s="373"/>
      <c r="M1121" s="373"/>
      <c r="N1121" s="566"/>
      <c r="O1121" s="567"/>
      <c r="P1121" s="566"/>
      <c r="Q1121" s="373"/>
      <c r="R1121" s="200"/>
    </row>
    <row r="1122" spans="3:18" ht="14.6" customHeight="1" x14ac:dyDescent="0.5">
      <c r="C1122" s="407">
        <f t="shared" ref="C1122" si="1620">C1118+1</f>
        <v>279</v>
      </c>
      <c r="D1122" s="373"/>
      <c r="E1122" s="212">
        <f t="shared" si="1595"/>
        <v>-3801</v>
      </c>
      <c r="F1122" s="197">
        <v>3</v>
      </c>
      <c r="G1122" s="208" t="s">
        <v>287</v>
      </c>
      <c r="H1122" s="407">
        <f t="shared" ref="H1122:I1122" si="1621">H1118+1</f>
        <v>279</v>
      </c>
      <c r="I1122" s="407">
        <f t="shared" si="1621"/>
        <v>149</v>
      </c>
      <c r="J1122" s="407">
        <f t="shared" si="1616"/>
        <v>44</v>
      </c>
      <c r="K1122" s="373"/>
      <c r="L1122" s="373"/>
      <c r="M1122" s="373"/>
      <c r="N1122" s="566"/>
      <c r="O1122" s="567"/>
      <c r="P1122" s="566"/>
      <c r="Q1122" s="373"/>
      <c r="R1122" s="200"/>
    </row>
    <row r="1123" spans="3:18" ht="14.6" customHeight="1" x14ac:dyDescent="0.5">
      <c r="C1123" s="408"/>
      <c r="D1123" s="373"/>
      <c r="E1123" s="345"/>
      <c r="F1123" s="197">
        <v>4</v>
      </c>
      <c r="G1123" s="209" t="s">
        <v>605</v>
      </c>
      <c r="H1123" s="407"/>
      <c r="I1123" s="407"/>
      <c r="J1123" s="407"/>
      <c r="K1123" s="373"/>
      <c r="L1123" s="373"/>
      <c r="M1123" s="373"/>
      <c r="N1123" s="566"/>
      <c r="O1123" s="567"/>
      <c r="P1123" s="566"/>
      <c r="Q1123" s="373"/>
      <c r="R1123" s="200"/>
    </row>
    <row r="1124" spans="3:18" ht="14.6" customHeight="1" x14ac:dyDescent="0.5">
      <c r="C1124" s="406" t="str">
        <f t="shared" ref="C1124" si="1622">C1120</f>
        <v>Pre-Flood</v>
      </c>
      <c r="D1124" s="373"/>
      <c r="E1124" s="201">
        <f t="shared" si="1590"/>
        <v>3801</v>
      </c>
      <c r="F1124" s="197">
        <v>1</v>
      </c>
      <c r="G1124" s="203" t="s">
        <v>288</v>
      </c>
      <c r="H1124" s="408"/>
      <c r="I1124" s="408"/>
      <c r="J1124" s="408"/>
      <c r="K1124" s="373"/>
      <c r="L1124" s="373"/>
      <c r="M1124" s="373"/>
      <c r="N1124" s="566"/>
      <c r="O1124" s="567"/>
      <c r="P1124" s="566"/>
      <c r="Q1124" s="373"/>
      <c r="R1124" s="200"/>
    </row>
    <row r="1125" spans="3:18" ht="14.6" customHeight="1" x14ac:dyDescent="0.5">
      <c r="C1125" s="407">
        <f t="shared" ref="C1125" si="1623">C1121-1</f>
        <v>1376</v>
      </c>
      <c r="D1125" s="373"/>
      <c r="E1125" s="212" t="str">
        <f t="shared" si="1592"/>
        <v>BC</v>
      </c>
      <c r="F1125" s="197">
        <v>2</v>
      </c>
      <c r="G1125" s="206" t="s">
        <v>604</v>
      </c>
      <c r="H1125" s="406" t="str">
        <f t="shared" ref="H1125:I1125" si="1624">H1121</f>
        <v>Adam</v>
      </c>
      <c r="I1125" s="406" t="str">
        <f t="shared" si="1624"/>
        <v>Seth</v>
      </c>
      <c r="J1125" s="406" t="str">
        <f t="shared" si="1614"/>
        <v>Enos</v>
      </c>
      <c r="K1125" s="373"/>
      <c r="L1125" s="373"/>
      <c r="M1125" s="373"/>
      <c r="N1125" s="566"/>
      <c r="O1125" s="567"/>
      <c r="P1125" s="566"/>
      <c r="Q1125" s="373"/>
      <c r="R1125" s="200"/>
    </row>
    <row r="1126" spans="3:18" ht="14.6" customHeight="1" x14ac:dyDescent="0.5">
      <c r="C1126" s="407">
        <f t="shared" ref="C1126" si="1625">C1122+1</f>
        <v>280</v>
      </c>
      <c r="D1126" s="373"/>
      <c r="E1126" s="212">
        <f t="shared" si="1595"/>
        <v>-3800</v>
      </c>
      <c r="F1126" s="197">
        <v>3</v>
      </c>
      <c r="G1126" s="208" t="s">
        <v>287</v>
      </c>
      <c r="H1126" s="407">
        <f t="shared" ref="H1126:I1126" si="1626">H1122+1</f>
        <v>280</v>
      </c>
      <c r="I1126" s="407">
        <f t="shared" si="1626"/>
        <v>150</v>
      </c>
      <c r="J1126" s="407">
        <f t="shared" si="1616"/>
        <v>45</v>
      </c>
      <c r="K1126" s="373"/>
      <c r="L1126" s="373"/>
      <c r="M1126" s="373"/>
      <c r="N1126" s="566"/>
      <c r="O1126" s="567"/>
      <c r="P1126" s="566"/>
      <c r="Q1126" s="373"/>
      <c r="R1126" s="200"/>
    </row>
    <row r="1127" spans="3:18" ht="14.6" customHeight="1" x14ac:dyDescent="0.5">
      <c r="C1127" s="408"/>
      <c r="D1127" s="373"/>
      <c r="E1127" s="345"/>
      <c r="F1127" s="197">
        <v>4</v>
      </c>
      <c r="G1127" s="209" t="s">
        <v>605</v>
      </c>
      <c r="H1127" s="407"/>
      <c r="I1127" s="407"/>
      <c r="J1127" s="407"/>
      <c r="K1127" s="373"/>
      <c r="L1127" s="373"/>
      <c r="M1127" s="373"/>
      <c r="N1127" s="566"/>
      <c r="O1127" s="567"/>
      <c r="P1127" s="566"/>
      <c r="Q1127" s="373"/>
      <c r="R1127" s="200"/>
    </row>
    <row r="1128" spans="3:18" ht="14.6" customHeight="1" x14ac:dyDescent="0.5">
      <c r="C1128" s="406" t="str">
        <f t="shared" ref="C1128" si="1627">C1124</f>
        <v>Pre-Flood</v>
      </c>
      <c r="D1128" s="373"/>
      <c r="E1128" s="201">
        <f t="shared" si="1590"/>
        <v>3800</v>
      </c>
      <c r="F1128" s="197">
        <v>1</v>
      </c>
      <c r="G1128" s="203" t="s">
        <v>288</v>
      </c>
      <c r="H1128" s="408"/>
      <c r="I1128" s="408"/>
      <c r="J1128" s="408"/>
      <c r="K1128" s="373"/>
      <c r="L1128" s="373"/>
      <c r="M1128" s="373"/>
      <c r="N1128" s="566"/>
      <c r="O1128" s="567"/>
      <c r="P1128" s="566"/>
      <c r="Q1128" s="373"/>
      <c r="R1128" s="200"/>
    </row>
    <row r="1129" spans="3:18" ht="14.6" customHeight="1" x14ac:dyDescent="0.5">
      <c r="C1129" s="407">
        <f t="shared" ref="C1129" si="1628">C1125-1</f>
        <v>1375</v>
      </c>
      <c r="D1129" s="373"/>
      <c r="E1129" s="212" t="str">
        <f t="shared" si="1592"/>
        <v>BC</v>
      </c>
      <c r="F1129" s="197">
        <v>2</v>
      </c>
      <c r="G1129" s="206" t="s">
        <v>604</v>
      </c>
      <c r="H1129" s="406" t="str">
        <f t="shared" ref="H1129:I1129" si="1629">H1125</f>
        <v>Adam</v>
      </c>
      <c r="I1129" s="406" t="str">
        <f t="shared" si="1629"/>
        <v>Seth</v>
      </c>
      <c r="J1129" s="406" t="str">
        <f t="shared" si="1614"/>
        <v>Enos</v>
      </c>
      <c r="K1129" s="373"/>
      <c r="L1129" s="373"/>
      <c r="M1129" s="373"/>
      <c r="N1129" s="566"/>
      <c r="O1129" s="567"/>
      <c r="P1129" s="566"/>
      <c r="Q1129" s="373"/>
      <c r="R1129" s="200"/>
    </row>
    <row r="1130" spans="3:18" ht="14.6" customHeight="1" x14ac:dyDescent="0.5">
      <c r="C1130" s="407">
        <f t="shared" ref="C1130" si="1630">C1126+1</f>
        <v>281</v>
      </c>
      <c r="D1130" s="373"/>
      <c r="E1130" s="212">
        <f t="shared" si="1595"/>
        <v>-3799</v>
      </c>
      <c r="F1130" s="197">
        <v>3</v>
      </c>
      <c r="G1130" s="208" t="s">
        <v>287</v>
      </c>
      <c r="H1130" s="407">
        <f t="shared" ref="H1130:I1130" si="1631">H1126+1</f>
        <v>281</v>
      </c>
      <c r="I1130" s="407">
        <f t="shared" si="1631"/>
        <v>151</v>
      </c>
      <c r="J1130" s="407">
        <f t="shared" si="1616"/>
        <v>46</v>
      </c>
      <c r="K1130" s="373"/>
      <c r="L1130" s="373"/>
      <c r="M1130" s="373"/>
      <c r="N1130" s="566"/>
      <c r="O1130" s="567"/>
      <c r="P1130" s="566"/>
      <c r="Q1130" s="373"/>
      <c r="R1130" s="200"/>
    </row>
    <row r="1131" spans="3:18" ht="14.6" customHeight="1" x14ac:dyDescent="0.5">
      <c r="C1131" s="408"/>
      <c r="D1131" s="373"/>
      <c r="E1131" s="345"/>
      <c r="F1131" s="197">
        <v>4</v>
      </c>
      <c r="G1131" s="209" t="s">
        <v>605</v>
      </c>
      <c r="H1131" s="407"/>
      <c r="I1131" s="407"/>
      <c r="J1131" s="407"/>
      <c r="K1131" s="373"/>
      <c r="L1131" s="373"/>
      <c r="M1131" s="373"/>
      <c r="N1131" s="566"/>
      <c r="O1131" s="567"/>
      <c r="P1131" s="566"/>
      <c r="Q1131" s="373"/>
      <c r="R1131" s="200"/>
    </row>
    <row r="1132" spans="3:18" ht="14.6" customHeight="1" x14ac:dyDescent="0.5">
      <c r="C1132" s="406" t="str">
        <f t="shared" ref="C1132" si="1632">C1128</f>
        <v>Pre-Flood</v>
      </c>
      <c r="D1132" s="373"/>
      <c r="E1132" s="201">
        <f t="shared" si="1590"/>
        <v>3799</v>
      </c>
      <c r="F1132" s="197">
        <v>1</v>
      </c>
      <c r="G1132" s="203" t="s">
        <v>288</v>
      </c>
      <c r="H1132" s="408"/>
      <c r="I1132" s="408"/>
      <c r="J1132" s="408"/>
      <c r="K1132" s="373"/>
      <c r="L1132" s="373"/>
      <c r="M1132" s="373"/>
      <c r="N1132" s="566"/>
      <c r="O1132" s="567"/>
      <c r="P1132" s="566"/>
      <c r="Q1132" s="373"/>
      <c r="R1132" s="200"/>
    </row>
    <row r="1133" spans="3:18" ht="14.6" customHeight="1" x14ac:dyDescent="0.5">
      <c r="C1133" s="407">
        <f t="shared" ref="C1133" si="1633">C1129-1</f>
        <v>1374</v>
      </c>
      <c r="D1133" s="373"/>
      <c r="E1133" s="212" t="str">
        <f t="shared" si="1592"/>
        <v>BC</v>
      </c>
      <c r="F1133" s="197">
        <v>2</v>
      </c>
      <c r="G1133" s="206" t="s">
        <v>604</v>
      </c>
      <c r="H1133" s="406" t="str">
        <f t="shared" ref="H1133:J1145" si="1634">H1129</f>
        <v>Adam</v>
      </c>
      <c r="I1133" s="406" t="str">
        <f t="shared" si="1634"/>
        <v>Seth</v>
      </c>
      <c r="J1133" s="406" t="str">
        <f t="shared" si="1634"/>
        <v>Enos</v>
      </c>
      <c r="K1133" s="373"/>
      <c r="L1133" s="373"/>
      <c r="M1133" s="373"/>
      <c r="N1133" s="566"/>
      <c r="O1133" s="567"/>
      <c r="P1133" s="566"/>
      <c r="Q1133" s="373"/>
      <c r="R1133" s="200"/>
    </row>
    <row r="1134" spans="3:18" ht="14.6" customHeight="1" x14ac:dyDescent="0.5">
      <c r="C1134" s="407">
        <f t="shared" ref="C1134" si="1635">C1130+1</f>
        <v>282</v>
      </c>
      <c r="D1134" s="373"/>
      <c r="E1134" s="212">
        <f t="shared" si="1595"/>
        <v>-3798</v>
      </c>
      <c r="F1134" s="197">
        <v>3</v>
      </c>
      <c r="G1134" s="208" t="s">
        <v>287</v>
      </c>
      <c r="H1134" s="407">
        <f t="shared" ref="H1134:J1146" si="1636">H1130+1</f>
        <v>282</v>
      </c>
      <c r="I1134" s="407">
        <f t="shared" si="1636"/>
        <v>152</v>
      </c>
      <c r="J1134" s="407">
        <f t="shared" si="1636"/>
        <v>47</v>
      </c>
      <c r="K1134" s="373"/>
      <c r="L1134" s="373"/>
      <c r="M1134" s="373"/>
      <c r="N1134" s="566"/>
      <c r="O1134" s="567"/>
      <c r="P1134" s="566"/>
      <c r="Q1134" s="373"/>
      <c r="R1134" s="200"/>
    </row>
    <row r="1135" spans="3:18" ht="14.6" customHeight="1" x14ac:dyDescent="0.5">
      <c r="C1135" s="408"/>
      <c r="D1135" s="373"/>
      <c r="E1135" s="345"/>
      <c r="F1135" s="197">
        <v>4</v>
      </c>
      <c r="G1135" s="209" t="s">
        <v>605</v>
      </c>
      <c r="H1135" s="407"/>
      <c r="I1135" s="407"/>
      <c r="J1135" s="407"/>
      <c r="K1135" s="373"/>
      <c r="L1135" s="373"/>
      <c r="M1135" s="373"/>
      <c r="N1135" s="566"/>
      <c r="O1135" s="567"/>
      <c r="P1135" s="566"/>
      <c r="Q1135" s="373"/>
      <c r="R1135" s="200"/>
    </row>
    <row r="1136" spans="3:18" ht="14.6" customHeight="1" x14ac:dyDescent="0.5">
      <c r="C1136" s="406" t="str">
        <f t="shared" ref="C1136" si="1637">C1132</f>
        <v>Pre-Flood</v>
      </c>
      <c r="D1136" s="373"/>
      <c r="E1136" s="201">
        <f t="shared" si="1590"/>
        <v>3798</v>
      </c>
      <c r="F1136" s="197">
        <v>1</v>
      </c>
      <c r="G1136" s="203" t="s">
        <v>288</v>
      </c>
      <c r="H1136" s="408"/>
      <c r="I1136" s="408"/>
      <c r="J1136" s="408"/>
      <c r="K1136" s="373"/>
      <c r="L1136" s="373"/>
      <c r="M1136" s="373"/>
      <c r="N1136" s="566"/>
      <c r="O1136" s="567"/>
      <c r="P1136" s="566"/>
      <c r="Q1136" s="373"/>
      <c r="R1136" s="200"/>
    </row>
    <row r="1137" spans="3:18" ht="14.6" customHeight="1" x14ac:dyDescent="0.5">
      <c r="C1137" s="407">
        <f t="shared" ref="C1137" si="1638">C1133-1</f>
        <v>1373</v>
      </c>
      <c r="D1137" s="373"/>
      <c r="E1137" s="212" t="str">
        <f t="shared" si="1592"/>
        <v>BC</v>
      </c>
      <c r="F1137" s="197">
        <v>2</v>
      </c>
      <c r="G1137" s="206" t="s">
        <v>604</v>
      </c>
      <c r="H1137" s="406" t="str">
        <f t="shared" ref="H1137:I1137" si="1639">H1133</f>
        <v>Adam</v>
      </c>
      <c r="I1137" s="406" t="str">
        <f t="shared" si="1639"/>
        <v>Seth</v>
      </c>
      <c r="J1137" s="406" t="str">
        <f t="shared" si="1634"/>
        <v>Enos</v>
      </c>
      <c r="K1137" s="373"/>
      <c r="L1137" s="373"/>
      <c r="M1137" s="373"/>
      <c r="N1137" s="566"/>
      <c r="O1137" s="567"/>
      <c r="P1137" s="566"/>
      <c r="Q1137" s="373"/>
      <c r="R1137" s="200"/>
    </row>
    <row r="1138" spans="3:18" ht="14.6" customHeight="1" x14ac:dyDescent="0.5">
      <c r="C1138" s="407">
        <f t="shared" ref="C1138" si="1640">C1134+1</f>
        <v>283</v>
      </c>
      <c r="D1138" s="373"/>
      <c r="E1138" s="212">
        <f t="shared" si="1595"/>
        <v>-3797</v>
      </c>
      <c r="F1138" s="197">
        <v>3</v>
      </c>
      <c r="G1138" s="208" t="s">
        <v>287</v>
      </c>
      <c r="H1138" s="407">
        <f t="shared" ref="H1138:I1138" si="1641">H1134+1</f>
        <v>283</v>
      </c>
      <c r="I1138" s="407">
        <f t="shared" si="1641"/>
        <v>153</v>
      </c>
      <c r="J1138" s="407">
        <f t="shared" si="1636"/>
        <v>48</v>
      </c>
      <c r="K1138" s="373"/>
      <c r="L1138" s="373"/>
      <c r="M1138" s="373"/>
      <c r="N1138" s="566"/>
      <c r="O1138" s="567"/>
      <c r="P1138" s="566"/>
      <c r="Q1138" s="373"/>
      <c r="R1138" s="200"/>
    </row>
    <row r="1139" spans="3:18" ht="14.6" customHeight="1" x14ac:dyDescent="0.5">
      <c r="C1139" s="408"/>
      <c r="D1139" s="373"/>
      <c r="E1139" s="345"/>
      <c r="F1139" s="197">
        <v>4</v>
      </c>
      <c r="G1139" s="209" t="s">
        <v>605</v>
      </c>
      <c r="H1139" s="407"/>
      <c r="I1139" s="407"/>
      <c r="J1139" s="407"/>
      <c r="K1139" s="373"/>
      <c r="L1139" s="373"/>
      <c r="M1139" s="373"/>
      <c r="N1139" s="566"/>
      <c r="O1139" s="567"/>
      <c r="P1139" s="566"/>
      <c r="Q1139" s="373"/>
      <c r="R1139" s="200"/>
    </row>
    <row r="1140" spans="3:18" ht="14.6" customHeight="1" x14ac:dyDescent="0.5">
      <c r="C1140" s="406" t="str">
        <f t="shared" ref="C1140" si="1642">C1136</f>
        <v>Pre-Flood</v>
      </c>
      <c r="D1140" s="373"/>
      <c r="E1140" s="201">
        <f t="shared" si="1590"/>
        <v>3797</v>
      </c>
      <c r="F1140" s="197">
        <v>1</v>
      </c>
      <c r="G1140" s="203" t="s">
        <v>288</v>
      </c>
      <c r="H1140" s="408"/>
      <c r="I1140" s="408"/>
      <c r="J1140" s="408"/>
      <c r="K1140" s="373"/>
      <c r="L1140" s="373"/>
      <c r="M1140" s="373"/>
      <c r="N1140" s="566"/>
      <c r="O1140" s="567"/>
      <c r="P1140" s="566"/>
      <c r="Q1140" s="373"/>
      <c r="R1140" s="200"/>
    </row>
    <row r="1141" spans="3:18" ht="14.6" customHeight="1" x14ac:dyDescent="0.5">
      <c r="C1141" s="407">
        <f t="shared" ref="C1141" si="1643">C1137-1</f>
        <v>1372</v>
      </c>
      <c r="D1141" s="373"/>
      <c r="E1141" s="212" t="str">
        <f t="shared" si="1592"/>
        <v>BC</v>
      </c>
      <c r="F1141" s="197">
        <v>2</v>
      </c>
      <c r="G1141" s="206" t="s">
        <v>604</v>
      </c>
      <c r="H1141" s="406" t="str">
        <f t="shared" ref="H1141:I1141" si="1644">H1137</f>
        <v>Adam</v>
      </c>
      <c r="I1141" s="406" t="str">
        <f t="shared" si="1644"/>
        <v>Seth</v>
      </c>
      <c r="J1141" s="406" t="str">
        <f t="shared" si="1634"/>
        <v>Enos</v>
      </c>
      <c r="K1141" s="373"/>
      <c r="L1141" s="373"/>
      <c r="M1141" s="373"/>
      <c r="N1141" s="566"/>
      <c r="O1141" s="567"/>
      <c r="P1141" s="566"/>
      <c r="Q1141" s="373"/>
      <c r="R1141" s="200"/>
    </row>
    <row r="1142" spans="3:18" ht="14.6" customHeight="1" x14ac:dyDescent="0.5">
      <c r="C1142" s="407">
        <f t="shared" ref="C1142" si="1645">C1138+1</f>
        <v>284</v>
      </c>
      <c r="D1142" s="373"/>
      <c r="E1142" s="212">
        <f t="shared" si="1595"/>
        <v>-3796</v>
      </c>
      <c r="F1142" s="197">
        <v>3</v>
      </c>
      <c r="G1142" s="208" t="s">
        <v>287</v>
      </c>
      <c r="H1142" s="407">
        <f t="shared" ref="H1142:I1142" si="1646">H1138+1</f>
        <v>284</v>
      </c>
      <c r="I1142" s="407">
        <f t="shared" si="1646"/>
        <v>154</v>
      </c>
      <c r="J1142" s="407">
        <f t="shared" si="1636"/>
        <v>49</v>
      </c>
      <c r="K1142" s="373"/>
      <c r="L1142" s="373"/>
      <c r="M1142" s="373"/>
      <c r="N1142" s="566"/>
      <c r="O1142" s="567"/>
      <c r="P1142" s="566"/>
      <c r="Q1142" s="373"/>
      <c r="R1142" s="200"/>
    </row>
    <row r="1143" spans="3:18" ht="14.6" customHeight="1" x14ac:dyDescent="0.5">
      <c r="C1143" s="408"/>
      <c r="D1143" s="373"/>
      <c r="E1143" s="345"/>
      <c r="F1143" s="197">
        <v>4</v>
      </c>
      <c r="G1143" s="209" t="s">
        <v>605</v>
      </c>
      <c r="H1143" s="407"/>
      <c r="I1143" s="407"/>
      <c r="J1143" s="407"/>
      <c r="K1143" s="373"/>
      <c r="L1143" s="373"/>
      <c r="M1143" s="373"/>
      <c r="N1143" s="566"/>
      <c r="O1143" s="567"/>
      <c r="P1143" s="566"/>
      <c r="Q1143" s="373"/>
      <c r="R1143" s="200"/>
    </row>
    <row r="1144" spans="3:18" ht="14.6" customHeight="1" x14ac:dyDescent="0.5">
      <c r="C1144" s="406" t="str">
        <f t="shared" ref="C1144" si="1647">C1140</f>
        <v>Pre-Flood</v>
      </c>
      <c r="D1144" s="373"/>
      <c r="E1144" s="201">
        <f t="shared" si="1590"/>
        <v>3796</v>
      </c>
      <c r="F1144" s="197">
        <v>1</v>
      </c>
      <c r="G1144" s="203" t="s">
        <v>288</v>
      </c>
      <c r="H1144" s="408"/>
      <c r="I1144" s="408"/>
      <c r="J1144" s="408"/>
      <c r="K1144" s="373"/>
      <c r="L1144" s="373"/>
      <c r="M1144" s="373"/>
      <c r="N1144" s="566"/>
      <c r="O1144" s="567"/>
      <c r="P1144" s="566"/>
      <c r="Q1144" s="373"/>
      <c r="R1144" s="200"/>
    </row>
    <row r="1145" spans="3:18" ht="14.6" customHeight="1" x14ac:dyDescent="0.5">
      <c r="C1145" s="407">
        <f t="shared" ref="C1145" si="1648">C1141-1</f>
        <v>1371</v>
      </c>
      <c r="D1145" s="373"/>
      <c r="E1145" s="212" t="str">
        <f t="shared" si="1592"/>
        <v>BC</v>
      </c>
      <c r="F1145" s="197">
        <v>2</v>
      </c>
      <c r="G1145" s="206" t="s">
        <v>604</v>
      </c>
      <c r="H1145" s="406" t="str">
        <f t="shared" ref="H1145:I1145" si="1649">H1141</f>
        <v>Adam</v>
      </c>
      <c r="I1145" s="406" t="str">
        <f t="shared" si="1649"/>
        <v>Seth</v>
      </c>
      <c r="J1145" s="406" t="str">
        <f t="shared" si="1634"/>
        <v>Enos</v>
      </c>
      <c r="K1145" s="373"/>
      <c r="L1145" s="373"/>
      <c r="M1145" s="373"/>
      <c r="N1145" s="566"/>
      <c r="O1145" s="567"/>
      <c r="P1145" s="566"/>
      <c r="Q1145" s="373"/>
      <c r="R1145" s="200"/>
    </row>
    <row r="1146" spans="3:18" ht="14.6" customHeight="1" x14ac:dyDescent="0.5">
      <c r="C1146" s="407">
        <f t="shared" ref="C1146" si="1650">C1142+1</f>
        <v>285</v>
      </c>
      <c r="D1146" s="373"/>
      <c r="E1146" s="212">
        <f t="shared" si="1595"/>
        <v>-3795</v>
      </c>
      <c r="F1146" s="197">
        <v>3</v>
      </c>
      <c r="G1146" s="208" t="s">
        <v>287</v>
      </c>
      <c r="H1146" s="407">
        <f t="shared" ref="H1146:I1146" si="1651">H1142+1</f>
        <v>285</v>
      </c>
      <c r="I1146" s="407">
        <f t="shared" si="1651"/>
        <v>155</v>
      </c>
      <c r="J1146" s="407">
        <f t="shared" si="1636"/>
        <v>50</v>
      </c>
      <c r="K1146" s="373"/>
      <c r="L1146" s="373"/>
      <c r="M1146" s="373"/>
      <c r="N1146" s="566"/>
      <c r="O1146" s="567"/>
      <c r="P1146" s="566"/>
      <c r="Q1146" s="373"/>
      <c r="R1146" s="200"/>
    </row>
    <row r="1147" spans="3:18" ht="14.6" customHeight="1" x14ac:dyDescent="0.5">
      <c r="C1147" s="408"/>
      <c r="D1147" s="373"/>
      <c r="E1147" s="345"/>
      <c r="F1147" s="197">
        <v>4</v>
      </c>
      <c r="G1147" s="209" t="s">
        <v>605</v>
      </c>
      <c r="H1147" s="407"/>
      <c r="I1147" s="407"/>
      <c r="J1147" s="407"/>
      <c r="K1147" s="373"/>
      <c r="L1147" s="373"/>
      <c r="M1147" s="373"/>
      <c r="N1147" s="566"/>
      <c r="O1147" s="567"/>
      <c r="P1147" s="566"/>
      <c r="Q1147" s="373"/>
      <c r="R1147" s="200"/>
    </row>
    <row r="1148" spans="3:18" ht="14.6" customHeight="1" x14ac:dyDescent="0.5">
      <c r="C1148" s="406" t="str">
        <f t="shared" ref="C1148" si="1652">C1144</f>
        <v>Pre-Flood</v>
      </c>
      <c r="D1148" s="373"/>
      <c r="E1148" s="201">
        <f t="shared" si="1590"/>
        <v>3795</v>
      </c>
      <c r="F1148" s="197">
        <v>1</v>
      </c>
      <c r="G1148" s="203" t="s">
        <v>288</v>
      </c>
      <c r="H1148" s="408"/>
      <c r="I1148" s="408"/>
      <c r="J1148" s="408"/>
      <c r="K1148" s="373"/>
      <c r="L1148" s="373"/>
      <c r="M1148" s="373"/>
      <c r="N1148" s="566"/>
      <c r="O1148" s="567"/>
      <c r="P1148" s="566"/>
      <c r="Q1148" s="373"/>
      <c r="R1148" s="200"/>
    </row>
    <row r="1149" spans="3:18" ht="14.6" customHeight="1" x14ac:dyDescent="0.5">
      <c r="C1149" s="407">
        <f t="shared" ref="C1149" si="1653">C1145-1</f>
        <v>1370</v>
      </c>
      <c r="D1149" s="373"/>
      <c r="E1149" s="212" t="str">
        <f t="shared" si="1592"/>
        <v>BC</v>
      </c>
      <c r="F1149" s="197">
        <v>2</v>
      </c>
      <c r="G1149" s="206" t="s">
        <v>604</v>
      </c>
      <c r="H1149" s="406" t="str">
        <f t="shared" ref="H1149:J1161" si="1654">H1145</f>
        <v>Adam</v>
      </c>
      <c r="I1149" s="406" t="str">
        <f t="shared" si="1654"/>
        <v>Seth</v>
      </c>
      <c r="J1149" s="406" t="str">
        <f t="shared" si="1654"/>
        <v>Enos</v>
      </c>
      <c r="K1149" s="373"/>
      <c r="L1149" s="373"/>
      <c r="M1149" s="373"/>
      <c r="N1149" s="566"/>
      <c r="O1149" s="567"/>
      <c r="P1149" s="566"/>
      <c r="Q1149" s="373"/>
      <c r="R1149" s="200"/>
    </row>
    <row r="1150" spans="3:18" ht="14.6" customHeight="1" x14ac:dyDescent="0.5">
      <c r="C1150" s="407">
        <f t="shared" ref="C1150" si="1655">C1146+1</f>
        <v>286</v>
      </c>
      <c r="D1150" s="373"/>
      <c r="E1150" s="212">
        <f t="shared" si="1595"/>
        <v>-3794</v>
      </c>
      <c r="F1150" s="197">
        <v>3</v>
      </c>
      <c r="G1150" s="208" t="s">
        <v>287</v>
      </c>
      <c r="H1150" s="407">
        <f t="shared" ref="H1150:J1162" si="1656">H1146+1</f>
        <v>286</v>
      </c>
      <c r="I1150" s="407">
        <f t="shared" si="1656"/>
        <v>156</v>
      </c>
      <c r="J1150" s="407">
        <f t="shared" si="1656"/>
        <v>51</v>
      </c>
      <c r="K1150" s="373"/>
      <c r="L1150" s="373"/>
      <c r="M1150" s="373"/>
      <c r="N1150" s="566"/>
      <c r="O1150" s="567"/>
      <c r="P1150" s="566"/>
      <c r="Q1150" s="373"/>
      <c r="R1150" s="200"/>
    </row>
    <row r="1151" spans="3:18" ht="14.6" customHeight="1" x14ac:dyDescent="0.5">
      <c r="C1151" s="408"/>
      <c r="D1151" s="373"/>
      <c r="E1151" s="345"/>
      <c r="F1151" s="197">
        <v>4</v>
      </c>
      <c r="G1151" s="209" t="s">
        <v>605</v>
      </c>
      <c r="H1151" s="407"/>
      <c r="I1151" s="407"/>
      <c r="J1151" s="407"/>
      <c r="K1151" s="373"/>
      <c r="L1151" s="373"/>
      <c r="M1151" s="373"/>
      <c r="N1151" s="566"/>
      <c r="O1151" s="567"/>
      <c r="P1151" s="566"/>
      <c r="Q1151" s="373"/>
      <c r="R1151" s="200"/>
    </row>
    <row r="1152" spans="3:18" ht="14.6" customHeight="1" x14ac:dyDescent="0.5">
      <c r="C1152" s="406" t="str">
        <f t="shared" ref="C1152" si="1657">C1148</f>
        <v>Pre-Flood</v>
      </c>
      <c r="D1152" s="373"/>
      <c r="E1152" s="201">
        <f t="shared" si="1590"/>
        <v>3794</v>
      </c>
      <c r="F1152" s="197">
        <v>1</v>
      </c>
      <c r="G1152" s="203" t="s">
        <v>288</v>
      </c>
      <c r="H1152" s="408"/>
      <c r="I1152" s="408"/>
      <c r="J1152" s="408"/>
      <c r="K1152" s="373"/>
      <c r="L1152" s="373"/>
      <c r="M1152" s="373"/>
      <c r="N1152" s="566"/>
      <c r="O1152" s="567"/>
      <c r="P1152" s="566"/>
      <c r="Q1152" s="373"/>
      <c r="R1152" s="200"/>
    </row>
    <row r="1153" spans="3:18" ht="14.6" customHeight="1" x14ac:dyDescent="0.5">
      <c r="C1153" s="407">
        <f t="shared" ref="C1153" si="1658">C1149-1</f>
        <v>1369</v>
      </c>
      <c r="D1153" s="373"/>
      <c r="E1153" s="212" t="str">
        <f t="shared" si="1592"/>
        <v>BC</v>
      </c>
      <c r="F1153" s="197">
        <v>2</v>
      </c>
      <c r="G1153" s="206" t="s">
        <v>604</v>
      </c>
      <c r="H1153" s="406" t="str">
        <f t="shared" ref="H1153:I1153" si="1659">H1149</f>
        <v>Adam</v>
      </c>
      <c r="I1153" s="406" t="str">
        <f t="shared" si="1659"/>
        <v>Seth</v>
      </c>
      <c r="J1153" s="406" t="str">
        <f t="shared" si="1654"/>
        <v>Enos</v>
      </c>
      <c r="K1153" s="373"/>
      <c r="L1153" s="373"/>
      <c r="M1153" s="373"/>
      <c r="N1153" s="566"/>
      <c r="O1153" s="567"/>
      <c r="P1153" s="566"/>
      <c r="Q1153" s="373"/>
      <c r="R1153" s="200"/>
    </row>
    <row r="1154" spans="3:18" ht="14.6" customHeight="1" x14ac:dyDescent="0.5">
      <c r="C1154" s="407">
        <f t="shared" ref="C1154" si="1660">C1150+1</f>
        <v>287</v>
      </c>
      <c r="D1154" s="373"/>
      <c r="E1154" s="212">
        <f t="shared" si="1595"/>
        <v>-3793</v>
      </c>
      <c r="F1154" s="197">
        <v>3</v>
      </c>
      <c r="G1154" s="208" t="s">
        <v>287</v>
      </c>
      <c r="H1154" s="407">
        <f t="shared" ref="H1154:I1154" si="1661">H1150+1</f>
        <v>287</v>
      </c>
      <c r="I1154" s="407">
        <f t="shared" si="1661"/>
        <v>157</v>
      </c>
      <c r="J1154" s="407">
        <f t="shared" si="1656"/>
        <v>52</v>
      </c>
      <c r="K1154" s="373"/>
      <c r="L1154" s="373"/>
      <c r="M1154" s="373"/>
      <c r="N1154" s="566"/>
      <c r="O1154" s="567"/>
      <c r="P1154" s="566"/>
      <c r="Q1154" s="373"/>
      <c r="R1154" s="200"/>
    </row>
    <row r="1155" spans="3:18" ht="14.6" customHeight="1" x14ac:dyDescent="0.5">
      <c r="C1155" s="408"/>
      <c r="D1155" s="373"/>
      <c r="E1155" s="345"/>
      <c r="F1155" s="197">
        <v>4</v>
      </c>
      <c r="G1155" s="209" t="s">
        <v>605</v>
      </c>
      <c r="H1155" s="407"/>
      <c r="I1155" s="407"/>
      <c r="J1155" s="407"/>
      <c r="K1155" s="373"/>
      <c r="L1155" s="373"/>
      <c r="M1155" s="373"/>
      <c r="N1155" s="566"/>
      <c r="O1155" s="567"/>
      <c r="P1155" s="566"/>
      <c r="Q1155" s="373"/>
      <c r="R1155" s="200"/>
    </row>
    <row r="1156" spans="3:18" ht="14.6" customHeight="1" x14ac:dyDescent="0.5">
      <c r="C1156" s="406" t="str">
        <f t="shared" ref="C1156" si="1662">C1152</f>
        <v>Pre-Flood</v>
      </c>
      <c r="D1156" s="373"/>
      <c r="E1156" s="201">
        <f t="shared" si="1590"/>
        <v>3793</v>
      </c>
      <c r="F1156" s="197">
        <v>1</v>
      </c>
      <c r="G1156" s="203" t="s">
        <v>288</v>
      </c>
      <c r="H1156" s="408"/>
      <c r="I1156" s="408"/>
      <c r="J1156" s="408"/>
      <c r="K1156" s="373"/>
      <c r="L1156" s="373"/>
      <c r="M1156" s="373"/>
      <c r="N1156" s="566"/>
      <c r="O1156" s="567"/>
      <c r="P1156" s="566"/>
      <c r="Q1156" s="373"/>
      <c r="R1156" s="200"/>
    </row>
    <row r="1157" spans="3:18" ht="14.6" customHeight="1" x14ac:dyDescent="0.5">
      <c r="C1157" s="407">
        <f t="shared" ref="C1157" si="1663">C1153-1</f>
        <v>1368</v>
      </c>
      <c r="D1157" s="373"/>
      <c r="E1157" s="212" t="str">
        <f t="shared" si="1592"/>
        <v>BC</v>
      </c>
      <c r="F1157" s="197">
        <v>2</v>
      </c>
      <c r="G1157" s="206" t="s">
        <v>604</v>
      </c>
      <c r="H1157" s="406" t="str">
        <f t="shared" ref="H1157:I1157" si="1664">H1153</f>
        <v>Adam</v>
      </c>
      <c r="I1157" s="406" t="str">
        <f t="shared" si="1664"/>
        <v>Seth</v>
      </c>
      <c r="J1157" s="406" t="str">
        <f t="shared" si="1654"/>
        <v>Enos</v>
      </c>
      <c r="K1157" s="373"/>
      <c r="L1157" s="373"/>
      <c r="M1157" s="373"/>
      <c r="N1157" s="566"/>
      <c r="O1157" s="567"/>
      <c r="P1157" s="566"/>
      <c r="Q1157" s="373"/>
      <c r="R1157" s="200"/>
    </row>
    <row r="1158" spans="3:18" ht="14.6" customHeight="1" x14ac:dyDescent="0.5">
      <c r="C1158" s="407">
        <f t="shared" ref="C1158" si="1665">C1154+1</f>
        <v>288</v>
      </c>
      <c r="D1158" s="373"/>
      <c r="E1158" s="212">
        <f t="shared" si="1595"/>
        <v>-3792</v>
      </c>
      <c r="F1158" s="197">
        <v>3</v>
      </c>
      <c r="G1158" s="208" t="s">
        <v>287</v>
      </c>
      <c r="H1158" s="407">
        <f t="shared" ref="H1158:I1158" si="1666">H1154+1</f>
        <v>288</v>
      </c>
      <c r="I1158" s="407">
        <f t="shared" si="1666"/>
        <v>158</v>
      </c>
      <c r="J1158" s="407">
        <f t="shared" si="1656"/>
        <v>53</v>
      </c>
      <c r="K1158" s="373"/>
      <c r="L1158" s="373"/>
      <c r="M1158" s="373"/>
      <c r="N1158" s="566"/>
      <c r="O1158" s="567"/>
      <c r="P1158" s="566"/>
      <c r="Q1158" s="373"/>
      <c r="R1158" s="200"/>
    </row>
    <row r="1159" spans="3:18" ht="14.6" customHeight="1" x14ac:dyDescent="0.5">
      <c r="C1159" s="408"/>
      <c r="D1159" s="373"/>
      <c r="E1159" s="345"/>
      <c r="F1159" s="197">
        <v>4</v>
      </c>
      <c r="G1159" s="209" t="s">
        <v>605</v>
      </c>
      <c r="H1159" s="407"/>
      <c r="I1159" s="407"/>
      <c r="J1159" s="407"/>
      <c r="K1159" s="373"/>
      <c r="L1159" s="373"/>
      <c r="M1159" s="373"/>
      <c r="N1159" s="566"/>
      <c r="O1159" s="567"/>
      <c r="P1159" s="566"/>
      <c r="Q1159" s="373"/>
      <c r="R1159" s="200"/>
    </row>
    <row r="1160" spans="3:18" ht="14.6" customHeight="1" x14ac:dyDescent="0.5">
      <c r="C1160" s="406" t="str">
        <f t="shared" ref="C1160" si="1667">C1156</f>
        <v>Pre-Flood</v>
      </c>
      <c r="D1160" s="373"/>
      <c r="E1160" s="201">
        <f t="shared" si="1590"/>
        <v>3792</v>
      </c>
      <c r="F1160" s="197">
        <v>1</v>
      </c>
      <c r="G1160" s="203" t="s">
        <v>288</v>
      </c>
      <c r="H1160" s="408"/>
      <c r="I1160" s="408"/>
      <c r="J1160" s="408"/>
      <c r="K1160" s="373"/>
      <c r="L1160" s="373"/>
      <c r="M1160" s="373"/>
      <c r="N1160" s="566"/>
      <c r="O1160" s="567"/>
      <c r="P1160" s="566"/>
      <c r="Q1160" s="373"/>
      <c r="R1160" s="200"/>
    </row>
    <row r="1161" spans="3:18" ht="14.6" customHeight="1" x14ac:dyDescent="0.5">
      <c r="C1161" s="407">
        <f t="shared" ref="C1161" si="1668">C1157-1</f>
        <v>1367</v>
      </c>
      <c r="D1161" s="373"/>
      <c r="E1161" s="212" t="str">
        <f t="shared" si="1592"/>
        <v>BC</v>
      </c>
      <c r="F1161" s="197">
        <v>2</v>
      </c>
      <c r="G1161" s="206" t="s">
        <v>604</v>
      </c>
      <c r="H1161" s="406" t="str">
        <f t="shared" ref="H1161:I1161" si="1669">H1157</f>
        <v>Adam</v>
      </c>
      <c r="I1161" s="406" t="str">
        <f t="shared" si="1669"/>
        <v>Seth</v>
      </c>
      <c r="J1161" s="406" t="str">
        <f t="shared" si="1654"/>
        <v>Enos</v>
      </c>
      <c r="K1161" s="373"/>
      <c r="L1161" s="373"/>
      <c r="M1161" s="373"/>
      <c r="N1161" s="566"/>
      <c r="O1161" s="567"/>
      <c r="P1161" s="566"/>
      <c r="Q1161" s="373"/>
      <c r="R1161" s="200"/>
    </row>
    <row r="1162" spans="3:18" ht="14.6" customHeight="1" x14ac:dyDescent="0.5">
      <c r="C1162" s="407">
        <f t="shared" ref="C1162" si="1670">C1158+1</f>
        <v>289</v>
      </c>
      <c r="D1162" s="373"/>
      <c r="E1162" s="212">
        <f t="shared" si="1595"/>
        <v>-3791</v>
      </c>
      <c r="F1162" s="197">
        <v>3</v>
      </c>
      <c r="G1162" s="208" t="s">
        <v>287</v>
      </c>
      <c r="H1162" s="407">
        <f t="shared" ref="H1162:I1162" si="1671">H1158+1</f>
        <v>289</v>
      </c>
      <c r="I1162" s="407">
        <f t="shared" si="1671"/>
        <v>159</v>
      </c>
      <c r="J1162" s="407">
        <f t="shared" si="1656"/>
        <v>54</v>
      </c>
      <c r="K1162" s="373"/>
      <c r="L1162" s="373"/>
      <c r="M1162" s="373"/>
      <c r="N1162" s="566"/>
      <c r="O1162" s="567"/>
      <c r="P1162" s="566"/>
      <c r="Q1162" s="373"/>
      <c r="R1162" s="200"/>
    </row>
    <row r="1163" spans="3:18" ht="14.6" customHeight="1" x14ac:dyDescent="0.5">
      <c r="C1163" s="408"/>
      <c r="D1163" s="373"/>
      <c r="E1163" s="345"/>
      <c r="F1163" s="197">
        <v>4</v>
      </c>
      <c r="G1163" s="209" t="s">
        <v>605</v>
      </c>
      <c r="H1163" s="407"/>
      <c r="I1163" s="407"/>
      <c r="J1163" s="407"/>
      <c r="K1163" s="373"/>
      <c r="L1163" s="373"/>
      <c r="M1163" s="373"/>
      <c r="N1163" s="566"/>
      <c r="O1163" s="567"/>
      <c r="P1163" s="566"/>
      <c r="Q1163" s="373"/>
      <c r="R1163" s="200"/>
    </row>
    <row r="1164" spans="3:18" ht="14.6" customHeight="1" x14ac:dyDescent="0.5">
      <c r="C1164" s="406" t="str">
        <f t="shared" ref="C1164" si="1672">C1160</f>
        <v>Pre-Flood</v>
      </c>
      <c r="D1164" s="373"/>
      <c r="E1164" s="201">
        <f t="shared" ref="E1164:E1224" si="1673">E1160-1</f>
        <v>3791</v>
      </c>
      <c r="F1164" s="197">
        <v>1</v>
      </c>
      <c r="G1164" s="203" t="s">
        <v>288</v>
      </c>
      <c r="H1164" s="408"/>
      <c r="I1164" s="408"/>
      <c r="J1164" s="408"/>
      <c r="K1164" s="373"/>
      <c r="L1164" s="373"/>
      <c r="M1164" s="373"/>
      <c r="N1164" s="566"/>
      <c r="O1164" s="567"/>
      <c r="P1164" s="566"/>
      <c r="Q1164" s="373"/>
      <c r="R1164" s="200"/>
    </row>
    <row r="1165" spans="3:18" ht="14.6" customHeight="1" x14ac:dyDescent="0.5">
      <c r="C1165" s="407">
        <f t="shared" ref="C1165" si="1674">C1161-1</f>
        <v>1366</v>
      </c>
      <c r="D1165" s="373"/>
      <c r="E1165" s="212" t="str">
        <f t="shared" ref="E1165:E1225" si="1675">E1161</f>
        <v>BC</v>
      </c>
      <c r="F1165" s="197">
        <v>2</v>
      </c>
      <c r="G1165" s="206" t="s">
        <v>604</v>
      </c>
      <c r="H1165" s="406" t="str">
        <f t="shared" ref="H1165:J1177" si="1676">H1161</f>
        <v>Adam</v>
      </c>
      <c r="I1165" s="406" t="str">
        <f t="shared" si="1676"/>
        <v>Seth</v>
      </c>
      <c r="J1165" s="406" t="str">
        <f t="shared" si="1676"/>
        <v>Enos</v>
      </c>
      <c r="K1165" s="373"/>
      <c r="L1165" s="373"/>
      <c r="M1165" s="373"/>
      <c r="N1165" s="566"/>
      <c r="O1165" s="567"/>
      <c r="P1165" s="566"/>
      <c r="Q1165" s="373"/>
      <c r="R1165" s="200"/>
    </row>
    <row r="1166" spans="3:18" ht="14.6" customHeight="1" x14ac:dyDescent="0.5">
      <c r="C1166" s="407">
        <f t="shared" ref="C1166" si="1677">C1162+1</f>
        <v>290</v>
      </c>
      <c r="D1166" s="373"/>
      <c r="E1166" s="212">
        <f t="shared" ref="E1166:E1226" si="1678">-E1164+1</f>
        <v>-3790</v>
      </c>
      <c r="F1166" s="197">
        <v>3</v>
      </c>
      <c r="G1166" s="208" t="s">
        <v>287</v>
      </c>
      <c r="H1166" s="407">
        <f t="shared" ref="H1166:J1178" si="1679">H1162+1</f>
        <v>290</v>
      </c>
      <c r="I1166" s="407">
        <f t="shared" si="1679"/>
        <v>160</v>
      </c>
      <c r="J1166" s="407">
        <f t="shared" si="1679"/>
        <v>55</v>
      </c>
      <c r="K1166" s="373"/>
      <c r="L1166" s="373"/>
      <c r="M1166" s="373"/>
      <c r="N1166" s="566"/>
      <c r="O1166" s="567"/>
      <c r="P1166" s="566"/>
      <c r="Q1166" s="373"/>
      <c r="R1166" s="200"/>
    </row>
    <row r="1167" spans="3:18" ht="14.6" customHeight="1" x14ac:dyDescent="0.5">
      <c r="C1167" s="408"/>
      <c r="D1167" s="373"/>
      <c r="E1167" s="345"/>
      <c r="F1167" s="197">
        <v>4</v>
      </c>
      <c r="G1167" s="209" t="s">
        <v>605</v>
      </c>
      <c r="H1167" s="407"/>
      <c r="I1167" s="407"/>
      <c r="J1167" s="407"/>
      <c r="K1167" s="373"/>
      <c r="L1167" s="373"/>
      <c r="M1167" s="373"/>
      <c r="N1167" s="566"/>
      <c r="O1167" s="567"/>
      <c r="P1167" s="566"/>
      <c r="Q1167" s="373"/>
      <c r="R1167" s="200"/>
    </row>
    <row r="1168" spans="3:18" ht="14.6" customHeight="1" x14ac:dyDescent="0.5">
      <c r="C1168" s="406" t="str">
        <f t="shared" ref="C1168" si="1680">C1164</f>
        <v>Pre-Flood</v>
      </c>
      <c r="D1168" s="373"/>
      <c r="E1168" s="201">
        <f t="shared" si="1673"/>
        <v>3790</v>
      </c>
      <c r="F1168" s="197">
        <v>1</v>
      </c>
      <c r="G1168" s="203" t="s">
        <v>288</v>
      </c>
      <c r="H1168" s="408"/>
      <c r="I1168" s="408"/>
      <c r="J1168" s="408"/>
      <c r="K1168" s="373"/>
      <c r="L1168" s="373"/>
      <c r="M1168" s="373"/>
      <c r="N1168" s="566"/>
      <c r="O1168" s="567"/>
      <c r="P1168" s="566"/>
      <c r="Q1168" s="373"/>
      <c r="R1168" s="200"/>
    </row>
    <row r="1169" spans="3:18" ht="14.6" customHeight="1" x14ac:dyDescent="0.5">
      <c r="C1169" s="407">
        <f t="shared" ref="C1169" si="1681">C1165-1</f>
        <v>1365</v>
      </c>
      <c r="D1169" s="373"/>
      <c r="E1169" s="212" t="str">
        <f t="shared" si="1675"/>
        <v>BC</v>
      </c>
      <c r="F1169" s="197">
        <v>2</v>
      </c>
      <c r="G1169" s="206" t="s">
        <v>604</v>
      </c>
      <c r="H1169" s="406" t="str">
        <f t="shared" ref="H1169:I1169" si="1682">H1165</f>
        <v>Adam</v>
      </c>
      <c r="I1169" s="406" t="str">
        <f t="shared" si="1682"/>
        <v>Seth</v>
      </c>
      <c r="J1169" s="406" t="str">
        <f t="shared" si="1676"/>
        <v>Enos</v>
      </c>
      <c r="K1169" s="373"/>
      <c r="L1169" s="373"/>
      <c r="M1169" s="373"/>
      <c r="N1169" s="566"/>
      <c r="O1169" s="567"/>
      <c r="P1169" s="566"/>
      <c r="Q1169" s="373"/>
      <c r="R1169" s="200"/>
    </row>
    <row r="1170" spans="3:18" ht="14.6" customHeight="1" x14ac:dyDescent="0.5">
      <c r="C1170" s="407">
        <f t="shared" ref="C1170" si="1683">C1166+1</f>
        <v>291</v>
      </c>
      <c r="D1170" s="373"/>
      <c r="E1170" s="212">
        <f t="shared" si="1678"/>
        <v>-3789</v>
      </c>
      <c r="F1170" s="197">
        <v>3</v>
      </c>
      <c r="G1170" s="208" t="s">
        <v>287</v>
      </c>
      <c r="H1170" s="407">
        <f t="shared" ref="H1170:I1170" si="1684">H1166+1</f>
        <v>291</v>
      </c>
      <c r="I1170" s="407">
        <f t="shared" si="1684"/>
        <v>161</v>
      </c>
      <c r="J1170" s="407">
        <f t="shared" si="1679"/>
        <v>56</v>
      </c>
      <c r="K1170" s="373"/>
      <c r="L1170" s="373"/>
      <c r="M1170" s="373"/>
      <c r="N1170" s="566"/>
      <c r="O1170" s="567"/>
      <c r="P1170" s="566"/>
      <c r="Q1170" s="373"/>
      <c r="R1170" s="200"/>
    </row>
    <row r="1171" spans="3:18" ht="14.6" customHeight="1" x14ac:dyDescent="0.5">
      <c r="C1171" s="408"/>
      <c r="D1171" s="373"/>
      <c r="E1171" s="345"/>
      <c r="F1171" s="197">
        <v>4</v>
      </c>
      <c r="G1171" s="209" t="s">
        <v>605</v>
      </c>
      <c r="H1171" s="407"/>
      <c r="I1171" s="407"/>
      <c r="J1171" s="407"/>
      <c r="K1171" s="373"/>
      <c r="L1171" s="373"/>
      <c r="M1171" s="373"/>
      <c r="N1171" s="566"/>
      <c r="O1171" s="567"/>
      <c r="P1171" s="566"/>
      <c r="Q1171" s="373"/>
      <c r="R1171" s="200"/>
    </row>
    <row r="1172" spans="3:18" ht="14.6" customHeight="1" x14ac:dyDescent="0.5">
      <c r="C1172" s="406" t="str">
        <f t="shared" ref="C1172" si="1685">C1168</f>
        <v>Pre-Flood</v>
      </c>
      <c r="D1172" s="373"/>
      <c r="E1172" s="201">
        <f t="shared" si="1673"/>
        <v>3789</v>
      </c>
      <c r="F1172" s="197">
        <v>1</v>
      </c>
      <c r="G1172" s="203" t="s">
        <v>288</v>
      </c>
      <c r="H1172" s="408"/>
      <c r="I1172" s="408"/>
      <c r="J1172" s="408"/>
      <c r="K1172" s="373"/>
      <c r="L1172" s="373"/>
      <c r="M1172" s="373"/>
      <c r="N1172" s="566"/>
      <c r="O1172" s="567"/>
      <c r="P1172" s="566"/>
      <c r="Q1172" s="373"/>
      <c r="R1172" s="200"/>
    </row>
    <row r="1173" spans="3:18" ht="14.6" customHeight="1" x14ac:dyDescent="0.5">
      <c r="C1173" s="407">
        <f t="shared" ref="C1173" si="1686">C1169-1</f>
        <v>1364</v>
      </c>
      <c r="D1173" s="373"/>
      <c r="E1173" s="212" t="str">
        <f t="shared" si="1675"/>
        <v>BC</v>
      </c>
      <c r="F1173" s="197">
        <v>2</v>
      </c>
      <c r="G1173" s="206" t="s">
        <v>604</v>
      </c>
      <c r="H1173" s="406" t="str">
        <f t="shared" ref="H1173:I1173" si="1687">H1169</f>
        <v>Adam</v>
      </c>
      <c r="I1173" s="406" t="str">
        <f t="shared" si="1687"/>
        <v>Seth</v>
      </c>
      <c r="J1173" s="406" t="str">
        <f t="shared" si="1676"/>
        <v>Enos</v>
      </c>
      <c r="K1173" s="373"/>
      <c r="L1173" s="373"/>
      <c r="M1173" s="373"/>
      <c r="N1173" s="566"/>
      <c r="O1173" s="567"/>
      <c r="P1173" s="566"/>
      <c r="Q1173" s="373"/>
      <c r="R1173" s="200"/>
    </row>
    <row r="1174" spans="3:18" ht="14.6" customHeight="1" x14ac:dyDescent="0.5">
      <c r="C1174" s="407">
        <f t="shared" ref="C1174" si="1688">C1170+1</f>
        <v>292</v>
      </c>
      <c r="D1174" s="373"/>
      <c r="E1174" s="212">
        <f t="shared" si="1678"/>
        <v>-3788</v>
      </c>
      <c r="F1174" s="197">
        <v>3</v>
      </c>
      <c r="G1174" s="208" t="s">
        <v>287</v>
      </c>
      <c r="H1174" s="407">
        <f t="shared" ref="H1174:I1174" si="1689">H1170+1</f>
        <v>292</v>
      </c>
      <c r="I1174" s="407">
        <f t="shared" si="1689"/>
        <v>162</v>
      </c>
      <c r="J1174" s="407">
        <f t="shared" si="1679"/>
        <v>57</v>
      </c>
      <c r="K1174" s="373"/>
      <c r="L1174" s="373"/>
      <c r="M1174" s="373"/>
      <c r="N1174" s="566"/>
      <c r="O1174" s="567"/>
      <c r="P1174" s="566"/>
      <c r="Q1174" s="373"/>
      <c r="R1174" s="200"/>
    </row>
    <row r="1175" spans="3:18" ht="14.6" customHeight="1" x14ac:dyDescent="0.5">
      <c r="C1175" s="408"/>
      <c r="D1175" s="373"/>
      <c r="E1175" s="345"/>
      <c r="F1175" s="197">
        <v>4</v>
      </c>
      <c r="G1175" s="209" t="s">
        <v>605</v>
      </c>
      <c r="H1175" s="407"/>
      <c r="I1175" s="407"/>
      <c r="J1175" s="407"/>
      <c r="K1175" s="373"/>
      <c r="L1175" s="373"/>
      <c r="M1175" s="373"/>
      <c r="N1175" s="566"/>
      <c r="O1175" s="567"/>
      <c r="P1175" s="566"/>
      <c r="Q1175" s="373"/>
      <c r="R1175" s="200"/>
    </row>
    <row r="1176" spans="3:18" ht="14.6" customHeight="1" x14ac:dyDescent="0.5">
      <c r="C1176" s="406" t="str">
        <f t="shared" ref="C1176" si="1690">C1172</f>
        <v>Pre-Flood</v>
      </c>
      <c r="D1176" s="373"/>
      <c r="E1176" s="201">
        <f t="shared" si="1673"/>
        <v>3788</v>
      </c>
      <c r="F1176" s="197">
        <v>1</v>
      </c>
      <c r="G1176" s="203" t="s">
        <v>288</v>
      </c>
      <c r="H1176" s="408"/>
      <c r="I1176" s="408"/>
      <c r="J1176" s="408"/>
      <c r="K1176" s="373"/>
      <c r="L1176" s="373"/>
      <c r="M1176" s="373"/>
      <c r="N1176" s="566"/>
      <c r="O1176" s="567"/>
      <c r="P1176" s="566"/>
      <c r="Q1176" s="373"/>
      <c r="R1176" s="200"/>
    </row>
    <row r="1177" spans="3:18" ht="14.6" customHeight="1" x14ac:dyDescent="0.5">
      <c r="C1177" s="407">
        <f t="shared" ref="C1177" si="1691">C1173-1</f>
        <v>1363</v>
      </c>
      <c r="D1177" s="373"/>
      <c r="E1177" s="212" t="str">
        <f t="shared" si="1675"/>
        <v>BC</v>
      </c>
      <c r="F1177" s="197">
        <v>2</v>
      </c>
      <c r="G1177" s="206" t="s">
        <v>604</v>
      </c>
      <c r="H1177" s="406" t="str">
        <f t="shared" ref="H1177:I1177" si="1692">H1173</f>
        <v>Adam</v>
      </c>
      <c r="I1177" s="406" t="str">
        <f t="shared" si="1692"/>
        <v>Seth</v>
      </c>
      <c r="J1177" s="406" t="str">
        <f t="shared" si="1676"/>
        <v>Enos</v>
      </c>
      <c r="K1177" s="373"/>
      <c r="L1177" s="373"/>
      <c r="M1177" s="373"/>
      <c r="N1177" s="566"/>
      <c r="O1177" s="567"/>
      <c r="P1177" s="566"/>
      <c r="Q1177" s="373"/>
      <c r="R1177" s="200"/>
    </row>
    <row r="1178" spans="3:18" ht="14.6" customHeight="1" x14ac:dyDescent="0.5">
      <c r="C1178" s="407">
        <f t="shared" ref="C1178" si="1693">C1174+1</f>
        <v>293</v>
      </c>
      <c r="D1178" s="373"/>
      <c r="E1178" s="212">
        <f t="shared" si="1678"/>
        <v>-3787</v>
      </c>
      <c r="F1178" s="197">
        <v>3</v>
      </c>
      <c r="G1178" s="208" t="s">
        <v>287</v>
      </c>
      <c r="H1178" s="407">
        <f t="shared" ref="H1178:I1178" si="1694">H1174+1</f>
        <v>293</v>
      </c>
      <c r="I1178" s="407">
        <f t="shared" si="1694"/>
        <v>163</v>
      </c>
      <c r="J1178" s="407">
        <f t="shared" si="1679"/>
        <v>58</v>
      </c>
      <c r="K1178" s="373"/>
      <c r="L1178" s="373"/>
      <c r="M1178" s="373"/>
      <c r="N1178" s="566"/>
      <c r="O1178" s="567"/>
      <c r="P1178" s="566"/>
      <c r="Q1178" s="373"/>
      <c r="R1178" s="200"/>
    </row>
    <row r="1179" spans="3:18" ht="14.6" customHeight="1" x14ac:dyDescent="0.5">
      <c r="C1179" s="408"/>
      <c r="D1179" s="373"/>
      <c r="E1179" s="345"/>
      <c r="F1179" s="197">
        <v>4</v>
      </c>
      <c r="G1179" s="209" t="s">
        <v>605</v>
      </c>
      <c r="H1179" s="407"/>
      <c r="I1179" s="407"/>
      <c r="J1179" s="407"/>
      <c r="K1179" s="373"/>
      <c r="L1179" s="373"/>
      <c r="M1179" s="373"/>
      <c r="N1179" s="566"/>
      <c r="O1179" s="567"/>
      <c r="P1179" s="566"/>
      <c r="Q1179" s="373"/>
      <c r="R1179" s="200"/>
    </row>
    <row r="1180" spans="3:18" ht="14.6" customHeight="1" x14ac:dyDescent="0.5">
      <c r="C1180" s="406" t="str">
        <f t="shared" ref="C1180" si="1695">C1176</f>
        <v>Pre-Flood</v>
      </c>
      <c r="D1180" s="373"/>
      <c r="E1180" s="201">
        <f t="shared" si="1673"/>
        <v>3787</v>
      </c>
      <c r="F1180" s="197">
        <v>1</v>
      </c>
      <c r="G1180" s="203" t="s">
        <v>288</v>
      </c>
      <c r="H1180" s="408"/>
      <c r="I1180" s="408"/>
      <c r="J1180" s="408"/>
      <c r="K1180" s="373"/>
      <c r="L1180" s="373"/>
      <c r="M1180" s="373"/>
      <c r="N1180" s="566"/>
      <c r="O1180" s="567"/>
      <c r="P1180" s="566"/>
      <c r="Q1180" s="373"/>
      <c r="R1180" s="200"/>
    </row>
    <row r="1181" spans="3:18" ht="14.6" customHeight="1" x14ac:dyDescent="0.5">
      <c r="C1181" s="407">
        <f t="shared" ref="C1181" si="1696">C1177-1</f>
        <v>1362</v>
      </c>
      <c r="D1181" s="373"/>
      <c r="E1181" s="212" t="str">
        <f t="shared" si="1675"/>
        <v>BC</v>
      </c>
      <c r="F1181" s="197">
        <v>2</v>
      </c>
      <c r="G1181" s="206" t="s">
        <v>604</v>
      </c>
      <c r="H1181" s="406" t="str">
        <f t="shared" ref="H1181:J1193" si="1697">H1177</f>
        <v>Adam</v>
      </c>
      <c r="I1181" s="406" t="str">
        <f t="shared" si="1697"/>
        <v>Seth</v>
      </c>
      <c r="J1181" s="406" t="str">
        <f t="shared" si="1697"/>
        <v>Enos</v>
      </c>
      <c r="K1181" s="373"/>
      <c r="L1181" s="373"/>
      <c r="M1181" s="373"/>
      <c r="N1181" s="566"/>
      <c r="O1181" s="567"/>
      <c r="P1181" s="566"/>
      <c r="Q1181" s="373"/>
      <c r="R1181" s="200"/>
    </row>
    <row r="1182" spans="3:18" ht="14.6" customHeight="1" x14ac:dyDescent="0.5">
      <c r="C1182" s="407">
        <f t="shared" ref="C1182" si="1698">C1178+1</f>
        <v>294</v>
      </c>
      <c r="D1182" s="373"/>
      <c r="E1182" s="212">
        <f t="shared" si="1678"/>
        <v>-3786</v>
      </c>
      <c r="F1182" s="197">
        <v>3</v>
      </c>
      <c r="G1182" s="208" t="s">
        <v>287</v>
      </c>
      <c r="H1182" s="407">
        <f t="shared" ref="H1182:J1194" si="1699">H1178+1</f>
        <v>294</v>
      </c>
      <c r="I1182" s="407">
        <f t="shared" si="1699"/>
        <v>164</v>
      </c>
      <c r="J1182" s="407">
        <f t="shared" si="1699"/>
        <v>59</v>
      </c>
      <c r="K1182" s="373"/>
      <c r="L1182" s="373"/>
      <c r="M1182" s="373"/>
      <c r="N1182" s="566"/>
      <c r="O1182" s="567"/>
      <c r="P1182" s="566"/>
      <c r="Q1182" s="373"/>
      <c r="R1182" s="200"/>
    </row>
    <row r="1183" spans="3:18" ht="14.6" customHeight="1" x14ac:dyDescent="0.5">
      <c r="C1183" s="408"/>
      <c r="D1183" s="373"/>
      <c r="E1183" s="345"/>
      <c r="F1183" s="197">
        <v>4</v>
      </c>
      <c r="G1183" s="209" t="s">
        <v>605</v>
      </c>
      <c r="H1183" s="407"/>
      <c r="I1183" s="407"/>
      <c r="J1183" s="407"/>
      <c r="K1183" s="373"/>
      <c r="L1183" s="373"/>
      <c r="M1183" s="373"/>
      <c r="N1183" s="566"/>
      <c r="O1183" s="567"/>
      <c r="P1183" s="566"/>
      <c r="Q1183" s="373"/>
      <c r="R1183" s="200"/>
    </row>
    <row r="1184" spans="3:18" ht="14.6" customHeight="1" x14ac:dyDescent="0.5">
      <c r="C1184" s="406" t="str">
        <f t="shared" ref="C1184" si="1700">C1180</f>
        <v>Pre-Flood</v>
      </c>
      <c r="D1184" s="373"/>
      <c r="E1184" s="201">
        <f t="shared" si="1673"/>
        <v>3786</v>
      </c>
      <c r="F1184" s="197">
        <v>1</v>
      </c>
      <c r="G1184" s="203" t="s">
        <v>288</v>
      </c>
      <c r="H1184" s="408"/>
      <c r="I1184" s="408"/>
      <c r="J1184" s="408"/>
      <c r="K1184" s="373"/>
      <c r="L1184" s="373"/>
      <c r="M1184" s="373"/>
      <c r="N1184" s="566"/>
      <c r="O1184" s="567"/>
      <c r="P1184" s="566"/>
      <c r="Q1184" s="373"/>
      <c r="R1184" s="200"/>
    </row>
    <row r="1185" spans="3:18" ht="14.6" customHeight="1" x14ac:dyDescent="0.5">
      <c r="C1185" s="407">
        <f t="shared" ref="C1185" si="1701">C1181-1</f>
        <v>1361</v>
      </c>
      <c r="D1185" s="373"/>
      <c r="E1185" s="212" t="str">
        <f t="shared" si="1675"/>
        <v>BC</v>
      </c>
      <c r="F1185" s="197">
        <v>2</v>
      </c>
      <c r="G1185" s="206" t="s">
        <v>604</v>
      </c>
      <c r="H1185" s="406" t="str">
        <f t="shared" ref="H1185:I1185" si="1702">H1181</f>
        <v>Adam</v>
      </c>
      <c r="I1185" s="406" t="str">
        <f t="shared" si="1702"/>
        <v>Seth</v>
      </c>
      <c r="J1185" s="406" t="str">
        <f t="shared" si="1697"/>
        <v>Enos</v>
      </c>
      <c r="K1185" s="373"/>
      <c r="L1185" s="373"/>
      <c r="M1185" s="373"/>
      <c r="N1185" s="566"/>
      <c r="O1185" s="567"/>
      <c r="P1185" s="566"/>
      <c r="Q1185" s="373"/>
      <c r="R1185" s="200"/>
    </row>
    <row r="1186" spans="3:18" ht="14.6" customHeight="1" x14ac:dyDescent="0.5">
      <c r="C1186" s="407">
        <f t="shared" ref="C1186" si="1703">C1182+1</f>
        <v>295</v>
      </c>
      <c r="D1186" s="373"/>
      <c r="E1186" s="212">
        <f t="shared" si="1678"/>
        <v>-3785</v>
      </c>
      <c r="F1186" s="197">
        <v>3</v>
      </c>
      <c r="G1186" s="208" t="s">
        <v>287</v>
      </c>
      <c r="H1186" s="407">
        <f t="shared" ref="H1186:I1186" si="1704">H1182+1</f>
        <v>295</v>
      </c>
      <c r="I1186" s="407">
        <f t="shared" si="1704"/>
        <v>165</v>
      </c>
      <c r="J1186" s="407">
        <f t="shared" si="1699"/>
        <v>60</v>
      </c>
      <c r="K1186" s="373"/>
      <c r="L1186" s="373"/>
      <c r="M1186" s="373"/>
      <c r="N1186" s="566"/>
      <c r="O1186" s="567"/>
      <c r="P1186" s="566"/>
      <c r="Q1186" s="373"/>
      <c r="R1186" s="200"/>
    </row>
    <row r="1187" spans="3:18" ht="14.6" customHeight="1" x14ac:dyDescent="0.5">
      <c r="C1187" s="408"/>
      <c r="D1187" s="373"/>
      <c r="E1187" s="345"/>
      <c r="F1187" s="197">
        <v>4</v>
      </c>
      <c r="G1187" s="209" t="s">
        <v>605</v>
      </c>
      <c r="H1187" s="407"/>
      <c r="I1187" s="407"/>
      <c r="J1187" s="407"/>
      <c r="K1187" s="373"/>
      <c r="L1187" s="373"/>
      <c r="M1187" s="373"/>
      <c r="N1187" s="566"/>
      <c r="O1187" s="567"/>
      <c r="P1187" s="566"/>
      <c r="Q1187" s="373"/>
      <c r="R1187" s="200"/>
    </row>
    <row r="1188" spans="3:18" ht="14.6" customHeight="1" x14ac:dyDescent="0.5">
      <c r="C1188" s="406" t="str">
        <f t="shared" ref="C1188" si="1705">C1184</f>
        <v>Pre-Flood</v>
      </c>
      <c r="D1188" s="373"/>
      <c r="E1188" s="201">
        <f t="shared" si="1673"/>
        <v>3785</v>
      </c>
      <c r="F1188" s="197">
        <v>1</v>
      </c>
      <c r="G1188" s="203" t="s">
        <v>288</v>
      </c>
      <c r="H1188" s="408"/>
      <c r="I1188" s="408"/>
      <c r="J1188" s="408"/>
      <c r="K1188" s="373"/>
      <c r="L1188" s="373"/>
      <c r="M1188" s="373"/>
      <c r="N1188" s="566"/>
      <c r="O1188" s="567"/>
      <c r="P1188" s="566"/>
      <c r="Q1188" s="373"/>
      <c r="R1188" s="200"/>
    </row>
    <row r="1189" spans="3:18" ht="14.6" customHeight="1" x14ac:dyDescent="0.5">
      <c r="C1189" s="407">
        <f t="shared" ref="C1189" si="1706">C1185-1</f>
        <v>1360</v>
      </c>
      <c r="D1189" s="373"/>
      <c r="E1189" s="212" t="str">
        <f t="shared" si="1675"/>
        <v>BC</v>
      </c>
      <c r="F1189" s="197">
        <v>2</v>
      </c>
      <c r="G1189" s="206" t="s">
        <v>604</v>
      </c>
      <c r="H1189" s="406" t="str">
        <f t="shared" ref="H1189:I1189" si="1707">H1185</f>
        <v>Adam</v>
      </c>
      <c r="I1189" s="406" t="str">
        <f t="shared" si="1707"/>
        <v>Seth</v>
      </c>
      <c r="J1189" s="406" t="str">
        <f t="shared" si="1697"/>
        <v>Enos</v>
      </c>
      <c r="K1189" s="373"/>
      <c r="L1189" s="373"/>
      <c r="M1189" s="373"/>
      <c r="N1189" s="566"/>
      <c r="O1189" s="567"/>
      <c r="P1189" s="566"/>
      <c r="Q1189" s="373"/>
      <c r="R1189" s="200"/>
    </row>
    <row r="1190" spans="3:18" ht="14.6" customHeight="1" x14ac:dyDescent="0.5">
      <c r="C1190" s="407">
        <f t="shared" ref="C1190" si="1708">C1186+1</f>
        <v>296</v>
      </c>
      <c r="D1190" s="373"/>
      <c r="E1190" s="212">
        <f t="shared" si="1678"/>
        <v>-3784</v>
      </c>
      <c r="F1190" s="197">
        <v>3</v>
      </c>
      <c r="G1190" s="208" t="s">
        <v>287</v>
      </c>
      <c r="H1190" s="407">
        <f t="shared" ref="H1190:I1190" si="1709">H1186+1</f>
        <v>296</v>
      </c>
      <c r="I1190" s="407">
        <f t="shared" si="1709"/>
        <v>166</v>
      </c>
      <c r="J1190" s="407">
        <f t="shared" si="1699"/>
        <v>61</v>
      </c>
      <c r="K1190" s="373"/>
      <c r="L1190" s="373"/>
      <c r="M1190" s="373"/>
      <c r="N1190" s="566"/>
      <c r="O1190" s="567"/>
      <c r="P1190" s="566"/>
      <c r="Q1190" s="373"/>
      <c r="R1190" s="200"/>
    </row>
    <row r="1191" spans="3:18" ht="14.6" customHeight="1" x14ac:dyDescent="0.5">
      <c r="C1191" s="408"/>
      <c r="D1191" s="373"/>
      <c r="E1191" s="345"/>
      <c r="F1191" s="197">
        <v>4</v>
      </c>
      <c r="G1191" s="209" t="s">
        <v>605</v>
      </c>
      <c r="H1191" s="407"/>
      <c r="I1191" s="407"/>
      <c r="J1191" s="407"/>
      <c r="K1191" s="373"/>
      <c r="L1191" s="373"/>
      <c r="M1191" s="373"/>
      <c r="N1191" s="566"/>
      <c r="O1191" s="567"/>
      <c r="P1191" s="566"/>
      <c r="Q1191" s="373"/>
      <c r="R1191" s="200"/>
    </row>
    <row r="1192" spans="3:18" ht="14.6" customHeight="1" x14ac:dyDescent="0.5">
      <c r="C1192" s="406" t="str">
        <f t="shared" ref="C1192" si="1710">C1188</f>
        <v>Pre-Flood</v>
      </c>
      <c r="D1192" s="373"/>
      <c r="E1192" s="201">
        <f t="shared" si="1673"/>
        <v>3784</v>
      </c>
      <c r="F1192" s="197">
        <v>1</v>
      </c>
      <c r="G1192" s="203" t="s">
        <v>288</v>
      </c>
      <c r="H1192" s="408"/>
      <c r="I1192" s="408"/>
      <c r="J1192" s="408"/>
      <c r="K1192" s="373"/>
      <c r="L1192" s="373"/>
      <c r="M1192" s="373"/>
      <c r="N1192" s="566"/>
      <c r="O1192" s="567"/>
      <c r="P1192" s="566"/>
      <c r="Q1192" s="373"/>
      <c r="R1192" s="200"/>
    </row>
    <row r="1193" spans="3:18" ht="14.6" customHeight="1" x14ac:dyDescent="0.5">
      <c r="C1193" s="407">
        <f t="shared" ref="C1193" si="1711">C1189-1</f>
        <v>1359</v>
      </c>
      <c r="D1193" s="373"/>
      <c r="E1193" s="212" t="str">
        <f t="shared" si="1675"/>
        <v>BC</v>
      </c>
      <c r="F1193" s="197">
        <v>2</v>
      </c>
      <c r="G1193" s="206" t="s">
        <v>604</v>
      </c>
      <c r="H1193" s="406" t="str">
        <f t="shared" ref="H1193:I1193" si="1712">H1189</f>
        <v>Adam</v>
      </c>
      <c r="I1193" s="406" t="str">
        <f t="shared" si="1712"/>
        <v>Seth</v>
      </c>
      <c r="J1193" s="406" t="str">
        <f t="shared" si="1697"/>
        <v>Enos</v>
      </c>
      <c r="K1193" s="373"/>
      <c r="L1193" s="373"/>
      <c r="M1193" s="373"/>
      <c r="N1193" s="566"/>
      <c r="O1193" s="567"/>
      <c r="P1193" s="566"/>
      <c r="Q1193" s="373"/>
      <c r="R1193" s="200"/>
    </row>
    <row r="1194" spans="3:18" ht="14.6" customHeight="1" x14ac:dyDescent="0.5">
      <c r="C1194" s="407">
        <f t="shared" ref="C1194" si="1713">C1190+1</f>
        <v>297</v>
      </c>
      <c r="D1194" s="373"/>
      <c r="E1194" s="212">
        <f t="shared" si="1678"/>
        <v>-3783</v>
      </c>
      <c r="F1194" s="197">
        <v>3</v>
      </c>
      <c r="G1194" s="208" t="s">
        <v>287</v>
      </c>
      <c r="H1194" s="407">
        <f t="shared" ref="H1194:I1194" si="1714">H1190+1</f>
        <v>297</v>
      </c>
      <c r="I1194" s="407">
        <f t="shared" si="1714"/>
        <v>167</v>
      </c>
      <c r="J1194" s="407">
        <f t="shared" si="1699"/>
        <v>62</v>
      </c>
      <c r="K1194" s="373"/>
      <c r="L1194" s="373"/>
      <c r="M1194" s="373"/>
      <c r="N1194" s="566"/>
      <c r="O1194" s="567"/>
      <c r="P1194" s="566"/>
      <c r="Q1194" s="373"/>
      <c r="R1194" s="200"/>
    </row>
    <row r="1195" spans="3:18" ht="14.6" customHeight="1" x14ac:dyDescent="0.5">
      <c r="C1195" s="408"/>
      <c r="D1195" s="373"/>
      <c r="E1195" s="345"/>
      <c r="F1195" s="197">
        <v>4</v>
      </c>
      <c r="G1195" s="209" t="s">
        <v>605</v>
      </c>
      <c r="H1195" s="407"/>
      <c r="I1195" s="407"/>
      <c r="J1195" s="407"/>
      <c r="K1195" s="373"/>
      <c r="L1195" s="373"/>
      <c r="M1195" s="373"/>
      <c r="N1195" s="566"/>
      <c r="O1195" s="567"/>
      <c r="P1195" s="566"/>
      <c r="Q1195" s="373"/>
      <c r="R1195" s="200"/>
    </row>
    <row r="1196" spans="3:18" ht="14.6" customHeight="1" x14ac:dyDescent="0.5">
      <c r="C1196" s="406" t="str">
        <f t="shared" ref="C1196" si="1715">C1192</f>
        <v>Pre-Flood</v>
      </c>
      <c r="D1196" s="373"/>
      <c r="E1196" s="201">
        <f t="shared" si="1673"/>
        <v>3783</v>
      </c>
      <c r="F1196" s="197">
        <v>1</v>
      </c>
      <c r="G1196" s="203" t="s">
        <v>288</v>
      </c>
      <c r="H1196" s="408"/>
      <c r="I1196" s="408"/>
      <c r="J1196" s="408"/>
      <c r="K1196" s="373"/>
      <c r="L1196" s="373"/>
      <c r="M1196" s="373"/>
      <c r="N1196" s="566"/>
      <c r="O1196" s="567"/>
      <c r="P1196" s="566"/>
      <c r="Q1196" s="373"/>
      <c r="R1196" s="200"/>
    </row>
    <row r="1197" spans="3:18" ht="14.6" customHeight="1" x14ac:dyDescent="0.5">
      <c r="C1197" s="407">
        <f t="shared" ref="C1197" si="1716">C1193-1</f>
        <v>1358</v>
      </c>
      <c r="D1197" s="373"/>
      <c r="E1197" s="212" t="str">
        <f t="shared" si="1675"/>
        <v>BC</v>
      </c>
      <c r="F1197" s="197">
        <v>2</v>
      </c>
      <c r="G1197" s="206" t="s">
        <v>604</v>
      </c>
      <c r="H1197" s="406" t="str">
        <f t="shared" ref="H1197:J1209" si="1717">H1193</f>
        <v>Adam</v>
      </c>
      <c r="I1197" s="406" t="str">
        <f t="shared" si="1717"/>
        <v>Seth</v>
      </c>
      <c r="J1197" s="406" t="str">
        <f t="shared" si="1717"/>
        <v>Enos</v>
      </c>
      <c r="K1197" s="373"/>
      <c r="L1197" s="373"/>
      <c r="M1197" s="373"/>
      <c r="N1197" s="566"/>
      <c r="O1197" s="567"/>
      <c r="P1197" s="566"/>
      <c r="Q1197" s="373"/>
      <c r="R1197" s="200"/>
    </row>
    <row r="1198" spans="3:18" ht="14.6" customHeight="1" x14ac:dyDescent="0.5">
      <c r="C1198" s="407">
        <f t="shared" ref="C1198" si="1718">C1194+1</f>
        <v>298</v>
      </c>
      <c r="D1198" s="373"/>
      <c r="E1198" s="212">
        <f t="shared" si="1678"/>
        <v>-3782</v>
      </c>
      <c r="F1198" s="197">
        <v>3</v>
      </c>
      <c r="G1198" s="208" t="s">
        <v>287</v>
      </c>
      <c r="H1198" s="407">
        <f t="shared" ref="H1198:J1210" si="1719">H1194+1</f>
        <v>298</v>
      </c>
      <c r="I1198" s="407">
        <f t="shared" si="1719"/>
        <v>168</v>
      </c>
      <c r="J1198" s="407">
        <f t="shared" si="1719"/>
        <v>63</v>
      </c>
      <c r="K1198" s="373"/>
      <c r="L1198" s="373"/>
      <c r="M1198" s="373"/>
      <c r="N1198" s="566"/>
      <c r="O1198" s="567"/>
      <c r="P1198" s="566"/>
      <c r="Q1198" s="373"/>
      <c r="R1198" s="200"/>
    </row>
    <row r="1199" spans="3:18" ht="14.6" customHeight="1" x14ac:dyDescent="0.5">
      <c r="C1199" s="408"/>
      <c r="D1199" s="373"/>
      <c r="E1199" s="345"/>
      <c r="F1199" s="197">
        <v>4</v>
      </c>
      <c r="G1199" s="209" t="s">
        <v>605</v>
      </c>
      <c r="H1199" s="407"/>
      <c r="I1199" s="407"/>
      <c r="J1199" s="407"/>
      <c r="K1199" s="373"/>
      <c r="L1199" s="373"/>
      <c r="M1199" s="373"/>
      <c r="N1199" s="566"/>
      <c r="O1199" s="567"/>
      <c r="P1199" s="566"/>
      <c r="Q1199" s="373"/>
      <c r="R1199" s="200"/>
    </row>
    <row r="1200" spans="3:18" ht="14.6" customHeight="1" x14ac:dyDescent="0.5">
      <c r="C1200" s="406" t="str">
        <f t="shared" ref="C1200" si="1720">C1196</f>
        <v>Pre-Flood</v>
      </c>
      <c r="D1200" s="373"/>
      <c r="E1200" s="201">
        <f t="shared" si="1673"/>
        <v>3782</v>
      </c>
      <c r="F1200" s="197">
        <v>1</v>
      </c>
      <c r="G1200" s="203" t="s">
        <v>288</v>
      </c>
      <c r="H1200" s="408"/>
      <c r="I1200" s="408"/>
      <c r="J1200" s="408"/>
      <c r="K1200" s="373"/>
      <c r="L1200" s="373"/>
      <c r="M1200" s="373"/>
      <c r="N1200" s="566"/>
      <c r="O1200" s="567"/>
      <c r="P1200" s="566"/>
      <c r="Q1200" s="373"/>
      <c r="R1200" s="200"/>
    </row>
    <row r="1201" spans="3:18" ht="14.6" customHeight="1" x14ac:dyDescent="0.5">
      <c r="C1201" s="407">
        <f t="shared" ref="C1201" si="1721">C1197-1</f>
        <v>1357</v>
      </c>
      <c r="D1201" s="373"/>
      <c r="E1201" s="212" t="str">
        <f t="shared" si="1675"/>
        <v>BC</v>
      </c>
      <c r="F1201" s="197">
        <v>2</v>
      </c>
      <c r="G1201" s="206" t="s">
        <v>604</v>
      </c>
      <c r="H1201" s="406" t="str">
        <f t="shared" ref="H1201:I1201" si="1722">H1197</f>
        <v>Adam</v>
      </c>
      <c r="I1201" s="406" t="str">
        <f t="shared" si="1722"/>
        <v>Seth</v>
      </c>
      <c r="J1201" s="406" t="str">
        <f t="shared" si="1717"/>
        <v>Enos</v>
      </c>
      <c r="K1201" s="373"/>
      <c r="L1201" s="373"/>
      <c r="M1201" s="373"/>
      <c r="N1201" s="566"/>
      <c r="O1201" s="567"/>
      <c r="P1201" s="566"/>
      <c r="Q1201" s="373"/>
      <c r="R1201" s="200"/>
    </row>
    <row r="1202" spans="3:18" ht="14.6" customHeight="1" x14ac:dyDescent="0.5">
      <c r="C1202" s="407">
        <f t="shared" ref="C1202" si="1723">C1198+1</f>
        <v>299</v>
      </c>
      <c r="D1202" s="373"/>
      <c r="E1202" s="212">
        <f t="shared" si="1678"/>
        <v>-3781</v>
      </c>
      <c r="F1202" s="197">
        <v>3</v>
      </c>
      <c r="G1202" s="208" t="s">
        <v>287</v>
      </c>
      <c r="H1202" s="407">
        <f t="shared" ref="H1202:I1202" si="1724">H1198+1</f>
        <v>299</v>
      </c>
      <c r="I1202" s="407">
        <f t="shared" si="1724"/>
        <v>169</v>
      </c>
      <c r="J1202" s="407">
        <f t="shared" si="1719"/>
        <v>64</v>
      </c>
      <c r="K1202" s="373"/>
      <c r="L1202" s="373"/>
      <c r="M1202" s="373"/>
      <c r="N1202" s="566"/>
      <c r="O1202" s="567"/>
      <c r="P1202" s="566"/>
      <c r="Q1202" s="373"/>
      <c r="R1202" s="200"/>
    </row>
    <row r="1203" spans="3:18" ht="14.6" customHeight="1" x14ac:dyDescent="0.5">
      <c r="C1203" s="408"/>
      <c r="D1203" s="373"/>
      <c r="E1203" s="345"/>
      <c r="F1203" s="197">
        <v>4</v>
      </c>
      <c r="G1203" s="209" t="s">
        <v>605</v>
      </c>
      <c r="H1203" s="407"/>
      <c r="I1203" s="407"/>
      <c r="J1203" s="407"/>
      <c r="K1203" s="373"/>
      <c r="L1203" s="373"/>
      <c r="M1203" s="373"/>
      <c r="N1203" s="566"/>
      <c r="O1203" s="567"/>
      <c r="P1203" s="566"/>
      <c r="Q1203" s="373"/>
      <c r="R1203" s="200"/>
    </row>
    <row r="1204" spans="3:18" ht="14.6" customHeight="1" x14ac:dyDescent="0.5">
      <c r="C1204" s="406" t="str">
        <f t="shared" ref="C1204" si="1725">C1200</f>
        <v>Pre-Flood</v>
      </c>
      <c r="D1204" s="373"/>
      <c r="E1204" s="201">
        <f t="shared" si="1673"/>
        <v>3781</v>
      </c>
      <c r="F1204" s="197">
        <v>1</v>
      </c>
      <c r="G1204" s="203" t="s">
        <v>288</v>
      </c>
      <c r="H1204" s="408"/>
      <c r="I1204" s="408"/>
      <c r="J1204" s="408"/>
      <c r="K1204" s="373"/>
      <c r="L1204" s="373"/>
      <c r="M1204" s="373"/>
      <c r="N1204" s="566"/>
      <c r="O1204" s="567"/>
      <c r="P1204" s="566"/>
      <c r="Q1204" s="373"/>
      <c r="R1204" s="200"/>
    </row>
    <row r="1205" spans="3:18" ht="14.6" customHeight="1" x14ac:dyDescent="0.5">
      <c r="C1205" s="407">
        <f t="shared" ref="C1205" si="1726">C1201-1</f>
        <v>1356</v>
      </c>
      <c r="D1205" s="373"/>
      <c r="E1205" s="212" t="str">
        <f t="shared" si="1675"/>
        <v>BC</v>
      </c>
      <c r="F1205" s="197">
        <v>2</v>
      </c>
      <c r="G1205" s="206" t="s">
        <v>604</v>
      </c>
      <c r="H1205" s="406" t="str">
        <f t="shared" ref="H1205:I1205" si="1727">H1201</f>
        <v>Adam</v>
      </c>
      <c r="I1205" s="406" t="str">
        <f t="shared" si="1727"/>
        <v>Seth</v>
      </c>
      <c r="J1205" s="406" t="str">
        <f t="shared" si="1717"/>
        <v>Enos</v>
      </c>
      <c r="K1205" s="373"/>
      <c r="L1205" s="373"/>
      <c r="M1205" s="373"/>
      <c r="N1205" s="566"/>
      <c r="O1205" s="567"/>
      <c r="P1205" s="566"/>
      <c r="Q1205" s="373"/>
      <c r="R1205" s="200"/>
    </row>
    <row r="1206" spans="3:18" ht="14.6" customHeight="1" x14ac:dyDescent="0.5">
      <c r="C1206" s="407">
        <f t="shared" ref="C1206" si="1728">C1202+1</f>
        <v>300</v>
      </c>
      <c r="D1206" s="373"/>
      <c r="E1206" s="212">
        <f t="shared" si="1678"/>
        <v>-3780</v>
      </c>
      <c r="F1206" s="197">
        <v>3</v>
      </c>
      <c r="G1206" s="208" t="s">
        <v>287</v>
      </c>
      <c r="H1206" s="407">
        <f t="shared" ref="H1206:I1206" si="1729">H1202+1</f>
        <v>300</v>
      </c>
      <c r="I1206" s="407">
        <f t="shared" si="1729"/>
        <v>170</v>
      </c>
      <c r="J1206" s="407">
        <f t="shared" si="1719"/>
        <v>65</v>
      </c>
      <c r="K1206" s="373"/>
      <c r="L1206" s="373"/>
      <c r="M1206" s="373"/>
      <c r="N1206" s="566"/>
      <c r="O1206" s="567"/>
      <c r="P1206" s="566"/>
      <c r="Q1206" s="373"/>
      <c r="R1206" s="200"/>
    </row>
    <row r="1207" spans="3:18" ht="14.6" customHeight="1" x14ac:dyDescent="0.5">
      <c r="C1207" s="408"/>
      <c r="D1207" s="373"/>
      <c r="E1207" s="345"/>
      <c r="F1207" s="197">
        <v>4</v>
      </c>
      <c r="G1207" s="209" t="s">
        <v>605</v>
      </c>
      <c r="H1207" s="407"/>
      <c r="I1207" s="407"/>
      <c r="J1207" s="407"/>
      <c r="K1207" s="373"/>
      <c r="L1207" s="373"/>
      <c r="M1207" s="373"/>
      <c r="N1207" s="566"/>
      <c r="O1207" s="567"/>
      <c r="P1207" s="566"/>
      <c r="Q1207" s="373"/>
      <c r="R1207" s="200"/>
    </row>
    <row r="1208" spans="3:18" ht="14.6" customHeight="1" x14ac:dyDescent="0.5">
      <c r="C1208" s="406" t="str">
        <f t="shared" ref="C1208" si="1730">C1204</f>
        <v>Pre-Flood</v>
      </c>
      <c r="D1208" s="373"/>
      <c r="E1208" s="201">
        <f t="shared" si="1673"/>
        <v>3780</v>
      </c>
      <c r="F1208" s="197">
        <v>1</v>
      </c>
      <c r="G1208" s="203" t="s">
        <v>288</v>
      </c>
      <c r="H1208" s="408"/>
      <c r="I1208" s="408"/>
      <c r="J1208" s="408"/>
      <c r="K1208" s="373"/>
      <c r="L1208" s="373"/>
      <c r="M1208" s="373"/>
      <c r="N1208" s="566"/>
      <c r="O1208" s="567"/>
      <c r="P1208" s="566"/>
      <c r="Q1208" s="373"/>
      <c r="R1208" s="200"/>
    </row>
    <row r="1209" spans="3:18" ht="14.6" customHeight="1" x14ac:dyDescent="0.5">
      <c r="C1209" s="407">
        <f t="shared" ref="C1209" si="1731">C1205-1</f>
        <v>1355</v>
      </c>
      <c r="D1209" s="373"/>
      <c r="E1209" s="212" t="str">
        <f t="shared" si="1675"/>
        <v>BC</v>
      </c>
      <c r="F1209" s="197">
        <v>2</v>
      </c>
      <c r="G1209" s="206" t="s">
        <v>604</v>
      </c>
      <c r="H1209" s="406" t="str">
        <f t="shared" ref="H1209:I1209" si="1732">H1205</f>
        <v>Adam</v>
      </c>
      <c r="I1209" s="406" t="str">
        <f t="shared" si="1732"/>
        <v>Seth</v>
      </c>
      <c r="J1209" s="406" t="str">
        <f t="shared" si="1717"/>
        <v>Enos</v>
      </c>
      <c r="K1209" s="373"/>
      <c r="L1209" s="373"/>
      <c r="M1209" s="373"/>
      <c r="N1209" s="566"/>
      <c r="O1209" s="567"/>
      <c r="P1209" s="566"/>
      <c r="Q1209" s="373"/>
      <c r="R1209" s="200"/>
    </row>
    <row r="1210" spans="3:18" ht="14.6" customHeight="1" x14ac:dyDescent="0.5">
      <c r="C1210" s="407">
        <f t="shared" ref="C1210" si="1733">C1206+1</f>
        <v>301</v>
      </c>
      <c r="D1210" s="373"/>
      <c r="E1210" s="212">
        <f t="shared" si="1678"/>
        <v>-3779</v>
      </c>
      <c r="F1210" s="197">
        <v>3</v>
      </c>
      <c r="G1210" s="208" t="s">
        <v>287</v>
      </c>
      <c r="H1210" s="407">
        <f t="shared" ref="H1210:I1210" si="1734">H1206+1</f>
        <v>301</v>
      </c>
      <c r="I1210" s="407">
        <f t="shared" si="1734"/>
        <v>171</v>
      </c>
      <c r="J1210" s="407">
        <f t="shared" si="1719"/>
        <v>66</v>
      </c>
      <c r="K1210" s="373"/>
      <c r="L1210" s="373"/>
      <c r="M1210" s="373"/>
      <c r="N1210" s="566"/>
      <c r="O1210" s="567"/>
      <c r="P1210" s="566"/>
      <c r="Q1210" s="373"/>
      <c r="R1210" s="200"/>
    </row>
    <row r="1211" spans="3:18" ht="14.6" customHeight="1" x14ac:dyDescent="0.5">
      <c r="C1211" s="408"/>
      <c r="D1211" s="373"/>
      <c r="E1211" s="345"/>
      <c r="F1211" s="197">
        <v>4</v>
      </c>
      <c r="G1211" s="209" t="s">
        <v>605</v>
      </c>
      <c r="H1211" s="407"/>
      <c r="I1211" s="407"/>
      <c r="J1211" s="407"/>
      <c r="K1211" s="373"/>
      <c r="L1211" s="373"/>
      <c r="M1211" s="373"/>
      <c r="N1211" s="566"/>
      <c r="O1211" s="567"/>
      <c r="P1211" s="566"/>
      <c r="Q1211" s="373"/>
      <c r="R1211" s="200"/>
    </row>
    <row r="1212" spans="3:18" ht="14.6" customHeight="1" x14ac:dyDescent="0.5">
      <c r="C1212" s="406" t="str">
        <f t="shared" ref="C1212" si="1735">C1208</f>
        <v>Pre-Flood</v>
      </c>
      <c r="D1212" s="373"/>
      <c r="E1212" s="201">
        <f t="shared" si="1673"/>
        <v>3779</v>
      </c>
      <c r="F1212" s="197">
        <v>1</v>
      </c>
      <c r="G1212" s="203" t="s">
        <v>288</v>
      </c>
      <c r="H1212" s="408"/>
      <c r="I1212" s="408"/>
      <c r="J1212" s="408"/>
      <c r="K1212" s="373"/>
      <c r="L1212" s="373"/>
      <c r="M1212" s="373"/>
      <c r="N1212" s="566"/>
      <c r="O1212" s="567"/>
      <c r="P1212" s="566"/>
      <c r="Q1212" s="373"/>
      <c r="R1212" s="200"/>
    </row>
    <row r="1213" spans="3:18" ht="14.6" customHeight="1" x14ac:dyDescent="0.5">
      <c r="C1213" s="407">
        <f t="shared" ref="C1213" si="1736">C1209-1</f>
        <v>1354</v>
      </c>
      <c r="D1213" s="373"/>
      <c r="E1213" s="212" t="str">
        <f t="shared" si="1675"/>
        <v>BC</v>
      </c>
      <c r="F1213" s="197">
        <v>2</v>
      </c>
      <c r="G1213" s="206" t="s">
        <v>604</v>
      </c>
      <c r="H1213" s="406" t="str">
        <f t="shared" ref="H1213:J1225" si="1737">H1209</f>
        <v>Adam</v>
      </c>
      <c r="I1213" s="406" t="str">
        <f t="shared" si="1737"/>
        <v>Seth</v>
      </c>
      <c r="J1213" s="406" t="str">
        <f t="shared" si="1737"/>
        <v>Enos</v>
      </c>
      <c r="K1213" s="373"/>
      <c r="L1213" s="373"/>
      <c r="M1213" s="373"/>
      <c r="N1213" s="566"/>
      <c r="O1213" s="567"/>
      <c r="P1213" s="566"/>
      <c r="Q1213" s="373"/>
      <c r="R1213" s="200"/>
    </row>
    <row r="1214" spans="3:18" ht="14.6" customHeight="1" x14ac:dyDescent="0.5">
      <c r="C1214" s="407">
        <f t="shared" ref="C1214" si="1738">C1210+1</f>
        <v>302</v>
      </c>
      <c r="D1214" s="373"/>
      <c r="E1214" s="212">
        <f t="shared" si="1678"/>
        <v>-3778</v>
      </c>
      <c r="F1214" s="197">
        <v>3</v>
      </c>
      <c r="G1214" s="208" t="s">
        <v>287</v>
      </c>
      <c r="H1214" s="407">
        <f t="shared" ref="H1214:J1226" si="1739">H1210+1</f>
        <v>302</v>
      </c>
      <c r="I1214" s="407">
        <f t="shared" si="1739"/>
        <v>172</v>
      </c>
      <c r="J1214" s="407">
        <f t="shared" si="1739"/>
        <v>67</v>
      </c>
      <c r="K1214" s="373"/>
      <c r="L1214" s="373"/>
      <c r="M1214" s="373"/>
      <c r="N1214" s="566"/>
      <c r="O1214" s="567"/>
      <c r="P1214" s="566"/>
      <c r="Q1214" s="373"/>
      <c r="R1214" s="200"/>
    </row>
    <row r="1215" spans="3:18" ht="14.6" customHeight="1" x14ac:dyDescent="0.5">
      <c r="C1215" s="408"/>
      <c r="D1215" s="373"/>
      <c r="E1215" s="345"/>
      <c r="F1215" s="197">
        <v>4</v>
      </c>
      <c r="G1215" s="209" t="s">
        <v>605</v>
      </c>
      <c r="H1215" s="407"/>
      <c r="I1215" s="407"/>
      <c r="J1215" s="407"/>
      <c r="K1215" s="373"/>
      <c r="L1215" s="373"/>
      <c r="M1215" s="373"/>
      <c r="N1215" s="566"/>
      <c r="O1215" s="567"/>
      <c r="P1215" s="566"/>
      <c r="Q1215" s="373"/>
      <c r="R1215" s="200"/>
    </row>
    <row r="1216" spans="3:18" ht="14.6" customHeight="1" x14ac:dyDescent="0.5">
      <c r="C1216" s="406" t="str">
        <f t="shared" ref="C1216" si="1740">C1212</f>
        <v>Pre-Flood</v>
      </c>
      <c r="D1216" s="373"/>
      <c r="E1216" s="201">
        <f t="shared" si="1673"/>
        <v>3778</v>
      </c>
      <c r="F1216" s="197">
        <v>1</v>
      </c>
      <c r="G1216" s="203" t="s">
        <v>288</v>
      </c>
      <c r="H1216" s="408"/>
      <c r="I1216" s="408"/>
      <c r="J1216" s="408"/>
      <c r="K1216" s="373"/>
      <c r="L1216" s="373"/>
      <c r="M1216" s="373"/>
      <c r="N1216" s="566"/>
      <c r="O1216" s="567"/>
      <c r="P1216" s="566"/>
      <c r="Q1216" s="373"/>
      <c r="R1216" s="200"/>
    </row>
    <row r="1217" spans="3:18" ht="14.6" customHeight="1" x14ac:dyDescent="0.5">
      <c r="C1217" s="407">
        <f t="shared" ref="C1217" si="1741">C1213-1</f>
        <v>1353</v>
      </c>
      <c r="D1217" s="373"/>
      <c r="E1217" s="212" t="str">
        <f t="shared" si="1675"/>
        <v>BC</v>
      </c>
      <c r="F1217" s="197">
        <v>2</v>
      </c>
      <c r="G1217" s="206" t="s">
        <v>604</v>
      </c>
      <c r="H1217" s="406" t="str">
        <f t="shared" ref="H1217:I1217" si="1742">H1213</f>
        <v>Adam</v>
      </c>
      <c r="I1217" s="406" t="str">
        <f t="shared" si="1742"/>
        <v>Seth</v>
      </c>
      <c r="J1217" s="406" t="str">
        <f t="shared" si="1737"/>
        <v>Enos</v>
      </c>
      <c r="K1217" s="373"/>
      <c r="L1217" s="373"/>
      <c r="M1217" s="373"/>
      <c r="N1217" s="566"/>
      <c r="O1217" s="567"/>
      <c r="P1217" s="566"/>
      <c r="Q1217" s="373"/>
      <c r="R1217" s="200"/>
    </row>
    <row r="1218" spans="3:18" ht="14.6" customHeight="1" x14ac:dyDescent="0.5">
      <c r="C1218" s="407">
        <f t="shared" ref="C1218" si="1743">C1214+1</f>
        <v>303</v>
      </c>
      <c r="D1218" s="373"/>
      <c r="E1218" s="212">
        <f t="shared" si="1678"/>
        <v>-3777</v>
      </c>
      <c r="F1218" s="197">
        <v>3</v>
      </c>
      <c r="G1218" s="208" t="s">
        <v>287</v>
      </c>
      <c r="H1218" s="407">
        <f t="shared" ref="H1218:I1218" si="1744">H1214+1</f>
        <v>303</v>
      </c>
      <c r="I1218" s="407">
        <f t="shared" si="1744"/>
        <v>173</v>
      </c>
      <c r="J1218" s="407">
        <f t="shared" si="1739"/>
        <v>68</v>
      </c>
      <c r="K1218" s="373"/>
      <c r="L1218" s="373"/>
      <c r="M1218" s="373"/>
      <c r="N1218" s="566"/>
      <c r="O1218" s="567"/>
      <c r="P1218" s="566"/>
      <c r="Q1218" s="373"/>
      <c r="R1218" s="200"/>
    </row>
    <row r="1219" spans="3:18" ht="14.6" customHeight="1" x14ac:dyDescent="0.5">
      <c r="C1219" s="408"/>
      <c r="D1219" s="373"/>
      <c r="E1219" s="345"/>
      <c r="F1219" s="197">
        <v>4</v>
      </c>
      <c r="G1219" s="209" t="s">
        <v>605</v>
      </c>
      <c r="H1219" s="407"/>
      <c r="I1219" s="407"/>
      <c r="J1219" s="407"/>
      <c r="K1219" s="373"/>
      <c r="L1219" s="373"/>
      <c r="M1219" s="373"/>
      <c r="N1219" s="566"/>
      <c r="O1219" s="567"/>
      <c r="P1219" s="566"/>
      <c r="Q1219" s="373"/>
      <c r="R1219" s="200"/>
    </row>
    <row r="1220" spans="3:18" ht="14.6" customHeight="1" x14ac:dyDescent="0.5">
      <c r="C1220" s="406" t="str">
        <f t="shared" ref="C1220" si="1745">C1216</f>
        <v>Pre-Flood</v>
      </c>
      <c r="D1220" s="373"/>
      <c r="E1220" s="201">
        <f t="shared" si="1673"/>
        <v>3777</v>
      </c>
      <c r="F1220" s="197">
        <v>1</v>
      </c>
      <c r="G1220" s="203" t="s">
        <v>288</v>
      </c>
      <c r="H1220" s="408"/>
      <c r="I1220" s="408"/>
      <c r="J1220" s="408"/>
      <c r="K1220" s="373"/>
      <c r="L1220" s="373"/>
      <c r="M1220" s="373"/>
      <c r="N1220" s="566"/>
      <c r="O1220" s="567"/>
      <c r="P1220" s="566"/>
      <c r="Q1220" s="373"/>
      <c r="R1220" s="200"/>
    </row>
    <row r="1221" spans="3:18" ht="14.6" customHeight="1" x14ac:dyDescent="0.5">
      <c r="C1221" s="407">
        <f t="shared" ref="C1221" si="1746">C1217-1</f>
        <v>1352</v>
      </c>
      <c r="D1221" s="373"/>
      <c r="E1221" s="212" t="str">
        <f t="shared" si="1675"/>
        <v>BC</v>
      </c>
      <c r="F1221" s="197">
        <v>2</v>
      </c>
      <c r="G1221" s="206" t="s">
        <v>604</v>
      </c>
      <c r="H1221" s="406" t="str">
        <f t="shared" ref="H1221:I1221" si="1747">H1217</f>
        <v>Adam</v>
      </c>
      <c r="I1221" s="406" t="str">
        <f t="shared" si="1747"/>
        <v>Seth</v>
      </c>
      <c r="J1221" s="406" t="str">
        <f t="shared" si="1737"/>
        <v>Enos</v>
      </c>
      <c r="K1221" s="373"/>
      <c r="L1221" s="373"/>
      <c r="M1221" s="373"/>
      <c r="N1221" s="566"/>
      <c r="O1221" s="567"/>
      <c r="P1221" s="566"/>
      <c r="Q1221" s="373"/>
      <c r="R1221" s="200"/>
    </row>
    <row r="1222" spans="3:18" ht="14.6" customHeight="1" x14ac:dyDescent="0.5">
      <c r="C1222" s="407">
        <f t="shared" ref="C1222" si="1748">C1218+1</f>
        <v>304</v>
      </c>
      <c r="D1222" s="373"/>
      <c r="E1222" s="212">
        <f t="shared" si="1678"/>
        <v>-3776</v>
      </c>
      <c r="F1222" s="197">
        <v>3</v>
      </c>
      <c r="G1222" s="208" t="s">
        <v>287</v>
      </c>
      <c r="H1222" s="407">
        <f t="shared" ref="H1222:I1222" si="1749">H1218+1</f>
        <v>304</v>
      </c>
      <c r="I1222" s="407">
        <f t="shared" si="1749"/>
        <v>174</v>
      </c>
      <c r="J1222" s="407">
        <f t="shared" si="1739"/>
        <v>69</v>
      </c>
      <c r="K1222" s="373"/>
      <c r="L1222" s="373"/>
      <c r="M1222" s="373"/>
      <c r="N1222" s="566"/>
      <c r="O1222" s="567"/>
      <c r="P1222" s="566"/>
      <c r="Q1222" s="373"/>
      <c r="R1222" s="200"/>
    </row>
    <row r="1223" spans="3:18" ht="14.6" customHeight="1" x14ac:dyDescent="0.5">
      <c r="C1223" s="408"/>
      <c r="D1223" s="373"/>
      <c r="E1223" s="345"/>
      <c r="F1223" s="197">
        <v>4</v>
      </c>
      <c r="G1223" s="209" t="s">
        <v>605</v>
      </c>
      <c r="H1223" s="407"/>
      <c r="I1223" s="407"/>
      <c r="J1223" s="407"/>
      <c r="K1223" s="373"/>
      <c r="L1223" s="373"/>
      <c r="M1223" s="373"/>
      <c r="N1223" s="566"/>
      <c r="O1223" s="567"/>
      <c r="P1223" s="566"/>
      <c r="Q1223" s="373"/>
      <c r="R1223" s="200"/>
    </row>
    <row r="1224" spans="3:18" ht="14.6" customHeight="1" x14ac:dyDescent="0.5">
      <c r="C1224" s="406" t="str">
        <f t="shared" ref="C1224" si="1750">C1220</f>
        <v>Pre-Flood</v>
      </c>
      <c r="D1224" s="373"/>
      <c r="E1224" s="201">
        <f t="shared" si="1673"/>
        <v>3776</v>
      </c>
      <c r="F1224" s="197">
        <v>1</v>
      </c>
      <c r="G1224" s="203" t="s">
        <v>288</v>
      </c>
      <c r="H1224" s="408"/>
      <c r="I1224" s="408"/>
      <c r="J1224" s="408"/>
      <c r="K1224" s="373"/>
      <c r="L1224" s="373"/>
      <c r="M1224" s="373"/>
      <c r="N1224" s="566"/>
      <c r="O1224" s="567"/>
      <c r="P1224" s="566"/>
      <c r="Q1224" s="373"/>
      <c r="R1224" s="200"/>
    </row>
    <row r="1225" spans="3:18" ht="14.6" customHeight="1" x14ac:dyDescent="0.5">
      <c r="C1225" s="407">
        <f t="shared" ref="C1225" si="1751">C1221-1</f>
        <v>1351</v>
      </c>
      <c r="D1225" s="373"/>
      <c r="E1225" s="212" t="str">
        <f t="shared" si="1675"/>
        <v>BC</v>
      </c>
      <c r="F1225" s="197">
        <v>2</v>
      </c>
      <c r="G1225" s="206" t="s">
        <v>604</v>
      </c>
      <c r="H1225" s="406" t="str">
        <f t="shared" ref="H1225:I1225" si="1752">H1221</f>
        <v>Adam</v>
      </c>
      <c r="I1225" s="406" t="str">
        <f t="shared" si="1752"/>
        <v>Seth</v>
      </c>
      <c r="J1225" s="406" t="str">
        <f t="shared" si="1737"/>
        <v>Enos</v>
      </c>
      <c r="K1225" s="373"/>
      <c r="L1225" s="373"/>
      <c r="M1225" s="373"/>
      <c r="N1225" s="566"/>
      <c r="O1225" s="567"/>
      <c r="P1225" s="566"/>
      <c r="Q1225" s="373"/>
      <c r="R1225" s="200"/>
    </row>
    <row r="1226" spans="3:18" ht="14.6" customHeight="1" x14ac:dyDescent="0.5">
      <c r="C1226" s="407">
        <f t="shared" ref="C1226" si="1753">C1222+1</f>
        <v>305</v>
      </c>
      <c r="D1226" s="373"/>
      <c r="E1226" s="212">
        <f t="shared" si="1678"/>
        <v>-3775</v>
      </c>
      <c r="F1226" s="197">
        <v>3</v>
      </c>
      <c r="G1226" s="208" t="s">
        <v>287</v>
      </c>
      <c r="H1226" s="407">
        <f t="shared" ref="H1226:I1226" si="1754">H1222+1</f>
        <v>305</v>
      </c>
      <c r="I1226" s="407">
        <f t="shared" si="1754"/>
        <v>175</v>
      </c>
      <c r="J1226" s="407">
        <f t="shared" si="1739"/>
        <v>70</v>
      </c>
      <c r="K1226" s="373"/>
      <c r="L1226" s="373"/>
      <c r="M1226" s="373"/>
      <c r="N1226" s="566"/>
      <c r="O1226" s="567"/>
      <c r="P1226" s="566"/>
      <c r="Q1226" s="373"/>
      <c r="R1226" s="200"/>
    </row>
    <row r="1227" spans="3:18" ht="14.6" customHeight="1" x14ac:dyDescent="0.5">
      <c r="C1227" s="408"/>
      <c r="D1227" s="373"/>
      <c r="E1227" s="345"/>
      <c r="F1227" s="197">
        <v>4</v>
      </c>
      <c r="G1227" s="209" t="s">
        <v>605</v>
      </c>
      <c r="H1227" s="407"/>
      <c r="I1227" s="407"/>
      <c r="J1227" s="407"/>
      <c r="K1227" s="373"/>
      <c r="L1227" s="373"/>
      <c r="M1227" s="373"/>
      <c r="N1227" s="566"/>
      <c r="O1227" s="567"/>
      <c r="P1227" s="566"/>
      <c r="Q1227" s="373"/>
      <c r="R1227" s="200"/>
    </row>
    <row r="1228" spans="3:18" ht="14.6" customHeight="1" x14ac:dyDescent="0.5">
      <c r="C1228" s="406" t="str">
        <f t="shared" ref="C1228" si="1755">C1224</f>
        <v>Pre-Flood</v>
      </c>
      <c r="D1228" s="373"/>
      <c r="E1228" s="201">
        <f t="shared" ref="E1228:E1288" si="1756">E1224-1</f>
        <v>3775</v>
      </c>
      <c r="F1228" s="197">
        <v>1</v>
      </c>
      <c r="G1228" s="203" t="s">
        <v>288</v>
      </c>
      <c r="H1228" s="408"/>
      <c r="I1228" s="408"/>
      <c r="J1228" s="408"/>
      <c r="K1228" s="373"/>
      <c r="L1228" s="373"/>
      <c r="M1228" s="373"/>
      <c r="N1228" s="566"/>
      <c r="O1228" s="567"/>
      <c r="P1228" s="566"/>
      <c r="Q1228" s="373"/>
      <c r="R1228" s="200"/>
    </row>
    <row r="1229" spans="3:18" ht="14.6" customHeight="1" x14ac:dyDescent="0.5">
      <c r="C1229" s="407">
        <f t="shared" ref="C1229" si="1757">C1225-1</f>
        <v>1350</v>
      </c>
      <c r="D1229" s="373"/>
      <c r="E1229" s="212" t="str">
        <f t="shared" ref="E1229:E1289" si="1758">E1225</f>
        <v>BC</v>
      </c>
      <c r="F1229" s="197">
        <v>2</v>
      </c>
      <c r="G1229" s="206" t="s">
        <v>604</v>
      </c>
      <c r="H1229" s="406" t="str">
        <f t="shared" ref="H1229:J1241" si="1759">H1225</f>
        <v>Adam</v>
      </c>
      <c r="I1229" s="406" t="str">
        <f t="shared" si="1759"/>
        <v>Seth</v>
      </c>
      <c r="J1229" s="406" t="str">
        <f t="shared" si="1759"/>
        <v>Enos</v>
      </c>
      <c r="K1229" s="373"/>
      <c r="L1229" s="373"/>
      <c r="M1229" s="373"/>
      <c r="N1229" s="566"/>
      <c r="O1229" s="567"/>
      <c r="P1229" s="566"/>
      <c r="Q1229" s="373"/>
      <c r="R1229" s="200"/>
    </row>
    <row r="1230" spans="3:18" ht="14.6" customHeight="1" x14ac:dyDescent="0.5">
      <c r="C1230" s="407">
        <f t="shared" ref="C1230" si="1760">C1226+1</f>
        <v>306</v>
      </c>
      <c r="D1230" s="373"/>
      <c r="E1230" s="212">
        <f t="shared" ref="E1230:E1290" si="1761">-E1228+1</f>
        <v>-3774</v>
      </c>
      <c r="F1230" s="197">
        <v>3</v>
      </c>
      <c r="G1230" s="208" t="s">
        <v>287</v>
      </c>
      <c r="H1230" s="407">
        <f t="shared" ref="H1230:J1242" si="1762">H1226+1</f>
        <v>306</v>
      </c>
      <c r="I1230" s="407">
        <f t="shared" si="1762"/>
        <v>176</v>
      </c>
      <c r="J1230" s="407">
        <f t="shared" si="1762"/>
        <v>71</v>
      </c>
      <c r="K1230" s="373"/>
      <c r="L1230" s="373"/>
      <c r="M1230" s="373"/>
      <c r="N1230" s="566"/>
      <c r="O1230" s="567"/>
      <c r="P1230" s="566"/>
      <c r="Q1230" s="373"/>
      <c r="R1230" s="200"/>
    </row>
    <row r="1231" spans="3:18" ht="14.6" customHeight="1" x14ac:dyDescent="0.5">
      <c r="C1231" s="408"/>
      <c r="D1231" s="373"/>
      <c r="E1231" s="345"/>
      <c r="F1231" s="197">
        <v>4</v>
      </c>
      <c r="G1231" s="209" t="s">
        <v>605</v>
      </c>
      <c r="H1231" s="407"/>
      <c r="I1231" s="407"/>
      <c r="J1231" s="407"/>
      <c r="K1231" s="373"/>
      <c r="L1231" s="373"/>
      <c r="M1231" s="373"/>
      <c r="N1231" s="566"/>
      <c r="O1231" s="567"/>
      <c r="P1231" s="566"/>
      <c r="Q1231" s="373"/>
      <c r="R1231" s="200"/>
    </row>
    <row r="1232" spans="3:18" ht="14.6" customHeight="1" x14ac:dyDescent="0.5">
      <c r="C1232" s="406" t="str">
        <f t="shared" ref="C1232" si="1763">C1228</f>
        <v>Pre-Flood</v>
      </c>
      <c r="D1232" s="373"/>
      <c r="E1232" s="201">
        <f t="shared" si="1756"/>
        <v>3774</v>
      </c>
      <c r="F1232" s="197">
        <v>1</v>
      </c>
      <c r="G1232" s="203" t="s">
        <v>288</v>
      </c>
      <c r="H1232" s="408"/>
      <c r="I1232" s="408"/>
      <c r="J1232" s="408"/>
      <c r="K1232" s="373"/>
      <c r="L1232" s="373"/>
      <c r="M1232" s="373"/>
      <c r="N1232" s="566"/>
      <c r="O1232" s="567"/>
      <c r="P1232" s="566"/>
      <c r="Q1232" s="373"/>
      <c r="R1232" s="200"/>
    </row>
    <row r="1233" spans="3:18" ht="14.6" customHeight="1" x14ac:dyDescent="0.5">
      <c r="C1233" s="407">
        <f t="shared" ref="C1233" si="1764">C1229-1</f>
        <v>1349</v>
      </c>
      <c r="D1233" s="373"/>
      <c r="E1233" s="212" t="str">
        <f t="shared" si="1758"/>
        <v>BC</v>
      </c>
      <c r="F1233" s="197">
        <v>2</v>
      </c>
      <c r="G1233" s="206" t="s">
        <v>604</v>
      </c>
      <c r="H1233" s="406" t="str">
        <f t="shared" ref="H1233:I1233" si="1765">H1229</f>
        <v>Adam</v>
      </c>
      <c r="I1233" s="406" t="str">
        <f t="shared" si="1765"/>
        <v>Seth</v>
      </c>
      <c r="J1233" s="406" t="str">
        <f t="shared" si="1759"/>
        <v>Enos</v>
      </c>
      <c r="K1233" s="373"/>
      <c r="L1233" s="373"/>
      <c r="M1233" s="373"/>
      <c r="N1233" s="566"/>
      <c r="O1233" s="567"/>
      <c r="P1233" s="566"/>
      <c r="Q1233" s="373"/>
      <c r="R1233" s="200"/>
    </row>
    <row r="1234" spans="3:18" ht="14.6" customHeight="1" x14ac:dyDescent="0.5">
      <c r="C1234" s="407">
        <f t="shared" ref="C1234" si="1766">C1230+1</f>
        <v>307</v>
      </c>
      <c r="D1234" s="373"/>
      <c r="E1234" s="212">
        <f t="shared" si="1761"/>
        <v>-3773</v>
      </c>
      <c r="F1234" s="197">
        <v>3</v>
      </c>
      <c r="G1234" s="208" t="s">
        <v>287</v>
      </c>
      <c r="H1234" s="407">
        <f t="shared" ref="H1234:I1234" si="1767">H1230+1</f>
        <v>307</v>
      </c>
      <c r="I1234" s="407">
        <f t="shared" si="1767"/>
        <v>177</v>
      </c>
      <c r="J1234" s="407">
        <f t="shared" si="1762"/>
        <v>72</v>
      </c>
      <c r="K1234" s="373"/>
      <c r="L1234" s="373"/>
      <c r="M1234" s="373"/>
      <c r="N1234" s="566"/>
      <c r="O1234" s="567"/>
      <c r="P1234" s="566"/>
      <c r="Q1234" s="373"/>
      <c r="R1234" s="200"/>
    </row>
    <row r="1235" spans="3:18" ht="14.6" customHeight="1" x14ac:dyDescent="0.5">
      <c r="C1235" s="408"/>
      <c r="D1235" s="373"/>
      <c r="E1235" s="345"/>
      <c r="F1235" s="197">
        <v>4</v>
      </c>
      <c r="G1235" s="209" t="s">
        <v>605</v>
      </c>
      <c r="H1235" s="407"/>
      <c r="I1235" s="407"/>
      <c r="J1235" s="407"/>
      <c r="K1235" s="373"/>
      <c r="L1235" s="373"/>
      <c r="M1235" s="373"/>
      <c r="N1235" s="566"/>
      <c r="O1235" s="567"/>
      <c r="P1235" s="566"/>
      <c r="Q1235" s="373"/>
      <c r="R1235" s="200"/>
    </row>
    <row r="1236" spans="3:18" ht="14.6" customHeight="1" x14ac:dyDescent="0.5">
      <c r="C1236" s="406" t="str">
        <f t="shared" ref="C1236" si="1768">C1232</f>
        <v>Pre-Flood</v>
      </c>
      <c r="D1236" s="373"/>
      <c r="E1236" s="201">
        <f t="shared" si="1756"/>
        <v>3773</v>
      </c>
      <c r="F1236" s="197">
        <v>1</v>
      </c>
      <c r="G1236" s="203" t="s">
        <v>288</v>
      </c>
      <c r="H1236" s="408"/>
      <c r="I1236" s="408"/>
      <c r="J1236" s="408"/>
      <c r="K1236" s="373"/>
      <c r="L1236" s="373"/>
      <c r="M1236" s="373"/>
      <c r="N1236" s="566"/>
      <c r="O1236" s="567"/>
      <c r="P1236" s="566"/>
      <c r="Q1236" s="373"/>
      <c r="R1236" s="200"/>
    </row>
    <row r="1237" spans="3:18" ht="14.6" customHeight="1" x14ac:dyDescent="0.5">
      <c r="C1237" s="407">
        <f t="shared" ref="C1237" si="1769">C1233-1</f>
        <v>1348</v>
      </c>
      <c r="D1237" s="373"/>
      <c r="E1237" s="212" t="str">
        <f t="shared" si="1758"/>
        <v>BC</v>
      </c>
      <c r="F1237" s="197">
        <v>2</v>
      </c>
      <c r="G1237" s="206" t="s">
        <v>604</v>
      </c>
      <c r="H1237" s="406" t="str">
        <f t="shared" ref="H1237:I1237" si="1770">H1233</f>
        <v>Adam</v>
      </c>
      <c r="I1237" s="406" t="str">
        <f t="shared" si="1770"/>
        <v>Seth</v>
      </c>
      <c r="J1237" s="406" t="str">
        <f t="shared" si="1759"/>
        <v>Enos</v>
      </c>
      <c r="K1237" s="373"/>
      <c r="L1237" s="373"/>
      <c r="M1237" s="373"/>
      <c r="N1237" s="566"/>
      <c r="O1237" s="567"/>
      <c r="P1237" s="566"/>
      <c r="Q1237" s="373"/>
      <c r="R1237" s="200"/>
    </row>
    <row r="1238" spans="3:18" ht="14.6" customHeight="1" x14ac:dyDescent="0.5">
      <c r="C1238" s="407">
        <f t="shared" ref="C1238" si="1771">C1234+1</f>
        <v>308</v>
      </c>
      <c r="D1238" s="373"/>
      <c r="E1238" s="212">
        <f t="shared" si="1761"/>
        <v>-3772</v>
      </c>
      <c r="F1238" s="197">
        <v>3</v>
      </c>
      <c r="G1238" s="208" t="s">
        <v>287</v>
      </c>
      <c r="H1238" s="407">
        <f t="shared" ref="H1238:I1238" si="1772">H1234+1</f>
        <v>308</v>
      </c>
      <c r="I1238" s="407">
        <f t="shared" si="1772"/>
        <v>178</v>
      </c>
      <c r="J1238" s="407">
        <f t="shared" si="1762"/>
        <v>73</v>
      </c>
      <c r="K1238" s="373"/>
      <c r="L1238" s="373"/>
      <c r="M1238" s="373"/>
      <c r="N1238" s="566"/>
      <c r="O1238" s="567"/>
      <c r="P1238" s="566"/>
      <c r="Q1238" s="373"/>
      <c r="R1238" s="200"/>
    </row>
    <row r="1239" spans="3:18" ht="14.6" customHeight="1" x14ac:dyDescent="0.5">
      <c r="C1239" s="408"/>
      <c r="D1239" s="373"/>
      <c r="E1239" s="345"/>
      <c r="F1239" s="197">
        <v>4</v>
      </c>
      <c r="G1239" s="209" t="s">
        <v>605</v>
      </c>
      <c r="H1239" s="407"/>
      <c r="I1239" s="407"/>
      <c r="J1239" s="407"/>
      <c r="K1239" s="373"/>
      <c r="L1239" s="373"/>
      <c r="M1239" s="373"/>
      <c r="N1239" s="566"/>
      <c r="O1239" s="567"/>
      <c r="P1239" s="566"/>
      <c r="Q1239" s="373"/>
      <c r="R1239" s="200"/>
    </row>
    <row r="1240" spans="3:18" ht="14.6" customHeight="1" x14ac:dyDescent="0.5">
      <c r="C1240" s="406" t="str">
        <f t="shared" ref="C1240" si="1773">C1236</f>
        <v>Pre-Flood</v>
      </c>
      <c r="D1240" s="373"/>
      <c r="E1240" s="201">
        <f t="shared" si="1756"/>
        <v>3772</v>
      </c>
      <c r="F1240" s="197">
        <v>1</v>
      </c>
      <c r="G1240" s="203" t="s">
        <v>288</v>
      </c>
      <c r="H1240" s="408"/>
      <c r="I1240" s="408"/>
      <c r="J1240" s="408"/>
      <c r="K1240" s="373"/>
      <c r="L1240" s="373"/>
      <c r="M1240" s="373"/>
      <c r="N1240" s="566"/>
      <c r="O1240" s="567"/>
      <c r="P1240" s="566"/>
      <c r="Q1240" s="373"/>
      <c r="R1240" s="200"/>
    </row>
    <row r="1241" spans="3:18" ht="14.6" customHeight="1" x14ac:dyDescent="0.5">
      <c r="C1241" s="407">
        <f t="shared" ref="C1241" si="1774">C1237-1</f>
        <v>1347</v>
      </c>
      <c r="D1241" s="373"/>
      <c r="E1241" s="212" t="str">
        <f t="shared" si="1758"/>
        <v>BC</v>
      </c>
      <c r="F1241" s="197">
        <v>2</v>
      </c>
      <c r="G1241" s="206" t="s">
        <v>604</v>
      </c>
      <c r="H1241" s="406" t="str">
        <f t="shared" ref="H1241:I1241" si="1775">H1237</f>
        <v>Adam</v>
      </c>
      <c r="I1241" s="406" t="str">
        <f t="shared" si="1775"/>
        <v>Seth</v>
      </c>
      <c r="J1241" s="406" t="str">
        <f t="shared" si="1759"/>
        <v>Enos</v>
      </c>
      <c r="K1241" s="373"/>
      <c r="L1241" s="373"/>
      <c r="M1241" s="373"/>
      <c r="N1241" s="566"/>
      <c r="O1241" s="567"/>
      <c r="P1241" s="566"/>
      <c r="Q1241" s="373"/>
      <c r="R1241" s="200"/>
    </row>
    <row r="1242" spans="3:18" ht="14.6" customHeight="1" x14ac:dyDescent="0.5">
      <c r="C1242" s="407">
        <f t="shared" ref="C1242" si="1776">C1238+1</f>
        <v>309</v>
      </c>
      <c r="D1242" s="373"/>
      <c r="E1242" s="212">
        <f t="shared" si="1761"/>
        <v>-3771</v>
      </c>
      <c r="F1242" s="197">
        <v>3</v>
      </c>
      <c r="G1242" s="208" t="s">
        <v>287</v>
      </c>
      <c r="H1242" s="407">
        <f t="shared" ref="H1242:I1242" si="1777">H1238+1</f>
        <v>309</v>
      </c>
      <c r="I1242" s="407">
        <f t="shared" si="1777"/>
        <v>179</v>
      </c>
      <c r="J1242" s="407">
        <f t="shared" si="1762"/>
        <v>74</v>
      </c>
      <c r="K1242" s="373"/>
      <c r="L1242" s="373"/>
      <c r="M1242" s="373"/>
      <c r="N1242" s="566"/>
      <c r="O1242" s="567"/>
      <c r="P1242" s="566"/>
      <c r="Q1242" s="373"/>
      <c r="R1242" s="200"/>
    </row>
    <row r="1243" spans="3:18" ht="14.6" customHeight="1" x14ac:dyDescent="0.5">
      <c r="C1243" s="408"/>
      <c r="D1243" s="373"/>
      <c r="E1243" s="345"/>
      <c r="F1243" s="197">
        <v>4</v>
      </c>
      <c r="G1243" s="209" t="s">
        <v>605</v>
      </c>
      <c r="H1243" s="407"/>
      <c r="I1243" s="407"/>
      <c r="J1243" s="407"/>
      <c r="K1243" s="373"/>
      <c r="L1243" s="373"/>
      <c r="M1243" s="373"/>
      <c r="N1243" s="566"/>
      <c r="O1243" s="567"/>
      <c r="P1243" s="566"/>
      <c r="Q1243" s="373"/>
      <c r="R1243" s="200"/>
    </row>
    <row r="1244" spans="3:18" ht="14.6" customHeight="1" x14ac:dyDescent="0.5">
      <c r="C1244" s="406" t="str">
        <f t="shared" ref="C1244" si="1778">C1240</f>
        <v>Pre-Flood</v>
      </c>
      <c r="D1244" s="373"/>
      <c r="E1244" s="201">
        <f t="shared" si="1756"/>
        <v>3771</v>
      </c>
      <c r="F1244" s="197">
        <v>1</v>
      </c>
      <c r="G1244" s="203" t="s">
        <v>288</v>
      </c>
      <c r="H1244" s="408"/>
      <c r="I1244" s="408"/>
      <c r="J1244" s="408"/>
      <c r="K1244" s="373"/>
      <c r="L1244" s="373"/>
      <c r="M1244" s="373"/>
      <c r="N1244" s="566"/>
      <c r="O1244" s="567"/>
      <c r="P1244" s="566"/>
      <c r="Q1244" s="373"/>
      <c r="R1244" s="200"/>
    </row>
    <row r="1245" spans="3:18" ht="14.6" customHeight="1" x14ac:dyDescent="0.5">
      <c r="C1245" s="407">
        <f t="shared" ref="C1245" si="1779">C1241-1</f>
        <v>1346</v>
      </c>
      <c r="D1245" s="373"/>
      <c r="E1245" s="212" t="str">
        <f t="shared" si="1758"/>
        <v>BC</v>
      </c>
      <c r="F1245" s="197">
        <v>2</v>
      </c>
      <c r="G1245" s="206" t="s">
        <v>604</v>
      </c>
      <c r="H1245" s="406" t="str">
        <f t="shared" ref="H1245:J1257" si="1780">H1241</f>
        <v>Adam</v>
      </c>
      <c r="I1245" s="406" t="str">
        <f t="shared" si="1780"/>
        <v>Seth</v>
      </c>
      <c r="J1245" s="406" t="str">
        <f t="shared" si="1780"/>
        <v>Enos</v>
      </c>
      <c r="K1245" s="373"/>
      <c r="L1245" s="373"/>
      <c r="M1245" s="373"/>
      <c r="N1245" s="566"/>
      <c r="O1245" s="567"/>
      <c r="P1245" s="566"/>
      <c r="Q1245" s="373"/>
      <c r="R1245" s="200"/>
    </row>
    <row r="1246" spans="3:18" ht="14.6" customHeight="1" x14ac:dyDescent="0.5">
      <c r="C1246" s="407">
        <f t="shared" ref="C1246" si="1781">C1242+1</f>
        <v>310</v>
      </c>
      <c r="D1246" s="373"/>
      <c r="E1246" s="212">
        <f t="shared" si="1761"/>
        <v>-3770</v>
      </c>
      <c r="F1246" s="197">
        <v>3</v>
      </c>
      <c r="G1246" s="208" t="s">
        <v>287</v>
      </c>
      <c r="H1246" s="407">
        <f t="shared" ref="H1246:J1258" si="1782">H1242+1</f>
        <v>310</v>
      </c>
      <c r="I1246" s="407">
        <f t="shared" si="1782"/>
        <v>180</v>
      </c>
      <c r="J1246" s="407">
        <f t="shared" si="1782"/>
        <v>75</v>
      </c>
      <c r="K1246" s="373"/>
      <c r="L1246" s="373"/>
      <c r="M1246" s="373"/>
      <c r="N1246" s="566"/>
      <c r="O1246" s="567"/>
      <c r="P1246" s="566"/>
      <c r="Q1246" s="373"/>
      <c r="R1246" s="200"/>
    </row>
    <row r="1247" spans="3:18" ht="14.6" customHeight="1" x14ac:dyDescent="0.5">
      <c r="C1247" s="408"/>
      <c r="D1247" s="373"/>
      <c r="E1247" s="345"/>
      <c r="F1247" s="197">
        <v>4</v>
      </c>
      <c r="G1247" s="209" t="s">
        <v>605</v>
      </c>
      <c r="H1247" s="407"/>
      <c r="I1247" s="407"/>
      <c r="J1247" s="407"/>
      <c r="K1247" s="373"/>
      <c r="L1247" s="373"/>
      <c r="M1247" s="373"/>
      <c r="N1247" s="566"/>
      <c r="O1247" s="567"/>
      <c r="P1247" s="566"/>
      <c r="Q1247" s="373"/>
      <c r="R1247" s="200"/>
    </row>
    <row r="1248" spans="3:18" ht="14.6" customHeight="1" x14ac:dyDescent="0.5">
      <c r="C1248" s="406" t="str">
        <f t="shared" ref="C1248" si="1783">C1244</f>
        <v>Pre-Flood</v>
      </c>
      <c r="D1248" s="373"/>
      <c r="E1248" s="201">
        <f t="shared" si="1756"/>
        <v>3770</v>
      </c>
      <c r="F1248" s="197">
        <v>1</v>
      </c>
      <c r="G1248" s="203" t="s">
        <v>288</v>
      </c>
      <c r="H1248" s="408"/>
      <c r="I1248" s="408"/>
      <c r="J1248" s="408"/>
      <c r="K1248" s="373"/>
      <c r="L1248" s="373"/>
      <c r="M1248" s="373"/>
      <c r="N1248" s="566"/>
      <c r="O1248" s="567"/>
      <c r="P1248" s="566"/>
      <c r="Q1248" s="373"/>
      <c r="R1248" s="200"/>
    </row>
    <row r="1249" spans="3:18" ht="14.6" customHeight="1" x14ac:dyDescent="0.5">
      <c r="C1249" s="407">
        <f t="shared" ref="C1249" si="1784">C1245-1</f>
        <v>1345</v>
      </c>
      <c r="D1249" s="373"/>
      <c r="E1249" s="212" t="str">
        <f t="shared" si="1758"/>
        <v>BC</v>
      </c>
      <c r="F1249" s="197">
        <v>2</v>
      </c>
      <c r="G1249" s="206" t="s">
        <v>604</v>
      </c>
      <c r="H1249" s="406" t="str">
        <f t="shared" ref="H1249:I1249" si="1785">H1245</f>
        <v>Adam</v>
      </c>
      <c r="I1249" s="406" t="str">
        <f t="shared" si="1785"/>
        <v>Seth</v>
      </c>
      <c r="J1249" s="406" t="str">
        <f t="shared" si="1780"/>
        <v>Enos</v>
      </c>
      <c r="K1249" s="373"/>
      <c r="L1249" s="373"/>
      <c r="M1249" s="373"/>
      <c r="N1249" s="566"/>
      <c r="O1249" s="567"/>
      <c r="P1249" s="566"/>
      <c r="Q1249" s="373"/>
      <c r="R1249" s="200"/>
    </row>
    <row r="1250" spans="3:18" ht="14.6" customHeight="1" x14ac:dyDescent="0.5">
      <c r="C1250" s="407">
        <f t="shared" ref="C1250" si="1786">C1246+1</f>
        <v>311</v>
      </c>
      <c r="D1250" s="373"/>
      <c r="E1250" s="212">
        <f t="shared" si="1761"/>
        <v>-3769</v>
      </c>
      <c r="F1250" s="197">
        <v>3</v>
      </c>
      <c r="G1250" s="208" t="s">
        <v>287</v>
      </c>
      <c r="H1250" s="407">
        <f t="shared" ref="H1250:I1250" si="1787">H1246+1</f>
        <v>311</v>
      </c>
      <c r="I1250" s="407">
        <f t="shared" si="1787"/>
        <v>181</v>
      </c>
      <c r="J1250" s="407">
        <f t="shared" si="1782"/>
        <v>76</v>
      </c>
      <c r="K1250" s="373"/>
      <c r="L1250" s="373"/>
      <c r="M1250" s="373"/>
      <c r="N1250" s="566"/>
      <c r="O1250" s="567"/>
      <c r="P1250" s="566"/>
      <c r="Q1250" s="373"/>
      <c r="R1250" s="200"/>
    </row>
    <row r="1251" spans="3:18" ht="14.6" customHeight="1" x14ac:dyDescent="0.5">
      <c r="C1251" s="408"/>
      <c r="D1251" s="373"/>
      <c r="E1251" s="345"/>
      <c r="F1251" s="197">
        <v>4</v>
      </c>
      <c r="G1251" s="209" t="s">
        <v>605</v>
      </c>
      <c r="H1251" s="407"/>
      <c r="I1251" s="407"/>
      <c r="J1251" s="407"/>
      <c r="K1251" s="373"/>
      <c r="L1251" s="373"/>
      <c r="M1251" s="373"/>
      <c r="N1251" s="566"/>
      <c r="O1251" s="567"/>
      <c r="P1251" s="566"/>
      <c r="Q1251" s="373"/>
      <c r="R1251" s="200"/>
    </row>
    <row r="1252" spans="3:18" ht="14.6" customHeight="1" x14ac:dyDescent="0.5">
      <c r="C1252" s="406" t="str">
        <f t="shared" ref="C1252" si="1788">C1248</f>
        <v>Pre-Flood</v>
      </c>
      <c r="D1252" s="373"/>
      <c r="E1252" s="201">
        <f t="shared" si="1756"/>
        <v>3769</v>
      </c>
      <c r="F1252" s="197">
        <v>1</v>
      </c>
      <c r="G1252" s="203" t="s">
        <v>288</v>
      </c>
      <c r="H1252" s="408"/>
      <c r="I1252" s="408"/>
      <c r="J1252" s="408"/>
      <c r="K1252" s="373"/>
      <c r="L1252" s="373"/>
      <c r="M1252" s="373"/>
      <c r="N1252" s="566"/>
      <c r="O1252" s="567"/>
      <c r="P1252" s="566"/>
      <c r="Q1252" s="373"/>
      <c r="R1252" s="200"/>
    </row>
    <row r="1253" spans="3:18" ht="14.6" customHeight="1" x14ac:dyDescent="0.5">
      <c r="C1253" s="407">
        <f t="shared" ref="C1253" si="1789">C1249-1</f>
        <v>1344</v>
      </c>
      <c r="D1253" s="373"/>
      <c r="E1253" s="212" t="str">
        <f t="shared" si="1758"/>
        <v>BC</v>
      </c>
      <c r="F1253" s="197">
        <v>2</v>
      </c>
      <c r="G1253" s="206" t="s">
        <v>604</v>
      </c>
      <c r="H1253" s="406" t="str">
        <f t="shared" ref="H1253:I1253" si="1790">H1249</f>
        <v>Adam</v>
      </c>
      <c r="I1253" s="406" t="str">
        <f t="shared" si="1790"/>
        <v>Seth</v>
      </c>
      <c r="J1253" s="406" t="str">
        <f t="shared" si="1780"/>
        <v>Enos</v>
      </c>
      <c r="K1253" s="373"/>
      <c r="L1253" s="373"/>
      <c r="M1253" s="373"/>
      <c r="N1253" s="566"/>
      <c r="O1253" s="567"/>
      <c r="P1253" s="566"/>
      <c r="Q1253" s="373"/>
      <c r="R1253" s="200"/>
    </row>
    <row r="1254" spans="3:18" ht="14.6" customHeight="1" x14ac:dyDescent="0.5">
      <c r="C1254" s="407">
        <f t="shared" ref="C1254" si="1791">C1250+1</f>
        <v>312</v>
      </c>
      <c r="D1254" s="373"/>
      <c r="E1254" s="212">
        <f t="shared" si="1761"/>
        <v>-3768</v>
      </c>
      <c r="F1254" s="197">
        <v>3</v>
      </c>
      <c r="G1254" s="208" t="s">
        <v>287</v>
      </c>
      <c r="H1254" s="407">
        <f t="shared" ref="H1254:I1254" si="1792">H1250+1</f>
        <v>312</v>
      </c>
      <c r="I1254" s="407">
        <f t="shared" si="1792"/>
        <v>182</v>
      </c>
      <c r="J1254" s="407">
        <f t="shared" si="1782"/>
        <v>77</v>
      </c>
      <c r="K1254" s="373"/>
      <c r="L1254" s="373"/>
      <c r="M1254" s="373"/>
      <c r="N1254" s="566"/>
      <c r="O1254" s="567"/>
      <c r="P1254" s="566"/>
      <c r="Q1254" s="373"/>
      <c r="R1254" s="200"/>
    </row>
    <row r="1255" spans="3:18" ht="14.6" customHeight="1" x14ac:dyDescent="0.5">
      <c r="C1255" s="408"/>
      <c r="D1255" s="373"/>
      <c r="E1255" s="345"/>
      <c r="F1255" s="197">
        <v>4</v>
      </c>
      <c r="G1255" s="209" t="s">
        <v>605</v>
      </c>
      <c r="H1255" s="407"/>
      <c r="I1255" s="407"/>
      <c r="J1255" s="407"/>
      <c r="K1255" s="373"/>
      <c r="L1255" s="373"/>
      <c r="M1255" s="373"/>
      <c r="N1255" s="566"/>
      <c r="O1255" s="567"/>
      <c r="P1255" s="566"/>
      <c r="Q1255" s="373"/>
      <c r="R1255" s="200"/>
    </row>
    <row r="1256" spans="3:18" ht="14.6" customHeight="1" x14ac:dyDescent="0.5">
      <c r="C1256" s="406" t="str">
        <f t="shared" ref="C1256" si="1793">C1252</f>
        <v>Pre-Flood</v>
      </c>
      <c r="D1256" s="373"/>
      <c r="E1256" s="201">
        <f t="shared" si="1756"/>
        <v>3768</v>
      </c>
      <c r="F1256" s="197">
        <v>1</v>
      </c>
      <c r="G1256" s="203" t="s">
        <v>288</v>
      </c>
      <c r="H1256" s="408"/>
      <c r="I1256" s="408"/>
      <c r="J1256" s="408"/>
      <c r="K1256" s="373"/>
      <c r="L1256" s="373"/>
      <c r="M1256" s="373"/>
      <c r="N1256" s="566"/>
      <c r="O1256" s="567"/>
      <c r="P1256" s="566"/>
      <c r="Q1256" s="373"/>
      <c r="R1256" s="200"/>
    </row>
    <row r="1257" spans="3:18" ht="14.6" customHeight="1" x14ac:dyDescent="0.5">
      <c r="C1257" s="407">
        <f t="shared" ref="C1257" si="1794">C1253-1</f>
        <v>1343</v>
      </c>
      <c r="D1257" s="373"/>
      <c r="E1257" s="212" t="str">
        <f t="shared" si="1758"/>
        <v>BC</v>
      </c>
      <c r="F1257" s="197">
        <v>2</v>
      </c>
      <c r="G1257" s="206" t="s">
        <v>604</v>
      </c>
      <c r="H1257" s="406" t="str">
        <f t="shared" ref="H1257:I1257" si="1795">H1253</f>
        <v>Adam</v>
      </c>
      <c r="I1257" s="406" t="str">
        <f t="shared" si="1795"/>
        <v>Seth</v>
      </c>
      <c r="J1257" s="406" t="str">
        <f t="shared" si="1780"/>
        <v>Enos</v>
      </c>
      <c r="K1257" s="373"/>
      <c r="L1257" s="373"/>
      <c r="M1257" s="373"/>
      <c r="N1257" s="566"/>
      <c r="O1257" s="567"/>
      <c r="P1257" s="566"/>
      <c r="Q1257" s="373"/>
      <c r="R1257" s="200"/>
    </row>
    <row r="1258" spans="3:18" ht="14.6" customHeight="1" x14ac:dyDescent="0.5">
      <c r="C1258" s="407">
        <f t="shared" ref="C1258" si="1796">C1254+1</f>
        <v>313</v>
      </c>
      <c r="D1258" s="373"/>
      <c r="E1258" s="212">
        <f t="shared" si="1761"/>
        <v>-3767</v>
      </c>
      <c r="F1258" s="197">
        <v>3</v>
      </c>
      <c r="G1258" s="208" t="s">
        <v>287</v>
      </c>
      <c r="H1258" s="407">
        <f t="shared" ref="H1258:I1258" si="1797">H1254+1</f>
        <v>313</v>
      </c>
      <c r="I1258" s="407">
        <f t="shared" si="1797"/>
        <v>183</v>
      </c>
      <c r="J1258" s="407">
        <f t="shared" si="1782"/>
        <v>78</v>
      </c>
      <c r="K1258" s="373"/>
      <c r="L1258" s="373"/>
      <c r="M1258" s="373"/>
      <c r="N1258" s="566"/>
      <c r="O1258" s="567"/>
      <c r="P1258" s="566"/>
      <c r="Q1258" s="373"/>
      <c r="R1258" s="200"/>
    </row>
    <row r="1259" spans="3:18" ht="14.6" customHeight="1" x14ac:dyDescent="0.5">
      <c r="C1259" s="408"/>
      <c r="D1259" s="373"/>
      <c r="E1259" s="345"/>
      <c r="F1259" s="197">
        <v>4</v>
      </c>
      <c r="G1259" s="209" t="s">
        <v>605</v>
      </c>
      <c r="H1259" s="407"/>
      <c r="I1259" s="407"/>
      <c r="J1259" s="407"/>
      <c r="K1259" s="373"/>
      <c r="L1259" s="373"/>
      <c r="M1259" s="373"/>
      <c r="N1259" s="566"/>
      <c r="O1259" s="567"/>
      <c r="P1259" s="566"/>
      <c r="Q1259" s="373"/>
      <c r="R1259" s="200"/>
    </row>
    <row r="1260" spans="3:18" ht="14.6" customHeight="1" x14ac:dyDescent="0.5">
      <c r="C1260" s="406" t="str">
        <f t="shared" ref="C1260" si="1798">C1256</f>
        <v>Pre-Flood</v>
      </c>
      <c r="D1260" s="373"/>
      <c r="E1260" s="201">
        <f t="shared" si="1756"/>
        <v>3767</v>
      </c>
      <c r="F1260" s="197">
        <v>1</v>
      </c>
      <c r="G1260" s="203" t="s">
        <v>288</v>
      </c>
      <c r="H1260" s="408"/>
      <c r="I1260" s="408"/>
      <c r="J1260" s="408"/>
      <c r="K1260" s="373"/>
      <c r="L1260" s="373"/>
      <c r="M1260" s="373"/>
      <c r="N1260" s="566"/>
      <c r="O1260" s="567"/>
      <c r="P1260" s="566"/>
      <c r="Q1260" s="373"/>
      <c r="R1260" s="200"/>
    </row>
    <row r="1261" spans="3:18" ht="14.6" customHeight="1" x14ac:dyDescent="0.5">
      <c r="C1261" s="407">
        <f t="shared" ref="C1261" si="1799">C1257-1</f>
        <v>1342</v>
      </c>
      <c r="D1261" s="373"/>
      <c r="E1261" s="212" t="str">
        <f t="shared" si="1758"/>
        <v>BC</v>
      </c>
      <c r="F1261" s="197">
        <v>2</v>
      </c>
      <c r="G1261" s="206" t="s">
        <v>604</v>
      </c>
      <c r="H1261" s="406" t="str">
        <f t="shared" ref="H1261:J1273" si="1800">H1257</f>
        <v>Adam</v>
      </c>
      <c r="I1261" s="406" t="str">
        <f t="shared" si="1800"/>
        <v>Seth</v>
      </c>
      <c r="J1261" s="406" t="str">
        <f t="shared" si="1800"/>
        <v>Enos</v>
      </c>
      <c r="K1261" s="373"/>
      <c r="L1261" s="373"/>
      <c r="M1261" s="373"/>
      <c r="N1261" s="566"/>
      <c r="O1261" s="567"/>
      <c r="P1261" s="566"/>
      <c r="Q1261" s="373"/>
      <c r="R1261" s="200"/>
    </row>
    <row r="1262" spans="3:18" ht="14.6" customHeight="1" x14ac:dyDescent="0.5">
      <c r="C1262" s="407">
        <f t="shared" ref="C1262" si="1801">C1258+1</f>
        <v>314</v>
      </c>
      <c r="D1262" s="373"/>
      <c r="E1262" s="212">
        <f t="shared" si="1761"/>
        <v>-3766</v>
      </c>
      <c r="F1262" s="197">
        <v>3</v>
      </c>
      <c r="G1262" s="208" t="s">
        <v>287</v>
      </c>
      <c r="H1262" s="407">
        <f t="shared" ref="H1262:J1274" si="1802">H1258+1</f>
        <v>314</v>
      </c>
      <c r="I1262" s="407">
        <f t="shared" si="1802"/>
        <v>184</v>
      </c>
      <c r="J1262" s="407">
        <f t="shared" si="1802"/>
        <v>79</v>
      </c>
      <c r="K1262" s="373"/>
      <c r="L1262" s="373"/>
      <c r="M1262" s="373"/>
      <c r="N1262" s="566"/>
      <c r="O1262" s="567"/>
      <c r="P1262" s="566"/>
      <c r="Q1262" s="373"/>
      <c r="R1262" s="200"/>
    </row>
    <row r="1263" spans="3:18" ht="14.6" customHeight="1" x14ac:dyDescent="0.5">
      <c r="C1263" s="408"/>
      <c r="D1263" s="373"/>
      <c r="E1263" s="345"/>
      <c r="F1263" s="197">
        <v>4</v>
      </c>
      <c r="G1263" s="209" t="s">
        <v>605</v>
      </c>
      <c r="H1263" s="407"/>
      <c r="I1263" s="407"/>
      <c r="J1263" s="407"/>
      <c r="K1263" s="373"/>
      <c r="L1263" s="373"/>
      <c r="M1263" s="373"/>
      <c r="N1263" s="566"/>
      <c r="O1263" s="567"/>
      <c r="P1263" s="566"/>
      <c r="Q1263" s="373"/>
      <c r="R1263" s="200"/>
    </row>
    <row r="1264" spans="3:18" ht="14.6" customHeight="1" x14ac:dyDescent="0.5">
      <c r="C1264" s="406" t="str">
        <f t="shared" ref="C1264" si="1803">C1260</f>
        <v>Pre-Flood</v>
      </c>
      <c r="D1264" s="373"/>
      <c r="E1264" s="201">
        <f t="shared" si="1756"/>
        <v>3766</v>
      </c>
      <c r="F1264" s="197">
        <v>1</v>
      </c>
      <c r="G1264" s="203" t="s">
        <v>288</v>
      </c>
      <c r="H1264" s="408"/>
      <c r="I1264" s="408"/>
      <c r="J1264" s="408"/>
      <c r="K1264" s="373"/>
      <c r="L1264" s="373"/>
      <c r="M1264" s="373"/>
      <c r="N1264" s="566"/>
      <c r="O1264" s="567"/>
      <c r="P1264" s="566"/>
      <c r="Q1264" s="373"/>
      <c r="R1264" s="200"/>
    </row>
    <row r="1265" spans="3:18" ht="14.6" customHeight="1" x14ac:dyDescent="0.5">
      <c r="C1265" s="407">
        <f t="shared" ref="C1265" si="1804">C1261-1</f>
        <v>1341</v>
      </c>
      <c r="D1265" s="373"/>
      <c r="E1265" s="212" t="str">
        <f t="shared" si="1758"/>
        <v>BC</v>
      </c>
      <c r="F1265" s="197">
        <v>2</v>
      </c>
      <c r="G1265" s="206" t="s">
        <v>604</v>
      </c>
      <c r="H1265" s="406" t="str">
        <f t="shared" ref="H1265:I1265" si="1805">H1261</f>
        <v>Adam</v>
      </c>
      <c r="I1265" s="406" t="str">
        <f t="shared" si="1805"/>
        <v>Seth</v>
      </c>
      <c r="J1265" s="406" t="str">
        <f t="shared" si="1800"/>
        <v>Enos</v>
      </c>
      <c r="K1265" s="373"/>
      <c r="L1265" s="373"/>
      <c r="M1265" s="373"/>
      <c r="N1265" s="566"/>
      <c r="O1265" s="567"/>
      <c r="P1265" s="566"/>
      <c r="Q1265" s="373"/>
      <c r="R1265" s="200"/>
    </row>
    <row r="1266" spans="3:18" ht="14.6" customHeight="1" x14ac:dyDescent="0.5">
      <c r="C1266" s="407">
        <f t="shared" ref="C1266" si="1806">C1262+1</f>
        <v>315</v>
      </c>
      <c r="D1266" s="373"/>
      <c r="E1266" s="212">
        <f t="shared" si="1761"/>
        <v>-3765</v>
      </c>
      <c r="F1266" s="197">
        <v>3</v>
      </c>
      <c r="G1266" s="208" t="s">
        <v>287</v>
      </c>
      <c r="H1266" s="407">
        <f t="shared" ref="H1266:I1266" si="1807">H1262+1</f>
        <v>315</v>
      </c>
      <c r="I1266" s="407">
        <f t="shared" si="1807"/>
        <v>185</v>
      </c>
      <c r="J1266" s="407">
        <f t="shared" si="1802"/>
        <v>80</v>
      </c>
      <c r="K1266" s="373"/>
      <c r="L1266" s="373"/>
      <c r="M1266" s="373"/>
      <c r="N1266" s="566"/>
      <c r="O1266" s="567"/>
      <c r="P1266" s="566"/>
      <c r="Q1266" s="373"/>
      <c r="R1266" s="200"/>
    </row>
    <row r="1267" spans="3:18" ht="14.6" customHeight="1" x14ac:dyDescent="0.5">
      <c r="C1267" s="408"/>
      <c r="D1267" s="373"/>
      <c r="E1267" s="345"/>
      <c r="F1267" s="197">
        <v>4</v>
      </c>
      <c r="G1267" s="209" t="s">
        <v>605</v>
      </c>
      <c r="H1267" s="407"/>
      <c r="I1267" s="407"/>
      <c r="J1267" s="407"/>
      <c r="K1267" s="373"/>
      <c r="L1267" s="373"/>
      <c r="M1267" s="373"/>
      <c r="N1267" s="566"/>
      <c r="O1267" s="567"/>
      <c r="P1267" s="566"/>
      <c r="Q1267" s="373"/>
      <c r="R1267" s="200"/>
    </row>
    <row r="1268" spans="3:18" ht="14.6" customHeight="1" x14ac:dyDescent="0.5">
      <c r="C1268" s="406" t="str">
        <f t="shared" ref="C1268" si="1808">C1264</f>
        <v>Pre-Flood</v>
      </c>
      <c r="D1268" s="373"/>
      <c r="E1268" s="201">
        <f t="shared" si="1756"/>
        <v>3765</v>
      </c>
      <c r="F1268" s="197">
        <v>1</v>
      </c>
      <c r="G1268" s="203" t="s">
        <v>288</v>
      </c>
      <c r="H1268" s="408"/>
      <c r="I1268" s="408"/>
      <c r="J1268" s="408"/>
      <c r="K1268" s="373"/>
      <c r="L1268" s="373"/>
      <c r="M1268" s="373"/>
      <c r="N1268" s="566"/>
      <c r="O1268" s="567"/>
      <c r="P1268" s="566"/>
      <c r="Q1268" s="373"/>
      <c r="R1268" s="200"/>
    </row>
    <row r="1269" spans="3:18" ht="14.6" customHeight="1" x14ac:dyDescent="0.5">
      <c r="C1269" s="407">
        <f t="shared" ref="C1269" si="1809">C1265-1</f>
        <v>1340</v>
      </c>
      <c r="D1269" s="373"/>
      <c r="E1269" s="212" t="str">
        <f t="shared" si="1758"/>
        <v>BC</v>
      </c>
      <c r="F1269" s="197">
        <v>2</v>
      </c>
      <c r="G1269" s="206" t="s">
        <v>604</v>
      </c>
      <c r="H1269" s="406" t="str">
        <f t="shared" ref="H1269:I1269" si="1810">H1265</f>
        <v>Adam</v>
      </c>
      <c r="I1269" s="406" t="str">
        <f t="shared" si="1810"/>
        <v>Seth</v>
      </c>
      <c r="J1269" s="406" t="str">
        <f t="shared" si="1800"/>
        <v>Enos</v>
      </c>
      <c r="K1269" s="373"/>
      <c r="L1269" s="373"/>
      <c r="M1269" s="373"/>
      <c r="N1269" s="566"/>
      <c r="O1269" s="567"/>
      <c r="P1269" s="566"/>
      <c r="Q1269" s="373"/>
      <c r="R1269" s="200"/>
    </row>
    <row r="1270" spans="3:18" ht="14.6" customHeight="1" x14ac:dyDescent="0.5">
      <c r="C1270" s="407">
        <f t="shared" ref="C1270" si="1811">C1266+1</f>
        <v>316</v>
      </c>
      <c r="D1270" s="373"/>
      <c r="E1270" s="212">
        <f t="shared" si="1761"/>
        <v>-3764</v>
      </c>
      <c r="F1270" s="197">
        <v>3</v>
      </c>
      <c r="G1270" s="208" t="s">
        <v>287</v>
      </c>
      <c r="H1270" s="407">
        <f t="shared" ref="H1270:I1270" si="1812">H1266+1</f>
        <v>316</v>
      </c>
      <c r="I1270" s="407">
        <f t="shared" si="1812"/>
        <v>186</v>
      </c>
      <c r="J1270" s="407">
        <f t="shared" si="1802"/>
        <v>81</v>
      </c>
      <c r="K1270" s="373"/>
      <c r="L1270" s="373"/>
      <c r="M1270" s="373"/>
      <c r="N1270" s="566"/>
      <c r="O1270" s="567"/>
      <c r="P1270" s="566"/>
      <c r="Q1270" s="373"/>
      <c r="R1270" s="200"/>
    </row>
    <row r="1271" spans="3:18" ht="14.6" customHeight="1" x14ac:dyDescent="0.5">
      <c r="C1271" s="408"/>
      <c r="D1271" s="373"/>
      <c r="E1271" s="345"/>
      <c r="F1271" s="197">
        <v>4</v>
      </c>
      <c r="G1271" s="209" t="s">
        <v>605</v>
      </c>
      <c r="H1271" s="407"/>
      <c r="I1271" s="407"/>
      <c r="J1271" s="407"/>
      <c r="K1271" s="373"/>
      <c r="L1271" s="373"/>
      <c r="M1271" s="373"/>
      <c r="N1271" s="566"/>
      <c r="O1271" s="567"/>
      <c r="P1271" s="566"/>
      <c r="Q1271" s="373"/>
      <c r="R1271" s="200"/>
    </row>
    <row r="1272" spans="3:18" ht="14.6" customHeight="1" x14ac:dyDescent="0.5">
      <c r="C1272" s="406" t="str">
        <f t="shared" ref="C1272" si="1813">C1268</f>
        <v>Pre-Flood</v>
      </c>
      <c r="D1272" s="373"/>
      <c r="E1272" s="201">
        <f t="shared" si="1756"/>
        <v>3764</v>
      </c>
      <c r="F1272" s="197">
        <v>1</v>
      </c>
      <c r="G1272" s="203" t="s">
        <v>288</v>
      </c>
      <c r="H1272" s="408"/>
      <c r="I1272" s="408"/>
      <c r="J1272" s="408"/>
      <c r="K1272" s="373"/>
      <c r="L1272" s="373"/>
      <c r="M1272" s="373"/>
      <c r="N1272" s="566"/>
      <c r="O1272" s="567"/>
      <c r="P1272" s="566"/>
      <c r="Q1272" s="373"/>
      <c r="R1272" s="200"/>
    </row>
    <row r="1273" spans="3:18" ht="14.6" customHeight="1" x14ac:dyDescent="0.5">
      <c r="C1273" s="407">
        <f t="shared" ref="C1273" si="1814">C1269-1</f>
        <v>1339</v>
      </c>
      <c r="D1273" s="373"/>
      <c r="E1273" s="212" t="str">
        <f t="shared" si="1758"/>
        <v>BC</v>
      </c>
      <c r="F1273" s="197">
        <v>2</v>
      </c>
      <c r="G1273" s="206" t="s">
        <v>604</v>
      </c>
      <c r="H1273" s="406" t="str">
        <f t="shared" ref="H1273:I1273" si="1815">H1269</f>
        <v>Adam</v>
      </c>
      <c r="I1273" s="406" t="str">
        <f t="shared" si="1815"/>
        <v>Seth</v>
      </c>
      <c r="J1273" s="406" t="str">
        <f t="shared" si="1800"/>
        <v>Enos</v>
      </c>
      <c r="K1273" s="373"/>
      <c r="L1273" s="373"/>
      <c r="M1273" s="373"/>
      <c r="N1273" s="566"/>
      <c r="O1273" s="567"/>
      <c r="P1273" s="566"/>
      <c r="Q1273" s="373"/>
      <c r="R1273" s="200"/>
    </row>
    <row r="1274" spans="3:18" ht="14.6" customHeight="1" x14ac:dyDescent="0.5">
      <c r="C1274" s="407">
        <f t="shared" ref="C1274" si="1816">C1270+1</f>
        <v>317</v>
      </c>
      <c r="D1274" s="373"/>
      <c r="E1274" s="212">
        <f t="shared" si="1761"/>
        <v>-3763</v>
      </c>
      <c r="F1274" s="197">
        <v>3</v>
      </c>
      <c r="G1274" s="208" t="s">
        <v>287</v>
      </c>
      <c r="H1274" s="407">
        <f t="shared" ref="H1274:I1274" si="1817">H1270+1</f>
        <v>317</v>
      </c>
      <c r="I1274" s="407">
        <f t="shared" si="1817"/>
        <v>187</v>
      </c>
      <c r="J1274" s="407">
        <f t="shared" si="1802"/>
        <v>82</v>
      </c>
      <c r="K1274" s="373"/>
      <c r="L1274" s="373"/>
      <c r="M1274" s="373"/>
      <c r="N1274" s="566"/>
      <c r="O1274" s="567"/>
      <c r="P1274" s="566"/>
      <c r="Q1274" s="373"/>
      <c r="R1274" s="200"/>
    </row>
    <row r="1275" spans="3:18" ht="14.6" customHeight="1" x14ac:dyDescent="0.5">
      <c r="C1275" s="408"/>
      <c r="D1275" s="373"/>
      <c r="E1275" s="345"/>
      <c r="F1275" s="197">
        <v>4</v>
      </c>
      <c r="G1275" s="209" t="s">
        <v>605</v>
      </c>
      <c r="H1275" s="407"/>
      <c r="I1275" s="407"/>
      <c r="J1275" s="407"/>
      <c r="K1275" s="373"/>
      <c r="L1275" s="373"/>
      <c r="M1275" s="373"/>
      <c r="N1275" s="566"/>
      <c r="O1275" s="567"/>
      <c r="P1275" s="566"/>
      <c r="Q1275" s="373"/>
      <c r="R1275" s="200"/>
    </row>
    <row r="1276" spans="3:18" ht="14.6" customHeight="1" x14ac:dyDescent="0.5">
      <c r="C1276" s="406" t="str">
        <f t="shared" ref="C1276" si="1818">C1272</f>
        <v>Pre-Flood</v>
      </c>
      <c r="D1276" s="373"/>
      <c r="E1276" s="201">
        <f t="shared" si="1756"/>
        <v>3763</v>
      </c>
      <c r="F1276" s="197">
        <v>1</v>
      </c>
      <c r="G1276" s="203" t="s">
        <v>288</v>
      </c>
      <c r="H1276" s="408"/>
      <c r="I1276" s="408"/>
      <c r="J1276" s="408"/>
      <c r="K1276" s="373"/>
      <c r="L1276" s="373"/>
      <c r="M1276" s="373"/>
      <c r="N1276" s="566"/>
      <c r="O1276" s="567"/>
      <c r="P1276" s="566"/>
      <c r="Q1276" s="373"/>
      <c r="R1276" s="200"/>
    </row>
    <row r="1277" spans="3:18" ht="14.6" customHeight="1" x14ac:dyDescent="0.5">
      <c r="C1277" s="407">
        <f t="shared" ref="C1277" si="1819">C1273-1</f>
        <v>1338</v>
      </c>
      <c r="D1277" s="373"/>
      <c r="E1277" s="212" t="str">
        <f t="shared" si="1758"/>
        <v>BC</v>
      </c>
      <c r="F1277" s="197">
        <v>2</v>
      </c>
      <c r="G1277" s="206" t="s">
        <v>604</v>
      </c>
      <c r="H1277" s="406" t="str">
        <f t="shared" ref="H1277:J1289" si="1820">H1273</f>
        <v>Adam</v>
      </c>
      <c r="I1277" s="406" t="str">
        <f t="shared" si="1820"/>
        <v>Seth</v>
      </c>
      <c r="J1277" s="406" t="str">
        <f t="shared" si="1820"/>
        <v>Enos</v>
      </c>
      <c r="K1277" s="373"/>
      <c r="L1277" s="373"/>
      <c r="M1277" s="373"/>
      <c r="N1277" s="566"/>
      <c r="O1277" s="567"/>
      <c r="P1277" s="566"/>
      <c r="Q1277" s="373"/>
      <c r="R1277" s="200"/>
    </row>
    <row r="1278" spans="3:18" ht="14.6" customHeight="1" x14ac:dyDescent="0.5">
      <c r="C1278" s="407">
        <f t="shared" ref="C1278" si="1821">C1274+1</f>
        <v>318</v>
      </c>
      <c r="D1278" s="373"/>
      <c r="E1278" s="212">
        <f t="shared" si="1761"/>
        <v>-3762</v>
      </c>
      <c r="F1278" s="197">
        <v>3</v>
      </c>
      <c r="G1278" s="208" t="s">
        <v>287</v>
      </c>
      <c r="H1278" s="407">
        <f t="shared" ref="H1278:J1290" si="1822">H1274+1</f>
        <v>318</v>
      </c>
      <c r="I1278" s="407">
        <f t="shared" si="1822"/>
        <v>188</v>
      </c>
      <c r="J1278" s="407">
        <f t="shared" si="1822"/>
        <v>83</v>
      </c>
      <c r="K1278" s="373"/>
      <c r="L1278" s="373"/>
      <c r="M1278" s="373"/>
      <c r="N1278" s="566"/>
      <c r="O1278" s="567"/>
      <c r="P1278" s="566"/>
      <c r="Q1278" s="373"/>
      <c r="R1278" s="200"/>
    </row>
    <row r="1279" spans="3:18" ht="14.6" customHeight="1" x14ac:dyDescent="0.5">
      <c r="C1279" s="408"/>
      <c r="D1279" s="373"/>
      <c r="E1279" s="345"/>
      <c r="F1279" s="197">
        <v>4</v>
      </c>
      <c r="G1279" s="209" t="s">
        <v>605</v>
      </c>
      <c r="H1279" s="407"/>
      <c r="I1279" s="407"/>
      <c r="J1279" s="407"/>
      <c r="K1279" s="373"/>
      <c r="L1279" s="373"/>
      <c r="M1279" s="373"/>
      <c r="N1279" s="566"/>
      <c r="O1279" s="567"/>
      <c r="P1279" s="566"/>
      <c r="Q1279" s="373"/>
      <c r="R1279" s="200"/>
    </row>
    <row r="1280" spans="3:18" ht="14.6" customHeight="1" x14ac:dyDescent="0.5">
      <c r="C1280" s="406" t="str">
        <f t="shared" ref="C1280" si="1823">C1276</f>
        <v>Pre-Flood</v>
      </c>
      <c r="D1280" s="373"/>
      <c r="E1280" s="201">
        <f t="shared" si="1756"/>
        <v>3762</v>
      </c>
      <c r="F1280" s="197">
        <v>1</v>
      </c>
      <c r="G1280" s="203" t="s">
        <v>288</v>
      </c>
      <c r="H1280" s="408"/>
      <c r="I1280" s="408"/>
      <c r="J1280" s="408"/>
      <c r="K1280" s="373"/>
      <c r="L1280" s="373"/>
      <c r="M1280" s="373"/>
      <c r="N1280" s="566"/>
      <c r="O1280" s="567"/>
      <c r="P1280" s="566"/>
      <c r="Q1280" s="373"/>
      <c r="R1280" s="200"/>
    </row>
    <row r="1281" spans="3:18" ht="14.6" customHeight="1" x14ac:dyDescent="0.5">
      <c r="C1281" s="407">
        <f t="shared" ref="C1281" si="1824">C1277-1</f>
        <v>1337</v>
      </c>
      <c r="D1281" s="373"/>
      <c r="E1281" s="212" t="str">
        <f t="shared" si="1758"/>
        <v>BC</v>
      </c>
      <c r="F1281" s="197">
        <v>2</v>
      </c>
      <c r="G1281" s="206" t="s">
        <v>604</v>
      </c>
      <c r="H1281" s="406" t="str">
        <f t="shared" ref="H1281:I1281" si="1825">H1277</f>
        <v>Adam</v>
      </c>
      <c r="I1281" s="406" t="str">
        <f t="shared" si="1825"/>
        <v>Seth</v>
      </c>
      <c r="J1281" s="406" t="str">
        <f t="shared" si="1820"/>
        <v>Enos</v>
      </c>
      <c r="K1281" s="373"/>
      <c r="L1281" s="373"/>
      <c r="M1281" s="373"/>
      <c r="N1281" s="566"/>
      <c r="O1281" s="567"/>
      <c r="P1281" s="566"/>
      <c r="Q1281" s="373"/>
      <c r="R1281" s="200"/>
    </row>
    <row r="1282" spans="3:18" ht="14.6" customHeight="1" x14ac:dyDescent="0.5">
      <c r="C1282" s="407">
        <f t="shared" ref="C1282" si="1826">C1278+1</f>
        <v>319</v>
      </c>
      <c r="D1282" s="373"/>
      <c r="E1282" s="212">
        <f t="shared" si="1761"/>
        <v>-3761</v>
      </c>
      <c r="F1282" s="197">
        <v>3</v>
      </c>
      <c r="G1282" s="208" t="s">
        <v>287</v>
      </c>
      <c r="H1282" s="407">
        <f t="shared" ref="H1282:I1282" si="1827">H1278+1</f>
        <v>319</v>
      </c>
      <c r="I1282" s="407">
        <f t="shared" si="1827"/>
        <v>189</v>
      </c>
      <c r="J1282" s="407">
        <f t="shared" si="1822"/>
        <v>84</v>
      </c>
      <c r="K1282" s="373"/>
      <c r="L1282" s="373"/>
      <c r="M1282" s="373"/>
      <c r="N1282" s="566"/>
      <c r="O1282" s="567"/>
      <c r="P1282" s="566"/>
      <c r="Q1282" s="373"/>
      <c r="R1282" s="200"/>
    </row>
    <row r="1283" spans="3:18" ht="14.6" customHeight="1" x14ac:dyDescent="0.5">
      <c r="C1283" s="408"/>
      <c r="D1283" s="373"/>
      <c r="E1283" s="345"/>
      <c r="F1283" s="197">
        <v>4</v>
      </c>
      <c r="G1283" s="209" t="s">
        <v>605</v>
      </c>
      <c r="H1283" s="407"/>
      <c r="I1283" s="407"/>
      <c r="J1283" s="407"/>
      <c r="K1283" s="373"/>
      <c r="L1283" s="373"/>
      <c r="M1283" s="373"/>
      <c r="N1283" s="566"/>
      <c r="O1283" s="567"/>
      <c r="P1283" s="566"/>
      <c r="Q1283" s="373"/>
      <c r="R1283" s="200"/>
    </row>
    <row r="1284" spans="3:18" ht="14.6" customHeight="1" x14ac:dyDescent="0.5">
      <c r="C1284" s="406" t="str">
        <f t="shared" ref="C1284" si="1828">C1280</f>
        <v>Pre-Flood</v>
      </c>
      <c r="D1284" s="373"/>
      <c r="E1284" s="201">
        <f t="shared" si="1756"/>
        <v>3761</v>
      </c>
      <c r="F1284" s="197">
        <v>1</v>
      </c>
      <c r="G1284" s="203" t="s">
        <v>288</v>
      </c>
      <c r="H1284" s="408"/>
      <c r="I1284" s="408"/>
      <c r="J1284" s="408"/>
      <c r="K1284" s="373"/>
      <c r="L1284" s="373"/>
      <c r="M1284" s="373"/>
      <c r="N1284" s="566"/>
      <c r="O1284" s="567"/>
      <c r="P1284" s="566"/>
      <c r="Q1284" s="373"/>
      <c r="R1284" s="200"/>
    </row>
    <row r="1285" spans="3:18" ht="14.6" customHeight="1" x14ac:dyDescent="0.5">
      <c r="C1285" s="407">
        <f t="shared" ref="C1285" si="1829">C1281-1</f>
        <v>1336</v>
      </c>
      <c r="D1285" s="373"/>
      <c r="E1285" s="212" t="str">
        <f t="shared" si="1758"/>
        <v>BC</v>
      </c>
      <c r="F1285" s="197">
        <v>2</v>
      </c>
      <c r="G1285" s="206" t="s">
        <v>604</v>
      </c>
      <c r="H1285" s="406" t="str">
        <f t="shared" ref="H1285:I1285" si="1830">H1281</f>
        <v>Adam</v>
      </c>
      <c r="I1285" s="406" t="str">
        <f t="shared" si="1830"/>
        <v>Seth</v>
      </c>
      <c r="J1285" s="406" t="str">
        <f t="shared" si="1820"/>
        <v>Enos</v>
      </c>
      <c r="K1285" s="373"/>
      <c r="L1285" s="373"/>
      <c r="M1285" s="373"/>
      <c r="N1285" s="566"/>
      <c r="O1285" s="567"/>
      <c r="P1285" s="566"/>
      <c r="Q1285" s="373"/>
      <c r="R1285" s="200"/>
    </row>
    <row r="1286" spans="3:18" ht="14.6" customHeight="1" x14ac:dyDescent="0.5">
      <c r="C1286" s="407">
        <f t="shared" ref="C1286" si="1831">C1282+1</f>
        <v>320</v>
      </c>
      <c r="D1286" s="373"/>
      <c r="E1286" s="212">
        <f t="shared" si="1761"/>
        <v>-3760</v>
      </c>
      <c r="F1286" s="197">
        <v>3</v>
      </c>
      <c r="G1286" s="208" t="s">
        <v>287</v>
      </c>
      <c r="H1286" s="407">
        <f t="shared" ref="H1286:I1286" si="1832">H1282+1</f>
        <v>320</v>
      </c>
      <c r="I1286" s="407">
        <f t="shared" si="1832"/>
        <v>190</v>
      </c>
      <c r="J1286" s="407">
        <f t="shared" si="1822"/>
        <v>85</v>
      </c>
      <c r="K1286" s="373"/>
      <c r="L1286" s="373"/>
      <c r="M1286" s="373"/>
      <c r="N1286" s="566"/>
      <c r="O1286" s="567"/>
      <c r="P1286" s="566"/>
      <c r="Q1286" s="373"/>
      <c r="R1286" s="200"/>
    </row>
    <row r="1287" spans="3:18" ht="14.6" customHeight="1" x14ac:dyDescent="0.5">
      <c r="C1287" s="408"/>
      <c r="D1287" s="373"/>
      <c r="E1287" s="345"/>
      <c r="F1287" s="197">
        <v>4</v>
      </c>
      <c r="G1287" s="209" t="s">
        <v>605</v>
      </c>
      <c r="H1287" s="407"/>
      <c r="I1287" s="407"/>
      <c r="J1287" s="407"/>
      <c r="K1287" s="373"/>
      <c r="L1287" s="373"/>
      <c r="M1287" s="373"/>
      <c r="N1287" s="566"/>
      <c r="O1287" s="567"/>
      <c r="P1287" s="566"/>
      <c r="Q1287" s="373"/>
      <c r="R1287" s="200"/>
    </row>
    <row r="1288" spans="3:18" ht="14.6" customHeight="1" x14ac:dyDescent="0.5">
      <c r="C1288" s="406" t="str">
        <f t="shared" ref="C1288" si="1833">C1284</f>
        <v>Pre-Flood</v>
      </c>
      <c r="D1288" s="373"/>
      <c r="E1288" s="201">
        <f t="shared" si="1756"/>
        <v>3760</v>
      </c>
      <c r="F1288" s="197">
        <v>1</v>
      </c>
      <c r="G1288" s="203" t="s">
        <v>288</v>
      </c>
      <c r="H1288" s="408"/>
      <c r="I1288" s="408"/>
      <c r="J1288" s="408"/>
      <c r="K1288" s="373"/>
      <c r="L1288" s="373"/>
      <c r="M1288" s="373"/>
      <c r="N1288" s="566"/>
      <c r="O1288" s="567"/>
      <c r="P1288" s="566"/>
      <c r="Q1288" s="373"/>
      <c r="R1288" s="200"/>
    </row>
    <row r="1289" spans="3:18" ht="14.6" customHeight="1" x14ac:dyDescent="0.5">
      <c r="C1289" s="407">
        <f t="shared" ref="C1289" si="1834">C1285-1</f>
        <v>1335</v>
      </c>
      <c r="D1289" s="373"/>
      <c r="E1289" s="212" t="str">
        <f t="shared" si="1758"/>
        <v>BC</v>
      </c>
      <c r="F1289" s="197">
        <v>2</v>
      </c>
      <c r="G1289" s="206" t="s">
        <v>604</v>
      </c>
      <c r="H1289" s="406" t="str">
        <f t="shared" ref="H1289:I1289" si="1835">H1285</f>
        <v>Adam</v>
      </c>
      <c r="I1289" s="406" t="str">
        <f t="shared" si="1835"/>
        <v>Seth</v>
      </c>
      <c r="J1289" s="406" t="str">
        <f t="shared" si="1820"/>
        <v>Enos</v>
      </c>
      <c r="K1289" s="373"/>
      <c r="L1289" s="373"/>
      <c r="M1289" s="373"/>
      <c r="N1289" s="566"/>
      <c r="O1289" s="567"/>
      <c r="P1289" s="566"/>
      <c r="Q1289" s="373"/>
      <c r="R1289" s="200"/>
    </row>
    <row r="1290" spans="3:18" ht="14.6" customHeight="1" x14ac:dyDescent="0.5">
      <c r="C1290" s="407">
        <f t="shared" ref="C1290" si="1836">C1286+1</f>
        <v>321</v>
      </c>
      <c r="D1290" s="373"/>
      <c r="E1290" s="212">
        <f t="shared" si="1761"/>
        <v>-3759</v>
      </c>
      <c r="F1290" s="197">
        <v>3</v>
      </c>
      <c r="G1290" s="208" t="s">
        <v>287</v>
      </c>
      <c r="H1290" s="407">
        <f t="shared" ref="H1290:I1290" si="1837">H1286+1</f>
        <v>321</v>
      </c>
      <c r="I1290" s="407">
        <f t="shared" si="1837"/>
        <v>191</v>
      </c>
      <c r="J1290" s="407">
        <f t="shared" si="1822"/>
        <v>86</v>
      </c>
      <c r="K1290" s="373"/>
      <c r="L1290" s="373"/>
      <c r="M1290" s="373"/>
      <c r="N1290" s="566"/>
      <c r="O1290" s="567"/>
      <c r="P1290" s="566"/>
      <c r="Q1290" s="373"/>
      <c r="R1290" s="200"/>
    </row>
    <row r="1291" spans="3:18" ht="14.6" customHeight="1" x14ac:dyDescent="0.5">
      <c r="C1291" s="408"/>
      <c r="D1291" s="373"/>
      <c r="E1291" s="345"/>
      <c r="F1291" s="197">
        <v>4</v>
      </c>
      <c r="G1291" s="209" t="s">
        <v>605</v>
      </c>
      <c r="H1291" s="407"/>
      <c r="I1291" s="407"/>
      <c r="J1291" s="407"/>
      <c r="K1291" s="373"/>
      <c r="L1291" s="373"/>
      <c r="M1291" s="373"/>
      <c r="N1291" s="566"/>
      <c r="O1291" s="567"/>
      <c r="P1291" s="566"/>
      <c r="Q1291" s="373"/>
      <c r="R1291" s="200"/>
    </row>
    <row r="1292" spans="3:18" ht="14.6" customHeight="1" x14ac:dyDescent="0.5">
      <c r="C1292" s="406" t="str">
        <f t="shared" ref="C1292" si="1838">C1288</f>
        <v>Pre-Flood</v>
      </c>
      <c r="D1292" s="373"/>
      <c r="E1292" s="201">
        <f t="shared" ref="E1292:E1352" si="1839">E1288-1</f>
        <v>3759</v>
      </c>
      <c r="F1292" s="197">
        <v>1</v>
      </c>
      <c r="G1292" s="203" t="s">
        <v>288</v>
      </c>
      <c r="H1292" s="408"/>
      <c r="I1292" s="408"/>
      <c r="J1292" s="408"/>
      <c r="K1292" s="373"/>
      <c r="L1292" s="373"/>
      <c r="M1292" s="373"/>
      <c r="N1292" s="566"/>
      <c r="O1292" s="567"/>
      <c r="P1292" s="566"/>
      <c r="Q1292" s="373"/>
      <c r="R1292" s="200"/>
    </row>
    <row r="1293" spans="3:18" ht="14.6" customHeight="1" x14ac:dyDescent="0.5">
      <c r="C1293" s="407">
        <f t="shared" ref="C1293" si="1840">C1289-1</f>
        <v>1334</v>
      </c>
      <c r="D1293" s="373"/>
      <c r="E1293" s="212" t="str">
        <f t="shared" ref="E1293:E1353" si="1841">E1289</f>
        <v>BC</v>
      </c>
      <c r="F1293" s="197">
        <v>2</v>
      </c>
      <c r="G1293" s="206" t="s">
        <v>604</v>
      </c>
      <c r="H1293" s="406" t="str">
        <f t="shared" ref="H1293:J1305" si="1842">H1289</f>
        <v>Adam</v>
      </c>
      <c r="I1293" s="406" t="str">
        <f t="shared" si="1842"/>
        <v>Seth</v>
      </c>
      <c r="J1293" s="406" t="str">
        <f t="shared" si="1842"/>
        <v>Enos</v>
      </c>
      <c r="K1293" s="373"/>
      <c r="L1293" s="373"/>
      <c r="M1293" s="373"/>
      <c r="N1293" s="566"/>
      <c r="O1293" s="567"/>
      <c r="P1293" s="566"/>
      <c r="Q1293" s="373"/>
      <c r="R1293" s="200"/>
    </row>
    <row r="1294" spans="3:18" ht="14.6" customHeight="1" x14ac:dyDescent="0.5">
      <c r="C1294" s="407">
        <f t="shared" ref="C1294" si="1843">C1290+1</f>
        <v>322</v>
      </c>
      <c r="D1294" s="373"/>
      <c r="E1294" s="212">
        <f t="shared" ref="E1294:E1354" si="1844">-E1292+1</f>
        <v>-3758</v>
      </c>
      <c r="F1294" s="197">
        <v>3</v>
      </c>
      <c r="G1294" s="208" t="s">
        <v>287</v>
      </c>
      <c r="H1294" s="407">
        <f t="shared" ref="H1294:J1306" si="1845">H1290+1</f>
        <v>322</v>
      </c>
      <c r="I1294" s="407">
        <f t="shared" si="1845"/>
        <v>192</v>
      </c>
      <c r="J1294" s="407">
        <f t="shared" si="1845"/>
        <v>87</v>
      </c>
      <c r="K1294" s="373"/>
      <c r="L1294" s="373"/>
      <c r="M1294" s="373"/>
      <c r="N1294" s="566"/>
      <c r="O1294" s="567"/>
      <c r="P1294" s="566"/>
      <c r="Q1294" s="373"/>
      <c r="R1294" s="200"/>
    </row>
    <row r="1295" spans="3:18" ht="14.6" customHeight="1" x14ac:dyDescent="0.5">
      <c r="C1295" s="408"/>
      <c r="D1295" s="373"/>
      <c r="E1295" s="345"/>
      <c r="F1295" s="197">
        <v>4</v>
      </c>
      <c r="G1295" s="209" t="s">
        <v>605</v>
      </c>
      <c r="H1295" s="407"/>
      <c r="I1295" s="407"/>
      <c r="J1295" s="407"/>
      <c r="K1295" s="373"/>
      <c r="L1295" s="373"/>
      <c r="M1295" s="373"/>
      <c r="N1295" s="566"/>
      <c r="O1295" s="567"/>
      <c r="P1295" s="566"/>
      <c r="Q1295" s="373"/>
      <c r="R1295" s="200"/>
    </row>
    <row r="1296" spans="3:18" ht="14.6" customHeight="1" x14ac:dyDescent="0.5">
      <c r="C1296" s="406" t="str">
        <f t="shared" ref="C1296" si="1846">C1292</f>
        <v>Pre-Flood</v>
      </c>
      <c r="D1296" s="373"/>
      <c r="E1296" s="201">
        <f t="shared" si="1839"/>
        <v>3758</v>
      </c>
      <c r="F1296" s="197">
        <v>1</v>
      </c>
      <c r="G1296" s="203" t="s">
        <v>288</v>
      </c>
      <c r="H1296" s="408"/>
      <c r="I1296" s="408"/>
      <c r="J1296" s="408"/>
      <c r="K1296" s="373"/>
      <c r="L1296" s="373"/>
      <c r="M1296" s="373"/>
      <c r="N1296" s="566"/>
      <c r="O1296" s="567"/>
      <c r="P1296" s="566"/>
      <c r="Q1296" s="373"/>
      <c r="R1296" s="200"/>
    </row>
    <row r="1297" spans="3:18" ht="14.6" customHeight="1" x14ac:dyDescent="0.5">
      <c r="C1297" s="407">
        <f t="shared" ref="C1297" si="1847">C1293-1</f>
        <v>1333</v>
      </c>
      <c r="D1297" s="373"/>
      <c r="E1297" s="212" t="str">
        <f t="shared" si="1841"/>
        <v>BC</v>
      </c>
      <c r="F1297" s="197">
        <v>2</v>
      </c>
      <c r="G1297" s="206" t="s">
        <v>604</v>
      </c>
      <c r="H1297" s="406" t="str">
        <f t="shared" ref="H1297:I1297" si="1848">H1293</f>
        <v>Adam</v>
      </c>
      <c r="I1297" s="406" t="str">
        <f t="shared" si="1848"/>
        <v>Seth</v>
      </c>
      <c r="J1297" s="406" t="str">
        <f t="shared" si="1842"/>
        <v>Enos</v>
      </c>
      <c r="K1297" s="373"/>
      <c r="L1297" s="373"/>
      <c r="M1297" s="373"/>
      <c r="N1297" s="566"/>
      <c r="O1297" s="567"/>
      <c r="P1297" s="566"/>
      <c r="Q1297" s="373"/>
      <c r="R1297" s="200"/>
    </row>
    <row r="1298" spans="3:18" ht="14.6" customHeight="1" x14ac:dyDescent="0.5">
      <c r="C1298" s="407">
        <f t="shared" ref="C1298" si="1849">C1294+1</f>
        <v>323</v>
      </c>
      <c r="D1298" s="373"/>
      <c r="E1298" s="212">
        <f t="shared" si="1844"/>
        <v>-3757</v>
      </c>
      <c r="F1298" s="197">
        <v>3</v>
      </c>
      <c r="G1298" s="208" t="s">
        <v>287</v>
      </c>
      <c r="H1298" s="407">
        <f t="shared" ref="H1298:I1298" si="1850">H1294+1</f>
        <v>323</v>
      </c>
      <c r="I1298" s="407">
        <f t="shared" si="1850"/>
        <v>193</v>
      </c>
      <c r="J1298" s="407">
        <f t="shared" si="1845"/>
        <v>88</v>
      </c>
      <c r="K1298" s="373"/>
      <c r="L1298" s="373"/>
      <c r="M1298" s="373"/>
      <c r="N1298" s="566"/>
      <c r="O1298" s="567"/>
      <c r="P1298" s="566"/>
      <c r="Q1298" s="373"/>
      <c r="R1298" s="200"/>
    </row>
    <row r="1299" spans="3:18" ht="14.6" customHeight="1" x14ac:dyDescent="0.5">
      <c r="C1299" s="408"/>
      <c r="D1299" s="373"/>
      <c r="E1299" s="345"/>
      <c r="F1299" s="197">
        <v>4</v>
      </c>
      <c r="G1299" s="209" t="s">
        <v>605</v>
      </c>
      <c r="H1299" s="407"/>
      <c r="I1299" s="407"/>
      <c r="J1299" s="407"/>
      <c r="K1299" s="373"/>
      <c r="L1299" s="373"/>
      <c r="M1299" s="373"/>
      <c r="N1299" s="566"/>
      <c r="O1299" s="567"/>
      <c r="P1299" s="566"/>
      <c r="Q1299" s="373"/>
      <c r="R1299" s="200"/>
    </row>
    <row r="1300" spans="3:18" ht="14.6" customHeight="1" x14ac:dyDescent="0.5">
      <c r="C1300" s="406" t="str">
        <f t="shared" ref="C1300" si="1851">C1296</f>
        <v>Pre-Flood</v>
      </c>
      <c r="D1300" s="373"/>
      <c r="E1300" s="201">
        <f t="shared" si="1839"/>
        <v>3757</v>
      </c>
      <c r="F1300" s="197">
        <v>1</v>
      </c>
      <c r="G1300" s="203" t="s">
        <v>288</v>
      </c>
      <c r="H1300" s="408"/>
      <c r="I1300" s="408"/>
      <c r="J1300" s="408"/>
      <c r="K1300" s="373"/>
      <c r="L1300" s="373"/>
      <c r="M1300" s="373"/>
      <c r="N1300" s="566"/>
      <c r="O1300" s="567"/>
      <c r="P1300" s="566"/>
      <c r="Q1300" s="373"/>
      <c r="R1300" s="200"/>
    </row>
    <row r="1301" spans="3:18" ht="14.6" customHeight="1" x14ac:dyDescent="0.5">
      <c r="C1301" s="407">
        <f t="shared" ref="C1301" si="1852">C1297-1</f>
        <v>1332</v>
      </c>
      <c r="D1301" s="373"/>
      <c r="E1301" s="212" t="str">
        <f t="shared" si="1841"/>
        <v>BC</v>
      </c>
      <c r="F1301" s="197">
        <v>2</v>
      </c>
      <c r="G1301" s="206" t="s">
        <v>604</v>
      </c>
      <c r="H1301" s="406" t="str">
        <f t="shared" ref="H1301:I1301" si="1853">H1297</f>
        <v>Adam</v>
      </c>
      <c r="I1301" s="406" t="str">
        <f t="shared" si="1853"/>
        <v>Seth</v>
      </c>
      <c r="J1301" s="406" t="str">
        <f t="shared" si="1842"/>
        <v>Enos</v>
      </c>
      <c r="K1301" s="373"/>
      <c r="L1301" s="373"/>
      <c r="M1301" s="373"/>
      <c r="N1301" s="566"/>
      <c r="O1301" s="567"/>
      <c r="P1301" s="566"/>
      <c r="Q1301" s="373"/>
      <c r="R1301" s="200"/>
    </row>
    <row r="1302" spans="3:18" ht="14.6" customHeight="1" x14ac:dyDescent="0.5">
      <c r="C1302" s="407">
        <f t="shared" ref="C1302" si="1854">C1298+1</f>
        <v>324</v>
      </c>
      <c r="D1302" s="373"/>
      <c r="E1302" s="212">
        <f t="shared" si="1844"/>
        <v>-3756</v>
      </c>
      <c r="F1302" s="197">
        <v>3</v>
      </c>
      <c r="G1302" s="208" t="s">
        <v>287</v>
      </c>
      <c r="H1302" s="407">
        <f t="shared" ref="H1302:I1302" si="1855">H1298+1</f>
        <v>324</v>
      </c>
      <c r="I1302" s="407">
        <f t="shared" si="1855"/>
        <v>194</v>
      </c>
      <c r="J1302" s="407">
        <f t="shared" si="1845"/>
        <v>89</v>
      </c>
      <c r="K1302" s="373"/>
      <c r="L1302" s="373"/>
      <c r="M1302" s="373"/>
      <c r="N1302" s="566"/>
      <c r="O1302" s="567"/>
      <c r="P1302" s="566"/>
      <c r="Q1302" s="373"/>
      <c r="R1302" s="200"/>
    </row>
    <row r="1303" spans="3:18" ht="14.6" customHeight="1" x14ac:dyDescent="0.5">
      <c r="C1303" s="408"/>
      <c r="D1303" s="373"/>
      <c r="E1303" s="345"/>
      <c r="F1303" s="197">
        <v>4</v>
      </c>
      <c r="G1303" s="209" t="s">
        <v>605</v>
      </c>
      <c r="H1303" s="407"/>
      <c r="I1303" s="407"/>
      <c r="J1303" s="407"/>
      <c r="K1303" s="373"/>
      <c r="L1303" s="373"/>
      <c r="M1303" s="373"/>
      <c r="N1303" s="566"/>
      <c r="O1303" s="567"/>
      <c r="P1303" s="566"/>
      <c r="Q1303" s="373"/>
      <c r="R1303" s="200"/>
    </row>
    <row r="1304" spans="3:18" ht="14.6" customHeight="1" x14ac:dyDescent="0.5">
      <c r="C1304" s="406" t="str">
        <f t="shared" ref="C1304" si="1856">C1300</f>
        <v>Pre-Flood</v>
      </c>
      <c r="D1304" s="373"/>
      <c r="E1304" s="201">
        <f t="shared" si="1839"/>
        <v>3756</v>
      </c>
      <c r="F1304" s="197">
        <v>1</v>
      </c>
      <c r="G1304" s="203" t="s">
        <v>288</v>
      </c>
      <c r="H1304" s="408"/>
      <c r="I1304" s="408"/>
      <c r="J1304" s="408"/>
      <c r="K1304" s="373"/>
      <c r="L1304" s="373"/>
      <c r="M1304" s="373"/>
      <c r="N1304" s="566"/>
      <c r="O1304" s="567"/>
      <c r="P1304" s="566"/>
      <c r="Q1304" s="373"/>
      <c r="R1304" s="200"/>
    </row>
    <row r="1305" spans="3:18" ht="14.6" customHeight="1" x14ac:dyDescent="0.5">
      <c r="C1305" s="407">
        <f t="shared" ref="C1305" si="1857">C1301-1</f>
        <v>1331</v>
      </c>
      <c r="D1305" s="373"/>
      <c r="E1305" s="212" t="str">
        <f t="shared" si="1841"/>
        <v>BC</v>
      </c>
      <c r="F1305" s="197">
        <v>2</v>
      </c>
      <c r="G1305" s="206" t="s">
        <v>604</v>
      </c>
      <c r="H1305" s="406" t="str">
        <f t="shared" ref="H1305:I1305" si="1858">H1301</f>
        <v>Adam</v>
      </c>
      <c r="I1305" s="406" t="str">
        <f t="shared" si="1858"/>
        <v>Seth</v>
      </c>
      <c r="J1305" s="406" t="str">
        <f t="shared" si="1842"/>
        <v>Enos</v>
      </c>
      <c r="K1305" s="373"/>
      <c r="L1305" s="373"/>
      <c r="M1305" s="373"/>
      <c r="N1305" s="566"/>
      <c r="O1305" s="567"/>
      <c r="P1305" s="566"/>
      <c r="Q1305" s="373"/>
      <c r="R1305" s="200"/>
    </row>
    <row r="1306" spans="3:18" ht="14.6" customHeight="1" x14ac:dyDescent="0.5">
      <c r="C1306" s="407">
        <f t="shared" ref="C1306" si="1859">C1302+1</f>
        <v>325</v>
      </c>
      <c r="D1306" s="373"/>
      <c r="E1306" s="212">
        <f t="shared" si="1844"/>
        <v>-3755</v>
      </c>
      <c r="F1306" s="197">
        <v>3</v>
      </c>
      <c r="G1306" s="208" t="s">
        <v>287</v>
      </c>
      <c r="H1306" s="407">
        <f t="shared" ref="H1306:I1306" si="1860">H1302+1</f>
        <v>325</v>
      </c>
      <c r="I1306" s="407">
        <f t="shared" si="1860"/>
        <v>195</v>
      </c>
      <c r="J1306" s="407">
        <f t="shared" si="1845"/>
        <v>90</v>
      </c>
      <c r="K1306" s="373"/>
      <c r="L1306" s="373"/>
      <c r="M1306" s="373"/>
      <c r="N1306" s="566"/>
      <c r="O1306" s="567"/>
      <c r="P1306" s="566"/>
      <c r="Q1306" s="373"/>
      <c r="R1306" s="200"/>
    </row>
    <row r="1307" spans="3:18" ht="14.6" customHeight="1" x14ac:dyDescent="0.5">
      <c r="C1307" s="408"/>
      <c r="D1307" s="373"/>
      <c r="E1307" s="345"/>
      <c r="F1307" s="197">
        <v>4</v>
      </c>
      <c r="G1307" s="209" t="s">
        <v>605</v>
      </c>
      <c r="H1307" s="407"/>
      <c r="I1307" s="407"/>
      <c r="J1307" s="407"/>
      <c r="K1307" s="373"/>
      <c r="L1307" s="373"/>
      <c r="M1307" s="373"/>
      <c r="N1307" s="566"/>
      <c r="O1307" s="567"/>
      <c r="P1307" s="566"/>
      <c r="Q1307" s="373"/>
      <c r="R1307" s="200"/>
    </row>
    <row r="1308" spans="3:18" ht="14.6" customHeight="1" x14ac:dyDescent="0.5">
      <c r="C1308" s="406" t="str">
        <f t="shared" ref="C1308" si="1861">C1304</f>
        <v>Pre-Flood</v>
      </c>
      <c r="D1308" s="373"/>
      <c r="E1308" s="201">
        <f t="shared" si="1839"/>
        <v>3755</v>
      </c>
      <c r="F1308" s="197">
        <v>1</v>
      </c>
      <c r="G1308" s="203" t="s">
        <v>288</v>
      </c>
      <c r="H1308" s="408"/>
      <c r="I1308" s="408"/>
      <c r="J1308" s="408"/>
      <c r="K1308" s="373"/>
      <c r="L1308" s="373"/>
      <c r="M1308" s="373"/>
      <c r="N1308" s="566"/>
      <c r="O1308" s="567"/>
      <c r="P1308" s="566"/>
      <c r="Q1308" s="373"/>
      <c r="R1308" s="200"/>
    </row>
    <row r="1309" spans="3:18" ht="14.6" customHeight="1" x14ac:dyDescent="0.5">
      <c r="C1309" s="407">
        <f t="shared" ref="C1309" si="1862">C1305-1</f>
        <v>1330</v>
      </c>
      <c r="D1309" s="373"/>
      <c r="E1309" s="212" t="str">
        <f t="shared" si="1841"/>
        <v>BC</v>
      </c>
      <c r="F1309" s="197">
        <v>2</v>
      </c>
      <c r="G1309" s="206" t="s">
        <v>604</v>
      </c>
      <c r="H1309" s="406" t="str">
        <f t="shared" ref="H1309:K1321" si="1863">H1305</f>
        <v>Adam</v>
      </c>
      <c r="I1309" s="406" t="str">
        <f t="shared" si="1863"/>
        <v>Seth</v>
      </c>
      <c r="J1309" s="406" t="str">
        <f t="shared" si="1863"/>
        <v>Enos</v>
      </c>
      <c r="K1309" s="406" t="s">
        <v>1150</v>
      </c>
      <c r="L1309" s="373"/>
      <c r="M1309" s="373"/>
      <c r="N1309" s="566"/>
      <c r="O1309" s="567"/>
      <c r="P1309" s="566"/>
      <c r="Q1309" s="373"/>
      <c r="R1309" s="200"/>
    </row>
    <row r="1310" spans="3:18" ht="14.6" customHeight="1" x14ac:dyDescent="0.5">
      <c r="C1310" s="407">
        <f t="shared" ref="C1310" si="1864">C1306+1</f>
        <v>326</v>
      </c>
      <c r="D1310" s="373"/>
      <c r="E1310" s="212">
        <f t="shared" si="1844"/>
        <v>-3754</v>
      </c>
      <c r="F1310" s="197">
        <v>3</v>
      </c>
      <c r="G1310" s="208" t="s">
        <v>287</v>
      </c>
      <c r="H1310" s="407">
        <f t="shared" ref="H1310:K1322" si="1865">H1306+1</f>
        <v>326</v>
      </c>
      <c r="I1310" s="407">
        <f t="shared" si="1865"/>
        <v>196</v>
      </c>
      <c r="J1310" s="407">
        <f t="shared" si="1865"/>
        <v>91</v>
      </c>
      <c r="K1310" s="407">
        <v>1</v>
      </c>
      <c r="L1310" s="373"/>
      <c r="M1310" s="373"/>
      <c r="N1310" s="566"/>
      <c r="O1310" s="567"/>
      <c r="P1310" s="566"/>
      <c r="Q1310" s="373"/>
      <c r="R1310" s="200"/>
    </row>
    <row r="1311" spans="3:18" ht="14.6" customHeight="1" x14ac:dyDescent="0.5">
      <c r="C1311" s="408"/>
      <c r="D1311" s="373"/>
      <c r="E1311" s="345"/>
      <c r="F1311" s="197">
        <v>4</v>
      </c>
      <c r="G1311" s="209" t="s">
        <v>605</v>
      </c>
      <c r="H1311" s="407"/>
      <c r="I1311" s="407"/>
      <c r="J1311" s="407"/>
      <c r="K1311" s="407"/>
      <c r="L1311" s="373"/>
      <c r="M1311" s="373"/>
      <c r="N1311" s="566"/>
      <c r="O1311" s="567"/>
      <c r="P1311" s="566"/>
      <c r="Q1311" s="373"/>
      <c r="R1311" s="200"/>
    </row>
    <row r="1312" spans="3:18" ht="14.6" customHeight="1" x14ac:dyDescent="0.5">
      <c r="C1312" s="406" t="str">
        <f t="shared" ref="C1312" si="1866">C1308</f>
        <v>Pre-Flood</v>
      </c>
      <c r="D1312" s="373"/>
      <c r="E1312" s="201">
        <f t="shared" si="1839"/>
        <v>3754</v>
      </c>
      <c r="F1312" s="197">
        <v>1</v>
      </c>
      <c r="G1312" s="203" t="s">
        <v>288</v>
      </c>
      <c r="H1312" s="408"/>
      <c r="I1312" s="408"/>
      <c r="J1312" s="408"/>
      <c r="K1312" s="408"/>
      <c r="L1312" s="373"/>
      <c r="M1312" s="373"/>
      <c r="N1312" s="566"/>
      <c r="O1312" s="567"/>
      <c r="P1312" s="566"/>
      <c r="Q1312" s="373"/>
      <c r="R1312" s="200"/>
    </row>
    <row r="1313" spans="3:18" ht="14.6" customHeight="1" x14ac:dyDescent="0.5">
      <c r="C1313" s="407">
        <f t="shared" ref="C1313" si="1867">C1309-1</f>
        <v>1329</v>
      </c>
      <c r="D1313" s="373"/>
      <c r="E1313" s="212" t="str">
        <f t="shared" si="1841"/>
        <v>BC</v>
      </c>
      <c r="F1313" s="197">
        <v>2</v>
      </c>
      <c r="G1313" s="206" t="s">
        <v>604</v>
      </c>
      <c r="H1313" s="406" t="str">
        <f t="shared" ref="H1313:I1313" si="1868">H1309</f>
        <v>Adam</v>
      </c>
      <c r="I1313" s="406" t="str">
        <f t="shared" si="1868"/>
        <v>Seth</v>
      </c>
      <c r="J1313" s="406" t="str">
        <f t="shared" si="1863"/>
        <v>Enos</v>
      </c>
      <c r="K1313" s="406" t="str">
        <f t="shared" si="1863"/>
        <v>Cainan</v>
      </c>
      <c r="L1313" s="373"/>
      <c r="M1313" s="373"/>
      <c r="N1313" s="566"/>
      <c r="O1313" s="567"/>
      <c r="P1313" s="566"/>
      <c r="Q1313" s="373"/>
      <c r="R1313" s="200"/>
    </row>
    <row r="1314" spans="3:18" ht="14.6" customHeight="1" x14ac:dyDescent="0.5">
      <c r="C1314" s="407">
        <f t="shared" ref="C1314" si="1869">C1310+1</f>
        <v>327</v>
      </c>
      <c r="D1314" s="373"/>
      <c r="E1314" s="212">
        <f t="shared" si="1844"/>
        <v>-3753</v>
      </c>
      <c r="F1314" s="197">
        <v>3</v>
      </c>
      <c r="G1314" s="208" t="s">
        <v>287</v>
      </c>
      <c r="H1314" s="407">
        <f t="shared" ref="H1314:I1314" si="1870">H1310+1</f>
        <v>327</v>
      </c>
      <c r="I1314" s="407">
        <f t="shared" si="1870"/>
        <v>197</v>
      </c>
      <c r="J1314" s="407">
        <f t="shared" si="1865"/>
        <v>92</v>
      </c>
      <c r="K1314" s="407">
        <f t="shared" si="1865"/>
        <v>2</v>
      </c>
      <c r="L1314" s="373"/>
      <c r="M1314" s="373"/>
      <c r="N1314" s="566"/>
      <c r="O1314" s="567"/>
      <c r="P1314" s="566"/>
      <c r="Q1314" s="373"/>
      <c r="R1314" s="200"/>
    </row>
    <row r="1315" spans="3:18" ht="14.6" customHeight="1" x14ac:dyDescent="0.5">
      <c r="C1315" s="408"/>
      <c r="D1315" s="373"/>
      <c r="E1315" s="345"/>
      <c r="F1315" s="197">
        <v>4</v>
      </c>
      <c r="G1315" s="209" t="s">
        <v>605</v>
      </c>
      <c r="H1315" s="407"/>
      <c r="I1315" s="407"/>
      <c r="J1315" s="407"/>
      <c r="K1315" s="407"/>
      <c r="L1315" s="373"/>
      <c r="M1315" s="373"/>
      <c r="N1315" s="566"/>
      <c r="O1315" s="567"/>
      <c r="P1315" s="566"/>
      <c r="Q1315" s="373"/>
      <c r="R1315" s="200"/>
    </row>
    <row r="1316" spans="3:18" ht="14.6" customHeight="1" x14ac:dyDescent="0.5">
      <c r="C1316" s="406" t="str">
        <f t="shared" ref="C1316" si="1871">C1312</f>
        <v>Pre-Flood</v>
      </c>
      <c r="D1316" s="373"/>
      <c r="E1316" s="201">
        <f t="shared" si="1839"/>
        <v>3753</v>
      </c>
      <c r="F1316" s="197">
        <v>1</v>
      </c>
      <c r="G1316" s="203" t="s">
        <v>288</v>
      </c>
      <c r="H1316" s="408"/>
      <c r="I1316" s="408"/>
      <c r="J1316" s="408"/>
      <c r="K1316" s="408"/>
      <c r="L1316" s="373"/>
      <c r="M1316" s="373"/>
      <c r="N1316" s="566"/>
      <c r="O1316" s="567"/>
      <c r="P1316" s="566"/>
      <c r="Q1316" s="373"/>
      <c r="R1316" s="200"/>
    </row>
    <row r="1317" spans="3:18" ht="14.6" customHeight="1" x14ac:dyDescent="0.5">
      <c r="C1317" s="407">
        <f t="shared" ref="C1317" si="1872">C1313-1</f>
        <v>1328</v>
      </c>
      <c r="D1317" s="373"/>
      <c r="E1317" s="212" t="str">
        <f t="shared" si="1841"/>
        <v>BC</v>
      </c>
      <c r="F1317" s="197">
        <v>2</v>
      </c>
      <c r="G1317" s="206" t="s">
        <v>604</v>
      </c>
      <c r="H1317" s="406" t="str">
        <f t="shared" ref="H1317:I1317" si="1873">H1313</f>
        <v>Adam</v>
      </c>
      <c r="I1317" s="406" t="str">
        <f t="shared" si="1873"/>
        <v>Seth</v>
      </c>
      <c r="J1317" s="406" t="str">
        <f t="shared" si="1863"/>
        <v>Enos</v>
      </c>
      <c r="K1317" s="406" t="str">
        <f t="shared" si="1863"/>
        <v>Cainan</v>
      </c>
      <c r="L1317" s="373"/>
      <c r="M1317" s="373"/>
      <c r="N1317" s="566"/>
      <c r="O1317" s="567"/>
      <c r="P1317" s="566"/>
      <c r="Q1317" s="373"/>
      <c r="R1317" s="200"/>
    </row>
    <row r="1318" spans="3:18" ht="14.6" customHeight="1" x14ac:dyDescent="0.5">
      <c r="C1318" s="407">
        <f t="shared" ref="C1318" si="1874">C1314+1</f>
        <v>328</v>
      </c>
      <c r="D1318" s="373"/>
      <c r="E1318" s="212">
        <f t="shared" si="1844"/>
        <v>-3752</v>
      </c>
      <c r="F1318" s="197">
        <v>3</v>
      </c>
      <c r="G1318" s="208" t="s">
        <v>287</v>
      </c>
      <c r="H1318" s="407">
        <f t="shared" ref="H1318:I1318" si="1875">H1314+1</f>
        <v>328</v>
      </c>
      <c r="I1318" s="407">
        <f t="shared" si="1875"/>
        <v>198</v>
      </c>
      <c r="J1318" s="407">
        <f t="shared" si="1865"/>
        <v>93</v>
      </c>
      <c r="K1318" s="407">
        <f t="shared" si="1865"/>
        <v>3</v>
      </c>
      <c r="L1318" s="373"/>
      <c r="M1318" s="373"/>
      <c r="N1318" s="566"/>
      <c r="O1318" s="567"/>
      <c r="P1318" s="566"/>
      <c r="Q1318" s="373"/>
      <c r="R1318" s="200"/>
    </row>
    <row r="1319" spans="3:18" ht="14.6" customHeight="1" x14ac:dyDescent="0.5">
      <c r="C1319" s="408"/>
      <c r="D1319" s="373"/>
      <c r="E1319" s="345"/>
      <c r="F1319" s="197">
        <v>4</v>
      </c>
      <c r="G1319" s="209" t="s">
        <v>605</v>
      </c>
      <c r="H1319" s="407"/>
      <c r="I1319" s="407"/>
      <c r="J1319" s="407"/>
      <c r="K1319" s="407"/>
      <c r="L1319" s="373"/>
      <c r="M1319" s="373"/>
      <c r="N1319" s="566"/>
      <c r="O1319" s="567"/>
      <c r="P1319" s="566"/>
      <c r="Q1319" s="373"/>
      <c r="R1319" s="200"/>
    </row>
    <row r="1320" spans="3:18" ht="14.6" customHeight="1" x14ac:dyDescent="0.5">
      <c r="C1320" s="406" t="str">
        <f t="shared" ref="C1320" si="1876">C1316</f>
        <v>Pre-Flood</v>
      </c>
      <c r="D1320" s="373"/>
      <c r="E1320" s="201">
        <f t="shared" si="1839"/>
        <v>3752</v>
      </c>
      <c r="F1320" s="197">
        <v>1</v>
      </c>
      <c r="G1320" s="203" t="s">
        <v>288</v>
      </c>
      <c r="H1320" s="408"/>
      <c r="I1320" s="408"/>
      <c r="J1320" s="408"/>
      <c r="K1320" s="408"/>
      <c r="L1320" s="373"/>
      <c r="M1320" s="373"/>
      <c r="N1320" s="566"/>
      <c r="O1320" s="567"/>
      <c r="P1320" s="566"/>
      <c r="Q1320" s="373"/>
      <c r="R1320" s="200"/>
    </row>
    <row r="1321" spans="3:18" ht="14.6" customHeight="1" x14ac:dyDescent="0.5">
      <c r="C1321" s="407">
        <f t="shared" ref="C1321" si="1877">C1317-1</f>
        <v>1327</v>
      </c>
      <c r="D1321" s="373"/>
      <c r="E1321" s="212" t="str">
        <f t="shared" si="1841"/>
        <v>BC</v>
      </c>
      <c r="F1321" s="197">
        <v>2</v>
      </c>
      <c r="G1321" s="206" t="s">
        <v>604</v>
      </c>
      <c r="H1321" s="406" t="str">
        <f t="shared" ref="H1321:I1321" si="1878">H1317</f>
        <v>Adam</v>
      </c>
      <c r="I1321" s="406" t="str">
        <f t="shared" si="1878"/>
        <v>Seth</v>
      </c>
      <c r="J1321" s="406" t="str">
        <f t="shared" si="1863"/>
        <v>Enos</v>
      </c>
      <c r="K1321" s="406" t="str">
        <f t="shared" si="1863"/>
        <v>Cainan</v>
      </c>
      <c r="L1321" s="373"/>
      <c r="M1321" s="373"/>
      <c r="N1321" s="566"/>
      <c r="O1321" s="567"/>
      <c r="P1321" s="566"/>
      <c r="Q1321" s="373"/>
      <c r="R1321" s="200"/>
    </row>
    <row r="1322" spans="3:18" ht="14.6" customHeight="1" x14ac:dyDescent="0.5">
      <c r="C1322" s="407">
        <f t="shared" ref="C1322" si="1879">C1318+1</f>
        <v>329</v>
      </c>
      <c r="D1322" s="373"/>
      <c r="E1322" s="212">
        <f t="shared" si="1844"/>
        <v>-3751</v>
      </c>
      <c r="F1322" s="197">
        <v>3</v>
      </c>
      <c r="G1322" s="208" t="s">
        <v>287</v>
      </c>
      <c r="H1322" s="407">
        <f t="shared" ref="H1322:I1322" si="1880">H1318+1</f>
        <v>329</v>
      </c>
      <c r="I1322" s="407">
        <f t="shared" si="1880"/>
        <v>199</v>
      </c>
      <c r="J1322" s="407">
        <f t="shared" si="1865"/>
        <v>94</v>
      </c>
      <c r="K1322" s="407">
        <f t="shared" si="1865"/>
        <v>4</v>
      </c>
      <c r="L1322" s="373"/>
      <c r="M1322" s="373"/>
      <c r="N1322" s="566"/>
      <c r="O1322" s="567"/>
      <c r="P1322" s="566"/>
      <c r="Q1322" s="373"/>
      <c r="R1322" s="200"/>
    </row>
    <row r="1323" spans="3:18" ht="14.6" customHeight="1" x14ac:dyDescent="0.5">
      <c r="C1323" s="408"/>
      <c r="D1323" s="373"/>
      <c r="E1323" s="345"/>
      <c r="F1323" s="197">
        <v>4</v>
      </c>
      <c r="G1323" s="209" t="s">
        <v>605</v>
      </c>
      <c r="H1323" s="407"/>
      <c r="I1323" s="407"/>
      <c r="J1323" s="407"/>
      <c r="K1323" s="407"/>
      <c r="L1323" s="373"/>
      <c r="M1323" s="373"/>
      <c r="N1323" s="566"/>
      <c r="O1323" s="567"/>
      <c r="P1323" s="566"/>
      <c r="Q1323" s="373"/>
      <c r="R1323" s="200"/>
    </row>
    <row r="1324" spans="3:18" ht="14.6" customHeight="1" x14ac:dyDescent="0.5">
      <c r="C1324" s="406" t="str">
        <f t="shared" ref="C1324" si="1881">C1320</f>
        <v>Pre-Flood</v>
      </c>
      <c r="D1324" s="373"/>
      <c r="E1324" s="201">
        <f t="shared" si="1839"/>
        <v>3751</v>
      </c>
      <c r="F1324" s="197">
        <v>1</v>
      </c>
      <c r="G1324" s="203" t="s">
        <v>288</v>
      </c>
      <c r="H1324" s="408"/>
      <c r="I1324" s="408"/>
      <c r="J1324" s="408"/>
      <c r="K1324" s="408"/>
      <c r="L1324" s="373"/>
      <c r="M1324" s="373"/>
      <c r="N1324" s="566"/>
      <c r="O1324" s="567"/>
      <c r="P1324" s="566"/>
      <c r="Q1324" s="373"/>
      <c r="R1324" s="200"/>
    </row>
    <row r="1325" spans="3:18" ht="14.6" customHeight="1" x14ac:dyDescent="0.5">
      <c r="C1325" s="407">
        <f t="shared" ref="C1325" si="1882">C1321-1</f>
        <v>1326</v>
      </c>
      <c r="D1325" s="373"/>
      <c r="E1325" s="212" t="str">
        <f t="shared" si="1841"/>
        <v>BC</v>
      </c>
      <c r="F1325" s="197">
        <v>2</v>
      </c>
      <c r="G1325" s="206" t="s">
        <v>604</v>
      </c>
      <c r="H1325" s="406" t="str">
        <f t="shared" ref="H1325:K1337" si="1883">H1321</f>
        <v>Adam</v>
      </c>
      <c r="I1325" s="406" t="str">
        <f t="shared" si="1883"/>
        <v>Seth</v>
      </c>
      <c r="J1325" s="406" t="str">
        <f t="shared" si="1883"/>
        <v>Enos</v>
      </c>
      <c r="K1325" s="406" t="str">
        <f t="shared" si="1883"/>
        <v>Cainan</v>
      </c>
      <c r="L1325" s="373"/>
      <c r="M1325" s="373"/>
      <c r="N1325" s="566"/>
      <c r="O1325" s="567"/>
      <c r="P1325" s="566"/>
      <c r="Q1325" s="373"/>
      <c r="R1325" s="200"/>
    </row>
    <row r="1326" spans="3:18" ht="14.6" customHeight="1" x14ac:dyDescent="0.5">
      <c r="C1326" s="407">
        <f t="shared" ref="C1326" si="1884">C1322+1</f>
        <v>330</v>
      </c>
      <c r="D1326" s="373"/>
      <c r="E1326" s="212">
        <f t="shared" si="1844"/>
        <v>-3750</v>
      </c>
      <c r="F1326" s="197">
        <v>3</v>
      </c>
      <c r="G1326" s="208" t="s">
        <v>287</v>
      </c>
      <c r="H1326" s="407">
        <f t="shared" ref="H1326:K1338" si="1885">H1322+1</f>
        <v>330</v>
      </c>
      <c r="I1326" s="407">
        <f t="shared" si="1885"/>
        <v>200</v>
      </c>
      <c r="J1326" s="407">
        <f t="shared" si="1885"/>
        <v>95</v>
      </c>
      <c r="K1326" s="407">
        <f t="shared" si="1885"/>
        <v>5</v>
      </c>
      <c r="L1326" s="373"/>
      <c r="M1326" s="373"/>
      <c r="N1326" s="566"/>
      <c r="O1326" s="567"/>
      <c r="P1326" s="566"/>
      <c r="Q1326" s="373"/>
      <c r="R1326" s="200"/>
    </row>
    <row r="1327" spans="3:18" ht="14.6" customHeight="1" x14ac:dyDescent="0.5">
      <c r="C1327" s="408"/>
      <c r="D1327" s="373"/>
      <c r="E1327" s="345"/>
      <c r="F1327" s="197">
        <v>4</v>
      </c>
      <c r="G1327" s="209" t="s">
        <v>605</v>
      </c>
      <c r="H1327" s="407"/>
      <c r="I1327" s="407"/>
      <c r="J1327" s="407"/>
      <c r="K1327" s="407"/>
      <c r="L1327" s="373"/>
      <c r="M1327" s="373"/>
      <c r="N1327" s="566"/>
      <c r="O1327" s="567"/>
      <c r="P1327" s="566"/>
      <c r="Q1327" s="373"/>
      <c r="R1327" s="200"/>
    </row>
    <row r="1328" spans="3:18" ht="14.6" customHeight="1" x14ac:dyDescent="0.5">
      <c r="C1328" s="406" t="str">
        <f t="shared" ref="C1328" si="1886">C1324</f>
        <v>Pre-Flood</v>
      </c>
      <c r="D1328" s="373"/>
      <c r="E1328" s="201">
        <f t="shared" si="1839"/>
        <v>3750</v>
      </c>
      <c r="F1328" s="197">
        <v>1</v>
      </c>
      <c r="G1328" s="203" t="s">
        <v>288</v>
      </c>
      <c r="H1328" s="408"/>
      <c r="I1328" s="408"/>
      <c r="J1328" s="408"/>
      <c r="K1328" s="408"/>
      <c r="L1328" s="373"/>
      <c r="M1328" s="373"/>
      <c r="N1328" s="566"/>
      <c r="O1328" s="567"/>
      <c r="P1328" s="566"/>
      <c r="Q1328" s="373"/>
      <c r="R1328" s="200"/>
    </row>
    <row r="1329" spans="3:18" ht="14.6" customHeight="1" x14ac:dyDescent="0.5">
      <c r="C1329" s="407">
        <f t="shared" ref="C1329" si="1887">C1325-1</f>
        <v>1325</v>
      </c>
      <c r="D1329" s="373"/>
      <c r="E1329" s="212" t="str">
        <f t="shared" si="1841"/>
        <v>BC</v>
      </c>
      <c r="F1329" s="197">
        <v>2</v>
      </c>
      <c r="G1329" s="206" t="s">
        <v>604</v>
      </c>
      <c r="H1329" s="406" t="str">
        <f t="shared" ref="H1329:I1329" si="1888">H1325</f>
        <v>Adam</v>
      </c>
      <c r="I1329" s="406" t="str">
        <f t="shared" si="1888"/>
        <v>Seth</v>
      </c>
      <c r="J1329" s="406" t="str">
        <f t="shared" si="1883"/>
        <v>Enos</v>
      </c>
      <c r="K1329" s="406" t="str">
        <f t="shared" si="1883"/>
        <v>Cainan</v>
      </c>
      <c r="L1329" s="373"/>
      <c r="M1329" s="373"/>
      <c r="N1329" s="566"/>
      <c r="O1329" s="567"/>
      <c r="P1329" s="566"/>
      <c r="Q1329" s="373"/>
      <c r="R1329" s="200"/>
    </row>
    <row r="1330" spans="3:18" ht="14.6" customHeight="1" x14ac:dyDescent="0.5">
      <c r="C1330" s="407">
        <f t="shared" ref="C1330" si="1889">C1326+1</f>
        <v>331</v>
      </c>
      <c r="D1330" s="373"/>
      <c r="E1330" s="212">
        <f t="shared" si="1844"/>
        <v>-3749</v>
      </c>
      <c r="F1330" s="197">
        <v>3</v>
      </c>
      <c r="G1330" s="208" t="s">
        <v>287</v>
      </c>
      <c r="H1330" s="407">
        <f t="shared" ref="H1330:I1330" si="1890">H1326+1</f>
        <v>331</v>
      </c>
      <c r="I1330" s="407">
        <f t="shared" si="1890"/>
        <v>201</v>
      </c>
      <c r="J1330" s="407">
        <f t="shared" si="1885"/>
        <v>96</v>
      </c>
      <c r="K1330" s="407">
        <f t="shared" si="1885"/>
        <v>6</v>
      </c>
      <c r="L1330" s="373"/>
      <c r="M1330" s="373"/>
      <c r="N1330" s="566"/>
      <c r="O1330" s="567"/>
      <c r="P1330" s="566"/>
      <c r="Q1330" s="373"/>
      <c r="R1330" s="200"/>
    </row>
    <row r="1331" spans="3:18" ht="14.6" customHeight="1" x14ac:dyDescent="0.5">
      <c r="C1331" s="408"/>
      <c r="D1331" s="373"/>
      <c r="E1331" s="345"/>
      <c r="F1331" s="197">
        <v>4</v>
      </c>
      <c r="G1331" s="209" t="s">
        <v>605</v>
      </c>
      <c r="H1331" s="407"/>
      <c r="I1331" s="407"/>
      <c r="J1331" s="407"/>
      <c r="K1331" s="407"/>
      <c r="L1331" s="373"/>
      <c r="M1331" s="373"/>
      <c r="N1331" s="566"/>
      <c r="O1331" s="567"/>
      <c r="P1331" s="566"/>
      <c r="Q1331" s="373"/>
      <c r="R1331" s="200"/>
    </row>
    <row r="1332" spans="3:18" ht="14.6" customHeight="1" x14ac:dyDescent="0.5">
      <c r="C1332" s="406" t="str">
        <f t="shared" ref="C1332" si="1891">C1328</f>
        <v>Pre-Flood</v>
      </c>
      <c r="D1332" s="373"/>
      <c r="E1332" s="201">
        <f t="shared" si="1839"/>
        <v>3749</v>
      </c>
      <c r="F1332" s="197">
        <v>1</v>
      </c>
      <c r="G1332" s="203" t="s">
        <v>288</v>
      </c>
      <c r="H1332" s="408"/>
      <c r="I1332" s="408"/>
      <c r="J1332" s="408"/>
      <c r="K1332" s="408"/>
      <c r="L1332" s="373"/>
      <c r="M1332" s="373"/>
      <c r="N1332" s="566"/>
      <c r="O1332" s="567"/>
      <c r="P1332" s="566"/>
      <c r="Q1332" s="373"/>
      <c r="R1332" s="200"/>
    </row>
    <row r="1333" spans="3:18" ht="14.6" customHeight="1" x14ac:dyDescent="0.5">
      <c r="C1333" s="407">
        <f t="shared" ref="C1333" si="1892">C1329-1</f>
        <v>1324</v>
      </c>
      <c r="D1333" s="373"/>
      <c r="E1333" s="212" t="str">
        <f t="shared" si="1841"/>
        <v>BC</v>
      </c>
      <c r="F1333" s="197">
        <v>2</v>
      </c>
      <c r="G1333" s="206" t="s">
        <v>604</v>
      </c>
      <c r="H1333" s="406" t="str">
        <f t="shared" ref="H1333:I1333" si="1893">H1329</f>
        <v>Adam</v>
      </c>
      <c r="I1333" s="406" t="str">
        <f t="shared" si="1893"/>
        <v>Seth</v>
      </c>
      <c r="J1333" s="406" t="str">
        <f t="shared" si="1883"/>
        <v>Enos</v>
      </c>
      <c r="K1333" s="406" t="str">
        <f t="shared" si="1883"/>
        <v>Cainan</v>
      </c>
      <c r="L1333" s="373"/>
      <c r="M1333" s="373"/>
      <c r="N1333" s="566"/>
      <c r="O1333" s="567"/>
      <c r="P1333" s="566"/>
      <c r="Q1333" s="373"/>
      <c r="R1333" s="200"/>
    </row>
    <row r="1334" spans="3:18" ht="14.6" customHeight="1" x14ac:dyDescent="0.5">
      <c r="C1334" s="407">
        <f t="shared" ref="C1334" si="1894">C1330+1</f>
        <v>332</v>
      </c>
      <c r="D1334" s="373"/>
      <c r="E1334" s="212">
        <f t="shared" si="1844"/>
        <v>-3748</v>
      </c>
      <c r="F1334" s="197">
        <v>3</v>
      </c>
      <c r="G1334" s="208" t="s">
        <v>287</v>
      </c>
      <c r="H1334" s="407">
        <f t="shared" ref="H1334:I1334" si="1895">H1330+1</f>
        <v>332</v>
      </c>
      <c r="I1334" s="407">
        <f t="shared" si="1895"/>
        <v>202</v>
      </c>
      <c r="J1334" s="407">
        <f t="shared" si="1885"/>
        <v>97</v>
      </c>
      <c r="K1334" s="407">
        <f t="shared" si="1885"/>
        <v>7</v>
      </c>
      <c r="L1334" s="373"/>
      <c r="M1334" s="373"/>
      <c r="N1334" s="566"/>
      <c r="O1334" s="567"/>
      <c r="P1334" s="566"/>
      <c r="Q1334" s="373"/>
      <c r="R1334" s="200"/>
    </row>
    <row r="1335" spans="3:18" ht="14.6" customHeight="1" x14ac:dyDescent="0.5">
      <c r="C1335" s="408"/>
      <c r="D1335" s="373"/>
      <c r="E1335" s="345"/>
      <c r="F1335" s="197">
        <v>4</v>
      </c>
      <c r="G1335" s="209" t="s">
        <v>605</v>
      </c>
      <c r="H1335" s="407"/>
      <c r="I1335" s="407"/>
      <c r="J1335" s="407"/>
      <c r="K1335" s="407"/>
      <c r="L1335" s="373"/>
      <c r="M1335" s="373"/>
      <c r="N1335" s="566"/>
      <c r="O1335" s="567"/>
      <c r="P1335" s="566"/>
      <c r="Q1335" s="373"/>
      <c r="R1335" s="200"/>
    </row>
    <row r="1336" spans="3:18" ht="14.6" customHeight="1" x14ac:dyDescent="0.5">
      <c r="C1336" s="406" t="str">
        <f t="shared" ref="C1336" si="1896">C1332</f>
        <v>Pre-Flood</v>
      </c>
      <c r="D1336" s="373"/>
      <c r="E1336" s="201">
        <f t="shared" si="1839"/>
        <v>3748</v>
      </c>
      <c r="F1336" s="197">
        <v>1</v>
      </c>
      <c r="G1336" s="203" t="s">
        <v>288</v>
      </c>
      <c r="H1336" s="408"/>
      <c r="I1336" s="408"/>
      <c r="J1336" s="408"/>
      <c r="K1336" s="408"/>
      <c r="L1336" s="373"/>
      <c r="M1336" s="373"/>
      <c r="N1336" s="566"/>
      <c r="O1336" s="567"/>
      <c r="P1336" s="566"/>
      <c r="Q1336" s="373"/>
      <c r="R1336" s="200"/>
    </row>
    <row r="1337" spans="3:18" ht="14.6" customHeight="1" x14ac:dyDescent="0.5">
      <c r="C1337" s="407">
        <f t="shared" ref="C1337" si="1897">C1333-1</f>
        <v>1323</v>
      </c>
      <c r="D1337" s="373"/>
      <c r="E1337" s="212" t="str">
        <f t="shared" si="1841"/>
        <v>BC</v>
      </c>
      <c r="F1337" s="197">
        <v>2</v>
      </c>
      <c r="G1337" s="206" t="s">
        <v>604</v>
      </c>
      <c r="H1337" s="406" t="str">
        <f t="shared" ref="H1337:I1337" si="1898">H1333</f>
        <v>Adam</v>
      </c>
      <c r="I1337" s="406" t="str">
        <f t="shared" si="1898"/>
        <v>Seth</v>
      </c>
      <c r="J1337" s="406" t="str">
        <f t="shared" si="1883"/>
        <v>Enos</v>
      </c>
      <c r="K1337" s="406" t="str">
        <f t="shared" si="1883"/>
        <v>Cainan</v>
      </c>
      <c r="L1337" s="373"/>
      <c r="M1337" s="373"/>
      <c r="N1337" s="566"/>
      <c r="O1337" s="567"/>
      <c r="P1337" s="566"/>
      <c r="Q1337" s="373"/>
      <c r="R1337" s="200"/>
    </row>
    <row r="1338" spans="3:18" ht="14.6" customHeight="1" x14ac:dyDescent="0.5">
      <c r="C1338" s="407">
        <f t="shared" ref="C1338" si="1899">C1334+1</f>
        <v>333</v>
      </c>
      <c r="D1338" s="373"/>
      <c r="E1338" s="212">
        <f t="shared" si="1844"/>
        <v>-3747</v>
      </c>
      <c r="F1338" s="197">
        <v>3</v>
      </c>
      <c r="G1338" s="208" t="s">
        <v>287</v>
      </c>
      <c r="H1338" s="407">
        <f t="shared" ref="H1338:I1338" si="1900">H1334+1</f>
        <v>333</v>
      </c>
      <c r="I1338" s="407">
        <f t="shared" si="1900"/>
        <v>203</v>
      </c>
      <c r="J1338" s="407">
        <f t="shared" si="1885"/>
        <v>98</v>
      </c>
      <c r="K1338" s="407">
        <f t="shared" si="1885"/>
        <v>8</v>
      </c>
      <c r="L1338" s="373"/>
      <c r="M1338" s="373"/>
      <c r="N1338" s="566"/>
      <c r="O1338" s="567"/>
      <c r="P1338" s="566"/>
      <c r="Q1338" s="373"/>
      <c r="R1338" s="200"/>
    </row>
    <row r="1339" spans="3:18" ht="14.6" customHeight="1" x14ac:dyDescent="0.5">
      <c r="C1339" s="408"/>
      <c r="D1339" s="373"/>
      <c r="E1339" s="345"/>
      <c r="F1339" s="197">
        <v>4</v>
      </c>
      <c r="G1339" s="209" t="s">
        <v>605</v>
      </c>
      <c r="H1339" s="407"/>
      <c r="I1339" s="407"/>
      <c r="J1339" s="407"/>
      <c r="K1339" s="407"/>
      <c r="L1339" s="373"/>
      <c r="M1339" s="373"/>
      <c r="N1339" s="566"/>
      <c r="O1339" s="567"/>
      <c r="P1339" s="566"/>
      <c r="Q1339" s="373"/>
      <c r="R1339" s="200"/>
    </row>
    <row r="1340" spans="3:18" ht="14.6" customHeight="1" x14ac:dyDescent="0.5">
      <c r="C1340" s="406" t="str">
        <f t="shared" ref="C1340" si="1901">C1336</f>
        <v>Pre-Flood</v>
      </c>
      <c r="D1340" s="373"/>
      <c r="E1340" s="201">
        <f t="shared" si="1839"/>
        <v>3747</v>
      </c>
      <c r="F1340" s="197">
        <v>1</v>
      </c>
      <c r="G1340" s="203" t="s">
        <v>288</v>
      </c>
      <c r="H1340" s="408"/>
      <c r="I1340" s="408"/>
      <c r="J1340" s="408"/>
      <c r="K1340" s="408"/>
      <c r="L1340" s="373"/>
      <c r="M1340" s="373"/>
      <c r="N1340" s="566"/>
      <c r="O1340" s="567"/>
      <c r="P1340" s="566"/>
      <c r="Q1340" s="373"/>
      <c r="R1340" s="200"/>
    </row>
    <row r="1341" spans="3:18" ht="14.6" customHeight="1" x14ac:dyDescent="0.5">
      <c r="C1341" s="407">
        <f t="shared" ref="C1341" si="1902">C1337-1</f>
        <v>1322</v>
      </c>
      <c r="D1341" s="373"/>
      <c r="E1341" s="212" t="str">
        <f t="shared" si="1841"/>
        <v>BC</v>
      </c>
      <c r="F1341" s="197">
        <v>2</v>
      </c>
      <c r="G1341" s="206" t="s">
        <v>604</v>
      </c>
      <c r="H1341" s="406" t="str">
        <f t="shared" ref="H1341:K1353" si="1903">H1337</f>
        <v>Adam</v>
      </c>
      <c r="I1341" s="406" t="str">
        <f t="shared" si="1903"/>
        <v>Seth</v>
      </c>
      <c r="J1341" s="406" t="str">
        <f t="shared" si="1903"/>
        <v>Enos</v>
      </c>
      <c r="K1341" s="406" t="str">
        <f t="shared" si="1903"/>
        <v>Cainan</v>
      </c>
      <c r="L1341" s="373"/>
      <c r="M1341" s="373"/>
      <c r="N1341" s="566"/>
      <c r="O1341" s="567"/>
      <c r="P1341" s="566"/>
      <c r="Q1341" s="373"/>
      <c r="R1341" s="200"/>
    </row>
    <row r="1342" spans="3:18" ht="14.6" customHeight="1" x14ac:dyDescent="0.5">
      <c r="C1342" s="407">
        <f t="shared" ref="C1342" si="1904">C1338+1</f>
        <v>334</v>
      </c>
      <c r="D1342" s="373"/>
      <c r="E1342" s="212">
        <f t="shared" si="1844"/>
        <v>-3746</v>
      </c>
      <c r="F1342" s="197">
        <v>3</v>
      </c>
      <c r="G1342" s="208" t="s">
        <v>287</v>
      </c>
      <c r="H1342" s="407">
        <f t="shared" ref="H1342:K1354" si="1905">H1338+1</f>
        <v>334</v>
      </c>
      <c r="I1342" s="407">
        <f t="shared" si="1905"/>
        <v>204</v>
      </c>
      <c r="J1342" s="407">
        <f t="shared" si="1905"/>
        <v>99</v>
      </c>
      <c r="K1342" s="407">
        <f t="shared" si="1905"/>
        <v>9</v>
      </c>
      <c r="L1342" s="373"/>
      <c r="M1342" s="373"/>
      <c r="N1342" s="566"/>
      <c r="O1342" s="567"/>
      <c r="P1342" s="566"/>
      <c r="Q1342" s="373"/>
      <c r="R1342" s="200"/>
    </row>
    <row r="1343" spans="3:18" ht="14.6" customHeight="1" x14ac:dyDescent="0.5">
      <c r="C1343" s="408"/>
      <c r="D1343" s="373"/>
      <c r="E1343" s="345"/>
      <c r="F1343" s="197">
        <v>4</v>
      </c>
      <c r="G1343" s="209" t="s">
        <v>605</v>
      </c>
      <c r="H1343" s="407"/>
      <c r="I1343" s="407"/>
      <c r="J1343" s="407"/>
      <c r="K1343" s="407"/>
      <c r="L1343" s="373"/>
      <c r="M1343" s="373"/>
      <c r="N1343" s="566"/>
      <c r="O1343" s="567"/>
      <c r="P1343" s="566"/>
      <c r="Q1343" s="373"/>
      <c r="R1343" s="200"/>
    </row>
    <row r="1344" spans="3:18" ht="14.6" customHeight="1" x14ac:dyDescent="0.5">
      <c r="C1344" s="406" t="str">
        <f t="shared" ref="C1344" si="1906">C1340</f>
        <v>Pre-Flood</v>
      </c>
      <c r="D1344" s="373"/>
      <c r="E1344" s="201">
        <f t="shared" si="1839"/>
        <v>3746</v>
      </c>
      <c r="F1344" s="197">
        <v>1</v>
      </c>
      <c r="G1344" s="203" t="s">
        <v>288</v>
      </c>
      <c r="H1344" s="408"/>
      <c r="I1344" s="408"/>
      <c r="J1344" s="408"/>
      <c r="K1344" s="408"/>
      <c r="L1344" s="373"/>
      <c r="M1344" s="373"/>
      <c r="N1344" s="566"/>
      <c r="O1344" s="567"/>
      <c r="P1344" s="566"/>
      <c r="Q1344" s="373"/>
      <c r="R1344" s="200"/>
    </row>
    <row r="1345" spans="3:18" ht="14.6" customHeight="1" x14ac:dyDescent="0.5">
      <c r="C1345" s="407">
        <f t="shared" ref="C1345" si="1907">C1341-1</f>
        <v>1321</v>
      </c>
      <c r="D1345" s="373"/>
      <c r="E1345" s="212" t="str">
        <f t="shared" si="1841"/>
        <v>BC</v>
      </c>
      <c r="F1345" s="197">
        <v>2</v>
      </c>
      <c r="G1345" s="206" t="s">
        <v>604</v>
      </c>
      <c r="H1345" s="406" t="str">
        <f t="shared" ref="H1345:I1345" si="1908">H1341</f>
        <v>Adam</v>
      </c>
      <c r="I1345" s="406" t="str">
        <f t="shared" si="1908"/>
        <v>Seth</v>
      </c>
      <c r="J1345" s="406" t="str">
        <f t="shared" si="1903"/>
        <v>Enos</v>
      </c>
      <c r="K1345" s="406" t="str">
        <f t="shared" si="1903"/>
        <v>Cainan</v>
      </c>
      <c r="L1345" s="373"/>
      <c r="M1345" s="373"/>
      <c r="N1345" s="566"/>
      <c r="O1345" s="567"/>
      <c r="P1345" s="566"/>
      <c r="Q1345" s="373"/>
      <c r="R1345" s="200"/>
    </row>
    <row r="1346" spans="3:18" ht="14.6" customHeight="1" x14ac:dyDescent="0.5">
      <c r="C1346" s="407">
        <f t="shared" ref="C1346" si="1909">C1342+1</f>
        <v>335</v>
      </c>
      <c r="D1346" s="373"/>
      <c r="E1346" s="212">
        <f t="shared" si="1844"/>
        <v>-3745</v>
      </c>
      <c r="F1346" s="197">
        <v>3</v>
      </c>
      <c r="G1346" s="208" t="s">
        <v>287</v>
      </c>
      <c r="H1346" s="407">
        <f t="shared" ref="H1346:I1346" si="1910">H1342+1</f>
        <v>335</v>
      </c>
      <c r="I1346" s="407">
        <f t="shared" si="1910"/>
        <v>205</v>
      </c>
      <c r="J1346" s="407">
        <f t="shared" si="1905"/>
        <v>100</v>
      </c>
      <c r="K1346" s="407">
        <f t="shared" si="1905"/>
        <v>10</v>
      </c>
      <c r="L1346" s="373"/>
      <c r="M1346" s="373"/>
      <c r="N1346" s="566"/>
      <c r="O1346" s="567"/>
      <c r="P1346" s="566"/>
      <c r="Q1346" s="373"/>
      <c r="R1346" s="200"/>
    </row>
    <row r="1347" spans="3:18" ht="14.6" customHeight="1" x14ac:dyDescent="0.5">
      <c r="C1347" s="408"/>
      <c r="D1347" s="373"/>
      <c r="E1347" s="345"/>
      <c r="F1347" s="197">
        <v>4</v>
      </c>
      <c r="G1347" s="209" t="s">
        <v>605</v>
      </c>
      <c r="H1347" s="407"/>
      <c r="I1347" s="407"/>
      <c r="J1347" s="407"/>
      <c r="K1347" s="407"/>
      <c r="L1347" s="373"/>
      <c r="M1347" s="373"/>
      <c r="N1347" s="566"/>
      <c r="O1347" s="567"/>
      <c r="P1347" s="566"/>
      <c r="Q1347" s="373"/>
      <c r="R1347" s="200"/>
    </row>
    <row r="1348" spans="3:18" ht="14.6" customHeight="1" x14ac:dyDescent="0.5">
      <c r="C1348" s="406" t="str">
        <f t="shared" ref="C1348" si="1911">C1344</f>
        <v>Pre-Flood</v>
      </c>
      <c r="D1348" s="373"/>
      <c r="E1348" s="201">
        <f t="shared" si="1839"/>
        <v>3745</v>
      </c>
      <c r="F1348" s="197">
        <v>1</v>
      </c>
      <c r="G1348" s="203" t="s">
        <v>288</v>
      </c>
      <c r="H1348" s="408"/>
      <c r="I1348" s="408"/>
      <c r="J1348" s="408"/>
      <c r="K1348" s="408"/>
      <c r="L1348" s="373"/>
      <c r="M1348" s="373"/>
      <c r="N1348" s="566"/>
      <c r="O1348" s="567"/>
      <c r="P1348" s="566"/>
      <c r="Q1348" s="373"/>
      <c r="R1348" s="200"/>
    </row>
    <row r="1349" spans="3:18" ht="14.6" customHeight="1" x14ac:dyDescent="0.5">
      <c r="C1349" s="407">
        <f t="shared" ref="C1349" si="1912">C1345-1</f>
        <v>1320</v>
      </c>
      <c r="D1349" s="373"/>
      <c r="E1349" s="212" t="str">
        <f t="shared" si="1841"/>
        <v>BC</v>
      </c>
      <c r="F1349" s="197">
        <v>2</v>
      </c>
      <c r="G1349" s="206" t="s">
        <v>604</v>
      </c>
      <c r="H1349" s="406" t="str">
        <f t="shared" ref="H1349:I1349" si="1913">H1345</f>
        <v>Adam</v>
      </c>
      <c r="I1349" s="406" t="str">
        <f t="shared" si="1913"/>
        <v>Seth</v>
      </c>
      <c r="J1349" s="406" t="str">
        <f t="shared" si="1903"/>
        <v>Enos</v>
      </c>
      <c r="K1349" s="406" t="str">
        <f t="shared" si="1903"/>
        <v>Cainan</v>
      </c>
      <c r="L1349" s="373"/>
      <c r="M1349" s="373"/>
      <c r="N1349" s="566"/>
      <c r="O1349" s="567"/>
      <c r="P1349" s="566"/>
      <c r="Q1349" s="373"/>
      <c r="R1349" s="200"/>
    </row>
    <row r="1350" spans="3:18" ht="14.6" customHeight="1" x14ac:dyDescent="0.5">
      <c r="C1350" s="407">
        <f t="shared" ref="C1350" si="1914">C1346+1</f>
        <v>336</v>
      </c>
      <c r="D1350" s="373"/>
      <c r="E1350" s="212">
        <f t="shared" si="1844"/>
        <v>-3744</v>
      </c>
      <c r="F1350" s="197">
        <v>3</v>
      </c>
      <c r="G1350" s="208" t="s">
        <v>287</v>
      </c>
      <c r="H1350" s="407">
        <f t="shared" ref="H1350:I1350" si="1915">H1346+1</f>
        <v>336</v>
      </c>
      <c r="I1350" s="407">
        <f t="shared" si="1915"/>
        <v>206</v>
      </c>
      <c r="J1350" s="407">
        <f t="shared" si="1905"/>
        <v>101</v>
      </c>
      <c r="K1350" s="407">
        <f t="shared" si="1905"/>
        <v>11</v>
      </c>
      <c r="L1350" s="373"/>
      <c r="M1350" s="373"/>
      <c r="N1350" s="566"/>
      <c r="O1350" s="567"/>
      <c r="P1350" s="566"/>
      <c r="Q1350" s="373"/>
      <c r="R1350" s="200"/>
    </row>
    <row r="1351" spans="3:18" ht="14.6" customHeight="1" x14ac:dyDescent="0.5">
      <c r="C1351" s="408"/>
      <c r="D1351" s="373"/>
      <c r="E1351" s="345"/>
      <c r="F1351" s="197">
        <v>4</v>
      </c>
      <c r="G1351" s="209" t="s">
        <v>605</v>
      </c>
      <c r="H1351" s="407"/>
      <c r="I1351" s="407"/>
      <c r="J1351" s="407"/>
      <c r="K1351" s="407"/>
      <c r="L1351" s="373"/>
      <c r="M1351" s="373"/>
      <c r="N1351" s="566"/>
      <c r="O1351" s="567"/>
      <c r="P1351" s="566"/>
      <c r="Q1351" s="373"/>
      <c r="R1351" s="200"/>
    </row>
    <row r="1352" spans="3:18" ht="14.6" customHeight="1" x14ac:dyDescent="0.5">
      <c r="C1352" s="406" t="str">
        <f t="shared" ref="C1352" si="1916">C1348</f>
        <v>Pre-Flood</v>
      </c>
      <c r="D1352" s="373"/>
      <c r="E1352" s="201">
        <f t="shared" si="1839"/>
        <v>3744</v>
      </c>
      <c r="F1352" s="197">
        <v>1</v>
      </c>
      <c r="G1352" s="203" t="s">
        <v>288</v>
      </c>
      <c r="H1352" s="408"/>
      <c r="I1352" s="408"/>
      <c r="J1352" s="408"/>
      <c r="K1352" s="408"/>
      <c r="L1352" s="373"/>
      <c r="M1352" s="373"/>
      <c r="N1352" s="566"/>
      <c r="O1352" s="567"/>
      <c r="P1352" s="566"/>
      <c r="Q1352" s="373"/>
      <c r="R1352" s="200"/>
    </row>
    <row r="1353" spans="3:18" ht="14.6" customHeight="1" x14ac:dyDescent="0.5">
      <c r="C1353" s="407">
        <f t="shared" ref="C1353" si="1917">C1349-1</f>
        <v>1319</v>
      </c>
      <c r="D1353" s="373"/>
      <c r="E1353" s="212" t="str">
        <f t="shared" si="1841"/>
        <v>BC</v>
      </c>
      <c r="F1353" s="197">
        <v>2</v>
      </c>
      <c r="G1353" s="206" t="s">
        <v>604</v>
      </c>
      <c r="H1353" s="406" t="str">
        <f t="shared" ref="H1353:I1353" si="1918">H1349</f>
        <v>Adam</v>
      </c>
      <c r="I1353" s="406" t="str">
        <f t="shared" si="1918"/>
        <v>Seth</v>
      </c>
      <c r="J1353" s="406" t="str">
        <f t="shared" si="1903"/>
        <v>Enos</v>
      </c>
      <c r="K1353" s="406" t="str">
        <f t="shared" si="1903"/>
        <v>Cainan</v>
      </c>
      <c r="L1353" s="373"/>
      <c r="M1353" s="373"/>
      <c r="N1353" s="566"/>
      <c r="O1353" s="567"/>
      <c r="P1353" s="566"/>
      <c r="Q1353" s="373"/>
      <c r="R1353" s="200"/>
    </row>
    <row r="1354" spans="3:18" ht="14.6" customHeight="1" x14ac:dyDescent="0.5">
      <c r="C1354" s="407">
        <f t="shared" ref="C1354" si="1919">C1350+1</f>
        <v>337</v>
      </c>
      <c r="D1354" s="373"/>
      <c r="E1354" s="212">
        <f t="shared" si="1844"/>
        <v>-3743</v>
      </c>
      <c r="F1354" s="197">
        <v>3</v>
      </c>
      <c r="G1354" s="208" t="s">
        <v>287</v>
      </c>
      <c r="H1354" s="407">
        <f t="shared" ref="H1354:I1354" si="1920">H1350+1</f>
        <v>337</v>
      </c>
      <c r="I1354" s="407">
        <f t="shared" si="1920"/>
        <v>207</v>
      </c>
      <c r="J1354" s="407">
        <f t="shared" si="1905"/>
        <v>102</v>
      </c>
      <c r="K1354" s="407">
        <f t="shared" si="1905"/>
        <v>12</v>
      </c>
      <c r="L1354" s="373"/>
      <c r="M1354" s="373"/>
      <c r="N1354" s="566"/>
      <c r="O1354" s="567"/>
      <c r="P1354" s="566"/>
      <c r="Q1354" s="373"/>
      <c r="R1354" s="200"/>
    </row>
    <row r="1355" spans="3:18" ht="14.6" customHeight="1" x14ac:dyDescent="0.5">
      <c r="C1355" s="408"/>
      <c r="D1355" s="373"/>
      <c r="E1355" s="345"/>
      <c r="F1355" s="197">
        <v>4</v>
      </c>
      <c r="G1355" s="209" t="s">
        <v>605</v>
      </c>
      <c r="H1355" s="407"/>
      <c r="I1355" s="407"/>
      <c r="J1355" s="407"/>
      <c r="K1355" s="407"/>
      <c r="L1355" s="373"/>
      <c r="M1355" s="373"/>
      <c r="N1355" s="566"/>
      <c r="O1355" s="567"/>
      <c r="P1355" s="566"/>
      <c r="Q1355" s="373"/>
      <c r="R1355" s="200"/>
    </row>
    <row r="1356" spans="3:18" ht="14.6" customHeight="1" x14ac:dyDescent="0.5">
      <c r="C1356" s="406" t="str">
        <f t="shared" ref="C1356" si="1921">C1352</f>
        <v>Pre-Flood</v>
      </c>
      <c r="D1356" s="373"/>
      <c r="E1356" s="201">
        <f t="shared" ref="E1356:E1416" si="1922">E1352-1</f>
        <v>3743</v>
      </c>
      <c r="F1356" s="197">
        <v>1</v>
      </c>
      <c r="G1356" s="203" t="s">
        <v>288</v>
      </c>
      <c r="H1356" s="408"/>
      <c r="I1356" s="408"/>
      <c r="J1356" s="408"/>
      <c r="K1356" s="408"/>
      <c r="L1356" s="373"/>
      <c r="M1356" s="373"/>
      <c r="N1356" s="566"/>
      <c r="O1356" s="567"/>
      <c r="P1356" s="566"/>
      <c r="Q1356" s="373"/>
      <c r="R1356" s="200"/>
    </row>
    <row r="1357" spans="3:18" ht="14.6" customHeight="1" x14ac:dyDescent="0.5">
      <c r="C1357" s="407">
        <f t="shared" ref="C1357" si="1923">C1353-1</f>
        <v>1318</v>
      </c>
      <c r="D1357" s="373"/>
      <c r="E1357" s="212" t="str">
        <f t="shared" ref="E1357:E1417" si="1924">E1353</f>
        <v>BC</v>
      </c>
      <c r="F1357" s="197">
        <v>2</v>
      </c>
      <c r="G1357" s="206" t="s">
        <v>604</v>
      </c>
      <c r="H1357" s="406" t="str">
        <f t="shared" ref="H1357:K1369" si="1925">H1353</f>
        <v>Adam</v>
      </c>
      <c r="I1357" s="406" t="str">
        <f t="shared" si="1925"/>
        <v>Seth</v>
      </c>
      <c r="J1357" s="406" t="str">
        <f t="shared" si="1925"/>
        <v>Enos</v>
      </c>
      <c r="K1357" s="406" t="str">
        <f t="shared" si="1925"/>
        <v>Cainan</v>
      </c>
      <c r="L1357" s="373"/>
      <c r="M1357" s="373"/>
      <c r="N1357" s="566"/>
      <c r="O1357" s="567"/>
      <c r="P1357" s="566"/>
      <c r="Q1357" s="373"/>
      <c r="R1357" s="200"/>
    </row>
    <row r="1358" spans="3:18" ht="14.6" customHeight="1" x14ac:dyDescent="0.5">
      <c r="C1358" s="407">
        <f t="shared" ref="C1358" si="1926">C1354+1</f>
        <v>338</v>
      </c>
      <c r="D1358" s="373"/>
      <c r="E1358" s="212">
        <f t="shared" ref="E1358:E1418" si="1927">-E1356+1</f>
        <v>-3742</v>
      </c>
      <c r="F1358" s="197">
        <v>3</v>
      </c>
      <c r="G1358" s="208" t="s">
        <v>287</v>
      </c>
      <c r="H1358" s="407">
        <f t="shared" ref="H1358:K1370" si="1928">H1354+1</f>
        <v>338</v>
      </c>
      <c r="I1358" s="407">
        <f t="shared" si="1928"/>
        <v>208</v>
      </c>
      <c r="J1358" s="407">
        <f t="shared" si="1928"/>
        <v>103</v>
      </c>
      <c r="K1358" s="407">
        <f t="shared" si="1928"/>
        <v>13</v>
      </c>
      <c r="L1358" s="373"/>
      <c r="M1358" s="373"/>
      <c r="N1358" s="566"/>
      <c r="O1358" s="567"/>
      <c r="P1358" s="566"/>
      <c r="Q1358" s="373"/>
      <c r="R1358" s="200"/>
    </row>
    <row r="1359" spans="3:18" ht="14.6" customHeight="1" x14ac:dyDescent="0.5">
      <c r="C1359" s="408"/>
      <c r="D1359" s="373"/>
      <c r="E1359" s="345"/>
      <c r="F1359" s="197">
        <v>4</v>
      </c>
      <c r="G1359" s="209" t="s">
        <v>605</v>
      </c>
      <c r="H1359" s="407"/>
      <c r="I1359" s="407"/>
      <c r="J1359" s="407"/>
      <c r="K1359" s="407"/>
      <c r="L1359" s="373"/>
      <c r="M1359" s="373"/>
      <c r="N1359" s="566"/>
      <c r="O1359" s="567"/>
      <c r="P1359" s="566"/>
      <c r="Q1359" s="373"/>
      <c r="R1359" s="200"/>
    </row>
    <row r="1360" spans="3:18" ht="14.6" customHeight="1" x14ac:dyDescent="0.5">
      <c r="C1360" s="406" t="str">
        <f t="shared" ref="C1360" si="1929">C1356</f>
        <v>Pre-Flood</v>
      </c>
      <c r="D1360" s="373"/>
      <c r="E1360" s="201">
        <f t="shared" si="1922"/>
        <v>3742</v>
      </c>
      <c r="F1360" s="197">
        <v>1</v>
      </c>
      <c r="G1360" s="203" t="s">
        <v>288</v>
      </c>
      <c r="H1360" s="408"/>
      <c r="I1360" s="408"/>
      <c r="J1360" s="408"/>
      <c r="K1360" s="408"/>
      <c r="L1360" s="373"/>
      <c r="M1360" s="373"/>
      <c r="N1360" s="566"/>
      <c r="O1360" s="567"/>
      <c r="P1360" s="566"/>
      <c r="Q1360" s="373"/>
      <c r="R1360" s="200"/>
    </row>
    <row r="1361" spans="3:18" ht="14.6" customHeight="1" x14ac:dyDescent="0.5">
      <c r="C1361" s="407">
        <f t="shared" ref="C1361" si="1930">C1357-1</f>
        <v>1317</v>
      </c>
      <c r="D1361" s="373"/>
      <c r="E1361" s="212" t="str">
        <f t="shared" si="1924"/>
        <v>BC</v>
      </c>
      <c r="F1361" s="197">
        <v>2</v>
      </c>
      <c r="G1361" s="206" t="s">
        <v>604</v>
      </c>
      <c r="H1361" s="406" t="str">
        <f t="shared" ref="H1361:I1361" si="1931">H1357</f>
        <v>Adam</v>
      </c>
      <c r="I1361" s="406" t="str">
        <f t="shared" si="1931"/>
        <v>Seth</v>
      </c>
      <c r="J1361" s="406" t="str">
        <f t="shared" si="1925"/>
        <v>Enos</v>
      </c>
      <c r="K1361" s="406" t="str">
        <f t="shared" si="1925"/>
        <v>Cainan</v>
      </c>
      <c r="L1361" s="373"/>
      <c r="M1361" s="373"/>
      <c r="N1361" s="566"/>
      <c r="O1361" s="567"/>
      <c r="P1361" s="566"/>
      <c r="Q1361" s="373"/>
      <c r="R1361" s="200"/>
    </row>
    <row r="1362" spans="3:18" ht="14.6" customHeight="1" x14ac:dyDescent="0.5">
      <c r="C1362" s="407">
        <f t="shared" ref="C1362" si="1932">C1358+1</f>
        <v>339</v>
      </c>
      <c r="D1362" s="373"/>
      <c r="E1362" s="212">
        <f t="shared" si="1927"/>
        <v>-3741</v>
      </c>
      <c r="F1362" s="197">
        <v>3</v>
      </c>
      <c r="G1362" s="208" t="s">
        <v>287</v>
      </c>
      <c r="H1362" s="407">
        <f t="shared" ref="H1362:I1362" si="1933">H1358+1</f>
        <v>339</v>
      </c>
      <c r="I1362" s="407">
        <f t="shared" si="1933"/>
        <v>209</v>
      </c>
      <c r="J1362" s="407">
        <f t="shared" si="1928"/>
        <v>104</v>
      </c>
      <c r="K1362" s="407">
        <f t="shared" si="1928"/>
        <v>14</v>
      </c>
      <c r="L1362" s="373"/>
      <c r="M1362" s="373"/>
      <c r="N1362" s="566"/>
      <c r="O1362" s="567"/>
      <c r="P1362" s="566"/>
      <c r="Q1362" s="373"/>
      <c r="R1362" s="200"/>
    </row>
    <row r="1363" spans="3:18" ht="14.6" customHeight="1" x14ac:dyDescent="0.5">
      <c r="C1363" s="408"/>
      <c r="D1363" s="373"/>
      <c r="E1363" s="345"/>
      <c r="F1363" s="197">
        <v>4</v>
      </c>
      <c r="G1363" s="209" t="s">
        <v>605</v>
      </c>
      <c r="H1363" s="407"/>
      <c r="I1363" s="407"/>
      <c r="J1363" s="407"/>
      <c r="K1363" s="407"/>
      <c r="L1363" s="373"/>
      <c r="M1363" s="373"/>
      <c r="N1363" s="566"/>
      <c r="O1363" s="567"/>
      <c r="P1363" s="566"/>
      <c r="Q1363" s="373"/>
      <c r="R1363" s="200"/>
    </row>
    <row r="1364" spans="3:18" ht="14.6" customHeight="1" x14ac:dyDescent="0.5">
      <c r="C1364" s="406" t="str">
        <f t="shared" ref="C1364" si="1934">C1360</f>
        <v>Pre-Flood</v>
      </c>
      <c r="D1364" s="373"/>
      <c r="E1364" s="201">
        <f t="shared" si="1922"/>
        <v>3741</v>
      </c>
      <c r="F1364" s="197">
        <v>1</v>
      </c>
      <c r="G1364" s="203" t="s">
        <v>288</v>
      </c>
      <c r="H1364" s="408"/>
      <c r="I1364" s="408"/>
      <c r="J1364" s="408"/>
      <c r="K1364" s="408"/>
      <c r="L1364" s="373"/>
      <c r="M1364" s="373"/>
      <c r="N1364" s="566"/>
      <c r="O1364" s="567"/>
      <c r="P1364" s="566"/>
      <c r="Q1364" s="373"/>
      <c r="R1364" s="200"/>
    </row>
    <row r="1365" spans="3:18" ht="14.6" customHeight="1" x14ac:dyDescent="0.5">
      <c r="C1365" s="407">
        <f t="shared" ref="C1365" si="1935">C1361-1</f>
        <v>1316</v>
      </c>
      <c r="D1365" s="373"/>
      <c r="E1365" s="212" t="str">
        <f t="shared" si="1924"/>
        <v>BC</v>
      </c>
      <c r="F1365" s="197">
        <v>2</v>
      </c>
      <c r="G1365" s="206" t="s">
        <v>604</v>
      </c>
      <c r="H1365" s="406" t="str">
        <f t="shared" ref="H1365:I1365" si="1936">H1361</f>
        <v>Adam</v>
      </c>
      <c r="I1365" s="406" t="str">
        <f t="shared" si="1936"/>
        <v>Seth</v>
      </c>
      <c r="J1365" s="406" t="str">
        <f t="shared" si="1925"/>
        <v>Enos</v>
      </c>
      <c r="K1365" s="406" t="str">
        <f t="shared" si="1925"/>
        <v>Cainan</v>
      </c>
      <c r="L1365" s="373"/>
      <c r="M1365" s="373"/>
      <c r="N1365" s="566"/>
      <c r="O1365" s="567"/>
      <c r="P1365" s="566"/>
      <c r="Q1365" s="373"/>
      <c r="R1365" s="200"/>
    </row>
    <row r="1366" spans="3:18" ht="14.6" customHeight="1" x14ac:dyDescent="0.5">
      <c r="C1366" s="407">
        <f t="shared" ref="C1366" si="1937">C1362+1</f>
        <v>340</v>
      </c>
      <c r="D1366" s="373"/>
      <c r="E1366" s="212">
        <f t="shared" si="1927"/>
        <v>-3740</v>
      </c>
      <c r="F1366" s="197">
        <v>3</v>
      </c>
      <c r="G1366" s="208" t="s">
        <v>287</v>
      </c>
      <c r="H1366" s="407">
        <f t="shared" ref="H1366:I1366" si="1938">H1362+1</f>
        <v>340</v>
      </c>
      <c r="I1366" s="407">
        <f t="shared" si="1938"/>
        <v>210</v>
      </c>
      <c r="J1366" s="407">
        <f t="shared" si="1928"/>
        <v>105</v>
      </c>
      <c r="K1366" s="407">
        <f t="shared" si="1928"/>
        <v>15</v>
      </c>
      <c r="L1366" s="373"/>
      <c r="M1366" s="373"/>
      <c r="N1366" s="566"/>
      <c r="O1366" s="567"/>
      <c r="P1366" s="566"/>
      <c r="Q1366" s="373"/>
      <c r="R1366" s="200"/>
    </row>
    <row r="1367" spans="3:18" ht="14.6" customHeight="1" x14ac:dyDescent="0.5">
      <c r="C1367" s="408"/>
      <c r="D1367" s="373"/>
      <c r="E1367" s="345"/>
      <c r="F1367" s="197">
        <v>4</v>
      </c>
      <c r="G1367" s="209" t="s">
        <v>605</v>
      </c>
      <c r="H1367" s="407"/>
      <c r="I1367" s="407"/>
      <c r="J1367" s="407"/>
      <c r="K1367" s="407"/>
      <c r="L1367" s="373"/>
      <c r="M1367" s="373"/>
      <c r="N1367" s="566"/>
      <c r="O1367" s="567"/>
      <c r="P1367" s="566"/>
      <c r="Q1367" s="373"/>
      <c r="R1367" s="200"/>
    </row>
    <row r="1368" spans="3:18" ht="14.6" customHeight="1" x14ac:dyDescent="0.5">
      <c r="C1368" s="406" t="str">
        <f t="shared" ref="C1368" si="1939">C1364</f>
        <v>Pre-Flood</v>
      </c>
      <c r="D1368" s="373"/>
      <c r="E1368" s="201">
        <f t="shared" si="1922"/>
        <v>3740</v>
      </c>
      <c r="F1368" s="197">
        <v>1</v>
      </c>
      <c r="G1368" s="203" t="s">
        <v>288</v>
      </c>
      <c r="H1368" s="408"/>
      <c r="I1368" s="408"/>
      <c r="J1368" s="408"/>
      <c r="K1368" s="408"/>
      <c r="L1368" s="373"/>
      <c r="M1368" s="373"/>
      <c r="N1368" s="566"/>
      <c r="O1368" s="567"/>
      <c r="P1368" s="566"/>
      <c r="Q1368" s="373"/>
      <c r="R1368" s="200"/>
    </row>
    <row r="1369" spans="3:18" ht="14.6" customHeight="1" x14ac:dyDescent="0.5">
      <c r="C1369" s="407">
        <f t="shared" ref="C1369" si="1940">C1365-1</f>
        <v>1315</v>
      </c>
      <c r="D1369" s="373"/>
      <c r="E1369" s="212" t="str">
        <f t="shared" si="1924"/>
        <v>BC</v>
      </c>
      <c r="F1369" s="197">
        <v>2</v>
      </c>
      <c r="G1369" s="206" t="s">
        <v>604</v>
      </c>
      <c r="H1369" s="406" t="str">
        <f t="shared" ref="H1369:I1369" si="1941">H1365</f>
        <v>Adam</v>
      </c>
      <c r="I1369" s="406" t="str">
        <f t="shared" si="1941"/>
        <v>Seth</v>
      </c>
      <c r="J1369" s="406" t="str">
        <f t="shared" si="1925"/>
        <v>Enos</v>
      </c>
      <c r="K1369" s="406" t="str">
        <f t="shared" si="1925"/>
        <v>Cainan</v>
      </c>
      <c r="L1369" s="373"/>
      <c r="M1369" s="373"/>
      <c r="N1369" s="566"/>
      <c r="O1369" s="567"/>
      <c r="P1369" s="566"/>
      <c r="Q1369" s="373"/>
      <c r="R1369" s="200"/>
    </row>
    <row r="1370" spans="3:18" ht="14.6" customHeight="1" x14ac:dyDescent="0.5">
      <c r="C1370" s="407">
        <f t="shared" ref="C1370" si="1942">C1366+1</f>
        <v>341</v>
      </c>
      <c r="D1370" s="373"/>
      <c r="E1370" s="212">
        <f t="shared" si="1927"/>
        <v>-3739</v>
      </c>
      <c r="F1370" s="197">
        <v>3</v>
      </c>
      <c r="G1370" s="208" t="s">
        <v>287</v>
      </c>
      <c r="H1370" s="407">
        <f t="shared" ref="H1370:I1370" si="1943">H1366+1</f>
        <v>341</v>
      </c>
      <c r="I1370" s="407">
        <f t="shared" si="1943"/>
        <v>211</v>
      </c>
      <c r="J1370" s="407">
        <f t="shared" si="1928"/>
        <v>106</v>
      </c>
      <c r="K1370" s="407">
        <f t="shared" si="1928"/>
        <v>16</v>
      </c>
      <c r="L1370" s="373"/>
      <c r="M1370" s="373"/>
      <c r="N1370" s="566"/>
      <c r="O1370" s="567"/>
      <c r="P1370" s="566"/>
      <c r="Q1370" s="373"/>
      <c r="R1370" s="200"/>
    </row>
    <row r="1371" spans="3:18" ht="14.6" customHeight="1" x14ac:dyDescent="0.5">
      <c r="C1371" s="408"/>
      <c r="D1371" s="373"/>
      <c r="E1371" s="345"/>
      <c r="F1371" s="197">
        <v>4</v>
      </c>
      <c r="G1371" s="209" t="s">
        <v>605</v>
      </c>
      <c r="H1371" s="407"/>
      <c r="I1371" s="407"/>
      <c r="J1371" s="407"/>
      <c r="K1371" s="407"/>
      <c r="L1371" s="373"/>
      <c r="M1371" s="373"/>
      <c r="N1371" s="566"/>
      <c r="O1371" s="567"/>
      <c r="P1371" s="566"/>
      <c r="Q1371" s="373"/>
      <c r="R1371" s="200"/>
    </row>
    <row r="1372" spans="3:18" ht="14.6" customHeight="1" x14ac:dyDescent="0.5">
      <c r="C1372" s="406" t="str">
        <f t="shared" ref="C1372" si="1944">C1368</f>
        <v>Pre-Flood</v>
      </c>
      <c r="D1372" s="373"/>
      <c r="E1372" s="201">
        <f t="shared" si="1922"/>
        <v>3739</v>
      </c>
      <c r="F1372" s="197">
        <v>1</v>
      </c>
      <c r="G1372" s="203" t="s">
        <v>288</v>
      </c>
      <c r="H1372" s="408"/>
      <c r="I1372" s="408"/>
      <c r="J1372" s="408"/>
      <c r="K1372" s="408"/>
      <c r="L1372" s="373"/>
      <c r="M1372" s="373"/>
      <c r="N1372" s="566"/>
      <c r="O1372" s="567"/>
      <c r="P1372" s="566"/>
      <c r="Q1372" s="373"/>
      <c r="R1372" s="200"/>
    </row>
    <row r="1373" spans="3:18" ht="14.6" customHeight="1" x14ac:dyDescent="0.5">
      <c r="C1373" s="407">
        <f t="shared" ref="C1373" si="1945">C1369-1</f>
        <v>1314</v>
      </c>
      <c r="D1373" s="373"/>
      <c r="E1373" s="212" t="str">
        <f t="shared" si="1924"/>
        <v>BC</v>
      </c>
      <c r="F1373" s="197">
        <v>2</v>
      </c>
      <c r="G1373" s="206" t="s">
        <v>604</v>
      </c>
      <c r="H1373" s="406" t="str">
        <f t="shared" ref="H1373:K1385" si="1946">H1369</f>
        <v>Adam</v>
      </c>
      <c r="I1373" s="406" t="str">
        <f t="shared" si="1946"/>
        <v>Seth</v>
      </c>
      <c r="J1373" s="406" t="str">
        <f t="shared" si="1946"/>
        <v>Enos</v>
      </c>
      <c r="K1373" s="406" t="str">
        <f t="shared" si="1946"/>
        <v>Cainan</v>
      </c>
      <c r="L1373" s="373"/>
      <c r="M1373" s="373"/>
      <c r="N1373" s="566"/>
      <c r="O1373" s="567"/>
      <c r="P1373" s="566"/>
      <c r="Q1373" s="373"/>
      <c r="R1373" s="200"/>
    </row>
    <row r="1374" spans="3:18" ht="14.6" customHeight="1" x14ac:dyDescent="0.5">
      <c r="C1374" s="407">
        <f t="shared" ref="C1374" si="1947">C1370+1</f>
        <v>342</v>
      </c>
      <c r="D1374" s="373"/>
      <c r="E1374" s="212">
        <f t="shared" si="1927"/>
        <v>-3738</v>
      </c>
      <c r="F1374" s="197">
        <v>3</v>
      </c>
      <c r="G1374" s="208" t="s">
        <v>287</v>
      </c>
      <c r="H1374" s="407">
        <f t="shared" ref="H1374:K1386" si="1948">H1370+1</f>
        <v>342</v>
      </c>
      <c r="I1374" s="407">
        <f t="shared" si="1948"/>
        <v>212</v>
      </c>
      <c r="J1374" s="407">
        <f t="shared" si="1948"/>
        <v>107</v>
      </c>
      <c r="K1374" s="407">
        <f t="shared" si="1948"/>
        <v>17</v>
      </c>
      <c r="L1374" s="373"/>
      <c r="M1374" s="373"/>
      <c r="N1374" s="566"/>
      <c r="O1374" s="567"/>
      <c r="P1374" s="566"/>
      <c r="Q1374" s="373"/>
      <c r="R1374" s="200"/>
    </row>
    <row r="1375" spans="3:18" ht="14.6" customHeight="1" x14ac:dyDescent="0.5">
      <c r="C1375" s="408"/>
      <c r="D1375" s="373"/>
      <c r="E1375" s="345"/>
      <c r="F1375" s="197">
        <v>4</v>
      </c>
      <c r="G1375" s="209" t="s">
        <v>605</v>
      </c>
      <c r="H1375" s="407"/>
      <c r="I1375" s="407"/>
      <c r="J1375" s="407"/>
      <c r="K1375" s="407"/>
      <c r="L1375" s="373"/>
      <c r="M1375" s="373"/>
      <c r="N1375" s="566"/>
      <c r="O1375" s="567"/>
      <c r="P1375" s="566"/>
      <c r="Q1375" s="373"/>
      <c r="R1375" s="200"/>
    </row>
    <row r="1376" spans="3:18" ht="14.6" customHeight="1" x14ac:dyDescent="0.5">
      <c r="C1376" s="406" t="str">
        <f t="shared" ref="C1376" si="1949">C1372</f>
        <v>Pre-Flood</v>
      </c>
      <c r="D1376" s="373"/>
      <c r="E1376" s="201">
        <f t="shared" si="1922"/>
        <v>3738</v>
      </c>
      <c r="F1376" s="197">
        <v>1</v>
      </c>
      <c r="G1376" s="203" t="s">
        <v>288</v>
      </c>
      <c r="H1376" s="408"/>
      <c r="I1376" s="408"/>
      <c r="J1376" s="408"/>
      <c r="K1376" s="408"/>
      <c r="L1376" s="373"/>
      <c r="M1376" s="373"/>
      <c r="N1376" s="566"/>
      <c r="O1376" s="567"/>
      <c r="P1376" s="566"/>
      <c r="Q1376" s="373"/>
      <c r="R1376" s="200"/>
    </row>
    <row r="1377" spans="3:18" ht="14.6" customHeight="1" x14ac:dyDescent="0.5">
      <c r="C1377" s="407">
        <f t="shared" ref="C1377" si="1950">C1373-1</f>
        <v>1313</v>
      </c>
      <c r="D1377" s="373"/>
      <c r="E1377" s="212" t="str">
        <f t="shared" si="1924"/>
        <v>BC</v>
      </c>
      <c r="F1377" s="197">
        <v>2</v>
      </c>
      <c r="G1377" s="206" t="s">
        <v>604</v>
      </c>
      <c r="H1377" s="406" t="str">
        <f t="shared" ref="H1377:I1377" si="1951">H1373</f>
        <v>Adam</v>
      </c>
      <c r="I1377" s="406" t="str">
        <f t="shared" si="1951"/>
        <v>Seth</v>
      </c>
      <c r="J1377" s="406" t="str">
        <f t="shared" si="1946"/>
        <v>Enos</v>
      </c>
      <c r="K1377" s="406" t="str">
        <f t="shared" si="1946"/>
        <v>Cainan</v>
      </c>
      <c r="L1377" s="373"/>
      <c r="M1377" s="373"/>
      <c r="N1377" s="566"/>
      <c r="O1377" s="567"/>
      <c r="P1377" s="566"/>
      <c r="Q1377" s="373"/>
      <c r="R1377" s="200"/>
    </row>
    <row r="1378" spans="3:18" ht="14.6" customHeight="1" x14ac:dyDescent="0.5">
      <c r="C1378" s="407">
        <f t="shared" ref="C1378" si="1952">C1374+1</f>
        <v>343</v>
      </c>
      <c r="D1378" s="373"/>
      <c r="E1378" s="212">
        <f t="shared" si="1927"/>
        <v>-3737</v>
      </c>
      <c r="F1378" s="197">
        <v>3</v>
      </c>
      <c r="G1378" s="208" t="s">
        <v>287</v>
      </c>
      <c r="H1378" s="407">
        <f t="shared" ref="H1378:I1378" si="1953">H1374+1</f>
        <v>343</v>
      </c>
      <c r="I1378" s="407">
        <f t="shared" si="1953"/>
        <v>213</v>
      </c>
      <c r="J1378" s="407">
        <f t="shared" si="1948"/>
        <v>108</v>
      </c>
      <c r="K1378" s="407">
        <f t="shared" si="1948"/>
        <v>18</v>
      </c>
      <c r="L1378" s="373"/>
      <c r="M1378" s="373"/>
      <c r="N1378" s="566"/>
      <c r="O1378" s="567"/>
      <c r="P1378" s="566"/>
      <c r="Q1378" s="373"/>
      <c r="R1378" s="200"/>
    </row>
    <row r="1379" spans="3:18" ht="14.6" customHeight="1" x14ac:dyDescent="0.5">
      <c r="C1379" s="408"/>
      <c r="D1379" s="373"/>
      <c r="E1379" s="345"/>
      <c r="F1379" s="197">
        <v>4</v>
      </c>
      <c r="G1379" s="209" t="s">
        <v>605</v>
      </c>
      <c r="H1379" s="407"/>
      <c r="I1379" s="407"/>
      <c r="J1379" s="407"/>
      <c r="K1379" s="407"/>
      <c r="L1379" s="373"/>
      <c r="M1379" s="373"/>
      <c r="N1379" s="566"/>
      <c r="O1379" s="567"/>
      <c r="P1379" s="566"/>
      <c r="Q1379" s="373"/>
      <c r="R1379" s="200"/>
    </row>
    <row r="1380" spans="3:18" ht="14.6" customHeight="1" x14ac:dyDescent="0.5">
      <c r="C1380" s="406" t="str">
        <f t="shared" ref="C1380" si="1954">C1376</f>
        <v>Pre-Flood</v>
      </c>
      <c r="D1380" s="373"/>
      <c r="E1380" s="201">
        <f t="shared" si="1922"/>
        <v>3737</v>
      </c>
      <c r="F1380" s="197">
        <v>1</v>
      </c>
      <c r="G1380" s="203" t="s">
        <v>288</v>
      </c>
      <c r="H1380" s="408"/>
      <c r="I1380" s="408"/>
      <c r="J1380" s="408"/>
      <c r="K1380" s="408"/>
      <c r="L1380" s="373"/>
      <c r="M1380" s="373"/>
      <c r="N1380" s="566"/>
      <c r="O1380" s="567"/>
      <c r="P1380" s="566"/>
      <c r="Q1380" s="373"/>
      <c r="R1380" s="200"/>
    </row>
    <row r="1381" spans="3:18" ht="14.6" customHeight="1" x14ac:dyDescent="0.5">
      <c r="C1381" s="407">
        <f t="shared" ref="C1381" si="1955">C1377-1</f>
        <v>1312</v>
      </c>
      <c r="D1381" s="373"/>
      <c r="E1381" s="212" t="str">
        <f t="shared" si="1924"/>
        <v>BC</v>
      </c>
      <c r="F1381" s="197">
        <v>2</v>
      </c>
      <c r="G1381" s="206" t="s">
        <v>604</v>
      </c>
      <c r="H1381" s="406" t="str">
        <f t="shared" ref="H1381:I1381" si="1956">H1377</f>
        <v>Adam</v>
      </c>
      <c r="I1381" s="406" t="str">
        <f t="shared" si="1956"/>
        <v>Seth</v>
      </c>
      <c r="J1381" s="406" t="str">
        <f t="shared" si="1946"/>
        <v>Enos</v>
      </c>
      <c r="K1381" s="406" t="str">
        <f t="shared" si="1946"/>
        <v>Cainan</v>
      </c>
      <c r="L1381" s="373"/>
      <c r="M1381" s="373"/>
      <c r="N1381" s="566"/>
      <c r="O1381" s="567"/>
      <c r="P1381" s="566"/>
      <c r="Q1381" s="373"/>
      <c r="R1381" s="200"/>
    </row>
    <row r="1382" spans="3:18" ht="14.6" customHeight="1" x14ac:dyDescent="0.5">
      <c r="C1382" s="407">
        <f t="shared" ref="C1382" si="1957">C1378+1</f>
        <v>344</v>
      </c>
      <c r="D1382" s="373"/>
      <c r="E1382" s="212">
        <f t="shared" si="1927"/>
        <v>-3736</v>
      </c>
      <c r="F1382" s="197">
        <v>3</v>
      </c>
      <c r="G1382" s="208" t="s">
        <v>287</v>
      </c>
      <c r="H1382" s="407">
        <f t="shared" ref="H1382:I1382" si="1958">H1378+1</f>
        <v>344</v>
      </c>
      <c r="I1382" s="407">
        <f t="shared" si="1958"/>
        <v>214</v>
      </c>
      <c r="J1382" s="407">
        <f t="shared" si="1948"/>
        <v>109</v>
      </c>
      <c r="K1382" s="407">
        <f t="shared" si="1948"/>
        <v>19</v>
      </c>
      <c r="L1382" s="373"/>
      <c r="M1382" s="373"/>
      <c r="N1382" s="566"/>
      <c r="O1382" s="567"/>
      <c r="P1382" s="566"/>
      <c r="Q1382" s="373"/>
      <c r="R1382" s="200"/>
    </row>
    <row r="1383" spans="3:18" ht="14.6" customHeight="1" x14ac:dyDescent="0.5">
      <c r="C1383" s="408"/>
      <c r="D1383" s="373"/>
      <c r="E1383" s="345"/>
      <c r="F1383" s="197">
        <v>4</v>
      </c>
      <c r="G1383" s="209" t="s">
        <v>605</v>
      </c>
      <c r="H1383" s="407"/>
      <c r="I1383" s="407"/>
      <c r="J1383" s="407"/>
      <c r="K1383" s="407"/>
      <c r="L1383" s="373"/>
      <c r="M1383" s="373"/>
      <c r="N1383" s="566"/>
      <c r="O1383" s="567"/>
      <c r="P1383" s="566"/>
      <c r="Q1383" s="373"/>
      <c r="R1383" s="200"/>
    </row>
    <row r="1384" spans="3:18" ht="14.6" customHeight="1" x14ac:dyDescent="0.5">
      <c r="C1384" s="406" t="str">
        <f t="shared" ref="C1384" si="1959">C1380</f>
        <v>Pre-Flood</v>
      </c>
      <c r="D1384" s="373"/>
      <c r="E1384" s="201">
        <f t="shared" si="1922"/>
        <v>3736</v>
      </c>
      <c r="F1384" s="197">
        <v>1</v>
      </c>
      <c r="G1384" s="203" t="s">
        <v>288</v>
      </c>
      <c r="H1384" s="408"/>
      <c r="I1384" s="408"/>
      <c r="J1384" s="408"/>
      <c r="K1384" s="408"/>
      <c r="L1384" s="373"/>
      <c r="M1384" s="373"/>
      <c r="N1384" s="566"/>
      <c r="O1384" s="567"/>
      <c r="P1384" s="566"/>
      <c r="Q1384" s="373"/>
      <c r="R1384" s="200"/>
    </row>
    <row r="1385" spans="3:18" ht="14.6" customHeight="1" x14ac:dyDescent="0.5">
      <c r="C1385" s="407">
        <f t="shared" ref="C1385" si="1960">C1381-1</f>
        <v>1311</v>
      </c>
      <c r="D1385" s="373"/>
      <c r="E1385" s="212" t="str">
        <f t="shared" si="1924"/>
        <v>BC</v>
      </c>
      <c r="F1385" s="197">
        <v>2</v>
      </c>
      <c r="G1385" s="206" t="s">
        <v>604</v>
      </c>
      <c r="H1385" s="406" t="str">
        <f t="shared" ref="H1385:I1385" si="1961">H1381</f>
        <v>Adam</v>
      </c>
      <c r="I1385" s="406" t="str">
        <f t="shared" si="1961"/>
        <v>Seth</v>
      </c>
      <c r="J1385" s="406" t="str">
        <f t="shared" si="1946"/>
        <v>Enos</v>
      </c>
      <c r="K1385" s="406" t="str">
        <f t="shared" si="1946"/>
        <v>Cainan</v>
      </c>
      <c r="L1385" s="373"/>
      <c r="M1385" s="373"/>
      <c r="N1385" s="566"/>
      <c r="O1385" s="567"/>
      <c r="P1385" s="566"/>
      <c r="Q1385" s="373"/>
      <c r="R1385" s="200"/>
    </row>
    <row r="1386" spans="3:18" ht="14.6" customHeight="1" x14ac:dyDescent="0.5">
      <c r="C1386" s="407">
        <f t="shared" ref="C1386" si="1962">C1382+1</f>
        <v>345</v>
      </c>
      <c r="D1386" s="373"/>
      <c r="E1386" s="212">
        <f t="shared" si="1927"/>
        <v>-3735</v>
      </c>
      <c r="F1386" s="197">
        <v>3</v>
      </c>
      <c r="G1386" s="208" t="s">
        <v>287</v>
      </c>
      <c r="H1386" s="407">
        <f t="shared" ref="H1386:I1386" si="1963">H1382+1</f>
        <v>345</v>
      </c>
      <c r="I1386" s="407">
        <f t="shared" si="1963"/>
        <v>215</v>
      </c>
      <c r="J1386" s="407">
        <f t="shared" si="1948"/>
        <v>110</v>
      </c>
      <c r="K1386" s="407">
        <f t="shared" si="1948"/>
        <v>20</v>
      </c>
      <c r="L1386" s="373"/>
      <c r="M1386" s="373"/>
      <c r="N1386" s="566"/>
      <c r="O1386" s="567"/>
      <c r="P1386" s="566"/>
      <c r="Q1386" s="373"/>
      <c r="R1386" s="200"/>
    </row>
    <row r="1387" spans="3:18" ht="14.6" customHeight="1" x14ac:dyDescent="0.5">
      <c r="C1387" s="408"/>
      <c r="D1387" s="373"/>
      <c r="E1387" s="345"/>
      <c r="F1387" s="197">
        <v>4</v>
      </c>
      <c r="G1387" s="209" t="s">
        <v>605</v>
      </c>
      <c r="H1387" s="407"/>
      <c r="I1387" s="407"/>
      <c r="J1387" s="407"/>
      <c r="K1387" s="407"/>
      <c r="L1387" s="373"/>
      <c r="M1387" s="373"/>
      <c r="N1387" s="566"/>
      <c r="O1387" s="567"/>
      <c r="P1387" s="566"/>
      <c r="Q1387" s="373"/>
      <c r="R1387" s="200"/>
    </row>
    <row r="1388" spans="3:18" ht="14.6" customHeight="1" x14ac:dyDescent="0.5">
      <c r="C1388" s="406" t="str">
        <f t="shared" ref="C1388" si="1964">C1384</f>
        <v>Pre-Flood</v>
      </c>
      <c r="D1388" s="373"/>
      <c r="E1388" s="201">
        <f t="shared" si="1922"/>
        <v>3735</v>
      </c>
      <c r="F1388" s="197">
        <v>1</v>
      </c>
      <c r="G1388" s="203" t="s">
        <v>288</v>
      </c>
      <c r="H1388" s="408"/>
      <c r="I1388" s="408"/>
      <c r="J1388" s="408"/>
      <c r="K1388" s="408"/>
      <c r="L1388" s="373"/>
      <c r="M1388" s="373"/>
      <c r="N1388" s="566"/>
      <c r="O1388" s="567"/>
      <c r="P1388" s="566"/>
      <c r="Q1388" s="373"/>
      <c r="R1388" s="200"/>
    </row>
    <row r="1389" spans="3:18" ht="14.6" customHeight="1" x14ac:dyDescent="0.5">
      <c r="C1389" s="407">
        <f t="shared" ref="C1389" si="1965">C1385-1</f>
        <v>1310</v>
      </c>
      <c r="D1389" s="373"/>
      <c r="E1389" s="212" t="str">
        <f t="shared" si="1924"/>
        <v>BC</v>
      </c>
      <c r="F1389" s="197">
        <v>2</v>
      </c>
      <c r="G1389" s="206" t="s">
        <v>604</v>
      </c>
      <c r="H1389" s="406" t="str">
        <f t="shared" ref="H1389:K1401" si="1966">H1385</f>
        <v>Adam</v>
      </c>
      <c r="I1389" s="406" t="str">
        <f t="shared" si="1966"/>
        <v>Seth</v>
      </c>
      <c r="J1389" s="406" t="str">
        <f t="shared" si="1966"/>
        <v>Enos</v>
      </c>
      <c r="K1389" s="406" t="str">
        <f t="shared" si="1966"/>
        <v>Cainan</v>
      </c>
      <c r="L1389" s="373"/>
      <c r="M1389" s="373"/>
      <c r="N1389" s="566"/>
      <c r="O1389" s="567"/>
      <c r="P1389" s="566"/>
      <c r="Q1389" s="373"/>
      <c r="R1389" s="200"/>
    </row>
    <row r="1390" spans="3:18" ht="14.6" customHeight="1" x14ac:dyDescent="0.5">
      <c r="C1390" s="407">
        <f t="shared" ref="C1390" si="1967">C1386+1</f>
        <v>346</v>
      </c>
      <c r="D1390" s="373"/>
      <c r="E1390" s="212">
        <f t="shared" si="1927"/>
        <v>-3734</v>
      </c>
      <c r="F1390" s="197">
        <v>3</v>
      </c>
      <c r="G1390" s="208" t="s">
        <v>287</v>
      </c>
      <c r="H1390" s="407">
        <f t="shared" ref="H1390:K1402" si="1968">H1386+1</f>
        <v>346</v>
      </c>
      <c r="I1390" s="407">
        <f t="shared" si="1968"/>
        <v>216</v>
      </c>
      <c r="J1390" s="407">
        <f t="shared" si="1968"/>
        <v>111</v>
      </c>
      <c r="K1390" s="407">
        <f t="shared" si="1968"/>
        <v>21</v>
      </c>
      <c r="L1390" s="373"/>
      <c r="M1390" s="373"/>
      <c r="N1390" s="566"/>
      <c r="O1390" s="567"/>
      <c r="P1390" s="566"/>
      <c r="Q1390" s="373"/>
      <c r="R1390" s="200"/>
    </row>
    <row r="1391" spans="3:18" ht="14.6" customHeight="1" x14ac:dyDescent="0.5">
      <c r="C1391" s="408"/>
      <c r="D1391" s="373"/>
      <c r="E1391" s="345"/>
      <c r="F1391" s="197">
        <v>4</v>
      </c>
      <c r="G1391" s="209" t="s">
        <v>605</v>
      </c>
      <c r="H1391" s="407"/>
      <c r="I1391" s="407"/>
      <c r="J1391" s="407"/>
      <c r="K1391" s="407"/>
      <c r="L1391" s="373"/>
      <c r="M1391" s="373"/>
      <c r="N1391" s="566"/>
      <c r="O1391" s="567"/>
      <c r="P1391" s="566"/>
      <c r="Q1391" s="373"/>
      <c r="R1391" s="200"/>
    </row>
    <row r="1392" spans="3:18" ht="14.6" customHeight="1" x14ac:dyDescent="0.5">
      <c r="C1392" s="406" t="str">
        <f t="shared" ref="C1392" si="1969">C1388</f>
        <v>Pre-Flood</v>
      </c>
      <c r="D1392" s="373"/>
      <c r="E1392" s="201">
        <f t="shared" si="1922"/>
        <v>3734</v>
      </c>
      <c r="F1392" s="197">
        <v>1</v>
      </c>
      <c r="G1392" s="203" t="s">
        <v>288</v>
      </c>
      <c r="H1392" s="408"/>
      <c r="I1392" s="408"/>
      <c r="J1392" s="408"/>
      <c r="K1392" s="408"/>
      <c r="L1392" s="373"/>
      <c r="M1392" s="373"/>
      <c r="N1392" s="566"/>
      <c r="O1392" s="567"/>
      <c r="P1392" s="566"/>
      <c r="Q1392" s="373"/>
      <c r="R1392" s="200"/>
    </row>
    <row r="1393" spans="3:18" ht="14.6" customHeight="1" x14ac:dyDescent="0.5">
      <c r="C1393" s="407">
        <f t="shared" ref="C1393" si="1970">C1389-1</f>
        <v>1309</v>
      </c>
      <c r="D1393" s="373"/>
      <c r="E1393" s="212" t="str">
        <f t="shared" si="1924"/>
        <v>BC</v>
      </c>
      <c r="F1393" s="197">
        <v>2</v>
      </c>
      <c r="G1393" s="206" t="s">
        <v>604</v>
      </c>
      <c r="H1393" s="406" t="str">
        <f t="shared" ref="H1393:I1393" si="1971">H1389</f>
        <v>Adam</v>
      </c>
      <c r="I1393" s="406" t="str">
        <f t="shared" si="1971"/>
        <v>Seth</v>
      </c>
      <c r="J1393" s="406" t="str">
        <f t="shared" si="1966"/>
        <v>Enos</v>
      </c>
      <c r="K1393" s="406" t="str">
        <f t="shared" si="1966"/>
        <v>Cainan</v>
      </c>
      <c r="L1393" s="373"/>
      <c r="M1393" s="373"/>
      <c r="N1393" s="566"/>
      <c r="O1393" s="567"/>
      <c r="P1393" s="566"/>
      <c r="Q1393" s="373"/>
      <c r="R1393" s="200"/>
    </row>
    <row r="1394" spans="3:18" ht="14.6" customHeight="1" x14ac:dyDescent="0.5">
      <c r="C1394" s="407">
        <f t="shared" ref="C1394" si="1972">C1390+1</f>
        <v>347</v>
      </c>
      <c r="D1394" s="373"/>
      <c r="E1394" s="212">
        <f t="shared" si="1927"/>
        <v>-3733</v>
      </c>
      <c r="F1394" s="197">
        <v>3</v>
      </c>
      <c r="G1394" s="208" t="s">
        <v>287</v>
      </c>
      <c r="H1394" s="407">
        <f t="shared" ref="H1394:I1394" si="1973">H1390+1</f>
        <v>347</v>
      </c>
      <c r="I1394" s="407">
        <f t="shared" si="1973"/>
        <v>217</v>
      </c>
      <c r="J1394" s="407">
        <f t="shared" si="1968"/>
        <v>112</v>
      </c>
      <c r="K1394" s="407">
        <f t="shared" si="1968"/>
        <v>22</v>
      </c>
      <c r="L1394" s="373"/>
      <c r="M1394" s="373"/>
      <c r="N1394" s="566"/>
      <c r="O1394" s="567"/>
      <c r="P1394" s="566"/>
      <c r="Q1394" s="373"/>
      <c r="R1394" s="200"/>
    </row>
    <row r="1395" spans="3:18" ht="14.6" customHeight="1" x14ac:dyDescent="0.5">
      <c r="C1395" s="408"/>
      <c r="D1395" s="373"/>
      <c r="E1395" s="345"/>
      <c r="F1395" s="197">
        <v>4</v>
      </c>
      <c r="G1395" s="209" t="s">
        <v>605</v>
      </c>
      <c r="H1395" s="407"/>
      <c r="I1395" s="407"/>
      <c r="J1395" s="407"/>
      <c r="K1395" s="407"/>
      <c r="L1395" s="373"/>
      <c r="M1395" s="373"/>
      <c r="N1395" s="566"/>
      <c r="O1395" s="567"/>
      <c r="P1395" s="566"/>
      <c r="Q1395" s="373"/>
      <c r="R1395" s="200"/>
    </row>
    <row r="1396" spans="3:18" ht="14.6" customHeight="1" x14ac:dyDescent="0.5">
      <c r="C1396" s="406" t="str">
        <f t="shared" ref="C1396" si="1974">C1392</f>
        <v>Pre-Flood</v>
      </c>
      <c r="D1396" s="373"/>
      <c r="E1396" s="201">
        <f t="shared" si="1922"/>
        <v>3733</v>
      </c>
      <c r="F1396" s="197">
        <v>1</v>
      </c>
      <c r="G1396" s="203" t="s">
        <v>288</v>
      </c>
      <c r="H1396" s="408"/>
      <c r="I1396" s="408"/>
      <c r="J1396" s="408"/>
      <c r="K1396" s="408"/>
      <c r="L1396" s="373"/>
      <c r="M1396" s="373"/>
      <c r="N1396" s="566"/>
      <c r="O1396" s="567"/>
      <c r="P1396" s="566"/>
      <c r="Q1396" s="373"/>
      <c r="R1396" s="200"/>
    </row>
    <row r="1397" spans="3:18" ht="14.6" customHeight="1" x14ac:dyDescent="0.5">
      <c r="C1397" s="407">
        <f t="shared" ref="C1397" si="1975">C1393-1</f>
        <v>1308</v>
      </c>
      <c r="D1397" s="373"/>
      <c r="E1397" s="212" t="str">
        <f t="shared" si="1924"/>
        <v>BC</v>
      </c>
      <c r="F1397" s="197">
        <v>2</v>
      </c>
      <c r="G1397" s="206" t="s">
        <v>604</v>
      </c>
      <c r="H1397" s="406" t="str">
        <f t="shared" ref="H1397:I1397" si="1976">H1393</f>
        <v>Adam</v>
      </c>
      <c r="I1397" s="406" t="str">
        <f t="shared" si="1976"/>
        <v>Seth</v>
      </c>
      <c r="J1397" s="406" t="str">
        <f t="shared" si="1966"/>
        <v>Enos</v>
      </c>
      <c r="K1397" s="406" t="str">
        <f t="shared" si="1966"/>
        <v>Cainan</v>
      </c>
      <c r="L1397" s="373"/>
      <c r="M1397" s="373"/>
      <c r="N1397" s="566"/>
      <c r="O1397" s="567"/>
      <c r="P1397" s="566"/>
      <c r="Q1397" s="373"/>
      <c r="R1397" s="200"/>
    </row>
    <row r="1398" spans="3:18" ht="14.6" customHeight="1" x14ac:dyDescent="0.5">
      <c r="C1398" s="407">
        <f t="shared" ref="C1398" si="1977">C1394+1</f>
        <v>348</v>
      </c>
      <c r="D1398" s="373"/>
      <c r="E1398" s="212">
        <f t="shared" si="1927"/>
        <v>-3732</v>
      </c>
      <c r="F1398" s="197">
        <v>3</v>
      </c>
      <c r="G1398" s="208" t="s">
        <v>287</v>
      </c>
      <c r="H1398" s="407">
        <f t="shared" ref="H1398:I1398" si="1978">H1394+1</f>
        <v>348</v>
      </c>
      <c r="I1398" s="407">
        <f t="shared" si="1978"/>
        <v>218</v>
      </c>
      <c r="J1398" s="407">
        <f t="shared" si="1968"/>
        <v>113</v>
      </c>
      <c r="K1398" s="407">
        <f t="shared" si="1968"/>
        <v>23</v>
      </c>
      <c r="L1398" s="373"/>
      <c r="M1398" s="373"/>
      <c r="N1398" s="566"/>
      <c r="O1398" s="567"/>
      <c r="P1398" s="566"/>
      <c r="Q1398" s="373"/>
      <c r="R1398" s="200"/>
    </row>
    <row r="1399" spans="3:18" ht="14.6" customHeight="1" x14ac:dyDescent="0.5">
      <c r="C1399" s="408"/>
      <c r="D1399" s="373"/>
      <c r="E1399" s="345"/>
      <c r="F1399" s="197">
        <v>4</v>
      </c>
      <c r="G1399" s="209" t="s">
        <v>605</v>
      </c>
      <c r="H1399" s="407"/>
      <c r="I1399" s="407"/>
      <c r="J1399" s="407"/>
      <c r="K1399" s="407"/>
      <c r="L1399" s="373"/>
      <c r="M1399" s="373"/>
      <c r="N1399" s="566"/>
      <c r="O1399" s="567"/>
      <c r="P1399" s="566"/>
      <c r="Q1399" s="373"/>
      <c r="R1399" s="200"/>
    </row>
    <row r="1400" spans="3:18" ht="14.6" customHeight="1" x14ac:dyDescent="0.5">
      <c r="C1400" s="406" t="str">
        <f t="shared" ref="C1400" si="1979">C1396</f>
        <v>Pre-Flood</v>
      </c>
      <c r="D1400" s="373"/>
      <c r="E1400" s="201">
        <f t="shared" si="1922"/>
        <v>3732</v>
      </c>
      <c r="F1400" s="197">
        <v>1</v>
      </c>
      <c r="G1400" s="203" t="s">
        <v>288</v>
      </c>
      <c r="H1400" s="408"/>
      <c r="I1400" s="408"/>
      <c r="J1400" s="408"/>
      <c r="K1400" s="408"/>
      <c r="L1400" s="373"/>
      <c r="M1400" s="373"/>
      <c r="N1400" s="566"/>
      <c r="O1400" s="567"/>
      <c r="P1400" s="566"/>
      <c r="Q1400" s="373"/>
      <c r="R1400" s="200"/>
    </row>
    <row r="1401" spans="3:18" ht="14.6" customHeight="1" x14ac:dyDescent="0.5">
      <c r="C1401" s="407">
        <f t="shared" ref="C1401" si="1980">C1397-1</f>
        <v>1307</v>
      </c>
      <c r="D1401" s="373"/>
      <c r="E1401" s="212" t="str">
        <f t="shared" si="1924"/>
        <v>BC</v>
      </c>
      <c r="F1401" s="197">
        <v>2</v>
      </c>
      <c r="G1401" s="206" t="s">
        <v>604</v>
      </c>
      <c r="H1401" s="406" t="str">
        <f t="shared" ref="H1401:I1401" si="1981">H1397</f>
        <v>Adam</v>
      </c>
      <c r="I1401" s="406" t="str">
        <f t="shared" si="1981"/>
        <v>Seth</v>
      </c>
      <c r="J1401" s="406" t="str">
        <f t="shared" si="1966"/>
        <v>Enos</v>
      </c>
      <c r="K1401" s="406" t="str">
        <f t="shared" si="1966"/>
        <v>Cainan</v>
      </c>
      <c r="L1401" s="373"/>
      <c r="M1401" s="373"/>
      <c r="N1401" s="566"/>
      <c r="O1401" s="567"/>
      <c r="P1401" s="566"/>
      <c r="Q1401" s="373"/>
      <c r="R1401" s="200"/>
    </row>
    <row r="1402" spans="3:18" ht="14.6" customHeight="1" x14ac:dyDescent="0.5">
      <c r="C1402" s="407">
        <f t="shared" ref="C1402" si="1982">C1398+1</f>
        <v>349</v>
      </c>
      <c r="D1402" s="373"/>
      <c r="E1402" s="212">
        <f t="shared" si="1927"/>
        <v>-3731</v>
      </c>
      <c r="F1402" s="197">
        <v>3</v>
      </c>
      <c r="G1402" s="208" t="s">
        <v>287</v>
      </c>
      <c r="H1402" s="407">
        <f t="shared" ref="H1402:I1402" si="1983">H1398+1</f>
        <v>349</v>
      </c>
      <c r="I1402" s="407">
        <f t="shared" si="1983"/>
        <v>219</v>
      </c>
      <c r="J1402" s="407">
        <f t="shared" si="1968"/>
        <v>114</v>
      </c>
      <c r="K1402" s="407">
        <f t="shared" si="1968"/>
        <v>24</v>
      </c>
      <c r="L1402" s="373"/>
      <c r="M1402" s="373"/>
      <c r="N1402" s="566"/>
      <c r="O1402" s="567"/>
      <c r="P1402" s="566"/>
      <c r="Q1402" s="373"/>
      <c r="R1402" s="200"/>
    </row>
    <row r="1403" spans="3:18" ht="14.6" customHeight="1" x14ac:dyDescent="0.5">
      <c r="C1403" s="408"/>
      <c r="D1403" s="373"/>
      <c r="E1403" s="345"/>
      <c r="F1403" s="197">
        <v>4</v>
      </c>
      <c r="G1403" s="209" t="s">
        <v>605</v>
      </c>
      <c r="H1403" s="407"/>
      <c r="I1403" s="407"/>
      <c r="J1403" s="407"/>
      <c r="K1403" s="407"/>
      <c r="L1403" s="373"/>
      <c r="M1403" s="373"/>
      <c r="N1403" s="566"/>
      <c r="O1403" s="567"/>
      <c r="P1403" s="566"/>
      <c r="Q1403" s="373"/>
      <c r="R1403" s="200"/>
    </row>
    <row r="1404" spans="3:18" ht="14.6" customHeight="1" x14ac:dyDescent="0.5">
      <c r="C1404" s="406" t="str">
        <f t="shared" ref="C1404" si="1984">C1400</f>
        <v>Pre-Flood</v>
      </c>
      <c r="D1404" s="373"/>
      <c r="E1404" s="201">
        <f t="shared" si="1922"/>
        <v>3731</v>
      </c>
      <c r="F1404" s="197">
        <v>1</v>
      </c>
      <c r="G1404" s="203" t="s">
        <v>288</v>
      </c>
      <c r="H1404" s="408"/>
      <c r="I1404" s="408"/>
      <c r="J1404" s="408"/>
      <c r="K1404" s="408"/>
      <c r="L1404" s="373"/>
      <c r="M1404" s="373"/>
      <c r="N1404" s="566"/>
      <c r="O1404" s="567"/>
      <c r="P1404" s="566"/>
      <c r="Q1404" s="373"/>
      <c r="R1404" s="200"/>
    </row>
    <row r="1405" spans="3:18" ht="14.6" customHeight="1" x14ac:dyDescent="0.5">
      <c r="C1405" s="407">
        <f t="shared" ref="C1405" si="1985">C1401-1</f>
        <v>1306</v>
      </c>
      <c r="D1405" s="373"/>
      <c r="E1405" s="212" t="str">
        <f t="shared" si="1924"/>
        <v>BC</v>
      </c>
      <c r="F1405" s="197">
        <v>2</v>
      </c>
      <c r="G1405" s="206" t="s">
        <v>604</v>
      </c>
      <c r="H1405" s="406" t="str">
        <f t="shared" ref="H1405:K1417" si="1986">H1401</f>
        <v>Adam</v>
      </c>
      <c r="I1405" s="406" t="str">
        <f t="shared" si="1986"/>
        <v>Seth</v>
      </c>
      <c r="J1405" s="406" t="str">
        <f t="shared" si="1986"/>
        <v>Enos</v>
      </c>
      <c r="K1405" s="406" t="str">
        <f t="shared" si="1986"/>
        <v>Cainan</v>
      </c>
      <c r="L1405" s="373"/>
      <c r="M1405" s="373"/>
      <c r="N1405" s="566"/>
      <c r="O1405" s="567"/>
      <c r="P1405" s="566"/>
      <c r="Q1405" s="373"/>
      <c r="R1405" s="200"/>
    </row>
    <row r="1406" spans="3:18" ht="14.6" customHeight="1" x14ac:dyDescent="0.5">
      <c r="C1406" s="407">
        <f t="shared" ref="C1406" si="1987">C1402+1</f>
        <v>350</v>
      </c>
      <c r="D1406" s="373"/>
      <c r="E1406" s="212">
        <f t="shared" si="1927"/>
        <v>-3730</v>
      </c>
      <c r="F1406" s="197">
        <v>3</v>
      </c>
      <c r="G1406" s="208" t="s">
        <v>287</v>
      </c>
      <c r="H1406" s="407">
        <f t="shared" ref="H1406:K1418" si="1988">H1402+1</f>
        <v>350</v>
      </c>
      <c r="I1406" s="407">
        <f t="shared" si="1988"/>
        <v>220</v>
      </c>
      <c r="J1406" s="407">
        <f t="shared" si="1988"/>
        <v>115</v>
      </c>
      <c r="K1406" s="407">
        <f t="shared" si="1988"/>
        <v>25</v>
      </c>
      <c r="L1406" s="373"/>
      <c r="M1406" s="373"/>
      <c r="N1406" s="566"/>
      <c r="O1406" s="567"/>
      <c r="P1406" s="566"/>
      <c r="Q1406" s="373"/>
      <c r="R1406" s="200"/>
    </row>
    <row r="1407" spans="3:18" ht="14.6" customHeight="1" x14ac:dyDescent="0.5">
      <c r="C1407" s="408"/>
      <c r="D1407" s="373"/>
      <c r="E1407" s="345"/>
      <c r="F1407" s="197">
        <v>4</v>
      </c>
      <c r="G1407" s="209" t="s">
        <v>605</v>
      </c>
      <c r="H1407" s="407"/>
      <c r="I1407" s="407"/>
      <c r="J1407" s="407"/>
      <c r="K1407" s="407"/>
      <c r="L1407" s="373"/>
      <c r="M1407" s="373"/>
      <c r="N1407" s="566"/>
      <c r="O1407" s="567"/>
      <c r="P1407" s="566"/>
      <c r="Q1407" s="373"/>
      <c r="R1407" s="200"/>
    </row>
    <row r="1408" spans="3:18" ht="14.6" customHeight="1" x14ac:dyDescent="0.5">
      <c r="C1408" s="406" t="str">
        <f t="shared" ref="C1408" si="1989">C1404</f>
        <v>Pre-Flood</v>
      </c>
      <c r="D1408" s="373"/>
      <c r="E1408" s="201">
        <f t="shared" si="1922"/>
        <v>3730</v>
      </c>
      <c r="F1408" s="197">
        <v>1</v>
      </c>
      <c r="G1408" s="203" t="s">
        <v>288</v>
      </c>
      <c r="H1408" s="408"/>
      <c r="I1408" s="408"/>
      <c r="J1408" s="408"/>
      <c r="K1408" s="408"/>
      <c r="L1408" s="373"/>
      <c r="M1408" s="373"/>
      <c r="N1408" s="566"/>
      <c r="O1408" s="567"/>
      <c r="P1408" s="566"/>
      <c r="Q1408" s="373"/>
      <c r="R1408" s="200"/>
    </row>
    <row r="1409" spans="3:18" ht="14.6" customHeight="1" x14ac:dyDescent="0.5">
      <c r="C1409" s="407">
        <f t="shared" ref="C1409" si="1990">C1405-1</f>
        <v>1305</v>
      </c>
      <c r="D1409" s="373"/>
      <c r="E1409" s="212" t="str">
        <f t="shared" si="1924"/>
        <v>BC</v>
      </c>
      <c r="F1409" s="197">
        <v>2</v>
      </c>
      <c r="G1409" s="206" t="s">
        <v>604</v>
      </c>
      <c r="H1409" s="406" t="str">
        <f t="shared" ref="H1409:I1409" si="1991">H1405</f>
        <v>Adam</v>
      </c>
      <c r="I1409" s="406" t="str">
        <f t="shared" si="1991"/>
        <v>Seth</v>
      </c>
      <c r="J1409" s="406" t="str">
        <f t="shared" si="1986"/>
        <v>Enos</v>
      </c>
      <c r="K1409" s="406" t="str">
        <f t="shared" si="1986"/>
        <v>Cainan</v>
      </c>
      <c r="L1409" s="373"/>
      <c r="M1409" s="373"/>
      <c r="N1409" s="566"/>
      <c r="O1409" s="567"/>
      <c r="P1409" s="566"/>
      <c r="Q1409" s="373"/>
      <c r="R1409" s="200"/>
    </row>
    <row r="1410" spans="3:18" ht="14.6" customHeight="1" x14ac:dyDescent="0.5">
      <c r="C1410" s="407">
        <f t="shared" ref="C1410" si="1992">C1406+1</f>
        <v>351</v>
      </c>
      <c r="D1410" s="373"/>
      <c r="E1410" s="212">
        <f t="shared" si="1927"/>
        <v>-3729</v>
      </c>
      <c r="F1410" s="197">
        <v>3</v>
      </c>
      <c r="G1410" s="208" t="s">
        <v>287</v>
      </c>
      <c r="H1410" s="407">
        <f t="shared" ref="H1410:I1410" si="1993">H1406+1</f>
        <v>351</v>
      </c>
      <c r="I1410" s="407">
        <f t="shared" si="1993"/>
        <v>221</v>
      </c>
      <c r="J1410" s="407">
        <f t="shared" si="1988"/>
        <v>116</v>
      </c>
      <c r="K1410" s="407">
        <f t="shared" si="1988"/>
        <v>26</v>
      </c>
      <c r="L1410" s="373"/>
      <c r="M1410" s="373"/>
      <c r="N1410" s="566"/>
      <c r="O1410" s="567"/>
      <c r="P1410" s="566"/>
      <c r="Q1410" s="373"/>
      <c r="R1410" s="200"/>
    </row>
    <row r="1411" spans="3:18" ht="14.6" customHeight="1" x14ac:dyDescent="0.5">
      <c r="C1411" s="408"/>
      <c r="D1411" s="373"/>
      <c r="E1411" s="345"/>
      <c r="F1411" s="197">
        <v>4</v>
      </c>
      <c r="G1411" s="209" t="s">
        <v>605</v>
      </c>
      <c r="H1411" s="407"/>
      <c r="I1411" s="407"/>
      <c r="J1411" s="407"/>
      <c r="K1411" s="407"/>
      <c r="L1411" s="373"/>
      <c r="M1411" s="373"/>
      <c r="N1411" s="566"/>
      <c r="O1411" s="567"/>
      <c r="P1411" s="566"/>
      <c r="Q1411" s="373"/>
      <c r="R1411" s="200"/>
    </row>
    <row r="1412" spans="3:18" ht="14.6" customHeight="1" x14ac:dyDescent="0.5">
      <c r="C1412" s="406" t="str">
        <f t="shared" ref="C1412" si="1994">C1408</f>
        <v>Pre-Flood</v>
      </c>
      <c r="D1412" s="373"/>
      <c r="E1412" s="201">
        <f t="shared" si="1922"/>
        <v>3729</v>
      </c>
      <c r="F1412" s="197">
        <v>1</v>
      </c>
      <c r="G1412" s="203" t="s">
        <v>288</v>
      </c>
      <c r="H1412" s="408"/>
      <c r="I1412" s="408"/>
      <c r="J1412" s="408"/>
      <c r="K1412" s="408"/>
      <c r="L1412" s="373"/>
      <c r="M1412" s="373"/>
      <c r="N1412" s="566"/>
      <c r="O1412" s="567"/>
      <c r="P1412" s="566"/>
      <c r="Q1412" s="373"/>
      <c r="R1412" s="200"/>
    </row>
    <row r="1413" spans="3:18" ht="14.6" customHeight="1" x14ac:dyDescent="0.5">
      <c r="C1413" s="407">
        <f t="shared" ref="C1413" si="1995">C1409-1</f>
        <v>1304</v>
      </c>
      <c r="D1413" s="373"/>
      <c r="E1413" s="212" t="str">
        <f t="shared" si="1924"/>
        <v>BC</v>
      </c>
      <c r="F1413" s="197">
        <v>2</v>
      </c>
      <c r="G1413" s="206" t="s">
        <v>604</v>
      </c>
      <c r="H1413" s="406" t="str">
        <f t="shared" ref="H1413:I1413" si="1996">H1409</f>
        <v>Adam</v>
      </c>
      <c r="I1413" s="406" t="str">
        <f t="shared" si="1996"/>
        <v>Seth</v>
      </c>
      <c r="J1413" s="406" t="str">
        <f t="shared" si="1986"/>
        <v>Enos</v>
      </c>
      <c r="K1413" s="406" t="str">
        <f t="shared" si="1986"/>
        <v>Cainan</v>
      </c>
      <c r="L1413" s="373"/>
      <c r="M1413" s="373"/>
      <c r="N1413" s="566"/>
      <c r="O1413" s="567"/>
      <c r="P1413" s="566"/>
      <c r="Q1413" s="373"/>
      <c r="R1413" s="200"/>
    </row>
    <row r="1414" spans="3:18" ht="14.6" customHeight="1" x14ac:dyDescent="0.5">
      <c r="C1414" s="407">
        <f t="shared" ref="C1414" si="1997">C1410+1</f>
        <v>352</v>
      </c>
      <c r="D1414" s="373"/>
      <c r="E1414" s="212">
        <f t="shared" si="1927"/>
        <v>-3728</v>
      </c>
      <c r="F1414" s="197">
        <v>3</v>
      </c>
      <c r="G1414" s="208" t="s">
        <v>287</v>
      </c>
      <c r="H1414" s="407">
        <f t="shared" ref="H1414:I1414" si="1998">H1410+1</f>
        <v>352</v>
      </c>
      <c r="I1414" s="407">
        <f t="shared" si="1998"/>
        <v>222</v>
      </c>
      <c r="J1414" s="407">
        <f t="shared" si="1988"/>
        <v>117</v>
      </c>
      <c r="K1414" s="407">
        <f t="shared" si="1988"/>
        <v>27</v>
      </c>
      <c r="L1414" s="373"/>
      <c r="M1414" s="373"/>
      <c r="N1414" s="566"/>
      <c r="O1414" s="567"/>
      <c r="P1414" s="566"/>
      <c r="Q1414" s="373"/>
      <c r="R1414" s="200"/>
    </row>
    <row r="1415" spans="3:18" ht="14.6" customHeight="1" x14ac:dyDescent="0.5">
      <c r="C1415" s="408"/>
      <c r="D1415" s="373"/>
      <c r="E1415" s="345"/>
      <c r="F1415" s="197">
        <v>4</v>
      </c>
      <c r="G1415" s="209" t="s">
        <v>605</v>
      </c>
      <c r="H1415" s="407"/>
      <c r="I1415" s="407"/>
      <c r="J1415" s="407"/>
      <c r="K1415" s="407"/>
      <c r="L1415" s="373"/>
      <c r="M1415" s="373"/>
      <c r="N1415" s="566"/>
      <c r="O1415" s="567"/>
      <c r="P1415" s="566"/>
      <c r="Q1415" s="373"/>
      <c r="R1415" s="200"/>
    </row>
    <row r="1416" spans="3:18" ht="14.6" customHeight="1" x14ac:dyDescent="0.5">
      <c r="C1416" s="406" t="str">
        <f t="shared" ref="C1416" si="1999">C1412</f>
        <v>Pre-Flood</v>
      </c>
      <c r="D1416" s="373"/>
      <c r="E1416" s="201">
        <f t="shared" si="1922"/>
        <v>3728</v>
      </c>
      <c r="F1416" s="197">
        <v>1</v>
      </c>
      <c r="G1416" s="203" t="s">
        <v>288</v>
      </c>
      <c r="H1416" s="408"/>
      <c r="I1416" s="408"/>
      <c r="J1416" s="408"/>
      <c r="K1416" s="408"/>
      <c r="L1416" s="373"/>
      <c r="M1416" s="373"/>
      <c r="N1416" s="566"/>
      <c r="O1416" s="567"/>
      <c r="P1416" s="566"/>
      <c r="Q1416" s="373"/>
      <c r="R1416" s="200"/>
    </row>
    <row r="1417" spans="3:18" ht="14.6" customHeight="1" x14ac:dyDescent="0.5">
      <c r="C1417" s="407">
        <f t="shared" ref="C1417" si="2000">C1413-1</f>
        <v>1303</v>
      </c>
      <c r="D1417" s="373"/>
      <c r="E1417" s="212" t="str">
        <f t="shared" si="1924"/>
        <v>BC</v>
      </c>
      <c r="F1417" s="197">
        <v>2</v>
      </c>
      <c r="G1417" s="206" t="s">
        <v>604</v>
      </c>
      <c r="H1417" s="406" t="str">
        <f t="shared" ref="H1417:I1417" si="2001">H1413</f>
        <v>Adam</v>
      </c>
      <c r="I1417" s="406" t="str">
        <f t="shared" si="2001"/>
        <v>Seth</v>
      </c>
      <c r="J1417" s="406" t="str">
        <f t="shared" si="1986"/>
        <v>Enos</v>
      </c>
      <c r="K1417" s="406" t="str">
        <f t="shared" si="1986"/>
        <v>Cainan</v>
      </c>
      <c r="L1417" s="373"/>
      <c r="M1417" s="373"/>
      <c r="N1417" s="566"/>
      <c r="O1417" s="567"/>
      <c r="P1417" s="566"/>
      <c r="Q1417" s="373"/>
      <c r="R1417" s="200"/>
    </row>
    <row r="1418" spans="3:18" ht="14.6" customHeight="1" x14ac:dyDescent="0.5">
      <c r="C1418" s="407">
        <f t="shared" ref="C1418" si="2002">C1414+1</f>
        <v>353</v>
      </c>
      <c r="D1418" s="373"/>
      <c r="E1418" s="212">
        <f t="shared" si="1927"/>
        <v>-3727</v>
      </c>
      <c r="F1418" s="197">
        <v>3</v>
      </c>
      <c r="G1418" s="208" t="s">
        <v>287</v>
      </c>
      <c r="H1418" s="407">
        <f t="shared" ref="H1418:I1418" si="2003">H1414+1</f>
        <v>353</v>
      </c>
      <c r="I1418" s="407">
        <f t="shared" si="2003"/>
        <v>223</v>
      </c>
      <c r="J1418" s="407">
        <f t="shared" si="1988"/>
        <v>118</v>
      </c>
      <c r="K1418" s="407">
        <f t="shared" si="1988"/>
        <v>28</v>
      </c>
      <c r="L1418" s="373"/>
      <c r="M1418" s="373"/>
      <c r="N1418" s="566"/>
      <c r="O1418" s="567"/>
      <c r="P1418" s="566"/>
      <c r="Q1418" s="373"/>
      <c r="R1418" s="200"/>
    </row>
    <row r="1419" spans="3:18" ht="14.6" customHeight="1" x14ac:dyDescent="0.5">
      <c r="C1419" s="408"/>
      <c r="D1419" s="373"/>
      <c r="E1419" s="345"/>
      <c r="F1419" s="197">
        <v>4</v>
      </c>
      <c r="G1419" s="209" t="s">
        <v>605</v>
      </c>
      <c r="H1419" s="407"/>
      <c r="I1419" s="407"/>
      <c r="J1419" s="407"/>
      <c r="K1419" s="407"/>
      <c r="L1419" s="373"/>
      <c r="M1419" s="373"/>
      <c r="N1419" s="566"/>
      <c r="O1419" s="567"/>
      <c r="P1419" s="566"/>
      <c r="Q1419" s="373"/>
      <c r="R1419" s="200"/>
    </row>
    <row r="1420" spans="3:18" ht="14.6" customHeight="1" x14ac:dyDescent="0.5">
      <c r="C1420" s="406" t="str">
        <f t="shared" ref="C1420" si="2004">C1416</f>
        <v>Pre-Flood</v>
      </c>
      <c r="D1420" s="373"/>
      <c r="E1420" s="201">
        <f t="shared" ref="E1420:E1480" si="2005">E1416-1</f>
        <v>3727</v>
      </c>
      <c r="F1420" s="197">
        <v>1</v>
      </c>
      <c r="G1420" s="203" t="s">
        <v>288</v>
      </c>
      <c r="H1420" s="408"/>
      <c r="I1420" s="408"/>
      <c r="J1420" s="408"/>
      <c r="K1420" s="408"/>
      <c r="L1420" s="373"/>
      <c r="M1420" s="373"/>
      <c r="N1420" s="566"/>
      <c r="O1420" s="567"/>
      <c r="P1420" s="566"/>
      <c r="Q1420" s="373"/>
      <c r="R1420" s="200"/>
    </row>
    <row r="1421" spans="3:18" ht="14.6" customHeight="1" x14ac:dyDescent="0.5">
      <c r="C1421" s="407">
        <f t="shared" ref="C1421" si="2006">C1417-1</f>
        <v>1302</v>
      </c>
      <c r="D1421" s="373"/>
      <c r="E1421" s="212" t="str">
        <f t="shared" ref="E1421:E1481" si="2007">E1417</f>
        <v>BC</v>
      </c>
      <c r="F1421" s="197">
        <v>2</v>
      </c>
      <c r="G1421" s="206" t="s">
        <v>604</v>
      </c>
      <c r="H1421" s="406" t="str">
        <f t="shared" ref="H1421:K1433" si="2008">H1417</f>
        <v>Adam</v>
      </c>
      <c r="I1421" s="406" t="str">
        <f t="shared" si="2008"/>
        <v>Seth</v>
      </c>
      <c r="J1421" s="406" t="str">
        <f t="shared" si="2008"/>
        <v>Enos</v>
      </c>
      <c r="K1421" s="406" t="str">
        <f t="shared" si="2008"/>
        <v>Cainan</v>
      </c>
      <c r="L1421" s="373"/>
      <c r="M1421" s="373"/>
      <c r="N1421" s="566"/>
      <c r="O1421" s="567"/>
      <c r="P1421" s="566"/>
      <c r="Q1421" s="373"/>
      <c r="R1421" s="200"/>
    </row>
    <row r="1422" spans="3:18" ht="14.6" customHeight="1" x14ac:dyDescent="0.5">
      <c r="C1422" s="407">
        <f t="shared" ref="C1422" si="2009">C1418+1</f>
        <v>354</v>
      </c>
      <c r="D1422" s="373"/>
      <c r="E1422" s="212">
        <f t="shared" ref="E1422:E1482" si="2010">-E1420+1</f>
        <v>-3726</v>
      </c>
      <c r="F1422" s="197">
        <v>3</v>
      </c>
      <c r="G1422" s="208" t="s">
        <v>287</v>
      </c>
      <c r="H1422" s="407">
        <f t="shared" ref="H1422:K1434" si="2011">H1418+1</f>
        <v>354</v>
      </c>
      <c r="I1422" s="407">
        <f t="shared" si="2011"/>
        <v>224</v>
      </c>
      <c r="J1422" s="407">
        <f t="shared" si="2011"/>
        <v>119</v>
      </c>
      <c r="K1422" s="407">
        <f t="shared" si="2011"/>
        <v>29</v>
      </c>
      <c r="L1422" s="373"/>
      <c r="M1422" s="373"/>
      <c r="N1422" s="566"/>
      <c r="O1422" s="567"/>
      <c r="P1422" s="566"/>
      <c r="Q1422" s="373"/>
      <c r="R1422" s="200"/>
    </row>
    <row r="1423" spans="3:18" ht="14.6" customHeight="1" x14ac:dyDescent="0.5">
      <c r="C1423" s="408"/>
      <c r="D1423" s="373"/>
      <c r="E1423" s="345"/>
      <c r="F1423" s="197">
        <v>4</v>
      </c>
      <c r="G1423" s="209" t="s">
        <v>605</v>
      </c>
      <c r="H1423" s="407"/>
      <c r="I1423" s="407"/>
      <c r="J1423" s="407"/>
      <c r="K1423" s="407"/>
      <c r="L1423" s="373"/>
      <c r="M1423" s="373"/>
      <c r="N1423" s="566"/>
      <c r="O1423" s="567"/>
      <c r="P1423" s="566"/>
      <c r="Q1423" s="373"/>
      <c r="R1423" s="200"/>
    </row>
    <row r="1424" spans="3:18" ht="14.6" customHeight="1" x14ac:dyDescent="0.5">
      <c r="C1424" s="406" t="str">
        <f t="shared" ref="C1424" si="2012">C1420</f>
        <v>Pre-Flood</v>
      </c>
      <c r="D1424" s="373"/>
      <c r="E1424" s="201">
        <f t="shared" si="2005"/>
        <v>3726</v>
      </c>
      <c r="F1424" s="197">
        <v>1</v>
      </c>
      <c r="G1424" s="203" t="s">
        <v>288</v>
      </c>
      <c r="H1424" s="408"/>
      <c r="I1424" s="408"/>
      <c r="J1424" s="408"/>
      <c r="K1424" s="408"/>
      <c r="L1424" s="373"/>
      <c r="M1424" s="373"/>
      <c r="N1424" s="566"/>
      <c r="O1424" s="567"/>
      <c r="P1424" s="566"/>
      <c r="Q1424" s="373"/>
      <c r="R1424" s="200"/>
    </row>
    <row r="1425" spans="3:18" ht="14.6" customHeight="1" x14ac:dyDescent="0.5">
      <c r="C1425" s="407">
        <f t="shared" ref="C1425" si="2013">C1421-1</f>
        <v>1301</v>
      </c>
      <c r="D1425" s="373"/>
      <c r="E1425" s="212" t="str">
        <f t="shared" si="2007"/>
        <v>BC</v>
      </c>
      <c r="F1425" s="197">
        <v>2</v>
      </c>
      <c r="G1425" s="206" t="s">
        <v>604</v>
      </c>
      <c r="H1425" s="406" t="str">
        <f t="shared" ref="H1425:I1425" si="2014">H1421</f>
        <v>Adam</v>
      </c>
      <c r="I1425" s="406" t="str">
        <f t="shared" si="2014"/>
        <v>Seth</v>
      </c>
      <c r="J1425" s="406" t="str">
        <f t="shared" si="2008"/>
        <v>Enos</v>
      </c>
      <c r="K1425" s="406" t="str">
        <f t="shared" si="2008"/>
        <v>Cainan</v>
      </c>
      <c r="L1425" s="373"/>
      <c r="M1425" s="373"/>
      <c r="N1425" s="566"/>
      <c r="O1425" s="567"/>
      <c r="P1425" s="566"/>
      <c r="Q1425" s="373"/>
      <c r="R1425" s="200"/>
    </row>
    <row r="1426" spans="3:18" ht="14.6" customHeight="1" x14ac:dyDescent="0.5">
      <c r="C1426" s="407">
        <f t="shared" ref="C1426" si="2015">C1422+1</f>
        <v>355</v>
      </c>
      <c r="D1426" s="373"/>
      <c r="E1426" s="212">
        <f t="shared" si="2010"/>
        <v>-3725</v>
      </c>
      <c r="F1426" s="197">
        <v>3</v>
      </c>
      <c r="G1426" s="208" t="s">
        <v>287</v>
      </c>
      <c r="H1426" s="407">
        <f t="shared" ref="H1426:I1426" si="2016">H1422+1</f>
        <v>355</v>
      </c>
      <c r="I1426" s="407">
        <f t="shared" si="2016"/>
        <v>225</v>
      </c>
      <c r="J1426" s="407">
        <f t="shared" si="2011"/>
        <v>120</v>
      </c>
      <c r="K1426" s="407">
        <f t="shared" si="2011"/>
        <v>30</v>
      </c>
      <c r="L1426" s="373"/>
      <c r="M1426" s="373"/>
      <c r="N1426" s="566"/>
      <c r="O1426" s="567"/>
      <c r="P1426" s="566"/>
      <c r="Q1426" s="373"/>
      <c r="R1426" s="200"/>
    </row>
    <row r="1427" spans="3:18" ht="14.6" customHeight="1" x14ac:dyDescent="0.5">
      <c r="C1427" s="408"/>
      <c r="D1427" s="373"/>
      <c r="E1427" s="345"/>
      <c r="F1427" s="197">
        <v>4</v>
      </c>
      <c r="G1427" s="209" t="s">
        <v>605</v>
      </c>
      <c r="H1427" s="407"/>
      <c r="I1427" s="407"/>
      <c r="J1427" s="407"/>
      <c r="K1427" s="407"/>
      <c r="L1427" s="373"/>
      <c r="M1427" s="373"/>
      <c r="N1427" s="566"/>
      <c r="O1427" s="567"/>
      <c r="P1427" s="566"/>
      <c r="Q1427" s="373"/>
      <c r="R1427" s="200"/>
    </row>
    <row r="1428" spans="3:18" ht="14.6" customHeight="1" x14ac:dyDescent="0.5">
      <c r="C1428" s="406" t="str">
        <f t="shared" ref="C1428" si="2017">C1424</f>
        <v>Pre-Flood</v>
      </c>
      <c r="D1428" s="373"/>
      <c r="E1428" s="201">
        <f t="shared" si="2005"/>
        <v>3725</v>
      </c>
      <c r="F1428" s="197">
        <v>1</v>
      </c>
      <c r="G1428" s="203" t="s">
        <v>288</v>
      </c>
      <c r="H1428" s="408"/>
      <c r="I1428" s="408"/>
      <c r="J1428" s="408"/>
      <c r="K1428" s="408"/>
      <c r="L1428" s="373"/>
      <c r="M1428" s="373"/>
      <c r="N1428" s="566"/>
      <c r="O1428" s="567"/>
      <c r="P1428" s="566"/>
      <c r="Q1428" s="373"/>
      <c r="R1428" s="200"/>
    </row>
    <row r="1429" spans="3:18" ht="14.6" customHeight="1" x14ac:dyDescent="0.5">
      <c r="C1429" s="407">
        <f t="shared" ref="C1429" si="2018">C1425-1</f>
        <v>1300</v>
      </c>
      <c r="D1429" s="373"/>
      <c r="E1429" s="212" t="str">
        <f t="shared" si="2007"/>
        <v>BC</v>
      </c>
      <c r="F1429" s="197">
        <v>2</v>
      </c>
      <c r="G1429" s="206" t="s">
        <v>604</v>
      </c>
      <c r="H1429" s="406" t="str">
        <f t="shared" ref="H1429:I1429" si="2019">H1425</f>
        <v>Adam</v>
      </c>
      <c r="I1429" s="406" t="str">
        <f t="shared" si="2019"/>
        <v>Seth</v>
      </c>
      <c r="J1429" s="406" t="str">
        <f t="shared" si="2008"/>
        <v>Enos</v>
      </c>
      <c r="K1429" s="406" t="str">
        <f t="shared" si="2008"/>
        <v>Cainan</v>
      </c>
      <c r="L1429" s="373"/>
      <c r="M1429" s="373"/>
      <c r="N1429" s="566"/>
      <c r="O1429" s="567"/>
      <c r="P1429" s="566"/>
      <c r="Q1429" s="373"/>
      <c r="R1429" s="200"/>
    </row>
    <row r="1430" spans="3:18" ht="14.6" customHeight="1" x14ac:dyDescent="0.5">
      <c r="C1430" s="407">
        <f t="shared" ref="C1430" si="2020">C1426+1</f>
        <v>356</v>
      </c>
      <c r="D1430" s="373"/>
      <c r="E1430" s="212">
        <f t="shared" si="2010"/>
        <v>-3724</v>
      </c>
      <c r="F1430" s="197">
        <v>3</v>
      </c>
      <c r="G1430" s="208" t="s">
        <v>287</v>
      </c>
      <c r="H1430" s="407">
        <f t="shared" ref="H1430:I1430" si="2021">H1426+1</f>
        <v>356</v>
      </c>
      <c r="I1430" s="407">
        <f t="shared" si="2021"/>
        <v>226</v>
      </c>
      <c r="J1430" s="407">
        <f t="shared" si="2011"/>
        <v>121</v>
      </c>
      <c r="K1430" s="407">
        <f t="shared" si="2011"/>
        <v>31</v>
      </c>
      <c r="L1430" s="373"/>
      <c r="M1430" s="373"/>
      <c r="N1430" s="566"/>
      <c r="O1430" s="567"/>
      <c r="P1430" s="566"/>
      <c r="Q1430" s="373"/>
      <c r="R1430" s="200"/>
    </row>
    <row r="1431" spans="3:18" ht="14.6" customHeight="1" x14ac:dyDescent="0.5">
      <c r="C1431" s="408"/>
      <c r="D1431" s="373"/>
      <c r="E1431" s="345"/>
      <c r="F1431" s="197">
        <v>4</v>
      </c>
      <c r="G1431" s="209" t="s">
        <v>605</v>
      </c>
      <c r="H1431" s="407"/>
      <c r="I1431" s="407"/>
      <c r="J1431" s="407"/>
      <c r="K1431" s="407"/>
      <c r="L1431" s="373"/>
      <c r="M1431" s="373"/>
      <c r="N1431" s="566"/>
      <c r="O1431" s="567"/>
      <c r="P1431" s="566"/>
      <c r="Q1431" s="373"/>
      <c r="R1431" s="200"/>
    </row>
    <row r="1432" spans="3:18" ht="14.6" customHeight="1" x14ac:dyDescent="0.5">
      <c r="C1432" s="406" t="str">
        <f t="shared" ref="C1432" si="2022">C1428</f>
        <v>Pre-Flood</v>
      </c>
      <c r="D1432" s="373"/>
      <c r="E1432" s="201">
        <f t="shared" si="2005"/>
        <v>3724</v>
      </c>
      <c r="F1432" s="197">
        <v>1</v>
      </c>
      <c r="G1432" s="203" t="s">
        <v>288</v>
      </c>
      <c r="H1432" s="408"/>
      <c r="I1432" s="408"/>
      <c r="J1432" s="408"/>
      <c r="K1432" s="408"/>
      <c r="L1432" s="373"/>
      <c r="M1432" s="373"/>
      <c r="N1432" s="566"/>
      <c r="O1432" s="567"/>
      <c r="P1432" s="566"/>
      <c r="Q1432" s="373"/>
      <c r="R1432" s="200"/>
    </row>
    <row r="1433" spans="3:18" ht="14.6" customHeight="1" x14ac:dyDescent="0.5">
      <c r="C1433" s="407">
        <f t="shared" ref="C1433" si="2023">C1429-1</f>
        <v>1299</v>
      </c>
      <c r="D1433" s="373"/>
      <c r="E1433" s="212" t="str">
        <f t="shared" si="2007"/>
        <v>BC</v>
      </c>
      <c r="F1433" s="197">
        <v>2</v>
      </c>
      <c r="G1433" s="206" t="s">
        <v>604</v>
      </c>
      <c r="H1433" s="406" t="str">
        <f t="shared" ref="H1433:I1433" si="2024">H1429</f>
        <v>Adam</v>
      </c>
      <c r="I1433" s="406" t="str">
        <f t="shared" si="2024"/>
        <v>Seth</v>
      </c>
      <c r="J1433" s="406" t="str">
        <f t="shared" si="2008"/>
        <v>Enos</v>
      </c>
      <c r="K1433" s="406" t="str">
        <f t="shared" si="2008"/>
        <v>Cainan</v>
      </c>
      <c r="L1433" s="373"/>
      <c r="M1433" s="373"/>
      <c r="N1433" s="566"/>
      <c r="O1433" s="567"/>
      <c r="P1433" s="566"/>
      <c r="Q1433" s="373"/>
      <c r="R1433" s="200"/>
    </row>
    <row r="1434" spans="3:18" ht="14.6" customHeight="1" x14ac:dyDescent="0.5">
      <c r="C1434" s="407">
        <f t="shared" ref="C1434" si="2025">C1430+1</f>
        <v>357</v>
      </c>
      <c r="D1434" s="373"/>
      <c r="E1434" s="212">
        <f t="shared" si="2010"/>
        <v>-3723</v>
      </c>
      <c r="F1434" s="197">
        <v>3</v>
      </c>
      <c r="G1434" s="208" t="s">
        <v>287</v>
      </c>
      <c r="H1434" s="407">
        <f t="shared" ref="H1434:I1434" si="2026">H1430+1</f>
        <v>357</v>
      </c>
      <c r="I1434" s="407">
        <f t="shared" si="2026"/>
        <v>227</v>
      </c>
      <c r="J1434" s="407">
        <f t="shared" si="2011"/>
        <v>122</v>
      </c>
      <c r="K1434" s="407">
        <f t="shared" si="2011"/>
        <v>32</v>
      </c>
      <c r="L1434" s="373"/>
      <c r="M1434" s="373"/>
      <c r="N1434" s="566"/>
      <c r="O1434" s="567"/>
      <c r="P1434" s="566"/>
      <c r="Q1434" s="373"/>
      <c r="R1434" s="200"/>
    </row>
    <row r="1435" spans="3:18" ht="14.6" customHeight="1" x14ac:dyDescent="0.5">
      <c r="C1435" s="408"/>
      <c r="D1435" s="373"/>
      <c r="E1435" s="345"/>
      <c r="F1435" s="197">
        <v>4</v>
      </c>
      <c r="G1435" s="209" t="s">
        <v>605</v>
      </c>
      <c r="H1435" s="407"/>
      <c r="I1435" s="407"/>
      <c r="J1435" s="407"/>
      <c r="K1435" s="407"/>
      <c r="L1435" s="373"/>
      <c r="M1435" s="373"/>
      <c r="N1435" s="566"/>
      <c r="O1435" s="567"/>
      <c r="P1435" s="566"/>
      <c r="Q1435" s="373"/>
      <c r="R1435" s="200"/>
    </row>
    <row r="1436" spans="3:18" ht="14.6" customHeight="1" x14ac:dyDescent="0.5">
      <c r="C1436" s="406" t="str">
        <f t="shared" ref="C1436" si="2027">C1432</f>
        <v>Pre-Flood</v>
      </c>
      <c r="D1436" s="373"/>
      <c r="E1436" s="201">
        <f t="shared" si="2005"/>
        <v>3723</v>
      </c>
      <c r="F1436" s="197">
        <v>1</v>
      </c>
      <c r="G1436" s="203" t="s">
        <v>288</v>
      </c>
      <c r="H1436" s="408"/>
      <c r="I1436" s="408"/>
      <c r="J1436" s="408"/>
      <c r="K1436" s="408"/>
      <c r="L1436" s="373"/>
      <c r="M1436" s="373"/>
      <c r="N1436" s="566"/>
      <c r="O1436" s="567"/>
      <c r="P1436" s="566"/>
      <c r="Q1436" s="373"/>
      <c r="R1436" s="200"/>
    </row>
    <row r="1437" spans="3:18" ht="14.6" customHeight="1" x14ac:dyDescent="0.5">
      <c r="C1437" s="407">
        <f t="shared" ref="C1437" si="2028">C1433-1</f>
        <v>1298</v>
      </c>
      <c r="D1437" s="373"/>
      <c r="E1437" s="212" t="str">
        <f t="shared" si="2007"/>
        <v>BC</v>
      </c>
      <c r="F1437" s="197">
        <v>2</v>
      </c>
      <c r="G1437" s="206" t="s">
        <v>604</v>
      </c>
      <c r="H1437" s="406" t="str">
        <f t="shared" ref="H1437:K1449" si="2029">H1433</f>
        <v>Adam</v>
      </c>
      <c r="I1437" s="406" t="str">
        <f t="shared" si="2029"/>
        <v>Seth</v>
      </c>
      <c r="J1437" s="406" t="str">
        <f t="shared" si="2029"/>
        <v>Enos</v>
      </c>
      <c r="K1437" s="406" t="str">
        <f t="shared" si="2029"/>
        <v>Cainan</v>
      </c>
      <c r="L1437" s="373"/>
      <c r="M1437" s="373"/>
      <c r="N1437" s="566"/>
      <c r="O1437" s="567"/>
      <c r="P1437" s="566"/>
      <c r="Q1437" s="373"/>
      <c r="R1437" s="200"/>
    </row>
    <row r="1438" spans="3:18" ht="14.6" customHeight="1" x14ac:dyDescent="0.5">
      <c r="C1438" s="407">
        <f t="shared" ref="C1438" si="2030">C1434+1</f>
        <v>358</v>
      </c>
      <c r="D1438" s="373"/>
      <c r="E1438" s="212">
        <f t="shared" si="2010"/>
        <v>-3722</v>
      </c>
      <c r="F1438" s="197">
        <v>3</v>
      </c>
      <c r="G1438" s="208" t="s">
        <v>287</v>
      </c>
      <c r="H1438" s="407">
        <f t="shared" ref="H1438:K1450" si="2031">H1434+1</f>
        <v>358</v>
      </c>
      <c r="I1438" s="407">
        <f t="shared" si="2031"/>
        <v>228</v>
      </c>
      <c r="J1438" s="407">
        <f t="shared" si="2031"/>
        <v>123</v>
      </c>
      <c r="K1438" s="407">
        <f t="shared" si="2031"/>
        <v>33</v>
      </c>
      <c r="L1438" s="373"/>
      <c r="M1438" s="373"/>
      <c r="N1438" s="566"/>
      <c r="O1438" s="567"/>
      <c r="P1438" s="566"/>
      <c r="Q1438" s="373"/>
      <c r="R1438" s="200"/>
    </row>
    <row r="1439" spans="3:18" ht="14.6" customHeight="1" x14ac:dyDescent="0.5">
      <c r="C1439" s="408"/>
      <c r="D1439" s="373"/>
      <c r="E1439" s="345"/>
      <c r="F1439" s="197">
        <v>4</v>
      </c>
      <c r="G1439" s="209" t="s">
        <v>605</v>
      </c>
      <c r="H1439" s="407"/>
      <c r="I1439" s="407"/>
      <c r="J1439" s="407"/>
      <c r="K1439" s="407"/>
      <c r="L1439" s="373"/>
      <c r="M1439" s="373"/>
      <c r="N1439" s="566"/>
      <c r="O1439" s="567"/>
      <c r="P1439" s="566"/>
      <c r="Q1439" s="373"/>
      <c r="R1439" s="200"/>
    </row>
    <row r="1440" spans="3:18" ht="14.6" customHeight="1" x14ac:dyDescent="0.5">
      <c r="C1440" s="406" t="str">
        <f t="shared" ref="C1440" si="2032">C1436</f>
        <v>Pre-Flood</v>
      </c>
      <c r="D1440" s="373"/>
      <c r="E1440" s="201">
        <f t="shared" si="2005"/>
        <v>3722</v>
      </c>
      <c r="F1440" s="197">
        <v>1</v>
      </c>
      <c r="G1440" s="203" t="s">
        <v>288</v>
      </c>
      <c r="H1440" s="408"/>
      <c r="I1440" s="408"/>
      <c r="J1440" s="408"/>
      <c r="K1440" s="408"/>
      <c r="L1440" s="373"/>
      <c r="M1440" s="373"/>
      <c r="N1440" s="566"/>
      <c r="O1440" s="567"/>
      <c r="P1440" s="566"/>
      <c r="Q1440" s="373"/>
      <c r="R1440" s="200"/>
    </row>
    <row r="1441" spans="3:18" ht="14.6" customHeight="1" x14ac:dyDescent="0.5">
      <c r="C1441" s="407">
        <f t="shared" ref="C1441" si="2033">C1437-1</f>
        <v>1297</v>
      </c>
      <c r="D1441" s="373"/>
      <c r="E1441" s="212" t="str">
        <f t="shared" si="2007"/>
        <v>BC</v>
      </c>
      <c r="F1441" s="197">
        <v>2</v>
      </c>
      <c r="G1441" s="206" t="s">
        <v>604</v>
      </c>
      <c r="H1441" s="406" t="str">
        <f t="shared" ref="H1441:I1441" si="2034">H1437</f>
        <v>Adam</v>
      </c>
      <c r="I1441" s="406" t="str">
        <f t="shared" si="2034"/>
        <v>Seth</v>
      </c>
      <c r="J1441" s="406" t="str">
        <f t="shared" si="2029"/>
        <v>Enos</v>
      </c>
      <c r="K1441" s="406" t="str">
        <f t="shared" si="2029"/>
        <v>Cainan</v>
      </c>
      <c r="L1441" s="373"/>
      <c r="M1441" s="373"/>
      <c r="N1441" s="566"/>
      <c r="O1441" s="567"/>
      <c r="P1441" s="566"/>
      <c r="Q1441" s="373"/>
      <c r="R1441" s="200"/>
    </row>
    <row r="1442" spans="3:18" ht="14.6" customHeight="1" x14ac:dyDescent="0.5">
      <c r="C1442" s="407">
        <f t="shared" ref="C1442" si="2035">C1438+1</f>
        <v>359</v>
      </c>
      <c r="D1442" s="373"/>
      <c r="E1442" s="212">
        <f t="shared" si="2010"/>
        <v>-3721</v>
      </c>
      <c r="F1442" s="197">
        <v>3</v>
      </c>
      <c r="G1442" s="208" t="s">
        <v>287</v>
      </c>
      <c r="H1442" s="407">
        <f t="shared" ref="H1442:I1442" si="2036">H1438+1</f>
        <v>359</v>
      </c>
      <c r="I1442" s="407">
        <f t="shared" si="2036"/>
        <v>229</v>
      </c>
      <c r="J1442" s="407">
        <f t="shared" si="2031"/>
        <v>124</v>
      </c>
      <c r="K1442" s="407">
        <f t="shared" si="2031"/>
        <v>34</v>
      </c>
      <c r="L1442" s="373"/>
      <c r="M1442" s="373"/>
      <c r="N1442" s="566"/>
      <c r="O1442" s="567"/>
      <c r="P1442" s="566"/>
      <c r="Q1442" s="373"/>
      <c r="R1442" s="200"/>
    </row>
    <row r="1443" spans="3:18" ht="14.6" customHeight="1" x14ac:dyDescent="0.5">
      <c r="C1443" s="408"/>
      <c r="D1443" s="373"/>
      <c r="E1443" s="345"/>
      <c r="F1443" s="197">
        <v>4</v>
      </c>
      <c r="G1443" s="209" t="s">
        <v>605</v>
      </c>
      <c r="H1443" s="407"/>
      <c r="I1443" s="407"/>
      <c r="J1443" s="407"/>
      <c r="K1443" s="407"/>
      <c r="L1443" s="373"/>
      <c r="M1443" s="373"/>
      <c r="N1443" s="566"/>
      <c r="O1443" s="567"/>
      <c r="P1443" s="566"/>
      <c r="Q1443" s="373"/>
      <c r="R1443" s="200"/>
    </row>
    <row r="1444" spans="3:18" ht="14.6" customHeight="1" x14ac:dyDescent="0.5">
      <c r="C1444" s="406" t="str">
        <f t="shared" ref="C1444" si="2037">C1440</f>
        <v>Pre-Flood</v>
      </c>
      <c r="D1444" s="373"/>
      <c r="E1444" s="201">
        <f t="shared" si="2005"/>
        <v>3721</v>
      </c>
      <c r="F1444" s="197">
        <v>1</v>
      </c>
      <c r="G1444" s="203" t="s">
        <v>288</v>
      </c>
      <c r="H1444" s="408"/>
      <c r="I1444" s="408"/>
      <c r="J1444" s="408"/>
      <c r="K1444" s="408"/>
      <c r="L1444" s="373"/>
      <c r="M1444" s="373"/>
      <c r="N1444" s="566"/>
      <c r="O1444" s="567"/>
      <c r="P1444" s="566"/>
      <c r="Q1444" s="373"/>
      <c r="R1444" s="200"/>
    </row>
    <row r="1445" spans="3:18" ht="14.6" customHeight="1" x14ac:dyDescent="0.5">
      <c r="C1445" s="407">
        <f t="shared" ref="C1445" si="2038">C1441-1</f>
        <v>1296</v>
      </c>
      <c r="D1445" s="373"/>
      <c r="E1445" s="212" t="str">
        <f t="shared" si="2007"/>
        <v>BC</v>
      </c>
      <c r="F1445" s="197">
        <v>2</v>
      </c>
      <c r="G1445" s="206" t="s">
        <v>604</v>
      </c>
      <c r="H1445" s="406" t="str">
        <f t="shared" ref="H1445:I1445" si="2039">H1441</f>
        <v>Adam</v>
      </c>
      <c r="I1445" s="406" t="str">
        <f t="shared" si="2039"/>
        <v>Seth</v>
      </c>
      <c r="J1445" s="406" t="str">
        <f t="shared" si="2029"/>
        <v>Enos</v>
      </c>
      <c r="K1445" s="406" t="str">
        <f t="shared" si="2029"/>
        <v>Cainan</v>
      </c>
      <c r="L1445" s="373"/>
      <c r="M1445" s="373"/>
      <c r="N1445" s="566"/>
      <c r="O1445" s="567"/>
      <c r="P1445" s="566"/>
      <c r="Q1445" s="373"/>
      <c r="R1445" s="200"/>
    </row>
    <row r="1446" spans="3:18" ht="14.6" customHeight="1" x14ac:dyDescent="0.5">
      <c r="C1446" s="407">
        <f t="shared" ref="C1446" si="2040">C1442+1</f>
        <v>360</v>
      </c>
      <c r="D1446" s="373"/>
      <c r="E1446" s="212">
        <f t="shared" si="2010"/>
        <v>-3720</v>
      </c>
      <c r="F1446" s="197">
        <v>3</v>
      </c>
      <c r="G1446" s="208" t="s">
        <v>287</v>
      </c>
      <c r="H1446" s="407">
        <f t="shared" ref="H1446:I1446" si="2041">H1442+1</f>
        <v>360</v>
      </c>
      <c r="I1446" s="407">
        <f t="shared" si="2041"/>
        <v>230</v>
      </c>
      <c r="J1446" s="407">
        <f t="shared" si="2031"/>
        <v>125</v>
      </c>
      <c r="K1446" s="407">
        <f t="shared" si="2031"/>
        <v>35</v>
      </c>
      <c r="L1446" s="373"/>
      <c r="M1446" s="373"/>
      <c r="N1446" s="566"/>
      <c r="O1446" s="567"/>
      <c r="P1446" s="566"/>
      <c r="Q1446" s="373"/>
      <c r="R1446" s="200"/>
    </row>
    <row r="1447" spans="3:18" ht="14.6" customHeight="1" x14ac:dyDescent="0.5">
      <c r="C1447" s="408"/>
      <c r="D1447" s="373"/>
      <c r="E1447" s="345"/>
      <c r="F1447" s="197">
        <v>4</v>
      </c>
      <c r="G1447" s="209" t="s">
        <v>605</v>
      </c>
      <c r="H1447" s="407"/>
      <c r="I1447" s="407"/>
      <c r="J1447" s="407"/>
      <c r="K1447" s="407"/>
      <c r="L1447" s="373"/>
      <c r="M1447" s="373"/>
      <c r="N1447" s="566"/>
      <c r="O1447" s="567"/>
      <c r="P1447" s="566"/>
      <c r="Q1447" s="373"/>
      <c r="R1447" s="200"/>
    </row>
    <row r="1448" spans="3:18" ht="14.6" customHeight="1" x14ac:dyDescent="0.5">
      <c r="C1448" s="406" t="str">
        <f t="shared" ref="C1448" si="2042">C1444</f>
        <v>Pre-Flood</v>
      </c>
      <c r="D1448" s="373"/>
      <c r="E1448" s="201">
        <f t="shared" si="2005"/>
        <v>3720</v>
      </c>
      <c r="F1448" s="197">
        <v>1</v>
      </c>
      <c r="G1448" s="203" t="s">
        <v>288</v>
      </c>
      <c r="H1448" s="408"/>
      <c r="I1448" s="408"/>
      <c r="J1448" s="408"/>
      <c r="K1448" s="408"/>
      <c r="L1448" s="373"/>
      <c r="M1448" s="373"/>
      <c r="N1448" s="566"/>
      <c r="O1448" s="567"/>
      <c r="P1448" s="566"/>
      <c r="Q1448" s="373"/>
      <c r="R1448" s="200"/>
    </row>
    <row r="1449" spans="3:18" ht="14.6" customHeight="1" x14ac:dyDescent="0.5">
      <c r="C1449" s="407">
        <f t="shared" ref="C1449" si="2043">C1445-1</f>
        <v>1295</v>
      </c>
      <c r="D1449" s="373"/>
      <c r="E1449" s="212" t="str">
        <f t="shared" si="2007"/>
        <v>BC</v>
      </c>
      <c r="F1449" s="197">
        <v>2</v>
      </c>
      <c r="G1449" s="206" t="s">
        <v>604</v>
      </c>
      <c r="H1449" s="406" t="str">
        <f t="shared" ref="H1449:I1449" si="2044">H1445</f>
        <v>Adam</v>
      </c>
      <c r="I1449" s="406" t="str">
        <f t="shared" si="2044"/>
        <v>Seth</v>
      </c>
      <c r="J1449" s="406" t="str">
        <f t="shared" si="2029"/>
        <v>Enos</v>
      </c>
      <c r="K1449" s="406" t="str">
        <f t="shared" si="2029"/>
        <v>Cainan</v>
      </c>
      <c r="L1449" s="373"/>
      <c r="M1449" s="373"/>
      <c r="N1449" s="566"/>
      <c r="O1449" s="567"/>
      <c r="P1449" s="566"/>
      <c r="Q1449" s="373"/>
      <c r="R1449" s="200"/>
    </row>
    <row r="1450" spans="3:18" ht="14.6" customHeight="1" x14ac:dyDescent="0.5">
      <c r="C1450" s="407">
        <f t="shared" ref="C1450" si="2045">C1446+1</f>
        <v>361</v>
      </c>
      <c r="D1450" s="373"/>
      <c r="E1450" s="212">
        <f t="shared" si="2010"/>
        <v>-3719</v>
      </c>
      <c r="F1450" s="197">
        <v>3</v>
      </c>
      <c r="G1450" s="208" t="s">
        <v>287</v>
      </c>
      <c r="H1450" s="407">
        <f t="shared" ref="H1450:I1450" si="2046">H1446+1</f>
        <v>361</v>
      </c>
      <c r="I1450" s="407">
        <f t="shared" si="2046"/>
        <v>231</v>
      </c>
      <c r="J1450" s="407">
        <f t="shared" si="2031"/>
        <v>126</v>
      </c>
      <c r="K1450" s="407">
        <f t="shared" si="2031"/>
        <v>36</v>
      </c>
      <c r="L1450" s="373"/>
      <c r="M1450" s="373"/>
      <c r="N1450" s="566"/>
      <c r="O1450" s="567"/>
      <c r="P1450" s="566"/>
      <c r="Q1450" s="373"/>
      <c r="R1450" s="200"/>
    </row>
    <row r="1451" spans="3:18" ht="14.6" customHeight="1" x14ac:dyDescent="0.5">
      <c r="C1451" s="408"/>
      <c r="D1451" s="373"/>
      <c r="E1451" s="345"/>
      <c r="F1451" s="197">
        <v>4</v>
      </c>
      <c r="G1451" s="209" t="s">
        <v>605</v>
      </c>
      <c r="H1451" s="407"/>
      <c r="I1451" s="407"/>
      <c r="J1451" s="407"/>
      <c r="K1451" s="407"/>
      <c r="L1451" s="373"/>
      <c r="M1451" s="373"/>
      <c r="N1451" s="566"/>
      <c r="O1451" s="567"/>
      <c r="P1451" s="566"/>
      <c r="Q1451" s="373"/>
      <c r="R1451" s="200"/>
    </row>
    <row r="1452" spans="3:18" ht="14.6" customHeight="1" x14ac:dyDescent="0.5">
      <c r="C1452" s="406" t="str">
        <f t="shared" ref="C1452" si="2047">C1448</f>
        <v>Pre-Flood</v>
      </c>
      <c r="D1452" s="373"/>
      <c r="E1452" s="201">
        <f t="shared" si="2005"/>
        <v>3719</v>
      </c>
      <c r="F1452" s="197">
        <v>1</v>
      </c>
      <c r="G1452" s="203" t="s">
        <v>288</v>
      </c>
      <c r="H1452" s="408"/>
      <c r="I1452" s="408"/>
      <c r="J1452" s="408"/>
      <c r="K1452" s="408"/>
      <c r="L1452" s="373"/>
      <c r="M1452" s="373"/>
      <c r="N1452" s="566"/>
      <c r="O1452" s="567"/>
      <c r="P1452" s="566"/>
      <c r="Q1452" s="373"/>
      <c r="R1452" s="200"/>
    </row>
    <row r="1453" spans="3:18" ht="14.6" customHeight="1" x14ac:dyDescent="0.5">
      <c r="C1453" s="407">
        <f t="shared" ref="C1453" si="2048">C1449-1</f>
        <v>1294</v>
      </c>
      <c r="D1453" s="373"/>
      <c r="E1453" s="212" t="str">
        <f t="shared" si="2007"/>
        <v>BC</v>
      </c>
      <c r="F1453" s="197">
        <v>2</v>
      </c>
      <c r="G1453" s="206" t="s">
        <v>604</v>
      </c>
      <c r="H1453" s="406" t="str">
        <f t="shared" ref="H1453:K1465" si="2049">H1449</f>
        <v>Adam</v>
      </c>
      <c r="I1453" s="406" t="str">
        <f t="shared" si="2049"/>
        <v>Seth</v>
      </c>
      <c r="J1453" s="406" t="str">
        <f t="shared" si="2049"/>
        <v>Enos</v>
      </c>
      <c r="K1453" s="406" t="str">
        <f t="shared" si="2049"/>
        <v>Cainan</v>
      </c>
      <c r="L1453" s="373"/>
      <c r="M1453" s="373"/>
      <c r="N1453" s="566"/>
      <c r="O1453" s="567"/>
      <c r="P1453" s="566"/>
      <c r="Q1453" s="373"/>
      <c r="R1453" s="200"/>
    </row>
    <row r="1454" spans="3:18" ht="14.6" customHeight="1" x14ac:dyDescent="0.5">
      <c r="C1454" s="407">
        <f t="shared" ref="C1454" si="2050">C1450+1</f>
        <v>362</v>
      </c>
      <c r="D1454" s="373"/>
      <c r="E1454" s="212">
        <f t="shared" si="2010"/>
        <v>-3718</v>
      </c>
      <c r="F1454" s="197">
        <v>3</v>
      </c>
      <c r="G1454" s="208" t="s">
        <v>287</v>
      </c>
      <c r="H1454" s="407">
        <f t="shared" ref="H1454:K1466" si="2051">H1450+1</f>
        <v>362</v>
      </c>
      <c r="I1454" s="407">
        <f t="shared" si="2051"/>
        <v>232</v>
      </c>
      <c r="J1454" s="407">
        <f t="shared" si="2051"/>
        <v>127</v>
      </c>
      <c r="K1454" s="407">
        <f t="shared" si="2051"/>
        <v>37</v>
      </c>
      <c r="L1454" s="373"/>
      <c r="M1454" s="373"/>
      <c r="N1454" s="566"/>
      <c r="O1454" s="567"/>
      <c r="P1454" s="566"/>
      <c r="Q1454" s="373"/>
      <c r="R1454" s="200"/>
    </row>
    <row r="1455" spans="3:18" ht="14.6" customHeight="1" x14ac:dyDescent="0.5">
      <c r="C1455" s="408"/>
      <c r="D1455" s="373"/>
      <c r="E1455" s="345"/>
      <c r="F1455" s="197">
        <v>4</v>
      </c>
      <c r="G1455" s="209" t="s">
        <v>605</v>
      </c>
      <c r="H1455" s="407"/>
      <c r="I1455" s="407"/>
      <c r="J1455" s="407"/>
      <c r="K1455" s="407"/>
      <c r="L1455" s="373"/>
      <c r="M1455" s="373"/>
      <c r="N1455" s="566"/>
      <c r="O1455" s="567"/>
      <c r="P1455" s="566"/>
      <c r="Q1455" s="373"/>
      <c r="R1455" s="200"/>
    </row>
    <row r="1456" spans="3:18" ht="14.6" customHeight="1" x14ac:dyDescent="0.5">
      <c r="C1456" s="406" t="str">
        <f t="shared" ref="C1456" si="2052">C1452</f>
        <v>Pre-Flood</v>
      </c>
      <c r="D1456" s="373"/>
      <c r="E1456" s="201">
        <f t="shared" si="2005"/>
        <v>3718</v>
      </c>
      <c r="F1456" s="197">
        <v>1</v>
      </c>
      <c r="G1456" s="203" t="s">
        <v>288</v>
      </c>
      <c r="H1456" s="408"/>
      <c r="I1456" s="408"/>
      <c r="J1456" s="408"/>
      <c r="K1456" s="408"/>
      <c r="L1456" s="373"/>
      <c r="M1456" s="373"/>
      <c r="N1456" s="566"/>
      <c r="O1456" s="567"/>
      <c r="P1456" s="566"/>
      <c r="Q1456" s="373"/>
      <c r="R1456" s="200"/>
    </row>
    <row r="1457" spans="3:18" ht="14.6" customHeight="1" x14ac:dyDescent="0.5">
      <c r="C1457" s="407">
        <f t="shared" ref="C1457" si="2053">C1453-1</f>
        <v>1293</v>
      </c>
      <c r="D1457" s="373"/>
      <c r="E1457" s="212" t="str">
        <f t="shared" si="2007"/>
        <v>BC</v>
      </c>
      <c r="F1457" s="197">
        <v>2</v>
      </c>
      <c r="G1457" s="206" t="s">
        <v>604</v>
      </c>
      <c r="H1457" s="406" t="str">
        <f t="shared" ref="H1457:I1457" si="2054">H1453</f>
        <v>Adam</v>
      </c>
      <c r="I1457" s="406" t="str">
        <f t="shared" si="2054"/>
        <v>Seth</v>
      </c>
      <c r="J1457" s="406" t="str">
        <f t="shared" si="2049"/>
        <v>Enos</v>
      </c>
      <c r="K1457" s="406" t="str">
        <f t="shared" si="2049"/>
        <v>Cainan</v>
      </c>
      <c r="L1457" s="373"/>
      <c r="M1457" s="373"/>
      <c r="N1457" s="566"/>
      <c r="O1457" s="567"/>
      <c r="P1457" s="566"/>
      <c r="Q1457" s="373"/>
      <c r="R1457" s="200"/>
    </row>
    <row r="1458" spans="3:18" ht="14.6" customHeight="1" x14ac:dyDescent="0.5">
      <c r="C1458" s="407">
        <f t="shared" ref="C1458" si="2055">C1454+1</f>
        <v>363</v>
      </c>
      <c r="D1458" s="373"/>
      <c r="E1458" s="212">
        <f t="shared" si="2010"/>
        <v>-3717</v>
      </c>
      <c r="F1458" s="197">
        <v>3</v>
      </c>
      <c r="G1458" s="208" t="s">
        <v>287</v>
      </c>
      <c r="H1458" s="407">
        <f t="shared" ref="H1458:I1458" si="2056">H1454+1</f>
        <v>363</v>
      </c>
      <c r="I1458" s="407">
        <f t="shared" si="2056"/>
        <v>233</v>
      </c>
      <c r="J1458" s="407">
        <f t="shared" si="2051"/>
        <v>128</v>
      </c>
      <c r="K1458" s="407">
        <f t="shared" si="2051"/>
        <v>38</v>
      </c>
      <c r="L1458" s="373"/>
      <c r="M1458" s="373"/>
      <c r="N1458" s="566"/>
      <c r="O1458" s="567"/>
      <c r="P1458" s="566"/>
      <c r="Q1458" s="373"/>
      <c r="R1458" s="200"/>
    </row>
    <row r="1459" spans="3:18" ht="14.6" customHeight="1" x14ac:dyDescent="0.5">
      <c r="C1459" s="408"/>
      <c r="D1459" s="373"/>
      <c r="E1459" s="345"/>
      <c r="F1459" s="197">
        <v>4</v>
      </c>
      <c r="G1459" s="209" t="s">
        <v>605</v>
      </c>
      <c r="H1459" s="407"/>
      <c r="I1459" s="407"/>
      <c r="J1459" s="407"/>
      <c r="K1459" s="407"/>
      <c r="L1459" s="373"/>
      <c r="M1459" s="373"/>
      <c r="N1459" s="566"/>
      <c r="O1459" s="567"/>
      <c r="P1459" s="566"/>
      <c r="Q1459" s="373"/>
      <c r="R1459" s="200"/>
    </row>
    <row r="1460" spans="3:18" ht="14.6" customHeight="1" x14ac:dyDescent="0.5">
      <c r="C1460" s="406" t="str">
        <f t="shared" ref="C1460" si="2057">C1456</f>
        <v>Pre-Flood</v>
      </c>
      <c r="D1460" s="373"/>
      <c r="E1460" s="201">
        <f t="shared" si="2005"/>
        <v>3717</v>
      </c>
      <c r="F1460" s="197">
        <v>1</v>
      </c>
      <c r="G1460" s="203" t="s">
        <v>288</v>
      </c>
      <c r="H1460" s="408"/>
      <c r="I1460" s="408"/>
      <c r="J1460" s="408"/>
      <c r="K1460" s="408"/>
      <c r="L1460" s="373"/>
      <c r="M1460" s="373"/>
      <c r="N1460" s="566"/>
      <c r="O1460" s="567"/>
      <c r="P1460" s="566"/>
      <c r="Q1460" s="373"/>
      <c r="R1460" s="200"/>
    </row>
    <row r="1461" spans="3:18" ht="14.6" customHeight="1" x14ac:dyDescent="0.5">
      <c r="C1461" s="407">
        <f t="shared" ref="C1461" si="2058">C1457-1</f>
        <v>1292</v>
      </c>
      <c r="D1461" s="373"/>
      <c r="E1461" s="212" t="str">
        <f t="shared" si="2007"/>
        <v>BC</v>
      </c>
      <c r="F1461" s="197">
        <v>2</v>
      </c>
      <c r="G1461" s="206" t="s">
        <v>604</v>
      </c>
      <c r="H1461" s="406" t="str">
        <f t="shared" ref="H1461:I1461" si="2059">H1457</f>
        <v>Adam</v>
      </c>
      <c r="I1461" s="406" t="str">
        <f t="shared" si="2059"/>
        <v>Seth</v>
      </c>
      <c r="J1461" s="406" t="str">
        <f t="shared" si="2049"/>
        <v>Enos</v>
      </c>
      <c r="K1461" s="406" t="str">
        <f t="shared" si="2049"/>
        <v>Cainan</v>
      </c>
      <c r="L1461" s="373"/>
      <c r="M1461" s="373"/>
      <c r="N1461" s="566"/>
      <c r="O1461" s="567"/>
      <c r="P1461" s="566"/>
      <c r="Q1461" s="373"/>
      <c r="R1461" s="200"/>
    </row>
    <row r="1462" spans="3:18" ht="14.6" customHeight="1" x14ac:dyDescent="0.5">
      <c r="C1462" s="407">
        <f t="shared" ref="C1462" si="2060">C1458+1</f>
        <v>364</v>
      </c>
      <c r="D1462" s="373"/>
      <c r="E1462" s="212">
        <f t="shared" si="2010"/>
        <v>-3716</v>
      </c>
      <c r="F1462" s="197">
        <v>3</v>
      </c>
      <c r="G1462" s="208" t="s">
        <v>287</v>
      </c>
      <c r="H1462" s="407">
        <f t="shared" ref="H1462:I1462" si="2061">H1458+1</f>
        <v>364</v>
      </c>
      <c r="I1462" s="407">
        <f t="shared" si="2061"/>
        <v>234</v>
      </c>
      <c r="J1462" s="407">
        <f t="shared" si="2051"/>
        <v>129</v>
      </c>
      <c r="K1462" s="407">
        <f t="shared" si="2051"/>
        <v>39</v>
      </c>
      <c r="L1462" s="373"/>
      <c r="M1462" s="373"/>
      <c r="N1462" s="566"/>
      <c r="O1462" s="567"/>
      <c r="P1462" s="566"/>
      <c r="Q1462" s="373"/>
      <c r="R1462" s="200"/>
    </row>
    <row r="1463" spans="3:18" ht="14.6" customHeight="1" x14ac:dyDescent="0.5">
      <c r="C1463" s="408"/>
      <c r="D1463" s="373"/>
      <c r="E1463" s="345"/>
      <c r="F1463" s="197">
        <v>4</v>
      </c>
      <c r="G1463" s="209" t="s">
        <v>605</v>
      </c>
      <c r="H1463" s="407"/>
      <c r="I1463" s="407"/>
      <c r="J1463" s="407"/>
      <c r="K1463" s="407"/>
      <c r="L1463" s="373"/>
      <c r="M1463" s="373"/>
      <c r="N1463" s="566"/>
      <c r="O1463" s="567"/>
      <c r="P1463" s="566"/>
      <c r="Q1463" s="373"/>
      <c r="R1463" s="200"/>
    </row>
    <row r="1464" spans="3:18" ht="14.6" customHeight="1" x14ac:dyDescent="0.5">
      <c r="C1464" s="406" t="str">
        <f t="shared" ref="C1464" si="2062">C1460</f>
        <v>Pre-Flood</v>
      </c>
      <c r="D1464" s="373"/>
      <c r="E1464" s="201">
        <f t="shared" si="2005"/>
        <v>3716</v>
      </c>
      <c r="F1464" s="197">
        <v>1</v>
      </c>
      <c r="G1464" s="203" t="s">
        <v>288</v>
      </c>
      <c r="H1464" s="408"/>
      <c r="I1464" s="408"/>
      <c r="J1464" s="408"/>
      <c r="K1464" s="408"/>
      <c r="L1464" s="373"/>
      <c r="M1464" s="373"/>
      <c r="N1464" s="566"/>
      <c r="O1464" s="567"/>
      <c r="P1464" s="566"/>
      <c r="Q1464" s="373"/>
      <c r="R1464" s="200"/>
    </row>
    <row r="1465" spans="3:18" ht="14.6" customHeight="1" x14ac:dyDescent="0.5">
      <c r="C1465" s="407">
        <f t="shared" ref="C1465" si="2063">C1461-1</f>
        <v>1291</v>
      </c>
      <c r="D1465" s="373"/>
      <c r="E1465" s="212" t="str">
        <f t="shared" si="2007"/>
        <v>BC</v>
      </c>
      <c r="F1465" s="197">
        <v>2</v>
      </c>
      <c r="G1465" s="206" t="s">
        <v>604</v>
      </c>
      <c r="H1465" s="406" t="str">
        <f t="shared" ref="H1465:I1465" si="2064">H1461</f>
        <v>Adam</v>
      </c>
      <c r="I1465" s="406" t="str">
        <f t="shared" si="2064"/>
        <v>Seth</v>
      </c>
      <c r="J1465" s="406" t="str">
        <f t="shared" si="2049"/>
        <v>Enos</v>
      </c>
      <c r="K1465" s="406" t="str">
        <f t="shared" si="2049"/>
        <v>Cainan</v>
      </c>
      <c r="L1465" s="373"/>
      <c r="M1465" s="373"/>
      <c r="N1465" s="566"/>
      <c r="O1465" s="567"/>
      <c r="P1465" s="566"/>
      <c r="Q1465" s="373"/>
      <c r="R1465" s="200"/>
    </row>
    <row r="1466" spans="3:18" ht="14.6" customHeight="1" x14ac:dyDescent="0.5">
      <c r="C1466" s="407">
        <f t="shared" ref="C1466" si="2065">C1462+1</f>
        <v>365</v>
      </c>
      <c r="D1466" s="373"/>
      <c r="E1466" s="212">
        <f t="shared" si="2010"/>
        <v>-3715</v>
      </c>
      <c r="F1466" s="197">
        <v>3</v>
      </c>
      <c r="G1466" s="208" t="s">
        <v>287</v>
      </c>
      <c r="H1466" s="407">
        <f t="shared" ref="H1466:I1466" si="2066">H1462+1</f>
        <v>365</v>
      </c>
      <c r="I1466" s="407">
        <f t="shared" si="2066"/>
        <v>235</v>
      </c>
      <c r="J1466" s="407">
        <f t="shared" si="2051"/>
        <v>130</v>
      </c>
      <c r="K1466" s="407">
        <f t="shared" si="2051"/>
        <v>40</v>
      </c>
      <c r="L1466" s="373"/>
      <c r="M1466" s="373"/>
      <c r="N1466" s="566"/>
      <c r="O1466" s="567"/>
      <c r="P1466" s="566"/>
      <c r="Q1466" s="373"/>
      <c r="R1466" s="200"/>
    </row>
    <row r="1467" spans="3:18" ht="14.6" customHeight="1" x14ac:dyDescent="0.5">
      <c r="C1467" s="408"/>
      <c r="D1467" s="373"/>
      <c r="E1467" s="345"/>
      <c r="F1467" s="197">
        <v>4</v>
      </c>
      <c r="G1467" s="209" t="s">
        <v>605</v>
      </c>
      <c r="H1467" s="407"/>
      <c r="I1467" s="407"/>
      <c r="J1467" s="407"/>
      <c r="K1467" s="407"/>
      <c r="L1467" s="373"/>
      <c r="M1467" s="373"/>
      <c r="N1467" s="566"/>
      <c r="O1467" s="567"/>
      <c r="P1467" s="566"/>
      <c r="Q1467" s="373"/>
      <c r="R1467" s="200"/>
    </row>
    <row r="1468" spans="3:18" ht="14.6" customHeight="1" x14ac:dyDescent="0.5">
      <c r="C1468" s="406" t="str">
        <f t="shared" ref="C1468" si="2067">C1464</f>
        <v>Pre-Flood</v>
      </c>
      <c r="D1468" s="373"/>
      <c r="E1468" s="201">
        <f t="shared" si="2005"/>
        <v>3715</v>
      </c>
      <c r="F1468" s="197">
        <v>1</v>
      </c>
      <c r="G1468" s="203" t="s">
        <v>288</v>
      </c>
      <c r="H1468" s="408"/>
      <c r="I1468" s="408"/>
      <c r="J1468" s="408"/>
      <c r="K1468" s="408"/>
      <c r="L1468" s="373"/>
      <c r="M1468" s="373"/>
      <c r="N1468" s="566"/>
      <c r="O1468" s="567"/>
      <c r="P1468" s="566"/>
      <c r="Q1468" s="373"/>
      <c r="R1468" s="200"/>
    </row>
    <row r="1469" spans="3:18" ht="14.6" customHeight="1" x14ac:dyDescent="0.5">
      <c r="C1469" s="407">
        <f t="shared" ref="C1469" si="2068">C1465-1</f>
        <v>1290</v>
      </c>
      <c r="D1469" s="373"/>
      <c r="E1469" s="212" t="str">
        <f t="shared" si="2007"/>
        <v>BC</v>
      </c>
      <c r="F1469" s="197">
        <v>2</v>
      </c>
      <c r="G1469" s="206" t="s">
        <v>604</v>
      </c>
      <c r="H1469" s="406" t="str">
        <f t="shared" ref="H1469:K1481" si="2069">H1465</f>
        <v>Adam</v>
      </c>
      <c r="I1469" s="406" t="str">
        <f t="shared" si="2069"/>
        <v>Seth</v>
      </c>
      <c r="J1469" s="406" t="str">
        <f t="shared" si="2069"/>
        <v>Enos</v>
      </c>
      <c r="K1469" s="406" t="str">
        <f t="shared" si="2069"/>
        <v>Cainan</v>
      </c>
      <c r="L1469" s="373"/>
      <c r="M1469" s="373"/>
      <c r="N1469" s="566"/>
      <c r="O1469" s="567"/>
      <c r="P1469" s="566"/>
      <c r="Q1469" s="373"/>
      <c r="R1469" s="200"/>
    </row>
    <row r="1470" spans="3:18" ht="14.6" customHeight="1" x14ac:dyDescent="0.5">
      <c r="C1470" s="407">
        <f t="shared" ref="C1470" si="2070">C1466+1</f>
        <v>366</v>
      </c>
      <c r="D1470" s="373"/>
      <c r="E1470" s="212">
        <f t="shared" si="2010"/>
        <v>-3714</v>
      </c>
      <c r="F1470" s="197">
        <v>3</v>
      </c>
      <c r="G1470" s="208" t="s">
        <v>287</v>
      </c>
      <c r="H1470" s="407">
        <f t="shared" ref="H1470:K1482" si="2071">H1466+1</f>
        <v>366</v>
      </c>
      <c r="I1470" s="407">
        <f t="shared" si="2071"/>
        <v>236</v>
      </c>
      <c r="J1470" s="407">
        <f t="shared" si="2071"/>
        <v>131</v>
      </c>
      <c r="K1470" s="407">
        <f t="shared" si="2071"/>
        <v>41</v>
      </c>
      <c r="L1470" s="373"/>
      <c r="M1470" s="373"/>
      <c r="N1470" s="566"/>
      <c r="O1470" s="567"/>
      <c r="P1470" s="566"/>
      <c r="Q1470" s="373"/>
      <c r="R1470" s="200"/>
    </row>
    <row r="1471" spans="3:18" ht="14.6" customHeight="1" x14ac:dyDescent="0.5">
      <c r="C1471" s="408"/>
      <c r="D1471" s="373"/>
      <c r="E1471" s="345"/>
      <c r="F1471" s="197">
        <v>4</v>
      </c>
      <c r="G1471" s="209" t="s">
        <v>605</v>
      </c>
      <c r="H1471" s="407"/>
      <c r="I1471" s="407"/>
      <c r="J1471" s="407"/>
      <c r="K1471" s="407"/>
      <c r="L1471" s="373"/>
      <c r="M1471" s="373"/>
      <c r="N1471" s="566"/>
      <c r="O1471" s="567"/>
      <c r="P1471" s="566"/>
      <c r="Q1471" s="373"/>
      <c r="R1471" s="200"/>
    </row>
    <row r="1472" spans="3:18" ht="14.6" customHeight="1" x14ac:dyDescent="0.5">
      <c r="C1472" s="406" t="str">
        <f t="shared" ref="C1472" si="2072">C1468</f>
        <v>Pre-Flood</v>
      </c>
      <c r="D1472" s="373"/>
      <c r="E1472" s="201">
        <f t="shared" si="2005"/>
        <v>3714</v>
      </c>
      <c r="F1472" s="197">
        <v>1</v>
      </c>
      <c r="G1472" s="203" t="s">
        <v>288</v>
      </c>
      <c r="H1472" s="408"/>
      <c r="I1472" s="408"/>
      <c r="J1472" s="408"/>
      <c r="K1472" s="408"/>
      <c r="L1472" s="373"/>
      <c r="M1472" s="373"/>
      <c r="N1472" s="566"/>
      <c r="O1472" s="567"/>
      <c r="P1472" s="566"/>
      <c r="Q1472" s="373"/>
      <c r="R1472" s="200"/>
    </row>
    <row r="1473" spans="3:18" ht="14.6" customHeight="1" x14ac:dyDescent="0.5">
      <c r="C1473" s="407">
        <f t="shared" ref="C1473" si="2073">C1469-1</f>
        <v>1289</v>
      </c>
      <c r="D1473" s="373"/>
      <c r="E1473" s="212" t="str">
        <f t="shared" si="2007"/>
        <v>BC</v>
      </c>
      <c r="F1473" s="197">
        <v>2</v>
      </c>
      <c r="G1473" s="206" t="s">
        <v>604</v>
      </c>
      <c r="H1473" s="406" t="str">
        <f t="shared" ref="H1473:I1473" si="2074">H1469</f>
        <v>Adam</v>
      </c>
      <c r="I1473" s="406" t="str">
        <f t="shared" si="2074"/>
        <v>Seth</v>
      </c>
      <c r="J1473" s="406" t="str">
        <f t="shared" si="2069"/>
        <v>Enos</v>
      </c>
      <c r="K1473" s="406" t="str">
        <f t="shared" si="2069"/>
        <v>Cainan</v>
      </c>
      <c r="L1473" s="373"/>
      <c r="M1473" s="373"/>
      <c r="N1473" s="566"/>
      <c r="O1473" s="567"/>
      <c r="P1473" s="566"/>
      <c r="Q1473" s="373"/>
      <c r="R1473" s="200"/>
    </row>
    <row r="1474" spans="3:18" ht="14.6" customHeight="1" x14ac:dyDescent="0.5">
      <c r="C1474" s="407">
        <f t="shared" ref="C1474" si="2075">C1470+1</f>
        <v>367</v>
      </c>
      <c r="D1474" s="373"/>
      <c r="E1474" s="212">
        <f t="shared" si="2010"/>
        <v>-3713</v>
      </c>
      <c r="F1474" s="197">
        <v>3</v>
      </c>
      <c r="G1474" s="208" t="s">
        <v>287</v>
      </c>
      <c r="H1474" s="407">
        <f t="shared" ref="H1474:I1474" si="2076">H1470+1</f>
        <v>367</v>
      </c>
      <c r="I1474" s="407">
        <f t="shared" si="2076"/>
        <v>237</v>
      </c>
      <c r="J1474" s="407">
        <f t="shared" si="2071"/>
        <v>132</v>
      </c>
      <c r="K1474" s="407">
        <f t="shared" si="2071"/>
        <v>42</v>
      </c>
      <c r="L1474" s="373"/>
      <c r="M1474" s="373"/>
      <c r="N1474" s="566"/>
      <c r="O1474" s="567"/>
      <c r="P1474" s="566"/>
      <c r="Q1474" s="373"/>
      <c r="R1474" s="200"/>
    </row>
    <row r="1475" spans="3:18" ht="14.6" customHeight="1" x14ac:dyDescent="0.5">
      <c r="C1475" s="408"/>
      <c r="D1475" s="373"/>
      <c r="E1475" s="345"/>
      <c r="F1475" s="197">
        <v>4</v>
      </c>
      <c r="G1475" s="209" t="s">
        <v>605</v>
      </c>
      <c r="H1475" s="407"/>
      <c r="I1475" s="407"/>
      <c r="J1475" s="407"/>
      <c r="K1475" s="407"/>
      <c r="L1475" s="373"/>
      <c r="M1475" s="373"/>
      <c r="N1475" s="566"/>
      <c r="O1475" s="567"/>
      <c r="P1475" s="566"/>
      <c r="Q1475" s="373"/>
      <c r="R1475" s="200"/>
    </row>
    <row r="1476" spans="3:18" ht="14.6" customHeight="1" x14ac:dyDescent="0.5">
      <c r="C1476" s="406" t="str">
        <f t="shared" ref="C1476" si="2077">C1472</f>
        <v>Pre-Flood</v>
      </c>
      <c r="D1476" s="373"/>
      <c r="E1476" s="201">
        <f t="shared" si="2005"/>
        <v>3713</v>
      </c>
      <c r="F1476" s="197">
        <v>1</v>
      </c>
      <c r="G1476" s="203" t="s">
        <v>288</v>
      </c>
      <c r="H1476" s="408"/>
      <c r="I1476" s="408"/>
      <c r="J1476" s="408"/>
      <c r="K1476" s="408"/>
      <c r="L1476" s="373"/>
      <c r="M1476" s="373"/>
      <c r="N1476" s="566"/>
      <c r="O1476" s="567"/>
      <c r="P1476" s="566"/>
      <c r="Q1476" s="373"/>
      <c r="R1476" s="200"/>
    </row>
    <row r="1477" spans="3:18" ht="14.6" customHeight="1" x14ac:dyDescent="0.5">
      <c r="C1477" s="407">
        <f t="shared" ref="C1477" si="2078">C1473-1</f>
        <v>1288</v>
      </c>
      <c r="D1477" s="373"/>
      <c r="E1477" s="212" t="str">
        <f t="shared" si="2007"/>
        <v>BC</v>
      </c>
      <c r="F1477" s="197">
        <v>2</v>
      </c>
      <c r="G1477" s="206" t="s">
        <v>604</v>
      </c>
      <c r="H1477" s="406" t="str">
        <f t="shared" ref="H1477:I1477" si="2079">H1473</f>
        <v>Adam</v>
      </c>
      <c r="I1477" s="406" t="str">
        <f t="shared" si="2079"/>
        <v>Seth</v>
      </c>
      <c r="J1477" s="406" t="str">
        <f t="shared" si="2069"/>
        <v>Enos</v>
      </c>
      <c r="K1477" s="406" t="str">
        <f t="shared" si="2069"/>
        <v>Cainan</v>
      </c>
      <c r="L1477" s="373"/>
      <c r="M1477" s="373"/>
      <c r="N1477" s="566"/>
      <c r="O1477" s="567"/>
      <c r="P1477" s="566"/>
      <c r="Q1477" s="373"/>
      <c r="R1477" s="200"/>
    </row>
    <row r="1478" spans="3:18" ht="14.6" customHeight="1" x14ac:dyDescent="0.5">
      <c r="C1478" s="407">
        <f t="shared" ref="C1478" si="2080">C1474+1</f>
        <v>368</v>
      </c>
      <c r="D1478" s="373"/>
      <c r="E1478" s="212">
        <f t="shared" si="2010"/>
        <v>-3712</v>
      </c>
      <c r="F1478" s="197">
        <v>3</v>
      </c>
      <c r="G1478" s="208" t="s">
        <v>287</v>
      </c>
      <c r="H1478" s="407">
        <f t="shared" ref="H1478:I1478" si="2081">H1474+1</f>
        <v>368</v>
      </c>
      <c r="I1478" s="407">
        <f t="shared" si="2081"/>
        <v>238</v>
      </c>
      <c r="J1478" s="407">
        <f t="shared" si="2071"/>
        <v>133</v>
      </c>
      <c r="K1478" s="407">
        <f t="shared" si="2071"/>
        <v>43</v>
      </c>
      <c r="L1478" s="373"/>
      <c r="M1478" s="373"/>
      <c r="N1478" s="566"/>
      <c r="O1478" s="567"/>
      <c r="P1478" s="566"/>
      <c r="Q1478" s="373"/>
      <c r="R1478" s="200"/>
    </row>
    <row r="1479" spans="3:18" ht="14.6" customHeight="1" x14ac:dyDescent="0.5">
      <c r="C1479" s="408"/>
      <c r="D1479" s="373"/>
      <c r="E1479" s="345"/>
      <c r="F1479" s="197">
        <v>4</v>
      </c>
      <c r="G1479" s="209" t="s">
        <v>605</v>
      </c>
      <c r="H1479" s="407"/>
      <c r="I1479" s="407"/>
      <c r="J1479" s="407"/>
      <c r="K1479" s="407"/>
      <c r="L1479" s="373"/>
      <c r="M1479" s="373"/>
      <c r="N1479" s="566"/>
      <c r="O1479" s="567"/>
      <c r="P1479" s="566"/>
      <c r="Q1479" s="373"/>
      <c r="R1479" s="200"/>
    </row>
    <row r="1480" spans="3:18" ht="14.6" customHeight="1" x14ac:dyDescent="0.5">
      <c r="C1480" s="406" t="str">
        <f t="shared" ref="C1480" si="2082">C1476</f>
        <v>Pre-Flood</v>
      </c>
      <c r="D1480" s="373"/>
      <c r="E1480" s="201">
        <f t="shared" si="2005"/>
        <v>3712</v>
      </c>
      <c r="F1480" s="197">
        <v>1</v>
      </c>
      <c r="G1480" s="203" t="s">
        <v>288</v>
      </c>
      <c r="H1480" s="408"/>
      <c r="I1480" s="408"/>
      <c r="J1480" s="408"/>
      <c r="K1480" s="408"/>
      <c r="L1480" s="373"/>
      <c r="M1480" s="373"/>
      <c r="N1480" s="566"/>
      <c r="O1480" s="567"/>
      <c r="P1480" s="566"/>
      <c r="Q1480" s="373"/>
      <c r="R1480" s="200"/>
    </row>
    <row r="1481" spans="3:18" ht="14.6" customHeight="1" x14ac:dyDescent="0.5">
      <c r="C1481" s="407">
        <f t="shared" ref="C1481" si="2083">C1477-1</f>
        <v>1287</v>
      </c>
      <c r="D1481" s="373"/>
      <c r="E1481" s="212" t="str">
        <f t="shared" si="2007"/>
        <v>BC</v>
      </c>
      <c r="F1481" s="197">
        <v>2</v>
      </c>
      <c r="G1481" s="206" t="s">
        <v>604</v>
      </c>
      <c r="H1481" s="406" t="str">
        <f t="shared" ref="H1481:I1481" si="2084">H1477</f>
        <v>Adam</v>
      </c>
      <c r="I1481" s="406" t="str">
        <f t="shared" si="2084"/>
        <v>Seth</v>
      </c>
      <c r="J1481" s="406" t="str">
        <f t="shared" si="2069"/>
        <v>Enos</v>
      </c>
      <c r="K1481" s="406" t="str">
        <f t="shared" si="2069"/>
        <v>Cainan</v>
      </c>
      <c r="L1481" s="373"/>
      <c r="M1481" s="373"/>
      <c r="N1481" s="566"/>
      <c r="O1481" s="567"/>
      <c r="P1481" s="566"/>
      <c r="Q1481" s="373"/>
      <c r="R1481" s="200"/>
    </row>
    <row r="1482" spans="3:18" ht="14.6" customHeight="1" x14ac:dyDescent="0.5">
      <c r="C1482" s="407">
        <f t="shared" ref="C1482" si="2085">C1478+1</f>
        <v>369</v>
      </c>
      <c r="D1482" s="373"/>
      <c r="E1482" s="212">
        <f t="shared" si="2010"/>
        <v>-3711</v>
      </c>
      <c r="F1482" s="197">
        <v>3</v>
      </c>
      <c r="G1482" s="208" t="s">
        <v>287</v>
      </c>
      <c r="H1482" s="407">
        <f t="shared" ref="H1482:I1482" si="2086">H1478+1</f>
        <v>369</v>
      </c>
      <c r="I1482" s="407">
        <f t="shared" si="2086"/>
        <v>239</v>
      </c>
      <c r="J1482" s="407">
        <f t="shared" si="2071"/>
        <v>134</v>
      </c>
      <c r="K1482" s="407">
        <f t="shared" si="2071"/>
        <v>44</v>
      </c>
      <c r="L1482" s="373"/>
      <c r="M1482" s="373"/>
      <c r="N1482" s="566"/>
      <c r="O1482" s="567"/>
      <c r="P1482" s="566"/>
      <c r="Q1482" s="373"/>
      <c r="R1482" s="200"/>
    </row>
    <row r="1483" spans="3:18" ht="14.6" customHeight="1" x14ac:dyDescent="0.5">
      <c r="C1483" s="408"/>
      <c r="D1483" s="373"/>
      <c r="E1483" s="345"/>
      <c r="F1483" s="197">
        <v>4</v>
      </c>
      <c r="G1483" s="209" t="s">
        <v>605</v>
      </c>
      <c r="H1483" s="407"/>
      <c r="I1483" s="407"/>
      <c r="J1483" s="407"/>
      <c r="K1483" s="407"/>
      <c r="L1483" s="373"/>
      <c r="M1483" s="373"/>
      <c r="N1483" s="566"/>
      <c r="O1483" s="567"/>
      <c r="P1483" s="566"/>
      <c r="Q1483" s="373"/>
      <c r="R1483" s="200"/>
    </row>
    <row r="1484" spans="3:18" ht="14.6" customHeight="1" x14ac:dyDescent="0.5">
      <c r="C1484" s="406" t="str">
        <f t="shared" ref="C1484" si="2087">C1480</f>
        <v>Pre-Flood</v>
      </c>
      <c r="D1484" s="373"/>
      <c r="E1484" s="201">
        <f t="shared" ref="E1484:E1544" si="2088">E1480-1</f>
        <v>3711</v>
      </c>
      <c r="F1484" s="197">
        <v>1</v>
      </c>
      <c r="G1484" s="203" t="s">
        <v>288</v>
      </c>
      <c r="H1484" s="408"/>
      <c r="I1484" s="408"/>
      <c r="J1484" s="408"/>
      <c r="K1484" s="408"/>
      <c r="L1484" s="373"/>
      <c r="M1484" s="373"/>
      <c r="N1484" s="566"/>
      <c r="O1484" s="567"/>
      <c r="P1484" s="566"/>
      <c r="Q1484" s="373"/>
      <c r="R1484" s="200"/>
    </row>
    <row r="1485" spans="3:18" ht="14.6" customHeight="1" x14ac:dyDescent="0.5">
      <c r="C1485" s="407">
        <f t="shared" ref="C1485" si="2089">C1481-1</f>
        <v>1286</v>
      </c>
      <c r="D1485" s="373"/>
      <c r="E1485" s="212" t="str">
        <f t="shared" ref="E1485:E1545" si="2090">E1481</f>
        <v>BC</v>
      </c>
      <c r="F1485" s="197">
        <v>2</v>
      </c>
      <c r="G1485" s="206" t="s">
        <v>604</v>
      </c>
      <c r="H1485" s="406" t="str">
        <f t="shared" ref="H1485:K1497" si="2091">H1481</f>
        <v>Adam</v>
      </c>
      <c r="I1485" s="406" t="str">
        <f t="shared" si="2091"/>
        <v>Seth</v>
      </c>
      <c r="J1485" s="406" t="str">
        <f t="shared" si="2091"/>
        <v>Enos</v>
      </c>
      <c r="K1485" s="406" t="str">
        <f t="shared" si="2091"/>
        <v>Cainan</v>
      </c>
      <c r="L1485" s="373"/>
      <c r="M1485" s="373"/>
      <c r="N1485" s="566"/>
      <c r="O1485" s="567"/>
      <c r="P1485" s="566"/>
      <c r="Q1485" s="373"/>
      <c r="R1485" s="200"/>
    </row>
    <row r="1486" spans="3:18" ht="14.6" customHeight="1" x14ac:dyDescent="0.5">
      <c r="C1486" s="407">
        <f t="shared" ref="C1486" si="2092">C1482+1</f>
        <v>370</v>
      </c>
      <c r="D1486" s="373"/>
      <c r="E1486" s="212">
        <f t="shared" ref="E1486:E1546" si="2093">-E1484+1</f>
        <v>-3710</v>
      </c>
      <c r="F1486" s="197">
        <v>3</v>
      </c>
      <c r="G1486" s="208" t="s">
        <v>287</v>
      </c>
      <c r="H1486" s="407">
        <f t="shared" ref="H1486:K1498" si="2094">H1482+1</f>
        <v>370</v>
      </c>
      <c r="I1486" s="407">
        <f t="shared" si="2094"/>
        <v>240</v>
      </c>
      <c r="J1486" s="407">
        <f t="shared" si="2094"/>
        <v>135</v>
      </c>
      <c r="K1486" s="407">
        <f t="shared" si="2094"/>
        <v>45</v>
      </c>
      <c r="L1486" s="373"/>
      <c r="M1486" s="373"/>
      <c r="N1486" s="566"/>
      <c r="O1486" s="567"/>
      <c r="P1486" s="566"/>
      <c r="Q1486" s="373"/>
      <c r="R1486" s="200"/>
    </row>
    <row r="1487" spans="3:18" ht="14.6" customHeight="1" x14ac:dyDescent="0.5">
      <c r="C1487" s="408"/>
      <c r="D1487" s="373"/>
      <c r="E1487" s="345"/>
      <c r="F1487" s="197">
        <v>4</v>
      </c>
      <c r="G1487" s="209" t="s">
        <v>605</v>
      </c>
      <c r="H1487" s="407"/>
      <c r="I1487" s="407"/>
      <c r="J1487" s="407"/>
      <c r="K1487" s="407"/>
      <c r="L1487" s="373"/>
      <c r="M1487" s="373"/>
      <c r="N1487" s="566"/>
      <c r="O1487" s="567"/>
      <c r="P1487" s="566"/>
      <c r="Q1487" s="373"/>
      <c r="R1487" s="200"/>
    </row>
    <row r="1488" spans="3:18" ht="14.6" customHeight="1" x14ac:dyDescent="0.5">
      <c r="C1488" s="406" t="str">
        <f t="shared" ref="C1488" si="2095">C1484</f>
        <v>Pre-Flood</v>
      </c>
      <c r="D1488" s="373"/>
      <c r="E1488" s="201">
        <f t="shared" si="2088"/>
        <v>3710</v>
      </c>
      <c r="F1488" s="197">
        <v>1</v>
      </c>
      <c r="G1488" s="203" t="s">
        <v>288</v>
      </c>
      <c r="H1488" s="408"/>
      <c r="I1488" s="408"/>
      <c r="J1488" s="408"/>
      <c r="K1488" s="408"/>
      <c r="L1488" s="373"/>
      <c r="M1488" s="373"/>
      <c r="N1488" s="566"/>
      <c r="O1488" s="567"/>
      <c r="P1488" s="566"/>
      <c r="Q1488" s="373"/>
      <c r="R1488" s="200"/>
    </row>
    <row r="1489" spans="3:18" ht="14.6" customHeight="1" x14ac:dyDescent="0.5">
      <c r="C1489" s="407">
        <f t="shared" ref="C1489" si="2096">C1485-1</f>
        <v>1285</v>
      </c>
      <c r="D1489" s="373"/>
      <c r="E1489" s="212" t="str">
        <f t="shared" si="2090"/>
        <v>BC</v>
      </c>
      <c r="F1489" s="197">
        <v>2</v>
      </c>
      <c r="G1489" s="206" t="s">
        <v>604</v>
      </c>
      <c r="H1489" s="406" t="str">
        <f t="shared" ref="H1489:I1489" si="2097">H1485</f>
        <v>Adam</v>
      </c>
      <c r="I1489" s="406" t="str">
        <f t="shared" si="2097"/>
        <v>Seth</v>
      </c>
      <c r="J1489" s="406" t="str">
        <f t="shared" si="2091"/>
        <v>Enos</v>
      </c>
      <c r="K1489" s="406" t="str">
        <f t="shared" si="2091"/>
        <v>Cainan</v>
      </c>
      <c r="L1489" s="373"/>
      <c r="M1489" s="373"/>
      <c r="N1489" s="566"/>
      <c r="O1489" s="567"/>
      <c r="P1489" s="566"/>
      <c r="Q1489" s="373"/>
      <c r="R1489" s="200"/>
    </row>
    <row r="1490" spans="3:18" ht="14.6" customHeight="1" x14ac:dyDescent="0.5">
      <c r="C1490" s="407">
        <f t="shared" ref="C1490" si="2098">C1486+1</f>
        <v>371</v>
      </c>
      <c r="D1490" s="373"/>
      <c r="E1490" s="212">
        <f t="shared" si="2093"/>
        <v>-3709</v>
      </c>
      <c r="F1490" s="197">
        <v>3</v>
      </c>
      <c r="G1490" s="208" t="s">
        <v>287</v>
      </c>
      <c r="H1490" s="407">
        <f t="shared" ref="H1490:I1490" si="2099">H1486+1</f>
        <v>371</v>
      </c>
      <c r="I1490" s="407">
        <f t="shared" si="2099"/>
        <v>241</v>
      </c>
      <c r="J1490" s="407">
        <f t="shared" si="2094"/>
        <v>136</v>
      </c>
      <c r="K1490" s="407">
        <f t="shared" si="2094"/>
        <v>46</v>
      </c>
      <c r="L1490" s="373"/>
      <c r="M1490" s="373"/>
      <c r="N1490" s="566"/>
      <c r="O1490" s="567"/>
      <c r="P1490" s="566"/>
      <c r="Q1490" s="373"/>
      <c r="R1490" s="200"/>
    </row>
    <row r="1491" spans="3:18" ht="14.6" customHeight="1" x14ac:dyDescent="0.5">
      <c r="C1491" s="408"/>
      <c r="D1491" s="373"/>
      <c r="E1491" s="345"/>
      <c r="F1491" s="197">
        <v>4</v>
      </c>
      <c r="G1491" s="209" t="s">
        <v>605</v>
      </c>
      <c r="H1491" s="407"/>
      <c r="I1491" s="407"/>
      <c r="J1491" s="407"/>
      <c r="K1491" s="407"/>
      <c r="L1491" s="373"/>
      <c r="M1491" s="373"/>
      <c r="N1491" s="566"/>
      <c r="O1491" s="567"/>
      <c r="P1491" s="566"/>
      <c r="Q1491" s="373"/>
      <c r="R1491" s="200"/>
    </row>
    <row r="1492" spans="3:18" ht="14.6" customHeight="1" x14ac:dyDescent="0.5">
      <c r="C1492" s="406" t="str">
        <f t="shared" ref="C1492" si="2100">C1488</f>
        <v>Pre-Flood</v>
      </c>
      <c r="D1492" s="373"/>
      <c r="E1492" s="201">
        <f t="shared" si="2088"/>
        <v>3709</v>
      </c>
      <c r="F1492" s="197">
        <v>1</v>
      </c>
      <c r="G1492" s="203" t="s">
        <v>288</v>
      </c>
      <c r="H1492" s="408"/>
      <c r="I1492" s="408"/>
      <c r="J1492" s="408"/>
      <c r="K1492" s="408"/>
      <c r="L1492" s="373"/>
      <c r="M1492" s="373"/>
      <c r="N1492" s="566"/>
      <c r="O1492" s="567"/>
      <c r="P1492" s="566"/>
      <c r="Q1492" s="373"/>
      <c r="R1492" s="200"/>
    </row>
    <row r="1493" spans="3:18" ht="14.6" customHeight="1" x14ac:dyDescent="0.5">
      <c r="C1493" s="407">
        <f t="shared" ref="C1493" si="2101">C1489-1</f>
        <v>1284</v>
      </c>
      <c r="D1493" s="373"/>
      <c r="E1493" s="212" t="str">
        <f t="shared" si="2090"/>
        <v>BC</v>
      </c>
      <c r="F1493" s="197">
        <v>2</v>
      </c>
      <c r="G1493" s="206" t="s">
        <v>604</v>
      </c>
      <c r="H1493" s="406" t="str">
        <f t="shared" ref="H1493:I1493" si="2102">H1489</f>
        <v>Adam</v>
      </c>
      <c r="I1493" s="406" t="str">
        <f t="shared" si="2102"/>
        <v>Seth</v>
      </c>
      <c r="J1493" s="406" t="str">
        <f t="shared" si="2091"/>
        <v>Enos</v>
      </c>
      <c r="K1493" s="406" t="str">
        <f t="shared" si="2091"/>
        <v>Cainan</v>
      </c>
      <c r="L1493" s="373"/>
      <c r="M1493" s="373"/>
      <c r="N1493" s="566"/>
      <c r="O1493" s="567"/>
      <c r="P1493" s="566"/>
      <c r="Q1493" s="373"/>
      <c r="R1493" s="200"/>
    </row>
    <row r="1494" spans="3:18" ht="14.6" customHeight="1" x14ac:dyDescent="0.5">
      <c r="C1494" s="407">
        <f t="shared" ref="C1494" si="2103">C1490+1</f>
        <v>372</v>
      </c>
      <c r="D1494" s="373"/>
      <c r="E1494" s="212">
        <f t="shared" si="2093"/>
        <v>-3708</v>
      </c>
      <c r="F1494" s="197">
        <v>3</v>
      </c>
      <c r="G1494" s="208" t="s">
        <v>287</v>
      </c>
      <c r="H1494" s="407">
        <f t="shared" ref="H1494:I1494" si="2104">H1490+1</f>
        <v>372</v>
      </c>
      <c r="I1494" s="407">
        <f t="shared" si="2104"/>
        <v>242</v>
      </c>
      <c r="J1494" s="407">
        <f t="shared" si="2094"/>
        <v>137</v>
      </c>
      <c r="K1494" s="407">
        <f t="shared" si="2094"/>
        <v>47</v>
      </c>
      <c r="L1494" s="373"/>
      <c r="M1494" s="373"/>
      <c r="N1494" s="566"/>
      <c r="O1494" s="567"/>
      <c r="P1494" s="566"/>
      <c r="Q1494" s="373"/>
      <c r="R1494" s="200"/>
    </row>
    <row r="1495" spans="3:18" ht="14.6" customHeight="1" x14ac:dyDescent="0.5">
      <c r="C1495" s="408"/>
      <c r="D1495" s="373"/>
      <c r="E1495" s="345"/>
      <c r="F1495" s="197">
        <v>4</v>
      </c>
      <c r="G1495" s="209" t="s">
        <v>605</v>
      </c>
      <c r="H1495" s="407"/>
      <c r="I1495" s="407"/>
      <c r="J1495" s="407"/>
      <c r="K1495" s="407"/>
      <c r="L1495" s="373"/>
      <c r="M1495" s="373"/>
      <c r="N1495" s="566"/>
      <c r="O1495" s="567"/>
      <c r="P1495" s="566"/>
      <c r="Q1495" s="373"/>
      <c r="R1495" s="200"/>
    </row>
    <row r="1496" spans="3:18" ht="14.6" customHeight="1" x14ac:dyDescent="0.5">
      <c r="C1496" s="406" t="str">
        <f t="shared" ref="C1496" si="2105">C1492</f>
        <v>Pre-Flood</v>
      </c>
      <c r="D1496" s="373"/>
      <c r="E1496" s="201">
        <f t="shared" si="2088"/>
        <v>3708</v>
      </c>
      <c r="F1496" s="197">
        <v>1</v>
      </c>
      <c r="G1496" s="203" t="s">
        <v>288</v>
      </c>
      <c r="H1496" s="408"/>
      <c r="I1496" s="408"/>
      <c r="J1496" s="408"/>
      <c r="K1496" s="408"/>
      <c r="L1496" s="373"/>
      <c r="M1496" s="373"/>
      <c r="N1496" s="566"/>
      <c r="O1496" s="567"/>
      <c r="P1496" s="566"/>
      <c r="Q1496" s="373"/>
      <c r="R1496" s="200"/>
    </row>
    <row r="1497" spans="3:18" ht="14.6" customHeight="1" x14ac:dyDescent="0.5">
      <c r="C1497" s="407">
        <f t="shared" ref="C1497" si="2106">C1493-1</f>
        <v>1283</v>
      </c>
      <c r="D1497" s="373"/>
      <c r="E1497" s="212" t="str">
        <f t="shared" si="2090"/>
        <v>BC</v>
      </c>
      <c r="F1497" s="197">
        <v>2</v>
      </c>
      <c r="G1497" s="206" t="s">
        <v>604</v>
      </c>
      <c r="H1497" s="406" t="str">
        <f t="shared" ref="H1497:I1497" si="2107">H1493</f>
        <v>Adam</v>
      </c>
      <c r="I1497" s="406" t="str">
        <f t="shared" si="2107"/>
        <v>Seth</v>
      </c>
      <c r="J1497" s="406" t="str">
        <f t="shared" si="2091"/>
        <v>Enos</v>
      </c>
      <c r="K1497" s="406" t="str">
        <f t="shared" si="2091"/>
        <v>Cainan</v>
      </c>
      <c r="L1497" s="373"/>
      <c r="M1497" s="373"/>
      <c r="N1497" s="566"/>
      <c r="O1497" s="567"/>
      <c r="P1497" s="566"/>
      <c r="Q1497" s="373"/>
      <c r="R1497" s="200"/>
    </row>
    <row r="1498" spans="3:18" ht="14.6" customHeight="1" x14ac:dyDescent="0.5">
      <c r="C1498" s="407">
        <f t="shared" ref="C1498" si="2108">C1494+1</f>
        <v>373</v>
      </c>
      <c r="D1498" s="373"/>
      <c r="E1498" s="212">
        <f t="shared" si="2093"/>
        <v>-3707</v>
      </c>
      <c r="F1498" s="197">
        <v>3</v>
      </c>
      <c r="G1498" s="208" t="s">
        <v>287</v>
      </c>
      <c r="H1498" s="407">
        <f t="shared" ref="H1498:I1498" si="2109">H1494+1</f>
        <v>373</v>
      </c>
      <c r="I1498" s="407">
        <f t="shared" si="2109"/>
        <v>243</v>
      </c>
      <c r="J1498" s="407">
        <f t="shared" si="2094"/>
        <v>138</v>
      </c>
      <c r="K1498" s="407">
        <f t="shared" si="2094"/>
        <v>48</v>
      </c>
      <c r="L1498" s="373"/>
      <c r="M1498" s="373"/>
      <c r="N1498" s="566"/>
      <c r="O1498" s="567"/>
      <c r="P1498" s="566"/>
      <c r="Q1498" s="373"/>
      <c r="R1498" s="200"/>
    </row>
    <row r="1499" spans="3:18" ht="14.6" customHeight="1" x14ac:dyDescent="0.5">
      <c r="C1499" s="408"/>
      <c r="D1499" s="373"/>
      <c r="E1499" s="345"/>
      <c r="F1499" s="197">
        <v>4</v>
      </c>
      <c r="G1499" s="209" t="s">
        <v>605</v>
      </c>
      <c r="H1499" s="407"/>
      <c r="I1499" s="407"/>
      <c r="J1499" s="407"/>
      <c r="K1499" s="407"/>
      <c r="L1499" s="373"/>
      <c r="M1499" s="373"/>
      <c r="N1499" s="566"/>
      <c r="O1499" s="567"/>
      <c r="P1499" s="566"/>
      <c r="Q1499" s="373"/>
      <c r="R1499" s="200"/>
    </row>
    <row r="1500" spans="3:18" ht="14.6" customHeight="1" x14ac:dyDescent="0.5">
      <c r="C1500" s="406" t="str">
        <f t="shared" ref="C1500" si="2110">C1496</f>
        <v>Pre-Flood</v>
      </c>
      <c r="D1500" s="373"/>
      <c r="E1500" s="201">
        <f t="shared" si="2088"/>
        <v>3707</v>
      </c>
      <c r="F1500" s="197">
        <v>1</v>
      </c>
      <c r="G1500" s="203" t="s">
        <v>288</v>
      </c>
      <c r="H1500" s="408"/>
      <c r="I1500" s="408"/>
      <c r="J1500" s="408"/>
      <c r="K1500" s="408"/>
      <c r="L1500" s="373"/>
      <c r="M1500" s="373"/>
      <c r="N1500" s="566"/>
      <c r="O1500" s="567"/>
      <c r="P1500" s="566"/>
      <c r="Q1500" s="373"/>
      <c r="R1500" s="200"/>
    </row>
    <row r="1501" spans="3:18" ht="14.6" customHeight="1" x14ac:dyDescent="0.5">
      <c r="C1501" s="407">
        <f t="shared" ref="C1501" si="2111">C1497-1</f>
        <v>1282</v>
      </c>
      <c r="D1501" s="373"/>
      <c r="E1501" s="212" t="str">
        <f t="shared" si="2090"/>
        <v>BC</v>
      </c>
      <c r="F1501" s="197">
        <v>2</v>
      </c>
      <c r="G1501" s="206" t="s">
        <v>604</v>
      </c>
      <c r="H1501" s="406" t="str">
        <f t="shared" ref="H1501:K1513" si="2112">H1497</f>
        <v>Adam</v>
      </c>
      <c r="I1501" s="406" t="str">
        <f t="shared" si="2112"/>
        <v>Seth</v>
      </c>
      <c r="J1501" s="406" t="str">
        <f t="shared" si="2112"/>
        <v>Enos</v>
      </c>
      <c r="K1501" s="406" t="str">
        <f t="shared" si="2112"/>
        <v>Cainan</v>
      </c>
      <c r="L1501" s="373"/>
      <c r="M1501" s="373"/>
      <c r="N1501" s="566"/>
      <c r="O1501" s="567"/>
      <c r="P1501" s="566"/>
      <c r="Q1501" s="373"/>
      <c r="R1501" s="200"/>
    </row>
    <row r="1502" spans="3:18" ht="14.6" customHeight="1" x14ac:dyDescent="0.5">
      <c r="C1502" s="407">
        <f t="shared" ref="C1502" si="2113">C1498+1</f>
        <v>374</v>
      </c>
      <c r="D1502" s="373"/>
      <c r="E1502" s="212">
        <f t="shared" si="2093"/>
        <v>-3706</v>
      </c>
      <c r="F1502" s="197">
        <v>3</v>
      </c>
      <c r="G1502" s="208" t="s">
        <v>287</v>
      </c>
      <c r="H1502" s="407">
        <f t="shared" ref="H1502:K1514" si="2114">H1498+1</f>
        <v>374</v>
      </c>
      <c r="I1502" s="407">
        <f t="shared" si="2114"/>
        <v>244</v>
      </c>
      <c r="J1502" s="407">
        <f t="shared" si="2114"/>
        <v>139</v>
      </c>
      <c r="K1502" s="407">
        <f t="shared" si="2114"/>
        <v>49</v>
      </c>
      <c r="L1502" s="373"/>
      <c r="M1502" s="373"/>
      <c r="N1502" s="566"/>
      <c r="O1502" s="567"/>
      <c r="P1502" s="566"/>
      <c r="Q1502" s="373"/>
      <c r="R1502" s="200"/>
    </row>
    <row r="1503" spans="3:18" ht="14.6" customHeight="1" x14ac:dyDescent="0.5">
      <c r="C1503" s="408"/>
      <c r="D1503" s="373"/>
      <c r="E1503" s="345"/>
      <c r="F1503" s="197">
        <v>4</v>
      </c>
      <c r="G1503" s="209" t="s">
        <v>605</v>
      </c>
      <c r="H1503" s="407"/>
      <c r="I1503" s="407"/>
      <c r="J1503" s="407"/>
      <c r="K1503" s="407"/>
      <c r="L1503" s="373"/>
      <c r="M1503" s="373"/>
      <c r="N1503" s="566"/>
      <c r="O1503" s="567"/>
      <c r="P1503" s="566"/>
      <c r="Q1503" s="373"/>
      <c r="R1503" s="200"/>
    </row>
    <row r="1504" spans="3:18" ht="14.6" customHeight="1" x14ac:dyDescent="0.5">
      <c r="C1504" s="406" t="str">
        <f t="shared" ref="C1504" si="2115">C1500</f>
        <v>Pre-Flood</v>
      </c>
      <c r="D1504" s="373"/>
      <c r="E1504" s="201">
        <f t="shared" si="2088"/>
        <v>3706</v>
      </c>
      <c r="F1504" s="197">
        <v>1</v>
      </c>
      <c r="G1504" s="203" t="s">
        <v>288</v>
      </c>
      <c r="H1504" s="408"/>
      <c r="I1504" s="408"/>
      <c r="J1504" s="408"/>
      <c r="K1504" s="408"/>
      <c r="L1504" s="373"/>
      <c r="M1504" s="373"/>
      <c r="N1504" s="566"/>
      <c r="O1504" s="567"/>
      <c r="P1504" s="566"/>
      <c r="Q1504" s="373"/>
      <c r="R1504" s="200"/>
    </row>
    <row r="1505" spans="3:18" ht="14.6" customHeight="1" x14ac:dyDescent="0.5">
      <c r="C1505" s="407">
        <f t="shared" ref="C1505" si="2116">C1501-1</f>
        <v>1281</v>
      </c>
      <c r="D1505" s="373"/>
      <c r="E1505" s="212" t="str">
        <f t="shared" si="2090"/>
        <v>BC</v>
      </c>
      <c r="F1505" s="197">
        <v>2</v>
      </c>
      <c r="G1505" s="206" t="s">
        <v>604</v>
      </c>
      <c r="H1505" s="406" t="str">
        <f t="shared" ref="H1505:I1505" si="2117">H1501</f>
        <v>Adam</v>
      </c>
      <c r="I1505" s="406" t="str">
        <f t="shared" si="2117"/>
        <v>Seth</v>
      </c>
      <c r="J1505" s="406" t="str">
        <f t="shared" si="2112"/>
        <v>Enos</v>
      </c>
      <c r="K1505" s="406" t="str">
        <f t="shared" si="2112"/>
        <v>Cainan</v>
      </c>
      <c r="L1505" s="373"/>
      <c r="M1505" s="373"/>
      <c r="N1505" s="566"/>
      <c r="O1505" s="567"/>
      <c r="P1505" s="566"/>
      <c r="Q1505" s="373"/>
      <c r="R1505" s="200"/>
    </row>
    <row r="1506" spans="3:18" ht="14.6" customHeight="1" x14ac:dyDescent="0.5">
      <c r="C1506" s="407">
        <f t="shared" ref="C1506" si="2118">C1502+1</f>
        <v>375</v>
      </c>
      <c r="D1506" s="373"/>
      <c r="E1506" s="212">
        <f t="shared" si="2093"/>
        <v>-3705</v>
      </c>
      <c r="F1506" s="197">
        <v>3</v>
      </c>
      <c r="G1506" s="208" t="s">
        <v>287</v>
      </c>
      <c r="H1506" s="407">
        <f t="shared" ref="H1506:I1506" si="2119">H1502+1</f>
        <v>375</v>
      </c>
      <c r="I1506" s="407">
        <f t="shared" si="2119"/>
        <v>245</v>
      </c>
      <c r="J1506" s="407">
        <f t="shared" si="2114"/>
        <v>140</v>
      </c>
      <c r="K1506" s="407">
        <f t="shared" si="2114"/>
        <v>50</v>
      </c>
      <c r="L1506" s="373"/>
      <c r="M1506" s="373"/>
      <c r="N1506" s="566"/>
      <c r="O1506" s="567"/>
      <c r="P1506" s="566"/>
      <c r="Q1506" s="373"/>
      <c r="R1506" s="200"/>
    </row>
    <row r="1507" spans="3:18" ht="14.6" customHeight="1" x14ac:dyDescent="0.5">
      <c r="C1507" s="408"/>
      <c r="D1507" s="373"/>
      <c r="E1507" s="345"/>
      <c r="F1507" s="197">
        <v>4</v>
      </c>
      <c r="G1507" s="209" t="s">
        <v>605</v>
      </c>
      <c r="H1507" s="407"/>
      <c r="I1507" s="407"/>
      <c r="J1507" s="407"/>
      <c r="K1507" s="407"/>
      <c r="L1507" s="373"/>
      <c r="M1507" s="373"/>
      <c r="N1507" s="566"/>
      <c r="O1507" s="567"/>
      <c r="P1507" s="566"/>
      <c r="Q1507" s="373"/>
      <c r="R1507" s="200"/>
    </row>
    <row r="1508" spans="3:18" ht="14.6" customHeight="1" x14ac:dyDescent="0.5">
      <c r="C1508" s="406" t="str">
        <f t="shared" ref="C1508" si="2120">C1504</f>
        <v>Pre-Flood</v>
      </c>
      <c r="D1508" s="373"/>
      <c r="E1508" s="201">
        <f t="shared" si="2088"/>
        <v>3705</v>
      </c>
      <c r="F1508" s="197">
        <v>1</v>
      </c>
      <c r="G1508" s="203" t="s">
        <v>288</v>
      </c>
      <c r="H1508" s="408"/>
      <c r="I1508" s="408"/>
      <c r="J1508" s="408"/>
      <c r="K1508" s="408"/>
      <c r="L1508" s="373"/>
      <c r="M1508" s="373"/>
      <c r="N1508" s="566"/>
      <c r="O1508" s="567"/>
      <c r="P1508" s="566"/>
      <c r="Q1508" s="373"/>
      <c r="R1508" s="200"/>
    </row>
    <row r="1509" spans="3:18" ht="14.6" customHeight="1" x14ac:dyDescent="0.5">
      <c r="C1509" s="407">
        <f t="shared" ref="C1509" si="2121">C1505-1</f>
        <v>1280</v>
      </c>
      <c r="D1509" s="373"/>
      <c r="E1509" s="212" t="str">
        <f t="shared" si="2090"/>
        <v>BC</v>
      </c>
      <c r="F1509" s="197">
        <v>2</v>
      </c>
      <c r="G1509" s="206" t="s">
        <v>604</v>
      </c>
      <c r="H1509" s="406" t="str">
        <f t="shared" ref="H1509:I1509" si="2122">H1505</f>
        <v>Adam</v>
      </c>
      <c r="I1509" s="406" t="str">
        <f t="shared" si="2122"/>
        <v>Seth</v>
      </c>
      <c r="J1509" s="406" t="str">
        <f t="shared" si="2112"/>
        <v>Enos</v>
      </c>
      <c r="K1509" s="406" t="str">
        <f t="shared" si="2112"/>
        <v>Cainan</v>
      </c>
      <c r="L1509" s="373"/>
      <c r="M1509" s="373"/>
      <c r="N1509" s="566"/>
      <c r="O1509" s="567"/>
      <c r="P1509" s="566"/>
      <c r="Q1509" s="373"/>
      <c r="R1509" s="200"/>
    </row>
    <row r="1510" spans="3:18" ht="14.6" customHeight="1" x14ac:dyDescent="0.5">
      <c r="C1510" s="407">
        <f t="shared" ref="C1510" si="2123">C1506+1</f>
        <v>376</v>
      </c>
      <c r="D1510" s="373"/>
      <c r="E1510" s="212">
        <f t="shared" si="2093"/>
        <v>-3704</v>
      </c>
      <c r="F1510" s="197">
        <v>3</v>
      </c>
      <c r="G1510" s="208" t="s">
        <v>287</v>
      </c>
      <c r="H1510" s="407">
        <f t="shared" ref="H1510:I1510" si="2124">H1506+1</f>
        <v>376</v>
      </c>
      <c r="I1510" s="407">
        <f t="shared" si="2124"/>
        <v>246</v>
      </c>
      <c r="J1510" s="407">
        <f t="shared" si="2114"/>
        <v>141</v>
      </c>
      <c r="K1510" s="407">
        <f t="shared" si="2114"/>
        <v>51</v>
      </c>
      <c r="L1510" s="373"/>
      <c r="M1510" s="373"/>
      <c r="N1510" s="566"/>
      <c r="O1510" s="567"/>
      <c r="P1510" s="566"/>
      <c r="Q1510" s="373"/>
      <c r="R1510" s="200"/>
    </row>
    <row r="1511" spans="3:18" ht="14.6" customHeight="1" x14ac:dyDescent="0.5">
      <c r="C1511" s="408"/>
      <c r="D1511" s="373"/>
      <c r="E1511" s="345"/>
      <c r="F1511" s="197">
        <v>4</v>
      </c>
      <c r="G1511" s="209" t="s">
        <v>605</v>
      </c>
      <c r="H1511" s="407"/>
      <c r="I1511" s="407"/>
      <c r="J1511" s="407"/>
      <c r="K1511" s="407"/>
      <c r="L1511" s="373"/>
      <c r="M1511" s="373"/>
      <c r="N1511" s="566"/>
      <c r="O1511" s="567"/>
      <c r="P1511" s="566"/>
      <c r="Q1511" s="373"/>
      <c r="R1511" s="200"/>
    </row>
    <row r="1512" spans="3:18" ht="14.6" customHeight="1" x14ac:dyDescent="0.5">
      <c r="C1512" s="406" t="str">
        <f t="shared" ref="C1512" si="2125">C1508</f>
        <v>Pre-Flood</v>
      </c>
      <c r="D1512" s="373"/>
      <c r="E1512" s="201">
        <f t="shared" si="2088"/>
        <v>3704</v>
      </c>
      <c r="F1512" s="197">
        <v>1</v>
      </c>
      <c r="G1512" s="203" t="s">
        <v>288</v>
      </c>
      <c r="H1512" s="408"/>
      <c r="I1512" s="408"/>
      <c r="J1512" s="408"/>
      <c r="K1512" s="408"/>
      <c r="L1512" s="373"/>
      <c r="M1512" s="373"/>
      <c r="N1512" s="566"/>
      <c r="O1512" s="567"/>
      <c r="P1512" s="566"/>
      <c r="Q1512" s="373"/>
      <c r="R1512" s="200"/>
    </row>
    <row r="1513" spans="3:18" ht="14.6" customHeight="1" x14ac:dyDescent="0.5">
      <c r="C1513" s="407">
        <f t="shared" ref="C1513" si="2126">C1509-1</f>
        <v>1279</v>
      </c>
      <c r="D1513" s="373"/>
      <c r="E1513" s="212" t="str">
        <f t="shared" si="2090"/>
        <v>BC</v>
      </c>
      <c r="F1513" s="197">
        <v>2</v>
      </c>
      <c r="G1513" s="206" t="s">
        <v>604</v>
      </c>
      <c r="H1513" s="406" t="str">
        <f t="shared" ref="H1513:I1513" si="2127">H1509</f>
        <v>Adam</v>
      </c>
      <c r="I1513" s="406" t="str">
        <f t="shared" si="2127"/>
        <v>Seth</v>
      </c>
      <c r="J1513" s="406" t="str">
        <f t="shared" si="2112"/>
        <v>Enos</v>
      </c>
      <c r="K1513" s="406" t="str">
        <f t="shared" si="2112"/>
        <v>Cainan</v>
      </c>
      <c r="L1513" s="373"/>
      <c r="M1513" s="373"/>
      <c r="N1513" s="566"/>
      <c r="O1513" s="567"/>
      <c r="P1513" s="566"/>
      <c r="Q1513" s="373"/>
      <c r="R1513" s="200"/>
    </row>
    <row r="1514" spans="3:18" ht="14.6" customHeight="1" x14ac:dyDescent="0.5">
      <c r="C1514" s="407">
        <f t="shared" ref="C1514" si="2128">C1510+1</f>
        <v>377</v>
      </c>
      <c r="D1514" s="373"/>
      <c r="E1514" s="212">
        <f t="shared" si="2093"/>
        <v>-3703</v>
      </c>
      <c r="F1514" s="197">
        <v>3</v>
      </c>
      <c r="G1514" s="208" t="s">
        <v>287</v>
      </c>
      <c r="H1514" s="407">
        <f t="shared" ref="H1514:I1514" si="2129">H1510+1</f>
        <v>377</v>
      </c>
      <c r="I1514" s="407">
        <f t="shared" si="2129"/>
        <v>247</v>
      </c>
      <c r="J1514" s="407">
        <f t="shared" si="2114"/>
        <v>142</v>
      </c>
      <c r="K1514" s="407">
        <f t="shared" si="2114"/>
        <v>52</v>
      </c>
      <c r="L1514" s="373"/>
      <c r="M1514" s="373"/>
      <c r="N1514" s="566"/>
      <c r="O1514" s="567"/>
      <c r="P1514" s="566"/>
      <c r="Q1514" s="373"/>
      <c r="R1514" s="200"/>
    </row>
    <row r="1515" spans="3:18" ht="14.6" customHeight="1" x14ac:dyDescent="0.5">
      <c r="C1515" s="408"/>
      <c r="D1515" s="373"/>
      <c r="E1515" s="345"/>
      <c r="F1515" s="197">
        <v>4</v>
      </c>
      <c r="G1515" s="209" t="s">
        <v>605</v>
      </c>
      <c r="H1515" s="407"/>
      <c r="I1515" s="407"/>
      <c r="J1515" s="407"/>
      <c r="K1515" s="407"/>
      <c r="L1515" s="373"/>
      <c r="M1515" s="373"/>
      <c r="N1515" s="566"/>
      <c r="O1515" s="567"/>
      <c r="P1515" s="566"/>
      <c r="Q1515" s="373"/>
      <c r="R1515" s="200"/>
    </row>
    <row r="1516" spans="3:18" ht="14.6" customHeight="1" x14ac:dyDescent="0.5">
      <c r="C1516" s="406" t="str">
        <f t="shared" ref="C1516" si="2130">C1512</f>
        <v>Pre-Flood</v>
      </c>
      <c r="D1516" s="373"/>
      <c r="E1516" s="201">
        <f t="shared" si="2088"/>
        <v>3703</v>
      </c>
      <c r="F1516" s="197">
        <v>1</v>
      </c>
      <c r="G1516" s="203" t="s">
        <v>288</v>
      </c>
      <c r="H1516" s="408"/>
      <c r="I1516" s="408"/>
      <c r="J1516" s="408"/>
      <c r="K1516" s="408"/>
      <c r="L1516" s="373"/>
      <c r="M1516" s="373"/>
      <c r="N1516" s="566"/>
      <c r="O1516" s="567"/>
      <c r="P1516" s="566"/>
      <c r="Q1516" s="373"/>
      <c r="R1516" s="200"/>
    </row>
    <row r="1517" spans="3:18" ht="14.6" customHeight="1" x14ac:dyDescent="0.5">
      <c r="C1517" s="407">
        <f t="shared" ref="C1517" si="2131">C1513-1</f>
        <v>1278</v>
      </c>
      <c r="D1517" s="373"/>
      <c r="E1517" s="212" t="str">
        <f t="shared" si="2090"/>
        <v>BC</v>
      </c>
      <c r="F1517" s="197">
        <v>2</v>
      </c>
      <c r="G1517" s="206" t="s">
        <v>604</v>
      </c>
      <c r="H1517" s="406" t="str">
        <f t="shared" ref="H1517:K1529" si="2132">H1513</f>
        <v>Adam</v>
      </c>
      <c r="I1517" s="406" t="str">
        <f t="shared" si="2132"/>
        <v>Seth</v>
      </c>
      <c r="J1517" s="406" t="str">
        <f t="shared" si="2132"/>
        <v>Enos</v>
      </c>
      <c r="K1517" s="406" t="str">
        <f t="shared" si="2132"/>
        <v>Cainan</v>
      </c>
      <c r="L1517" s="373"/>
      <c r="M1517" s="373"/>
      <c r="N1517" s="566"/>
      <c r="O1517" s="567"/>
      <c r="P1517" s="566"/>
      <c r="Q1517" s="373"/>
      <c r="R1517" s="200"/>
    </row>
    <row r="1518" spans="3:18" ht="14.6" customHeight="1" x14ac:dyDescent="0.5">
      <c r="C1518" s="407">
        <f t="shared" ref="C1518" si="2133">C1514+1</f>
        <v>378</v>
      </c>
      <c r="D1518" s="373"/>
      <c r="E1518" s="212">
        <f t="shared" si="2093"/>
        <v>-3702</v>
      </c>
      <c r="F1518" s="197">
        <v>3</v>
      </c>
      <c r="G1518" s="208" t="s">
        <v>287</v>
      </c>
      <c r="H1518" s="407">
        <f t="shared" ref="H1518:K1530" si="2134">H1514+1</f>
        <v>378</v>
      </c>
      <c r="I1518" s="407">
        <f t="shared" si="2134"/>
        <v>248</v>
      </c>
      <c r="J1518" s="407">
        <f t="shared" si="2134"/>
        <v>143</v>
      </c>
      <c r="K1518" s="407">
        <f t="shared" si="2134"/>
        <v>53</v>
      </c>
      <c r="L1518" s="373"/>
      <c r="M1518" s="373"/>
      <c r="N1518" s="566"/>
      <c r="O1518" s="567"/>
      <c r="P1518" s="566"/>
      <c r="Q1518" s="373"/>
      <c r="R1518" s="200"/>
    </row>
    <row r="1519" spans="3:18" ht="14.6" customHeight="1" x14ac:dyDescent="0.5">
      <c r="C1519" s="408"/>
      <c r="D1519" s="373"/>
      <c r="E1519" s="345"/>
      <c r="F1519" s="197">
        <v>4</v>
      </c>
      <c r="G1519" s="209" t="s">
        <v>605</v>
      </c>
      <c r="H1519" s="407"/>
      <c r="I1519" s="407"/>
      <c r="J1519" s="407"/>
      <c r="K1519" s="407"/>
      <c r="L1519" s="373"/>
      <c r="M1519" s="373"/>
      <c r="N1519" s="566"/>
      <c r="O1519" s="567"/>
      <c r="P1519" s="566"/>
      <c r="Q1519" s="373"/>
      <c r="R1519" s="200"/>
    </row>
    <row r="1520" spans="3:18" ht="14.6" customHeight="1" x14ac:dyDescent="0.5">
      <c r="C1520" s="406" t="str">
        <f t="shared" ref="C1520" si="2135">C1516</f>
        <v>Pre-Flood</v>
      </c>
      <c r="D1520" s="373"/>
      <c r="E1520" s="201">
        <f t="shared" si="2088"/>
        <v>3702</v>
      </c>
      <c r="F1520" s="197">
        <v>1</v>
      </c>
      <c r="G1520" s="203" t="s">
        <v>288</v>
      </c>
      <c r="H1520" s="408"/>
      <c r="I1520" s="408"/>
      <c r="J1520" s="408"/>
      <c r="K1520" s="408"/>
      <c r="L1520" s="373"/>
      <c r="M1520" s="373"/>
      <c r="N1520" s="566"/>
      <c r="O1520" s="567"/>
      <c r="P1520" s="566"/>
      <c r="Q1520" s="373"/>
      <c r="R1520" s="200"/>
    </row>
    <row r="1521" spans="3:18" ht="14.6" customHeight="1" x14ac:dyDescent="0.5">
      <c r="C1521" s="407">
        <f t="shared" ref="C1521" si="2136">C1517-1</f>
        <v>1277</v>
      </c>
      <c r="D1521" s="373"/>
      <c r="E1521" s="212" t="str">
        <f t="shared" si="2090"/>
        <v>BC</v>
      </c>
      <c r="F1521" s="197">
        <v>2</v>
      </c>
      <c r="G1521" s="206" t="s">
        <v>604</v>
      </c>
      <c r="H1521" s="406" t="str">
        <f t="shared" ref="H1521:I1521" si="2137">H1517</f>
        <v>Adam</v>
      </c>
      <c r="I1521" s="406" t="str">
        <f t="shared" si="2137"/>
        <v>Seth</v>
      </c>
      <c r="J1521" s="406" t="str">
        <f t="shared" si="2132"/>
        <v>Enos</v>
      </c>
      <c r="K1521" s="406" t="str">
        <f t="shared" si="2132"/>
        <v>Cainan</v>
      </c>
      <c r="L1521" s="373"/>
      <c r="M1521" s="373"/>
      <c r="N1521" s="566"/>
      <c r="O1521" s="567"/>
      <c r="P1521" s="566"/>
      <c r="Q1521" s="373"/>
      <c r="R1521" s="200"/>
    </row>
    <row r="1522" spans="3:18" ht="14.6" customHeight="1" x14ac:dyDescent="0.5">
      <c r="C1522" s="407">
        <f t="shared" ref="C1522" si="2138">C1518+1</f>
        <v>379</v>
      </c>
      <c r="D1522" s="373"/>
      <c r="E1522" s="212">
        <f t="shared" si="2093"/>
        <v>-3701</v>
      </c>
      <c r="F1522" s="197">
        <v>3</v>
      </c>
      <c r="G1522" s="208" t="s">
        <v>287</v>
      </c>
      <c r="H1522" s="407">
        <f t="shared" ref="H1522:I1522" si="2139">H1518+1</f>
        <v>379</v>
      </c>
      <c r="I1522" s="407">
        <f t="shared" si="2139"/>
        <v>249</v>
      </c>
      <c r="J1522" s="407">
        <f t="shared" si="2134"/>
        <v>144</v>
      </c>
      <c r="K1522" s="407">
        <f t="shared" si="2134"/>
        <v>54</v>
      </c>
      <c r="L1522" s="373"/>
      <c r="M1522" s="373"/>
      <c r="N1522" s="566"/>
      <c r="O1522" s="567"/>
      <c r="P1522" s="566"/>
      <c r="Q1522" s="373"/>
      <c r="R1522" s="200"/>
    </row>
    <row r="1523" spans="3:18" ht="14.6" customHeight="1" x14ac:dyDescent="0.5">
      <c r="C1523" s="408"/>
      <c r="D1523" s="373"/>
      <c r="E1523" s="345"/>
      <c r="F1523" s="197">
        <v>4</v>
      </c>
      <c r="G1523" s="209" t="s">
        <v>605</v>
      </c>
      <c r="H1523" s="407"/>
      <c r="I1523" s="407"/>
      <c r="J1523" s="407"/>
      <c r="K1523" s="407"/>
      <c r="L1523" s="373"/>
      <c r="M1523" s="373"/>
      <c r="N1523" s="566"/>
      <c r="O1523" s="567"/>
      <c r="P1523" s="566"/>
      <c r="Q1523" s="373"/>
      <c r="R1523" s="200"/>
    </row>
    <row r="1524" spans="3:18" ht="14.6" customHeight="1" x14ac:dyDescent="0.5">
      <c r="C1524" s="406" t="str">
        <f t="shared" ref="C1524" si="2140">C1520</f>
        <v>Pre-Flood</v>
      </c>
      <c r="D1524" s="373"/>
      <c r="E1524" s="201">
        <f t="shared" si="2088"/>
        <v>3701</v>
      </c>
      <c r="F1524" s="197">
        <v>1</v>
      </c>
      <c r="G1524" s="203" t="s">
        <v>288</v>
      </c>
      <c r="H1524" s="408"/>
      <c r="I1524" s="408"/>
      <c r="J1524" s="408"/>
      <c r="K1524" s="408"/>
      <c r="L1524" s="373"/>
      <c r="M1524" s="373"/>
      <c r="N1524" s="566"/>
      <c r="O1524" s="567"/>
      <c r="P1524" s="566"/>
      <c r="Q1524" s="373"/>
      <c r="R1524" s="200"/>
    </row>
    <row r="1525" spans="3:18" ht="14.6" customHeight="1" x14ac:dyDescent="0.5">
      <c r="C1525" s="407">
        <f t="shared" ref="C1525" si="2141">C1521-1</f>
        <v>1276</v>
      </c>
      <c r="D1525" s="373"/>
      <c r="E1525" s="212" t="str">
        <f t="shared" si="2090"/>
        <v>BC</v>
      </c>
      <c r="F1525" s="197">
        <v>2</v>
      </c>
      <c r="G1525" s="206" t="s">
        <v>604</v>
      </c>
      <c r="H1525" s="406" t="str">
        <f t="shared" ref="H1525:I1525" si="2142">H1521</f>
        <v>Adam</v>
      </c>
      <c r="I1525" s="406" t="str">
        <f t="shared" si="2142"/>
        <v>Seth</v>
      </c>
      <c r="J1525" s="406" t="str">
        <f t="shared" si="2132"/>
        <v>Enos</v>
      </c>
      <c r="K1525" s="406" t="str">
        <f t="shared" si="2132"/>
        <v>Cainan</v>
      </c>
      <c r="L1525" s="373"/>
      <c r="M1525" s="373"/>
      <c r="N1525" s="566"/>
      <c r="O1525" s="567"/>
      <c r="P1525" s="566"/>
      <c r="Q1525" s="373"/>
      <c r="R1525" s="200"/>
    </row>
    <row r="1526" spans="3:18" ht="14.6" customHeight="1" x14ac:dyDescent="0.5">
      <c r="C1526" s="407">
        <f t="shared" ref="C1526" si="2143">C1522+1</f>
        <v>380</v>
      </c>
      <c r="D1526" s="373"/>
      <c r="E1526" s="212">
        <f t="shared" si="2093"/>
        <v>-3700</v>
      </c>
      <c r="F1526" s="197">
        <v>3</v>
      </c>
      <c r="G1526" s="208" t="s">
        <v>287</v>
      </c>
      <c r="H1526" s="407">
        <f t="shared" ref="H1526:I1526" si="2144">H1522+1</f>
        <v>380</v>
      </c>
      <c r="I1526" s="407">
        <f t="shared" si="2144"/>
        <v>250</v>
      </c>
      <c r="J1526" s="407">
        <f t="shared" si="2134"/>
        <v>145</v>
      </c>
      <c r="K1526" s="407">
        <f t="shared" si="2134"/>
        <v>55</v>
      </c>
      <c r="L1526" s="373"/>
      <c r="M1526" s="373"/>
      <c r="N1526" s="566"/>
      <c r="O1526" s="567"/>
      <c r="P1526" s="566"/>
      <c r="Q1526" s="373"/>
      <c r="R1526" s="200"/>
    </row>
    <row r="1527" spans="3:18" ht="14.6" customHeight="1" x14ac:dyDescent="0.5">
      <c r="C1527" s="408"/>
      <c r="D1527" s="373"/>
      <c r="E1527" s="345"/>
      <c r="F1527" s="197">
        <v>4</v>
      </c>
      <c r="G1527" s="209" t="s">
        <v>605</v>
      </c>
      <c r="H1527" s="407"/>
      <c r="I1527" s="407"/>
      <c r="J1527" s="407"/>
      <c r="K1527" s="407"/>
      <c r="L1527" s="373"/>
      <c r="M1527" s="373"/>
      <c r="N1527" s="566"/>
      <c r="O1527" s="567"/>
      <c r="P1527" s="566"/>
      <c r="Q1527" s="373"/>
      <c r="R1527" s="200"/>
    </row>
    <row r="1528" spans="3:18" ht="14.6" customHeight="1" x14ac:dyDescent="0.5">
      <c r="C1528" s="406" t="str">
        <f t="shared" ref="C1528" si="2145">C1524</f>
        <v>Pre-Flood</v>
      </c>
      <c r="D1528" s="373"/>
      <c r="E1528" s="201">
        <f t="shared" si="2088"/>
        <v>3700</v>
      </c>
      <c r="F1528" s="197">
        <v>1</v>
      </c>
      <c r="G1528" s="203" t="s">
        <v>288</v>
      </c>
      <c r="H1528" s="408"/>
      <c r="I1528" s="408"/>
      <c r="J1528" s="408"/>
      <c r="K1528" s="408"/>
      <c r="L1528" s="373"/>
      <c r="M1528" s="373"/>
      <c r="N1528" s="566"/>
      <c r="O1528" s="567"/>
      <c r="P1528" s="566"/>
      <c r="Q1528" s="373"/>
      <c r="R1528" s="200"/>
    </row>
    <row r="1529" spans="3:18" ht="14.6" customHeight="1" x14ac:dyDescent="0.5">
      <c r="C1529" s="407">
        <f t="shared" ref="C1529" si="2146">C1525-1</f>
        <v>1275</v>
      </c>
      <c r="D1529" s="373"/>
      <c r="E1529" s="212" t="str">
        <f t="shared" si="2090"/>
        <v>BC</v>
      </c>
      <c r="F1529" s="197">
        <v>2</v>
      </c>
      <c r="G1529" s="206" t="s">
        <v>604</v>
      </c>
      <c r="H1529" s="406" t="str">
        <f t="shared" ref="H1529:I1529" si="2147">H1525</f>
        <v>Adam</v>
      </c>
      <c r="I1529" s="406" t="str">
        <f t="shared" si="2147"/>
        <v>Seth</v>
      </c>
      <c r="J1529" s="406" t="str">
        <f t="shared" si="2132"/>
        <v>Enos</v>
      </c>
      <c r="K1529" s="406" t="str">
        <f t="shared" si="2132"/>
        <v>Cainan</v>
      </c>
      <c r="L1529" s="373"/>
      <c r="M1529" s="373"/>
      <c r="N1529" s="566"/>
      <c r="O1529" s="567"/>
      <c r="P1529" s="566"/>
      <c r="Q1529" s="373"/>
      <c r="R1529" s="200"/>
    </row>
    <row r="1530" spans="3:18" ht="14.6" customHeight="1" x14ac:dyDescent="0.5">
      <c r="C1530" s="407">
        <f t="shared" ref="C1530" si="2148">C1526+1</f>
        <v>381</v>
      </c>
      <c r="D1530" s="373"/>
      <c r="E1530" s="212">
        <f t="shared" si="2093"/>
        <v>-3699</v>
      </c>
      <c r="F1530" s="197">
        <v>3</v>
      </c>
      <c r="G1530" s="208" t="s">
        <v>287</v>
      </c>
      <c r="H1530" s="407">
        <f t="shared" ref="H1530:I1530" si="2149">H1526+1</f>
        <v>381</v>
      </c>
      <c r="I1530" s="407">
        <f t="shared" si="2149"/>
        <v>251</v>
      </c>
      <c r="J1530" s="407">
        <f t="shared" si="2134"/>
        <v>146</v>
      </c>
      <c r="K1530" s="407">
        <f t="shared" si="2134"/>
        <v>56</v>
      </c>
      <c r="L1530" s="373"/>
      <c r="M1530" s="373"/>
      <c r="N1530" s="566"/>
      <c r="O1530" s="567"/>
      <c r="P1530" s="566"/>
      <c r="Q1530" s="373"/>
      <c r="R1530" s="200"/>
    </row>
    <row r="1531" spans="3:18" ht="14.6" customHeight="1" x14ac:dyDescent="0.5">
      <c r="C1531" s="408"/>
      <c r="D1531" s="373"/>
      <c r="E1531" s="345"/>
      <c r="F1531" s="197">
        <v>4</v>
      </c>
      <c r="G1531" s="209" t="s">
        <v>605</v>
      </c>
      <c r="H1531" s="407"/>
      <c r="I1531" s="407"/>
      <c r="J1531" s="407"/>
      <c r="K1531" s="407"/>
      <c r="L1531" s="373"/>
      <c r="M1531" s="373"/>
      <c r="N1531" s="566"/>
      <c r="O1531" s="567"/>
      <c r="P1531" s="566"/>
      <c r="Q1531" s="373"/>
      <c r="R1531" s="200"/>
    </row>
    <row r="1532" spans="3:18" ht="14.6" customHeight="1" x14ac:dyDescent="0.5">
      <c r="C1532" s="406" t="str">
        <f t="shared" ref="C1532" si="2150">C1528</f>
        <v>Pre-Flood</v>
      </c>
      <c r="D1532" s="373"/>
      <c r="E1532" s="201">
        <f t="shared" si="2088"/>
        <v>3699</v>
      </c>
      <c r="F1532" s="197">
        <v>1</v>
      </c>
      <c r="G1532" s="203" t="s">
        <v>288</v>
      </c>
      <c r="H1532" s="408"/>
      <c r="I1532" s="408"/>
      <c r="J1532" s="408"/>
      <c r="K1532" s="408"/>
      <c r="L1532" s="373"/>
      <c r="M1532" s="373"/>
      <c r="N1532" s="566"/>
      <c r="O1532" s="567"/>
      <c r="P1532" s="566"/>
      <c r="Q1532" s="373"/>
      <c r="R1532" s="200"/>
    </row>
    <row r="1533" spans="3:18" ht="14.6" customHeight="1" x14ac:dyDescent="0.5">
      <c r="C1533" s="407">
        <f t="shared" ref="C1533" si="2151">C1529-1</f>
        <v>1274</v>
      </c>
      <c r="D1533" s="373"/>
      <c r="E1533" s="212" t="str">
        <f t="shared" si="2090"/>
        <v>BC</v>
      </c>
      <c r="F1533" s="197">
        <v>2</v>
      </c>
      <c r="G1533" s="206" t="s">
        <v>604</v>
      </c>
      <c r="H1533" s="406" t="str">
        <f t="shared" ref="H1533:K1545" si="2152">H1529</f>
        <v>Adam</v>
      </c>
      <c r="I1533" s="406" t="str">
        <f t="shared" si="2152"/>
        <v>Seth</v>
      </c>
      <c r="J1533" s="406" t="str">
        <f t="shared" si="2152"/>
        <v>Enos</v>
      </c>
      <c r="K1533" s="406" t="str">
        <f t="shared" si="2152"/>
        <v>Cainan</v>
      </c>
      <c r="L1533" s="373"/>
      <c r="M1533" s="373"/>
      <c r="N1533" s="566"/>
      <c r="O1533" s="567"/>
      <c r="P1533" s="566"/>
      <c r="Q1533" s="373"/>
      <c r="R1533" s="200"/>
    </row>
    <row r="1534" spans="3:18" ht="14.6" customHeight="1" x14ac:dyDescent="0.5">
      <c r="C1534" s="407">
        <f t="shared" ref="C1534" si="2153">C1530+1</f>
        <v>382</v>
      </c>
      <c r="D1534" s="373"/>
      <c r="E1534" s="212">
        <f t="shared" si="2093"/>
        <v>-3698</v>
      </c>
      <c r="F1534" s="197">
        <v>3</v>
      </c>
      <c r="G1534" s="208" t="s">
        <v>287</v>
      </c>
      <c r="H1534" s="407">
        <f t="shared" ref="H1534:K1546" si="2154">H1530+1</f>
        <v>382</v>
      </c>
      <c r="I1534" s="407">
        <f t="shared" si="2154"/>
        <v>252</v>
      </c>
      <c r="J1534" s="407">
        <f t="shared" si="2154"/>
        <v>147</v>
      </c>
      <c r="K1534" s="407">
        <f t="shared" si="2154"/>
        <v>57</v>
      </c>
      <c r="L1534" s="373"/>
      <c r="M1534" s="373"/>
      <c r="N1534" s="566"/>
      <c r="O1534" s="567"/>
      <c r="P1534" s="566"/>
      <c r="Q1534" s="373"/>
      <c r="R1534" s="200"/>
    </row>
    <row r="1535" spans="3:18" ht="14.6" customHeight="1" x14ac:dyDescent="0.5">
      <c r="C1535" s="408"/>
      <c r="D1535" s="373"/>
      <c r="E1535" s="345"/>
      <c r="F1535" s="197">
        <v>4</v>
      </c>
      <c r="G1535" s="209" t="s">
        <v>605</v>
      </c>
      <c r="H1535" s="407"/>
      <c r="I1535" s="407"/>
      <c r="J1535" s="407"/>
      <c r="K1535" s="407"/>
      <c r="L1535" s="373"/>
      <c r="M1535" s="373"/>
      <c r="N1535" s="566"/>
      <c r="O1535" s="567"/>
      <c r="P1535" s="566"/>
      <c r="Q1535" s="373"/>
      <c r="R1535" s="200"/>
    </row>
    <row r="1536" spans="3:18" ht="14.6" customHeight="1" x14ac:dyDescent="0.5">
      <c r="C1536" s="406" t="str">
        <f t="shared" ref="C1536" si="2155">C1532</f>
        <v>Pre-Flood</v>
      </c>
      <c r="D1536" s="373"/>
      <c r="E1536" s="201">
        <f t="shared" si="2088"/>
        <v>3698</v>
      </c>
      <c r="F1536" s="197">
        <v>1</v>
      </c>
      <c r="G1536" s="203" t="s">
        <v>288</v>
      </c>
      <c r="H1536" s="408"/>
      <c r="I1536" s="408"/>
      <c r="J1536" s="408"/>
      <c r="K1536" s="408"/>
      <c r="L1536" s="373"/>
      <c r="M1536" s="373"/>
      <c r="N1536" s="566"/>
      <c r="O1536" s="567"/>
      <c r="P1536" s="566"/>
      <c r="Q1536" s="373"/>
      <c r="R1536" s="200"/>
    </row>
    <row r="1537" spans="3:18" ht="14.6" customHeight="1" x14ac:dyDescent="0.5">
      <c r="C1537" s="407">
        <f t="shared" ref="C1537" si="2156">C1533-1</f>
        <v>1273</v>
      </c>
      <c r="D1537" s="373"/>
      <c r="E1537" s="212" t="str">
        <f t="shared" si="2090"/>
        <v>BC</v>
      </c>
      <c r="F1537" s="197">
        <v>2</v>
      </c>
      <c r="G1537" s="206" t="s">
        <v>604</v>
      </c>
      <c r="H1537" s="406" t="str">
        <f t="shared" ref="H1537:I1537" si="2157">H1533</f>
        <v>Adam</v>
      </c>
      <c r="I1537" s="406" t="str">
        <f t="shared" si="2157"/>
        <v>Seth</v>
      </c>
      <c r="J1537" s="406" t="str">
        <f t="shared" si="2152"/>
        <v>Enos</v>
      </c>
      <c r="K1537" s="406" t="str">
        <f t="shared" si="2152"/>
        <v>Cainan</v>
      </c>
      <c r="L1537" s="373"/>
      <c r="M1537" s="373"/>
      <c r="N1537" s="566"/>
      <c r="O1537" s="567"/>
      <c r="P1537" s="566"/>
      <c r="Q1537" s="373"/>
      <c r="R1537" s="200"/>
    </row>
    <row r="1538" spans="3:18" ht="14.6" customHeight="1" x14ac:dyDescent="0.5">
      <c r="C1538" s="407">
        <f t="shared" ref="C1538" si="2158">C1534+1</f>
        <v>383</v>
      </c>
      <c r="D1538" s="373"/>
      <c r="E1538" s="212">
        <f t="shared" si="2093"/>
        <v>-3697</v>
      </c>
      <c r="F1538" s="197">
        <v>3</v>
      </c>
      <c r="G1538" s="208" t="s">
        <v>287</v>
      </c>
      <c r="H1538" s="407">
        <f t="shared" ref="H1538:I1538" si="2159">H1534+1</f>
        <v>383</v>
      </c>
      <c r="I1538" s="407">
        <f t="shared" si="2159"/>
        <v>253</v>
      </c>
      <c r="J1538" s="407">
        <f t="shared" si="2154"/>
        <v>148</v>
      </c>
      <c r="K1538" s="407">
        <f t="shared" si="2154"/>
        <v>58</v>
      </c>
      <c r="L1538" s="373"/>
      <c r="M1538" s="373"/>
      <c r="N1538" s="566"/>
      <c r="O1538" s="567"/>
      <c r="P1538" s="566"/>
      <c r="Q1538" s="373"/>
      <c r="R1538" s="200"/>
    </row>
    <row r="1539" spans="3:18" ht="14.6" customHeight="1" x14ac:dyDescent="0.5">
      <c r="C1539" s="408"/>
      <c r="D1539" s="373"/>
      <c r="E1539" s="345"/>
      <c r="F1539" s="197">
        <v>4</v>
      </c>
      <c r="G1539" s="209" t="s">
        <v>605</v>
      </c>
      <c r="H1539" s="407"/>
      <c r="I1539" s="407"/>
      <c r="J1539" s="407"/>
      <c r="K1539" s="407"/>
      <c r="L1539" s="373"/>
      <c r="M1539" s="373"/>
      <c r="N1539" s="566"/>
      <c r="O1539" s="567"/>
      <c r="P1539" s="566"/>
      <c r="Q1539" s="373"/>
      <c r="R1539" s="200"/>
    </row>
    <row r="1540" spans="3:18" ht="14.6" customHeight="1" x14ac:dyDescent="0.5">
      <c r="C1540" s="406" t="str">
        <f t="shared" ref="C1540" si="2160">C1536</f>
        <v>Pre-Flood</v>
      </c>
      <c r="D1540" s="373"/>
      <c r="E1540" s="201">
        <f t="shared" si="2088"/>
        <v>3697</v>
      </c>
      <c r="F1540" s="197">
        <v>1</v>
      </c>
      <c r="G1540" s="203" t="s">
        <v>288</v>
      </c>
      <c r="H1540" s="408"/>
      <c r="I1540" s="408"/>
      <c r="J1540" s="408"/>
      <c r="K1540" s="408"/>
      <c r="L1540" s="373"/>
      <c r="M1540" s="373"/>
      <c r="N1540" s="566"/>
      <c r="O1540" s="567"/>
      <c r="P1540" s="566"/>
      <c r="Q1540" s="373"/>
      <c r="R1540" s="200"/>
    </row>
    <row r="1541" spans="3:18" ht="14.6" customHeight="1" x14ac:dyDescent="0.5">
      <c r="C1541" s="407">
        <f t="shared" ref="C1541" si="2161">C1537-1</f>
        <v>1272</v>
      </c>
      <c r="D1541" s="373"/>
      <c r="E1541" s="212" t="str">
        <f t="shared" si="2090"/>
        <v>BC</v>
      </c>
      <c r="F1541" s="197">
        <v>2</v>
      </c>
      <c r="G1541" s="206" t="s">
        <v>604</v>
      </c>
      <c r="H1541" s="406" t="str">
        <f t="shared" ref="H1541:I1541" si="2162">H1537</f>
        <v>Adam</v>
      </c>
      <c r="I1541" s="406" t="str">
        <f t="shared" si="2162"/>
        <v>Seth</v>
      </c>
      <c r="J1541" s="406" t="str">
        <f t="shared" si="2152"/>
        <v>Enos</v>
      </c>
      <c r="K1541" s="406" t="str">
        <f t="shared" si="2152"/>
        <v>Cainan</v>
      </c>
      <c r="L1541" s="373"/>
      <c r="M1541" s="373"/>
      <c r="N1541" s="566"/>
      <c r="O1541" s="567"/>
      <c r="P1541" s="566"/>
      <c r="Q1541" s="373"/>
      <c r="R1541" s="200"/>
    </row>
    <row r="1542" spans="3:18" ht="14.6" customHeight="1" x14ac:dyDescent="0.5">
      <c r="C1542" s="407">
        <f t="shared" ref="C1542" si="2163">C1538+1</f>
        <v>384</v>
      </c>
      <c r="D1542" s="373"/>
      <c r="E1542" s="212">
        <f t="shared" si="2093"/>
        <v>-3696</v>
      </c>
      <c r="F1542" s="197">
        <v>3</v>
      </c>
      <c r="G1542" s="208" t="s">
        <v>287</v>
      </c>
      <c r="H1542" s="407">
        <f t="shared" ref="H1542:I1542" si="2164">H1538+1</f>
        <v>384</v>
      </c>
      <c r="I1542" s="407">
        <f t="shared" si="2164"/>
        <v>254</v>
      </c>
      <c r="J1542" s="407">
        <f t="shared" si="2154"/>
        <v>149</v>
      </c>
      <c r="K1542" s="407">
        <f t="shared" si="2154"/>
        <v>59</v>
      </c>
      <c r="L1542" s="373"/>
      <c r="M1542" s="373"/>
      <c r="N1542" s="566"/>
      <c r="O1542" s="567"/>
      <c r="P1542" s="566"/>
      <c r="Q1542" s="373"/>
      <c r="R1542" s="200"/>
    </row>
    <row r="1543" spans="3:18" ht="14.6" customHeight="1" x14ac:dyDescent="0.5">
      <c r="C1543" s="408"/>
      <c r="D1543" s="373"/>
      <c r="E1543" s="345"/>
      <c r="F1543" s="197">
        <v>4</v>
      </c>
      <c r="G1543" s="209" t="s">
        <v>605</v>
      </c>
      <c r="H1543" s="407"/>
      <c r="I1543" s="407"/>
      <c r="J1543" s="407"/>
      <c r="K1543" s="407"/>
      <c r="L1543" s="373"/>
      <c r="M1543" s="373"/>
      <c r="N1543" s="566"/>
      <c r="O1543" s="567"/>
      <c r="P1543" s="566"/>
      <c r="Q1543" s="373"/>
      <c r="R1543" s="200"/>
    </row>
    <row r="1544" spans="3:18" ht="14.6" customHeight="1" x14ac:dyDescent="0.5">
      <c r="C1544" s="406" t="str">
        <f t="shared" ref="C1544" si="2165">C1540</f>
        <v>Pre-Flood</v>
      </c>
      <c r="D1544" s="373"/>
      <c r="E1544" s="201">
        <f t="shared" si="2088"/>
        <v>3696</v>
      </c>
      <c r="F1544" s="197">
        <v>1</v>
      </c>
      <c r="G1544" s="203" t="s">
        <v>288</v>
      </c>
      <c r="H1544" s="408"/>
      <c r="I1544" s="408"/>
      <c r="J1544" s="408"/>
      <c r="K1544" s="408"/>
      <c r="L1544" s="373"/>
      <c r="M1544" s="373"/>
      <c r="N1544" s="566"/>
      <c r="O1544" s="567"/>
      <c r="P1544" s="566"/>
      <c r="Q1544" s="373"/>
      <c r="R1544" s="200"/>
    </row>
    <row r="1545" spans="3:18" ht="14.6" customHeight="1" x14ac:dyDescent="0.5">
      <c r="C1545" s="407">
        <f t="shared" ref="C1545" si="2166">C1541-1</f>
        <v>1271</v>
      </c>
      <c r="D1545" s="373"/>
      <c r="E1545" s="212" t="str">
        <f t="shared" si="2090"/>
        <v>BC</v>
      </c>
      <c r="F1545" s="197">
        <v>2</v>
      </c>
      <c r="G1545" s="206" t="s">
        <v>604</v>
      </c>
      <c r="H1545" s="406" t="str">
        <f t="shared" ref="H1545:I1545" si="2167">H1541</f>
        <v>Adam</v>
      </c>
      <c r="I1545" s="406" t="str">
        <f t="shared" si="2167"/>
        <v>Seth</v>
      </c>
      <c r="J1545" s="406" t="str">
        <f t="shared" si="2152"/>
        <v>Enos</v>
      </c>
      <c r="K1545" s="406" t="str">
        <f t="shared" si="2152"/>
        <v>Cainan</v>
      </c>
      <c r="L1545" s="373"/>
      <c r="M1545" s="373"/>
      <c r="N1545" s="566"/>
      <c r="O1545" s="567"/>
      <c r="P1545" s="566"/>
      <c r="Q1545" s="373"/>
      <c r="R1545" s="200"/>
    </row>
    <row r="1546" spans="3:18" ht="14.6" customHeight="1" x14ac:dyDescent="0.5">
      <c r="C1546" s="407">
        <f t="shared" ref="C1546" si="2168">C1542+1</f>
        <v>385</v>
      </c>
      <c r="D1546" s="373"/>
      <c r="E1546" s="212">
        <f t="shared" si="2093"/>
        <v>-3695</v>
      </c>
      <c r="F1546" s="197">
        <v>3</v>
      </c>
      <c r="G1546" s="208" t="s">
        <v>287</v>
      </c>
      <c r="H1546" s="407">
        <f t="shared" ref="H1546:I1546" si="2169">H1542+1</f>
        <v>385</v>
      </c>
      <c r="I1546" s="407">
        <f t="shared" si="2169"/>
        <v>255</v>
      </c>
      <c r="J1546" s="407">
        <f t="shared" si="2154"/>
        <v>150</v>
      </c>
      <c r="K1546" s="407">
        <f t="shared" si="2154"/>
        <v>60</v>
      </c>
      <c r="L1546" s="373"/>
      <c r="M1546" s="373"/>
      <c r="N1546" s="566"/>
      <c r="O1546" s="567"/>
      <c r="P1546" s="566"/>
      <c r="Q1546" s="373"/>
      <c r="R1546" s="200"/>
    </row>
    <row r="1547" spans="3:18" ht="14.6" customHeight="1" x14ac:dyDescent="0.5">
      <c r="C1547" s="408"/>
      <c r="D1547" s="373"/>
      <c r="E1547" s="345"/>
      <c r="F1547" s="197">
        <v>4</v>
      </c>
      <c r="G1547" s="209" t="s">
        <v>605</v>
      </c>
      <c r="H1547" s="407"/>
      <c r="I1547" s="407"/>
      <c r="J1547" s="407"/>
      <c r="K1547" s="407"/>
      <c r="L1547" s="373"/>
      <c r="M1547" s="373"/>
      <c r="N1547" s="566"/>
      <c r="O1547" s="567"/>
      <c r="P1547" s="566"/>
      <c r="Q1547" s="373"/>
      <c r="R1547" s="200"/>
    </row>
    <row r="1548" spans="3:18" ht="14.6" customHeight="1" x14ac:dyDescent="0.5">
      <c r="C1548" s="406" t="str">
        <f t="shared" ref="C1548" si="2170">C1544</f>
        <v>Pre-Flood</v>
      </c>
      <c r="D1548" s="373"/>
      <c r="E1548" s="201">
        <f t="shared" ref="E1548:E1608" si="2171">E1544-1</f>
        <v>3695</v>
      </c>
      <c r="F1548" s="197">
        <v>1</v>
      </c>
      <c r="G1548" s="203" t="s">
        <v>288</v>
      </c>
      <c r="H1548" s="408"/>
      <c r="I1548" s="408"/>
      <c r="J1548" s="408"/>
      <c r="K1548" s="408"/>
      <c r="L1548" s="373"/>
      <c r="M1548" s="373"/>
      <c r="N1548" s="566"/>
      <c r="O1548" s="567"/>
      <c r="P1548" s="566"/>
      <c r="Q1548" s="373"/>
      <c r="R1548" s="200"/>
    </row>
    <row r="1549" spans="3:18" ht="14.6" customHeight="1" x14ac:dyDescent="0.5">
      <c r="C1549" s="407">
        <f t="shared" ref="C1549" si="2172">C1545-1</f>
        <v>1270</v>
      </c>
      <c r="D1549" s="373"/>
      <c r="E1549" s="212" t="str">
        <f t="shared" ref="E1549:E1609" si="2173">E1545</f>
        <v>BC</v>
      </c>
      <c r="F1549" s="197">
        <v>2</v>
      </c>
      <c r="G1549" s="206" t="s">
        <v>604</v>
      </c>
      <c r="H1549" s="406" t="str">
        <f t="shared" ref="H1549:K1561" si="2174">H1545</f>
        <v>Adam</v>
      </c>
      <c r="I1549" s="406" t="str">
        <f t="shared" si="2174"/>
        <v>Seth</v>
      </c>
      <c r="J1549" s="406" t="str">
        <f t="shared" si="2174"/>
        <v>Enos</v>
      </c>
      <c r="K1549" s="406" t="str">
        <f t="shared" si="2174"/>
        <v>Cainan</v>
      </c>
      <c r="L1549" s="373"/>
      <c r="M1549" s="373"/>
      <c r="N1549" s="566"/>
      <c r="O1549" s="567"/>
      <c r="P1549" s="566"/>
      <c r="Q1549" s="373"/>
      <c r="R1549" s="200"/>
    </row>
    <row r="1550" spans="3:18" ht="14.6" customHeight="1" x14ac:dyDescent="0.5">
      <c r="C1550" s="407">
        <f t="shared" ref="C1550" si="2175">C1546+1</f>
        <v>386</v>
      </c>
      <c r="D1550" s="373"/>
      <c r="E1550" s="212">
        <f t="shared" ref="E1550:E1610" si="2176">-E1548+1</f>
        <v>-3694</v>
      </c>
      <c r="F1550" s="197">
        <v>3</v>
      </c>
      <c r="G1550" s="208" t="s">
        <v>287</v>
      </c>
      <c r="H1550" s="407">
        <f t="shared" ref="H1550:K1562" si="2177">H1546+1</f>
        <v>386</v>
      </c>
      <c r="I1550" s="407">
        <f t="shared" si="2177"/>
        <v>256</v>
      </c>
      <c r="J1550" s="407">
        <f t="shared" si="2177"/>
        <v>151</v>
      </c>
      <c r="K1550" s="407">
        <f t="shared" si="2177"/>
        <v>61</v>
      </c>
      <c r="L1550" s="373"/>
      <c r="M1550" s="373"/>
      <c r="N1550" s="566"/>
      <c r="O1550" s="567"/>
      <c r="P1550" s="566"/>
      <c r="Q1550" s="373"/>
      <c r="R1550" s="200"/>
    </row>
    <row r="1551" spans="3:18" ht="14.6" customHeight="1" x14ac:dyDescent="0.5">
      <c r="C1551" s="408"/>
      <c r="D1551" s="373"/>
      <c r="E1551" s="345"/>
      <c r="F1551" s="197">
        <v>4</v>
      </c>
      <c r="G1551" s="209" t="s">
        <v>605</v>
      </c>
      <c r="H1551" s="407"/>
      <c r="I1551" s="407"/>
      <c r="J1551" s="407"/>
      <c r="K1551" s="407"/>
      <c r="L1551" s="373"/>
      <c r="M1551" s="373"/>
      <c r="N1551" s="566"/>
      <c r="O1551" s="567"/>
      <c r="P1551" s="566"/>
      <c r="Q1551" s="373"/>
      <c r="R1551" s="200"/>
    </row>
    <row r="1552" spans="3:18" ht="14.6" customHeight="1" x14ac:dyDescent="0.5">
      <c r="C1552" s="406" t="str">
        <f t="shared" ref="C1552" si="2178">C1548</f>
        <v>Pre-Flood</v>
      </c>
      <c r="D1552" s="373"/>
      <c r="E1552" s="201">
        <f t="shared" si="2171"/>
        <v>3694</v>
      </c>
      <c r="F1552" s="197">
        <v>1</v>
      </c>
      <c r="G1552" s="203" t="s">
        <v>288</v>
      </c>
      <c r="H1552" s="408"/>
      <c r="I1552" s="408"/>
      <c r="J1552" s="408"/>
      <c r="K1552" s="408"/>
      <c r="L1552" s="373"/>
      <c r="M1552" s="373"/>
      <c r="N1552" s="566"/>
      <c r="O1552" s="567"/>
      <c r="P1552" s="566"/>
      <c r="Q1552" s="373"/>
      <c r="R1552" s="200"/>
    </row>
    <row r="1553" spans="3:18" ht="14.6" customHeight="1" x14ac:dyDescent="0.5">
      <c r="C1553" s="407">
        <f t="shared" ref="C1553" si="2179">C1549-1</f>
        <v>1269</v>
      </c>
      <c r="D1553" s="373"/>
      <c r="E1553" s="212" t="str">
        <f t="shared" si="2173"/>
        <v>BC</v>
      </c>
      <c r="F1553" s="197">
        <v>2</v>
      </c>
      <c r="G1553" s="206" t="s">
        <v>604</v>
      </c>
      <c r="H1553" s="406" t="str">
        <f t="shared" ref="H1553:I1553" si="2180">H1549</f>
        <v>Adam</v>
      </c>
      <c r="I1553" s="406" t="str">
        <f t="shared" si="2180"/>
        <v>Seth</v>
      </c>
      <c r="J1553" s="406" t="str">
        <f t="shared" si="2174"/>
        <v>Enos</v>
      </c>
      <c r="K1553" s="406" t="str">
        <f t="shared" si="2174"/>
        <v>Cainan</v>
      </c>
      <c r="L1553" s="373"/>
      <c r="M1553" s="373"/>
      <c r="N1553" s="566"/>
      <c r="O1553" s="567"/>
      <c r="P1553" s="566"/>
      <c r="Q1553" s="373"/>
      <c r="R1553" s="200"/>
    </row>
    <row r="1554" spans="3:18" ht="14.6" customHeight="1" x14ac:dyDescent="0.5">
      <c r="C1554" s="407">
        <f t="shared" ref="C1554" si="2181">C1550+1</f>
        <v>387</v>
      </c>
      <c r="D1554" s="373"/>
      <c r="E1554" s="212">
        <f t="shared" si="2176"/>
        <v>-3693</v>
      </c>
      <c r="F1554" s="197">
        <v>3</v>
      </c>
      <c r="G1554" s="208" t="s">
        <v>287</v>
      </c>
      <c r="H1554" s="407">
        <f t="shared" ref="H1554:I1554" si="2182">H1550+1</f>
        <v>387</v>
      </c>
      <c r="I1554" s="407">
        <f t="shared" si="2182"/>
        <v>257</v>
      </c>
      <c r="J1554" s="407">
        <f t="shared" si="2177"/>
        <v>152</v>
      </c>
      <c r="K1554" s="407">
        <f t="shared" si="2177"/>
        <v>62</v>
      </c>
      <c r="L1554" s="373"/>
      <c r="M1554" s="373"/>
      <c r="N1554" s="566"/>
      <c r="O1554" s="567"/>
      <c r="P1554" s="566"/>
      <c r="Q1554" s="373"/>
      <c r="R1554" s="200"/>
    </row>
    <row r="1555" spans="3:18" ht="14.6" customHeight="1" x14ac:dyDescent="0.5">
      <c r="C1555" s="408"/>
      <c r="D1555" s="373"/>
      <c r="E1555" s="345"/>
      <c r="F1555" s="197">
        <v>4</v>
      </c>
      <c r="G1555" s="209" t="s">
        <v>605</v>
      </c>
      <c r="H1555" s="407"/>
      <c r="I1555" s="407"/>
      <c r="J1555" s="407"/>
      <c r="K1555" s="407"/>
      <c r="L1555" s="373"/>
      <c r="M1555" s="373"/>
      <c r="N1555" s="566"/>
      <c r="O1555" s="567"/>
      <c r="P1555" s="566"/>
      <c r="Q1555" s="373"/>
      <c r="R1555" s="200"/>
    </row>
    <row r="1556" spans="3:18" ht="14.6" customHeight="1" x14ac:dyDescent="0.5">
      <c r="C1556" s="406" t="str">
        <f t="shared" ref="C1556" si="2183">C1552</f>
        <v>Pre-Flood</v>
      </c>
      <c r="D1556" s="373"/>
      <c r="E1556" s="201">
        <f t="shared" si="2171"/>
        <v>3693</v>
      </c>
      <c r="F1556" s="197">
        <v>1</v>
      </c>
      <c r="G1556" s="203" t="s">
        <v>288</v>
      </c>
      <c r="H1556" s="408"/>
      <c r="I1556" s="408"/>
      <c r="J1556" s="408"/>
      <c r="K1556" s="408"/>
      <c r="L1556" s="373"/>
      <c r="M1556" s="373"/>
      <c r="N1556" s="566"/>
      <c r="O1556" s="567"/>
      <c r="P1556" s="566"/>
      <c r="Q1556" s="373"/>
      <c r="R1556" s="200"/>
    </row>
    <row r="1557" spans="3:18" ht="14.6" customHeight="1" x14ac:dyDescent="0.5">
      <c r="C1557" s="407">
        <f t="shared" ref="C1557" si="2184">C1553-1</f>
        <v>1268</v>
      </c>
      <c r="D1557" s="373"/>
      <c r="E1557" s="212" t="str">
        <f t="shared" si="2173"/>
        <v>BC</v>
      </c>
      <c r="F1557" s="197">
        <v>2</v>
      </c>
      <c r="G1557" s="206" t="s">
        <v>604</v>
      </c>
      <c r="H1557" s="406" t="str">
        <f t="shared" ref="H1557:I1557" si="2185">H1553</f>
        <v>Adam</v>
      </c>
      <c r="I1557" s="406" t="str">
        <f t="shared" si="2185"/>
        <v>Seth</v>
      </c>
      <c r="J1557" s="406" t="str">
        <f t="shared" si="2174"/>
        <v>Enos</v>
      </c>
      <c r="K1557" s="406" t="str">
        <f t="shared" si="2174"/>
        <v>Cainan</v>
      </c>
      <c r="L1557" s="373"/>
      <c r="M1557" s="373"/>
      <c r="N1557" s="566"/>
      <c r="O1557" s="567"/>
      <c r="P1557" s="566"/>
      <c r="Q1557" s="373"/>
      <c r="R1557" s="200"/>
    </row>
    <row r="1558" spans="3:18" ht="14.6" customHeight="1" x14ac:dyDescent="0.5">
      <c r="C1558" s="407">
        <f t="shared" ref="C1558" si="2186">C1554+1</f>
        <v>388</v>
      </c>
      <c r="D1558" s="373"/>
      <c r="E1558" s="212">
        <f t="shared" si="2176"/>
        <v>-3692</v>
      </c>
      <c r="F1558" s="197">
        <v>3</v>
      </c>
      <c r="G1558" s="208" t="s">
        <v>287</v>
      </c>
      <c r="H1558" s="407">
        <f t="shared" ref="H1558:I1558" si="2187">H1554+1</f>
        <v>388</v>
      </c>
      <c r="I1558" s="407">
        <f t="shared" si="2187"/>
        <v>258</v>
      </c>
      <c r="J1558" s="407">
        <f t="shared" si="2177"/>
        <v>153</v>
      </c>
      <c r="K1558" s="407">
        <f t="shared" si="2177"/>
        <v>63</v>
      </c>
      <c r="L1558" s="373"/>
      <c r="M1558" s="373"/>
      <c r="N1558" s="566"/>
      <c r="O1558" s="567"/>
      <c r="P1558" s="566"/>
      <c r="Q1558" s="373"/>
      <c r="R1558" s="200"/>
    </row>
    <row r="1559" spans="3:18" ht="14.6" customHeight="1" x14ac:dyDescent="0.5">
      <c r="C1559" s="408"/>
      <c r="D1559" s="373"/>
      <c r="E1559" s="345"/>
      <c r="F1559" s="197">
        <v>4</v>
      </c>
      <c r="G1559" s="209" t="s">
        <v>605</v>
      </c>
      <c r="H1559" s="407"/>
      <c r="I1559" s="407"/>
      <c r="J1559" s="407"/>
      <c r="K1559" s="407"/>
      <c r="L1559" s="373"/>
      <c r="M1559" s="373"/>
      <c r="N1559" s="566"/>
      <c r="O1559" s="567"/>
      <c r="P1559" s="566"/>
      <c r="Q1559" s="373"/>
      <c r="R1559" s="200"/>
    </row>
    <row r="1560" spans="3:18" ht="14.6" customHeight="1" x14ac:dyDescent="0.5">
      <c r="C1560" s="406" t="str">
        <f t="shared" ref="C1560" si="2188">C1556</f>
        <v>Pre-Flood</v>
      </c>
      <c r="D1560" s="373"/>
      <c r="E1560" s="201">
        <f t="shared" si="2171"/>
        <v>3692</v>
      </c>
      <c r="F1560" s="197">
        <v>1</v>
      </c>
      <c r="G1560" s="203" t="s">
        <v>288</v>
      </c>
      <c r="H1560" s="408"/>
      <c r="I1560" s="408"/>
      <c r="J1560" s="408"/>
      <c r="K1560" s="408"/>
      <c r="L1560" s="373"/>
      <c r="M1560" s="373"/>
      <c r="N1560" s="566"/>
      <c r="O1560" s="567"/>
      <c r="P1560" s="566"/>
      <c r="Q1560" s="373"/>
      <c r="R1560" s="200"/>
    </row>
    <row r="1561" spans="3:18" ht="14.6" customHeight="1" x14ac:dyDescent="0.5">
      <c r="C1561" s="407">
        <f t="shared" ref="C1561" si="2189">C1557-1</f>
        <v>1267</v>
      </c>
      <c r="D1561" s="373"/>
      <c r="E1561" s="212" t="str">
        <f t="shared" si="2173"/>
        <v>BC</v>
      </c>
      <c r="F1561" s="197">
        <v>2</v>
      </c>
      <c r="G1561" s="206" t="s">
        <v>604</v>
      </c>
      <c r="H1561" s="406" t="str">
        <f t="shared" ref="H1561:I1561" si="2190">H1557</f>
        <v>Adam</v>
      </c>
      <c r="I1561" s="406" t="str">
        <f t="shared" si="2190"/>
        <v>Seth</v>
      </c>
      <c r="J1561" s="406" t="str">
        <f t="shared" si="2174"/>
        <v>Enos</v>
      </c>
      <c r="K1561" s="406" t="str">
        <f t="shared" si="2174"/>
        <v>Cainan</v>
      </c>
      <c r="L1561" s="373"/>
      <c r="M1561" s="373"/>
      <c r="N1561" s="566"/>
      <c r="O1561" s="567"/>
      <c r="P1561" s="566"/>
      <c r="Q1561" s="373"/>
      <c r="R1561" s="200"/>
    </row>
    <row r="1562" spans="3:18" ht="14.6" customHeight="1" x14ac:dyDescent="0.5">
      <c r="C1562" s="407">
        <f t="shared" ref="C1562" si="2191">C1558+1</f>
        <v>389</v>
      </c>
      <c r="D1562" s="373"/>
      <c r="E1562" s="212">
        <f t="shared" si="2176"/>
        <v>-3691</v>
      </c>
      <c r="F1562" s="197">
        <v>3</v>
      </c>
      <c r="G1562" s="208" t="s">
        <v>287</v>
      </c>
      <c r="H1562" s="407">
        <f t="shared" ref="H1562:I1562" si="2192">H1558+1</f>
        <v>389</v>
      </c>
      <c r="I1562" s="407">
        <f t="shared" si="2192"/>
        <v>259</v>
      </c>
      <c r="J1562" s="407">
        <f t="shared" si="2177"/>
        <v>154</v>
      </c>
      <c r="K1562" s="407">
        <f t="shared" si="2177"/>
        <v>64</v>
      </c>
      <c r="L1562" s="373"/>
      <c r="M1562" s="373"/>
      <c r="N1562" s="566"/>
      <c r="O1562" s="567"/>
      <c r="P1562" s="566"/>
      <c r="Q1562" s="373"/>
      <c r="R1562" s="200"/>
    </row>
    <row r="1563" spans="3:18" ht="14.6" customHeight="1" x14ac:dyDescent="0.5">
      <c r="C1563" s="408"/>
      <c r="D1563" s="373"/>
      <c r="E1563" s="345"/>
      <c r="F1563" s="197">
        <v>4</v>
      </c>
      <c r="G1563" s="209" t="s">
        <v>605</v>
      </c>
      <c r="H1563" s="407"/>
      <c r="I1563" s="407"/>
      <c r="J1563" s="407"/>
      <c r="K1563" s="407"/>
      <c r="L1563" s="373"/>
      <c r="M1563" s="373"/>
      <c r="N1563" s="566"/>
      <c r="O1563" s="567"/>
      <c r="P1563" s="566"/>
      <c r="Q1563" s="373"/>
      <c r="R1563" s="200"/>
    </row>
    <row r="1564" spans="3:18" ht="14.6" customHeight="1" x14ac:dyDescent="0.5">
      <c r="C1564" s="406" t="str">
        <f t="shared" ref="C1564" si="2193">C1560</f>
        <v>Pre-Flood</v>
      </c>
      <c r="D1564" s="373"/>
      <c r="E1564" s="201">
        <f t="shared" si="2171"/>
        <v>3691</v>
      </c>
      <c r="F1564" s="197">
        <v>1</v>
      </c>
      <c r="G1564" s="203" t="s">
        <v>288</v>
      </c>
      <c r="H1564" s="408"/>
      <c r="I1564" s="408"/>
      <c r="J1564" s="408"/>
      <c r="K1564" s="408"/>
      <c r="L1564" s="373"/>
      <c r="M1564" s="373"/>
      <c r="N1564" s="566"/>
      <c r="O1564" s="567"/>
      <c r="P1564" s="566"/>
      <c r="Q1564" s="373"/>
      <c r="R1564" s="200"/>
    </row>
    <row r="1565" spans="3:18" ht="14.6" customHeight="1" x14ac:dyDescent="0.5">
      <c r="C1565" s="407">
        <f t="shared" ref="C1565" si="2194">C1561-1</f>
        <v>1266</v>
      </c>
      <c r="D1565" s="373"/>
      <c r="E1565" s="212" t="str">
        <f t="shared" si="2173"/>
        <v>BC</v>
      </c>
      <c r="F1565" s="197">
        <v>2</v>
      </c>
      <c r="G1565" s="206" t="s">
        <v>604</v>
      </c>
      <c r="H1565" s="406" t="str">
        <f t="shared" ref="H1565:K1577" si="2195">H1561</f>
        <v>Adam</v>
      </c>
      <c r="I1565" s="406" t="str">
        <f t="shared" si="2195"/>
        <v>Seth</v>
      </c>
      <c r="J1565" s="406" t="str">
        <f t="shared" si="2195"/>
        <v>Enos</v>
      </c>
      <c r="K1565" s="406" t="str">
        <f t="shared" si="2195"/>
        <v>Cainan</v>
      </c>
      <c r="L1565" s="373"/>
      <c r="M1565" s="373"/>
      <c r="N1565" s="566"/>
      <c r="O1565" s="567"/>
      <c r="P1565" s="566"/>
      <c r="Q1565" s="373"/>
      <c r="R1565" s="200"/>
    </row>
    <row r="1566" spans="3:18" ht="14.6" customHeight="1" x14ac:dyDescent="0.5">
      <c r="C1566" s="407">
        <f t="shared" ref="C1566" si="2196">C1562+1</f>
        <v>390</v>
      </c>
      <c r="D1566" s="373"/>
      <c r="E1566" s="212">
        <f t="shared" si="2176"/>
        <v>-3690</v>
      </c>
      <c r="F1566" s="197">
        <v>3</v>
      </c>
      <c r="G1566" s="208" t="s">
        <v>287</v>
      </c>
      <c r="H1566" s="407">
        <f t="shared" ref="H1566:K1578" si="2197">H1562+1</f>
        <v>390</v>
      </c>
      <c r="I1566" s="407">
        <f t="shared" si="2197"/>
        <v>260</v>
      </c>
      <c r="J1566" s="407">
        <f t="shared" si="2197"/>
        <v>155</v>
      </c>
      <c r="K1566" s="407">
        <f t="shared" si="2197"/>
        <v>65</v>
      </c>
      <c r="L1566" s="373"/>
      <c r="M1566" s="373"/>
      <c r="N1566" s="566"/>
      <c r="O1566" s="567"/>
      <c r="P1566" s="566"/>
      <c r="Q1566" s="373"/>
      <c r="R1566" s="200"/>
    </row>
    <row r="1567" spans="3:18" ht="14.6" customHeight="1" x14ac:dyDescent="0.5">
      <c r="C1567" s="408"/>
      <c r="D1567" s="373"/>
      <c r="E1567" s="345"/>
      <c r="F1567" s="197">
        <v>4</v>
      </c>
      <c r="G1567" s="209" t="s">
        <v>605</v>
      </c>
      <c r="H1567" s="407"/>
      <c r="I1567" s="407"/>
      <c r="J1567" s="407"/>
      <c r="K1567" s="407"/>
      <c r="L1567" s="373"/>
      <c r="M1567" s="373"/>
      <c r="N1567" s="566"/>
      <c r="O1567" s="567"/>
      <c r="P1567" s="566"/>
      <c r="Q1567" s="373"/>
      <c r="R1567" s="200"/>
    </row>
    <row r="1568" spans="3:18" ht="14.6" customHeight="1" x14ac:dyDescent="0.5">
      <c r="C1568" s="406" t="str">
        <f t="shared" ref="C1568" si="2198">C1564</f>
        <v>Pre-Flood</v>
      </c>
      <c r="D1568" s="373"/>
      <c r="E1568" s="201">
        <f t="shared" si="2171"/>
        <v>3690</v>
      </c>
      <c r="F1568" s="197">
        <v>1</v>
      </c>
      <c r="G1568" s="203" t="s">
        <v>288</v>
      </c>
      <c r="H1568" s="408"/>
      <c r="I1568" s="408"/>
      <c r="J1568" s="408"/>
      <c r="K1568" s="408"/>
      <c r="L1568" s="373"/>
      <c r="M1568" s="373"/>
      <c r="N1568" s="566"/>
      <c r="O1568" s="567"/>
      <c r="P1568" s="566"/>
      <c r="Q1568" s="373"/>
      <c r="R1568" s="200"/>
    </row>
    <row r="1569" spans="3:18" ht="14.6" customHeight="1" x14ac:dyDescent="0.5">
      <c r="C1569" s="407">
        <f t="shared" ref="C1569" si="2199">C1565-1</f>
        <v>1265</v>
      </c>
      <c r="D1569" s="373"/>
      <c r="E1569" s="212" t="str">
        <f t="shared" si="2173"/>
        <v>BC</v>
      </c>
      <c r="F1569" s="197">
        <v>2</v>
      </c>
      <c r="G1569" s="206" t="s">
        <v>604</v>
      </c>
      <c r="H1569" s="406" t="str">
        <f t="shared" ref="H1569:I1569" si="2200">H1565</f>
        <v>Adam</v>
      </c>
      <c r="I1569" s="406" t="str">
        <f t="shared" si="2200"/>
        <v>Seth</v>
      </c>
      <c r="J1569" s="406" t="str">
        <f t="shared" si="2195"/>
        <v>Enos</v>
      </c>
      <c r="K1569" s="406" t="str">
        <f t="shared" si="2195"/>
        <v>Cainan</v>
      </c>
      <c r="L1569" s="373"/>
      <c r="M1569" s="373"/>
      <c r="N1569" s="566"/>
      <c r="O1569" s="567"/>
      <c r="P1569" s="566"/>
      <c r="Q1569" s="373"/>
      <c r="R1569" s="200"/>
    </row>
    <row r="1570" spans="3:18" ht="14.6" customHeight="1" x14ac:dyDescent="0.5">
      <c r="C1570" s="407">
        <f t="shared" ref="C1570" si="2201">C1566+1</f>
        <v>391</v>
      </c>
      <c r="D1570" s="373"/>
      <c r="E1570" s="212">
        <f t="shared" si="2176"/>
        <v>-3689</v>
      </c>
      <c r="F1570" s="197">
        <v>3</v>
      </c>
      <c r="G1570" s="208" t="s">
        <v>287</v>
      </c>
      <c r="H1570" s="407">
        <f t="shared" ref="H1570:I1570" si="2202">H1566+1</f>
        <v>391</v>
      </c>
      <c r="I1570" s="407">
        <f t="shared" si="2202"/>
        <v>261</v>
      </c>
      <c r="J1570" s="407">
        <f t="shared" si="2197"/>
        <v>156</v>
      </c>
      <c r="K1570" s="407">
        <f t="shared" si="2197"/>
        <v>66</v>
      </c>
      <c r="L1570" s="373"/>
      <c r="M1570" s="373"/>
      <c r="N1570" s="566"/>
      <c r="O1570" s="567"/>
      <c r="P1570" s="566"/>
      <c r="Q1570" s="373"/>
      <c r="R1570" s="200"/>
    </row>
    <row r="1571" spans="3:18" ht="14.6" customHeight="1" x14ac:dyDescent="0.5">
      <c r="C1571" s="408"/>
      <c r="D1571" s="373"/>
      <c r="E1571" s="345"/>
      <c r="F1571" s="197">
        <v>4</v>
      </c>
      <c r="G1571" s="209" t="s">
        <v>605</v>
      </c>
      <c r="H1571" s="407"/>
      <c r="I1571" s="407"/>
      <c r="J1571" s="407"/>
      <c r="K1571" s="407"/>
      <c r="L1571" s="373"/>
      <c r="M1571" s="373"/>
      <c r="N1571" s="566"/>
      <c r="O1571" s="567"/>
      <c r="P1571" s="566"/>
      <c r="Q1571" s="373"/>
      <c r="R1571" s="200"/>
    </row>
    <row r="1572" spans="3:18" ht="14.6" customHeight="1" x14ac:dyDescent="0.5">
      <c r="C1572" s="406" t="str">
        <f t="shared" ref="C1572" si="2203">C1568</f>
        <v>Pre-Flood</v>
      </c>
      <c r="D1572" s="373"/>
      <c r="E1572" s="201">
        <f t="shared" si="2171"/>
        <v>3689</v>
      </c>
      <c r="F1572" s="197">
        <v>1</v>
      </c>
      <c r="G1572" s="203" t="s">
        <v>288</v>
      </c>
      <c r="H1572" s="408"/>
      <c r="I1572" s="408"/>
      <c r="J1572" s="408"/>
      <c r="K1572" s="408"/>
      <c r="L1572" s="373"/>
      <c r="M1572" s="373"/>
      <c r="N1572" s="566"/>
      <c r="O1572" s="567"/>
      <c r="P1572" s="566"/>
      <c r="Q1572" s="373"/>
      <c r="R1572" s="200"/>
    </row>
    <row r="1573" spans="3:18" ht="14.6" customHeight="1" x14ac:dyDescent="0.5">
      <c r="C1573" s="407">
        <f t="shared" ref="C1573" si="2204">C1569-1</f>
        <v>1264</v>
      </c>
      <c r="D1573" s="373"/>
      <c r="E1573" s="212" t="str">
        <f t="shared" si="2173"/>
        <v>BC</v>
      </c>
      <c r="F1573" s="197">
        <v>2</v>
      </c>
      <c r="G1573" s="206" t="s">
        <v>604</v>
      </c>
      <c r="H1573" s="406" t="str">
        <f t="shared" ref="H1573:I1573" si="2205">H1569</f>
        <v>Adam</v>
      </c>
      <c r="I1573" s="406" t="str">
        <f t="shared" si="2205"/>
        <v>Seth</v>
      </c>
      <c r="J1573" s="406" t="str">
        <f t="shared" si="2195"/>
        <v>Enos</v>
      </c>
      <c r="K1573" s="406" t="str">
        <f t="shared" si="2195"/>
        <v>Cainan</v>
      </c>
      <c r="L1573" s="373"/>
      <c r="M1573" s="373"/>
      <c r="N1573" s="566"/>
      <c r="O1573" s="567"/>
      <c r="P1573" s="566"/>
      <c r="Q1573" s="373"/>
      <c r="R1573" s="200"/>
    </row>
    <row r="1574" spans="3:18" ht="14.6" customHeight="1" x14ac:dyDescent="0.5">
      <c r="C1574" s="407">
        <f t="shared" ref="C1574" si="2206">C1570+1</f>
        <v>392</v>
      </c>
      <c r="D1574" s="373"/>
      <c r="E1574" s="212">
        <f t="shared" si="2176"/>
        <v>-3688</v>
      </c>
      <c r="F1574" s="197">
        <v>3</v>
      </c>
      <c r="G1574" s="208" t="s">
        <v>287</v>
      </c>
      <c r="H1574" s="407">
        <f t="shared" ref="H1574:I1574" si="2207">H1570+1</f>
        <v>392</v>
      </c>
      <c r="I1574" s="407">
        <f t="shared" si="2207"/>
        <v>262</v>
      </c>
      <c r="J1574" s="407">
        <f t="shared" si="2197"/>
        <v>157</v>
      </c>
      <c r="K1574" s="407">
        <f t="shared" si="2197"/>
        <v>67</v>
      </c>
      <c r="L1574" s="373"/>
      <c r="M1574" s="373"/>
      <c r="N1574" s="566"/>
      <c r="O1574" s="567"/>
      <c r="P1574" s="566"/>
      <c r="Q1574" s="373"/>
      <c r="R1574" s="200"/>
    </row>
    <row r="1575" spans="3:18" ht="14.6" customHeight="1" x14ac:dyDescent="0.5">
      <c r="C1575" s="408"/>
      <c r="D1575" s="373"/>
      <c r="E1575" s="345"/>
      <c r="F1575" s="197">
        <v>4</v>
      </c>
      <c r="G1575" s="209" t="s">
        <v>605</v>
      </c>
      <c r="H1575" s="407"/>
      <c r="I1575" s="407"/>
      <c r="J1575" s="407"/>
      <c r="K1575" s="407"/>
      <c r="L1575" s="373"/>
      <c r="M1575" s="373"/>
      <c r="N1575" s="566"/>
      <c r="O1575" s="567"/>
      <c r="P1575" s="566"/>
      <c r="Q1575" s="373"/>
      <c r="R1575" s="200"/>
    </row>
    <row r="1576" spans="3:18" ht="14.6" customHeight="1" x14ac:dyDescent="0.5">
      <c r="C1576" s="406" t="str">
        <f t="shared" ref="C1576" si="2208">C1572</f>
        <v>Pre-Flood</v>
      </c>
      <c r="D1576" s="373"/>
      <c r="E1576" s="201">
        <f t="shared" si="2171"/>
        <v>3688</v>
      </c>
      <c r="F1576" s="197">
        <v>1</v>
      </c>
      <c r="G1576" s="203" t="s">
        <v>288</v>
      </c>
      <c r="H1576" s="408"/>
      <c r="I1576" s="408"/>
      <c r="J1576" s="408"/>
      <c r="K1576" s="408"/>
      <c r="L1576" s="373"/>
      <c r="M1576" s="373"/>
      <c r="N1576" s="566"/>
      <c r="O1576" s="567"/>
      <c r="P1576" s="566"/>
      <c r="Q1576" s="373"/>
      <c r="R1576" s="200"/>
    </row>
    <row r="1577" spans="3:18" ht="14.6" customHeight="1" x14ac:dyDescent="0.5">
      <c r="C1577" s="407">
        <f t="shared" ref="C1577" si="2209">C1573-1</f>
        <v>1263</v>
      </c>
      <c r="D1577" s="373"/>
      <c r="E1577" s="212" t="str">
        <f t="shared" si="2173"/>
        <v>BC</v>
      </c>
      <c r="F1577" s="197">
        <v>2</v>
      </c>
      <c r="G1577" s="206" t="s">
        <v>604</v>
      </c>
      <c r="H1577" s="406" t="str">
        <f t="shared" ref="H1577:I1577" si="2210">H1573</f>
        <v>Adam</v>
      </c>
      <c r="I1577" s="406" t="str">
        <f t="shared" si="2210"/>
        <v>Seth</v>
      </c>
      <c r="J1577" s="406" t="str">
        <f t="shared" si="2195"/>
        <v>Enos</v>
      </c>
      <c r="K1577" s="406" t="str">
        <f t="shared" si="2195"/>
        <v>Cainan</v>
      </c>
      <c r="L1577" s="373"/>
      <c r="M1577" s="373"/>
      <c r="N1577" s="566"/>
      <c r="O1577" s="567"/>
      <c r="P1577" s="566"/>
      <c r="Q1577" s="373"/>
      <c r="R1577" s="200"/>
    </row>
    <row r="1578" spans="3:18" ht="14.6" customHeight="1" x14ac:dyDescent="0.5">
      <c r="C1578" s="407">
        <f t="shared" ref="C1578" si="2211">C1574+1</f>
        <v>393</v>
      </c>
      <c r="D1578" s="373"/>
      <c r="E1578" s="212">
        <f t="shared" si="2176"/>
        <v>-3687</v>
      </c>
      <c r="F1578" s="197">
        <v>3</v>
      </c>
      <c r="G1578" s="208" t="s">
        <v>287</v>
      </c>
      <c r="H1578" s="407">
        <f t="shared" ref="H1578:I1578" si="2212">H1574+1</f>
        <v>393</v>
      </c>
      <c r="I1578" s="407">
        <f t="shared" si="2212"/>
        <v>263</v>
      </c>
      <c r="J1578" s="407">
        <f t="shared" si="2197"/>
        <v>158</v>
      </c>
      <c r="K1578" s="407">
        <f t="shared" si="2197"/>
        <v>68</v>
      </c>
      <c r="L1578" s="373"/>
      <c r="M1578" s="373"/>
      <c r="N1578" s="566"/>
      <c r="O1578" s="567"/>
      <c r="P1578" s="566"/>
      <c r="Q1578" s="373"/>
      <c r="R1578" s="200"/>
    </row>
    <row r="1579" spans="3:18" ht="14.6" customHeight="1" x14ac:dyDescent="0.5">
      <c r="C1579" s="408"/>
      <c r="D1579" s="373"/>
      <c r="E1579" s="345"/>
      <c r="F1579" s="197">
        <v>4</v>
      </c>
      <c r="G1579" s="209" t="s">
        <v>605</v>
      </c>
      <c r="H1579" s="407"/>
      <c r="I1579" s="407"/>
      <c r="J1579" s="407"/>
      <c r="K1579" s="407"/>
      <c r="L1579" s="373"/>
      <c r="M1579" s="373"/>
      <c r="N1579" s="566"/>
      <c r="O1579" s="567"/>
      <c r="P1579" s="566"/>
      <c r="Q1579" s="373"/>
      <c r="R1579" s="200"/>
    </row>
    <row r="1580" spans="3:18" ht="14.6" customHeight="1" x14ac:dyDescent="0.5">
      <c r="C1580" s="406" t="str">
        <f t="shared" ref="C1580" si="2213">C1576</f>
        <v>Pre-Flood</v>
      </c>
      <c r="D1580" s="373"/>
      <c r="E1580" s="201">
        <f t="shared" si="2171"/>
        <v>3687</v>
      </c>
      <c r="F1580" s="197">
        <v>1</v>
      </c>
      <c r="G1580" s="203" t="s">
        <v>288</v>
      </c>
      <c r="H1580" s="408"/>
      <c r="I1580" s="408"/>
      <c r="J1580" s="408"/>
      <c r="K1580" s="408"/>
      <c r="L1580" s="373"/>
      <c r="M1580" s="373"/>
      <c r="N1580" s="566"/>
      <c r="O1580" s="567"/>
      <c r="P1580" s="566"/>
      <c r="Q1580" s="373"/>
      <c r="R1580" s="200"/>
    </row>
    <row r="1581" spans="3:18" ht="14.6" customHeight="1" x14ac:dyDescent="0.5">
      <c r="C1581" s="407">
        <f t="shared" ref="C1581" si="2214">C1577-1</f>
        <v>1262</v>
      </c>
      <c r="D1581" s="373"/>
      <c r="E1581" s="212" t="str">
        <f t="shared" si="2173"/>
        <v>BC</v>
      </c>
      <c r="F1581" s="197">
        <v>2</v>
      </c>
      <c r="G1581" s="206" t="s">
        <v>604</v>
      </c>
      <c r="H1581" s="406" t="str">
        <f t="shared" ref="H1581:L1593" si="2215">H1577</f>
        <v>Adam</v>
      </c>
      <c r="I1581" s="406" t="str">
        <f t="shared" si="2215"/>
        <v>Seth</v>
      </c>
      <c r="J1581" s="406" t="str">
        <f t="shared" si="2215"/>
        <v>Enos</v>
      </c>
      <c r="K1581" s="406" t="str">
        <f t="shared" si="2215"/>
        <v>Cainan</v>
      </c>
      <c r="L1581" s="373"/>
      <c r="M1581" s="373"/>
      <c r="N1581" s="566"/>
      <c r="O1581" s="567"/>
      <c r="P1581" s="566"/>
      <c r="Q1581" s="373"/>
      <c r="R1581" s="200"/>
    </row>
    <row r="1582" spans="3:18" ht="14.6" customHeight="1" x14ac:dyDescent="0.5">
      <c r="C1582" s="407">
        <f t="shared" ref="C1582" si="2216">C1578+1</f>
        <v>394</v>
      </c>
      <c r="D1582" s="373"/>
      <c r="E1582" s="212">
        <f t="shared" si="2176"/>
        <v>-3686</v>
      </c>
      <c r="F1582" s="197">
        <v>3</v>
      </c>
      <c r="G1582" s="208" t="s">
        <v>287</v>
      </c>
      <c r="H1582" s="407">
        <f t="shared" ref="H1582:L1594" si="2217">H1578+1</f>
        <v>394</v>
      </c>
      <c r="I1582" s="407">
        <f t="shared" si="2217"/>
        <v>264</v>
      </c>
      <c r="J1582" s="407">
        <f t="shared" si="2217"/>
        <v>159</v>
      </c>
      <c r="K1582" s="407">
        <f t="shared" si="2217"/>
        <v>69</v>
      </c>
      <c r="L1582" s="373"/>
      <c r="M1582" s="373"/>
      <c r="N1582" s="566"/>
      <c r="O1582" s="567"/>
      <c r="P1582" s="566"/>
      <c r="Q1582" s="373"/>
      <c r="R1582" s="200"/>
    </row>
    <row r="1583" spans="3:18" ht="14.6" customHeight="1" x14ac:dyDescent="0.5">
      <c r="C1583" s="408"/>
      <c r="D1583" s="373"/>
      <c r="E1583" s="345"/>
      <c r="F1583" s="197">
        <v>4</v>
      </c>
      <c r="G1583" s="209" t="s">
        <v>605</v>
      </c>
      <c r="H1583" s="407"/>
      <c r="I1583" s="407"/>
      <c r="J1583" s="407"/>
      <c r="K1583" s="407"/>
      <c r="L1583" s="373"/>
      <c r="M1583" s="373"/>
      <c r="N1583" s="566"/>
      <c r="O1583" s="567"/>
      <c r="P1583" s="566"/>
      <c r="Q1583" s="373"/>
      <c r="R1583" s="200"/>
    </row>
    <row r="1584" spans="3:18" ht="14.6" customHeight="1" x14ac:dyDescent="0.5">
      <c r="C1584" s="406" t="str">
        <f t="shared" ref="C1584" si="2218">C1580</f>
        <v>Pre-Flood</v>
      </c>
      <c r="D1584" s="373"/>
      <c r="E1584" s="201">
        <f t="shared" si="2171"/>
        <v>3686</v>
      </c>
      <c r="F1584" s="197">
        <v>1</v>
      </c>
      <c r="G1584" s="203" t="s">
        <v>288</v>
      </c>
      <c r="H1584" s="408"/>
      <c r="I1584" s="408"/>
      <c r="J1584" s="408"/>
      <c r="K1584" s="408"/>
      <c r="L1584" s="373"/>
      <c r="M1584" s="373"/>
      <c r="N1584" s="566"/>
      <c r="O1584" s="567"/>
      <c r="P1584" s="566"/>
      <c r="Q1584" s="373"/>
      <c r="R1584" s="200"/>
    </row>
    <row r="1585" spans="3:18" ht="14.6" customHeight="1" x14ac:dyDescent="0.5">
      <c r="C1585" s="407">
        <f t="shared" ref="C1585" si="2219">C1581-1</f>
        <v>1261</v>
      </c>
      <c r="D1585" s="373"/>
      <c r="E1585" s="212" t="str">
        <f t="shared" si="2173"/>
        <v>BC</v>
      </c>
      <c r="F1585" s="197">
        <v>2</v>
      </c>
      <c r="G1585" s="206" t="s">
        <v>604</v>
      </c>
      <c r="H1585" s="406" t="str">
        <f t="shared" ref="H1585:I1585" si="2220">H1581</f>
        <v>Adam</v>
      </c>
      <c r="I1585" s="406" t="str">
        <f t="shared" si="2220"/>
        <v>Seth</v>
      </c>
      <c r="J1585" s="406" t="str">
        <f t="shared" si="2215"/>
        <v>Enos</v>
      </c>
      <c r="K1585" s="406" t="str">
        <f t="shared" si="2215"/>
        <v>Cainan</v>
      </c>
      <c r="L1585" s="373"/>
      <c r="M1585" s="373"/>
      <c r="N1585" s="566"/>
      <c r="O1585" s="567"/>
      <c r="P1585" s="566"/>
      <c r="Q1585" s="373"/>
      <c r="R1585" s="200"/>
    </row>
    <row r="1586" spans="3:18" ht="14.6" customHeight="1" x14ac:dyDescent="0.5">
      <c r="C1586" s="407">
        <f t="shared" ref="C1586" si="2221">C1582+1</f>
        <v>395</v>
      </c>
      <c r="D1586" s="373"/>
      <c r="E1586" s="212">
        <f t="shared" si="2176"/>
        <v>-3685</v>
      </c>
      <c r="F1586" s="197">
        <v>3</v>
      </c>
      <c r="G1586" s="208" t="s">
        <v>287</v>
      </c>
      <c r="H1586" s="407">
        <f t="shared" ref="H1586:I1586" si="2222">H1582+1</f>
        <v>395</v>
      </c>
      <c r="I1586" s="407">
        <f t="shared" si="2222"/>
        <v>265</v>
      </c>
      <c r="J1586" s="407">
        <f t="shared" si="2217"/>
        <v>160</v>
      </c>
      <c r="K1586" s="407">
        <f t="shared" si="2217"/>
        <v>70</v>
      </c>
      <c r="L1586" s="373"/>
      <c r="M1586" s="373"/>
      <c r="N1586" s="566"/>
      <c r="O1586" s="567"/>
      <c r="P1586" s="566"/>
      <c r="Q1586" s="373"/>
      <c r="R1586" s="200"/>
    </row>
    <row r="1587" spans="3:18" ht="14.6" customHeight="1" x14ac:dyDescent="0.5">
      <c r="C1587" s="408"/>
      <c r="D1587" s="373"/>
      <c r="E1587" s="345"/>
      <c r="F1587" s="197">
        <v>4</v>
      </c>
      <c r="G1587" s="209" t="s">
        <v>605</v>
      </c>
      <c r="H1587" s="407"/>
      <c r="I1587" s="407"/>
      <c r="J1587" s="407"/>
      <c r="K1587" s="407"/>
      <c r="L1587" s="373"/>
      <c r="M1587" s="373"/>
      <c r="N1587" s="566"/>
      <c r="O1587" s="567"/>
      <c r="P1587" s="566"/>
      <c r="Q1587" s="373"/>
      <c r="R1587" s="200"/>
    </row>
    <row r="1588" spans="3:18" ht="14.6" customHeight="1" x14ac:dyDescent="0.5">
      <c r="C1588" s="406" t="str">
        <f t="shared" ref="C1588" si="2223">C1584</f>
        <v>Pre-Flood</v>
      </c>
      <c r="D1588" s="373"/>
      <c r="E1588" s="201">
        <f t="shared" si="2171"/>
        <v>3685</v>
      </c>
      <c r="F1588" s="197">
        <v>1</v>
      </c>
      <c r="G1588" s="203" t="s">
        <v>288</v>
      </c>
      <c r="H1588" s="408"/>
      <c r="I1588" s="408"/>
      <c r="J1588" s="408"/>
      <c r="K1588" s="408"/>
      <c r="L1588" s="373"/>
      <c r="M1588" s="373"/>
      <c r="N1588" s="566"/>
      <c r="O1588" s="567"/>
      <c r="P1588" s="566"/>
      <c r="Q1588" s="373"/>
      <c r="R1588" s="200"/>
    </row>
    <row r="1589" spans="3:18" ht="14.6" customHeight="1" x14ac:dyDescent="0.5">
      <c r="C1589" s="407">
        <f t="shared" ref="C1589" si="2224">C1585-1</f>
        <v>1260</v>
      </c>
      <c r="D1589" s="373"/>
      <c r="E1589" s="212" t="str">
        <f t="shared" si="2173"/>
        <v>BC</v>
      </c>
      <c r="F1589" s="197">
        <v>2</v>
      </c>
      <c r="G1589" s="206" t="s">
        <v>604</v>
      </c>
      <c r="H1589" s="406" t="str">
        <f t="shared" ref="H1589:I1589" si="2225">H1585</f>
        <v>Adam</v>
      </c>
      <c r="I1589" s="406" t="str">
        <f t="shared" si="2225"/>
        <v>Seth</v>
      </c>
      <c r="J1589" s="406" t="str">
        <f t="shared" si="2215"/>
        <v>Enos</v>
      </c>
      <c r="K1589" s="406" t="str">
        <f t="shared" si="2215"/>
        <v>Cainan</v>
      </c>
      <c r="L1589" s="406" t="s">
        <v>1151</v>
      </c>
      <c r="M1589" s="373"/>
      <c r="N1589" s="566"/>
      <c r="O1589" s="567"/>
      <c r="P1589" s="566"/>
      <c r="Q1589" s="373"/>
      <c r="R1589" s="200"/>
    </row>
    <row r="1590" spans="3:18" ht="14.6" customHeight="1" x14ac:dyDescent="0.5">
      <c r="C1590" s="407">
        <f t="shared" ref="C1590" si="2226">C1586+1</f>
        <v>396</v>
      </c>
      <c r="D1590" s="373"/>
      <c r="E1590" s="212">
        <f t="shared" si="2176"/>
        <v>-3684</v>
      </c>
      <c r="F1590" s="197">
        <v>3</v>
      </c>
      <c r="G1590" s="208" t="s">
        <v>287</v>
      </c>
      <c r="H1590" s="407">
        <f t="shared" ref="H1590:I1590" si="2227">H1586+1</f>
        <v>396</v>
      </c>
      <c r="I1590" s="407">
        <f t="shared" si="2227"/>
        <v>266</v>
      </c>
      <c r="J1590" s="407">
        <f t="shared" si="2217"/>
        <v>161</v>
      </c>
      <c r="K1590" s="407">
        <f t="shared" si="2217"/>
        <v>71</v>
      </c>
      <c r="L1590" s="407">
        <v>1</v>
      </c>
      <c r="M1590" s="373"/>
      <c r="N1590" s="566"/>
      <c r="O1590" s="567"/>
      <c r="P1590" s="566"/>
      <c r="Q1590" s="373"/>
      <c r="R1590" s="200"/>
    </row>
    <row r="1591" spans="3:18" ht="14.6" customHeight="1" x14ac:dyDescent="0.5">
      <c r="C1591" s="408"/>
      <c r="D1591" s="373"/>
      <c r="E1591" s="345"/>
      <c r="F1591" s="197">
        <v>4</v>
      </c>
      <c r="G1591" s="209" t="s">
        <v>605</v>
      </c>
      <c r="H1591" s="407"/>
      <c r="I1591" s="407"/>
      <c r="J1591" s="407"/>
      <c r="K1591" s="407"/>
      <c r="L1591" s="407"/>
      <c r="M1591" s="373"/>
      <c r="N1591" s="566"/>
      <c r="O1591" s="567"/>
      <c r="P1591" s="566"/>
      <c r="Q1591" s="373"/>
      <c r="R1591" s="200"/>
    </row>
    <row r="1592" spans="3:18" ht="14.6" customHeight="1" x14ac:dyDescent="0.5">
      <c r="C1592" s="406" t="str">
        <f t="shared" ref="C1592" si="2228">C1588</f>
        <v>Pre-Flood</v>
      </c>
      <c r="D1592" s="373"/>
      <c r="E1592" s="201">
        <f t="shared" si="2171"/>
        <v>3684</v>
      </c>
      <c r="F1592" s="197">
        <v>1</v>
      </c>
      <c r="G1592" s="203" t="s">
        <v>288</v>
      </c>
      <c r="H1592" s="408"/>
      <c r="I1592" s="408"/>
      <c r="J1592" s="408"/>
      <c r="K1592" s="408"/>
      <c r="L1592" s="408"/>
      <c r="M1592" s="373"/>
      <c r="N1592" s="566"/>
      <c r="O1592" s="567"/>
      <c r="P1592" s="566"/>
      <c r="Q1592" s="373"/>
      <c r="R1592" s="200"/>
    </row>
    <row r="1593" spans="3:18" ht="14.6" customHeight="1" x14ac:dyDescent="0.5">
      <c r="C1593" s="407">
        <f t="shared" ref="C1593" si="2229">C1589-1</f>
        <v>1259</v>
      </c>
      <c r="D1593" s="373"/>
      <c r="E1593" s="212" t="str">
        <f t="shared" si="2173"/>
        <v>BC</v>
      </c>
      <c r="F1593" s="197">
        <v>2</v>
      </c>
      <c r="G1593" s="206" t="s">
        <v>604</v>
      </c>
      <c r="H1593" s="406" t="str">
        <f t="shared" ref="H1593:I1593" si="2230">H1589</f>
        <v>Adam</v>
      </c>
      <c r="I1593" s="406" t="str">
        <f t="shared" si="2230"/>
        <v>Seth</v>
      </c>
      <c r="J1593" s="406" t="str">
        <f t="shared" si="2215"/>
        <v>Enos</v>
      </c>
      <c r="K1593" s="406" t="str">
        <f t="shared" si="2215"/>
        <v>Cainan</v>
      </c>
      <c r="L1593" s="406" t="str">
        <f t="shared" si="2215"/>
        <v>Mahalaleel</v>
      </c>
      <c r="M1593" s="373"/>
      <c r="N1593" s="566"/>
      <c r="O1593" s="567"/>
      <c r="P1593" s="566"/>
      <c r="Q1593" s="373"/>
      <c r="R1593" s="200"/>
    </row>
    <row r="1594" spans="3:18" ht="14.6" customHeight="1" x14ac:dyDescent="0.5">
      <c r="C1594" s="407">
        <f t="shared" ref="C1594" si="2231">C1590+1</f>
        <v>397</v>
      </c>
      <c r="D1594" s="373"/>
      <c r="E1594" s="212">
        <f t="shared" si="2176"/>
        <v>-3683</v>
      </c>
      <c r="F1594" s="197">
        <v>3</v>
      </c>
      <c r="G1594" s="208" t="s">
        <v>287</v>
      </c>
      <c r="H1594" s="407">
        <f t="shared" ref="H1594:I1594" si="2232">H1590+1</f>
        <v>397</v>
      </c>
      <c r="I1594" s="407">
        <f t="shared" si="2232"/>
        <v>267</v>
      </c>
      <c r="J1594" s="407">
        <f t="shared" si="2217"/>
        <v>162</v>
      </c>
      <c r="K1594" s="407">
        <f t="shared" si="2217"/>
        <v>72</v>
      </c>
      <c r="L1594" s="407">
        <f t="shared" si="2217"/>
        <v>2</v>
      </c>
      <c r="M1594" s="373"/>
      <c r="N1594" s="566"/>
      <c r="O1594" s="567"/>
      <c r="P1594" s="566"/>
      <c r="Q1594" s="373"/>
      <c r="R1594" s="200"/>
    </row>
    <row r="1595" spans="3:18" ht="14.6" customHeight="1" x14ac:dyDescent="0.5">
      <c r="C1595" s="408"/>
      <c r="D1595" s="373"/>
      <c r="E1595" s="345"/>
      <c r="F1595" s="197">
        <v>4</v>
      </c>
      <c r="G1595" s="209" t="s">
        <v>605</v>
      </c>
      <c r="H1595" s="407"/>
      <c r="I1595" s="407"/>
      <c r="J1595" s="407"/>
      <c r="K1595" s="407"/>
      <c r="L1595" s="407"/>
      <c r="M1595" s="373"/>
      <c r="N1595" s="566"/>
      <c r="O1595" s="567"/>
      <c r="P1595" s="566"/>
      <c r="Q1595" s="373"/>
      <c r="R1595" s="200"/>
    </row>
    <row r="1596" spans="3:18" ht="14.6" customHeight="1" x14ac:dyDescent="0.5">
      <c r="C1596" s="406" t="str">
        <f t="shared" ref="C1596" si="2233">C1592</f>
        <v>Pre-Flood</v>
      </c>
      <c r="D1596" s="373"/>
      <c r="E1596" s="201">
        <f t="shared" si="2171"/>
        <v>3683</v>
      </c>
      <c r="F1596" s="197">
        <v>1</v>
      </c>
      <c r="G1596" s="203" t="s">
        <v>288</v>
      </c>
      <c r="H1596" s="408"/>
      <c r="I1596" s="408"/>
      <c r="J1596" s="408"/>
      <c r="K1596" s="408"/>
      <c r="L1596" s="408"/>
      <c r="M1596" s="373"/>
      <c r="N1596" s="566"/>
      <c r="O1596" s="567"/>
      <c r="P1596" s="566"/>
      <c r="Q1596" s="373"/>
      <c r="R1596" s="200"/>
    </row>
    <row r="1597" spans="3:18" ht="14.6" customHeight="1" x14ac:dyDescent="0.5">
      <c r="C1597" s="407">
        <f t="shared" ref="C1597" si="2234">C1593-1</f>
        <v>1258</v>
      </c>
      <c r="D1597" s="373"/>
      <c r="E1597" s="212" t="str">
        <f t="shared" si="2173"/>
        <v>BC</v>
      </c>
      <c r="F1597" s="197">
        <v>2</v>
      </c>
      <c r="G1597" s="206" t="s">
        <v>604</v>
      </c>
      <c r="H1597" s="406" t="str">
        <f t="shared" ref="H1597:L1609" si="2235">H1593</f>
        <v>Adam</v>
      </c>
      <c r="I1597" s="406" t="str">
        <f t="shared" si="2235"/>
        <v>Seth</v>
      </c>
      <c r="J1597" s="406" t="str">
        <f t="shared" si="2235"/>
        <v>Enos</v>
      </c>
      <c r="K1597" s="406" t="str">
        <f t="shared" si="2235"/>
        <v>Cainan</v>
      </c>
      <c r="L1597" s="406" t="str">
        <f t="shared" si="2235"/>
        <v>Mahalaleel</v>
      </c>
      <c r="M1597" s="373"/>
      <c r="N1597" s="566"/>
      <c r="O1597" s="567"/>
      <c r="P1597" s="566"/>
      <c r="Q1597" s="373"/>
      <c r="R1597" s="200"/>
    </row>
    <row r="1598" spans="3:18" ht="14.6" customHeight="1" x14ac:dyDescent="0.5">
      <c r="C1598" s="407">
        <f t="shared" ref="C1598" si="2236">C1594+1</f>
        <v>398</v>
      </c>
      <c r="D1598" s="373"/>
      <c r="E1598" s="212">
        <f t="shared" si="2176"/>
        <v>-3682</v>
      </c>
      <c r="F1598" s="197">
        <v>3</v>
      </c>
      <c r="G1598" s="208" t="s">
        <v>287</v>
      </c>
      <c r="H1598" s="407">
        <f t="shared" ref="H1598:L1610" si="2237">H1594+1</f>
        <v>398</v>
      </c>
      <c r="I1598" s="407">
        <f t="shared" si="2237"/>
        <v>268</v>
      </c>
      <c r="J1598" s="407">
        <f t="shared" si="2237"/>
        <v>163</v>
      </c>
      <c r="K1598" s="407">
        <f t="shared" si="2237"/>
        <v>73</v>
      </c>
      <c r="L1598" s="407">
        <f t="shared" si="2237"/>
        <v>3</v>
      </c>
      <c r="M1598" s="373"/>
      <c r="N1598" s="566"/>
      <c r="O1598" s="567"/>
      <c r="P1598" s="566"/>
      <c r="Q1598" s="373"/>
      <c r="R1598" s="200"/>
    </row>
    <row r="1599" spans="3:18" ht="14.6" customHeight="1" x14ac:dyDescent="0.5">
      <c r="C1599" s="408"/>
      <c r="D1599" s="373"/>
      <c r="E1599" s="345"/>
      <c r="F1599" s="197">
        <v>4</v>
      </c>
      <c r="G1599" s="209" t="s">
        <v>605</v>
      </c>
      <c r="H1599" s="407"/>
      <c r="I1599" s="407"/>
      <c r="J1599" s="407"/>
      <c r="K1599" s="407"/>
      <c r="L1599" s="407"/>
      <c r="M1599" s="373"/>
      <c r="N1599" s="566"/>
      <c r="O1599" s="567"/>
      <c r="P1599" s="566"/>
      <c r="Q1599" s="373"/>
      <c r="R1599" s="200"/>
    </row>
    <row r="1600" spans="3:18" ht="14.6" customHeight="1" x14ac:dyDescent="0.5">
      <c r="C1600" s="406" t="str">
        <f t="shared" ref="C1600" si="2238">C1596</f>
        <v>Pre-Flood</v>
      </c>
      <c r="D1600" s="373"/>
      <c r="E1600" s="201">
        <f t="shared" si="2171"/>
        <v>3682</v>
      </c>
      <c r="F1600" s="197">
        <v>1</v>
      </c>
      <c r="G1600" s="203" t="s">
        <v>288</v>
      </c>
      <c r="H1600" s="408"/>
      <c r="I1600" s="408"/>
      <c r="J1600" s="408"/>
      <c r="K1600" s="408"/>
      <c r="L1600" s="408"/>
      <c r="M1600" s="373"/>
      <c r="N1600" s="566"/>
      <c r="O1600" s="567"/>
      <c r="P1600" s="566"/>
      <c r="Q1600" s="373"/>
      <c r="R1600" s="200"/>
    </row>
    <row r="1601" spans="3:18" ht="14.6" customHeight="1" x14ac:dyDescent="0.5">
      <c r="C1601" s="407">
        <f t="shared" ref="C1601" si="2239">C1597-1</f>
        <v>1257</v>
      </c>
      <c r="D1601" s="373"/>
      <c r="E1601" s="212" t="str">
        <f t="shared" si="2173"/>
        <v>BC</v>
      </c>
      <c r="F1601" s="197">
        <v>2</v>
      </c>
      <c r="G1601" s="206" t="s">
        <v>604</v>
      </c>
      <c r="H1601" s="406" t="str">
        <f t="shared" ref="H1601:I1601" si="2240">H1597</f>
        <v>Adam</v>
      </c>
      <c r="I1601" s="406" t="str">
        <f t="shared" si="2240"/>
        <v>Seth</v>
      </c>
      <c r="J1601" s="406" t="str">
        <f t="shared" si="2235"/>
        <v>Enos</v>
      </c>
      <c r="K1601" s="406" t="str">
        <f t="shared" si="2235"/>
        <v>Cainan</v>
      </c>
      <c r="L1601" s="406" t="str">
        <f t="shared" si="2235"/>
        <v>Mahalaleel</v>
      </c>
      <c r="M1601" s="373"/>
      <c r="N1601" s="566"/>
      <c r="O1601" s="567"/>
      <c r="P1601" s="566"/>
      <c r="Q1601" s="373"/>
      <c r="R1601" s="200"/>
    </row>
    <row r="1602" spans="3:18" ht="14.6" customHeight="1" x14ac:dyDescent="0.5">
      <c r="C1602" s="407">
        <f t="shared" ref="C1602" si="2241">C1598+1</f>
        <v>399</v>
      </c>
      <c r="D1602" s="373"/>
      <c r="E1602" s="212">
        <f t="shared" si="2176"/>
        <v>-3681</v>
      </c>
      <c r="F1602" s="197">
        <v>3</v>
      </c>
      <c r="G1602" s="208" t="s">
        <v>287</v>
      </c>
      <c r="H1602" s="407">
        <f t="shared" ref="H1602:I1602" si="2242">H1598+1</f>
        <v>399</v>
      </c>
      <c r="I1602" s="407">
        <f t="shared" si="2242"/>
        <v>269</v>
      </c>
      <c r="J1602" s="407">
        <f t="shared" si="2237"/>
        <v>164</v>
      </c>
      <c r="K1602" s="407">
        <f t="shared" si="2237"/>
        <v>74</v>
      </c>
      <c r="L1602" s="407">
        <f t="shared" si="2237"/>
        <v>4</v>
      </c>
      <c r="M1602" s="373"/>
      <c r="N1602" s="566"/>
      <c r="O1602" s="567"/>
      <c r="P1602" s="566"/>
      <c r="Q1602" s="373"/>
      <c r="R1602" s="200"/>
    </row>
    <row r="1603" spans="3:18" ht="14.6" customHeight="1" x14ac:dyDescent="0.5">
      <c r="C1603" s="408"/>
      <c r="D1603" s="373"/>
      <c r="E1603" s="345"/>
      <c r="F1603" s="197">
        <v>4</v>
      </c>
      <c r="G1603" s="209" t="s">
        <v>605</v>
      </c>
      <c r="H1603" s="407"/>
      <c r="I1603" s="407"/>
      <c r="J1603" s="407"/>
      <c r="K1603" s="407"/>
      <c r="L1603" s="407"/>
      <c r="M1603" s="373"/>
      <c r="N1603" s="566"/>
      <c r="O1603" s="567"/>
      <c r="P1603" s="566"/>
      <c r="Q1603" s="373"/>
      <c r="R1603" s="200"/>
    </row>
    <row r="1604" spans="3:18" ht="14.6" customHeight="1" x14ac:dyDescent="0.5">
      <c r="C1604" s="406" t="str">
        <f t="shared" ref="C1604" si="2243">C1600</f>
        <v>Pre-Flood</v>
      </c>
      <c r="D1604" s="373"/>
      <c r="E1604" s="201">
        <f t="shared" si="2171"/>
        <v>3681</v>
      </c>
      <c r="F1604" s="197">
        <v>1</v>
      </c>
      <c r="G1604" s="203" t="s">
        <v>288</v>
      </c>
      <c r="H1604" s="408"/>
      <c r="I1604" s="408"/>
      <c r="J1604" s="408"/>
      <c r="K1604" s="408"/>
      <c r="L1604" s="408"/>
      <c r="M1604" s="373"/>
      <c r="N1604" s="566"/>
      <c r="O1604" s="567"/>
      <c r="P1604" s="566"/>
      <c r="Q1604" s="373"/>
      <c r="R1604" s="200"/>
    </row>
    <row r="1605" spans="3:18" ht="14.6" customHeight="1" x14ac:dyDescent="0.5">
      <c r="C1605" s="407">
        <f t="shared" ref="C1605" si="2244">C1601-1</f>
        <v>1256</v>
      </c>
      <c r="D1605" s="373"/>
      <c r="E1605" s="212" t="str">
        <f t="shared" si="2173"/>
        <v>BC</v>
      </c>
      <c r="F1605" s="197">
        <v>2</v>
      </c>
      <c r="G1605" s="206" t="s">
        <v>604</v>
      </c>
      <c r="H1605" s="406" t="str">
        <f t="shared" ref="H1605:I1605" si="2245">H1601</f>
        <v>Adam</v>
      </c>
      <c r="I1605" s="406" t="str">
        <f t="shared" si="2245"/>
        <v>Seth</v>
      </c>
      <c r="J1605" s="406" t="str">
        <f t="shared" si="2235"/>
        <v>Enos</v>
      </c>
      <c r="K1605" s="406" t="str">
        <f t="shared" si="2235"/>
        <v>Cainan</v>
      </c>
      <c r="L1605" s="406" t="str">
        <f t="shared" si="2235"/>
        <v>Mahalaleel</v>
      </c>
      <c r="M1605" s="373"/>
      <c r="N1605" s="566"/>
      <c r="O1605" s="567"/>
      <c r="P1605" s="566"/>
      <c r="Q1605" s="373"/>
      <c r="R1605" s="200"/>
    </row>
    <row r="1606" spans="3:18" ht="14.6" customHeight="1" x14ac:dyDescent="0.5">
      <c r="C1606" s="407">
        <f t="shared" ref="C1606" si="2246">C1602+1</f>
        <v>400</v>
      </c>
      <c r="D1606" s="373"/>
      <c r="E1606" s="212">
        <f t="shared" si="2176"/>
        <v>-3680</v>
      </c>
      <c r="F1606" s="197">
        <v>3</v>
      </c>
      <c r="G1606" s="208" t="s">
        <v>287</v>
      </c>
      <c r="H1606" s="407">
        <f t="shared" ref="H1606:I1606" si="2247">H1602+1</f>
        <v>400</v>
      </c>
      <c r="I1606" s="407">
        <f t="shared" si="2247"/>
        <v>270</v>
      </c>
      <c r="J1606" s="407">
        <f t="shared" si="2237"/>
        <v>165</v>
      </c>
      <c r="K1606" s="407">
        <f t="shared" si="2237"/>
        <v>75</v>
      </c>
      <c r="L1606" s="407">
        <f t="shared" si="2237"/>
        <v>5</v>
      </c>
      <c r="M1606" s="373"/>
      <c r="N1606" s="566"/>
      <c r="O1606" s="567"/>
      <c r="P1606" s="566"/>
      <c r="Q1606" s="373"/>
      <c r="R1606" s="200"/>
    </row>
    <row r="1607" spans="3:18" ht="14.6" customHeight="1" x14ac:dyDescent="0.5">
      <c r="C1607" s="408"/>
      <c r="D1607" s="373"/>
      <c r="E1607" s="345"/>
      <c r="F1607" s="197">
        <v>4</v>
      </c>
      <c r="G1607" s="209" t="s">
        <v>605</v>
      </c>
      <c r="H1607" s="407"/>
      <c r="I1607" s="407"/>
      <c r="J1607" s="407"/>
      <c r="K1607" s="407"/>
      <c r="L1607" s="407"/>
      <c r="M1607" s="373"/>
      <c r="N1607" s="566"/>
      <c r="O1607" s="567"/>
      <c r="P1607" s="566"/>
      <c r="Q1607" s="373"/>
      <c r="R1607" s="200"/>
    </row>
    <row r="1608" spans="3:18" ht="14.6" customHeight="1" x14ac:dyDescent="0.5">
      <c r="C1608" s="406" t="str">
        <f t="shared" ref="C1608" si="2248">C1604</f>
        <v>Pre-Flood</v>
      </c>
      <c r="D1608" s="373"/>
      <c r="E1608" s="201">
        <f t="shared" si="2171"/>
        <v>3680</v>
      </c>
      <c r="F1608" s="197">
        <v>1</v>
      </c>
      <c r="G1608" s="203" t="s">
        <v>288</v>
      </c>
      <c r="H1608" s="408"/>
      <c r="I1608" s="408"/>
      <c r="J1608" s="408"/>
      <c r="K1608" s="408"/>
      <c r="L1608" s="408"/>
      <c r="M1608" s="373"/>
      <c r="N1608" s="566"/>
      <c r="O1608" s="567"/>
      <c r="P1608" s="566"/>
      <c r="Q1608" s="373"/>
      <c r="R1608" s="200"/>
    </row>
    <row r="1609" spans="3:18" ht="14.6" customHeight="1" x14ac:dyDescent="0.5">
      <c r="C1609" s="407">
        <f t="shared" ref="C1609" si="2249">C1605-1</f>
        <v>1255</v>
      </c>
      <c r="D1609" s="373"/>
      <c r="E1609" s="212" t="str">
        <f t="shared" si="2173"/>
        <v>BC</v>
      </c>
      <c r="F1609" s="197">
        <v>2</v>
      </c>
      <c r="G1609" s="206" t="s">
        <v>604</v>
      </c>
      <c r="H1609" s="406" t="str">
        <f t="shared" ref="H1609:I1609" si="2250">H1605</f>
        <v>Adam</v>
      </c>
      <c r="I1609" s="406" t="str">
        <f t="shared" si="2250"/>
        <v>Seth</v>
      </c>
      <c r="J1609" s="406" t="str">
        <f t="shared" si="2235"/>
        <v>Enos</v>
      </c>
      <c r="K1609" s="406" t="str">
        <f t="shared" si="2235"/>
        <v>Cainan</v>
      </c>
      <c r="L1609" s="406" t="str">
        <f t="shared" si="2235"/>
        <v>Mahalaleel</v>
      </c>
      <c r="M1609" s="373"/>
      <c r="N1609" s="566"/>
      <c r="O1609" s="567"/>
      <c r="P1609" s="566"/>
      <c r="Q1609" s="373"/>
      <c r="R1609" s="200"/>
    </row>
    <row r="1610" spans="3:18" ht="14.6" customHeight="1" x14ac:dyDescent="0.5">
      <c r="C1610" s="407">
        <f t="shared" ref="C1610" si="2251">C1606+1</f>
        <v>401</v>
      </c>
      <c r="D1610" s="373"/>
      <c r="E1610" s="212">
        <f t="shared" si="2176"/>
        <v>-3679</v>
      </c>
      <c r="F1610" s="197">
        <v>3</v>
      </c>
      <c r="G1610" s="208" t="s">
        <v>287</v>
      </c>
      <c r="H1610" s="407">
        <f t="shared" ref="H1610:I1610" si="2252">H1606+1</f>
        <v>401</v>
      </c>
      <c r="I1610" s="407">
        <f t="shared" si="2252"/>
        <v>271</v>
      </c>
      <c r="J1610" s="407">
        <f t="shared" si="2237"/>
        <v>166</v>
      </c>
      <c r="K1610" s="407">
        <f t="shared" si="2237"/>
        <v>76</v>
      </c>
      <c r="L1610" s="407">
        <f t="shared" si="2237"/>
        <v>6</v>
      </c>
      <c r="M1610" s="373"/>
      <c r="N1610" s="566"/>
      <c r="O1610" s="567"/>
      <c r="P1610" s="566"/>
      <c r="Q1610" s="373"/>
      <c r="R1610" s="200"/>
    </row>
    <row r="1611" spans="3:18" ht="14.6" customHeight="1" x14ac:dyDescent="0.5">
      <c r="C1611" s="408"/>
      <c r="D1611" s="373"/>
      <c r="E1611" s="345"/>
      <c r="F1611" s="197">
        <v>4</v>
      </c>
      <c r="G1611" s="209" t="s">
        <v>605</v>
      </c>
      <c r="H1611" s="407"/>
      <c r="I1611" s="407"/>
      <c r="J1611" s="407"/>
      <c r="K1611" s="407"/>
      <c r="L1611" s="407"/>
      <c r="M1611" s="373"/>
      <c r="N1611" s="566"/>
      <c r="O1611" s="567"/>
      <c r="P1611" s="566"/>
      <c r="Q1611" s="373"/>
      <c r="R1611" s="200"/>
    </row>
    <row r="1612" spans="3:18" ht="14.6" customHeight="1" x14ac:dyDescent="0.5">
      <c r="C1612" s="406" t="str">
        <f t="shared" ref="C1612" si="2253">C1608</f>
        <v>Pre-Flood</v>
      </c>
      <c r="D1612" s="373"/>
      <c r="E1612" s="201">
        <f t="shared" ref="E1612:E1672" si="2254">E1608-1</f>
        <v>3679</v>
      </c>
      <c r="F1612" s="197">
        <v>1</v>
      </c>
      <c r="G1612" s="203" t="s">
        <v>288</v>
      </c>
      <c r="H1612" s="408"/>
      <c r="I1612" s="408"/>
      <c r="J1612" s="408"/>
      <c r="K1612" s="408"/>
      <c r="L1612" s="408"/>
      <c r="M1612" s="373"/>
      <c r="N1612" s="566"/>
      <c r="O1612" s="567"/>
      <c r="P1612" s="566"/>
      <c r="Q1612" s="373"/>
      <c r="R1612" s="200"/>
    </row>
    <row r="1613" spans="3:18" ht="14.6" customHeight="1" x14ac:dyDescent="0.5">
      <c r="C1613" s="407">
        <f t="shared" ref="C1613" si="2255">C1609-1</f>
        <v>1254</v>
      </c>
      <c r="D1613" s="373"/>
      <c r="E1613" s="212" t="str">
        <f t="shared" ref="E1613:E1673" si="2256">E1609</f>
        <v>BC</v>
      </c>
      <c r="F1613" s="197">
        <v>2</v>
      </c>
      <c r="G1613" s="206" t="s">
        <v>604</v>
      </c>
      <c r="H1613" s="406" t="str">
        <f t="shared" ref="H1613:L1625" si="2257">H1609</f>
        <v>Adam</v>
      </c>
      <c r="I1613" s="406" t="str">
        <f t="shared" si="2257"/>
        <v>Seth</v>
      </c>
      <c r="J1613" s="406" t="str">
        <f t="shared" si="2257"/>
        <v>Enos</v>
      </c>
      <c r="K1613" s="406" t="str">
        <f t="shared" si="2257"/>
        <v>Cainan</v>
      </c>
      <c r="L1613" s="406" t="str">
        <f t="shared" si="2257"/>
        <v>Mahalaleel</v>
      </c>
      <c r="M1613" s="373"/>
      <c r="N1613" s="566"/>
      <c r="O1613" s="567"/>
      <c r="P1613" s="566"/>
      <c r="Q1613" s="373"/>
      <c r="R1613" s="200"/>
    </row>
    <row r="1614" spans="3:18" ht="14.6" customHeight="1" x14ac:dyDescent="0.5">
      <c r="C1614" s="407">
        <f t="shared" ref="C1614" si="2258">C1610+1</f>
        <v>402</v>
      </c>
      <c r="D1614" s="373"/>
      <c r="E1614" s="212">
        <f t="shared" ref="E1614:E1674" si="2259">-E1612+1</f>
        <v>-3678</v>
      </c>
      <c r="F1614" s="197">
        <v>3</v>
      </c>
      <c r="G1614" s="208" t="s">
        <v>287</v>
      </c>
      <c r="H1614" s="407">
        <f t="shared" ref="H1614:L1626" si="2260">H1610+1</f>
        <v>402</v>
      </c>
      <c r="I1614" s="407">
        <f t="shared" si="2260"/>
        <v>272</v>
      </c>
      <c r="J1614" s="407">
        <f t="shared" si="2260"/>
        <v>167</v>
      </c>
      <c r="K1614" s="407">
        <f t="shared" si="2260"/>
        <v>77</v>
      </c>
      <c r="L1614" s="407">
        <f t="shared" si="2260"/>
        <v>7</v>
      </c>
      <c r="M1614" s="373"/>
      <c r="N1614" s="566"/>
      <c r="O1614" s="567"/>
      <c r="P1614" s="566"/>
      <c r="Q1614" s="373"/>
      <c r="R1614" s="200"/>
    </row>
    <row r="1615" spans="3:18" ht="14.6" customHeight="1" x14ac:dyDescent="0.5">
      <c r="C1615" s="408"/>
      <c r="D1615" s="373"/>
      <c r="E1615" s="345"/>
      <c r="F1615" s="197">
        <v>4</v>
      </c>
      <c r="G1615" s="209" t="s">
        <v>605</v>
      </c>
      <c r="H1615" s="407"/>
      <c r="I1615" s="407"/>
      <c r="J1615" s="407"/>
      <c r="K1615" s="407"/>
      <c r="L1615" s="407"/>
      <c r="M1615" s="373"/>
      <c r="N1615" s="566"/>
      <c r="O1615" s="567"/>
      <c r="P1615" s="566"/>
      <c r="Q1615" s="373"/>
      <c r="R1615" s="200"/>
    </row>
    <row r="1616" spans="3:18" ht="14.6" customHeight="1" x14ac:dyDescent="0.5">
      <c r="C1616" s="406" t="str">
        <f t="shared" ref="C1616" si="2261">C1612</f>
        <v>Pre-Flood</v>
      </c>
      <c r="D1616" s="373"/>
      <c r="E1616" s="201">
        <f t="shared" si="2254"/>
        <v>3678</v>
      </c>
      <c r="F1616" s="197">
        <v>1</v>
      </c>
      <c r="G1616" s="203" t="s">
        <v>288</v>
      </c>
      <c r="H1616" s="408"/>
      <c r="I1616" s="408"/>
      <c r="J1616" s="408"/>
      <c r="K1616" s="408"/>
      <c r="L1616" s="408"/>
      <c r="M1616" s="373"/>
      <c r="N1616" s="566"/>
      <c r="O1616" s="567"/>
      <c r="P1616" s="566"/>
      <c r="Q1616" s="373"/>
      <c r="R1616" s="200"/>
    </row>
    <row r="1617" spans="3:18" ht="14.6" customHeight="1" x14ac:dyDescent="0.5">
      <c r="C1617" s="407">
        <f t="shared" ref="C1617" si="2262">C1613-1</f>
        <v>1253</v>
      </c>
      <c r="D1617" s="373"/>
      <c r="E1617" s="212" t="str">
        <f t="shared" si="2256"/>
        <v>BC</v>
      </c>
      <c r="F1617" s="197">
        <v>2</v>
      </c>
      <c r="G1617" s="206" t="s">
        <v>604</v>
      </c>
      <c r="H1617" s="406" t="str">
        <f t="shared" ref="H1617:I1617" si="2263">H1613</f>
        <v>Adam</v>
      </c>
      <c r="I1617" s="406" t="str">
        <f t="shared" si="2263"/>
        <v>Seth</v>
      </c>
      <c r="J1617" s="406" t="str">
        <f t="shared" si="2257"/>
        <v>Enos</v>
      </c>
      <c r="K1617" s="406" t="str">
        <f t="shared" si="2257"/>
        <v>Cainan</v>
      </c>
      <c r="L1617" s="406" t="str">
        <f t="shared" si="2257"/>
        <v>Mahalaleel</v>
      </c>
      <c r="M1617" s="373"/>
      <c r="N1617" s="566"/>
      <c r="O1617" s="567"/>
      <c r="P1617" s="566"/>
      <c r="Q1617" s="373"/>
      <c r="R1617" s="200"/>
    </row>
    <row r="1618" spans="3:18" ht="14.6" customHeight="1" x14ac:dyDescent="0.5">
      <c r="C1618" s="407">
        <f t="shared" ref="C1618" si="2264">C1614+1</f>
        <v>403</v>
      </c>
      <c r="D1618" s="373"/>
      <c r="E1618" s="212">
        <f t="shared" si="2259"/>
        <v>-3677</v>
      </c>
      <c r="F1618" s="197">
        <v>3</v>
      </c>
      <c r="G1618" s="208" t="s">
        <v>287</v>
      </c>
      <c r="H1618" s="407">
        <f t="shared" ref="H1618:I1618" si="2265">H1614+1</f>
        <v>403</v>
      </c>
      <c r="I1618" s="407">
        <f t="shared" si="2265"/>
        <v>273</v>
      </c>
      <c r="J1618" s="407">
        <f t="shared" si="2260"/>
        <v>168</v>
      </c>
      <c r="K1618" s="407">
        <f t="shared" si="2260"/>
        <v>78</v>
      </c>
      <c r="L1618" s="407">
        <f t="shared" si="2260"/>
        <v>8</v>
      </c>
      <c r="M1618" s="373"/>
      <c r="N1618" s="566"/>
      <c r="O1618" s="567"/>
      <c r="P1618" s="566"/>
      <c r="Q1618" s="373"/>
      <c r="R1618" s="200"/>
    </row>
    <row r="1619" spans="3:18" ht="14.6" customHeight="1" x14ac:dyDescent="0.5">
      <c r="C1619" s="408"/>
      <c r="D1619" s="373"/>
      <c r="E1619" s="345"/>
      <c r="F1619" s="197">
        <v>4</v>
      </c>
      <c r="G1619" s="209" t="s">
        <v>605</v>
      </c>
      <c r="H1619" s="407"/>
      <c r="I1619" s="407"/>
      <c r="J1619" s="407"/>
      <c r="K1619" s="407"/>
      <c r="L1619" s="407"/>
      <c r="M1619" s="373"/>
      <c r="N1619" s="566"/>
      <c r="O1619" s="567"/>
      <c r="P1619" s="566"/>
      <c r="Q1619" s="373"/>
      <c r="R1619" s="200"/>
    </row>
    <row r="1620" spans="3:18" ht="14.6" customHeight="1" x14ac:dyDescent="0.5">
      <c r="C1620" s="406" t="str">
        <f t="shared" ref="C1620" si="2266">C1616</f>
        <v>Pre-Flood</v>
      </c>
      <c r="D1620" s="373"/>
      <c r="E1620" s="201">
        <f t="shared" si="2254"/>
        <v>3677</v>
      </c>
      <c r="F1620" s="197">
        <v>1</v>
      </c>
      <c r="G1620" s="203" t="s">
        <v>288</v>
      </c>
      <c r="H1620" s="408"/>
      <c r="I1620" s="408"/>
      <c r="J1620" s="408"/>
      <c r="K1620" s="408"/>
      <c r="L1620" s="408"/>
      <c r="M1620" s="373"/>
      <c r="N1620" s="566"/>
      <c r="O1620" s="567"/>
      <c r="P1620" s="566"/>
      <c r="Q1620" s="373"/>
      <c r="R1620" s="200"/>
    </row>
    <row r="1621" spans="3:18" ht="14.6" customHeight="1" x14ac:dyDescent="0.5">
      <c r="C1621" s="407">
        <f t="shared" ref="C1621" si="2267">C1617-1</f>
        <v>1252</v>
      </c>
      <c r="D1621" s="373"/>
      <c r="E1621" s="212" t="str">
        <f t="shared" si="2256"/>
        <v>BC</v>
      </c>
      <c r="F1621" s="197">
        <v>2</v>
      </c>
      <c r="G1621" s="206" t="s">
        <v>604</v>
      </c>
      <c r="H1621" s="406" t="str">
        <f t="shared" ref="H1621:I1621" si="2268">H1617</f>
        <v>Adam</v>
      </c>
      <c r="I1621" s="406" t="str">
        <f t="shared" si="2268"/>
        <v>Seth</v>
      </c>
      <c r="J1621" s="406" t="str">
        <f t="shared" si="2257"/>
        <v>Enos</v>
      </c>
      <c r="K1621" s="406" t="str">
        <f t="shared" si="2257"/>
        <v>Cainan</v>
      </c>
      <c r="L1621" s="406" t="str">
        <f t="shared" si="2257"/>
        <v>Mahalaleel</v>
      </c>
      <c r="M1621" s="373"/>
      <c r="N1621" s="566"/>
      <c r="O1621" s="567"/>
      <c r="P1621" s="566"/>
      <c r="Q1621" s="373"/>
      <c r="R1621" s="200"/>
    </row>
    <row r="1622" spans="3:18" ht="14.6" customHeight="1" x14ac:dyDescent="0.5">
      <c r="C1622" s="407">
        <f t="shared" ref="C1622" si="2269">C1618+1</f>
        <v>404</v>
      </c>
      <c r="D1622" s="373"/>
      <c r="E1622" s="212">
        <f t="shared" si="2259"/>
        <v>-3676</v>
      </c>
      <c r="F1622" s="197">
        <v>3</v>
      </c>
      <c r="G1622" s="208" t="s">
        <v>287</v>
      </c>
      <c r="H1622" s="407">
        <f t="shared" ref="H1622:I1622" si="2270">H1618+1</f>
        <v>404</v>
      </c>
      <c r="I1622" s="407">
        <f t="shared" si="2270"/>
        <v>274</v>
      </c>
      <c r="J1622" s="407">
        <f t="shared" si="2260"/>
        <v>169</v>
      </c>
      <c r="K1622" s="407">
        <f t="shared" si="2260"/>
        <v>79</v>
      </c>
      <c r="L1622" s="407">
        <f t="shared" si="2260"/>
        <v>9</v>
      </c>
      <c r="M1622" s="373"/>
      <c r="N1622" s="566"/>
      <c r="O1622" s="567"/>
      <c r="P1622" s="566"/>
      <c r="Q1622" s="373"/>
      <c r="R1622" s="200"/>
    </row>
    <row r="1623" spans="3:18" ht="14.6" customHeight="1" x14ac:dyDescent="0.5">
      <c r="C1623" s="408"/>
      <c r="D1623" s="373"/>
      <c r="E1623" s="345"/>
      <c r="F1623" s="197">
        <v>4</v>
      </c>
      <c r="G1623" s="209" t="s">
        <v>605</v>
      </c>
      <c r="H1623" s="407"/>
      <c r="I1623" s="407"/>
      <c r="J1623" s="407"/>
      <c r="K1623" s="407"/>
      <c r="L1623" s="407"/>
      <c r="M1623" s="373"/>
      <c r="N1623" s="566"/>
      <c r="O1623" s="567"/>
      <c r="P1623" s="566"/>
      <c r="Q1623" s="373"/>
      <c r="R1623" s="200"/>
    </row>
    <row r="1624" spans="3:18" ht="14.6" customHeight="1" x14ac:dyDescent="0.5">
      <c r="C1624" s="406" t="str">
        <f t="shared" ref="C1624" si="2271">C1620</f>
        <v>Pre-Flood</v>
      </c>
      <c r="D1624" s="373"/>
      <c r="E1624" s="201">
        <f t="shared" si="2254"/>
        <v>3676</v>
      </c>
      <c r="F1624" s="197">
        <v>1</v>
      </c>
      <c r="G1624" s="203" t="s">
        <v>288</v>
      </c>
      <c r="H1624" s="408"/>
      <c r="I1624" s="408"/>
      <c r="J1624" s="408"/>
      <c r="K1624" s="408"/>
      <c r="L1624" s="408"/>
      <c r="M1624" s="373"/>
      <c r="N1624" s="566"/>
      <c r="O1624" s="567"/>
      <c r="P1624" s="566"/>
      <c r="Q1624" s="373"/>
      <c r="R1624" s="200"/>
    </row>
    <row r="1625" spans="3:18" ht="14.6" customHeight="1" x14ac:dyDescent="0.5">
      <c r="C1625" s="407">
        <f t="shared" ref="C1625" si="2272">C1621-1</f>
        <v>1251</v>
      </c>
      <c r="D1625" s="373"/>
      <c r="E1625" s="212" t="str">
        <f t="shared" si="2256"/>
        <v>BC</v>
      </c>
      <c r="F1625" s="197">
        <v>2</v>
      </c>
      <c r="G1625" s="206" t="s">
        <v>604</v>
      </c>
      <c r="H1625" s="406" t="str">
        <f t="shared" ref="H1625:I1625" si="2273">H1621</f>
        <v>Adam</v>
      </c>
      <c r="I1625" s="406" t="str">
        <f t="shared" si="2273"/>
        <v>Seth</v>
      </c>
      <c r="J1625" s="406" t="str">
        <f t="shared" si="2257"/>
        <v>Enos</v>
      </c>
      <c r="K1625" s="406" t="str">
        <f t="shared" si="2257"/>
        <v>Cainan</v>
      </c>
      <c r="L1625" s="406" t="str">
        <f t="shared" si="2257"/>
        <v>Mahalaleel</v>
      </c>
      <c r="M1625" s="373"/>
      <c r="N1625" s="566"/>
      <c r="O1625" s="567"/>
      <c r="P1625" s="566"/>
      <c r="Q1625" s="373"/>
      <c r="R1625" s="200"/>
    </row>
    <row r="1626" spans="3:18" ht="14.6" customHeight="1" x14ac:dyDescent="0.5">
      <c r="C1626" s="407">
        <f t="shared" ref="C1626" si="2274">C1622+1</f>
        <v>405</v>
      </c>
      <c r="D1626" s="373"/>
      <c r="E1626" s="212">
        <f t="shared" si="2259"/>
        <v>-3675</v>
      </c>
      <c r="F1626" s="197">
        <v>3</v>
      </c>
      <c r="G1626" s="208" t="s">
        <v>287</v>
      </c>
      <c r="H1626" s="407">
        <f t="shared" ref="H1626:I1626" si="2275">H1622+1</f>
        <v>405</v>
      </c>
      <c r="I1626" s="407">
        <f t="shared" si="2275"/>
        <v>275</v>
      </c>
      <c r="J1626" s="407">
        <f t="shared" si="2260"/>
        <v>170</v>
      </c>
      <c r="K1626" s="407">
        <f t="shared" si="2260"/>
        <v>80</v>
      </c>
      <c r="L1626" s="407">
        <f t="shared" si="2260"/>
        <v>10</v>
      </c>
      <c r="M1626" s="373"/>
      <c r="N1626" s="566"/>
      <c r="O1626" s="567"/>
      <c r="P1626" s="566"/>
      <c r="Q1626" s="373"/>
      <c r="R1626" s="200"/>
    </row>
    <row r="1627" spans="3:18" ht="14.6" customHeight="1" x14ac:dyDescent="0.5">
      <c r="C1627" s="408"/>
      <c r="D1627" s="373"/>
      <c r="E1627" s="345"/>
      <c r="F1627" s="197">
        <v>4</v>
      </c>
      <c r="G1627" s="209" t="s">
        <v>605</v>
      </c>
      <c r="H1627" s="407"/>
      <c r="I1627" s="407"/>
      <c r="J1627" s="407"/>
      <c r="K1627" s="407"/>
      <c r="L1627" s="407"/>
      <c r="M1627" s="373"/>
      <c r="N1627" s="566"/>
      <c r="O1627" s="567"/>
      <c r="P1627" s="566"/>
      <c r="Q1627" s="373"/>
      <c r="R1627" s="200"/>
    </row>
    <row r="1628" spans="3:18" ht="14.6" customHeight="1" x14ac:dyDescent="0.5">
      <c r="C1628" s="406" t="str">
        <f t="shared" ref="C1628" si="2276">C1624</f>
        <v>Pre-Flood</v>
      </c>
      <c r="D1628" s="373"/>
      <c r="E1628" s="201">
        <f t="shared" si="2254"/>
        <v>3675</v>
      </c>
      <c r="F1628" s="197">
        <v>1</v>
      </c>
      <c r="G1628" s="203" t="s">
        <v>288</v>
      </c>
      <c r="H1628" s="408"/>
      <c r="I1628" s="408"/>
      <c r="J1628" s="408"/>
      <c r="K1628" s="408"/>
      <c r="L1628" s="408"/>
      <c r="M1628" s="373"/>
      <c r="N1628" s="566"/>
      <c r="O1628" s="567"/>
      <c r="P1628" s="566"/>
      <c r="Q1628" s="373"/>
      <c r="R1628" s="200"/>
    </row>
    <row r="1629" spans="3:18" ht="14.6" customHeight="1" x14ac:dyDescent="0.5">
      <c r="C1629" s="407">
        <f t="shared" ref="C1629" si="2277">C1625-1</f>
        <v>1250</v>
      </c>
      <c r="D1629" s="373"/>
      <c r="E1629" s="212" t="str">
        <f t="shared" si="2256"/>
        <v>BC</v>
      </c>
      <c r="F1629" s="197">
        <v>2</v>
      </c>
      <c r="G1629" s="206" t="s">
        <v>604</v>
      </c>
      <c r="H1629" s="406" t="str">
        <f t="shared" ref="H1629:L1641" si="2278">H1625</f>
        <v>Adam</v>
      </c>
      <c r="I1629" s="406" t="str">
        <f t="shared" si="2278"/>
        <v>Seth</v>
      </c>
      <c r="J1629" s="406" t="str">
        <f t="shared" si="2278"/>
        <v>Enos</v>
      </c>
      <c r="K1629" s="406" t="str">
        <f t="shared" si="2278"/>
        <v>Cainan</v>
      </c>
      <c r="L1629" s="406" t="str">
        <f t="shared" si="2278"/>
        <v>Mahalaleel</v>
      </c>
      <c r="M1629" s="373"/>
      <c r="N1629" s="566"/>
      <c r="O1629" s="567"/>
      <c r="P1629" s="566"/>
      <c r="Q1629" s="373"/>
      <c r="R1629" s="200"/>
    </row>
    <row r="1630" spans="3:18" ht="14.6" customHeight="1" x14ac:dyDescent="0.5">
      <c r="C1630" s="407">
        <f t="shared" ref="C1630" si="2279">C1626+1</f>
        <v>406</v>
      </c>
      <c r="D1630" s="373"/>
      <c r="E1630" s="212">
        <f t="shared" si="2259"/>
        <v>-3674</v>
      </c>
      <c r="F1630" s="197">
        <v>3</v>
      </c>
      <c r="G1630" s="208" t="s">
        <v>287</v>
      </c>
      <c r="H1630" s="407">
        <f t="shared" ref="H1630:L1642" si="2280">H1626+1</f>
        <v>406</v>
      </c>
      <c r="I1630" s="407">
        <f t="shared" si="2280"/>
        <v>276</v>
      </c>
      <c r="J1630" s="407">
        <f t="shared" si="2280"/>
        <v>171</v>
      </c>
      <c r="K1630" s="407">
        <f t="shared" si="2280"/>
        <v>81</v>
      </c>
      <c r="L1630" s="407">
        <f t="shared" si="2280"/>
        <v>11</v>
      </c>
      <c r="M1630" s="373"/>
      <c r="N1630" s="566"/>
      <c r="O1630" s="567"/>
      <c r="P1630" s="566"/>
      <c r="Q1630" s="373"/>
      <c r="R1630" s="200"/>
    </row>
    <row r="1631" spans="3:18" ht="14.6" customHeight="1" x14ac:dyDescent="0.5">
      <c r="C1631" s="408"/>
      <c r="D1631" s="373"/>
      <c r="E1631" s="345"/>
      <c r="F1631" s="197">
        <v>4</v>
      </c>
      <c r="G1631" s="209" t="s">
        <v>605</v>
      </c>
      <c r="H1631" s="407"/>
      <c r="I1631" s="407"/>
      <c r="J1631" s="407"/>
      <c r="K1631" s="407"/>
      <c r="L1631" s="407"/>
      <c r="M1631" s="373"/>
      <c r="N1631" s="566"/>
      <c r="O1631" s="567"/>
      <c r="P1631" s="566"/>
      <c r="Q1631" s="373"/>
      <c r="R1631" s="200"/>
    </row>
    <row r="1632" spans="3:18" ht="14.6" customHeight="1" x14ac:dyDescent="0.5">
      <c r="C1632" s="406" t="str">
        <f t="shared" ref="C1632" si="2281">C1628</f>
        <v>Pre-Flood</v>
      </c>
      <c r="D1632" s="373"/>
      <c r="E1632" s="201">
        <f t="shared" si="2254"/>
        <v>3674</v>
      </c>
      <c r="F1632" s="197">
        <v>1</v>
      </c>
      <c r="G1632" s="203" t="s">
        <v>288</v>
      </c>
      <c r="H1632" s="408"/>
      <c r="I1632" s="408"/>
      <c r="J1632" s="408"/>
      <c r="K1632" s="408"/>
      <c r="L1632" s="408"/>
      <c r="M1632" s="373"/>
      <c r="N1632" s="566"/>
      <c r="O1632" s="567"/>
      <c r="P1632" s="566"/>
      <c r="Q1632" s="373"/>
      <c r="R1632" s="200"/>
    </row>
    <row r="1633" spans="3:18" ht="14.6" customHeight="1" x14ac:dyDescent="0.5">
      <c r="C1633" s="407">
        <f t="shared" ref="C1633" si="2282">C1629-1</f>
        <v>1249</v>
      </c>
      <c r="D1633" s="373"/>
      <c r="E1633" s="212" t="str">
        <f t="shared" si="2256"/>
        <v>BC</v>
      </c>
      <c r="F1633" s="197">
        <v>2</v>
      </c>
      <c r="G1633" s="206" t="s">
        <v>604</v>
      </c>
      <c r="H1633" s="406" t="str">
        <f t="shared" ref="H1633:I1633" si="2283">H1629</f>
        <v>Adam</v>
      </c>
      <c r="I1633" s="406" t="str">
        <f t="shared" si="2283"/>
        <v>Seth</v>
      </c>
      <c r="J1633" s="406" t="str">
        <f t="shared" si="2278"/>
        <v>Enos</v>
      </c>
      <c r="K1633" s="406" t="str">
        <f t="shared" si="2278"/>
        <v>Cainan</v>
      </c>
      <c r="L1633" s="406" t="str">
        <f t="shared" si="2278"/>
        <v>Mahalaleel</v>
      </c>
      <c r="M1633" s="373"/>
      <c r="N1633" s="566"/>
      <c r="O1633" s="567"/>
      <c r="P1633" s="566"/>
      <c r="Q1633" s="373"/>
      <c r="R1633" s="200"/>
    </row>
    <row r="1634" spans="3:18" ht="14.6" customHeight="1" x14ac:dyDescent="0.5">
      <c r="C1634" s="407">
        <f t="shared" ref="C1634" si="2284">C1630+1</f>
        <v>407</v>
      </c>
      <c r="D1634" s="373"/>
      <c r="E1634" s="212">
        <f t="shared" si="2259"/>
        <v>-3673</v>
      </c>
      <c r="F1634" s="197">
        <v>3</v>
      </c>
      <c r="G1634" s="208" t="s">
        <v>287</v>
      </c>
      <c r="H1634" s="407">
        <f t="shared" ref="H1634:I1634" si="2285">H1630+1</f>
        <v>407</v>
      </c>
      <c r="I1634" s="407">
        <f t="shared" si="2285"/>
        <v>277</v>
      </c>
      <c r="J1634" s="407">
        <f t="shared" si="2280"/>
        <v>172</v>
      </c>
      <c r="K1634" s="407">
        <f t="shared" si="2280"/>
        <v>82</v>
      </c>
      <c r="L1634" s="407">
        <f t="shared" si="2280"/>
        <v>12</v>
      </c>
      <c r="M1634" s="373"/>
      <c r="N1634" s="566"/>
      <c r="O1634" s="567"/>
      <c r="P1634" s="566"/>
      <c r="Q1634" s="373"/>
      <c r="R1634" s="200"/>
    </row>
    <row r="1635" spans="3:18" ht="14.6" customHeight="1" x14ac:dyDescent="0.5">
      <c r="C1635" s="408"/>
      <c r="D1635" s="373"/>
      <c r="E1635" s="345"/>
      <c r="F1635" s="197">
        <v>4</v>
      </c>
      <c r="G1635" s="209" t="s">
        <v>605</v>
      </c>
      <c r="H1635" s="407"/>
      <c r="I1635" s="407"/>
      <c r="J1635" s="407"/>
      <c r="K1635" s="407"/>
      <c r="L1635" s="407"/>
      <c r="M1635" s="373"/>
      <c r="N1635" s="566"/>
      <c r="O1635" s="567"/>
      <c r="P1635" s="566"/>
      <c r="Q1635" s="373"/>
      <c r="R1635" s="200"/>
    </row>
    <row r="1636" spans="3:18" ht="14.6" customHeight="1" x14ac:dyDescent="0.5">
      <c r="C1636" s="406" t="str">
        <f t="shared" ref="C1636" si="2286">C1632</f>
        <v>Pre-Flood</v>
      </c>
      <c r="D1636" s="373"/>
      <c r="E1636" s="201">
        <f t="shared" si="2254"/>
        <v>3673</v>
      </c>
      <c r="F1636" s="197">
        <v>1</v>
      </c>
      <c r="G1636" s="203" t="s">
        <v>288</v>
      </c>
      <c r="H1636" s="408"/>
      <c r="I1636" s="408"/>
      <c r="J1636" s="408"/>
      <c r="K1636" s="408"/>
      <c r="L1636" s="408"/>
      <c r="M1636" s="373"/>
      <c r="N1636" s="566"/>
      <c r="O1636" s="567"/>
      <c r="P1636" s="566"/>
      <c r="Q1636" s="373"/>
      <c r="R1636" s="200"/>
    </row>
    <row r="1637" spans="3:18" ht="14.6" customHeight="1" x14ac:dyDescent="0.5">
      <c r="C1637" s="407">
        <f t="shared" ref="C1637" si="2287">C1633-1</f>
        <v>1248</v>
      </c>
      <c r="D1637" s="373"/>
      <c r="E1637" s="212" t="str">
        <f t="shared" si="2256"/>
        <v>BC</v>
      </c>
      <c r="F1637" s="197">
        <v>2</v>
      </c>
      <c r="G1637" s="206" t="s">
        <v>604</v>
      </c>
      <c r="H1637" s="406" t="str">
        <f t="shared" ref="H1637:I1637" si="2288">H1633</f>
        <v>Adam</v>
      </c>
      <c r="I1637" s="406" t="str">
        <f t="shared" si="2288"/>
        <v>Seth</v>
      </c>
      <c r="J1637" s="406" t="str">
        <f t="shared" si="2278"/>
        <v>Enos</v>
      </c>
      <c r="K1637" s="406" t="str">
        <f t="shared" si="2278"/>
        <v>Cainan</v>
      </c>
      <c r="L1637" s="406" t="str">
        <f t="shared" si="2278"/>
        <v>Mahalaleel</v>
      </c>
      <c r="M1637" s="373"/>
      <c r="N1637" s="566"/>
      <c r="O1637" s="567"/>
      <c r="P1637" s="566"/>
      <c r="Q1637" s="373"/>
      <c r="R1637" s="200"/>
    </row>
    <row r="1638" spans="3:18" ht="14.6" customHeight="1" x14ac:dyDescent="0.5">
      <c r="C1638" s="407">
        <f t="shared" ref="C1638" si="2289">C1634+1</f>
        <v>408</v>
      </c>
      <c r="D1638" s="373"/>
      <c r="E1638" s="212">
        <f t="shared" si="2259"/>
        <v>-3672</v>
      </c>
      <c r="F1638" s="197">
        <v>3</v>
      </c>
      <c r="G1638" s="208" t="s">
        <v>287</v>
      </c>
      <c r="H1638" s="407">
        <f t="shared" ref="H1638:I1638" si="2290">H1634+1</f>
        <v>408</v>
      </c>
      <c r="I1638" s="407">
        <f t="shared" si="2290"/>
        <v>278</v>
      </c>
      <c r="J1638" s="407">
        <f t="shared" si="2280"/>
        <v>173</v>
      </c>
      <c r="K1638" s="407">
        <f t="shared" si="2280"/>
        <v>83</v>
      </c>
      <c r="L1638" s="407">
        <f t="shared" si="2280"/>
        <v>13</v>
      </c>
      <c r="M1638" s="373"/>
      <c r="N1638" s="566"/>
      <c r="O1638" s="567"/>
      <c r="P1638" s="566"/>
      <c r="Q1638" s="373"/>
      <c r="R1638" s="200"/>
    </row>
    <row r="1639" spans="3:18" ht="14.6" customHeight="1" x14ac:dyDescent="0.5">
      <c r="C1639" s="408"/>
      <c r="D1639" s="373"/>
      <c r="E1639" s="345"/>
      <c r="F1639" s="197">
        <v>4</v>
      </c>
      <c r="G1639" s="209" t="s">
        <v>605</v>
      </c>
      <c r="H1639" s="407"/>
      <c r="I1639" s="407"/>
      <c r="J1639" s="407"/>
      <c r="K1639" s="407"/>
      <c r="L1639" s="407"/>
      <c r="M1639" s="373"/>
      <c r="N1639" s="566"/>
      <c r="O1639" s="567"/>
      <c r="P1639" s="566"/>
      <c r="Q1639" s="373"/>
      <c r="R1639" s="200"/>
    </row>
    <row r="1640" spans="3:18" ht="14.6" customHeight="1" x14ac:dyDescent="0.5">
      <c r="C1640" s="406" t="str">
        <f t="shared" ref="C1640" si="2291">C1636</f>
        <v>Pre-Flood</v>
      </c>
      <c r="D1640" s="373"/>
      <c r="E1640" s="201">
        <f t="shared" si="2254"/>
        <v>3672</v>
      </c>
      <c r="F1640" s="197">
        <v>1</v>
      </c>
      <c r="G1640" s="203" t="s">
        <v>288</v>
      </c>
      <c r="H1640" s="408"/>
      <c r="I1640" s="408"/>
      <c r="J1640" s="408"/>
      <c r="K1640" s="408"/>
      <c r="L1640" s="408"/>
      <c r="M1640" s="373"/>
      <c r="N1640" s="566"/>
      <c r="O1640" s="567"/>
      <c r="P1640" s="566"/>
      <c r="Q1640" s="373"/>
      <c r="R1640" s="200"/>
    </row>
    <row r="1641" spans="3:18" ht="14.6" customHeight="1" x14ac:dyDescent="0.5">
      <c r="C1641" s="407">
        <f t="shared" ref="C1641" si="2292">C1637-1</f>
        <v>1247</v>
      </c>
      <c r="D1641" s="373"/>
      <c r="E1641" s="212" t="str">
        <f t="shared" si="2256"/>
        <v>BC</v>
      </c>
      <c r="F1641" s="197">
        <v>2</v>
      </c>
      <c r="G1641" s="206" t="s">
        <v>604</v>
      </c>
      <c r="H1641" s="406" t="str">
        <f t="shared" ref="H1641:I1641" si="2293">H1637</f>
        <v>Adam</v>
      </c>
      <c r="I1641" s="406" t="str">
        <f t="shared" si="2293"/>
        <v>Seth</v>
      </c>
      <c r="J1641" s="406" t="str">
        <f t="shared" si="2278"/>
        <v>Enos</v>
      </c>
      <c r="K1641" s="406" t="str">
        <f t="shared" si="2278"/>
        <v>Cainan</v>
      </c>
      <c r="L1641" s="406" t="str">
        <f t="shared" si="2278"/>
        <v>Mahalaleel</v>
      </c>
      <c r="M1641" s="373"/>
      <c r="N1641" s="566"/>
      <c r="O1641" s="567"/>
      <c r="P1641" s="566"/>
      <c r="Q1641" s="373"/>
      <c r="R1641" s="200"/>
    </row>
    <row r="1642" spans="3:18" ht="14.6" customHeight="1" x14ac:dyDescent="0.5">
      <c r="C1642" s="407">
        <f t="shared" ref="C1642" si="2294">C1638+1</f>
        <v>409</v>
      </c>
      <c r="D1642" s="373"/>
      <c r="E1642" s="212">
        <f t="shared" si="2259"/>
        <v>-3671</v>
      </c>
      <c r="F1642" s="197">
        <v>3</v>
      </c>
      <c r="G1642" s="208" t="s">
        <v>287</v>
      </c>
      <c r="H1642" s="407">
        <f t="shared" ref="H1642:I1642" si="2295">H1638+1</f>
        <v>409</v>
      </c>
      <c r="I1642" s="407">
        <f t="shared" si="2295"/>
        <v>279</v>
      </c>
      <c r="J1642" s="407">
        <f t="shared" si="2280"/>
        <v>174</v>
      </c>
      <c r="K1642" s="407">
        <f t="shared" si="2280"/>
        <v>84</v>
      </c>
      <c r="L1642" s="407">
        <f t="shared" si="2280"/>
        <v>14</v>
      </c>
      <c r="M1642" s="373"/>
      <c r="N1642" s="566"/>
      <c r="O1642" s="567"/>
      <c r="P1642" s="566"/>
      <c r="Q1642" s="373"/>
      <c r="R1642" s="200"/>
    </row>
    <row r="1643" spans="3:18" ht="14.6" customHeight="1" x14ac:dyDescent="0.5">
      <c r="C1643" s="408"/>
      <c r="D1643" s="373"/>
      <c r="E1643" s="345"/>
      <c r="F1643" s="197">
        <v>4</v>
      </c>
      <c r="G1643" s="209" t="s">
        <v>605</v>
      </c>
      <c r="H1643" s="407"/>
      <c r="I1643" s="407"/>
      <c r="J1643" s="407"/>
      <c r="K1643" s="407"/>
      <c r="L1643" s="407"/>
      <c r="M1643" s="373"/>
      <c r="N1643" s="566"/>
      <c r="O1643" s="567"/>
      <c r="P1643" s="566"/>
      <c r="Q1643" s="373"/>
      <c r="R1643" s="200"/>
    </row>
    <row r="1644" spans="3:18" ht="14.6" customHeight="1" x14ac:dyDescent="0.5">
      <c r="C1644" s="406" t="str">
        <f t="shared" ref="C1644" si="2296">C1640</f>
        <v>Pre-Flood</v>
      </c>
      <c r="D1644" s="373"/>
      <c r="E1644" s="201">
        <f t="shared" si="2254"/>
        <v>3671</v>
      </c>
      <c r="F1644" s="197">
        <v>1</v>
      </c>
      <c r="G1644" s="203" t="s">
        <v>288</v>
      </c>
      <c r="H1644" s="408"/>
      <c r="I1644" s="408"/>
      <c r="J1644" s="408"/>
      <c r="K1644" s="408"/>
      <c r="L1644" s="408"/>
      <c r="M1644" s="373"/>
      <c r="N1644" s="566"/>
      <c r="O1644" s="567"/>
      <c r="P1644" s="566"/>
      <c r="Q1644" s="373"/>
      <c r="R1644" s="200"/>
    </row>
    <row r="1645" spans="3:18" ht="14.6" customHeight="1" x14ac:dyDescent="0.5">
      <c r="C1645" s="407">
        <f t="shared" ref="C1645" si="2297">C1641-1</f>
        <v>1246</v>
      </c>
      <c r="D1645" s="373"/>
      <c r="E1645" s="212" t="str">
        <f t="shared" si="2256"/>
        <v>BC</v>
      </c>
      <c r="F1645" s="197">
        <v>2</v>
      </c>
      <c r="G1645" s="206" t="s">
        <v>604</v>
      </c>
      <c r="H1645" s="406" t="str">
        <f t="shared" ref="H1645:L1657" si="2298">H1641</f>
        <v>Adam</v>
      </c>
      <c r="I1645" s="406" t="str">
        <f t="shared" si="2298"/>
        <v>Seth</v>
      </c>
      <c r="J1645" s="406" t="str">
        <f t="shared" si="2298"/>
        <v>Enos</v>
      </c>
      <c r="K1645" s="406" t="str">
        <f t="shared" si="2298"/>
        <v>Cainan</v>
      </c>
      <c r="L1645" s="406" t="str">
        <f t="shared" si="2298"/>
        <v>Mahalaleel</v>
      </c>
      <c r="M1645" s="373"/>
      <c r="N1645" s="566"/>
      <c r="O1645" s="567"/>
      <c r="P1645" s="566"/>
      <c r="Q1645" s="373"/>
      <c r="R1645" s="200"/>
    </row>
    <row r="1646" spans="3:18" ht="14.6" customHeight="1" x14ac:dyDescent="0.5">
      <c r="C1646" s="407">
        <f t="shared" ref="C1646" si="2299">C1642+1</f>
        <v>410</v>
      </c>
      <c r="D1646" s="373"/>
      <c r="E1646" s="212">
        <f t="shared" si="2259"/>
        <v>-3670</v>
      </c>
      <c r="F1646" s="197">
        <v>3</v>
      </c>
      <c r="G1646" s="208" t="s">
        <v>287</v>
      </c>
      <c r="H1646" s="407">
        <f t="shared" ref="H1646:L1658" si="2300">H1642+1</f>
        <v>410</v>
      </c>
      <c r="I1646" s="407">
        <f t="shared" si="2300"/>
        <v>280</v>
      </c>
      <c r="J1646" s="407">
        <f t="shared" si="2300"/>
        <v>175</v>
      </c>
      <c r="K1646" s="407">
        <f t="shared" si="2300"/>
        <v>85</v>
      </c>
      <c r="L1646" s="407">
        <f t="shared" si="2300"/>
        <v>15</v>
      </c>
      <c r="M1646" s="373"/>
      <c r="N1646" s="566"/>
      <c r="O1646" s="567"/>
      <c r="P1646" s="566"/>
      <c r="Q1646" s="373"/>
      <c r="R1646" s="200"/>
    </row>
    <row r="1647" spans="3:18" ht="14.6" customHeight="1" x14ac:dyDescent="0.5">
      <c r="C1647" s="408"/>
      <c r="D1647" s="373"/>
      <c r="E1647" s="345"/>
      <c r="F1647" s="197">
        <v>4</v>
      </c>
      <c r="G1647" s="209" t="s">
        <v>605</v>
      </c>
      <c r="H1647" s="407"/>
      <c r="I1647" s="407"/>
      <c r="J1647" s="407"/>
      <c r="K1647" s="407"/>
      <c r="L1647" s="407"/>
      <c r="M1647" s="373"/>
      <c r="N1647" s="566"/>
      <c r="O1647" s="567"/>
      <c r="P1647" s="566"/>
      <c r="Q1647" s="373"/>
      <c r="R1647" s="200"/>
    </row>
    <row r="1648" spans="3:18" ht="14.6" customHeight="1" x14ac:dyDescent="0.5">
      <c r="C1648" s="406" t="str">
        <f t="shared" ref="C1648" si="2301">C1644</f>
        <v>Pre-Flood</v>
      </c>
      <c r="D1648" s="373"/>
      <c r="E1648" s="201">
        <f t="shared" si="2254"/>
        <v>3670</v>
      </c>
      <c r="F1648" s="197">
        <v>1</v>
      </c>
      <c r="G1648" s="203" t="s">
        <v>288</v>
      </c>
      <c r="H1648" s="408"/>
      <c r="I1648" s="408"/>
      <c r="J1648" s="408"/>
      <c r="K1648" s="408"/>
      <c r="L1648" s="408"/>
      <c r="M1648" s="373"/>
      <c r="N1648" s="566"/>
      <c r="O1648" s="567"/>
      <c r="P1648" s="566"/>
      <c r="Q1648" s="373"/>
      <c r="R1648" s="200"/>
    </row>
    <row r="1649" spans="3:18" ht="14.6" customHeight="1" x14ac:dyDescent="0.5">
      <c r="C1649" s="407">
        <f t="shared" ref="C1649" si="2302">C1645-1</f>
        <v>1245</v>
      </c>
      <c r="D1649" s="373"/>
      <c r="E1649" s="212" t="str">
        <f t="shared" si="2256"/>
        <v>BC</v>
      </c>
      <c r="F1649" s="197">
        <v>2</v>
      </c>
      <c r="G1649" s="206" t="s">
        <v>604</v>
      </c>
      <c r="H1649" s="406" t="str">
        <f t="shared" ref="H1649:I1649" si="2303">H1645</f>
        <v>Adam</v>
      </c>
      <c r="I1649" s="406" t="str">
        <f t="shared" si="2303"/>
        <v>Seth</v>
      </c>
      <c r="J1649" s="406" t="str">
        <f t="shared" si="2298"/>
        <v>Enos</v>
      </c>
      <c r="K1649" s="406" t="str">
        <f t="shared" si="2298"/>
        <v>Cainan</v>
      </c>
      <c r="L1649" s="406" t="str">
        <f t="shared" si="2298"/>
        <v>Mahalaleel</v>
      </c>
      <c r="M1649" s="373"/>
      <c r="N1649" s="566"/>
      <c r="O1649" s="567"/>
      <c r="P1649" s="566"/>
      <c r="Q1649" s="373"/>
      <c r="R1649" s="200"/>
    </row>
    <row r="1650" spans="3:18" ht="14.6" customHeight="1" x14ac:dyDescent="0.5">
      <c r="C1650" s="407">
        <f t="shared" ref="C1650" si="2304">C1646+1</f>
        <v>411</v>
      </c>
      <c r="D1650" s="373"/>
      <c r="E1650" s="212">
        <f t="shared" si="2259"/>
        <v>-3669</v>
      </c>
      <c r="F1650" s="197">
        <v>3</v>
      </c>
      <c r="G1650" s="208" t="s">
        <v>287</v>
      </c>
      <c r="H1650" s="407">
        <f t="shared" ref="H1650:I1650" si="2305">H1646+1</f>
        <v>411</v>
      </c>
      <c r="I1650" s="407">
        <f t="shared" si="2305"/>
        <v>281</v>
      </c>
      <c r="J1650" s="407">
        <f t="shared" si="2300"/>
        <v>176</v>
      </c>
      <c r="K1650" s="407">
        <f t="shared" si="2300"/>
        <v>86</v>
      </c>
      <c r="L1650" s="407">
        <f t="shared" si="2300"/>
        <v>16</v>
      </c>
      <c r="M1650" s="373"/>
      <c r="N1650" s="566"/>
      <c r="O1650" s="567"/>
      <c r="P1650" s="566"/>
      <c r="Q1650" s="373"/>
      <c r="R1650" s="200"/>
    </row>
    <row r="1651" spans="3:18" ht="14.6" customHeight="1" x14ac:dyDescent="0.5">
      <c r="C1651" s="408"/>
      <c r="D1651" s="373"/>
      <c r="E1651" s="345"/>
      <c r="F1651" s="197">
        <v>4</v>
      </c>
      <c r="G1651" s="209" t="s">
        <v>605</v>
      </c>
      <c r="H1651" s="407"/>
      <c r="I1651" s="407"/>
      <c r="J1651" s="407"/>
      <c r="K1651" s="407"/>
      <c r="L1651" s="407"/>
      <c r="M1651" s="373"/>
      <c r="N1651" s="566"/>
      <c r="O1651" s="567"/>
      <c r="P1651" s="566"/>
      <c r="Q1651" s="373"/>
      <c r="R1651" s="200"/>
    </row>
    <row r="1652" spans="3:18" ht="14.6" customHeight="1" x14ac:dyDescent="0.5">
      <c r="C1652" s="406" t="str">
        <f t="shared" ref="C1652" si="2306">C1648</f>
        <v>Pre-Flood</v>
      </c>
      <c r="D1652" s="373"/>
      <c r="E1652" s="201">
        <f t="shared" si="2254"/>
        <v>3669</v>
      </c>
      <c r="F1652" s="197">
        <v>1</v>
      </c>
      <c r="G1652" s="203" t="s">
        <v>288</v>
      </c>
      <c r="H1652" s="408"/>
      <c r="I1652" s="408"/>
      <c r="J1652" s="408"/>
      <c r="K1652" s="408"/>
      <c r="L1652" s="408"/>
      <c r="M1652" s="373"/>
      <c r="N1652" s="566"/>
      <c r="O1652" s="567"/>
      <c r="P1652" s="566"/>
      <c r="Q1652" s="373"/>
      <c r="R1652" s="200"/>
    </row>
    <row r="1653" spans="3:18" ht="14.6" customHeight="1" x14ac:dyDescent="0.5">
      <c r="C1653" s="407">
        <f t="shared" ref="C1653" si="2307">C1649-1</f>
        <v>1244</v>
      </c>
      <c r="D1653" s="373"/>
      <c r="E1653" s="212" t="str">
        <f t="shared" si="2256"/>
        <v>BC</v>
      </c>
      <c r="F1653" s="197">
        <v>2</v>
      </c>
      <c r="G1653" s="206" t="s">
        <v>604</v>
      </c>
      <c r="H1653" s="406" t="str">
        <f t="shared" ref="H1653:I1653" si="2308">H1649</f>
        <v>Adam</v>
      </c>
      <c r="I1653" s="406" t="str">
        <f t="shared" si="2308"/>
        <v>Seth</v>
      </c>
      <c r="J1653" s="406" t="str">
        <f t="shared" si="2298"/>
        <v>Enos</v>
      </c>
      <c r="K1653" s="406" t="str">
        <f t="shared" si="2298"/>
        <v>Cainan</v>
      </c>
      <c r="L1653" s="406" t="str">
        <f t="shared" si="2298"/>
        <v>Mahalaleel</v>
      </c>
      <c r="M1653" s="373"/>
      <c r="N1653" s="566"/>
      <c r="O1653" s="567"/>
      <c r="P1653" s="566"/>
      <c r="Q1653" s="373"/>
      <c r="R1653" s="200"/>
    </row>
    <row r="1654" spans="3:18" ht="14.6" customHeight="1" x14ac:dyDescent="0.5">
      <c r="C1654" s="407">
        <f t="shared" ref="C1654" si="2309">C1650+1</f>
        <v>412</v>
      </c>
      <c r="D1654" s="373"/>
      <c r="E1654" s="212">
        <f t="shared" si="2259"/>
        <v>-3668</v>
      </c>
      <c r="F1654" s="197">
        <v>3</v>
      </c>
      <c r="G1654" s="208" t="s">
        <v>287</v>
      </c>
      <c r="H1654" s="407">
        <f t="shared" ref="H1654:I1654" si="2310">H1650+1</f>
        <v>412</v>
      </c>
      <c r="I1654" s="407">
        <f t="shared" si="2310"/>
        <v>282</v>
      </c>
      <c r="J1654" s="407">
        <f t="shared" si="2300"/>
        <v>177</v>
      </c>
      <c r="K1654" s="407">
        <f t="shared" si="2300"/>
        <v>87</v>
      </c>
      <c r="L1654" s="407">
        <f t="shared" si="2300"/>
        <v>17</v>
      </c>
      <c r="M1654" s="373"/>
      <c r="N1654" s="566"/>
      <c r="O1654" s="567"/>
      <c r="P1654" s="566"/>
      <c r="Q1654" s="373"/>
      <c r="R1654" s="200"/>
    </row>
    <row r="1655" spans="3:18" ht="14.6" customHeight="1" x14ac:dyDescent="0.5">
      <c r="C1655" s="408"/>
      <c r="D1655" s="373"/>
      <c r="E1655" s="345"/>
      <c r="F1655" s="197">
        <v>4</v>
      </c>
      <c r="G1655" s="209" t="s">
        <v>605</v>
      </c>
      <c r="H1655" s="407"/>
      <c r="I1655" s="407"/>
      <c r="J1655" s="407"/>
      <c r="K1655" s="407"/>
      <c r="L1655" s="407"/>
      <c r="M1655" s="373"/>
      <c r="N1655" s="566"/>
      <c r="O1655" s="567"/>
      <c r="P1655" s="566"/>
      <c r="Q1655" s="373"/>
      <c r="R1655" s="200"/>
    </row>
    <row r="1656" spans="3:18" ht="14.6" customHeight="1" x14ac:dyDescent="0.5">
      <c r="C1656" s="406" t="str">
        <f t="shared" ref="C1656" si="2311">C1652</f>
        <v>Pre-Flood</v>
      </c>
      <c r="D1656" s="373"/>
      <c r="E1656" s="201">
        <f t="shared" si="2254"/>
        <v>3668</v>
      </c>
      <c r="F1656" s="197">
        <v>1</v>
      </c>
      <c r="G1656" s="203" t="s">
        <v>288</v>
      </c>
      <c r="H1656" s="408"/>
      <c r="I1656" s="408"/>
      <c r="J1656" s="408"/>
      <c r="K1656" s="408"/>
      <c r="L1656" s="408"/>
      <c r="M1656" s="373"/>
      <c r="N1656" s="566"/>
      <c r="O1656" s="567"/>
      <c r="P1656" s="566"/>
      <c r="Q1656" s="373"/>
      <c r="R1656" s="200"/>
    </row>
    <row r="1657" spans="3:18" ht="14.6" customHeight="1" x14ac:dyDescent="0.5">
      <c r="C1657" s="407">
        <f t="shared" ref="C1657" si="2312">C1653-1</f>
        <v>1243</v>
      </c>
      <c r="D1657" s="373"/>
      <c r="E1657" s="212" t="str">
        <f t="shared" si="2256"/>
        <v>BC</v>
      </c>
      <c r="F1657" s="197">
        <v>2</v>
      </c>
      <c r="G1657" s="206" t="s">
        <v>604</v>
      </c>
      <c r="H1657" s="406" t="str">
        <f t="shared" ref="H1657:I1657" si="2313">H1653</f>
        <v>Adam</v>
      </c>
      <c r="I1657" s="406" t="str">
        <f t="shared" si="2313"/>
        <v>Seth</v>
      </c>
      <c r="J1657" s="406" t="str">
        <f t="shared" si="2298"/>
        <v>Enos</v>
      </c>
      <c r="K1657" s="406" t="str">
        <f t="shared" si="2298"/>
        <v>Cainan</v>
      </c>
      <c r="L1657" s="406" t="str">
        <f t="shared" si="2298"/>
        <v>Mahalaleel</v>
      </c>
      <c r="M1657" s="373"/>
      <c r="N1657" s="566"/>
      <c r="O1657" s="567"/>
      <c r="P1657" s="566"/>
      <c r="Q1657" s="373"/>
      <c r="R1657" s="200"/>
    </row>
    <row r="1658" spans="3:18" ht="14.6" customHeight="1" x14ac:dyDescent="0.5">
      <c r="C1658" s="407">
        <f t="shared" ref="C1658" si="2314">C1654+1</f>
        <v>413</v>
      </c>
      <c r="D1658" s="373"/>
      <c r="E1658" s="212">
        <f t="shared" si="2259"/>
        <v>-3667</v>
      </c>
      <c r="F1658" s="197">
        <v>3</v>
      </c>
      <c r="G1658" s="208" t="s">
        <v>287</v>
      </c>
      <c r="H1658" s="407">
        <f t="shared" ref="H1658:I1658" si="2315">H1654+1</f>
        <v>413</v>
      </c>
      <c r="I1658" s="407">
        <f t="shared" si="2315"/>
        <v>283</v>
      </c>
      <c r="J1658" s="407">
        <f t="shared" si="2300"/>
        <v>178</v>
      </c>
      <c r="K1658" s="407">
        <f t="shared" si="2300"/>
        <v>88</v>
      </c>
      <c r="L1658" s="407">
        <f t="shared" si="2300"/>
        <v>18</v>
      </c>
      <c r="M1658" s="373"/>
      <c r="N1658" s="566"/>
      <c r="O1658" s="567"/>
      <c r="P1658" s="566"/>
      <c r="Q1658" s="373"/>
      <c r="R1658" s="200"/>
    </row>
    <row r="1659" spans="3:18" ht="14.6" customHeight="1" x14ac:dyDescent="0.5">
      <c r="C1659" s="408"/>
      <c r="D1659" s="373"/>
      <c r="E1659" s="345"/>
      <c r="F1659" s="197">
        <v>4</v>
      </c>
      <c r="G1659" s="209" t="s">
        <v>605</v>
      </c>
      <c r="H1659" s="407"/>
      <c r="I1659" s="407"/>
      <c r="J1659" s="407"/>
      <c r="K1659" s="407"/>
      <c r="L1659" s="407"/>
      <c r="M1659" s="373"/>
      <c r="N1659" s="566"/>
      <c r="O1659" s="567"/>
      <c r="P1659" s="566"/>
      <c r="Q1659" s="373"/>
      <c r="R1659" s="200"/>
    </row>
    <row r="1660" spans="3:18" ht="14.6" customHeight="1" x14ac:dyDescent="0.5">
      <c r="C1660" s="406" t="str">
        <f t="shared" ref="C1660" si="2316">C1656</f>
        <v>Pre-Flood</v>
      </c>
      <c r="D1660" s="373"/>
      <c r="E1660" s="201">
        <f t="shared" si="2254"/>
        <v>3667</v>
      </c>
      <c r="F1660" s="197">
        <v>1</v>
      </c>
      <c r="G1660" s="203" t="s">
        <v>288</v>
      </c>
      <c r="H1660" s="408"/>
      <c r="I1660" s="408"/>
      <c r="J1660" s="408"/>
      <c r="K1660" s="408"/>
      <c r="L1660" s="408"/>
      <c r="M1660" s="373"/>
      <c r="N1660" s="566"/>
      <c r="O1660" s="567"/>
      <c r="P1660" s="566"/>
      <c r="Q1660" s="373"/>
      <c r="R1660" s="200"/>
    </row>
    <row r="1661" spans="3:18" ht="14.6" customHeight="1" x14ac:dyDescent="0.5">
      <c r="C1661" s="407">
        <f t="shared" ref="C1661" si="2317">C1657-1</f>
        <v>1242</v>
      </c>
      <c r="D1661" s="373"/>
      <c r="E1661" s="212" t="str">
        <f t="shared" si="2256"/>
        <v>BC</v>
      </c>
      <c r="F1661" s="197">
        <v>2</v>
      </c>
      <c r="G1661" s="206" t="s">
        <v>604</v>
      </c>
      <c r="H1661" s="406" t="str">
        <f t="shared" ref="H1661:L1673" si="2318">H1657</f>
        <v>Adam</v>
      </c>
      <c r="I1661" s="406" t="str">
        <f t="shared" si="2318"/>
        <v>Seth</v>
      </c>
      <c r="J1661" s="406" t="str">
        <f t="shared" si="2318"/>
        <v>Enos</v>
      </c>
      <c r="K1661" s="406" t="str">
        <f t="shared" si="2318"/>
        <v>Cainan</v>
      </c>
      <c r="L1661" s="406" t="str">
        <f t="shared" si="2318"/>
        <v>Mahalaleel</v>
      </c>
      <c r="M1661" s="373"/>
      <c r="N1661" s="566"/>
      <c r="O1661" s="567"/>
      <c r="P1661" s="566"/>
      <c r="Q1661" s="373"/>
      <c r="R1661" s="200"/>
    </row>
    <row r="1662" spans="3:18" ht="14.6" customHeight="1" x14ac:dyDescent="0.5">
      <c r="C1662" s="407">
        <f t="shared" ref="C1662" si="2319">C1658+1</f>
        <v>414</v>
      </c>
      <c r="D1662" s="373"/>
      <c r="E1662" s="212">
        <f t="shared" si="2259"/>
        <v>-3666</v>
      </c>
      <c r="F1662" s="197">
        <v>3</v>
      </c>
      <c r="G1662" s="208" t="s">
        <v>287</v>
      </c>
      <c r="H1662" s="407">
        <f t="shared" ref="H1662:L1674" si="2320">H1658+1</f>
        <v>414</v>
      </c>
      <c r="I1662" s="407">
        <f t="shared" si="2320"/>
        <v>284</v>
      </c>
      <c r="J1662" s="407">
        <f t="shared" si="2320"/>
        <v>179</v>
      </c>
      <c r="K1662" s="407">
        <f t="shared" si="2320"/>
        <v>89</v>
      </c>
      <c r="L1662" s="407">
        <f t="shared" si="2320"/>
        <v>19</v>
      </c>
      <c r="M1662" s="373"/>
      <c r="N1662" s="566"/>
      <c r="O1662" s="567"/>
      <c r="P1662" s="566"/>
      <c r="Q1662" s="373"/>
      <c r="R1662" s="200"/>
    </row>
    <row r="1663" spans="3:18" ht="14.6" customHeight="1" x14ac:dyDescent="0.5">
      <c r="C1663" s="408"/>
      <c r="D1663" s="373"/>
      <c r="E1663" s="345"/>
      <c r="F1663" s="197">
        <v>4</v>
      </c>
      <c r="G1663" s="209" t="s">
        <v>605</v>
      </c>
      <c r="H1663" s="407"/>
      <c r="I1663" s="407"/>
      <c r="J1663" s="407"/>
      <c r="K1663" s="407"/>
      <c r="L1663" s="407"/>
      <c r="M1663" s="373"/>
      <c r="N1663" s="566"/>
      <c r="O1663" s="567"/>
      <c r="P1663" s="566"/>
      <c r="Q1663" s="373"/>
      <c r="R1663" s="200"/>
    </row>
    <row r="1664" spans="3:18" ht="14.6" customHeight="1" x14ac:dyDescent="0.5">
      <c r="C1664" s="406" t="str">
        <f t="shared" ref="C1664" si="2321">C1660</f>
        <v>Pre-Flood</v>
      </c>
      <c r="D1664" s="373"/>
      <c r="E1664" s="201">
        <f t="shared" si="2254"/>
        <v>3666</v>
      </c>
      <c r="F1664" s="197">
        <v>1</v>
      </c>
      <c r="G1664" s="203" t="s">
        <v>288</v>
      </c>
      <c r="H1664" s="408"/>
      <c r="I1664" s="408"/>
      <c r="J1664" s="408"/>
      <c r="K1664" s="408"/>
      <c r="L1664" s="408"/>
      <c r="M1664" s="373"/>
      <c r="N1664" s="566"/>
      <c r="O1664" s="567"/>
      <c r="P1664" s="566"/>
      <c r="Q1664" s="373"/>
      <c r="R1664" s="200"/>
    </row>
    <row r="1665" spans="3:18" ht="14.6" customHeight="1" x14ac:dyDescent="0.5">
      <c r="C1665" s="407">
        <f t="shared" ref="C1665" si="2322">C1661-1</f>
        <v>1241</v>
      </c>
      <c r="D1665" s="373"/>
      <c r="E1665" s="212" t="str">
        <f t="shared" si="2256"/>
        <v>BC</v>
      </c>
      <c r="F1665" s="197">
        <v>2</v>
      </c>
      <c r="G1665" s="206" t="s">
        <v>604</v>
      </c>
      <c r="H1665" s="406" t="str">
        <f t="shared" ref="H1665:I1665" si="2323">H1661</f>
        <v>Adam</v>
      </c>
      <c r="I1665" s="406" t="str">
        <f t="shared" si="2323"/>
        <v>Seth</v>
      </c>
      <c r="J1665" s="406" t="str">
        <f t="shared" si="2318"/>
        <v>Enos</v>
      </c>
      <c r="K1665" s="406" t="str">
        <f t="shared" si="2318"/>
        <v>Cainan</v>
      </c>
      <c r="L1665" s="406" t="str">
        <f t="shared" si="2318"/>
        <v>Mahalaleel</v>
      </c>
      <c r="M1665" s="373"/>
      <c r="N1665" s="566"/>
      <c r="O1665" s="567"/>
      <c r="P1665" s="566"/>
      <c r="Q1665" s="373"/>
      <c r="R1665" s="200"/>
    </row>
    <row r="1666" spans="3:18" ht="14.6" customHeight="1" x14ac:dyDescent="0.5">
      <c r="C1666" s="407">
        <f t="shared" ref="C1666" si="2324">C1662+1</f>
        <v>415</v>
      </c>
      <c r="D1666" s="373"/>
      <c r="E1666" s="212">
        <f t="shared" si="2259"/>
        <v>-3665</v>
      </c>
      <c r="F1666" s="197">
        <v>3</v>
      </c>
      <c r="G1666" s="208" t="s">
        <v>287</v>
      </c>
      <c r="H1666" s="407">
        <f t="shared" ref="H1666:I1666" si="2325">H1662+1</f>
        <v>415</v>
      </c>
      <c r="I1666" s="407">
        <f t="shared" si="2325"/>
        <v>285</v>
      </c>
      <c r="J1666" s="407">
        <f t="shared" si="2320"/>
        <v>180</v>
      </c>
      <c r="K1666" s="407">
        <f t="shared" si="2320"/>
        <v>90</v>
      </c>
      <c r="L1666" s="407">
        <f t="shared" si="2320"/>
        <v>20</v>
      </c>
      <c r="M1666" s="373"/>
      <c r="N1666" s="566"/>
      <c r="O1666" s="567"/>
      <c r="P1666" s="566"/>
      <c r="Q1666" s="373"/>
      <c r="R1666" s="200"/>
    </row>
    <row r="1667" spans="3:18" ht="14.6" customHeight="1" x14ac:dyDescent="0.5">
      <c r="C1667" s="408"/>
      <c r="D1667" s="373"/>
      <c r="E1667" s="345"/>
      <c r="F1667" s="197">
        <v>4</v>
      </c>
      <c r="G1667" s="209" t="s">
        <v>605</v>
      </c>
      <c r="H1667" s="407"/>
      <c r="I1667" s="407"/>
      <c r="J1667" s="407"/>
      <c r="K1667" s="407"/>
      <c r="L1667" s="407"/>
      <c r="M1667" s="373"/>
      <c r="N1667" s="566"/>
      <c r="O1667" s="567"/>
      <c r="P1667" s="566"/>
      <c r="Q1667" s="373"/>
      <c r="R1667" s="200"/>
    </row>
    <row r="1668" spans="3:18" ht="14.6" customHeight="1" x14ac:dyDescent="0.5">
      <c r="C1668" s="406" t="str">
        <f t="shared" ref="C1668" si="2326">C1664</f>
        <v>Pre-Flood</v>
      </c>
      <c r="D1668" s="373"/>
      <c r="E1668" s="201">
        <f t="shared" si="2254"/>
        <v>3665</v>
      </c>
      <c r="F1668" s="197">
        <v>1</v>
      </c>
      <c r="G1668" s="203" t="s">
        <v>288</v>
      </c>
      <c r="H1668" s="408"/>
      <c r="I1668" s="408"/>
      <c r="J1668" s="408"/>
      <c r="K1668" s="408"/>
      <c r="L1668" s="408"/>
      <c r="M1668" s="373"/>
      <c r="N1668" s="566"/>
      <c r="O1668" s="567"/>
      <c r="P1668" s="566"/>
      <c r="Q1668" s="373"/>
      <c r="R1668" s="200"/>
    </row>
    <row r="1669" spans="3:18" ht="14.6" customHeight="1" x14ac:dyDescent="0.5">
      <c r="C1669" s="407">
        <f t="shared" ref="C1669" si="2327">C1665-1</f>
        <v>1240</v>
      </c>
      <c r="D1669" s="373"/>
      <c r="E1669" s="212" t="str">
        <f t="shared" si="2256"/>
        <v>BC</v>
      </c>
      <c r="F1669" s="197">
        <v>2</v>
      </c>
      <c r="G1669" s="206" t="s">
        <v>604</v>
      </c>
      <c r="H1669" s="406" t="str">
        <f t="shared" ref="H1669:I1669" si="2328">H1665</f>
        <v>Adam</v>
      </c>
      <c r="I1669" s="406" t="str">
        <f t="shared" si="2328"/>
        <v>Seth</v>
      </c>
      <c r="J1669" s="406" t="str">
        <f t="shared" si="2318"/>
        <v>Enos</v>
      </c>
      <c r="K1669" s="406" t="str">
        <f t="shared" si="2318"/>
        <v>Cainan</v>
      </c>
      <c r="L1669" s="406" t="str">
        <f t="shared" si="2318"/>
        <v>Mahalaleel</v>
      </c>
      <c r="M1669" s="373"/>
      <c r="N1669" s="566"/>
      <c r="O1669" s="567"/>
      <c r="P1669" s="566"/>
      <c r="Q1669" s="373"/>
      <c r="R1669" s="200"/>
    </row>
    <row r="1670" spans="3:18" ht="14.6" customHeight="1" x14ac:dyDescent="0.5">
      <c r="C1670" s="407">
        <f t="shared" ref="C1670" si="2329">C1666+1</f>
        <v>416</v>
      </c>
      <c r="D1670" s="373"/>
      <c r="E1670" s="212">
        <f t="shared" si="2259"/>
        <v>-3664</v>
      </c>
      <c r="F1670" s="197">
        <v>3</v>
      </c>
      <c r="G1670" s="208" t="s">
        <v>287</v>
      </c>
      <c r="H1670" s="407">
        <f t="shared" ref="H1670:I1670" si="2330">H1666+1</f>
        <v>416</v>
      </c>
      <c r="I1670" s="407">
        <f t="shared" si="2330"/>
        <v>286</v>
      </c>
      <c r="J1670" s="407">
        <f t="shared" si="2320"/>
        <v>181</v>
      </c>
      <c r="K1670" s="407">
        <f t="shared" si="2320"/>
        <v>91</v>
      </c>
      <c r="L1670" s="407">
        <f t="shared" si="2320"/>
        <v>21</v>
      </c>
      <c r="M1670" s="373"/>
      <c r="N1670" s="566"/>
      <c r="O1670" s="567"/>
      <c r="P1670" s="566"/>
      <c r="Q1670" s="373"/>
      <c r="R1670" s="200"/>
    </row>
    <row r="1671" spans="3:18" ht="14.6" customHeight="1" x14ac:dyDescent="0.5">
      <c r="C1671" s="408"/>
      <c r="D1671" s="373"/>
      <c r="E1671" s="345"/>
      <c r="F1671" s="197">
        <v>4</v>
      </c>
      <c r="G1671" s="209" t="s">
        <v>605</v>
      </c>
      <c r="H1671" s="407"/>
      <c r="I1671" s="407"/>
      <c r="J1671" s="407"/>
      <c r="K1671" s="407"/>
      <c r="L1671" s="407"/>
      <c r="M1671" s="373"/>
      <c r="N1671" s="566"/>
      <c r="O1671" s="567"/>
      <c r="P1671" s="566"/>
      <c r="Q1671" s="373"/>
      <c r="R1671" s="200"/>
    </row>
    <row r="1672" spans="3:18" ht="14.6" customHeight="1" x14ac:dyDescent="0.5">
      <c r="C1672" s="406" t="str">
        <f t="shared" ref="C1672" si="2331">C1668</f>
        <v>Pre-Flood</v>
      </c>
      <c r="D1672" s="373"/>
      <c r="E1672" s="201">
        <f t="shared" si="2254"/>
        <v>3664</v>
      </c>
      <c r="F1672" s="197">
        <v>1</v>
      </c>
      <c r="G1672" s="203" t="s">
        <v>288</v>
      </c>
      <c r="H1672" s="408"/>
      <c r="I1672" s="408"/>
      <c r="J1672" s="408"/>
      <c r="K1672" s="408"/>
      <c r="L1672" s="408"/>
      <c r="M1672" s="373"/>
      <c r="N1672" s="566"/>
      <c r="O1672" s="567"/>
      <c r="P1672" s="566"/>
      <c r="Q1672" s="373"/>
      <c r="R1672" s="200"/>
    </row>
    <row r="1673" spans="3:18" ht="14.6" customHeight="1" x14ac:dyDescent="0.5">
      <c r="C1673" s="407">
        <f t="shared" ref="C1673" si="2332">C1669-1</f>
        <v>1239</v>
      </c>
      <c r="D1673" s="373"/>
      <c r="E1673" s="212" t="str">
        <f t="shared" si="2256"/>
        <v>BC</v>
      </c>
      <c r="F1673" s="197">
        <v>2</v>
      </c>
      <c r="G1673" s="206" t="s">
        <v>604</v>
      </c>
      <c r="H1673" s="406" t="str">
        <f t="shared" ref="H1673:I1673" si="2333">H1669</f>
        <v>Adam</v>
      </c>
      <c r="I1673" s="406" t="str">
        <f t="shared" si="2333"/>
        <v>Seth</v>
      </c>
      <c r="J1673" s="406" t="str">
        <f t="shared" si="2318"/>
        <v>Enos</v>
      </c>
      <c r="K1673" s="406" t="str">
        <f t="shared" si="2318"/>
        <v>Cainan</v>
      </c>
      <c r="L1673" s="406" t="str">
        <f t="shared" si="2318"/>
        <v>Mahalaleel</v>
      </c>
      <c r="M1673" s="373"/>
      <c r="N1673" s="566"/>
      <c r="O1673" s="567"/>
      <c r="P1673" s="566"/>
      <c r="Q1673" s="373"/>
      <c r="R1673" s="200"/>
    </row>
    <row r="1674" spans="3:18" ht="14.6" customHeight="1" x14ac:dyDescent="0.5">
      <c r="C1674" s="407">
        <f t="shared" ref="C1674" si="2334">C1670+1</f>
        <v>417</v>
      </c>
      <c r="D1674" s="373"/>
      <c r="E1674" s="212">
        <f t="shared" si="2259"/>
        <v>-3663</v>
      </c>
      <c r="F1674" s="197">
        <v>3</v>
      </c>
      <c r="G1674" s="208" t="s">
        <v>287</v>
      </c>
      <c r="H1674" s="407">
        <f t="shared" ref="H1674:I1674" si="2335">H1670+1</f>
        <v>417</v>
      </c>
      <c r="I1674" s="407">
        <f t="shared" si="2335"/>
        <v>287</v>
      </c>
      <c r="J1674" s="407">
        <f t="shared" si="2320"/>
        <v>182</v>
      </c>
      <c r="K1674" s="407">
        <f t="shared" si="2320"/>
        <v>92</v>
      </c>
      <c r="L1674" s="407">
        <f t="shared" si="2320"/>
        <v>22</v>
      </c>
      <c r="M1674" s="373"/>
      <c r="N1674" s="566"/>
      <c r="O1674" s="567"/>
      <c r="P1674" s="566"/>
      <c r="Q1674" s="373"/>
      <c r="R1674" s="200"/>
    </row>
    <row r="1675" spans="3:18" ht="14.6" customHeight="1" x14ac:dyDescent="0.5">
      <c r="C1675" s="408"/>
      <c r="D1675" s="373"/>
      <c r="E1675" s="345"/>
      <c r="F1675" s="197">
        <v>4</v>
      </c>
      <c r="G1675" s="209" t="s">
        <v>605</v>
      </c>
      <c r="H1675" s="407"/>
      <c r="I1675" s="407"/>
      <c r="J1675" s="407"/>
      <c r="K1675" s="407"/>
      <c r="L1675" s="407"/>
      <c r="M1675" s="373"/>
      <c r="N1675" s="566"/>
      <c r="O1675" s="567"/>
      <c r="P1675" s="566"/>
      <c r="Q1675" s="373"/>
      <c r="R1675" s="200"/>
    </row>
    <row r="1676" spans="3:18" ht="14.6" customHeight="1" x14ac:dyDescent="0.5">
      <c r="C1676" s="406" t="str">
        <f t="shared" ref="C1676" si="2336">C1672</f>
        <v>Pre-Flood</v>
      </c>
      <c r="D1676" s="373"/>
      <c r="E1676" s="201">
        <f t="shared" ref="E1676:E1736" si="2337">E1672-1</f>
        <v>3663</v>
      </c>
      <c r="F1676" s="197">
        <v>1</v>
      </c>
      <c r="G1676" s="203" t="s">
        <v>288</v>
      </c>
      <c r="H1676" s="408"/>
      <c r="I1676" s="408"/>
      <c r="J1676" s="408"/>
      <c r="K1676" s="408"/>
      <c r="L1676" s="408"/>
      <c r="M1676" s="373"/>
      <c r="N1676" s="566"/>
      <c r="O1676" s="567"/>
      <c r="P1676" s="566"/>
      <c r="Q1676" s="373"/>
      <c r="R1676" s="200"/>
    </row>
    <row r="1677" spans="3:18" ht="14.6" customHeight="1" x14ac:dyDescent="0.5">
      <c r="C1677" s="407">
        <f t="shared" ref="C1677" si="2338">C1673-1</f>
        <v>1238</v>
      </c>
      <c r="D1677" s="373"/>
      <c r="E1677" s="212" t="str">
        <f t="shared" ref="E1677:E1737" si="2339">E1673</f>
        <v>BC</v>
      </c>
      <c r="F1677" s="197">
        <v>2</v>
      </c>
      <c r="G1677" s="206" t="s">
        <v>604</v>
      </c>
      <c r="H1677" s="406" t="str">
        <f t="shared" ref="H1677:L1689" si="2340">H1673</f>
        <v>Adam</v>
      </c>
      <c r="I1677" s="406" t="str">
        <f t="shared" si="2340"/>
        <v>Seth</v>
      </c>
      <c r="J1677" s="406" t="str">
        <f t="shared" si="2340"/>
        <v>Enos</v>
      </c>
      <c r="K1677" s="406" t="str">
        <f t="shared" si="2340"/>
        <v>Cainan</v>
      </c>
      <c r="L1677" s="406" t="str">
        <f t="shared" si="2340"/>
        <v>Mahalaleel</v>
      </c>
      <c r="M1677" s="373"/>
      <c r="N1677" s="566"/>
      <c r="O1677" s="567"/>
      <c r="P1677" s="566"/>
      <c r="Q1677" s="373"/>
      <c r="R1677" s="200"/>
    </row>
    <row r="1678" spans="3:18" ht="14.6" customHeight="1" x14ac:dyDescent="0.5">
      <c r="C1678" s="407">
        <f t="shared" ref="C1678" si="2341">C1674+1</f>
        <v>418</v>
      </c>
      <c r="D1678" s="373"/>
      <c r="E1678" s="212">
        <f t="shared" ref="E1678:E1738" si="2342">-E1676+1</f>
        <v>-3662</v>
      </c>
      <c r="F1678" s="197">
        <v>3</v>
      </c>
      <c r="G1678" s="208" t="s">
        <v>287</v>
      </c>
      <c r="H1678" s="407">
        <f t="shared" ref="H1678:L1690" si="2343">H1674+1</f>
        <v>418</v>
      </c>
      <c r="I1678" s="407">
        <f t="shared" si="2343"/>
        <v>288</v>
      </c>
      <c r="J1678" s="407">
        <f t="shared" si="2343"/>
        <v>183</v>
      </c>
      <c r="K1678" s="407">
        <f t="shared" si="2343"/>
        <v>93</v>
      </c>
      <c r="L1678" s="407">
        <f t="shared" si="2343"/>
        <v>23</v>
      </c>
      <c r="M1678" s="373"/>
      <c r="N1678" s="566"/>
      <c r="O1678" s="567"/>
      <c r="P1678" s="566"/>
      <c r="Q1678" s="373"/>
      <c r="R1678" s="200"/>
    </row>
    <row r="1679" spans="3:18" ht="14.6" customHeight="1" x14ac:dyDescent="0.5">
      <c r="C1679" s="408"/>
      <c r="D1679" s="373"/>
      <c r="E1679" s="345"/>
      <c r="F1679" s="197">
        <v>4</v>
      </c>
      <c r="G1679" s="209" t="s">
        <v>605</v>
      </c>
      <c r="H1679" s="407"/>
      <c r="I1679" s="407"/>
      <c r="J1679" s="407"/>
      <c r="K1679" s="407"/>
      <c r="L1679" s="407"/>
      <c r="M1679" s="373"/>
      <c r="N1679" s="566"/>
      <c r="O1679" s="567"/>
      <c r="P1679" s="566"/>
      <c r="Q1679" s="373"/>
      <c r="R1679" s="200"/>
    </row>
    <row r="1680" spans="3:18" ht="14.6" customHeight="1" x14ac:dyDescent="0.5">
      <c r="C1680" s="406" t="str">
        <f t="shared" ref="C1680" si="2344">C1676</f>
        <v>Pre-Flood</v>
      </c>
      <c r="D1680" s="373"/>
      <c r="E1680" s="201">
        <f t="shared" si="2337"/>
        <v>3662</v>
      </c>
      <c r="F1680" s="197">
        <v>1</v>
      </c>
      <c r="G1680" s="203" t="s">
        <v>288</v>
      </c>
      <c r="H1680" s="408"/>
      <c r="I1680" s="408"/>
      <c r="J1680" s="408"/>
      <c r="K1680" s="408"/>
      <c r="L1680" s="408"/>
      <c r="M1680" s="373"/>
      <c r="N1680" s="566"/>
      <c r="O1680" s="567"/>
      <c r="P1680" s="566"/>
      <c r="Q1680" s="373"/>
      <c r="R1680" s="200"/>
    </row>
    <row r="1681" spans="3:18" ht="14.6" customHeight="1" x14ac:dyDescent="0.5">
      <c r="C1681" s="407">
        <f t="shared" ref="C1681" si="2345">C1677-1</f>
        <v>1237</v>
      </c>
      <c r="D1681" s="373"/>
      <c r="E1681" s="212" t="str">
        <f t="shared" si="2339"/>
        <v>BC</v>
      </c>
      <c r="F1681" s="197">
        <v>2</v>
      </c>
      <c r="G1681" s="206" t="s">
        <v>604</v>
      </c>
      <c r="H1681" s="406" t="str">
        <f t="shared" ref="H1681:I1681" si="2346">H1677</f>
        <v>Adam</v>
      </c>
      <c r="I1681" s="406" t="str">
        <f t="shared" si="2346"/>
        <v>Seth</v>
      </c>
      <c r="J1681" s="406" t="str">
        <f t="shared" si="2340"/>
        <v>Enos</v>
      </c>
      <c r="K1681" s="406" t="str">
        <f t="shared" si="2340"/>
        <v>Cainan</v>
      </c>
      <c r="L1681" s="406" t="str">
        <f t="shared" si="2340"/>
        <v>Mahalaleel</v>
      </c>
      <c r="M1681" s="373"/>
      <c r="N1681" s="566"/>
      <c r="O1681" s="567"/>
      <c r="P1681" s="566"/>
      <c r="Q1681" s="373"/>
      <c r="R1681" s="200"/>
    </row>
    <row r="1682" spans="3:18" ht="14.6" customHeight="1" x14ac:dyDescent="0.5">
      <c r="C1682" s="407">
        <f t="shared" ref="C1682" si="2347">C1678+1</f>
        <v>419</v>
      </c>
      <c r="D1682" s="373"/>
      <c r="E1682" s="212">
        <f t="shared" si="2342"/>
        <v>-3661</v>
      </c>
      <c r="F1682" s="197">
        <v>3</v>
      </c>
      <c r="G1682" s="208" t="s">
        <v>287</v>
      </c>
      <c r="H1682" s="407">
        <f t="shared" ref="H1682:I1682" si="2348">H1678+1</f>
        <v>419</v>
      </c>
      <c r="I1682" s="407">
        <f t="shared" si="2348"/>
        <v>289</v>
      </c>
      <c r="J1682" s="407">
        <f t="shared" si="2343"/>
        <v>184</v>
      </c>
      <c r="K1682" s="407">
        <f t="shared" si="2343"/>
        <v>94</v>
      </c>
      <c r="L1682" s="407">
        <f t="shared" si="2343"/>
        <v>24</v>
      </c>
      <c r="M1682" s="373"/>
      <c r="N1682" s="566"/>
      <c r="O1682" s="567"/>
      <c r="P1682" s="566"/>
      <c r="Q1682" s="373"/>
      <c r="R1682" s="200"/>
    </row>
    <row r="1683" spans="3:18" ht="14.6" customHeight="1" x14ac:dyDescent="0.5">
      <c r="C1683" s="408"/>
      <c r="D1683" s="373"/>
      <c r="E1683" s="345"/>
      <c r="F1683" s="197">
        <v>4</v>
      </c>
      <c r="G1683" s="209" t="s">
        <v>605</v>
      </c>
      <c r="H1683" s="407"/>
      <c r="I1683" s="407"/>
      <c r="J1683" s="407"/>
      <c r="K1683" s="407"/>
      <c r="L1683" s="407"/>
      <c r="M1683" s="373"/>
      <c r="N1683" s="566"/>
      <c r="O1683" s="567"/>
      <c r="P1683" s="566"/>
      <c r="Q1683" s="373"/>
      <c r="R1683" s="200"/>
    </row>
    <row r="1684" spans="3:18" ht="14.6" customHeight="1" x14ac:dyDescent="0.5">
      <c r="C1684" s="406" t="str">
        <f t="shared" ref="C1684" si="2349">C1680</f>
        <v>Pre-Flood</v>
      </c>
      <c r="D1684" s="373"/>
      <c r="E1684" s="201">
        <f t="shared" si="2337"/>
        <v>3661</v>
      </c>
      <c r="F1684" s="197">
        <v>1</v>
      </c>
      <c r="G1684" s="203" t="s">
        <v>288</v>
      </c>
      <c r="H1684" s="408"/>
      <c r="I1684" s="408"/>
      <c r="J1684" s="408"/>
      <c r="K1684" s="408"/>
      <c r="L1684" s="408"/>
      <c r="M1684" s="373"/>
      <c r="N1684" s="566"/>
      <c r="O1684" s="567"/>
      <c r="P1684" s="566"/>
      <c r="Q1684" s="373"/>
      <c r="R1684" s="200"/>
    </row>
    <row r="1685" spans="3:18" ht="14.6" customHeight="1" x14ac:dyDescent="0.5">
      <c r="C1685" s="407">
        <f t="shared" ref="C1685" si="2350">C1681-1</f>
        <v>1236</v>
      </c>
      <c r="D1685" s="373"/>
      <c r="E1685" s="212" t="str">
        <f t="shared" si="2339"/>
        <v>BC</v>
      </c>
      <c r="F1685" s="197">
        <v>2</v>
      </c>
      <c r="G1685" s="206" t="s">
        <v>604</v>
      </c>
      <c r="H1685" s="406" t="str">
        <f t="shared" ref="H1685:I1685" si="2351">H1681</f>
        <v>Adam</v>
      </c>
      <c r="I1685" s="406" t="str">
        <f t="shared" si="2351"/>
        <v>Seth</v>
      </c>
      <c r="J1685" s="406" t="str">
        <f t="shared" si="2340"/>
        <v>Enos</v>
      </c>
      <c r="K1685" s="406" t="str">
        <f t="shared" si="2340"/>
        <v>Cainan</v>
      </c>
      <c r="L1685" s="406" t="str">
        <f t="shared" si="2340"/>
        <v>Mahalaleel</v>
      </c>
      <c r="M1685" s="373"/>
      <c r="N1685" s="566"/>
      <c r="O1685" s="567"/>
      <c r="P1685" s="566"/>
      <c r="Q1685" s="373"/>
      <c r="R1685" s="200"/>
    </row>
    <row r="1686" spans="3:18" ht="14.6" customHeight="1" x14ac:dyDescent="0.5">
      <c r="C1686" s="407">
        <f t="shared" ref="C1686" si="2352">C1682+1</f>
        <v>420</v>
      </c>
      <c r="D1686" s="373"/>
      <c r="E1686" s="212">
        <f t="shared" si="2342"/>
        <v>-3660</v>
      </c>
      <c r="F1686" s="197">
        <v>3</v>
      </c>
      <c r="G1686" s="208" t="s">
        <v>287</v>
      </c>
      <c r="H1686" s="407">
        <f t="shared" ref="H1686:I1686" si="2353">H1682+1</f>
        <v>420</v>
      </c>
      <c r="I1686" s="407">
        <f t="shared" si="2353"/>
        <v>290</v>
      </c>
      <c r="J1686" s="407">
        <f t="shared" si="2343"/>
        <v>185</v>
      </c>
      <c r="K1686" s="407">
        <f t="shared" si="2343"/>
        <v>95</v>
      </c>
      <c r="L1686" s="407">
        <f t="shared" si="2343"/>
        <v>25</v>
      </c>
      <c r="M1686" s="373"/>
      <c r="N1686" s="566"/>
      <c r="O1686" s="567"/>
      <c r="P1686" s="566"/>
      <c r="Q1686" s="373"/>
      <c r="R1686" s="200"/>
    </row>
    <row r="1687" spans="3:18" ht="14.6" customHeight="1" x14ac:dyDescent="0.5">
      <c r="C1687" s="408"/>
      <c r="D1687" s="373"/>
      <c r="E1687" s="345"/>
      <c r="F1687" s="197">
        <v>4</v>
      </c>
      <c r="G1687" s="209" t="s">
        <v>605</v>
      </c>
      <c r="H1687" s="407"/>
      <c r="I1687" s="407"/>
      <c r="J1687" s="407"/>
      <c r="K1687" s="407"/>
      <c r="L1687" s="407"/>
      <c r="M1687" s="373"/>
      <c r="N1687" s="566"/>
      <c r="O1687" s="567"/>
      <c r="P1687" s="566"/>
      <c r="Q1687" s="373"/>
      <c r="R1687" s="200"/>
    </row>
    <row r="1688" spans="3:18" ht="14.6" customHeight="1" x14ac:dyDescent="0.5">
      <c r="C1688" s="406" t="str">
        <f t="shared" ref="C1688" si="2354">C1684</f>
        <v>Pre-Flood</v>
      </c>
      <c r="D1688" s="373"/>
      <c r="E1688" s="201">
        <f t="shared" si="2337"/>
        <v>3660</v>
      </c>
      <c r="F1688" s="197">
        <v>1</v>
      </c>
      <c r="G1688" s="203" t="s">
        <v>288</v>
      </c>
      <c r="H1688" s="408"/>
      <c r="I1688" s="408"/>
      <c r="J1688" s="408"/>
      <c r="K1688" s="408"/>
      <c r="L1688" s="408"/>
      <c r="M1688" s="373"/>
      <c r="N1688" s="566"/>
      <c r="O1688" s="567"/>
      <c r="P1688" s="566"/>
      <c r="Q1688" s="373"/>
      <c r="R1688" s="200"/>
    </row>
    <row r="1689" spans="3:18" ht="14.6" customHeight="1" x14ac:dyDescent="0.5">
      <c r="C1689" s="407">
        <f t="shared" ref="C1689" si="2355">C1685-1</f>
        <v>1235</v>
      </c>
      <c r="D1689" s="373"/>
      <c r="E1689" s="212" t="str">
        <f t="shared" si="2339"/>
        <v>BC</v>
      </c>
      <c r="F1689" s="197">
        <v>2</v>
      </c>
      <c r="G1689" s="206" t="s">
        <v>604</v>
      </c>
      <c r="H1689" s="406" t="str">
        <f t="shared" ref="H1689:I1689" si="2356">H1685</f>
        <v>Adam</v>
      </c>
      <c r="I1689" s="406" t="str">
        <f t="shared" si="2356"/>
        <v>Seth</v>
      </c>
      <c r="J1689" s="406" t="str">
        <f t="shared" si="2340"/>
        <v>Enos</v>
      </c>
      <c r="K1689" s="406" t="str">
        <f t="shared" si="2340"/>
        <v>Cainan</v>
      </c>
      <c r="L1689" s="406" t="str">
        <f t="shared" si="2340"/>
        <v>Mahalaleel</v>
      </c>
      <c r="M1689" s="373"/>
      <c r="N1689" s="566"/>
      <c r="O1689" s="567"/>
      <c r="P1689" s="566"/>
      <c r="Q1689" s="373"/>
      <c r="R1689" s="200"/>
    </row>
    <row r="1690" spans="3:18" ht="14.6" customHeight="1" x14ac:dyDescent="0.5">
      <c r="C1690" s="407">
        <f t="shared" ref="C1690" si="2357">C1686+1</f>
        <v>421</v>
      </c>
      <c r="D1690" s="373"/>
      <c r="E1690" s="212">
        <f t="shared" si="2342"/>
        <v>-3659</v>
      </c>
      <c r="F1690" s="197">
        <v>3</v>
      </c>
      <c r="G1690" s="208" t="s">
        <v>287</v>
      </c>
      <c r="H1690" s="407">
        <f t="shared" ref="H1690:I1690" si="2358">H1686+1</f>
        <v>421</v>
      </c>
      <c r="I1690" s="407">
        <f t="shared" si="2358"/>
        <v>291</v>
      </c>
      <c r="J1690" s="407">
        <f t="shared" si="2343"/>
        <v>186</v>
      </c>
      <c r="K1690" s="407">
        <f t="shared" si="2343"/>
        <v>96</v>
      </c>
      <c r="L1690" s="407">
        <f t="shared" si="2343"/>
        <v>26</v>
      </c>
      <c r="M1690" s="373"/>
      <c r="N1690" s="566"/>
      <c r="O1690" s="567"/>
      <c r="P1690" s="566"/>
      <c r="Q1690" s="373"/>
      <c r="R1690" s="200"/>
    </row>
    <row r="1691" spans="3:18" ht="14.6" customHeight="1" x14ac:dyDescent="0.5">
      <c r="C1691" s="408"/>
      <c r="D1691" s="373"/>
      <c r="E1691" s="345"/>
      <c r="F1691" s="197">
        <v>4</v>
      </c>
      <c r="G1691" s="209" t="s">
        <v>605</v>
      </c>
      <c r="H1691" s="407"/>
      <c r="I1691" s="407"/>
      <c r="J1691" s="407"/>
      <c r="K1691" s="407"/>
      <c r="L1691" s="407"/>
      <c r="M1691" s="373"/>
      <c r="N1691" s="566"/>
      <c r="O1691" s="567"/>
      <c r="P1691" s="566"/>
      <c r="Q1691" s="373"/>
      <c r="R1691" s="200"/>
    </row>
    <row r="1692" spans="3:18" ht="14.6" customHeight="1" x14ac:dyDescent="0.5">
      <c r="C1692" s="406" t="str">
        <f t="shared" ref="C1692" si="2359">C1688</f>
        <v>Pre-Flood</v>
      </c>
      <c r="D1692" s="373"/>
      <c r="E1692" s="201">
        <f t="shared" si="2337"/>
        <v>3659</v>
      </c>
      <c r="F1692" s="197">
        <v>1</v>
      </c>
      <c r="G1692" s="203" t="s">
        <v>288</v>
      </c>
      <c r="H1692" s="408"/>
      <c r="I1692" s="408"/>
      <c r="J1692" s="408"/>
      <c r="K1692" s="408"/>
      <c r="L1692" s="408"/>
      <c r="M1692" s="373"/>
      <c r="N1692" s="566"/>
      <c r="O1692" s="567"/>
      <c r="P1692" s="566"/>
      <c r="Q1692" s="373"/>
      <c r="R1692" s="200"/>
    </row>
    <row r="1693" spans="3:18" ht="14.6" customHeight="1" x14ac:dyDescent="0.5">
      <c r="C1693" s="407">
        <f t="shared" ref="C1693" si="2360">C1689-1</f>
        <v>1234</v>
      </c>
      <c r="D1693" s="373"/>
      <c r="E1693" s="212" t="str">
        <f t="shared" si="2339"/>
        <v>BC</v>
      </c>
      <c r="F1693" s="197">
        <v>2</v>
      </c>
      <c r="G1693" s="206" t="s">
        <v>604</v>
      </c>
      <c r="H1693" s="406" t="str">
        <f t="shared" ref="H1693:L1705" si="2361">H1689</f>
        <v>Adam</v>
      </c>
      <c r="I1693" s="406" t="str">
        <f t="shared" si="2361"/>
        <v>Seth</v>
      </c>
      <c r="J1693" s="406" t="str">
        <f t="shared" si="2361"/>
        <v>Enos</v>
      </c>
      <c r="K1693" s="406" t="str">
        <f t="shared" si="2361"/>
        <v>Cainan</v>
      </c>
      <c r="L1693" s="406" t="str">
        <f t="shared" si="2361"/>
        <v>Mahalaleel</v>
      </c>
      <c r="M1693" s="373"/>
      <c r="N1693" s="566"/>
      <c r="O1693" s="567"/>
      <c r="P1693" s="566"/>
      <c r="Q1693" s="373"/>
      <c r="R1693" s="200"/>
    </row>
    <row r="1694" spans="3:18" ht="14.6" customHeight="1" x14ac:dyDescent="0.5">
      <c r="C1694" s="407">
        <f t="shared" ref="C1694" si="2362">C1690+1</f>
        <v>422</v>
      </c>
      <c r="D1694" s="373"/>
      <c r="E1694" s="212">
        <f t="shared" si="2342"/>
        <v>-3658</v>
      </c>
      <c r="F1694" s="197">
        <v>3</v>
      </c>
      <c r="G1694" s="208" t="s">
        <v>287</v>
      </c>
      <c r="H1694" s="407">
        <f t="shared" ref="H1694:L1706" si="2363">H1690+1</f>
        <v>422</v>
      </c>
      <c r="I1694" s="407">
        <f t="shared" si="2363"/>
        <v>292</v>
      </c>
      <c r="J1694" s="407">
        <f t="shared" si="2363"/>
        <v>187</v>
      </c>
      <c r="K1694" s="407">
        <f t="shared" si="2363"/>
        <v>97</v>
      </c>
      <c r="L1694" s="407">
        <f t="shared" si="2363"/>
        <v>27</v>
      </c>
      <c r="M1694" s="373"/>
      <c r="N1694" s="566"/>
      <c r="O1694" s="567"/>
      <c r="P1694" s="566"/>
      <c r="Q1694" s="373"/>
      <c r="R1694" s="200"/>
    </row>
    <row r="1695" spans="3:18" ht="14.6" customHeight="1" x14ac:dyDescent="0.5">
      <c r="C1695" s="408"/>
      <c r="D1695" s="373"/>
      <c r="E1695" s="345"/>
      <c r="F1695" s="197">
        <v>4</v>
      </c>
      <c r="G1695" s="209" t="s">
        <v>605</v>
      </c>
      <c r="H1695" s="407"/>
      <c r="I1695" s="407"/>
      <c r="J1695" s="407"/>
      <c r="K1695" s="407"/>
      <c r="L1695" s="407"/>
      <c r="M1695" s="373"/>
      <c r="N1695" s="566"/>
      <c r="O1695" s="567"/>
      <c r="P1695" s="566"/>
      <c r="Q1695" s="373"/>
      <c r="R1695" s="200"/>
    </row>
    <row r="1696" spans="3:18" ht="14.6" customHeight="1" x14ac:dyDescent="0.5">
      <c r="C1696" s="406" t="str">
        <f t="shared" ref="C1696" si="2364">C1692</f>
        <v>Pre-Flood</v>
      </c>
      <c r="D1696" s="373"/>
      <c r="E1696" s="201">
        <f t="shared" si="2337"/>
        <v>3658</v>
      </c>
      <c r="F1696" s="197">
        <v>1</v>
      </c>
      <c r="G1696" s="203" t="s">
        <v>288</v>
      </c>
      <c r="H1696" s="408"/>
      <c r="I1696" s="408"/>
      <c r="J1696" s="408"/>
      <c r="K1696" s="408"/>
      <c r="L1696" s="408"/>
      <c r="M1696" s="373"/>
      <c r="N1696" s="566"/>
      <c r="O1696" s="567"/>
      <c r="P1696" s="566"/>
      <c r="Q1696" s="373"/>
      <c r="R1696" s="200"/>
    </row>
    <row r="1697" spans="3:18" ht="14.6" customHeight="1" x14ac:dyDescent="0.5">
      <c r="C1697" s="407">
        <f t="shared" ref="C1697" si="2365">C1693-1</f>
        <v>1233</v>
      </c>
      <c r="D1697" s="373"/>
      <c r="E1697" s="212" t="str">
        <f t="shared" si="2339"/>
        <v>BC</v>
      </c>
      <c r="F1697" s="197">
        <v>2</v>
      </c>
      <c r="G1697" s="206" t="s">
        <v>604</v>
      </c>
      <c r="H1697" s="406" t="str">
        <f t="shared" ref="H1697:I1697" si="2366">H1693</f>
        <v>Adam</v>
      </c>
      <c r="I1697" s="406" t="str">
        <f t="shared" si="2366"/>
        <v>Seth</v>
      </c>
      <c r="J1697" s="406" t="str">
        <f t="shared" si="2361"/>
        <v>Enos</v>
      </c>
      <c r="K1697" s="406" t="str">
        <f t="shared" si="2361"/>
        <v>Cainan</v>
      </c>
      <c r="L1697" s="406" t="str">
        <f t="shared" si="2361"/>
        <v>Mahalaleel</v>
      </c>
      <c r="M1697" s="373"/>
      <c r="N1697" s="566"/>
      <c r="O1697" s="567"/>
      <c r="P1697" s="566"/>
      <c r="Q1697" s="373"/>
      <c r="R1697" s="200"/>
    </row>
    <row r="1698" spans="3:18" ht="14.6" customHeight="1" x14ac:dyDescent="0.5">
      <c r="C1698" s="407">
        <f t="shared" ref="C1698" si="2367">C1694+1</f>
        <v>423</v>
      </c>
      <c r="D1698" s="373"/>
      <c r="E1698" s="212">
        <f t="shared" si="2342"/>
        <v>-3657</v>
      </c>
      <c r="F1698" s="197">
        <v>3</v>
      </c>
      <c r="G1698" s="208" t="s">
        <v>287</v>
      </c>
      <c r="H1698" s="407">
        <f t="shared" ref="H1698:I1698" si="2368">H1694+1</f>
        <v>423</v>
      </c>
      <c r="I1698" s="407">
        <f t="shared" si="2368"/>
        <v>293</v>
      </c>
      <c r="J1698" s="407">
        <f t="shared" si="2363"/>
        <v>188</v>
      </c>
      <c r="K1698" s="407">
        <f t="shared" si="2363"/>
        <v>98</v>
      </c>
      <c r="L1698" s="407">
        <f t="shared" si="2363"/>
        <v>28</v>
      </c>
      <c r="M1698" s="373"/>
      <c r="N1698" s="566"/>
      <c r="O1698" s="567"/>
      <c r="P1698" s="566"/>
      <c r="Q1698" s="373"/>
      <c r="R1698" s="200"/>
    </row>
    <row r="1699" spans="3:18" ht="14.6" customHeight="1" x14ac:dyDescent="0.5">
      <c r="C1699" s="408"/>
      <c r="D1699" s="373"/>
      <c r="E1699" s="345"/>
      <c r="F1699" s="197">
        <v>4</v>
      </c>
      <c r="G1699" s="209" t="s">
        <v>605</v>
      </c>
      <c r="H1699" s="407"/>
      <c r="I1699" s="407"/>
      <c r="J1699" s="407"/>
      <c r="K1699" s="407"/>
      <c r="L1699" s="407"/>
      <c r="M1699" s="373"/>
      <c r="N1699" s="566"/>
      <c r="O1699" s="567"/>
      <c r="P1699" s="566"/>
      <c r="Q1699" s="373"/>
      <c r="R1699" s="200"/>
    </row>
    <row r="1700" spans="3:18" ht="14.6" customHeight="1" x14ac:dyDescent="0.5">
      <c r="C1700" s="406" t="str">
        <f t="shared" ref="C1700" si="2369">C1696</f>
        <v>Pre-Flood</v>
      </c>
      <c r="D1700" s="373"/>
      <c r="E1700" s="201">
        <f t="shared" si="2337"/>
        <v>3657</v>
      </c>
      <c r="F1700" s="197">
        <v>1</v>
      </c>
      <c r="G1700" s="203" t="s">
        <v>288</v>
      </c>
      <c r="H1700" s="408"/>
      <c r="I1700" s="408"/>
      <c r="J1700" s="408"/>
      <c r="K1700" s="408"/>
      <c r="L1700" s="408"/>
      <c r="M1700" s="373"/>
      <c r="N1700" s="566"/>
      <c r="O1700" s="567"/>
      <c r="P1700" s="566"/>
      <c r="Q1700" s="373"/>
      <c r="R1700" s="200"/>
    </row>
    <row r="1701" spans="3:18" ht="14.6" customHeight="1" x14ac:dyDescent="0.5">
      <c r="C1701" s="407">
        <f t="shared" ref="C1701" si="2370">C1697-1</f>
        <v>1232</v>
      </c>
      <c r="D1701" s="373"/>
      <c r="E1701" s="212" t="str">
        <f t="shared" si="2339"/>
        <v>BC</v>
      </c>
      <c r="F1701" s="197">
        <v>2</v>
      </c>
      <c r="G1701" s="206" t="s">
        <v>604</v>
      </c>
      <c r="H1701" s="406" t="str">
        <f t="shared" ref="H1701:I1701" si="2371">H1697</f>
        <v>Adam</v>
      </c>
      <c r="I1701" s="406" t="str">
        <f t="shared" si="2371"/>
        <v>Seth</v>
      </c>
      <c r="J1701" s="406" t="str">
        <f t="shared" si="2361"/>
        <v>Enos</v>
      </c>
      <c r="K1701" s="406" t="str">
        <f t="shared" si="2361"/>
        <v>Cainan</v>
      </c>
      <c r="L1701" s="406" t="str">
        <f t="shared" si="2361"/>
        <v>Mahalaleel</v>
      </c>
      <c r="M1701" s="373"/>
      <c r="N1701" s="566"/>
      <c r="O1701" s="567"/>
      <c r="P1701" s="566"/>
      <c r="Q1701" s="373"/>
      <c r="R1701" s="200"/>
    </row>
    <row r="1702" spans="3:18" ht="14.6" customHeight="1" x14ac:dyDescent="0.5">
      <c r="C1702" s="407">
        <f t="shared" ref="C1702" si="2372">C1698+1</f>
        <v>424</v>
      </c>
      <c r="D1702" s="373"/>
      <c r="E1702" s="212">
        <f t="shared" si="2342"/>
        <v>-3656</v>
      </c>
      <c r="F1702" s="197">
        <v>3</v>
      </c>
      <c r="G1702" s="208" t="s">
        <v>287</v>
      </c>
      <c r="H1702" s="407">
        <f t="shared" ref="H1702:I1702" si="2373">H1698+1</f>
        <v>424</v>
      </c>
      <c r="I1702" s="407">
        <f t="shared" si="2373"/>
        <v>294</v>
      </c>
      <c r="J1702" s="407">
        <f t="shared" si="2363"/>
        <v>189</v>
      </c>
      <c r="K1702" s="407">
        <f t="shared" si="2363"/>
        <v>99</v>
      </c>
      <c r="L1702" s="407">
        <f t="shared" si="2363"/>
        <v>29</v>
      </c>
      <c r="M1702" s="373"/>
      <c r="N1702" s="566"/>
      <c r="O1702" s="567"/>
      <c r="P1702" s="566"/>
      <c r="Q1702" s="373"/>
      <c r="R1702" s="200"/>
    </row>
    <row r="1703" spans="3:18" ht="14.6" customHeight="1" x14ac:dyDescent="0.5">
      <c r="C1703" s="408"/>
      <c r="D1703" s="373"/>
      <c r="E1703" s="345"/>
      <c r="F1703" s="197">
        <v>4</v>
      </c>
      <c r="G1703" s="209" t="s">
        <v>605</v>
      </c>
      <c r="H1703" s="407"/>
      <c r="I1703" s="407"/>
      <c r="J1703" s="407"/>
      <c r="K1703" s="407"/>
      <c r="L1703" s="407"/>
      <c r="M1703" s="373"/>
      <c r="N1703" s="566"/>
      <c r="O1703" s="567"/>
      <c r="P1703" s="566"/>
      <c r="Q1703" s="373"/>
      <c r="R1703" s="200"/>
    </row>
    <row r="1704" spans="3:18" ht="14.6" customHeight="1" x14ac:dyDescent="0.5">
      <c r="C1704" s="406" t="str">
        <f t="shared" ref="C1704" si="2374">C1700</f>
        <v>Pre-Flood</v>
      </c>
      <c r="D1704" s="373"/>
      <c r="E1704" s="201">
        <f t="shared" si="2337"/>
        <v>3656</v>
      </c>
      <c r="F1704" s="197">
        <v>1</v>
      </c>
      <c r="G1704" s="203" t="s">
        <v>288</v>
      </c>
      <c r="H1704" s="408"/>
      <c r="I1704" s="408"/>
      <c r="J1704" s="408"/>
      <c r="K1704" s="408"/>
      <c r="L1704" s="408"/>
      <c r="M1704" s="373"/>
      <c r="N1704" s="566"/>
      <c r="O1704" s="567"/>
      <c r="P1704" s="566"/>
      <c r="Q1704" s="373"/>
      <c r="R1704" s="200"/>
    </row>
    <row r="1705" spans="3:18" ht="14.6" customHeight="1" x14ac:dyDescent="0.5">
      <c r="C1705" s="407">
        <f t="shared" ref="C1705" si="2375">C1701-1</f>
        <v>1231</v>
      </c>
      <c r="D1705" s="373"/>
      <c r="E1705" s="212" t="str">
        <f t="shared" si="2339"/>
        <v>BC</v>
      </c>
      <c r="F1705" s="197">
        <v>2</v>
      </c>
      <c r="G1705" s="206" t="s">
        <v>604</v>
      </c>
      <c r="H1705" s="406" t="str">
        <f t="shared" ref="H1705:I1705" si="2376">H1701</f>
        <v>Adam</v>
      </c>
      <c r="I1705" s="406" t="str">
        <f t="shared" si="2376"/>
        <v>Seth</v>
      </c>
      <c r="J1705" s="406" t="str">
        <f t="shared" si="2361"/>
        <v>Enos</v>
      </c>
      <c r="K1705" s="406" t="str">
        <f t="shared" si="2361"/>
        <v>Cainan</v>
      </c>
      <c r="L1705" s="406" t="str">
        <f t="shared" si="2361"/>
        <v>Mahalaleel</v>
      </c>
      <c r="M1705" s="373"/>
      <c r="N1705" s="566"/>
      <c r="O1705" s="567"/>
      <c r="P1705" s="566"/>
      <c r="Q1705" s="373"/>
      <c r="R1705" s="200"/>
    </row>
    <row r="1706" spans="3:18" ht="14.6" customHeight="1" x14ac:dyDescent="0.5">
      <c r="C1706" s="407">
        <f t="shared" ref="C1706" si="2377">C1702+1</f>
        <v>425</v>
      </c>
      <c r="D1706" s="373"/>
      <c r="E1706" s="212">
        <f t="shared" si="2342"/>
        <v>-3655</v>
      </c>
      <c r="F1706" s="197">
        <v>3</v>
      </c>
      <c r="G1706" s="208" t="s">
        <v>287</v>
      </c>
      <c r="H1706" s="407">
        <f t="shared" ref="H1706:I1706" si="2378">H1702+1</f>
        <v>425</v>
      </c>
      <c r="I1706" s="407">
        <f t="shared" si="2378"/>
        <v>295</v>
      </c>
      <c r="J1706" s="407">
        <f t="shared" si="2363"/>
        <v>190</v>
      </c>
      <c r="K1706" s="407">
        <f t="shared" si="2363"/>
        <v>100</v>
      </c>
      <c r="L1706" s="407">
        <f t="shared" si="2363"/>
        <v>30</v>
      </c>
      <c r="M1706" s="373"/>
      <c r="N1706" s="566"/>
      <c r="O1706" s="567"/>
      <c r="P1706" s="566"/>
      <c r="Q1706" s="373"/>
      <c r="R1706" s="200"/>
    </row>
    <row r="1707" spans="3:18" ht="14.6" customHeight="1" x14ac:dyDescent="0.5">
      <c r="C1707" s="408"/>
      <c r="D1707" s="373"/>
      <c r="E1707" s="345"/>
      <c r="F1707" s="197">
        <v>4</v>
      </c>
      <c r="G1707" s="209" t="s">
        <v>605</v>
      </c>
      <c r="H1707" s="407"/>
      <c r="I1707" s="407"/>
      <c r="J1707" s="407"/>
      <c r="K1707" s="407"/>
      <c r="L1707" s="407"/>
      <c r="M1707" s="373"/>
      <c r="N1707" s="566"/>
      <c r="O1707" s="567"/>
      <c r="P1707" s="566"/>
      <c r="Q1707" s="373"/>
      <c r="R1707" s="200"/>
    </row>
    <row r="1708" spans="3:18" ht="14.6" customHeight="1" x14ac:dyDescent="0.5">
      <c r="C1708" s="406" t="str">
        <f t="shared" ref="C1708" si="2379">C1704</f>
        <v>Pre-Flood</v>
      </c>
      <c r="D1708" s="373"/>
      <c r="E1708" s="201">
        <f t="shared" si="2337"/>
        <v>3655</v>
      </c>
      <c r="F1708" s="197">
        <v>1</v>
      </c>
      <c r="G1708" s="203" t="s">
        <v>288</v>
      </c>
      <c r="H1708" s="408"/>
      <c r="I1708" s="408"/>
      <c r="J1708" s="408"/>
      <c r="K1708" s="408"/>
      <c r="L1708" s="408"/>
      <c r="M1708" s="373"/>
      <c r="N1708" s="566"/>
      <c r="O1708" s="567"/>
      <c r="P1708" s="566"/>
      <c r="Q1708" s="373"/>
      <c r="R1708" s="200"/>
    </row>
    <row r="1709" spans="3:18" ht="14.6" customHeight="1" x14ac:dyDescent="0.5">
      <c r="C1709" s="407">
        <f t="shared" ref="C1709" si="2380">C1705-1</f>
        <v>1230</v>
      </c>
      <c r="D1709" s="373"/>
      <c r="E1709" s="212" t="str">
        <f t="shared" si="2339"/>
        <v>BC</v>
      </c>
      <c r="F1709" s="197">
        <v>2</v>
      </c>
      <c r="G1709" s="206" t="s">
        <v>604</v>
      </c>
      <c r="H1709" s="406" t="str">
        <f t="shared" ref="H1709:L1721" si="2381">H1705</f>
        <v>Adam</v>
      </c>
      <c r="I1709" s="406" t="str">
        <f t="shared" si="2381"/>
        <v>Seth</v>
      </c>
      <c r="J1709" s="406" t="str">
        <f t="shared" si="2381"/>
        <v>Enos</v>
      </c>
      <c r="K1709" s="406" t="str">
        <f t="shared" si="2381"/>
        <v>Cainan</v>
      </c>
      <c r="L1709" s="406" t="str">
        <f t="shared" si="2381"/>
        <v>Mahalaleel</v>
      </c>
      <c r="M1709" s="373"/>
      <c r="N1709" s="566"/>
      <c r="O1709" s="567"/>
      <c r="P1709" s="566"/>
      <c r="Q1709" s="373"/>
      <c r="R1709" s="200"/>
    </row>
    <row r="1710" spans="3:18" ht="14.6" customHeight="1" x14ac:dyDescent="0.5">
      <c r="C1710" s="407">
        <f t="shared" ref="C1710" si="2382">C1706+1</f>
        <v>426</v>
      </c>
      <c r="D1710" s="373"/>
      <c r="E1710" s="212">
        <f t="shared" si="2342"/>
        <v>-3654</v>
      </c>
      <c r="F1710" s="197">
        <v>3</v>
      </c>
      <c r="G1710" s="208" t="s">
        <v>287</v>
      </c>
      <c r="H1710" s="407">
        <f t="shared" ref="H1710:L1722" si="2383">H1706+1</f>
        <v>426</v>
      </c>
      <c r="I1710" s="407">
        <f t="shared" si="2383"/>
        <v>296</v>
      </c>
      <c r="J1710" s="407">
        <f t="shared" si="2383"/>
        <v>191</v>
      </c>
      <c r="K1710" s="407">
        <f t="shared" si="2383"/>
        <v>101</v>
      </c>
      <c r="L1710" s="407">
        <f t="shared" si="2383"/>
        <v>31</v>
      </c>
      <c r="M1710" s="373"/>
      <c r="N1710" s="566"/>
      <c r="O1710" s="567"/>
      <c r="P1710" s="566"/>
      <c r="Q1710" s="373"/>
      <c r="R1710" s="200"/>
    </row>
    <row r="1711" spans="3:18" ht="14.6" customHeight="1" x14ac:dyDescent="0.5">
      <c r="C1711" s="408"/>
      <c r="D1711" s="373"/>
      <c r="E1711" s="345"/>
      <c r="F1711" s="197">
        <v>4</v>
      </c>
      <c r="G1711" s="209" t="s">
        <v>605</v>
      </c>
      <c r="H1711" s="407"/>
      <c r="I1711" s="407"/>
      <c r="J1711" s="407"/>
      <c r="K1711" s="407"/>
      <c r="L1711" s="407"/>
      <c r="M1711" s="373"/>
      <c r="N1711" s="566"/>
      <c r="O1711" s="567"/>
      <c r="P1711" s="566"/>
      <c r="Q1711" s="373"/>
      <c r="R1711" s="200"/>
    </row>
    <row r="1712" spans="3:18" ht="14.6" customHeight="1" x14ac:dyDescent="0.5">
      <c r="C1712" s="406" t="str">
        <f t="shared" ref="C1712" si="2384">C1708</f>
        <v>Pre-Flood</v>
      </c>
      <c r="D1712" s="373"/>
      <c r="E1712" s="201">
        <f t="shared" si="2337"/>
        <v>3654</v>
      </c>
      <c r="F1712" s="197">
        <v>1</v>
      </c>
      <c r="G1712" s="203" t="s">
        <v>288</v>
      </c>
      <c r="H1712" s="408"/>
      <c r="I1712" s="408"/>
      <c r="J1712" s="408"/>
      <c r="K1712" s="408"/>
      <c r="L1712" s="408"/>
      <c r="M1712" s="373"/>
      <c r="N1712" s="566"/>
      <c r="O1712" s="567"/>
      <c r="P1712" s="566"/>
      <c r="Q1712" s="373"/>
      <c r="R1712" s="200"/>
    </row>
    <row r="1713" spans="3:18" ht="14.6" customHeight="1" x14ac:dyDescent="0.5">
      <c r="C1713" s="407">
        <f t="shared" ref="C1713" si="2385">C1709-1</f>
        <v>1229</v>
      </c>
      <c r="D1713" s="373"/>
      <c r="E1713" s="212" t="str">
        <f t="shared" si="2339"/>
        <v>BC</v>
      </c>
      <c r="F1713" s="197">
        <v>2</v>
      </c>
      <c r="G1713" s="206" t="s">
        <v>604</v>
      </c>
      <c r="H1713" s="406" t="str">
        <f t="shared" ref="H1713:I1713" si="2386">H1709</f>
        <v>Adam</v>
      </c>
      <c r="I1713" s="406" t="str">
        <f t="shared" si="2386"/>
        <v>Seth</v>
      </c>
      <c r="J1713" s="406" t="str">
        <f t="shared" si="2381"/>
        <v>Enos</v>
      </c>
      <c r="K1713" s="406" t="str">
        <f t="shared" si="2381"/>
        <v>Cainan</v>
      </c>
      <c r="L1713" s="406" t="str">
        <f t="shared" si="2381"/>
        <v>Mahalaleel</v>
      </c>
      <c r="M1713" s="373"/>
      <c r="N1713" s="566"/>
      <c r="O1713" s="567"/>
      <c r="P1713" s="566"/>
      <c r="Q1713" s="373"/>
      <c r="R1713" s="200"/>
    </row>
    <row r="1714" spans="3:18" ht="14.6" customHeight="1" x14ac:dyDescent="0.5">
      <c r="C1714" s="407">
        <f t="shared" ref="C1714" si="2387">C1710+1</f>
        <v>427</v>
      </c>
      <c r="D1714" s="373"/>
      <c r="E1714" s="212">
        <f t="shared" si="2342"/>
        <v>-3653</v>
      </c>
      <c r="F1714" s="197">
        <v>3</v>
      </c>
      <c r="G1714" s="208" t="s">
        <v>287</v>
      </c>
      <c r="H1714" s="407">
        <f t="shared" ref="H1714:I1714" si="2388">H1710+1</f>
        <v>427</v>
      </c>
      <c r="I1714" s="407">
        <f t="shared" si="2388"/>
        <v>297</v>
      </c>
      <c r="J1714" s="407">
        <f t="shared" si="2383"/>
        <v>192</v>
      </c>
      <c r="K1714" s="407">
        <f t="shared" si="2383"/>
        <v>102</v>
      </c>
      <c r="L1714" s="407">
        <f t="shared" si="2383"/>
        <v>32</v>
      </c>
      <c r="M1714" s="373"/>
      <c r="N1714" s="566"/>
      <c r="O1714" s="567"/>
      <c r="P1714" s="566"/>
      <c r="Q1714" s="373"/>
      <c r="R1714" s="200"/>
    </row>
    <row r="1715" spans="3:18" ht="14.6" customHeight="1" x14ac:dyDescent="0.5">
      <c r="C1715" s="408"/>
      <c r="D1715" s="373"/>
      <c r="E1715" s="345"/>
      <c r="F1715" s="197">
        <v>4</v>
      </c>
      <c r="G1715" s="209" t="s">
        <v>605</v>
      </c>
      <c r="H1715" s="407"/>
      <c r="I1715" s="407"/>
      <c r="J1715" s="407"/>
      <c r="K1715" s="407"/>
      <c r="L1715" s="407"/>
      <c r="M1715" s="373"/>
      <c r="N1715" s="566"/>
      <c r="O1715" s="567"/>
      <c r="P1715" s="566"/>
      <c r="Q1715" s="373"/>
      <c r="R1715" s="200"/>
    </row>
    <row r="1716" spans="3:18" ht="14.6" customHeight="1" x14ac:dyDescent="0.5">
      <c r="C1716" s="406" t="str">
        <f t="shared" ref="C1716" si="2389">C1712</f>
        <v>Pre-Flood</v>
      </c>
      <c r="D1716" s="373"/>
      <c r="E1716" s="201">
        <f t="shared" si="2337"/>
        <v>3653</v>
      </c>
      <c r="F1716" s="197">
        <v>1</v>
      </c>
      <c r="G1716" s="203" t="s">
        <v>288</v>
      </c>
      <c r="H1716" s="408"/>
      <c r="I1716" s="408"/>
      <c r="J1716" s="408"/>
      <c r="K1716" s="408"/>
      <c r="L1716" s="408"/>
      <c r="M1716" s="373"/>
      <c r="N1716" s="566"/>
      <c r="O1716" s="567"/>
      <c r="P1716" s="566"/>
      <c r="Q1716" s="373"/>
      <c r="R1716" s="200"/>
    </row>
    <row r="1717" spans="3:18" ht="14.6" customHeight="1" x14ac:dyDescent="0.5">
      <c r="C1717" s="407">
        <f t="shared" ref="C1717" si="2390">C1713-1</f>
        <v>1228</v>
      </c>
      <c r="D1717" s="373"/>
      <c r="E1717" s="212" t="str">
        <f t="shared" si="2339"/>
        <v>BC</v>
      </c>
      <c r="F1717" s="197">
        <v>2</v>
      </c>
      <c r="G1717" s="206" t="s">
        <v>604</v>
      </c>
      <c r="H1717" s="406" t="str">
        <f t="shared" ref="H1717:I1717" si="2391">H1713</f>
        <v>Adam</v>
      </c>
      <c r="I1717" s="406" t="str">
        <f t="shared" si="2391"/>
        <v>Seth</v>
      </c>
      <c r="J1717" s="406" t="str">
        <f t="shared" si="2381"/>
        <v>Enos</v>
      </c>
      <c r="K1717" s="406" t="str">
        <f t="shared" si="2381"/>
        <v>Cainan</v>
      </c>
      <c r="L1717" s="406" t="str">
        <f t="shared" si="2381"/>
        <v>Mahalaleel</v>
      </c>
      <c r="M1717" s="373"/>
      <c r="N1717" s="566"/>
      <c r="O1717" s="567"/>
      <c r="P1717" s="566"/>
      <c r="Q1717" s="373"/>
      <c r="R1717" s="200"/>
    </row>
    <row r="1718" spans="3:18" ht="14.6" customHeight="1" x14ac:dyDescent="0.5">
      <c r="C1718" s="407">
        <f t="shared" ref="C1718" si="2392">C1714+1</f>
        <v>428</v>
      </c>
      <c r="D1718" s="373"/>
      <c r="E1718" s="212">
        <f t="shared" si="2342"/>
        <v>-3652</v>
      </c>
      <c r="F1718" s="197">
        <v>3</v>
      </c>
      <c r="G1718" s="208" t="s">
        <v>287</v>
      </c>
      <c r="H1718" s="407">
        <f t="shared" ref="H1718:I1718" si="2393">H1714+1</f>
        <v>428</v>
      </c>
      <c r="I1718" s="407">
        <f t="shared" si="2393"/>
        <v>298</v>
      </c>
      <c r="J1718" s="407">
        <f t="shared" si="2383"/>
        <v>193</v>
      </c>
      <c r="K1718" s="407">
        <f t="shared" si="2383"/>
        <v>103</v>
      </c>
      <c r="L1718" s="407">
        <f t="shared" si="2383"/>
        <v>33</v>
      </c>
      <c r="M1718" s="373"/>
      <c r="N1718" s="566"/>
      <c r="O1718" s="567"/>
      <c r="P1718" s="566"/>
      <c r="Q1718" s="373"/>
      <c r="R1718" s="200"/>
    </row>
    <row r="1719" spans="3:18" ht="14.6" customHeight="1" x14ac:dyDescent="0.5">
      <c r="C1719" s="408"/>
      <c r="D1719" s="373"/>
      <c r="E1719" s="345"/>
      <c r="F1719" s="197">
        <v>4</v>
      </c>
      <c r="G1719" s="209" t="s">
        <v>605</v>
      </c>
      <c r="H1719" s="407"/>
      <c r="I1719" s="407"/>
      <c r="J1719" s="407"/>
      <c r="K1719" s="407"/>
      <c r="L1719" s="407"/>
      <c r="M1719" s="373"/>
      <c r="N1719" s="566"/>
      <c r="O1719" s="567"/>
      <c r="P1719" s="566"/>
      <c r="Q1719" s="373"/>
      <c r="R1719" s="200"/>
    </row>
    <row r="1720" spans="3:18" ht="14.6" customHeight="1" x14ac:dyDescent="0.5">
      <c r="C1720" s="406" t="str">
        <f t="shared" ref="C1720" si="2394">C1716</f>
        <v>Pre-Flood</v>
      </c>
      <c r="D1720" s="373"/>
      <c r="E1720" s="201">
        <f t="shared" si="2337"/>
        <v>3652</v>
      </c>
      <c r="F1720" s="197">
        <v>1</v>
      </c>
      <c r="G1720" s="203" t="s">
        <v>288</v>
      </c>
      <c r="H1720" s="408"/>
      <c r="I1720" s="408"/>
      <c r="J1720" s="408"/>
      <c r="K1720" s="408"/>
      <c r="L1720" s="408"/>
      <c r="M1720" s="373"/>
      <c r="N1720" s="566"/>
      <c r="O1720" s="567"/>
      <c r="P1720" s="566"/>
      <c r="Q1720" s="373"/>
      <c r="R1720" s="200"/>
    </row>
    <row r="1721" spans="3:18" ht="14.6" customHeight="1" x14ac:dyDescent="0.5">
      <c r="C1721" s="407">
        <f t="shared" ref="C1721" si="2395">C1717-1</f>
        <v>1227</v>
      </c>
      <c r="D1721" s="373"/>
      <c r="E1721" s="212" t="str">
        <f t="shared" si="2339"/>
        <v>BC</v>
      </c>
      <c r="F1721" s="197">
        <v>2</v>
      </c>
      <c r="G1721" s="206" t="s">
        <v>604</v>
      </c>
      <c r="H1721" s="406" t="str">
        <f t="shared" ref="H1721:I1721" si="2396">H1717</f>
        <v>Adam</v>
      </c>
      <c r="I1721" s="406" t="str">
        <f t="shared" si="2396"/>
        <v>Seth</v>
      </c>
      <c r="J1721" s="406" t="str">
        <f t="shared" si="2381"/>
        <v>Enos</v>
      </c>
      <c r="K1721" s="406" t="str">
        <f t="shared" si="2381"/>
        <v>Cainan</v>
      </c>
      <c r="L1721" s="406" t="str">
        <f t="shared" si="2381"/>
        <v>Mahalaleel</v>
      </c>
      <c r="M1721" s="373"/>
      <c r="N1721" s="566"/>
      <c r="O1721" s="567"/>
      <c r="P1721" s="566"/>
      <c r="Q1721" s="373"/>
      <c r="R1721" s="200"/>
    </row>
    <row r="1722" spans="3:18" ht="14.6" customHeight="1" x14ac:dyDescent="0.5">
      <c r="C1722" s="407">
        <f t="shared" ref="C1722" si="2397">C1718+1</f>
        <v>429</v>
      </c>
      <c r="D1722" s="373"/>
      <c r="E1722" s="212">
        <f t="shared" si="2342"/>
        <v>-3651</v>
      </c>
      <c r="F1722" s="197">
        <v>3</v>
      </c>
      <c r="G1722" s="208" t="s">
        <v>287</v>
      </c>
      <c r="H1722" s="407">
        <f t="shared" ref="H1722:I1722" si="2398">H1718+1</f>
        <v>429</v>
      </c>
      <c r="I1722" s="407">
        <f t="shared" si="2398"/>
        <v>299</v>
      </c>
      <c r="J1722" s="407">
        <f t="shared" si="2383"/>
        <v>194</v>
      </c>
      <c r="K1722" s="407">
        <f t="shared" si="2383"/>
        <v>104</v>
      </c>
      <c r="L1722" s="407">
        <f t="shared" si="2383"/>
        <v>34</v>
      </c>
      <c r="M1722" s="373"/>
      <c r="N1722" s="566"/>
      <c r="O1722" s="567"/>
      <c r="P1722" s="566"/>
      <c r="Q1722" s="373"/>
      <c r="R1722" s="200"/>
    </row>
    <row r="1723" spans="3:18" ht="14.6" customHeight="1" x14ac:dyDescent="0.5">
      <c r="C1723" s="408"/>
      <c r="D1723" s="373"/>
      <c r="E1723" s="345"/>
      <c r="F1723" s="197">
        <v>4</v>
      </c>
      <c r="G1723" s="209" t="s">
        <v>605</v>
      </c>
      <c r="H1723" s="407"/>
      <c r="I1723" s="407"/>
      <c r="J1723" s="407"/>
      <c r="K1723" s="407"/>
      <c r="L1723" s="407"/>
      <c r="M1723" s="373"/>
      <c r="N1723" s="566"/>
      <c r="O1723" s="567"/>
      <c r="P1723" s="566"/>
      <c r="Q1723" s="373"/>
      <c r="R1723" s="200"/>
    </row>
    <row r="1724" spans="3:18" ht="14.6" customHeight="1" x14ac:dyDescent="0.5">
      <c r="C1724" s="406" t="str">
        <f t="shared" ref="C1724" si="2399">C1720</f>
        <v>Pre-Flood</v>
      </c>
      <c r="D1724" s="373"/>
      <c r="E1724" s="201">
        <f t="shared" si="2337"/>
        <v>3651</v>
      </c>
      <c r="F1724" s="197">
        <v>1</v>
      </c>
      <c r="G1724" s="203" t="s">
        <v>288</v>
      </c>
      <c r="H1724" s="408"/>
      <c r="I1724" s="408"/>
      <c r="J1724" s="408"/>
      <c r="K1724" s="408"/>
      <c r="L1724" s="408"/>
      <c r="M1724" s="373"/>
      <c r="N1724" s="566"/>
      <c r="O1724" s="567"/>
      <c r="P1724" s="566"/>
      <c r="Q1724" s="373"/>
      <c r="R1724" s="200"/>
    </row>
    <row r="1725" spans="3:18" ht="14.6" customHeight="1" x14ac:dyDescent="0.5">
      <c r="C1725" s="407">
        <f t="shared" ref="C1725" si="2400">C1721-1</f>
        <v>1226</v>
      </c>
      <c r="D1725" s="373"/>
      <c r="E1725" s="212" t="str">
        <f t="shared" si="2339"/>
        <v>BC</v>
      </c>
      <c r="F1725" s="197">
        <v>2</v>
      </c>
      <c r="G1725" s="206" t="s">
        <v>604</v>
      </c>
      <c r="H1725" s="406" t="str">
        <f t="shared" ref="H1725:L1737" si="2401">H1721</f>
        <v>Adam</v>
      </c>
      <c r="I1725" s="406" t="str">
        <f t="shared" si="2401"/>
        <v>Seth</v>
      </c>
      <c r="J1725" s="406" t="str">
        <f t="shared" si="2401"/>
        <v>Enos</v>
      </c>
      <c r="K1725" s="406" t="str">
        <f t="shared" si="2401"/>
        <v>Cainan</v>
      </c>
      <c r="L1725" s="406" t="str">
        <f t="shared" si="2401"/>
        <v>Mahalaleel</v>
      </c>
      <c r="M1725" s="373"/>
      <c r="N1725" s="566"/>
      <c r="O1725" s="567"/>
      <c r="P1725" s="566"/>
      <c r="Q1725" s="373"/>
      <c r="R1725" s="200"/>
    </row>
    <row r="1726" spans="3:18" ht="14.6" customHeight="1" x14ac:dyDescent="0.5">
      <c r="C1726" s="407">
        <f t="shared" ref="C1726" si="2402">C1722+1</f>
        <v>430</v>
      </c>
      <c r="D1726" s="373"/>
      <c r="E1726" s="212">
        <f t="shared" si="2342"/>
        <v>-3650</v>
      </c>
      <c r="F1726" s="197">
        <v>3</v>
      </c>
      <c r="G1726" s="208" t="s">
        <v>287</v>
      </c>
      <c r="H1726" s="407">
        <f t="shared" ref="H1726:L1738" si="2403">H1722+1</f>
        <v>430</v>
      </c>
      <c r="I1726" s="407">
        <f t="shared" si="2403"/>
        <v>300</v>
      </c>
      <c r="J1726" s="407">
        <f t="shared" si="2403"/>
        <v>195</v>
      </c>
      <c r="K1726" s="407">
        <f t="shared" si="2403"/>
        <v>105</v>
      </c>
      <c r="L1726" s="407">
        <f t="shared" si="2403"/>
        <v>35</v>
      </c>
      <c r="M1726" s="373"/>
      <c r="N1726" s="566"/>
      <c r="O1726" s="567"/>
      <c r="P1726" s="566"/>
      <c r="Q1726" s="373"/>
      <c r="R1726" s="200"/>
    </row>
    <row r="1727" spans="3:18" ht="14.6" customHeight="1" x14ac:dyDescent="0.5">
      <c r="C1727" s="408"/>
      <c r="D1727" s="373"/>
      <c r="E1727" s="345"/>
      <c r="F1727" s="197">
        <v>4</v>
      </c>
      <c r="G1727" s="209" t="s">
        <v>605</v>
      </c>
      <c r="H1727" s="407"/>
      <c r="I1727" s="407"/>
      <c r="J1727" s="407"/>
      <c r="K1727" s="407"/>
      <c r="L1727" s="407"/>
      <c r="M1727" s="373"/>
      <c r="N1727" s="566"/>
      <c r="O1727" s="567"/>
      <c r="P1727" s="566"/>
      <c r="Q1727" s="373"/>
      <c r="R1727" s="200"/>
    </row>
    <row r="1728" spans="3:18" ht="14.6" customHeight="1" x14ac:dyDescent="0.5">
      <c r="C1728" s="406" t="str">
        <f t="shared" ref="C1728" si="2404">C1724</f>
        <v>Pre-Flood</v>
      </c>
      <c r="D1728" s="373"/>
      <c r="E1728" s="201">
        <f t="shared" si="2337"/>
        <v>3650</v>
      </c>
      <c r="F1728" s="197">
        <v>1</v>
      </c>
      <c r="G1728" s="203" t="s">
        <v>288</v>
      </c>
      <c r="H1728" s="408"/>
      <c r="I1728" s="408"/>
      <c r="J1728" s="408"/>
      <c r="K1728" s="408"/>
      <c r="L1728" s="408"/>
      <c r="M1728" s="373"/>
      <c r="N1728" s="566"/>
      <c r="O1728" s="567"/>
      <c r="P1728" s="566"/>
      <c r="Q1728" s="373"/>
      <c r="R1728" s="200"/>
    </row>
    <row r="1729" spans="3:18" ht="14.6" customHeight="1" x14ac:dyDescent="0.5">
      <c r="C1729" s="407">
        <f t="shared" ref="C1729" si="2405">C1725-1</f>
        <v>1225</v>
      </c>
      <c r="D1729" s="373"/>
      <c r="E1729" s="212" t="str">
        <f t="shared" si="2339"/>
        <v>BC</v>
      </c>
      <c r="F1729" s="197">
        <v>2</v>
      </c>
      <c r="G1729" s="206" t="s">
        <v>604</v>
      </c>
      <c r="H1729" s="406" t="str">
        <f t="shared" ref="H1729:I1729" si="2406">H1725</f>
        <v>Adam</v>
      </c>
      <c r="I1729" s="406" t="str">
        <f t="shared" si="2406"/>
        <v>Seth</v>
      </c>
      <c r="J1729" s="406" t="str">
        <f t="shared" si="2401"/>
        <v>Enos</v>
      </c>
      <c r="K1729" s="406" t="str">
        <f t="shared" si="2401"/>
        <v>Cainan</v>
      </c>
      <c r="L1729" s="406" t="str">
        <f t="shared" si="2401"/>
        <v>Mahalaleel</v>
      </c>
      <c r="M1729" s="373"/>
      <c r="N1729" s="566"/>
      <c r="O1729" s="567"/>
      <c r="P1729" s="566"/>
      <c r="Q1729" s="373"/>
      <c r="R1729" s="200"/>
    </row>
    <row r="1730" spans="3:18" ht="14.6" customHeight="1" x14ac:dyDescent="0.5">
      <c r="C1730" s="407">
        <f t="shared" ref="C1730" si="2407">C1726+1</f>
        <v>431</v>
      </c>
      <c r="D1730" s="373"/>
      <c r="E1730" s="212">
        <f t="shared" si="2342"/>
        <v>-3649</v>
      </c>
      <c r="F1730" s="197">
        <v>3</v>
      </c>
      <c r="G1730" s="208" t="s">
        <v>287</v>
      </c>
      <c r="H1730" s="407">
        <f t="shared" ref="H1730:I1730" si="2408">H1726+1</f>
        <v>431</v>
      </c>
      <c r="I1730" s="407">
        <f t="shared" si="2408"/>
        <v>301</v>
      </c>
      <c r="J1730" s="407">
        <f t="shared" si="2403"/>
        <v>196</v>
      </c>
      <c r="K1730" s="407">
        <f t="shared" si="2403"/>
        <v>106</v>
      </c>
      <c r="L1730" s="407">
        <f t="shared" si="2403"/>
        <v>36</v>
      </c>
      <c r="M1730" s="373"/>
      <c r="N1730" s="566"/>
      <c r="O1730" s="567"/>
      <c r="P1730" s="566"/>
      <c r="Q1730" s="373"/>
      <c r="R1730" s="200"/>
    </row>
    <row r="1731" spans="3:18" ht="14.6" customHeight="1" x14ac:dyDescent="0.5">
      <c r="C1731" s="408"/>
      <c r="D1731" s="373"/>
      <c r="E1731" s="345"/>
      <c r="F1731" s="197">
        <v>4</v>
      </c>
      <c r="G1731" s="209" t="s">
        <v>605</v>
      </c>
      <c r="H1731" s="407"/>
      <c r="I1731" s="407"/>
      <c r="J1731" s="407"/>
      <c r="K1731" s="407"/>
      <c r="L1731" s="407"/>
      <c r="M1731" s="373"/>
      <c r="N1731" s="566"/>
      <c r="O1731" s="567"/>
      <c r="P1731" s="566"/>
      <c r="Q1731" s="373"/>
      <c r="R1731" s="200"/>
    </row>
    <row r="1732" spans="3:18" ht="14.6" customHeight="1" x14ac:dyDescent="0.5">
      <c r="C1732" s="406" t="str">
        <f t="shared" ref="C1732" si="2409">C1728</f>
        <v>Pre-Flood</v>
      </c>
      <c r="D1732" s="373"/>
      <c r="E1732" s="201">
        <f t="shared" si="2337"/>
        <v>3649</v>
      </c>
      <c r="F1732" s="197">
        <v>1</v>
      </c>
      <c r="G1732" s="203" t="s">
        <v>288</v>
      </c>
      <c r="H1732" s="408"/>
      <c r="I1732" s="408"/>
      <c r="J1732" s="408"/>
      <c r="K1732" s="408"/>
      <c r="L1732" s="408"/>
      <c r="M1732" s="373"/>
      <c r="N1732" s="566"/>
      <c r="O1732" s="567"/>
      <c r="P1732" s="566"/>
      <c r="Q1732" s="373"/>
      <c r="R1732" s="200"/>
    </row>
    <row r="1733" spans="3:18" ht="14.6" customHeight="1" x14ac:dyDescent="0.5">
      <c r="C1733" s="407">
        <f t="shared" ref="C1733" si="2410">C1729-1</f>
        <v>1224</v>
      </c>
      <c r="D1733" s="373"/>
      <c r="E1733" s="212" t="str">
        <f t="shared" si="2339"/>
        <v>BC</v>
      </c>
      <c r="F1733" s="197">
        <v>2</v>
      </c>
      <c r="G1733" s="206" t="s">
        <v>604</v>
      </c>
      <c r="H1733" s="406" t="str">
        <f t="shared" ref="H1733:I1733" si="2411">H1729</f>
        <v>Adam</v>
      </c>
      <c r="I1733" s="406" t="str">
        <f t="shared" si="2411"/>
        <v>Seth</v>
      </c>
      <c r="J1733" s="406" t="str">
        <f t="shared" si="2401"/>
        <v>Enos</v>
      </c>
      <c r="K1733" s="406" t="str">
        <f t="shared" si="2401"/>
        <v>Cainan</v>
      </c>
      <c r="L1733" s="406" t="str">
        <f t="shared" si="2401"/>
        <v>Mahalaleel</v>
      </c>
      <c r="M1733" s="373"/>
      <c r="N1733" s="566"/>
      <c r="O1733" s="567"/>
      <c r="P1733" s="566"/>
      <c r="Q1733" s="373"/>
      <c r="R1733" s="200"/>
    </row>
    <row r="1734" spans="3:18" ht="14.6" customHeight="1" x14ac:dyDescent="0.5">
      <c r="C1734" s="407">
        <f t="shared" ref="C1734" si="2412">C1730+1</f>
        <v>432</v>
      </c>
      <c r="D1734" s="373"/>
      <c r="E1734" s="212">
        <f t="shared" si="2342"/>
        <v>-3648</v>
      </c>
      <c r="F1734" s="197">
        <v>3</v>
      </c>
      <c r="G1734" s="208" t="s">
        <v>287</v>
      </c>
      <c r="H1734" s="407">
        <f t="shared" ref="H1734:I1734" si="2413">H1730+1</f>
        <v>432</v>
      </c>
      <c r="I1734" s="407">
        <f t="shared" si="2413"/>
        <v>302</v>
      </c>
      <c r="J1734" s="407">
        <f t="shared" si="2403"/>
        <v>197</v>
      </c>
      <c r="K1734" s="407">
        <f t="shared" si="2403"/>
        <v>107</v>
      </c>
      <c r="L1734" s="407">
        <f t="shared" si="2403"/>
        <v>37</v>
      </c>
      <c r="M1734" s="373"/>
      <c r="N1734" s="566"/>
      <c r="O1734" s="567"/>
      <c r="P1734" s="566"/>
      <c r="Q1734" s="373"/>
      <c r="R1734" s="200"/>
    </row>
    <row r="1735" spans="3:18" ht="14.6" customHeight="1" x14ac:dyDescent="0.5">
      <c r="C1735" s="408"/>
      <c r="D1735" s="373"/>
      <c r="E1735" s="345"/>
      <c r="F1735" s="197">
        <v>4</v>
      </c>
      <c r="G1735" s="209" t="s">
        <v>605</v>
      </c>
      <c r="H1735" s="407"/>
      <c r="I1735" s="407"/>
      <c r="J1735" s="407"/>
      <c r="K1735" s="407"/>
      <c r="L1735" s="407"/>
      <c r="M1735" s="373"/>
      <c r="N1735" s="566"/>
      <c r="O1735" s="567"/>
      <c r="P1735" s="566"/>
      <c r="Q1735" s="373"/>
      <c r="R1735" s="200"/>
    </row>
    <row r="1736" spans="3:18" ht="14.6" customHeight="1" x14ac:dyDescent="0.5">
      <c r="C1736" s="406" t="str">
        <f t="shared" ref="C1736" si="2414">C1732</f>
        <v>Pre-Flood</v>
      </c>
      <c r="D1736" s="373"/>
      <c r="E1736" s="201">
        <f t="shared" si="2337"/>
        <v>3648</v>
      </c>
      <c r="F1736" s="197">
        <v>1</v>
      </c>
      <c r="G1736" s="203" t="s">
        <v>288</v>
      </c>
      <c r="H1736" s="408"/>
      <c r="I1736" s="408"/>
      <c r="J1736" s="408"/>
      <c r="K1736" s="408"/>
      <c r="L1736" s="408"/>
      <c r="M1736" s="373"/>
      <c r="N1736" s="566"/>
      <c r="O1736" s="567"/>
      <c r="P1736" s="566"/>
      <c r="Q1736" s="373"/>
      <c r="R1736" s="200"/>
    </row>
    <row r="1737" spans="3:18" ht="14.6" customHeight="1" x14ac:dyDescent="0.5">
      <c r="C1737" s="407">
        <f t="shared" ref="C1737" si="2415">C1733-1</f>
        <v>1223</v>
      </c>
      <c r="D1737" s="373"/>
      <c r="E1737" s="212" t="str">
        <f t="shared" si="2339"/>
        <v>BC</v>
      </c>
      <c r="F1737" s="197">
        <v>2</v>
      </c>
      <c r="G1737" s="206" t="s">
        <v>604</v>
      </c>
      <c r="H1737" s="406" t="str">
        <f t="shared" ref="H1737:I1737" si="2416">H1733</f>
        <v>Adam</v>
      </c>
      <c r="I1737" s="406" t="str">
        <f t="shared" si="2416"/>
        <v>Seth</v>
      </c>
      <c r="J1737" s="406" t="str">
        <f t="shared" si="2401"/>
        <v>Enos</v>
      </c>
      <c r="K1737" s="406" t="str">
        <f t="shared" si="2401"/>
        <v>Cainan</v>
      </c>
      <c r="L1737" s="406" t="str">
        <f t="shared" si="2401"/>
        <v>Mahalaleel</v>
      </c>
      <c r="M1737" s="373"/>
      <c r="N1737" s="566"/>
      <c r="O1737" s="567"/>
      <c r="P1737" s="566"/>
      <c r="Q1737" s="373"/>
      <c r="R1737" s="200"/>
    </row>
    <row r="1738" spans="3:18" ht="14.6" customHeight="1" x14ac:dyDescent="0.5">
      <c r="C1738" s="407">
        <f t="shared" ref="C1738" si="2417">C1734+1</f>
        <v>433</v>
      </c>
      <c r="D1738" s="373"/>
      <c r="E1738" s="212">
        <f t="shared" si="2342"/>
        <v>-3647</v>
      </c>
      <c r="F1738" s="197">
        <v>3</v>
      </c>
      <c r="G1738" s="208" t="s">
        <v>287</v>
      </c>
      <c r="H1738" s="407">
        <f t="shared" ref="H1738:I1738" si="2418">H1734+1</f>
        <v>433</v>
      </c>
      <c r="I1738" s="407">
        <f t="shared" si="2418"/>
        <v>303</v>
      </c>
      <c r="J1738" s="407">
        <f t="shared" si="2403"/>
        <v>198</v>
      </c>
      <c r="K1738" s="407">
        <f t="shared" si="2403"/>
        <v>108</v>
      </c>
      <c r="L1738" s="407">
        <f t="shared" si="2403"/>
        <v>38</v>
      </c>
      <c r="M1738" s="373"/>
      <c r="N1738" s="566"/>
      <c r="O1738" s="567"/>
      <c r="P1738" s="566"/>
      <c r="Q1738" s="373"/>
      <c r="R1738" s="200"/>
    </row>
    <row r="1739" spans="3:18" ht="14.6" customHeight="1" x14ac:dyDescent="0.5">
      <c r="C1739" s="408"/>
      <c r="D1739" s="373"/>
      <c r="E1739" s="345"/>
      <c r="F1739" s="197">
        <v>4</v>
      </c>
      <c r="G1739" s="209" t="s">
        <v>605</v>
      </c>
      <c r="H1739" s="407"/>
      <c r="I1739" s="407"/>
      <c r="J1739" s="407"/>
      <c r="K1739" s="407"/>
      <c r="L1739" s="407"/>
      <c r="M1739" s="373"/>
      <c r="N1739" s="566"/>
      <c r="O1739" s="567"/>
      <c r="P1739" s="566"/>
      <c r="Q1739" s="373"/>
      <c r="R1739" s="200"/>
    </row>
    <row r="1740" spans="3:18" ht="14.6" customHeight="1" x14ac:dyDescent="0.5">
      <c r="C1740" s="406" t="str">
        <f t="shared" ref="C1740" si="2419">C1736</f>
        <v>Pre-Flood</v>
      </c>
      <c r="D1740" s="373"/>
      <c r="E1740" s="201">
        <f t="shared" ref="E1740:E1800" si="2420">E1736-1</f>
        <v>3647</v>
      </c>
      <c r="F1740" s="197">
        <v>1</v>
      </c>
      <c r="G1740" s="203" t="s">
        <v>288</v>
      </c>
      <c r="H1740" s="408"/>
      <c r="I1740" s="408"/>
      <c r="J1740" s="408"/>
      <c r="K1740" s="408"/>
      <c r="L1740" s="408"/>
      <c r="M1740" s="373"/>
      <c r="N1740" s="566"/>
      <c r="O1740" s="567"/>
      <c r="P1740" s="566"/>
      <c r="Q1740" s="373"/>
      <c r="R1740" s="200"/>
    </row>
    <row r="1741" spans="3:18" ht="14.6" customHeight="1" x14ac:dyDescent="0.5">
      <c r="C1741" s="407">
        <f t="shared" ref="C1741" si="2421">C1737-1</f>
        <v>1222</v>
      </c>
      <c r="D1741" s="373"/>
      <c r="E1741" s="212" t="str">
        <f t="shared" ref="E1741:E1801" si="2422">E1737</f>
        <v>BC</v>
      </c>
      <c r="F1741" s="197">
        <v>2</v>
      </c>
      <c r="G1741" s="206" t="s">
        <v>604</v>
      </c>
      <c r="H1741" s="406" t="str">
        <f t="shared" ref="H1741:L1753" si="2423">H1737</f>
        <v>Adam</v>
      </c>
      <c r="I1741" s="406" t="str">
        <f t="shared" si="2423"/>
        <v>Seth</v>
      </c>
      <c r="J1741" s="406" t="str">
        <f t="shared" si="2423"/>
        <v>Enos</v>
      </c>
      <c r="K1741" s="406" t="str">
        <f t="shared" si="2423"/>
        <v>Cainan</v>
      </c>
      <c r="L1741" s="406" t="str">
        <f t="shared" si="2423"/>
        <v>Mahalaleel</v>
      </c>
      <c r="M1741" s="373"/>
      <c r="N1741" s="566"/>
      <c r="O1741" s="567"/>
      <c r="P1741" s="566"/>
      <c r="Q1741" s="373"/>
      <c r="R1741" s="200"/>
    </row>
    <row r="1742" spans="3:18" ht="14.6" customHeight="1" x14ac:dyDescent="0.5">
      <c r="C1742" s="407">
        <f t="shared" ref="C1742" si="2424">C1738+1</f>
        <v>434</v>
      </c>
      <c r="D1742" s="373"/>
      <c r="E1742" s="212">
        <f t="shared" ref="E1742:E1802" si="2425">-E1740+1</f>
        <v>-3646</v>
      </c>
      <c r="F1742" s="197">
        <v>3</v>
      </c>
      <c r="G1742" s="208" t="s">
        <v>287</v>
      </c>
      <c r="H1742" s="407">
        <f t="shared" ref="H1742:L1754" si="2426">H1738+1</f>
        <v>434</v>
      </c>
      <c r="I1742" s="407">
        <f t="shared" si="2426"/>
        <v>304</v>
      </c>
      <c r="J1742" s="407">
        <f t="shared" si="2426"/>
        <v>199</v>
      </c>
      <c r="K1742" s="407">
        <f t="shared" si="2426"/>
        <v>109</v>
      </c>
      <c r="L1742" s="407">
        <f t="shared" si="2426"/>
        <v>39</v>
      </c>
      <c r="M1742" s="373"/>
      <c r="N1742" s="566"/>
      <c r="O1742" s="567"/>
      <c r="P1742" s="566"/>
      <c r="Q1742" s="373"/>
      <c r="R1742" s="200"/>
    </row>
    <row r="1743" spans="3:18" ht="14.6" customHeight="1" x14ac:dyDescent="0.5">
      <c r="C1743" s="408"/>
      <c r="D1743" s="373"/>
      <c r="E1743" s="345"/>
      <c r="F1743" s="197">
        <v>4</v>
      </c>
      <c r="G1743" s="209" t="s">
        <v>605</v>
      </c>
      <c r="H1743" s="407"/>
      <c r="I1743" s="407"/>
      <c r="J1743" s="407"/>
      <c r="K1743" s="407"/>
      <c r="L1743" s="407"/>
      <c r="M1743" s="373"/>
      <c r="N1743" s="566"/>
      <c r="O1743" s="567"/>
      <c r="P1743" s="566"/>
      <c r="Q1743" s="373"/>
      <c r="R1743" s="200"/>
    </row>
    <row r="1744" spans="3:18" ht="14.6" customHeight="1" x14ac:dyDescent="0.5">
      <c r="C1744" s="406" t="str">
        <f t="shared" ref="C1744" si="2427">C1740</f>
        <v>Pre-Flood</v>
      </c>
      <c r="D1744" s="373"/>
      <c r="E1744" s="201">
        <f t="shared" si="2420"/>
        <v>3646</v>
      </c>
      <c r="F1744" s="197">
        <v>1</v>
      </c>
      <c r="G1744" s="203" t="s">
        <v>288</v>
      </c>
      <c r="H1744" s="408"/>
      <c r="I1744" s="408"/>
      <c r="J1744" s="408"/>
      <c r="K1744" s="408"/>
      <c r="L1744" s="408"/>
      <c r="M1744" s="373"/>
      <c r="N1744" s="566"/>
      <c r="O1744" s="567"/>
      <c r="P1744" s="566"/>
      <c r="Q1744" s="373"/>
      <c r="R1744" s="200"/>
    </row>
    <row r="1745" spans="3:18" ht="14.6" customHeight="1" x14ac:dyDescent="0.5">
      <c r="C1745" s="407">
        <f t="shared" ref="C1745" si="2428">C1741-1</f>
        <v>1221</v>
      </c>
      <c r="D1745" s="373"/>
      <c r="E1745" s="212" t="str">
        <f t="shared" si="2422"/>
        <v>BC</v>
      </c>
      <c r="F1745" s="197">
        <v>2</v>
      </c>
      <c r="G1745" s="206" t="s">
        <v>604</v>
      </c>
      <c r="H1745" s="406" t="str">
        <f t="shared" ref="H1745:I1745" si="2429">H1741</f>
        <v>Adam</v>
      </c>
      <c r="I1745" s="406" t="str">
        <f t="shared" si="2429"/>
        <v>Seth</v>
      </c>
      <c r="J1745" s="406" t="str">
        <f t="shared" si="2423"/>
        <v>Enos</v>
      </c>
      <c r="K1745" s="406" t="str">
        <f t="shared" si="2423"/>
        <v>Cainan</v>
      </c>
      <c r="L1745" s="406" t="str">
        <f t="shared" si="2423"/>
        <v>Mahalaleel</v>
      </c>
      <c r="M1745" s="373"/>
      <c r="N1745" s="566"/>
      <c r="O1745" s="567"/>
      <c r="P1745" s="566"/>
      <c r="Q1745" s="373"/>
      <c r="R1745" s="200"/>
    </row>
    <row r="1746" spans="3:18" ht="14.6" customHeight="1" x14ac:dyDescent="0.5">
      <c r="C1746" s="407">
        <f t="shared" ref="C1746" si="2430">C1742+1</f>
        <v>435</v>
      </c>
      <c r="D1746" s="373"/>
      <c r="E1746" s="212">
        <f t="shared" si="2425"/>
        <v>-3645</v>
      </c>
      <c r="F1746" s="197">
        <v>3</v>
      </c>
      <c r="G1746" s="208" t="s">
        <v>287</v>
      </c>
      <c r="H1746" s="407">
        <f t="shared" ref="H1746:I1746" si="2431">H1742+1</f>
        <v>435</v>
      </c>
      <c r="I1746" s="407">
        <f t="shared" si="2431"/>
        <v>305</v>
      </c>
      <c r="J1746" s="407">
        <f t="shared" si="2426"/>
        <v>200</v>
      </c>
      <c r="K1746" s="407">
        <f t="shared" si="2426"/>
        <v>110</v>
      </c>
      <c r="L1746" s="407">
        <f t="shared" si="2426"/>
        <v>40</v>
      </c>
      <c r="M1746" s="373"/>
      <c r="N1746" s="566"/>
      <c r="O1746" s="567"/>
      <c r="P1746" s="566"/>
      <c r="Q1746" s="373"/>
      <c r="R1746" s="200"/>
    </row>
    <row r="1747" spans="3:18" ht="14.6" customHeight="1" x14ac:dyDescent="0.5">
      <c r="C1747" s="408"/>
      <c r="D1747" s="373"/>
      <c r="E1747" s="345"/>
      <c r="F1747" s="197">
        <v>4</v>
      </c>
      <c r="G1747" s="209" t="s">
        <v>605</v>
      </c>
      <c r="H1747" s="407"/>
      <c r="I1747" s="407"/>
      <c r="J1747" s="407"/>
      <c r="K1747" s="407"/>
      <c r="L1747" s="407"/>
      <c r="M1747" s="373"/>
      <c r="N1747" s="566"/>
      <c r="O1747" s="567"/>
      <c r="P1747" s="566"/>
      <c r="Q1747" s="373"/>
      <c r="R1747" s="200"/>
    </row>
    <row r="1748" spans="3:18" ht="14.6" customHeight="1" x14ac:dyDescent="0.5">
      <c r="C1748" s="406" t="str">
        <f t="shared" ref="C1748" si="2432">C1744</f>
        <v>Pre-Flood</v>
      </c>
      <c r="D1748" s="373"/>
      <c r="E1748" s="201">
        <f t="shared" si="2420"/>
        <v>3645</v>
      </c>
      <c r="F1748" s="197">
        <v>1</v>
      </c>
      <c r="G1748" s="203" t="s">
        <v>288</v>
      </c>
      <c r="H1748" s="408"/>
      <c r="I1748" s="408"/>
      <c r="J1748" s="408"/>
      <c r="K1748" s="408"/>
      <c r="L1748" s="408"/>
      <c r="M1748" s="373"/>
      <c r="N1748" s="566"/>
      <c r="O1748" s="567"/>
      <c r="P1748" s="566"/>
      <c r="Q1748" s="373"/>
      <c r="R1748" s="200"/>
    </row>
    <row r="1749" spans="3:18" ht="14.6" customHeight="1" x14ac:dyDescent="0.5">
      <c r="C1749" s="407">
        <f t="shared" ref="C1749" si="2433">C1745-1</f>
        <v>1220</v>
      </c>
      <c r="D1749" s="373"/>
      <c r="E1749" s="212" t="str">
        <f t="shared" si="2422"/>
        <v>BC</v>
      </c>
      <c r="F1749" s="197">
        <v>2</v>
      </c>
      <c r="G1749" s="206" t="s">
        <v>604</v>
      </c>
      <c r="H1749" s="406" t="str">
        <f t="shared" ref="H1749:I1749" si="2434">H1745</f>
        <v>Adam</v>
      </c>
      <c r="I1749" s="406" t="str">
        <f t="shared" si="2434"/>
        <v>Seth</v>
      </c>
      <c r="J1749" s="406" t="str">
        <f t="shared" si="2423"/>
        <v>Enos</v>
      </c>
      <c r="K1749" s="406" t="str">
        <f t="shared" si="2423"/>
        <v>Cainan</v>
      </c>
      <c r="L1749" s="406" t="str">
        <f t="shared" si="2423"/>
        <v>Mahalaleel</v>
      </c>
      <c r="M1749" s="373"/>
      <c r="N1749" s="566"/>
      <c r="O1749" s="567"/>
      <c r="P1749" s="566"/>
      <c r="Q1749" s="373"/>
      <c r="R1749" s="200"/>
    </row>
    <row r="1750" spans="3:18" ht="14.6" customHeight="1" x14ac:dyDescent="0.5">
      <c r="C1750" s="407">
        <f t="shared" ref="C1750" si="2435">C1746+1</f>
        <v>436</v>
      </c>
      <c r="D1750" s="373"/>
      <c r="E1750" s="212">
        <f t="shared" si="2425"/>
        <v>-3644</v>
      </c>
      <c r="F1750" s="197">
        <v>3</v>
      </c>
      <c r="G1750" s="208" t="s">
        <v>287</v>
      </c>
      <c r="H1750" s="407">
        <f t="shared" ref="H1750:I1750" si="2436">H1746+1</f>
        <v>436</v>
      </c>
      <c r="I1750" s="407">
        <f t="shared" si="2436"/>
        <v>306</v>
      </c>
      <c r="J1750" s="407">
        <f t="shared" si="2426"/>
        <v>201</v>
      </c>
      <c r="K1750" s="407">
        <f t="shared" si="2426"/>
        <v>111</v>
      </c>
      <c r="L1750" s="407">
        <f t="shared" si="2426"/>
        <v>41</v>
      </c>
      <c r="M1750" s="373"/>
      <c r="N1750" s="566"/>
      <c r="O1750" s="567"/>
      <c r="P1750" s="566"/>
      <c r="Q1750" s="373"/>
      <c r="R1750" s="200"/>
    </row>
    <row r="1751" spans="3:18" ht="14.6" customHeight="1" x14ac:dyDescent="0.5">
      <c r="C1751" s="408"/>
      <c r="D1751" s="373"/>
      <c r="E1751" s="345"/>
      <c r="F1751" s="197">
        <v>4</v>
      </c>
      <c r="G1751" s="209" t="s">
        <v>605</v>
      </c>
      <c r="H1751" s="407"/>
      <c r="I1751" s="407"/>
      <c r="J1751" s="407"/>
      <c r="K1751" s="407"/>
      <c r="L1751" s="407"/>
      <c r="M1751" s="373"/>
      <c r="N1751" s="566"/>
      <c r="O1751" s="567"/>
      <c r="P1751" s="566"/>
      <c r="Q1751" s="373"/>
      <c r="R1751" s="200"/>
    </row>
    <row r="1752" spans="3:18" ht="14.6" customHeight="1" x14ac:dyDescent="0.5">
      <c r="C1752" s="406" t="str">
        <f t="shared" ref="C1752" si="2437">C1748</f>
        <v>Pre-Flood</v>
      </c>
      <c r="D1752" s="373"/>
      <c r="E1752" s="201">
        <f t="shared" si="2420"/>
        <v>3644</v>
      </c>
      <c r="F1752" s="197">
        <v>1</v>
      </c>
      <c r="G1752" s="203" t="s">
        <v>288</v>
      </c>
      <c r="H1752" s="408"/>
      <c r="I1752" s="408"/>
      <c r="J1752" s="408"/>
      <c r="K1752" s="408"/>
      <c r="L1752" s="408"/>
      <c r="M1752" s="373"/>
      <c r="N1752" s="566"/>
      <c r="O1752" s="567"/>
      <c r="P1752" s="566"/>
      <c r="Q1752" s="373"/>
      <c r="R1752" s="200"/>
    </row>
    <row r="1753" spans="3:18" ht="14.6" customHeight="1" x14ac:dyDescent="0.5">
      <c r="C1753" s="407">
        <f t="shared" ref="C1753" si="2438">C1749-1</f>
        <v>1219</v>
      </c>
      <c r="D1753" s="373"/>
      <c r="E1753" s="212" t="str">
        <f t="shared" si="2422"/>
        <v>BC</v>
      </c>
      <c r="F1753" s="197">
        <v>2</v>
      </c>
      <c r="G1753" s="206" t="s">
        <v>604</v>
      </c>
      <c r="H1753" s="406" t="str">
        <f t="shared" ref="H1753:I1753" si="2439">H1749</f>
        <v>Adam</v>
      </c>
      <c r="I1753" s="406" t="str">
        <f t="shared" si="2439"/>
        <v>Seth</v>
      </c>
      <c r="J1753" s="406" t="str">
        <f t="shared" si="2423"/>
        <v>Enos</v>
      </c>
      <c r="K1753" s="406" t="str">
        <f t="shared" si="2423"/>
        <v>Cainan</v>
      </c>
      <c r="L1753" s="406" t="str">
        <f t="shared" si="2423"/>
        <v>Mahalaleel</v>
      </c>
      <c r="M1753" s="373"/>
      <c r="N1753" s="566"/>
      <c r="O1753" s="567"/>
      <c r="P1753" s="566"/>
      <c r="Q1753" s="373"/>
      <c r="R1753" s="200"/>
    </row>
    <row r="1754" spans="3:18" ht="14.6" customHeight="1" x14ac:dyDescent="0.5">
      <c r="C1754" s="407">
        <f t="shared" ref="C1754" si="2440">C1750+1</f>
        <v>437</v>
      </c>
      <c r="D1754" s="373"/>
      <c r="E1754" s="212">
        <f t="shared" si="2425"/>
        <v>-3643</v>
      </c>
      <c r="F1754" s="197">
        <v>3</v>
      </c>
      <c r="G1754" s="208" t="s">
        <v>287</v>
      </c>
      <c r="H1754" s="407">
        <f t="shared" ref="H1754:I1754" si="2441">H1750+1</f>
        <v>437</v>
      </c>
      <c r="I1754" s="407">
        <f t="shared" si="2441"/>
        <v>307</v>
      </c>
      <c r="J1754" s="407">
        <f t="shared" si="2426"/>
        <v>202</v>
      </c>
      <c r="K1754" s="407">
        <f t="shared" si="2426"/>
        <v>112</v>
      </c>
      <c r="L1754" s="407">
        <f t="shared" si="2426"/>
        <v>42</v>
      </c>
      <c r="M1754" s="373"/>
      <c r="N1754" s="566"/>
      <c r="O1754" s="567"/>
      <c r="P1754" s="566"/>
      <c r="Q1754" s="373"/>
      <c r="R1754" s="200"/>
    </row>
    <row r="1755" spans="3:18" ht="14.6" customHeight="1" x14ac:dyDescent="0.5">
      <c r="C1755" s="408"/>
      <c r="D1755" s="373"/>
      <c r="E1755" s="345"/>
      <c r="F1755" s="197">
        <v>4</v>
      </c>
      <c r="G1755" s="209" t="s">
        <v>605</v>
      </c>
      <c r="H1755" s="407"/>
      <c r="I1755" s="407"/>
      <c r="J1755" s="407"/>
      <c r="K1755" s="407"/>
      <c r="L1755" s="407"/>
      <c r="M1755" s="373"/>
      <c r="N1755" s="566"/>
      <c r="O1755" s="567"/>
      <c r="P1755" s="566"/>
      <c r="Q1755" s="373"/>
      <c r="R1755" s="200"/>
    </row>
    <row r="1756" spans="3:18" ht="14.6" customHeight="1" x14ac:dyDescent="0.5">
      <c r="C1756" s="406" t="str">
        <f t="shared" ref="C1756" si="2442">C1752</f>
        <v>Pre-Flood</v>
      </c>
      <c r="D1756" s="373"/>
      <c r="E1756" s="201">
        <f t="shared" si="2420"/>
        <v>3643</v>
      </c>
      <c r="F1756" s="197">
        <v>1</v>
      </c>
      <c r="G1756" s="203" t="s">
        <v>288</v>
      </c>
      <c r="H1756" s="408"/>
      <c r="I1756" s="408"/>
      <c r="J1756" s="408"/>
      <c r="K1756" s="408"/>
      <c r="L1756" s="408"/>
      <c r="M1756" s="373"/>
      <c r="N1756" s="566"/>
      <c r="O1756" s="567"/>
      <c r="P1756" s="566"/>
      <c r="Q1756" s="373"/>
      <c r="R1756" s="200"/>
    </row>
    <row r="1757" spans="3:18" ht="14.6" customHeight="1" x14ac:dyDescent="0.5">
      <c r="C1757" s="407">
        <f t="shared" ref="C1757" si="2443">C1753-1</f>
        <v>1218</v>
      </c>
      <c r="D1757" s="373"/>
      <c r="E1757" s="212" t="str">
        <f t="shared" si="2422"/>
        <v>BC</v>
      </c>
      <c r="F1757" s="197">
        <v>2</v>
      </c>
      <c r="G1757" s="206" t="s">
        <v>604</v>
      </c>
      <c r="H1757" s="406" t="str">
        <f t="shared" ref="H1757:L1769" si="2444">H1753</f>
        <v>Adam</v>
      </c>
      <c r="I1757" s="406" t="str">
        <f t="shared" si="2444"/>
        <v>Seth</v>
      </c>
      <c r="J1757" s="406" t="str">
        <f t="shared" si="2444"/>
        <v>Enos</v>
      </c>
      <c r="K1757" s="406" t="str">
        <f t="shared" si="2444"/>
        <v>Cainan</v>
      </c>
      <c r="L1757" s="406" t="str">
        <f t="shared" si="2444"/>
        <v>Mahalaleel</v>
      </c>
      <c r="M1757" s="373"/>
      <c r="N1757" s="566"/>
      <c r="O1757" s="567"/>
      <c r="P1757" s="566"/>
      <c r="Q1757" s="373"/>
      <c r="R1757" s="200"/>
    </row>
    <row r="1758" spans="3:18" ht="14.6" customHeight="1" x14ac:dyDescent="0.5">
      <c r="C1758" s="407">
        <f t="shared" ref="C1758" si="2445">C1754+1</f>
        <v>438</v>
      </c>
      <c r="D1758" s="373"/>
      <c r="E1758" s="212">
        <f t="shared" si="2425"/>
        <v>-3642</v>
      </c>
      <c r="F1758" s="197">
        <v>3</v>
      </c>
      <c r="G1758" s="208" t="s">
        <v>287</v>
      </c>
      <c r="H1758" s="407">
        <f t="shared" ref="H1758:L1770" si="2446">H1754+1</f>
        <v>438</v>
      </c>
      <c r="I1758" s="407">
        <f t="shared" si="2446"/>
        <v>308</v>
      </c>
      <c r="J1758" s="407">
        <f t="shared" si="2446"/>
        <v>203</v>
      </c>
      <c r="K1758" s="407">
        <f t="shared" si="2446"/>
        <v>113</v>
      </c>
      <c r="L1758" s="407">
        <f t="shared" si="2446"/>
        <v>43</v>
      </c>
      <c r="M1758" s="373"/>
      <c r="N1758" s="566"/>
      <c r="O1758" s="567"/>
      <c r="P1758" s="566"/>
      <c r="Q1758" s="373"/>
      <c r="R1758" s="200"/>
    </row>
    <row r="1759" spans="3:18" ht="14.6" customHeight="1" x14ac:dyDescent="0.5">
      <c r="C1759" s="408"/>
      <c r="D1759" s="373"/>
      <c r="E1759" s="345"/>
      <c r="F1759" s="197">
        <v>4</v>
      </c>
      <c r="G1759" s="209" t="s">
        <v>605</v>
      </c>
      <c r="H1759" s="407"/>
      <c r="I1759" s="407"/>
      <c r="J1759" s="407"/>
      <c r="K1759" s="407"/>
      <c r="L1759" s="407"/>
      <c r="M1759" s="373"/>
      <c r="N1759" s="566"/>
      <c r="O1759" s="567"/>
      <c r="P1759" s="566"/>
      <c r="Q1759" s="373"/>
      <c r="R1759" s="200"/>
    </row>
    <row r="1760" spans="3:18" ht="14.6" customHeight="1" x14ac:dyDescent="0.5">
      <c r="C1760" s="406" t="str">
        <f t="shared" ref="C1760" si="2447">C1756</f>
        <v>Pre-Flood</v>
      </c>
      <c r="D1760" s="373"/>
      <c r="E1760" s="201">
        <f t="shared" si="2420"/>
        <v>3642</v>
      </c>
      <c r="F1760" s="197">
        <v>1</v>
      </c>
      <c r="G1760" s="203" t="s">
        <v>288</v>
      </c>
      <c r="H1760" s="408"/>
      <c r="I1760" s="408"/>
      <c r="J1760" s="408"/>
      <c r="K1760" s="408"/>
      <c r="L1760" s="408"/>
      <c r="M1760" s="373"/>
      <c r="N1760" s="566"/>
      <c r="O1760" s="567"/>
      <c r="P1760" s="566"/>
      <c r="Q1760" s="373"/>
      <c r="R1760" s="200"/>
    </row>
    <row r="1761" spans="3:18" ht="14.6" customHeight="1" x14ac:dyDescent="0.5">
      <c r="C1761" s="407">
        <f t="shared" ref="C1761" si="2448">C1757-1</f>
        <v>1217</v>
      </c>
      <c r="D1761" s="373"/>
      <c r="E1761" s="212" t="str">
        <f t="shared" si="2422"/>
        <v>BC</v>
      </c>
      <c r="F1761" s="197">
        <v>2</v>
      </c>
      <c r="G1761" s="206" t="s">
        <v>604</v>
      </c>
      <c r="H1761" s="406" t="str">
        <f t="shared" ref="H1761:I1761" si="2449">H1757</f>
        <v>Adam</v>
      </c>
      <c r="I1761" s="406" t="str">
        <f t="shared" si="2449"/>
        <v>Seth</v>
      </c>
      <c r="J1761" s="406" t="str">
        <f t="shared" si="2444"/>
        <v>Enos</v>
      </c>
      <c r="K1761" s="406" t="str">
        <f t="shared" si="2444"/>
        <v>Cainan</v>
      </c>
      <c r="L1761" s="406" t="str">
        <f t="shared" si="2444"/>
        <v>Mahalaleel</v>
      </c>
      <c r="M1761" s="373"/>
      <c r="N1761" s="566"/>
      <c r="O1761" s="567"/>
      <c r="P1761" s="566"/>
      <c r="Q1761" s="373"/>
      <c r="R1761" s="200"/>
    </row>
    <row r="1762" spans="3:18" ht="14.6" customHeight="1" x14ac:dyDescent="0.5">
      <c r="C1762" s="407">
        <f t="shared" ref="C1762" si="2450">C1758+1</f>
        <v>439</v>
      </c>
      <c r="D1762" s="373"/>
      <c r="E1762" s="212">
        <f t="shared" si="2425"/>
        <v>-3641</v>
      </c>
      <c r="F1762" s="197">
        <v>3</v>
      </c>
      <c r="G1762" s="208" t="s">
        <v>287</v>
      </c>
      <c r="H1762" s="407">
        <f t="shared" ref="H1762:I1762" si="2451">H1758+1</f>
        <v>439</v>
      </c>
      <c r="I1762" s="407">
        <f t="shared" si="2451"/>
        <v>309</v>
      </c>
      <c r="J1762" s="407">
        <f t="shared" si="2446"/>
        <v>204</v>
      </c>
      <c r="K1762" s="407">
        <f t="shared" si="2446"/>
        <v>114</v>
      </c>
      <c r="L1762" s="407">
        <f t="shared" si="2446"/>
        <v>44</v>
      </c>
      <c r="M1762" s="373"/>
      <c r="N1762" s="566"/>
      <c r="O1762" s="567"/>
      <c r="P1762" s="566"/>
      <c r="Q1762" s="373"/>
      <c r="R1762" s="200"/>
    </row>
    <row r="1763" spans="3:18" ht="14.6" customHeight="1" x14ac:dyDescent="0.5">
      <c r="C1763" s="408"/>
      <c r="D1763" s="373"/>
      <c r="E1763" s="345"/>
      <c r="F1763" s="197">
        <v>4</v>
      </c>
      <c r="G1763" s="209" t="s">
        <v>605</v>
      </c>
      <c r="H1763" s="407"/>
      <c r="I1763" s="407"/>
      <c r="J1763" s="407"/>
      <c r="K1763" s="407"/>
      <c r="L1763" s="407"/>
      <c r="M1763" s="373"/>
      <c r="N1763" s="566"/>
      <c r="O1763" s="567"/>
      <c r="P1763" s="566"/>
      <c r="Q1763" s="373"/>
      <c r="R1763" s="200"/>
    </row>
    <row r="1764" spans="3:18" ht="14.6" customHeight="1" x14ac:dyDescent="0.5">
      <c r="C1764" s="406" t="str">
        <f t="shared" ref="C1764" si="2452">C1760</f>
        <v>Pre-Flood</v>
      </c>
      <c r="D1764" s="373"/>
      <c r="E1764" s="201">
        <f t="shared" si="2420"/>
        <v>3641</v>
      </c>
      <c r="F1764" s="197">
        <v>1</v>
      </c>
      <c r="G1764" s="203" t="s">
        <v>288</v>
      </c>
      <c r="H1764" s="408"/>
      <c r="I1764" s="408"/>
      <c r="J1764" s="408"/>
      <c r="K1764" s="408"/>
      <c r="L1764" s="408"/>
      <c r="M1764" s="373"/>
      <c r="N1764" s="566"/>
      <c r="O1764" s="567"/>
      <c r="P1764" s="566"/>
      <c r="Q1764" s="373"/>
      <c r="R1764" s="200"/>
    </row>
    <row r="1765" spans="3:18" ht="14.6" customHeight="1" x14ac:dyDescent="0.5">
      <c r="C1765" s="407">
        <f t="shared" ref="C1765" si="2453">C1761-1</f>
        <v>1216</v>
      </c>
      <c r="D1765" s="373"/>
      <c r="E1765" s="212" t="str">
        <f t="shared" si="2422"/>
        <v>BC</v>
      </c>
      <c r="F1765" s="197">
        <v>2</v>
      </c>
      <c r="G1765" s="206" t="s">
        <v>604</v>
      </c>
      <c r="H1765" s="406" t="str">
        <f t="shared" ref="H1765:I1765" si="2454">H1761</f>
        <v>Adam</v>
      </c>
      <c r="I1765" s="406" t="str">
        <f t="shared" si="2454"/>
        <v>Seth</v>
      </c>
      <c r="J1765" s="406" t="str">
        <f t="shared" si="2444"/>
        <v>Enos</v>
      </c>
      <c r="K1765" s="406" t="str">
        <f t="shared" si="2444"/>
        <v>Cainan</v>
      </c>
      <c r="L1765" s="406" t="str">
        <f t="shared" si="2444"/>
        <v>Mahalaleel</v>
      </c>
      <c r="M1765" s="373"/>
      <c r="N1765" s="566"/>
      <c r="O1765" s="567"/>
      <c r="P1765" s="566"/>
      <c r="Q1765" s="373"/>
      <c r="R1765" s="200"/>
    </row>
    <row r="1766" spans="3:18" ht="14.6" customHeight="1" x14ac:dyDescent="0.5">
      <c r="C1766" s="407">
        <f t="shared" ref="C1766" si="2455">C1762+1</f>
        <v>440</v>
      </c>
      <c r="D1766" s="373"/>
      <c r="E1766" s="212">
        <f t="shared" si="2425"/>
        <v>-3640</v>
      </c>
      <c r="F1766" s="197">
        <v>3</v>
      </c>
      <c r="G1766" s="208" t="s">
        <v>287</v>
      </c>
      <c r="H1766" s="407">
        <f t="shared" ref="H1766:I1766" si="2456">H1762+1</f>
        <v>440</v>
      </c>
      <c r="I1766" s="407">
        <f t="shared" si="2456"/>
        <v>310</v>
      </c>
      <c r="J1766" s="407">
        <f t="shared" si="2446"/>
        <v>205</v>
      </c>
      <c r="K1766" s="407">
        <f t="shared" si="2446"/>
        <v>115</v>
      </c>
      <c r="L1766" s="407">
        <f t="shared" si="2446"/>
        <v>45</v>
      </c>
      <c r="M1766" s="373"/>
      <c r="N1766" s="566"/>
      <c r="O1766" s="567"/>
      <c r="P1766" s="566"/>
      <c r="Q1766" s="373"/>
      <c r="R1766" s="200"/>
    </row>
    <row r="1767" spans="3:18" ht="14.6" customHeight="1" x14ac:dyDescent="0.5">
      <c r="C1767" s="408"/>
      <c r="D1767" s="373"/>
      <c r="E1767" s="345"/>
      <c r="F1767" s="197">
        <v>4</v>
      </c>
      <c r="G1767" s="209" t="s">
        <v>605</v>
      </c>
      <c r="H1767" s="407"/>
      <c r="I1767" s="407"/>
      <c r="J1767" s="407"/>
      <c r="K1767" s="407"/>
      <c r="L1767" s="407"/>
      <c r="M1767" s="373"/>
      <c r="N1767" s="566"/>
      <c r="O1767" s="567"/>
      <c r="P1767" s="566"/>
      <c r="Q1767" s="373"/>
      <c r="R1767" s="200"/>
    </row>
    <row r="1768" spans="3:18" ht="14.6" customHeight="1" x14ac:dyDescent="0.5">
      <c r="C1768" s="406" t="str">
        <f t="shared" ref="C1768" si="2457">C1764</f>
        <v>Pre-Flood</v>
      </c>
      <c r="D1768" s="373"/>
      <c r="E1768" s="201">
        <f t="shared" si="2420"/>
        <v>3640</v>
      </c>
      <c r="F1768" s="197">
        <v>1</v>
      </c>
      <c r="G1768" s="203" t="s">
        <v>288</v>
      </c>
      <c r="H1768" s="408"/>
      <c r="I1768" s="408"/>
      <c r="J1768" s="408"/>
      <c r="K1768" s="408"/>
      <c r="L1768" s="408"/>
      <c r="M1768" s="373"/>
      <c r="N1768" s="566"/>
      <c r="O1768" s="567"/>
      <c r="P1768" s="566"/>
      <c r="Q1768" s="373"/>
      <c r="R1768" s="200"/>
    </row>
    <row r="1769" spans="3:18" ht="14.6" customHeight="1" x14ac:dyDescent="0.5">
      <c r="C1769" s="407">
        <f t="shared" ref="C1769" si="2458">C1765-1</f>
        <v>1215</v>
      </c>
      <c r="D1769" s="373"/>
      <c r="E1769" s="212" t="str">
        <f t="shared" si="2422"/>
        <v>BC</v>
      </c>
      <c r="F1769" s="197">
        <v>2</v>
      </c>
      <c r="G1769" s="206" t="s">
        <v>604</v>
      </c>
      <c r="H1769" s="406" t="str">
        <f t="shared" ref="H1769:I1769" si="2459">H1765</f>
        <v>Adam</v>
      </c>
      <c r="I1769" s="406" t="str">
        <f t="shared" si="2459"/>
        <v>Seth</v>
      </c>
      <c r="J1769" s="406" t="str">
        <f t="shared" si="2444"/>
        <v>Enos</v>
      </c>
      <c r="K1769" s="406" t="str">
        <f t="shared" si="2444"/>
        <v>Cainan</v>
      </c>
      <c r="L1769" s="406" t="str">
        <f t="shared" si="2444"/>
        <v>Mahalaleel</v>
      </c>
      <c r="M1769" s="373"/>
      <c r="N1769" s="566"/>
      <c r="O1769" s="567"/>
      <c r="P1769" s="566"/>
      <c r="Q1769" s="373"/>
      <c r="R1769" s="200"/>
    </row>
    <row r="1770" spans="3:18" ht="14.6" customHeight="1" x14ac:dyDescent="0.5">
      <c r="C1770" s="407">
        <f t="shared" ref="C1770" si="2460">C1766+1</f>
        <v>441</v>
      </c>
      <c r="D1770" s="373"/>
      <c r="E1770" s="212">
        <f t="shared" si="2425"/>
        <v>-3639</v>
      </c>
      <c r="F1770" s="197">
        <v>3</v>
      </c>
      <c r="G1770" s="208" t="s">
        <v>287</v>
      </c>
      <c r="H1770" s="407">
        <f t="shared" ref="H1770:I1770" si="2461">H1766+1</f>
        <v>441</v>
      </c>
      <c r="I1770" s="407">
        <f t="shared" si="2461"/>
        <v>311</v>
      </c>
      <c r="J1770" s="407">
        <f t="shared" si="2446"/>
        <v>206</v>
      </c>
      <c r="K1770" s="407">
        <f t="shared" si="2446"/>
        <v>116</v>
      </c>
      <c r="L1770" s="407">
        <f t="shared" si="2446"/>
        <v>46</v>
      </c>
      <c r="M1770" s="373"/>
      <c r="N1770" s="566"/>
      <c r="O1770" s="567"/>
      <c r="P1770" s="566"/>
      <c r="Q1770" s="373"/>
      <c r="R1770" s="200"/>
    </row>
    <row r="1771" spans="3:18" ht="14.6" customHeight="1" x14ac:dyDescent="0.5">
      <c r="C1771" s="408"/>
      <c r="D1771" s="373"/>
      <c r="E1771" s="345"/>
      <c r="F1771" s="197">
        <v>4</v>
      </c>
      <c r="G1771" s="209" t="s">
        <v>605</v>
      </c>
      <c r="H1771" s="407"/>
      <c r="I1771" s="407"/>
      <c r="J1771" s="407"/>
      <c r="K1771" s="407"/>
      <c r="L1771" s="407"/>
      <c r="M1771" s="373"/>
      <c r="N1771" s="566"/>
      <c r="O1771" s="567"/>
      <c r="P1771" s="566"/>
      <c r="Q1771" s="373"/>
      <c r="R1771" s="200"/>
    </row>
    <row r="1772" spans="3:18" ht="14.6" customHeight="1" x14ac:dyDescent="0.5">
      <c r="C1772" s="406" t="str">
        <f t="shared" ref="C1772" si="2462">C1768</f>
        <v>Pre-Flood</v>
      </c>
      <c r="D1772" s="373"/>
      <c r="E1772" s="201">
        <f t="shared" si="2420"/>
        <v>3639</v>
      </c>
      <c r="F1772" s="197">
        <v>1</v>
      </c>
      <c r="G1772" s="203" t="s">
        <v>288</v>
      </c>
      <c r="H1772" s="408"/>
      <c r="I1772" s="408"/>
      <c r="J1772" s="408"/>
      <c r="K1772" s="408"/>
      <c r="L1772" s="408"/>
      <c r="M1772" s="373"/>
      <c r="N1772" s="566"/>
      <c r="O1772" s="567"/>
      <c r="P1772" s="566"/>
      <c r="Q1772" s="373"/>
      <c r="R1772" s="200"/>
    </row>
    <row r="1773" spans="3:18" ht="14.6" customHeight="1" x14ac:dyDescent="0.5">
      <c r="C1773" s="407">
        <f t="shared" ref="C1773" si="2463">C1769-1</f>
        <v>1214</v>
      </c>
      <c r="D1773" s="373"/>
      <c r="E1773" s="212" t="str">
        <f t="shared" si="2422"/>
        <v>BC</v>
      </c>
      <c r="F1773" s="197">
        <v>2</v>
      </c>
      <c r="G1773" s="206" t="s">
        <v>604</v>
      </c>
      <c r="H1773" s="406" t="str">
        <f t="shared" ref="H1773:L1785" si="2464">H1769</f>
        <v>Adam</v>
      </c>
      <c r="I1773" s="406" t="str">
        <f t="shared" si="2464"/>
        <v>Seth</v>
      </c>
      <c r="J1773" s="406" t="str">
        <f t="shared" si="2464"/>
        <v>Enos</v>
      </c>
      <c r="K1773" s="406" t="str">
        <f t="shared" si="2464"/>
        <v>Cainan</v>
      </c>
      <c r="L1773" s="406" t="str">
        <f t="shared" si="2464"/>
        <v>Mahalaleel</v>
      </c>
      <c r="M1773" s="373"/>
      <c r="N1773" s="566"/>
      <c r="O1773" s="567"/>
      <c r="P1773" s="566"/>
      <c r="Q1773" s="373"/>
      <c r="R1773" s="200"/>
    </row>
    <row r="1774" spans="3:18" ht="14.6" customHeight="1" x14ac:dyDescent="0.5">
      <c r="C1774" s="407">
        <f t="shared" ref="C1774" si="2465">C1770+1</f>
        <v>442</v>
      </c>
      <c r="D1774" s="373"/>
      <c r="E1774" s="212">
        <f t="shared" si="2425"/>
        <v>-3638</v>
      </c>
      <c r="F1774" s="197">
        <v>3</v>
      </c>
      <c r="G1774" s="208" t="s">
        <v>287</v>
      </c>
      <c r="H1774" s="407">
        <f t="shared" ref="H1774:L1786" si="2466">H1770+1</f>
        <v>442</v>
      </c>
      <c r="I1774" s="407">
        <f t="shared" si="2466"/>
        <v>312</v>
      </c>
      <c r="J1774" s="407">
        <f t="shared" si="2466"/>
        <v>207</v>
      </c>
      <c r="K1774" s="407">
        <f t="shared" si="2466"/>
        <v>117</v>
      </c>
      <c r="L1774" s="407">
        <f t="shared" si="2466"/>
        <v>47</v>
      </c>
      <c r="M1774" s="373"/>
      <c r="N1774" s="566"/>
      <c r="O1774" s="567"/>
      <c r="P1774" s="566"/>
      <c r="Q1774" s="373"/>
      <c r="R1774" s="200"/>
    </row>
    <row r="1775" spans="3:18" ht="14.6" customHeight="1" x14ac:dyDescent="0.5">
      <c r="C1775" s="408"/>
      <c r="D1775" s="373"/>
      <c r="E1775" s="345"/>
      <c r="F1775" s="197">
        <v>4</v>
      </c>
      <c r="G1775" s="209" t="s">
        <v>605</v>
      </c>
      <c r="H1775" s="407"/>
      <c r="I1775" s="407"/>
      <c r="J1775" s="407"/>
      <c r="K1775" s="407"/>
      <c r="L1775" s="407"/>
      <c r="M1775" s="373"/>
      <c r="N1775" s="566"/>
      <c r="O1775" s="567"/>
      <c r="P1775" s="566"/>
      <c r="Q1775" s="373"/>
      <c r="R1775" s="200"/>
    </row>
    <row r="1776" spans="3:18" ht="14.6" customHeight="1" x14ac:dyDescent="0.5">
      <c r="C1776" s="406" t="str">
        <f t="shared" ref="C1776" si="2467">C1772</f>
        <v>Pre-Flood</v>
      </c>
      <c r="D1776" s="373"/>
      <c r="E1776" s="201">
        <f t="shared" si="2420"/>
        <v>3638</v>
      </c>
      <c r="F1776" s="197">
        <v>1</v>
      </c>
      <c r="G1776" s="203" t="s">
        <v>288</v>
      </c>
      <c r="H1776" s="408"/>
      <c r="I1776" s="408"/>
      <c r="J1776" s="408"/>
      <c r="K1776" s="408"/>
      <c r="L1776" s="408"/>
      <c r="M1776" s="373"/>
      <c r="N1776" s="566"/>
      <c r="O1776" s="567"/>
      <c r="P1776" s="566"/>
      <c r="Q1776" s="373"/>
      <c r="R1776" s="200"/>
    </row>
    <row r="1777" spans="3:18" ht="14.6" customHeight="1" x14ac:dyDescent="0.5">
      <c r="C1777" s="407">
        <f t="shared" ref="C1777" si="2468">C1773-1</f>
        <v>1213</v>
      </c>
      <c r="D1777" s="373"/>
      <c r="E1777" s="212" t="str">
        <f t="shared" si="2422"/>
        <v>BC</v>
      </c>
      <c r="F1777" s="197">
        <v>2</v>
      </c>
      <c r="G1777" s="206" t="s">
        <v>604</v>
      </c>
      <c r="H1777" s="406" t="str">
        <f t="shared" ref="H1777:I1777" si="2469">H1773</f>
        <v>Adam</v>
      </c>
      <c r="I1777" s="406" t="str">
        <f t="shared" si="2469"/>
        <v>Seth</v>
      </c>
      <c r="J1777" s="406" t="str">
        <f t="shared" si="2464"/>
        <v>Enos</v>
      </c>
      <c r="K1777" s="406" t="str">
        <f t="shared" si="2464"/>
        <v>Cainan</v>
      </c>
      <c r="L1777" s="406" t="str">
        <f t="shared" si="2464"/>
        <v>Mahalaleel</v>
      </c>
      <c r="M1777" s="373"/>
      <c r="N1777" s="566"/>
      <c r="O1777" s="567"/>
      <c r="P1777" s="566"/>
      <c r="Q1777" s="373"/>
      <c r="R1777" s="200"/>
    </row>
    <row r="1778" spans="3:18" ht="14.6" customHeight="1" x14ac:dyDescent="0.5">
      <c r="C1778" s="407">
        <f t="shared" ref="C1778" si="2470">C1774+1</f>
        <v>443</v>
      </c>
      <c r="D1778" s="373"/>
      <c r="E1778" s="212">
        <f t="shared" si="2425"/>
        <v>-3637</v>
      </c>
      <c r="F1778" s="197">
        <v>3</v>
      </c>
      <c r="G1778" s="208" t="s">
        <v>287</v>
      </c>
      <c r="H1778" s="407">
        <f t="shared" ref="H1778:I1778" si="2471">H1774+1</f>
        <v>443</v>
      </c>
      <c r="I1778" s="407">
        <f t="shared" si="2471"/>
        <v>313</v>
      </c>
      <c r="J1778" s="407">
        <f t="shared" si="2466"/>
        <v>208</v>
      </c>
      <c r="K1778" s="407">
        <f t="shared" si="2466"/>
        <v>118</v>
      </c>
      <c r="L1778" s="407">
        <f t="shared" si="2466"/>
        <v>48</v>
      </c>
      <c r="M1778" s="373"/>
      <c r="N1778" s="566"/>
      <c r="O1778" s="567"/>
      <c r="P1778" s="566"/>
      <c r="Q1778" s="373"/>
      <c r="R1778" s="200"/>
    </row>
    <row r="1779" spans="3:18" ht="14.6" customHeight="1" x14ac:dyDescent="0.5">
      <c r="C1779" s="408"/>
      <c r="D1779" s="373"/>
      <c r="E1779" s="345"/>
      <c r="F1779" s="197">
        <v>4</v>
      </c>
      <c r="G1779" s="209" t="s">
        <v>605</v>
      </c>
      <c r="H1779" s="407"/>
      <c r="I1779" s="407"/>
      <c r="J1779" s="407"/>
      <c r="K1779" s="407"/>
      <c r="L1779" s="407"/>
      <c r="M1779" s="373"/>
      <c r="N1779" s="566"/>
      <c r="O1779" s="567"/>
      <c r="P1779" s="566"/>
      <c r="Q1779" s="373"/>
      <c r="R1779" s="200"/>
    </row>
    <row r="1780" spans="3:18" ht="14.6" customHeight="1" x14ac:dyDescent="0.5">
      <c r="C1780" s="406" t="str">
        <f t="shared" ref="C1780" si="2472">C1776</f>
        <v>Pre-Flood</v>
      </c>
      <c r="D1780" s="373"/>
      <c r="E1780" s="201">
        <f t="shared" si="2420"/>
        <v>3637</v>
      </c>
      <c r="F1780" s="197">
        <v>1</v>
      </c>
      <c r="G1780" s="203" t="s">
        <v>288</v>
      </c>
      <c r="H1780" s="408"/>
      <c r="I1780" s="408"/>
      <c r="J1780" s="408"/>
      <c r="K1780" s="408"/>
      <c r="L1780" s="408"/>
      <c r="M1780" s="373"/>
      <c r="N1780" s="566"/>
      <c r="O1780" s="567"/>
      <c r="P1780" s="566"/>
      <c r="Q1780" s="373"/>
      <c r="R1780" s="200"/>
    </row>
    <row r="1781" spans="3:18" ht="14.6" customHeight="1" x14ac:dyDescent="0.5">
      <c r="C1781" s="407">
        <f t="shared" ref="C1781" si="2473">C1777-1</f>
        <v>1212</v>
      </c>
      <c r="D1781" s="373"/>
      <c r="E1781" s="212" t="str">
        <f t="shared" si="2422"/>
        <v>BC</v>
      </c>
      <c r="F1781" s="197">
        <v>2</v>
      </c>
      <c r="G1781" s="206" t="s">
        <v>604</v>
      </c>
      <c r="H1781" s="406" t="str">
        <f t="shared" ref="H1781:I1781" si="2474">H1777</f>
        <v>Adam</v>
      </c>
      <c r="I1781" s="406" t="str">
        <f t="shared" si="2474"/>
        <v>Seth</v>
      </c>
      <c r="J1781" s="406" t="str">
        <f t="shared" si="2464"/>
        <v>Enos</v>
      </c>
      <c r="K1781" s="406" t="str">
        <f t="shared" si="2464"/>
        <v>Cainan</v>
      </c>
      <c r="L1781" s="406" t="str">
        <f t="shared" si="2464"/>
        <v>Mahalaleel</v>
      </c>
      <c r="M1781" s="373"/>
      <c r="N1781" s="566"/>
      <c r="O1781" s="567"/>
      <c r="P1781" s="566"/>
      <c r="Q1781" s="373"/>
      <c r="R1781" s="200"/>
    </row>
    <row r="1782" spans="3:18" ht="14.6" customHeight="1" x14ac:dyDescent="0.5">
      <c r="C1782" s="407">
        <f t="shared" ref="C1782" si="2475">C1778+1</f>
        <v>444</v>
      </c>
      <c r="D1782" s="373"/>
      <c r="E1782" s="212">
        <f t="shared" si="2425"/>
        <v>-3636</v>
      </c>
      <c r="F1782" s="197">
        <v>3</v>
      </c>
      <c r="G1782" s="208" t="s">
        <v>287</v>
      </c>
      <c r="H1782" s="407">
        <f t="shared" ref="H1782:I1782" si="2476">H1778+1</f>
        <v>444</v>
      </c>
      <c r="I1782" s="407">
        <f t="shared" si="2476"/>
        <v>314</v>
      </c>
      <c r="J1782" s="407">
        <f t="shared" si="2466"/>
        <v>209</v>
      </c>
      <c r="K1782" s="407">
        <f t="shared" si="2466"/>
        <v>119</v>
      </c>
      <c r="L1782" s="407">
        <f t="shared" si="2466"/>
        <v>49</v>
      </c>
      <c r="M1782" s="373"/>
      <c r="N1782" s="566"/>
      <c r="O1782" s="567"/>
      <c r="P1782" s="566"/>
      <c r="Q1782" s="373"/>
      <c r="R1782" s="200"/>
    </row>
    <row r="1783" spans="3:18" ht="14.6" customHeight="1" x14ac:dyDescent="0.5">
      <c r="C1783" s="408"/>
      <c r="D1783" s="373"/>
      <c r="E1783" s="345"/>
      <c r="F1783" s="197">
        <v>4</v>
      </c>
      <c r="G1783" s="209" t="s">
        <v>605</v>
      </c>
      <c r="H1783" s="407"/>
      <c r="I1783" s="407"/>
      <c r="J1783" s="407"/>
      <c r="K1783" s="407"/>
      <c r="L1783" s="407"/>
      <c r="M1783" s="373"/>
      <c r="N1783" s="566"/>
      <c r="O1783" s="567"/>
      <c r="P1783" s="566"/>
      <c r="Q1783" s="373"/>
      <c r="R1783" s="200"/>
    </row>
    <row r="1784" spans="3:18" ht="14.6" customHeight="1" x14ac:dyDescent="0.5">
      <c r="C1784" s="406" t="str">
        <f t="shared" ref="C1784" si="2477">C1780</f>
        <v>Pre-Flood</v>
      </c>
      <c r="D1784" s="373"/>
      <c r="E1784" s="201">
        <f t="shared" si="2420"/>
        <v>3636</v>
      </c>
      <c r="F1784" s="197">
        <v>1</v>
      </c>
      <c r="G1784" s="203" t="s">
        <v>288</v>
      </c>
      <c r="H1784" s="408"/>
      <c r="I1784" s="408"/>
      <c r="J1784" s="408"/>
      <c r="K1784" s="408"/>
      <c r="L1784" s="408"/>
      <c r="M1784" s="373"/>
      <c r="N1784" s="566"/>
      <c r="O1784" s="567"/>
      <c r="P1784" s="566"/>
      <c r="Q1784" s="373"/>
      <c r="R1784" s="200"/>
    </row>
    <row r="1785" spans="3:18" ht="14.6" customHeight="1" x14ac:dyDescent="0.5">
      <c r="C1785" s="407">
        <f t="shared" ref="C1785" si="2478">C1781-1</f>
        <v>1211</v>
      </c>
      <c r="D1785" s="373"/>
      <c r="E1785" s="212" t="str">
        <f t="shared" si="2422"/>
        <v>BC</v>
      </c>
      <c r="F1785" s="197">
        <v>2</v>
      </c>
      <c r="G1785" s="206" t="s">
        <v>604</v>
      </c>
      <c r="H1785" s="406" t="str">
        <f t="shared" ref="H1785:I1785" si="2479">H1781</f>
        <v>Adam</v>
      </c>
      <c r="I1785" s="406" t="str">
        <f t="shared" si="2479"/>
        <v>Seth</v>
      </c>
      <c r="J1785" s="406" t="str">
        <f t="shared" si="2464"/>
        <v>Enos</v>
      </c>
      <c r="K1785" s="406" t="str">
        <f t="shared" si="2464"/>
        <v>Cainan</v>
      </c>
      <c r="L1785" s="406" t="str">
        <f t="shared" si="2464"/>
        <v>Mahalaleel</v>
      </c>
      <c r="M1785" s="373"/>
      <c r="N1785" s="566"/>
      <c r="O1785" s="567"/>
      <c r="P1785" s="566"/>
      <c r="Q1785" s="373"/>
      <c r="R1785" s="200"/>
    </row>
    <row r="1786" spans="3:18" ht="14.6" customHeight="1" x14ac:dyDescent="0.5">
      <c r="C1786" s="407">
        <f t="shared" ref="C1786" si="2480">C1782+1</f>
        <v>445</v>
      </c>
      <c r="D1786" s="373"/>
      <c r="E1786" s="212">
        <f t="shared" si="2425"/>
        <v>-3635</v>
      </c>
      <c r="F1786" s="197">
        <v>3</v>
      </c>
      <c r="G1786" s="208" t="s">
        <v>287</v>
      </c>
      <c r="H1786" s="407">
        <f t="shared" ref="H1786:I1786" si="2481">H1782+1</f>
        <v>445</v>
      </c>
      <c r="I1786" s="407">
        <f t="shared" si="2481"/>
        <v>315</v>
      </c>
      <c r="J1786" s="407">
        <f t="shared" si="2466"/>
        <v>210</v>
      </c>
      <c r="K1786" s="407">
        <f t="shared" si="2466"/>
        <v>120</v>
      </c>
      <c r="L1786" s="407">
        <f t="shared" si="2466"/>
        <v>50</v>
      </c>
      <c r="M1786" s="373"/>
      <c r="N1786" s="566"/>
      <c r="O1786" s="567"/>
      <c r="P1786" s="566"/>
      <c r="Q1786" s="373"/>
      <c r="R1786" s="200"/>
    </row>
    <row r="1787" spans="3:18" ht="14.6" customHeight="1" x14ac:dyDescent="0.5">
      <c r="C1787" s="408"/>
      <c r="D1787" s="373"/>
      <c r="E1787" s="345"/>
      <c r="F1787" s="197">
        <v>4</v>
      </c>
      <c r="G1787" s="209" t="s">
        <v>605</v>
      </c>
      <c r="H1787" s="407"/>
      <c r="I1787" s="407"/>
      <c r="J1787" s="407"/>
      <c r="K1787" s="407"/>
      <c r="L1787" s="407"/>
      <c r="M1787" s="373"/>
      <c r="N1787" s="566"/>
      <c r="O1787" s="567"/>
      <c r="P1787" s="566"/>
      <c r="Q1787" s="373"/>
      <c r="R1787" s="200"/>
    </row>
    <row r="1788" spans="3:18" ht="14.6" customHeight="1" x14ac:dyDescent="0.5">
      <c r="C1788" s="406" t="str">
        <f t="shared" ref="C1788" si="2482">C1784</f>
        <v>Pre-Flood</v>
      </c>
      <c r="D1788" s="373"/>
      <c r="E1788" s="201">
        <f t="shared" si="2420"/>
        <v>3635</v>
      </c>
      <c r="F1788" s="197">
        <v>1</v>
      </c>
      <c r="G1788" s="203" t="s">
        <v>288</v>
      </c>
      <c r="H1788" s="408"/>
      <c r="I1788" s="408"/>
      <c r="J1788" s="408"/>
      <c r="K1788" s="408"/>
      <c r="L1788" s="408"/>
      <c r="M1788" s="373"/>
      <c r="N1788" s="566"/>
      <c r="O1788" s="567"/>
      <c r="P1788" s="566"/>
      <c r="Q1788" s="373"/>
      <c r="R1788" s="200"/>
    </row>
    <row r="1789" spans="3:18" ht="14.6" customHeight="1" x14ac:dyDescent="0.5">
      <c r="C1789" s="407">
        <f t="shared" ref="C1789" si="2483">C1785-1</f>
        <v>1210</v>
      </c>
      <c r="D1789" s="373"/>
      <c r="E1789" s="212" t="str">
        <f t="shared" si="2422"/>
        <v>BC</v>
      </c>
      <c r="F1789" s="197">
        <v>2</v>
      </c>
      <c r="G1789" s="206" t="s">
        <v>604</v>
      </c>
      <c r="H1789" s="406" t="str">
        <f t="shared" ref="H1789:L1801" si="2484">H1785</f>
        <v>Adam</v>
      </c>
      <c r="I1789" s="406" t="str">
        <f t="shared" si="2484"/>
        <v>Seth</v>
      </c>
      <c r="J1789" s="406" t="str">
        <f t="shared" si="2484"/>
        <v>Enos</v>
      </c>
      <c r="K1789" s="406" t="str">
        <f t="shared" si="2484"/>
        <v>Cainan</v>
      </c>
      <c r="L1789" s="406" t="str">
        <f t="shared" si="2484"/>
        <v>Mahalaleel</v>
      </c>
      <c r="M1789" s="373"/>
      <c r="N1789" s="566"/>
      <c r="O1789" s="567"/>
      <c r="P1789" s="566"/>
      <c r="Q1789" s="373"/>
      <c r="R1789" s="200"/>
    </row>
    <row r="1790" spans="3:18" ht="14.6" customHeight="1" x14ac:dyDescent="0.5">
      <c r="C1790" s="407">
        <f t="shared" ref="C1790" si="2485">C1786+1</f>
        <v>446</v>
      </c>
      <c r="D1790" s="373"/>
      <c r="E1790" s="212">
        <f t="shared" si="2425"/>
        <v>-3634</v>
      </c>
      <c r="F1790" s="197">
        <v>3</v>
      </c>
      <c r="G1790" s="208" t="s">
        <v>287</v>
      </c>
      <c r="H1790" s="407">
        <f t="shared" ref="H1790:L1802" si="2486">H1786+1</f>
        <v>446</v>
      </c>
      <c r="I1790" s="407">
        <f t="shared" si="2486"/>
        <v>316</v>
      </c>
      <c r="J1790" s="407">
        <f t="shared" si="2486"/>
        <v>211</v>
      </c>
      <c r="K1790" s="407">
        <f t="shared" si="2486"/>
        <v>121</v>
      </c>
      <c r="L1790" s="407">
        <f t="shared" si="2486"/>
        <v>51</v>
      </c>
      <c r="M1790" s="373"/>
      <c r="N1790" s="566"/>
      <c r="O1790" s="567"/>
      <c r="P1790" s="566"/>
      <c r="Q1790" s="373"/>
      <c r="R1790" s="200"/>
    </row>
    <row r="1791" spans="3:18" ht="14.6" customHeight="1" x14ac:dyDescent="0.5">
      <c r="C1791" s="408"/>
      <c r="D1791" s="373"/>
      <c r="E1791" s="345"/>
      <c r="F1791" s="197">
        <v>4</v>
      </c>
      <c r="G1791" s="209" t="s">
        <v>605</v>
      </c>
      <c r="H1791" s="407"/>
      <c r="I1791" s="407"/>
      <c r="J1791" s="407"/>
      <c r="K1791" s="407"/>
      <c r="L1791" s="407"/>
      <c r="M1791" s="373"/>
      <c r="N1791" s="566"/>
      <c r="O1791" s="567"/>
      <c r="P1791" s="566"/>
      <c r="Q1791" s="373"/>
      <c r="R1791" s="200"/>
    </row>
    <row r="1792" spans="3:18" ht="14.6" customHeight="1" x14ac:dyDescent="0.5">
      <c r="C1792" s="406" t="str">
        <f t="shared" ref="C1792" si="2487">C1788</f>
        <v>Pre-Flood</v>
      </c>
      <c r="D1792" s="373"/>
      <c r="E1792" s="201">
        <f t="shared" si="2420"/>
        <v>3634</v>
      </c>
      <c r="F1792" s="197">
        <v>1</v>
      </c>
      <c r="G1792" s="203" t="s">
        <v>288</v>
      </c>
      <c r="H1792" s="408"/>
      <c r="I1792" s="408"/>
      <c r="J1792" s="408"/>
      <c r="K1792" s="408"/>
      <c r="L1792" s="408"/>
      <c r="M1792" s="373"/>
      <c r="N1792" s="566"/>
      <c r="O1792" s="567"/>
      <c r="P1792" s="566"/>
      <c r="Q1792" s="373"/>
      <c r="R1792" s="200"/>
    </row>
    <row r="1793" spans="3:18" ht="14.6" customHeight="1" x14ac:dyDescent="0.5">
      <c r="C1793" s="407">
        <f t="shared" ref="C1793" si="2488">C1789-1</f>
        <v>1209</v>
      </c>
      <c r="D1793" s="373"/>
      <c r="E1793" s="212" t="str">
        <f t="shared" si="2422"/>
        <v>BC</v>
      </c>
      <c r="F1793" s="197">
        <v>2</v>
      </c>
      <c r="G1793" s="206" t="s">
        <v>604</v>
      </c>
      <c r="H1793" s="406" t="str">
        <f t="shared" ref="H1793:I1793" si="2489">H1789</f>
        <v>Adam</v>
      </c>
      <c r="I1793" s="406" t="str">
        <f t="shared" si="2489"/>
        <v>Seth</v>
      </c>
      <c r="J1793" s="406" t="str">
        <f t="shared" si="2484"/>
        <v>Enos</v>
      </c>
      <c r="K1793" s="406" t="str">
        <f t="shared" si="2484"/>
        <v>Cainan</v>
      </c>
      <c r="L1793" s="406" t="str">
        <f t="shared" si="2484"/>
        <v>Mahalaleel</v>
      </c>
      <c r="M1793" s="373"/>
      <c r="N1793" s="566"/>
      <c r="O1793" s="567"/>
      <c r="P1793" s="566"/>
      <c r="Q1793" s="373"/>
      <c r="R1793" s="200"/>
    </row>
    <row r="1794" spans="3:18" ht="14.6" customHeight="1" x14ac:dyDescent="0.5">
      <c r="C1794" s="407">
        <f t="shared" ref="C1794" si="2490">C1790+1</f>
        <v>447</v>
      </c>
      <c r="D1794" s="373"/>
      <c r="E1794" s="212">
        <f t="shared" si="2425"/>
        <v>-3633</v>
      </c>
      <c r="F1794" s="197">
        <v>3</v>
      </c>
      <c r="G1794" s="208" t="s">
        <v>287</v>
      </c>
      <c r="H1794" s="407">
        <f t="shared" ref="H1794:I1794" si="2491">H1790+1</f>
        <v>447</v>
      </c>
      <c r="I1794" s="407">
        <f t="shared" si="2491"/>
        <v>317</v>
      </c>
      <c r="J1794" s="407">
        <f t="shared" si="2486"/>
        <v>212</v>
      </c>
      <c r="K1794" s="407">
        <f t="shared" si="2486"/>
        <v>122</v>
      </c>
      <c r="L1794" s="407">
        <f t="shared" si="2486"/>
        <v>52</v>
      </c>
      <c r="M1794" s="373"/>
      <c r="N1794" s="566"/>
      <c r="O1794" s="567"/>
      <c r="P1794" s="566"/>
      <c r="Q1794" s="373"/>
      <c r="R1794" s="200"/>
    </row>
    <row r="1795" spans="3:18" ht="14.6" customHeight="1" x14ac:dyDescent="0.5">
      <c r="C1795" s="408"/>
      <c r="D1795" s="373"/>
      <c r="E1795" s="345"/>
      <c r="F1795" s="197">
        <v>4</v>
      </c>
      <c r="G1795" s="209" t="s">
        <v>605</v>
      </c>
      <c r="H1795" s="407"/>
      <c r="I1795" s="407"/>
      <c r="J1795" s="407"/>
      <c r="K1795" s="407"/>
      <c r="L1795" s="407"/>
      <c r="M1795" s="373"/>
      <c r="N1795" s="566"/>
      <c r="O1795" s="567"/>
      <c r="P1795" s="566"/>
      <c r="Q1795" s="373"/>
      <c r="R1795" s="200"/>
    </row>
    <row r="1796" spans="3:18" ht="14.6" customHeight="1" x14ac:dyDescent="0.5">
      <c r="C1796" s="406" t="str">
        <f t="shared" ref="C1796" si="2492">C1792</f>
        <v>Pre-Flood</v>
      </c>
      <c r="D1796" s="373"/>
      <c r="E1796" s="201">
        <f t="shared" si="2420"/>
        <v>3633</v>
      </c>
      <c r="F1796" s="197">
        <v>1</v>
      </c>
      <c r="G1796" s="203" t="s">
        <v>288</v>
      </c>
      <c r="H1796" s="408"/>
      <c r="I1796" s="408"/>
      <c r="J1796" s="408"/>
      <c r="K1796" s="408"/>
      <c r="L1796" s="408"/>
      <c r="M1796" s="373"/>
      <c r="N1796" s="566"/>
      <c r="O1796" s="567"/>
      <c r="P1796" s="566"/>
      <c r="Q1796" s="373"/>
      <c r="R1796" s="200"/>
    </row>
    <row r="1797" spans="3:18" ht="14.6" customHeight="1" x14ac:dyDescent="0.5">
      <c r="C1797" s="407">
        <f t="shared" ref="C1797" si="2493">C1793-1</f>
        <v>1208</v>
      </c>
      <c r="D1797" s="373"/>
      <c r="E1797" s="212" t="str">
        <f t="shared" si="2422"/>
        <v>BC</v>
      </c>
      <c r="F1797" s="197">
        <v>2</v>
      </c>
      <c r="G1797" s="206" t="s">
        <v>604</v>
      </c>
      <c r="H1797" s="406" t="str">
        <f t="shared" ref="H1797:I1797" si="2494">H1793</f>
        <v>Adam</v>
      </c>
      <c r="I1797" s="406" t="str">
        <f t="shared" si="2494"/>
        <v>Seth</v>
      </c>
      <c r="J1797" s="406" t="str">
        <f t="shared" si="2484"/>
        <v>Enos</v>
      </c>
      <c r="K1797" s="406" t="str">
        <f t="shared" si="2484"/>
        <v>Cainan</v>
      </c>
      <c r="L1797" s="406" t="str">
        <f t="shared" si="2484"/>
        <v>Mahalaleel</v>
      </c>
      <c r="M1797" s="373"/>
      <c r="N1797" s="566"/>
      <c r="O1797" s="567"/>
      <c r="P1797" s="566"/>
      <c r="Q1797" s="373"/>
      <c r="R1797" s="200"/>
    </row>
    <row r="1798" spans="3:18" ht="14.6" customHeight="1" x14ac:dyDescent="0.5">
      <c r="C1798" s="407">
        <f t="shared" ref="C1798" si="2495">C1794+1</f>
        <v>448</v>
      </c>
      <c r="D1798" s="373"/>
      <c r="E1798" s="212">
        <f t="shared" si="2425"/>
        <v>-3632</v>
      </c>
      <c r="F1798" s="197">
        <v>3</v>
      </c>
      <c r="G1798" s="208" t="s">
        <v>287</v>
      </c>
      <c r="H1798" s="407">
        <f t="shared" ref="H1798:I1798" si="2496">H1794+1</f>
        <v>448</v>
      </c>
      <c r="I1798" s="407">
        <f t="shared" si="2496"/>
        <v>318</v>
      </c>
      <c r="J1798" s="407">
        <f t="shared" si="2486"/>
        <v>213</v>
      </c>
      <c r="K1798" s="407">
        <f t="shared" si="2486"/>
        <v>123</v>
      </c>
      <c r="L1798" s="407">
        <f t="shared" si="2486"/>
        <v>53</v>
      </c>
      <c r="M1798" s="373"/>
      <c r="N1798" s="566"/>
      <c r="O1798" s="567"/>
      <c r="P1798" s="566"/>
      <c r="Q1798" s="373"/>
      <c r="R1798" s="200"/>
    </row>
    <row r="1799" spans="3:18" ht="14.6" customHeight="1" x14ac:dyDescent="0.5">
      <c r="C1799" s="408"/>
      <c r="D1799" s="373"/>
      <c r="E1799" s="345"/>
      <c r="F1799" s="197">
        <v>4</v>
      </c>
      <c r="G1799" s="209" t="s">
        <v>605</v>
      </c>
      <c r="H1799" s="407"/>
      <c r="I1799" s="407"/>
      <c r="J1799" s="407"/>
      <c r="K1799" s="407"/>
      <c r="L1799" s="407"/>
      <c r="M1799" s="373"/>
      <c r="N1799" s="566"/>
      <c r="O1799" s="567"/>
      <c r="P1799" s="566"/>
      <c r="Q1799" s="373"/>
      <c r="R1799" s="200"/>
    </row>
    <row r="1800" spans="3:18" ht="14.6" customHeight="1" x14ac:dyDescent="0.5">
      <c r="C1800" s="406" t="str">
        <f t="shared" ref="C1800" si="2497">C1796</f>
        <v>Pre-Flood</v>
      </c>
      <c r="D1800" s="373"/>
      <c r="E1800" s="201">
        <f t="shared" si="2420"/>
        <v>3632</v>
      </c>
      <c r="F1800" s="197">
        <v>1</v>
      </c>
      <c r="G1800" s="203" t="s">
        <v>288</v>
      </c>
      <c r="H1800" s="408"/>
      <c r="I1800" s="408"/>
      <c r="J1800" s="408"/>
      <c r="K1800" s="408"/>
      <c r="L1800" s="408"/>
      <c r="M1800" s="373"/>
      <c r="N1800" s="566"/>
      <c r="O1800" s="567"/>
      <c r="P1800" s="566"/>
      <c r="Q1800" s="373"/>
      <c r="R1800" s="200"/>
    </row>
    <row r="1801" spans="3:18" ht="14.6" customHeight="1" x14ac:dyDescent="0.5">
      <c r="C1801" s="407">
        <f t="shared" ref="C1801" si="2498">C1797-1</f>
        <v>1207</v>
      </c>
      <c r="D1801" s="373"/>
      <c r="E1801" s="212" t="str">
        <f t="shared" si="2422"/>
        <v>BC</v>
      </c>
      <c r="F1801" s="197">
        <v>2</v>
      </c>
      <c r="G1801" s="206" t="s">
        <v>604</v>
      </c>
      <c r="H1801" s="406" t="str">
        <f t="shared" ref="H1801:I1801" si="2499">H1797</f>
        <v>Adam</v>
      </c>
      <c r="I1801" s="406" t="str">
        <f t="shared" si="2499"/>
        <v>Seth</v>
      </c>
      <c r="J1801" s="406" t="str">
        <f t="shared" si="2484"/>
        <v>Enos</v>
      </c>
      <c r="K1801" s="406" t="str">
        <f t="shared" si="2484"/>
        <v>Cainan</v>
      </c>
      <c r="L1801" s="406" t="str">
        <f t="shared" si="2484"/>
        <v>Mahalaleel</v>
      </c>
      <c r="M1801" s="373"/>
      <c r="N1801" s="566"/>
      <c r="O1801" s="567"/>
      <c r="P1801" s="566"/>
      <c r="Q1801" s="373"/>
      <c r="R1801" s="200"/>
    </row>
    <row r="1802" spans="3:18" ht="14.6" customHeight="1" x14ac:dyDescent="0.5">
      <c r="C1802" s="407">
        <f t="shared" ref="C1802" si="2500">C1798+1</f>
        <v>449</v>
      </c>
      <c r="D1802" s="373"/>
      <c r="E1802" s="212">
        <f t="shared" si="2425"/>
        <v>-3631</v>
      </c>
      <c r="F1802" s="197">
        <v>3</v>
      </c>
      <c r="G1802" s="208" t="s">
        <v>287</v>
      </c>
      <c r="H1802" s="407">
        <f t="shared" ref="H1802:I1802" si="2501">H1798+1</f>
        <v>449</v>
      </c>
      <c r="I1802" s="407">
        <f t="shared" si="2501"/>
        <v>319</v>
      </c>
      <c r="J1802" s="407">
        <f t="shared" si="2486"/>
        <v>214</v>
      </c>
      <c r="K1802" s="407">
        <f t="shared" si="2486"/>
        <v>124</v>
      </c>
      <c r="L1802" s="407">
        <f t="shared" si="2486"/>
        <v>54</v>
      </c>
      <c r="M1802" s="373"/>
      <c r="N1802" s="566"/>
      <c r="O1802" s="567"/>
      <c r="P1802" s="566"/>
      <c r="Q1802" s="373"/>
      <c r="R1802" s="200"/>
    </row>
    <row r="1803" spans="3:18" ht="14.6" customHeight="1" x14ac:dyDescent="0.5">
      <c r="C1803" s="408"/>
      <c r="D1803" s="373"/>
      <c r="E1803" s="345"/>
      <c r="F1803" s="197">
        <v>4</v>
      </c>
      <c r="G1803" s="209" t="s">
        <v>605</v>
      </c>
      <c r="H1803" s="407"/>
      <c r="I1803" s="407"/>
      <c r="J1803" s="407"/>
      <c r="K1803" s="407"/>
      <c r="L1803" s="407"/>
      <c r="M1803" s="373"/>
      <c r="N1803" s="566"/>
      <c r="O1803" s="567"/>
      <c r="P1803" s="566"/>
      <c r="Q1803" s="373"/>
      <c r="R1803" s="200"/>
    </row>
    <row r="1804" spans="3:18" ht="14.6" customHeight="1" x14ac:dyDescent="0.5">
      <c r="C1804" s="406" t="str">
        <f t="shared" ref="C1804" si="2502">C1800</f>
        <v>Pre-Flood</v>
      </c>
      <c r="D1804" s="373"/>
      <c r="E1804" s="201">
        <f t="shared" ref="E1804:E1864" si="2503">E1800-1</f>
        <v>3631</v>
      </c>
      <c r="F1804" s="197">
        <v>1</v>
      </c>
      <c r="G1804" s="203" t="s">
        <v>288</v>
      </c>
      <c r="H1804" s="408"/>
      <c r="I1804" s="408"/>
      <c r="J1804" s="408"/>
      <c r="K1804" s="408"/>
      <c r="L1804" s="408"/>
      <c r="M1804" s="373"/>
      <c r="N1804" s="566"/>
      <c r="O1804" s="567"/>
      <c r="P1804" s="566"/>
      <c r="Q1804" s="373"/>
      <c r="R1804" s="200"/>
    </row>
    <row r="1805" spans="3:18" ht="14.6" customHeight="1" x14ac:dyDescent="0.5">
      <c r="C1805" s="407">
        <f t="shared" ref="C1805" si="2504">C1801-1</f>
        <v>1206</v>
      </c>
      <c r="D1805" s="373"/>
      <c r="E1805" s="212" t="str">
        <f t="shared" ref="E1805:E1865" si="2505">E1801</f>
        <v>BC</v>
      </c>
      <c r="F1805" s="197">
        <v>2</v>
      </c>
      <c r="G1805" s="206" t="s">
        <v>604</v>
      </c>
      <c r="H1805" s="406" t="str">
        <f t="shared" ref="H1805:L1817" si="2506">H1801</f>
        <v>Adam</v>
      </c>
      <c r="I1805" s="406" t="str">
        <f t="shared" si="2506"/>
        <v>Seth</v>
      </c>
      <c r="J1805" s="406" t="str">
        <f t="shared" si="2506"/>
        <v>Enos</v>
      </c>
      <c r="K1805" s="406" t="str">
        <f t="shared" si="2506"/>
        <v>Cainan</v>
      </c>
      <c r="L1805" s="406" t="str">
        <f t="shared" si="2506"/>
        <v>Mahalaleel</v>
      </c>
      <c r="M1805" s="373"/>
      <c r="N1805" s="566"/>
      <c r="O1805" s="567"/>
      <c r="P1805" s="566"/>
      <c r="Q1805" s="373"/>
      <c r="R1805" s="200"/>
    </row>
    <row r="1806" spans="3:18" ht="14.6" customHeight="1" x14ac:dyDescent="0.5">
      <c r="C1806" s="407">
        <f t="shared" ref="C1806" si="2507">C1802+1</f>
        <v>450</v>
      </c>
      <c r="D1806" s="373"/>
      <c r="E1806" s="212">
        <f t="shared" ref="E1806:E1866" si="2508">-E1804+1</f>
        <v>-3630</v>
      </c>
      <c r="F1806" s="197">
        <v>3</v>
      </c>
      <c r="G1806" s="208" t="s">
        <v>287</v>
      </c>
      <c r="H1806" s="407">
        <f t="shared" ref="H1806:L1818" si="2509">H1802+1</f>
        <v>450</v>
      </c>
      <c r="I1806" s="407">
        <f t="shared" si="2509"/>
        <v>320</v>
      </c>
      <c r="J1806" s="407">
        <f t="shared" si="2509"/>
        <v>215</v>
      </c>
      <c r="K1806" s="407">
        <f t="shared" si="2509"/>
        <v>125</v>
      </c>
      <c r="L1806" s="407">
        <f t="shared" si="2509"/>
        <v>55</v>
      </c>
      <c r="M1806" s="373"/>
      <c r="N1806" s="566"/>
      <c r="O1806" s="567"/>
      <c r="P1806" s="566"/>
      <c r="Q1806" s="373"/>
      <c r="R1806" s="200"/>
    </row>
    <row r="1807" spans="3:18" ht="14.6" customHeight="1" x14ac:dyDescent="0.5">
      <c r="C1807" s="408"/>
      <c r="D1807" s="373"/>
      <c r="E1807" s="345"/>
      <c r="F1807" s="197">
        <v>4</v>
      </c>
      <c r="G1807" s="209" t="s">
        <v>605</v>
      </c>
      <c r="H1807" s="407"/>
      <c r="I1807" s="407"/>
      <c r="J1807" s="407"/>
      <c r="K1807" s="407"/>
      <c r="L1807" s="407"/>
      <c r="M1807" s="373"/>
      <c r="N1807" s="566"/>
      <c r="O1807" s="567"/>
      <c r="P1807" s="566"/>
      <c r="Q1807" s="373"/>
      <c r="R1807" s="200"/>
    </row>
    <row r="1808" spans="3:18" ht="14.6" customHeight="1" x14ac:dyDescent="0.5">
      <c r="C1808" s="406" t="str">
        <f t="shared" ref="C1808" si="2510">C1804</f>
        <v>Pre-Flood</v>
      </c>
      <c r="D1808" s="373"/>
      <c r="E1808" s="201">
        <f t="shared" si="2503"/>
        <v>3630</v>
      </c>
      <c r="F1808" s="197">
        <v>1</v>
      </c>
      <c r="G1808" s="203" t="s">
        <v>288</v>
      </c>
      <c r="H1808" s="408"/>
      <c r="I1808" s="408"/>
      <c r="J1808" s="408"/>
      <c r="K1808" s="408"/>
      <c r="L1808" s="408"/>
      <c r="M1808" s="373"/>
      <c r="N1808" s="566"/>
      <c r="O1808" s="567"/>
      <c r="P1808" s="566"/>
      <c r="Q1808" s="373"/>
      <c r="R1808" s="200"/>
    </row>
    <row r="1809" spans="3:18" ht="14.6" customHeight="1" x14ac:dyDescent="0.5">
      <c r="C1809" s="407">
        <f t="shared" ref="C1809" si="2511">C1805-1</f>
        <v>1205</v>
      </c>
      <c r="D1809" s="373"/>
      <c r="E1809" s="212" t="str">
        <f t="shared" si="2505"/>
        <v>BC</v>
      </c>
      <c r="F1809" s="197">
        <v>2</v>
      </c>
      <c r="G1809" s="206" t="s">
        <v>604</v>
      </c>
      <c r="H1809" s="406" t="str">
        <f t="shared" ref="H1809:I1809" si="2512">H1805</f>
        <v>Adam</v>
      </c>
      <c r="I1809" s="406" t="str">
        <f t="shared" si="2512"/>
        <v>Seth</v>
      </c>
      <c r="J1809" s="406" t="str">
        <f t="shared" si="2506"/>
        <v>Enos</v>
      </c>
      <c r="K1809" s="406" t="str">
        <f t="shared" si="2506"/>
        <v>Cainan</v>
      </c>
      <c r="L1809" s="406" t="str">
        <f t="shared" si="2506"/>
        <v>Mahalaleel</v>
      </c>
      <c r="M1809" s="373"/>
      <c r="N1809" s="566"/>
      <c r="O1809" s="567"/>
      <c r="P1809" s="566"/>
      <c r="Q1809" s="373"/>
      <c r="R1809" s="200"/>
    </row>
    <row r="1810" spans="3:18" ht="14.6" customHeight="1" x14ac:dyDescent="0.5">
      <c r="C1810" s="407">
        <f t="shared" ref="C1810" si="2513">C1806+1</f>
        <v>451</v>
      </c>
      <c r="D1810" s="373"/>
      <c r="E1810" s="212">
        <f t="shared" si="2508"/>
        <v>-3629</v>
      </c>
      <c r="F1810" s="197">
        <v>3</v>
      </c>
      <c r="G1810" s="208" t="s">
        <v>287</v>
      </c>
      <c r="H1810" s="407">
        <f t="shared" ref="H1810:I1810" si="2514">H1806+1</f>
        <v>451</v>
      </c>
      <c r="I1810" s="407">
        <f t="shared" si="2514"/>
        <v>321</v>
      </c>
      <c r="J1810" s="407">
        <f t="shared" si="2509"/>
        <v>216</v>
      </c>
      <c r="K1810" s="407">
        <f t="shared" si="2509"/>
        <v>126</v>
      </c>
      <c r="L1810" s="407">
        <f t="shared" si="2509"/>
        <v>56</v>
      </c>
      <c r="M1810" s="373"/>
      <c r="N1810" s="566"/>
      <c r="O1810" s="567"/>
      <c r="P1810" s="566"/>
      <c r="Q1810" s="373"/>
      <c r="R1810" s="200"/>
    </row>
    <row r="1811" spans="3:18" ht="14.6" customHeight="1" x14ac:dyDescent="0.5">
      <c r="C1811" s="408"/>
      <c r="D1811" s="373"/>
      <c r="E1811" s="345"/>
      <c r="F1811" s="197">
        <v>4</v>
      </c>
      <c r="G1811" s="209" t="s">
        <v>605</v>
      </c>
      <c r="H1811" s="407"/>
      <c r="I1811" s="407"/>
      <c r="J1811" s="407"/>
      <c r="K1811" s="407"/>
      <c r="L1811" s="407"/>
      <c r="M1811" s="373"/>
      <c r="N1811" s="566"/>
      <c r="O1811" s="567"/>
      <c r="P1811" s="566"/>
      <c r="Q1811" s="373"/>
      <c r="R1811" s="200"/>
    </row>
    <row r="1812" spans="3:18" ht="14.6" customHeight="1" x14ac:dyDescent="0.5">
      <c r="C1812" s="406" t="str">
        <f t="shared" ref="C1812" si="2515">C1808</f>
        <v>Pre-Flood</v>
      </c>
      <c r="D1812" s="373"/>
      <c r="E1812" s="201">
        <f t="shared" si="2503"/>
        <v>3629</v>
      </c>
      <c r="F1812" s="197">
        <v>1</v>
      </c>
      <c r="G1812" s="203" t="s">
        <v>288</v>
      </c>
      <c r="H1812" s="408"/>
      <c r="I1812" s="408"/>
      <c r="J1812" s="408"/>
      <c r="K1812" s="408"/>
      <c r="L1812" s="408"/>
      <c r="M1812" s="373"/>
      <c r="N1812" s="566"/>
      <c r="O1812" s="567"/>
      <c r="P1812" s="566"/>
      <c r="Q1812" s="373"/>
      <c r="R1812" s="200"/>
    </row>
    <row r="1813" spans="3:18" ht="14.6" customHeight="1" x14ac:dyDescent="0.5">
      <c r="C1813" s="407">
        <f t="shared" ref="C1813" si="2516">C1809-1</f>
        <v>1204</v>
      </c>
      <c r="D1813" s="373"/>
      <c r="E1813" s="212" t="str">
        <f t="shared" si="2505"/>
        <v>BC</v>
      </c>
      <c r="F1813" s="197">
        <v>2</v>
      </c>
      <c r="G1813" s="206" t="s">
        <v>604</v>
      </c>
      <c r="H1813" s="406" t="str">
        <f t="shared" ref="H1813:I1813" si="2517">H1809</f>
        <v>Adam</v>
      </c>
      <c r="I1813" s="406" t="str">
        <f t="shared" si="2517"/>
        <v>Seth</v>
      </c>
      <c r="J1813" s="406" t="str">
        <f t="shared" si="2506"/>
        <v>Enos</v>
      </c>
      <c r="K1813" s="406" t="str">
        <f t="shared" si="2506"/>
        <v>Cainan</v>
      </c>
      <c r="L1813" s="406" t="str">
        <f t="shared" si="2506"/>
        <v>Mahalaleel</v>
      </c>
      <c r="M1813" s="373"/>
      <c r="N1813" s="566"/>
      <c r="O1813" s="567"/>
      <c r="P1813" s="566"/>
      <c r="Q1813" s="373"/>
      <c r="R1813" s="200"/>
    </row>
    <row r="1814" spans="3:18" ht="14.6" customHeight="1" x14ac:dyDescent="0.5">
      <c r="C1814" s="407">
        <f t="shared" ref="C1814" si="2518">C1810+1</f>
        <v>452</v>
      </c>
      <c r="D1814" s="373"/>
      <c r="E1814" s="212">
        <f t="shared" si="2508"/>
        <v>-3628</v>
      </c>
      <c r="F1814" s="197">
        <v>3</v>
      </c>
      <c r="G1814" s="208" t="s">
        <v>287</v>
      </c>
      <c r="H1814" s="407">
        <f t="shared" ref="H1814:I1814" si="2519">H1810+1</f>
        <v>452</v>
      </c>
      <c r="I1814" s="407">
        <f t="shared" si="2519"/>
        <v>322</v>
      </c>
      <c r="J1814" s="407">
        <f t="shared" si="2509"/>
        <v>217</v>
      </c>
      <c r="K1814" s="407">
        <f t="shared" si="2509"/>
        <v>127</v>
      </c>
      <c r="L1814" s="407">
        <f t="shared" si="2509"/>
        <v>57</v>
      </c>
      <c r="M1814" s="373"/>
      <c r="N1814" s="566"/>
      <c r="O1814" s="567"/>
      <c r="P1814" s="566"/>
      <c r="Q1814" s="373"/>
      <c r="R1814" s="200"/>
    </row>
    <row r="1815" spans="3:18" ht="14.6" customHeight="1" x14ac:dyDescent="0.5">
      <c r="C1815" s="408"/>
      <c r="D1815" s="373"/>
      <c r="E1815" s="345"/>
      <c r="F1815" s="197">
        <v>4</v>
      </c>
      <c r="G1815" s="209" t="s">
        <v>605</v>
      </c>
      <c r="H1815" s="407"/>
      <c r="I1815" s="407"/>
      <c r="J1815" s="407"/>
      <c r="K1815" s="407"/>
      <c r="L1815" s="407"/>
      <c r="M1815" s="373"/>
      <c r="N1815" s="566"/>
      <c r="O1815" s="567"/>
      <c r="P1815" s="566"/>
      <c r="Q1815" s="373"/>
      <c r="R1815" s="200"/>
    </row>
    <row r="1816" spans="3:18" ht="14.6" customHeight="1" x14ac:dyDescent="0.5">
      <c r="C1816" s="406" t="str">
        <f t="shared" ref="C1816" si="2520">C1812</f>
        <v>Pre-Flood</v>
      </c>
      <c r="D1816" s="373"/>
      <c r="E1816" s="201">
        <f t="shared" si="2503"/>
        <v>3628</v>
      </c>
      <c r="F1816" s="197">
        <v>1</v>
      </c>
      <c r="G1816" s="203" t="s">
        <v>288</v>
      </c>
      <c r="H1816" s="408"/>
      <c r="I1816" s="408"/>
      <c r="J1816" s="408"/>
      <c r="K1816" s="408"/>
      <c r="L1816" s="408"/>
      <c r="M1816" s="373"/>
      <c r="N1816" s="566"/>
      <c r="O1816" s="567"/>
      <c r="P1816" s="566"/>
      <c r="Q1816" s="373"/>
      <c r="R1816" s="200"/>
    </row>
    <row r="1817" spans="3:18" ht="14.6" customHeight="1" x14ac:dyDescent="0.5">
      <c r="C1817" s="407">
        <f t="shared" ref="C1817" si="2521">C1813-1</f>
        <v>1203</v>
      </c>
      <c r="D1817" s="373"/>
      <c r="E1817" s="212" t="str">
        <f t="shared" si="2505"/>
        <v>BC</v>
      </c>
      <c r="F1817" s="197">
        <v>2</v>
      </c>
      <c r="G1817" s="206" t="s">
        <v>604</v>
      </c>
      <c r="H1817" s="406" t="str">
        <f t="shared" ref="H1817:I1817" si="2522">H1813</f>
        <v>Adam</v>
      </c>
      <c r="I1817" s="406" t="str">
        <f t="shared" si="2522"/>
        <v>Seth</v>
      </c>
      <c r="J1817" s="406" t="str">
        <f t="shared" si="2506"/>
        <v>Enos</v>
      </c>
      <c r="K1817" s="406" t="str">
        <f t="shared" si="2506"/>
        <v>Cainan</v>
      </c>
      <c r="L1817" s="406" t="str">
        <f t="shared" si="2506"/>
        <v>Mahalaleel</v>
      </c>
      <c r="M1817" s="373"/>
      <c r="N1817" s="566"/>
      <c r="O1817" s="567"/>
      <c r="P1817" s="566"/>
      <c r="Q1817" s="373"/>
      <c r="R1817" s="200"/>
    </row>
    <row r="1818" spans="3:18" ht="14.6" customHeight="1" x14ac:dyDescent="0.5">
      <c r="C1818" s="407">
        <f t="shared" ref="C1818" si="2523">C1814+1</f>
        <v>453</v>
      </c>
      <c r="D1818" s="373"/>
      <c r="E1818" s="212">
        <f t="shared" si="2508"/>
        <v>-3627</v>
      </c>
      <c r="F1818" s="197">
        <v>3</v>
      </c>
      <c r="G1818" s="208" t="s">
        <v>287</v>
      </c>
      <c r="H1818" s="407">
        <f t="shared" ref="H1818:I1818" si="2524">H1814+1</f>
        <v>453</v>
      </c>
      <c r="I1818" s="407">
        <f t="shared" si="2524"/>
        <v>323</v>
      </c>
      <c r="J1818" s="407">
        <f t="shared" si="2509"/>
        <v>218</v>
      </c>
      <c r="K1818" s="407">
        <f t="shared" si="2509"/>
        <v>128</v>
      </c>
      <c r="L1818" s="407">
        <f t="shared" si="2509"/>
        <v>58</v>
      </c>
      <c r="M1818" s="373"/>
      <c r="N1818" s="566"/>
      <c r="O1818" s="567"/>
      <c r="P1818" s="566"/>
      <c r="Q1818" s="373"/>
      <c r="R1818" s="200"/>
    </row>
    <row r="1819" spans="3:18" ht="14.6" customHeight="1" x14ac:dyDescent="0.5">
      <c r="C1819" s="408"/>
      <c r="D1819" s="373"/>
      <c r="E1819" s="345"/>
      <c r="F1819" s="197">
        <v>4</v>
      </c>
      <c r="G1819" s="209" t="s">
        <v>605</v>
      </c>
      <c r="H1819" s="407"/>
      <c r="I1819" s="407"/>
      <c r="J1819" s="407"/>
      <c r="K1819" s="407"/>
      <c r="L1819" s="407"/>
      <c r="M1819" s="373"/>
      <c r="N1819" s="566"/>
      <c r="O1819" s="567"/>
      <c r="P1819" s="566"/>
      <c r="Q1819" s="373"/>
      <c r="R1819" s="200"/>
    </row>
    <row r="1820" spans="3:18" ht="14.6" customHeight="1" x14ac:dyDescent="0.5">
      <c r="C1820" s="406" t="str">
        <f t="shared" ref="C1820" si="2525">C1816</f>
        <v>Pre-Flood</v>
      </c>
      <c r="D1820" s="373"/>
      <c r="E1820" s="201">
        <f t="shared" si="2503"/>
        <v>3627</v>
      </c>
      <c r="F1820" s="197">
        <v>1</v>
      </c>
      <c r="G1820" s="203" t="s">
        <v>288</v>
      </c>
      <c r="H1820" s="408"/>
      <c r="I1820" s="408"/>
      <c r="J1820" s="408"/>
      <c r="K1820" s="408"/>
      <c r="L1820" s="408"/>
      <c r="M1820" s="373"/>
      <c r="N1820" s="566"/>
      <c r="O1820" s="567"/>
      <c r="P1820" s="566"/>
      <c r="Q1820" s="373"/>
      <c r="R1820" s="200"/>
    </row>
    <row r="1821" spans="3:18" ht="14.6" customHeight="1" x14ac:dyDescent="0.5">
      <c r="C1821" s="407">
        <f t="shared" ref="C1821" si="2526">C1817-1</f>
        <v>1202</v>
      </c>
      <c r="D1821" s="373"/>
      <c r="E1821" s="212" t="str">
        <f t="shared" si="2505"/>
        <v>BC</v>
      </c>
      <c r="F1821" s="197">
        <v>2</v>
      </c>
      <c r="G1821" s="206" t="s">
        <v>604</v>
      </c>
      <c r="H1821" s="406" t="str">
        <f t="shared" ref="H1821:L1833" si="2527">H1817</f>
        <v>Adam</v>
      </c>
      <c r="I1821" s="406" t="str">
        <f t="shared" si="2527"/>
        <v>Seth</v>
      </c>
      <c r="J1821" s="406" t="str">
        <f t="shared" si="2527"/>
        <v>Enos</v>
      </c>
      <c r="K1821" s="406" t="str">
        <f t="shared" si="2527"/>
        <v>Cainan</v>
      </c>
      <c r="L1821" s="406" t="str">
        <f t="shared" si="2527"/>
        <v>Mahalaleel</v>
      </c>
      <c r="M1821" s="373"/>
      <c r="N1821" s="566"/>
      <c r="O1821" s="567"/>
      <c r="P1821" s="566"/>
      <c r="Q1821" s="373"/>
      <c r="R1821" s="200"/>
    </row>
    <row r="1822" spans="3:18" ht="14.6" customHeight="1" x14ac:dyDescent="0.5">
      <c r="C1822" s="407">
        <f t="shared" ref="C1822" si="2528">C1818+1</f>
        <v>454</v>
      </c>
      <c r="D1822" s="373"/>
      <c r="E1822" s="212">
        <f t="shared" si="2508"/>
        <v>-3626</v>
      </c>
      <c r="F1822" s="197">
        <v>3</v>
      </c>
      <c r="G1822" s="208" t="s">
        <v>287</v>
      </c>
      <c r="H1822" s="407">
        <f t="shared" ref="H1822:L1834" si="2529">H1818+1</f>
        <v>454</v>
      </c>
      <c r="I1822" s="407">
        <f t="shared" si="2529"/>
        <v>324</v>
      </c>
      <c r="J1822" s="407">
        <f t="shared" si="2529"/>
        <v>219</v>
      </c>
      <c r="K1822" s="407">
        <f t="shared" si="2529"/>
        <v>129</v>
      </c>
      <c r="L1822" s="407">
        <f t="shared" si="2529"/>
        <v>59</v>
      </c>
      <c r="M1822" s="373"/>
      <c r="N1822" s="566"/>
      <c r="O1822" s="567"/>
      <c r="P1822" s="566"/>
      <c r="Q1822" s="373"/>
      <c r="R1822" s="200"/>
    </row>
    <row r="1823" spans="3:18" ht="14.6" customHeight="1" x14ac:dyDescent="0.5">
      <c r="C1823" s="408"/>
      <c r="D1823" s="373"/>
      <c r="E1823" s="345"/>
      <c r="F1823" s="197">
        <v>4</v>
      </c>
      <c r="G1823" s="209" t="s">
        <v>605</v>
      </c>
      <c r="H1823" s="407"/>
      <c r="I1823" s="407"/>
      <c r="J1823" s="407"/>
      <c r="K1823" s="407"/>
      <c r="L1823" s="407"/>
      <c r="M1823" s="373"/>
      <c r="N1823" s="566"/>
      <c r="O1823" s="567"/>
      <c r="P1823" s="566"/>
      <c r="Q1823" s="373"/>
      <c r="R1823" s="200"/>
    </row>
    <row r="1824" spans="3:18" ht="14.6" customHeight="1" x14ac:dyDescent="0.5">
      <c r="C1824" s="406" t="str">
        <f t="shared" ref="C1824" si="2530">C1820</f>
        <v>Pre-Flood</v>
      </c>
      <c r="D1824" s="373"/>
      <c r="E1824" s="201">
        <f t="shared" si="2503"/>
        <v>3626</v>
      </c>
      <c r="F1824" s="197">
        <v>1</v>
      </c>
      <c r="G1824" s="203" t="s">
        <v>288</v>
      </c>
      <c r="H1824" s="408"/>
      <c r="I1824" s="408"/>
      <c r="J1824" s="408"/>
      <c r="K1824" s="408"/>
      <c r="L1824" s="408"/>
      <c r="M1824" s="373"/>
      <c r="N1824" s="566"/>
      <c r="O1824" s="567"/>
      <c r="P1824" s="566"/>
      <c r="Q1824" s="373"/>
      <c r="R1824" s="200"/>
    </row>
    <row r="1825" spans="3:18" ht="14.6" customHeight="1" x14ac:dyDescent="0.5">
      <c r="C1825" s="407">
        <f t="shared" ref="C1825" si="2531">C1821-1</f>
        <v>1201</v>
      </c>
      <c r="D1825" s="373"/>
      <c r="E1825" s="212" t="str">
        <f t="shared" si="2505"/>
        <v>BC</v>
      </c>
      <c r="F1825" s="197">
        <v>2</v>
      </c>
      <c r="G1825" s="206" t="s">
        <v>604</v>
      </c>
      <c r="H1825" s="406" t="str">
        <f t="shared" ref="H1825:I1825" si="2532">H1821</f>
        <v>Adam</v>
      </c>
      <c r="I1825" s="406" t="str">
        <f t="shared" si="2532"/>
        <v>Seth</v>
      </c>
      <c r="J1825" s="406" t="str">
        <f t="shared" si="2527"/>
        <v>Enos</v>
      </c>
      <c r="K1825" s="406" t="str">
        <f t="shared" si="2527"/>
        <v>Cainan</v>
      </c>
      <c r="L1825" s="406" t="str">
        <f t="shared" si="2527"/>
        <v>Mahalaleel</v>
      </c>
      <c r="M1825" s="373"/>
      <c r="N1825" s="566"/>
      <c r="O1825" s="567"/>
      <c r="P1825" s="566"/>
      <c r="Q1825" s="373"/>
      <c r="R1825" s="200"/>
    </row>
    <row r="1826" spans="3:18" ht="14.6" customHeight="1" x14ac:dyDescent="0.5">
      <c r="C1826" s="407">
        <f t="shared" ref="C1826" si="2533">C1822+1</f>
        <v>455</v>
      </c>
      <c r="D1826" s="373"/>
      <c r="E1826" s="212">
        <f t="shared" si="2508"/>
        <v>-3625</v>
      </c>
      <c r="F1826" s="197">
        <v>3</v>
      </c>
      <c r="G1826" s="208" t="s">
        <v>287</v>
      </c>
      <c r="H1826" s="407">
        <f t="shared" ref="H1826:I1826" si="2534">H1822+1</f>
        <v>455</v>
      </c>
      <c r="I1826" s="407">
        <f t="shared" si="2534"/>
        <v>325</v>
      </c>
      <c r="J1826" s="407">
        <f t="shared" si="2529"/>
        <v>220</v>
      </c>
      <c r="K1826" s="407">
        <f t="shared" si="2529"/>
        <v>130</v>
      </c>
      <c r="L1826" s="407">
        <f t="shared" si="2529"/>
        <v>60</v>
      </c>
      <c r="M1826" s="373"/>
      <c r="N1826" s="566"/>
      <c r="O1826" s="567"/>
      <c r="P1826" s="566"/>
      <c r="Q1826" s="373"/>
      <c r="R1826" s="200"/>
    </row>
    <row r="1827" spans="3:18" ht="14.6" customHeight="1" x14ac:dyDescent="0.5">
      <c r="C1827" s="408"/>
      <c r="D1827" s="373"/>
      <c r="E1827" s="345"/>
      <c r="F1827" s="197">
        <v>4</v>
      </c>
      <c r="G1827" s="209" t="s">
        <v>605</v>
      </c>
      <c r="H1827" s="407"/>
      <c r="I1827" s="407"/>
      <c r="J1827" s="407"/>
      <c r="K1827" s="407"/>
      <c r="L1827" s="407"/>
      <c r="M1827" s="373"/>
      <c r="N1827" s="566"/>
      <c r="O1827" s="567"/>
      <c r="P1827" s="566"/>
      <c r="Q1827" s="373"/>
      <c r="R1827" s="200"/>
    </row>
    <row r="1828" spans="3:18" ht="14.6" customHeight="1" x14ac:dyDescent="0.5">
      <c r="C1828" s="406" t="str">
        <f t="shared" ref="C1828" si="2535">C1824</f>
        <v>Pre-Flood</v>
      </c>
      <c r="D1828" s="373"/>
      <c r="E1828" s="201">
        <f t="shared" si="2503"/>
        <v>3625</v>
      </c>
      <c r="F1828" s="197">
        <v>1</v>
      </c>
      <c r="G1828" s="203" t="s">
        <v>288</v>
      </c>
      <c r="H1828" s="408"/>
      <c r="I1828" s="408"/>
      <c r="J1828" s="408"/>
      <c r="K1828" s="408"/>
      <c r="L1828" s="408"/>
      <c r="M1828" s="373"/>
      <c r="N1828" s="566"/>
      <c r="O1828" s="567"/>
      <c r="P1828" s="566"/>
      <c r="Q1828" s="373"/>
      <c r="R1828" s="200"/>
    </row>
    <row r="1829" spans="3:18" ht="14.6" customHeight="1" x14ac:dyDescent="0.5">
      <c r="C1829" s="407">
        <f t="shared" ref="C1829" si="2536">C1825-1</f>
        <v>1200</v>
      </c>
      <c r="D1829" s="373"/>
      <c r="E1829" s="212" t="str">
        <f t="shared" si="2505"/>
        <v>BC</v>
      </c>
      <c r="F1829" s="197">
        <v>2</v>
      </c>
      <c r="G1829" s="206" t="s">
        <v>604</v>
      </c>
      <c r="H1829" s="406" t="str">
        <f t="shared" ref="H1829:I1829" si="2537">H1825</f>
        <v>Adam</v>
      </c>
      <c r="I1829" s="406" t="str">
        <f t="shared" si="2537"/>
        <v>Seth</v>
      </c>
      <c r="J1829" s="406" t="str">
        <f t="shared" si="2527"/>
        <v>Enos</v>
      </c>
      <c r="K1829" s="406" t="str">
        <f t="shared" si="2527"/>
        <v>Cainan</v>
      </c>
      <c r="L1829" s="406" t="str">
        <f t="shared" si="2527"/>
        <v>Mahalaleel</v>
      </c>
      <c r="M1829" s="373"/>
      <c r="N1829" s="566"/>
      <c r="O1829" s="567"/>
      <c r="P1829" s="566"/>
      <c r="Q1829" s="373"/>
      <c r="R1829" s="200"/>
    </row>
    <row r="1830" spans="3:18" ht="14.6" customHeight="1" x14ac:dyDescent="0.5">
      <c r="C1830" s="407">
        <f t="shared" ref="C1830" si="2538">C1826+1</f>
        <v>456</v>
      </c>
      <c r="D1830" s="373"/>
      <c r="E1830" s="212">
        <f t="shared" si="2508"/>
        <v>-3624</v>
      </c>
      <c r="F1830" s="197">
        <v>3</v>
      </c>
      <c r="G1830" s="208" t="s">
        <v>287</v>
      </c>
      <c r="H1830" s="407">
        <f t="shared" ref="H1830:I1830" si="2539">H1826+1</f>
        <v>456</v>
      </c>
      <c r="I1830" s="407">
        <f t="shared" si="2539"/>
        <v>326</v>
      </c>
      <c r="J1830" s="407">
        <f t="shared" si="2529"/>
        <v>221</v>
      </c>
      <c r="K1830" s="407">
        <f t="shared" si="2529"/>
        <v>131</v>
      </c>
      <c r="L1830" s="407">
        <f t="shared" si="2529"/>
        <v>61</v>
      </c>
      <c r="M1830" s="373"/>
      <c r="N1830" s="566"/>
      <c r="O1830" s="567"/>
      <c r="P1830" s="566"/>
      <c r="Q1830" s="373"/>
      <c r="R1830" s="200"/>
    </row>
    <row r="1831" spans="3:18" ht="14.6" customHeight="1" x14ac:dyDescent="0.5">
      <c r="C1831" s="408"/>
      <c r="D1831" s="373"/>
      <c r="E1831" s="345"/>
      <c r="F1831" s="197">
        <v>4</v>
      </c>
      <c r="G1831" s="209" t="s">
        <v>605</v>
      </c>
      <c r="H1831" s="407"/>
      <c r="I1831" s="407"/>
      <c r="J1831" s="407"/>
      <c r="K1831" s="407"/>
      <c r="L1831" s="407"/>
      <c r="M1831" s="373"/>
      <c r="N1831" s="566"/>
      <c r="O1831" s="567"/>
      <c r="P1831" s="566"/>
      <c r="Q1831" s="373"/>
      <c r="R1831" s="200"/>
    </row>
    <row r="1832" spans="3:18" ht="14.6" customHeight="1" x14ac:dyDescent="0.5">
      <c r="C1832" s="406" t="str">
        <f t="shared" ref="C1832" si="2540">C1828</f>
        <v>Pre-Flood</v>
      </c>
      <c r="D1832" s="373"/>
      <c r="E1832" s="201">
        <f t="shared" si="2503"/>
        <v>3624</v>
      </c>
      <c r="F1832" s="197">
        <v>1</v>
      </c>
      <c r="G1832" s="203" t="s">
        <v>288</v>
      </c>
      <c r="H1832" s="408"/>
      <c r="I1832" s="408"/>
      <c r="J1832" s="408"/>
      <c r="K1832" s="408"/>
      <c r="L1832" s="408"/>
      <c r="M1832" s="373"/>
      <c r="N1832" s="566"/>
      <c r="O1832" s="567"/>
      <c r="P1832" s="566"/>
      <c r="Q1832" s="373"/>
      <c r="R1832" s="200"/>
    </row>
    <row r="1833" spans="3:18" ht="14.6" customHeight="1" x14ac:dyDescent="0.5">
      <c r="C1833" s="407">
        <f t="shared" ref="C1833" si="2541">C1829-1</f>
        <v>1199</v>
      </c>
      <c r="D1833" s="373"/>
      <c r="E1833" s="212" t="str">
        <f t="shared" si="2505"/>
        <v>BC</v>
      </c>
      <c r="F1833" s="197">
        <v>2</v>
      </c>
      <c r="G1833" s="206" t="s">
        <v>604</v>
      </c>
      <c r="H1833" s="406" t="str">
        <f t="shared" ref="H1833:I1833" si="2542">H1829</f>
        <v>Adam</v>
      </c>
      <c r="I1833" s="406" t="str">
        <f t="shared" si="2542"/>
        <v>Seth</v>
      </c>
      <c r="J1833" s="406" t="str">
        <f t="shared" si="2527"/>
        <v>Enos</v>
      </c>
      <c r="K1833" s="406" t="str">
        <f t="shared" si="2527"/>
        <v>Cainan</v>
      </c>
      <c r="L1833" s="406" t="str">
        <f t="shared" si="2527"/>
        <v>Mahalaleel</v>
      </c>
      <c r="M1833" s="373"/>
      <c r="N1833" s="566"/>
      <c r="O1833" s="567"/>
      <c r="P1833" s="566"/>
      <c r="Q1833" s="373"/>
      <c r="R1833" s="200"/>
    </row>
    <row r="1834" spans="3:18" ht="14.6" customHeight="1" x14ac:dyDescent="0.5">
      <c r="C1834" s="407">
        <f t="shared" ref="C1834" si="2543">C1830+1</f>
        <v>457</v>
      </c>
      <c r="D1834" s="373"/>
      <c r="E1834" s="212">
        <f t="shared" si="2508"/>
        <v>-3623</v>
      </c>
      <c r="F1834" s="197">
        <v>3</v>
      </c>
      <c r="G1834" s="208" t="s">
        <v>287</v>
      </c>
      <c r="H1834" s="407">
        <f t="shared" ref="H1834:I1834" si="2544">H1830+1</f>
        <v>457</v>
      </c>
      <c r="I1834" s="407">
        <f t="shared" si="2544"/>
        <v>327</v>
      </c>
      <c r="J1834" s="407">
        <f t="shared" si="2529"/>
        <v>222</v>
      </c>
      <c r="K1834" s="407">
        <f t="shared" si="2529"/>
        <v>132</v>
      </c>
      <c r="L1834" s="407">
        <f t="shared" si="2529"/>
        <v>62</v>
      </c>
      <c r="M1834" s="373"/>
      <c r="N1834" s="566"/>
      <c r="O1834" s="567"/>
      <c r="P1834" s="566"/>
      <c r="Q1834" s="373"/>
      <c r="R1834" s="200"/>
    </row>
    <row r="1835" spans="3:18" ht="14.6" customHeight="1" x14ac:dyDescent="0.5">
      <c r="C1835" s="408"/>
      <c r="D1835" s="373"/>
      <c r="E1835" s="345"/>
      <c r="F1835" s="197">
        <v>4</v>
      </c>
      <c r="G1835" s="209" t="s">
        <v>605</v>
      </c>
      <c r="H1835" s="407"/>
      <c r="I1835" s="407"/>
      <c r="J1835" s="407"/>
      <c r="K1835" s="407"/>
      <c r="L1835" s="407"/>
      <c r="M1835" s="373"/>
      <c r="N1835" s="566"/>
      <c r="O1835" s="567"/>
      <c r="P1835" s="566"/>
      <c r="Q1835" s="373"/>
      <c r="R1835" s="200"/>
    </row>
    <row r="1836" spans="3:18" ht="14.6" customHeight="1" x14ac:dyDescent="0.5">
      <c r="C1836" s="406" t="str">
        <f t="shared" ref="C1836" si="2545">C1832</f>
        <v>Pre-Flood</v>
      </c>
      <c r="D1836" s="373"/>
      <c r="E1836" s="201">
        <f t="shared" si="2503"/>
        <v>3623</v>
      </c>
      <c r="F1836" s="197">
        <v>1</v>
      </c>
      <c r="G1836" s="203" t="s">
        <v>288</v>
      </c>
      <c r="H1836" s="408"/>
      <c r="I1836" s="408"/>
      <c r="J1836" s="408"/>
      <c r="K1836" s="408"/>
      <c r="L1836" s="408"/>
      <c r="M1836" s="373"/>
      <c r="N1836" s="566"/>
      <c r="O1836" s="567"/>
      <c r="P1836" s="566"/>
      <c r="Q1836" s="373"/>
      <c r="R1836" s="200"/>
    </row>
    <row r="1837" spans="3:18" ht="14.6" customHeight="1" x14ac:dyDescent="0.5">
      <c r="C1837" s="407">
        <f t="shared" ref="C1837" si="2546">C1833-1</f>
        <v>1198</v>
      </c>
      <c r="D1837" s="373"/>
      <c r="E1837" s="212" t="str">
        <f t="shared" si="2505"/>
        <v>BC</v>
      </c>
      <c r="F1837" s="197">
        <v>2</v>
      </c>
      <c r="G1837" s="206" t="s">
        <v>604</v>
      </c>
      <c r="H1837" s="406" t="str">
        <f t="shared" ref="H1837:L1849" si="2547">H1833</f>
        <v>Adam</v>
      </c>
      <c r="I1837" s="406" t="str">
        <f t="shared" si="2547"/>
        <v>Seth</v>
      </c>
      <c r="J1837" s="406" t="str">
        <f t="shared" si="2547"/>
        <v>Enos</v>
      </c>
      <c r="K1837" s="406" t="str">
        <f t="shared" si="2547"/>
        <v>Cainan</v>
      </c>
      <c r="L1837" s="406" t="str">
        <f t="shared" si="2547"/>
        <v>Mahalaleel</v>
      </c>
      <c r="M1837" s="373"/>
      <c r="N1837" s="566"/>
      <c r="O1837" s="567"/>
      <c r="P1837" s="566"/>
      <c r="Q1837" s="373"/>
      <c r="R1837" s="200"/>
    </row>
    <row r="1838" spans="3:18" ht="14.6" customHeight="1" x14ac:dyDescent="0.5">
      <c r="C1838" s="407">
        <f t="shared" ref="C1838" si="2548">C1834+1</f>
        <v>458</v>
      </c>
      <c r="D1838" s="373"/>
      <c r="E1838" s="212">
        <f t="shared" si="2508"/>
        <v>-3622</v>
      </c>
      <c r="F1838" s="197">
        <v>3</v>
      </c>
      <c r="G1838" s="208" t="s">
        <v>287</v>
      </c>
      <c r="H1838" s="407">
        <f t="shared" ref="H1838:L1850" si="2549">H1834+1</f>
        <v>458</v>
      </c>
      <c r="I1838" s="407">
        <f t="shared" si="2549"/>
        <v>328</v>
      </c>
      <c r="J1838" s="407">
        <f t="shared" si="2549"/>
        <v>223</v>
      </c>
      <c r="K1838" s="407">
        <f t="shared" si="2549"/>
        <v>133</v>
      </c>
      <c r="L1838" s="407">
        <f t="shared" si="2549"/>
        <v>63</v>
      </c>
      <c r="M1838" s="373"/>
      <c r="N1838" s="566"/>
      <c r="O1838" s="567"/>
      <c r="P1838" s="566"/>
      <c r="Q1838" s="373"/>
      <c r="R1838" s="200"/>
    </row>
    <row r="1839" spans="3:18" ht="14.6" customHeight="1" x14ac:dyDescent="0.5">
      <c r="C1839" s="408"/>
      <c r="D1839" s="373"/>
      <c r="E1839" s="345"/>
      <c r="F1839" s="197">
        <v>4</v>
      </c>
      <c r="G1839" s="209" t="s">
        <v>605</v>
      </c>
      <c r="H1839" s="407"/>
      <c r="I1839" s="407"/>
      <c r="J1839" s="407"/>
      <c r="K1839" s="407"/>
      <c r="L1839" s="407"/>
      <c r="M1839" s="373"/>
      <c r="N1839" s="566"/>
      <c r="O1839" s="567"/>
      <c r="P1839" s="566"/>
      <c r="Q1839" s="373"/>
      <c r="R1839" s="200"/>
    </row>
    <row r="1840" spans="3:18" ht="14.6" customHeight="1" x14ac:dyDescent="0.5">
      <c r="C1840" s="406" t="str">
        <f t="shared" ref="C1840" si="2550">C1836</f>
        <v>Pre-Flood</v>
      </c>
      <c r="D1840" s="373"/>
      <c r="E1840" s="201">
        <f t="shared" si="2503"/>
        <v>3622</v>
      </c>
      <c r="F1840" s="197">
        <v>1</v>
      </c>
      <c r="G1840" s="203" t="s">
        <v>288</v>
      </c>
      <c r="H1840" s="408"/>
      <c r="I1840" s="408"/>
      <c r="J1840" s="408"/>
      <c r="K1840" s="408"/>
      <c r="L1840" s="408"/>
      <c r="M1840" s="373"/>
      <c r="N1840" s="566"/>
      <c r="O1840" s="567"/>
      <c r="P1840" s="566"/>
      <c r="Q1840" s="373"/>
      <c r="R1840" s="200"/>
    </row>
    <row r="1841" spans="3:18" ht="14.6" customHeight="1" x14ac:dyDescent="0.5">
      <c r="C1841" s="407">
        <f t="shared" ref="C1841" si="2551">C1837-1</f>
        <v>1197</v>
      </c>
      <c r="D1841" s="373"/>
      <c r="E1841" s="212" t="str">
        <f t="shared" si="2505"/>
        <v>BC</v>
      </c>
      <c r="F1841" s="197">
        <v>2</v>
      </c>
      <c r="G1841" s="206" t="s">
        <v>604</v>
      </c>
      <c r="H1841" s="406" t="str">
        <f t="shared" ref="H1841:I1841" si="2552">H1837</f>
        <v>Adam</v>
      </c>
      <c r="I1841" s="406" t="str">
        <f t="shared" si="2552"/>
        <v>Seth</v>
      </c>
      <c r="J1841" s="406" t="str">
        <f t="shared" si="2547"/>
        <v>Enos</v>
      </c>
      <c r="K1841" s="406" t="str">
        <f t="shared" si="2547"/>
        <v>Cainan</v>
      </c>
      <c r="L1841" s="406" t="str">
        <f t="shared" si="2547"/>
        <v>Mahalaleel</v>
      </c>
      <c r="M1841" s="373"/>
      <c r="N1841" s="566"/>
      <c r="O1841" s="567"/>
      <c r="P1841" s="566"/>
      <c r="Q1841" s="373"/>
      <c r="R1841" s="200"/>
    </row>
    <row r="1842" spans="3:18" ht="14.6" customHeight="1" x14ac:dyDescent="0.5">
      <c r="C1842" s="407">
        <f t="shared" ref="C1842" si="2553">C1838+1</f>
        <v>459</v>
      </c>
      <c r="D1842" s="373"/>
      <c r="E1842" s="212">
        <f t="shared" si="2508"/>
        <v>-3621</v>
      </c>
      <c r="F1842" s="197">
        <v>3</v>
      </c>
      <c r="G1842" s="208" t="s">
        <v>287</v>
      </c>
      <c r="H1842" s="407">
        <f t="shared" ref="H1842:I1842" si="2554">H1838+1</f>
        <v>459</v>
      </c>
      <c r="I1842" s="407">
        <f t="shared" si="2554"/>
        <v>329</v>
      </c>
      <c r="J1842" s="407">
        <f t="shared" si="2549"/>
        <v>224</v>
      </c>
      <c r="K1842" s="407">
        <f t="shared" si="2549"/>
        <v>134</v>
      </c>
      <c r="L1842" s="407">
        <f t="shared" si="2549"/>
        <v>64</v>
      </c>
      <c r="M1842" s="373"/>
      <c r="N1842" s="566"/>
      <c r="O1842" s="567"/>
      <c r="P1842" s="566"/>
      <c r="Q1842" s="373"/>
      <c r="R1842" s="200"/>
    </row>
    <row r="1843" spans="3:18" ht="14.6" customHeight="1" x14ac:dyDescent="0.5">
      <c r="C1843" s="408"/>
      <c r="D1843" s="373"/>
      <c r="E1843" s="345"/>
      <c r="F1843" s="197">
        <v>4</v>
      </c>
      <c r="G1843" s="209" t="s">
        <v>605</v>
      </c>
      <c r="H1843" s="407"/>
      <c r="I1843" s="407"/>
      <c r="J1843" s="407"/>
      <c r="K1843" s="407"/>
      <c r="L1843" s="407"/>
      <c r="M1843" s="373"/>
      <c r="N1843" s="566"/>
      <c r="O1843" s="567"/>
      <c r="P1843" s="566"/>
      <c r="Q1843" s="373"/>
      <c r="R1843" s="200"/>
    </row>
    <row r="1844" spans="3:18" ht="14.6" customHeight="1" x14ac:dyDescent="0.5">
      <c r="C1844" s="406" t="str">
        <f t="shared" ref="C1844" si="2555">C1840</f>
        <v>Pre-Flood</v>
      </c>
      <c r="D1844" s="373"/>
      <c r="E1844" s="201">
        <f t="shared" si="2503"/>
        <v>3621</v>
      </c>
      <c r="F1844" s="197">
        <v>1</v>
      </c>
      <c r="G1844" s="203" t="s">
        <v>288</v>
      </c>
      <c r="H1844" s="408"/>
      <c r="I1844" s="408"/>
      <c r="J1844" s="408"/>
      <c r="K1844" s="408"/>
      <c r="L1844" s="408"/>
      <c r="M1844" s="373"/>
      <c r="N1844" s="566"/>
      <c r="O1844" s="567"/>
      <c r="P1844" s="566"/>
      <c r="Q1844" s="373"/>
      <c r="R1844" s="200"/>
    </row>
    <row r="1845" spans="3:18" ht="14.6" customHeight="1" x14ac:dyDescent="0.5">
      <c r="C1845" s="407">
        <f t="shared" ref="C1845" si="2556">C1841-1</f>
        <v>1196</v>
      </c>
      <c r="D1845" s="373"/>
      <c r="E1845" s="212" t="str">
        <f t="shared" si="2505"/>
        <v>BC</v>
      </c>
      <c r="F1845" s="197">
        <v>2</v>
      </c>
      <c r="G1845" s="206" t="s">
        <v>604</v>
      </c>
      <c r="H1845" s="406" t="str">
        <f t="shared" ref="H1845:I1845" si="2557">H1841</f>
        <v>Adam</v>
      </c>
      <c r="I1845" s="406" t="str">
        <f t="shared" si="2557"/>
        <v>Seth</v>
      </c>
      <c r="J1845" s="406" t="str">
        <f t="shared" si="2547"/>
        <v>Enos</v>
      </c>
      <c r="K1845" s="406" t="str">
        <f t="shared" si="2547"/>
        <v>Cainan</v>
      </c>
      <c r="L1845" s="406" t="str">
        <f t="shared" si="2547"/>
        <v>Mahalaleel</v>
      </c>
      <c r="M1845" s="373"/>
      <c r="N1845" s="566"/>
      <c r="O1845" s="567"/>
      <c r="P1845" s="566"/>
      <c r="Q1845" s="373"/>
      <c r="R1845" s="200"/>
    </row>
    <row r="1846" spans="3:18" ht="14.6" customHeight="1" x14ac:dyDescent="0.5">
      <c r="C1846" s="407">
        <f t="shared" ref="C1846" si="2558">C1842+1</f>
        <v>460</v>
      </c>
      <c r="D1846" s="373"/>
      <c r="E1846" s="212">
        <f t="shared" si="2508"/>
        <v>-3620</v>
      </c>
      <c r="F1846" s="197">
        <v>3</v>
      </c>
      <c r="G1846" s="208" t="s">
        <v>287</v>
      </c>
      <c r="H1846" s="407">
        <f t="shared" ref="H1846:I1846" si="2559">H1842+1</f>
        <v>460</v>
      </c>
      <c r="I1846" s="407">
        <f t="shared" si="2559"/>
        <v>330</v>
      </c>
      <c r="J1846" s="407">
        <f t="shared" si="2549"/>
        <v>225</v>
      </c>
      <c r="K1846" s="407">
        <f t="shared" si="2549"/>
        <v>135</v>
      </c>
      <c r="L1846" s="407">
        <f t="shared" si="2549"/>
        <v>65</v>
      </c>
      <c r="M1846" s="373"/>
      <c r="N1846" s="566"/>
      <c r="O1846" s="567"/>
      <c r="P1846" s="566"/>
      <c r="Q1846" s="373"/>
      <c r="R1846" s="200"/>
    </row>
    <row r="1847" spans="3:18" ht="14.6" customHeight="1" x14ac:dyDescent="0.5">
      <c r="C1847" s="408"/>
      <c r="D1847" s="373"/>
      <c r="E1847" s="345"/>
      <c r="F1847" s="197">
        <v>4</v>
      </c>
      <c r="G1847" s="209" t="s">
        <v>605</v>
      </c>
      <c r="H1847" s="407"/>
      <c r="I1847" s="407"/>
      <c r="J1847" s="407"/>
      <c r="K1847" s="407"/>
      <c r="L1847" s="407"/>
      <c r="M1847" s="373"/>
      <c r="N1847" s="566"/>
      <c r="O1847" s="567"/>
      <c r="P1847" s="566"/>
      <c r="Q1847" s="373"/>
      <c r="R1847" s="200"/>
    </row>
    <row r="1848" spans="3:18" ht="14.6" customHeight="1" x14ac:dyDescent="0.5">
      <c r="C1848" s="406" t="str">
        <f t="shared" ref="C1848" si="2560">C1844</f>
        <v>Pre-Flood</v>
      </c>
      <c r="D1848" s="373"/>
      <c r="E1848" s="201">
        <f t="shared" si="2503"/>
        <v>3620</v>
      </c>
      <c r="F1848" s="197">
        <v>1</v>
      </c>
      <c r="G1848" s="203" t="s">
        <v>288</v>
      </c>
      <c r="H1848" s="408"/>
      <c r="I1848" s="408"/>
      <c r="J1848" s="408"/>
      <c r="K1848" s="408"/>
      <c r="L1848" s="408"/>
      <c r="M1848" s="373"/>
      <c r="N1848" s="566"/>
      <c r="O1848" s="567"/>
      <c r="P1848" s="566"/>
      <c r="Q1848" s="373"/>
      <c r="R1848" s="200"/>
    </row>
    <row r="1849" spans="3:18" ht="14.6" customHeight="1" x14ac:dyDescent="0.5">
      <c r="C1849" s="407">
        <f t="shared" ref="C1849" si="2561">C1845-1</f>
        <v>1195</v>
      </c>
      <c r="D1849" s="373"/>
      <c r="E1849" s="212" t="str">
        <f t="shared" si="2505"/>
        <v>BC</v>
      </c>
      <c r="F1849" s="197">
        <v>2</v>
      </c>
      <c r="G1849" s="206" t="s">
        <v>604</v>
      </c>
      <c r="H1849" s="406" t="str">
        <f t="shared" ref="H1849:I1849" si="2562">H1845</f>
        <v>Adam</v>
      </c>
      <c r="I1849" s="406" t="str">
        <f t="shared" si="2562"/>
        <v>Seth</v>
      </c>
      <c r="J1849" s="406" t="str">
        <f t="shared" si="2547"/>
        <v>Enos</v>
      </c>
      <c r="K1849" s="406" t="str">
        <f t="shared" si="2547"/>
        <v>Cainan</v>
      </c>
      <c r="L1849" s="406" t="str">
        <f t="shared" si="2547"/>
        <v>Mahalaleel</v>
      </c>
      <c r="M1849" s="406" t="s">
        <v>1152</v>
      </c>
      <c r="N1849" s="566"/>
      <c r="O1849" s="567"/>
      <c r="P1849" s="566"/>
      <c r="Q1849" s="373"/>
      <c r="R1849" s="200"/>
    </row>
    <row r="1850" spans="3:18" ht="14.6" customHeight="1" x14ac:dyDescent="0.5">
      <c r="C1850" s="407">
        <f t="shared" ref="C1850" si="2563">C1846+1</f>
        <v>461</v>
      </c>
      <c r="D1850" s="373"/>
      <c r="E1850" s="212">
        <f t="shared" si="2508"/>
        <v>-3619</v>
      </c>
      <c r="F1850" s="197">
        <v>3</v>
      </c>
      <c r="G1850" s="208" t="s">
        <v>287</v>
      </c>
      <c r="H1850" s="407">
        <f t="shared" ref="H1850:I1850" si="2564">H1846+1</f>
        <v>461</v>
      </c>
      <c r="I1850" s="407">
        <f t="shared" si="2564"/>
        <v>331</v>
      </c>
      <c r="J1850" s="407">
        <f t="shared" si="2549"/>
        <v>226</v>
      </c>
      <c r="K1850" s="407">
        <f t="shared" si="2549"/>
        <v>136</v>
      </c>
      <c r="L1850" s="407">
        <f t="shared" si="2549"/>
        <v>66</v>
      </c>
      <c r="M1850" s="407">
        <v>1</v>
      </c>
      <c r="N1850" s="566"/>
      <c r="O1850" s="567"/>
      <c r="P1850" s="566"/>
      <c r="Q1850" s="373"/>
      <c r="R1850" s="200"/>
    </row>
    <row r="1851" spans="3:18" ht="14.6" customHeight="1" x14ac:dyDescent="0.5">
      <c r="C1851" s="408"/>
      <c r="D1851" s="373"/>
      <c r="E1851" s="345"/>
      <c r="F1851" s="197">
        <v>4</v>
      </c>
      <c r="G1851" s="209" t="s">
        <v>605</v>
      </c>
      <c r="H1851" s="407"/>
      <c r="I1851" s="407"/>
      <c r="J1851" s="407"/>
      <c r="K1851" s="407"/>
      <c r="L1851" s="407"/>
      <c r="M1851" s="407"/>
      <c r="N1851" s="566"/>
      <c r="O1851" s="567"/>
      <c r="P1851" s="566"/>
      <c r="Q1851" s="373"/>
      <c r="R1851" s="200"/>
    </row>
    <row r="1852" spans="3:18" ht="14.6" customHeight="1" x14ac:dyDescent="0.5">
      <c r="C1852" s="406" t="str">
        <f t="shared" ref="C1852" si="2565">C1848</f>
        <v>Pre-Flood</v>
      </c>
      <c r="D1852" s="373"/>
      <c r="E1852" s="201">
        <f t="shared" si="2503"/>
        <v>3619</v>
      </c>
      <c r="F1852" s="197">
        <v>1</v>
      </c>
      <c r="G1852" s="203" t="s">
        <v>288</v>
      </c>
      <c r="H1852" s="408"/>
      <c r="I1852" s="408"/>
      <c r="J1852" s="408"/>
      <c r="K1852" s="408"/>
      <c r="L1852" s="408"/>
      <c r="M1852" s="408"/>
      <c r="N1852" s="566"/>
      <c r="O1852" s="567"/>
      <c r="P1852" s="566"/>
      <c r="Q1852" s="373"/>
      <c r="R1852" s="200"/>
    </row>
    <row r="1853" spans="3:18" ht="14.6" customHeight="1" x14ac:dyDescent="0.5">
      <c r="C1853" s="407">
        <f t="shared" ref="C1853" si="2566">C1849-1</f>
        <v>1194</v>
      </c>
      <c r="D1853" s="373"/>
      <c r="E1853" s="212" t="str">
        <f t="shared" si="2505"/>
        <v>BC</v>
      </c>
      <c r="F1853" s="197">
        <v>2</v>
      </c>
      <c r="G1853" s="206" t="s">
        <v>604</v>
      </c>
      <c r="H1853" s="406" t="str">
        <f t="shared" ref="H1853:M1865" si="2567">H1849</f>
        <v>Adam</v>
      </c>
      <c r="I1853" s="406" t="str">
        <f t="shared" si="2567"/>
        <v>Seth</v>
      </c>
      <c r="J1853" s="406" t="str">
        <f t="shared" si="2567"/>
        <v>Enos</v>
      </c>
      <c r="K1853" s="406" t="str">
        <f t="shared" si="2567"/>
        <v>Cainan</v>
      </c>
      <c r="L1853" s="406" t="str">
        <f t="shared" si="2567"/>
        <v>Mahalaleel</v>
      </c>
      <c r="M1853" s="406" t="str">
        <f t="shared" si="2567"/>
        <v>Jared</v>
      </c>
      <c r="N1853" s="566"/>
      <c r="O1853" s="567"/>
      <c r="P1853" s="566"/>
      <c r="Q1853" s="373"/>
      <c r="R1853" s="200"/>
    </row>
    <row r="1854" spans="3:18" ht="14.6" customHeight="1" x14ac:dyDescent="0.5">
      <c r="C1854" s="407">
        <f t="shared" ref="C1854" si="2568">C1850+1</f>
        <v>462</v>
      </c>
      <c r="D1854" s="373"/>
      <c r="E1854" s="212">
        <f t="shared" si="2508"/>
        <v>-3618</v>
      </c>
      <c r="F1854" s="197">
        <v>3</v>
      </c>
      <c r="G1854" s="208" t="s">
        <v>287</v>
      </c>
      <c r="H1854" s="407">
        <f t="shared" ref="H1854:M1866" si="2569">H1850+1</f>
        <v>462</v>
      </c>
      <c r="I1854" s="407">
        <f t="shared" si="2569"/>
        <v>332</v>
      </c>
      <c r="J1854" s="407">
        <f t="shared" si="2569"/>
        <v>227</v>
      </c>
      <c r="K1854" s="407">
        <f t="shared" si="2569"/>
        <v>137</v>
      </c>
      <c r="L1854" s="407">
        <f t="shared" si="2569"/>
        <v>67</v>
      </c>
      <c r="M1854" s="407">
        <f t="shared" si="2569"/>
        <v>2</v>
      </c>
      <c r="N1854" s="566"/>
      <c r="O1854" s="567"/>
      <c r="P1854" s="566"/>
      <c r="Q1854" s="373"/>
      <c r="R1854" s="200"/>
    </row>
    <row r="1855" spans="3:18" ht="14.6" customHeight="1" x14ac:dyDescent="0.5">
      <c r="C1855" s="408"/>
      <c r="D1855" s="373"/>
      <c r="E1855" s="345"/>
      <c r="F1855" s="197">
        <v>4</v>
      </c>
      <c r="G1855" s="209" t="s">
        <v>605</v>
      </c>
      <c r="H1855" s="407"/>
      <c r="I1855" s="407"/>
      <c r="J1855" s="407"/>
      <c r="K1855" s="407"/>
      <c r="L1855" s="407"/>
      <c r="M1855" s="407"/>
      <c r="N1855" s="566"/>
      <c r="O1855" s="567"/>
      <c r="P1855" s="566"/>
      <c r="Q1855" s="373"/>
      <c r="R1855" s="200"/>
    </row>
    <row r="1856" spans="3:18" ht="14.6" customHeight="1" x14ac:dyDescent="0.5">
      <c r="C1856" s="406" t="str">
        <f t="shared" ref="C1856" si="2570">C1852</f>
        <v>Pre-Flood</v>
      </c>
      <c r="D1856" s="373"/>
      <c r="E1856" s="201">
        <f t="shared" si="2503"/>
        <v>3618</v>
      </c>
      <c r="F1856" s="197">
        <v>1</v>
      </c>
      <c r="G1856" s="203" t="s">
        <v>288</v>
      </c>
      <c r="H1856" s="408"/>
      <c r="I1856" s="408"/>
      <c r="J1856" s="408"/>
      <c r="K1856" s="408"/>
      <c r="L1856" s="408"/>
      <c r="M1856" s="408"/>
      <c r="N1856" s="566"/>
      <c r="O1856" s="567"/>
      <c r="P1856" s="566"/>
      <c r="Q1856" s="373"/>
      <c r="R1856" s="200"/>
    </row>
    <row r="1857" spans="3:18" ht="14.6" customHeight="1" x14ac:dyDescent="0.5">
      <c r="C1857" s="407">
        <f t="shared" ref="C1857" si="2571">C1853-1</f>
        <v>1193</v>
      </c>
      <c r="D1857" s="373"/>
      <c r="E1857" s="212" t="str">
        <f t="shared" si="2505"/>
        <v>BC</v>
      </c>
      <c r="F1857" s="197">
        <v>2</v>
      </c>
      <c r="G1857" s="206" t="s">
        <v>604</v>
      </c>
      <c r="H1857" s="406" t="str">
        <f t="shared" ref="H1857:I1857" si="2572">H1853</f>
        <v>Adam</v>
      </c>
      <c r="I1857" s="406" t="str">
        <f t="shared" si="2572"/>
        <v>Seth</v>
      </c>
      <c r="J1857" s="406" t="str">
        <f t="shared" si="2567"/>
        <v>Enos</v>
      </c>
      <c r="K1857" s="406" t="str">
        <f t="shared" si="2567"/>
        <v>Cainan</v>
      </c>
      <c r="L1857" s="406" t="str">
        <f t="shared" si="2567"/>
        <v>Mahalaleel</v>
      </c>
      <c r="M1857" s="406" t="str">
        <f t="shared" si="2567"/>
        <v>Jared</v>
      </c>
      <c r="N1857" s="566"/>
      <c r="O1857" s="567"/>
      <c r="P1857" s="566"/>
      <c r="Q1857" s="373"/>
      <c r="R1857" s="200"/>
    </row>
    <row r="1858" spans="3:18" ht="14.6" customHeight="1" x14ac:dyDescent="0.5">
      <c r="C1858" s="407">
        <f t="shared" ref="C1858" si="2573">C1854+1</f>
        <v>463</v>
      </c>
      <c r="D1858" s="373"/>
      <c r="E1858" s="212">
        <f t="shared" si="2508"/>
        <v>-3617</v>
      </c>
      <c r="F1858" s="197">
        <v>3</v>
      </c>
      <c r="G1858" s="208" t="s">
        <v>287</v>
      </c>
      <c r="H1858" s="407">
        <f t="shared" ref="H1858:I1858" si="2574">H1854+1</f>
        <v>463</v>
      </c>
      <c r="I1858" s="407">
        <f t="shared" si="2574"/>
        <v>333</v>
      </c>
      <c r="J1858" s="407">
        <f t="shared" si="2569"/>
        <v>228</v>
      </c>
      <c r="K1858" s="407">
        <f t="shared" si="2569"/>
        <v>138</v>
      </c>
      <c r="L1858" s="407">
        <f t="shared" si="2569"/>
        <v>68</v>
      </c>
      <c r="M1858" s="407">
        <f t="shared" si="2569"/>
        <v>3</v>
      </c>
      <c r="N1858" s="566"/>
      <c r="O1858" s="567"/>
      <c r="P1858" s="566"/>
      <c r="Q1858" s="373"/>
      <c r="R1858" s="200"/>
    </row>
    <row r="1859" spans="3:18" ht="14.6" customHeight="1" x14ac:dyDescent="0.5">
      <c r="C1859" s="408"/>
      <c r="D1859" s="373"/>
      <c r="E1859" s="345"/>
      <c r="F1859" s="197">
        <v>4</v>
      </c>
      <c r="G1859" s="209" t="s">
        <v>605</v>
      </c>
      <c r="H1859" s="407"/>
      <c r="I1859" s="407"/>
      <c r="J1859" s="407"/>
      <c r="K1859" s="407"/>
      <c r="L1859" s="407"/>
      <c r="M1859" s="407"/>
      <c r="N1859" s="566"/>
      <c r="O1859" s="567"/>
      <c r="P1859" s="566"/>
      <c r="Q1859" s="373"/>
      <c r="R1859" s="200"/>
    </row>
    <row r="1860" spans="3:18" ht="14.6" customHeight="1" x14ac:dyDescent="0.5">
      <c r="C1860" s="406" t="str">
        <f t="shared" ref="C1860" si="2575">C1856</f>
        <v>Pre-Flood</v>
      </c>
      <c r="D1860" s="373"/>
      <c r="E1860" s="201">
        <f t="shared" si="2503"/>
        <v>3617</v>
      </c>
      <c r="F1860" s="197">
        <v>1</v>
      </c>
      <c r="G1860" s="203" t="s">
        <v>288</v>
      </c>
      <c r="H1860" s="408"/>
      <c r="I1860" s="408"/>
      <c r="J1860" s="408"/>
      <c r="K1860" s="408"/>
      <c r="L1860" s="408"/>
      <c r="M1860" s="408"/>
      <c r="N1860" s="566"/>
      <c r="O1860" s="567"/>
      <c r="P1860" s="566"/>
      <c r="Q1860" s="373"/>
      <c r="R1860" s="200"/>
    </row>
    <row r="1861" spans="3:18" ht="14.6" customHeight="1" x14ac:dyDescent="0.5">
      <c r="C1861" s="407">
        <f t="shared" ref="C1861" si="2576">C1857-1</f>
        <v>1192</v>
      </c>
      <c r="D1861" s="373"/>
      <c r="E1861" s="212" t="str">
        <f t="shared" si="2505"/>
        <v>BC</v>
      </c>
      <c r="F1861" s="197">
        <v>2</v>
      </c>
      <c r="G1861" s="206" t="s">
        <v>604</v>
      </c>
      <c r="H1861" s="406" t="str">
        <f t="shared" ref="H1861:I1861" si="2577">H1857</f>
        <v>Adam</v>
      </c>
      <c r="I1861" s="406" t="str">
        <f t="shared" si="2577"/>
        <v>Seth</v>
      </c>
      <c r="J1861" s="406" t="str">
        <f t="shared" si="2567"/>
        <v>Enos</v>
      </c>
      <c r="K1861" s="406" t="str">
        <f t="shared" si="2567"/>
        <v>Cainan</v>
      </c>
      <c r="L1861" s="406" t="str">
        <f t="shared" si="2567"/>
        <v>Mahalaleel</v>
      </c>
      <c r="M1861" s="406" t="str">
        <f t="shared" si="2567"/>
        <v>Jared</v>
      </c>
      <c r="N1861" s="566"/>
      <c r="O1861" s="567"/>
      <c r="P1861" s="566"/>
      <c r="Q1861" s="373"/>
      <c r="R1861" s="200"/>
    </row>
    <row r="1862" spans="3:18" ht="14.6" customHeight="1" x14ac:dyDescent="0.5">
      <c r="C1862" s="407">
        <f t="shared" ref="C1862" si="2578">C1858+1</f>
        <v>464</v>
      </c>
      <c r="D1862" s="373"/>
      <c r="E1862" s="212">
        <f t="shared" si="2508"/>
        <v>-3616</v>
      </c>
      <c r="F1862" s="197">
        <v>3</v>
      </c>
      <c r="G1862" s="208" t="s">
        <v>287</v>
      </c>
      <c r="H1862" s="407">
        <f t="shared" ref="H1862:I1862" si="2579">H1858+1</f>
        <v>464</v>
      </c>
      <c r="I1862" s="407">
        <f t="shared" si="2579"/>
        <v>334</v>
      </c>
      <c r="J1862" s="407">
        <f t="shared" si="2569"/>
        <v>229</v>
      </c>
      <c r="K1862" s="407">
        <f t="shared" si="2569"/>
        <v>139</v>
      </c>
      <c r="L1862" s="407">
        <f t="shared" si="2569"/>
        <v>69</v>
      </c>
      <c r="M1862" s="407">
        <f t="shared" si="2569"/>
        <v>4</v>
      </c>
      <c r="N1862" s="566"/>
      <c r="O1862" s="567"/>
      <c r="P1862" s="566"/>
      <c r="Q1862" s="373"/>
      <c r="R1862" s="200"/>
    </row>
    <row r="1863" spans="3:18" ht="14.6" customHeight="1" x14ac:dyDescent="0.5">
      <c r="C1863" s="408"/>
      <c r="D1863" s="373"/>
      <c r="E1863" s="345"/>
      <c r="F1863" s="197">
        <v>4</v>
      </c>
      <c r="G1863" s="209" t="s">
        <v>605</v>
      </c>
      <c r="H1863" s="407"/>
      <c r="I1863" s="407"/>
      <c r="J1863" s="407"/>
      <c r="K1863" s="407"/>
      <c r="L1863" s="407"/>
      <c r="M1863" s="407"/>
      <c r="N1863" s="566"/>
      <c r="O1863" s="567"/>
      <c r="P1863" s="566"/>
      <c r="Q1863" s="373"/>
      <c r="R1863" s="200"/>
    </row>
    <row r="1864" spans="3:18" ht="14.6" customHeight="1" x14ac:dyDescent="0.5">
      <c r="C1864" s="406" t="str">
        <f t="shared" ref="C1864" si="2580">C1860</f>
        <v>Pre-Flood</v>
      </c>
      <c r="D1864" s="373"/>
      <c r="E1864" s="201">
        <f t="shared" si="2503"/>
        <v>3616</v>
      </c>
      <c r="F1864" s="197">
        <v>1</v>
      </c>
      <c r="G1864" s="203" t="s">
        <v>288</v>
      </c>
      <c r="H1864" s="408"/>
      <c r="I1864" s="408"/>
      <c r="J1864" s="408"/>
      <c r="K1864" s="408"/>
      <c r="L1864" s="408"/>
      <c r="M1864" s="408"/>
      <c r="N1864" s="566"/>
      <c r="O1864" s="567"/>
      <c r="P1864" s="566"/>
      <c r="Q1864" s="373"/>
      <c r="R1864" s="200"/>
    </row>
    <row r="1865" spans="3:18" ht="14.6" customHeight="1" x14ac:dyDescent="0.5">
      <c r="C1865" s="407">
        <f t="shared" ref="C1865" si="2581">C1861-1</f>
        <v>1191</v>
      </c>
      <c r="D1865" s="373"/>
      <c r="E1865" s="212" t="str">
        <f t="shared" si="2505"/>
        <v>BC</v>
      </c>
      <c r="F1865" s="197">
        <v>2</v>
      </c>
      <c r="G1865" s="206" t="s">
        <v>604</v>
      </c>
      <c r="H1865" s="406" t="str">
        <f t="shared" ref="H1865:I1865" si="2582">H1861</f>
        <v>Adam</v>
      </c>
      <c r="I1865" s="406" t="str">
        <f t="shared" si="2582"/>
        <v>Seth</v>
      </c>
      <c r="J1865" s="406" t="str">
        <f t="shared" si="2567"/>
        <v>Enos</v>
      </c>
      <c r="K1865" s="406" t="str">
        <f t="shared" si="2567"/>
        <v>Cainan</v>
      </c>
      <c r="L1865" s="406" t="str">
        <f t="shared" si="2567"/>
        <v>Mahalaleel</v>
      </c>
      <c r="M1865" s="406" t="str">
        <f t="shared" si="2567"/>
        <v>Jared</v>
      </c>
      <c r="N1865" s="566"/>
      <c r="O1865" s="567"/>
      <c r="P1865" s="566"/>
      <c r="Q1865" s="373"/>
      <c r="R1865" s="200"/>
    </row>
    <row r="1866" spans="3:18" ht="14.6" customHeight="1" x14ac:dyDescent="0.5">
      <c r="C1866" s="407">
        <f t="shared" ref="C1866" si="2583">C1862+1</f>
        <v>465</v>
      </c>
      <c r="D1866" s="373"/>
      <c r="E1866" s="212">
        <f t="shared" si="2508"/>
        <v>-3615</v>
      </c>
      <c r="F1866" s="197">
        <v>3</v>
      </c>
      <c r="G1866" s="208" t="s">
        <v>287</v>
      </c>
      <c r="H1866" s="407">
        <f t="shared" ref="H1866:I1866" si="2584">H1862+1</f>
        <v>465</v>
      </c>
      <c r="I1866" s="407">
        <f t="shared" si="2584"/>
        <v>335</v>
      </c>
      <c r="J1866" s="407">
        <f t="shared" si="2569"/>
        <v>230</v>
      </c>
      <c r="K1866" s="407">
        <f t="shared" si="2569"/>
        <v>140</v>
      </c>
      <c r="L1866" s="407">
        <f t="shared" si="2569"/>
        <v>70</v>
      </c>
      <c r="M1866" s="407">
        <f t="shared" si="2569"/>
        <v>5</v>
      </c>
      <c r="N1866" s="566"/>
      <c r="O1866" s="567"/>
      <c r="P1866" s="566"/>
      <c r="Q1866" s="373"/>
      <c r="R1866" s="200"/>
    </row>
    <row r="1867" spans="3:18" ht="14.6" customHeight="1" x14ac:dyDescent="0.5">
      <c r="C1867" s="408"/>
      <c r="D1867" s="373"/>
      <c r="E1867" s="345"/>
      <c r="F1867" s="197">
        <v>4</v>
      </c>
      <c r="G1867" s="209" t="s">
        <v>605</v>
      </c>
      <c r="H1867" s="407"/>
      <c r="I1867" s="407"/>
      <c r="J1867" s="407"/>
      <c r="K1867" s="407"/>
      <c r="L1867" s="407"/>
      <c r="M1867" s="407"/>
      <c r="N1867" s="566"/>
      <c r="O1867" s="567"/>
      <c r="P1867" s="566"/>
      <c r="Q1867" s="373"/>
      <c r="R1867" s="200"/>
    </row>
    <row r="1868" spans="3:18" ht="14.6" customHeight="1" x14ac:dyDescent="0.5">
      <c r="C1868" s="406" t="str">
        <f t="shared" ref="C1868" si="2585">C1864</f>
        <v>Pre-Flood</v>
      </c>
      <c r="D1868" s="373"/>
      <c r="E1868" s="201">
        <f t="shared" ref="E1868:E1928" si="2586">E1864-1</f>
        <v>3615</v>
      </c>
      <c r="F1868" s="197">
        <v>1</v>
      </c>
      <c r="G1868" s="203" t="s">
        <v>288</v>
      </c>
      <c r="H1868" s="408"/>
      <c r="I1868" s="408"/>
      <c r="J1868" s="408"/>
      <c r="K1868" s="408"/>
      <c r="L1868" s="408"/>
      <c r="M1868" s="408"/>
      <c r="N1868" s="566"/>
      <c r="O1868" s="567"/>
      <c r="P1868" s="566"/>
      <c r="Q1868" s="373"/>
      <c r="R1868" s="200"/>
    </row>
    <row r="1869" spans="3:18" ht="14.6" customHeight="1" x14ac:dyDescent="0.5">
      <c r="C1869" s="407">
        <f t="shared" ref="C1869" si="2587">C1865-1</f>
        <v>1190</v>
      </c>
      <c r="D1869" s="373"/>
      <c r="E1869" s="212" t="str">
        <f t="shared" ref="E1869:E1929" si="2588">E1865</f>
        <v>BC</v>
      </c>
      <c r="F1869" s="197">
        <v>2</v>
      </c>
      <c r="G1869" s="206" t="s">
        <v>604</v>
      </c>
      <c r="H1869" s="406" t="str">
        <f t="shared" ref="H1869:M1881" si="2589">H1865</f>
        <v>Adam</v>
      </c>
      <c r="I1869" s="406" t="str">
        <f t="shared" si="2589"/>
        <v>Seth</v>
      </c>
      <c r="J1869" s="406" t="str">
        <f t="shared" si="2589"/>
        <v>Enos</v>
      </c>
      <c r="K1869" s="406" t="str">
        <f t="shared" si="2589"/>
        <v>Cainan</v>
      </c>
      <c r="L1869" s="406" t="str">
        <f t="shared" si="2589"/>
        <v>Mahalaleel</v>
      </c>
      <c r="M1869" s="406" t="str">
        <f t="shared" si="2589"/>
        <v>Jared</v>
      </c>
      <c r="N1869" s="566"/>
      <c r="O1869" s="567"/>
      <c r="P1869" s="566"/>
      <c r="Q1869" s="373"/>
      <c r="R1869" s="200"/>
    </row>
    <row r="1870" spans="3:18" ht="14.6" customHeight="1" x14ac:dyDescent="0.5">
      <c r="C1870" s="407">
        <f t="shared" ref="C1870" si="2590">C1866+1</f>
        <v>466</v>
      </c>
      <c r="D1870" s="373"/>
      <c r="E1870" s="212">
        <f t="shared" ref="E1870:E1930" si="2591">-E1868+1</f>
        <v>-3614</v>
      </c>
      <c r="F1870" s="197">
        <v>3</v>
      </c>
      <c r="G1870" s="208" t="s">
        <v>287</v>
      </c>
      <c r="H1870" s="407">
        <f t="shared" ref="H1870:M1882" si="2592">H1866+1</f>
        <v>466</v>
      </c>
      <c r="I1870" s="407">
        <f t="shared" si="2592"/>
        <v>336</v>
      </c>
      <c r="J1870" s="407">
        <f t="shared" si="2592"/>
        <v>231</v>
      </c>
      <c r="K1870" s="407">
        <f t="shared" si="2592"/>
        <v>141</v>
      </c>
      <c r="L1870" s="407">
        <f t="shared" si="2592"/>
        <v>71</v>
      </c>
      <c r="M1870" s="407">
        <f t="shared" si="2592"/>
        <v>6</v>
      </c>
      <c r="N1870" s="566"/>
      <c r="O1870" s="567"/>
      <c r="P1870" s="566"/>
      <c r="Q1870" s="373"/>
      <c r="R1870" s="200"/>
    </row>
    <row r="1871" spans="3:18" ht="14.6" customHeight="1" x14ac:dyDescent="0.5">
      <c r="C1871" s="408"/>
      <c r="D1871" s="373"/>
      <c r="E1871" s="345"/>
      <c r="F1871" s="197">
        <v>4</v>
      </c>
      <c r="G1871" s="209" t="s">
        <v>605</v>
      </c>
      <c r="H1871" s="407"/>
      <c r="I1871" s="407"/>
      <c r="J1871" s="407"/>
      <c r="K1871" s="407"/>
      <c r="L1871" s="407"/>
      <c r="M1871" s="407"/>
      <c r="N1871" s="566"/>
      <c r="O1871" s="567"/>
      <c r="P1871" s="566"/>
      <c r="Q1871" s="373"/>
      <c r="R1871" s="200"/>
    </row>
    <row r="1872" spans="3:18" ht="14.6" customHeight="1" x14ac:dyDescent="0.5">
      <c r="C1872" s="406" t="str">
        <f t="shared" ref="C1872" si="2593">C1868</f>
        <v>Pre-Flood</v>
      </c>
      <c r="D1872" s="373"/>
      <c r="E1872" s="201">
        <f t="shared" si="2586"/>
        <v>3614</v>
      </c>
      <c r="F1872" s="197">
        <v>1</v>
      </c>
      <c r="G1872" s="203" t="s">
        <v>288</v>
      </c>
      <c r="H1872" s="408"/>
      <c r="I1872" s="408"/>
      <c r="J1872" s="408"/>
      <c r="K1872" s="408"/>
      <c r="L1872" s="408"/>
      <c r="M1872" s="408"/>
      <c r="N1872" s="566"/>
      <c r="O1872" s="567"/>
      <c r="P1872" s="566"/>
      <c r="Q1872" s="373"/>
      <c r="R1872" s="200"/>
    </row>
    <row r="1873" spans="3:18" ht="14.6" customHeight="1" x14ac:dyDescent="0.5">
      <c r="C1873" s="407">
        <f t="shared" ref="C1873" si="2594">C1869-1</f>
        <v>1189</v>
      </c>
      <c r="D1873" s="373"/>
      <c r="E1873" s="212" t="str">
        <f t="shared" si="2588"/>
        <v>BC</v>
      </c>
      <c r="F1873" s="197">
        <v>2</v>
      </c>
      <c r="G1873" s="206" t="s">
        <v>604</v>
      </c>
      <c r="H1873" s="406" t="str">
        <f t="shared" ref="H1873:I1873" si="2595">H1869</f>
        <v>Adam</v>
      </c>
      <c r="I1873" s="406" t="str">
        <f t="shared" si="2595"/>
        <v>Seth</v>
      </c>
      <c r="J1873" s="406" t="str">
        <f t="shared" si="2589"/>
        <v>Enos</v>
      </c>
      <c r="K1873" s="406" t="str">
        <f t="shared" si="2589"/>
        <v>Cainan</v>
      </c>
      <c r="L1873" s="406" t="str">
        <f t="shared" si="2589"/>
        <v>Mahalaleel</v>
      </c>
      <c r="M1873" s="406" t="str">
        <f t="shared" si="2589"/>
        <v>Jared</v>
      </c>
      <c r="N1873" s="566"/>
      <c r="O1873" s="567"/>
      <c r="P1873" s="566"/>
      <c r="Q1873" s="373"/>
      <c r="R1873" s="200"/>
    </row>
    <row r="1874" spans="3:18" ht="14.6" customHeight="1" x14ac:dyDescent="0.5">
      <c r="C1874" s="407">
        <f t="shared" ref="C1874" si="2596">C1870+1</f>
        <v>467</v>
      </c>
      <c r="D1874" s="373"/>
      <c r="E1874" s="212">
        <f t="shared" si="2591"/>
        <v>-3613</v>
      </c>
      <c r="F1874" s="197">
        <v>3</v>
      </c>
      <c r="G1874" s="208" t="s">
        <v>287</v>
      </c>
      <c r="H1874" s="407">
        <f t="shared" ref="H1874:I1874" si="2597">H1870+1</f>
        <v>467</v>
      </c>
      <c r="I1874" s="407">
        <f t="shared" si="2597"/>
        <v>337</v>
      </c>
      <c r="J1874" s="407">
        <f t="shared" si="2592"/>
        <v>232</v>
      </c>
      <c r="K1874" s="407">
        <f t="shared" si="2592"/>
        <v>142</v>
      </c>
      <c r="L1874" s="407">
        <f t="shared" si="2592"/>
        <v>72</v>
      </c>
      <c r="M1874" s="407">
        <f t="shared" si="2592"/>
        <v>7</v>
      </c>
      <c r="N1874" s="566"/>
      <c r="O1874" s="567"/>
      <c r="P1874" s="566"/>
      <c r="Q1874" s="373"/>
      <c r="R1874" s="200"/>
    </row>
    <row r="1875" spans="3:18" ht="14.6" customHeight="1" x14ac:dyDescent="0.5">
      <c r="C1875" s="408"/>
      <c r="D1875" s="373"/>
      <c r="E1875" s="345"/>
      <c r="F1875" s="197">
        <v>4</v>
      </c>
      <c r="G1875" s="209" t="s">
        <v>605</v>
      </c>
      <c r="H1875" s="407"/>
      <c r="I1875" s="407"/>
      <c r="J1875" s="407"/>
      <c r="K1875" s="407"/>
      <c r="L1875" s="407"/>
      <c r="M1875" s="407"/>
      <c r="N1875" s="566"/>
      <c r="O1875" s="567"/>
      <c r="P1875" s="566"/>
      <c r="Q1875" s="373"/>
      <c r="R1875" s="200"/>
    </row>
    <row r="1876" spans="3:18" ht="14.6" customHeight="1" x14ac:dyDescent="0.5">
      <c r="C1876" s="406" t="str">
        <f t="shared" ref="C1876" si="2598">C1872</f>
        <v>Pre-Flood</v>
      </c>
      <c r="D1876" s="373"/>
      <c r="E1876" s="201">
        <f t="shared" si="2586"/>
        <v>3613</v>
      </c>
      <c r="F1876" s="197">
        <v>1</v>
      </c>
      <c r="G1876" s="203" t="s">
        <v>288</v>
      </c>
      <c r="H1876" s="408"/>
      <c r="I1876" s="408"/>
      <c r="J1876" s="408"/>
      <c r="K1876" s="408"/>
      <c r="L1876" s="408"/>
      <c r="M1876" s="408"/>
      <c r="N1876" s="566"/>
      <c r="O1876" s="567"/>
      <c r="P1876" s="566"/>
      <c r="Q1876" s="373"/>
      <c r="R1876" s="200"/>
    </row>
    <row r="1877" spans="3:18" ht="14.6" customHeight="1" x14ac:dyDescent="0.5">
      <c r="C1877" s="407">
        <f t="shared" ref="C1877" si="2599">C1873-1</f>
        <v>1188</v>
      </c>
      <c r="D1877" s="373"/>
      <c r="E1877" s="212" t="str">
        <f t="shared" si="2588"/>
        <v>BC</v>
      </c>
      <c r="F1877" s="197">
        <v>2</v>
      </c>
      <c r="G1877" s="206" t="s">
        <v>604</v>
      </c>
      <c r="H1877" s="406" t="str">
        <f t="shared" ref="H1877:I1877" si="2600">H1873</f>
        <v>Adam</v>
      </c>
      <c r="I1877" s="406" t="str">
        <f t="shared" si="2600"/>
        <v>Seth</v>
      </c>
      <c r="J1877" s="406" t="str">
        <f t="shared" si="2589"/>
        <v>Enos</v>
      </c>
      <c r="K1877" s="406" t="str">
        <f t="shared" si="2589"/>
        <v>Cainan</v>
      </c>
      <c r="L1877" s="406" t="str">
        <f t="shared" si="2589"/>
        <v>Mahalaleel</v>
      </c>
      <c r="M1877" s="406" t="str">
        <f t="shared" si="2589"/>
        <v>Jared</v>
      </c>
      <c r="N1877" s="566"/>
      <c r="O1877" s="567"/>
      <c r="P1877" s="566"/>
      <c r="Q1877" s="373"/>
      <c r="R1877" s="200"/>
    </row>
    <row r="1878" spans="3:18" ht="14.6" customHeight="1" x14ac:dyDescent="0.5">
      <c r="C1878" s="407">
        <f t="shared" ref="C1878" si="2601">C1874+1</f>
        <v>468</v>
      </c>
      <c r="D1878" s="373"/>
      <c r="E1878" s="212">
        <f t="shared" si="2591"/>
        <v>-3612</v>
      </c>
      <c r="F1878" s="197">
        <v>3</v>
      </c>
      <c r="G1878" s="208" t="s">
        <v>287</v>
      </c>
      <c r="H1878" s="407">
        <f t="shared" ref="H1878:I1878" si="2602">H1874+1</f>
        <v>468</v>
      </c>
      <c r="I1878" s="407">
        <f t="shared" si="2602"/>
        <v>338</v>
      </c>
      <c r="J1878" s="407">
        <f t="shared" si="2592"/>
        <v>233</v>
      </c>
      <c r="K1878" s="407">
        <f t="shared" si="2592"/>
        <v>143</v>
      </c>
      <c r="L1878" s="407">
        <f t="shared" si="2592"/>
        <v>73</v>
      </c>
      <c r="M1878" s="407">
        <f t="shared" si="2592"/>
        <v>8</v>
      </c>
      <c r="N1878" s="566"/>
      <c r="O1878" s="567"/>
      <c r="P1878" s="566"/>
      <c r="Q1878" s="373"/>
      <c r="R1878" s="200"/>
    </row>
    <row r="1879" spans="3:18" ht="14.6" customHeight="1" x14ac:dyDescent="0.5">
      <c r="C1879" s="408"/>
      <c r="D1879" s="373"/>
      <c r="E1879" s="345"/>
      <c r="F1879" s="197">
        <v>4</v>
      </c>
      <c r="G1879" s="209" t="s">
        <v>605</v>
      </c>
      <c r="H1879" s="407"/>
      <c r="I1879" s="407"/>
      <c r="J1879" s="407"/>
      <c r="K1879" s="407"/>
      <c r="L1879" s="407"/>
      <c r="M1879" s="407"/>
      <c r="N1879" s="566"/>
      <c r="O1879" s="567"/>
      <c r="P1879" s="566"/>
      <c r="Q1879" s="373"/>
      <c r="R1879" s="200"/>
    </row>
    <row r="1880" spans="3:18" ht="14.6" customHeight="1" x14ac:dyDescent="0.5">
      <c r="C1880" s="406" t="str">
        <f t="shared" ref="C1880" si="2603">C1876</f>
        <v>Pre-Flood</v>
      </c>
      <c r="D1880" s="373"/>
      <c r="E1880" s="201">
        <f t="shared" si="2586"/>
        <v>3612</v>
      </c>
      <c r="F1880" s="197">
        <v>1</v>
      </c>
      <c r="G1880" s="203" t="s">
        <v>288</v>
      </c>
      <c r="H1880" s="408"/>
      <c r="I1880" s="408"/>
      <c r="J1880" s="408"/>
      <c r="K1880" s="408"/>
      <c r="L1880" s="408"/>
      <c r="M1880" s="408"/>
      <c r="N1880" s="566"/>
      <c r="O1880" s="567"/>
      <c r="P1880" s="566"/>
      <c r="Q1880" s="373"/>
      <c r="R1880" s="200"/>
    </row>
    <row r="1881" spans="3:18" ht="14.6" customHeight="1" x14ac:dyDescent="0.5">
      <c r="C1881" s="407">
        <f t="shared" ref="C1881" si="2604">C1877-1</f>
        <v>1187</v>
      </c>
      <c r="D1881" s="373"/>
      <c r="E1881" s="212" t="str">
        <f t="shared" si="2588"/>
        <v>BC</v>
      </c>
      <c r="F1881" s="197">
        <v>2</v>
      </c>
      <c r="G1881" s="206" t="s">
        <v>604</v>
      </c>
      <c r="H1881" s="406" t="str">
        <f t="shared" ref="H1881:I1881" si="2605">H1877</f>
        <v>Adam</v>
      </c>
      <c r="I1881" s="406" t="str">
        <f t="shared" si="2605"/>
        <v>Seth</v>
      </c>
      <c r="J1881" s="406" t="str">
        <f t="shared" si="2589"/>
        <v>Enos</v>
      </c>
      <c r="K1881" s="406" t="str">
        <f t="shared" si="2589"/>
        <v>Cainan</v>
      </c>
      <c r="L1881" s="406" t="str">
        <f t="shared" si="2589"/>
        <v>Mahalaleel</v>
      </c>
      <c r="M1881" s="406" t="str">
        <f t="shared" si="2589"/>
        <v>Jared</v>
      </c>
      <c r="N1881" s="566"/>
      <c r="O1881" s="567"/>
      <c r="P1881" s="566"/>
      <c r="Q1881" s="373"/>
      <c r="R1881" s="200"/>
    </row>
    <row r="1882" spans="3:18" ht="14.6" customHeight="1" x14ac:dyDescent="0.5">
      <c r="C1882" s="407">
        <f t="shared" ref="C1882" si="2606">C1878+1</f>
        <v>469</v>
      </c>
      <c r="D1882" s="373"/>
      <c r="E1882" s="212">
        <f t="shared" si="2591"/>
        <v>-3611</v>
      </c>
      <c r="F1882" s="197">
        <v>3</v>
      </c>
      <c r="G1882" s="208" t="s">
        <v>287</v>
      </c>
      <c r="H1882" s="407">
        <f t="shared" ref="H1882:I1882" si="2607">H1878+1</f>
        <v>469</v>
      </c>
      <c r="I1882" s="407">
        <f t="shared" si="2607"/>
        <v>339</v>
      </c>
      <c r="J1882" s="407">
        <f t="shared" si="2592"/>
        <v>234</v>
      </c>
      <c r="K1882" s="407">
        <f t="shared" si="2592"/>
        <v>144</v>
      </c>
      <c r="L1882" s="407">
        <f t="shared" si="2592"/>
        <v>74</v>
      </c>
      <c r="M1882" s="407">
        <f t="shared" si="2592"/>
        <v>9</v>
      </c>
      <c r="N1882" s="566"/>
      <c r="O1882" s="567"/>
      <c r="P1882" s="566"/>
      <c r="Q1882" s="373"/>
      <c r="R1882" s="200"/>
    </row>
    <row r="1883" spans="3:18" ht="14.6" customHeight="1" x14ac:dyDescent="0.5">
      <c r="C1883" s="408"/>
      <c r="D1883" s="373"/>
      <c r="E1883" s="345"/>
      <c r="F1883" s="197">
        <v>4</v>
      </c>
      <c r="G1883" s="209" t="s">
        <v>605</v>
      </c>
      <c r="H1883" s="407"/>
      <c r="I1883" s="407"/>
      <c r="J1883" s="407"/>
      <c r="K1883" s="407"/>
      <c r="L1883" s="407"/>
      <c r="M1883" s="407"/>
      <c r="N1883" s="566"/>
      <c r="O1883" s="567"/>
      <c r="P1883" s="566"/>
      <c r="Q1883" s="373"/>
      <c r="R1883" s="200"/>
    </row>
    <row r="1884" spans="3:18" ht="14.6" customHeight="1" x14ac:dyDescent="0.5">
      <c r="C1884" s="406" t="str">
        <f t="shared" ref="C1884" si="2608">C1880</f>
        <v>Pre-Flood</v>
      </c>
      <c r="D1884" s="373"/>
      <c r="E1884" s="201">
        <f t="shared" si="2586"/>
        <v>3611</v>
      </c>
      <c r="F1884" s="197">
        <v>1</v>
      </c>
      <c r="G1884" s="203" t="s">
        <v>288</v>
      </c>
      <c r="H1884" s="408"/>
      <c r="I1884" s="408"/>
      <c r="J1884" s="408"/>
      <c r="K1884" s="408"/>
      <c r="L1884" s="408"/>
      <c r="M1884" s="408"/>
      <c r="N1884" s="566"/>
      <c r="O1884" s="567"/>
      <c r="P1884" s="566"/>
      <c r="Q1884" s="373"/>
      <c r="R1884" s="200"/>
    </row>
    <row r="1885" spans="3:18" ht="14.6" customHeight="1" x14ac:dyDescent="0.5">
      <c r="C1885" s="407">
        <f t="shared" ref="C1885" si="2609">C1881-1</f>
        <v>1186</v>
      </c>
      <c r="D1885" s="373"/>
      <c r="E1885" s="212" t="str">
        <f t="shared" si="2588"/>
        <v>BC</v>
      </c>
      <c r="F1885" s="197">
        <v>2</v>
      </c>
      <c r="G1885" s="206" t="s">
        <v>604</v>
      </c>
      <c r="H1885" s="406" t="str">
        <f t="shared" ref="H1885:M1897" si="2610">H1881</f>
        <v>Adam</v>
      </c>
      <c r="I1885" s="406" t="str">
        <f t="shared" si="2610"/>
        <v>Seth</v>
      </c>
      <c r="J1885" s="406" t="str">
        <f t="shared" si="2610"/>
        <v>Enos</v>
      </c>
      <c r="K1885" s="406" t="str">
        <f t="shared" si="2610"/>
        <v>Cainan</v>
      </c>
      <c r="L1885" s="406" t="str">
        <f t="shared" si="2610"/>
        <v>Mahalaleel</v>
      </c>
      <c r="M1885" s="406" t="str">
        <f t="shared" si="2610"/>
        <v>Jared</v>
      </c>
      <c r="N1885" s="566"/>
      <c r="O1885" s="567"/>
      <c r="P1885" s="566"/>
      <c r="Q1885" s="373"/>
      <c r="R1885" s="200"/>
    </row>
    <row r="1886" spans="3:18" ht="14.6" customHeight="1" x14ac:dyDescent="0.5">
      <c r="C1886" s="407">
        <f t="shared" ref="C1886" si="2611">C1882+1</f>
        <v>470</v>
      </c>
      <c r="D1886" s="373"/>
      <c r="E1886" s="212">
        <f t="shared" si="2591"/>
        <v>-3610</v>
      </c>
      <c r="F1886" s="197">
        <v>3</v>
      </c>
      <c r="G1886" s="208" t="s">
        <v>287</v>
      </c>
      <c r="H1886" s="407">
        <f t="shared" ref="H1886:M1898" si="2612">H1882+1</f>
        <v>470</v>
      </c>
      <c r="I1886" s="407">
        <f t="shared" si="2612"/>
        <v>340</v>
      </c>
      <c r="J1886" s="407">
        <f t="shared" si="2612"/>
        <v>235</v>
      </c>
      <c r="K1886" s="407">
        <f t="shared" si="2612"/>
        <v>145</v>
      </c>
      <c r="L1886" s="407">
        <f t="shared" si="2612"/>
        <v>75</v>
      </c>
      <c r="M1886" s="407">
        <f t="shared" si="2612"/>
        <v>10</v>
      </c>
      <c r="N1886" s="566"/>
      <c r="O1886" s="567"/>
      <c r="P1886" s="566"/>
      <c r="Q1886" s="373"/>
      <c r="R1886" s="200"/>
    </row>
    <row r="1887" spans="3:18" ht="14.6" customHeight="1" x14ac:dyDescent="0.5">
      <c r="C1887" s="408"/>
      <c r="D1887" s="373"/>
      <c r="E1887" s="345"/>
      <c r="F1887" s="197">
        <v>4</v>
      </c>
      <c r="G1887" s="209" t="s">
        <v>605</v>
      </c>
      <c r="H1887" s="407"/>
      <c r="I1887" s="407"/>
      <c r="J1887" s="407"/>
      <c r="K1887" s="407"/>
      <c r="L1887" s="407"/>
      <c r="M1887" s="407"/>
      <c r="N1887" s="566"/>
      <c r="O1887" s="567"/>
      <c r="P1887" s="566"/>
      <c r="Q1887" s="373"/>
      <c r="R1887" s="200"/>
    </row>
    <row r="1888" spans="3:18" ht="14.6" customHeight="1" x14ac:dyDescent="0.5">
      <c r="C1888" s="406" t="str">
        <f t="shared" ref="C1888" si="2613">C1884</f>
        <v>Pre-Flood</v>
      </c>
      <c r="D1888" s="373"/>
      <c r="E1888" s="201">
        <f t="shared" si="2586"/>
        <v>3610</v>
      </c>
      <c r="F1888" s="197">
        <v>1</v>
      </c>
      <c r="G1888" s="203" t="s">
        <v>288</v>
      </c>
      <c r="H1888" s="408"/>
      <c r="I1888" s="408"/>
      <c r="J1888" s="408"/>
      <c r="K1888" s="408"/>
      <c r="L1888" s="408"/>
      <c r="M1888" s="408"/>
      <c r="N1888" s="566"/>
      <c r="O1888" s="567"/>
      <c r="P1888" s="566"/>
      <c r="Q1888" s="373"/>
      <c r="R1888" s="200"/>
    </row>
    <row r="1889" spans="3:18" ht="14.6" customHeight="1" x14ac:dyDescent="0.5">
      <c r="C1889" s="407">
        <f t="shared" ref="C1889" si="2614">C1885-1</f>
        <v>1185</v>
      </c>
      <c r="D1889" s="373"/>
      <c r="E1889" s="212" t="str">
        <f t="shared" si="2588"/>
        <v>BC</v>
      </c>
      <c r="F1889" s="197">
        <v>2</v>
      </c>
      <c r="G1889" s="206" t="s">
        <v>604</v>
      </c>
      <c r="H1889" s="406" t="str">
        <f t="shared" ref="H1889:I1889" si="2615">H1885</f>
        <v>Adam</v>
      </c>
      <c r="I1889" s="406" t="str">
        <f t="shared" si="2615"/>
        <v>Seth</v>
      </c>
      <c r="J1889" s="406" t="str">
        <f t="shared" si="2610"/>
        <v>Enos</v>
      </c>
      <c r="K1889" s="406" t="str">
        <f t="shared" si="2610"/>
        <v>Cainan</v>
      </c>
      <c r="L1889" s="406" t="str">
        <f t="shared" si="2610"/>
        <v>Mahalaleel</v>
      </c>
      <c r="M1889" s="406" t="str">
        <f t="shared" si="2610"/>
        <v>Jared</v>
      </c>
      <c r="N1889" s="566"/>
      <c r="O1889" s="567"/>
      <c r="P1889" s="566"/>
      <c r="Q1889" s="373"/>
      <c r="R1889" s="200"/>
    </row>
    <row r="1890" spans="3:18" ht="14.6" customHeight="1" x14ac:dyDescent="0.5">
      <c r="C1890" s="407">
        <f t="shared" ref="C1890" si="2616">C1886+1</f>
        <v>471</v>
      </c>
      <c r="D1890" s="373"/>
      <c r="E1890" s="212">
        <f t="shared" si="2591"/>
        <v>-3609</v>
      </c>
      <c r="F1890" s="197">
        <v>3</v>
      </c>
      <c r="G1890" s="208" t="s">
        <v>287</v>
      </c>
      <c r="H1890" s="407">
        <f t="shared" ref="H1890:I1890" si="2617">H1886+1</f>
        <v>471</v>
      </c>
      <c r="I1890" s="407">
        <f t="shared" si="2617"/>
        <v>341</v>
      </c>
      <c r="J1890" s="407">
        <f t="shared" si="2612"/>
        <v>236</v>
      </c>
      <c r="K1890" s="407">
        <f t="shared" si="2612"/>
        <v>146</v>
      </c>
      <c r="L1890" s="407">
        <f t="shared" si="2612"/>
        <v>76</v>
      </c>
      <c r="M1890" s="407">
        <f t="shared" si="2612"/>
        <v>11</v>
      </c>
      <c r="N1890" s="566"/>
      <c r="O1890" s="567"/>
      <c r="P1890" s="566"/>
      <c r="Q1890" s="373"/>
      <c r="R1890" s="200"/>
    </row>
    <row r="1891" spans="3:18" ht="14.6" customHeight="1" x14ac:dyDescent="0.5">
      <c r="C1891" s="408"/>
      <c r="D1891" s="373"/>
      <c r="E1891" s="345"/>
      <c r="F1891" s="197">
        <v>4</v>
      </c>
      <c r="G1891" s="209" t="s">
        <v>605</v>
      </c>
      <c r="H1891" s="407"/>
      <c r="I1891" s="407"/>
      <c r="J1891" s="407"/>
      <c r="K1891" s="407"/>
      <c r="L1891" s="407"/>
      <c r="M1891" s="407"/>
      <c r="N1891" s="566"/>
      <c r="O1891" s="567"/>
      <c r="P1891" s="566"/>
      <c r="Q1891" s="373"/>
      <c r="R1891" s="200"/>
    </row>
    <row r="1892" spans="3:18" ht="14.6" customHeight="1" x14ac:dyDescent="0.5">
      <c r="C1892" s="406" t="str">
        <f t="shared" ref="C1892" si="2618">C1888</f>
        <v>Pre-Flood</v>
      </c>
      <c r="D1892" s="373"/>
      <c r="E1892" s="201">
        <f t="shared" si="2586"/>
        <v>3609</v>
      </c>
      <c r="F1892" s="197">
        <v>1</v>
      </c>
      <c r="G1892" s="203" t="s">
        <v>288</v>
      </c>
      <c r="H1892" s="408"/>
      <c r="I1892" s="408"/>
      <c r="J1892" s="408"/>
      <c r="K1892" s="408"/>
      <c r="L1892" s="408"/>
      <c r="M1892" s="408"/>
      <c r="N1892" s="566"/>
      <c r="O1892" s="567"/>
      <c r="P1892" s="566"/>
      <c r="Q1892" s="373"/>
      <c r="R1892" s="200"/>
    </row>
    <row r="1893" spans="3:18" ht="14.6" customHeight="1" x14ac:dyDescent="0.5">
      <c r="C1893" s="407">
        <f t="shared" ref="C1893" si="2619">C1889-1</f>
        <v>1184</v>
      </c>
      <c r="D1893" s="373"/>
      <c r="E1893" s="212" t="str">
        <f t="shared" si="2588"/>
        <v>BC</v>
      </c>
      <c r="F1893" s="197">
        <v>2</v>
      </c>
      <c r="G1893" s="206" t="s">
        <v>604</v>
      </c>
      <c r="H1893" s="406" t="str">
        <f t="shared" ref="H1893:I1893" si="2620">H1889</f>
        <v>Adam</v>
      </c>
      <c r="I1893" s="406" t="str">
        <f t="shared" si="2620"/>
        <v>Seth</v>
      </c>
      <c r="J1893" s="406" t="str">
        <f t="shared" si="2610"/>
        <v>Enos</v>
      </c>
      <c r="K1893" s="406" t="str">
        <f t="shared" si="2610"/>
        <v>Cainan</v>
      </c>
      <c r="L1893" s="406" t="str">
        <f t="shared" si="2610"/>
        <v>Mahalaleel</v>
      </c>
      <c r="M1893" s="406" t="str">
        <f t="shared" si="2610"/>
        <v>Jared</v>
      </c>
      <c r="N1893" s="566"/>
      <c r="O1893" s="567"/>
      <c r="P1893" s="566"/>
      <c r="Q1893" s="373"/>
      <c r="R1893" s="200"/>
    </row>
    <row r="1894" spans="3:18" ht="14.6" customHeight="1" x14ac:dyDescent="0.5">
      <c r="C1894" s="407">
        <f t="shared" ref="C1894" si="2621">C1890+1</f>
        <v>472</v>
      </c>
      <c r="D1894" s="373"/>
      <c r="E1894" s="212">
        <f t="shared" si="2591"/>
        <v>-3608</v>
      </c>
      <c r="F1894" s="197">
        <v>3</v>
      </c>
      <c r="G1894" s="208" t="s">
        <v>287</v>
      </c>
      <c r="H1894" s="407">
        <f t="shared" ref="H1894:I1894" si="2622">H1890+1</f>
        <v>472</v>
      </c>
      <c r="I1894" s="407">
        <f t="shared" si="2622"/>
        <v>342</v>
      </c>
      <c r="J1894" s="407">
        <f t="shared" si="2612"/>
        <v>237</v>
      </c>
      <c r="K1894" s="407">
        <f t="shared" si="2612"/>
        <v>147</v>
      </c>
      <c r="L1894" s="407">
        <f t="shared" si="2612"/>
        <v>77</v>
      </c>
      <c r="M1894" s="407">
        <f t="shared" si="2612"/>
        <v>12</v>
      </c>
      <c r="N1894" s="566"/>
      <c r="O1894" s="567"/>
      <c r="P1894" s="566"/>
      <c r="Q1894" s="373"/>
      <c r="R1894" s="200"/>
    </row>
    <row r="1895" spans="3:18" ht="14.6" customHeight="1" x14ac:dyDescent="0.5">
      <c r="C1895" s="408"/>
      <c r="D1895" s="373"/>
      <c r="E1895" s="345"/>
      <c r="F1895" s="197">
        <v>4</v>
      </c>
      <c r="G1895" s="209" t="s">
        <v>605</v>
      </c>
      <c r="H1895" s="407"/>
      <c r="I1895" s="407"/>
      <c r="J1895" s="407"/>
      <c r="K1895" s="407"/>
      <c r="L1895" s="407"/>
      <c r="M1895" s="407"/>
      <c r="N1895" s="566"/>
      <c r="O1895" s="567"/>
      <c r="P1895" s="566"/>
      <c r="Q1895" s="373"/>
      <c r="R1895" s="200"/>
    </row>
    <row r="1896" spans="3:18" ht="14.6" customHeight="1" x14ac:dyDescent="0.5">
      <c r="C1896" s="406" t="str">
        <f t="shared" ref="C1896" si="2623">C1892</f>
        <v>Pre-Flood</v>
      </c>
      <c r="D1896" s="373"/>
      <c r="E1896" s="201">
        <f t="shared" si="2586"/>
        <v>3608</v>
      </c>
      <c r="F1896" s="197">
        <v>1</v>
      </c>
      <c r="G1896" s="203" t="s">
        <v>288</v>
      </c>
      <c r="H1896" s="408"/>
      <c r="I1896" s="408"/>
      <c r="J1896" s="408"/>
      <c r="K1896" s="408"/>
      <c r="L1896" s="408"/>
      <c r="M1896" s="408"/>
      <c r="N1896" s="566"/>
      <c r="O1896" s="567"/>
      <c r="P1896" s="566"/>
      <c r="Q1896" s="373"/>
      <c r="R1896" s="200"/>
    </row>
    <row r="1897" spans="3:18" ht="14.6" customHeight="1" x14ac:dyDescent="0.5">
      <c r="C1897" s="407">
        <f t="shared" ref="C1897" si="2624">C1893-1</f>
        <v>1183</v>
      </c>
      <c r="D1897" s="373"/>
      <c r="E1897" s="212" t="str">
        <f t="shared" si="2588"/>
        <v>BC</v>
      </c>
      <c r="F1897" s="197">
        <v>2</v>
      </c>
      <c r="G1897" s="206" t="s">
        <v>604</v>
      </c>
      <c r="H1897" s="406" t="str">
        <f t="shared" ref="H1897:I1897" si="2625">H1893</f>
        <v>Adam</v>
      </c>
      <c r="I1897" s="406" t="str">
        <f t="shared" si="2625"/>
        <v>Seth</v>
      </c>
      <c r="J1897" s="406" t="str">
        <f t="shared" si="2610"/>
        <v>Enos</v>
      </c>
      <c r="K1897" s="406" t="str">
        <f t="shared" si="2610"/>
        <v>Cainan</v>
      </c>
      <c r="L1897" s="406" t="str">
        <f t="shared" si="2610"/>
        <v>Mahalaleel</v>
      </c>
      <c r="M1897" s="406" t="str">
        <f t="shared" si="2610"/>
        <v>Jared</v>
      </c>
      <c r="N1897" s="566"/>
      <c r="O1897" s="567"/>
      <c r="P1897" s="566"/>
      <c r="Q1897" s="373"/>
      <c r="R1897" s="200"/>
    </row>
    <row r="1898" spans="3:18" ht="14.6" customHeight="1" x14ac:dyDescent="0.5">
      <c r="C1898" s="407">
        <f t="shared" ref="C1898" si="2626">C1894+1</f>
        <v>473</v>
      </c>
      <c r="D1898" s="373"/>
      <c r="E1898" s="212">
        <f t="shared" si="2591"/>
        <v>-3607</v>
      </c>
      <c r="F1898" s="197">
        <v>3</v>
      </c>
      <c r="G1898" s="208" t="s">
        <v>287</v>
      </c>
      <c r="H1898" s="407">
        <f t="shared" ref="H1898:I1898" si="2627">H1894+1</f>
        <v>473</v>
      </c>
      <c r="I1898" s="407">
        <f t="shared" si="2627"/>
        <v>343</v>
      </c>
      <c r="J1898" s="407">
        <f t="shared" si="2612"/>
        <v>238</v>
      </c>
      <c r="K1898" s="407">
        <f t="shared" si="2612"/>
        <v>148</v>
      </c>
      <c r="L1898" s="407">
        <f t="shared" si="2612"/>
        <v>78</v>
      </c>
      <c r="M1898" s="407">
        <f t="shared" si="2612"/>
        <v>13</v>
      </c>
      <c r="N1898" s="566"/>
      <c r="O1898" s="567"/>
      <c r="P1898" s="566"/>
      <c r="Q1898" s="373"/>
      <c r="R1898" s="200"/>
    </row>
    <row r="1899" spans="3:18" ht="14.6" customHeight="1" x14ac:dyDescent="0.5">
      <c r="C1899" s="408"/>
      <c r="D1899" s="373"/>
      <c r="E1899" s="345"/>
      <c r="F1899" s="197">
        <v>4</v>
      </c>
      <c r="G1899" s="209" t="s">
        <v>605</v>
      </c>
      <c r="H1899" s="407"/>
      <c r="I1899" s="407"/>
      <c r="J1899" s="407"/>
      <c r="K1899" s="407"/>
      <c r="L1899" s="407"/>
      <c r="M1899" s="407"/>
      <c r="N1899" s="566"/>
      <c r="O1899" s="567"/>
      <c r="P1899" s="566"/>
      <c r="Q1899" s="373"/>
      <c r="R1899" s="200"/>
    </row>
    <row r="1900" spans="3:18" ht="14.6" customHeight="1" x14ac:dyDescent="0.5">
      <c r="C1900" s="406" t="str">
        <f t="shared" ref="C1900" si="2628">C1896</f>
        <v>Pre-Flood</v>
      </c>
      <c r="D1900" s="373"/>
      <c r="E1900" s="201">
        <f t="shared" si="2586"/>
        <v>3607</v>
      </c>
      <c r="F1900" s="197">
        <v>1</v>
      </c>
      <c r="G1900" s="203" t="s">
        <v>288</v>
      </c>
      <c r="H1900" s="408"/>
      <c r="I1900" s="408"/>
      <c r="J1900" s="408"/>
      <c r="K1900" s="408"/>
      <c r="L1900" s="408"/>
      <c r="M1900" s="408"/>
      <c r="N1900" s="566"/>
      <c r="O1900" s="567"/>
      <c r="P1900" s="566"/>
      <c r="Q1900" s="373"/>
      <c r="R1900" s="200"/>
    </row>
    <row r="1901" spans="3:18" ht="14.6" customHeight="1" x14ac:dyDescent="0.5">
      <c r="C1901" s="407">
        <f t="shared" ref="C1901" si="2629">C1897-1</f>
        <v>1182</v>
      </c>
      <c r="D1901" s="373"/>
      <c r="E1901" s="212" t="str">
        <f t="shared" si="2588"/>
        <v>BC</v>
      </c>
      <c r="F1901" s="197">
        <v>2</v>
      </c>
      <c r="G1901" s="206" t="s">
        <v>604</v>
      </c>
      <c r="H1901" s="406" t="str">
        <f t="shared" ref="H1901:M1913" si="2630">H1897</f>
        <v>Adam</v>
      </c>
      <c r="I1901" s="406" t="str">
        <f t="shared" si="2630"/>
        <v>Seth</v>
      </c>
      <c r="J1901" s="406" t="str">
        <f t="shared" si="2630"/>
        <v>Enos</v>
      </c>
      <c r="K1901" s="406" t="str">
        <f t="shared" si="2630"/>
        <v>Cainan</v>
      </c>
      <c r="L1901" s="406" t="str">
        <f t="shared" si="2630"/>
        <v>Mahalaleel</v>
      </c>
      <c r="M1901" s="406" t="str">
        <f t="shared" si="2630"/>
        <v>Jared</v>
      </c>
      <c r="N1901" s="566"/>
      <c r="O1901" s="567"/>
      <c r="P1901" s="566"/>
      <c r="Q1901" s="373"/>
      <c r="R1901" s="200"/>
    </row>
    <row r="1902" spans="3:18" ht="14.6" customHeight="1" x14ac:dyDescent="0.5">
      <c r="C1902" s="407">
        <f t="shared" ref="C1902" si="2631">C1898+1</f>
        <v>474</v>
      </c>
      <c r="D1902" s="373"/>
      <c r="E1902" s="212">
        <f t="shared" si="2591"/>
        <v>-3606</v>
      </c>
      <c r="F1902" s="197">
        <v>3</v>
      </c>
      <c r="G1902" s="208" t="s">
        <v>287</v>
      </c>
      <c r="H1902" s="407">
        <f t="shared" ref="H1902:M1914" si="2632">H1898+1</f>
        <v>474</v>
      </c>
      <c r="I1902" s="407">
        <f t="shared" si="2632"/>
        <v>344</v>
      </c>
      <c r="J1902" s="407">
        <f t="shared" si="2632"/>
        <v>239</v>
      </c>
      <c r="K1902" s="407">
        <f t="shared" si="2632"/>
        <v>149</v>
      </c>
      <c r="L1902" s="407">
        <f t="shared" si="2632"/>
        <v>79</v>
      </c>
      <c r="M1902" s="407">
        <f t="shared" si="2632"/>
        <v>14</v>
      </c>
      <c r="N1902" s="566"/>
      <c r="O1902" s="567"/>
      <c r="P1902" s="566"/>
      <c r="Q1902" s="373"/>
      <c r="R1902" s="200"/>
    </row>
    <row r="1903" spans="3:18" ht="14.6" customHeight="1" x14ac:dyDescent="0.5">
      <c r="C1903" s="408"/>
      <c r="D1903" s="373"/>
      <c r="E1903" s="345"/>
      <c r="F1903" s="197">
        <v>4</v>
      </c>
      <c r="G1903" s="209" t="s">
        <v>605</v>
      </c>
      <c r="H1903" s="407"/>
      <c r="I1903" s="407"/>
      <c r="J1903" s="407"/>
      <c r="K1903" s="407"/>
      <c r="L1903" s="407"/>
      <c r="M1903" s="407"/>
      <c r="N1903" s="566"/>
      <c r="O1903" s="567"/>
      <c r="P1903" s="566"/>
      <c r="Q1903" s="373"/>
      <c r="R1903" s="200"/>
    </row>
    <row r="1904" spans="3:18" ht="14.6" customHeight="1" x14ac:dyDescent="0.5">
      <c r="C1904" s="406" t="str">
        <f t="shared" ref="C1904" si="2633">C1900</f>
        <v>Pre-Flood</v>
      </c>
      <c r="D1904" s="373"/>
      <c r="E1904" s="201">
        <f t="shared" si="2586"/>
        <v>3606</v>
      </c>
      <c r="F1904" s="197">
        <v>1</v>
      </c>
      <c r="G1904" s="203" t="s">
        <v>288</v>
      </c>
      <c r="H1904" s="408"/>
      <c r="I1904" s="408"/>
      <c r="J1904" s="408"/>
      <c r="K1904" s="408"/>
      <c r="L1904" s="408"/>
      <c r="M1904" s="408"/>
      <c r="N1904" s="566"/>
      <c r="O1904" s="567"/>
      <c r="P1904" s="566"/>
      <c r="Q1904" s="373"/>
      <c r="R1904" s="200"/>
    </row>
    <row r="1905" spans="3:18" ht="14.6" customHeight="1" x14ac:dyDescent="0.5">
      <c r="C1905" s="407">
        <f t="shared" ref="C1905" si="2634">C1901-1</f>
        <v>1181</v>
      </c>
      <c r="D1905" s="373"/>
      <c r="E1905" s="212" t="str">
        <f t="shared" si="2588"/>
        <v>BC</v>
      </c>
      <c r="F1905" s="197">
        <v>2</v>
      </c>
      <c r="G1905" s="206" t="s">
        <v>604</v>
      </c>
      <c r="H1905" s="406" t="str">
        <f t="shared" ref="H1905:I1905" si="2635">H1901</f>
        <v>Adam</v>
      </c>
      <c r="I1905" s="406" t="str">
        <f t="shared" si="2635"/>
        <v>Seth</v>
      </c>
      <c r="J1905" s="406" t="str">
        <f t="shared" si="2630"/>
        <v>Enos</v>
      </c>
      <c r="K1905" s="406" t="str">
        <f t="shared" si="2630"/>
        <v>Cainan</v>
      </c>
      <c r="L1905" s="406" t="str">
        <f t="shared" si="2630"/>
        <v>Mahalaleel</v>
      </c>
      <c r="M1905" s="406" t="str">
        <f t="shared" si="2630"/>
        <v>Jared</v>
      </c>
      <c r="N1905" s="566"/>
      <c r="O1905" s="567"/>
      <c r="P1905" s="566"/>
      <c r="Q1905" s="373"/>
      <c r="R1905" s="200"/>
    </row>
    <row r="1906" spans="3:18" ht="14.6" customHeight="1" x14ac:dyDescent="0.5">
      <c r="C1906" s="407">
        <f t="shared" ref="C1906" si="2636">C1902+1</f>
        <v>475</v>
      </c>
      <c r="D1906" s="373"/>
      <c r="E1906" s="212">
        <f t="shared" si="2591"/>
        <v>-3605</v>
      </c>
      <c r="F1906" s="197">
        <v>3</v>
      </c>
      <c r="G1906" s="208" t="s">
        <v>287</v>
      </c>
      <c r="H1906" s="407">
        <f t="shared" ref="H1906:I1906" si="2637">H1902+1</f>
        <v>475</v>
      </c>
      <c r="I1906" s="407">
        <f t="shared" si="2637"/>
        <v>345</v>
      </c>
      <c r="J1906" s="407">
        <f t="shared" si="2632"/>
        <v>240</v>
      </c>
      <c r="K1906" s="407">
        <f t="shared" si="2632"/>
        <v>150</v>
      </c>
      <c r="L1906" s="407">
        <f t="shared" si="2632"/>
        <v>80</v>
      </c>
      <c r="M1906" s="407">
        <f t="shared" si="2632"/>
        <v>15</v>
      </c>
      <c r="N1906" s="566"/>
      <c r="O1906" s="567"/>
      <c r="P1906" s="566"/>
      <c r="Q1906" s="373"/>
      <c r="R1906" s="200"/>
    </row>
    <row r="1907" spans="3:18" ht="14.6" customHeight="1" x14ac:dyDescent="0.5">
      <c r="C1907" s="408"/>
      <c r="D1907" s="373"/>
      <c r="E1907" s="345"/>
      <c r="F1907" s="197">
        <v>4</v>
      </c>
      <c r="G1907" s="209" t="s">
        <v>605</v>
      </c>
      <c r="H1907" s="407"/>
      <c r="I1907" s="407"/>
      <c r="J1907" s="407"/>
      <c r="K1907" s="407"/>
      <c r="L1907" s="407"/>
      <c r="M1907" s="407"/>
      <c r="N1907" s="566"/>
      <c r="O1907" s="567"/>
      <c r="P1907" s="566"/>
      <c r="Q1907" s="373"/>
      <c r="R1907" s="200"/>
    </row>
    <row r="1908" spans="3:18" ht="14.6" customHeight="1" x14ac:dyDescent="0.5">
      <c r="C1908" s="406" t="str">
        <f t="shared" ref="C1908" si="2638">C1904</f>
        <v>Pre-Flood</v>
      </c>
      <c r="D1908" s="373"/>
      <c r="E1908" s="201">
        <f t="shared" si="2586"/>
        <v>3605</v>
      </c>
      <c r="F1908" s="197">
        <v>1</v>
      </c>
      <c r="G1908" s="203" t="s">
        <v>288</v>
      </c>
      <c r="H1908" s="408"/>
      <c r="I1908" s="408"/>
      <c r="J1908" s="408"/>
      <c r="K1908" s="408"/>
      <c r="L1908" s="408"/>
      <c r="M1908" s="408"/>
      <c r="N1908" s="566"/>
      <c r="O1908" s="567"/>
      <c r="P1908" s="566"/>
      <c r="Q1908" s="373"/>
      <c r="R1908" s="200"/>
    </row>
    <row r="1909" spans="3:18" ht="14.6" customHeight="1" x14ac:dyDescent="0.5">
      <c r="C1909" s="407">
        <f t="shared" ref="C1909" si="2639">C1905-1</f>
        <v>1180</v>
      </c>
      <c r="D1909" s="373"/>
      <c r="E1909" s="212" t="str">
        <f t="shared" si="2588"/>
        <v>BC</v>
      </c>
      <c r="F1909" s="197">
        <v>2</v>
      </c>
      <c r="G1909" s="206" t="s">
        <v>604</v>
      </c>
      <c r="H1909" s="406" t="str">
        <f t="shared" ref="H1909:I1909" si="2640">H1905</f>
        <v>Adam</v>
      </c>
      <c r="I1909" s="406" t="str">
        <f t="shared" si="2640"/>
        <v>Seth</v>
      </c>
      <c r="J1909" s="406" t="str">
        <f t="shared" si="2630"/>
        <v>Enos</v>
      </c>
      <c r="K1909" s="406" t="str">
        <f t="shared" si="2630"/>
        <v>Cainan</v>
      </c>
      <c r="L1909" s="406" t="str">
        <f t="shared" si="2630"/>
        <v>Mahalaleel</v>
      </c>
      <c r="M1909" s="406" t="str">
        <f t="shared" si="2630"/>
        <v>Jared</v>
      </c>
      <c r="N1909" s="566"/>
      <c r="O1909" s="567"/>
      <c r="P1909" s="566"/>
      <c r="Q1909" s="373"/>
      <c r="R1909" s="200"/>
    </row>
    <row r="1910" spans="3:18" ht="14.6" customHeight="1" x14ac:dyDescent="0.5">
      <c r="C1910" s="407">
        <f t="shared" ref="C1910" si="2641">C1906+1</f>
        <v>476</v>
      </c>
      <c r="D1910" s="373"/>
      <c r="E1910" s="212">
        <f t="shared" si="2591"/>
        <v>-3604</v>
      </c>
      <c r="F1910" s="197">
        <v>3</v>
      </c>
      <c r="G1910" s="208" t="s">
        <v>287</v>
      </c>
      <c r="H1910" s="407">
        <f t="shared" ref="H1910:I1910" si="2642">H1906+1</f>
        <v>476</v>
      </c>
      <c r="I1910" s="407">
        <f t="shared" si="2642"/>
        <v>346</v>
      </c>
      <c r="J1910" s="407">
        <f t="shared" si="2632"/>
        <v>241</v>
      </c>
      <c r="K1910" s="407">
        <f t="shared" si="2632"/>
        <v>151</v>
      </c>
      <c r="L1910" s="407">
        <f t="shared" si="2632"/>
        <v>81</v>
      </c>
      <c r="M1910" s="407">
        <f t="shared" si="2632"/>
        <v>16</v>
      </c>
      <c r="N1910" s="566"/>
      <c r="O1910" s="567"/>
      <c r="P1910" s="566"/>
      <c r="Q1910" s="373"/>
      <c r="R1910" s="200"/>
    </row>
    <row r="1911" spans="3:18" ht="14.6" customHeight="1" x14ac:dyDescent="0.5">
      <c r="C1911" s="408"/>
      <c r="D1911" s="373"/>
      <c r="E1911" s="345"/>
      <c r="F1911" s="197">
        <v>4</v>
      </c>
      <c r="G1911" s="209" t="s">
        <v>605</v>
      </c>
      <c r="H1911" s="407"/>
      <c r="I1911" s="407"/>
      <c r="J1911" s="407"/>
      <c r="K1911" s="407"/>
      <c r="L1911" s="407"/>
      <c r="M1911" s="407"/>
      <c r="N1911" s="566"/>
      <c r="O1911" s="567"/>
      <c r="P1911" s="566"/>
      <c r="Q1911" s="373"/>
      <c r="R1911" s="200"/>
    </row>
    <row r="1912" spans="3:18" ht="14.6" customHeight="1" x14ac:dyDescent="0.5">
      <c r="C1912" s="406" t="str">
        <f t="shared" ref="C1912" si="2643">C1908</f>
        <v>Pre-Flood</v>
      </c>
      <c r="D1912" s="373"/>
      <c r="E1912" s="201">
        <f t="shared" si="2586"/>
        <v>3604</v>
      </c>
      <c r="F1912" s="197">
        <v>1</v>
      </c>
      <c r="G1912" s="203" t="s">
        <v>288</v>
      </c>
      <c r="H1912" s="408"/>
      <c r="I1912" s="408"/>
      <c r="J1912" s="408"/>
      <c r="K1912" s="408"/>
      <c r="L1912" s="408"/>
      <c r="M1912" s="408"/>
      <c r="N1912" s="566"/>
      <c r="O1912" s="567"/>
      <c r="P1912" s="566"/>
      <c r="Q1912" s="373"/>
      <c r="R1912" s="200"/>
    </row>
    <row r="1913" spans="3:18" ht="14.6" customHeight="1" x14ac:dyDescent="0.5">
      <c r="C1913" s="407">
        <f t="shared" ref="C1913" si="2644">C1909-1</f>
        <v>1179</v>
      </c>
      <c r="D1913" s="373"/>
      <c r="E1913" s="212" t="str">
        <f t="shared" si="2588"/>
        <v>BC</v>
      </c>
      <c r="F1913" s="197">
        <v>2</v>
      </c>
      <c r="G1913" s="206" t="s">
        <v>604</v>
      </c>
      <c r="H1913" s="406" t="str">
        <f t="shared" ref="H1913:I1913" si="2645">H1909</f>
        <v>Adam</v>
      </c>
      <c r="I1913" s="406" t="str">
        <f t="shared" si="2645"/>
        <v>Seth</v>
      </c>
      <c r="J1913" s="406" t="str">
        <f t="shared" si="2630"/>
        <v>Enos</v>
      </c>
      <c r="K1913" s="406" t="str">
        <f t="shared" si="2630"/>
        <v>Cainan</v>
      </c>
      <c r="L1913" s="406" t="str">
        <f t="shared" si="2630"/>
        <v>Mahalaleel</v>
      </c>
      <c r="M1913" s="406" t="str">
        <f t="shared" si="2630"/>
        <v>Jared</v>
      </c>
      <c r="N1913" s="566"/>
      <c r="O1913" s="567"/>
      <c r="P1913" s="566"/>
      <c r="Q1913" s="373"/>
      <c r="R1913" s="200"/>
    </row>
    <row r="1914" spans="3:18" ht="14.6" customHeight="1" x14ac:dyDescent="0.5">
      <c r="C1914" s="407">
        <f t="shared" ref="C1914" si="2646">C1910+1</f>
        <v>477</v>
      </c>
      <c r="D1914" s="373"/>
      <c r="E1914" s="212">
        <f t="shared" si="2591"/>
        <v>-3603</v>
      </c>
      <c r="F1914" s="197">
        <v>3</v>
      </c>
      <c r="G1914" s="208" t="s">
        <v>287</v>
      </c>
      <c r="H1914" s="407">
        <f t="shared" ref="H1914:I1914" si="2647">H1910+1</f>
        <v>477</v>
      </c>
      <c r="I1914" s="407">
        <f t="shared" si="2647"/>
        <v>347</v>
      </c>
      <c r="J1914" s="407">
        <f t="shared" si="2632"/>
        <v>242</v>
      </c>
      <c r="K1914" s="407">
        <f t="shared" si="2632"/>
        <v>152</v>
      </c>
      <c r="L1914" s="407">
        <f t="shared" si="2632"/>
        <v>82</v>
      </c>
      <c r="M1914" s="407">
        <f t="shared" si="2632"/>
        <v>17</v>
      </c>
      <c r="N1914" s="566"/>
      <c r="O1914" s="567"/>
      <c r="P1914" s="566"/>
      <c r="Q1914" s="373"/>
      <c r="R1914" s="200"/>
    </row>
    <row r="1915" spans="3:18" ht="14.6" customHeight="1" x14ac:dyDescent="0.5">
      <c r="C1915" s="408"/>
      <c r="D1915" s="373"/>
      <c r="E1915" s="345"/>
      <c r="F1915" s="197">
        <v>4</v>
      </c>
      <c r="G1915" s="209" t="s">
        <v>605</v>
      </c>
      <c r="H1915" s="407"/>
      <c r="I1915" s="407"/>
      <c r="J1915" s="407"/>
      <c r="K1915" s="407"/>
      <c r="L1915" s="407"/>
      <c r="M1915" s="407"/>
      <c r="N1915" s="566"/>
      <c r="O1915" s="567"/>
      <c r="P1915" s="566"/>
      <c r="Q1915" s="373"/>
      <c r="R1915" s="200"/>
    </row>
    <row r="1916" spans="3:18" ht="14.6" customHeight="1" x14ac:dyDescent="0.5">
      <c r="C1916" s="406" t="str">
        <f t="shared" ref="C1916" si="2648">C1912</f>
        <v>Pre-Flood</v>
      </c>
      <c r="D1916" s="373"/>
      <c r="E1916" s="201">
        <f t="shared" si="2586"/>
        <v>3603</v>
      </c>
      <c r="F1916" s="197">
        <v>1</v>
      </c>
      <c r="G1916" s="203" t="s">
        <v>288</v>
      </c>
      <c r="H1916" s="408"/>
      <c r="I1916" s="408"/>
      <c r="J1916" s="408"/>
      <c r="K1916" s="408"/>
      <c r="L1916" s="408"/>
      <c r="M1916" s="408"/>
      <c r="N1916" s="566"/>
      <c r="O1916" s="567"/>
      <c r="P1916" s="566"/>
      <c r="Q1916" s="373"/>
      <c r="R1916" s="200"/>
    </row>
    <row r="1917" spans="3:18" ht="14.6" customHeight="1" x14ac:dyDescent="0.5">
      <c r="C1917" s="407">
        <f t="shared" ref="C1917" si="2649">C1913-1</f>
        <v>1178</v>
      </c>
      <c r="D1917" s="373"/>
      <c r="E1917" s="212" t="str">
        <f t="shared" si="2588"/>
        <v>BC</v>
      </c>
      <c r="F1917" s="197">
        <v>2</v>
      </c>
      <c r="G1917" s="206" t="s">
        <v>604</v>
      </c>
      <c r="H1917" s="406" t="str">
        <f t="shared" ref="H1917:M1929" si="2650">H1913</f>
        <v>Adam</v>
      </c>
      <c r="I1917" s="406" t="str">
        <f t="shared" si="2650"/>
        <v>Seth</v>
      </c>
      <c r="J1917" s="406" t="str">
        <f t="shared" si="2650"/>
        <v>Enos</v>
      </c>
      <c r="K1917" s="406" t="str">
        <f t="shared" si="2650"/>
        <v>Cainan</v>
      </c>
      <c r="L1917" s="406" t="str">
        <f t="shared" si="2650"/>
        <v>Mahalaleel</v>
      </c>
      <c r="M1917" s="406" t="str">
        <f t="shared" si="2650"/>
        <v>Jared</v>
      </c>
      <c r="N1917" s="566"/>
      <c r="O1917" s="567"/>
      <c r="P1917" s="566"/>
      <c r="Q1917" s="373"/>
      <c r="R1917" s="200"/>
    </row>
    <row r="1918" spans="3:18" ht="14.6" customHeight="1" x14ac:dyDescent="0.5">
      <c r="C1918" s="407">
        <f t="shared" ref="C1918" si="2651">C1914+1</f>
        <v>478</v>
      </c>
      <c r="D1918" s="373"/>
      <c r="E1918" s="212">
        <f t="shared" si="2591"/>
        <v>-3602</v>
      </c>
      <c r="F1918" s="197">
        <v>3</v>
      </c>
      <c r="G1918" s="208" t="s">
        <v>287</v>
      </c>
      <c r="H1918" s="407">
        <f t="shared" ref="H1918:M1930" si="2652">H1914+1</f>
        <v>478</v>
      </c>
      <c r="I1918" s="407">
        <f t="shared" si="2652"/>
        <v>348</v>
      </c>
      <c r="J1918" s="407">
        <f t="shared" si="2652"/>
        <v>243</v>
      </c>
      <c r="K1918" s="407">
        <f t="shared" si="2652"/>
        <v>153</v>
      </c>
      <c r="L1918" s="407">
        <f t="shared" si="2652"/>
        <v>83</v>
      </c>
      <c r="M1918" s="407">
        <f t="shared" si="2652"/>
        <v>18</v>
      </c>
      <c r="N1918" s="566"/>
      <c r="O1918" s="567"/>
      <c r="P1918" s="566"/>
      <c r="Q1918" s="373"/>
      <c r="R1918" s="200"/>
    </row>
    <row r="1919" spans="3:18" ht="14.6" customHeight="1" x14ac:dyDescent="0.5">
      <c r="C1919" s="408"/>
      <c r="D1919" s="373"/>
      <c r="E1919" s="345"/>
      <c r="F1919" s="197">
        <v>4</v>
      </c>
      <c r="G1919" s="209" t="s">
        <v>605</v>
      </c>
      <c r="H1919" s="407"/>
      <c r="I1919" s="407"/>
      <c r="J1919" s="407"/>
      <c r="K1919" s="407"/>
      <c r="L1919" s="407"/>
      <c r="M1919" s="407"/>
      <c r="N1919" s="566"/>
      <c r="O1919" s="567"/>
      <c r="P1919" s="566"/>
      <c r="Q1919" s="373"/>
      <c r="R1919" s="200"/>
    </row>
    <row r="1920" spans="3:18" ht="14.6" customHeight="1" x14ac:dyDescent="0.5">
      <c r="C1920" s="406" t="str">
        <f t="shared" ref="C1920" si="2653">C1916</f>
        <v>Pre-Flood</v>
      </c>
      <c r="D1920" s="373"/>
      <c r="E1920" s="201">
        <f t="shared" si="2586"/>
        <v>3602</v>
      </c>
      <c r="F1920" s="197">
        <v>1</v>
      </c>
      <c r="G1920" s="203" t="s">
        <v>288</v>
      </c>
      <c r="H1920" s="408"/>
      <c r="I1920" s="408"/>
      <c r="J1920" s="408"/>
      <c r="K1920" s="408"/>
      <c r="L1920" s="408"/>
      <c r="M1920" s="408"/>
      <c r="N1920" s="566"/>
      <c r="O1920" s="567"/>
      <c r="P1920" s="566"/>
      <c r="Q1920" s="373"/>
      <c r="R1920" s="200"/>
    </row>
    <row r="1921" spans="3:18" ht="14.6" customHeight="1" x14ac:dyDescent="0.5">
      <c r="C1921" s="407">
        <f t="shared" ref="C1921" si="2654">C1917-1</f>
        <v>1177</v>
      </c>
      <c r="D1921" s="373"/>
      <c r="E1921" s="212" t="str">
        <f t="shared" si="2588"/>
        <v>BC</v>
      </c>
      <c r="F1921" s="197">
        <v>2</v>
      </c>
      <c r="G1921" s="206" t="s">
        <v>604</v>
      </c>
      <c r="H1921" s="406" t="str">
        <f t="shared" ref="H1921:I1921" si="2655">H1917</f>
        <v>Adam</v>
      </c>
      <c r="I1921" s="406" t="str">
        <f t="shared" si="2655"/>
        <v>Seth</v>
      </c>
      <c r="J1921" s="406" t="str">
        <f t="shared" si="2650"/>
        <v>Enos</v>
      </c>
      <c r="K1921" s="406" t="str">
        <f t="shared" si="2650"/>
        <v>Cainan</v>
      </c>
      <c r="L1921" s="406" t="str">
        <f t="shared" si="2650"/>
        <v>Mahalaleel</v>
      </c>
      <c r="M1921" s="406" t="str">
        <f t="shared" si="2650"/>
        <v>Jared</v>
      </c>
      <c r="N1921" s="566"/>
      <c r="O1921" s="567"/>
      <c r="P1921" s="566"/>
      <c r="Q1921" s="373"/>
      <c r="R1921" s="200"/>
    </row>
    <row r="1922" spans="3:18" ht="14.6" customHeight="1" x14ac:dyDescent="0.5">
      <c r="C1922" s="407">
        <f t="shared" ref="C1922" si="2656">C1918+1</f>
        <v>479</v>
      </c>
      <c r="D1922" s="373"/>
      <c r="E1922" s="212">
        <f t="shared" si="2591"/>
        <v>-3601</v>
      </c>
      <c r="F1922" s="197">
        <v>3</v>
      </c>
      <c r="G1922" s="208" t="s">
        <v>287</v>
      </c>
      <c r="H1922" s="407">
        <f t="shared" ref="H1922:I1922" si="2657">H1918+1</f>
        <v>479</v>
      </c>
      <c r="I1922" s="407">
        <f t="shared" si="2657"/>
        <v>349</v>
      </c>
      <c r="J1922" s="407">
        <f t="shared" si="2652"/>
        <v>244</v>
      </c>
      <c r="K1922" s="407">
        <f t="shared" si="2652"/>
        <v>154</v>
      </c>
      <c r="L1922" s="407">
        <f t="shared" si="2652"/>
        <v>84</v>
      </c>
      <c r="M1922" s="407">
        <f t="shared" si="2652"/>
        <v>19</v>
      </c>
      <c r="N1922" s="566"/>
      <c r="O1922" s="567"/>
      <c r="P1922" s="566"/>
      <c r="Q1922" s="373"/>
      <c r="R1922" s="200"/>
    </row>
    <row r="1923" spans="3:18" ht="14.6" customHeight="1" x14ac:dyDescent="0.5">
      <c r="C1923" s="408"/>
      <c r="D1923" s="373"/>
      <c r="E1923" s="345"/>
      <c r="F1923" s="197">
        <v>4</v>
      </c>
      <c r="G1923" s="209" t="s">
        <v>605</v>
      </c>
      <c r="H1923" s="407"/>
      <c r="I1923" s="407"/>
      <c r="J1923" s="407"/>
      <c r="K1923" s="407"/>
      <c r="L1923" s="407"/>
      <c r="M1923" s="407"/>
      <c r="N1923" s="566"/>
      <c r="O1923" s="567"/>
      <c r="P1923" s="566"/>
      <c r="Q1923" s="373"/>
      <c r="R1923" s="200"/>
    </row>
    <row r="1924" spans="3:18" ht="14.6" customHeight="1" x14ac:dyDescent="0.5">
      <c r="C1924" s="406" t="str">
        <f t="shared" ref="C1924" si="2658">C1920</f>
        <v>Pre-Flood</v>
      </c>
      <c r="D1924" s="373"/>
      <c r="E1924" s="201">
        <f t="shared" si="2586"/>
        <v>3601</v>
      </c>
      <c r="F1924" s="197">
        <v>1</v>
      </c>
      <c r="G1924" s="203" t="s">
        <v>288</v>
      </c>
      <c r="H1924" s="408"/>
      <c r="I1924" s="408"/>
      <c r="J1924" s="408"/>
      <c r="K1924" s="408"/>
      <c r="L1924" s="408"/>
      <c r="M1924" s="408"/>
      <c r="N1924" s="566"/>
      <c r="O1924" s="567"/>
      <c r="P1924" s="566"/>
      <c r="Q1924" s="373"/>
      <c r="R1924" s="200"/>
    </row>
    <row r="1925" spans="3:18" ht="14.6" customHeight="1" x14ac:dyDescent="0.5">
      <c r="C1925" s="407">
        <f t="shared" ref="C1925" si="2659">C1921-1</f>
        <v>1176</v>
      </c>
      <c r="D1925" s="373"/>
      <c r="E1925" s="212" t="str">
        <f t="shared" si="2588"/>
        <v>BC</v>
      </c>
      <c r="F1925" s="197">
        <v>2</v>
      </c>
      <c r="G1925" s="206" t="s">
        <v>604</v>
      </c>
      <c r="H1925" s="406" t="str">
        <f t="shared" ref="H1925:I1925" si="2660">H1921</f>
        <v>Adam</v>
      </c>
      <c r="I1925" s="406" t="str">
        <f t="shared" si="2660"/>
        <v>Seth</v>
      </c>
      <c r="J1925" s="406" t="str">
        <f t="shared" si="2650"/>
        <v>Enos</v>
      </c>
      <c r="K1925" s="406" t="str">
        <f t="shared" si="2650"/>
        <v>Cainan</v>
      </c>
      <c r="L1925" s="406" t="str">
        <f t="shared" si="2650"/>
        <v>Mahalaleel</v>
      </c>
      <c r="M1925" s="406" t="str">
        <f t="shared" si="2650"/>
        <v>Jared</v>
      </c>
      <c r="N1925" s="566"/>
      <c r="O1925" s="567"/>
      <c r="P1925" s="566"/>
      <c r="Q1925" s="373"/>
      <c r="R1925" s="200"/>
    </row>
    <row r="1926" spans="3:18" ht="14.6" customHeight="1" x14ac:dyDescent="0.5">
      <c r="C1926" s="407">
        <f t="shared" ref="C1926" si="2661">C1922+1</f>
        <v>480</v>
      </c>
      <c r="D1926" s="373"/>
      <c r="E1926" s="212">
        <f t="shared" si="2591"/>
        <v>-3600</v>
      </c>
      <c r="F1926" s="197">
        <v>3</v>
      </c>
      <c r="G1926" s="208" t="s">
        <v>287</v>
      </c>
      <c r="H1926" s="407">
        <f t="shared" ref="H1926:I1926" si="2662">H1922+1</f>
        <v>480</v>
      </c>
      <c r="I1926" s="407">
        <f t="shared" si="2662"/>
        <v>350</v>
      </c>
      <c r="J1926" s="407">
        <f t="shared" si="2652"/>
        <v>245</v>
      </c>
      <c r="K1926" s="407">
        <f t="shared" si="2652"/>
        <v>155</v>
      </c>
      <c r="L1926" s="407">
        <f t="shared" si="2652"/>
        <v>85</v>
      </c>
      <c r="M1926" s="407">
        <f t="shared" si="2652"/>
        <v>20</v>
      </c>
      <c r="N1926" s="566"/>
      <c r="O1926" s="567"/>
      <c r="P1926" s="566"/>
      <c r="Q1926" s="373"/>
      <c r="R1926" s="200"/>
    </row>
    <row r="1927" spans="3:18" ht="14.6" customHeight="1" x14ac:dyDescent="0.5">
      <c r="C1927" s="408"/>
      <c r="D1927" s="373"/>
      <c r="E1927" s="345"/>
      <c r="F1927" s="197">
        <v>4</v>
      </c>
      <c r="G1927" s="209" t="s">
        <v>605</v>
      </c>
      <c r="H1927" s="407"/>
      <c r="I1927" s="407"/>
      <c r="J1927" s="407"/>
      <c r="K1927" s="407"/>
      <c r="L1927" s="407"/>
      <c r="M1927" s="407"/>
      <c r="N1927" s="566"/>
      <c r="O1927" s="567"/>
      <c r="P1927" s="566"/>
      <c r="Q1927" s="373"/>
      <c r="R1927" s="200"/>
    </row>
    <row r="1928" spans="3:18" ht="14.6" customHeight="1" x14ac:dyDescent="0.5">
      <c r="C1928" s="406" t="str">
        <f t="shared" ref="C1928" si="2663">C1924</f>
        <v>Pre-Flood</v>
      </c>
      <c r="D1928" s="373"/>
      <c r="E1928" s="201">
        <f t="shared" si="2586"/>
        <v>3600</v>
      </c>
      <c r="F1928" s="197">
        <v>1</v>
      </c>
      <c r="G1928" s="203" t="s">
        <v>288</v>
      </c>
      <c r="H1928" s="408"/>
      <c r="I1928" s="408"/>
      <c r="J1928" s="408"/>
      <c r="K1928" s="408"/>
      <c r="L1928" s="408"/>
      <c r="M1928" s="408"/>
      <c r="N1928" s="566"/>
      <c r="O1928" s="567"/>
      <c r="P1928" s="566"/>
      <c r="Q1928" s="373"/>
      <c r="R1928" s="200"/>
    </row>
    <row r="1929" spans="3:18" ht="14.6" customHeight="1" x14ac:dyDescent="0.5">
      <c r="C1929" s="407">
        <f t="shared" ref="C1929" si="2664">C1925-1</f>
        <v>1175</v>
      </c>
      <c r="D1929" s="373"/>
      <c r="E1929" s="212" t="str">
        <f t="shared" si="2588"/>
        <v>BC</v>
      </c>
      <c r="F1929" s="197">
        <v>2</v>
      </c>
      <c r="G1929" s="206" t="s">
        <v>604</v>
      </c>
      <c r="H1929" s="406" t="str">
        <f t="shared" ref="H1929:I1929" si="2665">H1925</f>
        <v>Adam</v>
      </c>
      <c r="I1929" s="406" t="str">
        <f t="shared" si="2665"/>
        <v>Seth</v>
      </c>
      <c r="J1929" s="406" t="str">
        <f t="shared" si="2650"/>
        <v>Enos</v>
      </c>
      <c r="K1929" s="406" t="str">
        <f t="shared" si="2650"/>
        <v>Cainan</v>
      </c>
      <c r="L1929" s="406" t="str">
        <f t="shared" si="2650"/>
        <v>Mahalaleel</v>
      </c>
      <c r="M1929" s="406" t="str">
        <f t="shared" si="2650"/>
        <v>Jared</v>
      </c>
      <c r="N1929" s="566"/>
      <c r="O1929" s="567"/>
      <c r="P1929" s="566"/>
      <c r="Q1929" s="373"/>
      <c r="R1929" s="200"/>
    </row>
    <row r="1930" spans="3:18" ht="14.6" customHeight="1" x14ac:dyDescent="0.5">
      <c r="C1930" s="407">
        <f t="shared" ref="C1930" si="2666">C1926+1</f>
        <v>481</v>
      </c>
      <c r="D1930" s="373"/>
      <c r="E1930" s="212">
        <f t="shared" si="2591"/>
        <v>-3599</v>
      </c>
      <c r="F1930" s="197">
        <v>3</v>
      </c>
      <c r="G1930" s="208" t="s">
        <v>287</v>
      </c>
      <c r="H1930" s="407">
        <f t="shared" ref="H1930:I1930" si="2667">H1926+1</f>
        <v>481</v>
      </c>
      <c r="I1930" s="407">
        <f t="shared" si="2667"/>
        <v>351</v>
      </c>
      <c r="J1930" s="407">
        <f t="shared" si="2652"/>
        <v>246</v>
      </c>
      <c r="K1930" s="407">
        <f t="shared" si="2652"/>
        <v>156</v>
      </c>
      <c r="L1930" s="407">
        <f t="shared" si="2652"/>
        <v>86</v>
      </c>
      <c r="M1930" s="407">
        <f t="shared" si="2652"/>
        <v>21</v>
      </c>
      <c r="N1930" s="566"/>
      <c r="O1930" s="567"/>
      <c r="P1930" s="566"/>
      <c r="Q1930" s="373"/>
      <c r="R1930" s="200"/>
    </row>
    <row r="1931" spans="3:18" ht="14.6" customHeight="1" x14ac:dyDescent="0.5">
      <c r="C1931" s="408"/>
      <c r="D1931" s="373"/>
      <c r="E1931" s="345"/>
      <c r="F1931" s="197">
        <v>4</v>
      </c>
      <c r="G1931" s="209" t="s">
        <v>605</v>
      </c>
      <c r="H1931" s="407"/>
      <c r="I1931" s="407"/>
      <c r="J1931" s="407"/>
      <c r="K1931" s="407"/>
      <c r="L1931" s="407"/>
      <c r="M1931" s="407"/>
      <c r="N1931" s="566"/>
      <c r="O1931" s="567"/>
      <c r="P1931" s="566"/>
      <c r="Q1931" s="373"/>
      <c r="R1931" s="200"/>
    </row>
    <row r="1932" spans="3:18" ht="14.6" customHeight="1" x14ac:dyDescent="0.5">
      <c r="C1932" s="406" t="str">
        <f t="shared" ref="C1932" si="2668">C1928</f>
        <v>Pre-Flood</v>
      </c>
      <c r="D1932" s="373"/>
      <c r="E1932" s="201">
        <f t="shared" ref="E1932:E1992" si="2669">E1928-1</f>
        <v>3599</v>
      </c>
      <c r="F1932" s="197">
        <v>1</v>
      </c>
      <c r="G1932" s="203" t="s">
        <v>288</v>
      </c>
      <c r="H1932" s="408"/>
      <c r="I1932" s="408"/>
      <c r="J1932" s="408"/>
      <c r="K1932" s="408"/>
      <c r="L1932" s="408"/>
      <c r="M1932" s="408"/>
      <c r="N1932" s="566"/>
      <c r="O1932" s="567"/>
      <c r="P1932" s="566"/>
      <c r="Q1932" s="373"/>
      <c r="R1932" s="200"/>
    </row>
    <row r="1933" spans="3:18" ht="14.6" customHeight="1" x14ac:dyDescent="0.5">
      <c r="C1933" s="407">
        <f t="shared" ref="C1933" si="2670">C1929-1</f>
        <v>1174</v>
      </c>
      <c r="D1933" s="373"/>
      <c r="E1933" s="212" t="str">
        <f t="shared" ref="E1933:E1993" si="2671">E1929</f>
        <v>BC</v>
      </c>
      <c r="F1933" s="197">
        <v>2</v>
      </c>
      <c r="G1933" s="206" t="s">
        <v>604</v>
      </c>
      <c r="H1933" s="406" t="str">
        <f t="shared" ref="H1933:M1945" si="2672">H1929</f>
        <v>Adam</v>
      </c>
      <c r="I1933" s="406" t="str">
        <f t="shared" si="2672"/>
        <v>Seth</v>
      </c>
      <c r="J1933" s="406" t="str">
        <f t="shared" si="2672"/>
        <v>Enos</v>
      </c>
      <c r="K1933" s="406" t="str">
        <f t="shared" si="2672"/>
        <v>Cainan</v>
      </c>
      <c r="L1933" s="406" t="str">
        <f t="shared" si="2672"/>
        <v>Mahalaleel</v>
      </c>
      <c r="M1933" s="406" t="str">
        <f t="shared" si="2672"/>
        <v>Jared</v>
      </c>
      <c r="N1933" s="566"/>
      <c r="O1933" s="567"/>
      <c r="P1933" s="566"/>
      <c r="Q1933" s="373"/>
      <c r="R1933" s="200"/>
    </row>
    <row r="1934" spans="3:18" ht="14.6" customHeight="1" x14ac:dyDescent="0.5">
      <c r="C1934" s="407">
        <f t="shared" ref="C1934" si="2673">C1930+1</f>
        <v>482</v>
      </c>
      <c r="D1934" s="373"/>
      <c r="E1934" s="212">
        <f t="shared" ref="E1934:E1994" si="2674">-E1932+1</f>
        <v>-3598</v>
      </c>
      <c r="F1934" s="197">
        <v>3</v>
      </c>
      <c r="G1934" s="208" t="s">
        <v>287</v>
      </c>
      <c r="H1934" s="407">
        <f t="shared" ref="H1934:M1946" si="2675">H1930+1</f>
        <v>482</v>
      </c>
      <c r="I1934" s="407">
        <f t="shared" si="2675"/>
        <v>352</v>
      </c>
      <c r="J1934" s="407">
        <f t="shared" si="2675"/>
        <v>247</v>
      </c>
      <c r="K1934" s="407">
        <f t="shared" si="2675"/>
        <v>157</v>
      </c>
      <c r="L1934" s="407">
        <f t="shared" si="2675"/>
        <v>87</v>
      </c>
      <c r="M1934" s="407">
        <f t="shared" si="2675"/>
        <v>22</v>
      </c>
      <c r="N1934" s="566"/>
      <c r="O1934" s="567"/>
      <c r="P1934" s="566"/>
      <c r="Q1934" s="373"/>
      <c r="R1934" s="200"/>
    </row>
    <row r="1935" spans="3:18" ht="14.6" customHeight="1" x14ac:dyDescent="0.5">
      <c r="C1935" s="408"/>
      <c r="D1935" s="373"/>
      <c r="E1935" s="345"/>
      <c r="F1935" s="197">
        <v>4</v>
      </c>
      <c r="G1935" s="209" t="s">
        <v>605</v>
      </c>
      <c r="H1935" s="407"/>
      <c r="I1935" s="407"/>
      <c r="J1935" s="407"/>
      <c r="K1935" s="407"/>
      <c r="L1935" s="407"/>
      <c r="M1935" s="407"/>
      <c r="N1935" s="566"/>
      <c r="O1935" s="567"/>
      <c r="P1935" s="566"/>
      <c r="Q1935" s="373"/>
      <c r="R1935" s="200"/>
    </row>
    <row r="1936" spans="3:18" ht="14.6" customHeight="1" x14ac:dyDescent="0.5">
      <c r="C1936" s="406" t="str">
        <f t="shared" ref="C1936" si="2676">C1932</f>
        <v>Pre-Flood</v>
      </c>
      <c r="D1936" s="373"/>
      <c r="E1936" s="201">
        <f t="shared" si="2669"/>
        <v>3598</v>
      </c>
      <c r="F1936" s="197">
        <v>1</v>
      </c>
      <c r="G1936" s="203" t="s">
        <v>288</v>
      </c>
      <c r="H1936" s="408"/>
      <c r="I1936" s="408"/>
      <c r="J1936" s="408"/>
      <c r="K1936" s="408"/>
      <c r="L1936" s="408"/>
      <c r="M1936" s="408"/>
      <c r="N1936" s="566"/>
      <c r="O1936" s="567"/>
      <c r="P1936" s="566"/>
      <c r="Q1936" s="373"/>
      <c r="R1936" s="200"/>
    </row>
    <row r="1937" spans="3:18" ht="14.6" customHeight="1" x14ac:dyDescent="0.5">
      <c r="C1937" s="407">
        <f t="shared" ref="C1937" si="2677">C1933-1</f>
        <v>1173</v>
      </c>
      <c r="D1937" s="373"/>
      <c r="E1937" s="212" t="str">
        <f t="shared" si="2671"/>
        <v>BC</v>
      </c>
      <c r="F1937" s="197">
        <v>2</v>
      </c>
      <c r="G1937" s="206" t="s">
        <v>604</v>
      </c>
      <c r="H1937" s="406" t="str">
        <f t="shared" ref="H1937:I1937" si="2678">H1933</f>
        <v>Adam</v>
      </c>
      <c r="I1937" s="406" t="str">
        <f t="shared" si="2678"/>
        <v>Seth</v>
      </c>
      <c r="J1937" s="406" t="str">
        <f t="shared" si="2672"/>
        <v>Enos</v>
      </c>
      <c r="K1937" s="406" t="str">
        <f t="shared" si="2672"/>
        <v>Cainan</v>
      </c>
      <c r="L1937" s="406" t="str">
        <f t="shared" si="2672"/>
        <v>Mahalaleel</v>
      </c>
      <c r="M1937" s="406" t="str">
        <f t="shared" si="2672"/>
        <v>Jared</v>
      </c>
      <c r="N1937" s="566"/>
      <c r="O1937" s="567"/>
      <c r="P1937" s="566"/>
      <c r="Q1937" s="373"/>
      <c r="R1937" s="200"/>
    </row>
    <row r="1938" spans="3:18" ht="14.6" customHeight="1" x14ac:dyDescent="0.5">
      <c r="C1938" s="407">
        <f t="shared" ref="C1938" si="2679">C1934+1</f>
        <v>483</v>
      </c>
      <c r="D1938" s="373"/>
      <c r="E1938" s="212">
        <f t="shared" si="2674"/>
        <v>-3597</v>
      </c>
      <c r="F1938" s="197">
        <v>3</v>
      </c>
      <c r="G1938" s="208" t="s">
        <v>287</v>
      </c>
      <c r="H1938" s="407">
        <f t="shared" ref="H1938:I1938" si="2680">H1934+1</f>
        <v>483</v>
      </c>
      <c r="I1938" s="407">
        <f t="shared" si="2680"/>
        <v>353</v>
      </c>
      <c r="J1938" s="407">
        <f t="shared" si="2675"/>
        <v>248</v>
      </c>
      <c r="K1938" s="407">
        <f t="shared" si="2675"/>
        <v>158</v>
      </c>
      <c r="L1938" s="407">
        <f t="shared" si="2675"/>
        <v>88</v>
      </c>
      <c r="M1938" s="407">
        <f t="shared" si="2675"/>
        <v>23</v>
      </c>
      <c r="N1938" s="566"/>
      <c r="O1938" s="567"/>
      <c r="P1938" s="566"/>
      <c r="Q1938" s="373"/>
      <c r="R1938" s="200"/>
    </row>
    <row r="1939" spans="3:18" ht="14.6" customHeight="1" x14ac:dyDescent="0.5">
      <c r="C1939" s="408"/>
      <c r="D1939" s="373"/>
      <c r="E1939" s="345"/>
      <c r="F1939" s="197">
        <v>4</v>
      </c>
      <c r="G1939" s="209" t="s">
        <v>605</v>
      </c>
      <c r="H1939" s="407"/>
      <c r="I1939" s="407"/>
      <c r="J1939" s="407"/>
      <c r="K1939" s="407"/>
      <c r="L1939" s="407"/>
      <c r="M1939" s="407"/>
      <c r="N1939" s="566"/>
      <c r="O1939" s="567"/>
      <c r="P1939" s="566"/>
      <c r="Q1939" s="373"/>
      <c r="R1939" s="200"/>
    </row>
    <row r="1940" spans="3:18" ht="14.6" customHeight="1" x14ac:dyDescent="0.5">
      <c r="C1940" s="406" t="str">
        <f t="shared" ref="C1940" si="2681">C1936</f>
        <v>Pre-Flood</v>
      </c>
      <c r="D1940" s="373"/>
      <c r="E1940" s="201">
        <f t="shared" si="2669"/>
        <v>3597</v>
      </c>
      <c r="F1940" s="197">
        <v>1</v>
      </c>
      <c r="G1940" s="203" t="s">
        <v>288</v>
      </c>
      <c r="H1940" s="408"/>
      <c r="I1940" s="408"/>
      <c r="J1940" s="408"/>
      <c r="K1940" s="408"/>
      <c r="L1940" s="408"/>
      <c r="M1940" s="408"/>
      <c r="N1940" s="566"/>
      <c r="O1940" s="567"/>
      <c r="P1940" s="566"/>
      <c r="Q1940" s="373"/>
      <c r="R1940" s="200"/>
    </row>
    <row r="1941" spans="3:18" ht="14.6" customHeight="1" x14ac:dyDescent="0.5">
      <c r="C1941" s="407">
        <f t="shared" ref="C1941" si="2682">C1937-1</f>
        <v>1172</v>
      </c>
      <c r="D1941" s="373"/>
      <c r="E1941" s="212" t="str">
        <f t="shared" si="2671"/>
        <v>BC</v>
      </c>
      <c r="F1941" s="197">
        <v>2</v>
      </c>
      <c r="G1941" s="206" t="s">
        <v>604</v>
      </c>
      <c r="H1941" s="406" t="str">
        <f t="shared" ref="H1941:I1941" si="2683">H1937</f>
        <v>Adam</v>
      </c>
      <c r="I1941" s="406" t="str">
        <f t="shared" si="2683"/>
        <v>Seth</v>
      </c>
      <c r="J1941" s="406" t="str">
        <f t="shared" si="2672"/>
        <v>Enos</v>
      </c>
      <c r="K1941" s="406" t="str">
        <f t="shared" si="2672"/>
        <v>Cainan</v>
      </c>
      <c r="L1941" s="406" t="str">
        <f t="shared" si="2672"/>
        <v>Mahalaleel</v>
      </c>
      <c r="M1941" s="406" t="str">
        <f t="shared" si="2672"/>
        <v>Jared</v>
      </c>
      <c r="N1941" s="566"/>
      <c r="O1941" s="567"/>
      <c r="P1941" s="566"/>
      <c r="Q1941" s="373"/>
      <c r="R1941" s="200"/>
    </row>
    <row r="1942" spans="3:18" ht="14.6" customHeight="1" x14ac:dyDescent="0.5">
      <c r="C1942" s="407">
        <f t="shared" ref="C1942" si="2684">C1938+1</f>
        <v>484</v>
      </c>
      <c r="D1942" s="373"/>
      <c r="E1942" s="212">
        <f t="shared" si="2674"/>
        <v>-3596</v>
      </c>
      <c r="F1942" s="197">
        <v>3</v>
      </c>
      <c r="G1942" s="208" t="s">
        <v>287</v>
      </c>
      <c r="H1942" s="407">
        <f t="shared" ref="H1942:I1942" si="2685">H1938+1</f>
        <v>484</v>
      </c>
      <c r="I1942" s="407">
        <f t="shared" si="2685"/>
        <v>354</v>
      </c>
      <c r="J1942" s="407">
        <f t="shared" si="2675"/>
        <v>249</v>
      </c>
      <c r="K1942" s="407">
        <f t="shared" si="2675"/>
        <v>159</v>
      </c>
      <c r="L1942" s="407">
        <f t="shared" si="2675"/>
        <v>89</v>
      </c>
      <c r="M1942" s="407">
        <f t="shared" si="2675"/>
        <v>24</v>
      </c>
      <c r="N1942" s="566"/>
      <c r="O1942" s="567"/>
      <c r="P1942" s="566"/>
      <c r="Q1942" s="373"/>
      <c r="R1942" s="200"/>
    </row>
    <row r="1943" spans="3:18" ht="14.6" customHeight="1" x14ac:dyDescent="0.5">
      <c r="C1943" s="408"/>
      <c r="D1943" s="373"/>
      <c r="E1943" s="345"/>
      <c r="F1943" s="197">
        <v>4</v>
      </c>
      <c r="G1943" s="209" t="s">
        <v>605</v>
      </c>
      <c r="H1943" s="407"/>
      <c r="I1943" s="407"/>
      <c r="J1943" s="407"/>
      <c r="K1943" s="407"/>
      <c r="L1943" s="407"/>
      <c r="M1943" s="407"/>
      <c r="N1943" s="566"/>
      <c r="O1943" s="567"/>
      <c r="P1943" s="566"/>
      <c r="Q1943" s="373"/>
      <c r="R1943" s="200"/>
    </row>
    <row r="1944" spans="3:18" ht="14.6" customHeight="1" x14ac:dyDescent="0.5">
      <c r="C1944" s="406" t="str">
        <f t="shared" ref="C1944" si="2686">C1940</f>
        <v>Pre-Flood</v>
      </c>
      <c r="D1944" s="373"/>
      <c r="E1944" s="201">
        <f t="shared" si="2669"/>
        <v>3596</v>
      </c>
      <c r="F1944" s="197">
        <v>1</v>
      </c>
      <c r="G1944" s="203" t="s">
        <v>288</v>
      </c>
      <c r="H1944" s="408"/>
      <c r="I1944" s="408"/>
      <c r="J1944" s="408"/>
      <c r="K1944" s="408"/>
      <c r="L1944" s="408"/>
      <c r="M1944" s="408"/>
      <c r="N1944" s="566"/>
      <c r="O1944" s="567"/>
      <c r="P1944" s="566"/>
      <c r="Q1944" s="373"/>
      <c r="R1944" s="200"/>
    </row>
    <row r="1945" spans="3:18" ht="14.6" customHeight="1" x14ac:dyDescent="0.5">
      <c r="C1945" s="407">
        <f t="shared" ref="C1945" si="2687">C1941-1</f>
        <v>1171</v>
      </c>
      <c r="D1945" s="373"/>
      <c r="E1945" s="212" t="str">
        <f t="shared" si="2671"/>
        <v>BC</v>
      </c>
      <c r="F1945" s="197">
        <v>2</v>
      </c>
      <c r="G1945" s="206" t="s">
        <v>604</v>
      </c>
      <c r="H1945" s="406" t="str">
        <f t="shared" ref="H1945:I1945" si="2688">H1941</f>
        <v>Adam</v>
      </c>
      <c r="I1945" s="406" t="str">
        <f t="shared" si="2688"/>
        <v>Seth</v>
      </c>
      <c r="J1945" s="406" t="str">
        <f t="shared" si="2672"/>
        <v>Enos</v>
      </c>
      <c r="K1945" s="406" t="str">
        <f t="shared" si="2672"/>
        <v>Cainan</v>
      </c>
      <c r="L1945" s="406" t="str">
        <f t="shared" si="2672"/>
        <v>Mahalaleel</v>
      </c>
      <c r="M1945" s="406" t="str">
        <f t="shared" si="2672"/>
        <v>Jared</v>
      </c>
      <c r="N1945" s="566"/>
      <c r="O1945" s="567"/>
      <c r="P1945" s="566"/>
      <c r="Q1945" s="373"/>
      <c r="R1945" s="200"/>
    </row>
    <row r="1946" spans="3:18" ht="14.6" customHeight="1" x14ac:dyDescent="0.5">
      <c r="C1946" s="407">
        <f t="shared" ref="C1946" si="2689">C1942+1</f>
        <v>485</v>
      </c>
      <c r="D1946" s="373"/>
      <c r="E1946" s="212">
        <f t="shared" si="2674"/>
        <v>-3595</v>
      </c>
      <c r="F1946" s="197">
        <v>3</v>
      </c>
      <c r="G1946" s="208" t="s">
        <v>287</v>
      </c>
      <c r="H1946" s="407">
        <f t="shared" ref="H1946:I1946" si="2690">H1942+1</f>
        <v>485</v>
      </c>
      <c r="I1946" s="407">
        <f t="shared" si="2690"/>
        <v>355</v>
      </c>
      <c r="J1946" s="407">
        <f t="shared" si="2675"/>
        <v>250</v>
      </c>
      <c r="K1946" s="407">
        <f t="shared" si="2675"/>
        <v>160</v>
      </c>
      <c r="L1946" s="407">
        <f t="shared" si="2675"/>
        <v>90</v>
      </c>
      <c r="M1946" s="407">
        <f t="shared" si="2675"/>
        <v>25</v>
      </c>
      <c r="N1946" s="566"/>
      <c r="O1946" s="567"/>
      <c r="P1946" s="566"/>
      <c r="Q1946" s="373"/>
      <c r="R1946" s="200"/>
    </row>
    <row r="1947" spans="3:18" ht="14.6" customHeight="1" x14ac:dyDescent="0.5">
      <c r="C1947" s="408"/>
      <c r="D1947" s="373"/>
      <c r="E1947" s="345"/>
      <c r="F1947" s="197">
        <v>4</v>
      </c>
      <c r="G1947" s="209" t="s">
        <v>605</v>
      </c>
      <c r="H1947" s="407"/>
      <c r="I1947" s="407"/>
      <c r="J1947" s="407"/>
      <c r="K1947" s="407"/>
      <c r="L1947" s="407"/>
      <c r="M1947" s="407"/>
      <c r="N1947" s="566"/>
      <c r="O1947" s="567"/>
      <c r="P1947" s="566"/>
      <c r="Q1947" s="373"/>
      <c r="R1947" s="200"/>
    </row>
    <row r="1948" spans="3:18" ht="14.6" customHeight="1" x14ac:dyDescent="0.5">
      <c r="C1948" s="406" t="str">
        <f t="shared" ref="C1948" si="2691">C1944</f>
        <v>Pre-Flood</v>
      </c>
      <c r="D1948" s="373"/>
      <c r="E1948" s="201">
        <f t="shared" si="2669"/>
        <v>3595</v>
      </c>
      <c r="F1948" s="197">
        <v>1</v>
      </c>
      <c r="G1948" s="203" t="s">
        <v>288</v>
      </c>
      <c r="H1948" s="408"/>
      <c r="I1948" s="408"/>
      <c r="J1948" s="408"/>
      <c r="K1948" s="408"/>
      <c r="L1948" s="408"/>
      <c r="M1948" s="408"/>
      <c r="N1948" s="566"/>
      <c r="O1948" s="567"/>
      <c r="P1948" s="566"/>
      <c r="Q1948" s="373"/>
      <c r="R1948" s="200"/>
    </row>
    <row r="1949" spans="3:18" ht="14.6" customHeight="1" x14ac:dyDescent="0.5">
      <c r="C1949" s="407">
        <f t="shared" ref="C1949" si="2692">C1945-1</f>
        <v>1170</v>
      </c>
      <c r="D1949" s="373"/>
      <c r="E1949" s="212" t="str">
        <f t="shared" si="2671"/>
        <v>BC</v>
      </c>
      <c r="F1949" s="197">
        <v>2</v>
      </c>
      <c r="G1949" s="206" t="s">
        <v>604</v>
      </c>
      <c r="H1949" s="406" t="str">
        <f t="shared" ref="H1949:M1961" si="2693">H1945</f>
        <v>Adam</v>
      </c>
      <c r="I1949" s="406" t="str">
        <f t="shared" si="2693"/>
        <v>Seth</v>
      </c>
      <c r="J1949" s="406" t="str">
        <f t="shared" si="2693"/>
        <v>Enos</v>
      </c>
      <c r="K1949" s="406" t="str">
        <f t="shared" si="2693"/>
        <v>Cainan</v>
      </c>
      <c r="L1949" s="406" t="str">
        <f t="shared" si="2693"/>
        <v>Mahalaleel</v>
      </c>
      <c r="M1949" s="406" t="str">
        <f t="shared" si="2693"/>
        <v>Jared</v>
      </c>
      <c r="N1949" s="566"/>
      <c r="O1949" s="567"/>
      <c r="P1949" s="566"/>
      <c r="Q1949" s="373"/>
      <c r="R1949" s="200"/>
    </row>
    <row r="1950" spans="3:18" ht="14.6" customHeight="1" x14ac:dyDescent="0.5">
      <c r="C1950" s="407">
        <f t="shared" ref="C1950" si="2694">C1946+1</f>
        <v>486</v>
      </c>
      <c r="D1950" s="373"/>
      <c r="E1950" s="212">
        <f t="shared" si="2674"/>
        <v>-3594</v>
      </c>
      <c r="F1950" s="197">
        <v>3</v>
      </c>
      <c r="G1950" s="208" t="s">
        <v>287</v>
      </c>
      <c r="H1950" s="407">
        <f t="shared" ref="H1950:M1962" si="2695">H1946+1</f>
        <v>486</v>
      </c>
      <c r="I1950" s="407">
        <f t="shared" si="2695"/>
        <v>356</v>
      </c>
      <c r="J1950" s="407">
        <f t="shared" si="2695"/>
        <v>251</v>
      </c>
      <c r="K1950" s="407">
        <f t="shared" si="2695"/>
        <v>161</v>
      </c>
      <c r="L1950" s="407">
        <f t="shared" si="2695"/>
        <v>91</v>
      </c>
      <c r="M1950" s="407">
        <f t="shared" si="2695"/>
        <v>26</v>
      </c>
      <c r="N1950" s="566"/>
      <c r="O1950" s="567"/>
      <c r="P1950" s="566"/>
      <c r="Q1950" s="373"/>
      <c r="R1950" s="200"/>
    </row>
    <row r="1951" spans="3:18" ht="14.6" customHeight="1" x14ac:dyDescent="0.5">
      <c r="C1951" s="408"/>
      <c r="D1951" s="373"/>
      <c r="E1951" s="345"/>
      <c r="F1951" s="197">
        <v>4</v>
      </c>
      <c r="G1951" s="209" t="s">
        <v>605</v>
      </c>
      <c r="H1951" s="407"/>
      <c r="I1951" s="407"/>
      <c r="J1951" s="407"/>
      <c r="K1951" s="407"/>
      <c r="L1951" s="407"/>
      <c r="M1951" s="407"/>
      <c r="N1951" s="566"/>
      <c r="O1951" s="567"/>
      <c r="P1951" s="566"/>
      <c r="Q1951" s="373"/>
      <c r="R1951" s="200"/>
    </row>
    <row r="1952" spans="3:18" ht="14.6" customHeight="1" x14ac:dyDescent="0.5">
      <c r="C1952" s="406" t="str">
        <f t="shared" ref="C1952" si="2696">C1948</f>
        <v>Pre-Flood</v>
      </c>
      <c r="D1952" s="373"/>
      <c r="E1952" s="201">
        <f t="shared" si="2669"/>
        <v>3594</v>
      </c>
      <c r="F1952" s="197">
        <v>1</v>
      </c>
      <c r="G1952" s="203" t="s">
        <v>288</v>
      </c>
      <c r="H1952" s="408"/>
      <c r="I1952" s="408"/>
      <c r="J1952" s="408"/>
      <c r="K1952" s="408"/>
      <c r="L1952" s="408"/>
      <c r="M1952" s="408"/>
      <c r="N1952" s="566"/>
      <c r="O1952" s="567"/>
      <c r="P1952" s="566"/>
      <c r="Q1952" s="373"/>
      <c r="R1952" s="200"/>
    </row>
    <row r="1953" spans="3:18" ht="14.6" customHeight="1" x14ac:dyDescent="0.5">
      <c r="C1953" s="407">
        <f t="shared" ref="C1953" si="2697">C1949-1</f>
        <v>1169</v>
      </c>
      <c r="D1953" s="373"/>
      <c r="E1953" s="212" t="str">
        <f t="shared" si="2671"/>
        <v>BC</v>
      </c>
      <c r="F1953" s="197">
        <v>2</v>
      </c>
      <c r="G1953" s="206" t="s">
        <v>604</v>
      </c>
      <c r="H1953" s="406" t="str">
        <f t="shared" ref="H1953:I1953" si="2698">H1949</f>
        <v>Adam</v>
      </c>
      <c r="I1953" s="406" t="str">
        <f t="shared" si="2698"/>
        <v>Seth</v>
      </c>
      <c r="J1953" s="406" t="str">
        <f t="shared" si="2693"/>
        <v>Enos</v>
      </c>
      <c r="K1953" s="406" t="str">
        <f t="shared" si="2693"/>
        <v>Cainan</v>
      </c>
      <c r="L1953" s="406" t="str">
        <f t="shared" si="2693"/>
        <v>Mahalaleel</v>
      </c>
      <c r="M1953" s="406" t="str">
        <f t="shared" si="2693"/>
        <v>Jared</v>
      </c>
      <c r="N1953" s="566"/>
      <c r="O1953" s="567"/>
      <c r="P1953" s="566"/>
      <c r="Q1953" s="373"/>
      <c r="R1953" s="200"/>
    </row>
    <row r="1954" spans="3:18" ht="14.6" customHeight="1" x14ac:dyDescent="0.5">
      <c r="C1954" s="407">
        <f t="shared" ref="C1954" si="2699">C1950+1</f>
        <v>487</v>
      </c>
      <c r="D1954" s="373"/>
      <c r="E1954" s="212">
        <f t="shared" si="2674"/>
        <v>-3593</v>
      </c>
      <c r="F1954" s="197">
        <v>3</v>
      </c>
      <c r="G1954" s="208" t="s">
        <v>287</v>
      </c>
      <c r="H1954" s="407">
        <f t="shared" ref="H1954:I1954" si="2700">H1950+1</f>
        <v>487</v>
      </c>
      <c r="I1954" s="407">
        <f t="shared" si="2700"/>
        <v>357</v>
      </c>
      <c r="J1954" s="407">
        <f t="shared" si="2695"/>
        <v>252</v>
      </c>
      <c r="K1954" s="407">
        <f t="shared" si="2695"/>
        <v>162</v>
      </c>
      <c r="L1954" s="407">
        <f t="shared" si="2695"/>
        <v>92</v>
      </c>
      <c r="M1954" s="407">
        <f t="shared" si="2695"/>
        <v>27</v>
      </c>
      <c r="N1954" s="566"/>
      <c r="O1954" s="567"/>
      <c r="P1954" s="566"/>
      <c r="Q1954" s="373"/>
      <c r="R1954" s="200"/>
    </row>
    <row r="1955" spans="3:18" ht="14.6" customHeight="1" x14ac:dyDescent="0.5">
      <c r="C1955" s="408"/>
      <c r="D1955" s="373"/>
      <c r="E1955" s="345"/>
      <c r="F1955" s="197">
        <v>4</v>
      </c>
      <c r="G1955" s="209" t="s">
        <v>605</v>
      </c>
      <c r="H1955" s="407"/>
      <c r="I1955" s="407"/>
      <c r="J1955" s="407"/>
      <c r="K1955" s="407"/>
      <c r="L1955" s="407"/>
      <c r="M1955" s="407"/>
      <c r="N1955" s="566"/>
      <c r="O1955" s="567"/>
      <c r="P1955" s="566"/>
      <c r="Q1955" s="373"/>
      <c r="R1955" s="200"/>
    </row>
    <row r="1956" spans="3:18" ht="14.6" customHeight="1" x14ac:dyDescent="0.5">
      <c r="C1956" s="406" t="str">
        <f t="shared" ref="C1956" si="2701">C1952</f>
        <v>Pre-Flood</v>
      </c>
      <c r="D1956" s="373"/>
      <c r="E1956" s="201">
        <f t="shared" si="2669"/>
        <v>3593</v>
      </c>
      <c r="F1956" s="197">
        <v>1</v>
      </c>
      <c r="G1956" s="203" t="s">
        <v>288</v>
      </c>
      <c r="H1956" s="408"/>
      <c r="I1956" s="408"/>
      <c r="J1956" s="408"/>
      <c r="K1956" s="408"/>
      <c r="L1956" s="408"/>
      <c r="M1956" s="408"/>
      <c r="N1956" s="566"/>
      <c r="O1956" s="567"/>
      <c r="P1956" s="566"/>
      <c r="Q1956" s="373"/>
      <c r="R1956" s="200"/>
    </row>
    <row r="1957" spans="3:18" ht="14.6" customHeight="1" x14ac:dyDescent="0.5">
      <c r="C1957" s="407">
        <f t="shared" ref="C1957" si="2702">C1953-1</f>
        <v>1168</v>
      </c>
      <c r="D1957" s="373"/>
      <c r="E1957" s="212" t="str">
        <f t="shared" si="2671"/>
        <v>BC</v>
      </c>
      <c r="F1957" s="197">
        <v>2</v>
      </c>
      <c r="G1957" s="206" t="s">
        <v>604</v>
      </c>
      <c r="H1957" s="406" t="str">
        <f t="shared" ref="H1957:I1957" si="2703">H1953</f>
        <v>Adam</v>
      </c>
      <c r="I1957" s="406" t="str">
        <f t="shared" si="2703"/>
        <v>Seth</v>
      </c>
      <c r="J1957" s="406" t="str">
        <f t="shared" si="2693"/>
        <v>Enos</v>
      </c>
      <c r="K1957" s="406" t="str">
        <f t="shared" si="2693"/>
        <v>Cainan</v>
      </c>
      <c r="L1957" s="406" t="str">
        <f t="shared" si="2693"/>
        <v>Mahalaleel</v>
      </c>
      <c r="M1957" s="406" t="str">
        <f t="shared" si="2693"/>
        <v>Jared</v>
      </c>
      <c r="N1957" s="566"/>
      <c r="O1957" s="567"/>
      <c r="P1957" s="566"/>
      <c r="Q1957" s="373"/>
      <c r="R1957" s="200"/>
    </row>
    <row r="1958" spans="3:18" ht="14.6" customHeight="1" x14ac:dyDescent="0.5">
      <c r="C1958" s="407">
        <f t="shared" ref="C1958" si="2704">C1954+1</f>
        <v>488</v>
      </c>
      <c r="D1958" s="373"/>
      <c r="E1958" s="212">
        <f t="shared" si="2674"/>
        <v>-3592</v>
      </c>
      <c r="F1958" s="197">
        <v>3</v>
      </c>
      <c r="G1958" s="208" t="s">
        <v>287</v>
      </c>
      <c r="H1958" s="407">
        <f t="shared" ref="H1958:I1958" si="2705">H1954+1</f>
        <v>488</v>
      </c>
      <c r="I1958" s="407">
        <f t="shared" si="2705"/>
        <v>358</v>
      </c>
      <c r="J1958" s="407">
        <f t="shared" si="2695"/>
        <v>253</v>
      </c>
      <c r="K1958" s="407">
        <f t="shared" si="2695"/>
        <v>163</v>
      </c>
      <c r="L1958" s="407">
        <f t="shared" si="2695"/>
        <v>93</v>
      </c>
      <c r="M1958" s="407">
        <f t="shared" si="2695"/>
        <v>28</v>
      </c>
      <c r="N1958" s="566"/>
      <c r="O1958" s="567"/>
      <c r="P1958" s="566"/>
      <c r="Q1958" s="373"/>
      <c r="R1958" s="200"/>
    </row>
    <row r="1959" spans="3:18" ht="14.6" customHeight="1" x14ac:dyDescent="0.5">
      <c r="C1959" s="408"/>
      <c r="D1959" s="373"/>
      <c r="E1959" s="345"/>
      <c r="F1959" s="197">
        <v>4</v>
      </c>
      <c r="G1959" s="209" t="s">
        <v>605</v>
      </c>
      <c r="H1959" s="407"/>
      <c r="I1959" s="407"/>
      <c r="J1959" s="407"/>
      <c r="K1959" s="407"/>
      <c r="L1959" s="407"/>
      <c r="M1959" s="407"/>
      <c r="N1959" s="566"/>
      <c r="O1959" s="567"/>
      <c r="P1959" s="566"/>
      <c r="Q1959" s="373"/>
      <c r="R1959" s="200"/>
    </row>
    <row r="1960" spans="3:18" ht="14.6" customHeight="1" x14ac:dyDescent="0.5">
      <c r="C1960" s="406" t="str">
        <f t="shared" ref="C1960" si="2706">C1956</f>
        <v>Pre-Flood</v>
      </c>
      <c r="D1960" s="373"/>
      <c r="E1960" s="201">
        <f t="shared" si="2669"/>
        <v>3592</v>
      </c>
      <c r="F1960" s="197">
        <v>1</v>
      </c>
      <c r="G1960" s="203" t="s">
        <v>288</v>
      </c>
      <c r="H1960" s="408"/>
      <c r="I1960" s="408"/>
      <c r="J1960" s="408"/>
      <c r="K1960" s="408"/>
      <c r="L1960" s="408"/>
      <c r="M1960" s="408"/>
      <c r="N1960" s="566"/>
      <c r="O1960" s="567"/>
      <c r="P1960" s="566"/>
      <c r="Q1960" s="373"/>
      <c r="R1960" s="200"/>
    </row>
    <row r="1961" spans="3:18" ht="14.6" customHeight="1" x14ac:dyDescent="0.5">
      <c r="C1961" s="407">
        <f t="shared" ref="C1961" si="2707">C1957-1</f>
        <v>1167</v>
      </c>
      <c r="D1961" s="373"/>
      <c r="E1961" s="212" t="str">
        <f t="shared" si="2671"/>
        <v>BC</v>
      </c>
      <c r="F1961" s="197">
        <v>2</v>
      </c>
      <c r="G1961" s="206" t="s">
        <v>604</v>
      </c>
      <c r="H1961" s="406" t="str">
        <f t="shared" ref="H1961:I1961" si="2708">H1957</f>
        <v>Adam</v>
      </c>
      <c r="I1961" s="406" t="str">
        <f t="shared" si="2708"/>
        <v>Seth</v>
      </c>
      <c r="J1961" s="406" t="str">
        <f t="shared" si="2693"/>
        <v>Enos</v>
      </c>
      <c r="K1961" s="406" t="str">
        <f t="shared" si="2693"/>
        <v>Cainan</v>
      </c>
      <c r="L1961" s="406" t="str">
        <f t="shared" si="2693"/>
        <v>Mahalaleel</v>
      </c>
      <c r="M1961" s="406" t="str">
        <f t="shared" si="2693"/>
        <v>Jared</v>
      </c>
      <c r="N1961" s="566"/>
      <c r="O1961" s="567"/>
      <c r="P1961" s="566"/>
      <c r="Q1961" s="373"/>
      <c r="R1961" s="200"/>
    </row>
    <row r="1962" spans="3:18" ht="14.6" customHeight="1" x14ac:dyDescent="0.5">
      <c r="C1962" s="407">
        <f t="shared" ref="C1962" si="2709">C1958+1</f>
        <v>489</v>
      </c>
      <c r="D1962" s="373"/>
      <c r="E1962" s="212">
        <f t="shared" si="2674"/>
        <v>-3591</v>
      </c>
      <c r="F1962" s="197">
        <v>3</v>
      </c>
      <c r="G1962" s="208" t="s">
        <v>287</v>
      </c>
      <c r="H1962" s="407">
        <f t="shared" ref="H1962:I1962" si="2710">H1958+1</f>
        <v>489</v>
      </c>
      <c r="I1962" s="407">
        <f t="shared" si="2710"/>
        <v>359</v>
      </c>
      <c r="J1962" s="407">
        <f t="shared" si="2695"/>
        <v>254</v>
      </c>
      <c r="K1962" s="407">
        <f t="shared" si="2695"/>
        <v>164</v>
      </c>
      <c r="L1962" s="407">
        <f t="shared" si="2695"/>
        <v>94</v>
      </c>
      <c r="M1962" s="407">
        <f t="shared" si="2695"/>
        <v>29</v>
      </c>
      <c r="N1962" s="566"/>
      <c r="O1962" s="567"/>
      <c r="P1962" s="566"/>
      <c r="Q1962" s="373"/>
      <c r="R1962" s="200"/>
    </row>
    <row r="1963" spans="3:18" ht="14.6" customHeight="1" x14ac:dyDescent="0.5">
      <c r="C1963" s="408"/>
      <c r="D1963" s="373"/>
      <c r="E1963" s="345"/>
      <c r="F1963" s="197">
        <v>4</v>
      </c>
      <c r="G1963" s="209" t="s">
        <v>605</v>
      </c>
      <c r="H1963" s="407"/>
      <c r="I1963" s="407"/>
      <c r="J1963" s="407"/>
      <c r="K1963" s="407"/>
      <c r="L1963" s="407"/>
      <c r="M1963" s="407"/>
      <c r="N1963" s="566"/>
      <c r="O1963" s="567"/>
      <c r="P1963" s="566"/>
      <c r="Q1963" s="373"/>
      <c r="R1963" s="200"/>
    </row>
    <row r="1964" spans="3:18" ht="14.6" customHeight="1" x14ac:dyDescent="0.5">
      <c r="C1964" s="406" t="str">
        <f t="shared" ref="C1964" si="2711">C1960</f>
        <v>Pre-Flood</v>
      </c>
      <c r="D1964" s="373"/>
      <c r="E1964" s="201">
        <f t="shared" si="2669"/>
        <v>3591</v>
      </c>
      <c r="F1964" s="197">
        <v>1</v>
      </c>
      <c r="G1964" s="203" t="s">
        <v>288</v>
      </c>
      <c r="H1964" s="408"/>
      <c r="I1964" s="408"/>
      <c r="J1964" s="408"/>
      <c r="K1964" s="408"/>
      <c r="L1964" s="408"/>
      <c r="M1964" s="408"/>
      <c r="N1964" s="566"/>
      <c r="O1964" s="567"/>
      <c r="P1964" s="566"/>
      <c r="Q1964" s="373"/>
      <c r="R1964" s="200"/>
    </row>
    <row r="1965" spans="3:18" ht="14.6" customHeight="1" x14ac:dyDescent="0.5">
      <c r="C1965" s="407">
        <f t="shared" ref="C1965" si="2712">C1961-1</f>
        <v>1166</v>
      </c>
      <c r="D1965" s="373"/>
      <c r="E1965" s="212" t="str">
        <f t="shared" si="2671"/>
        <v>BC</v>
      </c>
      <c r="F1965" s="197">
        <v>2</v>
      </c>
      <c r="G1965" s="206" t="s">
        <v>604</v>
      </c>
      <c r="H1965" s="406" t="str">
        <f t="shared" ref="H1965:M1977" si="2713">H1961</f>
        <v>Adam</v>
      </c>
      <c r="I1965" s="406" t="str">
        <f t="shared" si="2713"/>
        <v>Seth</v>
      </c>
      <c r="J1965" s="406" t="str">
        <f t="shared" si="2713"/>
        <v>Enos</v>
      </c>
      <c r="K1965" s="406" t="str">
        <f t="shared" si="2713"/>
        <v>Cainan</v>
      </c>
      <c r="L1965" s="406" t="str">
        <f t="shared" si="2713"/>
        <v>Mahalaleel</v>
      </c>
      <c r="M1965" s="406" t="str">
        <f t="shared" si="2713"/>
        <v>Jared</v>
      </c>
      <c r="N1965" s="566"/>
      <c r="O1965" s="567"/>
      <c r="P1965" s="566"/>
      <c r="Q1965" s="373"/>
      <c r="R1965" s="200"/>
    </row>
    <row r="1966" spans="3:18" ht="14.6" customHeight="1" x14ac:dyDescent="0.5">
      <c r="C1966" s="407">
        <f t="shared" ref="C1966" si="2714">C1962+1</f>
        <v>490</v>
      </c>
      <c r="D1966" s="373"/>
      <c r="E1966" s="212">
        <f t="shared" si="2674"/>
        <v>-3590</v>
      </c>
      <c r="F1966" s="197">
        <v>3</v>
      </c>
      <c r="G1966" s="208" t="s">
        <v>287</v>
      </c>
      <c r="H1966" s="407">
        <f t="shared" ref="H1966:M1978" si="2715">H1962+1</f>
        <v>490</v>
      </c>
      <c r="I1966" s="407">
        <f t="shared" si="2715"/>
        <v>360</v>
      </c>
      <c r="J1966" s="407">
        <f t="shared" si="2715"/>
        <v>255</v>
      </c>
      <c r="K1966" s="407">
        <f t="shared" si="2715"/>
        <v>165</v>
      </c>
      <c r="L1966" s="407">
        <f t="shared" si="2715"/>
        <v>95</v>
      </c>
      <c r="M1966" s="407">
        <f t="shared" si="2715"/>
        <v>30</v>
      </c>
      <c r="N1966" s="566"/>
      <c r="O1966" s="567"/>
      <c r="P1966" s="566"/>
      <c r="Q1966" s="373"/>
      <c r="R1966" s="200"/>
    </row>
    <row r="1967" spans="3:18" ht="14.6" customHeight="1" x14ac:dyDescent="0.5">
      <c r="C1967" s="408"/>
      <c r="D1967" s="373"/>
      <c r="E1967" s="345"/>
      <c r="F1967" s="197">
        <v>4</v>
      </c>
      <c r="G1967" s="209" t="s">
        <v>605</v>
      </c>
      <c r="H1967" s="407"/>
      <c r="I1967" s="407"/>
      <c r="J1967" s="407"/>
      <c r="K1967" s="407"/>
      <c r="L1967" s="407"/>
      <c r="M1967" s="407"/>
      <c r="N1967" s="566"/>
      <c r="O1967" s="567"/>
      <c r="P1967" s="566"/>
      <c r="Q1967" s="373"/>
      <c r="R1967" s="200"/>
    </row>
    <row r="1968" spans="3:18" ht="14.6" customHeight="1" x14ac:dyDescent="0.5">
      <c r="C1968" s="406" t="str">
        <f t="shared" ref="C1968" si="2716">C1964</f>
        <v>Pre-Flood</v>
      </c>
      <c r="D1968" s="373"/>
      <c r="E1968" s="201">
        <f t="shared" si="2669"/>
        <v>3590</v>
      </c>
      <c r="F1968" s="197">
        <v>1</v>
      </c>
      <c r="G1968" s="203" t="s">
        <v>288</v>
      </c>
      <c r="H1968" s="408"/>
      <c r="I1968" s="408"/>
      <c r="J1968" s="408"/>
      <c r="K1968" s="408"/>
      <c r="L1968" s="408"/>
      <c r="M1968" s="408"/>
      <c r="N1968" s="566"/>
      <c r="O1968" s="567"/>
      <c r="P1968" s="566"/>
      <c r="Q1968" s="373"/>
      <c r="R1968" s="200"/>
    </row>
    <row r="1969" spans="3:18" ht="14.6" customHeight="1" x14ac:dyDescent="0.5">
      <c r="C1969" s="407">
        <f t="shared" ref="C1969" si="2717">C1965-1</f>
        <v>1165</v>
      </c>
      <c r="D1969" s="373"/>
      <c r="E1969" s="212" t="str">
        <f t="shared" si="2671"/>
        <v>BC</v>
      </c>
      <c r="F1969" s="197">
        <v>2</v>
      </c>
      <c r="G1969" s="206" t="s">
        <v>604</v>
      </c>
      <c r="H1969" s="406" t="str">
        <f t="shared" ref="H1969:I1969" si="2718">H1965</f>
        <v>Adam</v>
      </c>
      <c r="I1969" s="406" t="str">
        <f t="shared" si="2718"/>
        <v>Seth</v>
      </c>
      <c r="J1969" s="406" t="str">
        <f t="shared" si="2713"/>
        <v>Enos</v>
      </c>
      <c r="K1969" s="406" t="str">
        <f t="shared" si="2713"/>
        <v>Cainan</v>
      </c>
      <c r="L1969" s="406" t="str">
        <f t="shared" si="2713"/>
        <v>Mahalaleel</v>
      </c>
      <c r="M1969" s="406" t="str">
        <f t="shared" si="2713"/>
        <v>Jared</v>
      </c>
      <c r="N1969" s="566"/>
      <c r="O1969" s="567"/>
      <c r="P1969" s="566"/>
      <c r="Q1969" s="373"/>
      <c r="R1969" s="200"/>
    </row>
    <row r="1970" spans="3:18" ht="14.6" customHeight="1" x14ac:dyDescent="0.5">
      <c r="C1970" s="407">
        <f t="shared" ref="C1970" si="2719">C1966+1</f>
        <v>491</v>
      </c>
      <c r="D1970" s="373"/>
      <c r="E1970" s="212">
        <f t="shared" si="2674"/>
        <v>-3589</v>
      </c>
      <c r="F1970" s="197">
        <v>3</v>
      </c>
      <c r="G1970" s="208" t="s">
        <v>287</v>
      </c>
      <c r="H1970" s="407">
        <f t="shared" ref="H1970:I1970" si="2720">H1966+1</f>
        <v>491</v>
      </c>
      <c r="I1970" s="407">
        <f t="shared" si="2720"/>
        <v>361</v>
      </c>
      <c r="J1970" s="407">
        <f t="shared" si="2715"/>
        <v>256</v>
      </c>
      <c r="K1970" s="407">
        <f t="shared" si="2715"/>
        <v>166</v>
      </c>
      <c r="L1970" s="407">
        <f t="shared" si="2715"/>
        <v>96</v>
      </c>
      <c r="M1970" s="407">
        <f t="shared" si="2715"/>
        <v>31</v>
      </c>
      <c r="N1970" s="566"/>
      <c r="O1970" s="567"/>
      <c r="P1970" s="566"/>
      <c r="Q1970" s="373"/>
      <c r="R1970" s="200"/>
    </row>
    <row r="1971" spans="3:18" ht="14.6" customHeight="1" x14ac:dyDescent="0.5">
      <c r="C1971" s="408"/>
      <c r="D1971" s="373"/>
      <c r="E1971" s="345"/>
      <c r="F1971" s="197">
        <v>4</v>
      </c>
      <c r="G1971" s="209" t="s">
        <v>605</v>
      </c>
      <c r="H1971" s="407"/>
      <c r="I1971" s="407"/>
      <c r="J1971" s="407"/>
      <c r="K1971" s="407"/>
      <c r="L1971" s="407"/>
      <c r="M1971" s="407"/>
      <c r="N1971" s="566"/>
      <c r="O1971" s="567"/>
      <c r="P1971" s="566"/>
      <c r="Q1971" s="373"/>
      <c r="R1971" s="200"/>
    </row>
    <row r="1972" spans="3:18" ht="14.6" customHeight="1" x14ac:dyDescent="0.5">
      <c r="C1972" s="406" t="str">
        <f t="shared" ref="C1972" si="2721">C1968</f>
        <v>Pre-Flood</v>
      </c>
      <c r="D1972" s="373"/>
      <c r="E1972" s="201">
        <f t="shared" si="2669"/>
        <v>3589</v>
      </c>
      <c r="F1972" s="197">
        <v>1</v>
      </c>
      <c r="G1972" s="203" t="s">
        <v>288</v>
      </c>
      <c r="H1972" s="408"/>
      <c r="I1972" s="408"/>
      <c r="J1972" s="408"/>
      <c r="K1972" s="408"/>
      <c r="L1972" s="408"/>
      <c r="M1972" s="408"/>
      <c r="N1972" s="566"/>
      <c r="O1972" s="567"/>
      <c r="P1972" s="566"/>
      <c r="Q1972" s="373"/>
      <c r="R1972" s="200"/>
    </row>
    <row r="1973" spans="3:18" ht="14.6" customHeight="1" x14ac:dyDescent="0.5">
      <c r="C1973" s="407">
        <f t="shared" ref="C1973" si="2722">C1969-1</f>
        <v>1164</v>
      </c>
      <c r="D1973" s="373"/>
      <c r="E1973" s="212" t="str">
        <f t="shared" si="2671"/>
        <v>BC</v>
      </c>
      <c r="F1973" s="197">
        <v>2</v>
      </c>
      <c r="G1973" s="206" t="s">
        <v>604</v>
      </c>
      <c r="H1973" s="406" t="str">
        <f t="shared" ref="H1973:I1973" si="2723">H1969</f>
        <v>Adam</v>
      </c>
      <c r="I1973" s="406" t="str">
        <f t="shared" si="2723"/>
        <v>Seth</v>
      </c>
      <c r="J1973" s="406" t="str">
        <f t="shared" si="2713"/>
        <v>Enos</v>
      </c>
      <c r="K1973" s="406" t="str">
        <f t="shared" si="2713"/>
        <v>Cainan</v>
      </c>
      <c r="L1973" s="406" t="str">
        <f t="shared" si="2713"/>
        <v>Mahalaleel</v>
      </c>
      <c r="M1973" s="406" t="str">
        <f t="shared" si="2713"/>
        <v>Jared</v>
      </c>
      <c r="N1973" s="566"/>
      <c r="O1973" s="567"/>
      <c r="P1973" s="566"/>
      <c r="Q1973" s="373"/>
      <c r="R1973" s="200"/>
    </row>
    <row r="1974" spans="3:18" ht="14.6" customHeight="1" x14ac:dyDescent="0.5">
      <c r="C1974" s="407">
        <f t="shared" ref="C1974" si="2724">C1970+1</f>
        <v>492</v>
      </c>
      <c r="D1974" s="373"/>
      <c r="E1974" s="212">
        <f t="shared" si="2674"/>
        <v>-3588</v>
      </c>
      <c r="F1974" s="197">
        <v>3</v>
      </c>
      <c r="G1974" s="208" t="s">
        <v>287</v>
      </c>
      <c r="H1974" s="407">
        <f t="shared" ref="H1974:I1974" si="2725">H1970+1</f>
        <v>492</v>
      </c>
      <c r="I1974" s="407">
        <f t="shared" si="2725"/>
        <v>362</v>
      </c>
      <c r="J1974" s="407">
        <f t="shared" si="2715"/>
        <v>257</v>
      </c>
      <c r="K1974" s="407">
        <f t="shared" si="2715"/>
        <v>167</v>
      </c>
      <c r="L1974" s="407">
        <f t="shared" si="2715"/>
        <v>97</v>
      </c>
      <c r="M1974" s="407">
        <f t="shared" si="2715"/>
        <v>32</v>
      </c>
      <c r="N1974" s="566"/>
      <c r="O1974" s="567"/>
      <c r="P1974" s="566"/>
      <c r="Q1974" s="373"/>
      <c r="R1974" s="200"/>
    </row>
    <row r="1975" spans="3:18" ht="14.6" customHeight="1" x14ac:dyDescent="0.5">
      <c r="C1975" s="408"/>
      <c r="D1975" s="373"/>
      <c r="E1975" s="345"/>
      <c r="F1975" s="197">
        <v>4</v>
      </c>
      <c r="G1975" s="209" t="s">
        <v>605</v>
      </c>
      <c r="H1975" s="407"/>
      <c r="I1975" s="407"/>
      <c r="J1975" s="407"/>
      <c r="K1975" s="407"/>
      <c r="L1975" s="407"/>
      <c r="M1975" s="407"/>
      <c r="N1975" s="566"/>
      <c r="O1975" s="567"/>
      <c r="P1975" s="566"/>
      <c r="Q1975" s="373"/>
      <c r="R1975" s="200"/>
    </row>
    <row r="1976" spans="3:18" ht="14.6" customHeight="1" x14ac:dyDescent="0.5">
      <c r="C1976" s="406" t="str">
        <f t="shared" ref="C1976" si="2726">C1972</f>
        <v>Pre-Flood</v>
      </c>
      <c r="D1976" s="373"/>
      <c r="E1976" s="201">
        <f t="shared" si="2669"/>
        <v>3588</v>
      </c>
      <c r="F1976" s="197">
        <v>1</v>
      </c>
      <c r="G1976" s="203" t="s">
        <v>288</v>
      </c>
      <c r="H1976" s="408"/>
      <c r="I1976" s="408"/>
      <c r="J1976" s="408"/>
      <c r="K1976" s="408"/>
      <c r="L1976" s="408"/>
      <c r="M1976" s="408"/>
      <c r="N1976" s="566"/>
      <c r="O1976" s="567"/>
      <c r="P1976" s="566"/>
      <c r="Q1976" s="373"/>
      <c r="R1976" s="200"/>
    </row>
    <row r="1977" spans="3:18" ht="14.6" customHeight="1" x14ac:dyDescent="0.5">
      <c r="C1977" s="407">
        <f t="shared" ref="C1977" si="2727">C1973-1</f>
        <v>1163</v>
      </c>
      <c r="D1977" s="373"/>
      <c r="E1977" s="212" t="str">
        <f t="shared" si="2671"/>
        <v>BC</v>
      </c>
      <c r="F1977" s="197">
        <v>2</v>
      </c>
      <c r="G1977" s="206" t="s">
        <v>604</v>
      </c>
      <c r="H1977" s="406" t="str">
        <f t="shared" ref="H1977:I1977" si="2728">H1973</f>
        <v>Adam</v>
      </c>
      <c r="I1977" s="406" t="str">
        <f t="shared" si="2728"/>
        <v>Seth</v>
      </c>
      <c r="J1977" s="406" t="str">
        <f t="shared" si="2713"/>
        <v>Enos</v>
      </c>
      <c r="K1977" s="406" t="str">
        <f t="shared" si="2713"/>
        <v>Cainan</v>
      </c>
      <c r="L1977" s="406" t="str">
        <f t="shared" si="2713"/>
        <v>Mahalaleel</v>
      </c>
      <c r="M1977" s="406" t="str">
        <f t="shared" si="2713"/>
        <v>Jared</v>
      </c>
      <c r="N1977" s="566"/>
      <c r="O1977" s="567"/>
      <c r="P1977" s="566"/>
      <c r="Q1977" s="373"/>
      <c r="R1977" s="200"/>
    </row>
    <row r="1978" spans="3:18" ht="14.6" customHeight="1" x14ac:dyDescent="0.5">
      <c r="C1978" s="407">
        <f t="shared" ref="C1978" si="2729">C1974+1</f>
        <v>493</v>
      </c>
      <c r="D1978" s="373"/>
      <c r="E1978" s="212">
        <f t="shared" si="2674"/>
        <v>-3587</v>
      </c>
      <c r="F1978" s="197">
        <v>3</v>
      </c>
      <c r="G1978" s="208" t="s">
        <v>287</v>
      </c>
      <c r="H1978" s="407">
        <f t="shared" ref="H1978:I1978" si="2730">H1974+1</f>
        <v>493</v>
      </c>
      <c r="I1978" s="407">
        <f t="shared" si="2730"/>
        <v>363</v>
      </c>
      <c r="J1978" s="407">
        <f t="shared" si="2715"/>
        <v>258</v>
      </c>
      <c r="K1978" s="407">
        <f t="shared" si="2715"/>
        <v>168</v>
      </c>
      <c r="L1978" s="407">
        <f t="shared" si="2715"/>
        <v>98</v>
      </c>
      <c r="M1978" s="407">
        <f t="shared" si="2715"/>
        <v>33</v>
      </c>
      <c r="N1978" s="566"/>
      <c r="O1978" s="567"/>
      <c r="P1978" s="566"/>
      <c r="Q1978" s="373"/>
      <c r="R1978" s="200"/>
    </row>
    <row r="1979" spans="3:18" ht="14.6" customHeight="1" x14ac:dyDescent="0.5">
      <c r="C1979" s="408"/>
      <c r="D1979" s="373"/>
      <c r="E1979" s="345"/>
      <c r="F1979" s="197">
        <v>4</v>
      </c>
      <c r="G1979" s="209" t="s">
        <v>605</v>
      </c>
      <c r="H1979" s="407"/>
      <c r="I1979" s="407"/>
      <c r="J1979" s="407"/>
      <c r="K1979" s="407"/>
      <c r="L1979" s="407"/>
      <c r="M1979" s="407"/>
      <c r="N1979" s="566"/>
      <c r="O1979" s="567"/>
      <c r="P1979" s="566"/>
      <c r="Q1979" s="373"/>
      <c r="R1979" s="200"/>
    </row>
    <row r="1980" spans="3:18" ht="14.6" customHeight="1" x14ac:dyDescent="0.5">
      <c r="C1980" s="406" t="str">
        <f t="shared" ref="C1980" si="2731">C1976</f>
        <v>Pre-Flood</v>
      </c>
      <c r="D1980" s="373"/>
      <c r="E1980" s="201">
        <f t="shared" si="2669"/>
        <v>3587</v>
      </c>
      <c r="F1980" s="197">
        <v>1</v>
      </c>
      <c r="G1980" s="203" t="s">
        <v>288</v>
      </c>
      <c r="H1980" s="408"/>
      <c r="I1980" s="408"/>
      <c r="J1980" s="408"/>
      <c r="K1980" s="408"/>
      <c r="L1980" s="408"/>
      <c r="M1980" s="408"/>
      <c r="N1980" s="566"/>
      <c r="O1980" s="567"/>
      <c r="P1980" s="566"/>
      <c r="Q1980" s="373"/>
      <c r="R1980" s="200"/>
    </row>
    <row r="1981" spans="3:18" ht="14.6" customHeight="1" x14ac:dyDescent="0.5">
      <c r="C1981" s="407">
        <f t="shared" ref="C1981" si="2732">C1977-1</f>
        <v>1162</v>
      </c>
      <c r="D1981" s="373"/>
      <c r="E1981" s="212" t="str">
        <f t="shared" si="2671"/>
        <v>BC</v>
      </c>
      <c r="F1981" s="197">
        <v>2</v>
      </c>
      <c r="G1981" s="206" t="s">
        <v>604</v>
      </c>
      <c r="H1981" s="406" t="str">
        <f t="shared" ref="H1981:M1993" si="2733">H1977</f>
        <v>Adam</v>
      </c>
      <c r="I1981" s="406" t="str">
        <f t="shared" si="2733"/>
        <v>Seth</v>
      </c>
      <c r="J1981" s="406" t="str">
        <f t="shared" si="2733"/>
        <v>Enos</v>
      </c>
      <c r="K1981" s="406" t="str">
        <f t="shared" si="2733"/>
        <v>Cainan</v>
      </c>
      <c r="L1981" s="406" t="str">
        <f t="shared" si="2733"/>
        <v>Mahalaleel</v>
      </c>
      <c r="M1981" s="406" t="str">
        <f t="shared" si="2733"/>
        <v>Jared</v>
      </c>
      <c r="N1981" s="566"/>
      <c r="O1981" s="567"/>
      <c r="P1981" s="566"/>
      <c r="Q1981" s="373"/>
      <c r="R1981" s="200"/>
    </row>
    <row r="1982" spans="3:18" ht="14.6" customHeight="1" x14ac:dyDescent="0.5">
      <c r="C1982" s="407">
        <f t="shared" ref="C1982" si="2734">C1978+1</f>
        <v>494</v>
      </c>
      <c r="D1982" s="373"/>
      <c r="E1982" s="212">
        <f t="shared" si="2674"/>
        <v>-3586</v>
      </c>
      <c r="F1982" s="197">
        <v>3</v>
      </c>
      <c r="G1982" s="208" t="s">
        <v>287</v>
      </c>
      <c r="H1982" s="407">
        <f t="shared" ref="H1982:M1994" si="2735">H1978+1</f>
        <v>494</v>
      </c>
      <c r="I1982" s="407">
        <f t="shared" si="2735"/>
        <v>364</v>
      </c>
      <c r="J1982" s="407">
        <f t="shared" si="2735"/>
        <v>259</v>
      </c>
      <c r="K1982" s="407">
        <f t="shared" si="2735"/>
        <v>169</v>
      </c>
      <c r="L1982" s="407">
        <f t="shared" si="2735"/>
        <v>99</v>
      </c>
      <c r="M1982" s="407">
        <f t="shared" si="2735"/>
        <v>34</v>
      </c>
      <c r="N1982" s="566"/>
      <c r="O1982" s="567"/>
      <c r="P1982" s="566"/>
      <c r="Q1982" s="373"/>
      <c r="R1982" s="200"/>
    </row>
    <row r="1983" spans="3:18" ht="14.6" customHeight="1" x14ac:dyDescent="0.5">
      <c r="C1983" s="408"/>
      <c r="D1983" s="373"/>
      <c r="E1983" s="345"/>
      <c r="F1983" s="197">
        <v>4</v>
      </c>
      <c r="G1983" s="209" t="s">
        <v>605</v>
      </c>
      <c r="H1983" s="407"/>
      <c r="I1983" s="407"/>
      <c r="J1983" s="407"/>
      <c r="K1983" s="407"/>
      <c r="L1983" s="407"/>
      <c r="M1983" s="407"/>
      <c r="N1983" s="566"/>
      <c r="O1983" s="567"/>
      <c r="P1983" s="566"/>
      <c r="Q1983" s="373"/>
      <c r="R1983" s="200"/>
    </row>
    <row r="1984" spans="3:18" ht="14.6" customHeight="1" x14ac:dyDescent="0.5">
      <c r="C1984" s="406" t="str">
        <f t="shared" ref="C1984" si="2736">C1980</f>
        <v>Pre-Flood</v>
      </c>
      <c r="D1984" s="373"/>
      <c r="E1984" s="201">
        <f t="shared" si="2669"/>
        <v>3586</v>
      </c>
      <c r="F1984" s="197">
        <v>1</v>
      </c>
      <c r="G1984" s="203" t="s">
        <v>288</v>
      </c>
      <c r="H1984" s="408"/>
      <c r="I1984" s="408"/>
      <c r="J1984" s="408"/>
      <c r="K1984" s="408"/>
      <c r="L1984" s="408"/>
      <c r="M1984" s="408"/>
      <c r="N1984" s="566"/>
      <c r="O1984" s="567"/>
      <c r="P1984" s="566"/>
      <c r="Q1984" s="373"/>
      <c r="R1984" s="200"/>
    </row>
    <row r="1985" spans="3:18" ht="14.6" customHeight="1" x14ac:dyDescent="0.5">
      <c r="C1985" s="407">
        <f t="shared" ref="C1985" si="2737">C1981-1</f>
        <v>1161</v>
      </c>
      <c r="D1985" s="373"/>
      <c r="E1985" s="212" t="str">
        <f t="shared" si="2671"/>
        <v>BC</v>
      </c>
      <c r="F1985" s="197">
        <v>2</v>
      </c>
      <c r="G1985" s="206" t="s">
        <v>604</v>
      </c>
      <c r="H1985" s="406" t="str">
        <f t="shared" ref="H1985:I1985" si="2738">H1981</f>
        <v>Adam</v>
      </c>
      <c r="I1985" s="406" t="str">
        <f t="shared" si="2738"/>
        <v>Seth</v>
      </c>
      <c r="J1985" s="406" t="str">
        <f t="shared" si="2733"/>
        <v>Enos</v>
      </c>
      <c r="K1985" s="406" t="str">
        <f t="shared" si="2733"/>
        <v>Cainan</v>
      </c>
      <c r="L1985" s="406" t="str">
        <f t="shared" si="2733"/>
        <v>Mahalaleel</v>
      </c>
      <c r="M1985" s="406" t="str">
        <f t="shared" si="2733"/>
        <v>Jared</v>
      </c>
      <c r="N1985" s="566"/>
      <c r="O1985" s="567"/>
      <c r="P1985" s="566"/>
      <c r="Q1985" s="373"/>
      <c r="R1985" s="200"/>
    </row>
    <row r="1986" spans="3:18" ht="14.6" customHeight="1" x14ac:dyDescent="0.5">
      <c r="C1986" s="407">
        <f t="shared" ref="C1986" si="2739">C1982+1</f>
        <v>495</v>
      </c>
      <c r="D1986" s="373"/>
      <c r="E1986" s="212">
        <f t="shared" si="2674"/>
        <v>-3585</v>
      </c>
      <c r="F1986" s="197">
        <v>3</v>
      </c>
      <c r="G1986" s="208" t="s">
        <v>287</v>
      </c>
      <c r="H1986" s="407">
        <f t="shared" ref="H1986:I1986" si="2740">H1982+1</f>
        <v>495</v>
      </c>
      <c r="I1986" s="407">
        <f t="shared" si="2740"/>
        <v>365</v>
      </c>
      <c r="J1986" s="407">
        <f t="shared" si="2735"/>
        <v>260</v>
      </c>
      <c r="K1986" s="407">
        <f t="shared" si="2735"/>
        <v>170</v>
      </c>
      <c r="L1986" s="407">
        <f t="shared" si="2735"/>
        <v>100</v>
      </c>
      <c r="M1986" s="407">
        <f t="shared" si="2735"/>
        <v>35</v>
      </c>
      <c r="N1986" s="566"/>
      <c r="O1986" s="567"/>
      <c r="P1986" s="566"/>
      <c r="Q1986" s="373"/>
      <c r="R1986" s="200"/>
    </row>
    <row r="1987" spans="3:18" ht="14.6" customHeight="1" x14ac:dyDescent="0.5">
      <c r="C1987" s="408"/>
      <c r="D1987" s="373"/>
      <c r="E1987" s="345"/>
      <c r="F1987" s="197">
        <v>4</v>
      </c>
      <c r="G1987" s="209" t="s">
        <v>605</v>
      </c>
      <c r="H1987" s="407"/>
      <c r="I1987" s="407"/>
      <c r="J1987" s="407"/>
      <c r="K1987" s="407"/>
      <c r="L1987" s="407"/>
      <c r="M1987" s="407"/>
      <c r="N1987" s="566"/>
      <c r="O1987" s="567"/>
      <c r="P1987" s="566"/>
      <c r="Q1987" s="373"/>
      <c r="R1987" s="200"/>
    </row>
    <row r="1988" spans="3:18" ht="14.6" customHeight="1" x14ac:dyDescent="0.5">
      <c r="C1988" s="406" t="str">
        <f t="shared" ref="C1988" si="2741">C1984</f>
        <v>Pre-Flood</v>
      </c>
      <c r="D1988" s="373"/>
      <c r="E1988" s="201">
        <f t="shared" si="2669"/>
        <v>3585</v>
      </c>
      <c r="F1988" s="197">
        <v>1</v>
      </c>
      <c r="G1988" s="203" t="s">
        <v>288</v>
      </c>
      <c r="H1988" s="408"/>
      <c r="I1988" s="408"/>
      <c r="J1988" s="408"/>
      <c r="K1988" s="408"/>
      <c r="L1988" s="408"/>
      <c r="M1988" s="408"/>
      <c r="N1988" s="566"/>
      <c r="O1988" s="567"/>
      <c r="P1988" s="566"/>
      <c r="Q1988" s="373"/>
      <c r="R1988" s="200"/>
    </row>
    <row r="1989" spans="3:18" ht="14.6" customHeight="1" x14ac:dyDescent="0.5">
      <c r="C1989" s="407">
        <f t="shared" ref="C1989" si="2742">C1985-1</f>
        <v>1160</v>
      </c>
      <c r="D1989" s="373"/>
      <c r="E1989" s="212" t="str">
        <f t="shared" si="2671"/>
        <v>BC</v>
      </c>
      <c r="F1989" s="197">
        <v>2</v>
      </c>
      <c r="G1989" s="206" t="s">
        <v>604</v>
      </c>
      <c r="H1989" s="406" t="str">
        <f t="shared" ref="H1989:I1989" si="2743">H1985</f>
        <v>Adam</v>
      </c>
      <c r="I1989" s="406" t="str">
        <f t="shared" si="2743"/>
        <v>Seth</v>
      </c>
      <c r="J1989" s="406" t="str">
        <f t="shared" si="2733"/>
        <v>Enos</v>
      </c>
      <c r="K1989" s="406" t="str">
        <f t="shared" si="2733"/>
        <v>Cainan</v>
      </c>
      <c r="L1989" s="406" t="str">
        <f t="shared" si="2733"/>
        <v>Mahalaleel</v>
      </c>
      <c r="M1989" s="406" t="str">
        <f t="shared" si="2733"/>
        <v>Jared</v>
      </c>
      <c r="N1989" s="566"/>
      <c r="O1989" s="567"/>
      <c r="P1989" s="566"/>
      <c r="Q1989" s="373"/>
      <c r="R1989" s="200"/>
    </row>
    <row r="1990" spans="3:18" ht="14.6" customHeight="1" x14ac:dyDescent="0.5">
      <c r="C1990" s="407">
        <f t="shared" ref="C1990" si="2744">C1986+1</f>
        <v>496</v>
      </c>
      <c r="D1990" s="373"/>
      <c r="E1990" s="212">
        <f t="shared" si="2674"/>
        <v>-3584</v>
      </c>
      <c r="F1990" s="197">
        <v>3</v>
      </c>
      <c r="G1990" s="208" t="s">
        <v>287</v>
      </c>
      <c r="H1990" s="407">
        <f t="shared" ref="H1990:I1990" si="2745">H1986+1</f>
        <v>496</v>
      </c>
      <c r="I1990" s="407">
        <f t="shared" si="2745"/>
        <v>366</v>
      </c>
      <c r="J1990" s="407">
        <f t="shared" si="2735"/>
        <v>261</v>
      </c>
      <c r="K1990" s="407">
        <f t="shared" si="2735"/>
        <v>171</v>
      </c>
      <c r="L1990" s="407">
        <f t="shared" si="2735"/>
        <v>101</v>
      </c>
      <c r="M1990" s="407">
        <f t="shared" si="2735"/>
        <v>36</v>
      </c>
      <c r="N1990" s="566"/>
      <c r="O1990" s="567"/>
      <c r="P1990" s="566"/>
      <c r="Q1990" s="373"/>
      <c r="R1990" s="200"/>
    </row>
    <row r="1991" spans="3:18" ht="14.6" customHeight="1" x14ac:dyDescent="0.5">
      <c r="C1991" s="408"/>
      <c r="D1991" s="373"/>
      <c r="E1991" s="345"/>
      <c r="F1991" s="197">
        <v>4</v>
      </c>
      <c r="G1991" s="209" t="s">
        <v>605</v>
      </c>
      <c r="H1991" s="407"/>
      <c r="I1991" s="407"/>
      <c r="J1991" s="407"/>
      <c r="K1991" s="407"/>
      <c r="L1991" s="407"/>
      <c r="M1991" s="407"/>
      <c r="N1991" s="566"/>
      <c r="O1991" s="567"/>
      <c r="P1991" s="566"/>
      <c r="Q1991" s="373"/>
      <c r="R1991" s="200"/>
    </row>
    <row r="1992" spans="3:18" ht="14.6" customHeight="1" x14ac:dyDescent="0.5">
      <c r="C1992" s="406" t="str">
        <f t="shared" ref="C1992" si="2746">C1988</f>
        <v>Pre-Flood</v>
      </c>
      <c r="D1992" s="373"/>
      <c r="E1992" s="201">
        <f t="shared" si="2669"/>
        <v>3584</v>
      </c>
      <c r="F1992" s="197">
        <v>1</v>
      </c>
      <c r="G1992" s="203" t="s">
        <v>288</v>
      </c>
      <c r="H1992" s="408"/>
      <c r="I1992" s="408"/>
      <c r="J1992" s="408"/>
      <c r="K1992" s="408"/>
      <c r="L1992" s="408"/>
      <c r="M1992" s="408"/>
      <c r="N1992" s="566"/>
      <c r="O1992" s="567"/>
      <c r="P1992" s="566"/>
      <c r="Q1992" s="373"/>
      <c r="R1992" s="200"/>
    </row>
    <row r="1993" spans="3:18" ht="14.6" customHeight="1" x14ac:dyDescent="0.5">
      <c r="C1993" s="407">
        <f t="shared" ref="C1993" si="2747">C1989-1</f>
        <v>1159</v>
      </c>
      <c r="D1993" s="373"/>
      <c r="E1993" s="212" t="str">
        <f t="shared" si="2671"/>
        <v>BC</v>
      </c>
      <c r="F1993" s="197">
        <v>2</v>
      </c>
      <c r="G1993" s="206" t="s">
        <v>604</v>
      </c>
      <c r="H1993" s="406" t="str">
        <f t="shared" ref="H1993:I1993" si="2748">H1989</f>
        <v>Adam</v>
      </c>
      <c r="I1993" s="406" t="str">
        <f t="shared" si="2748"/>
        <v>Seth</v>
      </c>
      <c r="J1993" s="406" t="str">
        <f t="shared" si="2733"/>
        <v>Enos</v>
      </c>
      <c r="K1993" s="406" t="str">
        <f t="shared" si="2733"/>
        <v>Cainan</v>
      </c>
      <c r="L1993" s="406" t="str">
        <f t="shared" si="2733"/>
        <v>Mahalaleel</v>
      </c>
      <c r="M1993" s="406" t="str">
        <f t="shared" si="2733"/>
        <v>Jared</v>
      </c>
      <c r="N1993" s="566"/>
      <c r="O1993" s="567"/>
      <c r="P1993" s="566"/>
      <c r="Q1993" s="373"/>
      <c r="R1993" s="200"/>
    </row>
    <row r="1994" spans="3:18" ht="14.6" customHeight="1" x14ac:dyDescent="0.5">
      <c r="C1994" s="407">
        <f t="shared" ref="C1994" si="2749">C1990+1</f>
        <v>497</v>
      </c>
      <c r="D1994" s="373"/>
      <c r="E1994" s="212">
        <f t="shared" si="2674"/>
        <v>-3583</v>
      </c>
      <c r="F1994" s="197">
        <v>3</v>
      </c>
      <c r="G1994" s="208" t="s">
        <v>287</v>
      </c>
      <c r="H1994" s="407">
        <f t="shared" ref="H1994:I1994" si="2750">H1990+1</f>
        <v>497</v>
      </c>
      <c r="I1994" s="407">
        <f t="shared" si="2750"/>
        <v>367</v>
      </c>
      <c r="J1994" s="407">
        <f t="shared" si="2735"/>
        <v>262</v>
      </c>
      <c r="K1994" s="407">
        <f t="shared" si="2735"/>
        <v>172</v>
      </c>
      <c r="L1994" s="407">
        <f t="shared" si="2735"/>
        <v>102</v>
      </c>
      <c r="M1994" s="407">
        <f t="shared" si="2735"/>
        <v>37</v>
      </c>
      <c r="N1994" s="566"/>
      <c r="O1994" s="567"/>
      <c r="P1994" s="566"/>
      <c r="Q1994" s="373"/>
      <c r="R1994" s="200"/>
    </row>
    <row r="1995" spans="3:18" ht="14.6" customHeight="1" x14ac:dyDescent="0.5">
      <c r="C1995" s="408"/>
      <c r="D1995" s="373"/>
      <c r="E1995" s="345"/>
      <c r="F1995" s="197">
        <v>4</v>
      </c>
      <c r="G1995" s="209" t="s">
        <v>605</v>
      </c>
      <c r="H1995" s="407"/>
      <c r="I1995" s="407"/>
      <c r="J1995" s="407"/>
      <c r="K1995" s="407"/>
      <c r="L1995" s="407"/>
      <c r="M1995" s="407"/>
      <c r="N1995" s="566"/>
      <c r="O1995" s="567"/>
      <c r="P1995" s="566"/>
      <c r="Q1995" s="373"/>
      <c r="R1995" s="200"/>
    </row>
    <row r="1996" spans="3:18" ht="14.6" customHeight="1" x14ac:dyDescent="0.5">
      <c r="C1996" s="406" t="str">
        <f t="shared" ref="C1996" si="2751">C1992</f>
        <v>Pre-Flood</v>
      </c>
      <c r="D1996" s="373"/>
      <c r="E1996" s="201">
        <f t="shared" ref="E1996:E2056" si="2752">E1992-1</f>
        <v>3583</v>
      </c>
      <c r="F1996" s="197">
        <v>1</v>
      </c>
      <c r="G1996" s="203" t="s">
        <v>288</v>
      </c>
      <c r="H1996" s="408"/>
      <c r="I1996" s="408"/>
      <c r="J1996" s="408"/>
      <c r="K1996" s="408"/>
      <c r="L1996" s="408"/>
      <c r="M1996" s="408"/>
      <c r="N1996" s="566"/>
      <c r="O1996" s="567"/>
      <c r="P1996" s="566"/>
      <c r="Q1996" s="373"/>
      <c r="R1996" s="200"/>
    </row>
    <row r="1997" spans="3:18" ht="14.6" customHeight="1" x14ac:dyDescent="0.5">
      <c r="C1997" s="407">
        <f t="shared" ref="C1997" si="2753">C1993-1</f>
        <v>1158</v>
      </c>
      <c r="D1997" s="373"/>
      <c r="E1997" s="212" t="str">
        <f t="shared" ref="E1997:E2057" si="2754">E1993</f>
        <v>BC</v>
      </c>
      <c r="F1997" s="197">
        <v>2</v>
      </c>
      <c r="G1997" s="206" t="s">
        <v>604</v>
      </c>
      <c r="H1997" s="406" t="str">
        <f t="shared" ref="H1997:M2009" si="2755">H1993</f>
        <v>Adam</v>
      </c>
      <c r="I1997" s="406" t="str">
        <f t="shared" si="2755"/>
        <v>Seth</v>
      </c>
      <c r="J1997" s="406" t="str">
        <f t="shared" si="2755"/>
        <v>Enos</v>
      </c>
      <c r="K1997" s="406" t="str">
        <f t="shared" si="2755"/>
        <v>Cainan</v>
      </c>
      <c r="L1997" s="406" t="str">
        <f t="shared" si="2755"/>
        <v>Mahalaleel</v>
      </c>
      <c r="M1997" s="406" t="str">
        <f t="shared" si="2755"/>
        <v>Jared</v>
      </c>
      <c r="N1997" s="566"/>
      <c r="O1997" s="567"/>
      <c r="P1997" s="566"/>
      <c r="Q1997" s="373"/>
      <c r="R1997" s="200"/>
    </row>
    <row r="1998" spans="3:18" ht="14.6" customHeight="1" x14ac:dyDescent="0.5">
      <c r="C1998" s="407">
        <f t="shared" ref="C1998" si="2756">C1994+1</f>
        <v>498</v>
      </c>
      <c r="D1998" s="373"/>
      <c r="E1998" s="212">
        <f t="shared" ref="E1998:E2058" si="2757">-E1996+1</f>
        <v>-3582</v>
      </c>
      <c r="F1998" s="197">
        <v>3</v>
      </c>
      <c r="G1998" s="208" t="s">
        <v>287</v>
      </c>
      <c r="H1998" s="407">
        <f t="shared" ref="H1998:M2010" si="2758">H1994+1</f>
        <v>498</v>
      </c>
      <c r="I1998" s="407">
        <f t="shared" si="2758"/>
        <v>368</v>
      </c>
      <c r="J1998" s="407">
        <f t="shared" si="2758"/>
        <v>263</v>
      </c>
      <c r="K1998" s="407">
        <f t="shared" si="2758"/>
        <v>173</v>
      </c>
      <c r="L1998" s="407">
        <f t="shared" si="2758"/>
        <v>103</v>
      </c>
      <c r="M1998" s="407">
        <f t="shared" si="2758"/>
        <v>38</v>
      </c>
      <c r="N1998" s="566"/>
      <c r="O1998" s="567"/>
      <c r="P1998" s="566"/>
      <c r="Q1998" s="373"/>
      <c r="R1998" s="200"/>
    </row>
    <row r="1999" spans="3:18" ht="14.6" customHeight="1" x14ac:dyDescent="0.5">
      <c r="C1999" s="408"/>
      <c r="D1999" s="373"/>
      <c r="E1999" s="345"/>
      <c r="F1999" s="197">
        <v>4</v>
      </c>
      <c r="G1999" s="209" t="s">
        <v>605</v>
      </c>
      <c r="H1999" s="407"/>
      <c r="I1999" s="407"/>
      <c r="J1999" s="407"/>
      <c r="K1999" s="407"/>
      <c r="L1999" s="407"/>
      <c r="M1999" s="407"/>
      <c r="N1999" s="566"/>
      <c r="O1999" s="567"/>
      <c r="P1999" s="566"/>
      <c r="Q1999" s="373"/>
      <c r="R1999" s="200"/>
    </row>
    <row r="2000" spans="3:18" ht="14.6" customHeight="1" x14ac:dyDescent="0.5">
      <c r="C2000" s="406" t="str">
        <f t="shared" ref="C2000" si="2759">C1996</f>
        <v>Pre-Flood</v>
      </c>
      <c r="D2000" s="373"/>
      <c r="E2000" s="201">
        <f t="shared" si="2752"/>
        <v>3582</v>
      </c>
      <c r="F2000" s="197">
        <v>1</v>
      </c>
      <c r="G2000" s="203" t="s">
        <v>288</v>
      </c>
      <c r="H2000" s="408"/>
      <c r="I2000" s="408"/>
      <c r="J2000" s="408"/>
      <c r="K2000" s="408"/>
      <c r="L2000" s="408"/>
      <c r="M2000" s="408"/>
      <c r="N2000" s="566"/>
      <c r="O2000" s="567"/>
      <c r="P2000" s="566"/>
      <c r="Q2000" s="373"/>
      <c r="R2000" s="200"/>
    </row>
    <row r="2001" spans="3:18" ht="14.6" customHeight="1" x14ac:dyDescent="0.5">
      <c r="C2001" s="407">
        <f t="shared" ref="C2001" si="2760">C1997-1</f>
        <v>1157</v>
      </c>
      <c r="D2001" s="373"/>
      <c r="E2001" s="212" t="str">
        <f t="shared" si="2754"/>
        <v>BC</v>
      </c>
      <c r="F2001" s="197">
        <v>2</v>
      </c>
      <c r="G2001" s="206" t="s">
        <v>604</v>
      </c>
      <c r="H2001" s="406" t="str">
        <f t="shared" ref="H2001:I2001" si="2761">H1997</f>
        <v>Adam</v>
      </c>
      <c r="I2001" s="406" t="str">
        <f t="shared" si="2761"/>
        <v>Seth</v>
      </c>
      <c r="J2001" s="406" t="str">
        <f t="shared" si="2755"/>
        <v>Enos</v>
      </c>
      <c r="K2001" s="406" t="str">
        <f t="shared" si="2755"/>
        <v>Cainan</v>
      </c>
      <c r="L2001" s="406" t="str">
        <f t="shared" si="2755"/>
        <v>Mahalaleel</v>
      </c>
      <c r="M2001" s="406" t="str">
        <f t="shared" si="2755"/>
        <v>Jared</v>
      </c>
      <c r="N2001" s="566"/>
      <c r="O2001" s="567"/>
      <c r="P2001" s="566"/>
      <c r="Q2001" s="373"/>
      <c r="R2001" s="200"/>
    </row>
    <row r="2002" spans="3:18" ht="14.6" customHeight="1" x14ac:dyDescent="0.5">
      <c r="C2002" s="407">
        <f t="shared" ref="C2002" si="2762">C1998+1</f>
        <v>499</v>
      </c>
      <c r="D2002" s="373"/>
      <c r="E2002" s="212">
        <f t="shared" si="2757"/>
        <v>-3581</v>
      </c>
      <c r="F2002" s="197">
        <v>3</v>
      </c>
      <c r="G2002" s="208" t="s">
        <v>287</v>
      </c>
      <c r="H2002" s="407">
        <f t="shared" ref="H2002:I2002" si="2763">H1998+1</f>
        <v>499</v>
      </c>
      <c r="I2002" s="407">
        <f t="shared" si="2763"/>
        <v>369</v>
      </c>
      <c r="J2002" s="407">
        <f t="shared" si="2758"/>
        <v>264</v>
      </c>
      <c r="K2002" s="407">
        <f t="shared" si="2758"/>
        <v>174</v>
      </c>
      <c r="L2002" s="407">
        <f t="shared" si="2758"/>
        <v>104</v>
      </c>
      <c r="M2002" s="407">
        <f t="shared" si="2758"/>
        <v>39</v>
      </c>
      <c r="N2002" s="566"/>
      <c r="O2002" s="567"/>
      <c r="P2002" s="566"/>
      <c r="Q2002" s="373"/>
      <c r="R2002" s="200"/>
    </row>
    <row r="2003" spans="3:18" ht="14.6" customHeight="1" x14ac:dyDescent="0.5">
      <c r="C2003" s="408"/>
      <c r="D2003" s="373"/>
      <c r="E2003" s="345"/>
      <c r="F2003" s="197">
        <v>4</v>
      </c>
      <c r="G2003" s="209" t="s">
        <v>605</v>
      </c>
      <c r="H2003" s="407"/>
      <c r="I2003" s="407"/>
      <c r="J2003" s="407"/>
      <c r="K2003" s="407"/>
      <c r="L2003" s="407"/>
      <c r="M2003" s="407"/>
      <c r="N2003" s="566"/>
      <c r="O2003" s="567"/>
      <c r="P2003" s="566"/>
      <c r="Q2003" s="373"/>
      <c r="R2003" s="200"/>
    </row>
    <row r="2004" spans="3:18" ht="14.6" customHeight="1" x14ac:dyDescent="0.5">
      <c r="C2004" s="406" t="str">
        <f t="shared" ref="C2004" si="2764">C2000</f>
        <v>Pre-Flood</v>
      </c>
      <c r="D2004" s="373"/>
      <c r="E2004" s="201">
        <f t="shared" si="2752"/>
        <v>3581</v>
      </c>
      <c r="F2004" s="197">
        <v>1</v>
      </c>
      <c r="G2004" s="203" t="s">
        <v>288</v>
      </c>
      <c r="H2004" s="408"/>
      <c r="I2004" s="408"/>
      <c r="J2004" s="408"/>
      <c r="K2004" s="408"/>
      <c r="L2004" s="408"/>
      <c r="M2004" s="408"/>
      <c r="N2004" s="566"/>
      <c r="O2004" s="567"/>
      <c r="P2004" s="566"/>
      <c r="Q2004" s="373"/>
      <c r="R2004" s="200"/>
    </row>
    <row r="2005" spans="3:18" ht="14.6" customHeight="1" x14ac:dyDescent="0.5">
      <c r="C2005" s="407">
        <f t="shared" ref="C2005" si="2765">C2001-1</f>
        <v>1156</v>
      </c>
      <c r="D2005" s="373"/>
      <c r="E2005" s="212" t="str">
        <f t="shared" si="2754"/>
        <v>BC</v>
      </c>
      <c r="F2005" s="197">
        <v>2</v>
      </c>
      <c r="G2005" s="206" t="s">
        <v>604</v>
      </c>
      <c r="H2005" s="406" t="str">
        <f t="shared" ref="H2005:I2005" si="2766">H2001</f>
        <v>Adam</v>
      </c>
      <c r="I2005" s="406" t="str">
        <f t="shared" si="2766"/>
        <v>Seth</v>
      </c>
      <c r="J2005" s="406" t="str">
        <f t="shared" si="2755"/>
        <v>Enos</v>
      </c>
      <c r="K2005" s="406" t="str">
        <f t="shared" si="2755"/>
        <v>Cainan</v>
      </c>
      <c r="L2005" s="406" t="str">
        <f t="shared" si="2755"/>
        <v>Mahalaleel</v>
      </c>
      <c r="M2005" s="406" t="str">
        <f t="shared" si="2755"/>
        <v>Jared</v>
      </c>
      <c r="N2005" s="566"/>
      <c r="O2005" s="567"/>
      <c r="P2005" s="566"/>
      <c r="Q2005" s="373"/>
      <c r="R2005" s="200"/>
    </row>
    <row r="2006" spans="3:18" ht="14.6" customHeight="1" x14ac:dyDescent="0.5">
      <c r="C2006" s="407">
        <f t="shared" ref="C2006" si="2767">C2002+1</f>
        <v>500</v>
      </c>
      <c r="D2006" s="373"/>
      <c r="E2006" s="212">
        <f t="shared" si="2757"/>
        <v>-3580</v>
      </c>
      <c r="F2006" s="197">
        <v>3</v>
      </c>
      <c r="G2006" s="208" t="s">
        <v>287</v>
      </c>
      <c r="H2006" s="407">
        <f t="shared" ref="H2006:I2006" si="2768">H2002+1</f>
        <v>500</v>
      </c>
      <c r="I2006" s="407">
        <f t="shared" si="2768"/>
        <v>370</v>
      </c>
      <c r="J2006" s="407">
        <f t="shared" si="2758"/>
        <v>265</v>
      </c>
      <c r="K2006" s="407">
        <f t="shared" si="2758"/>
        <v>175</v>
      </c>
      <c r="L2006" s="407">
        <f t="shared" si="2758"/>
        <v>105</v>
      </c>
      <c r="M2006" s="407">
        <f t="shared" si="2758"/>
        <v>40</v>
      </c>
      <c r="N2006" s="566"/>
      <c r="O2006" s="567"/>
      <c r="P2006" s="566"/>
      <c r="Q2006" s="373"/>
      <c r="R2006" s="200"/>
    </row>
    <row r="2007" spans="3:18" ht="14.6" customHeight="1" x14ac:dyDescent="0.5">
      <c r="C2007" s="408"/>
      <c r="D2007" s="373"/>
      <c r="E2007" s="345"/>
      <c r="F2007" s="197">
        <v>4</v>
      </c>
      <c r="G2007" s="209" t="s">
        <v>605</v>
      </c>
      <c r="H2007" s="407"/>
      <c r="I2007" s="407"/>
      <c r="J2007" s="407"/>
      <c r="K2007" s="407"/>
      <c r="L2007" s="407"/>
      <c r="M2007" s="407"/>
      <c r="N2007" s="566"/>
      <c r="O2007" s="567"/>
      <c r="P2007" s="566"/>
      <c r="Q2007" s="373"/>
      <c r="R2007" s="200"/>
    </row>
    <row r="2008" spans="3:18" ht="14.6" customHeight="1" x14ac:dyDescent="0.5">
      <c r="C2008" s="406" t="str">
        <f t="shared" ref="C2008" si="2769">C2004</f>
        <v>Pre-Flood</v>
      </c>
      <c r="D2008" s="373"/>
      <c r="E2008" s="201">
        <f t="shared" si="2752"/>
        <v>3580</v>
      </c>
      <c r="F2008" s="197">
        <v>1</v>
      </c>
      <c r="G2008" s="203" t="s">
        <v>288</v>
      </c>
      <c r="H2008" s="408"/>
      <c r="I2008" s="408"/>
      <c r="J2008" s="408"/>
      <c r="K2008" s="408"/>
      <c r="L2008" s="408"/>
      <c r="M2008" s="408"/>
      <c r="N2008" s="566"/>
      <c r="O2008" s="567"/>
      <c r="P2008" s="566"/>
      <c r="Q2008" s="373"/>
      <c r="R2008" s="200"/>
    </row>
    <row r="2009" spans="3:18" ht="14.6" customHeight="1" x14ac:dyDescent="0.5">
      <c r="C2009" s="407">
        <f t="shared" ref="C2009" si="2770">C2005-1</f>
        <v>1155</v>
      </c>
      <c r="D2009" s="373"/>
      <c r="E2009" s="212" t="str">
        <f t="shared" si="2754"/>
        <v>BC</v>
      </c>
      <c r="F2009" s="197">
        <v>2</v>
      </c>
      <c r="G2009" s="206" t="s">
        <v>604</v>
      </c>
      <c r="H2009" s="406" t="str">
        <f t="shared" ref="H2009:I2009" si="2771">H2005</f>
        <v>Adam</v>
      </c>
      <c r="I2009" s="406" t="str">
        <f t="shared" si="2771"/>
        <v>Seth</v>
      </c>
      <c r="J2009" s="406" t="str">
        <f t="shared" si="2755"/>
        <v>Enos</v>
      </c>
      <c r="K2009" s="406" t="str">
        <f t="shared" si="2755"/>
        <v>Cainan</v>
      </c>
      <c r="L2009" s="406" t="str">
        <f t="shared" si="2755"/>
        <v>Mahalaleel</v>
      </c>
      <c r="M2009" s="406" t="str">
        <f t="shared" si="2755"/>
        <v>Jared</v>
      </c>
      <c r="N2009" s="566"/>
      <c r="O2009" s="567"/>
      <c r="P2009" s="566"/>
      <c r="Q2009" s="373"/>
      <c r="R2009" s="200"/>
    </row>
    <row r="2010" spans="3:18" ht="14.6" customHeight="1" x14ac:dyDescent="0.5">
      <c r="C2010" s="407">
        <f t="shared" ref="C2010" si="2772">C2006+1</f>
        <v>501</v>
      </c>
      <c r="D2010" s="373"/>
      <c r="E2010" s="212">
        <f t="shared" si="2757"/>
        <v>-3579</v>
      </c>
      <c r="F2010" s="197">
        <v>3</v>
      </c>
      <c r="G2010" s="208" t="s">
        <v>287</v>
      </c>
      <c r="H2010" s="407">
        <f t="shared" ref="H2010:I2010" si="2773">H2006+1</f>
        <v>501</v>
      </c>
      <c r="I2010" s="407">
        <f t="shared" si="2773"/>
        <v>371</v>
      </c>
      <c r="J2010" s="407">
        <f t="shared" si="2758"/>
        <v>266</v>
      </c>
      <c r="K2010" s="407">
        <f t="shared" si="2758"/>
        <v>176</v>
      </c>
      <c r="L2010" s="407">
        <f t="shared" si="2758"/>
        <v>106</v>
      </c>
      <c r="M2010" s="407">
        <f t="shared" si="2758"/>
        <v>41</v>
      </c>
      <c r="N2010" s="566"/>
      <c r="O2010" s="567"/>
      <c r="P2010" s="566"/>
      <c r="Q2010" s="373"/>
      <c r="R2010" s="200"/>
    </row>
    <row r="2011" spans="3:18" ht="14.6" customHeight="1" x14ac:dyDescent="0.5">
      <c r="C2011" s="408"/>
      <c r="D2011" s="373"/>
      <c r="E2011" s="345"/>
      <c r="F2011" s="197">
        <v>4</v>
      </c>
      <c r="G2011" s="209" t="s">
        <v>605</v>
      </c>
      <c r="H2011" s="407"/>
      <c r="I2011" s="407"/>
      <c r="J2011" s="407"/>
      <c r="K2011" s="407"/>
      <c r="L2011" s="407"/>
      <c r="M2011" s="407"/>
      <c r="N2011" s="566"/>
      <c r="O2011" s="567"/>
      <c r="P2011" s="566"/>
      <c r="Q2011" s="373"/>
      <c r="R2011" s="200"/>
    </row>
    <row r="2012" spans="3:18" ht="14.6" customHeight="1" x14ac:dyDescent="0.5">
      <c r="C2012" s="406" t="str">
        <f t="shared" ref="C2012" si="2774">C2008</f>
        <v>Pre-Flood</v>
      </c>
      <c r="D2012" s="373"/>
      <c r="E2012" s="201">
        <f t="shared" si="2752"/>
        <v>3579</v>
      </c>
      <c r="F2012" s="197">
        <v>1</v>
      </c>
      <c r="G2012" s="203" t="s">
        <v>288</v>
      </c>
      <c r="H2012" s="408"/>
      <c r="I2012" s="408"/>
      <c r="J2012" s="408"/>
      <c r="K2012" s="408"/>
      <c r="L2012" s="408"/>
      <c r="M2012" s="408"/>
      <c r="N2012" s="566"/>
      <c r="O2012" s="567"/>
      <c r="P2012" s="566"/>
      <c r="Q2012" s="373"/>
      <c r="R2012" s="200"/>
    </row>
    <row r="2013" spans="3:18" ht="14.6" customHeight="1" x14ac:dyDescent="0.5">
      <c r="C2013" s="407">
        <f t="shared" ref="C2013" si="2775">C2009-1</f>
        <v>1154</v>
      </c>
      <c r="D2013" s="373"/>
      <c r="E2013" s="212" t="str">
        <f t="shared" si="2754"/>
        <v>BC</v>
      </c>
      <c r="F2013" s="197">
        <v>2</v>
      </c>
      <c r="G2013" s="206" t="s">
        <v>604</v>
      </c>
      <c r="H2013" s="406" t="str">
        <f t="shared" ref="H2013:M2025" si="2776">H2009</f>
        <v>Adam</v>
      </c>
      <c r="I2013" s="406" t="str">
        <f t="shared" si="2776"/>
        <v>Seth</v>
      </c>
      <c r="J2013" s="406" t="str">
        <f t="shared" si="2776"/>
        <v>Enos</v>
      </c>
      <c r="K2013" s="406" t="str">
        <f t="shared" si="2776"/>
        <v>Cainan</v>
      </c>
      <c r="L2013" s="406" t="str">
        <f t="shared" si="2776"/>
        <v>Mahalaleel</v>
      </c>
      <c r="M2013" s="406" t="str">
        <f t="shared" si="2776"/>
        <v>Jared</v>
      </c>
      <c r="N2013" s="566"/>
      <c r="O2013" s="567"/>
      <c r="P2013" s="566"/>
      <c r="Q2013" s="373"/>
      <c r="R2013" s="200"/>
    </row>
    <row r="2014" spans="3:18" ht="14.6" customHeight="1" x14ac:dyDescent="0.5">
      <c r="C2014" s="407">
        <f t="shared" ref="C2014" si="2777">C2010+1</f>
        <v>502</v>
      </c>
      <c r="D2014" s="373"/>
      <c r="E2014" s="212">
        <f t="shared" si="2757"/>
        <v>-3578</v>
      </c>
      <c r="F2014" s="197">
        <v>3</v>
      </c>
      <c r="G2014" s="208" t="s">
        <v>287</v>
      </c>
      <c r="H2014" s="407">
        <f t="shared" ref="H2014:M2026" si="2778">H2010+1</f>
        <v>502</v>
      </c>
      <c r="I2014" s="407">
        <f t="shared" si="2778"/>
        <v>372</v>
      </c>
      <c r="J2014" s="407">
        <f t="shared" si="2778"/>
        <v>267</v>
      </c>
      <c r="K2014" s="407">
        <f t="shared" si="2778"/>
        <v>177</v>
      </c>
      <c r="L2014" s="407">
        <f t="shared" si="2778"/>
        <v>107</v>
      </c>
      <c r="M2014" s="407">
        <f t="shared" si="2778"/>
        <v>42</v>
      </c>
      <c r="N2014" s="566"/>
      <c r="O2014" s="567"/>
      <c r="P2014" s="566"/>
      <c r="Q2014" s="373"/>
      <c r="R2014" s="200"/>
    </row>
    <row r="2015" spans="3:18" ht="14.6" customHeight="1" x14ac:dyDescent="0.5">
      <c r="C2015" s="408"/>
      <c r="D2015" s="373"/>
      <c r="E2015" s="345"/>
      <c r="F2015" s="197">
        <v>4</v>
      </c>
      <c r="G2015" s="209" t="s">
        <v>605</v>
      </c>
      <c r="H2015" s="407"/>
      <c r="I2015" s="407"/>
      <c r="J2015" s="407"/>
      <c r="K2015" s="407"/>
      <c r="L2015" s="407"/>
      <c r="M2015" s="407"/>
      <c r="N2015" s="566"/>
      <c r="O2015" s="567"/>
      <c r="P2015" s="566"/>
      <c r="Q2015" s="373"/>
      <c r="R2015" s="200"/>
    </row>
    <row r="2016" spans="3:18" ht="14.6" customHeight="1" x14ac:dyDescent="0.5">
      <c r="C2016" s="406" t="str">
        <f t="shared" ref="C2016" si="2779">C2012</f>
        <v>Pre-Flood</v>
      </c>
      <c r="D2016" s="373"/>
      <c r="E2016" s="201">
        <f t="shared" si="2752"/>
        <v>3578</v>
      </c>
      <c r="F2016" s="197">
        <v>1</v>
      </c>
      <c r="G2016" s="203" t="s">
        <v>288</v>
      </c>
      <c r="H2016" s="408"/>
      <c r="I2016" s="408"/>
      <c r="J2016" s="408"/>
      <c r="K2016" s="408"/>
      <c r="L2016" s="408"/>
      <c r="M2016" s="408"/>
      <c r="N2016" s="566"/>
      <c r="O2016" s="567"/>
      <c r="P2016" s="566"/>
      <c r="Q2016" s="373"/>
      <c r="R2016" s="200"/>
    </row>
    <row r="2017" spans="3:18" ht="14.6" customHeight="1" x14ac:dyDescent="0.5">
      <c r="C2017" s="407">
        <f t="shared" ref="C2017" si="2780">C2013-1</f>
        <v>1153</v>
      </c>
      <c r="D2017" s="373"/>
      <c r="E2017" s="212" t="str">
        <f t="shared" si="2754"/>
        <v>BC</v>
      </c>
      <c r="F2017" s="197">
        <v>2</v>
      </c>
      <c r="G2017" s="206" t="s">
        <v>604</v>
      </c>
      <c r="H2017" s="406" t="str">
        <f t="shared" ref="H2017:I2017" si="2781">H2013</f>
        <v>Adam</v>
      </c>
      <c r="I2017" s="406" t="str">
        <f t="shared" si="2781"/>
        <v>Seth</v>
      </c>
      <c r="J2017" s="406" t="str">
        <f t="shared" si="2776"/>
        <v>Enos</v>
      </c>
      <c r="K2017" s="406" t="str">
        <f t="shared" si="2776"/>
        <v>Cainan</v>
      </c>
      <c r="L2017" s="406" t="str">
        <f t="shared" si="2776"/>
        <v>Mahalaleel</v>
      </c>
      <c r="M2017" s="406" t="str">
        <f t="shared" si="2776"/>
        <v>Jared</v>
      </c>
      <c r="N2017" s="566"/>
      <c r="O2017" s="567"/>
      <c r="P2017" s="566"/>
      <c r="Q2017" s="373"/>
      <c r="R2017" s="200"/>
    </row>
    <row r="2018" spans="3:18" ht="14.6" customHeight="1" x14ac:dyDescent="0.5">
      <c r="C2018" s="407">
        <f t="shared" ref="C2018" si="2782">C2014+1</f>
        <v>503</v>
      </c>
      <c r="D2018" s="373"/>
      <c r="E2018" s="212">
        <f t="shared" si="2757"/>
        <v>-3577</v>
      </c>
      <c r="F2018" s="197">
        <v>3</v>
      </c>
      <c r="G2018" s="208" t="s">
        <v>287</v>
      </c>
      <c r="H2018" s="407">
        <f t="shared" ref="H2018:I2018" si="2783">H2014+1</f>
        <v>503</v>
      </c>
      <c r="I2018" s="407">
        <f t="shared" si="2783"/>
        <v>373</v>
      </c>
      <c r="J2018" s="407">
        <f t="shared" si="2778"/>
        <v>268</v>
      </c>
      <c r="K2018" s="407">
        <f t="shared" si="2778"/>
        <v>178</v>
      </c>
      <c r="L2018" s="407">
        <f t="shared" si="2778"/>
        <v>108</v>
      </c>
      <c r="M2018" s="407">
        <f t="shared" si="2778"/>
        <v>43</v>
      </c>
      <c r="N2018" s="566"/>
      <c r="O2018" s="567"/>
      <c r="P2018" s="566"/>
      <c r="Q2018" s="373"/>
      <c r="R2018" s="200"/>
    </row>
    <row r="2019" spans="3:18" ht="14.6" customHeight="1" x14ac:dyDescent="0.5">
      <c r="C2019" s="408"/>
      <c r="D2019" s="373"/>
      <c r="E2019" s="345"/>
      <c r="F2019" s="197">
        <v>4</v>
      </c>
      <c r="G2019" s="209" t="s">
        <v>605</v>
      </c>
      <c r="H2019" s="407"/>
      <c r="I2019" s="407"/>
      <c r="J2019" s="407"/>
      <c r="K2019" s="407"/>
      <c r="L2019" s="407"/>
      <c r="M2019" s="407"/>
      <c r="N2019" s="566"/>
      <c r="O2019" s="567"/>
      <c r="P2019" s="566"/>
      <c r="Q2019" s="373"/>
      <c r="R2019" s="200"/>
    </row>
    <row r="2020" spans="3:18" ht="14.6" customHeight="1" x14ac:dyDescent="0.5">
      <c r="C2020" s="406" t="str">
        <f t="shared" ref="C2020" si="2784">C2016</f>
        <v>Pre-Flood</v>
      </c>
      <c r="D2020" s="373"/>
      <c r="E2020" s="201">
        <f t="shared" si="2752"/>
        <v>3577</v>
      </c>
      <c r="F2020" s="197">
        <v>1</v>
      </c>
      <c r="G2020" s="203" t="s">
        <v>288</v>
      </c>
      <c r="H2020" s="408"/>
      <c r="I2020" s="408"/>
      <c r="J2020" s="408"/>
      <c r="K2020" s="408"/>
      <c r="L2020" s="408"/>
      <c r="M2020" s="408"/>
      <c r="N2020" s="566"/>
      <c r="O2020" s="567"/>
      <c r="P2020" s="566"/>
      <c r="Q2020" s="373"/>
      <c r="R2020" s="200"/>
    </row>
    <row r="2021" spans="3:18" ht="14.6" customHeight="1" x14ac:dyDescent="0.5">
      <c r="C2021" s="407">
        <f t="shared" ref="C2021" si="2785">C2017-1</f>
        <v>1152</v>
      </c>
      <c r="D2021" s="373"/>
      <c r="E2021" s="212" t="str">
        <f t="shared" si="2754"/>
        <v>BC</v>
      </c>
      <c r="F2021" s="197">
        <v>2</v>
      </c>
      <c r="G2021" s="206" t="s">
        <v>604</v>
      </c>
      <c r="H2021" s="406" t="str">
        <f t="shared" ref="H2021:I2021" si="2786">H2017</f>
        <v>Adam</v>
      </c>
      <c r="I2021" s="406" t="str">
        <f t="shared" si="2786"/>
        <v>Seth</v>
      </c>
      <c r="J2021" s="406" t="str">
        <f t="shared" si="2776"/>
        <v>Enos</v>
      </c>
      <c r="K2021" s="406" t="str">
        <f t="shared" si="2776"/>
        <v>Cainan</v>
      </c>
      <c r="L2021" s="406" t="str">
        <f t="shared" si="2776"/>
        <v>Mahalaleel</v>
      </c>
      <c r="M2021" s="406" t="str">
        <f t="shared" si="2776"/>
        <v>Jared</v>
      </c>
      <c r="N2021" s="566"/>
      <c r="O2021" s="567"/>
      <c r="P2021" s="566"/>
      <c r="Q2021" s="373"/>
      <c r="R2021" s="200"/>
    </row>
    <row r="2022" spans="3:18" ht="14.6" customHeight="1" x14ac:dyDescent="0.5">
      <c r="C2022" s="407">
        <f t="shared" ref="C2022" si="2787">C2018+1</f>
        <v>504</v>
      </c>
      <c r="D2022" s="373"/>
      <c r="E2022" s="212">
        <f t="shared" si="2757"/>
        <v>-3576</v>
      </c>
      <c r="F2022" s="197">
        <v>3</v>
      </c>
      <c r="G2022" s="208" t="s">
        <v>287</v>
      </c>
      <c r="H2022" s="407">
        <f t="shared" ref="H2022:I2022" si="2788">H2018+1</f>
        <v>504</v>
      </c>
      <c r="I2022" s="407">
        <f t="shared" si="2788"/>
        <v>374</v>
      </c>
      <c r="J2022" s="407">
        <f t="shared" si="2778"/>
        <v>269</v>
      </c>
      <c r="K2022" s="407">
        <f t="shared" si="2778"/>
        <v>179</v>
      </c>
      <c r="L2022" s="407">
        <f t="shared" si="2778"/>
        <v>109</v>
      </c>
      <c r="M2022" s="407">
        <f t="shared" si="2778"/>
        <v>44</v>
      </c>
      <c r="N2022" s="566"/>
      <c r="O2022" s="567"/>
      <c r="P2022" s="566"/>
      <c r="Q2022" s="373"/>
      <c r="R2022" s="200"/>
    </row>
    <row r="2023" spans="3:18" ht="14.6" customHeight="1" x14ac:dyDescent="0.5">
      <c r="C2023" s="408"/>
      <c r="D2023" s="373"/>
      <c r="E2023" s="345"/>
      <c r="F2023" s="197">
        <v>4</v>
      </c>
      <c r="G2023" s="209" t="s">
        <v>605</v>
      </c>
      <c r="H2023" s="407"/>
      <c r="I2023" s="407"/>
      <c r="J2023" s="407"/>
      <c r="K2023" s="407"/>
      <c r="L2023" s="407"/>
      <c r="M2023" s="407"/>
      <c r="N2023" s="566"/>
      <c r="O2023" s="567"/>
      <c r="P2023" s="566"/>
      <c r="Q2023" s="373"/>
      <c r="R2023" s="200"/>
    </row>
    <row r="2024" spans="3:18" ht="14.6" customHeight="1" x14ac:dyDescent="0.5">
      <c r="C2024" s="406" t="str">
        <f t="shared" ref="C2024" si="2789">C2020</f>
        <v>Pre-Flood</v>
      </c>
      <c r="D2024" s="373"/>
      <c r="E2024" s="201">
        <f t="shared" si="2752"/>
        <v>3576</v>
      </c>
      <c r="F2024" s="197">
        <v>1</v>
      </c>
      <c r="G2024" s="203" t="s">
        <v>288</v>
      </c>
      <c r="H2024" s="408"/>
      <c r="I2024" s="408"/>
      <c r="J2024" s="408"/>
      <c r="K2024" s="408"/>
      <c r="L2024" s="408"/>
      <c r="M2024" s="408"/>
      <c r="N2024" s="566"/>
      <c r="O2024" s="567"/>
      <c r="P2024" s="566"/>
      <c r="Q2024" s="373"/>
      <c r="R2024" s="200"/>
    </row>
    <row r="2025" spans="3:18" ht="14.6" customHeight="1" x14ac:dyDescent="0.5">
      <c r="C2025" s="407">
        <f t="shared" ref="C2025" si="2790">C2021-1</f>
        <v>1151</v>
      </c>
      <c r="D2025" s="373"/>
      <c r="E2025" s="212" t="str">
        <f t="shared" si="2754"/>
        <v>BC</v>
      </c>
      <c r="F2025" s="197">
        <v>2</v>
      </c>
      <c r="G2025" s="206" t="s">
        <v>604</v>
      </c>
      <c r="H2025" s="406" t="str">
        <f t="shared" ref="H2025:I2025" si="2791">H2021</f>
        <v>Adam</v>
      </c>
      <c r="I2025" s="406" t="str">
        <f t="shared" si="2791"/>
        <v>Seth</v>
      </c>
      <c r="J2025" s="406" t="str">
        <f t="shared" si="2776"/>
        <v>Enos</v>
      </c>
      <c r="K2025" s="406" t="str">
        <f t="shared" si="2776"/>
        <v>Cainan</v>
      </c>
      <c r="L2025" s="406" t="str">
        <f t="shared" si="2776"/>
        <v>Mahalaleel</v>
      </c>
      <c r="M2025" s="406" t="str">
        <f t="shared" si="2776"/>
        <v>Jared</v>
      </c>
      <c r="N2025" s="566"/>
      <c r="O2025" s="567"/>
      <c r="P2025" s="566"/>
      <c r="Q2025" s="373"/>
      <c r="R2025" s="200"/>
    </row>
    <row r="2026" spans="3:18" ht="14.6" customHeight="1" x14ac:dyDescent="0.5">
      <c r="C2026" s="407">
        <f t="shared" ref="C2026" si="2792">C2022+1</f>
        <v>505</v>
      </c>
      <c r="D2026" s="373"/>
      <c r="E2026" s="212">
        <f t="shared" si="2757"/>
        <v>-3575</v>
      </c>
      <c r="F2026" s="197">
        <v>3</v>
      </c>
      <c r="G2026" s="208" t="s">
        <v>287</v>
      </c>
      <c r="H2026" s="407">
        <f t="shared" ref="H2026:I2026" si="2793">H2022+1</f>
        <v>505</v>
      </c>
      <c r="I2026" s="407">
        <f t="shared" si="2793"/>
        <v>375</v>
      </c>
      <c r="J2026" s="407">
        <f t="shared" si="2778"/>
        <v>270</v>
      </c>
      <c r="K2026" s="407">
        <f t="shared" si="2778"/>
        <v>180</v>
      </c>
      <c r="L2026" s="407">
        <f t="shared" si="2778"/>
        <v>110</v>
      </c>
      <c r="M2026" s="407">
        <f t="shared" si="2778"/>
        <v>45</v>
      </c>
      <c r="N2026" s="566"/>
      <c r="O2026" s="567"/>
      <c r="P2026" s="566"/>
      <c r="Q2026" s="373"/>
      <c r="R2026" s="200"/>
    </row>
    <row r="2027" spans="3:18" ht="14.6" customHeight="1" x14ac:dyDescent="0.5">
      <c r="C2027" s="408"/>
      <c r="D2027" s="373"/>
      <c r="E2027" s="345"/>
      <c r="F2027" s="197">
        <v>4</v>
      </c>
      <c r="G2027" s="209" t="s">
        <v>605</v>
      </c>
      <c r="H2027" s="407"/>
      <c r="I2027" s="407"/>
      <c r="J2027" s="407"/>
      <c r="K2027" s="407"/>
      <c r="L2027" s="407"/>
      <c r="M2027" s="407"/>
      <c r="N2027" s="566"/>
      <c r="O2027" s="567"/>
      <c r="P2027" s="566"/>
      <c r="Q2027" s="373"/>
      <c r="R2027" s="200"/>
    </row>
    <row r="2028" spans="3:18" ht="14.6" customHeight="1" x14ac:dyDescent="0.5">
      <c r="C2028" s="406" t="str">
        <f t="shared" ref="C2028" si="2794">C2024</f>
        <v>Pre-Flood</v>
      </c>
      <c r="D2028" s="373"/>
      <c r="E2028" s="201">
        <f t="shared" si="2752"/>
        <v>3575</v>
      </c>
      <c r="F2028" s="197">
        <v>1</v>
      </c>
      <c r="G2028" s="203" t="s">
        <v>288</v>
      </c>
      <c r="H2028" s="408"/>
      <c r="I2028" s="408"/>
      <c r="J2028" s="408"/>
      <c r="K2028" s="408"/>
      <c r="L2028" s="408"/>
      <c r="M2028" s="408"/>
      <c r="N2028" s="566"/>
      <c r="O2028" s="567"/>
      <c r="P2028" s="566"/>
      <c r="Q2028" s="373"/>
      <c r="R2028" s="200"/>
    </row>
    <row r="2029" spans="3:18" ht="14.6" customHeight="1" x14ac:dyDescent="0.5">
      <c r="C2029" s="407">
        <f t="shared" ref="C2029" si="2795">C2025-1</f>
        <v>1150</v>
      </c>
      <c r="D2029" s="373"/>
      <c r="E2029" s="212" t="str">
        <f t="shared" si="2754"/>
        <v>BC</v>
      </c>
      <c r="F2029" s="197">
        <v>2</v>
      </c>
      <c r="G2029" s="206" t="s">
        <v>604</v>
      </c>
      <c r="H2029" s="406" t="str">
        <f t="shared" ref="H2029:M2041" si="2796">H2025</f>
        <v>Adam</v>
      </c>
      <c r="I2029" s="406" t="str">
        <f t="shared" si="2796"/>
        <v>Seth</v>
      </c>
      <c r="J2029" s="406" t="str">
        <f t="shared" si="2796"/>
        <v>Enos</v>
      </c>
      <c r="K2029" s="406" t="str">
        <f t="shared" si="2796"/>
        <v>Cainan</v>
      </c>
      <c r="L2029" s="406" t="str">
        <f t="shared" si="2796"/>
        <v>Mahalaleel</v>
      </c>
      <c r="M2029" s="406" t="str">
        <f t="shared" si="2796"/>
        <v>Jared</v>
      </c>
      <c r="N2029" s="566"/>
      <c r="O2029" s="567"/>
      <c r="P2029" s="566"/>
      <c r="Q2029" s="373"/>
      <c r="R2029" s="200"/>
    </row>
    <row r="2030" spans="3:18" ht="14.6" customHeight="1" x14ac:dyDescent="0.5">
      <c r="C2030" s="407">
        <f t="shared" ref="C2030" si="2797">C2026+1</f>
        <v>506</v>
      </c>
      <c r="D2030" s="373"/>
      <c r="E2030" s="212">
        <f t="shared" si="2757"/>
        <v>-3574</v>
      </c>
      <c r="F2030" s="197">
        <v>3</v>
      </c>
      <c r="G2030" s="208" t="s">
        <v>287</v>
      </c>
      <c r="H2030" s="407">
        <f t="shared" ref="H2030:M2042" si="2798">H2026+1</f>
        <v>506</v>
      </c>
      <c r="I2030" s="407">
        <f t="shared" si="2798"/>
        <v>376</v>
      </c>
      <c r="J2030" s="407">
        <f t="shared" si="2798"/>
        <v>271</v>
      </c>
      <c r="K2030" s="407">
        <f t="shared" si="2798"/>
        <v>181</v>
      </c>
      <c r="L2030" s="407">
        <f t="shared" si="2798"/>
        <v>111</v>
      </c>
      <c r="M2030" s="407">
        <f t="shared" si="2798"/>
        <v>46</v>
      </c>
      <c r="N2030" s="566"/>
      <c r="O2030" s="567"/>
      <c r="P2030" s="566"/>
      <c r="Q2030" s="373"/>
      <c r="R2030" s="200"/>
    </row>
    <row r="2031" spans="3:18" ht="14.6" customHeight="1" x14ac:dyDescent="0.5">
      <c r="C2031" s="408"/>
      <c r="D2031" s="373"/>
      <c r="E2031" s="345"/>
      <c r="F2031" s="197">
        <v>4</v>
      </c>
      <c r="G2031" s="209" t="s">
        <v>605</v>
      </c>
      <c r="H2031" s="407"/>
      <c r="I2031" s="407"/>
      <c r="J2031" s="407"/>
      <c r="K2031" s="407"/>
      <c r="L2031" s="407"/>
      <c r="M2031" s="407"/>
      <c r="N2031" s="566"/>
      <c r="O2031" s="567"/>
      <c r="P2031" s="566"/>
      <c r="Q2031" s="373"/>
      <c r="R2031" s="200"/>
    </row>
    <row r="2032" spans="3:18" ht="14.6" customHeight="1" x14ac:dyDescent="0.5">
      <c r="C2032" s="406" t="str">
        <f t="shared" ref="C2032" si="2799">C2028</f>
        <v>Pre-Flood</v>
      </c>
      <c r="D2032" s="373"/>
      <c r="E2032" s="201">
        <f t="shared" si="2752"/>
        <v>3574</v>
      </c>
      <c r="F2032" s="197">
        <v>1</v>
      </c>
      <c r="G2032" s="203" t="s">
        <v>288</v>
      </c>
      <c r="H2032" s="408"/>
      <c r="I2032" s="408"/>
      <c r="J2032" s="408"/>
      <c r="K2032" s="408"/>
      <c r="L2032" s="408"/>
      <c r="M2032" s="408"/>
      <c r="N2032" s="566"/>
      <c r="O2032" s="567"/>
      <c r="P2032" s="566"/>
      <c r="Q2032" s="373"/>
      <c r="R2032" s="200"/>
    </row>
    <row r="2033" spans="3:18" ht="14.6" customHeight="1" x14ac:dyDescent="0.5">
      <c r="C2033" s="407">
        <f t="shared" ref="C2033" si="2800">C2029-1</f>
        <v>1149</v>
      </c>
      <c r="D2033" s="373"/>
      <c r="E2033" s="212" t="str">
        <f t="shared" si="2754"/>
        <v>BC</v>
      </c>
      <c r="F2033" s="197">
        <v>2</v>
      </c>
      <c r="G2033" s="206" t="s">
        <v>604</v>
      </c>
      <c r="H2033" s="406" t="str">
        <f t="shared" ref="H2033:I2033" si="2801">H2029</f>
        <v>Adam</v>
      </c>
      <c r="I2033" s="406" t="str">
        <f t="shared" si="2801"/>
        <v>Seth</v>
      </c>
      <c r="J2033" s="406" t="str">
        <f t="shared" si="2796"/>
        <v>Enos</v>
      </c>
      <c r="K2033" s="406" t="str">
        <f t="shared" si="2796"/>
        <v>Cainan</v>
      </c>
      <c r="L2033" s="406" t="str">
        <f t="shared" si="2796"/>
        <v>Mahalaleel</v>
      </c>
      <c r="M2033" s="406" t="str">
        <f t="shared" si="2796"/>
        <v>Jared</v>
      </c>
      <c r="N2033" s="566"/>
      <c r="O2033" s="567"/>
      <c r="P2033" s="566"/>
      <c r="Q2033" s="373"/>
      <c r="R2033" s="200"/>
    </row>
    <row r="2034" spans="3:18" ht="14.6" customHeight="1" x14ac:dyDescent="0.5">
      <c r="C2034" s="407">
        <f t="shared" ref="C2034" si="2802">C2030+1</f>
        <v>507</v>
      </c>
      <c r="D2034" s="373"/>
      <c r="E2034" s="212">
        <f t="shared" si="2757"/>
        <v>-3573</v>
      </c>
      <c r="F2034" s="197">
        <v>3</v>
      </c>
      <c r="G2034" s="208" t="s">
        <v>287</v>
      </c>
      <c r="H2034" s="407">
        <f t="shared" ref="H2034:I2034" si="2803">H2030+1</f>
        <v>507</v>
      </c>
      <c r="I2034" s="407">
        <f t="shared" si="2803"/>
        <v>377</v>
      </c>
      <c r="J2034" s="407">
        <f t="shared" si="2798"/>
        <v>272</v>
      </c>
      <c r="K2034" s="407">
        <f t="shared" si="2798"/>
        <v>182</v>
      </c>
      <c r="L2034" s="407">
        <f t="shared" si="2798"/>
        <v>112</v>
      </c>
      <c r="M2034" s="407">
        <f t="shared" si="2798"/>
        <v>47</v>
      </c>
      <c r="N2034" s="566"/>
      <c r="O2034" s="567"/>
      <c r="P2034" s="566"/>
      <c r="Q2034" s="373"/>
      <c r="R2034" s="200"/>
    </row>
    <row r="2035" spans="3:18" ht="14.6" customHeight="1" x14ac:dyDescent="0.5">
      <c r="C2035" s="408"/>
      <c r="D2035" s="373"/>
      <c r="E2035" s="345"/>
      <c r="F2035" s="197">
        <v>4</v>
      </c>
      <c r="G2035" s="209" t="s">
        <v>605</v>
      </c>
      <c r="H2035" s="407"/>
      <c r="I2035" s="407"/>
      <c r="J2035" s="407"/>
      <c r="K2035" s="407"/>
      <c r="L2035" s="407"/>
      <c r="M2035" s="407"/>
      <c r="N2035" s="566"/>
      <c r="O2035" s="567"/>
      <c r="P2035" s="566"/>
      <c r="Q2035" s="373"/>
      <c r="R2035" s="200"/>
    </row>
    <row r="2036" spans="3:18" ht="14.6" customHeight="1" x14ac:dyDescent="0.5">
      <c r="C2036" s="406" t="str">
        <f t="shared" ref="C2036" si="2804">C2032</f>
        <v>Pre-Flood</v>
      </c>
      <c r="D2036" s="373"/>
      <c r="E2036" s="201">
        <f t="shared" si="2752"/>
        <v>3573</v>
      </c>
      <c r="F2036" s="197">
        <v>1</v>
      </c>
      <c r="G2036" s="203" t="s">
        <v>288</v>
      </c>
      <c r="H2036" s="408"/>
      <c r="I2036" s="408"/>
      <c r="J2036" s="408"/>
      <c r="K2036" s="408"/>
      <c r="L2036" s="408"/>
      <c r="M2036" s="408"/>
      <c r="N2036" s="566"/>
      <c r="O2036" s="567"/>
      <c r="P2036" s="566"/>
      <c r="Q2036" s="373"/>
      <c r="R2036" s="200"/>
    </row>
    <row r="2037" spans="3:18" ht="14.6" customHeight="1" x14ac:dyDescent="0.5">
      <c r="C2037" s="407">
        <f t="shared" ref="C2037" si="2805">C2033-1</f>
        <v>1148</v>
      </c>
      <c r="D2037" s="373"/>
      <c r="E2037" s="212" t="str">
        <f t="shared" si="2754"/>
        <v>BC</v>
      </c>
      <c r="F2037" s="197">
        <v>2</v>
      </c>
      <c r="G2037" s="206" t="s">
        <v>604</v>
      </c>
      <c r="H2037" s="406" t="str">
        <f t="shared" ref="H2037:I2037" si="2806">H2033</f>
        <v>Adam</v>
      </c>
      <c r="I2037" s="406" t="str">
        <f t="shared" si="2806"/>
        <v>Seth</v>
      </c>
      <c r="J2037" s="406" t="str">
        <f t="shared" si="2796"/>
        <v>Enos</v>
      </c>
      <c r="K2037" s="406" t="str">
        <f t="shared" si="2796"/>
        <v>Cainan</v>
      </c>
      <c r="L2037" s="406" t="str">
        <f t="shared" si="2796"/>
        <v>Mahalaleel</v>
      </c>
      <c r="M2037" s="406" t="str">
        <f t="shared" si="2796"/>
        <v>Jared</v>
      </c>
      <c r="N2037" s="566"/>
      <c r="O2037" s="567"/>
      <c r="P2037" s="566"/>
      <c r="Q2037" s="373"/>
      <c r="R2037" s="200"/>
    </row>
    <row r="2038" spans="3:18" ht="14.6" customHeight="1" x14ac:dyDescent="0.5">
      <c r="C2038" s="407">
        <f t="shared" ref="C2038" si="2807">C2034+1</f>
        <v>508</v>
      </c>
      <c r="D2038" s="373"/>
      <c r="E2038" s="212">
        <f t="shared" si="2757"/>
        <v>-3572</v>
      </c>
      <c r="F2038" s="197">
        <v>3</v>
      </c>
      <c r="G2038" s="208" t="s">
        <v>287</v>
      </c>
      <c r="H2038" s="407">
        <f t="shared" ref="H2038:I2038" si="2808">H2034+1</f>
        <v>508</v>
      </c>
      <c r="I2038" s="407">
        <f t="shared" si="2808"/>
        <v>378</v>
      </c>
      <c r="J2038" s="407">
        <f t="shared" si="2798"/>
        <v>273</v>
      </c>
      <c r="K2038" s="407">
        <f t="shared" si="2798"/>
        <v>183</v>
      </c>
      <c r="L2038" s="407">
        <f t="shared" si="2798"/>
        <v>113</v>
      </c>
      <c r="M2038" s="407">
        <f t="shared" si="2798"/>
        <v>48</v>
      </c>
      <c r="N2038" s="566"/>
      <c r="O2038" s="567"/>
      <c r="P2038" s="566"/>
      <c r="Q2038" s="373"/>
      <c r="R2038" s="200"/>
    </row>
    <row r="2039" spans="3:18" ht="14.6" customHeight="1" x14ac:dyDescent="0.5">
      <c r="C2039" s="408"/>
      <c r="D2039" s="373"/>
      <c r="E2039" s="345"/>
      <c r="F2039" s="197">
        <v>4</v>
      </c>
      <c r="G2039" s="209" t="s">
        <v>605</v>
      </c>
      <c r="H2039" s="407"/>
      <c r="I2039" s="407"/>
      <c r="J2039" s="407"/>
      <c r="K2039" s="407"/>
      <c r="L2039" s="407"/>
      <c r="M2039" s="407"/>
      <c r="N2039" s="566"/>
      <c r="O2039" s="567"/>
      <c r="P2039" s="566"/>
      <c r="Q2039" s="373"/>
      <c r="R2039" s="200"/>
    </row>
    <row r="2040" spans="3:18" ht="14.6" customHeight="1" x14ac:dyDescent="0.5">
      <c r="C2040" s="406" t="str">
        <f t="shared" ref="C2040" si="2809">C2036</f>
        <v>Pre-Flood</v>
      </c>
      <c r="D2040" s="373"/>
      <c r="E2040" s="201">
        <f t="shared" si="2752"/>
        <v>3572</v>
      </c>
      <c r="F2040" s="197">
        <v>1</v>
      </c>
      <c r="G2040" s="203" t="s">
        <v>288</v>
      </c>
      <c r="H2040" s="408"/>
      <c r="I2040" s="408"/>
      <c r="J2040" s="408"/>
      <c r="K2040" s="408"/>
      <c r="L2040" s="408"/>
      <c r="M2040" s="408"/>
      <c r="N2040" s="566"/>
      <c r="O2040" s="567"/>
      <c r="P2040" s="566"/>
      <c r="Q2040" s="373"/>
      <c r="R2040" s="200"/>
    </row>
    <row r="2041" spans="3:18" ht="14.6" customHeight="1" x14ac:dyDescent="0.5">
      <c r="C2041" s="407">
        <f t="shared" ref="C2041" si="2810">C2037-1</f>
        <v>1147</v>
      </c>
      <c r="D2041" s="373"/>
      <c r="E2041" s="212" t="str">
        <f t="shared" si="2754"/>
        <v>BC</v>
      </c>
      <c r="F2041" s="197">
        <v>2</v>
      </c>
      <c r="G2041" s="206" t="s">
        <v>604</v>
      </c>
      <c r="H2041" s="406" t="str">
        <f t="shared" ref="H2041:I2041" si="2811">H2037</f>
        <v>Adam</v>
      </c>
      <c r="I2041" s="406" t="str">
        <f t="shared" si="2811"/>
        <v>Seth</v>
      </c>
      <c r="J2041" s="406" t="str">
        <f t="shared" si="2796"/>
        <v>Enos</v>
      </c>
      <c r="K2041" s="406" t="str">
        <f t="shared" si="2796"/>
        <v>Cainan</v>
      </c>
      <c r="L2041" s="406" t="str">
        <f t="shared" si="2796"/>
        <v>Mahalaleel</v>
      </c>
      <c r="M2041" s="406" t="str">
        <f t="shared" si="2796"/>
        <v>Jared</v>
      </c>
      <c r="N2041" s="566"/>
      <c r="O2041" s="567"/>
      <c r="P2041" s="566"/>
      <c r="Q2041" s="373"/>
      <c r="R2041" s="200"/>
    </row>
    <row r="2042" spans="3:18" ht="14.6" customHeight="1" x14ac:dyDescent="0.5">
      <c r="C2042" s="407">
        <f t="shared" ref="C2042" si="2812">C2038+1</f>
        <v>509</v>
      </c>
      <c r="D2042" s="373"/>
      <c r="E2042" s="212">
        <f t="shared" si="2757"/>
        <v>-3571</v>
      </c>
      <c r="F2042" s="197">
        <v>3</v>
      </c>
      <c r="G2042" s="208" t="s">
        <v>287</v>
      </c>
      <c r="H2042" s="407">
        <f t="shared" ref="H2042:I2042" si="2813">H2038+1</f>
        <v>509</v>
      </c>
      <c r="I2042" s="407">
        <f t="shared" si="2813"/>
        <v>379</v>
      </c>
      <c r="J2042" s="407">
        <f t="shared" si="2798"/>
        <v>274</v>
      </c>
      <c r="K2042" s="407">
        <f t="shared" si="2798"/>
        <v>184</v>
      </c>
      <c r="L2042" s="407">
        <f t="shared" si="2798"/>
        <v>114</v>
      </c>
      <c r="M2042" s="407">
        <f t="shared" si="2798"/>
        <v>49</v>
      </c>
      <c r="N2042" s="566"/>
      <c r="O2042" s="567"/>
      <c r="P2042" s="566"/>
      <c r="Q2042" s="373"/>
      <c r="R2042" s="200"/>
    </row>
    <row r="2043" spans="3:18" ht="14.6" customHeight="1" x14ac:dyDescent="0.5">
      <c r="C2043" s="408"/>
      <c r="D2043" s="373"/>
      <c r="E2043" s="345"/>
      <c r="F2043" s="197">
        <v>4</v>
      </c>
      <c r="G2043" s="209" t="s">
        <v>605</v>
      </c>
      <c r="H2043" s="407"/>
      <c r="I2043" s="407"/>
      <c r="J2043" s="407"/>
      <c r="K2043" s="407"/>
      <c r="L2043" s="407"/>
      <c r="M2043" s="407"/>
      <c r="N2043" s="566"/>
      <c r="O2043" s="567"/>
      <c r="P2043" s="566"/>
      <c r="Q2043" s="373"/>
      <c r="R2043" s="200"/>
    </row>
    <row r="2044" spans="3:18" ht="14.6" customHeight="1" x14ac:dyDescent="0.5">
      <c r="C2044" s="406" t="str">
        <f t="shared" ref="C2044" si="2814">C2040</f>
        <v>Pre-Flood</v>
      </c>
      <c r="D2044" s="373"/>
      <c r="E2044" s="201">
        <f t="shared" si="2752"/>
        <v>3571</v>
      </c>
      <c r="F2044" s="197">
        <v>1</v>
      </c>
      <c r="G2044" s="203" t="s">
        <v>288</v>
      </c>
      <c r="H2044" s="408"/>
      <c r="I2044" s="408"/>
      <c r="J2044" s="408"/>
      <c r="K2044" s="408"/>
      <c r="L2044" s="408"/>
      <c r="M2044" s="408"/>
      <c r="N2044" s="566"/>
      <c r="O2044" s="567"/>
      <c r="P2044" s="566"/>
      <c r="Q2044" s="373"/>
      <c r="R2044" s="200"/>
    </row>
    <row r="2045" spans="3:18" ht="14.6" customHeight="1" x14ac:dyDescent="0.5">
      <c r="C2045" s="407">
        <f t="shared" ref="C2045" si="2815">C2041-1</f>
        <v>1146</v>
      </c>
      <c r="D2045" s="373"/>
      <c r="E2045" s="212" t="str">
        <f t="shared" si="2754"/>
        <v>BC</v>
      </c>
      <c r="F2045" s="197">
        <v>2</v>
      </c>
      <c r="G2045" s="206" t="s">
        <v>604</v>
      </c>
      <c r="H2045" s="406" t="str">
        <f t="shared" ref="H2045:M2057" si="2816">H2041</f>
        <v>Adam</v>
      </c>
      <c r="I2045" s="406" t="str">
        <f t="shared" si="2816"/>
        <v>Seth</v>
      </c>
      <c r="J2045" s="406" t="str">
        <f t="shared" si="2816"/>
        <v>Enos</v>
      </c>
      <c r="K2045" s="406" t="str">
        <f t="shared" si="2816"/>
        <v>Cainan</v>
      </c>
      <c r="L2045" s="406" t="str">
        <f t="shared" si="2816"/>
        <v>Mahalaleel</v>
      </c>
      <c r="M2045" s="406" t="str">
        <f t="shared" si="2816"/>
        <v>Jared</v>
      </c>
      <c r="N2045" s="566"/>
      <c r="O2045" s="567"/>
      <c r="P2045" s="566"/>
      <c r="Q2045" s="373"/>
      <c r="R2045" s="200"/>
    </row>
    <row r="2046" spans="3:18" ht="14.6" customHeight="1" x14ac:dyDescent="0.5">
      <c r="C2046" s="407">
        <f t="shared" ref="C2046" si="2817">C2042+1</f>
        <v>510</v>
      </c>
      <c r="D2046" s="373"/>
      <c r="E2046" s="212">
        <f t="shared" si="2757"/>
        <v>-3570</v>
      </c>
      <c r="F2046" s="197">
        <v>3</v>
      </c>
      <c r="G2046" s="208" t="s">
        <v>287</v>
      </c>
      <c r="H2046" s="407">
        <f t="shared" ref="H2046:M2058" si="2818">H2042+1</f>
        <v>510</v>
      </c>
      <c r="I2046" s="407">
        <f t="shared" si="2818"/>
        <v>380</v>
      </c>
      <c r="J2046" s="407">
        <f t="shared" si="2818"/>
        <v>275</v>
      </c>
      <c r="K2046" s="407">
        <f t="shared" si="2818"/>
        <v>185</v>
      </c>
      <c r="L2046" s="407">
        <f t="shared" si="2818"/>
        <v>115</v>
      </c>
      <c r="M2046" s="407">
        <f t="shared" si="2818"/>
        <v>50</v>
      </c>
      <c r="N2046" s="566"/>
      <c r="O2046" s="567"/>
      <c r="P2046" s="566"/>
      <c r="Q2046" s="373"/>
      <c r="R2046" s="200"/>
    </row>
    <row r="2047" spans="3:18" ht="14.6" customHeight="1" x14ac:dyDescent="0.5">
      <c r="C2047" s="408"/>
      <c r="D2047" s="373"/>
      <c r="E2047" s="345"/>
      <c r="F2047" s="197">
        <v>4</v>
      </c>
      <c r="G2047" s="209" t="s">
        <v>605</v>
      </c>
      <c r="H2047" s="407"/>
      <c r="I2047" s="407"/>
      <c r="J2047" s="407"/>
      <c r="K2047" s="407"/>
      <c r="L2047" s="407"/>
      <c r="M2047" s="407"/>
      <c r="N2047" s="566"/>
      <c r="O2047" s="567"/>
      <c r="P2047" s="566"/>
      <c r="Q2047" s="373"/>
      <c r="R2047" s="200"/>
    </row>
    <row r="2048" spans="3:18" ht="14.6" customHeight="1" x14ac:dyDescent="0.5">
      <c r="C2048" s="406" t="str">
        <f t="shared" ref="C2048" si="2819">C2044</f>
        <v>Pre-Flood</v>
      </c>
      <c r="D2048" s="373"/>
      <c r="E2048" s="201">
        <f t="shared" si="2752"/>
        <v>3570</v>
      </c>
      <c r="F2048" s="197">
        <v>1</v>
      </c>
      <c r="G2048" s="203" t="s">
        <v>288</v>
      </c>
      <c r="H2048" s="408"/>
      <c r="I2048" s="408"/>
      <c r="J2048" s="408"/>
      <c r="K2048" s="408"/>
      <c r="L2048" s="408"/>
      <c r="M2048" s="408"/>
      <c r="N2048" s="566"/>
      <c r="O2048" s="567"/>
      <c r="P2048" s="566"/>
      <c r="Q2048" s="373"/>
      <c r="R2048" s="200"/>
    </row>
    <row r="2049" spans="3:18" ht="14.6" customHeight="1" x14ac:dyDescent="0.5">
      <c r="C2049" s="407">
        <f t="shared" ref="C2049" si="2820">C2045-1</f>
        <v>1145</v>
      </c>
      <c r="D2049" s="373"/>
      <c r="E2049" s="212" t="str">
        <f t="shared" si="2754"/>
        <v>BC</v>
      </c>
      <c r="F2049" s="197">
        <v>2</v>
      </c>
      <c r="G2049" s="206" t="s">
        <v>604</v>
      </c>
      <c r="H2049" s="406" t="str">
        <f t="shared" ref="H2049:I2049" si="2821">H2045</f>
        <v>Adam</v>
      </c>
      <c r="I2049" s="406" t="str">
        <f t="shared" si="2821"/>
        <v>Seth</v>
      </c>
      <c r="J2049" s="406" t="str">
        <f t="shared" si="2816"/>
        <v>Enos</v>
      </c>
      <c r="K2049" s="406" t="str">
        <f t="shared" si="2816"/>
        <v>Cainan</v>
      </c>
      <c r="L2049" s="406" t="str">
        <f t="shared" si="2816"/>
        <v>Mahalaleel</v>
      </c>
      <c r="M2049" s="406" t="str">
        <f t="shared" si="2816"/>
        <v>Jared</v>
      </c>
      <c r="N2049" s="566"/>
      <c r="O2049" s="567"/>
      <c r="P2049" s="566"/>
      <c r="Q2049" s="373"/>
      <c r="R2049" s="200"/>
    </row>
    <row r="2050" spans="3:18" ht="14.6" customHeight="1" x14ac:dyDescent="0.5">
      <c r="C2050" s="407">
        <f t="shared" ref="C2050" si="2822">C2046+1</f>
        <v>511</v>
      </c>
      <c r="D2050" s="373"/>
      <c r="E2050" s="212">
        <f t="shared" si="2757"/>
        <v>-3569</v>
      </c>
      <c r="F2050" s="197">
        <v>3</v>
      </c>
      <c r="G2050" s="208" t="s">
        <v>287</v>
      </c>
      <c r="H2050" s="407">
        <f t="shared" ref="H2050:I2050" si="2823">H2046+1</f>
        <v>511</v>
      </c>
      <c r="I2050" s="407">
        <f t="shared" si="2823"/>
        <v>381</v>
      </c>
      <c r="J2050" s="407">
        <f t="shared" si="2818"/>
        <v>276</v>
      </c>
      <c r="K2050" s="407">
        <f t="shared" si="2818"/>
        <v>186</v>
      </c>
      <c r="L2050" s="407">
        <f t="shared" si="2818"/>
        <v>116</v>
      </c>
      <c r="M2050" s="407">
        <f t="shared" si="2818"/>
        <v>51</v>
      </c>
      <c r="N2050" s="566"/>
      <c r="O2050" s="567"/>
      <c r="P2050" s="566"/>
      <c r="Q2050" s="373"/>
      <c r="R2050" s="200"/>
    </row>
    <row r="2051" spans="3:18" ht="14.6" customHeight="1" x14ac:dyDescent="0.5">
      <c r="C2051" s="408"/>
      <c r="D2051" s="373"/>
      <c r="E2051" s="345"/>
      <c r="F2051" s="197">
        <v>4</v>
      </c>
      <c r="G2051" s="209" t="s">
        <v>605</v>
      </c>
      <c r="H2051" s="407"/>
      <c r="I2051" s="407"/>
      <c r="J2051" s="407"/>
      <c r="K2051" s="407"/>
      <c r="L2051" s="407"/>
      <c r="M2051" s="407"/>
      <c r="N2051" s="566"/>
      <c r="O2051" s="567"/>
      <c r="P2051" s="566"/>
      <c r="Q2051" s="373"/>
      <c r="R2051" s="200"/>
    </row>
    <row r="2052" spans="3:18" ht="14.6" customHeight="1" x14ac:dyDescent="0.5">
      <c r="C2052" s="406" t="str">
        <f t="shared" ref="C2052" si="2824">C2048</f>
        <v>Pre-Flood</v>
      </c>
      <c r="D2052" s="373"/>
      <c r="E2052" s="201">
        <f t="shared" si="2752"/>
        <v>3569</v>
      </c>
      <c r="F2052" s="197">
        <v>1</v>
      </c>
      <c r="G2052" s="203" t="s">
        <v>288</v>
      </c>
      <c r="H2052" s="408"/>
      <c r="I2052" s="408"/>
      <c r="J2052" s="408"/>
      <c r="K2052" s="408"/>
      <c r="L2052" s="408"/>
      <c r="M2052" s="408"/>
      <c r="N2052" s="566"/>
      <c r="O2052" s="567"/>
      <c r="P2052" s="566"/>
      <c r="Q2052" s="373"/>
      <c r="R2052" s="200"/>
    </row>
    <row r="2053" spans="3:18" ht="14.6" customHeight="1" x14ac:dyDescent="0.5">
      <c r="C2053" s="407">
        <f t="shared" ref="C2053" si="2825">C2049-1</f>
        <v>1144</v>
      </c>
      <c r="D2053" s="373"/>
      <c r="E2053" s="212" t="str">
        <f t="shared" si="2754"/>
        <v>BC</v>
      </c>
      <c r="F2053" s="197">
        <v>2</v>
      </c>
      <c r="G2053" s="206" t="s">
        <v>604</v>
      </c>
      <c r="H2053" s="406" t="str">
        <f t="shared" ref="H2053:I2053" si="2826">H2049</f>
        <v>Adam</v>
      </c>
      <c r="I2053" s="406" t="str">
        <f t="shared" si="2826"/>
        <v>Seth</v>
      </c>
      <c r="J2053" s="406" t="str">
        <f t="shared" si="2816"/>
        <v>Enos</v>
      </c>
      <c r="K2053" s="406" t="str">
        <f t="shared" si="2816"/>
        <v>Cainan</v>
      </c>
      <c r="L2053" s="406" t="str">
        <f t="shared" si="2816"/>
        <v>Mahalaleel</v>
      </c>
      <c r="M2053" s="406" t="str">
        <f t="shared" si="2816"/>
        <v>Jared</v>
      </c>
      <c r="N2053" s="566"/>
      <c r="O2053" s="567"/>
      <c r="P2053" s="566"/>
      <c r="Q2053" s="373"/>
      <c r="R2053" s="200"/>
    </row>
    <row r="2054" spans="3:18" ht="14.6" customHeight="1" x14ac:dyDescent="0.5">
      <c r="C2054" s="407">
        <f t="shared" ref="C2054" si="2827">C2050+1</f>
        <v>512</v>
      </c>
      <c r="D2054" s="373"/>
      <c r="E2054" s="212">
        <f t="shared" si="2757"/>
        <v>-3568</v>
      </c>
      <c r="F2054" s="197">
        <v>3</v>
      </c>
      <c r="G2054" s="208" t="s">
        <v>287</v>
      </c>
      <c r="H2054" s="407">
        <f t="shared" ref="H2054:I2054" si="2828">H2050+1</f>
        <v>512</v>
      </c>
      <c r="I2054" s="407">
        <f t="shared" si="2828"/>
        <v>382</v>
      </c>
      <c r="J2054" s="407">
        <f t="shared" si="2818"/>
        <v>277</v>
      </c>
      <c r="K2054" s="407">
        <f t="shared" si="2818"/>
        <v>187</v>
      </c>
      <c r="L2054" s="407">
        <f t="shared" si="2818"/>
        <v>117</v>
      </c>
      <c r="M2054" s="407">
        <f t="shared" si="2818"/>
        <v>52</v>
      </c>
      <c r="N2054" s="566"/>
      <c r="O2054" s="567"/>
      <c r="P2054" s="566"/>
      <c r="Q2054" s="373"/>
      <c r="R2054" s="200"/>
    </row>
    <row r="2055" spans="3:18" ht="14.6" customHeight="1" x14ac:dyDescent="0.5">
      <c r="C2055" s="408"/>
      <c r="D2055" s="373"/>
      <c r="E2055" s="345"/>
      <c r="F2055" s="197">
        <v>4</v>
      </c>
      <c r="G2055" s="209" t="s">
        <v>605</v>
      </c>
      <c r="H2055" s="407"/>
      <c r="I2055" s="407"/>
      <c r="J2055" s="407"/>
      <c r="K2055" s="407"/>
      <c r="L2055" s="407"/>
      <c r="M2055" s="407"/>
      <c r="N2055" s="566"/>
      <c r="O2055" s="567"/>
      <c r="P2055" s="566"/>
      <c r="Q2055" s="373"/>
      <c r="R2055" s="200"/>
    </row>
    <row r="2056" spans="3:18" ht="14.6" customHeight="1" x14ac:dyDescent="0.5">
      <c r="C2056" s="406" t="str">
        <f t="shared" ref="C2056" si="2829">C2052</f>
        <v>Pre-Flood</v>
      </c>
      <c r="D2056" s="373"/>
      <c r="E2056" s="201">
        <f t="shared" si="2752"/>
        <v>3568</v>
      </c>
      <c r="F2056" s="197">
        <v>1</v>
      </c>
      <c r="G2056" s="203" t="s">
        <v>288</v>
      </c>
      <c r="H2056" s="408"/>
      <c r="I2056" s="408"/>
      <c r="J2056" s="408"/>
      <c r="K2056" s="408"/>
      <c r="L2056" s="408"/>
      <c r="M2056" s="408"/>
      <c r="N2056" s="566"/>
      <c r="O2056" s="567"/>
      <c r="P2056" s="566"/>
      <c r="Q2056" s="373"/>
      <c r="R2056" s="200"/>
    </row>
    <row r="2057" spans="3:18" ht="14.6" customHeight="1" x14ac:dyDescent="0.5">
      <c r="C2057" s="407">
        <f t="shared" ref="C2057" si="2830">C2053-1</f>
        <v>1143</v>
      </c>
      <c r="D2057" s="373"/>
      <c r="E2057" s="212" t="str">
        <f t="shared" si="2754"/>
        <v>BC</v>
      </c>
      <c r="F2057" s="197">
        <v>2</v>
      </c>
      <c r="G2057" s="206" t="s">
        <v>604</v>
      </c>
      <c r="H2057" s="406" t="str">
        <f t="shared" ref="H2057:I2057" si="2831">H2053</f>
        <v>Adam</v>
      </c>
      <c r="I2057" s="406" t="str">
        <f t="shared" si="2831"/>
        <v>Seth</v>
      </c>
      <c r="J2057" s="406" t="str">
        <f t="shared" si="2816"/>
        <v>Enos</v>
      </c>
      <c r="K2057" s="406" t="str">
        <f t="shared" si="2816"/>
        <v>Cainan</v>
      </c>
      <c r="L2057" s="406" t="str">
        <f t="shared" si="2816"/>
        <v>Mahalaleel</v>
      </c>
      <c r="M2057" s="406" t="str">
        <f t="shared" si="2816"/>
        <v>Jared</v>
      </c>
      <c r="N2057" s="566"/>
      <c r="O2057" s="567"/>
      <c r="P2057" s="566"/>
      <c r="Q2057" s="373"/>
      <c r="R2057" s="200"/>
    </row>
    <row r="2058" spans="3:18" ht="14.6" customHeight="1" x14ac:dyDescent="0.5">
      <c r="C2058" s="407">
        <f t="shared" ref="C2058" si="2832">C2054+1</f>
        <v>513</v>
      </c>
      <c r="D2058" s="373"/>
      <c r="E2058" s="212">
        <f t="shared" si="2757"/>
        <v>-3567</v>
      </c>
      <c r="F2058" s="197">
        <v>3</v>
      </c>
      <c r="G2058" s="208" t="s">
        <v>287</v>
      </c>
      <c r="H2058" s="407">
        <f t="shared" ref="H2058:I2058" si="2833">H2054+1</f>
        <v>513</v>
      </c>
      <c r="I2058" s="407">
        <f t="shared" si="2833"/>
        <v>383</v>
      </c>
      <c r="J2058" s="407">
        <f t="shared" si="2818"/>
        <v>278</v>
      </c>
      <c r="K2058" s="407">
        <f t="shared" si="2818"/>
        <v>188</v>
      </c>
      <c r="L2058" s="407">
        <f t="shared" si="2818"/>
        <v>118</v>
      </c>
      <c r="M2058" s="407">
        <f t="shared" si="2818"/>
        <v>53</v>
      </c>
      <c r="N2058" s="566"/>
      <c r="O2058" s="567"/>
      <c r="P2058" s="566"/>
      <c r="Q2058" s="373"/>
      <c r="R2058" s="200"/>
    </row>
    <row r="2059" spans="3:18" ht="14.6" customHeight="1" x14ac:dyDescent="0.5">
      <c r="C2059" s="408"/>
      <c r="D2059" s="373"/>
      <c r="E2059" s="345"/>
      <c r="F2059" s="197">
        <v>4</v>
      </c>
      <c r="G2059" s="209" t="s">
        <v>605</v>
      </c>
      <c r="H2059" s="407"/>
      <c r="I2059" s="407"/>
      <c r="J2059" s="407"/>
      <c r="K2059" s="407"/>
      <c r="L2059" s="407"/>
      <c r="M2059" s="407"/>
      <c r="N2059" s="566"/>
      <c r="O2059" s="567"/>
      <c r="P2059" s="566"/>
      <c r="Q2059" s="373"/>
      <c r="R2059" s="200"/>
    </row>
    <row r="2060" spans="3:18" ht="14.6" customHeight="1" x14ac:dyDescent="0.5">
      <c r="C2060" s="406" t="str">
        <f t="shared" ref="C2060" si="2834">C2056</f>
        <v>Pre-Flood</v>
      </c>
      <c r="D2060" s="373"/>
      <c r="E2060" s="201">
        <f t="shared" ref="E2060:E2120" si="2835">E2056-1</f>
        <v>3567</v>
      </c>
      <c r="F2060" s="197">
        <v>1</v>
      </c>
      <c r="G2060" s="203" t="s">
        <v>288</v>
      </c>
      <c r="H2060" s="408"/>
      <c r="I2060" s="408"/>
      <c r="J2060" s="408"/>
      <c r="K2060" s="408"/>
      <c r="L2060" s="408"/>
      <c r="M2060" s="408"/>
      <c r="N2060" s="566"/>
      <c r="O2060" s="567"/>
      <c r="P2060" s="566"/>
      <c r="Q2060" s="373"/>
      <c r="R2060" s="200"/>
    </row>
    <row r="2061" spans="3:18" ht="14.6" customHeight="1" x14ac:dyDescent="0.5">
      <c r="C2061" s="407">
        <f t="shared" ref="C2061" si="2836">C2057-1</f>
        <v>1142</v>
      </c>
      <c r="D2061" s="373"/>
      <c r="E2061" s="212" t="str">
        <f t="shared" ref="E2061:E2121" si="2837">E2057</f>
        <v>BC</v>
      </c>
      <c r="F2061" s="197">
        <v>2</v>
      </c>
      <c r="G2061" s="206" t="s">
        <v>604</v>
      </c>
      <c r="H2061" s="406" t="str">
        <f t="shared" ref="H2061:M2073" si="2838">H2057</f>
        <v>Adam</v>
      </c>
      <c r="I2061" s="406" t="str">
        <f t="shared" si="2838"/>
        <v>Seth</v>
      </c>
      <c r="J2061" s="406" t="str">
        <f t="shared" si="2838"/>
        <v>Enos</v>
      </c>
      <c r="K2061" s="406" t="str">
        <f t="shared" si="2838"/>
        <v>Cainan</v>
      </c>
      <c r="L2061" s="406" t="str">
        <f t="shared" si="2838"/>
        <v>Mahalaleel</v>
      </c>
      <c r="M2061" s="406" t="str">
        <f t="shared" si="2838"/>
        <v>Jared</v>
      </c>
      <c r="N2061" s="566"/>
      <c r="O2061" s="567"/>
      <c r="P2061" s="566"/>
      <c r="Q2061" s="373"/>
      <c r="R2061" s="200"/>
    </row>
    <row r="2062" spans="3:18" ht="14.6" customHeight="1" x14ac:dyDescent="0.5">
      <c r="C2062" s="407">
        <f t="shared" ref="C2062" si="2839">C2058+1</f>
        <v>514</v>
      </c>
      <c r="D2062" s="373"/>
      <c r="E2062" s="212">
        <f t="shared" ref="E2062:E2122" si="2840">-E2060+1</f>
        <v>-3566</v>
      </c>
      <c r="F2062" s="197">
        <v>3</v>
      </c>
      <c r="G2062" s="208" t="s">
        <v>287</v>
      </c>
      <c r="H2062" s="407">
        <f t="shared" ref="H2062:M2074" si="2841">H2058+1</f>
        <v>514</v>
      </c>
      <c r="I2062" s="407">
        <f t="shared" si="2841"/>
        <v>384</v>
      </c>
      <c r="J2062" s="407">
        <f t="shared" si="2841"/>
        <v>279</v>
      </c>
      <c r="K2062" s="407">
        <f t="shared" si="2841"/>
        <v>189</v>
      </c>
      <c r="L2062" s="407">
        <f t="shared" si="2841"/>
        <v>119</v>
      </c>
      <c r="M2062" s="407">
        <f t="shared" si="2841"/>
        <v>54</v>
      </c>
      <c r="N2062" s="566"/>
      <c r="O2062" s="567"/>
      <c r="P2062" s="566"/>
      <c r="Q2062" s="373"/>
      <c r="R2062" s="200"/>
    </row>
    <row r="2063" spans="3:18" ht="14.6" customHeight="1" x14ac:dyDescent="0.5">
      <c r="C2063" s="408"/>
      <c r="D2063" s="373"/>
      <c r="E2063" s="345"/>
      <c r="F2063" s="197">
        <v>4</v>
      </c>
      <c r="G2063" s="209" t="s">
        <v>605</v>
      </c>
      <c r="H2063" s="407"/>
      <c r="I2063" s="407"/>
      <c r="J2063" s="407"/>
      <c r="K2063" s="407"/>
      <c r="L2063" s="407"/>
      <c r="M2063" s="407"/>
      <c r="N2063" s="566"/>
      <c r="O2063" s="567"/>
      <c r="P2063" s="566"/>
      <c r="Q2063" s="373"/>
      <c r="R2063" s="200"/>
    </row>
    <row r="2064" spans="3:18" ht="14.6" customHeight="1" x14ac:dyDescent="0.5">
      <c r="C2064" s="406" t="str">
        <f t="shared" ref="C2064" si="2842">C2060</f>
        <v>Pre-Flood</v>
      </c>
      <c r="D2064" s="373"/>
      <c r="E2064" s="201">
        <f t="shared" si="2835"/>
        <v>3566</v>
      </c>
      <c r="F2064" s="197">
        <v>1</v>
      </c>
      <c r="G2064" s="203" t="s">
        <v>288</v>
      </c>
      <c r="H2064" s="408"/>
      <c r="I2064" s="408"/>
      <c r="J2064" s="408"/>
      <c r="K2064" s="408"/>
      <c r="L2064" s="408"/>
      <c r="M2064" s="408"/>
      <c r="N2064" s="566"/>
      <c r="O2064" s="567"/>
      <c r="P2064" s="566"/>
      <c r="Q2064" s="373"/>
      <c r="R2064" s="200"/>
    </row>
    <row r="2065" spans="3:18" ht="14.6" customHeight="1" x14ac:dyDescent="0.5">
      <c r="C2065" s="407">
        <f t="shared" ref="C2065" si="2843">C2061-1</f>
        <v>1141</v>
      </c>
      <c r="D2065" s="373"/>
      <c r="E2065" s="212" t="str">
        <f t="shared" si="2837"/>
        <v>BC</v>
      </c>
      <c r="F2065" s="197">
        <v>2</v>
      </c>
      <c r="G2065" s="206" t="s">
        <v>604</v>
      </c>
      <c r="H2065" s="406" t="str">
        <f t="shared" ref="H2065:I2065" si="2844">H2061</f>
        <v>Adam</v>
      </c>
      <c r="I2065" s="406" t="str">
        <f t="shared" si="2844"/>
        <v>Seth</v>
      </c>
      <c r="J2065" s="406" t="str">
        <f t="shared" si="2838"/>
        <v>Enos</v>
      </c>
      <c r="K2065" s="406" t="str">
        <f t="shared" si="2838"/>
        <v>Cainan</v>
      </c>
      <c r="L2065" s="406" t="str">
        <f t="shared" si="2838"/>
        <v>Mahalaleel</v>
      </c>
      <c r="M2065" s="406" t="str">
        <f t="shared" si="2838"/>
        <v>Jared</v>
      </c>
      <c r="N2065" s="566"/>
      <c r="O2065" s="567"/>
      <c r="P2065" s="566"/>
      <c r="Q2065" s="373"/>
      <c r="R2065" s="200"/>
    </row>
    <row r="2066" spans="3:18" ht="14.6" customHeight="1" x14ac:dyDescent="0.5">
      <c r="C2066" s="407">
        <f t="shared" ref="C2066" si="2845">C2062+1</f>
        <v>515</v>
      </c>
      <c r="D2066" s="373"/>
      <c r="E2066" s="212">
        <f t="shared" si="2840"/>
        <v>-3565</v>
      </c>
      <c r="F2066" s="197">
        <v>3</v>
      </c>
      <c r="G2066" s="208" t="s">
        <v>287</v>
      </c>
      <c r="H2066" s="407">
        <f t="shared" ref="H2066:I2066" si="2846">H2062+1</f>
        <v>515</v>
      </c>
      <c r="I2066" s="407">
        <f t="shared" si="2846"/>
        <v>385</v>
      </c>
      <c r="J2066" s="407">
        <f t="shared" si="2841"/>
        <v>280</v>
      </c>
      <c r="K2066" s="407">
        <f t="shared" si="2841"/>
        <v>190</v>
      </c>
      <c r="L2066" s="407">
        <f t="shared" si="2841"/>
        <v>120</v>
      </c>
      <c r="M2066" s="407">
        <f t="shared" si="2841"/>
        <v>55</v>
      </c>
      <c r="N2066" s="566"/>
      <c r="O2066" s="567"/>
      <c r="P2066" s="566"/>
      <c r="Q2066" s="373"/>
      <c r="R2066" s="200"/>
    </row>
    <row r="2067" spans="3:18" ht="14.6" customHeight="1" x14ac:dyDescent="0.5">
      <c r="C2067" s="408"/>
      <c r="D2067" s="373"/>
      <c r="E2067" s="345"/>
      <c r="F2067" s="197">
        <v>4</v>
      </c>
      <c r="G2067" s="209" t="s">
        <v>605</v>
      </c>
      <c r="H2067" s="407"/>
      <c r="I2067" s="407"/>
      <c r="J2067" s="407"/>
      <c r="K2067" s="407"/>
      <c r="L2067" s="407"/>
      <c r="M2067" s="407"/>
      <c r="N2067" s="566"/>
      <c r="O2067" s="567"/>
      <c r="P2067" s="566"/>
      <c r="Q2067" s="373"/>
      <c r="R2067" s="200"/>
    </row>
    <row r="2068" spans="3:18" ht="14.6" customHeight="1" x14ac:dyDescent="0.5">
      <c r="C2068" s="406" t="str">
        <f t="shared" ref="C2068" si="2847">C2064</f>
        <v>Pre-Flood</v>
      </c>
      <c r="D2068" s="373"/>
      <c r="E2068" s="201">
        <f t="shared" si="2835"/>
        <v>3565</v>
      </c>
      <c r="F2068" s="197">
        <v>1</v>
      </c>
      <c r="G2068" s="203" t="s">
        <v>288</v>
      </c>
      <c r="H2068" s="408"/>
      <c r="I2068" s="408"/>
      <c r="J2068" s="408"/>
      <c r="K2068" s="408"/>
      <c r="L2068" s="408"/>
      <c r="M2068" s="408"/>
      <c r="N2068" s="566"/>
      <c r="O2068" s="567"/>
      <c r="P2068" s="566"/>
      <c r="Q2068" s="373"/>
      <c r="R2068" s="200"/>
    </row>
    <row r="2069" spans="3:18" ht="14.6" customHeight="1" x14ac:dyDescent="0.5">
      <c r="C2069" s="407">
        <f t="shared" ref="C2069" si="2848">C2065-1</f>
        <v>1140</v>
      </c>
      <c r="D2069" s="373"/>
      <c r="E2069" s="212" t="str">
        <f t="shared" si="2837"/>
        <v>BC</v>
      </c>
      <c r="F2069" s="197">
        <v>2</v>
      </c>
      <c r="G2069" s="206" t="s">
        <v>604</v>
      </c>
      <c r="H2069" s="406" t="str">
        <f t="shared" ref="H2069:I2069" si="2849">H2065</f>
        <v>Adam</v>
      </c>
      <c r="I2069" s="406" t="str">
        <f t="shared" si="2849"/>
        <v>Seth</v>
      </c>
      <c r="J2069" s="406" t="str">
        <f t="shared" si="2838"/>
        <v>Enos</v>
      </c>
      <c r="K2069" s="406" t="str">
        <f t="shared" si="2838"/>
        <v>Cainan</v>
      </c>
      <c r="L2069" s="406" t="str">
        <f t="shared" si="2838"/>
        <v>Mahalaleel</v>
      </c>
      <c r="M2069" s="406" t="str">
        <f t="shared" si="2838"/>
        <v>Jared</v>
      </c>
      <c r="N2069" s="566"/>
      <c r="O2069" s="567"/>
      <c r="P2069" s="566"/>
      <c r="Q2069" s="373"/>
      <c r="R2069" s="200"/>
    </row>
    <row r="2070" spans="3:18" ht="14.6" customHeight="1" x14ac:dyDescent="0.5">
      <c r="C2070" s="407">
        <f t="shared" ref="C2070" si="2850">C2066+1</f>
        <v>516</v>
      </c>
      <c r="D2070" s="373"/>
      <c r="E2070" s="212">
        <f t="shared" si="2840"/>
        <v>-3564</v>
      </c>
      <c r="F2070" s="197">
        <v>3</v>
      </c>
      <c r="G2070" s="208" t="s">
        <v>287</v>
      </c>
      <c r="H2070" s="407">
        <f t="shared" ref="H2070:I2070" si="2851">H2066+1</f>
        <v>516</v>
      </c>
      <c r="I2070" s="407">
        <f t="shared" si="2851"/>
        <v>386</v>
      </c>
      <c r="J2070" s="407">
        <f t="shared" si="2841"/>
        <v>281</v>
      </c>
      <c r="K2070" s="407">
        <f t="shared" si="2841"/>
        <v>191</v>
      </c>
      <c r="L2070" s="407">
        <f t="shared" si="2841"/>
        <v>121</v>
      </c>
      <c r="M2070" s="407">
        <f t="shared" si="2841"/>
        <v>56</v>
      </c>
      <c r="N2070" s="566"/>
      <c r="O2070" s="567"/>
      <c r="P2070" s="566"/>
      <c r="Q2070" s="373"/>
      <c r="R2070" s="200"/>
    </row>
    <row r="2071" spans="3:18" ht="14.6" customHeight="1" x14ac:dyDescent="0.5">
      <c r="C2071" s="408"/>
      <c r="D2071" s="373"/>
      <c r="E2071" s="345"/>
      <c r="F2071" s="197">
        <v>4</v>
      </c>
      <c r="G2071" s="209" t="s">
        <v>605</v>
      </c>
      <c r="H2071" s="407"/>
      <c r="I2071" s="407"/>
      <c r="J2071" s="407"/>
      <c r="K2071" s="407"/>
      <c r="L2071" s="407"/>
      <c r="M2071" s="407"/>
      <c r="N2071" s="566"/>
      <c r="O2071" s="567"/>
      <c r="P2071" s="566"/>
      <c r="Q2071" s="373"/>
      <c r="R2071" s="200"/>
    </row>
    <row r="2072" spans="3:18" ht="14.6" customHeight="1" x14ac:dyDescent="0.5">
      <c r="C2072" s="406" t="str">
        <f t="shared" ref="C2072" si="2852">C2068</f>
        <v>Pre-Flood</v>
      </c>
      <c r="D2072" s="373"/>
      <c r="E2072" s="201">
        <f t="shared" si="2835"/>
        <v>3564</v>
      </c>
      <c r="F2072" s="197">
        <v>1</v>
      </c>
      <c r="G2072" s="203" t="s">
        <v>288</v>
      </c>
      <c r="H2072" s="408"/>
      <c r="I2072" s="408"/>
      <c r="J2072" s="408"/>
      <c r="K2072" s="408"/>
      <c r="L2072" s="408"/>
      <c r="M2072" s="408"/>
      <c r="N2072" s="566"/>
      <c r="O2072" s="567"/>
      <c r="P2072" s="566"/>
      <c r="Q2072" s="373"/>
      <c r="R2072" s="200"/>
    </row>
    <row r="2073" spans="3:18" ht="14.6" customHeight="1" x14ac:dyDescent="0.5">
      <c r="C2073" s="407">
        <f t="shared" ref="C2073" si="2853">C2069-1</f>
        <v>1139</v>
      </c>
      <c r="D2073" s="373"/>
      <c r="E2073" s="212" t="str">
        <f t="shared" si="2837"/>
        <v>BC</v>
      </c>
      <c r="F2073" s="197">
        <v>2</v>
      </c>
      <c r="G2073" s="206" t="s">
        <v>604</v>
      </c>
      <c r="H2073" s="406" t="str">
        <f t="shared" ref="H2073:I2073" si="2854">H2069</f>
        <v>Adam</v>
      </c>
      <c r="I2073" s="406" t="str">
        <f t="shared" si="2854"/>
        <v>Seth</v>
      </c>
      <c r="J2073" s="406" t="str">
        <f t="shared" si="2838"/>
        <v>Enos</v>
      </c>
      <c r="K2073" s="406" t="str">
        <f t="shared" si="2838"/>
        <v>Cainan</v>
      </c>
      <c r="L2073" s="406" t="str">
        <f t="shared" si="2838"/>
        <v>Mahalaleel</v>
      </c>
      <c r="M2073" s="406" t="str">
        <f t="shared" si="2838"/>
        <v>Jared</v>
      </c>
      <c r="N2073" s="566"/>
      <c r="O2073" s="567"/>
      <c r="P2073" s="566"/>
      <c r="Q2073" s="373"/>
      <c r="R2073" s="200"/>
    </row>
    <row r="2074" spans="3:18" ht="14.6" customHeight="1" x14ac:dyDescent="0.5">
      <c r="C2074" s="407">
        <f t="shared" ref="C2074" si="2855">C2070+1</f>
        <v>517</v>
      </c>
      <c r="D2074" s="373"/>
      <c r="E2074" s="212">
        <f t="shared" si="2840"/>
        <v>-3563</v>
      </c>
      <c r="F2074" s="197">
        <v>3</v>
      </c>
      <c r="G2074" s="208" t="s">
        <v>287</v>
      </c>
      <c r="H2074" s="407">
        <f t="shared" ref="H2074:I2074" si="2856">H2070+1</f>
        <v>517</v>
      </c>
      <c r="I2074" s="407">
        <f t="shared" si="2856"/>
        <v>387</v>
      </c>
      <c r="J2074" s="407">
        <f t="shared" si="2841"/>
        <v>282</v>
      </c>
      <c r="K2074" s="407">
        <f t="shared" si="2841"/>
        <v>192</v>
      </c>
      <c r="L2074" s="407">
        <f t="shared" si="2841"/>
        <v>122</v>
      </c>
      <c r="M2074" s="407">
        <f t="shared" si="2841"/>
        <v>57</v>
      </c>
      <c r="N2074" s="566"/>
      <c r="O2074" s="567"/>
      <c r="P2074" s="566"/>
      <c r="Q2074" s="373"/>
      <c r="R2074" s="200"/>
    </row>
    <row r="2075" spans="3:18" ht="14.6" customHeight="1" x14ac:dyDescent="0.5">
      <c r="C2075" s="408"/>
      <c r="D2075" s="373"/>
      <c r="E2075" s="345"/>
      <c r="F2075" s="197">
        <v>4</v>
      </c>
      <c r="G2075" s="209" t="s">
        <v>605</v>
      </c>
      <c r="H2075" s="407"/>
      <c r="I2075" s="407"/>
      <c r="J2075" s="407"/>
      <c r="K2075" s="407"/>
      <c r="L2075" s="407"/>
      <c r="M2075" s="407"/>
      <c r="N2075" s="566"/>
      <c r="O2075" s="567"/>
      <c r="P2075" s="566"/>
      <c r="Q2075" s="373"/>
      <c r="R2075" s="200"/>
    </row>
    <row r="2076" spans="3:18" ht="14.6" customHeight="1" x14ac:dyDescent="0.5">
      <c r="C2076" s="406" t="str">
        <f t="shared" ref="C2076" si="2857">C2072</f>
        <v>Pre-Flood</v>
      </c>
      <c r="D2076" s="373"/>
      <c r="E2076" s="201">
        <f t="shared" si="2835"/>
        <v>3563</v>
      </c>
      <c r="F2076" s="197">
        <v>1</v>
      </c>
      <c r="G2076" s="203" t="s">
        <v>288</v>
      </c>
      <c r="H2076" s="408"/>
      <c r="I2076" s="408"/>
      <c r="J2076" s="408"/>
      <c r="K2076" s="408"/>
      <c r="L2076" s="408"/>
      <c r="M2076" s="408"/>
      <c r="N2076" s="566"/>
      <c r="O2076" s="567"/>
      <c r="P2076" s="566"/>
      <c r="Q2076" s="373"/>
      <c r="R2076" s="200"/>
    </row>
    <row r="2077" spans="3:18" ht="14.6" customHeight="1" x14ac:dyDescent="0.5">
      <c r="C2077" s="407">
        <f t="shared" ref="C2077" si="2858">C2073-1</f>
        <v>1138</v>
      </c>
      <c r="D2077" s="373"/>
      <c r="E2077" s="212" t="str">
        <f t="shared" si="2837"/>
        <v>BC</v>
      </c>
      <c r="F2077" s="197">
        <v>2</v>
      </c>
      <c r="G2077" s="206" t="s">
        <v>604</v>
      </c>
      <c r="H2077" s="406" t="str">
        <f t="shared" ref="H2077:M2089" si="2859">H2073</f>
        <v>Adam</v>
      </c>
      <c r="I2077" s="406" t="str">
        <f t="shared" si="2859"/>
        <v>Seth</v>
      </c>
      <c r="J2077" s="406" t="str">
        <f t="shared" si="2859"/>
        <v>Enos</v>
      </c>
      <c r="K2077" s="406" t="str">
        <f t="shared" si="2859"/>
        <v>Cainan</v>
      </c>
      <c r="L2077" s="406" t="str">
        <f t="shared" si="2859"/>
        <v>Mahalaleel</v>
      </c>
      <c r="M2077" s="406" t="str">
        <f t="shared" si="2859"/>
        <v>Jared</v>
      </c>
      <c r="N2077" s="566"/>
      <c r="O2077" s="567"/>
      <c r="P2077" s="566"/>
      <c r="Q2077" s="373"/>
      <c r="R2077" s="200"/>
    </row>
    <row r="2078" spans="3:18" ht="14.6" customHeight="1" x14ac:dyDescent="0.5">
      <c r="C2078" s="407">
        <f t="shared" ref="C2078" si="2860">C2074+1</f>
        <v>518</v>
      </c>
      <c r="D2078" s="373"/>
      <c r="E2078" s="212">
        <f t="shared" si="2840"/>
        <v>-3562</v>
      </c>
      <c r="F2078" s="197">
        <v>3</v>
      </c>
      <c r="G2078" s="208" t="s">
        <v>287</v>
      </c>
      <c r="H2078" s="407">
        <f t="shared" ref="H2078:M2090" si="2861">H2074+1</f>
        <v>518</v>
      </c>
      <c r="I2078" s="407">
        <f t="shared" si="2861"/>
        <v>388</v>
      </c>
      <c r="J2078" s="407">
        <f t="shared" si="2861"/>
        <v>283</v>
      </c>
      <c r="K2078" s="407">
        <f t="shared" si="2861"/>
        <v>193</v>
      </c>
      <c r="L2078" s="407">
        <f t="shared" si="2861"/>
        <v>123</v>
      </c>
      <c r="M2078" s="407">
        <f t="shared" si="2861"/>
        <v>58</v>
      </c>
      <c r="N2078" s="566"/>
      <c r="O2078" s="567"/>
      <c r="P2078" s="566"/>
      <c r="Q2078" s="373"/>
      <c r="R2078" s="200"/>
    </row>
    <row r="2079" spans="3:18" ht="14.6" customHeight="1" x14ac:dyDescent="0.5">
      <c r="C2079" s="408"/>
      <c r="D2079" s="373"/>
      <c r="E2079" s="345"/>
      <c r="F2079" s="197">
        <v>4</v>
      </c>
      <c r="G2079" s="209" t="s">
        <v>605</v>
      </c>
      <c r="H2079" s="407"/>
      <c r="I2079" s="407"/>
      <c r="J2079" s="407"/>
      <c r="K2079" s="407"/>
      <c r="L2079" s="407"/>
      <c r="M2079" s="407"/>
      <c r="N2079" s="566"/>
      <c r="O2079" s="567"/>
      <c r="P2079" s="566"/>
      <c r="Q2079" s="373"/>
      <c r="R2079" s="200"/>
    </row>
    <row r="2080" spans="3:18" ht="14.6" customHeight="1" x14ac:dyDescent="0.5">
      <c r="C2080" s="406" t="str">
        <f t="shared" ref="C2080" si="2862">C2076</f>
        <v>Pre-Flood</v>
      </c>
      <c r="D2080" s="373"/>
      <c r="E2080" s="201">
        <f t="shared" si="2835"/>
        <v>3562</v>
      </c>
      <c r="F2080" s="197">
        <v>1</v>
      </c>
      <c r="G2080" s="203" t="s">
        <v>288</v>
      </c>
      <c r="H2080" s="408"/>
      <c r="I2080" s="408"/>
      <c r="J2080" s="408"/>
      <c r="K2080" s="408"/>
      <c r="L2080" s="408"/>
      <c r="M2080" s="408"/>
      <c r="N2080" s="566"/>
      <c r="O2080" s="567"/>
      <c r="P2080" s="566"/>
      <c r="Q2080" s="373"/>
      <c r="R2080" s="200"/>
    </row>
    <row r="2081" spans="3:18" ht="14.6" customHeight="1" x14ac:dyDescent="0.5">
      <c r="C2081" s="407">
        <f t="shared" ref="C2081" si="2863">C2077-1</f>
        <v>1137</v>
      </c>
      <c r="D2081" s="373"/>
      <c r="E2081" s="212" t="str">
        <f t="shared" si="2837"/>
        <v>BC</v>
      </c>
      <c r="F2081" s="197">
        <v>2</v>
      </c>
      <c r="G2081" s="206" t="s">
        <v>604</v>
      </c>
      <c r="H2081" s="406" t="str">
        <f t="shared" ref="H2081:I2081" si="2864">H2077</f>
        <v>Adam</v>
      </c>
      <c r="I2081" s="406" t="str">
        <f t="shared" si="2864"/>
        <v>Seth</v>
      </c>
      <c r="J2081" s="406" t="str">
        <f t="shared" si="2859"/>
        <v>Enos</v>
      </c>
      <c r="K2081" s="406" t="str">
        <f t="shared" si="2859"/>
        <v>Cainan</v>
      </c>
      <c r="L2081" s="406" t="str">
        <f t="shared" si="2859"/>
        <v>Mahalaleel</v>
      </c>
      <c r="M2081" s="406" t="str">
        <f t="shared" si="2859"/>
        <v>Jared</v>
      </c>
      <c r="N2081" s="566"/>
      <c r="O2081" s="567"/>
      <c r="P2081" s="566"/>
      <c r="Q2081" s="373"/>
      <c r="R2081" s="200"/>
    </row>
    <row r="2082" spans="3:18" ht="14.6" customHeight="1" x14ac:dyDescent="0.5">
      <c r="C2082" s="407">
        <f t="shared" ref="C2082" si="2865">C2078+1</f>
        <v>519</v>
      </c>
      <c r="D2082" s="373"/>
      <c r="E2082" s="212">
        <f t="shared" si="2840"/>
        <v>-3561</v>
      </c>
      <c r="F2082" s="197">
        <v>3</v>
      </c>
      <c r="G2082" s="208" t="s">
        <v>287</v>
      </c>
      <c r="H2082" s="407">
        <f t="shared" ref="H2082:I2082" si="2866">H2078+1</f>
        <v>519</v>
      </c>
      <c r="I2082" s="407">
        <f t="shared" si="2866"/>
        <v>389</v>
      </c>
      <c r="J2082" s="407">
        <f t="shared" si="2861"/>
        <v>284</v>
      </c>
      <c r="K2082" s="407">
        <f t="shared" si="2861"/>
        <v>194</v>
      </c>
      <c r="L2082" s="407">
        <f t="shared" si="2861"/>
        <v>124</v>
      </c>
      <c r="M2082" s="407">
        <f t="shared" si="2861"/>
        <v>59</v>
      </c>
      <c r="N2082" s="566"/>
      <c r="O2082" s="567"/>
      <c r="P2082" s="566"/>
      <c r="Q2082" s="373"/>
      <c r="R2082" s="200"/>
    </row>
    <row r="2083" spans="3:18" ht="14.6" customHeight="1" x14ac:dyDescent="0.5">
      <c r="C2083" s="408"/>
      <c r="D2083" s="373"/>
      <c r="E2083" s="345"/>
      <c r="F2083" s="197">
        <v>4</v>
      </c>
      <c r="G2083" s="209" t="s">
        <v>605</v>
      </c>
      <c r="H2083" s="407"/>
      <c r="I2083" s="407"/>
      <c r="J2083" s="407"/>
      <c r="K2083" s="407"/>
      <c r="L2083" s="407"/>
      <c r="M2083" s="407"/>
      <c r="N2083" s="566"/>
      <c r="O2083" s="567"/>
      <c r="P2083" s="566"/>
      <c r="Q2083" s="373"/>
      <c r="R2083" s="200"/>
    </row>
    <row r="2084" spans="3:18" ht="14.6" customHeight="1" x14ac:dyDescent="0.5">
      <c r="C2084" s="406" t="str">
        <f t="shared" ref="C2084" si="2867">C2080</f>
        <v>Pre-Flood</v>
      </c>
      <c r="D2084" s="373"/>
      <c r="E2084" s="201">
        <f t="shared" si="2835"/>
        <v>3561</v>
      </c>
      <c r="F2084" s="197">
        <v>1</v>
      </c>
      <c r="G2084" s="203" t="s">
        <v>288</v>
      </c>
      <c r="H2084" s="408"/>
      <c r="I2084" s="408"/>
      <c r="J2084" s="408"/>
      <c r="K2084" s="408"/>
      <c r="L2084" s="408"/>
      <c r="M2084" s="408"/>
      <c r="N2084" s="566"/>
      <c r="O2084" s="567"/>
      <c r="P2084" s="566"/>
      <c r="Q2084" s="373"/>
      <c r="R2084" s="200"/>
    </row>
    <row r="2085" spans="3:18" ht="14.6" customHeight="1" x14ac:dyDescent="0.5">
      <c r="C2085" s="407">
        <f t="shared" ref="C2085" si="2868">C2081-1</f>
        <v>1136</v>
      </c>
      <c r="D2085" s="373"/>
      <c r="E2085" s="212" t="str">
        <f t="shared" si="2837"/>
        <v>BC</v>
      </c>
      <c r="F2085" s="197">
        <v>2</v>
      </c>
      <c r="G2085" s="206" t="s">
        <v>604</v>
      </c>
      <c r="H2085" s="406" t="str">
        <f t="shared" ref="H2085:I2085" si="2869">H2081</f>
        <v>Adam</v>
      </c>
      <c r="I2085" s="406" t="str">
        <f t="shared" si="2869"/>
        <v>Seth</v>
      </c>
      <c r="J2085" s="406" t="str">
        <f t="shared" si="2859"/>
        <v>Enos</v>
      </c>
      <c r="K2085" s="406" t="str">
        <f t="shared" si="2859"/>
        <v>Cainan</v>
      </c>
      <c r="L2085" s="406" t="str">
        <f t="shared" si="2859"/>
        <v>Mahalaleel</v>
      </c>
      <c r="M2085" s="406" t="str">
        <f t="shared" si="2859"/>
        <v>Jared</v>
      </c>
      <c r="N2085" s="566"/>
      <c r="O2085" s="567"/>
      <c r="P2085" s="566"/>
      <c r="Q2085" s="373"/>
      <c r="R2085" s="200"/>
    </row>
    <row r="2086" spans="3:18" ht="14.6" customHeight="1" x14ac:dyDescent="0.5">
      <c r="C2086" s="407">
        <f t="shared" ref="C2086" si="2870">C2082+1</f>
        <v>520</v>
      </c>
      <c r="D2086" s="373"/>
      <c r="E2086" s="212">
        <f t="shared" si="2840"/>
        <v>-3560</v>
      </c>
      <c r="F2086" s="197">
        <v>3</v>
      </c>
      <c r="G2086" s="208" t="s">
        <v>287</v>
      </c>
      <c r="H2086" s="407">
        <f t="shared" ref="H2086:I2086" si="2871">H2082+1</f>
        <v>520</v>
      </c>
      <c r="I2086" s="407">
        <f t="shared" si="2871"/>
        <v>390</v>
      </c>
      <c r="J2086" s="407">
        <f t="shared" si="2861"/>
        <v>285</v>
      </c>
      <c r="K2086" s="407">
        <f t="shared" si="2861"/>
        <v>195</v>
      </c>
      <c r="L2086" s="407">
        <f t="shared" si="2861"/>
        <v>125</v>
      </c>
      <c r="M2086" s="407">
        <f t="shared" si="2861"/>
        <v>60</v>
      </c>
      <c r="N2086" s="566"/>
      <c r="O2086" s="567"/>
      <c r="P2086" s="566"/>
      <c r="Q2086" s="373"/>
      <c r="R2086" s="200"/>
    </row>
    <row r="2087" spans="3:18" ht="14.6" customHeight="1" x14ac:dyDescent="0.5">
      <c r="C2087" s="408"/>
      <c r="D2087" s="373"/>
      <c r="E2087" s="345"/>
      <c r="F2087" s="197">
        <v>4</v>
      </c>
      <c r="G2087" s="209" t="s">
        <v>605</v>
      </c>
      <c r="H2087" s="407"/>
      <c r="I2087" s="407"/>
      <c r="J2087" s="407"/>
      <c r="K2087" s="407"/>
      <c r="L2087" s="407"/>
      <c r="M2087" s="407"/>
      <c r="N2087" s="566"/>
      <c r="O2087" s="567"/>
      <c r="P2087" s="566"/>
      <c r="Q2087" s="373"/>
      <c r="R2087" s="200"/>
    </row>
    <row r="2088" spans="3:18" ht="14.6" customHeight="1" x14ac:dyDescent="0.5">
      <c r="C2088" s="406" t="str">
        <f t="shared" ref="C2088" si="2872">C2084</f>
        <v>Pre-Flood</v>
      </c>
      <c r="D2088" s="373"/>
      <c r="E2088" s="201">
        <f t="shared" si="2835"/>
        <v>3560</v>
      </c>
      <c r="F2088" s="197">
        <v>1</v>
      </c>
      <c r="G2088" s="203" t="s">
        <v>288</v>
      </c>
      <c r="H2088" s="408"/>
      <c r="I2088" s="408"/>
      <c r="J2088" s="408"/>
      <c r="K2088" s="408"/>
      <c r="L2088" s="408"/>
      <c r="M2088" s="408"/>
      <c r="N2088" s="566"/>
      <c r="O2088" s="567"/>
      <c r="P2088" s="566"/>
      <c r="Q2088" s="373"/>
      <c r="R2088" s="200"/>
    </row>
    <row r="2089" spans="3:18" ht="14.6" customHeight="1" x14ac:dyDescent="0.5">
      <c r="C2089" s="407">
        <f t="shared" ref="C2089" si="2873">C2085-1</f>
        <v>1135</v>
      </c>
      <c r="D2089" s="373"/>
      <c r="E2089" s="212" t="str">
        <f t="shared" si="2837"/>
        <v>BC</v>
      </c>
      <c r="F2089" s="197">
        <v>2</v>
      </c>
      <c r="G2089" s="206" t="s">
        <v>604</v>
      </c>
      <c r="H2089" s="406" t="str">
        <f t="shared" ref="H2089:I2089" si="2874">H2085</f>
        <v>Adam</v>
      </c>
      <c r="I2089" s="406" t="str">
        <f t="shared" si="2874"/>
        <v>Seth</v>
      </c>
      <c r="J2089" s="406" t="str">
        <f t="shared" si="2859"/>
        <v>Enos</v>
      </c>
      <c r="K2089" s="406" t="str">
        <f t="shared" si="2859"/>
        <v>Cainan</v>
      </c>
      <c r="L2089" s="406" t="str">
        <f t="shared" si="2859"/>
        <v>Mahalaleel</v>
      </c>
      <c r="M2089" s="406" t="str">
        <f t="shared" si="2859"/>
        <v>Jared</v>
      </c>
      <c r="N2089" s="566"/>
      <c r="O2089" s="567"/>
      <c r="P2089" s="566"/>
      <c r="Q2089" s="373"/>
      <c r="R2089" s="200"/>
    </row>
    <row r="2090" spans="3:18" ht="14.6" customHeight="1" x14ac:dyDescent="0.5">
      <c r="C2090" s="407">
        <f t="shared" ref="C2090" si="2875">C2086+1</f>
        <v>521</v>
      </c>
      <c r="D2090" s="373"/>
      <c r="E2090" s="212">
        <f t="shared" si="2840"/>
        <v>-3559</v>
      </c>
      <c r="F2090" s="197">
        <v>3</v>
      </c>
      <c r="G2090" s="208" t="s">
        <v>287</v>
      </c>
      <c r="H2090" s="407">
        <f t="shared" ref="H2090:I2090" si="2876">H2086+1</f>
        <v>521</v>
      </c>
      <c r="I2090" s="407">
        <f t="shared" si="2876"/>
        <v>391</v>
      </c>
      <c r="J2090" s="407">
        <f t="shared" si="2861"/>
        <v>286</v>
      </c>
      <c r="K2090" s="407">
        <f t="shared" si="2861"/>
        <v>196</v>
      </c>
      <c r="L2090" s="407">
        <f t="shared" si="2861"/>
        <v>126</v>
      </c>
      <c r="M2090" s="407">
        <f t="shared" si="2861"/>
        <v>61</v>
      </c>
      <c r="N2090" s="566"/>
      <c r="O2090" s="567"/>
      <c r="P2090" s="566"/>
      <c r="Q2090" s="373"/>
      <c r="R2090" s="200"/>
    </row>
    <row r="2091" spans="3:18" ht="14.6" customHeight="1" x14ac:dyDescent="0.5">
      <c r="C2091" s="408"/>
      <c r="D2091" s="373"/>
      <c r="E2091" s="345"/>
      <c r="F2091" s="197">
        <v>4</v>
      </c>
      <c r="G2091" s="209" t="s">
        <v>605</v>
      </c>
      <c r="H2091" s="407"/>
      <c r="I2091" s="407"/>
      <c r="J2091" s="407"/>
      <c r="K2091" s="407"/>
      <c r="L2091" s="407"/>
      <c r="M2091" s="407"/>
      <c r="N2091" s="566"/>
      <c r="O2091" s="567"/>
      <c r="P2091" s="566"/>
      <c r="Q2091" s="373"/>
      <c r="R2091" s="200"/>
    </row>
    <row r="2092" spans="3:18" ht="14.6" customHeight="1" x14ac:dyDescent="0.5">
      <c r="C2092" s="406" t="str">
        <f t="shared" ref="C2092" si="2877">C2088</f>
        <v>Pre-Flood</v>
      </c>
      <c r="D2092" s="373"/>
      <c r="E2092" s="201">
        <f t="shared" si="2835"/>
        <v>3559</v>
      </c>
      <c r="F2092" s="197">
        <v>1</v>
      </c>
      <c r="G2092" s="203" t="s">
        <v>288</v>
      </c>
      <c r="H2092" s="408"/>
      <c r="I2092" s="408"/>
      <c r="J2092" s="408"/>
      <c r="K2092" s="408"/>
      <c r="L2092" s="408"/>
      <c r="M2092" s="408"/>
      <c r="N2092" s="566"/>
      <c r="O2092" s="567"/>
      <c r="P2092" s="566"/>
      <c r="Q2092" s="373"/>
      <c r="R2092" s="200"/>
    </row>
    <row r="2093" spans="3:18" ht="14.6" customHeight="1" x14ac:dyDescent="0.5">
      <c r="C2093" s="407">
        <f t="shared" ref="C2093" si="2878">C2089-1</f>
        <v>1134</v>
      </c>
      <c r="D2093" s="373"/>
      <c r="E2093" s="212" t="str">
        <f t="shared" si="2837"/>
        <v>BC</v>
      </c>
      <c r="F2093" s="197">
        <v>2</v>
      </c>
      <c r="G2093" s="206" t="s">
        <v>604</v>
      </c>
      <c r="H2093" s="406" t="str">
        <f t="shared" ref="H2093:M2105" si="2879">H2089</f>
        <v>Adam</v>
      </c>
      <c r="I2093" s="406" t="str">
        <f t="shared" si="2879"/>
        <v>Seth</v>
      </c>
      <c r="J2093" s="406" t="str">
        <f t="shared" si="2879"/>
        <v>Enos</v>
      </c>
      <c r="K2093" s="406" t="str">
        <f t="shared" si="2879"/>
        <v>Cainan</v>
      </c>
      <c r="L2093" s="406" t="str">
        <f t="shared" si="2879"/>
        <v>Mahalaleel</v>
      </c>
      <c r="M2093" s="406" t="str">
        <f t="shared" si="2879"/>
        <v>Jared</v>
      </c>
      <c r="N2093" s="566"/>
      <c r="O2093" s="567"/>
      <c r="P2093" s="566"/>
      <c r="Q2093" s="373"/>
      <c r="R2093" s="200"/>
    </row>
    <row r="2094" spans="3:18" ht="14.6" customHeight="1" x14ac:dyDescent="0.5">
      <c r="C2094" s="407">
        <f t="shared" ref="C2094" si="2880">C2090+1</f>
        <v>522</v>
      </c>
      <c r="D2094" s="373"/>
      <c r="E2094" s="212">
        <f t="shared" si="2840"/>
        <v>-3558</v>
      </c>
      <c r="F2094" s="197">
        <v>3</v>
      </c>
      <c r="G2094" s="208" t="s">
        <v>287</v>
      </c>
      <c r="H2094" s="407">
        <f t="shared" ref="H2094:M2106" si="2881">H2090+1</f>
        <v>522</v>
      </c>
      <c r="I2094" s="407">
        <f t="shared" si="2881"/>
        <v>392</v>
      </c>
      <c r="J2094" s="407">
        <f t="shared" si="2881"/>
        <v>287</v>
      </c>
      <c r="K2094" s="407">
        <f t="shared" si="2881"/>
        <v>197</v>
      </c>
      <c r="L2094" s="407">
        <f t="shared" si="2881"/>
        <v>127</v>
      </c>
      <c r="M2094" s="407">
        <f t="shared" si="2881"/>
        <v>62</v>
      </c>
      <c r="N2094" s="566"/>
      <c r="O2094" s="567"/>
      <c r="P2094" s="566"/>
      <c r="Q2094" s="373"/>
      <c r="R2094" s="200"/>
    </row>
    <row r="2095" spans="3:18" ht="14.6" customHeight="1" x14ac:dyDescent="0.5">
      <c r="C2095" s="408"/>
      <c r="D2095" s="373"/>
      <c r="E2095" s="345"/>
      <c r="F2095" s="197">
        <v>4</v>
      </c>
      <c r="G2095" s="209" t="s">
        <v>605</v>
      </c>
      <c r="H2095" s="407"/>
      <c r="I2095" s="407"/>
      <c r="J2095" s="407"/>
      <c r="K2095" s="407"/>
      <c r="L2095" s="407"/>
      <c r="M2095" s="407"/>
      <c r="N2095" s="566"/>
      <c r="O2095" s="567"/>
      <c r="P2095" s="566"/>
      <c r="Q2095" s="373"/>
      <c r="R2095" s="200"/>
    </row>
    <row r="2096" spans="3:18" ht="14.6" customHeight="1" x14ac:dyDescent="0.5">
      <c r="C2096" s="406" t="str">
        <f t="shared" ref="C2096" si="2882">C2092</f>
        <v>Pre-Flood</v>
      </c>
      <c r="D2096" s="373"/>
      <c r="E2096" s="201">
        <f t="shared" si="2835"/>
        <v>3558</v>
      </c>
      <c r="F2096" s="197">
        <v>1</v>
      </c>
      <c r="G2096" s="203" t="s">
        <v>288</v>
      </c>
      <c r="H2096" s="408"/>
      <c r="I2096" s="408"/>
      <c r="J2096" s="408"/>
      <c r="K2096" s="408"/>
      <c r="L2096" s="408"/>
      <c r="M2096" s="408"/>
      <c r="N2096" s="566"/>
      <c r="O2096" s="567"/>
      <c r="P2096" s="566"/>
      <c r="Q2096" s="373"/>
      <c r="R2096" s="200"/>
    </row>
    <row r="2097" spans="3:18" ht="14.6" customHeight="1" x14ac:dyDescent="0.5">
      <c r="C2097" s="407">
        <f t="shared" ref="C2097" si="2883">C2093-1</f>
        <v>1133</v>
      </c>
      <c r="D2097" s="373"/>
      <c r="E2097" s="212" t="str">
        <f t="shared" si="2837"/>
        <v>BC</v>
      </c>
      <c r="F2097" s="197">
        <v>2</v>
      </c>
      <c r="G2097" s="206" t="s">
        <v>604</v>
      </c>
      <c r="H2097" s="406" t="str">
        <f t="shared" ref="H2097:I2097" si="2884">H2093</f>
        <v>Adam</v>
      </c>
      <c r="I2097" s="406" t="str">
        <f t="shared" si="2884"/>
        <v>Seth</v>
      </c>
      <c r="J2097" s="406" t="str">
        <f t="shared" si="2879"/>
        <v>Enos</v>
      </c>
      <c r="K2097" s="406" t="str">
        <f t="shared" si="2879"/>
        <v>Cainan</v>
      </c>
      <c r="L2097" s="406" t="str">
        <f t="shared" si="2879"/>
        <v>Mahalaleel</v>
      </c>
      <c r="M2097" s="406" t="str">
        <f t="shared" si="2879"/>
        <v>Jared</v>
      </c>
      <c r="N2097" s="566"/>
      <c r="O2097" s="567"/>
      <c r="P2097" s="566"/>
      <c r="Q2097" s="373"/>
      <c r="R2097" s="200"/>
    </row>
    <row r="2098" spans="3:18" ht="14.6" customHeight="1" x14ac:dyDescent="0.5">
      <c r="C2098" s="407">
        <f t="shared" ref="C2098" si="2885">C2094+1</f>
        <v>523</v>
      </c>
      <c r="D2098" s="373"/>
      <c r="E2098" s="212">
        <f t="shared" si="2840"/>
        <v>-3557</v>
      </c>
      <c r="F2098" s="197">
        <v>3</v>
      </c>
      <c r="G2098" s="208" t="s">
        <v>287</v>
      </c>
      <c r="H2098" s="407">
        <f t="shared" ref="H2098:I2098" si="2886">H2094+1</f>
        <v>523</v>
      </c>
      <c r="I2098" s="407">
        <f t="shared" si="2886"/>
        <v>393</v>
      </c>
      <c r="J2098" s="407">
        <f t="shared" si="2881"/>
        <v>288</v>
      </c>
      <c r="K2098" s="407">
        <f t="shared" si="2881"/>
        <v>198</v>
      </c>
      <c r="L2098" s="407">
        <f t="shared" si="2881"/>
        <v>128</v>
      </c>
      <c r="M2098" s="407">
        <f t="shared" si="2881"/>
        <v>63</v>
      </c>
      <c r="N2098" s="566"/>
      <c r="O2098" s="567"/>
      <c r="P2098" s="566"/>
      <c r="Q2098" s="373"/>
      <c r="R2098" s="200"/>
    </row>
    <row r="2099" spans="3:18" ht="14.6" customHeight="1" x14ac:dyDescent="0.5">
      <c r="C2099" s="408"/>
      <c r="D2099" s="373"/>
      <c r="E2099" s="345"/>
      <c r="F2099" s="197">
        <v>4</v>
      </c>
      <c r="G2099" s="209" t="s">
        <v>605</v>
      </c>
      <c r="H2099" s="407"/>
      <c r="I2099" s="407"/>
      <c r="J2099" s="407"/>
      <c r="K2099" s="407"/>
      <c r="L2099" s="407"/>
      <c r="M2099" s="407"/>
      <c r="N2099" s="566"/>
      <c r="O2099" s="567"/>
      <c r="P2099" s="566"/>
      <c r="Q2099" s="373"/>
      <c r="R2099" s="200"/>
    </row>
    <row r="2100" spans="3:18" ht="14.6" customHeight="1" x14ac:dyDescent="0.5">
      <c r="C2100" s="406" t="str">
        <f t="shared" ref="C2100" si="2887">C2096</f>
        <v>Pre-Flood</v>
      </c>
      <c r="D2100" s="373"/>
      <c r="E2100" s="201">
        <f t="shared" si="2835"/>
        <v>3557</v>
      </c>
      <c r="F2100" s="197">
        <v>1</v>
      </c>
      <c r="G2100" s="203" t="s">
        <v>288</v>
      </c>
      <c r="H2100" s="408"/>
      <c r="I2100" s="408"/>
      <c r="J2100" s="408"/>
      <c r="K2100" s="408"/>
      <c r="L2100" s="408"/>
      <c r="M2100" s="408"/>
      <c r="N2100" s="566"/>
      <c r="O2100" s="567"/>
      <c r="P2100" s="566"/>
      <c r="Q2100" s="373"/>
      <c r="R2100" s="200"/>
    </row>
    <row r="2101" spans="3:18" ht="14.6" customHeight="1" x14ac:dyDescent="0.5">
      <c r="C2101" s="407">
        <f t="shared" ref="C2101" si="2888">C2097-1</f>
        <v>1132</v>
      </c>
      <c r="D2101" s="373"/>
      <c r="E2101" s="212" t="str">
        <f t="shared" si="2837"/>
        <v>BC</v>
      </c>
      <c r="F2101" s="197">
        <v>2</v>
      </c>
      <c r="G2101" s="206" t="s">
        <v>604</v>
      </c>
      <c r="H2101" s="406" t="str">
        <f t="shared" ref="H2101:I2101" si="2889">H2097</f>
        <v>Adam</v>
      </c>
      <c r="I2101" s="406" t="str">
        <f t="shared" si="2889"/>
        <v>Seth</v>
      </c>
      <c r="J2101" s="406" t="str">
        <f t="shared" si="2879"/>
        <v>Enos</v>
      </c>
      <c r="K2101" s="406" t="str">
        <f t="shared" si="2879"/>
        <v>Cainan</v>
      </c>
      <c r="L2101" s="406" t="str">
        <f t="shared" si="2879"/>
        <v>Mahalaleel</v>
      </c>
      <c r="M2101" s="406" t="str">
        <f t="shared" si="2879"/>
        <v>Jared</v>
      </c>
      <c r="N2101" s="566"/>
      <c r="O2101" s="567"/>
      <c r="P2101" s="566"/>
      <c r="Q2101" s="373"/>
      <c r="R2101" s="200"/>
    </row>
    <row r="2102" spans="3:18" ht="14.6" customHeight="1" x14ac:dyDescent="0.5">
      <c r="C2102" s="407">
        <f t="shared" ref="C2102" si="2890">C2098+1</f>
        <v>524</v>
      </c>
      <c r="D2102" s="373"/>
      <c r="E2102" s="212">
        <f t="shared" si="2840"/>
        <v>-3556</v>
      </c>
      <c r="F2102" s="197">
        <v>3</v>
      </c>
      <c r="G2102" s="208" t="s">
        <v>287</v>
      </c>
      <c r="H2102" s="407">
        <f t="shared" ref="H2102:I2102" si="2891">H2098+1</f>
        <v>524</v>
      </c>
      <c r="I2102" s="407">
        <f t="shared" si="2891"/>
        <v>394</v>
      </c>
      <c r="J2102" s="407">
        <f t="shared" si="2881"/>
        <v>289</v>
      </c>
      <c r="K2102" s="407">
        <f t="shared" si="2881"/>
        <v>199</v>
      </c>
      <c r="L2102" s="407">
        <f t="shared" si="2881"/>
        <v>129</v>
      </c>
      <c r="M2102" s="407">
        <f t="shared" si="2881"/>
        <v>64</v>
      </c>
      <c r="N2102" s="566"/>
      <c r="O2102" s="567"/>
      <c r="P2102" s="566"/>
      <c r="Q2102" s="373"/>
      <c r="R2102" s="200"/>
    </row>
    <row r="2103" spans="3:18" ht="14.6" customHeight="1" x14ac:dyDescent="0.5">
      <c r="C2103" s="408"/>
      <c r="D2103" s="373"/>
      <c r="E2103" s="345"/>
      <c r="F2103" s="197">
        <v>4</v>
      </c>
      <c r="G2103" s="209" t="s">
        <v>605</v>
      </c>
      <c r="H2103" s="407"/>
      <c r="I2103" s="407"/>
      <c r="J2103" s="407"/>
      <c r="K2103" s="407"/>
      <c r="L2103" s="407"/>
      <c r="M2103" s="407"/>
      <c r="N2103" s="566"/>
      <c r="O2103" s="567"/>
      <c r="P2103" s="566"/>
      <c r="Q2103" s="373"/>
      <c r="R2103" s="200"/>
    </row>
    <row r="2104" spans="3:18" ht="14.6" customHeight="1" x14ac:dyDescent="0.5">
      <c r="C2104" s="406" t="str">
        <f t="shared" ref="C2104" si="2892">C2100</f>
        <v>Pre-Flood</v>
      </c>
      <c r="D2104" s="373"/>
      <c r="E2104" s="201">
        <f t="shared" si="2835"/>
        <v>3556</v>
      </c>
      <c r="F2104" s="197">
        <v>1</v>
      </c>
      <c r="G2104" s="203" t="s">
        <v>288</v>
      </c>
      <c r="H2104" s="408"/>
      <c r="I2104" s="408"/>
      <c r="J2104" s="408"/>
      <c r="K2104" s="408"/>
      <c r="L2104" s="408"/>
      <c r="M2104" s="408"/>
      <c r="N2104" s="566"/>
      <c r="O2104" s="567"/>
      <c r="P2104" s="566"/>
      <c r="Q2104" s="373"/>
      <c r="R2104" s="200"/>
    </row>
    <row r="2105" spans="3:18" ht="14.6" customHeight="1" x14ac:dyDescent="0.5">
      <c r="C2105" s="407">
        <f t="shared" ref="C2105" si="2893">C2101-1</f>
        <v>1131</v>
      </c>
      <c r="D2105" s="373"/>
      <c r="E2105" s="212" t="str">
        <f t="shared" si="2837"/>
        <v>BC</v>
      </c>
      <c r="F2105" s="197">
        <v>2</v>
      </c>
      <c r="G2105" s="206" t="s">
        <v>604</v>
      </c>
      <c r="H2105" s="406" t="str">
        <f t="shared" ref="H2105:I2105" si="2894">H2101</f>
        <v>Adam</v>
      </c>
      <c r="I2105" s="406" t="str">
        <f t="shared" si="2894"/>
        <v>Seth</v>
      </c>
      <c r="J2105" s="406" t="str">
        <f t="shared" si="2879"/>
        <v>Enos</v>
      </c>
      <c r="K2105" s="406" t="str">
        <f t="shared" si="2879"/>
        <v>Cainan</v>
      </c>
      <c r="L2105" s="406" t="str">
        <f t="shared" si="2879"/>
        <v>Mahalaleel</v>
      </c>
      <c r="M2105" s="406" t="str">
        <f t="shared" si="2879"/>
        <v>Jared</v>
      </c>
      <c r="N2105" s="566"/>
      <c r="O2105" s="567"/>
      <c r="P2105" s="566"/>
      <c r="Q2105" s="373"/>
      <c r="R2105" s="200"/>
    </row>
    <row r="2106" spans="3:18" ht="14.6" customHeight="1" x14ac:dyDescent="0.5">
      <c r="C2106" s="407">
        <f t="shared" ref="C2106" si="2895">C2102+1</f>
        <v>525</v>
      </c>
      <c r="D2106" s="373"/>
      <c r="E2106" s="212">
        <f t="shared" si="2840"/>
        <v>-3555</v>
      </c>
      <c r="F2106" s="197">
        <v>3</v>
      </c>
      <c r="G2106" s="208" t="s">
        <v>287</v>
      </c>
      <c r="H2106" s="407">
        <f t="shared" ref="H2106:I2106" si="2896">H2102+1</f>
        <v>525</v>
      </c>
      <c r="I2106" s="407">
        <f t="shared" si="2896"/>
        <v>395</v>
      </c>
      <c r="J2106" s="407">
        <f t="shared" si="2881"/>
        <v>290</v>
      </c>
      <c r="K2106" s="407">
        <f t="shared" si="2881"/>
        <v>200</v>
      </c>
      <c r="L2106" s="407">
        <f t="shared" si="2881"/>
        <v>130</v>
      </c>
      <c r="M2106" s="407">
        <f t="shared" si="2881"/>
        <v>65</v>
      </c>
      <c r="N2106" s="566"/>
      <c r="O2106" s="567"/>
      <c r="P2106" s="566"/>
      <c r="Q2106" s="373"/>
      <c r="R2106" s="200"/>
    </row>
    <row r="2107" spans="3:18" ht="14.6" customHeight="1" x14ac:dyDescent="0.5">
      <c r="C2107" s="408"/>
      <c r="D2107" s="373"/>
      <c r="E2107" s="345"/>
      <c r="F2107" s="197">
        <v>4</v>
      </c>
      <c r="G2107" s="209" t="s">
        <v>605</v>
      </c>
      <c r="H2107" s="407"/>
      <c r="I2107" s="407"/>
      <c r="J2107" s="407"/>
      <c r="K2107" s="407"/>
      <c r="L2107" s="407"/>
      <c r="M2107" s="407"/>
      <c r="N2107" s="566"/>
      <c r="O2107" s="567"/>
      <c r="P2107" s="566"/>
      <c r="Q2107" s="373"/>
      <c r="R2107" s="200"/>
    </row>
    <row r="2108" spans="3:18" ht="14.6" customHeight="1" x14ac:dyDescent="0.5">
      <c r="C2108" s="406" t="str">
        <f t="shared" ref="C2108" si="2897">C2104</f>
        <v>Pre-Flood</v>
      </c>
      <c r="D2108" s="373"/>
      <c r="E2108" s="201">
        <f t="shared" si="2835"/>
        <v>3555</v>
      </c>
      <c r="F2108" s="197">
        <v>1</v>
      </c>
      <c r="G2108" s="203" t="s">
        <v>288</v>
      </c>
      <c r="H2108" s="408"/>
      <c r="I2108" s="408"/>
      <c r="J2108" s="408"/>
      <c r="K2108" s="408"/>
      <c r="L2108" s="408"/>
      <c r="M2108" s="408"/>
      <c r="N2108" s="566"/>
      <c r="O2108" s="567"/>
      <c r="P2108" s="566"/>
      <c r="Q2108" s="373"/>
      <c r="R2108" s="200"/>
    </row>
    <row r="2109" spans="3:18" ht="14.6" customHeight="1" x14ac:dyDescent="0.5">
      <c r="C2109" s="407">
        <f t="shared" ref="C2109" si="2898">C2105-1</f>
        <v>1130</v>
      </c>
      <c r="D2109" s="373"/>
      <c r="E2109" s="212" t="str">
        <f t="shared" si="2837"/>
        <v>BC</v>
      </c>
      <c r="F2109" s="197">
        <v>2</v>
      </c>
      <c r="G2109" s="206" t="s">
        <v>604</v>
      </c>
      <c r="H2109" s="406" t="str">
        <f t="shared" ref="H2109:M2121" si="2899">H2105</f>
        <v>Adam</v>
      </c>
      <c r="I2109" s="406" t="str">
        <f t="shared" si="2899"/>
        <v>Seth</v>
      </c>
      <c r="J2109" s="406" t="str">
        <f t="shared" si="2899"/>
        <v>Enos</v>
      </c>
      <c r="K2109" s="406" t="str">
        <f t="shared" si="2899"/>
        <v>Cainan</v>
      </c>
      <c r="L2109" s="406" t="str">
        <f t="shared" si="2899"/>
        <v>Mahalaleel</v>
      </c>
      <c r="M2109" s="406" t="str">
        <f t="shared" si="2899"/>
        <v>Jared</v>
      </c>
      <c r="N2109" s="566"/>
      <c r="O2109" s="567"/>
      <c r="P2109" s="566"/>
      <c r="Q2109" s="373"/>
      <c r="R2109" s="200"/>
    </row>
    <row r="2110" spans="3:18" ht="14.6" customHeight="1" x14ac:dyDescent="0.5">
      <c r="C2110" s="407">
        <f t="shared" ref="C2110" si="2900">C2106+1</f>
        <v>526</v>
      </c>
      <c r="D2110" s="373"/>
      <c r="E2110" s="212">
        <f t="shared" si="2840"/>
        <v>-3554</v>
      </c>
      <c r="F2110" s="197">
        <v>3</v>
      </c>
      <c r="G2110" s="208" t="s">
        <v>287</v>
      </c>
      <c r="H2110" s="407">
        <f t="shared" ref="H2110:M2122" si="2901">H2106+1</f>
        <v>526</v>
      </c>
      <c r="I2110" s="407">
        <f t="shared" si="2901"/>
        <v>396</v>
      </c>
      <c r="J2110" s="407">
        <f t="shared" si="2901"/>
        <v>291</v>
      </c>
      <c r="K2110" s="407">
        <f t="shared" si="2901"/>
        <v>201</v>
      </c>
      <c r="L2110" s="407">
        <f t="shared" si="2901"/>
        <v>131</v>
      </c>
      <c r="M2110" s="407">
        <f t="shared" si="2901"/>
        <v>66</v>
      </c>
      <c r="N2110" s="566"/>
      <c r="O2110" s="567"/>
      <c r="P2110" s="566"/>
      <c r="Q2110" s="373"/>
      <c r="R2110" s="200"/>
    </row>
    <row r="2111" spans="3:18" ht="14.6" customHeight="1" x14ac:dyDescent="0.5">
      <c r="C2111" s="408"/>
      <c r="D2111" s="373"/>
      <c r="E2111" s="345"/>
      <c r="F2111" s="197">
        <v>4</v>
      </c>
      <c r="G2111" s="209" t="s">
        <v>605</v>
      </c>
      <c r="H2111" s="407"/>
      <c r="I2111" s="407"/>
      <c r="J2111" s="407"/>
      <c r="K2111" s="407"/>
      <c r="L2111" s="407"/>
      <c r="M2111" s="407"/>
      <c r="N2111" s="566"/>
      <c r="O2111" s="567"/>
      <c r="P2111" s="566"/>
      <c r="Q2111" s="373"/>
      <c r="R2111" s="200"/>
    </row>
    <row r="2112" spans="3:18" ht="14.6" customHeight="1" x14ac:dyDescent="0.5">
      <c r="C2112" s="406" t="str">
        <f t="shared" ref="C2112" si="2902">C2108</f>
        <v>Pre-Flood</v>
      </c>
      <c r="D2112" s="373"/>
      <c r="E2112" s="201">
        <f t="shared" si="2835"/>
        <v>3554</v>
      </c>
      <c r="F2112" s="197">
        <v>1</v>
      </c>
      <c r="G2112" s="203" t="s">
        <v>288</v>
      </c>
      <c r="H2112" s="408"/>
      <c r="I2112" s="408"/>
      <c r="J2112" s="408"/>
      <c r="K2112" s="408"/>
      <c r="L2112" s="408"/>
      <c r="M2112" s="408"/>
      <c r="N2112" s="566"/>
      <c r="O2112" s="567"/>
      <c r="P2112" s="566"/>
      <c r="Q2112" s="373"/>
      <c r="R2112" s="200"/>
    </row>
    <row r="2113" spans="3:18" ht="14.6" customHeight="1" x14ac:dyDescent="0.5">
      <c r="C2113" s="407">
        <f t="shared" ref="C2113" si="2903">C2109-1</f>
        <v>1129</v>
      </c>
      <c r="D2113" s="373"/>
      <c r="E2113" s="212" t="str">
        <f t="shared" si="2837"/>
        <v>BC</v>
      </c>
      <c r="F2113" s="197">
        <v>2</v>
      </c>
      <c r="G2113" s="206" t="s">
        <v>604</v>
      </c>
      <c r="H2113" s="406" t="str">
        <f t="shared" ref="H2113:I2113" si="2904">H2109</f>
        <v>Adam</v>
      </c>
      <c r="I2113" s="406" t="str">
        <f t="shared" si="2904"/>
        <v>Seth</v>
      </c>
      <c r="J2113" s="406" t="str">
        <f t="shared" si="2899"/>
        <v>Enos</v>
      </c>
      <c r="K2113" s="406" t="str">
        <f t="shared" si="2899"/>
        <v>Cainan</v>
      </c>
      <c r="L2113" s="406" t="str">
        <f t="shared" si="2899"/>
        <v>Mahalaleel</v>
      </c>
      <c r="M2113" s="406" t="str">
        <f t="shared" si="2899"/>
        <v>Jared</v>
      </c>
      <c r="N2113" s="566"/>
      <c r="O2113" s="567"/>
      <c r="P2113" s="566"/>
      <c r="Q2113" s="373"/>
      <c r="R2113" s="200"/>
    </row>
    <row r="2114" spans="3:18" ht="14.6" customHeight="1" x14ac:dyDescent="0.5">
      <c r="C2114" s="407">
        <f t="shared" ref="C2114" si="2905">C2110+1</f>
        <v>527</v>
      </c>
      <c r="D2114" s="373"/>
      <c r="E2114" s="212">
        <f t="shared" si="2840"/>
        <v>-3553</v>
      </c>
      <c r="F2114" s="197">
        <v>3</v>
      </c>
      <c r="G2114" s="208" t="s">
        <v>287</v>
      </c>
      <c r="H2114" s="407">
        <f t="shared" ref="H2114:I2114" si="2906">H2110+1</f>
        <v>527</v>
      </c>
      <c r="I2114" s="407">
        <f t="shared" si="2906"/>
        <v>397</v>
      </c>
      <c r="J2114" s="407">
        <f t="shared" si="2901"/>
        <v>292</v>
      </c>
      <c r="K2114" s="407">
        <f t="shared" si="2901"/>
        <v>202</v>
      </c>
      <c r="L2114" s="407">
        <f t="shared" si="2901"/>
        <v>132</v>
      </c>
      <c r="M2114" s="407">
        <f t="shared" si="2901"/>
        <v>67</v>
      </c>
      <c r="N2114" s="566"/>
      <c r="O2114" s="567"/>
      <c r="P2114" s="566"/>
      <c r="Q2114" s="373"/>
      <c r="R2114" s="200"/>
    </row>
    <row r="2115" spans="3:18" ht="14.6" customHeight="1" x14ac:dyDescent="0.5">
      <c r="C2115" s="408"/>
      <c r="D2115" s="373"/>
      <c r="E2115" s="345"/>
      <c r="F2115" s="197">
        <v>4</v>
      </c>
      <c r="G2115" s="209" t="s">
        <v>605</v>
      </c>
      <c r="H2115" s="407"/>
      <c r="I2115" s="407"/>
      <c r="J2115" s="407"/>
      <c r="K2115" s="407"/>
      <c r="L2115" s="407"/>
      <c r="M2115" s="407"/>
      <c r="N2115" s="566"/>
      <c r="O2115" s="567"/>
      <c r="P2115" s="566"/>
      <c r="Q2115" s="373"/>
      <c r="R2115" s="200"/>
    </row>
    <row r="2116" spans="3:18" ht="14.6" customHeight="1" x14ac:dyDescent="0.5">
      <c r="C2116" s="406" t="str">
        <f t="shared" ref="C2116" si="2907">C2112</f>
        <v>Pre-Flood</v>
      </c>
      <c r="D2116" s="373"/>
      <c r="E2116" s="201">
        <f t="shared" si="2835"/>
        <v>3553</v>
      </c>
      <c r="F2116" s="197">
        <v>1</v>
      </c>
      <c r="G2116" s="203" t="s">
        <v>288</v>
      </c>
      <c r="H2116" s="408"/>
      <c r="I2116" s="408"/>
      <c r="J2116" s="408"/>
      <c r="K2116" s="408"/>
      <c r="L2116" s="408"/>
      <c r="M2116" s="408"/>
      <c r="N2116" s="566"/>
      <c r="O2116" s="567"/>
      <c r="P2116" s="566"/>
      <c r="Q2116" s="373"/>
      <c r="R2116" s="200"/>
    </row>
    <row r="2117" spans="3:18" ht="14.6" customHeight="1" x14ac:dyDescent="0.5">
      <c r="C2117" s="407">
        <f t="shared" ref="C2117" si="2908">C2113-1</f>
        <v>1128</v>
      </c>
      <c r="D2117" s="373"/>
      <c r="E2117" s="212" t="str">
        <f t="shared" si="2837"/>
        <v>BC</v>
      </c>
      <c r="F2117" s="197">
        <v>2</v>
      </c>
      <c r="G2117" s="206" t="s">
        <v>604</v>
      </c>
      <c r="H2117" s="406" t="str">
        <f t="shared" ref="H2117:I2117" si="2909">H2113</f>
        <v>Adam</v>
      </c>
      <c r="I2117" s="406" t="str">
        <f t="shared" si="2909"/>
        <v>Seth</v>
      </c>
      <c r="J2117" s="406" t="str">
        <f t="shared" si="2899"/>
        <v>Enos</v>
      </c>
      <c r="K2117" s="406" t="str">
        <f t="shared" si="2899"/>
        <v>Cainan</v>
      </c>
      <c r="L2117" s="406" t="str">
        <f t="shared" si="2899"/>
        <v>Mahalaleel</v>
      </c>
      <c r="M2117" s="406" t="str">
        <f t="shared" si="2899"/>
        <v>Jared</v>
      </c>
      <c r="N2117" s="566"/>
      <c r="O2117" s="567"/>
      <c r="P2117" s="566"/>
      <c r="Q2117" s="373"/>
      <c r="R2117" s="200"/>
    </row>
    <row r="2118" spans="3:18" ht="14.6" customHeight="1" x14ac:dyDescent="0.5">
      <c r="C2118" s="407">
        <f t="shared" ref="C2118" si="2910">C2114+1</f>
        <v>528</v>
      </c>
      <c r="D2118" s="373"/>
      <c r="E2118" s="212">
        <f t="shared" si="2840"/>
        <v>-3552</v>
      </c>
      <c r="F2118" s="197">
        <v>3</v>
      </c>
      <c r="G2118" s="208" t="s">
        <v>287</v>
      </c>
      <c r="H2118" s="407">
        <f t="shared" ref="H2118:I2118" si="2911">H2114+1</f>
        <v>528</v>
      </c>
      <c r="I2118" s="407">
        <f t="shared" si="2911"/>
        <v>398</v>
      </c>
      <c r="J2118" s="407">
        <f t="shared" si="2901"/>
        <v>293</v>
      </c>
      <c r="K2118" s="407">
        <f t="shared" si="2901"/>
        <v>203</v>
      </c>
      <c r="L2118" s="407">
        <f t="shared" si="2901"/>
        <v>133</v>
      </c>
      <c r="M2118" s="407">
        <f t="shared" si="2901"/>
        <v>68</v>
      </c>
      <c r="N2118" s="566"/>
      <c r="O2118" s="567"/>
      <c r="P2118" s="566"/>
      <c r="Q2118" s="373"/>
      <c r="R2118" s="200"/>
    </row>
    <row r="2119" spans="3:18" ht="14.6" customHeight="1" x14ac:dyDescent="0.5">
      <c r="C2119" s="408"/>
      <c r="D2119" s="373"/>
      <c r="E2119" s="345"/>
      <c r="F2119" s="197">
        <v>4</v>
      </c>
      <c r="G2119" s="209" t="s">
        <v>605</v>
      </c>
      <c r="H2119" s="407"/>
      <c r="I2119" s="407"/>
      <c r="J2119" s="407"/>
      <c r="K2119" s="407"/>
      <c r="L2119" s="407"/>
      <c r="M2119" s="407"/>
      <c r="N2119" s="566"/>
      <c r="O2119" s="567"/>
      <c r="P2119" s="566"/>
      <c r="Q2119" s="373"/>
      <c r="R2119" s="200"/>
    </row>
    <row r="2120" spans="3:18" ht="14.6" customHeight="1" x14ac:dyDescent="0.5">
      <c r="C2120" s="406" t="str">
        <f t="shared" ref="C2120" si="2912">C2116</f>
        <v>Pre-Flood</v>
      </c>
      <c r="D2120" s="373"/>
      <c r="E2120" s="201">
        <f t="shared" si="2835"/>
        <v>3552</v>
      </c>
      <c r="F2120" s="197">
        <v>1</v>
      </c>
      <c r="G2120" s="203" t="s">
        <v>288</v>
      </c>
      <c r="H2120" s="408"/>
      <c r="I2120" s="408"/>
      <c r="J2120" s="408"/>
      <c r="K2120" s="408"/>
      <c r="L2120" s="408"/>
      <c r="M2120" s="408"/>
      <c r="N2120" s="566"/>
      <c r="O2120" s="567"/>
      <c r="P2120" s="566"/>
      <c r="Q2120" s="373"/>
      <c r="R2120" s="200"/>
    </row>
    <row r="2121" spans="3:18" ht="14.6" customHeight="1" x14ac:dyDescent="0.5">
      <c r="C2121" s="407">
        <f t="shared" ref="C2121" si="2913">C2117-1</f>
        <v>1127</v>
      </c>
      <c r="D2121" s="373"/>
      <c r="E2121" s="212" t="str">
        <f t="shared" si="2837"/>
        <v>BC</v>
      </c>
      <c r="F2121" s="197">
        <v>2</v>
      </c>
      <c r="G2121" s="206" t="s">
        <v>604</v>
      </c>
      <c r="H2121" s="406" t="str">
        <f t="shared" ref="H2121:I2121" si="2914">H2117</f>
        <v>Adam</v>
      </c>
      <c r="I2121" s="406" t="str">
        <f t="shared" si="2914"/>
        <v>Seth</v>
      </c>
      <c r="J2121" s="406" t="str">
        <f t="shared" si="2899"/>
        <v>Enos</v>
      </c>
      <c r="K2121" s="406" t="str">
        <f t="shared" si="2899"/>
        <v>Cainan</v>
      </c>
      <c r="L2121" s="406" t="str">
        <f t="shared" si="2899"/>
        <v>Mahalaleel</v>
      </c>
      <c r="M2121" s="406" t="str">
        <f t="shared" si="2899"/>
        <v>Jared</v>
      </c>
      <c r="N2121" s="566"/>
      <c r="O2121" s="567"/>
      <c r="P2121" s="566"/>
      <c r="Q2121" s="373"/>
      <c r="R2121" s="200"/>
    </row>
    <row r="2122" spans="3:18" ht="14.6" customHeight="1" x14ac:dyDescent="0.5">
      <c r="C2122" s="407">
        <f t="shared" ref="C2122" si="2915">C2118+1</f>
        <v>529</v>
      </c>
      <c r="D2122" s="373"/>
      <c r="E2122" s="212">
        <f t="shared" si="2840"/>
        <v>-3551</v>
      </c>
      <c r="F2122" s="197">
        <v>3</v>
      </c>
      <c r="G2122" s="208" t="s">
        <v>287</v>
      </c>
      <c r="H2122" s="407">
        <f t="shared" ref="H2122:I2122" si="2916">H2118+1</f>
        <v>529</v>
      </c>
      <c r="I2122" s="407">
        <f t="shared" si="2916"/>
        <v>399</v>
      </c>
      <c r="J2122" s="407">
        <f t="shared" si="2901"/>
        <v>294</v>
      </c>
      <c r="K2122" s="407">
        <f t="shared" si="2901"/>
        <v>204</v>
      </c>
      <c r="L2122" s="407">
        <f t="shared" si="2901"/>
        <v>134</v>
      </c>
      <c r="M2122" s="407">
        <f t="shared" si="2901"/>
        <v>69</v>
      </c>
      <c r="N2122" s="566"/>
      <c r="O2122" s="567"/>
      <c r="P2122" s="566"/>
      <c r="Q2122" s="373"/>
      <c r="R2122" s="200"/>
    </row>
    <row r="2123" spans="3:18" ht="14.6" customHeight="1" x14ac:dyDescent="0.5">
      <c r="C2123" s="408"/>
      <c r="D2123" s="373"/>
      <c r="E2123" s="345"/>
      <c r="F2123" s="197">
        <v>4</v>
      </c>
      <c r="G2123" s="209" t="s">
        <v>605</v>
      </c>
      <c r="H2123" s="407"/>
      <c r="I2123" s="407"/>
      <c r="J2123" s="407"/>
      <c r="K2123" s="407"/>
      <c r="L2123" s="407"/>
      <c r="M2123" s="407"/>
      <c r="N2123" s="566"/>
      <c r="O2123" s="567"/>
      <c r="P2123" s="566"/>
      <c r="Q2123" s="373"/>
      <c r="R2123" s="200"/>
    </row>
    <row r="2124" spans="3:18" ht="14.6" customHeight="1" x14ac:dyDescent="0.5">
      <c r="C2124" s="406" t="str">
        <f t="shared" ref="C2124" si="2917">C2120</f>
        <v>Pre-Flood</v>
      </c>
      <c r="D2124" s="373"/>
      <c r="E2124" s="201">
        <f t="shared" ref="E2124:E2184" si="2918">E2120-1</f>
        <v>3551</v>
      </c>
      <c r="F2124" s="197">
        <v>1</v>
      </c>
      <c r="G2124" s="203" t="s">
        <v>288</v>
      </c>
      <c r="H2124" s="408"/>
      <c r="I2124" s="408"/>
      <c r="J2124" s="408"/>
      <c r="K2124" s="408"/>
      <c r="L2124" s="408"/>
      <c r="M2124" s="408"/>
      <c r="N2124" s="566"/>
      <c r="O2124" s="567"/>
      <c r="P2124" s="566"/>
      <c r="Q2124" s="373"/>
      <c r="R2124" s="200"/>
    </row>
    <row r="2125" spans="3:18" ht="14.6" customHeight="1" x14ac:dyDescent="0.5">
      <c r="C2125" s="407">
        <f t="shared" ref="C2125" si="2919">C2121-1</f>
        <v>1126</v>
      </c>
      <c r="D2125" s="373"/>
      <c r="E2125" s="212" t="str">
        <f t="shared" ref="E2125:E2185" si="2920">E2121</f>
        <v>BC</v>
      </c>
      <c r="F2125" s="197">
        <v>2</v>
      </c>
      <c r="G2125" s="206" t="s">
        <v>604</v>
      </c>
      <c r="H2125" s="406" t="str">
        <f t="shared" ref="H2125:M2137" si="2921">H2121</f>
        <v>Adam</v>
      </c>
      <c r="I2125" s="406" t="str">
        <f t="shared" si="2921"/>
        <v>Seth</v>
      </c>
      <c r="J2125" s="406" t="str">
        <f t="shared" si="2921"/>
        <v>Enos</v>
      </c>
      <c r="K2125" s="406" t="str">
        <f t="shared" si="2921"/>
        <v>Cainan</v>
      </c>
      <c r="L2125" s="406" t="str">
        <f t="shared" si="2921"/>
        <v>Mahalaleel</v>
      </c>
      <c r="M2125" s="406" t="str">
        <f t="shared" si="2921"/>
        <v>Jared</v>
      </c>
      <c r="N2125" s="566"/>
      <c r="O2125" s="567"/>
      <c r="P2125" s="566"/>
      <c r="Q2125" s="373"/>
      <c r="R2125" s="200"/>
    </row>
    <row r="2126" spans="3:18" ht="14.6" customHeight="1" x14ac:dyDescent="0.5">
      <c r="C2126" s="407">
        <f t="shared" ref="C2126" si="2922">C2122+1</f>
        <v>530</v>
      </c>
      <c r="D2126" s="373"/>
      <c r="E2126" s="212">
        <f t="shared" ref="E2126:E2186" si="2923">-E2124+1</f>
        <v>-3550</v>
      </c>
      <c r="F2126" s="197">
        <v>3</v>
      </c>
      <c r="G2126" s="208" t="s">
        <v>287</v>
      </c>
      <c r="H2126" s="407">
        <f t="shared" ref="H2126:M2138" si="2924">H2122+1</f>
        <v>530</v>
      </c>
      <c r="I2126" s="407">
        <f t="shared" si="2924"/>
        <v>400</v>
      </c>
      <c r="J2126" s="407">
        <f t="shared" si="2924"/>
        <v>295</v>
      </c>
      <c r="K2126" s="407">
        <f t="shared" si="2924"/>
        <v>205</v>
      </c>
      <c r="L2126" s="407">
        <f t="shared" si="2924"/>
        <v>135</v>
      </c>
      <c r="M2126" s="407">
        <f t="shared" si="2924"/>
        <v>70</v>
      </c>
      <c r="N2126" s="566"/>
      <c r="O2126" s="567"/>
      <c r="P2126" s="566"/>
      <c r="Q2126" s="373"/>
      <c r="R2126" s="200"/>
    </row>
    <row r="2127" spans="3:18" ht="14.6" customHeight="1" x14ac:dyDescent="0.5">
      <c r="C2127" s="408"/>
      <c r="D2127" s="373"/>
      <c r="E2127" s="345"/>
      <c r="F2127" s="197">
        <v>4</v>
      </c>
      <c r="G2127" s="209" t="s">
        <v>605</v>
      </c>
      <c r="H2127" s="407"/>
      <c r="I2127" s="407"/>
      <c r="J2127" s="407"/>
      <c r="K2127" s="407"/>
      <c r="L2127" s="407"/>
      <c r="M2127" s="407"/>
      <c r="N2127" s="566"/>
      <c r="O2127" s="567"/>
      <c r="P2127" s="566"/>
      <c r="Q2127" s="373"/>
      <c r="R2127" s="200"/>
    </row>
    <row r="2128" spans="3:18" ht="14.6" customHeight="1" x14ac:dyDescent="0.5">
      <c r="C2128" s="406" t="str">
        <f t="shared" ref="C2128" si="2925">C2124</f>
        <v>Pre-Flood</v>
      </c>
      <c r="D2128" s="373"/>
      <c r="E2128" s="201">
        <f t="shared" si="2918"/>
        <v>3550</v>
      </c>
      <c r="F2128" s="197">
        <v>1</v>
      </c>
      <c r="G2128" s="203" t="s">
        <v>288</v>
      </c>
      <c r="H2128" s="408"/>
      <c r="I2128" s="408"/>
      <c r="J2128" s="408"/>
      <c r="K2128" s="408"/>
      <c r="L2128" s="408"/>
      <c r="M2128" s="408"/>
      <c r="N2128" s="566"/>
      <c r="O2128" s="567"/>
      <c r="P2128" s="566"/>
      <c r="Q2128" s="373"/>
      <c r="R2128" s="200"/>
    </row>
    <row r="2129" spans="3:18" ht="14.6" customHeight="1" x14ac:dyDescent="0.5">
      <c r="C2129" s="407">
        <f t="shared" ref="C2129" si="2926">C2125-1</f>
        <v>1125</v>
      </c>
      <c r="D2129" s="373"/>
      <c r="E2129" s="212" t="str">
        <f t="shared" si="2920"/>
        <v>BC</v>
      </c>
      <c r="F2129" s="197">
        <v>2</v>
      </c>
      <c r="G2129" s="206" t="s">
        <v>604</v>
      </c>
      <c r="H2129" s="406" t="str">
        <f t="shared" ref="H2129:I2129" si="2927">H2125</f>
        <v>Adam</v>
      </c>
      <c r="I2129" s="406" t="str">
        <f t="shared" si="2927"/>
        <v>Seth</v>
      </c>
      <c r="J2129" s="406" t="str">
        <f t="shared" si="2921"/>
        <v>Enos</v>
      </c>
      <c r="K2129" s="406" t="str">
        <f t="shared" si="2921"/>
        <v>Cainan</v>
      </c>
      <c r="L2129" s="406" t="str">
        <f t="shared" si="2921"/>
        <v>Mahalaleel</v>
      </c>
      <c r="M2129" s="406" t="str">
        <f t="shared" si="2921"/>
        <v>Jared</v>
      </c>
      <c r="N2129" s="566"/>
      <c r="O2129" s="567"/>
      <c r="P2129" s="566"/>
      <c r="Q2129" s="373"/>
      <c r="R2129" s="200"/>
    </row>
    <row r="2130" spans="3:18" ht="14.6" customHeight="1" x14ac:dyDescent="0.5">
      <c r="C2130" s="407">
        <f t="shared" ref="C2130" si="2928">C2126+1</f>
        <v>531</v>
      </c>
      <c r="D2130" s="373"/>
      <c r="E2130" s="212">
        <f t="shared" si="2923"/>
        <v>-3549</v>
      </c>
      <c r="F2130" s="197">
        <v>3</v>
      </c>
      <c r="G2130" s="208" t="s">
        <v>287</v>
      </c>
      <c r="H2130" s="407">
        <f t="shared" ref="H2130:I2130" si="2929">H2126+1</f>
        <v>531</v>
      </c>
      <c r="I2130" s="407">
        <f t="shared" si="2929"/>
        <v>401</v>
      </c>
      <c r="J2130" s="407">
        <f t="shared" si="2924"/>
        <v>296</v>
      </c>
      <c r="K2130" s="407">
        <f t="shared" si="2924"/>
        <v>206</v>
      </c>
      <c r="L2130" s="407">
        <f t="shared" si="2924"/>
        <v>136</v>
      </c>
      <c r="M2130" s="407">
        <f t="shared" si="2924"/>
        <v>71</v>
      </c>
      <c r="N2130" s="566"/>
      <c r="O2130" s="567"/>
      <c r="P2130" s="566"/>
      <c r="Q2130" s="373"/>
      <c r="R2130" s="200"/>
    </row>
    <row r="2131" spans="3:18" ht="14.6" customHeight="1" x14ac:dyDescent="0.5">
      <c r="C2131" s="408"/>
      <c r="D2131" s="373"/>
      <c r="E2131" s="345"/>
      <c r="F2131" s="197">
        <v>4</v>
      </c>
      <c r="G2131" s="209" t="s">
        <v>605</v>
      </c>
      <c r="H2131" s="407"/>
      <c r="I2131" s="407"/>
      <c r="J2131" s="407"/>
      <c r="K2131" s="407"/>
      <c r="L2131" s="407"/>
      <c r="M2131" s="407"/>
      <c r="N2131" s="566"/>
      <c r="O2131" s="567"/>
      <c r="P2131" s="566"/>
      <c r="Q2131" s="373"/>
      <c r="R2131" s="200"/>
    </row>
    <row r="2132" spans="3:18" ht="14.6" customHeight="1" x14ac:dyDescent="0.5">
      <c r="C2132" s="406" t="str">
        <f t="shared" ref="C2132" si="2930">C2128</f>
        <v>Pre-Flood</v>
      </c>
      <c r="D2132" s="373"/>
      <c r="E2132" s="201">
        <f t="shared" si="2918"/>
        <v>3549</v>
      </c>
      <c r="F2132" s="197">
        <v>1</v>
      </c>
      <c r="G2132" s="203" t="s">
        <v>288</v>
      </c>
      <c r="H2132" s="408"/>
      <c r="I2132" s="408"/>
      <c r="J2132" s="408"/>
      <c r="K2132" s="408"/>
      <c r="L2132" s="408"/>
      <c r="M2132" s="408"/>
      <c r="N2132" s="566"/>
      <c r="O2132" s="567"/>
      <c r="P2132" s="566"/>
      <c r="Q2132" s="373"/>
      <c r="R2132" s="200"/>
    </row>
    <row r="2133" spans="3:18" ht="14.6" customHeight="1" x14ac:dyDescent="0.5">
      <c r="C2133" s="407">
        <f t="shared" ref="C2133" si="2931">C2129-1</f>
        <v>1124</v>
      </c>
      <c r="D2133" s="373"/>
      <c r="E2133" s="212" t="str">
        <f t="shared" si="2920"/>
        <v>BC</v>
      </c>
      <c r="F2133" s="197">
        <v>2</v>
      </c>
      <c r="G2133" s="206" t="s">
        <v>604</v>
      </c>
      <c r="H2133" s="406" t="str">
        <f t="shared" ref="H2133:I2133" si="2932">H2129</f>
        <v>Adam</v>
      </c>
      <c r="I2133" s="406" t="str">
        <f t="shared" si="2932"/>
        <v>Seth</v>
      </c>
      <c r="J2133" s="406" t="str">
        <f t="shared" si="2921"/>
        <v>Enos</v>
      </c>
      <c r="K2133" s="406" t="str">
        <f t="shared" si="2921"/>
        <v>Cainan</v>
      </c>
      <c r="L2133" s="406" t="str">
        <f t="shared" si="2921"/>
        <v>Mahalaleel</v>
      </c>
      <c r="M2133" s="406" t="str">
        <f t="shared" si="2921"/>
        <v>Jared</v>
      </c>
      <c r="N2133" s="566"/>
      <c r="O2133" s="567"/>
      <c r="P2133" s="566"/>
      <c r="Q2133" s="373"/>
      <c r="R2133" s="200"/>
    </row>
    <row r="2134" spans="3:18" ht="14.6" customHeight="1" x14ac:dyDescent="0.5">
      <c r="C2134" s="407">
        <f t="shared" ref="C2134" si="2933">C2130+1</f>
        <v>532</v>
      </c>
      <c r="D2134" s="373"/>
      <c r="E2134" s="212">
        <f t="shared" si="2923"/>
        <v>-3548</v>
      </c>
      <c r="F2134" s="197">
        <v>3</v>
      </c>
      <c r="G2134" s="208" t="s">
        <v>287</v>
      </c>
      <c r="H2134" s="407">
        <f t="shared" ref="H2134:I2134" si="2934">H2130+1</f>
        <v>532</v>
      </c>
      <c r="I2134" s="407">
        <f t="shared" si="2934"/>
        <v>402</v>
      </c>
      <c r="J2134" s="407">
        <f t="shared" si="2924"/>
        <v>297</v>
      </c>
      <c r="K2134" s="407">
        <f t="shared" si="2924"/>
        <v>207</v>
      </c>
      <c r="L2134" s="407">
        <f t="shared" si="2924"/>
        <v>137</v>
      </c>
      <c r="M2134" s="407">
        <f t="shared" si="2924"/>
        <v>72</v>
      </c>
      <c r="N2134" s="566"/>
      <c r="O2134" s="567"/>
      <c r="P2134" s="566"/>
      <c r="Q2134" s="373"/>
      <c r="R2134" s="200"/>
    </row>
    <row r="2135" spans="3:18" ht="14.6" customHeight="1" x14ac:dyDescent="0.5">
      <c r="C2135" s="408"/>
      <c r="D2135" s="373"/>
      <c r="E2135" s="345"/>
      <c r="F2135" s="197">
        <v>4</v>
      </c>
      <c r="G2135" s="209" t="s">
        <v>605</v>
      </c>
      <c r="H2135" s="407"/>
      <c r="I2135" s="407"/>
      <c r="J2135" s="407"/>
      <c r="K2135" s="407"/>
      <c r="L2135" s="407"/>
      <c r="M2135" s="407"/>
      <c r="N2135" s="566"/>
      <c r="O2135" s="567"/>
      <c r="P2135" s="566"/>
      <c r="Q2135" s="373"/>
      <c r="R2135" s="200"/>
    </row>
    <row r="2136" spans="3:18" ht="14.6" customHeight="1" x14ac:dyDescent="0.5">
      <c r="C2136" s="406" t="str">
        <f t="shared" ref="C2136" si="2935">C2132</f>
        <v>Pre-Flood</v>
      </c>
      <c r="D2136" s="373"/>
      <c r="E2136" s="201">
        <f t="shared" si="2918"/>
        <v>3548</v>
      </c>
      <c r="F2136" s="197">
        <v>1</v>
      </c>
      <c r="G2136" s="203" t="s">
        <v>288</v>
      </c>
      <c r="H2136" s="408"/>
      <c r="I2136" s="408"/>
      <c r="J2136" s="408"/>
      <c r="K2136" s="408"/>
      <c r="L2136" s="408"/>
      <c r="M2136" s="408"/>
      <c r="N2136" s="566"/>
      <c r="O2136" s="567"/>
      <c r="P2136" s="566"/>
      <c r="Q2136" s="373"/>
      <c r="R2136" s="200"/>
    </row>
    <row r="2137" spans="3:18" ht="14.6" customHeight="1" x14ac:dyDescent="0.5">
      <c r="C2137" s="407">
        <f t="shared" ref="C2137" si="2936">C2133-1</f>
        <v>1123</v>
      </c>
      <c r="D2137" s="373"/>
      <c r="E2137" s="212" t="str">
        <f t="shared" si="2920"/>
        <v>BC</v>
      </c>
      <c r="F2137" s="197">
        <v>2</v>
      </c>
      <c r="G2137" s="206" t="s">
        <v>604</v>
      </c>
      <c r="H2137" s="406" t="str">
        <f t="shared" ref="H2137:I2137" si="2937">H2133</f>
        <v>Adam</v>
      </c>
      <c r="I2137" s="406" t="str">
        <f t="shared" si="2937"/>
        <v>Seth</v>
      </c>
      <c r="J2137" s="406" t="str">
        <f t="shared" si="2921"/>
        <v>Enos</v>
      </c>
      <c r="K2137" s="406" t="str">
        <f t="shared" si="2921"/>
        <v>Cainan</v>
      </c>
      <c r="L2137" s="406" t="str">
        <f t="shared" si="2921"/>
        <v>Mahalaleel</v>
      </c>
      <c r="M2137" s="406" t="str">
        <f t="shared" si="2921"/>
        <v>Jared</v>
      </c>
      <c r="N2137" s="566"/>
      <c r="O2137" s="567"/>
      <c r="P2137" s="566"/>
      <c r="Q2137" s="373"/>
      <c r="R2137" s="200"/>
    </row>
    <row r="2138" spans="3:18" ht="14.6" customHeight="1" x14ac:dyDescent="0.5">
      <c r="C2138" s="407">
        <f t="shared" ref="C2138" si="2938">C2134+1</f>
        <v>533</v>
      </c>
      <c r="D2138" s="373"/>
      <c r="E2138" s="212">
        <f t="shared" si="2923"/>
        <v>-3547</v>
      </c>
      <c r="F2138" s="197">
        <v>3</v>
      </c>
      <c r="G2138" s="208" t="s">
        <v>287</v>
      </c>
      <c r="H2138" s="407">
        <f t="shared" ref="H2138:I2138" si="2939">H2134+1</f>
        <v>533</v>
      </c>
      <c r="I2138" s="407">
        <f t="shared" si="2939"/>
        <v>403</v>
      </c>
      <c r="J2138" s="407">
        <f t="shared" si="2924"/>
        <v>298</v>
      </c>
      <c r="K2138" s="407">
        <f t="shared" si="2924"/>
        <v>208</v>
      </c>
      <c r="L2138" s="407">
        <f t="shared" si="2924"/>
        <v>138</v>
      </c>
      <c r="M2138" s="407">
        <f t="shared" si="2924"/>
        <v>73</v>
      </c>
      <c r="N2138" s="566"/>
      <c r="O2138" s="567"/>
      <c r="P2138" s="566"/>
      <c r="Q2138" s="373"/>
      <c r="R2138" s="200"/>
    </row>
    <row r="2139" spans="3:18" ht="14.6" customHeight="1" x14ac:dyDescent="0.5">
      <c r="C2139" s="408"/>
      <c r="D2139" s="373"/>
      <c r="E2139" s="345"/>
      <c r="F2139" s="197">
        <v>4</v>
      </c>
      <c r="G2139" s="209" t="s">
        <v>605</v>
      </c>
      <c r="H2139" s="407"/>
      <c r="I2139" s="407"/>
      <c r="J2139" s="407"/>
      <c r="K2139" s="407"/>
      <c r="L2139" s="407"/>
      <c r="M2139" s="407"/>
      <c r="N2139" s="566"/>
      <c r="O2139" s="567"/>
      <c r="P2139" s="566"/>
      <c r="Q2139" s="373"/>
      <c r="R2139" s="200"/>
    </row>
    <row r="2140" spans="3:18" ht="14.6" customHeight="1" x14ac:dyDescent="0.5">
      <c r="C2140" s="406" t="str">
        <f t="shared" ref="C2140" si="2940">C2136</f>
        <v>Pre-Flood</v>
      </c>
      <c r="D2140" s="373"/>
      <c r="E2140" s="201">
        <f t="shared" si="2918"/>
        <v>3547</v>
      </c>
      <c r="F2140" s="197">
        <v>1</v>
      </c>
      <c r="G2140" s="203" t="s">
        <v>288</v>
      </c>
      <c r="H2140" s="408"/>
      <c r="I2140" s="408"/>
      <c r="J2140" s="408"/>
      <c r="K2140" s="408"/>
      <c r="L2140" s="408"/>
      <c r="M2140" s="408"/>
      <c r="N2140" s="566"/>
      <c r="O2140" s="567"/>
      <c r="P2140" s="566"/>
      <c r="Q2140" s="373"/>
      <c r="R2140" s="200"/>
    </row>
    <row r="2141" spans="3:18" ht="14.6" customHeight="1" x14ac:dyDescent="0.5">
      <c r="C2141" s="407">
        <f t="shared" ref="C2141" si="2941">C2137-1</f>
        <v>1122</v>
      </c>
      <c r="D2141" s="373"/>
      <c r="E2141" s="212" t="str">
        <f t="shared" si="2920"/>
        <v>BC</v>
      </c>
      <c r="F2141" s="197">
        <v>2</v>
      </c>
      <c r="G2141" s="206" t="s">
        <v>604</v>
      </c>
      <c r="H2141" s="406" t="str">
        <f t="shared" ref="H2141:M2153" si="2942">H2137</f>
        <v>Adam</v>
      </c>
      <c r="I2141" s="406" t="str">
        <f t="shared" si="2942"/>
        <v>Seth</v>
      </c>
      <c r="J2141" s="406" t="str">
        <f t="shared" si="2942"/>
        <v>Enos</v>
      </c>
      <c r="K2141" s="406" t="str">
        <f t="shared" si="2942"/>
        <v>Cainan</v>
      </c>
      <c r="L2141" s="406" t="str">
        <f t="shared" si="2942"/>
        <v>Mahalaleel</v>
      </c>
      <c r="M2141" s="406" t="str">
        <f t="shared" si="2942"/>
        <v>Jared</v>
      </c>
      <c r="N2141" s="566"/>
      <c r="O2141" s="567"/>
      <c r="P2141" s="566"/>
      <c r="Q2141" s="373"/>
      <c r="R2141" s="200"/>
    </row>
    <row r="2142" spans="3:18" ht="14.6" customHeight="1" x14ac:dyDescent="0.5">
      <c r="C2142" s="407">
        <f t="shared" ref="C2142" si="2943">C2138+1</f>
        <v>534</v>
      </c>
      <c r="D2142" s="373"/>
      <c r="E2142" s="212">
        <f t="shared" si="2923"/>
        <v>-3546</v>
      </c>
      <c r="F2142" s="197">
        <v>3</v>
      </c>
      <c r="G2142" s="208" t="s">
        <v>287</v>
      </c>
      <c r="H2142" s="407">
        <f t="shared" ref="H2142:M2154" si="2944">H2138+1</f>
        <v>534</v>
      </c>
      <c r="I2142" s="407">
        <f t="shared" si="2944"/>
        <v>404</v>
      </c>
      <c r="J2142" s="407">
        <f t="shared" si="2944"/>
        <v>299</v>
      </c>
      <c r="K2142" s="407">
        <f t="shared" si="2944"/>
        <v>209</v>
      </c>
      <c r="L2142" s="407">
        <f t="shared" si="2944"/>
        <v>139</v>
      </c>
      <c r="M2142" s="407">
        <f t="shared" si="2944"/>
        <v>74</v>
      </c>
      <c r="N2142" s="566"/>
      <c r="O2142" s="567"/>
      <c r="P2142" s="566"/>
      <c r="Q2142" s="373"/>
      <c r="R2142" s="200"/>
    </row>
    <row r="2143" spans="3:18" ht="14.6" customHeight="1" x14ac:dyDescent="0.5">
      <c r="C2143" s="408"/>
      <c r="D2143" s="373"/>
      <c r="E2143" s="345"/>
      <c r="F2143" s="197">
        <v>4</v>
      </c>
      <c r="G2143" s="209" t="s">
        <v>605</v>
      </c>
      <c r="H2143" s="407"/>
      <c r="I2143" s="407"/>
      <c r="J2143" s="407"/>
      <c r="K2143" s="407"/>
      <c r="L2143" s="407"/>
      <c r="M2143" s="407"/>
      <c r="N2143" s="566"/>
      <c r="O2143" s="567"/>
      <c r="P2143" s="566"/>
      <c r="Q2143" s="373"/>
      <c r="R2143" s="200"/>
    </row>
    <row r="2144" spans="3:18" ht="14.6" customHeight="1" x14ac:dyDescent="0.5">
      <c r="C2144" s="406" t="str">
        <f t="shared" ref="C2144" si="2945">C2140</f>
        <v>Pre-Flood</v>
      </c>
      <c r="D2144" s="373"/>
      <c r="E2144" s="201">
        <f t="shared" si="2918"/>
        <v>3546</v>
      </c>
      <c r="F2144" s="197">
        <v>1</v>
      </c>
      <c r="G2144" s="203" t="s">
        <v>288</v>
      </c>
      <c r="H2144" s="408"/>
      <c r="I2144" s="408"/>
      <c r="J2144" s="408"/>
      <c r="K2144" s="408"/>
      <c r="L2144" s="408"/>
      <c r="M2144" s="408"/>
      <c r="N2144" s="566"/>
      <c r="O2144" s="567"/>
      <c r="P2144" s="566"/>
      <c r="Q2144" s="373"/>
      <c r="R2144" s="200"/>
    </row>
    <row r="2145" spans="3:18" ht="14.6" customHeight="1" x14ac:dyDescent="0.5">
      <c r="C2145" s="407">
        <f t="shared" ref="C2145" si="2946">C2141-1</f>
        <v>1121</v>
      </c>
      <c r="D2145" s="373"/>
      <c r="E2145" s="212" t="str">
        <f t="shared" si="2920"/>
        <v>BC</v>
      </c>
      <c r="F2145" s="197">
        <v>2</v>
      </c>
      <c r="G2145" s="206" t="s">
        <v>604</v>
      </c>
      <c r="H2145" s="406" t="str">
        <f t="shared" ref="H2145:I2145" si="2947">H2141</f>
        <v>Adam</v>
      </c>
      <c r="I2145" s="406" t="str">
        <f t="shared" si="2947"/>
        <v>Seth</v>
      </c>
      <c r="J2145" s="406" t="str">
        <f t="shared" si="2942"/>
        <v>Enos</v>
      </c>
      <c r="K2145" s="406" t="str">
        <f t="shared" si="2942"/>
        <v>Cainan</v>
      </c>
      <c r="L2145" s="406" t="str">
        <f t="shared" si="2942"/>
        <v>Mahalaleel</v>
      </c>
      <c r="M2145" s="406" t="str">
        <f t="shared" si="2942"/>
        <v>Jared</v>
      </c>
      <c r="N2145" s="566"/>
      <c r="O2145" s="567"/>
      <c r="P2145" s="566"/>
      <c r="Q2145" s="373"/>
      <c r="R2145" s="200"/>
    </row>
    <row r="2146" spans="3:18" ht="14.6" customHeight="1" x14ac:dyDescent="0.5">
      <c r="C2146" s="407">
        <f t="shared" ref="C2146" si="2948">C2142+1</f>
        <v>535</v>
      </c>
      <c r="D2146" s="373"/>
      <c r="E2146" s="212">
        <f t="shared" si="2923"/>
        <v>-3545</v>
      </c>
      <c r="F2146" s="197">
        <v>3</v>
      </c>
      <c r="G2146" s="208" t="s">
        <v>287</v>
      </c>
      <c r="H2146" s="407">
        <f t="shared" ref="H2146:I2146" si="2949">H2142+1</f>
        <v>535</v>
      </c>
      <c r="I2146" s="407">
        <f t="shared" si="2949"/>
        <v>405</v>
      </c>
      <c r="J2146" s="407">
        <f t="shared" si="2944"/>
        <v>300</v>
      </c>
      <c r="K2146" s="407">
        <f t="shared" si="2944"/>
        <v>210</v>
      </c>
      <c r="L2146" s="407">
        <f t="shared" si="2944"/>
        <v>140</v>
      </c>
      <c r="M2146" s="407">
        <f t="shared" si="2944"/>
        <v>75</v>
      </c>
      <c r="N2146" s="566"/>
      <c r="O2146" s="567"/>
      <c r="P2146" s="566"/>
      <c r="Q2146" s="373"/>
      <c r="R2146" s="200"/>
    </row>
    <row r="2147" spans="3:18" ht="14.6" customHeight="1" x14ac:dyDescent="0.5">
      <c r="C2147" s="408"/>
      <c r="D2147" s="373"/>
      <c r="E2147" s="345"/>
      <c r="F2147" s="197">
        <v>4</v>
      </c>
      <c r="G2147" s="209" t="s">
        <v>605</v>
      </c>
      <c r="H2147" s="407"/>
      <c r="I2147" s="407"/>
      <c r="J2147" s="407"/>
      <c r="K2147" s="407"/>
      <c r="L2147" s="407"/>
      <c r="M2147" s="407"/>
      <c r="N2147" s="566"/>
      <c r="O2147" s="567"/>
      <c r="P2147" s="566"/>
      <c r="Q2147" s="373"/>
      <c r="R2147" s="200"/>
    </row>
    <row r="2148" spans="3:18" ht="14.6" customHeight="1" x14ac:dyDescent="0.5">
      <c r="C2148" s="406" t="str">
        <f t="shared" ref="C2148" si="2950">C2144</f>
        <v>Pre-Flood</v>
      </c>
      <c r="D2148" s="373"/>
      <c r="E2148" s="201">
        <f t="shared" si="2918"/>
        <v>3545</v>
      </c>
      <c r="F2148" s="197">
        <v>1</v>
      </c>
      <c r="G2148" s="203" t="s">
        <v>288</v>
      </c>
      <c r="H2148" s="408"/>
      <c r="I2148" s="408"/>
      <c r="J2148" s="408"/>
      <c r="K2148" s="408"/>
      <c r="L2148" s="408"/>
      <c r="M2148" s="408"/>
      <c r="N2148" s="566"/>
      <c r="O2148" s="567"/>
      <c r="P2148" s="566"/>
      <c r="Q2148" s="373"/>
      <c r="R2148" s="200"/>
    </row>
    <row r="2149" spans="3:18" ht="14.6" customHeight="1" x14ac:dyDescent="0.5">
      <c r="C2149" s="407">
        <f t="shared" ref="C2149" si="2951">C2145-1</f>
        <v>1120</v>
      </c>
      <c r="D2149" s="373"/>
      <c r="E2149" s="212" t="str">
        <f t="shared" si="2920"/>
        <v>BC</v>
      </c>
      <c r="F2149" s="197">
        <v>2</v>
      </c>
      <c r="G2149" s="206" t="s">
        <v>604</v>
      </c>
      <c r="H2149" s="406" t="str">
        <f t="shared" ref="H2149:I2149" si="2952">H2145</f>
        <v>Adam</v>
      </c>
      <c r="I2149" s="406" t="str">
        <f t="shared" si="2952"/>
        <v>Seth</v>
      </c>
      <c r="J2149" s="406" t="str">
        <f t="shared" si="2942"/>
        <v>Enos</v>
      </c>
      <c r="K2149" s="406" t="str">
        <f t="shared" si="2942"/>
        <v>Cainan</v>
      </c>
      <c r="L2149" s="406" t="str">
        <f t="shared" si="2942"/>
        <v>Mahalaleel</v>
      </c>
      <c r="M2149" s="406" t="str">
        <f t="shared" si="2942"/>
        <v>Jared</v>
      </c>
      <c r="N2149" s="566"/>
      <c r="O2149" s="567"/>
      <c r="P2149" s="566"/>
      <c r="Q2149" s="373"/>
      <c r="R2149" s="200"/>
    </row>
    <row r="2150" spans="3:18" ht="14.6" customHeight="1" x14ac:dyDescent="0.5">
      <c r="C2150" s="407">
        <f t="shared" ref="C2150" si="2953">C2146+1</f>
        <v>536</v>
      </c>
      <c r="D2150" s="373"/>
      <c r="E2150" s="212">
        <f t="shared" si="2923"/>
        <v>-3544</v>
      </c>
      <c r="F2150" s="197">
        <v>3</v>
      </c>
      <c r="G2150" s="208" t="s">
        <v>287</v>
      </c>
      <c r="H2150" s="407">
        <f t="shared" ref="H2150:I2150" si="2954">H2146+1</f>
        <v>536</v>
      </c>
      <c r="I2150" s="407">
        <f t="shared" si="2954"/>
        <v>406</v>
      </c>
      <c r="J2150" s="407">
        <f t="shared" si="2944"/>
        <v>301</v>
      </c>
      <c r="K2150" s="407">
        <f t="shared" si="2944"/>
        <v>211</v>
      </c>
      <c r="L2150" s="407">
        <f t="shared" si="2944"/>
        <v>141</v>
      </c>
      <c r="M2150" s="407">
        <f t="shared" si="2944"/>
        <v>76</v>
      </c>
      <c r="N2150" s="566"/>
      <c r="O2150" s="567"/>
      <c r="P2150" s="566"/>
      <c r="Q2150" s="373"/>
      <c r="R2150" s="200"/>
    </row>
    <row r="2151" spans="3:18" ht="14.6" customHeight="1" x14ac:dyDescent="0.5">
      <c r="C2151" s="408"/>
      <c r="D2151" s="373"/>
      <c r="E2151" s="345"/>
      <c r="F2151" s="197">
        <v>4</v>
      </c>
      <c r="G2151" s="209" t="s">
        <v>605</v>
      </c>
      <c r="H2151" s="407"/>
      <c r="I2151" s="407"/>
      <c r="J2151" s="407"/>
      <c r="K2151" s="407"/>
      <c r="L2151" s="407"/>
      <c r="M2151" s="407"/>
      <c r="N2151" s="566"/>
      <c r="O2151" s="567"/>
      <c r="P2151" s="566"/>
      <c r="Q2151" s="373"/>
      <c r="R2151" s="200"/>
    </row>
    <row r="2152" spans="3:18" ht="14.6" customHeight="1" x14ac:dyDescent="0.5">
      <c r="C2152" s="406" t="str">
        <f t="shared" ref="C2152" si="2955">C2148</f>
        <v>Pre-Flood</v>
      </c>
      <c r="D2152" s="373"/>
      <c r="E2152" s="201">
        <f t="shared" si="2918"/>
        <v>3544</v>
      </c>
      <c r="F2152" s="197">
        <v>1</v>
      </c>
      <c r="G2152" s="203" t="s">
        <v>288</v>
      </c>
      <c r="H2152" s="408"/>
      <c r="I2152" s="408"/>
      <c r="J2152" s="408"/>
      <c r="K2152" s="408"/>
      <c r="L2152" s="408"/>
      <c r="M2152" s="408"/>
      <c r="N2152" s="566"/>
      <c r="O2152" s="567"/>
      <c r="P2152" s="566"/>
      <c r="Q2152" s="373"/>
      <c r="R2152" s="200"/>
    </row>
    <row r="2153" spans="3:18" ht="14.6" customHeight="1" x14ac:dyDescent="0.5">
      <c r="C2153" s="407">
        <f t="shared" ref="C2153" si="2956">C2149-1</f>
        <v>1119</v>
      </c>
      <c r="D2153" s="373"/>
      <c r="E2153" s="212" t="str">
        <f t="shared" si="2920"/>
        <v>BC</v>
      </c>
      <c r="F2153" s="197">
        <v>2</v>
      </c>
      <c r="G2153" s="206" t="s">
        <v>604</v>
      </c>
      <c r="H2153" s="406" t="str">
        <f t="shared" ref="H2153:I2153" si="2957">H2149</f>
        <v>Adam</v>
      </c>
      <c r="I2153" s="406" t="str">
        <f t="shared" si="2957"/>
        <v>Seth</v>
      </c>
      <c r="J2153" s="406" t="str">
        <f t="shared" si="2942"/>
        <v>Enos</v>
      </c>
      <c r="K2153" s="406" t="str">
        <f t="shared" si="2942"/>
        <v>Cainan</v>
      </c>
      <c r="L2153" s="406" t="str">
        <f t="shared" si="2942"/>
        <v>Mahalaleel</v>
      </c>
      <c r="M2153" s="406" t="str">
        <f t="shared" si="2942"/>
        <v>Jared</v>
      </c>
      <c r="N2153" s="566"/>
      <c r="O2153" s="567"/>
      <c r="P2153" s="566"/>
      <c r="Q2153" s="373"/>
      <c r="R2153" s="200"/>
    </row>
    <row r="2154" spans="3:18" ht="14.6" customHeight="1" x14ac:dyDescent="0.5">
      <c r="C2154" s="407">
        <f t="shared" ref="C2154" si="2958">C2150+1</f>
        <v>537</v>
      </c>
      <c r="D2154" s="373"/>
      <c r="E2154" s="212">
        <f t="shared" si="2923"/>
        <v>-3543</v>
      </c>
      <c r="F2154" s="197">
        <v>3</v>
      </c>
      <c r="G2154" s="208" t="s">
        <v>287</v>
      </c>
      <c r="H2154" s="407">
        <f t="shared" ref="H2154:I2154" si="2959">H2150+1</f>
        <v>537</v>
      </c>
      <c r="I2154" s="407">
        <f t="shared" si="2959"/>
        <v>407</v>
      </c>
      <c r="J2154" s="407">
        <f t="shared" si="2944"/>
        <v>302</v>
      </c>
      <c r="K2154" s="407">
        <f t="shared" si="2944"/>
        <v>212</v>
      </c>
      <c r="L2154" s="407">
        <f t="shared" si="2944"/>
        <v>142</v>
      </c>
      <c r="M2154" s="407">
        <f t="shared" si="2944"/>
        <v>77</v>
      </c>
      <c r="N2154" s="566"/>
      <c r="O2154" s="567"/>
      <c r="P2154" s="566"/>
      <c r="Q2154" s="373"/>
      <c r="R2154" s="200"/>
    </row>
    <row r="2155" spans="3:18" ht="14.6" customHeight="1" x14ac:dyDescent="0.5">
      <c r="C2155" s="408"/>
      <c r="D2155" s="373"/>
      <c r="E2155" s="345"/>
      <c r="F2155" s="197">
        <v>4</v>
      </c>
      <c r="G2155" s="209" t="s">
        <v>605</v>
      </c>
      <c r="H2155" s="407"/>
      <c r="I2155" s="407"/>
      <c r="J2155" s="407"/>
      <c r="K2155" s="407"/>
      <c r="L2155" s="407"/>
      <c r="M2155" s="407"/>
      <c r="N2155" s="566"/>
      <c r="O2155" s="567"/>
      <c r="P2155" s="566"/>
      <c r="Q2155" s="373"/>
      <c r="R2155" s="200"/>
    </row>
    <row r="2156" spans="3:18" ht="14.6" customHeight="1" x14ac:dyDescent="0.5">
      <c r="C2156" s="406" t="str">
        <f t="shared" ref="C2156" si="2960">C2152</f>
        <v>Pre-Flood</v>
      </c>
      <c r="D2156" s="373"/>
      <c r="E2156" s="201">
        <f t="shared" si="2918"/>
        <v>3543</v>
      </c>
      <c r="F2156" s="197">
        <v>1</v>
      </c>
      <c r="G2156" s="203" t="s">
        <v>288</v>
      </c>
      <c r="H2156" s="408"/>
      <c r="I2156" s="408"/>
      <c r="J2156" s="408"/>
      <c r="K2156" s="408"/>
      <c r="L2156" s="408"/>
      <c r="M2156" s="408"/>
      <c r="N2156" s="566"/>
      <c r="O2156" s="567"/>
      <c r="P2156" s="566"/>
      <c r="Q2156" s="373"/>
      <c r="R2156" s="200"/>
    </row>
    <row r="2157" spans="3:18" ht="14.6" customHeight="1" x14ac:dyDescent="0.5">
      <c r="C2157" s="407">
        <f t="shared" ref="C2157" si="2961">C2153-1</f>
        <v>1118</v>
      </c>
      <c r="D2157" s="373"/>
      <c r="E2157" s="212" t="str">
        <f t="shared" si="2920"/>
        <v>BC</v>
      </c>
      <c r="F2157" s="197">
        <v>2</v>
      </c>
      <c r="G2157" s="206" t="s">
        <v>604</v>
      </c>
      <c r="H2157" s="406" t="str">
        <f t="shared" ref="H2157:M2169" si="2962">H2153</f>
        <v>Adam</v>
      </c>
      <c r="I2157" s="406" t="str">
        <f t="shared" si="2962"/>
        <v>Seth</v>
      </c>
      <c r="J2157" s="406" t="str">
        <f t="shared" si="2962"/>
        <v>Enos</v>
      </c>
      <c r="K2157" s="406" t="str">
        <f t="shared" si="2962"/>
        <v>Cainan</v>
      </c>
      <c r="L2157" s="406" t="str">
        <f t="shared" si="2962"/>
        <v>Mahalaleel</v>
      </c>
      <c r="M2157" s="406" t="str">
        <f t="shared" si="2962"/>
        <v>Jared</v>
      </c>
      <c r="N2157" s="566"/>
      <c r="O2157" s="567"/>
      <c r="P2157" s="566"/>
      <c r="Q2157" s="373"/>
      <c r="R2157" s="200"/>
    </row>
    <row r="2158" spans="3:18" ht="14.6" customHeight="1" x14ac:dyDescent="0.5">
      <c r="C2158" s="407">
        <f t="shared" ref="C2158" si="2963">C2154+1</f>
        <v>538</v>
      </c>
      <c r="D2158" s="373"/>
      <c r="E2158" s="212">
        <f t="shared" si="2923"/>
        <v>-3542</v>
      </c>
      <c r="F2158" s="197">
        <v>3</v>
      </c>
      <c r="G2158" s="208" t="s">
        <v>287</v>
      </c>
      <c r="H2158" s="407">
        <f t="shared" ref="H2158:M2170" si="2964">H2154+1</f>
        <v>538</v>
      </c>
      <c r="I2158" s="407">
        <f t="shared" si="2964"/>
        <v>408</v>
      </c>
      <c r="J2158" s="407">
        <f t="shared" si="2964"/>
        <v>303</v>
      </c>
      <c r="K2158" s="407">
        <f t="shared" si="2964"/>
        <v>213</v>
      </c>
      <c r="L2158" s="407">
        <f t="shared" si="2964"/>
        <v>143</v>
      </c>
      <c r="M2158" s="407">
        <f t="shared" si="2964"/>
        <v>78</v>
      </c>
      <c r="N2158" s="566"/>
      <c r="O2158" s="567"/>
      <c r="P2158" s="566"/>
      <c r="Q2158" s="373"/>
      <c r="R2158" s="200"/>
    </row>
    <row r="2159" spans="3:18" ht="14.6" customHeight="1" x14ac:dyDescent="0.5">
      <c r="C2159" s="408"/>
      <c r="D2159" s="373"/>
      <c r="E2159" s="345"/>
      <c r="F2159" s="197">
        <v>4</v>
      </c>
      <c r="G2159" s="209" t="s">
        <v>605</v>
      </c>
      <c r="H2159" s="407"/>
      <c r="I2159" s="407"/>
      <c r="J2159" s="407"/>
      <c r="K2159" s="407"/>
      <c r="L2159" s="407"/>
      <c r="M2159" s="407"/>
      <c r="N2159" s="566"/>
      <c r="O2159" s="567"/>
      <c r="P2159" s="566"/>
      <c r="Q2159" s="373"/>
      <c r="R2159" s="200"/>
    </row>
    <row r="2160" spans="3:18" ht="14.6" customHeight="1" x14ac:dyDescent="0.5">
      <c r="C2160" s="406" t="str">
        <f t="shared" ref="C2160" si="2965">C2156</f>
        <v>Pre-Flood</v>
      </c>
      <c r="D2160" s="373"/>
      <c r="E2160" s="201">
        <f t="shared" si="2918"/>
        <v>3542</v>
      </c>
      <c r="F2160" s="197">
        <v>1</v>
      </c>
      <c r="G2160" s="203" t="s">
        <v>288</v>
      </c>
      <c r="H2160" s="408"/>
      <c r="I2160" s="408"/>
      <c r="J2160" s="408"/>
      <c r="K2160" s="408"/>
      <c r="L2160" s="408"/>
      <c r="M2160" s="408"/>
      <c r="N2160" s="566"/>
      <c r="O2160" s="567"/>
      <c r="P2160" s="566"/>
      <c r="Q2160" s="373"/>
      <c r="R2160" s="200"/>
    </row>
    <row r="2161" spans="3:18" ht="14.6" customHeight="1" x14ac:dyDescent="0.5">
      <c r="C2161" s="407">
        <f t="shared" ref="C2161" si="2966">C2157-1</f>
        <v>1117</v>
      </c>
      <c r="D2161" s="373"/>
      <c r="E2161" s="212" t="str">
        <f t="shared" si="2920"/>
        <v>BC</v>
      </c>
      <c r="F2161" s="197">
        <v>2</v>
      </c>
      <c r="G2161" s="206" t="s">
        <v>604</v>
      </c>
      <c r="H2161" s="406" t="str">
        <f t="shared" ref="H2161:I2161" si="2967">H2157</f>
        <v>Adam</v>
      </c>
      <c r="I2161" s="406" t="str">
        <f t="shared" si="2967"/>
        <v>Seth</v>
      </c>
      <c r="J2161" s="406" t="str">
        <f t="shared" si="2962"/>
        <v>Enos</v>
      </c>
      <c r="K2161" s="406" t="str">
        <f t="shared" si="2962"/>
        <v>Cainan</v>
      </c>
      <c r="L2161" s="406" t="str">
        <f t="shared" si="2962"/>
        <v>Mahalaleel</v>
      </c>
      <c r="M2161" s="406" t="str">
        <f t="shared" si="2962"/>
        <v>Jared</v>
      </c>
      <c r="N2161" s="566"/>
      <c r="O2161" s="567"/>
      <c r="P2161" s="566"/>
      <c r="Q2161" s="373"/>
      <c r="R2161" s="200"/>
    </row>
    <row r="2162" spans="3:18" ht="14.6" customHeight="1" x14ac:dyDescent="0.5">
      <c r="C2162" s="407">
        <f t="shared" ref="C2162" si="2968">C2158+1</f>
        <v>539</v>
      </c>
      <c r="D2162" s="373"/>
      <c r="E2162" s="212">
        <f t="shared" si="2923"/>
        <v>-3541</v>
      </c>
      <c r="F2162" s="197">
        <v>3</v>
      </c>
      <c r="G2162" s="208" t="s">
        <v>287</v>
      </c>
      <c r="H2162" s="407">
        <f t="shared" ref="H2162:I2162" si="2969">H2158+1</f>
        <v>539</v>
      </c>
      <c r="I2162" s="407">
        <f t="shared" si="2969"/>
        <v>409</v>
      </c>
      <c r="J2162" s="407">
        <f t="shared" si="2964"/>
        <v>304</v>
      </c>
      <c r="K2162" s="407">
        <f t="shared" si="2964"/>
        <v>214</v>
      </c>
      <c r="L2162" s="407">
        <f t="shared" si="2964"/>
        <v>144</v>
      </c>
      <c r="M2162" s="407">
        <f t="shared" si="2964"/>
        <v>79</v>
      </c>
      <c r="N2162" s="566"/>
      <c r="O2162" s="567"/>
      <c r="P2162" s="566"/>
      <c r="Q2162" s="373"/>
      <c r="R2162" s="200"/>
    </row>
    <row r="2163" spans="3:18" ht="14.6" customHeight="1" x14ac:dyDescent="0.5">
      <c r="C2163" s="408"/>
      <c r="D2163" s="373"/>
      <c r="E2163" s="345"/>
      <c r="F2163" s="197">
        <v>4</v>
      </c>
      <c r="G2163" s="209" t="s">
        <v>605</v>
      </c>
      <c r="H2163" s="407"/>
      <c r="I2163" s="407"/>
      <c r="J2163" s="407"/>
      <c r="K2163" s="407"/>
      <c r="L2163" s="407"/>
      <c r="M2163" s="407"/>
      <c r="N2163" s="566"/>
      <c r="O2163" s="567"/>
      <c r="P2163" s="566"/>
      <c r="Q2163" s="373"/>
      <c r="R2163" s="200"/>
    </row>
    <row r="2164" spans="3:18" ht="14.6" customHeight="1" x14ac:dyDescent="0.5">
      <c r="C2164" s="406" t="str">
        <f t="shared" ref="C2164" si="2970">C2160</f>
        <v>Pre-Flood</v>
      </c>
      <c r="D2164" s="373"/>
      <c r="E2164" s="201">
        <f t="shared" si="2918"/>
        <v>3541</v>
      </c>
      <c r="F2164" s="197">
        <v>1</v>
      </c>
      <c r="G2164" s="203" t="s">
        <v>288</v>
      </c>
      <c r="H2164" s="408"/>
      <c r="I2164" s="408"/>
      <c r="J2164" s="408"/>
      <c r="K2164" s="408"/>
      <c r="L2164" s="408"/>
      <c r="M2164" s="408"/>
      <c r="N2164" s="566"/>
      <c r="O2164" s="567"/>
      <c r="P2164" s="566"/>
      <c r="Q2164" s="373"/>
      <c r="R2164" s="200"/>
    </row>
    <row r="2165" spans="3:18" ht="14.6" customHeight="1" x14ac:dyDescent="0.5">
      <c r="C2165" s="407">
        <f t="shared" ref="C2165" si="2971">C2161-1</f>
        <v>1116</v>
      </c>
      <c r="D2165" s="373"/>
      <c r="E2165" s="212" t="str">
        <f t="shared" si="2920"/>
        <v>BC</v>
      </c>
      <c r="F2165" s="197">
        <v>2</v>
      </c>
      <c r="G2165" s="206" t="s">
        <v>604</v>
      </c>
      <c r="H2165" s="406" t="str">
        <f t="shared" ref="H2165:I2165" si="2972">H2161</f>
        <v>Adam</v>
      </c>
      <c r="I2165" s="406" t="str">
        <f t="shared" si="2972"/>
        <v>Seth</v>
      </c>
      <c r="J2165" s="406" t="str">
        <f t="shared" si="2962"/>
        <v>Enos</v>
      </c>
      <c r="K2165" s="406" t="str">
        <f t="shared" si="2962"/>
        <v>Cainan</v>
      </c>
      <c r="L2165" s="406" t="str">
        <f t="shared" si="2962"/>
        <v>Mahalaleel</v>
      </c>
      <c r="M2165" s="406" t="str">
        <f t="shared" si="2962"/>
        <v>Jared</v>
      </c>
      <c r="N2165" s="566"/>
      <c r="O2165" s="567"/>
      <c r="P2165" s="566"/>
      <c r="Q2165" s="373"/>
      <c r="R2165" s="200"/>
    </row>
    <row r="2166" spans="3:18" ht="14.6" customHeight="1" x14ac:dyDescent="0.5">
      <c r="C2166" s="407">
        <f t="shared" ref="C2166" si="2973">C2162+1</f>
        <v>540</v>
      </c>
      <c r="D2166" s="373"/>
      <c r="E2166" s="212">
        <f t="shared" si="2923"/>
        <v>-3540</v>
      </c>
      <c r="F2166" s="197">
        <v>3</v>
      </c>
      <c r="G2166" s="208" t="s">
        <v>287</v>
      </c>
      <c r="H2166" s="407">
        <f t="shared" ref="H2166:I2166" si="2974">H2162+1</f>
        <v>540</v>
      </c>
      <c r="I2166" s="407">
        <f t="shared" si="2974"/>
        <v>410</v>
      </c>
      <c r="J2166" s="407">
        <f t="shared" si="2964"/>
        <v>305</v>
      </c>
      <c r="K2166" s="407">
        <f t="shared" si="2964"/>
        <v>215</v>
      </c>
      <c r="L2166" s="407">
        <f t="shared" si="2964"/>
        <v>145</v>
      </c>
      <c r="M2166" s="407">
        <f t="shared" si="2964"/>
        <v>80</v>
      </c>
      <c r="N2166" s="566"/>
      <c r="O2166" s="567"/>
      <c r="P2166" s="566"/>
      <c r="Q2166" s="373"/>
      <c r="R2166" s="200"/>
    </row>
    <row r="2167" spans="3:18" ht="14.6" customHeight="1" x14ac:dyDescent="0.5">
      <c r="C2167" s="408"/>
      <c r="D2167" s="373"/>
      <c r="E2167" s="345"/>
      <c r="F2167" s="197">
        <v>4</v>
      </c>
      <c r="G2167" s="209" t="s">
        <v>605</v>
      </c>
      <c r="H2167" s="407"/>
      <c r="I2167" s="407"/>
      <c r="J2167" s="407"/>
      <c r="K2167" s="407"/>
      <c r="L2167" s="407"/>
      <c r="M2167" s="407"/>
      <c r="N2167" s="566"/>
      <c r="O2167" s="567"/>
      <c r="P2167" s="566"/>
      <c r="Q2167" s="373"/>
      <c r="R2167" s="200"/>
    </row>
    <row r="2168" spans="3:18" ht="14.6" customHeight="1" x14ac:dyDescent="0.5">
      <c r="C2168" s="406" t="str">
        <f t="shared" ref="C2168" si="2975">C2164</f>
        <v>Pre-Flood</v>
      </c>
      <c r="D2168" s="373"/>
      <c r="E2168" s="201">
        <f t="shared" si="2918"/>
        <v>3540</v>
      </c>
      <c r="F2168" s="197">
        <v>1</v>
      </c>
      <c r="G2168" s="203" t="s">
        <v>288</v>
      </c>
      <c r="H2168" s="408"/>
      <c r="I2168" s="408"/>
      <c r="J2168" s="408"/>
      <c r="K2168" s="408"/>
      <c r="L2168" s="408"/>
      <c r="M2168" s="408"/>
      <c r="N2168" s="566"/>
      <c r="O2168" s="567"/>
      <c r="P2168" s="566"/>
      <c r="Q2168" s="373"/>
      <c r="R2168" s="200"/>
    </row>
    <row r="2169" spans="3:18" ht="14.6" customHeight="1" x14ac:dyDescent="0.5">
      <c r="C2169" s="407">
        <f t="shared" ref="C2169" si="2976">C2165-1</f>
        <v>1115</v>
      </c>
      <c r="D2169" s="373"/>
      <c r="E2169" s="212" t="str">
        <f t="shared" si="2920"/>
        <v>BC</v>
      </c>
      <c r="F2169" s="197">
        <v>2</v>
      </c>
      <c r="G2169" s="206" t="s">
        <v>604</v>
      </c>
      <c r="H2169" s="406" t="str">
        <f t="shared" ref="H2169:I2169" si="2977">H2165</f>
        <v>Adam</v>
      </c>
      <c r="I2169" s="406" t="str">
        <f t="shared" si="2977"/>
        <v>Seth</v>
      </c>
      <c r="J2169" s="406" t="str">
        <f t="shared" si="2962"/>
        <v>Enos</v>
      </c>
      <c r="K2169" s="406" t="str">
        <f t="shared" si="2962"/>
        <v>Cainan</v>
      </c>
      <c r="L2169" s="406" t="str">
        <f t="shared" si="2962"/>
        <v>Mahalaleel</v>
      </c>
      <c r="M2169" s="406" t="str">
        <f t="shared" si="2962"/>
        <v>Jared</v>
      </c>
      <c r="N2169" s="566"/>
      <c r="O2169" s="567"/>
      <c r="P2169" s="566"/>
      <c r="Q2169" s="373"/>
      <c r="R2169" s="200"/>
    </row>
    <row r="2170" spans="3:18" ht="14.6" customHeight="1" x14ac:dyDescent="0.5">
      <c r="C2170" s="407">
        <f t="shared" ref="C2170" si="2978">C2166+1</f>
        <v>541</v>
      </c>
      <c r="D2170" s="373"/>
      <c r="E2170" s="212">
        <f t="shared" si="2923"/>
        <v>-3539</v>
      </c>
      <c r="F2170" s="197">
        <v>3</v>
      </c>
      <c r="G2170" s="208" t="s">
        <v>287</v>
      </c>
      <c r="H2170" s="407">
        <f t="shared" ref="H2170:I2170" si="2979">H2166+1</f>
        <v>541</v>
      </c>
      <c r="I2170" s="407">
        <f t="shared" si="2979"/>
        <v>411</v>
      </c>
      <c r="J2170" s="407">
        <f t="shared" si="2964"/>
        <v>306</v>
      </c>
      <c r="K2170" s="407">
        <f t="shared" si="2964"/>
        <v>216</v>
      </c>
      <c r="L2170" s="407">
        <f t="shared" si="2964"/>
        <v>146</v>
      </c>
      <c r="M2170" s="407">
        <f t="shared" si="2964"/>
        <v>81</v>
      </c>
      <c r="N2170" s="566"/>
      <c r="O2170" s="567"/>
      <c r="P2170" s="566"/>
      <c r="Q2170" s="373"/>
      <c r="R2170" s="200"/>
    </row>
    <row r="2171" spans="3:18" ht="14.6" customHeight="1" x14ac:dyDescent="0.5">
      <c r="C2171" s="408"/>
      <c r="D2171" s="373"/>
      <c r="E2171" s="345"/>
      <c r="F2171" s="197">
        <v>4</v>
      </c>
      <c r="G2171" s="209" t="s">
        <v>605</v>
      </c>
      <c r="H2171" s="407"/>
      <c r="I2171" s="407"/>
      <c r="J2171" s="407"/>
      <c r="K2171" s="407"/>
      <c r="L2171" s="407"/>
      <c r="M2171" s="407"/>
      <c r="N2171" s="566"/>
      <c r="O2171" s="567"/>
      <c r="P2171" s="566"/>
      <c r="Q2171" s="373"/>
      <c r="R2171" s="200"/>
    </row>
    <row r="2172" spans="3:18" ht="14.6" customHeight="1" x14ac:dyDescent="0.5">
      <c r="C2172" s="406" t="str">
        <f t="shared" ref="C2172" si="2980">C2168</f>
        <v>Pre-Flood</v>
      </c>
      <c r="D2172" s="373"/>
      <c r="E2172" s="201">
        <f t="shared" si="2918"/>
        <v>3539</v>
      </c>
      <c r="F2172" s="197">
        <v>1</v>
      </c>
      <c r="G2172" s="203" t="s">
        <v>288</v>
      </c>
      <c r="H2172" s="408"/>
      <c r="I2172" s="408"/>
      <c r="J2172" s="408"/>
      <c r="K2172" s="408"/>
      <c r="L2172" s="408"/>
      <c r="M2172" s="408"/>
      <c r="N2172" s="566"/>
      <c r="O2172" s="567"/>
      <c r="P2172" s="566"/>
      <c r="Q2172" s="373"/>
      <c r="R2172" s="200"/>
    </row>
    <row r="2173" spans="3:18" ht="14.6" customHeight="1" x14ac:dyDescent="0.5">
      <c r="C2173" s="407">
        <f t="shared" ref="C2173" si="2981">C2169-1</f>
        <v>1114</v>
      </c>
      <c r="D2173" s="373"/>
      <c r="E2173" s="212" t="str">
        <f t="shared" si="2920"/>
        <v>BC</v>
      </c>
      <c r="F2173" s="197">
        <v>2</v>
      </c>
      <c r="G2173" s="206" t="s">
        <v>604</v>
      </c>
      <c r="H2173" s="406" t="str">
        <f t="shared" ref="H2173:M2185" si="2982">H2169</f>
        <v>Adam</v>
      </c>
      <c r="I2173" s="406" t="str">
        <f t="shared" si="2982"/>
        <v>Seth</v>
      </c>
      <c r="J2173" s="406" t="str">
        <f t="shared" si="2982"/>
        <v>Enos</v>
      </c>
      <c r="K2173" s="406" t="str">
        <f t="shared" si="2982"/>
        <v>Cainan</v>
      </c>
      <c r="L2173" s="406" t="str">
        <f t="shared" si="2982"/>
        <v>Mahalaleel</v>
      </c>
      <c r="M2173" s="406" t="str">
        <f t="shared" si="2982"/>
        <v>Jared</v>
      </c>
      <c r="N2173" s="566"/>
      <c r="O2173" s="567"/>
      <c r="P2173" s="566"/>
      <c r="Q2173" s="373"/>
      <c r="R2173" s="200"/>
    </row>
    <row r="2174" spans="3:18" ht="14.6" customHeight="1" x14ac:dyDescent="0.5">
      <c r="C2174" s="407">
        <f t="shared" ref="C2174" si="2983">C2170+1</f>
        <v>542</v>
      </c>
      <c r="D2174" s="373"/>
      <c r="E2174" s="212">
        <f t="shared" si="2923"/>
        <v>-3538</v>
      </c>
      <c r="F2174" s="197">
        <v>3</v>
      </c>
      <c r="G2174" s="208" t="s">
        <v>287</v>
      </c>
      <c r="H2174" s="407">
        <f t="shared" ref="H2174:M2186" si="2984">H2170+1</f>
        <v>542</v>
      </c>
      <c r="I2174" s="407">
        <f t="shared" si="2984"/>
        <v>412</v>
      </c>
      <c r="J2174" s="407">
        <f t="shared" si="2984"/>
        <v>307</v>
      </c>
      <c r="K2174" s="407">
        <f t="shared" si="2984"/>
        <v>217</v>
      </c>
      <c r="L2174" s="407">
        <f t="shared" si="2984"/>
        <v>147</v>
      </c>
      <c r="M2174" s="407">
        <f t="shared" si="2984"/>
        <v>82</v>
      </c>
      <c r="N2174" s="566"/>
      <c r="O2174" s="567"/>
      <c r="P2174" s="566"/>
      <c r="Q2174" s="373"/>
      <c r="R2174" s="200"/>
    </row>
    <row r="2175" spans="3:18" ht="14.6" customHeight="1" x14ac:dyDescent="0.5">
      <c r="C2175" s="408"/>
      <c r="D2175" s="373"/>
      <c r="E2175" s="345"/>
      <c r="F2175" s="197">
        <v>4</v>
      </c>
      <c r="G2175" s="209" t="s">
        <v>605</v>
      </c>
      <c r="H2175" s="407"/>
      <c r="I2175" s="407"/>
      <c r="J2175" s="407"/>
      <c r="K2175" s="407"/>
      <c r="L2175" s="407"/>
      <c r="M2175" s="407"/>
      <c r="N2175" s="566"/>
      <c r="O2175" s="567"/>
      <c r="P2175" s="566"/>
      <c r="Q2175" s="373"/>
      <c r="R2175" s="200"/>
    </row>
    <row r="2176" spans="3:18" ht="14.6" customHeight="1" x14ac:dyDescent="0.5">
      <c r="C2176" s="406" t="str">
        <f t="shared" ref="C2176" si="2985">C2172</f>
        <v>Pre-Flood</v>
      </c>
      <c r="D2176" s="373"/>
      <c r="E2176" s="201">
        <f t="shared" si="2918"/>
        <v>3538</v>
      </c>
      <c r="F2176" s="197">
        <v>1</v>
      </c>
      <c r="G2176" s="203" t="s">
        <v>288</v>
      </c>
      <c r="H2176" s="408"/>
      <c r="I2176" s="408"/>
      <c r="J2176" s="408"/>
      <c r="K2176" s="408"/>
      <c r="L2176" s="408"/>
      <c r="M2176" s="408"/>
      <c r="N2176" s="566"/>
      <c r="O2176" s="567"/>
      <c r="P2176" s="566"/>
      <c r="Q2176" s="373"/>
      <c r="R2176" s="200"/>
    </row>
    <row r="2177" spans="3:18" ht="14.6" customHeight="1" x14ac:dyDescent="0.5">
      <c r="C2177" s="407">
        <f t="shared" ref="C2177" si="2986">C2173-1</f>
        <v>1113</v>
      </c>
      <c r="D2177" s="373"/>
      <c r="E2177" s="212" t="str">
        <f t="shared" si="2920"/>
        <v>BC</v>
      </c>
      <c r="F2177" s="197">
        <v>2</v>
      </c>
      <c r="G2177" s="206" t="s">
        <v>604</v>
      </c>
      <c r="H2177" s="406" t="str">
        <f t="shared" ref="H2177:I2177" si="2987">H2173</f>
        <v>Adam</v>
      </c>
      <c r="I2177" s="406" t="str">
        <f t="shared" si="2987"/>
        <v>Seth</v>
      </c>
      <c r="J2177" s="406" t="str">
        <f t="shared" si="2982"/>
        <v>Enos</v>
      </c>
      <c r="K2177" s="406" t="str">
        <f t="shared" si="2982"/>
        <v>Cainan</v>
      </c>
      <c r="L2177" s="406" t="str">
        <f t="shared" si="2982"/>
        <v>Mahalaleel</v>
      </c>
      <c r="M2177" s="406" t="str">
        <f t="shared" si="2982"/>
        <v>Jared</v>
      </c>
      <c r="N2177" s="566"/>
      <c r="O2177" s="567"/>
      <c r="P2177" s="566"/>
      <c r="Q2177" s="373"/>
      <c r="R2177" s="200"/>
    </row>
    <row r="2178" spans="3:18" ht="14.6" customHeight="1" x14ac:dyDescent="0.5">
      <c r="C2178" s="407">
        <f t="shared" ref="C2178" si="2988">C2174+1</f>
        <v>543</v>
      </c>
      <c r="D2178" s="373"/>
      <c r="E2178" s="212">
        <f t="shared" si="2923"/>
        <v>-3537</v>
      </c>
      <c r="F2178" s="197">
        <v>3</v>
      </c>
      <c r="G2178" s="208" t="s">
        <v>287</v>
      </c>
      <c r="H2178" s="407">
        <f t="shared" ref="H2178:I2178" si="2989">H2174+1</f>
        <v>543</v>
      </c>
      <c r="I2178" s="407">
        <f t="shared" si="2989"/>
        <v>413</v>
      </c>
      <c r="J2178" s="407">
        <f t="shared" si="2984"/>
        <v>308</v>
      </c>
      <c r="K2178" s="407">
        <f t="shared" si="2984"/>
        <v>218</v>
      </c>
      <c r="L2178" s="407">
        <f t="shared" si="2984"/>
        <v>148</v>
      </c>
      <c r="M2178" s="407">
        <f t="shared" si="2984"/>
        <v>83</v>
      </c>
      <c r="N2178" s="566"/>
      <c r="O2178" s="567"/>
      <c r="P2178" s="566"/>
      <c r="Q2178" s="373"/>
      <c r="R2178" s="200"/>
    </row>
    <row r="2179" spans="3:18" ht="14.6" customHeight="1" x14ac:dyDescent="0.5">
      <c r="C2179" s="408"/>
      <c r="D2179" s="373"/>
      <c r="E2179" s="345"/>
      <c r="F2179" s="197">
        <v>4</v>
      </c>
      <c r="G2179" s="209" t="s">
        <v>605</v>
      </c>
      <c r="H2179" s="407"/>
      <c r="I2179" s="407"/>
      <c r="J2179" s="407"/>
      <c r="K2179" s="407"/>
      <c r="L2179" s="407"/>
      <c r="M2179" s="407"/>
      <c r="N2179" s="566"/>
      <c r="O2179" s="567"/>
      <c r="P2179" s="566"/>
      <c r="Q2179" s="373"/>
      <c r="R2179" s="200"/>
    </row>
    <row r="2180" spans="3:18" ht="14.6" customHeight="1" x14ac:dyDescent="0.5">
      <c r="C2180" s="406" t="str">
        <f t="shared" ref="C2180" si="2990">C2176</f>
        <v>Pre-Flood</v>
      </c>
      <c r="D2180" s="373"/>
      <c r="E2180" s="201">
        <f t="shared" si="2918"/>
        <v>3537</v>
      </c>
      <c r="F2180" s="197">
        <v>1</v>
      </c>
      <c r="G2180" s="203" t="s">
        <v>288</v>
      </c>
      <c r="H2180" s="408"/>
      <c r="I2180" s="408"/>
      <c r="J2180" s="408"/>
      <c r="K2180" s="408"/>
      <c r="L2180" s="408"/>
      <c r="M2180" s="408"/>
      <c r="N2180" s="566"/>
      <c r="O2180" s="567"/>
      <c r="P2180" s="566"/>
      <c r="Q2180" s="373"/>
      <c r="R2180" s="200"/>
    </row>
    <row r="2181" spans="3:18" ht="14.6" customHeight="1" x14ac:dyDescent="0.5">
      <c r="C2181" s="407">
        <f t="shared" ref="C2181" si="2991">C2177-1</f>
        <v>1112</v>
      </c>
      <c r="D2181" s="373"/>
      <c r="E2181" s="212" t="str">
        <f t="shared" si="2920"/>
        <v>BC</v>
      </c>
      <c r="F2181" s="197">
        <v>2</v>
      </c>
      <c r="G2181" s="206" t="s">
        <v>604</v>
      </c>
      <c r="H2181" s="406" t="str">
        <f t="shared" ref="H2181:I2181" si="2992">H2177</f>
        <v>Adam</v>
      </c>
      <c r="I2181" s="406" t="str">
        <f t="shared" si="2992"/>
        <v>Seth</v>
      </c>
      <c r="J2181" s="406" t="str">
        <f t="shared" si="2982"/>
        <v>Enos</v>
      </c>
      <c r="K2181" s="406" t="str">
        <f t="shared" si="2982"/>
        <v>Cainan</v>
      </c>
      <c r="L2181" s="406" t="str">
        <f t="shared" si="2982"/>
        <v>Mahalaleel</v>
      </c>
      <c r="M2181" s="406" t="str">
        <f t="shared" si="2982"/>
        <v>Jared</v>
      </c>
      <c r="N2181" s="566"/>
      <c r="O2181" s="567"/>
      <c r="P2181" s="566"/>
      <c r="Q2181" s="373"/>
      <c r="R2181" s="200"/>
    </row>
    <row r="2182" spans="3:18" ht="14.6" customHeight="1" x14ac:dyDescent="0.5">
      <c r="C2182" s="407">
        <f t="shared" ref="C2182" si="2993">C2178+1</f>
        <v>544</v>
      </c>
      <c r="D2182" s="373"/>
      <c r="E2182" s="212">
        <f t="shared" si="2923"/>
        <v>-3536</v>
      </c>
      <c r="F2182" s="197">
        <v>3</v>
      </c>
      <c r="G2182" s="208" t="s">
        <v>287</v>
      </c>
      <c r="H2182" s="407">
        <f t="shared" ref="H2182:I2182" si="2994">H2178+1</f>
        <v>544</v>
      </c>
      <c r="I2182" s="407">
        <f t="shared" si="2994"/>
        <v>414</v>
      </c>
      <c r="J2182" s="407">
        <f t="shared" si="2984"/>
        <v>309</v>
      </c>
      <c r="K2182" s="407">
        <f t="shared" si="2984"/>
        <v>219</v>
      </c>
      <c r="L2182" s="407">
        <f t="shared" si="2984"/>
        <v>149</v>
      </c>
      <c r="M2182" s="407">
        <f t="shared" si="2984"/>
        <v>84</v>
      </c>
      <c r="N2182" s="566"/>
      <c r="O2182" s="567"/>
      <c r="P2182" s="566"/>
      <c r="Q2182" s="373"/>
      <c r="R2182" s="200"/>
    </row>
    <row r="2183" spans="3:18" ht="14.6" customHeight="1" x14ac:dyDescent="0.5">
      <c r="C2183" s="408"/>
      <c r="D2183" s="373"/>
      <c r="E2183" s="345"/>
      <c r="F2183" s="197">
        <v>4</v>
      </c>
      <c r="G2183" s="209" t="s">
        <v>605</v>
      </c>
      <c r="H2183" s="407"/>
      <c r="I2183" s="407"/>
      <c r="J2183" s="407"/>
      <c r="K2183" s="407"/>
      <c r="L2183" s="407"/>
      <c r="M2183" s="407"/>
      <c r="N2183" s="566"/>
      <c r="O2183" s="567"/>
      <c r="P2183" s="566"/>
      <c r="Q2183" s="373"/>
      <c r="R2183" s="200"/>
    </row>
    <row r="2184" spans="3:18" ht="14.6" customHeight="1" x14ac:dyDescent="0.5">
      <c r="C2184" s="406" t="str">
        <f t="shared" ref="C2184" si="2995">C2180</f>
        <v>Pre-Flood</v>
      </c>
      <c r="D2184" s="373"/>
      <c r="E2184" s="201">
        <f t="shared" si="2918"/>
        <v>3536</v>
      </c>
      <c r="F2184" s="197">
        <v>1</v>
      </c>
      <c r="G2184" s="203" t="s">
        <v>288</v>
      </c>
      <c r="H2184" s="408"/>
      <c r="I2184" s="408"/>
      <c r="J2184" s="408"/>
      <c r="K2184" s="408"/>
      <c r="L2184" s="408"/>
      <c r="M2184" s="408"/>
      <c r="N2184" s="566"/>
      <c r="O2184" s="567"/>
      <c r="P2184" s="566"/>
      <c r="Q2184" s="373"/>
      <c r="R2184" s="200"/>
    </row>
    <row r="2185" spans="3:18" ht="14.6" customHeight="1" x14ac:dyDescent="0.5">
      <c r="C2185" s="407">
        <f t="shared" ref="C2185" si="2996">C2181-1</f>
        <v>1111</v>
      </c>
      <c r="D2185" s="373"/>
      <c r="E2185" s="212" t="str">
        <f t="shared" si="2920"/>
        <v>BC</v>
      </c>
      <c r="F2185" s="197">
        <v>2</v>
      </c>
      <c r="G2185" s="206" t="s">
        <v>604</v>
      </c>
      <c r="H2185" s="406" t="str">
        <f t="shared" ref="H2185:I2185" si="2997">H2181</f>
        <v>Adam</v>
      </c>
      <c r="I2185" s="406" t="str">
        <f t="shared" si="2997"/>
        <v>Seth</v>
      </c>
      <c r="J2185" s="406" t="str">
        <f t="shared" si="2982"/>
        <v>Enos</v>
      </c>
      <c r="K2185" s="406" t="str">
        <f t="shared" si="2982"/>
        <v>Cainan</v>
      </c>
      <c r="L2185" s="406" t="str">
        <f t="shared" si="2982"/>
        <v>Mahalaleel</v>
      </c>
      <c r="M2185" s="406" t="str">
        <f t="shared" si="2982"/>
        <v>Jared</v>
      </c>
      <c r="N2185" s="566"/>
      <c r="O2185" s="567"/>
      <c r="P2185" s="566"/>
      <c r="Q2185" s="373"/>
      <c r="R2185" s="200"/>
    </row>
    <row r="2186" spans="3:18" ht="14.6" customHeight="1" x14ac:dyDescent="0.5">
      <c r="C2186" s="407">
        <f t="shared" ref="C2186" si="2998">C2182+1</f>
        <v>545</v>
      </c>
      <c r="D2186" s="373"/>
      <c r="E2186" s="212">
        <f t="shared" si="2923"/>
        <v>-3535</v>
      </c>
      <c r="F2186" s="197">
        <v>3</v>
      </c>
      <c r="G2186" s="208" t="s">
        <v>287</v>
      </c>
      <c r="H2186" s="407">
        <f t="shared" ref="H2186:I2186" si="2999">H2182+1</f>
        <v>545</v>
      </c>
      <c r="I2186" s="407">
        <f t="shared" si="2999"/>
        <v>415</v>
      </c>
      <c r="J2186" s="407">
        <f t="shared" si="2984"/>
        <v>310</v>
      </c>
      <c r="K2186" s="407">
        <f t="shared" si="2984"/>
        <v>220</v>
      </c>
      <c r="L2186" s="407">
        <f t="shared" si="2984"/>
        <v>150</v>
      </c>
      <c r="M2186" s="407">
        <f t="shared" si="2984"/>
        <v>85</v>
      </c>
      <c r="N2186" s="566"/>
      <c r="O2186" s="567"/>
      <c r="P2186" s="566"/>
      <c r="Q2186" s="373"/>
      <c r="R2186" s="200"/>
    </row>
    <row r="2187" spans="3:18" ht="14.6" customHeight="1" x14ac:dyDescent="0.5">
      <c r="C2187" s="408"/>
      <c r="D2187" s="373"/>
      <c r="E2187" s="345"/>
      <c r="F2187" s="197">
        <v>4</v>
      </c>
      <c r="G2187" s="209" t="s">
        <v>605</v>
      </c>
      <c r="H2187" s="407"/>
      <c r="I2187" s="407"/>
      <c r="J2187" s="407"/>
      <c r="K2187" s="407"/>
      <c r="L2187" s="407"/>
      <c r="M2187" s="407"/>
      <c r="N2187" s="566"/>
      <c r="O2187" s="567"/>
      <c r="P2187" s="566"/>
      <c r="Q2187" s="373"/>
      <c r="R2187" s="200"/>
    </row>
    <row r="2188" spans="3:18" ht="14.6" customHeight="1" x14ac:dyDescent="0.5">
      <c r="C2188" s="406" t="str">
        <f t="shared" ref="C2188" si="3000">C2184</f>
        <v>Pre-Flood</v>
      </c>
      <c r="D2188" s="373"/>
      <c r="E2188" s="201">
        <f t="shared" ref="E2188:E2248" si="3001">E2184-1</f>
        <v>3535</v>
      </c>
      <c r="F2188" s="197">
        <v>1</v>
      </c>
      <c r="G2188" s="203" t="s">
        <v>288</v>
      </c>
      <c r="H2188" s="408"/>
      <c r="I2188" s="408"/>
      <c r="J2188" s="408"/>
      <c r="K2188" s="408"/>
      <c r="L2188" s="408"/>
      <c r="M2188" s="408"/>
      <c r="N2188" s="566"/>
      <c r="O2188" s="567"/>
      <c r="P2188" s="566"/>
      <c r="Q2188" s="373"/>
      <c r="R2188" s="200"/>
    </row>
    <row r="2189" spans="3:18" ht="14.6" customHeight="1" x14ac:dyDescent="0.5">
      <c r="C2189" s="407">
        <f t="shared" ref="C2189" si="3002">C2185-1</f>
        <v>1110</v>
      </c>
      <c r="D2189" s="373"/>
      <c r="E2189" s="212" t="str">
        <f t="shared" ref="E2189:E2249" si="3003">E2185</f>
        <v>BC</v>
      </c>
      <c r="F2189" s="197">
        <v>2</v>
      </c>
      <c r="G2189" s="206" t="s">
        <v>604</v>
      </c>
      <c r="H2189" s="406" t="str">
        <f t="shared" ref="H2189:M2201" si="3004">H2185</f>
        <v>Adam</v>
      </c>
      <c r="I2189" s="406" t="str">
        <f t="shared" si="3004"/>
        <v>Seth</v>
      </c>
      <c r="J2189" s="406" t="str">
        <f t="shared" si="3004"/>
        <v>Enos</v>
      </c>
      <c r="K2189" s="406" t="str">
        <f t="shared" si="3004"/>
        <v>Cainan</v>
      </c>
      <c r="L2189" s="406" t="str">
        <f t="shared" si="3004"/>
        <v>Mahalaleel</v>
      </c>
      <c r="M2189" s="406" t="str">
        <f t="shared" si="3004"/>
        <v>Jared</v>
      </c>
      <c r="N2189" s="566"/>
      <c r="O2189" s="567"/>
      <c r="P2189" s="566"/>
      <c r="Q2189" s="373"/>
      <c r="R2189" s="200"/>
    </row>
    <row r="2190" spans="3:18" ht="14.6" customHeight="1" x14ac:dyDescent="0.5">
      <c r="C2190" s="407">
        <f t="shared" ref="C2190" si="3005">C2186+1</f>
        <v>546</v>
      </c>
      <c r="D2190" s="373"/>
      <c r="E2190" s="212">
        <f t="shared" ref="E2190:E2250" si="3006">-E2188+1</f>
        <v>-3534</v>
      </c>
      <c r="F2190" s="197">
        <v>3</v>
      </c>
      <c r="G2190" s="208" t="s">
        <v>287</v>
      </c>
      <c r="H2190" s="407">
        <f t="shared" ref="H2190:M2202" si="3007">H2186+1</f>
        <v>546</v>
      </c>
      <c r="I2190" s="407">
        <f t="shared" si="3007"/>
        <v>416</v>
      </c>
      <c r="J2190" s="407">
        <f t="shared" si="3007"/>
        <v>311</v>
      </c>
      <c r="K2190" s="407">
        <f t="shared" si="3007"/>
        <v>221</v>
      </c>
      <c r="L2190" s="407">
        <f t="shared" si="3007"/>
        <v>151</v>
      </c>
      <c r="M2190" s="407">
        <f t="shared" si="3007"/>
        <v>86</v>
      </c>
      <c r="N2190" s="566"/>
      <c r="O2190" s="567"/>
      <c r="P2190" s="566"/>
      <c r="Q2190" s="373"/>
      <c r="R2190" s="200"/>
    </row>
    <row r="2191" spans="3:18" ht="14.6" customHeight="1" x14ac:dyDescent="0.5">
      <c r="C2191" s="408"/>
      <c r="D2191" s="373"/>
      <c r="E2191" s="345"/>
      <c r="F2191" s="197">
        <v>4</v>
      </c>
      <c r="G2191" s="209" t="s">
        <v>605</v>
      </c>
      <c r="H2191" s="407"/>
      <c r="I2191" s="407"/>
      <c r="J2191" s="407"/>
      <c r="K2191" s="407"/>
      <c r="L2191" s="407"/>
      <c r="M2191" s="407"/>
      <c r="N2191" s="566"/>
      <c r="O2191" s="567"/>
      <c r="P2191" s="566"/>
      <c r="Q2191" s="373"/>
      <c r="R2191" s="200"/>
    </row>
    <row r="2192" spans="3:18" ht="14.6" customHeight="1" x14ac:dyDescent="0.5">
      <c r="C2192" s="406" t="str">
        <f t="shared" ref="C2192" si="3008">C2188</f>
        <v>Pre-Flood</v>
      </c>
      <c r="D2192" s="373"/>
      <c r="E2192" s="201">
        <f t="shared" si="3001"/>
        <v>3534</v>
      </c>
      <c r="F2192" s="197">
        <v>1</v>
      </c>
      <c r="G2192" s="203" t="s">
        <v>288</v>
      </c>
      <c r="H2192" s="408"/>
      <c r="I2192" s="408"/>
      <c r="J2192" s="408"/>
      <c r="K2192" s="408"/>
      <c r="L2192" s="408"/>
      <c r="M2192" s="408"/>
      <c r="N2192" s="566"/>
      <c r="O2192" s="567"/>
      <c r="P2192" s="566"/>
      <c r="Q2192" s="373"/>
      <c r="R2192" s="200"/>
    </row>
    <row r="2193" spans="3:18" ht="14.6" customHeight="1" x14ac:dyDescent="0.5">
      <c r="C2193" s="407">
        <f t="shared" ref="C2193" si="3009">C2189-1</f>
        <v>1109</v>
      </c>
      <c r="D2193" s="373"/>
      <c r="E2193" s="212" t="str">
        <f t="shared" si="3003"/>
        <v>BC</v>
      </c>
      <c r="F2193" s="197">
        <v>2</v>
      </c>
      <c r="G2193" s="206" t="s">
        <v>604</v>
      </c>
      <c r="H2193" s="406" t="str">
        <f t="shared" ref="H2193:I2193" si="3010">H2189</f>
        <v>Adam</v>
      </c>
      <c r="I2193" s="406" t="str">
        <f t="shared" si="3010"/>
        <v>Seth</v>
      </c>
      <c r="J2193" s="406" t="str">
        <f t="shared" si="3004"/>
        <v>Enos</v>
      </c>
      <c r="K2193" s="406" t="str">
        <f t="shared" si="3004"/>
        <v>Cainan</v>
      </c>
      <c r="L2193" s="406" t="str">
        <f t="shared" si="3004"/>
        <v>Mahalaleel</v>
      </c>
      <c r="M2193" s="406" t="str">
        <f t="shared" si="3004"/>
        <v>Jared</v>
      </c>
      <c r="N2193" s="566"/>
      <c r="O2193" s="567"/>
      <c r="P2193" s="566"/>
      <c r="Q2193" s="373"/>
      <c r="R2193" s="200"/>
    </row>
    <row r="2194" spans="3:18" ht="14.6" customHeight="1" x14ac:dyDescent="0.5">
      <c r="C2194" s="407">
        <f t="shared" ref="C2194" si="3011">C2190+1</f>
        <v>547</v>
      </c>
      <c r="D2194" s="373"/>
      <c r="E2194" s="212">
        <f t="shared" si="3006"/>
        <v>-3533</v>
      </c>
      <c r="F2194" s="197">
        <v>3</v>
      </c>
      <c r="G2194" s="208" t="s">
        <v>287</v>
      </c>
      <c r="H2194" s="407">
        <f t="shared" ref="H2194:I2194" si="3012">H2190+1</f>
        <v>547</v>
      </c>
      <c r="I2194" s="407">
        <f t="shared" si="3012"/>
        <v>417</v>
      </c>
      <c r="J2194" s="407">
        <f t="shared" si="3007"/>
        <v>312</v>
      </c>
      <c r="K2194" s="407">
        <f t="shared" si="3007"/>
        <v>222</v>
      </c>
      <c r="L2194" s="407">
        <f t="shared" si="3007"/>
        <v>152</v>
      </c>
      <c r="M2194" s="407">
        <f t="shared" si="3007"/>
        <v>87</v>
      </c>
      <c r="N2194" s="566"/>
      <c r="O2194" s="567"/>
      <c r="P2194" s="566"/>
      <c r="Q2194" s="373"/>
      <c r="R2194" s="200"/>
    </row>
    <row r="2195" spans="3:18" ht="14.6" customHeight="1" x14ac:dyDescent="0.5">
      <c r="C2195" s="408"/>
      <c r="D2195" s="373"/>
      <c r="E2195" s="345"/>
      <c r="F2195" s="197">
        <v>4</v>
      </c>
      <c r="G2195" s="209" t="s">
        <v>605</v>
      </c>
      <c r="H2195" s="407"/>
      <c r="I2195" s="407"/>
      <c r="J2195" s="407"/>
      <c r="K2195" s="407"/>
      <c r="L2195" s="407"/>
      <c r="M2195" s="407"/>
      <c r="N2195" s="566"/>
      <c r="O2195" s="567"/>
      <c r="P2195" s="566"/>
      <c r="Q2195" s="373"/>
      <c r="R2195" s="200"/>
    </row>
    <row r="2196" spans="3:18" ht="14.6" customHeight="1" x14ac:dyDescent="0.5">
      <c r="C2196" s="406" t="str">
        <f t="shared" ref="C2196" si="3013">C2192</f>
        <v>Pre-Flood</v>
      </c>
      <c r="D2196" s="373"/>
      <c r="E2196" s="201">
        <f t="shared" si="3001"/>
        <v>3533</v>
      </c>
      <c r="F2196" s="197">
        <v>1</v>
      </c>
      <c r="G2196" s="203" t="s">
        <v>288</v>
      </c>
      <c r="H2196" s="408"/>
      <c r="I2196" s="408"/>
      <c r="J2196" s="408"/>
      <c r="K2196" s="408"/>
      <c r="L2196" s="408"/>
      <c r="M2196" s="408"/>
      <c r="N2196" s="566"/>
      <c r="O2196" s="567"/>
      <c r="P2196" s="566"/>
      <c r="Q2196" s="373"/>
      <c r="R2196" s="200"/>
    </row>
    <row r="2197" spans="3:18" ht="14.6" customHeight="1" x14ac:dyDescent="0.5">
      <c r="C2197" s="407">
        <f t="shared" ref="C2197" si="3014">C2193-1</f>
        <v>1108</v>
      </c>
      <c r="D2197" s="373"/>
      <c r="E2197" s="212" t="str">
        <f t="shared" si="3003"/>
        <v>BC</v>
      </c>
      <c r="F2197" s="197">
        <v>2</v>
      </c>
      <c r="G2197" s="206" t="s">
        <v>604</v>
      </c>
      <c r="H2197" s="406" t="str">
        <f t="shared" ref="H2197:I2197" si="3015">H2193</f>
        <v>Adam</v>
      </c>
      <c r="I2197" s="406" t="str">
        <f t="shared" si="3015"/>
        <v>Seth</v>
      </c>
      <c r="J2197" s="406" t="str">
        <f t="shared" si="3004"/>
        <v>Enos</v>
      </c>
      <c r="K2197" s="406" t="str">
        <f t="shared" si="3004"/>
        <v>Cainan</v>
      </c>
      <c r="L2197" s="406" t="str">
        <f t="shared" si="3004"/>
        <v>Mahalaleel</v>
      </c>
      <c r="M2197" s="406" t="str">
        <f t="shared" si="3004"/>
        <v>Jared</v>
      </c>
      <c r="N2197" s="566"/>
      <c r="O2197" s="567"/>
      <c r="P2197" s="566"/>
      <c r="Q2197" s="373"/>
      <c r="R2197" s="200"/>
    </row>
    <row r="2198" spans="3:18" ht="14.6" customHeight="1" x14ac:dyDescent="0.5">
      <c r="C2198" s="407">
        <f t="shared" ref="C2198" si="3016">C2194+1</f>
        <v>548</v>
      </c>
      <c r="D2198" s="373"/>
      <c r="E2198" s="212">
        <f t="shared" si="3006"/>
        <v>-3532</v>
      </c>
      <c r="F2198" s="197">
        <v>3</v>
      </c>
      <c r="G2198" s="208" t="s">
        <v>287</v>
      </c>
      <c r="H2198" s="407">
        <f t="shared" ref="H2198:I2198" si="3017">H2194+1</f>
        <v>548</v>
      </c>
      <c r="I2198" s="407">
        <f t="shared" si="3017"/>
        <v>418</v>
      </c>
      <c r="J2198" s="407">
        <f t="shared" si="3007"/>
        <v>313</v>
      </c>
      <c r="K2198" s="407">
        <f t="shared" si="3007"/>
        <v>223</v>
      </c>
      <c r="L2198" s="407">
        <f t="shared" si="3007"/>
        <v>153</v>
      </c>
      <c r="M2198" s="407">
        <f t="shared" si="3007"/>
        <v>88</v>
      </c>
      <c r="N2198" s="566"/>
      <c r="O2198" s="567"/>
      <c r="P2198" s="566"/>
      <c r="Q2198" s="373"/>
      <c r="R2198" s="200"/>
    </row>
    <row r="2199" spans="3:18" ht="14.6" customHeight="1" x14ac:dyDescent="0.5">
      <c r="C2199" s="408"/>
      <c r="D2199" s="373"/>
      <c r="E2199" s="345"/>
      <c r="F2199" s="197">
        <v>4</v>
      </c>
      <c r="G2199" s="209" t="s">
        <v>605</v>
      </c>
      <c r="H2199" s="407"/>
      <c r="I2199" s="407"/>
      <c r="J2199" s="407"/>
      <c r="K2199" s="407"/>
      <c r="L2199" s="407"/>
      <c r="M2199" s="407"/>
      <c r="N2199" s="566"/>
      <c r="O2199" s="567"/>
      <c r="P2199" s="566"/>
      <c r="Q2199" s="373"/>
      <c r="R2199" s="200"/>
    </row>
    <row r="2200" spans="3:18" ht="14.6" customHeight="1" x14ac:dyDescent="0.5">
      <c r="C2200" s="406" t="str">
        <f t="shared" ref="C2200" si="3018">C2196</f>
        <v>Pre-Flood</v>
      </c>
      <c r="D2200" s="373"/>
      <c r="E2200" s="201">
        <f t="shared" si="3001"/>
        <v>3532</v>
      </c>
      <c r="F2200" s="197">
        <v>1</v>
      </c>
      <c r="G2200" s="203" t="s">
        <v>288</v>
      </c>
      <c r="H2200" s="408"/>
      <c r="I2200" s="408"/>
      <c r="J2200" s="408"/>
      <c r="K2200" s="408"/>
      <c r="L2200" s="408"/>
      <c r="M2200" s="408"/>
      <c r="N2200" s="566"/>
      <c r="O2200" s="567"/>
      <c r="P2200" s="566"/>
      <c r="Q2200" s="373"/>
      <c r="R2200" s="200"/>
    </row>
    <row r="2201" spans="3:18" ht="14.6" customHeight="1" x14ac:dyDescent="0.5">
      <c r="C2201" s="407">
        <f t="shared" ref="C2201" si="3019">C2197-1</f>
        <v>1107</v>
      </c>
      <c r="D2201" s="373"/>
      <c r="E2201" s="212" t="str">
        <f t="shared" si="3003"/>
        <v>BC</v>
      </c>
      <c r="F2201" s="197">
        <v>2</v>
      </c>
      <c r="G2201" s="206" t="s">
        <v>604</v>
      </c>
      <c r="H2201" s="406" t="str">
        <f t="shared" ref="H2201:I2201" si="3020">H2197</f>
        <v>Adam</v>
      </c>
      <c r="I2201" s="406" t="str">
        <f t="shared" si="3020"/>
        <v>Seth</v>
      </c>
      <c r="J2201" s="406" t="str">
        <f t="shared" si="3004"/>
        <v>Enos</v>
      </c>
      <c r="K2201" s="406" t="str">
        <f t="shared" si="3004"/>
        <v>Cainan</v>
      </c>
      <c r="L2201" s="406" t="str">
        <f t="shared" si="3004"/>
        <v>Mahalaleel</v>
      </c>
      <c r="M2201" s="406" t="str">
        <f t="shared" si="3004"/>
        <v>Jared</v>
      </c>
      <c r="N2201" s="566"/>
      <c r="O2201" s="567"/>
      <c r="P2201" s="566"/>
      <c r="Q2201" s="373"/>
      <c r="R2201" s="200"/>
    </row>
    <row r="2202" spans="3:18" ht="14.6" customHeight="1" x14ac:dyDescent="0.5">
      <c r="C2202" s="407">
        <f t="shared" ref="C2202" si="3021">C2198+1</f>
        <v>549</v>
      </c>
      <c r="D2202" s="373"/>
      <c r="E2202" s="212">
        <f t="shared" si="3006"/>
        <v>-3531</v>
      </c>
      <c r="F2202" s="197">
        <v>3</v>
      </c>
      <c r="G2202" s="208" t="s">
        <v>287</v>
      </c>
      <c r="H2202" s="407">
        <f t="shared" ref="H2202:I2202" si="3022">H2198+1</f>
        <v>549</v>
      </c>
      <c r="I2202" s="407">
        <f t="shared" si="3022"/>
        <v>419</v>
      </c>
      <c r="J2202" s="407">
        <f t="shared" si="3007"/>
        <v>314</v>
      </c>
      <c r="K2202" s="407">
        <f t="shared" si="3007"/>
        <v>224</v>
      </c>
      <c r="L2202" s="407">
        <f t="shared" si="3007"/>
        <v>154</v>
      </c>
      <c r="M2202" s="407">
        <f t="shared" si="3007"/>
        <v>89</v>
      </c>
      <c r="N2202" s="566"/>
      <c r="O2202" s="567"/>
      <c r="P2202" s="566"/>
      <c r="Q2202" s="373"/>
      <c r="R2202" s="200"/>
    </row>
    <row r="2203" spans="3:18" ht="14.6" customHeight="1" x14ac:dyDescent="0.5">
      <c r="C2203" s="408"/>
      <c r="D2203" s="373"/>
      <c r="E2203" s="345"/>
      <c r="F2203" s="197">
        <v>4</v>
      </c>
      <c r="G2203" s="209" t="s">
        <v>605</v>
      </c>
      <c r="H2203" s="407"/>
      <c r="I2203" s="407"/>
      <c r="J2203" s="407"/>
      <c r="K2203" s="407"/>
      <c r="L2203" s="407"/>
      <c r="M2203" s="407"/>
      <c r="N2203" s="566"/>
      <c r="O2203" s="567"/>
      <c r="P2203" s="566"/>
      <c r="Q2203" s="373"/>
      <c r="R2203" s="200"/>
    </row>
    <row r="2204" spans="3:18" ht="14.6" customHeight="1" x14ac:dyDescent="0.5">
      <c r="C2204" s="406" t="str">
        <f t="shared" ref="C2204" si="3023">C2200</f>
        <v>Pre-Flood</v>
      </c>
      <c r="D2204" s="373"/>
      <c r="E2204" s="201">
        <f t="shared" si="3001"/>
        <v>3531</v>
      </c>
      <c r="F2204" s="197">
        <v>1</v>
      </c>
      <c r="G2204" s="203" t="s">
        <v>288</v>
      </c>
      <c r="H2204" s="408"/>
      <c r="I2204" s="408"/>
      <c r="J2204" s="408"/>
      <c r="K2204" s="408"/>
      <c r="L2204" s="408"/>
      <c r="M2204" s="408"/>
      <c r="N2204" s="566"/>
      <c r="O2204" s="567"/>
      <c r="P2204" s="566"/>
      <c r="Q2204" s="373"/>
      <c r="R2204" s="200"/>
    </row>
    <row r="2205" spans="3:18" ht="14.6" customHeight="1" x14ac:dyDescent="0.5">
      <c r="C2205" s="407">
        <f t="shared" ref="C2205" si="3024">C2201-1</f>
        <v>1106</v>
      </c>
      <c r="D2205" s="373"/>
      <c r="E2205" s="212" t="str">
        <f t="shared" si="3003"/>
        <v>BC</v>
      </c>
      <c r="F2205" s="197">
        <v>2</v>
      </c>
      <c r="G2205" s="206" t="s">
        <v>604</v>
      </c>
      <c r="H2205" s="406" t="str">
        <f t="shared" ref="H2205:M2217" si="3025">H2201</f>
        <v>Adam</v>
      </c>
      <c r="I2205" s="406" t="str">
        <f t="shared" si="3025"/>
        <v>Seth</v>
      </c>
      <c r="J2205" s="406" t="str">
        <f t="shared" si="3025"/>
        <v>Enos</v>
      </c>
      <c r="K2205" s="406" t="str">
        <f t="shared" si="3025"/>
        <v>Cainan</v>
      </c>
      <c r="L2205" s="406" t="str">
        <f t="shared" si="3025"/>
        <v>Mahalaleel</v>
      </c>
      <c r="M2205" s="406" t="str">
        <f t="shared" si="3025"/>
        <v>Jared</v>
      </c>
      <c r="N2205" s="566"/>
      <c r="O2205" s="567"/>
      <c r="P2205" s="566"/>
      <c r="Q2205" s="373"/>
      <c r="R2205" s="200"/>
    </row>
    <row r="2206" spans="3:18" ht="14.6" customHeight="1" x14ac:dyDescent="0.5">
      <c r="C2206" s="407">
        <f t="shared" ref="C2206" si="3026">C2202+1</f>
        <v>550</v>
      </c>
      <c r="D2206" s="373"/>
      <c r="E2206" s="212">
        <f t="shared" si="3006"/>
        <v>-3530</v>
      </c>
      <c r="F2206" s="197">
        <v>3</v>
      </c>
      <c r="G2206" s="208" t="s">
        <v>287</v>
      </c>
      <c r="H2206" s="407">
        <f t="shared" ref="H2206:M2218" si="3027">H2202+1</f>
        <v>550</v>
      </c>
      <c r="I2206" s="407">
        <f t="shared" si="3027"/>
        <v>420</v>
      </c>
      <c r="J2206" s="407">
        <f t="shared" si="3027"/>
        <v>315</v>
      </c>
      <c r="K2206" s="407">
        <f t="shared" si="3027"/>
        <v>225</v>
      </c>
      <c r="L2206" s="407">
        <f t="shared" si="3027"/>
        <v>155</v>
      </c>
      <c r="M2206" s="407">
        <f t="shared" si="3027"/>
        <v>90</v>
      </c>
      <c r="N2206" s="566"/>
      <c r="O2206" s="567"/>
      <c r="P2206" s="566"/>
      <c r="Q2206" s="373"/>
      <c r="R2206" s="200"/>
    </row>
    <row r="2207" spans="3:18" ht="14.6" customHeight="1" x14ac:dyDescent="0.5">
      <c r="C2207" s="408"/>
      <c r="D2207" s="373"/>
      <c r="E2207" s="345"/>
      <c r="F2207" s="197">
        <v>4</v>
      </c>
      <c r="G2207" s="209" t="s">
        <v>605</v>
      </c>
      <c r="H2207" s="407"/>
      <c r="I2207" s="407"/>
      <c r="J2207" s="407"/>
      <c r="K2207" s="407"/>
      <c r="L2207" s="407"/>
      <c r="M2207" s="407"/>
      <c r="N2207" s="566"/>
      <c r="O2207" s="567"/>
      <c r="P2207" s="566"/>
      <c r="Q2207" s="373"/>
      <c r="R2207" s="200"/>
    </row>
    <row r="2208" spans="3:18" ht="14.6" customHeight="1" x14ac:dyDescent="0.5">
      <c r="C2208" s="406" t="str">
        <f t="shared" ref="C2208" si="3028">C2204</f>
        <v>Pre-Flood</v>
      </c>
      <c r="D2208" s="373"/>
      <c r="E2208" s="201">
        <f t="shared" si="3001"/>
        <v>3530</v>
      </c>
      <c r="F2208" s="197">
        <v>1</v>
      </c>
      <c r="G2208" s="203" t="s">
        <v>288</v>
      </c>
      <c r="H2208" s="408"/>
      <c r="I2208" s="408"/>
      <c r="J2208" s="408"/>
      <c r="K2208" s="408"/>
      <c r="L2208" s="408"/>
      <c r="M2208" s="408"/>
      <c r="N2208" s="566"/>
      <c r="O2208" s="567"/>
      <c r="P2208" s="566"/>
      <c r="Q2208" s="373"/>
      <c r="R2208" s="200"/>
    </row>
    <row r="2209" spans="3:18" ht="14.6" customHeight="1" x14ac:dyDescent="0.5">
      <c r="C2209" s="407">
        <f t="shared" ref="C2209" si="3029">C2205-1</f>
        <v>1105</v>
      </c>
      <c r="D2209" s="373"/>
      <c r="E2209" s="212" t="str">
        <f t="shared" si="3003"/>
        <v>BC</v>
      </c>
      <c r="F2209" s="197">
        <v>2</v>
      </c>
      <c r="G2209" s="206" t="s">
        <v>604</v>
      </c>
      <c r="H2209" s="406" t="str">
        <f t="shared" ref="H2209:I2209" si="3030">H2205</f>
        <v>Adam</v>
      </c>
      <c r="I2209" s="406" t="str">
        <f t="shared" si="3030"/>
        <v>Seth</v>
      </c>
      <c r="J2209" s="406" t="str">
        <f t="shared" si="3025"/>
        <v>Enos</v>
      </c>
      <c r="K2209" s="406" t="str">
        <f t="shared" si="3025"/>
        <v>Cainan</v>
      </c>
      <c r="L2209" s="406" t="str">
        <f t="shared" si="3025"/>
        <v>Mahalaleel</v>
      </c>
      <c r="M2209" s="406" t="str">
        <f t="shared" si="3025"/>
        <v>Jared</v>
      </c>
      <c r="N2209" s="566"/>
      <c r="O2209" s="567"/>
      <c r="P2209" s="566"/>
      <c r="Q2209" s="373"/>
      <c r="R2209" s="200"/>
    </row>
    <row r="2210" spans="3:18" ht="14.6" customHeight="1" x14ac:dyDescent="0.5">
      <c r="C2210" s="407">
        <f t="shared" ref="C2210" si="3031">C2206+1</f>
        <v>551</v>
      </c>
      <c r="D2210" s="373"/>
      <c r="E2210" s="212">
        <f t="shared" si="3006"/>
        <v>-3529</v>
      </c>
      <c r="F2210" s="197">
        <v>3</v>
      </c>
      <c r="G2210" s="208" t="s">
        <v>287</v>
      </c>
      <c r="H2210" s="407">
        <f t="shared" ref="H2210:I2210" si="3032">H2206+1</f>
        <v>551</v>
      </c>
      <c r="I2210" s="407">
        <f t="shared" si="3032"/>
        <v>421</v>
      </c>
      <c r="J2210" s="407">
        <f t="shared" si="3027"/>
        <v>316</v>
      </c>
      <c r="K2210" s="407">
        <f t="shared" si="3027"/>
        <v>226</v>
      </c>
      <c r="L2210" s="407">
        <f t="shared" si="3027"/>
        <v>156</v>
      </c>
      <c r="M2210" s="407">
        <f t="shared" si="3027"/>
        <v>91</v>
      </c>
      <c r="N2210" s="566"/>
      <c r="O2210" s="567"/>
      <c r="P2210" s="566"/>
      <c r="Q2210" s="373"/>
      <c r="R2210" s="200"/>
    </row>
    <row r="2211" spans="3:18" ht="14.6" customHeight="1" x14ac:dyDescent="0.5">
      <c r="C2211" s="408"/>
      <c r="D2211" s="373"/>
      <c r="E2211" s="345"/>
      <c r="F2211" s="197">
        <v>4</v>
      </c>
      <c r="G2211" s="209" t="s">
        <v>605</v>
      </c>
      <c r="H2211" s="407"/>
      <c r="I2211" s="407"/>
      <c r="J2211" s="407"/>
      <c r="K2211" s="407"/>
      <c r="L2211" s="407"/>
      <c r="M2211" s="407"/>
      <c r="N2211" s="566"/>
      <c r="O2211" s="567"/>
      <c r="P2211" s="566"/>
      <c r="Q2211" s="373"/>
      <c r="R2211" s="200"/>
    </row>
    <row r="2212" spans="3:18" ht="14.6" customHeight="1" x14ac:dyDescent="0.5">
      <c r="C2212" s="406" t="str">
        <f t="shared" ref="C2212" si="3033">C2208</f>
        <v>Pre-Flood</v>
      </c>
      <c r="D2212" s="373"/>
      <c r="E2212" s="201">
        <f t="shared" si="3001"/>
        <v>3529</v>
      </c>
      <c r="F2212" s="197">
        <v>1</v>
      </c>
      <c r="G2212" s="203" t="s">
        <v>288</v>
      </c>
      <c r="H2212" s="408"/>
      <c r="I2212" s="408"/>
      <c r="J2212" s="408"/>
      <c r="K2212" s="408"/>
      <c r="L2212" s="408"/>
      <c r="M2212" s="408"/>
      <c r="N2212" s="566"/>
      <c r="O2212" s="567"/>
      <c r="P2212" s="566"/>
      <c r="Q2212" s="373"/>
      <c r="R2212" s="200"/>
    </row>
    <row r="2213" spans="3:18" ht="14.6" customHeight="1" x14ac:dyDescent="0.5">
      <c r="C2213" s="407">
        <f t="shared" ref="C2213" si="3034">C2209-1</f>
        <v>1104</v>
      </c>
      <c r="D2213" s="373"/>
      <c r="E2213" s="212" t="str">
        <f t="shared" si="3003"/>
        <v>BC</v>
      </c>
      <c r="F2213" s="197">
        <v>2</v>
      </c>
      <c r="G2213" s="206" t="s">
        <v>604</v>
      </c>
      <c r="H2213" s="406" t="str">
        <f t="shared" ref="H2213:I2213" si="3035">H2209</f>
        <v>Adam</v>
      </c>
      <c r="I2213" s="406" t="str">
        <f t="shared" si="3035"/>
        <v>Seth</v>
      </c>
      <c r="J2213" s="406" t="str">
        <f t="shared" si="3025"/>
        <v>Enos</v>
      </c>
      <c r="K2213" s="406" t="str">
        <f t="shared" si="3025"/>
        <v>Cainan</v>
      </c>
      <c r="L2213" s="406" t="str">
        <f t="shared" si="3025"/>
        <v>Mahalaleel</v>
      </c>
      <c r="M2213" s="406" t="str">
        <f t="shared" si="3025"/>
        <v>Jared</v>
      </c>
      <c r="N2213" s="566"/>
      <c r="O2213" s="567"/>
      <c r="P2213" s="566"/>
      <c r="Q2213" s="373"/>
      <c r="R2213" s="200"/>
    </row>
    <row r="2214" spans="3:18" ht="14.6" customHeight="1" x14ac:dyDescent="0.5">
      <c r="C2214" s="407">
        <f t="shared" ref="C2214" si="3036">C2210+1</f>
        <v>552</v>
      </c>
      <c r="D2214" s="373"/>
      <c r="E2214" s="212">
        <f t="shared" si="3006"/>
        <v>-3528</v>
      </c>
      <c r="F2214" s="197">
        <v>3</v>
      </c>
      <c r="G2214" s="208" t="s">
        <v>287</v>
      </c>
      <c r="H2214" s="407">
        <f t="shared" ref="H2214:I2214" si="3037">H2210+1</f>
        <v>552</v>
      </c>
      <c r="I2214" s="407">
        <f t="shared" si="3037"/>
        <v>422</v>
      </c>
      <c r="J2214" s="407">
        <f t="shared" si="3027"/>
        <v>317</v>
      </c>
      <c r="K2214" s="407">
        <f t="shared" si="3027"/>
        <v>227</v>
      </c>
      <c r="L2214" s="407">
        <f t="shared" si="3027"/>
        <v>157</v>
      </c>
      <c r="M2214" s="407">
        <f t="shared" si="3027"/>
        <v>92</v>
      </c>
      <c r="N2214" s="566"/>
      <c r="O2214" s="567"/>
      <c r="P2214" s="566"/>
      <c r="Q2214" s="373"/>
      <c r="R2214" s="200"/>
    </row>
    <row r="2215" spans="3:18" ht="14.6" customHeight="1" x14ac:dyDescent="0.5">
      <c r="C2215" s="408"/>
      <c r="D2215" s="373"/>
      <c r="E2215" s="345"/>
      <c r="F2215" s="197">
        <v>4</v>
      </c>
      <c r="G2215" s="209" t="s">
        <v>605</v>
      </c>
      <c r="H2215" s="407"/>
      <c r="I2215" s="407"/>
      <c r="J2215" s="407"/>
      <c r="K2215" s="407"/>
      <c r="L2215" s="407"/>
      <c r="M2215" s="407"/>
      <c r="N2215" s="566"/>
      <c r="O2215" s="567"/>
      <c r="P2215" s="566"/>
      <c r="Q2215" s="373"/>
      <c r="R2215" s="200"/>
    </row>
    <row r="2216" spans="3:18" ht="14.6" customHeight="1" x14ac:dyDescent="0.5">
      <c r="C2216" s="406" t="str">
        <f t="shared" ref="C2216" si="3038">C2212</f>
        <v>Pre-Flood</v>
      </c>
      <c r="D2216" s="373"/>
      <c r="E2216" s="201">
        <f t="shared" si="3001"/>
        <v>3528</v>
      </c>
      <c r="F2216" s="197">
        <v>1</v>
      </c>
      <c r="G2216" s="203" t="s">
        <v>288</v>
      </c>
      <c r="H2216" s="408"/>
      <c r="I2216" s="408"/>
      <c r="J2216" s="408"/>
      <c r="K2216" s="408"/>
      <c r="L2216" s="408"/>
      <c r="M2216" s="408"/>
      <c r="N2216" s="566"/>
      <c r="O2216" s="567"/>
      <c r="P2216" s="566"/>
      <c r="Q2216" s="373"/>
      <c r="R2216" s="200"/>
    </row>
    <row r="2217" spans="3:18" ht="14.6" customHeight="1" x14ac:dyDescent="0.5">
      <c r="C2217" s="407">
        <f t="shared" ref="C2217" si="3039">C2213-1</f>
        <v>1103</v>
      </c>
      <c r="D2217" s="373"/>
      <c r="E2217" s="212" t="str">
        <f t="shared" si="3003"/>
        <v>BC</v>
      </c>
      <c r="F2217" s="197">
        <v>2</v>
      </c>
      <c r="G2217" s="206" t="s">
        <v>604</v>
      </c>
      <c r="H2217" s="406" t="str">
        <f t="shared" ref="H2217:I2217" si="3040">H2213</f>
        <v>Adam</v>
      </c>
      <c r="I2217" s="406" t="str">
        <f t="shared" si="3040"/>
        <v>Seth</v>
      </c>
      <c r="J2217" s="406" t="str">
        <f t="shared" si="3025"/>
        <v>Enos</v>
      </c>
      <c r="K2217" s="406" t="str">
        <f t="shared" si="3025"/>
        <v>Cainan</v>
      </c>
      <c r="L2217" s="406" t="str">
        <f t="shared" si="3025"/>
        <v>Mahalaleel</v>
      </c>
      <c r="M2217" s="406" t="str">
        <f t="shared" si="3025"/>
        <v>Jared</v>
      </c>
      <c r="N2217" s="566"/>
      <c r="O2217" s="567"/>
      <c r="P2217" s="566"/>
      <c r="Q2217" s="373"/>
      <c r="R2217" s="200"/>
    </row>
    <row r="2218" spans="3:18" ht="14.6" customHeight="1" x14ac:dyDescent="0.5">
      <c r="C2218" s="407">
        <f t="shared" ref="C2218" si="3041">C2214+1</f>
        <v>553</v>
      </c>
      <c r="D2218" s="373"/>
      <c r="E2218" s="212">
        <f t="shared" si="3006"/>
        <v>-3527</v>
      </c>
      <c r="F2218" s="197">
        <v>3</v>
      </c>
      <c r="G2218" s="208" t="s">
        <v>287</v>
      </c>
      <c r="H2218" s="407">
        <f t="shared" ref="H2218:I2218" si="3042">H2214+1</f>
        <v>553</v>
      </c>
      <c r="I2218" s="407">
        <f t="shared" si="3042"/>
        <v>423</v>
      </c>
      <c r="J2218" s="407">
        <f t="shared" si="3027"/>
        <v>318</v>
      </c>
      <c r="K2218" s="407">
        <f t="shared" si="3027"/>
        <v>228</v>
      </c>
      <c r="L2218" s="407">
        <f t="shared" si="3027"/>
        <v>158</v>
      </c>
      <c r="M2218" s="407">
        <f t="shared" si="3027"/>
        <v>93</v>
      </c>
      <c r="N2218" s="566"/>
      <c r="O2218" s="567"/>
      <c r="P2218" s="566"/>
      <c r="Q2218" s="373"/>
      <c r="R2218" s="200"/>
    </row>
    <row r="2219" spans="3:18" ht="14.6" customHeight="1" x14ac:dyDescent="0.5">
      <c r="C2219" s="408"/>
      <c r="D2219" s="373"/>
      <c r="E2219" s="345"/>
      <c r="F2219" s="197">
        <v>4</v>
      </c>
      <c r="G2219" s="209" t="s">
        <v>605</v>
      </c>
      <c r="H2219" s="407"/>
      <c r="I2219" s="407"/>
      <c r="J2219" s="407"/>
      <c r="K2219" s="407"/>
      <c r="L2219" s="407"/>
      <c r="M2219" s="407"/>
      <c r="N2219" s="566"/>
      <c r="O2219" s="567"/>
      <c r="P2219" s="566"/>
      <c r="Q2219" s="373"/>
      <c r="R2219" s="200"/>
    </row>
    <row r="2220" spans="3:18" ht="14.6" customHeight="1" x14ac:dyDescent="0.5">
      <c r="C2220" s="406" t="str">
        <f t="shared" ref="C2220" si="3043">C2216</f>
        <v>Pre-Flood</v>
      </c>
      <c r="D2220" s="373"/>
      <c r="E2220" s="201">
        <f t="shared" si="3001"/>
        <v>3527</v>
      </c>
      <c r="F2220" s="197">
        <v>1</v>
      </c>
      <c r="G2220" s="203" t="s">
        <v>288</v>
      </c>
      <c r="H2220" s="408"/>
      <c r="I2220" s="408"/>
      <c r="J2220" s="408"/>
      <c r="K2220" s="408"/>
      <c r="L2220" s="408"/>
      <c r="M2220" s="408"/>
      <c r="N2220" s="566"/>
      <c r="O2220" s="567"/>
      <c r="P2220" s="566"/>
      <c r="Q2220" s="373"/>
      <c r="R2220" s="200"/>
    </row>
    <row r="2221" spans="3:18" ht="14.6" customHeight="1" x14ac:dyDescent="0.5">
      <c r="C2221" s="407">
        <f t="shared" ref="C2221" si="3044">C2217-1</f>
        <v>1102</v>
      </c>
      <c r="D2221" s="373"/>
      <c r="E2221" s="212" t="str">
        <f t="shared" si="3003"/>
        <v>BC</v>
      </c>
      <c r="F2221" s="197">
        <v>2</v>
      </c>
      <c r="G2221" s="206" t="s">
        <v>604</v>
      </c>
      <c r="H2221" s="406" t="str">
        <f t="shared" ref="H2221:M2233" si="3045">H2217</f>
        <v>Adam</v>
      </c>
      <c r="I2221" s="406" t="str">
        <f t="shared" si="3045"/>
        <v>Seth</v>
      </c>
      <c r="J2221" s="406" t="str">
        <f t="shared" si="3045"/>
        <v>Enos</v>
      </c>
      <c r="K2221" s="406" t="str">
        <f t="shared" si="3045"/>
        <v>Cainan</v>
      </c>
      <c r="L2221" s="406" t="str">
        <f t="shared" si="3045"/>
        <v>Mahalaleel</v>
      </c>
      <c r="M2221" s="406" t="str">
        <f t="shared" si="3045"/>
        <v>Jared</v>
      </c>
      <c r="N2221" s="566"/>
      <c r="O2221" s="567"/>
      <c r="P2221" s="566"/>
      <c r="Q2221" s="373"/>
      <c r="R2221" s="200"/>
    </row>
    <row r="2222" spans="3:18" ht="14.6" customHeight="1" x14ac:dyDescent="0.5">
      <c r="C2222" s="407">
        <f t="shared" ref="C2222" si="3046">C2218+1</f>
        <v>554</v>
      </c>
      <c r="D2222" s="373"/>
      <c r="E2222" s="212">
        <f t="shared" si="3006"/>
        <v>-3526</v>
      </c>
      <c r="F2222" s="197">
        <v>3</v>
      </c>
      <c r="G2222" s="208" t="s">
        <v>287</v>
      </c>
      <c r="H2222" s="407">
        <f t="shared" ref="H2222:M2234" si="3047">H2218+1</f>
        <v>554</v>
      </c>
      <c r="I2222" s="407">
        <f t="shared" si="3047"/>
        <v>424</v>
      </c>
      <c r="J2222" s="407">
        <f t="shared" si="3047"/>
        <v>319</v>
      </c>
      <c r="K2222" s="407">
        <f t="shared" si="3047"/>
        <v>229</v>
      </c>
      <c r="L2222" s="407">
        <f t="shared" si="3047"/>
        <v>159</v>
      </c>
      <c r="M2222" s="407">
        <f t="shared" si="3047"/>
        <v>94</v>
      </c>
      <c r="N2222" s="566"/>
      <c r="O2222" s="567"/>
      <c r="P2222" s="566"/>
      <c r="Q2222" s="373"/>
      <c r="R2222" s="200"/>
    </row>
    <row r="2223" spans="3:18" ht="14.6" customHeight="1" x14ac:dyDescent="0.5">
      <c r="C2223" s="408"/>
      <c r="D2223" s="373"/>
      <c r="E2223" s="345"/>
      <c r="F2223" s="197">
        <v>4</v>
      </c>
      <c r="G2223" s="209" t="s">
        <v>605</v>
      </c>
      <c r="H2223" s="407"/>
      <c r="I2223" s="407"/>
      <c r="J2223" s="407"/>
      <c r="K2223" s="407"/>
      <c r="L2223" s="407"/>
      <c r="M2223" s="407"/>
      <c r="N2223" s="566"/>
      <c r="O2223" s="567"/>
      <c r="P2223" s="566"/>
      <c r="Q2223" s="373"/>
      <c r="R2223" s="200"/>
    </row>
    <row r="2224" spans="3:18" ht="14.6" customHeight="1" x14ac:dyDescent="0.5">
      <c r="C2224" s="406" t="str">
        <f t="shared" ref="C2224" si="3048">C2220</f>
        <v>Pre-Flood</v>
      </c>
      <c r="D2224" s="373"/>
      <c r="E2224" s="201">
        <f t="shared" si="3001"/>
        <v>3526</v>
      </c>
      <c r="F2224" s="197">
        <v>1</v>
      </c>
      <c r="G2224" s="203" t="s">
        <v>288</v>
      </c>
      <c r="H2224" s="408"/>
      <c r="I2224" s="408"/>
      <c r="J2224" s="408"/>
      <c r="K2224" s="408"/>
      <c r="L2224" s="408"/>
      <c r="M2224" s="408"/>
      <c r="N2224" s="566"/>
      <c r="O2224" s="567"/>
      <c r="P2224" s="566"/>
      <c r="Q2224" s="373"/>
      <c r="R2224" s="200"/>
    </row>
    <row r="2225" spans="3:18" ht="14.6" customHeight="1" x14ac:dyDescent="0.5">
      <c r="C2225" s="407">
        <f t="shared" ref="C2225" si="3049">C2221-1</f>
        <v>1101</v>
      </c>
      <c r="D2225" s="373"/>
      <c r="E2225" s="212" t="str">
        <f t="shared" si="3003"/>
        <v>BC</v>
      </c>
      <c r="F2225" s="197">
        <v>2</v>
      </c>
      <c r="G2225" s="206" t="s">
        <v>604</v>
      </c>
      <c r="H2225" s="406" t="str">
        <f t="shared" ref="H2225:I2225" si="3050">H2221</f>
        <v>Adam</v>
      </c>
      <c r="I2225" s="406" t="str">
        <f t="shared" si="3050"/>
        <v>Seth</v>
      </c>
      <c r="J2225" s="406" t="str">
        <f t="shared" si="3045"/>
        <v>Enos</v>
      </c>
      <c r="K2225" s="406" t="str">
        <f t="shared" si="3045"/>
        <v>Cainan</v>
      </c>
      <c r="L2225" s="406" t="str">
        <f t="shared" si="3045"/>
        <v>Mahalaleel</v>
      </c>
      <c r="M2225" s="406" t="str">
        <f t="shared" si="3045"/>
        <v>Jared</v>
      </c>
      <c r="N2225" s="566"/>
      <c r="O2225" s="567"/>
      <c r="P2225" s="566"/>
      <c r="Q2225" s="373"/>
      <c r="R2225" s="200"/>
    </row>
    <row r="2226" spans="3:18" ht="14.6" customHeight="1" x14ac:dyDescent="0.5">
      <c r="C2226" s="407">
        <f t="shared" ref="C2226" si="3051">C2222+1</f>
        <v>555</v>
      </c>
      <c r="D2226" s="373"/>
      <c r="E2226" s="212">
        <f t="shared" si="3006"/>
        <v>-3525</v>
      </c>
      <c r="F2226" s="197">
        <v>3</v>
      </c>
      <c r="G2226" s="208" t="s">
        <v>287</v>
      </c>
      <c r="H2226" s="407">
        <f t="shared" ref="H2226:I2226" si="3052">H2222+1</f>
        <v>555</v>
      </c>
      <c r="I2226" s="407">
        <f t="shared" si="3052"/>
        <v>425</v>
      </c>
      <c r="J2226" s="407">
        <f t="shared" si="3047"/>
        <v>320</v>
      </c>
      <c r="K2226" s="407">
        <f t="shared" si="3047"/>
        <v>230</v>
      </c>
      <c r="L2226" s="407">
        <f t="shared" si="3047"/>
        <v>160</v>
      </c>
      <c r="M2226" s="407">
        <f t="shared" si="3047"/>
        <v>95</v>
      </c>
      <c r="N2226" s="566"/>
      <c r="O2226" s="567"/>
      <c r="P2226" s="566"/>
      <c r="Q2226" s="373"/>
      <c r="R2226" s="200"/>
    </row>
    <row r="2227" spans="3:18" ht="14.6" customHeight="1" x14ac:dyDescent="0.5">
      <c r="C2227" s="408"/>
      <c r="D2227" s="373"/>
      <c r="E2227" s="345"/>
      <c r="F2227" s="197">
        <v>4</v>
      </c>
      <c r="G2227" s="209" t="s">
        <v>605</v>
      </c>
      <c r="H2227" s="407"/>
      <c r="I2227" s="407"/>
      <c r="J2227" s="407"/>
      <c r="K2227" s="407"/>
      <c r="L2227" s="407"/>
      <c r="M2227" s="407"/>
      <c r="N2227" s="566"/>
      <c r="O2227" s="567"/>
      <c r="P2227" s="566"/>
      <c r="Q2227" s="373"/>
      <c r="R2227" s="200"/>
    </row>
    <row r="2228" spans="3:18" ht="14.6" customHeight="1" x14ac:dyDescent="0.5">
      <c r="C2228" s="406" t="str">
        <f t="shared" ref="C2228" si="3053">C2224</f>
        <v>Pre-Flood</v>
      </c>
      <c r="D2228" s="373"/>
      <c r="E2228" s="201">
        <f t="shared" si="3001"/>
        <v>3525</v>
      </c>
      <c r="F2228" s="197">
        <v>1</v>
      </c>
      <c r="G2228" s="203" t="s">
        <v>288</v>
      </c>
      <c r="H2228" s="408"/>
      <c r="I2228" s="408"/>
      <c r="J2228" s="408"/>
      <c r="K2228" s="408"/>
      <c r="L2228" s="408"/>
      <c r="M2228" s="408"/>
      <c r="N2228" s="566"/>
      <c r="O2228" s="567"/>
      <c r="P2228" s="566"/>
      <c r="Q2228" s="373"/>
      <c r="R2228" s="200"/>
    </row>
    <row r="2229" spans="3:18" ht="14.6" customHeight="1" x14ac:dyDescent="0.5">
      <c r="C2229" s="407">
        <f t="shared" ref="C2229" si="3054">C2225-1</f>
        <v>1100</v>
      </c>
      <c r="D2229" s="373"/>
      <c r="E2229" s="212" t="str">
        <f t="shared" si="3003"/>
        <v>BC</v>
      </c>
      <c r="F2229" s="197">
        <v>2</v>
      </c>
      <c r="G2229" s="206" t="s">
        <v>604</v>
      </c>
      <c r="H2229" s="406" t="str">
        <f t="shared" ref="H2229:I2229" si="3055">H2225</f>
        <v>Adam</v>
      </c>
      <c r="I2229" s="406" t="str">
        <f t="shared" si="3055"/>
        <v>Seth</v>
      </c>
      <c r="J2229" s="406" t="str">
        <f t="shared" si="3045"/>
        <v>Enos</v>
      </c>
      <c r="K2229" s="406" t="str">
        <f t="shared" si="3045"/>
        <v>Cainan</v>
      </c>
      <c r="L2229" s="406" t="str">
        <f t="shared" si="3045"/>
        <v>Mahalaleel</v>
      </c>
      <c r="M2229" s="406" t="str">
        <f t="shared" si="3045"/>
        <v>Jared</v>
      </c>
      <c r="N2229" s="566"/>
      <c r="O2229" s="567"/>
      <c r="P2229" s="566"/>
      <c r="Q2229" s="373"/>
      <c r="R2229" s="200"/>
    </row>
    <row r="2230" spans="3:18" ht="14.6" customHeight="1" x14ac:dyDescent="0.5">
      <c r="C2230" s="407">
        <f t="shared" ref="C2230" si="3056">C2226+1</f>
        <v>556</v>
      </c>
      <c r="D2230" s="373"/>
      <c r="E2230" s="212">
        <f t="shared" si="3006"/>
        <v>-3524</v>
      </c>
      <c r="F2230" s="197">
        <v>3</v>
      </c>
      <c r="G2230" s="208" t="s">
        <v>287</v>
      </c>
      <c r="H2230" s="407">
        <f t="shared" ref="H2230:I2230" si="3057">H2226+1</f>
        <v>556</v>
      </c>
      <c r="I2230" s="407">
        <f t="shared" si="3057"/>
        <v>426</v>
      </c>
      <c r="J2230" s="407">
        <f t="shared" si="3047"/>
        <v>321</v>
      </c>
      <c r="K2230" s="407">
        <f t="shared" si="3047"/>
        <v>231</v>
      </c>
      <c r="L2230" s="407">
        <f t="shared" si="3047"/>
        <v>161</v>
      </c>
      <c r="M2230" s="407">
        <f t="shared" si="3047"/>
        <v>96</v>
      </c>
      <c r="N2230" s="566"/>
      <c r="O2230" s="567"/>
      <c r="P2230" s="566"/>
      <c r="Q2230" s="373"/>
      <c r="R2230" s="200"/>
    </row>
    <row r="2231" spans="3:18" ht="14.6" customHeight="1" x14ac:dyDescent="0.5">
      <c r="C2231" s="408"/>
      <c r="D2231" s="373"/>
      <c r="E2231" s="345"/>
      <c r="F2231" s="197">
        <v>4</v>
      </c>
      <c r="G2231" s="209" t="s">
        <v>605</v>
      </c>
      <c r="H2231" s="407"/>
      <c r="I2231" s="407"/>
      <c r="J2231" s="407"/>
      <c r="K2231" s="407"/>
      <c r="L2231" s="407"/>
      <c r="M2231" s="407"/>
      <c r="N2231" s="566"/>
      <c r="O2231" s="567"/>
      <c r="P2231" s="566"/>
      <c r="Q2231" s="373"/>
      <c r="R2231" s="200"/>
    </row>
    <row r="2232" spans="3:18" ht="14.6" customHeight="1" x14ac:dyDescent="0.5">
      <c r="C2232" s="406" t="str">
        <f t="shared" ref="C2232" si="3058">C2228</f>
        <v>Pre-Flood</v>
      </c>
      <c r="D2232" s="373"/>
      <c r="E2232" s="201">
        <f t="shared" si="3001"/>
        <v>3524</v>
      </c>
      <c r="F2232" s="197">
        <v>1</v>
      </c>
      <c r="G2232" s="203" t="s">
        <v>288</v>
      </c>
      <c r="H2232" s="408"/>
      <c r="I2232" s="408"/>
      <c r="J2232" s="408"/>
      <c r="K2232" s="408"/>
      <c r="L2232" s="408"/>
      <c r="M2232" s="408"/>
      <c r="N2232" s="566"/>
      <c r="O2232" s="567"/>
      <c r="P2232" s="566"/>
      <c r="Q2232" s="373"/>
      <c r="R2232" s="200"/>
    </row>
    <row r="2233" spans="3:18" ht="14.6" customHeight="1" x14ac:dyDescent="0.5">
      <c r="C2233" s="407">
        <f t="shared" ref="C2233" si="3059">C2229-1</f>
        <v>1099</v>
      </c>
      <c r="D2233" s="373"/>
      <c r="E2233" s="212" t="str">
        <f t="shared" si="3003"/>
        <v>BC</v>
      </c>
      <c r="F2233" s="197">
        <v>2</v>
      </c>
      <c r="G2233" s="206" t="s">
        <v>604</v>
      </c>
      <c r="H2233" s="406" t="str">
        <f t="shared" ref="H2233:I2233" si="3060">H2229</f>
        <v>Adam</v>
      </c>
      <c r="I2233" s="406" t="str">
        <f t="shared" si="3060"/>
        <v>Seth</v>
      </c>
      <c r="J2233" s="406" t="str">
        <f t="shared" si="3045"/>
        <v>Enos</v>
      </c>
      <c r="K2233" s="406" t="str">
        <f t="shared" si="3045"/>
        <v>Cainan</v>
      </c>
      <c r="L2233" s="406" t="str">
        <f t="shared" si="3045"/>
        <v>Mahalaleel</v>
      </c>
      <c r="M2233" s="406" t="str">
        <f t="shared" si="3045"/>
        <v>Jared</v>
      </c>
      <c r="N2233" s="566"/>
      <c r="O2233" s="567"/>
      <c r="P2233" s="566"/>
      <c r="Q2233" s="373"/>
      <c r="R2233" s="200"/>
    </row>
    <row r="2234" spans="3:18" ht="14.6" customHeight="1" x14ac:dyDescent="0.5">
      <c r="C2234" s="407">
        <f t="shared" ref="C2234" si="3061">C2230+1</f>
        <v>557</v>
      </c>
      <c r="D2234" s="373"/>
      <c r="E2234" s="212">
        <f t="shared" si="3006"/>
        <v>-3523</v>
      </c>
      <c r="F2234" s="197">
        <v>3</v>
      </c>
      <c r="G2234" s="208" t="s">
        <v>287</v>
      </c>
      <c r="H2234" s="407">
        <f t="shared" ref="H2234:I2234" si="3062">H2230+1</f>
        <v>557</v>
      </c>
      <c r="I2234" s="407">
        <f t="shared" si="3062"/>
        <v>427</v>
      </c>
      <c r="J2234" s="407">
        <f t="shared" si="3047"/>
        <v>322</v>
      </c>
      <c r="K2234" s="407">
        <f t="shared" si="3047"/>
        <v>232</v>
      </c>
      <c r="L2234" s="407">
        <f t="shared" si="3047"/>
        <v>162</v>
      </c>
      <c r="M2234" s="407">
        <f t="shared" si="3047"/>
        <v>97</v>
      </c>
      <c r="N2234" s="566"/>
      <c r="O2234" s="567"/>
      <c r="P2234" s="566"/>
      <c r="Q2234" s="373"/>
      <c r="R2234" s="200"/>
    </row>
    <row r="2235" spans="3:18" ht="14.6" customHeight="1" x14ac:dyDescent="0.5">
      <c r="C2235" s="408"/>
      <c r="D2235" s="373"/>
      <c r="E2235" s="345"/>
      <c r="F2235" s="197">
        <v>4</v>
      </c>
      <c r="G2235" s="209" t="s">
        <v>605</v>
      </c>
      <c r="H2235" s="407"/>
      <c r="I2235" s="407"/>
      <c r="J2235" s="407"/>
      <c r="K2235" s="407"/>
      <c r="L2235" s="407"/>
      <c r="M2235" s="407"/>
      <c r="N2235" s="566"/>
      <c r="O2235" s="567"/>
      <c r="P2235" s="566"/>
      <c r="Q2235" s="373"/>
      <c r="R2235" s="200"/>
    </row>
    <row r="2236" spans="3:18" ht="14.6" customHeight="1" x14ac:dyDescent="0.5">
      <c r="C2236" s="406" t="str">
        <f t="shared" ref="C2236" si="3063">C2232</f>
        <v>Pre-Flood</v>
      </c>
      <c r="D2236" s="373"/>
      <c r="E2236" s="201">
        <f t="shared" si="3001"/>
        <v>3523</v>
      </c>
      <c r="F2236" s="197">
        <v>1</v>
      </c>
      <c r="G2236" s="203" t="s">
        <v>288</v>
      </c>
      <c r="H2236" s="408"/>
      <c r="I2236" s="408"/>
      <c r="J2236" s="408"/>
      <c r="K2236" s="408"/>
      <c r="L2236" s="408"/>
      <c r="M2236" s="408"/>
      <c r="N2236" s="566"/>
      <c r="O2236" s="567"/>
      <c r="P2236" s="566"/>
      <c r="Q2236" s="373"/>
      <c r="R2236" s="200"/>
    </row>
    <row r="2237" spans="3:18" ht="14.6" customHeight="1" x14ac:dyDescent="0.5">
      <c r="C2237" s="407">
        <f t="shared" ref="C2237" si="3064">C2233-1</f>
        <v>1098</v>
      </c>
      <c r="D2237" s="373"/>
      <c r="E2237" s="212" t="str">
        <f t="shared" si="3003"/>
        <v>BC</v>
      </c>
      <c r="F2237" s="197">
        <v>2</v>
      </c>
      <c r="G2237" s="206" t="s">
        <v>604</v>
      </c>
      <c r="H2237" s="406" t="str">
        <f t="shared" ref="H2237:M2249" si="3065">H2233</f>
        <v>Adam</v>
      </c>
      <c r="I2237" s="406" t="str">
        <f t="shared" si="3065"/>
        <v>Seth</v>
      </c>
      <c r="J2237" s="406" t="str">
        <f t="shared" si="3065"/>
        <v>Enos</v>
      </c>
      <c r="K2237" s="406" t="str">
        <f t="shared" si="3065"/>
        <v>Cainan</v>
      </c>
      <c r="L2237" s="406" t="str">
        <f t="shared" si="3065"/>
        <v>Mahalaleel</v>
      </c>
      <c r="M2237" s="406" t="str">
        <f t="shared" si="3065"/>
        <v>Jared</v>
      </c>
      <c r="N2237" s="566"/>
      <c r="O2237" s="567"/>
      <c r="P2237" s="566"/>
      <c r="Q2237" s="373"/>
      <c r="R2237" s="200"/>
    </row>
    <row r="2238" spans="3:18" ht="14.6" customHeight="1" x14ac:dyDescent="0.5">
      <c r="C2238" s="407">
        <f t="shared" ref="C2238" si="3066">C2234+1</f>
        <v>558</v>
      </c>
      <c r="D2238" s="373"/>
      <c r="E2238" s="212">
        <f t="shared" si="3006"/>
        <v>-3522</v>
      </c>
      <c r="F2238" s="197">
        <v>3</v>
      </c>
      <c r="G2238" s="208" t="s">
        <v>287</v>
      </c>
      <c r="H2238" s="407">
        <f t="shared" ref="H2238:M2250" si="3067">H2234+1</f>
        <v>558</v>
      </c>
      <c r="I2238" s="407">
        <f t="shared" si="3067"/>
        <v>428</v>
      </c>
      <c r="J2238" s="407">
        <f t="shared" si="3067"/>
        <v>323</v>
      </c>
      <c r="K2238" s="407">
        <f t="shared" si="3067"/>
        <v>233</v>
      </c>
      <c r="L2238" s="407">
        <f t="shared" si="3067"/>
        <v>163</v>
      </c>
      <c r="M2238" s="407">
        <f t="shared" si="3067"/>
        <v>98</v>
      </c>
      <c r="N2238" s="566"/>
      <c r="O2238" s="567"/>
      <c r="P2238" s="566"/>
      <c r="Q2238" s="373"/>
      <c r="R2238" s="200"/>
    </row>
    <row r="2239" spans="3:18" ht="14.6" customHeight="1" x14ac:dyDescent="0.5">
      <c r="C2239" s="408"/>
      <c r="D2239" s="373"/>
      <c r="E2239" s="345"/>
      <c r="F2239" s="197">
        <v>4</v>
      </c>
      <c r="G2239" s="209" t="s">
        <v>605</v>
      </c>
      <c r="H2239" s="407"/>
      <c r="I2239" s="407"/>
      <c r="J2239" s="407"/>
      <c r="K2239" s="407"/>
      <c r="L2239" s="407"/>
      <c r="M2239" s="407"/>
      <c r="N2239" s="566"/>
      <c r="O2239" s="567"/>
      <c r="P2239" s="566"/>
      <c r="Q2239" s="373"/>
      <c r="R2239" s="200"/>
    </row>
    <row r="2240" spans="3:18" ht="14.6" customHeight="1" x14ac:dyDescent="0.5">
      <c r="C2240" s="406" t="str">
        <f t="shared" ref="C2240" si="3068">C2236</f>
        <v>Pre-Flood</v>
      </c>
      <c r="D2240" s="373"/>
      <c r="E2240" s="201">
        <f t="shared" si="3001"/>
        <v>3522</v>
      </c>
      <c r="F2240" s="197">
        <v>1</v>
      </c>
      <c r="G2240" s="203" t="s">
        <v>288</v>
      </c>
      <c r="H2240" s="408"/>
      <c r="I2240" s="408"/>
      <c r="J2240" s="408"/>
      <c r="K2240" s="408"/>
      <c r="L2240" s="408"/>
      <c r="M2240" s="408"/>
      <c r="N2240" s="566"/>
      <c r="O2240" s="567"/>
      <c r="P2240" s="566"/>
      <c r="Q2240" s="373"/>
      <c r="R2240" s="200"/>
    </row>
    <row r="2241" spans="3:18" ht="14.6" customHeight="1" x14ac:dyDescent="0.5">
      <c r="C2241" s="407">
        <f t="shared" ref="C2241" si="3069">C2237-1</f>
        <v>1097</v>
      </c>
      <c r="D2241" s="373"/>
      <c r="E2241" s="212" t="str">
        <f t="shared" si="3003"/>
        <v>BC</v>
      </c>
      <c r="F2241" s="197">
        <v>2</v>
      </c>
      <c r="G2241" s="206" t="s">
        <v>604</v>
      </c>
      <c r="H2241" s="406" t="str">
        <f t="shared" ref="H2241:I2241" si="3070">H2237</f>
        <v>Adam</v>
      </c>
      <c r="I2241" s="406" t="str">
        <f t="shared" si="3070"/>
        <v>Seth</v>
      </c>
      <c r="J2241" s="406" t="str">
        <f t="shared" si="3065"/>
        <v>Enos</v>
      </c>
      <c r="K2241" s="406" t="str">
        <f t="shared" si="3065"/>
        <v>Cainan</v>
      </c>
      <c r="L2241" s="406" t="str">
        <f t="shared" si="3065"/>
        <v>Mahalaleel</v>
      </c>
      <c r="M2241" s="406" t="str">
        <f t="shared" si="3065"/>
        <v>Jared</v>
      </c>
      <c r="N2241" s="566"/>
      <c r="O2241" s="567"/>
      <c r="P2241" s="566"/>
      <c r="Q2241" s="373"/>
      <c r="R2241" s="200"/>
    </row>
    <row r="2242" spans="3:18" ht="14.6" customHeight="1" x14ac:dyDescent="0.5">
      <c r="C2242" s="407">
        <f t="shared" ref="C2242" si="3071">C2238+1</f>
        <v>559</v>
      </c>
      <c r="D2242" s="373"/>
      <c r="E2242" s="212">
        <f t="shared" si="3006"/>
        <v>-3521</v>
      </c>
      <c r="F2242" s="197">
        <v>3</v>
      </c>
      <c r="G2242" s="208" t="s">
        <v>287</v>
      </c>
      <c r="H2242" s="407">
        <f t="shared" ref="H2242:I2242" si="3072">H2238+1</f>
        <v>559</v>
      </c>
      <c r="I2242" s="407">
        <f t="shared" si="3072"/>
        <v>429</v>
      </c>
      <c r="J2242" s="407">
        <f t="shared" si="3067"/>
        <v>324</v>
      </c>
      <c r="K2242" s="407">
        <f t="shared" si="3067"/>
        <v>234</v>
      </c>
      <c r="L2242" s="407">
        <f t="shared" si="3067"/>
        <v>164</v>
      </c>
      <c r="M2242" s="407">
        <f t="shared" si="3067"/>
        <v>99</v>
      </c>
      <c r="N2242" s="566"/>
      <c r="O2242" s="567"/>
      <c r="P2242" s="566"/>
      <c r="Q2242" s="373"/>
      <c r="R2242" s="200"/>
    </row>
    <row r="2243" spans="3:18" ht="14.6" customHeight="1" x14ac:dyDescent="0.5">
      <c r="C2243" s="408"/>
      <c r="D2243" s="373"/>
      <c r="E2243" s="345"/>
      <c r="F2243" s="197">
        <v>4</v>
      </c>
      <c r="G2243" s="209" t="s">
        <v>605</v>
      </c>
      <c r="H2243" s="407"/>
      <c r="I2243" s="407"/>
      <c r="J2243" s="407"/>
      <c r="K2243" s="407"/>
      <c r="L2243" s="407"/>
      <c r="M2243" s="407"/>
      <c r="N2243" s="566"/>
      <c r="O2243" s="567"/>
      <c r="P2243" s="566"/>
      <c r="Q2243" s="373"/>
      <c r="R2243" s="200"/>
    </row>
    <row r="2244" spans="3:18" ht="14.6" customHeight="1" x14ac:dyDescent="0.5">
      <c r="C2244" s="406" t="str">
        <f t="shared" ref="C2244" si="3073">C2240</f>
        <v>Pre-Flood</v>
      </c>
      <c r="D2244" s="373"/>
      <c r="E2244" s="201">
        <f t="shared" si="3001"/>
        <v>3521</v>
      </c>
      <c r="F2244" s="197">
        <v>1</v>
      </c>
      <c r="G2244" s="203" t="s">
        <v>288</v>
      </c>
      <c r="H2244" s="408"/>
      <c r="I2244" s="408"/>
      <c r="J2244" s="408"/>
      <c r="K2244" s="408"/>
      <c r="L2244" s="408"/>
      <c r="M2244" s="408"/>
      <c r="N2244" s="566"/>
      <c r="O2244" s="567"/>
      <c r="P2244" s="566"/>
      <c r="Q2244" s="373"/>
      <c r="R2244" s="200"/>
    </row>
    <row r="2245" spans="3:18" ht="14.6" customHeight="1" x14ac:dyDescent="0.5">
      <c r="C2245" s="407">
        <f t="shared" ref="C2245" si="3074">C2241-1</f>
        <v>1096</v>
      </c>
      <c r="D2245" s="373"/>
      <c r="E2245" s="212" t="str">
        <f t="shared" si="3003"/>
        <v>BC</v>
      </c>
      <c r="F2245" s="197">
        <v>2</v>
      </c>
      <c r="G2245" s="206" t="s">
        <v>604</v>
      </c>
      <c r="H2245" s="406" t="str">
        <f t="shared" ref="H2245:I2245" si="3075">H2241</f>
        <v>Adam</v>
      </c>
      <c r="I2245" s="406" t="str">
        <f t="shared" si="3075"/>
        <v>Seth</v>
      </c>
      <c r="J2245" s="406" t="str">
        <f t="shared" si="3065"/>
        <v>Enos</v>
      </c>
      <c r="K2245" s="406" t="str">
        <f t="shared" si="3065"/>
        <v>Cainan</v>
      </c>
      <c r="L2245" s="406" t="str">
        <f t="shared" si="3065"/>
        <v>Mahalaleel</v>
      </c>
      <c r="M2245" s="406" t="str">
        <f t="shared" si="3065"/>
        <v>Jared</v>
      </c>
      <c r="N2245" s="566"/>
      <c r="O2245" s="567"/>
      <c r="P2245" s="566"/>
      <c r="Q2245" s="373"/>
      <c r="R2245" s="200"/>
    </row>
    <row r="2246" spans="3:18" ht="14.6" customHeight="1" x14ac:dyDescent="0.5">
      <c r="C2246" s="407">
        <f t="shared" ref="C2246" si="3076">C2242+1</f>
        <v>560</v>
      </c>
      <c r="D2246" s="373"/>
      <c r="E2246" s="212">
        <f t="shared" si="3006"/>
        <v>-3520</v>
      </c>
      <c r="F2246" s="197">
        <v>3</v>
      </c>
      <c r="G2246" s="208" t="s">
        <v>287</v>
      </c>
      <c r="H2246" s="407">
        <f t="shared" ref="H2246:I2246" si="3077">H2242+1</f>
        <v>560</v>
      </c>
      <c r="I2246" s="407">
        <f t="shared" si="3077"/>
        <v>430</v>
      </c>
      <c r="J2246" s="407">
        <f t="shared" si="3067"/>
        <v>325</v>
      </c>
      <c r="K2246" s="407">
        <f t="shared" si="3067"/>
        <v>235</v>
      </c>
      <c r="L2246" s="407">
        <f t="shared" si="3067"/>
        <v>165</v>
      </c>
      <c r="M2246" s="407">
        <f t="shared" si="3067"/>
        <v>100</v>
      </c>
      <c r="N2246" s="566"/>
      <c r="O2246" s="567"/>
      <c r="P2246" s="566"/>
      <c r="Q2246" s="373"/>
      <c r="R2246" s="200"/>
    </row>
    <row r="2247" spans="3:18" ht="14.6" customHeight="1" x14ac:dyDescent="0.5">
      <c r="C2247" s="408"/>
      <c r="D2247" s="373"/>
      <c r="E2247" s="345"/>
      <c r="F2247" s="197">
        <v>4</v>
      </c>
      <c r="G2247" s="209" t="s">
        <v>605</v>
      </c>
      <c r="H2247" s="407"/>
      <c r="I2247" s="407"/>
      <c r="J2247" s="407"/>
      <c r="K2247" s="407"/>
      <c r="L2247" s="407"/>
      <c r="M2247" s="407"/>
      <c r="N2247" s="566"/>
      <c r="O2247" s="567"/>
      <c r="P2247" s="566"/>
      <c r="Q2247" s="373"/>
      <c r="R2247" s="200"/>
    </row>
    <row r="2248" spans="3:18" ht="14.6" customHeight="1" x14ac:dyDescent="0.5">
      <c r="C2248" s="406" t="str">
        <f t="shared" ref="C2248" si="3078">C2244</f>
        <v>Pre-Flood</v>
      </c>
      <c r="D2248" s="373"/>
      <c r="E2248" s="201">
        <f t="shared" si="3001"/>
        <v>3520</v>
      </c>
      <c r="F2248" s="197">
        <v>1</v>
      </c>
      <c r="G2248" s="203" t="s">
        <v>288</v>
      </c>
      <c r="H2248" s="408"/>
      <c r="I2248" s="408"/>
      <c r="J2248" s="408"/>
      <c r="K2248" s="408"/>
      <c r="L2248" s="408"/>
      <c r="M2248" s="408"/>
      <c r="N2248" s="566"/>
      <c r="O2248" s="567"/>
      <c r="P2248" s="566"/>
      <c r="Q2248" s="373"/>
      <c r="R2248" s="200"/>
    </row>
    <row r="2249" spans="3:18" ht="14.6" customHeight="1" x14ac:dyDescent="0.5">
      <c r="C2249" s="407">
        <f t="shared" ref="C2249" si="3079">C2245-1</f>
        <v>1095</v>
      </c>
      <c r="D2249" s="373"/>
      <c r="E2249" s="212" t="str">
        <f t="shared" si="3003"/>
        <v>BC</v>
      </c>
      <c r="F2249" s="197">
        <v>2</v>
      </c>
      <c r="G2249" s="206" t="s">
        <v>604</v>
      </c>
      <c r="H2249" s="406" t="str">
        <f t="shared" ref="H2249:I2249" si="3080">H2245</f>
        <v>Adam</v>
      </c>
      <c r="I2249" s="406" t="str">
        <f t="shared" si="3080"/>
        <v>Seth</v>
      </c>
      <c r="J2249" s="406" t="str">
        <f t="shared" si="3065"/>
        <v>Enos</v>
      </c>
      <c r="K2249" s="406" t="str">
        <f t="shared" si="3065"/>
        <v>Cainan</v>
      </c>
      <c r="L2249" s="406" t="str">
        <f t="shared" si="3065"/>
        <v>Mahalaleel</v>
      </c>
      <c r="M2249" s="406" t="str">
        <f t="shared" si="3065"/>
        <v>Jared</v>
      </c>
      <c r="N2249" s="566"/>
      <c r="O2249" s="567"/>
      <c r="P2249" s="566"/>
      <c r="Q2249" s="373"/>
      <c r="R2249" s="200"/>
    </row>
    <row r="2250" spans="3:18" ht="14.6" customHeight="1" x14ac:dyDescent="0.5">
      <c r="C2250" s="407">
        <f t="shared" ref="C2250" si="3081">C2246+1</f>
        <v>561</v>
      </c>
      <c r="D2250" s="373"/>
      <c r="E2250" s="212">
        <f t="shared" si="3006"/>
        <v>-3519</v>
      </c>
      <c r="F2250" s="197">
        <v>3</v>
      </c>
      <c r="G2250" s="208" t="s">
        <v>287</v>
      </c>
      <c r="H2250" s="407">
        <f t="shared" ref="H2250:I2250" si="3082">H2246+1</f>
        <v>561</v>
      </c>
      <c r="I2250" s="407">
        <f t="shared" si="3082"/>
        <v>431</v>
      </c>
      <c r="J2250" s="407">
        <f t="shared" si="3067"/>
        <v>326</v>
      </c>
      <c r="K2250" s="407">
        <f t="shared" si="3067"/>
        <v>236</v>
      </c>
      <c r="L2250" s="407">
        <f t="shared" si="3067"/>
        <v>166</v>
      </c>
      <c r="M2250" s="407">
        <f t="shared" si="3067"/>
        <v>101</v>
      </c>
      <c r="N2250" s="566"/>
      <c r="O2250" s="567"/>
      <c r="P2250" s="566"/>
      <c r="Q2250" s="373"/>
      <c r="R2250" s="200"/>
    </row>
    <row r="2251" spans="3:18" ht="14.6" customHeight="1" x14ac:dyDescent="0.5">
      <c r="C2251" s="408"/>
      <c r="D2251" s="373"/>
      <c r="E2251" s="345"/>
      <c r="F2251" s="197">
        <v>4</v>
      </c>
      <c r="G2251" s="209" t="s">
        <v>605</v>
      </c>
      <c r="H2251" s="407"/>
      <c r="I2251" s="407"/>
      <c r="J2251" s="407"/>
      <c r="K2251" s="407"/>
      <c r="L2251" s="407"/>
      <c r="M2251" s="407"/>
      <c r="N2251" s="566"/>
      <c r="O2251" s="567"/>
      <c r="P2251" s="566"/>
      <c r="Q2251" s="373"/>
      <c r="R2251" s="200"/>
    </row>
    <row r="2252" spans="3:18" ht="14.6" customHeight="1" x14ac:dyDescent="0.5">
      <c r="C2252" s="406" t="str">
        <f t="shared" ref="C2252" si="3083">C2248</f>
        <v>Pre-Flood</v>
      </c>
      <c r="D2252" s="373"/>
      <c r="E2252" s="201">
        <f t="shared" ref="E2252:E2312" si="3084">E2248-1</f>
        <v>3519</v>
      </c>
      <c r="F2252" s="197">
        <v>1</v>
      </c>
      <c r="G2252" s="203" t="s">
        <v>288</v>
      </c>
      <c r="H2252" s="408"/>
      <c r="I2252" s="408"/>
      <c r="J2252" s="408"/>
      <c r="K2252" s="408"/>
      <c r="L2252" s="408"/>
      <c r="M2252" s="408"/>
      <c r="N2252" s="566"/>
      <c r="O2252" s="567"/>
      <c r="P2252" s="566"/>
      <c r="Q2252" s="373"/>
      <c r="R2252" s="200"/>
    </row>
    <row r="2253" spans="3:18" ht="14.6" customHeight="1" x14ac:dyDescent="0.5">
      <c r="C2253" s="407">
        <f t="shared" ref="C2253" si="3085">C2249-1</f>
        <v>1094</v>
      </c>
      <c r="D2253" s="373"/>
      <c r="E2253" s="212" t="str">
        <f t="shared" ref="E2253:E2313" si="3086">E2249</f>
        <v>BC</v>
      </c>
      <c r="F2253" s="197">
        <v>2</v>
      </c>
      <c r="G2253" s="206" t="s">
        <v>604</v>
      </c>
      <c r="H2253" s="406" t="str">
        <f t="shared" ref="H2253:M2265" si="3087">H2249</f>
        <v>Adam</v>
      </c>
      <c r="I2253" s="406" t="str">
        <f t="shared" si="3087"/>
        <v>Seth</v>
      </c>
      <c r="J2253" s="406" t="str">
        <f t="shared" si="3087"/>
        <v>Enos</v>
      </c>
      <c r="K2253" s="406" t="str">
        <f t="shared" si="3087"/>
        <v>Cainan</v>
      </c>
      <c r="L2253" s="406" t="str">
        <f t="shared" si="3087"/>
        <v>Mahalaleel</v>
      </c>
      <c r="M2253" s="406" t="str">
        <f t="shared" si="3087"/>
        <v>Jared</v>
      </c>
      <c r="N2253" s="566"/>
      <c r="O2253" s="567"/>
      <c r="P2253" s="566"/>
      <c r="Q2253" s="373"/>
      <c r="R2253" s="200"/>
    </row>
    <row r="2254" spans="3:18" ht="14.6" customHeight="1" x14ac:dyDescent="0.5">
      <c r="C2254" s="407">
        <f t="shared" ref="C2254" si="3088">C2250+1</f>
        <v>562</v>
      </c>
      <c r="D2254" s="373"/>
      <c r="E2254" s="212">
        <f t="shared" ref="E2254:E2314" si="3089">-E2252+1</f>
        <v>-3518</v>
      </c>
      <c r="F2254" s="197">
        <v>3</v>
      </c>
      <c r="G2254" s="208" t="s">
        <v>287</v>
      </c>
      <c r="H2254" s="407">
        <f t="shared" ref="H2254:M2266" si="3090">H2250+1</f>
        <v>562</v>
      </c>
      <c r="I2254" s="407">
        <f t="shared" si="3090"/>
        <v>432</v>
      </c>
      <c r="J2254" s="407">
        <f t="shared" si="3090"/>
        <v>327</v>
      </c>
      <c r="K2254" s="407">
        <f t="shared" si="3090"/>
        <v>237</v>
      </c>
      <c r="L2254" s="407">
        <f t="shared" si="3090"/>
        <v>167</v>
      </c>
      <c r="M2254" s="407">
        <f t="shared" si="3090"/>
        <v>102</v>
      </c>
      <c r="N2254" s="566"/>
      <c r="O2254" s="567"/>
      <c r="P2254" s="566"/>
      <c r="Q2254" s="373"/>
      <c r="R2254" s="200"/>
    </row>
    <row r="2255" spans="3:18" ht="14.6" customHeight="1" x14ac:dyDescent="0.5">
      <c r="C2255" s="408"/>
      <c r="D2255" s="373"/>
      <c r="E2255" s="345"/>
      <c r="F2255" s="197">
        <v>4</v>
      </c>
      <c r="G2255" s="209" t="s">
        <v>605</v>
      </c>
      <c r="H2255" s="407"/>
      <c r="I2255" s="407"/>
      <c r="J2255" s="407"/>
      <c r="K2255" s="407"/>
      <c r="L2255" s="407"/>
      <c r="M2255" s="407"/>
      <c r="N2255" s="566"/>
      <c r="O2255" s="567"/>
      <c r="P2255" s="566"/>
      <c r="Q2255" s="373"/>
      <c r="R2255" s="200"/>
    </row>
    <row r="2256" spans="3:18" ht="14.6" customHeight="1" x14ac:dyDescent="0.5">
      <c r="C2256" s="406" t="str">
        <f t="shared" ref="C2256" si="3091">C2252</f>
        <v>Pre-Flood</v>
      </c>
      <c r="D2256" s="373"/>
      <c r="E2256" s="201">
        <f t="shared" si="3084"/>
        <v>3518</v>
      </c>
      <c r="F2256" s="197">
        <v>1</v>
      </c>
      <c r="G2256" s="203" t="s">
        <v>288</v>
      </c>
      <c r="H2256" s="408"/>
      <c r="I2256" s="408"/>
      <c r="J2256" s="408"/>
      <c r="K2256" s="408"/>
      <c r="L2256" s="408"/>
      <c r="M2256" s="408"/>
      <c r="N2256" s="566"/>
      <c r="O2256" s="567"/>
      <c r="P2256" s="566"/>
      <c r="Q2256" s="373"/>
      <c r="R2256" s="200"/>
    </row>
    <row r="2257" spans="3:18" ht="14.6" customHeight="1" x14ac:dyDescent="0.5">
      <c r="C2257" s="407">
        <f t="shared" ref="C2257" si="3092">C2253-1</f>
        <v>1093</v>
      </c>
      <c r="D2257" s="373"/>
      <c r="E2257" s="212" t="str">
        <f t="shared" si="3086"/>
        <v>BC</v>
      </c>
      <c r="F2257" s="197">
        <v>2</v>
      </c>
      <c r="G2257" s="206" t="s">
        <v>604</v>
      </c>
      <c r="H2257" s="406" t="str">
        <f t="shared" ref="H2257:I2257" si="3093">H2253</f>
        <v>Adam</v>
      </c>
      <c r="I2257" s="406" t="str">
        <f t="shared" si="3093"/>
        <v>Seth</v>
      </c>
      <c r="J2257" s="406" t="str">
        <f t="shared" si="3087"/>
        <v>Enos</v>
      </c>
      <c r="K2257" s="406" t="str">
        <f t="shared" si="3087"/>
        <v>Cainan</v>
      </c>
      <c r="L2257" s="406" t="str">
        <f t="shared" si="3087"/>
        <v>Mahalaleel</v>
      </c>
      <c r="M2257" s="406" t="str">
        <f t="shared" si="3087"/>
        <v>Jared</v>
      </c>
      <c r="N2257" s="566"/>
      <c r="O2257" s="567"/>
      <c r="P2257" s="566"/>
      <c r="Q2257" s="373"/>
      <c r="R2257" s="200"/>
    </row>
    <row r="2258" spans="3:18" ht="14.6" customHeight="1" x14ac:dyDescent="0.5">
      <c r="C2258" s="407">
        <f t="shared" ref="C2258" si="3094">C2254+1</f>
        <v>563</v>
      </c>
      <c r="D2258" s="373"/>
      <c r="E2258" s="212">
        <f t="shared" si="3089"/>
        <v>-3517</v>
      </c>
      <c r="F2258" s="197">
        <v>3</v>
      </c>
      <c r="G2258" s="208" t="s">
        <v>287</v>
      </c>
      <c r="H2258" s="407">
        <f t="shared" ref="H2258:I2258" si="3095">H2254+1</f>
        <v>563</v>
      </c>
      <c r="I2258" s="407">
        <f t="shared" si="3095"/>
        <v>433</v>
      </c>
      <c r="J2258" s="407">
        <f t="shared" si="3090"/>
        <v>328</v>
      </c>
      <c r="K2258" s="407">
        <f t="shared" si="3090"/>
        <v>238</v>
      </c>
      <c r="L2258" s="407">
        <f t="shared" si="3090"/>
        <v>168</v>
      </c>
      <c r="M2258" s="407">
        <f t="shared" si="3090"/>
        <v>103</v>
      </c>
      <c r="N2258" s="566"/>
      <c r="O2258" s="567"/>
      <c r="P2258" s="566"/>
      <c r="Q2258" s="373"/>
      <c r="R2258" s="200"/>
    </row>
    <row r="2259" spans="3:18" ht="14.6" customHeight="1" x14ac:dyDescent="0.5">
      <c r="C2259" s="408"/>
      <c r="D2259" s="373"/>
      <c r="E2259" s="345"/>
      <c r="F2259" s="197">
        <v>4</v>
      </c>
      <c r="G2259" s="209" t="s">
        <v>605</v>
      </c>
      <c r="H2259" s="407"/>
      <c r="I2259" s="407"/>
      <c r="J2259" s="407"/>
      <c r="K2259" s="407"/>
      <c r="L2259" s="407"/>
      <c r="M2259" s="407"/>
      <c r="N2259" s="566"/>
      <c r="O2259" s="567"/>
      <c r="P2259" s="566"/>
      <c r="Q2259" s="373"/>
      <c r="R2259" s="200"/>
    </row>
    <row r="2260" spans="3:18" ht="14.6" customHeight="1" x14ac:dyDescent="0.5">
      <c r="C2260" s="406" t="str">
        <f t="shared" ref="C2260" si="3096">C2256</f>
        <v>Pre-Flood</v>
      </c>
      <c r="D2260" s="373"/>
      <c r="E2260" s="201">
        <f t="shared" si="3084"/>
        <v>3517</v>
      </c>
      <c r="F2260" s="197">
        <v>1</v>
      </c>
      <c r="G2260" s="203" t="s">
        <v>288</v>
      </c>
      <c r="H2260" s="408"/>
      <c r="I2260" s="408"/>
      <c r="J2260" s="408"/>
      <c r="K2260" s="408"/>
      <c r="L2260" s="408"/>
      <c r="M2260" s="408"/>
      <c r="N2260" s="566"/>
      <c r="O2260" s="567"/>
      <c r="P2260" s="566"/>
      <c r="Q2260" s="373"/>
      <c r="R2260" s="200"/>
    </row>
    <row r="2261" spans="3:18" ht="14.6" customHeight="1" x14ac:dyDescent="0.5">
      <c r="C2261" s="407">
        <f t="shared" ref="C2261" si="3097">C2257-1</f>
        <v>1092</v>
      </c>
      <c r="D2261" s="373"/>
      <c r="E2261" s="212" t="str">
        <f t="shared" si="3086"/>
        <v>BC</v>
      </c>
      <c r="F2261" s="197">
        <v>2</v>
      </c>
      <c r="G2261" s="206" t="s">
        <v>604</v>
      </c>
      <c r="H2261" s="406" t="str">
        <f t="shared" ref="H2261:I2261" si="3098">H2257</f>
        <v>Adam</v>
      </c>
      <c r="I2261" s="406" t="str">
        <f t="shared" si="3098"/>
        <v>Seth</v>
      </c>
      <c r="J2261" s="406" t="str">
        <f t="shared" si="3087"/>
        <v>Enos</v>
      </c>
      <c r="K2261" s="406" t="str">
        <f t="shared" si="3087"/>
        <v>Cainan</v>
      </c>
      <c r="L2261" s="406" t="str">
        <f t="shared" si="3087"/>
        <v>Mahalaleel</v>
      </c>
      <c r="M2261" s="406" t="str">
        <f t="shared" si="3087"/>
        <v>Jared</v>
      </c>
      <c r="N2261" s="566"/>
      <c r="O2261" s="567"/>
      <c r="P2261" s="566"/>
      <c r="Q2261" s="373"/>
      <c r="R2261" s="200"/>
    </row>
    <row r="2262" spans="3:18" ht="14.6" customHeight="1" x14ac:dyDescent="0.5">
      <c r="C2262" s="407">
        <f t="shared" ref="C2262" si="3099">C2258+1</f>
        <v>564</v>
      </c>
      <c r="D2262" s="373"/>
      <c r="E2262" s="212">
        <f t="shared" si="3089"/>
        <v>-3516</v>
      </c>
      <c r="F2262" s="197">
        <v>3</v>
      </c>
      <c r="G2262" s="208" t="s">
        <v>287</v>
      </c>
      <c r="H2262" s="407">
        <f t="shared" ref="H2262:I2262" si="3100">H2258+1</f>
        <v>564</v>
      </c>
      <c r="I2262" s="407">
        <f t="shared" si="3100"/>
        <v>434</v>
      </c>
      <c r="J2262" s="407">
        <f t="shared" si="3090"/>
        <v>329</v>
      </c>
      <c r="K2262" s="407">
        <f t="shared" si="3090"/>
        <v>239</v>
      </c>
      <c r="L2262" s="407">
        <f t="shared" si="3090"/>
        <v>169</v>
      </c>
      <c r="M2262" s="407">
        <f t="shared" si="3090"/>
        <v>104</v>
      </c>
      <c r="N2262" s="566"/>
      <c r="O2262" s="567"/>
      <c r="P2262" s="566"/>
      <c r="Q2262" s="373"/>
      <c r="R2262" s="200"/>
    </row>
    <row r="2263" spans="3:18" ht="14.6" customHeight="1" x14ac:dyDescent="0.5">
      <c r="C2263" s="408"/>
      <c r="D2263" s="373"/>
      <c r="E2263" s="345"/>
      <c r="F2263" s="197">
        <v>4</v>
      </c>
      <c r="G2263" s="209" t="s">
        <v>605</v>
      </c>
      <c r="H2263" s="407"/>
      <c r="I2263" s="407"/>
      <c r="J2263" s="407"/>
      <c r="K2263" s="407"/>
      <c r="L2263" s="407"/>
      <c r="M2263" s="407"/>
      <c r="N2263" s="566"/>
      <c r="O2263" s="567"/>
      <c r="P2263" s="566"/>
      <c r="Q2263" s="373"/>
      <c r="R2263" s="200"/>
    </row>
    <row r="2264" spans="3:18" ht="14.6" customHeight="1" x14ac:dyDescent="0.5">
      <c r="C2264" s="406" t="str">
        <f t="shared" ref="C2264" si="3101">C2260</f>
        <v>Pre-Flood</v>
      </c>
      <c r="D2264" s="373"/>
      <c r="E2264" s="201">
        <f t="shared" si="3084"/>
        <v>3516</v>
      </c>
      <c r="F2264" s="197">
        <v>1</v>
      </c>
      <c r="G2264" s="203" t="s">
        <v>288</v>
      </c>
      <c r="H2264" s="408"/>
      <c r="I2264" s="408"/>
      <c r="J2264" s="408"/>
      <c r="K2264" s="408"/>
      <c r="L2264" s="408"/>
      <c r="M2264" s="408"/>
      <c r="N2264" s="566"/>
      <c r="O2264" s="567"/>
      <c r="P2264" s="566"/>
      <c r="Q2264" s="373"/>
      <c r="R2264" s="200"/>
    </row>
    <row r="2265" spans="3:18" ht="14.6" customHeight="1" x14ac:dyDescent="0.5">
      <c r="C2265" s="407">
        <f t="shared" ref="C2265" si="3102">C2261-1</f>
        <v>1091</v>
      </c>
      <c r="D2265" s="373"/>
      <c r="E2265" s="212" t="str">
        <f t="shared" si="3086"/>
        <v>BC</v>
      </c>
      <c r="F2265" s="197">
        <v>2</v>
      </c>
      <c r="G2265" s="206" t="s">
        <v>604</v>
      </c>
      <c r="H2265" s="406" t="str">
        <f t="shared" ref="H2265:I2265" si="3103">H2261</f>
        <v>Adam</v>
      </c>
      <c r="I2265" s="406" t="str">
        <f t="shared" si="3103"/>
        <v>Seth</v>
      </c>
      <c r="J2265" s="406" t="str">
        <f t="shared" si="3087"/>
        <v>Enos</v>
      </c>
      <c r="K2265" s="406" t="str">
        <f t="shared" si="3087"/>
        <v>Cainan</v>
      </c>
      <c r="L2265" s="406" t="str">
        <f t="shared" si="3087"/>
        <v>Mahalaleel</v>
      </c>
      <c r="M2265" s="406" t="str">
        <f t="shared" si="3087"/>
        <v>Jared</v>
      </c>
      <c r="N2265" s="566"/>
      <c r="O2265" s="567"/>
      <c r="P2265" s="566"/>
      <c r="Q2265" s="373"/>
      <c r="R2265" s="200"/>
    </row>
    <row r="2266" spans="3:18" ht="14.6" customHeight="1" x14ac:dyDescent="0.5">
      <c r="C2266" s="407">
        <f t="shared" ref="C2266" si="3104">C2262+1</f>
        <v>565</v>
      </c>
      <c r="D2266" s="373"/>
      <c r="E2266" s="212">
        <f t="shared" si="3089"/>
        <v>-3515</v>
      </c>
      <c r="F2266" s="197">
        <v>3</v>
      </c>
      <c r="G2266" s="208" t="s">
        <v>287</v>
      </c>
      <c r="H2266" s="407">
        <f t="shared" ref="H2266:I2266" si="3105">H2262+1</f>
        <v>565</v>
      </c>
      <c r="I2266" s="407">
        <f t="shared" si="3105"/>
        <v>435</v>
      </c>
      <c r="J2266" s="407">
        <f t="shared" si="3090"/>
        <v>330</v>
      </c>
      <c r="K2266" s="407">
        <f t="shared" si="3090"/>
        <v>240</v>
      </c>
      <c r="L2266" s="407">
        <f t="shared" si="3090"/>
        <v>170</v>
      </c>
      <c r="M2266" s="407">
        <f t="shared" si="3090"/>
        <v>105</v>
      </c>
      <c r="N2266" s="566"/>
      <c r="O2266" s="567"/>
      <c r="P2266" s="566"/>
      <c r="Q2266" s="373"/>
      <c r="R2266" s="200"/>
    </row>
    <row r="2267" spans="3:18" ht="14.6" customHeight="1" x14ac:dyDescent="0.5">
      <c r="C2267" s="408"/>
      <c r="D2267" s="373"/>
      <c r="E2267" s="345"/>
      <c r="F2267" s="197">
        <v>4</v>
      </c>
      <c r="G2267" s="209" t="s">
        <v>605</v>
      </c>
      <c r="H2267" s="407"/>
      <c r="I2267" s="407"/>
      <c r="J2267" s="407"/>
      <c r="K2267" s="407"/>
      <c r="L2267" s="407"/>
      <c r="M2267" s="407"/>
      <c r="N2267" s="566"/>
      <c r="O2267" s="567"/>
      <c r="P2267" s="566"/>
      <c r="Q2267" s="373"/>
      <c r="R2267" s="200"/>
    </row>
    <row r="2268" spans="3:18" ht="14.6" customHeight="1" x14ac:dyDescent="0.5">
      <c r="C2268" s="406" t="str">
        <f t="shared" ref="C2268" si="3106">C2264</f>
        <v>Pre-Flood</v>
      </c>
      <c r="D2268" s="373"/>
      <c r="E2268" s="201">
        <f t="shared" si="3084"/>
        <v>3515</v>
      </c>
      <c r="F2268" s="197">
        <v>1</v>
      </c>
      <c r="G2268" s="203" t="s">
        <v>288</v>
      </c>
      <c r="H2268" s="408"/>
      <c r="I2268" s="408"/>
      <c r="J2268" s="408"/>
      <c r="K2268" s="408"/>
      <c r="L2268" s="408"/>
      <c r="M2268" s="408"/>
      <c r="N2268" s="566"/>
      <c r="O2268" s="567"/>
      <c r="P2268" s="566"/>
      <c r="Q2268" s="373"/>
      <c r="R2268" s="200"/>
    </row>
    <row r="2269" spans="3:18" ht="14.6" customHeight="1" x14ac:dyDescent="0.5">
      <c r="C2269" s="407">
        <f t="shared" ref="C2269" si="3107">C2265-1</f>
        <v>1090</v>
      </c>
      <c r="D2269" s="373"/>
      <c r="E2269" s="212" t="str">
        <f t="shared" si="3086"/>
        <v>BC</v>
      </c>
      <c r="F2269" s="197">
        <v>2</v>
      </c>
      <c r="G2269" s="206" t="s">
        <v>604</v>
      </c>
      <c r="H2269" s="406" t="str">
        <f t="shared" ref="H2269:M2281" si="3108">H2265</f>
        <v>Adam</v>
      </c>
      <c r="I2269" s="406" t="str">
        <f t="shared" si="3108"/>
        <v>Seth</v>
      </c>
      <c r="J2269" s="406" t="str">
        <f t="shared" si="3108"/>
        <v>Enos</v>
      </c>
      <c r="K2269" s="406" t="str">
        <f t="shared" si="3108"/>
        <v>Cainan</v>
      </c>
      <c r="L2269" s="406" t="str">
        <f t="shared" si="3108"/>
        <v>Mahalaleel</v>
      </c>
      <c r="M2269" s="406" t="str">
        <f t="shared" si="3108"/>
        <v>Jared</v>
      </c>
      <c r="N2269" s="566"/>
      <c r="O2269" s="567"/>
      <c r="P2269" s="566"/>
      <c r="Q2269" s="373"/>
      <c r="R2269" s="200"/>
    </row>
    <row r="2270" spans="3:18" ht="14.6" customHeight="1" x14ac:dyDescent="0.5">
      <c r="C2270" s="407">
        <f t="shared" ref="C2270" si="3109">C2266+1</f>
        <v>566</v>
      </c>
      <c r="D2270" s="373"/>
      <c r="E2270" s="212">
        <f t="shared" si="3089"/>
        <v>-3514</v>
      </c>
      <c r="F2270" s="197">
        <v>3</v>
      </c>
      <c r="G2270" s="208" t="s">
        <v>287</v>
      </c>
      <c r="H2270" s="407">
        <f t="shared" ref="H2270:M2282" si="3110">H2266+1</f>
        <v>566</v>
      </c>
      <c r="I2270" s="407">
        <f t="shared" si="3110"/>
        <v>436</v>
      </c>
      <c r="J2270" s="407">
        <f t="shared" si="3110"/>
        <v>331</v>
      </c>
      <c r="K2270" s="407">
        <f t="shared" si="3110"/>
        <v>241</v>
      </c>
      <c r="L2270" s="407">
        <f t="shared" si="3110"/>
        <v>171</v>
      </c>
      <c r="M2270" s="407">
        <f t="shared" si="3110"/>
        <v>106</v>
      </c>
      <c r="N2270" s="566"/>
      <c r="O2270" s="567"/>
      <c r="P2270" s="566"/>
      <c r="Q2270" s="373"/>
      <c r="R2270" s="200"/>
    </row>
    <row r="2271" spans="3:18" ht="14.6" customHeight="1" x14ac:dyDescent="0.5">
      <c r="C2271" s="408"/>
      <c r="D2271" s="373"/>
      <c r="E2271" s="345"/>
      <c r="F2271" s="197">
        <v>4</v>
      </c>
      <c r="G2271" s="209" t="s">
        <v>605</v>
      </c>
      <c r="H2271" s="407"/>
      <c r="I2271" s="407"/>
      <c r="J2271" s="407"/>
      <c r="K2271" s="407"/>
      <c r="L2271" s="407"/>
      <c r="M2271" s="407"/>
      <c r="N2271" s="566"/>
      <c r="O2271" s="567"/>
      <c r="P2271" s="566"/>
      <c r="Q2271" s="373"/>
      <c r="R2271" s="200"/>
    </row>
    <row r="2272" spans="3:18" ht="14.6" customHeight="1" x14ac:dyDescent="0.5">
      <c r="C2272" s="406" t="str">
        <f t="shared" ref="C2272" si="3111">C2268</f>
        <v>Pre-Flood</v>
      </c>
      <c r="D2272" s="373"/>
      <c r="E2272" s="201">
        <f t="shared" si="3084"/>
        <v>3514</v>
      </c>
      <c r="F2272" s="197">
        <v>1</v>
      </c>
      <c r="G2272" s="203" t="s">
        <v>288</v>
      </c>
      <c r="H2272" s="408"/>
      <c r="I2272" s="408"/>
      <c r="J2272" s="408"/>
      <c r="K2272" s="408"/>
      <c r="L2272" s="408"/>
      <c r="M2272" s="408"/>
      <c r="N2272" s="566"/>
      <c r="O2272" s="567"/>
      <c r="P2272" s="566"/>
      <c r="Q2272" s="373"/>
      <c r="R2272" s="200"/>
    </row>
    <row r="2273" spans="3:18" ht="14.6" customHeight="1" x14ac:dyDescent="0.5">
      <c r="C2273" s="407">
        <f t="shared" ref="C2273" si="3112">C2269-1</f>
        <v>1089</v>
      </c>
      <c r="D2273" s="373"/>
      <c r="E2273" s="212" t="str">
        <f t="shared" si="3086"/>
        <v>BC</v>
      </c>
      <c r="F2273" s="197">
        <v>2</v>
      </c>
      <c r="G2273" s="206" t="s">
        <v>604</v>
      </c>
      <c r="H2273" s="406" t="str">
        <f t="shared" ref="H2273:I2273" si="3113">H2269</f>
        <v>Adam</v>
      </c>
      <c r="I2273" s="406" t="str">
        <f t="shared" si="3113"/>
        <v>Seth</v>
      </c>
      <c r="J2273" s="406" t="str">
        <f t="shared" si="3108"/>
        <v>Enos</v>
      </c>
      <c r="K2273" s="406" t="str">
        <f t="shared" si="3108"/>
        <v>Cainan</v>
      </c>
      <c r="L2273" s="406" t="str">
        <f t="shared" si="3108"/>
        <v>Mahalaleel</v>
      </c>
      <c r="M2273" s="406" t="str">
        <f t="shared" si="3108"/>
        <v>Jared</v>
      </c>
      <c r="N2273" s="566"/>
      <c r="O2273" s="567"/>
      <c r="P2273" s="566"/>
      <c r="Q2273" s="373"/>
      <c r="R2273" s="200"/>
    </row>
    <row r="2274" spans="3:18" ht="14.6" customHeight="1" x14ac:dyDescent="0.5">
      <c r="C2274" s="407">
        <f t="shared" ref="C2274" si="3114">C2270+1</f>
        <v>567</v>
      </c>
      <c r="D2274" s="373"/>
      <c r="E2274" s="212">
        <f t="shared" si="3089"/>
        <v>-3513</v>
      </c>
      <c r="F2274" s="197">
        <v>3</v>
      </c>
      <c r="G2274" s="208" t="s">
        <v>287</v>
      </c>
      <c r="H2274" s="407">
        <f t="shared" ref="H2274:I2274" si="3115">H2270+1</f>
        <v>567</v>
      </c>
      <c r="I2274" s="407">
        <f t="shared" si="3115"/>
        <v>437</v>
      </c>
      <c r="J2274" s="407">
        <f t="shared" si="3110"/>
        <v>332</v>
      </c>
      <c r="K2274" s="407">
        <f t="shared" si="3110"/>
        <v>242</v>
      </c>
      <c r="L2274" s="407">
        <f t="shared" si="3110"/>
        <v>172</v>
      </c>
      <c r="M2274" s="407">
        <f t="shared" si="3110"/>
        <v>107</v>
      </c>
      <c r="N2274" s="566"/>
      <c r="O2274" s="567"/>
      <c r="P2274" s="566"/>
      <c r="Q2274" s="373"/>
      <c r="R2274" s="200"/>
    </row>
    <row r="2275" spans="3:18" ht="14.6" customHeight="1" x14ac:dyDescent="0.5">
      <c r="C2275" s="408"/>
      <c r="D2275" s="373"/>
      <c r="E2275" s="345"/>
      <c r="F2275" s="197">
        <v>4</v>
      </c>
      <c r="G2275" s="209" t="s">
        <v>605</v>
      </c>
      <c r="H2275" s="407"/>
      <c r="I2275" s="407"/>
      <c r="J2275" s="407"/>
      <c r="K2275" s="407"/>
      <c r="L2275" s="407"/>
      <c r="M2275" s="407"/>
      <c r="N2275" s="566"/>
      <c r="O2275" s="567"/>
      <c r="P2275" s="566"/>
      <c r="Q2275" s="373"/>
      <c r="R2275" s="200"/>
    </row>
    <row r="2276" spans="3:18" ht="14.6" customHeight="1" x14ac:dyDescent="0.5">
      <c r="C2276" s="406" t="str">
        <f t="shared" ref="C2276" si="3116">C2272</f>
        <v>Pre-Flood</v>
      </c>
      <c r="D2276" s="373"/>
      <c r="E2276" s="201">
        <f t="shared" si="3084"/>
        <v>3513</v>
      </c>
      <c r="F2276" s="197">
        <v>1</v>
      </c>
      <c r="G2276" s="203" t="s">
        <v>288</v>
      </c>
      <c r="H2276" s="408"/>
      <c r="I2276" s="408"/>
      <c r="J2276" s="408"/>
      <c r="K2276" s="408"/>
      <c r="L2276" s="408"/>
      <c r="M2276" s="408"/>
      <c r="N2276" s="566"/>
      <c r="O2276" s="567"/>
      <c r="P2276" s="566"/>
      <c r="Q2276" s="373"/>
      <c r="R2276" s="200"/>
    </row>
    <row r="2277" spans="3:18" ht="14.6" customHeight="1" x14ac:dyDescent="0.5">
      <c r="C2277" s="407">
        <f t="shared" ref="C2277" si="3117">C2273-1</f>
        <v>1088</v>
      </c>
      <c r="D2277" s="373"/>
      <c r="E2277" s="212" t="str">
        <f t="shared" si="3086"/>
        <v>BC</v>
      </c>
      <c r="F2277" s="197">
        <v>2</v>
      </c>
      <c r="G2277" s="206" t="s">
        <v>604</v>
      </c>
      <c r="H2277" s="406" t="str">
        <f t="shared" ref="H2277:I2277" si="3118">H2273</f>
        <v>Adam</v>
      </c>
      <c r="I2277" s="406" t="str">
        <f t="shared" si="3118"/>
        <v>Seth</v>
      </c>
      <c r="J2277" s="406" t="str">
        <f t="shared" si="3108"/>
        <v>Enos</v>
      </c>
      <c r="K2277" s="406" t="str">
        <f t="shared" si="3108"/>
        <v>Cainan</v>
      </c>
      <c r="L2277" s="406" t="str">
        <f t="shared" si="3108"/>
        <v>Mahalaleel</v>
      </c>
      <c r="M2277" s="406" t="str">
        <f t="shared" si="3108"/>
        <v>Jared</v>
      </c>
      <c r="N2277" s="566"/>
      <c r="O2277" s="567"/>
      <c r="P2277" s="566"/>
      <c r="Q2277" s="373"/>
      <c r="R2277" s="200"/>
    </row>
    <row r="2278" spans="3:18" ht="14.6" customHeight="1" x14ac:dyDescent="0.5">
      <c r="C2278" s="407">
        <f t="shared" ref="C2278" si="3119">C2274+1</f>
        <v>568</v>
      </c>
      <c r="D2278" s="373"/>
      <c r="E2278" s="212">
        <f t="shared" si="3089"/>
        <v>-3512</v>
      </c>
      <c r="F2278" s="197">
        <v>3</v>
      </c>
      <c r="G2278" s="208" t="s">
        <v>287</v>
      </c>
      <c r="H2278" s="407">
        <f t="shared" ref="H2278:I2278" si="3120">H2274+1</f>
        <v>568</v>
      </c>
      <c r="I2278" s="407">
        <f t="shared" si="3120"/>
        <v>438</v>
      </c>
      <c r="J2278" s="407">
        <f t="shared" si="3110"/>
        <v>333</v>
      </c>
      <c r="K2278" s="407">
        <f t="shared" si="3110"/>
        <v>243</v>
      </c>
      <c r="L2278" s="407">
        <f t="shared" si="3110"/>
        <v>173</v>
      </c>
      <c r="M2278" s="407">
        <f t="shared" si="3110"/>
        <v>108</v>
      </c>
      <c r="N2278" s="566"/>
      <c r="O2278" s="567"/>
      <c r="P2278" s="566"/>
      <c r="Q2278" s="373"/>
      <c r="R2278" s="200"/>
    </row>
    <row r="2279" spans="3:18" ht="14.6" customHeight="1" x14ac:dyDescent="0.5">
      <c r="C2279" s="408"/>
      <c r="D2279" s="373"/>
      <c r="E2279" s="345"/>
      <c r="F2279" s="197">
        <v>4</v>
      </c>
      <c r="G2279" s="209" t="s">
        <v>605</v>
      </c>
      <c r="H2279" s="407"/>
      <c r="I2279" s="407"/>
      <c r="J2279" s="407"/>
      <c r="K2279" s="407"/>
      <c r="L2279" s="407"/>
      <c r="M2279" s="407"/>
      <c r="N2279" s="566"/>
      <c r="O2279" s="567"/>
      <c r="P2279" s="566"/>
      <c r="Q2279" s="373"/>
      <c r="R2279" s="200"/>
    </row>
    <row r="2280" spans="3:18" ht="14.6" customHeight="1" x14ac:dyDescent="0.5">
      <c r="C2280" s="406" t="str">
        <f t="shared" ref="C2280" si="3121">C2276</f>
        <v>Pre-Flood</v>
      </c>
      <c r="D2280" s="373"/>
      <c r="E2280" s="201">
        <f t="shared" si="3084"/>
        <v>3512</v>
      </c>
      <c r="F2280" s="197">
        <v>1</v>
      </c>
      <c r="G2280" s="203" t="s">
        <v>288</v>
      </c>
      <c r="H2280" s="408"/>
      <c r="I2280" s="408"/>
      <c r="J2280" s="408"/>
      <c r="K2280" s="408"/>
      <c r="L2280" s="408"/>
      <c r="M2280" s="408"/>
      <c r="N2280" s="566"/>
      <c r="O2280" s="567"/>
      <c r="P2280" s="566"/>
      <c r="Q2280" s="373"/>
      <c r="R2280" s="200"/>
    </row>
    <row r="2281" spans="3:18" ht="14.6" customHeight="1" x14ac:dyDescent="0.5">
      <c r="C2281" s="407">
        <f t="shared" ref="C2281" si="3122">C2277-1</f>
        <v>1087</v>
      </c>
      <c r="D2281" s="373"/>
      <c r="E2281" s="212" t="str">
        <f t="shared" si="3086"/>
        <v>BC</v>
      </c>
      <c r="F2281" s="197">
        <v>2</v>
      </c>
      <c r="G2281" s="206" t="s">
        <v>604</v>
      </c>
      <c r="H2281" s="406" t="str">
        <f t="shared" ref="H2281:I2281" si="3123">H2277</f>
        <v>Adam</v>
      </c>
      <c r="I2281" s="406" t="str">
        <f t="shared" si="3123"/>
        <v>Seth</v>
      </c>
      <c r="J2281" s="406" t="str">
        <f t="shared" si="3108"/>
        <v>Enos</v>
      </c>
      <c r="K2281" s="406" t="str">
        <f t="shared" si="3108"/>
        <v>Cainan</v>
      </c>
      <c r="L2281" s="406" t="str">
        <f t="shared" si="3108"/>
        <v>Mahalaleel</v>
      </c>
      <c r="M2281" s="406" t="str">
        <f t="shared" si="3108"/>
        <v>Jared</v>
      </c>
      <c r="N2281" s="566"/>
      <c r="O2281" s="567"/>
      <c r="P2281" s="566"/>
      <c r="Q2281" s="373"/>
      <c r="R2281" s="200"/>
    </row>
    <row r="2282" spans="3:18" ht="14.6" customHeight="1" x14ac:dyDescent="0.5">
      <c r="C2282" s="407">
        <f t="shared" ref="C2282" si="3124">C2278+1</f>
        <v>569</v>
      </c>
      <c r="D2282" s="373"/>
      <c r="E2282" s="212">
        <f t="shared" si="3089"/>
        <v>-3511</v>
      </c>
      <c r="F2282" s="197">
        <v>3</v>
      </c>
      <c r="G2282" s="208" t="s">
        <v>287</v>
      </c>
      <c r="H2282" s="407">
        <f t="shared" ref="H2282:I2282" si="3125">H2278+1</f>
        <v>569</v>
      </c>
      <c r="I2282" s="407">
        <f t="shared" si="3125"/>
        <v>439</v>
      </c>
      <c r="J2282" s="407">
        <f t="shared" si="3110"/>
        <v>334</v>
      </c>
      <c r="K2282" s="407">
        <f t="shared" si="3110"/>
        <v>244</v>
      </c>
      <c r="L2282" s="407">
        <f t="shared" si="3110"/>
        <v>174</v>
      </c>
      <c r="M2282" s="407">
        <f t="shared" si="3110"/>
        <v>109</v>
      </c>
      <c r="N2282" s="566"/>
      <c r="O2282" s="567"/>
      <c r="P2282" s="566"/>
      <c r="Q2282" s="373"/>
      <c r="R2282" s="200"/>
    </row>
    <row r="2283" spans="3:18" ht="14.6" customHeight="1" x14ac:dyDescent="0.5">
      <c r="C2283" s="408"/>
      <c r="D2283" s="373"/>
      <c r="E2283" s="345"/>
      <c r="F2283" s="197">
        <v>4</v>
      </c>
      <c r="G2283" s="209" t="s">
        <v>605</v>
      </c>
      <c r="H2283" s="407"/>
      <c r="I2283" s="407"/>
      <c r="J2283" s="407"/>
      <c r="K2283" s="407"/>
      <c r="L2283" s="407"/>
      <c r="M2283" s="407"/>
      <c r="N2283" s="566"/>
      <c r="O2283" s="567"/>
      <c r="P2283" s="566"/>
      <c r="Q2283" s="373"/>
      <c r="R2283" s="200"/>
    </row>
    <row r="2284" spans="3:18" ht="14.6" customHeight="1" x14ac:dyDescent="0.5">
      <c r="C2284" s="406" t="str">
        <f t="shared" ref="C2284" si="3126">C2280</f>
        <v>Pre-Flood</v>
      </c>
      <c r="D2284" s="373"/>
      <c r="E2284" s="201">
        <f t="shared" si="3084"/>
        <v>3511</v>
      </c>
      <c r="F2284" s="197">
        <v>1</v>
      </c>
      <c r="G2284" s="203" t="s">
        <v>288</v>
      </c>
      <c r="H2284" s="408"/>
      <c r="I2284" s="408"/>
      <c r="J2284" s="408"/>
      <c r="K2284" s="408"/>
      <c r="L2284" s="408"/>
      <c r="M2284" s="408"/>
      <c r="N2284" s="566"/>
      <c r="O2284" s="567"/>
      <c r="P2284" s="566"/>
      <c r="Q2284" s="373"/>
      <c r="R2284" s="200"/>
    </row>
    <row r="2285" spans="3:18" ht="14.6" customHeight="1" x14ac:dyDescent="0.5">
      <c r="C2285" s="407">
        <f t="shared" ref="C2285" si="3127">C2281-1</f>
        <v>1086</v>
      </c>
      <c r="D2285" s="373"/>
      <c r="E2285" s="212" t="str">
        <f t="shared" si="3086"/>
        <v>BC</v>
      </c>
      <c r="F2285" s="197">
        <v>2</v>
      </c>
      <c r="G2285" s="206" t="s">
        <v>604</v>
      </c>
      <c r="H2285" s="406" t="str">
        <f t="shared" ref="H2285:M2297" si="3128">H2281</f>
        <v>Adam</v>
      </c>
      <c r="I2285" s="406" t="str">
        <f t="shared" si="3128"/>
        <v>Seth</v>
      </c>
      <c r="J2285" s="406" t="str">
        <f t="shared" si="3128"/>
        <v>Enos</v>
      </c>
      <c r="K2285" s="406" t="str">
        <f t="shared" si="3128"/>
        <v>Cainan</v>
      </c>
      <c r="L2285" s="406" t="str">
        <f t="shared" si="3128"/>
        <v>Mahalaleel</v>
      </c>
      <c r="M2285" s="406" t="str">
        <f t="shared" si="3128"/>
        <v>Jared</v>
      </c>
      <c r="N2285" s="566"/>
      <c r="O2285" s="567"/>
      <c r="P2285" s="566"/>
      <c r="Q2285" s="373"/>
      <c r="R2285" s="200"/>
    </row>
    <row r="2286" spans="3:18" ht="14.6" customHeight="1" x14ac:dyDescent="0.5">
      <c r="C2286" s="407">
        <f t="shared" ref="C2286" si="3129">C2282+1</f>
        <v>570</v>
      </c>
      <c r="D2286" s="373"/>
      <c r="E2286" s="212">
        <f t="shared" si="3089"/>
        <v>-3510</v>
      </c>
      <c r="F2286" s="197">
        <v>3</v>
      </c>
      <c r="G2286" s="208" t="s">
        <v>287</v>
      </c>
      <c r="H2286" s="407">
        <f t="shared" ref="H2286:M2298" si="3130">H2282+1</f>
        <v>570</v>
      </c>
      <c r="I2286" s="407">
        <f t="shared" si="3130"/>
        <v>440</v>
      </c>
      <c r="J2286" s="407">
        <f t="shared" si="3130"/>
        <v>335</v>
      </c>
      <c r="K2286" s="407">
        <f t="shared" si="3130"/>
        <v>245</v>
      </c>
      <c r="L2286" s="407">
        <f t="shared" si="3130"/>
        <v>175</v>
      </c>
      <c r="M2286" s="407">
        <f t="shared" si="3130"/>
        <v>110</v>
      </c>
      <c r="N2286" s="566"/>
      <c r="O2286" s="567"/>
      <c r="P2286" s="566"/>
      <c r="Q2286" s="373"/>
      <c r="R2286" s="200"/>
    </row>
    <row r="2287" spans="3:18" ht="14.6" customHeight="1" x14ac:dyDescent="0.5">
      <c r="C2287" s="408"/>
      <c r="D2287" s="373"/>
      <c r="E2287" s="345"/>
      <c r="F2287" s="197">
        <v>4</v>
      </c>
      <c r="G2287" s="209" t="s">
        <v>605</v>
      </c>
      <c r="H2287" s="407"/>
      <c r="I2287" s="407"/>
      <c r="J2287" s="407"/>
      <c r="K2287" s="407"/>
      <c r="L2287" s="407"/>
      <c r="M2287" s="407"/>
      <c r="N2287" s="566"/>
      <c r="O2287" s="567"/>
      <c r="P2287" s="566"/>
      <c r="Q2287" s="373"/>
      <c r="R2287" s="200"/>
    </row>
    <row r="2288" spans="3:18" ht="14.6" customHeight="1" x14ac:dyDescent="0.5">
      <c r="C2288" s="406" t="str">
        <f t="shared" ref="C2288" si="3131">C2284</f>
        <v>Pre-Flood</v>
      </c>
      <c r="D2288" s="373"/>
      <c r="E2288" s="201">
        <f t="shared" si="3084"/>
        <v>3510</v>
      </c>
      <c r="F2288" s="197">
        <v>1</v>
      </c>
      <c r="G2288" s="203" t="s">
        <v>288</v>
      </c>
      <c r="H2288" s="408"/>
      <c r="I2288" s="408"/>
      <c r="J2288" s="408"/>
      <c r="K2288" s="408"/>
      <c r="L2288" s="408"/>
      <c r="M2288" s="408"/>
      <c r="N2288" s="566"/>
      <c r="O2288" s="567"/>
      <c r="P2288" s="566"/>
      <c r="Q2288" s="373"/>
      <c r="R2288" s="200"/>
    </row>
    <row r="2289" spans="3:18" ht="14.6" customHeight="1" x14ac:dyDescent="0.5">
      <c r="C2289" s="407">
        <f t="shared" ref="C2289" si="3132">C2285-1</f>
        <v>1085</v>
      </c>
      <c r="D2289" s="373"/>
      <c r="E2289" s="212" t="str">
        <f t="shared" si="3086"/>
        <v>BC</v>
      </c>
      <c r="F2289" s="197">
        <v>2</v>
      </c>
      <c r="G2289" s="206" t="s">
        <v>604</v>
      </c>
      <c r="H2289" s="406" t="str">
        <f t="shared" ref="H2289:I2289" si="3133">H2285</f>
        <v>Adam</v>
      </c>
      <c r="I2289" s="406" t="str">
        <f t="shared" si="3133"/>
        <v>Seth</v>
      </c>
      <c r="J2289" s="406" t="str">
        <f t="shared" si="3128"/>
        <v>Enos</v>
      </c>
      <c r="K2289" s="406" t="str">
        <f t="shared" si="3128"/>
        <v>Cainan</v>
      </c>
      <c r="L2289" s="406" t="str">
        <f t="shared" si="3128"/>
        <v>Mahalaleel</v>
      </c>
      <c r="M2289" s="406" t="str">
        <f t="shared" si="3128"/>
        <v>Jared</v>
      </c>
      <c r="N2289" s="566"/>
      <c r="O2289" s="567"/>
      <c r="P2289" s="566"/>
      <c r="Q2289" s="373"/>
      <c r="R2289" s="200"/>
    </row>
    <row r="2290" spans="3:18" ht="14.6" customHeight="1" x14ac:dyDescent="0.5">
      <c r="C2290" s="407">
        <f t="shared" ref="C2290" si="3134">C2286+1</f>
        <v>571</v>
      </c>
      <c r="D2290" s="373"/>
      <c r="E2290" s="212">
        <f t="shared" si="3089"/>
        <v>-3509</v>
      </c>
      <c r="F2290" s="197">
        <v>3</v>
      </c>
      <c r="G2290" s="208" t="s">
        <v>287</v>
      </c>
      <c r="H2290" s="407">
        <f t="shared" ref="H2290:I2290" si="3135">H2286+1</f>
        <v>571</v>
      </c>
      <c r="I2290" s="407">
        <f t="shared" si="3135"/>
        <v>441</v>
      </c>
      <c r="J2290" s="407">
        <f t="shared" si="3130"/>
        <v>336</v>
      </c>
      <c r="K2290" s="407">
        <f t="shared" si="3130"/>
        <v>246</v>
      </c>
      <c r="L2290" s="407">
        <f t="shared" si="3130"/>
        <v>176</v>
      </c>
      <c r="M2290" s="407">
        <f t="shared" si="3130"/>
        <v>111</v>
      </c>
      <c r="N2290" s="566"/>
      <c r="O2290" s="567"/>
      <c r="P2290" s="566"/>
      <c r="Q2290" s="373"/>
      <c r="R2290" s="200"/>
    </row>
    <row r="2291" spans="3:18" ht="14.6" customHeight="1" x14ac:dyDescent="0.5">
      <c r="C2291" s="408"/>
      <c r="D2291" s="373"/>
      <c r="E2291" s="345"/>
      <c r="F2291" s="197">
        <v>4</v>
      </c>
      <c r="G2291" s="209" t="s">
        <v>605</v>
      </c>
      <c r="H2291" s="407"/>
      <c r="I2291" s="407"/>
      <c r="J2291" s="407"/>
      <c r="K2291" s="407"/>
      <c r="L2291" s="407"/>
      <c r="M2291" s="407"/>
      <c r="N2291" s="566"/>
      <c r="O2291" s="567"/>
      <c r="P2291" s="566"/>
      <c r="Q2291" s="373"/>
      <c r="R2291" s="200"/>
    </row>
    <row r="2292" spans="3:18" ht="14.6" customHeight="1" x14ac:dyDescent="0.5">
      <c r="C2292" s="406" t="str">
        <f t="shared" ref="C2292" si="3136">C2288</f>
        <v>Pre-Flood</v>
      </c>
      <c r="D2292" s="373"/>
      <c r="E2292" s="201">
        <f t="shared" si="3084"/>
        <v>3509</v>
      </c>
      <c r="F2292" s="197">
        <v>1</v>
      </c>
      <c r="G2292" s="203" t="s">
        <v>288</v>
      </c>
      <c r="H2292" s="408"/>
      <c r="I2292" s="408"/>
      <c r="J2292" s="408"/>
      <c r="K2292" s="408"/>
      <c r="L2292" s="408"/>
      <c r="M2292" s="408"/>
      <c r="N2292" s="566"/>
      <c r="O2292" s="567"/>
      <c r="P2292" s="566"/>
      <c r="Q2292" s="373"/>
      <c r="R2292" s="200"/>
    </row>
    <row r="2293" spans="3:18" ht="14.6" customHeight="1" x14ac:dyDescent="0.5">
      <c r="C2293" s="407">
        <f t="shared" ref="C2293" si="3137">C2289-1</f>
        <v>1084</v>
      </c>
      <c r="D2293" s="373"/>
      <c r="E2293" s="212" t="str">
        <f t="shared" si="3086"/>
        <v>BC</v>
      </c>
      <c r="F2293" s="197">
        <v>2</v>
      </c>
      <c r="G2293" s="206" t="s">
        <v>604</v>
      </c>
      <c r="H2293" s="406" t="str">
        <f t="shared" ref="H2293:I2293" si="3138">H2289</f>
        <v>Adam</v>
      </c>
      <c r="I2293" s="406" t="str">
        <f t="shared" si="3138"/>
        <v>Seth</v>
      </c>
      <c r="J2293" s="406" t="str">
        <f t="shared" si="3128"/>
        <v>Enos</v>
      </c>
      <c r="K2293" s="406" t="str">
        <f t="shared" si="3128"/>
        <v>Cainan</v>
      </c>
      <c r="L2293" s="406" t="str">
        <f t="shared" si="3128"/>
        <v>Mahalaleel</v>
      </c>
      <c r="M2293" s="406" t="str">
        <f t="shared" si="3128"/>
        <v>Jared</v>
      </c>
      <c r="N2293" s="566"/>
      <c r="O2293" s="567"/>
      <c r="P2293" s="566"/>
      <c r="Q2293" s="373"/>
      <c r="R2293" s="200"/>
    </row>
    <row r="2294" spans="3:18" ht="14.6" customHeight="1" x14ac:dyDescent="0.5">
      <c r="C2294" s="407">
        <f t="shared" ref="C2294" si="3139">C2290+1</f>
        <v>572</v>
      </c>
      <c r="D2294" s="373"/>
      <c r="E2294" s="212">
        <f t="shared" si="3089"/>
        <v>-3508</v>
      </c>
      <c r="F2294" s="197">
        <v>3</v>
      </c>
      <c r="G2294" s="208" t="s">
        <v>287</v>
      </c>
      <c r="H2294" s="407">
        <f t="shared" ref="H2294:I2294" si="3140">H2290+1</f>
        <v>572</v>
      </c>
      <c r="I2294" s="407">
        <f t="shared" si="3140"/>
        <v>442</v>
      </c>
      <c r="J2294" s="407">
        <f t="shared" si="3130"/>
        <v>337</v>
      </c>
      <c r="K2294" s="407">
        <f t="shared" si="3130"/>
        <v>247</v>
      </c>
      <c r="L2294" s="407">
        <f t="shared" si="3130"/>
        <v>177</v>
      </c>
      <c r="M2294" s="407">
        <f t="shared" si="3130"/>
        <v>112</v>
      </c>
      <c r="N2294" s="566"/>
      <c r="O2294" s="567"/>
      <c r="P2294" s="566"/>
      <c r="Q2294" s="373"/>
      <c r="R2294" s="200"/>
    </row>
    <row r="2295" spans="3:18" ht="14.6" customHeight="1" x14ac:dyDescent="0.5">
      <c r="C2295" s="408"/>
      <c r="D2295" s="373"/>
      <c r="E2295" s="345"/>
      <c r="F2295" s="197">
        <v>4</v>
      </c>
      <c r="G2295" s="209" t="s">
        <v>605</v>
      </c>
      <c r="H2295" s="407"/>
      <c r="I2295" s="407"/>
      <c r="J2295" s="407"/>
      <c r="K2295" s="407"/>
      <c r="L2295" s="407"/>
      <c r="M2295" s="407"/>
      <c r="N2295" s="566"/>
      <c r="O2295" s="567"/>
      <c r="P2295" s="566"/>
      <c r="Q2295" s="373"/>
      <c r="R2295" s="200"/>
    </row>
    <row r="2296" spans="3:18" ht="14.6" customHeight="1" x14ac:dyDescent="0.5">
      <c r="C2296" s="406" t="str">
        <f t="shared" ref="C2296" si="3141">C2292</f>
        <v>Pre-Flood</v>
      </c>
      <c r="D2296" s="373"/>
      <c r="E2296" s="201">
        <f t="shared" si="3084"/>
        <v>3508</v>
      </c>
      <c r="F2296" s="197">
        <v>1</v>
      </c>
      <c r="G2296" s="203" t="s">
        <v>288</v>
      </c>
      <c r="H2296" s="408"/>
      <c r="I2296" s="408"/>
      <c r="J2296" s="408"/>
      <c r="K2296" s="408"/>
      <c r="L2296" s="408"/>
      <c r="M2296" s="408"/>
      <c r="N2296" s="566"/>
      <c r="O2296" s="567"/>
      <c r="P2296" s="566"/>
      <c r="Q2296" s="373"/>
      <c r="R2296" s="200"/>
    </row>
    <row r="2297" spans="3:18" ht="14.6" customHeight="1" x14ac:dyDescent="0.5">
      <c r="C2297" s="407">
        <f t="shared" ref="C2297" si="3142">C2293-1</f>
        <v>1083</v>
      </c>
      <c r="D2297" s="373"/>
      <c r="E2297" s="212" t="str">
        <f t="shared" si="3086"/>
        <v>BC</v>
      </c>
      <c r="F2297" s="197">
        <v>2</v>
      </c>
      <c r="G2297" s="206" t="s">
        <v>604</v>
      </c>
      <c r="H2297" s="406" t="str">
        <f t="shared" ref="H2297:I2297" si="3143">H2293</f>
        <v>Adam</v>
      </c>
      <c r="I2297" s="406" t="str">
        <f t="shared" si="3143"/>
        <v>Seth</v>
      </c>
      <c r="J2297" s="406" t="str">
        <f t="shared" si="3128"/>
        <v>Enos</v>
      </c>
      <c r="K2297" s="406" t="str">
        <f t="shared" si="3128"/>
        <v>Cainan</v>
      </c>
      <c r="L2297" s="406" t="str">
        <f t="shared" si="3128"/>
        <v>Mahalaleel</v>
      </c>
      <c r="M2297" s="406" t="str">
        <f t="shared" si="3128"/>
        <v>Jared</v>
      </c>
      <c r="N2297" s="566"/>
      <c r="O2297" s="567"/>
      <c r="P2297" s="566"/>
      <c r="Q2297" s="373"/>
      <c r="R2297" s="200"/>
    </row>
    <row r="2298" spans="3:18" ht="14.6" customHeight="1" x14ac:dyDescent="0.5">
      <c r="C2298" s="407">
        <f t="shared" ref="C2298" si="3144">C2294+1</f>
        <v>573</v>
      </c>
      <c r="D2298" s="373"/>
      <c r="E2298" s="212">
        <f t="shared" si="3089"/>
        <v>-3507</v>
      </c>
      <c r="F2298" s="197">
        <v>3</v>
      </c>
      <c r="G2298" s="208" t="s">
        <v>287</v>
      </c>
      <c r="H2298" s="407">
        <f t="shared" ref="H2298:I2298" si="3145">H2294+1</f>
        <v>573</v>
      </c>
      <c r="I2298" s="407">
        <f t="shared" si="3145"/>
        <v>443</v>
      </c>
      <c r="J2298" s="407">
        <f t="shared" si="3130"/>
        <v>338</v>
      </c>
      <c r="K2298" s="407">
        <f t="shared" si="3130"/>
        <v>248</v>
      </c>
      <c r="L2298" s="407">
        <f t="shared" si="3130"/>
        <v>178</v>
      </c>
      <c r="M2298" s="407">
        <f t="shared" si="3130"/>
        <v>113</v>
      </c>
      <c r="N2298" s="566"/>
      <c r="O2298" s="567"/>
      <c r="P2298" s="566"/>
      <c r="Q2298" s="373"/>
      <c r="R2298" s="200"/>
    </row>
    <row r="2299" spans="3:18" ht="14.6" customHeight="1" x14ac:dyDescent="0.5">
      <c r="C2299" s="408"/>
      <c r="D2299" s="373"/>
      <c r="E2299" s="345"/>
      <c r="F2299" s="197">
        <v>4</v>
      </c>
      <c r="G2299" s="209" t="s">
        <v>605</v>
      </c>
      <c r="H2299" s="407"/>
      <c r="I2299" s="407"/>
      <c r="J2299" s="407"/>
      <c r="K2299" s="407"/>
      <c r="L2299" s="407"/>
      <c r="M2299" s="407"/>
      <c r="N2299" s="566"/>
      <c r="O2299" s="567"/>
      <c r="P2299" s="566"/>
      <c r="Q2299" s="373"/>
      <c r="R2299" s="200"/>
    </row>
    <row r="2300" spans="3:18" ht="14.6" customHeight="1" x14ac:dyDescent="0.5">
      <c r="C2300" s="406" t="str">
        <f t="shared" ref="C2300" si="3146">C2296</f>
        <v>Pre-Flood</v>
      </c>
      <c r="D2300" s="373"/>
      <c r="E2300" s="201">
        <f t="shared" si="3084"/>
        <v>3507</v>
      </c>
      <c r="F2300" s="197">
        <v>1</v>
      </c>
      <c r="G2300" s="203" t="s">
        <v>288</v>
      </c>
      <c r="H2300" s="408"/>
      <c r="I2300" s="408"/>
      <c r="J2300" s="408"/>
      <c r="K2300" s="408"/>
      <c r="L2300" s="408"/>
      <c r="M2300" s="408"/>
      <c r="N2300" s="566"/>
      <c r="O2300" s="567"/>
      <c r="P2300" s="566"/>
      <c r="Q2300" s="373"/>
      <c r="R2300" s="200"/>
    </row>
    <row r="2301" spans="3:18" ht="14.6" customHeight="1" x14ac:dyDescent="0.5">
      <c r="C2301" s="407">
        <f t="shared" ref="C2301" si="3147">C2297-1</f>
        <v>1082</v>
      </c>
      <c r="D2301" s="373"/>
      <c r="E2301" s="212" t="str">
        <f t="shared" si="3086"/>
        <v>BC</v>
      </c>
      <c r="F2301" s="197">
        <v>2</v>
      </c>
      <c r="G2301" s="206" t="s">
        <v>604</v>
      </c>
      <c r="H2301" s="406" t="str">
        <f t="shared" ref="H2301:M2313" si="3148">H2297</f>
        <v>Adam</v>
      </c>
      <c r="I2301" s="406" t="str">
        <f t="shared" si="3148"/>
        <v>Seth</v>
      </c>
      <c r="J2301" s="406" t="str">
        <f t="shared" si="3148"/>
        <v>Enos</v>
      </c>
      <c r="K2301" s="406" t="str">
        <f t="shared" si="3148"/>
        <v>Cainan</v>
      </c>
      <c r="L2301" s="406" t="str">
        <f t="shared" si="3148"/>
        <v>Mahalaleel</v>
      </c>
      <c r="M2301" s="406" t="str">
        <f t="shared" si="3148"/>
        <v>Jared</v>
      </c>
      <c r="N2301" s="566"/>
      <c r="O2301" s="567"/>
      <c r="P2301" s="566"/>
      <c r="Q2301" s="373"/>
      <c r="R2301" s="200"/>
    </row>
    <row r="2302" spans="3:18" ht="14.6" customHeight="1" x14ac:dyDescent="0.5">
      <c r="C2302" s="407">
        <f t="shared" ref="C2302" si="3149">C2298+1</f>
        <v>574</v>
      </c>
      <c r="D2302" s="373"/>
      <c r="E2302" s="212">
        <f t="shared" si="3089"/>
        <v>-3506</v>
      </c>
      <c r="F2302" s="197">
        <v>3</v>
      </c>
      <c r="G2302" s="208" t="s">
        <v>287</v>
      </c>
      <c r="H2302" s="407">
        <f t="shared" ref="H2302:M2314" si="3150">H2298+1</f>
        <v>574</v>
      </c>
      <c r="I2302" s="407">
        <f t="shared" si="3150"/>
        <v>444</v>
      </c>
      <c r="J2302" s="407">
        <f t="shared" si="3150"/>
        <v>339</v>
      </c>
      <c r="K2302" s="407">
        <f t="shared" si="3150"/>
        <v>249</v>
      </c>
      <c r="L2302" s="407">
        <f t="shared" si="3150"/>
        <v>179</v>
      </c>
      <c r="M2302" s="407">
        <f t="shared" si="3150"/>
        <v>114</v>
      </c>
      <c r="N2302" s="566"/>
      <c r="O2302" s="567"/>
      <c r="P2302" s="566"/>
      <c r="Q2302" s="373"/>
      <c r="R2302" s="200"/>
    </row>
    <row r="2303" spans="3:18" ht="14.6" customHeight="1" x14ac:dyDescent="0.5">
      <c r="C2303" s="408"/>
      <c r="D2303" s="373"/>
      <c r="E2303" s="345"/>
      <c r="F2303" s="197">
        <v>4</v>
      </c>
      <c r="G2303" s="209" t="s">
        <v>605</v>
      </c>
      <c r="H2303" s="407"/>
      <c r="I2303" s="407"/>
      <c r="J2303" s="407"/>
      <c r="K2303" s="407"/>
      <c r="L2303" s="407"/>
      <c r="M2303" s="407"/>
      <c r="N2303" s="566"/>
      <c r="O2303" s="567"/>
      <c r="P2303" s="566"/>
      <c r="Q2303" s="373"/>
      <c r="R2303" s="200"/>
    </row>
    <row r="2304" spans="3:18" ht="14.6" customHeight="1" x14ac:dyDescent="0.5">
      <c r="C2304" s="406" t="str">
        <f t="shared" ref="C2304" si="3151">C2300</f>
        <v>Pre-Flood</v>
      </c>
      <c r="D2304" s="373"/>
      <c r="E2304" s="201">
        <f t="shared" si="3084"/>
        <v>3506</v>
      </c>
      <c r="F2304" s="197">
        <v>1</v>
      </c>
      <c r="G2304" s="203" t="s">
        <v>288</v>
      </c>
      <c r="H2304" s="408"/>
      <c r="I2304" s="408"/>
      <c r="J2304" s="408"/>
      <c r="K2304" s="408"/>
      <c r="L2304" s="408"/>
      <c r="M2304" s="408"/>
      <c r="N2304" s="566"/>
      <c r="O2304" s="567"/>
      <c r="P2304" s="566"/>
      <c r="Q2304" s="373"/>
      <c r="R2304" s="200"/>
    </row>
    <row r="2305" spans="3:18" ht="14.6" customHeight="1" x14ac:dyDescent="0.5">
      <c r="C2305" s="407">
        <f t="shared" ref="C2305" si="3152">C2301-1</f>
        <v>1081</v>
      </c>
      <c r="D2305" s="373"/>
      <c r="E2305" s="212" t="str">
        <f t="shared" si="3086"/>
        <v>BC</v>
      </c>
      <c r="F2305" s="197">
        <v>2</v>
      </c>
      <c r="G2305" s="206" t="s">
        <v>604</v>
      </c>
      <c r="H2305" s="406" t="str">
        <f t="shared" ref="H2305:I2305" si="3153">H2301</f>
        <v>Adam</v>
      </c>
      <c r="I2305" s="406" t="str">
        <f t="shared" si="3153"/>
        <v>Seth</v>
      </c>
      <c r="J2305" s="406" t="str">
        <f t="shared" si="3148"/>
        <v>Enos</v>
      </c>
      <c r="K2305" s="406" t="str">
        <f t="shared" si="3148"/>
        <v>Cainan</v>
      </c>
      <c r="L2305" s="406" t="str">
        <f t="shared" si="3148"/>
        <v>Mahalaleel</v>
      </c>
      <c r="M2305" s="406" t="str">
        <f t="shared" si="3148"/>
        <v>Jared</v>
      </c>
      <c r="N2305" s="566"/>
      <c r="O2305" s="567"/>
      <c r="P2305" s="566"/>
      <c r="Q2305" s="373"/>
      <c r="R2305" s="200"/>
    </row>
    <row r="2306" spans="3:18" ht="14.6" customHeight="1" x14ac:dyDescent="0.5">
      <c r="C2306" s="407">
        <f t="shared" ref="C2306" si="3154">C2302+1</f>
        <v>575</v>
      </c>
      <c r="D2306" s="373"/>
      <c r="E2306" s="212">
        <f t="shared" si="3089"/>
        <v>-3505</v>
      </c>
      <c r="F2306" s="197">
        <v>3</v>
      </c>
      <c r="G2306" s="208" t="s">
        <v>287</v>
      </c>
      <c r="H2306" s="407">
        <f t="shared" ref="H2306:I2306" si="3155">H2302+1</f>
        <v>575</v>
      </c>
      <c r="I2306" s="407">
        <f t="shared" si="3155"/>
        <v>445</v>
      </c>
      <c r="J2306" s="407">
        <f t="shared" si="3150"/>
        <v>340</v>
      </c>
      <c r="K2306" s="407">
        <f t="shared" si="3150"/>
        <v>250</v>
      </c>
      <c r="L2306" s="407">
        <f t="shared" si="3150"/>
        <v>180</v>
      </c>
      <c r="M2306" s="407">
        <f t="shared" si="3150"/>
        <v>115</v>
      </c>
      <c r="N2306" s="566"/>
      <c r="O2306" s="567"/>
      <c r="P2306" s="566"/>
      <c r="Q2306" s="373"/>
      <c r="R2306" s="200"/>
    </row>
    <row r="2307" spans="3:18" ht="14.6" customHeight="1" x14ac:dyDescent="0.5">
      <c r="C2307" s="408"/>
      <c r="D2307" s="373"/>
      <c r="E2307" s="345"/>
      <c r="F2307" s="197">
        <v>4</v>
      </c>
      <c r="G2307" s="209" t="s">
        <v>605</v>
      </c>
      <c r="H2307" s="407"/>
      <c r="I2307" s="407"/>
      <c r="J2307" s="407"/>
      <c r="K2307" s="407"/>
      <c r="L2307" s="407"/>
      <c r="M2307" s="407"/>
      <c r="N2307" s="566"/>
      <c r="O2307" s="567"/>
      <c r="P2307" s="566"/>
      <c r="Q2307" s="373"/>
      <c r="R2307" s="200"/>
    </row>
    <row r="2308" spans="3:18" ht="14.6" customHeight="1" x14ac:dyDescent="0.5">
      <c r="C2308" s="406" t="str">
        <f t="shared" ref="C2308" si="3156">C2304</f>
        <v>Pre-Flood</v>
      </c>
      <c r="D2308" s="373"/>
      <c r="E2308" s="201">
        <f t="shared" si="3084"/>
        <v>3505</v>
      </c>
      <c r="F2308" s="197">
        <v>1</v>
      </c>
      <c r="G2308" s="203" t="s">
        <v>288</v>
      </c>
      <c r="H2308" s="408"/>
      <c r="I2308" s="408"/>
      <c r="J2308" s="408"/>
      <c r="K2308" s="408"/>
      <c r="L2308" s="408"/>
      <c r="M2308" s="408"/>
      <c r="N2308" s="566"/>
      <c r="O2308" s="567"/>
      <c r="P2308" s="566"/>
      <c r="Q2308" s="373"/>
      <c r="R2308" s="200"/>
    </row>
    <row r="2309" spans="3:18" ht="14.6" customHeight="1" x14ac:dyDescent="0.5">
      <c r="C2309" s="407">
        <f t="shared" ref="C2309" si="3157">C2305-1</f>
        <v>1080</v>
      </c>
      <c r="D2309" s="373"/>
      <c r="E2309" s="212" t="str">
        <f t="shared" si="3086"/>
        <v>BC</v>
      </c>
      <c r="F2309" s="197">
        <v>2</v>
      </c>
      <c r="G2309" s="206" t="s">
        <v>604</v>
      </c>
      <c r="H2309" s="406" t="str">
        <f t="shared" ref="H2309:I2309" si="3158">H2305</f>
        <v>Adam</v>
      </c>
      <c r="I2309" s="406" t="str">
        <f t="shared" si="3158"/>
        <v>Seth</v>
      </c>
      <c r="J2309" s="406" t="str">
        <f t="shared" si="3148"/>
        <v>Enos</v>
      </c>
      <c r="K2309" s="406" t="str">
        <f t="shared" si="3148"/>
        <v>Cainan</v>
      </c>
      <c r="L2309" s="406" t="str">
        <f t="shared" si="3148"/>
        <v>Mahalaleel</v>
      </c>
      <c r="M2309" s="406" t="str">
        <f t="shared" si="3148"/>
        <v>Jared</v>
      </c>
      <c r="N2309" s="566"/>
      <c r="O2309" s="567"/>
      <c r="P2309" s="566"/>
      <c r="Q2309" s="373"/>
      <c r="R2309" s="200"/>
    </row>
    <row r="2310" spans="3:18" ht="14.6" customHeight="1" x14ac:dyDescent="0.5">
      <c r="C2310" s="407">
        <f t="shared" ref="C2310" si="3159">C2306+1</f>
        <v>576</v>
      </c>
      <c r="D2310" s="373"/>
      <c r="E2310" s="212">
        <f t="shared" si="3089"/>
        <v>-3504</v>
      </c>
      <c r="F2310" s="197">
        <v>3</v>
      </c>
      <c r="G2310" s="208" t="s">
        <v>287</v>
      </c>
      <c r="H2310" s="407">
        <f t="shared" ref="H2310:I2310" si="3160">H2306+1</f>
        <v>576</v>
      </c>
      <c r="I2310" s="407">
        <f t="shared" si="3160"/>
        <v>446</v>
      </c>
      <c r="J2310" s="407">
        <f t="shared" si="3150"/>
        <v>341</v>
      </c>
      <c r="K2310" s="407">
        <f t="shared" si="3150"/>
        <v>251</v>
      </c>
      <c r="L2310" s="407">
        <f t="shared" si="3150"/>
        <v>181</v>
      </c>
      <c r="M2310" s="407">
        <f t="shared" si="3150"/>
        <v>116</v>
      </c>
      <c r="N2310" s="566"/>
      <c r="O2310" s="567"/>
      <c r="P2310" s="566"/>
      <c r="Q2310" s="373"/>
      <c r="R2310" s="200"/>
    </row>
    <row r="2311" spans="3:18" ht="14.6" customHeight="1" x14ac:dyDescent="0.5">
      <c r="C2311" s="408"/>
      <c r="D2311" s="373"/>
      <c r="E2311" s="345"/>
      <c r="F2311" s="197">
        <v>4</v>
      </c>
      <c r="G2311" s="209" t="s">
        <v>605</v>
      </c>
      <c r="H2311" s="407"/>
      <c r="I2311" s="407"/>
      <c r="J2311" s="407"/>
      <c r="K2311" s="407"/>
      <c r="L2311" s="407"/>
      <c r="M2311" s="407"/>
      <c r="N2311" s="566"/>
      <c r="O2311" s="567"/>
      <c r="P2311" s="566"/>
      <c r="Q2311" s="373"/>
      <c r="R2311" s="200"/>
    </row>
    <row r="2312" spans="3:18" ht="14.6" customHeight="1" x14ac:dyDescent="0.5">
      <c r="C2312" s="406" t="str">
        <f t="shared" ref="C2312" si="3161">C2308</f>
        <v>Pre-Flood</v>
      </c>
      <c r="D2312" s="373"/>
      <c r="E2312" s="201">
        <f t="shared" si="3084"/>
        <v>3504</v>
      </c>
      <c r="F2312" s="197">
        <v>1</v>
      </c>
      <c r="G2312" s="203" t="s">
        <v>288</v>
      </c>
      <c r="H2312" s="408"/>
      <c r="I2312" s="408"/>
      <c r="J2312" s="408"/>
      <c r="K2312" s="408"/>
      <c r="L2312" s="408"/>
      <c r="M2312" s="408"/>
      <c r="N2312" s="566"/>
      <c r="O2312" s="567"/>
      <c r="P2312" s="566"/>
      <c r="Q2312" s="373"/>
      <c r="R2312" s="200"/>
    </row>
    <row r="2313" spans="3:18" ht="14.6" customHeight="1" x14ac:dyDescent="0.5">
      <c r="C2313" s="407">
        <f t="shared" ref="C2313" si="3162">C2309-1</f>
        <v>1079</v>
      </c>
      <c r="D2313" s="373"/>
      <c r="E2313" s="212" t="str">
        <f t="shared" si="3086"/>
        <v>BC</v>
      </c>
      <c r="F2313" s="197">
        <v>2</v>
      </c>
      <c r="G2313" s="206" t="s">
        <v>604</v>
      </c>
      <c r="H2313" s="406" t="str">
        <f t="shared" ref="H2313:I2313" si="3163">H2309</f>
        <v>Adam</v>
      </c>
      <c r="I2313" s="406" t="str">
        <f t="shared" si="3163"/>
        <v>Seth</v>
      </c>
      <c r="J2313" s="406" t="str">
        <f t="shared" si="3148"/>
        <v>Enos</v>
      </c>
      <c r="K2313" s="406" t="str">
        <f t="shared" si="3148"/>
        <v>Cainan</v>
      </c>
      <c r="L2313" s="406" t="str">
        <f t="shared" si="3148"/>
        <v>Mahalaleel</v>
      </c>
      <c r="M2313" s="406" t="str">
        <f t="shared" si="3148"/>
        <v>Jared</v>
      </c>
      <c r="N2313" s="566"/>
      <c r="O2313" s="567"/>
      <c r="P2313" s="566"/>
      <c r="Q2313" s="373"/>
      <c r="R2313" s="200"/>
    </row>
    <row r="2314" spans="3:18" ht="14.6" customHeight="1" x14ac:dyDescent="0.5">
      <c r="C2314" s="407">
        <f t="shared" ref="C2314" si="3164">C2310+1</f>
        <v>577</v>
      </c>
      <c r="D2314" s="373"/>
      <c r="E2314" s="212">
        <f t="shared" si="3089"/>
        <v>-3503</v>
      </c>
      <c r="F2314" s="197">
        <v>3</v>
      </c>
      <c r="G2314" s="208" t="s">
        <v>287</v>
      </c>
      <c r="H2314" s="407">
        <f t="shared" ref="H2314:I2314" si="3165">H2310+1</f>
        <v>577</v>
      </c>
      <c r="I2314" s="407">
        <f t="shared" si="3165"/>
        <v>447</v>
      </c>
      <c r="J2314" s="407">
        <f t="shared" si="3150"/>
        <v>342</v>
      </c>
      <c r="K2314" s="407">
        <f t="shared" si="3150"/>
        <v>252</v>
      </c>
      <c r="L2314" s="407">
        <f t="shared" si="3150"/>
        <v>182</v>
      </c>
      <c r="M2314" s="407">
        <f t="shared" si="3150"/>
        <v>117</v>
      </c>
      <c r="N2314" s="566"/>
      <c r="O2314" s="567"/>
      <c r="P2314" s="566"/>
      <c r="Q2314" s="373"/>
      <c r="R2314" s="200"/>
    </row>
    <row r="2315" spans="3:18" ht="14.6" customHeight="1" x14ac:dyDescent="0.5">
      <c r="C2315" s="408"/>
      <c r="D2315" s="373"/>
      <c r="E2315" s="345"/>
      <c r="F2315" s="197">
        <v>4</v>
      </c>
      <c r="G2315" s="209" t="s">
        <v>605</v>
      </c>
      <c r="H2315" s="407"/>
      <c r="I2315" s="407"/>
      <c r="J2315" s="407"/>
      <c r="K2315" s="407"/>
      <c r="L2315" s="407"/>
      <c r="M2315" s="407"/>
      <c r="N2315" s="566"/>
      <c r="O2315" s="567"/>
      <c r="P2315" s="566"/>
      <c r="Q2315" s="373"/>
      <c r="R2315" s="200"/>
    </row>
    <row r="2316" spans="3:18" ht="14.6" customHeight="1" x14ac:dyDescent="0.5">
      <c r="C2316" s="406" t="str">
        <f t="shared" ref="C2316" si="3166">C2312</f>
        <v>Pre-Flood</v>
      </c>
      <c r="D2316" s="373"/>
      <c r="E2316" s="201">
        <f t="shared" ref="E2316:E2376" si="3167">E2312-1</f>
        <v>3503</v>
      </c>
      <c r="F2316" s="197">
        <v>1</v>
      </c>
      <c r="G2316" s="203" t="s">
        <v>288</v>
      </c>
      <c r="H2316" s="408"/>
      <c r="I2316" s="408"/>
      <c r="J2316" s="408"/>
      <c r="K2316" s="408"/>
      <c r="L2316" s="408"/>
      <c r="M2316" s="408"/>
      <c r="N2316" s="566"/>
      <c r="O2316" s="567"/>
      <c r="P2316" s="566"/>
      <c r="Q2316" s="373"/>
      <c r="R2316" s="200"/>
    </row>
    <row r="2317" spans="3:18" ht="14.6" customHeight="1" x14ac:dyDescent="0.5">
      <c r="C2317" s="407">
        <f t="shared" ref="C2317" si="3168">C2313-1</f>
        <v>1078</v>
      </c>
      <c r="D2317" s="373"/>
      <c r="E2317" s="212" t="str">
        <f t="shared" ref="E2317:E2377" si="3169">E2313</f>
        <v>BC</v>
      </c>
      <c r="F2317" s="197">
        <v>2</v>
      </c>
      <c r="G2317" s="206" t="s">
        <v>604</v>
      </c>
      <c r="H2317" s="406" t="str">
        <f t="shared" ref="H2317:M2329" si="3170">H2313</f>
        <v>Adam</v>
      </c>
      <c r="I2317" s="406" t="str">
        <f t="shared" si="3170"/>
        <v>Seth</v>
      </c>
      <c r="J2317" s="406" t="str">
        <f t="shared" si="3170"/>
        <v>Enos</v>
      </c>
      <c r="K2317" s="406" t="str">
        <f t="shared" si="3170"/>
        <v>Cainan</v>
      </c>
      <c r="L2317" s="406" t="str">
        <f t="shared" si="3170"/>
        <v>Mahalaleel</v>
      </c>
      <c r="M2317" s="406" t="str">
        <f t="shared" si="3170"/>
        <v>Jared</v>
      </c>
      <c r="N2317" s="566"/>
      <c r="O2317" s="567"/>
      <c r="P2317" s="566"/>
      <c r="Q2317" s="373"/>
      <c r="R2317" s="200"/>
    </row>
    <row r="2318" spans="3:18" ht="14.6" customHeight="1" x14ac:dyDescent="0.5">
      <c r="C2318" s="407">
        <f t="shared" ref="C2318" si="3171">C2314+1</f>
        <v>578</v>
      </c>
      <c r="D2318" s="373"/>
      <c r="E2318" s="212">
        <f t="shared" ref="E2318:E2378" si="3172">-E2316+1</f>
        <v>-3502</v>
      </c>
      <c r="F2318" s="197">
        <v>3</v>
      </c>
      <c r="G2318" s="208" t="s">
        <v>287</v>
      </c>
      <c r="H2318" s="407">
        <f t="shared" ref="H2318:M2330" si="3173">H2314+1</f>
        <v>578</v>
      </c>
      <c r="I2318" s="407">
        <f t="shared" si="3173"/>
        <v>448</v>
      </c>
      <c r="J2318" s="407">
        <f t="shared" si="3173"/>
        <v>343</v>
      </c>
      <c r="K2318" s="407">
        <f t="shared" si="3173"/>
        <v>253</v>
      </c>
      <c r="L2318" s="407">
        <f t="shared" si="3173"/>
        <v>183</v>
      </c>
      <c r="M2318" s="407">
        <f t="shared" si="3173"/>
        <v>118</v>
      </c>
      <c r="N2318" s="566"/>
      <c r="O2318" s="567"/>
      <c r="P2318" s="566"/>
      <c r="Q2318" s="373"/>
      <c r="R2318" s="200"/>
    </row>
    <row r="2319" spans="3:18" ht="14.6" customHeight="1" x14ac:dyDescent="0.5">
      <c r="C2319" s="408"/>
      <c r="D2319" s="373"/>
      <c r="E2319" s="345"/>
      <c r="F2319" s="197">
        <v>4</v>
      </c>
      <c r="G2319" s="209" t="s">
        <v>605</v>
      </c>
      <c r="H2319" s="407"/>
      <c r="I2319" s="407"/>
      <c r="J2319" s="407"/>
      <c r="K2319" s="407"/>
      <c r="L2319" s="407"/>
      <c r="M2319" s="407"/>
      <c r="N2319" s="566"/>
      <c r="O2319" s="567"/>
      <c r="P2319" s="566"/>
      <c r="Q2319" s="373"/>
      <c r="R2319" s="200"/>
    </row>
    <row r="2320" spans="3:18" ht="14.6" customHeight="1" x14ac:dyDescent="0.5">
      <c r="C2320" s="406" t="str">
        <f t="shared" ref="C2320" si="3174">C2316</f>
        <v>Pre-Flood</v>
      </c>
      <c r="D2320" s="373"/>
      <c r="E2320" s="201">
        <f t="shared" si="3167"/>
        <v>3502</v>
      </c>
      <c r="F2320" s="197">
        <v>1</v>
      </c>
      <c r="G2320" s="203" t="s">
        <v>288</v>
      </c>
      <c r="H2320" s="408"/>
      <c r="I2320" s="408"/>
      <c r="J2320" s="408"/>
      <c r="K2320" s="408"/>
      <c r="L2320" s="408"/>
      <c r="M2320" s="408"/>
      <c r="N2320" s="566"/>
      <c r="O2320" s="567"/>
      <c r="P2320" s="566"/>
      <c r="Q2320" s="373"/>
      <c r="R2320" s="200"/>
    </row>
    <row r="2321" spans="3:18" ht="14.6" customHeight="1" x14ac:dyDescent="0.5">
      <c r="C2321" s="407">
        <f t="shared" ref="C2321" si="3175">C2317-1</f>
        <v>1077</v>
      </c>
      <c r="D2321" s="373"/>
      <c r="E2321" s="212" t="str">
        <f t="shared" si="3169"/>
        <v>BC</v>
      </c>
      <c r="F2321" s="197">
        <v>2</v>
      </c>
      <c r="G2321" s="206" t="s">
        <v>604</v>
      </c>
      <c r="H2321" s="406" t="str">
        <f t="shared" ref="H2321:I2321" si="3176">H2317</f>
        <v>Adam</v>
      </c>
      <c r="I2321" s="406" t="str">
        <f t="shared" si="3176"/>
        <v>Seth</v>
      </c>
      <c r="J2321" s="406" t="str">
        <f t="shared" si="3170"/>
        <v>Enos</v>
      </c>
      <c r="K2321" s="406" t="str">
        <f t="shared" si="3170"/>
        <v>Cainan</v>
      </c>
      <c r="L2321" s="406" t="str">
        <f t="shared" si="3170"/>
        <v>Mahalaleel</v>
      </c>
      <c r="M2321" s="406" t="str">
        <f t="shared" si="3170"/>
        <v>Jared</v>
      </c>
      <c r="N2321" s="566"/>
      <c r="O2321" s="567"/>
      <c r="P2321" s="566"/>
      <c r="Q2321" s="373"/>
      <c r="R2321" s="200"/>
    </row>
    <row r="2322" spans="3:18" ht="14.6" customHeight="1" x14ac:dyDescent="0.5">
      <c r="C2322" s="407">
        <f t="shared" ref="C2322" si="3177">C2318+1</f>
        <v>579</v>
      </c>
      <c r="D2322" s="373"/>
      <c r="E2322" s="212">
        <f t="shared" si="3172"/>
        <v>-3501</v>
      </c>
      <c r="F2322" s="197">
        <v>3</v>
      </c>
      <c r="G2322" s="208" t="s">
        <v>287</v>
      </c>
      <c r="H2322" s="407">
        <f t="shared" ref="H2322:I2322" si="3178">H2318+1</f>
        <v>579</v>
      </c>
      <c r="I2322" s="407">
        <f t="shared" si="3178"/>
        <v>449</v>
      </c>
      <c r="J2322" s="407">
        <f t="shared" si="3173"/>
        <v>344</v>
      </c>
      <c r="K2322" s="407">
        <f t="shared" si="3173"/>
        <v>254</v>
      </c>
      <c r="L2322" s="407">
        <f t="shared" si="3173"/>
        <v>184</v>
      </c>
      <c r="M2322" s="407">
        <f t="shared" si="3173"/>
        <v>119</v>
      </c>
      <c r="N2322" s="566"/>
      <c r="O2322" s="567"/>
      <c r="P2322" s="566"/>
      <c r="Q2322" s="373"/>
      <c r="R2322" s="200"/>
    </row>
    <row r="2323" spans="3:18" ht="14.6" customHeight="1" x14ac:dyDescent="0.5">
      <c r="C2323" s="408"/>
      <c r="D2323" s="373"/>
      <c r="E2323" s="345"/>
      <c r="F2323" s="197">
        <v>4</v>
      </c>
      <c r="G2323" s="209" t="s">
        <v>605</v>
      </c>
      <c r="H2323" s="407"/>
      <c r="I2323" s="407"/>
      <c r="J2323" s="407"/>
      <c r="K2323" s="407"/>
      <c r="L2323" s="407"/>
      <c r="M2323" s="407"/>
      <c r="N2323" s="566"/>
      <c r="O2323" s="567"/>
      <c r="P2323" s="566"/>
      <c r="Q2323" s="373"/>
      <c r="R2323" s="200"/>
    </row>
    <row r="2324" spans="3:18" ht="14.6" customHeight="1" x14ac:dyDescent="0.5">
      <c r="C2324" s="406" t="str">
        <f t="shared" ref="C2324" si="3179">C2320</f>
        <v>Pre-Flood</v>
      </c>
      <c r="D2324" s="373"/>
      <c r="E2324" s="201">
        <f t="shared" si="3167"/>
        <v>3501</v>
      </c>
      <c r="F2324" s="197">
        <v>1</v>
      </c>
      <c r="G2324" s="203" t="s">
        <v>288</v>
      </c>
      <c r="H2324" s="408"/>
      <c r="I2324" s="408"/>
      <c r="J2324" s="408"/>
      <c r="K2324" s="408"/>
      <c r="L2324" s="408"/>
      <c r="M2324" s="408"/>
      <c r="N2324" s="566"/>
      <c r="O2324" s="567"/>
      <c r="P2324" s="566"/>
      <c r="Q2324" s="373"/>
      <c r="R2324" s="200"/>
    </row>
    <row r="2325" spans="3:18" ht="14.6" customHeight="1" x14ac:dyDescent="0.5">
      <c r="C2325" s="407">
        <f t="shared" ref="C2325" si="3180">C2321-1</f>
        <v>1076</v>
      </c>
      <c r="D2325" s="373"/>
      <c r="E2325" s="212" t="str">
        <f t="shared" si="3169"/>
        <v>BC</v>
      </c>
      <c r="F2325" s="197">
        <v>2</v>
      </c>
      <c r="G2325" s="206" t="s">
        <v>604</v>
      </c>
      <c r="H2325" s="406" t="str">
        <f t="shared" ref="H2325:I2325" si="3181">H2321</f>
        <v>Adam</v>
      </c>
      <c r="I2325" s="406" t="str">
        <f t="shared" si="3181"/>
        <v>Seth</v>
      </c>
      <c r="J2325" s="406" t="str">
        <f t="shared" si="3170"/>
        <v>Enos</v>
      </c>
      <c r="K2325" s="406" t="str">
        <f t="shared" si="3170"/>
        <v>Cainan</v>
      </c>
      <c r="L2325" s="406" t="str">
        <f t="shared" si="3170"/>
        <v>Mahalaleel</v>
      </c>
      <c r="M2325" s="406" t="str">
        <f t="shared" si="3170"/>
        <v>Jared</v>
      </c>
      <c r="N2325" s="566"/>
      <c r="O2325" s="567"/>
      <c r="P2325" s="566"/>
      <c r="Q2325" s="373"/>
      <c r="R2325" s="200"/>
    </row>
    <row r="2326" spans="3:18" ht="14.6" customHeight="1" x14ac:dyDescent="0.5">
      <c r="C2326" s="407">
        <f t="shared" ref="C2326" si="3182">C2322+1</f>
        <v>580</v>
      </c>
      <c r="D2326" s="373"/>
      <c r="E2326" s="212">
        <f t="shared" si="3172"/>
        <v>-3500</v>
      </c>
      <c r="F2326" s="197">
        <v>3</v>
      </c>
      <c r="G2326" s="208" t="s">
        <v>287</v>
      </c>
      <c r="H2326" s="407">
        <f t="shared" ref="H2326:I2326" si="3183">H2322+1</f>
        <v>580</v>
      </c>
      <c r="I2326" s="407">
        <f t="shared" si="3183"/>
        <v>450</v>
      </c>
      <c r="J2326" s="407">
        <f t="shared" si="3173"/>
        <v>345</v>
      </c>
      <c r="K2326" s="407">
        <f t="shared" si="3173"/>
        <v>255</v>
      </c>
      <c r="L2326" s="407">
        <f t="shared" si="3173"/>
        <v>185</v>
      </c>
      <c r="M2326" s="407">
        <f t="shared" si="3173"/>
        <v>120</v>
      </c>
      <c r="N2326" s="566"/>
      <c r="O2326" s="567"/>
      <c r="P2326" s="566"/>
      <c r="Q2326" s="373"/>
      <c r="R2326" s="200"/>
    </row>
    <row r="2327" spans="3:18" ht="14.6" customHeight="1" x14ac:dyDescent="0.5">
      <c r="C2327" s="408"/>
      <c r="D2327" s="373"/>
      <c r="E2327" s="345"/>
      <c r="F2327" s="197">
        <v>4</v>
      </c>
      <c r="G2327" s="209" t="s">
        <v>605</v>
      </c>
      <c r="H2327" s="407"/>
      <c r="I2327" s="407"/>
      <c r="J2327" s="407"/>
      <c r="K2327" s="407"/>
      <c r="L2327" s="407"/>
      <c r="M2327" s="407"/>
      <c r="N2327" s="566"/>
      <c r="O2327" s="567"/>
      <c r="P2327" s="566"/>
      <c r="Q2327" s="373"/>
      <c r="R2327" s="200"/>
    </row>
    <row r="2328" spans="3:18" ht="14.6" customHeight="1" x14ac:dyDescent="0.5">
      <c r="C2328" s="406" t="str">
        <f t="shared" ref="C2328" si="3184">C2324</f>
        <v>Pre-Flood</v>
      </c>
      <c r="D2328" s="373"/>
      <c r="E2328" s="201">
        <f t="shared" si="3167"/>
        <v>3500</v>
      </c>
      <c r="F2328" s="197">
        <v>1</v>
      </c>
      <c r="G2328" s="203" t="s">
        <v>288</v>
      </c>
      <c r="H2328" s="408"/>
      <c r="I2328" s="408"/>
      <c r="J2328" s="408"/>
      <c r="K2328" s="408"/>
      <c r="L2328" s="408"/>
      <c r="M2328" s="408"/>
      <c r="N2328" s="566"/>
      <c r="O2328" s="567"/>
      <c r="P2328" s="566"/>
      <c r="Q2328" s="373"/>
      <c r="R2328" s="200"/>
    </row>
    <row r="2329" spans="3:18" ht="14.6" customHeight="1" x14ac:dyDescent="0.5">
      <c r="C2329" s="407">
        <f t="shared" ref="C2329" si="3185">C2325-1</f>
        <v>1075</v>
      </c>
      <c r="D2329" s="373"/>
      <c r="E2329" s="212" t="str">
        <f t="shared" si="3169"/>
        <v>BC</v>
      </c>
      <c r="F2329" s="197">
        <v>2</v>
      </c>
      <c r="G2329" s="206" t="s">
        <v>604</v>
      </c>
      <c r="H2329" s="406" t="str">
        <f t="shared" ref="H2329:I2329" si="3186">H2325</f>
        <v>Adam</v>
      </c>
      <c r="I2329" s="406" t="str">
        <f t="shared" si="3186"/>
        <v>Seth</v>
      </c>
      <c r="J2329" s="406" t="str">
        <f t="shared" si="3170"/>
        <v>Enos</v>
      </c>
      <c r="K2329" s="406" t="str">
        <f t="shared" si="3170"/>
        <v>Cainan</v>
      </c>
      <c r="L2329" s="406" t="str">
        <f t="shared" si="3170"/>
        <v>Mahalaleel</v>
      </c>
      <c r="M2329" s="406" t="str">
        <f t="shared" si="3170"/>
        <v>Jared</v>
      </c>
      <c r="N2329" s="566"/>
      <c r="O2329" s="567"/>
      <c r="P2329" s="566"/>
      <c r="Q2329" s="373"/>
      <c r="R2329" s="200"/>
    </row>
    <row r="2330" spans="3:18" ht="14.6" customHeight="1" x14ac:dyDescent="0.5">
      <c r="C2330" s="407">
        <f t="shared" ref="C2330" si="3187">C2326+1</f>
        <v>581</v>
      </c>
      <c r="D2330" s="373"/>
      <c r="E2330" s="212">
        <f t="shared" si="3172"/>
        <v>-3499</v>
      </c>
      <c r="F2330" s="197">
        <v>3</v>
      </c>
      <c r="G2330" s="208" t="s">
        <v>287</v>
      </c>
      <c r="H2330" s="407">
        <f t="shared" ref="H2330:I2330" si="3188">H2326+1</f>
        <v>581</v>
      </c>
      <c r="I2330" s="407">
        <f t="shared" si="3188"/>
        <v>451</v>
      </c>
      <c r="J2330" s="407">
        <f t="shared" si="3173"/>
        <v>346</v>
      </c>
      <c r="K2330" s="407">
        <f t="shared" si="3173"/>
        <v>256</v>
      </c>
      <c r="L2330" s="407">
        <f t="shared" si="3173"/>
        <v>186</v>
      </c>
      <c r="M2330" s="407">
        <f t="shared" si="3173"/>
        <v>121</v>
      </c>
      <c r="N2330" s="566"/>
      <c r="O2330" s="567"/>
      <c r="P2330" s="566"/>
      <c r="Q2330" s="373"/>
      <c r="R2330" s="200"/>
    </row>
    <row r="2331" spans="3:18" ht="14.6" customHeight="1" x14ac:dyDescent="0.5">
      <c r="C2331" s="408"/>
      <c r="D2331" s="373"/>
      <c r="E2331" s="345"/>
      <c r="F2331" s="197">
        <v>4</v>
      </c>
      <c r="G2331" s="209" t="s">
        <v>605</v>
      </c>
      <c r="H2331" s="407"/>
      <c r="I2331" s="407"/>
      <c r="J2331" s="407"/>
      <c r="K2331" s="407"/>
      <c r="L2331" s="407"/>
      <c r="M2331" s="407"/>
      <c r="N2331" s="566"/>
      <c r="O2331" s="567"/>
      <c r="P2331" s="566"/>
      <c r="Q2331" s="373"/>
      <c r="R2331" s="200"/>
    </row>
    <row r="2332" spans="3:18" ht="14.6" customHeight="1" x14ac:dyDescent="0.5">
      <c r="C2332" s="406" t="str">
        <f t="shared" ref="C2332" si="3189">C2328</f>
        <v>Pre-Flood</v>
      </c>
      <c r="D2332" s="373"/>
      <c r="E2332" s="201">
        <f t="shared" si="3167"/>
        <v>3499</v>
      </c>
      <c r="F2332" s="197">
        <v>1</v>
      </c>
      <c r="G2332" s="203" t="s">
        <v>288</v>
      </c>
      <c r="H2332" s="408"/>
      <c r="I2332" s="408"/>
      <c r="J2332" s="408"/>
      <c r="K2332" s="408"/>
      <c r="L2332" s="408"/>
      <c r="M2332" s="408"/>
      <c r="N2332" s="566"/>
      <c r="O2332" s="567"/>
      <c r="P2332" s="566"/>
      <c r="Q2332" s="373"/>
      <c r="R2332" s="200"/>
    </row>
    <row r="2333" spans="3:18" ht="14.6" customHeight="1" x14ac:dyDescent="0.5">
      <c r="C2333" s="407">
        <f t="shared" ref="C2333" si="3190">C2329-1</f>
        <v>1074</v>
      </c>
      <c r="D2333" s="373"/>
      <c r="E2333" s="212" t="str">
        <f t="shared" si="3169"/>
        <v>BC</v>
      </c>
      <c r="F2333" s="197">
        <v>2</v>
      </c>
      <c r="G2333" s="206" t="s">
        <v>604</v>
      </c>
      <c r="H2333" s="406" t="str">
        <f t="shared" ref="H2333:M2345" si="3191">H2329</f>
        <v>Adam</v>
      </c>
      <c r="I2333" s="406" t="str">
        <f t="shared" si="3191"/>
        <v>Seth</v>
      </c>
      <c r="J2333" s="406" t="str">
        <f t="shared" si="3191"/>
        <v>Enos</v>
      </c>
      <c r="K2333" s="406" t="str">
        <f t="shared" si="3191"/>
        <v>Cainan</v>
      </c>
      <c r="L2333" s="406" t="str">
        <f t="shared" si="3191"/>
        <v>Mahalaleel</v>
      </c>
      <c r="M2333" s="406" t="str">
        <f t="shared" si="3191"/>
        <v>Jared</v>
      </c>
      <c r="N2333" s="566"/>
      <c r="O2333" s="567"/>
      <c r="P2333" s="566"/>
      <c r="Q2333" s="373"/>
      <c r="R2333" s="200"/>
    </row>
    <row r="2334" spans="3:18" ht="14.6" customHeight="1" x14ac:dyDescent="0.5">
      <c r="C2334" s="407">
        <f t="shared" ref="C2334" si="3192">C2330+1</f>
        <v>582</v>
      </c>
      <c r="D2334" s="373"/>
      <c r="E2334" s="212">
        <f t="shared" si="3172"/>
        <v>-3498</v>
      </c>
      <c r="F2334" s="197">
        <v>3</v>
      </c>
      <c r="G2334" s="208" t="s">
        <v>287</v>
      </c>
      <c r="H2334" s="407">
        <f t="shared" ref="H2334:M2346" si="3193">H2330+1</f>
        <v>582</v>
      </c>
      <c r="I2334" s="407">
        <f t="shared" si="3193"/>
        <v>452</v>
      </c>
      <c r="J2334" s="407">
        <f t="shared" si="3193"/>
        <v>347</v>
      </c>
      <c r="K2334" s="407">
        <f t="shared" si="3193"/>
        <v>257</v>
      </c>
      <c r="L2334" s="407">
        <f t="shared" si="3193"/>
        <v>187</v>
      </c>
      <c r="M2334" s="407">
        <f t="shared" si="3193"/>
        <v>122</v>
      </c>
      <c r="N2334" s="566"/>
      <c r="O2334" s="567"/>
      <c r="P2334" s="566"/>
      <c r="Q2334" s="373"/>
      <c r="R2334" s="200"/>
    </row>
    <row r="2335" spans="3:18" ht="14.6" customHeight="1" x14ac:dyDescent="0.5">
      <c r="C2335" s="408"/>
      <c r="D2335" s="373"/>
      <c r="E2335" s="345"/>
      <c r="F2335" s="197">
        <v>4</v>
      </c>
      <c r="G2335" s="209" t="s">
        <v>605</v>
      </c>
      <c r="H2335" s="407"/>
      <c r="I2335" s="407"/>
      <c r="J2335" s="407"/>
      <c r="K2335" s="407"/>
      <c r="L2335" s="407"/>
      <c r="M2335" s="407"/>
      <c r="N2335" s="566"/>
      <c r="O2335" s="567"/>
      <c r="P2335" s="566"/>
      <c r="Q2335" s="373"/>
      <c r="R2335" s="200"/>
    </row>
    <row r="2336" spans="3:18" ht="14.6" customHeight="1" x14ac:dyDescent="0.5">
      <c r="C2336" s="406" t="str">
        <f t="shared" ref="C2336" si="3194">C2332</f>
        <v>Pre-Flood</v>
      </c>
      <c r="D2336" s="373"/>
      <c r="E2336" s="201">
        <f t="shared" si="3167"/>
        <v>3498</v>
      </c>
      <c r="F2336" s="197">
        <v>1</v>
      </c>
      <c r="G2336" s="203" t="s">
        <v>288</v>
      </c>
      <c r="H2336" s="408"/>
      <c r="I2336" s="408"/>
      <c r="J2336" s="408"/>
      <c r="K2336" s="408"/>
      <c r="L2336" s="408"/>
      <c r="M2336" s="408"/>
      <c r="N2336" s="566"/>
      <c r="O2336" s="567"/>
      <c r="P2336" s="566"/>
      <c r="Q2336" s="373"/>
      <c r="R2336" s="200"/>
    </row>
    <row r="2337" spans="3:18" ht="14.6" customHeight="1" x14ac:dyDescent="0.5">
      <c r="C2337" s="407">
        <f t="shared" ref="C2337" si="3195">C2333-1</f>
        <v>1073</v>
      </c>
      <c r="D2337" s="373"/>
      <c r="E2337" s="212" t="str">
        <f t="shared" si="3169"/>
        <v>BC</v>
      </c>
      <c r="F2337" s="197">
        <v>2</v>
      </c>
      <c r="G2337" s="206" t="s">
        <v>604</v>
      </c>
      <c r="H2337" s="406" t="str">
        <f t="shared" ref="H2337:I2337" si="3196">H2333</f>
        <v>Adam</v>
      </c>
      <c r="I2337" s="406" t="str">
        <f t="shared" si="3196"/>
        <v>Seth</v>
      </c>
      <c r="J2337" s="406" t="str">
        <f t="shared" si="3191"/>
        <v>Enos</v>
      </c>
      <c r="K2337" s="406" t="str">
        <f t="shared" si="3191"/>
        <v>Cainan</v>
      </c>
      <c r="L2337" s="406" t="str">
        <f t="shared" si="3191"/>
        <v>Mahalaleel</v>
      </c>
      <c r="M2337" s="406" t="str">
        <f t="shared" si="3191"/>
        <v>Jared</v>
      </c>
      <c r="N2337" s="566"/>
      <c r="O2337" s="567"/>
      <c r="P2337" s="566"/>
      <c r="Q2337" s="373"/>
      <c r="R2337" s="200"/>
    </row>
    <row r="2338" spans="3:18" ht="14.6" customHeight="1" x14ac:dyDescent="0.5">
      <c r="C2338" s="407">
        <f t="shared" ref="C2338" si="3197">C2334+1</f>
        <v>583</v>
      </c>
      <c r="D2338" s="373"/>
      <c r="E2338" s="212">
        <f t="shared" si="3172"/>
        <v>-3497</v>
      </c>
      <c r="F2338" s="197">
        <v>3</v>
      </c>
      <c r="G2338" s="208" t="s">
        <v>287</v>
      </c>
      <c r="H2338" s="407">
        <f t="shared" ref="H2338:I2338" si="3198">H2334+1</f>
        <v>583</v>
      </c>
      <c r="I2338" s="407">
        <f t="shared" si="3198"/>
        <v>453</v>
      </c>
      <c r="J2338" s="407">
        <f t="shared" si="3193"/>
        <v>348</v>
      </c>
      <c r="K2338" s="407">
        <f t="shared" si="3193"/>
        <v>258</v>
      </c>
      <c r="L2338" s="407">
        <f t="shared" si="3193"/>
        <v>188</v>
      </c>
      <c r="M2338" s="407">
        <f t="shared" si="3193"/>
        <v>123</v>
      </c>
      <c r="N2338" s="566"/>
      <c r="O2338" s="567"/>
      <c r="P2338" s="566"/>
      <c r="Q2338" s="373"/>
      <c r="R2338" s="200"/>
    </row>
    <row r="2339" spans="3:18" ht="14.6" customHeight="1" x14ac:dyDescent="0.5">
      <c r="C2339" s="408"/>
      <c r="D2339" s="373"/>
      <c r="E2339" s="345"/>
      <c r="F2339" s="197">
        <v>4</v>
      </c>
      <c r="G2339" s="209" t="s">
        <v>605</v>
      </c>
      <c r="H2339" s="407"/>
      <c r="I2339" s="407"/>
      <c r="J2339" s="407"/>
      <c r="K2339" s="407"/>
      <c r="L2339" s="407"/>
      <c r="M2339" s="407"/>
      <c r="N2339" s="566"/>
      <c r="O2339" s="567"/>
      <c r="P2339" s="566"/>
      <c r="Q2339" s="373"/>
      <c r="R2339" s="200"/>
    </row>
    <row r="2340" spans="3:18" ht="14.6" customHeight="1" x14ac:dyDescent="0.5">
      <c r="C2340" s="406" t="str">
        <f t="shared" ref="C2340" si="3199">C2336</f>
        <v>Pre-Flood</v>
      </c>
      <c r="D2340" s="373"/>
      <c r="E2340" s="201">
        <f t="shared" si="3167"/>
        <v>3497</v>
      </c>
      <c r="F2340" s="197">
        <v>1</v>
      </c>
      <c r="G2340" s="203" t="s">
        <v>288</v>
      </c>
      <c r="H2340" s="408"/>
      <c r="I2340" s="408"/>
      <c r="J2340" s="408"/>
      <c r="K2340" s="408"/>
      <c r="L2340" s="408"/>
      <c r="M2340" s="408"/>
      <c r="N2340" s="566"/>
      <c r="O2340" s="567"/>
      <c r="P2340" s="566"/>
      <c r="Q2340" s="373"/>
      <c r="R2340" s="200"/>
    </row>
    <row r="2341" spans="3:18" ht="14.6" customHeight="1" x14ac:dyDescent="0.5">
      <c r="C2341" s="407">
        <f t="shared" ref="C2341" si="3200">C2337-1</f>
        <v>1072</v>
      </c>
      <c r="D2341" s="373"/>
      <c r="E2341" s="212" t="str">
        <f t="shared" si="3169"/>
        <v>BC</v>
      </c>
      <c r="F2341" s="197">
        <v>2</v>
      </c>
      <c r="G2341" s="206" t="s">
        <v>604</v>
      </c>
      <c r="H2341" s="406" t="str">
        <f t="shared" ref="H2341:I2341" si="3201">H2337</f>
        <v>Adam</v>
      </c>
      <c r="I2341" s="406" t="str">
        <f t="shared" si="3201"/>
        <v>Seth</v>
      </c>
      <c r="J2341" s="406" t="str">
        <f t="shared" si="3191"/>
        <v>Enos</v>
      </c>
      <c r="K2341" s="406" t="str">
        <f t="shared" si="3191"/>
        <v>Cainan</v>
      </c>
      <c r="L2341" s="406" t="str">
        <f t="shared" si="3191"/>
        <v>Mahalaleel</v>
      </c>
      <c r="M2341" s="406" t="str">
        <f t="shared" si="3191"/>
        <v>Jared</v>
      </c>
      <c r="N2341" s="566"/>
      <c r="O2341" s="567"/>
      <c r="P2341" s="566"/>
      <c r="Q2341" s="373"/>
      <c r="R2341" s="200"/>
    </row>
    <row r="2342" spans="3:18" ht="14.6" customHeight="1" x14ac:dyDescent="0.5">
      <c r="C2342" s="407">
        <f t="shared" ref="C2342" si="3202">C2338+1</f>
        <v>584</v>
      </c>
      <c r="D2342" s="373"/>
      <c r="E2342" s="212">
        <f t="shared" si="3172"/>
        <v>-3496</v>
      </c>
      <c r="F2342" s="197">
        <v>3</v>
      </c>
      <c r="G2342" s="208" t="s">
        <v>287</v>
      </c>
      <c r="H2342" s="407">
        <f t="shared" ref="H2342:I2342" si="3203">H2338+1</f>
        <v>584</v>
      </c>
      <c r="I2342" s="407">
        <f t="shared" si="3203"/>
        <v>454</v>
      </c>
      <c r="J2342" s="407">
        <f t="shared" si="3193"/>
        <v>349</v>
      </c>
      <c r="K2342" s="407">
        <f t="shared" si="3193"/>
        <v>259</v>
      </c>
      <c r="L2342" s="407">
        <f t="shared" si="3193"/>
        <v>189</v>
      </c>
      <c r="M2342" s="407">
        <f t="shared" si="3193"/>
        <v>124</v>
      </c>
      <c r="N2342" s="566"/>
      <c r="O2342" s="567"/>
      <c r="P2342" s="566"/>
      <c r="Q2342" s="373"/>
      <c r="R2342" s="200"/>
    </row>
    <row r="2343" spans="3:18" ht="14.6" customHeight="1" x14ac:dyDescent="0.5">
      <c r="C2343" s="408"/>
      <c r="D2343" s="373"/>
      <c r="E2343" s="345"/>
      <c r="F2343" s="197">
        <v>4</v>
      </c>
      <c r="G2343" s="209" t="s">
        <v>605</v>
      </c>
      <c r="H2343" s="407"/>
      <c r="I2343" s="407"/>
      <c r="J2343" s="407"/>
      <c r="K2343" s="407"/>
      <c r="L2343" s="407"/>
      <c r="M2343" s="407"/>
      <c r="N2343" s="566"/>
      <c r="O2343" s="567"/>
      <c r="P2343" s="566"/>
      <c r="Q2343" s="373"/>
      <c r="R2343" s="200"/>
    </row>
    <row r="2344" spans="3:18" ht="14.6" customHeight="1" x14ac:dyDescent="0.5">
      <c r="C2344" s="406" t="str">
        <f t="shared" ref="C2344" si="3204">C2340</f>
        <v>Pre-Flood</v>
      </c>
      <c r="D2344" s="373"/>
      <c r="E2344" s="201">
        <f t="shared" si="3167"/>
        <v>3496</v>
      </c>
      <c r="F2344" s="197">
        <v>1</v>
      </c>
      <c r="G2344" s="203" t="s">
        <v>288</v>
      </c>
      <c r="H2344" s="408"/>
      <c r="I2344" s="408"/>
      <c r="J2344" s="408"/>
      <c r="K2344" s="408"/>
      <c r="L2344" s="408"/>
      <c r="M2344" s="408"/>
      <c r="N2344" s="566"/>
      <c r="O2344" s="567"/>
      <c r="P2344" s="566"/>
      <c r="Q2344" s="373"/>
      <c r="R2344" s="200"/>
    </row>
    <row r="2345" spans="3:18" ht="14.6" customHeight="1" x14ac:dyDescent="0.5">
      <c r="C2345" s="407">
        <f t="shared" ref="C2345" si="3205">C2341-1</f>
        <v>1071</v>
      </c>
      <c r="D2345" s="373"/>
      <c r="E2345" s="212" t="str">
        <f t="shared" si="3169"/>
        <v>BC</v>
      </c>
      <c r="F2345" s="197">
        <v>2</v>
      </c>
      <c r="G2345" s="206" t="s">
        <v>604</v>
      </c>
      <c r="H2345" s="406" t="str">
        <f t="shared" ref="H2345:I2345" si="3206">H2341</f>
        <v>Adam</v>
      </c>
      <c r="I2345" s="406" t="str">
        <f t="shared" si="3206"/>
        <v>Seth</v>
      </c>
      <c r="J2345" s="406" t="str">
        <f t="shared" si="3191"/>
        <v>Enos</v>
      </c>
      <c r="K2345" s="406" t="str">
        <f t="shared" si="3191"/>
        <v>Cainan</v>
      </c>
      <c r="L2345" s="406" t="str">
        <f t="shared" si="3191"/>
        <v>Mahalaleel</v>
      </c>
      <c r="M2345" s="406" t="str">
        <f t="shared" si="3191"/>
        <v>Jared</v>
      </c>
      <c r="N2345" s="566"/>
      <c r="O2345" s="567"/>
      <c r="P2345" s="566"/>
      <c r="Q2345" s="373"/>
      <c r="R2345" s="200"/>
    </row>
    <row r="2346" spans="3:18" ht="14.6" customHeight="1" x14ac:dyDescent="0.5">
      <c r="C2346" s="407">
        <f t="shared" ref="C2346" si="3207">C2342+1</f>
        <v>585</v>
      </c>
      <c r="D2346" s="373"/>
      <c r="E2346" s="212">
        <f t="shared" si="3172"/>
        <v>-3495</v>
      </c>
      <c r="F2346" s="197">
        <v>3</v>
      </c>
      <c r="G2346" s="208" t="s">
        <v>287</v>
      </c>
      <c r="H2346" s="407">
        <f t="shared" ref="H2346:I2346" si="3208">H2342+1</f>
        <v>585</v>
      </c>
      <c r="I2346" s="407">
        <f t="shared" si="3208"/>
        <v>455</v>
      </c>
      <c r="J2346" s="407">
        <f t="shared" si="3193"/>
        <v>350</v>
      </c>
      <c r="K2346" s="407">
        <f t="shared" si="3193"/>
        <v>260</v>
      </c>
      <c r="L2346" s="407">
        <f t="shared" si="3193"/>
        <v>190</v>
      </c>
      <c r="M2346" s="407">
        <f t="shared" si="3193"/>
        <v>125</v>
      </c>
      <c r="N2346" s="566"/>
      <c r="O2346" s="567"/>
      <c r="P2346" s="566"/>
      <c r="Q2346" s="373"/>
      <c r="R2346" s="200"/>
    </row>
    <row r="2347" spans="3:18" ht="14.6" customHeight="1" x14ac:dyDescent="0.5">
      <c r="C2347" s="408"/>
      <c r="D2347" s="373"/>
      <c r="E2347" s="345"/>
      <c r="F2347" s="197">
        <v>4</v>
      </c>
      <c r="G2347" s="209" t="s">
        <v>605</v>
      </c>
      <c r="H2347" s="407"/>
      <c r="I2347" s="407"/>
      <c r="J2347" s="407"/>
      <c r="K2347" s="407"/>
      <c r="L2347" s="407"/>
      <c r="M2347" s="407"/>
      <c r="N2347" s="566"/>
      <c r="O2347" s="567"/>
      <c r="P2347" s="566"/>
      <c r="Q2347" s="373"/>
      <c r="R2347" s="200"/>
    </row>
    <row r="2348" spans="3:18" ht="14.6" customHeight="1" x14ac:dyDescent="0.5">
      <c r="C2348" s="406" t="str">
        <f t="shared" ref="C2348" si="3209">C2344</f>
        <v>Pre-Flood</v>
      </c>
      <c r="D2348" s="373"/>
      <c r="E2348" s="201">
        <f t="shared" si="3167"/>
        <v>3495</v>
      </c>
      <c r="F2348" s="197">
        <v>1</v>
      </c>
      <c r="G2348" s="203" t="s">
        <v>288</v>
      </c>
      <c r="H2348" s="408"/>
      <c r="I2348" s="408"/>
      <c r="J2348" s="408"/>
      <c r="K2348" s="408"/>
      <c r="L2348" s="408"/>
      <c r="M2348" s="408"/>
      <c r="N2348" s="566"/>
      <c r="O2348" s="567"/>
      <c r="P2348" s="566"/>
      <c r="Q2348" s="373"/>
      <c r="R2348" s="200"/>
    </row>
    <row r="2349" spans="3:18" ht="14.6" customHeight="1" x14ac:dyDescent="0.5">
      <c r="C2349" s="407">
        <f t="shared" ref="C2349" si="3210">C2345-1</f>
        <v>1070</v>
      </c>
      <c r="D2349" s="373"/>
      <c r="E2349" s="212" t="str">
        <f t="shared" si="3169"/>
        <v>BC</v>
      </c>
      <c r="F2349" s="197">
        <v>2</v>
      </c>
      <c r="G2349" s="206" t="s">
        <v>604</v>
      </c>
      <c r="H2349" s="406" t="str">
        <f t="shared" ref="H2349:M2361" si="3211">H2345</f>
        <v>Adam</v>
      </c>
      <c r="I2349" s="406" t="str">
        <f t="shared" si="3211"/>
        <v>Seth</v>
      </c>
      <c r="J2349" s="406" t="str">
        <f t="shared" si="3211"/>
        <v>Enos</v>
      </c>
      <c r="K2349" s="406" t="str">
        <f t="shared" si="3211"/>
        <v>Cainan</v>
      </c>
      <c r="L2349" s="406" t="str">
        <f t="shared" si="3211"/>
        <v>Mahalaleel</v>
      </c>
      <c r="M2349" s="406" t="str">
        <f t="shared" si="3211"/>
        <v>Jared</v>
      </c>
      <c r="N2349" s="566"/>
      <c r="O2349" s="567"/>
      <c r="P2349" s="566"/>
      <c r="Q2349" s="373"/>
      <c r="R2349" s="200"/>
    </row>
    <row r="2350" spans="3:18" ht="14.6" customHeight="1" x14ac:dyDescent="0.5">
      <c r="C2350" s="407">
        <f t="shared" ref="C2350" si="3212">C2346+1</f>
        <v>586</v>
      </c>
      <c r="D2350" s="373"/>
      <c r="E2350" s="212">
        <f t="shared" si="3172"/>
        <v>-3494</v>
      </c>
      <c r="F2350" s="197">
        <v>3</v>
      </c>
      <c r="G2350" s="208" t="s">
        <v>287</v>
      </c>
      <c r="H2350" s="407">
        <f t="shared" ref="H2350:M2362" si="3213">H2346+1</f>
        <v>586</v>
      </c>
      <c r="I2350" s="407">
        <f t="shared" si="3213"/>
        <v>456</v>
      </c>
      <c r="J2350" s="407">
        <f t="shared" si="3213"/>
        <v>351</v>
      </c>
      <c r="K2350" s="407">
        <f t="shared" si="3213"/>
        <v>261</v>
      </c>
      <c r="L2350" s="407">
        <f t="shared" si="3213"/>
        <v>191</v>
      </c>
      <c r="M2350" s="407">
        <f t="shared" si="3213"/>
        <v>126</v>
      </c>
      <c r="N2350" s="566"/>
      <c r="O2350" s="567"/>
      <c r="P2350" s="566"/>
      <c r="Q2350" s="373"/>
      <c r="R2350" s="200"/>
    </row>
    <row r="2351" spans="3:18" ht="14.6" customHeight="1" x14ac:dyDescent="0.5">
      <c r="C2351" s="408"/>
      <c r="D2351" s="373"/>
      <c r="E2351" s="345"/>
      <c r="F2351" s="197">
        <v>4</v>
      </c>
      <c r="G2351" s="209" t="s">
        <v>605</v>
      </c>
      <c r="H2351" s="407"/>
      <c r="I2351" s="407"/>
      <c r="J2351" s="407"/>
      <c r="K2351" s="407"/>
      <c r="L2351" s="407"/>
      <c r="M2351" s="407"/>
      <c r="N2351" s="566"/>
      <c r="O2351" s="567"/>
      <c r="P2351" s="566"/>
      <c r="Q2351" s="373"/>
      <c r="R2351" s="200"/>
    </row>
    <row r="2352" spans="3:18" ht="14.6" customHeight="1" x14ac:dyDescent="0.5">
      <c r="C2352" s="406" t="str">
        <f t="shared" ref="C2352" si="3214">C2348</f>
        <v>Pre-Flood</v>
      </c>
      <c r="D2352" s="373"/>
      <c r="E2352" s="201">
        <f t="shared" si="3167"/>
        <v>3494</v>
      </c>
      <c r="F2352" s="197">
        <v>1</v>
      </c>
      <c r="G2352" s="203" t="s">
        <v>288</v>
      </c>
      <c r="H2352" s="408"/>
      <c r="I2352" s="408"/>
      <c r="J2352" s="408"/>
      <c r="K2352" s="408"/>
      <c r="L2352" s="408"/>
      <c r="M2352" s="408"/>
      <c r="N2352" s="566"/>
      <c r="O2352" s="567"/>
      <c r="P2352" s="566"/>
      <c r="Q2352" s="373"/>
      <c r="R2352" s="200"/>
    </row>
    <row r="2353" spans="3:18" ht="14.6" customHeight="1" x14ac:dyDescent="0.5">
      <c r="C2353" s="407">
        <f t="shared" ref="C2353" si="3215">C2349-1</f>
        <v>1069</v>
      </c>
      <c r="D2353" s="373"/>
      <c r="E2353" s="212" t="str">
        <f t="shared" si="3169"/>
        <v>BC</v>
      </c>
      <c r="F2353" s="197">
        <v>2</v>
      </c>
      <c r="G2353" s="206" t="s">
        <v>604</v>
      </c>
      <c r="H2353" s="406" t="str">
        <f t="shared" ref="H2353:I2353" si="3216">H2349</f>
        <v>Adam</v>
      </c>
      <c r="I2353" s="406" t="str">
        <f t="shared" si="3216"/>
        <v>Seth</v>
      </c>
      <c r="J2353" s="406" t="str">
        <f t="shared" si="3211"/>
        <v>Enos</v>
      </c>
      <c r="K2353" s="406" t="str">
        <f t="shared" si="3211"/>
        <v>Cainan</v>
      </c>
      <c r="L2353" s="406" t="str">
        <f t="shared" si="3211"/>
        <v>Mahalaleel</v>
      </c>
      <c r="M2353" s="406" t="str">
        <f t="shared" si="3211"/>
        <v>Jared</v>
      </c>
      <c r="N2353" s="566"/>
      <c r="O2353" s="567"/>
      <c r="P2353" s="566"/>
      <c r="Q2353" s="373"/>
      <c r="R2353" s="200"/>
    </row>
    <row r="2354" spans="3:18" ht="14.6" customHeight="1" x14ac:dyDescent="0.5">
      <c r="C2354" s="407">
        <f t="shared" ref="C2354" si="3217">C2350+1</f>
        <v>587</v>
      </c>
      <c r="D2354" s="373"/>
      <c r="E2354" s="212">
        <f t="shared" si="3172"/>
        <v>-3493</v>
      </c>
      <c r="F2354" s="197">
        <v>3</v>
      </c>
      <c r="G2354" s="208" t="s">
        <v>287</v>
      </c>
      <c r="H2354" s="407">
        <f t="shared" ref="H2354:I2354" si="3218">H2350+1</f>
        <v>587</v>
      </c>
      <c r="I2354" s="407">
        <f t="shared" si="3218"/>
        <v>457</v>
      </c>
      <c r="J2354" s="407">
        <f t="shared" si="3213"/>
        <v>352</v>
      </c>
      <c r="K2354" s="407">
        <f t="shared" si="3213"/>
        <v>262</v>
      </c>
      <c r="L2354" s="407">
        <f t="shared" si="3213"/>
        <v>192</v>
      </c>
      <c r="M2354" s="407">
        <f t="shared" si="3213"/>
        <v>127</v>
      </c>
      <c r="N2354" s="566"/>
      <c r="O2354" s="567"/>
      <c r="P2354" s="566"/>
      <c r="Q2354" s="373"/>
      <c r="R2354" s="200"/>
    </row>
    <row r="2355" spans="3:18" ht="14.6" customHeight="1" x14ac:dyDescent="0.5">
      <c r="C2355" s="408"/>
      <c r="D2355" s="373"/>
      <c r="E2355" s="345"/>
      <c r="F2355" s="197">
        <v>4</v>
      </c>
      <c r="G2355" s="209" t="s">
        <v>605</v>
      </c>
      <c r="H2355" s="407"/>
      <c r="I2355" s="407"/>
      <c r="J2355" s="407"/>
      <c r="K2355" s="407"/>
      <c r="L2355" s="407"/>
      <c r="M2355" s="407"/>
      <c r="N2355" s="566"/>
      <c r="O2355" s="567"/>
      <c r="P2355" s="566"/>
      <c r="Q2355" s="373"/>
      <c r="R2355" s="200"/>
    </row>
    <row r="2356" spans="3:18" ht="14.6" customHeight="1" x14ac:dyDescent="0.5">
      <c r="C2356" s="406" t="str">
        <f t="shared" ref="C2356" si="3219">C2352</f>
        <v>Pre-Flood</v>
      </c>
      <c r="D2356" s="373"/>
      <c r="E2356" s="201">
        <f t="shared" si="3167"/>
        <v>3493</v>
      </c>
      <c r="F2356" s="197">
        <v>1</v>
      </c>
      <c r="G2356" s="203" t="s">
        <v>288</v>
      </c>
      <c r="H2356" s="408"/>
      <c r="I2356" s="408"/>
      <c r="J2356" s="408"/>
      <c r="K2356" s="408"/>
      <c r="L2356" s="408"/>
      <c r="M2356" s="408"/>
      <c r="N2356" s="566"/>
      <c r="O2356" s="567"/>
      <c r="P2356" s="566"/>
      <c r="Q2356" s="373"/>
      <c r="R2356" s="200"/>
    </row>
    <row r="2357" spans="3:18" ht="14.6" customHeight="1" x14ac:dyDescent="0.5">
      <c r="C2357" s="407">
        <f t="shared" ref="C2357" si="3220">C2353-1</f>
        <v>1068</v>
      </c>
      <c r="D2357" s="373"/>
      <c r="E2357" s="212" t="str">
        <f t="shared" si="3169"/>
        <v>BC</v>
      </c>
      <c r="F2357" s="197">
        <v>2</v>
      </c>
      <c r="G2357" s="206" t="s">
        <v>604</v>
      </c>
      <c r="H2357" s="406" t="str">
        <f t="shared" ref="H2357:I2357" si="3221">H2353</f>
        <v>Adam</v>
      </c>
      <c r="I2357" s="406" t="str">
        <f t="shared" si="3221"/>
        <v>Seth</v>
      </c>
      <c r="J2357" s="406" t="str">
        <f t="shared" si="3211"/>
        <v>Enos</v>
      </c>
      <c r="K2357" s="406" t="str">
        <f t="shared" si="3211"/>
        <v>Cainan</v>
      </c>
      <c r="L2357" s="406" t="str">
        <f t="shared" si="3211"/>
        <v>Mahalaleel</v>
      </c>
      <c r="M2357" s="406" t="str">
        <f t="shared" si="3211"/>
        <v>Jared</v>
      </c>
      <c r="N2357" s="566"/>
      <c r="O2357" s="567"/>
      <c r="P2357" s="566"/>
      <c r="Q2357" s="373"/>
      <c r="R2357" s="200"/>
    </row>
    <row r="2358" spans="3:18" ht="14.6" customHeight="1" x14ac:dyDescent="0.5">
      <c r="C2358" s="407">
        <f t="shared" ref="C2358" si="3222">C2354+1</f>
        <v>588</v>
      </c>
      <c r="D2358" s="373"/>
      <c r="E2358" s="212">
        <f t="shared" si="3172"/>
        <v>-3492</v>
      </c>
      <c r="F2358" s="197">
        <v>3</v>
      </c>
      <c r="G2358" s="208" t="s">
        <v>287</v>
      </c>
      <c r="H2358" s="407">
        <f t="shared" ref="H2358:I2358" si="3223">H2354+1</f>
        <v>588</v>
      </c>
      <c r="I2358" s="407">
        <f t="shared" si="3223"/>
        <v>458</v>
      </c>
      <c r="J2358" s="407">
        <f t="shared" si="3213"/>
        <v>353</v>
      </c>
      <c r="K2358" s="407">
        <f t="shared" si="3213"/>
        <v>263</v>
      </c>
      <c r="L2358" s="407">
        <f t="shared" si="3213"/>
        <v>193</v>
      </c>
      <c r="M2358" s="407">
        <f t="shared" si="3213"/>
        <v>128</v>
      </c>
      <c r="N2358" s="566"/>
      <c r="O2358" s="567"/>
      <c r="P2358" s="566"/>
      <c r="Q2358" s="373"/>
      <c r="R2358" s="200"/>
    </row>
    <row r="2359" spans="3:18" ht="14.6" customHeight="1" x14ac:dyDescent="0.5">
      <c r="C2359" s="408"/>
      <c r="D2359" s="373"/>
      <c r="E2359" s="345"/>
      <c r="F2359" s="197">
        <v>4</v>
      </c>
      <c r="G2359" s="209" t="s">
        <v>605</v>
      </c>
      <c r="H2359" s="407"/>
      <c r="I2359" s="407"/>
      <c r="J2359" s="407"/>
      <c r="K2359" s="407"/>
      <c r="L2359" s="407"/>
      <c r="M2359" s="407"/>
      <c r="N2359" s="566"/>
      <c r="O2359" s="567"/>
      <c r="P2359" s="566"/>
      <c r="Q2359" s="373"/>
      <c r="R2359" s="200"/>
    </row>
    <row r="2360" spans="3:18" ht="14.6" customHeight="1" x14ac:dyDescent="0.5">
      <c r="C2360" s="406" t="str">
        <f t="shared" ref="C2360" si="3224">C2356</f>
        <v>Pre-Flood</v>
      </c>
      <c r="D2360" s="373"/>
      <c r="E2360" s="201">
        <f t="shared" si="3167"/>
        <v>3492</v>
      </c>
      <c r="F2360" s="197">
        <v>1</v>
      </c>
      <c r="G2360" s="203" t="s">
        <v>288</v>
      </c>
      <c r="H2360" s="408"/>
      <c r="I2360" s="408"/>
      <c r="J2360" s="408"/>
      <c r="K2360" s="408"/>
      <c r="L2360" s="408"/>
      <c r="M2360" s="408"/>
      <c r="N2360" s="566"/>
      <c r="O2360" s="567"/>
      <c r="P2360" s="566"/>
      <c r="Q2360" s="373"/>
      <c r="R2360" s="200"/>
    </row>
    <row r="2361" spans="3:18" ht="14.6" customHeight="1" x14ac:dyDescent="0.5">
      <c r="C2361" s="407">
        <f t="shared" ref="C2361" si="3225">C2357-1</f>
        <v>1067</v>
      </c>
      <c r="D2361" s="373"/>
      <c r="E2361" s="212" t="str">
        <f t="shared" si="3169"/>
        <v>BC</v>
      </c>
      <c r="F2361" s="197">
        <v>2</v>
      </c>
      <c r="G2361" s="206" t="s">
        <v>604</v>
      </c>
      <c r="H2361" s="406" t="str">
        <f t="shared" ref="H2361:I2361" si="3226">H2357</f>
        <v>Adam</v>
      </c>
      <c r="I2361" s="406" t="str">
        <f t="shared" si="3226"/>
        <v>Seth</v>
      </c>
      <c r="J2361" s="406" t="str">
        <f t="shared" si="3211"/>
        <v>Enos</v>
      </c>
      <c r="K2361" s="406" t="str">
        <f t="shared" si="3211"/>
        <v>Cainan</v>
      </c>
      <c r="L2361" s="406" t="str">
        <f t="shared" si="3211"/>
        <v>Mahalaleel</v>
      </c>
      <c r="M2361" s="406" t="str">
        <f t="shared" si="3211"/>
        <v>Jared</v>
      </c>
      <c r="N2361" s="566"/>
      <c r="O2361" s="567"/>
      <c r="P2361" s="566"/>
      <c r="Q2361" s="373"/>
      <c r="R2361" s="200"/>
    </row>
    <row r="2362" spans="3:18" ht="14.6" customHeight="1" x14ac:dyDescent="0.5">
      <c r="C2362" s="407">
        <f t="shared" ref="C2362" si="3227">C2358+1</f>
        <v>589</v>
      </c>
      <c r="D2362" s="373"/>
      <c r="E2362" s="212">
        <f t="shared" si="3172"/>
        <v>-3491</v>
      </c>
      <c r="F2362" s="197">
        <v>3</v>
      </c>
      <c r="G2362" s="208" t="s">
        <v>287</v>
      </c>
      <c r="H2362" s="407">
        <f t="shared" ref="H2362:I2362" si="3228">H2358+1</f>
        <v>589</v>
      </c>
      <c r="I2362" s="407">
        <f t="shared" si="3228"/>
        <v>459</v>
      </c>
      <c r="J2362" s="407">
        <f t="shared" si="3213"/>
        <v>354</v>
      </c>
      <c r="K2362" s="407">
        <f t="shared" si="3213"/>
        <v>264</v>
      </c>
      <c r="L2362" s="407">
        <f t="shared" si="3213"/>
        <v>194</v>
      </c>
      <c r="M2362" s="407">
        <f t="shared" si="3213"/>
        <v>129</v>
      </c>
      <c r="N2362" s="566"/>
      <c r="O2362" s="567"/>
      <c r="P2362" s="566"/>
      <c r="Q2362" s="373"/>
      <c r="R2362" s="200"/>
    </row>
    <row r="2363" spans="3:18" ht="14.6" customHeight="1" x14ac:dyDescent="0.5">
      <c r="C2363" s="408"/>
      <c r="D2363" s="373"/>
      <c r="E2363" s="345"/>
      <c r="F2363" s="197">
        <v>4</v>
      </c>
      <c r="G2363" s="209" t="s">
        <v>605</v>
      </c>
      <c r="H2363" s="407"/>
      <c r="I2363" s="407"/>
      <c r="J2363" s="407"/>
      <c r="K2363" s="407"/>
      <c r="L2363" s="407"/>
      <c r="M2363" s="407"/>
      <c r="N2363" s="566"/>
      <c r="O2363" s="567"/>
      <c r="P2363" s="566"/>
      <c r="Q2363" s="373"/>
      <c r="R2363" s="200"/>
    </row>
    <row r="2364" spans="3:18" ht="14.6" customHeight="1" x14ac:dyDescent="0.5">
      <c r="C2364" s="406" t="str">
        <f t="shared" ref="C2364" si="3229">C2360</f>
        <v>Pre-Flood</v>
      </c>
      <c r="D2364" s="373"/>
      <c r="E2364" s="201">
        <f t="shared" si="3167"/>
        <v>3491</v>
      </c>
      <c r="F2364" s="197">
        <v>1</v>
      </c>
      <c r="G2364" s="203" t="s">
        <v>288</v>
      </c>
      <c r="H2364" s="408"/>
      <c r="I2364" s="408"/>
      <c r="J2364" s="408"/>
      <c r="K2364" s="408"/>
      <c r="L2364" s="408"/>
      <c r="M2364" s="408"/>
      <c r="N2364" s="566"/>
      <c r="O2364" s="567"/>
      <c r="P2364" s="566"/>
      <c r="Q2364" s="373"/>
      <c r="R2364" s="200"/>
    </row>
    <row r="2365" spans="3:18" ht="14.6" customHeight="1" x14ac:dyDescent="0.5">
      <c r="C2365" s="407">
        <f t="shared" ref="C2365" si="3230">C2361-1</f>
        <v>1066</v>
      </c>
      <c r="D2365" s="373"/>
      <c r="E2365" s="212" t="str">
        <f t="shared" si="3169"/>
        <v>BC</v>
      </c>
      <c r="F2365" s="197">
        <v>2</v>
      </c>
      <c r="G2365" s="206" t="s">
        <v>604</v>
      </c>
      <c r="H2365" s="406" t="str">
        <f t="shared" ref="H2365:M2377" si="3231">H2361</f>
        <v>Adam</v>
      </c>
      <c r="I2365" s="406" t="str">
        <f t="shared" si="3231"/>
        <v>Seth</v>
      </c>
      <c r="J2365" s="406" t="str">
        <f t="shared" si="3231"/>
        <v>Enos</v>
      </c>
      <c r="K2365" s="406" t="str">
        <f t="shared" si="3231"/>
        <v>Cainan</v>
      </c>
      <c r="L2365" s="406" t="str">
        <f t="shared" si="3231"/>
        <v>Mahalaleel</v>
      </c>
      <c r="M2365" s="406" t="str">
        <f t="shared" si="3231"/>
        <v>Jared</v>
      </c>
      <c r="N2365" s="566"/>
      <c r="O2365" s="567"/>
      <c r="P2365" s="566"/>
      <c r="Q2365" s="373"/>
      <c r="R2365" s="200"/>
    </row>
    <row r="2366" spans="3:18" ht="14.6" customHeight="1" x14ac:dyDescent="0.5">
      <c r="C2366" s="407">
        <f t="shared" ref="C2366" si="3232">C2362+1</f>
        <v>590</v>
      </c>
      <c r="D2366" s="373"/>
      <c r="E2366" s="212">
        <f t="shared" si="3172"/>
        <v>-3490</v>
      </c>
      <c r="F2366" s="197">
        <v>3</v>
      </c>
      <c r="G2366" s="208" t="s">
        <v>287</v>
      </c>
      <c r="H2366" s="407">
        <f t="shared" ref="H2366:M2378" si="3233">H2362+1</f>
        <v>590</v>
      </c>
      <c r="I2366" s="407">
        <f t="shared" si="3233"/>
        <v>460</v>
      </c>
      <c r="J2366" s="407">
        <f t="shared" si="3233"/>
        <v>355</v>
      </c>
      <c r="K2366" s="407">
        <f t="shared" si="3233"/>
        <v>265</v>
      </c>
      <c r="L2366" s="407">
        <f t="shared" si="3233"/>
        <v>195</v>
      </c>
      <c r="M2366" s="407">
        <f t="shared" si="3233"/>
        <v>130</v>
      </c>
      <c r="N2366" s="566"/>
      <c r="O2366" s="567"/>
      <c r="P2366" s="566"/>
      <c r="Q2366" s="373"/>
      <c r="R2366" s="200"/>
    </row>
    <row r="2367" spans="3:18" ht="14.6" customHeight="1" x14ac:dyDescent="0.5">
      <c r="C2367" s="408"/>
      <c r="D2367" s="373"/>
      <c r="E2367" s="345"/>
      <c r="F2367" s="197">
        <v>4</v>
      </c>
      <c r="G2367" s="209" t="s">
        <v>605</v>
      </c>
      <c r="H2367" s="407"/>
      <c r="I2367" s="407"/>
      <c r="J2367" s="407"/>
      <c r="K2367" s="407"/>
      <c r="L2367" s="407"/>
      <c r="M2367" s="407"/>
      <c r="N2367" s="566"/>
      <c r="O2367" s="567"/>
      <c r="P2367" s="566"/>
      <c r="Q2367" s="373"/>
      <c r="R2367" s="200"/>
    </row>
    <row r="2368" spans="3:18" ht="14.6" customHeight="1" x14ac:dyDescent="0.5">
      <c r="C2368" s="406" t="str">
        <f t="shared" ref="C2368" si="3234">C2364</f>
        <v>Pre-Flood</v>
      </c>
      <c r="D2368" s="373"/>
      <c r="E2368" s="201">
        <f t="shared" si="3167"/>
        <v>3490</v>
      </c>
      <c r="F2368" s="197">
        <v>1</v>
      </c>
      <c r="G2368" s="203" t="s">
        <v>288</v>
      </c>
      <c r="H2368" s="408"/>
      <c r="I2368" s="408"/>
      <c r="J2368" s="408"/>
      <c r="K2368" s="408"/>
      <c r="L2368" s="408"/>
      <c r="M2368" s="408"/>
      <c r="N2368" s="566"/>
      <c r="O2368" s="567"/>
      <c r="P2368" s="566"/>
      <c r="Q2368" s="373"/>
      <c r="R2368" s="200"/>
    </row>
    <row r="2369" spans="3:18" ht="14.6" customHeight="1" x14ac:dyDescent="0.5">
      <c r="C2369" s="407">
        <f t="shared" ref="C2369" si="3235">C2365-1</f>
        <v>1065</v>
      </c>
      <c r="D2369" s="373"/>
      <c r="E2369" s="212" t="str">
        <f t="shared" si="3169"/>
        <v>BC</v>
      </c>
      <c r="F2369" s="197">
        <v>2</v>
      </c>
      <c r="G2369" s="206" t="s">
        <v>604</v>
      </c>
      <c r="H2369" s="406" t="str">
        <f t="shared" ref="H2369:I2369" si="3236">H2365</f>
        <v>Adam</v>
      </c>
      <c r="I2369" s="406" t="str">
        <f t="shared" si="3236"/>
        <v>Seth</v>
      </c>
      <c r="J2369" s="406" t="str">
        <f t="shared" si="3231"/>
        <v>Enos</v>
      </c>
      <c r="K2369" s="406" t="str">
        <f t="shared" si="3231"/>
        <v>Cainan</v>
      </c>
      <c r="L2369" s="406" t="str">
        <f t="shared" si="3231"/>
        <v>Mahalaleel</v>
      </c>
      <c r="M2369" s="406" t="str">
        <f t="shared" si="3231"/>
        <v>Jared</v>
      </c>
      <c r="N2369" s="566"/>
      <c r="O2369" s="567"/>
      <c r="P2369" s="566"/>
      <c r="Q2369" s="373"/>
      <c r="R2369" s="200"/>
    </row>
    <row r="2370" spans="3:18" ht="14.6" customHeight="1" x14ac:dyDescent="0.5">
      <c r="C2370" s="407">
        <f t="shared" ref="C2370" si="3237">C2366+1</f>
        <v>591</v>
      </c>
      <c r="D2370" s="373"/>
      <c r="E2370" s="212">
        <f t="shared" si="3172"/>
        <v>-3489</v>
      </c>
      <c r="F2370" s="197">
        <v>3</v>
      </c>
      <c r="G2370" s="208" t="s">
        <v>287</v>
      </c>
      <c r="H2370" s="407">
        <f t="shared" ref="H2370:I2370" si="3238">H2366+1</f>
        <v>591</v>
      </c>
      <c r="I2370" s="407">
        <f t="shared" si="3238"/>
        <v>461</v>
      </c>
      <c r="J2370" s="407">
        <f t="shared" si="3233"/>
        <v>356</v>
      </c>
      <c r="K2370" s="407">
        <f t="shared" si="3233"/>
        <v>266</v>
      </c>
      <c r="L2370" s="407">
        <f t="shared" si="3233"/>
        <v>196</v>
      </c>
      <c r="M2370" s="407">
        <f t="shared" si="3233"/>
        <v>131</v>
      </c>
      <c r="N2370" s="566"/>
      <c r="O2370" s="567"/>
      <c r="P2370" s="566"/>
      <c r="Q2370" s="373"/>
      <c r="R2370" s="200"/>
    </row>
    <row r="2371" spans="3:18" ht="14.6" customHeight="1" x14ac:dyDescent="0.5">
      <c r="C2371" s="408"/>
      <c r="D2371" s="373"/>
      <c r="E2371" s="345"/>
      <c r="F2371" s="197">
        <v>4</v>
      </c>
      <c r="G2371" s="209" t="s">
        <v>605</v>
      </c>
      <c r="H2371" s="407"/>
      <c r="I2371" s="407"/>
      <c r="J2371" s="407"/>
      <c r="K2371" s="407"/>
      <c r="L2371" s="407"/>
      <c r="M2371" s="407"/>
      <c r="N2371" s="566"/>
      <c r="O2371" s="567"/>
      <c r="P2371" s="566"/>
      <c r="Q2371" s="373"/>
      <c r="R2371" s="200"/>
    </row>
    <row r="2372" spans="3:18" ht="14.6" customHeight="1" x14ac:dyDescent="0.5">
      <c r="C2372" s="406" t="str">
        <f t="shared" ref="C2372" si="3239">C2368</f>
        <v>Pre-Flood</v>
      </c>
      <c r="D2372" s="373"/>
      <c r="E2372" s="201">
        <f t="shared" si="3167"/>
        <v>3489</v>
      </c>
      <c r="F2372" s="197">
        <v>1</v>
      </c>
      <c r="G2372" s="203" t="s">
        <v>288</v>
      </c>
      <c r="H2372" s="408"/>
      <c r="I2372" s="408"/>
      <c r="J2372" s="408"/>
      <c r="K2372" s="408"/>
      <c r="L2372" s="408"/>
      <c r="M2372" s="408"/>
      <c r="N2372" s="566"/>
      <c r="O2372" s="567"/>
      <c r="P2372" s="566"/>
      <c r="Q2372" s="373"/>
      <c r="R2372" s="200"/>
    </row>
    <row r="2373" spans="3:18" ht="14.6" customHeight="1" x14ac:dyDescent="0.5">
      <c r="C2373" s="407">
        <f t="shared" ref="C2373" si="3240">C2369-1</f>
        <v>1064</v>
      </c>
      <c r="D2373" s="373"/>
      <c r="E2373" s="212" t="str">
        <f t="shared" si="3169"/>
        <v>BC</v>
      </c>
      <c r="F2373" s="197">
        <v>2</v>
      </c>
      <c r="G2373" s="206" t="s">
        <v>604</v>
      </c>
      <c r="H2373" s="406" t="str">
        <f t="shared" ref="H2373:I2373" si="3241">H2369</f>
        <v>Adam</v>
      </c>
      <c r="I2373" s="406" t="str">
        <f t="shared" si="3241"/>
        <v>Seth</v>
      </c>
      <c r="J2373" s="406" t="str">
        <f t="shared" si="3231"/>
        <v>Enos</v>
      </c>
      <c r="K2373" s="406" t="str">
        <f t="shared" si="3231"/>
        <v>Cainan</v>
      </c>
      <c r="L2373" s="406" t="str">
        <f t="shared" si="3231"/>
        <v>Mahalaleel</v>
      </c>
      <c r="M2373" s="406" t="str">
        <f t="shared" si="3231"/>
        <v>Jared</v>
      </c>
      <c r="N2373" s="566"/>
      <c r="O2373" s="567"/>
      <c r="P2373" s="566"/>
      <c r="Q2373" s="373"/>
      <c r="R2373" s="200"/>
    </row>
    <row r="2374" spans="3:18" ht="14.6" customHeight="1" x14ac:dyDescent="0.5">
      <c r="C2374" s="407">
        <f t="shared" ref="C2374" si="3242">C2370+1</f>
        <v>592</v>
      </c>
      <c r="D2374" s="373"/>
      <c r="E2374" s="212">
        <f t="shared" si="3172"/>
        <v>-3488</v>
      </c>
      <c r="F2374" s="197">
        <v>3</v>
      </c>
      <c r="G2374" s="208" t="s">
        <v>287</v>
      </c>
      <c r="H2374" s="407">
        <f t="shared" ref="H2374:I2374" si="3243">H2370+1</f>
        <v>592</v>
      </c>
      <c r="I2374" s="407">
        <f t="shared" si="3243"/>
        <v>462</v>
      </c>
      <c r="J2374" s="407">
        <f t="shared" si="3233"/>
        <v>357</v>
      </c>
      <c r="K2374" s="407">
        <f t="shared" si="3233"/>
        <v>267</v>
      </c>
      <c r="L2374" s="407">
        <f t="shared" si="3233"/>
        <v>197</v>
      </c>
      <c r="M2374" s="407">
        <f t="shared" si="3233"/>
        <v>132</v>
      </c>
      <c r="N2374" s="566"/>
      <c r="O2374" s="567"/>
      <c r="P2374" s="566"/>
      <c r="Q2374" s="373"/>
      <c r="R2374" s="200"/>
    </row>
    <row r="2375" spans="3:18" ht="14.6" customHeight="1" x14ac:dyDescent="0.5">
      <c r="C2375" s="408"/>
      <c r="D2375" s="373"/>
      <c r="E2375" s="345"/>
      <c r="F2375" s="197">
        <v>4</v>
      </c>
      <c r="G2375" s="209" t="s">
        <v>605</v>
      </c>
      <c r="H2375" s="407"/>
      <c r="I2375" s="407"/>
      <c r="J2375" s="407"/>
      <c r="K2375" s="407"/>
      <c r="L2375" s="407"/>
      <c r="M2375" s="407"/>
      <c r="N2375" s="566"/>
      <c r="O2375" s="567"/>
      <c r="P2375" s="566"/>
      <c r="Q2375" s="373"/>
      <c r="R2375" s="200"/>
    </row>
    <row r="2376" spans="3:18" ht="14.6" customHeight="1" x14ac:dyDescent="0.5">
      <c r="C2376" s="406" t="str">
        <f t="shared" ref="C2376" si="3244">C2372</f>
        <v>Pre-Flood</v>
      </c>
      <c r="D2376" s="373"/>
      <c r="E2376" s="201">
        <f t="shared" si="3167"/>
        <v>3488</v>
      </c>
      <c r="F2376" s="197">
        <v>1</v>
      </c>
      <c r="G2376" s="203" t="s">
        <v>288</v>
      </c>
      <c r="H2376" s="408"/>
      <c r="I2376" s="408"/>
      <c r="J2376" s="408"/>
      <c r="K2376" s="408"/>
      <c r="L2376" s="408"/>
      <c r="M2376" s="408"/>
      <c r="N2376" s="566"/>
      <c r="O2376" s="567"/>
      <c r="P2376" s="566"/>
      <c r="Q2376" s="373"/>
      <c r="R2376" s="200"/>
    </row>
    <row r="2377" spans="3:18" ht="14.6" customHeight="1" x14ac:dyDescent="0.5">
      <c r="C2377" s="407">
        <f t="shared" ref="C2377" si="3245">C2373-1</f>
        <v>1063</v>
      </c>
      <c r="D2377" s="373"/>
      <c r="E2377" s="212" t="str">
        <f t="shared" si="3169"/>
        <v>BC</v>
      </c>
      <c r="F2377" s="197">
        <v>2</v>
      </c>
      <c r="G2377" s="206" t="s">
        <v>604</v>
      </c>
      <c r="H2377" s="406" t="str">
        <f t="shared" ref="H2377:I2377" si="3246">H2373</f>
        <v>Adam</v>
      </c>
      <c r="I2377" s="406" t="str">
        <f t="shared" si="3246"/>
        <v>Seth</v>
      </c>
      <c r="J2377" s="406" t="str">
        <f t="shared" si="3231"/>
        <v>Enos</v>
      </c>
      <c r="K2377" s="406" t="str">
        <f t="shared" si="3231"/>
        <v>Cainan</v>
      </c>
      <c r="L2377" s="406" t="str">
        <f t="shared" si="3231"/>
        <v>Mahalaleel</v>
      </c>
      <c r="M2377" s="406" t="str">
        <f t="shared" si="3231"/>
        <v>Jared</v>
      </c>
      <c r="N2377" s="566"/>
      <c r="O2377" s="567"/>
      <c r="P2377" s="566"/>
      <c r="Q2377" s="373"/>
      <c r="R2377" s="200"/>
    </row>
    <row r="2378" spans="3:18" ht="14.6" customHeight="1" x14ac:dyDescent="0.5">
      <c r="C2378" s="407">
        <f t="shared" ref="C2378" si="3247">C2374+1</f>
        <v>593</v>
      </c>
      <c r="D2378" s="373"/>
      <c r="E2378" s="212">
        <f t="shared" si="3172"/>
        <v>-3487</v>
      </c>
      <c r="F2378" s="197">
        <v>3</v>
      </c>
      <c r="G2378" s="208" t="s">
        <v>287</v>
      </c>
      <c r="H2378" s="407">
        <f t="shared" ref="H2378:I2378" si="3248">H2374+1</f>
        <v>593</v>
      </c>
      <c r="I2378" s="407">
        <f t="shared" si="3248"/>
        <v>463</v>
      </c>
      <c r="J2378" s="407">
        <f t="shared" si="3233"/>
        <v>358</v>
      </c>
      <c r="K2378" s="407">
        <f t="shared" si="3233"/>
        <v>268</v>
      </c>
      <c r="L2378" s="407">
        <f t="shared" si="3233"/>
        <v>198</v>
      </c>
      <c r="M2378" s="407">
        <f t="shared" si="3233"/>
        <v>133</v>
      </c>
      <c r="N2378" s="566"/>
      <c r="O2378" s="567"/>
      <c r="P2378" s="566"/>
      <c r="Q2378" s="373"/>
      <c r="R2378" s="200"/>
    </row>
    <row r="2379" spans="3:18" ht="14.6" customHeight="1" x14ac:dyDescent="0.5">
      <c r="C2379" s="408"/>
      <c r="D2379" s="373"/>
      <c r="E2379" s="345"/>
      <c r="F2379" s="197">
        <v>4</v>
      </c>
      <c r="G2379" s="209" t="s">
        <v>605</v>
      </c>
      <c r="H2379" s="407"/>
      <c r="I2379" s="407"/>
      <c r="J2379" s="407"/>
      <c r="K2379" s="407"/>
      <c r="L2379" s="407"/>
      <c r="M2379" s="407"/>
      <c r="N2379" s="566"/>
      <c r="O2379" s="567"/>
      <c r="P2379" s="566"/>
      <c r="Q2379" s="373"/>
      <c r="R2379" s="200"/>
    </row>
    <row r="2380" spans="3:18" ht="14.6" customHeight="1" x14ac:dyDescent="0.5">
      <c r="C2380" s="406" t="str">
        <f t="shared" ref="C2380" si="3249">C2376</f>
        <v>Pre-Flood</v>
      </c>
      <c r="D2380" s="373"/>
      <c r="E2380" s="201">
        <f t="shared" ref="E2380:E2440" si="3250">E2376-1</f>
        <v>3487</v>
      </c>
      <c r="F2380" s="197">
        <v>1</v>
      </c>
      <c r="G2380" s="203" t="s">
        <v>288</v>
      </c>
      <c r="H2380" s="408"/>
      <c r="I2380" s="408"/>
      <c r="J2380" s="408"/>
      <c r="K2380" s="408"/>
      <c r="L2380" s="408"/>
      <c r="M2380" s="408"/>
      <c r="N2380" s="566"/>
      <c r="O2380" s="567"/>
      <c r="P2380" s="566"/>
      <c r="Q2380" s="373"/>
      <c r="R2380" s="200"/>
    </row>
    <row r="2381" spans="3:18" ht="14.6" customHeight="1" x14ac:dyDescent="0.5">
      <c r="C2381" s="407">
        <f t="shared" ref="C2381" si="3251">C2377-1</f>
        <v>1062</v>
      </c>
      <c r="D2381" s="373"/>
      <c r="E2381" s="212" t="str">
        <f t="shared" ref="E2381:E2441" si="3252">E2377</f>
        <v>BC</v>
      </c>
      <c r="F2381" s="197">
        <v>2</v>
      </c>
      <c r="G2381" s="206" t="s">
        <v>604</v>
      </c>
      <c r="H2381" s="406" t="str">
        <f t="shared" ref="H2381:M2393" si="3253">H2377</f>
        <v>Adam</v>
      </c>
      <c r="I2381" s="406" t="str">
        <f t="shared" si="3253"/>
        <v>Seth</v>
      </c>
      <c r="J2381" s="406" t="str">
        <f t="shared" si="3253"/>
        <v>Enos</v>
      </c>
      <c r="K2381" s="406" t="str">
        <f t="shared" si="3253"/>
        <v>Cainan</v>
      </c>
      <c r="L2381" s="406" t="str">
        <f t="shared" si="3253"/>
        <v>Mahalaleel</v>
      </c>
      <c r="M2381" s="406" t="str">
        <f t="shared" si="3253"/>
        <v>Jared</v>
      </c>
      <c r="N2381" s="566"/>
      <c r="O2381" s="567"/>
      <c r="P2381" s="566"/>
      <c r="Q2381" s="373"/>
      <c r="R2381" s="200"/>
    </row>
    <row r="2382" spans="3:18" ht="14.6" customHeight="1" x14ac:dyDescent="0.5">
      <c r="C2382" s="407">
        <f t="shared" ref="C2382" si="3254">C2378+1</f>
        <v>594</v>
      </c>
      <c r="D2382" s="373"/>
      <c r="E2382" s="212">
        <f t="shared" ref="E2382:E2442" si="3255">-E2380+1</f>
        <v>-3486</v>
      </c>
      <c r="F2382" s="197">
        <v>3</v>
      </c>
      <c r="G2382" s="208" t="s">
        <v>287</v>
      </c>
      <c r="H2382" s="407">
        <f t="shared" ref="H2382:M2394" si="3256">H2378+1</f>
        <v>594</v>
      </c>
      <c r="I2382" s="407">
        <f t="shared" si="3256"/>
        <v>464</v>
      </c>
      <c r="J2382" s="407">
        <f t="shared" si="3256"/>
        <v>359</v>
      </c>
      <c r="K2382" s="407">
        <f t="shared" si="3256"/>
        <v>269</v>
      </c>
      <c r="L2382" s="407">
        <f t="shared" si="3256"/>
        <v>199</v>
      </c>
      <c r="M2382" s="407">
        <f t="shared" si="3256"/>
        <v>134</v>
      </c>
      <c r="N2382" s="566"/>
      <c r="O2382" s="567"/>
      <c r="P2382" s="566"/>
      <c r="Q2382" s="373"/>
      <c r="R2382" s="200"/>
    </row>
    <row r="2383" spans="3:18" ht="14.6" customHeight="1" x14ac:dyDescent="0.5">
      <c r="C2383" s="408"/>
      <c r="D2383" s="373"/>
      <c r="E2383" s="345"/>
      <c r="F2383" s="197">
        <v>4</v>
      </c>
      <c r="G2383" s="209" t="s">
        <v>605</v>
      </c>
      <c r="H2383" s="407"/>
      <c r="I2383" s="407"/>
      <c r="J2383" s="407"/>
      <c r="K2383" s="407"/>
      <c r="L2383" s="407"/>
      <c r="M2383" s="407"/>
      <c r="N2383" s="566"/>
      <c r="O2383" s="567"/>
      <c r="P2383" s="566"/>
      <c r="Q2383" s="373"/>
      <c r="R2383" s="200"/>
    </row>
    <row r="2384" spans="3:18" ht="14.6" customHeight="1" x14ac:dyDescent="0.5">
      <c r="C2384" s="406" t="str">
        <f t="shared" ref="C2384" si="3257">C2380</f>
        <v>Pre-Flood</v>
      </c>
      <c r="D2384" s="373"/>
      <c r="E2384" s="201">
        <f t="shared" si="3250"/>
        <v>3486</v>
      </c>
      <c r="F2384" s="197">
        <v>1</v>
      </c>
      <c r="G2384" s="203" t="s">
        <v>288</v>
      </c>
      <c r="H2384" s="408"/>
      <c r="I2384" s="408"/>
      <c r="J2384" s="408"/>
      <c r="K2384" s="408"/>
      <c r="L2384" s="408"/>
      <c r="M2384" s="408"/>
      <c r="N2384" s="566"/>
      <c r="O2384" s="567"/>
      <c r="P2384" s="566"/>
      <c r="Q2384" s="373"/>
      <c r="R2384" s="200"/>
    </row>
    <row r="2385" spans="3:18" ht="14.6" customHeight="1" x14ac:dyDescent="0.5">
      <c r="C2385" s="407">
        <f t="shared" ref="C2385" si="3258">C2381-1</f>
        <v>1061</v>
      </c>
      <c r="D2385" s="373"/>
      <c r="E2385" s="212" t="str">
        <f t="shared" si="3252"/>
        <v>BC</v>
      </c>
      <c r="F2385" s="197">
        <v>2</v>
      </c>
      <c r="G2385" s="206" t="s">
        <v>604</v>
      </c>
      <c r="H2385" s="406" t="str">
        <f t="shared" ref="H2385:I2385" si="3259">H2381</f>
        <v>Adam</v>
      </c>
      <c r="I2385" s="406" t="str">
        <f t="shared" si="3259"/>
        <v>Seth</v>
      </c>
      <c r="J2385" s="406" t="str">
        <f t="shared" si="3253"/>
        <v>Enos</v>
      </c>
      <c r="K2385" s="406" t="str">
        <f t="shared" si="3253"/>
        <v>Cainan</v>
      </c>
      <c r="L2385" s="406" t="str">
        <f t="shared" si="3253"/>
        <v>Mahalaleel</v>
      </c>
      <c r="M2385" s="406" t="str">
        <f t="shared" si="3253"/>
        <v>Jared</v>
      </c>
      <c r="N2385" s="566"/>
      <c r="O2385" s="567"/>
      <c r="P2385" s="566"/>
      <c r="Q2385" s="373"/>
      <c r="R2385" s="200"/>
    </row>
    <row r="2386" spans="3:18" ht="14.6" customHeight="1" x14ac:dyDescent="0.5">
      <c r="C2386" s="407">
        <f t="shared" ref="C2386" si="3260">C2382+1</f>
        <v>595</v>
      </c>
      <c r="D2386" s="373"/>
      <c r="E2386" s="212">
        <f t="shared" si="3255"/>
        <v>-3485</v>
      </c>
      <c r="F2386" s="197">
        <v>3</v>
      </c>
      <c r="G2386" s="208" t="s">
        <v>287</v>
      </c>
      <c r="H2386" s="407">
        <f t="shared" ref="H2386:I2386" si="3261">H2382+1</f>
        <v>595</v>
      </c>
      <c r="I2386" s="407">
        <f t="shared" si="3261"/>
        <v>465</v>
      </c>
      <c r="J2386" s="407">
        <f t="shared" si="3256"/>
        <v>360</v>
      </c>
      <c r="K2386" s="407">
        <f t="shared" si="3256"/>
        <v>270</v>
      </c>
      <c r="L2386" s="407">
        <f t="shared" si="3256"/>
        <v>200</v>
      </c>
      <c r="M2386" s="407">
        <f t="shared" si="3256"/>
        <v>135</v>
      </c>
      <c r="N2386" s="566"/>
      <c r="O2386" s="567"/>
      <c r="P2386" s="566"/>
      <c r="Q2386" s="373"/>
      <c r="R2386" s="200"/>
    </row>
    <row r="2387" spans="3:18" ht="14.6" customHeight="1" x14ac:dyDescent="0.5">
      <c r="C2387" s="408"/>
      <c r="D2387" s="373"/>
      <c r="E2387" s="345"/>
      <c r="F2387" s="197">
        <v>4</v>
      </c>
      <c r="G2387" s="209" t="s">
        <v>605</v>
      </c>
      <c r="H2387" s="407"/>
      <c r="I2387" s="407"/>
      <c r="J2387" s="407"/>
      <c r="K2387" s="407"/>
      <c r="L2387" s="407"/>
      <c r="M2387" s="407"/>
      <c r="N2387" s="566"/>
      <c r="O2387" s="567"/>
      <c r="P2387" s="566"/>
      <c r="Q2387" s="373"/>
      <c r="R2387" s="200"/>
    </row>
    <row r="2388" spans="3:18" ht="14.6" customHeight="1" x14ac:dyDescent="0.5">
      <c r="C2388" s="406" t="str">
        <f t="shared" ref="C2388" si="3262">C2384</f>
        <v>Pre-Flood</v>
      </c>
      <c r="D2388" s="373"/>
      <c r="E2388" s="201">
        <f t="shared" si="3250"/>
        <v>3485</v>
      </c>
      <c r="F2388" s="197">
        <v>1</v>
      </c>
      <c r="G2388" s="203" t="s">
        <v>288</v>
      </c>
      <c r="H2388" s="408"/>
      <c r="I2388" s="408"/>
      <c r="J2388" s="408"/>
      <c r="K2388" s="408"/>
      <c r="L2388" s="408"/>
      <c r="M2388" s="408"/>
      <c r="N2388" s="566"/>
      <c r="O2388" s="567"/>
      <c r="P2388" s="566"/>
      <c r="Q2388" s="373"/>
      <c r="R2388" s="200"/>
    </row>
    <row r="2389" spans="3:18" ht="14.6" customHeight="1" x14ac:dyDescent="0.5">
      <c r="C2389" s="407">
        <f t="shared" ref="C2389" si="3263">C2385-1</f>
        <v>1060</v>
      </c>
      <c r="D2389" s="373"/>
      <c r="E2389" s="212" t="str">
        <f t="shared" si="3252"/>
        <v>BC</v>
      </c>
      <c r="F2389" s="197">
        <v>2</v>
      </c>
      <c r="G2389" s="206" t="s">
        <v>604</v>
      </c>
      <c r="H2389" s="406" t="str">
        <f t="shared" ref="H2389:I2389" si="3264">H2385</f>
        <v>Adam</v>
      </c>
      <c r="I2389" s="406" t="str">
        <f t="shared" si="3264"/>
        <v>Seth</v>
      </c>
      <c r="J2389" s="406" t="str">
        <f t="shared" si="3253"/>
        <v>Enos</v>
      </c>
      <c r="K2389" s="406" t="str">
        <f t="shared" si="3253"/>
        <v>Cainan</v>
      </c>
      <c r="L2389" s="406" t="str">
        <f t="shared" si="3253"/>
        <v>Mahalaleel</v>
      </c>
      <c r="M2389" s="406" t="str">
        <f t="shared" si="3253"/>
        <v>Jared</v>
      </c>
      <c r="N2389" s="566"/>
      <c r="O2389" s="567"/>
      <c r="P2389" s="566"/>
      <c r="Q2389" s="373"/>
      <c r="R2389" s="200"/>
    </row>
    <row r="2390" spans="3:18" ht="14.6" customHeight="1" x14ac:dyDescent="0.5">
      <c r="C2390" s="407">
        <f t="shared" ref="C2390" si="3265">C2386+1</f>
        <v>596</v>
      </c>
      <c r="D2390" s="373"/>
      <c r="E2390" s="212">
        <f t="shared" si="3255"/>
        <v>-3484</v>
      </c>
      <c r="F2390" s="197">
        <v>3</v>
      </c>
      <c r="G2390" s="208" t="s">
        <v>287</v>
      </c>
      <c r="H2390" s="407">
        <f t="shared" ref="H2390:I2390" si="3266">H2386+1</f>
        <v>596</v>
      </c>
      <c r="I2390" s="407">
        <f t="shared" si="3266"/>
        <v>466</v>
      </c>
      <c r="J2390" s="407">
        <f t="shared" si="3256"/>
        <v>361</v>
      </c>
      <c r="K2390" s="407">
        <f t="shared" si="3256"/>
        <v>271</v>
      </c>
      <c r="L2390" s="407">
        <f t="shared" si="3256"/>
        <v>201</v>
      </c>
      <c r="M2390" s="407">
        <f t="shared" si="3256"/>
        <v>136</v>
      </c>
      <c r="N2390" s="566"/>
      <c r="O2390" s="567"/>
      <c r="P2390" s="566"/>
      <c r="Q2390" s="373"/>
      <c r="R2390" s="200"/>
    </row>
    <row r="2391" spans="3:18" ht="14.6" customHeight="1" x14ac:dyDescent="0.5">
      <c r="C2391" s="408"/>
      <c r="D2391" s="373"/>
      <c r="E2391" s="345"/>
      <c r="F2391" s="197">
        <v>4</v>
      </c>
      <c r="G2391" s="209" t="s">
        <v>605</v>
      </c>
      <c r="H2391" s="407"/>
      <c r="I2391" s="407"/>
      <c r="J2391" s="407"/>
      <c r="K2391" s="407"/>
      <c r="L2391" s="407"/>
      <c r="M2391" s="407"/>
      <c r="N2391" s="566"/>
      <c r="O2391" s="567"/>
      <c r="P2391" s="566"/>
      <c r="Q2391" s="373"/>
      <c r="R2391" s="200"/>
    </row>
    <row r="2392" spans="3:18" ht="14.6" customHeight="1" x14ac:dyDescent="0.5">
      <c r="C2392" s="406" t="str">
        <f t="shared" ref="C2392" si="3267">C2388</f>
        <v>Pre-Flood</v>
      </c>
      <c r="D2392" s="373"/>
      <c r="E2392" s="201">
        <f t="shared" si="3250"/>
        <v>3484</v>
      </c>
      <c r="F2392" s="197">
        <v>1</v>
      </c>
      <c r="G2392" s="203" t="s">
        <v>288</v>
      </c>
      <c r="H2392" s="408"/>
      <c r="I2392" s="408"/>
      <c r="J2392" s="408"/>
      <c r="K2392" s="408"/>
      <c r="L2392" s="408"/>
      <c r="M2392" s="408"/>
      <c r="N2392" s="566"/>
      <c r="O2392" s="567"/>
      <c r="P2392" s="566"/>
      <c r="Q2392" s="373"/>
      <c r="R2392" s="200"/>
    </row>
    <row r="2393" spans="3:18" ht="14.6" customHeight="1" x14ac:dyDescent="0.5">
      <c r="C2393" s="407">
        <f t="shared" ref="C2393" si="3268">C2389-1</f>
        <v>1059</v>
      </c>
      <c r="D2393" s="373"/>
      <c r="E2393" s="212" t="str">
        <f t="shared" si="3252"/>
        <v>BC</v>
      </c>
      <c r="F2393" s="197">
        <v>2</v>
      </c>
      <c r="G2393" s="206" t="s">
        <v>604</v>
      </c>
      <c r="H2393" s="406" t="str">
        <f t="shared" ref="H2393:I2393" si="3269">H2389</f>
        <v>Adam</v>
      </c>
      <c r="I2393" s="406" t="str">
        <f t="shared" si="3269"/>
        <v>Seth</v>
      </c>
      <c r="J2393" s="406" t="str">
        <f t="shared" si="3253"/>
        <v>Enos</v>
      </c>
      <c r="K2393" s="406" t="str">
        <f t="shared" si="3253"/>
        <v>Cainan</v>
      </c>
      <c r="L2393" s="406" t="str">
        <f t="shared" si="3253"/>
        <v>Mahalaleel</v>
      </c>
      <c r="M2393" s="406" t="str">
        <f t="shared" si="3253"/>
        <v>Jared</v>
      </c>
      <c r="N2393" s="566"/>
      <c r="O2393" s="567"/>
      <c r="P2393" s="566"/>
      <c r="Q2393" s="373"/>
      <c r="R2393" s="200"/>
    </row>
    <row r="2394" spans="3:18" ht="14.6" customHeight="1" x14ac:dyDescent="0.5">
      <c r="C2394" s="407">
        <f t="shared" ref="C2394" si="3270">C2390+1</f>
        <v>597</v>
      </c>
      <c r="D2394" s="373"/>
      <c r="E2394" s="212">
        <f t="shared" si="3255"/>
        <v>-3483</v>
      </c>
      <c r="F2394" s="197">
        <v>3</v>
      </c>
      <c r="G2394" s="208" t="s">
        <v>287</v>
      </c>
      <c r="H2394" s="407">
        <f t="shared" ref="H2394:I2394" si="3271">H2390+1</f>
        <v>597</v>
      </c>
      <c r="I2394" s="407">
        <f t="shared" si="3271"/>
        <v>467</v>
      </c>
      <c r="J2394" s="407">
        <f t="shared" si="3256"/>
        <v>362</v>
      </c>
      <c r="K2394" s="407">
        <f t="shared" si="3256"/>
        <v>272</v>
      </c>
      <c r="L2394" s="407">
        <f t="shared" si="3256"/>
        <v>202</v>
      </c>
      <c r="M2394" s="407">
        <f t="shared" si="3256"/>
        <v>137</v>
      </c>
      <c r="N2394" s="566"/>
      <c r="O2394" s="567"/>
      <c r="P2394" s="566"/>
      <c r="Q2394" s="373"/>
      <c r="R2394" s="200"/>
    </row>
    <row r="2395" spans="3:18" ht="14.6" customHeight="1" x14ac:dyDescent="0.5">
      <c r="C2395" s="408"/>
      <c r="D2395" s="373"/>
      <c r="E2395" s="345"/>
      <c r="F2395" s="197">
        <v>4</v>
      </c>
      <c r="G2395" s="209" t="s">
        <v>605</v>
      </c>
      <c r="H2395" s="407"/>
      <c r="I2395" s="407"/>
      <c r="J2395" s="407"/>
      <c r="K2395" s="407"/>
      <c r="L2395" s="407"/>
      <c r="M2395" s="407"/>
      <c r="N2395" s="566"/>
      <c r="O2395" s="567"/>
      <c r="P2395" s="566"/>
      <c r="Q2395" s="373"/>
      <c r="R2395" s="200"/>
    </row>
    <row r="2396" spans="3:18" ht="14.6" customHeight="1" x14ac:dyDescent="0.5">
      <c r="C2396" s="406" t="str">
        <f t="shared" ref="C2396" si="3272">C2392</f>
        <v>Pre-Flood</v>
      </c>
      <c r="D2396" s="373"/>
      <c r="E2396" s="201">
        <f t="shared" si="3250"/>
        <v>3483</v>
      </c>
      <c r="F2396" s="197">
        <v>1</v>
      </c>
      <c r="G2396" s="203" t="s">
        <v>288</v>
      </c>
      <c r="H2396" s="408"/>
      <c r="I2396" s="408"/>
      <c r="J2396" s="408"/>
      <c r="K2396" s="408"/>
      <c r="L2396" s="408"/>
      <c r="M2396" s="408"/>
      <c r="N2396" s="566"/>
      <c r="O2396" s="567"/>
      <c r="P2396" s="566"/>
      <c r="Q2396" s="373"/>
      <c r="R2396" s="200"/>
    </row>
    <row r="2397" spans="3:18" ht="14.6" customHeight="1" x14ac:dyDescent="0.5">
      <c r="C2397" s="407">
        <f t="shared" ref="C2397" si="3273">C2393-1</f>
        <v>1058</v>
      </c>
      <c r="D2397" s="373"/>
      <c r="E2397" s="212" t="str">
        <f t="shared" si="3252"/>
        <v>BC</v>
      </c>
      <c r="F2397" s="197">
        <v>2</v>
      </c>
      <c r="G2397" s="206" t="s">
        <v>604</v>
      </c>
      <c r="H2397" s="406" t="str">
        <f t="shared" ref="H2397:M2409" si="3274">H2393</f>
        <v>Adam</v>
      </c>
      <c r="I2397" s="406" t="str">
        <f t="shared" si="3274"/>
        <v>Seth</v>
      </c>
      <c r="J2397" s="406" t="str">
        <f t="shared" si="3274"/>
        <v>Enos</v>
      </c>
      <c r="K2397" s="406" t="str">
        <f t="shared" si="3274"/>
        <v>Cainan</v>
      </c>
      <c r="L2397" s="406" t="str">
        <f t="shared" si="3274"/>
        <v>Mahalaleel</v>
      </c>
      <c r="M2397" s="406" t="str">
        <f t="shared" si="3274"/>
        <v>Jared</v>
      </c>
      <c r="N2397" s="566"/>
      <c r="O2397" s="567"/>
      <c r="P2397" s="566"/>
      <c r="Q2397" s="373"/>
      <c r="R2397" s="200"/>
    </row>
    <row r="2398" spans="3:18" ht="14.6" customHeight="1" x14ac:dyDescent="0.5">
      <c r="C2398" s="407">
        <f t="shared" ref="C2398" si="3275">C2394+1</f>
        <v>598</v>
      </c>
      <c r="D2398" s="373"/>
      <c r="E2398" s="212">
        <f t="shared" si="3255"/>
        <v>-3482</v>
      </c>
      <c r="F2398" s="197">
        <v>3</v>
      </c>
      <c r="G2398" s="208" t="s">
        <v>287</v>
      </c>
      <c r="H2398" s="407">
        <f t="shared" ref="H2398:M2410" si="3276">H2394+1</f>
        <v>598</v>
      </c>
      <c r="I2398" s="407">
        <f t="shared" si="3276"/>
        <v>468</v>
      </c>
      <c r="J2398" s="407">
        <f t="shared" si="3276"/>
        <v>363</v>
      </c>
      <c r="K2398" s="407">
        <f t="shared" si="3276"/>
        <v>273</v>
      </c>
      <c r="L2398" s="407">
        <f t="shared" si="3276"/>
        <v>203</v>
      </c>
      <c r="M2398" s="407">
        <f t="shared" si="3276"/>
        <v>138</v>
      </c>
      <c r="N2398" s="566"/>
      <c r="O2398" s="567"/>
      <c r="P2398" s="566"/>
      <c r="Q2398" s="373"/>
      <c r="R2398" s="200"/>
    </row>
    <row r="2399" spans="3:18" ht="14.6" customHeight="1" x14ac:dyDescent="0.5">
      <c r="C2399" s="408"/>
      <c r="D2399" s="373"/>
      <c r="E2399" s="345"/>
      <c r="F2399" s="197">
        <v>4</v>
      </c>
      <c r="G2399" s="209" t="s">
        <v>605</v>
      </c>
      <c r="H2399" s="407"/>
      <c r="I2399" s="407"/>
      <c r="J2399" s="407"/>
      <c r="K2399" s="407"/>
      <c r="L2399" s="407"/>
      <c r="M2399" s="407"/>
      <c r="N2399" s="566"/>
      <c r="O2399" s="567"/>
      <c r="P2399" s="566"/>
      <c r="Q2399" s="373"/>
      <c r="R2399" s="200"/>
    </row>
    <row r="2400" spans="3:18" ht="14.6" customHeight="1" x14ac:dyDescent="0.5">
      <c r="C2400" s="406" t="str">
        <f t="shared" ref="C2400" si="3277">C2396</f>
        <v>Pre-Flood</v>
      </c>
      <c r="D2400" s="373"/>
      <c r="E2400" s="201">
        <f t="shared" si="3250"/>
        <v>3482</v>
      </c>
      <c r="F2400" s="197">
        <v>1</v>
      </c>
      <c r="G2400" s="203" t="s">
        <v>288</v>
      </c>
      <c r="H2400" s="408"/>
      <c r="I2400" s="408"/>
      <c r="J2400" s="408"/>
      <c r="K2400" s="408"/>
      <c r="L2400" s="408"/>
      <c r="M2400" s="408"/>
      <c r="N2400" s="566"/>
      <c r="O2400" s="567"/>
      <c r="P2400" s="566"/>
      <c r="Q2400" s="373"/>
      <c r="R2400" s="200"/>
    </row>
    <row r="2401" spans="3:18" ht="14.6" customHeight="1" x14ac:dyDescent="0.5">
      <c r="C2401" s="407">
        <f t="shared" ref="C2401" si="3278">C2397-1</f>
        <v>1057</v>
      </c>
      <c r="D2401" s="373"/>
      <c r="E2401" s="212" t="str">
        <f t="shared" si="3252"/>
        <v>BC</v>
      </c>
      <c r="F2401" s="197">
        <v>2</v>
      </c>
      <c r="G2401" s="206" t="s">
        <v>604</v>
      </c>
      <c r="H2401" s="406" t="str">
        <f t="shared" ref="H2401:I2401" si="3279">H2397</f>
        <v>Adam</v>
      </c>
      <c r="I2401" s="406" t="str">
        <f t="shared" si="3279"/>
        <v>Seth</v>
      </c>
      <c r="J2401" s="406" t="str">
        <f t="shared" si="3274"/>
        <v>Enos</v>
      </c>
      <c r="K2401" s="406" t="str">
        <f t="shared" si="3274"/>
        <v>Cainan</v>
      </c>
      <c r="L2401" s="406" t="str">
        <f t="shared" si="3274"/>
        <v>Mahalaleel</v>
      </c>
      <c r="M2401" s="406" t="str">
        <f t="shared" si="3274"/>
        <v>Jared</v>
      </c>
      <c r="N2401" s="566"/>
      <c r="O2401" s="567"/>
      <c r="P2401" s="566"/>
      <c r="Q2401" s="373"/>
      <c r="R2401" s="200"/>
    </row>
    <row r="2402" spans="3:18" ht="14.6" customHeight="1" x14ac:dyDescent="0.5">
      <c r="C2402" s="407">
        <f t="shared" ref="C2402" si="3280">C2398+1</f>
        <v>599</v>
      </c>
      <c r="D2402" s="373"/>
      <c r="E2402" s="212">
        <f t="shared" si="3255"/>
        <v>-3481</v>
      </c>
      <c r="F2402" s="197">
        <v>3</v>
      </c>
      <c r="G2402" s="208" t="s">
        <v>287</v>
      </c>
      <c r="H2402" s="407">
        <f t="shared" ref="H2402:I2402" si="3281">H2398+1</f>
        <v>599</v>
      </c>
      <c r="I2402" s="407">
        <f t="shared" si="3281"/>
        <v>469</v>
      </c>
      <c r="J2402" s="407">
        <f t="shared" si="3276"/>
        <v>364</v>
      </c>
      <c r="K2402" s="407">
        <f t="shared" si="3276"/>
        <v>274</v>
      </c>
      <c r="L2402" s="407">
        <f t="shared" si="3276"/>
        <v>204</v>
      </c>
      <c r="M2402" s="407">
        <f t="shared" si="3276"/>
        <v>139</v>
      </c>
      <c r="N2402" s="566"/>
      <c r="O2402" s="567"/>
      <c r="P2402" s="566"/>
      <c r="Q2402" s="373"/>
      <c r="R2402" s="200"/>
    </row>
    <row r="2403" spans="3:18" ht="14.6" customHeight="1" x14ac:dyDescent="0.5">
      <c r="C2403" s="408"/>
      <c r="D2403" s="373"/>
      <c r="E2403" s="345"/>
      <c r="F2403" s="197">
        <v>4</v>
      </c>
      <c r="G2403" s="209" t="s">
        <v>605</v>
      </c>
      <c r="H2403" s="407"/>
      <c r="I2403" s="407"/>
      <c r="J2403" s="407"/>
      <c r="K2403" s="407"/>
      <c r="L2403" s="407"/>
      <c r="M2403" s="407"/>
      <c r="N2403" s="566"/>
      <c r="O2403" s="567"/>
      <c r="P2403" s="566"/>
      <c r="Q2403" s="373"/>
      <c r="R2403" s="200"/>
    </row>
    <row r="2404" spans="3:18" ht="14.6" customHeight="1" x14ac:dyDescent="0.5">
      <c r="C2404" s="406" t="str">
        <f t="shared" ref="C2404" si="3282">C2400</f>
        <v>Pre-Flood</v>
      </c>
      <c r="D2404" s="373"/>
      <c r="E2404" s="201">
        <f t="shared" si="3250"/>
        <v>3481</v>
      </c>
      <c r="F2404" s="197">
        <v>1</v>
      </c>
      <c r="G2404" s="203" t="s">
        <v>288</v>
      </c>
      <c r="H2404" s="408"/>
      <c r="I2404" s="408"/>
      <c r="J2404" s="408"/>
      <c r="K2404" s="408"/>
      <c r="L2404" s="408"/>
      <c r="M2404" s="408"/>
      <c r="N2404" s="566"/>
      <c r="O2404" s="567"/>
      <c r="P2404" s="566"/>
      <c r="Q2404" s="373"/>
      <c r="R2404" s="200"/>
    </row>
    <row r="2405" spans="3:18" ht="14.6" customHeight="1" x14ac:dyDescent="0.5">
      <c r="C2405" s="407">
        <f t="shared" ref="C2405" si="3283">C2401-1</f>
        <v>1056</v>
      </c>
      <c r="D2405" s="373"/>
      <c r="E2405" s="212" t="str">
        <f t="shared" si="3252"/>
        <v>BC</v>
      </c>
      <c r="F2405" s="197">
        <v>2</v>
      </c>
      <c r="G2405" s="206" t="s">
        <v>604</v>
      </c>
      <c r="H2405" s="406" t="str">
        <f t="shared" ref="H2405:I2405" si="3284">H2401</f>
        <v>Adam</v>
      </c>
      <c r="I2405" s="406" t="str">
        <f t="shared" si="3284"/>
        <v>Seth</v>
      </c>
      <c r="J2405" s="406" t="str">
        <f t="shared" si="3274"/>
        <v>Enos</v>
      </c>
      <c r="K2405" s="406" t="str">
        <f t="shared" si="3274"/>
        <v>Cainan</v>
      </c>
      <c r="L2405" s="406" t="str">
        <f t="shared" si="3274"/>
        <v>Mahalaleel</v>
      </c>
      <c r="M2405" s="406" t="str">
        <f t="shared" si="3274"/>
        <v>Jared</v>
      </c>
      <c r="N2405" s="566"/>
      <c r="O2405" s="567"/>
      <c r="P2405" s="566"/>
      <c r="Q2405" s="373"/>
      <c r="R2405" s="200"/>
    </row>
    <row r="2406" spans="3:18" ht="14.6" customHeight="1" x14ac:dyDescent="0.5">
      <c r="C2406" s="407">
        <f t="shared" ref="C2406" si="3285">C2402+1</f>
        <v>600</v>
      </c>
      <c r="D2406" s="373"/>
      <c r="E2406" s="212">
        <f t="shared" si="3255"/>
        <v>-3480</v>
      </c>
      <c r="F2406" s="197">
        <v>3</v>
      </c>
      <c r="G2406" s="208" t="s">
        <v>287</v>
      </c>
      <c r="H2406" s="407">
        <f t="shared" ref="H2406:I2406" si="3286">H2402+1</f>
        <v>600</v>
      </c>
      <c r="I2406" s="407">
        <f t="shared" si="3286"/>
        <v>470</v>
      </c>
      <c r="J2406" s="407">
        <f t="shared" si="3276"/>
        <v>365</v>
      </c>
      <c r="K2406" s="407">
        <f t="shared" si="3276"/>
        <v>275</v>
      </c>
      <c r="L2406" s="407">
        <f t="shared" si="3276"/>
        <v>205</v>
      </c>
      <c r="M2406" s="407">
        <f t="shared" si="3276"/>
        <v>140</v>
      </c>
      <c r="N2406" s="566"/>
      <c r="O2406" s="567"/>
      <c r="P2406" s="566"/>
      <c r="Q2406" s="373"/>
      <c r="R2406" s="200"/>
    </row>
    <row r="2407" spans="3:18" ht="14.6" customHeight="1" x14ac:dyDescent="0.5">
      <c r="C2407" s="408"/>
      <c r="D2407" s="373"/>
      <c r="E2407" s="345"/>
      <c r="F2407" s="197">
        <v>4</v>
      </c>
      <c r="G2407" s="209" t="s">
        <v>605</v>
      </c>
      <c r="H2407" s="407"/>
      <c r="I2407" s="407"/>
      <c r="J2407" s="407"/>
      <c r="K2407" s="407"/>
      <c r="L2407" s="407"/>
      <c r="M2407" s="407"/>
      <c r="N2407" s="566"/>
      <c r="O2407" s="567"/>
      <c r="P2407" s="566"/>
      <c r="Q2407" s="373"/>
      <c r="R2407" s="200"/>
    </row>
    <row r="2408" spans="3:18" ht="14.6" customHeight="1" x14ac:dyDescent="0.5">
      <c r="C2408" s="406" t="str">
        <f t="shared" ref="C2408" si="3287">C2404</f>
        <v>Pre-Flood</v>
      </c>
      <c r="D2408" s="373"/>
      <c r="E2408" s="201">
        <f t="shared" si="3250"/>
        <v>3480</v>
      </c>
      <c r="F2408" s="197">
        <v>1</v>
      </c>
      <c r="G2408" s="203" t="s">
        <v>288</v>
      </c>
      <c r="H2408" s="408"/>
      <c r="I2408" s="408"/>
      <c r="J2408" s="408"/>
      <c r="K2408" s="408"/>
      <c r="L2408" s="408"/>
      <c r="M2408" s="408"/>
      <c r="N2408" s="566"/>
      <c r="O2408" s="567"/>
      <c r="P2408" s="566"/>
      <c r="Q2408" s="373"/>
      <c r="R2408" s="200"/>
    </row>
    <row r="2409" spans="3:18" ht="14.6" customHeight="1" x14ac:dyDescent="0.5">
      <c r="C2409" s="407">
        <f t="shared" ref="C2409" si="3288">C2405-1</f>
        <v>1055</v>
      </c>
      <c r="D2409" s="373"/>
      <c r="E2409" s="212" t="str">
        <f t="shared" si="3252"/>
        <v>BC</v>
      </c>
      <c r="F2409" s="197">
        <v>2</v>
      </c>
      <c r="G2409" s="206" t="s">
        <v>604</v>
      </c>
      <c r="H2409" s="406" t="str">
        <f t="shared" ref="H2409:I2409" si="3289">H2405</f>
        <v>Adam</v>
      </c>
      <c r="I2409" s="406" t="str">
        <f t="shared" si="3289"/>
        <v>Seth</v>
      </c>
      <c r="J2409" s="406" t="str">
        <f t="shared" si="3274"/>
        <v>Enos</v>
      </c>
      <c r="K2409" s="406" t="str">
        <f t="shared" si="3274"/>
        <v>Cainan</v>
      </c>
      <c r="L2409" s="406" t="str">
        <f t="shared" si="3274"/>
        <v>Mahalaleel</v>
      </c>
      <c r="M2409" s="406" t="str">
        <f t="shared" si="3274"/>
        <v>Jared</v>
      </c>
      <c r="N2409" s="566"/>
      <c r="O2409" s="567"/>
      <c r="P2409" s="566"/>
      <c r="Q2409" s="373"/>
      <c r="R2409" s="200"/>
    </row>
    <row r="2410" spans="3:18" ht="14.6" customHeight="1" x14ac:dyDescent="0.5">
      <c r="C2410" s="407">
        <f t="shared" ref="C2410" si="3290">C2406+1</f>
        <v>601</v>
      </c>
      <c r="D2410" s="373"/>
      <c r="E2410" s="212">
        <f t="shared" si="3255"/>
        <v>-3479</v>
      </c>
      <c r="F2410" s="197">
        <v>3</v>
      </c>
      <c r="G2410" s="208" t="s">
        <v>287</v>
      </c>
      <c r="H2410" s="407">
        <f t="shared" ref="H2410:I2410" si="3291">H2406+1</f>
        <v>601</v>
      </c>
      <c r="I2410" s="407">
        <f t="shared" si="3291"/>
        <v>471</v>
      </c>
      <c r="J2410" s="407">
        <f t="shared" si="3276"/>
        <v>366</v>
      </c>
      <c r="K2410" s="407">
        <f t="shared" si="3276"/>
        <v>276</v>
      </c>
      <c r="L2410" s="407">
        <f t="shared" si="3276"/>
        <v>206</v>
      </c>
      <c r="M2410" s="407">
        <f t="shared" si="3276"/>
        <v>141</v>
      </c>
      <c r="N2410" s="566"/>
      <c r="O2410" s="567"/>
      <c r="P2410" s="566"/>
      <c r="Q2410" s="373"/>
      <c r="R2410" s="200"/>
    </row>
    <row r="2411" spans="3:18" ht="14.6" customHeight="1" x14ac:dyDescent="0.5">
      <c r="C2411" s="408"/>
      <c r="D2411" s="373"/>
      <c r="E2411" s="345"/>
      <c r="F2411" s="197">
        <v>4</v>
      </c>
      <c r="G2411" s="209" t="s">
        <v>605</v>
      </c>
      <c r="H2411" s="407"/>
      <c r="I2411" s="407"/>
      <c r="J2411" s="407"/>
      <c r="K2411" s="407"/>
      <c r="L2411" s="407"/>
      <c r="M2411" s="407"/>
      <c r="N2411" s="566"/>
      <c r="O2411" s="567"/>
      <c r="P2411" s="566"/>
      <c r="Q2411" s="373"/>
      <c r="R2411" s="200"/>
    </row>
    <row r="2412" spans="3:18" ht="14.6" customHeight="1" x14ac:dyDescent="0.5">
      <c r="C2412" s="406" t="str">
        <f t="shared" ref="C2412" si="3292">C2408</f>
        <v>Pre-Flood</v>
      </c>
      <c r="D2412" s="373"/>
      <c r="E2412" s="201">
        <f t="shared" si="3250"/>
        <v>3479</v>
      </c>
      <c r="F2412" s="197">
        <v>1</v>
      </c>
      <c r="G2412" s="203" t="s">
        <v>288</v>
      </c>
      <c r="H2412" s="408"/>
      <c r="I2412" s="408"/>
      <c r="J2412" s="408"/>
      <c r="K2412" s="408"/>
      <c r="L2412" s="408"/>
      <c r="M2412" s="408"/>
      <c r="N2412" s="566"/>
      <c r="O2412" s="567"/>
      <c r="P2412" s="566"/>
      <c r="Q2412" s="373"/>
      <c r="R2412" s="200"/>
    </row>
    <row r="2413" spans="3:18" ht="14.6" customHeight="1" x14ac:dyDescent="0.5">
      <c r="C2413" s="407">
        <f t="shared" ref="C2413" si="3293">C2409-1</f>
        <v>1054</v>
      </c>
      <c r="D2413" s="373"/>
      <c r="E2413" s="212" t="str">
        <f t="shared" si="3252"/>
        <v>BC</v>
      </c>
      <c r="F2413" s="197">
        <v>2</v>
      </c>
      <c r="G2413" s="206" t="s">
        <v>604</v>
      </c>
      <c r="H2413" s="406" t="str">
        <f t="shared" ref="H2413:M2425" si="3294">H2409</f>
        <v>Adam</v>
      </c>
      <c r="I2413" s="406" t="str">
        <f t="shared" si="3294"/>
        <v>Seth</v>
      </c>
      <c r="J2413" s="406" t="str">
        <f t="shared" si="3294"/>
        <v>Enos</v>
      </c>
      <c r="K2413" s="406" t="str">
        <f t="shared" si="3294"/>
        <v>Cainan</v>
      </c>
      <c r="L2413" s="406" t="str">
        <f t="shared" si="3294"/>
        <v>Mahalaleel</v>
      </c>
      <c r="M2413" s="406" t="str">
        <f t="shared" si="3294"/>
        <v>Jared</v>
      </c>
      <c r="N2413" s="566"/>
      <c r="O2413" s="567"/>
      <c r="P2413" s="566"/>
      <c r="Q2413" s="373"/>
      <c r="R2413" s="200"/>
    </row>
    <row r="2414" spans="3:18" ht="14.6" customHeight="1" x14ac:dyDescent="0.5">
      <c r="C2414" s="407">
        <f t="shared" ref="C2414" si="3295">C2410+1</f>
        <v>602</v>
      </c>
      <c r="D2414" s="373"/>
      <c r="E2414" s="212">
        <f t="shared" si="3255"/>
        <v>-3478</v>
      </c>
      <c r="F2414" s="197">
        <v>3</v>
      </c>
      <c r="G2414" s="208" t="s">
        <v>287</v>
      </c>
      <c r="H2414" s="407">
        <f t="shared" ref="H2414:M2426" si="3296">H2410+1</f>
        <v>602</v>
      </c>
      <c r="I2414" s="407">
        <f t="shared" si="3296"/>
        <v>472</v>
      </c>
      <c r="J2414" s="407">
        <f t="shared" si="3296"/>
        <v>367</v>
      </c>
      <c r="K2414" s="407">
        <f t="shared" si="3296"/>
        <v>277</v>
      </c>
      <c r="L2414" s="407">
        <f t="shared" si="3296"/>
        <v>207</v>
      </c>
      <c r="M2414" s="407">
        <f t="shared" si="3296"/>
        <v>142</v>
      </c>
      <c r="N2414" s="566"/>
      <c r="O2414" s="567"/>
      <c r="P2414" s="566"/>
      <c r="Q2414" s="373"/>
      <c r="R2414" s="200"/>
    </row>
    <row r="2415" spans="3:18" ht="14.6" customHeight="1" x14ac:dyDescent="0.5">
      <c r="C2415" s="408"/>
      <c r="D2415" s="373"/>
      <c r="E2415" s="345"/>
      <c r="F2415" s="197">
        <v>4</v>
      </c>
      <c r="G2415" s="209" t="s">
        <v>605</v>
      </c>
      <c r="H2415" s="407"/>
      <c r="I2415" s="407"/>
      <c r="J2415" s="407"/>
      <c r="K2415" s="407"/>
      <c r="L2415" s="407"/>
      <c r="M2415" s="407"/>
      <c r="N2415" s="566"/>
      <c r="O2415" s="567"/>
      <c r="P2415" s="566"/>
      <c r="Q2415" s="373"/>
      <c r="R2415" s="200"/>
    </row>
    <row r="2416" spans="3:18" ht="14.6" customHeight="1" x14ac:dyDescent="0.5">
      <c r="C2416" s="406" t="str">
        <f t="shared" ref="C2416" si="3297">C2412</f>
        <v>Pre-Flood</v>
      </c>
      <c r="D2416" s="373"/>
      <c r="E2416" s="201">
        <f t="shared" si="3250"/>
        <v>3478</v>
      </c>
      <c r="F2416" s="197">
        <v>1</v>
      </c>
      <c r="G2416" s="203" t="s">
        <v>288</v>
      </c>
      <c r="H2416" s="408"/>
      <c r="I2416" s="408"/>
      <c r="J2416" s="408"/>
      <c r="K2416" s="408"/>
      <c r="L2416" s="408"/>
      <c r="M2416" s="408"/>
      <c r="N2416" s="566"/>
      <c r="O2416" s="567"/>
      <c r="P2416" s="566"/>
      <c r="Q2416" s="373"/>
      <c r="R2416" s="200"/>
    </row>
    <row r="2417" spans="3:18" ht="14.6" customHeight="1" x14ac:dyDescent="0.5">
      <c r="C2417" s="407">
        <f t="shared" ref="C2417" si="3298">C2413-1</f>
        <v>1053</v>
      </c>
      <c r="D2417" s="373"/>
      <c r="E2417" s="212" t="str">
        <f t="shared" si="3252"/>
        <v>BC</v>
      </c>
      <c r="F2417" s="197">
        <v>2</v>
      </c>
      <c r="G2417" s="206" t="s">
        <v>604</v>
      </c>
      <c r="H2417" s="406" t="str">
        <f t="shared" ref="H2417:I2417" si="3299">H2413</f>
        <v>Adam</v>
      </c>
      <c r="I2417" s="406" t="str">
        <f t="shared" si="3299"/>
        <v>Seth</v>
      </c>
      <c r="J2417" s="406" t="str">
        <f t="shared" si="3294"/>
        <v>Enos</v>
      </c>
      <c r="K2417" s="406" t="str">
        <f t="shared" si="3294"/>
        <v>Cainan</v>
      </c>
      <c r="L2417" s="406" t="str">
        <f t="shared" si="3294"/>
        <v>Mahalaleel</v>
      </c>
      <c r="M2417" s="406" t="str">
        <f t="shared" si="3294"/>
        <v>Jared</v>
      </c>
      <c r="N2417" s="566"/>
      <c r="O2417" s="567"/>
      <c r="P2417" s="566"/>
      <c r="Q2417" s="373"/>
      <c r="R2417" s="200"/>
    </row>
    <row r="2418" spans="3:18" ht="14.6" customHeight="1" x14ac:dyDescent="0.5">
      <c r="C2418" s="407">
        <f t="shared" ref="C2418" si="3300">C2414+1</f>
        <v>603</v>
      </c>
      <c r="D2418" s="373"/>
      <c r="E2418" s="212">
        <f t="shared" si="3255"/>
        <v>-3477</v>
      </c>
      <c r="F2418" s="197">
        <v>3</v>
      </c>
      <c r="G2418" s="208" t="s">
        <v>287</v>
      </c>
      <c r="H2418" s="407">
        <f t="shared" ref="H2418:I2418" si="3301">H2414+1</f>
        <v>603</v>
      </c>
      <c r="I2418" s="407">
        <f t="shared" si="3301"/>
        <v>473</v>
      </c>
      <c r="J2418" s="407">
        <f t="shared" si="3296"/>
        <v>368</v>
      </c>
      <c r="K2418" s="407">
        <f t="shared" si="3296"/>
        <v>278</v>
      </c>
      <c r="L2418" s="407">
        <f t="shared" si="3296"/>
        <v>208</v>
      </c>
      <c r="M2418" s="407">
        <f t="shared" si="3296"/>
        <v>143</v>
      </c>
      <c r="N2418" s="566"/>
      <c r="O2418" s="567"/>
      <c r="P2418" s="566"/>
      <c r="Q2418" s="373"/>
      <c r="R2418" s="200"/>
    </row>
    <row r="2419" spans="3:18" ht="14.6" customHeight="1" x14ac:dyDescent="0.5">
      <c r="C2419" s="408"/>
      <c r="D2419" s="373"/>
      <c r="E2419" s="345"/>
      <c r="F2419" s="197">
        <v>4</v>
      </c>
      <c r="G2419" s="209" t="s">
        <v>605</v>
      </c>
      <c r="H2419" s="407"/>
      <c r="I2419" s="407"/>
      <c r="J2419" s="407"/>
      <c r="K2419" s="407"/>
      <c r="L2419" s="407"/>
      <c r="M2419" s="407"/>
      <c r="N2419" s="566"/>
      <c r="O2419" s="567"/>
      <c r="P2419" s="566"/>
      <c r="Q2419" s="373"/>
      <c r="R2419" s="200"/>
    </row>
    <row r="2420" spans="3:18" ht="14.6" customHeight="1" x14ac:dyDescent="0.5">
      <c r="C2420" s="406" t="str">
        <f t="shared" ref="C2420" si="3302">C2416</f>
        <v>Pre-Flood</v>
      </c>
      <c r="D2420" s="373"/>
      <c r="E2420" s="201">
        <f t="shared" si="3250"/>
        <v>3477</v>
      </c>
      <c r="F2420" s="197">
        <v>1</v>
      </c>
      <c r="G2420" s="203" t="s">
        <v>288</v>
      </c>
      <c r="H2420" s="408"/>
      <c r="I2420" s="408"/>
      <c r="J2420" s="408"/>
      <c r="K2420" s="408"/>
      <c r="L2420" s="408"/>
      <c r="M2420" s="408"/>
      <c r="N2420" s="566"/>
      <c r="O2420" s="567"/>
      <c r="P2420" s="566"/>
      <c r="Q2420" s="373"/>
      <c r="R2420" s="200"/>
    </row>
    <row r="2421" spans="3:18" ht="14.6" customHeight="1" x14ac:dyDescent="0.5">
      <c r="C2421" s="407">
        <f t="shared" ref="C2421" si="3303">C2417-1</f>
        <v>1052</v>
      </c>
      <c r="D2421" s="373"/>
      <c r="E2421" s="212" t="str">
        <f t="shared" si="3252"/>
        <v>BC</v>
      </c>
      <c r="F2421" s="197">
        <v>2</v>
      </c>
      <c r="G2421" s="206" t="s">
        <v>604</v>
      </c>
      <c r="H2421" s="406" t="str">
        <f t="shared" ref="H2421:I2421" si="3304">H2417</f>
        <v>Adam</v>
      </c>
      <c r="I2421" s="406" t="str">
        <f t="shared" si="3304"/>
        <v>Seth</v>
      </c>
      <c r="J2421" s="406" t="str">
        <f t="shared" si="3294"/>
        <v>Enos</v>
      </c>
      <c r="K2421" s="406" t="str">
        <f t="shared" si="3294"/>
        <v>Cainan</v>
      </c>
      <c r="L2421" s="406" t="str">
        <f t="shared" si="3294"/>
        <v>Mahalaleel</v>
      </c>
      <c r="M2421" s="406" t="str">
        <f t="shared" si="3294"/>
        <v>Jared</v>
      </c>
      <c r="N2421" s="566"/>
      <c r="O2421" s="567"/>
      <c r="P2421" s="566"/>
      <c r="Q2421" s="373"/>
      <c r="R2421" s="200"/>
    </row>
    <row r="2422" spans="3:18" ht="14.6" customHeight="1" x14ac:dyDescent="0.5">
      <c r="C2422" s="407">
        <f t="shared" ref="C2422" si="3305">C2418+1</f>
        <v>604</v>
      </c>
      <c r="D2422" s="373"/>
      <c r="E2422" s="212">
        <f t="shared" si="3255"/>
        <v>-3476</v>
      </c>
      <c r="F2422" s="197">
        <v>3</v>
      </c>
      <c r="G2422" s="208" t="s">
        <v>287</v>
      </c>
      <c r="H2422" s="407">
        <f t="shared" ref="H2422:I2422" si="3306">H2418+1</f>
        <v>604</v>
      </c>
      <c r="I2422" s="407">
        <f t="shared" si="3306"/>
        <v>474</v>
      </c>
      <c r="J2422" s="407">
        <f t="shared" si="3296"/>
        <v>369</v>
      </c>
      <c r="K2422" s="407">
        <f t="shared" si="3296"/>
        <v>279</v>
      </c>
      <c r="L2422" s="407">
        <f t="shared" si="3296"/>
        <v>209</v>
      </c>
      <c r="M2422" s="407">
        <f t="shared" si="3296"/>
        <v>144</v>
      </c>
      <c r="N2422" s="566"/>
      <c r="O2422" s="567"/>
      <c r="P2422" s="566"/>
      <c r="Q2422" s="373"/>
      <c r="R2422" s="200"/>
    </row>
    <row r="2423" spans="3:18" ht="14.6" customHeight="1" x14ac:dyDescent="0.5">
      <c r="C2423" s="408"/>
      <c r="D2423" s="373"/>
      <c r="E2423" s="345"/>
      <c r="F2423" s="197">
        <v>4</v>
      </c>
      <c r="G2423" s="209" t="s">
        <v>605</v>
      </c>
      <c r="H2423" s="407"/>
      <c r="I2423" s="407"/>
      <c r="J2423" s="407"/>
      <c r="K2423" s="407"/>
      <c r="L2423" s="407"/>
      <c r="M2423" s="407"/>
      <c r="N2423" s="566"/>
      <c r="O2423" s="567"/>
      <c r="P2423" s="566"/>
      <c r="Q2423" s="373"/>
      <c r="R2423" s="200"/>
    </row>
    <row r="2424" spans="3:18" ht="14.6" customHeight="1" x14ac:dyDescent="0.5">
      <c r="C2424" s="406" t="str">
        <f t="shared" ref="C2424" si="3307">C2420</f>
        <v>Pre-Flood</v>
      </c>
      <c r="D2424" s="373"/>
      <c r="E2424" s="201">
        <f t="shared" si="3250"/>
        <v>3476</v>
      </c>
      <c r="F2424" s="197">
        <v>1</v>
      </c>
      <c r="G2424" s="203" t="s">
        <v>288</v>
      </c>
      <c r="H2424" s="408"/>
      <c r="I2424" s="408"/>
      <c r="J2424" s="408"/>
      <c r="K2424" s="408"/>
      <c r="L2424" s="408"/>
      <c r="M2424" s="408"/>
      <c r="N2424" s="566"/>
      <c r="O2424" s="567"/>
      <c r="P2424" s="566"/>
      <c r="Q2424" s="373"/>
      <c r="R2424" s="200"/>
    </row>
    <row r="2425" spans="3:18" ht="14.6" customHeight="1" x14ac:dyDescent="0.5">
      <c r="C2425" s="407">
        <f t="shared" ref="C2425" si="3308">C2421-1</f>
        <v>1051</v>
      </c>
      <c r="D2425" s="373"/>
      <c r="E2425" s="212" t="str">
        <f t="shared" si="3252"/>
        <v>BC</v>
      </c>
      <c r="F2425" s="197">
        <v>2</v>
      </c>
      <c r="G2425" s="206" t="s">
        <v>604</v>
      </c>
      <c r="H2425" s="406" t="str">
        <f t="shared" ref="H2425:I2425" si="3309">H2421</f>
        <v>Adam</v>
      </c>
      <c r="I2425" s="406" t="str">
        <f t="shared" si="3309"/>
        <v>Seth</v>
      </c>
      <c r="J2425" s="406" t="str">
        <f t="shared" si="3294"/>
        <v>Enos</v>
      </c>
      <c r="K2425" s="406" t="str">
        <f t="shared" si="3294"/>
        <v>Cainan</v>
      </c>
      <c r="L2425" s="406" t="str">
        <f t="shared" si="3294"/>
        <v>Mahalaleel</v>
      </c>
      <c r="M2425" s="406" t="str">
        <f t="shared" si="3294"/>
        <v>Jared</v>
      </c>
      <c r="N2425" s="566"/>
      <c r="O2425" s="567"/>
      <c r="P2425" s="566"/>
      <c r="Q2425" s="373"/>
      <c r="R2425" s="200"/>
    </row>
    <row r="2426" spans="3:18" ht="14.6" customHeight="1" x14ac:dyDescent="0.5">
      <c r="C2426" s="407">
        <f t="shared" ref="C2426" si="3310">C2422+1</f>
        <v>605</v>
      </c>
      <c r="D2426" s="373"/>
      <c r="E2426" s="212">
        <f t="shared" si="3255"/>
        <v>-3475</v>
      </c>
      <c r="F2426" s="197">
        <v>3</v>
      </c>
      <c r="G2426" s="208" t="s">
        <v>287</v>
      </c>
      <c r="H2426" s="407">
        <f t="shared" ref="H2426:I2426" si="3311">H2422+1</f>
        <v>605</v>
      </c>
      <c r="I2426" s="407">
        <f t="shared" si="3311"/>
        <v>475</v>
      </c>
      <c r="J2426" s="407">
        <f t="shared" si="3296"/>
        <v>370</v>
      </c>
      <c r="K2426" s="407">
        <f t="shared" si="3296"/>
        <v>280</v>
      </c>
      <c r="L2426" s="407">
        <f t="shared" si="3296"/>
        <v>210</v>
      </c>
      <c r="M2426" s="407">
        <f t="shared" si="3296"/>
        <v>145</v>
      </c>
      <c r="N2426" s="566"/>
      <c r="O2426" s="567"/>
      <c r="P2426" s="566"/>
      <c r="Q2426" s="373"/>
      <c r="R2426" s="200"/>
    </row>
    <row r="2427" spans="3:18" ht="14.6" customHeight="1" x14ac:dyDescent="0.5">
      <c r="C2427" s="408"/>
      <c r="D2427" s="373"/>
      <c r="E2427" s="345"/>
      <c r="F2427" s="197">
        <v>4</v>
      </c>
      <c r="G2427" s="209" t="s">
        <v>605</v>
      </c>
      <c r="H2427" s="407"/>
      <c r="I2427" s="407"/>
      <c r="J2427" s="407"/>
      <c r="K2427" s="407"/>
      <c r="L2427" s="407"/>
      <c r="M2427" s="407"/>
      <c r="N2427" s="566"/>
      <c r="O2427" s="567"/>
      <c r="P2427" s="566"/>
      <c r="Q2427" s="373"/>
      <c r="R2427" s="200"/>
    </row>
    <row r="2428" spans="3:18" ht="14.6" customHeight="1" x14ac:dyDescent="0.5">
      <c r="C2428" s="406" t="str">
        <f t="shared" ref="C2428" si="3312">C2424</f>
        <v>Pre-Flood</v>
      </c>
      <c r="D2428" s="373"/>
      <c r="E2428" s="201">
        <f t="shared" si="3250"/>
        <v>3475</v>
      </c>
      <c r="F2428" s="197">
        <v>1</v>
      </c>
      <c r="G2428" s="203" t="s">
        <v>288</v>
      </c>
      <c r="H2428" s="408"/>
      <c r="I2428" s="408"/>
      <c r="J2428" s="408"/>
      <c r="K2428" s="408"/>
      <c r="L2428" s="408"/>
      <c r="M2428" s="408"/>
      <c r="N2428" s="566"/>
      <c r="O2428" s="567"/>
      <c r="P2428" s="566"/>
      <c r="Q2428" s="373"/>
      <c r="R2428" s="200"/>
    </row>
    <row r="2429" spans="3:18" ht="14.6" customHeight="1" x14ac:dyDescent="0.5">
      <c r="C2429" s="407">
        <f t="shared" ref="C2429" si="3313">C2425-1</f>
        <v>1050</v>
      </c>
      <c r="D2429" s="373"/>
      <c r="E2429" s="212" t="str">
        <f t="shared" si="3252"/>
        <v>BC</v>
      </c>
      <c r="F2429" s="197">
        <v>2</v>
      </c>
      <c r="G2429" s="206" t="s">
        <v>604</v>
      </c>
      <c r="H2429" s="406" t="str">
        <f t="shared" ref="H2429:M2441" si="3314">H2425</f>
        <v>Adam</v>
      </c>
      <c r="I2429" s="406" t="str">
        <f t="shared" si="3314"/>
        <v>Seth</v>
      </c>
      <c r="J2429" s="406" t="str">
        <f t="shared" si="3314"/>
        <v>Enos</v>
      </c>
      <c r="K2429" s="406" t="str">
        <f t="shared" si="3314"/>
        <v>Cainan</v>
      </c>
      <c r="L2429" s="406" t="str">
        <f t="shared" si="3314"/>
        <v>Mahalaleel</v>
      </c>
      <c r="M2429" s="406" t="str">
        <f t="shared" si="3314"/>
        <v>Jared</v>
      </c>
      <c r="N2429" s="566"/>
      <c r="O2429" s="567"/>
      <c r="P2429" s="566"/>
      <c r="Q2429" s="373"/>
      <c r="R2429" s="200"/>
    </row>
    <row r="2430" spans="3:18" ht="14.6" customHeight="1" x14ac:dyDescent="0.5">
      <c r="C2430" s="407">
        <f t="shared" ref="C2430" si="3315">C2426+1</f>
        <v>606</v>
      </c>
      <c r="D2430" s="373"/>
      <c r="E2430" s="212">
        <f t="shared" si="3255"/>
        <v>-3474</v>
      </c>
      <c r="F2430" s="197">
        <v>3</v>
      </c>
      <c r="G2430" s="208" t="s">
        <v>287</v>
      </c>
      <c r="H2430" s="407">
        <f t="shared" ref="H2430:M2442" si="3316">H2426+1</f>
        <v>606</v>
      </c>
      <c r="I2430" s="407">
        <f t="shared" si="3316"/>
        <v>476</v>
      </c>
      <c r="J2430" s="407">
        <f t="shared" si="3316"/>
        <v>371</v>
      </c>
      <c r="K2430" s="407">
        <f t="shared" si="3316"/>
        <v>281</v>
      </c>
      <c r="L2430" s="407">
        <f t="shared" si="3316"/>
        <v>211</v>
      </c>
      <c r="M2430" s="407">
        <f t="shared" si="3316"/>
        <v>146</v>
      </c>
      <c r="N2430" s="566"/>
      <c r="O2430" s="567"/>
      <c r="P2430" s="566"/>
      <c r="Q2430" s="373"/>
      <c r="R2430" s="200"/>
    </row>
    <row r="2431" spans="3:18" ht="14.6" customHeight="1" x14ac:dyDescent="0.5">
      <c r="C2431" s="408"/>
      <c r="D2431" s="373"/>
      <c r="E2431" s="345"/>
      <c r="F2431" s="197">
        <v>4</v>
      </c>
      <c r="G2431" s="209" t="s">
        <v>605</v>
      </c>
      <c r="H2431" s="407"/>
      <c r="I2431" s="407"/>
      <c r="J2431" s="407"/>
      <c r="K2431" s="407"/>
      <c r="L2431" s="407"/>
      <c r="M2431" s="407"/>
      <c r="N2431" s="566"/>
      <c r="O2431" s="567"/>
      <c r="P2431" s="566"/>
      <c r="Q2431" s="373"/>
      <c r="R2431" s="200"/>
    </row>
    <row r="2432" spans="3:18" ht="14.6" customHeight="1" x14ac:dyDescent="0.5">
      <c r="C2432" s="406" t="str">
        <f t="shared" ref="C2432" si="3317">C2428</f>
        <v>Pre-Flood</v>
      </c>
      <c r="D2432" s="373"/>
      <c r="E2432" s="201">
        <f t="shared" si="3250"/>
        <v>3474</v>
      </c>
      <c r="F2432" s="197">
        <v>1</v>
      </c>
      <c r="G2432" s="203" t="s">
        <v>288</v>
      </c>
      <c r="H2432" s="408"/>
      <c r="I2432" s="408"/>
      <c r="J2432" s="408"/>
      <c r="K2432" s="408"/>
      <c r="L2432" s="408"/>
      <c r="M2432" s="408"/>
      <c r="N2432" s="566"/>
      <c r="O2432" s="567"/>
      <c r="P2432" s="566"/>
      <c r="Q2432" s="373"/>
      <c r="R2432" s="200"/>
    </row>
    <row r="2433" spans="3:18" ht="14.6" customHeight="1" x14ac:dyDescent="0.5">
      <c r="C2433" s="407">
        <f t="shared" ref="C2433" si="3318">C2429-1</f>
        <v>1049</v>
      </c>
      <c r="D2433" s="373"/>
      <c r="E2433" s="212" t="str">
        <f t="shared" si="3252"/>
        <v>BC</v>
      </c>
      <c r="F2433" s="197">
        <v>2</v>
      </c>
      <c r="G2433" s="206" t="s">
        <v>604</v>
      </c>
      <c r="H2433" s="406" t="str">
        <f t="shared" ref="H2433:I2433" si="3319">H2429</f>
        <v>Adam</v>
      </c>
      <c r="I2433" s="406" t="str">
        <f t="shared" si="3319"/>
        <v>Seth</v>
      </c>
      <c r="J2433" s="406" t="str">
        <f t="shared" si="3314"/>
        <v>Enos</v>
      </c>
      <c r="K2433" s="406" t="str">
        <f t="shared" si="3314"/>
        <v>Cainan</v>
      </c>
      <c r="L2433" s="406" t="str">
        <f t="shared" si="3314"/>
        <v>Mahalaleel</v>
      </c>
      <c r="M2433" s="406" t="str">
        <f t="shared" si="3314"/>
        <v>Jared</v>
      </c>
      <c r="N2433" s="566"/>
      <c r="O2433" s="567"/>
      <c r="P2433" s="566"/>
      <c r="Q2433" s="373"/>
      <c r="R2433" s="200"/>
    </row>
    <row r="2434" spans="3:18" ht="14.6" customHeight="1" x14ac:dyDescent="0.5">
      <c r="C2434" s="407">
        <f t="shared" ref="C2434" si="3320">C2430+1</f>
        <v>607</v>
      </c>
      <c r="D2434" s="373"/>
      <c r="E2434" s="212">
        <f t="shared" si="3255"/>
        <v>-3473</v>
      </c>
      <c r="F2434" s="197">
        <v>3</v>
      </c>
      <c r="G2434" s="208" t="s">
        <v>287</v>
      </c>
      <c r="H2434" s="407">
        <f t="shared" ref="H2434:I2434" si="3321">H2430+1</f>
        <v>607</v>
      </c>
      <c r="I2434" s="407">
        <f t="shared" si="3321"/>
        <v>477</v>
      </c>
      <c r="J2434" s="407">
        <f t="shared" si="3316"/>
        <v>372</v>
      </c>
      <c r="K2434" s="407">
        <f t="shared" si="3316"/>
        <v>282</v>
      </c>
      <c r="L2434" s="407">
        <f t="shared" si="3316"/>
        <v>212</v>
      </c>
      <c r="M2434" s="407">
        <f t="shared" si="3316"/>
        <v>147</v>
      </c>
      <c r="N2434" s="566"/>
      <c r="O2434" s="567"/>
      <c r="P2434" s="566"/>
      <c r="Q2434" s="373"/>
      <c r="R2434" s="200"/>
    </row>
    <row r="2435" spans="3:18" ht="14.6" customHeight="1" x14ac:dyDescent="0.5">
      <c r="C2435" s="408"/>
      <c r="D2435" s="373"/>
      <c r="E2435" s="345"/>
      <c r="F2435" s="197">
        <v>4</v>
      </c>
      <c r="G2435" s="209" t="s">
        <v>605</v>
      </c>
      <c r="H2435" s="407"/>
      <c r="I2435" s="407"/>
      <c r="J2435" s="407"/>
      <c r="K2435" s="407"/>
      <c r="L2435" s="407"/>
      <c r="M2435" s="407"/>
      <c r="N2435" s="566"/>
      <c r="O2435" s="567"/>
      <c r="P2435" s="566"/>
      <c r="Q2435" s="373"/>
      <c r="R2435" s="200"/>
    </row>
    <row r="2436" spans="3:18" ht="14.6" customHeight="1" x14ac:dyDescent="0.5">
      <c r="C2436" s="406" t="str">
        <f t="shared" ref="C2436" si="3322">C2432</f>
        <v>Pre-Flood</v>
      </c>
      <c r="D2436" s="373"/>
      <c r="E2436" s="201">
        <f t="shared" si="3250"/>
        <v>3473</v>
      </c>
      <c r="F2436" s="197">
        <v>1</v>
      </c>
      <c r="G2436" s="203" t="s">
        <v>288</v>
      </c>
      <c r="H2436" s="408"/>
      <c r="I2436" s="408"/>
      <c r="J2436" s="408"/>
      <c r="K2436" s="408"/>
      <c r="L2436" s="408"/>
      <c r="M2436" s="408"/>
      <c r="N2436" s="566"/>
      <c r="O2436" s="567"/>
      <c r="P2436" s="566"/>
      <c r="Q2436" s="373"/>
      <c r="R2436" s="200"/>
    </row>
    <row r="2437" spans="3:18" ht="14.6" customHeight="1" x14ac:dyDescent="0.5">
      <c r="C2437" s="407">
        <f t="shared" ref="C2437" si="3323">C2433-1</f>
        <v>1048</v>
      </c>
      <c r="D2437" s="373"/>
      <c r="E2437" s="212" t="str">
        <f t="shared" si="3252"/>
        <v>BC</v>
      </c>
      <c r="F2437" s="197">
        <v>2</v>
      </c>
      <c r="G2437" s="206" t="s">
        <v>604</v>
      </c>
      <c r="H2437" s="406" t="str">
        <f t="shared" ref="H2437:I2437" si="3324">H2433</f>
        <v>Adam</v>
      </c>
      <c r="I2437" s="406" t="str">
        <f t="shared" si="3324"/>
        <v>Seth</v>
      </c>
      <c r="J2437" s="406" t="str">
        <f t="shared" si="3314"/>
        <v>Enos</v>
      </c>
      <c r="K2437" s="406" t="str">
        <f t="shared" si="3314"/>
        <v>Cainan</v>
      </c>
      <c r="L2437" s="406" t="str">
        <f t="shared" si="3314"/>
        <v>Mahalaleel</v>
      </c>
      <c r="M2437" s="406" t="str">
        <f t="shared" si="3314"/>
        <v>Jared</v>
      </c>
      <c r="N2437" s="566"/>
      <c r="O2437" s="567"/>
      <c r="P2437" s="566"/>
      <c r="Q2437" s="373"/>
      <c r="R2437" s="200"/>
    </row>
    <row r="2438" spans="3:18" ht="14.6" customHeight="1" x14ac:dyDescent="0.5">
      <c r="C2438" s="407">
        <f t="shared" ref="C2438" si="3325">C2434+1</f>
        <v>608</v>
      </c>
      <c r="D2438" s="373"/>
      <c r="E2438" s="212">
        <f t="shared" si="3255"/>
        <v>-3472</v>
      </c>
      <c r="F2438" s="197">
        <v>3</v>
      </c>
      <c r="G2438" s="208" t="s">
        <v>287</v>
      </c>
      <c r="H2438" s="407">
        <f t="shared" ref="H2438:I2438" si="3326">H2434+1</f>
        <v>608</v>
      </c>
      <c r="I2438" s="407">
        <f t="shared" si="3326"/>
        <v>478</v>
      </c>
      <c r="J2438" s="407">
        <f t="shared" si="3316"/>
        <v>373</v>
      </c>
      <c r="K2438" s="407">
        <f t="shared" si="3316"/>
        <v>283</v>
      </c>
      <c r="L2438" s="407">
        <f t="shared" si="3316"/>
        <v>213</v>
      </c>
      <c r="M2438" s="407">
        <f t="shared" si="3316"/>
        <v>148</v>
      </c>
      <c r="N2438" s="566"/>
      <c r="O2438" s="567"/>
      <c r="P2438" s="566"/>
      <c r="Q2438" s="373"/>
      <c r="R2438" s="200"/>
    </row>
    <row r="2439" spans="3:18" ht="14.6" customHeight="1" x14ac:dyDescent="0.5">
      <c r="C2439" s="408"/>
      <c r="D2439" s="373"/>
      <c r="E2439" s="345"/>
      <c r="F2439" s="197">
        <v>4</v>
      </c>
      <c r="G2439" s="209" t="s">
        <v>605</v>
      </c>
      <c r="H2439" s="407"/>
      <c r="I2439" s="407"/>
      <c r="J2439" s="407"/>
      <c r="K2439" s="407"/>
      <c r="L2439" s="407"/>
      <c r="M2439" s="407"/>
      <c r="N2439" s="566"/>
      <c r="O2439" s="567"/>
      <c r="P2439" s="566"/>
      <c r="Q2439" s="373"/>
      <c r="R2439" s="200"/>
    </row>
    <row r="2440" spans="3:18" ht="14.6" customHeight="1" x14ac:dyDescent="0.5">
      <c r="C2440" s="406" t="str">
        <f t="shared" ref="C2440" si="3327">C2436</f>
        <v>Pre-Flood</v>
      </c>
      <c r="D2440" s="373"/>
      <c r="E2440" s="201">
        <f t="shared" si="3250"/>
        <v>3472</v>
      </c>
      <c r="F2440" s="197">
        <v>1</v>
      </c>
      <c r="G2440" s="203" t="s">
        <v>288</v>
      </c>
      <c r="H2440" s="408"/>
      <c r="I2440" s="408"/>
      <c r="J2440" s="408"/>
      <c r="K2440" s="408"/>
      <c r="L2440" s="408"/>
      <c r="M2440" s="408"/>
      <c r="N2440" s="566"/>
      <c r="O2440" s="567"/>
      <c r="P2440" s="566"/>
      <c r="Q2440" s="373"/>
      <c r="R2440" s="200"/>
    </row>
    <row r="2441" spans="3:18" ht="14.6" customHeight="1" x14ac:dyDescent="0.5">
      <c r="C2441" s="407">
        <f t="shared" ref="C2441" si="3328">C2437-1</f>
        <v>1047</v>
      </c>
      <c r="D2441" s="373"/>
      <c r="E2441" s="212" t="str">
        <f t="shared" si="3252"/>
        <v>BC</v>
      </c>
      <c r="F2441" s="197">
        <v>2</v>
      </c>
      <c r="G2441" s="206" t="s">
        <v>604</v>
      </c>
      <c r="H2441" s="406" t="str">
        <f t="shared" ref="H2441:I2441" si="3329">H2437</f>
        <v>Adam</v>
      </c>
      <c r="I2441" s="406" t="str">
        <f t="shared" si="3329"/>
        <v>Seth</v>
      </c>
      <c r="J2441" s="406" t="str">
        <f t="shared" si="3314"/>
        <v>Enos</v>
      </c>
      <c r="K2441" s="406" t="str">
        <f t="shared" si="3314"/>
        <v>Cainan</v>
      </c>
      <c r="L2441" s="406" t="str">
        <f t="shared" si="3314"/>
        <v>Mahalaleel</v>
      </c>
      <c r="M2441" s="406" t="str">
        <f t="shared" si="3314"/>
        <v>Jared</v>
      </c>
      <c r="N2441" s="566"/>
      <c r="O2441" s="567"/>
      <c r="P2441" s="566"/>
      <c r="Q2441" s="373"/>
      <c r="R2441" s="200"/>
    </row>
    <row r="2442" spans="3:18" ht="14.6" customHeight="1" x14ac:dyDescent="0.5">
      <c r="C2442" s="407">
        <f t="shared" ref="C2442" si="3330">C2438+1</f>
        <v>609</v>
      </c>
      <c r="D2442" s="373"/>
      <c r="E2442" s="212">
        <f t="shared" si="3255"/>
        <v>-3471</v>
      </c>
      <c r="F2442" s="197">
        <v>3</v>
      </c>
      <c r="G2442" s="208" t="s">
        <v>287</v>
      </c>
      <c r="H2442" s="407">
        <f t="shared" ref="H2442:I2442" si="3331">H2438+1</f>
        <v>609</v>
      </c>
      <c r="I2442" s="407">
        <f t="shared" si="3331"/>
        <v>479</v>
      </c>
      <c r="J2442" s="407">
        <f t="shared" si="3316"/>
        <v>374</v>
      </c>
      <c r="K2442" s="407">
        <f t="shared" si="3316"/>
        <v>284</v>
      </c>
      <c r="L2442" s="407">
        <f t="shared" si="3316"/>
        <v>214</v>
      </c>
      <c r="M2442" s="407">
        <f t="shared" si="3316"/>
        <v>149</v>
      </c>
      <c r="N2442" s="566"/>
      <c r="O2442" s="567"/>
      <c r="P2442" s="566"/>
      <c r="Q2442" s="373"/>
      <c r="R2442" s="200"/>
    </row>
    <row r="2443" spans="3:18" ht="14.6" customHeight="1" x14ac:dyDescent="0.5">
      <c r="C2443" s="408"/>
      <c r="D2443" s="373"/>
      <c r="E2443" s="345"/>
      <c r="F2443" s="197">
        <v>4</v>
      </c>
      <c r="G2443" s="209" t="s">
        <v>605</v>
      </c>
      <c r="H2443" s="407"/>
      <c r="I2443" s="407"/>
      <c r="J2443" s="407"/>
      <c r="K2443" s="407"/>
      <c r="L2443" s="407"/>
      <c r="M2443" s="407"/>
      <c r="N2443" s="566"/>
      <c r="O2443" s="567"/>
      <c r="P2443" s="566"/>
      <c r="Q2443" s="373"/>
      <c r="R2443" s="200"/>
    </row>
    <row r="2444" spans="3:18" ht="14.6" customHeight="1" x14ac:dyDescent="0.5">
      <c r="C2444" s="406" t="str">
        <f t="shared" ref="C2444" si="3332">C2440</f>
        <v>Pre-Flood</v>
      </c>
      <c r="D2444" s="373"/>
      <c r="E2444" s="201">
        <f t="shared" ref="E2444:E2504" si="3333">E2440-1</f>
        <v>3471</v>
      </c>
      <c r="F2444" s="197">
        <v>1</v>
      </c>
      <c r="G2444" s="203" t="s">
        <v>288</v>
      </c>
      <c r="H2444" s="408"/>
      <c r="I2444" s="408"/>
      <c r="J2444" s="408"/>
      <c r="K2444" s="408"/>
      <c r="L2444" s="408"/>
      <c r="M2444" s="408"/>
      <c r="N2444" s="566"/>
      <c r="O2444" s="567"/>
      <c r="P2444" s="566"/>
      <c r="Q2444" s="373"/>
      <c r="R2444" s="200"/>
    </row>
    <row r="2445" spans="3:18" ht="14.6" customHeight="1" x14ac:dyDescent="0.5">
      <c r="C2445" s="407">
        <f t="shared" ref="C2445" si="3334">C2441-1</f>
        <v>1046</v>
      </c>
      <c r="D2445" s="373"/>
      <c r="E2445" s="212" t="str">
        <f t="shared" ref="E2445:E2505" si="3335">E2441</f>
        <v>BC</v>
      </c>
      <c r="F2445" s="197">
        <v>2</v>
      </c>
      <c r="G2445" s="206" t="s">
        <v>604</v>
      </c>
      <c r="H2445" s="406" t="str">
        <f t="shared" ref="H2445:M2457" si="3336">H2441</f>
        <v>Adam</v>
      </c>
      <c r="I2445" s="406" t="str">
        <f t="shared" si="3336"/>
        <v>Seth</v>
      </c>
      <c r="J2445" s="406" t="str">
        <f t="shared" si="3336"/>
        <v>Enos</v>
      </c>
      <c r="K2445" s="406" t="str">
        <f t="shared" si="3336"/>
        <v>Cainan</v>
      </c>
      <c r="L2445" s="406" t="str">
        <f t="shared" si="3336"/>
        <v>Mahalaleel</v>
      </c>
      <c r="M2445" s="406" t="str">
        <f t="shared" si="3336"/>
        <v>Jared</v>
      </c>
      <c r="N2445" s="566"/>
      <c r="O2445" s="567"/>
      <c r="P2445" s="566"/>
      <c r="Q2445" s="373"/>
      <c r="R2445" s="200"/>
    </row>
    <row r="2446" spans="3:18" ht="14.6" customHeight="1" x14ac:dyDescent="0.5">
      <c r="C2446" s="407">
        <f t="shared" ref="C2446" si="3337">C2442+1</f>
        <v>610</v>
      </c>
      <c r="D2446" s="373"/>
      <c r="E2446" s="212">
        <f t="shared" ref="E2446:E2506" si="3338">-E2444+1</f>
        <v>-3470</v>
      </c>
      <c r="F2446" s="197">
        <v>3</v>
      </c>
      <c r="G2446" s="208" t="s">
        <v>287</v>
      </c>
      <c r="H2446" s="407">
        <f t="shared" ref="H2446:M2458" si="3339">H2442+1</f>
        <v>610</v>
      </c>
      <c r="I2446" s="407">
        <f t="shared" si="3339"/>
        <v>480</v>
      </c>
      <c r="J2446" s="407">
        <f t="shared" si="3339"/>
        <v>375</v>
      </c>
      <c r="K2446" s="407">
        <f t="shared" si="3339"/>
        <v>285</v>
      </c>
      <c r="L2446" s="407">
        <f t="shared" si="3339"/>
        <v>215</v>
      </c>
      <c r="M2446" s="407">
        <f t="shared" si="3339"/>
        <v>150</v>
      </c>
      <c r="N2446" s="566"/>
      <c r="O2446" s="567"/>
      <c r="P2446" s="566"/>
      <c r="Q2446" s="373"/>
      <c r="R2446" s="200"/>
    </row>
    <row r="2447" spans="3:18" ht="14.6" customHeight="1" x14ac:dyDescent="0.5">
      <c r="C2447" s="408"/>
      <c r="D2447" s="373"/>
      <c r="E2447" s="345"/>
      <c r="F2447" s="197">
        <v>4</v>
      </c>
      <c r="G2447" s="209" t="s">
        <v>605</v>
      </c>
      <c r="H2447" s="407"/>
      <c r="I2447" s="407"/>
      <c r="J2447" s="407"/>
      <c r="K2447" s="407"/>
      <c r="L2447" s="407"/>
      <c r="M2447" s="407"/>
      <c r="N2447" s="566"/>
      <c r="O2447" s="567"/>
      <c r="P2447" s="566"/>
      <c r="Q2447" s="373"/>
      <c r="R2447" s="200"/>
    </row>
    <row r="2448" spans="3:18" ht="14.6" customHeight="1" x14ac:dyDescent="0.5">
      <c r="C2448" s="406" t="str">
        <f t="shared" ref="C2448" si="3340">C2444</f>
        <v>Pre-Flood</v>
      </c>
      <c r="D2448" s="373"/>
      <c r="E2448" s="201">
        <f t="shared" si="3333"/>
        <v>3470</v>
      </c>
      <c r="F2448" s="197">
        <v>1</v>
      </c>
      <c r="G2448" s="203" t="s">
        <v>288</v>
      </c>
      <c r="H2448" s="408"/>
      <c r="I2448" s="408"/>
      <c r="J2448" s="408"/>
      <c r="K2448" s="408"/>
      <c r="L2448" s="408"/>
      <c r="M2448" s="408"/>
      <c r="N2448" s="566"/>
      <c r="O2448" s="567"/>
      <c r="P2448" s="566"/>
      <c r="Q2448" s="373"/>
      <c r="R2448" s="200"/>
    </row>
    <row r="2449" spans="3:18" ht="14.6" customHeight="1" x14ac:dyDescent="0.5">
      <c r="C2449" s="407">
        <f t="shared" ref="C2449" si="3341">C2445-1</f>
        <v>1045</v>
      </c>
      <c r="D2449" s="373"/>
      <c r="E2449" s="212" t="str">
        <f t="shared" si="3335"/>
        <v>BC</v>
      </c>
      <c r="F2449" s="197">
        <v>2</v>
      </c>
      <c r="G2449" s="206" t="s">
        <v>604</v>
      </c>
      <c r="H2449" s="406" t="str">
        <f t="shared" ref="H2449:I2449" si="3342">H2445</f>
        <v>Adam</v>
      </c>
      <c r="I2449" s="406" t="str">
        <f t="shared" si="3342"/>
        <v>Seth</v>
      </c>
      <c r="J2449" s="406" t="str">
        <f t="shared" si="3336"/>
        <v>Enos</v>
      </c>
      <c r="K2449" s="406" t="str">
        <f t="shared" si="3336"/>
        <v>Cainan</v>
      </c>
      <c r="L2449" s="406" t="str">
        <f t="shared" si="3336"/>
        <v>Mahalaleel</v>
      </c>
      <c r="M2449" s="406" t="str">
        <f t="shared" si="3336"/>
        <v>Jared</v>
      </c>
      <c r="N2449" s="566"/>
      <c r="O2449" s="567"/>
      <c r="P2449" s="566"/>
      <c r="Q2449" s="373"/>
      <c r="R2449" s="200"/>
    </row>
    <row r="2450" spans="3:18" ht="14.6" customHeight="1" x14ac:dyDescent="0.5">
      <c r="C2450" s="407">
        <f t="shared" ref="C2450" si="3343">C2446+1</f>
        <v>611</v>
      </c>
      <c r="D2450" s="373"/>
      <c r="E2450" s="212">
        <f t="shared" si="3338"/>
        <v>-3469</v>
      </c>
      <c r="F2450" s="197">
        <v>3</v>
      </c>
      <c r="G2450" s="208" t="s">
        <v>287</v>
      </c>
      <c r="H2450" s="407">
        <f t="shared" ref="H2450:I2450" si="3344">H2446+1</f>
        <v>611</v>
      </c>
      <c r="I2450" s="407">
        <f t="shared" si="3344"/>
        <v>481</v>
      </c>
      <c r="J2450" s="407">
        <f t="shared" si="3339"/>
        <v>376</v>
      </c>
      <c r="K2450" s="407">
        <f t="shared" si="3339"/>
        <v>286</v>
      </c>
      <c r="L2450" s="407">
        <f t="shared" si="3339"/>
        <v>216</v>
      </c>
      <c r="M2450" s="407">
        <f t="shared" si="3339"/>
        <v>151</v>
      </c>
      <c r="N2450" s="566"/>
      <c r="O2450" s="567"/>
      <c r="P2450" s="566"/>
      <c r="Q2450" s="373"/>
      <c r="R2450" s="200"/>
    </row>
    <row r="2451" spans="3:18" ht="14.6" customHeight="1" x14ac:dyDescent="0.5">
      <c r="C2451" s="408"/>
      <c r="D2451" s="373"/>
      <c r="E2451" s="345"/>
      <c r="F2451" s="197">
        <v>4</v>
      </c>
      <c r="G2451" s="209" t="s">
        <v>605</v>
      </c>
      <c r="H2451" s="407"/>
      <c r="I2451" s="407"/>
      <c r="J2451" s="407"/>
      <c r="K2451" s="407"/>
      <c r="L2451" s="407"/>
      <c r="M2451" s="407"/>
      <c r="N2451" s="566"/>
      <c r="O2451" s="567"/>
      <c r="P2451" s="566"/>
      <c r="Q2451" s="373"/>
      <c r="R2451" s="200"/>
    </row>
    <row r="2452" spans="3:18" ht="14.6" customHeight="1" x14ac:dyDescent="0.5">
      <c r="C2452" s="406" t="str">
        <f t="shared" ref="C2452" si="3345">C2448</f>
        <v>Pre-Flood</v>
      </c>
      <c r="D2452" s="373"/>
      <c r="E2452" s="201">
        <f t="shared" si="3333"/>
        <v>3469</v>
      </c>
      <c r="F2452" s="197">
        <v>1</v>
      </c>
      <c r="G2452" s="203" t="s">
        <v>288</v>
      </c>
      <c r="H2452" s="408"/>
      <c r="I2452" s="408"/>
      <c r="J2452" s="408"/>
      <c r="K2452" s="408"/>
      <c r="L2452" s="408"/>
      <c r="M2452" s="408"/>
      <c r="N2452" s="566"/>
      <c r="O2452" s="567"/>
      <c r="P2452" s="566"/>
      <c r="Q2452" s="373"/>
      <c r="R2452" s="200"/>
    </row>
    <row r="2453" spans="3:18" ht="14.6" customHeight="1" x14ac:dyDescent="0.5">
      <c r="C2453" s="407">
        <f t="shared" ref="C2453" si="3346">C2449-1</f>
        <v>1044</v>
      </c>
      <c r="D2453" s="373"/>
      <c r="E2453" s="212" t="str">
        <f t="shared" si="3335"/>
        <v>BC</v>
      </c>
      <c r="F2453" s="197">
        <v>2</v>
      </c>
      <c r="G2453" s="206" t="s">
        <v>604</v>
      </c>
      <c r="H2453" s="406" t="str">
        <f t="shared" ref="H2453:I2453" si="3347">H2449</f>
        <v>Adam</v>
      </c>
      <c r="I2453" s="406" t="str">
        <f t="shared" si="3347"/>
        <v>Seth</v>
      </c>
      <c r="J2453" s="406" t="str">
        <f t="shared" si="3336"/>
        <v>Enos</v>
      </c>
      <c r="K2453" s="406" t="str">
        <f t="shared" si="3336"/>
        <v>Cainan</v>
      </c>
      <c r="L2453" s="406" t="str">
        <f t="shared" si="3336"/>
        <v>Mahalaleel</v>
      </c>
      <c r="M2453" s="406" t="str">
        <f t="shared" si="3336"/>
        <v>Jared</v>
      </c>
      <c r="N2453" s="566"/>
      <c r="O2453" s="567"/>
      <c r="P2453" s="566"/>
      <c r="Q2453" s="373"/>
      <c r="R2453" s="200"/>
    </row>
    <row r="2454" spans="3:18" ht="14.6" customHeight="1" x14ac:dyDescent="0.5">
      <c r="C2454" s="407">
        <f t="shared" ref="C2454" si="3348">C2450+1</f>
        <v>612</v>
      </c>
      <c r="D2454" s="373"/>
      <c r="E2454" s="212">
        <f t="shared" si="3338"/>
        <v>-3468</v>
      </c>
      <c r="F2454" s="197">
        <v>3</v>
      </c>
      <c r="G2454" s="208" t="s">
        <v>287</v>
      </c>
      <c r="H2454" s="407">
        <f t="shared" ref="H2454:I2454" si="3349">H2450+1</f>
        <v>612</v>
      </c>
      <c r="I2454" s="407">
        <f t="shared" si="3349"/>
        <v>482</v>
      </c>
      <c r="J2454" s="407">
        <f t="shared" si="3339"/>
        <v>377</v>
      </c>
      <c r="K2454" s="407">
        <f t="shared" si="3339"/>
        <v>287</v>
      </c>
      <c r="L2454" s="407">
        <f t="shared" si="3339"/>
        <v>217</v>
      </c>
      <c r="M2454" s="407">
        <f t="shared" si="3339"/>
        <v>152</v>
      </c>
      <c r="N2454" s="566"/>
      <c r="O2454" s="567"/>
      <c r="P2454" s="566"/>
      <c r="Q2454" s="373"/>
      <c r="R2454" s="200"/>
    </row>
    <row r="2455" spans="3:18" ht="14.6" customHeight="1" x14ac:dyDescent="0.5">
      <c r="C2455" s="408"/>
      <c r="D2455" s="373"/>
      <c r="E2455" s="345"/>
      <c r="F2455" s="197">
        <v>4</v>
      </c>
      <c r="G2455" s="209" t="s">
        <v>605</v>
      </c>
      <c r="H2455" s="407"/>
      <c r="I2455" s="407"/>
      <c r="J2455" s="407"/>
      <c r="K2455" s="407"/>
      <c r="L2455" s="407"/>
      <c r="M2455" s="407"/>
      <c r="N2455" s="566"/>
      <c r="O2455" s="567"/>
      <c r="P2455" s="566"/>
      <c r="Q2455" s="373"/>
      <c r="R2455" s="200"/>
    </row>
    <row r="2456" spans="3:18" ht="14.6" customHeight="1" x14ac:dyDescent="0.5">
      <c r="C2456" s="406" t="str">
        <f t="shared" ref="C2456" si="3350">C2452</f>
        <v>Pre-Flood</v>
      </c>
      <c r="D2456" s="373"/>
      <c r="E2456" s="201">
        <f t="shared" si="3333"/>
        <v>3468</v>
      </c>
      <c r="F2456" s="197">
        <v>1</v>
      </c>
      <c r="G2456" s="203" t="s">
        <v>288</v>
      </c>
      <c r="H2456" s="408"/>
      <c r="I2456" s="408"/>
      <c r="J2456" s="408"/>
      <c r="K2456" s="408"/>
      <c r="L2456" s="408"/>
      <c r="M2456" s="408"/>
      <c r="N2456" s="566"/>
      <c r="O2456" s="567"/>
      <c r="P2456" s="566"/>
      <c r="Q2456" s="373"/>
      <c r="R2456" s="200"/>
    </row>
    <row r="2457" spans="3:18" ht="14.6" customHeight="1" x14ac:dyDescent="0.5">
      <c r="C2457" s="407">
        <f t="shared" ref="C2457" si="3351">C2453-1</f>
        <v>1043</v>
      </c>
      <c r="D2457" s="373"/>
      <c r="E2457" s="212" t="str">
        <f t="shared" si="3335"/>
        <v>BC</v>
      </c>
      <c r="F2457" s="197">
        <v>2</v>
      </c>
      <c r="G2457" s="206" t="s">
        <v>604</v>
      </c>
      <c r="H2457" s="406" t="str">
        <f t="shared" ref="H2457:I2457" si="3352">H2453</f>
        <v>Adam</v>
      </c>
      <c r="I2457" s="406" t="str">
        <f t="shared" si="3352"/>
        <v>Seth</v>
      </c>
      <c r="J2457" s="406" t="str">
        <f t="shared" si="3336"/>
        <v>Enos</v>
      </c>
      <c r="K2457" s="406" t="str">
        <f t="shared" si="3336"/>
        <v>Cainan</v>
      </c>
      <c r="L2457" s="406" t="str">
        <f t="shared" si="3336"/>
        <v>Mahalaleel</v>
      </c>
      <c r="M2457" s="406" t="str">
        <f t="shared" si="3336"/>
        <v>Jared</v>
      </c>
      <c r="N2457" s="566"/>
      <c r="O2457" s="567"/>
      <c r="P2457" s="566"/>
      <c r="Q2457" s="373"/>
      <c r="R2457" s="200"/>
    </row>
    <row r="2458" spans="3:18" ht="14.6" customHeight="1" x14ac:dyDescent="0.5">
      <c r="C2458" s="407">
        <f t="shared" ref="C2458" si="3353">C2454+1</f>
        <v>613</v>
      </c>
      <c r="D2458" s="373"/>
      <c r="E2458" s="212">
        <f t="shared" si="3338"/>
        <v>-3467</v>
      </c>
      <c r="F2458" s="197">
        <v>3</v>
      </c>
      <c r="G2458" s="208" t="s">
        <v>287</v>
      </c>
      <c r="H2458" s="407">
        <f t="shared" ref="H2458:I2458" si="3354">H2454+1</f>
        <v>613</v>
      </c>
      <c r="I2458" s="407">
        <f t="shared" si="3354"/>
        <v>483</v>
      </c>
      <c r="J2458" s="407">
        <f t="shared" si="3339"/>
        <v>378</v>
      </c>
      <c r="K2458" s="407">
        <f t="shared" si="3339"/>
        <v>288</v>
      </c>
      <c r="L2458" s="407">
        <f t="shared" si="3339"/>
        <v>218</v>
      </c>
      <c r="M2458" s="407">
        <f t="shared" si="3339"/>
        <v>153</v>
      </c>
      <c r="N2458" s="566"/>
      <c r="O2458" s="567"/>
      <c r="P2458" s="566"/>
      <c r="Q2458" s="373"/>
      <c r="R2458" s="200"/>
    </row>
    <row r="2459" spans="3:18" ht="14.6" customHeight="1" x14ac:dyDescent="0.5">
      <c r="C2459" s="408"/>
      <c r="D2459" s="373"/>
      <c r="E2459" s="345"/>
      <c r="F2459" s="197">
        <v>4</v>
      </c>
      <c r="G2459" s="209" t="s">
        <v>605</v>
      </c>
      <c r="H2459" s="407"/>
      <c r="I2459" s="407"/>
      <c r="J2459" s="407"/>
      <c r="K2459" s="407"/>
      <c r="L2459" s="407"/>
      <c r="M2459" s="407"/>
      <c r="N2459" s="566"/>
      <c r="O2459" s="567"/>
      <c r="P2459" s="566"/>
      <c r="Q2459" s="373"/>
      <c r="R2459" s="200"/>
    </row>
    <row r="2460" spans="3:18" ht="14.6" customHeight="1" x14ac:dyDescent="0.5">
      <c r="C2460" s="406" t="str">
        <f t="shared" ref="C2460" si="3355">C2456</f>
        <v>Pre-Flood</v>
      </c>
      <c r="D2460" s="373"/>
      <c r="E2460" s="201">
        <f t="shared" si="3333"/>
        <v>3467</v>
      </c>
      <c r="F2460" s="197">
        <v>1</v>
      </c>
      <c r="G2460" s="203" t="s">
        <v>288</v>
      </c>
      <c r="H2460" s="408"/>
      <c r="I2460" s="408"/>
      <c r="J2460" s="408"/>
      <c r="K2460" s="408"/>
      <c r="L2460" s="408"/>
      <c r="M2460" s="408"/>
      <c r="N2460" s="566"/>
      <c r="O2460" s="567"/>
      <c r="P2460" s="566"/>
      <c r="Q2460" s="373"/>
      <c r="R2460" s="200"/>
    </row>
    <row r="2461" spans="3:18" ht="14.6" customHeight="1" x14ac:dyDescent="0.5">
      <c r="C2461" s="407">
        <f t="shared" ref="C2461" si="3356">C2457-1</f>
        <v>1042</v>
      </c>
      <c r="D2461" s="373"/>
      <c r="E2461" s="212" t="str">
        <f t="shared" si="3335"/>
        <v>BC</v>
      </c>
      <c r="F2461" s="197">
        <v>2</v>
      </c>
      <c r="G2461" s="206" t="s">
        <v>604</v>
      </c>
      <c r="H2461" s="406" t="str">
        <f t="shared" ref="H2461:M2473" si="3357">H2457</f>
        <v>Adam</v>
      </c>
      <c r="I2461" s="406" t="str">
        <f t="shared" si="3357"/>
        <v>Seth</v>
      </c>
      <c r="J2461" s="406" t="str">
        <f t="shared" si="3357"/>
        <v>Enos</v>
      </c>
      <c r="K2461" s="406" t="str">
        <f t="shared" si="3357"/>
        <v>Cainan</v>
      </c>
      <c r="L2461" s="406" t="str">
        <f t="shared" si="3357"/>
        <v>Mahalaleel</v>
      </c>
      <c r="M2461" s="406" t="str">
        <f t="shared" si="3357"/>
        <v>Jared</v>
      </c>
      <c r="N2461" s="566"/>
      <c r="O2461" s="567"/>
      <c r="P2461" s="566"/>
      <c r="Q2461" s="373"/>
      <c r="R2461" s="200"/>
    </row>
    <row r="2462" spans="3:18" ht="14.6" customHeight="1" x14ac:dyDescent="0.5">
      <c r="C2462" s="407">
        <f t="shared" ref="C2462" si="3358">C2458+1</f>
        <v>614</v>
      </c>
      <c r="D2462" s="373"/>
      <c r="E2462" s="212">
        <f t="shared" si="3338"/>
        <v>-3466</v>
      </c>
      <c r="F2462" s="197">
        <v>3</v>
      </c>
      <c r="G2462" s="208" t="s">
        <v>287</v>
      </c>
      <c r="H2462" s="407">
        <f t="shared" ref="H2462:M2474" si="3359">H2458+1</f>
        <v>614</v>
      </c>
      <c r="I2462" s="407">
        <f t="shared" si="3359"/>
        <v>484</v>
      </c>
      <c r="J2462" s="407">
        <f t="shared" si="3359"/>
        <v>379</v>
      </c>
      <c r="K2462" s="407">
        <f t="shared" si="3359"/>
        <v>289</v>
      </c>
      <c r="L2462" s="407">
        <f t="shared" si="3359"/>
        <v>219</v>
      </c>
      <c r="M2462" s="407">
        <f t="shared" si="3359"/>
        <v>154</v>
      </c>
      <c r="N2462" s="566"/>
      <c r="O2462" s="567"/>
      <c r="P2462" s="566"/>
      <c r="Q2462" s="373"/>
      <c r="R2462" s="200"/>
    </row>
    <row r="2463" spans="3:18" ht="14.6" customHeight="1" x14ac:dyDescent="0.5">
      <c r="C2463" s="408"/>
      <c r="D2463" s="373"/>
      <c r="E2463" s="345"/>
      <c r="F2463" s="197">
        <v>4</v>
      </c>
      <c r="G2463" s="209" t="s">
        <v>605</v>
      </c>
      <c r="H2463" s="407"/>
      <c r="I2463" s="407"/>
      <c r="J2463" s="407"/>
      <c r="K2463" s="407"/>
      <c r="L2463" s="407"/>
      <c r="M2463" s="407"/>
      <c r="N2463" s="566"/>
      <c r="O2463" s="567"/>
      <c r="P2463" s="566"/>
      <c r="Q2463" s="373"/>
      <c r="R2463" s="200"/>
    </row>
    <row r="2464" spans="3:18" ht="14.6" customHeight="1" x14ac:dyDescent="0.5">
      <c r="C2464" s="406" t="str">
        <f t="shared" ref="C2464" si="3360">C2460</f>
        <v>Pre-Flood</v>
      </c>
      <c r="D2464" s="373"/>
      <c r="E2464" s="201">
        <f t="shared" si="3333"/>
        <v>3466</v>
      </c>
      <c r="F2464" s="197">
        <v>1</v>
      </c>
      <c r="G2464" s="203" t="s">
        <v>288</v>
      </c>
      <c r="H2464" s="408"/>
      <c r="I2464" s="408"/>
      <c r="J2464" s="408"/>
      <c r="K2464" s="408"/>
      <c r="L2464" s="408"/>
      <c r="M2464" s="408"/>
      <c r="N2464" s="566"/>
      <c r="O2464" s="567"/>
      <c r="P2464" s="566"/>
      <c r="Q2464" s="373"/>
      <c r="R2464" s="200"/>
    </row>
    <row r="2465" spans="3:18" ht="14.6" customHeight="1" x14ac:dyDescent="0.5">
      <c r="C2465" s="407">
        <f t="shared" ref="C2465" si="3361">C2461-1</f>
        <v>1041</v>
      </c>
      <c r="D2465" s="373"/>
      <c r="E2465" s="212" t="str">
        <f t="shared" si="3335"/>
        <v>BC</v>
      </c>
      <c r="F2465" s="197">
        <v>2</v>
      </c>
      <c r="G2465" s="206" t="s">
        <v>604</v>
      </c>
      <c r="H2465" s="406" t="str">
        <f t="shared" ref="H2465:I2465" si="3362">H2461</f>
        <v>Adam</v>
      </c>
      <c r="I2465" s="406" t="str">
        <f t="shared" si="3362"/>
        <v>Seth</v>
      </c>
      <c r="J2465" s="406" t="str">
        <f t="shared" si="3357"/>
        <v>Enos</v>
      </c>
      <c r="K2465" s="406" t="str">
        <f t="shared" si="3357"/>
        <v>Cainan</v>
      </c>
      <c r="L2465" s="406" t="str">
        <f t="shared" si="3357"/>
        <v>Mahalaleel</v>
      </c>
      <c r="M2465" s="406" t="str">
        <f t="shared" si="3357"/>
        <v>Jared</v>
      </c>
      <c r="N2465" s="566"/>
      <c r="O2465" s="567"/>
      <c r="P2465" s="566"/>
      <c r="Q2465" s="373"/>
      <c r="R2465" s="200"/>
    </row>
    <row r="2466" spans="3:18" ht="14.6" customHeight="1" x14ac:dyDescent="0.5">
      <c r="C2466" s="407">
        <f t="shared" ref="C2466" si="3363">C2462+1</f>
        <v>615</v>
      </c>
      <c r="D2466" s="373"/>
      <c r="E2466" s="212">
        <f t="shared" si="3338"/>
        <v>-3465</v>
      </c>
      <c r="F2466" s="197">
        <v>3</v>
      </c>
      <c r="G2466" s="208" t="s">
        <v>287</v>
      </c>
      <c r="H2466" s="407">
        <f t="shared" ref="H2466:I2466" si="3364">H2462+1</f>
        <v>615</v>
      </c>
      <c r="I2466" s="407">
        <f t="shared" si="3364"/>
        <v>485</v>
      </c>
      <c r="J2466" s="407">
        <f t="shared" si="3359"/>
        <v>380</v>
      </c>
      <c r="K2466" s="407">
        <f t="shared" si="3359"/>
        <v>290</v>
      </c>
      <c r="L2466" s="407">
        <f t="shared" si="3359"/>
        <v>220</v>
      </c>
      <c r="M2466" s="407">
        <f t="shared" si="3359"/>
        <v>155</v>
      </c>
      <c r="N2466" s="566"/>
      <c r="O2466" s="567"/>
      <c r="P2466" s="566"/>
      <c r="Q2466" s="373"/>
      <c r="R2466" s="200"/>
    </row>
    <row r="2467" spans="3:18" ht="14.6" customHeight="1" x14ac:dyDescent="0.5">
      <c r="C2467" s="408"/>
      <c r="D2467" s="373"/>
      <c r="E2467" s="345"/>
      <c r="F2467" s="197">
        <v>4</v>
      </c>
      <c r="G2467" s="209" t="s">
        <v>605</v>
      </c>
      <c r="H2467" s="407"/>
      <c r="I2467" s="407"/>
      <c r="J2467" s="407"/>
      <c r="K2467" s="407"/>
      <c r="L2467" s="407"/>
      <c r="M2467" s="407"/>
      <c r="N2467" s="566"/>
      <c r="O2467" s="567"/>
      <c r="P2467" s="566"/>
      <c r="Q2467" s="373"/>
      <c r="R2467" s="200"/>
    </row>
    <row r="2468" spans="3:18" ht="14.6" customHeight="1" x14ac:dyDescent="0.5">
      <c r="C2468" s="406" t="str">
        <f t="shared" ref="C2468" si="3365">C2464</f>
        <v>Pre-Flood</v>
      </c>
      <c r="D2468" s="373"/>
      <c r="E2468" s="201">
        <f t="shared" si="3333"/>
        <v>3465</v>
      </c>
      <c r="F2468" s="197">
        <v>1</v>
      </c>
      <c r="G2468" s="203" t="s">
        <v>288</v>
      </c>
      <c r="H2468" s="408"/>
      <c r="I2468" s="408"/>
      <c r="J2468" s="408"/>
      <c r="K2468" s="408"/>
      <c r="L2468" s="408"/>
      <c r="M2468" s="408"/>
      <c r="N2468" s="566"/>
      <c r="O2468" s="567"/>
      <c r="P2468" s="566"/>
      <c r="Q2468" s="373"/>
      <c r="R2468" s="200"/>
    </row>
    <row r="2469" spans="3:18" ht="14.6" customHeight="1" x14ac:dyDescent="0.5">
      <c r="C2469" s="407">
        <f t="shared" ref="C2469" si="3366">C2465-1</f>
        <v>1040</v>
      </c>
      <c r="D2469" s="373"/>
      <c r="E2469" s="212" t="str">
        <f t="shared" si="3335"/>
        <v>BC</v>
      </c>
      <c r="F2469" s="197">
        <v>2</v>
      </c>
      <c r="G2469" s="206" t="s">
        <v>604</v>
      </c>
      <c r="H2469" s="406" t="str">
        <f t="shared" ref="H2469:I2469" si="3367">H2465</f>
        <v>Adam</v>
      </c>
      <c r="I2469" s="406" t="str">
        <f t="shared" si="3367"/>
        <v>Seth</v>
      </c>
      <c r="J2469" s="406" t="str">
        <f t="shared" si="3357"/>
        <v>Enos</v>
      </c>
      <c r="K2469" s="406" t="str">
        <f t="shared" si="3357"/>
        <v>Cainan</v>
      </c>
      <c r="L2469" s="406" t="str">
        <f t="shared" si="3357"/>
        <v>Mahalaleel</v>
      </c>
      <c r="M2469" s="406" t="str">
        <f t="shared" si="3357"/>
        <v>Jared</v>
      </c>
      <c r="N2469" s="566"/>
      <c r="O2469" s="567"/>
      <c r="P2469" s="566"/>
      <c r="Q2469" s="373"/>
      <c r="R2469" s="200"/>
    </row>
    <row r="2470" spans="3:18" ht="14.6" customHeight="1" x14ac:dyDescent="0.5">
      <c r="C2470" s="407">
        <f t="shared" ref="C2470" si="3368">C2466+1</f>
        <v>616</v>
      </c>
      <c r="D2470" s="373"/>
      <c r="E2470" s="212">
        <f t="shared" si="3338"/>
        <v>-3464</v>
      </c>
      <c r="F2470" s="197">
        <v>3</v>
      </c>
      <c r="G2470" s="208" t="s">
        <v>287</v>
      </c>
      <c r="H2470" s="407">
        <f t="shared" ref="H2470:I2470" si="3369">H2466+1</f>
        <v>616</v>
      </c>
      <c r="I2470" s="407">
        <f t="shared" si="3369"/>
        <v>486</v>
      </c>
      <c r="J2470" s="407">
        <f t="shared" si="3359"/>
        <v>381</v>
      </c>
      <c r="K2470" s="407">
        <f t="shared" si="3359"/>
        <v>291</v>
      </c>
      <c r="L2470" s="407">
        <f t="shared" si="3359"/>
        <v>221</v>
      </c>
      <c r="M2470" s="407">
        <f t="shared" si="3359"/>
        <v>156</v>
      </c>
      <c r="N2470" s="566"/>
      <c r="O2470" s="567"/>
      <c r="P2470" s="566"/>
      <c r="Q2470" s="373"/>
      <c r="R2470" s="200"/>
    </row>
    <row r="2471" spans="3:18" ht="14.6" customHeight="1" x14ac:dyDescent="0.5">
      <c r="C2471" s="408"/>
      <c r="D2471" s="373"/>
      <c r="E2471" s="345"/>
      <c r="F2471" s="197">
        <v>4</v>
      </c>
      <c r="G2471" s="209" t="s">
        <v>605</v>
      </c>
      <c r="H2471" s="407"/>
      <c r="I2471" s="407"/>
      <c r="J2471" s="407"/>
      <c r="K2471" s="407"/>
      <c r="L2471" s="407"/>
      <c r="M2471" s="407"/>
      <c r="N2471" s="566"/>
      <c r="O2471" s="567"/>
      <c r="P2471" s="566"/>
      <c r="Q2471" s="373"/>
      <c r="R2471" s="200"/>
    </row>
    <row r="2472" spans="3:18" ht="14.6" customHeight="1" x14ac:dyDescent="0.5">
      <c r="C2472" s="406" t="str">
        <f t="shared" ref="C2472" si="3370">C2468</f>
        <v>Pre-Flood</v>
      </c>
      <c r="D2472" s="373"/>
      <c r="E2472" s="201">
        <f t="shared" si="3333"/>
        <v>3464</v>
      </c>
      <c r="F2472" s="197">
        <v>1</v>
      </c>
      <c r="G2472" s="203" t="s">
        <v>288</v>
      </c>
      <c r="H2472" s="408"/>
      <c r="I2472" s="408"/>
      <c r="J2472" s="408"/>
      <c r="K2472" s="408"/>
      <c r="L2472" s="408"/>
      <c r="M2472" s="408"/>
      <c r="N2472" s="566"/>
      <c r="O2472" s="567"/>
      <c r="P2472" s="566"/>
      <c r="Q2472" s="373"/>
      <c r="R2472" s="200"/>
    </row>
    <row r="2473" spans="3:18" ht="14.6" customHeight="1" x14ac:dyDescent="0.5">
      <c r="C2473" s="407">
        <f t="shared" ref="C2473" si="3371">C2469-1</f>
        <v>1039</v>
      </c>
      <c r="D2473" s="373"/>
      <c r="E2473" s="212" t="str">
        <f t="shared" si="3335"/>
        <v>BC</v>
      </c>
      <c r="F2473" s="197">
        <v>2</v>
      </c>
      <c r="G2473" s="206" t="s">
        <v>604</v>
      </c>
      <c r="H2473" s="406" t="str">
        <f t="shared" ref="H2473:I2473" si="3372">H2469</f>
        <v>Adam</v>
      </c>
      <c r="I2473" s="406" t="str">
        <f t="shared" si="3372"/>
        <v>Seth</v>
      </c>
      <c r="J2473" s="406" t="str">
        <f t="shared" si="3357"/>
        <v>Enos</v>
      </c>
      <c r="K2473" s="406" t="str">
        <f t="shared" si="3357"/>
        <v>Cainan</v>
      </c>
      <c r="L2473" s="406" t="str">
        <f t="shared" si="3357"/>
        <v>Mahalaleel</v>
      </c>
      <c r="M2473" s="406" t="str">
        <f t="shared" si="3357"/>
        <v>Jared</v>
      </c>
      <c r="N2473" s="566"/>
      <c r="O2473" s="567"/>
      <c r="P2473" s="566"/>
      <c r="Q2473" s="373"/>
      <c r="R2473" s="200"/>
    </row>
    <row r="2474" spans="3:18" ht="14.6" customHeight="1" x14ac:dyDescent="0.5">
      <c r="C2474" s="407">
        <f t="shared" ref="C2474" si="3373">C2470+1</f>
        <v>617</v>
      </c>
      <c r="D2474" s="373"/>
      <c r="E2474" s="212">
        <f t="shared" si="3338"/>
        <v>-3463</v>
      </c>
      <c r="F2474" s="197">
        <v>3</v>
      </c>
      <c r="G2474" s="208" t="s">
        <v>287</v>
      </c>
      <c r="H2474" s="407">
        <f t="shared" ref="H2474:I2474" si="3374">H2470+1</f>
        <v>617</v>
      </c>
      <c r="I2474" s="407">
        <f t="shared" si="3374"/>
        <v>487</v>
      </c>
      <c r="J2474" s="407">
        <f t="shared" si="3359"/>
        <v>382</v>
      </c>
      <c r="K2474" s="407">
        <f t="shared" si="3359"/>
        <v>292</v>
      </c>
      <c r="L2474" s="407">
        <f t="shared" si="3359"/>
        <v>222</v>
      </c>
      <c r="M2474" s="407">
        <f t="shared" si="3359"/>
        <v>157</v>
      </c>
      <c r="N2474" s="566"/>
      <c r="O2474" s="567"/>
      <c r="P2474" s="566"/>
      <c r="Q2474" s="373"/>
      <c r="R2474" s="200"/>
    </row>
    <row r="2475" spans="3:18" ht="14.6" customHeight="1" x14ac:dyDescent="0.5">
      <c r="C2475" s="408"/>
      <c r="D2475" s="373"/>
      <c r="E2475" s="345"/>
      <c r="F2475" s="197">
        <v>4</v>
      </c>
      <c r="G2475" s="209" t="s">
        <v>605</v>
      </c>
      <c r="H2475" s="407"/>
      <c r="I2475" s="407"/>
      <c r="J2475" s="407"/>
      <c r="K2475" s="407"/>
      <c r="L2475" s="407"/>
      <c r="M2475" s="407"/>
      <c r="N2475" s="566"/>
      <c r="O2475" s="567"/>
      <c r="P2475" s="566"/>
      <c r="Q2475" s="373"/>
      <c r="R2475" s="200"/>
    </row>
    <row r="2476" spans="3:18" ht="14.6" customHeight="1" x14ac:dyDescent="0.5">
      <c r="C2476" s="406" t="str">
        <f t="shared" ref="C2476" si="3375">C2472</f>
        <v>Pre-Flood</v>
      </c>
      <c r="D2476" s="373"/>
      <c r="E2476" s="201">
        <f t="shared" si="3333"/>
        <v>3463</v>
      </c>
      <c r="F2476" s="197">
        <v>1</v>
      </c>
      <c r="G2476" s="203" t="s">
        <v>288</v>
      </c>
      <c r="H2476" s="408"/>
      <c r="I2476" s="408"/>
      <c r="J2476" s="408"/>
      <c r="K2476" s="408"/>
      <c r="L2476" s="408"/>
      <c r="M2476" s="408"/>
      <c r="N2476" s="566"/>
      <c r="O2476" s="567"/>
      <c r="P2476" s="566"/>
      <c r="Q2476" s="373"/>
      <c r="R2476" s="200"/>
    </row>
    <row r="2477" spans="3:18" ht="14.6" customHeight="1" x14ac:dyDescent="0.5">
      <c r="C2477" s="407">
        <f t="shared" ref="C2477" si="3376">C2473-1</f>
        <v>1038</v>
      </c>
      <c r="D2477" s="373"/>
      <c r="E2477" s="212" t="str">
        <f t="shared" si="3335"/>
        <v>BC</v>
      </c>
      <c r="F2477" s="197">
        <v>2</v>
      </c>
      <c r="G2477" s="206" t="s">
        <v>604</v>
      </c>
      <c r="H2477" s="406" t="str">
        <f t="shared" ref="H2477:M2489" si="3377">H2473</f>
        <v>Adam</v>
      </c>
      <c r="I2477" s="406" t="str">
        <f t="shared" si="3377"/>
        <v>Seth</v>
      </c>
      <c r="J2477" s="406" t="str">
        <f t="shared" si="3377"/>
        <v>Enos</v>
      </c>
      <c r="K2477" s="406" t="str">
        <f t="shared" si="3377"/>
        <v>Cainan</v>
      </c>
      <c r="L2477" s="406" t="str">
        <f t="shared" si="3377"/>
        <v>Mahalaleel</v>
      </c>
      <c r="M2477" s="406" t="str">
        <f t="shared" si="3377"/>
        <v>Jared</v>
      </c>
      <c r="N2477" s="566"/>
      <c r="O2477" s="567"/>
      <c r="P2477" s="566"/>
      <c r="Q2477" s="373"/>
      <c r="R2477" s="200"/>
    </row>
    <row r="2478" spans="3:18" ht="14.6" customHeight="1" x14ac:dyDescent="0.5">
      <c r="C2478" s="407">
        <f t="shared" ref="C2478" si="3378">C2474+1</f>
        <v>618</v>
      </c>
      <c r="D2478" s="373"/>
      <c r="E2478" s="212">
        <f t="shared" si="3338"/>
        <v>-3462</v>
      </c>
      <c r="F2478" s="197">
        <v>3</v>
      </c>
      <c r="G2478" s="208" t="s">
        <v>287</v>
      </c>
      <c r="H2478" s="407">
        <f t="shared" ref="H2478:M2490" si="3379">H2474+1</f>
        <v>618</v>
      </c>
      <c r="I2478" s="407">
        <f t="shared" si="3379"/>
        <v>488</v>
      </c>
      <c r="J2478" s="407">
        <f t="shared" si="3379"/>
        <v>383</v>
      </c>
      <c r="K2478" s="407">
        <f t="shared" si="3379"/>
        <v>293</v>
      </c>
      <c r="L2478" s="407">
        <f t="shared" si="3379"/>
        <v>223</v>
      </c>
      <c r="M2478" s="407">
        <f t="shared" si="3379"/>
        <v>158</v>
      </c>
      <c r="N2478" s="566"/>
      <c r="O2478" s="567"/>
      <c r="P2478" s="566"/>
      <c r="Q2478" s="373"/>
      <c r="R2478" s="200"/>
    </row>
    <row r="2479" spans="3:18" ht="14.6" customHeight="1" x14ac:dyDescent="0.5">
      <c r="C2479" s="408"/>
      <c r="D2479" s="373"/>
      <c r="E2479" s="345"/>
      <c r="F2479" s="197">
        <v>4</v>
      </c>
      <c r="G2479" s="209" t="s">
        <v>605</v>
      </c>
      <c r="H2479" s="407"/>
      <c r="I2479" s="407"/>
      <c r="J2479" s="407"/>
      <c r="K2479" s="407"/>
      <c r="L2479" s="407"/>
      <c r="M2479" s="407"/>
      <c r="N2479" s="566"/>
      <c r="O2479" s="567"/>
      <c r="P2479" s="566"/>
      <c r="Q2479" s="373"/>
      <c r="R2479" s="200"/>
    </row>
    <row r="2480" spans="3:18" ht="14.6" customHeight="1" x14ac:dyDescent="0.5">
      <c r="C2480" s="406" t="str">
        <f t="shared" ref="C2480" si="3380">C2476</f>
        <v>Pre-Flood</v>
      </c>
      <c r="D2480" s="373"/>
      <c r="E2480" s="201">
        <f t="shared" si="3333"/>
        <v>3462</v>
      </c>
      <c r="F2480" s="197">
        <v>1</v>
      </c>
      <c r="G2480" s="203" t="s">
        <v>288</v>
      </c>
      <c r="H2480" s="408"/>
      <c r="I2480" s="408"/>
      <c r="J2480" s="408"/>
      <c r="K2480" s="408"/>
      <c r="L2480" s="408"/>
      <c r="M2480" s="408"/>
      <c r="N2480" s="566"/>
      <c r="O2480" s="567"/>
      <c r="P2480" s="566"/>
      <c r="Q2480" s="373"/>
      <c r="R2480" s="200"/>
    </row>
    <row r="2481" spans="3:18" ht="14.6" customHeight="1" x14ac:dyDescent="0.5">
      <c r="C2481" s="407">
        <f t="shared" ref="C2481" si="3381">C2477-1</f>
        <v>1037</v>
      </c>
      <c r="D2481" s="373"/>
      <c r="E2481" s="212" t="str">
        <f t="shared" si="3335"/>
        <v>BC</v>
      </c>
      <c r="F2481" s="197">
        <v>2</v>
      </c>
      <c r="G2481" s="206" t="s">
        <v>604</v>
      </c>
      <c r="H2481" s="406" t="str">
        <f t="shared" ref="H2481:I2481" si="3382">H2477</f>
        <v>Adam</v>
      </c>
      <c r="I2481" s="406" t="str">
        <f t="shared" si="3382"/>
        <v>Seth</v>
      </c>
      <c r="J2481" s="406" t="str">
        <f t="shared" si="3377"/>
        <v>Enos</v>
      </c>
      <c r="K2481" s="406" t="str">
        <f t="shared" si="3377"/>
        <v>Cainan</v>
      </c>
      <c r="L2481" s="406" t="str">
        <f t="shared" si="3377"/>
        <v>Mahalaleel</v>
      </c>
      <c r="M2481" s="406" t="str">
        <f t="shared" si="3377"/>
        <v>Jared</v>
      </c>
      <c r="N2481" s="566"/>
      <c r="O2481" s="567"/>
      <c r="P2481" s="566"/>
      <c r="Q2481" s="373"/>
      <c r="R2481" s="200"/>
    </row>
    <row r="2482" spans="3:18" ht="14.6" customHeight="1" x14ac:dyDescent="0.5">
      <c r="C2482" s="407">
        <f t="shared" ref="C2482" si="3383">C2478+1</f>
        <v>619</v>
      </c>
      <c r="D2482" s="373"/>
      <c r="E2482" s="212">
        <f t="shared" si="3338"/>
        <v>-3461</v>
      </c>
      <c r="F2482" s="197">
        <v>3</v>
      </c>
      <c r="G2482" s="208" t="s">
        <v>287</v>
      </c>
      <c r="H2482" s="407">
        <f t="shared" ref="H2482:I2482" si="3384">H2478+1</f>
        <v>619</v>
      </c>
      <c r="I2482" s="407">
        <f t="shared" si="3384"/>
        <v>489</v>
      </c>
      <c r="J2482" s="407">
        <f t="shared" si="3379"/>
        <v>384</v>
      </c>
      <c r="K2482" s="407">
        <f t="shared" si="3379"/>
        <v>294</v>
      </c>
      <c r="L2482" s="407">
        <f t="shared" si="3379"/>
        <v>224</v>
      </c>
      <c r="M2482" s="407">
        <f t="shared" si="3379"/>
        <v>159</v>
      </c>
      <c r="N2482" s="566"/>
      <c r="O2482" s="567"/>
      <c r="P2482" s="566"/>
      <c r="Q2482" s="373"/>
      <c r="R2482" s="200"/>
    </row>
    <row r="2483" spans="3:18" ht="14.6" customHeight="1" x14ac:dyDescent="0.5">
      <c r="C2483" s="408"/>
      <c r="D2483" s="373"/>
      <c r="E2483" s="345"/>
      <c r="F2483" s="197">
        <v>4</v>
      </c>
      <c r="G2483" s="209" t="s">
        <v>605</v>
      </c>
      <c r="H2483" s="407"/>
      <c r="I2483" s="407"/>
      <c r="J2483" s="407"/>
      <c r="K2483" s="407"/>
      <c r="L2483" s="407"/>
      <c r="M2483" s="407"/>
      <c r="N2483" s="566"/>
      <c r="O2483" s="567"/>
      <c r="P2483" s="566"/>
      <c r="Q2483" s="373"/>
      <c r="R2483" s="200"/>
    </row>
    <row r="2484" spans="3:18" ht="14.6" customHeight="1" x14ac:dyDescent="0.5">
      <c r="C2484" s="406" t="str">
        <f t="shared" ref="C2484" si="3385">C2480</f>
        <v>Pre-Flood</v>
      </c>
      <c r="D2484" s="373"/>
      <c r="E2484" s="201">
        <f t="shared" si="3333"/>
        <v>3461</v>
      </c>
      <c r="F2484" s="197">
        <v>1</v>
      </c>
      <c r="G2484" s="203" t="s">
        <v>288</v>
      </c>
      <c r="H2484" s="408"/>
      <c r="I2484" s="408"/>
      <c r="J2484" s="408"/>
      <c r="K2484" s="408"/>
      <c r="L2484" s="408"/>
      <c r="M2484" s="408"/>
      <c r="N2484" s="566"/>
      <c r="O2484" s="567"/>
      <c r="P2484" s="566"/>
      <c r="Q2484" s="373"/>
      <c r="R2484" s="200"/>
    </row>
    <row r="2485" spans="3:18" ht="14.6" customHeight="1" x14ac:dyDescent="0.5">
      <c r="C2485" s="407">
        <f t="shared" ref="C2485" si="3386">C2481-1</f>
        <v>1036</v>
      </c>
      <c r="D2485" s="373"/>
      <c r="E2485" s="212" t="str">
        <f t="shared" si="3335"/>
        <v>BC</v>
      </c>
      <c r="F2485" s="197">
        <v>2</v>
      </c>
      <c r="G2485" s="206" t="s">
        <v>604</v>
      </c>
      <c r="H2485" s="406" t="str">
        <f t="shared" ref="H2485:I2485" si="3387">H2481</f>
        <v>Adam</v>
      </c>
      <c r="I2485" s="406" t="str">
        <f t="shared" si="3387"/>
        <v>Seth</v>
      </c>
      <c r="J2485" s="406" t="str">
        <f t="shared" si="3377"/>
        <v>Enos</v>
      </c>
      <c r="K2485" s="406" t="str">
        <f t="shared" si="3377"/>
        <v>Cainan</v>
      </c>
      <c r="L2485" s="406" t="str">
        <f t="shared" si="3377"/>
        <v>Mahalaleel</v>
      </c>
      <c r="M2485" s="406" t="str">
        <f t="shared" si="3377"/>
        <v>Jared</v>
      </c>
      <c r="N2485" s="566"/>
      <c r="O2485" s="567"/>
      <c r="P2485" s="566"/>
      <c r="Q2485" s="373"/>
      <c r="R2485" s="200"/>
    </row>
    <row r="2486" spans="3:18" ht="14.6" customHeight="1" x14ac:dyDescent="0.5">
      <c r="C2486" s="407">
        <f t="shared" ref="C2486" si="3388">C2482+1</f>
        <v>620</v>
      </c>
      <c r="D2486" s="373"/>
      <c r="E2486" s="212">
        <f t="shared" si="3338"/>
        <v>-3460</v>
      </c>
      <c r="F2486" s="197">
        <v>3</v>
      </c>
      <c r="G2486" s="208" t="s">
        <v>287</v>
      </c>
      <c r="H2486" s="407">
        <f t="shared" ref="H2486:I2486" si="3389">H2482+1</f>
        <v>620</v>
      </c>
      <c r="I2486" s="407">
        <f t="shared" si="3389"/>
        <v>490</v>
      </c>
      <c r="J2486" s="407">
        <f t="shared" si="3379"/>
        <v>385</v>
      </c>
      <c r="K2486" s="407">
        <f t="shared" si="3379"/>
        <v>295</v>
      </c>
      <c r="L2486" s="407">
        <f t="shared" si="3379"/>
        <v>225</v>
      </c>
      <c r="M2486" s="407">
        <f t="shared" si="3379"/>
        <v>160</v>
      </c>
      <c r="N2486" s="566"/>
      <c r="O2486" s="567"/>
      <c r="P2486" s="566"/>
      <c r="Q2486" s="373"/>
      <c r="R2486" s="200"/>
    </row>
    <row r="2487" spans="3:18" ht="14.6" customHeight="1" x14ac:dyDescent="0.5">
      <c r="C2487" s="408"/>
      <c r="D2487" s="373"/>
      <c r="E2487" s="345"/>
      <c r="F2487" s="197">
        <v>4</v>
      </c>
      <c r="G2487" s="209" t="s">
        <v>605</v>
      </c>
      <c r="H2487" s="407"/>
      <c r="I2487" s="407"/>
      <c r="J2487" s="407"/>
      <c r="K2487" s="407"/>
      <c r="L2487" s="407"/>
      <c r="M2487" s="407"/>
      <c r="N2487" s="566"/>
      <c r="O2487" s="567"/>
      <c r="P2487" s="566"/>
      <c r="Q2487" s="373"/>
      <c r="R2487" s="200"/>
    </row>
    <row r="2488" spans="3:18" ht="14.6" customHeight="1" x14ac:dyDescent="0.5">
      <c r="C2488" s="406" t="str">
        <f t="shared" ref="C2488" si="3390">C2484</f>
        <v>Pre-Flood</v>
      </c>
      <c r="D2488" s="373"/>
      <c r="E2488" s="201">
        <f t="shared" si="3333"/>
        <v>3460</v>
      </c>
      <c r="F2488" s="197">
        <v>1</v>
      </c>
      <c r="G2488" s="203" t="s">
        <v>288</v>
      </c>
      <c r="H2488" s="408"/>
      <c r="I2488" s="408"/>
      <c r="J2488" s="408"/>
      <c r="K2488" s="408"/>
      <c r="L2488" s="408"/>
      <c r="M2488" s="408"/>
      <c r="N2488" s="566"/>
      <c r="O2488" s="567"/>
      <c r="P2488" s="566"/>
      <c r="Q2488" s="373"/>
      <c r="R2488" s="200"/>
    </row>
    <row r="2489" spans="3:18" ht="14.6" customHeight="1" x14ac:dyDescent="0.5">
      <c r="C2489" s="407">
        <f t="shared" ref="C2489" si="3391">C2485-1</f>
        <v>1035</v>
      </c>
      <c r="D2489" s="373"/>
      <c r="E2489" s="212" t="str">
        <f t="shared" si="3335"/>
        <v>BC</v>
      </c>
      <c r="F2489" s="197">
        <v>2</v>
      </c>
      <c r="G2489" s="206" t="s">
        <v>604</v>
      </c>
      <c r="H2489" s="406" t="str">
        <f t="shared" ref="H2489:I2489" si="3392">H2485</f>
        <v>Adam</v>
      </c>
      <c r="I2489" s="406" t="str">
        <f t="shared" si="3392"/>
        <v>Seth</v>
      </c>
      <c r="J2489" s="406" t="str">
        <f t="shared" si="3377"/>
        <v>Enos</v>
      </c>
      <c r="K2489" s="406" t="str">
        <f t="shared" si="3377"/>
        <v>Cainan</v>
      </c>
      <c r="L2489" s="406" t="str">
        <f t="shared" si="3377"/>
        <v>Mahalaleel</v>
      </c>
      <c r="M2489" s="406" t="str">
        <f t="shared" si="3377"/>
        <v>Jared</v>
      </c>
      <c r="N2489" s="566"/>
      <c r="O2489" s="567"/>
      <c r="P2489" s="566"/>
      <c r="Q2489" s="373"/>
      <c r="R2489" s="200"/>
    </row>
    <row r="2490" spans="3:18" ht="14.6" customHeight="1" x14ac:dyDescent="0.5">
      <c r="C2490" s="407">
        <f t="shared" ref="C2490" si="3393">C2486+1</f>
        <v>621</v>
      </c>
      <c r="D2490" s="373"/>
      <c r="E2490" s="212">
        <f t="shared" si="3338"/>
        <v>-3459</v>
      </c>
      <c r="F2490" s="197">
        <v>3</v>
      </c>
      <c r="G2490" s="208" t="s">
        <v>287</v>
      </c>
      <c r="H2490" s="407">
        <f t="shared" ref="H2490:I2490" si="3394">H2486+1</f>
        <v>621</v>
      </c>
      <c r="I2490" s="407">
        <f t="shared" si="3394"/>
        <v>491</v>
      </c>
      <c r="J2490" s="407">
        <f t="shared" si="3379"/>
        <v>386</v>
      </c>
      <c r="K2490" s="407">
        <f t="shared" si="3379"/>
        <v>296</v>
      </c>
      <c r="L2490" s="407">
        <f t="shared" si="3379"/>
        <v>226</v>
      </c>
      <c r="M2490" s="407">
        <f t="shared" si="3379"/>
        <v>161</v>
      </c>
      <c r="N2490" s="566"/>
      <c r="O2490" s="567"/>
      <c r="P2490" s="566"/>
      <c r="Q2490" s="373"/>
      <c r="R2490" s="200"/>
    </row>
    <row r="2491" spans="3:18" ht="14.6" customHeight="1" x14ac:dyDescent="0.5">
      <c r="C2491" s="408"/>
      <c r="D2491" s="373"/>
      <c r="E2491" s="345"/>
      <c r="F2491" s="197">
        <v>4</v>
      </c>
      <c r="G2491" s="209" t="s">
        <v>605</v>
      </c>
      <c r="H2491" s="407"/>
      <c r="I2491" s="407"/>
      <c r="J2491" s="407"/>
      <c r="K2491" s="407"/>
      <c r="L2491" s="407"/>
      <c r="M2491" s="407"/>
      <c r="N2491" s="566"/>
      <c r="O2491" s="567"/>
      <c r="P2491" s="566"/>
      <c r="Q2491" s="373"/>
      <c r="R2491" s="200"/>
    </row>
    <row r="2492" spans="3:18" ht="14.6" customHeight="1" x14ac:dyDescent="0.5">
      <c r="C2492" s="406" t="str">
        <f t="shared" ref="C2492" si="3395">C2488</f>
        <v>Pre-Flood</v>
      </c>
      <c r="D2492" s="373"/>
      <c r="E2492" s="201">
        <f t="shared" si="3333"/>
        <v>3459</v>
      </c>
      <c r="F2492" s="197">
        <v>1</v>
      </c>
      <c r="G2492" s="203" t="s">
        <v>288</v>
      </c>
      <c r="H2492" s="408"/>
      <c r="I2492" s="408"/>
      <c r="J2492" s="408"/>
      <c r="K2492" s="408"/>
      <c r="L2492" s="408"/>
      <c r="M2492" s="408"/>
      <c r="N2492" s="566"/>
      <c r="O2492" s="567"/>
      <c r="P2492" s="566"/>
      <c r="Q2492" s="373"/>
      <c r="R2492" s="200"/>
    </row>
    <row r="2493" spans="3:18" ht="14.6" customHeight="1" x14ac:dyDescent="0.5">
      <c r="C2493" s="407">
        <f t="shared" ref="C2493" si="3396">C2489-1</f>
        <v>1034</v>
      </c>
      <c r="D2493" s="373"/>
      <c r="E2493" s="212" t="str">
        <f t="shared" si="3335"/>
        <v>BC</v>
      </c>
      <c r="F2493" s="197">
        <v>2</v>
      </c>
      <c r="G2493" s="206" t="s">
        <v>604</v>
      </c>
      <c r="H2493" s="406" t="str">
        <f t="shared" ref="H2493:N2505" si="3397">H2489</f>
        <v>Adam</v>
      </c>
      <c r="I2493" s="406" t="str">
        <f t="shared" si="3397"/>
        <v>Seth</v>
      </c>
      <c r="J2493" s="406" t="str">
        <f t="shared" si="3397"/>
        <v>Enos</v>
      </c>
      <c r="K2493" s="406" t="str">
        <f t="shared" si="3397"/>
        <v>Cainan</v>
      </c>
      <c r="L2493" s="406" t="str">
        <f t="shared" si="3397"/>
        <v>Mahalaleel</v>
      </c>
      <c r="M2493" s="406" t="str">
        <f t="shared" si="3397"/>
        <v>Jared</v>
      </c>
      <c r="N2493" s="566"/>
      <c r="O2493" s="567"/>
      <c r="P2493" s="566"/>
      <c r="Q2493" s="373"/>
      <c r="R2493" s="200"/>
    </row>
    <row r="2494" spans="3:18" ht="14.6" customHeight="1" x14ac:dyDescent="0.5">
      <c r="C2494" s="407">
        <f t="shared" ref="C2494" si="3398">C2490+1</f>
        <v>622</v>
      </c>
      <c r="D2494" s="373"/>
      <c r="E2494" s="212">
        <f t="shared" si="3338"/>
        <v>-3458</v>
      </c>
      <c r="F2494" s="197">
        <v>3</v>
      </c>
      <c r="G2494" s="208" t="s">
        <v>287</v>
      </c>
      <c r="H2494" s="407">
        <f t="shared" ref="H2494:N2506" si="3399">H2490+1</f>
        <v>622</v>
      </c>
      <c r="I2494" s="407">
        <f t="shared" si="3399"/>
        <v>492</v>
      </c>
      <c r="J2494" s="407">
        <f t="shared" si="3399"/>
        <v>387</v>
      </c>
      <c r="K2494" s="407">
        <f t="shared" si="3399"/>
        <v>297</v>
      </c>
      <c r="L2494" s="407">
        <f t="shared" si="3399"/>
        <v>227</v>
      </c>
      <c r="M2494" s="407">
        <f t="shared" si="3399"/>
        <v>162</v>
      </c>
      <c r="N2494" s="566"/>
      <c r="O2494" s="567"/>
      <c r="P2494" s="566"/>
      <c r="Q2494" s="373"/>
      <c r="R2494" s="200"/>
    </row>
    <row r="2495" spans="3:18" ht="14.6" customHeight="1" x14ac:dyDescent="0.5">
      <c r="C2495" s="408"/>
      <c r="D2495" s="373"/>
      <c r="E2495" s="345"/>
      <c r="F2495" s="197">
        <v>4</v>
      </c>
      <c r="G2495" s="209" t="s">
        <v>605</v>
      </c>
      <c r="H2495" s="407"/>
      <c r="I2495" s="407"/>
      <c r="J2495" s="407"/>
      <c r="K2495" s="407"/>
      <c r="L2495" s="407"/>
      <c r="M2495" s="407"/>
      <c r="N2495" s="566"/>
      <c r="O2495" s="567"/>
      <c r="P2495" s="566"/>
      <c r="Q2495" s="373"/>
      <c r="R2495" s="200"/>
    </row>
    <row r="2496" spans="3:18" ht="14.6" customHeight="1" x14ac:dyDescent="0.5">
      <c r="C2496" s="406" t="str">
        <f t="shared" ref="C2496" si="3400">C2492</f>
        <v>Pre-Flood</v>
      </c>
      <c r="D2496" s="373"/>
      <c r="E2496" s="201">
        <f t="shared" si="3333"/>
        <v>3458</v>
      </c>
      <c r="F2496" s="197">
        <v>1</v>
      </c>
      <c r="G2496" s="203" t="s">
        <v>288</v>
      </c>
      <c r="H2496" s="408"/>
      <c r="I2496" s="408"/>
      <c r="J2496" s="408"/>
      <c r="K2496" s="408"/>
      <c r="L2496" s="408"/>
      <c r="M2496" s="408"/>
      <c r="N2496" s="566"/>
      <c r="O2496" s="567"/>
      <c r="P2496" s="566"/>
      <c r="Q2496" s="373"/>
      <c r="R2496" s="200"/>
    </row>
    <row r="2497" spans="3:18" ht="14.6" customHeight="1" x14ac:dyDescent="0.5">
      <c r="C2497" s="407">
        <f t="shared" ref="C2497" si="3401">C2493-1</f>
        <v>1033</v>
      </c>
      <c r="D2497" s="373"/>
      <c r="E2497" s="212" t="str">
        <f t="shared" si="3335"/>
        <v>BC</v>
      </c>
      <c r="F2497" s="197">
        <v>2</v>
      </c>
      <c r="G2497" s="206" t="s">
        <v>604</v>
      </c>
      <c r="H2497" s="406" t="str">
        <f t="shared" ref="H2497:I2497" si="3402">H2493</f>
        <v>Adam</v>
      </c>
      <c r="I2497" s="406" t="str">
        <f t="shared" si="3402"/>
        <v>Seth</v>
      </c>
      <c r="J2497" s="406" t="str">
        <f t="shared" si="3397"/>
        <v>Enos</v>
      </c>
      <c r="K2497" s="406" t="str">
        <f t="shared" si="3397"/>
        <v>Cainan</v>
      </c>
      <c r="L2497" s="406" t="str">
        <f t="shared" si="3397"/>
        <v>Mahalaleel</v>
      </c>
      <c r="M2497" s="406" t="str">
        <f t="shared" si="3397"/>
        <v>Jared</v>
      </c>
      <c r="N2497" s="406" t="s">
        <v>1153</v>
      </c>
      <c r="O2497" s="567"/>
      <c r="P2497" s="566"/>
      <c r="Q2497" s="373"/>
      <c r="R2497" s="200"/>
    </row>
    <row r="2498" spans="3:18" ht="14.6" customHeight="1" x14ac:dyDescent="0.5">
      <c r="C2498" s="407">
        <f t="shared" ref="C2498" si="3403">C2494+1</f>
        <v>623</v>
      </c>
      <c r="D2498" s="373"/>
      <c r="E2498" s="212">
        <f t="shared" si="3338"/>
        <v>-3457</v>
      </c>
      <c r="F2498" s="197">
        <v>3</v>
      </c>
      <c r="G2498" s="208" t="s">
        <v>287</v>
      </c>
      <c r="H2498" s="407">
        <f t="shared" ref="H2498:I2498" si="3404">H2494+1</f>
        <v>623</v>
      </c>
      <c r="I2498" s="407">
        <f t="shared" si="3404"/>
        <v>493</v>
      </c>
      <c r="J2498" s="407">
        <f t="shared" si="3399"/>
        <v>388</v>
      </c>
      <c r="K2498" s="407">
        <f t="shared" si="3399"/>
        <v>298</v>
      </c>
      <c r="L2498" s="407">
        <f t="shared" si="3399"/>
        <v>228</v>
      </c>
      <c r="M2498" s="407">
        <f t="shared" si="3399"/>
        <v>163</v>
      </c>
      <c r="N2498" s="407">
        <v>1</v>
      </c>
      <c r="O2498" s="567"/>
      <c r="P2498" s="566"/>
      <c r="Q2498" s="373"/>
      <c r="R2498" s="200"/>
    </row>
    <row r="2499" spans="3:18" ht="14.6" customHeight="1" x14ac:dyDescent="0.5">
      <c r="C2499" s="408"/>
      <c r="D2499" s="373"/>
      <c r="E2499" s="345"/>
      <c r="F2499" s="197">
        <v>4</v>
      </c>
      <c r="G2499" s="209" t="s">
        <v>605</v>
      </c>
      <c r="H2499" s="407"/>
      <c r="I2499" s="407"/>
      <c r="J2499" s="407"/>
      <c r="K2499" s="407"/>
      <c r="L2499" s="407"/>
      <c r="M2499" s="407"/>
      <c r="N2499" s="407"/>
      <c r="O2499" s="567"/>
      <c r="P2499" s="566"/>
      <c r="Q2499" s="373"/>
      <c r="R2499" s="200"/>
    </row>
    <row r="2500" spans="3:18" ht="14.6" customHeight="1" x14ac:dyDescent="0.5">
      <c r="C2500" s="406" t="str">
        <f t="shared" ref="C2500" si="3405">C2496</f>
        <v>Pre-Flood</v>
      </c>
      <c r="D2500" s="373"/>
      <c r="E2500" s="201">
        <f t="shared" si="3333"/>
        <v>3457</v>
      </c>
      <c r="F2500" s="197">
        <v>1</v>
      </c>
      <c r="G2500" s="203" t="s">
        <v>288</v>
      </c>
      <c r="H2500" s="408"/>
      <c r="I2500" s="408"/>
      <c r="J2500" s="408"/>
      <c r="K2500" s="408"/>
      <c r="L2500" s="408"/>
      <c r="M2500" s="408"/>
      <c r="N2500" s="408"/>
      <c r="O2500" s="567"/>
      <c r="P2500" s="566"/>
      <c r="Q2500" s="373"/>
      <c r="R2500" s="200"/>
    </row>
    <row r="2501" spans="3:18" ht="14.6" customHeight="1" x14ac:dyDescent="0.5">
      <c r="C2501" s="407">
        <f t="shared" ref="C2501" si="3406">C2497-1</f>
        <v>1032</v>
      </c>
      <c r="D2501" s="373"/>
      <c r="E2501" s="212" t="str">
        <f t="shared" si="3335"/>
        <v>BC</v>
      </c>
      <c r="F2501" s="197">
        <v>2</v>
      </c>
      <c r="G2501" s="206" t="s">
        <v>604</v>
      </c>
      <c r="H2501" s="406" t="str">
        <f t="shared" ref="H2501:I2501" si="3407">H2497</f>
        <v>Adam</v>
      </c>
      <c r="I2501" s="406" t="str">
        <f t="shared" si="3407"/>
        <v>Seth</v>
      </c>
      <c r="J2501" s="406" t="str">
        <f t="shared" si="3397"/>
        <v>Enos</v>
      </c>
      <c r="K2501" s="406" t="str">
        <f t="shared" si="3397"/>
        <v>Cainan</v>
      </c>
      <c r="L2501" s="406" t="str">
        <f t="shared" si="3397"/>
        <v>Mahalaleel</v>
      </c>
      <c r="M2501" s="406" t="str">
        <f t="shared" si="3397"/>
        <v>Jared</v>
      </c>
      <c r="N2501" s="406" t="str">
        <f t="shared" si="3397"/>
        <v>Enoch</v>
      </c>
      <c r="O2501" s="567"/>
      <c r="P2501" s="566"/>
      <c r="Q2501" s="373"/>
      <c r="R2501" s="200"/>
    </row>
    <row r="2502" spans="3:18" ht="14.6" customHeight="1" x14ac:dyDescent="0.5">
      <c r="C2502" s="407">
        <f t="shared" ref="C2502" si="3408">C2498+1</f>
        <v>624</v>
      </c>
      <c r="D2502" s="373"/>
      <c r="E2502" s="212">
        <f t="shared" si="3338"/>
        <v>-3456</v>
      </c>
      <c r="F2502" s="197">
        <v>3</v>
      </c>
      <c r="G2502" s="208" t="s">
        <v>287</v>
      </c>
      <c r="H2502" s="407">
        <f t="shared" ref="H2502:I2502" si="3409">H2498+1</f>
        <v>624</v>
      </c>
      <c r="I2502" s="407">
        <f t="shared" si="3409"/>
        <v>494</v>
      </c>
      <c r="J2502" s="407">
        <f t="shared" si="3399"/>
        <v>389</v>
      </c>
      <c r="K2502" s="407">
        <f t="shared" si="3399"/>
        <v>299</v>
      </c>
      <c r="L2502" s="407">
        <f t="shared" si="3399"/>
        <v>229</v>
      </c>
      <c r="M2502" s="407">
        <f t="shared" si="3399"/>
        <v>164</v>
      </c>
      <c r="N2502" s="407">
        <f t="shared" si="3399"/>
        <v>2</v>
      </c>
      <c r="O2502" s="567"/>
      <c r="P2502" s="566"/>
      <c r="Q2502" s="373"/>
      <c r="R2502" s="200"/>
    </row>
    <row r="2503" spans="3:18" ht="14.6" customHeight="1" x14ac:dyDescent="0.5">
      <c r="C2503" s="408"/>
      <c r="D2503" s="373"/>
      <c r="E2503" s="345"/>
      <c r="F2503" s="197">
        <v>4</v>
      </c>
      <c r="G2503" s="209" t="s">
        <v>605</v>
      </c>
      <c r="H2503" s="407"/>
      <c r="I2503" s="407"/>
      <c r="J2503" s="407"/>
      <c r="K2503" s="407"/>
      <c r="L2503" s="407"/>
      <c r="M2503" s="407"/>
      <c r="N2503" s="407"/>
      <c r="O2503" s="567"/>
      <c r="P2503" s="566"/>
      <c r="Q2503" s="373"/>
      <c r="R2503" s="200"/>
    </row>
    <row r="2504" spans="3:18" ht="14.6" customHeight="1" x14ac:dyDescent="0.5">
      <c r="C2504" s="406" t="str">
        <f t="shared" ref="C2504" si="3410">C2500</f>
        <v>Pre-Flood</v>
      </c>
      <c r="D2504" s="373"/>
      <c r="E2504" s="201">
        <f t="shared" si="3333"/>
        <v>3456</v>
      </c>
      <c r="F2504" s="197">
        <v>1</v>
      </c>
      <c r="G2504" s="203" t="s">
        <v>288</v>
      </c>
      <c r="H2504" s="408"/>
      <c r="I2504" s="408"/>
      <c r="J2504" s="408"/>
      <c r="K2504" s="408"/>
      <c r="L2504" s="408"/>
      <c r="M2504" s="408"/>
      <c r="N2504" s="408"/>
      <c r="O2504" s="567"/>
      <c r="P2504" s="566"/>
      <c r="Q2504" s="373"/>
      <c r="R2504" s="200"/>
    </row>
    <row r="2505" spans="3:18" ht="14.6" customHeight="1" x14ac:dyDescent="0.5">
      <c r="C2505" s="407">
        <f t="shared" ref="C2505" si="3411">C2501-1</f>
        <v>1031</v>
      </c>
      <c r="D2505" s="373"/>
      <c r="E2505" s="212" t="str">
        <f t="shared" si="3335"/>
        <v>BC</v>
      </c>
      <c r="F2505" s="197">
        <v>2</v>
      </c>
      <c r="G2505" s="206" t="s">
        <v>604</v>
      </c>
      <c r="H2505" s="406" t="str">
        <f t="shared" ref="H2505:I2505" si="3412">H2501</f>
        <v>Adam</v>
      </c>
      <c r="I2505" s="406" t="str">
        <f t="shared" si="3412"/>
        <v>Seth</v>
      </c>
      <c r="J2505" s="406" t="str">
        <f t="shared" si="3397"/>
        <v>Enos</v>
      </c>
      <c r="K2505" s="406" t="str">
        <f t="shared" si="3397"/>
        <v>Cainan</v>
      </c>
      <c r="L2505" s="406" t="str">
        <f t="shared" si="3397"/>
        <v>Mahalaleel</v>
      </c>
      <c r="M2505" s="406" t="str">
        <f t="shared" si="3397"/>
        <v>Jared</v>
      </c>
      <c r="N2505" s="406" t="str">
        <f t="shared" si="3397"/>
        <v>Enoch</v>
      </c>
      <c r="O2505" s="567"/>
      <c r="P2505" s="566"/>
      <c r="Q2505" s="373"/>
      <c r="R2505" s="200"/>
    </row>
    <row r="2506" spans="3:18" ht="14.6" customHeight="1" x14ac:dyDescent="0.5">
      <c r="C2506" s="407">
        <f t="shared" ref="C2506" si="3413">C2502+1</f>
        <v>625</v>
      </c>
      <c r="D2506" s="373"/>
      <c r="E2506" s="212">
        <f t="shared" si="3338"/>
        <v>-3455</v>
      </c>
      <c r="F2506" s="197">
        <v>3</v>
      </c>
      <c r="G2506" s="208" t="s">
        <v>287</v>
      </c>
      <c r="H2506" s="407">
        <f t="shared" ref="H2506:I2506" si="3414">H2502+1</f>
        <v>625</v>
      </c>
      <c r="I2506" s="407">
        <f t="shared" si="3414"/>
        <v>495</v>
      </c>
      <c r="J2506" s="407">
        <f t="shared" si="3399"/>
        <v>390</v>
      </c>
      <c r="K2506" s="407">
        <f t="shared" si="3399"/>
        <v>300</v>
      </c>
      <c r="L2506" s="407">
        <f t="shared" si="3399"/>
        <v>230</v>
      </c>
      <c r="M2506" s="407">
        <f t="shared" si="3399"/>
        <v>165</v>
      </c>
      <c r="N2506" s="407">
        <f t="shared" si="3399"/>
        <v>3</v>
      </c>
      <c r="O2506" s="567"/>
      <c r="P2506" s="566"/>
      <c r="Q2506" s="373"/>
      <c r="R2506" s="200"/>
    </row>
    <row r="2507" spans="3:18" ht="14.6" customHeight="1" x14ac:dyDescent="0.5">
      <c r="C2507" s="408"/>
      <c r="D2507" s="373"/>
      <c r="E2507" s="345"/>
      <c r="F2507" s="197">
        <v>4</v>
      </c>
      <c r="G2507" s="209" t="s">
        <v>605</v>
      </c>
      <c r="H2507" s="407"/>
      <c r="I2507" s="407"/>
      <c r="J2507" s="407"/>
      <c r="K2507" s="407"/>
      <c r="L2507" s="407"/>
      <c r="M2507" s="407"/>
      <c r="N2507" s="407"/>
      <c r="O2507" s="567"/>
      <c r="P2507" s="566"/>
      <c r="Q2507" s="373"/>
      <c r="R2507" s="200"/>
    </row>
    <row r="2508" spans="3:18" ht="14.6" customHeight="1" x14ac:dyDescent="0.5">
      <c r="C2508" s="406" t="str">
        <f t="shared" ref="C2508" si="3415">C2504</f>
        <v>Pre-Flood</v>
      </c>
      <c r="D2508" s="373"/>
      <c r="E2508" s="201">
        <f t="shared" ref="E2508:E2568" si="3416">E2504-1</f>
        <v>3455</v>
      </c>
      <c r="F2508" s="197">
        <v>1</v>
      </c>
      <c r="G2508" s="203" t="s">
        <v>288</v>
      </c>
      <c r="H2508" s="408"/>
      <c r="I2508" s="408"/>
      <c r="J2508" s="408"/>
      <c r="K2508" s="408"/>
      <c r="L2508" s="408"/>
      <c r="M2508" s="408"/>
      <c r="N2508" s="408"/>
      <c r="O2508" s="567"/>
      <c r="P2508" s="566"/>
      <c r="Q2508" s="373"/>
      <c r="R2508" s="200"/>
    </row>
    <row r="2509" spans="3:18" ht="14.6" customHeight="1" x14ac:dyDescent="0.5">
      <c r="C2509" s="407">
        <f t="shared" ref="C2509" si="3417">C2505-1</f>
        <v>1030</v>
      </c>
      <c r="D2509" s="373"/>
      <c r="E2509" s="212" t="str">
        <f t="shared" ref="E2509:E2569" si="3418">E2505</f>
        <v>BC</v>
      </c>
      <c r="F2509" s="197">
        <v>2</v>
      </c>
      <c r="G2509" s="206" t="s">
        <v>604</v>
      </c>
      <c r="H2509" s="406" t="str">
        <f t="shared" ref="H2509:N2521" si="3419">H2505</f>
        <v>Adam</v>
      </c>
      <c r="I2509" s="406" t="str">
        <f t="shared" si="3419"/>
        <v>Seth</v>
      </c>
      <c r="J2509" s="406" t="str">
        <f t="shared" si="3419"/>
        <v>Enos</v>
      </c>
      <c r="K2509" s="406" t="str">
        <f t="shared" si="3419"/>
        <v>Cainan</v>
      </c>
      <c r="L2509" s="406" t="str">
        <f t="shared" si="3419"/>
        <v>Mahalaleel</v>
      </c>
      <c r="M2509" s="406" t="str">
        <f t="shared" si="3419"/>
        <v>Jared</v>
      </c>
      <c r="N2509" s="406" t="str">
        <f t="shared" si="3419"/>
        <v>Enoch</v>
      </c>
      <c r="O2509" s="567"/>
      <c r="P2509" s="566"/>
      <c r="Q2509" s="373"/>
      <c r="R2509" s="200"/>
    </row>
    <row r="2510" spans="3:18" ht="14.6" customHeight="1" x14ac:dyDescent="0.5">
      <c r="C2510" s="407">
        <f t="shared" ref="C2510" si="3420">C2506+1</f>
        <v>626</v>
      </c>
      <c r="D2510" s="373"/>
      <c r="E2510" s="212">
        <f t="shared" ref="E2510:E2570" si="3421">-E2508+1</f>
        <v>-3454</v>
      </c>
      <c r="F2510" s="197">
        <v>3</v>
      </c>
      <c r="G2510" s="208" t="s">
        <v>287</v>
      </c>
      <c r="H2510" s="407">
        <f t="shared" ref="H2510:N2522" si="3422">H2506+1</f>
        <v>626</v>
      </c>
      <c r="I2510" s="407">
        <f t="shared" si="3422"/>
        <v>496</v>
      </c>
      <c r="J2510" s="407">
        <f t="shared" si="3422"/>
        <v>391</v>
      </c>
      <c r="K2510" s="407">
        <f t="shared" si="3422"/>
        <v>301</v>
      </c>
      <c r="L2510" s="407">
        <f t="shared" si="3422"/>
        <v>231</v>
      </c>
      <c r="M2510" s="407">
        <f t="shared" si="3422"/>
        <v>166</v>
      </c>
      <c r="N2510" s="407">
        <f t="shared" si="3422"/>
        <v>4</v>
      </c>
      <c r="O2510" s="567"/>
      <c r="P2510" s="566"/>
      <c r="Q2510" s="373"/>
      <c r="R2510" s="200"/>
    </row>
    <row r="2511" spans="3:18" ht="14.6" customHeight="1" x14ac:dyDescent="0.5">
      <c r="C2511" s="408"/>
      <c r="D2511" s="373"/>
      <c r="E2511" s="345"/>
      <c r="F2511" s="197">
        <v>4</v>
      </c>
      <c r="G2511" s="209" t="s">
        <v>605</v>
      </c>
      <c r="H2511" s="407"/>
      <c r="I2511" s="407"/>
      <c r="J2511" s="407"/>
      <c r="K2511" s="407"/>
      <c r="L2511" s="407"/>
      <c r="M2511" s="407"/>
      <c r="N2511" s="407"/>
      <c r="O2511" s="567"/>
      <c r="P2511" s="566"/>
      <c r="Q2511" s="373"/>
      <c r="R2511" s="200"/>
    </row>
    <row r="2512" spans="3:18" ht="14.6" customHeight="1" x14ac:dyDescent="0.5">
      <c r="C2512" s="406" t="str">
        <f t="shared" ref="C2512" si="3423">C2508</f>
        <v>Pre-Flood</v>
      </c>
      <c r="D2512" s="373"/>
      <c r="E2512" s="201">
        <f t="shared" si="3416"/>
        <v>3454</v>
      </c>
      <c r="F2512" s="197">
        <v>1</v>
      </c>
      <c r="G2512" s="203" t="s">
        <v>288</v>
      </c>
      <c r="H2512" s="408"/>
      <c r="I2512" s="408"/>
      <c r="J2512" s="408"/>
      <c r="K2512" s="408"/>
      <c r="L2512" s="408"/>
      <c r="M2512" s="408"/>
      <c r="N2512" s="408"/>
      <c r="O2512" s="567"/>
      <c r="P2512" s="566"/>
      <c r="Q2512" s="373"/>
      <c r="R2512" s="200"/>
    </row>
    <row r="2513" spans="3:18" ht="14.6" customHeight="1" x14ac:dyDescent="0.5">
      <c r="C2513" s="407">
        <f t="shared" ref="C2513" si="3424">C2509-1</f>
        <v>1029</v>
      </c>
      <c r="D2513" s="373"/>
      <c r="E2513" s="212" t="str">
        <f t="shared" si="3418"/>
        <v>BC</v>
      </c>
      <c r="F2513" s="197">
        <v>2</v>
      </c>
      <c r="G2513" s="206" t="s">
        <v>604</v>
      </c>
      <c r="H2513" s="406" t="str">
        <f t="shared" ref="H2513:I2513" si="3425">H2509</f>
        <v>Adam</v>
      </c>
      <c r="I2513" s="406" t="str">
        <f t="shared" si="3425"/>
        <v>Seth</v>
      </c>
      <c r="J2513" s="406" t="str">
        <f t="shared" si="3419"/>
        <v>Enos</v>
      </c>
      <c r="K2513" s="406" t="str">
        <f t="shared" si="3419"/>
        <v>Cainan</v>
      </c>
      <c r="L2513" s="406" t="str">
        <f t="shared" si="3419"/>
        <v>Mahalaleel</v>
      </c>
      <c r="M2513" s="406" t="str">
        <f t="shared" si="3419"/>
        <v>Jared</v>
      </c>
      <c r="N2513" s="406" t="str">
        <f t="shared" si="3419"/>
        <v>Enoch</v>
      </c>
      <c r="O2513" s="567"/>
      <c r="P2513" s="566"/>
      <c r="Q2513" s="373"/>
      <c r="R2513" s="200"/>
    </row>
    <row r="2514" spans="3:18" ht="14.6" customHeight="1" x14ac:dyDescent="0.5">
      <c r="C2514" s="407">
        <f t="shared" ref="C2514" si="3426">C2510+1</f>
        <v>627</v>
      </c>
      <c r="D2514" s="373"/>
      <c r="E2514" s="212">
        <f t="shared" si="3421"/>
        <v>-3453</v>
      </c>
      <c r="F2514" s="197">
        <v>3</v>
      </c>
      <c r="G2514" s="208" t="s">
        <v>287</v>
      </c>
      <c r="H2514" s="407">
        <f t="shared" ref="H2514:I2514" si="3427">H2510+1</f>
        <v>627</v>
      </c>
      <c r="I2514" s="407">
        <f t="shared" si="3427"/>
        <v>497</v>
      </c>
      <c r="J2514" s="407">
        <f t="shared" si="3422"/>
        <v>392</v>
      </c>
      <c r="K2514" s="407">
        <f t="shared" si="3422"/>
        <v>302</v>
      </c>
      <c r="L2514" s="407">
        <f t="shared" si="3422"/>
        <v>232</v>
      </c>
      <c r="M2514" s="407">
        <f t="shared" si="3422"/>
        <v>167</v>
      </c>
      <c r="N2514" s="407">
        <f t="shared" si="3422"/>
        <v>5</v>
      </c>
      <c r="O2514" s="567"/>
      <c r="P2514" s="566"/>
      <c r="Q2514" s="373"/>
      <c r="R2514" s="200"/>
    </row>
    <row r="2515" spans="3:18" ht="14.6" customHeight="1" x14ac:dyDescent="0.5">
      <c r="C2515" s="408"/>
      <c r="D2515" s="373"/>
      <c r="E2515" s="345"/>
      <c r="F2515" s="197">
        <v>4</v>
      </c>
      <c r="G2515" s="209" t="s">
        <v>605</v>
      </c>
      <c r="H2515" s="407"/>
      <c r="I2515" s="407"/>
      <c r="J2515" s="407"/>
      <c r="K2515" s="407"/>
      <c r="L2515" s="407"/>
      <c r="M2515" s="407"/>
      <c r="N2515" s="407"/>
      <c r="O2515" s="567"/>
      <c r="P2515" s="566"/>
      <c r="Q2515" s="373"/>
      <c r="R2515" s="200"/>
    </row>
    <row r="2516" spans="3:18" ht="14.6" customHeight="1" x14ac:dyDescent="0.5">
      <c r="C2516" s="406" t="str">
        <f t="shared" ref="C2516" si="3428">C2512</f>
        <v>Pre-Flood</v>
      </c>
      <c r="D2516" s="373"/>
      <c r="E2516" s="201">
        <f t="shared" si="3416"/>
        <v>3453</v>
      </c>
      <c r="F2516" s="197">
        <v>1</v>
      </c>
      <c r="G2516" s="203" t="s">
        <v>288</v>
      </c>
      <c r="H2516" s="408"/>
      <c r="I2516" s="408"/>
      <c r="J2516" s="408"/>
      <c r="K2516" s="408"/>
      <c r="L2516" s="408"/>
      <c r="M2516" s="408"/>
      <c r="N2516" s="408"/>
      <c r="O2516" s="567"/>
      <c r="P2516" s="566"/>
      <c r="Q2516" s="373"/>
      <c r="R2516" s="200"/>
    </row>
    <row r="2517" spans="3:18" ht="14.6" customHeight="1" x14ac:dyDescent="0.5">
      <c r="C2517" s="407">
        <f t="shared" ref="C2517" si="3429">C2513-1</f>
        <v>1028</v>
      </c>
      <c r="D2517" s="373"/>
      <c r="E2517" s="212" t="str">
        <f t="shared" si="3418"/>
        <v>BC</v>
      </c>
      <c r="F2517" s="197">
        <v>2</v>
      </c>
      <c r="G2517" s="206" t="s">
        <v>604</v>
      </c>
      <c r="H2517" s="406" t="str">
        <f t="shared" ref="H2517:I2517" si="3430">H2513</f>
        <v>Adam</v>
      </c>
      <c r="I2517" s="406" t="str">
        <f t="shared" si="3430"/>
        <v>Seth</v>
      </c>
      <c r="J2517" s="406" t="str">
        <f t="shared" si="3419"/>
        <v>Enos</v>
      </c>
      <c r="K2517" s="406" t="str">
        <f t="shared" si="3419"/>
        <v>Cainan</v>
      </c>
      <c r="L2517" s="406" t="str">
        <f t="shared" si="3419"/>
        <v>Mahalaleel</v>
      </c>
      <c r="M2517" s="406" t="str">
        <f t="shared" si="3419"/>
        <v>Jared</v>
      </c>
      <c r="N2517" s="406" t="str">
        <f t="shared" si="3419"/>
        <v>Enoch</v>
      </c>
      <c r="O2517" s="567"/>
      <c r="P2517" s="566"/>
      <c r="Q2517" s="373"/>
      <c r="R2517" s="200"/>
    </row>
    <row r="2518" spans="3:18" ht="14.6" customHeight="1" x14ac:dyDescent="0.5">
      <c r="C2518" s="407">
        <f t="shared" ref="C2518" si="3431">C2514+1</f>
        <v>628</v>
      </c>
      <c r="D2518" s="373"/>
      <c r="E2518" s="212">
        <f t="shared" si="3421"/>
        <v>-3452</v>
      </c>
      <c r="F2518" s="197">
        <v>3</v>
      </c>
      <c r="G2518" s="208" t="s">
        <v>287</v>
      </c>
      <c r="H2518" s="407">
        <f t="shared" ref="H2518:I2518" si="3432">H2514+1</f>
        <v>628</v>
      </c>
      <c r="I2518" s="407">
        <f t="shared" si="3432"/>
        <v>498</v>
      </c>
      <c r="J2518" s="407">
        <f t="shared" si="3422"/>
        <v>393</v>
      </c>
      <c r="K2518" s="407">
        <f t="shared" si="3422"/>
        <v>303</v>
      </c>
      <c r="L2518" s="407">
        <f t="shared" si="3422"/>
        <v>233</v>
      </c>
      <c r="M2518" s="407">
        <f t="shared" si="3422"/>
        <v>168</v>
      </c>
      <c r="N2518" s="407">
        <f t="shared" si="3422"/>
        <v>6</v>
      </c>
      <c r="O2518" s="567"/>
      <c r="P2518" s="566"/>
      <c r="Q2518" s="373"/>
      <c r="R2518" s="200"/>
    </row>
    <row r="2519" spans="3:18" ht="14.6" customHeight="1" x14ac:dyDescent="0.5">
      <c r="C2519" s="408"/>
      <c r="D2519" s="373"/>
      <c r="E2519" s="345"/>
      <c r="F2519" s="197">
        <v>4</v>
      </c>
      <c r="G2519" s="209" t="s">
        <v>605</v>
      </c>
      <c r="H2519" s="407"/>
      <c r="I2519" s="407"/>
      <c r="J2519" s="407"/>
      <c r="K2519" s="407"/>
      <c r="L2519" s="407"/>
      <c r="M2519" s="407"/>
      <c r="N2519" s="407"/>
      <c r="O2519" s="567"/>
      <c r="P2519" s="566"/>
      <c r="Q2519" s="373"/>
      <c r="R2519" s="200"/>
    </row>
    <row r="2520" spans="3:18" ht="14.6" customHeight="1" x14ac:dyDescent="0.5">
      <c r="C2520" s="406" t="str">
        <f t="shared" ref="C2520" si="3433">C2516</f>
        <v>Pre-Flood</v>
      </c>
      <c r="D2520" s="373"/>
      <c r="E2520" s="201">
        <f t="shared" si="3416"/>
        <v>3452</v>
      </c>
      <c r="F2520" s="197">
        <v>1</v>
      </c>
      <c r="G2520" s="203" t="s">
        <v>288</v>
      </c>
      <c r="H2520" s="408"/>
      <c r="I2520" s="408"/>
      <c r="J2520" s="408"/>
      <c r="K2520" s="408"/>
      <c r="L2520" s="408"/>
      <c r="M2520" s="408"/>
      <c r="N2520" s="408"/>
      <c r="O2520" s="567"/>
      <c r="P2520" s="566"/>
      <c r="Q2520" s="373"/>
      <c r="R2520" s="200"/>
    </row>
    <row r="2521" spans="3:18" ht="14.6" customHeight="1" x14ac:dyDescent="0.5">
      <c r="C2521" s="407">
        <f t="shared" ref="C2521" si="3434">C2517-1</f>
        <v>1027</v>
      </c>
      <c r="D2521" s="373"/>
      <c r="E2521" s="212" t="str">
        <f t="shared" si="3418"/>
        <v>BC</v>
      </c>
      <c r="F2521" s="197">
        <v>2</v>
      </c>
      <c r="G2521" s="206" t="s">
        <v>604</v>
      </c>
      <c r="H2521" s="406" t="str">
        <f t="shared" ref="H2521:I2521" si="3435">H2517</f>
        <v>Adam</v>
      </c>
      <c r="I2521" s="406" t="str">
        <f t="shared" si="3435"/>
        <v>Seth</v>
      </c>
      <c r="J2521" s="406" t="str">
        <f t="shared" si="3419"/>
        <v>Enos</v>
      </c>
      <c r="K2521" s="406" t="str">
        <f t="shared" si="3419"/>
        <v>Cainan</v>
      </c>
      <c r="L2521" s="406" t="str">
        <f t="shared" si="3419"/>
        <v>Mahalaleel</v>
      </c>
      <c r="M2521" s="406" t="str">
        <f t="shared" si="3419"/>
        <v>Jared</v>
      </c>
      <c r="N2521" s="406" t="str">
        <f t="shared" si="3419"/>
        <v>Enoch</v>
      </c>
      <c r="O2521" s="567"/>
      <c r="P2521" s="566"/>
      <c r="Q2521" s="373"/>
      <c r="R2521" s="200"/>
    </row>
    <row r="2522" spans="3:18" ht="14.6" customHeight="1" x14ac:dyDescent="0.5">
      <c r="C2522" s="407">
        <f t="shared" ref="C2522" si="3436">C2518+1</f>
        <v>629</v>
      </c>
      <c r="D2522" s="373"/>
      <c r="E2522" s="212">
        <f t="shared" si="3421"/>
        <v>-3451</v>
      </c>
      <c r="F2522" s="197">
        <v>3</v>
      </c>
      <c r="G2522" s="208" t="s">
        <v>287</v>
      </c>
      <c r="H2522" s="407">
        <f t="shared" ref="H2522:I2522" si="3437">H2518+1</f>
        <v>629</v>
      </c>
      <c r="I2522" s="407">
        <f t="shared" si="3437"/>
        <v>499</v>
      </c>
      <c r="J2522" s="407">
        <f t="shared" si="3422"/>
        <v>394</v>
      </c>
      <c r="K2522" s="407">
        <f t="shared" si="3422"/>
        <v>304</v>
      </c>
      <c r="L2522" s="407">
        <f t="shared" si="3422"/>
        <v>234</v>
      </c>
      <c r="M2522" s="407">
        <f t="shared" si="3422"/>
        <v>169</v>
      </c>
      <c r="N2522" s="407">
        <f t="shared" si="3422"/>
        <v>7</v>
      </c>
      <c r="O2522" s="567"/>
      <c r="P2522" s="566"/>
      <c r="Q2522" s="373"/>
      <c r="R2522" s="200"/>
    </row>
    <row r="2523" spans="3:18" ht="14.6" customHeight="1" x14ac:dyDescent="0.5">
      <c r="C2523" s="408"/>
      <c r="D2523" s="373"/>
      <c r="E2523" s="345"/>
      <c r="F2523" s="197">
        <v>4</v>
      </c>
      <c r="G2523" s="209" t="s">
        <v>605</v>
      </c>
      <c r="H2523" s="407"/>
      <c r="I2523" s="407"/>
      <c r="J2523" s="407"/>
      <c r="K2523" s="407"/>
      <c r="L2523" s="407"/>
      <c r="M2523" s="407"/>
      <c r="N2523" s="407"/>
      <c r="O2523" s="567"/>
      <c r="P2523" s="566"/>
      <c r="Q2523" s="373"/>
      <c r="R2523" s="200"/>
    </row>
    <row r="2524" spans="3:18" ht="14.6" customHeight="1" x14ac:dyDescent="0.5">
      <c r="C2524" s="406" t="str">
        <f t="shared" ref="C2524" si="3438">C2520</f>
        <v>Pre-Flood</v>
      </c>
      <c r="D2524" s="373"/>
      <c r="E2524" s="201">
        <f t="shared" si="3416"/>
        <v>3451</v>
      </c>
      <c r="F2524" s="197">
        <v>1</v>
      </c>
      <c r="G2524" s="203" t="s">
        <v>288</v>
      </c>
      <c r="H2524" s="408"/>
      <c r="I2524" s="408"/>
      <c r="J2524" s="408"/>
      <c r="K2524" s="408"/>
      <c r="L2524" s="408"/>
      <c r="M2524" s="408"/>
      <c r="N2524" s="408"/>
      <c r="O2524" s="567"/>
      <c r="P2524" s="566"/>
      <c r="Q2524" s="373"/>
      <c r="R2524" s="200"/>
    </row>
    <row r="2525" spans="3:18" ht="14.6" customHeight="1" x14ac:dyDescent="0.5">
      <c r="C2525" s="407">
        <f t="shared" ref="C2525" si="3439">C2521-1</f>
        <v>1026</v>
      </c>
      <c r="D2525" s="373"/>
      <c r="E2525" s="212" t="str">
        <f t="shared" si="3418"/>
        <v>BC</v>
      </c>
      <c r="F2525" s="197">
        <v>2</v>
      </c>
      <c r="G2525" s="206" t="s">
        <v>604</v>
      </c>
      <c r="H2525" s="406" t="str">
        <f t="shared" ref="H2525:N2537" si="3440">H2521</f>
        <v>Adam</v>
      </c>
      <c r="I2525" s="406" t="str">
        <f t="shared" si="3440"/>
        <v>Seth</v>
      </c>
      <c r="J2525" s="406" t="str">
        <f t="shared" si="3440"/>
        <v>Enos</v>
      </c>
      <c r="K2525" s="406" t="str">
        <f t="shared" si="3440"/>
        <v>Cainan</v>
      </c>
      <c r="L2525" s="406" t="str">
        <f t="shared" si="3440"/>
        <v>Mahalaleel</v>
      </c>
      <c r="M2525" s="406" t="str">
        <f t="shared" si="3440"/>
        <v>Jared</v>
      </c>
      <c r="N2525" s="406" t="str">
        <f t="shared" si="3440"/>
        <v>Enoch</v>
      </c>
      <c r="O2525" s="567"/>
      <c r="P2525" s="566"/>
      <c r="Q2525" s="373"/>
      <c r="R2525" s="200"/>
    </row>
    <row r="2526" spans="3:18" ht="14.6" customHeight="1" x14ac:dyDescent="0.5">
      <c r="C2526" s="407">
        <f t="shared" ref="C2526" si="3441">C2522+1</f>
        <v>630</v>
      </c>
      <c r="D2526" s="373"/>
      <c r="E2526" s="212">
        <f t="shared" si="3421"/>
        <v>-3450</v>
      </c>
      <c r="F2526" s="197">
        <v>3</v>
      </c>
      <c r="G2526" s="208" t="s">
        <v>287</v>
      </c>
      <c r="H2526" s="407">
        <f t="shared" ref="H2526:N2538" si="3442">H2522+1</f>
        <v>630</v>
      </c>
      <c r="I2526" s="407">
        <f t="shared" si="3442"/>
        <v>500</v>
      </c>
      <c r="J2526" s="407">
        <f t="shared" si="3442"/>
        <v>395</v>
      </c>
      <c r="K2526" s="407">
        <f t="shared" si="3442"/>
        <v>305</v>
      </c>
      <c r="L2526" s="407">
        <f t="shared" si="3442"/>
        <v>235</v>
      </c>
      <c r="M2526" s="407">
        <f t="shared" si="3442"/>
        <v>170</v>
      </c>
      <c r="N2526" s="407">
        <f t="shared" si="3442"/>
        <v>8</v>
      </c>
      <c r="O2526" s="567"/>
      <c r="P2526" s="566"/>
      <c r="Q2526" s="373"/>
      <c r="R2526" s="200"/>
    </row>
    <row r="2527" spans="3:18" ht="14.6" customHeight="1" x14ac:dyDescent="0.5">
      <c r="C2527" s="408"/>
      <c r="D2527" s="373"/>
      <c r="E2527" s="345"/>
      <c r="F2527" s="197">
        <v>4</v>
      </c>
      <c r="G2527" s="209" t="s">
        <v>605</v>
      </c>
      <c r="H2527" s="407"/>
      <c r="I2527" s="407"/>
      <c r="J2527" s="407"/>
      <c r="K2527" s="407"/>
      <c r="L2527" s="407"/>
      <c r="M2527" s="407"/>
      <c r="N2527" s="407"/>
      <c r="O2527" s="567"/>
      <c r="P2527" s="566"/>
      <c r="Q2527" s="373"/>
      <c r="R2527" s="200"/>
    </row>
    <row r="2528" spans="3:18" ht="14.6" customHeight="1" x14ac:dyDescent="0.5">
      <c r="C2528" s="406" t="str">
        <f t="shared" ref="C2528" si="3443">C2524</f>
        <v>Pre-Flood</v>
      </c>
      <c r="D2528" s="373"/>
      <c r="E2528" s="201">
        <f t="shared" si="3416"/>
        <v>3450</v>
      </c>
      <c r="F2528" s="197">
        <v>1</v>
      </c>
      <c r="G2528" s="203" t="s">
        <v>288</v>
      </c>
      <c r="H2528" s="408"/>
      <c r="I2528" s="408"/>
      <c r="J2528" s="408"/>
      <c r="K2528" s="408"/>
      <c r="L2528" s="408"/>
      <c r="M2528" s="408"/>
      <c r="N2528" s="408"/>
      <c r="O2528" s="567"/>
      <c r="P2528" s="566"/>
      <c r="Q2528" s="373"/>
      <c r="R2528" s="200"/>
    </row>
    <row r="2529" spans="3:18" ht="14.6" customHeight="1" x14ac:dyDescent="0.5">
      <c r="C2529" s="407">
        <f t="shared" ref="C2529" si="3444">C2525-1</f>
        <v>1025</v>
      </c>
      <c r="D2529" s="373"/>
      <c r="E2529" s="212" t="str">
        <f t="shared" si="3418"/>
        <v>BC</v>
      </c>
      <c r="F2529" s="197">
        <v>2</v>
      </c>
      <c r="G2529" s="206" t="s">
        <v>604</v>
      </c>
      <c r="H2529" s="406" t="str">
        <f t="shared" ref="H2529:I2529" si="3445">H2525</f>
        <v>Adam</v>
      </c>
      <c r="I2529" s="406" t="str">
        <f t="shared" si="3445"/>
        <v>Seth</v>
      </c>
      <c r="J2529" s="406" t="str">
        <f t="shared" si="3440"/>
        <v>Enos</v>
      </c>
      <c r="K2529" s="406" t="str">
        <f t="shared" si="3440"/>
        <v>Cainan</v>
      </c>
      <c r="L2529" s="406" t="str">
        <f t="shared" si="3440"/>
        <v>Mahalaleel</v>
      </c>
      <c r="M2529" s="406" t="str">
        <f t="shared" si="3440"/>
        <v>Jared</v>
      </c>
      <c r="N2529" s="406" t="str">
        <f t="shared" si="3440"/>
        <v>Enoch</v>
      </c>
      <c r="O2529" s="567"/>
      <c r="P2529" s="566"/>
      <c r="Q2529" s="373"/>
      <c r="R2529" s="200"/>
    </row>
    <row r="2530" spans="3:18" ht="14.6" customHeight="1" x14ac:dyDescent="0.5">
      <c r="C2530" s="407">
        <f t="shared" ref="C2530" si="3446">C2526+1</f>
        <v>631</v>
      </c>
      <c r="D2530" s="373"/>
      <c r="E2530" s="212">
        <f t="shared" si="3421"/>
        <v>-3449</v>
      </c>
      <c r="F2530" s="197">
        <v>3</v>
      </c>
      <c r="G2530" s="208" t="s">
        <v>287</v>
      </c>
      <c r="H2530" s="407">
        <f t="shared" ref="H2530:I2530" si="3447">H2526+1</f>
        <v>631</v>
      </c>
      <c r="I2530" s="407">
        <f t="shared" si="3447"/>
        <v>501</v>
      </c>
      <c r="J2530" s="407">
        <f t="shared" si="3442"/>
        <v>396</v>
      </c>
      <c r="K2530" s="407">
        <f t="shared" si="3442"/>
        <v>306</v>
      </c>
      <c r="L2530" s="407">
        <f t="shared" si="3442"/>
        <v>236</v>
      </c>
      <c r="M2530" s="407">
        <f t="shared" si="3442"/>
        <v>171</v>
      </c>
      <c r="N2530" s="407">
        <f t="shared" si="3442"/>
        <v>9</v>
      </c>
      <c r="O2530" s="567"/>
      <c r="P2530" s="566"/>
      <c r="Q2530" s="373"/>
      <c r="R2530" s="200"/>
    </row>
    <row r="2531" spans="3:18" ht="14.6" customHeight="1" x14ac:dyDescent="0.5">
      <c r="C2531" s="408"/>
      <c r="D2531" s="373"/>
      <c r="E2531" s="345"/>
      <c r="F2531" s="197">
        <v>4</v>
      </c>
      <c r="G2531" s="209" t="s">
        <v>605</v>
      </c>
      <c r="H2531" s="407"/>
      <c r="I2531" s="407"/>
      <c r="J2531" s="407"/>
      <c r="K2531" s="407"/>
      <c r="L2531" s="407"/>
      <c r="M2531" s="407"/>
      <c r="N2531" s="407"/>
      <c r="O2531" s="567"/>
      <c r="P2531" s="566"/>
      <c r="Q2531" s="373"/>
      <c r="R2531" s="200"/>
    </row>
    <row r="2532" spans="3:18" ht="14.6" customHeight="1" x14ac:dyDescent="0.5">
      <c r="C2532" s="406" t="str">
        <f t="shared" ref="C2532" si="3448">C2528</f>
        <v>Pre-Flood</v>
      </c>
      <c r="D2532" s="373"/>
      <c r="E2532" s="201">
        <f t="shared" si="3416"/>
        <v>3449</v>
      </c>
      <c r="F2532" s="197">
        <v>1</v>
      </c>
      <c r="G2532" s="203" t="s">
        <v>288</v>
      </c>
      <c r="H2532" s="408"/>
      <c r="I2532" s="408"/>
      <c r="J2532" s="408"/>
      <c r="K2532" s="408"/>
      <c r="L2532" s="408"/>
      <c r="M2532" s="408"/>
      <c r="N2532" s="408"/>
      <c r="O2532" s="567"/>
      <c r="P2532" s="566"/>
      <c r="Q2532" s="373"/>
      <c r="R2532" s="200"/>
    </row>
    <row r="2533" spans="3:18" ht="14.6" customHeight="1" x14ac:dyDescent="0.5">
      <c r="C2533" s="407">
        <f t="shared" ref="C2533" si="3449">C2529-1</f>
        <v>1024</v>
      </c>
      <c r="D2533" s="373"/>
      <c r="E2533" s="212" t="str">
        <f t="shared" si="3418"/>
        <v>BC</v>
      </c>
      <c r="F2533" s="197">
        <v>2</v>
      </c>
      <c r="G2533" s="206" t="s">
        <v>604</v>
      </c>
      <c r="H2533" s="406" t="str">
        <f t="shared" ref="H2533:I2533" si="3450">H2529</f>
        <v>Adam</v>
      </c>
      <c r="I2533" s="406" t="str">
        <f t="shared" si="3450"/>
        <v>Seth</v>
      </c>
      <c r="J2533" s="406" t="str">
        <f t="shared" si="3440"/>
        <v>Enos</v>
      </c>
      <c r="K2533" s="406" t="str">
        <f t="shared" si="3440"/>
        <v>Cainan</v>
      </c>
      <c r="L2533" s="406" t="str">
        <f t="shared" si="3440"/>
        <v>Mahalaleel</v>
      </c>
      <c r="M2533" s="406" t="str">
        <f t="shared" si="3440"/>
        <v>Jared</v>
      </c>
      <c r="N2533" s="406" t="str">
        <f t="shared" si="3440"/>
        <v>Enoch</v>
      </c>
      <c r="O2533" s="567"/>
      <c r="P2533" s="566"/>
      <c r="Q2533" s="373"/>
      <c r="R2533" s="200"/>
    </row>
    <row r="2534" spans="3:18" ht="14.6" customHeight="1" x14ac:dyDescent="0.5">
      <c r="C2534" s="407">
        <f t="shared" ref="C2534" si="3451">C2530+1</f>
        <v>632</v>
      </c>
      <c r="D2534" s="373"/>
      <c r="E2534" s="212">
        <f t="shared" si="3421"/>
        <v>-3448</v>
      </c>
      <c r="F2534" s="197">
        <v>3</v>
      </c>
      <c r="G2534" s="208" t="s">
        <v>287</v>
      </c>
      <c r="H2534" s="407">
        <f t="shared" ref="H2534:I2534" si="3452">H2530+1</f>
        <v>632</v>
      </c>
      <c r="I2534" s="407">
        <f t="shared" si="3452"/>
        <v>502</v>
      </c>
      <c r="J2534" s="407">
        <f t="shared" si="3442"/>
        <v>397</v>
      </c>
      <c r="K2534" s="407">
        <f t="shared" si="3442"/>
        <v>307</v>
      </c>
      <c r="L2534" s="407">
        <f t="shared" si="3442"/>
        <v>237</v>
      </c>
      <c r="M2534" s="407">
        <f t="shared" si="3442"/>
        <v>172</v>
      </c>
      <c r="N2534" s="407">
        <f t="shared" si="3442"/>
        <v>10</v>
      </c>
      <c r="O2534" s="567"/>
      <c r="P2534" s="566"/>
      <c r="Q2534" s="373"/>
      <c r="R2534" s="200"/>
    </row>
    <row r="2535" spans="3:18" ht="14.6" customHeight="1" x14ac:dyDescent="0.5">
      <c r="C2535" s="408"/>
      <c r="D2535" s="373"/>
      <c r="E2535" s="345"/>
      <c r="F2535" s="197">
        <v>4</v>
      </c>
      <c r="G2535" s="209" t="s">
        <v>605</v>
      </c>
      <c r="H2535" s="407"/>
      <c r="I2535" s="407"/>
      <c r="J2535" s="407"/>
      <c r="K2535" s="407"/>
      <c r="L2535" s="407"/>
      <c r="M2535" s="407"/>
      <c r="N2535" s="407"/>
      <c r="O2535" s="567"/>
      <c r="P2535" s="566"/>
      <c r="Q2535" s="373"/>
      <c r="R2535" s="200"/>
    </row>
    <row r="2536" spans="3:18" ht="14.6" customHeight="1" x14ac:dyDescent="0.5">
      <c r="C2536" s="406" t="str">
        <f t="shared" ref="C2536" si="3453">C2532</f>
        <v>Pre-Flood</v>
      </c>
      <c r="D2536" s="373"/>
      <c r="E2536" s="201">
        <f t="shared" si="3416"/>
        <v>3448</v>
      </c>
      <c r="F2536" s="197">
        <v>1</v>
      </c>
      <c r="G2536" s="203" t="s">
        <v>288</v>
      </c>
      <c r="H2536" s="408"/>
      <c r="I2536" s="408"/>
      <c r="J2536" s="408"/>
      <c r="K2536" s="408"/>
      <c r="L2536" s="408"/>
      <c r="M2536" s="408"/>
      <c r="N2536" s="408"/>
      <c r="O2536" s="567"/>
      <c r="P2536" s="566"/>
      <c r="Q2536" s="373"/>
      <c r="R2536" s="200"/>
    </row>
    <row r="2537" spans="3:18" ht="14.6" customHeight="1" x14ac:dyDescent="0.5">
      <c r="C2537" s="407">
        <f t="shared" ref="C2537" si="3454">C2533-1</f>
        <v>1023</v>
      </c>
      <c r="D2537" s="373"/>
      <c r="E2537" s="212" t="str">
        <f t="shared" si="3418"/>
        <v>BC</v>
      </c>
      <c r="F2537" s="197">
        <v>2</v>
      </c>
      <c r="G2537" s="206" t="s">
        <v>604</v>
      </c>
      <c r="H2537" s="406" t="str">
        <f t="shared" ref="H2537:I2537" si="3455">H2533</f>
        <v>Adam</v>
      </c>
      <c r="I2537" s="406" t="str">
        <f t="shared" si="3455"/>
        <v>Seth</v>
      </c>
      <c r="J2537" s="406" t="str">
        <f t="shared" si="3440"/>
        <v>Enos</v>
      </c>
      <c r="K2537" s="406" t="str">
        <f t="shared" si="3440"/>
        <v>Cainan</v>
      </c>
      <c r="L2537" s="406" t="str">
        <f t="shared" si="3440"/>
        <v>Mahalaleel</v>
      </c>
      <c r="M2537" s="406" t="str">
        <f t="shared" si="3440"/>
        <v>Jared</v>
      </c>
      <c r="N2537" s="406" t="str">
        <f t="shared" si="3440"/>
        <v>Enoch</v>
      </c>
      <c r="O2537" s="567"/>
      <c r="P2537" s="566"/>
      <c r="Q2537" s="373"/>
      <c r="R2537" s="200"/>
    </row>
    <row r="2538" spans="3:18" ht="14.6" customHeight="1" x14ac:dyDescent="0.5">
      <c r="C2538" s="407">
        <f t="shared" ref="C2538" si="3456">C2534+1</f>
        <v>633</v>
      </c>
      <c r="D2538" s="373"/>
      <c r="E2538" s="212">
        <f t="shared" si="3421"/>
        <v>-3447</v>
      </c>
      <c r="F2538" s="197">
        <v>3</v>
      </c>
      <c r="G2538" s="208" t="s">
        <v>287</v>
      </c>
      <c r="H2538" s="407">
        <f t="shared" ref="H2538:I2538" si="3457">H2534+1</f>
        <v>633</v>
      </c>
      <c r="I2538" s="407">
        <f t="shared" si="3457"/>
        <v>503</v>
      </c>
      <c r="J2538" s="407">
        <f t="shared" si="3442"/>
        <v>398</v>
      </c>
      <c r="K2538" s="407">
        <f t="shared" si="3442"/>
        <v>308</v>
      </c>
      <c r="L2538" s="407">
        <f t="shared" si="3442"/>
        <v>238</v>
      </c>
      <c r="M2538" s="407">
        <f t="shared" si="3442"/>
        <v>173</v>
      </c>
      <c r="N2538" s="407">
        <f t="shared" si="3442"/>
        <v>11</v>
      </c>
      <c r="O2538" s="567"/>
      <c r="P2538" s="566"/>
      <c r="Q2538" s="373"/>
      <c r="R2538" s="200"/>
    </row>
    <row r="2539" spans="3:18" ht="14.6" customHeight="1" x14ac:dyDescent="0.5">
      <c r="C2539" s="408"/>
      <c r="D2539" s="373"/>
      <c r="E2539" s="345"/>
      <c r="F2539" s="197">
        <v>4</v>
      </c>
      <c r="G2539" s="209" t="s">
        <v>605</v>
      </c>
      <c r="H2539" s="407"/>
      <c r="I2539" s="407"/>
      <c r="J2539" s="407"/>
      <c r="K2539" s="407"/>
      <c r="L2539" s="407"/>
      <c r="M2539" s="407"/>
      <c r="N2539" s="407"/>
      <c r="O2539" s="567"/>
      <c r="P2539" s="566"/>
      <c r="Q2539" s="373"/>
      <c r="R2539" s="200"/>
    </row>
    <row r="2540" spans="3:18" ht="14.6" customHeight="1" x14ac:dyDescent="0.5">
      <c r="C2540" s="406" t="str">
        <f t="shared" ref="C2540" si="3458">C2536</f>
        <v>Pre-Flood</v>
      </c>
      <c r="D2540" s="373"/>
      <c r="E2540" s="201">
        <f t="shared" si="3416"/>
        <v>3447</v>
      </c>
      <c r="F2540" s="197">
        <v>1</v>
      </c>
      <c r="G2540" s="203" t="s">
        <v>288</v>
      </c>
      <c r="H2540" s="408"/>
      <c r="I2540" s="408"/>
      <c r="J2540" s="408"/>
      <c r="K2540" s="408"/>
      <c r="L2540" s="408"/>
      <c r="M2540" s="408"/>
      <c r="N2540" s="408"/>
      <c r="O2540" s="567"/>
      <c r="P2540" s="566"/>
      <c r="Q2540" s="373"/>
      <c r="R2540" s="200"/>
    </row>
    <row r="2541" spans="3:18" ht="14.6" customHeight="1" x14ac:dyDescent="0.5">
      <c r="C2541" s="407">
        <f t="shared" ref="C2541" si="3459">C2537-1</f>
        <v>1022</v>
      </c>
      <c r="D2541" s="373"/>
      <c r="E2541" s="212" t="str">
        <f t="shared" si="3418"/>
        <v>BC</v>
      </c>
      <c r="F2541" s="197">
        <v>2</v>
      </c>
      <c r="G2541" s="206" t="s">
        <v>604</v>
      </c>
      <c r="H2541" s="406" t="str">
        <f t="shared" ref="H2541:N2553" si="3460">H2537</f>
        <v>Adam</v>
      </c>
      <c r="I2541" s="406" t="str">
        <f t="shared" si="3460"/>
        <v>Seth</v>
      </c>
      <c r="J2541" s="406" t="str">
        <f t="shared" si="3460"/>
        <v>Enos</v>
      </c>
      <c r="K2541" s="406" t="str">
        <f t="shared" si="3460"/>
        <v>Cainan</v>
      </c>
      <c r="L2541" s="406" t="str">
        <f t="shared" si="3460"/>
        <v>Mahalaleel</v>
      </c>
      <c r="M2541" s="406" t="str">
        <f t="shared" si="3460"/>
        <v>Jared</v>
      </c>
      <c r="N2541" s="406" t="str">
        <f t="shared" si="3460"/>
        <v>Enoch</v>
      </c>
      <c r="O2541" s="567"/>
      <c r="P2541" s="566"/>
      <c r="Q2541" s="373"/>
      <c r="R2541" s="200"/>
    </row>
    <row r="2542" spans="3:18" ht="14.6" customHeight="1" x14ac:dyDescent="0.5">
      <c r="C2542" s="407">
        <f t="shared" ref="C2542" si="3461">C2538+1</f>
        <v>634</v>
      </c>
      <c r="D2542" s="373"/>
      <c r="E2542" s="212">
        <f t="shared" si="3421"/>
        <v>-3446</v>
      </c>
      <c r="F2542" s="197">
        <v>3</v>
      </c>
      <c r="G2542" s="208" t="s">
        <v>287</v>
      </c>
      <c r="H2542" s="407">
        <f t="shared" ref="H2542:N2554" si="3462">H2538+1</f>
        <v>634</v>
      </c>
      <c r="I2542" s="407">
        <f t="shared" si="3462"/>
        <v>504</v>
      </c>
      <c r="J2542" s="407">
        <f t="shared" si="3462"/>
        <v>399</v>
      </c>
      <c r="K2542" s="407">
        <f t="shared" si="3462"/>
        <v>309</v>
      </c>
      <c r="L2542" s="407">
        <f t="shared" si="3462"/>
        <v>239</v>
      </c>
      <c r="M2542" s="407">
        <f t="shared" si="3462"/>
        <v>174</v>
      </c>
      <c r="N2542" s="407">
        <f t="shared" si="3462"/>
        <v>12</v>
      </c>
      <c r="O2542" s="567"/>
      <c r="P2542" s="566"/>
      <c r="Q2542" s="373"/>
      <c r="R2542" s="200"/>
    </row>
    <row r="2543" spans="3:18" ht="14.6" customHeight="1" x14ac:dyDescent="0.5">
      <c r="C2543" s="408"/>
      <c r="D2543" s="373"/>
      <c r="E2543" s="345"/>
      <c r="F2543" s="197">
        <v>4</v>
      </c>
      <c r="G2543" s="209" t="s">
        <v>605</v>
      </c>
      <c r="H2543" s="407"/>
      <c r="I2543" s="407"/>
      <c r="J2543" s="407"/>
      <c r="K2543" s="407"/>
      <c r="L2543" s="407"/>
      <c r="M2543" s="407"/>
      <c r="N2543" s="407"/>
      <c r="O2543" s="567"/>
      <c r="P2543" s="566"/>
      <c r="Q2543" s="373"/>
      <c r="R2543" s="200"/>
    </row>
    <row r="2544" spans="3:18" ht="14.6" customHeight="1" x14ac:dyDescent="0.5">
      <c r="C2544" s="406" t="str">
        <f t="shared" ref="C2544" si="3463">C2540</f>
        <v>Pre-Flood</v>
      </c>
      <c r="D2544" s="373"/>
      <c r="E2544" s="201">
        <f t="shared" si="3416"/>
        <v>3446</v>
      </c>
      <c r="F2544" s="197">
        <v>1</v>
      </c>
      <c r="G2544" s="203" t="s">
        <v>288</v>
      </c>
      <c r="H2544" s="408"/>
      <c r="I2544" s="408"/>
      <c r="J2544" s="408"/>
      <c r="K2544" s="408"/>
      <c r="L2544" s="408"/>
      <c r="M2544" s="408"/>
      <c r="N2544" s="408"/>
      <c r="O2544" s="567"/>
      <c r="P2544" s="566"/>
      <c r="Q2544" s="373"/>
      <c r="R2544" s="200"/>
    </row>
    <row r="2545" spans="3:18" ht="14.6" customHeight="1" x14ac:dyDescent="0.5">
      <c r="C2545" s="407">
        <f t="shared" ref="C2545" si="3464">C2541-1</f>
        <v>1021</v>
      </c>
      <c r="D2545" s="373"/>
      <c r="E2545" s="212" t="str">
        <f t="shared" si="3418"/>
        <v>BC</v>
      </c>
      <c r="F2545" s="197">
        <v>2</v>
      </c>
      <c r="G2545" s="206" t="s">
        <v>604</v>
      </c>
      <c r="H2545" s="406" t="str">
        <f t="shared" ref="H2545:I2545" si="3465">H2541</f>
        <v>Adam</v>
      </c>
      <c r="I2545" s="406" t="str">
        <f t="shared" si="3465"/>
        <v>Seth</v>
      </c>
      <c r="J2545" s="406" t="str">
        <f t="shared" si="3460"/>
        <v>Enos</v>
      </c>
      <c r="K2545" s="406" t="str">
        <f t="shared" si="3460"/>
        <v>Cainan</v>
      </c>
      <c r="L2545" s="406" t="str">
        <f t="shared" si="3460"/>
        <v>Mahalaleel</v>
      </c>
      <c r="M2545" s="406" t="str">
        <f t="shared" si="3460"/>
        <v>Jared</v>
      </c>
      <c r="N2545" s="406" t="str">
        <f t="shared" si="3460"/>
        <v>Enoch</v>
      </c>
      <c r="O2545" s="567"/>
      <c r="P2545" s="566"/>
      <c r="Q2545" s="373"/>
      <c r="R2545" s="200"/>
    </row>
    <row r="2546" spans="3:18" ht="14.6" customHeight="1" x14ac:dyDescent="0.5">
      <c r="C2546" s="407">
        <f t="shared" ref="C2546" si="3466">C2542+1</f>
        <v>635</v>
      </c>
      <c r="D2546" s="373"/>
      <c r="E2546" s="212">
        <f t="shared" si="3421"/>
        <v>-3445</v>
      </c>
      <c r="F2546" s="197">
        <v>3</v>
      </c>
      <c r="G2546" s="208" t="s">
        <v>287</v>
      </c>
      <c r="H2546" s="407">
        <f t="shared" ref="H2546:I2546" si="3467">H2542+1</f>
        <v>635</v>
      </c>
      <c r="I2546" s="407">
        <f t="shared" si="3467"/>
        <v>505</v>
      </c>
      <c r="J2546" s="407">
        <f t="shared" si="3462"/>
        <v>400</v>
      </c>
      <c r="K2546" s="407">
        <f t="shared" si="3462"/>
        <v>310</v>
      </c>
      <c r="L2546" s="407">
        <f t="shared" si="3462"/>
        <v>240</v>
      </c>
      <c r="M2546" s="407">
        <f t="shared" si="3462"/>
        <v>175</v>
      </c>
      <c r="N2546" s="407">
        <f t="shared" si="3462"/>
        <v>13</v>
      </c>
      <c r="O2546" s="567"/>
      <c r="P2546" s="566"/>
      <c r="Q2546" s="373"/>
      <c r="R2546" s="200"/>
    </row>
    <row r="2547" spans="3:18" ht="14.6" customHeight="1" x14ac:dyDescent="0.5">
      <c r="C2547" s="408"/>
      <c r="D2547" s="373"/>
      <c r="E2547" s="345"/>
      <c r="F2547" s="197">
        <v>4</v>
      </c>
      <c r="G2547" s="209" t="s">
        <v>605</v>
      </c>
      <c r="H2547" s="407"/>
      <c r="I2547" s="407"/>
      <c r="J2547" s="407"/>
      <c r="K2547" s="407"/>
      <c r="L2547" s="407"/>
      <c r="M2547" s="407"/>
      <c r="N2547" s="407"/>
      <c r="O2547" s="567"/>
      <c r="P2547" s="566"/>
      <c r="Q2547" s="373"/>
      <c r="R2547" s="200"/>
    </row>
    <row r="2548" spans="3:18" ht="14.6" customHeight="1" x14ac:dyDescent="0.5">
      <c r="C2548" s="406" t="str">
        <f t="shared" ref="C2548" si="3468">C2544</f>
        <v>Pre-Flood</v>
      </c>
      <c r="D2548" s="373"/>
      <c r="E2548" s="201">
        <f t="shared" si="3416"/>
        <v>3445</v>
      </c>
      <c r="F2548" s="197">
        <v>1</v>
      </c>
      <c r="G2548" s="203" t="s">
        <v>288</v>
      </c>
      <c r="H2548" s="408"/>
      <c r="I2548" s="408"/>
      <c r="J2548" s="408"/>
      <c r="K2548" s="408"/>
      <c r="L2548" s="408"/>
      <c r="M2548" s="408"/>
      <c r="N2548" s="408"/>
      <c r="O2548" s="567"/>
      <c r="P2548" s="566"/>
      <c r="Q2548" s="373"/>
      <c r="R2548" s="200"/>
    </row>
    <row r="2549" spans="3:18" ht="14.6" customHeight="1" x14ac:dyDescent="0.5">
      <c r="C2549" s="407">
        <f t="shared" ref="C2549" si="3469">C2545-1</f>
        <v>1020</v>
      </c>
      <c r="D2549" s="373"/>
      <c r="E2549" s="212" t="str">
        <f t="shared" si="3418"/>
        <v>BC</v>
      </c>
      <c r="F2549" s="197">
        <v>2</v>
      </c>
      <c r="G2549" s="206" t="s">
        <v>604</v>
      </c>
      <c r="H2549" s="406" t="str">
        <f t="shared" ref="H2549:I2549" si="3470">H2545</f>
        <v>Adam</v>
      </c>
      <c r="I2549" s="406" t="str">
        <f t="shared" si="3470"/>
        <v>Seth</v>
      </c>
      <c r="J2549" s="406" t="str">
        <f t="shared" si="3460"/>
        <v>Enos</v>
      </c>
      <c r="K2549" s="406" t="str">
        <f t="shared" si="3460"/>
        <v>Cainan</v>
      </c>
      <c r="L2549" s="406" t="str">
        <f t="shared" si="3460"/>
        <v>Mahalaleel</v>
      </c>
      <c r="M2549" s="406" t="str">
        <f t="shared" si="3460"/>
        <v>Jared</v>
      </c>
      <c r="N2549" s="406" t="str">
        <f t="shared" si="3460"/>
        <v>Enoch</v>
      </c>
      <c r="O2549" s="567"/>
      <c r="P2549" s="566"/>
      <c r="Q2549" s="373"/>
      <c r="R2549" s="200"/>
    </row>
    <row r="2550" spans="3:18" ht="14.6" customHeight="1" x14ac:dyDescent="0.5">
      <c r="C2550" s="407">
        <f t="shared" ref="C2550" si="3471">C2546+1</f>
        <v>636</v>
      </c>
      <c r="D2550" s="373"/>
      <c r="E2550" s="212">
        <f t="shared" si="3421"/>
        <v>-3444</v>
      </c>
      <c r="F2550" s="197">
        <v>3</v>
      </c>
      <c r="G2550" s="208" t="s">
        <v>287</v>
      </c>
      <c r="H2550" s="407">
        <f t="shared" ref="H2550:I2550" si="3472">H2546+1</f>
        <v>636</v>
      </c>
      <c r="I2550" s="407">
        <f t="shared" si="3472"/>
        <v>506</v>
      </c>
      <c r="J2550" s="407">
        <f t="shared" si="3462"/>
        <v>401</v>
      </c>
      <c r="K2550" s="407">
        <f t="shared" si="3462"/>
        <v>311</v>
      </c>
      <c r="L2550" s="407">
        <f t="shared" si="3462"/>
        <v>241</v>
      </c>
      <c r="M2550" s="407">
        <f t="shared" si="3462"/>
        <v>176</v>
      </c>
      <c r="N2550" s="407">
        <f t="shared" si="3462"/>
        <v>14</v>
      </c>
      <c r="O2550" s="567"/>
      <c r="P2550" s="566"/>
      <c r="Q2550" s="373"/>
      <c r="R2550" s="200"/>
    </row>
    <row r="2551" spans="3:18" ht="14.6" customHeight="1" x14ac:dyDescent="0.5">
      <c r="C2551" s="408"/>
      <c r="D2551" s="373"/>
      <c r="E2551" s="345"/>
      <c r="F2551" s="197">
        <v>4</v>
      </c>
      <c r="G2551" s="209" t="s">
        <v>605</v>
      </c>
      <c r="H2551" s="407"/>
      <c r="I2551" s="407"/>
      <c r="J2551" s="407"/>
      <c r="K2551" s="407"/>
      <c r="L2551" s="407"/>
      <c r="M2551" s="407"/>
      <c r="N2551" s="407"/>
      <c r="O2551" s="567"/>
      <c r="P2551" s="566"/>
      <c r="Q2551" s="373"/>
      <c r="R2551" s="200"/>
    </row>
    <row r="2552" spans="3:18" ht="14.6" customHeight="1" x14ac:dyDescent="0.5">
      <c r="C2552" s="406" t="str">
        <f t="shared" ref="C2552" si="3473">C2548</f>
        <v>Pre-Flood</v>
      </c>
      <c r="D2552" s="373"/>
      <c r="E2552" s="201">
        <f t="shared" si="3416"/>
        <v>3444</v>
      </c>
      <c r="F2552" s="197">
        <v>1</v>
      </c>
      <c r="G2552" s="203" t="s">
        <v>288</v>
      </c>
      <c r="H2552" s="408"/>
      <c r="I2552" s="408"/>
      <c r="J2552" s="408"/>
      <c r="K2552" s="408"/>
      <c r="L2552" s="408"/>
      <c r="M2552" s="408"/>
      <c r="N2552" s="408"/>
      <c r="O2552" s="567"/>
      <c r="P2552" s="566"/>
      <c r="Q2552" s="373"/>
      <c r="R2552" s="200"/>
    </row>
    <row r="2553" spans="3:18" ht="14.6" customHeight="1" x14ac:dyDescent="0.5">
      <c r="C2553" s="407">
        <f t="shared" ref="C2553" si="3474">C2549-1</f>
        <v>1019</v>
      </c>
      <c r="D2553" s="373"/>
      <c r="E2553" s="212" t="str">
        <f t="shared" si="3418"/>
        <v>BC</v>
      </c>
      <c r="F2553" s="197">
        <v>2</v>
      </c>
      <c r="G2553" s="206" t="s">
        <v>604</v>
      </c>
      <c r="H2553" s="406" t="str">
        <f t="shared" ref="H2553:I2553" si="3475">H2549</f>
        <v>Adam</v>
      </c>
      <c r="I2553" s="406" t="str">
        <f t="shared" si="3475"/>
        <v>Seth</v>
      </c>
      <c r="J2553" s="406" t="str">
        <f t="shared" si="3460"/>
        <v>Enos</v>
      </c>
      <c r="K2553" s="406" t="str">
        <f t="shared" si="3460"/>
        <v>Cainan</v>
      </c>
      <c r="L2553" s="406" t="str">
        <f t="shared" si="3460"/>
        <v>Mahalaleel</v>
      </c>
      <c r="M2553" s="406" t="str">
        <f t="shared" si="3460"/>
        <v>Jared</v>
      </c>
      <c r="N2553" s="406" t="str">
        <f t="shared" si="3460"/>
        <v>Enoch</v>
      </c>
      <c r="O2553" s="567"/>
      <c r="P2553" s="566"/>
      <c r="Q2553" s="373"/>
      <c r="R2553" s="200"/>
    </row>
    <row r="2554" spans="3:18" ht="14.6" customHeight="1" x14ac:dyDescent="0.5">
      <c r="C2554" s="407">
        <f t="shared" ref="C2554" si="3476">C2550+1</f>
        <v>637</v>
      </c>
      <c r="D2554" s="373"/>
      <c r="E2554" s="212">
        <f t="shared" si="3421"/>
        <v>-3443</v>
      </c>
      <c r="F2554" s="197">
        <v>3</v>
      </c>
      <c r="G2554" s="208" t="s">
        <v>287</v>
      </c>
      <c r="H2554" s="407">
        <f t="shared" ref="H2554:I2554" si="3477">H2550+1</f>
        <v>637</v>
      </c>
      <c r="I2554" s="407">
        <f t="shared" si="3477"/>
        <v>507</v>
      </c>
      <c r="J2554" s="407">
        <f t="shared" si="3462"/>
        <v>402</v>
      </c>
      <c r="K2554" s="407">
        <f t="shared" si="3462"/>
        <v>312</v>
      </c>
      <c r="L2554" s="407">
        <f t="shared" si="3462"/>
        <v>242</v>
      </c>
      <c r="M2554" s="407">
        <f t="shared" si="3462"/>
        <v>177</v>
      </c>
      <c r="N2554" s="407">
        <f t="shared" si="3462"/>
        <v>15</v>
      </c>
      <c r="O2554" s="567"/>
      <c r="P2554" s="566"/>
      <c r="Q2554" s="373"/>
      <c r="R2554" s="200"/>
    </row>
    <row r="2555" spans="3:18" ht="14.6" customHeight="1" x14ac:dyDescent="0.5">
      <c r="C2555" s="408"/>
      <c r="D2555" s="373"/>
      <c r="E2555" s="345"/>
      <c r="F2555" s="197">
        <v>4</v>
      </c>
      <c r="G2555" s="209" t="s">
        <v>605</v>
      </c>
      <c r="H2555" s="407"/>
      <c r="I2555" s="407"/>
      <c r="J2555" s="407"/>
      <c r="K2555" s="407"/>
      <c r="L2555" s="407"/>
      <c r="M2555" s="407"/>
      <c r="N2555" s="407"/>
      <c r="O2555" s="567"/>
      <c r="P2555" s="566"/>
      <c r="Q2555" s="373"/>
      <c r="R2555" s="200"/>
    </row>
    <row r="2556" spans="3:18" ht="14.6" customHeight="1" x14ac:dyDescent="0.5">
      <c r="C2556" s="406" t="str">
        <f t="shared" ref="C2556" si="3478">C2552</f>
        <v>Pre-Flood</v>
      </c>
      <c r="D2556" s="373"/>
      <c r="E2556" s="201">
        <f t="shared" si="3416"/>
        <v>3443</v>
      </c>
      <c r="F2556" s="197">
        <v>1</v>
      </c>
      <c r="G2556" s="203" t="s">
        <v>288</v>
      </c>
      <c r="H2556" s="408"/>
      <c r="I2556" s="408"/>
      <c r="J2556" s="408"/>
      <c r="K2556" s="408"/>
      <c r="L2556" s="408"/>
      <c r="M2556" s="408"/>
      <c r="N2556" s="408"/>
      <c r="O2556" s="567"/>
      <c r="P2556" s="566"/>
      <c r="Q2556" s="373"/>
      <c r="R2556" s="200"/>
    </row>
    <row r="2557" spans="3:18" ht="14.6" customHeight="1" x14ac:dyDescent="0.5">
      <c r="C2557" s="407">
        <f t="shared" ref="C2557" si="3479">C2553-1</f>
        <v>1018</v>
      </c>
      <c r="D2557" s="373"/>
      <c r="E2557" s="212" t="str">
        <f t="shared" si="3418"/>
        <v>BC</v>
      </c>
      <c r="F2557" s="197">
        <v>2</v>
      </c>
      <c r="G2557" s="206" t="s">
        <v>604</v>
      </c>
      <c r="H2557" s="406" t="str">
        <f t="shared" ref="H2557:N2569" si="3480">H2553</f>
        <v>Adam</v>
      </c>
      <c r="I2557" s="406" t="str">
        <f t="shared" si="3480"/>
        <v>Seth</v>
      </c>
      <c r="J2557" s="406" t="str">
        <f t="shared" si="3480"/>
        <v>Enos</v>
      </c>
      <c r="K2557" s="406" t="str">
        <f t="shared" si="3480"/>
        <v>Cainan</v>
      </c>
      <c r="L2557" s="406" t="str">
        <f t="shared" si="3480"/>
        <v>Mahalaleel</v>
      </c>
      <c r="M2557" s="406" t="str">
        <f t="shared" si="3480"/>
        <v>Jared</v>
      </c>
      <c r="N2557" s="406" t="str">
        <f t="shared" si="3480"/>
        <v>Enoch</v>
      </c>
      <c r="O2557" s="567"/>
      <c r="P2557" s="566"/>
      <c r="Q2557" s="373"/>
      <c r="R2557" s="200"/>
    </row>
    <row r="2558" spans="3:18" ht="14.6" customHeight="1" x14ac:dyDescent="0.5">
      <c r="C2558" s="407">
        <f t="shared" ref="C2558" si="3481">C2554+1</f>
        <v>638</v>
      </c>
      <c r="D2558" s="373"/>
      <c r="E2558" s="212">
        <f t="shared" si="3421"/>
        <v>-3442</v>
      </c>
      <c r="F2558" s="197">
        <v>3</v>
      </c>
      <c r="G2558" s="208" t="s">
        <v>287</v>
      </c>
      <c r="H2558" s="407">
        <f t="shared" ref="H2558:N2570" si="3482">H2554+1</f>
        <v>638</v>
      </c>
      <c r="I2558" s="407">
        <f t="shared" si="3482"/>
        <v>508</v>
      </c>
      <c r="J2558" s="407">
        <f t="shared" si="3482"/>
        <v>403</v>
      </c>
      <c r="K2558" s="407">
        <f t="shared" si="3482"/>
        <v>313</v>
      </c>
      <c r="L2558" s="407">
        <f t="shared" si="3482"/>
        <v>243</v>
      </c>
      <c r="M2558" s="407">
        <f t="shared" si="3482"/>
        <v>178</v>
      </c>
      <c r="N2558" s="407">
        <f t="shared" si="3482"/>
        <v>16</v>
      </c>
      <c r="O2558" s="567"/>
      <c r="P2558" s="566"/>
      <c r="Q2558" s="373"/>
      <c r="R2558" s="200"/>
    </row>
    <row r="2559" spans="3:18" ht="14.6" customHeight="1" x14ac:dyDescent="0.5">
      <c r="C2559" s="408"/>
      <c r="D2559" s="373"/>
      <c r="E2559" s="345"/>
      <c r="F2559" s="197">
        <v>4</v>
      </c>
      <c r="G2559" s="209" t="s">
        <v>605</v>
      </c>
      <c r="H2559" s="407"/>
      <c r="I2559" s="407"/>
      <c r="J2559" s="407"/>
      <c r="K2559" s="407"/>
      <c r="L2559" s="407"/>
      <c r="M2559" s="407"/>
      <c r="N2559" s="407"/>
      <c r="O2559" s="567"/>
      <c r="P2559" s="566"/>
      <c r="Q2559" s="373"/>
      <c r="R2559" s="200"/>
    </row>
    <row r="2560" spans="3:18" ht="14.6" customHeight="1" x14ac:dyDescent="0.5">
      <c r="C2560" s="406" t="str">
        <f t="shared" ref="C2560" si="3483">C2556</f>
        <v>Pre-Flood</v>
      </c>
      <c r="D2560" s="373"/>
      <c r="E2560" s="201">
        <f t="shared" si="3416"/>
        <v>3442</v>
      </c>
      <c r="F2560" s="197">
        <v>1</v>
      </c>
      <c r="G2560" s="203" t="s">
        <v>288</v>
      </c>
      <c r="H2560" s="408"/>
      <c r="I2560" s="408"/>
      <c r="J2560" s="408"/>
      <c r="K2560" s="408"/>
      <c r="L2560" s="408"/>
      <c r="M2560" s="408"/>
      <c r="N2560" s="408"/>
      <c r="O2560" s="567"/>
      <c r="P2560" s="566"/>
      <c r="Q2560" s="373"/>
      <c r="R2560" s="200"/>
    </row>
    <row r="2561" spans="3:18" ht="14.6" customHeight="1" x14ac:dyDescent="0.5">
      <c r="C2561" s="407">
        <f t="shared" ref="C2561" si="3484">C2557-1</f>
        <v>1017</v>
      </c>
      <c r="D2561" s="373"/>
      <c r="E2561" s="212" t="str">
        <f t="shared" si="3418"/>
        <v>BC</v>
      </c>
      <c r="F2561" s="197">
        <v>2</v>
      </c>
      <c r="G2561" s="206" t="s">
        <v>604</v>
      </c>
      <c r="H2561" s="406" t="str">
        <f t="shared" ref="H2561:I2561" si="3485">H2557</f>
        <v>Adam</v>
      </c>
      <c r="I2561" s="406" t="str">
        <f t="shared" si="3485"/>
        <v>Seth</v>
      </c>
      <c r="J2561" s="406" t="str">
        <f t="shared" si="3480"/>
        <v>Enos</v>
      </c>
      <c r="K2561" s="406" t="str">
        <f t="shared" si="3480"/>
        <v>Cainan</v>
      </c>
      <c r="L2561" s="406" t="str">
        <f t="shared" si="3480"/>
        <v>Mahalaleel</v>
      </c>
      <c r="M2561" s="406" t="str">
        <f t="shared" si="3480"/>
        <v>Jared</v>
      </c>
      <c r="N2561" s="406" t="str">
        <f t="shared" si="3480"/>
        <v>Enoch</v>
      </c>
      <c r="O2561" s="567"/>
      <c r="P2561" s="566"/>
      <c r="Q2561" s="373"/>
      <c r="R2561" s="200"/>
    </row>
    <row r="2562" spans="3:18" ht="14.6" customHeight="1" x14ac:dyDescent="0.5">
      <c r="C2562" s="407">
        <f t="shared" ref="C2562" si="3486">C2558+1</f>
        <v>639</v>
      </c>
      <c r="D2562" s="373"/>
      <c r="E2562" s="212">
        <f t="shared" si="3421"/>
        <v>-3441</v>
      </c>
      <c r="F2562" s="197">
        <v>3</v>
      </c>
      <c r="G2562" s="208" t="s">
        <v>287</v>
      </c>
      <c r="H2562" s="407">
        <f t="shared" ref="H2562:I2562" si="3487">H2558+1</f>
        <v>639</v>
      </c>
      <c r="I2562" s="407">
        <f t="shared" si="3487"/>
        <v>509</v>
      </c>
      <c r="J2562" s="407">
        <f t="shared" si="3482"/>
        <v>404</v>
      </c>
      <c r="K2562" s="407">
        <f t="shared" si="3482"/>
        <v>314</v>
      </c>
      <c r="L2562" s="407">
        <f t="shared" si="3482"/>
        <v>244</v>
      </c>
      <c r="M2562" s="407">
        <f t="shared" si="3482"/>
        <v>179</v>
      </c>
      <c r="N2562" s="407">
        <f t="shared" si="3482"/>
        <v>17</v>
      </c>
      <c r="O2562" s="567"/>
      <c r="P2562" s="566"/>
      <c r="Q2562" s="373"/>
      <c r="R2562" s="200"/>
    </row>
    <row r="2563" spans="3:18" ht="14.6" customHeight="1" x14ac:dyDescent="0.5">
      <c r="C2563" s="408"/>
      <c r="D2563" s="373"/>
      <c r="E2563" s="345"/>
      <c r="F2563" s="197">
        <v>4</v>
      </c>
      <c r="G2563" s="209" t="s">
        <v>605</v>
      </c>
      <c r="H2563" s="407"/>
      <c r="I2563" s="407"/>
      <c r="J2563" s="407"/>
      <c r="K2563" s="407"/>
      <c r="L2563" s="407"/>
      <c r="M2563" s="407"/>
      <c r="N2563" s="407"/>
      <c r="O2563" s="567"/>
      <c r="P2563" s="566"/>
      <c r="Q2563" s="373"/>
      <c r="R2563" s="200"/>
    </row>
    <row r="2564" spans="3:18" ht="14.6" customHeight="1" x14ac:dyDescent="0.5">
      <c r="C2564" s="406" t="str">
        <f t="shared" ref="C2564" si="3488">C2560</f>
        <v>Pre-Flood</v>
      </c>
      <c r="D2564" s="373"/>
      <c r="E2564" s="201">
        <f t="shared" si="3416"/>
        <v>3441</v>
      </c>
      <c r="F2564" s="197">
        <v>1</v>
      </c>
      <c r="G2564" s="203" t="s">
        <v>288</v>
      </c>
      <c r="H2564" s="408"/>
      <c r="I2564" s="408"/>
      <c r="J2564" s="408"/>
      <c r="K2564" s="408"/>
      <c r="L2564" s="408"/>
      <c r="M2564" s="408"/>
      <c r="N2564" s="408"/>
      <c r="O2564" s="567"/>
      <c r="P2564" s="566"/>
      <c r="Q2564" s="373"/>
      <c r="R2564" s="200"/>
    </row>
    <row r="2565" spans="3:18" ht="14.6" customHeight="1" x14ac:dyDescent="0.5">
      <c r="C2565" s="407">
        <f t="shared" ref="C2565" si="3489">C2561-1</f>
        <v>1016</v>
      </c>
      <c r="D2565" s="373"/>
      <c r="E2565" s="212" t="str">
        <f t="shared" si="3418"/>
        <v>BC</v>
      </c>
      <c r="F2565" s="197">
        <v>2</v>
      </c>
      <c r="G2565" s="206" t="s">
        <v>604</v>
      </c>
      <c r="H2565" s="406" t="str">
        <f t="shared" ref="H2565:I2565" si="3490">H2561</f>
        <v>Adam</v>
      </c>
      <c r="I2565" s="406" t="str">
        <f t="shared" si="3490"/>
        <v>Seth</v>
      </c>
      <c r="J2565" s="406" t="str">
        <f t="shared" si="3480"/>
        <v>Enos</v>
      </c>
      <c r="K2565" s="406" t="str">
        <f t="shared" si="3480"/>
        <v>Cainan</v>
      </c>
      <c r="L2565" s="406" t="str">
        <f t="shared" si="3480"/>
        <v>Mahalaleel</v>
      </c>
      <c r="M2565" s="406" t="str">
        <f t="shared" si="3480"/>
        <v>Jared</v>
      </c>
      <c r="N2565" s="406" t="str">
        <f t="shared" si="3480"/>
        <v>Enoch</v>
      </c>
      <c r="O2565" s="567"/>
      <c r="P2565" s="566"/>
      <c r="Q2565" s="373"/>
      <c r="R2565" s="200"/>
    </row>
    <row r="2566" spans="3:18" ht="14.6" customHeight="1" x14ac:dyDescent="0.5">
      <c r="C2566" s="407">
        <f t="shared" ref="C2566" si="3491">C2562+1</f>
        <v>640</v>
      </c>
      <c r="D2566" s="373"/>
      <c r="E2566" s="212">
        <f t="shared" si="3421"/>
        <v>-3440</v>
      </c>
      <c r="F2566" s="197">
        <v>3</v>
      </c>
      <c r="G2566" s="208" t="s">
        <v>287</v>
      </c>
      <c r="H2566" s="407">
        <f t="shared" ref="H2566:I2566" si="3492">H2562+1</f>
        <v>640</v>
      </c>
      <c r="I2566" s="407">
        <f t="shared" si="3492"/>
        <v>510</v>
      </c>
      <c r="J2566" s="407">
        <f t="shared" si="3482"/>
        <v>405</v>
      </c>
      <c r="K2566" s="407">
        <f t="shared" si="3482"/>
        <v>315</v>
      </c>
      <c r="L2566" s="407">
        <f t="shared" si="3482"/>
        <v>245</v>
      </c>
      <c r="M2566" s="407">
        <f t="shared" si="3482"/>
        <v>180</v>
      </c>
      <c r="N2566" s="407">
        <f t="shared" si="3482"/>
        <v>18</v>
      </c>
      <c r="O2566" s="567"/>
      <c r="P2566" s="566"/>
      <c r="Q2566" s="373"/>
      <c r="R2566" s="200"/>
    </row>
    <row r="2567" spans="3:18" ht="14.6" customHeight="1" x14ac:dyDescent="0.5">
      <c r="C2567" s="408"/>
      <c r="D2567" s="373"/>
      <c r="E2567" s="345"/>
      <c r="F2567" s="197">
        <v>4</v>
      </c>
      <c r="G2567" s="209" t="s">
        <v>605</v>
      </c>
      <c r="H2567" s="407"/>
      <c r="I2567" s="407"/>
      <c r="J2567" s="407"/>
      <c r="K2567" s="407"/>
      <c r="L2567" s="407"/>
      <c r="M2567" s="407"/>
      <c r="N2567" s="407"/>
      <c r="O2567" s="567"/>
      <c r="P2567" s="566"/>
      <c r="Q2567" s="373"/>
      <c r="R2567" s="200"/>
    </row>
    <row r="2568" spans="3:18" ht="14.6" customHeight="1" x14ac:dyDescent="0.5">
      <c r="C2568" s="406" t="str">
        <f t="shared" ref="C2568" si="3493">C2564</f>
        <v>Pre-Flood</v>
      </c>
      <c r="D2568" s="373"/>
      <c r="E2568" s="201">
        <f t="shared" si="3416"/>
        <v>3440</v>
      </c>
      <c r="F2568" s="197">
        <v>1</v>
      </c>
      <c r="G2568" s="203" t="s">
        <v>288</v>
      </c>
      <c r="H2568" s="408"/>
      <c r="I2568" s="408"/>
      <c r="J2568" s="408"/>
      <c r="K2568" s="408"/>
      <c r="L2568" s="408"/>
      <c r="M2568" s="408"/>
      <c r="N2568" s="408"/>
      <c r="O2568" s="567"/>
      <c r="P2568" s="566"/>
      <c r="Q2568" s="373"/>
      <c r="R2568" s="200"/>
    </row>
    <row r="2569" spans="3:18" ht="14.6" customHeight="1" x14ac:dyDescent="0.5">
      <c r="C2569" s="407">
        <f t="shared" ref="C2569" si="3494">C2565-1</f>
        <v>1015</v>
      </c>
      <c r="D2569" s="373"/>
      <c r="E2569" s="212" t="str">
        <f t="shared" si="3418"/>
        <v>BC</v>
      </c>
      <c r="F2569" s="197">
        <v>2</v>
      </c>
      <c r="G2569" s="206" t="s">
        <v>604</v>
      </c>
      <c r="H2569" s="406" t="str">
        <f t="shared" ref="H2569:I2569" si="3495">H2565</f>
        <v>Adam</v>
      </c>
      <c r="I2569" s="406" t="str">
        <f t="shared" si="3495"/>
        <v>Seth</v>
      </c>
      <c r="J2569" s="406" t="str">
        <f t="shared" si="3480"/>
        <v>Enos</v>
      </c>
      <c r="K2569" s="406" t="str">
        <f t="shared" si="3480"/>
        <v>Cainan</v>
      </c>
      <c r="L2569" s="406" t="str">
        <f t="shared" si="3480"/>
        <v>Mahalaleel</v>
      </c>
      <c r="M2569" s="406" t="str">
        <f t="shared" si="3480"/>
        <v>Jared</v>
      </c>
      <c r="N2569" s="406" t="str">
        <f t="shared" si="3480"/>
        <v>Enoch</v>
      </c>
      <c r="O2569" s="567"/>
      <c r="P2569" s="566"/>
      <c r="Q2569" s="373"/>
      <c r="R2569" s="200"/>
    </row>
    <row r="2570" spans="3:18" ht="14.6" customHeight="1" x14ac:dyDescent="0.5">
      <c r="C2570" s="407">
        <f t="shared" ref="C2570" si="3496">C2566+1</f>
        <v>641</v>
      </c>
      <c r="D2570" s="373"/>
      <c r="E2570" s="212">
        <f t="shared" si="3421"/>
        <v>-3439</v>
      </c>
      <c r="F2570" s="197">
        <v>3</v>
      </c>
      <c r="G2570" s="208" t="s">
        <v>287</v>
      </c>
      <c r="H2570" s="407">
        <f t="shared" ref="H2570:I2570" si="3497">H2566+1</f>
        <v>641</v>
      </c>
      <c r="I2570" s="407">
        <f t="shared" si="3497"/>
        <v>511</v>
      </c>
      <c r="J2570" s="407">
        <f t="shared" si="3482"/>
        <v>406</v>
      </c>
      <c r="K2570" s="407">
        <f t="shared" si="3482"/>
        <v>316</v>
      </c>
      <c r="L2570" s="407">
        <f t="shared" si="3482"/>
        <v>246</v>
      </c>
      <c r="M2570" s="407">
        <f t="shared" si="3482"/>
        <v>181</v>
      </c>
      <c r="N2570" s="407">
        <f t="shared" si="3482"/>
        <v>19</v>
      </c>
      <c r="O2570" s="567"/>
      <c r="P2570" s="566"/>
      <c r="Q2570" s="373"/>
      <c r="R2570" s="200"/>
    </row>
    <row r="2571" spans="3:18" ht="14.6" customHeight="1" x14ac:dyDescent="0.5">
      <c r="C2571" s="408"/>
      <c r="D2571" s="373"/>
      <c r="E2571" s="345"/>
      <c r="F2571" s="197">
        <v>4</v>
      </c>
      <c r="G2571" s="209" t="s">
        <v>605</v>
      </c>
      <c r="H2571" s="407"/>
      <c r="I2571" s="407"/>
      <c r="J2571" s="407"/>
      <c r="K2571" s="407"/>
      <c r="L2571" s="407"/>
      <c r="M2571" s="407"/>
      <c r="N2571" s="407"/>
      <c r="O2571" s="567"/>
      <c r="P2571" s="566"/>
      <c r="Q2571" s="373"/>
      <c r="R2571" s="200"/>
    </row>
    <row r="2572" spans="3:18" ht="14.6" customHeight="1" x14ac:dyDescent="0.5">
      <c r="C2572" s="406" t="str">
        <f t="shared" ref="C2572" si="3498">C2568</f>
        <v>Pre-Flood</v>
      </c>
      <c r="D2572" s="373"/>
      <c r="E2572" s="201">
        <f t="shared" ref="E2572:E2632" si="3499">E2568-1</f>
        <v>3439</v>
      </c>
      <c r="F2572" s="197">
        <v>1</v>
      </c>
      <c r="G2572" s="203" t="s">
        <v>288</v>
      </c>
      <c r="H2572" s="408"/>
      <c r="I2572" s="408"/>
      <c r="J2572" s="408"/>
      <c r="K2572" s="408"/>
      <c r="L2572" s="408"/>
      <c r="M2572" s="408"/>
      <c r="N2572" s="408"/>
      <c r="O2572" s="567"/>
      <c r="P2572" s="566"/>
      <c r="Q2572" s="373"/>
      <c r="R2572" s="200"/>
    </row>
    <row r="2573" spans="3:18" ht="14.6" customHeight="1" x14ac:dyDescent="0.5">
      <c r="C2573" s="407">
        <f t="shared" ref="C2573" si="3500">C2569-1</f>
        <v>1014</v>
      </c>
      <c r="D2573" s="373"/>
      <c r="E2573" s="212" t="str">
        <f t="shared" ref="E2573:E2633" si="3501">E2569</f>
        <v>BC</v>
      </c>
      <c r="F2573" s="197">
        <v>2</v>
      </c>
      <c r="G2573" s="206" t="s">
        <v>604</v>
      </c>
      <c r="H2573" s="406" t="str">
        <f t="shared" ref="H2573:N2585" si="3502">H2569</f>
        <v>Adam</v>
      </c>
      <c r="I2573" s="406" t="str">
        <f t="shared" si="3502"/>
        <v>Seth</v>
      </c>
      <c r="J2573" s="406" t="str">
        <f t="shared" si="3502"/>
        <v>Enos</v>
      </c>
      <c r="K2573" s="406" t="str">
        <f t="shared" si="3502"/>
        <v>Cainan</v>
      </c>
      <c r="L2573" s="406" t="str">
        <f t="shared" si="3502"/>
        <v>Mahalaleel</v>
      </c>
      <c r="M2573" s="406" t="str">
        <f t="shared" si="3502"/>
        <v>Jared</v>
      </c>
      <c r="N2573" s="406" t="str">
        <f t="shared" si="3502"/>
        <v>Enoch</v>
      </c>
      <c r="O2573" s="567"/>
      <c r="P2573" s="566"/>
      <c r="Q2573" s="373"/>
      <c r="R2573" s="200"/>
    </row>
    <row r="2574" spans="3:18" ht="14.6" customHeight="1" x14ac:dyDescent="0.5">
      <c r="C2574" s="407">
        <f t="shared" ref="C2574" si="3503">C2570+1</f>
        <v>642</v>
      </c>
      <c r="D2574" s="373"/>
      <c r="E2574" s="212">
        <f t="shared" ref="E2574:E2634" si="3504">-E2572+1</f>
        <v>-3438</v>
      </c>
      <c r="F2574" s="197">
        <v>3</v>
      </c>
      <c r="G2574" s="208" t="s">
        <v>287</v>
      </c>
      <c r="H2574" s="407">
        <f t="shared" ref="H2574:N2586" si="3505">H2570+1</f>
        <v>642</v>
      </c>
      <c r="I2574" s="407">
        <f t="shared" si="3505"/>
        <v>512</v>
      </c>
      <c r="J2574" s="407">
        <f t="shared" si="3505"/>
        <v>407</v>
      </c>
      <c r="K2574" s="407">
        <f t="shared" si="3505"/>
        <v>317</v>
      </c>
      <c r="L2574" s="407">
        <f t="shared" si="3505"/>
        <v>247</v>
      </c>
      <c r="M2574" s="407">
        <f t="shared" si="3505"/>
        <v>182</v>
      </c>
      <c r="N2574" s="407">
        <f t="shared" si="3505"/>
        <v>20</v>
      </c>
      <c r="O2574" s="567"/>
      <c r="P2574" s="566"/>
      <c r="Q2574" s="373"/>
      <c r="R2574" s="200"/>
    </row>
    <row r="2575" spans="3:18" ht="14.6" customHeight="1" x14ac:dyDescent="0.5">
      <c r="C2575" s="408"/>
      <c r="D2575" s="373"/>
      <c r="E2575" s="345"/>
      <c r="F2575" s="197">
        <v>4</v>
      </c>
      <c r="G2575" s="209" t="s">
        <v>605</v>
      </c>
      <c r="H2575" s="407"/>
      <c r="I2575" s="407"/>
      <c r="J2575" s="407"/>
      <c r="K2575" s="407"/>
      <c r="L2575" s="407"/>
      <c r="M2575" s="407"/>
      <c r="N2575" s="407"/>
      <c r="O2575" s="567"/>
      <c r="P2575" s="566"/>
      <c r="Q2575" s="373"/>
      <c r="R2575" s="200"/>
    </row>
    <row r="2576" spans="3:18" ht="14.6" customHeight="1" x14ac:dyDescent="0.5">
      <c r="C2576" s="406" t="str">
        <f t="shared" ref="C2576" si="3506">C2572</f>
        <v>Pre-Flood</v>
      </c>
      <c r="D2576" s="373"/>
      <c r="E2576" s="201">
        <f t="shared" si="3499"/>
        <v>3438</v>
      </c>
      <c r="F2576" s="197">
        <v>1</v>
      </c>
      <c r="G2576" s="203" t="s">
        <v>288</v>
      </c>
      <c r="H2576" s="408"/>
      <c r="I2576" s="408"/>
      <c r="J2576" s="408"/>
      <c r="K2576" s="408"/>
      <c r="L2576" s="408"/>
      <c r="M2576" s="408"/>
      <c r="N2576" s="408"/>
      <c r="O2576" s="567"/>
      <c r="P2576" s="566"/>
      <c r="Q2576" s="373"/>
      <c r="R2576" s="200"/>
    </row>
    <row r="2577" spans="3:18" ht="14.6" customHeight="1" x14ac:dyDescent="0.5">
      <c r="C2577" s="407">
        <f t="shared" ref="C2577" si="3507">C2573-1</f>
        <v>1013</v>
      </c>
      <c r="D2577" s="373"/>
      <c r="E2577" s="212" t="str">
        <f t="shared" si="3501"/>
        <v>BC</v>
      </c>
      <c r="F2577" s="197">
        <v>2</v>
      </c>
      <c r="G2577" s="206" t="s">
        <v>604</v>
      </c>
      <c r="H2577" s="406" t="str">
        <f t="shared" ref="H2577:I2577" si="3508">H2573</f>
        <v>Adam</v>
      </c>
      <c r="I2577" s="406" t="str">
        <f t="shared" si="3508"/>
        <v>Seth</v>
      </c>
      <c r="J2577" s="406" t="str">
        <f t="shared" si="3502"/>
        <v>Enos</v>
      </c>
      <c r="K2577" s="406" t="str">
        <f t="shared" si="3502"/>
        <v>Cainan</v>
      </c>
      <c r="L2577" s="406" t="str">
        <f t="shared" si="3502"/>
        <v>Mahalaleel</v>
      </c>
      <c r="M2577" s="406" t="str">
        <f t="shared" si="3502"/>
        <v>Jared</v>
      </c>
      <c r="N2577" s="406" t="str">
        <f t="shared" si="3502"/>
        <v>Enoch</v>
      </c>
      <c r="O2577" s="567"/>
      <c r="P2577" s="566"/>
      <c r="Q2577" s="373"/>
      <c r="R2577" s="200"/>
    </row>
    <row r="2578" spans="3:18" ht="14.6" customHeight="1" x14ac:dyDescent="0.5">
      <c r="C2578" s="407">
        <f t="shared" ref="C2578" si="3509">C2574+1</f>
        <v>643</v>
      </c>
      <c r="D2578" s="373"/>
      <c r="E2578" s="212">
        <f t="shared" si="3504"/>
        <v>-3437</v>
      </c>
      <c r="F2578" s="197">
        <v>3</v>
      </c>
      <c r="G2578" s="208" t="s">
        <v>287</v>
      </c>
      <c r="H2578" s="407">
        <f t="shared" ref="H2578:I2578" si="3510">H2574+1</f>
        <v>643</v>
      </c>
      <c r="I2578" s="407">
        <f t="shared" si="3510"/>
        <v>513</v>
      </c>
      <c r="J2578" s="407">
        <f t="shared" si="3505"/>
        <v>408</v>
      </c>
      <c r="K2578" s="407">
        <f t="shared" si="3505"/>
        <v>318</v>
      </c>
      <c r="L2578" s="407">
        <f t="shared" si="3505"/>
        <v>248</v>
      </c>
      <c r="M2578" s="407">
        <f t="shared" si="3505"/>
        <v>183</v>
      </c>
      <c r="N2578" s="407">
        <f t="shared" si="3505"/>
        <v>21</v>
      </c>
      <c r="O2578" s="567"/>
      <c r="P2578" s="566"/>
      <c r="Q2578" s="373"/>
      <c r="R2578" s="200"/>
    </row>
    <row r="2579" spans="3:18" ht="14.6" customHeight="1" x14ac:dyDescent="0.5">
      <c r="C2579" s="408"/>
      <c r="D2579" s="373"/>
      <c r="E2579" s="345"/>
      <c r="F2579" s="197">
        <v>4</v>
      </c>
      <c r="G2579" s="209" t="s">
        <v>605</v>
      </c>
      <c r="H2579" s="407"/>
      <c r="I2579" s="407"/>
      <c r="J2579" s="407"/>
      <c r="K2579" s="407"/>
      <c r="L2579" s="407"/>
      <c r="M2579" s="407"/>
      <c r="N2579" s="407"/>
      <c r="O2579" s="567"/>
      <c r="P2579" s="566"/>
      <c r="Q2579" s="373"/>
      <c r="R2579" s="200"/>
    </row>
    <row r="2580" spans="3:18" ht="14.6" customHeight="1" x14ac:dyDescent="0.5">
      <c r="C2580" s="406" t="str">
        <f t="shared" ref="C2580" si="3511">C2576</f>
        <v>Pre-Flood</v>
      </c>
      <c r="D2580" s="373"/>
      <c r="E2580" s="201">
        <f t="shared" si="3499"/>
        <v>3437</v>
      </c>
      <c r="F2580" s="197">
        <v>1</v>
      </c>
      <c r="G2580" s="203" t="s">
        <v>288</v>
      </c>
      <c r="H2580" s="408"/>
      <c r="I2580" s="408"/>
      <c r="J2580" s="408"/>
      <c r="K2580" s="408"/>
      <c r="L2580" s="408"/>
      <c r="M2580" s="408"/>
      <c r="N2580" s="408"/>
      <c r="O2580" s="567"/>
      <c r="P2580" s="566"/>
      <c r="Q2580" s="373"/>
      <c r="R2580" s="200"/>
    </row>
    <row r="2581" spans="3:18" ht="14.6" customHeight="1" x14ac:dyDescent="0.5">
      <c r="C2581" s="407">
        <f t="shared" ref="C2581" si="3512">C2577-1</f>
        <v>1012</v>
      </c>
      <c r="D2581" s="373"/>
      <c r="E2581" s="212" t="str">
        <f t="shared" si="3501"/>
        <v>BC</v>
      </c>
      <c r="F2581" s="197">
        <v>2</v>
      </c>
      <c r="G2581" s="206" t="s">
        <v>604</v>
      </c>
      <c r="H2581" s="406" t="str">
        <f t="shared" ref="H2581:I2581" si="3513">H2577</f>
        <v>Adam</v>
      </c>
      <c r="I2581" s="406" t="str">
        <f t="shared" si="3513"/>
        <v>Seth</v>
      </c>
      <c r="J2581" s="406" t="str">
        <f t="shared" si="3502"/>
        <v>Enos</v>
      </c>
      <c r="K2581" s="406" t="str">
        <f t="shared" si="3502"/>
        <v>Cainan</v>
      </c>
      <c r="L2581" s="406" t="str">
        <f t="shared" si="3502"/>
        <v>Mahalaleel</v>
      </c>
      <c r="M2581" s="406" t="str">
        <f t="shared" si="3502"/>
        <v>Jared</v>
      </c>
      <c r="N2581" s="406" t="str">
        <f t="shared" si="3502"/>
        <v>Enoch</v>
      </c>
      <c r="O2581" s="567"/>
      <c r="P2581" s="566"/>
      <c r="Q2581" s="373"/>
      <c r="R2581" s="200"/>
    </row>
    <row r="2582" spans="3:18" ht="14.6" customHeight="1" x14ac:dyDescent="0.5">
      <c r="C2582" s="407">
        <f t="shared" ref="C2582" si="3514">C2578+1</f>
        <v>644</v>
      </c>
      <c r="D2582" s="373"/>
      <c r="E2582" s="212">
        <f t="shared" si="3504"/>
        <v>-3436</v>
      </c>
      <c r="F2582" s="197">
        <v>3</v>
      </c>
      <c r="G2582" s="208" t="s">
        <v>287</v>
      </c>
      <c r="H2582" s="407">
        <f t="shared" ref="H2582:I2582" si="3515">H2578+1</f>
        <v>644</v>
      </c>
      <c r="I2582" s="407">
        <f t="shared" si="3515"/>
        <v>514</v>
      </c>
      <c r="J2582" s="407">
        <f t="shared" si="3505"/>
        <v>409</v>
      </c>
      <c r="K2582" s="407">
        <f t="shared" si="3505"/>
        <v>319</v>
      </c>
      <c r="L2582" s="407">
        <f t="shared" si="3505"/>
        <v>249</v>
      </c>
      <c r="M2582" s="407">
        <f t="shared" si="3505"/>
        <v>184</v>
      </c>
      <c r="N2582" s="407">
        <f t="shared" si="3505"/>
        <v>22</v>
      </c>
      <c r="O2582" s="567"/>
      <c r="P2582" s="566"/>
      <c r="Q2582" s="373"/>
      <c r="R2582" s="200"/>
    </row>
    <row r="2583" spans="3:18" ht="14.6" customHeight="1" x14ac:dyDescent="0.5">
      <c r="C2583" s="408"/>
      <c r="D2583" s="373"/>
      <c r="E2583" s="345"/>
      <c r="F2583" s="197">
        <v>4</v>
      </c>
      <c r="G2583" s="209" t="s">
        <v>605</v>
      </c>
      <c r="H2583" s="407"/>
      <c r="I2583" s="407"/>
      <c r="J2583" s="407"/>
      <c r="K2583" s="407"/>
      <c r="L2583" s="407"/>
      <c r="M2583" s="407"/>
      <c r="N2583" s="407"/>
      <c r="O2583" s="567"/>
      <c r="P2583" s="566"/>
      <c r="Q2583" s="373"/>
      <c r="R2583" s="200"/>
    </row>
    <row r="2584" spans="3:18" ht="14.6" customHeight="1" x14ac:dyDescent="0.5">
      <c r="C2584" s="406" t="str">
        <f t="shared" ref="C2584" si="3516">C2580</f>
        <v>Pre-Flood</v>
      </c>
      <c r="D2584" s="373"/>
      <c r="E2584" s="201">
        <f t="shared" si="3499"/>
        <v>3436</v>
      </c>
      <c r="F2584" s="197">
        <v>1</v>
      </c>
      <c r="G2584" s="203" t="s">
        <v>288</v>
      </c>
      <c r="H2584" s="408"/>
      <c r="I2584" s="408"/>
      <c r="J2584" s="408"/>
      <c r="K2584" s="408"/>
      <c r="L2584" s="408"/>
      <c r="M2584" s="408"/>
      <c r="N2584" s="408"/>
      <c r="O2584" s="567"/>
      <c r="P2584" s="566"/>
      <c r="Q2584" s="373"/>
      <c r="R2584" s="200"/>
    </row>
    <row r="2585" spans="3:18" ht="14.6" customHeight="1" x14ac:dyDescent="0.5">
      <c r="C2585" s="407">
        <f t="shared" ref="C2585" si="3517">C2581-1</f>
        <v>1011</v>
      </c>
      <c r="D2585" s="373"/>
      <c r="E2585" s="212" t="str">
        <f t="shared" si="3501"/>
        <v>BC</v>
      </c>
      <c r="F2585" s="197">
        <v>2</v>
      </c>
      <c r="G2585" s="206" t="s">
        <v>604</v>
      </c>
      <c r="H2585" s="406" t="str">
        <f t="shared" ref="H2585:I2585" si="3518">H2581</f>
        <v>Adam</v>
      </c>
      <c r="I2585" s="406" t="str">
        <f t="shared" si="3518"/>
        <v>Seth</v>
      </c>
      <c r="J2585" s="406" t="str">
        <f t="shared" si="3502"/>
        <v>Enos</v>
      </c>
      <c r="K2585" s="406" t="str">
        <f t="shared" si="3502"/>
        <v>Cainan</v>
      </c>
      <c r="L2585" s="406" t="str">
        <f t="shared" si="3502"/>
        <v>Mahalaleel</v>
      </c>
      <c r="M2585" s="406" t="str">
        <f t="shared" si="3502"/>
        <v>Jared</v>
      </c>
      <c r="N2585" s="406" t="str">
        <f t="shared" si="3502"/>
        <v>Enoch</v>
      </c>
      <c r="O2585" s="567"/>
      <c r="P2585" s="566"/>
      <c r="Q2585" s="373"/>
      <c r="R2585" s="200"/>
    </row>
    <row r="2586" spans="3:18" ht="14.6" customHeight="1" x14ac:dyDescent="0.5">
      <c r="C2586" s="407">
        <f t="shared" ref="C2586" si="3519">C2582+1</f>
        <v>645</v>
      </c>
      <c r="D2586" s="373"/>
      <c r="E2586" s="212">
        <f t="shared" si="3504"/>
        <v>-3435</v>
      </c>
      <c r="F2586" s="197">
        <v>3</v>
      </c>
      <c r="G2586" s="208" t="s">
        <v>287</v>
      </c>
      <c r="H2586" s="407">
        <f t="shared" ref="H2586:I2586" si="3520">H2582+1</f>
        <v>645</v>
      </c>
      <c r="I2586" s="407">
        <f t="shared" si="3520"/>
        <v>515</v>
      </c>
      <c r="J2586" s="407">
        <f t="shared" si="3505"/>
        <v>410</v>
      </c>
      <c r="K2586" s="407">
        <f t="shared" si="3505"/>
        <v>320</v>
      </c>
      <c r="L2586" s="407">
        <f t="shared" si="3505"/>
        <v>250</v>
      </c>
      <c r="M2586" s="407">
        <f t="shared" si="3505"/>
        <v>185</v>
      </c>
      <c r="N2586" s="407">
        <f t="shared" si="3505"/>
        <v>23</v>
      </c>
      <c r="O2586" s="567"/>
      <c r="P2586" s="566"/>
      <c r="Q2586" s="373"/>
      <c r="R2586" s="200"/>
    </row>
    <row r="2587" spans="3:18" ht="14.6" customHeight="1" x14ac:dyDescent="0.5">
      <c r="C2587" s="408"/>
      <c r="D2587" s="373"/>
      <c r="E2587" s="345"/>
      <c r="F2587" s="197">
        <v>4</v>
      </c>
      <c r="G2587" s="209" t="s">
        <v>605</v>
      </c>
      <c r="H2587" s="407"/>
      <c r="I2587" s="407"/>
      <c r="J2587" s="407"/>
      <c r="K2587" s="407"/>
      <c r="L2587" s="407"/>
      <c r="M2587" s="407"/>
      <c r="N2587" s="407"/>
      <c r="O2587" s="567"/>
      <c r="P2587" s="566"/>
      <c r="Q2587" s="373"/>
      <c r="R2587" s="200"/>
    </row>
    <row r="2588" spans="3:18" ht="14.6" customHeight="1" x14ac:dyDescent="0.5">
      <c r="C2588" s="406" t="str">
        <f t="shared" ref="C2588" si="3521">C2584</f>
        <v>Pre-Flood</v>
      </c>
      <c r="D2588" s="373"/>
      <c r="E2588" s="201">
        <f t="shared" si="3499"/>
        <v>3435</v>
      </c>
      <c r="F2588" s="197">
        <v>1</v>
      </c>
      <c r="G2588" s="203" t="s">
        <v>288</v>
      </c>
      <c r="H2588" s="408"/>
      <c r="I2588" s="408"/>
      <c r="J2588" s="408"/>
      <c r="K2588" s="408"/>
      <c r="L2588" s="408"/>
      <c r="M2588" s="408"/>
      <c r="N2588" s="408"/>
      <c r="O2588" s="567"/>
      <c r="P2588" s="566"/>
      <c r="Q2588" s="373"/>
      <c r="R2588" s="200"/>
    </row>
    <row r="2589" spans="3:18" ht="14.6" customHeight="1" x14ac:dyDescent="0.5">
      <c r="C2589" s="407">
        <f t="shared" ref="C2589" si="3522">C2585-1</f>
        <v>1010</v>
      </c>
      <c r="D2589" s="373"/>
      <c r="E2589" s="212" t="str">
        <f t="shared" si="3501"/>
        <v>BC</v>
      </c>
      <c r="F2589" s="197">
        <v>2</v>
      </c>
      <c r="G2589" s="206" t="s">
        <v>604</v>
      </c>
      <c r="H2589" s="406" t="str">
        <f t="shared" ref="H2589:N2601" si="3523">H2585</f>
        <v>Adam</v>
      </c>
      <c r="I2589" s="406" t="str">
        <f t="shared" si="3523"/>
        <v>Seth</v>
      </c>
      <c r="J2589" s="406" t="str">
        <f t="shared" si="3523"/>
        <v>Enos</v>
      </c>
      <c r="K2589" s="406" t="str">
        <f t="shared" si="3523"/>
        <v>Cainan</v>
      </c>
      <c r="L2589" s="406" t="str">
        <f t="shared" si="3523"/>
        <v>Mahalaleel</v>
      </c>
      <c r="M2589" s="406" t="str">
        <f t="shared" si="3523"/>
        <v>Jared</v>
      </c>
      <c r="N2589" s="406" t="str">
        <f t="shared" si="3523"/>
        <v>Enoch</v>
      </c>
      <c r="O2589" s="567"/>
      <c r="P2589" s="566"/>
      <c r="Q2589" s="373"/>
      <c r="R2589" s="200"/>
    </row>
    <row r="2590" spans="3:18" ht="14.6" customHeight="1" x14ac:dyDescent="0.5">
      <c r="C2590" s="407">
        <f t="shared" ref="C2590" si="3524">C2586+1</f>
        <v>646</v>
      </c>
      <c r="D2590" s="373"/>
      <c r="E2590" s="212">
        <f t="shared" si="3504"/>
        <v>-3434</v>
      </c>
      <c r="F2590" s="197">
        <v>3</v>
      </c>
      <c r="G2590" s="208" t="s">
        <v>287</v>
      </c>
      <c r="H2590" s="407">
        <f t="shared" ref="H2590:N2602" si="3525">H2586+1</f>
        <v>646</v>
      </c>
      <c r="I2590" s="407">
        <f t="shared" si="3525"/>
        <v>516</v>
      </c>
      <c r="J2590" s="407">
        <f t="shared" si="3525"/>
        <v>411</v>
      </c>
      <c r="K2590" s="407">
        <f t="shared" si="3525"/>
        <v>321</v>
      </c>
      <c r="L2590" s="407">
        <f t="shared" si="3525"/>
        <v>251</v>
      </c>
      <c r="M2590" s="407">
        <f t="shared" si="3525"/>
        <v>186</v>
      </c>
      <c r="N2590" s="407">
        <f t="shared" si="3525"/>
        <v>24</v>
      </c>
      <c r="O2590" s="567"/>
      <c r="P2590" s="566"/>
      <c r="Q2590" s="373"/>
      <c r="R2590" s="200"/>
    </row>
    <row r="2591" spans="3:18" ht="14.6" customHeight="1" x14ac:dyDescent="0.5">
      <c r="C2591" s="408"/>
      <c r="D2591" s="373"/>
      <c r="E2591" s="345"/>
      <c r="F2591" s="197">
        <v>4</v>
      </c>
      <c r="G2591" s="209" t="s">
        <v>605</v>
      </c>
      <c r="H2591" s="407"/>
      <c r="I2591" s="407"/>
      <c r="J2591" s="407"/>
      <c r="K2591" s="407"/>
      <c r="L2591" s="407"/>
      <c r="M2591" s="407"/>
      <c r="N2591" s="407"/>
      <c r="O2591" s="567"/>
      <c r="P2591" s="566"/>
      <c r="Q2591" s="373"/>
      <c r="R2591" s="200"/>
    </row>
    <row r="2592" spans="3:18" ht="14.6" customHeight="1" x14ac:dyDescent="0.5">
      <c r="C2592" s="406" t="str">
        <f t="shared" ref="C2592" si="3526">C2588</f>
        <v>Pre-Flood</v>
      </c>
      <c r="D2592" s="373"/>
      <c r="E2592" s="201">
        <f t="shared" si="3499"/>
        <v>3434</v>
      </c>
      <c r="F2592" s="197">
        <v>1</v>
      </c>
      <c r="G2592" s="203" t="s">
        <v>288</v>
      </c>
      <c r="H2592" s="408"/>
      <c r="I2592" s="408"/>
      <c r="J2592" s="408"/>
      <c r="K2592" s="408"/>
      <c r="L2592" s="408"/>
      <c r="M2592" s="408"/>
      <c r="N2592" s="408"/>
      <c r="O2592" s="567"/>
      <c r="P2592" s="566"/>
      <c r="Q2592" s="373"/>
      <c r="R2592" s="200"/>
    </row>
    <row r="2593" spans="3:18" ht="14.6" customHeight="1" x14ac:dyDescent="0.5">
      <c r="C2593" s="407">
        <f t="shared" ref="C2593" si="3527">C2589-1</f>
        <v>1009</v>
      </c>
      <c r="D2593" s="373"/>
      <c r="E2593" s="212" t="str">
        <f t="shared" si="3501"/>
        <v>BC</v>
      </c>
      <c r="F2593" s="197">
        <v>2</v>
      </c>
      <c r="G2593" s="206" t="s">
        <v>604</v>
      </c>
      <c r="H2593" s="406" t="str">
        <f t="shared" ref="H2593:I2593" si="3528">H2589</f>
        <v>Adam</v>
      </c>
      <c r="I2593" s="406" t="str">
        <f t="shared" si="3528"/>
        <v>Seth</v>
      </c>
      <c r="J2593" s="406" t="str">
        <f t="shared" si="3523"/>
        <v>Enos</v>
      </c>
      <c r="K2593" s="406" t="str">
        <f t="shared" si="3523"/>
        <v>Cainan</v>
      </c>
      <c r="L2593" s="406" t="str">
        <f t="shared" si="3523"/>
        <v>Mahalaleel</v>
      </c>
      <c r="M2593" s="406" t="str">
        <f t="shared" si="3523"/>
        <v>Jared</v>
      </c>
      <c r="N2593" s="406" t="str">
        <f t="shared" si="3523"/>
        <v>Enoch</v>
      </c>
      <c r="O2593" s="567"/>
      <c r="P2593" s="566"/>
      <c r="Q2593" s="373"/>
      <c r="R2593" s="200"/>
    </row>
    <row r="2594" spans="3:18" ht="14.6" customHeight="1" x14ac:dyDescent="0.5">
      <c r="C2594" s="407">
        <f t="shared" ref="C2594" si="3529">C2590+1</f>
        <v>647</v>
      </c>
      <c r="D2594" s="373"/>
      <c r="E2594" s="212">
        <f t="shared" si="3504"/>
        <v>-3433</v>
      </c>
      <c r="F2594" s="197">
        <v>3</v>
      </c>
      <c r="G2594" s="208" t="s">
        <v>287</v>
      </c>
      <c r="H2594" s="407">
        <f t="shared" ref="H2594:I2594" si="3530">H2590+1</f>
        <v>647</v>
      </c>
      <c r="I2594" s="407">
        <f t="shared" si="3530"/>
        <v>517</v>
      </c>
      <c r="J2594" s="407">
        <f t="shared" si="3525"/>
        <v>412</v>
      </c>
      <c r="K2594" s="407">
        <f t="shared" si="3525"/>
        <v>322</v>
      </c>
      <c r="L2594" s="407">
        <f t="shared" si="3525"/>
        <v>252</v>
      </c>
      <c r="M2594" s="407">
        <f t="shared" si="3525"/>
        <v>187</v>
      </c>
      <c r="N2594" s="407">
        <f t="shared" si="3525"/>
        <v>25</v>
      </c>
      <c r="O2594" s="567"/>
      <c r="P2594" s="566"/>
      <c r="Q2594" s="373"/>
      <c r="R2594" s="200"/>
    </row>
    <row r="2595" spans="3:18" ht="14.6" customHeight="1" x14ac:dyDescent="0.5">
      <c r="C2595" s="408"/>
      <c r="D2595" s="373"/>
      <c r="E2595" s="345"/>
      <c r="F2595" s="197">
        <v>4</v>
      </c>
      <c r="G2595" s="209" t="s">
        <v>605</v>
      </c>
      <c r="H2595" s="407"/>
      <c r="I2595" s="407"/>
      <c r="J2595" s="407"/>
      <c r="K2595" s="407"/>
      <c r="L2595" s="407"/>
      <c r="M2595" s="407"/>
      <c r="N2595" s="407"/>
      <c r="O2595" s="567"/>
      <c r="P2595" s="566"/>
      <c r="Q2595" s="373"/>
      <c r="R2595" s="200"/>
    </row>
    <row r="2596" spans="3:18" ht="14.6" customHeight="1" x14ac:dyDescent="0.5">
      <c r="C2596" s="406" t="str">
        <f t="shared" ref="C2596" si="3531">C2592</f>
        <v>Pre-Flood</v>
      </c>
      <c r="D2596" s="373"/>
      <c r="E2596" s="201">
        <f t="shared" si="3499"/>
        <v>3433</v>
      </c>
      <c r="F2596" s="197">
        <v>1</v>
      </c>
      <c r="G2596" s="203" t="s">
        <v>288</v>
      </c>
      <c r="H2596" s="408"/>
      <c r="I2596" s="408"/>
      <c r="J2596" s="408"/>
      <c r="K2596" s="408"/>
      <c r="L2596" s="408"/>
      <c r="M2596" s="408"/>
      <c r="N2596" s="408"/>
      <c r="O2596" s="567"/>
      <c r="P2596" s="566"/>
      <c r="Q2596" s="373"/>
      <c r="R2596" s="200"/>
    </row>
    <row r="2597" spans="3:18" ht="14.6" customHeight="1" x14ac:dyDescent="0.5">
      <c r="C2597" s="407">
        <f t="shared" ref="C2597" si="3532">C2593-1</f>
        <v>1008</v>
      </c>
      <c r="D2597" s="373"/>
      <c r="E2597" s="212" t="str">
        <f t="shared" si="3501"/>
        <v>BC</v>
      </c>
      <c r="F2597" s="197">
        <v>2</v>
      </c>
      <c r="G2597" s="206" t="s">
        <v>604</v>
      </c>
      <c r="H2597" s="406" t="str">
        <f t="shared" ref="H2597:I2597" si="3533">H2593</f>
        <v>Adam</v>
      </c>
      <c r="I2597" s="406" t="str">
        <f t="shared" si="3533"/>
        <v>Seth</v>
      </c>
      <c r="J2597" s="406" t="str">
        <f t="shared" si="3523"/>
        <v>Enos</v>
      </c>
      <c r="K2597" s="406" t="str">
        <f t="shared" si="3523"/>
        <v>Cainan</v>
      </c>
      <c r="L2597" s="406" t="str">
        <f t="shared" si="3523"/>
        <v>Mahalaleel</v>
      </c>
      <c r="M2597" s="406" t="str">
        <f t="shared" si="3523"/>
        <v>Jared</v>
      </c>
      <c r="N2597" s="406" t="str">
        <f t="shared" si="3523"/>
        <v>Enoch</v>
      </c>
      <c r="O2597" s="567"/>
      <c r="P2597" s="566"/>
      <c r="Q2597" s="373"/>
      <c r="R2597" s="200"/>
    </row>
    <row r="2598" spans="3:18" ht="14.6" customHeight="1" x14ac:dyDescent="0.5">
      <c r="C2598" s="407">
        <f t="shared" ref="C2598" si="3534">C2594+1</f>
        <v>648</v>
      </c>
      <c r="D2598" s="373"/>
      <c r="E2598" s="212">
        <f t="shared" si="3504"/>
        <v>-3432</v>
      </c>
      <c r="F2598" s="197">
        <v>3</v>
      </c>
      <c r="G2598" s="208" t="s">
        <v>287</v>
      </c>
      <c r="H2598" s="407">
        <f t="shared" ref="H2598:I2598" si="3535">H2594+1</f>
        <v>648</v>
      </c>
      <c r="I2598" s="407">
        <f t="shared" si="3535"/>
        <v>518</v>
      </c>
      <c r="J2598" s="407">
        <f t="shared" si="3525"/>
        <v>413</v>
      </c>
      <c r="K2598" s="407">
        <f t="shared" si="3525"/>
        <v>323</v>
      </c>
      <c r="L2598" s="407">
        <f t="shared" si="3525"/>
        <v>253</v>
      </c>
      <c r="M2598" s="407">
        <f t="shared" si="3525"/>
        <v>188</v>
      </c>
      <c r="N2598" s="407">
        <f t="shared" si="3525"/>
        <v>26</v>
      </c>
      <c r="O2598" s="567"/>
      <c r="P2598" s="566"/>
      <c r="Q2598" s="373"/>
      <c r="R2598" s="200"/>
    </row>
    <row r="2599" spans="3:18" ht="14.6" customHeight="1" x14ac:dyDescent="0.5">
      <c r="C2599" s="408"/>
      <c r="D2599" s="373"/>
      <c r="E2599" s="345"/>
      <c r="F2599" s="197">
        <v>4</v>
      </c>
      <c r="G2599" s="209" t="s">
        <v>605</v>
      </c>
      <c r="H2599" s="407"/>
      <c r="I2599" s="407"/>
      <c r="J2599" s="407"/>
      <c r="K2599" s="407"/>
      <c r="L2599" s="407"/>
      <c r="M2599" s="407"/>
      <c r="N2599" s="407"/>
      <c r="O2599" s="567"/>
      <c r="P2599" s="566"/>
      <c r="Q2599" s="373"/>
      <c r="R2599" s="200"/>
    </row>
    <row r="2600" spans="3:18" ht="14.6" customHeight="1" x14ac:dyDescent="0.5">
      <c r="C2600" s="406" t="str">
        <f t="shared" ref="C2600" si="3536">C2596</f>
        <v>Pre-Flood</v>
      </c>
      <c r="D2600" s="373"/>
      <c r="E2600" s="201">
        <f t="shared" si="3499"/>
        <v>3432</v>
      </c>
      <c r="F2600" s="197">
        <v>1</v>
      </c>
      <c r="G2600" s="203" t="s">
        <v>288</v>
      </c>
      <c r="H2600" s="408"/>
      <c r="I2600" s="408"/>
      <c r="J2600" s="408"/>
      <c r="K2600" s="408"/>
      <c r="L2600" s="408"/>
      <c r="M2600" s="408"/>
      <c r="N2600" s="408"/>
      <c r="O2600" s="567"/>
      <c r="P2600" s="566"/>
      <c r="Q2600" s="373"/>
      <c r="R2600" s="200"/>
    </row>
    <row r="2601" spans="3:18" ht="14.6" customHeight="1" x14ac:dyDescent="0.5">
      <c r="C2601" s="407">
        <f t="shared" ref="C2601" si="3537">C2597-1</f>
        <v>1007</v>
      </c>
      <c r="D2601" s="373"/>
      <c r="E2601" s="212" t="str">
        <f t="shared" si="3501"/>
        <v>BC</v>
      </c>
      <c r="F2601" s="197">
        <v>2</v>
      </c>
      <c r="G2601" s="206" t="s">
        <v>604</v>
      </c>
      <c r="H2601" s="406" t="str">
        <f t="shared" ref="H2601:I2601" si="3538">H2597</f>
        <v>Adam</v>
      </c>
      <c r="I2601" s="406" t="str">
        <f t="shared" si="3538"/>
        <v>Seth</v>
      </c>
      <c r="J2601" s="406" t="str">
        <f t="shared" si="3523"/>
        <v>Enos</v>
      </c>
      <c r="K2601" s="406" t="str">
        <f t="shared" si="3523"/>
        <v>Cainan</v>
      </c>
      <c r="L2601" s="406" t="str">
        <f t="shared" si="3523"/>
        <v>Mahalaleel</v>
      </c>
      <c r="M2601" s="406" t="str">
        <f t="shared" si="3523"/>
        <v>Jared</v>
      </c>
      <c r="N2601" s="406" t="str">
        <f t="shared" si="3523"/>
        <v>Enoch</v>
      </c>
      <c r="O2601" s="567"/>
      <c r="P2601" s="566"/>
      <c r="Q2601" s="373"/>
      <c r="R2601" s="200"/>
    </row>
    <row r="2602" spans="3:18" ht="14.6" customHeight="1" x14ac:dyDescent="0.5">
      <c r="C2602" s="407">
        <f t="shared" ref="C2602" si="3539">C2598+1</f>
        <v>649</v>
      </c>
      <c r="D2602" s="373"/>
      <c r="E2602" s="212">
        <f t="shared" si="3504"/>
        <v>-3431</v>
      </c>
      <c r="F2602" s="197">
        <v>3</v>
      </c>
      <c r="G2602" s="208" t="s">
        <v>287</v>
      </c>
      <c r="H2602" s="407">
        <f t="shared" ref="H2602:I2602" si="3540">H2598+1</f>
        <v>649</v>
      </c>
      <c r="I2602" s="407">
        <f t="shared" si="3540"/>
        <v>519</v>
      </c>
      <c r="J2602" s="407">
        <f t="shared" si="3525"/>
        <v>414</v>
      </c>
      <c r="K2602" s="407">
        <f t="shared" si="3525"/>
        <v>324</v>
      </c>
      <c r="L2602" s="407">
        <f t="shared" si="3525"/>
        <v>254</v>
      </c>
      <c r="M2602" s="407">
        <f t="shared" si="3525"/>
        <v>189</v>
      </c>
      <c r="N2602" s="407">
        <f t="shared" si="3525"/>
        <v>27</v>
      </c>
      <c r="O2602" s="567"/>
      <c r="P2602" s="566"/>
      <c r="Q2602" s="373"/>
      <c r="R2602" s="200"/>
    </row>
    <row r="2603" spans="3:18" ht="14.6" customHeight="1" x14ac:dyDescent="0.5">
      <c r="C2603" s="408"/>
      <c r="D2603" s="373"/>
      <c r="E2603" s="345"/>
      <c r="F2603" s="197">
        <v>4</v>
      </c>
      <c r="G2603" s="209" t="s">
        <v>605</v>
      </c>
      <c r="H2603" s="407"/>
      <c r="I2603" s="407"/>
      <c r="J2603" s="407"/>
      <c r="K2603" s="407"/>
      <c r="L2603" s="407"/>
      <c r="M2603" s="407"/>
      <c r="N2603" s="407"/>
      <c r="O2603" s="567"/>
      <c r="P2603" s="566"/>
      <c r="Q2603" s="373"/>
      <c r="R2603" s="200"/>
    </row>
    <row r="2604" spans="3:18" ht="14.6" customHeight="1" x14ac:dyDescent="0.5">
      <c r="C2604" s="406" t="str">
        <f t="shared" ref="C2604" si="3541">C2600</f>
        <v>Pre-Flood</v>
      </c>
      <c r="D2604" s="373"/>
      <c r="E2604" s="201">
        <f t="shared" si="3499"/>
        <v>3431</v>
      </c>
      <c r="F2604" s="197">
        <v>1</v>
      </c>
      <c r="G2604" s="203" t="s">
        <v>288</v>
      </c>
      <c r="H2604" s="408"/>
      <c r="I2604" s="408"/>
      <c r="J2604" s="408"/>
      <c r="K2604" s="408"/>
      <c r="L2604" s="408"/>
      <c r="M2604" s="408"/>
      <c r="N2604" s="408"/>
      <c r="O2604" s="567"/>
      <c r="P2604" s="566"/>
      <c r="Q2604" s="373"/>
      <c r="R2604" s="200"/>
    </row>
    <row r="2605" spans="3:18" ht="14.6" customHeight="1" x14ac:dyDescent="0.5">
      <c r="C2605" s="407">
        <f t="shared" ref="C2605" si="3542">C2601-1</f>
        <v>1006</v>
      </c>
      <c r="D2605" s="373"/>
      <c r="E2605" s="212" t="str">
        <f t="shared" si="3501"/>
        <v>BC</v>
      </c>
      <c r="F2605" s="197">
        <v>2</v>
      </c>
      <c r="G2605" s="206" t="s">
        <v>604</v>
      </c>
      <c r="H2605" s="406" t="str">
        <f t="shared" ref="H2605:N2617" si="3543">H2601</f>
        <v>Adam</v>
      </c>
      <c r="I2605" s="406" t="str">
        <f t="shared" si="3543"/>
        <v>Seth</v>
      </c>
      <c r="J2605" s="406" t="str">
        <f t="shared" si="3543"/>
        <v>Enos</v>
      </c>
      <c r="K2605" s="406" t="str">
        <f t="shared" si="3543"/>
        <v>Cainan</v>
      </c>
      <c r="L2605" s="406" t="str">
        <f t="shared" si="3543"/>
        <v>Mahalaleel</v>
      </c>
      <c r="M2605" s="406" t="str">
        <f t="shared" si="3543"/>
        <v>Jared</v>
      </c>
      <c r="N2605" s="406" t="str">
        <f t="shared" si="3543"/>
        <v>Enoch</v>
      </c>
      <c r="O2605" s="567"/>
      <c r="P2605" s="566"/>
      <c r="Q2605" s="373"/>
      <c r="R2605" s="200"/>
    </row>
    <row r="2606" spans="3:18" ht="14.6" customHeight="1" x14ac:dyDescent="0.5">
      <c r="C2606" s="407">
        <f t="shared" ref="C2606" si="3544">C2602+1</f>
        <v>650</v>
      </c>
      <c r="D2606" s="373"/>
      <c r="E2606" s="212">
        <f t="shared" si="3504"/>
        <v>-3430</v>
      </c>
      <c r="F2606" s="197">
        <v>3</v>
      </c>
      <c r="G2606" s="208" t="s">
        <v>287</v>
      </c>
      <c r="H2606" s="407">
        <f t="shared" ref="H2606:N2618" si="3545">H2602+1</f>
        <v>650</v>
      </c>
      <c r="I2606" s="407">
        <f t="shared" si="3545"/>
        <v>520</v>
      </c>
      <c r="J2606" s="407">
        <f t="shared" si="3545"/>
        <v>415</v>
      </c>
      <c r="K2606" s="407">
        <f t="shared" si="3545"/>
        <v>325</v>
      </c>
      <c r="L2606" s="407">
        <f t="shared" si="3545"/>
        <v>255</v>
      </c>
      <c r="M2606" s="407">
        <f t="shared" si="3545"/>
        <v>190</v>
      </c>
      <c r="N2606" s="407">
        <f t="shared" si="3545"/>
        <v>28</v>
      </c>
      <c r="O2606" s="567"/>
      <c r="P2606" s="566"/>
      <c r="Q2606" s="373"/>
      <c r="R2606" s="200"/>
    </row>
    <row r="2607" spans="3:18" ht="14.6" customHeight="1" x14ac:dyDescent="0.5">
      <c r="C2607" s="408"/>
      <c r="D2607" s="373"/>
      <c r="E2607" s="345"/>
      <c r="F2607" s="197">
        <v>4</v>
      </c>
      <c r="G2607" s="209" t="s">
        <v>605</v>
      </c>
      <c r="H2607" s="407"/>
      <c r="I2607" s="407"/>
      <c r="J2607" s="407"/>
      <c r="K2607" s="407"/>
      <c r="L2607" s="407"/>
      <c r="M2607" s="407"/>
      <c r="N2607" s="407"/>
      <c r="O2607" s="567"/>
      <c r="P2607" s="566"/>
      <c r="Q2607" s="373"/>
      <c r="R2607" s="200"/>
    </row>
    <row r="2608" spans="3:18" ht="14.6" customHeight="1" x14ac:dyDescent="0.5">
      <c r="C2608" s="406" t="str">
        <f t="shared" ref="C2608" si="3546">C2604</f>
        <v>Pre-Flood</v>
      </c>
      <c r="D2608" s="373"/>
      <c r="E2608" s="201">
        <f t="shared" si="3499"/>
        <v>3430</v>
      </c>
      <c r="F2608" s="197">
        <v>1</v>
      </c>
      <c r="G2608" s="203" t="s">
        <v>288</v>
      </c>
      <c r="H2608" s="408"/>
      <c r="I2608" s="408"/>
      <c r="J2608" s="408"/>
      <c r="K2608" s="408"/>
      <c r="L2608" s="408"/>
      <c r="M2608" s="408"/>
      <c r="N2608" s="408"/>
      <c r="O2608" s="567"/>
      <c r="P2608" s="566"/>
      <c r="Q2608" s="373"/>
      <c r="R2608" s="200"/>
    </row>
    <row r="2609" spans="3:18" ht="14.6" customHeight="1" x14ac:dyDescent="0.5">
      <c r="C2609" s="407">
        <f t="shared" ref="C2609" si="3547">C2605-1</f>
        <v>1005</v>
      </c>
      <c r="D2609" s="373"/>
      <c r="E2609" s="212" t="str">
        <f t="shared" si="3501"/>
        <v>BC</v>
      </c>
      <c r="F2609" s="197">
        <v>2</v>
      </c>
      <c r="G2609" s="206" t="s">
        <v>604</v>
      </c>
      <c r="H2609" s="406" t="str">
        <f t="shared" ref="H2609:I2609" si="3548">H2605</f>
        <v>Adam</v>
      </c>
      <c r="I2609" s="406" t="str">
        <f t="shared" si="3548"/>
        <v>Seth</v>
      </c>
      <c r="J2609" s="406" t="str">
        <f t="shared" si="3543"/>
        <v>Enos</v>
      </c>
      <c r="K2609" s="406" t="str">
        <f t="shared" si="3543"/>
        <v>Cainan</v>
      </c>
      <c r="L2609" s="406" t="str">
        <f t="shared" si="3543"/>
        <v>Mahalaleel</v>
      </c>
      <c r="M2609" s="406" t="str">
        <f t="shared" si="3543"/>
        <v>Jared</v>
      </c>
      <c r="N2609" s="406" t="str">
        <f t="shared" si="3543"/>
        <v>Enoch</v>
      </c>
      <c r="O2609" s="567"/>
      <c r="P2609" s="566"/>
      <c r="Q2609" s="373"/>
      <c r="R2609" s="200"/>
    </row>
    <row r="2610" spans="3:18" ht="14.6" customHeight="1" x14ac:dyDescent="0.5">
      <c r="C2610" s="407">
        <f t="shared" ref="C2610" si="3549">C2606+1</f>
        <v>651</v>
      </c>
      <c r="D2610" s="373"/>
      <c r="E2610" s="212">
        <f t="shared" si="3504"/>
        <v>-3429</v>
      </c>
      <c r="F2610" s="197">
        <v>3</v>
      </c>
      <c r="G2610" s="208" t="s">
        <v>287</v>
      </c>
      <c r="H2610" s="407">
        <f t="shared" ref="H2610:I2610" si="3550">H2606+1</f>
        <v>651</v>
      </c>
      <c r="I2610" s="407">
        <f t="shared" si="3550"/>
        <v>521</v>
      </c>
      <c r="J2610" s="407">
        <f t="shared" si="3545"/>
        <v>416</v>
      </c>
      <c r="K2610" s="407">
        <f t="shared" si="3545"/>
        <v>326</v>
      </c>
      <c r="L2610" s="407">
        <f t="shared" si="3545"/>
        <v>256</v>
      </c>
      <c r="M2610" s="407">
        <f t="shared" si="3545"/>
        <v>191</v>
      </c>
      <c r="N2610" s="407">
        <f t="shared" si="3545"/>
        <v>29</v>
      </c>
      <c r="O2610" s="567"/>
      <c r="P2610" s="566"/>
      <c r="Q2610" s="373"/>
      <c r="R2610" s="200"/>
    </row>
    <row r="2611" spans="3:18" ht="14.6" customHeight="1" x14ac:dyDescent="0.5">
      <c r="C2611" s="408"/>
      <c r="D2611" s="373"/>
      <c r="E2611" s="345"/>
      <c r="F2611" s="197">
        <v>4</v>
      </c>
      <c r="G2611" s="209" t="s">
        <v>605</v>
      </c>
      <c r="H2611" s="407"/>
      <c r="I2611" s="407"/>
      <c r="J2611" s="407"/>
      <c r="K2611" s="407"/>
      <c r="L2611" s="407"/>
      <c r="M2611" s="407"/>
      <c r="N2611" s="407"/>
      <c r="O2611" s="567"/>
      <c r="P2611" s="566"/>
      <c r="Q2611" s="373"/>
      <c r="R2611" s="200"/>
    </row>
    <row r="2612" spans="3:18" ht="14.6" customHeight="1" x14ac:dyDescent="0.5">
      <c r="C2612" s="406" t="str">
        <f t="shared" ref="C2612" si="3551">C2608</f>
        <v>Pre-Flood</v>
      </c>
      <c r="D2612" s="373"/>
      <c r="E2612" s="201">
        <f t="shared" si="3499"/>
        <v>3429</v>
      </c>
      <c r="F2612" s="197">
        <v>1</v>
      </c>
      <c r="G2612" s="203" t="s">
        <v>288</v>
      </c>
      <c r="H2612" s="408"/>
      <c r="I2612" s="408"/>
      <c r="J2612" s="408"/>
      <c r="K2612" s="408"/>
      <c r="L2612" s="408"/>
      <c r="M2612" s="408"/>
      <c r="N2612" s="408"/>
      <c r="O2612" s="567"/>
      <c r="P2612" s="566"/>
      <c r="Q2612" s="373"/>
      <c r="R2612" s="200"/>
    </row>
    <row r="2613" spans="3:18" ht="14.6" customHeight="1" x14ac:dyDescent="0.5">
      <c r="C2613" s="407">
        <f t="shared" ref="C2613" si="3552">C2609-1</f>
        <v>1004</v>
      </c>
      <c r="D2613" s="373"/>
      <c r="E2613" s="212" t="str">
        <f t="shared" si="3501"/>
        <v>BC</v>
      </c>
      <c r="F2613" s="197">
        <v>2</v>
      </c>
      <c r="G2613" s="206" t="s">
        <v>604</v>
      </c>
      <c r="H2613" s="406" t="str">
        <f t="shared" ref="H2613:I2613" si="3553">H2609</f>
        <v>Adam</v>
      </c>
      <c r="I2613" s="406" t="str">
        <f t="shared" si="3553"/>
        <v>Seth</v>
      </c>
      <c r="J2613" s="406" t="str">
        <f t="shared" si="3543"/>
        <v>Enos</v>
      </c>
      <c r="K2613" s="406" t="str">
        <f t="shared" si="3543"/>
        <v>Cainan</v>
      </c>
      <c r="L2613" s="406" t="str">
        <f t="shared" si="3543"/>
        <v>Mahalaleel</v>
      </c>
      <c r="M2613" s="406" t="str">
        <f t="shared" si="3543"/>
        <v>Jared</v>
      </c>
      <c r="N2613" s="406" t="str">
        <f t="shared" si="3543"/>
        <v>Enoch</v>
      </c>
      <c r="O2613" s="567"/>
      <c r="P2613" s="566"/>
      <c r="Q2613" s="373"/>
      <c r="R2613" s="200"/>
    </row>
    <row r="2614" spans="3:18" ht="14.6" customHeight="1" x14ac:dyDescent="0.5">
      <c r="C2614" s="407">
        <f t="shared" ref="C2614" si="3554">C2610+1</f>
        <v>652</v>
      </c>
      <c r="D2614" s="373"/>
      <c r="E2614" s="212">
        <f t="shared" si="3504"/>
        <v>-3428</v>
      </c>
      <c r="F2614" s="197">
        <v>3</v>
      </c>
      <c r="G2614" s="208" t="s">
        <v>287</v>
      </c>
      <c r="H2614" s="407">
        <f t="shared" ref="H2614:I2614" si="3555">H2610+1</f>
        <v>652</v>
      </c>
      <c r="I2614" s="407">
        <f t="shared" si="3555"/>
        <v>522</v>
      </c>
      <c r="J2614" s="407">
        <f t="shared" si="3545"/>
        <v>417</v>
      </c>
      <c r="K2614" s="407">
        <f t="shared" si="3545"/>
        <v>327</v>
      </c>
      <c r="L2614" s="407">
        <f t="shared" si="3545"/>
        <v>257</v>
      </c>
      <c r="M2614" s="407">
        <f t="shared" si="3545"/>
        <v>192</v>
      </c>
      <c r="N2614" s="407">
        <f t="shared" si="3545"/>
        <v>30</v>
      </c>
      <c r="O2614" s="567"/>
      <c r="P2614" s="566"/>
      <c r="Q2614" s="373"/>
      <c r="R2614" s="200"/>
    </row>
    <row r="2615" spans="3:18" ht="14.6" customHeight="1" x14ac:dyDescent="0.5">
      <c r="C2615" s="408"/>
      <c r="D2615" s="373"/>
      <c r="E2615" s="345"/>
      <c r="F2615" s="197">
        <v>4</v>
      </c>
      <c r="G2615" s="209" t="s">
        <v>605</v>
      </c>
      <c r="H2615" s="407"/>
      <c r="I2615" s="407"/>
      <c r="J2615" s="407"/>
      <c r="K2615" s="407"/>
      <c r="L2615" s="407"/>
      <c r="M2615" s="407"/>
      <c r="N2615" s="407"/>
      <c r="O2615" s="567"/>
      <c r="P2615" s="566"/>
      <c r="Q2615" s="373"/>
      <c r="R2615" s="200"/>
    </row>
    <row r="2616" spans="3:18" ht="14.6" customHeight="1" x14ac:dyDescent="0.5">
      <c r="C2616" s="406" t="str">
        <f t="shared" ref="C2616" si="3556">C2612</f>
        <v>Pre-Flood</v>
      </c>
      <c r="D2616" s="373"/>
      <c r="E2616" s="201">
        <f t="shared" si="3499"/>
        <v>3428</v>
      </c>
      <c r="F2616" s="197">
        <v>1</v>
      </c>
      <c r="G2616" s="203" t="s">
        <v>288</v>
      </c>
      <c r="H2616" s="408"/>
      <c r="I2616" s="408"/>
      <c r="J2616" s="408"/>
      <c r="K2616" s="408"/>
      <c r="L2616" s="408"/>
      <c r="M2616" s="408"/>
      <c r="N2616" s="408"/>
      <c r="O2616" s="567"/>
      <c r="P2616" s="566"/>
      <c r="Q2616" s="373"/>
      <c r="R2616" s="200"/>
    </row>
    <row r="2617" spans="3:18" ht="14.6" customHeight="1" x14ac:dyDescent="0.5">
      <c r="C2617" s="407">
        <f t="shared" ref="C2617" si="3557">C2613-1</f>
        <v>1003</v>
      </c>
      <c r="D2617" s="373"/>
      <c r="E2617" s="212" t="str">
        <f t="shared" si="3501"/>
        <v>BC</v>
      </c>
      <c r="F2617" s="197">
        <v>2</v>
      </c>
      <c r="G2617" s="206" t="s">
        <v>604</v>
      </c>
      <c r="H2617" s="406" t="str">
        <f t="shared" ref="H2617:I2617" si="3558">H2613</f>
        <v>Adam</v>
      </c>
      <c r="I2617" s="406" t="str">
        <f t="shared" si="3558"/>
        <v>Seth</v>
      </c>
      <c r="J2617" s="406" t="str">
        <f t="shared" si="3543"/>
        <v>Enos</v>
      </c>
      <c r="K2617" s="406" t="str">
        <f t="shared" si="3543"/>
        <v>Cainan</v>
      </c>
      <c r="L2617" s="406" t="str">
        <f t="shared" si="3543"/>
        <v>Mahalaleel</v>
      </c>
      <c r="M2617" s="406" t="str">
        <f t="shared" si="3543"/>
        <v>Jared</v>
      </c>
      <c r="N2617" s="406" t="str">
        <f t="shared" si="3543"/>
        <v>Enoch</v>
      </c>
      <c r="O2617" s="567"/>
      <c r="P2617" s="566"/>
      <c r="Q2617" s="373"/>
      <c r="R2617" s="200"/>
    </row>
    <row r="2618" spans="3:18" ht="14.6" customHeight="1" x14ac:dyDescent="0.5">
      <c r="C2618" s="407">
        <f t="shared" ref="C2618" si="3559">C2614+1</f>
        <v>653</v>
      </c>
      <c r="D2618" s="373"/>
      <c r="E2618" s="212">
        <f t="shared" si="3504"/>
        <v>-3427</v>
      </c>
      <c r="F2618" s="197">
        <v>3</v>
      </c>
      <c r="G2618" s="208" t="s">
        <v>287</v>
      </c>
      <c r="H2618" s="407">
        <f t="shared" ref="H2618:I2618" si="3560">H2614+1</f>
        <v>653</v>
      </c>
      <c r="I2618" s="407">
        <f t="shared" si="3560"/>
        <v>523</v>
      </c>
      <c r="J2618" s="407">
        <f t="shared" si="3545"/>
        <v>418</v>
      </c>
      <c r="K2618" s="407">
        <f t="shared" si="3545"/>
        <v>328</v>
      </c>
      <c r="L2618" s="407">
        <f t="shared" si="3545"/>
        <v>258</v>
      </c>
      <c r="M2618" s="407">
        <f t="shared" si="3545"/>
        <v>193</v>
      </c>
      <c r="N2618" s="407">
        <f t="shared" si="3545"/>
        <v>31</v>
      </c>
      <c r="O2618" s="567"/>
      <c r="P2618" s="566"/>
      <c r="Q2618" s="373"/>
      <c r="R2618" s="200"/>
    </row>
    <row r="2619" spans="3:18" ht="14.6" customHeight="1" x14ac:dyDescent="0.5">
      <c r="C2619" s="408"/>
      <c r="D2619" s="373"/>
      <c r="E2619" s="345"/>
      <c r="F2619" s="197">
        <v>4</v>
      </c>
      <c r="G2619" s="209" t="s">
        <v>605</v>
      </c>
      <c r="H2619" s="407"/>
      <c r="I2619" s="407"/>
      <c r="J2619" s="407"/>
      <c r="K2619" s="407"/>
      <c r="L2619" s="407"/>
      <c r="M2619" s="407"/>
      <c r="N2619" s="407"/>
      <c r="O2619" s="567"/>
      <c r="P2619" s="566"/>
      <c r="Q2619" s="373"/>
      <c r="R2619" s="200"/>
    </row>
    <row r="2620" spans="3:18" ht="14.6" customHeight="1" x14ac:dyDescent="0.5">
      <c r="C2620" s="406" t="str">
        <f t="shared" ref="C2620" si="3561">C2616</f>
        <v>Pre-Flood</v>
      </c>
      <c r="D2620" s="373"/>
      <c r="E2620" s="201">
        <f t="shared" si="3499"/>
        <v>3427</v>
      </c>
      <c r="F2620" s="197">
        <v>1</v>
      </c>
      <c r="G2620" s="203" t="s">
        <v>288</v>
      </c>
      <c r="H2620" s="408"/>
      <c r="I2620" s="408"/>
      <c r="J2620" s="408"/>
      <c r="K2620" s="408"/>
      <c r="L2620" s="408"/>
      <c r="M2620" s="408"/>
      <c r="N2620" s="408"/>
      <c r="O2620" s="567"/>
      <c r="P2620" s="566"/>
      <c r="Q2620" s="373"/>
      <c r="R2620" s="200"/>
    </row>
    <row r="2621" spans="3:18" ht="14.6" customHeight="1" x14ac:dyDescent="0.5">
      <c r="C2621" s="407">
        <f t="shared" ref="C2621" si="3562">C2617-1</f>
        <v>1002</v>
      </c>
      <c r="D2621" s="373"/>
      <c r="E2621" s="212" t="str">
        <f t="shared" si="3501"/>
        <v>BC</v>
      </c>
      <c r="F2621" s="197">
        <v>2</v>
      </c>
      <c r="G2621" s="206" t="s">
        <v>604</v>
      </c>
      <c r="H2621" s="406" t="str">
        <f t="shared" ref="H2621:N2633" si="3563">H2617</f>
        <v>Adam</v>
      </c>
      <c r="I2621" s="406" t="str">
        <f t="shared" si="3563"/>
        <v>Seth</v>
      </c>
      <c r="J2621" s="406" t="str">
        <f t="shared" si="3563"/>
        <v>Enos</v>
      </c>
      <c r="K2621" s="406" t="str">
        <f t="shared" si="3563"/>
        <v>Cainan</v>
      </c>
      <c r="L2621" s="406" t="str">
        <f t="shared" si="3563"/>
        <v>Mahalaleel</v>
      </c>
      <c r="M2621" s="406" t="str">
        <f t="shared" si="3563"/>
        <v>Jared</v>
      </c>
      <c r="N2621" s="406" t="str">
        <f t="shared" si="3563"/>
        <v>Enoch</v>
      </c>
      <c r="O2621" s="567"/>
      <c r="P2621" s="566"/>
      <c r="Q2621" s="373"/>
      <c r="R2621" s="200"/>
    </row>
    <row r="2622" spans="3:18" ht="14.6" customHeight="1" x14ac:dyDescent="0.5">
      <c r="C2622" s="407">
        <f t="shared" ref="C2622" si="3564">C2618+1</f>
        <v>654</v>
      </c>
      <c r="D2622" s="373"/>
      <c r="E2622" s="212">
        <f t="shared" si="3504"/>
        <v>-3426</v>
      </c>
      <c r="F2622" s="197">
        <v>3</v>
      </c>
      <c r="G2622" s="208" t="s">
        <v>287</v>
      </c>
      <c r="H2622" s="407">
        <f t="shared" ref="H2622:N2634" si="3565">H2618+1</f>
        <v>654</v>
      </c>
      <c r="I2622" s="407">
        <f t="shared" si="3565"/>
        <v>524</v>
      </c>
      <c r="J2622" s="407">
        <f t="shared" si="3565"/>
        <v>419</v>
      </c>
      <c r="K2622" s="407">
        <f t="shared" si="3565"/>
        <v>329</v>
      </c>
      <c r="L2622" s="407">
        <f t="shared" si="3565"/>
        <v>259</v>
      </c>
      <c r="M2622" s="407">
        <f t="shared" si="3565"/>
        <v>194</v>
      </c>
      <c r="N2622" s="407">
        <f t="shared" si="3565"/>
        <v>32</v>
      </c>
      <c r="O2622" s="567"/>
      <c r="P2622" s="566"/>
      <c r="Q2622" s="373"/>
      <c r="R2622" s="200"/>
    </row>
    <row r="2623" spans="3:18" ht="14.6" customHeight="1" x14ac:dyDescent="0.5">
      <c r="C2623" s="408"/>
      <c r="D2623" s="373"/>
      <c r="E2623" s="345"/>
      <c r="F2623" s="197">
        <v>4</v>
      </c>
      <c r="G2623" s="209" t="s">
        <v>605</v>
      </c>
      <c r="H2623" s="407"/>
      <c r="I2623" s="407"/>
      <c r="J2623" s="407"/>
      <c r="K2623" s="407"/>
      <c r="L2623" s="407"/>
      <c r="M2623" s="407"/>
      <c r="N2623" s="407"/>
      <c r="O2623" s="567"/>
      <c r="P2623" s="566"/>
      <c r="Q2623" s="373"/>
      <c r="R2623" s="200"/>
    </row>
    <row r="2624" spans="3:18" ht="14.6" customHeight="1" x14ac:dyDescent="0.5">
      <c r="C2624" s="406" t="str">
        <f t="shared" ref="C2624" si="3566">C2620</f>
        <v>Pre-Flood</v>
      </c>
      <c r="D2624" s="373"/>
      <c r="E2624" s="201">
        <f t="shared" si="3499"/>
        <v>3426</v>
      </c>
      <c r="F2624" s="197">
        <v>1</v>
      </c>
      <c r="G2624" s="203" t="s">
        <v>288</v>
      </c>
      <c r="H2624" s="408"/>
      <c r="I2624" s="408"/>
      <c r="J2624" s="408"/>
      <c r="K2624" s="408"/>
      <c r="L2624" s="408"/>
      <c r="M2624" s="408"/>
      <c r="N2624" s="408"/>
      <c r="O2624" s="567"/>
      <c r="P2624" s="566"/>
      <c r="Q2624" s="373"/>
      <c r="R2624" s="200"/>
    </row>
    <row r="2625" spans="3:18" ht="14.6" customHeight="1" x14ac:dyDescent="0.5">
      <c r="C2625" s="407">
        <f t="shared" ref="C2625" si="3567">C2621-1</f>
        <v>1001</v>
      </c>
      <c r="D2625" s="373"/>
      <c r="E2625" s="212" t="str">
        <f t="shared" si="3501"/>
        <v>BC</v>
      </c>
      <c r="F2625" s="197">
        <v>2</v>
      </c>
      <c r="G2625" s="206" t="s">
        <v>604</v>
      </c>
      <c r="H2625" s="406" t="str">
        <f t="shared" ref="H2625:I2625" si="3568">H2621</f>
        <v>Adam</v>
      </c>
      <c r="I2625" s="406" t="str">
        <f t="shared" si="3568"/>
        <v>Seth</v>
      </c>
      <c r="J2625" s="406" t="str">
        <f t="shared" si="3563"/>
        <v>Enos</v>
      </c>
      <c r="K2625" s="406" t="str">
        <f t="shared" si="3563"/>
        <v>Cainan</v>
      </c>
      <c r="L2625" s="406" t="str">
        <f t="shared" si="3563"/>
        <v>Mahalaleel</v>
      </c>
      <c r="M2625" s="406" t="str">
        <f t="shared" si="3563"/>
        <v>Jared</v>
      </c>
      <c r="N2625" s="406" t="str">
        <f t="shared" si="3563"/>
        <v>Enoch</v>
      </c>
      <c r="O2625" s="567"/>
      <c r="P2625" s="566"/>
      <c r="Q2625" s="373"/>
      <c r="R2625" s="200"/>
    </row>
    <row r="2626" spans="3:18" ht="14.6" customHeight="1" x14ac:dyDescent="0.5">
      <c r="C2626" s="407">
        <f t="shared" ref="C2626" si="3569">C2622+1</f>
        <v>655</v>
      </c>
      <c r="D2626" s="373"/>
      <c r="E2626" s="212">
        <f t="shared" si="3504"/>
        <v>-3425</v>
      </c>
      <c r="F2626" s="197">
        <v>3</v>
      </c>
      <c r="G2626" s="208" t="s">
        <v>287</v>
      </c>
      <c r="H2626" s="407">
        <f t="shared" ref="H2626:I2626" si="3570">H2622+1</f>
        <v>655</v>
      </c>
      <c r="I2626" s="407">
        <f t="shared" si="3570"/>
        <v>525</v>
      </c>
      <c r="J2626" s="407">
        <f t="shared" si="3565"/>
        <v>420</v>
      </c>
      <c r="K2626" s="407">
        <f t="shared" si="3565"/>
        <v>330</v>
      </c>
      <c r="L2626" s="407">
        <f t="shared" si="3565"/>
        <v>260</v>
      </c>
      <c r="M2626" s="407">
        <f t="shared" si="3565"/>
        <v>195</v>
      </c>
      <c r="N2626" s="407">
        <f t="shared" si="3565"/>
        <v>33</v>
      </c>
      <c r="O2626" s="567"/>
      <c r="P2626" s="566"/>
      <c r="Q2626" s="373"/>
      <c r="R2626" s="200"/>
    </row>
    <row r="2627" spans="3:18" ht="14.6" customHeight="1" x14ac:dyDescent="0.5">
      <c r="C2627" s="408"/>
      <c r="D2627" s="373"/>
      <c r="E2627" s="345"/>
      <c r="F2627" s="197">
        <v>4</v>
      </c>
      <c r="G2627" s="209" t="s">
        <v>605</v>
      </c>
      <c r="H2627" s="407"/>
      <c r="I2627" s="407"/>
      <c r="J2627" s="407"/>
      <c r="K2627" s="407"/>
      <c r="L2627" s="407"/>
      <c r="M2627" s="407"/>
      <c r="N2627" s="407"/>
      <c r="O2627" s="567"/>
      <c r="P2627" s="566"/>
      <c r="Q2627" s="373"/>
      <c r="R2627" s="200"/>
    </row>
    <row r="2628" spans="3:18" ht="14.6" customHeight="1" x14ac:dyDescent="0.5">
      <c r="C2628" s="406" t="str">
        <f t="shared" ref="C2628" si="3571">C2624</f>
        <v>Pre-Flood</v>
      </c>
      <c r="D2628" s="373"/>
      <c r="E2628" s="201">
        <f t="shared" si="3499"/>
        <v>3425</v>
      </c>
      <c r="F2628" s="197">
        <v>1</v>
      </c>
      <c r="G2628" s="203" t="s">
        <v>288</v>
      </c>
      <c r="H2628" s="408"/>
      <c r="I2628" s="408"/>
      <c r="J2628" s="408"/>
      <c r="K2628" s="408"/>
      <c r="L2628" s="408"/>
      <c r="M2628" s="408"/>
      <c r="N2628" s="408"/>
      <c r="O2628" s="567"/>
      <c r="P2628" s="566"/>
      <c r="Q2628" s="373"/>
      <c r="R2628" s="200"/>
    </row>
    <row r="2629" spans="3:18" ht="14.6" customHeight="1" x14ac:dyDescent="0.5">
      <c r="C2629" s="407">
        <f t="shared" ref="C2629" si="3572">C2625-1</f>
        <v>1000</v>
      </c>
      <c r="D2629" s="373"/>
      <c r="E2629" s="212" t="str">
        <f t="shared" si="3501"/>
        <v>BC</v>
      </c>
      <c r="F2629" s="197">
        <v>2</v>
      </c>
      <c r="G2629" s="206" t="s">
        <v>604</v>
      </c>
      <c r="H2629" s="406" t="str">
        <f t="shared" ref="H2629:I2629" si="3573">H2625</f>
        <v>Adam</v>
      </c>
      <c r="I2629" s="406" t="str">
        <f t="shared" si="3573"/>
        <v>Seth</v>
      </c>
      <c r="J2629" s="406" t="str">
        <f t="shared" si="3563"/>
        <v>Enos</v>
      </c>
      <c r="K2629" s="406" t="str">
        <f t="shared" si="3563"/>
        <v>Cainan</v>
      </c>
      <c r="L2629" s="406" t="str">
        <f t="shared" si="3563"/>
        <v>Mahalaleel</v>
      </c>
      <c r="M2629" s="406" t="str">
        <f t="shared" si="3563"/>
        <v>Jared</v>
      </c>
      <c r="N2629" s="406" t="str">
        <f t="shared" si="3563"/>
        <v>Enoch</v>
      </c>
      <c r="O2629" s="567"/>
      <c r="P2629" s="566"/>
      <c r="Q2629" s="373"/>
      <c r="R2629" s="200"/>
    </row>
    <row r="2630" spans="3:18" ht="14.6" customHeight="1" x14ac:dyDescent="0.5">
      <c r="C2630" s="407">
        <f t="shared" ref="C2630" si="3574">C2626+1</f>
        <v>656</v>
      </c>
      <c r="D2630" s="373"/>
      <c r="E2630" s="212">
        <f t="shared" si="3504"/>
        <v>-3424</v>
      </c>
      <c r="F2630" s="197">
        <v>3</v>
      </c>
      <c r="G2630" s="208" t="s">
        <v>287</v>
      </c>
      <c r="H2630" s="407">
        <f t="shared" ref="H2630:I2630" si="3575">H2626+1</f>
        <v>656</v>
      </c>
      <c r="I2630" s="407">
        <f t="shared" si="3575"/>
        <v>526</v>
      </c>
      <c r="J2630" s="407">
        <f t="shared" si="3565"/>
        <v>421</v>
      </c>
      <c r="K2630" s="407">
        <f t="shared" si="3565"/>
        <v>331</v>
      </c>
      <c r="L2630" s="407">
        <f t="shared" si="3565"/>
        <v>261</v>
      </c>
      <c r="M2630" s="407">
        <f t="shared" si="3565"/>
        <v>196</v>
      </c>
      <c r="N2630" s="407">
        <f t="shared" si="3565"/>
        <v>34</v>
      </c>
      <c r="O2630" s="567"/>
      <c r="P2630" s="566"/>
      <c r="Q2630" s="373"/>
      <c r="R2630" s="200"/>
    </row>
    <row r="2631" spans="3:18" ht="14.6" customHeight="1" x14ac:dyDescent="0.5">
      <c r="C2631" s="408"/>
      <c r="D2631" s="373"/>
      <c r="E2631" s="345"/>
      <c r="F2631" s="197">
        <v>4</v>
      </c>
      <c r="G2631" s="209" t="s">
        <v>605</v>
      </c>
      <c r="H2631" s="407"/>
      <c r="I2631" s="407"/>
      <c r="J2631" s="407"/>
      <c r="K2631" s="407"/>
      <c r="L2631" s="407"/>
      <c r="M2631" s="407"/>
      <c r="N2631" s="407"/>
      <c r="O2631" s="567"/>
      <c r="P2631" s="566"/>
      <c r="Q2631" s="373"/>
      <c r="R2631" s="200"/>
    </row>
    <row r="2632" spans="3:18" ht="14.6" customHeight="1" x14ac:dyDescent="0.5">
      <c r="C2632" s="406" t="str">
        <f t="shared" ref="C2632" si="3576">C2628</f>
        <v>Pre-Flood</v>
      </c>
      <c r="D2632" s="373"/>
      <c r="E2632" s="201">
        <f t="shared" si="3499"/>
        <v>3424</v>
      </c>
      <c r="F2632" s="197">
        <v>1</v>
      </c>
      <c r="G2632" s="203" t="s">
        <v>288</v>
      </c>
      <c r="H2632" s="408"/>
      <c r="I2632" s="408"/>
      <c r="J2632" s="408"/>
      <c r="K2632" s="408"/>
      <c r="L2632" s="408"/>
      <c r="M2632" s="408"/>
      <c r="N2632" s="408"/>
      <c r="O2632" s="567"/>
      <c r="P2632" s="566"/>
      <c r="Q2632" s="373"/>
      <c r="R2632" s="200"/>
    </row>
    <row r="2633" spans="3:18" ht="14.6" customHeight="1" x14ac:dyDescent="0.5">
      <c r="C2633" s="407">
        <f t="shared" ref="C2633" si="3577">C2629-1</f>
        <v>999</v>
      </c>
      <c r="D2633" s="373"/>
      <c r="E2633" s="212" t="str">
        <f t="shared" si="3501"/>
        <v>BC</v>
      </c>
      <c r="F2633" s="197">
        <v>2</v>
      </c>
      <c r="G2633" s="206" t="s">
        <v>604</v>
      </c>
      <c r="H2633" s="406" t="str">
        <f t="shared" ref="H2633:I2633" si="3578">H2629</f>
        <v>Adam</v>
      </c>
      <c r="I2633" s="406" t="str">
        <f t="shared" si="3578"/>
        <v>Seth</v>
      </c>
      <c r="J2633" s="406" t="str">
        <f t="shared" si="3563"/>
        <v>Enos</v>
      </c>
      <c r="K2633" s="406" t="str">
        <f t="shared" si="3563"/>
        <v>Cainan</v>
      </c>
      <c r="L2633" s="406" t="str">
        <f t="shared" si="3563"/>
        <v>Mahalaleel</v>
      </c>
      <c r="M2633" s="406" t="str">
        <f t="shared" si="3563"/>
        <v>Jared</v>
      </c>
      <c r="N2633" s="406" t="str">
        <f t="shared" si="3563"/>
        <v>Enoch</v>
      </c>
      <c r="O2633" s="567"/>
      <c r="P2633" s="566"/>
      <c r="Q2633" s="373"/>
      <c r="R2633" s="200"/>
    </row>
    <row r="2634" spans="3:18" ht="14.6" customHeight="1" x14ac:dyDescent="0.5">
      <c r="C2634" s="407">
        <f t="shared" ref="C2634" si="3579">C2630+1</f>
        <v>657</v>
      </c>
      <c r="D2634" s="373"/>
      <c r="E2634" s="212">
        <f t="shared" si="3504"/>
        <v>-3423</v>
      </c>
      <c r="F2634" s="197">
        <v>3</v>
      </c>
      <c r="G2634" s="208" t="s">
        <v>287</v>
      </c>
      <c r="H2634" s="407">
        <f t="shared" ref="H2634:I2634" si="3580">H2630+1</f>
        <v>657</v>
      </c>
      <c r="I2634" s="407">
        <f t="shared" si="3580"/>
        <v>527</v>
      </c>
      <c r="J2634" s="407">
        <f t="shared" si="3565"/>
        <v>422</v>
      </c>
      <c r="K2634" s="407">
        <f t="shared" si="3565"/>
        <v>332</v>
      </c>
      <c r="L2634" s="407">
        <f t="shared" si="3565"/>
        <v>262</v>
      </c>
      <c r="M2634" s="407">
        <f t="shared" si="3565"/>
        <v>197</v>
      </c>
      <c r="N2634" s="407">
        <f t="shared" si="3565"/>
        <v>35</v>
      </c>
      <c r="O2634" s="567"/>
      <c r="P2634" s="566"/>
      <c r="Q2634" s="373"/>
      <c r="R2634" s="200"/>
    </row>
    <row r="2635" spans="3:18" ht="14.6" customHeight="1" x14ac:dyDescent="0.5">
      <c r="C2635" s="408"/>
      <c r="D2635" s="373"/>
      <c r="E2635" s="345"/>
      <c r="F2635" s="197">
        <v>4</v>
      </c>
      <c r="G2635" s="209" t="s">
        <v>605</v>
      </c>
      <c r="H2635" s="407"/>
      <c r="I2635" s="407"/>
      <c r="J2635" s="407"/>
      <c r="K2635" s="407"/>
      <c r="L2635" s="407"/>
      <c r="M2635" s="407"/>
      <c r="N2635" s="407"/>
      <c r="O2635" s="567"/>
      <c r="P2635" s="566"/>
      <c r="Q2635" s="373"/>
      <c r="R2635" s="200"/>
    </row>
    <row r="2636" spans="3:18" ht="14.6" customHeight="1" x14ac:dyDescent="0.5">
      <c r="C2636" s="406" t="str">
        <f t="shared" ref="C2636" si="3581">C2632</f>
        <v>Pre-Flood</v>
      </c>
      <c r="D2636" s="373"/>
      <c r="E2636" s="201">
        <f t="shared" ref="E2636:E2696" si="3582">E2632-1</f>
        <v>3423</v>
      </c>
      <c r="F2636" s="197">
        <v>1</v>
      </c>
      <c r="G2636" s="203" t="s">
        <v>288</v>
      </c>
      <c r="H2636" s="408"/>
      <c r="I2636" s="408"/>
      <c r="J2636" s="408"/>
      <c r="K2636" s="408"/>
      <c r="L2636" s="408"/>
      <c r="M2636" s="408"/>
      <c r="N2636" s="408"/>
      <c r="O2636" s="567"/>
      <c r="P2636" s="566"/>
      <c r="Q2636" s="373"/>
      <c r="R2636" s="200"/>
    </row>
    <row r="2637" spans="3:18" ht="14.6" customHeight="1" x14ac:dyDescent="0.5">
      <c r="C2637" s="407">
        <f t="shared" ref="C2637" si="3583">C2633-1</f>
        <v>998</v>
      </c>
      <c r="D2637" s="373"/>
      <c r="E2637" s="212" t="str">
        <f t="shared" ref="E2637:E2697" si="3584">E2633</f>
        <v>BC</v>
      </c>
      <c r="F2637" s="197">
        <v>2</v>
      </c>
      <c r="G2637" s="206" t="s">
        <v>604</v>
      </c>
      <c r="H2637" s="406" t="str">
        <f t="shared" ref="H2637:N2649" si="3585">H2633</f>
        <v>Adam</v>
      </c>
      <c r="I2637" s="406" t="str">
        <f t="shared" si="3585"/>
        <v>Seth</v>
      </c>
      <c r="J2637" s="406" t="str">
        <f t="shared" si="3585"/>
        <v>Enos</v>
      </c>
      <c r="K2637" s="406" t="str">
        <f t="shared" si="3585"/>
        <v>Cainan</v>
      </c>
      <c r="L2637" s="406" t="str">
        <f t="shared" si="3585"/>
        <v>Mahalaleel</v>
      </c>
      <c r="M2637" s="406" t="str">
        <f t="shared" si="3585"/>
        <v>Jared</v>
      </c>
      <c r="N2637" s="406" t="str">
        <f t="shared" si="3585"/>
        <v>Enoch</v>
      </c>
      <c r="O2637" s="567"/>
      <c r="P2637" s="566"/>
      <c r="Q2637" s="373"/>
      <c r="R2637" s="200"/>
    </row>
    <row r="2638" spans="3:18" ht="14.6" customHeight="1" x14ac:dyDescent="0.5">
      <c r="C2638" s="407">
        <f t="shared" ref="C2638" si="3586">C2634+1</f>
        <v>658</v>
      </c>
      <c r="D2638" s="373"/>
      <c r="E2638" s="212">
        <f t="shared" ref="E2638:E2698" si="3587">-E2636+1</f>
        <v>-3422</v>
      </c>
      <c r="F2638" s="197">
        <v>3</v>
      </c>
      <c r="G2638" s="208" t="s">
        <v>287</v>
      </c>
      <c r="H2638" s="407">
        <f t="shared" ref="H2638:N2650" si="3588">H2634+1</f>
        <v>658</v>
      </c>
      <c r="I2638" s="407">
        <f t="shared" si="3588"/>
        <v>528</v>
      </c>
      <c r="J2638" s="407">
        <f t="shared" si="3588"/>
        <v>423</v>
      </c>
      <c r="K2638" s="407">
        <f t="shared" si="3588"/>
        <v>333</v>
      </c>
      <c r="L2638" s="407">
        <f t="shared" si="3588"/>
        <v>263</v>
      </c>
      <c r="M2638" s="407">
        <f t="shared" si="3588"/>
        <v>198</v>
      </c>
      <c r="N2638" s="407">
        <f t="shared" si="3588"/>
        <v>36</v>
      </c>
      <c r="O2638" s="567"/>
      <c r="P2638" s="566"/>
      <c r="Q2638" s="373"/>
      <c r="R2638" s="200"/>
    </row>
    <row r="2639" spans="3:18" ht="14.6" customHeight="1" x14ac:dyDescent="0.5">
      <c r="C2639" s="408"/>
      <c r="D2639" s="373"/>
      <c r="E2639" s="345"/>
      <c r="F2639" s="197">
        <v>4</v>
      </c>
      <c r="G2639" s="209" t="s">
        <v>605</v>
      </c>
      <c r="H2639" s="407"/>
      <c r="I2639" s="407"/>
      <c r="J2639" s="407"/>
      <c r="K2639" s="407"/>
      <c r="L2639" s="407"/>
      <c r="M2639" s="407"/>
      <c r="N2639" s="407"/>
      <c r="O2639" s="567"/>
      <c r="P2639" s="566"/>
      <c r="Q2639" s="373"/>
      <c r="R2639" s="200"/>
    </row>
    <row r="2640" spans="3:18" ht="14.6" customHeight="1" x14ac:dyDescent="0.5">
      <c r="C2640" s="406" t="str">
        <f t="shared" ref="C2640" si="3589">C2636</f>
        <v>Pre-Flood</v>
      </c>
      <c r="D2640" s="373"/>
      <c r="E2640" s="201">
        <f t="shared" si="3582"/>
        <v>3422</v>
      </c>
      <c r="F2640" s="197">
        <v>1</v>
      </c>
      <c r="G2640" s="203" t="s">
        <v>288</v>
      </c>
      <c r="H2640" s="408"/>
      <c r="I2640" s="408"/>
      <c r="J2640" s="408"/>
      <c r="K2640" s="408"/>
      <c r="L2640" s="408"/>
      <c r="M2640" s="408"/>
      <c r="N2640" s="408"/>
      <c r="O2640" s="567"/>
      <c r="P2640" s="566"/>
      <c r="Q2640" s="373"/>
      <c r="R2640" s="200"/>
    </row>
    <row r="2641" spans="3:18" ht="14.6" customHeight="1" x14ac:dyDescent="0.5">
      <c r="C2641" s="407">
        <f t="shared" ref="C2641" si="3590">C2637-1</f>
        <v>997</v>
      </c>
      <c r="D2641" s="373"/>
      <c r="E2641" s="212" t="str">
        <f t="shared" si="3584"/>
        <v>BC</v>
      </c>
      <c r="F2641" s="197">
        <v>2</v>
      </c>
      <c r="G2641" s="206" t="s">
        <v>604</v>
      </c>
      <c r="H2641" s="406" t="str">
        <f t="shared" ref="H2641:I2641" si="3591">H2637</f>
        <v>Adam</v>
      </c>
      <c r="I2641" s="406" t="str">
        <f t="shared" si="3591"/>
        <v>Seth</v>
      </c>
      <c r="J2641" s="406" t="str">
        <f t="shared" si="3585"/>
        <v>Enos</v>
      </c>
      <c r="K2641" s="406" t="str">
        <f t="shared" si="3585"/>
        <v>Cainan</v>
      </c>
      <c r="L2641" s="406" t="str">
        <f t="shared" si="3585"/>
        <v>Mahalaleel</v>
      </c>
      <c r="M2641" s="406" t="str">
        <f t="shared" si="3585"/>
        <v>Jared</v>
      </c>
      <c r="N2641" s="406" t="str">
        <f t="shared" si="3585"/>
        <v>Enoch</v>
      </c>
      <c r="O2641" s="567"/>
      <c r="P2641" s="566"/>
      <c r="Q2641" s="373"/>
      <c r="R2641" s="200"/>
    </row>
    <row r="2642" spans="3:18" ht="14.6" customHeight="1" x14ac:dyDescent="0.5">
      <c r="C2642" s="407">
        <f t="shared" ref="C2642" si="3592">C2638+1</f>
        <v>659</v>
      </c>
      <c r="D2642" s="373"/>
      <c r="E2642" s="212">
        <f t="shared" si="3587"/>
        <v>-3421</v>
      </c>
      <c r="F2642" s="197">
        <v>3</v>
      </c>
      <c r="G2642" s="208" t="s">
        <v>287</v>
      </c>
      <c r="H2642" s="407">
        <f t="shared" ref="H2642:I2642" si="3593">H2638+1</f>
        <v>659</v>
      </c>
      <c r="I2642" s="407">
        <f t="shared" si="3593"/>
        <v>529</v>
      </c>
      <c r="J2642" s="407">
        <f t="shared" si="3588"/>
        <v>424</v>
      </c>
      <c r="K2642" s="407">
        <f t="shared" si="3588"/>
        <v>334</v>
      </c>
      <c r="L2642" s="407">
        <f t="shared" si="3588"/>
        <v>264</v>
      </c>
      <c r="M2642" s="407">
        <f t="shared" si="3588"/>
        <v>199</v>
      </c>
      <c r="N2642" s="407">
        <f t="shared" si="3588"/>
        <v>37</v>
      </c>
      <c r="O2642" s="567"/>
      <c r="P2642" s="566"/>
      <c r="Q2642" s="373"/>
      <c r="R2642" s="200"/>
    </row>
    <row r="2643" spans="3:18" ht="14.6" customHeight="1" x14ac:dyDescent="0.5">
      <c r="C2643" s="408"/>
      <c r="D2643" s="373"/>
      <c r="E2643" s="345"/>
      <c r="F2643" s="197">
        <v>4</v>
      </c>
      <c r="G2643" s="209" t="s">
        <v>605</v>
      </c>
      <c r="H2643" s="407"/>
      <c r="I2643" s="407"/>
      <c r="J2643" s="407"/>
      <c r="K2643" s="407"/>
      <c r="L2643" s="407"/>
      <c r="M2643" s="407"/>
      <c r="N2643" s="407"/>
      <c r="O2643" s="567"/>
      <c r="P2643" s="566"/>
      <c r="Q2643" s="373"/>
      <c r="R2643" s="200"/>
    </row>
    <row r="2644" spans="3:18" ht="14.6" customHeight="1" x14ac:dyDescent="0.5">
      <c r="C2644" s="406" t="str">
        <f t="shared" ref="C2644" si="3594">C2640</f>
        <v>Pre-Flood</v>
      </c>
      <c r="D2644" s="373"/>
      <c r="E2644" s="201">
        <f t="shared" si="3582"/>
        <v>3421</v>
      </c>
      <c r="F2644" s="197">
        <v>1</v>
      </c>
      <c r="G2644" s="203" t="s">
        <v>288</v>
      </c>
      <c r="H2644" s="408"/>
      <c r="I2644" s="408"/>
      <c r="J2644" s="408"/>
      <c r="K2644" s="408"/>
      <c r="L2644" s="408"/>
      <c r="M2644" s="408"/>
      <c r="N2644" s="408"/>
      <c r="O2644" s="567"/>
      <c r="P2644" s="566"/>
      <c r="Q2644" s="373"/>
      <c r="R2644" s="200"/>
    </row>
    <row r="2645" spans="3:18" ht="14.6" customHeight="1" x14ac:dyDescent="0.5">
      <c r="C2645" s="407">
        <f t="shared" ref="C2645" si="3595">C2641-1</f>
        <v>996</v>
      </c>
      <c r="D2645" s="373"/>
      <c r="E2645" s="212" t="str">
        <f t="shared" si="3584"/>
        <v>BC</v>
      </c>
      <c r="F2645" s="197">
        <v>2</v>
      </c>
      <c r="G2645" s="206" t="s">
        <v>604</v>
      </c>
      <c r="H2645" s="406" t="str">
        <f t="shared" ref="H2645:I2645" si="3596">H2641</f>
        <v>Adam</v>
      </c>
      <c r="I2645" s="406" t="str">
        <f t="shared" si="3596"/>
        <v>Seth</v>
      </c>
      <c r="J2645" s="406" t="str">
        <f t="shared" si="3585"/>
        <v>Enos</v>
      </c>
      <c r="K2645" s="406" t="str">
        <f t="shared" si="3585"/>
        <v>Cainan</v>
      </c>
      <c r="L2645" s="406" t="str">
        <f t="shared" si="3585"/>
        <v>Mahalaleel</v>
      </c>
      <c r="M2645" s="406" t="str">
        <f t="shared" si="3585"/>
        <v>Jared</v>
      </c>
      <c r="N2645" s="406" t="str">
        <f t="shared" si="3585"/>
        <v>Enoch</v>
      </c>
      <c r="O2645" s="567"/>
      <c r="P2645" s="566"/>
      <c r="Q2645" s="373"/>
      <c r="R2645" s="200"/>
    </row>
    <row r="2646" spans="3:18" ht="14.6" customHeight="1" x14ac:dyDescent="0.5">
      <c r="C2646" s="407">
        <f t="shared" ref="C2646" si="3597">C2642+1</f>
        <v>660</v>
      </c>
      <c r="D2646" s="373"/>
      <c r="E2646" s="212">
        <f t="shared" si="3587"/>
        <v>-3420</v>
      </c>
      <c r="F2646" s="197">
        <v>3</v>
      </c>
      <c r="G2646" s="208" t="s">
        <v>287</v>
      </c>
      <c r="H2646" s="407">
        <f t="shared" ref="H2646:I2646" si="3598">H2642+1</f>
        <v>660</v>
      </c>
      <c r="I2646" s="407">
        <f t="shared" si="3598"/>
        <v>530</v>
      </c>
      <c r="J2646" s="407">
        <f t="shared" si="3588"/>
        <v>425</v>
      </c>
      <c r="K2646" s="407">
        <f t="shared" si="3588"/>
        <v>335</v>
      </c>
      <c r="L2646" s="407">
        <f t="shared" si="3588"/>
        <v>265</v>
      </c>
      <c r="M2646" s="407">
        <f t="shared" si="3588"/>
        <v>200</v>
      </c>
      <c r="N2646" s="407">
        <f t="shared" si="3588"/>
        <v>38</v>
      </c>
      <c r="O2646" s="567"/>
      <c r="P2646" s="566"/>
      <c r="Q2646" s="373"/>
      <c r="R2646" s="200"/>
    </row>
    <row r="2647" spans="3:18" ht="14.6" customHeight="1" x14ac:dyDescent="0.5">
      <c r="C2647" s="408"/>
      <c r="D2647" s="373"/>
      <c r="E2647" s="345"/>
      <c r="F2647" s="197">
        <v>4</v>
      </c>
      <c r="G2647" s="209" t="s">
        <v>605</v>
      </c>
      <c r="H2647" s="407"/>
      <c r="I2647" s="407"/>
      <c r="J2647" s="407"/>
      <c r="K2647" s="407"/>
      <c r="L2647" s="407"/>
      <c r="M2647" s="407"/>
      <c r="N2647" s="407"/>
      <c r="O2647" s="567"/>
      <c r="P2647" s="566"/>
      <c r="Q2647" s="373"/>
      <c r="R2647" s="200"/>
    </row>
    <row r="2648" spans="3:18" ht="14.6" customHeight="1" x14ac:dyDescent="0.5">
      <c r="C2648" s="406" t="str">
        <f t="shared" ref="C2648" si="3599">C2644</f>
        <v>Pre-Flood</v>
      </c>
      <c r="D2648" s="373"/>
      <c r="E2648" s="201">
        <f t="shared" si="3582"/>
        <v>3420</v>
      </c>
      <c r="F2648" s="197">
        <v>1</v>
      </c>
      <c r="G2648" s="203" t="s">
        <v>288</v>
      </c>
      <c r="H2648" s="408"/>
      <c r="I2648" s="408"/>
      <c r="J2648" s="408"/>
      <c r="K2648" s="408"/>
      <c r="L2648" s="408"/>
      <c r="M2648" s="408"/>
      <c r="N2648" s="408"/>
      <c r="O2648" s="567"/>
      <c r="P2648" s="566"/>
      <c r="Q2648" s="373"/>
      <c r="R2648" s="200"/>
    </row>
    <row r="2649" spans="3:18" ht="14.6" customHeight="1" x14ac:dyDescent="0.5">
      <c r="C2649" s="407">
        <f t="shared" ref="C2649" si="3600">C2645-1</f>
        <v>995</v>
      </c>
      <c r="D2649" s="373"/>
      <c r="E2649" s="212" t="str">
        <f t="shared" si="3584"/>
        <v>BC</v>
      </c>
      <c r="F2649" s="197">
        <v>2</v>
      </c>
      <c r="G2649" s="206" t="s">
        <v>604</v>
      </c>
      <c r="H2649" s="406" t="str">
        <f t="shared" ref="H2649:I2649" si="3601">H2645</f>
        <v>Adam</v>
      </c>
      <c r="I2649" s="406" t="str">
        <f t="shared" si="3601"/>
        <v>Seth</v>
      </c>
      <c r="J2649" s="406" t="str">
        <f t="shared" si="3585"/>
        <v>Enos</v>
      </c>
      <c r="K2649" s="406" t="str">
        <f t="shared" si="3585"/>
        <v>Cainan</v>
      </c>
      <c r="L2649" s="406" t="str">
        <f t="shared" si="3585"/>
        <v>Mahalaleel</v>
      </c>
      <c r="M2649" s="406" t="str">
        <f t="shared" si="3585"/>
        <v>Jared</v>
      </c>
      <c r="N2649" s="406" t="str">
        <f t="shared" si="3585"/>
        <v>Enoch</v>
      </c>
      <c r="O2649" s="567"/>
      <c r="P2649" s="566"/>
      <c r="Q2649" s="373"/>
      <c r="R2649" s="200"/>
    </row>
    <row r="2650" spans="3:18" ht="14.6" customHeight="1" x14ac:dyDescent="0.5">
      <c r="C2650" s="407">
        <f t="shared" ref="C2650" si="3602">C2646+1</f>
        <v>661</v>
      </c>
      <c r="D2650" s="373"/>
      <c r="E2650" s="212">
        <f t="shared" si="3587"/>
        <v>-3419</v>
      </c>
      <c r="F2650" s="197">
        <v>3</v>
      </c>
      <c r="G2650" s="208" t="s">
        <v>287</v>
      </c>
      <c r="H2650" s="407">
        <f t="shared" ref="H2650:I2650" si="3603">H2646+1</f>
        <v>661</v>
      </c>
      <c r="I2650" s="407">
        <f t="shared" si="3603"/>
        <v>531</v>
      </c>
      <c r="J2650" s="407">
        <f t="shared" si="3588"/>
        <v>426</v>
      </c>
      <c r="K2650" s="407">
        <f t="shared" si="3588"/>
        <v>336</v>
      </c>
      <c r="L2650" s="407">
        <f t="shared" si="3588"/>
        <v>266</v>
      </c>
      <c r="M2650" s="407">
        <f t="shared" si="3588"/>
        <v>201</v>
      </c>
      <c r="N2650" s="407">
        <f t="shared" si="3588"/>
        <v>39</v>
      </c>
      <c r="O2650" s="567"/>
      <c r="P2650" s="566"/>
      <c r="Q2650" s="373"/>
      <c r="R2650" s="200"/>
    </row>
    <row r="2651" spans="3:18" ht="14.6" customHeight="1" x14ac:dyDescent="0.5">
      <c r="C2651" s="408"/>
      <c r="D2651" s="373"/>
      <c r="E2651" s="345"/>
      <c r="F2651" s="197">
        <v>4</v>
      </c>
      <c r="G2651" s="209" t="s">
        <v>605</v>
      </c>
      <c r="H2651" s="407"/>
      <c r="I2651" s="407"/>
      <c r="J2651" s="407"/>
      <c r="K2651" s="407"/>
      <c r="L2651" s="407"/>
      <c r="M2651" s="407"/>
      <c r="N2651" s="407"/>
      <c r="O2651" s="567"/>
      <c r="P2651" s="566"/>
      <c r="Q2651" s="373"/>
      <c r="R2651" s="200"/>
    </row>
    <row r="2652" spans="3:18" ht="14.6" customHeight="1" x14ac:dyDescent="0.5">
      <c r="C2652" s="406" t="str">
        <f t="shared" ref="C2652" si="3604">C2648</f>
        <v>Pre-Flood</v>
      </c>
      <c r="D2652" s="373"/>
      <c r="E2652" s="201">
        <f t="shared" si="3582"/>
        <v>3419</v>
      </c>
      <c r="F2652" s="197">
        <v>1</v>
      </c>
      <c r="G2652" s="203" t="s">
        <v>288</v>
      </c>
      <c r="H2652" s="408"/>
      <c r="I2652" s="408"/>
      <c r="J2652" s="408"/>
      <c r="K2652" s="408"/>
      <c r="L2652" s="408"/>
      <c r="M2652" s="408"/>
      <c r="N2652" s="408"/>
      <c r="O2652" s="567"/>
      <c r="P2652" s="566"/>
      <c r="Q2652" s="373"/>
      <c r="R2652" s="200"/>
    </row>
    <row r="2653" spans="3:18" ht="14.6" customHeight="1" x14ac:dyDescent="0.5">
      <c r="C2653" s="407">
        <f t="shared" ref="C2653" si="3605">C2649-1</f>
        <v>994</v>
      </c>
      <c r="D2653" s="373"/>
      <c r="E2653" s="212" t="str">
        <f t="shared" si="3584"/>
        <v>BC</v>
      </c>
      <c r="F2653" s="197">
        <v>2</v>
      </c>
      <c r="G2653" s="206" t="s">
        <v>604</v>
      </c>
      <c r="H2653" s="406" t="str">
        <f t="shared" ref="H2653:N2665" si="3606">H2649</f>
        <v>Adam</v>
      </c>
      <c r="I2653" s="406" t="str">
        <f t="shared" si="3606"/>
        <v>Seth</v>
      </c>
      <c r="J2653" s="406" t="str">
        <f t="shared" si="3606"/>
        <v>Enos</v>
      </c>
      <c r="K2653" s="406" t="str">
        <f t="shared" si="3606"/>
        <v>Cainan</v>
      </c>
      <c r="L2653" s="406" t="str">
        <f t="shared" si="3606"/>
        <v>Mahalaleel</v>
      </c>
      <c r="M2653" s="406" t="str">
        <f t="shared" si="3606"/>
        <v>Jared</v>
      </c>
      <c r="N2653" s="406" t="str">
        <f t="shared" si="3606"/>
        <v>Enoch</v>
      </c>
      <c r="O2653" s="567"/>
      <c r="P2653" s="566"/>
      <c r="Q2653" s="373"/>
      <c r="R2653" s="200"/>
    </row>
    <row r="2654" spans="3:18" ht="14.6" customHeight="1" x14ac:dyDescent="0.5">
      <c r="C2654" s="407">
        <f t="shared" ref="C2654" si="3607">C2650+1</f>
        <v>662</v>
      </c>
      <c r="D2654" s="373"/>
      <c r="E2654" s="212">
        <f t="shared" si="3587"/>
        <v>-3418</v>
      </c>
      <c r="F2654" s="197">
        <v>3</v>
      </c>
      <c r="G2654" s="208" t="s">
        <v>287</v>
      </c>
      <c r="H2654" s="407">
        <f t="shared" ref="H2654:N2666" si="3608">H2650+1</f>
        <v>662</v>
      </c>
      <c r="I2654" s="407">
        <f t="shared" si="3608"/>
        <v>532</v>
      </c>
      <c r="J2654" s="407">
        <f t="shared" si="3608"/>
        <v>427</v>
      </c>
      <c r="K2654" s="407">
        <f t="shared" si="3608"/>
        <v>337</v>
      </c>
      <c r="L2654" s="407">
        <f t="shared" si="3608"/>
        <v>267</v>
      </c>
      <c r="M2654" s="407">
        <f t="shared" si="3608"/>
        <v>202</v>
      </c>
      <c r="N2654" s="407">
        <f t="shared" si="3608"/>
        <v>40</v>
      </c>
      <c r="O2654" s="567"/>
      <c r="P2654" s="566"/>
      <c r="Q2654" s="373"/>
      <c r="R2654" s="200"/>
    </row>
    <row r="2655" spans="3:18" ht="14.6" customHeight="1" x14ac:dyDescent="0.5">
      <c r="C2655" s="408"/>
      <c r="D2655" s="373"/>
      <c r="E2655" s="345"/>
      <c r="F2655" s="197">
        <v>4</v>
      </c>
      <c r="G2655" s="209" t="s">
        <v>605</v>
      </c>
      <c r="H2655" s="407"/>
      <c r="I2655" s="407"/>
      <c r="J2655" s="407"/>
      <c r="K2655" s="407"/>
      <c r="L2655" s="407"/>
      <c r="M2655" s="407"/>
      <c r="N2655" s="407"/>
      <c r="O2655" s="567"/>
      <c r="P2655" s="566"/>
      <c r="Q2655" s="373"/>
      <c r="R2655" s="200"/>
    </row>
    <row r="2656" spans="3:18" ht="14.6" customHeight="1" x14ac:dyDescent="0.5">
      <c r="C2656" s="406" t="str">
        <f t="shared" ref="C2656" si="3609">C2652</f>
        <v>Pre-Flood</v>
      </c>
      <c r="D2656" s="373"/>
      <c r="E2656" s="201">
        <f t="shared" si="3582"/>
        <v>3418</v>
      </c>
      <c r="F2656" s="197">
        <v>1</v>
      </c>
      <c r="G2656" s="203" t="s">
        <v>288</v>
      </c>
      <c r="H2656" s="408"/>
      <c r="I2656" s="408"/>
      <c r="J2656" s="408"/>
      <c r="K2656" s="408"/>
      <c r="L2656" s="408"/>
      <c r="M2656" s="408"/>
      <c r="N2656" s="408"/>
      <c r="O2656" s="567"/>
      <c r="P2656" s="566"/>
      <c r="Q2656" s="373"/>
      <c r="R2656" s="200"/>
    </row>
    <row r="2657" spans="3:18" ht="14.6" customHeight="1" x14ac:dyDescent="0.5">
      <c r="C2657" s="407">
        <f t="shared" ref="C2657" si="3610">C2653-1</f>
        <v>993</v>
      </c>
      <c r="D2657" s="373"/>
      <c r="E2657" s="212" t="str">
        <f t="shared" si="3584"/>
        <v>BC</v>
      </c>
      <c r="F2657" s="197">
        <v>2</v>
      </c>
      <c r="G2657" s="206" t="s">
        <v>604</v>
      </c>
      <c r="H2657" s="406" t="str">
        <f t="shared" ref="H2657:I2657" si="3611">H2653</f>
        <v>Adam</v>
      </c>
      <c r="I2657" s="406" t="str">
        <f t="shared" si="3611"/>
        <v>Seth</v>
      </c>
      <c r="J2657" s="406" t="str">
        <f t="shared" si="3606"/>
        <v>Enos</v>
      </c>
      <c r="K2657" s="406" t="str">
        <f t="shared" si="3606"/>
        <v>Cainan</v>
      </c>
      <c r="L2657" s="406" t="str">
        <f t="shared" si="3606"/>
        <v>Mahalaleel</v>
      </c>
      <c r="M2657" s="406" t="str">
        <f t="shared" si="3606"/>
        <v>Jared</v>
      </c>
      <c r="N2657" s="406" t="str">
        <f t="shared" si="3606"/>
        <v>Enoch</v>
      </c>
      <c r="O2657" s="567"/>
      <c r="P2657" s="566"/>
      <c r="Q2657" s="373"/>
      <c r="R2657" s="200"/>
    </row>
    <row r="2658" spans="3:18" ht="14.6" customHeight="1" x14ac:dyDescent="0.5">
      <c r="C2658" s="407">
        <f t="shared" ref="C2658" si="3612">C2654+1</f>
        <v>663</v>
      </c>
      <c r="D2658" s="373"/>
      <c r="E2658" s="212">
        <f t="shared" si="3587"/>
        <v>-3417</v>
      </c>
      <c r="F2658" s="197">
        <v>3</v>
      </c>
      <c r="G2658" s="208" t="s">
        <v>287</v>
      </c>
      <c r="H2658" s="407">
        <f t="shared" ref="H2658:I2658" si="3613">H2654+1</f>
        <v>663</v>
      </c>
      <c r="I2658" s="407">
        <f t="shared" si="3613"/>
        <v>533</v>
      </c>
      <c r="J2658" s="407">
        <f t="shared" si="3608"/>
        <v>428</v>
      </c>
      <c r="K2658" s="407">
        <f t="shared" si="3608"/>
        <v>338</v>
      </c>
      <c r="L2658" s="407">
        <f t="shared" si="3608"/>
        <v>268</v>
      </c>
      <c r="M2658" s="407">
        <f t="shared" si="3608"/>
        <v>203</v>
      </c>
      <c r="N2658" s="407">
        <f t="shared" si="3608"/>
        <v>41</v>
      </c>
      <c r="O2658" s="567"/>
      <c r="P2658" s="566"/>
      <c r="Q2658" s="373"/>
      <c r="R2658" s="200"/>
    </row>
    <row r="2659" spans="3:18" ht="14.6" customHeight="1" x14ac:dyDescent="0.5">
      <c r="C2659" s="408"/>
      <c r="D2659" s="373"/>
      <c r="E2659" s="345"/>
      <c r="F2659" s="197">
        <v>4</v>
      </c>
      <c r="G2659" s="209" t="s">
        <v>605</v>
      </c>
      <c r="H2659" s="407"/>
      <c r="I2659" s="407"/>
      <c r="J2659" s="407"/>
      <c r="K2659" s="407"/>
      <c r="L2659" s="407"/>
      <c r="M2659" s="407"/>
      <c r="N2659" s="407"/>
      <c r="O2659" s="567"/>
      <c r="P2659" s="566"/>
      <c r="Q2659" s="373"/>
      <c r="R2659" s="200"/>
    </row>
    <row r="2660" spans="3:18" ht="14.6" customHeight="1" x14ac:dyDescent="0.5">
      <c r="C2660" s="406" t="str">
        <f t="shared" ref="C2660" si="3614">C2656</f>
        <v>Pre-Flood</v>
      </c>
      <c r="D2660" s="373"/>
      <c r="E2660" s="201">
        <f t="shared" si="3582"/>
        <v>3417</v>
      </c>
      <c r="F2660" s="197">
        <v>1</v>
      </c>
      <c r="G2660" s="203" t="s">
        <v>288</v>
      </c>
      <c r="H2660" s="408"/>
      <c r="I2660" s="408"/>
      <c r="J2660" s="408"/>
      <c r="K2660" s="408"/>
      <c r="L2660" s="408"/>
      <c r="M2660" s="408"/>
      <c r="N2660" s="408"/>
      <c r="O2660" s="567"/>
      <c r="P2660" s="566"/>
      <c r="Q2660" s="373"/>
      <c r="R2660" s="200"/>
    </row>
    <row r="2661" spans="3:18" ht="14.6" customHeight="1" x14ac:dyDescent="0.5">
      <c r="C2661" s="407">
        <f t="shared" ref="C2661" si="3615">C2657-1</f>
        <v>992</v>
      </c>
      <c r="D2661" s="373"/>
      <c r="E2661" s="212" t="str">
        <f t="shared" si="3584"/>
        <v>BC</v>
      </c>
      <c r="F2661" s="197">
        <v>2</v>
      </c>
      <c r="G2661" s="206" t="s">
        <v>604</v>
      </c>
      <c r="H2661" s="406" t="str">
        <f t="shared" ref="H2661:I2661" si="3616">H2657</f>
        <v>Adam</v>
      </c>
      <c r="I2661" s="406" t="str">
        <f t="shared" si="3616"/>
        <v>Seth</v>
      </c>
      <c r="J2661" s="406" t="str">
        <f t="shared" si="3606"/>
        <v>Enos</v>
      </c>
      <c r="K2661" s="406" t="str">
        <f t="shared" si="3606"/>
        <v>Cainan</v>
      </c>
      <c r="L2661" s="406" t="str">
        <f t="shared" si="3606"/>
        <v>Mahalaleel</v>
      </c>
      <c r="M2661" s="406" t="str">
        <f t="shared" si="3606"/>
        <v>Jared</v>
      </c>
      <c r="N2661" s="406" t="str">
        <f t="shared" si="3606"/>
        <v>Enoch</v>
      </c>
      <c r="O2661" s="567"/>
      <c r="P2661" s="566"/>
      <c r="Q2661" s="373"/>
      <c r="R2661" s="200"/>
    </row>
    <row r="2662" spans="3:18" ht="14.6" customHeight="1" x14ac:dyDescent="0.5">
      <c r="C2662" s="407">
        <f t="shared" ref="C2662" si="3617">C2658+1</f>
        <v>664</v>
      </c>
      <c r="D2662" s="373"/>
      <c r="E2662" s="212">
        <f t="shared" si="3587"/>
        <v>-3416</v>
      </c>
      <c r="F2662" s="197">
        <v>3</v>
      </c>
      <c r="G2662" s="208" t="s">
        <v>287</v>
      </c>
      <c r="H2662" s="407">
        <f t="shared" ref="H2662:I2662" si="3618">H2658+1</f>
        <v>664</v>
      </c>
      <c r="I2662" s="407">
        <f t="shared" si="3618"/>
        <v>534</v>
      </c>
      <c r="J2662" s="407">
        <f t="shared" si="3608"/>
        <v>429</v>
      </c>
      <c r="K2662" s="407">
        <f t="shared" si="3608"/>
        <v>339</v>
      </c>
      <c r="L2662" s="407">
        <f t="shared" si="3608"/>
        <v>269</v>
      </c>
      <c r="M2662" s="407">
        <f t="shared" si="3608"/>
        <v>204</v>
      </c>
      <c r="N2662" s="407">
        <f t="shared" si="3608"/>
        <v>42</v>
      </c>
      <c r="O2662" s="567"/>
      <c r="P2662" s="566"/>
      <c r="Q2662" s="373"/>
      <c r="R2662" s="200"/>
    </row>
    <row r="2663" spans="3:18" ht="14.6" customHeight="1" x14ac:dyDescent="0.5">
      <c r="C2663" s="408"/>
      <c r="D2663" s="373"/>
      <c r="E2663" s="345"/>
      <c r="F2663" s="197">
        <v>4</v>
      </c>
      <c r="G2663" s="209" t="s">
        <v>605</v>
      </c>
      <c r="H2663" s="407"/>
      <c r="I2663" s="407"/>
      <c r="J2663" s="407"/>
      <c r="K2663" s="407"/>
      <c r="L2663" s="407"/>
      <c r="M2663" s="407"/>
      <c r="N2663" s="407"/>
      <c r="O2663" s="567"/>
      <c r="P2663" s="566"/>
      <c r="Q2663" s="373"/>
      <c r="R2663" s="200"/>
    </row>
    <row r="2664" spans="3:18" ht="14.6" customHeight="1" x14ac:dyDescent="0.5">
      <c r="C2664" s="406" t="str">
        <f t="shared" ref="C2664" si="3619">C2660</f>
        <v>Pre-Flood</v>
      </c>
      <c r="D2664" s="373"/>
      <c r="E2664" s="201">
        <f t="shared" si="3582"/>
        <v>3416</v>
      </c>
      <c r="F2664" s="197">
        <v>1</v>
      </c>
      <c r="G2664" s="203" t="s">
        <v>288</v>
      </c>
      <c r="H2664" s="408"/>
      <c r="I2664" s="408"/>
      <c r="J2664" s="408"/>
      <c r="K2664" s="408"/>
      <c r="L2664" s="408"/>
      <c r="M2664" s="408"/>
      <c r="N2664" s="408"/>
      <c r="O2664" s="567"/>
      <c r="P2664" s="566"/>
      <c r="Q2664" s="373"/>
      <c r="R2664" s="200"/>
    </row>
    <row r="2665" spans="3:18" ht="14.6" customHeight="1" x14ac:dyDescent="0.5">
      <c r="C2665" s="407">
        <f t="shared" ref="C2665" si="3620">C2661-1</f>
        <v>991</v>
      </c>
      <c r="D2665" s="373"/>
      <c r="E2665" s="212" t="str">
        <f t="shared" si="3584"/>
        <v>BC</v>
      </c>
      <c r="F2665" s="197">
        <v>2</v>
      </c>
      <c r="G2665" s="206" t="s">
        <v>604</v>
      </c>
      <c r="H2665" s="406" t="str">
        <f t="shared" ref="H2665:I2665" si="3621">H2661</f>
        <v>Adam</v>
      </c>
      <c r="I2665" s="406" t="str">
        <f t="shared" si="3621"/>
        <v>Seth</v>
      </c>
      <c r="J2665" s="406" t="str">
        <f t="shared" si="3606"/>
        <v>Enos</v>
      </c>
      <c r="K2665" s="406" t="str">
        <f t="shared" si="3606"/>
        <v>Cainan</v>
      </c>
      <c r="L2665" s="406" t="str">
        <f t="shared" si="3606"/>
        <v>Mahalaleel</v>
      </c>
      <c r="M2665" s="406" t="str">
        <f t="shared" si="3606"/>
        <v>Jared</v>
      </c>
      <c r="N2665" s="406" t="str">
        <f t="shared" si="3606"/>
        <v>Enoch</v>
      </c>
      <c r="O2665" s="567"/>
      <c r="P2665" s="566"/>
      <c r="Q2665" s="373"/>
      <c r="R2665" s="200"/>
    </row>
    <row r="2666" spans="3:18" ht="14.6" customHeight="1" x14ac:dyDescent="0.5">
      <c r="C2666" s="407">
        <f t="shared" ref="C2666" si="3622">C2662+1</f>
        <v>665</v>
      </c>
      <c r="D2666" s="373"/>
      <c r="E2666" s="212">
        <f t="shared" si="3587"/>
        <v>-3415</v>
      </c>
      <c r="F2666" s="197">
        <v>3</v>
      </c>
      <c r="G2666" s="208" t="s">
        <v>287</v>
      </c>
      <c r="H2666" s="407">
        <f t="shared" ref="H2666:I2666" si="3623">H2662+1</f>
        <v>665</v>
      </c>
      <c r="I2666" s="407">
        <f t="shared" si="3623"/>
        <v>535</v>
      </c>
      <c r="J2666" s="407">
        <f t="shared" si="3608"/>
        <v>430</v>
      </c>
      <c r="K2666" s="407">
        <f t="shared" si="3608"/>
        <v>340</v>
      </c>
      <c r="L2666" s="407">
        <f t="shared" si="3608"/>
        <v>270</v>
      </c>
      <c r="M2666" s="407">
        <f t="shared" si="3608"/>
        <v>205</v>
      </c>
      <c r="N2666" s="407">
        <f t="shared" si="3608"/>
        <v>43</v>
      </c>
      <c r="O2666" s="567"/>
      <c r="P2666" s="566"/>
      <c r="Q2666" s="373"/>
      <c r="R2666" s="200"/>
    </row>
    <row r="2667" spans="3:18" ht="14.6" customHeight="1" x14ac:dyDescent="0.5">
      <c r="C2667" s="408"/>
      <c r="D2667" s="373"/>
      <c r="E2667" s="345"/>
      <c r="F2667" s="197">
        <v>4</v>
      </c>
      <c r="G2667" s="209" t="s">
        <v>605</v>
      </c>
      <c r="H2667" s="407"/>
      <c r="I2667" s="407"/>
      <c r="J2667" s="407"/>
      <c r="K2667" s="407"/>
      <c r="L2667" s="407"/>
      <c r="M2667" s="407"/>
      <c r="N2667" s="407"/>
      <c r="O2667" s="567"/>
      <c r="P2667" s="566"/>
      <c r="Q2667" s="373"/>
      <c r="R2667" s="200"/>
    </row>
    <row r="2668" spans="3:18" ht="14.6" customHeight="1" x14ac:dyDescent="0.5">
      <c r="C2668" s="406" t="str">
        <f t="shared" ref="C2668" si="3624">C2664</f>
        <v>Pre-Flood</v>
      </c>
      <c r="D2668" s="373"/>
      <c r="E2668" s="201">
        <f t="shared" si="3582"/>
        <v>3415</v>
      </c>
      <c r="F2668" s="197">
        <v>1</v>
      </c>
      <c r="G2668" s="203" t="s">
        <v>288</v>
      </c>
      <c r="H2668" s="408"/>
      <c r="I2668" s="408"/>
      <c r="J2668" s="408"/>
      <c r="K2668" s="408"/>
      <c r="L2668" s="408"/>
      <c r="M2668" s="408"/>
      <c r="N2668" s="408"/>
      <c r="O2668" s="567"/>
      <c r="P2668" s="566"/>
      <c r="Q2668" s="373"/>
      <c r="R2668" s="200"/>
    </row>
    <row r="2669" spans="3:18" ht="14.6" customHeight="1" x14ac:dyDescent="0.5">
      <c r="C2669" s="407">
        <f t="shared" ref="C2669" si="3625">C2665-1</f>
        <v>990</v>
      </c>
      <c r="D2669" s="373"/>
      <c r="E2669" s="212" t="str">
        <f t="shared" si="3584"/>
        <v>BC</v>
      </c>
      <c r="F2669" s="197">
        <v>2</v>
      </c>
      <c r="G2669" s="206" t="s">
        <v>604</v>
      </c>
      <c r="H2669" s="406" t="str">
        <f t="shared" ref="H2669:N2681" si="3626">H2665</f>
        <v>Adam</v>
      </c>
      <c r="I2669" s="406" t="str">
        <f t="shared" si="3626"/>
        <v>Seth</v>
      </c>
      <c r="J2669" s="406" t="str">
        <f t="shared" si="3626"/>
        <v>Enos</v>
      </c>
      <c r="K2669" s="406" t="str">
        <f t="shared" si="3626"/>
        <v>Cainan</v>
      </c>
      <c r="L2669" s="406" t="str">
        <f t="shared" si="3626"/>
        <v>Mahalaleel</v>
      </c>
      <c r="M2669" s="406" t="str">
        <f t="shared" si="3626"/>
        <v>Jared</v>
      </c>
      <c r="N2669" s="406" t="str">
        <f t="shared" si="3626"/>
        <v>Enoch</v>
      </c>
      <c r="O2669" s="567"/>
      <c r="P2669" s="566"/>
      <c r="Q2669" s="373"/>
      <c r="R2669" s="200"/>
    </row>
    <row r="2670" spans="3:18" ht="14.6" customHeight="1" x14ac:dyDescent="0.5">
      <c r="C2670" s="407">
        <f t="shared" ref="C2670" si="3627">C2666+1</f>
        <v>666</v>
      </c>
      <c r="D2670" s="373"/>
      <c r="E2670" s="212">
        <f t="shared" si="3587"/>
        <v>-3414</v>
      </c>
      <c r="F2670" s="197">
        <v>3</v>
      </c>
      <c r="G2670" s="208" t="s">
        <v>287</v>
      </c>
      <c r="H2670" s="407">
        <f t="shared" ref="H2670:N2682" si="3628">H2666+1</f>
        <v>666</v>
      </c>
      <c r="I2670" s="407">
        <f t="shared" si="3628"/>
        <v>536</v>
      </c>
      <c r="J2670" s="407">
        <f t="shared" si="3628"/>
        <v>431</v>
      </c>
      <c r="K2670" s="407">
        <f t="shared" si="3628"/>
        <v>341</v>
      </c>
      <c r="L2670" s="407">
        <f t="shared" si="3628"/>
        <v>271</v>
      </c>
      <c r="M2670" s="407">
        <f t="shared" si="3628"/>
        <v>206</v>
      </c>
      <c r="N2670" s="407">
        <f t="shared" si="3628"/>
        <v>44</v>
      </c>
      <c r="O2670" s="567"/>
      <c r="P2670" s="566"/>
      <c r="Q2670" s="373"/>
      <c r="R2670" s="200"/>
    </row>
    <row r="2671" spans="3:18" ht="14.6" customHeight="1" x14ac:dyDescent="0.5">
      <c r="C2671" s="408"/>
      <c r="D2671" s="373"/>
      <c r="E2671" s="345"/>
      <c r="F2671" s="197">
        <v>4</v>
      </c>
      <c r="G2671" s="209" t="s">
        <v>605</v>
      </c>
      <c r="H2671" s="407"/>
      <c r="I2671" s="407"/>
      <c r="J2671" s="407"/>
      <c r="K2671" s="407"/>
      <c r="L2671" s="407"/>
      <c r="M2671" s="407"/>
      <c r="N2671" s="407"/>
      <c r="O2671" s="567"/>
      <c r="P2671" s="566"/>
      <c r="Q2671" s="373"/>
      <c r="R2671" s="200"/>
    </row>
    <row r="2672" spans="3:18" ht="14.6" customHeight="1" x14ac:dyDescent="0.5">
      <c r="C2672" s="406" t="str">
        <f t="shared" ref="C2672" si="3629">C2668</f>
        <v>Pre-Flood</v>
      </c>
      <c r="D2672" s="373"/>
      <c r="E2672" s="201">
        <f t="shared" si="3582"/>
        <v>3414</v>
      </c>
      <c r="F2672" s="197">
        <v>1</v>
      </c>
      <c r="G2672" s="203" t="s">
        <v>288</v>
      </c>
      <c r="H2672" s="408"/>
      <c r="I2672" s="408"/>
      <c r="J2672" s="408"/>
      <c r="K2672" s="408"/>
      <c r="L2672" s="408"/>
      <c r="M2672" s="408"/>
      <c r="N2672" s="408"/>
      <c r="O2672" s="567"/>
      <c r="P2672" s="566"/>
      <c r="Q2672" s="373"/>
      <c r="R2672" s="200"/>
    </row>
    <row r="2673" spans="3:18" ht="14.6" customHeight="1" x14ac:dyDescent="0.5">
      <c r="C2673" s="407">
        <f t="shared" ref="C2673" si="3630">C2669-1</f>
        <v>989</v>
      </c>
      <c r="D2673" s="373"/>
      <c r="E2673" s="212" t="str">
        <f t="shared" si="3584"/>
        <v>BC</v>
      </c>
      <c r="F2673" s="197">
        <v>2</v>
      </c>
      <c r="G2673" s="206" t="s">
        <v>604</v>
      </c>
      <c r="H2673" s="406" t="str">
        <f t="shared" ref="H2673:I2673" si="3631">H2669</f>
        <v>Adam</v>
      </c>
      <c r="I2673" s="406" t="str">
        <f t="shared" si="3631"/>
        <v>Seth</v>
      </c>
      <c r="J2673" s="406" t="str">
        <f t="shared" si="3626"/>
        <v>Enos</v>
      </c>
      <c r="K2673" s="406" t="str">
        <f t="shared" si="3626"/>
        <v>Cainan</v>
      </c>
      <c r="L2673" s="406" t="str">
        <f t="shared" si="3626"/>
        <v>Mahalaleel</v>
      </c>
      <c r="M2673" s="406" t="str">
        <f t="shared" si="3626"/>
        <v>Jared</v>
      </c>
      <c r="N2673" s="406" t="str">
        <f t="shared" si="3626"/>
        <v>Enoch</v>
      </c>
      <c r="O2673" s="567"/>
      <c r="P2673" s="566"/>
      <c r="Q2673" s="373"/>
      <c r="R2673" s="200"/>
    </row>
    <row r="2674" spans="3:18" ht="14.6" customHeight="1" x14ac:dyDescent="0.5">
      <c r="C2674" s="407">
        <f t="shared" ref="C2674" si="3632">C2670+1</f>
        <v>667</v>
      </c>
      <c r="D2674" s="373"/>
      <c r="E2674" s="212">
        <f t="shared" si="3587"/>
        <v>-3413</v>
      </c>
      <c r="F2674" s="197">
        <v>3</v>
      </c>
      <c r="G2674" s="208" t="s">
        <v>287</v>
      </c>
      <c r="H2674" s="407">
        <f t="shared" ref="H2674:I2674" si="3633">H2670+1</f>
        <v>667</v>
      </c>
      <c r="I2674" s="407">
        <f t="shared" si="3633"/>
        <v>537</v>
      </c>
      <c r="J2674" s="407">
        <f t="shared" si="3628"/>
        <v>432</v>
      </c>
      <c r="K2674" s="407">
        <f t="shared" si="3628"/>
        <v>342</v>
      </c>
      <c r="L2674" s="407">
        <f t="shared" si="3628"/>
        <v>272</v>
      </c>
      <c r="M2674" s="407">
        <f t="shared" si="3628"/>
        <v>207</v>
      </c>
      <c r="N2674" s="407">
        <f t="shared" si="3628"/>
        <v>45</v>
      </c>
      <c r="O2674" s="567"/>
      <c r="P2674" s="566"/>
      <c r="Q2674" s="373"/>
      <c r="R2674" s="200"/>
    </row>
    <row r="2675" spans="3:18" ht="14.6" customHeight="1" x14ac:dyDescent="0.5">
      <c r="C2675" s="408"/>
      <c r="D2675" s="373"/>
      <c r="E2675" s="345"/>
      <c r="F2675" s="197">
        <v>4</v>
      </c>
      <c r="G2675" s="209" t="s">
        <v>605</v>
      </c>
      <c r="H2675" s="407"/>
      <c r="I2675" s="407"/>
      <c r="J2675" s="407"/>
      <c r="K2675" s="407"/>
      <c r="L2675" s="407"/>
      <c r="M2675" s="407"/>
      <c r="N2675" s="407"/>
      <c r="O2675" s="567"/>
      <c r="P2675" s="566"/>
      <c r="Q2675" s="373"/>
      <c r="R2675" s="200"/>
    </row>
    <row r="2676" spans="3:18" ht="14.6" customHeight="1" x14ac:dyDescent="0.5">
      <c r="C2676" s="406" t="str">
        <f t="shared" ref="C2676" si="3634">C2672</f>
        <v>Pre-Flood</v>
      </c>
      <c r="D2676" s="373"/>
      <c r="E2676" s="201">
        <f t="shared" si="3582"/>
        <v>3413</v>
      </c>
      <c r="F2676" s="197">
        <v>1</v>
      </c>
      <c r="G2676" s="203" t="s">
        <v>288</v>
      </c>
      <c r="H2676" s="408"/>
      <c r="I2676" s="408"/>
      <c r="J2676" s="408"/>
      <c r="K2676" s="408"/>
      <c r="L2676" s="408"/>
      <c r="M2676" s="408"/>
      <c r="N2676" s="408"/>
      <c r="O2676" s="567"/>
      <c r="P2676" s="566"/>
      <c r="Q2676" s="373"/>
      <c r="R2676" s="200"/>
    </row>
    <row r="2677" spans="3:18" ht="14.6" customHeight="1" x14ac:dyDescent="0.5">
      <c r="C2677" s="407">
        <f t="shared" ref="C2677" si="3635">C2673-1</f>
        <v>988</v>
      </c>
      <c r="D2677" s="373"/>
      <c r="E2677" s="212" t="str">
        <f t="shared" si="3584"/>
        <v>BC</v>
      </c>
      <c r="F2677" s="197">
        <v>2</v>
      </c>
      <c r="G2677" s="206" t="s">
        <v>604</v>
      </c>
      <c r="H2677" s="406" t="str">
        <f t="shared" ref="H2677:I2677" si="3636">H2673</f>
        <v>Adam</v>
      </c>
      <c r="I2677" s="406" t="str">
        <f t="shared" si="3636"/>
        <v>Seth</v>
      </c>
      <c r="J2677" s="406" t="str">
        <f t="shared" si="3626"/>
        <v>Enos</v>
      </c>
      <c r="K2677" s="406" t="str">
        <f t="shared" si="3626"/>
        <v>Cainan</v>
      </c>
      <c r="L2677" s="406" t="str">
        <f t="shared" si="3626"/>
        <v>Mahalaleel</v>
      </c>
      <c r="M2677" s="406" t="str">
        <f t="shared" si="3626"/>
        <v>Jared</v>
      </c>
      <c r="N2677" s="406" t="str">
        <f t="shared" si="3626"/>
        <v>Enoch</v>
      </c>
      <c r="O2677" s="567"/>
      <c r="P2677" s="566"/>
      <c r="Q2677" s="373"/>
      <c r="R2677" s="200"/>
    </row>
    <row r="2678" spans="3:18" ht="14.6" customHeight="1" x14ac:dyDescent="0.5">
      <c r="C2678" s="407">
        <f t="shared" ref="C2678" si="3637">C2674+1</f>
        <v>668</v>
      </c>
      <c r="D2678" s="373"/>
      <c r="E2678" s="212">
        <f t="shared" si="3587"/>
        <v>-3412</v>
      </c>
      <c r="F2678" s="197">
        <v>3</v>
      </c>
      <c r="G2678" s="208" t="s">
        <v>287</v>
      </c>
      <c r="H2678" s="407">
        <f t="shared" ref="H2678:I2678" si="3638">H2674+1</f>
        <v>668</v>
      </c>
      <c r="I2678" s="407">
        <f t="shared" si="3638"/>
        <v>538</v>
      </c>
      <c r="J2678" s="407">
        <f t="shared" si="3628"/>
        <v>433</v>
      </c>
      <c r="K2678" s="407">
        <f t="shared" si="3628"/>
        <v>343</v>
      </c>
      <c r="L2678" s="407">
        <f t="shared" si="3628"/>
        <v>273</v>
      </c>
      <c r="M2678" s="407">
        <f t="shared" si="3628"/>
        <v>208</v>
      </c>
      <c r="N2678" s="407">
        <f t="shared" si="3628"/>
        <v>46</v>
      </c>
      <c r="O2678" s="567"/>
      <c r="P2678" s="566"/>
      <c r="Q2678" s="373"/>
      <c r="R2678" s="200"/>
    </row>
    <row r="2679" spans="3:18" ht="14.6" customHeight="1" x14ac:dyDescent="0.5">
      <c r="C2679" s="408"/>
      <c r="D2679" s="373"/>
      <c r="E2679" s="345"/>
      <c r="F2679" s="197">
        <v>4</v>
      </c>
      <c r="G2679" s="209" t="s">
        <v>605</v>
      </c>
      <c r="H2679" s="407"/>
      <c r="I2679" s="407"/>
      <c r="J2679" s="407"/>
      <c r="K2679" s="407"/>
      <c r="L2679" s="407"/>
      <c r="M2679" s="407"/>
      <c r="N2679" s="407"/>
      <c r="O2679" s="567"/>
      <c r="P2679" s="566"/>
      <c r="Q2679" s="373"/>
      <c r="R2679" s="200"/>
    </row>
    <row r="2680" spans="3:18" ht="14.6" customHeight="1" x14ac:dyDescent="0.5">
      <c r="C2680" s="406" t="str">
        <f t="shared" ref="C2680" si="3639">C2676</f>
        <v>Pre-Flood</v>
      </c>
      <c r="D2680" s="373"/>
      <c r="E2680" s="201">
        <f t="shared" si="3582"/>
        <v>3412</v>
      </c>
      <c r="F2680" s="197">
        <v>1</v>
      </c>
      <c r="G2680" s="203" t="s">
        <v>288</v>
      </c>
      <c r="H2680" s="408"/>
      <c r="I2680" s="408"/>
      <c r="J2680" s="408"/>
      <c r="K2680" s="408"/>
      <c r="L2680" s="408"/>
      <c r="M2680" s="408"/>
      <c r="N2680" s="408"/>
      <c r="O2680" s="567"/>
      <c r="P2680" s="566"/>
      <c r="Q2680" s="373"/>
      <c r="R2680" s="200"/>
    </row>
    <row r="2681" spans="3:18" ht="14.6" customHeight="1" x14ac:dyDescent="0.5">
      <c r="C2681" s="407">
        <f t="shared" ref="C2681" si="3640">C2677-1</f>
        <v>987</v>
      </c>
      <c r="D2681" s="373"/>
      <c r="E2681" s="212" t="str">
        <f t="shared" si="3584"/>
        <v>BC</v>
      </c>
      <c r="F2681" s="197">
        <v>2</v>
      </c>
      <c r="G2681" s="206" t="s">
        <v>604</v>
      </c>
      <c r="H2681" s="406" t="str">
        <f t="shared" ref="H2681:I2681" si="3641">H2677</f>
        <v>Adam</v>
      </c>
      <c r="I2681" s="406" t="str">
        <f t="shared" si="3641"/>
        <v>Seth</v>
      </c>
      <c r="J2681" s="406" t="str">
        <f t="shared" si="3626"/>
        <v>Enos</v>
      </c>
      <c r="K2681" s="406" t="str">
        <f t="shared" si="3626"/>
        <v>Cainan</v>
      </c>
      <c r="L2681" s="406" t="str">
        <f t="shared" si="3626"/>
        <v>Mahalaleel</v>
      </c>
      <c r="M2681" s="406" t="str">
        <f t="shared" si="3626"/>
        <v>Jared</v>
      </c>
      <c r="N2681" s="406" t="str">
        <f t="shared" si="3626"/>
        <v>Enoch</v>
      </c>
      <c r="O2681" s="567"/>
      <c r="P2681" s="566"/>
      <c r="Q2681" s="373"/>
      <c r="R2681" s="200"/>
    </row>
    <row r="2682" spans="3:18" ht="14.6" customHeight="1" x14ac:dyDescent="0.5">
      <c r="C2682" s="407">
        <f t="shared" ref="C2682" si="3642">C2678+1</f>
        <v>669</v>
      </c>
      <c r="D2682" s="373"/>
      <c r="E2682" s="212">
        <f t="shared" si="3587"/>
        <v>-3411</v>
      </c>
      <c r="F2682" s="197">
        <v>3</v>
      </c>
      <c r="G2682" s="208" t="s">
        <v>287</v>
      </c>
      <c r="H2682" s="407">
        <f t="shared" ref="H2682:I2682" si="3643">H2678+1</f>
        <v>669</v>
      </c>
      <c r="I2682" s="407">
        <f t="shared" si="3643"/>
        <v>539</v>
      </c>
      <c r="J2682" s="407">
        <f t="shared" si="3628"/>
        <v>434</v>
      </c>
      <c r="K2682" s="407">
        <f t="shared" si="3628"/>
        <v>344</v>
      </c>
      <c r="L2682" s="407">
        <f t="shared" si="3628"/>
        <v>274</v>
      </c>
      <c r="M2682" s="407">
        <f t="shared" si="3628"/>
        <v>209</v>
      </c>
      <c r="N2682" s="407">
        <f t="shared" si="3628"/>
        <v>47</v>
      </c>
      <c r="O2682" s="567"/>
      <c r="P2682" s="566"/>
      <c r="Q2682" s="373"/>
      <c r="R2682" s="200"/>
    </row>
    <row r="2683" spans="3:18" ht="14.6" customHeight="1" x14ac:dyDescent="0.5">
      <c r="C2683" s="408"/>
      <c r="D2683" s="373"/>
      <c r="E2683" s="345"/>
      <c r="F2683" s="197">
        <v>4</v>
      </c>
      <c r="G2683" s="209" t="s">
        <v>605</v>
      </c>
      <c r="H2683" s="407"/>
      <c r="I2683" s="407"/>
      <c r="J2683" s="407"/>
      <c r="K2683" s="407"/>
      <c r="L2683" s="407"/>
      <c r="M2683" s="407"/>
      <c r="N2683" s="407"/>
      <c r="O2683" s="567"/>
      <c r="P2683" s="566"/>
      <c r="Q2683" s="373"/>
      <c r="R2683" s="200"/>
    </row>
    <row r="2684" spans="3:18" ht="14.6" customHeight="1" x14ac:dyDescent="0.5">
      <c r="C2684" s="406" t="str">
        <f t="shared" ref="C2684" si="3644">C2680</f>
        <v>Pre-Flood</v>
      </c>
      <c r="D2684" s="373"/>
      <c r="E2684" s="201">
        <f t="shared" si="3582"/>
        <v>3411</v>
      </c>
      <c r="F2684" s="197">
        <v>1</v>
      </c>
      <c r="G2684" s="203" t="s">
        <v>288</v>
      </c>
      <c r="H2684" s="408"/>
      <c r="I2684" s="408"/>
      <c r="J2684" s="408"/>
      <c r="K2684" s="408"/>
      <c r="L2684" s="408"/>
      <c r="M2684" s="408"/>
      <c r="N2684" s="408"/>
      <c r="O2684" s="567"/>
      <c r="P2684" s="566"/>
      <c r="Q2684" s="373"/>
      <c r="R2684" s="200"/>
    </row>
    <row r="2685" spans="3:18" ht="14.6" customHeight="1" x14ac:dyDescent="0.5">
      <c r="C2685" s="407">
        <f t="shared" ref="C2685" si="3645">C2681-1</f>
        <v>986</v>
      </c>
      <c r="D2685" s="373"/>
      <c r="E2685" s="212" t="str">
        <f t="shared" si="3584"/>
        <v>BC</v>
      </c>
      <c r="F2685" s="197">
        <v>2</v>
      </c>
      <c r="G2685" s="206" t="s">
        <v>604</v>
      </c>
      <c r="H2685" s="406" t="str">
        <f t="shared" ref="H2685:N2697" si="3646">H2681</f>
        <v>Adam</v>
      </c>
      <c r="I2685" s="406" t="str">
        <f t="shared" si="3646"/>
        <v>Seth</v>
      </c>
      <c r="J2685" s="406" t="str">
        <f t="shared" si="3646"/>
        <v>Enos</v>
      </c>
      <c r="K2685" s="406" t="str">
        <f t="shared" si="3646"/>
        <v>Cainan</v>
      </c>
      <c r="L2685" s="406" t="str">
        <f t="shared" si="3646"/>
        <v>Mahalaleel</v>
      </c>
      <c r="M2685" s="406" t="str">
        <f t="shared" si="3646"/>
        <v>Jared</v>
      </c>
      <c r="N2685" s="406" t="str">
        <f t="shared" si="3646"/>
        <v>Enoch</v>
      </c>
      <c r="O2685" s="567"/>
      <c r="P2685" s="566"/>
      <c r="Q2685" s="373"/>
      <c r="R2685" s="200"/>
    </row>
    <row r="2686" spans="3:18" ht="14.6" customHeight="1" x14ac:dyDescent="0.5">
      <c r="C2686" s="407">
        <f t="shared" ref="C2686" si="3647">C2682+1</f>
        <v>670</v>
      </c>
      <c r="D2686" s="373"/>
      <c r="E2686" s="212">
        <f t="shared" si="3587"/>
        <v>-3410</v>
      </c>
      <c r="F2686" s="197">
        <v>3</v>
      </c>
      <c r="G2686" s="208" t="s">
        <v>287</v>
      </c>
      <c r="H2686" s="407">
        <f t="shared" ref="H2686:N2698" si="3648">H2682+1</f>
        <v>670</v>
      </c>
      <c r="I2686" s="407">
        <f t="shared" si="3648"/>
        <v>540</v>
      </c>
      <c r="J2686" s="407">
        <f t="shared" si="3648"/>
        <v>435</v>
      </c>
      <c r="K2686" s="407">
        <f t="shared" si="3648"/>
        <v>345</v>
      </c>
      <c r="L2686" s="407">
        <f t="shared" si="3648"/>
        <v>275</v>
      </c>
      <c r="M2686" s="407">
        <f t="shared" si="3648"/>
        <v>210</v>
      </c>
      <c r="N2686" s="407">
        <f t="shared" si="3648"/>
        <v>48</v>
      </c>
      <c r="O2686" s="567"/>
      <c r="P2686" s="566"/>
      <c r="Q2686" s="373"/>
      <c r="R2686" s="200"/>
    </row>
    <row r="2687" spans="3:18" ht="14.6" customHeight="1" x14ac:dyDescent="0.5">
      <c r="C2687" s="408"/>
      <c r="D2687" s="373"/>
      <c r="E2687" s="345"/>
      <c r="F2687" s="197">
        <v>4</v>
      </c>
      <c r="G2687" s="209" t="s">
        <v>605</v>
      </c>
      <c r="H2687" s="407"/>
      <c r="I2687" s="407"/>
      <c r="J2687" s="407"/>
      <c r="K2687" s="407"/>
      <c r="L2687" s="407"/>
      <c r="M2687" s="407"/>
      <c r="N2687" s="407"/>
      <c r="O2687" s="567"/>
      <c r="P2687" s="566"/>
      <c r="Q2687" s="373"/>
      <c r="R2687" s="200"/>
    </row>
    <row r="2688" spans="3:18" ht="14.6" customHeight="1" x14ac:dyDescent="0.5">
      <c r="C2688" s="406" t="str">
        <f t="shared" ref="C2688" si="3649">C2684</f>
        <v>Pre-Flood</v>
      </c>
      <c r="D2688" s="373"/>
      <c r="E2688" s="201">
        <f t="shared" si="3582"/>
        <v>3410</v>
      </c>
      <c r="F2688" s="197">
        <v>1</v>
      </c>
      <c r="G2688" s="203" t="s">
        <v>288</v>
      </c>
      <c r="H2688" s="408"/>
      <c r="I2688" s="408"/>
      <c r="J2688" s="408"/>
      <c r="K2688" s="408"/>
      <c r="L2688" s="408"/>
      <c r="M2688" s="408"/>
      <c r="N2688" s="408"/>
      <c r="O2688" s="567"/>
      <c r="P2688" s="566"/>
      <c r="Q2688" s="373"/>
      <c r="R2688" s="200"/>
    </row>
    <row r="2689" spans="3:18" ht="14.6" customHeight="1" x14ac:dyDescent="0.5">
      <c r="C2689" s="407">
        <f t="shared" ref="C2689" si="3650">C2685-1</f>
        <v>985</v>
      </c>
      <c r="D2689" s="373"/>
      <c r="E2689" s="212" t="str">
        <f t="shared" si="3584"/>
        <v>BC</v>
      </c>
      <c r="F2689" s="197">
        <v>2</v>
      </c>
      <c r="G2689" s="206" t="s">
        <v>604</v>
      </c>
      <c r="H2689" s="406" t="str">
        <f t="shared" ref="H2689:I2689" si="3651">H2685</f>
        <v>Adam</v>
      </c>
      <c r="I2689" s="406" t="str">
        <f t="shared" si="3651"/>
        <v>Seth</v>
      </c>
      <c r="J2689" s="406" t="str">
        <f t="shared" si="3646"/>
        <v>Enos</v>
      </c>
      <c r="K2689" s="406" t="str">
        <f t="shared" si="3646"/>
        <v>Cainan</v>
      </c>
      <c r="L2689" s="406" t="str">
        <f t="shared" si="3646"/>
        <v>Mahalaleel</v>
      </c>
      <c r="M2689" s="406" t="str">
        <f t="shared" si="3646"/>
        <v>Jared</v>
      </c>
      <c r="N2689" s="406" t="str">
        <f t="shared" si="3646"/>
        <v>Enoch</v>
      </c>
      <c r="O2689" s="567"/>
      <c r="P2689" s="566"/>
      <c r="Q2689" s="373"/>
      <c r="R2689" s="200"/>
    </row>
    <row r="2690" spans="3:18" ht="14.6" customHeight="1" x14ac:dyDescent="0.5">
      <c r="C2690" s="407">
        <f t="shared" ref="C2690" si="3652">C2686+1</f>
        <v>671</v>
      </c>
      <c r="D2690" s="373"/>
      <c r="E2690" s="212">
        <f t="shared" si="3587"/>
        <v>-3409</v>
      </c>
      <c r="F2690" s="197">
        <v>3</v>
      </c>
      <c r="G2690" s="208" t="s">
        <v>287</v>
      </c>
      <c r="H2690" s="407">
        <f t="shared" ref="H2690:I2690" si="3653">H2686+1</f>
        <v>671</v>
      </c>
      <c r="I2690" s="407">
        <f t="shared" si="3653"/>
        <v>541</v>
      </c>
      <c r="J2690" s="407">
        <f t="shared" si="3648"/>
        <v>436</v>
      </c>
      <c r="K2690" s="407">
        <f t="shared" si="3648"/>
        <v>346</v>
      </c>
      <c r="L2690" s="407">
        <f t="shared" si="3648"/>
        <v>276</v>
      </c>
      <c r="M2690" s="407">
        <f t="shared" si="3648"/>
        <v>211</v>
      </c>
      <c r="N2690" s="407">
        <f t="shared" si="3648"/>
        <v>49</v>
      </c>
      <c r="O2690" s="567"/>
      <c r="P2690" s="566"/>
      <c r="Q2690" s="373"/>
      <c r="R2690" s="200"/>
    </row>
    <row r="2691" spans="3:18" ht="14.6" customHeight="1" x14ac:dyDescent="0.5">
      <c r="C2691" s="408"/>
      <c r="D2691" s="373"/>
      <c r="E2691" s="345"/>
      <c r="F2691" s="197">
        <v>4</v>
      </c>
      <c r="G2691" s="209" t="s">
        <v>605</v>
      </c>
      <c r="H2691" s="407"/>
      <c r="I2691" s="407"/>
      <c r="J2691" s="407"/>
      <c r="K2691" s="407"/>
      <c r="L2691" s="407"/>
      <c r="M2691" s="407"/>
      <c r="N2691" s="407"/>
      <c r="O2691" s="567"/>
      <c r="P2691" s="566"/>
      <c r="Q2691" s="373"/>
      <c r="R2691" s="200"/>
    </row>
    <row r="2692" spans="3:18" ht="14.6" customHeight="1" x14ac:dyDescent="0.5">
      <c r="C2692" s="406" t="str">
        <f t="shared" ref="C2692" si="3654">C2688</f>
        <v>Pre-Flood</v>
      </c>
      <c r="D2692" s="373"/>
      <c r="E2692" s="201">
        <f t="shared" si="3582"/>
        <v>3409</v>
      </c>
      <c r="F2692" s="197">
        <v>1</v>
      </c>
      <c r="G2692" s="203" t="s">
        <v>288</v>
      </c>
      <c r="H2692" s="408"/>
      <c r="I2692" s="408"/>
      <c r="J2692" s="408"/>
      <c r="K2692" s="408"/>
      <c r="L2692" s="408"/>
      <c r="M2692" s="408"/>
      <c r="N2692" s="408"/>
      <c r="O2692" s="567"/>
      <c r="P2692" s="566"/>
      <c r="Q2692" s="373"/>
      <c r="R2692" s="200"/>
    </row>
    <row r="2693" spans="3:18" ht="14.6" customHeight="1" x14ac:dyDescent="0.5">
      <c r="C2693" s="407">
        <f t="shared" ref="C2693" si="3655">C2689-1</f>
        <v>984</v>
      </c>
      <c r="D2693" s="373"/>
      <c r="E2693" s="212" t="str">
        <f t="shared" si="3584"/>
        <v>BC</v>
      </c>
      <c r="F2693" s="197">
        <v>2</v>
      </c>
      <c r="G2693" s="206" t="s">
        <v>604</v>
      </c>
      <c r="H2693" s="406" t="str">
        <f t="shared" ref="H2693:I2693" si="3656">H2689</f>
        <v>Adam</v>
      </c>
      <c r="I2693" s="406" t="str">
        <f t="shared" si="3656"/>
        <v>Seth</v>
      </c>
      <c r="J2693" s="406" t="str">
        <f t="shared" si="3646"/>
        <v>Enos</v>
      </c>
      <c r="K2693" s="406" t="str">
        <f t="shared" si="3646"/>
        <v>Cainan</v>
      </c>
      <c r="L2693" s="406" t="str">
        <f t="shared" si="3646"/>
        <v>Mahalaleel</v>
      </c>
      <c r="M2693" s="406" t="str">
        <f t="shared" si="3646"/>
        <v>Jared</v>
      </c>
      <c r="N2693" s="406" t="str">
        <f t="shared" si="3646"/>
        <v>Enoch</v>
      </c>
      <c r="O2693" s="567"/>
      <c r="P2693" s="566"/>
      <c r="Q2693" s="373"/>
      <c r="R2693" s="200"/>
    </row>
    <row r="2694" spans="3:18" ht="14.6" customHeight="1" x14ac:dyDescent="0.5">
      <c r="C2694" s="407">
        <f t="shared" ref="C2694" si="3657">C2690+1</f>
        <v>672</v>
      </c>
      <c r="D2694" s="373"/>
      <c r="E2694" s="212">
        <f t="shared" si="3587"/>
        <v>-3408</v>
      </c>
      <c r="F2694" s="197">
        <v>3</v>
      </c>
      <c r="G2694" s="208" t="s">
        <v>287</v>
      </c>
      <c r="H2694" s="407">
        <f t="shared" ref="H2694:I2694" si="3658">H2690+1</f>
        <v>672</v>
      </c>
      <c r="I2694" s="407">
        <f t="shared" si="3658"/>
        <v>542</v>
      </c>
      <c r="J2694" s="407">
        <f t="shared" si="3648"/>
        <v>437</v>
      </c>
      <c r="K2694" s="407">
        <f t="shared" si="3648"/>
        <v>347</v>
      </c>
      <c r="L2694" s="407">
        <f t="shared" si="3648"/>
        <v>277</v>
      </c>
      <c r="M2694" s="407">
        <f t="shared" si="3648"/>
        <v>212</v>
      </c>
      <c r="N2694" s="407">
        <f t="shared" si="3648"/>
        <v>50</v>
      </c>
      <c r="O2694" s="567"/>
      <c r="P2694" s="566"/>
      <c r="Q2694" s="373"/>
      <c r="R2694" s="200"/>
    </row>
    <row r="2695" spans="3:18" ht="14.6" customHeight="1" x14ac:dyDescent="0.5">
      <c r="C2695" s="408"/>
      <c r="D2695" s="373"/>
      <c r="E2695" s="345"/>
      <c r="F2695" s="197">
        <v>4</v>
      </c>
      <c r="G2695" s="209" t="s">
        <v>605</v>
      </c>
      <c r="H2695" s="407"/>
      <c r="I2695" s="407"/>
      <c r="J2695" s="407"/>
      <c r="K2695" s="407"/>
      <c r="L2695" s="407"/>
      <c r="M2695" s="407"/>
      <c r="N2695" s="407"/>
      <c r="O2695" s="567"/>
      <c r="P2695" s="566"/>
      <c r="Q2695" s="373"/>
      <c r="R2695" s="200"/>
    </row>
    <row r="2696" spans="3:18" ht="14.6" customHeight="1" x14ac:dyDescent="0.5">
      <c r="C2696" s="406" t="str">
        <f t="shared" ref="C2696" si="3659">C2692</f>
        <v>Pre-Flood</v>
      </c>
      <c r="D2696" s="373"/>
      <c r="E2696" s="201">
        <f t="shared" si="3582"/>
        <v>3408</v>
      </c>
      <c r="F2696" s="197">
        <v>1</v>
      </c>
      <c r="G2696" s="203" t="s">
        <v>288</v>
      </c>
      <c r="H2696" s="408"/>
      <c r="I2696" s="408"/>
      <c r="J2696" s="408"/>
      <c r="K2696" s="408"/>
      <c r="L2696" s="408"/>
      <c r="M2696" s="408"/>
      <c r="N2696" s="408"/>
      <c r="O2696" s="567"/>
      <c r="P2696" s="566"/>
      <c r="Q2696" s="373"/>
      <c r="R2696" s="200"/>
    </row>
    <row r="2697" spans="3:18" ht="14.6" customHeight="1" x14ac:dyDescent="0.5">
      <c r="C2697" s="407">
        <f t="shared" ref="C2697" si="3660">C2693-1</f>
        <v>983</v>
      </c>
      <c r="D2697" s="373"/>
      <c r="E2697" s="212" t="str">
        <f t="shared" si="3584"/>
        <v>BC</v>
      </c>
      <c r="F2697" s="197">
        <v>2</v>
      </c>
      <c r="G2697" s="206" t="s">
        <v>604</v>
      </c>
      <c r="H2697" s="406" t="str">
        <f t="shared" ref="H2697:I2697" si="3661">H2693</f>
        <v>Adam</v>
      </c>
      <c r="I2697" s="406" t="str">
        <f t="shared" si="3661"/>
        <v>Seth</v>
      </c>
      <c r="J2697" s="406" t="str">
        <f t="shared" si="3646"/>
        <v>Enos</v>
      </c>
      <c r="K2697" s="406" t="str">
        <f t="shared" si="3646"/>
        <v>Cainan</v>
      </c>
      <c r="L2697" s="406" t="str">
        <f t="shared" si="3646"/>
        <v>Mahalaleel</v>
      </c>
      <c r="M2697" s="406" t="str">
        <f t="shared" si="3646"/>
        <v>Jared</v>
      </c>
      <c r="N2697" s="406" t="str">
        <f t="shared" si="3646"/>
        <v>Enoch</v>
      </c>
      <c r="O2697" s="567"/>
      <c r="P2697" s="566"/>
      <c r="Q2697" s="373"/>
      <c r="R2697" s="200"/>
    </row>
    <row r="2698" spans="3:18" ht="14.6" customHeight="1" x14ac:dyDescent="0.5">
      <c r="C2698" s="407">
        <f t="shared" ref="C2698" si="3662">C2694+1</f>
        <v>673</v>
      </c>
      <c r="D2698" s="373"/>
      <c r="E2698" s="212">
        <f t="shared" si="3587"/>
        <v>-3407</v>
      </c>
      <c r="F2698" s="197">
        <v>3</v>
      </c>
      <c r="G2698" s="208" t="s">
        <v>287</v>
      </c>
      <c r="H2698" s="407">
        <f t="shared" ref="H2698:I2698" si="3663">H2694+1</f>
        <v>673</v>
      </c>
      <c r="I2698" s="407">
        <f t="shared" si="3663"/>
        <v>543</v>
      </c>
      <c r="J2698" s="407">
        <f t="shared" si="3648"/>
        <v>438</v>
      </c>
      <c r="K2698" s="407">
        <f t="shared" si="3648"/>
        <v>348</v>
      </c>
      <c r="L2698" s="407">
        <f t="shared" si="3648"/>
        <v>278</v>
      </c>
      <c r="M2698" s="407">
        <f t="shared" si="3648"/>
        <v>213</v>
      </c>
      <c r="N2698" s="407">
        <f t="shared" si="3648"/>
        <v>51</v>
      </c>
      <c r="O2698" s="567"/>
      <c r="P2698" s="566"/>
      <c r="Q2698" s="373"/>
      <c r="R2698" s="200"/>
    </row>
    <row r="2699" spans="3:18" ht="14.6" customHeight="1" x14ac:dyDescent="0.5">
      <c r="C2699" s="408"/>
      <c r="D2699" s="373"/>
      <c r="E2699" s="345"/>
      <c r="F2699" s="197">
        <v>4</v>
      </c>
      <c r="G2699" s="209" t="s">
        <v>605</v>
      </c>
      <c r="H2699" s="407"/>
      <c r="I2699" s="407"/>
      <c r="J2699" s="407"/>
      <c r="K2699" s="407"/>
      <c r="L2699" s="407"/>
      <c r="M2699" s="407"/>
      <c r="N2699" s="407"/>
      <c r="O2699" s="567"/>
      <c r="P2699" s="566"/>
      <c r="Q2699" s="373"/>
      <c r="R2699" s="200"/>
    </row>
    <row r="2700" spans="3:18" ht="14.6" customHeight="1" x14ac:dyDescent="0.5">
      <c r="C2700" s="406" t="str">
        <f t="shared" ref="C2700" si="3664">C2696</f>
        <v>Pre-Flood</v>
      </c>
      <c r="D2700" s="373"/>
      <c r="E2700" s="201">
        <f t="shared" ref="E2700:E2760" si="3665">E2696-1</f>
        <v>3407</v>
      </c>
      <c r="F2700" s="197">
        <v>1</v>
      </c>
      <c r="G2700" s="203" t="s">
        <v>288</v>
      </c>
      <c r="H2700" s="408"/>
      <c r="I2700" s="408"/>
      <c r="J2700" s="408"/>
      <c r="K2700" s="408"/>
      <c r="L2700" s="408"/>
      <c r="M2700" s="408"/>
      <c r="N2700" s="408"/>
      <c r="O2700" s="567"/>
      <c r="P2700" s="566"/>
      <c r="Q2700" s="373"/>
      <c r="R2700" s="200"/>
    </row>
    <row r="2701" spans="3:18" ht="14.6" customHeight="1" x14ac:dyDescent="0.5">
      <c r="C2701" s="407">
        <f t="shared" ref="C2701" si="3666">C2697-1</f>
        <v>982</v>
      </c>
      <c r="D2701" s="373"/>
      <c r="E2701" s="212" t="str">
        <f t="shared" ref="E2701:E2761" si="3667">E2697</f>
        <v>BC</v>
      </c>
      <c r="F2701" s="197">
        <v>2</v>
      </c>
      <c r="G2701" s="206" t="s">
        <v>604</v>
      </c>
      <c r="H2701" s="406" t="str">
        <f t="shared" ref="H2701:N2713" si="3668">H2697</f>
        <v>Adam</v>
      </c>
      <c r="I2701" s="406" t="str">
        <f t="shared" si="3668"/>
        <v>Seth</v>
      </c>
      <c r="J2701" s="406" t="str">
        <f t="shared" si="3668"/>
        <v>Enos</v>
      </c>
      <c r="K2701" s="406" t="str">
        <f t="shared" si="3668"/>
        <v>Cainan</v>
      </c>
      <c r="L2701" s="406" t="str">
        <f t="shared" si="3668"/>
        <v>Mahalaleel</v>
      </c>
      <c r="M2701" s="406" t="str">
        <f t="shared" si="3668"/>
        <v>Jared</v>
      </c>
      <c r="N2701" s="406" t="str">
        <f t="shared" si="3668"/>
        <v>Enoch</v>
      </c>
      <c r="O2701" s="567"/>
      <c r="P2701" s="566"/>
      <c r="Q2701" s="373"/>
      <c r="R2701" s="200"/>
    </row>
    <row r="2702" spans="3:18" ht="14.6" customHeight="1" x14ac:dyDescent="0.5">
      <c r="C2702" s="407">
        <f t="shared" ref="C2702" si="3669">C2698+1</f>
        <v>674</v>
      </c>
      <c r="D2702" s="373"/>
      <c r="E2702" s="212">
        <f t="shared" ref="E2702:E2762" si="3670">-E2700+1</f>
        <v>-3406</v>
      </c>
      <c r="F2702" s="197">
        <v>3</v>
      </c>
      <c r="G2702" s="208" t="s">
        <v>287</v>
      </c>
      <c r="H2702" s="407">
        <f t="shared" ref="H2702:N2714" si="3671">H2698+1</f>
        <v>674</v>
      </c>
      <c r="I2702" s="407">
        <f t="shared" si="3671"/>
        <v>544</v>
      </c>
      <c r="J2702" s="407">
        <f t="shared" si="3671"/>
        <v>439</v>
      </c>
      <c r="K2702" s="407">
        <f t="shared" si="3671"/>
        <v>349</v>
      </c>
      <c r="L2702" s="407">
        <f t="shared" si="3671"/>
        <v>279</v>
      </c>
      <c r="M2702" s="407">
        <f t="shared" si="3671"/>
        <v>214</v>
      </c>
      <c r="N2702" s="407">
        <f t="shared" si="3671"/>
        <v>52</v>
      </c>
      <c r="O2702" s="567"/>
      <c r="P2702" s="566"/>
      <c r="Q2702" s="373"/>
      <c r="R2702" s="200"/>
    </row>
    <row r="2703" spans="3:18" ht="14.6" customHeight="1" x14ac:dyDescent="0.5">
      <c r="C2703" s="408"/>
      <c r="D2703" s="373"/>
      <c r="E2703" s="345"/>
      <c r="F2703" s="197">
        <v>4</v>
      </c>
      <c r="G2703" s="209" t="s">
        <v>605</v>
      </c>
      <c r="H2703" s="407"/>
      <c r="I2703" s="407"/>
      <c r="J2703" s="407"/>
      <c r="K2703" s="407"/>
      <c r="L2703" s="407"/>
      <c r="M2703" s="407"/>
      <c r="N2703" s="407"/>
      <c r="O2703" s="567"/>
      <c r="P2703" s="566"/>
      <c r="Q2703" s="373"/>
      <c r="R2703" s="200"/>
    </row>
    <row r="2704" spans="3:18" ht="14.6" customHeight="1" x14ac:dyDescent="0.5">
      <c r="C2704" s="406" t="str">
        <f t="shared" ref="C2704" si="3672">C2700</f>
        <v>Pre-Flood</v>
      </c>
      <c r="D2704" s="373"/>
      <c r="E2704" s="201">
        <f t="shared" si="3665"/>
        <v>3406</v>
      </c>
      <c r="F2704" s="197">
        <v>1</v>
      </c>
      <c r="G2704" s="203" t="s">
        <v>288</v>
      </c>
      <c r="H2704" s="408"/>
      <c r="I2704" s="408"/>
      <c r="J2704" s="408"/>
      <c r="K2704" s="408"/>
      <c r="L2704" s="408"/>
      <c r="M2704" s="408"/>
      <c r="N2704" s="408"/>
      <c r="O2704" s="567"/>
      <c r="P2704" s="566"/>
      <c r="Q2704" s="373"/>
      <c r="R2704" s="200"/>
    </row>
    <row r="2705" spans="3:18" ht="14.6" customHeight="1" x14ac:dyDescent="0.5">
      <c r="C2705" s="407">
        <f t="shared" ref="C2705" si="3673">C2701-1</f>
        <v>981</v>
      </c>
      <c r="D2705" s="373"/>
      <c r="E2705" s="212" t="str">
        <f t="shared" si="3667"/>
        <v>BC</v>
      </c>
      <c r="F2705" s="197">
        <v>2</v>
      </c>
      <c r="G2705" s="206" t="s">
        <v>604</v>
      </c>
      <c r="H2705" s="406" t="str">
        <f t="shared" ref="H2705:I2705" si="3674">H2701</f>
        <v>Adam</v>
      </c>
      <c r="I2705" s="406" t="str">
        <f t="shared" si="3674"/>
        <v>Seth</v>
      </c>
      <c r="J2705" s="406" t="str">
        <f t="shared" si="3668"/>
        <v>Enos</v>
      </c>
      <c r="K2705" s="406" t="str">
        <f t="shared" si="3668"/>
        <v>Cainan</v>
      </c>
      <c r="L2705" s="406" t="str">
        <f t="shared" si="3668"/>
        <v>Mahalaleel</v>
      </c>
      <c r="M2705" s="406" t="str">
        <f t="shared" si="3668"/>
        <v>Jared</v>
      </c>
      <c r="N2705" s="406" t="str">
        <f t="shared" si="3668"/>
        <v>Enoch</v>
      </c>
      <c r="O2705" s="567"/>
      <c r="P2705" s="566"/>
      <c r="Q2705" s="373"/>
      <c r="R2705" s="200"/>
    </row>
    <row r="2706" spans="3:18" ht="14.6" customHeight="1" x14ac:dyDescent="0.5">
      <c r="C2706" s="407">
        <f t="shared" ref="C2706" si="3675">C2702+1</f>
        <v>675</v>
      </c>
      <c r="D2706" s="373"/>
      <c r="E2706" s="212">
        <f t="shared" si="3670"/>
        <v>-3405</v>
      </c>
      <c r="F2706" s="197">
        <v>3</v>
      </c>
      <c r="G2706" s="208" t="s">
        <v>287</v>
      </c>
      <c r="H2706" s="407">
        <f t="shared" ref="H2706:I2706" si="3676">H2702+1</f>
        <v>675</v>
      </c>
      <c r="I2706" s="407">
        <f t="shared" si="3676"/>
        <v>545</v>
      </c>
      <c r="J2706" s="407">
        <f t="shared" si="3671"/>
        <v>440</v>
      </c>
      <c r="K2706" s="407">
        <f t="shared" si="3671"/>
        <v>350</v>
      </c>
      <c r="L2706" s="407">
        <f t="shared" si="3671"/>
        <v>280</v>
      </c>
      <c r="M2706" s="407">
        <f t="shared" si="3671"/>
        <v>215</v>
      </c>
      <c r="N2706" s="407">
        <f t="shared" si="3671"/>
        <v>53</v>
      </c>
      <c r="O2706" s="567"/>
      <c r="P2706" s="566"/>
      <c r="Q2706" s="373"/>
      <c r="R2706" s="200"/>
    </row>
    <row r="2707" spans="3:18" ht="14.6" customHeight="1" x14ac:dyDescent="0.5">
      <c r="C2707" s="408"/>
      <c r="D2707" s="373"/>
      <c r="E2707" s="345"/>
      <c r="F2707" s="197">
        <v>4</v>
      </c>
      <c r="G2707" s="209" t="s">
        <v>605</v>
      </c>
      <c r="H2707" s="407"/>
      <c r="I2707" s="407"/>
      <c r="J2707" s="407"/>
      <c r="K2707" s="407"/>
      <c r="L2707" s="407"/>
      <c r="M2707" s="407"/>
      <c r="N2707" s="407"/>
      <c r="O2707" s="567"/>
      <c r="P2707" s="566"/>
      <c r="Q2707" s="373"/>
      <c r="R2707" s="200"/>
    </row>
    <row r="2708" spans="3:18" ht="14.6" customHeight="1" x14ac:dyDescent="0.5">
      <c r="C2708" s="406" t="str">
        <f t="shared" ref="C2708" si="3677">C2704</f>
        <v>Pre-Flood</v>
      </c>
      <c r="D2708" s="373"/>
      <c r="E2708" s="201">
        <f t="shared" si="3665"/>
        <v>3405</v>
      </c>
      <c r="F2708" s="197">
        <v>1</v>
      </c>
      <c r="G2708" s="203" t="s">
        <v>288</v>
      </c>
      <c r="H2708" s="408"/>
      <c r="I2708" s="408"/>
      <c r="J2708" s="408"/>
      <c r="K2708" s="408"/>
      <c r="L2708" s="408"/>
      <c r="M2708" s="408"/>
      <c r="N2708" s="408"/>
      <c r="O2708" s="567"/>
      <c r="P2708" s="566"/>
      <c r="Q2708" s="373"/>
      <c r="R2708" s="200"/>
    </row>
    <row r="2709" spans="3:18" ht="14.6" customHeight="1" x14ac:dyDescent="0.5">
      <c r="C2709" s="407">
        <f t="shared" ref="C2709" si="3678">C2705-1</f>
        <v>980</v>
      </c>
      <c r="D2709" s="373"/>
      <c r="E2709" s="212" t="str">
        <f t="shared" si="3667"/>
        <v>BC</v>
      </c>
      <c r="F2709" s="197">
        <v>2</v>
      </c>
      <c r="G2709" s="206" t="s">
        <v>604</v>
      </c>
      <c r="H2709" s="406" t="str">
        <f t="shared" ref="H2709:I2709" si="3679">H2705</f>
        <v>Adam</v>
      </c>
      <c r="I2709" s="406" t="str">
        <f t="shared" si="3679"/>
        <v>Seth</v>
      </c>
      <c r="J2709" s="406" t="str">
        <f t="shared" si="3668"/>
        <v>Enos</v>
      </c>
      <c r="K2709" s="406" t="str">
        <f t="shared" si="3668"/>
        <v>Cainan</v>
      </c>
      <c r="L2709" s="406" t="str">
        <f t="shared" si="3668"/>
        <v>Mahalaleel</v>
      </c>
      <c r="M2709" s="406" t="str">
        <f t="shared" si="3668"/>
        <v>Jared</v>
      </c>
      <c r="N2709" s="406" t="str">
        <f t="shared" si="3668"/>
        <v>Enoch</v>
      </c>
      <c r="O2709" s="567"/>
      <c r="P2709" s="566"/>
      <c r="Q2709" s="373"/>
      <c r="R2709" s="200"/>
    </row>
    <row r="2710" spans="3:18" ht="14.6" customHeight="1" x14ac:dyDescent="0.5">
      <c r="C2710" s="407">
        <f t="shared" ref="C2710" si="3680">C2706+1</f>
        <v>676</v>
      </c>
      <c r="D2710" s="373"/>
      <c r="E2710" s="212">
        <f t="shared" si="3670"/>
        <v>-3404</v>
      </c>
      <c r="F2710" s="197">
        <v>3</v>
      </c>
      <c r="G2710" s="208" t="s">
        <v>287</v>
      </c>
      <c r="H2710" s="407">
        <f t="shared" ref="H2710:I2710" si="3681">H2706+1</f>
        <v>676</v>
      </c>
      <c r="I2710" s="407">
        <f t="shared" si="3681"/>
        <v>546</v>
      </c>
      <c r="J2710" s="407">
        <f t="shared" si="3671"/>
        <v>441</v>
      </c>
      <c r="K2710" s="407">
        <f t="shared" si="3671"/>
        <v>351</v>
      </c>
      <c r="L2710" s="407">
        <f t="shared" si="3671"/>
        <v>281</v>
      </c>
      <c r="M2710" s="407">
        <f t="shared" si="3671"/>
        <v>216</v>
      </c>
      <c r="N2710" s="407">
        <f t="shared" si="3671"/>
        <v>54</v>
      </c>
      <c r="O2710" s="567"/>
      <c r="P2710" s="566"/>
      <c r="Q2710" s="373"/>
      <c r="R2710" s="200"/>
    </row>
    <row r="2711" spans="3:18" ht="14.6" customHeight="1" x14ac:dyDescent="0.5">
      <c r="C2711" s="408"/>
      <c r="D2711" s="373"/>
      <c r="E2711" s="345"/>
      <c r="F2711" s="197">
        <v>4</v>
      </c>
      <c r="G2711" s="209" t="s">
        <v>605</v>
      </c>
      <c r="H2711" s="407"/>
      <c r="I2711" s="407"/>
      <c r="J2711" s="407"/>
      <c r="K2711" s="407"/>
      <c r="L2711" s="407"/>
      <c r="M2711" s="407"/>
      <c r="N2711" s="407"/>
      <c r="O2711" s="567"/>
      <c r="P2711" s="566"/>
      <c r="Q2711" s="373"/>
      <c r="R2711" s="200"/>
    </row>
    <row r="2712" spans="3:18" ht="14.6" customHeight="1" x14ac:dyDescent="0.5">
      <c r="C2712" s="406" t="str">
        <f t="shared" ref="C2712" si="3682">C2708</f>
        <v>Pre-Flood</v>
      </c>
      <c r="D2712" s="373"/>
      <c r="E2712" s="201">
        <f t="shared" si="3665"/>
        <v>3404</v>
      </c>
      <c r="F2712" s="197">
        <v>1</v>
      </c>
      <c r="G2712" s="203" t="s">
        <v>288</v>
      </c>
      <c r="H2712" s="408"/>
      <c r="I2712" s="408"/>
      <c r="J2712" s="408"/>
      <c r="K2712" s="408"/>
      <c r="L2712" s="408"/>
      <c r="M2712" s="408"/>
      <c r="N2712" s="408"/>
      <c r="O2712" s="567"/>
      <c r="P2712" s="566"/>
      <c r="Q2712" s="373"/>
      <c r="R2712" s="200"/>
    </row>
    <row r="2713" spans="3:18" ht="14.6" customHeight="1" x14ac:dyDescent="0.5">
      <c r="C2713" s="407">
        <f t="shared" ref="C2713" si="3683">C2709-1</f>
        <v>979</v>
      </c>
      <c r="D2713" s="373"/>
      <c r="E2713" s="212" t="str">
        <f t="shared" si="3667"/>
        <v>BC</v>
      </c>
      <c r="F2713" s="197">
        <v>2</v>
      </c>
      <c r="G2713" s="206" t="s">
        <v>604</v>
      </c>
      <c r="H2713" s="406" t="str">
        <f t="shared" ref="H2713:I2713" si="3684">H2709</f>
        <v>Adam</v>
      </c>
      <c r="I2713" s="406" t="str">
        <f t="shared" si="3684"/>
        <v>Seth</v>
      </c>
      <c r="J2713" s="406" t="str">
        <f t="shared" si="3668"/>
        <v>Enos</v>
      </c>
      <c r="K2713" s="406" t="str">
        <f t="shared" si="3668"/>
        <v>Cainan</v>
      </c>
      <c r="L2713" s="406" t="str">
        <f t="shared" si="3668"/>
        <v>Mahalaleel</v>
      </c>
      <c r="M2713" s="406" t="str">
        <f t="shared" si="3668"/>
        <v>Jared</v>
      </c>
      <c r="N2713" s="406" t="str">
        <f t="shared" si="3668"/>
        <v>Enoch</v>
      </c>
      <c r="O2713" s="567"/>
      <c r="P2713" s="566"/>
      <c r="Q2713" s="373"/>
      <c r="R2713" s="200"/>
    </row>
    <row r="2714" spans="3:18" ht="14.6" customHeight="1" x14ac:dyDescent="0.5">
      <c r="C2714" s="407">
        <f t="shared" ref="C2714" si="3685">C2710+1</f>
        <v>677</v>
      </c>
      <c r="D2714" s="373"/>
      <c r="E2714" s="212">
        <f t="shared" si="3670"/>
        <v>-3403</v>
      </c>
      <c r="F2714" s="197">
        <v>3</v>
      </c>
      <c r="G2714" s="208" t="s">
        <v>287</v>
      </c>
      <c r="H2714" s="407">
        <f t="shared" ref="H2714:I2714" si="3686">H2710+1</f>
        <v>677</v>
      </c>
      <c r="I2714" s="407">
        <f t="shared" si="3686"/>
        <v>547</v>
      </c>
      <c r="J2714" s="407">
        <f t="shared" si="3671"/>
        <v>442</v>
      </c>
      <c r="K2714" s="407">
        <f t="shared" si="3671"/>
        <v>352</v>
      </c>
      <c r="L2714" s="407">
        <f t="shared" si="3671"/>
        <v>282</v>
      </c>
      <c r="M2714" s="407">
        <f t="shared" si="3671"/>
        <v>217</v>
      </c>
      <c r="N2714" s="407">
        <f t="shared" si="3671"/>
        <v>55</v>
      </c>
      <c r="O2714" s="567"/>
      <c r="P2714" s="566"/>
      <c r="Q2714" s="373"/>
      <c r="R2714" s="200"/>
    </row>
    <row r="2715" spans="3:18" ht="14.6" customHeight="1" x14ac:dyDescent="0.5">
      <c r="C2715" s="408"/>
      <c r="D2715" s="373"/>
      <c r="E2715" s="345"/>
      <c r="F2715" s="197">
        <v>4</v>
      </c>
      <c r="G2715" s="209" t="s">
        <v>605</v>
      </c>
      <c r="H2715" s="407"/>
      <c r="I2715" s="407"/>
      <c r="J2715" s="407"/>
      <c r="K2715" s="407"/>
      <c r="L2715" s="407"/>
      <c r="M2715" s="407"/>
      <c r="N2715" s="407"/>
      <c r="O2715" s="567"/>
      <c r="P2715" s="566"/>
      <c r="Q2715" s="373"/>
      <c r="R2715" s="200"/>
    </row>
    <row r="2716" spans="3:18" ht="14.6" customHeight="1" x14ac:dyDescent="0.5">
      <c r="C2716" s="406" t="str">
        <f t="shared" ref="C2716" si="3687">C2712</f>
        <v>Pre-Flood</v>
      </c>
      <c r="D2716" s="373"/>
      <c r="E2716" s="201">
        <f t="shared" si="3665"/>
        <v>3403</v>
      </c>
      <c r="F2716" s="197">
        <v>1</v>
      </c>
      <c r="G2716" s="203" t="s">
        <v>288</v>
      </c>
      <c r="H2716" s="408"/>
      <c r="I2716" s="408"/>
      <c r="J2716" s="408"/>
      <c r="K2716" s="408"/>
      <c r="L2716" s="408"/>
      <c r="M2716" s="408"/>
      <c r="N2716" s="408"/>
      <c r="O2716" s="567"/>
      <c r="P2716" s="566"/>
      <c r="Q2716" s="373"/>
      <c r="R2716" s="200"/>
    </row>
    <row r="2717" spans="3:18" ht="14.6" customHeight="1" x14ac:dyDescent="0.5">
      <c r="C2717" s="407">
        <f t="shared" ref="C2717" si="3688">C2713-1</f>
        <v>978</v>
      </c>
      <c r="D2717" s="373"/>
      <c r="E2717" s="212" t="str">
        <f t="shared" si="3667"/>
        <v>BC</v>
      </c>
      <c r="F2717" s="197">
        <v>2</v>
      </c>
      <c r="G2717" s="206" t="s">
        <v>604</v>
      </c>
      <c r="H2717" s="406" t="str">
        <f t="shared" ref="H2717:N2729" si="3689">H2713</f>
        <v>Adam</v>
      </c>
      <c r="I2717" s="406" t="str">
        <f t="shared" si="3689"/>
        <v>Seth</v>
      </c>
      <c r="J2717" s="406" t="str">
        <f t="shared" si="3689"/>
        <v>Enos</v>
      </c>
      <c r="K2717" s="406" t="str">
        <f t="shared" si="3689"/>
        <v>Cainan</v>
      </c>
      <c r="L2717" s="406" t="str">
        <f t="shared" si="3689"/>
        <v>Mahalaleel</v>
      </c>
      <c r="M2717" s="406" t="str">
        <f t="shared" si="3689"/>
        <v>Jared</v>
      </c>
      <c r="N2717" s="406" t="str">
        <f t="shared" si="3689"/>
        <v>Enoch</v>
      </c>
      <c r="O2717" s="567"/>
      <c r="P2717" s="566"/>
      <c r="Q2717" s="373"/>
      <c r="R2717" s="200"/>
    </row>
    <row r="2718" spans="3:18" ht="14.6" customHeight="1" x14ac:dyDescent="0.5">
      <c r="C2718" s="407">
        <f t="shared" ref="C2718" si="3690">C2714+1</f>
        <v>678</v>
      </c>
      <c r="D2718" s="373"/>
      <c r="E2718" s="212">
        <f t="shared" si="3670"/>
        <v>-3402</v>
      </c>
      <c r="F2718" s="197">
        <v>3</v>
      </c>
      <c r="G2718" s="208" t="s">
        <v>287</v>
      </c>
      <c r="H2718" s="407">
        <f t="shared" ref="H2718:N2730" si="3691">H2714+1</f>
        <v>678</v>
      </c>
      <c r="I2718" s="407">
        <f t="shared" si="3691"/>
        <v>548</v>
      </c>
      <c r="J2718" s="407">
        <f t="shared" si="3691"/>
        <v>443</v>
      </c>
      <c r="K2718" s="407">
        <f t="shared" si="3691"/>
        <v>353</v>
      </c>
      <c r="L2718" s="407">
        <f t="shared" si="3691"/>
        <v>283</v>
      </c>
      <c r="M2718" s="407">
        <f t="shared" si="3691"/>
        <v>218</v>
      </c>
      <c r="N2718" s="407">
        <f t="shared" si="3691"/>
        <v>56</v>
      </c>
      <c r="O2718" s="567"/>
      <c r="P2718" s="566"/>
      <c r="Q2718" s="373"/>
      <c r="R2718" s="200"/>
    </row>
    <row r="2719" spans="3:18" ht="14.6" customHeight="1" x14ac:dyDescent="0.5">
      <c r="C2719" s="408"/>
      <c r="D2719" s="373"/>
      <c r="E2719" s="345"/>
      <c r="F2719" s="197">
        <v>4</v>
      </c>
      <c r="G2719" s="209" t="s">
        <v>605</v>
      </c>
      <c r="H2719" s="407"/>
      <c r="I2719" s="407"/>
      <c r="J2719" s="407"/>
      <c r="K2719" s="407"/>
      <c r="L2719" s="407"/>
      <c r="M2719" s="407"/>
      <c r="N2719" s="407"/>
      <c r="O2719" s="567"/>
      <c r="P2719" s="566"/>
      <c r="Q2719" s="373"/>
      <c r="R2719" s="200"/>
    </row>
    <row r="2720" spans="3:18" ht="14.6" customHeight="1" x14ac:dyDescent="0.5">
      <c r="C2720" s="406" t="str">
        <f t="shared" ref="C2720" si="3692">C2716</f>
        <v>Pre-Flood</v>
      </c>
      <c r="D2720" s="373"/>
      <c r="E2720" s="201">
        <f t="shared" si="3665"/>
        <v>3402</v>
      </c>
      <c r="F2720" s="197">
        <v>1</v>
      </c>
      <c r="G2720" s="203" t="s">
        <v>288</v>
      </c>
      <c r="H2720" s="408"/>
      <c r="I2720" s="408"/>
      <c r="J2720" s="408"/>
      <c r="K2720" s="408"/>
      <c r="L2720" s="408"/>
      <c r="M2720" s="408"/>
      <c r="N2720" s="408"/>
      <c r="O2720" s="567"/>
      <c r="P2720" s="566"/>
      <c r="Q2720" s="373"/>
      <c r="R2720" s="200"/>
    </row>
    <row r="2721" spans="3:18" ht="14.6" customHeight="1" x14ac:dyDescent="0.5">
      <c r="C2721" s="407">
        <f t="shared" ref="C2721" si="3693">C2717-1</f>
        <v>977</v>
      </c>
      <c r="D2721" s="373"/>
      <c r="E2721" s="212" t="str">
        <f t="shared" si="3667"/>
        <v>BC</v>
      </c>
      <c r="F2721" s="197">
        <v>2</v>
      </c>
      <c r="G2721" s="206" t="s">
        <v>604</v>
      </c>
      <c r="H2721" s="406" t="str">
        <f t="shared" ref="H2721:I2721" si="3694">H2717</f>
        <v>Adam</v>
      </c>
      <c r="I2721" s="406" t="str">
        <f t="shared" si="3694"/>
        <v>Seth</v>
      </c>
      <c r="J2721" s="406" t="str">
        <f t="shared" si="3689"/>
        <v>Enos</v>
      </c>
      <c r="K2721" s="406" t="str">
        <f t="shared" si="3689"/>
        <v>Cainan</v>
      </c>
      <c r="L2721" s="406" t="str">
        <f t="shared" si="3689"/>
        <v>Mahalaleel</v>
      </c>
      <c r="M2721" s="406" t="str">
        <f t="shared" si="3689"/>
        <v>Jared</v>
      </c>
      <c r="N2721" s="406" t="str">
        <f t="shared" si="3689"/>
        <v>Enoch</v>
      </c>
      <c r="O2721" s="567"/>
      <c r="P2721" s="566"/>
      <c r="Q2721" s="373"/>
      <c r="R2721" s="200"/>
    </row>
    <row r="2722" spans="3:18" ht="14.6" customHeight="1" x14ac:dyDescent="0.5">
      <c r="C2722" s="407">
        <f t="shared" ref="C2722" si="3695">C2718+1</f>
        <v>679</v>
      </c>
      <c r="D2722" s="373"/>
      <c r="E2722" s="212">
        <f t="shared" si="3670"/>
        <v>-3401</v>
      </c>
      <c r="F2722" s="197">
        <v>3</v>
      </c>
      <c r="G2722" s="208" t="s">
        <v>287</v>
      </c>
      <c r="H2722" s="407">
        <f t="shared" ref="H2722:I2722" si="3696">H2718+1</f>
        <v>679</v>
      </c>
      <c r="I2722" s="407">
        <f t="shared" si="3696"/>
        <v>549</v>
      </c>
      <c r="J2722" s="407">
        <f t="shared" si="3691"/>
        <v>444</v>
      </c>
      <c r="K2722" s="407">
        <f t="shared" si="3691"/>
        <v>354</v>
      </c>
      <c r="L2722" s="407">
        <f t="shared" si="3691"/>
        <v>284</v>
      </c>
      <c r="M2722" s="407">
        <f t="shared" si="3691"/>
        <v>219</v>
      </c>
      <c r="N2722" s="407">
        <f t="shared" si="3691"/>
        <v>57</v>
      </c>
      <c r="O2722" s="567"/>
      <c r="P2722" s="566"/>
      <c r="Q2722" s="373"/>
      <c r="R2722" s="200"/>
    </row>
    <row r="2723" spans="3:18" ht="14.6" customHeight="1" x14ac:dyDescent="0.5">
      <c r="C2723" s="408"/>
      <c r="D2723" s="373"/>
      <c r="E2723" s="345"/>
      <c r="F2723" s="197">
        <v>4</v>
      </c>
      <c r="G2723" s="209" t="s">
        <v>605</v>
      </c>
      <c r="H2723" s="407"/>
      <c r="I2723" s="407"/>
      <c r="J2723" s="407"/>
      <c r="K2723" s="407"/>
      <c r="L2723" s="407"/>
      <c r="M2723" s="407"/>
      <c r="N2723" s="407"/>
      <c r="O2723" s="567"/>
      <c r="P2723" s="566"/>
      <c r="Q2723" s="373"/>
      <c r="R2723" s="200"/>
    </row>
    <row r="2724" spans="3:18" ht="14.6" customHeight="1" x14ac:dyDescent="0.5">
      <c r="C2724" s="406" t="str">
        <f t="shared" ref="C2724" si="3697">C2720</f>
        <v>Pre-Flood</v>
      </c>
      <c r="D2724" s="373"/>
      <c r="E2724" s="201">
        <f t="shared" si="3665"/>
        <v>3401</v>
      </c>
      <c r="F2724" s="197">
        <v>1</v>
      </c>
      <c r="G2724" s="203" t="s">
        <v>288</v>
      </c>
      <c r="H2724" s="408"/>
      <c r="I2724" s="408"/>
      <c r="J2724" s="408"/>
      <c r="K2724" s="408"/>
      <c r="L2724" s="408"/>
      <c r="M2724" s="408"/>
      <c r="N2724" s="408"/>
      <c r="O2724" s="567"/>
      <c r="P2724" s="566"/>
      <c r="Q2724" s="373"/>
      <c r="R2724" s="200"/>
    </row>
    <row r="2725" spans="3:18" ht="14.6" customHeight="1" x14ac:dyDescent="0.5">
      <c r="C2725" s="407">
        <f t="shared" ref="C2725" si="3698">C2721-1</f>
        <v>976</v>
      </c>
      <c r="D2725" s="373"/>
      <c r="E2725" s="212" t="str">
        <f t="shared" si="3667"/>
        <v>BC</v>
      </c>
      <c r="F2725" s="197">
        <v>2</v>
      </c>
      <c r="G2725" s="206" t="s">
        <v>604</v>
      </c>
      <c r="H2725" s="406" t="str">
        <f t="shared" ref="H2725:I2725" si="3699">H2721</f>
        <v>Adam</v>
      </c>
      <c r="I2725" s="406" t="str">
        <f t="shared" si="3699"/>
        <v>Seth</v>
      </c>
      <c r="J2725" s="406" t="str">
        <f t="shared" si="3689"/>
        <v>Enos</v>
      </c>
      <c r="K2725" s="406" t="str">
        <f t="shared" si="3689"/>
        <v>Cainan</v>
      </c>
      <c r="L2725" s="406" t="str">
        <f t="shared" si="3689"/>
        <v>Mahalaleel</v>
      </c>
      <c r="M2725" s="406" t="str">
        <f t="shared" si="3689"/>
        <v>Jared</v>
      </c>
      <c r="N2725" s="406" t="str">
        <f t="shared" si="3689"/>
        <v>Enoch</v>
      </c>
      <c r="O2725" s="567"/>
      <c r="P2725" s="566"/>
      <c r="Q2725" s="373"/>
      <c r="R2725" s="200"/>
    </row>
    <row r="2726" spans="3:18" ht="14.6" customHeight="1" x14ac:dyDescent="0.5">
      <c r="C2726" s="407">
        <f t="shared" ref="C2726" si="3700">C2722+1</f>
        <v>680</v>
      </c>
      <c r="D2726" s="373"/>
      <c r="E2726" s="212">
        <f t="shared" si="3670"/>
        <v>-3400</v>
      </c>
      <c r="F2726" s="197">
        <v>3</v>
      </c>
      <c r="G2726" s="208" t="s">
        <v>287</v>
      </c>
      <c r="H2726" s="407">
        <f t="shared" ref="H2726:I2726" si="3701">H2722+1</f>
        <v>680</v>
      </c>
      <c r="I2726" s="407">
        <f t="shared" si="3701"/>
        <v>550</v>
      </c>
      <c r="J2726" s="407">
        <f t="shared" si="3691"/>
        <v>445</v>
      </c>
      <c r="K2726" s="407">
        <f t="shared" si="3691"/>
        <v>355</v>
      </c>
      <c r="L2726" s="407">
        <f t="shared" si="3691"/>
        <v>285</v>
      </c>
      <c r="M2726" s="407">
        <f t="shared" si="3691"/>
        <v>220</v>
      </c>
      <c r="N2726" s="407">
        <f t="shared" si="3691"/>
        <v>58</v>
      </c>
      <c r="O2726" s="567"/>
      <c r="P2726" s="566"/>
      <c r="Q2726" s="373"/>
      <c r="R2726" s="200"/>
    </row>
    <row r="2727" spans="3:18" ht="14.6" customHeight="1" x14ac:dyDescent="0.5">
      <c r="C2727" s="408"/>
      <c r="D2727" s="373"/>
      <c r="E2727" s="345"/>
      <c r="F2727" s="197">
        <v>4</v>
      </c>
      <c r="G2727" s="209" t="s">
        <v>605</v>
      </c>
      <c r="H2727" s="407"/>
      <c r="I2727" s="407"/>
      <c r="J2727" s="407"/>
      <c r="K2727" s="407"/>
      <c r="L2727" s="407"/>
      <c r="M2727" s="407"/>
      <c r="N2727" s="407"/>
      <c r="O2727" s="567"/>
      <c r="P2727" s="566"/>
      <c r="Q2727" s="373"/>
      <c r="R2727" s="200"/>
    </row>
    <row r="2728" spans="3:18" ht="14.6" customHeight="1" x14ac:dyDescent="0.5">
      <c r="C2728" s="406" t="str">
        <f t="shared" ref="C2728" si="3702">C2724</f>
        <v>Pre-Flood</v>
      </c>
      <c r="D2728" s="373"/>
      <c r="E2728" s="201">
        <f t="shared" si="3665"/>
        <v>3400</v>
      </c>
      <c r="F2728" s="197">
        <v>1</v>
      </c>
      <c r="G2728" s="203" t="s">
        <v>288</v>
      </c>
      <c r="H2728" s="408"/>
      <c r="I2728" s="408"/>
      <c r="J2728" s="408"/>
      <c r="K2728" s="408"/>
      <c r="L2728" s="408"/>
      <c r="M2728" s="408"/>
      <c r="N2728" s="408"/>
      <c r="O2728" s="567"/>
      <c r="P2728" s="566"/>
      <c r="Q2728" s="373"/>
      <c r="R2728" s="200"/>
    </row>
    <row r="2729" spans="3:18" ht="14.6" customHeight="1" x14ac:dyDescent="0.5">
      <c r="C2729" s="407">
        <f t="shared" ref="C2729" si="3703">C2725-1</f>
        <v>975</v>
      </c>
      <c r="D2729" s="373"/>
      <c r="E2729" s="212" t="str">
        <f t="shared" si="3667"/>
        <v>BC</v>
      </c>
      <c r="F2729" s="197">
        <v>2</v>
      </c>
      <c r="G2729" s="206" t="s">
        <v>604</v>
      </c>
      <c r="H2729" s="406" t="str">
        <f t="shared" ref="H2729:I2729" si="3704">H2725</f>
        <v>Adam</v>
      </c>
      <c r="I2729" s="406" t="str">
        <f t="shared" si="3704"/>
        <v>Seth</v>
      </c>
      <c r="J2729" s="406" t="str">
        <f t="shared" si="3689"/>
        <v>Enos</v>
      </c>
      <c r="K2729" s="406" t="str">
        <f t="shared" si="3689"/>
        <v>Cainan</v>
      </c>
      <c r="L2729" s="406" t="str">
        <f t="shared" si="3689"/>
        <v>Mahalaleel</v>
      </c>
      <c r="M2729" s="406" t="str">
        <f t="shared" si="3689"/>
        <v>Jared</v>
      </c>
      <c r="N2729" s="406" t="str">
        <f t="shared" si="3689"/>
        <v>Enoch</v>
      </c>
      <c r="O2729" s="567"/>
      <c r="P2729" s="566"/>
      <c r="Q2729" s="373"/>
      <c r="R2729" s="200"/>
    </row>
    <row r="2730" spans="3:18" ht="14.6" customHeight="1" x14ac:dyDescent="0.5">
      <c r="C2730" s="407">
        <f t="shared" ref="C2730" si="3705">C2726+1</f>
        <v>681</v>
      </c>
      <c r="D2730" s="373"/>
      <c r="E2730" s="212">
        <f t="shared" si="3670"/>
        <v>-3399</v>
      </c>
      <c r="F2730" s="197">
        <v>3</v>
      </c>
      <c r="G2730" s="208" t="s">
        <v>287</v>
      </c>
      <c r="H2730" s="407">
        <f t="shared" ref="H2730:I2730" si="3706">H2726+1</f>
        <v>681</v>
      </c>
      <c r="I2730" s="407">
        <f t="shared" si="3706"/>
        <v>551</v>
      </c>
      <c r="J2730" s="407">
        <f t="shared" si="3691"/>
        <v>446</v>
      </c>
      <c r="K2730" s="407">
        <f t="shared" si="3691"/>
        <v>356</v>
      </c>
      <c r="L2730" s="407">
        <f t="shared" si="3691"/>
        <v>286</v>
      </c>
      <c r="M2730" s="407">
        <f t="shared" si="3691"/>
        <v>221</v>
      </c>
      <c r="N2730" s="407">
        <f t="shared" si="3691"/>
        <v>59</v>
      </c>
      <c r="O2730" s="567"/>
      <c r="P2730" s="566"/>
      <c r="Q2730" s="373"/>
      <c r="R2730" s="200"/>
    </row>
    <row r="2731" spans="3:18" ht="14.6" customHeight="1" x14ac:dyDescent="0.5">
      <c r="C2731" s="408"/>
      <c r="D2731" s="373"/>
      <c r="E2731" s="345"/>
      <c r="F2731" s="197">
        <v>4</v>
      </c>
      <c r="G2731" s="209" t="s">
        <v>605</v>
      </c>
      <c r="H2731" s="407"/>
      <c r="I2731" s="407"/>
      <c r="J2731" s="407"/>
      <c r="K2731" s="407"/>
      <c r="L2731" s="407"/>
      <c r="M2731" s="407"/>
      <c r="N2731" s="407"/>
      <c r="O2731" s="567"/>
      <c r="P2731" s="566"/>
      <c r="Q2731" s="373"/>
      <c r="R2731" s="200"/>
    </row>
    <row r="2732" spans="3:18" ht="14.6" customHeight="1" x14ac:dyDescent="0.5">
      <c r="C2732" s="406" t="str">
        <f t="shared" ref="C2732" si="3707">C2728</f>
        <v>Pre-Flood</v>
      </c>
      <c r="D2732" s="373"/>
      <c r="E2732" s="201">
        <f t="shared" si="3665"/>
        <v>3399</v>
      </c>
      <c r="F2732" s="197">
        <v>1</v>
      </c>
      <c r="G2732" s="203" t="s">
        <v>288</v>
      </c>
      <c r="H2732" s="408"/>
      <c r="I2732" s="408"/>
      <c r="J2732" s="408"/>
      <c r="K2732" s="408"/>
      <c r="L2732" s="408"/>
      <c r="M2732" s="408"/>
      <c r="N2732" s="408"/>
      <c r="O2732" s="567"/>
      <c r="P2732" s="566"/>
      <c r="Q2732" s="373"/>
      <c r="R2732" s="200"/>
    </row>
    <row r="2733" spans="3:18" ht="14.6" customHeight="1" x14ac:dyDescent="0.5">
      <c r="C2733" s="407">
        <f t="shared" ref="C2733" si="3708">C2729-1</f>
        <v>974</v>
      </c>
      <c r="D2733" s="373"/>
      <c r="E2733" s="212" t="str">
        <f t="shared" si="3667"/>
        <v>BC</v>
      </c>
      <c r="F2733" s="197">
        <v>2</v>
      </c>
      <c r="G2733" s="206" t="s">
        <v>604</v>
      </c>
      <c r="H2733" s="406" t="str">
        <f t="shared" ref="H2733:N2745" si="3709">H2729</f>
        <v>Adam</v>
      </c>
      <c r="I2733" s="406" t="str">
        <f t="shared" si="3709"/>
        <v>Seth</v>
      </c>
      <c r="J2733" s="406" t="str">
        <f t="shared" si="3709"/>
        <v>Enos</v>
      </c>
      <c r="K2733" s="406" t="str">
        <f t="shared" si="3709"/>
        <v>Cainan</v>
      </c>
      <c r="L2733" s="406" t="str">
        <f t="shared" si="3709"/>
        <v>Mahalaleel</v>
      </c>
      <c r="M2733" s="406" t="str">
        <f t="shared" si="3709"/>
        <v>Jared</v>
      </c>
      <c r="N2733" s="406" t="str">
        <f t="shared" si="3709"/>
        <v>Enoch</v>
      </c>
      <c r="O2733" s="567"/>
      <c r="P2733" s="566"/>
      <c r="Q2733" s="373"/>
      <c r="R2733" s="200"/>
    </row>
    <row r="2734" spans="3:18" ht="14.6" customHeight="1" x14ac:dyDescent="0.5">
      <c r="C2734" s="407">
        <f t="shared" ref="C2734" si="3710">C2730+1</f>
        <v>682</v>
      </c>
      <c r="D2734" s="373"/>
      <c r="E2734" s="212">
        <f t="shared" si="3670"/>
        <v>-3398</v>
      </c>
      <c r="F2734" s="197">
        <v>3</v>
      </c>
      <c r="G2734" s="208" t="s">
        <v>287</v>
      </c>
      <c r="H2734" s="407">
        <f t="shared" ref="H2734:N2746" si="3711">H2730+1</f>
        <v>682</v>
      </c>
      <c r="I2734" s="407">
        <f t="shared" si="3711"/>
        <v>552</v>
      </c>
      <c r="J2734" s="407">
        <f t="shared" si="3711"/>
        <v>447</v>
      </c>
      <c r="K2734" s="407">
        <f t="shared" si="3711"/>
        <v>357</v>
      </c>
      <c r="L2734" s="407">
        <f t="shared" si="3711"/>
        <v>287</v>
      </c>
      <c r="M2734" s="407">
        <f t="shared" si="3711"/>
        <v>222</v>
      </c>
      <c r="N2734" s="407">
        <f t="shared" si="3711"/>
        <v>60</v>
      </c>
      <c r="O2734" s="567"/>
      <c r="P2734" s="566"/>
      <c r="Q2734" s="373"/>
      <c r="R2734" s="200"/>
    </row>
    <row r="2735" spans="3:18" ht="14.6" customHeight="1" x14ac:dyDescent="0.5">
      <c r="C2735" s="408"/>
      <c r="D2735" s="373"/>
      <c r="E2735" s="345"/>
      <c r="F2735" s="197">
        <v>4</v>
      </c>
      <c r="G2735" s="209" t="s">
        <v>605</v>
      </c>
      <c r="H2735" s="407"/>
      <c r="I2735" s="407"/>
      <c r="J2735" s="407"/>
      <c r="K2735" s="407"/>
      <c r="L2735" s="407"/>
      <c r="M2735" s="407"/>
      <c r="N2735" s="407"/>
      <c r="O2735" s="567"/>
      <c r="P2735" s="566"/>
      <c r="Q2735" s="373"/>
      <c r="R2735" s="200"/>
    </row>
    <row r="2736" spans="3:18" ht="14.6" customHeight="1" x14ac:dyDescent="0.5">
      <c r="C2736" s="406" t="str">
        <f t="shared" ref="C2736" si="3712">C2732</f>
        <v>Pre-Flood</v>
      </c>
      <c r="D2736" s="373"/>
      <c r="E2736" s="201">
        <f t="shared" si="3665"/>
        <v>3398</v>
      </c>
      <c r="F2736" s="197">
        <v>1</v>
      </c>
      <c r="G2736" s="203" t="s">
        <v>288</v>
      </c>
      <c r="H2736" s="408"/>
      <c r="I2736" s="408"/>
      <c r="J2736" s="408"/>
      <c r="K2736" s="408"/>
      <c r="L2736" s="408"/>
      <c r="M2736" s="408"/>
      <c r="N2736" s="408"/>
      <c r="O2736" s="567"/>
      <c r="P2736" s="566"/>
      <c r="Q2736" s="373"/>
      <c r="R2736" s="200"/>
    </row>
    <row r="2737" spans="3:18" ht="14.6" customHeight="1" x14ac:dyDescent="0.5">
      <c r="C2737" s="407">
        <f t="shared" ref="C2737" si="3713">C2733-1</f>
        <v>973</v>
      </c>
      <c r="D2737" s="373"/>
      <c r="E2737" s="212" t="str">
        <f t="shared" si="3667"/>
        <v>BC</v>
      </c>
      <c r="F2737" s="197">
        <v>2</v>
      </c>
      <c r="G2737" s="206" t="s">
        <v>604</v>
      </c>
      <c r="H2737" s="406" t="str">
        <f t="shared" ref="H2737:I2737" si="3714">H2733</f>
        <v>Adam</v>
      </c>
      <c r="I2737" s="406" t="str">
        <f t="shared" si="3714"/>
        <v>Seth</v>
      </c>
      <c r="J2737" s="406" t="str">
        <f t="shared" si="3709"/>
        <v>Enos</v>
      </c>
      <c r="K2737" s="406" t="str">
        <f t="shared" si="3709"/>
        <v>Cainan</v>
      </c>
      <c r="L2737" s="406" t="str">
        <f t="shared" si="3709"/>
        <v>Mahalaleel</v>
      </c>
      <c r="M2737" s="406" t="str">
        <f t="shared" si="3709"/>
        <v>Jared</v>
      </c>
      <c r="N2737" s="406" t="str">
        <f t="shared" si="3709"/>
        <v>Enoch</v>
      </c>
      <c r="O2737" s="567"/>
      <c r="P2737" s="566"/>
      <c r="Q2737" s="373"/>
      <c r="R2737" s="200"/>
    </row>
    <row r="2738" spans="3:18" ht="14.6" customHeight="1" x14ac:dyDescent="0.5">
      <c r="C2738" s="407">
        <f t="shared" ref="C2738" si="3715">C2734+1</f>
        <v>683</v>
      </c>
      <c r="D2738" s="373"/>
      <c r="E2738" s="212">
        <f t="shared" si="3670"/>
        <v>-3397</v>
      </c>
      <c r="F2738" s="197">
        <v>3</v>
      </c>
      <c r="G2738" s="208" t="s">
        <v>287</v>
      </c>
      <c r="H2738" s="407">
        <f t="shared" ref="H2738:I2738" si="3716">H2734+1</f>
        <v>683</v>
      </c>
      <c r="I2738" s="407">
        <f t="shared" si="3716"/>
        <v>553</v>
      </c>
      <c r="J2738" s="407">
        <f t="shared" si="3711"/>
        <v>448</v>
      </c>
      <c r="K2738" s="407">
        <f t="shared" si="3711"/>
        <v>358</v>
      </c>
      <c r="L2738" s="407">
        <f t="shared" si="3711"/>
        <v>288</v>
      </c>
      <c r="M2738" s="407">
        <f t="shared" si="3711"/>
        <v>223</v>
      </c>
      <c r="N2738" s="407">
        <f t="shared" si="3711"/>
        <v>61</v>
      </c>
      <c r="O2738" s="567"/>
      <c r="P2738" s="566"/>
      <c r="Q2738" s="373"/>
      <c r="R2738" s="200"/>
    </row>
    <row r="2739" spans="3:18" ht="14.6" customHeight="1" x14ac:dyDescent="0.5">
      <c r="C2739" s="408"/>
      <c r="D2739" s="373"/>
      <c r="E2739" s="345"/>
      <c r="F2739" s="197">
        <v>4</v>
      </c>
      <c r="G2739" s="209" t="s">
        <v>605</v>
      </c>
      <c r="H2739" s="407"/>
      <c r="I2739" s="407"/>
      <c r="J2739" s="407"/>
      <c r="K2739" s="407"/>
      <c r="L2739" s="407"/>
      <c r="M2739" s="407"/>
      <c r="N2739" s="407"/>
      <c r="O2739" s="567"/>
      <c r="P2739" s="566"/>
      <c r="Q2739" s="373"/>
      <c r="R2739" s="200"/>
    </row>
    <row r="2740" spans="3:18" ht="14.6" customHeight="1" x14ac:dyDescent="0.5">
      <c r="C2740" s="406" t="str">
        <f t="shared" ref="C2740" si="3717">C2736</f>
        <v>Pre-Flood</v>
      </c>
      <c r="D2740" s="373"/>
      <c r="E2740" s="201">
        <f t="shared" si="3665"/>
        <v>3397</v>
      </c>
      <c r="F2740" s="197">
        <v>1</v>
      </c>
      <c r="G2740" s="203" t="s">
        <v>288</v>
      </c>
      <c r="H2740" s="408"/>
      <c r="I2740" s="408"/>
      <c r="J2740" s="408"/>
      <c r="K2740" s="408"/>
      <c r="L2740" s="408"/>
      <c r="M2740" s="408"/>
      <c r="N2740" s="408"/>
      <c r="O2740" s="567"/>
      <c r="P2740" s="566"/>
      <c r="Q2740" s="373"/>
      <c r="R2740" s="200"/>
    </row>
    <row r="2741" spans="3:18" ht="14.6" customHeight="1" x14ac:dyDescent="0.5">
      <c r="C2741" s="407">
        <f t="shared" ref="C2741" si="3718">C2737-1</f>
        <v>972</v>
      </c>
      <c r="D2741" s="373"/>
      <c r="E2741" s="212" t="str">
        <f t="shared" si="3667"/>
        <v>BC</v>
      </c>
      <c r="F2741" s="197">
        <v>2</v>
      </c>
      <c r="G2741" s="206" t="s">
        <v>604</v>
      </c>
      <c r="H2741" s="406" t="str">
        <f t="shared" ref="H2741:I2741" si="3719">H2737</f>
        <v>Adam</v>
      </c>
      <c r="I2741" s="406" t="str">
        <f t="shared" si="3719"/>
        <v>Seth</v>
      </c>
      <c r="J2741" s="406" t="str">
        <f t="shared" si="3709"/>
        <v>Enos</v>
      </c>
      <c r="K2741" s="406" t="str">
        <f t="shared" si="3709"/>
        <v>Cainan</v>
      </c>
      <c r="L2741" s="406" t="str">
        <f t="shared" si="3709"/>
        <v>Mahalaleel</v>
      </c>
      <c r="M2741" s="406" t="str">
        <f t="shared" si="3709"/>
        <v>Jared</v>
      </c>
      <c r="N2741" s="406" t="str">
        <f t="shared" si="3709"/>
        <v>Enoch</v>
      </c>
      <c r="O2741" s="567"/>
      <c r="P2741" s="566"/>
      <c r="Q2741" s="373"/>
      <c r="R2741" s="200"/>
    </row>
    <row r="2742" spans="3:18" ht="14.6" customHeight="1" x14ac:dyDescent="0.5">
      <c r="C2742" s="407">
        <f t="shared" ref="C2742" si="3720">C2738+1</f>
        <v>684</v>
      </c>
      <c r="D2742" s="373"/>
      <c r="E2742" s="212">
        <f t="shared" si="3670"/>
        <v>-3396</v>
      </c>
      <c r="F2742" s="197">
        <v>3</v>
      </c>
      <c r="G2742" s="208" t="s">
        <v>287</v>
      </c>
      <c r="H2742" s="407">
        <f t="shared" ref="H2742:I2742" si="3721">H2738+1</f>
        <v>684</v>
      </c>
      <c r="I2742" s="407">
        <f t="shared" si="3721"/>
        <v>554</v>
      </c>
      <c r="J2742" s="407">
        <f t="shared" si="3711"/>
        <v>449</v>
      </c>
      <c r="K2742" s="407">
        <f t="shared" si="3711"/>
        <v>359</v>
      </c>
      <c r="L2742" s="407">
        <f t="shared" si="3711"/>
        <v>289</v>
      </c>
      <c r="M2742" s="407">
        <f t="shared" si="3711"/>
        <v>224</v>
      </c>
      <c r="N2742" s="407">
        <f t="shared" si="3711"/>
        <v>62</v>
      </c>
      <c r="O2742" s="567"/>
      <c r="P2742" s="566"/>
      <c r="Q2742" s="373"/>
      <c r="R2742" s="200"/>
    </row>
    <row r="2743" spans="3:18" ht="14.6" customHeight="1" x14ac:dyDescent="0.5">
      <c r="C2743" s="408"/>
      <c r="D2743" s="373"/>
      <c r="E2743" s="345"/>
      <c r="F2743" s="197">
        <v>4</v>
      </c>
      <c r="G2743" s="209" t="s">
        <v>605</v>
      </c>
      <c r="H2743" s="407"/>
      <c r="I2743" s="407"/>
      <c r="J2743" s="407"/>
      <c r="K2743" s="407"/>
      <c r="L2743" s="407"/>
      <c r="M2743" s="407"/>
      <c r="N2743" s="407"/>
      <c r="O2743" s="567"/>
      <c r="P2743" s="566"/>
      <c r="Q2743" s="373"/>
      <c r="R2743" s="200"/>
    </row>
    <row r="2744" spans="3:18" ht="14.6" customHeight="1" x14ac:dyDescent="0.5">
      <c r="C2744" s="406" t="str">
        <f t="shared" ref="C2744" si="3722">C2740</f>
        <v>Pre-Flood</v>
      </c>
      <c r="D2744" s="373"/>
      <c r="E2744" s="201">
        <f t="shared" si="3665"/>
        <v>3396</v>
      </c>
      <c r="F2744" s="197">
        <v>1</v>
      </c>
      <c r="G2744" s="203" t="s">
        <v>288</v>
      </c>
      <c r="H2744" s="408"/>
      <c r="I2744" s="408"/>
      <c r="J2744" s="408"/>
      <c r="K2744" s="408"/>
      <c r="L2744" s="408"/>
      <c r="M2744" s="408"/>
      <c r="N2744" s="408"/>
      <c r="O2744" s="567"/>
      <c r="P2744" s="566"/>
      <c r="Q2744" s="373"/>
      <c r="R2744" s="200"/>
    </row>
    <row r="2745" spans="3:18" ht="14.6" customHeight="1" x14ac:dyDescent="0.5">
      <c r="C2745" s="407">
        <f t="shared" ref="C2745" si="3723">C2741-1</f>
        <v>971</v>
      </c>
      <c r="D2745" s="373"/>
      <c r="E2745" s="212" t="str">
        <f t="shared" si="3667"/>
        <v>BC</v>
      </c>
      <c r="F2745" s="197">
        <v>2</v>
      </c>
      <c r="G2745" s="206" t="s">
        <v>604</v>
      </c>
      <c r="H2745" s="406" t="str">
        <f t="shared" ref="H2745:I2745" si="3724">H2741</f>
        <v>Adam</v>
      </c>
      <c r="I2745" s="406" t="str">
        <f t="shared" si="3724"/>
        <v>Seth</v>
      </c>
      <c r="J2745" s="406" t="str">
        <f t="shared" si="3709"/>
        <v>Enos</v>
      </c>
      <c r="K2745" s="406" t="str">
        <f t="shared" si="3709"/>
        <v>Cainan</v>
      </c>
      <c r="L2745" s="406" t="str">
        <f t="shared" si="3709"/>
        <v>Mahalaleel</v>
      </c>
      <c r="M2745" s="406" t="str">
        <f t="shared" si="3709"/>
        <v>Jared</v>
      </c>
      <c r="N2745" s="406" t="str">
        <f t="shared" si="3709"/>
        <v>Enoch</v>
      </c>
      <c r="O2745" s="567"/>
      <c r="P2745" s="566"/>
      <c r="Q2745" s="373"/>
      <c r="R2745" s="200"/>
    </row>
    <row r="2746" spans="3:18" ht="14.6" customHeight="1" x14ac:dyDescent="0.5">
      <c r="C2746" s="407">
        <f t="shared" ref="C2746" si="3725">C2742+1</f>
        <v>685</v>
      </c>
      <c r="D2746" s="373"/>
      <c r="E2746" s="212">
        <f t="shared" si="3670"/>
        <v>-3395</v>
      </c>
      <c r="F2746" s="197">
        <v>3</v>
      </c>
      <c r="G2746" s="208" t="s">
        <v>287</v>
      </c>
      <c r="H2746" s="407">
        <f t="shared" ref="H2746:I2746" si="3726">H2742+1</f>
        <v>685</v>
      </c>
      <c r="I2746" s="407">
        <f t="shared" si="3726"/>
        <v>555</v>
      </c>
      <c r="J2746" s="407">
        <f t="shared" si="3711"/>
        <v>450</v>
      </c>
      <c r="K2746" s="407">
        <f t="shared" si="3711"/>
        <v>360</v>
      </c>
      <c r="L2746" s="407">
        <f t="shared" si="3711"/>
        <v>290</v>
      </c>
      <c r="M2746" s="407">
        <f t="shared" si="3711"/>
        <v>225</v>
      </c>
      <c r="N2746" s="407">
        <f t="shared" si="3711"/>
        <v>63</v>
      </c>
      <c r="O2746" s="567"/>
      <c r="P2746" s="566"/>
      <c r="Q2746" s="373"/>
      <c r="R2746" s="200"/>
    </row>
    <row r="2747" spans="3:18" ht="14.6" customHeight="1" x14ac:dyDescent="0.5">
      <c r="C2747" s="408"/>
      <c r="D2747" s="373"/>
      <c r="E2747" s="345"/>
      <c r="F2747" s="197">
        <v>4</v>
      </c>
      <c r="G2747" s="209" t="s">
        <v>605</v>
      </c>
      <c r="H2747" s="407"/>
      <c r="I2747" s="407"/>
      <c r="J2747" s="407"/>
      <c r="K2747" s="407"/>
      <c r="L2747" s="407"/>
      <c r="M2747" s="407"/>
      <c r="N2747" s="407"/>
      <c r="O2747" s="567"/>
      <c r="P2747" s="566"/>
      <c r="Q2747" s="373"/>
      <c r="R2747" s="200"/>
    </row>
    <row r="2748" spans="3:18" ht="14.6" customHeight="1" x14ac:dyDescent="0.5">
      <c r="C2748" s="406" t="str">
        <f t="shared" ref="C2748" si="3727">C2744</f>
        <v>Pre-Flood</v>
      </c>
      <c r="D2748" s="373"/>
      <c r="E2748" s="201">
        <f t="shared" si="3665"/>
        <v>3395</v>
      </c>
      <c r="F2748" s="197">
        <v>1</v>
      </c>
      <c r="G2748" s="203" t="s">
        <v>288</v>
      </c>
      <c r="H2748" s="408"/>
      <c r="I2748" s="408"/>
      <c r="J2748" s="408"/>
      <c r="K2748" s="408"/>
      <c r="L2748" s="408"/>
      <c r="M2748" s="408"/>
      <c r="N2748" s="408"/>
      <c r="O2748" s="567"/>
      <c r="P2748" s="566"/>
      <c r="Q2748" s="373"/>
      <c r="R2748" s="200"/>
    </row>
    <row r="2749" spans="3:18" ht="14.6" customHeight="1" x14ac:dyDescent="0.5">
      <c r="C2749" s="407">
        <f t="shared" ref="C2749" si="3728">C2745-1</f>
        <v>970</v>
      </c>
      <c r="D2749" s="373"/>
      <c r="E2749" s="212" t="str">
        <f t="shared" si="3667"/>
        <v>BC</v>
      </c>
      <c r="F2749" s="197">
        <v>2</v>
      </c>
      <c r="G2749" s="206" t="s">
        <v>604</v>
      </c>
      <c r="H2749" s="406" t="str">
        <f t="shared" ref="H2749:N2749" si="3729">H2745</f>
        <v>Adam</v>
      </c>
      <c r="I2749" s="406" t="str">
        <f t="shared" si="3729"/>
        <v>Seth</v>
      </c>
      <c r="J2749" s="406" t="str">
        <f t="shared" si="3729"/>
        <v>Enos</v>
      </c>
      <c r="K2749" s="406" t="str">
        <f t="shared" si="3729"/>
        <v>Cainan</v>
      </c>
      <c r="L2749" s="406" t="str">
        <f t="shared" si="3729"/>
        <v>Mahalaleel</v>
      </c>
      <c r="M2749" s="406" t="str">
        <f t="shared" si="3729"/>
        <v>Jared</v>
      </c>
      <c r="N2749" s="406" t="str">
        <f t="shared" si="3729"/>
        <v>Enoch</v>
      </c>
      <c r="O2749" s="567"/>
      <c r="P2749" s="566"/>
      <c r="Q2749" s="373"/>
      <c r="R2749" s="200"/>
    </row>
    <row r="2750" spans="3:18" ht="14.6" customHeight="1" x14ac:dyDescent="0.5">
      <c r="C2750" s="407">
        <f t="shared" ref="C2750" si="3730">C2746+1</f>
        <v>686</v>
      </c>
      <c r="D2750" s="373"/>
      <c r="E2750" s="212">
        <f t="shared" si="3670"/>
        <v>-3394</v>
      </c>
      <c r="F2750" s="197">
        <v>3</v>
      </c>
      <c r="G2750" s="208" t="s">
        <v>287</v>
      </c>
      <c r="H2750" s="407">
        <f t="shared" ref="H2750:N2750" si="3731">H2746+1</f>
        <v>686</v>
      </c>
      <c r="I2750" s="407">
        <f t="shared" si="3731"/>
        <v>556</v>
      </c>
      <c r="J2750" s="407">
        <f t="shared" si="3731"/>
        <v>451</v>
      </c>
      <c r="K2750" s="407">
        <f t="shared" si="3731"/>
        <v>361</v>
      </c>
      <c r="L2750" s="407">
        <f t="shared" si="3731"/>
        <v>291</v>
      </c>
      <c r="M2750" s="407">
        <f t="shared" si="3731"/>
        <v>226</v>
      </c>
      <c r="N2750" s="407">
        <f t="shared" si="3731"/>
        <v>64</v>
      </c>
      <c r="O2750" s="567"/>
      <c r="P2750" s="566"/>
      <c r="Q2750" s="373"/>
      <c r="R2750" s="200"/>
    </row>
    <row r="2751" spans="3:18" ht="14.6" customHeight="1" x14ac:dyDescent="0.5">
      <c r="C2751" s="408"/>
      <c r="D2751" s="373"/>
      <c r="E2751" s="345"/>
      <c r="F2751" s="197">
        <v>4</v>
      </c>
      <c r="G2751" s="209" t="s">
        <v>605</v>
      </c>
      <c r="H2751" s="407"/>
      <c r="I2751" s="407"/>
      <c r="J2751" s="407"/>
      <c r="K2751" s="407"/>
      <c r="L2751" s="407"/>
      <c r="M2751" s="407"/>
      <c r="N2751" s="407"/>
      <c r="O2751" s="567"/>
      <c r="P2751" s="566"/>
      <c r="Q2751" s="373"/>
      <c r="R2751" s="200"/>
    </row>
    <row r="2752" spans="3:18" ht="14.6" customHeight="1" x14ac:dyDescent="0.5">
      <c r="C2752" s="406" t="str">
        <f t="shared" ref="C2752" si="3732">C2748</f>
        <v>Pre-Flood</v>
      </c>
      <c r="D2752" s="373"/>
      <c r="E2752" s="201">
        <f t="shared" si="3665"/>
        <v>3394</v>
      </c>
      <c r="F2752" s="197">
        <v>1</v>
      </c>
      <c r="G2752" s="203" t="s">
        <v>288</v>
      </c>
      <c r="H2752" s="408"/>
      <c r="I2752" s="408"/>
      <c r="J2752" s="408"/>
      <c r="K2752" s="408"/>
      <c r="L2752" s="408"/>
      <c r="M2752" s="408"/>
      <c r="N2752" s="408"/>
      <c r="O2752" s="567"/>
      <c r="P2752" s="566"/>
      <c r="Q2752" s="373"/>
      <c r="R2752" s="200"/>
    </row>
    <row r="2753" spans="3:18" ht="14.6" customHeight="1" x14ac:dyDescent="0.5">
      <c r="C2753" s="407">
        <f t="shared" ref="C2753" si="3733">C2749-1</f>
        <v>969</v>
      </c>
      <c r="D2753" s="373"/>
      <c r="E2753" s="212" t="str">
        <f t="shared" si="3667"/>
        <v>BC</v>
      </c>
      <c r="F2753" s="197">
        <v>2</v>
      </c>
      <c r="G2753" s="206" t="s">
        <v>604</v>
      </c>
      <c r="H2753" s="406" t="str">
        <f t="shared" ref="H2753:I2753" si="3734">H2749</f>
        <v>Adam</v>
      </c>
      <c r="I2753" s="406" t="str">
        <f t="shared" si="3734"/>
        <v>Seth</v>
      </c>
      <c r="J2753" s="406" t="str">
        <f>J2749</f>
        <v>Enos</v>
      </c>
      <c r="K2753" s="406" t="str">
        <f>K2749</f>
        <v>Cainan</v>
      </c>
      <c r="L2753" s="406" t="str">
        <f>L2749</f>
        <v>Mahalaleel</v>
      </c>
      <c r="M2753" s="406" t="str">
        <f>M2749</f>
        <v>Jared</v>
      </c>
      <c r="N2753" s="406" t="str">
        <f>N2749</f>
        <v>Enoch</v>
      </c>
      <c r="O2753" s="567"/>
      <c r="P2753" s="566"/>
      <c r="Q2753" s="373"/>
      <c r="R2753" s="200"/>
    </row>
    <row r="2754" spans="3:18" ht="14.6" customHeight="1" x14ac:dyDescent="0.5">
      <c r="C2754" s="407">
        <f t="shared" ref="C2754" si="3735">C2750+1</f>
        <v>687</v>
      </c>
      <c r="D2754" s="373"/>
      <c r="E2754" s="212">
        <f t="shared" si="3670"/>
        <v>-3393</v>
      </c>
      <c r="F2754" s="197">
        <v>3</v>
      </c>
      <c r="G2754" s="208" t="s">
        <v>287</v>
      </c>
      <c r="H2754" s="407">
        <f t="shared" ref="H2754:I2754" si="3736">H2750+1</f>
        <v>687</v>
      </c>
      <c r="I2754" s="407">
        <f t="shared" si="3736"/>
        <v>557</v>
      </c>
      <c r="J2754" s="407">
        <f>J2750+1</f>
        <v>452</v>
      </c>
      <c r="K2754" s="407">
        <f>K2750+1</f>
        <v>362</v>
      </c>
      <c r="L2754" s="407">
        <f>L2750+1</f>
        <v>292</v>
      </c>
      <c r="M2754" s="407">
        <f>M2750+1</f>
        <v>227</v>
      </c>
      <c r="N2754" s="407">
        <f>N2750+1</f>
        <v>65</v>
      </c>
      <c r="O2754" s="567"/>
      <c r="P2754" s="566"/>
      <c r="Q2754" s="373"/>
      <c r="R2754" s="200"/>
    </row>
    <row r="2755" spans="3:18" ht="14.6" customHeight="1" x14ac:dyDescent="0.5">
      <c r="C2755" s="408"/>
      <c r="D2755" s="373"/>
      <c r="E2755" s="345"/>
      <c r="F2755" s="197">
        <v>4</v>
      </c>
      <c r="G2755" s="209" t="s">
        <v>605</v>
      </c>
      <c r="H2755" s="407"/>
      <c r="I2755" s="407"/>
      <c r="J2755" s="407"/>
      <c r="K2755" s="407"/>
      <c r="L2755" s="407"/>
      <c r="M2755" s="407"/>
      <c r="N2755" s="407"/>
      <c r="O2755" s="567"/>
      <c r="P2755" s="566"/>
      <c r="Q2755" s="373"/>
      <c r="R2755" s="200"/>
    </row>
    <row r="2756" spans="3:18" ht="14.6" customHeight="1" x14ac:dyDescent="0.5">
      <c r="C2756" s="406" t="str">
        <f t="shared" ref="C2756" si="3737">C2752</f>
        <v>Pre-Flood</v>
      </c>
      <c r="D2756" s="373"/>
      <c r="E2756" s="201">
        <f t="shared" si="3665"/>
        <v>3393</v>
      </c>
      <c r="F2756" s="197">
        <v>1</v>
      </c>
      <c r="G2756" s="203" t="s">
        <v>288</v>
      </c>
      <c r="H2756" s="408"/>
      <c r="I2756" s="408"/>
      <c r="J2756" s="408"/>
      <c r="K2756" s="408"/>
      <c r="L2756" s="408"/>
      <c r="M2756" s="408"/>
      <c r="N2756" s="408"/>
      <c r="Q2756" s="373"/>
      <c r="R2756" s="200"/>
    </row>
    <row r="2757" spans="3:18" ht="14.6" customHeight="1" x14ac:dyDescent="0.5">
      <c r="C2757" s="407">
        <f t="shared" ref="C2757" si="3738">C2753-1</f>
        <v>968</v>
      </c>
      <c r="D2757" s="373"/>
      <c r="E2757" s="212" t="str">
        <f t="shared" si="3667"/>
        <v>BC</v>
      </c>
      <c r="F2757" s="197">
        <v>2</v>
      </c>
      <c r="G2757" s="206" t="s">
        <v>604</v>
      </c>
      <c r="H2757" s="406" t="str">
        <f t="shared" ref="H2757:I2757" si="3739">H2753</f>
        <v>Adam</v>
      </c>
      <c r="I2757" s="406" t="str">
        <f t="shared" si="3739"/>
        <v>Seth</v>
      </c>
      <c r="J2757" s="406" t="str">
        <f>J2753</f>
        <v>Enos</v>
      </c>
      <c r="K2757" s="406" t="str">
        <f>K2753</f>
        <v>Cainan</v>
      </c>
      <c r="L2757" s="406" t="str">
        <f>L2753</f>
        <v>Mahalaleel</v>
      </c>
      <c r="M2757" s="406" t="str">
        <f>M2753</f>
        <v>Jared</v>
      </c>
      <c r="N2757" s="406" t="str">
        <f>N2753</f>
        <v>Enoch</v>
      </c>
      <c r="O2757" s="406" t="s">
        <v>1154</v>
      </c>
      <c r="P2757" s="566"/>
      <c r="Q2757" s="373"/>
      <c r="R2757" s="200"/>
    </row>
    <row r="2758" spans="3:18" ht="14.6" customHeight="1" x14ac:dyDescent="0.5">
      <c r="C2758" s="407">
        <f t="shared" ref="C2758" si="3740">C2754+1</f>
        <v>688</v>
      </c>
      <c r="D2758" s="373"/>
      <c r="E2758" s="212">
        <f t="shared" si="3670"/>
        <v>-3392</v>
      </c>
      <c r="F2758" s="197">
        <v>3</v>
      </c>
      <c r="G2758" s="208" t="s">
        <v>287</v>
      </c>
      <c r="H2758" s="407">
        <f t="shared" ref="H2758:I2758" si="3741">H2754+1</f>
        <v>688</v>
      </c>
      <c r="I2758" s="407">
        <f t="shared" si="3741"/>
        <v>558</v>
      </c>
      <c r="J2758" s="407">
        <f>J2754+1</f>
        <v>453</v>
      </c>
      <c r="K2758" s="407">
        <f>K2754+1</f>
        <v>363</v>
      </c>
      <c r="L2758" s="407">
        <f>L2754+1</f>
        <v>293</v>
      </c>
      <c r="M2758" s="407">
        <f>M2754+1</f>
        <v>228</v>
      </c>
      <c r="N2758" s="407">
        <f>N2754+1</f>
        <v>66</v>
      </c>
      <c r="O2758" s="407">
        <v>1</v>
      </c>
      <c r="P2758" s="566"/>
      <c r="Q2758" s="373"/>
      <c r="R2758" s="200"/>
    </row>
    <row r="2759" spans="3:18" ht="14.6" customHeight="1" x14ac:dyDescent="0.5">
      <c r="C2759" s="408"/>
      <c r="D2759" s="373"/>
      <c r="E2759" s="345"/>
      <c r="F2759" s="197">
        <v>4</v>
      </c>
      <c r="G2759" s="209" t="s">
        <v>605</v>
      </c>
      <c r="H2759" s="407"/>
      <c r="I2759" s="407"/>
      <c r="J2759" s="407"/>
      <c r="K2759" s="407"/>
      <c r="L2759" s="407"/>
      <c r="M2759" s="407"/>
      <c r="N2759" s="407"/>
      <c r="O2759" s="407"/>
      <c r="P2759" s="566"/>
      <c r="Q2759" s="373"/>
      <c r="R2759" s="200"/>
    </row>
    <row r="2760" spans="3:18" ht="14.6" customHeight="1" x14ac:dyDescent="0.5">
      <c r="C2760" s="406" t="str">
        <f t="shared" ref="C2760" si="3742">C2756</f>
        <v>Pre-Flood</v>
      </c>
      <c r="D2760" s="373"/>
      <c r="E2760" s="201">
        <f t="shared" si="3665"/>
        <v>3392</v>
      </c>
      <c r="F2760" s="197">
        <v>1</v>
      </c>
      <c r="G2760" s="203" t="s">
        <v>288</v>
      </c>
      <c r="H2760" s="408"/>
      <c r="I2760" s="408"/>
      <c r="J2760" s="408"/>
      <c r="K2760" s="408"/>
      <c r="L2760" s="408"/>
      <c r="M2760" s="408"/>
      <c r="N2760" s="408"/>
      <c r="O2760" s="408"/>
      <c r="P2760" s="566"/>
      <c r="Q2760" s="373"/>
      <c r="R2760" s="200"/>
    </row>
    <row r="2761" spans="3:18" ht="14.6" customHeight="1" x14ac:dyDescent="0.5">
      <c r="C2761" s="407">
        <f t="shared" ref="C2761" si="3743">C2757-1</f>
        <v>967</v>
      </c>
      <c r="D2761" s="373"/>
      <c r="E2761" s="212" t="str">
        <f t="shared" si="3667"/>
        <v>BC</v>
      </c>
      <c r="F2761" s="197">
        <v>2</v>
      </c>
      <c r="G2761" s="206" t="s">
        <v>604</v>
      </c>
      <c r="H2761" s="406" t="str">
        <f t="shared" ref="H2761:I2761" si="3744">H2757</f>
        <v>Adam</v>
      </c>
      <c r="I2761" s="406" t="str">
        <f t="shared" si="3744"/>
        <v>Seth</v>
      </c>
      <c r="J2761" s="406" t="str">
        <f>J2757</f>
        <v>Enos</v>
      </c>
      <c r="K2761" s="406" t="str">
        <f>K2757</f>
        <v>Cainan</v>
      </c>
      <c r="L2761" s="406" t="str">
        <f>L2757</f>
        <v>Mahalaleel</v>
      </c>
      <c r="M2761" s="406" t="str">
        <f>M2757</f>
        <v>Jared</v>
      </c>
      <c r="N2761" s="406" t="str">
        <f>N2757</f>
        <v>Enoch</v>
      </c>
      <c r="O2761" s="406" t="str">
        <f t="shared" ref="O2761" si="3745">O2757</f>
        <v>Methusaleh</v>
      </c>
      <c r="P2761" s="566"/>
      <c r="Q2761" s="373"/>
      <c r="R2761" s="200"/>
    </row>
    <row r="2762" spans="3:18" ht="14.6" customHeight="1" x14ac:dyDescent="0.5">
      <c r="C2762" s="407">
        <f t="shared" ref="C2762" si="3746">C2758+1</f>
        <v>689</v>
      </c>
      <c r="D2762" s="373"/>
      <c r="E2762" s="212">
        <f t="shared" si="3670"/>
        <v>-3391</v>
      </c>
      <c r="F2762" s="197">
        <v>3</v>
      </c>
      <c r="G2762" s="208" t="s">
        <v>287</v>
      </c>
      <c r="H2762" s="407">
        <f t="shared" ref="H2762:I2762" si="3747">H2758+1</f>
        <v>689</v>
      </c>
      <c r="I2762" s="407">
        <f t="shared" si="3747"/>
        <v>559</v>
      </c>
      <c r="J2762" s="407">
        <f>J2758+1</f>
        <v>454</v>
      </c>
      <c r="K2762" s="407">
        <f>K2758+1</f>
        <v>364</v>
      </c>
      <c r="L2762" s="407">
        <f>L2758+1</f>
        <v>294</v>
      </c>
      <c r="M2762" s="407">
        <f>M2758+1</f>
        <v>229</v>
      </c>
      <c r="N2762" s="407">
        <f>N2758+1</f>
        <v>67</v>
      </c>
      <c r="O2762" s="407">
        <f t="shared" ref="O2762" si="3748">O2758+1</f>
        <v>2</v>
      </c>
      <c r="P2762" s="566"/>
      <c r="Q2762" s="373"/>
      <c r="R2762" s="200"/>
    </row>
    <row r="2763" spans="3:18" ht="14.6" customHeight="1" x14ac:dyDescent="0.5">
      <c r="C2763" s="408"/>
      <c r="D2763" s="373"/>
      <c r="E2763" s="345"/>
      <c r="F2763" s="197">
        <v>4</v>
      </c>
      <c r="G2763" s="209" t="s">
        <v>605</v>
      </c>
      <c r="H2763" s="407"/>
      <c r="I2763" s="407"/>
      <c r="J2763" s="407"/>
      <c r="K2763" s="407"/>
      <c r="L2763" s="407"/>
      <c r="M2763" s="407"/>
      <c r="N2763" s="407"/>
      <c r="O2763" s="407"/>
      <c r="P2763" s="566"/>
      <c r="Q2763" s="373"/>
      <c r="R2763" s="200"/>
    </row>
    <row r="2764" spans="3:18" ht="14.6" customHeight="1" x14ac:dyDescent="0.5">
      <c r="C2764" s="406" t="str">
        <f t="shared" ref="C2764" si="3749">C2760</f>
        <v>Pre-Flood</v>
      </c>
      <c r="D2764" s="373"/>
      <c r="E2764" s="201">
        <f t="shared" ref="E2764:E2824" si="3750">E2760-1</f>
        <v>3391</v>
      </c>
      <c r="F2764" s="197">
        <v>1</v>
      </c>
      <c r="G2764" s="203" t="s">
        <v>288</v>
      </c>
      <c r="H2764" s="408"/>
      <c r="I2764" s="408"/>
      <c r="J2764" s="408"/>
      <c r="K2764" s="408"/>
      <c r="L2764" s="408"/>
      <c r="M2764" s="408"/>
      <c r="N2764" s="408"/>
      <c r="O2764" s="408"/>
      <c r="P2764" s="566"/>
      <c r="Q2764" s="373"/>
      <c r="R2764" s="200"/>
    </row>
    <row r="2765" spans="3:18" ht="14.6" customHeight="1" x14ac:dyDescent="0.5">
      <c r="C2765" s="407">
        <f t="shared" ref="C2765" si="3751">C2761-1</f>
        <v>966</v>
      </c>
      <c r="D2765" s="373"/>
      <c r="E2765" s="212" t="str">
        <f t="shared" ref="E2765:E2825" si="3752">E2761</f>
        <v>BC</v>
      </c>
      <c r="F2765" s="197">
        <v>2</v>
      </c>
      <c r="G2765" s="206" t="s">
        <v>604</v>
      </c>
      <c r="H2765" s="406" t="str">
        <f t="shared" ref="H2765:N2765" si="3753">H2761</f>
        <v>Adam</v>
      </c>
      <c r="I2765" s="406" t="str">
        <f t="shared" si="3753"/>
        <v>Seth</v>
      </c>
      <c r="J2765" s="406" t="str">
        <f t="shared" si="3753"/>
        <v>Enos</v>
      </c>
      <c r="K2765" s="406" t="str">
        <f t="shared" si="3753"/>
        <v>Cainan</v>
      </c>
      <c r="L2765" s="406" t="str">
        <f t="shared" si="3753"/>
        <v>Mahalaleel</v>
      </c>
      <c r="M2765" s="406" t="str">
        <f t="shared" si="3753"/>
        <v>Jared</v>
      </c>
      <c r="N2765" s="406" t="str">
        <f t="shared" si="3753"/>
        <v>Enoch</v>
      </c>
      <c r="O2765" s="406" t="str">
        <f t="shared" ref="O2765:O2777" si="3754">O2761</f>
        <v>Methusaleh</v>
      </c>
      <c r="P2765" s="566"/>
      <c r="Q2765" s="373"/>
      <c r="R2765" s="200"/>
    </row>
    <row r="2766" spans="3:18" ht="14.6" customHeight="1" x14ac:dyDescent="0.5">
      <c r="C2766" s="407">
        <f t="shared" ref="C2766" si="3755">C2762+1</f>
        <v>690</v>
      </c>
      <c r="D2766" s="373"/>
      <c r="E2766" s="212">
        <f t="shared" ref="E2766:E2826" si="3756">-E2764+1</f>
        <v>-3390</v>
      </c>
      <c r="F2766" s="197">
        <v>3</v>
      </c>
      <c r="G2766" s="208" t="s">
        <v>287</v>
      </c>
      <c r="H2766" s="407">
        <f t="shared" ref="H2766:N2766" si="3757">H2762+1</f>
        <v>690</v>
      </c>
      <c r="I2766" s="407">
        <f t="shared" si="3757"/>
        <v>560</v>
      </c>
      <c r="J2766" s="407">
        <f t="shared" si="3757"/>
        <v>455</v>
      </c>
      <c r="K2766" s="407">
        <f t="shared" si="3757"/>
        <v>365</v>
      </c>
      <c r="L2766" s="407">
        <f t="shared" si="3757"/>
        <v>295</v>
      </c>
      <c r="M2766" s="407">
        <f t="shared" si="3757"/>
        <v>230</v>
      </c>
      <c r="N2766" s="407">
        <f t="shared" si="3757"/>
        <v>68</v>
      </c>
      <c r="O2766" s="407">
        <f t="shared" ref="O2766:O2778" si="3758">O2762+1</f>
        <v>3</v>
      </c>
      <c r="P2766" s="566"/>
      <c r="Q2766" s="373"/>
      <c r="R2766" s="200"/>
    </row>
    <row r="2767" spans="3:18" ht="14.6" customHeight="1" x14ac:dyDescent="0.5">
      <c r="C2767" s="408"/>
      <c r="D2767" s="373"/>
      <c r="E2767" s="345"/>
      <c r="F2767" s="197">
        <v>4</v>
      </c>
      <c r="G2767" s="209" t="s">
        <v>605</v>
      </c>
      <c r="H2767" s="407"/>
      <c r="I2767" s="407"/>
      <c r="J2767" s="407"/>
      <c r="K2767" s="407"/>
      <c r="L2767" s="407"/>
      <c r="M2767" s="407"/>
      <c r="N2767" s="407"/>
      <c r="O2767" s="407"/>
      <c r="P2767" s="566"/>
      <c r="Q2767" s="373"/>
      <c r="R2767" s="200"/>
    </row>
    <row r="2768" spans="3:18" ht="14.6" customHeight="1" x14ac:dyDescent="0.5">
      <c r="C2768" s="406" t="str">
        <f t="shared" ref="C2768" si="3759">C2764</f>
        <v>Pre-Flood</v>
      </c>
      <c r="D2768" s="373"/>
      <c r="E2768" s="201">
        <f t="shared" si="3750"/>
        <v>3390</v>
      </c>
      <c r="F2768" s="197">
        <v>1</v>
      </c>
      <c r="G2768" s="203" t="s">
        <v>288</v>
      </c>
      <c r="H2768" s="408"/>
      <c r="I2768" s="408"/>
      <c r="J2768" s="408"/>
      <c r="K2768" s="408"/>
      <c r="L2768" s="408"/>
      <c r="M2768" s="408"/>
      <c r="N2768" s="408"/>
      <c r="O2768" s="408"/>
      <c r="P2768" s="566"/>
      <c r="Q2768" s="373"/>
      <c r="R2768" s="200"/>
    </row>
    <row r="2769" spans="3:18" ht="14.6" customHeight="1" x14ac:dyDescent="0.5">
      <c r="C2769" s="407">
        <f t="shared" ref="C2769" si="3760">C2765-1</f>
        <v>965</v>
      </c>
      <c r="D2769" s="373"/>
      <c r="E2769" s="212" t="str">
        <f t="shared" si="3752"/>
        <v>BC</v>
      </c>
      <c r="F2769" s="197">
        <v>2</v>
      </c>
      <c r="G2769" s="206" t="s">
        <v>604</v>
      </c>
      <c r="H2769" s="406" t="str">
        <f t="shared" ref="H2769:I2769" si="3761">H2765</f>
        <v>Adam</v>
      </c>
      <c r="I2769" s="406" t="str">
        <f t="shared" si="3761"/>
        <v>Seth</v>
      </c>
      <c r="J2769" s="406" t="str">
        <f>J2765</f>
        <v>Enos</v>
      </c>
      <c r="K2769" s="406" t="str">
        <f>K2765</f>
        <v>Cainan</v>
      </c>
      <c r="L2769" s="406" t="str">
        <f>L2765</f>
        <v>Mahalaleel</v>
      </c>
      <c r="M2769" s="406" t="str">
        <f>M2765</f>
        <v>Jared</v>
      </c>
      <c r="N2769" s="406" t="str">
        <f>N2765</f>
        <v>Enoch</v>
      </c>
      <c r="O2769" s="406" t="str">
        <f t="shared" si="3754"/>
        <v>Methusaleh</v>
      </c>
      <c r="P2769" s="566"/>
      <c r="Q2769" s="373"/>
      <c r="R2769" s="200"/>
    </row>
    <row r="2770" spans="3:18" ht="14.6" customHeight="1" x14ac:dyDescent="0.5">
      <c r="C2770" s="407">
        <f t="shared" ref="C2770" si="3762">C2766+1</f>
        <v>691</v>
      </c>
      <c r="D2770" s="373"/>
      <c r="E2770" s="212">
        <f t="shared" si="3756"/>
        <v>-3389</v>
      </c>
      <c r="F2770" s="197">
        <v>3</v>
      </c>
      <c r="G2770" s="208" t="s">
        <v>287</v>
      </c>
      <c r="H2770" s="407">
        <f t="shared" ref="H2770:I2770" si="3763">H2766+1</f>
        <v>691</v>
      </c>
      <c r="I2770" s="407">
        <f t="shared" si="3763"/>
        <v>561</v>
      </c>
      <c r="J2770" s="407">
        <f>J2766+1</f>
        <v>456</v>
      </c>
      <c r="K2770" s="407">
        <f>K2766+1</f>
        <v>366</v>
      </c>
      <c r="L2770" s="407">
        <f>L2766+1</f>
        <v>296</v>
      </c>
      <c r="M2770" s="407">
        <f>M2766+1</f>
        <v>231</v>
      </c>
      <c r="N2770" s="407">
        <f>N2766+1</f>
        <v>69</v>
      </c>
      <c r="O2770" s="407">
        <f t="shared" si="3758"/>
        <v>4</v>
      </c>
      <c r="P2770" s="566"/>
      <c r="Q2770" s="373"/>
      <c r="R2770" s="200"/>
    </row>
    <row r="2771" spans="3:18" ht="14.6" customHeight="1" x14ac:dyDescent="0.5">
      <c r="C2771" s="408"/>
      <c r="D2771" s="373"/>
      <c r="E2771" s="345"/>
      <c r="F2771" s="197">
        <v>4</v>
      </c>
      <c r="G2771" s="209" t="s">
        <v>605</v>
      </c>
      <c r="H2771" s="407"/>
      <c r="I2771" s="407"/>
      <c r="J2771" s="407"/>
      <c r="K2771" s="407"/>
      <c r="L2771" s="407"/>
      <c r="M2771" s="407"/>
      <c r="N2771" s="407"/>
      <c r="O2771" s="407"/>
      <c r="P2771" s="566"/>
      <c r="Q2771" s="373"/>
      <c r="R2771" s="200"/>
    </row>
    <row r="2772" spans="3:18" ht="14.6" customHeight="1" x14ac:dyDescent="0.5">
      <c r="C2772" s="406" t="str">
        <f t="shared" ref="C2772" si="3764">C2768</f>
        <v>Pre-Flood</v>
      </c>
      <c r="D2772" s="373"/>
      <c r="E2772" s="201">
        <f t="shared" si="3750"/>
        <v>3389</v>
      </c>
      <c r="F2772" s="197">
        <v>1</v>
      </c>
      <c r="G2772" s="203" t="s">
        <v>288</v>
      </c>
      <c r="H2772" s="408"/>
      <c r="I2772" s="408"/>
      <c r="J2772" s="408"/>
      <c r="K2772" s="408"/>
      <c r="L2772" s="408"/>
      <c r="M2772" s="408"/>
      <c r="N2772" s="408"/>
      <c r="O2772" s="408"/>
      <c r="P2772" s="566"/>
      <c r="Q2772" s="373"/>
      <c r="R2772" s="200"/>
    </row>
    <row r="2773" spans="3:18" ht="14.6" customHeight="1" x14ac:dyDescent="0.5">
      <c r="C2773" s="407">
        <f t="shared" ref="C2773" si="3765">C2769-1</f>
        <v>964</v>
      </c>
      <c r="D2773" s="373"/>
      <c r="E2773" s="212" t="str">
        <f t="shared" si="3752"/>
        <v>BC</v>
      </c>
      <c r="F2773" s="197">
        <v>2</v>
      </c>
      <c r="G2773" s="206" t="s">
        <v>604</v>
      </c>
      <c r="H2773" s="406" t="str">
        <f t="shared" ref="H2773:I2773" si="3766">H2769</f>
        <v>Adam</v>
      </c>
      <c r="I2773" s="406" t="str">
        <f t="shared" si="3766"/>
        <v>Seth</v>
      </c>
      <c r="J2773" s="406" t="str">
        <f>J2769</f>
        <v>Enos</v>
      </c>
      <c r="K2773" s="406" t="str">
        <f>K2769</f>
        <v>Cainan</v>
      </c>
      <c r="L2773" s="406" t="str">
        <f>L2769</f>
        <v>Mahalaleel</v>
      </c>
      <c r="M2773" s="406" t="str">
        <f>M2769</f>
        <v>Jared</v>
      </c>
      <c r="N2773" s="406" t="str">
        <f>N2769</f>
        <v>Enoch</v>
      </c>
      <c r="O2773" s="406" t="str">
        <f t="shared" si="3754"/>
        <v>Methusaleh</v>
      </c>
      <c r="P2773" s="566"/>
      <c r="Q2773" s="373"/>
      <c r="R2773" s="200"/>
    </row>
    <row r="2774" spans="3:18" ht="14.6" customHeight="1" x14ac:dyDescent="0.5">
      <c r="C2774" s="407">
        <f t="shared" ref="C2774" si="3767">C2770+1</f>
        <v>692</v>
      </c>
      <c r="D2774" s="373"/>
      <c r="E2774" s="212">
        <f t="shared" si="3756"/>
        <v>-3388</v>
      </c>
      <c r="F2774" s="197">
        <v>3</v>
      </c>
      <c r="G2774" s="208" t="s">
        <v>287</v>
      </c>
      <c r="H2774" s="407">
        <f t="shared" ref="H2774:I2774" si="3768">H2770+1</f>
        <v>692</v>
      </c>
      <c r="I2774" s="407">
        <f t="shared" si="3768"/>
        <v>562</v>
      </c>
      <c r="J2774" s="407">
        <f>J2770+1</f>
        <v>457</v>
      </c>
      <c r="K2774" s="407">
        <f>K2770+1</f>
        <v>367</v>
      </c>
      <c r="L2774" s="407">
        <f>L2770+1</f>
        <v>297</v>
      </c>
      <c r="M2774" s="407">
        <f>M2770+1</f>
        <v>232</v>
      </c>
      <c r="N2774" s="407">
        <f>N2770+1</f>
        <v>70</v>
      </c>
      <c r="O2774" s="407">
        <f t="shared" si="3758"/>
        <v>5</v>
      </c>
      <c r="P2774" s="566"/>
      <c r="Q2774" s="373"/>
      <c r="R2774" s="200"/>
    </row>
    <row r="2775" spans="3:18" ht="14.6" customHeight="1" x14ac:dyDescent="0.5">
      <c r="C2775" s="408"/>
      <c r="D2775" s="373"/>
      <c r="E2775" s="345"/>
      <c r="F2775" s="197">
        <v>4</v>
      </c>
      <c r="G2775" s="209" t="s">
        <v>605</v>
      </c>
      <c r="H2775" s="407"/>
      <c r="I2775" s="407"/>
      <c r="J2775" s="407"/>
      <c r="K2775" s="407"/>
      <c r="L2775" s="407"/>
      <c r="M2775" s="407"/>
      <c r="N2775" s="407"/>
      <c r="O2775" s="407"/>
      <c r="P2775" s="566"/>
      <c r="Q2775" s="373"/>
      <c r="R2775" s="200"/>
    </row>
    <row r="2776" spans="3:18" ht="14.6" customHeight="1" x14ac:dyDescent="0.5">
      <c r="C2776" s="406" t="str">
        <f t="shared" ref="C2776" si="3769">C2772</f>
        <v>Pre-Flood</v>
      </c>
      <c r="D2776" s="373"/>
      <c r="E2776" s="201">
        <f t="shared" si="3750"/>
        <v>3388</v>
      </c>
      <c r="F2776" s="197">
        <v>1</v>
      </c>
      <c r="G2776" s="203" t="s">
        <v>288</v>
      </c>
      <c r="H2776" s="408"/>
      <c r="I2776" s="408"/>
      <c r="J2776" s="408"/>
      <c r="K2776" s="408"/>
      <c r="L2776" s="408"/>
      <c r="M2776" s="408"/>
      <c r="N2776" s="408"/>
      <c r="O2776" s="408"/>
      <c r="P2776" s="566"/>
      <c r="Q2776" s="373"/>
      <c r="R2776" s="200"/>
    </row>
    <row r="2777" spans="3:18" ht="14.6" customHeight="1" x14ac:dyDescent="0.5">
      <c r="C2777" s="407">
        <f t="shared" ref="C2777" si="3770">C2773-1</f>
        <v>963</v>
      </c>
      <c r="D2777" s="373"/>
      <c r="E2777" s="212" t="str">
        <f t="shared" si="3752"/>
        <v>BC</v>
      </c>
      <c r="F2777" s="197">
        <v>2</v>
      </c>
      <c r="G2777" s="206" t="s">
        <v>604</v>
      </c>
      <c r="H2777" s="406" t="str">
        <f t="shared" ref="H2777:I2777" si="3771">H2773</f>
        <v>Adam</v>
      </c>
      <c r="I2777" s="406" t="str">
        <f t="shared" si="3771"/>
        <v>Seth</v>
      </c>
      <c r="J2777" s="406" t="str">
        <f>J2773</f>
        <v>Enos</v>
      </c>
      <c r="K2777" s="406" t="str">
        <f>K2773</f>
        <v>Cainan</v>
      </c>
      <c r="L2777" s="406" t="str">
        <f>L2773</f>
        <v>Mahalaleel</v>
      </c>
      <c r="M2777" s="406" t="str">
        <f>M2773</f>
        <v>Jared</v>
      </c>
      <c r="N2777" s="406" t="str">
        <f>N2773</f>
        <v>Enoch</v>
      </c>
      <c r="O2777" s="406" t="str">
        <f t="shared" si="3754"/>
        <v>Methusaleh</v>
      </c>
      <c r="P2777" s="566"/>
      <c r="Q2777" s="373"/>
      <c r="R2777" s="200"/>
    </row>
    <row r="2778" spans="3:18" ht="14.6" customHeight="1" x14ac:dyDescent="0.5">
      <c r="C2778" s="407">
        <f t="shared" ref="C2778" si="3772">C2774+1</f>
        <v>693</v>
      </c>
      <c r="D2778" s="373"/>
      <c r="E2778" s="212">
        <f t="shared" si="3756"/>
        <v>-3387</v>
      </c>
      <c r="F2778" s="197">
        <v>3</v>
      </c>
      <c r="G2778" s="208" t="s">
        <v>287</v>
      </c>
      <c r="H2778" s="407">
        <f t="shared" ref="H2778:I2778" si="3773">H2774+1</f>
        <v>693</v>
      </c>
      <c r="I2778" s="407">
        <f t="shared" si="3773"/>
        <v>563</v>
      </c>
      <c r="J2778" s="407">
        <f>J2774+1</f>
        <v>458</v>
      </c>
      <c r="K2778" s="407">
        <f>K2774+1</f>
        <v>368</v>
      </c>
      <c r="L2778" s="407">
        <f>L2774+1</f>
        <v>298</v>
      </c>
      <c r="M2778" s="407">
        <f>M2774+1</f>
        <v>233</v>
      </c>
      <c r="N2778" s="407">
        <f>N2774+1</f>
        <v>71</v>
      </c>
      <c r="O2778" s="407">
        <f t="shared" si="3758"/>
        <v>6</v>
      </c>
      <c r="P2778" s="566"/>
      <c r="Q2778" s="373"/>
      <c r="R2778" s="200"/>
    </row>
    <row r="2779" spans="3:18" ht="14.6" customHeight="1" x14ac:dyDescent="0.5">
      <c r="C2779" s="408"/>
      <c r="D2779" s="373"/>
      <c r="E2779" s="345"/>
      <c r="F2779" s="197">
        <v>4</v>
      </c>
      <c r="G2779" s="209" t="s">
        <v>605</v>
      </c>
      <c r="H2779" s="407"/>
      <c r="I2779" s="407"/>
      <c r="J2779" s="407"/>
      <c r="K2779" s="407"/>
      <c r="L2779" s="407"/>
      <c r="M2779" s="407"/>
      <c r="N2779" s="407"/>
      <c r="O2779" s="407"/>
      <c r="P2779" s="566"/>
      <c r="Q2779" s="373"/>
      <c r="R2779" s="200"/>
    </row>
    <row r="2780" spans="3:18" ht="14.6" customHeight="1" x14ac:dyDescent="0.5">
      <c r="C2780" s="406" t="str">
        <f t="shared" ref="C2780" si="3774">C2776</f>
        <v>Pre-Flood</v>
      </c>
      <c r="D2780" s="373"/>
      <c r="E2780" s="201">
        <f t="shared" si="3750"/>
        <v>3387</v>
      </c>
      <c r="F2780" s="197">
        <v>1</v>
      </c>
      <c r="G2780" s="203" t="s">
        <v>288</v>
      </c>
      <c r="H2780" s="408"/>
      <c r="I2780" s="408"/>
      <c r="J2780" s="408"/>
      <c r="K2780" s="408"/>
      <c r="L2780" s="408"/>
      <c r="M2780" s="408"/>
      <c r="N2780" s="408"/>
      <c r="O2780" s="408"/>
      <c r="P2780" s="566"/>
      <c r="Q2780" s="373"/>
      <c r="R2780" s="200"/>
    </row>
    <row r="2781" spans="3:18" ht="14.6" customHeight="1" x14ac:dyDescent="0.5">
      <c r="C2781" s="407">
        <f t="shared" ref="C2781" si="3775">C2777-1</f>
        <v>962</v>
      </c>
      <c r="D2781" s="373"/>
      <c r="E2781" s="212" t="str">
        <f t="shared" si="3752"/>
        <v>BC</v>
      </c>
      <c r="F2781" s="197">
        <v>2</v>
      </c>
      <c r="G2781" s="206" t="s">
        <v>604</v>
      </c>
      <c r="H2781" s="406" t="str">
        <f t="shared" ref="H2781:N2781" si="3776">H2777</f>
        <v>Adam</v>
      </c>
      <c r="I2781" s="406" t="str">
        <f t="shared" si="3776"/>
        <v>Seth</v>
      </c>
      <c r="J2781" s="406" t="str">
        <f t="shared" si="3776"/>
        <v>Enos</v>
      </c>
      <c r="K2781" s="406" t="str">
        <f t="shared" si="3776"/>
        <v>Cainan</v>
      </c>
      <c r="L2781" s="406" t="str">
        <f t="shared" si="3776"/>
        <v>Mahalaleel</v>
      </c>
      <c r="M2781" s="406" t="str">
        <f t="shared" si="3776"/>
        <v>Jared</v>
      </c>
      <c r="N2781" s="406" t="str">
        <f t="shared" si="3776"/>
        <v>Enoch</v>
      </c>
      <c r="O2781" s="406" t="str">
        <f t="shared" ref="O2781:O2793" si="3777">O2777</f>
        <v>Methusaleh</v>
      </c>
      <c r="P2781" s="566"/>
      <c r="Q2781" s="373"/>
      <c r="R2781" s="200"/>
    </row>
    <row r="2782" spans="3:18" ht="14.6" customHeight="1" x14ac:dyDescent="0.5">
      <c r="C2782" s="407">
        <f t="shared" ref="C2782" si="3778">C2778+1</f>
        <v>694</v>
      </c>
      <c r="D2782" s="373"/>
      <c r="E2782" s="212">
        <f t="shared" si="3756"/>
        <v>-3386</v>
      </c>
      <c r="F2782" s="197">
        <v>3</v>
      </c>
      <c r="G2782" s="208" t="s">
        <v>287</v>
      </c>
      <c r="H2782" s="407">
        <f t="shared" ref="H2782:N2782" si="3779">H2778+1</f>
        <v>694</v>
      </c>
      <c r="I2782" s="407">
        <f t="shared" si="3779"/>
        <v>564</v>
      </c>
      <c r="J2782" s="407">
        <f t="shared" si="3779"/>
        <v>459</v>
      </c>
      <c r="K2782" s="407">
        <f t="shared" si="3779"/>
        <v>369</v>
      </c>
      <c r="L2782" s="407">
        <f t="shared" si="3779"/>
        <v>299</v>
      </c>
      <c r="M2782" s="407">
        <f t="shared" si="3779"/>
        <v>234</v>
      </c>
      <c r="N2782" s="407">
        <f t="shared" si="3779"/>
        <v>72</v>
      </c>
      <c r="O2782" s="407">
        <f t="shared" ref="O2782:O2794" si="3780">O2778+1</f>
        <v>7</v>
      </c>
      <c r="P2782" s="566"/>
      <c r="Q2782" s="373"/>
      <c r="R2782" s="200"/>
    </row>
    <row r="2783" spans="3:18" ht="14.6" customHeight="1" x14ac:dyDescent="0.5">
      <c r="C2783" s="408"/>
      <c r="D2783" s="373"/>
      <c r="E2783" s="345"/>
      <c r="F2783" s="197">
        <v>4</v>
      </c>
      <c r="G2783" s="209" t="s">
        <v>605</v>
      </c>
      <c r="H2783" s="407"/>
      <c r="I2783" s="407"/>
      <c r="J2783" s="407"/>
      <c r="K2783" s="407"/>
      <c r="L2783" s="407"/>
      <c r="M2783" s="407"/>
      <c r="N2783" s="407"/>
      <c r="O2783" s="407"/>
      <c r="P2783" s="566"/>
      <c r="Q2783" s="373"/>
      <c r="R2783" s="200"/>
    </row>
    <row r="2784" spans="3:18" ht="14.6" customHeight="1" x14ac:dyDescent="0.5">
      <c r="C2784" s="406" t="str">
        <f t="shared" ref="C2784" si="3781">C2780</f>
        <v>Pre-Flood</v>
      </c>
      <c r="D2784" s="373"/>
      <c r="E2784" s="201">
        <f t="shared" si="3750"/>
        <v>3386</v>
      </c>
      <c r="F2784" s="197">
        <v>1</v>
      </c>
      <c r="G2784" s="203" t="s">
        <v>288</v>
      </c>
      <c r="H2784" s="408"/>
      <c r="I2784" s="408"/>
      <c r="J2784" s="408"/>
      <c r="K2784" s="408"/>
      <c r="L2784" s="408"/>
      <c r="M2784" s="408"/>
      <c r="N2784" s="408"/>
      <c r="O2784" s="408"/>
      <c r="P2784" s="566"/>
      <c r="Q2784" s="373"/>
      <c r="R2784" s="200"/>
    </row>
    <row r="2785" spans="3:18" ht="14.6" customHeight="1" x14ac:dyDescent="0.5">
      <c r="C2785" s="407">
        <f t="shared" ref="C2785" si="3782">C2781-1</f>
        <v>961</v>
      </c>
      <c r="D2785" s="373"/>
      <c r="E2785" s="212" t="str">
        <f t="shared" si="3752"/>
        <v>BC</v>
      </c>
      <c r="F2785" s="197">
        <v>2</v>
      </c>
      <c r="G2785" s="206" t="s">
        <v>604</v>
      </c>
      <c r="H2785" s="406" t="str">
        <f t="shared" ref="H2785:I2785" si="3783">H2781</f>
        <v>Adam</v>
      </c>
      <c r="I2785" s="406" t="str">
        <f t="shared" si="3783"/>
        <v>Seth</v>
      </c>
      <c r="J2785" s="406" t="str">
        <f>J2781</f>
        <v>Enos</v>
      </c>
      <c r="K2785" s="406" t="str">
        <f>K2781</f>
        <v>Cainan</v>
      </c>
      <c r="L2785" s="406" t="str">
        <f>L2781</f>
        <v>Mahalaleel</v>
      </c>
      <c r="M2785" s="406" t="str">
        <f>M2781</f>
        <v>Jared</v>
      </c>
      <c r="N2785" s="406" t="str">
        <f>N2781</f>
        <v>Enoch</v>
      </c>
      <c r="O2785" s="406" t="str">
        <f t="shared" si="3777"/>
        <v>Methusaleh</v>
      </c>
      <c r="P2785" s="566"/>
      <c r="Q2785" s="373"/>
      <c r="R2785" s="200"/>
    </row>
    <row r="2786" spans="3:18" ht="14.6" customHeight="1" x14ac:dyDescent="0.5">
      <c r="C2786" s="407">
        <f t="shared" ref="C2786" si="3784">C2782+1</f>
        <v>695</v>
      </c>
      <c r="D2786" s="373"/>
      <c r="E2786" s="212">
        <f t="shared" si="3756"/>
        <v>-3385</v>
      </c>
      <c r="F2786" s="197">
        <v>3</v>
      </c>
      <c r="G2786" s="208" t="s">
        <v>287</v>
      </c>
      <c r="H2786" s="407">
        <f t="shared" ref="H2786:I2786" si="3785">H2782+1</f>
        <v>695</v>
      </c>
      <c r="I2786" s="407">
        <f t="shared" si="3785"/>
        <v>565</v>
      </c>
      <c r="J2786" s="407">
        <f>J2782+1</f>
        <v>460</v>
      </c>
      <c r="K2786" s="407">
        <f>K2782+1</f>
        <v>370</v>
      </c>
      <c r="L2786" s="407">
        <f>L2782+1</f>
        <v>300</v>
      </c>
      <c r="M2786" s="407">
        <f>M2782+1</f>
        <v>235</v>
      </c>
      <c r="N2786" s="407">
        <f>N2782+1</f>
        <v>73</v>
      </c>
      <c r="O2786" s="407">
        <f t="shared" si="3780"/>
        <v>8</v>
      </c>
      <c r="P2786" s="566"/>
      <c r="Q2786" s="373"/>
      <c r="R2786" s="200"/>
    </row>
    <row r="2787" spans="3:18" ht="14.6" customHeight="1" x14ac:dyDescent="0.5">
      <c r="C2787" s="408"/>
      <c r="D2787" s="373"/>
      <c r="E2787" s="345"/>
      <c r="F2787" s="197">
        <v>4</v>
      </c>
      <c r="G2787" s="209" t="s">
        <v>605</v>
      </c>
      <c r="H2787" s="407"/>
      <c r="I2787" s="407"/>
      <c r="J2787" s="407"/>
      <c r="K2787" s="407"/>
      <c r="L2787" s="407"/>
      <c r="M2787" s="407"/>
      <c r="N2787" s="407"/>
      <c r="O2787" s="407"/>
      <c r="P2787" s="566"/>
      <c r="Q2787" s="373"/>
      <c r="R2787" s="200"/>
    </row>
    <row r="2788" spans="3:18" ht="14.6" customHeight="1" x14ac:dyDescent="0.5">
      <c r="C2788" s="406" t="str">
        <f t="shared" ref="C2788" si="3786">C2784</f>
        <v>Pre-Flood</v>
      </c>
      <c r="D2788" s="373"/>
      <c r="E2788" s="201">
        <f t="shared" si="3750"/>
        <v>3385</v>
      </c>
      <c r="F2788" s="197">
        <v>1</v>
      </c>
      <c r="G2788" s="203" t="s">
        <v>288</v>
      </c>
      <c r="H2788" s="408"/>
      <c r="I2788" s="408"/>
      <c r="J2788" s="408"/>
      <c r="K2788" s="408"/>
      <c r="L2788" s="408"/>
      <c r="M2788" s="408"/>
      <c r="N2788" s="408"/>
      <c r="O2788" s="408"/>
      <c r="P2788" s="566"/>
      <c r="Q2788" s="373"/>
      <c r="R2788" s="200"/>
    </row>
    <row r="2789" spans="3:18" ht="14.6" customHeight="1" x14ac:dyDescent="0.5">
      <c r="C2789" s="407">
        <f t="shared" ref="C2789" si="3787">C2785-1</f>
        <v>960</v>
      </c>
      <c r="D2789" s="373"/>
      <c r="E2789" s="212" t="str">
        <f t="shared" si="3752"/>
        <v>BC</v>
      </c>
      <c r="F2789" s="197">
        <v>2</v>
      </c>
      <c r="G2789" s="206" t="s">
        <v>604</v>
      </c>
      <c r="H2789" s="406" t="str">
        <f t="shared" ref="H2789:I2789" si="3788">H2785</f>
        <v>Adam</v>
      </c>
      <c r="I2789" s="406" t="str">
        <f t="shared" si="3788"/>
        <v>Seth</v>
      </c>
      <c r="J2789" s="406" t="str">
        <f>J2785</f>
        <v>Enos</v>
      </c>
      <c r="K2789" s="406" t="str">
        <f>K2785</f>
        <v>Cainan</v>
      </c>
      <c r="L2789" s="406" t="str">
        <f>L2785</f>
        <v>Mahalaleel</v>
      </c>
      <c r="M2789" s="406" t="str">
        <f>M2785</f>
        <v>Jared</v>
      </c>
      <c r="N2789" s="406" t="str">
        <f>N2785</f>
        <v>Enoch</v>
      </c>
      <c r="O2789" s="406" t="str">
        <f t="shared" si="3777"/>
        <v>Methusaleh</v>
      </c>
      <c r="P2789" s="566"/>
      <c r="Q2789" s="373"/>
      <c r="R2789" s="200"/>
    </row>
    <row r="2790" spans="3:18" ht="14.6" customHeight="1" x14ac:dyDescent="0.5">
      <c r="C2790" s="407">
        <f t="shared" ref="C2790" si="3789">C2786+1</f>
        <v>696</v>
      </c>
      <c r="D2790" s="373"/>
      <c r="E2790" s="212">
        <f t="shared" si="3756"/>
        <v>-3384</v>
      </c>
      <c r="F2790" s="197">
        <v>3</v>
      </c>
      <c r="G2790" s="208" t="s">
        <v>287</v>
      </c>
      <c r="H2790" s="407">
        <f t="shared" ref="H2790:I2790" si="3790">H2786+1</f>
        <v>696</v>
      </c>
      <c r="I2790" s="407">
        <f t="shared" si="3790"/>
        <v>566</v>
      </c>
      <c r="J2790" s="407">
        <f>J2786+1</f>
        <v>461</v>
      </c>
      <c r="K2790" s="407">
        <f>K2786+1</f>
        <v>371</v>
      </c>
      <c r="L2790" s="407">
        <f>L2786+1</f>
        <v>301</v>
      </c>
      <c r="M2790" s="407">
        <f>M2786+1</f>
        <v>236</v>
      </c>
      <c r="N2790" s="407">
        <f>N2786+1</f>
        <v>74</v>
      </c>
      <c r="O2790" s="407">
        <f t="shared" si="3780"/>
        <v>9</v>
      </c>
      <c r="P2790" s="566"/>
      <c r="Q2790" s="373"/>
      <c r="R2790" s="200"/>
    </row>
    <row r="2791" spans="3:18" ht="14.6" customHeight="1" x14ac:dyDescent="0.5">
      <c r="C2791" s="408"/>
      <c r="D2791" s="373"/>
      <c r="E2791" s="345"/>
      <c r="F2791" s="197">
        <v>4</v>
      </c>
      <c r="G2791" s="209" t="s">
        <v>605</v>
      </c>
      <c r="H2791" s="407"/>
      <c r="I2791" s="407"/>
      <c r="J2791" s="407"/>
      <c r="K2791" s="407"/>
      <c r="L2791" s="407"/>
      <c r="M2791" s="407"/>
      <c r="N2791" s="407"/>
      <c r="O2791" s="407"/>
      <c r="P2791" s="566"/>
      <c r="Q2791" s="373"/>
      <c r="R2791" s="200"/>
    </row>
    <row r="2792" spans="3:18" ht="14.6" customHeight="1" x14ac:dyDescent="0.5">
      <c r="C2792" s="406" t="str">
        <f t="shared" ref="C2792" si="3791">C2788</f>
        <v>Pre-Flood</v>
      </c>
      <c r="D2792" s="373"/>
      <c r="E2792" s="201">
        <f t="shared" si="3750"/>
        <v>3384</v>
      </c>
      <c r="F2792" s="197">
        <v>1</v>
      </c>
      <c r="G2792" s="203" t="s">
        <v>288</v>
      </c>
      <c r="H2792" s="408"/>
      <c r="I2792" s="408"/>
      <c r="J2792" s="408"/>
      <c r="K2792" s="408"/>
      <c r="L2792" s="408"/>
      <c r="M2792" s="408"/>
      <c r="N2792" s="408"/>
      <c r="O2792" s="408"/>
      <c r="P2792" s="566"/>
      <c r="Q2792" s="373"/>
      <c r="R2792" s="200"/>
    </row>
    <row r="2793" spans="3:18" ht="14.6" customHeight="1" x14ac:dyDescent="0.5">
      <c r="C2793" s="407">
        <f t="shared" ref="C2793" si="3792">C2789-1</f>
        <v>959</v>
      </c>
      <c r="D2793" s="373"/>
      <c r="E2793" s="212" t="str">
        <f t="shared" si="3752"/>
        <v>BC</v>
      </c>
      <c r="F2793" s="197">
        <v>2</v>
      </c>
      <c r="G2793" s="206" t="s">
        <v>604</v>
      </c>
      <c r="H2793" s="406" t="str">
        <f t="shared" ref="H2793:I2793" si="3793">H2789</f>
        <v>Adam</v>
      </c>
      <c r="I2793" s="406" t="str">
        <f t="shared" si="3793"/>
        <v>Seth</v>
      </c>
      <c r="J2793" s="406" t="str">
        <f>J2789</f>
        <v>Enos</v>
      </c>
      <c r="K2793" s="406" t="str">
        <f>K2789</f>
        <v>Cainan</v>
      </c>
      <c r="L2793" s="406" t="str">
        <f>L2789</f>
        <v>Mahalaleel</v>
      </c>
      <c r="M2793" s="406" t="str">
        <f>M2789</f>
        <v>Jared</v>
      </c>
      <c r="N2793" s="406" t="str">
        <f>N2789</f>
        <v>Enoch</v>
      </c>
      <c r="O2793" s="406" t="str">
        <f t="shared" si="3777"/>
        <v>Methusaleh</v>
      </c>
      <c r="P2793" s="566"/>
      <c r="Q2793" s="373"/>
      <c r="R2793" s="200"/>
    </row>
    <row r="2794" spans="3:18" ht="14.6" customHeight="1" x14ac:dyDescent="0.5">
      <c r="C2794" s="407">
        <f t="shared" ref="C2794" si="3794">C2790+1</f>
        <v>697</v>
      </c>
      <c r="D2794" s="373"/>
      <c r="E2794" s="212">
        <f t="shared" si="3756"/>
        <v>-3383</v>
      </c>
      <c r="F2794" s="197">
        <v>3</v>
      </c>
      <c r="G2794" s="208" t="s">
        <v>287</v>
      </c>
      <c r="H2794" s="407">
        <f t="shared" ref="H2794:I2794" si="3795">H2790+1</f>
        <v>697</v>
      </c>
      <c r="I2794" s="407">
        <f t="shared" si="3795"/>
        <v>567</v>
      </c>
      <c r="J2794" s="407">
        <f>J2790+1</f>
        <v>462</v>
      </c>
      <c r="K2794" s="407">
        <f>K2790+1</f>
        <v>372</v>
      </c>
      <c r="L2794" s="407">
        <f>L2790+1</f>
        <v>302</v>
      </c>
      <c r="M2794" s="407">
        <f>M2790+1</f>
        <v>237</v>
      </c>
      <c r="N2794" s="407">
        <f>N2790+1</f>
        <v>75</v>
      </c>
      <c r="O2794" s="407">
        <f t="shared" si="3780"/>
        <v>10</v>
      </c>
      <c r="P2794" s="566"/>
      <c r="Q2794" s="373"/>
      <c r="R2794" s="200"/>
    </row>
    <row r="2795" spans="3:18" ht="14.6" customHeight="1" x14ac:dyDescent="0.5">
      <c r="C2795" s="408"/>
      <c r="D2795" s="373"/>
      <c r="E2795" s="345"/>
      <c r="F2795" s="197">
        <v>4</v>
      </c>
      <c r="G2795" s="209" t="s">
        <v>605</v>
      </c>
      <c r="H2795" s="407"/>
      <c r="I2795" s="407"/>
      <c r="J2795" s="407"/>
      <c r="K2795" s="407"/>
      <c r="L2795" s="407"/>
      <c r="M2795" s="407"/>
      <c r="N2795" s="407"/>
      <c r="O2795" s="407"/>
      <c r="P2795" s="566"/>
      <c r="Q2795" s="373"/>
      <c r="R2795" s="200"/>
    </row>
    <row r="2796" spans="3:18" ht="14.6" customHeight="1" x14ac:dyDescent="0.5">
      <c r="C2796" s="406" t="str">
        <f t="shared" ref="C2796" si="3796">C2792</f>
        <v>Pre-Flood</v>
      </c>
      <c r="D2796" s="373"/>
      <c r="E2796" s="201">
        <f t="shared" si="3750"/>
        <v>3383</v>
      </c>
      <c r="F2796" s="197">
        <v>1</v>
      </c>
      <c r="G2796" s="203" t="s">
        <v>288</v>
      </c>
      <c r="H2796" s="408"/>
      <c r="I2796" s="408"/>
      <c r="J2796" s="408"/>
      <c r="K2796" s="408"/>
      <c r="L2796" s="408"/>
      <c r="M2796" s="408"/>
      <c r="N2796" s="408"/>
      <c r="O2796" s="408"/>
      <c r="P2796" s="566"/>
      <c r="Q2796" s="373"/>
      <c r="R2796" s="200"/>
    </row>
    <row r="2797" spans="3:18" ht="14.6" customHeight="1" x14ac:dyDescent="0.5">
      <c r="C2797" s="407">
        <f t="shared" ref="C2797" si="3797">C2793-1</f>
        <v>958</v>
      </c>
      <c r="D2797" s="373"/>
      <c r="E2797" s="212" t="str">
        <f t="shared" si="3752"/>
        <v>BC</v>
      </c>
      <c r="F2797" s="197">
        <v>2</v>
      </c>
      <c r="G2797" s="206" t="s">
        <v>604</v>
      </c>
      <c r="H2797" s="406" t="str">
        <f t="shared" ref="H2797:N2797" si="3798">H2793</f>
        <v>Adam</v>
      </c>
      <c r="I2797" s="406" t="str">
        <f t="shared" si="3798"/>
        <v>Seth</v>
      </c>
      <c r="J2797" s="406" t="str">
        <f t="shared" si="3798"/>
        <v>Enos</v>
      </c>
      <c r="K2797" s="406" t="str">
        <f t="shared" si="3798"/>
        <v>Cainan</v>
      </c>
      <c r="L2797" s="406" t="str">
        <f t="shared" si="3798"/>
        <v>Mahalaleel</v>
      </c>
      <c r="M2797" s="406" t="str">
        <f t="shared" si="3798"/>
        <v>Jared</v>
      </c>
      <c r="N2797" s="406" t="str">
        <f t="shared" si="3798"/>
        <v>Enoch</v>
      </c>
      <c r="O2797" s="406" t="str">
        <f t="shared" ref="O2797:O2809" si="3799">O2793</f>
        <v>Methusaleh</v>
      </c>
      <c r="P2797" s="566"/>
      <c r="Q2797" s="373"/>
      <c r="R2797" s="200"/>
    </row>
    <row r="2798" spans="3:18" ht="14.6" customHeight="1" x14ac:dyDescent="0.5">
      <c r="C2798" s="407">
        <f t="shared" ref="C2798" si="3800">C2794+1</f>
        <v>698</v>
      </c>
      <c r="D2798" s="373"/>
      <c r="E2798" s="212">
        <f t="shared" si="3756"/>
        <v>-3382</v>
      </c>
      <c r="F2798" s="197">
        <v>3</v>
      </c>
      <c r="G2798" s="208" t="s">
        <v>287</v>
      </c>
      <c r="H2798" s="407">
        <f t="shared" ref="H2798:N2798" si="3801">H2794+1</f>
        <v>698</v>
      </c>
      <c r="I2798" s="407">
        <f t="shared" si="3801"/>
        <v>568</v>
      </c>
      <c r="J2798" s="407">
        <f t="shared" si="3801"/>
        <v>463</v>
      </c>
      <c r="K2798" s="407">
        <f t="shared" si="3801"/>
        <v>373</v>
      </c>
      <c r="L2798" s="407">
        <f t="shared" si="3801"/>
        <v>303</v>
      </c>
      <c r="M2798" s="407">
        <f t="shared" si="3801"/>
        <v>238</v>
      </c>
      <c r="N2798" s="407">
        <f t="shared" si="3801"/>
        <v>76</v>
      </c>
      <c r="O2798" s="407">
        <f t="shared" ref="O2798:O2810" si="3802">O2794+1</f>
        <v>11</v>
      </c>
      <c r="P2798" s="566"/>
      <c r="Q2798" s="373"/>
      <c r="R2798" s="200"/>
    </row>
    <row r="2799" spans="3:18" ht="14.6" customHeight="1" x14ac:dyDescent="0.5">
      <c r="C2799" s="408"/>
      <c r="D2799" s="373"/>
      <c r="E2799" s="345"/>
      <c r="F2799" s="197">
        <v>4</v>
      </c>
      <c r="G2799" s="209" t="s">
        <v>605</v>
      </c>
      <c r="H2799" s="407"/>
      <c r="I2799" s="407"/>
      <c r="J2799" s="407"/>
      <c r="K2799" s="407"/>
      <c r="L2799" s="407"/>
      <c r="M2799" s="407"/>
      <c r="N2799" s="407"/>
      <c r="O2799" s="407"/>
      <c r="P2799" s="566"/>
      <c r="Q2799" s="373"/>
      <c r="R2799" s="200"/>
    </row>
    <row r="2800" spans="3:18" ht="14.6" customHeight="1" x14ac:dyDescent="0.5">
      <c r="C2800" s="406" t="str">
        <f t="shared" ref="C2800" si="3803">C2796</f>
        <v>Pre-Flood</v>
      </c>
      <c r="D2800" s="373"/>
      <c r="E2800" s="201">
        <f t="shared" si="3750"/>
        <v>3382</v>
      </c>
      <c r="F2800" s="197">
        <v>1</v>
      </c>
      <c r="G2800" s="203" t="s">
        <v>288</v>
      </c>
      <c r="H2800" s="408"/>
      <c r="I2800" s="408"/>
      <c r="J2800" s="408"/>
      <c r="K2800" s="408"/>
      <c r="L2800" s="408"/>
      <c r="M2800" s="408"/>
      <c r="N2800" s="408"/>
      <c r="O2800" s="408"/>
      <c r="P2800" s="566"/>
      <c r="Q2800" s="373"/>
      <c r="R2800" s="200"/>
    </row>
    <row r="2801" spans="3:18" ht="14.6" customHeight="1" x14ac:dyDescent="0.5">
      <c r="C2801" s="407">
        <f t="shared" ref="C2801" si="3804">C2797-1</f>
        <v>957</v>
      </c>
      <c r="D2801" s="373"/>
      <c r="E2801" s="212" t="str">
        <f t="shared" si="3752"/>
        <v>BC</v>
      </c>
      <c r="F2801" s="197">
        <v>2</v>
      </c>
      <c r="G2801" s="206" t="s">
        <v>604</v>
      </c>
      <c r="H2801" s="406" t="str">
        <f t="shared" ref="H2801:I2801" si="3805">H2797</f>
        <v>Adam</v>
      </c>
      <c r="I2801" s="406" t="str">
        <f t="shared" si="3805"/>
        <v>Seth</v>
      </c>
      <c r="J2801" s="406" t="str">
        <f>J2797</f>
        <v>Enos</v>
      </c>
      <c r="K2801" s="406" t="str">
        <f>K2797</f>
        <v>Cainan</v>
      </c>
      <c r="L2801" s="406" t="str">
        <f>L2797</f>
        <v>Mahalaleel</v>
      </c>
      <c r="M2801" s="406" t="str">
        <f>M2797</f>
        <v>Jared</v>
      </c>
      <c r="N2801" s="406" t="str">
        <f>N2797</f>
        <v>Enoch</v>
      </c>
      <c r="O2801" s="406" t="str">
        <f t="shared" si="3799"/>
        <v>Methusaleh</v>
      </c>
      <c r="P2801" s="566"/>
      <c r="Q2801" s="373"/>
      <c r="R2801" s="200"/>
    </row>
    <row r="2802" spans="3:18" ht="14.6" customHeight="1" x14ac:dyDescent="0.5">
      <c r="C2802" s="407">
        <f t="shared" ref="C2802" si="3806">C2798+1</f>
        <v>699</v>
      </c>
      <c r="D2802" s="373"/>
      <c r="E2802" s="212">
        <f t="shared" si="3756"/>
        <v>-3381</v>
      </c>
      <c r="F2802" s="197">
        <v>3</v>
      </c>
      <c r="G2802" s="208" t="s">
        <v>287</v>
      </c>
      <c r="H2802" s="407">
        <f t="shared" ref="H2802:I2802" si="3807">H2798+1</f>
        <v>699</v>
      </c>
      <c r="I2802" s="407">
        <f t="shared" si="3807"/>
        <v>569</v>
      </c>
      <c r="J2802" s="407">
        <f>J2798+1</f>
        <v>464</v>
      </c>
      <c r="K2802" s="407">
        <f>K2798+1</f>
        <v>374</v>
      </c>
      <c r="L2802" s="407">
        <f>L2798+1</f>
        <v>304</v>
      </c>
      <c r="M2802" s="407">
        <f>M2798+1</f>
        <v>239</v>
      </c>
      <c r="N2802" s="407">
        <f>N2798+1</f>
        <v>77</v>
      </c>
      <c r="O2802" s="407">
        <f t="shared" si="3802"/>
        <v>12</v>
      </c>
      <c r="P2802" s="566"/>
      <c r="Q2802" s="373"/>
      <c r="R2802" s="200"/>
    </row>
    <row r="2803" spans="3:18" ht="14.6" customHeight="1" x14ac:dyDescent="0.5">
      <c r="C2803" s="408"/>
      <c r="D2803" s="373"/>
      <c r="E2803" s="345"/>
      <c r="F2803" s="197">
        <v>4</v>
      </c>
      <c r="G2803" s="209" t="s">
        <v>605</v>
      </c>
      <c r="H2803" s="407"/>
      <c r="I2803" s="407"/>
      <c r="J2803" s="407"/>
      <c r="K2803" s="407"/>
      <c r="L2803" s="407"/>
      <c r="M2803" s="407"/>
      <c r="N2803" s="407"/>
      <c r="O2803" s="407"/>
      <c r="P2803" s="566"/>
      <c r="Q2803" s="373"/>
      <c r="R2803" s="200"/>
    </row>
    <row r="2804" spans="3:18" ht="14.6" customHeight="1" x14ac:dyDescent="0.5">
      <c r="C2804" s="406" t="str">
        <f t="shared" ref="C2804" si="3808">C2800</f>
        <v>Pre-Flood</v>
      </c>
      <c r="D2804" s="373"/>
      <c r="E2804" s="201">
        <f t="shared" si="3750"/>
        <v>3381</v>
      </c>
      <c r="F2804" s="197">
        <v>1</v>
      </c>
      <c r="G2804" s="203" t="s">
        <v>288</v>
      </c>
      <c r="H2804" s="408"/>
      <c r="I2804" s="408"/>
      <c r="J2804" s="408"/>
      <c r="K2804" s="408"/>
      <c r="L2804" s="408"/>
      <c r="M2804" s="408"/>
      <c r="N2804" s="408"/>
      <c r="O2804" s="408"/>
      <c r="P2804" s="566"/>
      <c r="Q2804" s="373"/>
      <c r="R2804" s="200"/>
    </row>
    <row r="2805" spans="3:18" ht="14.6" customHeight="1" x14ac:dyDescent="0.5">
      <c r="C2805" s="407">
        <f t="shared" ref="C2805" si="3809">C2801-1</f>
        <v>956</v>
      </c>
      <c r="D2805" s="373"/>
      <c r="E2805" s="212" t="str">
        <f t="shared" si="3752"/>
        <v>BC</v>
      </c>
      <c r="F2805" s="197">
        <v>2</v>
      </c>
      <c r="G2805" s="206" t="s">
        <v>604</v>
      </c>
      <c r="H2805" s="406" t="str">
        <f t="shared" ref="H2805:I2805" si="3810">H2801</f>
        <v>Adam</v>
      </c>
      <c r="I2805" s="406" t="str">
        <f t="shared" si="3810"/>
        <v>Seth</v>
      </c>
      <c r="J2805" s="406" t="str">
        <f>J2801</f>
        <v>Enos</v>
      </c>
      <c r="K2805" s="406" t="str">
        <f>K2801</f>
        <v>Cainan</v>
      </c>
      <c r="L2805" s="406" t="str">
        <f>L2801</f>
        <v>Mahalaleel</v>
      </c>
      <c r="M2805" s="406" t="str">
        <f>M2801</f>
        <v>Jared</v>
      </c>
      <c r="N2805" s="406" t="str">
        <f>N2801</f>
        <v>Enoch</v>
      </c>
      <c r="O2805" s="406" t="str">
        <f t="shared" si="3799"/>
        <v>Methusaleh</v>
      </c>
      <c r="P2805" s="566"/>
      <c r="Q2805" s="373"/>
      <c r="R2805" s="200"/>
    </row>
    <row r="2806" spans="3:18" ht="14.6" customHeight="1" x14ac:dyDescent="0.5">
      <c r="C2806" s="407">
        <f t="shared" ref="C2806" si="3811">C2802+1</f>
        <v>700</v>
      </c>
      <c r="D2806" s="373"/>
      <c r="E2806" s="212">
        <f t="shared" si="3756"/>
        <v>-3380</v>
      </c>
      <c r="F2806" s="197">
        <v>3</v>
      </c>
      <c r="G2806" s="208" t="s">
        <v>287</v>
      </c>
      <c r="H2806" s="407">
        <f t="shared" ref="H2806:I2806" si="3812">H2802+1</f>
        <v>700</v>
      </c>
      <c r="I2806" s="407">
        <f t="shared" si="3812"/>
        <v>570</v>
      </c>
      <c r="J2806" s="407">
        <f>J2802+1</f>
        <v>465</v>
      </c>
      <c r="K2806" s="407">
        <f>K2802+1</f>
        <v>375</v>
      </c>
      <c r="L2806" s="407">
        <f>L2802+1</f>
        <v>305</v>
      </c>
      <c r="M2806" s="407">
        <f>M2802+1</f>
        <v>240</v>
      </c>
      <c r="N2806" s="407">
        <f>N2802+1</f>
        <v>78</v>
      </c>
      <c r="O2806" s="407">
        <f t="shared" si="3802"/>
        <v>13</v>
      </c>
      <c r="P2806" s="566"/>
      <c r="Q2806" s="373"/>
      <c r="R2806" s="200"/>
    </row>
    <row r="2807" spans="3:18" ht="14.6" customHeight="1" x14ac:dyDescent="0.5">
      <c r="C2807" s="408"/>
      <c r="D2807" s="373"/>
      <c r="E2807" s="345"/>
      <c r="F2807" s="197">
        <v>4</v>
      </c>
      <c r="G2807" s="209" t="s">
        <v>605</v>
      </c>
      <c r="H2807" s="407"/>
      <c r="I2807" s="407"/>
      <c r="J2807" s="407"/>
      <c r="K2807" s="407"/>
      <c r="L2807" s="407"/>
      <c r="M2807" s="407"/>
      <c r="N2807" s="407"/>
      <c r="O2807" s="407"/>
      <c r="P2807" s="566"/>
      <c r="Q2807" s="373"/>
      <c r="R2807" s="200"/>
    </row>
    <row r="2808" spans="3:18" ht="14.6" customHeight="1" x14ac:dyDescent="0.5">
      <c r="C2808" s="406" t="str">
        <f t="shared" ref="C2808" si="3813">C2804</f>
        <v>Pre-Flood</v>
      </c>
      <c r="D2808" s="373"/>
      <c r="E2808" s="201">
        <f t="shared" si="3750"/>
        <v>3380</v>
      </c>
      <c r="F2808" s="197">
        <v>1</v>
      </c>
      <c r="G2808" s="203" t="s">
        <v>288</v>
      </c>
      <c r="H2808" s="408"/>
      <c r="I2808" s="408"/>
      <c r="J2808" s="408"/>
      <c r="K2808" s="408"/>
      <c r="L2808" s="408"/>
      <c r="M2808" s="408"/>
      <c r="N2808" s="408"/>
      <c r="O2808" s="408"/>
      <c r="P2808" s="566"/>
      <c r="Q2808" s="373"/>
      <c r="R2808" s="200"/>
    </row>
    <row r="2809" spans="3:18" ht="14.6" customHeight="1" x14ac:dyDescent="0.5">
      <c r="C2809" s="407">
        <f t="shared" ref="C2809" si="3814">C2805-1</f>
        <v>955</v>
      </c>
      <c r="D2809" s="373"/>
      <c r="E2809" s="212" t="str">
        <f t="shared" si="3752"/>
        <v>BC</v>
      </c>
      <c r="F2809" s="197">
        <v>2</v>
      </c>
      <c r="G2809" s="206" t="s">
        <v>604</v>
      </c>
      <c r="H2809" s="406" t="str">
        <f t="shared" ref="H2809:I2809" si="3815">H2805</f>
        <v>Adam</v>
      </c>
      <c r="I2809" s="406" t="str">
        <f t="shared" si="3815"/>
        <v>Seth</v>
      </c>
      <c r="J2809" s="406" t="str">
        <f>J2805</f>
        <v>Enos</v>
      </c>
      <c r="K2809" s="406" t="str">
        <f>K2805</f>
        <v>Cainan</v>
      </c>
      <c r="L2809" s="406" t="str">
        <f>L2805</f>
        <v>Mahalaleel</v>
      </c>
      <c r="M2809" s="406" t="str">
        <f>M2805</f>
        <v>Jared</v>
      </c>
      <c r="N2809" s="406" t="str">
        <f>N2805</f>
        <v>Enoch</v>
      </c>
      <c r="O2809" s="406" t="str">
        <f t="shared" si="3799"/>
        <v>Methusaleh</v>
      </c>
      <c r="P2809" s="566"/>
      <c r="Q2809" s="373"/>
      <c r="R2809" s="200"/>
    </row>
    <row r="2810" spans="3:18" ht="14.6" customHeight="1" x14ac:dyDescent="0.5">
      <c r="C2810" s="407">
        <f t="shared" ref="C2810" si="3816">C2806+1</f>
        <v>701</v>
      </c>
      <c r="D2810" s="373"/>
      <c r="E2810" s="212">
        <f t="shared" si="3756"/>
        <v>-3379</v>
      </c>
      <c r="F2810" s="197">
        <v>3</v>
      </c>
      <c r="G2810" s="208" t="s">
        <v>287</v>
      </c>
      <c r="H2810" s="407">
        <f t="shared" ref="H2810:I2810" si="3817">H2806+1</f>
        <v>701</v>
      </c>
      <c r="I2810" s="407">
        <f t="shared" si="3817"/>
        <v>571</v>
      </c>
      <c r="J2810" s="407">
        <f>J2806+1</f>
        <v>466</v>
      </c>
      <c r="K2810" s="407">
        <f>K2806+1</f>
        <v>376</v>
      </c>
      <c r="L2810" s="407">
        <f>L2806+1</f>
        <v>306</v>
      </c>
      <c r="M2810" s="407">
        <f>M2806+1</f>
        <v>241</v>
      </c>
      <c r="N2810" s="407">
        <f>N2806+1</f>
        <v>79</v>
      </c>
      <c r="O2810" s="407">
        <f t="shared" si="3802"/>
        <v>14</v>
      </c>
      <c r="P2810" s="566"/>
      <c r="Q2810" s="373"/>
      <c r="R2810" s="200"/>
    </row>
    <row r="2811" spans="3:18" ht="14.6" customHeight="1" x14ac:dyDescent="0.5">
      <c r="C2811" s="408"/>
      <c r="D2811" s="373"/>
      <c r="E2811" s="345"/>
      <c r="F2811" s="197">
        <v>4</v>
      </c>
      <c r="G2811" s="209" t="s">
        <v>605</v>
      </c>
      <c r="H2811" s="407"/>
      <c r="I2811" s="407"/>
      <c r="J2811" s="407"/>
      <c r="K2811" s="407"/>
      <c r="L2811" s="407"/>
      <c r="M2811" s="407"/>
      <c r="N2811" s="407"/>
      <c r="O2811" s="407"/>
      <c r="P2811" s="566"/>
      <c r="Q2811" s="373"/>
      <c r="R2811" s="200"/>
    </row>
    <row r="2812" spans="3:18" ht="14.6" customHeight="1" x14ac:dyDescent="0.5">
      <c r="C2812" s="406" t="str">
        <f t="shared" ref="C2812" si="3818">C2808</f>
        <v>Pre-Flood</v>
      </c>
      <c r="D2812" s="373"/>
      <c r="E2812" s="201">
        <f t="shared" si="3750"/>
        <v>3379</v>
      </c>
      <c r="F2812" s="197">
        <v>1</v>
      </c>
      <c r="G2812" s="203" t="s">
        <v>288</v>
      </c>
      <c r="H2812" s="408"/>
      <c r="I2812" s="408"/>
      <c r="J2812" s="408"/>
      <c r="K2812" s="408"/>
      <c r="L2812" s="408"/>
      <c r="M2812" s="408"/>
      <c r="N2812" s="408"/>
      <c r="O2812" s="408"/>
      <c r="P2812" s="566"/>
      <c r="Q2812" s="373"/>
      <c r="R2812" s="200"/>
    </row>
    <row r="2813" spans="3:18" ht="14.6" customHeight="1" x14ac:dyDescent="0.5">
      <c r="C2813" s="407">
        <f t="shared" ref="C2813" si="3819">C2809-1</f>
        <v>954</v>
      </c>
      <c r="D2813" s="373"/>
      <c r="E2813" s="212" t="str">
        <f t="shared" si="3752"/>
        <v>BC</v>
      </c>
      <c r="F2813" s="197">
        <v>2</v>
      </c>
      <c r="G2813" s="206" t="s">
        <v>604</v>
      </c>
      <c r="H2813" s="406" t="str">
        <f t="shared" ref="H2813:N2813" si="3820">H2809</f>
        <v>Adam</v>
      </c>
      <c r="I2813" s="406" t="str">
        <f t="shared" si="3820"/>
        <v>Seth</v>
      </c>
      <c r="J2813" s="406" t="str">
        <f t="shared" si="3820"/>
        <v>Enos</v>
      </c>
      <c r="K2813" s="406" t="str">
        <f t="shared" si="3820"/>
        <v>Cainan</v>
      </c>
      <c r="L2813" s="406" t="str">
        <f t="shared" si="3820"/>
        <v>Mahalaleel</v>
      </c>
      <c r="M2813" s="406" t="str">
        <f t="shared" si="3820"/>
        <v>Jared</v>
      </c>
      <c r="N2813" s="406" t="str">
        <f t="shared" si="3820"/>
        <v>Enoch</v>
      </c>
      <c r="O2813" s="406" t="str">
        <f t="shared" ref="O2813:O2825" si="3821">O2809</f>
        <v>Methusaleh</v>
      </c>
      <c r="P2813" s="566"/>
      <c r="Q2813" s="373"/>
      <c r="R2813" s="200"/>
    </row>
    <row r="2814" spans="3:18" ht="14.6" customHeight="1" x14ac:dyDescent="0.5">
      <c r="C2814" s="407">
        <f t="shared" ref="C2814" si="3822">C2810+1</f>
        <v>702</v>
      </c>
      <c r="D2814" s="373"/>
      <c r="E2814" s="212">
        <f t="shared" si="3756"/>
        <v>-3378</v>
      </c>
      <c r="F2814" s="197">
        <v>3</v>
      </c>
      <c r="G2814" s="208" t="s">
        <v>287</v>
      </c>
      <c r="H2814" s="407">
        <f t="shared" ref="H2814:N2814" si="3823">H2810+1</f>
        <v>702</v>
      </c>
      <c r="I2814" s="407">
        <f t="shared" si="3823"/>
        <v>572</v>
      </c>
      <c r="J2814" s="407">
        <f t="shared" si="3823"/>
        <v>467</v>
      </c>
      <c r="K2814" s="407">
        <f t="shared" si="3823"/>
        <v>377</v>
      </c>
      <c r="L2814" s="407">
        <f t="shared" si="3823"/>
        <v>307</v>
      </c>
      <c r="M2814" s="407">
        <f t="shared" si="3823"/>
        <v>242</v>
      </c>
      <c r="N2814" s="407">
        <f t="shared" si="3823"/>
        <v>80</v>
      </c>
      <c r="O2814" s="407">
        <f t="shared" ref="O2814:O2826" si="3824">O2810+1</f>
        <v>15</v>
      </c>
      <c r="P2814" s="566"/>
      <c r="Q2814" s="373"/>
      <c r="R2814" s="200"/>
    </row>
    <row r="2815" spans="3:18" ht="14.6" customHeight="1" x14ac:dyDescent="0.5">
      <c r="C2815" s="408"/>
      <c r="D2815" s="373"/>
      <c r="E2815" s="345"/>
      <c r="F2815" s="197">
        <v>4</v>
      </c>
      <c r="G2815" s="209" t="s">
        <v>605</v>
      </c>
      <c r="H2815" s="407"/>
      <c r="I2815" s="407"/>
      <c r="J2815" s="407"/>
      <c r="K2815" s="407"/>
      <c r="L2815" s="407"/>
      <c r="M2815" s="407"/>
      <c r="N2815" s="407"/>
      <c r="O2815" s="407"/>
      <c r="P2815" s="566"/>
      <c r="Q2815" s="373"/>
      <c r="R2815" s="200"/>
    </row>
    <row r="2816" spans="3:18" ht="14.6" customHeight="1" x14ac:dyDescent="0.5">
      <c r="C2816" s="406" t="str">
        <f t="shared" ref="C2816" si="3825">C2812</f>
        <v>Pre-Flood</v>
      </c>
      <c r="D2816" s="373"/>
      <c r="E2816" s="201">
        <f t="shared" si="3750"/>
        <v>3378</v>
      </c>
      <c r="F2816" s="197">
        <v>1</v>
      </c>
      <c r="G2816" s="203" t="s">
        <v>288</v>
      </c>
      <c r="H2816" s="408"/>
      <c r="I2816" s="408"/>
      <c r="J2816" s="408"/>
      <c r="K2816" s="408"/>
      <c r="L2816" s="408"/>
      <c r="M2816" s="408"/>
      <c r="N2816" s="408"/>
      <c r="O2816" s="408"/>
      <c r="P2816" s="566"/>
      <c r="Q2816" s="373"/>
      <c r="R2816" s="200"/>
    </row>
    <row r="2817" spans="3:18" ht="14.6" customHeight="1" x14ac:dyDescent="0.5">
      <c r="C2817" s="407">
        <f t="shared" ref="C2817" si="3826">C2813-1</f>
        <v>953</v>
      </c>
      <c r="D2817" s="373"/>
      <c r="E2817" s="212" t="str">
        <f t="shared" si="3752"/>
        <v>BC</v>
      </c>
      <c r="F2817" s="197">
        <v>2</v>
      </c>
      <c r="G2817" s="206" t="s">
        <v>604</v>
      </c>
      <c r="H2817" s="406" t="str">
        <f t="shared" ref="H2817:I2817" si="3827">H2813</f>
        <v>Adam</v>
      </c>
      <c r="I2817" s="406" t="str">
        <f t="shared" si="3827"/>
        <v>Seth</v>
      </c>
      <c r="J2817" s="406" t="str">
        <f>J2813</f>
        <v>Enos</v>
      </c>
      <c r="K2817" s="406" t="str">
        <f>K2813</f>
        <v>Cainan</v>
      </c>
      <c r="L2817" s="406" t="str">
        <f>L2813</f>
        <v>Mahalaleel</v>
      </c>
      <c r="M2817" s="406" t="str">
        <f>M2813</f>
        <v>Jared</v>
      </c>
      <c r="N2817" s="406" t="str">
        <f>N2813</f>
        <v>Enoch</v>
      </c>
      <c r="O2817" s="406" t="str">
        <f t="shared" si="3821"/>
        <v>Methusaleh</v>
      </c>
      <c r="P2817" s="566"/>
      <c r="Q2817" s="373"/>
      <c r="R2817" s="200"/>
    </row>
    <row r="2818" spans="3:18" ht="14.6" customHeight="1" x14ac:dyDescent="0.5">
      <c r="C2818" s="407">
        <f t="shared" ref="C2818" si="3828">C2814+1</f>
        <v>703</v>
      </c>
      <c r="D2818" s="373"/>
      <c r="E2818" s="212">
        <f t="shared" si="3756"/>
        <v>-3377</v>
      </c>
      <c r="F2818" s="197">
        <v>3</v>
      </c>
      <c r="G2818" s="208" t="s">
        <v>287</v>
      </c>
      <c r="H2818" s="407">
        <f t="shared" ref="H2818:I2818" si="3829">H2814+1</f>
        <v>703</v>
      </c>
      <c r="I2818" s="407">
        <f t="shared" si="3829"/>
        <v>573</v>
      </c>
      <c r="J2818" s="407">
        <f>J2814+1</f>
        <v>468</v>
      </c>
      <c r="K2818" s="407">
        <f>K2814+1</f>
        <v>378</v>
      </c>
      <c r="L2818" s="407">
        <f>L2814+1</f>
        <v>308</v>
      </c>
      <c r="M2818" s="407">
        <f>M2814+1</f>
        <v>243</v>
      </c>
      <c r="N2818" s="407">
        <f>N2814+1</f>
        <v>81</v>
      </c>
      <c r="O2818" s="407">
        <f t="shared" si="3824"/>
        <v>16</v>
      </c>
      <c r="P2818" s="566"/>
      <c r="Q2818" s="373"/>
      <c r="R2818" s="200"/>
    </row>
    <row r="2819" spans="3:18" ht="14.6" customHeight="1" x14ac:dyDescent="0.5">
      <c r="C2819" s="408"/>
      <c r="D2819" s="373"/>
      <c r="E2819" s="345"/>
      <c r="F2819" s="197">
        <v>4</v>
      </c>
      <c r="G2819" s="209" t="s">
        <v>605</v>
      </c>
      <c r="H2819" s="407"/>
      <c r="I2819" s="407"/>
      <c r="J2819" s="407"/>
      <c r="K2819" s="407"/>
      <c r="L2819" s="407"/>
      <c r="M2819" s="407"/>
      <c r="N2819" s="407"/>
      <c r="O2819" s="407"/>
      <c r="P2819" s="566"/>
      <c r="Q2819" s="373"/>
      <c r="R2819" s="200"/>
    </row>
    <row r="2820" spans="3:18" ht="14.6" customHeight="1" x14ac:dyDescent="0.5">
      <c r="C2820" s="406" t="str">
        <f t="shared" ref="C2820" si="3830">C2816</f>
        <v>Pre-Flood</v>
      </c>
      <c r="D2820" s="373"/>
      <c r="E2820" s="201">
        <f t="shared" si="3750"/>
        <v>3377</v>
      </c>
      <c r="F2820" s="197">
        <v>1</v>
      </c>
      <c r="G2820" s="203" t="s">
        <v>288</v>
      </c>
      <c r="H2820" s="408"/>
      <c r="I2820" s="408"/>
      <c r="J2820" s="408"/>
      <c r="K2820" s="408"/>
      <c r="L2820" s="408"/>
      <c r="M2820" s="408"/>
      <c r="N2820" s="408"/>
      <c r="O2820" s="408"/>
      <c r="P2820" s="566"/>
      <c r="Q2820" s="373"/>
      <c r="R2820" s="200"/>
    </row>
    <row r="2821" spans="3:18" ht="14.6" customHeight="1" x14ac:dyDescent="0.5">
      <c r="C2821" s="407">
        <f t="shared" ref="C2821" si="3831">C2817-1</f>
        <v>952</v>
      </c>
      <c r="D2821" s="373"/>
      <c r="E2821" s="212" t="str">
        <f t="shared" si="3752"/>
        <v>BC</v>
      </c>
      <c r="F2821" s="197">
        <v>2</v>
      </c>
      <c r="G2821" s="206" t="s">
        <v>604</v>
      </c>
      <c r="H2821" s="406" t="str">
        <f t="shared" ref="H2821:I2821" si="3832">H2817</f>
        <v>Adam</v>
      </c>
      <c r="I2821" s="406" t="str">
        <f t="shared" si="3832"/>
        <v>Seth</v>
      </c>
      <c r="J2821" s="406" t="str">
        <f>J2817</f>
        <v>Enos</v>
      </c>
      <c r="K2821" s="406" t="str">
        <f>K2817</f>
        <v>Cainan</v>
      </c>
      <c r="L2821" s="406" t="str">
        <f>L2817</f>
        <v>Mahalaleel</v>
      </c>
      <c r="M2821" s="406" t="str">
        <f>M2817</f>
        <v>Jared</v>
      </c>
      <c r="N2821" s="406" t="str">
        <f>N2817</f>
        <v>Enoch</v>
      </c>
      <c r="O2821" s="406" t="str">
        <f t="shared" si="3821"/>
        <v>Methusaleh</v>
      </c>
      <c r="P2821" s="566"/>
      <c r="Q2821" s="373"/>
      <c r="R2821" s="200"/>
    </row>
    <row r="2822" spans="3:18" ht="14.6" customHeight="1" x14ac:dyDescent="0.5">
      <c r="C2822" s="407">
        <f t="shared" ref="C2822" si="3833">C2818+1</f>
        <v>704</v>
      </c>
      <c r="D2822" s="373"/>
      <c r="E2822" s="212">
        <f t="shared" si="3756"/>
        <v>-3376</v>
      </c>
      <c r="F2822" s="197">
        <v>3</v>
      </c>
      <c r="G2822" s="208" t="s">
        <v>287</v>
      </c>
      <c r="H2822" s="407">
        <f t="shared" ref="H2822:I2822" si="3834">H2818+1</f>
        <v>704</v>
      </c>
      <c r="I2822" s="407">
        <f t="shared" si="3834"/>
        <v>574</v>
      </c>
      <c r="J2822" s="407">
        <f>J2818+1</f>
        <v>469</v>
      </c>
      <c r="K2822" s="407">
        <f>K2818+1</f>
        <v>379</v>
      </c>
      <c r="L2822" s="407">
        <f>L2818+1</f>
        <v>309</v>
      </c>
      <c r="M2822" s="407">
        <f>M2818+1</f>
        <v>244</v>
      </c>
      <c r="N2822" s="407">
        <f>N2818+1</f>
        <v>82</v>
      </c>
      <c r="O2822" s="407">
        <f t="shared" si="3824"/>
        <v>17</v>
      </c>
      <c r="P2822" s="566"/>
      <c r="Q2822" s="373"/>
      <c r="R2822" s="200"/>
    </row>
    <row r="2823" spans="3:18" ht="14.6" customHeight="1" x14ac:dyDescent="0.5">
      <c r="C2823" s="408"/>
      <c r="D2823" s="373"/>
      <c r="E2823" s="345"/>
      <c r="F2823" s="197">
        <v>4</v>
      </c>
      <c r="G2823" s="209" t="s">
        <v>605</v>
      </c>
      <c r="H2823" s="407"/>
      <c r="I2823" s="407"/>
      <c r="J2823" s="407"/>
      <c r="K2823" s="407"/>
      <c r="L2823" s="407"/>
      <c r="M2823" s="407"/>
      <c r="N2823" s="407"/>
      <c r="O2823" s="407"/>
      <c r="P2823" s="566"/>
      <c r="Q2823" s="373"/>
      <c r="R2823" s="200"/>
    </row>
    <row r="2824" spans="3:18" ht="14.6" customHeight="1" x14ac:dyDescent="0.5">
      <c r="C2824" s="406" t="str">
        <f t="shared" ref="C2824" si="3835">C2820</f>
        <v>Pre-Flood</v>
      </c>
      <c r="D2824" s="373"/>
      <c r="E2824" s="201">
        <f t="shared" si="3750"/>
        <v>3376</v>
      </c>
      <c r="F2824" s="197">
        <v>1</v>
      </c>
      <c r="G2824" s="203" t="s">
        <v>288</v>
      </c>
      <c r="H2824" s="408"/>
      <c r="I2824" s="408"/>
      <c r="J2824" s="408"/>
      <c r="K2824" s="408"/>
      <c r="L2824" s="408"/>
      <c r="M2824" s="408"/>
      <c r="N2824" s="408"/>
      <c r="O2824" s="408"/>
      <c r="P2824" s="566"/>
      <c r="Q2824" s="373"/>
      <c r="R2824" s="200"/>
    </row>
    <row r="2825" spans="3:18" ht="14.6" customHeight="1" x14ac:dyDescent="0.5">
      <c r="C2825" s="407">
        <f t="shared" ref="C2825" si="3836">C2821-1</f>
        <v>951</v>
      </c>
      <c r="D2825" s="373"/>
      <c r="E2825" s="212" t="str">
        <f t="shared" si="3752"/>
        <v>BC</v>
      </c>
      <c r="F2825" s="197">
        <v>2</v>
      </c>
      <c r="G2825" s="206" t="s">
        <v>604</v>
      </c>
      <c r="H2825" s="406" t="str">
        <f t="shared" ref="H2825:I2825" si="3837">H2821</f>
        <v>Adam</v>
      </c>
      <c r="I2825" s="406" t="str">
        <f t="shared" si="3837"/>
        <v>Seth</v>
      </c>
      <c r="J2825" s="406" t="str">
        <f>J2821</f>
        <v>Enos</v>
      </c>
      <c r="K2825" s="406" t="str">
        <f>K2821</f>
        <v>Cainan</v>
      </c>
      <c r="L2825" s="406" t="str">
        <f>L2821</f>
        <v>Mahalaleel</v>
      </c>
      <c r="M2825" s="406" t="str">
        <f>M2821</f>
        <v>Jared</v>
      </c>
      <c r="N2825" s="406" t="str">
        <f>N2821</f>
        <v>Enoch</v>
      </c>
      <c r="O2825" s="406" t="str">
        <f t="shared" si="3821"/>
        <v>Methusaleh</v>
      </c>
      <c r="P2825" s="566"/>
      <c r="Q2825" s="373"/>
      <c r="R2825" s="200"/>
    </row>
    <row r="2826" spans="3:18" ht="14.6" customHeight="1" x14ac:dyDescent="0.5">
      <c r="C2826" s="407">
        <f t="shared" ref="C2826" si="3838">C2822+1</f>
        <v>705</v>
      </c>
      <c r="D2826" s="373"/>
      <c r="E2826" s="212">
        <f t="shared" si="3756"/>
        <v>-3375</v>
      </c>
      <c r="F2826" s="197">
        <v>3</v>
      </c>
      <c r="G2826" s="208" t="s">
        <v>287</v>
      </c>
      <c r="H2826" s="407">
        <f t="shared" ref="H2826:I2826" si="3839">H2822+1</f>
        <v>705</v>
      </c>
      <c r="I2826" s="407">
        <f t="shared" si="3839"/>
        <v>575</v>
      </c>
      <c r="J2826" s="407">
        <f>J2822+1</f>
        <v>470</v>
      </c>
      <c r="K2826" s="407">
        <f>K2822+1</f>
        <v>380</v>
      </c>
      <c r="L2826" s="407">
        <f>L2822+1</f>
        <v>310</v>
      </c>
      <c r="M2826" s="407">
        <f>M2822+1</f>
        <v>245</v>
      </c>
      <c r="N2826" s="407">
        <f>N2822+1</f>
        <v>83</v>
      </c>
      <c r="O2826" s="407">
        <f t="shared" si="3824"/>
        <v>18</v>
      </c>
      <c r="P2826" s="566"/>
      <c r="Q2826" s="373"/>
      <c r="R2826" s="200"/>
    </row>
    <row r="2827" spans="3:18" ht="14.6" customHeight="1" x14ac:dyDescent="0.5">
      <c r="C2827" s="408"/>
      <c r="D2827" s="373"/>
      <c r="E2827" s="345"/>
      <c r="F2827" s="197">
        <v>4</v>
      </c>
      <c r="G2827" s="209" t="s">
        <v>605</v>
      </c>
      <c r="H2827" s="407"/>
      <c r="I2827" s="407"/>
      <c r="J2827" s="407"/>
      <c r="K2827" s="407"/>
      <c r="L2827" s="407"/>
      <c r="M2827" s="407"/>
      <c r="N2827" s="407"/>
      <c r="O2827" s="407"/>
      <c r="P2827" s="566"/>
      <c r="Q2827" s="373"/>
      <c r="R2827" s="200"/>
    </row>
    <row r="2828" spans="3:18" ht="14.6" customHeight="1" x14ac:dyDescent="0.5">
      <c r="C2828" s="406" t="str">
        <f t="shared" ref="C2828" si="3840">C2824</f>
        <v>Pre-Flood</v>
      </c>
      <c r="D2828" s="373"/>
      <c r="E2828" s="201">
        <f t="shared" ref="E2828:E2888" si="3841">E2824-1</f>
        <v>3375</v>
      </c>
      <c r="F2828" s="197">
        <v>1</v>
      </c>
      <c r="G2828" s="203" t="s">
        <v>288</v>
      </c>
      <c r="H2828" s="408"/>
      <c r="I2828" s="408"/>
      <c r="J2828" s="408"/>
      <c r="K2828" s="408"/>
      <c r="L2828" s="408"/>
      <c r="M2828" s="408"/>
      <c r="N2828" s="408"/>
      <c r="O2828" s="408"/>
      <c r="P2828" s="566"/>
      <c r="Q2828" s="373"/>
      <c r="R2828" s="200"/>
    </row>
    <row r="2829" spans="3:18" ht="14.6" customHeight="1" x14ac:dyDescent="0.5">
      <c r="C2829" s="407">
        <f t="shared" ref="C2829" si="3842">C2825-1</f>
        <v>950</v>
      </c>
      <c r="D2829" s="373"/>
      <c r="E2829" s="212" t="str">
        <f t="shared" ref="E2829:E2889" si="3843">E2825</f>
        <v>BC</v>
      </c>
      <c r="F2829" s="197">
        <v>2</v>
      </c>
      <c r="G2829" s="206" t="s">
        <v>604</v>
      </c>
      <c r="H2829" s="406" t="str">
        <f t="shared" ref="H2829:N2829" si="3844">H2825</f>
        <v>Adam</v>
      </c>
      <c r="I2829" s="406" t="str">
        <f t="shared" si="3844"/>
        <v>Seth</v>
      </c>
      <c r="J2829" s="406" t="str">
        <f t="shared" si="3844"/>
        <v>Enos</v>
      </c>
      <c r="K2829" s="406" t="str">
        <f t="shared" si="3844"/>
        <v>Cainan</v>
      </c>
      <c r="L2829" s="406" t="str">
        <f t="shared" si="3844"/>
        <v>Mahalaleel</v>
      </c>
      <c r="M2829" s="406" t="str">
        <f t="shared" si="3844"/>
        <v>Jared</v>
      </c>
      <c r="N2829" s="406" t="str">
        <f t="shared" si="3844"/>
        <v>Enoch</v>
      </c>
      <c r="O2829" s="406" t="str">
        <f t="shared" ref="O2829:O2841" si="3845">O2825</f>
        <v>Methusaleh</v>
      </c>
      <c r="P2829" s="566"/>
      <c r="Q2829" s="373"/>
      <c r="R2829" s="200"/>
    </row>
    <row r="2830" spans="3:18" ht="14.6" customHeight="1" x14ac:dyDescent="0.5">
      <c r="C2830" s="407">
        <f t="shared" ref="C2830" si="3846">C2826+1</f>
        <v>706</v>
      </c>
      <c r="D2830" s="373"/>
      <c r="E2830" s="212">
        <f t="shared" ref="E2830:E2890" si="3847">-E2828+1</f>
        <v>-3374</v>
      </c>
      <c r="F2830" s="197">
        <v>3</v>
      </c>
      <c r="G2830" s="208" t="s">
        <v>287</v>
      </c>
      <c r="H2830" s="407">
        <f t="shared" ref="H2830:N2830" si="3848">H2826+1</f>
        <v>706</v>
      </c>
      <c r="I2830" s="407">
        <f t="shared" si="3848"/>
        <v>576</v>
      </c>
      <c r="J2830" s="407">
        <f t="shared" si="3848"/>
        <v>471</v>
      </c>
      <c r="K2830" s="407">
        <f t="shared" si="3848"/>
        <v>381</v>
      </c>
      <c r="L2830" s="407">
        <f t="shared" si="3848"/>
        <v>311</v>
      </c>
      <c r="M2830" s="407">
        <f t="shared" si="3848"/>
        <v>246</v>
      </c>
      <c r="N2830" s="407">
        <f t="shared" si="3848"/>
        <v>84</v>
      </c>
      <c r="O2830" s="407">
        <f t="shared" ref="O2830:O2842" si="3849">O2826+1</f>
        <v>19</v>
      </c>
      <c r="P2830" s="566"/>
      <c r="Q2830" s="373"/>
      <c r="R2830" s="200"/>
    </row>
    <row r="2831" spans="3:18" ht="14.6" customHeight="1" x14ac:dyDescent="0.5">
      <c r="C2831" s="408"/>
      <c r="D2831" s="373"/>
      <c r="E2831" s="345"/>
      <c r="F2831" s="197">
        <v>4</v>
      </c>
      <c r="G2831" s="209" t="s">
        <v>605</v>
      </c>
      <c r="H2831" s="407"/>
      <c r="I2831" s="407"/>
      <c r="J2831" s="407"/>
      <c r="K2831" s="407"/>
      <c r="L2831" s="407"/>
      <c r="M2831" s="407"/>
      <c r="N2831" s="407"/>
      <c r="O2831" s="407"/>
      <c r="P2831" s="566"/>
      <c r="Q2831" s="373"/>
      <c r="R2831" s="200"/>
    </row>
    <row r="2832" spans="3:18" ht="14.6" customHeight="1" x14ac:dyDescent="0.5">
      <c r="C2832" s="406" t="str">
        <f t="shared" ref="C2832" si="3850">C2828</f>
        <v>Pre-Flood</v>
      </c>
      <c r="D2832" s="373"/>
      <c r="E2832" s="201">
        <f t="shared" si="3841"/>
        <v>3374</v>
      </c>
      <c r="F2832" s="197">
        <v>1</v>
      </c>
      <c r="G2832" s="203" t="s">
        <v>288</v>
      </c>
      <c r="H2832" s="408"/>
      <c r="I2832" s="408"/>
      <c r="J2832" s="408"/>
      <c r="K2832" s="408"/>
      <c r="L2832" s="408"/>
      <c r="M2832" s="408"/>
      <c r="N2832" s="408"/>
      <c r="O2832" s="408"/>
      <c r="P2832" s="566"/>
      <c r="Q2832" s="373"/>
      <c r="R2832" s="200"/>
    </row>
    <row r="2833" spans="3:18" ht="14.6" customHeight="1" x14ac:dyDescent="0.5">
      <c r="C2833" s="407">
        <f t="shared" ref="C2833" si="3851">C2829-1</f>
        <v>949</v>
      </c>
      <c r="D2833" s="373"/>
      <c r="E2833" s="212" t="str">
        <f t="shared" si="3843"/>
        <v>BC</v>
      </c>
      <c r="F2833" s="197">
        <v>2</v>
      </c>
      <c r="G2833" s="206" t="s">
        <v>604</v>
      </c>
      <c r="H2833" s="406" t="str">
        <f t="shared" ref="H2833:I2833" si="3852">H2829</f>
        <v>Adam</v>
      </c>
      <c r="I2833" s="406" t="str">
        <f t="shared" si="3852"/>
        <v>Seth</v>
      </c>
      <c r="J2833" s="406" t="str">
        <f>J2829</f>
        <v>Enos</v>
      </c>
      <c r="K2833" s="406" t="str">
        <f>K2829</f>
        <v>Cainan</v>
      </c>
      <c r="L2833" s="406" t="str">
        <f>L2829</f>
        <v>Mahalaleel</v>
      </c>
      <c r="M2833" s="406" t="str">
        <f>M2829</f>
        <v>Jared</v>
      </c>
      <c r="N2833" s="406" t="str">
        <f>N2829</f>
        <v>Enoch</v>
      </c>
      <c r="O2833" s="406" t="str">
        <f t="shared" si="3845"/>
        <v>Methusaleh</v>
      </c>
      <c r="P2833" s="566"/>
      <c r="Q2833" s="373"/>
      <c r="R2833" s="200"/>
    </row>
    <row r="2834" spans="3:18" ht="14.6" customHeight="1" x14ac:dyDescent="0.5">
      <c r="C2834" s="407">
        <f t="shared" ref="C2834" si="3853">C2830+1</f>
        <v>707</v>
      </c>
      <c r="D2834" s="373"/>
      <c r="E2834" s="212">
        <f t="shared" si="3847"/>
        <v>-3373</v>
      </c>
      <c r="F2834" s="197">
        <v>3</v>
      </c>
      <c r="G2834" s="208" t="s">
        <v>287</v>
      </c>
      <c r="H2834" s="407">
        <f t="shared" ref="H2834:I2834" si="3854">H2830+1</f>
        <v>707</v>
      </c>
      <c r="I2834" s="407">
        <f t="shared" si="3854"/>
        <v>577</v>
      </c>
      <c r="J2834" s="407">
        <f>J2830+1</f>
        <v>472</v>
      </c>
      <c r="K2834" s="407">
        <f>K2830+1</f>
        <v>382</v>
      </c>
      <c r="L2834" s="407">
        <f>L2830+1</f>
        <v>312</v>
      </c>
      <c r="M2834" s="407">
        <f>M2830+1</f>
        <v>247</v>
      </c>
      <c r="N2834" s="407">
        <f>N2830+1</f>
        <v>85</v>
      </c>
      <c r="O2834" s="407">
        <f t="shared" si="3849"/>
        <v>20</v>
      </c>
      <c r="P2834" s="566"/>
      <c r="Q2834" s="373"/>
      <c r="R2834" s="200"/>
    </row>
    <row r="2835" spans="3:18" ht="14.6" customHeight="1" x14ac:dyDescent="0.5">
      <c r="C2835" s="408"/>
      <c r="D2835" s="373"/>
      <c r="E2835" s="345"/>
      <c r="F2835" s="197">
        <v>4</v>
      </c>
      <c r="G2835" s="209" t="s">
        <v>605</v>
      </c>
      <c r="H2835" s="407"/>
      <c r="I2835" s="407"/>
      <c r="J2835" s="407"/>
      <c r="K2835" s="407"/>
      <c r="L2835" s="407"/>
      <c r="M2835" s="407"/>
      <c r="N2835" s="407"/>
      <c r="O2835" s="407"/>
      <c r="P2835" s="566"/>
      <c r="Q2835" s="373"/>
      <c r="R2835" s="200"/>
    </row>
    <row r="2836" spans="3:18" ht="14.6" customHeight="1" x14ac:dyDescent="0.5">
      <c r="C2836" s="406" t="str">
        <f t="shared" ref="C2836" si="3855">C2832</f>
        <v>Pre-Flood</v>
      </c>
      <c r="D2836" s="373"/>
      <c r="E2836" s="201">
        <f t="shared" si="3841"/>
        <v>3373</v>
      </c>
      <c r="F2836" s="197">
        <v>1</v>
      </c>
      <c r="G2836" s="203" t="s">
        <v>288</v>
      </c>
      <c r="H2836" s="408"/>
      <c r="I2836" s="408"/>
      <c r="J2836" s="408"/>
      <c r="K2836" s="408"/>
      <c r="L2836" s="408"/>
      <c r="M2836" s="408"/>
      <c r="N2836" s="408"/>
      <c r="O2836" s="408"/>
      <c r="P2836" s="566"/>
      <c r="Q2836" s="373"/>
      <c r="R2836" s="200"/>
    </row>
    <row r="2837" spans="3:18" ht="14.6" customHeight="1" x14ac:dyDescent="0.5">
      <c r="C2837" s="407">
        <f t="shared" ref="C2837" si="3856">C2833-1</f>
        <v>948</v>
      </c>
      <c r="D2837" s="373"/>
      <c r="E2837" s="212" t="str">
        <f t="shared" si="3843"/>
        <v>BC</v>
      </c>
      <c r="F2837" s="197">
        <v>2</v>
      </c>
      <c r="G2837" s="206" t="s">
        <v>604</v>
      </c>
      <c r="H2837" s="406" t="str">
        <f t="shared" ref="H2837:I2837" si="3857">H2833</f>
        <v>Adam</v>
      </c>
      <c r="I2837" s="406" t="str">
        <f t="shared" si="3857"/>
        <v>Seth</v>
      </c>
      <c r="J2837" s="406" t="str">
        <f>J2833</f>
        <v>Enos</v>
      </c>
      <c r="K2837" s="406" t="str">
        <f>K2833</f>
        <v>Cainan</v>
      </c>
      <c r="L2837" s="406" t="str">
        <f>L2833</f>
        <v>Mahalaleel</v>
      </c>
      <c r="M2837" s="406" t="str">
        <f>M2833</f>
        <v>Jared</v>
      </c>
      <c r="N2837" s="406" t="str">
        <f>N2833</f>
        <v>Enoch</v>
      </c>
      <c r="O2837" s="406" t="str">
        <f t="shared" si="3845"/>
        <v>Methusaleh</v>
      </c>
      <c r="P2837" s="566"/>
      <c r="Q2837" s="373"/>
      <c r="R2837" s="200"/>
    </row>
    <row r="2838" spans="3:18" ht="14.6" customHeight="1" x14ac:dyDescent="0.5">
      <c r="C2838" s="407">
        <f t="shared" ref="C2838" si="3858">C2834+1</f>
        <v>708</v>
      </c>
      <c r="D2838" s="373"/>
      <c r="E2838" s="212">
        <f t="shared" si="3847"/>
        <v>-3372</v>
      </c>
      <c r="F2838" s="197">
        <v>3</v>
      </c>
      <c r="G2838" s="208" t="s">
        <v>287</v>
      </c>
      <c r="H2838" s="407">
        <f t="shared" ref="H2838:I2838" si="3859">H2834+1</f>
        <v>708</v>
      </c>
      <c r="I2838" s="407">
        <f t="shared" si="3859"/>
        <v>578</v>
      </c>
      <c r="J2838" s="407">
        <f>J2834+1</f>
        <v>473</v>
      </c>
      <c r="K2838" s="407">
        <f>K2834+1</f>
        <v>383</v>
      </c>
      <c r="L2838" s="407">
        <f>L2834+1</f>
        <v>313</v>
      </c>
      <c r="M2838" s="407">
        <f>M2834+1</f>
        <v>248</v>
      </c>
      <c r="N2838" s="407">
        <f>N2834+1</f>
        <v>86</v>
      </c>
      <c r="O2838" s="407">
        <f t="shared" si="3849"/>
        <v>21</v>
      </c>
      <c r="P2838" s="566"/>
      <c r="Q2838" s="373"/>
      <c r="R2838" s="200"/>
    </row>
    <row r="2839" spans="3:18" ht="14.6" customHeight="1" x14ac:dyDescent="0.5">
      <c r="C2839" s="408"/>
      <c r="D2839" s="373"/>
      <c r="E2839" s="345"/>
      <c r="F2839" s="197">
        <v>4</v>
      </c>
      <c r="G2839" s="209" t="s">
        <v>605</v>
      </c>
      <c r="H2839" s="407"/>
      <c r="I2839" s="407"/>
      <c r="J2839" s="407"/>
      <c r="K2839" s="407"/>
      <c r="L2839" s="407"/>
      <c r="M2839" s="407"/>
      <c r="N2839" s="407"/>
      <c r="O2839" s="407"/>
      <c r="P2839" s="566"/>
      <c r="Q2839" s="373"/>
      <c r="R2839" s="200"/>
    </row>
    <row r="2840" spans="3:18" ht="14.6" customHeight="1" x14ac:dyDescent="0.5">
      <c r="C2840" s="406" t="str">
        <f t="shared" ref="C2840" si="3860">C2836</f>
        <v>Pre-Flood</v>
      </c>
      <c r="D2840" s="373"/>
      <c r="E2840" s="201">
        <f t="shared" si="3841"/>
        <v>3372</v>
      </c>
      <c r="F2840" s="197">
        <v>1</v>
      </c>
      <c r="G2840" s="203" t="s">
        <v>288</v>
      </c>
      <c r="H2840" s="408"/>
      <c r="I2840" s="408"/>
      <c r="J2840" s="408"/>
      <c r="K2840" s="408"/>
      <c r="L2840" s="408"/>
      <c r="M2840" s="408"/>
      <c r="N2840" s="408"/>
      <c r="O2840" s="408"/>
      <c r="P2840" s="566"/>
      <c r="Q2840" s="373"/>
      <c r="R2840" s="200"/>
    </row>
    <row r="2841" spans="3:18" ht="14.6" customHeight="1" x14ac:dyDescent="0.5">
      <c r="C2841" s="407">
        <f t="shared" ref="C2841" si="3861">C2837-1</f>
        <v>947</v>
      </c>
      <c r="D2841" s="373"/>
      <c r="E2841" s="212" t="str">
        <f t="shared" si="3843"/>
        <v>BC</v>
      </c>
      <c r="F2841" s="197">
        <v>2</v>
      </c>
      <c r="G2841" s="206" t="s">
        <v>604</v>
      </c>
      <c r="H2841" s="406" t="str">
        <f t="shared" ref="H2841:I2841" si="3862">H2837</f>
        <v>Adam</v>
      </c>
      <c r="I2841" s="406" t="str">
        <f t="shared" si="3862"/>
        <v>Seth</v>
      </c>
      <c r="J2841" s="406" t="str">
        <f>J2837</f>
        <v>Enos</v>
      </c>
      <c r="K2841" s="406" t="str">
        <f>K2837</f>
        <v>Cainan</v>
      </c>
      <c r="L2841" s="406" t="str">
        <f>L2837</f>
        <v>Mahalaleel</v>
      </c>
      <c r="M2841" s="406" t="str">
        <f>M2837</f>
        <v>Jared</v>
      </c>
      <c r="N2841" s="406" t="str">
        <f>N2837</f>
        <v>Enoch</v>
      </c>
      <c r="O2841" s="406" t="str">
        <f t="shared" si="3845"/>
        <v>Methusaleh</v>
      </c>
      <c r="P2841" s="566"/>
      <c r="Q2841" s="373"/>
      <c r="R2841" s="200"/>
    </row>
    <row r="2842" spans="3:18" ht="14.6" customHeight="1" x14ac:dyDescent="0.5">
      <c r="C2842" s="407">
        <f t="shared" ref="C2842" si="3863">C2838+1</f>
        <v>709</v>
      </c>
      <c r="D2842" s="373"/>
      <c r="E2842" s="212">
        <f t="shared" si="3847"/>
        <v>-3371</v>
      </c>
      <c r="F2842" s="197">
        <v>3</v>
      </c>
      <c r="G2842" s="208" t="s">
        <v>287</v>
      </c>
      <c r="H2842" s="407">
        <f t="shared" ref="H2842:I2842" si="3864">H2838+1</f>
        <v>709</v>
      </c>
      <c r="I2842" s="407">
        <f t="shared" si="3864"/>
        <v>579</v>
      </c>
      <c r="J2842" s="407">
        <f>J2838+1</f>
        <v>474</v>
      </c>
      <c r="K2842" s="407">
        <f>K2838+1</f>
        <v>384</v>
      </c>
      <c r="L2842" s="407">
        <f>L2838+1</f>
        <v>314</v>
      </c>
      <c r="M2842" s="407">
        <f>M2838+1</f>
        <v>249</v>
      </c>
      <c r="N2842" s="407">
        <f>N2838+1</f>
        <v>87</v>
      </c>
      <c r="O2842" s="407">
        <f t="shared" si="3849"/>
        <v>22</v>
      </c>
      <c r="P2842" s="566"/>
      <c r="Q2842" s="373"/>
      <c r="R2842" s="200"/>
    </row>
    <row r="2843" spans="3:18" ht="14.6" customHeight="1" x14ac:dyDescent="0.5">
      <c r="C2843" s="408"/>
      <c r="D2843" s="373"/>
      <c r="E2843" s="345"/>
      <c r="F2843" s="197">
        <v>4</v>
      </c>
      <c r="G2843" s="209" t="s">
        <v>605</v>
      </c>
      <c r="H2843" s="407"/>
      <c r="I2843" s="407"/>
      <c r="J2843" s="407"/>
      <c r="K2843" s="407"/>
      <c r="L2843" s="407"/>
      <c r="M2843" s="407"/>
      <c r="N2843" s="407"/>
      <c r="O2843" s="407"/>
      <c r="P2843" s="566"/>
      <c r="Q2843" s="373"/>
      <c r="R2843" s="200"/>
    </row>
    <row r="2844" spans="3:18" ht="14.6" customHeight="1" x14ac:dyDescent="0.5">
      <c r="C2844" s="406" t="str">
        <f t="shared" ref="C2844" si="3865">C2840</f>
        <v>Pre-Flood</v>
      </c>
      <c r="D2844" s="373"/>
      <c r="E2844" s="201">
        <f t="shared" si="3841"/>
        <v>3371</v>
      </c>
      <c r="F2844" s="197">
        <v>1</v>
      </c>
      <c r="G2844" s="203" t="s">
        <v>288</v>
      </c>
      <c r="H2844" s="408"/>
      <c r="I2844" s="408"/>
      <c r="J2844" s="408"/>
      <c r="K2844" s="408"/>
      <c r="L2844" s="408"/>
      <c r="M2844" s="408"/>
      <c r="N2844" s="408"/>
      <c r="O2844" s="408"/>
      <c r="P2844" s="566"/>
      <c r="Q2844" s="373"/>
      <c r="R2844" s="200"/>
    </row>
    <row r="2845" spans="3:18" ht="14.6" customHeight="1" x14ac:dyDescent="0.5">
      <c r="C2845" s="407">
        <f t="shared" ref="C2845" si="3866">C2841-1</f>
        <v>946</v>
      </c>
      <c r="D2845" s="373"/>
      <c r="E2845" s="212" t="str">
        <f t="shared" si="3843"/>
        <v>BC</v>
      </c>
      <c r="F2845" s="197">
        <v>2</v>
      </c>
      <c r="G2845" s="206" t="s">
        <v>604</v>
      </c>
      <c r="H2845" s="406" t="str">
        <f t="shared" ref="H2845:N2845" si="3867">H2841</f>
        <v>Adam</v>
      </c>
      <c r="I2845" s="406" t="str">
        <f t="shared" si="3867"/>
        <v>Seth</v>
      </c>
      <c r="J2845" s="406" t="str">
        <f t="shared" si="3867"/>
        <v>Enos</v>
      </c>
      <c r="K2845" s="406" t="str">
        <f t="shared" si="3867"/>
        <v>Cainan</v>
      </c>
      <c r="L2845" s="406" t="str">
        <f t="shared" si="3867"/>
        <v>Mahalaleel</v>
      </c>
      <c r="M2845" s="406" t="str">
        <f t="shared" si="3867"/>
        <v>Jared</v>
      </c>
      <c r="N2845" s="406" t="str">
        <f t="shared" si="3867"/>
        <v>Enoch</v>
      </c>
      <c r="O2845" s="406" t="str">
        <f t="shared" ref="O2845:O2857" si="3868">O2841</f>
        <v>Methusaleh</v>
      </c>
      <c r="P2845" s="566"/>
      <c r="Q2845" s="373"/>
      <c r="R2845" s="200"/>
    </row>
    <row r="2846" spans="3:18" ht="14.6" customHeight="1" x14ac:dyDescent="0.5">
      <c r="C2846" s="407">
        <f t="shared" ref="C2846" si="3869">C2842+1</f>
        <v>710</v>
      </c>
      <c r="D2846" s="373"/>
      <c r="E2846" s="212">
        <f t="shared" si="3847"/>
        <v>-3370</v>
      </c>
      <c r="F2846" s="197">
        <v>3</v>
      </c>
      <c r="G2846" s="208" t="s">
        <v>287</v>
      </c>
      <c r="H2846" s="407">
        <f t="shared" ref="H2846:N2846" si="3870">H2842+1</f>
        <v>710</v>
      </c>
      <c r="I2846" s="407">
        <f t="shared" si="3870"/>
        <v>580</v>
      </c>
      <c r="J2846" s="407">
        <f t="shared" si="3870"/>
        <v>475</v>
      </c>
      <c r="K2846" s="407">
        <f t="shared" si="3870"/>
        <v>385</v>
      </c>
      <c r="L2846" s="407">
        <f t="shared" si="3870"/>
        <v>315</v>
      </c>
      <c r="M2846" s="407">
        <f t="shared" si="3870"/>
        <v>250</v>
      </c>
      <c r="N2846" s="407">
        <f t="shared" si="3870"/>
        <v>88</v>
      </c>
      <c r="O2846" s="407">
        <f t="shared" ref="O2846:O2858" si="3871">O2842+1</f>
        <v>23</v>
      </c>
      <c r="P2846" s="566"/>
      <c r="Q2846" s="373"/>
      <c r="R2846" s="200"/>
    </row>
    <row r="2847" spans="3:18" ht="14.6" customHeight="1" x14ac:dyDescent="0.5">
      <c r="C2847" s="408"/>
      <c r="D2847" s="373"/>
      <c r="E2847" s="345"/>
      <c r="F2847" s="197">
        <v>4</v>
      </c>
      <c r="G2847" s="209" t="s">
        <v>605</v>
      </c>
      <c r="H2847" s="407"/>
      <c r="I2847" s="407"/>
      <c r="J2847" s="407"/>
      <c r="K2847" s="407"/>
      <c r="L2847" s="407"/>
      <c r="M2847" s="407"/>
      <c r="N2847" s="407"/>
      <c r="O2847" s="407"/>
      <c r="P2847" s="566"/>
      <c r="Q2847" s="373"/>
      <c r="R2847" s="200"/>
    </row>
    <row r="2848" spans="3:18" ht="14.6" customHeight="1" x14ac:dyDescent="0.5">
      <c r="C2848" s="406" t="str">
        <f t="shared" ref="C2848" si="3872">C2844</f>
        <v>Pre-Flood</v>
      </c>
      <c r="D2848" s="373"/>
      <c r="E2848" s="201">
        <f t="shared" si="3841"/>
        <v>3370</v>
      </c>
      <c r="F2848" s="197">
        <v>1</v>
      </c>
      <c r="G2848" s="203" t="s">
        <v>288</v>
      </c>
      <c r="H2848" s="408"/>
      <c r="I2848" s="408"/>
      <c r="J2848" s="408"/>
      <c r="K2848" s="408"/>
      <c r="L2848" s="408"/>
      <c r="M2848" s="408"/>
      <c r="N2848" s="408"/>
      <c r="O2848" s="408"/>
      <c r="P2848" s="566"/>
      <c r="Q2848" s="373"/>
      <c r="R2848" s="200"/>
    </row>
    <row r="2849" spans="3:18" ht="14.6" customHeight="1" x14ac:dyDescent="0.5">
      <c r="C2849" s="407">
        <f t="shared" ref="C2849" si="3873">C2845-1</f>
        <v>945</v>
      </c>
      <c r="D2849" s="373"/>
      <c r="E2849" s="212" t="str">
        <f t="shared" si="3843"/>
        <v>BC</v>
      </c>
      <c r="F2849" s="197">
        <v>2</v>
      </c>
      <c r="G2849" s="206" t="s">
        <v>604</v>
      </c>
      <c r="H2849" s="406" t="str">
        <f t="shared" ref="H2849:I2849" si="3874">H2845</f>
        <v>Adam</v>
      </c>
      <c r="I2849" s="406" t="str">
        <f t="shared" si="3874"/>
        <v>Seth</v>
      </c>
      <c r="J2849" s="406" t="str">
        <f>J2845</f>
        <v>Enos</v>
      </c>
      <c r="K2849" s="406" t="str">
        <f>K2845</f>
        <v>Cainan</v>
      </c>
      <c r="L2849" s="406" t="str">
        <f>L2845</f>
        <v>Mahalaleel</v>
      </c>
      <c r="M2849" s="406" t="str">
        <f>M2845</f>
        <v>Jared</v>
      </c>
      <c r="N2849" s="406" t="str">
        <f>N2845</f>
        <v>Enoch</v>
      </c>
      <c r="O2849" s="406" t="str">
        <f t="shared" si="3868"/>
        <v>Methusaleh</v>
      </c>
      <c r="P2849" s="566"/>
      <c r="Q2849" s="373"/>
      <c r="R2849" s="200"/>
    </row>
    <row r="2850" spans="3:18" ht="14.6" customHeight="1" x14ac:dyDescent="0.5">
      <c r="C2850" s="407">
        <f t="shared" ref="C2850" si="3875">C2846+1</f>
        <v>711</v>
      </c>
      <c r="D2850" s="373"/>
      <c r="E2850" s="212">
        <f t="shared" si="3847"/>
        <v>-3369</v>
      </c>
      <c r="F2850" s="197">
        <v>3</v>
      </c>
      <c r="G2850" s="208" t="s">
        <v>287</v>
      </c>
      <c r="H2850" s="407">
        <f t="shared" ref="H2850:I2850" si="3876">H2846+1</f>
        <v>711</v>
      </c>
      <c r="I2850" s="407">
        <f t="shared" si="3876"/>
        <v>581</v>
      </c>
      <c r="J2850" s="407">
        <f>J2846+1</f>
        <v>476</v>
      </c>
      <c r="K2850" s="407">
        <f>K2846+1</f>
        <v>386</v>
      </c>
      <c r="L2850" s="407">
        <f>L2846+1</f>
        <v>316</v>
      </c>
      <c r="M2850" s="407">
        <f>M2846+1</f>
        <v>251</v>
      </c>
      <c r="N2850" s="407">
        <f>N2846+1</f>
        <v>89</v>
      </c>
      <c r="O2850" s="407">
        <f t="shared" si="3871"/>
        <v>24</v>
      </c>
      <c r="P2850" s="566"/>
      <c r="Q2850" s="373"/>
      <c r="R2850" s="200"/>
    </row>
    <row r="2851" spans="3:18" ht="14.6" customHeight="1" x14ac:dyDescent="0.5">
      <c r="C2851" s="408"/>
      <c r="D2851" s="373"/>
      <c r="E2851" s="345"/>
      <c r="F2851" s="197">
        <v>4</v>
      </c>
      <c r="G2851" s="209" t="s">
        <v>605</v>
      </c>
      <c r="H2851" s="407"/>
      <c r="I2851" s="407"/>
      <c r="J2851" s="407"/>
      <c r="K2851" s="407"/>
      <c r="L2851" s="407"/>
      <c r="M2851" s="407"/>
      <c r="N2851" s="407"/>
      <c r="O2851" s="407"/>
      <c r="P2851" s="566"/>
      <c r="Q2851" s="373"/>
      <c r="R2851" s="200"/>
    </row>
    <row r="2852" spans="3:18" ht="14.6" customHeight="1" x14ac:dyDescent="0.5">
      <c r="C2852" s="406" t="str">
        <f t="shared" ref="C2852" si="3877">C2848</f>
        <v>Pre-Flood</v>
      </c>
      <c r="D2852" s="373"/>
      <c r="E2852" s="201">
        <f t="shared" si="3841"/>
        <v>3369</v>
      </c>
      <c r="F2852" s="197">
        <v>1</v>
      </c>
      <c r="G2852" s="203" t="s">
        <v>288</v>
      </c>
      <c r="H2852" s="408"/>
      <c r="I2852" s="408"/>
      <c r="J2852" s="408"/>
      <c r="K2852" s="408"/>
      <c r="L2852" s="408"/>
      <c r="M2852" s="408"/>
      <c r="N2852" s="408"/>
      <c r="O2852" s="408"/>
      <c r="P2852" s="566"/>
      <c r="Q2852" s="373"/>
      <c r="R2852" s="200"/>
    </row>
    <row r="2853" spans="3:18" ht="14.6" customHeight="1" x14ac:dyDescent="0.5">
      <c r="C2853" s="407">
        <f t="shared" ref="C2853" si="3878">C2849-1</f>
        <v>944</v>
      </c>
      <c r="D2853" s="373"/>
      <c r="E2853" s="212" t="str">
        <f t="shared" si="3843"/>
        <v>BC</v>
      </c>
      <c r="F2853" s="197">
        <v>2</v>
      </c>
      <c r="G2853" s="206" t="s">
        <v>604</v>
      </c>
      <c r="H2853" s="406" t="str">
        <f t="shared" ref="H2853:I2853" si="3879">H2849</f>
        <v>Adam</v>
      </c>
      <c r="I2853" s="406" t="str">
        <f t="shared" si="3879"/>
        <v>Seth</v>
      </c>
      <c r="J2853" s="406" t="str">
        <f>J2849</f>
        <v>Enos</v>
      </c>
      <c r="K2853" s="406" t="str">
        <f>K2849</f>
        <v>Cainan</v>
      </c>
      <c r="L2853" s="406" t="str">
        <f>L2849</f>
        <v>Mahalaleel</v>
      </c>
      <c r="M2853" s="406" t="str">
        <f>M2849</f>
        <v>Jared</v>
      </c>
      <c r="N2853" s="406" t="str">
        <f>N2849</f>
        <v>Enoch</v>
      </c>
      <c r="O2853" s="406" t="str">
        <f t="shared" si="3868"/>
        <v>Methusaleh</v>
      </c>
      <c r="P2853" s="566"/>
      <c r="Q2853" s="373"/>
      <c r="R2853" s="200"/>
    </row>
    <row r="2854" spans="3:18" ht="14.6" customHeight="1" x14ac:dyDescent="0.5">
      <c r="C2854" s="407">
        <f t="shared" ref="C2854" si="3880">C2850+1</f>
        <v>712</v>
      </c>
      <c r="D2854" s="373"/>
      <c r="E2854" s="212">
        <f t="shared" si="3847"/>
        <v>-3368</v>
      </c>
      <c r="F2854" s="197">
        <v>3</v>
      </c>
      <c r="G2854" s="208" t="s">
        <v>287</v>
      </c>
      <c r="H2854" s="407">
        <f t="shared" ref="H2854:I2854" si="3881">H2850+1</f>
        <v>712</v>
      </c>
      <c r="I2854" s="407">
        <f t="shared" si="3881"/>
        <v>582</v>
      </c>
      <c r="J2854" s="407">
        <f>J2850+1</f>
        <v>477</v>
      </c>
      <c r="K2854" s="407">
        <f>K2850+1</f>
        <v>387</v>
      </c>
      <c r="L2854" s="407">
        <f>L2850+1</f>
        <v>317</v>
      </c>
      <c r="M2854" s="407">
        <f>M2850+1</f>
        <v>252</v>
      </c>
      <c r="N2854" s="407">
        <f>N2850+1</f>
        <v>90</v>
      </c>
      <c r="O2854" s="407">
        <f t="shared" si="3871"/>
        <v>25</v>
      </c>
      <c r="P2854" s="566"/>
      <c r="Q2854" s="373"/>
      <c r="R2854" s="200"/>
    </row>
    <row r="2855" spans="3:18" ht="14.6" customHeight="1" x14ac:dyDescent="0.5">
      <c r="C2855" s="408"/>
      <c r="D2855" s="373"/>
      <c r="E2855" s="345"/>
      <c r="F2855" s="197">
        <v>4</v>
      </c>
      <c r="G2855" s="209" t="s">
        <v>605</v>
      </c>
      <c r="H2855" s="407"/>
      <c r="I2855" s="407"/>
      <c r="J2855" s="407"/>
      <c r="K2855" s="407"/>
      <c r="L2855" s="407"/>
      <c r="M2855" s="407"/>
      <c r="N2855" s="407"/>
      <c r="O2855" s="407"/>
      <c r="P2855" s="566"/>
      <c r="Q2855" s="373"/>
      <c r="R2855" s="200"/>
    </row>
    <row r="2856" spans="3:18" ht="14.6" customHeight="1" x14ac:dyDescent="0.5">
      <c r="C2856" s="406" t="str">
        <f t="shared" ref="C2856" si="3882">C2852</f>
        <v>Pre-Flood</v>
      </c>
      <c r="D2856" s="373"/>
      <c r="E2856" s="201">
        <f t="shared" si="3841"/>
        <v>3368</v>
      </c>
      <c r="F2856" s="197">
        <v>1</v>
      </c>
      <c r="G2856" s="203" t="s">
        <v>288</v>
      </c>
      <c r="H2856" s="408"/>
      <c r="I2856" s="408"/>
      <c r="J2856" s="408"/>
      <c r="K2856" s="408"/>
      <c r="L2856" s="408"/>
      <c r="M2856" s="408"/>
      <c r="N2856" s="408"/>
      <c r="O2856" s="408"/>
      <c r="P2856" s="566"/>
      <c r="Q2856" s="373"/>
      <c r="R2856" s="200"/>
    </row>
    <row r="2857" spans="3:18" ht="14.6" customHeight="1" x14ac:dyDescent="0.5">
      <c r="C2857" s="407">
        <f t="shared" ref="C2857" si="3883">C2853-1</f>
        <v>943</v>
      </c>
      <c r="D2857" s="373"/>
      <c r="E2857" s="212" t="str">
        <f t="shared" si="3843"/>
        <v>BC</v>
      </c>
      <c r="F2857" s="197">
        <v>2</v>
      </c>
      <c r="G2857" s="206" t="s">
        <v>604</v>
      </c>
      <c r="H2857" s="406" t="str">
        <f t="shared" ref="H2857:I2857" si="3884">H2853</f>
        <v>Adam</v>
      </c>
      <c r="I2857" s="406" t="str">
        <f t="shared" si="3884"/>
        <v>Seth</v>
      </c>
      <c r="J2857" s="406" t="str">
        <f>J2853</f>
        <v>Enos</v>
      </c>
      <c r="K2857" s="406" t="str">
        <f>K2853</f>
        <v>Cainan</v>
      </c>
      <c r="L2857" s="406" t="str">
        <f>L2853</f>
        <v>Mahalaleel</v>
      </c>
      <c r="M2857" s="406" t="str">
        <f>M2853</f>
        <v>Jared</v>
      </c>
      <c r="N2857" s="406" t="str">
        <f>N2853</f>
        <v>Enoch</v>
      </c>
      <c r="O2857" s="406" t="str">
        <f t="shared" si="3868"/>
        <v>Methusaleh</v>
      </c>
      <c r="P2857" s="566"/>
      <c r="Q2857" s="373"/>
      <c r="R2857" s="200"/>
    </row>
    <row r="2858" spans="3:18" ht="14.6" customHeight="1" x14ac:dyDescent="0.5">
      <c r="C2858" s="407">
        <f t="shared" ref="C2858" si="3885">C2854+1</f>
        <v>713</v>
      </c>
      <c r="D2858" s="373"/>
      <c r="E2858" s="212">
        <f t="shared" si="3847"/>
        <v>-3367</v>
      </c>
      <c r="F2858" s="197">
        <v>3</v>
      </c>
      <c r="G2858" s="208" t="s">
        <v>287</v>
      </c>
      <c r="H2858" s="407">
        <f t="shared" ref="H2858:I2858" si="3886">H2854+1</f>
        <v>713</v>
      </c>
      <c r="I2858" s="407">
        <f t="shared" si="3886"/>
        <v>583</v>
      </c>
      <c r="J2858" s="407">
        <f>J2854+1</f>
        <v>478</v>
      </c>
      <c r="K2858" s="407">
        <f>K2854+1</f>
        <v>388</v>
      </c>
      <c r="L2858" s="407">
        <f>L2854+1</f>
        <v>318</v>
      </c>
      <c r="M2858" s="407">
        <f>M2854+1</f>
        <v>253</v>
      </c>
      <c r="N2858" s="407">
        <f>N2854+1</f>
        <v>91</v>
      </c>
      <c r="O2858" s="407">
        <f t="shared" si="3871"/>
        <v>26</v>
      </c>
      <c r="P2858" s="566"/>
      <c r="Q2858" s="373"/>
      <c r="R2858" s="200"/>
    </row>
    <row r="2859" spans="3:18" ht="14.6" customHeight="1" x14ac:dyDescent="0.5">
      <c r="C2859" s="408"/>
      <c r="D2859" s="373"/>
      <c r="E2859" s="345"/>
      <c r="F2859" s="197">
        <v>4</v>
      </c>
      <c r="G2859" s="209" t="s">
        <v>605</v>
      </c>
      <c r="H2859" s="407"/>
      <c r="I2859" s="407"/>
      <c r="J2859" s="407"/>
      <c r="K2859" s="407"/>
      <c r="L2859" s="407"/>
      <c r="M2859" s="407"/>
      <c r="N2859" s="407"/>
      <c r="O2859" s="407"/>
      <c r="P2859" s="566"/>
      <c r="Q2859" s="373"/>
      <c r="R2859" s="200"/>
    </row>
    <row r="2860" spans="3:18" ht="14.6" customHeight="1" x14ac:dyDescent="0.5">
      <c r="C2860" s="406" t="str">
        <f t="shared" ref="C2860" si="3887">C2856</f>
        <v>Pre-Flood</v>
      </c>
      <c r="D2860" s="373"/>
      <c r="E2860" s="201">
        <f t="shared" si="3841"/>
        <v>3367</v>
      </c>
      <c r="F2860" s="197">
        <v>1</v>
      </c>
      <c r="G2860" s="203" t="s">
        <v>288</v>
      </c>
      <c r="H2860" s="408"/>
      <c r="I2860" s="408"/>
      <c r="J2860" s="408"/>
      <c r="K2860" s="408"/>
      <c r="L2860" s="408"/>
      <c r="M2860" s="408"/>
      <c r="N2860" s="408"/>
      <c r="O2860" s="408"/>
      <c r="P2860" s="566"/>
      <c r="Q2860" s="373"/>
      <c r="R2860" s="200"/>
    </row>
    <row r="2861" spans="3:18" ht="14.6" customHeight="1" x14ac:dyDescent="0.5">
      <c r="C2861" s="407">
        <f t="shared" ref="C2861" si="3888">C2857-1</f>
        <v>942</v>
      </c>
      <c r="D2861" s="373"/>
      <c r="E2861" s="212" t="str">
        <f t="shared" si="3843"/>
        <v>BC</v>
      </c>
      <c r="F2861" s="197">
        <v>2</v>
      </c>
      <c r="G2861" s="206" t="s">
        <v>604</v>
      </c>
      <c r="H2861" s="406" t="str">
        <f t="shared" ref="H2861:N2861" si="3889">H2857</f>
        <v>Adam</v>
      </c>
      <c r="I2861" s="406" t="str">
        <f t="shared" si="3889"/>
        <v>Seth</v>
      </c>
      <c r="J2861" s="406" t="str">
        <f t="shared" si="3889"/>
        <v>Enos</v>
      </c>
      <c r="K2861" s="406" t="str">
        <f t="shared" si="3889"/>
        <v>Cainan</v>
      </c>
      <c r="L2861" s="406" t="str">
        <f t="shared" si="3889"/>
        <v>Mahalaleel</v>
      </c>
      <c r="M2861" s="406" t="str">
        <f t="shared" si="3889"/>
        <v>Jared</v>
      </c>
      <c r="N2861" s="406" t="str">
        <f t="shared" si="3889"/>
        <v>Enoch</v>
      </c>
      <c r="O2861" s="406" t="str">
        <f t="shared" ref="O2861:O2873" si="3890">O2857</f>
        <v>Methusaleh</v>
      </c>
      <c r="P2861" s="566"/>
      <c r="Q2861" s="373"/>
      <c r="R2861" s="200"/>
    </row>
    <row r="2862" spans="3:18" ht="14.6" customHeight="1" x14ac:dyDescent="0.5">
      <c r="C2862" s="407">
        <f t="shared" ref="C2862" si="3891">C2858+1</f>
        <v>714</v>
      </c>
      <c r="D2862" s="373"/>
      <c r="E2862" s="212">
        <f t="shared" si="3847"/>
        <v>-3366</v>
      </c>
      <c r="F2862" s="197">
        <v>3</v>
      </c>
      <c r="G2862" s="208" t="s">
        <v>287</v>
      </c>
      <c r="H2862" s="407">
        <f t="shared" ref="H2862:N2862" si="3892">H2858+1</f>
        <v>714</v>
      </c>
      <c r="I2862" s="407">
        <f t="shared" si="3892"/>
        <v>584</v>
      </c>
      <c r="J2862" s="407">
        <f t="shared" si="3892"/>
        <v>479</v>
      </c>
      <c r="K2862" s="407">
        <f t="shared" si="3892"/>
        <v>389</v>
      </c>
      <c r="L2862" s="407">
        <f t="shared" si="3892"/>
        <v>319</v>
      </c>
      <c r="M2862" s="407">
        <f t="shared" si="3892"/>
        <v>254</v>
      </c>
      <c r="N2862" s="407">
        <f t="shared" si="3892"/>
        <v>92</v>
      </c>
      <c r="O2862" s="407">
        <f t="shared" ref="O2862:O2874" si="3893">O2858+1</f>
        <v>27</v>
      </c>
      <c r="P2862" s="566"/>
      <c r="Q2862" s="373"/>
      <c r="R2862" s="200"/>
    </row>
    <row r="2863" spans="3:18" ht="14.6" customHeight="1" x14ac:dyDescent="0.5">
      <c r="C2863" s="408"/>
      <c r="D2863" s="373"/>
      <c r="E2863" s="345"/>
      <c r="F2863" s="197">
        <v>4</v>
      </c>
      <c r="G2863" s="209" t="s">
        <v>605</v>
      </c>
      <c r="H2863" s="407"/>
      <c r="I2863" s="407"/>
      <c r="J2863" s="407"/>
      <c r="K2863" s="407"/>
      <c r="L2863" s="407"/>
      <c r="M2863" s="407"/>
      <c r="N2863" s="407"/>
      <c r="O2863" s="407"/>
      <c r="P2863" s="566"/>
      <c r="Q2863" s="373"/>
      <c r="R2863" s="200"/>
    </row>
    <row r="2864" spans="3:18" ht="14.6" customHeight="1" x14ac:dyDescent="0.5">
      <c r="C2864" s="406" t="str">
        <f t="shared" ref="C2864" si="3894">C2860</f>
        <v>Pre-Flood</v>
      </c>
      <c r="D2864" s="373"/>
      <c r="E2864" s="201">
        <f t="shared" si="3841"/>
        <v>3366</v>
      </c>
      <c r="F2864" s="197">
        <v>1</v>
      </c>
      <c r="G2864" s="203" t="s">
        <v>288</v>
      </c>
      <c r="H2864" s="408"/>
      <c r="I2864" s="408"/>
      <c r="J2864" s="408"/>
      <c r="K2864" s="408"/>
      <c r="L2864" s="408"/>
      <c r="M2864" s="408"/>
      <c r="N2864" s="408"/>
      <c r="O2864" s="408"/>
      <c r="P2864" s="566"/>
      <c r="Q2864" s="373"/>
      <c r="R2864" s="200"/>
    </row>
    <row r="2865" spans="3:18" ht="14.6" customHeight="1" x14ac:dyDescent="0.5">
      <c r="C2865" s="407">
        <f t="shared" ref="C2865" si="3895">C2861-1</f>
        <v>941</v>
      </c>
      <c r="D2865" s="373"/>
      <c r="E2865" s="212" t="str">
        <f t="shared" si="3843"/>
        <v>BC</v>
      </c>
      <c r="F2865" s="197">
        <v>2</v>
      </c>
      <c r="G2865" s="206" t="s">
        <v>604</v>
      </c>
      <c r="H2865" s="406" t="str">
        <f t="shared" ref="H2865:I2865" si="3896">H2861</f>
        <v>Adam</v>
      </c>
      <c r="I2865" s="406" t="str">
        <f t="shared" si="3896"/>
        <v>Seth</v>
      </c>
      <c r="J2865" s="406" t="str">
        <f>J2861</f>
        <v>Enos</v>
      </c>
      <c r="K2865" s="406" t="str">
        <f>K2861</f>
        <v>Cainan</v>
      </c>
      <c r="L2865" s="406" t="str">
        <f>L2861</f>
        <v>Mahalaleel</v>
      </c>
      <c r="M2865" s="406" t="str">
        <f>M2861</f>
        <v>Jared</v>
      </c>
      <c r="N2865" s="406" t="str">
        <f>N2861</f>
        <v>Enoch</v>
      </c>
      <c r="O2865" s="406" t="str">
        <f t="shared" si="3890"/>
        <v>Methusaleh</v>
      </c>
      <c r="P2865" s="566"/>
      <c r="Q2865" s="373"/>
      <c r="R2865" s="200"/>
    </row>
    <row r="2866" spans="3:18" ht="14.6" customHeight="1" x14ac:dyDescent="0.5">
      <c r="C2866" s="407">
        <f t="shared" ref="C2866" si="3897">C2862+1</f>
        <v>715</v>
      </c>
      <c r="D2866" s="373"/>
      <c r="E2866" s="212">
        <f t="shared" si="3847"/>
        <v>-3365</v>
      </c>
      <c r="F2866" s="197">
        <v>3</v>
      </c>
      <c r="G2866" s="208" t="s">
        <v>287</v>
      </c>
      <c r="H2866" s="407">
        <f t="shared" ref="H2866:I2866" si="3898">H2862+1</f>
        <v>715</v>
      </c>
      <c r="I2866" s="407">
        <f t="shared" si="3898"/>
        <v>585</v>
      </c>
      <c r="J2866" s="407">
        <f>J2862+1</f>
        <v>480</v>
      </c>
      <c r="K2866" s="407">
        <f>K2862+1</f>
        <v>390</v>
      </c>
      <c r="L2866" s="407">
        <f>L2862+1</f>
        <v>320</v>
      </c>
      <c r="M2866" s="407">
        <f>M2862+1</f>
        <v>255</v>
      </c>
      <c r="N2866" s="407">
        <f>N2862+1</f>
        <v>93</v>
      </c>
      <c r="O2866" s="407">
        <f t="shared" si="3893"/>
        <v>28</v>
      </c>
      <c r="P2866" s="566"/>
      <c r="Q2866" s="373"/>
      <c r="R2866" s="200"/>
    </row>
    <row r="2867" spans="3:18" ht="14.6" customHeight="1" x14ac:dyDescent="0.5">
      <c r="C2867" s="408"/>
      <c r="D2867" s="373"/>
      <c r="E2867" s="345"/>
      <c r="F2867" s="197">
        <v>4</v>
      </c>
      <c r="G2867" s="209" t="s">
        <v>605</v>
      </c>
      <c r="H2867" s="407"/>
      <c r="I2867" s="407"/>
      <c r="J2867" s="407"/>
      <c r="K2867" s="407"/>
      <c r="L2867" s="407"/>
      <c r="M2867" s="407"/>
      <c r="N2867" s="407"/>
      <c r="O2867" s="407"/>
      <c r="P2867" s="566"/>
      <c r="Q2867" s="373"/>
      <c r="R2867" s="200"/>
    </row>
    <row r="2868" spans="3:18" ht="14.6" customHeight="1" x14ac:dyDescent="0.5">
      <c r="C2868" s="406" t="str">
        <f t="shared" ref="C2868" si="3899">C2864</f>
        <v>Pre-Flood</v>
      </c>
      <c r="D2868" s="373"/>
      <c r="E2868" s="201">
        <f t="shared" si="3841"/>
        <v>3365</v>
      </c>
      <c r="F2868" s="197">
        <v>1</v>
      </c>
      <c r="G2868" s="203" t="s">
        <v>288</v>
      </c>
      <c r="H2868" s="408"/>
      <c r="I2868" s="408"/>
      <c r="J2868" s="408"/>
      <c r="K2868" s="408"/>
      <c r="L2868" s="408"/>
      <c r="M2868" s="408"/>
      <c r="N2868" s="408"/>
      <c r="O2868" s="408"/>
      <c r="P2868" s="566"/>
      <c r="Q2868" s="373"/>
      <c r="R2868" s="200"/>
    </row>
    <row r="2869" spans="3:18" ht="14.6" customHeight="1" x14ac:dyDescent="0.5">
      <c r="C2869" s="407">
        <f t="shared" ref="C2869" si="3900">C2865-1</f>
        <v>940</v>
      </c>
      <c r="D2869" s="373"/>
      <c r="E2869" s="212" t="str">
        <f t="shared" si="3843"/>
        <v>BC</v>
      </c>
      <c r="F2869" s="197">
        <v>2</v>
      </c>
      <c r="G2869" s="206" t="s">
        <v>604</v>
      </c>
      <c r="H2869" s="406" t="str">
        <f t="shared" ref="H2869:I2869" si="3901">H2865</f>
        <v>Adam</v>
      </c>
      <c r="I2869" s="406" t="str">
        <f t="shared" si="3901"/>
        <v>Seth</v>
      </c>
      <c r="J2869" s="406" t="str">
        <f>J2865</f>
        <v>Enos</v>
      </c>
      <c r="K2869" s="406" t="str">
        <f>K2865</f>
        <v>Cainan</v>
      </c>
      <c r="L2869" s="406" t="str">
        <f>L2865</f>
        <v>Mahalaleel</v>
      </c>
      <c r="M2869" s="406" t="str">
        <f>M2865</f>
        <v>Jared</v>
      </c>
      <c r="N2869" s="406" t="str">
        <f>N2865</f>
        <v>Enoch</v>
      </c>
      <c r="O2869" s="406" t="str">
        <f t="shared" si="3890"/>
        <v>Methusaleh</v>
      </c>
      <c r="P2869" s="566"/>
      <c r="Q2869" s="373"/>
      <c r="R2869" s="200"/>
    </row>
    <row r="2870" spans="3:18" ht="14.6" customHeight="1" x14ac:dyDescent="0.5">
      <c r="C2870" s="407">
        <f t="shared" ref="C2870" si="3902">C2866+1</f>
        <v>716</v>
      </c>
      <c r="D2870" s="373"/>
      <c r="E2870" s="212">
        <f t="shared" si="3847"/>
        <v>-3364</v>
      </c>
      <c r="F2870" s="197">
        <v>3</v>
      </c>
      <c r="G2870" s="208" t="s">
        <v>287</v>
      </c>
      <c r="H2870" s="407">
        <f t="shared" ref="H2870:I2870" si="3903">H2866+1</f>
        <v>716</v>
      </c>
      <c r="I2870" s="407">
        <f t="shared" si="3903"/>
        <v>586</v>
      </c>
      <c r="J2870" s="407">
        <f>J2866+1</f>
        <v>481</v>
      </c>
      <c r="K2870" s="407">
        <f>K2866+1</f>
        <v>391</v>
      </c>
      <c r="L2870" s="407">
        <f>L2866+1</f>
        <v>321</v>
      </c>
      <c r="M2870" s="407">
        <f>M2866+1</f>
        <v>256</v>
      </c>
      <c r="N2870" s="407">
        <f>N2866+1</f>
        <v>94</v>
      </c>
      <c r="O2870" s="407">
        <f t="shared" si="3893"/>
        <v>29</v>
      </c>
      <c r="P2870" s="566"/>
      <c r="Q2870" s="373"/>
      <c r="R2870" s="200"/>
    </row>
    <row r="2871" spans="3:18" ht="14.6" customHeight="1" x14ac:dyDescent="0.5">
      <c r="C2871" s="408"/>
      <c r="D2871" s="373"/>
      <c r="E2871" s="345"/>
      <c r="F2871" s="197">
        <v>4</v>
      </c>
      <c r="G2871" s="209" t="s">
        <v>605</v>
      </c>
      <c r="H2871" s="407"/>
      <c r="I2871" s="407"/>
      <c r="J2871" s="407"/>
      <c r="K2871" s="407"/>
      <c r="L2871" s="407"/>
      <c r="M2871" s="407"/>
      <c r="N2871" s="407"/>
      <c r="O2871" s="407"/>
      <c r="P2871" s="566"/>
      <c r="Q2871" s="373"/>
      <c r="R2871" s="200"/>
    </row>
    <row r="2872" spans="3:18" ht="14.6" customHeight="1" x14ac:dyDescent="0.5">
      <c r="C2872" s="406" t="str">
        <f t="shared" ref="C2872" si="3904">C2868</f>
        <v>Pre-Flood</v>
      </c>
      <c r="D2872" s="373"/>
      <c r="E2872" s="201">
        <f t="shared" si="3841"/>
        <v>3364</v>
      </c>
      <c r="F2872" s="197">
        <v>1</v>
      </c>
      <c r="G2872" s="203" t="s">
        <v>288</v>
      </c>
      <c r="H2872" s="408"/>
      <c r="I2872" s="408"/>
      <c r="J2872" s="408"/>
      <c r="K2872" s="408"/>
      <c r="L2872" s="408"/>
      <c r="M2872" s="408"/>
      <c r="N2872" s="408"/>
      <c r="O2872" s="408"/>
      <c r="P2872" s="566"/>
      <c r="Q2872" s="373"/>
      <c r="R2872" s="200"/>
    </row>
    <row r="2873" spans="3:18" ht="14.6" customHeight="1" x14ac:dyDescent="0.5">
      <c r="C2873" s="407">
        <f t="shared" ref="C2873" si="3905">C2869-1</f>
        <v>939</v>
      </c>
      <c r="D2873" s="373"/>
      <c r="E2873" s="212" t="str">
        <f t="shared" si="3843"/>
        <v>BC</v>
      </c>
      <c r="F2873" s="197">
        <v>2</v>
      </c>
      <c r="G2873" s="206" t="s">
        <v>604</v>
      </c>
      <c r="H2873" s="406" t="str">
        <f t="shared" ref="H2873:I2873" si="3906">H2869</f>
        <v>Adam</v>
      </c>
      <c r="I2873" s="406" t="str">
        <f t="shared" si="3906"/>
        <v>Seth</v>
      </c>
      <c r="J2873" s="406" t="str">
        <f>J2869</f>
        <v>Enos</v>
      </c>
      <c r="K2873" s="406" t="str">
        <f>K2869</f>
        <v>Cainan</v>
      </c>
      <c r="L2873" s="406" t="str">
        <f>L2869</f>
        <v>Mahalaleel</v>
      </c>
      <c r="M2873" s="406" t="str">
        <f>M2869</f>
        <v>Jared</v>
      </c>
      <c r="N2873" s="406" t="str">
        <f>N2869</f>
        <v>Enoch</v>
      </c>
      <c r="O2873" s="406" t="str">
        <f t="shared" si="3890"/>
        <v>Methusaleh</v>
      </c>
      <c r="P2873" s="566"/>
      <c r="Q2873" s="373"/>
      <c r="R2873" s="200"/>
    </row>
    <row r="2874" spans="3:18" ht="14.6" customHeight="1" x14ac:dyDescent="0.5">
      <c r="C2874" s="407">
        <f t="shared" ref="C2874" si="3907">C2870+1</f>
        <v>717</v>
      </c>
      <c r="D2874" s="373"/>
      <c r="E2874" s="212">
        <f t="shared" si="3847"/>
        <v>-3363</v>
      </c>
      <c r="F2874" s="197">
        <v>3</v>
      </c>
      <c r="G2874" s="208" t="s">
        <v>287</v>
      </c>
      <c r="H2874" s="407">
        <f t="shared" ref="H2874:I2874" si="3908">H2870+1</f>
        <v>717</v>
      </c>
      <c r="I2874" s="407">
        <f t="shared" si="3908"/>
        <v>587</v>
      </c>
      <c r="J2874" s="407">
        <f>J2870+1</f>
        <v>482</v>
      </c>
      <c r="K2874" s="407">
        <f>K2870+1</f>
        <v>392</v>
      </c>
      <c r="L2874" s="407">
        <f>L2870+1</f>
        <v>322</v>
      </c>
      <c r="M2874" s="407">
        <f>M2870+1</f>
        <v>257</v>
      </c>
      <c r="N2874" s="407">
        <f>N2870+1</f>
        <v>95</v>
      </c>
      <c r="O2874" s="407">
        <f t="shared" si="3893"/>
        <v>30</v>
      </c>
      <c r="P2874" s="566"/>
      <c r="Q2874" s="373"/>
      <c r="R2874" s="200"/>
    </row>
    <row r="2875" spans="3:18" ht="14.6" customHeight="1" x14ac:dyDescent="0.5">
      <c r="C2875" s="408"/>
      <c r="D2875" s="373"/>
      <c r="E2875" s="345"/>
      <c r="F2875" s="197">
        <v>4</v>
      </c>
      <c r="G2875" s="209" t="s">
        <v>605</v>
      </c>
      <c r="H2875" s="407"/>
      <c r="I2875" s="407"/>
      <c r="J2875" s="407"/>
      <c r="K2875" s="407"/>
      <c r="L2875" s="407"/>
      <c r="M2875" s="407"/>
      <c r="N2875" s="407"/>
      <c r="O2875" s="407"/>
      <c r="P2875" s="566"/>
      <c r="Q2875" s="373"/>
      <c r="R2875" s="200"/>
    </row>
    <row r="2876" spans="3:18" ht="14.6" customHeight="1" x14ac:dyDescent="0.5">
      <c r="C2876" s="406" t="str">
        <f t="shared" ref="C2876" si="3909">C2872</f>
        <v>Pre-Flood</v>
      </c>
      <c r="D2876" s="373"/>
      <c r="E2876" s="201">
        <f t="shared" si="3841"/>
        <v>3363</v>
      </c>
      <c r="F2876" s="197">
        <v>1</v>
      </c>
      <c r="G2876" s="203" t="s">
        <v>288</v>
      </c>
      <c r="H2876" s="408"/>
      <c r="I2876" s="408"/>
      <c r="J2876" s="408"/>
      <c r="K2876" s="408"/>
      <c r="L2876" s="408"/>
      <c r="M2876" s="408"/>
      <c r="N2876" s="408"/>
      <c r="O2876" s="408"/>
      <c r="P2876" s="566"/>
      <c r="Q2876" s="373"/>
      <c r="R2876" s="200"/>
    </row>
    <row r="2877" spans="3:18" ht="14.6" customHeight="1" x14ac:dyDescent="0.5">
      <c r="C2877" s="407">
        <f t="shared" ref="C2877" si="3910">C2873-1</f>
        <v>938</v>
      </c>
      <c r="D2877" s="373"/>
      <c r="E2877" s="212" t="str">
        <f t="shared" si="3843"/>
        <v>BC</v>
      </c>
      <c r="F2877" s="197">
        <v>2</v>
      </c>
      <c r="G2877" s="206" t="s">
        <v>604</v>
      </c>
      <c r="H2877" s="406" t="str">
        <f t="shared" ref="H2877:N2877" si="3911">H2873</f>
        <v>Adam</v>
      </c>
      <c r="I2877" s="406" t="str">
        <f t="shared" si="3911"/>
        <v>Seth</v>
      </c>
      <c r="J2877" s="406" t="str">
        <f t="shared" si="3911"/>
        <v>Enos</v>
      </c>
      <c r="K2877" s="406" t="str">
        <f t="shared" si="3911"/>
        <v>Cainan</v>
      </c>
      <c r="L2877" s="406" t="str">
        <f t="shared" si="3911"/>
        <v>Mahalaleel</v>
      </c>
      <c r="M2877" s="406" t="str">
        <f t="shared" si="3911"/>
        <v>Jared</v>
      </c>
      <c r="N2877" s="406" t="str">
        <f t="shared" si="3911"/>
        <v>Enoch</v>
      </c>
      <c r="O2877" s="406" t="str">
        <f t="shared" ref="O2877:O2889" si="3912">O2873</f>
        <v>Methusaleh</v>
      </c>
      <c r="P2877" s="566"/>
      <c r="Q2877" s="373"/>
      <c r="R2877" s="200"/>
    </row>
    <row r="2878" spans="3:18" ht="14.6" customHeight="1" x14ac:dyDescent="0.5">
      <c r="C2878" s="407">
        <f t="shared" ref="C2878" si="3913">C2874+1</f>
        <v>718</v>
      </c>
      <c r="D2878" s="373"/>
      <c r="E2878" s="212">
        <f t="shared" si="3847"/>
        <v>-3362</v>
      </c>
      <c r="F2878" s="197">
        <v>3</v>
      </c>
      <c r="G2878" s="208" t="s">
        <v>287</v>
      </c>
      <c r="H2878" s="407">
        <f t="shared" ref="H2878:N2878" si="3914">H2874+1</f>
        <v>718</v>
      </c>
      <c r="I2878" s="407">
        <f t="shared" si="3914"/>
        <v>588</v>
      </c>
      <c r="J2878" s="407">
        <f t="shared" si="3914"/>
        <v>483</v>
      </c>
      <c r="K2878" s="407">
        <f t="shared" si="3914"/>
        <v>393</v>
      </c>
      <c r="L2878" s="407">
        <f t="shared" si="3914"/>
        <v>323</v>
      </c>
      <c r="M2878" s="407">
        <f t="shared" si="3914"/>
        <v>258</v>
      </c>
      <c r="N2878" s="407">
        <f t="shared" si="3914"/>
        <v>96</v>
      </c>
      <c r="O2878" s="407">
        <f t="shared" ref="O2878:O2890" si="3915">O2874+1</f>
        <v>31</v>
      </c>
      <c r="P2878" s="566"/>
      <c r="Q2878" s="373"/>
      <c r="R2878" s="200"/>
    </row>
    <row r="2879" spans="3:18" ht="14.6" customHeight="1" x14ac:dyDescent="0.5">
      <c r="C2879" s="408"/>
      <c r="D2879" s="373"/>
      <c r="E2879" s="345"/>
      <c r="F2879" s="197">
        <v>4</v>
      </c>
      <c r="G2879" s="209" t="s">
        <v>605</v>
      </c>
      <c r="H2879" s="407"/>
      <c r="I2879" s="407"/>
      <c r="J2879" s="407"/>
      <c r="K2879" s="407"/>
      <c r="L2879" s="407"/>
      <c r="M2879" s="407"/>
      <c r="N2879" s="407"/>
      <c r="O2879" s="407"/>
      <c r="P2879" s="566"/>
      <c r="Q2879" s="373"/>
      <c r="R2879" s="200"/>
    </row>
    <row r="2880" spans="3:18" ht="14.6" customHeight="1" x14ac:dyDescent="0.5">
      <c r="C2880" s="406" t="str">
        <f t="shared" ref="C2880" si="3916">C2876</f>
        <v>Pre-Flood</v>
      </c>
      <c r="D2880" s="373"/>
      <c r="E2880" s="201">
        <f t="shared" si="3841"/>
        <v>3362</v>
      </c>
      <c r="F2880" s="197">
        <v>1</v>
      </c>
      <c r="G2880" s="203" t="s">
        <v>288</v>
      </c>
      <c r="H2880" s="408"/>
      <c r="I2880" s="408"/>
      <c r="J2880" s="408"/>
      <c r="K2880" s="408"/>
      <c r="L2880" s="408"/>
      <c r="M2880" s="408"/>
      <c r="N2880" s="408"/>
      <c r="O2880" s="408"/>
      <c r="P2880" s="566"/>
      <c r="Q2880" s="373"/>
      <c r="R2880" s="200"/>
    </row>
    <row r="2881" spans="3:18" ht="14.6" customHeight="1" x14ac:dyDescent="0.5">
      <c r="C2881" s="407">
        <f t="shared" ref="C2881" si="3917">C2877-1</f>
        <v>937</v>
      </c>
      <c r="D2881" s="373"/>
      <c r="E2881" s="212" t="str">
        <f t="shared" si="3843"/>
        <v>BC</v>
      </c>
      <c r="F2881" s="197">
        <v>2</v>
      </c>
      <c r="G2881" s="206" t="s">
        <v>604</v>
      </c>
      <c r="H2881" s="406" t="str">
        <f t="shared" ref="H2881:I2881" si="3918">H2877</f>
        <v>Adam</v>
      </c>
      <c r="I2881" s="406" t="str">
        <f t="shared" si="3918"/>
        <v>Seth</v>
      </c>
      <c r="J2881" s="406" t="str">
        <f>J2877</f>
        <v>Enos</v>
      </c>
      <c r="K2881" s="406" t="str">
        <f>K2877</f>
        <v>Cainan</v>
      </c>
      <c r="L2881" s="406" t="str">
        <f>L2877</f>
        <v>Mahalaleel</v>
      </c>
      <c r="M2881" s="406" t="str">
        <f>M2877</f>
        <v>Jared</v>
      </c>
      <c r="N2881" s="406" t="str">
        <f>N2877</f>
        <v>Enoch</v>
      </c>
      <c r="O2881" s="406" t="str">
        <f t="shared" si="3912"/>
        <v>Methusaleh</v>
      </c>
      <c r="P2881" s="566"/>
      <c r="Q2881" s="373"/>
      <c r="R2881" s="200"/>
    </row>
    <row r="2882" spans="3:18" ht="14.6" customHeight="1" x14ac:dyDescent="0.5">
      <c r="C2882" s="407">
        <f t="shared" ref="C2882" si="3919">C2878+1</f>
        <v>719</v>
      </c>
      <c r="D2882" s="373"/>
      <c r="E2882" s="212">
        <f t="shared" si="3847"/>
        <v>-3361</v>
      </c>
      <c r="F2882" s="197">
        <v>3</v>
      </c>
      <c r="G2882" s="208" t="s">
        <v>287</v>
      </c>
      <c r="H2882" s="407">
        <f t="shared" ref="H2882:I2882" si="3920">H2878+1</f>
        <v>719</v>
      </c>
      <c r="I2882" s="407">
        <f t="shared" si="3920"/>
        <v>589</v>
      </c>
      <c r="J2882" s="407">
        <f>J2878+1</f>
        <v>484</v>
      </c>
      <c r="K2882" s="407">
        <f>K2878+1</f>
        <v>394</v>
      </c>
      <c r="L2882" s="407">
        <f>L2878+1</f>
        <v>324</v>
      </c>
      <c r="M2882" s="407">
        <f>M2878+1</f>
        <v>259</v>
      </c>
      <c r="N2882" s="407">
        <f>N2878+1</f>
        <v>97</v>
      </c>
      <c r="O2882" s="407">
        <f t="shared" si="3915"/>
        <v>32</v>
      </c>
      <c r="P2882" s="566"/>
      <c r="Q2882" s="373"/>
      <c r="R2882" s="200"/>
    </row>
    <row r="2883" spans="3:18" ht="14.6" customHeight="1" x14ac:dyDescent="0.5">
      <c r="C2883" s="408"/>
      <c r="D2883" s="373"/>
      <c r="E2883" s="345"/>
      <c r="F2883" s="197">
        <v>4</v>
      </c>
      <c r="G2883" s="209" t="s">
        <v>605</v>
      </c>
      <c r="H2883" s="407"/>
      <c r="I2883" s="407"/>
      <c r="J2883" s="407"/>
      <c r="K2883" s="407"/>
      <c r="L2883" s="407"/>
      <c r="M2883" s="407"/>
      <c r="N2883" s="407"/>
      <c r="O2883" s="407"/>
      <c r="P2883" s="566"/>
      <c r="Q2883" s="373"/>
      <c r="R2883" s="200"/>
    </row>
    <row r="2884" spans="3:18" ht="14.6" customHeight="1" x14ac:dyDescent="0.5">
      <c r="C2884" s="406" t="str">
        <f t="shared" ref="C2884" si="3921">C2880</f>
        <v>Pre-Flood</v>
      </c>
      <c r="D2884" s="373"/>
      <c r="E2884" s="201">
        <f t="shared" si="3841"/>
        <v>3361</v>
      </c>
      <c r="F2884" s="197">
        <v>1</v>
      </c>
      <c r="G2884" s="203" t="s">
        <v>288</v>
      </c>
      <c r="H2884" s="408"/>
      <c r="I2884" s="408"/>
      <c r="J2884" s="408"/>
      <c r="K2884" s="408"/>
      <c r="L2884" s="408"/>
      <c r="M2884" s="408"/>
      <c r="N2884" s="408"/>
      <c r="O2884" s="408"/>
      <c r="P2884" s="566"/>
      <c r="Q2884" s="373"/>
      <c r="R2884" s="200"/>
    </row>
    <row r="2885" spans="3:18" ht="14.6" customHeight="1" x14ac:dyDescent="0.5">
      <c r="C2885" s="407">
        <f t="shared" ref="C2885" si="3922">C2881-1</f>
        <v>936</v>
      </c>
      <c r="D2885" s="373"/>
      <c r="E2885" s="212" t="str">
        <f t="shared" si="3843"/>
        <v>BC</v>
      </c>
      <c r="F2885" s="197">
        <v>2</v>
      </c>
      <c r="G2885" s="206" t="s">
        <v>604</v>
      </c>
      <c r="H2885" s="406" t="str">
        <f t="shared" ref="H2885:I2885" si="3923">H2881</f>
        <v>Adam</v>
      </c>
      <c r="I2885" s="406" t="str">
        <f t="shared" si="3923"/>
        <v>Seth</v>
      </c>
      <c r="J2885" s="406" t="str">
        <f>J2881</f>
        <v>Enos</v>
      </c>
      <c r="K2885" s="406" t="str">
        <f>K2881</f>
        <v>Cainan</v>
      </c>
      <c r="L2885" s="406" t="str">
        <f>L2881</f>
        <v>Mahalaleel</v>
      </c>
      <c r="M2885" s="406" t="str">
        <f>M2881</f>
        <v>Jared</v>
      </c>
      <c r="N2885" s="406" t="str">
        <f>N2881</f>
        <v>Enoch</v>
      </c>
      <c r="O2885" s="406" t="str">
        <f t="shared" si="3912"/>
        <v>Methusaleh</v>
      </c>
      <c r="P2885" s="566"/>
      <c r="Q2885" s="373"/>
      <c r="R2885" s="200"/>
    </row>
    <row r="2886" spans="3:18" ht="14.6" customHeight="1" x14ac:dyDescent="0.5">
      <c r="C2886" s="407">
        <f t="shared" ref="C2886" si="3924">C2882+1</f>
        <v>720</v>
      </c>
      <c r="D2886" s="373"/>
      <c r="E2886" s="212">
        <f t="shared" si="3847"/>
        <v>-3360</v>
      </c>
      <c r="F2886" s="197">
        <v>3</v>
      </c>
      <c r="G2886" s="208" t="s">
        <v>287</v>
      </c>
      <c r="H2886" s="407">
        <f t="shared" ref="H2886:I2886" si="3925">H2882+1</f>
        <v>720</v>
      </c>
      <c r="I2886" s="407">
        <f t="shared" si="3925"/>
        <v>590</v>
      </c>
      <c r="J2886" s="407">
        <f>J2882+1</f>
        <v>485</v>
      </c>
      <c r="K2886" s="407">
        <f>K2882+1</f>
        <v>395</v>
      </c>
      <c r="L2886" s="407">
        <f>L2882+1</f>
        <v>325</v>
      </c>
      <c r="M2886" s="407">
        <f>M2882+1</f>
        <v>260</v>
      </c>
      <c r="N2886" s="407">
        <f>N2882+1</f>
        <v>98</v>
      </c>
      <c r="O2886" s="407">
        <f t="shared" si="3915"/>
        <v>33</v>
      </c>
      <c r="P2886" s="566"/>
      <c r="Q2886" s="373"/>
      <c r="R2886" s="200"/>
    </row>
    <row r="2887" spans="3:18" ht="14.6" customHeight="1" x14ac:dyDescent="0.5">
      <c r="C2887" s="408"/>
      <c r="D2887" s="373"/>
      <c r="E2887" s="345"/>
      <c r="F2887" s="197">
        <v>4</v>
      </c>
      <c r="G2887" s="209" t="s">
        <v>605</v>
      </c>
      <c r="H2887" s="407"/>
      <c r="I2887" s="407"/>
      <c r="J2887" s="407"/>
      <c r="K2887" s="407"/>
      <c r="L2887" s="407"/>
      <c r="M2887" s="407"/>
      <c r="N2887" s="407"/>
      <c r="O2887" s="407"/>
      <c r="P2887" s="566"/>
      <c r="Q2887" s="373"/>
      <c r="R2887" s="200"/>
    </row>
    <row r="2888" spans="3:18" ht="14.6" customHeight="1" x14ac:dyDescent="0.5">
      <c r="C2888" s="406" t="str">
        <f t="shared" ref="C2888" si="3926">C2884</f>
        <v>Pre-Flood</v>
      </c>
      <c r="D2888" s="373"/>
      <c r="E2888" s="201">
        <f t="shared" si="3841"/>
        <v>3360</v>
      </c>
      <c r="F2888" s="197">
        <v>1</v>
      </c>
      <c r="G2888" s="203" t="s">
        <v>288</v>
      </c>
      <c r="H2888" s="408"/>
      <c r="I2888" s="408"/>
      <c r="J2888" s="408"/>
      <c r="K2888" s="408"/>
      <c r="L2888" s="408"/>
      <c r="M2888" s="408"/>
      <c r="N2888" s="408"/>
      <c r="O2888" s="408"/>
      <c r="P2888" s="566"/>
      <c r="Q2888" s="373"/>
      <c r="R2888" s="200"/>
    </row>
    <row r="2889" spans="3:18" ht="14.6" customHeight="1" x14ac:dyDescent="0.5">
      <c r="C2889" s="407">
        <f t="shared" ref="C2889" si="3927">C2885-1</f>
        <v>935</v>
      </c>
      <c r="D2889" s="373"/>
      <c r="E2889" s="212" t="str">
        <f t="shared" si="3843"/>
        <v>BC</v>
      </c>
      <c r="F2889" s="197">
        <v>2</v>
      </c>
      <c r="G2889" s="206" t="s">
        <v>604</v>
      </c>
      <c r="H2889" s="406" t="str">
        <f t="shared" ref="H2889:I2889" si="3928">H2885</f>
        <v>Adam</v>
      </c>
      <c r="I2889" s="406" t="str">
        <f t="shared" si="3928"/>
        <v>Seth</v>
      </c>
      <c r="J2889" s="406" t="str">
        <f>J2885</f>
        <v>Enos</v>
      </c>
      <c r="K2889" s="406" t="str">
        <f>K2885</f>
        <v>Cainan</v>
      </c>
      <c r="L2889" s="406" t="str">
        <f>L2885</f>
        <v>Mahalaleel</v>
      </c>
      <c r="M2889" s="406" t="str">
        <f>M2885</f>
        <v>Jared</v>
      </c>
      <c r="N2889" s="406" t="str">
        <f>N2885</f>
        <v>Enoch</v>
      </c>
      <c r="O2889" s="406" t="str">
        <f t="shared" si="3912"/>
        <v>Methusaleh</v>
      </c>
      <c r="P2889" s="566"/>
      <c r="Q2889" s="373"/>
      <c r="R2889" s="200"/>
    </row>
    <row r="2890" spans="3:18" ht="14.6" customHeight="1" x14ac:dyDescent="0.5">
      <c r="C2890" s="407">
        <f t="shared" ref="C2890" si="3929">C2886+1</f>
        <v>721</v>
      </c>
      <c r="D2890" s="373"/>
      <c r="E2890" s="212">
        <f t="shared" si="3847"/>
        <v>-3359</v>
      </c>
      <c r="F2890" s="197">
        <v>3</v>
      </c>
      <c r="G2890" s="208" t="s">
        <v>287</v>
      </c>
      <c r="H2890" s="407">
        <f t="shared" ref="H2890:I2890" si="3930">H2886+1</f>
        <v>721</v>
      </c>
      <c r="I2890" s="407">
        <f t="shared" si="3930"/>
        <v>591</v>
      </c>
      <c r="J2890" s="407">
        <f>J2886+1</f>
        <v>486</v>
      </c>
      <c r="K2890" s="407">
        <f>K2886+1</f>
        <v>396</v>
      </c>
      <c r="L2890" s="407">
        <f>L2886+1</f>
        <v>326</v>
      </c>
      <c r="M2890" s="407">
        <f>M2886+1</f>
        <v>261</v>
      </c>
      <c r="N2890" s="407">
        <f>N2886+1</f>
        <v>99</v>
      </c>
      <c r="O2890" s="407">
        <f t="shared" si="3915"/>
        <v>34</v>
      </c>
      <c r="P2890" s="566"/>
      <c r="Q2890" s="373"/>
      <c r="R2890" s="200"/>
    </row>
    <row r="2891" spans="3:18" ht="14.6" customHeight="1" x14ac:dyDescent="0.5">
      <c r="C2891" s="408"/>
      <c r="D2891" s="373"/>
      <c r="E2891" s="345"/>
      <c r="F2891" s="197">
        <v>4</v>
      </c>
      <c r="G2891" s="209" t="s">
        <v>605</v>
      </c>
      <c r="H2891" s="407"/>
      <c r="I2891" s="407"/>
      <c r="J2891" s="407"/>
      <c r="K2891" s="407"/>
      <c r="L2891" s="407"/>
      <c r="M2891" s="407"/>
      <c r="N2891" s="407"/>
      <c r="O2891" s="407"/>
      <c r="P2891" s="566"/>
      <c r="Q2891" s="373"/>
      <c r="R2891" s="200"/>
    </row>
    <row r="2892" spans="3:18" ht="14.6" customHeight="1" x14ac:dyDescent="0.5">
      <c r="C2892" s="406" t="str">
        <f t="shared" ref="C2892" si="3931">C2888</f>
        <v>Pre-Flood</v>
      </c>
      <c r="D2892" s="373"/>
      <c r="E2892" s="201">
        <f t="shared" ref="E2892:E2952" si="3932">E2888-1</f>
        <v>3359</v>
      </c>
      <c r="F2892" s="197">
        <v>1</v>
      </c>
      <c r="G2892" s="203" t="s">
        <v>288</v>
      </c>
      <c r="H2892" s="408"/>
      <c r="I2892" s="408"/>
      <c r="J2892" s="408"/>
      <c r="K2892" s="408"/>
      <c r="L2892" s="408"/>
      <c r="M2892" s="408"/>
      <c r="N2892" s="408"/>
      <c r="O2892" s="408"/>
      <c r="P2892" s="566"/>
      <c r="Q2892" s="373"/>
      <c r="R2892" s="200"/>
    </row>
    <row r="2893" spans="3:18" ht="14.6" customHeight="1" x14ac:dyDescent="0.5">
      <c r="C2893" s="407">
        <f t="shared" ref="C2893" si="3933">C2889-1</f>
        <v>934</v>
      </c>
      <c r="D2893" s="373"/>
      <c r="E2893" s="212" t="str">
        <f t="shared" ref="E2893:E2953" si="3934">E2889</f>
        <v>BC</v>
      </c>
      <c r="F2893" s="197">
        <v>2</v>
      </c>
      <c r="G2893" s="206" t="s">
        <v>604</v>
      </c>
      <c r="H2893" s="406" t="str">
        <f t="shared" ref="H2893:N2893" si="3935">H2889</f>
        <v>Adam</v>
      </c>
      <c r="I2893" s="406" t="str">
        <f t="shared" si="3935"/>
        <v>Seth</v>
      </c>
      <c r="J2893" s="406" t="str">
        <f t="shared" si="3935"/>
        <v>Enos</v>
      </c>
      <c r="K2893" s="406" t="str">
        <f t="shared" si="3935"/>
        <v>Cainan</v>
      </c>
      <c r="L2893" s="406" t="str">
        <f t="shared" si="3935"/>
        <v>Mahalaleel</v>
      </c>
      <c r="M2893" s="406" t="str">
        <f t="shared" si="3935"/>
        <v>Jared</v>
      </c>
      <c r="N2893" s="406" t="str">
        <f t="shared" si="3935"/>
        <v>Enoch</v>
      </c>
      <c r="O2893" s="406" t="str">
        <f t="shared" ref="O2893:O2905" si="3936">O2889</f>
        <v>Methusaleh</v>
      </c>
      <c r="P2893" s="566"/>
      <c r="Q2893" s="373"/>
      <c r="R2893" s="200"/>
    </row>
    <row r="2894" spans="3:18" ht="14.6" customHeight="1" x14ac:dyDescent="0.5">
      <c r="C2894" s="407">
        <f t="shared" ref="C2894" si="3937">C2890+1</f>
        <v>722</v>
      </c>
      <c r="D2894" s="373"/>
      <c r="E2894" s="212">
        <f t="shared" ref="E2894:E2954" si="3938">-E2892+1</f>
        <v>-3358</v>
      </c>
      <c r="F2894" s="197">
        <v>3</v>
      </c>
      <c r="G2894" s="208" t="s">
        <v>287</v>
      </c>
      <c r="H2894" s="407">
        <f t="shared" ref="H2894:N2894" si="3939">H2890+1</f>
        <v>722</v>
      </c>
      <c r="I2894" s="407">
        <f t="shared" si="3939"/>
        <v>592</v>
      </c>
      <c r="J2894" s="407">
        <f t="shared" si="3939"/>
        <v>487</v>
      </c>
      <c r="K2894" s="407">
        <f t="shared" si="3939"/>
        <v>397</v>
      </c>
      <c r="L2894" s="407">
        <f t="shared" si="3939"/>
        <v>327</v>
      </c>
      <c r="M2894" s="407">
        <f t="shared" si="3939"/>
        <v>262</v>
      </c>
      <c r="N2894" s="407">
        <f t="shared" si="3939"/>
        <v>100</v>
      </c>
      <c r="O2894" s="407">
        <f t="shared" ref="O2894:O2906" si="3940">O2890+1</f>
        <v>35</v>
      </c>
      <c r="P2894" s="566"/>
      <c r="Q2894" s="373"/>
      <c r="R2894" s="200"/>
    </row>
    <row r="2895" spans="3:18" ht="14.6" customHeight="1" x14ac:dyDescent="0.5">
      <c r="C2895" s="408"/>
      <c r="D2895" s="373"/>
      <c r="E2895" s="345"/>
      <c r="F2895" s="197">
        <v>4</v>
      </c>
      <c r="G2895" s="209" t="s">
        <v>605</v>
      </c>
      <c r="H2895" s="407"/>
      <c r="I2895" s="407"/>
      <c r="J2895" s="407"/>
      <c r="K2895" s="407"/>
      <c r="L2895" s="407"/>
      <c r="M2895" s="407"/>
      <c r="N2895" s="407"/>
      <c r="O2895" s="407"/>
      <c r="P2895" s="566"/>
      <c r="Q2895" s="373"/>
      <c r="R2895" s="200"/>
    </row>
    <row r="2896" spans="3:18" ht="14.6" customHeight="1" x14ac:dyDescent="0.5">
      <c r="C2896" s="406" t="str">
        <f t="shared" ref="C2896" si="3941">C2892</f>
        <v>Pre-Flood</v>
      </c>
      <c r="D2896" s="373"/>
      <c r="E2896" s="201">
        <f t="shared" si="3932"/>
        <v>3358</v>
      </c>
      <c r="F2896" s="197">
        <v>1</v>
      </c>
      <c r="G2896" s="203" t="s">
        <v>288</v>
      </c>
      <c r="H2896" s="408"/>
      <c r="I2896" s="408"/>
      <c r="J2896" s="408"/>
      <c r="K2896" s="408"/>
      <c r="L2896" s="408"/>
      <c r="M2896" s="408"/>
      <c r="N2896" s="408"/>
      <c r="O2896" s="408"/>
      <c r="P2896" s="566"/>
      <c r="Q2896" s="373"/>
      <c r="R2896" s="200"/>
    </row>
    <row r="2897" spans="3:18" ht="14.6" customHeight="1" x14ac:dyDescent="0.5">
      <c r="C2897" s="407">
        <f t="shared" ref="C2897" si="3942">C2893-1</f>
        <v>933</v>
      </c>
      <c r="D2897" s="373"/>
      <c r="E2897" s="212" t="str">
        <f t="shared" si="3934"/>
        <v>BC</v>
      </c>
      <c r="F2897" s="197">
        <v>2</v>
      </c>
      <c r="G2897" s="206" t="s">
        <v>604</v>
      </c>
      <c r="H2897" s="406" t="str">
        <f t="shared" ref="H2897:I2897" si="3943">H2893</f>
        <v>Adam</v>
      </c>
      <c r="I2897" s="406" t="str">
        <f t="shared" si="3943"/>
        <v>Seth</v>
      </c>
      <c r="J2897" s="406" t="str">
        <f>J2893</f>
        <v>Enos</v>
      </c>
      <c r="K2897" s="406" t="str">
        <f>K2893</f>
        <v>Cainan</v>
      </c>
      <c r="L2897" s="406" t="str">
        <f>L2893</f>
        <v>Mahalaleel</v>
      </c>
      <c r="M2897" s="406" t="str">
        <f>M2893</f>
        <v>Jared</v>
      </c>
      <c r="N2897" s="406" t="str">
        <f>N2893</f>
        <v>Enoch</v>
      </c>
      <c r="O2897" s="406" t="str">
        <f t="shared" si="3936"/>
        <v>Methusaleh</v>
      </c>
      <c r="P2897" s="566"/>
      <c r="Q2897" s="373"/>
      <c r="R2897" s="200"/>
    </row>
    <row r="2898" spans="3:18" ht="14.6" customHeight="1" x14ac:dyDescent="0.5">
      <c r="C2898" s="407">
        <f t="shared" ref="C2898" si="3944">C2894+1</f>
        <v>723</v>
      </c>
      <c r="D2898" s="373"/>
      <c r="E2898" s="212">
        <f t="shared" si="3938"/>
        <v>-3357</v>
      </c>
      <c r="F2898" s="197">
        <v>3</v>
      </c>
      <c r="G2898" s="208" t="s">
        <v>287</v>
      </c>
      <c r="H2898" s="407">
        <f t="shared" ref="H2898:I2898" si="3945">H2894+1</f>
        <v>723</v>
      </c>
      <c r="I2898" s="407">
        <f t="shared" si="3945"/>
        <v>593</v>
      </c>
      <c r="J2898" s="407">
        <f>J2894+1</f>
        <v>488</v>
      </c>
      <c r="K2898" s="407">
        <f>K2894+1</f>
        <v>398</v>
      </c>
      <c r="L2898" s="407">
        <f>L2894+1</f>
        <v>328</v>
      </c>
      <c r="M2898" s="407">
        <f>M2894+1</f>
        <v>263</v>
      </c>
      <c r="N2898" s="407">
        <f>N2894+1</f>
        <v>101</v>
      </c>
      <c r="O2898" s="407">
        <f t="shared" si="3940"/>
        <v>36</v>
      </c>
      <c r="P2898" s="566"/>
      <c r="Q2898" s="373"/>
      <c r="R2898" s="200"/>
    </row>
    <row r="2899" spans="3:18" ht="14.6" customHeight="1" x14ac:dyDescent="0.5">
      <c r="C2899" s="408"/>
      <c r="D2899" s="373"/>
      <c r="E2899" s="345"/>
      <c r="F2899" s="197">
        <v>4</v>
      </c>
      <c r="G2899" s="209" t="s">
        <v>605</v>
      </c>
      <c r="H2899" s="407"/>
      <c r="I2899" s="407"/>
      <c r="J2899" s="407"/>
      <c r="K2899" s="407"/>
      <c r="L2899" s="407"/>
      <c r="M2899" s="407"/>
      <c r="N2899" s="407"/>
      <c r="O2899" s="407"/>
      <c r="P2899" s="566"/>
      <c r="Q2899" s="373"/>
      <c r="R2899" s="200"/>
    </row>
    <row r="2900" spans="3:18" ht="14.6" customHeight="1" x14ac:dyDescent="0.5">
      <c r="C2900" s="406" t="str">
        <f t="shared" ref="C2900" si="3946">C2896</f>
        <v>Pre-Flood</v>
      </c>
      <c r="D2900" s="373"/>
      <c r="E2900" s="201">
        <f t="shared" si="3932"/>
        <v>3357</v>
      </c>
      <c r="F2900" s="197">
        <v>1</v>
      </c>
      <c r="G2900" s="203" t="s">
        <v>288</v>
      </c>
      <c r="H2900" s="408"/>
      <c r="I2900" s="408"/>
      <c r="J2900" s="408"/>
      <c r="K2900" s="408"/>
      <c r="L2900" s="408"/>
      <c r="M2900" s="408"/>
      <c r="N2900" s="408"/>
      <c r="O2900" s="408"/>
      <c r="P2900" s="566"/>
      <c r="Q2900" s="373"/>
      <c r="R2900" s="200"/>
    </row>
    <row r="2901" spans="3:18" ht="14.6" customHeight="1" x14ac:dyDescent="0.5">
      <c r="C2901" s="407">
        <f t="shared" ref="C2901" si="3947">C2897-1</f>
        <v>932</v>
      </c>
      <c r="D2901" s="373"/>
      <c r="E2901" s="212" t="str">
        <f t="shared" si="3934"/>
        <v>BC</v>
      </c>
      <c r="F2901" s="197">
        <v>2</v>
      </c>
      <c r="G2901" s="206" t="s">
        <v>604</v>
      </c>
      <c r="H2901" s="406" t="str">
        <f t="shared" ref="H2901:I2901" si="3948">H2897</f>
        <v>Adam</v>
      </c>
      <c r="I2901" s="406" t="str">
        <f t="shared" si="3948"/>
        <v>Seth</v>
      </c>
      <c r="J2901" s="406" t="str">
        <f>J2897</f>
        <v>Enos</v>
      </c>
      <c r="K2901" s="406" t="str">
        <f>K2897</f>
        <v>Cainan</v>
      </c>
      <c r="L2901" s="406" t="str">
        <f>L2897</f>
        <v>Mahalaleel</v>
      </c>
      <c r="M2901" s="406" t="str">
        <f>M2897</f>
        <v>Jared</v>
      </c>
      <c r="N2901" s="406" t="str">
        <f>N2897</f>
        <v>Enoch</v>
      </c>
      <c r="O2901" s="406" t="str">
        <f t="shared" si="3936"/>
        <v>Methusaleh</v>
      </c>
      <c r="P2901" s="566"/>
      <c r="Q2901" s="373"/>
      <c r="R2901" s="200"/>
    </row>
    <row r="2902" spans="3:18" ht="14.6" customHeight="1" x14ac:dyDescent="0.5">
      <c r="C2902" s="407">
        <f t="shared" ref="C2902" si="3949">C2898+1</f>
        <v>724</v>
      </c>
      <c r="D2902" s="373"/>
      <c r="E2902" s="212">
        <f t="shared" si="3938"/>
        <v>-3356</v>
      </c>
      <c r="F2902" s="197">
        <v>3</v>
      </c>
      <c r="G2902" s="208" t="s">
        <v>287</v>
      </c>
      <c r="H2902" s="407">
        <f t="shared" ref="H2902:I2902" si="3950">H2898+1</f>
        <v>724</v>
      </c>
      <c r="I2902" s="407">
        <f t="shared" si="3950"/>
        <v>594</v>
      </c>
      <c r="J2902" s="407">
        <f>J2898+1</f>
        <v>489</v>
      </c>
      <c r="K2902" s="407">
        <f>K2898+1</f>
        <v>399</v>
      </c>
      <c r="L2902" s="407">
        <f>L2898+1</f>
        <v>329</v>
      </c>
      <c r="M2902" s="407">
        <f>M2898+1</f>
        <v>264</v>
      </c>
      <c r="N2902" s="407">
        <f>N2898+1</f>
        <v>102</v>
      </c>
      <c r="O2902" s="407">
        <f t="shared" si="3940"/>
        <v>37</v>
      </c>
      <c r="P2902" s="566"/>
      <c r="Q2902" s="373"/>
      <c r="R2902" s="200"/>
    </row>
    <row r="2903" spans="3:18" ht="14.6" customHeight="1" x14ac:dyDescent="0.5">
      <c r="C2903" s="408"/>
      <c r="D2903" s="373"/>
      <c r="E2903" s="345"/>
      <c r="F2903" s="197">
        <v>4</v>
      </c>
      <c r="G2903" s="209" t="s">
        <v>605</v>
      </c>
      <c r="H2903" s="407"/>
      <c r="I2903" s="407"/>
      <c r="J2903" s="407"/>
      <c r="K2903" s="407"/>
      <c r="L2903" s="407"/>
      <c r="M2903" s="407"/>
      <c r="N2903" s="407"/>
      <c r="O2903" s="407"/>
      <c r="P2903" s="566"/>
      <c r="Q2903" s="373"/>
      <c r="R2903" s="200"/>
    </row>
    <row r="2904" spans="3:18" ht="14.6" customHeight="1" x14ac:dyDescent="0.5">
      <c r="C2904" s="406" t="str">
        <f t="shared" ref="C2904" si="3951">C2900</f>
        <v>Pre-Flood</v>
      </c>
      <c r="D2904" s="373"/>
      <c r="E2904" s="201">
        <f t="shared" si="3932"/>
        <v>3356</v>
      </c>
      <c r="F2904" s="197">
        <v>1</v>
      </c>
      <c r="G2904" s="203" t="s">
        <v>288</v>
      </c>
      <c r="H2904" s="408"/>
      <c r="I2904" s="408"/>
      <c r="J2904" s="408"/>
      <c r="K2904" s="408"/>
      <c r="L2904" s="408"/>
      <c r="M2904" s="408"/>
      <c r="N2904" s="408"/>
      <c r="O2904" s="408"/>
      <c r="P2904" s="566"/>
      <c r="Q2904" s="373"/>
      <c r="R2904" s="200"/>
    </row>
    <row r="2905" spans="3:18" ht="14.6" customHeight="1" x14ac:dyDescent="0.5">
      <c r="C2905" s="407">
        <f t="shared" ref="C2905" si="3952">C2901-1</f>
        <v>931</v>
      </c>
      <c r="D2905" s="373"/>
      <c r="E2905" s="212" t="str">
        <f t="shared" si="3934"/>
        <v>BC</v>
      </c>
      <c r="F2905" s="197">
        <v>2</v>
      </c>
      <c r="G2905" s="206" t="s">
        <v>604</v>
      </c>
      <c r="H2905" s="406" t="str">
        <f t="shared" ref="H2905:I2905" si="3953">H2901</f>
        <v>Adam</v>
      </c>
      <c r="I2905" s="406" t="str">
        <f t="shared" si="3953"/>
        <v>Seth</v>
      </c>
      <c r="J2905" s="406" t="str">
        <f>J2901</f>
        <v>Enos</v>
      </c>
      <c r="K2905" s="406" t="str">
        <f>K2901</f>
        <v>Cainan</v>
      </c>
      <c r="L2905" s="406" t="str">
        <f>L2901</f>
        <v>Mahalaleel</v>
      </c>
      <c r="M2905" s="406" t="str">
        <f>M2901</f>
        <v>Jared</v>
      </c>
      <c r="N2905" s="406" t="str">
        <f>N2901</f>
        <v>Enoch</v>
      </c>
      <c r="O2905" s="406" t="str">
        <f t="shared" si="3936"/>
        <v>Methusaleh</v>
      </c>
      <c r="P2905" s="566"/>
      <c r="Q2905" s="373"/>
      <c r="R2905" s="200"/>
    </row>
    <row r="2906" spans="3:18" ht="14.6" customHeight="1" x14ac:dyDescent="0.5">
      <c r="C2906" s="407">
        <f t="shared" ref="C2906" si="3954">C2902+1</f>
        <v>725</v>
      </c>
      <c r="D2906" s="373"/>
      <c r="E2906" s="212">
        <f t="shared" si="3938"/>
        <v>-3355</v>
      </c>
      <c r="F2906" s="197">
        <v>3</v>
      </c>
      <c r="G2906" s="208" t="s">
        <v>287</v>
      </c>
      <c r="H2906" s="407">
        <f t="shared" ref="H2906:I2906" si="3955">H2902+1</f>
        <v>725</v>
      </c>
      <c r="I2906" s="407">
        <f t="shared" si="3955"/>
        <v>595</v>
      </c>
      <c r="J2906" s="407">
        <f>J2902+1</f>
        <v>490</v>
      </c>
      <c r="K2906" s="407">
        <f>K2902+1</f>
        <v>400</v>
      </c>
      <c r="L2906" s="407">
        <f>L2902+1</f>
        <v>330</v>
      </c>
      <c r="M2906" s="407">
        <f>M2902+1</f>
        <v>265</v>
      </c>
      <c r="N2906" s="407">
        <f>N2902+1</f>
        <v>103</v>
      </c>
      <c r="O2906" s="407">
        <f t="shared" si="3940"/>
        <v>38</v>
      </c>
      <c r="P2906" s="566"/>
      <c r="Q2906" s="373"/>
      <c r="R2906" s="200"/>
    </row>
    <row r="2907" spans="3:18" ht="14.6" customHeight="1" x14ac:dyDescent="0.5">
      <c r="C2907" s="408"/>
      <c r="D2907" s="373"/>
      <c r="E2907" s="345"/>
      <c r="F2907" s="197">
        <v>4</v>
      </c>
      <c r="G2907" s="209" t="s">
        <v>605</v>
      </c>
      <c r="H2907" s="407"/>
      <c r="I2907" s="407"/>
      <c r="J2907" s="407"/>
      <c r="K2907" s="407"/>
      <c r="L2907" s="407"/>
      <c r="M2907" s="407"/>
      <c r="N2907" s="407"/>
      <c r="O2907" s="407"/>
      <c r="P2907" s="566"/>
      <c r="Q2907" s="373"/>
      <c r="R2907" s="200"/>
    </row>
    <row r="2908" spans="3:18" ht="14.6" customHeight="1" x14ac:dyDescent="0.5">
      <c r="C2908" s="406" t="str">
        <f t="shared" ref="C2908" si="3956">C2904</f>
        <v>Pre-Flood</v>
      </c>
      <c r="D2908" s="373"/>
      <c r="E2908" s="201">
        <f t="shared" si="3932"/>
        <v>3355</v>
      </c>
      <c r="F2908" s="197">
        <v>1</v>
      </c>
      <c r="G2908" s="203" t="s">
        <v>288</v>
      </c>
      <c r="H2908" s="408"/>
      <c r="I2908" s="408"/>
      <c r="J2908" s="408"/>
      <c r="K2908" s="408"/>
      <c r="L2908" s="408"/>
      <c r="M2908" s="408"/>
      <c r="N2908" s="408"/>
      <c r="O2908" s="408"/>
      <c r="P2908" s="566"/>
      <c r="Q2908" s="373"/>
      <c r="R2908" s="200"/>
    </row>
    <row r="2909" spans="3:18" ht="14.6" customHeight="1" x14ac:dyDescent="0.5">
      <c r="C2909" s="407">
        <f t="shared" ref="C2909" si="3957">C2905-1</f>
        <v>930</v>
      </c>
      <c r="D2909" s="373"/>
      <c r="E2909" s="212" t="str">
        <f t="shared" si="3934"/>
        <v>BC</v>
      </c>
      <c r="F2909" s="197">
        <v>2</v>
      </c>
      <c r="G2909" s="206" t="s">
        <v>604</v>
      </c>
      <c r="H2909" s="406" t="str">
        <f t="shared" ref="H2909:N2909" si="3958">H2905</f>
        <v>Adam</v>
      </c>
      <c r="I2909" s="406" t="str">
        <f t="shared" si="3958"/>
        <v>Seth</v>
      </c>
      <c r="J2909" s="406" t="str">
        <f t="shared" si="3958"/>
        <v>Enos</v>
      </c>
      <c r="K2909" s="406" t="str">
        <f t="shared" si="3958"/>
        <v>Cainan</v>
      </c>
      <c r="L2909" s="406" t="str">
        <f t="shared" si="3958"/>
        <v>Mahalaleel</v>
      </c>
      <c r="M2909" s="406" t="str">
        <f t="shared" si="3958"/>
        <v>Jared</v>
      </c>
      <c r="N2909" s="406" t="str">
        <f t="shared" si="3958"/>
        <v>Enoch</v>
      </c>
      <c r="O2909" s="406" t="str">
        <f t="shared" ref="O2909:O2921" si="3959">O2905</f>
        <v>Methusaleh</v>
      </c>
      <c r="P2909" s="566"/>
      <c r="Q2909" s="373"/>
      <c r="R2909" s="200"/>
    </row>
    <row r="2910" spans="3:18" ht="14.6" customHeight="1" x14ac:dyDescent="0.5">
      <c r="C2910" s="407">
        <f t="shared" ref="C2910" si="3960">C2906+1</f>
        <v>726</v>
      </c>
      <c r="D2910" s="373"/>
      <c r="E2910" s="212">
        <f t="shared" si="3938"/>
        <v>-3354</v>
      </c>
      <c r="F2910" s="197">
        <v>3</v>
      </c>
      <c r="G2910" s="208" t="s">
        <v>287</v>
      </c>
      <c r="H2910" s="407">
        <f t="shared" ref="H2910:N2910" si="3961">H2906+1</f>
        <v>726</v>
      </c>
      <c r="I2910" s="407">
        <f t="shared" si="3961"/>
        <v>596</v>
      </c>
      <c r="J2910" s="407">
        <f t="shared" si="3961"/>
        <v>491</v>
      </c>
      <c r="K2910" s="407">
        <f t="shared" si="3961"/>
        <v>401</v>
      </c>
      <c r="L2910" s="407">
        <f t="shared" si="3961"/>
        <v>331</v>
      </c>
      <c r="M2910" s="407">
        <f t="shared" si="3961"/>
        <v>266</v>
      </c>
      <c r="N2910" s="407">
        <f t="shared" si="3961"/>
        <v>104</v>
      </c>
      <c r="O2910" s="407">
        <f t="shared" ref="O2910:O2922" si="3962">O2906+1</f>
        <v>39</v>
      </c>
      <c r="P2910" s="566"/>
      <c r="Q2910" s="373"/>
      <c r="R2910" s="200"/>
    </row>
    <row r="2911" spans="3:18" ht="14.6" customHeight="1" x14ac:dyDescent="0.5">
      <c r="C2911" s="408"/>
      <c r="D2911" s="373"/>
      <c r="E2911" s="345"/>
      <c r="F2911" s="197">
        <v>4</v>
      </c>
      <c r="G2911" s="209" t="s">
        <v>605</v>
      </c>
      <c r="H2911" s="407"/>
      <c r="I2911" s="407"/>
      <c r="J2911" s="407"/>
      <c r="K2911" s="407"/>
      <c r="L2911" s="407"/>
      <c r="M2911" s="407"/>
      <c r="N2911" s="407"/>
      <c r="O2911" s="407"/>
      <c r="P2911" s="566"/>
      <c r="Q2911" s="373"/>
      <c r="R2911" s="200"/>
    </row>
    <row r="2912" spans="3:18" ht="14.6" customHeight="1" x14ac:dyDescent="0.5">
      <c r="C2912" s="406" t="str">
        <f t="shared" ref="C2912" si="3963">C2908</f>
        <v>Pre-Flood</v>
      </c>
      <c r="D2912" s="373"/>
      <c r="E2912" s="201">
        <f t="shared" si="3932"/>
        <v>3354</v>
      </c>
      <c r="F2912" s="197">
        <v>1</v>
      </c>
      <c r="G2912" s="203" t="s">
        <v>288</v>
      </c>
      <c r="H2912" s="408"/>
      <c r="I2912" s="408"/>
      <c r="J2912" s="408"/>
      <c r="K2912" s="408"/>
      <c r="L2912" s="408"/>
      <c r="M2912" s="408"/>
      <c r="N2912" s="408"/>
      <c r="O2912" s="408"/>
      <c r="P2912" s="566"/>
      <c r="Q2912" s="373"/>
      <c r="R2912" s="200"/>
    </row>
    <row r="2913" spans="3:18" ht="14.6" customHeight="1" x14ac:dyDescent="0.5">
      <c r="C2913" s="407">
        <f t="shared" ref="C2913" si="3964">C2909-1</f>
        <v>929</v>
      </c>
      <c r="D2913" s="373"/>
      <c r="E2913" s="212" t="str">
        <f t="shared" si="3934"/>
        <v>BC</v>
      </c>
      <c r="F2913" s="197">
        <v>2</v>
      </c>
      <c r="G2913" s="206" t="s">
        <v>604</v>
      </c>
      <c r="H2913" s="406" t="str">
        <f t="shared" ref="H2913:I2913" si="3965">H2909</f>
        <v>Adam</v>
      </c>
      <c r="I2913" s="406" t="str">
        <f t="shared" si="3965"/>
        <v>Seth</v>
      </c>
      <c r="J2913" s="406" t="str">
        <f>J2909</f>
        <v>Enos</v>
      </c>
      <c r="K2913" s="406" t="str">
        <f>K2909</f>
        <v>Cainan</v>
      </c>
      <c r="L2913" s="406" t="str">
        <f>L2909</f>
        <v>Mahalaleel</v>
      </c>
      <c r="M2913" s="406" t="str">
        <f>M2909</f>
        <v>Jared</v>
      </c>
      <c r="N2913" s="406" t="str">
        <f>N2909</f>
        <v>Enoch</v>
      </c>
      <c r="O2913" s="406" t="str">
        <f t="shared" si="3959"/>
        <v>Methusaleh</v>
      </c>
      <c r="P2913" s="566"/>
      <c r="Q2913" s="373"/>
      <c r="R2913" s="200"/>
    </row>
    <row r="2914" spans="3:18" ht="14.6" customHeight="1" x14ac:dyDescent="0.5">
      <c r="C2914" s="407">
        <f t="shared" ref="C2914" si="3966">C2910+1</f>
        <v>727</v>
      </c>
      <c r="D2914" s="373"/>
      <c r="E2914" s="212">
        <f t="shared" si="3938"/>
        <v>-3353</v>
      </c>
      <c r="F2914" s="197">
        <v>3</v>
      </c>
      <c r="G2914" s="208" t="s">
        <v>287</v>
      </c>
      <c r="H2914" s="407">
        <f t="shared" ref="H2914:I2914" si="3967">H2910+1</f>
        <v>727</v>
      </c>
      <c r="I2914" s="407">
        <f t="shared" si="3967"/>
        <v>597</v>
      </c>
      <c r="J2914" s="407">
        <f>J2910+1</f>
        <v>492</v>
      </c>
      <c r="K2914" s="407">
        <f>K2910+1</f>
        <v>402</v>
      </c>
      <c r="L2914" s="407">
        <f>L2910+1</f>
        <v>332</v>
      </c>
      <c r="M2914" s="407">
        <f>M2910+1</f>
        <v>267</v>
      </c>
      <c r="N2914" s="407">
        <f>N2910+1</f>
        <v>105</v>
      </c>
      <c r="O2914" s="407">
        <f t="shared" si="3962"/>
        <v>40</v>
      </c>
      <c r="P2914" s="566"/>
      <c r="Q2914" s="373"/>
      <c r="R2914" s="200"/>
    </row>
    <row r="2915" spans="3:18" ht="14.6" customHeight="1" x14ac:dyDescent="0.5">
      <c r="C2915" s="408"/>
      <c r="D2915" s="373"/>
      <c r="E2915" s="345"/>
      <c r="F2915" s="197">
        <v>4</v>
      </c>
      <c r="G2915" s="209" t="s">
        <v>605</v>
      </c>
      <c r="H2915" s="407"/>
      <c r="I2915" s="407"/>
      <c r="J2915" s="407"/>
      <c r="K2915" s="407"/>
      <c r="L2915" s="407"/>
      <c r="M2915" s="407"/>
      <c r="N2915" s="407"/>
      <c r="O2915" s="407"/>
      <c r="P2915" s="566"/>
      <c r="Q2915" s="373"/>
      <c r="R2915" s="200"/>
    </row>
    <row r="2916" spans="3:18" ht="14.6" customHeight="1" x14ac:dyDescent="0.5">
      <c r="C2916" s="406" t="str">
        <f t="shared" ref="C2916" si="3968">C2912</f>
        <v>Pre-Flood</v>
      </c>
      <c r="D2916" s="373"/>
      <c r="E2916" s="201">
        <f t="shared" si="3932"/>
        <v>3353</v>
      </c>
      <c r="F2916" s="197">
        <v>1</v>
      </c>
      <c r="G2916" s="203" t="s">
        <v>288</v>
      </c>
      <c r="H2916" s="408"/>
      <c r="I2916" s="408"/>
      <c r="J2916" s="408"/>
      <c r="K2916" s="408"/>
      <c r="L2916" s="408"/>
      <c r="M2916" s="408"/>
      <c r="N2916" s="408"/>
      <c r="O2916" s="408"/>
      <c r="P2916" s="566"/>
      <c r="Q2916" s="373"/>
      <c r="R2916" s="200"/>
    </row>
    <row r="2917" spans="3:18" ht="14.6" customHeight="1" x14ac:dyDescent="0.5">
      <c r="C2917" s="407">
        <f t="shared" ref="C2917" si="3969">C2913-1</f>
        <v>928</v>
      </c>
      <c r="D2917" s="373"/>
      <c r="E2917" s="212" t="str">
        <f t="shared" si="3934"/>
        <v>BC</v>
      </c>
      <c r="F2917" s="197">
        <v>2</v>
      </c>
      <c r="G2917" s="206" t="s">
        <v>604</v>
      </c>
      <c r="H2917" s="406" t="str">
        <f t="shared" ref="H2917:I2917" si="3970">H2913</f>
        <v>Adam</v>
      </c>
      <c r="I2917" s="406" t="str">
        <f t="shared" si="3970"/>
        <v>Seth</v>
      </c>
      <c r="J2917" s="406" t="str">
        <f>J2913</f>
        <v>Enos</v>
      </c>
      <c r="K2917" s="406" t="str">
        <f>K2913</f>
        <v>Cainan</v>
      </c>
      <c r="L2917" s="406" t="str">
        <f>L2913</f>
        <v>Mahalaleel</v>
      </c>
      <c r="M2917" s="406" t="str">
        <f>M2913</f>
        <v>Jared</v>
      </c>
      <c r="N2917" s="406" t="str">
        <f>N2913</f>
        <v>Enoch</v>
      </c>
      <c r="O2917" s="406" t="str">
        <f t="shared" si="3959"/>
        <v>Methusaleh</v>
      </c>
      <c r="P2917" s="566"/>
      <c r="Q2917" s="373"/>
      <c r="R2917" s="200"/>
    </row>
    <row r="2918" spans="3:18" ht="14.6" customHeight="1" x14ac:dyDescent="0.5">
      <c r="C2918" s="407">
        <f t="shared" ref="C2918" si="3971">C2914+1</f>
        <v>728</v>
      </c>
      <c r="D2918" s="373"/>
      <c r="E2918" s="212">
        <f t="shared" si="3938"/>
        <v>-3352</v>
      </c>
      <c r="F2918" s="197">
        <v>3</v>
      </c>
      <c r="G2918" s="208" t="s">
        <v>287</v>
      </c>
      <c r="H2918" s="407">
        <f t="shared" ref="H2918:I2918" si="3972">H2914+1</f>
        <v>728</v>
      </c>
      <c r="I2918" s="407">
        <f t="shared" si="3972"/>
        <v>598</v>
      </c>
      <c r="J2918" s="407">
        <f>J2914+1</f>
        <v>493</v>
      </c>
      <c r="K2918" s="407">
        <f>K2914+1</f>
        <v>403</v>
      </c>
      <c r="L2918" s="407">
        <f>L2914+1</f>
        <v>333</v>
      </c>
      <c r="M2918" s="407">
        <f>M2914+1</f>
        <v>268</v>
      </c>
      <c r="N2918" s="407">
        <f>N2914+1</f>
        <v>106</v>
      </c>
      <c r="O2918" s="407">
        <f t="shared" si="3962"/>
        <v>41</v>
      </c>
      <c r="P2918" s="566"/>
      <c r="Q2918" s="373"/>
      <c r="R2918" s="200"/>
    </row>
    <row r="2919" spans="3:18" ht="14.6" customHeight="1" x14ac:dyDescent="0.5">
      <c r="C2919" s="408"/>
      <c r="D2919" s="373"/>
      <c r="E2919" s="345"/>
      <c r="F2919" s="197">
        <v>4</v>
      </c>
      <c r="G2919" s="209" t="s">
        <v>605</v>
      </c>
      <c r="H2919" s="407"/>
      <c r="I2919" s="407"/>
      <c r="J2919" s="407"/>
      <c r="K2919" s="407"/>
      <c r="L2919" s="407"/>
      <c r="M2919" s="407"/>
      <c r="N2919" s="407"/>
      <c r="O2919" s="407"/>
      <c r="P2919" s="566"/>
      <c r="Q2919" s="373"/>
      <c r="R2919" s="200"/>
    </row>
    <row r="2920" spans="3:18" ht="14.6" customHeight="1" x14ac:dyDescent="0.5">
      <c r="C2920" s="406" t="str">
        <f t="shared" ref="C2920" si="3973">C2916</f>
        <v>Pre-Flood</v>
      </c>
      <c r="D2920" s="373"/>
      <c r="E2920" s="201">
        <f t="shared" si="3932"/>
        <v>3352</v>
      </c>
      <c r="F2920" s="197">
        <v>1</v>
      </c>
      <c r="G2920" s="203" t="s">
        <v>288</v>
      </c>
      <c r="H2920" s="408"/>
      <c r="I2920" s="408"/>
      <c r="J2920" s="408"/>
      <c r="K2920" s="408"/>
      <c r="L2920" s="408"/>
      <c r="M2920" s="408"/>
      <c r="N2920" s="408"/>
      <c r="O2920" s="408"/>
      <c r="P2920" s="566"/>
      <c r="Q2920" s="373"/>
      <c r="R2920" s="200"/>
    </row>
    <row r="2921" spans="3:18" ht="14.6" customHeight="1" x14ac:dyDescent="0.5">
      <c r="C2921" s="407">
        <f t="shared" ref="C2921" si="3974">C2917-1</f>
        <v>927</v>
      </c>
      <c r="D2921" s="373"/>
      <c r="E2921" s="212" t="str">
        <f t="shared" si="3934"/>
        <v>BC</v>
      </c>
      <c r="F2921" s="197">
        <v>2</v>
      </c>
      <c r="G2921" s="206" t="s">
        <v>604</v>
      </c>
      <c r="H2921" s="406" t="str">
        <f t="shared" ref="H2921:I2921" si="3975">H2917</f>
        <v>Adam</v>
      </c>
      <c r="I2921" s="406" t="str">
        <f t="shared" si="3975"/>
        <v>Seth</v>
      </c>
      <c r="J2921" s="406" t="str">
        <f>J2917</f>
        <v>Enos</v>
      </c>
      <c r="K2921" s="406" t="str">
        <f>K2917</f>
        <v>Cainan</v>
      </c>
      <c r="L2921" s="406" t="str">
        <f>L2917</f>
        <v>Mahalaleel</v>
      </c>
      <c r="M2921" s="406" t="str">
        <f>M2917</f>
        <v>Jared</v>
      </c>
      <c r="N2921" s="406" t="str">
        <f>N2917</f>
        <v>Enoch</v>
      </c>
      <c r="O2921" s="406" t="str">
        <f t="shared" si="3959"/>
        <v>Methusaleh</v>
      </c>
      <c r="P2921" s="566"/>
      <c r="Q2921" s="373"/>
      <c r="R2921" s="200"/>
    </row>
    <row r="2922" spans="3:18" ht="14.6" customHeight="1" x14ac:dyDescent="0.5">
      <c r="C2922" s="407">
        <f t="shared" ref="C2922" si="3976">C2918+1</f>
        <v>729</v>
      </c>
      <c r="D2922" s="373"/>
      <c r="E2922" s="212">
        <f t="shared" si="3938"/>
        <v>-3351</v>
      </c>
      <c r="F2922" s="197">
        <v>3</v>
      </c>
      <c r="G2922" s="208" t="s">
        <v>287</v>
      </c>
      <c r="H2922" s="407">
        <f t="shared" ref="H2922:I2922" si="3977">H2918+1</f>
        <v>729</v>
      </c>
      <c r="I2922" s="407">
        <f t="shared" si="3977"/>
        <v>599</v>
      </c>
      <c r="J2922" s="407">
        <f>J2918+1</f>
        <v>494</v>
      </c>
      <c r="K2922" s="407">
        <f>K2918+1</f>
        <v>404</v>
      </c>
      <c r="L2922" s="407">
        <f>L2918+1</f>
        <v>334</v>
      </c>
      <c r="M2922" s="407">
        <f>M2918+1</f>
        <v>269</v>
      </c>
      <c r="N2922" s="407">
        <f>N2918+1</f>
        <v>107</v>
      </c>
      <c r="O2922" s="407">
        <f t="shared" si="3962"/>
        <v>42</v>
      </c>
      <c r="P2922" s="566"/>
      <c r="Q2922" s="373"/>
      <c r="R2922" s="200"/>
    </row>
    <row r="2923" spans="3:18" ht="14.6" customHeight="1" x14ac:dyDescent="0.5">
      <c r="C2923" s="408"/>
      <c r="D2923" s="373"/>
      <c r="E2923" s="345"/>
      <c r="F2923" s="197">
        <v>4</v>
      </c>
      <c r="G2923" s="209" t="s">
        <v>605</v>
      </c>
      <c r="H2923" s="407"/>
      <c r="I2923" s="407"/>
      <c r="J2923" s="407"/>
      <c r="K2923" s="407"/>
      <c r="L2923" s="407"/>
      <c r="M2923" s="407"/>
      <c r="N2923" s="407"/>
      <c r="O2923" s="407"/>
      <c r="P2923" s="566"/>
      <c r="Q2923" s="373"/>
      <c r="R2923" s="200"/>
    </row>
    <row r="2924" spans="3:18" ht="14.6" customHeight="1" x14ac:dyDescent="0.5">
      <c r="C2924" s="406" t="str">
        <f t="shared" ref="C2924" si="3978">C2920</f>
        <v>Pre-Flood</v>
      </c>
      <c r="D2924" s="373"/>
      <c r="E2924" s="201">
        <f t="shared" si="3932"/>
        <v>3351</v>
      </c>
      <c r="F2924" s="197">
        <v>1</v>
      </c>
      <c r="G2924" s="203" t="s">
        <v>288</v>
      </c>
      <c r="H2924" s="408"/>
      <c r="I2924" s="408"/>
      <c r="J2924" s="408"/>
      <c r="K2924" s="408"/>
      <c r="L2924" s="408"/>
      <c r="M2924" s="408"/>
      <c r="N2924" s="408"/>
      <c r="O2924" s="408"/>
      <c r="P2924" s="566"/>
      <c r="Q2924" s="373"/>
      <c r="R2924" s="200"/>
    </row>
    <row r="2925" spans="3:18" ht="14.6" customHeight="1" x14ac:dyDescent="0.5">
      <c r="C2925" s="407">
        <f t="shared" ref="C2925" si="3979">C2921-1</f>
        <v>926</v>
      </c>
      <c r="D2925" s="373"/>
      <c r="E2925" s="212" t="str">
        <f t="shared" si="3934"/>
        <v>BC</v>
      </c>
      <c r="F2925" s="197">
        <v>2</v>
      </c>
      <c r="G2925" s="206" t="s">
        <v>604</v>
      </c>
      <c r="H2925" s="406" t="str">
        <f t="shared" ref="H2925:N2925" si="3980">H2921</f>
        <v>Adam</v>
      </c>
      <c r="I2925" s="406" t="str">
        <f t="shared" si="3980"/>
        <v>Seth</v>
      </c>
      <c r="J2925" s="406" t="str">
        <f t="shared" si="3980"/>
        <v>Enos</v>
      </c>
      <c r="K2925" s="406" t="str">
        <f t="shared" si="3980"/>
        <v>Cainan</v>
      </c>
      <c r="L2925" s="406" t="str">
        <f t="shared" si="3980"/>
        <v>Mahalaleel</v>
      </c>
      <c r="M2925" s="406" t="str">
        <f t="shared" si="3980"/>
        <v>Jared</v>
      </c>
      <c r="N2925" s="406" t="str">
        <f t="shared" si="3980"/>
        <v>Enoch</v>
      </c>
      <c r="O2925" s="406" t="str">
        <f t="shared" ref="O2925:O2937" si="3981">O2921</f>
        <v>Methusaleh</v>
      </c>
      <c r="P2925" s="566"/>
      <c r="Q2925" s="373"/>
      <c r="R2925" s="200"/>
    </row>
    <row r="2926" spans="3:18" ht="14.6" customHeight="1" x14ac:dyDescent="0.5">
      <c r="C2926" s="407">
        <f t="shared" ref="C2926" si="3982">C2922+1</f>
        <v>730</v>
      </c>
      <c r="D2926" s="373"/>
      <c r="E2926" s="212">
        <f t="shared" si="3938"/>
        <v>-3350</v>
      </c>
      <c r="F2926" s="197">
        <v>3</v>
      </c>
      <c r="G2926" s="208" t="s">
        <v>287</v>
      </c>
      <c r="H2926" s="407">
        <f t="shared" ref="H2926:N2926" si="3983">H2922+1</f>
        <v>730</v>
      </c>
      <c r="I2926" s="407">
        <f t="shared" si="3983"/>
        <v>600</v>
      </c>
      <c r="J2926" s="407">
        <f t="shared" si="3983"/>
        <v>495</v>
      </c>
      <c r="K2926" s="407">
        <f t="shared" si="3983"/>
        <v>405</v>
      </c>
      <c r="L2926" s="407">
        <f t="shared" si="3983"/>
        <v>335</v>
      </c>
      <c r="M2926" s="407">
        <f t="shared" si="3983"/>
        <v>270</v>
      </c>
      <c r="N2926" s="407">
        <f t="shared" si="3983"/>
        <v>108</v>
      </c>
      <c r="O2926" s="407">
        <f t="shared" ref="O2926:O2938" si="3984">O2922+1</f>
        <v>43</v>
      </c>
      <c r="P2926" s="566"/>
      <c r="Q2926" s="373"/>
      <c r="R2926" s="200"/>
    </row>
    <row r="2927" spans="3:18" ht="14.6" customHeight="1" x14ac:dyDescent="0.5">
      <c r="C2927" s="408"/>
      <c r="D2927" s="373"/>
      <c r="E2927" s="345"/>
      <c r="F2927" s="197">
        <v>4</v>
      </c>
      <c r="G2927" s="209" t="s">
        <v>605</v>
      </c>
      <c r="H2927" s="407"/>
      <c r="I2927" s="407"/>
      <c r="J2927" s="407"/>
      <c r="K2927" s="407"/>
      <c r="L2927" s="407"/>
      <c r="M2927" s="407"/>
      <c r="N2927" s="407"/>
      <c r="O2927" s="407"/>
      <c r="P2927" s="566"/>
      <c r="Q2927" s="373"/>
      <c r="R2927" s="200"/>
    </row>
    <row r="2928" spans="3:18" ht="14.6" customHeight="1" x14ac:dyDescent="0.5">
      <c r="C2928" s="406" t="str">
        <f t="shared" ref="C2928" si="3985">C2924</f>
        <v>Pre-Flood</v>
      </c>
      <c r="D2928" s="373"/>
      <c r="E2928" s="201">
        <f t="shared" si="3932"/>
        <v>3350</v>
      </c>
      <c r="F2928" s="197">
        <v>1</v>
      </c>
      <c r="G2928" s="203" t="s">
        <v>288</v>
      </c>
      <c r="H2928" s="408"/>
      <c r="I2928" s="408"/>
      <c r="J2928" s="408"/>
      <c r="K2928" s="408"/>
      <c r="L2928" s="408"/>
      <c r="M2928" s="408"/>
      <c r="N2928" s="408"/>
      <c r="O2928" s="408"/>
      <c r="P2928" s="566"/>
      <c r="Q2928" s="373"/>
      <c r="R2928" s="200"/>
    </row>
    <row r="2929" spans="3:18" ht="14.6" customHeight="1" x14ac:dyDescent="0.5">
      <c r="C2929" s="407">
        <f t="shared" ref="C2929" si="3986">C2925-1</f>
        <v>925</v>
      </c>
      <c r="D2929" s="373"/>
      <c r="E2929" s="212" t="str">
        <f t="shared" si="3934"/>
        <v>BC</v>
      </c>
      <c r="F2929" s="197">
        <v>2</v>
      </c>
      <c r="G2929" s="206" t="s">
        <v>604</v>
      </c>
      <c r="H2929" s="406" t="str">
        <f t="shared" ref="H2929:I2929" si="3987">H2925</f>
        <v>Adam</v>
      </c>
      <c r="I2929" s="406" t="str">
        <f t="shared" si="3987"/>
        <v>Seth</v>
      </c>
      <c r="J2929" s="406" t="str">
        <f>J2925</f>
        <v>Enos</v>
      </c>
      <c r="K2929" s="406" t="str">
        <f>K2925</f>
        <v>Cainan</v>
      </c>
      <c r="L2929" s="406" t="str">
        <f>L2925</f>
        <v>Mahalaleel</v>
      </c>
      <c r="M2929" s="406" t="str">
        <f>M2925</f>
        <v>Jared</v>
      </c>
      <c r="N2929" s="406" t="str">
        <f>N2925</f>
        <v>Enoch</v>
      </c>
      <c r="O2929" s="406" t="str">
        <f t="shared" si="3981"/>
        <v>Methusaleh</v>
      </c>
      <c r="P2929" s="566"/>
      <c r="Q2929" s="373"/>
      <c r="R2929" s="200"/>
    </row>
    <row r="2930" spans="3:18" ht="14.6" customHeight="1" x14ac:dyDescent="0.5">
      <c r="C2930" s="407">
        <f t="shared" ref="C2930" si="3988">C2926+1</f>
        <v>731</v>
      </c>
      <c r="D2930" s="373"/>
      <c r="E2930" s="212">
        <f t="shared" si="3938"/>
        <v>-3349</v>
      </c>
      <c r="F2930" s="197">
        <v>3</v>
      </c>
      <c r="G2930" s="208" t="s">
        <v>287</v>
      </c>
      <c r="H2930" s="407">
        <f t="shared" ref="H2930:I2930" si="3989">H2926+1</f>
        <v>731</v>
      </c>
      <c r="I2930" s="407">
        <f t="shared" si="3989"/>
        <v>601</v>
      </c>
      <c r="J2930" s="407">
        <f>J2926+1</f>
        <v>496</v>
      </c>
      <c r="K2930" s="407">
        <f>K2926+1</f>
        <v>406</v>
      </c>
      <c r="L2930" s="407">
        <f>L2926+1</f>
        <v>336</v>
      </c>
      <c r="M2930" s="407">
        <f>M2926+1</f>
        <v>271</v>
      </c>
      <c r="N2930" s="407">
        <f>N2926+1</f>
        <v>109</v>
      </c>
      <c r="O2930" s="407">
        <f t="shared" si="3984"/>
        <v>44</v>
      </c>
      <c r="P2930" s="566"/>
      <c r="Q2930" s="373"/>
      <c r="R2930" s="200"/>
    </row>
    <row r="2931" spans="3:18" ht="14.6" customHeight="1" x14ac:dyDescent="0.5">
      <c r="C2931" s="408"/>
      <c r="D2931" s="373"/>
      <c r="E2931" s="345"/>
      <c r="F2931" s="197">
        <v>4</v>
      </c>
      <c r="G2931" s="209" t="s">
        <v>605</v>
      </c>
      <c r="H2931" s="407"/>
      <c r="I2931" s="407"/>
      <c r="J2931" s="407"/>
      <c r="K2931" s="407"/>
      <c r="L2931" s="407"/>
      <c r="M2931" s="407"/>
      <c r="N2931" s="407"/>
      <c r="O2931" s="407"/>
      <c r="P2931" s="566"/>
      <c r="Q2931" s="373"/>
      <c r="R2931" s="200"/>
    </row>
    <row r="2932" spans="3:18" ht="14.6" customHeight="1" x14ac:dyDescent="0.5">
      <c r="C2932" s="406" t="str">
        <f t="shared" ref="C2932" si="3990">C2928</f>
        <v>Pre-Flood</v>
      </c>
      <c r="D2932" s="373"/>
      <c r="E2932" s="201">
        <f t="shared" si="3932"/>
        <v>3349</v>
      </c>
      <c r="F2932" s="197">
        <v>1</v>
      </c>
      <c r="G2932" s="203" t="s">
        <v>288</v>
      </c>
      <c r="H2932" s="408"/>
      <c r="I2932" s="408"/>
      <c r="J2932" s="408"/>
      <c r="K2932" s="408"/>
      <c r="L2932" s="408"/>
      <c r="M2932" s="408"/>
      <c r="N2932" s="408"/>
      <c r="O2932" s="408"/>
      <c r="P2932" s="566"/>
      <c r="Q2932" s="373"/>
      <c r="R2932" s="200"/>
    </row>
    <row r="2933" spans="3:18" ht="14.6" customHeight="1" x14ac:dyDescent="0.5">
      <c r="C2933" s="407">
        <f t="shared" ref="C2933" si="3991">C2929-1</f>
        <v>924</v>
      </c>
      <c r="D2933" s="373"/>
      <c r="E2933" s="212" t="str">
        <f t="shared" si="3934"/>
        <v>BC</v>
      </c>
      <c r="F2933" s="197">
        <v>2</v>
      </c>
      <c r="G2933" s="206" t="s">
        <v>604</v>
      </c>
      <c r="H2933" s="406" t="str">
        <f t="shared" ref="H2933:I2933" si="3992">H2929</f>
        <v>Adam</v>
      </c>
      <c r="I2933" s="406" t="str">
        <f t="shared" si="3992"/>
        <v>Seth</v>
      </c>
      <c r="J2933" s="406" t="str">
        <f>J2929</f>
        <v>Enos</v>
      </c>
      <c r="K2933" s="406" t="str">
        <f>K2929</f>
        <v>Cainan</v>
      </c>
      <c r="L2933" s="406" t="str">
        <f>L2929</f>
        <v>Mahalaleel</v>
      </c>
      <c r="M2933" s="406" t="str">
        <f>M2929</f>
        <v>Jared</v>
      </c>
      <c r="N2933" s="406" t="str">
        <f>N2929</f>
        <v>Enoch</v>
      </c>
      <c r="O2933" s="406" t="str">
        <f t="shared" si="3981"/>
        <v>Methusaleh</v>
      </c>
      <c r="P2933" s="566"/>
      <c r="Q2933" s="373"/>
      <c r="R2933" s="200"/>
    </row>
    <row r="2934" spans="3:18" ht="14.6" customHeight="1" x14ac:dyDescent="0.5">
      <c r="C2934" s="407">
        <f t="shared" ref="C2934" si="3993">C2930+1</f>
        <v>732</v>
      </c>
      <c r="D2934" s="373"/>
      <c r="E2934" s="212">
        <f t="shared" si="3938"/>
        <v>-3348</v>
      </c>
      <c r="F2934" s="197">
        <v>3</v>
      </c>
      <c r="G2934" s="208" t="s">
        <v>287</v>
      </c>
      <c r="H2934" s="407">
        <f t="shared" ref="H2934:I2934" si="3994">H2930+1</f>
        <v>732</v>
      </c>
      <c r="I2934" s="407">
        <f t="shared" si="3994"/>
        <v>602</v>
      </c>
      <c r="J2934" s="407">
        <f>J2930+1</f>
        <v>497</v>
      </c>
      <c r="K2934" s="407">
        <f>K2930+1</f>
        <v>407</v>
      </c>
      <c r="L2934" s="407">
        <f>L2930+1</f>
        <v>337</v>
      </c>
      <c r="M2934" s="407">
        <f>M2930+1</f>
        <v>272</v>
      </c>
      <c r="N2934" s="407">
        <f>N2930+1</f>
        <v>110</v>
      </c>
      <c r="O2934" s="407">
        <f t="shared" si="3984"/>
        <v>45</v>
      </c>
      <c r="P2934" s="566"/>
      <c r="Q2934" s="373"/>
      <c r="R2934" s="200"/>
    </row>
    <row r="2935" spans="3:18" ht="14.6" customHeight="1" x14ac:dyDescent="0.5">
      <c r="C2935" s="408"/>
      <c r="D2935" s="373"/>
      <c r="E2935" s="345"/>
      <c r="F2935" s="197">
        <v>4</v>
      </c>
      <c r="G2935" s="209" t="s">
        <v>605</v>
      </c>
      <c r="H2935" s="407"/>
      <c r="I2935" s="407"/>
      <c r="J2935" s="407"/>
      <c r="K2935" s="407"/>
      <c r="L2935" s="407"/>
      <c r="M2935" s="407"/>
      <c r="N2935" s="407"/>
      <c r="O2935" s="407"/>
      <c r="P2935" s="566"/>
      <c r="Q2935" s="373"/>
      <c r="R2935" s="200"/>
    </row>
    <row r="2936" spans="3:18" ht="14.6" customHeight="1" x14ac:dyDescent="0.5">
      <c r="C2936" s="406" t="str">
        <f t="shared" ref="C2936" si="3995">C2932</f>
        <v>Pre-Flood</v>
      </c>
      <c r="D2936" s="373"/>
      <c r="E2936" s="201">
        <f t="shared" si="3932"/>
        <v>3348</v>
      </c>
      <c r="F2936" s="197">
        <v>1</v>
      </c>
      <c r="G2936" s="203" t="s">
        <v>288</v>
      </c>
      <c r="H2936" s="408"/>
      <c r="I2936" s="408"/>
      <c r="J2936" s="408"/>
      <c r="K2936" s="408"/>
      <c r="L2936" s="408"/>
      <c r="M2936" s="408"/>
      <c r="N2936" s="408"/>
      <c r="O2936" s="408"/>
      <c r="P2936" s="566"/>
      <c r="Q2936" s="373"/>
      <c r="R2936" s="200"/>
    </row>
    <row r="2937" spans="3:18" ht="14.6" customHeight="1" x14ac:dyDescent="0.5">
      <c r="C2937" s="407">
        <f t="shared" ref="C2937" si="3996">C2933-1</f>
        <v>923</v>
      </c>
      <c r="D2937" s="373"/>
      <c r="E2937" s="212" t="str">
        <f t="shared" si="3934"/>
        <v>BC</v>
      </c>
      <c r="F2937" s="197">
        <v>2</v>
      </c>
      <c r="G2937" s="206" t="s">
        <v>604</v>
      </c>
      <c r="H2937" s="406" t="str">
        <f t="shared" ref="H2937:I2937" si="3997">H2933</f>
        <v>Adam</v>
      </c>
      <c r="I2937" s="406" t="str">
        <f t="shared" si="3997"/>
        <v>Seth</v>
      </c>
      <c r="J2937" s="406" t="str">
        <f>J2933</f>
        <v>Enos</v>
      </c>
      <c r="K2937" s="406" t="str">
        <f>K2933</f>
        <v>Cainan</v>
      </c>
      <c r="L2937" s="406" t="str">
        <f>L2933</f>
        <v>Mahalaleel</v>
      </c>
      <c r="M2937" s="406" t="str">
        <f>M2933</f>
        <v>Jared</v>
      </c>
      <c r="N2937" s="406" t="str">
        <f>N2933</f>
        <v>Enoch</v>
      </c>
      <c r="O2937" s="406" t="str">
        <f t="shared" si="3981"/>
        <v>Methusaleh</v>
      </c>
      <c r="P2937" s="566"/>
      <c r="Q2937" s="373"/>
      <c r="R2937" s="200"/>
    </row>
    <row r="2938" spans="3:18" ht="14.6" customHeight="1" x14ac:dyDescent="0.5">
      <c r="C2938" s="407">
        <f t="shared" ref="C2938" si="3998">C2934+1</f>
        <v>733</v>
      </c>
      <c r="D2938" s="373"/>
      <c r="E2938" s="212">
        <f t="shared" si="3938"/>
        <v>-3347</v>
      </c>
      <c r="F2938" s="197">
        <v>3</v>
      </c>
      <c r="G2938" s="208" t="s">
        <v>287</v>
      </c>
      <c r="H2938" s="407">
        <f t="shared" ref="H2938:I2938" si="3999">H2934+1</f>
        <v>733</v>
      </c>
      <c r="I2938" s="407">
        <f t="shared" si="3999"/>
        <v>603</v>
      </c>
      <c r="J2938" s="407">
        <f>J2934+1</f>
        <v>498</v>
      </c>
      <c r="K2938" s="407">
        <f>K2934+1</f>
        <v>408</v>
      </c>
      <c r="L2938" s="407">
        <f>L2934+1</f>
        <v>338</v>
      </c>
      <c r="M2938" s="407">
        <f>M2934+1</f>
        <v>273</v>
      </c>
      <c r="N2938" s="407">
        <f>N2934+1</f>
        <v>111</v>
      </c>
      <c r="O2938" s="407">
        <f t="shared" si="3984"/>
        <v>46</v>
      </c>
      <c r="P2938" s="566"/>
      <c r="Q2938" s="373"/>
      <c r="R2938" s="200"/>
    </row>
    <row r="2939" spans="3:18" ht="14.6" customHeight="1" x14ac:dyDescent="0.5">
      <c r="C2939" s="408"/>
      <c r="D2939" s="373"/>
      <c r="E2939" s="345"/>
      <c r="F2939" s="197">
        <v>4</v>
      </c>
      <c r="G2939" s="209" t="s">
        <v>605</v>
      </c>
      <c r="H2939" s="407"/>
      <c r="I2939" s="407"/>
      <c r="J2939" s="407"/>
      <c r="K2939" s="407"/>
      <c r="L2939" s="407"/>
      <c r="M2939" s="407"/>
      <c r="N2939" s="407"/>
      <c r="O2939" s="407"/>
      <c r="P2939" s="566"/>
      <c r="Q2939" s="373"/>
      <c r="R2939" s="200"/>
    </row>
    <row r="2940" spans="3:18" ht="14.6" customHeight="1" x14ac:dyDescent="0.5">
      <c r="C2940" s="406" t="str">
        <f t="shared" ref="C2940" si="4000">C2936</f>
        <v>Pre-Flood</v>
      </c>
      <c r="D2940" s="373"/>
      <c r="E2940" s="201">
        <f t="shared" si="3932"/>
        <v>3347</v>
      </c>
      <c r="F2940" s="197">
        <v>1</v>
      </c>
      <c r="G2940" s="203" t="s">
        <v>288</v>
      </c>
      <c r="H2940" s="408"/>
      <c r="I2940" s="408"/>
      <c r="J2940" s="408"/>
      <c r="K2940" s="408"/>
      <c r="L2940" s="408"/>
      <c r="M2940" s="408"/>
      <c r="N2940" s="408"/>
      <c r="O2940" s="408"/>
      <c r="P2940" s="566"/>
      <c r="Q2940" s="373"/>
      <c r="R2940" s="200"/>
    </row>
    <row r="2941" spans="3:18" ht="14.6" customHeight="1" x14ac:dyDescent="0.5">
      <c r="C2941" s="407">
        <f t="shared" ref="C2941" si="4001">C2937-1</f>
        <v>922</v>
      </c>
      <c r="D2941" s="373"/>
      <c r="E2941" s="212" t="str">
        <f t="shared" si="3934"/>
        <v>BC</v>
      </c>
      <c r="F2941" s="197">
        <v>2</v>
      </c>
      <c r="G2941" s="206" t="s">
        <v>604</v>
      </c>
      <c r="H2941" s="406" t="str">
        <f t="shared" ref="H2941:N2941" si="4002">H2937</f>
        <v>Adam</v>
      </c>
      <c r="I2941" s="406" t="str">
        <f t="shared" si="4002"/>
        <v>Seth</v>
      </c>
      <c r="J2941" s="406" t="str">
        <f t="shared" si="4002"/>
        <v>Enos</v>
      </c>
      <c r="K2941" s="406" t="str">
        <f t="shared" si="4002"/>
        <v>Cainan</v>
      </c>
      <c r="L2941" s="406" t="str">
        <f t="shared" si="4002"/>
        <v>Mahalaleel</v>
      </c>
      <c r="M2941" s="406" t="str">
        <f t="shared" si="4002"/>
        <v>Jared</v>
      </c>
      <c r="N2941" s="406" t="str">
        <f t="shared" si="4002"/>
        <v>Enoch</v>
      </c>
      <c r="O2941" s="406" t="str">
        <f t="shared" ref="O2941:O2953" si="4003">O2937</f>
        <v>Methusaleh</v>
      </c>
      <c r="P2941" s="566"/>
      <c r="Q2941" s="373"/>
      <c r="R2941" s="200"/>
    </row>
    <row r="2942" spans="3:18" ht="14.6" customHeight="1" x14ac:dyDescent="0.5">
      <c r="C2942" s="407">
        <f t="shared" ref="C2942" si="4004">C2938+1</f>
        <v>734</v>
      </c>
      <c r="D2942" s="373"/>
      <c r="E2942" s="212">
        <f t="shared" si="3938"/>
        <v>-3346</v>
      </c>
      <c r="F2942" s="197">
        <v>3</v>
      </c>
      <c r="G2942" s="208" t="s">
        <v>287</v>
      </c>
      <c r="H2942" s="407">
        <f t="shared" ref="H2942:N2942" si="4005">H2938+1</f>
        <v>734</v>
      </c>
      <c r="I2942" s="407">
        <f t="shared" si="4005"/>
        <v>604</v>
      </c>
      <c r="J2942" s="407">
        <f t="shared" si="4005"/>
        <v>499</v>
      </c>
      <c r="K2942" s="407">
        <f t="shared" si="4005"/>
        <v>409</v>
      </c>
      <c r="L2942" s="407">
        <f t="shared" si="4005"/>
        <v>339</v>
      </c>
      <c r="M2942" s="407">
        <f t="shared" si="4005"/>
        <v>274</v>
      </c>
      <c r="N2942" s="407">
        <f t="shared" si="4005"/>
        <v>112</v>
      </c>
      <c r="O2942" s="407">
        <f t="shared" ref="O2942:O2954" si="4006">O2938+1</f>
        <v>47</v>
      </c>
      <c r="P2942" s="566"/>
      <c r="Q2942" s="373"/>
      <c r="R2942" s="200"/>
    </row>
    <row r="2943" spans="3:18" ht="14.6" customHeight="1" x14ac:dyDescent="0.5">
      <c r="C2943" s="408"/>
      <c r="D2943" s="373"/>
      <c r="E2943" s="345"/>
      <c r="F2943" s="197">
        <v>4</v>
      </c>
      <c r="G2943" s="209" t="s">
        <v>605</v>
      </c>
      <c r="H2943" s="407"/>
      <c r="I2943" s="407"/>
      <c r="J2943" s="407"/>
      <c r="K2943" s="407"/>
      <c r="L2943" s="407"/>
      <c r="M2943" s="407"/>
      <c r="N2943" s="407"/>
      <c r="O2943" s="407"/>
      <c r="P2943" s="566"/>
      <c r="Q2943" s="373"/>
      <c r="R2943" s="200"/>
    </row>
    <row r="2944" spans="3:18" ht="14.6" customHeight="1" x14ac:dyDescent="0.5">
      <c r="C2944" s="406" t="str">
        <f t="shared" ref="C2944" si="4007">C2940</f>
        <v>Pre-Flood</v>
      </c>
      <c r="D2944" s="373"/>
      <c r="E2944" s="201">
        <f t="shared" si="3932"/>
        <v>3346</v>
      </c>
      <c r="F2944" s="197">
        <v>1</v>
      </c>
      <c r="G2944" s="203" t="s">
        <v>288</v>
      </c>
      <c r="H2944" s="408"/>
      <c r="I2944" s="408"/>
      <c r="J2944" s="408"/>
      <c r="K2944" s="408"/>
      <c r="L2944" s="408"/>
      <c r="M2944" s="408"/>
      <c r="N2944" s="408"/>
      <c r="O2944" s="408"/>
      <c r="P2944" s="566"/>
      <c r="Q2944" s="373"/>
      <c r="R2944" s="200"/>
    </row>
    <row r="2945" spans="3:18" ht="14.6" customHeight="1" x14ac:dyDescent="0.5">
      <c r="C2945" s="407">
        <f t="shared" ref="C2945" si="4008">C2941-1</f>
        <v>921</v>
      </c>
      <c r="D2945" s="373"/>
      <c r="E2945" s="212" t="str">
        <f t="shared" si="3934"/>
        <v>BC</v>
      </c>
      <c r="F2945" s="197">
        <v>2</v>
      </c>
      <c r="G2945" s="206" t="s">
        <v>604</v>
      </c>
      <c r="H2945" s="406" t="str">
        <f t="shared" ref="H2945:I2945" si="4009">H2941</f>
        <v>Adam</v>
      </c>
      <c r="I2945" s="406" t="str">
        <f t="shared" si="4009"/>
        <v>Seth</v>
      </c>
      <c r="J2945" s="406" t="str">
        <f>J2941</f>
        <v>Enos</v>
      </c>
      <c r="K2945" s="406" t="str">
        <f>K2941</f>
        <v>Cainan</v>
      </c>
      <c r="L2945" s="406" t="str">
        <f>L2941</f>
        <v>Mahalaleel</v>
      </c>
      <c r="M2945" s="406" t="str">
        <f>M2941</f>
        <v>Jared</v>
      </c>
      <c r="N2945" s="406" t="str">
        <f>N2941</f>
        <v>Enoch</v>
      </c>
      <c r="O2945" s="406" t="str">
        <f t="shared" si="4003"/>
        <v>Methusaleh</v>
      </c>
      <c r="P2945" s="566"/>
      <c r="Q2945" s="373"/>
      <c r="R2945" s="200"/>
    </row>
    <row r="2946" spans="3:18" ht="14.6" customHeight="1" x14ac:dyDescent="0.5">
      <c r="C2946" s="407">
        <f t="shared" ref="C2946" si="4010">C2942+1</f>
        <v>735</v>
      </c>
      <c r="D2946" s="373"/>
      <c r="E2946" s="212">
        <f t="shared" si="3938"/>
        <v>-3345</v>
      </c>
      <c r="F2946" s="197">
        <v>3</v>
      </c>
      <c r="G2946" s="208" t="s">
        <v>287</v>
      </c>
      <c r="H2946" s="407">
        <f t="shared" ref="H2946:I2946" si="4011">H2942+1</f>
        <v>735</v>
      </c>
      <c r="I2946" s="407">
        <f t="shared" si="4011"/>
        <v>605</v>
      </c>
      <c r="J2946" s="407">
        <f>J2942+1</f>
        <v>500</v>
      </c>
      <c r="K2946" s="407">
        <f>K2942+1</f>
        <v>410</v>
      </c>
      <c r="L2946" s="407">
        <f>L2942+1</f>
        <v>340</v>
      </c>
      <c r="M2946" s="407">
        <f>M2942+1</f>
        <v>275</v>
      </c>
      <c r="N2946" s="407">
        <f>N2942+1</f>
        <v>113</v>
      </c>
      <c r="O2946" s="407">
        <f t="shared" si="4006"/>
        <v>48</v>
      </c>
      <c r="P2946" s="566"/>
      <c r="Q2946" s="373"/>
      <c r="R2946" s="200"/>
    </row>
    <row r="2947" spans="3:18" ht="14.6" customHeight="1" x14ac:dyDescent="0.5">
      <c r="C2947" s="408"/>
      <c r="D2947" s="373"/>
      <c r="E2947" s="345"/>
      <c r="F2947" s="197">
        <v>4</v>
      </c>
      <c r="G2947" s="209" t="s">
        <v>605</v>
      </c>
      <c r="H2947" s="407"/>
      <c r="I2947" s="407"/>
      <c r="J2947" s="407"/>
      <c r="K2947" s="407"/>
      <c r="L2947" s="407"/>
      <c r="M2947" s="407"/>
      <c r="N2947" s="407"/>
      <c r="O2947" s="407"/>
      <c r="P2947" s="566"/>
      <c r="Q2947" s="373"/>
      <c r="R2947" s="200"/>
    </row>
    <row r="2948" spans="3:18" ht="14.6" customHeight="1" x14ac:dyDescent="0.5">
      <c r="C2948" s="406" t="str">
        <f t="shared" ref="C2948" si="4012">C2944</f>
        <v>Pre-Flood</v>
      </c>
      <c r="D2948" s="373"/>
      <c r="E2948" s="201">
        <f t="shared" si="3932"/>
        <v>3345</v>
      </c>
      <c r="F2948" s="197">
        <v>1</v>
      </c>
      <c r="G2948" s="203" t="s">
        <v>288</v>
      </c>
      <c r="H2948" s="408"/>
      <c r="I2948" s="408"/>
      <c r="J2948" s="408"/>
      <c r="K2948" s="408"/>
      <c r="L2948" s="408"/>
      <c r="M2948" s="408"/>
      <c r="N2948" s="408"/>
      <c r="O2948" s="408"/>
      <c r="P2948" s="566"/>
      <c r="Q2948" s="373"/>
      <c r="R2948" s="200"/>
    </row>
    <row r="2949" spans="3:18" ht="14.6" customHeight="1" x14ac:dyDescent="0.5">
      <c r="C2949" s="407">
        <f t="shared" ref="C2949" si="4013">C2945-1</f>
        <v>920</v>
      </c>
      <c r="D2949" s="373"/>
      <c r="E2949" s="212" t="str">
        <f t="shared" si="3934"/>
        <v>BC</v>
      </c>
      <c r="F2949" s="197">
        <v>2</v>
      </c>
      <c r="G2949" s="206" t="s">
        <v>604</v>
      </c>
      <c r="H2949" s="406" t="str">
        <f t="shared" ref="H2949:I2949" si="4014">H2945</f>
        <v>Adam</v>
      </c>
      <c r="I2949" s="406" t="str">
        <f t="shared" si="4014"/>
        <v>Seth</v>
      </c>
      <c r="J2949" s="406" t="str">
        <f>J2945</f>
        <v>Enos</v>
      </c>
      <c r="K2949" s="406" t="str">
        <f>K2945</f>
        <v>Cainan</v>
      </c>
      <c r="L2949" s="406" t="str">
        <f>L2945</f>
        <v>Mahalaleel</v>
      </c>
      <c r="M2949" s="406" t="str">
        <f>M2945</f>
        <v>Jared</v>
      </c>
      <c r="N2949" s="406" t="str">
        <f>N2945</f>
        <v>Enoch</v>
      </c>
      <c r="O2949" s="406" t="str">
        <f t="shared" si="4003"/>
        <v>Methusaleh</v>
      </c>
      <c r="P2949" s="566"/>
      <c r="Q2949" s="373"/>
      <c r="R2949" s="200"/>
    </row>
    <row r="2950" spans="3:18" ht="14.6" customHeight="1" x14ac:dyDescent="0.5">
      <c r="C2950" s="407">
        <f t="shared" ref="C2950" si="4015">C2946+1</f>
        <v>736</v>
      </c>
      <c r="D2950" s="373"/>
      <c r="E2950" s="212">
        <f t="shared" si="3938"/>
        <v>-3344</v>
      </c>
      <c r="F2950" s="197">
        <v>3</v>
      </c>
      <c r="G2950" s="208" t="s">
        <v>287</v>
      </c>
      <c r="H2950" s="407">
        <f t="shared" ref="H2950:I2950" si="4016">H2946+1</f>
        <v>736</v>
      </c>
      <c r="I2950" s="407">
        <f t="shared" si="4016"/>
        <v>606</v>
      </c>
      <c r="J2950" s="407">
        <f>J2946+1</f>
        <v>501</v>
      </c>
      <c r="K2950" s="407">
        <f>K2946+1</f>
        <v>411</v>
      </c>
      <c r="L2950" s="407">
        <f>L2946+1</f>
        <v>341</v>
      </c>
      <c r="M2950" s="407">
        <f>M2946+1</f>
        <v>276</v>
      </c>
      <c r="N2950" s="407">
        <f>N2946+1</f>
        <v>114</v>
      </c>
      <c r="O2950" s="407">
        <f t="shared" si="4006"/>
        <v>49</v>
      </c>
      <c r="P2950" s="566"/>
      <c r="Q2950" s="373"/>
      <c r="R2950" s="200"/>
    </row>
    <row r="2951" spans="3:18" ht="14.6" customHeight="1" x14ac:dyDescent="0.5">
      <c r="C2951" s="408"/>
      <c r="D2951" s="373"/>
      <c r="E2951" s="345"/>
      <c r="F2951" s="197">
        <v>4</v>
      </c>
      <c r="G2951" s="209" t="s">
        <v>605</v>
      </c>
      <c r="H2951" s="407"/>
      <c r="I2951" s="407"/>
      <c r="J2951" s="407"/>
      <c r="K2951" s="407"/>
      <c r="L2951" s="407"/>
      <c r="M2951" s="407"/>
      <c r="N2951" s="407"/>
      <c r="O2951" s="407"/>
      <c r="P2951" s="566"/>
      <c r="Q2951" s="373"/>
      <c r="R2951" s="200"/>
    </row>
    <row r="2952" spans="3:18" ht="14.6" customHeight="1" x14ac:dyDescent="0.5">
      <c r="C2952" s="406" t="str">
        <f t="shared" ref="C2952" si="4017">C2948</f>
        <v>Pre-Flood</v>
      </c>
      <c r="D2952" s="373"/>
      <c r="E2952" s="201">
        <f t="shared" si="3932"/>
        <v>3344</v>
      </c>
      <c r="F2952" s="197">
        <v>1</v>
      </c>
      <c r="G2952" s="203" t="s">
        <v>288</v>
      </c>
      <c r="H2952" s="408"/>
      <c r="I2952" s="408"/>
      <c r="J2952" s="408"/>
      <c r="K2952" s="408"/>
      <c r="L2952" s="408"/>
      <c r="M2952" s="408"/>
      <c r="N2952" s="408"/>
      <c r="O2952" s="408"/>
      <c r="P2952" s="566"/>
      <c r="Q2952" s="373"/>
      <c r="R2952" s="200"/>
    </row>
    <row r="2953" spans="3:18" ht="14.6" customHeight="1" x14ac:dyDescent="0.5">
      <c r="C2953" s="407">
        <f t="shared" ref="C2953" si="4018">C2949-1</f>
        <v>919</v>
      </c>
      <c r="D2953" s="373"/>
      <c r="E2953" s="212" t="str">
        <f t="shared" si="3934"/>
        <v>BC</v>
      </c>
      <c r="F2953" s="197">
        <v>2</v>
      </c>
      <c r="G2953" s="206" t="s">
        <v>604</v>
      </c>
      <c r="H2953" s="406" t="str">
        <f t="shared" ref="H2953:I2953" si="4019">H2949</f>
        <v>Adam</v>
      </c>
      <c r="I2953" s="406" t="str">
        <f t="shared" si="4019"/>
        <v>Seth</v>
      </c>
      <c r="J2953" s="406" t="str">
        <f>J2949</f>
        <v>Enos</v>
      </c>
      <c r="K2953" s="406" t="str">
        <f>K2949</f>
        <v>Cainan</v>
      </c>
      <c r="L2953" s="406" t="str">
        <f>L2949</f>
        <v>Mahalaleel</v>
      </c>
      <c r="M2953" s="406" t="str">
        <f>M2949</f>
        <v>Jared</v>
      </c>
      <c r="N2953" s="406" t="str">
        <f>N2949</f>
        <v>Enoch</v>
      </c>
      <c r="O2953" s="406" t="str">
        <f t="shared" si="4003"/>
        <v>Methusaleh</v>
      </c>
      <c r="P2953" s="566"/>
      <c r="Q2953" s="373"/>
      <c r="R2953" s="200"/>
    </row>
    <row r="2954" spans="3:18" ht="14.6" customHeight="1" x14ac:dyDescent="0.5">
      <c r="C2954" s="407">
        <f t="shared" ref="C2954" si="4020">C2950+1</f>
        <v>737</v>
      </c>
      <c r="D2954" s="373"/>
      <c r="E2954" s="212">
        <f t="shared" si="3938"/>
        <v>-3343</v>
      </c>
      <c r="F2954" s="197">
        <v>3</v>
      </c>
      <c r="G2954" s="208" t="s">
        <v>287</v>
      </c>
      <c r="H2954" s="407">
        <f t="shared" ref="H2954:I2954" si="4021">H2950+1</f>
        <v>737</v>
      </c>
      <c r="I2954" s="407">
        <f t="shared" si="4021"/>
        <v>607</v>
      </c>
      <c r="J2954" s="407">
        <f>J2950+1</f>
        <v>502</v>
      </c>
      <c r="K2954" s="407">
        <f>K2950+1</f>
        <v>412</v>
      </c>
      <c r="L2954" s="407">
        <f>L2950+1</f>
        <v>342</v>
      </c>
      <c r="M2954" s="407">
        <f>M2950+1</f>
        <v>277</v>
      </c>
      <c r="N2954" s="407">
        <f>N2950+1</f>
        <v>115</v>
      </c>
      <c r="O2954" s="407">
        <f t="shared" si="4006"/>
        <v>50</v>
      </c>
      <c r="P2954" s="566"/>
      <c r="Q2954" s="373"/>
      <c r="R2954" s="200"/>
    </row>
    <row r="2955" spans="3:18" ht="14.6" customHeight="1" x14ac:dyDescent="0.5">
      <c r="C2955" s="408"/>
      <c r="D2955" s="373"/>
      <c r="E2955" s="345"/>
      <c r="F2955" s="197">
        <v>4</v>
      </c>
      <c r="G2955" s="209" t="s">
        <v>605</v>
      </c>
      <c r="H2955" s="407"/>
      <c r="I2955" s="407"/>
      <c r="J2955" s="407"/>
      <c r="K2955" s="407"/>
      <c r="L2955" s="407"/>
      <c r="M2955" s="407"/>
      <c r="N2955" s="407"/>
      <c r="O2955" s="407"/>
      <c r="P2955" s="566"/>
      <c r="Q2955" s="373"/>
      <c r="R2955" s="200"/>
    </row>
    <row r="2956" spans="3:18" ht="14.6" customHeight="1" x14ac:dyDescent="0.5">
      <c r="C2956" s="406" t="str">
        <f t="shared" ref="C2956" si="4022">C2952</f>
        <v>Pre-Flood</v>
      </c>
      <c r="D2956" s="373"/>
      <c r="E2956" s="201">
        <f t="shared" ref="E2956:E3016" si="4023">E2952-1</f>
        <v>3343</v>
      </c>
      <c r="F2956" s="197">
        <v>1</v>
      </c>
      <c r="G2956" s="203" t="s">
        <v>288</v>
      </c>
      <c r="H2956" s="408"/>
      <c r="I2956" s="408"/>
      <c r="J2956" s="408"/>
      <c r="K2956" s="408"/>
      <c r="L2956" s="408"/>
      <c r="M2956" s="408"/>
      <c r="N2956" s="408"/>
      <c r="O2956" s="408"/>
      <c r="P2956" s="566"/>
      <c r="Q2956" s="373"/>
      <c r="R2956" s="200"/>
    </row>
    <row r="2957" spans="3:18" ht="14.6" customHeight="1" x14ac:dyDescent="0.5">
      <c r="C2957" s="407">
        <f t="shared" ref="C2957" si="4024">C2953-1</f>
        <v>918</v>
      </c>
      <c r="D2957" s="373"/>
      <c r="E2957" s="212" t="str">
        <f t="shared" ref="E2957:E3017" si="4025">E2953</f>
        <v>BC</v>
      </c>
      <c r="F2957" s="197">
        <v>2</v>
      </c>
      <c r="G2957" s="206" t="s">
        <v>604</v>
      </c>
      <c r="H2957" s="406" t="str">
        <f t="shared" ref="H2957:N2957" si="4026">H2953</f>
        <v>Adam</v>
      </c>
      <c r="I2957" s="406" t="str">
        <f t="shared" si="4026"/>
        <v>Seth</v>
      </c>
      <c r="J2957" s="406" t="str">
        <f t="shared" si="4026"/>
        <v>Enos</v>
      </c>
      <c r="K2957" s="406" t="str">
        <f t="shared" si="4026"/>
        <v>Cainan</v>
      </c>
      <c r="L2957" s="406" t="str">
        <f t="shared" si="4026"/>
        <v>Mahalaleel</v>
      </c>
      <c r="M2957" s="406" t="str">
        <f t="shared" si="4026"/>
        <v>Jared</v>
      </c>
      <c r="N2957" s="406" t="str">
        <f t="shared" si="4026"/>
        <v>Enoch</v>
      </c>
      <c r="O2957" s="406" t="str">
        <f t="shared" ref="O2957:O2969" si="4027">O2953</f>
        <v>Methusaleh</v>
      </c>
      <c r="P2957" s="566"/>
      <c r="Q2957" s="373"/>
      <c r="R2957" s="200"/>
    </row>
    <row r="2958" spans="3:18" ht="14.6" customHeight="1" x14ac:dyDescent="0.5">
      <c r="C2958" s="407">
        <f t="shared" ref="C2958" si="4028">C2954+1</f>
        <v>738</v>
      </c>
      <c r="D2958" s="373"/>
      <c r="E2958" s="212">
        <f t="shared" ref="E2958:E3018" si="4029">-E2956+1</f>
        <v>-3342</v>
      </c>
      <c r="F2958" s="197">
        <v>3</v>
      </c>
      <c r="G2958" s="208" t="s">
        <v>287</v>
      </c>
      <c r="H2958" s="407">
        <f t="shared" ref="H2958:N2958" si="4030">H2954+1</f>
        <v>738</v>
      </c>
      <c r="I2958" s="407">
        <f t="shared" si="4030"/>
        <v>608</v>
      </c>
      <c r="J2958" s="407">
        <f t="shared" si="4030"/>
        <v>503</v>
      </c>
      <c r="K2958" s="407">
        <f t="shared" si="4030"/>
        <v>413</v>
      </c>
      <c r="L2958" s="407">
        <f t="shared" si="4030"/>
        <v>343</v>
      </c>
      <c r="M2958" s="407">
        <f t="shared" si="4030"/>
        <v>278</v>
      </c>
      <c r="N2958" s="407">
        <f t="shared" si="4030"/>
        <v>116</v>
      </c>
      <c r="O2958" s="407">
        <f t="shared" ref="O2958:O2970" si="4031">O2954+1</f>
        <v>51</v>
      </c>
      <c r="P2958" s="566"/>
      <c r="Q2958" s="373"/>
      <c r="R2958" s="200"/>
    </row>
    <row r="2959" spans="3:18" ht="14.6" customHeight="1" x14ac:dyDescent="0.5">
      <c r="C2959" s="408"/>
      <c r="D2959" s="373"/>
      <c r="E2959" s="345"/>
      <c r="F2959" s="197">
        <v>4</v>
      </c>
      <c r="G2959" s="209" t="s">
        <v>605</v>
      </c>
      <c r="H2959" s="407"/>
      <c r="I2959" s="407"/>
      <c r="J2959" s="407"/>
      <c r="K2959" s="407"/>
      <c r="L2959" s="407"/>
      <c r="M2959" s="407"/>
      <c r="N2959" s="407"/>
      <c r="O2959" s="407"/>
      <c r="P2959" s="566"/>
      <c r="Q2959" s="373"/>
      <c r="R2959" s="200"/>
    </row>
    <row r="2960" spans="3:18" ht="14.6" customHeight="1" x14ac:dyDescent="0.5">
      <c r="C2960" s="406" t="str">
        <f t="shared" ref="C2960" si="4032">C2956</f>
        <v>Pre-Flood</v>
      </c>
      <c r="D2960" s="373"/>
      <c r="E2960" s="201">
        <f t="shared" si="4023"/>
        <v>3342</v>
      </c>
      <c r="F2960" s="197">
        <v>1</v>
      </c>
      <c r="G2960" s="203" t="s">
        <v>288</v>
      </c>
      <c r="H2960" s="408"/>
      <c r="I2960" s="408"/>
      <c r="J2960" s="408"/>
      <c r="K2960" s="408"/>
      <c r="L2960" s="408"/>
      <c r="M2960" s="408"/>
      <c r="N2960" s="408"/>
      <c r="O2960" s="408"/>
      <c r="P2960" s="566"/>
      <c r="Q2960" s="373"/>
      <c r="R2960" s="200"/>
    </row>
    <row r="2961" spans="3:18" ht="14.6" customHeight="1" x14ac:dyDescent="0.5">
      <c r="C2961" s="407">
        <f t="shared" ref="C2961" si="4033">C2957-1</f>
        <v>917</v>
      </c>
      <c r="D2961" s="373"/>
      <c r="E2961" s="212" t="str">
        <f t="shared" si="4025"/>
        <v>BC</v>
      </c>
      <c r="F2961" s="197">
        <v>2</v>
      </c>
      <c r="G2961" s="206" t="s">
        <v>604</v>
      </c>
      <c r="H2961" s="406" t="str">
        <f t="shared" ref="H2961:I2961" si="4034">H2957</f>
        <v>Adam</v>
      </c>
      <c r="I2961" s="406" t="str">
        <f t="shared" si="4034"/>
        <v>Seth</v>
      </c>
      <c r="J2961" s="406" t="str">
        <f>J2957</f>
        <v>Enos</v>
      </c>
      <c r="K2961" s="406" t="str">
        <f>K2957</f>
        <v>Cainan</v>
      </c>
      <c r="L2961" s="406" t="str">
        <f>L2957</f>
        <v>Mahalaleel</v>
      </c>
      <c r="M2961" s="406" t="str">
        <f>M2957</f>
        <v>Jared</v>
      </c>
      <c r="N2961" s="406" t="str">
        <f>N2957</f>
        <v>Enoch</v>
      </c>
      <c r="O2961" s="406" t="str">
        <f t="shared" si="4027"/>
        <v>Methusaleh</v>
      </c>
      <c r="P2961" s="566"/>
      <c r="Q2961" s="373"/>
      <c r="R2961" s="200"/>
    </row>
    <row r="2962" spans="3:18" ht="14.6" customHeight="1" x14ac:dyDescent="0.5">
      <c r="C2962" s="407">
        <f t="shared" ref="C2962" si="4035">C2958+1</f>
        <v>739</v>
      </c>
      <c r="D2962" s="373"/>
      <c r="E2962" s="212">
        <f t="shared" si="4029"/>
        <v>-3341</v>
      </c>
      <c r="F2962" s="197">
        <v>3</v>
      </c>
      <c r="G2962" s="208" t="s">
        <v>287</v>
      </c>
      <c r="H2962" s="407">
        <f t="shared" ref="H2962:I2962" si="4036">H2958+1</f>
        <v>739</v>
      </c>
      <c r="I2962" s="407">
        <f t="shared" si="4036"/>
        <v>609</v>
      </c>
      <c r="J2962" s="407">
        <f>J2958+1</f>
        <v>504</v>
      </c>
      <c r="K2962" s="407">
        <f>K2958+1</f>
        <v>414</v>
      </c>
      <c r="L2962" s="407">
        <f>L2958+1</f>
        <v>344</v>
      </c>
      <c r="M2962" s="407">
        <f>M2958+1</f>
        <v>279</v>
      </c>
      <c r="N2962" s="407">
        <f>N2958+1</f>
        <v>117</v>
      </c>
      <c r="O2962" s="407">
        <f t="shared" si="4031"/>
        <v>52</v>
      </c>
      <c r="P2962" s="566"/>
      <c r="Q2962" s="373"/>
      <c r="R2962" s="200"/>
    </row>
    <row r="2963" spans="3:18" ht="14.6" customHeight="1" x14ac:dyDescent="0.5">
      <c r="C2963" s="408"/>
      <c r="D2963" s="373"/>
      <c r="E2963" s="345"/>
      <c r="F2963" s="197">
        <v>4</v>
      </c>
      <c r="G2963" s="209" t="s">
        <v>605</v>
      </c>
      <c r="H2963" s="407"/>
      <c r="I2963" s="407"/>
      <c r="J2963" s="407"/>
      <c r="K2963" s="407"/>
      <c r="L2963" s="407"/>
      <c r="M2963" s="407"/>
      <c r="N2963" s="407"/>
      <c r="O2963" s="407"/>
      <c r="P2963" s="566"/>
      <c r="Q2963" s="373"/>
      <c r="R2963" s="200"/>
    </row>
    <row r="2964" spans="3:18" ht="14.6" customHeight="1" x14ac:dyDescent="0.5">
      <c r="C2964" s="406" t="str">
        <f t="shared" ref="C2964" si="4037">C2960</f>
        <v>Pre-Flood</v>
      </c>
      <c r="D2964" s="373"/>
      <c r="E2964" s="201">
        <f t="shared" si="4023"/>
        <v>3341</v>
      </c>
      <c r="F2964" s="197">
        <v>1</v>
      </c>
      <c r="G2964" s="203" t="s">
        <v>288</v>
      </c>
      <c r="H2964" s="408"/>
      <c r="I2964" s="408"/>
      <c r="J2964" s="408"/>
      <c r="K2964" s="408"/>
      <c r="L2964" s="408"/>
      <c r="M2964" s="408"/>
      <c r="N2964" s="408"/>
      <c r="O2964" s="408"/>
      <c r="P2964" s="566"/>
      <c r="Q2964" s="373"/>
      <c r="R2964" s="200"/>
    </row>
    <row r="2965" spans="3:18" ht="14.6" customHeight="1" x14ac:dyDescent="0.5">
      <c r="C2965" s="407">
        <f t="shared" ref="C2965" si="4038">C2961-1</f>
        <v>916</v>
      </c>
      <c r="D2965" s="373"/>
      <c r="E2965" s="212" t="str">
        <f t="shared" si="4025"/>
        <v>BC</v>
      </c>
      <c r="F2965" s="197">
        <v>2</v>
      </c>
      <c r="G2965" s="206" t="s">
        <v>604</v>
      </c>
      <c r="H2965" s="406" t="str">
        <f t="shared" ref="H2965:I2965" si="4039">H2961</f>
        <v>Adam</v>
      </c>
      <c r="I2965" s="406" t="str">
        <f t="shared" si="4039"/>
        <v>Seth</v>
      </c>
      <c r="J2965" s="406" t="str">
        <f>J2961</f>
        <v>Enos</v>
      </c>
      <c r="K2965" s="406" t="str">
        <f>K2961</f>
        <v>Cainan</v>
      </c>
      <c r="L2965" s="406" t="str">
        <f>L2961</f>
        <v>Mahalaleel</v>
      </c>
      <c r="M2965" s="406" t="str">
        <f>M2961</f>
        <v>Jared</v>
      </c>
      <c r="N2965" s="406" t="str">
        <f>N2961</f>
        <v>Enoch</v>
      </c>
      <c r="O2965" s="406" t="str">
        <f t="shared" si="4027"/>
        <v>Methusaleh</v>
      </c>
      <c r="P2965" s="566"/>
      <c r="Q2965" s="373"/>
      <c r="R2965" s="200"/>
    </row>
    <row r="2966" spans="3:18" ht="14.6" customHeight="1" x14ac:dyDescent="0.5">
      <c r="C2966" s="407">
        <f t="shared" ref="C2966" si="4040">C2962+1</f>
        <v>740</v>
      </c>
      <c r="D2966" s="373"/>
      <c r="E2966" s="212">
        <f t="shared" si="4029"/>
        <v>-3340</v>
      </c>
      <c r="F2966" s="197">
        <v>3</v>
      </c>
      <c r="G2966" s="208" t="s">
        <v>287</v>
      </c>
      <c r="H2966" s="407">
        <f t="shared" ref="H2966:I2966" si="4041">H2962+1</f>
        <v>740</v>
      </c>
      <c r="I2966" s="407">
        <f t="shared" si="4041"/>
        <v>610</v>
      </c>
      <c r="J2966" s="407">
        <f>J2962+1</f>
        <v>505</v>
      </c>
      <c r="K2966" s="407">
        <f>K2962+1</f>
        <v>415</v>
      </c>
      <c r="L2966" s="407">
        <f>L2962+1</f>
        <v>345</v>
      </c>
      <c r="M2966" s="407">
        <f>M2962+1</f>
        <v>280</v>
      </c>
      <c r="N2966" s="407">
        <f>N2962+1</f>
        <v>118</v>
      </c>
      <c r="O2966" s="407">
        <f t="shared" si="4031"/>
        <v>53</v>
      </c>
      <c r="P2966" s="566"/>
      <c r="Q2966" s="373"/>
      <c r="R2966" s="200"/>
    </row>
    <row r="2967" spans="3:18" ht="14.6" customHeight="1" x14ac:dyDescent="0.5">
      <c r="C2967" s="408"/>
      <c r="D2967" s="373"/>
      <c r="E2967" s="345"/>
      <c r="F2967" s="197">
        <v>4</v>
      </c>
      <c r="G2967" s="209" t="s">
        <v>605</v>
      </c>
      <c r="H2967" s="407"/>
      <c r="I2967" s="407"/>
      <c r="J2967" s="407"/>
      <c r="K2967" s="407"/>
      <c r="L2967" s="407"/>
      <c r="M2967" s="407"/>
      <c r="N2967" s="407"/>
      <c r="O2967" s="407"/>
      <c r="P2967" s="566"/>
      <c r="Q2967" s="373"/>
      <c r="R2967" s="200"/>
    </row>
    <row r="2968" spans="3:18" ht="14.6" customHeight="1" x14ac:dyDescent="0.5">
      <c r="C2968" s="406" t="str">
        <f t="shared" ref="C2968" si="4042">C2964</f>
        <v>Pre-Flood</v>
      </c>
      <c r="D2968" s="373"/>
      <c r="E2968" s="201">
        <f t="shared" si="4023"/>
        <v>3340</v>
      </c>
      <c r="F2968" s="197">
        <v>1</v>
      </c>
      <c r="G2968" s="203" t="s">
        <v>288</v>
      </c>
      <c r="H2968" s="408"/>
      <c r="I2968" s="408"/>
      <c r="J2968" s="408"/>
      <c r="K2968" s="408"/>
      <c r="L2968" s="408"/>
      <c r="M2968" s="408"/>
      <c r="N2968" s="408"/>
      <c r="O2968" s="408"/>
      <c r="P2968" s="566"/>
      <c r="Q2968" s="373"/>
      <c r="R2968" s="200"/>
    </row>
    <row r="2969" spans="3:18" ht="14.6" customHeight="1" x14ac:dyDescent="0.5">
      <c r="C2969" s="407">
        <f t="shared" ref="C2969" si="4043">C2965-1</f>
        <v>915</v>
      </c>
      <c r="D2969" s="373"/>
      <c r="E2969" s="212" t="str">
        <f t="shared" si="4025"/>
        <v>BC</v>
      </c>
      <c r="F2969" s="197">
        <v>2</v>
      </c>
      <c r="G2969" s="206" t="s">
        <v>604</v>
      </c>
      <c r="H2969" s="406" t="str">
        <f t="shared" ref="H2969:I2969" si="4044">H2965</f>
        <v>Adam</v>
      </c>
      <c r="I2969" s="406" t="str">
        <f t="shared" si="4044"/>
        <v>Seth</v>
      </c>
      <c r="J2969" s="406" t="str">
        <f>J2965</f>
        <v>Enos</v>
      </c>
      <c r="K2969" s="406" t="str">
        <f>K2965</f>
        <v>Cainan</v>
      </c>
      <c r="L2969" s="406" t="str">
        <f>L2965</f>
        <v>Mahalaleel</v>
      </c>
      <c r="M2969" s="406" t="str">
        <f>M2965</f>
        <v>Jared</v>
      </c>
      <c r="N2969" s="406" t="str">
        <f>N2965</f>
        <v>Enoch</v>
      </c>
      <c r="O2969" s="406" t="str">
        <f t="shared" si="4027"/>
        <v>Methusaleh</v>
      </c>
      <c r="P2969" s="566"/>
      <c r="Q2969" s="373"/>
      <c r="R2969" s="200"/>
    </row>
    <row r="2970" spans="3:18" ht="14.6" customHeight="1" x14ac:dyDescent="0.5">
      <c r="C2970" s="407">
        <f t="shared" ref="C2970" si="4045">C2966+1</f>
        <v>741</v>
      </c>
      <c r="D2970" s="373"/>
      <c r="E2970" s="212">
        <f t="shared" si="4029"/>
        <v>-3339</v>
      </c>
      <c r="F2970" s="197">
        <v>3</v>
      </c>
      <c r="G2970" s="208" t="s">
        <v>287</v>
      </c>
      <c r="H2970" s="407">
        <f t="shared" ref="H2970:I2970" si="4046">H2966+1</f>
        <v>741</v>
      </c>
      <c r="I2970" s="407">
        <f t="shared" si="4046"/>
        <v>611</v>
      </c>
      <c r="J2970" s="407">
        <f>J2966+1</f>
        <v>506</v>
      </c>
      <c r="K2970" s="407">
        <f>K2966+1</f>
        <v>416</v>
      </c>
      <c r="L2970" s="407">
        <f>L2966+1</f>
        <v>346</v>
      </c>
      <c r="M2970" s="407">
        <f>M2966+1</f>
        <v>281</v>
      </c>
      <c r="N2970" s="407">
        <f>N2966+1</f>
        <v>119</v>
      </c>
      <c r="O2970" s="407">
        <f t="shared" si="4031"/>
        <v>54</v>
      </c>
      <c r="P2970" s="566"/>
      <c r="Q2970" s="373"/>
      <c r="R2970" s="200"/>
    </row>
    <row r="2971" spans="3:18" ht="14.6" customHeight="1" x14ac:dyDescent="0.5">
      <c r="C2971" s="408"/>
      <c r="D2971" s="373"/>
      <c r="E2971" s="345"/>
      <c r="F2971" s="197">
        <v>4</v>
      </c>
      <c r="G2971" s="209" t="s">
        <v>605</v>
      </c>
      <c r="H2971" s="407"/>
      <c r="I2971" s="407"/>
      <c r="J2971" s="407"/>
      <c r="K2971" s="407"/>
      <c r="L2971" s="407"/>
      <c r="M2971" s="407"/>
      <c r="N2971" s="407"/>
      <c r="O2971" s="407"/>
      <c r="P2971" s="566"/>
      <c r="Q2971" s="373"/>
      <c r="R2971" s="200"/>
    </row>
    <row r="2972" spans="3:18" ht="14.6" customHeight="1" x14ac:dyDescent="0.5">
      <c r="C2972" s="406" t="str">
        <f t="shared" ref="C2972" si="4047">C2968</f>
        <v>Pre-Flood</v>
      </c>
      <c r="D2972" s="373"/>
      <c r="E2972" s="201">
        <f t="shared" si="4023"/>
        <v>3339</v>
      </c>
      <c r="F2972" s="197">
        <v>1</v>
      </c>
      <c r="G2972" s="203" t="s">
        <v>288</v>
      </c>
      <c r="H2972" s="408"/>
      <c r="I2972" s="408"/>
      <c r="J2972" s="408"/>
      <c r="K2972" s="408"/>
      <c r="L2972" s="408"/>
      <c r="M2972" s="408"/>
      <c r="N2972" s="408"/>
      <c r="O2972" s="408"/>
      <c r="P2972" s="566"/>
      <c r="Q2972" s="373"/>
      <c r="R2972" s="200"/>
    </row>
    <row r="2973" spans="3:18" ht="14.6" customHeight="1" x14ac:dyDescent="0.5">
      <c r="C2973" s="407">
        <f t="shared" ref="C2973" si="4048">C2969-1</f>
        <v>914</v>
      </c>
      <c r="D2973" s="373"/>
      <c r="E2973" s="212" t="str">
        <f t="shared" si="4025"/>
        <v>BC</v>
      </c>
      <c r="F2973" s="197">
        <v>2</v>
      </c>
      <c r="G2973" s="206" t="s">
        <v>604</v>
      </c>
      <c r="H2973" s="406" t="str">
        <f t="shared" ref="H2973:N2973" si="4049">H2969</f>
        <v>Adam</v>
      </c>
      <c r="I2973" s="406" t="str">
        <f t="shared" si="4049"/>
        <v>Seth</v>
      </c>
      <c r="J2973" s="406" t="str">
        <f t="shared" si="4049"/>
        <v>Enos</v>
      </c>
      <c r="K2973" s="406" t="str">
        <f t="shared" si="4049"/>
        <v>Cainan</v>
      </c>
      <c r="L2973" s="406" t="str">
        <f t="shared" si="4049"/>
        <v>Mahalaleel</v>
      </c>
      <c r="M2973" s="406" t="str">
        <f t="shared" si="4049"/>
        <v>Jared</v>
      </c>
      <c r="N2973" s="406" t="str">
        <f t="shared" si="4049"/>
        <v>Enoch</v>
      </c>
      <c r="O2973" s="406" t="str">
        <f t="shared" ref="O2973:O2985" si="4050">O2969</f>
        <v>Methusaleh</v>
      </c>
      <c r="P2973" s="566"/>
      <c r="Q2973" s="373"/>
      <c r="R2973" s="200"/>
    </row>
    <row r="2974" spans="3:18" ht="14.6" customHeight="1" x14ac:dyDescent="0.5">
      <c r="C2974" s="407">
        <f t="shared" ref="C2974" si="4051">C2970+1</f>
        <v>742</v>
      </c>
      <c r="D2974" s="373"/>
      <c r="E2974" s="212">
        <f t="shared" si="4029"/>
        <v>-3338</v>
      </c>
      <c r="F2974" s="197">
        <v>3</v>
      </c>
      <c r="G2974" s="208" t="s">
        <v>287</v>
      </c>
      <c r="H2974" s="407">
        <f t="shared" ref="H2974:N2974" si="4052">H2970+1</f>
        <v>742</v>
      </c>
      <c r="I2974" s="407">
        <f t="shared" si="4052"/>
        <v>612</v>
      </c>
      <c r="J2974" s="407">
        <f t="shared" si="4052"/>
        <v>507</v>
      </c>
      <c r="K2974" s="407">
        <f t="shared" si="4052"/>
        <v>417</v>
      </c>
      <c r="L2974" s="407">
        <f t="shared" si="4052"/>
        <v>347</v>
      </c>
      <c r="M2974" s="407">
        <f t="shared" si="4052"/>
        <v>282</v>
      </c>
      <c r="N2974" s="407">
        <f t="shared" si="4052"/>
        <v>120</v>
      </c>
      <c r="O2974" s="407">
        <f t="shared" ref="O2974:O2986" si="4053">O2970+1</f>
        <v>55</v>
      </c>
      <c r="P2974" s="566"/>
      <c r="Q2974" s="373"/>
      <c r="R2974" s="200"/>
    </row>
    <row r="2975" spans="3:18" ht="14.6" customHeight="1" x14ac:dyDescent="0.5">
      <c r="C2975" s="408"/>
      <c r="D2975" s="373"/>
      <c r="E2975" s="345"/>
      <c r="F2975" s="197">
        <v>4</v>
      </c>
      <c r="G2975" s="209" t="s">
        <v>605</v>
      </c>
      <c r="H2975" s="407"/>
      <c r="I2975" s="407"/>
      <c r="J2975" s="407"/>
      <c r="K2975" s="407"/>
      <c r="L2975" s="407"/>
      <c r="M2975" s="407"/>
      <c r="N2975" s="407"/>
      <c r="O2975" s="407"/>
      <c r="P2975" s="566"/>
      <c r="Q2975" s="373"/>
      <c r="R2975" s="200"/>
    </row>
    <row r="2976" spans="3:18" ht="14.6" customHeight="1" x14ac:dyDescent="0.5">
      <c r="C2976" s="406" t="str">
        <f t="shared" ref="C2976" si="4054">C2972</f>
        <v>Pre-Flood</v>
      </c>
      <c r="D2976" s="373"/>
      <c r="E2976" s="201">
        <f t="shared" si="4023"/>
        <v>3338</v>
      </c>
      <c r="F2976" s="197">
        <v>1</v>
      </c>
      <c r="G2976" s="203" t="s">
        <v>288</v>
      </c>
      <c r="H2976" s="408"/>
      <c r="I2976" s="408"/>
      <c r="J2976" s="408"/>
      <c r="K2976" s="408"/>
      <c r="L2976" s="408"/>
      <c r="M2976" s="408"/>
      <c r="N2976" s="408"/>
      <c r="O2976" s="408"/>
      <c r="P2976" s="566"/>
      <c r="Q2976" s="373"/>
      <c r="R2976" s="200"/>
    </row>
    <row r="2977" spans="3:18" ht="14.6" customHeight="1" x14ac:dyDescent="0.5">
      <c r="C2977" s="407">
        <f t="shared" ref="C2977" si="4055">C2973-1</f>
        <v>913</v>
      </c>
      <c r="D2977" s="373"/>
      <c r="E2977" s="212" t="str">
        <f t="shared" si="4025"/>
        <v>BC</v>
      </c>
      <c r="F2977" s="197">
        <v>2</v>
      </c>
      <c r="G2977" s="206" t="s">
        <v>604</v>
      </c>
      <c r="H2977" s="406" t="str">
        <f t="shared" ref="H2977:I2977" si="4056">H2973</f>
        <v>Adam</v>
      </c>
      <c r="I2977" s="406" t="str">
        <f t="shared" si="4056"/>
        <v>Seth</v>
      </c>
      <c r="J2977" s="406" t="str">
        <f>J2973</f>
        <v>Enos</v>
      </c>
      <c r="K2977" s="406" t="str">
        <f>K2973</f>
        <v>Cainan</v>
      </c>
      <c r="L2977" s="406" t="str">
        <f>L2973</f>
        <v>Mahalaleel</v>
      </c>
      <c r="M2977" s="406" t="str">
        <f>M2973</f>
        <v>Jared</v>
      </c>
      <c r="N2977" s="406" t="str">
        <f>N2973</f>
        <v>Enoch</v>
      </c>
      <c r="O2977" s="406" t="str">
        <f t="shared" si="4050"/>
        <v>Methusaleh</v>
      </c>
      <c r="P2977" s="566"/>
      <c r="Q2977" s="373"/>
      <c r="R2977" s="200"/>
    </row>
    <row r="2978" spans="3:18" ht="14.6" customHeight="1" x14ac:dyDescent="0.5">
      <c r="C2978" s="407">
        <f t="shared" ref="C2978" si="4057">C2974+1</f>
        <v>743</v>
      </c>
      <c r="D2978" s="373"/>
      <c r="E2978" s="212">
        <f t="shared" si="4029"/>
        <v>-3337</v>
      </c>
      <c r="F2978" s="197">
        <v>3</v>
      </c>
      <c r="G2978" s="208" t="s">
        <v>287</v>
      </c>
      <c r="H2978" s="407">
        <f t="shared" ref="H2978:I2978" si="4058">H2974+1</f>
        <v>743</v>
      </c>
      <c r="I2978" s="407">
        <f t="shared" si="4058"/>
        <v>613</v>
      </c>
      <c r="J2978" s="407">
        <f>J2974+1</f>
        <v>508</v>
      </c>
      <c r="K2978" s="407">
        <f>K2974+1</f>
        <v>418</v>
      </c>
      <c r="L2978" s="407">
        <f>L2974+1</f>
        <v>348</v>
      </c>
      <c r="M2978" s="407">
        <f>M2974+1</f>
        <v>283</v>
      </c>
      <c r="N2978" s="407">
        <f>N2974+1</f>
        <v>121</v>
      </c>
      <c r="O2978" s="407">
        <f t="shared" si="4053"/>
        <v>56</v>
      </c>
      <c r="P2978" s="566"/>
      <c r="Q2978" s="373"/>
      <c r="R2978" s="200"/>
    </row>
    <row r="2979" spans="3:18" ht="14.6" customHeight="1" x14ac:dyDescent="0.5">
      <c r="C2979" s="408"/>
      <c r="D2979" s="373"/>
      <c r="E2979" s="345"/>
      <c r="F2979" s="197">
        <v>4</v>
      </c>
      <c r="G2979" s="209" t="s">
        <v>605</v>
      </c>
      <c r="H2979" s="407"/>
      <c r="I2979" s="407"/>
      <c r="J2979" s="407"/>
      <c r="K2979" s="407"/>
      <c r="L2979" s="407"/>
      <c r="M2979" s="407"/>
      <c r="N2979" s="407"/>
      <c r="O2979" s="407"/>
      <c r="P2979" s="566"/>
      <c r="Q2979" s="373"/>
      <c r="R2979" s="200"/>
    </row>
    <row r="2980" spans="3:18" ht="14.6" customHeight="1" x14ac:dyDescent="0.5">
      <c r="C2980" s="406" t="str">
        <f t="shared" ref="C2980" si="4059">C2976</f>
        <v>Pre-Flood</v>
      </c>
      <c r="D2980" s="373"/>
      <c r="E2980" s="201">
        <f t="shared" si="4023"/>
        <v>3337</v>
      </c>
      <c r="F2980" s="197">
        <v>1</v>
      </c>
      <c r="G2980" s="203" t="s">
        <v>288</v>
      </c>
      <c r="H2980" s="408"/>
      <c r="I2980" s="408"/>
      <c r="J2980" s="408"/>
      <c r="K2980" s="408"/>
      <c r="L2980" s="408"/>
      <c r="M2980" s="408"/>
      <c r="N2980" s="408"/>
      <c r="O2980" s="408"/>
      <c r="P2980" s="566"/>
      <c r="Q2980" s="373"/>
      <c r="R2980" s="200"/>
    </row>
    <row r="2981" spans="3:18" ht="14.6" customHeight="1" x14ac:dyDescent="0.5">
      <c r="C2981" s="407">
        <f t="shared" ref="C2981" si="4060">C2977-1</f>
        <v>912</v>
      </c>
      <c r="D2981" s="373"/>
      <c r="E2981" s="212" t="str">
        <f t="shared" si="4025"/>
        <v>BC</v>
      </c>
      <c r="F2981" s="197">
        <v>2</v>
      </c>
      <c r="G2981" s="206" t="s">
        <v>604</v>
      </c>
      <c r="H2981" s="406" t="str">
        <f t="shared" ref="H2981:I2981" si="4061">H2977</f>
        <v>Adam</v>
      </c>
      <c r="I2981" s="406" t="str">
        <f t="shared" si="4061"/>
        <v>Seth</v>
      </c>
      <c r="J2981" s="406" t="str">
        <f>J2977</f>
        <v>Enos</v>
      </c>
      <c r="K2981" s="406" t="str">
        <f>K2977</f>
        <v>Cainan</v>
      </c>
      <c r="L2981" s="406" t="str">
        <f>L2977</f>
        <v>Mahalaleel</v>
      </c>
      <c r="M2981" s="406" t="str">
        <f>M2977</f>
        <v>Jared</v>
      </c>
      <c r="N2981" s="406" t="str">
        <f>N2977</f>
        <v>Enoch</v>
      </c>
      <c r="O2981" s="406" t="str">
        <f t="shared" si="4050"/>
        <v>Methusaleh</v>
      </c>
      <c r="P2981" s="566"/>
      <c r="Q2981" s="373"/>
      <c r="R2981" s="200"/>
    </row>
    <row r="2982" spans="3:18" ht="14.6" customHeight="1" x14ac:dyDescent="0.5">
      <c r="C2982" s="407">
        <f t="shared" ref="C2982" si="4062">C2978+1</f>
        <v>744</v>
      </c>
      <c r="D2982" s="373"/>
      <c r="E2982" s="212">
        <f t="shared" si="4029"/>
        <v>-3336</v>
      </c>
      <c r="F2982" s="197">
        <v>3</v>
      </c>
      <c r="G2982" s="208" t="s">
        <v>287</v>
      </c>
      <c r="H2982" s="407">
        <f t="shared" ref="H2982:I2982" si="4063">H2978+1</f>
        <v>744</v>
      </c>
      <c r="I2982" s="407">
        <f t="shared" si="4063"/>
        <v>614</v>
      </c>
      <c r="J2982" s="407">
        <f>J2978+1</f>
        <v>509</v>
      </c>
      <c r="K2982" s="407">
        <f>K2978+1</f>
        <v>419</v>
      </c>
      <c r="L2982" s="407">
        <f>L2978+1</f>
        <v>349</v>
      </c>
      <c r="M2982" s="407">
        <f>M2978+1</f>
        <v>284</v>
      </c>
      <c r="N2982" s="407">
        <f>N2978+1</f>
        <v>122</v>
      </c>
      <c r="O2982" s="407">
        <f t="shared" si="4053"/>
        <v>57</v>
      </c>
      <c r="P2982" s="566"/>
      <c r="Q2982" s="373"/>
      <c r="R2982" s="200"/>
    </row>
    <row r="2983" spans="3:18" ht="14.6" customHeight="1" x14ac:dyDescent="0.5">
      <c r="C2983" s="408"/>
      <c r="D2983" s="373"/>
      <c r="E2983" s="345"/>
      <c r="F2983" s="197">
        <v>4</v>
      </c>
      <c r="G2983" s="209" t="s">
        <v>605</v>
      </c>
      <c r="H2983" s="407"/>
      <c r="I2983" s="407"/>
      <c r="J2983" s="407"/>
      <c r="K2983" s="407"/>
      <c r="L2983" s="407"/>
      <c r="M2983" s="407"/>
      <c r="N2983" s="407"/>
      <c r="O2983" s="407"/>
      <c r="P2983" s="566"/>
      <c r="Q2983" s="373"/>
      <c r="R2983" s="200"/>
    </row>
    <row r="2984" spans="3:18" ht="14.6" customHeight="1" x14ac:dyDescent="0.5">
      <c r="C2984" s="406" t="str">
        <f t="shared" ref="C2984" si="4064">C2980</f>
        <v>Pre-Flood</v>
      </c>
      <c r="D2984" s="373"/>
      <c r="E2984" s="201">
        <f t="shared" si="4023"/>
        <v>3336</v>
      </c>
      <c r="F2984" s="197">
        <v>1</v>
      </c>
      <c r="G2984" s="203" t="s">
        <v>288</v>
      </c>
      <c r="H2984" s="408"/>
      <c r="I2984" s="408"/>
      <c r="J2984" s="408"/>
      <c r="K2984" s="408"/>
      <c r="L2984" s="408"/>
      <c r="M2984" s="408"/>
      <c r="N2984" s="408"/>
      <c r="O2984" s="408"/>
      <c r="P2984" s="566"/>
      <c r="Q2984" s="373"/>
      <c r="R2984" s="200"/>
    </row>
    <row r="2985" spans="3:18" ht="14.6" customHeight="1" x14ac:dyDescent="0.5">
      <c r="C2985" s="407">
        <f t="shared" ref="C2985" si="4065">C2981-1</f>
        <v>911</v>
      </c>
      <c r="D2985" s="373"/>
      <c r="E2985" s="212" t="str">
        <f t="shared" si="4025"/>
        <v>BC</v>
      </c>
      <c r="F2985" s="197">
        <v>2</v>
      </c>
      <c r="G2985" s="206" t="s">
        <v>604</v>
      </c>
      <c r="H2985" s="406" t="str">
        <f t="shared" ref="H2985:I2985" si="4066">H2981</f>
        <v>Adam</v>
      </c>
      <c r="I2985" s="406" t="str">
        <f t="shared" si="4066"/>
        <v>Seth</v>
      </c>
      <c r="J2985" s="406" t="str">
        <f>J2981</f>
        <v>Enos</v>
      </c>
      <c r="K2985" s="406" t="str">
        <f>K2981</f>
        <v>Cainan</v>
      </c>
      <c r="L2985" s="406" t="str">
        <f>L2981</f>
        <v>Mahalaleel</v>
      </c>
      <c r="M2985" s="406" t="str">
        <f>M2981</f>
        <v>Jared</v>
      </c>
      <c r="N2985" s="406" t="str">
        <f>N2981</f>
        <v>Enoch</v>
      </c>
      <c r="O2985" s="406" t="str">
        <f t="shared" si="4050"/>
        <v>Methusaleh</v>
      </c>
      <c r="P2985" s="566"/>
      <c r="Q2985" s="373"/>
      <c r="R2985" s="200"/>
    </row>
    <row r="2986" spans="3:18" ht="14.6" customHeight="1" x14ac:dyDescent="0.5">
      <c r="C2986" s="407">
        <f t="shared" ref="C2986" si="4067">C2982+1</f>
        <v>745</v>
      </c>
      <c r="D2986" s="373"/>
      <c r="E2986" s="212">
        <f t="shared" si="4029"/>
        <v>-3335</v>
      </c>
      <c r="F2986" s="197">
        <v>3</v>
      </c>
      <c r="G2986" s="208" t="s">
        <v>287</v>
      </c>
      <c r="H2986" s="407">
        <f t="shared" ref="H2986:I2986" si="4068">H2982+1</f>
        <v>745</v>
      </c>
      <c r="I2986" s="407">
        <f t="shared" si="4068"/>
        <v>615</v>
      </c>
      <c r="J2986" s="407">
        <f>J2982+1</f>
        <v>510</v>
      </c>
      <c r="K2986" s="407">
        <f>K2982+1</f>
        <v>420</v>
      </c>
      <c r="L2986" s="407">
        <f>L2982+1</f>
        <v>350</v>
      </c>
      <c r="M2986" s="407">
        <f>M2982+1</f>
        <v>285</v>
      </c>
      <c r="N2986" s="407">
        <f>N2982+1</f>
        <v>123</v>
      </c>
      <c r="O2986" s="407">
        <f t="shared" si="4053"/>
        <v>58</v>
      </c>
      <c r="P2986" s="566"/>
      <c r="Q2986" s="373"/>
      <c r="R2986" s="200"/>
    </row>
    <row r="2987" spans="3:18" ht="14.6" customHeight="1" x14ac:dyDescent="0.5">
      <c r="C2987" s="408"/>
      <c r="D2987" s="373"/>
      <c r="E2987" s="345"/>
      <c r="F2987" s="197">
        <v>4</v>
      </c>
      <c r="G2987" s="209" t="s">
        <v>605</v>
      </c>
      <c r="H2987" s="407"/>
      <c r="I2987" s="407"/>
      <c r="J2987" s="407"/>
      <c r="K2987" s="407"/>
      <c r="L2987" s="407"/>
      <c r="M2987" s="407"/>
      <c r="N2987" s="407"/>
      <c r="O2987" s="407"/>
      <c r="P2987" s="566"/>
      <c r="Q2987" s="373"/>
      <c r="R2987" s="200"/>
    </row>
    <row r="2988" spans="3:18" ht="14.6" customHeight="1" x14ac:dyDescent="0.5">
      <c r="C2988" s="406" t="str">
        <f t="shared" ref="C2988" si="4069">C2984</f>
        <v>Pre-Flood</v>
      </c>
      <c r="D2988" s="373"/>
      <c r="E2988" s="201">
        <f t="shared" si="4023"/>
        <v>3335</v>
      </c>
      <c r="F2988" s="197">
        <v>1</v>
      </c>
      <c r="G2988" s="203" t="s">
        <v>288</v>
      </c>
      <c r="H2988" s="408"/>
      <c r="I2988" s="408"/>
      <c r="J2988" s="408"/>
      <c r="K2988" s="408"/>
      <c r="L2988" s="408"/>
      <c r="M2988" s="408"/>
      <c r="N2988" s="408"/>
      <c r="O2988" s="408"/>
      <c r="P2988" s="566"/>
      <c r="Q2988" s="373"/>
      <c r="R2988" s="200"/>
    </row>
    <row r="2989" spans="3:18" ht="14.6" customHeight="1" x14ac:dyDescent="0.5">
      <c r="C2989" s="407">
        <f t="shared" ref="C2989" si="4070">C2985-1</f>
        <v>910</v>
      </c>
      <c r="D2989" s="373"/>
      <c r="E2989" s="212" t="str">
        <f t="shared" si="4025"/>
        <v>BC</v>
      </c>
      <c r="F2989" s="197">
        <v>2</v>
      </c>
      <c r="G2989" s="206" t="s">
        <v>604</v>
      </c>
      <c r="H2989" s="406" t="str">
        <f t="shared" ref="H2989:N2989" si="4071">H2985</f>
        <v>Adam</v>
      </c>
      <c r="I2989" s="406" t="str">
        <f t="shared" si="4071"/>
        <v>Seth</v>
      </c>
      <c r="J2989" s="406" t="str">
        <f t="shared" si="4071"/>
        <v>Enos</v>
      </c>
      <c r="K2989" s="406" t="str">
        <f t="shared" si="4071"/>
        <v>Cainan</v>
      </c>
      <c r="L2989" s="406" t="str">
        <f t="shared" si="4071"/>
        <v>Mahalaleel</v>
      </c>
      <c r="M2989" s="406" t="str">
        <f t="shared" si="4071"/>
        <v>Jared</v>
      </c>
      <c r="N2989" s="406" t="str">
        <f t="shared" si="4071"/>
        <v>Enoch</v>
      </c>
      <c r="O2989" s="406" t="str">
        <f t="shared" ref="O2989:O3001" si="4072">O2985</f>
        <v>Methusaleh</v>
      </c>
      <c r="P2989" s="566"/>
      <c r="Q2989" s="373"/>
      <c r="R2989" s="200"/>
    </row>
    <row r="2990" spans="3:18" ht="14.6" customHeight="1" x14ac:dyDescent="0.5">
      <c r="C2990" s="407">
        <f t="shared" ref="C2990" si="4073">C2986+1</f>
        <v>746</v>
      </c>
      <c r="D2990" s="373"/>
      <c r="E2990" s="212">
        <f t="shared" si="4029"/>
        <v>-3334</v>
      </c>
      <c r="F2990" s="197">
        <v>3</v>
      </c>
      <c r="G2990" s="208" t="s">
        <v>287</v>
      </c>
      <c r="H2990" s="407">
        <f t="shared" ref="H2990:N2990" si="4074">H2986+1</f>
        <v>746</v>
      </c>
      <c r="I2990" s="407">
        <f t="shared" si="4074"/>
        <v>616</v>
      </c>
      <c r="J2990" s="407">
        <f t="shared" si="4074"/>
        <v>511</v>
      </c>
      <c r="K2990" s="407">
        <f t="shared" si="4074"/>
        <v>421</v>
      </c>
      <c r="L2990" s="407">
        <f t="shared" si="4074"/>
        <v>351</v>
      </c>
      <c r="M2990" s="407">
        <f t="shared" si="4074"/>
        <v>286</v>
      </c>
      <c r="N2990" s="407">
        <f t="shared" si="4074"/>
        <v>124</v>
      </c>
      <c r="O2990" s="407">
        <f t="shared" ref="O2990:O3002" si="4075">O2986+1</f>
        <v>59</v>
      </c>
      <c r="P2990" s="566"/>
      <c r="Q2990" s="373"/>
      <c r="R2990" s="200"/>
    </row>
    <row r="2991" spans="3:18" ht="14.6" customHeight="1" x14ac:dyDescent="0.5">
      <c r="C2991" s="408"/>
      <c r="D2991" s="373"/>
      <c r="E2991" s="345"/>
      <c r="F2991" s="197">
        <v>4</v>
      </c>
      <c r="G2991" s="209" t="s">
        <v>605</v>
      </c>
      <c r="H2991" s="407"/>
      <c r="I2991" s="407"/>
      <c r="J2991" s="407"/>
      <c r="K2991" s="407"/>
      <c r="L2991" s="407"/>
      <c r="M2991" s="407"/>
      <c r="N2991" s="407"/>
      <c r="O2991" s="407"/>
      <c r="P2991" s="566"/>
      <c r="Q2991" s="373"/>
      <c r="R2991" s="200"/>
    </row>
    <row r="2992" spans="3:18" ht="14.6" customHeight="1" x14ac:dyDescent="0.5">
      <c r="C2992" s="406" t="str">
        <f t="shared" ref="C2992" si="4076">C2988</f>
        <v>Pre-Flood</v>
      </c>
      <c r="D2992" s="373"/>
      <c r="E2992" s="201">
        <f t="shared" si="4023"/>
        <v>3334</v>
      </c>
      <c r="F2992" s="197">
        <v>1</v>
      </c>
      <c r="G2992" s="203" t="s">
        <v>288</v>
      </c>
      <c r="H2992" s="408"/>
      <c r="I2992" s="408"/>
      <c r="J2992" s="408"/>
      <c r="K2992" s="408"/>
      <c r="L2992" s="408"/>
      <c r="M2992" s="408"/>
      <c r="N2992" s="408"/>
      <c r="O2992" s="408"/>
      <c r="P2992" s="566"/>
      <c r="Q2992" s="373"/>
      <c r="R2992" s="200"/>
    </row>
    <row r="2993" spans="3:18" ht="14.6" customHeight="1" x14ac:dyDescent="0.5">
      <c r="C2993" s="407">
        <f t="shared" ref="C2993" si="4077">C2989-1</f>
        <v>909</v>
      </c>
      <c r="D2993" s="373"/>
      <c r="E2993" s="212" t="str">
        <f t="shared" si="4025"/>
        <v>BC</v>
      </c>
      <c r="F2993" s="197">
        <v>2</v>
      </c>
      <c r="G2993" s="206" t="s">
        <v>604</v>
      </c>
      <c r="H2993" s="406" t="str">
        <f t="shared" ref="H2993:I2993" si="4078">H2989</f>
        <v>Adam</v>
      </c>
      <c r="I2993" s="406" t="str">
        <f t="shared" si="4078"/>
        <v>Seth</v>
      </c>
      <c r="J2993" s="406" t="str">
        <f>J2989</f>
        <v>Enos</v>
      </c>
      <c r="K2993" s="406" t="str">
        <f>K2989</f>
        <v>Cainan</v>
      </c>
      <c r="L2993" s="406" t="str">
        <f>L2989</f>
        <v>Mahalaleel</v>
      </c>
      <c r="M2993" s="406" t="str">
        <f>M2989</f>
        <v>Jared</v>
      </c>
      <c r="N2993" s="406" t="str">
        <f>N2989</f>
        <v>Enoch</v>
      </c>
      <c r="O2993" s="406" t="str">
        <f t="shared" si="4072"/>
        <v>Methusaleh</v>
      </c>
      <c r="P2993" s="566"/>
      <c r="Q2993" s="373"/>
      <c r="R2993" s="200"/>
    </row>
    <row r="2994" spans="3:18" ht="14.6" customHeight="1" x14ac:dyDescent="0.5">
      <c r="C2994" s="407">
        <f t="shared" ref="C2994" si="4079">C2990+1</f>
        <v>747</v>
      </c>
      <c r="D2994" s="373"/>
      <c r="E2994" s="212">
        <f t="shared" si="4029"/>
        <v>-3333</v>
      </c>
      <c r="F2994" s="197">
        <v>3</v>
      </c>
      <c r="G2994" s="208" t="s">
        <v>287</v>
      </c>
      <c r="H2994" s="407">
        <f t="shared" ref="H2994:I2994" si="4080">H2990+1</f>
        <v>747</v>
      </c>
      <c r="I2994" s="407">
        <f t="shared" si="4080"/>
        <v>617</v>
      </c>
      <c r="J2994" s="407">
        <f>J2990+1</f>
        <v>512</v>
      </c>
      <c r="K2994" s="407">
        <f>K2990+1</f>
        <v>422</v>
      </c>
      <c r="L2994" s="407">
        <f>L2990+1</f>
        <v>352</v>
      </c>
      <c r="M2994" s="407">
        <f>M2990+1</f>
        <v>287</v>
      </c>
      <c r="N2994" s="407">
        <f>N2990+1</f>
        <v>125</v>
      </c>
      <c r="O2994" s="407">
        <f t="shared" si="4075"/>
        <v>60</v>
      </c>
      <c r="P2994" s="566"/>
      <c r="Q2994" s="373"/>
      <c r="R2994" s="200"/>
    </row>
    <row r="2995" spans="3:18" ht="14.6" customHeight="1" x14ac:dyDescent="0.5">
      <c r="C2995" s="408"/>
      <c r="D2995" s="373"/>
      <c r="E2995" s="345"/>
      <c r="F2995" s="197">
        <v>4</v>
      </c>
      <c r="G2995" s="209" t="s">
        <v>605</v>
      </c>
      <c r="H2995" s="407"/>
      <c r="I2995" s="407"/>
      <c r="J2995" s="407"/>
      <c r="K2995" s="407"/>
      <c r="L2995" s="407"/>
      <c r="M2995" s="407"/>
      <c r="N2995" s="407"/>
      <c r="O2995" s="407"/>
      <c r="P2995" s="566"/>
      <c r="Q2995" s="373"/>
      <c r="R2995" s="200"/>
    </row>
    <row r="2996" spans="3:18" ht="14.6" customHeight="1" x14ac:dyDescent="0.5">
      <c r="C2996" s="406" t="str">
        <f t="shared" ref="C2996" si="4081">C2992</f>
        <v>Pre-Flood</v>
      </c>
      <c r="D2996" s="373"/>
      <c r="E2996" s="201">
        <f t="shared" si="4023"/>
        <v>3333</v>
      </c>
      <c r="F2996" s="197">
        <v>1</v>
      </c>
      <c r="G2996" s="203" t="s">
        <v>288</v>
      </c>
      <c r="H2996" s="408"/>
      <c r="I2996" s="408"/>
      <c r="J2996" s="408"/>
      <c r="K2996" s="408"/>
      <c r="L2996" s="408"/>
      <c r="M2996" s="408"/>
      <c r="N2996" s="408"/>
      <c r="O2996" s="408"/>
      <c r="P2996" s="566"/>
      <c r="Q2996" s="373"/>
      <c r="R2996" s="200"/>
    </row>
    <row r="2997" spans="3:18" ht="14.6" customHeight="1" x14ac:dyDescent="0.5">
      <c r="C2997" s="407">
        <f t="shared" ref="C2997" si="4082">C2993-1</f>
        <v>908</v>
      </c>
      <c r="D2997" s="373"/>
      <c r="E2997" s="212" t="str">
        <f t="shared" si="4025"/>
        <v>BC</v>
      </c>
      <c r="F2997" s="197">
        <v>2</v>
      </c>
      <c r="G2997" s="206" t="s">
        <v>604</v>
      </c>
      <c r="H2997" s="406" t="str">
        <f t="shared" ref="H2997:I2997" si="4083">H2993</f>
        <v>Adam</v>
      </c>
      <c r="I2997" s="406" t="str">
        <f t="shared" si="4083"/>
        <v>Seth</v>
      </c>
      <c r="J2997" s="406" t="str">
        <f>J2993</f>
        <v>Enos</v>
      </c>
      <c r="K2997" s="406" t="str">
        <f>K2993</f>
        <v>Cainan</v>
      </c>
      <c r="L2997" s="406" t="str">
        <f>L2993</f>
        <v>Mahalaleel</v>
      </c>
      <c r="M2997" s="406" t="str">
        <f>M2993</f>
        <v>Jared</v>
      </c>
      <c r="N2997" s="406" t="str">
        <f>N2993</f>
        <v>Enoch</v>
      </c>
      <c r="O2997" s="406" t="str">
        <f t="shared" si="4072"/>
        <v>Methusaleh</v>
      </c>
      <c r="P2997" s="566"/>
      <c r="Q2997" s="373"/>
      <c r="R2997" s="200"/>
    </row>
    <row r="2998" spans="3:18" ht="14.6" customHeight="1" x14ac:dyDescent="0.5">
      <c r="C2998" s="407">
        <f t="shared" ref="C2998" si="4084">C2994+1</f>
        <v>748</v>
      </c>
      <c r="D2998" s="373"/>
      <c r="E2998" s="212">
        <f t="shared" si="4029"/>
        <v>-3332</v>
      </c>
      <c r="F2998" s="197">
        <v>3</v>
      </c>
      <c r="G2998" s="208" t="s">
        <v>287</v>
      </c>
      <c r="H2998" s="407">
        <f t="shared" ref="H2998:I2998" si="4085">H2994+1</f>
        <v>748</v>
      </c>
      <c r="I2998" s="407">
        <f t="shared" si="4085"/>
        <v>618</v>
      </c>
      <c r="J2998" s="407">
        <f>J2994+1</f>
        <v>513</v>
      </c>
      <c r="K2998" s="407">
        <f>K2994+1</f>
        <v>423</v>
      </c>
      <c r="L2998" s="407">
        <f>L2994+1</f>
        <v>353</v>
      </c>
      <c r="M2998" s="407">
        <f>M2994+1</f>
        <v>288</v>
      </c>
      <c r="N2998" s="407">
        <f>N2994+1</f>
        <v>126</v>
      </c>
      <c r="O2998" s="407">
        <f t="shared" si="4075"/>
        <v>61</v>
      </c>
      <c r="P2998" s="566"/>
      <c r="Q2998" s="373"/>
      <c r="R2998" s="200"/>
    </row>
    <row r="2999" spans="3:18" ht="14.6" customHeight="1" x14ac:dyDescent="0.5">
      <c r="C2999" s="408"/>
      <c r="D2999" s="373"/>
      <c r="E2999" s="345"/>
      <c r="F2999" s="197">
        <v>4</v>
      </c>
      <c r="G2999" s="209" t="s">
        <v>605</v>
      </c>
      <c r="H2999" s="407"/>
      <c r="I2999" s="407"/>
      <c r="J2999" s="407"/>
      <c r="K2999" s="407"/>
      <c r="L2999" s="407"/>
      <c r="M2999" s="407"/>
      <c r="N2999" s="407"/>
      <c r="O2999" s="407"/>
      <c r="P2999" s="566"/>
      <c r="Q2999" s="373"/>
      <c r="R2999" s="200"/>
    </row>
    <row r="3000" spans="3:18" ht="14.6" customHeight="1" x14ac:dyDescent="0.5">
      <c r="C3000" s="406" t="str">
        <f t="shared" ref="C3000" si="4086">C2996</f>
        <v>Pre-Flood</v>
      </c>
      <c r="D3000" s="373"/>
      <c r="E3000" s="201">
        <f t="shared" si="4023"/>
        <v>3332</v>
      </c>
      <c r="F3000" s="197">
        <v>1</v>
      </c>
      <c r="G3000" s="203" t="s">
        <v>288</v>
      </c>
      <c r="H3000" s="408"/>
      <c r="I3000" s="408"/>
      <c r="J3000" s="408"/>
      <c r="K3000" s="408"/>
      <c r="L3000" s="408"/>
      <c r="M3000" s="408"/>
      <c r="N3000" s="408"/>
      <c r="O3000" s="408"/>
      <c r="P3000" s="566"/>
      <c r="Q3000" s="373"/>
      <c r="R3000" s="200"/>
    </row>
    <row r="3001" spans="3:18" ht="14.6" customHeight="1" x14ac:dyDescent="0.5">
      <c r="C3001" s="407">
        <f t="shared" ref="C3001" si="4087">C2997-1</f>
        <v>907</v>
      </c>
      <c r="D3001" s="373"/>
      <c r="E3001" s="212" t="str">
        <f t="shared" si="4025"/>
        <v>BC</v>
      </c>
      <c r="F3001" s="197">
        <v>2</v>
      </c>
      <c r="G3001" s="206" t="s">
        <v>604</v>
      </c>
      <c r="H3001" s="406" t="str">
        <f t="shared" ref="H3001:I3001" si="4088">H2997</f>
        <v>Adam</v>
      </c>
      <c r="I3001" s="406" t="str">
        <f t="shared" si="4088"/>
        <v>Seth</v>
      </c>
      <c r="J3001" s="406" t="str">
        <f>J2997</f>
        <v>Enos</v>
      </c>
      <c r="K3001" s="406" t="str">
        <f>K2997</f>
        <v>Cainan</v>
      </c>
      <c r="L3001" s="406" t="str">
        <f>L2997</f>
        <v>Mahalaleel</v>
      </c>
      <c r="M3001" s="406" t="str">
        <f>M2997</f>
        <v>Jared</v>
      </c>
      <c r="N3001" s="406" t="str">
        <f>N2997</f>
        <v>Enoch</v>
      </c>
      <c r="O3001" s="406" t="str">
        <f t="shared" si="4072"/>
        <v>Methusaleh</v>
      </c>
      <c r="P3001" s="566"/>
      <c r="Q3001" s="373"/>
      <c r="R3001" s="200"/>
    </row>
    <row r="3002" spans="3:18" ht="14.6" customHeight="1" x14ac:dyDescent="0.5">
      <c r="C3002" s="407">
        <f t="shared" ref="C3002" si="4089">C2998+1</f>
        <v>749</v>
      </c>
      <c r="D3002" s="373"/>
      <c r="E3002" s="212">
        <f t="shared" si="4029"/>
        <v>-3331</v>
      </c>
      <c r="F3002" s="197">
        <v>3</v>
      </c>
      <c r="G3002" s="208" t="s">
        <v>287</v>
      </c>
      <c r="H3002" s="407">
        <f t="shared" ref="H3002:I3002" si="4090">H2998+1</f>
        <v>749</v>
      </c>
      <c r="I3002" s="407">
        <f t="shared" si="4090"/>
        <v>619</v>
      </c>
      <c r="J3002" s="407">
        <f>J2998+1</f>
        <v>514</v>
      </c>
      <c r="K3002" s="407">
        <f>K2998+1</f>
        <v>424</v>
      </c>
      <c r="L3002" s="407">
        <f>L2998+1</f>
        <v>354</v>
      </c>
      <c r="M3002" s="407">
        <f>M2998+1</f>
        <v>289</v>
      </c>
      <c r="N3002" s="407">
        <f>N2998+1</f>
        <v>127</v>
      </c>
      <c r="O3002" s="407">
        <f t="shared" si="4075"/>
        <v>62</v>
      </c>
      <c r="P3002" s="566"/>
      <c r="Q3002" s="373"/>
      <c r="R3002" s="200"/>
    </row>
    <row r="3003" spans="3:18" ht="14.6" customHeight="1" x14ac:dyDescent="0.5">
      <c r="C3003" s="408"/>
      <c r="D3003" s="373"/>
      <c r="E3003" s="345"/>
      <c r="F3003" s="197">
        <v>4</v>
      </c>
      <c r="G3003" s="209" t="s">
        <v>605</v>
      </c>
      <c r="H3003" s="407"/>
      <c r="I3003" s="407"/>
      <c r="J3003" s="407"/>
      <c r="K3003" s="407"/>
      <c r="L3003" s="407"/>
      <c r="M3003" s="407"/>
      <c r="N3003" s="407"/>
      <c r="O3003" s="407"/>
      <c r="P3003" s="566"/>
      <c r="Q3003" s="373"/>
      <c r="R3003" s="200"/>
    </row>
    <row r="3004" spans="3:18" ht="14.6" customHeight="1" x14ac:dyDescent="0.5">
      <c r="C3004" s="406" t="str">
        <f t="shared" ref="C3004" si="4091">C3000</f>
        <v>Pre-Flood</v>
      </c>
      <c r="D3004" s="373"/>
      <c r="E3004" s="201">
        <f t="shared" si="4023"/>
        <v>3331</v>
      </c>
      <c r="F3004" s="197">
        <v>1</v>
      </c>
      <c r="G3004" s="203" t="s">
        <v>288</v>
      </c>
      <c r="H3004" s="408"/>
      <c r="I3004" s="408"/>
      <c r="J3004" s="408"/>
      <c r="K3004" s="408"/>
      <c r="L3004" s="408"/>
      <c r="M3004" s="408"/>
      <c r="N3004" s="408"/>
      <c r="O3004" s="408"/>
      <c r="P3004" s="566"/>
      <c r="Q3004" s="373"/>
      <c r="R3004" s="200"/>
    </row>
    <row r="3005" spans="3:18" ht="14.6" customHeight="1" x14ac:dyDescent="0.5">
      <c r="C3005" s="407">
        <f t="shared" ref="C3005" si="4092">C3001-1</f>
        <v>906</v>
      </c>
      <c r="D3005" s="373"/>
      <c r="E3005" s="212" t="str">
        <f t="shared" si="4025"/>
        <v>BC</v>
      </c>
      <c r="F3005" s="197">
        <v>2</v>
      </c>
      <c r="G3005" s="206" t="s">
        <v>604</v>
      </c>
      <c r="H3005" s="406" t="str">
        <f t="shared" ref="H3005:N3005" si="4093">H3001</f>
        <v>Adam</v>
      </c>
      <c r="I3005" s="406" t="str">
        <f t="shared" si="4093"/>
        <v>Seth</v>
      </c>
      <c r="J3005" s="406" t="str">
        <f t="shared" si="4093"/>
        <v>Enos</v>
      </c>
      <c r="K3005" s="406" t="str">
        <f t="shared" si="4093"/>
        <v>Cainan</v>
      </c>
      <c r="L3005" s="406" t="str">
        <f t="shared" si="4093"/>
        <v>Mahalaleel</v>
      </c>
      <c r="M3005" s="406" t="str">
        <f t="shared" si="4093"/>
        <v>Jared</v>
      </c>
      <c r="N3005" s="406" t="str">
        <f t="shared" si="4093"/>
        <v>Enoch</v>
      </c>
      <c r="O3005" s="406" t="str">
        <f t="shared" ref="O3005:O3017" si="4094">O3001</f>
        <v>Methusaleh</v>
      </c>
      <c r="P3005" s="566"/>
      <c r="Q3005" s="373"/>
      <c r="R3005" s="200"/>
    </row>
    <row r="3006" spans="3:18" ht="14.6" customHeight="1" x14ac:dyDescent="0.5">
      <c r="C3006" s="407">
        <f t="shared" ref="C3006" si="4095">C3002+1</f>
        <v>750</v>
      </c>
      <c r="D3006" s="373"/>
      <c r="E3006" s="212">
        <f t="shared" si="4029"/>
        <v>-3330</v>
      </c>
      <c r="F3006" s="197">
        <v>3</v>
      </c>
      <c r="G3006" s="208" t="s">
        <v>287</v>
      </c>
      <c r="H3006" s="407">
        <f t="shared" ref="H3006:N3006" si="4096">H3002+1</f>
        <v>750</v>
      </c>
      <c r="I3006" s="407">
        <f t="shared" si="4096"/>
        <v>620</v>
      </c>
      <c r="J3006" s="407">
        <f t="shared" si="4096"/>
        <v>515</v>
      </c>
      <c r="K3006" s="407">
        <f t="shared" si="4096"/>
        <v>425</v>
      </c>
      <c r="L3006" s="407">
        <f t="shared" si="4096"/>
        <v>355</v>
      </c>
      <c r="M3006" s="407">
        <f t="shared" si="4096"/>
        <v>290</v>
      </c>
      <c r="N3006" s="407">
        <f t="shared" si="4096"/>
        <v>128</v>
      </c>
      <c r="O3006" s="407">
        <f t="shared" ref="O3006:O3018" si="4097">O3002+1</f>
        <v>63</v>
      </c>
      <c r="P3006" s="566"/>
      <c r="Q3006" s="373"/>
      <c r="R3006" s="200"/>
    </row>
    <row r="3007" spans="3:18" ht="14.6" customHeight="1" x14ac:dyDescent="0.5">
      <c r="C3007" s="408"/>
      <c r="D3007" s="373"/>
      <c r="E3007" s="345"/>
      <c r="F3007" s="197">
        <v>4</v>
      </c>
      <c r="G3007" s="209" t="s">
        <v>605</v>
      </c>
      <c r="H3007" s="407"/>
      <c r="I3007" s="407"/>
      <c r="J3007" s="407"/>
      <c r="K3007" s="407"/>
      <c r="L3007" s="407"/>
      <c r="M3007" s="407"/>
      <c r="N3007" s="407"/>
      <c r="O3007" s="407"/>
      <c r="P3007" s="566"/>
      <c r="Q3007" s="373"/>
      <c r="R3007" s="200"/>
    </row>
    <row r="3008" spans="3:18" ht="14.6" customHeight="1" x14ac:dyDescent="0.5">
      <c r="C3008" s="406" t="str">
        <f t="shared" ref="C3008" si="4098">C3004</f>
        <v>Pre-Flood</v>
      </c>
      <c r="D3008" s="373"/>
      <c r="E3008" s="201">
        <f t="shared" si="4023"/>
        <v>3330</v>
      </c>
      <c r="F3008" s="197">
        <v>1</v>
      </c>
      <c r="G3008" s="203" t="s">
        <v>288</v>
      </c>
      <c r="H3008" s="408"/>
      <c r="I3008" s="408"/>
      <c r="J3008" s="408"/>
      <c r="K3008" s="408"/>
      <c r="L3008" s="408"/>
      <c r="M3008" s="408"/>
      <c r="N3008" s="408"/>
      <c r="O3008" s="408"/>
      <c r="P3008" s="566"/>
      <c r="Q3008" s="373"/>
      <c r="R3008" s="200"/>
    </row>
    <row r="3009" spans="3:18" ht="14.6" customHeight="1" x14ac:dyDescent="0.5">
      <c r="C3009" s="407">
        <f t="shared" ref="C3009" si="4099">C3005-1</f>
        <v>905</v>
      </c>
      <c r="D3009" s="373"/>
      <c r="E3009" s="212" t="str">
        <f t="shared" si="4025"/>
        <v>BC</v>
      </c>
      <c r="F3009" s="197">
        <v>2</v>
      </c>
      <c r="G3009" s="206" t="s">
        <v>604</v>
      </c>
      <c r="H3009" s="406" t="str">
        <f t="shared" ref="H3009:I3009" si="4100">H3005</f>
        <v>Adam</v>
      </c>
      <c r="I3009" s="406" t="str">
        <f t="shared" si="4100"/>
        <v>Seth</v>
      </c>
      <c r="J3009" s="406" t="str">
        <f>J3005</f>
        <v>Enos</v>
      </c>
      <c r="K3009" s="406" t="str">
        <f>K3005</f>
        <v>Cainan</v>
      </c>
      <c r="L3009" s="406" t="str">
        <f>L3005</f>
        <v>Mahalaleel</v>
      </c>
      <c r="M3009" s="406" t="str">
        <f>M3005</f>
        <v>Jared</v>
      </c>
      <c r="N3009" s="406" t="str">
        <f>N3005</f>
        <v>Enoch</v>
      </c>
      <c r="O3009" s="406" t="str">
        <f t="shared" si="4094"/>
        <v>Methusaleh</v>
      </c>
      <c r="P3009" s="566"/>
      <c r="Q3009" s="373"/>
      <c r="R3009" s="200"/>
    </row>
    <row r="3010" spans="3:18" ht="14.6" customHeight="1" x14ac:dyDescent="0.5">
      <c r="C3010" s="407">
        <f t="shared" ref="C3010" si="4101">C3006+1</f>
        <v>751</v>
      </c>
      <c r="D3010" s="373"/>
      <c r="E3010" s="212">
        <f t="shared" si="4029"/>
        <v>-3329</v>
      </c>
      <c r="F3010" s="197">
        <v>3</v>
      </c>
      <c r="G3010" s="208" t="s">
        <v>287</v>
      </c>
      <c r="H3010" s="407">
        <f t="shared" ref="H3010:I3010" si="4102">H3006+1</f>
        <v>751</v>
      </c>
      <c r="I3010" s="407">
        <f t="shared" si="4102"/>
        <v>621</v>
      </c>
      <c r="J3010" s="407">
        <f>J3006+1</f>
        <v>516</v>
      </c>
      <c r="K3010" s="407">
        <f>K3006+1</f>
        <v>426</v>
      </c>
      <c r="L3010" s="407">
        <f>L3006+1</f>
        <v>356</v>
      </c>
      <c r="M3010" s="407">
        <f>M3006+1</f>
        <v>291</v>
      </c>
      <c r="N3010" s="407">
        <f>N3006+1</f>
        <v>129</v>
      </c>
      <c r="O3010" s="407">
        <f t="shared" si="4097"/>
        <v>64</v>
      </c>
      <c r="P3010" s="566"/>
      <c r="Q3010" s="373"/>
      <c r="R3010" s="200"/>
    </row>
    <row r="3011" spans="3:18" ht="14.6" customHeight="1" x14ac:dyDescent="0.5">
      <c r="C3011" s="408"/>
      <c r="D3011" s="373"/>
      <c r="E3011" s="345"/>
      <c r="F3011" s="197">
        <v>4</v>
      </c>
      <c r="G3011" s="209" t="s">
        <v>605</v>
      </c>
      <c r="H3011" s="407"/>
      <c r="I3011" s="407"/>
      <c r="J3011" s="407"/>
      <c r="K3011" s="407"/>
      <c r="L3011" s="407"/>
      <c r="M3011" s="407"/>
      <c r="N3011" s="407"/>
      <c r="O3011" s="407"/>
      <c r="P3011" s="566"/>
      <c r="Q3011" s="373"/>
      <c r="R3011" s="200"/>
    </row>
    <row r="3012" spans="3:18" ht="14.6" customHeight="1" x14ac:dyDescent="0.5">
      <c r="C3012" s="406" t="str">
        <f t="shared" ref="C3012" si="4103">C3008</f>
        <v>Pre-Flood</v>
      </c>
      <c r="D3012" s="373"/>
      <c r="E3012" s="201">
        <f t="shared" si="4023"/>
        <v>3329</v>
      </c>
      <c r="F3012" s="197">
        <v>1</v>
      </c>
      <c r="G3012" s="203" t="s">
        <v>288</v>
      </c>
      <c r="H3012" s="408"/>
      <c r="I3012" s="408"/>
      <c r="J3012" s="408"/>
      <c r="K3012" s="408"/>
      <c r="L3012" s="408"/>
      <c r="M3012" s="408"/>
      <c r="N3012" s="408"/>
      <c r="O3012" s="408"/>
      <c r="P3012" s="566"/>
      <c r="Q3012" s="373"/>
      <c r="R3012" s="200"/>
    </row>
    <row r="3013" spans="3:18" ht="14.6" customHeight="1" x14ac:dyDescent="0.5">
      <c r="C3013" s="407">
        <f t="shared" ref="C3013" si="4104">C3009-1</f>
        <v>904</v>
      </c>
      <c r="D3013" s="373"/>
      <c r="E3013" s="212" t="str">
        <f t="shared" si="4025"/>
        <v>BC</v>
      </c>
      <c r="F3013" s="197">
        <v>2</v>
      </c>
      <c r="G3013" s="206" t="s">
        <v>604</v>
      </c>
      <c r="H3013" s="406" t="str">
        <f t="shared" ref="H3013:I3013" si="4105">H3009</f>
        <v>Adam</v>
      </c>
      <c r="I3013" s="406" t="str">
        <f t="shared" si="4105"/>
        <v>Seth</v>
      </c>
      <c r="J3013" s="406" t="str">
        <f>J3009</f>
        <v>Enos</v>
      </c>
      <c r="K3013" s="406" t="str">
        <f>K3009</f>
        <v>Cainan</v>
      </c>
      <c r="L3013" s="406" t="str">
        <f>L3009</f>
        <v>Mahalaleel</v>
      </c>
      <c r="M3013" s="406" t="str">
        <f>M3009</f>
        <v>Jared</v>
      </c>
      <c r="N3013" s="406" t="str">
        <f>N3009</f>
        <v>Enoch</v>
      </c>
      <c r="O3013" s="406" t="str">
        <f t="shared" si="4094"/>
        <v>Methusaleh</v>
      </c>
      <c r="P3013" s="566"/>
      <c r="Q3013" s="373"/>
      <c r="R3013" s="200"/>
    </row>
    <row r="3014" spans="3:18" ht="14.6" customHeight="1" x14ac:dyDescent="0.5">
      <c r="C3014" s="407">
        <f t="shared" ref="C3014" si="4106">C3010+1</f>
        <v>752</v>
      </c>
      <c r="D3014" s="373"/>
      <c r="E3014" s="212">
        <f t="shared" si="4029"/>
        <v>-3328</v>
      </c>
      <c r="F3014" s="197">
        <v>3</v>
      </c>
      <c r="G3014" s="208" t="s">
        <v>287</v>
      </c>
      <c r="H3014" s="407">
        <f t="shared" ref="H3014:I3014" si="4107">H3010+1</f>
        <v>752</v>
      </c>
      <c r="I3014" s="407">
        <f t="shared" si="4107"/>
        <v>622</v>
      </c>
      <c r="J3014" s="407">
        <f>J3010+1</f>
        <v>517</v>
      </c>
      <c r="K3014" s="407">
        <f>K3010+1</f>
        <v>427</v>
      </c>
      <c r="L3014" s="407">
        <f>L3010+1</f>
        <v>357</v>
      </c>
      <c r="M3014" s="407">
        <f>M3010+1</f>
        <v>292</v>
      </c>
      <c r="N3014" s="407">
        <f>N3010+1</f>
        <v>130</v>
      </c>
      <c r="O3014" s="407">
        <f t="shared" si="4097"/>
        <v>65</v>
      </c>
      <c r="P3014" s="566"/>
      <c r="Q3014" s="373"/>
      <c r="R3014" s="200"/>
    </row>
    <row r="3015" spans="3:18" ht="14.6" customHeight="1" x14ac:dyDescent="0.5">
      <c r="C3015" s="408"/>
      <c r="D3015" s="373"/>
      <c r="E3015" s="345"/>
      <c r="F3015" s="197">
        <v>4</v>
      </c>
      <c r="G3015" s="209" t="s">
        <v>605</v>
      </c>
      <c r="H3015" s="407"/>
      <c r="I3015" s="407"/>
      <c r="J3015" s="407"/>
      <c r="K3015" s="407"/>
      <c r="L3015" s="407"/>
      <c r="M3015" s="407"/>
      <c r="N3015" s="407"/>
      <c r="O3015" s="407"/>
      <c r="P3015" s="566"/>
      <c r="Q3015" s="373"/>
      <c r="R3015" s="200"/>
    </row>
    <row r="3016" spans="3:18" ht="14.6" customHeight="1" x14ac:dyDescent="0.5">
      <c r="C3016" s="406" t="str">
        <f t="shared" ref="C3016" si="4108">C3012</f>
        <v>Pre-Flood</v>
      </c>
      <c r="D3016" s="373"/>
      <c r="E3016" s="201">
        <f t="shared" si="4023"/>
        <v>3328</v>
      </c>
      <c r="F3016" s="197">
        <v>1</v>
      </c>
      <c r="G3016" s="203" t="s">
        <v>288</v>
      </c>
      <c r="H3016" s="408"/>
      <c r="I3016" s="408"/>
      <c r="J3016" s="408"/>
      <c r="K3016" s="408"/>
      <c r="L3016" s="408"/>
      <c r="M3016" s="408"/>
      <c r="N3016" s="408"/>
      <c r="O3016" s="408"/>
      <c r="P3016" s="566"/>
      <c r="Q3016" s="373"/>
      <c r="R3016" s="200"/>
    </row>
    <row r="3017" spans="3:18" ht="14.6" customHeight="1" x14ac:dyDescent="0.5">
      <c r="C3017" s="407">
        <f t="shared" ref="C3017" si="4109">C3013-1</f>
        <v>903</v>
      </c>
      <c r="D3017" s="373"/>
      <c r="E3017" s="212" t="str">
        <f t="shared" si="4025"/>
        <v>BC</v>
      </c>
      <c r="F3017" s="197">
        <v>2</v>
      </c>
      <c r="G3017" s="206" t="s">
        <v>604</v>
      </c>
      <c r="H3017" s="406" t="str">
        <f t="shared" ref="H3017:I3017" si="4110">H3013</f>
        <v>Adam</v>
      </c>
      <c r="I3017" s="406" t="str">
        <f t="shared" si="4110"/>
        <v>Seth</v>
      </c>
      <c r="J3017" s="406" t="str">
        <f>J3013</f>
        <v>Enos</v>
      </c>
      <c r="K3017" s="406" t="str">
        <f>K3013</f>
        <v>Cainan</v>
      </c>
      <c r="L3017" s="406" t="str">
        <f>L3013</f>
        <v>Mahalaleel</v>
      </c>
      <c r="M3017" s="406" t="str">
        <f>M3013</f>
        <v>Jared</v>
      </c>
      <c r="N3017" s="406" t="str">
        <f>N3013</f>
        <v>Enoch</v>
      </c>
      <c r="O3017" s="406" t="str">
        <f t="shared" si="4094"/>
        <v>Methusaleh</v>
      </c>
      <c r="P3017" s="566"/>
      <c r="Q3017" s="373"/>
      <c r="R3017" s="200"/>
    </row>
    <row r="3018" spans="3:18" ht="14.6" customHeight="1" x14ac:dyDescent="0.5">
      <c r="C3018" s="407">
        <f t="shared" ref="C3018" si="4111">C3014+1</f>
        <v>753</v>
      </c>
      <c r="D3018" s="373"/>
      <c r="E3018" s="212">
        <f t="shared" si="4029"/>
        <v>-3327</v>
      </c>
      <c r="F3018" s="197">
        <v>3</v>
      </c>
      <c r="G3018" s="208" t="s">
        <v>287</v>
      </c>
      <c r="H3018" s="407">
        <f t="shared" ref="H3018:I3018" si="4112">H3014+1</f>
        <v>753</v>
      </c>
      <c r="I3018" s="407">
        <f t="shared" si="4112"/>
        <v>623</v>
      </c>
      <c r="J3018" s="407">
        <f>J3014+1</f>
        <v>518</v>
      </c>
      <c r="K3018" s="407">
        <f>K3014+1</f>
        <v>428</v>
      </c>
      <c r="L3018" s="407">
        <f>L3014+1</f>
        <v>358</v>
      </c>
      <c r="M3018" s="407">
        <f>M3014+1</f>
        <v>293</v>
      </c>
      <c r="N3018" s="407">
        <f>N3014+1</f>
        <v>131</v>
      </c>
      <c r="O3018" s="407">
        <f t="shared" si="4097"/>
        <v>66</v>
      </c>
      <c r="P3018" s="566"/>
      <c r="Q3018" s="373"/>
      <c r="R3018" s="200"/>
    </row>
    <row r="3019" spans="3:18" ht="14.6" customHeight="1" x14ac:dyDescent="0.5">
      <c r="C3019" s="408"/>
      <c r="D3019" s="373"/>
      <c r="E3019" s="345"/>
      <c r="F3019" s="197">
        <v>4</v>
      </c>
      <c r="G3019" s="209" t="s">
        <v>605</v>
      </c>
      <c r="H3019" s="407"/>
      <c r="I3019" s="407"/>
      <c r="J3019" s="407"/>
      <c r="K3019" s="407"/>
      <c r="L3019" s="407"/>
      <c r="M3019" s="407"/>
      <c r="N3019" s="407"/>
      <c r="O3019" s="407"/>
      <c r="P3019" s="566"/>
      <c r="Q3019" s="373"/>
      <c r="R3019" s="200"/>
    </row>
    <row r="3020" spans="3:18" ht="14.6" customHeight="1" x14ac:dyDescent="0.5">
      <c r="C3020" s="406" t="str">
        <f t="shared" ref="C3020" si="4113">C3016</f>
        <v>Pre-Flood</v>
      </c>
      <c r="D3020" s="373"/>
      <c r="E3020" s="201">
        <f t="shared" ref="E3020:E3080" si="4114">E3016-1</f>
        <v>3327</v>
      </c>
      <c r="F3020" s="197">
        <v>1</v>
      </c>
      <c r="G3020" s="203" t="s">
        <v>288</v>
      </c>
      <c r="H3020" s="408"/>
      <c r="I3020" s="408"/>
      <c r="J3020" s="408"/>
      <c r="K3020" s="408"/>
      <c r="L3020" s="408"/>
      <c r="M3020" s="408"/>
      <c r="N3020" s="408"/>
      <c r="O3020" s="408"/>
      <c r="P3020" s="566"/>
      <c r="Q3020" s="373"/>
      <c r="R3020" s="200"/>
    </row>
    <row r="3021" spans="3:18" ht="14.6" customHeight="1" x14ac:dyDescent="0.5">
      <c r="C3021" s="407">
        <f t="shared" ref="C3021" si="4115">C3017-1</f>
        <v>902</v>
      </c>
      <c r="D3021" s="373"/>
      <c r="E3021" s="212" t="str">
        <f t="shared" ref="E3021:E3081" si="4116">E3017</f>
        <v>BC</v>
      </c>
      <c r="F3021" s="197">
        <v>2</v>
      </c>
      <c r="G3021" s="206" t="s">
        <v>604</v>
      </c>
      <c r="H3021" s="406" t="str">
        <f t="shared" ref="H3021:N3021" si="4117">H3017</f>
        <v>Adam</v>
      </c>
      <c r="I3021" s="406" t="str">
        <f t="shared" si="4117"/>
        <v>Seth</v>
      </c>
      <c r="J3021" s="406" t="str">
        <f t="shared" si="4117"/>
        <v>Enos</v>
      </c>
      <c r="K3021" s="406" t="str">
        <f t="shared" si="4117"/>
        <v>Cainan</v>
      </c>
      <c r="L3021" s="406" t="str">
        <f t="shared" si="4117"/>
        <v>Mahalaleel</v>
      </c>
      <c r="M3021" s="406" t="str">
        <f t="shared" si="4117"/>
        <v>Jared</v>
      </c>
      <c r="N3021" s="406" t="str">
        <f t="shared" si="4117"/>
        <v>Enoch</v>
      </c>
      <c r="O3021" s="406" t="str">
        <f t="shared" ref="O3021:O3033" si="4118">O3017</f>
        <v>Methusaleh</v>
      </c>
      <c r="P3021" s="566"/>
      <c r="Q3021" s="373"/>
      <c r="R3021" s="200"/>
    </row>
    <row r="3022" spans="3:18" ht="14.6" customHeight="1" x14ac:dyDescent="0.5">
      <c r="C3022" s="407">
        <f t="shared" ref="C3022" si="4119">C3018+1</f>
        <v>754</v>
      </c>
      <c r="D3022" s="373"/>
      <c r="E3022" s="212">
        <f t="shared" ref="E3022:E3082" si="4120">-E3020+1</f>
        <v>-3326</v>
      </c>
      <c r="F3022" s="197">
        <v>3</v>
      </c>
      <c r="G3022" s="208" t="s">
        <v>287</v>
      </c>
      <c r="H3022" s="407">
        <f t="shared" ref="H3022:N3022" si="4121">H3018+1</f>
        <v>754</v>
      </c>
      <c r="I3022" s="407">
        <f t="shared" si="4121"/>
        <v>624</v>
      </c>
      <c r="J3022" s="407">
        <f t="shared" si="4121"/>
        <v>519</v>
      </c>
      <c r="K3022" s="407">
        <f t="shared" si="4121"/>
        <v>429</v>
      </c>
      <c r="L3022" s="407">
        <f t="shared" si="4121"/>
        <v>359</v>
      </c>
      <c r="M3022" s="407">
        <f t="shared" si="4121"/>
        <v>294</v>
      </c>
      <c r="N3022" s="407">
        <f t="shared" si="4121"/>
        <v>132</v>
      </c>
      <c r="O3022" s="407">
        <f t="shared" ref="O3022:O3034" si="4122">O3018+1</f>
        <v>67</v>
      </c>
      <c r="P3022" s="566"/>
      <c r="Q3022" s="373"/>
      <c r="R3022" s="200"/>
    </row>
    <row r="3023" spans="3:18" ht="14.6" customHeight="1" x14ac:dyDescent="0.5">
      <c r="C3023" s="408"/>
      <c r="D3023" s="373"/>
      <c r="E3023" s="345"/>
      <c r="F3023" s="197">
        <v>4</v>
      </c>
      <c r="G3023" s="209" t="s">
        <v>605</v>
      </c>
      <c r="H3023" s="407"/>
      <c r="I3023" s="407"/>
      <c r="J3023" s="407"/>
      <c r="K3023" s="407"/>
      <c r="L3023" s="407"/>
      <c r="M3023" s="407"/>
      <c r="N3023" s="407"/>
      <c r="O3023" s="407"/>
      <c r="P3023" s="566"/>
      <c r="Q3023" s="373"/>
      <c r="R3023" s="200"/>
    </row>
    <row r="3024" spans="3:18" ht="14.6" customHeight="1" x14ac:dyDescent="0.5">
      <c r="C3024" s="406" t="str">
        <f t="shared" ref="C3024" si="4123">C3020</f>
        <v>Pre-Flood</v>
      </c>
      <c r="D3024" s="373"/>
      <c r="E3024" s="201">
        <f t="shared" si="4114"/>
        <v>3326</v>
      </c>
      <c r="F3024" s="197">
        <v>1</v>
      </c>
      <c r="G3024" s="203" t="s">
        <v>288</v>
      </c>
      <c r="H3024" s="408"/>
      <c r="I3024" s="408"/>
      <c r="J3024" s="408"/>
      <c r="K3024" s="408"/>
      <c r="L3024" s="408"/>
      <c r="M3024" s="408"/>
      <c r="N3024" s="408"/>
      <c r="O3024" s="408"/>
      <c r="P3024" s="566"/>
      <c r="Q3024" s="373"/>
      <c r="R3024" s="200"/>
    </row>
    <row r="3025" spans="3:18" ht="14.6" customHeight="1" x14ac:dyDescent="0.5">
      <c r="C3025" s="407">
        <f t="shared" ref="C3025" si="4124">C3021-1</f>
        <v>901</v>
      </c>
      <c r="D3025" s="373"/>
      <c r="E3025" s="212" t="str">
        <f t="shared" si="4116"/>
        <v>BC</v>
      </c>
      <c r="F3025" s="197">
        <v>2</v>
      </c>
      <c r="G3025" s="206" t="s">
        <v>604</v>
      </c>
      <c r="H3025" s="406" t="str">
        <f t="shared" ref="H3025:I3025" si="4125">H3021</f>
        <v>Adam</v>
      </c>
      <c r="I3025" s="406" t="str">
        <f t="shared" si="4125"/>
        <v>Seth</v>
      </c>
      <c r="J3025" s="406" t="str">
        <f>J3021</f>
        <v>Enos</v>
      </c>
      <c r="K3025" s="406" t="str">
        <f>K3021</f>
        <v>Cainan</v>
      </c>
      <c r="L3025" s="406" t="str">
        <f>L3021</f>
        <v>Mahalaleel</v>
      </c>
      <c r="M3025" s="406" t="str">
        <f>M3021</f>
        <v>Jared</v>
      </c>
      <c r="N3025" s="406" t="str">
        <f>N3021</f>
        <v>Enoch</v>
      </c>
      <c r="O3025" s="406" t="str">
        <f t="shared" si="4118"/>
        <v>Methusaleh</v>
      </c>
      <c r="P3025" s="566"/>
      <c r="Q3025" s="373"/>
      <c r="R3025" s="200"/>
    </row>
    <row r="3026" spans="3:18" ht="14.6" customHeight="1" x14ac:dyDescent="0.5">
      <c r="C3026" s="407">
        <f t="shared" ref="C3026" si="4126">C3022+1</f>
        <v>755</v>
      </c>
      <c r="D3026" s="373"/>
      <c r="E3026" s="212">
        <f t="shared" si="4120"/>
        <v>-3325</v>
      </c>
      <c r="F3026" s="197">
        <v>3</v>
      </c>
      <c r="G3026" s="208" t="s">
        <v>287</v>
      </c>
      <c r="H3026" s="407">
        <f t="shared" ref="H3026:I3026" si="4127">H3022+1</f>
        <v>755</v>
      </c>
      <c r="I3026" s="407">
        <f t="shared" si="4127"/>
        <v>625</v>
      </c>
      <c r="J3026" s="407">
        <f>J3022+1</f>
        <v>520</v>
      </c>
      <c r="K3026" s="407">
        <f>K3022+1</f>
        <v>430</v>
      </c>
      <c r="L3026" s="407">
        <f>L3022+1</f>
        <v>360</v>
      </c>
      <c r="M3026" s="407">
        <f>M3022+1</f>
        <v>295</v>
      </c>
      <c r="N3026" s="407">
        <f>N3022+1</f>
        <v>133</v>
      </c>
      <c r="O3026" s="407">
        <f t="shared" si="4122"/>
        <v>68</v>
      </c>
      <c r="P3026" s="566"/>
      <c r="Q3026" s="373"/>
      <c r="R3026" s="200"/>
    </row>
    <row r="3027" spans="3:18" ht="14.6" customHeight="1" x14ac:dyDescent="0.5">
      <c r="C3027" s="408"/>
      <c r="D3027" s="373"/>
      <c r="E3027" s="345"/>
      <c r="F3027" s="197">
        <v>4</v>
      </c>
      <c r="G3027" s="209" t="s">
        <v>605</v>
      </c>
      <c r="H3027" s="407"/>
      <c r="I3027" s="407"/>
      <c r="J3027" s="407"/>
      <c r="K3027" s="407"/>
      <c r="L3027" s="407"/>
      <c r="M3027" s="407"/>
      <c r="N3027" s="407"/>
      <c r="O3027" s="407"/>
      <c r="P3027" s="566"/>
      <c r="Q3027" s="373"/>
      <c r="R3027" s="200"/>
    </row>
    <row r="3028" spans="3:18" ht="14.6" customHeight="1" x14ac:dyDescent="0.5">
      <c r="C3028" s="406" t="str">
        <f t="shared" ref="C3028" si="4128">C3024</f>
        <v>Pre-Flood</v>
      </c>
      <c r="D3028" s="373"/>
      <c r="E3028" s="201">
        <f t="shared" si="4114"/>
        <v>3325</v>
      </c>
      <c r="F3028" s="197">
        <v>1</v>
      </c>
      <c r="G3028" s="203" t="s">
        <v>288</v>
      </c>
      <c r="H3028" s="408"/>
      <c r="I3028" s="408"/>
      <c r="J3028" s="408"/>
      <c r="K3028" s="408"/>
      <c r="L3028" s="408"/>
      <c r="M3028" s="408"/>
      <c r="N3028" s="408"/>
      <c r="O3028" s="408"/>
      <c r="P3028" s="566"/>
      <c r="Q3028" s="373"/>
      <c r="R3028" s="200"/>
    </row>
    <row r="3029" spans="3:18" ht="14.6" customHeight="1" x14ac:dyDescent="0.5">
      <c r="C3029" s="407">
        <f t="shared" ref="C3029" si="4129">C3025-1</f>
        <v>900</v>
      </c>
      <c r="D3029" s="373"/>
      <c r="E3029" s="212" t="str">
        <f t="shared" si="4116"/>
        <v>BC</v>
      </c>
      <c r="F3029" s="197">
        <v>2</v>
      </c>
      <c r="G3029" s="206" t="s">
        <v>604</v>
      </c>
      <c r="H3029" s="406" t="str">
        <f t="shared" ref="H3029:I3029" si="4130">H3025</f>
        <v>Adam</v>
      </c>
      <c r="I3029" s="406" t="str">
        <f t="shared" si="4130"/>
        <v>Seth</v>
      </c>
      <c r="J3029" s="406" t="str">
        <f>J3025</f>
        <v>Enos</v>
      </c>
      <c r="K3029" s="406" t="str">
        <f>K3025</f>
        <v>Cainan</v>
      </c>
      <c r="L3029" s="406" t="str">
        <f>L3025</f>
        <v>Mahalaleel</v>
      </c>
      <c r="M3029" s="406" t="str">
        <f>M3025</f>
        <v>Jared</v>
      </c>
      <c r="N3029" s="406" t="str">
        <f>N3025</f>
        <v>Enoch</v>
      </c>
      <c r="O3029" s="406" t="str">
        <f t="shared" si="4118"/>
        <v>Methusaleh</v>
      </c>
      <c r="P3029" s="566"/>
      <c r="Q3029" s="373"/>
      <c r="R3029" s="200"/>
    </row>
    <row r="3030" spans="3:18" ht="14.6" customHeight="1" x14ac:dyDescent="0.5">
      <c r="C3030" s="407">
        <f t="shared" ref="C3030" si="4131">C3026+1</f>
        <v>756</v>
      </c>
      <c r="D3030" s="373"/>
      <c r="E3030" s="212">
        <f t="shared" si="4120"/>
        <v>-3324</v>
      </c>
      <c r="F3030" s="197">
        <v>3</v>
      </c>
      <c r="G3030" s="208" t="s">
        <v>287</v>
      </c>
      <c r="H3030" s="407">
        <f t="shared" ref="H3030:I3030" si="4132">H3026+1</f>
        <v>756</v>
      </c>
      <c r="I3030" s="407">
        <f t="shared" si="4132"/>
        <v>626</v>
      </c>
      <c r="J3030" s="407">
        <f>J3026+1</f>
        <v>521</v>
      </c>
      <c r="K3030" s="407">
        <f>K3026+1</f>
        <v>431</v>
      </c>
      <c r="L3030" s="407">
        <f>L3026+1</f>
        <v>361</v>
      </c>
      <c r="M3030" s="407">
        <f>M3026+1</f>
        <v>296</v>
      </c>
      <c r="N3030" s="407">
        <f>N3026+1</f>
        <v>134</v>
      </c>
      <c r="O3030" s="407">
        <f t="shared" si="4122"/>
        <v>69</v>
      </c>
      <c r="P3030" s="566"/>
      <c r="Q3030" s="373"/>
      <c r="R3030" s="200"/>
    </row>
    <row r="3031" spans="3:18" ht="14.6" customHeight="1" x14ac:dyDescent="0.5">
      <c r="C3031" s="408"/>
      <c r="D3031" s="373"/>
      <c r="E3031" s="345"/>
      <c r="F3031" s="197">
        <v>4</v>
      </c>
      <c r="G3031" s="209" t="s">
        <v>605</v>
      </c>
      <c r="H3031" s="407"/>
      <c r="I3031" s="407"/>
      <c r="J3031" s="407"/>
      <c r="K3031" s="407"/>
      <c r="L3031" s="407"/>
      <c r="M3031" s="407"/>
      <c r="N3031" s="407"/>
      <c r="O3031" s="407"/>
      <c r="P3031" s="566"/>
      <c r="Q3031" s="373"/>
      <c r="R3031" s="200"/>
    </row>
    <row r="3032" spans="3:18" ht="14.6" customHeight="1" x14ac:dyDescent="0.5">
      <c r="C3032" s="406" t="str">
        <f t="shared" ref="C3032" si="4133">C3028</f>
        <v>Pre-Flood</v>
      </c>
      <c r="D3032" s="373"/>
      <c r="E3032" s="201">
        <f t="shared" si="4114"/>
        <v>3324</v>
      </c>
      <c r="F3032" s="197">
        <v>1</v>
      </c>
      <c r="G3032" s="203" t="s">
        <v>288</v>
      </c>
      <c r="H3032" s="408"/>
      <c r="I3032" s="408"/>
      <c r="J3032" s="408"/>
      <c r="K3032" s="408"/>
      <c r="L3032" s="408"/>
      <c r="M3032" s="408"/>
      <c r="N3032" s="408"/>
      <c r="O3032" s="408"/>
      <c r="P3032" s="566"/>
      <c r="Q3032" s="373"/>
      <c r="R3032" s="200"/>
    </row>
    <row r="3033" spans="3:18" ht="14.6" customHeight="1" x14ac:dyDescent="0.5">
      <c r="C3033" s="407">
        <f t="shared" ref="C3033" si="4134">C3029-1</f>
        <v>899</v>
      </c>
      <c r="D3033" s="373"/>
      <c r="E3033" s="212" t="str">
        <f t="shared" si="4116"/>
        <v>BC</v>
      </c>
      <c r="F3033" s="197">
        <v>2</v>
      </c>
      <c r="G3033" s="206" t="s">
        <v>604</v>
      </c>
      <c r="H3033" s="406" t="str">
        <f t="shared" ref="H3033:I3033" si="4135">H3029</f>
        <v>Adam</v>
      </c>
      <c r="I3033" s="406" t="str">
        <f t="shared" si="4135"/>
        <v>Seth</v>
      </c>
      <c r="J3033" s="406" t="str">
        <f>J3029</f>
        <v>Enos</v>
      </c>
      <c r="K3033" s="406" t="str">
        <f>K3029</f>
        <v>Cainan</v>
      </c>
      <c r="L3033" s="406" t="str">
        <f>L3029</f>
        <v>Mahalaleel</v>
      </c>
      <c r="M3033" s="406" t="str">
        <f>M3029</f>
        <v>Jared</v>
      </c>
      <c r="N3033" s="406" t="str">
        <f>N3029</f>
        <v>Enoch</v>
      </c>
      <c r="O3033" s="406" t="str">
        <f t="shared" si="4118"/>
        <v>Methusaleh</v>
      </c>
      <c r="P3033" s="566"/>
      <c r="Q3033" s="373"/>
      <c r="R3033" s="200"/>
    </row>
    <row r="3034" spans="3:18" ht="14.6" customHeight="1" x14ac:dyDescent="0.5">
      <c r="C3034" s="407">
        <f t="shared" ref="C3034" si="4136">C3030+1</f>
        <v>757</v>
      </c>
      <c r="D3034" s="373"/>
      <c r="E3034" s="212">
        <f t="shared" si="4120"/>
        <v>-3323</v>
      </c>
      <c r="F3034" s="197">
        <v>3</v>
      </c>
      <c r="G3034" s="208" t="s">
        <v>287</v>
      </c>
      <c r="H3034" s="407">
        <f t="shared" ref="H3034:I3034" si="4137">H3030+1</f>
        <v>757</v>
      </c>
      <c r="I3034" s="407">
        <f t="shared" si="4137"/>
        <v>627</v>
      </c>
      <c r="J3034" s="407">
        <f>J3030+1</f>
        <v>522</v>
      </c>
      <c r="K3034" s="407">
        <f>K3030+1</f>
        <v>432</v>
      </c>
      <c r="L3034" s="407">
        <f>L3030+1</f>
        <v>362</v>
      </c>
      <c r="M3034" s="407">
        <f>M3030+1</f>
        <v>297</v>
      </c>
      <c r="N3034" s="407">
        <f>N3030+1</f>
        <v>135</v>
      </c>
      <c r="O3034" s="407">
        <f t="shared" si="4122"/>
        <v>70</v>
      </c>
      <c r="P3034" s="566"/>
      <c r="Q3034" s="373"/>
      <c r="R3034" s="200"/>
    </row>
    <row r="3035" spans="3:18" ht="14.6" customHeight="1" x14ac:dyDescent="0.5">
      <c r="C3035" s="408"/>
      <c r="D3035" s="373"/>
      <c r="E3035" s="345"/>
      <c r="F3035" s="197">
        <v>4</v>
      </c>
      <c r="G3035" s="209" t="s">
        <v>605</v>
      </c>
      <c r="H3035" s="407"/>
      <c r="I3035" s="407"/>
      <c r="J3035" s="407"/>
      <c r="K3035" s="407"/>
      <c r="L3035" s="407"/>
      <c r="M3035" s="407"/>
      <c r="N3035" s="407"/>
      <c r="O3035" s="407"/>
      <c r="P3035" s="566"/>
      <c r="Q3035" s="373"/>
      <c r="R3035" s="200"/>
    </row>
    <row r="3036" spans="3:18" ht="14.6" customHeight="1" x14ac:dyDescent="0.5">
      <c r="C3036" s="406" t="str">
        <f t="shared" ref="C3036" si="4138">C3032</f>
        <v>Pre-Flood</v>
      </c>
      <c r="D3036" s="373"/>
      <c r="E3036" s="201">
        <f t="shared" si="4114"/>
        <v>3323</v>
      </c>
      <c r="F3036" s="197">
        <v>1</v>
      </c>
      <c r="G3036" s="203" t="s">
        <v>288</v>
      </c>
      <c r="H3036" s="408"/>
      <c r="I3036" s="408"/>
      <c r="J3036" s="408"/>
      <c r="K3036" s="408"/>
      <c r="L3036" s="408"/>
      <c r="M3036" s="408"/>
      <c r="N3036" s="408"/>
      <c r="O3036" s="408"/>
      <c r="P3036" s="566"/>
      <c r="Q3036" s="373"/>
      <c r="R3036" s="200"/>
    </row>
    <row r="3037" spans="3:18" ht="14.6" customHeight="1" x14ac:dyDescent="0.5">
      <c r="C3037" s="407">
        <f t="shared" ref="C3037" si="4139">C3033-1</f>
        <v>898</v>
      </c>
      <c r="D3037" s="373"/>
      <c r="E3037" s="212" t="str">
        <f t="shared" si="4116"/>
        <v>BC</v>
      </c>
      <c r="F3037" s="197">
        <v>2</v>
      </c>
      <c r="G3037" s="206" t="s">
        <v>604</v>
      </c>
      <c r="H3037" s="406" t="str">
        <f t="shared" ref="H3037:N3037" si="4140">H3033</f>
        <v>Adam</v>
      </c>
      <c r="I3037" s="406" t="str">
        <f t="shared" si="4140"/>
        <v>Seth</v>
      </c>
      <c r="J3037" s="406" t="str">
        <f t="shared" si="4140"/>
        <v>Enos</v>
      </c>
      <c r="K3037" s="406" t="str">
        <f t="shared" si="4140"/>
        <v>Cainan</v>
      </c>
      <c r="L3037" s="406" t="str">
        <f t="shared" si="4140"/>
        <v>Mahalaleel</v>
      </c>
      <c r="M3037" s="406" t="str">
        <f t="shared" si="4140"/>
        <v>Jared</v>
      </c>
      <c r="N3037" s="406" t="str">
        <f t="shared" si="4140"/>
        <v>Enoch</v>
      </c>
      <c r="O3037" s="406" t="str">
        <f t="shared" ref="O3037:O3049" si="4141">O3033</f>
        <v>Methusaleh</v>
      </c>
      <c r="P3037" s="566"/>
      <c r="Q3037" s="373"/>
      <c r="R3037" s="200"/>
    </row>
    <row r="3038" spans="3:18" ht="14.6" customHeight="1" x14ac:dyDescent="0.5">
      <c r="C3038" s="407">
        <f t="shared" ref="C3038" si="4142">C3034+1</f>
        <v>758</v>
      </c>
      <c r="D3038" s="373"/>
      <c r="E3038" s="212">
        <f t="shared" si="4120"/>
        <v>-3322</v>
      </c>
      <c r="F3038" s="197">
        <v>3</v>
      </c>
      <c r="G3038" s="208" t="s">
        <v>287</v>
      </c>
      <c r="H3038" s="407">
        <f t="shared" ref="H3038:N3038" si="4143">H3034+1</f>
        <v>758</v>
      </c>
      <c r="I3038" s="407">
        <f t="shared" si="4143"/>
        <v>628</v>
      </c>
      <c r="J3038" s="407">
        <f t="shared" si="4143"/>
        <v>523</v>
      </c>
      <c r="K3038" s="407">
        <f t="shared" si="4143"/>
        <v>433</v>
      </c>
      <c r="L3038" s="407">
        <f t="shared" si="4143"/>
        <v>363</v>
      </c>
      <c r="M3038" s="407">
        <f t="shared" si="4143"/>
        <v>298</v>
      </c>
      <c r="N3038" s="407">
        <f t="shared" si="4143"/>
        <v>136</v>
      </c>
      <c r="O3038" s="407">
        <f t="shared" ref="O3038:O3050" si="4144">O3034+1</f>
        <v>71</v>
      </c>
      <c r="P3038" s="566"/>
      <c r="Q3038" s="373"/>
      <c r="R3038" s="200"/>
    </row>
    <row r="3039" spans="3:18" ht="14.6" customHeight="1" x14ac:dyDescent="0.5">
      <c r="C3039" s="408"/>
      <c r="D3039" s="373"/>
      <c r="E3039" s="345"/>
      <c r="F3039" s="197">
        <v>4</v>
      </c>
      <c r="G3039" s="209" t="s">
        <v>605</v>
      </c>
      <c r="H3039" s="407"/>
      <c r="I3039" s="407"/>
      <c r="J3039" s="407"/>
      <c r="K3039" s="407"/>
      <c r="L3039" s="407"/>
      <c r="M3039" s="407"/>
      <c r="N3039" s="407"/>
      <c r="O3039" s="407"/>
      <c r="P3039" s="566"/>
      <c r="Q3039" s="373"/>
      <c r="R3039" s="200"/>
    </row>
    <row r="3040" spans="3:18" ht="14.6" customHeight="1" x14ac:dyDescent="0.5">
      <c r="C3040" s="406" t="str">
        <f t="shared" ref="C3040" si="4145">C3036</f>
        <v>Pre-Flood</v>
      </c>
      <c r="D3040" s="373"/>
      <c r="E3040" s="201">
        <f t="shared" si="4114"/>
        <v>3322</v>
      </c>
      <c r="F3040" s="197">
        <v>1</v>
      </c>
      <c r="G3040" s="203" t="s">
        <v>288</v>
      </c>
      <c r="H3040" s="408"/>
      <c r="I3040" s="408"/>
      <c r="J3040" s="408"/>
      <c r="K3040" s="408"/>
      <c r="L3040" s="408"/>
      <c r="M3040" s="408"/>
      <c r="N3040" s="408"/>
      <c r="O3040" s="408"/>
      <c r="P3040" s="566"/>
      <c r="Q3040" s="373"/>
      <c r="R3040" s="200"/>
    </row>
    <row r="3041" spans="3:18" ht="14.6" customHeight="1" x14ac:dyDescent="0.5">
      <c r="C3041" s="407">
        <f t="shared" ref="C3041" si="4146">C3037-1</f>
        <v>897</v>
      </c>
      <c r="D3041" s="373"/>
      <c r="E3041" s="212" t="str">
        <f t="shared" si="4116"/>
        <v>BC</v>
      </c>
      <c r="F3041" s="197">
        <v>2</v>
      </c>
      <c r="G3041" s="206" t="s">
        <v>604</v>
      </c>
      <c r="H3041" s="406" t="str">
        <f t="shared" ref="H3041:I3041" si="4147">H3037</f>
        <v>Adam</v>
      </c>
      <c r="I3041" s="406" t="str">
        <f t="shared" si="4147"/>
        <v>Seth</v>
      </c>
      <c r="J3041" s="406" t="str">
        <f>J3037</f>
        <v>Enos</v>
      </c>
      <c r="K3041" s="406" t="str">
        <f>K3037</f>
        <v>Cainan</v>
      </c>
      <c r="L3041" s="406" t="str">
        <f>L3037</f>
        <v>Mahalaleel</v>
      </c>
      <c r="M3041" s="406" t="str">
        <f>M3037</f>
        <v>Jared</v>
      </c>
      <c r="N3041" s="406" t="str">
        <f>N3037</f>
        <v>Enoch</v>
      </c>
      <c r="O3041" s="406" t="str">
        <f t="shared" si="4141"/>
        <v>Methusaleh</v>
      </c>
      <c r="P3041" s="566"/>
      <c r="Q3041" s="373"/>
      <c r="R3041" s="200"/>
    </row>
    <row r="3042" spans="3:18" ht="14.6" customHeight="1" x14ac:dyDescent="0.5">
      <c r="C3042" s="407">
        <f t="shared" ref="C3042" si="4148">C3038+1</f>
        <v>759</v>
      </c>
      <c r="D3042" s="373"/>
      <c r="E3042" s="212">
        <f t="shared" si="4120"/>
        <v>-3321</v>
      </c>
      <c r="F3042" s="197">
        <v>3</v>
      </c>
      <c r="G3042" s="208" t="s">
        <v>287</v>
      </c>
      <c r="H3042" s="407">
        <f t="shared" ref="H3042:I3042" si="4149">H3038+1</f>
        <v>759</v>
      </c>
      <c r="I3042" s="407">
        <f t="shared" si="4149"/>
        <v>629</v>
      </c>
      <c r="J3042" s="407">
        <f>J3038+1</f>
        <v>524</v>
      </c>
      <c r="K3042" s="407">
        <f>K3038+1</f>
        <v>434</v>
      </c>
      <c r="L3042" s="407">
        <f>L3038+1</f>
        <v>364</v>
      </c>
      <c r="M3042" s="407">
        <f>M3038+1</f>
        <v>299</v>
      </c>
      <c r="N3042" s="407">
        <f>N3038+1</f>
        <v>137</v>
      </c>
      <c r="O3042" s="407">
        <f t="shared" si="4144"/>
        <v>72</v>
      </c>
      <c r="P3042" s="566"/>
      <c r="Q3042" s="373"/>
      <c r="R3042" s="200"/>
    </row>
    <row r="3043" spans="3:18" ht="14.6" customHeight="1" x14ac:dyDescent="0.5">
      <c r="C3043" s="408"/>
      <c r="D3043" s="373"/>
      <c r="E3043" s="345"/>
      <c r="F3043" s="197">
        <v>4</v>
      </c>
      <c r="G3043" s="209" t="s">
        <v>605</v>
      </c>
      <c r="H3043" s="407"/>
      <c r="I3043" s="407"/>
      <c r="J3043" s="407"/>
      <c r="K3043" s="407"/>
      <c r="L3043" s="407"/>
      <c r="M3043" s="407"/>
      <c r="N3043" s="407"/>
      <c r="O3043" s="407"/>
      <c r="P3043" s="566"/>
      <c r="Q3043" s="373"/>
      <c r="R3043" s="200"/>
    </row>
    <row r="3044" spans="3:18" ht="14.6" customHeight="1" x14ac:dyDescent="0.5">
      <c r="C3044" s="406" t="str">
        <f t="shared" ref="C3044" si="4150">C3040</f>
        <v>Pre-Flood</v>
      </c>
      <c r="D3044" s="373"/>
      <c r="E3044" s="201">
        <f t="shared" si="4114"/>
        <v>3321</v>
      </c>
      <c r="F3044" s="197">
        <v>1</v>
      </c>
      <c r="G3044" s="203" t="s">
        <v>288</v>
      </c>
      <c r="H3044" s="408"/>
      <c r="I3044" s="408"/>
      <c r="J3044" s="408"/>
      <c r="K3044" s="408"/>
      <c r="L3044" s="408"/>
      <c r="M3044" s="408"/>
      <c r="N3044" s="408"/>
      <c r="O3044" s="408"/>
      <c r="P3044" s="566"/>
      <c r="Q3044" s="373"/>
      <c r="R3044" s="200"/>
    </row>
    <row r="3045" spans="3:18" ht="14.6" customHeight="1" x14ac:dyDescent="0.5">
      <c r="C3045" s="407">
        <f t="shared" ref="C3045" si="4151">C3041-1</f>
        <v>896</v>
      </c>
      <c r="D3045" s="373"/>
      <c r="E3045" s="212" t="str">
        <f t="shared" si="4116"/>
        <v>BC</v>
      </c>
      <c r="F3045" s="197">
        <v>2</v>
      </c>
      <c r="G3045" s="206" t="s">
        <v>604</v>
      </c>
      <c r="H3045" s="406" t="str">
        <f t="shared" ref="H3045:I3045" si="4152">H3041</f>
        <v>Adam</v>
      </c>
      <c r="I3045" s="406" t="str">
        <f t="shared" si="4152"/>
        <v>Seth</v>
      </c>
      <c r="J3045" s="406" t="str">
        <f>J3041</f>
        <v>Enos</v>
      </c>
      <c r="K3045" s="406" t="str">
        <f>K3041</f>
        <v>Cainan</v>
      </c>
      <c r="L3045" s="406" t="str">
        <f>L3041</f>
        <v>Mahalaleel</v>
      </c>
      <c r="M3045" s="406" t="str">
        <f>M3041</f>
        <v>Jared</v>
      </c>
      <c r="N3045" s="406" t="str">
        <f>N3041</f>
        <v>Enoch</v>
      </c>
      <c r="O3045" s="406" t="str">
        <f t="shared" si="4141"/>
        <v>Methusaleh</v>
      </c>
      <c r="P3045" s="566"/>
      <c r="Q3045" s="373"/>
      <c r="R3045" s="200"/>
    </row>
    <row r="3046" spans="3:18" ht="14.6" customHeight="1" x14ac:dyDescent="0.5">
      <c r="C3046" s="407">
        <f t="shared" ref="C3046" si="4153">C3042+1</f>
        <v>760</v>
      </c>
      <c r="D3046" s="373"/>
      <c r="E3046" s="212">
        <f t="shared" si="4120"/>
        <v>-3320</v>
      </c>
      <c r="F3046" s="197">
        <v>3</v>
      </c>
      <c r="G3046" s="208" t="s">
        <v>287</v>
      </c>
      <c r="H3046" s="407">
        <f t="shared" ref="H3046:I3046" si="4154">H3042+1</f>
        <v>760</v>
      </c>
      <c r="I3046" s="407">
        <f t="shared" si="4154"/>
        <v>630</v>
      </c>
      <c r="J3046" s="407">
        <f>J3042+1</f>
        <v>525</v>
      </c>
      <c r="K3046" s="407">
        <f>K3042+1</f>
        <v>435</v>
      </c>
      <c r="L3046" s="407">
        <f>L3042+1</f>
        <v>365</v>
      </c>
      <c r="M3046" s="407">
        <f>M3042+1</f>
        <v>300</v>
      </c>
      <c r="N3046" s="407">
        <f>N3042+1</f>
        <v>138</v>
      </c>
      <c r="O3046" s="407">
        <f t="shared" si="4144"/>
        <v>73</v>
      </c>
      <c r="P3046" s="566"/>
      <c r="Q3046" s="373"/>
      <c r="R3046" s="200"/>
    </row>
    <row r="3047" spans="3:18" ht="14.6" customHeight="1" x14ac:dyDescent="0.5">
      <c r="C3047" s="408"/>
      <c r="D3047" s="373"/>
      <c r="E3047" s="345"/>
      <c r="F3047" s="197">
        <v>4</v>
      </c>
      <c r="G3047" s="209" t="s">
        <v>605</v>
      </c>
      <c r="H3047" s="407"/>
      <c r="I3047" s="407"/>
      <c r="J3047" s="407"/>
      <c r="K3047" s="407"/>
      <c r="L3047" s="407"/>
      <c r="M3047" s="407"/>
      <c r="N3047" s="407"/>
      <c r="O3047" s="407"/>
      <c r="P3047" s="566"/>
      <c r="Q3047" s="373"/>
      <c r="R3047" s="200"/>
    </row>
    <row r="3048" spans="3:18" ht="14.6" customHeight="1" x14ac:dyDescent="0.5">
      <c r="C3048" s="406" t="str">
        <f t="shared" ref="C3048" si="4155">C3044</f>
        <v>Pre-Flood</v>
      </c>
      <c r="D3048" s="373"/>
      <c r="E3048" s="201">
        <f t="shared" si="4114"/>
        <v>3320</v>
      </c>
      <c r="F3048" s="197">
        <v>1</v>
      </c>
      <c r="G3048" s="203" t="s">
        <v>288</v>
      </c>
      <c r="H3048" s="408"/>
      <c r="I3048" s="408"/>
      <c r="J3048" s="408"/>
      <c r="K3048" s="408"/>
      <c r="L3048" s="408"/>
      <c r="M3048" s="408"/>
      <c r="N3048" s="408"/>
      <c r="O3048" s="408"/>
      <c r="P3048" s="566"/>
      <c r="Q3048" s="373"/>
      <c r="R3048" s="200"/>
    </row>
    <row r="3049" spans="3:18" ht="14.6" customHeight="1" x14ac:dyDescent="0.5">
      <c r="C3049" s="407">
        <f t="shared" ref="C3049" si="4156">C3045-1</f>
        <v>895</v>
      </c>
      <c r="D3049" s="373"/>
      <c r="E3049" s="212" t="str">
        <f t="shared" si="4116"/>
        <v>BC</v>
      </c>
      <c r="F3049" s="197">
        <v>2</v>
      </c>
      <c r="G3049" s="206" t="s">
        <v>604</v>
      </c>
      <c r="H3049" s="406" t="str">
        <f t="shared" ref="H3049:I3049" si="4157">H3045</f>
        <v>Adam</v>
      </c>
      <c r="I3049" s="406" t="str">
        <f t="shared" si="4157"/>
        <v>Seth</v>
      </c>
      <c r="J3049" s="406" t="str">
        <f>J3045</f>
        <v>Enos</v>
      </c>
      <c r="K3049" s="406" t="str">
        <f>K3045</f>
        <v>Cainan</v>
      </c>
      <c r="L3049" s="406" t="str">
        <f>L3045</f>
        <v>Mahalaleel</v>
      </c>
      <c r="M3049" s="406" t="str">
        <f>M3045</f>
        <v>Jared</v>
      </c>
      <c r="N3049" s="406" t="str">
        <f>N3045</f>
        <v>Enoch</v>
      </c>
      <c r="O3049" s="406" t="str">
        <f t="shared" si="4141"/>
        <v>Methusaleh</v>
      </c>
      <c r="P3049" s="566"/>
      <c r="Q3049" s="373"/>
      <c r="R3049" s="200"/>
    </row>
    <row r="3050" spans="3:18" ht="14.6" customHeight="1" x14ac:dyDescent="0.5">
      <c r="C3050" s="407">
        <f t="shared" ref="C3050" si="4158">C3046+1</f>
        <v>761</v>
      </c>
      <c r="D3050" s="373"/>
      <c r="E3050" s="212">
        <f t="shared" si="4120"/>
        <v>-3319</v>
      </c>
      <c r="F3050" s="197">
        <v>3</v>
      </c>
      <c r="G3050" s="208" t="s">
        <v>287</v>
      </c>
      <c r="H3050" s="407">
        <f t="shared" ref="H3050:I3050" si="4159">H3046+1</f>
        <v>761</v>
      </c>
      <c r="I3050" s="407">
        <f t="shared" si="4159"/>
        <v>631</v>
      </c>
      <c r="J3050" s="407">
        <f>J3046+1</f>
        <v>526</v>
      </c>
      <c r="K3050" s="407">
        <f>K3046+1</f>
        <v>436</v>
      </c>
      <c r="L3050" s="407">
        <f>L3046+1</f>
        <v>366</v>
      </c>
      <c r="M3050" s="407">
        <f>M3046+1</f>
        <v>301</v>
      </c>
      <c r="N3050" s="407">
        <f>N3046+1</f>
        <v>139</v>
      </c>
      <c r="O3050" s="407">
        <f t="shared" si="4144"/>
        <v>74</v>
      </c>
      <c r="P3050" s="566"/>
      <c r="Q3050" s="373"/>
      <c r="R3050" s="200"/>
    </row>
    <row r="3051" spans="3:18" ht="14.6" customHeight="1" x14ac:dyDescent="0.5">
      <c r="C3051" s="408"/>
      <c r="D3051" s="373"/>
      <c r="E3051" s="345"/>
      <c r="F3051" s="197">
        <v>4</v>
      </c>
      <c r="G3051" s="209" t="s">
        <v>605</v>
      </c>
      <c r="H3051" s="407"/>
      <c r="I3051" s="407"/>
      <c r="J3051" s="407"/>
      <c r="K3051" s="407"/>
      <c r="L3051" s="407"/>
      <c r="M3051" s="407"/>
      <c r="N3051" s="407"/>
      <c r="O3051" s="407"/>
      <c r="P3051" s="566"/>
      <c r="Q3051" s="373"/>
      <c r="R3051" s="200"/>
    </row>
    <row r="3052" spans="3:18" ht="14.6" customHeight="1" x14ac:dyDescent="0.5">
      <c r="C3052" s="406" t="str">
        <f t="shared" ref="C3052" si="4160">C3048</f>
        <v>Pre-Flood</v>
      </c>
      <c r="D3052" s="373"/>
      <c r="E3052" s="201">
        <f t="shared" si="4114"/>
        <v>3319</v>
      </c>
      <c r="F3052" s="197">
        <v>1</v>
      </c>
      <c r="G3052" s="203" t="s">
        <v>288</v>
      </c>
      <c r="H3052" s="408"/>
      <c r="I3052" s="408"/>
      <c r="J3052" s="408"/>
      <c r="K3052" s="408"/>
      <c r="L3052" s="408"/>
      <c r="M3052" s="408"/>
      <c r="N3052" s="408"/>
      <c r="O3052" s="408"/>
      <c r="P3052" s="566"/>
      <c r="Q3052" s="373"/>
      <c r="R3052" s="200"/>
    </row>
    <row r="3053" spans="3:18" ht="14.6" customHeight="1" x14ac:dyDescent="0.5">
      <c r="C3053" s="407">
        <f t="shared" ref="C3053" si="4161">C3049-1</f>
        <v>894</v>
      </c>
      <c r="D3053" s="373"/>
      <c r="E3053" s="212" t="str">
        <f t="shared" si="4116"/>
        <v>BC</v>
      </c>
      <c r="F3053" s="197">
        <v>2</v>
      </c>
      <c r="G3053" s="206" t="s">
        <v>604</v>
      </c>
      <c r="H3053" s="406" t="str">
        <f t="shared" ref="H3053:N3053" si="4162">H3049</f>
        <v>Adam</v>
      </c>
      <c r="I3053" s="406" t="str">
        <f t="shared" si="4162"/>
        <v>Seth</v>
      </c>
      <c r="J3053" s="406" t="str">
        <f t="shared" si="4162"/>
        <v>Enos</v>
      </c>
      <c r="K3053" s="406" t="str">
        <f t="shared" si="4162"/>
        <v>Cainan</v>
      </c>
      <c r="L3053" s="406" t="str">
        <f t="shared" si="4162"/>
        <v>Mahalaleel</v>
      </c>
      <c r="M3053" s="406" t="str">
        <f t="shared" si="4162"/>
        <v>Jared</v>
      </c>
      <c r="N3053" s="406" t="str">
        <f t="shared" si="4162"/>
        <v>Enoch</v>
      </c>
      <c r="O3053" s="406" t="str">
        <f t="shared" ref="O3053:O3065" si="4163">O3049</f>
        <v>Methusaleh</v>
      </c>
      <c r="P3053" s="566"/>
      <c r="Q3053" s="373"/>
      <c r="R3053" s="200"/>
    </row>
    <row r="3054" spans="3:18" ht="14.6" customHeight="1" x14ac:dyDescent="0.5">
      <c r="C3054" s="407">
        <f t="shared" ref="C3054" si="4164">C3050+1</f>
        <v>762</v>
      </c>
      <c r="D3054" s="373"/>
      <c r="E3054" s="212">
        <f t="shared" si="4120"/>
        <v>-3318</v>
      </c>
      <c r="F3054" s="197">
        <v>3</v>
      </c>
      <c r="G3054" s="208" t="s">
        <v>287</v>
      </c>
      <c r="H3054" s="407">
        <f t="shared" ref="H3054:N3054" si="4165">H3050+1</f>
        <v>762</v>
      </c>
      <c r="I3054" s="407">
        <f t="shared" si="4165"/>
        <v>632</v>
      </c>
      <c r="J3054" s="407">
        <f t="shared" si="4165"/>
        <v>527</v>
      </c>
      <c r="K3054" s="407">
        <f t="shared" si="4165"/>
        <v>437</v>
      </c>
      <c r="L3054" s="407">
        <f t="shared" si="4165"/>
        <v>367</v>
      </c>
      <c r="M3054" s="407">
        <f t="shared" si="4165"/>
        <v>302</v>
      </c>
      <c r="N3054" s="407">
        <f t="shared" si="4165"/>
        <v>140</v>
      </c>
      <c r="O3054" s="407">
        <f t="shared" ref="O3054:O3066" si="4166">O3050+1</f>
        <v>75</v>
      </c>
      <c r="P3054" s="566"/>
      <c r="Q3054" s="373"/>
      <c r="R3054" s="200"/>
    </row>
    <row r="3055" spans="3:18" ht="14.6" customHeight="1" x14ac:dyDescent="0.5">
      <c r="C3055" s="408"/>
      <c r="D3055" s="373"/>
      <c r="E3055" s="345"/>
      <c r="F3055" s="197">
        <v>4</v>
      </c>
      <c r="G3055" s="209" t="s">
        <v>605</v>
      </c>
      <c r="H3055" s="407"/>
      <c r="I3055" s="407"/>
      <c r="J3055" s="407"/>
      <c r="K3055" s="407"/>
      <c r="L3055" s="407"/>
      <c r="M3055" s="407"/>
      <c r="N3055" s="407"/>
      <c r="O3055" s="407"/>
      <c r="P3055" s="566"/>
      <c r="Q3055" s="373"/>
      <c r="R3055" s="200"/>
    </row>
    <row r="3056" spans="3:18" ht="14.6" customHeight="1" x14ac:dyDescent="0.5">
      <c r="C3056" s="406" t="str">
        <f t="shared" ref="C3056" si="4167">C3052</f>
        <v>Pre-Flood</v>
      </c>
      <c r="D3056" s="373"/>
      <c r="E3056" s="201">
        <f t="shared" si="4114"/>
        <v>3318</v>
      </c>
      <c r="F3056" s="197">
        <v>1</v>
      </c>
      <c r="G3056" s="203" t="s">
        <v>288</v>
      </c>
      <c r="H3056" s="408"/>
      <c r="I3056" s="408"/>
      <c r="J3056" s="408"/>
      <c r="K3056" s="408"/>
      <c r="L3056" s="408"/>
      <c r="M3056" s="408"/>
      <c r="N3056" s="408"/>
      <c r="O3056" s="408"/>
      <c r="P3056" s="566"/>
      <c r="Q3056" s="373"/>
      <c r="R3056" s="200"/>
    </row>
    <row r="3057" spans="3:18" ht="14.6" customHeight="1" x14ac:dyDescent="0.5">
      <c r="C3057" s="407">
        <f t="shared" ref="C3057" si="4168">C3053-1</f>
        <v>893</v>
      </c>
      <c r="D3057" s="373"/>
      <c r="E3057" s="212" t="str">
        <f t="shared" si="4116"/>
        <v>BC</v>
      </c>
      <c r="F3057" s="197">
        <v>2</v>
      </c>
      <c r="G3057" s="206" t="s">
        <v>604</v>
      </c>
      <c r="H3057" s="406" t="str">
        <f t="shared" ref="H3057:I3057" si="4169">H3053</f>
        <v>Adam</v>
      </c>
      <c r="I3057" s="406" t="str">
        <f t="shared" si="4169"/>
        <v>Seth</v>
      </c>
      <c r="J3057" s="406" t="str">
        <f>J3053</f>
        <v>Enos</v>
      </c>
      <c r="K3057" s="406" t="str">
        <f>K3053</f>
        <v>Cainan</v>
      </c>
      <c r="L3057" s="406" t="str">
        <f>L3053</f>
        <v>Mahalaleel</v>
      </c>
      <c r="M3057" s="406" t="str">
        <f>M3053</f>
        <v>Jared</v>
      </c>
      <c r="N3057" s="406" t="str">
        <f>N3053</f>
        <v>Enoch</v>
      </c>
      <c r="O3057" s="406" t="str">
        <f t="shared" si="4163"/>
        <v>Methusaleh</v>
      </c>
      <c r="P3057" s="566"/>
      <c r="Q3057" s="373"/>
      <c r="R3057" s="200"/>
    </row>
    <row r="3058" spans="3:18" ht="14.6" customHeight="1" x14ac:dyDescent="0.5">
      <c r="C3058" s="407">
        <f t="shared" ref="C3058" si="4170">C3054+1</f>
        <v>763</v>
      </c>
      <c r="D3058" s="373"/>
      <c r="E3058" s="212">
        <f t="shared" si="4120"/>
        <v>-3317</v>
      </c>
      <c r="F3058" s="197">
        <v>3</v>
      </c>
      <c r="G3058" s="208" t="s">
        <v>287</v>
      </c>
      <c r="H3058" s="407">
        <f t="shared" ref="H3058:I3058" si="4171">H3054+1</f>
        <v>763</v>
      </c>
      <c r="I3058" s="407">
        <f t="shared" si="4171"/>
        <v>633</v>
      </c>
      <c r="J3058" s="407">
        <f>J3054+1</f>
        <v>528</v>
      </c>
      <c r="K3058" s="407">
        <f>K3054+1</f>
        <v>438</v>
      </c>
      <c r="L3058" s="407">
        <f>L3054+1</f>
        <v>368</v>
      </c>
      <c r="M3058" s="407">
        <f>M3054+1</f>
        <v>303</v>
      </c>
      <c r="N3058" s="407">
        <f>N3054+1</f>
        <v>141</v>
      </c>
      <c r="O3058" s="407">
        <f t="shared" si="4166"/>
        <v>76</v>
      </c>
      <c r="P3058" s="566"/>
      <c r="Q3058" s="373"/>
      <c r="R3058" s="200"/>
    </row>
    <row r="3059" spans="3:18" ht="14.6" customHeight="1" x14ac:dyDescent="0.5">
      <c r="C3059" s="408"/>
      <c r="D3059" s="373"/>
      <c r="E3059" s="345"/>
      <c r="F3059" s="197">
        <v>4</v>
      </c>
      <c r="G3059" s="209" t="s">
        <v>605</v>
      </c>
      <c r="H3059" s="407"/>
      <c r="I3059" s="407"/>
      <c r="J3059" s="407"/>
      <c r="K3059" s="407"/>
      <c r="L3059" s="407"/>
      <c r="M3059" s="407"/>
      <c r="N3059" s="407"/>
      <c r="O3059" s="407"/>
      <c r="P3059" s="566"/>
      <c r="Q3059" s="373"/>
      <c r="R3059" s="200"/>
    </row>
    <row r="3060" spans="3:18" ht="14.6" customHeight="1" x14ac:dyDescent="0.5">
      <c r="C3060" s="406" t="str">
        <f t="shared" ref="C3060" si="4172">C3056</f>
        <v>Pre-Flood</v>
      </c>
      <c r="D3060" s="373"/>
      <c r="E3060" s="201">
        <f t="shared" si="4114"/>
        <v>3317</v>
      </c>
      <c r="F3060" s="197">
        <v>1</v>
      </c>
      <c r="G3060" s="203" t="s">
        <v>288</v>
      </c>
      <c r="H3060" s="408"/>
      <c r="I3060" s="408"/>
      <c r="J3060" s="408"/>
      <c r="K3060" s="408"/>
      <c r="L3060" s="408"/>
      <c r="M3060" s="408"/>
      <c r="N3060" s="408"/>
      <c r="O3060" s="408"/>
      <c r="P3060" s="566"/>
      <c r="Q3060" s="373"/>
      <c r="R3060" s="200"/>
    </row>
    <row r="3061" spans="3:18" ht="14.6" customHeight="1" x14ac:dyDescent="0.5">
      <c r="C3061" s="407">
        <f t="shared" ref="C3061" si="4173">C3057-1</f>
        <v>892</v>
      </c>
      <c r="D3061" s="373"/>
      <c r="E3061" s="212" t="str">
        <f t="shared" si="4116"/>
        <v>BC</v>
      </c>
      <c r="F3061" s="197">
        <v>2</v>
      </c>
      <c r="G3061" s="206" t="s">
        <v>604</v>
      </c>
      <c r="H3061" s="406" t="str">
        <f t="shared" ref="H3061:I3061" si="4174">H3057</f>
        <v>Adam</v>
      </c>
      <c r="I3061" s="406" t="str">
        <f t="shared" si="4174"/>
        <v>Seth</v>
      </c>
      <c r="J3061" s="406" t="str">
        <f>J3057</f>
        <v>Enos</v>
      </c>
      <c r="K3061" s="406" t="str">
        <f>K3057</f>
        <v>Cainan</v>
      </c>
      <c r="L3061" s="406" t="str">
        <f>L3057</f>
        <v>Mahalaleel</v>
      </c>
      <c r="M3061" s="406" t="str">
        <f>M3057</f>
        <v>Jared</v>
      </c>
      <c r="N3061" s="406" t="str">
        <f>N3057</f>
        <v>Enoch</v>
      </c>
      <c r="O3061" s="406" t="str">
        <f t="shared" si="4163"/>
        <v>Methusaleh</v>
      </c>
      <c r="P3061" s="566"/>
      <c r="Q3061" s="373"/>
      <c r="R3061" s="200"/>
    </row>
    <row r="3062" spans="3:18" ht="14.6" customHeight="1" x14ac:dyDescent="0.5">
      <c r="C3062" s="407">
        <f t="shared" ref="C3062" si="4175">C3058+1</f>
        <v>764</v>
      </c>
      <c r="D3062" s="373"/>
      <c r="E3062" s="212">
        <f t="shared" si="4120"/>
        <v>-3316</v>
      </c>
      <c r="F3062" s="197">
        <v>3</v>
      </c>
      <c r="G3062" s="208" t="s">
        <v>287</v>
      </c>
      <c r="H3062" s="407">
        <f t="shared" ref="H3062:I3062" si="4176">H3058+1</f>
        <v>764</v>
      </c>
      <c r="I3062" s="407">
        <f t="shared" si="4176"/>
        <v>634</v>
      </c>
      <c r="J3062" s="407">
        <f>J3058+1</f>
        <v>529</v>
      </c>
      <c r="K3062" s="407">
        <f>K3058+1</f>
        <v>439</v>
      </c>
      <c r="L3062" s="407">
        <f>L3058+1</f>
        <v>369</v>
      </c>
      <c r="M3062" s="407">
        <f>M3058+1</f>
        <v>304</v>
      </c>
      <c r="N3062" s="407">
        <f>N3058+1</f>
        <v>142</v>
      </c>
      <c r="O3062" s="407">
        <f t="shared" si="4166"/>
        <v>77</v>
      </c>
      <c r="P3062" s="566"/>
      <c r="Q3062" s="373"/>
      <c r="R3062" s="200"/>
    </row>
    <row r="3063" spans="3:18" ht="14.6" customHeight="1" x14ac:dyDescent="0.5">
      <c r="C3063" s="408"/>
      <c r="D3063" s="373"/>
      <c r="E3063" s="345"/>
      <c r="F3063" s="197">
        <v>4</v>
      </c>
      <c r="G3063" s="209" t="s">
        <v>605</v>
      </c>
      <c r="H3063" s="407"/>
      <c r="I3063" s="407"/>
      <c r="J3063" s="407"/>
      <c r="K3063" s="407"/>
      <c r="L3063" s="407"/>
      <c r="M3063" s="407"/>
      <c r="N3063" s="407"/>
      <c r="O3063" s="407"/>
      <c r="P3063" s="566"/>
      <c r="Q3063" s="373"/>
      <c r="R3063" s="200"/>
    </row>
    <row r="3064" spans="3:18" ht="14.6" customHeight="1" x14ac:dyDescent="0.5">
      <c r="C3064" s="406" t="str">
        <f t="shared" ref="C3064" si="4177">C3060</f>
        <v>Pre-Flood</v>
      </c>
      <c r="D3064" s="373"/>
      <c r="E3064" s="201">
        <f t="shared" si="4114"/>
        <v>3316</v>
      </c>
      <c r="F3064" s="197">
        <v>1</v>
      </c>
      <c r="G3064" s="203" t="s">
        <v>288</v>
      </c>
      <c r="H3064" s="408"/>
      <c r="I3064" s="408"/>
      <c r="J3064" s="408"/>
      <c r="K3064" s="408"/>
      <c r="L3064" s="408"/>
      <c r="M3064" s="408"/>
      <c r="N3064" s="408"/>
      <c r="O3064" s="408"/>
      <c r="P3064" s="566"/>
      <c r="Q3064" s="373"/>
      <c r="R3064" s="200"/>
    </row>
    <row r="3065" spans="3:18" ht="14.6" customHeight="1" x14ac:dyDescent="0.5">
      <c r="C3065" s="407">
        <f t="shared" ref="C3065" si="4178">C3061-1</f>
        <v>891</v>
      </c>
      <c r="D3065" s="373"/>
      <c r="E3065" s="212" t="str">
        <f t="shared" si="4116"/>
        <v>BC</v>
      </c>
      <c r="F3065" s="197">
        <v>2</v>
      </c>
      <c r="G3065" s="206" t="s">
        <v>604</v>
      </c>
      <c r="H3065" s="406" t="str">
        <f t="shared" ref="H3065:I3065" si="4179">H3061</f>
        <v>Adam</v>
      </c>
      <c r="I3065" s="406" t="str">
        <f t="shared" si="4179"/>
        <v>Seth</v>
      </c>
      <c r="J3065" s="406" t="str">
        <f>J3061</f>
        <v>Enos</v>
      </c>
      <c r="K3065" s="406" t="str">
        <f>K3061</f>
        <v>Cainan</v>
      </c>
      <c r="L3065" s="406" t="str">
        <f>L3061</f>
        <v>Mahalaleel</v>
      </c>
      <c r="M3065" s="406" t="str">
        <f>M3061</f>
        <v>Jared</v>
      </c>
      <c r="N3065" s="406" t="str">
        <f>N3061</f>
        <v>Enoch</v>
      </c>
      <c r="O3065" s="406" t="str">
        <f t="shared" si="4163"/>
        <v>Methusaleh</v>
      </c>
      <c r="P3065" s="566"/>
      <c r="Q3065" s="373"/>
      <c r="R3065" s="200"/>
    </row>
    <row r="3066" spans="3:18" ht="14.6" customHeight="1" x14ac:dyDescent="0.5">
      <c r="C3066" s="407">
        <f t="shared" ref="C3066" si="4180">C3062+1</f>
        <v>765</v>
      </c>
      <c r="D3066" s="373"/>
      <c r="E3066" s="212">
        <f t="shared" si="4120"/>
        <v>-3315</v>
      </c>
      <c r="F3066" s="197">
        <v>3</v>
      </c>
      <c r="G3066" s="208" t="s">
        <v>287</v>
      </c>
      <c r="H3066" s="407">
        <f t="shared" ref="H3066:I3066" si="4181">H3062+1</f>
        <v>765</v>
      </c>
      <c r="I3066" s="407">
        <f t="shared" si="4181"/>
        <v>635</v>
      </c>
      <c r="J3066" s="407">
        <f>J3062+1</f>
        <v>530</v>
      </c>
      <c r="K3066" s="407">
        <f>K3062+1</f>
        <v>440</v>
      </c>
      <c r="L3066" s="407">
        <f>L3062+1</f>
        <v>370</v>
      </c>
      <c r="M3066" s="407">
        <f>M3062+1</f>
        <v>305</v>
      </c>
      <c r="N3066" s="407">
        <f>N3062+1</f>
        <v>143</v>
      </c>
      <c r="O3066" s="407">
        <f t="shared" si="4166"/>
        <v>78</v>
      </c>
      <c r="P3066" s="566"/>
      <c r="Q3066" s="373"/>
      <c r="R3066" s="200"/>
    </row>
    <row r="3067" spans="3:18" ht="14.6" customHeight="1" x14ac:dyDescent="0.5">
      <c r="C3067" s="408"/>
      <c r="D3067" s="373"/>
      <c r="E3067" s="345"/>
      <c r="F3067" s="197">
        <v>4</v>
      </c>
      <c r="G3067" s="209" t="s">
        <v>605</v>
      </c>
      <c r="H3067" s="407"/>
      <c r="I3067" s="407"/>
      <c r="J3067" s="407"/>
      <c r="K3067" s="407"/>
      <c r="L3067" s="407"/>
      <c r="M3067" s="407"/>
      <c r="N3067" s="407"/>
      <c r="O3067" s="407"/>
      <c r="P3067" s="566"/>
      <c r="Q3067" s="373"/>
      <c r="R3067" s="200"/>
    </row>
    <row r="3068" spans="3:18" ht="14.6" customHeight="1" x14ac:dyDescent="0.5">
      <c r="C3068" s="406" t="str">
        <f t="shared" ref="C3068" si="4182">C3064</f>
        <v>Pre-Flood</v>
      </c>
      <c r="D3068" s="373"/>
      <c r="E3068" s="201">
        <f t="shared" si="4114"/>
        <v>3315</v>
      </c>
      <c r="F3068" s="197">
        <v>1</v>
      </c>
      <c r="G3068" s="203" t="s">
        <v>288</v>
      </c>
      <c r="H3068" s="408"/>
      <c r="I3068" s="408"/>
      <c r="J3068" s="408"/>
      <c r="K3068" s="408"/>
      <c r="L3068" s="408"/>
      <c r="M3068" s="408"/>
      <c r="N3068" s="408"/>
      <c r="O3068" s="408"/>
      <c r="P3068" s="566"/>
      <c r="Q3068" s="373"/>
      <c r="R3068" s="200"/>
    </row>
    <row r="3069" spans="3:18" ht="14.6" customHeight="1" x14ac:dyDescent="0.5">
      <c r="C3069" s="407">
        <f t="shared" ref="C3069" si="4183">C3065-1</f>
        <v>890</v>
      </c>
      <c r="D3069" s="373"/>
      <c r="E3069" s="212" t="str">
        <f t="shared" si="4116"/>
        <v>BC</v>
      </c>
      <c r="F3069" s="197">
        <v>2</v>
      </c>
      <c r="G3069" s="206" t="s">
        <v>604</v>
      </c>
      <c r="H3069" s="406" t="str">
        <f t="shared" ref="H3069:N3069" si="4184">H3065</f>
        <v>Adam</v>
      </c>
      <c r="I3069" s="406" t="str">
        <f t="shared" si="4184"/>
        <v>Seth</v>
      </c>
      <c r="J3069" s="406" t="str">
        <f t="shared" si="4184"/>
        <v>Enos</v>
      </c>
      <c r="K3069" s="406" t="str">
        <f t="shared" si="4184"/>
        <v>Cainan</v>
      </c>
      <c r="L3069" s="406" t="str">
        <f t="shared" si="4184"/>
        <v>Mahalaleel</v>
      </c>
      <c r="M3069" s="406" t="str">
        <f t="shared" si="4184"/>
        <v>Jared</v>
      </c>
      <c r="N3069" s="406" t="str">
        <f t="shared" si="4184"/>
        <v>Enoch</v>
      </c>
      <c r="O3069" s="406" t="str">
        <f t="shared" ref="O3069:O3081" si="4185">O3065</f>
        <v>Methusaleh</v>
      </c>
      <c r="P3069" s="566"/>
      <c r="Q3069" s="373"/>
      <c r="R3069" s="200"/>
    </row>
    <row r="3070" spans="3:18" ht="14.6" customHeight="1" x14ac:dyDescent="0.5">
      <c r="C3070" s="407">
        <f t="shared" ref="C3070" si="4186">C3066+1</f>
        <v>766</v>
      </c>
      <c r="D3070" s="373"/>
      <c r="E3070" s="212">
        <f t="shared" si="4120"/>
        <v>-3314</v>
      </c>
      <c r="F3070" s="197">
        <v>3</v>
      </c>
      <c r="G3070" s="208" t="s">
        <v>287</v>
      </c>
      <c r="H3070" s="407">
        <f t="shared" ref="H3070:N3070" si="4187">H3066+1</f>
        <v>766</v>
      </c>
      <c r="I3070" s="407">
        <f t="shared" si="4187"/>
        <v>636</v>
      </c>
      <c r="J3070" s="407">
        <f t="shared" si="4187"/>
        <v>531</v>
      </c>
      <c r="K3070" s="407">
        <f t="shared" si="4187"/>
        <v>441</v>
      </c>
      <c r="L3070" s="407">
        <f t="shared" si="4187"/>
        <v>371</v>
      </c>
      <c r="M3070" s="407">
        <f t="shared" si="4187"/>
        <v>306</v>
      </c>
      <c r="N3070" s="407">
        <f t="shared" si="4187"/>
        <v>144</v>
      </c>
      <c r="O3070" s="407">
        <f t="shared" ref="O3070:O3082" si="4188">O3066+1</f>
        <v>79</v>
      </c>
      <c r="P3070" s="566"/>
      <c r="Q3070" s="373"/>
      <c r="R3070" s="200"/>
    </row>
    <row r="3071" spans="3:18" ht="14.6" customHeight="1" x14ac:dyDescent="0.5">
      <c r="C3071" s="408"/>
      <c r="D3071" s="373"/>
      <c r="E3071" s="345"/>
      <c r="F3071" s="197">
        <v>4</v>
      </c>
      <c r="G3071" s="209" t="s">
        <v>605</v>
      </c>
      <c r="H3071" s="407"/>
      <c r="I3071" s="407"/>
      <c r="J3071" s="407"/>
      <c r="K3071" s="407"/>
      <c r="L3071" s="407"/>
      <c r="M3071" s="407"/>
      <c r="N3071" s="407"/>
      <c r="O3071" s="407"/>
      <c r="P3071" s="566"/>
      <c r="Q3071" s="373"/>
      <c r="R3071" s="200"/>
    </row>
    <row r="3072" spans="3:18" ht="14.6" customHeight="1" x14ac:dyDescent="0.5">
      <c r="C3072" s="406" t="str">
        <f t="shared" ref="C3072" si="4189">C3068</f>
        <v>Pre-Flood</v>
      </c>
      <c r="D3072" s="373"/>
      <c r="E3072" s="201">
        <f t="shared" si="4114"/>
        <v>3314</v>
      </c>
      <c r="F3072" s="197">
        <v>1</v>
      </c>
      <c r="G3072" s="203" t="s">
        <v>288</v>
      </c>
      <c r="H3072" s="408"/>
      <c r="I3072" s="408"/>
      <c r="J3072" s="408"/>
      <c r="K3072" s="408"/>
      <c r="L3072" s="408"/>
      <c r="M3072" s="408"/>
      <c r="N3072" s="408"/>
      <c r="O3072" s="408"/>
      <c r="P3072" s="566"/>
      <c r="Q3072" s="373"/>
      <c r="R3072" s="200"/>
    </row>
    <row r="3073" spans="3:18" ht="14.6" customHeight="1" x14ac:dyDescent="0.5">
      <c r="C3073" s="407">
        <f t="shared" ref="C3073" si="4190">C3069-1</f>
        <v>889</v>
      </c>
      <c r="D3073" s="373"/>
      <c r="E3073" s="212" t="str">
        <f t="shared" si="4116"/>
        <v>BC</v>
      </c>
      <c r="F3073" s="197">
        <v>2</v>
      </c>
      <c r="G3073" s="206" t="s">
        <v>604</v>
      </c>
      <c r="H3073" s="406" t="str">
        <f t="shared" ref="H3073:I3073" si="4191">H3069</f>
        <v>Adam</v>
      </c>
      <c r="I3073" s="406" t="str">
        <f t="shared" si="4191"/>
        <v>Seth</v>
      </c>
      <c r="J3073" s="406" t="str">
        <f>J3069</f>
        <v>Enos</v>
      </c>
      <c r="K3073" s="406" t="str">
        <f>K3069</f>
        <v>Cainan</v>
      </c>
      <c r="L3073" s="406" t="str">
        <f>L3069</f>
        <v>Mahalaleel</v>
      </c>
      <c r="M3073" s="406" t="str">
        <f>M3069</f>
        <v>Jared</v>
      </c>
      <c r="N3073" s="406" t="str">
        <f>N3069</f>
        <v>Enoch</v>
      </c>
      <c r="O3073" s="406" t="str">
        <f t="shared" si="4185"/>
        <v>Methusaleh</v>
      </c>
      <c r="P3073" s="566"/>
      <c r="Q3073" s="373"/>
      <c r="R3073" s="200"/>
    </row>
    <row r="3074" spans="3:18" ht="14.6" customHeight="1" x14ac:dyDescent="0.5">
      <c r="C3074" s="407">
        <f t="shared" ref="C3074" si="4192">C3070+1</f>
        <v>767</v>
      </c>
      <c r="D3074" s="373"/>
      <c r="E3074" s="212">
        <f t="shared" si="4120"/>
        <v>-3313</v>
      </c>
      <c r="F3074" s="197">
        <v>3</v>
      </c>
      <c r="G3074" s="208" t="s">
        <v>287</v>
      </c>
      <c r="H3074" s="407">
        <f t="shared" ref="H3074:I3074" si="4193">H3070+1</f>
        <v>767</v>
      </c>
      <c r="I3074" s="407">
        <f t="shared" si="4193"/>
        <v>637</v>
      </c>
      <c r="J3074" s="407">
        <f>J3070+1</f>
        <v>532</v>
      </c>
      <c r="K3074" s="407">
        <f>K3070+1</f>
        <v>442</v>
      </c>
      <c r="L3074" s="407">
        <f>L3070+1</f>
        <v>372</v>
      </c>
      <c r="M3074" s="407">
        <f>M3070+1</f>
        <v>307</v>
      </c>
      <c r="N3074" s="407">
        <f>N3070+1</f>
        <v>145</v>
      </c>
      <c r="O3074" s="407">
        <f t="shared" si="4188"/>
        <v>80</v>
      </c>
      <c r="P3074" s="566"/>
      <c r="Q3074" s="373"/>
      <c r="R3074" s="200"/>
    </row>
    <row r="3075" spans="3:18" ht="14.6" customHeight="1" x14ac:dyDescent="0.5">
      <c r="C3075" s="408"/>
      <c r="D3075" s="373"/>
      <c r="E3075" s="345"/>
      <c r="F3075" s="197">
        <v>4</v>
      </c>
      <c r="G3075" s="209" t="s">
        <v>605</v>
      </c>
      <c r="H3075" s="407"/>
      <c r="I3075" s="407"/>
      <c r="J3075" s="407"/>
      <c r="K3075" s="407"/>
      <c r="L3075" s="407"/>
      <c r="M3075" s="407"/>
      <c r="N3075" s="407"/>
      <c r="O3075" s="407"/>
      <c r="P3075" s="566"/>
      <c r="Q3075" s="373"/>
      <c r="R3075" s="200"/>
    </row>
    <row r="3076" spans="3:18" ht="14.6" customHeight="1" x14ac:dyDescent="0.5">
      <c r="C3076" s="406" t="str">
        <f t="shared" ref="C3076" si="4194">C3072</f>
        <v>Pre-Flood</v>
      </c>
      <c r="D3076" s="373"/>
      <c r="E3076" s="201">
        <f t="shared" si="4114"/>
        <v>3313</v>
      </c>
      <c r="F3076" s="197">
        <v>1</v>
      </c>
      <c r="G3076" s="203" t="s">
        <v>288</v>
      </c>
      <c r="H3076" s="408"/>
      <c r="I3076" s="408"/>
      <c r="J3076" s="408"/>
      <c r="K3076" s="408"/>
      <c r="L3076" s="408"/>
      <c r="M3076" s="408"/>
      <c r="N3076" s="408"/>
      <c r="O3076" s="408"/>
      <c r="P3076" s="566"/>
      <c r="Q3076" s="373"/>
      <c r="R3076" s="200"/>
    </row>
    <row r="3077" spans="3:18" ht="14.6" customHeight="1" x14ac:dyDescent="0.5">
      <c r="C3077" s="407">
        <f t="shared" ref="C3077" si="4195">C3073-1</f>
        <v>888</v>
      </c>
      <c r="D3077" s="373"/>
      <c r="E3077" s="212" t="str">
        <f t="shared" si="4116"/>
        <v>BC</v>
      </c>
      <c r="F3077" s="197">
        <v>2</v>
      </c>
      <c r="G3077" s="206" t="s">
        <v>604</v>
      </c>
      <c r="H3077" s="406" t="str">
        <f t="shared" ref="H3077:I3077" si="4196">H3073</f>
        <v>Adam</v>
      </c>
      <c r="I3077" s="406" t="str">
        <f t="shared" si="4196"/>
        <v>Seth</v>
      </c>
      <c r="J3077" s="406" t="str">
        <f>J3073</f>
        <v>Enos</v>
      </c>
      <c r="K3077" s="406" t="str">
        <f>K3073</f>
        <v>Cainan</v>
      </c>
      <c r="L3077" s="406" t="str">
        <f>L3073</f>
        <v>Mahalaleel</v>
      </c>
      <c r="M3077" s="406" t="str">
        <f>M3073</f>
        <v>Jared</v>
      </c>
      <c r="N3077" s="406" t="str">
        <f>N3073</f>
        <v>Enoch</v>
      </c>
      <c r="O3077" s="406" t="str">
        <f t="shared" si="4185"/>
        <v>Methusaleh</v>
      </c>
      <c r="P3077" s="566"/>
      <c r="Q3077" s="373"/>
      <c r="R3077" s="200"/>
    </row>
    <row r="3078" spans="3:18" ht="14.6" customHeight="1" x14ac:dyDescent="0.5">
      <c r="C3078" s="407">
        <f t="shared" ref="C3078" si="4197">C3074+1</f>
        <v>768</v>
      </c>
      <c r="D3078" s="373"/>
      <c r="E3078" s="212">
        <f t="shared" si="4120"/>
        <v>-3312</v>
      </c>
      <c r="F3078" s="197">
        <v>3</v>
      </c>
      <c r="G3078" s="208" t="s">
        <v>287</v>
      </c>
      <c r="H3078" s="407">
        <f t="shared" ref="H3078:I3078" si="4198">H3074+1</f>
        <v>768</v>
      </c>
      <c r="I3078" s="407">
        <f t="shared" si="4198"/>
        <v>638</v>
      </c>
      <c r="J3078" s="407">
        <f>J3074+1</f>
        <v>533</v>
      </c>
      <c r="K3078" s="407">
        <f>K3074+1</f>
        <v>443</v>
      </c>
      <c r="L3078" s="407">
        <f>L3074+1</f>
        <v>373</v>
      </c>
      <c r="M3078" s="407">
        <f>M3074+1</f>
        <v>308</v>
      </c>
      <c r="N3078" s="407">
        <f>N3074+1</f>
        <v>146</v>
      </c>
      <c r="O3078" s="407">
        <f t="shared" si="4188"/>
        <v>81</v>
      </c>
      <c r="P3078" s="566"/>
      <c r="Q3078" s="373"/>
      <c r="R3078" s="200"/>
    </row>
    <row r="3079" spans="3:18" ht="14.6" customHeight="1" x14ac:dyDescent="0.5">
      <c r="C3079" s="408"/>
      <c r="D3079" s="373"/>
      <c r="E3079" s="345"/>
      <c r="F3079" s="197">
        <v>4</v>
      </c>
      <c r="G3079" s="209" t="s">
        <v>605</v>
      </c>
      <c r="H3079" s="407"/>
      <c r="I3079" s="407"/>
      <c r="J3079" s="407"/>
      <c r="K3079" s="407"/>
      <c r="L3079" s="407"/>
      <c r="M3079" s="407"/>
      <c r="N3079" s="407"/>
      <c r="O3079" s="407"/>
      <c r="P3079" s="566"/>
      <c r="Q3079" s="373"/>
      <c r="R3079" s="200"/>
    </row>
    <row r="3080" spans="3:18" ht="14.6" customHeight="1" x14ac:dyDescent="0.5">
      <c r="C3080" s="406" t="str">
        <f t="shared" ref="C3080" si="4199">C3076</f>
        <v>Pre-Flood</v>
      </c>
      <c r="D3080" s="373"/>
      <c r="E3080" s="201">
        <f t="shared" si="4114"/>
        <v>3312</v>
      </c>
      <c r="F3080" s="197">
        <v>1</v>
      </c>
      <c r="G3080" s="203" t="s">
        <v>288</v>
      </c>
      <c r="H3080" s="408"/>
      <c r="I3080" s="408"/>
      <c r="J3080" s="408"/>
      <c r="K3080" s="408"/>
      <c r="L3080" s="408"/>
      <c r="M3080" s="408"/>
      <c r="N3080" s="408"/>
      <c r="O3080" s="408"/>
      <c r="P3080" s="566"/>
      <c r="Q3080" s="373"/>
      <c r="R3080" s="200"/>
    </row>
    <row r="3081" spans="3:18" ht="14.6" customHeight="1" x14ac:dyDescent="0.5">
      <c r="C3081" s="407">
        <f t="shared" ref="C3081" si="4200">C3077-1</f>
        <v>887</v>
      </c>
      <c r="D3081" s="373"/>
      <c r="E3081" s="212" t="str">
        <f t="shared" si="4116"/>
        <v>BC</v>
      </c>
      <c r="F3081" s="197">
        <v>2</v>
      </c>
      <c r="G3081" s="206" t="s">
        <v>604</v>
      </c>
      <c r="H3081" s="406" t="str">
        <f t="shared" ref="H3081:I3081" si="4201">H3077</f>
        <v>Adam</v>
      </c>
      <c r="I3081" s="406" t="str">
        <f t="shared" si="4201"/>
        <v>Seth</v>
      </c>
      <c r="J3081" s="406" t="str">
        <f>J3077</f>
        <v>Enos</v>
      </c>
      <c r="K3081" s="406" t="str">
        <f>K3077</f>
        <v>Cainan</v>
      </c>
      <c r="L3081" s="406" t="str">
        <f>L3077</f>
        <v>Mahalaleel</v>
      </c>
      <c r="M3081" s="406" t="str">
        <f>M3077</f>
        <v>Jared</v>
      </c>
      <c r="N3081" s="406" t="str">
        <f>N3077</f>
        <v>Enoch</v>
      </c>
      <c r="O3081" s="406" t="str">
        <f t="shared" si="4185"/>
        <v>Methusaleh</v>
      </c>
      <c r="P3081" s="566"/>
      <c r="Q3081" s="373"/>
      <c r="R3081" s="200"/>
    </row>
    <row r="3082" spans="3:18" ht="14.6" customHeight="1" x14ac:dyDescent="0.5">
      <c r="C3082" s="407">
        <f t="shared" ref="C3082" si="4202">C3078+1</f>
        <v>769</v>
      </c>
      <c r="D3082" s="373"/>
      <c r="E3082" s="212">
        <f t="shared" si="4120"/>
        <v>-3311</v>
      </c>
      <c r="F3082" s="197">
        <v>3</v>
      </c>
      <c r="G3082" s="208" t="s">
        <v>287</v>
      </c>
      <c r="H3082" s="407">
        <f t="shared" ref="H3082:I3082" si="4203">H3078+1</f>
        <v>769</v>
      </c>
      <c r="I3082" s="407">
        <f t="shared" si="4203"/>
        <v>639</v>
      </c>
      <c r="J3082" s="407">
        <f>J3078+1</f>
        <v>534</v>
      </c>
      <c r="K3082" s="407">
        <f>K3078+1</f>
        <v>444</v>
      </c>
      <c r="L3082" s="407">
        <f>L3078+1</f>
        <v>374</v>
      </c>
      <c r="M3082" s="407">
        <f>M3078+1</f>
        <v>309</v>
      </c>
      <c r="N3082" s="407">
        <f>N3078+1</f>
        <v>147</v>
      </c>
      <c r="O3082" s="407">
        <f t="shared" si="4188"/>
        <v>82</v>
      </c>
      <c r="P3082" s="566"/>
      <c r="Q3082" s="373"/>
      <c r="R3082" s="200"/>
    </row>
    <row r="3083" spans="3:18" ht="14.6" customHeight="1" x14ac:dyDescent="0.5">
      <c r="C3083" s="408"/>
      <c r="D3083" s="373"/>
      <c r="E3083" s="345"/>
      <c r="F3083" s="197">
        <v>4</v>
      </c>
      <c r="G3083" s="209" t="s">
        <v>605</v>
      </c>
      <c r="H3083" s="407"/>
      <c r="I3083" s="407"/>
      <c r="J3083" s="407"/>
      <c r="K3083" s="407"/>
      <c r="L3083" s="407"/>
      <c r="M3083" s="407"/>
      <c r="N3083" s="407"/>
      <c r="O3083" s="407"/>
      <c r="P3083" s="566"/>
      <c r="Q3083" s="373"/>
      <c r="R3083" s="200"/>
    </row>
    <row r="3084" spans="3:18" ht="14.6" customHeight="1" x14ac:dyDescent="0.5">
      <c r="C3084" s="406" t="str">
        <f t="shared" ref="C3084" si="4204">C3080</f>
        <v>Pre-Flood</v>
      </c>
      <c r="D3084" s="373"/>
      <c r="E3084" s="201">
        <f t="shared" ref="E3084:E3144" si="4205">E3080-1</f>
        <v>3311</v>
      </c>
      <c r="F3084" s="197">
        <v>1</v>
      </c>
      <c r="G3084" s="203" t="s">
        <v>288</v>
      </c>
      <c r="H3084" s="408"/>
      <c r="I3084" s="408"/>
      <c r="J3084" s="408"/>
      <c r="K3084" s="408"/>
      <c r="L3084" s="408"/>
      <c r="M3084" s="408"/>
      <c r="N3084" s="408"/>
      <c r="O3084" s="408"/>
      <c r="P3084" s="566"/>
      <c r="Q3084" s="373"/>
      <c r="R3084" s="200"/>
    </row>
    <row r="3085" spans="3:18" ht="14.6" customHeight="1" x14ac:dyDescent="0.5">
      <c r="C3085" s="407">
        <f t="shared" ref="C3085" si="4206">C3081-1</f>
        <v>886</v>
      </c>
      <c r="D3085" s="373"/>
      <c r="E3085" s="212" t="str">
        <f t="shared" ref="E3085:E3145" si="4207">E3081</f>
        <v>BC</v>
      </c>
      <c r="F3085" s="197">
        <v>2</v>
      </c>
      <c r="G3085" s="206" t="s">
        <v>604</v>
      </c>
      <c r="H3085" s="406" t="str">
        <f t="shared" ref="H3085:N3085" si="4208">H3081</f>
        <v>Adam</v>
      </c>
      <c r="I3085" s="406" t="str">
        <f t="shared" si="4208"/>
        <v>Seth</v>
      </c>
      <c r="J3085" s="406" t="str">
        <f t="shared" si="4208"/>
        <v>Enos</v>
      </c>
      <c r="K3085" s="406" t="str">
        <f t="shared" si="4208"/>
        <v>Cainan</v>
      </c>
      <c r="L3085" s="406" t="str">
        <f t="shared" si="4208"/>
        <v>Mahalaleel</v>
      </c>
      <c r="M3085" s="406" t="str">
        <f t="shared" si="4208"/>
        <v>Jared</v>
      </c>
      <c r="N3085" s="406" t="str">
        <f t="shared" si="4208"/>
        <v>Enoch</v>
      </c>
      <c r="O3085" s="406" t="str">
        <f t="shared" ref="O3085:O3097" si="4209">O3081</f>
        <v>Methusaleh</v>
      </c>
      <c r="P3085" s="566"/>
      <c r="Q3085" s="373"/>
      <c r="R3085" s="200"/>
    </row>
    <row r="3086" spans="3:18" ht="14.6" customHeight="1" x14ac:dyDescent="0.5">
      <c r="C3086" s="407">
        <f t="shared" ref="C3086" si="4210">C3082+1</f>
        <v>770</v>
      </c>
      <c r="D3086" s="373"/>
      <c r="E3086" s="212">
        <f t="shared" ref="E3086:E3146" si="4211">-E3084+1</f>
        <v>-3310</v>
      </c>
      <c r="F3086" s="197">
        <v>3</v>
      </c>
      <c r="G3086" s="208" t="s">
        <v>287</v>
      </c>
      <c r="H3086" s="407">
        <f t="shared" ref="H3086:N3086" si="4212">H3082+1</f>
        <v>770</v>
      </c>
      <c r="I3086" s="407">
        <f t="shared" si="4212"/>
        <v>640</v>
      </c>
      <c r="J3086" s="407">
        <f t="shared" si="4212"/>
        <v>535</v>
      </c>
      <c r="K3086" s="407">
        <f t="shared" si="4212"/>
        <v>445</v>
      </c>
      <c r="L3086" s="407">
        <f t="shared" si="4212"/>
        <v>375</v>
      </c>
      <c r="M3086" s="407">
        <f t="shared" si="4212"/>
        <v>310</v>
      </c>
      <c r="N3086" s="407">
        <f t="shared" si="4212"/>
        <v>148</v>
      </c>
      <c r="O3086" s="407">
        <f t="shared" ref="O3086:O3098" si="4213">O3082+1</f>
        <v>83</v>
      </c>
      <c r="P3086" s="566"/>
      <c r="Q3086" s="373"/>
      <c r="R3086" s="200"/>
    </row>
    <row r="3087" spans="3:18" ht="14.6" customHeight="1" x14ac:dyDescent="0.5">
      <c r="C3087" s="408"/>
      <c r="D3087" s="373"/>
      <c r="E3087" s="345"/>
      <c r="F3087" s="197">
        <v>4</v>
      </c>
      <c r="G3087" s="209" t="s">
        <v>605</v>
      </c>
      <c r="H3087" s="407"/>
      <c r="I3087" s="407"/>
      <c r="J3087" s="407"/>
      <c r="K3087" s="407"/>
      <c r="L3087" s="407"/>
      <c r="M3087" s="407"/>
      <c r="N3087" s="407"/>
      <c r="O3087" s="407"/>
      <c r="P3087" s="566"/>
      <c r="Q3087" s="373"/>
      <c r="R3087" s="200"/>
    </row>
    <row r="3088" spans="3:18" ht="14.6" customHeight="1" x14ac:dyDescent="0.5">
      <c r="C3088" s="406" t="str">
        <f t="shared" ref="C3088" si="4214">C3084</f>
        <v>Pre-Flood</v>
      </c>
      <c r="D3088" s="373"/>
      <c r="E3088" s="201">
        <f t="shared" si="4205"/>
        <v>3310</v>
      </c>
      <c r="F3088" s="197">
        <v>1</v>
      </c>
      <c r="G3088" s="203" t="s">
        <v>288</v>
      </c>
      <c r="H3088" s="408"/>
      <c r="I3088" s="408"/>
      <c r="J3088" s="408"/>
      <c r="K3088" s="408"/>
      <c r="L3088" s="408"/>
      <c r="M3088" s="408"/>
      <c r="N3088" s="408"/>
      <c r="O3088" s="408"/>
      <c r="P3088" s="566"/>
      <c r="Q3088" s="373"/>
      <c r="R3088" s="200"/>
    </row>
    <row r="3089" spans="3:18" ht="14.6" customHeight="1" x14ac:dyDescent="0.5">
      <c r="C3089" s="407">
        <f t="shared" ref="C3089" si="4215">C3085-1</f>
        <v>885</v>
      </c>
      <c r="D3089" s="373"/>
      <c r="E3089" s="212" t="str">
        <f t="shared" si="4207"/>
        <v>BC</v>
      </c>
      <c r="F3089" s="197">
        <v>2</v>
      </c>
      <c r="G3089" s="206" t="s">
        <v>604</v>
      </c>
      <c r="H3089" s="406" t="str">
        <f t="shared" ref="H3089:I3089" si="4216">H3085</f>
        <v>Adam</v>
      </c>
      <c r="I3089" s="406" t="str">
        <f t="shared" si="4216"/>
        <v>Seth</v>
      </c>
      <c r="J3089" s="406" t="str">
        <f>J3085</f>
        <v>Enos</v>
      </c>
      <c r="K3089" s="406" t="str">
        <f>K3085</f>
        <v>Cainan</v>
      </c>
      <c r="L3089" s="406" t="str">
        <f>L3085</f>
        <v>Mahalaleel</v>
      </c>
      <c r="M3089" s="406" t="str">
        <f>M3085</f>
        <v>Jared</v>
      </c>
      <c r="N3089" s="406" t="str">
        <f>N3085</f>
        <v>Enoch</v>
      </c>
      <c r="O3089" s="406" t="str">
        <f t="shared" si="4209"/>
        <v>Methusaleh</v>
      </c>
      <c r="P3089" s="566"/>
      <c r="Q3089" s="373"/>
      <c r="R3089" s="200"/>
    </row>
    <row r="3090" spans="3:18" ht="14.6" customHeight="1" x14ac:dyDescent="0.5">
      <c r="C3090" s="407">
        <f t="shared" ref="C3090" si="4217">C3086+1</f>
        <v>771</v>
      </c>
      <c r="D3090" s="373"/>
      <c r="E3090" s="212">
        <f t="shared" si="4211"/>
        <v>-3309</v>
      </c>
      <c r="F3090" s="197">
        <v>3</v>
      </c>
      <c r="G3090" s="208" t="s">
        <v>287</v>
      </c>
      <c r="H3090" s="407">
        <f t="shared" ref="H3090:I3090" si="4218">H3086+1</f>
        <v>771</v>
      </c>
      <c r="I3090" s="407">
        <f t="shared" si="4218"/>
        <v>641</v>
      </c>
      <c r="J3090" s="407">
        <f>J3086+1</f>
        <v>536</v>
      </c>
      <c r="K3090" s="407">
        <f>K3086+1</f>
        <v>446</v>
      </c>
      <c r="L3090" s="407">
        <f>L3086+1</f>
        <v>376</v>
      </c>
      <c r="M3090" s="407">
        <f>M3086+1</f>
        <v>311</v>
      </c>
      <c r="N3090" s="407">
        <f>N3086+1</f>
        <v>149</v>
      </c>
      <c r="O3090" s="407">
        <f t="shared" si="4213"/>
        <v>84</v>
      </c>
      <c r="P3090" s="566"/>
      <c r="Q3090" s="373"/>
      <c r="R3090" s="200"/>
    </row>
    <row r="3091" spans="3:18" ht="14.6" customHeight="1" x14ac:dyDescent="0.5">
      <c r="C3091" s="408"/>
      <c r="D3091" s="373"/>
      <c r="E3091" s="345"/>
      <c r="F3091" s="197">
        <v>4</v>
      </c>
      <c r="G3091" s="209" t="s">
        <v>605</v>
      </c>
      <c r="H3091" s="407"/>
      <c r="I3091" s="407"/>
      <c r="J3091" s="407"/>
      <c r="K3091" s="407"/>
      <c r="L3091" s="407"/>
      <c r="M3091" s="407"/>
      <c r="N3091" s="407"/>
      <c r="O3091" s="407"/>
      <c r="P3091" s="566"/>
      <c r="Q3091" s="373"/>
      <c r="R3091" s="200"/>
    </row>
    <row r="3092" spans="3:18" ht="14.6" customHeight="1" x14ac:dyDescent="0.5">
      <c r="C3092" s="406" t="str">
        <f t="shared" ref="C3092" si="4219">C3088</f>
        <v>Pre-Flood</v>
      </c>
      <c r="D3092" s="373"/>
      <c r="E3092" s="201">
        <f t="shared" si="4205"/>
        <v>3309</v>
      </c>
      <c r="F3092" s="197">
        <v>1</v>
      </c>
      <c r="G3092" s="203" t="s">
        <v>288</v>
      </c>
      <c r="H3092" s="408"/>
      <c r="I3092" s="408"/>
      <c r="J3092" s="408"/>
      <c r="K3092" s="408"/>
      <c r="L3092" s="408"/>
      <c r="M3092" s="408"/>
      <c r="N3092" s="408"/>
      <c r="O3092" s="408"/>
      <c r="P3092" s="566"/>
      <c r="Q3092" s="373"/>
      <c r="R3092" s="200"/>
    </row>
    <row r="3093" spans="3:18" ht="14.6" customHeight="1" x14ac:dyDescent="0.5">
      <c r="C3093" s="407">
        <f t="shared" ref="C3093" si="4220">C3089-1</f>
        <v>884</v>
      </c>
      <c r="D3093" s="373"/>
      <c r="E3093" s="212" t="str">
        <f t="shared" si="4207"/>
        <v>BC</v>
      </c>
      <c r="F3093" s="197">
        <v>2</v>
      </c>
      <c r="G3093" s="206" t="s">
        <v>604</v>
      </c>
      <c r="H3093" s="406" t="str">
        <f t="shared" ref="H3093:I3093" si="4221">H3089</f>
        <v>Adam</v>
      </c>
      <c r="I3093" s="406" t="str">
        <f t="shared" si="4221"/>
        <v>Seth</v>
      </c>
      <c r="J3093" s="406" t="str">
        <f>J3089</f>
        <v>Enos</v>
      </c>
      <c r="K3093" s="406" t="str">
        <f>K3089</f>
        <v>Cainan</v>
      </c>
      <c r="L3093" s="406" t="str">
        <f>L3089</f>
        <v>Mahalaleel</v>
      </c>
      <c r="M3093" s="406" t="str">
        <f>M3089</f>
        <v>Jared</v>
      </c>
      <c r="N3093" s="406" t="str">
        <f>N3089</f>
        <v>Enoch</v>
      </c>
      <c r="O3093" s="406" t="str">
        <f t="shared" si="4209"/>
        <v>Methusaleh</v>
      </c>
      <c r="P3093" s="566"/>
      <c r="Q3093" s="373"/>
      <c r="R3093" s="200"/>
    </row>
    <row r="3094" spans="3:18" ht="14.6" customHeight="1" x14ac:dyDescent="0.5">
      <c r="C3094" s="407">
        <f t="shared" ref="C3094" si="4222">C3090+1</f>
        <v>772</v>
      </c>
      <c r="D3094" s="373"/>
      <c r="E3094" s="212">
        <f t="shared" si="4211"/>
        <v>-3308</v>
      </c>
      <c r="F3094" s="197">
        <v>3</v>
      </c>
      <c r="G3094" s="208" t="s">
        <v>287</v>
      </c>
      <c r="H3094" s="407">
        <f t="shared" ref="H3094:I3094" si="4223">H3090+1</f>
        <v>772</v>
      </c>
      <c r="I3094" s="407">
        <f t="shared" si="4223"/>
        <v>642</v>
      </c>
      <c r="J3094" s="407">
        <f>J3090+1</f>
        <v>537</v>
      </c>
      <c r="K3094" s="407">
        <f>K3090+1</f>
        <v>447</v>
      </c>
      <c r="L3094" s="407">
        <f>L3090+1</f>
        <v>377</v>
      </c>
      <c r="M3094" s="407">
        <f>M3090+1</f>
        <v>312</v>
      </c>
      <c r="N3094" s="407">
        <f>N3090+1</f>
        <v>150</v>
      </c>
      <c r="O3094" s="407">
        <f t="shared" si="4213"/>
        <v>85</v>
      </c>
      <c r="P3094" s="566"/>
      <c r="Q3094" s="373"/>
      <c r="R3094" s="200"/>
    </row>
    <row r="3095" spans="3:18" ht="14.6" customHeight="1" x14ac:dyDescent="0.5">
      <c r="C3095" s="408"/>
      <c r="D3095" s="373"/>
      <c r="E3095" s="345"/>
      <c r="F3095" s="197">
        <v>4</v>
      </c>
      <c r="G3095" s="209" t="s">
        <v>605</v>
      </c>
      <c r="H3095" s="407"/>
      <c r="I3095" s="407"/>
      <c r="J3095" s="407"/>
      <c r="K3095" s="407"/>
      <c r="L3095" s="407"/>
      <c r="M3095" s="407"/>
      <c r="N3095" s="407"/>
      <c r="O3095" s="407"/>
      <c r="P3095" s="566"/>
      <c r="Q3095" s="373"/>
      <c r="R3095" s="200"/>
    </row>
    <row r="3096" spans="3:18" ht="14.6" customHeight="1" x14ac:dyDescent="0.5">
      <c r="C3096" s="406" t="str">
        <f t="shared" ref="C3096" si="4224">C3092</f>
        <v>Pre-Flood</v>
      </c>
      <c r="D3096" s="373"/>
      <c r="E3096" s="201">
        <f t="shared" si="4205"/>
        <v>3308</v>
      </c>
      <c r="F3096" s="197">
        <v>1</v>
      </c>
      <c r="G3096" s="203" t="s">
        <v>288</v>
      </c>
      <c r="H3096" s="408"/>
      <c r="I3096" s="408"/>
      <c r="J3096" s="408"/>
      <c r="K3096" s="408"/>
      <c r="L3096" s="408"/>
      <c r="M3096" s="408"/>
      <c r="N3096" s="408"/>
      <c r="O3096" s="408"/>
      <c r="P3096" s="566"/>
      <c r="Q3096" s="373"/>
      <c r="R3096" s="200"/>
    </row>
    <row r="3097" spans="3:18" ht="14.6" customHeight="1" x14ac:dyDescent="0.5">
      <c r="C3097" s="407">
        <f t="shared" ref="C3097" si="4225">C3093-1</f>
        <v>883</v>
      </c>
      <c r="D3097" s="373"/>
      <c r="E3097" s="212" t="str">
        <f t="shared" si="4207"/>
        <v>BC</v>
      </c>
      <c r="F3097" s="197">
        <v>2</v>
      </c>
      <c r="G3097" s="206" t="s">
        <v>604</v>
      </c>
      <c r="H3097" s="406" t="str">
        <f t="shared" ref="H3097:I3097" si="4226">H3093</f>
        <v>Adam</v>
      </c>
      <c r="I3097" s="406" t="str">
        <f t="shared" si="4226"/>
        <v>Seth</v>
      </c>
      <c r="J3097" s="406" t="str">
        <f>J3093</f>
        <v>Enos</v>
      </c>
      <c r="K3097" s="406" t="str">
        <f>K3093</f>
        <v>Cainan</v>
      </c>
      <c r="L3097" s="406" t="str">
        <f>L3093</f>
        <v>Mahalaleel</v>
      </c>
      <c r="M3097" s="406" t="str">
        <f>M3093</f>
        <v>Jared</v>
      </c>
      <c r="N3097" s="406" t="str">
        <f>N3093</f>
        <v>Enoch</v>
      </c>
      <c r="O3097" s="406" t="str">
        <f t="shared" si="4209"/>
        <v>Methusaleh</v>
      </c>
      <c r="P3097" s="566"/>
      <c r="Q3097" s="373"/>
      <c r="R3097" s="200"/>
    </row>
    <row r="3098" spans="3:18" ht="14.6" customHeight="1" x14ac:dyDescent="0.5">
      <c r="C3098" s="407">
        <f t="shared" ref="C3098" si="4227">C3094+1</f>
        <v>773</v>
      </c>
      <c r="D3098" s="373"/>
      <c r="E3098" s="212">
        <f t="shared" si="4211"/>
        <v>-3307</v>
      </c>
      <c r="F3098" s="197">
        <v>3</v>
      </c>
      <c r="G3098" s="208" t="s">
        <v>287</v>
      </c>
      <c r="H3098" s="407">
        <f t="shared" ref="H3098:I3098" si="4228">H3094+1</f>
        <v>773</v>
      </c>
      <c r="I3098" s="407">
        <f t="shared" si="4228"/>
        <v>643</v>
      </c>
      <c r="J3098" s="407">
        <f>J3094+1</f>
        <v>538</v>
      </c>
      <c r="K3098" s="407">
        <f>K3094+1</f>
        <v>448</v>
      </c>
      <c r="L3098" s="407">
        <f>L3094+1</f>
        <v>378</v>
      </c>
      <c r="M3098" s="407">
        <f>M3094+1</f>
        <v>313</v>
      </c>
      <c r="N3098" s="407">
        <f>N3094+1</f>
        <v>151</v>
      </c>
      <c r="O3098" s="407">
        <f t="shared" si="4213"/>
        <v>86</v>
      </c>
      <c r="P3098" s="566"/>
      <c r="Q3098" s="373"/>
      <c r="R3098" s="200"/>
    </row>
    <row r="3099" spans="3:18" ht="14.6" customHeight="1" x14ac:dyDescent="0.5">
      <c r="C3099" s="408"/>
      <c r="D3099" s="373"/>
      <c r="E3099" s="345"/>
      <c r="F3099" s="197">
        <v>4</v>
      </c>
      <c r="G3099" s="209" t="s">
        <v>605</v>
      </c>
      <c r="H3099" s="407"/>
      <c r="I3099" s="407"/>
      <c r="J3099" s="407"/>
      <c r="K3099" s="407"/>
      <c r="L3099" s="407"/>
      <c r="M3099" s="407"/>
      <c r="N3099" s="407"/>
      <c r="O3099" s="407"/>
      <c r="P3099" s="566"/>
      <c r="Q3099" s="373"/>
      <c r="R3099" s="200"/>
    </row>
    <row r="3100" spans="3:18" ht="14.6" customHeight="1" x14ac:dyDescent="0.5">
      <c r="C3100" s="406" t="str">
        <f t="shared" ref="C3100" si="4229">C3096</f>
        <v>Pre-Flood</v>
      </c>
      <c r="D3100" s="373"/>
      <c r="E3100" s="201">
        <f t="shared" si="4205"/>
        <v>3307</v>
      </c>
      <c r="F3100" s="197">
        <v>1</v>
      </c>
      <c r="G3100" s="203" t="s">
        <v>288</v>
      </c>
      <c r="H3100" s="408"/>
      <c r="I3100" s="408"/>
      <c r="J3100" s="408"/>
      <c r="K3100" s="408"/>
      <c r="L3100" s="408"/>
      <c r="M3100" s="408"/>
      <c r="N3100" s="408"/>
      <c r="O3100" s="408"/>
      <c r="P3100" s="566"/>
      <c r="Q3100" s="373"/>
      <c r="R3100" s="200"/>
    </row>
    <row r="3101" spans="3:18" ht="14.6" customHeight="1" x14ac:dyDescent="0.5">
      <c r="C3101" s="407">
        <f t="shared" ref="C3101" si="4230">C3097-1</f>
        <v>882</v>
      </c>
      <c r="D3101" s="373"/>
      <c r="E3101" s="212" t="str">
        <f t="shared" si="4207"/>
        <v>BC</v>
      </c>
      <c r="F3101" s="197">
        <v>2</v>
      </c>
      <c r="G3101" s="206" t="s">
        <v>604</v>
      </c>
      <c r="H3101" s="406" t="str">
        <f t="shared" ref="H3101:N3101" si="4231">H3097</f>
        <v>Adam</v>
      </c>
      <c r="I3101" s="406" t="str">
        <f t="shared" si="4231"/>
        <v>Seth</v>
      </c>
      <c r="J3101" s="406" t="str">
        <f t="shared" si="4231"/>
        <v>Enos</v>
      </c>
      <c r="K3101" s="406" t="str">
        <f t="shared" si="4231"/>
        <v>Cainan</v>
      </c>
      <c r="L3101" s="406" t="str">
        <f t="shared" si="4231"/>
        <v>Mahalaleel</v>
      </c>
      <c r="M3101" s="406" t="str">
        <f t="shared" si="4231"/>
        <v>Jared</v>
      </c>
      <c r="N3101" s="406" t="str">
        <f t="shared" si="4231"/>
        <v>Enoch</v>
      </c>
      <c r="O3101" s="406" t="str">
        <f t="shared" ref="O3101:O3113" si="4232">O3097</f>
        <v>Methusaleh</v>
      </c>
      <c r="P3101" s="566"/>
      <c r="Q3101" s="373"/>
      <c r="R3101" s="200"/>
    </row>
    <row r="3102" spans="3:18" ht="14.6" customHeight="1" x14ac:dyDescent="0.5">
      <c r="C3102" s="407">
        <f t="shared" ref="C3102" si="4233">C3098+1</f>
        <v>774</v>
      </c>
      <c r="D3102" s="373"/>
      <c r="E3102" s="212">
        <f t="shared" si="4211"/>
        <v>-3306</v>
      </c>
      <c r="F3102" s="197">
        <v>3</v>
      </c>
      <c r="G3102" s="208" t="s">
        <v>287</v>
      </c>
      <c r="H3102" s="407">
        <f t="shared" ref="H3102:N3102" si="4234">H3098+1</f>
        <v>774</v>
      </c>
      <c r="I3102" s="407">
        <f t="shared" si="4234"/>
        <v>644</v>
      </c>
      <c r="J3102" s="407">
        <f t="shared" si="4234"/>
        <v>539</v>
      </c>
      <c r="K3102" s="407">
        <f t="shared" si="4234"/>
        <v>449</v>
      </c>
      <c r="L3102" s="407">
        <f t="shared" si="4234"/>
        <v>379</v>
      </c>
      <c r="M3102" s="407">
        <f t="shared" si="4234"/>
        <v>314</v>
      </c>
      <c r="N3102" s="407">
        <f t="shared" si="4234"/>
        <v>152</v>
      </c>
      <c r="O3102" s="407">
        <f t="shared" ref="O3102:O3114" si="4235">O3098+1</f>
        <v>87</v>
      </c>
      <c r="P3102" s="566"/>
      <c r="Q3102" s="373"/>
      <c r="R3102" s="200"/>
    </row>
    <row r="3103" spans="3:18" ht="14.6" customHeight="1" x14ac:dyDescent="0.5">
      <c r="C3103" s="408"/>
      <c r="D3103" s="373"/>
      <c r="E3103" s="345"/>
      <c r="F3103" s="197">
        <v>4</v>
      </c>
      <c r="G3103" s="209" t="s">
        <v>605</v>
      </c>
      <c r="H3103" s="407"/>
      <c r="I3103" s="407"/>
      <c r="J3103" s="407"/>
      <c r="K3103" s="407"/>
      <c r="L3103" s="407"/>
      <c r="M3103" s="407"/>
      <c r="N3103" s="407"/>
      <c r="O3103" s="407"/>
      <c r="P3103" s="566"/>
      <c r="Q3103" s="373"/>
      <c r="R3103" s="200"/>
    </row>
    <row r="3104" spans="3:18" ht="14.6" customHeight="1" x14ac:dyDescent="0.5">
      <c r="C3104" s="406" t="str">
        <f t="shared" ref="C3104" si="4236">C3100</f>
        <v>Pre-Flood</v>
      </c>
      <c r="D3104" s="373"/>
      <c r="E3104" s="201">
        <f t="shared" si="4205"/>
        <v>3306</v>
      </c>
      <c r="F3104" s="197">
        <v>1</v>
      </c>
      <c r="G3104" s="203" t="s">
        <v>288</v>
      </c>
      <c r="H3104" s="408"/>
      <c r="I3104" s="408"/>
      <c r="J3104" s="408"/>
      <c r="K3104" s="408"/>
      <c r="L3104" s="408"/>
      <c r="M3104" s="408"/>
      <c r="N3104" s="408"/>
      <c r="O3104" s="408"/>
      <c r="P3104" s="566"/>
      <c r="Q3104" s="373"/>
      <c r="R3104" s="200"/>
    </row>
    <row r="3105" spans="3:18" ht="14.6" customHeight="1" x14ac:dyDescent="0.5">
      <c r="C3105" s="407">
        <f t="shared" ref="C3105" si="4237">C3101-1</f>
        <v>881</v>
      </c>
      <c r="D3105" s="373"/>
      <c r="E3105" s="212" t="str">
        <f t="shared" si="4207"/>
        <v>BC</v>
      </c>
      <c r="F3105" s="197">
        <v>2</v>
      </c>
      <c r="G3105" s="206" t="s">
        <v>604</v>
      </c>
      <c r="H3105" s="406" t="str">
        <f t="shared" ref="H3105:I3105" si="4238">H3101</f>
        <v>Adam</v>
      </c>
      <c r="I3105" s="406" t="str">
        <f t="shared" si="4238"/>
        <v>Seth</v>
      </c>
      <c r="J3105" s="406" t="str">
        <f>J3101</f>
        <v>Enos</v>
      </c>
      <c r="K3105" s="406" t="str">
        <f>K3101</f>
        <v>Cainan</v>
      </c>
      <c r="L3105" s="406" t="str">
        <f>L3101</f>
        <v>Mahalaleel</v>
      </c>
      <c r="M3105" s="406" t="str">
        <f>M3101</f>
        <v>Jared</v>
      </c>
      <c r="N3105" s="406" t="str">
        <f>N3101</f>
        <v>Enoch</v>
      </c>
      <c r="O3105" s="406" t="str">
        <f t="shared" si="4232"/>
        <v>Methusaleh</v>
      </c>
      <c r="P3105" s="566"/>
      <c r="Q3105" s="373"/>
      <c r="R3105" s="200"/>
    </row>
    <row r="3106" spans="3:18" ht="14.6" customHeight="1" x14ac:dyDescent="0.5">
      <c r="C3106" s="407">
        <f t="shared" ref="C3106" si="4239">C3102+1</f>
        <v>775</v>
      </c>
      <c r="D3106" s="373"/>
      <c r="E3106" s="212">
        <f t="shared" si="4211"/>
        <v>-3305</v>
      </c>
      <c r="F3106" s="197">
        <v>3</v>
      </c>
      <c r="G3106" s="208" t="s">
        <v>287</v>
      </c>
      <c r="H3106" s="407">
        <f t="shared" ref="H3106:I3106" si="4240">H3102+1</f>
        <v>775</v>
      </c>
      <c r="I3106" s="407">
        <f t="shared" si="4240"/>
        <v>645</v>
      </c>
      <c r="J3106" s="407">
        <f>J3102+1</f>
        <v>540</v>
      </c>
      <c r="K3106" s="407">
        <f>K3102+1</f>
        <v>450</v>
      </c>
      <c r="L3106" s="407">
        <f>L3102+1</f>
        <v>380</v>
      </c>
      <c r="M3106" s="407">
        <f>M3102+1</f>
        <v>315</v>
      </c>
      <c r="N3106" s="407">
        <f>N3102+1</f>
        <v>153</v>
      </c>
      <c r="O3106" s="407">
        <f t="shared" si="4235"/>
        <v>88</v>
      </c>
      <c r="P3106" s="566"/>
      <c r="Q3106" s="373"/>
      <c r="R3106" s="200"/>
    </row>
    <row r="3107" spans="3:18" ht="14.6" customHeight="1" x14ac:dyDescent="0.5">
      <c r="C3107" s="408"/>
      <c r="D3107" s="373"/>
      <c r="E3107" s="345"/>
      <c r="F3107" s="197">
        <v>4</v>
      </c>
      <c r="G3107" s="209" t="s">
        <v>605</v>
      </c>
      <c r="H3107" s="407"/>
      <c r="I3107" s="407"/>
      <c r="J3107" s="407"/>
      <c r="K3107" s="407"/>
      <c r="L3107" s="407"/>
      <c r="M3107" s="407"/>
      <c r="N3107" s="407"/>
      <c r="O3107" s="407"/>
      <c r="P3107" s="566"/>
      <c r="Q3107" s="373"/>
      <c r="R3107" s="200"/>
    </row>
    <row r="3108" spans="3:18" ht="14.6" customHeight="1" x14ac:dyDescent="0.5">
      <c r="C3108" s="406" t="str">
        <f t="shared" ref="C3108" si="4241">C3104</f>
        <v>Pre-Flood</v>
      </c>
      <c r="D3108" s="373"/>
      <c r="E3108" s="201">
        <f t="shared" si="4205"/>
        <v>3305</v>
      </c>
      <c r="F3108" s="197">
        <v>1</v>
      </c>
      <c r="G3108" s="203" t="s">
        <v>288</v>
      </c>
      <c r="H3108" s="408"/>
      <c r="I3108" s="408"/>
      <c r="J3108" s="408"/>
      <c r="K3108" s="408"/>
      <c r="L3108" s="408"/>
      <c r="M3108" s="408"/>
      <c r="N3108" s="408"/>
      <c r="O3108" s="408"/>
      <c r="P3108" s="566"/>
      <c r="Q3108" s="373"/>
      <c r="R3108" s="200"/>
    </row>
    <row r="3109" spans="3:18" ht="14.6" customHeight="1" x14ac:dyDescent="0.5">
      <c r="C3109" s="407">
        <f t="shared" ref="C3109" si="4242">C3105-1</f>
        <v>880</v>
      </c>
      <c r="D3109" s="373"/>
      <c r="E3109" s="212" t="str">
        <f t="shared" si="4207"/>
        <v>BC</v>
      </c>
      <c r="F3109" s="197">
        <v>2</v>
      </c>
      <c r="G3109" s="206" t="s">
        <v>604</v>
      </c>
      <c r="H3109" s="406" t="str">
        <f t="shared" ref="H3109:I3109" si="4243">H3105</f>
        <v>Adam</v>
      </c>
      <c r="I3109" s="406" t="str">
        <f t="shared" si="4243"/>
        <v>Seth</v>
      </c>
      <c r="J3109" s="406" t="str">
        <f>J3105</f>
        <v>Enos</v>
      </c>
      <c r="K3109" s="406" t="str">
        <f>K3105</f>
        <v>Cainan</v>
      </c>
      <c r="L3109" s="406" t="str">
        <f>L3105</f>
        <v>Mahalaleel</v>
      </c>
      <c r="M3109" s="406" t="str">
        <f>M3105</f>
        <v>Jared</v>
      </c>
      <c r="N3109" s="406" t="str">
        <f>N3105</f>
        <v>Enoch</v>
      </c>
      <c r="O3109" s="406" t="str">
        <f t="shared" si="4232"/>
        <v>Methusaleh</v>
      </c>
      <c r="P3109" s="566"/>
      <c r="Q3109" s="373"/>
      <c r="R3109" s="200"/>
    </row>
    <row r="3110" spans="3:18" ht="14.6" customHeight="1" x14ac:dyDescent="0.5">
      <c r="C3110" s="407">
        <f t="shared" ref="C3110" si="4244">C3106+1</f>
        <v>776</v>
      </c>
      <c r="D3110" s="373"/>
      <c r="E3110" s="212">
        <f t="shared" si="4211"/>
        <v>-3304</v>
      </c>
      <c r="F3110" s="197">
        <v>3</v>
      </c>
      <c r="G3110" s="208" t="s">
        <v>287</v>
      </c>
      <c r="H3110" s="407">
        <f t="shared" ref="H3110:I3110" si="4245">H3106+1</f>
        <v>776</v>
      </c>
      <c r="I3110" s="407">
        <f t="shared" si="4245"/>
        <v>646</v>
      </c>
      <c r="J3110" s="407">
        <f>J3106+1</f>
        <v>541</v>
      </c>
      <c r="K3110" s="407">
        <f>K3106+1</f>
        <v>451</v>
      </c>
      <c r="L3110" s="407">
        <f>L3106+1</f>
        <v>381</v>
      </c>
      <c r="M3110" s="407">
        <f>M3106+1</f>
        <v>316</v>
      </c>
      <c r="N3110" s="407">
        <f>N3106+1</f>
        <v>154</v>
      </c>
      <c r="O3110" s="407">
        <f t="shared" si="4235"/>
        <v>89</v>
      </c>
      <c r="P3110" s="566"/>
      <c r="Q3110" s="373"/>
      <c r="R3110" s="200"/>
    </row>
    <row r="3111" spans="3:18" ht="14.6" customHeight="1" x14ac:dyDescent="0.5">
      <c r="C3111" s="408"/>
      <c r="D3111" s="373"/>
      <c r="E3111" s="345"/>
      <c r="F3111" s="197">
        <v>4</v>
      </c>
      <c r="G3111" s="209" t="s">
        <v>605</v>
      </c>
      <c r="H3111" s="407"/>
      <c r="I3111" s="407"/>
      <c r="J3111" s="407"/>
      <c r="K3111" s="407"/>
      <c r="L3111" s="407"/>
      <c r="M3111" s="407"/>
      <c r="N3111" s="407"/>
      <c r="O3111" s="407"/>
      <c r="P3111" s="566"/>
      <c r="Q3111" s="373"/>
      <c r="R3111" s="200"/>
    </row>
    <row r="3112" spans="3:18" ht="14.6" customHeight="1" x14ac:dyDescent="0.5">
      <c r="C3112" s="406" t="str">
        <f t="shared" ref="C3112" si="4246">C3108</f>
        <v>Pre-Flood</v>
      </c>
      <c r="D3112" s="373"/>
      <c r="E3112" s="201">
        <f t="shared" si="4205"/>
        <v>3304</v>
      </c>
      <c r="F3112" s="197">
        <v>1</v>
      </c>
      <c r="G3112" s="203" t="s">
        <v>288</v>
      </c>
      <c r="H3112" s="408"/>
      <c r="I3112" s="408"/>
      <c r="J3112" s="408"/>
      <c r="K3112" s="408"/>
      <c r="L3112" s="408"/>
      <c r="M3112" s="408"/>
      <c r="N3112" s="408"/>
      <c r="O3112" s="408"/>
      <c r="P3112" s="566"/>
      <c r="Q3112" s="373"/>
      <c r="R3112" s="200"/>
    </row>
    <row r="3113" spans="3:18" ht="14.6" customHeight="1" x14ac:dyDescent="0.5">
      <c r="C3113" s="407">
        <f t="shared" ref="C3113" si="4247">C3109-1</f>
        <v>879</v>
      </c>
      <c r="D3113" s="373"/>
      <c r="E3113" s="212" t="str">
        <f t="shared" si="4207"/>
        <v>BC</v>
      </c>
      <c r="F3113" s="197">
        <v>2</v>
      </c>
      <c r="G3113" s="206" t="s">
        <v>604</v>
      </c>
      <c r="H3113" s="406" t="str">
        <f t="shared" ref="H3113:I3113" si="4248">H3109</f>
        <v>Adam</v>
      </c>
      <c r="I3113" s="406" t="str">
        <f t="shared" si="4248"/>
        <v>Seth</v>
      </c>
      <c r="J3113" s="406" t="str">
        <f>J3109</f>
        <v>Enos</v>
      </c>
      <c r="K3113" s="406" t="str">
        <f>K3109</f>
        <v>Cainan</v>
      </c>
      <c r="L3113" s="406" t="str">
        <f>L3109</f>
        <v>Mahalaleel</v>
      </c>
      <c r="M3113" s="406" t="str">
        <f>M3109</f>
        <v>Jared</v>
      </c>
      <c r="N3113" s="406" t="str">
        <f>N3109</f>
        <v>Enoch</v>
      </c>
      <c r="O3113" s="406" t="str">
        <f t="shared" si="4232"/>
        <v>Methusaleh</v>
      </c>
      <c r="P3113" s="566"/>
      <c r="Q3113" s="373"/>
      <c r="R3113" s="200"/>
    </row>
    <row r="3114" spans="3:18" ht="14.6" customHeight="1" x14ac:dyDescent="0.5">
      <c r="C3114" s="407">
        <f t="shared" ref="C3114" si="4249">C3110+1</f>
        <v>777</v>
      </c>
      <c r="D3114" s="373"/>
      <c r="E3114" s="212">
        <f t="shared" si="4211"/>
        <v>-3303</v>
      </c>
      <c r="F3114" s="197">
        <v>3</v>
      </c>
      <c r="G3114" s="208" t="s">
        <v>287</v>
      </c>
      <c r="H3114" s="407">
        <f t="shared" ref="H3114:I3114" si="4250">H3110+1</f>
        <v>777</v>
      </c>
      <c r="I3114" s="407">
        <f t="shared" si="4250"/>
        <v>647</v>
      </c>
      <c r="J3114" s="407">
        <f>J3110+1</f>
        <v>542</v>
      </c>
      <c r="K3114" s="407">
        <f>K3110+1</f>
        <v>452</v>
      </c>
      <c r="L3114" s="407">
        <f>L3110+1</f>
        <v>382</v>
      </c>
      <c r="M3114" s="407">
        <f>M3110+1</f>
        <v>317</v>
      </c>
      <c r="N3114" s="407">
        <f>N3110+1</f>
        <v>155</v>
      </c>
      <c r="O3114" s="407">
        <f t="shared" si="4235"/>
        <v>90</v>
      </c>
      <c r="P3114" s="566"/>
      <c r="Q3114" s="373"/>
      <c r="R3114" s="200"/>
    </row>
    <row r="3115" spans="3:18" ht="14.6" customHeight="1" x14ac:dyDescent="0.5">
      <c r="C3115" s="408"/>
      <c r="D3115" s="373"/>
      <c r="E3115" s="345"/>
      <c r="F3115" s="197">
        <v>4</v>
      </c>
      <c r="G3115" s="209" t="s">
        <v>605</v>
      </c>
      <c r="H3115" s="407"/>
      <c r="I3115" s="407"/>
      <c r="J3115" s="407"/>
      <c r="K3115" s="407"/>
      <c r="L3115" s="407"/>
      <c r="M3115" s="407"/>
      <c r="N3115" s="407"/>
      <c r="O3115" s="407"/>
      <c r="P3115" s="566"/>
      <c r="Q3115" s="373"/>
      <c r="R3115" s="200"/>
    </row>
    <row r="3116" spans="3:18" ht="14.6" customHeight="1" x14ac:dyDescent="0.5">
      <c r="C3116" s="406" t="str">
        <f t="shared" ref="C3116" si="4251">C3112</f>
        <v>Pre-Flood</v>
      </c>
      <c r="D3116" s="373"/>
      <c r="E3116" s="201">
        <f t="shared" si="4205"/>
        <v>3303</v>
      </c>
      <c r="F3116" s="197">
        <v>1</v>
      </c>
      <c r="G3116" s="203" t="s">
        <v>288</v>
      </c>
      <c r="H3116" s="408"/>
      <c r="I3116" s="408"/>
      <c r="J3116" s="408"/>
      <c r="K3116" s="408"/>
      <c r="L3116" s="408"/>
      <c r="M3116" s="408"/>
      <c r="N3116" s="408"/>
      <c r="O3116" s="408"/>
      <c r="P3116" s="566"/>
      <c r="Q3116" s="373"/>
      <c r="R3116" s="200"/>
    </row>
    <row r="3117" spans="3:18" ht="14.6" customHeight="1" x14ac:dyDescent="0.5">
      <c r="C3117" s="407">
        <f t="shared" ref="C3117" si="4252">C3113-1</f>
        <v>878</v>
      </c>
      <c r="D3117" s="373"/>
      <c r="E3117" s="212" t="str">
        <f t="shared" si="4207"/>
        <v>BC</v>
      </c>
      <c r="F3117" s="197">
        <v>2</v>
      </c>
      <c r="G3117" s="206" t="s">
        <v>604</v>
      </c>
      <c r="H3117" s="406" t="str">
        <f t="shared" ref="H3117:N3117" si="4253">H3113</f>
        <v>Adam</v>
      </c>
      <c r="I3117" s="406" t="str">
        <f t="shared" si="4253"/>
        <v>Seth</v>
      </c>
      <c r="J3117" s="406" t="str">
        <f t="shared" si="4253"/>
        <v>Enos</v>
      </c>
      <c r="K3117" s="406" t="str">
        <f t="shared" si="4253"/>
        <v>Cainan</v>
      </c>
      <c r="L3117" s="406" t="str">
        <f t="shared" si="4253"/>
        <v>Mahalaleel</v>
      </c>
      <c r="M3117" s="406" t="str">
        <f t="shared" si="4253"/>
        <v>Jared</v>
      </c>
      <c r="N3117" s="406" t="str">
        <f t="shared" si="4253"/>
        <v>Enoch</v>
      </c>
      <c r="O3117" s="406" t="str">
        <f t="shared" ref="O3117:O3129" si="4254">O3113</f>
        <v>Methusaleh</v>
      </c>
      <c r="P3117" s="566"/>
      <c r="Q3117" s="373"/>
      <c r="R3117" s="200"/>
    </row>
    <row r="3118" spans="3:18" ht="14.6" customHeight="1" x14ac:dyDescent="0.5">
      <c r="C3118" s="407">
        <f t="shared" ref="C3118" si="4255">C3114+1</f>
        <v>778</v>
      </c>
      <c r="D3118" s="373"/>
      <c r="E3118" s="212">
        <f t="shared" si="4211"/>
        <v>-3302</v>
      </c>
      <c r="F3118" s="197">
        <v>3</v>
      </c>
      <c r="G3118" s="208" t="s">
        <v>287</v>
      </c>
      <c r="H3118" s="407">
        <f t="shared" ref="H3118:N3118" si="4256">H3114+1</f>
        <v>778</v>
      </c>
      <c r="I3118" s="407">
        <f t="shared" si="4256"/>
        <v>648</v>
      </c>
      <c r="J3118" s="407">
        <f t="shared" si="4256"/>
        <v>543</v>
      </c>
      <c r="K3118" s="407">
        <f t="shared" si="4256"/>
        <v>453</v>
      </c>
      <c r="L3118" s="407">
        <f t="shared" si="4256"/>
        <v>383</v>
      </c>
      <c r="M3118" s="407">
        <f t="shared" si="4256"/>
        <v>318</v>
      </c>
      <c r="N3118" s="407">
        <f t="shared" si="4256"/>
        <v>156</v>
      </c>
      <c r="O3118" s="407">
        <f t="shared" ref="O3118:O3130" si="4257">O3114+1</f>
        <v>91</v>
      </c>
      <c r="P3118" s="566"/>
      <c r="Q3118" s="373"/>
      <c r="R3118" s="200"/>
    </row>
    <row r="3119" spans="3:18" ht="14.6" customHeight="1" x14ac:dyDescent="0.5">
      <c r="C3119" s="408"/>
      <c r="D3119" s="373"/>
      <c r="E3119" s="345"/>
      <c r="F3119" s="197">
        <v>4</v>
      </c>
      <c r="G3119" s="209" t="s">
        <v>605</v>
      </c>
      <c r="H3119" s="407"/>
      <c r="I3119" s="407"/>
      <c r="J3119" s="407"/>
      <c r="K3119" s="407"/>
      <c r="L3119" s="407"/>
      <c r="M3119" s="407"/>
      <c r="N3119" s="407"/>
      <c r="O3119" s="407"/>
      <c r="P3119" s="566"/>
      <c r="Q3119" s="373"/>
      <c r="R3119" s="200"/>
    </row>
    <row r="3120" spans="3:18" ht="14.6" customHeight="1" x14ac:dyDescent="0.5">
      <c r="C3120" s="406" t="str">
        <f t="shared" ref="C3120" si="4258">C3116</f>
        <v>Pre-Flood</v>
      </c>
      <c r="D3120" s="373"/>
      <c r="E3120" s="201">
        <f t="shared" si="4205"/>
        <v>3302</v>
      </c>
      <c r="F3120" s="197">
        <v>1</v>
      </c>
      <c r="G3120" s="203" t="s">
        <v>288</v>
      </c>
      <c r="H3120" s="408"/>
      <c r="I3120" s="408"/>
      <c r="J3120" s="408"/>
      <c r="K3120" s="408"/>
      <c r="L3120" s="408"/>
      <c r="M3120" s="408"/>
      <c r="N3120" s="408"/>
      <c r="O3120" s="408"/>
      <c r="P3120" s="566"/>
      <c r="Q3120" s="373"/>
      <c r="R3120" s="200"/>
    </row>
    <row r="3121" spans="3:18" ht="14.6" customHeight="1" x14ac:dyDescent="0.5">
      <c r="C3121" s="407">
        <f t="shared" ref="C3121" si="4259">C3117-1</f>
        <v>877</v>
      </c>
      <c r="D3121" s="373"/>
      <c r="E3121" s="212" t="str">
        <f t="shared" si="4207"/>
        <v>BC</v>
      </c>
      <c r="F3121" s="197">
        <v>2</v>
      </c>
      <c r="G3121" s="206" t="s">
        <v>604</v>
      </c>
      <c r="H3121" s="406" t="str">
        <f t="shared" ref="H3121:I3121" si="4260">H3117</f>
        <v>Adam</v>
      </c>
      <c r="I3121" s="406" t="str">
        <f t="shared" si="4260"/>
        <v>Seth</v>
      </c>
      <c r="J3121" s="406" t="str">
        <f>J3117</f>
        <v>Enos</v>
      </c>
      <c r="K3121" s="406" t="str">
        <f>K3117</f>
        <v>Cainan</v>
      </c>
      <c r="L3121" s="406" t="str">
        <f>L3117</f>
        <v>Mahalaleel</v>
      </c>
      <c r="M3121" s="406" t="str">
        <f>M3117</f>
        <v>Jared</v>
      </c>
      <c r="N3121" s="406" t="str">
        <f>N3117</f>
        <v>Enoch</v>
      </c>
      <c r="O3121" s="406" t="str">
        <f t="shared" si="4254"/>
        <v>Methusaleh</v>
      </c>
      <c r="P3121" s="566"/>
      <c r="Q3121" s="373"/>
      <c r="R3121" s="200"/>
    </row>
    <row r="3122" spans="3:18" ht="14.6" customHeight="1" x14ac:dyDescent="0.5">
      <c r="C3122" s="407">
        <f t="shared" ref="C3122" si="4261">C3118+1</f>
        <v>779</v>
      </c>
      <c r="D3122" s="373"/>
      <c r="E3122" s="212">
        <f t="shared" si="4211"/>
        <v>-3301</v>
      </c>
      <c r="F3122" s="197">
        <v>3</v>
      </c>
      <c r="G3122" s="208" t="s">
        <v>287</v>
      </c>
      <c r="H3122" s="407">
        <f t="shared" ref="H3122:I3122" si="4262">H3118+1</f>
        <v>779</v>
      </c>
      <c r="I3122" s="407">
        <f t="shared" si="4262"/>
        <v>649</v>
      </c>
      <c r="J3122" s="407">
        <f>J3118+1</f>
        <v>544</v>
      </c>
      <c r="K3122" s="407">
        <f>K3118+1</f>
        <v>454</v>
      </c>
      <c r="L3122" s="407">
        <f>L3118+1</f>
        <v>384</v>
      </c>
      <c r="M3122" s="407">
        <f>M3118+1</f>
        <v>319</v>
      </c>
      <c r="N3122" s="407">
        <f>N3118+1</f>
        <v>157</v>
      </c>
      <c r="O3122" s="407">
        <f t="shared" si="4257"/>
        <v>92</v>
      </c>
      <c r="P3122" s="566"/>
      <c r="Q3122" s="373"/>
      <c r="R3122" s="200"/>
    </row>
    <row r="3123" spans="3:18" ht="14.6" customHeight="1" x14ac:dyDescent="0.5">
      <c r="C3123" s="408"/>
      <c r="D3123" s="373"/>
      <c r="E3123" s="345"/>
      <c r="F3123" s="197">
        <v>4</v>
      </c>
      <c r="G3123" s="209" t="s">
        <v>605</v>
      </c>
      <c r="H3123" s="407"/>
      <c r="I3123" s="407"/>
      <c r="J3123" s="407"/>
      <c r="K3123" s="407"/>
      <c r="L3123" s="407"/>
      <c r="M3123" s="407"/>
      <c r="N3123" s="407"/>
      <c r="O3123" s="407"/>
      <c r="P3123" s="566"/>
      <c r="Q3123" s="373"/>
      <c r="R3123" s="200"/>
    </row>
    <row r="3124" spans="3:18" ht="14.6" customHeight="1" x14ac:dyDescent="0.5">
      <c r="C3124" s="406" t="str">
        <f t="shared" ref="C3124" si="4263">C3120</f>
        <v>Pre-Flood</v>
      </c>
      <c r="D3124" s="373"/>
      <c r="E3124" s="201">
        <f t="shared" si="4205"/>
        <v>3301</v>
      </c>
      <c r="F3124" s="197">
        <v>1</v>
      </c>
      <c r="G3124" s="203" t="s">
        <v>288</v>
      </c>
      <c r="H3124" s="408"/>
      <c r="I3124" s="408"/>
      <c r="J3124" s="408"/>
      <c r="K3124" s="408"/>
      <c r="L3124" s="408"/>
      <c r="M3124" s="408"/>
      <c r="N3124" s="408"/>
      <c r="O3124" s="408"/>
      <c r="P3124" s="566"/>
      <c r="Q3124" s="373"/>
      <c r="R3124" s="200"/>
    </row>
    <row r="3125" spans="3:18" ht="14.6" customHeight="1" x14ac:dyDescent="0.5">
      <c r="C3125" s="407">
        <f t="shared" ref="C3125" si="4264">C3121-1</f>
        <v>876</v>
      </c>
      <c r="D3125" s="373"/>
      <c r="E3125" s="212" t="str">
        <f t="shared" si="4207"/>
        <v>BC</v>
      </c>
      <c r="F3125" s="197">
        <v>2</v>
      </c>
      <c r="G3125" s="206" t="s">
        <v>604</v>
      </c>
      <c r="H3125" s="406" t="str">
        <f t="shared" ref="H3125:I3125" si="4265">H3121</f>
        <v>Adam</v>
      </c>
      <c r="I3125" s="406" t="str">
        <f t="shared" si="4265"/>
        <v>Seth</v>
      </c>
      <c r="J3125" s="406" t="str">
        <f>J3121</f>
        <v>Enos</v>
      </c>
      <c r="K3125" s="406" t="str">
        <f>K3121</f>
        <v>Cainan</v>
      </c>
      <c r="L3125" s="406" t="str">
        <f>L3121</f>
        <v>Mahalaleel</v>
      </c>
      <c r="M3125" s="406" t="str">
        <f>M3121</f>
        <v>Jared</v>
      </c>
      <c r="N3125" s="406" t="str">
        <f>N3121</f>
        <v>Enoch</v>
      </c>
      <c r="O3125" s="406" t="str">
        <f t="shared" si="4254"/>
        <v>Methusaleh</v>
      </c>
      <c r="P3125" s="566"/>
      <c r="Q3125" s="373"/>
      <c r="R3125" s="200"/>
    </row>
    <row r="3126" spans="3:18" ht="14.6" customHeight="1" x14ac:dyDescent="0.5">
      <c r="C3126" s="407">
        <f t="shared" ref="C3126" si="4266">C3122+1</f>
        <v>780</v>
      </c>
      <c r="D3126" s="373"/>
      <c r="E3126" s="212">
        <f t="shared" si="4211"/>
        <v>-3300</v>
      </c>
      <c r="F3126" s="197">
        <v>3</v>
      </c>
      <c r="G3126" s="208" t="s">
        <v>287</v>
      </c>
      <c r="H3126" s="407">
        <f t="shared" ref="H3126:I3126" si="4267">H3122+1</f>
        <v>780</v>
      </c>
      <c r="I3126" s="407">
        <f t="shared" si="4267"/>
        <v>650</v>
      </c>
      <c r="J3126" s="407">
        <f>J3122+1</f>
        <v>545</v>
      </c>
      <c r="K3126" s="407">
        <f>K3122+1</f>
        <v>455</v>
      </c>
      <c r="L3126" s="407">
        <f>L3122+1</f>
        <v>385</v>
      </c>
      <c r="M3126" s="407">
        <f>M3122+1</f>
        <v>320</v>
      </c>
      <c r="N3126" s="407">
        <f>N3122+1</f>
        <v>158</v>
      </c>
      <c r="O3126" s="407">
        <f t="shared" si="4257"/>
        <v>93</v>
      </c>
      <c r="P3126" s="566"/>
      <c r="Q3126" s="373"/>
      <c r="R3126" s="200"/>
    </row>
    <row r="3127" spans="3:18" ht="14.6" customHeight="1" x14ac:dyDescent="0.5">
      <c r="C3127" s="408"/>
      <c r="D3127" s="373"/>
      <c r="E3127" s="345"/>
      <c r="F3127" s="197">
        <v>4</v>
      </c>
      <c r="G3127" s="209" t="s">
        <v>605</v>
      </c>
      <c r="H3127" s="407"/>
      <c r="I3127" s="407"/>
      <c r="J3127" s="407"/>
      <c r="K3127" s="407"/>
      <c r="L3127" s="407"/>
      <c r="M3127" s="407"/>
      <c r="N3127" s="407"/>
      <c r="O3127" s="407"/>
      <c r="P3127" s="566"/>
      <c r="Q3127" s="373"/>
      <c r="R3127" s="200"/>
    </row>
    <row r="3128" spans="3:18" ht="14.6" customHeight="1" x14ac:dyDescent="0.5">
      <c r="C3128" s="406" t="str">
        <f t="shared" ref="C3128" si="4268">C3124</f>
        <v>Pre-Flood</v>
      </c>
      <c r="D3128" s="373"/>
      <c r="E3128" s="201">
        <f t="shared" si="4205"/>
        <v>3300</v>
      </c>
      <c r="F3128" s="197">
        <v>1</v>
      </c>
      <c r="G3128" s="203" t="s">
        <v>288</v>
      </c>
      <c r="H3128" s="408"/>
      <c r="I3128" s="408"/>
      <c r="J3128" s="408"/>
      <c r="K3128" s="408"/>
      <c r="L3128" s="408"/>
      <c r="M3128" s="408"/>
      <c r="N3128" s="408"/>
      <c r="O3128" s="408"/>
      <c r="P3128" s="566"/>
      <c r="Q3128" s="373"/>
      <c r="R3128" s="200"/>
    </row>
    <row r="3129" spans="3:18" ht="14.6" customHeight="1" x14ac:dyDescent="0.5">
      <c r="C3129" s="407">
        <f t="shared" ref="C3129" si="4269">C3125-1</f>
        <v>875</v>
      </c>
      <c r="D3129" s="373"/>
      <c r="E3129" s="212" t="str">
        <f t="shared" si="4207"/>
        <v>BC</v>
      </c>
      <c r="F3129" s="197">
        <v>2</v>
      </c>
      <c r="G3129" s="206" t="s">
        <v>604</v>
      </c>
      <c r="H3129" s="406" t="str">
        <f t="shared" ref="H3129:I3129" si="4270">H3125</f>
        <v>Adam</v>
      </c>
      <c r="I3129" s="406" t="str">
        <f t="shared" si="4270"/>
        <v>Seth</v>
      </c>
      <c r="J3129" s="406" t="str">
        <f>J3125</f>
        <v>Enos</v>
      </c>
      <c r="K3129" s="406" t="str">
        <f>K3125</f>
        <v>Cainan</v>
      </c>
      <c r="L3129" s="406" t="str">
        <f>L3125</f>
        <v>Mahalaleel</v>
      </c>
      <c r="M3129" s="406" t="str">
        <f>M3125</f>
        <v>Jared</v>
      </c>
      <c r="N3129" s="406" t="str">
        <f>N3125</f>
        <v>Enoch</v>
      </c>
      <c r="O3129" s="406" t="str">
        <f t="shared" si="4254"/>
        <v>Methusaleh</v>
      </c>
      <c r="P3129" s="566"/>
      <c r="Q3129" s="373"/>
      <c r="R3129" s="200"/>
    </row>
    <row r="3130" spans="3:18" ht="14.6" customHeight="1" x14ac:dyDescent="0.5">
      <c r="C3130" s="407">
        <f t="shared" ref="C3130" si="4271">C3126+1</f>
        <v>781</v>
      </c>
      <c r="D3130" s="373"/>
      <c r="E3130" s="212">
        <f t="shared" si="4211"/>
        <v>-3299</v>
      </c>
      <c r="F3130" s="197">
        <v>3</v>
      </c>
      <c r="G3130" s="208" t="s">
        <v>287</v>
      </c>
      <c r="H3130" s="407">
        <f t="shared" ref="H3130:I3130" si="4272">H3126+1</f>
        <v>781</v>
      </c>
      <c r="I3130" s="407">
        <f t="shared" si="4272"/>
        <v>651</v>
      </c>
      <c r="J3130" s="407">
        <f>J3126+1</f>
        <v>546</v>
      </c>
      <c r="K3130" s="407">
        <f>K3126+1</f>
        <v>456</v>
      </c>
      <c r="L3130" s="407">
        <f>L3126+1</f>
        <v>386</v>
      </c>
      <c r="M3130" s="407">
        <f>M3126+1</f>
        <v>321</v>
      </c>
      <c r="N3130" s="407">
        <f>N3126+1</f>
        <v>159</v>
      </c>
      <c r="O3130" s="407">
        <f t="shared" si="4257"/>
        <v>94</v>
      </c>
      <c r="P3130" s="566"/>
      <c r="Q3130" s="373"/>
      <c r="R3130" s="200"/>
    </row>
    <row r="3131" spans="3:18" ht="14.6" customHeight="1" x14ac:dyDescent="0.5">
      <c r="C3131" s="408"/>
      <c r="D3131" s="373"/>
      <c r="E3131" s="345"/>
      <c r="F3131" s="197">
        <v>4</v>
      </c>
      <c r="G3131" s="209" t="s">
        <v>605</v>
      </c>
      <c r="H3131" s="407"/>
      <c r="I3131" s="407"/>
      <c r="J3131" s="407"/>
      <c r="K3131" s="407"/>
      <c r="L3131" s="407"/>
      <c r="M3131" s="407"/>
      <c r="N3131" s="407"/>
      <c r="O3131" s="407"/>
      <c r="P3131" s="566"/>
      <c r="Q3131" s="373"/>
      <c r="R3131" s="200"/>
    </row>
    <row r="3132" spans="3:18" ht="14.6" customHeight="1" x14ac:dyDescent="0.5">
      <c r="C3132" s="406" t="str">
        <f t="shared" ref="C3132" si="4273">C3128</f>
        <v>Pre-Flood</v>
      </c>
      <c r="D3132" s="373"/>
      <c r="E3132" s="201">
        <f t="shared" si="4205"/>
        <v>3299</v>
      </c>
      <c r="F3132" s="197">
        <v>1</v>
      </c>
      <c r="G3132" s="203" t="s">
        <v>288</v>
      </c>
      <c r="H3132" s="408"/>
      <c r="I3132" s="408"/>
      <c r="J3132" s="408"/>
      <c r="K3132" s="408"/>
      <c r="L3132" s="408"/>
      <c r="M3132" s="408"/>
      <c r="N3132" s="408"/>
      <c r="O3132" s="408"/>
      <c r="P3132" s="566"/>
      <c r="Q3132" s="373"/>
      <c r="R3132" s="200"/>
    </row>
    <row r="3133" spans="3:18" ht="14.6" customHeight="1" x14ac:dyDescent="0.5">
      <c r="C3133" s="407">
        <f t="shared" ref="C3133" si="4274">C3129-1</f>
        <v>874</v>
      </c>
      <c r="D3133" s="373"/>
      <c r="E3133" s="212" t="str">
        <f t="shared" si="4207"/>
        <v>BC</v>
      </c>
      <c r="F3133" s="197">
        <v>2</v>
      </c>
      <c r="G3133" s="206" t="s">
        <v>604</v>
      </c>
      <c r="H3133" s="406" t="str">
        <f t="shared" ref="H3133:N3133" si="4275">H3129</f>
        <v>Adam</v>
      </c>
      <c r="I3133" s="406" t="str">
        <f t="shared" si="4275"/>
        <v>Seth</v>
      </c>
      <c r="J3133" s="406" t="str">
        <f t="shared" si="4275"/>
        <v>Enos</v>
      </c>
      <c r="K3133" s="406" t="str">
        <f t="shared" si="4275"/>
        <v>Cainan</v>
      </c>
      <c r="L3133" s="406" t="str">
        <f t="shared" si="4275"/>
        <v>Mahalaleel</v>
      </c>
      <c r="M3133" s="406" t="str">
        <f t="shared" si="4275"/>
        <v>Jared</v>
      </c>
      <c r="N3133" s="406" t="str">
        <f t="shared" si="4275"/>
        <v>Enoch</v>
      </c>
      <c r="O3133" s="406" t="str">
        <f t="shared" ref="O3133:O3145" si="4276">O3129</f>
        <v>Methusaleh</v>
      </c>
      <c r="P3133" s="566"/>
      <c r="Q3133" s="373"/>
      <c r="R3133" s="200"/>
    </row>
    <row r="3134" spans="3:18" ht="14.6" customHeight="1" x14ac:dyDescent="0.5">
      <c r="C3134" s="407">
        <f t="shared" ref="C3134" si="4277">C3130+1</f>
        <v>782</v>
      </c>
      <c r="D3134" s="373"/>
      <c r="E3134" s="212">
        <f t="shared" si="4211"/>
        <v>-3298</v>
      </c>
      <c r="F3134" s="197">
        <v>3</v>
      </c>
      <c r="G3134" s="208" t="s">
        <v>287</v>
      </c>
      <c r="H3134" s="407">
        <f t="shared" ref="H3134:N3134" si="4278">H3130+1</f>
        <v>782</v>
      </c>
      <c r="I3134" s="407">
        <f t="shared" si="4278"/>
        <v>652</v>
      </c>
      <c r="J3134" s="407">
        <f t="shared" si="4278"/>
        <v>547</v>
      </c>
      <c r="K3134" s="407">
        <f t="shared" si="4278"/>
        <v>457</v>
      </c>
      <c r="L3134" s="407">
        <f t="shared" si="4278"/>
        <v>387</v>
      </c>
      <c r="M3134" s="407">
        <f t="shared" si="4278"/>
        <v>322</v>
      </c>
      <c r="N3134" s="407">
        <f t="shared" si="4278"/>
        <v>160</v>
      </c>
      <c r="O3134" s="407">
        <f t="shared" ref="O3134:O3146" si="4279">O3130+1</f>
        <v>95</v>
      </c>
      <c r="P3134" s="566"/>
      <c r="Q3134" s="373"/>
      <c r="R3134" s="200"/>
    </row>
    <row r="3135" spans="3:18" ht="14.6" customHeight="1" x14ac:dyDescent="0.5">
      <c r="C3135" s="408"/>
      <c r="D3135" s="373"/>
      <c r="E3135" s="345"/>
      <c r="F3135" s="197">
        <v>4</v>
      </c>
      <c r="G3135" s="209" t="s">
        <v>605</v>
      </c>
      <c r="H3135" s="407"/>
      <c r="I3135" s="407"/>
      <c r="J3135" s="407"/>
      <c r="K3135" s="407"/>
      <c r="L3135" s="407"/>
      <c r="M3135" s="407"/>
      <c r="N3135" s="407"/>
      <c r="O3135" s="407"/>
      <c r="P3135" s="566"/>
      <c r="Q3135" s="373"/>
      <c r="R3135" s="200"/>
    </row>
    <row r="3136" spans="3:18" ht="14.6" customHeight="1" x14ac:dyDescent="0.5">
      <c r="C3136" s="406" t="str">
        <f t="shared" ref="C3136" si="4280">C3132</f>
        <v>Pre-Flood</v>
      </c>
      <c r="D3136" s="373"/>
      <c r="E3136" s="201">
        <f t="shared" si="4205"/>
        <v>3298</v>
      </c>
      <c r="F3136" s="197">
        <v>1</v>
      </c>
      <c r="G3136" s="203" t="s">
        <v>288</v>
      </c>
      <c r="H3136" s="408"/>
      <c r="I3136" s="408"/>
      <c r="J3136" s="408"/>
      <c r="K3136" s="408"/>
      <c r="L3136" s="408"/>
      <c r="M3136" s="408"/>
      <c r="N3136" s="408"/>
      <c r="O3136" s="408"/>
      <c r="P3136" s="566"/>
      <c r="Q3136" s="373"/>
      <c r="R3136" s="200"/>
    </row>
    <row r="3137" spans="3:18" ht="14.6" customHeight="1" x14ac:dyDescent="0.5">
      <c r="C3137" s="407">
        <f t="shared" ref="C3137" si="4281">C3133-1</f>
        <v>873</v>
      </c>
      <c r="D3137" s="373"/>
      <c r="E3137" s="212" t="str">
        <f t="shared" si="4207"/>
        <v>BC</v>
      </c>
      <c r="F3137" s="197">
        <v>2</v>
      </c>
      <c r="G3137" s="206" t="s">
        <v>604</v>
      </c>
      <c r="H3137" s="406" t="str">
        <f t="shared" ref="H3137:I3137" si="4282">H3133</f>
        <v>Adam</v>
      </c>
      <c r="I3137" s="406" t="str">
        <f t="shared" si="4282"/>
        <v>Seth</v>
      </c>
      <c r="J3137" s="406" t="str">
        <f>J3133</f>
        <v>Enos</v>
      </c>
      <c r="K3137" s="406" t="str">
        <f>K3133</f>
        <v>Cainan</v>
      </c>
      <c r="L3137" s="406" t="str">
        <f>L3133</f>
        <v>Mahalaleel</v>
      </c>
      <c r="M3137" s="406" t="str">
        <f>M3133</f>
        <v>Jared</v>
      </c>
      <c r="N3137" s="406" t="str">
        <f>N3133</f>
        <v>Enoch</v>
      </c>
      <c r="O3137" s="406" t="str">
        <f t="shared" si="4276"/>
        <v>Methusaleh</v>
      </c>
      <c r="P3137" s="566"/>
      <c r="Q3137" s="373"/>
      <c r="R3137" s="200"/>
    </row>
    <row r="3138" spans="3:18" ht="14.6" customHeight="1" x14ac:dyDescent="0.5">
      <c r="C3138" s="407">
        <f t="shared" ref="C3138" si="4283">C3134+1</f>
        <v>783</v>
      </c>
      <c r="D3138" s="373"/>
      <c r="E3138" s="212">
        <f t="shared" si="4211"/>
        <v>-3297</v>
      </c>
      <c r="F3138" s="197">
        <v>3</v>
      </c>
      <c r="G3138" s="208" t="s">
        <v>287</v>
      </c>
      <c r="H3138" s="407">
        <f t="shared" ref="H3138:I3138" si="4284">H3134+1</f>
        <v>783</v>
      </c>
      <c r="I3138" s="407">
        <f t="shared" si="4284"/>
        <v>653</v>
      </c>
      <c r="J3138" s="407">
        <f>J3134+1</f>
        <v>548</v>
      </c>
      <c r="K3138" s="407">
        <f>K3134+1</f>
        <v>458</v>
      </c>
      <c r="L3138" s="407">
        <f>L3134+1</f>
        <v>388</v>
      </c>
      <c r="M3138" s="407">
        <f>M3134+1</f>
        <v>323</v>
      </c>
      <c r="N3138" s="407">
        <f>N3134+1</f>
        <v>161</v>
      </c>
      <c r="O3138" s="407">
        <f t="shared" si="4279"/>
        <v>96</v>
      </c>
      <c r="P3138" s="566"/>
      <c r="Q3138" s="373"/>
      <c r="R3138" s="200"/>
    </row>
    <row r="3139" spans="3:18" ht="14.6" customHeight="1" x14ac:dyDescent="0.5">
      <c r="C3139" s="408"/>
      <c r="D3139" s="373"/>
      <c r="E3139" s="345"/>
      <c r="F3139" s="197">
        <v>4</v>
      </c>
      <c r="G3139" s="209" t="s">
        <v>605</v>
      </c>
      <c r="H3139" s="407"/>
      <c r="I3139" s="407"/>
      <c r="J3139" s="407"/>
      <c r="K3139" s="407"/>
      <c r="L3139" s="407"/>
      <c r="M3139" s="407"/>
      <c r="N3139" s="407"/>
      <c r="O3139" s="407"/>
      <c r="P3139" s="566"/>
      <c r="Q3139" s="373"/>
      <c r="R3139" s="200"/>
    </row>
    <row r="3140" spans="3:18" ht="14.6" customHeight="1" x14ac:dyDescent="0.5">
      <c r="C3140" s="406" t="str">
        <f t="shared" ref="C3140" si="4285">C3136</f>
        <v>Pre-Flood</v>
      </c>
      <c r="D3140" s="373"/>
      <c r="E3140" s="201">
        <f t="shared" si="4205"/>
        <v>3297</v>
      </c>
      <c r="F3140" s="197">
        <v>1</v>
      </c>
      <c r="G3140" s="203" t="s">
        <v>288</v>
      </c>
      <c r="H3140" s="408"/>
      <c r="I3140" s="408"/>
      <c r="J3140" s="408"/>
      <c r="K3140" s="408"/>
      <c r="L3140" s="408"/>
      <c r="M3140" s="408"/>
      <c r="N3140" s="408"/>
      <c r="O3140" s="408"/>
      <c r="P3140" s="566"/>
      <c r="Q3140" s="373"/>
      <c r="R3140" s="200"/>
    </row>
    <row r="3141" spans="3:18" ht="14.6" customHeight="1" x14ac:dyDescent="0.5">
      <c r="C3141" s="407">
        <f t="shared" ref="C3141" si="4286">C3137-1</f>
        <v>872</v>
      </c>
      <c r="D3141" s="373"/>
      <c r="E3141" s="212" t="str">
        <f t="shared" si="4207"/>
        <v>BC</v>
      </c>
      <c r="F3141" s="197">
        <v>2</v>
      </c>
      <c r="G3141" s="206" t="s">
        <v>604</v>
      </c>
      <c r="H3141" s="406" t="str">
        <f t="shared" ref="H3141:I3141" si="4287">H3137</f>
        <v>Adam</v>
      </c>
      <c r="I3141" s="406" t="str">
        <f t="shared" si="4287"/>
        <v>Seth</v>
      </c>
      <c r="J3141" s="406" t="str">
        <f>J3137</f>
        <v>Enos</v>
      </c>
      <c r="K3141" s="406" t="str">
        <f>K3137</f>
        <v>Cainan</v>
      </c>
      <c r="L3141" s="406" t="str">
        <f>L3137</f>
        <v>Mahalaleel</v>
      </c>
      <c r="M3141" s="406" t="str">
        <f>M3137</f>
        <v>Jared</v>
      </c>
      <c r="N3141" s="406" t="str">
        <f>N3137</f>
        <v>Enoch</v>
      </c>
      <c r="O3141" s="406" t="str">
        <f t="shared" si="4276"/>
        <v>Methusaleh</v>
      </c>
      <c r="P3141" s="566"/>
      <c r="Q3141" s="373"/>
      <c r="R3141" s="200"/>
    </row>
    <row r="3142" spans="3:18" ht="14.6" customHeight="1" x14ac:dyDescent="0.5">
      <c r="C3142" s="407">
        <f t="shared" ref="C3142" si="4288">C3138+1</f>
        <v>784</v>
      </c>
      <c r="D3142" s="373"/>
      <c r="E3142" s="212">
        <f t="shared" si="4211"/>
        <v>-3296</v>
      </c>
      <c r="F3142" s="197">
        <v>3</v>
      </c>
      <c r="G3142" s="208" t="s">
        <v>287</v>
      </c>
      <c r="H3142" s="407">
        <f t="shared" ref="H3142:I3142" si="4289">H3138+1</f>
        <v>784</v>
      </c>
      <c r="I3142" s="407">
        <f t="shared" si="4289"/>
        <v>654</v>
      </c>
      <c r="J3142" s="407">
        <f>J3138+1</f>
        <v>549</v>
      </c>
      <c r="K3142" s="407">
        <f>K3138+1</f>
        <v>459</v>
      </c>
      <c r="L3142" s="407">
        <f>L3138+1</f>
        <v>389</v>
      </c>
      <c r="M3142" s="407">
        <f>M3138+1</f>
        <v>324</v>
      </c>
      <c r="N3142" s="407">
        <f>N3138+1</f>
        <v>162</v>
      </c>
      <c r="O3142" s="407">
        <f t="shared" si="4279"/>
        <v>97</v>
      </c>
      <c r="P3142" s="566"/>
      <c r="Q3142" s="373"/>
      <c r="R3142" s="200"/>
    </row>
    <row r="3143" spans="3:18" ht="14.6" customHeight="1" x14ac:dyDescent="0.5">
      <c r="C3143" s="408"/>
      <c r="D3143" s="373"/>
      <c r="E3143" s="345"/>
      <c r="F3143" s="197">
        <v>4</v>
      </c>
      <c r="G3143" s="209" t="s">
        <v>605</v>
      </c>
      <c r="H3143" s="407"/>
      <c r="I3143" s="407"/>
      <c r="J3143" s="407"/>
      <c r="K3143" s="407"/>
      <c r="L3143" s="407"/>
      <c r="M3143" s="407"/>
      <c r="N3143" s="407"/>
      <c r="O3143" s="407"/>
      <c r="P3143" s="566"/>
      <c r="Q3143" s="373"/>
      <c r="R3143" s="200"/>
    </row>
    <row r="3144" spans="3:18" ht="14.6" customHeight="1" x14ac:dyDescent="0.5">
      <c r="C3144" s="406" t="str">
        <f t="shared" ref="C3144" si="4290">C3140</f>
        <v>Pre-Flood</v>
      </c>
      <c r="D3144" s="373"/>
      <c r="E3144" s="201">
        <f t="shared" si="4205"/>
        <v>3296</v>
      </c>
      <c r="F3144" s="197">
        <v>1</v>
      </c>
      <c r="G3144" s="203" t="s">
        <v>288</v>
      </c>
      <c r="H3144" s="408"/>
      <c r="I3144" s="408"/>
      <c r="J3144" s="408"/>
      <c r="K3144" s="408"/>
      <c r="L3144" s="408"/>
      <c r="M3144" s="408"/>
      <c r="N3144" s="408"/>
      <c r="O3144" s="408"/>
      <c r="P3144" s="566"/>
      <c r="Q3144" s="373"/>
      <c r="R3144" s="200"/>
    </row>
    <row r="3145" spans="3:18" ht="14.6" customHeight="1" x14ac:dyDescent="0.5">
      <c r="C3145" s="407">
        <f t="shared" ref="C3145" si="4291">C3141-1</f>
        <v>871</v>
      </c>
      <c r="D3145" s="373"/>
      <c r="E3145" s="212" t="str">
        <f t="shared" si="4207"/>
        <v>BC</v>
      </c>
      <c r="F3145" s="197">
        <v>2</v>
      </c>
      <c r="G3145" s="206" t="s">
        <v>604</v>
      </c>
      <c r="H3145" s="406" t="str">
        <f t="shared" ref="H3145:I3145" si="4292">H3141</f>
        <v>Adam</v>
      </c>
      <c r="I3145" s="406" t="str">
        <f t="shared" si="4292"/>
        <v>Seth</v>
      </c>
      <c r="J3145" s="406" t="str">
        <f>J3141</f>
        <v>Enos</v>
      </c>
      <c r="K3145" s="406" t="str">
        <f>K3141</f>
        <v>Cainan</v>
      </c>
      <c r="L3145" s="406" t="str">
        <f>L3141</f>
        <v>Mahalaleel</v>
      </c>
      <c r="M3145" s="406" t="str">
        <f>M3141</f>
        <v>Jared</v>
      </c>
      <c r="N3145" s="406" t="str">
        <f>N3141</f>
        <v>Enoch</v>
      </c>
      <c r="O3145" s="406" t="str">
        <f t="shared" si="4276"/>
        <v>Methusaleh</v>
      </c>
      <c r="P3145" s="566"/>
      <c r="Q3145" s="373"/>
      <c r="R3145" s="200"/>
    </row>
    <row r="3146" spans="3:18" ht="14.6" customHeight="1" x14ac:dyDescent="0.5">
      <c r="C3146" s="407">
        <f t="shared" ref="C3146" si="4293">C3142+1</f>
        <v>785</v>
      </c>
      <c r="D3146" s="373"/>
      <c r="E3146" s="212">
        <f t="shared" si="4211"/>
        <v>-3295</v>
      </c>
      <c r="F3146" s="197">
        <v>3</v>
      </c>
      <c r="G3146" s="208" t="s">
        <v>287</v>
      </c>
      <c r="H3146" s="407">
        <f t="shared" ref="H3146:I3146" si="4294">H3142+1</f>
        <v>785</v>
      </c>
      <c r="I3146" s="407">
        <f t="shared" si="4294"/>
        <v>655</v>
      </c>
      <c r="J3146" s="407">
        <f>J3142+1</f>
        <v>550</v>
      </c>
      <c r="K3146" s="407">
        <f>K3142+1</f>
        <v>460</v>
      </c>
      <c r="L3146" s="407">
        <f>L3142+1</f>
        <v>390</v>
      </c>
      <c r="M3146" s="407">
        <f>M3142+1</f>
        <v>325</v>
      </c>
      <c r="N3146" s="407">
        <f>N3142+1</f>
        <v>163</v>
      </c>
      <c r="O3146" s="407">
        <f t="shared" si="4279"/>
        <v>98</v>
      </c>
      <c r="P3146" s="566"/>
      <c r="Q3146" s="373"/>
      <c r="R3146" s="200"/>
    </row>
    <row r="3147" spans="3:18" ht="14.6" customHeight="1" x14ac:dyDescent="0.5">
      <c r="C3147" s="408"/>
      <c r="D3147" s="373"/>
      <c r="E3147" s="345"/>
      <c r="F3147" s="197">
        <v>4</v>
      </c>
      <c r="G3147" s="209" t="s">
        <v>605</v>
      </c>
      <c r="H3147" s="407"/>
      <c r="I3147" s="407"/>
      <c r="J3147" s="407"/>
      <c r="K3147" s="407"/>
      <c r="L3147" s="407"/>
      <c r="M3147" s="407"/>
      <c r="N3147" s="407"/>
      <c r="O3147" s="407"/>
      <c r="P3147" s="566"/>
      <c r="Q3147" s="373"/>
      <c r="R3147" s="200"/>
    </row>
    <row r="3148" spans="3:18" ht="14.6" customHeight="1" x14ac:dyDescent="0.5">
      <c r="C3148" s="406" t="str">
        <f t="shared" ref="C3148" si="4295">C3144</f>
        <v>Pre-Flood</v>
      </c>
      <c r="D3148" s="373"/>
      <c r="E3148" s="201">
        <f t="shared" ref="E3148:E3208" si="4296">E3144-1</f>
        <v>3295</v>
      </c>
      <c r="F3148" s="197">
        <v>1</v>
      </c>
      <c r="G3148" s="203" t="s">
        <v>288</v>
      </c>
      <c r="H3148" s="408"/>
      <c r="I3148" s="408"/>
      <c r="J3148" s="408"/>
      <c r="K3148" s="408"/>
      <c r="L3148" s="408"/>
      <c r="M3148" s="408"/>
      <c r="N3148" s="408"/>
      <c r="O3148" s="408"/>
      <c r="P3148" s="566"/>
      <c r="Q3148" s="373"/>
      <c r="R3148" s="200"/>
    </row>
    <row r="3149" spans="3:18" ht="14.6" customHeight="1" x14ac:dyDescent="0.5">
      <c r="C3149" s="407">
        <f t="shared" ref="C3149" si="4297">C3145-1</f>
        <v>870</v>
      </c>
      <c r="D3149" s="373"/>
      <c r="E3149" s="212" t="str">
        <f t="shared" ref="E3149:E3209" si="4298">E3145</f>
        <v>BC</v>
      </c>
      <c r="F3149" s="197">
        <v>2</v>
      </c>
      <c r="G3149" s="206" t="s">
        <v>604</v>
      </c>
      <c r="H3149" s="406" t="str">
        <f t="shared" ref="H3149:N3149" si="4299">H3145</f>
        <v>Adam</v>
      </c>
      <c r="I3149" s="406" t="str">
        <f t="shared" si="4299"/>
        <v>Seth</v>
      </c>
      <c r="J3149" s="406" t="str">
        <f t="shared" si="4299"/>
        <v>Enos</v>
      </c>
      <c r="K3149" s="406" t="str">
        <f t="shared" si="4299"/>
        <v>Cainan</v>
      </c>
      <c r="L3149" s="406" t="str">
        <f t="shared" si="4299"/>
        <v>Mahalaleel</v>
      </c>
      <c r="M3149" s="406" t="str">
        <f t="shared" si="4299"/>
        <v>Jared</v>
      </c>
      <c r="N3149" s="406" t="str">
        <f t="shared" si="4299"/>
        <v>Enoch</v>
      </c>
      <c r="O3149" s="406" t="str">
        <f t="shared" ref="O3149:O3161" si="4300">O3145</f>
        <v>Methusaleh</v>
      </c>
      <c r="P3149" s="566"/>
      <c r="Q3149" s="373"/>
      <c r="R3149" s="200"/>
    </row>
    <row r="3150" spans="3:18" ht="14.6" customHeight="1" x14ac:dyDescent="0.5">
      <c r="C3150" s="407">
        <f t="shared" ref="C3150" si="4301">C3146+1</f>
        <v>786</v>
      </c>
      <c r="D3150" s="373"/>
      <c r="E3150" s="212">
        <f t="shared" ref="E3150:E3210" si="4302">-E3148+1</f>
        <v>-3294</v>
      </c>
      <c r="F3150" s="197">
        <v>3</v>
      </c>
      <c r="G3150" s="208" t="s">
        <v>287</v>
      </c>
      <c r="H3150" s="407">
        <f t="shared" ref="H3150:N3150" si="4303">H3146+1</f>
        <v>786</v>
      </c>
      <c r="I3150" s="407">
        <f t="shared" si="4303"/>
        <v>656</v>
      </c>
      <c r="J3150" s="407">
        <f t="shared" si="4303"/>
        <v>551</v>
      </c>
      <c r="K3150" s="407">
        <f t="shared" si="4303"/>
        <v>461</v>
      </c>
      <c r="L3150" s="407">
        <f t="shared" si="4303"/>
        <v>391</v>
      </c>
      <c r="M3150" s="407">
        <f t="shared" si="4303"/>
        <v>326</v>
      </c>
      <c r="N3150" s="407">
        <f t="shared" si="4303"/>
        <v>164</v>
      </c>
      <c r="O3150" s="407">
        <f t="shared" ref="O3150:O3162" si="4304">O3146+1</f>
        <v>99</v>
      </c>
      <c r="P3150" s="566"/>
      <c r="Q3150" s="373"/>
      <c r="R3150" s="200"/>
    </row>
    <row r="3151" spans="3:18" ht="14.6" customHeight="1" x14ac:dyDescent="0.5">
      <c r="C3151" s="408"/>
      <c r="D3151" s="373"/>
      <c r="E3151" s="345"/>
      <c r="F3151" s="197">
        <v>4</v>
      </c>
      <c r="G3151" s="209" t="s">
        <v>605</v>
      </c>
      <c r="H3151" s="407"/>
      <c r="I3151" s="407"/>
      <c r="J3151" s="407"/>
      <c r="K3151" s="407"/>
      <c r="L3151" s="407"/>
      <c r="M3151" s="407"/>
      <c r="N3151" s="407"/>
      <c r="O3151" s="407"/>
      <c r="P3151" s="566"/>
      <c r="Q3151" s="373"/>
      <c r="R3151" s="200"/>
    </row>
    <row r="3152" spans="3:18" ht="14.6" customHeight="1" x14ac:dyDescent="0.5">
      <c r="C3152" s="406" t="str">
        <f t="shared" ref="C3152" si="4305">C3148</f>
        <v>Pre-Flood</v>
      </c>
      <c r="D3152" s="373"/>
      <c r="E3152" s="201">
        <f t="shared" si="4296"/>
        <v>3294</v>
      </c>
      <c r="F3152" s="197">
        <v>1</v>
      </c>
      <c r="G3152" s="203" t="s">
        <v>288</v>
      </c>
      <c r="H3152" s="408"/>
      <c r="I3152" s="408"/>
      <c r="J3152" s="408"/>
      <c r="K3152" s="408"/>
      <c r="L3152" s="408"/>
      <c r="M3152" s="408"/>
      <c r="N3152" s="408"/>
      <c r="O3152" s="408"/>
      <c r="P3152" s="566"/>
      <c r="Q3152" s="373"/>
      <c r="R3152" s="200"/>
    </row>
    <row r="3153" spans="3:18" ht="14.6" customHeight="1" x14ac:dyDescent="0.5">
      <c r="C3153" s="407">
        <f t="shared" ref="C3153" si="4306">C3149-1</f>
        <v>869</v>
      </c>
      <c r="D3153" s="373"/>
      <c r="E3153" s="212" t="str">
        <f t="shared" si="4298"/>
        <v>BC</v>
      </c>
      <c r="F3153" s="197">
        <v>2</v>
      </c>
      <c r="G3153" s="206" t="s">
        <v>604</v>
      </c>
      <c r="H3153" s="406" t="str">
        <f t="shared" ref="H3153:I3153" si="4307">H3149</f>
        <v>Adam</v>
      </c>
      <c r="I3153" s="406" t="str">
        <f t="shared" si="4307"/>
        <v>Seth</v>
      </c>
      <c r="J3153" s="406" t="str">
        <f>J3149</f>
        <v>Enos</v>
      </c>
      <c r="K3153" s="406" t="str">
        <f>K3149</f>
        <v>Cainan</v>
      </c>
      <c r="L3153" s="406" t="str">
        <f>L3149</f>
        <v>Mahalaleel</v>
      </c>
      <c r="M3153" s="406" t="str">
        <f>M3149</f>
        <v>Jared</v>
      </c>
      <c r="N3153" s="406" t="str">
        <f>N3149</f>
        <v>Enoch</v>
      </c>
      <c r="O3153" s="406" t="str">
        <f t="shared" si="4300"/>
        <v>Methusaleh</v>
      </c>
      <c r="P3153" s="566"/>
      <c r="Q3153" s="373"/>
      <c r="R3153" s="200"/>
    </row>
    <row r="3154" spans="3:18" ht="14.6" customHeight="1" x14ac:dyDescent="0.5">
      <c r="C3154" s="407">
        <f t="shared" ref="C3154" si="4308">C3150+1</f>
        <v>787</v>
      </c>
      <c r="D3154" s="373"/>
      <c r="E3154" s="212">
        <f t="shared" si="4302"/>
        <v>-3293</v>
      </c>
      <c r="F3154" s="197">
        <v>3</v>
      </c>
      <c r="G3154" s="208" t="s">
        <v>287</v>
      </c>
      <c r="H3154" s="407">
        <f t="shared" ref="H3154:I3154" si="4309">H3150+1</f>
        <v>787</v>
      </c>
      <c r="I3154" s="407">
        <f t="shared" si="4309"/>
        <v>657</v>
      </c>
      <c r="J3154" s="407">
        <f>J3150+1</f>
        <v>552</v>
      </c>
      <c r="K3154" s="407">
        <f>K3150+1</f>
        <v>462</v>
      </c>
      <c r="L3154" s="407">
        <f>L3150+1</f>
        <v>392</v>
      </c>
      <c r="M3154" s="407">
        <f>M3150+1</f>
        <v>327</v>
      </c>
      <c r="N3154" s="407">
        <f>N3150+1</f>
        <v>165</v>
      </c>
      <c r="O3154" s="407">
        <f t="shared" si="4304"/>
        <v>100</v>
      </c>
      <c r="P3154" s="566"/>
      <c r="Q3154" s="373"/>
      <c r="R3154" s="200"/>
    </row>
    <row r="3155" spans="3:18" ht="14.6" customHeight="1" x14ac:dyDescent="0.5">
      <c r="C3155" s="408"/>
      <c r="D3155" s="373"/>
      <c r="E3155" s="345"/>
      <c r="F3155" s="197">
        <v>4</v>
      </c>
      <c r="G3155" s="209" t="s">
        <v>605</v>
      </c>
      <c r="H3155" s="407"/>
      <c r="I3155" s="407"/>
      <c r="J3155" s="407"/>
      <c r="K3155" s="407"/>
      <c r="L3155" s="407"/>
      <c r="M3155" s="407"/>
      <c r="N3155" s="407"/>
      <c r="O3155" s="407"/>
      <c r="P3155" s="566"/>
      <c r="Q3155" s="373"/>
      <c r="R3155" s="200"/>
    </row>
    <row r="3156" spans="3:18" ht="14.6" customHeight="1" x14ac:dyDescent="0.5">
      <c r="C3156" s="406" t="str">
        <f t="shared" ref="C3156" si="4310">C3152</f>
        <v>Pre-Flood</v>
      </c>
      <c r="D3156" s="373"/>
      <c r="E3156" s="201">
        <f t="shared" si="4296"/>
        <v>3293</v>
      </c>
      <c r="F3156" s="197">
        <v>1</v>
      </c>
      <c r="G3156" s="203" t="s">
        <v>288</v>
      </c>
      <c r="H3156" s="408"/>
      <c r="I3156" s="408"/>
      <c r="J3156" s="408"/>
      <c r="K3156" s="408"/>
      <c r="L3156" s="408"/>
      <c r="M3156" s="408"/>
      <c r="N3156" s="408"/>
      <c r="O3156" s="408"/>
      <c r="P3156" s="566"/>
      <c r="Q3156" s="373"/>
      <c r="R3156" s="200"/>
    </row>
    <row r="3157" spans="3:18" ht="14.6" customHeight="1" x14ac:dyDescent="0.5">
      <c r="C3157" s="407">
        <f t="shared" ref="C3157" si="4311">C3153-1</f>
        <v>868</v>
      </c>
      <c r="D3157" s="373"/>
      <c r="E3157" s="212" t="str">
        <f t="shared" si="4298"/>
        <v>BC</v>
      </c>
      <c r="F3157" s="197">
        <v>2</v>
      </c>
      <c r="G3157" s="206" t="s">
        <v>604</v>
      </c>
      <c r="H3157" s="406" t="str">
        <f t="shared" ref="H3157:I3157" si="4312">H3153</f>
        <v>Adam</v>
      </c>
      <c r="I3157" s="406" t="str">
        <f t="shared" si="4312"/>
        <v>Seth</v>
      </c>
      <c r="J3157" s="406" t="str">
        <f>J3153</f>
        <v>Enos</v>
      </c>
      <c r="K3157" s="406" t="str">
        <f>K3153</f>
        <v>Cainan</v>
      </c>
      <c r="L3157" s="406" t="str">
        <f>L3153</f>
        <v>Mahalaleel</v>
      </c>
      <c r="M3157" s="406" t="str">
        <f>M3153</f>
        <v>Jared</v>
      </c>
      <c r="N3157" s="406" t="str">
        <f>N3153</f>
        <v>Enoch</v>
      </c>
      <c r="O3157" s="406" t="str">
        <f t="shared" si="4300"/>
        <v>Methusaleh</v>
      </c>
      <c r="P3157" s="566"/>
      <c r="Q3157" s="373"/>
      <c r="R3157" s="200"/>
    </row>
    <row r="3158" spans="3:18" ht="14.6" customHeight="1" x14ac:dyDescent="0.5">
      <c r="C3158" s="407">
        <f t="shared" ref="C3158" si="4313">C3154+1</f>
        <v>788</v>
      </c>
      <c r="D3158" s="373"/>
      <c r="E3158" s="212">
        <f t="shared" si="4302"/>
        <v>-3292</v>
      </c>
      <c r="F3158" s="197">
        <v>3</v>
      </c>
      <c r="G3158" s="208" t="s">
        <v>287</v>
      </c>
      <c r="H3158" s="407">
        <f t="shared" ref="H3158:I3158" si="4314">H3154+1</f>
        <v>788</v>
      </c>
      <c r="I3158" s="407">
        <f t="shared" si="4314"/>
        <v>658</v>
      </c>
      <c r="J3158" s="407">
        <f>J3154+1</f>
        <v>553</v>
      </c>
      <c r="K3158" s="407">
        <f>K3154+1</f>
        <v>463</v>
      </c>
      <c r="L3158" s="407">
        <f>L3154+1</f>
        <v>393</v>
      </c>
      <c r="M3158" s="407">
        <f>M3154+1</f>
        <v>328</v>
      </c>
      <c r="N3158" s="407">
        <f>N3154+1</f>
        <v>166</v>
      </c>
      <c r="O3158" s="407">
        <f t="shared" si="4304"/>
        <v>101</v>
      </c>
      <c r="P3158" s="566"/>
      <c r="Q3158" s="373"/>
      <c r="R3158" s="200"/>
    </row>
    <row r="3159" spans="3:18" ht="14.6" customHeight="1" x14ac:dyDescent="0.5">
      <c r="C3159" s="408"/>
      <c r="D3159" s="373"/>
      <c r="E3159" s="345"/>
      <c r="F3159" s="197">
        <v>4</v>
      </c>
      <c r="G3159" s="209" t="s">
        <v>605</v>
      </c>
      <c r="H3159" s="407"/>
      <c r="I3159" s="407"/>
      <c r="J3159" s="407"/>
      <c r="K3159" s="407"/>
      <c r="L3159" s="407"/>
      <c r="M3159" s="407"/>
      <c r="N3159" s="407"/>
      <c r="O3159" s="407"/>
      <c r="P3159" s="566"/>
      <c r="Q3159" s="373"/>
      <c r="R3159" s="200"/>
    </row>
    <row r="3160" spans="3:18" ht="14.6" customHeight="1" x14ac:dyDescent="0.5">
      <c r="C3160" s="406" t="str">
        <f t="shared" ref="C3160" si="4315">C3156</f>
        <v>Pre-Flood</v>
      </c>
      <c r="D3160" s="373"/>
      <c r="E3160" s="201">
        <f t="shared" si="4296"/>
        <v>3292</v>
      </c>
      <c r="F3160" s="197">
        <v>1</v>
      </c>
      <c r="G3160" s="203" t="s">
        <v>288</v>
      </c>
      <c r="H3160" s="408"/>
      <c r="I3160" s="408"/>
      <c r="J3160" s="408"/>
      <c r="K3160" s="408"/>
      <c r="L3160" s="408"/>
      <c r="M3160" s="408"/>
      <c r="N3160" s="408"/>
      <c r="O3160" s="408"/>
      <c r="P3160" s="566"/>
      <c r="Q3160" s="373"/>
      <c r="R3160" s="200"/>
    </row>
    <row r="3161" spans="3:18" ht="14.6" customHeight="1" x14ac:dyDescent="0.5">
      <c r="C3161" s="407">
        <f t="shared" ref="C3161" si="4316">C3157-1</f>
        <v>867</v>
      </c>
      <c r="D3161" s="373"/>
      <c r="E3161" s="212" t="str">
        <f t="shared" si="4298"/>
        <v>BC</v>
      </c>
      <c r="F3161" s="197">
        <v>2</v>
      </c>
      <c r="G3161" s="206" t="s">
        <v>604</v>
      </c>
      <c r="H3161" s="406" t="str">
        <f t="shared" ref="H3161:I3161" si="4317">H3157</f>
        <v>Adam</v>
      </c>
      <c r="I3161" s="406" t="str">
        <f t="shared" si="4317"/>
        <v>Seth</v>
      </c>
      <c r="J3161" s="406" t="str">
        <f>J3157</f>
        <v>Enos</v>
      </c>
      <c r="K3161" s="406" t="str">
        <f>K3157</f>
        <v>Cainan</v>
      </c>
      <c r="L3161" s="406" t="str">
        <f>L3157</f>
        <v>Mahalaleel</v>
      </c>
      <c r="M3161" s="406" t="str">
        <f>M3157</f>
        <v>Jared</v>
      </c>
      <c r="N3161" s="406" t="str">
        <f>N3157</f>
        <v>Enoch</v>
      </c>
      <c r="O3161" s="406" t="str">
        <f t="shared" si="4300"/>
        <v>Methusaleh</v>
      </c>
      <c r="P3161" s="566"/>
      <c r="Q3161" s="373"/>
      <c r="R3161" s="200"/>
    </row>
    <row r="3162" spans="3:18" ht="14.6" customHeight="1" x14ac:dyDescent="0.5">
      <c r="C3162" s="407">
        <f t="shared" ref="C3162" si="4318">C3158+1</f>
        <v>789</v>
      </c>
      <c r="D3162" s="373"/>
      <c r="E3162" s="212">
        <f t="shared" si="4302"/>
        <v>-3291</v>
      </c>
      <c r="F3162" s="197">
        <v>3</v>
      </c>
      <c r="G3162" s="208" t="s">
        <v>287</v>
      </c>
      <c r="H3162" s="407">
        <f t="shared" ref="H3162:I3162" si="4319">H3158+1</f>
        <v>789</v>
      </c>
      <c r="I3162" s="407">
        <f t="shared" si="4319"/>
        <v>659</v>
      </c>
      <c r="J3162" s="407">
        <f>J3158+1</f>
        <v>554</v>
      </c>
      <c r="K3162" s="407">
        <f>K3158+1</f>
        <v>464</v>
      </c>
      <c r="L3162" s="407">
        <f>L3158+1</f>
        <v>394</v>
      </c>
      <c r="M3162" s="407">
        <f>M3158+1</f>
        <v>329</v>
      </c>
      <c r="N3162" s="407">
        <f>N3158+1</f>
        <v>167</v>
      </c>
      <c r="O3162" s="407">
        <f t="shared" si="4304"/>
        <v>102</v>
      </c>
      <c r="P3162" s="566"/>
      <c r="Q3162" s="373"/>
      <c r="R3162" s="200"/>
    </row>
    <row r="3163" spans="3:18" ht="14.6" customHeight="1" x14ac:dyDescent="0.5">
      <c r="C3163" s="408"/>
      <c r="D3163" s="373"/>
      <c r="E3163" s="345"/>
      <c r="F3163" s="197">
        <v>4</v>
      </c>
      <c r="G3163" s="209" t="s">
        <v>605</v>
      </c>
      <c r="H3163" s="407"/>
      <c r="I3163" s="407"/>
      <c r="J3163" s="407"/>
      <c r="K3163" s="407"/>
      <c r="L3163" s="407"/>
      <c r="M3163" s="407"/>
      <c r="N3163" s="407"/>
      <c r="O3163" s="407"/>
      <c r="P3163" s="566"/>
      <c r="Q3163" s="373"/>
      <c r="R3163" s="200"/>
    </row>
    <row r="3164" spans="3:18" ht="14.6" customHeight="1" x14ac:dyDescent="0.5">
      <c r="C3164" s="406" t="str">
        <f t="shared" ref="C3164" si="4320">C3160</f>
        <v>Pre-Flood</v>
      </c>
      <c r="D3164" s="373"/>
      <c r="E3164" s="201">
        <f t="shared" si="4296"/>
        <v>3291</v>
      </c>
      <c r="F3164" s="197">
        <v>1</v>
      </c>
      <c r="G3164" s="203" t="s">
        <v>288</v>
      </c>
      <c r="H3164" s="408"/>
      <c r="I3164" s="408"/>
      <c r="J3164" s="408"/>
      <c r="K3164" s="408"/>
      <c r="L3164" s="408"/>
      <c r="M3164" s="408"/>
      <c r="N3164" s="408"/>
      <c r="O3164" s="408"/>
      <c r="P3164" s="566"/>
      <c r="Q3164" s="373"/>
      <c r="R3164" s="200"/>
    </row>
    <row r="3165" spans="3:18" ht="14.6" customHeight="1" x14ac:dyDescent="0.5">
      <c r="C3165" s="407">
        <f t="shared" ref="C3165" si="4321">C3161-1</f>
        <v>866</v>
      </c>
      <c r="D3165" s="373"/>
      <c r="E3165" s="212" t="str">
        <f t="shared" si="4298"/>
        <v>BC</v>
      </c>
      <c r="F3165" s="197">
        <v>2</v>
      </c>
      <c r="G3165" s="206" t="s">
        <v>604</v>
      </c>
      <c r="H3165" s="406" t="str">
        <f t="shared" ref="H3165:N3165" si="4322">H3161</f>
        <v>Adam</v>
      </c>
      <c r="I3165" s="406" t="str">
        <f t="shared" si="4322"/>
        <v>Seth</v>
      </c>
      <c r="J3165" s="406" t="str">
        <f t="shared" si="4322"/>
        <v>Enos</v>
      </c>
      <c r="K3165" s="406" t="str">
        <f t="shared" si="4322"/>
        <v>Cainan</v>
      </c>
      <c r="L3165" s="406" t="str">
        <f t="shared" si="4322"/>
        <v>Mahalaleel</v>
      </c>
      <c r="M3165" s="406" t="str">
        <f t="shared" si="4322"/>
        <v>Jared</v>
      </c>
      <c r="N3165" s="406" t="str">
        <f t="shared" si="4322"/>
        <v>Enoch</v>
      </c>
      <c r="O3165" s="406" t="str">
        <f t="shared" ref="O3165:O3177" si="4323">O3161</f>
        <v>Methusaleh</v>
      </c>
      <c r="P3165" s="566"/>
      <c r="Q3165" s="373"/>
      <c r="R3165" s="200"/>
    </row>
    <row r="3166" spans="3:18" ht="14.6" customHeight="1" x14ac:dyDescent="0.5">
      <c r="C3166" s="407">
        <f t="shared" ref="C3166" si="4324">C3162+1</f>
        <v>790</v>
      </c>
      <c r="D3166" s="373"/>
      <c r="E3166" s="212">
        <f t="shared" si="4302"/>
        <v>-3290</v>
      </c>
      <c r="F3166" s="197">
        <v>3</v>
      </c>
      <c r="G3166" s="208" t="s">
        <v>287</v>
      </c>
      <c r="H3166" s="407">
        <f t="shared" ref="H3166:N3166" si="4325">H3162+1</f>
        <v>790</v>
      </c>
      <c r="I3166" s="407">
        <f t="shared" si="4325"/>
        <v>660</v>
      </c>
      <c r="J3166" s="407">
        <f t="shared" si="4325"/>
        <v>555</v>
      </c>
      <c r="K3166" s="407">
        <f t="shared" si="4325"/>
        <v>465</v>
      </c>
      <c r="L3166" s="407">
        <f t="shared" si="4325"/>
        <v>395</v>
      </c>
      <c r="M3166" s="407">
        <f t="shared" si="4325"/>
        <v>330</v>
      </c>
      <c r="N3166" s="407">
        <f t="shared" si="4325"/>
        <v>168</v>
      </c>
      <c r="O3166" s="407">
        <f t="shared" ref="O3166:O3178" si="4326">O3162+1</f>
        <v>103</v>
      </c>
      <c r="P3166" s="566"/>
      <c r="Q3166" s="373"/>
      <c r="R3166" s="200"/>
    </row>
    <row r="3167" spans="3:18" ht="14.6" customHeight="1" x14ac:dyDescent="0.5">
      <c r="C3167" s="408"/>
      <c r="D3167" s="373"/>
      <c r="E3167" s="345"/>
      <c r="F3167" s="197">
        <v>4</v>
      </c>
      <c r="G3167" s="209" t="s">
        <v>605</v>
      </c>
      <c r="H3167" s="407"/>
      <c r="I3167" s="407"/>
      <c r="J3167" s="407"/>
      <c r="K3167" s="407"/>
      <c r="L3167" s="407"/>
      <c r="M3167" s="407"/>
      <c r="N3167" s="407"/>
      <c r="O3167" s="407"/>
      <c r="P3167" s="566"/>
      <c r="Q3167" s="373"/>
      <c r="R3167" s="200"/>
    </row>
    <row r="3168" spans="3:18" ht="14.6" customHeight="1" x14ac:dyDescent="0.5">
      <c r="C3168" s="406" t="str">
        <f t="shared" ref="C3168" si="4327">C3164</f>
        <v>Pre-Flood</v>
      </c>
      <c r="D3168" s="373"/>
      <c r="E3168" s="201">
        <f t="shared" si="4296"/>
        <v>3290</v>
      </c>
      <c r="F3168" s="197">
        <v>1</v>
      </c>
      <c r="G3168" s="203" t="s">
        <v>288</v>
      </c>
      <c r="H3168" s="408"/>
      <c r="I3168" s="408"/>
      <c r="J3168" s="408"/>
      <c r="K3168" s="408"/>
      <c r="L3168" s="408"/>
      <c r="M3168" s="408"/>
      <c r="N3168" s="408"/>
      <c r="O3168" s="408"/>
      <c r="P3168" s="566"/>
      <c r="Q3168" s="373"/>
      <c r="R3168" s="200"/>
    </row>
    <row r="3169" spans="3:18" ht="14.6" customHeight="1" x14ac:dyDescent="0.5">
      <c r="C3169" s="407">
        <f t="shared" ref="C3169" si="4328">C3165-1</f>
        <v>865</v>
      </c>
      <c r="D3169" s="373"/>
      <c r="E3169" s="212" t="str">
        <f t="shared" si="4298"/>
        <v>BC</v>
      </c>
      <c r="F3169" s="197">
        <v>2</v>
      </c>
      <c r="G3169" s="206" t="s">
        <v>604</v>
      </c>
      <c r="H3169" s="406" t="str">
        <f t="shared" ref="H3169:I3169" si="4329">H3165</f>
        <v>Adam</v>
      </c>
      <c r="I3169" s="406" t="str">
        <f t="shared" si="4329"/>
        <v>Seth</v>
      </c>
      <c r="J3169" s="406" t="str">
        <f>J3165</f>
        <v>Enos</v>
      </c>
      <c r="K3169" s="406" t="str">
        <f>K3165</f>
        <v>Cainan</v>
      </c>
      <c r="L3169" s="406" t="str">
        <f>L3165</f>
        <v>Mahalaleel</v>
      </c>
      <c r="M3169" s="406" t="str">
        <f>M3165</f>
        <v>Jared</v>
      </c>
      <c r="N3169" s="406" t="str">
        <f>N3165</f>
        <v>Enoch</v>
      </c>
      <c r="O3169" s="406" t="str">
        <f t="shared" si="4323"/>
        <v>Methusaleh</v>
      </c>
      <c r="P3169" s="566"/>
      <c r="Q3169" s="373"/>
      <c r="R3169" s="200"/>
    </row>
    <row r="3170" spans="3:18" ht="14.6" customHeight="1" x14ac:dyDescent="0.5">
      <c r="C3170" s="407">
        <f t="shared" ref="C3170" si="4330">C3166+1</f>
        <v>791</v>
      </c>
      <c r="D3170" s="373"/>
      <c r="E3170" s="212">
        <f t="shared" si="4302"/>
        <v>-3289</v>
      </c>
      <c r="F3170" s="197">
        <v>3</v>
      </c>
      <c r="G3170" s="208" t="s">
        <v>287</v>
      </c>
      <c r="H3170" s="407">
        <f t="shared" ref="H3170:I3170" si="4331">H3166+1</f>
        <v>791</v>
      </c>
      <c r="I3170" s="407">
        <f t="shared" si="4331"/>
        <v>661</v>
      </c>
      <c r="J3170" s="407">
        <f>J3166+1</f>
        <v>556</v>
      </c>
      <c r="K3170" s="407">
        <f>K3166+1</f>
        <v>466</v>
      </c>
      <c r="L3170" s="407">
        <f>L3166+1</f>
        <v>396</v>
      </c>
      <c r="M3170" s="407">
        <f>M3166+1</f>
        <v>331</v>
      </c>
      <c r="N3170" s="407">
        <f>N3166+1</f>
        <v>169</v>
      </c>
      <c r="O3170" s="407">
        <f t="shared" si="4326"/>
        <v>104</v>
      </c>
      <c r="P3170" s="566"/>
      <c r="Q3170" s="373"/>
      <c r="R3170" s="200"/>
    </row>
    <row r="3171" spans="3:18" ht="14.6" customHeight="1" x14ac:dyDescent="0.5">
      <c r="C3171" s="408"/>
      <c r="D3171" s="373"/>
      <c r="E3171" s="345"/>
      <c r="F3171" s="197">
        <v>4</v>
      </c>
      <c r="G3171" s="209" t="s">
        <v>605</v>
      </c>
      <c r="H3171" s="407"/>
      <c r="I3171" s="407"/>
      <c r="J3171" s="407"/>
      <c r="K3171" s="407"/>
      <c r="L3171" s="407"/>
      <c r="M3171" s="407"/>
      <c r="N3171" s="407"/>
      <c r="O3171" s="407"/>
      <c r="P3171" s="566"/>
      <c r="Q3171" s="373"/>
      <c r="R3171" s="200"/>
    </row>
    <row r="3172" spans="3:18" ht="14.6" customHeight="1" x14ac:dyDescent="0.5">
      <c r="C3172" s="406" t="str">
        <f t="shared" ref="C3172" si="4332">C3168</f>
        <v>Pre-Flood</v>
      </c>
      <c r="D3172" s="373"/>
      <c r="E3172" s="201">
        <f t="shared" si="4296"/>
        <v>3289</v>
      </c>
      <c r="F3172" s="197">
        <v>1</v>
      </c>
      <c r="G3172" s="203" t="s">
        <v>288</v>
      </c>
      <c r="H3172" s="408"/>
      <c r="I3172" s="408"/>
      <c r="J3172" s="408"/>
      <c r="K3172" s="408"/>
      <c r="L3172" s="408"/>
      <c r="M3172" s="408"/>
      <c r="N3172" s="408"/>
      <c r="O3172" s="408"/>
      <c r="P3172" s="566"/>
      <c r="Q3172" s="373"/>
      <c r="R3172" s="200"/>
    </row>
    <row r="3173" spans="3:18" ht="14.6" customHeight="1" x14ac:dyDescent="0.5">
      <c r="C3173" s="407">
        <f t="shared" ref="C3173" si="4333">C3169-1</f>
        <v>864</v>
      </c>
      <c r="D3173" s="373"/>
      <c r="E3173" s="212" t="str">
        <f t="shared" si="4298"/>
        <v>BC</v>
      </c>
      <c r="F3173" s="197">
        <v>2</v>
      </c>
      <c r="G3173" s="206" t="s">
        <v>604</v>
      </c>
      <c r="H3173" s="406" t="str">
        <f t="shared" ref="H3173:I3173" si="4334">H3169</f>
        <v>Adam</v>
      </c>
      <c r="I3173" s="406" t="str">
        <f t="shared" si="4334"/>
        <v>Seth</v>
      </c>
      <c r="J3173" s="406" t="str">
        <f>J3169</f>
        <v>Enos</v>
      </c>
      <c r="K3173" s="406" t="str">
        <f>K3169</f>
        <v>Cainan</v>
      </c>
      <c r="L3173" s="406" t="str">
        <f>L3169</f>
        <v>Mahalaleel</v>
      </c>
      <c r="M3173" s="406" t="str">
        <f>M3169</f>
        <v>Jared</v>
      </c>
      <c r="N3173" s="406" t="str">
        <f>N3169</f>
        <v>Enoch</v>
      </c>
      <c r="O3173" s="406" t="str">
        <f t="shared" si="4323"/>
        <v>Methusaleh</v>
      </c>
      <c r="P3173" s="566"/>
      <c r="Q3173" s="373"/>
      <c r="R3173" s="200"/>
    </row>
    <row r="3174" spans="3:18" ht="14.6" customHeight="1" x14ac:dyDescent="0.5">
      <c r="C3174" s="407">
        <f t="shared" ref="C3174" si="4335">C3170+1</f>
        <v>792</v>
      </c>
      <c r="D3174" s="373"/>
      <c r="E3174" s="212">
        <f t="shared" si="4302"/>
        <v>-3288</v>
      </c>
      <c r="F3174" s="197">
        <v>3</v>
      </c>
      <c r="G3174" s="208" t="s">
        <v>287</v>
      </c>
      <c r="H3174" s="407">
        <f t="shared" ref="H3174:I3174" si="4336">H3170+1</f>
        <v>792</v>
      </c>
      <c r="I3174" s="407">
        <f t="shared" si="4336"/>
        <v>662</v>
      </c>
      <c r="J3174" s="407">
        <f>J3170+1</f>
        <v>557</v>
      </c>
      <c r="K3174" s="407">
        <f>K3170+1</f>
        <v>467</v>
      </c>
      <c r="L3174" s="407">
        <f>L3170+1</f>
        <v>397</v>
      </c>
      <c r="M3174" s="407">
        <f>M3170+1</f>
        <v>332</v>
      </c>
      <c r="N3174" s="407">
        <f>N3170+1</f>
        <v>170</v>
      </c>
      <c r="O3174" s="407">
        <f t="shared" si="4326"/>
        <v>105</v>
      </c>
      <c r="P3174" s="566"/>
      <c r="Q3174" s="373"/>
      <c r="R3174" s="200"/>
    </row>
    <row r="3175" spans="3:18" ht="14.6" customHeight="1" x14ac:dyDescent="0.5">
      <c r="C3175" s="408"/>
      <c r="D3175" s="373"/>
      <c r="E3175" s="345"/>
      <c r="F3175" s="197">
        <v>4</v>
      </c>
      <c r="G3175" s="209" t="s">
        <v>605</v>
      </c>
      <c r="H3175" s="407"/>
      <c r="I3175" s="407"/>
      <c r="J3175" s="407"/>
      <c r="K3175" s="407"/>
      <c r="L3175" s="407"/>
      <c r="M3175" s="407"/>
      <c r="N3175" s="407"/>
      <c r="O3175" s="407"/>
      <c r="P3175" s="566"/>
      <c r="Q3175" s="373"/>
      <c r="R3175" s="200"/>
    </row>
    <row r="3176" spans="3:18" ht="14.6" customHeight="1" x14ac:dyDescent="0.5">
      <c r="C3176" s="406" t="str">
        <f t="shared" ref="C3176" si="4337">C3172</f>
        <v>Pre-Flood</v>
      </c>
      <c r="D3176" s="373"/>
      <c r="E3176" s="201">
        <f t="shared" si="4296"/>
        <v>3288</v>
      </c>
      <c r="F3176" s="197">
        <v>1</v>
      </c>
      <c r="G3176" s="203" t="s">
        <v>288</v>
      </c>
      <c r="H3176" s="408"/>
      <c r="I3176" s="408"/>
      <c r="J3176" s="408"/>
      <c r="K3176" s="408"/>
      <c r="L3176" s="408"/>
      <c r="M3176" s="408"/>
      <c r="N3176" s="408"/>
      <c r="O3176" s="408"/>
      <c r="P3176" s="566"/>
      <c r="Q3176" s="373"/>
      <c r="R3176" s="200"/>
    </row>
    <row r="3177" spans="3:18" ht="14.6" customHeight="1" x14ac:dyDescent="0.5">
      <c r="C3177" s="407">
        <f t="shared" ref="C3177" si="4338">C3173-1</f>
        <v>863</v>
      </c>
      <c r="D3177" s="373"/>
      <c r="E3177" s="212" t="str">
        <f t="shared" si="4298"/>
        <v>BC</v>
      </c>
      <c r="F3177" s="197">
        <v>2</v>
      </c>
      <c r="G3177" s="206" t="s">
        <v>604</v>
      </c>
      <c r="H3177" s="406" t="str">
        <f t="shared" ref="H3177:I3177" si="4339">H3173</f>
        <v>Adam</v>
      </c>
      <c r="I3177" s="406" t="str">
        <f t="shared" si="4339"/>
        <v>Seth</v>
      </c>
      <c r="J3177" s="406" t="str">
        <f>J3173</f>
        <v>Enos</v>
      </c>
      <c r="K3177" s="406" t="str">
        <f>K3173</f>
        <v>Cainan</v>
      </c>
      <c r="L3177" s="406" t="str">
        <f>L3173</f>
        <v>Mahalaleel</v>
      </c>
      <c r="M3177" s="406" t="str">
        <f>M3173</f>
        <v>Jared</v>
      </c>
      <c r="N3177" s="406" t="str">
        <f>N3173</f>
        <v>Enoch</v>
      </c>
      <c r="O3177" s="406" t="str">
        <f t="shared" si="4323"/>
        <v>Methusaleh</v>
      </c>
      <c r="P3177" s="566"/>
      <c r="Q3177" s="373"/>
      <c r="R3177" s="200"/>
    </row>
    <row r="3178" spans="3:18" ht="14.6" customHeight="1" x14ac:dyDescent="0.5">
      <c r="C3178" s="407">
        <f t="shared" ref="C3178" si="4340">C3174+1</f>
        <v>793</v>
      </c>
      <c r="D3178" s="373"/>
      <c r="E3178" s="212">
        <f t="shared" si="4302"/>
        <v>-3287</v>
      </c>
      <c r="F3178" s="197">
        <v>3</v>
      </c>
      <c r="G3178" s="208" t="s">
        <v>287</v>
      </c>
      <c r="H3178" s="407">
        <f t="shared" ref="H3178:I3178" si="4341">H3174+1</f>
        <v>793</v>
      </c>
      <c r="I3178" s="407">
        <f t="shared" si="4341"/>
        <v>663</v>
      </c>
      <c r="J3178" s="407">
        <f>J3174+1</f>
        <v>558</v>
      </c>
      <c r="K3178" s="407">
        <f>K3174+1</f>
        <v>468</v>
      </c>
      <c r="L3178" s="407">
        <f>L3174+1</f>
        <v>398</v>
      </c>
      <c r="M3178" s="407">
        <f>M3174+1</f>
        <v>333</v>
      </c>
      <c r="N3178" s="407">
        <f>N3174+1</f>
        <v>171</v>
      </c>
      <c r="O3178" s="407">
        <f t="shared" si="4326"/>
        <v>106</v>
      </c>
      <c r="P3178" s="566"/>
      <c r="Q3178" s="373"/>
      <c r="R3178" s="200"/>
    </row>
    <row r="3179" spans="3:18" ht="14.6" customHeight="1" x14ac:dyDescent="0.5">
      <c r="C3179" s="408"/>
      <c r="D3179" s="373"/>
      <c r="E3179" s="345"/>
      <c r="F3179" s="197">
        <v>4</v>
      </c>
      <c r="G3179" s="209" t="s">
        <v>605</v>
      </c>
      <c r="H3179" s="407"/>
      <c r="I3179" s="407"/>
      <c r="J3179" s="407"/>
      <c r="K3179" s="407"/>
      <c r="L3179" s="407"/>
      <c r="M3179" s="407"/>
      <c r="N3179" s="407"/>
      <c r="O3179" s="407"/>
      <c r="P3179" s="566"/>
      <c r="Q3179" s="373"/>
      <c r="R3179" s="200"/>
    </row>
    <row r="3180" spans="3:18" ht="14.6" customHeight="1" x14ac:dyDescent="0.5">
      <c r="C3180" s="406" t="str">
        <f t="shared" ref="C3180" si="4342">C3176</f>
        <v>Pre-Flood</v>
      </c>
      <c r="D3180" s="373"/>
      <c r="E3180" s="201">
        <f t="shared" si="4296"/>
        <v>3287</v>
      </c>
      <c r="F3180" s="197">
        <v>1</v>
      </c>
      <c r="G3180" s="203" t="s">
        <v>288</v>
      </c>
      <c r="H3180" s="408"/>
      <c r="I3180" s="408"/>
      <c r="J3180" s="408"/>
      <c r="K3180" s="408"/>
      <c r="L3180" s="408"/>
      <c r="M3180" s="408"/>
      <c r="N3180" s="408"/>
      <c r="O3180" s="408"/>
      <c r="P3180" s="566"/>
      <c r="Q3180" s="373"/>
      <c r="R3180" s="200"/>
    </row>
    <row r="3181" spans="3:18" ht="14.6" customHeight="1" x14ac:dyDescent="0.5">
      <c r="C3181" s="407">
        <f t="shared" ref="C3181" si="4343">C3177-1</f>
        <v>862</v>
      </c>
      <c r="D3181" s="373"/>
      <c r="E3181" s="212" t="str">
        <f t="shared" si="4298"/>
        <v>BC</v>
      </c>
      <c r="F3181" s="197">
        <v>2</v>
      </c>
      <c r="G3181" s="206" t="s">
        <v>604</v>
      </c>
      <c r="H3181" s="406" t="str">
        <f t="shared" ref="H3181:N3181" si="4344">H3177</f>
        <v>Adam</v>
      </c>
      <c r="I3181" s="406" t="str">
        <f t="shared" si="4344"/>
        <v>Seth</v>
      </c>
      <c r="J3181" s="406" t="str">
        <f t="shared" si="4344"/>
        <v>Enos</v>
      </c>
      <c r="K3181" s="406" t="str">
        <f t="shared" si="4344"/>
        <v>Cainan</v>
      </c>
      <c r="L3181" s="406" t="str">
        <f t="shared" si="4344"/>
        <v>Mahalaleel</v>
      </c>
      <c r="M3181" s="406" t="str">
        <f t="shared" si="4344"/>
        <v>Jared</v>
      </c>
      <c r="N3181" s="406" t="str">
        <f t="shared" si="4344"/>
        <v>Enoch</v>
      </c>
      <c r="O3181" s="406" t="str">
        <f t="shared" ref="O3181:O3193" si="4345">O3177</f>
        <v>Methusaleh</v>
      </c>
      <c r="P3181" s="566"/>
      <c r="Q3181" s="373"/>
      <c r="R3181" s="200"/>
    </row>
    <row r="3182" spans="3:18" ht="14.6" customHeight="1" x14ac:dyDescent="0.5">
      <c r="C3182" s="407">
        <f t="shared" ref="C3182" si="4346">C3178+1</f>
        <v>794</v>
      </c>
      <c r="D3182" s="373"/>
      <c r="E3182" s="212">
        <f t="shared" si="4302"/>
        <v>-3286</v>
      </c>
      <c r="F3182" s="197">
        <v>3</v>
      </c>
      <c r="G3182" s="208" t="s">
        <v>287</v>
      </c>
      <c r="H3182" s="407">
        <f t="shared" ref="H3182:N3182" si="4347">H3178+1</f>
        <v>794</v>
      </c>
      <c r="I3182" s="407">
        <f t="shared" si="4347"/>
        <v>664</v>
      </c>
      <c r="J3182" s="407">
        <f t="shared" si="4347"/>
        <v>559</v>
      </c>
      <c r="K3182" s="407">
        <f t="shared" si="4347"/>
        <v>469</v>
      </c>
      <c r="L3182" s="407">
        <f t="shared" si="4347"/>
        <v>399</v>
      </c>
      <c r="M3182" s="407">
        <f t="shared" si="4347"/>
        <v>334</v>
      </c>
      <c r="N3182" s="407">
        <f t="shared" si="4347"/>
        <v>172</v>
      </c>
      <c r="O3182" s="407">
        <f t="shared" ref="O3182:O3194" si="4348">O3178+1</f>
        <v>107</v>
      </c>
      <c r="P3182" s="566"/>
      <c r="Q3182" s="373"/>
      <c r="R3182" s="200"/>
    </row>
    <row r="3183" spans="3:18" ht="14.6" customHeight="1" x14ac:dyDescent="0.5">
      <c r="C3183" s="408"/>
      <c r="D3183" s="373"/>
      <c r="E3183" s="345"/>
      <c r="F3183" s="197">
        <v>4</v>
      </c>
      <c r="G3183" s="209" t="s">
        <v>605</v>
      </c>
      <c r="H3183" s="407"/>
      <c r="I3183" s="407"/>
      <c r="J3183" s="407"/>
      <c r="K3183" s="407"/>
      <c r="L3183" s="407"/>
      <c r="M3183" s="407"/>
      <c r="N3183" s="407"/>
      <c r="O3183" s="407"/>
      <c r="P3183" s="566"/>
      <c r="Q3183" s="373"/>
      <c r="R3183" s="200"/>
    </row>
    <row r="3184" spans="3:18" ht="14.6" customHeight="1" x14ac:dyDescent="0.5">
      <c r="C3184" s="406" t="str">
        <f t="shared" ref="C3184" si="4349">C3180</f>
        <v>Pre-Flood</v>
      </c>
      <c r="D3184" s="373"/>
      <c r="E3184" s="201">
        <f t="shared" si="4296"/>
        <v>3286</v>
      </c>
      <c r="F3184" s="197">
        <v>1</v>
      </c>
      <c r="G3184" s="203" t="s">
        <v>288</v>
      </c>
      <c r="H3184" s="408"/>
      <c r="I3184" s="408"/>
      <c r="J3184" s="408"/>
      <c r="K3184" s="408"/>
      <c r="L3184" s="408"/>
      <c r="M3184" s="408"/>
      <c r="N3184" s="408"/>
      <c r="O3184" s="408"/>
      <c r="P3184" s="566"/>
      <c r="Q3184" s="373"/>
      <c r="R3184" s="200"/>
    </row>
    <row r="3185" spans="3:18" ht="14.6" customHeight="1" x14ac:dyDescent="0.5">
      <c r="C3185" s="407">
        <f t="shared" ref="C3185" si="4350">C3181-1</f>
        <v>861</v>
      </c>
      <c r="D3185" s="373"/>
      <c r="E3185" s="212" t="str">
        <f t="shared" si="4298"/>
        <v>BC</v>
      </c>
      <c r="F3185" s="197">
        <v>2</v>
      </c>
      <c r="G3185" s="206" t="s">
        <v>604</v>
      </c>
      <c r="H3185" s="406" t="str">
        <f t="shared" ref="H3185:I3185" si="4351">H3181</f>
        <v>Adam</v>
      </c>
      <c r="I3185" s="406" t="str">
        <f t="shared" si="4351"/>
        <v>Seth</v>
      </c>
      <c r="J3185" s="406" t="str">
        <f>J3181</f>
        <v>Enos</v>
      </c>
      <c r="K3185" s="406" t="str">
        <f>K3181</f>
        <v>Cainan</v>
      </c>
      <c r="L3185" s="406" t="str">
        <f>L3181</f>
        <v>Mahalaleel</v>
      </c>
      <c r="M3185" s="406" t="str">
        <f>M3181</f>
        <v>Jared</v>
      </c>
      <c r="N3185" s="406" t="str">
        <f>N3181</f>
        <v>Enoch</v>
      </c>
      <c r="O3185" s="406" t="str">
        <f t="shared" si="4345"/>
        <v>Methusaleh</v>
      </c>
      <c r="P3185" s="566"/>
      <c r="Q3185" s="373"/>
      <c r="R3185" s="200"/>
    </row>
    <row r="3186" spans="3:18" ht="14.6" customHeight="1" x14ac:dyDescent="0.5">
      <c r="C3186" s="407">
        <f t="shared" ref="C3186" si="4352">C3182+1</f>
        <v>795</v>
      </c>
      <c r="D3186" s="373"/>
      <c r="E3186" s="212">
        <f t="shared" si="4302"/>
        <v>-3285</v>
      </c>
      <c r="F3186" s="197">
        <v>3</v>
      </c>
      <c r="G3186" s="208" t="s">
        <v>287</v>
      </c>
      <c r="H3186" s="407">
        <f t="shared" ref="H3186:I3186" si="4353">H3182+1</f>
        <v>795</v>
      </c>
      <c r="I3186" s="407">
        <f t="shared" si="4353"/>
        <v>665</v>
      </c>
      <c r="J3186" s="407">
        <f>J3182+1</f>
        <v>560</v>
      </c>
      <c r="K3186" s="407">
        <f>K3182+1</f>
        <v>470</v>
      </c>
      <c r="L3186" s="407">
        <f>L3182+1</f>
        <v>400</v>
      </c>
      <c r="M3186" s="407">
        <f>M3182+1</f>
        <v>335</v>
      </c>
      <c r="N3186" s="407">
        <f>N3182+1</f>
        <v>173</v>
      </c>
      <c r="O3186" s="407">
        <f t="shared" si="4348"/>
        <v>108</v>
      </c>
      <c r="P3186" s="566"/>
      <c r="Q3186" s="373"/>
      <c r="R3186" s="200"/>
    </row>
    <row r="3187" spans="3:18" ht="14.6" customHeight="1" x14ac:dyDescent="0.5">
      <c r="C3187" s="408"/>
      <c r="D3187" s="373"/>
      <c r="E3187" s="345"/>
      <c r="F3187" s="197">
        <v>4</v>
      </c>
      <c r="G3187" s="209" t="s">
        <v>605</v>
      </c>
      <c r="H3187" s="407"/>
      <c r="I3187" s="407"/>
      <c r="J3187" s="407"/>
      <c r="K3187" s="407"/>
      <c r="L3187" s="407"/>
      <c r="M3187" s="407"/>
      <c r="N3187" s="407"/>
      <c r="O3187" s="407"/>
      <c r="P3187" s="566"/>
      <c r="Q3187" s="373"/>
      <c r="R3187" s="200"/>
    </row>
    <row r="3188" spans="3:18" ht="14.6" customHeight="1" x14ac:dyDescent="0.5">
      <c r="C3188" s="406" t="str">
        <f t="shared" ref="C3188" si="4354">C3184</f>
        <v>Pre-Flood</v>
      </c>
      <c r="D3188" s="373"/>
      <c r="E3188" s="201">
        <f t="shared" si="4296"/>
        <v>3285</v>
      </c>
      <c r="F3188" s="197">
        <v>1</v>
      </c>
      <c r="G3188" s="203" t="s">
        <v>288</v>
      </c>
      <c r="H3188" s="408"/>
      <c r="I3188" s="408"/>
      <c r="J3188" s="408"/>
      <c r="K3188" s="408"/>
      <c r="L3188" s="408"/>
      <c r="M3188" s="408"/>
      <c r="N3188" s="408"/>
      <c r="O3188" s="408"/>
      <c r="P3188" s="566"/>
      <c r="Q3188" s="373"/>
      <c r="R3188" s="200"/>
    </row>
    <row r="3189" spans="3:18" ht="14.6" customHeight="1" x14ac:dyDescent="0.5">
      <c r="C3189" s="407">
        <f t="shared" ref="C3189" si="4355">C3185-1</f>
        <v>860</v>
      </c>
      <c r="D3189" s="373"/>
      <c r="E3189" s="212" t="str">
        <f t="shared" si="4298"/>
        <v>BC</v>
      </c>
      <c r="F3189" s="197">
        <v>2</v>
      </c>
      <c r="G3189" s="206" t="s">
        <v>604</v>
      </c>
      <c r="H3189" s="406" t="str">
        <f t="shared" ref="H3189:I3189" si="4356">H3185</f>
        <v>Adam</v>
      </c>
      <c r="I3189" s="406" t="str">
        <f t="shared" si="4356"/>
        <v>Seth</v>
      </c>
      <c r="J3189" s="406" t="str">
        <f>J3185</f>
        <v>Enos</v>
      </c>
      <c r="K3189" s="406" t="str">
        <f>K3185</f>
        <v>Cainan</v>
      </c>
      <c r="L3189" s="406" t="str">
        <f>L3185</f>
        <v>Mahalaleel</v>
      </c>
      <c r="M3189" s="406" t="str">
        <f>M3185</f>
        <v>Jared</v>
      </c>
      <c r="N3189" s="406" t="str">
        <f>N3185</f>
        <v>Enoch</v>
      </c>
      <c r="O3189" s="406" t="str">
        <f t="shared" si="4345"/>
        <v>Methusaleh</v>
      </c>
      <c r="P3189" s="566"/>
      <c r="Q3189" s="373"/>
      <c r="R3189" s="200"/>
    </row>
    <row r="3190" spans="3:18" ht="14.6" customHeight="1" x14ac:dyDescent="0.5">
      <c r="C3190" s="407">
        <f t="shared" ref="C3190" si="4357">C3186+1</f>
        <v>796</v>
      </c>
      <c r="D3190" s="373"/>
      <c r="E3190" s="212">
        <f t="shared" si="4302"/>
        <v>-3284</v>
      </c>
      <c r="F3190" s="197">
        <v>3</v>
      </c>
      <c r="G3190" s="208" t="s">
        <v>287</v>
      </c>
      <c r="H3190" s="407">
        <f t="shared" ref="H3190:I3190" si="4358">H3186+1</f>
        <v>796</v>
      </c>
      <c r="I3190" s="407">
        <f t="shared" si="4358"/>
        <v>666</v>
      </c>
      <c r="J3190" s="407">
        <f>J3186+1</f>
        <v>561</v>
      </c>
      <c r="K3190" s="407">
        <f>K3186+1</f>
        <v>471</v>
      </c>
      <c r="L3190" s="407">
        <f>L3186+1</f>
        <v>401</v>
      </c>
      <c r="M3190" s="407">
        <f>M3186+1</f>
        <v>336</v>
      </c>
      <c r="N3190" s="407">
        <f>N3186+1</f>
        <v>174</v>
      </c>
      <c r="O3190" s="407">
        <f t="shared" si="4348"/>
        <v>109</v>
      </c>
      <c r="P3190" s="566"/>
      <c r="Q3190" s="373"/>
      <c r="R3190" s="200"/>
    </row>
    <row r="3191" spans="3:18" ht="14.6" customHeight="1" x14ac:dyDescent="0.5">
      <c r="C3191" s="408"/>
      <c r="D3191" s="373"/>
      <c r="E3191" s="345"/>
      <c r="F3191" s="197">
        <v>4</v>
      </c>
      <c r="G3191" s="209" t="s">
        <v>605</v>
      </c>
      <c r="H3191" s="407"/>
      <c r="I3191" s="407"/>
      <c r="J3191" s="407"/>
      <c r="K3191" s="407"/>
      <c r="L3191" s="407"/>
      <c r="M3191" s="407"/>
      <c r="N3191" s="407"/>
      <c r="O3191" s="407"/>
      <c r="P3191" s="566"/>
      <c r="Q3191" s="373"/>
      <c r="R3191" s="200"/>
    </row>
    <row r="3192" spans="3:18" ht="14.6" customHeight="1" x14ac:dyDescent="0.5">
      <c r="C3192" s="406" t="str">
        <f t="shared" ref="C3192" si="4359">C3188</f>
        <v>Pre-Flood</v>
      </c>
      <c r="D3192" s="373"/>
      <c r="E3192" s="201">
        <f t="shared" si="4296"/>
        <v>3284</v>
      </c>
      <c r="F3192" s="197">
        <v>1</v>
      </c>
      <c r="G3192" s="203" t="s">
        <v>288</v>
      </c>
      <c r="H3192" s="408"/>
      <c r="I3192" s="408"/>
      <c r="J3192" s="408"/>
      <c r="K3192" s="408"/>
      <c r="L3192" s="408"/>
      <c r="M3192" s="408"/>
      <c r="N3192" s="408"/>
      <c r="O3192" s="408"/>
      <c r="P3192" s="566"/>
      <c r="Q3192" s="373"/>
      <c r="R3192" s="200"/>
    </row>
    <row r="3193" spans="3:18" ht="14.6" customHeight="1" x14ac:dyDescent="0.5">
      <c r="C3193" s="407">
        <f t="shared" ref="C3193" si="4360">C3189-1</f>
        <v>859</v>
      </c>
      <c r="D3193" s="373"/>
      <c r="E3193" s="212" t="str">
        <f t="shared" si="4298"/>
        <v>BC</v>
      </c>
      <c r="F3193" s="197">
        <v>2</v>
      </c>
      <c r="G3193" s="206" t="s">
        <v>604</v>
      </c>
      <c r="H3193" s="406" t="str">
        <f t="shared" ref="H3193:I3193" si="4361">H3189</f>
        <v>Adam</v>
      </c>
      <c r="I3193" s="406" t="str">
        <f t="shared" si="4361"/>
        <v>Seth</v>
      </c>
      <c r="J3193" s="406" t="str">
        <f>J3189</f>
        <v>Enos</v>
      </c>
      <c r="K3193" s="406" t="str">
        <f>K3189</f>
        <v>Cainan</v>
      </c>
      <c r="L3193" s="406" t="str">
        <f>L3189</f>
        <v>Mahalaleel</v>
      </c>
      <c r="M3193" s="406" t="str">
        <f>M3189</f>
        <v>Jared</v>
      </c>
      <c r="N3193" s="406" t="str">
        <f>N3189</f>
        <v>Enoch</v>
      </c>
      <c r="O3193" s="406" t="str">
        <f t="shared" si="4345"/>
        <v>Methusaleh</v>
      </c>
      <c r="P3193" s="566"/>
      <c r="Q3193" s="373"/>
      <c r="R3193" s="200"/>
    </row>
    <row r="3194" spans="3:18" ht="14.6" customHeight="1" x14ac:dyDescent="0.5">
      <c r="C3194" s="407">
        <f t="shared" ref="C3194" si="4362">C3190+1</f>
        <v>797</v>
      </c>
      <c r="D3194" s="373"/>
      <c r="E3194" s="212">
        <f t="shared" si="4302"/>
        <v>-3283</v>
      </c>
      <c r="F3194" s="197">
        <v>3</v>
      </c>
      <c r="G3194" s="208" t="s">
        <v>287</v>
      </c>
      <c r="H3194" s="407">
        <f t="shared" ref="H3194:I3194" si="4363">H3190+1</f>
        <v>797</v>
      </c>
      <c r="I3194" s="407">
        <f t="shared" si="4363"/>
        <v>667</v>
      </c>
      <c r="J3194" s="407">
        <f>J3190+1</f>
        <v>562</v>
      </c>
      <c r="K3194" s="407">
        <f>K3190+1</f>
        <v>472</v>
      </c>
      <c r="L3194" s="407">
        <f>L3190+1</f>
        <v>402</v>
      </c>
      <c r="M3194" s="407">
        <f>M3190+1</f>
        <v>337</v>
      </c>
      <c r="N3194" s="407">
        <f>N3190+1</f>
        <v>175</v>
      </c>
      <c r="O3194" s="407">
        <f t="shared" si="4348"/>
        <v>110</v>
      </c>
      <c r="P3194" s="566"/>
      <c r="Q3194" s="373"/>
      <c r="R3194" s="200"/>
    </row>
    <row r="3195" spans="3:18" ht="14.6" customHeight="1" x14ac:dyDescent="0.5">
      <c r="C3195" s="408"/>
      <c r="D3195" s="373"/>
      <c r="E3195" s="345"/>
      <c r="F3195" s="197">
        <v>4</v>
      </c>
      <c r="G3195" s="209" t="s">
        <v>605</v>
      </c>
      <c r="H3195" s="407"/>
      <c r="I3195" s="407"/>
      <c r="J3195" s="407"/>
      <c r="K3195" s="407"/>
      <c r="L3195" s="407"/>
      <c r="M3195" s="407"/>
      <c r="N3195" s="407"/>
      <c r="O3195" s="407"/>
      <c r="P3195" s="566"/>
      <c r="Q3195" s="373"/>
      <c r="R3195" s="200"/>
    </row>
    <row r="3196" spans="3:18" ht="14.6" customHeight="1" x14ac:dyDescent="0.5">
      <c r="C3196" s="406" t="str">
        <f t="shared" ref="C3196" si="4364">C3192</f>
        <v>Pre-Flood</v>
      </c>
      <c r="D3196" s="373"/>
      <c r="E3196" s="201">
        <f t="shared" si="4296"/>
        <v>3283</v>
      </c>
      <c r="F3196" s="197">
        <v>1</v>
      </c>
      <c r="G3196" s="203" t="s">
        <v>288</v>
      </c>
      <c r="H3196" s="408"/>
      <c r="I3196" s="408"/>
      <c r="J3196" s="408"/>
      <c r="K3196" s="408"/>
      <c r="L3196" s="408"/>
      <c r="M3196" s="408"/>
      <c r="N3196" s="408"/>
      <c r="O3196" s="408"/>
      <c r="P3196" s="566"/>
      <c r="Q3196" s="373"/>
      <c r="R3196" s="200"/>
    </row>
    <row r="3197" spans="3:18" ht="14.6" customHeight="1" x14ac:dyDescent="0.5">
      <c r="C3197" s="407">
        <f t="shared" ref="C3197" si="4365">C3193-1</f>
        <v>858</v>
      </c>
      <c r="D3197" s="373"/>
      <c r="E3197" s="212" t="str">
        <f t="shared" si="4298"/>
        <v>BC</v>
      </c>
      <c r="F3197" s="197">
        <v>2</v>
      </c>
      <c r="G3197" s="206" t="s">
        <v>604</v>
      </c>
      <c r="H3197" s="406" t="str">
        <f t="shared" ref="H3197:N3197" si="4366">H3193</f>
        <v>Adam</v>
      </c>
      <c r="I3197" s="406" t="str">
        <f t="shared" si="4366"/>
        <v>Seth</v>
      </c>
      <c r="J3197" s="406" t="str">
        <f t="shared" si="4366"/>
        <v>Enos</v>
      </c>
      <c r="K3197" s="406" t="str">
        <f t="shared" si="4366"/>
        <v>Cainan</v>
      </c>
      <c r="L3197" s="406" t="str">
        <f t="shared" si="4366"/>
        <v>Mahalaleel</v>
      </c>
      <c r="M3197" s="406" t="str">
        <f t="shared" si="4366"/>
        <v>Jared</v>
      </c>
      <c r="N3197" s="406" t="str">
        <f t="shared" si="4366"/>
        <v>Enoch</v>
      </c>
      <c r="O3197" s="406" t="str">
        <f t="shared" ref="O3197:O3209" si="4367">O3193</f>
        <v>Methusaleh</v>
      </c>
      <c r="P3197" s="566"/>
      <c r="Q3197" s="373"/>
      <c r="R3197" s="200"/>
    </row>
    <row r="3198" spans="3:18" ht="14.6" customHeight="1" x14ac:dyDescent="0.5">
      <c r="C3198" s="407">
        <f t="shared" ref="C3198" si="4368">C3194+1</f>
        <v>798</v>
      </c>
      <c r="D3198" s="373"/>
      <c r="E3198" s="212">
        <f t="shared" si="4302"/>
        <v>-3282</v>
      </c>
      <c r="F3198" s="197">
        <v>3</v>
      </c>
      <c r="G3198" s="208" t="s">
        <v>287</v>
      </c>
      <c r="H3198" s="407">
        <f t="shared" ref="H3198:N3198" si="4369">H3194+1</f>
        <v>798</v>
      </c>
      <c r="I3198" s="407">
        <f t="shared" si="4369"/>
        <v>668</v>
      </c>
      <c r="J3198" s="407">
        <f t="shared" si="4369"/>
        <v>563</v>
      </c>
      <c r="K3198" s="407">
        <f t="shared" si="4369"/>
        <v>473</v>
      </c>
      <c r="L3198" s="407">
        <f t="shared" si="4369"/>
        <v>403</v>
      </c>
      <c r="M3198" s="407">
        <f t="shared" si="4369"/>
        <v>338</v>
      </c>
      <c r="N3198" s="407">
        <f t="shared" si="4369"/>
        <v>176</v>
      </c>
      <c r="O3198" s="407">
        <f t="shared" ref="O3198:O3210" si="4370">O3194+1</f>
        <v>111</v>
      </c>
      <c r="P3198" s="566"/>
      <c r="Q3198" s="373"/>
      <c r="R3198" s="200"/>
    </row>
    <row r="3199" spans="3:18" ht="14.6" customHeight="1" x14ac:dyDescent="0.5">
      <c r="C3199" s="408"/>
      <c r="D3199" s="373"/>
      <c r="E3199" s="345"/>
      <c r="F3199" s="197">
        <v>4</v>
      </c>
      <c r="G3199" s="209" t="s">
        <v>605</v>
      </c>
      <c r="H3199" s="407"/>
      <c r="I3199" s="407"/>
      <c r="J3199" s="407"/>
      <c r="K3199" s="407"/>
      <c r="L3199" s="407"/>
      <c r="M3199" s="407"/>
      <c r="N3199" s="407"/>
      <c r="O3199" s="407"/>
      <c r="P3199" s="566"/>
      <c r="Q3199" s="373"/>
      <c r="R3199" s="200"/>
    </row>
    <row r="3200" spans="3:18" ht="14.6" customHeight="1" x14ac:dyDescent="0.5">
      <c r="C3200" s="406" t="str">
        <f t="shared" ref="C3200" si="4371">C3196</f>
        <v>Pre-Flood</v>
      </c>
      <c r="D3200" s="373"/>
      <c r="E3200" s="201">
        <f t="shared" si="4296"/>
        <v>3282</v>
      </c>
      <c r="F3200" s="197">
        <v>1</v>
      </c>
      <c r="G3200" s="203" t="s">
        <v>288</v>
      </c>
      <c r="H3200" s="408"/>
      <c r="I3200" s="408"/>
      <c r="J3200" s="408"/>
      <c r="K3200" s="408"/>
      <c r="L3200" s="408"/>
      <c r="M3200" s="408"/>
      <c r="N3200" s="408"/>
      <c r="O3200" s="408"/>
      <c r="P3200" s="566"/>
      <c r="Q3200" s="373"/>
      <c r="R3200" s="200"/>
    </row>
    <row r="3201" spans="3:18" ht="14.6" customHeight="1" x14ac:dyDescent="0.5">
      <c r="C3201" s="407">
        <f t="shared" ref="C3201" si="4372">C3197-1</f>
        <v>857</v>
      </c>
      <c r="D3201" s="373"/>
      <c r="E3201" s="212" t="str">
        <f t="shared" si="4298"/>
        <v>BC</v>
      </c>
      <c r="F3201" s="197">
        <v>2</v>
      </c>
      <c r="G3201" s="206" t="s">
        <v>604</v>
      </c>
      <c r="H3201" s="406" t="str">
        <f t="shared" ref="H3201:I3201" si="4373">H3197</f>
        <v>Adam</v>
      </c>
      <c r="I3201" s="406" t="str">
        <f t="shared" si="4373"/>
        <v>Seth</v>
      </c>
      <c r="J3201" s="406" t="str">
        <f>J3197</f>
        <v>Enos</v>
      </c>
      <c r="K3201" s="406" t="str">
        <f>K3197</f>
        <v>Cainan</v>
      </c>
      <c r="L3201" s="406" t="str">
        <f>L3197</f>
        <v>Mahalaleel</v>
      </c>
      <c r="M3201" s="406" t="str">
        <f>M3197</f>
        <v>Jared</v>
      </c>
      <c r="N3201" s="406" t="str">
        <f>N3197</f>
        <v>Enoch</v>
      </c>
      <c r="O3201" s="406" t="str">
        <f t="shared" si="4367"/>
        <v>Methusaleh</v>
      </c>
      <c r="P3201" s="566"/>
      <c r="Q3201" s="373"/>
      <c r="R3201" s="200"/>
    </row>
    <row r="3202" spans="3:18" ht="14.6" customHeight="1" x14ac:dyDescent="0.5">
      <c r="C3202" s="407">
        <f t="shared" ref="C3202" si="4374">C3198+1</f>
        <v>799</v>
      </c>
      <c r="D3202" s="373"/>
      <c r="E3202" s="212">
        <f t="shared" si="4302"/>
        <v>-3281</v>
      </c>
      <c r="F3202" s="197">
        <v>3</v>
      </c>
      <c r="G3202" s="208" t="s">
        <v>287</v>
      </c>
      <c r="H3202" s="407">
        <f t="shared" ref="H3202:I3202" si="4375">H3198+1</f>
        <v>799</v>
      </c>
      <c r="I3202" s="407">
        <f t="shared" si="4375"/>
        <v>669</v>
      </c>
      <c r="J3202" s="407">
        <f>J3198+1</f>
        <v>564</v>
      </c>
      <c r="K3202" s="407">
        <f>K3198+1</f>
        <v>474</v>
      </c>
      <c r="L3202" s="407">
        <f>L3198+1</f>
        <v>404</v>
      </c>
      <c r="M3202" s="407">
        <f>M3198+1</f>
        <v>339</v>
      </c>
      <c r="N3202" s="407">
        <f>N3198+1</f>
        <v>177</v>
      </c>
      <c r="O3202" s="407">
        <f t="shared" si="4370"/>
        <v>112</v>
      </c>
      <c r="P3202" s="566"/>
      <c r="Q3202" s="373"/>
      <c r="R3202" s="200"/>
    </row>
    <row r="3203" spans="3:18" ht="14.6" customHeight="1" x14ac:dyDescent="0.5">
      <c r="C3203" s="408"/>
      <c r="D3203" s="373"/>
      <c r="E3203" s="345"/>
      <c r="F3203" s="197">
        <v>4</v>
      </c>
      <c r="G3203" s="209" t="s">
        <v>605</v>
      </c>
      <c r="H3203" s="407"/>
      <c r="I3203" s="407"/>
      <c r="J3203" s="407"/>
      <c r="K3203" s="407"/>
      <c r="L3203" s="407"/>
      <c r="M3203" s="407"/>
      <c r="N3203" s="407"/>
      <c r="O3203" s="407"/>
      <c r="P3203" s="566"/>
      <c r="Q3203" s="373"/>
      <c r="R3203" s="200"/>
    </row>
    <row r="3204" spans="3:18" ht="14.6" customHeight="1" x14ac:dyDescent="0.5">
      <c r="C3204" s="406" t="str">
        <f t="shared" ref="C3204" si="4376">C3200</f>
        <v>Pre-Flood</v>
      </c>
      <c r="D3204" s="373"/>
      <c r="E3204" s="201">
        <f t="shared" si="4296"/>
        <v>3281</v>
      </c>
      <c r="F3204" s="197">
        <v>1</v>
      </c>
      <c r="G3204" s="203" t="s">
        <v>288</v>
      </c>
      <c r="H3204" s="408"/>
      <c r="I3204" s="408"/>
      <c r="J3204" s="408"/>
      <c r="K3204" s="408"/>
      <c r="L3204" s="408"/>
      <c r="M3204" s="408"/>
      <c r="N3204" s="408"/>
      <c r="O3204" s="408"/>
      <c r="P3204" s="566"/>
      <c r="Q3204" s="373"/>
      <c r="R3204" s="200"/>
    </row>
    <row r="3205" spans="3:18" ht="14.6" customHeight="1" x14ac:dyDescent="0.5">
      <c r="C3205" s="407">
        <f t="shared" ref="C3205" si="4377">C3201-1</f>
        <v>856</v>
      </c>
      <c r="D3205" s="373"/>
      <c r="E3205" s="212" t="str">
        <f t="shared" si="4298"/>
        <v>BC</v>
      </c>
      <c r="F3205" s="197">
        <v>2</v>
      </c>
      <c r="G3205" s="206" t="s">
        <v>604</v>
      </c>
      <c r="H3205" s="406" t="str">
        <f t="shared" ref="H3205:I3205" si="4378">H3201</f>
        <v>Adam</v>
      </c>
      <c r="I3205" s="406" t="str">
        <f t="shared" si="4378"/>
        <v>Seth</v>
      </c>
      <c r="J3205" s="406" t="str">
        <f>J3201</f>
        <v>Enos</v>
      </c>
      <c r="K3205" s="406" t="str">
        <f>K3201</f>
        <v>Cainan</v>
      </c>
      <c r="L3205" s="406" t="str">
        <f>L3201</f>
        <v>Mahalaleel</v>
      </c>
      <c r="M3205" s="406" t="str">
        <f>M3201</f>
        <v>Jared</v>
      </c>
      <c r="N3205" s="406" t="str">
        <f>N3201</f>
        <v>Enoch</v>
      </c>
      <c r="O3205" s="406" t="str">
        <f t="shared" si="4367"/>
        <v>Methusaleh</v>
      </c>
      <c r="P3205" s="566"/>
      <c r="Q3205" s="373"/>
      <c r="R3205" s="200"/>
    </row>
    <row r="3206" spans="3:18" ht="14.6" customHeight="1" x14ac:dyDescent="0.5">
      <c r="C3206" s="407">
        <f t="shared" ref="C3206" si="4379">C3202+1</f>
        <v>800</v>
      </c>
      <c r="D3206" s="373"/>
      <c r="E3206" s="212">
        <f t="shared" si="4302"/>
        <v>-3280</v>
      </c>
      <c r="F3206" s="197">
        <v>3</v>
      </c>
      <c r="G3206" s="208" t="s">
        <v>287</v>
      </c>
      <c r="H3206" s="407">
        <f t="shared" ref="H3206:I3206" si="4380">H3202+1</f>
        <v>800</v>
      </c>
      <c r="I3206" s="407">
        <f t="shared" si="4380"/>
        <v>670</v>
      </c>
      <c r="J3206" s="407">
        <f>J3202+1</f>
        <v>565</v>
      </c>
      <c r="K3206" s="407">
        <f>K3202+1</f>
        <v>475</v>
      </c>
      <c r="L3206" s="407">
        <f>L3202+1</f>
        <v>405</v>
      </c>
      <c r="M3206" s="407">
        <f>M3202+1</f>
        <v>340</v>
      </c>
      <c r="N3206" s="407">
        <f>N3202+1</f>
        <v>178</v>
      </c>
      <c r="O3206" s="407">
        <f t="shared" si="4370"/>
        <v>113</v>
      </c>
      <c r="P3206" s="566"/>
      <c r="Q3206" s="373"/>
      <c r="R3206" s="200"/>
    </row>
    <row r="3207" spans="3:18" ht="14.6" customHeight="1" x14ac:dyDescent="0.5">
      <c r="C3207" s="408"/>
      <c r="D3207" s="373"/>
      <c r="E3207" s="345"/>
      <c r="F3207" s="197">
        <v>4</v>
      </c>
      <c r="G3207" s="209" t="s">
        <v>605</v>
      </c>
      <c r="H3207" s="407"/>
      <c r="I3207" s="407"/>
      <c r="J3207" s="407"/>
      <c r="K3207" s="407"/>
      <c r="L3207" s="407"/>
      <c r="M3207" s="407"/>
      <c r="N3207" s="407"/>
      <c r="O3207" s="407"/>
      <c r="P3207" s="566"/>
      <c r="Q3207" s="373"/>
      <c r="R3207" s="200"/>
    </row>
    <row r="3208" spans="3:18" ht="14.6" customHeight="1" x14ac:dyDescent="0.5">
      <c r="C3208" s="406" t="str">
        <f t="shared" ref="C3208" si="4381">C3204</f>
        <v>Pre-Flood</v>
      </c>
      <c r="D3208" s="373"/>
      <c r="E3208" s="201">
        <f t="shared" si="4296"/>
        <v>3280</v>
      </c>
      <c r="F3208" s="197">
        <v>1</v>
      </c>
      <c r="G3208" s="203" t="s">
        <v>288</v>
      </c>
      <c r="H3208" s="408"/>
      <c r="I3208" s="408"/>
      <c r="J3208" s="408"/>
      <c r="K3208" s="408"/>
      <c r="L3208" s="408"/>
      <c r="M3208" s="408"/>
      <c r="N3208" s="408"/>
      <c r="O3208" s="408"/>
      <c r="P3208" s="566"/>
      <c r="Q3208" s="373"/>
      <c r="R3208" s="200"/>
    </row>
    <row r="3209" spans="3:18" ht="14.6" customHeight="1" x14ac:dyDescent="0.5">
      <c r="C3209" s="407">
        <f t="shared" ref="C3209" si="4382">C3205-1</f>
        <v>855</v>
      </c>
      <c r="D3209" s="373"/>
      <c r="E3209" s="212" t="str">
        <f t="shared" si="4298"/>
        <v>BC</v>
      </c>
      <c r="F3209" s="197">
        <v>2</v>
      </c>
      <c r="G3209" s="206" t="s">
        <v>604</v>
      </c>
      <c r="H3209" s="406" t="str">
        <f t="shared" ref="H3209:I3209" si="4383">H3205</f>
        <v>Adam</v>
      </c>
      <c r="I3209" s="406" t="str">
        <f t="shared" si="4383"/>
        <v>Seth</v>
      </c>
      <c r="J3209" s="406" t="str">
        <f>J3205</f>
        <v>Enos</v>
      </c>
      <c r="K3209" s="406" t="str">
        <f>K3205</f>
        <v>Cainan</v>
      </c>
      <c r="L3209" s="406" t="str">
        <f>L3205</f>
        <v>Mahalaleel</v>
      </c>
      <c r="M3209" s="406" t="str">
        <f>M3205</f>
        <v>Jared</v>
      </c>
      <c r="N3209" s="406" t="str">
        <f>N3205</f>
        <v>Enoch</v>
      </c>
      <c r="O3209" s="406" t="str">
        <f t="shared" si="4367"/>
        <v>Methusaleh</v>
      </c>
      <c r="P3209" s="566"/>
      <c r="Q3209" s="373"/>
      <c r="R3209" s="200"/>
    </row>
    <row r="3210" spans="3:18" ht="14.6" customHeight="1" x14ac:dyDescent="0.5">
      <c r="C3210" s="407">
        <f t="shared" ref="C3210" si="4384">C3206+1</f>
        <v>801</v>
      </c>
      <c r="D3210" s="373"/>
      <c r="E3210" s="212">
        <f t="shared" si="4302"/>
        <v>-3279</v>
      </c>
      <c r="F3210" s="197">
        <v>3</v>
      </c>
      <c r="G3210" s="208" t="s">
        <v>287</v>
      </c>
      <c r="H3210" s="407">
        <f t="shared" ref="H3210:I3210" si="4385">H3206+1</f>
        <v>801</v>
      </c>
      <c r="I3210" s="407">
        <f t="shared" si="4385"/>
        <v>671</v>
      </c>
      <c r="J3210" s="407">
        <f>J3206+1</f>
        <v>566</v>
      </c>
      <c r="K3210" s="407">
        <f>K3206+1</f>
        <v>476</v>
      </c>
      <c r="L3210" s="407">
        <f>L3206+1</f>
        <v>406</v>
      </c>
      <c r="M3210" s="407">
        <f>M3206+1</f>
        <v>341</v>
      </c>
      <c r="N3210" s="407">
        <f>N3206+1</f>
        <v>179</v>
      </c>
      <c r="O3210" s="407">
        <f t="shared" si="4370"/>
        <v>114</v>
      </c>
      <c r="P3210" s="566"/>
      <c r="Q3210" s="373"/>
      <c r="R3210" s="200"/>
    </row>
    <row r="3211" spans="3:18" ht="14.6" customHeight="1" x14ac:dyDescent="0.5">
      <c r="C3211" s="408"/>
      <c r="D3211" s="373"/>
      <c r="E3211" s="345"/>
      <c r="F3211" s="197">
        <v>4</v>
      </c>
      <c r="G3211" s="209" t="s">
        <v>605</v>
      </c>
      <c r="H3211" s="407"/>
      <c r="I3211" s="407"/>
      <c r="J3211" s="407"/>
      <c r="K3211" s="407"/>
      <c r="L3211" s="407"/>
      <c r="M3211" s="407"/>
      <c r="N3211" s="407"/>
      <c r="O3211" s="407"/>
      <c r="P3211" s="566"/>
      <c r="Q3211" s="373"/>
      <c r="R3211" s="200"/>
    </row>
    <row r="3212" spans="3:18" ht="14.6" customHeight="1" x14ac:dyDescent="0.5">
      <c r="C3212" s="406" t="str">
        <f t="shared" ref="C3212" si="4386">C3208</f>
        <v>Pre-Flood</v>
      </c>
      <c r="D3212" s="373"/>
      <c r="E3212" s="201">
        <f t="shared" ref="E3212:E3272" si="4387">E3208-1</f>
        <v>3279</v>
      </c>
      <c r="F3212" s="197">
        <v>1</v>
      </c>
      <c r="G3212" s="203" t="s">
        <v>288</v>
      </c>
      <c r="H3212" s="408"/>
      <c r="I3212" s="408"/>
      <c r="J3212" s="408"/>
      <c r="K3212" s="408"/>
      <c r="L3212" s="408"/>
      <c r="M3212" s="408"/>
      <c r="N3212" s="408"/>
      <c r="O3212" s="408"/>
      <c r="P3212" s="566"/>
      <c r="Q3212" s="373"/>
      <c r="R3212" s="200"/>
    </row>
    <row r="3213" spans="3:18" ht="14.6" customHeight="1" x14ac:dyDescent="0.5">
      <c r="C3213" s="407">
        <f t="shared" ref="C3213" si="4388">C3209-1</f>
        <v>854</v>
      </c>
      <c r="D3213" s="373"/>
      <c r="E3213" s="212" t="str">
        <f t="shared" ref="E3213:E3273" si="4389">E3209</f>
        <v>BC</v>
      </c>
      <c r="F3213" s="197">
        <v>2</v>
      </c>
      <c r="G3213" s="206" t="s">
        <v>604</v>
      </c>
      <c r="H3213" s="406" t="str">
        <f t="shared" ref="H3213:N3213" si="4390">H3209</f>
        <v>Adam</v>
      </c>
      <c r="I3213" s="406" t="str">
        <f t="shared" si="4390"/>
        <v>Seth</v>
      </c>
      <c r="J3213" s="406" t="str">
        <f t="shared" si="4390"/>
        <v>Enos</v>
      </c>
      <c r="K3213" s="406" t="str">
        <f t="shared" si="4390"/>
        <v>Cainan</v>
      </c>
      <c r="L3213" s="406" t="str">
        <f t="shared" si="4390"/>
        <v>Mahalaleel</v>
      </c>
      <c r="M3213" s="406" t="str">
        <f t="shared" si="4390"/>
        <v>Jared</v>
      </c>
      <c r="N3213" s="406" t="str">
        <f t="shared" si="4390"/>
        <v>Enoch</v>
      </c>
      <c r="O3213" s="406" t="str">
        <f t="shared" ref="O3213:O3225" si="4391">O3209</f>
        <v>Methusaleh</v>
      </c>
      <c r="P3213" s="566"/>
      <c r="Q3213" s="373"/>
      <c r="R3213" s="200"/>
    </row>
    <row r="3214" spans="3:18" ht="14.6" customHeight="1" x14ac:dyDescent="0.5">
      <c r="C3214" s="407">
        <f t="shared" ref="C3214" si="4392">C3210+1</f>
        <v>802</v>
      </c>
      <c r="D3214" s="373"/>
      <c r="E3214" s="212">
        <f t="shared" ref="E3214:E3274" si="4393">-E3212+1</f>
        <v>-3278</v>
      </c>
      <c r="F3214" s="197">
        <v>3</v>
      </c>
      <c r="G3214" s="208" t="s">
        <v>287</v>
      </c>
      <c r="H3214" s="407">
        <f t="shared" ref="H3214:N3214" si="4394">H3210+1</f>
        <v>802</v>
      </c>
      <c r="I3214" s="407">
        <f t="shared" si="4394"/>
        <v>672</v>
      </c>
      <c r="J3214" s="407">
        <f t="shared" si="4394"/>
        <v>567</v>
      </c>
      <c r="K3214" s="407">
        <f t="shared" si="4394"/>
        <v>477</v>
      </c>
      <c r="L3214" s="407">
        <f t="shared" si="4394"/>
        <v>407</v>
      </c>
      <c r="M3214" s="407">
        <f t="shared" si="4394"/>
        <v>342</v>
      </c>
      <c r="N3214" s="407">
        <f t="shared" si="4394"/>
        <v>180</v>
      </c>
      <c r="O3214" s="407">
        <f t="shared" ref="O3214:O3226" si="4395">O3210+1</f>
        <v>115</v>
      </c>
      <c r="P3214" s="566"/>
      <c r="Q3214" s="373"/>
      <c r="R3214" s="200"/>
    </row>
    <row r="3215" spans="3:18" ht="14.6" customHeight="1" x14ac:dyDescent="0.5">
      <c r="C3215" s="408"/>
      <c r="D3215" s="373"/>
      <c r="E3215" s="345"/>
      <c r="F3215" s="197">
        <v>4</v>
      </c>
      <c r="G3215" s="209" t="s">
        <v>605</v>
      </c>
      <c r="H3215" s="407"/>
      <c r="I3215" s="407"/>
      <c r="J3215" s="407"/>
      <c r="K3215" s="407"/>
      <c r="L3215" s="407"/>
      <c r="M3215" s="407"/>
      <c r="N3215" s="407"/>
      <c r="O3215" s="407"/>
      <c r="P3215" s="566"/>
      <c r="Q3215" s="373"/>
      <c r="R3215" s="200"/>
    </row>
    <row r="3216" spans="3:18" ht="14.6" customHeight="1" x14ac:dyDescent="0.5">
      <c r="C3216" s="406" t="str">
        <f t="shared" ref="C3216" si="4396">C3212</f>
        <v>Pre-Flood</v>
      </c>
      <c r="D3216" s="373"/>
      <c r="E3216" s="201">
        <f t="shared" si="4387"/>
        <v>3278</v>
      </c>
      <c r="F3216" s="197">
        <v>1</v>
      </c>
      <c r="G3216" s="203" t="s">
        <v>288</v>
      </c>
      <c r="H3216" s="408"/>
      <c r="I3216" s="408"/>
      <c r="J3216" s="408"/>
      <c r="K3216" s="408"/>
      <c r="L3216" s="408"/>
      <c r="M3216" s="408"/>
      <c r="N3216" s="408"/>
      <c r="O3216" s="408"/>
      <c r="P3216" s="566"/>
      <c r="Q3216" s="373"/>
      <c r="R3216" s="200"/>
    </row>
    <row r="3217" spans="3:18" ht="14.6" customHeight="1" x14ac:dyDescent="0.5">
      <c r="C3217" s="407">
        <f t="shared" ref="C3217" si="4397">C3213-1</f>
        <v>853</v>
      </c>
      <c r="D3217" s="373"/>
      <c r="E3217" s="212" t="str">
        <f t="shared" si="4389"/>
        <v>BC</v>
      </c>
      <c r="F3217" s="197">
        <v>2</v>
      </c>
      <c r="G3217" s="206" t="s">
        <v>604</v>
      </c>
      <c r="H3217" s="406" t="str">
        <f t="shared" ref="H3217:I3217" si="4398">H3213</f>
        <v>Adam</v>
      </c>
      <c r="I3217" s="406" t="str">
        <f t="shared" si="4398"/>
        <v>Seth</v>
      </c>
      <c r="J3217" s="406" t="str">
        <f>J3213</f>
        <v>Enos</v>
      </c>
      <c r="K3217" s="406" t="str">
        <f>K3213</f>
        <v>Cainan</v>
      </c>
      <c r="L3217" s="406" t="str">
        <f>L3213</f>
        <v>Mahalaleel</v>
      </c>
      <c r="M3217" s="406" t="str">
        <f>M3213</f>
        <v>Jared</v>
      </c>
      <c r="N3217" s="406" t="str">
        <f>N3213</f>
        <v>Enoch</v>
      </c>
      <c r="O3217" s="406" t="str">
        <f t="shared" si="4391"/>
        <v>Methusaleh</v>
      </c>
      <c r="P3217" s="566"/>
      <c r="Q3217" s="373"/>
      <c r="R3217" s="200"/>
    </row>
    <row r="3218" spans="3:18" ht="14.6" customHeight="1" x14ac:dyDescent="0.5">
      <c r="C3218" s="407">
        <f t="shared" ref="C3218" si="4399">C3214+1</f>
        <v>803</v>
      </c>
      <c r="D3218" s="373"/>
      <c r="E3218" s="212">
        <f t="shared" si="4393"/>
        <v>-3277</v>
      </c>
      <c r="F3218" s="197">
        <v>3</v>
      </c>
      <c r="G3218" s="208" t="s">
        <v>287</v>
      </c>
      <c r="H3218" s="407">
        <f t="shared" ref="H3218:I3218" si="4400">H3214+1</f>
        <v>803</v>
      </c>
      <c r="I3218" s="407">
        <f t="shared" si="4400"/>
        <v>673</v>
      </c>
      <c r="J3218" s="407">
        <f>J3214+1</f>
        <v>568</v>
      </c>
      <c r="K3218" s="407">
        <f>K3214+1</f>
        <v>478</v>
      </c>
      <c r="L3218" s="407">
        <f>L3214+1</f>
        <v>408</v>
      </c>
      <c r="M3218" s="407">
        <f>M3214+1</f>
        <v>343</v>
      </c>
      <c r="N3218" s="407">
        <f>N3214+1</f>
        <v>181</v>
      </c>
      <c r="O3218" s="407">
        <f t="shared" si="4395"/>
        <v>116</v>
      </c>
      <c r="P3218" s="566"/>
      <c r="Q3218" s="373"/>
      <c r="R3218" s="200"/>
    </row>
    <row r="3219" spans="3:18" ht="14.6" customHeight="1" x14ac:dyDescent="0.5">
      <c r="C3219" s="408"/>
      <c r="D3219" s="373"/>
      <c r="E3219" s="345"/>
      <c r="F3219" s="197">
        <v>4</v>
      </c>
      <c r="G3219" s="209" t="s">
        <v>605</v>
      </c>
      <c r="H3219" s="407"/>
      <c r="I3219" s="407"/>
      <c r="J3219" s="407"/>
      <c r="K3219" s="407"/>
      <c r="L3219" s="407"/>
      <c r="M3219" s="407"/>
      <c r="N3219" s="407"/>
      <c r="O3219" s="407"/>
      <c r="P3219" s="566"/>
      <c r="Q3219" s="373"/>
      <c r="R3219" s="200"/>
    </row>
    <row r="3220" spans="3:18" ht="14.6" customHeight="1" x14ac:dyDescent="0.5">
      <c r="C3220" s="406" t="str">
        <f t="shared" ref="C3220" si="4401">C3216</f>
        <v>Pre-Flood</v>
      </c>
      <c r="D3220" s="373"/>
      <c r="E3220" s="201">
        <f t="shared" si="4387"/>
        <v>3277</v>
      </c>
      <c r="F3220" s="197">
        <v>1</v>
      </c>
      <c r="G3220" s="203" t="s">
        <v>288</v>
      </c>
      <c r="H3220" s="408"/>
      <c r="I3220" s="408"/>
      <c r="J3220" s="408"/>
      <c r="K3220" s="408"/>
      <c r="L3220" s="408"/>
      <c r="M3220" s="408"/>
      <c r="N3220" s="408"/>
      <c r="O3220" s="408"/>
      <c r="P3220" s="566"/>
      <c r="Q3220" s="373"/>
      <c r="R3220" s="200"/>
    </row>
    <row r="3221" spans="3:18" ht="14.6" customHeight="1" x14ac:dyDescent="0.5">
      <c r="C3221" s="407">
        <f t="shared" ref="C3221" si="4402">C3217-1</f>
        <v>852</v>
      </c>
      <c r="D3221" s="373"/>
      <c r="E3221" s="212" t="str">
        <f t="shared" si="4389"/>
        <v>BC</v>
      </c>
      <c r="F3221" s="197">
        <v>2</v>
      </c>
      <c r="G3221" s="206" t="s">
        <v>604</v>
      </c>
      <c r="H3221" s="406" t="str">
        <f t="shared" ref="H3221:I3221" si="4403">H3217</f>
        <v>Adam</v>
      </c>
      <c r="I3221" s="406" t="str">
        <f t="shared" si="4403"/>
        <v>Seth</v>
      </c>
      <c r="J3221" s="406" t="str">
        <f>J3217</f>
        <v>Enos</v>
      </c>
      <c r="K3221" s="406" t="str">
        <f>K3217</f>
        <v>Cainan</v>
      </c>
      <c r="L3221" s="406" t="str">
        <f>L3217</f>
        <v>Mahalaleel</v>
      </c>
      <c r="M3221" s="406" t="str">
        <f>M3217</f>
        <v>Jared</v>
      </c>
      <c r="N3221" s="406" t="str">
        <f>N3217</f>
        <v>Enoch</v>
      </c>
      <c r="O3221" s="406" t="str">
        <f t="shared" si="4391"/>
        <v>Methusaleh</v>
      </c>
      <c r="P3221" s="566"/>
      <c r="Q3221" s="373"/>
      <c r="R3221" s="200"/>
    </row>
    <row r="3222" spans="3:18" ht="14.6" customHeight="1" x14ac:dyDescent="0.5">
      <c r="C3222" s="407">
        <f t="shared" ref="C3222" si="4404">C3218+1</f>
        <v>804</v>
      </c>
      <c r="D3222" s="373"/>
      <c r="E3222" s="212">
        <f t="shared" si="4393"/>
        <v>-3276</v>
      </c>
      <c r="F3222" s="197">
        <v>3</v>
      </c>
      <c r="G3222" s="208" t="s">
        <v>287</v>
      </c>
      <c r="H3222" s="407">
        <f t="shared" ref="H3222:I3222" si="4405">H3218+1</f>
        <v>804</v>
      </c>
      <c r="I3222" s="407">
        <f t="shared" si="4405"/>
        <v>674</v>
      </c>
      <c r="J3222" s="407">
        <f>J3218+1</f>
        <v>569</v>
      </c>
      <c r="K3222" s="407">
        <f>K3218+1</f>
        <v>479</v>
      </c>
      <c r="L3222" s="407">
        <f>L3218+1</f>
        <v>409</v>
      </c>
      <c r="M3222" s="407">
        <f>M3218+1</f>
        <v>344</v>
      </c>
      <c r="N3222" s="407">
        <f>N3218+1</f>
        <v>182</v>
      </c>
      <c r="O3222" s="407">
        <f t="shared" si="4395"/>
        <v>117</v>
      </c>
      <c r="P3222" s="566"/>
      <c r="Q3222" s="373"/>
      <c r="R3222" s="200"/>
    </row>
    <row r="3223" spans="3:18" ht="14.6" customHeight="1" x14ac:dyDescent="0.5">
      <c r="C3223" s="408"/>
      <c r="D3223" s="373"/>
      <c r="E3223" s="345"/>
      <c r="F3223" s="197">
        <v>4</v>
      </c>
      <c r="G3223" s="209" t="s">
        <v>605</v>
      </c>
      <c r="H3223" s="407"/>
      <c r="I3223" s="407"/>
      <c r="J3223" s="407"/>
      <c r="K3223" s="407"/>
      <c r="L3223" s="407"/>
      <c r="M3223" s="407"/>
      <c r="N3223" s="407"/>
      <c r="O3223" s="407"/>
      <c r="P3223" s="566"/>
      <c r="Q3223" s="373"/>
      <c r="R3223" s="200"/>
    </row>
    <row r="3224" spans="3:18" ht="14.6" customHeight="1" x14ac:dyDescent="0.5">
      <c r="C3224" s="406" t="str">
        <f t="shared" ref="C3224" si="4406">C3220</f>
        <v>Pre-Flood</v>
      </c>
      <c r="D3224" s="373"/>
      <c r="E3224" s="201">
        <f t="shared" si="4387"/>
        <v>3276</v>
      </c>
      <c r="F3224" s="197">
        <v>1</v>
      </c>
      <c r="G3224" s="203" t="s">
        <v>288</v>
      </c>
      <c r="H3224" s="408"/>
      <c r="I3224" s="408"/>
      <c r="J3224" s="408"/>
      <c r="K3224" s="408"/>
      <c r="L3224" s="408"/>
      <c r="M3224" s="408"/>
      <c r="N3224" s="408"/>
      <c r="O3224" s="408"/>
      <c r="P3224" s="566"/>
      <c r="Q3224" s="373"/>
      <c r="R3224" s="200"/>
    </row>
    <row r="3225" spans="3:18" ht="14.6" customHeight="1" x14ac:dyDescent="0.5">
      <c r="C3225" s="407">
        <f t="shared" ref="C3225" si="4407">C3221-1</f>
        <v>851</v>
      </c>
      <c r="D3225" s="373"/>
      <c r="E3225" s="212" t="str">
        <f t="shared" si="4389"/>
        <v>BC</v>
      </c>
      <c r="F3225" s="197">
        <v>2</v>
      </c>
      <c r="G3225" s="206" t="s">
        <v>604</v>
      </c>
      <c r="H3225" s="406" t="str">
        <f t="shared" ref="H3225:I3225" si="4408">H3221</f>
        <v>Adam</v>
      </c>
      <c r="I3225" s="406" t="str">
        <f t="shared" si="4408"/>
        <v>Seth</v>
      </c>
      <c r="J3225" s="406" t="str">
        <f>J3221</f>
        <v>Enos</v>
      </c>
      <c r="K3225" s="406" t="str">
        <f>K3221</f>
        <v>Cainan</v>
      </c>
      <c r="L3225" s="406" t="str">
        <f>L3221</f>
        <v>Mahalaleel</v>
      </c>
      <c r="M3225" s="406" t="str">
        <f>M3221</f>
        <v>Jared</v>
      </c>
      <c r="N3225" s="406" t="str">
        <f>N3221</f>
        <v>Enoch</v>
      </c>
      <c r="O3225" s="406" t="str">
        <f t="shared" si="4391"/>
        <v>Methusaleh</v>
      </c>
      <c r="P3225" s="566"/>
      <c r="Q3225" s="373"/>
      <c r="R3225" s="200"/>
    </row>
    <row r="3226" spans="3:18" ht="14.6" customHeight="1" x14ac:dyDescent="0.5">
      <c r="C3226" s="407">
        <f t="shared" ref="C3226" si="4409">C3222+1</f>
        <v>805</v>
      </c>
      <c r="D3226" s="373"/>
      <c r="E3226" s="212">
        <f t="shared" si="4393"/>
        <v>-3275</v>
      </c>
      <c r="F3226" s="197">
        <v>3</v>
      </c>
      <c r="G3226" s="208" t="s">
        <v>287</v>
      </c>
      <c r="H3226" s="407">
        <f t="shared" ref="H3226:I3226" si="4410">H3222+1</f>
        <v>805</v>
      </c>
      <c r="I3226" s="407">
        <f t="shared" si="4410"/>
        <v>675</v>
      </c>
      <c r="J3226" s="407">
        <f>J3222+1</f>
        <v>570</v>
      </c>
      <c r="K3226" s="407">
        <f>K3222+1</f>
        <v>480</v>
      </c>
      <c r="L3226" s="407">
        <f>L3222+1</f>
        <v>410</v>
      </c>
      <c r="M3226" s="407">
        <f>M3222+1</f>
        <v>345</v>
      </c>
      <c r="N3226" s="407">
        <f>N3222+1</f>
        <v>183</v>
      </c>
      <c r="O3226" s="407">
        <f t="shared" si="4395"/>
        <v>118</v>
      </c>
      <c r="P3226" s="566"/>
      <c r="Q3226" s="373"/>
      <c r="R3226" s="200"/>
    </row>
    <row r="3227" spans="3:18" ht="14.6" customHeight="1" x14ac:dyDescent="0.5">
      <c r="C3227" s="408"/>
      <c r="D3227" s="373"/>
      <c r="E3227" s="345"/>
      <c r="F3227" s="197">
        <v>4</v>
      </c>
      <c r="G3227" s="209" t="s">
        <v>605</v>
      </c>
      <c r="H3227" s="407"/>
      <c r="I3227" s="407"/>
      <c r="J3227" s="407"/>
      <c r="K3227" s="407"/>
      <c r="L3227" s="407"/>
      <c r="M3227" s="407"/>
      <c r="N3227" s="407"/>
      <c r="O3227" s="407"/>
      <c r="P3227" s="566"/>
      <c r="Q3227" s="373"/>
      <c r="R3227" s="200"/>
    </row>
    <row r="3228" spans="3:18" ht="14.6" customHeight="1" x14ac:dyDescent="0.5">
      <c r="C3228" s="406" t="str">
        <f t="shared" ref="C3228" si="4411">C3224</f>
        <v>Pre-Flood</v>
      </c>
      <c r="D3228" s="373"/>
      <c r="E3228" s="201">
        <f t="shared" si="4387"/>
        <v>3275</v>
      </c>
      <c r="F3228" s="197">
        <v>1</v>
      </c>
      <c r="G3228" s="203" t="s">
        <v>288</v>
      </c>
      <c r="H3228" s="408"/>
      <c r="I3228" s="408"/>
      <c r="J3228" s="408"/>
      <c r="K3228" s="408"/>
      <c r="L3228" s="408"/>
      <c r="M3228" s="408"/>
      <c r="N3228" s="408"/>
      <c r="O3228" s="408"/>
      <c r="P3228" s="566"/>
      <c r="Q3228" s="373"/>
      <c r="R3228" s="200"/>
    </row>
    <row r="3229" spans="3:18" ht="14.6" customHeight="1" x14ac:dyDescent="0.5">
      <c r="C3229" s="407">
        <f t="shared" ref="C3229" si="4412">C3225-1</f>
        <v>850</v>
      </c>
      <c r="D3229" s="373"/>
      <c r="E3229" s="212" t="str">
        <f t="shared" si="4389"/>
        <v>BC</v>
      </c>
      <c r="F3229" s="197">
        <v>2</v>
      </c>
      <c r="G3229" s="206" t="s">
        <v>604</v>
      </c>
      <c r="H3229" s="406" t="str">
        <f t="shared" ref="H3229:N3229" si="4413">H3225</f>
        <v>Adam</v>
      </c>
      <c r="I3229" s="406" t="str">
        <f t="shared" si="4413"/>
        <v>Seth</v>
      </c>
      <c r="J3229" s="406" t="str">
        <f t="shared" si="4413"/>
        <v>Enos</v>
      </c>
      <c r="K3229" s="406" t="str">
        <f t="shared" si="4413"/>
        <v>Cainan</v>
      </c>
      <c r="L3229" s="406" t="str">
        <f t="shared" si="4413"/>
        <v>Mahalaleel</v>
      </c>
      <c r="M3229" s="406" t="str">
        <f t="shared" si="4413"/>
        <v>Jared</v>
      </c>
      <c r="N3229" s="406" t="str">
        <f t="shared" si="4413"/>
        <v>Enoch</v>
      </c>
      <c r="O3229" s="406" t="str">
        <f t="shared" ref="O3229:O3241" si="4414">O3225</f>
        <v>Methusaleh</v>
      </c>
      <c r="P3229" s="566"/>
      <c r="Q3229" s="373"/>
      <c r="R3229" s="200"/>
    </row>
    <row r="3230" spans="3:18" ht="14.6" customHeight="1" x14ac:dyDescent="0.5">
      <c r="C3230" s="407">
        <f t="shared" ref="C3230" si="4415">C3226+1</f>
        <v>806</v>
      </c>
      <c r="D3230" s="373"/>
      <c r="E3230" s="212">
        <f t="shared" si="4393"/>
        <v>-3274</v>
      </c>
      <c r="F3230" s="197">
        <v>3</v>
      </c>
      <c r="G3230" s="208" t="s">
        <v>287</v>
      </c>
      <c r="H3230" s="407">
        <f t="shared" ref="H3230:N3230" si="4416">H3226+1</f>
        <v>806</v>
      </c>
      <c r="I3230" s="407">
        <f t="shared" si="4416"/>
        <v>676</v>
      </c>
      <c r="J3230" s="407">
        <f t="shared" si="4416"/>
        <v>571</v>
      </c>
      <c r="K3230" s="407">
        <f t="shared" si="4416"/>
        <v>481</v>
      </c>
      <c r="L3230" s="407">
        <f t="shared" si="4416"/>
        <v>411</v>
      </c>
      <c r="M3230" s="407">
        <f t="shared" si="4416"/>
        <v>346</v>
      </c>
      <c r="N3230" s="407">
        <f t="shared" si="4416"/>
        <v>184</v>
      </c>
      <c r="O3230" s="407">
        <f t="shared" ref="O3230:O3242" si="4417">O3226+1</f>
        <v>119</v>
      </c>
      <c r="P3230" s="566"/>
      <c r="Q3230" s="373"/>
      <c r="R3230" s="200"/>
    </row>
    <row r="3231" spans="3:18" ht="14.6" customHeight="1" x14ac:dyDescent="0.5">
      <c r="C3231" s="408"/>
      <c r="D3231" s="373"/>
      <c r="E3231" s="345"/>
      <c r="F3231" s="197">
        <v>4</v>
      </c>
      <c r="G3231" s="209" t="s">
        <v>605</v>
      </c>
      <c r="H3231" s="407"/>
      <c r="I3231" s="407"/>
      <c r="J3231" s="407"/>
      <c r="K3231" s="407"/>
      <c r="L3231" s="407"/>
      <c r="M3231" s="407"/>
      <c r="N3231" s="407"/>
      <c r="O3231" s="407"/>
      <c r="P3231" s="566"/>
      <c r="Q3231" s="373"/>
      <c r="R3231" s="200"/>
    </row>
    <row r="3232" spans="3:18" ht="14.6" customHeight="1" x14ac:dyDescent="0.5">
      <c r="C3232" s="406" t="str">
        <f t="shared" ref="C3232" si="4418">C3228</f>
        <v>Pre-Flood</v>
      </c>
      <c r="D3232" s="373"/>
      <c r="E3232" s="201">
        <f t="shared" si="4387"/>
        <v>3274</v>
      </c>
      <c r="F3232" s="197">
        <v>1</v>
      </c>
      <c r="G3232" s="203" t="s">
        <v>288</v>
      </c>
      <c r="H3232" s="408"/>
      <c r="I3232" s="408"/>
      <c r="J3232" s="408"/>
      <c r="K3232" s="408"/>
      <c r="L3232" s="408"/>
      <c r="M3232" s="408"/>
      <c r="N3232" s="408"/>
      <c r="O3232" s="408"/>
      <c r="P3232" s="566"/>
      <c r="Q3232" s="373"/>
      <c r="R3232" s="200"/>
    </row>
    <row r="3233" spans="3:18" ht="14.6" customHeight="1" x14ac:dyDescent="0.5">
      <c r="C3233" s="407">
        <f t="shared" ref="C3233" si="4419">C3229-1</f>
        <v>849</v>
      </c>
      <c r="D3233" s="373"/>
      <c r="E3233" s="212" t="str">
        <f t="shared" si="4389"/>
        <v>BC</v>
      </c>
      <c r="F3233" s="197">
        <v>2</v>
      </c>
      <c r="G3233" s="206" t="s">
        <v>604</v>
      </c>
      <c r="H3233" s="406" t="str">
        <f t="shared" ref="H3233:I3233" si="4420">H3229</f>
        <v>Adam</v>
      </c>
      <c r="I3233" s="406" t="str">
        <f t="shared" si="4420"/>
        <v>Seth</v>
      </c>
      <c r="J3233" s="406" t="str">
        <f>J3229</f>
        <v>Enos</v>
      </c>
      <c r="K3233" s="406" t="str">
        <f>K3229</f>
        <v>Cainan</v>
      </c>
      <c r="L3233" s="406" t="str">
        <f>L3229</f>
        <v>Mahalaleel</v>
      </c>
      <c r="M3233" s="406" t="str">
        <f>M3229</f>
        <v>Jared</v>
      </c>
      <c r="N3233" s="406" t="str">
        <f>N3229</f>
        <v>Enoch</v>
      </c>
      <c r="O3233" s="406" t="str">
        <f t="shared" si="4414"/>
        <v>Methusaleh</v>
      </c>
      <c r="P3233" s="566"/>
      <c r="Q3233" s="373"/>
      <c r="R3233" s="200"/>
    </row>
    <row r="3234" spans="3:18" ht="14.6" customHeight="1" x14ac:dyDescent="0.5">
      <c r="C3234" s="407">
        <f t="shared" ref="C3234" si="4421">C3230+1</f>
        <v>807</v>
      </c>
      <c r="D3234" s="373"/>
      <c r="E3234" s="212">
        <f t="shared" si="4393"/>
        <v>-3273</v>
      </c>
      <c r="F3234" s="197">
        <v>3</v>
      </c>
      <c r="G3234" s="208" t="s">
        <v>287</v>
      </c>
      <c r="H3234" s="407">
        <f t="shared" ref="H3234:I3234" si="4422">H3230+1</f>
        <v>807</v>
      </c>
      <c r="I3234" s="407">
        <f t="shared" si="4422"/>
        <v>677</v>
      </c>
      <c r="J3234" s="407">
        <f>J3230+1</f>
        <v>572</v>
      </c>
      <c r="K3234" s="407">
        <f>K3230+1</f>
        <v>482</v>
      </c>
      <c r="L3234" s="407">
        <f>L3230+1</f>
        <v>412</v>
      </c>
      <c r="M3234" s="407">
        <f>M3230+1</f>
        <v>347</v>
      </c>
      <c r="N3234" s="407">
        <f>N3230+1</f>
        <v>185</v>
      </c>
      <c r="O3234" s="407">
        <f t="shared" si="4417"/>
        <v>120</v>
      </c>
      <c r="P3234" s="566"/>
      <c r="Q3234" s="373"/>
      <c r="R3234" s="200"/>
    </row>
    <row r="3235" spans="3:18" ht="14.6" customHeight="1" x14ac:dyDescent="0.5">
      <c r="C3235" s="408"/>
      <c r="D3235" s="373"/>
      <c r="E3235" s="345"/>
      <c r="F3235" s="197">
        <v>4</v>
      </c>
      <c r="G3235" s="209" t="s">
        <v>605</v>
      </c>
      <c r="H3235" s="407"/>
      <c r="I3235" s="407"/>
      <c r="J3235" s="407"/>
      <c r="K3235" s="407"/>
      <c r="L3235" s="407"/>
      <c r="M3235" s="407"/>
      <c r="N3235" s="407"/>
      <c r="O3235" s="407"/>
      <c r="P3235" s="566"/>
      <c r="Q3235" s="373"/>
      <c r="R3235" s="200"/>
    </row>
    <row r="3236" spans="3:18" ht="14.6" customHeight="1" x14ac:dyDescent="0.5">
      <c r="C3236" s="406" t="str">
        <f t="shared" ref="C3236" si="4423">C3232</f>
        <v>Pre-Flood</v>
      </c>
      <c r="D3236" s="373"/>
      <c r="E3236" s="201">
        <f t="shared" si="4387"/>
        <v>3273</v>
      </c>
      <c r="F3236" s="197">
        <v>1</v>
      </c>
      <c r="G3236" s="203" t="s">
        <v>288</v>
      </c>
      <c r="H3236" s="408"/>
      <c r="I3236" s="408"/>
      <c r="J3236" s="408"/>
      <c r="K3236" s="408"/>
      <c r="L3236" s="408"/>
      <c r="M3236" s="408"/>
      <c r="N3236" s="408"/>
      <c r="O3236" s="408"/>
      <c r="P3236" s="566"/>
      <c r="Q3236" s="373"/>
      <c r="R3236" s="200"/>
    </row>
    <row r="3237" spans="3:18" ht="14.6" customHeight="1" x14ac:dyDescent="0.5">
      <c r="C3237" s="407">
        <f t="shared" ref="C3237" si="4424">C3233-1</f>
        <v>848</v>
      </c>
      <c r="D3237" s="373"/>
      <c r="E3237" s="212" t="str">
        <f t="shared" si="4389"/>
        <v>BC</v>
      </c>
      <c r="F3237" s="197">
        <v>2</v>
      </c>
      <c r="G3237" s="206" t="s">
        <v>604</v>
      </c>
      <c r="H3237" s="406" t="str">
        <f t="shared" ref="H3237:I3237" si="4425">H3233</f>
        <v>Adam</v>
      </c>
      <c r="I3237" s="406" t="str">
        <f t="shared" si="4425"/>
        <v>Seth</v>
      </c>
      <c r="J3237" s="406" t="str">
        <f>J3233</f>
        <v>Enos</v>
      </c>
      <c r="K3237" s="406" t="str">
        <f>K3233</f>
        <v>Cainan</v>
      </c>
      <c r="L3237" s="406" t="str">
        <f>L3233</f>
        <v>Mahalaleel</v>
      </c>
      <c r="M3237" s="406" t="str">
        <f>M3233</f>
        <v>Jared</v>
      </c>
      <c r="N3237" s="406" t="str">
        <f>N3233</f>
        <v>Enoch</v>
      </c>
      <c r="O3237" s="406" t="str">
        <f t="shared" si="4414"/>
        <v>Methusaleh</v>
      </c>
      <c r="P3237" s="566"/>
      <c r="Q3237" s="373"/>
      <c r="R3237" s="200"/>
    </row>
    <row r="3238" spans="3:18" ht="14.6" customHeight="1" x14ac:dyDescent="0.5">
      <c r="C3238" s="407">
        <f t="shared" ref="C3238" si="4426">C3234+1</f>
        <v>808</v>
      </c>
      <c r="D3238" s="373"/>
      <c r="E3238" s="212">
        <f t="shared" si="4393"/>
        <v>-3272</v>
      </c>
      <c r="F3238" s="197">
        <v>3</v>
      </c>
      <c r="G3238" s="208" t="s">
        <v>287</v>
      </c>
      <c r="H3238" s="407">
        <f t="shared" ref="H3238:I3238" si="4427">H3234+1</f>
        <v>808</v>
      </c>
      <c r="I3238" s="407">
        <f t="shared" si="4427"/>
        <v>678</v>
      </c>
      <c r="J3238" s="407">
        <f>J3234+1</f>
        <v>573</v>
      </c>
      <c r="K3238" s="407">
        <f>K3234+1</f>
        <v>483</v>
      </c>
      <c r="L3238" s="407">
        <f>L3234+1</f>
        <v>413</v>
      </c>
      <c r="M3238" s="407">
        <f>M3234+1</f>
        <v>348</v>
      </c>
      <c r="N3238" s="407">
        <f>N3234+1</f>
        <v>186</v>
      </c>
      <c r="O3238" s="407">
        <f t="shared" si="4417"/>
        <v>121</v>
      </c>
      <c r="P3238" s="566"/>
      <c r="Q3238" s="373"/>
      <c r="R3238" s="200"/>
    </row>
    <row r="3239" spans="3:18" ht="14.6" customHeight="1" x14ac:dyDescent="0.5">
      <c r="C3239" s="408"/>
      <c r="D3239" s="373"/>
      <c r="E3239" s="345"/>
      <c r="F3239" s="197">
        <v>4</v>
      </c>
      <c r="G3239" s="209" t="s">
        <v>605</v>
      </c>
      <c r="H3239" s="407"/>
      <c r="I3239" s="407"/>
      <c r="J3239" s="407"/>
      <c r="K3239" s="407"/>
      <c r="L3239" s="407"/>
      <c r="M3239" s="407"/>
      <c r="N3239" s="407"/>
      <c r="O3239" s="407"/>
      <c r="P3239" s="566"/>
      <c r="Q3239" s="373"/>
      <c r="R3239" s="200"/>
    </row>
    <row r="3240" spans="3:18" ht="14.6" customHeight="1" x14ac:dyDescent="0.5">
      <c r="C3240" s="406" t="str">
        <f t="shared" ref="C3240" si="4428">C3236</f>
        <v>Pre-Flood</v>
      </c>
      <c r="D3240" s="373"/>
      <c r="E3240" s="201">
        <f t="shared" si="4387"/>
        <v>3272</v>
      </c>
      <c r="F3240" s="197">
        <v>1</v>
      </c>
      <c r="G3240" s="203" t="s">
        <v>288</v>
      </c>
      <c r="H3240" s="408"/>
      <c r="I3240" s="408"/>
      <c r="J3240" s="408"/>
      <c r="K3240" s="408"/>
      <c r="L3240" s="408"/>
      <c r="M3240" s="408"/>
      <c r="N3240" s="408"/>
      <c r="O3240" s="408"/>
      <c r="P3240" s="566"/>
      <c r="Q3240" s="373"/>
      <c r="R3240" s="200"/>
    </row>
    <row r="3241" spans="3:18" ht="14.6" customHeight="1" x14ac:dyDescent="0.5">
      <c r="C3241" s="407">
        <f t="shared" ref="C3241" si="4429">C3237-1</f>
        <v>847</v>
      </c>
      <c r="D3241" s="373"/>
      <c r="E3241" s="212" t="str">
        <f t="shared" si="4389"/>
        <v>BC</v>
      </c>
      <c r="F3241" s="197">
        <v>2</v>
      </c>
      <c r="G3241" s="206" t="s">
        <v>604</v>
      </c>
      <c r="H3241" s="406" t="str">
        <f t="shared" ref="H3241:I3241" si="4430">H3237</f>
        <v>Adam</v>
      </c>
      <c r="I3241" s="406" t="str">
        <f t="shared" si="4430"/>
        <v>Seth</v>
      </c>
      <c r="J3241" s="406" t="str">
        <f>J3237</f>
        <v>Enos</v>
      </c>
      <c r="K3241" s="406" t="str">
        <f>K3237</f>
        <v>Cainan</v>
      </c>
      <c r="L3241" s="406" t="str">
        <f>L3237</f>
        <v>Mahalaleel</v>
      </c>
      <c r="M3241" s="406" t="str">
        <f>M3237</f>
        <v>Jared</v>
      </c>
      <c r="N3241" s="406" t="str">
        <f>N3237</f>
        <v>Enoch</v>
      </c>
      <c r="O3241" s="406" t="str">
        <f t="shared" si="4414"/>
        <v>Methusaleh</v>
      </c>
      <c r="P3241" s="566"/>
      <c r="Q3241" s="373"/>
      <c r="R3241" s="200"/>
    </row>
    <row r="3242" spans="3:18" ht="14.6" customHeight="1" x14ac:dyDescent="0.5">
      <c r="C3242" s="407">
        <f t="shared" ref="C3242" si="4431">C3238+1</f>
        <v>809</v>
      </c>
      <c r="D3242" s="373"/>
      <c r="E3242" s="212">
        <f t="shared" si="4393"/>
        <v>-3271</v>
      </c>
      <c r="F3242" s="197">
        <v>3</v>
      </c>
      <c r="G3242" s="208" t="s">
        <v>287</v>
      </c>
      <c r="H3242" s="407">
        <f t="shared" ref="H3242:I3242" si="4432">H3238+1</f>
        <v>809</v>
      </c>
      <c r="I3242" s="407">
        <f t="shared" si="4432"/>
        <v>679</v>
      </c>
      <c r="J3242" s="407">
        <f>J3238+1</f>
        <v>574</v>
      </c>
      <c r="K3242" s="407">
        <f>K3238+1</f>
        <v>484</v>
      </c>
      <c r="L3242" s="407">
        <f>L3238+1</f>
        <v>414</v>
      </c>
      <c r="M3242" s="407">
        <f>M3238+1</f>
        <v>349</v>
      </c>
      <c r="N3242" s="407">
        <f>N3238+1</f>
        <v>187</v>
      </c>
      <c r="O3242" s="407">
        <f t="shared" si="4417"/>
        <v>122</v>
      </c>
      <c r="P3242" s="566"/>
      <c r="Q3242" s="373"/>
      <c r="R3242" s="200"/>
    </row>
    <row r="3243" spans="3:18" ht="14.6" customHeight="1" x14ac:dyDescent="0.5">
      <c r="C3243" s="408"/>
      <c r="D3243" s="373"/>
      <c r="E3243" s="345"/>
      <c r="F3243" s="197">
        <v>4</v>
      </c>
      <c r="G3243" s="209" t="s">
        <v>605</v>
      </c>
      <c r="H3243" s="407"/>
      <c r="I3243" s="407"/>
      <c r="J3243" s="407"/>
      <c r="K3243" s="407"/>
      <c r="L3243" s="407"/>
      <c r="M3243" s="407"/>
      <c r="N3243" s="407"/>
      <c r="O3243" s="407"/>
      <c r="P3243" s="566"/>
      <c r="Q3243" s="373"/>
      <c r="R3243" s="200"/>
    </row>
    <row r="3244" spans="3:18" ht="14.6" customHeight="1" x14ac:dyDescent="0.5">
      <c r="C3244" s="406" t="str">
        <f t="shared" ref="C3244" si="4433">C3240</f>
        <v>Pre-Flood</v>
      </c>
      <c r="D3244" s="373"/>
      <c r="E3244" s="201">
        <f t="shared" si="4387"/>
        <v>3271</v>
      </c>
      <c r="F3244" s="197">
        <v>1</v>
      </c>
      <c r="G3244" s="203" t="s">
        <v>288</v>
      </c>
      <c r="H3244" s="408"/>
      <c r="I3244" s="408"/>
      <c r="J3244" s="408"/>
      <c r="K3244" s="408"/>
      <c r="L3244" s="408"/>
      <c r="M3244" s="408"/>
      <c r="N3244" s="408"/>
      <c r="O3244" s="408"/>
      <c r="P3244" s="566"/>
      <c r="Q3244" s="373"/>
      <c r="R3244" s="200"/>
    </row>
    <row r="3245" spans="3:18" ht="14.6" customHeight="1" x14ac:dyDescent="0.5">
      <c r="C3245" s="407">
        <f t="shared" ref="C3245" si="4434">C3241-1</f>
        <v>846</v>
      </c>
      <c r="D3245" s="373"/>
      <c r="E3245" s="212" t="str">
        <f t="shared" si="4389"/>
        <v>BC</v>
      </c>
      <c r="F3245" s="197">
        <v>2</v>
      </c>
      <c r="G3245" s="206" t="s">
        <v>604</v>
      </c>
      <c r="H3245" s="406" t="str">
        <f t="shared" ref="H3245:N3245" si="4435">H3241</f>
        <v>Adam</v>
      </c>
      <c r="I3245" s="406" t="str">
        <f t="shared" si="4435"/>
        <v>Seth</v>
      </c>
      <c r="J3245" s="406" t="str">
        <f t="shared" si="4435"/>
        <v>Enos</v>
      </c>
      <c r="K3245" s="406" t="str">
        <f t="shared" si="4435"/>
        <v>Cainan</v>
      </c>
      <c r="L3245" s="406" t="str">
        <f t="shared" si="4435"/>
        <v>Mahalaleel</v>
      </c>
      <c r="M3245" s="406" t="str">
        <f t="shared" si="4435"/>
        <v>Jared</v>
      </c>
      <c r="N3245" s="406" t="str">
        <f t="shared" si="4435"/>
        <v>Enoch</v>
      </c>
      <c r="O3245" s="406" t="str">
        <f t="shared" ref="O3245:O3257" si="4436">O3241</f>
        <v>Methusaleh</v>
      </c>
      <c r="P3245" s="566"/>
      <c r="Q3245" s="373"/>
      <c r="R3245" s="200"/>
    </row>
    <row r="3246" spans="3:18" ht="14.6" customHeight="1" x14ac:dyDescent="0.5">
      <c r="C3246" s="407">
        <f t="shared" ref="C3246" si="4437">C3242+1</f>
        <v>810</v>
      </c>
      <c r="D3246" s="373"/>
      <c r="E3246" s="212">
        <f t="shared" si="4393"/>
        <v>-3270</v>
      </c>
      <c r="F3246" s="197">
        <v>3</v>
      </c>
      <c r="G3246" s="208" t="s">
        <v>287</v>
      </c>
      <c r="H3246" s="407">
        <f t="shared" ref="H3246:N3246" si="4438">H3242+1</f>
        <v>810</v>
      </c>
      <c r="I3246" s="407">
        <f t="shared" si="4438"/>
        <v>680</v>
      </c>
      <c r="J3246" s="407">
        <f t="shared" si="4438"/>
        <v>575</v>
      </c>
      <c r="K3246" s="407">
        <f t="shared" si="4438"/>
        <v>485</v>
      </c>
      <c r="L3246" s="407">
        <f t="shared" si="4438"/>
        <v>415</v>
      </c>
      <c r="M3246" s="407">
        <f t="shared" si="4438"/>
        <v>350</v>
      </c>
      <c r="N3246" s="407">
        <f t="shared" si="4438"/>
        <v>188</v>
      </c>
      <c r="O3246" s="407">
        <f t="shared" ref="O3246:O3258" si="4439">O3242+1</f>
        <v>123</v>
      </c>
      <c r="P3246" s="566"/>
      <c r="Q3246" s="373"/>
      <c r="R3246" s="200"/>
    </row>
    <row r="3247" spans="3:18" ht="14.6" customHeight="1" x14ac:dyDescent="0.5">
      <c r="C3247" s="408"/>
      <c r="D3247" s="373"/>
      <c r="E3247" s="345"/>
      <c r="F3247" s="197">
        <v>4</v>
      </c>
      <c r="G3247" s="209" t="s">
        <v>605</v>
      </c>
      <c r="H3247" s="407"/>
      <c r="I3247" s="407"/>
      <c r="J3247" s="407"/>
      <c r="K3247" s="407"/>
      <c r="L3247" s="407"/>
      <c r="M3247" s="407"/>
      <c r="N3247" s="407"/>
      <c r="O3247" s="407"/>
      <c r="P3247" s="566"/>
      <c r="Q3247" s="373"/>
      <c r="R3247" s="200"/>
    </row>
    <row r="3248" spans="3:18" ht="14.6" customHeight="1" x14ac:dyDescent="0.5">
      <c r="C3248" s="406" t="str">
        <f t="shared" ref="C3248" si="4440">C3244</f>
        <v>Pre-Flood</v>
      </c>
      <c r="D3248" s="373"/>
      <c r="E3248" s="201">
        <f t="shared" si="4387"/>
        <v>3270</v>
      </c>
      <c r="F3248" s="197">
        <v>1</v>
      </c>
      <c r="G3248" s="203" t="s">
        <v>288</v>
      </c>
      <c r="H3248" s="408"/>
      <c r="I3248" s="408"/>
      <c r="J3248" s="408"/>
      <c r="K3248" s="408"/>
      <c r="L3248" s="408"/>
      <c r="M3248" s="408"/>
      <c r="N3248" s="408"/>
      <c r="O3248" s="408"/>
      <c r="P3248" s="566"/>
      <c r="Q3248" s="373"/>
      <c r="R3248" s="200"/>
    </row>
    <row r="3249" spans="3:18" ht="14.6" customHeight="1" x14ac:dyDescent="0.5">
      <c r="C3249" s="407">
        <f t="shared" ref="C3249" si="4441">C3245-1</f>
        <v>845</v>
      </c>
      <c r="D3249" s="373"/>
      <c r="E3249" s="212" t="str">
        <f t="shared" si="4389"/>
        <v>BC</v>
      </c>
      <c r="F3249" s="197">
        <v>2</v>
      </c>
      <c r="G3249" s="206" t="s">
        <v>604</v>
      </c>
      <c r="H3249" s="406" t="str">
        <f t="shared" ref="H3249:I3249" si="4442">H3245</f>
        <v>Adam</v>
      </c>
      <c r="I3249" s="406" t="str">
        <f t="shared" si="4442"/>
        <v>Seth</v>
      </c>
      <c r="J3249" s="406" t="str">
        <f>J3245</f>
        <v>Enos</v>
      </c>
      <c r="K3249" s="406" t="str">
        <f>K3245</f>
        <v>Cainan</v>
      </c>
      <c r="L3249" s="406" t="str">
        <f>L3245</f>
        <v>Mahalaleel</v>
      </c>
      <c r="M3249" s="406" t="str">
        <f>M3245</f>
        <v>Jared</v>
      </c>
      <c r="N3249" s="406" t="str">
        <f>N3245</f>
        <v>Enoch</v>
      </c>
      <c r="O3249" s="406" t="str">
        <f t="shared" si="4436"/>
        <v>Methusaleh</v>
      </c>
      <c r="P3249" s="566"/>
      <c r="Q3249" s="373"/>
      <c r="R3249" s="200"/>
    </row>
    <row r="3250" spans="3:18" ht="14.6" customHeight="1" x14ac:dyDescent="0.5">
      <c r="C3250" s="407">
        <f t="shared" ref="C3250" si="4443">C3246+1</f>
        <v>811</v>
      </c>
      <c r="D3250" s="373"/>
      <c r="E3250" s="212">
        <f t="shared" si="4393"/>
        <v>-3269</v>
      </c>
      <c r="F3250" s="197">
        <v>3</v>
      </c>
      <c r="G3250" s="208" t="s">
        <v>287</v>
      </c>
      <c r="H3250" s="407">
        <f t="shared" ref="H3250:I3250" si="4444">H3246+1</f>
        <v>811</v>
      </c>
      <c r="I3250" s="407">
        <f t="shared" si="4444"/>
        <v>681</v>
      </c>
      <c r="J3250" s="407">
        <f>J3246+1</f>
        <v>576</v>
      </c>
      <c r="K3250" s="407">
        <f>K3246+1</f>
        <v>486</v>
      </c>
      <c r="L3250" s="407">
        <f>L3246+1</f>
        <v>416</v>
      </c>
      <c r="M3250" s="407">
        <f>M3246+1</f>
        <v>351</v>
      </c>
      <c r="N3250" s="407">
        <f>N3246+1</f>
        <v>189</v>
      </c>
      <c r="O3250" s="407">
        <f t="shared" si="4439"/>
        <v>124</v>
      </c>
      <c r="P3250" s="566"/>
      <c r="Q3250" s="373"/>
      <c r="R3250" s="200"/>
    </row>
    <row r="3251" spans="3:18" ht="14.6" customHeight="1" x14ac:dyDescent="0.5">
      <c r="C3251" s="408"/>
      <c r="D3251" s="373"/>
      <c r="E3251" s="345"/>
      <c r="F3251" s="197">
        <v>4</v>
      </c>
      <c r="G3251" s="209" t="s">
        <v>605</v>
      </c>
      <c r="H3251" s="407"/>
      <c r="I3251" s="407"/>
      <c r="J3251" s="407"/>
      <c r="K3251" s="407"/>
      <c r="L3251" s="407"/>
      <c r="M3251" s="407"/>
      <c r="N3251" s="407"/>
      <c r="O3251" s="407"/>
      <c r="P3251" s="566"/>
      <c r="Q3251" s="373"/>
      <c r="R3251" s="200"/>
    </row>
    <row r="3252" spans="3:18" ht="14.6" customHeight="1" x14ac:dyDescent="0.5">
      <c r="C3252" s="406" t="str">
        <f t="shared" ref="C3252" si="4445">C3248</f>
        <v>Pre-Flood</v>
      </c>
      <c r="D3252" s="373"/>
      <c r="E3252" s="201">
        <f t="shared" si="4387"/>
        <v>3269</v>
      </c>
      <c r="F3252" s="197">
        <v>1</v>
      </c>
      <c r="G3252" s="203" t="s">
        <v>288</v>
      </c>
      <c r="H3252" s="408"/>
      <c r="I3252" s="408"/>
      <c r="J3252" s="408"/>
      <c r="K3252" s="408"/>
      <c r="L3252" s="408"/>
      <c r="M3252" s="408"/>
      <c r="N3252" s="408"/>
      <c r="O3252" s="408"/>
      <c r="P3252" s="566"/>
      <c r="Q3252" s="373"/>
      <c r="R3252" s="200"/>
    </row>
    <row r="3253" spans="3:18" ht="14.6" customHeight="1" x14ac:dyDescent="0.5">
      <c r="C3253" s="407">
        <f t="shared" ref="C3253" si="4446">C3249-1</f>
        <v>844</v>
      </c>
      <c r="D3253" s="373"/>
      <c r="E3253" s="212" t="str">
        <f t="shared" si="4389"/>
        <v>BC</v>
      </c>
      <c r="F3253" s="197">
        <v>2</v>
      </c>
      <c r="G3253" s="206" t="s">
        <v>604</v>
      </c>
      <c r="H3253" s="406" t="str">
        <f t="shared" ref="H3253:I3253" si="4447">H3249</f>
        <v>Adam</v>
      </c>
      <c r="I3253" s="406" t="str">
        <f t="shared" si="4447"/>
        <v>Seth</v>
      </c>
      <c r="J3253" s="406" t="str">
        <f>J3249</f>
        <v>Enos</v>
      </c>
      <c r="K3253" s="406" t="str">
        <f>K3249</f>
        <v>Cainan</v>
      </c>
      <c r="L3253" s="406" t="str">
        <f>L3249</f>
        <v>Mahalaleel</v>
      </c>
      <c r="M3253" s="406" t="str">
        <f>M3249</f>
        <v>Jared</v>
      </c>
      <c r="N3253" s="406" t="str">
        <f>N3249</f>
        <v>Enoch</v>
      </c>
      <c r="O3253" s="406" t="str">
        <f t="shared" si="4436"/>
        <v>Methusaleh</v>
      </c>
      <c r="P3253" s="566"/>
      <c r="Q3253" s="373"/>
      <c r="R3253" s="200"/>
    </row>
    <row r="3254" spans="3:18" ht="14.6" customHeight="1" x14ac:dyDescent="0.5">
      <c r="C3254" s="407">
        <f t="shared" ref="C3254" si="4448">C3250+1</f>
        <v>812</v>
      </c>
      <c r="D3254" s="373"/>
      <c r="E3254" s="212">
        <f t="shared" si="4393"/>
        <v>-3268</v>
      </c>
      <c r="F3254" s="197">
        <v>3</v>
      </c>
      <c r="G3254" s="208" t="s">
        <v>287</v>
      </c>
      <c r="H3254" s="407">
        <f t="shared" ref="H3254:I3254" si="4449">H3250+1</f>
        <v>812</v>
      </c>
      <c r="I3254" s="407">
        <f t="shared" si="4449"/>
        <v>682</v>
      </c>
      <c r="J3254" s="407">
        <f>J3250+1</f>
        <v>577</v>
      </c>
      <c r="K3254" s="407">
        <f>K3250+1</f>
        <v>487</v>
      </c>
      <c r="L3254" s="407">
        <f>L3250+1</f>
        <v>417</v>
      </c>
      <c r="M3254" s="407">
        <f>M3250+1</f>
        <v>352</v>
      </c>
      <c r="N3254" s="407">
        <f>N3250+1</f>
        <v>190</v>
      </c>
      <c r="O3254" s="407">
        <f t="shared" si="4439"/>
        <v>125</v>
      </c>
      <c r="P3254" s="566"/>
      <c r="Q3254" s="373"/>
      <c r="R3254" s="200"/>
    </row>
    <row r="3255" spans="3:18" ht="14.6" customHeight="1" x14ac:dyDescent="0.5">
      <c r="C3255" s="408"/>
      <c r="D3255" s="373"/>
      <c r="E3255" s="345"/>
      <c r="F3255" s="197">
        <v>4</v>
      </c>
      <c r="G3255" s="209" t="s">
        <v>605</v>
      </c>
      <c r="H3255" s="407"/>
      <c r="I3255" s="407"/>
      <c r="J3255" s="407"/>
      <c r="K3255" s="407"/>
      <c r="L3255" s="407"/>
      <c r="M3255" s="407"/>
      <c r="N3255" s="407"/>
      <c r="O3255" s="407"/>
      <c r="P3255" s="566"/>
      <c r="Q3255" s="373"/>
      <c r="R3255" s="200"/>
    </row>
    <row r="3256" spans="3:18" ht="14.6" customHeight="1" x14ac:dyDescent="0.5">
      <c r="C3256" s="406" t="str">
        <f t="shared" ref="C3256" si="4450">C3252</f>
        <v>Pre-Flood</v>
      </c>
      <c r="D3256" s="373"/>
      <c r="E3256" s="201">
        <f t="shared" si="4387"/>
        <v>3268</v>
      </c>
      <c r="F3256" s="197">
        <v>1</v>
      </c>
      <c r="G3256" s="203" t="s">
        <v>288</v>
      </c>
      <c r="H3256" s="408"/>
      <c r="I3256" s="408"/>
      <c r="J3256" s="408"/>
      <c r="K3256" s="408"/>
      <c r="L3256" s="408"/>
      <c r="M3256" s="408"/>
      <c r="N3256" s="408"/>
      <c r="O3256" s="408"/>
      <c r="P3256" s="566"/>
      <c r="Q3256" s="373"/>
      <c r="R3256" s="200"/>
    </row>
    <row r="3257" spans="3:18" ht="14.6" customHeight="1" x14ac:dyDescent="0.5">
      <c r="C3257" s="407">
        <f t="shared" ref="C3257" si="4451">C3253-1</f>
        <v>843</v>
      </c>
      <c r="D3257" s="373"/>
      <c r="E3257" s="212" t="str">
        <f t="shared" si="4389"/>
        <v>BC</v>
      </c>
      <c r="F3257" s="197">
        <v>2</v>
      </c>
      <c r="G3257" s="206" t="s">
        <v>604</v>
      </c>
      <c r="H3257" s="406" t="str">
        <f t="shared" ref="H3257:I3257" si="4452">H3253</f>
        <v>Adam</v>
      </c>
      <c r="I3257" s="406" t="str">
        <f t="shared" si="4452"/>
        <v>Seth</v>
      </c>
      <c r="J3257" s="406" t="str">
        <f>J3253</f>
        <v>Enos</v>
      </c>
      <c r="K3257" s="406" t="str">
        <f>K3253</f>
        <v>Cainan</v>
      </c>
      <c r="L3257" s="406" t="str">
        <f>L3253</f>
        <v>Mahalaleel</v>
      </c>
      <c r="M3257" s="406" t="str">
        <f>M3253</f>
        <v>Jared</v>
      </c>
      <c r="N3257" s="406" t="str">
        <f>N3253</f>
        <v>Enoch</v>
      </c>
      <c r="O3257" s="406" t="str">
        <f t="shared" si="4436"/>
        <v>Methusaleh</v>
      </c>
      <c r="P3257" s="566"/>
      <c r="Q3257" s="373"/>
      <c r="R3257" s="200"/>
    </row>
    <row r="3258" spans="3:18" ht="14.6" customHeight="1" x14ac:dyDescent="0.5">
      <c r="C3258" s="407">
        <f t="shared" ref="C3258" si="4453">C3254+1</f>
        <v>813</v>
      </c>
      <c r="D3258" s="373"/>
      <c r="E3258" s="212">
        <f t="shared" si="4393"/>
        <v>-3267</v>
      </c>
      <c r="F3258" s="197">
        <v>3</v>
      </c>
      <c r="G3258" s="208" t="s">
        <v>287</v>
      </c>
      <c r="H3258" s="407">
        <f t="shared" ref="H3258:I3258" si="4454">H3254+1</f>
        <v>813</v>
      </c>
      <c r="I3258" s="407">
        <f t="shared" si="4454"/>
        <v>683</v>
      </c>
      <c r="J3258" s="407">
        <f>J3254+1</f>
        <v>578</v>
      </c>
      <c r="K3258" s="407">
        <f>K3254+1</f>
        <v>488</v>
      </c>
      <c r="L3258" s="407">
        <f>L3254+1</f>
        <v>418</v>
      </c>
      <c r="M3258" s="407">
        <f>M3254+1</f>
        <v>353</v>
      </c>
      <c r="N3258" s="407">
        <f>N3254+1</f>
        <v>191</v>
      </c>
      <c r="O3258" s="407">
        <f t="shared" si="4439"/>
        <v>126</v>
      </c>
      <c r="P3258" s="566"/>
      <c r="Q3258" s="373"/>
      <c r="R3258" s="200"/>
    </row>
    <row r="3259" spans="3:18" ht="14.6" customHeight="1" x14ac:dyDescent="0.5">
      <c r="C3259" s="408"/>
      <c r="D3259" s="373"/>
      <c r="E3259" s="345"/>
      <c r="F3259" s="197">
        <v>4</v>
      </c>
      <c r="G3259" s="209" t="s">
        <v>605</v>
      </c>
      <c r="H3259" s="407"/>
      <c r="I3259" s="407"/>
      <c r="J3259" s="407"/>
      <c r="K3259" s="407"/>
      <c r="L3259" s="407"/>
      <c r="M3259" s="407"/>
      <c r="N3259" s="407"/>
      <c r="O3259" s="407"/>
      <c r="P3259" s="566"/>
      <c r="Q3259" s="373"/>
      <c r="R3259" s="200"/>
    </row>
    <row r="3260" spans="3:18" ht="14.6" customHeight="1" x14ac:dyDescent="0.5">
      <c r="C3260" s="406" t="str">
        <f t="shared" ref="C3260" si="4455">C3256</f>
        <v>Pre-Flood</v>
      </c>
      <c r="D3260" s="373"/>
      <c r="E3260" s="201">
        <f t="shared" si="4387"/>
        <v>3267</v>
      </c>
      <c r="F3260" s="197">
        <v>1</v>
      </c>
      <c r="G3260" s="203" t="s">
        <v>288</v>
      </c>
      <c r="H3260" s="408"/>
      <c r="I3260" s="408"/>
      <c r="J3260" s="408"/>
      <c r="K3260" s="408"/>
      <c r="L3260" s="408"/>
      <c r="M3260" s="408"/>
      <c r="N3260" s="408"/>
      <c r="O3260" s="408"/>
      <c r="P3260" s="566"/>
      <c r="Q3260" s="373"/>
      <c r="R3260" s="200"/>
    </row>
    <row r="3261" spans="3:18" ht="14.6" customHeight="1" x14ac:dyDescent="0.5">
      <c r="C3261" s="407">
        <f t="shared" ref="C3261" si="4456">C3257-1</f>
        <v>842</v>
      </c>
      <c r="D3261" s="373"/>
      <c r="E3261" s="212" t="str">
        <f t="shared" si="4389"/>
        <v>BC</v>
      </c>
      <c r="F3261" s="197">
        <v>2</v>
      </c>
      <c r="G3261" s="206" t="s">
        <v>604</v>
      </c>
      <c r="H3261" s="406" t="str">
        <f t="shared" ref="H3261:N3261" si="4457">H3257</f>
        <v>Adam</v>
      </c>
      <c r="I3261" s="406" t="str">
        <f t="shared" si="4457"/>
        <v>Seth</v>
      </c>
      <c r="J3261" s="406" t="str">
        <f t="shared" si="4457"/>
        <v>Enos</v>
      </c>
      <c r="K3261" s="406" t="str">
        <f t="shared" si="4457"/>
        <v>Cainan</v>
      </c>
      <c r="L3261" s="406" t="str">
        <f t="shared" si="4457"/>
        <v>Mahalaleel</v>
      </c>
      <c r="M3261" s="406" t="str">
        <f t="shared" si="4457"/>
        <v>Jared</v>
      </c>
      <c r="N3261" s="406" t="str">
        <f t="shared" si="4457"/>
        <v>Enoch</v>
      </c>
      <c r="O3261" s="406" t="str">
        <f t="shared" ref="O3261:O3273" si="4458">O3257</f>
        <v>Methusaleh</v>
      </c>
      <c r="P3261" s="566"/>
      <c r="Q3261" s="373"/>
      <c r="R3261" s="200"/>
    </row>
    <row r="3262" spans="3:18" ht="14.6" customHeight="1" x14ac:dyDescent="0.5">
      <c r="C3262" s="407">
        <f t="shared" ref="C3262" si="4459">C3258+1</f>
        <v>814</v>
      </c>
      <c r="D3262" s="373"/>
      <c r="E3262" s="212">
        <f t="shared" si="4393"/>
        <v>-3266</v>
      </c>
      <c r="F3262" s="197">
        <v>3</v>
      </c>
      <c r="G3262" s="208" t="s">
        <v>287</v>
      </c>
      <c r="H3262" s="407">
        <f t="shared" ref="H3262:N3262" si="4460">H3258+1</f>
        <v>814</v>
      </c>
      <c r="I3262" s="407">
        <f t="shared" si="4460"/>
        <v>684</v>
      </c>
      <c r="J3262" s="407">
        <f t="shared" si="4460"/>
        <v>579</v>
      </c>
      <c r="K3262" s="407">
        <f t="shared" si="4460"/>
        <v>489</v>
      </c>
      <c r="L3262" s="407">
        <f t="shared" si="4460"/>
        <v>419</v>
      </c>
      <c r="M3262" s="407">
        <f t="shared" si="4460"/>
        <v>354</v>
      </c>
      <c r="N3262" s="407">
        <f t="shared" si="4460"/>
        <v>192</v>
      </c>
      <c r="O3262" s="407">
        <f t="shared" ref="O3262:O3274" si="4461">O3258+1</f>
        <v>127</v>
      </c>
      <c r="P3262" s="566"/>
      <c r="Q3262" s="373"/>
      <c r="R3262" s="200"/>
    </row>
    <row r="3263" spans="3:18" ht="14.6" customHeight="1" x14ac:dyDescent="0.5">
      <c r="C3263" s="408"/>
      <c r="D3263" s="373"/>
      <c r="E3263" s="345"/>
      <c r="F3263" s="197">
        <v>4</v>
      </c>
      <c r="G3263" s="209" t="s">
        <v>605</v>
      </c>
      <c r="H3263" s="407"/>
      <c r="I3263" s="407"/>
      <c r="J3263" s="407"/>
      <c r="K3263" s="407"/>
      <c r="L3263" s="407"/>
      <c r="M3263" s="407"/>
      <c r="N3263" s="407"/>
      <c r="O3263" s="407"/>
      <c r="P3263" s="566"/>
      <c r="Q3263" s="373"/>
      <c r="R3263" s="200"/>
    </row>
    <row r="3264" spans="3:18" ht="14.6" customHeight="1" x14ac:dyDescent="0.5">
      <c r="C3264" s="406" t="str">
        <f t="shared" ref="C3264" si="4462">C3260</f>
        <v>Pre-Flood</v>
      </c>
      <c r="D3264" s="373"/>
      <c r="E3264" s="201">
        <f t="shared" si="4387"/>
        <v>3266</v>
      </c>
      <c r="F3264" s="197">
        <v>1</v>
      </c>
      <c r="G3264" s="203" t="s">
        <v>288</v>
      </c>
      <c r="H3264" s="408"/>
      <c r="I3264" s="408"/>
      <c r="J3264" s="408"/>
      <c r="K3264" s="408"/>
      <c r="L3264" s="408"/>
      <c r="M3264" s="408"/>
      <c r="N3264" s="408"/>
      <c r="O3264" s="408"/>
      <c r="P3264" s="566"/>
      <c r="Q3264" s="373"/>
      <c r="R3264" s="200"/>
    </row>
    <row r="3265" spans="3:18" ht="14.6" customHeight="1" x14ac:dyDescent="0.5">
      <c r="C3265" s="407">
        <f t="shared" ref="C3265" si="4463">C3261-1</f>
        <v>841</v>
      </c>
      <c r="D3265" s="373"/>
      <c r="E3265" s="212" t="str">
        <f t="shared" si="4389"/>
        <v>BC</v>
      </c>
      <c r="F3265" s="197">
        <v>2</v>
      </c>
      <c r="G3265" s="206" t="s">
        <v>604</v>
      </c>
      <c r="H3265" s="406" t="str">
        <f t="shared" ref="H3265:I3265" si="4464">H3261</f>
        <v>Adam</v>
      </c>
      <c r="I3265" s="406" t="str">
        <f t="shared" si="4464"/>
        <v>Seth</v>
      </c>
      <c r="J3265" s="406" t="str">
        <f>J3261</f>
        <v>Enos</v>
      </c>
      <c r="K3265" s="406" t="str">
        <f>K3261</f>
        <v>Cainan</v>
      </c>
      <c r="L3265" s="406" t="str">
        <f>L3261</f>
        <v>Mahalaleel</v>
      </c>
      <c r="M3265" s="406" t="str">
        <f>M3261</f>
        <v>Jared</v>
      </c>
      <c r="N3265" s="406" t="str">
        <f>N3261</f>
        <v>Enoch</v>
      </c>
      <c r="O3265" s="406" t="str">
        <f t="shared" si="4458"/>
        <v>Methusaleh</v>
      </c>
      <c r="P3265" s="566"/>
      <c r="Q3265" s="373"/>
      <c r="R3265" s="200"/>
    </row>
    <row r="3266" spans="3:18" ht="14.6" customHeight="1" x14ac:dyDescent="0.5">
      <c r="C3266" s="407">
        <f t="shared" ref="C3266" si="4465">C3262+1</f>
        <v>815</v>
      </c>
      <c r="D3266" s="373"/>
      <c r="E3266" s="212">
        <f t="shared" si="4393"/>
        <v>-3265</v>
      </c>
      <c r="F3266" s="197">
        <v>3</v>
      </c>
      <c r="G3266" s="208" t="s">
        <v>287</v>
      </c>
      <c r="H3266" s="407">
        <f t="shared" ref="H3266:I3266" si="4466">H3262+1</f>
        <v>815</v>
      </c>
      <c r="I3266" s="407">
        <f t="shared" si="4466"/>
        <v>685</v>
      </c>
      <c r="J3266" s="407">
        <f>J3262+1</f>
        <v>580</v>
      </c>
      <c r="K3266" s="407">
        <f>K3262+1</f>
        <v>490</v>
      </c>
      <c r="L3266" s="407">
        <f>L3262+1</f>
        <v>420</v>
      </c>
      <c r="M3266" s="407">
        <f>M3262+1</f>
        <v>355</v>
      </c>
      <c r="N3266" s="407">
        <f>N3262+1</f>
        <v>193</v>
      </c>
      <c r="O3266" s="407">
        <f t="shared" si="4461"/>
        <v>128</v>
      </c>
      <c r="P3266" s="566"/>
      <c r="Q3266" s="373"/>
      <c r="R3266" s="200"/>
    </row>
    <row r="3267" spans="3:18" ht="14.6" customHeight="1" x14ac:dyDescent="0.5">
      <c r="C3267" s="408"/>
      <c r="D3267" s="373"/>
      <c r="E3267" s="345"/>
      <c r="F3267" s="197">
        <v>4</v>
      </c>
      <c r="G3267" s="209" t="s">
        <v>605</v>
      </c>
      <c r="H3267" s="407"/>
      <c r="I3267" s="407"/>
      <c r="J3267" s="407"/>
      <c r="K3267" s="407"/>
      <c r="L3267" s="407"/>
      <c r="M3267" s="407"/>
      <c r="N3267" s="407"/>
      <c r="O3267" s="407"/>
      <c r="P3267" s="566"/>
      <c r="Q3267" s="373"/>
      <c r="R3267" s="200"/>
    </row>
    <row r="3268" spans="3:18" ht="14.6" customHeight="1" x14ac:dyDescent="0.5">
      <c r="C3268" s="406" t="str">
        <f t="shared" ref="C3268" si="4467">C3264</f>
        <v>Pre-Flood</v>
      </c>
      <c r="D3268" s="373"/>
      <c r="E3268" s="201">
        <f t="shared" si="4387"/>
        <v>3265</v>
      </c>
      <c r="F3268" s="197">
        <v>1</v>
      </c>
      <c r="G3268" s="203" t="s">
        <v>288</v>
      </c>
      <c r="H3268" s="408"/>
      <c r="I3268" s="408"/>
      <c r="J3268" s="408"/>
      <c r="K3268" s="408"/>
      <c r="L3268" s="408"/>
      <c r="M3268" s="408"/>
      <c r="N3268" s="408"/>
      <c r="O3268" s="408"/>
      <c r="P3268" s="566"/>
      <c r="Q3268" s="373"/>
      <c r="R3268" s="200"/>
    </row>
    <row r="3269" spans="3:18" ht="14.6" customHeight="1" x14ac:dyDescent="0.5">
      <c r="C3269" s="407">
        <f t="shared" ref="C3269" si="4468">C3265-1</f>
        <v>840</v>
      </c>
      <c r="D3269" s="373"/>
      <c r="E3269" s="212" t="str">
        <f t="shared" si="4389"/>
        <v>BC</v>
      </c>
      <c r="F3269" s="197">
        <v>2</v>
      </c>
      <c r="G3269" s="206" t="s">
        <v>604</v>
      </c>
      <c r="H3269" s="406" t="str">
        <f t="shared" ref="H3269:I3269" si="4469">H3265</f>
        <v>Adam</v>
      </c>
      <c r="I3269" s="406" t="str">
        <f t="shared" si="4469"/>
        <v>Seth</v>
      </c>
      <c r="J3269" s="406" t="str">
        <f>J3265</f>
        <v>Enos</v>
      </c>
      <c r="K3269" s="406" t="str">
        <f>K3265</f>
        <v>Cainan</v>
      </c>
      <c r="L3269" s="406" t="str">
        <f>L3265</f>
        <v>Mahalaleel</v>
      </c>
      <c r="M3269" s="406" t="str">
        <f>M3265</f>
        <v>Jared</v>
      </c>
      <c r="N3269" s="406" t="str">
        <f>N3265</f>
        <v>Enoch</v>
      </c>
      <c r="O3269" s="406" t="str">
        <f t="shared" si="4458"/>
        <v>Methusaleh</v>
      </c>
      <c r="P3269" s="566"/>
      <c r="Q3269" s="373"/>
      <c r="R3269" s="200"/>
    </row>
    <row r="3270" spans="3:18" ht="14.6" customHeight="1" x14ac:dyDescent="0.5">
      <c r="C3270" s="407">
        <f t="shared" ref="C3270" si="4470">C3266+1</f>
        <v>816</v>
      </c>
      <c r="D3270" s="373"/>
      <c r="E3270" s="212">
        <f t="shared" si="4393"/>
        <v>-3264</v>
      </c>
      <c r="F3270" s="197">
        <v>3</v>
      </c>
      <c r="G3270" s="208" t="s">
        <v>287</v>
      </c>
      <c r="H3270" s="407">
        <f t="shared" ref="H3270:I3270" si="4471">H3266+1</f>
        <v>816</v>
      </c>
      <c r="I3270" s="407">
        <f t="shared" si="4471"/>
        <v>686</v>
      </c>
      <c r="J3270" s="407">
        <f>J3266+1</f>
        <v>581</v>
      </c>
      <c r="K3270" s="407">
        <f>K3266+1</f>
        <v>491</v>
      </c>
      <c r="L3270" s="407">
        <f>L3266+1</f>
        <v>421</v>
      </c>
      <c r="M3270" s="407">
        <f>M3266+1</f>
        <v>356</v>
      </c>
      <c r="N3270" s="407">
        <f>N3266+1</f>
        <v>194</v>
      </c>
      <c r="O3270" s="407">
        <f t="shared" si="4461"/>
        <v>129</v>
      </c>
      <c r="P3270" s="566"/>
      <c r="Q3270" s="373"/>
      <c r="R3270" s="200"/>
    </row>
    <row r="3271" spans="3:18" ht="14.6" customHeight="1" x14ac:dyDescent="0.5">
      <c r="C3271" s="408"/>
      <c r="D3271" s="373"/>
      <c r="E3271" s="345"/>
      <c r="F3271" s="197">
        <v>4</v>
      </c>
      <c r="G3271" s="209" t="s">
        <v>605</v>
      </c>
      <c r="H3271" s="407"/>
      <c r="I3271" s="407"/>
      <c r="J3271" s="407"/>
      <c r="K3271" s="407"/>
      <c r="L3271" s="407"/>
      <c r="M3271" s="407"/>
      <c r="N3271" s="407"/>
      <c r="O3271" s="407"/>
      <c r="P3271" s="566"/>
      <c r="Q3271" s="373"/>
      <c r="R3271" s="200"/>
    </row>
    <row r="3272" spans="3:18" ht="14.6" customHeight="1" x14ac:dyDescent="0.5">
      <c r="C3272" s="406" t="str">
        <f t="shared" ref="C3272" si="4472">C3268</f>
        <v>Pre-Flood</v>
      </c>
      <c r="D3272" s="373"/>
      <c r="E3272" s="201">
        <f t="shared" si="4387"/>
        <v>3264</v>
      </c>
      <c r="F3272" s="197">
        <v>1</v>
      </c>
      <c r="G3272" s="203" t="s">
        <v>288</v>
      </c>
      <c r="H3272" s="408"/>
      <c r="I3272" s="408"/>
      <c r="J3272" s="408"/>
      <c r="K3272" s="408"/>
      <c r="L3272" s="408"/>
      <c r="M3272" s="408"/>
      <c r="N3272" s="408"/>
      <c r="O3272" s="408"/>
      <c r="P3272" s="566"/>
      <c r="Q3272" s="373"/>
      <c r="R3272" s="200"/>
    </row>
    <row r="3273" spans="3:18" ht="14.6" customHeight="1" x14ac:dyDescent="0.5">
      <c r="C3273" s="407">
        <f t="shared" ref="C3273" si="4473">C3269-1</f>
        <v>839</v>
      </c>
      <c r="D3273" s="373"/>
      <c r="E3273" s="212" t="str">
        <f t="shared" si="4389"/>
        <v>BC</v>
      </c>
      <c r="F3273" s="197">
        <v>2</v>
      </c>
      <c r="G3273" s="206" t="s">
        <v>604</v>
      </c>
      <c r="H3273" s="406" t="str">
        <f t="shared" ref="H3273:I3273" si="4474">H3269</f>
        <v>Adam</v>
      </c>
      <c r="I3273" s="406" t="str">
        <f t="shared" si="4474"/>
        <v>Seth</v>
      </c>
      <c r="J3273" s="406" t="str">
        <f>J3269</f>
        <v>Enos</v>
      </c>
      <c r="K3273" s="406" t="str">
        <f>K3269</f>
        <v>Cainan</v>
      </c>
      <c r="L3273" s="406" t="str">
        <f>L3269</f>
        <v>Mahalaleel</v>
      </c>
      <c r="M3273" s="406" t="str">
        <f>M3269</f>
        <v>Jared</v>
      </c>
      <c r="N3273" s="406" t="str">
        <f>N3269</f>
        <v>Enoch</v>
      </c>
      <c r="O3273" s="406" t="str">
        <f t="shared" si="4458"/>
        <v>Methusaleh</v>
      </c>
      <c r="P3273" s="566"/>
      <c r="Q3273" s="373"/>
      <c r="R3273" s="200"/>
    </row>
    <row r="3274" spans="3:18" ht="14.6" customHeight="1" x14ac:dyDescent="0.5">
      <c r="C3274" s="407">
        <f t="shared" ref="C3274" si="4475">C3270+1</f>
        <v>817</v>
      </c>
      <c r="D3274" s="373"/>
      <c r="E3274" s="212">
        <f t="shared" si="4393"/>
        <v>-3263</v>
      </c>
      <c r="F3274" s="197">
        <v>3</v>
      </c>
      <c r="G3274" s="208" t="s">
        <v>287</v>
      </c>
      <c r="H3274" s="407">
        <f t="shared" ref="H3274:I3274" si="4476">H3270+1</f>
        <v>817</v>
      </c>
      <c r="I3274" s="407">
        <f t="shared" si="4476"/>
        <v>687</v>
      </c>
      <c r="J3274" s="407">
        <f>J3270+1</f>
        <v>582</v>
      </c>
      <c r="K3274" s="407">
        <f>K3270+1</f>
        <v>492</v>
      </c>
      <c r="L3274" s="407">
        <f>L3270+1</f>
        <v>422</v>
      </c>
      <c r="M3274" s="407">
        <f>M3270+1</f>
        <v>357</v>
      </c>
      <c r="N3274" s="407">
        <f>N3270+1</f>
        <v>195</v>
      </c>
      <c r="O3274" s="407">
        <f t="shared" si="4461"/>
        <v>130</v>
      </c>
      <c r="P3274" s="566"/>
      <c r="Q3274" s="373"/>
      <c r="R3274" s="200"/>
    </row>
    <row r="3275" spans="3:18" ht="14.6" customHeight="1" x14ac:dyDescent="0.5">
      <c r="C3275" s="408"/>
      <c r="D3275" s="373"/>
      <c r="E3275" s="345"/>
      <c r="F3275" s="197">
        <v>4</v>
      </c>
      <c r="G3275" s="209" t="s">
        <v>605</v>
      </c>
      <c r="H3275" s="407"/>
      <c r="I3275" s="407"/>
      <c r="J3275" s="407"/>
      <c r="K3275" s="407"/>
      <c r="L3275" s="407"/>
      <c r="M3275" s="407"/>
      <c r="N3275" s="407"/>
      <c r="O3275" s="407"/>
      <c r="P3275" s="566"/>
      <c r="Q3275" s="373"/>
      <c r="R3275" s="200"/>
    </row>
    <row r="3276" spans="3:18" ht="14.6" customHeight="1" x14ac:dyDescent="0.5">
      <c r="C3276" s="406" t="str">
        <f t="shared" ref="C3276" si="4477">C3272</f>
        <v>Pre-Flood</v>
      </c>
      <c r="D3276" s="373"/>
      <c r="E3276" s="201">
        <f t="shared" ref="E3276:E3336" si="4478">E3272-1</f>
        <v>3263</v>
      </c>
      <c r="F3276" s="197">
        <v>1</v>
      </c>
      <c r="G3276" s="203" t="s">
        <v>288</v>
      </c>
      <c r="H3276" s="408"/>
      <c r="I3276" s="408"/>
      <c r="J3276" s="408"/>
      <c r="K3276" s="408"/>
      <c r="L3276" s="408"/>
      <c r="M3276" s="408"/>
      <c r="N3276" s="408"/>
      <c r="O3276" s="408"/>
      <c r="P3276" s="566"/>
      <c r="Q3276" s="373"/>
      <c r="R3276" s="200"/>
    </row>
    <row r="3277" spans="3:18" ht="14.6" customHeight="1" x14ac:dyDescent="0.5">
      <c r="C3277" s="407">
        <f t="shared" ref="C3277" si="4479">C3273-1</f>
        <v>838</v>
      </c>
      <c r="D3277" s="373"/>
      <c r="E3277" s="212" t="str">
        <f t="shared" ref="E3277:E3337" si="4480">E3273</f>
        <v>BC</v>
      </c>
      <c r="F3277" s="197">
        <v>2</v>
      </c>
      <c r="G3277" s="206" t="s">
        <v>604</v>
      </c>
      <c r="H3277" s="406" t="str">
        <f t="shared" ref="H3277:N3277" si="4481">H3273</f>
        <v>Adam</v>
      </c>
      <c r="I3277" s="406" t="str">
        <f t="shared" si="4481"/>
        <v>Seth</v>
      </c>
      <c r="J3277" s="406" t="str">
        <f t="shared" si="4481"/>
        <v>Enos</v>
      </c>
      <c r="K3277" s="406" t="str">
        <f t="shared" si="4481"/>
        <v>Cainan</v>
      </c>
      <c r="L3277" s="406" t="str">
        <f t="shared" si="4481"/>
        <v>Mahalaleel</v>
      </c>
      <c r="M3277" s="406" t="str">
        <f t="shared" si="4481"/>
        <v>Jared</v>
      </c>
      <c r="N3277" s="406" t="str">
        <f t="shared" si="4481"/>
        <v>Enoch</v>
      </c>
      <c r="O3277" s="406" t="str">
        <f t="shared" ref="O3277:O3289" si="4482">O3273</f>
        <v>Methusaleh</v>
      </c>
      <c r="P3277" s="566"/>
      <c r="Q3277" s="373"/>
      <c r="R3277" s="200"/>
    </row>
    <row r="3278" spans="3:18" ht="14.6" customHeight="1" x14ac:dyDescent="0.5">
      <c r="C3278" s="407">
        <f t="shared" ref="C3278" si="4483">C3274+1</f>
        <v>818</v>
      </c>
      <c r="D3278" s="373"/>
      <c r="E3278" s="212">
        <f t="shared" ref="E3278:E3338" si="4484">-E3276+1</f>
        <v>-3262</v>
      </c>
      <c r="F3278" s="197">
        <v>3</v>
      </c>
      <c r="G3278" s="208" t="s">
        <v>287</v>
      </c>
      <c r="H3278" s="407">
        <f t="shared" ref="H3278:N3278" si="4485">H3274+1</f>
        <v>818</v>
      </c>
      <c r="I3278" s="407">
        <f t="shared" si="4485"/>
        <v>688</v>
      </c>
      <c r="J3278" s="407">
        <f t="shared" si="4485"/>
        <v>583</v>
      </c>
      <c r="K3278" s="407">
        <f t="shared" si="4485"/>
        <v>493</v>
      </c>
      <c r="L3278" s="407">
        <f t="shared" si="4485"/>
        <v>423</v>
      </c>
      <c r="M3278" s="407">
        <f t="shared" si="4485"/>
        <v>358</v>
      </c>
      <c r="N3278" s="407">
        <f t="shared" si="4485"/>
        <v>196</v>
      </c>
      <c r="O3278" s="407">
        <f t="shared" ref="O3278:O3290" si="4486">O3274+1</f>
        <v>131</v>
      </c>
      <c r="P3278" s="566"/>
      <c r="Q3278" s="373"/>
      <c r="R3278" s="200"/>
    </row>
    <row r="3279" spans="3:18" ht="14.6" customHeight="1" x14ac:dyDescent="0.5">
      <c r="C3279" s="408"/>
      <c r="D3279" s="373"/>
      <c r="E3279" s="345"/>
      <c r="F3279" s="197">
        <v>4</v>
      </c>
      <c r="G3279" s="209" t="s">
        <v>605</v>
      </c>
      <c r="H3279" s="407"/>
      <c r="I3279" s="407"/>
      <c r="J3279" s="407"/>
      <c r="K3279" s="407"/>
      <c r="L3279" s="407"/>
      <c r="M3279" s="407"/>
      <c r="N3279" s="407"/>
      <c r="O3279" s="407"/>
      <c r="P3279" s="566"/>
      <c r="Q3279" s="373"/>
      <c r="R3279" s="200"/>
    </row>
    <row r="3280" spans="3:18" ht="14.6" customHeight="1" x14ac:dyDescent="0.5">
      <c r="C3280" s="406" t="str">
        <f t="shared" ref="C3280" si="4487">C3276</f>
        <v>Pre-Flood</v>
      </c>
      <c r="D3280" s="373"/>
      <c r="E3280" s="201">
        <f t="shared" si="4478"/>
        <v>3262</v>
      </c>
      <c r="F3280" s="197">
        <v>1</v>
      </c>
      <c r="G3280" s="203" t="s">
        <v>288</v>
      </c>
      <c r="H3280" s="408"/>
      <c r="I3280" s="408"/>
      <c r="J3280" s="408"/>
      <c r="K3280" s="408"/>
      <c r="L3280" s="408"/>
      <c r="M3280" s="408"/>
      <c r="N3280" s="408"/>
      <c r="O3280" s="408"/>
      <c r="P3280" s="566"/>
      <c r="Q3280" s="373"/>
      <c r="R3280" s="200"/>
    </row>
    <row r="3281" spans="3:18" ht="14.6" customHeight="1" x14ac:dyDescent="0.5">
      <c r="C3281" s="407">
        <f t="shared" ref="C3281" si="4488">C3277-1</f>
        <v>837</v>
      </c>
      <c r="D3281" s="373"/>
      <c r="E3281" s="212" t="str">
        <f t="shared" si="4480"/>
        <v>BC</v>
      </c>
      <c r="F3281" s="197">
        <v>2</v>
      </c>
      <c r="G3281" s="206" t="s">
        <v>604</v>
      </c>
      <c r="H3281" s="406" t="str">
        <f t="shared" ref="H3281:I3281" si="4489">H3277</f>
        <v>Adam</v>
      </c>
      <c r="I3281" s="406" t="str">
        <f t="shared" si="4489"/>
        <v>Seth</v>
      </c>
      <c r="J3281" s="406" t="str">
        <f>J3277</f>
        <v>Enos</v>
      </c>
      <c r="K3281" s="406" t="str">
        <f>K3277</f>
        <v>Cainan</v>
      </c>
      <c r="L3281" s="406" t="str">
        <f>L3277</f>
        <v>Mahalaleel</v>
      </c>
      <c r="M3281" s="406" t="str">
        <f>M3277</f>
        <v>Jared</v>
      </c>
      <c r="N3281" s="406" t="str">
        <f>N3277</f>
        <v>Enoch</v>
      </c>
      <c r="O3281" s="406" t="str">
        <f t="shared" si="4482"/>
        <v>Methusaleh</v>
      </c>
      <c r="P3281" s="566"/>
      <c r="Q3281" s="373"/>
      <c r="R3281" s="200"/>
    </row>
    <row r="3282" spans="3:18" ht="14.6" customHeight="1" x14ac:dyDescent="0.5">
      <c r="C3282" s="407">
        <f t="shared" ref="C3282" si="4490">C3278+1</f>
        <v>819</v>
      </c>
      <c r="D3282" s="373"/>
      <c r="E3282" s="212">
        <f t="shared" si="4484"/>
        <v>-3261</v>
      </c>
      <c r="F3282" s="197">
        <v>3</v>
      </c>
      <c r="G3282" s="208" t="s">
        <v>287</v>
      </c>
      <c r="H3282" s="407">
        <f t="shared" ref="H3282:I3282" si="4491">H3278+1</f>
        <v>819</v>
      </c>
      <c r="I3282" s="407">
        <f t="shared" si="4491"/>
        <v>689</v>
      </c>
      <c r="J3282" s="407">
        <f>J3278+1</f>
        <v>584</v>
      </c>
      <c r="K3282" s="407">
        <f>K3278+1</f>
        <v>494</v>
      </c>
      <c r="L3282" s="407">
        <f>L3278+1</f>
        <v>424</v>
      </c>
      <c r="M3282" s="407">
        <f>M3278+1</f>
        <v>359</v>
      </c>
      <c r="N3282" s="407">
        <f>N3278+1</f>
        <v>197</v>
      </c>
      <c r="O3282" s="407">
        <f t="shared" si="4486"/>
        <v>132</v>
      </c>
      <c r="P3282" s="566"/>
      <c r="Q3282" s="373"/>
      <c r="R3282" s="200"/>
    </row>
    <row r="3283" spans="3:18" ht="14.6" customHeight="1" x14ac:dyDescent="0.5">
      <c r="C3283" s="408"/>
      <c r="D3283" s="373"/>
      <c r="E3283" s="345"/>
      <c r="F3283" s="197">
        <v>4</v>
      </c>
      <c r="G3283" s="209" t="s">
        <v>605</v>
      </c>
      <c r="H3283" s="407"/>
      <c r="I3283" s="407"/>
      <c r="J3283" s="407"/>
      <c r="K3283" s="407"/>
      <c r="L3283" s="407"/>
      <c r="M3283" s="407"/>
      <c r="N3283" s="407"/>
      <c r="O3283" s="407"/>
      <c r="P3283" s="566"/>
      <c r="Q3283" s="373"/>
      <c r="R3283" s="200"/>
    </row>
    <row r="3284" spans="3:18" ht="14.6" customHeight="1" x14ac:dyDescent="0.5">
      <c r="C3284" s="406" t="str">
        <f t="shared" ref="C3284" si="4492">C3280</f>
        <v>Pre-Flood</v>
      </c>
      <c r="D3284" s="373"/>
      <c r="E3284" s="201">
        <f t="shared" si="4478"/>
        <v>3261</v>
      </c>
      <c r="F3284" s="197">
        <v>1</v>
      </c>
      <c r="G3284" s="203" t="s">
        <v>288</v>
      </c>
      <c r="H3284" s="408"/>
      <c r="I3284" s="408"/>
      <c r="J3284" s="408"/>
      <c r="K3284" s="408"/>
      <c r="L3284" s="408"/>
      <c r="M3284" s="408"/>
      <c r="N3284" s="408"/>
      <c r="O3284" s="408"/>
      <c r="P3284" s="566"/>
      <c r="Q3284" s="373"/>
      <c r="R3284" s="200"/>
    </row>
    <row r="3285" spans="3:18" ht="14.6" customHeight="1" x14ac:dyDescent="0.5">
      <c r="C3285" s="407">
        <f t="shared" ref="C3285" si="4493">C3281-1</f>
        <v>836</v>
      </c>
      <c r="D3285" s="373"/>
      <c r="E3285" s="212" t="str">
        <f t="shared" si="4480"/>
        <v>BC</v>
      </c>
      <c r="F3285" s="197">
        <v>2</v>
      </c>
      <c r="G3285" s="206" t="s">
        <v>604</v>
      </c>
      <c r="H3285" s="406" t="str">
        <f t="shared" ref="H3285:I3285" si="4494">H3281</f>
        <v>Adam</v>
      </c>
      <c r="I3285" s="406" t="str">
        <f t="shared" si="4494"/>
        <v>Seth</v>
      </c>
      <c r="J3285" s="406" t="str">
        <f>J3281</f>
        <v>Enos</v>
      </c>
      <c r="K3285" s="406" t="str">
        <f>K3281</f>
        <v>Cainan</v>
      </c>
      <c r="L3285" s="406" t="str">
        <f>L3281</f>
        <v>Mahalaleel</v>
      </c>
      <c r="M3285" s="406" t="str">
        <f>M3281</f>
        <v>Jared</v>
      </c>
      <c r="N3285" s="406" t="str">
        <f>N3281</f>
        <v>Enoch</v>
      </c>
      <c r="O3285" s="406" t="str">
        <f t="shared" si="4482"/>
        <v>Methusaleh</v>
      </c>
      <c r="P3285" s="566"/>
      <c r="Q3285" s="373"/>
      <c r="R3285" s="200"/>
    </row>
    <row r="3286" spans="3:18" ht="14.6" customHeight="1" x14ac:dyDescent="0.5">
      <c r="C3286" s="407">
        <f t="shared" ref="C3286" si="4495">C3282+1</f>
        <v>820</v>
      </c>
      <c r="D3286" s="373"/>
      <c r="E3286" s="212">
        <f t="shared" si="4484"/>
        <v>-3260</v>
      </c>
      <c r="F3286" s="197">
        <v>3</v>
      </c>
      <c r="G3286" s="208" t="s">
        <v>287</v>
      </c>
      <c r="H3286" s="407">
        <f t="shared" ref="H3286:I3286" si="4496">H3282+1</f>
        <v>820</v>
      </c>
      <c r="I3286" s="407">
        <f t="shared" si="4496"/>
        <v>690</v>
      </c>
      <c r="J3286" s="407">
        <f>J3282+1</f>
        <v>585</v>
      </c>
      <c r="K3286" s="407">
        <f>K3282+1</f>
        <v>495</v>
      </c>
      <c r="L3286" s="407">
        <f>L3282+1</f>
        <v>425</v>
      </c>
      <c r="M3286" s="407">
        <f>M3282+1</f>
        <v>360</v>
      </c>
      <c r="N3286" s="407">
        <f>N3282+1</f>
        <v>198</v>
      </c>
      <c r="O3286" s="407">
        <f t="shared" si="4486"/>
        <v>133</v>
      </c>
      <c r="P3286" s="566"/>
      <c r="Q3286" s="373"/>
      <c r="R3286" s="200"/>
    </row>
    <row r="3287" spans="3:18" ht="14.6" customHeight="1" x14ac:dyDescent="0.5">
      <c r="C3287" s="408"/>
      <c r="D3287" s="373"/>
      <c r="E3287" s="345"/>
      <c r="F3287" s="197">
        <v>4</v>
      </c>
      <c r="G3287" s="209" t="s">
        <v>605</v>
      </c>
      <c r="H3287" s="407"/>
      <c r="I3287" s="407"/>
      <c r="J3287" s="407"/>
      <c r="K3287" s="407"/>
      <c r="L3287" s="407"/>
      <c r="M3287" s="407"/>
      <c r="N3287" s="407"/>
      <c r="O3287" s="407"/>
      <c r="P3287" s="566"/>
      <c r="Q3287" s="373"/>
      <c r="R3287" s="200"/>
    </row>
    <row r="3288" spans="3:18" ht="14.6" customHeight="1" x14ac:dyDescent="0.5">
      <c r="C3288" s="406" t="str">
        <f t="shared" ref="C3288" si="4497">C3284</f>
        <v>Pre-Flood</v>
      </c>
      <c r="D3288" s="373"/>
      <c r="E3288" s="201">
        <f t="shared" si="4478"/>
        <v>3260</v>
      </c>
      <c r="F3288" s="197">
        <v>1</v>
      </c>
      <c r="G3288" s="203" t="s">
        <v>288</v>
      </c>
      <c r="H3288" s="408"/>
      <c r="I3288" s="408"/>
      <c r="J3288" s="408"/>
      <c r="K3288" s="408"/>
      <c r="L3288" s="408"/>
      <c r="M3288" s="408"/>
      <c r="N3288" s="408"/>
      <c r="O3288" s="408"/>
      <c r="P3288" s="566"/>
      <c r="Q3288" s="373"/>
      <c r="R3288" s="200"/>
    </row>
    <row r="3289" spans="3:18" ht="14.6" customHeight="1" x14ac:dyDescent="0.5">
      <c r="C3289" s="407">
        <f t="shared" ref="C3289" si="4498">C3285-1</f>
        <v>835</v>
      </c>
      <c r="D3289" s="373"/>
      <c r="E3289" s="212" t="str">
        <f t="shared" si="4480"/>
        <v>BC</v>
      </c>
      <c r="F3289" s="197">
        <v>2</v>
      </c>
      <c r="G3289" s="206" t="s">
        <v>604</v>
      </c>
      <c r="H3289" s="406" t="str">
        <f t="shared" ref="H3289:I3289" si="4499">H3285</f>
        <v>Adam</v>
      </c>
      <c r="I3289" s="406" t="str">
        <f t="shared" si="4499"/>
        <v>Seth</v>
      </c>
      <c r="J3289" s="406" t="str">
        <f>J3285</f>
        <v>Enos</v>
      </c>
      <c r="K3289" s="406" t="str">
        <f>K3285</f>
        <v>Cainan</v>
      </c>
      <c r="L3289" s="406" t="str">
        <f>L3285</f>
        <v>Mahalaleel</v>
      </c>
      <c r="M3289" s="406" t="str">
        <f>M3285</f>
        <v>Jared</v>
      </c>
      <c r="N3289" s="406" t="str">
        <f>N3285</f>
        <v>Enoch</v>
      </c>
      <c r="O3289" s="406" t="str">
        <f t="shared" si="4482"/>
        <v>Methusaleh</v>
      </c>
      <c r="P3289" s="566"/>
      <c r="Q3289" s="373"/>
      <c r="R3289" s="200"/>
    </row>
    <row r="3290" spans="3:18" ht="14.6" customHeight="1" x14ac:dyDescent="0.5">
      <c r="C3290" s="407">
        <f t="shared" ref="C3290" si="4500">C3286+1</f>
        <v>821</v>
      </c>
      <c r="D3290" s="373"/>
      <c r="E3290" s="212">
        <f t="shared" si="4484"/>
        <v>-3259</v>
      </c>
      <c r="F3290" s="197">
        <v>3</v>
      </c>
      <c r="G3290" s="208" t="s">
        <v>287</v>
      </c>
      <c r="H3290" s="407">
        <f t="shared" ref="H3290:I3290" si="4501">H3286+1</f>
        <v>821</v>
      </c>
      <c r="I3290" s="407">
        <f t="shared" si="4501"/>
        <v>691</v>
      </c>
      <c r="J3290" s="407">
        <f>J3286+1</f>
        <v>586</v>
      </c>
      <c r="K3290" s="407">
        <f>K3286+1</f>
        <v>496</v>
      </c>
      <c r="L3290" s="407">
        <f>L3286+1</f>
        <v>426</v>
      </c>
      <c r="M3290" s="407">
        <f>M3286+1</f>
        <v>361</v>
      </c>
      <c r="N3290" s="407">
        <f>N3286+1</f>
        <v>199</v>
      </c>
      <c r="O3290" s="407">
        <f t="shared" si="4486"/>
        <v>134</v>
      </c>
      <c r="P3290" s="566"/>
      <c r="Q3290" s="373"/>
      <c r="R3290" s="200"/>
    </row>
    <row r="3291" spans="3:18" ht="14.6" customHeight="1" x14ac:dyDescent="0.5">
      <c r="C3291" s="408"/>
      <c r="D3291" s="373"/>
      <c r="E3291" s="345"/>
      <c r="F3291" s="197">
        <v>4</v>
      </c>
      <c r="G3291" s="209" t="s">
        <v>605</v>
      </c>
      <c r="H3291" s="407"/>
      <c r="I3291" s="407"/>
      <c r="J3291" s="407"/>
      <c r="K3291" s="407"/>
      <c r="L3291" s="407"/>
      <c r="M3291" s="407"/>
      <c r="N3291" s="407"/>
      <c r="O3291" s="407"/>
      <c r="P3291" s="566"/>
      <c r="Q3291" s="373"/>
      <c r="R3291" s="200"/>
    </row>
    <row r="3292" spans="3:18" ht="14.6" customHeight="1" x14ac:dyDescent="0.5">
      <c r="C3292" s="406" t="str">
        <f t="shared" ref="C3292" si="4502">C3288</f>
        <v>Pre-Flood</v>
      </c>
      <c r="D3292" s="373"/>
      <c r="E3292" s="201">
        <f t="shared" si="4478"/>
        <v>3259</v>
      </c>
      <c r="F3292" s="197">
        <v>1</v>
      </c>
      <c r="G3292" s="203" t="s">
        <v>288</v>
      </c>
      <c r="H3292" s="408"/>
      <c r="I3292" s="408"/>
      <c r="J3292" s="408"/>
      <c r="K3292" s="408"/>
      <c r="L3292" s="408"/>
      <c r="M3292" s="408"/>
      <c r="N3292" s="408"/>
      <c r="O3292" s="408"/>
      <c r="P3292" s="566"/>
      <c r="Q3292" s="373"/>
      <c r="R3292" s="200"/>
    </row>
    <row r="3293" spans="3:18" ht="14.6" customHeight="1" x14ac:dyDescent="0.5">
      <c r="C3293" s="407">
        <f t="shared" ref="C3293" si="4503">C3289-1</f>
        <v>834</v>
      </c>
      <c r="D3293" s="373"/>
      <c r="E3293" s="212" t="str">
        <f t="shared" si="4480"/>
        <v>BC</v>
      </c>
      <c r="F3293" s="197">
        <v>2</v>
      </c>
      <c r="G3293" s="206" t="s">
        <v>604</v>
      </c>
      <c r="H3293" s="406" t="str">
        <f t="shared" ref="H3293:N3293" si="4504">H3289</f>
        <v>Adam</v>
      </c>
      <c r="I3293" s="406" t="str">
        <f t="shared" si="4504"/>
        <v>Seth</v>
      </c>
      <c r="J3293" s="406" t="str">
        <f t="shared" si="4504"/>
        <v>Enos</v>
      </c>
      <c r="K3293" s="406" t="str">
        <f t="shared" si="4504"/>
        <v>Cainan</v>
      </c>
      <c r="L3293" s="406" t="str">
        <f t="shared" si="4504"/>
        <v>Mahalaleel</v>
      </c>
      <c r="M3293" s="406" t="str">
        <f t="shared" si="4504"/>
        <v>Jared</v>
      </c>
      <c r="N3293" s="406" t="str">
        <f t="shared" si="4504"/>
        <v>Enoch</v>
      </c>
      <c r="O3293" s="406" t="str">
        <f t="shared" ref="O3293:O3305" si="4505">O3289</f>
        <v>Methusaleh</v>
      </c>
      <c r="P3293" s="566"/>
      <c r="Q3293" s="373"/>
      <c r="R3293" s="200"/>
    </row>
    <row r="3294" spans="3:18" ht="14.6" customHeight="1" x14ac:dyDescent="0.5">
      <c r="C3294" s="407">
        <f t="shared" ref="C3294" si="4506">C3290+1</f>
        <v>822</v>
      </c>
      <c r="D3294" s="373"/>
      <c r="E3294" s="212">
        <f t="shared" si="4484"/>
        <v>-3258</v>
      </c>
      <c r="F3294" s="197">
        <v>3</v>
      </c>
      <c r="G3294" s="208" t="s">
        <v>287</v>
      </c>
      <c r="H3294" s="407">
        <f t="shared" ref="H3294:N3294" si="4507">H3290+1</f>
        <v>822</v>
      </c>
      <c r="I3294" s="407">
        <f t="shared" si="4507"/>
        <v>692</v>
      </c>
      <c r="J3294" s="407">
        <f t="shared" si="4507"/>
        <v>587</v>
      </c>
      <c r="K3294" s="407">
        <f t="shared" si="4507"/>
        <v>497</v>
      </c>
      <c r="L3294" s="407">
        <f t="shared" si="4507"/>
        <v>427</v>
      </c>
      <c r="M3294" s="407">
        <f t="shared" si="4507"/>
        <v>362</v>
      </c>
      <c r="N3294" s="407">
        <f t="shared" si="4507"/>
        <v>200</v>
      </c>
      <c r="O3294" s="407">
        <f t="shared" ref="O3294:O3306" si="4508">O3290+1</f>
        <v>135</v>
      </c>
      <c r="P3294" s="566"/>
      <c r="Q3294" s="373"/>
      <c r="R3294" s="200"/>
    </row>
    <row r="3295" spans="3:18" ht="14.6" customHeight="1" x14ac:dyDescent="0.5">
      <c r="C3295" s="408"/>
      <c r="D3295" s="373"/>
      <c r="E3295" s="345"/>
      <c r="F3295" s="197">
        <v>4</v>
      </c>
      <c r="G3295" s="209" t="s">
        <v>605</v>
      </c>
      <c r="H3295" s="407"/>
      <c r="I3295" s="407"/>
      <c r="J3295" s="407"/>
      <c r="K3295" s="407"/>
      <c r="L3295" s="407"/>
      <c r="M3295" s="407"/>
      <c r="N3295" s="407"/>
      <c r="O3295" s="407"/>
      <c r="P3295" s="566"/>
      <c r="Q3295" s="373"/>
      <c r="R3295" s="200"/>
    </row>
    <row r="3296" spans="3:18" ht="14.6" customHeight="1" x14ac:dyDescent="0.5">
      <c r="C3296" s="406" t="str">
        <f t="shared" ref="C3296" si="4509">C3292</f>
        <v>Pre-Flood</v>
      </c>
      <c r="D3296" s="373"/>
      <c r="E3296" s="201">
        <f t="shared" si="4478"/>
        <v>3258</v>
      </c>
      <c r="F3296" s="197">
        <v>1</v>
      </c>
      <c r="G3296" s="203" t="s">
        <v>288</v>
      </c>
      <c r="H3296" s="408"/>
      <c r="I3296" s="408"/>
      <c r="J3296" s="408"/>
      <c r="K3296" s="408"/>
      <c r="L3296" s="408"/>
      <c r="M3296" s="408"/>
      <c r="N3296" s="408"/>
      <c r="O3296" s="408"/>
      <c r="P3296" s="566"/>
      <c r="Q3296" s="373"/>
      <c r="R3296" s="200"/>
    </row>
    <row r="3297" spans="3:18" ht="14.6" customHeight="1" x14ac:dyDescent="0.5">
      <c r="C3297" s="407">
        <f t="shared" ref="C3297" si="4510">C3293-1</f>
        <v>833</v>
      </c>
      <c r="D3297" s="373"/>
      <c r="E3297" s="212" t="str">
        <f t="shared" si="4480"/>
        <v>BC</v>
      </c>
      <c r="F3297" s="197">
        <v>2</v>
      </c>
      <c r="G3297" s="206" t="s">
        <v>604</v>
      </c>
      <c r="H3297" s="406" t="str">
        <f t="shared" ref="H3297:I3297" si="4511">H3293</f>
        <v>Adam</v>
      </c>
      <c r="I3297" s="406" t="str">
        <f t="shared" si="4511"/>
        <v>Seth</v>
      </c>
      <c r="J3297" s="406" t="str">
        <f>J3293</f>
        <v>Enos</v>
      </c>
      <c r="K3297" s="406" t="str">
        <f>K3293</f>
        <v>Cainan</v>
      </c>
      <c r="L3297" s="406" t="str">
        <f>L3293</f>
        <v>Mahalaleel</v>
      </c>
      <c r="M3297" s="406" t="str">
        <f>M3293</f>
        <v>Jared</v>
      </c>
      <c r="N3297" s="406" t="str">
        <f>N3293</f>
        <v>Enoch</v>
      </c>
      <c r="O3297" s="406" t="str">
        <f t="shared" si="4505"/>
        <v>Methusaleh</v>
      </c>
      <c r="P3297" s="566"/>
      <c r="Q3297" s="373"/>
      <c r="R3297" s="200"/>
    </row>
    <row r="3298" spans="3:18" ht="14.6" customHeight="1" x14ac:dyDescent="0.5">
      <c r="C3298" s="407">
        <f t="shared" ref="C3298" si="4512">C3294+1</f>
        <v>823</v>
      </c>
      <c r="D3298" s="373"/>
      <c r="E3298" s="212">
        <f t="shared" si="4484"/>
        <v>-3257</v>
      </c>
      <c r="F3298" s="197">
        <v>3</v>
      </c>
      <c r="G3298" s="208" t="s">
        <v>287</v>
      </c>
      <c r="H3298" s="407">
        <f t="shared" ref="H3298:I3298" si="4513">H3294+1</f>
        <v>823</v>
      </c>
      <c r="I3298" s="407">
        <f t="shared" si="4513"/>
        <v>693</v>
      </c>
      <c r="J3298" s="407">
        <f>J3294+1</f>
        <v>588</v>
      </c>
      <c r="K3298" s="407">
        <f>K3294+1</f>
        <v>498</v>
      </c>
      <c r="L3298" s="407">
        <f>L3294+1</f>
        <v>428</v>
      </c>
      <c r="M3298" s="407">
        <f>M3294+1</f>
        <v>363</v>
      </c>
      <c r="N3298" s="407">
        <f>N3294+1</f>
        <v>201</v>
      </c>
      <c r="O3298" s="407">
        <f t="shared" si="4508"/>
        <v>136</v>
      </c>
      <c r="P3298" s="566"/>
      <c r="Q3298" s="373"/>
      <c r="R3298" s="200"/>
    </row>
    <row r="3299" spans="3:18" ht="14.6" customHeight="1" x14ac:dyDescent="0.5">
      <c r="C3299" s="408"/>
      <c r="D3299" s="373"/>
      <c r="E3299" s="345"/>
      <c r="F3299" s="197">
        <v>4</v>
      </c>
      <c r="G3299" s="209" t="s">
        <v>605</v>
      </c>
      <c r="H3299" s="407"/>
      <c r="I3299" s="407"/>
      <c r="J3299" s="407"/>
      <c r="K3299" s="407"/>
      <c r="L3299" s="407"/>
      <c r="M3299" s="407"/>
      <c r="N3299" s="407"/>
      <c r="O3299" s="407"/>
      <c r="P3299" s="566"/>
      <c r="Q3299" s="373"/>
      <c r="R3299" s="200"/>
    </row>
    <row r="3300" spans="3:18" ht="14.6" customHeight="1" x14ac:dyDescent="0.5">
      <c r="C3300" s="406" t="str">
        <f t="shared" ref="C3300" si="4514">C3296</f>
        <v>Pre-Flood</v>
      </c>
      <c r="D3300" s="373"/>
      <c r="E3300" s="201">
        <f t="shared" si="4478"/>
        <v>3257</v>
      </c>
      <c r="F3300" s="197">
        <v>1</v>
      </c>
      <c r="G3300" s="203" t="s">
        <v>288</v>
      </c>
      <c r="H3300" s="408"/>
      <c r="I3300" s="408"/>
      <c r="J3300" s="408"/>
      <c r="K3300" s="408"/>
      <c r="L3300" s="408"/>
      <c r="M3300" s="408"/>
      <c r="N3300" s="408"/>
      <c r="O3300" s="408"/>
      <c r="P3300" s="566"/>
      <c r="Q3300" s="373"/>
      <c r="R3300" s="200"/>
    </row>
    <row r="3301" spans="3:18" ht="14.6" customHeight="1" x14ac:dyDescent="0.5">
      <c r="C3301" s="407">
        <f t="shared" ref="C3301" si="4515">C3297-1</f>
        <v>832</v>
      </c>
      <c r="D3301" s="373"/>
      <c r="E3301" s="212" t="str">
        <f t="shared" si="4480"/>
        <v>BC</v>
      </c>
      <c r="F3301" s="197">
        <v>2</v>
      </c>
      <c r="G3301" s="206" t="s">
        <v>604</v>
      </c>
      <c r="H3301" s="406" t="str">
        <f t="shared" ref="H3301:I3301" si="4516">H3297</f>
        <v>Adam</v>
      </c>
      <c r="I3301" s="406" t="str">
        <f t="shared" si="4516"/>
        <v>Seth</v>
      </c>
      <c r="J3301" s="406" t="str">
        <f>J3297</f>
        <v>Enos</v>
      </c>
      <c r="K3301" s="406" t="str">
        <f>K3297</f>
        <v>Cainan</v>
      </c>
      <c r="L3301" s="406" t="str">
        <f>L3297</f>
        <v>Mahalaleel</v>
      </c>
      <c r="M3301" s="406" t="str">
        <f>M3297</f>
        <v>Jared</v>
      </c>
      <c r="N3301" s="406" t="str">
        <f>N3297</f>
        <v>Enoch</v>
      </c>
      <c r="O3301" s="406" t="str">
        <f t="shared" si="4505"/>
        <v>Methusaleh</v>
      </c>
      <c r="P3301" s="566"/>
      <c r="Q3301" s="373"/>
      <c r="R3301" s="200"/>
    </row>
    <row r="3302" spans="3:18" ht="14.6" customHeight="1" x14ac:dyDescent="0.5">
      <c r="C3302" s="407">
        <f t="shared" ref="C3302" si="4517">C3298+1</f>
        <v>824</v>
      </c>
      <c r="D3302" s="373"/>
      <c r="E3302" s="212">
        <f t="shared" si="4484"/>
        <v>-3256</v>
      </c>
      <c r="F3302" s="197">
        <v>3</v>
      </c>
      <c r="G3302" s="208" t="s">
        <v>287</v>
      </c>
      <c r="H3302" s="407">
        <f t="shared" ref="H3302:I3302" si="4518">H3298+1</f>
        <v>824</v>
      </c>
      <c r="I3302" s="407">
        <f t="shared" si="4518"/>
        <v>694</v>
      </c>
      <c r="J3302" s="407">
        <f>J3298+1</f>
        <v>589</v>
      </c>
      <c r="K3302" s="407">
        <f>K3298+1</f>
        <v>499</v>
      </c>
      <c r="L3302" s="407">
        <f>L3298+1</f>
        <v>429</v>
      </c>
      <c r="M3302" s="407">
        <f>M3298+1</f>
        <v>364</v>
      </c>
      <c r="N3302" s="407">
        <f>N3298+1</f>
        <v>202</v>
      </c>
      <c r="O3302" s="407">
        <f t="shared" si="4508"/>
        <v>137</v>
      </c>
      <c r="P3302" s="566"/>
      <c r="Q3302" s="373"/>
      <c r="R3302" s="200"/>
    </row>
    <row r="3303" spans="3:18" ht="14.6" customHeight="1" x14ac:dyDescent="0.5">
      <c r="C3303" s="408"/>
      <c r="D3303" s="373"/>
      <c r="E3303" s="345"/>
      <c r="F3303" s="197">
        <v>4</v>
      </c>
      <c r="G3303" s="209" t="s">
        <v>605</v>
      </c>
      <c r="H3303" s="407"/>
      <c r="I3303" s="407"/>
      <c r="J3303" s="407"/>
      <c r="K3303" s="407"/>
      <c r="L3303" s="407"/>
      <c r="M3303" s="407"/>
      <c r="N3303" s="407"/>
      <c r="O3303" s="407"/>
      <c r="P3303" s="566"/>
      <c r="Q3303" s="373"/>
      <c r="R3303" s="200"/>
    </row>
    <row r="3304" spans="3:18" ht="14.6" customHeight="1" x14ac:dyDescent="0.5">
      <c r="C3304" s="406" t="str">
        <f t="shared" ref="C3304" si="4519">C3300</f>
        <v>Pre-Flood</v>
      </c>
      <c r="D3304" s="373"/>
      <c r="E3304" s="201">
        <f t="shared" si="4478"/>
        <v>3256</v>
      </c>
      <c r="F3304" s="197">
        <v>1</v>
      </c>
      <c r="G3304" s="203" t="s">
        <v>288</v>
      </c>
      <c r="H3304" s="408"/>
      <c r="I3304" s="408"/>
      <c r="J3304" s="408"/>
      <c r="K3304" s="408"/>
      <c r="L3304" s="408"/>
      <c r="M3304" s="408"/>
      <c r="N3304" s="408"/>
      <c r="O3304" s="408"/>
      <c r="P3304" s="566"/>
      <c r="Q3304" s="373"/>
      <c r="R3304" s="200"/>
    </row>
    <row r="3305" spans="3:18" ht="14.6" customHeight="1" x14ac:dyDescent="0.5">
      <c r="C3305" s="407">
        <f t="shared" ref="C3305" si="4520">C3301-1</f>
        <v>831</v>
      </c>
      <c r="D3305" s="373"/>
      <c r="E3305" s="212" t="str">
        <f t="shared" si="4480"/>
        <v>BC</v>
      </c>
      <c r="F3305" s="197">
        <v>2</v>
      </c>
      <c r="G3305" s="206" t="s">
        <v>604</v>
      </c>
      <c r="H3305" s="406" t="str">
        <f t="shared" ref="H3305:I3305" si="4521">H3301</f>
        <v>Adam</v>
      </c>
      <c r="I3305" s="406" t="str">
        <f t="shared" si="4521"/>
        <v>Seth</v>
      </c>
      <c r="J3305" s="406" t="str">
        <f>J3301</f>
        <v>Enos</v>
      </c>
      <c r="K3305" s="406" t="str">
        <f>K3301</f>
        <v>Cainan</v>
      </c>
      <c r="L3305" s="406" t="str">
        <f>L3301</f>
        <v>Mahalaleel</v>
      </c>
      <c r="M3305" s="406" t="str">
        <f>M3301</f>
        <v>Jared</v>
      </c>
      <c r="N3305" s="406" t="str">
        <f>N3301</f>
        <v>Enoch</v>
      </c>
      <c r="O3305" s="406" t="str">
        <f t="shared" si="4505"/>
        <v>Methusaleh</v>
      </c>
      <c r="P3305" s="566"/>
      <c r="Q3305" s="373"/>
      <c r="R3305" s="200"/>
    </row>
    <row r="3306" spans="3:18" ht="14.6" customHeight="1" x14ac:dyDescent="0.5">
      <c r="C3306" s="407">
        <f t="shared" ref="C3306" si="4522">C3302+1</f>
        <v>825</v>
      </c>
      <c r="D3306" s="373"/>
      <c r="E3306" s="212">
        <f t="shared" si="4484"/>
        <v>-3255</v>
      </c>
      <c r="F3306" s="197">
        <v>3</v>
      </c>
      <c r="G3306" s="208" t="s">
        <v>287</v>
      </c>
      <c r="H3306" s="407">
        <f t="shared" ref="H3306:I3306" si="4523">H3302+1</f>
        <v>825</v>
      </c>
      <c r="I3306" s="407">
        <f t="shared" si="4523"/>
        <v>695</v>
      </c>
      <c r="J3306" s="407">
        <f>J3302+1</f>
        <v>590</v>
      </c>
      <c r="K3306" s="407">
        <f>K3302+1</f>
        <v>500</v>
      </c>
      <c r="L3306" s="407">
        <f>L3302+1</f>
        <v>430</v>
      </c>
      <c r="M3306" s="407">
        <f>M3302+1</f>
        <v>365</v>
      </c>
      <c r="N3306" s="407">
        <f>N3302+1</f>
        <v>203</v>
      </c>
      <c r="O3306" s="407">
        <f t="shared" si="4508"/>
        <v>138</v>
      </c>
      <c r="P3306" s="566"/>
      <c r="Q3306" s="373"/>
      <c r="R3306" s="200"/>
    </row>
    <row r="3307" spans="3:18" ht="14.6" customHeight="1" x14ac:dyDescent="0.5">
      <c r="C3307" s="408"/>
      <c r="D3307" s="373"/>
      <c r="E3307" s="345"/>
      <c r="F3307" s="197">
        <v>4</v>
      </c>
      <c r="G3307" s="209" t="s">
        <v>605</v>
      </c>
      <c r="H3307" s="407"/>
      <c r="I3307" s="407"/>
      <c r="J3307" s="407"/>
      <c r="K3307" s="407"/>
      <c r="L3307" s="407"/>
      <c r="M3307" s="407"/>
      <c r="N3307" s="407"/>
      <c r="O3307" s="407"/>
      <c r="P3307" s="566"/>
      <c r="Q3307" s="373"/>
      <c r="R3307" s="200"/>
    </row>
    <row r="3308" spans="3:18" ht="14.6" customHeight="1" x14ac:dyDescent="0.5">
      <c r="C3308" s="406" t="str">
        <f t="shared" ref="C3308" si="4524">C3304</f>
        <v>Pre-Flood</v>
      </c>
      <c r="D3308" s="373"/>
      <c r="E3308" s="201">
        <f t="shared" si="4478"/>
        <v>3255</v>
      </c>
      <c r="F3308" s="197">
        <v>1</v>
      </c>
      <c r="G3308" s="203" t="s">
        <v>288</v>
      </c>
      <c r="H3308" s="408"/>
      <c r="I3308" s="408"/>
      <c r="J3308" s="408"/>
      <c r="K3308" s="408"/>
      <c r="L3308" s="408"/>
      <c r="M3308" s="408"/>
      <c r="N3308" s="408"/>
      <c r="O3308" s="408"/>
      <c r="P3308" s="566"/>
      <c r="Q3308" s="373"/>
      <c r="R3308" s="200"/>
    </row>
    <row r="3309" spans="3:18" ht="14.6" customHeight="1" x14ac:dyDescent="0.5">
      <c r="C3309" s="407">
        <f t="shared" ref="C3309" si="4525">C3305-1</f>
        <v>830</v>
      </c>
      <c r="D3309" s="373"/>
      <c r="E3309" s="212" t="str">
        <f t="shared" si="4480"/>
        <v>BC</v>
      </c>
      <c r="F3309" s="197">
        <v>2</v>
      </c>
      <c r="G3309" s="206" t="s">
        <v>604</v>
      </c>
      <c r="H3309" s="406" t="str">
        <f t="shared" ref="H3309:N3309" si="4526">H3305</f>
        <v>Adam</v>
      </c>
      <c r="I3309" s="406" t="str">
        <f t="shared" si="4526"/>
        <v>Seth</v>
      </c>
      <c r="J3309" s="406" t="str">
        <f t="shared" si="4526"/>
        <v>Enos</v>
      </c>
      <c r="K3309" s="406" t="str">
        <f t="shared" si="4526"/>
        <v>Cainan</v>
      </c>
      <c r="L3309" s="406" t="str">
        <f t="shared" si="4526"/>
        <v>Mahalaleel</v>
      </c>
      <c r="M3309" s="406" t="str">
        <f t="shared" si="4526"/>
        <v>Jared</v>
      </c>
      <c r="N3309" s="406" t="str">
        <f t="shared" si="4526"/>
        <v>Enoch</v>
      </c>
      <c r="O3309" s="406" t="str">
        <f t="shared" ref="O3309:O3321" si="4527">O3305</f>
        <v>Methusaleh</v>
      </c>
      <c r="P3309" s="566"/>
      <c r="Q3309" s="373"/>
      <c r="R3309" s="200"/>
    </row>
    <row r="3310" spans="3:18" ht="14.6" customHeight="1" x14ac:dyDescent="0.5">
      <c r="C3310" s="407">
        <f t="shared" ref="C3310" si="4528">C3306+1</f>
        <v>826</v>
      </c>
      <c r="D3310" s="373"/>
      <c r="E3310" s="212">
        <f t="shared" si="4484"/>
        <v>-3254</v>
      </c>
      <c r="F3310" s="197">
        <v>3</v>
      </c>
      <c r="G3310" s="208" t="s">
        <v>287</v>
      </c>
      <c r="H3310" s="407">
        <f t="shared" ref="H3310:N3310" si="4529">H3306+1</f>
        <v>826</v>
      </c>
      <c r="I3310" s="407">
        <f t="shared" si="4529"/>
        <v>696</v>
      </c>
      <c r="J3310" s="407">
        <f t="shared" si="4529"/>
        <v>591</v>
      </c>
      <c r="K3310" s="407">
        <f t="shared" si="4529"/>
        <v>501</v>
      </c>
      <c r="L3310" s="407">
        <f t="shared" si="4529"/>
        <v>431</v>
      </c>
      <c r="M3310" s="407">
        <f t="shared" si="4529"/>
        <v>366</v>
      </c>
      <c r="N3310" s="407">
        <f t="shared" si="4529"/>
        <v>204</v>
      </c>
      <c r="O3310" s="407">
        <f t="shared" ref="O3310:O3322" si="4530">O3306+1</f>
        <v>139</v>
      </c>
      <c r="P3310" s="566"/>
      <c r="Q3310" s="373"/>
      <c r="R3310" s="200"/>
    </row>
    <row r="3311" spans="3:18" ht="14.6" customHeight="1" x14ac:dyDescent="0.5">
      <c r="C3311" s="408"/>
      <c r="D3311" s="373"/>
      <c r="E3311" s="345"/>
      <c r="F3311" s="197">
        <v>4</v>
      </c>
      <c r="G3311" s="209" t="s">
        <v>605</v>
      </c>
      <c r="H3311" s="407"/>
      <c r="I3311" s="407"/>
      <c r="J3311" s="407"/>
      <c r="K3311" s="407"/>
      <c r="L3311" s="407"/>
      <c r="M3311" s="407"/>
      <c r="N3311" s="407"/>
      <c r="O3311" s="407"/>
      <c r="P3311" s="566"/>
      <c r="Q3311" s="373"/>
      <c r="R3311" s="200"/>
    </row>
    <row r="3312" spans="3:18" ht="14.6" customHeight="1" x14ac:dyDescent="0.5">
      <c r="C3312" s="406" t="str">
        <f t="shared" ref="C3312" si="4531">C3308</f>
        <v>Pre-Flood</v>
      </c>
      <c r="D3312" s="373"/>
      <c r="E3312" s="201">
        <f t="shared" si="4478"/>
        <v>3254</v>
      </c>
      <c r="F3312" s="197">
        <v>1</v>
      </c>
      <c r="G3312" s="203" t="s">
        <v>288</v>
      </c>
      <c r="H3312" s="408"/>
      <c r="I3312" s="408"/>
      <c r="J3312" s="408"/>
      <c r="K3312" s="408"/>
      <c r="L3312" s="408"/>
      <c r="M3312" s="408"/>
      <c r="N3312" s="408"/>
      <c r="O3312" s="408"/>
      <c r="P3312" s="566"/>
      <c r="Q3312" s="373"/>
      <c r="R3312" s="200"/>
    </row>
    <row r="3313" spans="3:18" ht="14.6" customHeight="1" x14ac:dyDescent="0.5">
      <c r="C3313" s="407">
        <f t="shared" ref="C3313" si="4532">C3309-1</f>
        <v>829</v>
      </c>
      <c r="D3313" s="373"/>
      <c r="E3313" s="212" t="str">
        <f t="shared" si="4480"/>
        <v>BC</v>
      </c>
      <c r="F3313" s="197">
        <v>2</v>
      </c>
      <c r="G3313" s="206" t="s">
        <v>604</v>
      </c>
      <c r="H3313" s="406" t="str">
        <f t="shared" ref="H3313:I3313" si="4533">H3309</f>
        <v>Adam</v>
      </c>
      <c r="I3313" s="406" t="str">
        <f t="shared" si="4533"/>
        <v>Seth</v>
      </c>
      <c r="J3313" s="406" t="str">
        <f>J3309</f>
        <v>Enos</v>
      </c>
      <c r="K3313" s="406" t="str">
        <f>K3309</f>
        <v>Cainan</v>
      </c>
      <c r="L3313" s="406" t="str">
        <f>L3309</f>
        <v>Mahalaleel</v>
      </c>
      <c r="M3313" s="406" t="str">
        <f>M3309</f>
        <v>Jared</v>
      </c>
      <c r="N3313" s="406" t="str">
        <f>N3309</f>
        <v>Enoch</v>
      </c>
      <c r="O3313" s="406" t="str">
        <f t="shared" si="4527"/>
        <v>Methusaleh</v>
      </c>
      <c r="P3313" s="566"/>
      <c r="Q3313" s="373"/>
      <c r="R3313" s="200"/>
    </row>
    <row r="3314" spans="3:18" ht="14.6" customHeight="1" x14ac:dyDescent="0.5">
      <c r="C3314" s="407">
        <f t="shared" ref="C3314" si="4534">C3310+1</f>
        <v>827</v>
      </c>
      <c r="D3314" s="373"/>
      <c r="E3314" s="212">
        <f t="shared" si="4484"/>
        <v>-3253</v>
      </c>
      <c r="F3314" s="197">
        <v>3</v>
      </c>
      <c r="G3314" s="208" t="s">
        <v>287</v>
      </c>
      <c r="H3314" s="407">
        <f t="shared" ref="H3314:I3314" si="4535">H3310+1</f>
        <v>827</v>
      </c>
      <c r="I3314" s="407">
        <f t="shared" si="4535"/>
        <v>697</v>
      </c>
      <c r="J3314" s="407">
        <f>J3310+1</f>
        <v>592</v>
      </c>
      <c r="K3314" s="407">
        <f>K3310+1</f>
        <v>502</v>
      </c>
      <c r="L3314" s="407">
        <f>L3310+1</f>
        <v>432</v>
      </c>
      <c r="M3314" s="407">
        <f>M3310+1</f>
        <v>367</v>
      </c>
      <c r="N3314" s="407">
        <f>N3310+1</f>
        <v>205</v>
      </c>
      <c r="O3314" s="407">
        <f t="shared" si="4530"/>
        <v>140</v>
      </c>
      <c r="P3314" s="566"/>
      <c r="Q3314" s="373"/>
      <c r="R3314" s="200"/>
    </row>
    <row r="3315" spans="3:18" ht="14.6" customHeight="1" x14ac:dyDescent="0.5">
      <c r="C3315" s="408"/>
      <c r="D3315" s="373"/>
      <c r="E3315" s="345"/>
      <c r="F3315" s="197">
        <v>4</v>
      </c>
      <c r="G3315" s="209" t="s">
        <v>605</v>
      </c>
      <c r="H3315" s="407"/>
      <c r="I3315" s="407"/>
      <c r="J3315" s="407"/>
      <c r="K3315" s="407"/>
      <c r="L3315" s="407"/>
      <c r="M3315" s="407"/>
      <c r="N3315" s="407"/>
      <c r="O3315" s="407"/>
      <c r="P3315" s="566"/>
      <c r="Q3315" s="373"/>
      <c r="R3315" s="200"/>
    </row>
    <row r="3316" spans="3:18" ht="14.6" customHeight="1" x14ac:dyDescent="0.5">
      <c r="C3316" s="406" t="str">
        <f t="shared" ref="C3316" si="4536">C3312</f>
        <v>Pre-Flood</v>
      </c>
      <c r="D3316" s="373"/>
      <c r="E3316" s="201">
        <f t="shared" si="4478"/>
        <v>3253</v>
      </c>
      <c r="F3316" s="197">
        <v>1</v>
      </c>
      <c r="G3316" s="203" t="s">
        <v>288</v>
      </c>
      <c r="H3316" s="408"/>
      <c r="I3316" s="408"/>
      <c r="J3316" s="408"/>
      <c r="K3316" s="408"/>
      <c r="L3316" s="408"/>
      <c r="M3316" s="408"/>
      <c r="N3316" s="408"/>
      <c r="O3316" s="408"/>
      <c r="P3316" s="566"/>
      <c r="Q3316" s="373"/>
      <c r="R3316" s="200"/>
    </row>
    <row r="3317" spans="3:18" ht="14.6" customHeight="1" x14ac:dyDescent="0.5">
      <c r="C3317" s="407">
        <f t="shared" ref="C3317" si="4537">C3313-1</f>
        <v>828</v>
      </c>
      <c r="D3317" s="373"/>
      <c r="E3317" s="212" t="str">
        <f t="shared" si="4480"/>
        <v>BC</v>
      </c>
      <c r="F3317" s="197">
        <v>2</v>
      </c>
      <c r="G3317" s="206" t="s">
        <v>604</v>
      </c>
      <c r="H3317" s="406" t="str">
        <f t="shared" ref="H3317:I3317" si="4538">H3313</f>
        <v>Adam</v>
      </c>
      <c r="I3317" s="406" t="str">
        <f t="shared" si="4538"/>
        <v>Seth</v>
      </c>
      <c r="J3317" s="406" t="str">
        <f>J3313</f>
        <v>Enos</v>
      </c>
      <c r="K3317" s="406" t="str">
        <f>K3313</f>
        <v>Cainan</v>
      </c>
      <c r="L3317" s="406" t="str">
        <f>L3313</f>
        <v>Mahalaleel</v>
      </c>
      <c r="M3317" s="406" t="str">
        <f>M3313</f>
        <v>Jared</v>
      </c>
      <c r="N3317" s="406" t="str">
        <f>N3313</f>
        <v>Enoch</v>
      </c>
      <c r="O3317" s="406" t="str">
        <f t="shared" si="4527"/>
        <v>Methusaleh</v>
      </c>
      <c r="P3317" s="566"/>
      <c r="Q3317" s="373"/>
      <c r="R3317" s="200"/>
    </row>
    <row r="3318" spans="3:18" ht="14.6" customHeight="1" x14ac:dyDescent="0.5">
      <c r="C3318" s="407">
        <f t="shared" ref="C3318" si="4539">C3314+1</f>
        <v>828</v>
      </c>
      <c r="D3318" s="373"/>
      <c r="E3318" s="212">
        <f t="shared" si="4484"/>
        <v>-3252</v>
      </c>
      <c r="F3318" s="197">
        <v>3</v>
      </c>
      <c r="G3318" s="208" t="s">
        <v>287</v>
      </c>
      <c r="H3318" s="407">
        <f t="shared" ref="H3318:I3318" si="4540">H3314+1</f>
        <v>828</v>
      </c>
      <c r="I3318" s="407">
        <f t="shared" si="4540"/>
        <v>698</v>
      </c>
      <c r="J3318" s="407">
        <f>J3314+1</f>
        <v>593</v>
      </c>
      <c r="K3318" s="407">
        <f>K3314+1</f>
        <v>503</v>
      </c>
      <c r="L3318" s="407">
        <f>L3314+1</f>
        <v>433</v>
      </c>
      <c r="M3318" s="407">
        <f>M3314+1</f>
        <v>368</v>
      </c>
      <c r="N3318" s="407">
        <f>N3314+1</f>
        <v>206</v>
      </c>
      <c r="O3318" s="407">
        <f t="shared" si="4530"/>
        <v>141</v>
      </c>
      <c r="P3318" s="566"/>
      <c r="Q3318" s="373"/>
      <c r="R3318" s="200"/>
    </row>
    <row r="3319" spans="3:18" ht="14.6" customHeight="1" x14ac:dyDescent="0.5">
      <c r="C3319" s="408"/>
      <c r="D3319" s="373"/>
      <c r="E3319" s="345"/>
      <c r="F3319" s="197">
        <v>4</v>
      </c>
      <c r="G3319" s="209" t="s">
        <v>605</v>
      </c>
      <c r="H3319" s="407"/>
      <c r="I3319" s="407"/>
      <c r="J3319" s="407"/>
      <c r="K3319" s="407"/>
      <c r="L3319" s="407"/>
      <c r="M3319" s="407"/>
      <c r="N3319" s="407"/>
      <c r="O3319" s="407"/>
      <c r="P3319" s="566"/>
      <c r="Q3319" s="373"/>
      <c r="R3319" s="200"/>
    </row>
    <row r="3320" spans="3:18" ht="14.6" customHeight="1" x14ac:dyDescent="0.5">
      <c r="C3320" s="406" t="str">
        <f t="shared" ref="C3320" si="4541">C3316</f>
        <v>Pre-Flood</v>
      </c>
      <c r="D3320" s="373"/>
      <c r="E3320" s="201">
        <f t="shared" si="4478"/>
        <v>3252</v>
      </c>
      <c r="F3320" s="197">
        <v>1</v>
      </c>
      <c r="G3320" s="203" t="s">
        <v>288</v>
      </c>
      <c r="H3320" s="408"/>
      <c r="I3320" s="408"/>
      <c r="J3320" s="408"/>
      <c r="K3320" s="408"/>
      <c r="L3320" s="408"/>
      <c r="M3320" s="408"/>
      <c r="N3320" s="408"/>
      <c r="O3320" s="408"/>
      <c r="P3320" s="566"/>
      <c r="Q3320" s="373"/>
      <c r="R3320" s="200"/>
    </row>
    <row r="3321" spans="3:18" ht="14.6" customHeight="1" x14ac:dyDescent="0.5">
      <c r="C3321" s="407">
        <f t="shared" ref="C3321" si="4542">C3317-1</f>
        <v>827</v>
      </c>
      <c r="D3321" s="373"/>
      <c r="E3321" s="212" t="str">
        <f t="shared" si="4480"/>
        <v>BC</v>
      </c>
      <c r="F3321" s="197">
        <v>2</v>
      </c>
      <c r="G3321" s="206" t="s">
        <v>604</v>
      </c>
      <c r="H3321" s="406" t="str">
        <f t="shared" ref="H3321:I3321" si="4543">H3317</f>
        <v>Adam</v>
      </c>
      <c r="I3321" s="406" t="str">
        <f t="shared" si="4543"/>
        <v>Seth</v>
      </c>
      <c r="J3321" s="406" t="str">
        <f>J3317</f>
        <v>Enos</v>
      </c>
      <c r="K3321" s="406" t="str">
        <f>K3317</f>
        <v>Cainan</v>
      </c>
      <c r="L3321" s="406" t="str">
        <f>L3317</f>
        <v>Mahalaleel</v>
      </c>
      <c r="M3321" s="406" t="str">
        <f>M3317</f>
        <v>Jared</v>
      </c>
      <c r="N3321" s="406" t="str">
        <f>N3317</f>
        <v>Enoch</v>
      </c>
      <c r="O3321" s="406" t="str">
        <f t="shared" si="4527"/>
        <v>Methusaleh</v>
      </c>
      <c r="P3321" s="566"/>
      <c r="Q3321" s="373"/>
      <c r="R3321" s="200"/>
    </row>
    <row r="3322" spans="3:18" ht="14.6" customHeight="1" x14ac:dyDescent="0.5">
      <c r="C3322" s="407">
        <f t="shared" ref="C3322" si="4544">C3318+1</f>
        <v>829</v>
      </c>
      <c r="D3322" s="373"/>
      <c r="E3322" s="212">
        <f t="shared" si="4484"/>
        <v>-3251</v>
      </c>
      <c r="F3322" s="197">
        <v>3</v>
      </c>
      <c r="G3322" s="208" t="s">
        <v>287</v>
      </c>
      <c r="H3322" s="407">
        <f t="shared" ref="H3322:I3322" si="4545">H3318+1</f>
        <v>829</v>
      </c>
      <c r="I3322" s="407">
        <f t="shared" si="4545"/>
        <v>699</v>
      </c>
      <c r="J3322" s="407">
        <f>J3318+1</f>
        <v>594</v>
      </c>
      <c r="K3322" s="407">
        <f>K3318+1</f>
        <v>504</v>
      </c>
      <c r="L3322" s="407">
        <f>L3318+1</f>
        <v>434</v>
      </c>
      <c r="M3322" s="407">
        <f>M3318+1</f>
        <v>369</v>
      </c>
      <c r="N3322" s="407">
        <f>N3318+1</f>
        <v>207</v>
      </c>
      <c r="O3322" s="407">
        <f t="shared" si="4530"/>
        <v>142</v>
      </c>
      <c r="P3322" s="566"/>
      <c r="Q3322" s="373"/>
      <c r="R3322" s="200"/>
    </row>
    <row r="3323" spans="3:18" ht="14.6" customHeight="1" x14ac:dyDescent="0.5">
      <c r="C3323" s="408"/>
      <c r="D3323" s="373"/>
      <c r="E3323" s="345"/>
      <c r="F3323" s="197">
        <v>4</v>
      </c>
      <c r="G3323" s="209" t="s">
        <v>605</v>
      </c>
      <c r="H3323" s="407"/>
      <c r="I3323" s="407"/>
      <c r="J3323" s="407"/>
      <c r="K3323" s="407"/>
      <c r="L3323" s="407"/>
      <c r="M3323" s="407"/>
      <c r="N3323" s="407"/>
      <c r="O3323" s="407"/>
      <c r="P3323" s="566"/>
      <c r="Q3323" s="373"/>
      <c r="R3323" s="200"/>
    </row>
    <row r="3324" spans="3:18" ht="14.6" customHeight="1" x14ac:dyDescent="0.5">
      <c r="C3324" s="406" t="str">
        <f t="shared" ref="C3324" si="4546">C3320</f>
        <v>Pre-Flood</v>
      </c>
      <c r="D3324" s="373"/>
      <c r="E3324" s="201">
        <f t="shared" si="4478"/>
        <v>3251</v>
      </c>
      <c r="F3324" s="197">
        <v>1</v>
      </c>
      <c r="G3324" s="203" t="s">
        <v>288</v>
      </c>
      <c r="H3324" s="408"/>
      <c r="I3324" s="408"/>
      <c r="J3324" s="408"/>
      <c r="K3324" s="408"/>
      <c r="L3324" s="408"/>
      <c r="M3324" s="408"/>
      <c r="N3324" s="408"/>
      <c r="O3324" s="408"/>
      <c r="P3324" s="566"/>
      <c r="Q3324" s="373"/>
      <c r="R3324" s="200"/>
    </row>
    <row r="3325" spans="3:18" ht="14.6" customHeight="1" x14ac:dyDescent="0.5">
      <c r="C3325" s="407">
        <f t="shared" ref="C3325" si="4547">C3321-1</f>
        <v>826</v>
      </c>
      <c r="D3325" s="373"/>
      <c r="E3325" s="212" t="str">
        <f t="shared" si="4480"/>
        <v>BC</v>
      </c>
      <c r="F3325" s="197">
        <v>2</v>
      </c>
      <c r="G3325" s="206" t="s">
        <v>604</v>
      </c>
      <c r="H3325" s="406" t="str">
        <f t="shared" ref="H3325:N3325" si="4548">H3321</f>
        <v>Adam</v>
      </c>
      <c r="I3325" s="406" t="str">
        <f t="shared" si="4548"/>
        <v>Seth</v>
      </c>
      <c r="J3325" s="406" t="str">
        <f t="shared" si="4548"/>
        <v>Enos</v>
      </c>
      <c r="K3325" s="406" t="str">
        <f t="shared" si="4548"/>
        <v>Cainan</v>
      </c>
      <c r="L3325" s="406" t="str">
        <f t="shared" si="4548"/>
        <v>Mahalaleel</v>
      </c>
      <c r="M3325" s="406" t="str">
        <f t="shared" si="4548"/>
        <v>Jared</v>
      </c>
      <c r="N3325" s="406" t="str">
        <f t="shared" si="4548"/>
        <v>Enoch</v>
      </c>
      <c r="O3325" s="406" t="str">
        <f t="shared" ref="O3325:O3337" si="4549">O3321</f>
        <v>Methusaleh</v>
      </c>
      <c r="P3325" s="566"/>
      <c r="Q3325" s="373"/>
      <c r="R3325" s="200"/>
    </row>
    <row r="3326" spans="3:18" ht="14.6" customHeight="1" x14ac:dyDescent="0.5">
      <c r="C3326" s="407">
        <f t="shared" ref="C3326" si="4550">C3322+1</f>
        <v>830</v>
      </c>
      <c r="D3326" s="373"/>
      <c r="E3326" s="212">
        <f t="shared" si="4484"/>
        <v>-3250</v>
      </c>
      <c r="F3326" s="197">
        <v>3</v>
      </c>
      <c r="G3326" s="208" t="s">
        <v>287</v>
      </c>
      <c r="H3326" s="407">
        <f t="shared" ref="H3326:N3326" si="4551">H3322+1</f>
        <v>830</v>
      </c>
      <c r="I3326" s="407">
        <f t="shared" si="4551"/>
        <v>700</v>
      </c>
      <c r="J3326" s="407">
        <f t="shared" si="4551"/>
        <v>595</v>
      </c>
      <c r="K3326" s="407">
        <f t="shared" si="4551"/>
        <v>505</v>
      </c>
      <c r="L3326" s="407">
        <f t="shared" si="4551"/>
        <v>435</v>
      </c>
      <c r="M3326" s="407">
        <f t="shared" si="4551"/>
        <v>370</v>
      </c>
      <c r="N3326" s="407">
        <f t="shared" si="4551"/>
        <v>208</v>
      </c>
      <c r="O3326" s="407">
        <f t="shared" ref="O3326:O3338" si="4552">O3322+1</f>
        <v>143</v>
      </c>
      <c r="P3326" s="566"/>
      <c r="Q3326" s="373"/>
      <c r="R3326" s="200"/>
    </row>
    <row r="3327" spans="3:18" ht="14.6" customHeight="1" x14ac:dyDescent="0.5">
      <c r="C3327" s="408"/>
      <c r="D3327" s="373"/>
      <c r="E3327" s="345"/>
      <c r="F3327" s="197">
        <v>4</v>
      </c>
      <c r="G3327" s="209" t="s">
        <v>605</v>
      </c>
      <c r="H3327" s="407"/>
      <c r="I3327" s="407"/>
      <c r="J3327" s="407"/>
      <c r="K3327" s="407"/>
      <c r="L3327" s="407"/>
      <c r="M3327" s="407"/>
      <c r="N3327" s="407"/>
      <c r="O3327" s="407"/>
      <c r="P3327" s="566"/>
      <c r="Q3327" s="373"/>
      <c r="R3327" s="200"/>
    </row>
    <row r="3328" spans="3:18" ht="14.6" customHeight="1" x14ac:dyDescent="0.5">
      <c r="C3328" s="406" t="str">
        <f t="shared" ref="C3328" si="4553">C3324</f>
        <v>Pre-Flood</v>
      </c>
      <c r="D3328" s="373"/>
      <c r="E3328" s="201">
        <f t="shared" si="4478"/>
        <v>3250</v>
      </c>
      <c r="F3328" s="197">
        <v>1</v>
      </c>
      <c r="G3328" s="203" t="s">
        <v>288</v>
      </c>
      <c r="H3328" s="408"/>
      <c r="I3328" s="408"/>
      <c r="J3328" s="408"/>
      <c r="K3328" s="408"/>
      <c r="L3328" s="408"/>
      <c r="M3328" s="408"/>
      <c r="N3328" s="408"/>
      <c r="O3328" s="408"/>
      <c r="P3328" s="566"/>
      <c r="Q3328" s="373"/>
      <c r="R3328" s="200"/>
    </row>
    <row r="3329" spans="3:18" ht="14.6" customHeight="1" x14ac:dyDescent="0.5">
      <c r="C3329" s="407">
        <f t="shared" ref="C3329" si="4554">C3325-1</f>
        <v>825</v>
      </c>
      <c r="D3329" s="373"/>
      <c r="E3329" s="212" t="str">
        <f t="shared" si="4480"/>
        <v>BC</v>
      </c>
      <c r="F3329" s="197">
        <v>2</v>
      </c>
      <c r="G3329" s="206" t="s">
        <v>604</v>
      </c>
      <c r="H3329" s="406" t="str">
        <f t="shared" ref="H3329:I3329" si="4555">H3325</f>
        <v>Adam</v>
      </c>
      <c r="I3329" s="406" t="str">
        <f t="shared" si="4555"/>
        <v>Seth</v>
      </c>
      <c r="J3329" s="406" t="str">
        <f>J3325</f>
        <v>Enos</v>
      </c>
      <c r="K3329" s="406" t="str">
        <f>K3325</f>
        <v>Cainan</v>
      </c>
      <c r="L3329" s="406" t="str">
        <f>L3325</f>
        <v>Mahalaleel</v>
      </c>
      <c r="M3329" s="406" t="str">
        <f>M3325</f>
        <v>Jared</v>
      </c>
      <c r="N3329" s="406" t="str">
        <f>N3325</f>
        <v>Enoch</v>
      </c>
      <c r="O3329" s="406" t="str">
        <f t="shared" si="4549"/>
        <v>Methusaleh</v>
      </c>
      <c r="P3329" s="566"/>
      <c r="Q3329" s="373"/>
      <c r="R3329" s="200"/>
    </row>
    <row r="3330" spans="3:18" ht="14.6" customHeight="1" x14ac:dyDescent="0.5">
      <c r="C3330" s="407">
        <f t="shared" ref="C3330" si="4556">C3326+1</f>
        <v>831</v>
      </c>
      <c r="D3330" s="373"/>
      <c r="E3330" s="212">
        <f t="shared" si="4484"/>
        <v>-3249</v>
      </c>
      <c r="F3330" s="197">
        <v>3</v>
      </c>
      <c r="G3330" s="208" t="s">
        <v>287</v>
      </c>
      <c r="H3330" s="407">
        <f t="shared" ref="H3330:I3330" si="4557">H3326+1</f>
        <v>831</v>
      </c>
      <c r="I3330" s="407">
        <f t="shared" si="4557"/>
        <v>701</v>
      </c>
      <c r="J3330" s="407">
        <f>J3326+1</f>
        <v>596</v>
      </c>
      <c r="K3330" s="407">
        <f>K3326+1</f>
        <v>506</v>
      </c>
      <c r="L3330" s="407">
        <f>L3326+1</f>
        <v>436</v>
      </c>
      <c r="M3330" s="407">
        <f>M3326+1</f>
        <v>371</v>
      </c>
      <c r="N3330" s="407">
        <f>N3326+1</f>
        <v>209</v>
      </c>
      <c r="O3330" s="407">
        <f t="shared" si="4552"/>
        <v>144</v>
      </c>
      <c r="P3330" s="566"/>
      <c r="Q3330" s="373"/>
      <c r="R3330" s="200"/>
    </row>
    <row r="3331" spans="3:18" ht="14.6" customHeight="1" x14ac:dyDescent="0.5">
      <c r="C3331" s="408"/>
      <c r="D3331" s="373"/>
      <c r="E3331" s="345"/>
      <c r="F3331" s="197">
        <v>4</v>
      </c>
      <c r="G3331" s="209" t="s">
        <v>605</v>
      </c>
      <c r="H3331" s="407"/>
      <c r="I3331" s="407"/>
      <c r="J3331" s="407"/>
      <c r="K3331" s="407"/>
      <c r="L3331" s="407"/>
      <c r="M3331" s="407"/>
      <c r="N3331" s="407"/>
      <c r="O3331" s="407"/>
      <c r="P3331" s="566"/>
      <c r="Q3331" s="373"/>
      <c r="R3331" s="200"/>
    </row>
    <row r="3332" spans="3:18" ht="14.6" customHeight="1" x14ac:dyDescent="0.5">
      <c r="C3332" s="406" t="str">
        <f t="shared" ref="C3332" si="4558">C3328</f>
        <v>Pre-Flood</v>
      </c>
      <c r="D3332" s="373"/>
      <c r="E3332" s="201">
        <f t="shared" si="4478"/>
        <v>3249</v>
      </c>
      <c r="F3332" s="197">
        <v>1</v>
      </c>
      <c r="G3332" s="203" t="s">
        <v>288</v>
      </c>
      <c r="H3332" s="408"/>
      <c r="I3332" s="408"/>
      <c r="J3332" s="408"/>
      <c r="K3332" s="408"/>
      <c r="L3332" s="408"/>
      <c r="M3332" s="408"/>
      <c r="N3332" s="408"/>
      <c r="O3332" s="408"/>
      <c r="P3332" s="566"/>
      <c r="Q3332" s="373"/>
      <c r="R3332" s="200"/>
    </row>
    <row r="3333" spans="3:18" ht="14.6" customHeight="1" x14ac:dyDescent="0.5">
      <c r="C3333" s="407">
        <f t="shared" ref="C3333" si="4559">C3329-1</f>
        <v>824</v>
      </c>
      <c r="D3333" s="373"/>
      <c r="E3333" s="212" t="str">
        <f t="shared" si="4480"/>
        <v>BC</v>
      </c>
      <c r="F3333" s="197">
        <v>2</v>
      </c>
      <c r="G3333" s="206" t="s">
        <v>604</v>
      </c>
      <c r="H3333" s="406" t="str">
        <f t="shared" ref="H3333:I3333" si="4560">H3329</f>
        <v>Adam</v>
      </c>
      <c r="I3333" s="406" t="str">
        <f t="shared" si="4560"/>
        <v>Seth</v>
      </c>
      <c r="J3333" s="406" t="str">
        <f>J3329</f>
        <v>Enos</v>
      </c>
      <c r="K3333" s="406" t="str">
        <f>K3329</f>
        <v>Cainan</v>
      </c>
      <c r="L3333" s="406" t="str">
        <f>L3329</f>
        <v>Mahalaleel</v>
      </c>
      <c r="M3333" s="406" t="str">
        <f>M3329</f>
        <v>Jared</v>
      </c>
      <c r="N3333" s="406" t="str">
        <f>N3329</f>
        <v>Enoch</v>
      </c>
      <c r="O3333" s="406" t="str">
        <f t="shared" si="4549"/>
        <v>Methusaleh</v>
      </c>
      <c r="P3333" s="566"/>
      <c r="Q3333" s="373"/>
      <c r="R3333" s="200"/>
    </row>
    <row r="3334" spans="3:18" ht="14.6" customHeight="1" x14ac:dyDescent="0.5">
      <c r="C3334" s="407">
        <f t="shared" ref="C3334" si="4561">C3330+1</f>
        <v>832</v>
      </c>
      <c r="D3334" s="373"/>
      <c r="E3334" s="212">
        <f t="shared" si="4484"/>
        <v>-3248</v>
      </c>
      <c r="F3334" s="197">
        <v>3</v>
      </c>
      <c r="G3334" s="208" t="s">
        <v>287</v>
      </c>
      <c r="H3334" s="407">
        <f t="shared" ref="H3334:I3334" si="4562">H3330+1</f>
        <v>832</v>
      </c>
      <c r="I3334" s="407">
        <f t="shared" si="4562"/>
        <v>702</v>
      </c>
      <c r="J3334" s="407">
        <f>J3330+1</f>
        <v>597</v>
      </c>
      <c r="K3334" s="407">
        <f>K3330+1</f>
        <v>507</v>
      </c>
      <c r="L3334" s="407">
        <f>L3330+1</f>
        <v>437</v>
      </c>
      <c r="M3334" s="407">
        <f>M3330+1</f>
        <v>372</v>
      </c>
      <c r="N3334" s="407">
        <f>N3330+1</f>
        <v>210</v>
      </c>
      <c r="O3334" s="407">
        <f t="shared" si="4552"/>
        <v>145</v>
      </c>
      <c r="P3334" s="566"/>
      <c r="Q3334" s="373"/>
      <c r="R3334" s="200"/>
    </row>
    <row r="3335" spans="3:18" ht="14.6" customHeight="1" x14ac:dyDescent="0.5">
      <c r="C3335" s="408"/>
      <c r="D3335" s="373"/>
      <c r="E3335" s="345"/>
      <c r="F3335" s="197">
        <v>4</v>
      </c>
      <c r="G3335" s="209" t="s">
        <v>605</v>
      </c>
      <c r="H3335" s="407"/>
      <c r="I3335" s="407"/>
      <c r="J3335" s="407"/>
      <c r="K3335" s="407"/>
      <c r="L3335" s="407"/>
      <c r="M3335" s="407"/>
      <c r="N3335" s="407"/>
      <c r="O3335" s="407"/>
      <c r="P3335" s="566"/>
      <c r="Q3335" s="373"/>
      <c r="R3335" s="200"/>
    </row>
    <row r="3336" spans="3:18" ht="14.6" customHeight="1" x14ac:dyDescent="0.5">
      <c r="C3336" s="406" t="str">
        <f t="shared" ref="C3336" si="4563">C3332</f>
        <v>Pre-Flood</v>
      </c>
      <c r="D3336" s="373"/>
      <c r="E3336" s="201">
        <f t="shared" si="4478"/>
        <v>3248</v>
      </c>
      <c r="F3336" s="197">
        <v>1</v>
      </c>
      <c r="G3336" s="203" t="s">
        <v>288</v>
      </c>
      <c r="H3336" s="408"/>
      <c r="I3336" s="408"/>
      <c r="J3336" s="408"/>
      <c r="K3336" s="408"/>
      <c r="L3336" s="408"/>
      <c r="M3336" s="408"/>
      <c r="N3336" s="408"/>
      <c r="O3336" s="408"/>
      <c r="P3336" s="566"/>
      <c r="Q3336" s="373"/>
      <c r="R3336" s="200"/>
    </row>
    <row r="3337" spans="3:18" ht="14.6" customHeight="1" x14ac:dyDescent="0.5">
      <c r="C3337" s="407">
        <f t="shared" ref="C3337" si="4564">C3333-1</f>
        <v>823</v>
      </c>
      <c r="D3337" s="373"/>
      <c r="E3337" s="212" t="str">
        <f t="shared" si="4480"/>
        <v>BC</v>
      </c>
      <c r="F3337" s="197">
        <v>2</v>
      </c>
      <c r="G3337" s="206" t="s">
        <v>604</v>
      </c>
      <c r="H3337" s="406" t="str">
        <f t="shared" ref="H3337:I3337" si="4565">H3333</f>
        <v>Adam</v>
      </c>
      <c r="I3337" s="406" t="str">
        <f t="shared" si="4565"/>
        <v>Seth</v>
      </c>
      <c r="J3337" s="406" t="str">
        <f>J3333</f>
        <v>Enos</v>
      </c>
      <c r="K3337" s="406" t="str">
        <f>K3333</f>
        <v>Cainan</v>
      </c>
      <c r="L3337" s="406" t="str">
        <f>L3333</f>
        <v>Mahalaleel</v>
      </c>
      <c r="M3337" s="406" t="str">
        <f>M3333</f>
        <v>Jared</v>
      </c>
      <c r="N3337" s="406" t="str">
        <f>N3333</f>
        <v>Enoch</v>
      </c>
      <c r="O3337" s="406" t="str">
        <f t="shared" si="4549"/>
        <v>Methusaleh</v>
      </c>
      <c r="P3337" s="566"/>
      <c r="Q3337" s="373"/>
      <c r="R3337" s="200"/>
    </row>
    <row r="3338" spans="3:18" ht="14.6" customHeight="1" x14ac:dyDescent="0.5">
      <c r="C3338" s="407">
        <f t="shared" ref="C3338" si="4566">C3334+1</f>
        <v>833</v>
      </c>
      <c r="D3338" s="373"/>
      <c r="E3338" s="212">
        <f t="shared" si="4484"/>
        <v>-3247</v>
      </c>
      <c r="F3338" s="197">
        <v>3</v>
      </c>
      <c r="G3338" s="208" t="s">
        <v>287</v>
      </c>
      <c r="H3338" s="407">
        <f t="shared" ref="H3338:I3338" si="4567">H3334+1</f>
        <v>833</v>
      </c>
      <c r="I3338" s="407">
        <f t="shared" si="4567"/>
        <v>703</v>
      </c>
      <c r="J3338" s="407">
        <f>J3334+1</f>
        <v>598</v>
      </c>
      <c r="K3338" s="407">
        <f>K3334+1</f>
        <v>508</v>
      </c>
      <c r="L3338" s="407">
        <f>L3334+1</f>
        <v>438</v>
      </c>
      <c r="M3338" s="407">
        <f>M3334+1</f>
        <v>373</v>
      </c>
      <c r="N3338" s="407">
        <f>N3334+1</f>
        <v>211</v>
      </c>
      <c r="O3338" s="407">
        <f t="shared" si="4552"/>
        <v>146</v>
      </c>
      <c r="P3338" s="566"/>
      <c r="Q3338" s="373"/>
      <c r="R3338" s="200"/>
    </row>
    <row r="3339" spans="3:18" ht="14.6" customHeight="1" x14ac:dyDescent="0.5">
      <c r="C3339" s="408"/>
      <c r="D3339" s="373"/>
      <c r="E3339" s="345"/>
      <c r="F3339" s="197">
        <v>4</v>
      </c>
      <c r="G3339" s="209" t="s">
        <v>605</v>
      </c>
      <c r="H3339" s="407"/>
      <c r="I3339" s="407"/>
      <c r="J3339" s="407"/>
      <c r="K3339" s="407"/>
      <c r="L3339" s="407"/>
      <c r="M3339" s="407"/>
      <c r="N3339" s="407"/>
      <c r="O3339" s="407"/>
      <c r="P3339" s="566"/>
      <c r="Q3339" s="373"/>
      <c r="R3339" s="200"/>
    </row>
    <row r="3340" spans="3:18" ht="14.6" customHeight="1" x14ac:dyDescent="0.5">
      <c r="C3340" s="406" t="str">
        <f t="shared" ref="C3340" si="4568">C3336</f>
        <v>Pre-Flood</v>
      </c>
      <c r="D3340" s="373"/>
      <c r="E3340" s="201">
        <f t="shared" ref="E3340:E3400" si="4569">E3336-1</f>
        <v>3247</v>
      </c>
      <c r="F3340" s="197">
        <v>1</v>
      </c>
      <c r="G3340" s="203" t="s">
        <v>288</v>
      </c>
      <c r="H3340" s="408"/>
      <c r="I3340" s="408"/>
      <c r="J3340" s="408"/>
      <c r="K3340" s="408"/>
      <c r="L3340" s="408"/>
      <c r="M3340" s="408"/>
      <c r="N3340" s="408"/>
      <c r="O3340" s="408"/>
      <c r="P3340" s="566"/>
      <c r="Q3340" s="373"/>
      <c r="R3340" s="200"/>
    </row>
    <row r="3341" spans="3:18" ht="14.6" customHeight="1" x14ac:dyDescent="0.5">
      <c r="C3341" s="407">
        <f t="shared" ref="C3341" si="4570">C3337-1</f>
        <v>822</v>
      </c>
      <c r="D3341" s="373"/>
      <c r="E3341" s="212" t="str">
        <f t="shared" ref="E3341:E3401" si="4571">E3337</f>
        <v>BC</v>
      </c>
      <c r="F3341" s="197">
        <v>2</v>
      </c>
      <c r="G3341" s="206" t="s">
        <v>604</v>
      </c>
      <c r="H3341" s="406" t="str">
        <f t="shared" ref="H3341:N3341" si="4572">H3337</f>
        <v>Adam</v>
      </c>
      <c r="I3341" s="406" t="str">
        <f t="shared" si="4572"/>
        <v>Seth</v>
      </c>
      <c r="J3341" s="406" t="str">
        <f t="shared" si="4572"/>
        <v>Enos</v>
      </c>
      <c r="K3341" s="406" t="str">
        <f t="shared" si="4572"/>
        <v>Cainan</v>
      </c>
      <c r="L3341" s="406" t="str">
        <f t="shared" si="4572"/>
        <v>Mahalaleel</v>
      </c>
      <c r="M3341" s="406" t="str">
        <f t="shared" si="4572"/>
        <v>Jared</v>
      </c>
      <c r="N3341" s="406" t="str">
        <f t="shared" si="4572"/>
        <v>Enoch</v>
      </c>
      <c r="O3341" s="406" t="str">
        <f t="shared" ref="O3341:O3353" si="4573">O3337</f>
        <v>Methusaleh</v>
      </c>
      <c r="P3341" s="566"/>
      <c r="Q3341" s="373"/>
      <c r="R3341" s="200"/>
    </row>
    <row r="3342" spans="3:18" ht="14.6" customHeight="1" x14ac:dyDescent="0.5">
      <c r="C3342" s="407">
        <f t="shared" ref="C3342" si="4574">C3338+1</f>
        <v>834</v>
      </c>
      <c r="D3342" s="373"/>
      <c r="E3342" s="212">
        <f t="shared" ref="E3342:E3402" si="4575">-E3340+1</f>
        <v>-3246</v>
      </c>
      <c r="F3342" s="197">
        <v>3</v>
      </c>
      <c r="G3342" s="208" t="s">
        <v>287</v>
      </c>
      <c r="H3342" s="407">
        <f t="shared" ref="H3342:N3342" si="4576">H3338+1</f>
        <v>834</v>
      </c>
      <c r="I3342" s="407">
        <f t="shared" si="4576"/>
        <v>704</v>
      </c>
      <c r="J3342" s="407">
        <f t="shared" si="4576"/>
        <v>599</v>
      </c>
      <c r="K3342" s="407">
        <f t="shared" si="4576"/>
        <v>509</v>
      </c>
      <c r="L3342" s="407">
        <f t="shared" si="4576"/>
        <v>439</v>
      </c>
      <c r="M3342" s="407">
        <f t="shared" si="4576"/>
        <v>374</v>
      </c>
      <c r="N3342" s="407">
        <f t="shared" si="4576"/>
        <v>212</v>
      </c>
      <c r="O3342" s="407">
        <f t="shared" ref="O3342:O3354" si="4577">O3338+1</f>
        <v>147</v>
      </c>
      <c r="P3342" s="566"/>
      <c r="Q3342" s="373"/>
      <c r="R3342" s="200"/>
    </row>
    <row r="3343" spans="3:18" ht="14.6" customHeight="1" x14ac:dyDescent="0.5">
      <c r="C3343" s="408"/>
      <c r="D3343" s="373"/>
      <c r="E3343" s="345"/>
      <c r="F3343" s="197">
        <v>4</v>
      </c>
      <c r="G3343" s="209" t="s">
        <v>605</v>
      </c>
      <c r="H3343" s="407"/>
      <c r="I3343" s="407"/>
      <c r="J3343" s="407"/>
      <c r="K3343" s="407"/>
      <c r="L3343" s="407"/>
      <c r="M3343" s="407"/>
      <c r="N3343" s="407"/>
      <c r="O3343" s="407"/>
      <c r="P3343" s="566"/>
      <c r="Q3343" s="373"/>
      <c r="R3343" s="200"/>
    </row>
    <row r="3344" spans="3:18" ht="14.6" customHeight="1" x14ac:dyDescent="0.5">
      <c r="C3344" s="406" t="str">
        <f t="shared" ref="C3344" si="4578">C3340</f>
        <v>Pre-Flood</v>
      </c>
      <c r="D3344" s="373"/>
      <c r="E3344" s="201">
        <f t="shared" si="4569"/>
        <v>3246</v>
      </c>
      <c r="F3344" s="197">
        <v>1</v>
      </c>
      <c r="G3344" s="203" t="s">
        <v>288</v>
      </c>
      <c r="H3344" s="408"/>
      <c r="I3344" s="408"/>
      <c r="J3344" s="408"/>
      <c r="K3344" s="408"/>
      <c r="L3344" s="408"/>
      <c r="M3344" s="408"/>
      <c r="N3344" s="408"/>
      <c r="O3344" s="408"/>
      <c r="P3344" s="566"/>
      <c r="Q3344" s="373"/>
      <c r="R3344" s="200"/>
    </row>
    <row r="3345" spans="3:18" ht="14.6" customHeight="1" x14ac:dyDescent="0.5">
      <c r="C3345" s="407">
        <f t="shared" ref="C3345" si="4579">C3341-1</f>
        <v>821</v>
      </c>
      <c r="D3345" s="373"/>
      <c r="E3345" s="212" t="str">
        <f t="shared" si="4571"/>
        <v>BC</v>
      </c>
      <c r="F3345" s="197">
        <v>2</v>
      </c>
      <c r="G3345" s="206" t="s">
        <v>604</v>
      </c>
      <c r="H3345" s="406" t="str">
        <f t="shared" ref="H3345:I3345" si="4580">H3341</f>
        <v>Adam</v>
      </c>
      <c r="I3345" s="406" t="str">
        <f t="shared" si="4580"/>
        <v>Seth</v>
      </c>
      <c r="J3345" s="406" t="str">
        <f>J3341</f>
        <v>Enos</v>
      </c>
      <c r="K3345" s="406" t="str">
        <f>K3341</f>
        <v>Cainan</v>
      </c>
      <c r="L3345" s="406" t="str">
        <f>L3341</f>
        <v>Mahalaleel</v>
      </c>
      <c r="M3345" s="406" t="str">
        <f>M3341</f>
        <v>Jared</v>
      </c>
      <c r="N3345" s="406" t="str">
        <f>N3341</f>
        <v>Enoch</v>
      </c>
      <c r="O3345" s="406" t="str">
        <f t="shared" si="4573"/>
        <v>Methusaleh</v>
      </c>
      <c r="P3345" s="566"/>
      <c r="Q3345" s="373"/>
      <c r="R3345" s="200"/>
    </row>
    <row r="3346" spans="3:18" ht="14.6" customHeight="1" x14ac:dyDescent="0.5">
      <c r="C3346" s="407">
        <f t="shared" ref="C3346" si="4581">C3342+1</f>
        <v>835</v>
      </c>
      <c r="D3346" s="373"/>
      <c r="E3346" s="212">
        <f t="shared" si="4575"/>
        <v>-3245</v>
      </c>
      <c r="F3346" s="197">
        <v>3</v>
      </c>
      <c r="G3346" s="208" t="s">
        <v>287</v>
      </c>
      <c r="H3346" s="407">
        <f t="shared" ref="H3346:I3346" si="4582">H3342+1</f>
        <v>835</v>
      </c>
      <c r="I3346" s="407">
        <f t="shared" si="4582"/>
        <v>705</v>
      </c>
      <c r="J3346" s="407">
        <f>J3342+1</f>
        <v>600</v>
      </c>
      <c r="K3346" s="407">
        <f>K3342+1</f>
        <v>510</v>
      </c>
      <c r="L3346" s="407">
        <f>L3342+1</f>
        <v>440</v>
      </c>
      <c r="M3346" s="407">
        <f>M3342+1</f>
        <v>375</v>
      </c>
      <c r="N3346" s="407">
        <f>N3342+1</f>
        <v>213</v>
      </c>
      <c r="O3346" s="407">
        <f t="shared" si="4577"/>
        <v>148</v>
      </c>
      <c r="P3346" s="566"/>
      <c r="Q3346" s="373"/>
      <c r="R3346" s="200"/>
    </row>
    <row r="3347" spans="3:18" ht="14.6" customHeight="1" x14ac:dyDescent="0.5">
      <c r="C3347" s="408"/>
      <c r="D3347" s="373"/>
      <c r="E3347" s="345"/>
      <c r="F3347" s="197">
        <v>4</v>
      </c>
      <c r="G3347" s="209" t="s">
        <v>605</v>
      </c>
      <c r="H3347" s="407"/>
      <c r="I3347" s="407"/>
      <c r="J3347" s="407"/>
      <c r="K3347" s="407"/>
      <c r="L3347" s="407"/>
      <c r="M3347" s="407"/>
      <c r="N3347" s="407"/>
      <c r="O3347" s="407"/>
      <c r="P3347" s="566"/>
      <c r="Q3347" s="373"/>
      <c r="R3347" s="200"/>
    </row>
    <row r="3348" spans="3:18" ht="14.6" customHeight="1" x14ac:dyDescent="0.5">
      <c r="C3348" s="406" t="str">
        <f t="shared" ref="C3348" si="4583">C3344</f>
        <v>Pre-Flood</v>
      </c>
      <c r="D3348" s="373"/>
      <c r="E3348" s="201">
        <f t="shared" si="4569"/>
        <v>3245</v>
      </c>
      <c r="F3348" s="197">
        <v>1</v>
      </c>
      <c r="G3348" s="203" t="s">
        <v>288</v>
      </c>
      <c r="H3348" s="408"/>
      <c r="I3348" s="408"/>
      <c r="J3348" s="408"/>
      <c r="K3348" s="408"/>
      <c r="L3348" s="408"/>
      <c r="M3348" s="408"/>
      <c r="N3348" s="408"/>
      <c r="O3348" s="408"/>
      <c r="P3348" s="566"/>
      <c r="Q3348" s="373"/>
      <c r="R3348" s="200"/>
    </row>
    <row r="3349" spans="3:18" ht="14.6" customHeight="1" x14ac:dyDescent="0.5">
      <c r="C3349" s="407">
        <f t="shared" ref="C3349" si="4584">C3345-1</f>
        <v>820</v>
      </c>
      <c r="D3349" s="373"/>
      <c r="E3349" s="212" t="str">
        <f t="shared" si="4571"/>
        <v>BC</v>
      </c>
      <c r="F3349" s="197">
        <v>2</v>
      </c>
      <c r="G3349" s="206" t="s">
        <v>604</v>
      </c>
      <c r="H3349" s="406" t="str">
        <f t="shared" ref="H3349:I3349" si="4585">H3345</f>
        <v>Adam</v>
      </c>
      <c r="I3349" s="406" t="str">
        <f t="shared" si="4585"/>
        <v>Seth</v>
      </c>
      <c r="J3349" s="406" t="str">
        <f>J3345</f>
        <v>Enos</v>
      </c>
      <c r="K3349" s="406" t="str">
        <f>K3345</f>
        <v>Cainan</v>
      </c>
      <c r="L3349" s="406" t="str">
        <f>L3345</f>
        <v>Mahalaleel</v>
      </c>
      <c r="M3349" s="406" t="str">
        <f>M3345</f>
        <v>Jared</v>
      </c>
      <c r="N3349" s="406" t="str">
        <f>N3345</f>
        <v>Enoch</v>
      </c>
      <c r="O3349" s="406" t="str">
        <f t="shared" si="4573"/>
        <v>Methusaleh</v>
      </c>
      <c r="P3349" s="566"/>
      <c r="Q3349" s="373"/>
      <c r="R3349" s="200"/>
    </row>
    <row r="3350" spans="3:18" ht="14.6" customHeight="1" x14ac:dyDescent="0.5">
      <c r="C3350" s="407">
        <f t="shared" ref="C3350" si="4586">C3346+1</f>
        <v>836</v>
      </c>
      <c r="D3350" s="373"/>
      <c r="E3350" s="212">
        <f t="shared" si="4575"/>
        <v>-3244</v>
      </c>
      <c r="F3350" s="197">
        <v>3</v>
      </c>
      <c r="G3350" s="208" t="s">
        <v>287</v>
      </c>
      <c r="H3350" s="407">
        <f t="shared" ref="H3350:I3350" si="4587">H3346+1</f>
        <v>836</v>
      </c>
      <c r="I3350" s="407">
        <f t="shared" si="4587"/>
        <v>706</v>
      </c>
      <c r="J3350" s="407">
        <f>J3346+1</f>
        <v>601</v>
      </c>
      <c r="K3350" s="407">
        <f>K3346+1</f>
        <v>511</v>
      </c>
      <c r="L3350" s="407">
        <f>L3346+1</f>
        <v>441</v>
      </c>
      <c r="M3350" s="407">
        <f>M3346+1</f>
        <v>376</v>
      </c>
      <c r="N3350" s="407">
        <f>N3346+1</f>
        <v>214</v>
      </c>
      <c r="O3350" s="407">
        <f t="shared" si="4577"/>
        <v>149</v>
      </c>
      <c r="P3350" s="566"/>
      <c r="Q3350" s="373"/>
      <c r="R3350" s="200"/>
    </row>
    <row r="3351" spans="3:18" ht="14.6" customHeight="1" x14ac:dyDescent="0.5">
      <c r="C3351" s="408"/>
      <c r="D3351" s="373"/>
      <c r="E3351" s="345"/>
      <c r="F3351" s="197">
        <v>4</v>
      </c>
      <c r="G3351" s="209" t="s">
        <v>605</v>
      </c>
      <c r="H3351" s="407"/>
      <c r="I3351" s="407"/>
      <c r="J3351" s="407"/>
      <c r="K3351" s="407"/>
      <c r="L3351" s="407"/>
      <c r="M3351" s="407"/>
      <c r="N3351" s="407"/>
      <c r="O3351" s="407"/>
      <c r="P3351" s="566"/>
      <c r="Q3351" s="373"/>
      <c r="R3351" s="200"/>
    </row>
    <row r="3352" spans="3:18" ht="14.6" customHeight="1" x14ac:dyDescent="0.5">
      <c r="C3352" s="406" t="str">
        <f t="shared" ref="C3352" si="4588">C3348</f>
        <v>Pre-Flood</v>
      </c>
      <c r="D3352" s="373"/>
      <c r="E3352" s="201">
        <f t="shared" si="4569"/>
        <v>3244</v>
      </c>
      <c r="F3352" s="197">
        <v>1</v>
      </c>
      <c r="G3352" s="203" t="s">
        <v>288</v>
      </c>
      <c r="H3352" s="408"/>
      <c r="I3352" s="408"/>
      <c r="J3352" s="408"/>
      <c r="K3352" s="408"/>
      <c r="L3352" s="408"/>
      <c r="M3352" s="408"/>
      <c r="N3352" s="408"/>
      <c r="O3352" s="408"/>
      <c r="P3352" s="566"/>
      <c r="Q3352" s="373"/>
      <c r="R3352" s="200"/>
    </row>
    <row r="3353" spans="3:18" ht="14.6" customHeight="1" x14ac:dyDescent="0.5">
      <c r="C3353" s="407">
        <f t="shared" ref="C3353" si="4589">C3349-1</f>
        <v>819</v>
      </c>
      <c r="D3353" s="373"/>
      <c r="E3353" s="212" t="str">
        <f t="shared" si="4571"/>
        <v>BC</v>
      </c>
      <c r="F3353" s="197">
        <v>2</v>
      </c>
      <c r="G3353" s="206" t="s">
        <v>604</v>
      </c>
      <c r="H3353" s="406" t="str">
        <f t="shared" ref="H3353:I3353" si="4590">H3349</f>
        <v>Adam</v>
      </c>
      <c r="I3353" s="406" t="str">
        <f t="shared" si="4590"/>
        <v>Seth</v>
      </c>
      <c r="J3353" s="406" t="str">
        <f>J3349</f>
        <v>Enos</v>
      </c>
      <c r="K3353" s="406" t="str">
        <f>K3349</f>
        <v>Cainan</v>
      </c>
      <c r="L3353" s="406" t="str">
        <f>L3349</f>
        <v>Mahalaleel</v>
      </c>
      <c r="M3353" s="406" t="str">
        <f>M3349</f>
        <v>Jared</v>
      </c>
      <c r="N3353" s="406" t="str">
        <f>N3349</f>
        <v>Enoch</v>
      </c>
      <c r="O3353" s="406" t="str">
        <f t="shared" si="4573"/>
        <v>Methusaleh</v>
      </c>
      <c r="P3353" s="566"/>
      <c r="Q3353" s="373"/>
      <c r="R3353" s="200"/>
    </row>
    <row r="3354" spans="3:18" ht="14.6" customHeight="1" x14ac:dyDescent="0.5">
      <c r="C3354" s="407">
        <f t="shared" ref="C3354" si="4591">C3350+1</f>
        <v>837</v>
      </c>
      <c r="D3354" s="373"/>
      <c r="E3354" s="212">
        <f t="shared" si="4575"/>
        <v>-3243</v>
      </c>
      <c r="F3354" s="197">
        <v>3</v>
      </c>
      <c r="G3354" s="208" t="s">
        <v>287</v>
      </c>
      <c r="H3354" s="407">
        <f t="shared" ref="H3354:I3354" si="4592">H3350+1</f>
        <v>837</v>
      </c>
      <c r="I3354" s="407">
        <f t="shared" si="4592"/>
        <v>707</v>
      </c>
      <c r="J3354" s="407">
        <f>J3350+1</f>
        <v>602</v>
      </c>
      <c r="K3354" s="407">
        <f>K3350+1</f>
        <v>512</v>
      </c>
      <c r="L3354" s="407">
        <f>L3350+1</f>
        <v>442</v>
      </c>
      <c r="M3354" s="407">
        <f>M3350+1</f>
        <v>377</v>
      </c>
      <c r="N3354" s="407">
        <f>N3350+1</f>
        <v>215</v>
      </c>
      <c r="O3354" s="407">
        <f t="shared" si="4577"/>
        <v>150</v>
      </c>
      <c r="P3354" s="566"/>
      <c r="Q3354" s="373"/>
      <c r="R3354" s="200"/>
    </row>
    <row r="3355" spans="3:18" ht="14.6" customHeight="1" x14ac:dyDescent="0.5">
      <c r="C3355" s="408"/>
      <c r="D3355" s="373"/>
      <c r="E3355" s="345"/>
      <c r="F3355" s="197">
        <v>4</v>
      </c>
      <c r="G3355" s="209" t="s">
        <v>605</v>
      </c>
      <c r="H3355" s="407"/>
      <c r="I3355" s="407"/>
      <c r="J3355" s="407"/>
      <c r="K3355" s="407"/>
      <c r="L3355" s="407"/>
      <c r="M3355" s="407"/>
      <c r="N3355" s="407"/>
      <c r="O3355" s="407"/>
      <c r="P3355" s="566"/>
      <c r="Q3355" s="373"/>
      <c r="R3355" s="200"/>
    </row>
    <row r="3356" spans="3:18" ht="14.6" customHeight="1" x14ac:dyDescent="0.5">
      <c r="C3356" s="406" t="str">
        <f t="shared" ref="C3356" si="4593">C3352</f>
        <v>Pre-Flood</v>
      </c>
      <c r="D3356" s="373"/>
      <c r="E3356" s="201">
        <f t="shared" si="4569"/>
        <v>3243</v>
      </c>
      <c r="F3356" s="197">
        <v>1</v>
      </c>
      <c r="G3356" s="203" t="s">
        <v>288</v>
      </c>
      <c r="H3356" s="408"/>
      <c r="I3356" s="408"/>
      <c r="J3356" s="408"/>
      <c r="K3356" s="408"/>
      <c r="L3356" s="408"/>
      <c r="M3356" s="408"/>
      <c r="N3356" s="408"/>
      <c r="O3356" s="408"/>
      <c r="P3356" s="566"/>
      <c r="Q3356" s="373"/>
      <c r="R3356" s="200"/>
    </row>
    <row r="3357" spans="3:18" ht="14.6" customHeight="1" x14ac:dyDescent="0.5">
      <c r="C3357" s="407">
        <f t="shared" ref="C3357" si="4594">C3353-1</f>
        <v>818</v>
      </c>
      <c r="D3357" s="373"/>
      <c r="E3357" s="212" t="str">
        <f t="shared" si="4571"/>
        <v>BC</v>
      </c>
      <c r="F3357" s="197">
        <v>2</v>
      </c>
      <c r="G3357" s="206" t="s">
        <v>604</v>
      </c>
      <c r="H3357" s="406" t="str">
        <f t="shared" ref="H3357:N3357" si="4595">H3353</f>
        <v>Adam</v>
      </c>
      <c r="I3357" s="406" t="str">
        <f t="shared" si="4595"/>
        <v>Seth</v>
      </c>
      <c r="J3357" s="406" t="str">
        <f t="shared" si="4595"/>
        <v>Enos</v>
      </c>
      <c r="K3357" s="406" t="str">
        <f t="shared" si="4595"/>
        <v>Cainan</v>
      </c>
      <c r="L3357" s="406" t="str">
        <f t="shared" si="4595"/>
        <v>Mahalaleel</v>
      </c>
      <c r="M3357" s="406" t="str">
        <f t="shared" si="4595"/>
        <v>Jared</v>
      </c>
      <c r="N3357" s="406" t="str">
        <f t="shared" si="4595"/>
        <v>Enoch</v>
      </c>
      <c r="O3357" s="406" t="str">
        <f t="shared" ref="O3357:O3369" si="4596">O3353</f>
        <v>Methusaleh</v>
      </c>
      <c r="P3357" s="566"/>
      <c r="Q3357" s="373"/>
      <c r="R3357" s="200"/>
    </row>
    <row r="3358" spans="3:18" ht="14.6" customHeight="1" x14ac:dyDescent="0.5">
      <c r="C3358" s="407">
        <f t="shared" ref="C3358" si="4597">C3354+1</f>
        <v>838</v>
      </c>
      <c r="D3358" s="373"/>
      <c r="E3358" s="212">
        <f t="shared" si="4575"/>
        <v>-3242</v>
      </c>
      <c r="F3358" s="197">
        <v>3</v>
      </c>
      <c r="G3358" s="208" t="s">
        <v>287</v>
      </c>
      <c r="H3358" s="407">
        <f t="shared" ref="H3358:N3358" si="4598">H3354+1</f>
        <v>838</v>
      </c>
      <c r="I3358" s="407">
        <f t="shared" si="4598"/>
        <v>708</v>
      </c>
      <c r="J3358" s="407">
        <f t="shared" si="4598"/>
        <v>603</v>
      </c>
      <c r="K3358" s="407">
        <f t="shared" si="4598"/>
        <v>513</v>
      </c>
      <c r="L3358" s="407">
        <f t="shared" si="4598"/>
        <v>443</v>
      </c>
      <c r="M3358" s="407">
        <f t="shared" si="4598"/>
        <v>378</v>
      </c>
      <c r="N3358" s="407">
        <f t="shared" si="4598"/>
        <v>216</v>
      </c>
      <c r="O3358" s="407">
        <f t="shared" ref="O3358:O3370" si="4599">O3354+1</f>
        <v>151</v>
      </c>
      <c r="P3358" s="566"/>
      <c r="Q3358" s="373"/>
      <c r="R3358" s="200"/>
    </row>
    <row r="3359" spans="3:18" ht="14.6" customHeight="1" x14ac:dyDescent="0.5">
      <c r="C3359" s="408"/>
      <c r="D3359" s="373"/>
      <c r="E3359" s="345"/>
      <c r="F3359" s="197">
        <v>4</v>
      </c>
      <c r="G3359" s="209" t="s">
        <v>605</v>
      </c>
      <c r="H3359" s="407"/>
      <c r="I3359" s="407"/>
      <c r="J3359" s="407"/>
      <c r="K3359" s="407"/>
      <c r="L3359" s="407"/>
      <c r="M3359" s="407"/>
      <c r="N3359" s="407"/>
      <c r="O3359" s="407"/>
      <c r="P3359" s="566"/>
      <c r="Q3359" s="373"/>
      <c r="R3359" s="200"/>
    </row>
    <row r="3360" spans="3:18" ht="14.6" customHeight="1" x14ac:dyDescent="0.5">
      <c r="C3360" s="406" t="str">
        <f t="shared" ref="C3360" si="4600">C3356</f>
        <v>Pre-Flood</v>
      </c>
      <c r="D3360" s="373"/>
      <c r="E3360" s="201">
        <f t="shared" si="4569"/>
        <v>3242</v>
      </c>
      <c r="F3360" s="197">
        <v>1</v>
      </c>
      <c r="G3360" s="203" t="s">
        <v>288</v>
      </c>
      <c r="H3360" s="408"/>
      <c r="I3360" s="408"/>
      <c r="J3360" s="408"/>
      <c r="K3360" s="408"/>
      <c r="L3360" s="408"/>
      <c r="M3360" s="408"/>
      <c r="N3360" s="408"/>
      <c r="O3360" s="408"/>
      <c r="P3360" s="566"/>
      <c r="Q3360" s="373"/>
      <c r="R3360" s="200"/>
    </row>
    <row r="3361" spans="3:18" ht="14.6" customHeight="1" x14ac:dyDescent="0.5">
      <c r="C3361" s="407">
        <f t="shared" ref="C3361" si="4601">C3357-1</f>
        <v>817</v>
      </c>
      <c r="D3361" s="373"/>
      <c r="E3361" s="212" t="str">
        <f t="shared" si="4571"/>
        <v>BC</v>
      </c>
      <c r="F3361" s="197">
        <v>2</v>
      </c>
      <c r="G3361" s="206" t="s">
        <v>604</v>
      </c>
      <c r="H3361" s="406" t="str">
        <f t="shared" ref="H3361:I3361" si="4602">H3357</f>
        <v>Adam</v>
      </c>
      <c r="I3361" s="406" t="str">
        <f t="shared" si="4602"/>
        <v>Seth</v>
      </c>
      <c r="J3361" s="406" t="str">
        <f>J3357</f>
        <v>Enos</v>
      </c>
      <c r="K3361" s="406" t="str">
        <f>K3357</f>
        <v>Cainan</v>
      </c>
      <c r="L3361" s="406" t="str">
        <f>L3357</f>
        <v>Mahalaleel</v>
      </c>
      <c r="M3361" s="406" t="str">
        <f>M3357</f>
        <v>Jared</v>
      </c>
      <c r="N3361" s="406" t="str">
        <f>N3357</f>
        <v>Enoch</v>
      </c>
      <c r="O3361" s="406" t="str">
        <f t="shared" si="4596"/>
        <v>Methusaleh</v>
      </c>
      <c r="P3361" s="566"/>
      <c r="Q3361" s="373"/>
      <c r="R3361" s="200"/>
    </row>
    <row r="3362" spans="3:18" ht="14.6" customHeight="1" x14ac:dyDescent="0.5">
      <c r="C3362" s="407">
        <f t="shared" ref="C3362" si="4603">C3358+1</f>
        <v>839</v>
      </c>
      <c r="D3362" s="373"/>
      <c r="E3362" s="212">
        <f t="shared" si="4575"/>
        <v>-3241</v>
      </c>
      <c r="F3362" s="197">
        <v>3</v>
      </c>
      <c r="G3362" s="208" t="s">
        <v>287</v>
      </c>
      <c r="H3362" s="407">
        <f t="shared" ref="H3362:I3362" si="4604">H3358+1</f>
        <v>839</v>
      </c>
      <c r="I3362" s="407">
        <f t="shared" si="4604"/>
        <v>709</v>
      </c>
      <c r="J3362" s="407">
        <f>J3358+1</f>
        <v>604</v>
      </c>
      <c r="K3362" s="407">
        <f>K3358+1</f>
        <v>514</v>
      </c>
      <c r="L3362" s="407">
        <f>L3358+1</f>
        <v>444</v>
      </c>
      <c r="M3362" s="407">
        <f>M3358+1</f>
        <v>379</v>
      </c>
      <c r="N3362" s="407">
        <f>N3358+1</f>
        <v>217</v>
      </c>
      <c r="O3362" s="407">
        <f t="shared" si="4599"/>
        <v>152</v>
      </c>
      <c r="P3362" s="566"/>
      <c r="Q3362" s="373"/>
      <c r="R3362" s="200"/>
    </row>
    <row r="3363" spans="3:18" ht="14.6" customHeight="1" x14ac:dyDescent="0.5">
      <c r="C3363" s="408"/>
      <c r="D3363" s="373"/>
      <c r="E3363" s="345"/>
      <c r="F3363" s="197">
        <v>4</v>
      </c>
      <c r="G3363" s="209" t="s">
        <v>605</v>
      </c>
      <c r="H3363" s="407"/>
      <c r="I3363" s="407"/>
      <c r="J3363" s="407"/>
      <c r="K3363" s="407"/>
      <c r="L3363" s="407"/>
      <c r="M3363" s="407"/>
      <c r="N3363" s="407"/>
      <c r="O3363" s="407"/>
      <c r="P3363" s="566"/>
      <c r="Q3363" s="373"/>
      <c r="R3363" s="200"/>
    </row>
    <row r="3364" spans="3:18" ht="14.6" customHeight="1" x14ac:dyDescent="0.5">
      <c r="C3364" s="406" t="str">
        <f t="shared" ref="C3364" si="4605">C3360</f>
        <v>Pre-Flood</v>
      </c>
      <c r="D3364" s="373"/>
      <c r="E3364" s="201">
        <f t="shared" si="4569"/>
        <v>3241</v>
      </c>
      <c r="F3364" s="197">
        <v>1</v>
      </c>
      <c r="G3364" s="203" t="s">
        <v>288</v>
      </c>
      <c r="H3364" s="408"/>
      <c r="I3364" s="408"/>
      <c r="J3364" s="408"/>
      <c r="K3364" s="408"/>
      <c r="L3364" s="408"/>
      <c r="M3364" s="408"/>
      <c r="N3364" s="408"/>
      <c r="O3364" s="408"/>
      <c r="P3364" s="566"/>
      <c r="Q3364" s="373"/>
      <c r="R3364" s="200"/>
    </row>
    <row r="3365" spans="3:18" ht="14.6" customHeight="1" x14ac:dyDescent="0.5">
      <c r="C3365" s="407">
        <f t="shared" ref="C3365" si="4606">C3361-1</f>
        <v>816</v>
      </c>
      <c r="D3365" s="373"/>
      <c r="E3365" s="212" t="str">
        <f t="shared" si="4571"/>
        <v>BC</v>
      </c>
      <c r="F3365" s="197">
        <v>2</v>
      </c>
      <c r="G3365" s="206" t="s">
        <v>604</v>
      </c>
      <c r="H3365" s="406" t="str">
        <f t="shared" ref="H3365:I3365" si="4607">H3361</f>
        <v>Adam</v>
      </c>
      <c r="I3365" s="406" t="str">
        <f t="shared" si="4607"/>
        <v>Seth</v>
      </c>
      <c r="J3365" s="406" t="str">
        <f>J3361</f>
        <v>Enos</v>
      </c>
      <c r="K3365" s="406" t="str">
        <f>K3361</f>
        <v>Cainan</v>
      </c>
      <c r="L3365" s="406" t="str">
        <f>L3361</f>
        <v>Mahalaleel</v>
      </c>
      <c r="M3365" s="406" t="str">
        <f>M3361</f>
        <v>Jared</v>
      </c>
      <c r="N3365" s="406" t="str">
        <f>N3361</f>
        <v>Enoch</v>
      </c>
      <c r="O3365" s="406" t="str">
        <f t="shared" si="4596"/>
        <v>Methusaleh</v>
      </c>
      <c r="P3365" s="566"/>
      <c r="Q3365" s="373"/>
      <c r="R3365" s="200"/>
    </row>
    <row r="3366" spans="3:18" ht="14.6" customHeight="1" x14ac:dyDescent="0.5">
      <c r="C3366" s="407">
        <f t="shared" ref="C3366" si="4608">C3362+1</f>
        <v>840</v>
      </c>
      <c r="D3366" s="373"/>
      <c r="E3366" s="212">
        <f t="shared" si="4575"/>
        <v>-3240</v>
      </c>
      <c r="F3366" s="197">
        <v>3</v>
      </c>
      <c r="G3366" s="208" t="s">
        <v>287</v>
      </c>
      <c r="H3366" s="407">
        <f t="shared" ref="H3366:I3366" si="4609">H3362+1</f>
        <v>840</v>
      </c>
      <c r="I3366" s="407">
        <f t="shared" si="4609"/>
        <v>710</v>
      </c>
      <c r="J3366" s="407">
        <f>J3362+1</f>
        <v>605</v>
      </c>
      <c r="K3366" s="407">
        <f>K3362+1</f>
        <v>515</v>
      </c>
      <c r="L3366" s="407">
        <f>L3362+1</f>
        <v>445</v>
      </c>
      <c r="M3366" s="407">
        <f>M3362+1</f>
        <v>380</v>
      </c>
      <c r="N3366" s="407">
        <f>N3362+1</f>
        <v>218</v>
      </c>
      <c r="O3366" s="407">
        <f t="shared" si="4599"/>
        <v>153</v>
      </c>
      <c r="P3366" s="566"/>
      <c r="Q3366" s="373"/>
      <c r="R3366" s="200"/>
    </row>
    <row r="3367" spans="3:18" ht="14.6" customHeight="1" x14ac:dyDescent="0.5">
      <c r="C3367" s="408"/>
      <c r="D3367" s="373"/>
      <c r="E3367" s="345"/>
      <c r="F3367" s="197">
        <v>4</v>
      </c>
      <c r="G3367" s="209" t="s">
        <v>605</v>
      </c>
      <c r="H3367" s="407"/>
      <c r="I3367" s="407"/>
      <c r="J3367" s="407"/>
      <c r="K3367" s="407"/>
      <c r="L3367" s="407"/>
      <c r="M3367" s="407"/>
      <c r="N3367" s="407"/>
      <c r="O3367" s="407"/>
      <c r="P3367" s="566"/>
      <c r="Q3367" s="373"/>
      <c r="R3367" s="200"/>
    </row>
    <row r="3368" spans="3:18" ht="14.6" customHeight="1" x14ac:dyDescent="0.5">
      <c r="C3368" s="406" t="str">
        <f t="shared" ref="C3368" si="4610">C3364</f>
        <v>Pre-Flood</v>
      </c>
      <c r="D3368" s="373"/>
      <c r="E3368" s="201">
        <f t="shared" si="4569"/>
        <v>3240</v>
      </c>
      <c r="F3368" s="197">
        <v>1</v>
      </c>
      <c r="G3368" s="203" t="s">
        <v>288</v>
      </c>
      <c r="H3368" s="408"/>
      <c r="I3368" s="408"/>
      <c r="J3368" s="408"/>
      <c r="K3368" s="408"/>
      <c r="L3368" s="408"/>
      <c r="M3368" s="408"/>
      <c r="N3368" s="408"/>
      <c r="O3368" s="408"/>
      <c r="P3368" s="566"/>
      <c r="Q3368" s="373"/>
      <c r="R3368" s="200"/>
    </row>
    <row r="3369" spans="3:18" ht="14.6" customHeight="1" x14ac:dyDescent="0.5">
      <c r="C3369" s="407">
        <f t="shared" ref="C3369" si="4611">C3365-1</f>
        <v>815</v>
      </c>
      <c r="D3369" s="373"/>
      <c r="E3369" s="212" t="str">
        <f t="shared" si="4571"/>
        <v>BC</v>
      </c>
      <c r="F3369" s="197">
        <v>2</v>
      </c>
      <c r="G3369" s="206" t="s">
        <v>604</v>
      </c>
      <c r="H3369" s="406" t="str">
        <f t="shared" ref="H3369:I3369" si="4612">H3365</f>
        <v>Adam</v>
      </c>
      <c r="I3369" s="406" t="str">
        <f t="shared" si="4612"/>
        <v>Seth</v>
      </c>
      <c r="J3369" s="406" t="str">
        <f>J3365</f>
        <v>Enos</v>
      </c>
      <c r="K3369" s="406" t="str">
        <f>K3365</f>
        <v>Cainan</v>
      </c>
      <c r="L3369" s="406" t="str">
        <f>L3365</f>
        <v>Mahalaleel</v>
      </c>
      <c r="M3369" s="406" t="str">
        <f>M3365</f>
        <v>Jared</v>
      </c>
      <c r="N3369" s="406" t="str">
        <f>N3365</f>
        <v>Enoch</v>
      </c>
      <c r="O3369" s="406" t="str">
        <f t="shared" si="4596"/>
        <v>Methusaleh</v>
      </c>
      <c r="P3369" s="566"/>
      <c r="Q3369" s="373"/>
      <c r="R3369" s="200"/>
    </row>
    <row r="3370" spans="3:18" ht="14.6" customHeight="1" x14ac:dyDescent="0.5">
      <c r="C3370" s="407">
        <f t="shared" ref="C3370" si="4613">C3366+1</f>
        <v>841</v>
      </c>
      <c r="D3370" s="373"/>
      <c r="E3370" s="212">
        <f t="shared" si="4575"/>
        <v>-3239</v>
      </c>
      <c r="F3370" s="197">
        <v>3</v>
      </c>
      <c r="G3370" s="208" t="s">
        <v>287</v>
      </c>
      <c r="H3370" s="407">
        <f t="shared" ref="H3370:I3370" si="4614">H3366+1</f>
        <v>841</v>
      </c>
      <c r="I3370" s="407">
        <f t="shared" si="4614"/>
        <v>711</v>
      </c>
      <c r="J3370" s="407">
        <f>J3366+1</f>
        <v>606</v>
      </c>
      <c r="K3370" s="407">
        <f>K3366+1</f>
        <v>516</v>
      </c>
      <c r="L3370" s="407">
        <f>L3366+1</f>
        <v>446</v>
      </c>
      <c r="M3370" s="407">
        <f>M3366+1</f>
        <v>381</v>
      </c>
      <c r="N3370" s="407">
        <f>N3366+1</f>
        <v>219</v>
      </c>
      <c r="O3370" s="407">
        <f t="shared" si="4599"/>
        <v>154</v>
      </c>
      <c r="P3370" s="566"/>
      <c r="Q3370" s="373"/>
      <c r="R3370" s="200"/>
    </row>
    <row r="3371" spans="3:18" ht="14.6" customHeight="1" x14ac:dyDescent="0.5">
      <c r="C3371" s="408"/>
      <c r="D3371" s="373"/>
      <c r="E3371" s="345"/>
      <c r="F3371" s="197">
        <v>4</v>
      </c>
      <c r="G3371" s="209" t="s">
        <v>605</v>
      </c>
      <c r="H3371" s="407"/>
      <c r="I3371" s="407"/>
      <c r="J3371" s="407"/>
      <c r="K3371" s="407"/>
      <c r="L3371" s="407"/>
      <c r="M3371" s="407"/>
      <c r="N3371" s="407"/>
      <c r="O3371" s="407"/>
      <c r="P3371" s="566"/>
      <c r="Q3371" s="373"/>
      <c r="R3371" s="200"/>
    </row>
    <row r="3372" spans="3:18" ht="14.6" customHeight="1" x14ac:dyDescent="0.5">
      <c r="C3372" s="406" t="str">
        <f t="shared" ref="C3372" si="4615">C3368</f>
        <v>Pre-Flood</v>
      </c>
      <c r="D3372" s="373"/>
      <c r="E3372" s="201">
        <f t="shared" si="4569"/>
        <v>3239</v>
      </c>
      <c r="F3372" s="197">
        <v>1</v>
      </c>
      <c r="G3372" s="203" t="s">
        <v>288</v>
      </c>
      <c r="H3372" s="408"/>
      <c r="I3372" s="408"/>
      <c r="J3372" s="408"/>
      <c r="K3372" s="408"/>
      <c r="L3372" s="408"/>
      <c r="M3372" s="408"/>
      <c r="N3372" s="408"/>
      <c r="O3372" s="408"/>
      <c r="P3372" s="566"/>
      <c r="Q3372" s="373"/>
      <c r="R3372" s="200"/>
    </row>
    <row r="3373" spans="3:18" ht="14.6" customHeight="1" x14ac:dyDescent="0.5">
      <c r="C3373" s="407">
        <f t="shared" ref="C3373" si="4616">C3369-1</f>
        <v>814</v>
      </c>
      <c r="D3373" s="373"/>
      <c r="E3373" s="212" t="str">
        <f t="shared" si="4571"/>
        <v>BC</v>
      </c>
      <c r="F3373" s="197">
        <v>2</v>
      </c>
      <c r="G3373" s="206" t="s">
        <v>604</v>
      </c>
      <c r="H3373" s="406" t="str">
        <f t="shared" ref="H3373:N3373" si="4617">H3369</f>
        <v>Adam</v>
      </c>
      <c r="I3373" s="406" t="str">
        <f t="shared" si="4617"/>
        <v>Seth</v>
      </c>
      <c r="J3373" s="406" t="str">
        <f t="shared" si="4617"/>
        <v>Enos</v>
      </c>
      <c r="K3373" s="406" t="str">
        <f t="shared" si="4617"/>
        <v>Cainan</v>
      </c>
      <c r="L3373" s="406" t="str">
        <f t="shared" si="4617"/>
        <v>Mahalaleel</v>
      </c>
      <c r="M3373" s="406" t="str">
        <f t="shared" si="4617"/>
        <v>Jared</v>
      </c>
      <c r="N3373" s="406" t="str">
        <f t="shared" si="4617"/>
        <v>Enoch</v>
      </c>
      <c r="O3373" s="406" t="str">
        <f t="shared" ref="O3373:O3385" si="4618">O3369</f>
        <v>Methusaleh</v>
      </c>
      <c r="P3373" s="566"/>
      <c r="Q3373" s="373"/>
      <c r="R3373" s="200"/>
    </row>
    <row r="3374" spans="3:18" ht="14.6" customHeight="1" x14ac:dyDescent="0.5">
      <c r="C3374" s="407">
        <f t="shared" ref="C3374" si="4619">C3370+1</f>
        <v>842</v>
      </c>
      <c r="D3374" s="373"/>
      <c r="E3374" s="212">
        <f t="shared" si="4575"/>
        <v>-3238</v>
      </c>
      <c r="F3374" s="197">
        <v>3</v>
      </c>
      <c r="G3374" s="208" t="s">
        <v>287</v>
      </c>
      <c r="H3374" s="407">
        <f t="shared" ref="H3374:N3374" si="4620">H3370+1</f>
        <v>842</v>
      </c>
      <c r="I3374" s="407">
        <f t="shared" si="4620"/>
        <v>712</v>
      </c>
      <c r="J3374" s="407">
        <f t="shared" si="4620"/>
        <v>607</v>
      </c>
      <c r="K3374" s="407">
        <f t="shared" si="4620"/>
        <v>517</v>
      </c>
      <c r="L3374" s="407">
        <f t="shared" si="4620"/>
        <v>447</v>
      </c>
      <c r="M3374" s="407">
        <f t="shared" si="4620"/>
        <v>382</v>
      </c>
      <c r="N3374" s="407">
        <f t="shared" si="4620"/>
        <v>220</v>
      </c>
      <c r="O3374" s="407">
        <f t="shared" ref="O3374:O3386" si="4621">O3370+1</f>
        <v>155</v>
      </c>
      <c r="P3374" s="566"/>
      <c r="Q3374" s="373"/>
      <c r="R3374" s="200"/>
    </row>
    <row r="3375" spans="3:18" ht="14.6" customHeight="1" x14ac:dyDescent="0.5">
      <c r="C3375" s="408"/>
      <c r="D3375" s="373"/>
      <c r="E3375" s="345"/>
      <c r="F3375" s="197">
        <v>4</v>
      </c>
      <c r="G3375" s="209" t="s">
        <v>605</v>
      </c>
      <c r="H3375" s="407"/>
      <c r="I3375" s="407"/>
      <c r="J3375" s="407"/>
      <c r="K3375" s="407"/>
      <c r="L3375" s="407"/>
      <c r="M3375" s="407"/>
      <c r="N3375" s="407"/>
      <c r="O3375" s="407"/>
      <c r="P3375" s="566"/>
      <c r="Q3375" s="373"/>
      <c r="R3375" s="200"/>
    </row>
    <row r="3376" spans="3:18" ht="14.6" customHeight="1" x14ac:dyDescent="0.5">
      <c r="C3376" s="406" t="str">
        <f t="shared" ref="C3376" si="4622">C3372</f>
        <v>Pre-Flood</v>
      </c>
      <c r="D3376" s="373"/>
      <c r="E3376" s="201">
        <f t="shared" si="4569"/>
        <v>3238</v>
      </c>
      <c r="F3376" s="197">
        <v>1</v>
      </c>
      <c r="G3376" s="203" t="s">
        <v>288</v>
      </c>
      <c r="H3376" s="408"/>
      <c r="I3376" s="408"/>
      <c r="J3376" s="408"/>
      <c r="K3376" s="408"/>
      <c r="L3376" s="408"/>
      <c r="M3376" s="408"/>
      <c r="N3376" s="408"/>
      <c r="O3376" s="408"/>
      <c r="P3376" s="566"/>
      <c r="Q3376" s="373"/>
      <c r="R3376" s="200"/>
    </row>
    <row r="3377" spans="3:18" ht="14.6" customHeight="1" x14ac:dyDescent="0.5">
      <c r="C3377" s="407">
        <f t="shared" ref="C3377" si="4623">C3373-1</f>
        <v>813</v>
      </c>
      <c r="D3377" s="373"/>
      <c r="E3377" s="212" t="str">
        <f t="shared" si="4571"/>
        <v>BC</v>
      </c>
      <c r="F3377" s="197">
        <v>2</v>
      </c>
      <c r="G3377" s="206" t="s">
        <v>604</v>
      </c>
      <c r="H3377" s="406" t="str">
        <f t="shared" ref="H3377:I3377" si="4624">H3373</f>
        <v>Adam</v>
      </c>
      <c r="I3377" s="406" t="str">
        <f t="shared" si="4624"/>
        <v>Seth</v>
      </c>
      <c r="J3377" s="406" t="str">
        <f>J3373</f>
        <v>Enos</v>
      </c>
      <c r="K3377" s="406" t="str">
        <f>K3373</f>
        <v>Cainan</v>
      </c>
      <c r="L3377" s="406" t="str">
        <f>L3373</f>
        <v>Mahalaleel</v>
      </c>
      <c r="M3377" s="406" t="str">
        <f>M3373</f>
        <v>Jared</v>
      </c>
      <c r="N3377" s="406" t="str">
        <f>N3373</f>
        <v>Enoch</v>
      </c>
      <c r="O3377" s="406" t="str">
        <f t="shared" si="4618"/>
        <v>Methusaleh</v>
      </c>
      <c r="P3377" s="566"/>
      <c r="Q3377" s="373"/>
      <c r="R3377" s="200"/>
    </row>
    <row r="3378" spans="3:18" ht="14.6" customHeight="1" x14ac:dyDescent="0.5">
      <c r="C3378" s="407">
        <f t="shared" ref="C3378" si="4625">C3374+1</f>
        <v>843</v>
      </c>
      <c r="D3378" s="373"/>
      <c r="E3378" s="212">
        <f t="shared" si="4575"/>
        <v>-3237</v>
      </c>
      <c r="F3378" s="197">
        <v>3</v>
      </c>
      <c r="G3378" s="208" t="s">
        <v>287</v>
      </c>
      <c r="H3378" s="407">
        <f t="shared" ref="H3378:I3378" si="4626">H3374+1</f>
        <v>843</v>
      </c>
      <c r="I3378" s="407">
        <f t="shared" si="4626"/>
        <v>713</v>
      </c>
      <c r="J3378" s="407">
        <f>J3374+1</f>
        <v>608</v>
      </c>
      <c r="K3378" s="407">
        <f>K3374+1</f>
        <v>518</v>
      </c>
      <c r="L3378" s="407">
        <f>L3374+1</f>
        <v>448</v>
      </c>
      <c r="M3378" s="407">
        <f>M3374+1</f>
        <v>383</v>
      </c>
      <c r="N3378" s="407">
        <f>N3374+1</f>
        <v>221</v>
      </c>
      <c r="O3378" s="407">
        <f t="shared" si="4621"/>
        <v>156</v>
      </c>
      <c r="P3378" s="566"/>
      <c r="Q3378" s="373"/>
      <c r="R3378" s="200"/>
    </row>
    <row r="3379" spans="3:18" ht="14.6" customHeight="1" x14ac:dyDescent="0.5">
      <c r="C3379" s="408"/>
      <c r="D3379" s="373"/>
      <c r="E3379" s="345"/>
      <c r="F3379" s="197">
        <v>4</v>
      </c>
      <c r="G3379" s="209" t="s">
        <v>605</v>
      </c>
      <c r="H3379" s="407"/>
      <c r="I3379" s="407"/>
      <c r="J3379" s="407"/>
      <c r="K3379" s="407"/>
      <c r="L3379" s="407"/>
      <c r="M3379" s="407"/>
      <c r="N3379" s="407"/>
      <c r="O3379" s="407"/>
      <c r="P3379" s="566"/>
      <c r="Q3379" s="373"/>
      <c r="R3379" s="200"/>
    </row>
    <row r="3380" spans="3:18" ht="14.6" customHeight="1" x14ac:dyDescent="0.5">
      <c r="C3380" s="406" t="str">
        <f t="shared" ref="C3380" si="4627">C3376</f>
        <v>Pre-Flood</v>
      </c>
      <c r="D3380" s="373"/>
      <c r="E3380" s="201">
        <f t="shared" si="4569"/>
        <v>3237</v>
      </c>
      <c r="F3380" s="197">
        <v>1</v>
      </c>
      <c r="G3380" s="203" t="s">
        <v>288</v>
      </c>
      <c r="H3380" s="408"/>
      <c r="I3380" s="408"/>
      <c r="J3380" s="408"/>
      <c r="K3380" s="408"/>
      <c r="L3380" s="408"/>
      <c r="M3380" s="408"/>
      <c r="N3380" s="408"/>
      <c r="O3380" s="408"/>
      <c r="P3380" s="566"/>
      <c r="Q3380" s="373"/>
      <c r="R3380" s="200"/>
    </row>
    <row r="3381" spans="3:18" ht="14.6" customHeight="1" x14ac:dyDescent="0.5">
      <c r="C3381" s="407">
        <f t="shared" ref="C3381" si="4628">C3377-1</f>
        <v>812</v>
      </c>
      <c r="D3381" s="373"/>
      <c r="E3381" s="212" t="str">
        <f t="shared" si="4571"/>
        <v>BC</v>
      </c>
      <c r="F3381" s="197">
        <v>2</v>
      </c>
      <c r="G3381" s="206" t="s">
        <v>604</v>
      </c>
      <c r="H3381" s="406" t="str">
        <f t="shared" ref="H3381:I3381" si="4629">H3377</f>
        <v>Adam</v>
      </c>
      <c r="I3381" s="406" t="str">
        <f t="shared" si="4629"/>
        <v>Seth</v>
      </c>
      <c r="J3381" s="406" t="str">
        <f>J3377</f>
        <v>Enos</v>
      </c>
      <c r="K3381" s="406" t="str">
        <f>K3377</f>
        <v>Cainan</v>
      </c>
      <c r="L3381" s="406" t="str">
        <f>L3377</f>
        <v>Mahalaleel</v>
      </c>
      <c r="M3381" s="406" t="str">
        <f>M3377</f>
        <v>Jared</v>
      </c>
      <c r="N3381" s="406" t="str">
        <f>N3377</f>
        <v>Enoch</v>
      </c>
      <c r="O3381" s="406" t="str">
        <f t="shared" si="4618"/>
        <v>Methusaleh</v>
      </c>
      <c r="P3381" s="566"/>
      <c r="Q3381" s="373"/>
      <c r="R3381" s="200"/>
    </row>
    <row r="3382" spans="3:18" ht="14.6" customHeight="1" x14ac:dyDescent="0.5">
      <c r="C3382" s="407">
        <f t="shared" ref="C3382" si="4630">C3378+1</f>
        <v>844</v>
      </c>
      <c r="D3382" s="373"/>
      <c r="E3382" s="212">
        <f t="shared" si="4575"/>
        <v>-3236</v>
      </c>
      <c r="F3382" s="197">
        <v>3</v>
      </c>
      <c r="G3382" s="208" t="s">
        <v>287</v>
      </c>
      <c r="H3382" s="407">
        <f t="shared" ref="H3382:I3382" si="4631">H3378+1</f>
        <v>844</v>
      </c>
      <c r="I3382" s="407">
        <f t="shared" si="4631"/>
        <v>714</v>
      </c>
      <c r="J3382" s="407">
        <f>J3378+1</f>
        <v>609</v>
      </c>
      <c r="K3382" s="407">
        <f>K3378+1</f>
        <v>519</v>
      </c>
      <c r="L3382" s="407">
        <f>L3378+1</f>
        <v>449</v>
      </c>
      <c r="M3382" s="407">
        <f>M3378+1</f>
        <v>384</v>
      </c>
      <c r="N3382" s="407">
        <f>N3378+1</f>
        <v>222</v>
      </c>
      <c r="O3382" s="407">
        <f t="shared" si="4621"/>
        <v>157</v>
      </c>
      <c r="P3382" s="566"/>
      <c r="Q3382" s="373"/>
      <c r="R3382" s="200"/>
    </row>
    <row r="3383" spans="3:18" ht="14.6" customHeight="1" x14ac:dyDescent="0.5">
      <c r="C3383" s="408"/>
      <c r="D3383" s="373"/>
      <c r="E3383" s="345"/>
      <c r="F3383" s="197">
        <v>4</v>
      </c>
      <c r="G3383" s="209" t="s">
        <v>605</v>
      </c>
      <c r="H3383" s="407"/>
      <c r="I3383" s="407"/>
      <c r="J3383" s="407"/>
      <c r="K3383" s="407"/>
      <c r="L3383" s="407"/>
      <c r="M3383" s="407"/>
      <c r="N3383" s="407"/>
      <c r="O3383" s="407"/>
      <c r="P3383" s="566"/>
      <c r="Q3383" s="373"/>
      <c r="R3383" s="200"/>
    </row>
    <row r="3384" spans="3:18" ht="14.6" customHeight="1" x14ac:dyDescent="0.5">
      <c r="C3384" s="406" t="str">
        <f t="shared" ref="C3384" si="4632">C3380</f>
        <v>Pre-Flood</v>
      </c>
      <c r="D3384" s="373"/>
      <c r="E3384" s="201">
        <f t="shared" si="4569"/>
        <v>3236</v>
      </c>
      <c r="F3384" s="197">
        <v>1</v>
      </c>
      <c r="G3384" s="203" t="s">
        <v>288</v>
      </c>
      <c r="H3384" s="408"/>
      <c r="I3384" s="408"/>
      <c r="J3384" s="408"/>
      <c r="K3384" s="408"/>
      <c r="L3384" s="408"/>
      <c r="M3384" s="408"/>
      <c r="N3384" s="408"/>
      <c r="O3384" s="408"/>
      <c r="P3384" s="566"/>
      <c r="Q3384" s="373"/>
      <c r="R3384" s="200"/>
    </row>
    <row r="3385" spans="3:18" ht="14.6" customHeight="1" x14ac:dyDescent="0.5">
      <c r="C3385" s="407">
        <f t="shared" ref="C3385" si="4633">C3381-1</f>
        <v>811</v>
      </c>
      <c r="D3385" s="373"/>
      <c r="E3385" s="212" t="str">
        <f t="shared" si="4571"/>
        <v>BC</v>
      </c>
      <c r="F3385" s="197">
        <v>2</v>
      </c>
      <c r="G3385" s="206" t="s">
        <v>604</v>
      </c>
      <c r="H3385" s="406" t="str">
        <f t="shared" ref="H3385:I3385" si="4634">H3381</f>
        <v>Adam</v>
      </c>
      <c r="I3385" s="406" t="str">
        <f t="shared" si="4634"/>
        <v>Seth</v>
      </c>
      <c r="J3385" s="406" t="str">
        <f>J3381</f>
        <v>Enos</v>
      </c>
      <c r="K3385" s="406" t="str">
        <f>K3381</f>
        <v>Cainan</v>
      </c>
      <c r="L3385" s="406" t="str">
        <f>L3381</f>
        <v>Mahalaleel</v>
      </c>
      <c r="M3385" s="406" t="str">
        <f>M3381</f>
        <v>Jared</v>
      </c>
      <c r="N3385" s="406" t="str">
        <f>N3381</f>
        <v>Enoch</v>
      </c>
      <c r="O3385" s="406" t="str">
        <f t="shared" si="4618"/>
        <v>Methusaleh</v>
      </c>
      <c r="P3385" s="566"/>
      <c r="Q3385" s="373"/>
      <c r="R3385" s="200"/>
    </row>
    <row r="3386" spans="3:18" ht="14.6" customHeight="1" x14ac:dyDescent="0.5">
      <c r="C3386" s="407">
        <f t="shared" ref="C3386" si="4635">C3382+1</f>
        <v>845</v>
      </c>
      <c r="D3386" s="373"/>
      <c r="E3386" s="212">
        <f t="shared" si="4575"/>
        <v>-3235</v>
      </c>
      <c r="F3386" s="197">
        <v>3</v>
      </c>
      <c r="G3386" s="208" t="s">
        <v>287</v>
      </c>
      <c r="H3386" s="407">
        <f t="shared" ref="H3386:I3386" si="4636">H3382+1</f>
        <v>845</v>
      </c>
      <c r="I3386" s="407">
        <f t="shared" si="4636"/>
        <v>715</v>
      </c>
      <c r="J3386" s="407">
        <f>J3382+1</f>
        <v>610</v>
      </c>
      <c r="K3386" s="407">
        <f>K3382+1</f>
        <v>520</v>
      </c>
      <c r="L3386" s="407">
        <f>L3382+1</f>
        <v>450</v>
      </c>
      <c r="M3386" s="407">
        <f>M3382+1</f>
        <v>385</v>
      </c>
      <c r="N3386" s="407">
        <f>N3382+1</f>
        <v>223</v>
      </c>
      <c r="O3386" s="407">
        <f t="shared" si="4621"/>
        <v>158</v>
      </c>
      <c r="P3386" s="566"/>
      <c r="Q3386" s="373"/>
      <c r="R3386" s="200"/>
    </row>
    <row r="3387" spans="3:18" ht="14.6" customHeight="1" x14ac:dyDescent="0.5">
      <c r="C3387" s="408"/>
      <c r="D3387" s="373"/>
      <c r="E3387" s="345"/>
      <c r="F3387" s="197">
        <v>4</v>
      </c>
      <c r="G3387" s="209" t="s">
        <v>605</v>
      </c>
      <c r="H3387" s="407"/>
      <c r="I3387" s="407"/>
      <c r="J3387" s="407"/>
      <c r="K3387" s="407"/>
      <c r="L3387" s="407"/>
      <c r="M3387" s="407"/>
      <c r="N3387" s="407"/>
      <c r="O3387" s="407"/>
      <c r="P3387" s="566"/>
      <c r="Q3387" s="373"/>
      <c r="R3387" s="200"/>
    </row>
    <row r="3388" spans="3:18" ht="14.6" customHeight="1" x14ac:dyDescent="0.5">
      <c r="C3388" s="406" t="str">
        <f t="shared" ref="C3388" si="4637">C3384</f>
        <v>Pre-Flood</v>
      </c>
      <c r="D3388" s="373"/>
      <c r="E3388" s="201">
        <f t="shared" si="4569"/>
        <v>3235</v>
      </c>
      <c r="F3388" s="197">
        <v>1</v>
      </c>
      <c r="G3388" s="203" t="s">
        <v>288</v>
      </c>
      <c r="H3388" s="408"/>
      <c r="I3388" s="408"/>
      <c r="J3388" s="408"/>
      <c r="K3388" s="408"/>
      <c r="L3388" s="408"/>
      <c r="M3388" s="408"/>
      <c r="N3388" s="408"/>
      <c r="O3388" s="408"/>
      <c r="P3388" s="566"/>
      <c r="Q3388" s="373"/>
      <c r="R3388" s="200"/>
    </row>
    <row r="3389" spans="3:18" ht="14.6" customHeight="1" x14ac:dyDescent="0.5">
      <c r="C3389" s="407">
        <f t="shared" ref="C3389" si="4638">C3385-1</f>
        <v>810</v>
      </c>
      <c r="D3389" s="373"/>
      <c r="E3389" s="212" t="str">
        <f t="shared" si="4571"/>
        <v>BC</v>
      </c>
      <c r="F3389" s="197">
        <v>2</v>
      </c>
      <c r="G3389" s="206" t="s">
        <v>604</v>
      </c>
      <c r="H3389" s="406" t="str">
        <f t="shared" ref="H3389:N3389" si="4639">H3385</f>
        <v>Adam</v>
      </c>
      <c r="I3389" s="406" t="str">
        <f t="shared" si="4639"/>
        <v>Seth</v>
      </c>
      <c r="J3389" s="406" t="str">
        <f t="shared" si="4639"/>
        <v>Enos</v>
      </c>
      <c r="K3389" s="406" t="str">
        <f t="shared" si="4639"/>
        <v>Cainan</v>
      </c>
      <c r="L3389" s="406" t="str">
        <f t="shared" si="4639"/>
        <v>Mahalaleel</v>
      </c>
      <c r="M3389" s="406" t="str">
        <f t="shared" si="4639"/>
        <v>Jared</v>
      </c>
      <c r="N3389" s="406" t="str">
        <f t="shared" si="4639"/>
        <v>Enoch</v>
      </c>
      <c r="O3389" s="406" t="str">
        <f t="shared" ref="O3389:O3401" si="4640">O3385</f>
        <v>Methusaleh</v>
      </c>
      <c r="P3389" s="566"/>
      <c r="Q3389" s="373"/>
      <c r="R3389" s="200"/>
    </row>
    <row r="3390" spans="3:18" ht="14.6" customHeight="1" x14ac:dyDescent="0.5">
      <c r="C3390" s="407">
        <f t="shared" ref="C3390" si="4641">C3386+1</f>
        <v>846</v>
      </c>
      <c r="D3390" s="373"/>
      <c r="E3390" s="212">
        <f t="shared" si="4575"/>
        <v>-3234</v>
      </c>
      <c r="F3390" s="197">
        <v>3</v>
      </c>
      <c r="G3390" s="208" t="s">
        <v>287</v>
      </c>
      <c r="H3390" s="407">
        <f t="shared" ref="H3390:N3390" si="4642">H3386+1</f>
        <v>846</v>
      </c>
      <c r="I3390" s="407">
        <f t="shared" si="4642"/>
        <v>716</v>
      </c>
      <c r="J3390" s="407">
        <f t="shared" si="4642"/>
        <v>611</v>
      </c>
      <c r="K3390" s="407">
        <f t="shared" si="4642"/>
        <v>521</v>
      </c>
      <c r="L3390" s="407">
        <f t="shared" si="4642"/>
        <v>451</v>
      </c>
      <c r="M3390" s="407">
        <f t="shared" si="4642"/>
        <v>386</v>
      </c>
      <c r="N3390" s="407">
        <f t="shared" si="4642"/>
        <v>224</v>
      </c>
      <c r="O3390" s="407">
        <f t="shared" ref="O3390:O3402" si="4643">O3386+1</f>
        <v>159</v>
      </c>
      <c r="P3390" s="566"/>
      <c r="Q3390" s="373"/>
      <c r="R3390" s="200"/>
    </row>
    <row r="3391" spans="3:18" ht="14.6" customHeight="1" x14ac:dyDescent="0.5">
      <c r="C3391" s="408"/>
      <c r="D3391" s="373"/>
      <c r="E3391" s="345"/>
      <c r="F3391" s="197">
        <v>4</v>
      </c>
      <c r="G3391" s="209" t="s">
        <v>605</v>
      </c>
      <c r="H3391" s="407"/>
      <c r="I3391" s="407"/>
      <c r="J3391" s="407"/>
      <c r="K3391" s="407"/>
      <c r="L3391" s="407"/>
      <c r="M3391" s="407"/>
      <c r="N3391" s="407"/>
      <c r="O3391" s="407"/>
      <c r="P3391" s="566"/>
      <c r="Q3391" s="373"/>
      <c r="R3391" s="200"/>
    </row>
    <row r="3392" spans="3:18" ht="14.6" customHeight="1" x14ac:dyDescent="0.5">
      <c r="C3392" s="406" t="str">
        <f t="shared" ref="C3392" si="4644">C3388</f>
        <v>Pre-Flood</v>
      </c>
      <c r="D3392" s="373"/>
      <c r="E3392" s="201">
        <f t="shared" si="4569"/>
        <v>3234</v>
      </c>
      <c r="F3392" s="197">
        <v>1</v>
      </c>
      <c r="G3392" s="203" t="s">
        <v>288</v>
      </c>
      <c r="H3392" s="408"/>
      <c r="I3392" s="408"/>
      <c r="J3392" s="408"/>
      <c r="K3392" s="408"/>
      <c r="L3392" s="408"/>
      <c r="M3392" s="408"/>
      <c r="N3392" s="408"/>
      <c r="O3392" s="408"/>
      <c r="P3392" s="566"/>
      <c r="Q3392" s="373"/>
      <c r="R3392" s="200"/>
    </row>
    <row r="3393" spans="3:18" ht="14.6" customHeight="1" x14ac:dyDescent="0.5">
      <c r="C3393" s="407">
        <f t="shared" ref="C3393" si="4645">C3389-1</f>
        <v>809</v>
      </c>
      <c r="D3393" s="373"/>
      <c r="E3393" s="212" t="str">
        <f t="shared" si="4571"/>
        <v>BC</v>
      </c>
      <c r="F3393" s="197">
        <v>2</v>
      </c>
      <c r="G3393" s="206" t="s">
        <v>604</v>
      </c>
      <c r="H3393" s="406" t="str">
        <f t="shared" ref="H3393:I3393" si="4646">H3389</f>
        <v>Adam</v>
      </c>
      <c r="I3393" s="406" t="str">
        <f t="shared" si="4646"/>
        <v>Seth</v>
      </c>
      <c r="J3393" s="406" t="str">
        <f>J3389</f>
        <v>Enos</v>
      </c>
      <c r="K3393" s="406" t="str">
        <f>K3389</f>
        <v>Cainan</v>
      </c>
      <c r="L3393" s="406" t="str">
        <f>L3389</f>
        <v>Mahalaleel</v>
      </c>
      <c r="M3393" s="406" t="str">
        <f>M3389</f>
        <v>Jared</v>
      </c>
      <c r="N3393" s="406" t="str">
        <f>N3389</f>
        <v>Enoch</v>
      </c>
      <c r="O3393" s="406" t="str">
        <f t="shared" si="4640"/>
        <v>Methusaleh</v>
      </c>
      <c r="P3393" s="566"/>
      <c r="Q3393" s="373"/>
      <c r="R3393" s="200"/>
    </row>
    <row r="3394" spans="3:18" ht="14.6" customHeight="1" x14ac:dyDescent="0.5">
      <c r="C3394" s="407">
        <f t="shared" ref="C3394" si="4647">C3390+1</f>
        <v>847</v>
      </c>
      <c r="D3394" s="373"/>
      <c r="E3394" s="212">
        <f t="shared" si="4575"/>
        <v>-3233</v>
      </c>
      <c r="F3394" s="197">
        <v>3</v>
      </c>
      <c r="G3394" s="208" t="s">
        <v>287</v>
      </c>
      <c r="H3394" s="407">
        <f t="shared" ref="H3394:I3394" si="4648">H3390+1</f>
        <v>847</v>
      </c>
      <c r="I3394" s="407">
        <f t="shared" si="4648"/>
        <v>717</v>
      </c>
      <c r="J3394" s="407">
        <f>J3390+1</f>
        <v>612</v>
      </c>
      <c r="K3394" s="407">
        <f>K3390+1</f>
        <v>522</v>
      </c>
      <c r="L3394" s="407">
        <f>L3390+1</f>
        <v>452</v>
      </c>
      <c r="M3394" s="407">
        <f>M3390+1</f>
        <v>387</v>
      </c>
      <c r="N3394" s="407">
        <f>N3390+1</f>
        <v>225</v>
      </c>
      <c r="O3394" s="407">
        <f t="shared" si="4643"/>
        <v>160</v>
      </c>
      <c r="P3394" s="566"/>
      <c r="Q3394" s="373"/>
      <c r="R3394" s="200"/>
    </row>
    <row r="3395" spans="3:18" ht="14.6" customHeight="1" x14ac:dyDescent="0.5">
      <c r="C3395" s="408"/>
      <c r="D3395" s="373"/>
      <c r="E3395" s="345"/>
      <c r="F3395" s="197">
        <v>4</v>
      </c>
      <c r="G3395" s="209" t="s">
        <v>605</v>
      </c>
      <c r="H3395" s="407"/>
      <c r="I3395" s="407"/>
      <c r="J3395" s="407"/>
      <c r="K3395" s="407"/>
      <c r="L3395" s="407"/>
      <c r="M3395" s="407"/>
      <c r="N3395" s="407"/>
      <c r="O3395" s="407"/>
      <c r="P3395" s="566"/>
      <c r="Q3395" s="373"/>
      <c r="R3395" s="200"/>
    </row>
    <row r="3396" spans="3:18" ht="14.6" customHeight="1" x14ac:dyDescent="0.5">
      <c r="C3396" s="406" t="str">
        <f t="shared" ref="C3396" si="4649">C3392</f>
        <v>Pre-Flood</v>
      </c>
      <c r="D3396" s="373"/>
      <c r="E3396" s="201">
        <f t="shared" si="4569"/>
        <v>3233</v>
      </c>
      <c r="F3396" s="197">
        <v>1</v>
      </c>
      <c r="G3396" s="203" t="s">
        <v>288</v>
      </c>
      <c r="H3396" s="408"/>
      <c r="I3396" s="408"/>
      <c r="J3396" s="408"/>
      <c r="K3396" s="408"/>
      <c r="L3396" s="408"/>
      <c r="M3396" s="408"/>
      <c r="N3396" s="408"/>
      <c r="O3396" s="408"/>
      <c r="P3396" s="566"/>
      <c r="Q3396" s="373"/>
      <c r="R3396" s="200"/>
    </row>
    <row r="3397" spans="3:18" ht="14.6" customHeight="1" x14ac:dyDescent="0.5">
      <c r="C3397" s="407">
        <f t="shared" ref="C3397" si="4650">C3393-1</f>
        <v>808</v>
      </c>
      <c r="D3397" s="373"/>
      <c r="E3397" s="212" t="str">
        <f t="shared" si="4571"/>
        <v>BC</v>
      </c>
      <c r="F3397" s="197">
        <v>2</v>
      </c>
      <c r="G3397" s="206" t="s">
        <v>604</v>
      </c>
      <c r="H3397" s="406" t="str">
        <f t="shared" ref="H3397:I3397" si="4651">H3393</f>
        <v>Adam</v>
      </c>
      <c r="I3397" s="406" t="str">
        <f t="shared" si="4651"/>
        <v>Seth</v>
      </c>
      <c r="J3397" s="406" t="str">
        <f>J3393</f>
        <v>Enos</v>
      </c>
      <c r="K3397" s="406" t="str">
        <f>K3393</f>
        <v>Cainan</v>
      </c>
      <c r="L3397" s="406" t="str">
        <f>L3393</f>
        <v>Mahalaleel</v>
      </c>
      <c r="M3397" s="406" t="str">
        <f>M3393</f>
        <v>Jared</v>
      </c>
      <c r="N3397" s="406" t="str">
        <f>N3393</f>
        <v>Enoch</v>
      </c>
      <c r="O3397" s="406" t="str">
        <f t="shared" si="4640"/>
        <v>Methusaleh</v>
      </c>
      <c r="P3397" s="566"/>
      <c r="Q3397" s="373"/>
      <c r="R3397" s="200"/>
    </row>
    <row r="3398" spans="3:18" ht="14.6" customHeight="1" x14ac:dyDescent="0.5">
      <c r="C3398" s="407">
        <f t="shared" ref="C3398" si="4652">C3394+1</f>
        <v>848</v>
      </c>
      <c r="D3398" s="373"/>
      <c r="E3398" s="212">
        <f t="shared" si="4575"/>
        <v>-3232</v>
      </c>
      <c r="F3398" s="197">
        <v>3</v>
      </c>
      <c r="G3398" s="208" t="s">
        <v>287</v>
      </c>
      <c r="H3398" s="407">
        <f t="shared" ref="H3398:I3398" si="4653">H3394+1</f>
        <v>848</v>
      </c>
      <c r="I3398" s="407">
        <f t="shared" si="4653"/>
        <v>718</v>
      </c>
      <c r="J3398" s="407">
        <f>J3394+1</f>
        <v>613</v>
      </c>
      <c r="K3398" s="407">
        <f>K3394+1</f>
        <v>523</v>
      </c>
      <c r="L3398" s="407">
        <f>L3394+1</f>
        <v>453</v>
      </c>
      <c r="M3398" s="407">
        <f>M3394+1</f>
        <v>388</v>
      </c>
      <c r="N3398" s="407">
        <f>N3394+1</f>
        <v>226</v>
      </c>
      <c r="O3398" s="407">
        <f t="shared" si="4643"/>
        <v>161</v>
      </c>
      <c r="P3398" s="566"/>
      <c r="Q3398" s="373"/>
      <c r="R3398" s="200"/>
    </row>
    <row r="3399" spans="3:18" ht="14.6" customHeight="1" x14ac:dyDescent="0.5">
      <c r="C3399" s="408"/>
      <c r="D3399" s="373"/>
      <c r="E3399" s="345"/>
      <c r="F3399" s="197">
        <v>4</v>
      </c>
      <c r="G3399" s="209" t="s">
        <v>605</v>
      </c>
      <c r="H3399" s="407"/>
      <c r="I3399" s="407"/>
      <c r="J3399" s="407"/>
      <c r="K3399" s="407"/>
      <c r="L3399" s="407"/>
      <c r="M3399" s="407"/>
      <c r="N3399" s="407"/>
      <c r="O3399" s="407"/>
      <c r="P3399" s="566"/>
      <c r="Q3399" s="373"/>
      <c r="R3399" s="200"/>
    </row>
    <row r="3400" spans="3:18" ht="14.6" customHeight="1" x14ac:dyDescent="0.5">
      <c r="C3400" s="406" t="str">
        <f t="shared" ref="C3400" si="4654">C3396</f>
        <v>Pre-Flood</v>
      </c>
      <c r="D3400" s="373"/>
      <c r="E3400" s="201">
        <f t="shared" si="4569"/>
        <v>3232</v>
      </c>
      <c r="F3400" s="197">
        <v>1</v>
      </c>
      <c r="G3400" s="203" t="s">
        <v>288</v>
      </c>
      <c r="H3400" s="408"/>
      <c r="I3400" s="408"/>
      <c r="J3400" s="408"/>
      <c r="K3400" s="408"/>
      <c r="L3400" s="408"/>
      <c r="M3400" s="408"/>
      <c r="N3400" s="408"/>
      <c r="O3400" s="408"/>
      <c r="P3400" s="566"/>
      <c r="Q3400" s="373"/>
      <c r="R3400" s="200"/>
    </row>
    <row r="3401" spans="3:18" ht="14.6" customHeight="1" x14ac:dyDescent="0.5">
      <c r="C3401" s="407">
        <f t="shared" ref="C3401" si="4655">C3397-1</f>
        <v>807</v>
      </c>
      <c r="D3401" s="373"/>
      <c r="E3401" s="212" t="str">
        <f t="shared" si="4571"/>
        <v>BC</v>
      </c>
      <c r="F3401" s="197">
        <v>2</v>
      </c>
      <c r="G3401" s="206" t="s">
        <v>604</v>
      </c>
      <c r="H3401" s="406" t="str">
        <f t="shared" ref="H3401:I3401" si="4656">H3397</f>
        <v>Adam</v>
      </c>
      <c r="I3401" s="406" t="str">
        <f t="shared" si="4656"/>
        <v>Seth</v>
      </c>
      <c r="J3401" s="406" t="str">
        <f>J3397</f>
        <v>Enos</v>
      </c>
      <c r="K3401" s="406" t="str">
        <f>K3397</f>
        <v>Cainan</v>
      </c>
      <c r="L3401" s="406" t="str">
        <f>L3397</f>
        <v>Mahalaleel</v>
      </c>
      <c r="M3401" s="406" t="str">
        <f>M3397</f>
        <v>Jared</v>
      </c>
      <c r="N3401" s="406" t="str">
        <f>N3397</f>
        <v>Enoch</v>
      </c>
      <c r="O3401" s="406" t="str">
        <f t="shared" si="4640"/>
        <v>Methusaleh</v>
      </c>
      <c r="P3401" s="566"/>
      <c r="Q3401" s="373"/>
      <c r="R3401" s="200"/>
    </row>
    <row r="3402" spans="3:18" ht="14.6" customHeight="1" x14ac:dyDescent="0.5">
      <c r="C3402" s="407">
        <f t="shared" ref="C3402" si="4657">C3398+1</f>
        <v>849</v>
      </c>
      <c r="D3402" s="373"/>
      <c r="E3402" s="212">
        <f t="shared" si="4575"/>
        <v>-3231</v>
      </c>
      <c r="F3402" s="197">
        <v>3</v>
      </c>
      <c r="G3402" s="208" t="s">
        <v>287</v>
      </c>
      <c r="H3402" s="407">
        <f t="shared" ref="H3402:I3402" si="4658">H3398+1</f>
        <v>849</v>
      </c>
      <c r="I3402" s="407">
        <f t="shared" si="4658"/>
        <v>719</v>
      </c>
      <c r="J3402" s="407">
        <f>J3398+1</f>
        <v>614</v>
      </c>
      <c r="K3402" s="407">
        <f>K3398+1</f>
        <v>524</v>
      </c>
      <c r="L3402" s="407">
        <f>L3398+1</f>
        <v>454</v>
      </c>
      <c r="M3402" s="407">
        <f>M3398+1</f>
        <v>389</v>
      </c>
      <c r="N3402" s="407">
        <f>N3398+1</f>
        <v>227</v>
      </c>
      <c r="O3402" s="407">
        <f t="shared" si="4643"/>
        <v>162</v>
      </c>
      <c r="P3402" s="566"/>
      <c r="Q3402" s="373"/>
      <c r="R3402" s="200"/>
    </row>
    <row r="3403" spans="3:18" ht="14.6" customHeight="1" x14ac:dyDescent="0.5">
      <c r="C3403" s="408"/>
      <c r="D3403" s="373"/>
      <c r="E3403" s="345"/>
      <c r="F3403" s="197">
        <v>4</v>
      </c>
      <c r="G3403" s="209" t="s">
        <v>605</v>
      </c>
      <c r="H3403" s="407"/>
      <c r="I3403" s="407"/>
      <c r="J3403" s="407"/>
      <c r="K3403" s="407"/>
      <c r="L3403" s="407"/>
      <c r="M3403" s="407"/>
      <c r="N3403" s="407"/>
      <c r="O3403" s="407"/>
      <c r="P3403" s="566"/>
      <c r="Q3403" s="373"/>
      <c r="R3403" s="200"/>
    </row>
    <row r="3404" spans="3:18" ht="14.6" customHeight="1" x14ac:dyDescent="0.5">
      <c r="C3404" s="406" t="str">
        <f t="shared" ref="C3404" si="4659">C3400</f>
        <v>Pre-Flood</v>
      </c>
      <c r="D3404" s="373"/>
      <c r="E3404" s="201">
        <f t="shared" ref="E3404:E3464" si="4660">E3400-1</f>
        <v>3231</v>
      </c>
      <c r="F3404" s="197">
        <v>1</v>
      </c>
      <c r="G3404" s="203" t="s">
        <v>288</v>
      </c>
      <c r="H3404" s="408"/>
      <c r="I3404" s="408"/>
      <c r="J3404" s="408"/>
      <c r="K3404" s="408"/>
      <c r="L3404" s="408"/>
      <c r="M3404" s="408"/>
      <c r="N3404" s="408"/>
      <c r="O3404" s="408"/>
      <c r="P3404" s="566"/>
      <c r="Q3404" s="373"/>
      <c r="R3404" s="200"/>
    </row>
    <row r="3405" spans="3:18" ht="14.6" customHeight="1" x14ac:dyDescent="0.5">
      <c r="C3405" s="407">
        <f t="shared" ref="C3405" si="4661">C3401-1</f>
        <v>806</v>
      </c>
      <c r="D3405" s="373"/>
      <c r="E3405" s="212" t="str">
        <f t="shared" ref="E3405:E3465" si="4662">E3401</f>
        <v>BC</v>
      </c>
      <c r="F3405" s="197">
        <v>2</v>
      </c>
      <c r="G3405" s="206" t="s">
        <v>604</v>
      </c>
      <c r="H3405" s="406" t="str">
        <f t="shared" ref="H3405:N3405" si="4663">H3401</f>
        <v>Adam</v>
      </c>
      <c r="I3405" s="406" t="str">
        <f t="shared" si="4663"/>
        <v>Seth</v>
      </c>
      <c r="J3405" s="406" t="str">
        <f t="shared" si="4663"/>
        <v>Enos</v>
      </c>
      <c r="K3405" s="406" t="str">
        <f t="shared" si="4663"/>
        <v>Cainan</v>
      </c>
      <c r="L3405" s="406" t="str">
        <f t="shared" si="4663"/>
        <v>Mahalaleel</v>
      </c>
      <c r="M3405" s="406" t="str">
        <f t="shared" si="4663"/>
        <v>Jared</v>
      </c>
      <c r="N3405" s="406" t="str">
        <f t="shared" si="4663"/>
        <v>Enoch</v>
      </c>
      <c r="O3405" s="406" t="str">
        <f t="shared" ref="O3405:O3417" si="4664">O3401</f>
        <v>Methusaleh</v>
      </c>
      <c r="P3405" s="566"/>
      <c r="Q3405" s="373"/>
      <c r="R3405" s="200"/>
    </row>
    <row r="3406" spans="3:18" ht="14.6" customHeight="1" x14ac:dyDescent="0.5">
      <c r="C3406" s="407">
        <f t="shared" ref="C3406" si="4665">C3402+1</f>
        <v>850</v>
      </c>
      <c r="D3406" s="373"/>
      <c r="E3406" s="212">
        <f t="shared" ref="E3406:E3466" si="4666">-E3404+1</f>
        <v>-3230</v>
      </c>
      <c r="F3406" s="197">
        <v>3</v>
      </c>
      <c r="G3406" s="208" t="s">
        <v>287</v>
      </c>
      <c r="H3406" s="407">
        <f t="shared" ref="H3406:N3406" si="4667">H3402+1</f>
        <v>850</v>
      </c>
      <c r="I3406" s="407">
        <f t="shared" si="4667"/>
        <v>720</v>
      </c>
      <c r="J3406" s="407">
        <f t="shared" si="4667"/>
        <v>615</v>
      </c>
      <c r="K3406" s="407">
        <f t="shared" si="4667"/>
        <v>525</v>
      </c>
      <c r="L3406" s="407">
        <f t="shared" si="4667"/>
        <v>455</v>
      </c>
      <c r="M3406" s="407">
        <f t="shared" si="4667"/>
        <v>390</v>
      </c>
      <c r="N3406" s="407">
        <f t="shared" si="4667"/>
        <v>228</v>
      </c>
      <c r="O3406" s="407">
        <f t="shared" ref="O3406:O3418" si="4668">O3402+1</f>
        <v>163</v>
      </c>
      <c r="P3406" s="566"/>
      <c r="Q3406" s="373"/>
      <c r="R3406" s="200"/>
    </row>
    <row r="3407" spans="3:18" ht="14.6" customHeight="1" x14ac:dyDescent="0.5">
      <c r="C3407" s="408"/>
      <c r="D3407" s="373"/>
      <c r="E3407" s="345"/>
      <c r="F3407" s="197">
        <v>4</v>
      </c>
      <c r="G3407" s="209" t="s">
        <v>605</v>
      </c>
      <c r="H3407" s="407"/>
      <c r="I3407" s="407"/>
      <c r="J3407" s="407"/>
      <c r="K3407" s="407"/>
      <c r="L3407" s="407"/>
      <c r="M3407" s="407"/>
      <c r="N3407" s="407"/>
      <c r="O3407" s="407"/>
      <c r="P3407" s="566"/>
      <c r="Q3407" s="373"/>
      <c r="R3407" s="200"/>
    </row>
    <row r="3408" spans="3:18" ht="14.6" customHeight="1" x14ac:dyDescent="0.5">
      <c r="C3408" s="406" t="str">
        <f t="shared" ref="C3408" si="4669">C3404</f>
        <v>Pre-Flood</v>
      </c>
      <c r="D3408" s="373"/>
      <c r="E3408" s="201">
        <f t="shared" si="4660"/>
        <v>3230</v>
      </c>
      <c r="F3408" s="197">
        <v>1</v>
      </c>
      <c r="G3408" s="203" t="s">
        <v>288</v>
      </c>
      <c r="H3408" s="408"/>
      <c r="I3408" s="408"/>
      <c r="J3408" s="408"/>
      <c r="K3408" s="408"/>
      <c r="L3408" s="408"/>
      <c r="M3408" s="408"/>
      <c r="N3408" s="408"/>
      <c r="O3408" s="408"/>
      <c r="P3408" s="566"/>
      <c r="Q3408" s="373"/>
      <c r="R3408" s="200"/>
    </row>
    <row r="3409" spans="3:18" ht="14.6" customHeight="1" x14ac:dyDescent="0.5">
      <c r="C3409" s="407">
        <f t="shared" ref="C3409" si="4670">C3405-1</f>
        <v>805</v>
      </c>
      <c r="D3409" s="373"/>
      <c r="E3409" s="212" t="str">
        <f t="shared" si="4662"/>
        <v>BC</v>
      </c>
      <c r="F3409" s="197">
        <v>2</v>
      </c>
      <c r="G3409" s="206" t="s">
        <v>604</v>
      </c>
      <c r="H3409" s="406" t="str">
        <f t="shared" ref="H3409:I3409" si="4671">H3405</f>
        <v>Adam</v>
      </c>
      <c r="I3409" s="406" t="str">
        <f t="shared" si="4671"/>
        <v>Seth</v>
      </c>
      <c r="J3409" s="406" t="str">
        <f>J3405</f>
        <v>Enos</v>
      </c>
      <c r="K3409" s="406" t="str">
        <f>K3405</f>
        <v>Cainan</v>
      </c>
      <c r="L3409" s="406" t="str">
        <f>L3405</f>
        <v>Mahalaleel</v>
      </c>
      <c r="M3409" s="406" t="str">
        <f>M3405</f>
        <v>Jared</v>
      </c>
      <c r="N3409" s="406" t="str">
        <f>N3405</f>
        <v>Enoch</v>
      </c>
      <c r="O3409" s="406" t="str">
        <f t="shared" si="4664"/>
        <v>Methusaleh</v>
      </c>
      <c r="P3409" s="566"/>
      <c r="Q3409" s="373"/>
      <c r="R3409" s="200"/>
    </row>
    <row r="3410" spans="3:18" ht="14.6" customHeight="1" x14ac:dyDescent="0.5">
      <c r="C3410" s="407">
        <f t="shared" ref="C3410" si="4672">C3406+1</f>
        <v>851</v>
      </c>
      <c r="D3410" s="373"/>
      <c r="E3410" s="212">
        <f t="shared" si="4666"/>
        <v>-3229</v>
      </c>
      <c r="F3410" s="197">
        <v>3</v>
      </c>
      <c r="G3410" s="208" t="s">
        <v>287</v>
      </c>
      <c r="H3410" s="407">
        <f t="shared" ref="H3410:I3410" si="4673">H3406+1</f>
        <v>851</v>
      </c>
      <c r="I3410" s="407">
        <f t="shared" si="4673"/>
        <v>721</v>
      </c>
      <c r="J3410" s="407">
        <f>J3406+1</f>
        <v>616</v>
      </c>
      <c r="K3410" s="407">
        <f>K3406+1</f>
        <v>526</v>
      </c>
      <c r="L3410" s="407">
        <f>L3406+1</f>
        <v>456</v>
      </c>
      <c r="M3410" s="407">
        <f>M3406+1</f>
        <v>391</v>
      </c>
      <c r="N3410" s="407">
        <f>N3406+1</f>
        <v>229</v>
      </c>
      <c r="O3410" s="407">
        <f t="shared" si="4668"/>
        <v>164</v>
      </c>
      <c r="P3410" s="566"/>
      <c r="Q3410" s="373"/>
      <c r="R3410" s="200"/>
    </row>
    <row r="3411" spans="3:18" ht="14.6" customHeight="1" x14ac:dyDescent="0.5">
      <c r="C3411" s="408"/>
      <c r="D3411" s="373"/>
      <c r="E3411" s="345"/>
      <c r="F3411" s="197">
        <v>4</v>
      </c>
      <c r="G3411" s="209" t="s">
        <v>605</v>
      </c>
      <c r="H3411" s="407"/>
      <c r="I3411" s="407"/>
      <c r="J3411" s="407"/>
      <c r="K3411" s="407"/>
      <c r="L3411" s="407"/>
      <c r="M3411" s="407"/>
      <c r="N3411" s="407"/>
      <c r="O3411" s="407"/>
      <c r="P3411" s="566"/>
      <c r="Q3411" s="373"/>
      <c r="R3411" s="200"/>
    </row>
    <row r="3412" spans="3:18" ht="14.6" customHeight="1" x14ac:dyDescent="0.5">
      <c r="C3412" s="406" t="str">
        <f t="shared" ref="C3412" si="4674">C3408</f>
        <v>Pre-Flood</v>
      </c>
      <c r="D3412" s="373"/>
      <c r="E3412" s="201">
        <f t="shared" si="4660"/>
        <v>3229</v>
      </c>
      <c r="F3412" s="197">
        <v>1</v>
      </c>
      <c r="G3412" s="203" t="s">
        <v>288</v>
      </c>
      <c r="H3412" s="408"/>
      <c r="I3412" s="408"/>
      <c r="J3412" s="408"/>
      <c r="K3412" s="408"/>
      <c r="L3412" s="408"/>
      <c r="M3412" s="408"/>
      <c r="N3412" s="408"/>
      <c r="O3412" s="408"/>
      <c r="P3412" s="566"/>
      <c r="Q3412" s="373"/>
      <c r="R3412" s="200"/>
    </row>
    <row r="3413" spans="3:18" ht="14.6" customHeight="1" x14ac:dyDescent="0.5">
      <c r="C3413" s="407">
        <f t="shared" ref="C3413" si="4675">C3409-1</f>
        <v>804</v>
      </c>
      <c r="D3413" s="373"/>
      <c r="E3413" s="212" t="str">
        <f t="shared" si="4662"/>
        <v>BC</v>
      </c>
      <c r="F3413" s="197">
        <v>2</v>
      </c>
      <c r="G3413" s="206" t="s">
        <v>604</v>
      </c>
      <c r="H3413" s="406" t="str">
        <f t="shared" ref="H3413:I3413" si="4676">H3409</f>
        <v>Adam</v>
      </c>
      <c r="I3413" s="406" t="str">
        <f t="shared" si="4676"/>
        <v>Seth</v>
      </c>
      <c r="J3413" s="406" t="str">
        <f>J3409</f>
        <v>Enos</v>
      </c>
      <c r="K3413" s="406" t="str">
        <f>K3409</f>
        <v>Cainan</v>
      </c>
      <c r="L3413" s="406" t="str">
        <f>L3409</f>
        <v>Mahalaleel</v>
      </c>
      <c r="M3413" s="406" t="str">
        <f>M3409</f>
        <v>Jared</v>
      </c>
      <c r="N3413" s="406" t="str">
        <f>N3409</f>
        <v>Enoch</v>
      </c>
      <c r="O3413" s="406" t="str">
        <f t="shared" si="4664"/>
        <v>Methusaleh</v>
      </c>
      <c r="P3413" s="566"/>
      <c r="Q3413" s="373"/>
      <c r="R3413" s="200"/>
    </row>
    <row r="3414" spans="3:18" ht="14.6" customHeight="1" x14ac:dyDescent="0.5">
      <c r="C3414" s="407">
        <f t="shared" ref="C3414" si="4677">C3410+1</f>
        <v>852</v>
      </c>
      <c r="D3414" s="373"/>
      <c r="E3414" s="212">
        <f t="shared" si="4666"/>
        <v>-3228</v>
      </c>
      <c r="F3414" s="197">
        <v>3</v>
      </c>
      <c r="G3414" s="208" t="s">
        <v>287</v>
      </c>
      <c r="H3414" s="407">
        <f t="shared" ref="H3414:I3414" si="4678">H3410+1</f>
        <v>852</v>
      </c>
      <c r="I3414" s="407">
        <f t="shared" si="4678"/>
        <v>722</v>
      </c>
      <c r="J3414" s="407">
        <f>J3410+1</f>
        <v>617</v>
      </c>
      <c r="K3414" s="407">
        <f>K3410+1</f>
        <v>527</v>
      </c>
      <c r="L3414" s="407">
        <f>L3410+1</f>
        <v>457</v>
      </c>
      <c r="M3414" s="407">
        <f>M3410+1</f>
        <v>392</v>
      </c>
      <c r="N3414" s="407">
        <f>N3410+1</f>
        <v>230</v>
      </c>
      <c r="O3414" s="407">
        <f t="shared" si="4668"/>
        <v>165</v>
      </c>
      <c r="P3414" s="566"/>
      <c r="Q3414" s="373"/>
      <c r="R3414" s="200"/>
    </row>
    <row r="3415" spans="3:18" ht="14.6" customHeight="1" x14ac:dyDescent="0.5">
      <c r="C3415" s="408"/>
      <c r="D3415" s="373"/>
      <c r="E3415" s="345"/>
      <c r="F3415" s="197">
        <v>4</v>
      </c>
      <c r="G3415" s="209" t="s">
        <v>605</v>
      </c>
      <c r="H3415" s="407"/>
      <c r="I3415" s="407"/>
      <c r="J3415" s="407"/>
      <c r="K3415" s="407"/>
      <c r="L3415" s="407"/>
      <c r="M3415" s="407"/>
      <c r="N3415" s="407"/>
      <c r="O3415" s="407"/>
      <c r="P3415" s="566"/>
      <c r="Q3415" s="373"/>
      <c r="R3415" s="200"/>
    </row>
    <row r="3416" spans="3:18" ht="14.6" customHeight="1" x14ac:dyDescent="0.5">
      <c r="C3416" s="406" t="str">
        <f t="shared" ref="C3416" si="4679">C3412</f>
        <v>Pre-Flood</v>
      </c>
      <c r="D3416" s="373"/>
      <c r="E3416" s="201">
        <f t="shared" si="4660"/>
        <v>3228</v>
      </c>
      <c r="F3416" s="197">
        <v>1</v>
      </c>
      <c r="G3416" s="203" t="s">
        <v>288</v>
      </c>
      <c r="H3416" s="408"/>
      <c r="I3416" s="408"/>
      <c r="J3416" s="408"/>
      <c r="K3416" s="408"/>
      <c r="L3416" s="408"/>
      <c r="M3416" s="408"/>
      <c r="N3416" s="408"/>
      <c r="O3416" s="408"/>
      <c r="P3416" s="566"/>
      <c r="Q3416" s="373"/>
      <c r="R3416" s="200"/>
    </row>
    <row r="3417" spans="3:18" ht="14.6" customHeight="1" x14ac:dyDescent="0.5">
      <c r="C3417" s="407">
        <f t="shared" ref="C3417" si="4680">C3413-1</f>
        <v>803</v>
      </c>
      <c r="D3417" s="373"/>
      <c r="E3417" s="212" t="str">
        <f t="shared" si="4662"/>
        <v>BC</v>
      </c>
      <c r="F3417" s="197">
        <v>2</v>
      </c>
      <c r="G3417" s="206" t="s">
        <v>604</v>
      </c>
      <c r="H3417" s="406" t="str">
        <f t="shared" ref="H3417:I3417" si="4681">H3413</f>
        <v>Adam</v>
      </c>
      <c r="I3417" s="406" t="str">
        <f t="shared" si="4681"/>
        <v>Seth</v>
      </c>
      <c r="J3417" s="406" t="str">
        <f>J3413</f>
        <v>Enos</v>
      </c>
      <c r="K3417" s="406" t="str">
        <f>K3413</f>
        <v>Cainan</v>
      </c>
      <c r="L3417" s="406" t="str">
        <f>L3413</f>
        <v>Mahalaleel</v>
      </c>
      <c r="M3417" s="406" t="str">
        <f>M3413</f>
        <v>Jared</v>
      </c>
      <c r="N3417" s="406" t="str">
        <f>N3413</f>
        <v>Enoch</v>
      </c>
      <c r="O3417" s="406" t="str">
        <f t="shared" si="4664"/>
        <v>Methusaleh</v>
      </c>
      <c r="P3417" s="566"/>
      <c r="Q3417" s="373"/>
      <c r="R3417" s="200"/>
    </row>
    <row r="3418" spans="3:18" ht="14.6" customHeight="1" x14ac:dyDescent="0.5">
      <c r="C3418" s="407">
        <f t="shared" ref="C3418" si="4682">C3414+1</f>
        <v>853</v>
      </c>
      <c r="D3418" s="373"/>
      <c r="E3418" s="212">
        <f t="shared" si="4666"/>
        <v>-3227</v>
      </c>
      <c r="F3418" s="197">
        <v>3</v>
      </c>
      <c r="G3418" s="208" t="s">
        <v>287</v>
      </c>
      <c r="H3418" s="407">
        <f t="shared" ref="H3418:I3418" si="4683">H3414+1</f>
        <v>853</v>
      </c>
      <c r="I3418" s="407">
        <f t="shared" si="4683"/>
        <v>723</v>
      </c>
      <c r="J3418" s="407">
        <f>J3414+1</f>
        <v>618</v>
      </c>
      <c r="K3418" s="407">
        <f>K3414+1</f>
        <v>528</v>
      </c>
      <c r="L3418" s="407">
        <f>L3414+1</f>
        <v>458</v>
      </c>
      <c r="M3418" s="407">
        <f>M3414+1</f>
        <v>393</v>
      </c>
      <c r="N3418" s="407">
        <f>N3414+1</f>
        <v>231</v>
      </c>
      <c r="O3418" s="407">
        <f t="shared" si="4668"/>
        <v>166</v>
      </c>
      <c r="P3418" s="566"/>
      <c r="Q3418" s="373"/>
      <c r="R3418" s="200"/>
    </row>
    <row r="3419" spans="3:18" ht="14.6" customHeight="1" x14ac:dyDescent="0.5">
      <c r="C3419" s="408"/>
      <c r="D3419" s="373"/>
      <c r="E3419" s="345"/>
      <c r="F3419" s="197">
        <v>4</v>
      </c>
      <c r="G3419" s="209" t="s">
        <v>605</v>
      </c>
      <c r="H3419" s="407"/>
      <c r="I3419" s="407"/>
      <c r="J3419" s="407"/>
      <c r="K3419" s="407"/>
      <c r="L3419" s="407"/>
      <c r="M3419" s="407"/>
      <c r="N3419" s="407"/>
      <c r="O3419" s="407"/>
      <c r="P3419" s="566"/>
      <c r="Q3419" s="373"/>
      <c r="R3419" s="200"/>
    </row>
    <row r="3420" spans="3:18" ht="14.6" customHeight="1" x14ac:dyDescent="0.5">
      <c r="C3420" s="406" t="str">
        <f t="shared" ref="C3420" si="4684">C3416</f>
        <v>Pre-Flood</v>
      </c>
      <c r="D3420" s="373"/>
      <c r="E3420" s="201">
        <f t="shared" si="4660"/>
        <v>3227</v>
      </c>
      <c r="F3420" s="197">
        <v>1</v>
      </c>
      <c r="G3420" s="203" t="s">
        <v>288</v>
      </c>
      <c r="H3420" s="408"/>
      <c r="I3420" s="408"/>
      <c r="J3420" s="408"/>
      <c r="K3420" s="408"/>
      <c r="L3420" s="408"/>
      <c r="M3420" s="408"/>
      <c r="N3420" s="408"/>
      <c r="O3420" s="408"/>
      <c r="P3420" s="566"/>
      <c r="Q3420" s="373"/>
      <c r="R3420" s="200"/>
    </row>
    <row r="3421" spans="3:18" ht="14.6" customHeight="1" x14ac:dyDescent="0.5">
      <c r="C3421" s="407">
        <f t="shared" ref="C3421" si="4685">C3417-1</f>
        <v>802</v>
      </c>
      <c r="D3421" s="373"/>
      <c r="E3421" s="212" t="str">
        <f t="shared" si="4662"/>
        <v>BC</v>
      </c>
      <c r="F3421" s="197">
        <v>2</v>
      </c>
      <c r="G3421" s="206" t="s">
        <v>604</v>
      </c>
      <c r="H3421" s="406" t="str">
        <f t="shared" ref="H3421:N3421" si="4686">H3417</f>
        <v>Adam</v>
      </c>
      <c r="I3421" s="406" t="str">
        <f t="shared" si="4686"/>
        <v>Seth</v>
      </c>
      <c r="J3421" s="406" t="str">
        <f t="shared" si="4686"/>
        <v>Enos</v>
      </c>
      <c r="K3421" s="406" t="str">
        <f t="shared" si="4686"/>
        <v>Cainan</v>
      </c>
      <c r="L3421" s="406" t="str">
        <f t="shared" si="4686"/>
        <v>Mahalaleel</v>
      </c>
      <c r="M3421" s="406" t="str">
        <f t="shared" si="4686"/>
        <v>Jared</v>
      </c>
      <c r="N3421" s="406" t="str">
        <f t="shared" si="4686"/>
        <v>Enoch</v>
      </c>
      <c r="O3421" s="406" t="str">
        <f t="shared" ref="O3421:O3433" si="4687">O3417</f>
        <v>Methusaleh</v>
      </c>
      <c r="P3421" s="566"/>
      <c r="Q3421" s="373"/>
      <c r="R3421" s="200"/>
    </row>
    <row r="3422" spans="3:18" ht="14.6" customHeight="1" x14ac:dyDescent="0.5">
      <c r="C3422" s="407">
        <f t="shared" ref="C3422" si="4688">C3418+1</f>
        <v>854</v>
      </c>
      <c r="D3422" s="373"/>
      <c r="E3422" s="212">
        <f t="shared" si="4666"/>
        <v>-3226</v>
      </c>
      <c r="F3422" s="197">
        <v>3</v>
      </c>
      <c r="G3422" s="208" t="s">
        <v>287</v>
      </c>
      <c r="H3422" s="407">
        <f t="shared" ref="H3422:N3422" si="4689">H3418+1</f>
        <v>854</v>
      </c>
      <c r="I3422" s="407">
        <f t="shared" si="4689"/>
        <v>724</v>
      </c>
      <c r="J3422" s="407">
        <f t="shared" si="4689"/>
        <v>619</v>
      </c>
      <c r="K3422" s="407">
        <f t="shared" si="4689"/>
        <v>529</v>
      </c>
      <c r="L3422" s="407">
        <f t="shared" si="4689"/>
        <v>459</v>
      </c>
      <c r="M3422" s="407">
        <f t="shared" si="4689"/>
        <v>394</v>
      </c>
      <c r="N3422" s="407">
        <f t="shared" si="4689"/>
        <v>232</v>
      </c>
      <c r="O3422" s="407">
        <f t="shared" ref="O3422:O3434" si="4690">O3418+1</f>
        <v>167</v>
      </c>
      <c r="P3422" s="566"/>
      <c r="Q3422" s="373"/>
      <c r="R3422" s="200"/>
    </row>
    <row r="3423" spans="3:18" ht="14.6" customHeight="1" x14ac:dyDescent="0.5">
      <c r="C3423" s="408"/>
      <c r="D3423" s="373"/>
      <c r="E3423" s="345"/>
      <c r="F3423" s="197">
        <v>4</v>
      </c>
      <c r="G3423" s="209" t="s">
        <v>605</v>
      </c>
      <c r="H3423" s="407"/>
      <c r="I3423" s="407"/>
      <c r="J3423" s="407"/>
      <c r="K3423" s="407"/>
      <c r="L3423" s="407"/>
      <c r="M3423" s="407"/>
      <c r="N3423" s="407"/>
      <c r="O3423" s="407"/>
      <c r="P3423" s="566"/>
      <c r="Q3423" s="373"/>
      <c r="R3423" s="200"/>
    </row>
    <row r="3424" spans="3:18" ht="14.6" customHeight="1" x14ac:dyDescent="0.5">
      <c r="C3424" s="406" t="str">
        <f t="shared" ref="C3424" si="4691">C3420</f>
        <v>Pre-Flood</v>
      </c>
      <c r="D3424" s="373"/>
      <c r="E3424" s="201">
        <f t="shared" si="4660"/>
        <v>3226</v>
      </c>
      <c r="F3424" s="197">
        <v>1</v>
      </c>
      <c r="G3424" s="203" t="s">
        <v>288</v>
      </c>
      <c r="H3424" s="408"/>
      <c r="I3424" s="408"/>
      <c r="J3424" s="408"/>
      <c r="K3424" s="408"/>
      <c r="L3424" s="408"/>
      <c r="M3424" s="408"/>
      <c r="N3424" s="408"/>
      <c r="O3424" s="408"/>
      <c r="P3424" s="566"/>
      <c r="Q3424" s="373"/>
      <c r="R3424" s="200"/>
    </row>
    <row r="3425" spans="3:18" ht="14.6" customHeight="1" x14ac:dyDescent="0.5">
      <c r="C3425" s="407">
        <f t="shared" ref="C3425" si="4692">C3421-1</f>
        <v>801</v>
      </c>
      <c r="D3425" s="373"/>
      <c r="E3425" s="212" t="str">
        <f t="shared" si="4662"/>
        <v>BC</v>
      </c>
      <c r="F3425" s="197">
        <v>2</v>
      </c>
      <c r="G3425" s="206" t="s">
        <v>604</v>
      </c>
      <c r="H3425" s="406" t="str">
        <f t="shared" ref="H3425:I3425" si="4693">H3421</f>
        <v>Adam</v>
      </c>
      <c r="I3425" s="406" t="str">
        <f t="shared" si="4693"/>
        <v>Seth</v>
      </c>
      <c r="J3425" s="406" t="str">
        <f>J3421</f>
        <v>Enos</v>
      </c>
      <c r="K3425" s="406" t="str">
        <f>K3421</f>
        <v>Cainan</v>
      </c>
      <c r="L3425" s="406" t="str">
        <f>L3421</f>
        <v>Mahalaleel</v>
      </c>
      <c r="M3425" s="406" t="str">
        <f>M3421</f>
        <v>Jared</v>
      </c>
      <c r="N3425" s="406" t="str">
        <f>N3421</f>
        <v>Enoch</v>
      </c>
      <c r="O3425" s="406" t="str">
        <f t="shared" si="4687"/>
        <v>Methusaleh</v>
      </c>
      <c r="P3425" s="566"/>
      <c r="Q3425" s="373"/>
      <c r="R3425" s="200"/>
    </row>
    <row r="3426" spans="3:18" ht="14.6" customHeight="1" x14ac:dyDescent="0.5">
      <c r="C3426" s="407">
        <f t="shared" ref="C3426" si="4694">C3422+1</f>
        <v>855</v>
      </c>
      <c r="D3426" s="373"/>
      <c r="E3426" s="212">
        <f t="shared" si="4666"/>
        <v>-3225</v>
      </c>
      <c r="F3426" s="197">
        <v>3</v>
      </c>
      <c r="G3426" s="208" t="s">
        <v>287</v>
      </c>
      <c r="H3426" s="407">
        <f t="shared" ref="H3426:I3426" si="4695">H3422+1</f>
        <v>855</v>
      </c>
      <c r="I3426" s="407">
        <f t="shared" si="4695"/>
        <v>725</v>
      </c>
      <c r="J3426" s="407">
        <f>J3422+1</f>
        <v>620</v>
      </c>
      <c r="K3426" s="407">
        <f>K3422+1</f>
        <v>530</v>
      </c>
      <c r="L3426" s="407">
        <f>L3422+1</f>
        <v>460</v>
      </c>
      <c r="M3426" s="407">
        <f>M3422+1</f>
        <v>395</v>
      </c>
      <c r="N3426" s="407">
        <f>N3422+1</f>
        <v>233</v>
      </c>
      <c r="O3426" s="407">
        <f t="shared" si="4690"/>
        <v>168</v>
      </c>
      <c r="P3426" s="566"/>
      <c r="Q3426" s="373"/>
      <c r="R3426" s="200"/>
    </row>
    <row r="3427" spans="3:18" ht="14.6" customHeight="1" x14ac:dyDescent="0.5">
      <c r="C3427" s="408"/>
      <c r="D3427" s="373"/>
      <c r="E3427" s="345"/>
      <c r="F3427" s="197">
        <v>4</v>
      </c>
      <c r="G3427" s="209" t="s">
        <v>605</v>
      </c>
      <c r="H3427" s="407"/>
      <c r="I3427" s="407"/>
      <c r="J3427" s="407"/>
      <c r="K3427" s="407"/>
      <c r="L3427" s="407"/>
      <c r="M3427" s="407"/>
      <c r="N3427" s="407"/>
      <c r="O3427" s="407"/>
      <c r="P3427" s="566"/>
      <c r="Q3427" s="373"/>
      <c r="R3427" s="200"/>
    </row>
    <row r="3428" spans="3:18" ht="14.6" customHeight="1" x14ac:dyDescent="0.5">
      <c r="C3428" s="406" t="str">
        <f t="shared" ref="C3428" si="4696">C3424</f>
        <v>Pre-Flood</v>
      </c>
      <c r="D3428" s="373"/>
      <c r="E3428" s="201">
        <f t="shared" si="4660"/>
        <v>3225</v>
      </c>
      <c r="F3428" s="197">
        <v>1</v>
      </c>
      <c r="G3428" s="203" t="s">
        <v>288</v>
      </c>
      <c r="H3428" s="408"/>
      <c r="I3428" s="408"/>
      <c r="J3428" s="408"/>
      <c r="K3428" s="408"/>
      <c r="L3428" s="408"/>
      <c r="M3428" s="408"/>
      <c r="N3428" s="408"/>
      <c r="O3428" s="408"/>
      <c r="P3428" s="566"/>
      <c r="Q3428" s="373"/>
      <c r="R3428" s="200"/>
    </row>
    <row r="3429" spans="3:18" ht="14.6" customHeight="1" x14ac:dyDescent="0.5">
      <c r="C3429" s="407">
        <f t="shared" ref="C3429" si="4697">C3425-1</f>
        <v>800</v>
      </c>
      <c r="D3429" s="373"/>
      <c r="E3429" s="212" t="str">
        <f t="shared" si="4662"/>
        <v>BC</v>
      </c>
      <c r="F3429" s="197">
        <v>2</v>
      </c>
      <c r="G3429" s="206" t="s">
        <v>604</v>
      </c>
      <c r="H3429" s="406" t="str">
        <f t="shared" ref="H3429:I3429" si="4698">H3425</f>
        <v>Adam</v>
      </c>
      <c r="I3429" s="406" t="str">
        <f t="shared" si="4698"/>
        <v>Seth</v>
      </c>
      <c r="J3429" s="406" t="str">
        <f>J3425</f>
        <v>Enos</v>
      </c>
      <c r="K3429" s="406" t="str">
        <f>K3425</f>
        <v>Cainan</v>
      </c>
      <c r="L3429" s="406" t="str">
        <f>L3425</f>
        <v>Mahalaleel</v>
      </c>
      <c r="M3429" s="406" t="str">
        <f>M3425</f>
        <v>Jared</v>
      </c>
      <c r="N3429" s="406" t="str">
        <f>N3425</f>
        <v>Enoch</v>
      </c>
      <c r="O3429" s="406" t="str">
        <f t="shared" si="4687"/>
        <v>Methusaleh</v>
      </c>
      <c r="P3429" s="566"/>
      <c r="Q3429" s="373"/>
      <c r="R3429" s="200"/>
    </row>
    <row r="3430" spans="3:18" ht="14.6" customHeight="1" x14ac:dyDescent="0.5">
      <c r="C3430" s="407">
        <f t="shared" ref="C3430" si="4699">C3426+1</f>
        <v>856</v>
      </c>
      <c r="D3430" s="373"/>
      <c r="E3430" s="212">
        <f t="shared" si="4666"/>
        <v>-3224</v>
      </c>
      <c r="F3430" s="197">
        <v>3</v>
      </c>
      <c r="G3430" s="208" t="s">
        <v>287</v>
      </c>
      <c r="H3430" s="407">
        <f t="shared" ref="H3430:I3430" si="4700">H3426+1</f>
        <v>856</v>
      </c>
      <c r="I3430" s="407">
        <f t="shared" si="4700"/>
        <v>726</v>
      </c>
      <c r="J3430" s="407">
        <f>J3426+1</f>
        <v>621</v>
      </c>
      <c r="K3430" s="407">
        <f>K3426+1</f>
        <v>531</v>
      </c>
      <c r="L3430" s="407">
        <f>L3426+1</f>
        <v>461</v>
      </c>
      <c r="M3430" s="407">
        <f>M3426+1</f>
        <v>396</v>
      </c>
      <c r="N3430" s="407">
        <f>N3426+1</f>
        <v>234</v>
      </c>
      <c r="O3430" s="407">
        <f t="shared" si="4690"/>
        <v>169</v>
      </c>
      <c r="P3430" s="566"/>
      <c r="Q3430" s="373"/>
      <c r="R3430" s="200"/>
    </row>
    <row r="3431" spans="3:18" ht="14.6" customHeight="1" x14ac:dyDescent="0.5">
      <c r="C3431" s="408"/>
      <c r="D3431" s="373"/>
      <c r="E3431" s="345"/>
      <c r="F3431" s="197">
        <v>4</v>
      </c>
      <c r="G3431" s="209" t="s">
        <v>605</v>
      </c>
      <c r="H3431" s="407"/>
      <c r="I3431" s="407"/>
      <c r="J3431" s="407"/>
      <c r="K3431" s="407"/>
      <c r="L3431" s="407"/>
      <c r="M3431" s="407"/>
      <c r="N3431" s="407"/>
      <c r="O3431" s="407"/>
      <c r="P3431" s="566"/>
      <c r="Q3431" s="373"/>
      <c r="R3431" s="200"/>
    </row>
    <row r="3432" spans="3:18" ht="14.6" customHeight="1" x14ac:dyDescent="0.5">
      <c r="C3432" s="406" t="str">
        <f t="shared" ref="C3432" si="4701">C3428</f>
        <v>Pre-Flood</v>
      </c>
      <c r="D3432" s="373"/>
      <c r="E3432" s="201">
        <f t="shared" si="4660"/>
        <v>3224</v>
      </c>
      <c r="F3432" s="197">
        <v>1</v>
      </c>
      <c r="G3432" s="203" t="s">
        <v>288</v>
      </c>
      <c r="H3432" s="408"/>
      <c r="I3432" s="408"/>
      <c r="J3432" s="408"/>
      <c r="K3432" s="408"/>
      <c r="L3432" s="408"/>
      <c r="M3432" s="408"/>
      <c r="N3432" s="408"/>
      <c r="O3432" s="408"/>
      <c r="P3432" s="566"/>
      <c r="Q3432" s="373"/>
      <c r="R3432" s="200"/>
    </row>
    <row r="3433" spans="3:18" ht="14.6" customHeight="1" x14ac:dyDescent="0.5">
      <c r="C3433" s="407">
        <f t="shared" ref="C3433" si="4702">C3429-1</f>
        <v>799</v>
      </c>
      <c r="D3433" s="373"/>
      <c r="E3433" s="212" t="str">
        <f t="shared" si="4662"/>
        <v>BC</v>
      </c>
      <c r="F3433" s="197">
        <v>2</v>
      </c>
      <c r="G3433" s="206" t="s">
        <v>604</v>
      </c>
      <c r="H3433" s="406" t="str">
        <f t="shared" ref="H3433:I3433" si="4703">H3429</f>
        <v>Adam</v>
      </c>
      <c r="I3433" s="406" t="str">
        <f t="shared" si="4703"/>
        <v>Seth</v>
      </c>
      <c r="J3433" s="406" t="str">
        <f>J3429</f>
        <v>Enos</v>
      </c>
      <c r="K3433" s="406" t="str">
        <f>K3429</f>
        <v>Cainan</v>
      </c>
      <c r="L3433" s="406" t="str">
        <f>L3429</f>
        <v>Mahalaleel</v>
      </c>
      <c r="M3433" s="406" t="str">
        <f>M3429</f>
        <v>Jared</v>
      </c>
      <c r="N3433" s="406" t="str">
        <f>N3429</f>
        <v>Enoch</v>
      </c>
      <c r="O3433" s="406" t="str">
        <f t="shared" si="4687"/>
        <v>Methusaleh</v>
      </c>
      <c r="P3433" s="566"/>
      <c r="Q3433" s="373"/>
      <c r="R3433" s="200"/>
    </row>
    <row r="3434" spans="3:18" ht="14.6" customHeight="1" x14ac:dyDescent="0.5">
      <c r="C3434" s="407">
        <f t="shared" ref="C3434" si="4704">C3430+1</f>
        <v>857</v>
      </c>
      <c r="D3434" s="373"/>
      <c r="E3434" s="212">
        <f t="shared" si="4666"/>
        <v>-3223</v>
      </c>
      <c r="F3434" s="197">
        <v>3</v>
      </c>
      <c r="G3434" s="208" t="s">
        <v>287</v>
      </c>
      <c r="H3434" s="407">
        <f t="shared" ref="H3434:I3434" si="4705">H3430+1</f>
        <v>857</v>
      </c>
      <c r="I3434" s="407">
        <f t="shared" si="4705"/>
        <v>727</v>
      </c>
      <c r="J3434" s="407">
        <f>J3430+1</f>
        <v>622</v>
      </c>
      <c r="K3434" s="407">
        <f>K3430+1</f>
        <v>532</v>
      </c>
      <c r="L3434" s="407">
        <f>L3430+1</f>
        <v>462</v>
      </c>
      <c r="M3434" s="407">
        <f>M3430+1</f>
        <v>397</v>
      </c>
      <c r="N3434" s="407">
        <f>N3430+1</f>
        <v>235</v>
      </c>
      <c r="O3434" s="407">
        <f t="shared" si="4690"/>
        <v>170</v>
      </c>
      <c r="P3434" s="566"/>
      <c r="Q3434" s="373"/>
      <c r="R3434" s="200"/>
    </row>
    <row r="3435" spans="3:18" ht="14.6" customHeight="1" x14ac:dyDescent="0.5">
      <c r="C3435" s="408"/>
      <c r="D3435" s="373"/>
      <c r="E3435" s="345"/>
      <c r="F3435" s="197">
        <v>4</v>
      </c>
      <c r="G3435" s="209" t="s">
        <v>605</v>
      </c>
      <c r="H3435" s="407"/>
      <c r="I3435" s="407"/>
      <c r="J3435" s="407"/>
      <c r="K3435" s="407"/>
      <c r="L3435" s="407"/>
      <c r="M3435" s="407"/>
      <c r="N3435" s="407"/>
      <c r="O3435" s="407"/>
      <c r="P3435" s="566"/>
      <c r="Q3435" s="373"/>
      <c r="R3435" s="200"/>
    </row>
    <row r="3436" spans="3:18" ht="14.6" customHeight="1" x14ac:dyDescent="0.5">
      <c r="C3436" s="406" t="str">
        <f t="shared" ref="C3436" si="4706">C3432</f>
        <v>Pre-Flood</v>
      </c>
      <c r="D3436" s="373"/>
      <c r="E3436" s="201">
        <f t="shared" si="4660"/>
        <v>3223</v>
      </c>
      <c r="F3436" s="197">
        <v>1</v>
      </c>
      <c r="G3436" s="203" t="s">
        <v>288</v>
      </c>
      <c r="H3436" s="408"/>
      <c r="I3436" s="408"/>
      <c r="J3436" s="408"/>
      <c r="K3436" s="408"/>
      <c r="L3436" s="408"/>
      <c r="M3436" s="408"/>
      <c r="N3436" s="408"/>
      <c r="O3436" s="408"/>
      <c r="P3436" s="566"/>
      <c r="Q3436" s="373"/>
      <c r="R3436" s="200"/>
    </row>
    <row r="3437" spans="3:18" ht="14.6" customHeight="1" x14ac:dyDescent="0.5">
      <c r="C3437" s="407">
        <f t="shared" ref="C3437" si="4707">C3433-1</f>
        <v>798</v>
      </c>
      <c r="D3437" s="373"/>
      <c r="E3437" s="212" t="str">
        <f t="shared" si="4662"/>
        <v>BC</v>
      </c>
      <c r="F3437" s="197">
        <v>2</v>
      </c>
      <c r="G3437" s="206" t="s">
        <v>604</v>
      </c>
      <c r="H3437" s="406" t="str">
        <f t="shared" ref="H3437:N3437" si="4708">H3433</f>
        <v>Adam</v>
      </c>
      <c r="I3437" s="406" t="str">
        <f t="shared" si="4708"/>
        <v>Seth</v>
      </c>
      <c r="J3437" s="406" t="str">
        <f t="shared" si="4708"/>
        <v>Enos</v>
      </c>
      <c r="K3437" s="406" t="str">
        <f t="shared" si="4708"/>
        <v>Cainan</v>
      </c>
      <c r="L3437" s="406" t="str">
        <f t="shared" si="4708"/>
        <v>Mahalaleel</v>
      </c>
      <c r="M3437" s="406" t="str">
        <f t="shared" si="4708"/>
        <v>Jared</v>
      </c>
      <c r="N3437" s="406" t="str">
        <f t="shared" si="4708"/>
        <v>Enoch</v>
      </c>
      <c r="O3437" s="406" t="str">
        <f t="shared" ref="O3437:O3449" si="4709">O3433</f>
        <v>Methusaleh</v>
      </c>
      <c r="P3437" s="566"/>
      <c r="Q3437" s="373"/>
      <c r="R3437" s="200"/>
    </row>
    <row r="3438" spans="3:18" ht="14.6" customHeight="1" x14ac:dyDescent="0.5">
      <c r="C3438" s="407">
        <f t="shared" ref="C3438" si="4710">C3434+1</f>
        <v>858</v>
      </c>
      <c r="D3438" s="373"/>
      <c r="E3438" s="212">
        <f t="shared" si="4666"/>
        <v>-3222</v>
      </c>
      <c r="F3438" s="197">
        <v>3</v>
      </c>
      <c r="G3438" s="208" t="s">
        <v>287</v>
      </c>
      <c r="H3438" s="407">
        <f t="shared" ref="H3438:N3438" si="4711">H3434+1</f>
        <v>858</v>
      </c>
      <c r="I3438" s="407">
        <f t="shared" si="4711"/>
        <v>728</v>
      </c>
      <c r="J3438" s="407">
        <f t="shared" si="4711"/>
        <v>623</v>
      </c>
      <c r="K3438" s="407">
        <f t="shared" si="4711"/>
        <v>533</v>
      </c>
      <c r="L3438" s="407">
        <f t="shared" si="4711"/>
        <v>463</v>
      </c>
      <c r="M3438" s="407">
        <f t="shared" si="4711"/>
        <v>398</v>
      </c>
      <c r="N3438" s="407">
        <f t="shared" si="4711"/>
        <v>236</v>
      </c>
      <c r="O3438" s="407">
        <f t="shared" ref="O3438:O3450" si="4712">O3434+1</f>
        <v>171</v>
      </c>
      <c r="P3438" s="566"/>
      <c r="Q3438" s="373"/>
      <c r="R3438" s="200"/>
    </row>
    <row r="3439" spans="3:18" ht="14.6" customHeight="1" x14ac:dyDescent="0.5">
      <c r="C3439" s="408"/>
      <c r="D3439" s="373"/>
      <c r="E3439" s="345"/>
      <c r="F3439" s="197">
        <v>4</v>
      </c>
      <c r="G3439" s="209" t="s">
        <v>605</v>
      </c>
      <c r="H3439" s="407"/>
      <c r="I3439" s="407"/>
      <c r="J3439" s="407"/>
      <c r="K3439" s="407"/>
      <c r="L3439" s="407"/>
      <c r="M3439" s="407"/>
      <c r="N3439" s="407"/>
      <c r="O3439" s="407"/>
      <c r="P3439" s="566"/>
      <c r="Q3439" s="373"/>
      <c r="R3439" s="200"/>
    </row>
    <row r="3440" spans="3:18" ht="14.6" customHeight="1" x14ac:dyDescent="0.5">
      <c r="C3440" s="406" t="str">
        <f t="shared" ref="C3440" si="4713">C3436</f>
        <v>Pre-Flood</v>
      </c>
      <c r="D3440" s="373"/>
      <c r="E3440" s="201">
        <f t="shared" si="4660"/>
        <v>3222</v>
      </c>
      <c r="F3440" s="197">
        <v>1</v>
      </c>
      <c r="G3440" s="203" t="s">
        <v>288</v>
      </c>
      <c r="H3440" s="408"/>
      <c r="I3440" s="408"/>
      <c r="J3440" s="408"/>
      <c r="K3440" s="408"/>
      <c r="L3440" s="408"/>
      <c r="M3440" s="408"/>
      <c r="N3440" s="408"/>
      <c r="O3440" s="408"/>
      <c r="P3440" s="566"/>
      <c r="Q3440" s="373"/>
      <c r="R3440" s="200"/>
    </row>
    <row r="3441" spans="3:18" ht="14.6" customHeight="1" x14ac:dyDescent="0.5">
      <c r="C3441" s="407">
        <f t="shared" ref="C3441" si="4714">C3437-1</f>
        <v>797</v>
      </c>
      <c r="D3441" s="373"/>
      <c r="E3441" s="212" t="str">
        <f t="shared" si="4662"/>
        <v>BC</v>
      </c>
      <c r="F3441" s="197">
        <v>2</v>
      </c>
      <c r="G3441" s="206" t="s">
        <v>604</v>
      </c>
      <c r="H3441" s="406" t="str">
        <f t="shared" ref="H3441:I3441" si="4715">H3437</f>
        <v>Adam</v>
      </c>
      <c r="I3441" s="406" t="str">
        <f t="shared" si="4715"/>
        <v>Seth</v>
      </c>
      <c r="J3441" s="406" t="str">
        <f>J3437</f>
        <v>Enos</v>
      </c>
      <c r="K3441" s="406" t="str">
        <f>K3437</f>
        <v>Cainan</v>
      </c>
      <c r="L3441" s="406" t="str">
        <f>L3437</f>
        <v>Mahalaleel</v>
      </c>
      <c r="M3441" s="406" t="str">
        <f>M3437</f>
        <v>Jared</v>
      </c>
      <c r="N3441" s="406" t="str">
        <f>N3437</f>
        <v>Enoch</v>
      </c>
      <c r="O3441" s="406" t="str">
        <f t="shared" si="4709"/>
        <v>Methusaleh</v>
      </c>
      <c r="P3441" s="566"/>
      <c r="Q3441" s="373"/>
      <c r="R3441" s="200"/>
    </row>
    <row r="3442" spans="3:18" ht="14.6" customHeight="1" x14ac:dyDescent="0.5">
      <c r="C3442" s="407">
        <f t="shared" ref="C3442" si="4716">C3438+1</f>
        <v>859</v>
      </c>
      <c r="D3442" s="373"/>
      <c r="E3442" s="212">
        <f t="shared" si="4666"/>
        <v>-3221</v>
      </c>
      <c r="F3442" s="197">
        <v>3</v>
      </c>
      <c r="G3442" s="208" t="s">
        <v>287</v>
      </c>
      <c r="H3442" s="407">
        <f t="shared" ref="H3442:I3442" si="4717">H3438+1</f>
        <v>859</v>
      </c>
      <c r="I3442" s="407">
        <f t="shared" si="4717"/>
        <v>729</v>
      </c>
      <c r="J3442" s="407">
        <f>J3438+1</f>
        <v>624</v>
      </c>
      <c r="K3442" s="407">
        <f>K3438+1</f>
        <v>534</v>
      </c>
      <c r="L3442" s="407">
        <f>L3438+1</f>
        <v>464</v>
      </c>
      <c r="M3442" s="407">
        <f>M3438+1</f>
        <v>399</v>
      </c>
      <c r="N3442" s="407">
        <f>N3438+1</f>
        <v>237</v>
      </c>
      <c r="O3442" s="407">
        <f t="shared" si="4712"/>
        <v>172</v>
      </c>
      <c r="P3442" s="566"/>
      <c r="Q3442" s="373"/>
      <c r="R3442" s="200"/>
    </row>
    <row r="3443" spans="3:18" ht="14.6" customHeight="1" x14ac:dyDescent="0.5">
      <c r="C3443" s="408"/>
      <c r="D3443" s="373"/>
      <c r="E3443" s="345"/>
      <c r="F3443" s="197">
        <v>4</v>
      </c>
      <c r="G3443" s="209" t="s">
        <v>605</v>
      </c>
      <c r="H3443" s="407"/>
      <c r="I3443" s="407"/>
      <c r="J3443" s="407"/>
      <c r="K3443" s="407"/>
      <c r="L3443" s="407"/>
      <c r="M3443" s="407"/>
      <c r="N3443" s="407"/>
      <c r="O3443" s="407"/>
      <c r="P3443" s="566"/>
      <c r="Q3443" s="373"/>
      <c r="R3443" s="200"/>
    </row>
    <row r="3444" spans="3:18" ht="14.6" customHeight="1" x14ac:dyDescent="0.5">
      <c r="C3444" s="406" t="str">
        <f t="shared" ref="C3444" si="4718">C3440</f>
        <v>Pre-Flood</v>
      </c>
      <c r="D3444" s="373"/>
      <c r="E3444" s="201">
        <f t="shared" si="4660"/>
        <v>3221</v>
      </c>
      <c r="F3444" s="197">
        <v>1</v>
      </c>
      <c r="G3444" s="203" t="s">
        <v>288</v>
      </c>
      <c r="H3444" s="408"/>
      <c r="I3444" s="408"/>
      <c r="J3444" s="408"/>
      <c r="K3444" s="408"/>
      <c r="L3444" s="408"/>
      <c r="M3444" s="408"/>
      <c r="N3444" s="408"/>
      <c r="O3444" s="408"/>
      <c r="P3444" s="566"/>
      <c r="Q3444" s="373"/>
      <c r="R3444" s="200"/>
    </row>
    <row r="3445" spans="3:18" ht="14.6" customHeight="1" x14ac:dyDescent="0.5">
      <c r="C3445" s="407">
        <f t="shared" ref="C3445" si="4719">C3441-1</f>
        <v>796</v>
      </c>
      <c r="D3445" s="373"/>
      <c r="E3445" s="212" t="str">
        <f t="shared" si="4662"/>
        <v>BC</v>
      </c>
      <c r="F3445" s="197">
        <v>2</v>
      </c>
      <c r="G3445" s="206" t="s">
        <v>604</v>
      </c>
      <c r="H3445" s="406" t="str">
        <f t="shared" ref="H3445:I3445" si="4720">H3441</f>
        <v>Adam</v>
      </c>
      <c r="I3445" s="406" t="str">
        <f t="shared" si="4720"/>
        <v>Seth</v>
      </c>
      <c r="J3445" s="406" t="str">
        <f>J3441</f>
        <v>Enos</v>
      </c>
      <c r="K3445" s="406" t="str">
        <f>K3441</f>
        <v>Cainan</v>
      </c>
      <c r="L3445" s="406" t="str">
        <f>L3441</f>
        <v>Mahalaleel</v>
      </c>
      <c r="M3445" s="406" t="str">
        <f>M3441</f>
        <v>Jared</v>
      </c>
      <c r="N3445" s="406" t="str">
        <f>N3441</f>
        <v>Enoch</v>
      </c>
      <c r="O3445" s="406" t="str">
        <f t="shared" si="4709"/>
        <v>Methusaleh</v>
      </c>
      <c r="P3445" s="566"/>
      <c r="Q3445" s="373"/>
      <c r="R3445" s="200"/>
    </row>
    <row r="3446" spans="3:18" ht="14.6" customHeight="1" x14ac:dyDescent="0.5">
      <c r="C3446" s="407">
        <f t="shared" ref="C3446" si="4721">C3442+1</f>
        <v>860</v>
      </c>
      <c r="D3446" s="373"/>
      <c r="E3446" s="212">
        <f t="shared" si="4666"/>
        <v>-3220</v>
      </c>
      <c r="F3446" s="197">
        <v>3</v>
      </c>
      <c r="G3446" s="208" t="s">
        <v>287</v>
      </c>
      <c r="H3446" s="407">
        <f t="shared" ref="H3446:I3446" si="4722">H3442+1</f>
        <v>860</v>
      </c>
      <c r="I3446" s="407">
        <f t="shared" si="4722"/>
        <v>730</v>
      </c>
      <c r="J3446" s="407">
        <f>J3442+1</f>
        <v>625</v>
      </c>
      <c r="K3446" s="407">
        <f>K3442+1</f>
        <v>535</v>
      </c>
      <c r="L3446" s="407">
        <f>L3442+1</f>
        <v>465</v>
      </c>
      <c r="M3446" s="407">
        <f>M3442+1</f>
        <v>400</v>
      </c>
      <c r="N3446" s="407">
        <f>N3442+1</f>
        <v>238</v>
      </c>
      <c r="O3446" s="407">
        <f t="shared" si="4712"/>
        <v>173</v>
      </c>
      <c r="P3446" s="566"/>
      <c r="Q3446" s="373"/>
      <c r="R3446" s="200"/>
    </row>
    <row r="3447" spans="3:18" ht="14.6" customHeight="1" x14ac:dyDescent="0.5">
      <c r="C3447" s="408"/>
      <c r="D3447" s="373"/>
      <c r="E3447" s="345"/>
      <c r="F3447" s="197">
        <v>4</v>
      </c>
      <c r="G3447" s="209" t="s">
        <v>605</v>
      </c>
      <c r="H3447" s="407"/>
      <c r="I3447" s="407"/>
      <c r="J3447" s="407"/>
      <c r="K3447" s="407"/>
      <c r="L3447" s="407"/>
      <c r="M3447" s="407"/>
      <c r="N3447" s="407"/>
      <c r="O3447" s="407"/>
      <c r="P3447" s="566"/>
      <c r="Q3447" s="373"/>
      <c r="R3447" s="200"/>
    </row>
    <row r="3448" spans="3:18" ht="14.6" customHeight="1" x14ac:dyDescent="0.5">
      <c r="C3448" s="406" t="str">
        <f t="shared" ref="C3448" si="4723">C3444</f>
        <v>Pre-Flood</v>
      </c>
      <c r="D3448" s="373"/>
      <c r="E3448" s="201">
        <f t="shared" si="4660"/>
        <v>3220</v>
      </c>
      <c r="F3448" s="197">
        <v>1</v>
      </c>
      <c r="G3448" s="203" t="s">
        <v>288</v>
      </c>
      <c r="H3448" s="408"/>
      <c r="I3448" s="408"/>
      <c r="J3448" s="408"/>
      <c r="K3448" s="408"/>
      <c r="L3448" s="408"/>
      <c r="M3448" s="408"/>
      <c r="N3448" s="408"/>
      <c r="O3448" s="408"/>
      <c r="P3448" s="566"/>
      <c r="Q3448" s="373"/>
      <c r="R3448" s="200"/>
    </row>
    <row r="3449" spans="3:18" ht="14.6" customHeight="1" x14ac:dyDescent="0.5">
      <c r="C3449" s="407">
        <f t="shared" ref="C3449" si="4724">C3445-1</f>
        <v>795</v>
      </c>
      <c r="D3449" s="373"/>
      <c r="E3449" s="212" t="str">
        <f t="shared" si="4662"/>
        <v>BC</v>
      </c>
      <c r="F3449" s="197">
        <v>2</v>
      </c>
      <c r="G3449" s="206" t="s">
        <v>604</v>
      </c>
      <c r="H3449" s="406" t="str">
        <f t="shared" ref="H3449:I3449" si="4725">H3445</f>
        <v>Adam</v>
      </c>
      <c r="I3449" s="406" t="str">
        <f t="shared" si="4725"/>
        <v>Seth</v>
      </c>
      <c r="J3449" s="406" t="str">
        <f>J3445</f>
        <v>Enos</v>
      </c>
      <c r="K3449" s="406" t="str">
        <f>K3445</f>
        <v>Cainan</v>
      </c>
      <c r="L3449" s="406" t="str">
        <f>L3445</f>
        <v>Mahalaleel</v>
      </c>
      <c r="M3449" s="406" t="str">
        <f>M3445</f>
        <v>Jared</v>
      </c>
      <c r="N3449" s="406" t="str">
        <f>N3445</f>
        <v>Enoch</v>
      </c>
      <c r="O3449" s="406" t="str">
        <f t="shared" si="4709"/>
        <v>Methusaleh</v>
      </c>
      <c r="P3449" s="566"/>
      <c r="Q3449" s="373"/>
      <c r="R3449" s="200"/>
    </row>
    <row r="3450" spans="3:18" ht="14.6" customHeight="1" x14ac:dyDescent="0.5">
      <c r="C3450" s="407">
        <f t="shared" ref="C3450" si="4726">C3446+1</f>
        <v>861</v>
      </c>
      <c r="D3450" s="373"/>
      <c r="E3450" s="212">
        <f t="shared" si="4666"/>
        <v>-3219</v>
      </c>
      <c r="F3450" s="197">
        <v>3</v>
      </c>
      <c r="G3450" s="208" t="s">
        <v>287</v>
      </c>
      <c r="H3450" s="407">
        <f t="shared" ref="H3450:I3450" si="4727">H3446+1</f>
        <v>861</v>
      </c>
      <c r="I3450" s="407">
        <f t="shared" si="4727"/>
        <v>731</v>
      </c>
      <c r="J3450" s="407">
        <f>J3446+1</f>
        <v>626</v>
      </c>
      <c r="K3450" s="407">
        <f>K3446+1</f>
        <v>536</v>
      </c>
      <c r="L3450" s="407">
        <f>L3446+1</f>
        <v>466</v>
      </c>
      <c r="M3450" s="407">
        <f>M3446+1</f>
        <v>401</v>
      </c>
      <c r="N3450" s="407">
        <f>N3446+1</f>
        <v>239</v>
      </c>
      <c r="O3450" s="407">
        <f t="shared" si="4712"/>
        <v>174</v>
      </c>
      <c r="P3450" s="566"/>
      <c r="Q3450" s="373"/>
      <c r="R3450" s="200"/>
    </row>
    <row r="3451" spans="3:18" ht="14.6" customHeight="1" x14ac:dyDescent="0.5">
      <c r="C3451" s="408"/>
      <c r="D3451" s="373"/>
      <c r="E3451" s="345"/>
      <c r="F3451" s="197">
        <v>4</v>
      </c>
      <c r="G3451" s="209" t="s">
        <v>605</v>
      </c>
      <c r="H3451" s="407"/>
      <c r="I3451" s="407"/>
      <c r="J3451" s="407"/>
      <c r="K3451" s="407"/>
      <c r="L3451" s="407"/>
      <c r="M3451" s="407"/>
      <c r="N3451" s="407"/>
      <c r="O3451" s="407"/>
      <c r="P3451" s="566"/>
      <c r="Q3451" s="373"/>
      <c r="R3451" s="200"/>
    </row>
    <row r="3452" spans="3:18" ht="14.6" customHeight="1" x14ac:dyDescent="0.5">
      <c r="C3452" s="406" t="str">
        <f t="shared" ref="C3452" si="4728">C3448</f>
        <v>Pre-Flood</v>
      </c>
      <c r="D3452" s="373"/>
      <c r="E3452" s="201">
        <f t="shared" si="4660"/>
        <v>3219</v>
      </c>
      <c r="F3452" s="197">
        <v>1</v>
      </c>
      <c r="G3452" s="203" t="s">
        <v>288</v>
      </c>
      <c r="H3452" s="408"/>
      <c r="I3452" s="408"/>
      <c r="J3452" s="408"/>
      <c r="K3452" s="408"/>
      <c r="L3452" s="408"/>
      <c r="M3452" s="408"/>
      <c r="N3452" s="408"/>
      <c r="O3452" s="408"/>
      <c r="P3452" s="566"/>
      <c r="Q3452" s="373"/>
      <c r="R3452" s="200"/>
    </row>
    <row r="3453" spans="3:18" ht="14.6" customHeight="1" x14ac:dyDescent="0.5">
      <c r="C3453" s="407">
        <f t="shared" ref="C3453" si="4729">C3449-1</f>
        <v>794</v>
      </c>
      <c r="D3453" s="373"/>
      <c r="E3453" s="212" t="str">
        <f t="shared" si="4662"/>
        <v>BC</v>
      </c>
      <c r="F3453" s="197">
        <v>2</v>
      </c>
      <c r="G3453" s="206" t="s">
        <v>604</v>
      </c>
      <c r="H3453" s="406" t="str">
        <f t="shared" ref="H3453:N3453" si="4730">H3449</f>
        <v>Adam</v>
      </c>
      <c r="I3453" s="406" t="str">
        <f t="shared" si="4730"/>
        <v>Seth</v>
      </c>
      <c r="J3453" s="406" t="str">
        <f t="shared" si="4730"/>
        <v>Enos</v>
      </c>
      <c r="K3453" s="406" t="str">
        <f t="shared" si="4730"/>
        <v>Cainan</v>
      </c>
      <c r="L3453" s="406" t="str">
        <f t="shared" si="4730"/>
        <v>Mahalaleel</v>
      </c>
      <c r="M3453" s="406" t="str">
        <f t="shared" si="4730"/>
        <v>Jared</v>
      </c>
      <c r="N3453" s="406" t="str">
        <f t="shared" si="4730"/>
        <v>Enoch</v>
      </c>
      <c r="O3453" s="406" t="str">
        <f t="shared" ref="O3453:O3465" si="4731">O3449</f>
        <v>Methusaleh</v>
      </c>
      <c r="P3453" s="566"/>
      <c r="Q3453" s="373"/>
      <c r="R3453" s="200"/>
    </row>
    <row r="3454" spans="3:18" ht="14.6" customHeight="1" x14ac:dyDescent="0.5">
      <c r="C3454" s="407">
        <f t="shared" ref="C3454" si="4732">C3450+1</f>
        <v>862</v>
      </c>
      <c r="D3454" s="373"/>
      <c r="E3454" s="212">
        <f t="shared" si="4666"/>
        <v>-3218</v>
      </c>
      <c r="F3454" s="197">
        <v>3</v>
      </c>
      <c r="G3454" s="208" t="s">
        <v>287</v>
      </c>
      <c r="H3454" s="407">
        <f t="shared" ref="H3454:N3454" si="4733">H3450+1</f>
        <v>862</v>
      </c>
      <c r="I3454" s="407">
        <f t="shared" si="4733"/>
        <v>732</v>
      </c>
      <c r="J3454" s="407">
        <f t="shared" si="4733"/>
        <v>627</v>
      </c>
      <c r="K3454" s="407">
        <f t="shared" si="4733"/>
        <v>537</v>
      </c>
      <c r="L3454" s="407">
        <f t="shared" si="4733"/>
        <v>467</v>
      </c>
      <c r="M3454" s="407">
        <f t="shared" si="4733"/>
        <v>402</v>
      </c>
      <c r="N3454" s="407">
        <f t="shared" si="4733"/>
        <v>240</v>
      </c>
      <c r="O3454" s="407">
        <f t="shared" ref="O3454:O3466" si="4734">O3450+1</f>
        <v>175</v>
      </c>
      <c r="P3454" s="566"/>
      <c r="Q3454" s="373"/>
      <c r="R3454" s="200"/>
    </row>
    <row r="3455" spans="3:18" ht="14.6" customHeight="1" x14ac:dyDescent="0.5">
      <c r="C3455" s="408"/>
      <c r="D3455" s="373"/>
      <c r="E3455" s="345"/>
      <c r="F3455" s="197">
        <v>4</v>
      </c>
      <c r="G3455" s="209" t="s">
        <v>605</v>
      </c>
      <c r="H3455" s="407"/>
      <c r="I3455" s="407"/>
      <c r="J3455" s="407"/>
      <c r="K3455" s="407"/>
      <c r="L3455" s="407"/>
      <c r="M3455" s="407"/>
      <c r="N3455" s="407"/>
      <c r="O3455" s="407"/>
      <c r="P3455" s="566"/>
      <c r="Q3455" s="373"/>
      <c r="R3455" s="200"/>
    </row>
    <row r="3456" spans="3:18" ht="14.6" customHeight="1" x14ac:dyDescent="0.5">
      <c r="C3456" s="406" t="str">
        <f t="shared" ref="C3456" si="4735">C3452</f>
        <v>Pre-Flood</v>
      </c>
      <c r="D3456" s="373"/>
      <c r="E3456" s="201">
        <f t="shared" si="4660"/>
        <v>3218</v>
      </c>
      <c r="F3456" s="197">
        <v>1</v>
      </c>
      <c r="G3456" s="203" t="s">
        <v>288</v>
      </c>
      <c r="H3456" s="408"/>
      <c r="I3456" s="408"/>
      <c r="J3456" s="408"/>
      <c r="K3456" s="408"/>
      <c r="L3456" s="408"/>
      <c r="M3456" s="408"/>
      <c r="N3456" s="408"/>
      <c r="O3456" s="408"/>
      <c r="P3456" s="566"/>
      <c r="Q3456" s="373"/>
      <c r="R3456" s="200"/>
    </row>
    <row r="3457" spans="3:18" ht="14.6" customHeight="1" x14ac:dyDescent="0.5">
      <c r="C3457" s="407">
        <f t="shared" ref="C3457" si="4736">C3453-1</f>
        <v>793</v>
      </c>
      <c r="D3457" s="373"/>
      <c r="E3457" s="212" t="str">
        <f t="shared" si="4662"/>
        <v>BC</v>
      </c>
      <c r="F3457" s="197">
        <v>2</v>
      </c>
      <c r="G3457" s="206" t="s">
        <v>604</v>
      </c>
      <c r="H3457" s="406" t="str">
        <f t="shared" ref="H3457:I3457" si="4737">H3453</f>
        <v>Adam</v>
      </c>
      <c r="I3457" s="406" t="str">
        <f t="shared" si="4737"/>
        <v>Seth</v>
      </c>
      <c r="J3457" s="406" t="str">
        <f>J3453</f>
        <v>Enos</v>
      </c>
      <c r="K3457" s="406" t="str">
        <f>K3453</f>
        <v>Cainan</v>
      </c>
      <c r="L3457" s="406" t="str">
        <f>L3453</f>
        <v>Mahalaleel</v>
      </c>
      <c r="M3457" s="406" t="str">
        <f>M3453</f>
        <v>Jared</v>
      </c>
      <c r="N3457" s="406" t="str">
        <f>N3453</f>
        <v>Enoch</v>
      </c>
      <c r="O3457" s="406" t="str">
        <f t="shared" si="4731"/>
        <v>Methusaleh</v>
      </c>
      <c r="P3457" s="566"/>
      <c r="Q3457" s="373"/>
      <c r="R3457" s="200"/>
    </row>
    <row r="3458" spans="3:18" ht="14.6" customHeight="1" x14ac:dyDescent="0.5">
      <c r="C3458" s="407">
        <f t="shared" ref="C3458" si="4738">C3454+1</f>
        <v>863</v>
      </c>
      <c r="D3458" s="373"/>
      <c r="E3458" s="212">
        <f t="shared" si="4666"/>
        <v>-3217</v>
      </c>
      <c r="F3458" s="197">
        <v>3</v>
      </c>
      <c r="G3458" s="208" t="s">
        <v>287</v>
      </c>
      <c r="H3458" s="407">
        <f t="shared" ref="H3458:I3458" si="4739">H3454+1</f>
        <v>863</v>
      </c>
      <c r="I3458" s="407">
        <f t="shared" si="4739"/>
        <v>733</v>
      </c>
      <c r="J3458" s="407">
        <f>J3454+1</f>
        <v>628</v>
      </c>
      <c r="K3458" s="407">
        <f>K3454+1</f>
        <v>538</v>
      </c>
      <c r="L3458" s="407">
        <f>L3454+1</f>
        <v>468</v>
      </c>
      <c r="M3458" s="407">
        <f>M3454+1</f>
        <v>403</v>
      </c>
      <c r="N3458" s="407">
        <f>N3454+1</f>
        <v>241</v>
      </c>
      <c r="O3458" s="407">
        <f t="shared" si="4734"/>
        <v>176</v>
      </c>
      <c r="P3458" s="566"/>
      <c r="Q3458" s="373"/>
      <c r="R3458" s="200"/>
    </row>
    <row r="3459" spans="3:18" ht="14.6" customHeight="1" x14ac:dyDescent="0.5">
      <c r="C3459" s="408"/>
      <c r="D3459" s="373"/>
      <c r="E3459" s="345"/>
      <c r="F3459" s="197">
        <v>4</v>
      </c>
      <c r="G3459" s="209" t="s">
        <v>605</v>
      </c>
      <c r="H3459" s="407"/>
      <c r="I3459" s="407"/>
      <c r="J3459" s="407"/>
      <c r="K3459" s="407"/>
      <c r="L3459" s="407"/>
      <c r="M3459" s="407"/>
      <c r="N3459" s="407"/>
      <c r="O3459" s="407"/>
      <c r="P3459" s="566"/>
      <c r="Q3459" s="373"/>
      <c r="R3459" s="200"/>
    </row>
    <row r="3460" spans="3:18" ht="14.6" customHeight="1" x14ac:dyDescent="0.5">
      <c r="C3460" s="406" t="str">
        <f t="shared" ref="C3460" si="4740">C3456</f>
        <v>Pre-Flood</v>
      </c>
      <c r="D3460" s="373"/>
      <c r="E3460" s="201">
        <f t="shared" si="4660"/>
        <v>3217</v>
      </c>
      <c r="F3460" s="197">
        <v>1</v>
      </c>
      <c r="G3460" s="203" t="s">
        <v>288</v>
      </c>
      <c r="H3460" s="408"/>
      <c r="I3460" s="408"/>
      <c r="J3460" s="408"/>
      <c r="K3460" s="408"/>
      <c r="L3460" s="408"/>
      <c r="M3460" s="408"/>
      <c r="N3460" s="408"/>
      <c r="O3460" s="408"/>
      <c r="P3460" s="566"/>
      <c r="Q3460" s="373"/>
      <c r="R3460" s="200"/>
    </row>
    <row r="3461" spans="3:18" ht="14.6" customHeight="1" x14ac:dyDescent="0.5">
      <c r="C3461" s="407">
        <f t="shared" ref="C3461" si="4741">C3457-1</f>
        <v>792</v>
      </c>
      <c r="D3461" s="373"/>
      <c r="E3461" s="212" t="str">
        <f t="shared" si="4662"/>
        <v>BC</v>
      </c>
      <c r="F3461" s="197">
        <v>2</v>
      </c>
      <c r="G3461" s="206" t="s">
        <v>604</v>
      </c>
      <c r="H3461" s="406" t="str">
        <f t="shared" ref="H3461:I3461" si="4742">H3457</f>
        <v>Adam</v>
      </c>
      <c r="I3461" s="406" t="str">
        <f t="shared" si="4742"/>
        <v>Seth</v>
      </c>
      <c r="J3461" s="406" t="str">
        <f>J3457</f>
        <v>Enos</v>
      </c>
      <c r="K3461" s="406" t="str">
        <f>K3457</f>
        <v>Cainan</v>
      </c>
      <c r="L3461" s="406" t="str">
        <f>L3457</f>
        <v>Mahalaleel</v>
      </c>
      <c r="M3461" s="406" t="str">
        <f>M3457</f>
        <v>Jared</v>
      </c>
      <c r="N3461" s="406" t="str">
        <f>N3457</f>
        <v>Enoch</v>
      </c>
      <c r="O3461" s="406" t="str">
        <f t="shared" si="4731"/>
        <v>Methusaleh</v>
      </c>
      <c r="P3461" s="566"/>
      <c r="Q3461" s="373"/>
      <c r="R3461" s="200"/>
    </row>
    <row r="3462" spans="3:18" ht="14.6" customHeight="1" x14ac:dyDescent="0.5">
      <c r="C3462" s="407">
        <f t="shared" ref="C3462" si="4743">C3458+1</f>
        <v>864</v>
      </c>
      <c r="D3462" s="373"/>
      <c r="E3462" s="212">
        <f t="shared" si="4666"/>
        <v>-3216</v>
      </c>
      <c r="F3462" s="197">
        <v>3</v>
      </c>
      <c r="G3462" s="208" t="s">
        <v>287</v>
      </c>
      <c r="H3462" s="407">
        <f t="shared" ref="H3462:I3462" si="4744">H3458+1</f>
        <v>864</v>
      </c>
      <c r="I3462" s="407">
        <f t="shared" si="4744"/>
        <v>734</v>
      </c>
      <c r="J3462" s="407">
        <f>J3458+1</f>
        <v>629</v>
      </c>
      <c r="K3462" s="407">
        <f>K3458+1</f>
        <v>539</v>
      </c>
      <c r="L3462" s="407">
        <f>L3458+1</f>
        <v>469</v>
      </c>
      <c r="M3462" s="407">
        <f>M3458+1</f>
        <v>404</v>
      </c>
      <c r="N3462" s="407">
        <f>N3458+1</f>
        <v>242</v>
      </c>
      <c r="O3462" s="407">
        <f t="shared" si="4734"/>
        <v>177</v>
      </c>
      <c r="P3462" s="566"/>
      <c r="Q3462" s="373"/>
      <c r="R3462" s="200"/>
    </row>
    <row r="3463" spans="3:18" ht="14.6" customHeight="1" x14ac:dyDescent="0.5">
      <c r="C3463" s="408"/>
      <c r="D3463" s="373"/>
      <c r="E3463" s="345"/>
      <c r="F3463" s="197">
        <v>4</v>
      </c>
      <c r="G3463" s="209" t="s">
        <v>605</v>
      </c>
      <c r="H3463" s="407"/>
      <c r="I3463" s="407"/>
      <c r="J3463" s="407"/>
      <c r="K3463" s="407"/>
      <c r="L3463" s="407"/>
      <c r="M3463" s="407"/>
      <c r="N3463" s="407"/>
      <c r="O3463" s="407"/>
      <c r="P3463" s="566"/>
      <c r="Q3463" s="373"/>
      <c r="R3463" s="200"/>
    </row>
    <row r="3464" spans="3:18" ht="14.6" customHeight="1" x14ac:dyDescent="0.5">
      <c r="C3464" s="406" t="str">
        <f t="shared" ref="C3464" si="4745">C3460</f>
        <v>Pre-Flood</v>
      </c>
      <c r="D3464" s="373"/>
      <c r="E3464" s="201">
        <f t="shared" si="4660"/>
        <v>3216</v>
      </c>
      <c r="F3464" s="197">
        <v>1</v>
      </c>
      <c r="G3464" s="203" t="s">
        <v>288</v>
      </c>
      <c r="H3464" s="408"/>
      <c r="I3464" s="408"/>
      <c r="J3464" s="408"/>
      <c r="K3464" s="408"/>
      <c r="L3464" s="408"/>
      <c r="M3464" s="408"/>
      <c r="N3464" s="408"/>
      <c r="O3464" s="408"/>
      <c r="P3464" s="566"/>
      <c r="Q3464" s="373"/>
      <c r="R3464" s="200"/>
    </row>
    <row r="3465" spans="3:18" ht="14.6" customHeight="1" x14ac:dyDescent="0.5">
      <c r="C3465" s="407">
        <f t="shared" ref="C3465" si="4746">C3461-1</f>
        <v>791</v>
      </c>
      <c r="D3465" s="373"/>
      <c r="E3465" s="212" t="str">
        <f t="shared" si="4662"/>
        <v>BC</v>
      </c>
      <c r="F3465" s="197">
        <v>2</v>
      </c>
      <c r="G3465" s="206" t="s">
        <v>604</v>
      </c>
      <c r="H3465" s="406" t="str">
        <f t="shared" ref="H3465:I3465" si="4747">H3461</f>
        <v>Adam</v>
      </c>
      <c r="I3465" s="406" t="str">
        <f t="shared" si="4747"/>
        <v>Seth</v>
      </c>
      <c r="J3465" s="406" t="str">
        <f>J3461</f>
        <v>Enos</v>
      </c>
      <c r="K3465" s="406" t="str">
        <f>K3461</f>
        <v>Cainan</v>
      </c>
      <c r="L3465" s="406" t="str">
        <f>L3461</f>
        <v>Mahalaleel</v>
      </c>
      <c r="M3465" s="406" t="str">
        <f>M3461</f>
        <v>Jared</v>
      </c>
      <c r="N3465" s="406" t="str">
        <f>N3461</f>
        <v>Enoch</v>
      </c>
      <c r="O3465" s="406" t="str">
        <f t="shared" si="4731"/>
        <v>Methusaleh</v>
      </c>
      <c r="P3465" s="566"/>
      <c r="Q3465" s="373"/>
      <c r="R3465" s="200"/>
    </row>
    <row r="3466" spans="3:18" ht="14.6" customHeight="1" x14ac:dyDescent="0.5">
      <c r="C3466" s="407">
        <f t="shared" ref="C3466" si="4748">C3462+1</f>
        <v>865</v>
      </c>
      <c r="D3466" s="373"/>
      <c r="E3466" s="212">
        <f t="shared" si="4666"/>
        <v>-3215</v>
      </c>
      <c r="F3466" s="197">
        <v>3</v>
      </c>
      <c r="G3466" s="208" t="s">
        <v>287</v>
      </c>
      <c r="H3466" s="407">
        <f t="shared" ref="H3466:I3466" si="4749">H3462+1</f>
        <v>865</v>
      </c>
      <c r="I3466" s="407">
        <f t="shared" si="4749"/>
        <v>735</v>
      </c>
      <c r="J3466" s="407">
        <f>J3462+1</f>
        <v>630</v>
      </c>
      <c r="K3466" s="407">
        <f>K3462+1</f>
        <v>540</v>
      </c>
      <c r="L3466" s="407">
        <f>L3462+1</f>
        <v>470</v>
      </c>
      <c r="M3466" s="407">
        <f>M3462+1</f>
        <v>405</v>
      </c>
      <c r="N3466" s="407">
        <f>N3462+1</f>
        <v>243</v>
      </c>
      <c r="O3466" s="407">
        <f t="shared" si="4734"/>
        <v>178</v>
      </c>
      <c r="P3466" s="566"/>
      <c r="Q3466" s="373"/>
      <c r="R3466" s="200"/>
    </row>
    <row r="3467" spans="3:18" ht="14.6" customHeight="1" x14ac:dyDescent="0.5">
      <c r="C3467" s="408"/>
      <c r="D3467" s="373"/>
      <c r="E3467" s="345"/>
      <c r="F3467" s="197">
        <v>4</v>
      </c>
      <c r="G3467" s="209" t="s">
        <v>605</v>
      </c>
      <c r="H3467" s="407"/>
      <c r="I3467" s="407"/>
      <c r="J3467" s="407"/>
      <c r="K3467" s="407"/>
      <c r="L3467" s="407"/>
      <c r="M3467" s="407"/>
      <c r="N3467" s="407"/>
      <c r="O3467" s="407"/>
      <c r="P3467" s="566"/>
      <c r="Q3467" s="373"/>
      <c r="R3467" s="200"/>
    </row>
    <row r="3468" spans="3:18" ht="14.6" customHeight="1" x14ac:dyDescent="0.5">
      <c r="C3468" s="406" t="str">
        <f t="shared" ref="C3468" si="4750">C3464</f>
        <v>Pre-Flood</v>
      </c>
      <c r="D3468" s="373"/>
      <c r="E3468" s="201">
        <f t="shared" ref="E3468:E3528" si="4751">E3464-1</f>
        <v>3215</v>
      </c>
      <c r="F3468" s="197">
        <v>1</v>
      </c>
      <c r="G3468" s="203" t="s">
        <v>288</v>
      </c>
      <c r="H3468" s="408"/>
      <c r="I3468" s="408"/>
      <c r="J3468" s="408"/>
      <c r="K3468" s="408"/>
      <c r="L3468" s="408"/>
      <c r="M3468" s="408"/>
      <c r="N3468" s="408"/>
      <c r="O3468" s="408"/>
      <c r="P3468" s="566"/>
      <c r="Q3468" s="373"/>
      <c r="R3468" s="200"/>
    </row>
    <row r="3469" spans="3:18" ht="14.6" customHeight="1" x14ac:dyDescent="0.5">
      <c r="C3469" s="407">
        <f t="shared" ref="C3469" si="4752">C3465-1</f>
        <v>790</v>
      </c>
      <c r="D3469" s="373"/>
      <c r="E3469" s="212" t="str">
        <f t="shared" ref="E3469:E3529" si="4753">E3465</f>
        <v>BC</v>
      </c>
      <c r="F3469" s="197">
        <v>2</v>
      </c>
      <c r="G3469" s="206" t="s">
        <v>604</v>
      </c>
      <c r="H3469" s="406" t="str">
        <f t="shared" ref="H3469:N3469" si="4754">H3465</f>
        <v>Adam</v>
      </c>
      <c r="I3469" s="406" t="str">
        <f t="shared" si="4754"/>
        <v>Seth</v>
      </c>
      <c r="J3469" s="406" t="str">
        <f t="shared" si="4754"/>
        <v>Enos</v>
      </c>
      <c r="K3469" s="406" t="str">
        <f t="shared" si="4754"/>
        <v>Cainan</v>
      </c>
      <c r="L3469" s="406" t="str">
        <f t="shared" si="4754"/>
        <v>Mahalaleel</v>
      </c>
      <c r="M3469" s="406" t="str">
        <f t="shared" si="4754"/>
        <v>Jared</v>
      </c>
      <c r="N3469" s="406" t="str">
        <f t="shared" si="4754"/>
        <v>Enoch</v>
      </c>
      <c r="O3469" s="406" t="str">
        <f t="shared" ref="O3469:O3481" si="4755">O3465</f>
        <v>Methusaleh</v>
      </c>
      <c r="P3469" s="566"/>
      <c r="Q3469" s="373"/>
      <c r="R3469" s="200"/>
    </row>
    <row r="3470" spans="3:18" ht="14.6" customHeight="1" x14ac:dyDescent="0.5">
      <c r="C3470" s="407">
        <f t="shared" ref="C3470" si="4756">C3466+1</f>
        <v>866</v>
      </c>
      <c r="D3470" s="373"/>
      <c r="E3470" s="212">
        <f t="shared" ref="E3470:E3530" si="4757">-E3468+1</f>
        <v>-3214</v>
      </c>
      <c r="F3470" s="197">
        <v>3</v>
      </c>
      <c r="G3470" s="208" t="s">
        <v>287</v>
      </c>
      <c r="H3470" s="407">
        <f t="shared" ref="H3470:N3470" si="4758">H3466+1</f>
        <v>866</v>
      </c>
      <c r="I3470" s="407">
        <f t="shared" si="4758"/>
        <v>736</v>
      </c>
      <c r="J3470" s="407">
        <f t="shared" si="4758"/>
        <v>631</v>
      </c>
      <c r="K3470" s="407">
        <f t="shared" si="4758"/>
        <v>541</v>
      </c>
      <c r="L3470" s="407">
        <f t="shared" si="4758"/>
        <v>471</v>
      </c>
      <c r="M3470" s="407">
        <f t="shared" si="4758"/>
        <v>406</v>
      </c>
      <c r="N3470" s="407">
        <f t="shared" si="4758"/>
        <v>244</v>
      </c>
      <c r="O3470" s="407">
        <f t="shared" ref="O3470:O3482" si="4759">O3466+1</f>
        <v>179</v>
      </c>
      <c r="P3470" s="566"/>
      <c r="Q3470" s="373"/>
      <c r="R3470" s="200"/>
    </row>
    <row r="3471" spans="3:18" ht="14.6" customHeight="1" x14ac:dyDescent="0.5">
      <c r="C3471" s="408"/>
      <c r="D3471" s="373"/>
      <c r="E3471" s="345"/>
      <c r="F3471" s="197">
        <v>4</v>
      </c>
      <c r="G3471" s="209" t="s">
        <v>605</v>
      </c>
      <c r="H3471" s="407"/>
      <c r="I3471" s="407"/>
      <c r="J3471" s="407"/>
      <c r="K3471" s="407"/>
      <c r="L3471" s="407"/>
      <c r="M3471" s="407"/>
      <c r="N3471" s="407"/>
      <c r="O3471" s="407"/>
      <c r="P3471" s="566"/>
      <c r="Q3471" s="373"/>
      <c r="R3471" s="200"/>
    </row>
    <row r="3472" spans="3:18" ht="14.6" customHeight="1" x14ac:dyDescent="0.5">
      <c r="C3472" s="406" t="str">
        <f t="shared" ref="C3472" si="4760">C3468</f>
        <v>Pre-Flood</v>
      </c>
      <c r="D3472" s="373"/>
      <c r="E3472" s="201">
        <f t="shared" si="4751"/>
        <v>3214</v>
      </c>
      <c r="F3472" s="197">
        <v>1</v>
      </c>
      <c r="G3472" s="203" t="s">
        <v>288</v>
      </c>
      <c r="H3472" s="408"/>
      <c r="I3472" s="408"/>
      <c r="J3472" s="408"/>
      <c r="K3472" s="408"/>
      <c r="L3472" s="408"/>
      <c r="M3472" s="408"/>
      <c r="N3472" s="408"/>
      <c r="O3472" s="408"/>
      <c r="P3472" s="566"/>
      <c r="Q3472" s="373"/>
      <c r="R3472" s="200"/>
    </row>
    <row r="3473" spans="3:18" ht="14.6" customHeight="1" x14ac:dyDescent="0.5">
      <c r="C3473" s="407">
        <f t="shared" ref="C3473" si="4761">C3469-1</f>
        <v>789</v>
      </c>
      <c r="D3473" s="373"/>
      <c r="E3473" s="212" t="str">
        <f t="shared" si="4753"/>
        <v>BC</v>
      </c>
      <c r="F3473" s="197">
        <v>2</v>
      </c>
      <c r="G3473" s="206" t="s">
        <v>604</v>
      </c>
      <c r="H3473" s="406" t="str">
        <f t="shared" ref="H3473:I3473" si="4762">H3469</f>
        <v>Adam</v>
      </c>
      <c r="I3473" s="406" t="str">
        <f t="shared" si="4762"/>
        <v>Seth</v>
      </c>
      <c r="J3473" s="406" t="str">
        <f>J3469</f>
        <v>Enos</v>
      </c>
      <c r="K3473" s="406" t="str">
        <f>K3469</f>
        <v>Cainan</v>
      </c>
      <c r="L3473" s="406" t="str">
        <f>L3469</f>
        <v>Mahalaleel</v>
      </c>
      <c r="M3473" s="406" t="str">
        <f>M3469</f>
        <v>Jared</v>
      </c>
      <c r="N3473" s="406" t="str">
        <f>N3469</f>
        <v>Enoch</v>
      </c>
      <c r="O3473" s="406" t="str">
        <f t="shared" si="4755"/>
        <v>Methusaleh</v>
      </c>
      <c r="P3473" s="566"/>
      <c r="Q3473" s="373"/>
      <c r="R3473" s="200"/>
    </row>
    <row r="3474" spans="3:18" ht="14.6" customHeight="1" x14ac:dyDescent="0.5">
      <c r="C3474" s="407">
        <f t="shared" ref="C3474" si="4763">C3470+1</f>
        <v>867</v>
      </c>
      <c r="D3474" s="373"/>
      <c r="E3474" s="212">
        <f t="shared" si="4757"/>
        <v>-3213</v>
      </c>
      <c r="F3474" s="197">
        <v>3</v>
      </c>
      <c r="G3474" s="208" t="s">
        <v>287</v>
      </c>
      <c r="H3474" s="407">
        <f t="shared" ref="H3474:I3474" si="4764">H3470+1</f>
        <v>867</v>
      </c>
      <c r="I3474" s="407">
        <f t="shared" si="4764"/>
        <v>737</v>
      </c>
      <c r="J3474" s="407">
        <f>J3470+1</f>
        <v>632</v>
      </c>
      <c r="K3474" s="407">
        <f>K3470+1</f>
        <v>542</v>
      </c>
      <c r="L3474" s="407">
        <f>L3470+1</f>
        <v>472</v>
      </c>
      <c r="M3474" s="407">
        <f>M3470+1</f>
        <v>407</v>
      </c>
      <c r="N3474" s="407">
        <f>N3470+1</f>
        <v>245</v>
      </c>
      <c r="O3474" s="407">
        <f t="shared" si="4759"/>
        <v>180</v>
      </c>
      <c r="P3474" s="566"/>
      <c r="Q3474" s="373"/>
      <c r="R3474" s="200"/>
    </row>
    <row r="3475" spans="3:18" ht="14.6" customHeight="1" x14ac:dyDescent="0.5">
      <c r="C3475" s="408"/>
      <c r="D3475" s="373"/>
      <c r="E3475" s="345"/>
      <c r="F3475" s="197">
        <v>4</v>
      </c>
      <c r="G3475" s="209" t="s">
        <v>605</v>
      </c>
      <c r="H3475" s="407"/>
      <c r="I3475" s="407"/>
      <c r="J3475" s="407"/>
      <c r="K3475" s="407"/>
      <c r="L3475" s="407"/>
      <c r="M3475" s="407"/>
      <c r="N3475" s="407"/>
      <c r="O3475" s="407"/>
      <c r="P3475" s="566"/>
      <c r="Q3475" s="373"/>
      <c r="R3475" s="200"/>
    </row>
    <row r="3476" spans="3:18" ht="14.6" customHeight="1" x14ac:dyDescent="0.5">
      <c r="C3476" s="406" t="str">
        <f t="shared" ref="C3476" si="4765">C3472</f>
        <v>Pre-Flood</v>
      </c>
      <c r="D3476" s="373"/>
      <c r="E3476" s="201">
        <f t="shared" si="4751"/>
        <v>3213</v>
      </c>
      <c r="F3476" s="197">
        <v>1</v>
      </c>
      <c r="G3476" s="203" t="s">
        <v>288</v>
      </c>
      <c r="H3476" s="408"/>
      <c r="I3476" s="408"/>
      <c r="J3476" s="408"/>
      <c r="K3476" s="408"/>
      <c r="L3476" s="408"/>
      <c r="M3476" s="408"/>
      <c r="N3476" s="408"/>
      <c r="O3476" s="408"/>
      <c r="P3476" s="566"/>
      <c r="Q3476" s="373"/>
      <c r="R3476" s="200"/>
    </row>
    <row r="3477" spans="3:18" ht="14.6" customHeight="1" x14ac:dyDescent="0.5">
      <c r="C3477" s="407">
        <f t="shared" ref="C3477" si="4766">C3473-1</f>
        <v>788</v>
      </c>
      <c r="D3477" s="373"/>
      <c r="E3477" s="212" t="str">
        <f t="shared" si="4753"/>
        <v>BC</v>
      </c>
      <c r="F3477" s="197">
        <v>2</v>
      </c>
      <c r="G3477" s="206" t="s">
        <v>604</v>
      </c>
      <c r="H3477" s="406" t="str">
        <f t="shared" ref="H3477:I3477" si="4767">H3473</f>
        <v>Adam</v>
      </c>
      <c r="I3477" s="406" t="str">
        <f t="shared" si="4767"/>
        <v>Seth</v>
      </c>
      <c r="J3477" s="406" t="str">
        <f>J3473</f>
        <v>Enos</v>
      </c>
      <c r="K3477" s="406" t="str">
        <f>K3473</f>
        <v>Cainan</v>
      </c>
      <c r="L3477" s="406" t="str">
        <f>L3473</f>
        <v>Mahalaleel</v>
      </c>
      <c r="M3477" s="406" t="str">
        <f>M3473</f>
        <v>Jared</v>
      </c>
      <c r="N3477" s="406" t="str">
        <f>N3473</f>
        <v>Enoch</v>
      </c>
      <c r="O3477" s="406" t="str">
        <f t="shared" si="4755"/>
        <v>Methusaleh</v>
      </c>
      <c r="P3477" s="566"/>
      <c r="Q3477" s="373"/>
      <c r="R3477" s="200"/>
    </row>
    <row r="3478" spans="3:18" ht="14.6" customHeight="1" x14ac:dyDescent="0.5">
      <c r="C3478" s="407">
        <f t="shared" ref="C3478" si="4768">C3474+1</f>
        <v>868</v>
      </c>
      <c r="D3478" s="373"/>
      <c r="E3478" s="212">
        <f t="shared" si="4757"/>
        <v>-3212</v>
      </c>
      <c r="F3478" s="197">
        <v>3</v>
      </c>
      <c r="G3478" s="208" t="s">
        <v>287</v>
      </c>
      <c r="H3478" s="407">
        <f t="shared" ref="H3478:I3478" si="4769">H3474+1</f>
        <v>868</v>
      </c>
      <c r="I3478" s="407">
        <f t="shared" si="4769"/>
        <v>738</v>
      </c>
      <c r="J3478" s="407">
        <f>J3474+1</f>
        <v>633</v>
      </c>
      <c r="K3478" s="407">
        <f>K3474+1</f>
        <v>543</v>
      </c>
      <c r="L3478" s="407">
        <f>L3474+1</f>
        <v>473</v>
      </c>
      <c r="M3478" s="407">
        <f>M3474+1</f>
        <v>408</v>
      </c>
      <c r="N3478" s="407">
        <f>N3474+1</f>
        <v>246</v>
      </c>
      <c r="O3478" s="407">
        <f t="shared" si="4759"/>
        <v>181</v>
      </c>
      <c r="P3478" s="566"/>
      <c r="Q3478" s="373"/>
      <c r="R3478" s="200"/>
    </row>
    <row r="3479" spans="3:18" ht="14.6" customHeight="1" x14ac:dyDescent="0.5">
      <c r="C3479" s="408"/>
      <c r="D3479" s="373"/>
      <c r="E3479" s="345"/>
      <c r="F3479" s="197">
        <v>4</v>
      </c>
      <c r="G3479" s="209" t="s">
        <v>605</v>
      </c>
      <c r="H3479" s="407"/>
      <c r="I3479" s="407"/>
      <c r="J3479" s="407"/>
      <c r="K3479" s="407"/>
      <c r="L3479" s="407"/>
      <c r="M3479" s="407"/>
      <c r="N3479" s="407"/>
      <c r="O3479" s="407"/>
      <c r="P3479" s="566"/>
      <c r="Q3479" s="373"/>
      <c r="R3479" s="200"/>
    </row>
    <row r="3480" spans="3:18" ht="14.6" customHeight="1" x14ac:dyDescent="0.5">
      <c r="C3480" s="406" t="str">
        <f t="shared" ref="C3480" si="4770">C3476</f>
        <v>Pre-Flood</v>
      </c>
      <c r="D3480" s="373"/>
      <c r="E3480" s="201">
        <f t="shared" si="4751"/>
        <v>3212</v>
      </c>
      <c r="F3480" s="197">
        <v>1</v>
      </c>
      <c r="G3480" s="203" t="s">
        <v>288</v>
      </c>
      <c r="H3480" s="408"/>
      <c r="I3480" s="408"/>
      <c r="J3480" s="408"/>
      <c r="K3480" s="408"/>
      <c r="L3480" s="408"/>
      <c r="M3480" s="408"/>
      <c r="N3480" s="408"/>
      <c r="O3480" s="408"/>
      <c r="P3480" s="566"/>
      <c r="Q3480" s="373"/>
      <c r="R3480" s="200"/>
    </row>
    <row r="3481" spans="3:18" ht="14.6" customHeight="1" x14ac:dyDescent="0.5">
      <c r="C3481" s="407">
        <f t="shared" ref="C3481" si="4771">C3477-1</f>
        <v>787</v>
      </c>
      <c r="D3481" s="373"/>
      <c r="E3481" s="212" t="str">
        <f t="shared" si="4753"/>
        <v>BC</v>
      </c>
      <c r="F3481" s="197">
        <v>2</v>
      </c>
      <c r="G3481" s="206" t="s">
        <v>604</v>
      </c>
      <c r="H3481" s="406" t="str">
        <f t="shared" ref="H3481:I3481" si="4772">H3477</f>
        <v>Adam</v>
      </c>
      <c r="I3481" s="406" t="str">
        <f t="shared" si="4772"/>
        <v>Seth</v>
      </c>
      <c r="J3481" s="406" t="str">
        <f>J3477</f>
        <v>Enos</v>
      </c>
      <c r="K3481" s="406" t="str">
        <f>K3477</f>
        <v>Cainan</v>
      </c>
      <c r="L3481" s="406" t="str">
        <f>L3477</f>
        <v>Mahalaleel</v>
      </c>
      <c r="M3481" s="406" t="str">
        <f>M3477</f>
        <v>Jared</v>
      </c>
      <c r="N3481" s="406" t="str">
        <f>N3477</f>
        <v>Enoch</v>
      </c>
      <c r="O3481" s="406" t="str">
        <f t="shared" si="4755"/>
        <v>Methusaleh</v>
      </c>
      <c r="P3481" s="566"/>
      <c r="Q3481" s="373"/>
      <c r="R3481" s="200"/>
    </row>
    <row r="3482" spans="3:18" ht="14.6" customHeight="1" x14ac:dyDescent="0.5">
      <c r="C3482" s="407">
        <f t="shared" ref="C3482" si="4773">C3478+1</f>
        <v>869</v>
      </c>
      <c r="D3482" s="373"/>
      <c r="E3482" s="212">
        <f t="shared" si="4757"/>
        <v>-3211</v>
      </c>
      <c r="F3482" s="197">
        <v>3</v>
      </c>
      <c r="G3482" s="208" t="s">
        <v>287</v>
      </c>
      <c r="H3482" s="407">
        <f t="shared" ref="H3482:I3482" si="4774">H3478+1</f>
        <v>869</v>
      </c>
      <c r="I3482" s="407">
        <f t="shared" si="4774"/>
        <v>739</v>
      </c>
      <c r="J3482" s="407">
        <f>J3478+1</f>
        <v>634</v>
      </c>
      <c r="K3482" s="407">
        <f>K3478+1</f>
        <v>544</v>
      </c>
      <c r="L3482" s="407">
        <f>L3478+1</f>
        <v>474</v>
      </c>
      <c r="M3482" s="407">
        <f>M3478+1</f>
        <v>409</v>
      </c>
      <c r="N3482" s="407">
        <f>N3478+1</f>
        <v>247</v>
      </c>
      <c r="O3482" s="407">
        <f t="shared" si="4759"/>
        <v>182</v>
      </c>
      <c r="P3482" s="566"/>
      <c r="Q3482" s="373"/>
      <c r="R3482" s="200"/>
    </row>
    <row r="3483" spans="3:18" ht="14.6" customHeight="1" x14ac:dyDescent="0.5">
      <c r="C3483" s="408"/>
      <c r="D3483" s="373"/>
      <c r="E3483" s="345"/>
      <c r="F3483" s="197">
        <v>4</v>
      </c>
      <c r="G3483" s="209" t="s">
        <v>605</v>
      </c>
      <c r="H3483" s="407"/>
      <c r="I3483" s="407"/>
      <c r="J3483" s="407"/>
      <c r="K3483" s="407"/>
      <c r="L3483" s="407"/>
      <c r="M3483" s="407"/>
      <c r="N3483" s="407"/>
      <c r="O3483" s="407"/>
      <c r="P3483" s="566"/>
      <c r="Q3483" s="373"/>
      <c r="R3483" s="200"/>
    </row>
    <row r="3484" spans="3:18" ht="14.6" customHeight="1" x14ac:dyDescent="0.5">
      <c r="C3484" s="406" t="str">
        <f t="shared" ref="C3484" si="4775">C3480</f>
        <v>Pre-Flood</v>
      </c>
      <c r="D3484" s="373"/>
      <c r="E3484" s="201">
        <f t="shared" si="4751"/>
        <v>3211</v>
      </c>
      <c r="F3484" s="197">
        <v>1</v>
      </c>
      <c r="G3484" s="203" t="s">
        <v>288</v>
      </c>
      <c r="H3484" s="408"/>
      <c r="I3484" s="408"/>
      <c r="J3484" s="408"/>
      <c r="K3484" s="408"/>
      <c r="L3484" s="408"/>
      <c r="M3484" s="408"/>
      <c r="N3484" s="408"/>
      <c r="O3484" s="408"/>
      <c r="P3484" s="566"/>
      <c r="Q3484" s="373"/>
      <c r="R3484" s="200"/>
    </row>
    <row r="3485" spans="3:18" ht="14.6" customHeight="1" x14ac:dyDescent="0.5">
      <c r="C3485" s="407">
        <f t="shared" ref="C3485" si="4776">C3481-1</f>
        <v>786</v>
      </c>
      <c r="D3485" s="373"/>
      <c r="E3485" s="212" t="str">
        <f t="shared" si="4753"/>
        <v>BC</v>
      </c>
      <c r="F3485" s="197">
        <v>2</v>
      </c>
      <c r="G3485" s="206" t="s">
        <v>604</v>
      </c>
      <c r="H3485" s="406" t="str">
        <f t="shared" ref="H3485:N3485" si="4777">H3481</f>
        <v>Adam</v>
      </c>
      <c r="I3485" s="406" t="str">
        <f t="shared" si="4777"/>
        <v>Seth</v>
      </c>
      <c r="J3485" s="406" t="str">
        <f t="shared" si="4777"/>
        <v>Enos</v>
      </c>
      <c r="K3485" s="406" t="str">
        <f t="shared" si="4777"/>
        <v>Cainan</v>
      </c>
      <c r="L3485" s="406" t="str">
        <f t="shared" si="4777"/>
        <v>Mahalaleel</v>
      </c>
      <c r="M3485" s="406" t="str">
        <f t="shared" si="4777"/>
        <v>Jared</v>
      </c>
      <c r="N3485" s="406" t="str">
        <f t="shared" si="4777"/>
        <v>Enoch</v>
      </c>
      <c r="O3485" s="406" t="str">
        <f t="shared" ref="O3485:O3497" si="4778">O3481</f>
        <v>Methusaleh</v>
      </c>
      <c r="P3485" s="566"/>
      <c r="Q3485" s="373"/>
      <c r="R3485" s="200"/>
    </row>
    <row r="3486" spans="3:18" ht="14.6" customHeight="1" x14ac:dyDescent="0.5">
      <c r="C3486" s="407">
        <f t="shared" ref="C3486" si="4779">C3482+1</f>
        <v>870</v>
      </c>
      <c r="D3486" s="373"/>
      <c r="E3486" s="212">
        <f t="shared" si="4757"/>
        <v>-3210</v>
      </c>
      <c r="F3486" s="197">
        <v>3</v>
      </c>
      <c r="G3486" s="208" t="s">
        <v>287</v>
      </c>
      <c r="H3486" s="407">
        <f t="shared" ref="H3486:N3486" si="4780">H3482+1</f>
        <v>870</v>
      </c>
      <c r="I3486" s="407">
        <f t="shared" si="4780"/>
        <v>740</v>
      </c>
      <c r="J3486" s="407">
        <f t="shared" si="4780"/>
        <v>635</v>
      </c>
      <c r="K3486" s="407">
        <f t="shared" si="4780"/>
        <v>545</v>
      </c>
      <c r="L3486" s="407">
        <f t="shared" si="4780"/>
        <v>475</v>
      </c>
      <c r="M3486" s="407">
        <f t="shared" si="4780"/>
        <v>410</v>
      </c>
      <c r="N3486" s="407">
        <f t="shared" si="4780"/>
        <v>248</v>
      </c>
      <c r="O3486" s="407">
        <f t="shared" ref="O3486:O3498" si="4781">O3482+1</f>
        <v>183</v>
      </c>
      <c r="P3486" s="566"/>
      <c r="Q3486" s="373"/>
      <c r="R3486" s="200"/>
    </row>
    <row r="3487" spans="3:18" ht="14.6" customHeight="1" x14ac:dyDescent="0.5">
      <c r="C3487" s="408"/>
      <c r="D3487" s="373"/>
      <c r="E3487" s="345"/>
      <c r="F3487" s="197">
        <v>4</v>
      </c>
      <c r="G3487" s="209" t="s">
        <v>605</v>
      </c>
      <c r="H3487" s="407"/>
      <c r="I3487" s="407"/>
      <c r="J3487" s="407"/>
      <c r="K3487" s="407"/>
      <c r="L3487" s="407"/>
      <c r="M3487" s="407"/>
      <c r="N3487" s="407"/>
      <c r="O3487" s="407"/>
      <c r="P3487" s="566"/>
      <c r="Q3487" s="373"/>
      <c r="R3487" s="200"/>
    </row>
    <row r="3488" spans="3:18" ht="14.6" customHeight="1" x14ac:dyDescent="0.5">
      <c r="C3488" s="406" t="str">
        <f t="shared" ref="C3488" si="4782">C3484</f>
        <v>Pre-Flood</v>
      </c>
      <c r="D3488" s="373"/>
      <c r="E3488" s="201">
        <f t="shared" si="4751"/>
        <v>3210</v>
      </c>
      <c r="F3488" s="197">
        <v>1</v>
      </c>
      <c r="G3488" s="203" t="s">
        <v>288</v>
      </c>
      <c r="H3488" s="408"/>
      <c r="I3488" s="408"/>
      <c r="J3488" s="408"/>
      <c r="K3488" s="408"/>
      <c r="L3488" s="408"/>
      <c r="M3488" s="408"/>
      <c r="N3488" s="408"/>
      <c r="O3488" s="408"/>
      <c r="P3488" s="566"/>
      <c r="Q3488" s="373"/>
      <c r="R3488" s="200"/>
    </row>
    <row r="3489" spans="3:18" ht="14.6" customHeight="1" x14ac:dyDescent="0.5">
      <c r="C3489" s="407">
        <f t="shared" ref="C3489" si="4783">C3485-1</f>
        <v>785</v>
      </c>
      <c r="D3489" s="373"/>
      <c r="E3489" s="212" t="str">
        <f t="shared" si="4753"/>
        <v>BC</v>
      </c>
      <c r="F3489" s="197">
        <v>2</v>
      </c>
      <c r="G3489" s="206" t="s">
        <v>604</v>
      </c>
      <c r="H3489" s="406" t="str">
        <f t="shared" ref="H3489:I3489" si="4784">H3485</f>
        <v>Adam</v>
      </c>
      <c r="I3489" s="406" t="str">
        <f t="shared" si="4784"/>
        <v>Seth</v>
      </c>
      <c r="J3489" s="406" t="str">
        <f>J3485</f>
        <v>Enos</v>
      </c>
      <c r="K3489" s="406" t="str">
        <f>K3485</f>
        <v>Cainan</v>
      </c>
      <c r="L3489" s="406" t="str">
        <f>L3485</f>
        <v>Mahalaleel</v>
      </c>
      <c r="M3489" s="406" t="str">
        <f>M3485</f>
        <v>Jared</v>
      </c>
      <c r="N3489" s="406" t="str">
        <f>N3485</f>
        <v>Enoch</v>
      </c>
      <c r="O3489" s="406" t="str">
        <f t="shared" si="4778"/>
        <v>Methusaleh</v>
      </c>
      <c r="P3489" s="566"/>
      <c r="Q3489" s="373"/>
      <c r="R3489" s="200"/>
    </row>
    <row r="3490" spans="3:18" ht="14.6" customHeight="1" x14ac:dyDescent="0.5">
      <c r="C3490" s="407">
        <f t="shared" ref="C3490" si="4785">C3486+1</f>
        <v>871</v>
      </c>
      <c r="D3490" s="373"/>
      <c r="E3490" s="212">
        <f t="shared" si="4757"/>
        <v>-3209</v>
      </c>
      <c r="F3490" s="197">
        <v>3</v>
      </c>
      <c r="G3490" s="208" t="s">
        <v>287</v>
      </c>
      <c r="H3490" s="407">
        <f t="shared" ref="H3490:I3490" si="4786">H3486+1</f>
        <v>871</v>
      </c>
      <c r="I3490" s="407">
        <f t="shared" si="4786"/>
        <v>741</v>
      </c>
      <c r="J3490" s="407">
        <f>J3486+1</f>
        <v>636</v>
      </c>
      <c r="K3490" s="407">
        <f>K3486+1</f>
        <v>546</v>
      </c>
      <c r="L3490" s="407">
        <f>L3486+1</f>
        <v>476</v>
      </c>
      <c r="M3490" s="407">
        <f>M3486+1</f>
        <v>411</v>
      </c>
      <c r="N3490" s="407">
        <f>N3486+1</f>
        <v>249</v>
      </c>
      <c r="O3490" s="407">
        <f t="shared" si="4781"/>
        <v>184</v>
      </c>
      <c r="P3490" s="566"/>
      <c r="Q3490" s="373"/>
      <c r="R3490" s="200"/>
    </row>
    <row r="3491" spans="3:18" ht="14.6" customHeight="1" x14ac:dyDescent="0.5">
      <c r="C3491" s="408"/>
      <c r="D3491" s="373"/>
      <c r="E3491" s="345"/>
      <c r="F3491" s="197">
        <v>4</v>
      </c>
      <c r="G3491" s="209" t="s">
        <v>605</v>
      </c>
      <c r="H3491" s="407"/>
      <c r="I3491" s="407"/>
      <c r="J3491" s="407"/>
      <c r="K3491" s="407"/>
      <c r="L3491" s="407"/>
      <c r="M3491" s="407"/>
      <c r="N3491" s="407"/>
      <c r="O3491" s="407"/>
      <c r="P3491" s="566"/>
      <c r="Q3491" s="373"/>
      <c r="R3491" s="200"/>
    </row>
    <row r="3492" spans="3:18" ht="14.6" customHeight="1" x14ac:dyDescent="0.5">
      <c r="C3492" s="406" t="str">
        <f t="shared" ref="C3492" si="4787">C3488</f>
        <v>Pre-Flood</v>
      </c>
      <c r="D3492" s="373"/>
      <c r="E3492" s="201">
        <f t="shared" si="4751"/>
        <v>3209</v>
      </c>
      <c r="F3492" s="197">
        <v>1</v>
      </c>
      <c r="G3492" s="203" t="s">
        <v>288</v>
      </c>
      <c r="H3492" s="408"/>
      <c r="I3492" s="408"/>
      <c r="J3492" s="408"/>
      <c r="K3492" s="408"/>
      <c r="L3492" s="408"/>
      <c r="M3492" s="408"/>
      <c r="N3492" s="408"/>
      <c r="O3492" s="408"/>
      <c r="P3492" s="566"/>
      <c r="Q3492" s="373"/>
      <c r="R3492" s="200"/>
    </row>
    <row r="3493" spans="3:18" ht="14.6" customHeight="1" x14ac:dyDescent="0.5">
      <c r="C3493" s="407">
        <f t="shared" ref="C3493" si="4788">C3489-1</f>
        <v>784</v>
      </c>
      <c r="D3493" s="373"/>
      <c r="E3493" s="212" t="str">
        <f t="shared" si="4753"/>
        <v>BC</v>
      </c>
      <c r="F3493" s="197">
        <v>2</v>
      </c>
      <c r="G3493" s="206" t="s">
        <v>604</v>
      </c>
      <c r="H3493" s="406" t="str">
        <f t="shared" ref="H3493:I3493" si="4789">H3489</f>
        <v>Adam</v>
      </c>
      <c r="I3493" s="406" t="str">
        <f t="shared" si="4789"/>
        <v>Seth</v>
      </c>
      <c r="J3493" s="406" t="str">
        <f>J3489</f>
        <v>Enos</v>
      </c>
      <c r="K3493" s="406" t="str">
        <f>K3489</f>
        <v>Cainan</v>
      </c>
      <c r="L3493" s="406" t="str">
        <f>L3489</f>
        <v>Mahalaleel</v>
      </c>
      <c r="M3493" s="406" t="str">
        <f>M3489</f>
        <v>Jared</v>
      </c>
      <c r="N3493" s="406" t="str">
        <f>N3489</f>
        <v>Enoch</v>
      </c>
      <c r="O3493" s="406" t="str">
        <f t="shared" si="4778"/>
        <v>Methusaleh</v>
      </c>
      <c r="P3493" s="566"/>
      <c r="Q3493" s="373"/>
      <c r="R3493" s="200"/>
    </row>
    <row r="3494" spans="3:18" ht="14.6" customHeight="1" x14ac:dyDescent="0.5">
      <c r="C3494" s="407">
        <f t="shared" ref="C3494" si="4790">C3490+1</f>
        <v>872</v>
      </c>
      <c r="D3494" s="373"/>
      <c r="E3494" s="212">
        <f t="shared" si="4757"/>
        <v>-3208</v>
      </c>
      <c r="F3494" s="197">
        <v>3</v>
      </c>
      <c r="G3494" s="208" t="s">
        <v>287</v>
      </c>
      <c r="H3494" s="407">
        <f t="shared" ref="H3494:I3494" si="4791">H3490+1</f>
        <v>872</v>
      </c>
      <c r="I3494" s="407">
        <f t="shared" si="4791"/>
        <v>742</v>
      </c>
      <c r="J3494" s="407">
        <f>J3490+1</f>
        <v>637</v>
      </c>
      <c r="K3494" s="407">
        <f>K3490+1</f>
        <v>547</v>
      </c>
      <c r="L3494" s="407">
        <f>L3490+1</f>
        <v>477</v>
      </c>
      <c r="M3494" s="407">
        <f>M3490+1</f>
        <v>412</v>
      </c>
      <c r="N3494" s="407">
        <f>N3490+1</f>
        <v>250</v>
      </c>
      <c r="O3494" s="407">
        <f t="shared" si="4781"/>
        <v>185</v>
      </c>
      <c r="P3494" s="566"/>
      <c r="Q3494" s="373"/>
      <c r="R3494" s="200"/>
    </row>
    <row r="3495" spans="3:18" ht="14.6" customHeight="1" x14ac:dyDescent="0.5">
      <c r="C3495" s="408"/>
      <c r="D3495" s="373"/>
      <c r="E3495" s="345"/>
      <c r="F3495" s="197">
        <v>4</v>
      </c>
      <c r="G3495" s="209" t="s">
        <v>605</v>
      </c>
      <c r="H3495" s="407"/>
      <c r="I3495" s="407"/>
      <c r="J3495" s="407"/>
      <c r="K3495" s="407"/>
      <c r="L3495" s="407"/>
      <c r="M3495" s="407"/>
      <c r="N3495" s="407"/>
      <c r="O3495" s="407"/>
      <c r="P3495" s="566"/>
      <c r="Q3495" s="373"/>
      <c r="R3495" s="200"/>
    </row>
    <row r="3496" spans="3:18" ht="14.6" customHeight="1" x14ac:dyDescent="0.5">
      <c r="C3496" s="406" t="str">
        <f t="shared" ref="C3496" si="4792">C3492</f>
        <v>Pre-Flood</v>
      </c>
      <c r="D3496" s="373"/>
      <c r="E3496" s="201">
        <f t="shared" si="4751"/>
        <v>3208</v>
      </c>
      <c r="F3496" s="197">
        <v>1</v>
      </c>
      <c r="G3496" s="203" t="s">
        <v>288</v>
      </c>
      <c r="H3496" s="408"/>
      <c r="I3496" s="408"/>
      <c r="J3496" s="408"/>
      <c r="K3496" s="408"/>
      <c r="L3496" s="408"/>
      <c r="M3496" s="408"/>
      <c r="N3496" s="408"/>
      <c r="O3496" s="408"/>
      <c r="P3496" s="566"/>
      <c r="Q3496" s="373"/>
      <c r="R3496" s="200"/>
    </row>
    <row r="3497" spans="3:18" ht="14.6" customHeight="1" x14ac:dyDescent="0.5">
      <c r="C3497" s="407">
        <f t="shared" ref="C3497" si="4793">C3493-1</f>
        <v>783</v>
      </c>
      <c r="D3497" s="373"/>
      <c r="E3497" s="212" t="str">
        <f t="shared" si="4753"/>
        <v>BC</v>
      </c>
      <c r="F3497" s="197">
        <v>2</v>
      </c>
      <c r="G3497" s="206" t="s">
        <v>604</v>
      </c>
      <c r="H3497" s="406" t="str">
        <f t="shared" ref="H3497:I3497" si="4794">H3493</f>
        <v>Adam</v>
      </c>
      <c r="I3497" s="406" t="str">
        <f t="shared" si="4794"/>
        <v>Seth</v>
      </c>
      <c r="J3497" s="406" t="str">
        <f>J3493</f>
        <v>Enos</v>
      </c>
      <c r="K3497" s="406" t="str">
        <f>K3493</f>
        <v>Cainan</v>
      </c>
      <c r="L3497" s="406" t="str">
        <f>L3493</f>
        <v>Mahalaleel</v>
      </c>
      <c r="M3497" s="406" t="str">
        <f>M3493</f>
        <v>Jared</v>
      </c>
      <c r="N3497" s="406" t="str">
        <f>N3493</f>
        <v>Enoch</v>
      </c>
      <c r="O3497" s="406" t="str">
        <f t="shared" si="4778"/>
        <v>Methusaleh</v>
      </c>
      <c r="P3497" s="566"/>
      <c r="Q3497" s="373"/>
      <c r="R3497" s="200"/>
    </row>
    <row r="3498" spans="3:18" ht="14.6" customHeight="1" x14ac:dyDescent="0.5">
      <c r="C3498" s="407">
        <f t="shared" ref="C3498" si="4795">C3494+1</f>
        <v>873</v>
      </c>
      <c r="D3498" s="373"/>
      <c r="E3498" s="212">
        <f t="shared" si="4757"/>
        <v>-3207</v>
      </c>
      <c r="F3498" s="197">
        <v>3</v>
      </c>
      <c r="G3498" s="208" t="s">
        <v>287</v>
      </c>
      <c r="H3498" s="407">
        <f t="shared" ref="H3498:I3498" si="4796">H3494+1</f>
        <v>873</v>
      </c>
      <c r="I3498" s="407">
        <f t="shared" si="4796"/>
        <v>743</v>
      </c>
      <c r="J3498" s="407">
        <f>J3494+1</f>
        <v>638</v>
      </c>
      <c r="K3498" s="407">
        <f>K3494+1</f>
        <v>548</v>
      </c>
      <c r="L3498" s="407">
        <f>L3494+1</f>
        <v>478</v>
      </c>
      <c r="M3498" s="407">
        <f>M3494+1</f>
        <v>413</v>
      </c>
      <c r="N3498" s="407">
        <f>N3494+1</f>
        <v>251</v>
      </c>
      <c r="O3498" s="407">
        <f t="shared" si="4781"/>
        <v>186</v>
      </c>
      <c r="P3498" s="566"/>
      <c r="Q3498" s="373"/>
      <c r="R3498" s="200"/>
    </row>
    <row r="3499" spans="3:18" ht="14.6" customHeight="1" x14ac:dyDescent="0.5">
      <c r="C3499" s="408"/>
      <c r="D3499" s="373"/>
      <c r="E3499" s="345"/>
      <c r="F3499" s="197">
        <v>4</v>
      </c>
      <c r="G3499" s="209" t="s">
        <v>605</v>
      </c>
      <c r="H3499" s="407"/>
      <c r="I3499" s="407"/>
      <c r="J3499" s="407"/>
      <c r="K3499" s="407"/>
      <c r="L3499" s="407"/>
      <c r="M3499" s="407"/>
      <c r="N3499" s="407"/>
      <c r="O3499" s="407"/>
      <c r="P3499" s="566"/>
      <c r="Q3499" s="373"/>
      <c r="R3499" s="200"/>
    </row>
    <row r="3500" spans="3:18" ht="14.6" customHeight="1" x14ac:dyDescent="0.5">
      <c r="C3500" s="406" t="str">
        <f t="shared" ref="C3500" si="4797">C3496</f>
        <v>Pre-Flood</v>
      </c>
      <c r="D3500" s="373"/>
      <c r="E3500" s="201">
        <f t="shared" si="4751"/>
        <v>3207</v>
      </c>
      <c r="F3500" s="197">
        <v>1</v>
      </c>
      <c r="G3500" s="203" t="s">
        <v>288</v>
      </c>
      <c r="H3500" s="408"/>
      <c r="I3500" s="408"/>
      <c r="J3500" s="408"/>
      <c r="K3500" s="408"/>
      <c r="L3500" s="408"/>
      <c r="M3500" s="408"/>
      <c r="N3500" s="408"/>
      <c r="O3500" s="408"/>
      <c r="P3500" s="566"/>
      <c r="Q3500" s="373"/>
      <c r="R3500" s="200"/>
    </row>
    <row r="3501" spans="3:18" ht="14.6" customHeight="1" x14ac:dyDescent="0.5">
      <c r="C3501" s="407">
        <f t="shared" ref="C3501" si="4798">C3497-1</f>
        <v>782</v>
      </c>
      <c r="D3501" s="373"/>
      <c r="E3501" s="212" t="str">
        <f t="shared" si="4753"/>
        <v>BC</v>
      </c>
      <c r="F3501" s="197">
        <v>2</v>
      </c>
      <c r="G3501" s="206" t="s">
        <v>604</v>
      </c>
      <c r="H3501" s="406" t="str">
        <f t="shared" ref="H3501:N3501" si="4799">H3497</f>
        <v>Adam</v>
      </c>
      <c r="I3501" s="406" t="str">
        <f t="shared" si="4799"/>
        <v>Seth</v>
      </c>
      <c r="J3501" s="406" t="str">
        <f t="shared" si="4799"/>
        <v>Enos</v>
      </c>
      <c r="K3501" s="406" t="str">
        <f t="shared" si="4799"/>
        <v>Cainan</v>
      </c>
      <c r="L3501" s="406" t="str">
        <f t="shared" si="4799"/>
        <v>Mahalaleel</v>
      </c>
      <c r="M3501" s="406" t="str">
        <f t="shared" si="4799"/>
        <v>Jared</v>
      </c>
      <c r="N3501" s="406" t="str">
        <f t="shared" si="4799"/>
        <v>Enoch</v>
      </c>
      <c r="O3501" s="406" t="str">
        <f t="shared" ref="O3501:P3513" si="4800">O3497</f>
        <v>Methusaleh</v>
      </c>
      <c r="P3501" s="566"/>
      <c r="Q3501" s="373"/>
      <c r="R3501" s="200"/>
    </row>
    <row r="3502" spans="3:18" ht="14.6" customHeight="1" x14ac:dyDescent="0.5">
      <c r="C3502" s="407">
        <f t="shared" ref="C3502" si="4801">C3498+1</f>
        <v>874</v>
      </c>
      <c r="D3502" s="373"/>
      <c r="E3502" s="212">
        <f t="shared" si="4757"/>
        <v>-3206</v>
      </c>
      <c r="F3502" s="197">
        <v>3</v>
      </c>
      <c r="G3502" s="208" t="s">
        <v>287</v>
      </c>
      <c r="H3502" s="407">
        <f t="shared" ref="H3502:N3502" si="4802">H3498+1</f>
        <v>874</v>
      </c>
      <c r="I3502" s="407">
        <f t="shared" si="4802"/>
        <v>744</v>
      </c>
      <c r="J3502" s="407">
        <f t="shared" si="4802"/>
        <v>639</v>
      </c>
      <c r="K3502" s="407">
        <f t="shared" si="4802"/>
        <v>549</v>
      </c>
      <c r="L3502" s="407">
        <f t="shared" si="4802"/>
        <v>479</v>
      </c>
      <c r="M3502" s="407">
        <f t="shared" si="4802"/>
        <v>414</v>
      </c>
      <c r="N3502" s="407">
        <f t="shared" si="4802"/>
        <v>252</v>
      </c>
      <c r="O3502" s="407">
        <f t="shared" ref="O3502:P3514" si="4803">O3498+1</f>
        <v>187</v>
      </c>
      <c r="P3502" s="566"/>
      <c r="Q3502" s="373"/>
      <c r="R3502" s="200"/>
    </row>
    <row r="3503" spans="3:18" ht="14.6" customHeight="1" x14ac:dyDescent="0.5">
      <c r="C3503" s="408"/>
      <c r="D3503" s="373"/>
      <c r="E3503" s="345"/>
      <c r="F3503" s="197">
        <v>4</v>
      </c>
      <c r="G3503" s="209" t="s">
        <v>605</v>
      </c>
      <c r="H3503" s="407"/>
      <c r="I3503" s="407"/>
      <c r="J3503" s="407"/>
      <c r="K3503" s="407"/>
      <c r="L3503" s="407"/>
      <c r="M3503" s="407"/>
      <c r="N3503" s="407"/>
      <c r="O3503" s="407"/>
      <c r="P3503" s="566"/>
      <c r="Q3503" s="373"/>
      <c r="R3503" s="200"/>
    </row>
    <row r="3504" spans="3:18" ht="14.6" customHeight="1" x14ac:dyDescent="0.5">
      <c r="C3504" s="406" t="str">
        <f t="shared" ref="C3504" si="4804">C3500</f>
        <v>Pre-Flood</v>
      </c>
      <c r="D3504" s="373"/>
      <c r="E3504" s="201">
        <f t="shared" si="4751"/>
        <v>3206</v>
      </c>
      <c r="F3504" s="197">
        <v>1</v>
      </c>
      <c r="G3504" s="203" t="s">
        <v>288</v>
      </c>
      <c r="H3504" s="408"/>
      <c r="I3504" s="408"/>
      <c r="J3504" s="408"/>
      <c r="K3504" s="408"/>
      <c r="L3504" s="408"/>
      <c r="M3504" s="408"/>
      <c r="N3504" s="408"/>
      <c r="O3504" s="408"/>
      <c r="P3504" s="566"/>
      <c r="Q3504" s="373"/>
      <c r="R3504" s="200"/>
    </row>
    <row r="3505" spans="3:18" ht="14.6" customHeight="1" x14ac:dyDescent="0.5">
      <c r="C3505" s="407">
        <f t="shared" ref="C3505" si="4805">C3501-1</f>
        <v>781</v>
      </c>
      <c r="D3505" s="373"/>
      <c r="E3505" s="212" t="str">
        <f t="shared" si="4753"/>
        <v>BC</v>
      </c>
      <c r="F3505" s="197">
        <v>2</v>
      </c>
      <c r="G3505" s="206" t="s">
        <v>604</v>
      </c>
      <c r="H3505" s="406" t="str">
        <f t="shared" ref="H3505:I3505" si="4806">H3501</f>
        <v>Adam</v>
      </c>
      <c r="I3505" s="406" t="str">
        <f t="shared" si="4806"/>
        <v>Seth</v>
      </c>
      <c r="J3505" s="406" t="str">
        <f>J3501</f>
        <v>Enos</v>
      </c>
      <c r="K3505" s="406" t="str">
        <f>K3501</f>
        <v>Cainan</v>
      </c>
      <c r="L3505" s="406" t="str">
        <f>L3501</f>
        <v>Mahalaleel</v>
      </c>
      <c r="M3505" s="406" t="str">
        <f>M3501</f>
        <v>Jared</v>
      </c>
      <c r="N3505" s="406" t="str">
        <f>N3501</f>
        <v>Enoch</v>
      </c>
      <c r="O3505" s="406" t="str">
        <f t="shared" si="4800"/>
        <v>Methusaleh</v>
      </c>
      <c r="P3505" s="406" t="s">
        <v>1155</v>
      </c>
      <c r="Q3505" s="373"/>
      <c r="R3505" s="200"/>
    </row>
    <row r="3506" spans="3:18" ht="14.6" customHeight="1" x14ac:dyDescent="0.5">
      <c r="C3506" s="407">
        <f t="shared" ref="C3506" si="4807">C3502+1</f>
        <v>875</v>
      </c>
      <c r="D3506" s="373"/>
      <c r="E3506" s="212">
        <f t="shared" si="4757"/>
        <v>-3205</v>
      </c>
      <c r="F3506" s="197">
        <v>3</v>
      </c>
      <c r="G3506" s="208" t="s">
        <v>287</v>
      </c>
      <c r="H3506" s="407">
        <f t="shared" ref="H3506:I3506" si="4808">H3502+1</f>
        <v>875</v>
      </c>
      <c r="I3506" s="407">
        <f t="shared" si="4808"/>
        <v>745</v>
      </c>
      <c r="J3506" s="407">
        <f>J3502+1</f>
        <v>640</v>
      </c>
      <c r="K3506" s="407">
        <f>K3502+1</f>
        <v>550</v>
      </c>
      <c r="L3506" s="407">
        <f>L3502+1</f>
        <v>480</v>
      </c>
      <c r="M3506" s="407">
        <f>M3502+1</f>
        <v>415</v>
      </c>
      <c r="N3506" s="407">
        <f>N3502+1</f>
        <v>253</v>
      </c>
      <c r="O3506" s="407">
        <f t="shared" si="4803"/>
        <v>188</v>
      </c>
      <c r="P3506" s="407">
        <v>1</v>
      </c>
      <c r="Q3506" s="373"/>
      <c r="R3506" s="200"/>
    </row>
    <row r="3507" spans="3:18" ht="14.6" customHeight="1" x14ac:dyDescent="0.5">
      <c r="C3507" s="408"/>
      <c r="D3507" s="373"/>
      <c r="E3507" s="345"/>
      <c r="F3507" s="197">
        <v>4</v>
      </c>
      <c r="G3507" s="209" t="s">
        <v>605</v>
      </c>
      <c r="H3507" s="407"/>
      <c r="I3507" s="407"/>
      <c r="J3507" s="407"/>
      <c r="K3507" s="407"/>
      <c r="L3507" s="407"/>
      <c r="M3507" s="407"/>
      <c r="N3507" s="407"/>
      <c r="O3507" s="407"/>
      <c r="P3507" s="407"/>
      <c r="Q3507" s="373"/>
      <c r="R3507" s="200"/>
    </row>
    <row r="3508" spans="3:18" ht="14.6" customHeight="1" x14ac:dyDescent="0.5">
      <c r="C3508" s="406" t="str">
        <f t="shared" ref="C3508" si="4809">C3504</f>
        <v>Pre-Flood</v>
      </c>
      <c r="D3508" s="373"/>
      <c r="E3508" s="201">
        <f t="shared" si="4751"/>
        <v>3205</v>
      </c>
      <c r="F3508" s="197">
        <v>1</v>
      </c>
      <c r="G3508" s="203" t="s">
        <v>288</v>
      </c>
      <c r="H3508" s="408"/>
      <c r="I3508" s="408"/>
      <c r="J3508" s="408"/>
      <c r="K3508" s="408"/>
      <c r="L3508" s="408"/>
      <c r="M3508" s="408"/>
      <c r="N3508" s="408"/>
      <c r="O3508" s="408"/>
      <c r="P3508" s="408"/>
      <c r="Q3508" s="373"/>
      <c r="R3508" s="200"/>
    </row>
    <row r="3509" spans="3:18" ht="14.6" customHeight="1" x14ac:dyDescent="0.5">
      <c r="C3509" s="407">
        <f t="shared" ref="C3509" si="4810">C3505-1</f>
        <v>780</v>
      </c>
      <c r="D3509" s="373"/>
      <c r="E3509" s="212" t="str">
        <f t="shared" si="4753"/>
        <v>BC</v>
      </c>
      <c r="F3509" s="197">
        <v>2</v>
      </c>
      <c r="G3509" s="206" t="s">
        <v>604</v>
      </c>
      <c r="H3509" s="406" t="str">
        <f t="shared" ref="H3509:I3509" si="4811">H3505</f>
        <v>Adam</v>
      </c>
      <c r="I3509" s="406" t="str">
        <f t="shared" si="4811"/>
        <v>Seth</v>
      </c>
      <c r="J3509" s="406" t="str">
        <f>J3505</f>
        <v>Enos</v>
      </c>
      <c r="K3509" s="406" t="str">
        <f>K3505</f>
        <v>Cainan</v>
      </c>
      <c r="L3509" s="406" t="str">
        <f>L3505</f>
        <v>Mahalaleel</v>
      </c>
      <c r="M3509" s="406" t="str">
        <f>M3505</f>
        <v>Jared</v>
      </c>
      <c r="N3509" s="406" t="str">
        <f>N3505</f>
        <v>Enoch</v>
      </c>
      <c r="O3509" s="406" t="str">
        <f t="shared" si="4800"/>
        <v>Methusaleh</v>
      </c>
      <c r="P3509" s="406" t="str">
        <f t="shared" si="4800"/>
        <v>Lamech</v>
      </c>
      <c r="Q3509" s="373"/>
      <c r="R3509" s="200"/>
    </row>
    <row r="3510" spans="3:18" ht="14.6" customHeight="1" x14ac:dyDescent="0.5">
      <c r="C3510" s="407">
        <f t="shared" ref="C3510" si="4812">C3506+1</f>
        <v>876</v>
      </c>
      <c r="D3510" s="373"/>
      <c r="E3510" s="212">
        <f t="shared" si="4757"/>
        <v>-3204</v>
      </c>
      <c r="F3510" s="197">
        <v>3</v>
      </c>
      <c r="G3510" s="208" t="s">
        <v>287</v>
      </c>
      <c r="H3510" s="407">
        <f t="shared" ref="H3510:I3510" si="4813">H3506+1</f>
        <v>876</v>
      </c>
      <c r="I3510" s="407">
        <f t="shared" si="4813"/>
        <v>746</v>
      </c>
      <c r="J3510" s="407">
        <f>J3506+1</f>
        <v>641</v>
      </c>
      <c r="K3510" s="407">
        <f>K3506+1</f>
        <v>551</v>
      </c>
      <c r="L3510" s="407">
        <f>L3506+1</f>
        <v>481</v>
      </c>
      <c r="M3510" s="407">
        <f>M3506+1</f>
        <v>416</v>
      </c>
      <c r="N3510" s="407">
        <f>N3506+1</f>
        <v>254</v>
      </c>
      <c r="O3510" s="407">
        <f t="shared" si="4803"/>
        <v>189</v>
      </c>
      <c r="P3510" s="407">
        <f t="shared" si="4803"/>
        <v>2</v>
      </c>
      <c r="Q3510" s="373"/>
      <c r="R3510" s="200"/>
    </row>
    <row r="3511" spans="3:18" ht="14.6" customHeight="1" x14ac:dyDescent="0.5">
      <c r="C3511" s="408"/>
      <c r="D3511" s="373"/>
      <c r="E3511" s="345"/>
      <c r="F3511" s="197">
        <v>4</v>
      </c>
      <c r="G3511" s="209" t="s">
        <v>605</v>
      </c>
      <c r="H3511" s="407"/>
      <c r="I3511" s="407"/>
      <c r="J3511" s="407"/>
      <c r="K3511" s="407"/>
      <c r="L3511" s="407"/>
      <c r="M3511" s="407"/>
      <c r="N3511" s="407"/>
      <c r="O3511" s="407"/>
      <c r="P3511" s="407"/>
      <c r="Q3511" s="373"/>
      <c r="R3511" s="200"/>
    </row>
    <row r="3512" spans="3:18" ht="14.6" customHeight="1" x14ac:dyDescent="0.5">
      <c r="C3512" s="406" t="str">
        <f t="shared" ref="C3512" si="4814">C3508</f>
        <v>Pre-Flood</v>
      </c>
      <c r="D3512" s="373"/>
      <c r="E3512" s="201">
        <f t="shared" si="4751"/>
        <v>3204</v>
      </c>
      <c r="F3512" s="197">
        <v>1</v>
      </c>
      <c r="G3512" s="203" t="s">
        <v>288</v>
      </c>
      <c r="H3512" s="408"/>
      <c r="I3512" s="408"/>
      <c r="J3512" s="408"/>
      <c r="K3512" s="408"/>
      <c r="L3512" s="408"/>
      <c r="M3512" s="408"/>
      <c r="N3512" s="408"/>
      <c r="O3512" s="408"/>
      <c r="P3512" s="408"/>
      <c r="Q3512" s="373"/>
      <c r="R3512" s="200"/>
    </row>
    <row r="3513" spans="3:18" ht="14.6" customHeight="1" x14ac:dyDescent="0.5">
      <c r="C3513" s="407">
        <f t="shared" ref="C3513" si="4815">C3509-1</f>
        <v>779</v>
      </c>
      <c r="D3513" s="373"/>
      <c r="E3513" s="212" t="str">
        <f t="shared" si="4753"/>
        <v>BC</v>
      </c>
      <c r="F3513" s="197">
        <v>2</v>
      </c>
      <c r="G3513" s="206" t="s">
        <v>604</v>
      </c>
      <c r="H3513" s="406" t="str">
        <f t="shared" ref="H3513:I3513" si="4816">H3509</f>
        <v>Adam</v>
      </c>
      <c r="I3513" s="406" t="str">
        <f t="shared" si="4816"/>
        <v>Seth</v>
      </c>
      <c r="J3513" s="406" t="str">
        <f>J3509</f>
        <v>Enos</v>
      </c>
      <c r="K3513" s="406" t="str">
        <f>K3509</f>
        <v>Cainan</v>
      </c>
      <c r="L3513" s="406" t="str">
        <f>L3509</f>
        <v>Mahalaleel</v>
      </c>
      <c r="M3513" s="406" t="str">
        <f>M3509</f>
        <v>Jared</v>
      </c>
      <c r="N3513" s="406" t="str">
        <f>N3509</f>
        <v>Enoch</v>
      </c>
      <c r="O3513" s="406" t="str">
        <f t="shared" si="4800"/>
        <v>Methusaleh</v>
      </c>
      <c r="P3513" s="406" t="str">
        <f t="shared" si="4800"/>
        <v>Lamech</v>
      </c>
      <c r="Q3513" s="373"/>
      <c r="R3513" s="200"/>
    </row>
    <row r="3514" spans="3:18" ht="14.6" customHeight="1" x14ac:dyDescent="0.5">
      <c r="C3514" s="407">
        <f t="shared" ref="C3514" si="4817">C3510+1</f>
        <v>877</v>
      </c>
      <c r="D3514" s="373"/>
      <c r="E3514" s="212">
        <f t="shared" si="4757"/>
        <v>-3203</v>
      </c>
      <c r="F3514" s="197">
        <v>3</v>
      </c>
      <c r="G3514" s="208" t="s">
        <v>287</v>
      </c>
      <c r="H3514" s="407">
        <f t="shared" ref="H3514:I3514" si="4818">H3510+1</f>
        <v>877</v>
      </c>
      <c r="I3514" s="407">
        <f t="shared" si="4818"/>
        <v>747</v>
      </c>
      <c r="J3514" s="407">
        <f>J3510+1</f>
        <v>642</v>
      </c>
      <c r="K3514" s="407">
        <f>K3510+1</f>
        <v>552</v>
      </c>
      <c r="L3514" s="407">
        <f>L3510+1</f>
        <v>482</v>
      </c>
      <c r="M3514" s="407">
        <f>M3510+1</f>
        <v>417</v>
      </c>
      <c r="N3514" s="407">
        <f>N3510+1</f>
        <v>255</v>
      </c>
      <c r="O3514" s="407">
        <f t="shared" si="4803"/>
        <v>190</v>
      </c>
      <c r="P3514" s="407">
        <f t="shared" si="4803"/>
        <v>3</v>
      </c>
      <c r="Q3514" s="373"/>
      <c r="R3514" s="200"/>
    </row>
    <row r="3515" spans="3:18" ht="14.6" customHeight="1" x14ac:dyDescent="0.5">
      <c r="C3515" s="408"/>
      <c r="D3515" s="373"/>
      <c r="E3515" s="345"/>
      <c r="F3515" s="197">
        <v>4</v>
      </c>
      <c r="G3515" s="209" t="s">
        <v>605</v>
      </c>
      <c r="H3515" s="407"/>
      <c r="I3515" s="407"/>
      <c r="J3515" s="407"/>
      <c r="K3515" s="407"/>
      <c r="L3515" s="407"/>
      <c r="M3515" s="407"/>
      <c r="N3515" s="407"/>
      <c r="O3515" s="407"/>
      <c r="P3515" s="407"/>
      <c r="Q3515" s="373"/>
      <c r="R3515" s="200"/>
    </row>
    <row r="3516" spans="3:18" ht="14.6" customHeight="1" x14ac:dyDescent="0.5">
      <c r="C3516" s="406" t="str">
        <f t="shared" ref="C3516" si="4819">C3512</f>
        <v>Pre-Flood</v>
      </c>
      <c r="D3516" s="373"/>
      <c r="E3516" s="201">
        <f t="shared" si="4751"/>
        <v>3203</v>
      </c>
      <c r="F3516" s="197">
        <v>1</v>
      </c>
      <c r="G3516" s="203" t="s">
        <v>288</v>
      </c>
      <c r="H3516" s="408"/>
      <c r="I3516" s="408"/>
      <c r="J3516" s="408"/>
      <c r="K3516" s="408"/>
      <c r="L3516" s="408"/>
      <c r="M3516" s="408"/>
      <c r="N3516" s="408"/>
      <c r="O3516" s="408"/>
      <c r="P3516" s="408"/>
      <c r="Q3516" s="373"/>
      <c r="R3516" s="200"/>
    </row>
    <row r="3517" spans="3:18" ht="14.6" customHeight="1" x14ac:dyDescent="0.5">
      <c r="C3517" s="407">
        <f t="shared" ref="C3517" si="4820">C3513-1</f>
        <v>778</v>
      </c>
      <c r="D3517" s="373"/>
      <c r="E3517" s="212" t="str">
        <f t="shared" si="4753"/>
        <v>BC</v>
      </c>
      <c r="F3517" s="197">
        <v>2</v>
      </c>
      <c r="G3517" s="206" t="s">
        <v>604</v>
      </c>
      <c r="H3517" s="406" t="str">
        <f t="shared" ref="H3517:N3517" si="4821">H3513</f>
        <v>Adam</v>
      </c>
      <c r="I3517" s="406" t="str">
        <f t="shared" si="4821"/>
        <v>Seth</v>
      </c>
      <c r="J3517" s="406" t="str">
        <f t="shared" si="4821"/>
        <v>Enos</v>
      </c>
      <c r="K3517" s="406" t="str">
        <f t="shared" si="4821"/>
        <v>Cainan</v>
      </c>
      <c r="L3517" s="406" t="str">
        <f t="shared" si="4821"/>
        <v>Mahalaleel</v>
      </c>
      <c r="M3517" s="406" t="str">
        <f t="shared" si="4821"/>
        <v>Jared</v>
      </c>
      <c r="N3517" s="406" t="str">
        <f t="shared" si="4821"/>
        <v>Enoch</v>
      </c>
      <c r="O3517" s="406" t="str">
        <f t="shared" ref="O3517:P3529" si="4822">O3513</f>
        <v>Methusaleh</v>
      </c>
      <c r="P3517" s="406" t="str">
        <f t="shared" si="4822"/>
        <v>Lamech</v>
      </c>
      <c r="Q3517" s="373"/>
      <c r="R3517" s="200"/>
    </row>
    <row r="3518" spans="3:18" ht="14.6" customHeight="1" x14ac:dyDescent="0.5">
      <c r="C3518" s="407">
        <f t="shared" ref="C3518" si="4823">C3514+1</f>
        <v>878</v>
      </c>
      <c r="D3518" s="373"/>
      <c r="E3518" s="212">
        <f t="shared" si="4757"/>
        <v>-3202</v>
      </c>
      <c r="F3518" s="197">
        <v>3</v>
      </c>
      <c r="G3518" s="208" t="s">
        <v>287</v>
      </c>
      <c r="H3518" s="407">
        <f t="shared" ref="H3518:N3518" si="4824">H3514+1</f>
        <v>878</v>
      </c>
      <c r="I3518" s="407">
        <f t="shared" si="4824"/>
        <v>748</v>
      </c>
      <c r="J3518" s="407">
        <f t="shared" si="4824"/>
        <v>643</v>
      </c>
      <c r="K3518" s="407">
        <f t="shared" si="4824"/>
        <v>553</v>
      </c>
      <c r="L3518" s="407">
        <f t="shared" si="4824"/>
        <v>483</v>
      </c>
      <c r="M3518" s="407">
        <f t="shared" si="4824"/>
        <v>418</v>
      </c>
      <c r="N3518" s="407">
        <f t="shared" si="4824"/>
        <v>256</v>
      </c>
      <c r="O3518" s="407">
        <f t="shared" ref="O3518:P3530" si="4825">O3514+1</f>
        <v>191</v>
      </c>
      <c r="P3518" s="407">
        <f t="shared" si="4825"/>
        <v>4</v>
      </c>
      <c r="Q3518" s="373"/>
      <c r="R3518" s="200"/>
    </row>
    <row r="3519" spans="3:18" ht="14.6" customHeight="1" x14ac:dyDescent="0.5">
      <c r="C3519" s="408"/>
      <c r="D3519" s="373"/>
      <c r="E3519" s="345"/>
      <c r="F3519" s="197">
        <v>4</v>
      </c>
      <c r="G3519" s="209" t="s">
        <v>605</v>
      </c>
      <c r="H3519" s="407"/>
      <c r="I3519" s="407"/>
      <c r="J3519" s="407"/>
      <c r="K3519" s="407"/>
      <c r="L3519" s="407"/>
      <c r="M3519" s="407"/>
      <c r="N3519" s="407"/>
      <c r="O3519" s="407"/>
      <c r="P3519" s="407"/>
      <c r="Q3519" s="373"/>
      <c r="R3519" s="200"/>
    </row>
    <row r="3520" spans="3:18" ht="14.6" customHeight="1" x14ac:dyDescent="0.5">
      <c r="C3520" s="406" t="str">
        <f t="shared" ref="C3520" si="4826">C3516</f>
        <v>Pre-Flood</v>
      </c>
      <c r="D3520" s="373"/>
      <c r="E3520" s="201">
        <f t="shared" si="4751"/>
        <v>3202</v>
      </c>
      <c r="F3520" s="197">
        <v>1</v>
      </c>
      <c r="G3520" s="203" t="s">
        <v>288</v>
      </c>
      <c r="H3520" s="408"/>
      <c r="I3520" s="408"/>
      <c r="J3520" s="408"/>
      <c r="K3520" s="408"/>
      <c r="L3520" s="408"/>
      <c r="M3520" s="408"/>
      <c r="N3520" s="408"/>
      <c r="O3520" s="408"/>
      <c r="P3520" s="408"/>
      <c r="Q3520" s="373"/>
      <c r="R3520" s="200"/>
    </row>
    <row r="3521" spans="3:18" ht="14.6" customHeight="1" x14ac:dyDescent="0.5">
      <c r="C3521" s="407">
        <f t="shared" ref="C3521" si="4827">C3517-1</f>
        <v>777</v>
      </c>
      <c r="D3521" s="373"/>
      <c r="E3521" s="212" t="str">
        <f t="shared" si="4753"/>
        <v>BC</v>
      </c>
      <c r="F3521" s="197">
        <v>2</v>
      </c>
      <c r="G3521" s="206" t="s">
        <v>604</v>
      </c>
      <c r="H3521" s="406" t="str">
        <f t="shared" ref="H3521:I3521" si="4828">H3517</f>
        <v>Adam</v>
      </c>
      <c r="I3521" s="406" t="str">
        <f t="shared" si="4828"/>
        <v>Seth</v>
      </c>
      <c r="J3521" s="406" t="str">
        <f>J3517</f>
        <v>Enos</v>
      </c>
      <c r="K3521" s="406" t="str">
        <f>K3517</f>
        <v>Cainan</v>
      </c>
      <c r="L3521" s="406" t="str">
        <f>L3517</f>
        <v>Mahalaleel</v>
      </c>
      <c r="M3521" s="406" t="str">
        <f>M3517</f>
        <v>Jared</v>
      </c>
      <c r="N3521" s="406" t="str">
        <f>N3517</f>
        <v>Enoch</v>
      </c>
      <c r="O3521" s="406" t="str">
        <f t="shared" si="4822"/>
        <v>Methusaleh</v>
      </c>
      <c r="P3521" s="406" t="str">
        <f t="shared" si="4822"/>
        <v>Lamech</v>
      </c>
      <c r="Q3521" s="373"/>
      <c r="R3521" s="200"/>
    </row>
    <row r="3522" spans="3:18" ht="14.6" customHeight="1" x14ac:dyDescent="0.5">
      <c r="C3522" s="407">
        <f t="shared" ref="C3522" si="4829">C3518+1</f>
        <v>879</v>
      </c>
      <c r="D3522" s="373"/>
      <c r="E3522" s="212">
        <f t="shared" si="4757"/>
        <v>-3201</v>
      </c>
      <c r="F3522" s="197">
        <v>3</v>
      </c>
      <c r="G3522" s="208" t="s">
        <v>287</v>
      </c>
      <c r="H3522" s="407">
        <f t="shared" ref="H3522:I3522" si="4830">H3518+1</f>
        <v>879</v>
      </c>
      <c r="I3522" s="407">
        <f t="shared" si="4830"/>
        <v>749</v>
      </c>
      <c r="J3522" s="407">
        <f>J3518+1</f>
        <v>644</v>
      </c>
      <c r="K3522" s="407">
        <f>K3518+1</f>
        <v>554</v>
      </c>
      <c r="L3522" s="407">
        <f>L3518+1</f>
        <v>484</v>
      </c>
      <c r="M3522" s="407">
        <f>M3518+1</f>
        <v>419</v>
      </c>
      <c r="N3522" s="407">
        <f>N3518+1</f>
        <v>257</v>
      </c>
      <c r="O3522" s="407">
        <f t="shared" si="4825"/>
        <v>192</v>
      </c>
      <c r="P3522" s="407">
        <f t="shared" si="4825"/>
        <v>5</v>
      </c>
      <c r="Q3522" s="373"/>
      <c r="R3522" s="200"/>
    </row>
    <row r="3523" spans="3:18" ht="14.6" customHeight="1" x14ac:dyDescent="0.5">
      <c r="C3523" s="408"/>
      <c r="D3523" s="373"/>
      <c r="E3523" s="345"/>
      <c r="F3523" s="197">
        <v>4</v>
      </c>
      <c r="G3523" s="209" t="s">
        <v>605</v>
      </c>
      <c r="H3523" s="407"/>
      <c r="I3523" s="407"/>
      <c r="J3523" s="407"/>
      <c r="K3523" s="407"/>
      <c r="L3523" s="407"/>
      <c r="M3523" s="407"/>
      <c r="N3523" s="407"/>
      <c r="O3523" s="407"/>
      <c r="P3523" s="407"/>
      <c r="Q3523" s="373"/>
      <c r="R3523" s="200"/>
    </row>
    <row r="3524" spans="3:18" ht="14.6" customHeight="1" x14ac:dyDescent="0.5">
      <c r="C3524" s="406" t="str">
        <f t="shared" ref="C3524" si="4831">C3520</f>
        <v>Pre-Flood</v>
      </c>
      <c r="D3524" s="373"/>
      <c r="E3524" s="201">
        <f t="shared" si="4751"/>
        <v>3201</v>
      </c>
      <c r="F3524" s="197">
        <v>1</v>
      </c>
      <c r="G3524" s="203" t="s">
        <v>288</v>
      </c>
      <c r="H3524" s="408"/>
      <c r="I3524" s="408"/>
      <c r="J3524" s="408"/>
      <c r="K3524" s="408"/>
      <c r="L3524" s="408"/>
      <c r="M3524" s="408"/>
      <c r="N3524" s="408"/>
      <c r="O3524" s="408"/>
      <c r="P3524" s="408"/>
      <c r="Q3524" s="373"/>
      <c r="R3524" s="200"/>
    </row>
    <row r="3525" spans="3:18" ht="14.6" customHeight="1" x14ac:dyDescent="0.5">
      <c r="C3525" s="407">
        <f t="shared" ref="C3525" si="4832">C3521-1</f>
        <v>776</v>
      </c>
      <c r="D3525" s="373"/>
      <c r="E3525" s="212" t="str">
        <f t="shared" si="4753"/>
        <v>BC</v>
      </c>
      <c r="F3525" s="197">
        <v>2</v>
      </c>
      <c r="G3525" s="206" t="s">
        <v>604</v>
      </c>
      <c r="H3525" s="406" t="str">
        <f t="shared" ref="H3525:I3525" si="4833">H3521</f>
        <v>Adam</v>
      </c>
      <c r="I3525" s="406" t="str">
        <f t="shared" si="4833"/>
        <v>Seth</v>
      </c>
      <c r="J3525" s="406" t="str">
        <f>J3521</f>
        <v>Enos</v>
      </c>
      <c r="K3525" s="406" t="str">
        <f>K3521</f>
        <v>Cainan</v>
      </c>
      <c r="L3525" s="406" t="str">
        <f>L3521</f>
        <v>Mahalaleel</v>
      </c>
      <c r="M3525" s="406" t="str">
        <f>M3521</f>
        <v>Jared</v>
      </c>
      <c r="N3525" s="406" t="str">
        <f>N3521</f>
        <v>Enoch</v>
      </c>
      <c r="O3525" s="406" t="str">
        <f t="shared" si="4822"/>
        <v>Methusaleh</v>
      </c>
      <c r="P3525" s="406" t="str">
        <f t="shared" si="4822"/>
        <v>Lamech</v>
      </c>
      <c r="Q3525" s="373"/>
      <c r="R3525" s="200"/>
    </row>
    <row r="3526" spans="3:18" ht="14.6" customHeight="1" x14ac:dyDescent="0.5">
      <c r="C3526" s="407">
        <f t="shared" ref="C3526" si="4834">C3522+1</f>
        <v>880</v>
      </c>
      <c r="D3526" s="373"/>
      <c r="E3526" s="212">
        <f t="shared" si="4757"/>
        <v>-3200</v>
      </c>
      <c r="F3526" s="197">
        <v>3</v>
      </c>
      <c r="G3526" s="208" t="s">
        <v>287</v>
      </c>
      <c r="H3526" s="407">
        <f t="shared" ref="H3526:I3526" si="4835">H3522+1</f>
        <v>880</v>
      </c>
      <c r="I3526" s="407">
        <f t="shared" si="4835"/>
        <v>750</v>
      </c>
      <c r="J3526" s="407">
        <f>J3522+1</f>
        <v>645</v>
      </c>
      <c r="K3526" s="407">
        <f>K3522+1</f>
        <v>555</v>
      </c>
      <c r="L3526" s="407">
        <f>L3522+1</f>
        <v>485</v>
      </c>
      <c r="M3526" s="407">
        <f>M3522+1</f>
        <v>420</v>
      </c>
      <c r="N3526" s="407">
        <f>N3522+1</f>
        <v>258</v>
      </c>
      <c r="O3526" s="407">
        <f t="shared" si="4825"/>
        <v>193</v>
      </c>
      <c r="P3526" s="407">
        <f t="shared" si="4825"/>
        <v>6</v>
      </c>
      <c r="Q3526" s="373"/>
      <c r="R3526" s="200"/>
    </row>
    <row r="3527" spans="3:18" ht="14.6" customHeight="1" x14ac:dyDescent="0.5">
      <c r="C3527" s="408"/>
      <c r="D3527" s="373"/>
      <c r="E3527" s="345"/>
      <c r="F3527" s="197">
        <v>4</v>
      </c>
      <c r="G3527" s="209" t="s">
        <v>605</v>
      </c>
      <c r="H3527" s="407"/>
      <c r="I3527" s="407"/>
      <c r="J3527" s="407"/>
      <c r="K3527" s="407"/>
      <c r="L3527" s="407"/>
      <c r="M3527" s="407"/>
      <c r="N3527" s="407"/>
      <c r="O3527" s="407"/>
      <c r="P3527" s="407"/>
      <c r="Q3527" s="373"/>
      <c r="R3527" s="200"/>
    </row>
    <row r="3528" spans="3:18" ht="14.6" customHeight="1" x14ac:dyDescent="0.5">
      <c r="C3528" s="406" t="str">
        <f t="shared" ref="C3528" si="4836">C3524</f>
        <v>Pre-Flood</v>
      </c>
      <c r="D3528" s="373"/>
      <c r="E3528" s="201">
        <f t="shared" si="4751"/>
        <v>3200</v>
      </c>
      <c r="F3528" s="197">
        <v>1</v>
      </c>
      <c r="G3528" s="203" t="s">
        <v>288</v>
      </c>
      <c r="H3528" s="408"/>
      <c r="I3528" s="408"/>
      <c r="J3528" s="408"/>
      <c r="K3528" s="408"/>
      <c r="L3528" s="408"/>
      <c r="M3528" s="408"/>
      <c r="N3528" s="408"/>
      <c r="O3528" s="408"/>
      <c r="P3528" s="408"/>
      <c r="Q3528" s="373"/>
      <c r="R3528" s="200"/>
    </row>
    <row r="3529" spans="3:18" ht="14.6" customHeight="1" x14ac:dyDescent="0.5">
      <c r="C3529" s="407">
        <f t="shared" ref="C3529" si="4837">C3525-1</f>
        <v>775</v>
      </c>
      <c r="D3529" s="373"/>
      <c r="E3529" s="212" t="str">
        <f t="shared" si="4753"/>
        <v>BC</v>
      </c>
      <c r="F3529" s="197">
        <v>2</v>
      </c>
      <c r="G3529" s="206" t="s">
        <v>604</v>
      </c>
      <c r="H3529" s="406" t="str">
        <f t="shared" ref="H3529:I3529" si="4838">H3525</f>
        <v>Adam</v>
      </c>
      <c r="I3529" s="406" t="str">
        <f t="shared" si="4838"/>
        <v>Seth</v>
      </c>
      <c r="J3529" s="406" t="str">
        <f>J3525</f>
        <v>Enos</v>
      </c>
      <c r="K3529" s="406" t="str">
        <f>K3525</f>
        <v>Cainan</v>
      </c>
      <c r="L3529" s="406" t="str">
        <f>L3525</f>
        <v>Mahalaleel</v>
      </c>
      <c r="M3529" s="406" t="str">
        <f>M3525</f>
        <v>Jared</v>
      </c>
      <c r="N3529" s="406" t="str">
        <f>N3525</f>
        <v>Enoch</v>
      </c>
      <c r="O3529" s="406" t="str">
        <f t="shared" si="4822"/>
        <v>Methusaleh</v>
      </c>
      <c r="P3529" s="406" t="str">
        <f t="shared" si="4822"/>
        <v>Lamech</v>
      </c>
      <c r="Q3529" s="373"/>
      <c r="R3529" s="200"/>
    </row>
    <row r="3530" spans="3:18" ht="14.6" customHeight="1" x14ac:dyDescent="0.5">
      <c r="C3530" s="407">
        <f t="shared" ref="C3530" si="4839">C3526+1</f>
        <v>881</v>
      </c>
      <c r="D3530" s="373"/>
      <c r="E3530" s="212">
        <f t="shared" si="4757"/>
        <v>-3199</v>
      </c>
      <c r="F3530" s="197">
        <v>3</v>
      </c>
      <c r="G3530" s="208" t="s">
        <v>287</v>
      </c>
      <c r="H3530" s="407">
        <f t="shared" ref="H3530:I3530" si="4840">H3526+1</f>
        <v>881</v>
      </c>
      <c r="I3530" s="407">
        <f t="shared" si="4840"/>
        <v>751</v>
      </c>
      <c r="J3530" s="407">
        <f>J3526+1</f>
        <v>646</v>
      </c>
      <c r="K3530" s="407">
        <f>K3526+1</f>
        <v>556</v>
      </c>
      <c r="L3530" s="407">
        <f>L3526+1</f>
        <v>486</v>
      </c>
      <c r="M3530" s="407">
        <f>M3526+1</f>
        <v>421</v>
      </c>
      <c r="N3530" s="407">
        <f>N3526+1</f>
        <v>259</v>
      </c>
      <c r="O3530" s="407">
        <f t="shared" si="4825"/>
        <v>194</v>
      </c>
      <c r="P3530" s="407">
        <f t="shared" si="4825"/>
        <v>7</v>
      </c>
      <c r="Q3530" s="373"/>
      <c r="R3530" s="200"/>
    </row>
    <row r="3531" spans="3:18" ht="14.6" customHeight="1" x14ac:dyDescent="0.5">
      <c r="C3531" s="408"/>
      <c r="D3531" s="373"/>
      <c r="E3531" s="345"/>
      <c r="F3531" s="197">
        <v>4</v>
      </c>
      <c r="G3531" s="209" t="s">
        <v>605</v>
      </c>
      <c r="H3531" s="407"/>
      <c r="I3531" s="407"/>
      <c r="J3531" s="407"/>
      <c r="K3531" s="407"/>
      <c r="L3531" s="407"/>
      <c r="M3531" s="407"/>
      <c r="N3531" s="407"/>
      <c r="O3531" s="407"/>
      <c r="P3531" s="407"/>
      <c r="Q3531" s="373"/>
      <c r="R3531" s="200"/>
    </row>
    <row r="3532" spans="3:18" ht="14.6" customHeight="1" x14ac:dyDescent="0.5">
      <c r="C3532" s="406" t="str">
        <f t="shared" ref="C3532" si="4841">C3528</f>
        <v>Pre-Flood</v>
      </c>
      <c r="D3532" s="373"/>
      <c r="E3532" s="201">
        <f t="shared" ref="E3532:E3592" si="4842">E3528-1</f>
        <v>3199</v>
      </c>
      <c r="F3532" s="197">
        <v>1</v>
      </c>
      <c r="G3532" s="203" t="s">
        <v>288</v>
      </c>
      <c r="H3532" s="408"/>
      <c r="I3532" s="408"/>
      <c r="J3532" s="408"/>
      <c r="K3532" s="408"/>
      <c r="L3532" s="408"/>
      <c r="M3532" s="408"/>
      <c r="N3532" s="408"/>
      <c r="O3532" s="408"/>
      <c r="P3532" s="408"/>
      <c r="Q3532" s="373"/>
      <c r="R3532" s="200"/>
    </row>
    <row r="3533" spans="3:18" ht="14.6" customHeight="1" x14ac:dyDescent="0.5">
      <c r="C3533" s="407">
        <f t="shared" ref="C3533" si="4843">C3529-1</f>
        <v>774</v>
      </c>
      <c r="D3533" s="373"/>
      <c r="E3533" s="212" t="str">
        <f t="shared" ref="E3533:E3593" si="4844">E3529</f>
        <v>BC</v>
      </c>
      <c r="F3533" s="197">
        <v>2</v>
      </c>
      <c r="G3533" s="206" t="s">
        <v>604</v>
      </c>
      <c r="H3533" s="406" t="str">
        <f t="shared" ref="H3533:N3533" si="4845">H3529</f>
        <v>Adam</v>
      </c>
      <c r="I3533" s="406" t="str">
        <f t="shared" si="4845"/>
        <v>Seth</v>
      </c>
      <c r="J3533" s="406" t="str">
        <f t="shared" si="4845"/>
        <v>Enos</v>
      </c>
      <c r="K3533" s="406" t="str">
        <f t="shared" si="4845"/>
        <v>Cainan</v>
      </c>
      <c r="L3533" s="406" t="str">
        <f t="shared" si="4845"/>
        <v>Mahalaleel</v>
      </c>
      <c r="M3533" s="406" t="str">
        <f t="shared" si="4845"/>
        <v>Jared</v>
      </c>
      <c r="N3533" s="406" t="str">
        <f t="shared" si="4845"/>
        <v>Enoch</v>
      </c>
      <c r="O3533" s="406" t="str">
        <f t="shared" ref="O3533:P3545" si="4846">O3529</f>
        <v>Methusaleh</v>
      </c>
      <c r="P3533" s="406" t="str">
        <f t="shared" si="4846"/>
        <v>Lamech</v>
      </c>
      <c r="Q3533" s="373"/>
      <c r="R3533" s="200"/>
    </row>
    <row r="3534" spans="3:18" ht="14.6" customHeight="1" x14ac:dyDescent="0.5">
      <c r="C3534" s="407">
        <f t="shared" ref="C3534" si="4847">C3530+1</f>
        <v>882</v>
      </c>
      <c r="D3534" s="373"/>
      <c r="E3534" s="212">
        <f t="shared" ref="E3534:E3594" si="4848">-E3532+1</f>
        <v>-3198</v>
      </c>
      <c r="F3534" s="197">
        <v>3</v>
      </c>
      <c r="G3534" s="208" t="s">
        <v>287</v>
      </c>
      <c r="H3534" s="407">
        <f t="shared" ref="H3534:N3534" si="4849">H3530+1</f>
        <v>882</v>
      </c>
      <c r="I3534" s="407">
        <f t="shared" si="4849"/>
        <v>752</v>
      </c>
      <c r="J3534" s="407">
        <f t="shared" si="4849"/>
        <v>647</v>
      </c>
      <c r="K3534" s="407">
        <f t="shared" si="4849"/>
        <v>557</v>
      </c>
      <c r="L3534" s="407">
        <f t="shared" si="4849"/>
        <v>487</v>
      </c>
      <c r="M3534" s="407">
        <f t="shared" si="4849"/>
        <v>422</v>
      </c>
      <c r="N3534" s="407">
        <f t="shared" si="4849"/>
        <v>260</v>
      </c>
      <c r="O3534" s="407">
        <f t="shared" ref="O3534:P3546" si="4850">O3530+1</f>
        <v>195</v>
      </c>
      <c r="P3534" s="407">
        <f t="shared" si="4850"/>
        <v>8</v>
      </c>
      <c r="Q3534" s="373"/>
      <c r="R3534" s="200"/>
    </row>
    <row r="3535" spans="3:18" ht="14.6" customHeight="1" x14ac:dyDescent="0.5">
      <c r="C3535" s="408"/>
      <c r="D3535" s="373"/>
      <c r="E3535" s="345"/>
      <c r="F3535" s="197">
        <v>4</v>
      </c>
      <c r="G3535" s="209" t="s">
        <v>605</v>
      </c>
      <c r="H3535" s="407"/>
      <c r="I3535" s="407"/>
      <c r="J3535" s="407"/>
      <c r="K3535" s="407"/>
      <c r="L3535" s="407"/>
      <c r="M3535" s="407"/>
      <c r="N3535" s="407"/>
      <c r="O3535" s="407"/>
      <c r="P3535" s="407"/>
      <c r="Q3535" s="373"/>
      <c r="R3535" s="200"/>
    </row>
    <row r="3536" spans="3:18" ht="14.6" customHeight="1" x14ac:dyDescent="0.5">
      <c r="C3536" s="406" t="str">
        <f t="shared" ref="C3536" si="4851">C3532</f>
        <v>Pre-Flood</v>
      </c>
      <c r="D3536" s="373"/>
      <c r="E3536" s="201">
        <f t="shared" si="4842"/>
        <v>3198</v>
      </c>
      <c r="F3536" s="197">
        <v>1</v>
      </c>
      <c r="G3536" s="203" t="s">
        <v>288</v>
      </c>
      <c r="H3536" s="408"/>
      <c r="I3536" s="408"/>
      <c r="J3536" s="408"/>
      <c r="K3536" s="408"/>
      <c r="L3536" s="408"/>
      <c r="M3536" s="408"/>
      <c r="N3536" s="408"/>
      <c r="O3536" s="408"/>
      <c r="P3536" s="408"/>
      <c r="Q3536" s="373"/>
      <c r="R3536" s="200"/>
    </row>
    <row r="3537" spans="3:18" ht="14.6" customHeight="1" x14ac:dyDescent="0.5">
      <c r="C3537" s="407">
        <f t="shared" ref="C3537" si="4852">C3533-1</f>
        <v>773</v>
      </c>
      <c r="D3537" s="373"/>
      <c r="E3537" s="212" t="str">
        <f t="shared" si="4844"/>
        <v>BC</v>
      </c>
      <c r="F3537" s="197">
        <v>2</v>
      </c>
      <c r="G3537" s="206" t="s">
        <v>604</v>
      </c>
      <c r="H3537" s="406" t="str">
        <f t="shared" ref="H3537:I3537" si="4853">H3533</f>
        <v>Adam</v>
      </c>
      <c r="I3537" s="406" t="str">
        <f t="shared" si="4853"/>
        <v>Seth</v>
      </c>
      <c r="J3537" s="406" t="str">
        <f>J3533</f>
        <v>Enos</v>
      </c>
      <c r="K3537" s="406" t="str">
        <f>K3533</f>
        <v>Cainan</v>
      </c>
      <c r="L3537" s="406" t="str">
        <f>L3533</f>
        <v>Mahalaleel</v>
      </c>
      <c r="M3537" s="406" t="str">
        <f>M3533</f>
        <v>Jared</v>
      </c>
      <c r="N3537" s="406" t="str">
        <f>N3533</f>
        <v>Enoch</v>
      </c>
      <c r="O3537" s="406" t="str">
        <f t="shared" si="4846"/>
        <v>Methusaleh</v>
      </c>
      <c r="P3537" s="406" t="str">
        <f t="shared" si="4846"/>
        <v>Lamech</v>
      </c>
      <c r="Q3537" s="373"/>
      <c r="R3537" s="200"/>
    </row>
    <row r="3538" spans="3:18" ht="14.6" customHeight="1" x14ac:dyDescent="0.5">
      <c r="C3538" s="407">
        <f t="shared" ref="C3538" si="4854">C3534+1</f>
        <v>883</v>
      </c>
      <c r="D3538" s="373"/>
      <c r="E3538" s="212">
        <f t="shared" si="4848"/>
        <v>-3197</v>
      </c>
      <c r="F3538" s="197">
        <v>3</v>
      </c>
      <c r="G3538" s="208" t="s">
        <v>287</v>
      </c>
      <c r="H3538" s="407">
        <f t="shared" ref="H3538:I3538" si="4855">H3534+1</f>
        <v>883</v>
      </c>
      <c r="I3538" s="407">
        <f t="shared" si="4855"/>
        <v>753</v>
      </c>
      <c r="J3538" s="407">
        <f>J3534+1</f>
        <v>648</v>
      </c>
      <c r="K3538" s="407">
        <f>K3534+1</f>
        <v>558</v>
      </c>
      <c r="L3538" s="407">
        <f>L3534+1</f>
        <v>488</v>
      </c>
      <c r="M3538" s="407">
        <f>M3534+1</f>
        <v>423</v>
      </c>
      <c r="N3538" s="407">
        <f>N3534+1</f>
        <v>261</v>
      </c>
      <c r="O3538" s="407">
        <f t="shared" si="4850"/>
        <v>196</v>
      </c>
      <c r="P3538" s="407">
        <f t="shared" si="4850"/>
        <v>9</v>
      </c>
      <c r="Q3538" s="373"/>
      <c r="R3538" s="200"/>
    </row>
    <row r="3539" spans="3:18" ht="14.6" customHeight="1" x14ac:dyDescent="0.5">
      <c r="C3539" s="408"/>
      <c r="D3539" s="373"/>
      <c r="E3539" s="345"/>
      <c r="F3539" s="197">
        <v>4</v>
      </c>
      <c r="G3539" s="209" t="s">
        <v>605</v>
      </c>
      <c r="H3539" s="407"/>
      <c r="I3539" s="407"/>
      <c r="J3539" s="407"/>
      <c r="K3539" s="407"/>
      <c r="L3539" s="407"/>
      <c r="M3539" s="407"/>
      <c r="N3539" s="407"/>
      <c r="O3539" s="407"/>
      <c r="P3539" s="407"/>
      <c r="Q3539" s="373"/>
      <c r="R3539" s="200"/>
    </row>
    <row r="3540" spans="3:18" ht="14.6" customHeight="1" x14ac:dyDescent="0.5">
      <c r="C3540" s="406" t="str">
        <f t="shared" ref="C3540" si="4856">C3536</f>
        <v>Pre-Flood</v>
      </c>
      <c r="D3540" s="373"/>
      <c r="E3540" s="201">
        <f t="shared" si="4842"/>
        <v>3197</v>
      </c>
      <c r="F3540" s="197">
        <v>1</v>
      </c>
      <c r="G3540" s="203" t="s">
        <v>288</v>
      </c>
      <c r="H3540" s="408"/>
      <c r="I3540" s="408"/>
      <c r="J3540" s="408"/>
      <c r="K3540" s="408"/>
      <c r="L3540" s="408"/>
      <c r="M3540" s="408"/>
      <c r="N3540" s="408"/>
      <c r="O3540" s="408"/>
      <c r="P3540" s="408"/>
      <c r="Q3540" s="373"/>
      <c r="R3540" s="200"/>
    </row>
    <row r="3541" spans="3:18" ht="14.6" customHeight="1" x14ac:dyDescent="0.5">
      <c r="C3541" s="407">
        <f t="shared" ref="C3541" si="4857">C3537-1</f>
        <v>772</v>
      </c>
      <c r="D3541" s="373"/>
      <c r="E3541" s="212" t="str">
        <f t="shared" si="4844"/>
        <v>BC</v>
      </c>
      <c r="F3541" s="197">
        <v>2</v>
      </c>
      <c r="G3541" s="206" t="s">
        <v>604</v>
      </c>
      <c r="H3541" s="406" t="str">
        <f t="shared" ref="H3541:I3541" si="4858">H3537</f>
        <v>Adam</v>
      </c>
      <c r="I3541" s="406" t="str">
        <f t="shared" si="4858"/>
        <v>Seth</v>
      </c>
      <c r="J3541" s="406" t="str">
        <f>J3537</f>
        <v>Enos</v>
      </c>
      <c r="K3541" s="406" t="str">
        <f>K3537</f>
        <v>Cainan</v>
      </c>
      <c r="L3541" s="406" t="str">
        <f>L3537</f>
        <v>Mahalaleel</v>
      </c>
      <c r="M3541" s="406" t="str">
        <f>M3537</f>
        <v>Jared</v>
      </c>
      <c r="N3541" s="406" t="str">
        <f>N3537</f>
        <v>Enoch</v>
      </c>
      <c r="O3541" s="406" t="str">
        <f t="shared" si="4846"/>
        <v>Methusaleh</v>
      </c>
      <c r="P3541" s="406" t="str">
        <f t="shared" si="4846"/>
        <v>Lamech</v>
      </c>
      <c r="Q3541" s="373"/>
      <c r="R3541" s="200"/>
    </row>
    <row r="3542" spans="3:18" ht="14.6" customHeight="1" x14ac:dyDescent="0.5">
      <c r="C3542" s="407">
        <f t="shared" ref="C3542" si="4859">C3538+1</f>
        <v>884</v>
      </c>
      <c r="D3542" s="373"/>
      <c r="E3542" s="212">
        <f t="shared" si="4848"/>
        <v>-3196</v>
      </c>
      <c r="F3542" s="197">
        <v>3</v>
      </c>
      <c r="G3542" s="208" t="s">
        <v>287</v>
      </c>
      <c r="H3542" s="407">
        <f t="shared" ref="H3542:I3542" si="4860">H3538+1</f>
        <v>884</v>
      </c>
      <c r="I3542" s="407">
        <f t="shared" si="4860"/>
        <v>754</v>
      </c>
      <c r="J3542" s="407">
        <f>J3538+1</f>
        <v>649</v>
      </c>
      <c r="K3542" s="407">
        <f>K3538+1</f>
        <v>559</v>
      </c>
      <c r="L3542" s="407">
        <f>L3538+1</f>
        <v>489</v>
      </c>
      <c r="M3542" s="407">
        <f>M3538+1</f>
        <v>424</v>
      </c>
      <c r="N3542" s="407">
        <f>N3538+1</f>
        <v>262</v>
      </c>
      <c r="O3542" s="407">
        <f t="shared" si="4850"/>
        <v>197</v>
      </c>
      <c r="P3542" s="407">
        <f t="shared" si="4850"/>
        <v>10</v>
      </c>
      <c r="Q3542" s="373"/>
      <c r="R3542" s="200"/>
    </row>
    <row r="3543" spans="3:18" ht="14.6" customHeight="1" x14ac:dyDescent="0.5">
      <c r="C3543" s="408"/>
      <c r="D3543" s="373"/>
      <c r="E3543" s="345"/>
      <c r="F3543" s="197">
        <v>4</v>
      </c>
      <c r="G3543" s="209" t="s">
        <v>605</v>
      </c>
      <c r="H3543" s="407"/>
      <c r="I3543" s="407"/>
      <c r="J3543" s="407"/>
      <c r="K3543" s="407"/>
      <c r="L3543" s="407"/>
      <c r="M3543" s="407"/>
      <c r="N3543" s="407"/>
      <c r="O3543" s="407"/>
      <c r="P3543" s="407"/>
      <c r="Q3543" s="373"/>
      <c r="R3543" s="200"/>
    </row>
    <row r="3544" spans="3:18" ht="14.6" customHeight="1" x14ac:dyDescent="0.5">
      <c r="C3544" s="406" t="str">
        <f t="shared" ref="C3544" si="4861">C3540</f>
        <v>Pre-Flood</v>
      </c>
      <c r="D3544" s="373"/>
      <c r="E3544" s="201">
        <f t="shared" si="4842"/>
        <v>3196</v>
      </c>
      <c r="F3544" s="197">
        <v>1</v>
      </c>
      <c r="G3544" s="203" t="s">
        <v>288</v>
      </c>
      <c r="H3544" s="408"/>
      <c r="I3544" s="408"/>
      <c r="J3544" s="408"/>
      <c r="K3544" s="408"/>
      <c r="L3544" s="408"/>
      <c r="M3544" s="408"/>
      <c r="N3544" s="408"/>
      <c r="O3544" s="408"/>
      <c r="P3544" s="408"/>
      <c r="Q3544" s="373"/>
      <c r="R3544" s="200"/>
    </row>
    <row r="3545" spans="3:18" ht="14.6" customHeight="1" x14ac:dyDescent="0.5">
      <c r="C3545" s="407">
        <f t="shared" ref="C3545" si="4862">C3541-1</f>
        <v>771</v>
      </c>
      <c r="D3545" s="373"/>
      <c r="E3545" s="212" t="str">
        <f t="shared" si="4844"/>
        <v>BC</v>
      </c>
      <c r="F3545" s="197">
        <v>2</v>
      </c>
      <c r="G3545" s="206" t="s">
        <v>604</v>
      </c>
      <c r="H3545" s="406" t="str">
        <f t="shared" ref="H3545:I3545" si="4863">H3541</f>
        <v>Adam</v>
      </c>
      <c r="I3545" s="406" t="str">
        <f t="shared" si="4863"/>
        <v>Seth</v>
      </c>
      <c r="J3545" s="406" t="str">
        <f>J3541</f>
        <v>Enos</v>
      </c>
      <c r="K3545" s="406" t="str">
        <f>K3541</f>
        <v>Cainan</v>
      </c>
      <c r="L3545" s="406" t="str">
        <f>L3541</f>
        <v>Mahalaleel</v>
      </c>
      <c r="M3545" s="406" t="str">
        <f>M3541</f>
        <v>Jared</v>
      </c>
      <c r="N3545" s="406" t="str">
        <f>N3541</f>
        <v>Enoch</v>
      </c>
      <c r="O3545" s="406" t="str">
        <f t="shared" si="4846"/>
        <v>Methusaleh</v>
      </c>
      <c r="P3545" s="406" t="str">
        <f t="shared" si="4846"/>
        <v>Lamech</v>
      </c>
      <c r="Q3545" s="373"/>
      <c r="R3545" s="200"/>
    </row>
    <row r="3546" spans="3:18" ht="14.6" customHeight="1" x14ac:dyDescent="0.5">
      <c r="C3546" s="407">
        <f t="shared" ref="C3546" si="4864">C3542+1</f>
        <v>885</v>
      </c>
      <c r="D3546" s="373"/>
      <c r="E3546" s="212">
        <f t="shared" si="4848"/>
        <v>-3195</v>
      </c>
      <c r="F3546" s="197">
        <v>3</v>
      </c>
      <c r="G3546" s="208" t="s">
        <v>287</v>
      </c>
      <c r="H3546" s="407">
        <f t="shared" ref="H3546:I3546" si="4865">H3542+1</f>
        <v>885</v>
      </c>
      <c r="I3546" s="407">
        <f t="shared" si="4865"/>
        <v>755</v>
      </c>
      <c r="J3546" s="407">
        <f>J3542+1</f>
        <v>650</v>
      </c>
      <c r="K3546" s="407">
        <f>K3542+1</f>
        <v>560</v>
      </c>
      <c r="L3546" s="407">
        <f>L3542+1</f>
        <v>490</v>
      </c>
      <c r="M3546" s="407">
        <f>M3542+1</f>
        <v>425</v>
      </c>
      <c r="N3546" s="407">
        <f>N3542+1</f>
        <v>263</v>
      </c>
      <c r="O3546" s="407">
        <f t="shared" si="4850"/>
        <v>198</v>
      </c>
      <c r="P3546" s="407">
        <f t="shared" si="4850"/>
        <v>11</v>
      </c>
      <c r="Q3546" s="373"/>
      <c r="R3546" s="200"/>
    </row>
    <row r="3547" spans="3:18" ht="14.6" customHeight="1" x14ac:dyDescent="0.5">
      <c r="C3547" s="408"/>
      <c r="D3547" s="373"/>
      <c r="E3547" s="345"/>
      <c r="F3547" s="197">
        <v>4</v>
      </c>
      <c r="G3547" s="209" t="s">
        <v>605</v>
      </c>
      <c r="H3547" s="407"/>
      <c r="I3547" s="407"/>
      <c r="J3547" s="407"/>
      <c r="K3547" s="407"/>
      <c r="L3547" s="407"/>
      <c r="M3547" s="407"/>
      <c r="N3547" s="407"/>
      <c r="O3547" s="407"/>
      <c r="P3547" s="407"/>
      <c r="Q3547" s="373"/>
      <c r="R3547" s="200"/>
    </row>
    <row r="3548" spans="3:18" ht="14.6" customHeight="1" x14ac:dyDescent="0.5">
      <c r="C3548" s="406" t="str">
        <f t="shared" ref="C3548" si="4866">C3544</f>
        <v>Pre-Flood</v>
      </c>
      <c r="D3548" s="373"/>
      <c r="E3548" s="201">
        <f t="shared" si="4842"/>
        <v>3195</v>
      </c>
      <c r="F3548" s="197">
        <v>1</v>
      </c>
      <c r="G3548" s="203" t="s">
        <v>288</v>
      </c>
      <c r="H3548" s="408"/>
      <c r="I3548" s="408"/>
      <c r="J3548" s="408"/>
      <c r="K3548" s="408"/>
      <c r="L3548" s="408"/>
      <c r="M3548" s="408"/>
      <c r="N3548" s="408"/>
      <c r="O3548" s="408"/>
      <c r="P3548" s="408"/>
      <c r="Q3548" s="373"/>
      <c r="R3548" s="200"/>
    </row>
    <row r="3549" spans="3:18" ht="14.6" customHeight="1" x14ac:dyDescent="0.5">
      <c r="C3549" s="407">
        <f t="shared" ref="C3549" si="4867">C3545-1</f>
        <v>770</v>
      </c>
      <c r="D3549" s="373"/>
      <c r="E3549" s="212" t="str">
        <f t="shared" si="4844"/>
        <v>BC</v>
      </c>
      <c r="F3549" s="197">
        <v>2</v>
      </c>
      <c r="G3549" s="206" t="s">
        <v>604</v>
      </c>
      <c r="H3549" s="406" t="str">
        <f t="shared" ref="H3549:N3549" si="4868">H3545</f>
        <v>Adam</v>
      </c>
      <c r="I3549" s="406" t="str">
        <f t="shared" si="4868"/>
        <v>Seth</v>
      </c>
      <c r="J3549" s="406" t="str">
        <f t="shared" si="4868"/>
        <v>Enos</v>
      </c>
      <c r="K3549" s="406" t="str">
        <f t="shared" si="4868"/>
        <v>Cainan</v>
      </c>
      <c r="L3549" s="406" t="str">
        <f t="shared" si="4868"/>
        <v>Mahalaleel</v>
      </c>
      <c r="M3549" s="406" t="str">
        <f t="shared" si="4868"/>
        <v>Jared</v>
      </c>
      <c r="N3549" s="406" t="str">
        <f t="shared" si="4868"/>
        <v>Enoch</v>
      </c>
      <c r="O3549" s="406" t="str">
        <f t="shared" ref="O3549:P3561" si="4869">O3545</f>
        <v>Methusaleh</v>
      </c>
      <c r="P3549" s="406" t="str">
        <f t="shared" si="4869"/>
        <v>Lamech</v>
      </c>
      <c r="Q3549" s="373"/>
      <c r="R3549" s="200"/>
    </row>
    <row r="3550" spans="3:18" ht="14.6" customHeight="1" x14ac:dyDescent="0.5">
      <c r="C3550" s="407">
        <f t="shared" ref="C3550" si="4870">C3546+1</f>
        <v>886</v>
      </c>
      <c r="D3550" s="373"/>
      <c r="E3550" s="212">
        <f t="shared" si="4848"/>
        <v>-3194</v>
      </c>
      <c r="F3550" s="197">
        <v>3</v>
      </c>
      <c r="G3550" s="208" t="s">
        <v>287</v>
      </c>
      <c r="H3550" s="407">
        <f t="shared" ref="H3550:N3550" si="4871">H3546+1</f>
        <v>886</v>
      </c>
      <c r="I3550" s="407">
        <f t="shared" si="4871"/>
        <v>756</v>
      </c>
      <c r="J3550" s="407">
        <f t="shared" si="4871"/>
        <v>651</v>
      </c>
      <c r="K3550" s="407">
        <f t="shared" si="4871"/>
        <v>561</v>
      </c>
      <c r="L3550" s="407">
        <f t="shared" si="4871"/>
        <v>491</v>
      </c>
      <c r="M3550" s="407">
        <f t="shared" si="4871"/>
        <v>426</v>
      </c>
      <c r="N3550" s="407">
        <f t="shared" si="4871"/>
        <v>264</v>
      </c>
      <c r="O3550" s="407">
        <f t="shared" ref="O3550:P3562" si="4872">O3546+1</f>
        <v>199</v>
      </c>
      <c r="P3550" s="407">
        <f t="shared" si="4872"/>
        <v>12</v>
      </c>
      <c r="Q3550" s="373"/>
      <c r="R3550" s="200"/>
    </row>
    <row r="3551" spans="3:18" ht="14.6" customHeight="1" x14ac:dyDescent="0.5">
      <c r="C3551" s="408"/>
      <c r="D3551" s="373"/>
      <c r="E3551" s="345"/>
      <c r="F3551" s="197">
        <v>4</v>
      </c>
      <c r="G3551" s="209" t="s">
        <v>605</v>
      </c>
      <c r="H3551" s="407"/>
      <c r="I3551" s="407"/>
      <c r="J3551" s="407"/>
      <c r="K3551" s="407"/>
      <c r="L3551" s="407"/>
      <c r="M3551" s="407"/>
      <c r="N3551" s="407"/>
      <c r="O3551" s="407"/>
      <c r="P3551" s="407"/>
      <c r="Q3551" s="373"/>
      <c r="R3551" s="200"/>
    </row>
    <row r="3552" spans="3:18" ht="14.6" customHeight="1" x14ac:dyDescent="0.5">
      <c r="C3552" s="406" t="str">
        <f t="shared" ref="C3552" si="4873">C3548</f>
        <v>Pre-Flood</v>
      </c>
      <c r="D3552" s="373"/>
      <c r="E3552" s="201">
        <f t="shared" si="4842"/>
        <v>3194</v>
      </c>
      <c r="F3552" s="197">
        <v>1</v>
      </c>
      <c r="G3552" s="203" t="s">
        <v>288</v>
      </c>
      <c r="H3552" s="408"/>
      <c r="I3552" s="408"/>
      <c r="J3552" s="408"/>
      <c r="K3552" s="408"/>
      <c r="L3552" s="408"/>
      <c r="M3552" s="408"/>
      <c r="N3552" s="408"/>
      <c r="O3552" s="408"/>
      <c r="P3552" s="408"/>
      <c r="Q3552" s="373"/>
      <c r="R3552" s="200"/>
    </row>
    <row r="3553" spans="3:18" ht="14.6" customHeight="1" x14ac:dyDescent="0.5">
      <c r="C3553" s="407">
        <f t="shared" ref="C3553" si="4874">C3549-1</f>
        <v>769</v>
      </c>
      <c r="D3553" s="373"/>
      <c r="E3553" s="212" t="str">
        <f t="shared" si="4844"/>
        <v>BC</v>
      </c>
      <c r="F3553" s="197">
        <v>2</v>
      </c>
      <c r="G3553" s="206" t="s">
        <v>604</v>
      </c>
      <c r="H3553" s="406" t="str">
        <f t="shared" ref="H3553:I3553" si="4875">H3549</f>
        <v>Adam</v>
      </c>
      <c r="I3553" s="406" t="str">
        <f t="shared" si="4875"/>
        <v>Seth</v>
      </c>
      <c r="J3553" s="406" t="str">
        <f>J3549</f>
        <v>Enos</v>
      </c>
      <c r="K3553" s="406" t="str">
        <f>K3549</f>
        <v>Cainan</v>
      </c>
      <c r="L3553" s="406" t="str">
        <f>L3549</f>
        <v>Mahalaleel</v>
      </c>
      <c r="M3553" s="406" t="str">
        <f>M3549</f>
        <v>Jared</v>
      </c>
      <c r="N3553" s="406" t="str">
        <f>N3549</f>
        <v>Enoch</v>
      </c>
      <c r="O3553" s="406" t="str">
        <f t="shared" si="4869"/>
        <v>Methusaleh</v>
      </c>
      <c r="P3553" s="406" t="str">
        <f t="shared" si="4869"/>
        <v>Lamech</v>
      </c>
      <c r="Q3553" s="373"/>
      <c r="R3553" s="200"/>
    </row>
    <row r="3554" spans="3:18" ht="14.6" customHeight="1" x14ac:dyDescent="0.5">
      <c r="C3554" s="407">
        <f t="shared" ref="C3554" si="4876">C3550+1</f>
        <v>887</v>
      </c>
      <c r="D3554" s="373"/>
      <c r="E3554" s="212">
        <f t="shared" si="4848"/>
        <v>-3193</v>
      </c>
      <c r="F3554" s="197">
        <v>3</v>
      </c>
      <c r="G3554" s="208" t="s">
        <v>287</v>
      </c>
      <c r="H3554" s="407">
        <f t="shared" ref="H3554:I3554" si="4877">H3550+1</f>
        <v>887</v>
      </c>
      <c r="I3554" s="407">
        <f t="shared" si="4877"/>
        <v>757</v>
      </c>
      <c r="J3554" s="407">
        <f>J3550+1</f>
        <v>652</v>
      </c>
      <c r="K3554" s="407">
        <f>K3550+1</f>
        <v>562</v>
      </c>
      <c r="L3554" s="407">
        <f>L3550+1</f>
        <v>492</v>
      </c>
      <c r="M3554" s="407">
        <f>M3550+1</f>
        <v>427</v>
      </c>
      <c r="N3554" s="407">
        <f>N3550+1</f>
        <v>265</v>
      </c>
      <c r="O3554" s="407">
        <f t="shared" si="4872"/>
        <v>200</v>
      </c>
      <c r="P3554" s="407">
        <f t="shared" si="4872"/>
        <v>13</v>
      </c>
      <c r="Q3554" s="373"/>
      <c r="R3554" s="200"/>
    </row>
    <row r="3555" spans="3:18" ht="14.6" customHeight="1" x14ac:dyDescent="0.5">
      <c r="C3555" s="408"/>
      <c r="D3555" s="373"/>
      <c r="E3555" s="345"/>
      <c r="F3555" s="197">
        <v>4</v>
      </c>
      <c r="G3555" s="209" t="s">
        <v>605</v>
      </c>
      <c r="H3555" s="407"/>
      <c r="I3555" s="407"/>
      <c r="J3555" s="407"/>
      <c r="K3555" s="407"/>
      <c r="L3555" s="407"/>
      <c r="M3555" s="407"/>
      <c r="N3555" s="407"/>
      <c r="O3555" s="407"/>
      <c r="P3555" s="407"/>
      <c r="Q3555" s="373"/>
      <c r="R3555" s="200"/>
    </row>
    <row r="3556" spans="3:18" ht="14.6" customHeight="1" x14ac:dyDescent="0.5">
      <c r="C3556" s="406" t="str">
        <f t="shared" ref="C3556" si="4878">C3552</f>
        <v>Pre-Flood</v>
      </c>
      <c r="D3556" s="373"/>
      <c r="E3556" s="201">
        <f t="shared" si="4842"/>
        <v>3193</v>
      </c>
      <c r="F3556" s="197">
        <v>1</v>
      </c>
      <c r="G3556" s="203" t="s">
        <v>288</v>
      </c>
      <c r="H3556" s="408"/>
      <c r="I3556" s="408"/>
      <c r="J3556" s="408"/>
      <c r="K3556" s="408"/>
      <c r="L3556" s="408"/>
      <c r="M3556" s="408"/>
      <c r="N3556" s="408"/>
      <c r="O3556" s="408"/>
      <c r="P3556" s="408"/>
      <c r="Q3556" s="373"/>
      <c r="R3556" s="200"/>
    </row>
    <row r="3557" spans="3:18" ht="14.6" customHeight="1" x14ac:dyDescent="0.5">
      <c r="C3557" s="407">
        <f t="shared" ref="C3557" si="4879">C3553-1</f>
        <v>768</v>
      </c>
      <c r="D3557" s="373"/>
      <c r="E3557" s="212" t="str">
        <f t="shared" si="4844"/>
        <v>BC</v>
      </c>
      <c r="F3557" s="197">
        <v>2</v>
      </c>
      <c r="G3557" s="206" t="s">
        <v>604</v>
      </c>
      <c r="H3557" s="406" t="str">
        <f t="shared" ref="H3557:I3557" si="4880">H3553</f>
        <v>Adam</v>
      </c>
      <c r="I3557" s="406" t="str">
        <f t="shared" si="4880"/>
        <v>Seth</v>
      </c>
      <c r="J3557" s="406" t="str">
        <f>J3553</f>
        <v>Enos</v>
      </c>
      <c r="K3557" s="406" t="str">
        <f>K3553</f>
        <v>Cainan</v>
      </c>
      <c r="L3557" s="406" t="str">
        <f>L3553</f>
        <v>Mahalaleel</v>
      </c>
      <c r="M3557" s="406" t="str">
        <f>M3553</f>
        <v>Jared</v>
      </c>
      <c r="N3557" s="406" t="str">
        <f>N3553</f>
        <v>Enoch</v>
      </c>
      <c r="O3557" s="406" t="str">
        <f t="shared" si="4869"/>
        <v>Methusaleh</v>
      </c>
      <c r="P3557" s="406" t="str">
        <f t="shared" si="4869"/>
        <v>Lamech</v>
      </c>
      <c r="Q3557" s="373"/>
      <c r="R3557" s="200"/>
    </row>
    <row r="3558" spans="3:18" ht="14.6" customHeight="1" x14ac:dyDescent="0.5">
      <c r="C3558" s="407">
        <f t="shared" ref="C3558" si="4881">C3554+1</f>
        <v>888</v>
      </c>
      <c r="D3558" s="373"/>
      <c r="E3558" s="212">
        <f t="shared" si="4848"/>
        <v>-3192</v>
      </c>
      <c r="F3558" s="197">
        <v>3</v>
      </c>
      <c r="G3558" s="208" t="s">
        <v>287</v>
      </c>
      <c r="H3558" s="407">
        <f t="shared" ref="H3558:I3558" si="4882">H3554+1</f>
        <v>888</v>
      </c>
      <c r="I3558" s="407">
        <f t="shared" si="4882"/>
        <v>758</v>
      </c>
      <c r="J3558" s="407">
        <f>J3554+1</f>
        <v>653</v>
      </c>
      <c r="K3558" s="407">
        <f>K3554+1</f>
        <v>563</v>
      </c>
      <c r="L3558" s="407">
        <f>L3554+1</f>
        <v>493</v>
      </c>
      <c r="M3558" s="407">
        <f>M3554+1</f>
        <v>428</v>
      </c>
      <c r="N3558" s="407">
        <f>N3554+1</f>
        <v>266</v>
      </c>
      <c r="O3558" s="407">
        <f t="shared" si="4872"/>
        <v>201</v>
      </c>
      <c r="P3558" s="407">
        <f t="shared" si="4872"/>
        <v>14</v>
      </c>
      <c r="Q3558" s="373"/>
      <c r="R3558" s="200"/>
    </row>
    <row r="3559" spans="3:18" ht="14.6" customHeight="1" x14ac:dyDescent="0.5">
      <c r="C3559" s="408"/>
      <c r="D3559" s="373"/>
      <c r="E3559" s="345"/>
      <c r="F3559" s="197">
        <v>4</v>
      </c>
      <c r="G3559" s="209" t="s">
        <v>605</v>
      </c>
      <c r="H3559" s="407"/>
      <c r="I3559" s="407"/>
      <c r="J3559" s="407"/>
      <c r="K3559" s="407"/>
      <c r="L3559" s="407"/>
      <c r="M3559" s="407"/>
      <c r="N3559" s="407"/>
      <c r="O3559" s="407"/>
      <c r="P3559" s="407"/>
      <c r="Q3559" s="373"/>
      <c r="R3559" s="200"/>
    </row>
    <row r="3560" spans="3:18" ht="14.6" customHeight="1" x14ac:dyDescent="0.5">
      <c r="C3560" s="406" t="str">
        <f t="shared" ref="C3560" si="4883">C3556</f>
        <v>Pre-Flood</v>
      </c>
      <c r="D3560" s="373"/>
      <c r="E3560" s="201">
        <f t="shared" si="4842"/>
        <v>3192</v>
      </c>
      <c r="F3560" s="197">
        <v>1</v>
      </c>
      <c r="G3560" s="203" t="s">
        <v>288</v>
      </c>
      <c r="H3560" s="408"/>
      <c r="I3560" s="408"/>
      <c r="J3560" s="408"/>
      <c r="K3560" s="408"/>
      <c r="L3560" s="408"/>
      <c r="M3560" s="408"/>
      <c r="N3560" s="408"/>
      <c r="O3560" s="408"/>
      <c r="P3560" s="408"/>
      <c r="Q3560" s="373"/>
      <c r="R3560" s="200"/>
    </row>
    <row r="3561" spans="3:18" ht="14.6" customHeight="1" x14ac:dyDescent="0.5">
      <c r="C3561" s="407">
        <f t="shared" ref="C3561" si="4884">C3557-1</f>
        <v>767</v>
      </c>
      <c r="D3561" s="373"/>
      <c r="E3561" s="212" t="str">
        <f t="shared" si="4844"/>
        <v>BC</v>
      </c>
      <c r="F3561" s="197">
        <v>2</v>
      </c>
      <c r="G3561" s="206" t="s">
        <v>604</v>
      </c>
      <c r="H3561" s="406" t="str">
        <f t="shared" ref="H3561:I3561" si="4885">H3557</f>
        <v>Adam</v>
      </c>
      <c r="I3561" s="406" t="str">
        <f t="shared" si="4885"/>
        <v>Seth</v>
      </c>
      <c r="J3561" s="406" t="str">
        <f>J3557</f>
        <v>Enos</v>
      </c>
      <c r="K3561" s="406" t="str">
        <f>K3557</f>
        <v>Cainan</v>
      </c>
      <c r="L3561" s="406" t="str">
        <f>L3557</f>
        <v>Mahalaleel</v>
      </c>
      <c r="M3561" s="406" t="str">
        <f>M3557</f>
        <v>Jared</v>
      </c>
      <c r="N3561" s="406" t="str">
        <f>N3557</f>
        <v>Enoch</v>
      </c>
      <c r="O3561" s="406" t="str">
        <f t="shared" si="4869"/>
        <v>Methusaleh</v>
      </c>
      <c r="P3561" s="406" t="str">
        <f t="shared" si="4869"/>
        <v>Lamech</v>
      </c>
      <c r="Q3561" s="373"/>
      <c r="R3561" s="200"/>
    </row>
    <row r="3562" spans="3:18" ht="14.6" customHeight="1" x14ac:dyDescent="0.5">
      <c r="C3562" s="407">
        <f t="shared" ref="C3562" si="4886">C3558+1</f>
        <v>889</v>
      </c>
      <c r="D3562" s="373"/>
      <c r="E3562" s="212">
        <f t="shared" si="4848"/>
        <v>-3191</v>
      </c>
      <c r="F3562" s="197">
        <v>3</v>
      </c>
      <c r="G3562" s="208" t="s">
        <v>287</v>
      </c>
      <c r="H3562" s="407">
        <f t="shared" ref="H3562:I3562" si="4887">H3558+1</f>
        <v>889</v>
      </c>
      <c r="I3562" s="407">
        <f t="shared" si="4887"/>
        <v>759</v>
      </c>
      <c r="J3562" s="407">
        <f>J3558+1</f>
        <v>654</v>
      </c>
      <c r="K3562" s="407">
        <f>K3558+1</f>
        <v>564</v>
      </c>
      <c r="L3562" s="407">
        <f>L3558+1</f>
        <v>494</v>
      </c>
      <c r="M3562" s="407">
        <f>M3558+1</f>
        <v>429</v>
      </c>
      <c r="N3562" s="407">
        <f>N3558+1</f>
        <v>267</v>
      </c>
      <c r="O3562" s="407">
        <f t="shared" si="4872"/>
        <v>202</v>
      </c>
      <c r="P3562" s="407">
        <f t="shared" si="4872"/>
        <v>15</v>
      </c>
      <c r="Q3562" s="373"/>
      <c r="R3562" s="200"/>
    </row>
    <row r="3563" spans="3:18" ht="14.6" customHeight="1" x14ac:dyDescent="0.5">
      <c r="C3563" s="408"/>
      <c r="D3563" s="373"/>
      <c r="E3563" s="345"/>
      <c r="F3563" s="197">
        <v>4</v>
      </c>
      <c r="G3563" s="209" t="s">
        <v>605</v>
      </c>
      <c r="H3563" s="407"/>
      <c r="I3563" s="407"/>
      <c r="J3563" s="407"/>
      <c r="K3563" s="407"/>
      <c r="L3563" s="407"/>
      <c r="M3563" s="407"/>
      <c r="N3563" s="407"/>
      <c r="O3563" s="407"/>
      <c r="P3563" s="407"/>
      <c r="Q3563" s="373"/>
      <c r="R3563" s="200"/>
    </row>
    <row r="3564" spans="3:18" ht="14.6" customHeight="1" x14ac:dyDescent="0.5">
      <c r="C3564" s="406" t="str">
        <f t="shared" ref="C3564" si="4888">C3560</f>
        <v>Pre-Flood</v>
      </c>
      <c r="D3564" s="373"/>
      <c r="E3564" s="201">
        <f t="shared" si="4842"/>
        <v>3191</v>
      </c>
      <c r="F3564" s="197">
        <v>1</v>
      </c>
      <c r="G3564" s="203" t="s">
        <v>288</v>
      </c>
      <c r="H3564" s="408"/>
      <c r="I3564" s="408"/>
      <c r="J3564" s="408"/>
      <c r="K3564" s="408"/>
      <c r="L3564" s="408"/>
      <c r="M3564" s="408"/>
      <c r="N3564" s="408"/>
      <c r="O3564" s="408"/>
      <c r="P3564" s="408"/>
      <c r="Q3564" s="373"/>
      <c r="R3564" s="200"/>
    </row>
    <row r="3565" spans="3:18" ht="14.6" customHeight="1" x14ac:dyDescent="0.5">
      <c r="C3565" s="407">
        <f t="shared" ref="C3565" si="4889">C3561-1</f>
        <v>766</v>
      </c>
      <c r="D3565" s="373"/>
      <c r="E3565" s="212" t="str">
        <f t="shared" si="4844"/>
        <v>BC</v>
      </c>
      <c r="F3565" s="197">
        <v>2</v>
      </c>
      <c r="G3565" s="206" t="s">
        <v>604</v>
      </c>
      <c r="H3565" s="406" t="str">
        <f t="shared" ref="H3565:N3565" si="4890">H3561</f>
        <v>Adam</v>
      </c>
      <c r="I3565" s="406" t="str">
        <f t="shared" si="4890"/>
        <v>Seth</v>
      </c>
      <c r="J3565" s="406" t="str">
        <f t="shared" si="4890"/>
        <v>Enos</v>
      </c>
      <c r="K3565" s="406" t="str">
        <f t="shared" si="4890"/>
        <v>Cainan</v>
      </c>
      <c r="L3565" s="406" t="str">
        <f t="shared" si="4890"/>
        <v>Mahalaleel</v>
      </c>
      <c r="M3565" s="406" t="str">
        <f t="shared" si="4890"/>
        <v>Jared</v>
      </c>
      <c r="N3565" s="406" t="str">
        <f t="shared" si="4890"/>
        <v>Enoch</v>
      </c>
      <c r="O3565" s="406" t="str">
        <f t="shared" ref="O3565:P3577" si="4891">O3561</f>
        <v>Methusaleh</v>
      </c>
      <c r="P3565" s="406" t="str">
        <f t="shared" si="4891"/>
        <v>Lamech</v>
      </c>
      <c r="Q3565" s="373"/>
      <c r="R3565" s="200"/>
    </row>
    <row r="3566" spans="3:18" ht="14.6" customHeight="1" x14ac:dyDescent="0.5">
      <c r="C3566" s="407">
        <f t="shared" ref="C3566" si="4892">C3562+1</f>
        <v>890</v>
      </c>
      <c r="D3566" s="373"/>
      <c r="E3566" s="212">
        <f t="shared" si="4848"/>
        <v>-3190</v>
      </c>
      <c r="F3566" s="197">
        <v>3</v>
      </c>
      <c r="G3566" s="208" t="s">
        <v>287</v>
      </c>
      <c r="H3566" s="407">
        <f t="shared" ref="H3566:N3566" si="4893">H3562+1</f>
        <v>890</v>
      </c>
      <c r="I3566" s="407">
        <f t="shared" si="4893"/>
        <v>760</v>
      </c>
      <c r="J3566" s="407">
        <f t="shared" si="4893"/>
        <v>655</v>
      </c>
      <c r="K3566" s="407">
        <f t="shared" si="4893"/>
        <v>565</v>
      </c>
      <c r="L3566" s="407">
        <f t="shared" si="4893"/>
        <v>495</v>
      </c>
      <c r="M3566" s="407">
        <f t="shared" si="4893"/>
        <v>430</v>
      </c>
      <c r="N3566" s="407">
        <f t="shared" si="4893"/>
        <v>268</v>
      </c>
      <c r="O3566" s="407">
        <f t="shared" ref="O3566:P3578" si="4894">O3562+1</f>
        <v>203</v>
      </c>
      <c r="P3566" s="407">
        <f t="shared" si="4894"/>
        <v>16</v>
      </c>
      <c r="Q3566" s="373"/>
      <c r="R3566" s="200"/>
    </row>
    <row r="3567" spans="3:18" ht="14.6" customHeight="1" x14ac:dyDescent="0.5">
      <c r="C3567" s="408"/>
      <c r="D3567" s="373"/>
      <c r="E3567" s="345"/>
      <c r="F3567" s="197">
        <v>4</v>
      </c>
      <c r="G3567" s="209" t="s">
        <v>605</v>
      </c>
      <c r="H3567" s="407"/>
      <c r="I3567" s="407"/>
      <c r="J3567" s="407"/>
      <c r="K3567" s="407"/>
      <c r="L3567" s="407"/>
      <c r="M3567" s="407"/>
      <c r="N3567" s="407"/>
      <c r="O3567" s="407"/>
      <c r="P3567" s="407"/>
      <c r="Q3567" s="373"/>
      <c r="R3567" s="200"/>
    </row>
    <row r="3568" spans="3:18" ht="14.6" customHeight="1" x14ac:dyDescent="0.5">
      <c r="C3568" s="406" t="str">
        <f t="shared" ref="C3568" si="4895">C3564</f>
        <v>Pre-Flood</v>
      </c>
      <c r="D3568" s="373"/>
      <c r="E3568" s="201">
        <f t="shared" si="4842"/>
        <v>3190</v>
      </c>
      <c r="F3568" s="197">
        <v>1</v>
      </c>
      <c r="G3568" s="203" t="s">
        <v>288</v>
      </c>
      <c r="H3568" s="408"/>
      <c r="I3568" s="408"/>
      <c r="J3568" s="408"/>
      <c r="K3568" s="408"/>
      <c r="L3568" s="408"/>
      <c r="M3568" s="408"/>
      <c r="N3568" s="408"/>
      <c r="O3568" s="408"/>
      <c r="P3568" s="408"/>
      <c r="Q3568" s="373"/>
      <c r="R3568" s="200"/>
    </row>
    <row r="3569" spans="3:18" ht="14.6" customHeight="1" x14ac:dyDescent="0.5">
      <c r="C3569" s="407">
        <f t="shared" ref="C3569" si="4896">C3565-1</f>
        <v>765</v>
      </c>
      <c r="D3569" s="373"/>
      <c r="E3569" s="212" t="str">
        <f t="shared" si="4844"/>
        <v>BC</v>
      </c>
      <c r="F3569" s="197">
        <v>2</v>
      </c>
      <c r="G3569" s="206" t="s">
        <v>604</v>
      </c>
      <c r="H3569" s="406" t="str">
        <f t="shared" ref="H3569:I3569" si="4897">H3565</f>
        <v>Adam</v>
      </c>
      <c r="I3569" s="406" t="str">
        <f t="shared" si="4897"/>
        <v>Seth</v>
      </c>
      <c r="J3569" s="406" t="str">
        <f>J3565</f>
        <v>Enos</v>
      </c>
      <c r="K3569" s="406" t="str">
        <f>K3565</f>
        <v>Cainan</v>
      </c>
      <c r="L3569" s="406" t="str">
        <f>L3565</f>
        <v>Mahalaleel</v>
      </c>
      <c r="M3569" s="406" t="str">
        <f>M3565</f>
        <v>Jared</v>
      </c>
      <c r="N3569" s="406" t="str">
        <f>N3565</f>
        <v>Enoch</v>
      </c>
      <c r="O3569" s="406" t="str">
        <f t="shared" si="4891"/>
        <v>Methusaleh</v>
      </c>
      <c r="P3569" s="406" t="str">
        <f t="shared" si="4891"/>
        <v>Lamech</v>
      </c>
      <c r="Q3569" s="373"/>
      <c r="R3569" s="200"/>
    </row>
    <row r="3570" spans="3:18" ht="14.6" customHeight="1" x14ac:dyDescent="0.5">
      <c r="C3570" s="407">
        <f t="shared" ref="C3570" si="4898">C3566+1</f>
        <v>891</v>
      </c>
      <c r="D3570" s="373"/>
      <c r="E3570" s="212">
        <f t="shared" si="4848"/>
        <v>-3189</v>
      </c>
      <c r="F3570" s="197">
        <v>3</v>
      </c>
      <c r="G3570" s="208" t="s">
        <v>287</v>
      </c>
      <c r="H3570" s="407">
        <f t="shared" ref="H3570:I3570" si="4899">H3566+1</f>
        <v>891</v>
      </c>
      <c r="I3570" s="407">
        <f t="shared" si="4899"/>
        <v>761</v>
      </c>
      <c r="J3570" s="407">
        <f>J3566+1</f>
        <v>656</v>
      </c>
      <c r="K3570" s="407">
        <f>K3566+1</f>
        <v>566</v>
      </c>
      <c r="L3570" s="407">
        <f>L3566+1</f>
        <v>496</v>
      </c>
      <c r="M3570" s="407">
        <f>M3566+1</f>
        <v>431</v>
      </c>
      <c r="N3570" s="407">
        <f>N3566+1</f>
        <v>269</v>
      </c>
      <c r="O3570" s="407">
        <f t="shared" si="4894"/>
        <v>204</v>
      </c>
      <c r="P3570" s="407">
        <f t="shared" si="4894"/>
        <v>17</v>
      </c>
      <c r="Q3570" s="373"/>
      <c r="R3570" s="200"/>
    </row>
    <row r="3571" spans="3:18" ht="14.6" customHeight="1" x14ac:dyDescent="0.5">
      <c r="C3571" s="408"/>
      <c r="D3571" s="373"/>
      <c r="E3571" s="345"/>
      <c r="F3571" s="197">
        <v>4</v>
      </c>
      <c r="G3571" s="209" t="s">
        <v>605</v>
      </c>
      <c r="H3571" s="407"/>
      <c r="I3571" s="407"/>
      <c r="J3571" s="407"/>
      <c r="K3571" s="407"/>
      <c r="L3571" s="407"/>
      <c r="M3571" s="407"/>
      <c r="N3571" s="407"/>
      <c r="O3571" s="407"/>
      <c r="P3571" s="407"/>
      <c r="Q3571" s="373"/>
      <c r="R3571" s="200"/>
    </row>
    <row r="3572" spans="3:18" ht="14.6" customHeight="1" x14ac:dyDescent="0.5">
      <c r="C3572" s="406" t="str">
        <f t="shared" ref="C3572" si="4900">C3568</f>
        <v>Pre-Flood</v>
      </c>
      <c r="D3572" s="373"/>
      <c r="E3572" s="201">
        <f t="shared" si="4842"/>
        <v>3189</v>
      </c>
      <c r="F3572" s="197">
        <v>1</v>
      </c>
      <c r="G3572" s="203" t="s">
        <v>288</v>
      </c>
      <c r="H3572" s="408"/>
      <c r="I3572" s="408"/>
      <c r="J3572" s="408"/>
      <c r="K3572" s="408"/>
      <c r="L3572" s="408"/>
      <c r="M3572" s="408"/>
      <c r="N3572" s="408"/>
      <c r="O3572" s="408"/>
      <c r="P3572" s="408"/>
      <c r="Q3572" s="373"/>
      <c r="R3572" s="200"/>
    </row>
    <row r="3573" spans="3:18" ht="14.6" customHeight="1" x14ac:dyDescent="0.5">
      <c r="C3573" s="407">
        <f t="shared" ref="C3573" si="4901">C3569-1</f>
        <v>764</v>
      </c>
      <c r="D3573" s="373"/>
      <c r="E3573" s="212" t="str">
        <f t="shared" si="4844"/>
        <v>BC</v>
      </c>
      <c r="F3573" s="197">
        <v>2</v>
      </c>
      <c r="G3573" s="206" t="s">
        <v>604</v>
      </c>
      <c r="H3573" s="406" t="str">
        <f t="shared" ref="H3573:I3573" si="4902">H3569</f>
        <v>Adam</v>
      </c>
      <c r="I3573" s="406" t="str">
        <f t="shared" si="4902"/>
        <v>Seth</v>
      </c>
      <c r="J3573" s="406" t="str">
        <f>J3569</f>
        <v>Enos</v>
      </c>
      <c r="K3573" s="406" t="str">
        <f>K3569</f>
        <v>Cainan</v>
      </c>
      <c r="L3573" s="406" t="str">
        <f>L3569</f>
        <v>Mahalaleel</v>
      </c>
      <c r="M3573" s="406" t="str">
        <f>M3569</f>
        <v>Jared</v>
      </c>
      <c r="N3573" s="406" t="str">
        <f>N3569</f>
        <v>Enoch</v>
      </c>
      <c r="O3573" s="406" t="str">
        <f t="shared" si="4891"/>
        <v>Methusaleh</v>
      </c>
      <c r="P3573" s="406" t="str">
        <f t="shared" si="4891"/>
        <v>Lamech</v>
      </c>
      <c r="Q3573" s="373"/>
      <c r="R3573" s="200"/>
    </row>
    <row r="3574" spans="3:18" ht="14.6" customHeight="1" x14ac:dyDescent="0.5">
      <c r="C3574" s="407">
        <f t="shared" ref="C3574" si="4903">C3570+1</f>
        <v>892</v>
      </c>
      <c r="D3574" s="373"/>
      <c r="E3574" s="212">
        <f t="shared" si="4848"/>
        <v>-3188</v>
      </c>
      <c r="F3574" s="197">
        <v>3</v>
      </c>
      <c r="G3574" s="208" t="s">
        <v>287</v>
      </c>
      <c r="H3574" s="407">
        <f t="shared" ref="H3574:I3574" si="4904">H3570+1</f>
        <v>892</v>
      </c>
      <c r="I3574" s="407">
        <f t="shared" si="4904"/>
        <v>762</v>
      </c>
      <c r="J3574" s="407">
        <f>J3570+1</f>
        <v>657</v>
      </c>
      <c r="K3574" s="407">
        <f>K3570+1</f>
        <v>567</v>
      </c>
      <c r="L3574" s="407">
        <f>L3570+1</f>
        <v>497</v>
      </c>
      <c r="M3574" s="407">
        <f>M3570+1</f>
        <v>432</v>
      </c>
      <c r="N3574" s="407">
        <f>N3570+1</f>
        <v>270</v>
      </c>
      <c r="O3574" s="407">
        <f t="shared" si="4894"/>
        <v>205</v>
      </c>
      <c r="P3574" s="407">
        <f t="shared" si="4894"/>
        <v>18</v>
      </c>
      <c r="Q3574" s="373"/>
      <c r="R3574" s="200"/>
    </row>
    <row r="3575" spans="3:18" ht="14.6" customHeight="1" x14ac:dyDescent="0.5">
      <c r="C3575" s="408"/>
      <c r="D3575" s="373"/>
      <c r="E3575" s="345"/>
      <c r="F3575" s="197">
        <v>4</v>
      </c>
      <c r="G3575" s="209" t="s">
        <v>605</v>
      </c>
      <c r="H3575" s="407"/>
      <c r="I3575" s="407"/>
      <c r="J3575" s="407"/>
      <c r="K3575" s="407"/>
      <c r="L3575" s="407"/>
      <c r="M3575" s="407"/>
      <c r="N3575" s="407"/>
      <c r="O3575" s="407"/>
      <c r="P3575" s="407"/>
      <c r="Q3575" s="373"/>
      <c r="R3575" s="200"/>
    </row>
    <row r="3576" spans="3:18" ht="14.6" customHeight="1" x14ac:dyDescent="0.5">
      <c r="C3576" s="406" t="str">
        <f t="shared" ref="C3576" si="4905">C3572</f>
        <v>Pre-Flood</v>
      </c>
      <c r="D3576" s="373"/>
      <c r="E3576" s="201">
        <f t="shared" si="4842"/>
        <v>3188</v>
      </c>
      <c r="F3576" s="197">
        <v>1</v>
      </c>
      <c r="G3576" s="203" t="s">
        <v>288</v>
      </c>
      <c r="H3576" s="408"/>
      <c r="I3576" s="408"/>
      <c r="J3576" s="408"/>
      <c r="K3576" s="408"/>
      <c r="L3576" s="408"/>
      <c r="M3576" s="408"/>
      <c r="N3576" s="408"/>
      <c r="O3576" s="408"/>
      <c r="P3576" s="408"/>
      <c r="Q3576" s="373"/>
      <c r="R3576" s="200"/>
    </row>
    <row r="3577" spans="3:18" ht="14.6" customHeight="1" x14ac:dyDescent="0.5">
      <c r="C3577" s="407">
        <f t="shared" ref="C3577" si="4906">C3573-1</f>
        <v>763</v>
      </c>
      <c r="D3577" s="373"/>
      <c r="E3577" s="212" t="str">
        <f t="shared" si="4844"/>
        <v>BC</v>
      </c>
      <c r="F3577" s="197">
        <v>2</v>
      </c>
      <c r="G3577" s="206" t="s">
        <v>604</v>
      </c>
      <c r="H3577" s="406" t="str">
        <f t="shared" ref="H3577:I3577" si="4907">H3573</f>
        <v>Adam</v>
      </c>
      <c r="I3577" s="406" t="str">
        <f t="shared" si="4907"/>
        <v>Seth</v>
      </c>
      <c r="J3577" s="406" t="str">
        <f>J3573</f>
        <v>Enos</v>
      </c>
      <c r="K3577" s="406" t="str">
        <f>K3573</f>
        <v>Cainan</v>
      </c>
      <c r="L3577" s="406" t="str">
        <f>L3573</f>
        <v>Mahalaleel</v>
      </c>
      <c r="M3577" s="406" t="str">
        <f>M3573</f>
        <v>Jared</v>
      </c>
      <c r="N3577" s="406" t="str">
        <f>N3573</f>
        <v>Enoch</v>
      </c>
      <c r="O3577" s="406" t="str">
        <f t="shared" si="4891"/>
        <v>Methusaleh</v>
      </c>
      <c r="P3577" s="406" t="str">
        <f t="shared" si="4891"/>
        <v>Lamech</v>
      </c>
      <c r="Q3577" s="373"/>
      <c r="R3577" s="200"/>
    </row>
    <row r="3578" spans="3:18" ht="14.6" customHeight="1" x14ac:dyDescent="0.5">
      <c r="C3578" s="407">
        <f t="shared" ref="C3578" si="4908">C3574+1</f>
        <v>893</v>
      </c>
      <c r="D3578" s="373"/>
      <c r="E3578" s="212">
        <f t="shared" si="4848"/>
        <v>-3187</v>
      </c>
      <c r="F3578" s="197">
        <v>3</v>
      </c>
      <c r="G3578" s="208" t="s">
        <v>287</v>
      </c>
      <c r="H3578" s="407">
        <f t="shared" ref="H3578:I3578" si="4909">H3574+1</f>
        <v>893</v>
      </c>
      <c r="I3578" s="407">
        <f t="shared" si="4909"/>
        <v>763</v>
      </c>
      <c r="J3578" s="407">
        <f>J3574+1</f>
        <v>658</v>
      </c>
      <c r="K3578" s="407">
        <f>K3574+1</f>
        <v>568</v>
      </c>
      <c r="L3578" s="407">
        <f>L3574+1</f>
        <v>498</v>
      </c>
      <c r="M3578" s="407">
        <f>M3574+1</f>
        <v>433</v>
      </c>
      <c r="N3578" s="407">
        <f>N3574+1</f>
        <v>271</v>
      </c>
      <c r="O3578" s="407">
        <f t="shared" si="4894"/>
        <v>206</v>
      </c>
      <c r="P3578" s="407">
        <f t="shared" si="4894"/>
        <v>19</v>
      </c>
      <c r="Q3578" s="373"/>
      <c r="R3578" s="200"/>
    </row>
    <row r="3579" spans="3:18" ht="14.6" customHeight="1" x14ac:dyDescent="0.5">
      <c r="C3579" s="408"/>
      <c r="D3579" s="373"/>
      <c r="E3579" s="345"/>
      <c r="F3579" s="197">
        <v>4</v>
      </c>
      <c r="G3579" s="209" t="s">
        <v>605</v>
      </c>
      <c r="H3579" s="407"/>
      <c r="I3579" s="407"/>
      <c r="J3579" s="407"/>
      <c r="K3579" s="407"/>
      <c r="L3579" s="407"/>
      <c r="M3579" s="407"/>
      <c r="N3579" s="407"/>
      <c r="O3579" s="407"/>
      <c r="P3579" s="407"/>
      <c r="Q3579" s="373"/>
      <c r="R3579" s="200"/>
    </row>
    <row r="3580" spans="3:18" ht="14.6" customHeight="1" x14ac:dyDescent="0.5">
      <c r="C3580" s="406" t="str">
        <f t="shared" ref="C3580" si="4910">C3576</f>
        <v>Pre-Flood</v>
      </c>
      <c r="D3580" s="373"/>
      <c r="E3580" s="201">
        <f t="shared" si="4842"/>
        <v>3187</v>
      </c>
      <c r="F3580" s="197">
        <v>1</v>
      </c>
      <c r="G3580" s="203" t="s">
        <v>288</v>
      </c>
      <c r="H3580" s="408"/>
      <c r="I3580" s="408"/>
      <c r="J3580" s="408"/>
      <c r="K3580" s="408"/>
      <c r="L3580" s="408"/>
      <c r="M3580" s="408"/>
      <c r="N3580" s="408"/>
      <c r="O3580" s="408"/>
      <c r="P3580" s="408"/>
      <c r="Q3580" s="373"/>
      <c r="R3580" s="200"/>
    </row>
    <row r="3581" spans="3:18" ht="14.6" customHeight="1" x14ac:dyDescent="0.5">
      <c r="C3581" s="407">
        <f t="shared" ref="C3581" si="4911">C3577-1</f>
        <v>762</v>
      </c>
      <c r="D3581" s="373"/>
      <c r="E3581" s="212" t="str">
        <f t="shared" si="4844"/>
        <v>BC</v>
      </c>
      <c r="F3581" s="197">
        <v>2</v>
      </c>
      <c r="G3581" s="206" t="s">
        <v>604</v>
      </c>
      <c r="H3581" s="406" t="str">
        <f t="shared" ref="H3581:N3581" si="4912">H3577</f>
        <v>Adam</v>
      </c>
      <c r="I3581" s="406" t="str">
        <f t="shared" si="4912"/>
        <v>Seth</v>
      </c>
      <c r="J3581" s="406" t="str">
        <f t="shared" si="4912"/>
        <v>Enos</v>
      </c>
      <c r="K3581" s="406" t="str">
        <f t="shared" si="4912"/>
        <v>Cainan</v>
      </c>
      <c r="L3581" s="406" t="str">
        <f t="shared" si="4912"/>
        <v>Mahalaleel</v>
      </c>
      <c r="M3581" s="406" t="str">
        <f t="shared" si="4912"/>
        <v>Jared</v>
      </c>
      <c r="N3581" s="406" t="str">
        <f t="shared" si="4912"/>
        <v>Enoch</v>
      </c>
      <c r="O3581" s="406" t="str">
        <f t="shared" ref="O3581:P3593" si="4913">O3577</f>
        <v>Methusaleh</v>
      </c>
      <c r="P3581" s="406" t="str">
        <f t="shared" si="4913"/>
        <v>Lamech</v>
      </c>
      <c r="Q3581" s="373"/>
      <c r="R3581" s="200"/>
    </row>
    <row r="3582" spans="3:18" ht="14.6" customHeight="1" x14ac:dyDescent="0.5">
      <c r="C3582" s="407">
        <f t="shared" ref="C3582" si="4914">C3578+1</f>
        <v>894</v>
      </c>
      <c r="D3582" s="373"/>
      <c r="E3582" s="212">
        <f t="shared" si="4848"/>
        <v>-3186</v>
      </c>
      <c r="F3582" s="197">
        <v>3</v>
      </c>
      <c r="G3582" s="208" t="s">
        <v>287</v>
      </c>
      <c r="H3582" s="407">
        <f t="shared" ref="H3582:N3582" si="4915">H3578+1</f>
        <v>894</v>
      </c>
      <c r="I3582" s="407">
        <f t="shared" si="4915"/>
        <v>764</v>
      </c>
      <c r="J3582" s="407">
        <f t="shared" si="4915"/>
        <v>659</v>
      </c>
      <c r="K3582" s="407">
        <f t="shared" si="4915"/>
        <v>569</v>
      </c>
      <c r="L3582" s="407">
        <f t="shared" si="4915"/>
        <v>499</v>
      </c>
      <c r="M3582" s="407">
        <f t="shared" si="4915"/>
        <v>434</v>
      </c>
      <c r="N3582" s="407">
        <f t="shared" si="4915"/>
        <v>272</v>
      </c>
      <c r="O3582" s="407">
        <f t="shared" ref="O3582:P3594" si="4916">O3578+1</f>
        <v>207</v>
      </c>
      <c r="P3582" s="407">
        <f t="shared" si="4916"/>
        <v>20</v>
      </c>
      <c r="Q3582" s="373"/>
      <c r="R3582" s="200"/>
    </row>
    <row r="3583" spans="3:18" ht="14.6" customHeight="1" x14ac:dyDescent="0.5">
      <c r="C3583" s="408"/>
      <c r="D3583" s="373"/>
      <c r="E3583" s="345"/>
      <c r="F3583" s="197">
        <v>4</v>
      </c>
      <c r="G3583" s="209" t="s">
        <v>605</v>
      </c>
      <c r="H3583" s="407"/>
      <c r="I3583" s="407"/>
      <c r="J3583" s="407"/>
      <c r="K3583" s="407"/>
      <c r="L3583" s="407"/>
      <c r="M3583" s="407"/>
      <c r="N3583" s="407"/>
      <c r="O3583" s="407"/>
      <c r="P3583" s="407"/>
      <c r="Q3583" s="373"/>
      <c r="R3583" s="200"/>
    </row>
    <row r="3584" spans="3:18" ht="14.6" customHeight="1" x14ac:dyDescent="0.5">
      <c r="C3584" s="406" t="str">
        <f t="shared" ref="C3584" si="4917">C3580</f>
        <v>Pre-Flood</v>
      </c>
      <c r="D3584" s="373"/>
      <c r="E3584" s="201">
        <f t="shared" si="4842"/>
        <v>3186</v>
      </c>
      <c r="F3584" s="197">
        <v>1</v>
      </c>
      <c r="G3584" s="203" t="s">
        <v>288</v>
      </c>
      <c r="H3584" s="408"/>
      <c r="I3584" s="408"/>
      <c r="J3584" s="408"/>
      <c r="K3584" s="408"/>
      <c r="L3584" s="408"/>
      <c r="M3584" s="408"/>
      <c r="N3584" s="408"/>
      <c r="O3584" s="408"/>
      <c r="P3584" s="408"/>
      <c r="Q3584" s="373"/>
      <c r="R3584" s="200"/>
    </row>
    <row r="3585" spans="3:18" ht="14.6" customHeight="1" x14ac:dyDescent="0.5">
      <c r="C3585" s="407">
        <f t="shared" ref="C3585" si="4918">C3581-1</f>
        <v>761</v>
      </c>
      <c r="D3585" s="373"/>
      <c r="E3585" s="212" t="str">
        <f t="shared" si="4844"/>
        <v>BC</v>
      </c>
      <c r="F3585" s="197">
        <v>2</v>
      </c>
      <c r="G3585" s="206" t="s">
        <v>604</v>
      </c>
      <c r="H3585" s="406" t="str">
        <f t="shared" ref="H3585:I3585" si="4919">H3581</f>
        <v>Adam</v>
      </c>
      <c r="I3585" s="406" t="str">
        <f t="shared" si="4919"/>
        <v>Seth</v>
      </c>
      <c r="J3585" s="406" t="str">
        <f>J3581</f>
        <v>Enos</v>
      </c>
      <c r="K3585" s="406" t="str">
        <f>K3581</f>
        <v>Cainan</v>
      </c>
      <c r="L3585" s="406" t="str">
        <f>L3581</f>
        <v>Mahalaleel</v>
      </c>
      <c r="M3585" s="406" t="str">
        <f>M3581</f>
        <v>Jared</v>
      </c>
      <c r="N3585" s="406" t="str">
        <f>N3581</f>
        <v>Enoch</v>
      </c>
      <c r="O3585" s="406" t="str">
        <f t="shared" si="4913"/>
        <v>Methusaleh</v>
      </c>
      <c r="P3585" s="406" t="str">
        <f t="shared" si="4913"/>
        <v>Lamech</v>
      </c>
      <c r="Q3585" s="373"/>
      <c r="R3585" s="200"/>
    </row>
    <row r="3586" spans="3:18" ht="14.6" customHeight="1" x14ac:dyDescent="0.5">
      <c r="C3586" s="407">
        <f t="shared" ref="C3586" si="4920">C3582+1</f>
        <v>895</v>
      </c>
      <c r="D3586" s="373"/>
      <c r="E3586" s="212">
        <f t="shared" si="4848"/>
        <v>-3185</v>
      </c>
      <c r="F3586" s="197">
        <v>3</v>
      </c>
      <c r="G3586" s="208" t="s">
        <v>287</v>
      </c>
      <c r="H3586" s="407">
        <f t="shared" ref="H3586:I3586" si="4921">H3582+1</f>
        <v>895</v>
      </c>
      <c r="I3586" s="407">
        <f t="shared" si="4921"/>
        <v>765</v>
      </c>
      <c r="J3586" s="407">
        <f>J3582+1</f>
        <v>660</v>
      </c>
      <c r="K3586" s="407">
        <f>K3582+1</f>
        <v>570</v>
      </c>
      <c r="L3586" s="407">
        <f>L3582+1</f>
        <v>500</v>
      </c>
      <c r="M3586" s="407">
        <f>M3582+1</f>
        <v>435</v>
      </c>
      <c r="N3586" s="407">
        <f>N3582+1</f>
        <v>273</v>
      </c>
      <c r="O3586" s="407">
        <f t="shared" si="4916"/>
        <v>208</v>
      </c>
      <c r="P3586" s="407">
        <f t="shared" si="4916"/>
        <v>21</v>
      </c>
      <c r="Q3586" s="373"/>
      <c r="R3586" s="200"/>
    </row>
    <row r="3587" spans="3:18" ht="14.6" customHeight="1" x14ac:dyDescent="0.5">
      <c r="C3587" s="408"/>
      <c r="D3587" s="373"/>
      <c r="E3587" s="345"/>
      <c r="F3587" s="197">
        <v>4</v>
      </c>
      <c r="G3587" s="209" t="s">
        <v>605</v>
      </c>
      <c r="H3587" s="407"/>
      <c r="I3587" s="407"/>
      <c r="J3587" s="407"/>
      <c r="K3587" s="407"/>
      <c r="L3587" s="407"/>
      <c r="M3587" s="407"/>
      <c r="N3587" s="407"/>
      <c r="O3587" s="407"/>
      <c r="P3587" s="407"/>
      <c r="Q3587" s="373"/>
      <c r="R3587" s="200"/>
    </row>
    <row r="3588" spans="3:18" ht="14.6" customHeight="1" x14ac:dyDescent="0.5">
      <c r="C3588" s="406" t="str">
        <f t="shared" ref="C3588" si="4922">C3584</f>
        <v>Pre-Flood</v>
      </c>
      <c r="D3588" s="373"/>
      <c r="E3588" s="201">
        <f t="shared" si="4842"/>
        <v>3185</v>
      </c>
      <c r="F3588" s="197">
        <v>1</v>
      </c>
      <c r="G3588" s="203" t="s">
        <v>288</v>
      </c>
      <c r="H3588" s="408"/>
      <c r="I3588" s="408"/>
      <c r="J3588" s="408"/>
      <c r="K3588" s="408"/>
      <c r="L3588" s="408"/>
      <c r="M3588" s="408"/>
      <c r="N3588" s="408"/>
      <c r="O3588" s="408"/>
      <c r="P3588" s="408"/>
      <c r="Q3588" s="373"/>
      <c r="R3588" s="200"/>
    </row>
    <row r="3589" spans="3:18" ht="14.6" customHeight="1" x14ac:dyDescent="0.5">
      <c r="C3589" s="407">
        <f t="shared" ref="C3589" si="4923">C3585-1</f>
        <v>760</v>
      </c>
      <c r="D3589" s="373"/>
      <c r="E3589" s="212" t="str">
        <f t="shared" si="4844"/>
        <v>BC</v>
      </c>
      <c r="F3589" s="197">
        <v>2</v>
      </c>
      <c r="G3589" s="206" t="s">
        <v>604</v>
      </c>
      <c r="H3589" s="406" t="str">
        <f t="shared" ref="H3589:I3589" si="4924">H3585</f>
        <v>Adam</v>
      </c>
      <c r="I3589" s="406" t="str">
        <f t="shared" si="4924"/>
        <v>Seth</v>
      </c>
      <c r="J3589" s="406" t="str">
        <f>J3585</f>
        <v>Enos</v>
      </c>
      <c r="K3589" s="406" t="str">
        <f>K3585</f>
        <v>Cainan</v>
      </c>
      <c r="L3589" s="406" t="str">
        <f>L3585</f>
        <v>Mahalaleel</v>
      </c>
      <c r="M3589" s="406" t="str">
        <f>M3585</f>
        <v>Jared</v>
      </c>
      <c r="N3589" s="406" t="str">
        <f>N3585</f>
        <v>Enoch</v>
      </c>
      <c r="O3589" s="406" t="str">
        <f t="shared" si="4913"/>
        <v>Methusaleh</v>
      </c>
      <c r="P3589" s="406" t="str">
        <f t="shared" si="4913"/>
        <v>Lamech</v>
      </c>
      <c r="Q3589" s="373"/>
      <c r="R3589" s="200"/>
    </row>
    <row r="3590" spans="3:18" ht="14.6" customHeight="1" x14ac:dyDescent="0.5">
      <c r="C3590" s="407">
        <f t="shared" ref="C3590" si="4925">C3586+1</f>
        <v>896</v>
      </c>
      <c r="D3590" s="373"/>
      <c r="E3590" s="212">
        <f t="shared" si="4848"/>
        <v>-3184</v>
      </c>
      <c r="F3590" s="197">
        <v>3</v>
      </c>
      <c r="G3590" s="208" t="s">
        <v>287</v>
      </c>
      <c r="H3590" s="407">
        <f t="shared" ref="H3590:I3590" si="4926">H3586+1</f>
        <v>896</v>
      </c>
      <c r="I3590" s="407">
        <f t="shared" si="4926"/>
        <v>766</v>
      </c>
      <c r="J3590" s="407">
        <f>J3586+1</f>
        <v>661</v>
      </c>
      <c r="K3590" s="407">
        <f>K3586+1</f>
        <v>571</v>
      </c>
      <c r="L3590" s="407">
        <f>L3586+1</f>
        <v>501</v>
      </c>
      <c r="M3590" s="407">
        <f>M3586+1</f>
        <v>436</v>
      </c>
      <c r="N3590" s="407">
        <f>N3586+1</f>
        <v>274</v>
      </c>
      <c r="O3590" s="407">
        <f t="shared" si="4916"/>
        <v>209</v>
      </c>
      <c r="P3590" s="407">
        <f t="shared" si="4916"/>
        <v>22</v>
      </c>
      <c r="Q3590" s="373"/>
      <c r="R3590" s="200"/>
    </row>
    <row r="3591" spans="3:18" ht="14.6" customHeight="1" x14ac:dyDescent="0.5">
      <c r="C3591" s="408"/>
      <c r="D3591" s="373"/>
      <c r="E3591" s="345"/>
      <c r="F3591" s="197">
        <v>4</v>
      </c>
      <c r="G3591" s="209" t="s">
        <v>605</v>
      </c>
      <c r="H3591" s="407"/>
      <c r="I3591" s="407"/>
      <c r="J3591" s="407"/>
      <c r="K3591" s="407"/>
      <c r="L3591" s="407"/>
      <c r="M3591" s="407"/>
      <c r="N3591" s="407"/>
      <c r="O3591" s="407"/>
      <c r="P3591" s="407"/>
      <c r="Q3591" s="373"/>
      <c r="R3591" s="200"/>
    </row>
    <row r="3592" spans="3:18" ht="14.6" customHeight="1" x14ac:dyDescent="0.5">
      <c r="C3592" s="406" t="str">
        <f t="shared" ref="C3592" si="4927">C3588</f>
        <v>Pre-Flood</v>
      </c>
      <c r="D3592" s="373"/>
      <c r="E3592" s="201">
        <f t="shared" si="4842"/>
        <v>3184</v>
      </c>
      <c r="F3592" s="197">
        <v>1</v>
      </c>
      <c r="G3592" s="203" t="s">
        <v>288</v>
      </c>
      <c r="H3592" s="408"/>
      <c r="I3592" s="408"/>
      <c r="J3592" s="408"/>
      <c r="K3592" s="408"/>
      <c r="L3592" s="408"/>
      <c r="M3592" s="408"/>
      <c r="N3592" s="408"/>
      <c r="O3592" s="408"/>
      <c r="P3592" s="408"/>
      <c r="Q3592" s="373"/>
      <c r="R3592" s="200"/>
    </row>
    <row r="3593" spans="3:18" ht="14.6" customHeight="1" x14ac:dyDescent="0.5">
      <c r="C3593" s="407">
        <f t="shared" ref="C3593" si="4928">C3589-1</f>
        <v>759</v>
      </c>
      <c r="D3593" s="373"/>
      <c r="E3593" s="212" t="str">
        <f t="shared" si="4844"/>
        <v>BC</v>
      </c>
      <c r="F3593" s="197">
        <v>2</v>
      </c>
      <c r="G3593" s="206" t="s">
        <v>604</v>
      </c>
      <c r="H3593" s="406" t="str">
        <f t="shared" ref="H3593:I3593" si="4929">H3589</f>
        <v>Adam</v>
      </c>
      <c r="I3593" s="406" t="str">
        <f t="shared" si="4929"/>
        <v>Seth</v>
      </c>
      <c r="J3593" s="406" t="str">
        <f>J3589</f>
        <v>Enos</v>
      </c>
      <c r="K3593" s="406" t="str">
        <f>K3589</f>
        <v>Cainan</v>
      </c>
      <c r="L3593" s="406" t="str">
        <f>L3589</f>
        <v>Mahalaleel</v>
      </c>
      <c r="M3593" s="406" t="str">
        <f>M3589</f>
        <v>Jared</v>
      </c>
      <c r="N3593" s="406" t="str">
        <f>N3589</f>
        <v>Enoch</v>
      </c>
      <c r="O3593" s="406" t="str">
        <f t="shared" si="4913"/>
        <v>Methusaleh</v>
      </c>
      <c r="P3593" s="406" t="str">
        <f t="shared" si="4913"/>
        <v>Lamech</v>
      </c>
      <c r="Q3593" s="373"/>
      <c r="R3593" s="200"/>
    </row>
    <row r="3594" spans="3:18" ht="14.6" customHeight="1" x14ac:dyDescent="0.5">
      <c r="C3594" s="407">
        <f t="shared" ref="C3594" si="4930">C3590+1</f>
        <v>897</v>
      </c>
      <c r="D3594" s="373"/>
      <c r="E3594" s="212">
        <f t="shared" si="4848"/>
        <v>-3183</v>
      </c>
      <c r="F3594" s="197">
        <v>3</v>
      </c>
      <c r="G3594" s="208" t="s">
        <v>287</v>
      </c>
      <c r="H3594" s="407">
        <f t="shared" ref="H3594:I3594" si="4931">H3590+1</f>
        <v>897</v>
      </c>
      <c r="I3594" s="407">
        <f t="shared" si="4931"/>
        <v>767</v>
      </c>
      <c r="J3594" s="407">
        <f>J3590+1</f>
        <v>662</v>
      </c>
      <c r="K3594" s="407">
        <f>K3590+1</f>
        <v>572</v>
      </c>
      <c r="L3594" s="407">
        <f>L3590+1</f>
        <v>502</v>
      </c>
      <c r="M3594" s="407">
        <f>M3590+1</f>
        <v>437</v>
      </c>
      <c r="N3594" s="407">
        <f>N3590+1</f>
        <v>275</v>
      </c>
      <c r="O3594" s="407">
        <f t="shared" si="4916"/>
        <v>210</v>
      </c>
      <c r="P3594" s="407">
        <f t="shared" si="4916"/>
        <v>23</v>
      </c>
      <c r="Q3594" s="373"/>
      <c r="R3594" s="200"/>
    </row>
    <row r="3595" spans="3:18" ht="14.6" customHeight="1" x14ac:dyDescent="0.5">
      <c r="C3595" s="408"/>
      <c r="D3595" s="373"/>
      <c r="E3595" s="345"/>
      <c r="F3595" s="197">
        <v>4</v>
      </c>
      <c r="G3595" s="209" t="s">
        <v>605</v>
      </c>
      <c r="H3595" s="407"/>
      <c r="I3595" s="407"/>
      <c r="J3595" s="407"/>
      <c r="K3595" s="407"/>
      <c r="L3595" s="407"/>
      <c r="M3595" s="407"/>
      <c r="N3595" s="407"/>
      <c r="O3595" s="407"/>
      <c r="P3595" s="407"/>
      <c r="Q3595" s="373"/>
      <c r="R3595" s="200"/>
    </row>
    <row r="3596" spans="3:18" ht="14.6" customHeight="1" x14ac:dyDescent="0.5">
      <c r="C3596" s="406" t="str">
        <f t="shared" ref="C3596" si="4932">C3592</f>
        <v>Pre-Flood</v>
      </c>
      <c r="D3596" s="373"/>
      <c r="E3596" s="201">
        <f t="shared" ref="E3596:E3656" si="4933">E3592-1</f>
        <v>3183</v>
      </c>
      <c r="F3596" s="197">
        <v>1</v>
      </c>
      <c r="G3596" s="203" t="s">
        <v>288</v>
      </c>
      <c r="H3596" s="408"/>
      <c r="I3596" s="408"/>
      <c r="J3596" s="408"/>
      <c r="K3596" s="408"/>
      <c r="L3596" s="408"/>
      <c r="M3596" s="408"/>
      <c r="N3596" s="408"/>
      <c r="O3596" s="408"/>
      <c r="P3596" s="408"/>
      <c r="Q3596" s="373"/>
      <c r="R3596" s="200"/>
    </row>
    <row r="3597" spans="3:18" ht="14.6" customHeight="1" x14ac:dyDescent="0.5">
      <c r="C3597" s="407">
        <f t="shared" ref="C3597" si="4934">C3593-1</f>
        <v>758</v>
      </c>
      <c r="D3597" s="373"/>
      <c r="E3597" s="212" t="str">
        <f t="shared" ref="E3597:E3657" si="4935">E3593</f>
        <v>BC</v>
      </c>
      <c r="F3597" s="197">
        <v>2</v>
      </c>
      <c r="G3597" s="206" t="s">
        <v>604</v>
      </c>
      <c r="H3597" s="406" t="str">
        <f t="shared" ref="H3597:N3597" si="4936">H3593</f>
        <v>Adam</v>
      </c>
      <c r="I3597" s="406" t="str">
        <f t="shared" si="4936"/>
        <v>Seth</v>
      </c>
      <c r="J3597" s="406" t="str">
        <f t="shared" si="4936"/>
        <v>Enos</v>
      </c>
      <c r="K3597" s="406" t="str">
        <f t="shared" si="4936"/>
        <v>Cainan</v>
      </c>
      <c r="L3597" s="406" t="str">
        <f t="shared" si="4936"/>
        <v>Mahalaleel</v>
      </c>
      <c r="M3597" s="406" t="str">
        <f t="shared" si="4936"/>
        <v>Jared</v>
      </c>
      <c r="N3597" s="406" t="str">
        <f t="shared" si="4936"/>
        <v>Enoch</v>
      </c>
      <c r="O3597" s="406" t="str">
        <f t="shared" ref="O3597:P3609" si="4937">O3593</f>
        <v>Methusaleh</v>
      </c>
      <c r="P3597" s="406" t="str">
        <f t="shared" si="4937"/>
        <v>Lamech</v>
      </c>
      <c r="Q3597" s="373"/>
      <c r="R3597" s="200"/>
    </row>
    <row r="3598" spans="3:18" ht="14.6" customHeight="1" x14ac:dyDescent="0.5">
      <c r="C3598" s="407">
        <f t="shared" ref="C3598" si="4938">C3594+1</f>
        <v>898</v>
      </c>
      <c r="D3598" s="373"/>
      <c r="E3598" s="212">
        <f t="shared" ref="E3598:E3658" si="4939">-E3596+1</f>
        <v>-3182</v>
      </c>
      <c r="F3598" s="197">
        <v>3</v>
      </c>
      <c r="G3598" s="208" t="s">
        <v>287</v>
      </c>
      <c r="H3598" s="407">
        <f t="shared" ref="H3598:N3598" si="4940">H3594+1</f>
        <v>898</v>
      </c>
      <c r="I3598" s="407">
        <f t="shared" si="4940"/>
        <v>768</v>
      </c>
      <c r="J3598" s="407">
        <f t="shared" si="4940"/>
        <v>663</v>
      </c>
      <c r="K3598" s="407">
        <f t="shared" si="4940"/>
        <v>573</v>
      </c>
      <c r="L3598" s="407">
        <f t="shared" si="4940"/>
        <v>503</v>
      </c>
      <c r="M3598" s="407">
        <f t="shared" si="4940"/>
        <v>438</v>
      </c>
      <c r="N3598" s="407">
        <f t="shared" si="4940"/>
        <v>276</v>
      </c>
      <c r="O3598" s="407">
        <f t="shared" ref="O3598:P3610" si="4941">O3594+1</f>
        <v>211</v>
      </c>
      <c r="P3598" s="407">
        <f t="shared" si="4941"/>
        <v>24</v>
      </c>
      <c r="Q3598" s="373"/>
      <c r="R3598" s="200"/>
    </row>
    <row r="3599" spans="3:18" ht="14.6" customHeight="1" x14ac:dyDescent="0.5">
      <c r="C3599" s="408"/>
      <c r="D3599" s="373"/>
      <c r="E3599" s="345"/>
      <c r="F3599" s="197">
        <v>4</v>
      </c>
      <c r="G3599" s="209" t="s">
        <v>605</v>
      </c>
      <c r="H3599" s="407"/>
      <c r="I3599" s="407"/>
      <c r="J3599" s="407"/>
      <c r="K3599" s="407"/>
      <c r="L3599" s="407"/>
      <c r="M3599" s="407"/>
      <c r="N3599" s="407"/>
      <c r="O3599" s="407"/>
      <c r="P3599" s="407"/>
      <c r="Q3599" s="373"/>
      <c r="R3599" s="200"/>
    </row>
    <row r="3600" spans="3:18" ht="14.6" customHeight="1" x14ac:dyDescent="0.5">
      <c r="C3600" s="406" t="str">
        <f t="shared" ref="C3600" si="4942">C3596</f>
        <v>Pre-Flood</v>
      </c>
      <c r="D3600" s="373"/>
      <c r="E3600" s="201">
        <f t="shared" si="4933"/>
        <v>3182</v>
      </c>
      <c r="F3600" s="197">
        <v>1</v>
      </c>
      <c r="G3600" s="203" t="s">
        <v>288</v>
      </c>
      <c r="H3600" s="408"/>
      <c r="I3600" s="408"/>
      <c r="J3600" s="408"/>
      <c r="K3600" s="408"/>
      <c r="L3600" s="408"/>
      <c r="M3600" s="408"/>
      <c r="N3600" s="408"/>
      <c r="O3600" s="408"/>
      <c r="P3600" s="408"/>
      <c r="Q3600" s="373"/>
      <c r="R3600" s="200"/>
    </row>
    <row r="3601" spans="3:18" ht="14.6" customHeight="1" x14ac:dyDescent="0.5">
      <c r="C3601" s="407">
        <f t="shared" ref="C3601" si="4943">C3597-1</f>
        <v>757</v>
      </c>
      <c r="D3601" s="373"/>
      <c r="E3601" s="212" t="str">
        <f t="shared" si="4935"/>
        <v>BC</v>
      </c>
      <c r="F3601" s="197">
        <v>2</v>
      </c>
      <c r="G3601" s="206" t="s">
        <v>604</v>
      </c>
      <c r="H3601" s="406" t="str">
        <f t="shared" ref="H3601:I3601" si="4944">H3597</f>
        <v>Adam</v>
      </c>
      <c r="I3601" s="406" t="str">
        <f t="shared" si="4944"/>
        <v>Seth</v>
      </c>
      <c r="J3601" s="406" t="str">
        <f>J3597</f>
        <v>Enos</v>
      </c>
      <c r="K3601" s="406" t="str">
        <f>K3597</f>
        <v>Cainan</v>
      </c>
      <c r="L3601" s="406" t="str">
        <f>L3597</f>
        <v>Mahalaleel</v>
      </c>
      <c r="M3601" s="406" t="str">
        <f>M3597</f>
        <v>Jared</v>
      </c>
      <c r="N3601" s="406" t="str">
        <f>N3597</f>
        <v>Enoch</v>
      </c>
      <c r="O3601" s="406" t="str">
        <f t="shared" si="4937"/>
        <v>Methusaleh</v>
      </c>
      <c r="P3601" s="406" t="str">
        <f t="shared" si="4937"/>
        <v>Lamech</v>
      </c>
      <c r="Q3601" s="373"/>
      <c r="R3601" s="200"/>
    </row>
    <row r="3602" spans="3:18" ht="14.6" customHeight="1" x14ac:dyDescent="0.5">
      <c r="C3602" s="407">
        <f t="shared" ref="C3602" si="4945">C3598+1</f>
        <v>899</v>
      </c>
      <c r="D3602" s="373"/>
      <c r="E3602" s="212">
        <f t="shared" si="4939"/>
        <v>-3181</v>
      </c>
      <c r="F3602" s="197">
        <v>3</v>
      </c>
      <c r="G3602" s="208" t="s">
        <v>287</v>
      </c>
      <c r="H3602" s="407">
        <f t="shared" ref="H3602:I3602" si="4946">H3598+1</f>
        <v>899</v>
      </c>
      <c r="I3602" s="407">
        <f t="shared" si="4946"/>
        <v>769</v>
      </c>
      <c r="J3602" s="407">
        <f>J3598+1</f>
        <v>664</v>
      </c>
      <c r="K3602" s="407">
        <f>K3598+1</f>
        <v>574</v>
      </c>
      <c r="L3602" s="407">
        <f>L3598+1</f>
        <v>504</v>
      </c>
      <c r="M3602" s="407">
        <f>M3598+1</f>
        <v>439</v>
      </c>
      <c r="N3602" s="407">
        <f>N3598+1</f>
        <v>277</v>
      </c>
      <c r="O3602" s="407">
        <f t="shared" si="4941"/>
        <v>212</v>
      </c>
      <c r="P3602" s="407">
        <f t="shared" si="4941"/>
        <v>25</v>
      </c>
      <c r="Q3602" s="373"/>
      <c r="R3602" s="200"/>
    </row>
    <row r="3603" spans="3:18" ht="14.6" customHeight="1" x14ac:dyDescent="0.5">
      <c r="C3603" s="408"/>
      <c r="D3603" s="373"/>
      <c r="E3603" s="345"/>
      <c r="F3603" s="197">
        <v>4</v>
      </c>
      <c r="G3603" s="209" t="s">
        <v>605</v>
      </c>
      <c r="H3603" s="407"/>
      <c r="I3603" s="407"/>
      <c r="J3603" s="407"/>
      <c r="K3603" s="407"/>
      <c r="L3603" s="407"/>
      <c r="M3603" s="407"/>
      <c r="N3603" s="407"/>
      <c r="O3603" s="407"/>
      <c r="P3603" s="407"/>
      <c r="Q3603" s="373"/>
      <c r="R3603" s="200"/>
    </row>
    <row r="3604" spans="3:18" ht="14.6" customHeight="1" x14ac:dyDescent="0.5">
      <c r="C3604" s="406" t="str">
        <f t="shared" ref="C3604" si="4947">C3600</f>
        <v>Pre-Flood</v>
      </c>
      <c r="D3604" s="373"/>
      <c r="E3604" s="201">
        <f t="shared" si="4933"/>
        <v>3181</v>
      </c>
      <c r="F3604" s="197">
        <v>1</v>
      </c>
      <c r="G3604" s="203" t="s">
        <v>288</v>
      </c>
      <c r="H3604" s="408"/>
      <c r="I3604" s="408"/>
      <c r="J3604" s="408"/>
      <c r="K3604" s="408"/>
      <c r="L3604" s="408"/>
      <c r="M3604" s="408"/>
      <c r="N3604" s="408"/>
      <c r="O3604" s="408"/>
      <c r="P3604" s="408"/>
      <c r="Q3604" s="373"/>
      <c r="R3604" s="200"/>
    </row>
    <row r="3605" spans="3:18" ht="14.6" customHeight="1" x14ac:dyDescent="0.5">
      <c r="C3605" s="407">
        <f t="shared" ref="C3605" si="4948">C3601-1</f>
        <v>756</v>
      </c>
      <c r="D3605" s="373"/>
      <c r="E3605" s="212" t="str">
        <f t="shared" si="4935"/>
        <v>BC</v>
      </c>
      <c r="F3605" s="197">
        <v>2</v>
      </c>
      <c r="G3605" s="206" t="s">
        <v>604</v>
      </c>
      <c r="H3605" s="406" t="str">
        <f t="shared" ref="H3605:I3605" si="4949">H3601</f>
        <v>Adam</v>
      </c>
      <c r="I3605" s="406" t="str">
        <f t="shared" si="4949"/>
        <v>Seth</v>
      </c>
      <c r="J3605" s="406" t="str">
        <f>J3601</f>
        <v>Enos</v>
      </c>
      <c r="K3605" s="406" t="str">
        <f>K3601</f>
        <v>Cainan</v>
      </c>
      <c r="L3605" s="406" t="str">
        <f>L3601</f>
        <v>Mahalaleel</v>
      </c>
      <c r="M3605" s="406" t="str">
        <f>M3601</f>
        <v>Jared</v>
      </c>
      <c r="N3605" s="406" t="str">
        <f>N3601</f>
        <v>Enoch</v>
      </c>
      <c r="O3605" s="406" t="str">
        <f t="shared" si="4937"/>
        <v>Methusaleh</v>
      </c>
      <c r="P3605" s="406" t="str">
        <f t="shared" si="4937"/>
        <v>Lamech</v>
      </c>
      <c r="Q3605" s="373"/>
      <c r="R3605" s="200"/>
    </row>
    <row r="3606" spans="3:18" ht="14.6" customHeight="1" x14ac:dyDescent="0.5">
      <c r="C3606" s="407">
        <f t="shared" ref="C3606" si="4950">C3602+1</f>
        <v>900</v>
      </c>
      <c r="D3606" s="373"/>
      <c r="E3606" s="212">
        <f t="shared" si="4939"/>
        <v>-3180</v>
      </c>
      <c r="F3606" s="197">
        <v>3</v>
      </c>
      <c r="G3606" s="208" t="s">
        <v>287</v>
      </c>
      <c r="H3606" s="407">
        <f t="shared" ref="H3606:I3606" si="4951">H3602+1</f>
        <v>900</v>
      </c>
      <c r="I3606" s="407">
        <f t="shared" si="4951"/>
        <v>770</v>
      </c>
      <c r="J3606" s="407">
        <f>J3602+1</f>
        <v>665</v>
      </c>
      <c r="K3606" s="407">
        <f>K3602+1</f>
        <v>575</v>
      </c>
      <c r="L3606" s="407">
        <f>L3602+1</f>
        <v>505</v>
      </c>
      <c r="M3606" s="407">
        <f>M3602+1</f>
        <v>440</v>
      </c>
      <c r="N3606" s="407">
        <f>N3602+1</f>
        <v>278</v>
      </c>
      <c r="O3606" s="407">
        <f t="shared" si="4941"/>
        <v>213</v>
      </c>
      <c r="P3606" s="407">
        <f t="shared" si="4941"/>
        <v>26</v>
      </c>
      <c r="Q3606" s="373"/>
      <c r="R3606" s="200"/>
    </row>
    <row r="3607" spans="3:18" ht="14.6" customHeight="1" x14ac:dyDescent="0.5">
      <c r="C3607" s="408"/>
      <c r="D3607" s="373"/>
      <c r="E3607" s="345"/>
      <c r="F3607" s="197">
        <v>4</v>
      </c>
      <c r="G3607" s="209" t="s">
        <v>605</v>
      </c>
      <c r="H3607" s="407"/>
      <c r="I3607" s="407"/>
      <c r="J3607" s="407"/>
      <c r="K3607" s="407"/>
      <c r="L3607" s="407"/>
      <c r="M3607" s="407"/>
      <c r="N3607" s="407"/>
      <c r="O3607" s="407"/>
      <c r="P3607" s="407"/>
      <c r="Q3607" s="373"/>
      <c r="R3607" s="200"/>
    </row>
    <row r="3608" spans="3:18" ht="14.6" customHeight="1" x14ac:dyDescent="0.5">
      <c r="C3608" s="406" t="str">
        <f t="shared" ref="C3608" si="4952">C3604</f>
        <v>Pre-Flood</v>
      </c>
      <c r="D3608" s="373"/>
      <c r="E3608" s="201">
        <f t="shared" si="4933"/>
        <v>3180</v>
      </c>
      <c r="F3608" s="197">
        <v>1</v>
      </c>
      <c r="G3608" s="203" t="s">
        <v>288</v>
      </c>
      <c r="H3608" s="408"/>
      <c r="I3608" s="408"/>
      <c r="J3608" s="408"/>
      <c r="K3608" s="408"/>
      <c r="L3608" s="408"/>
      <c r="M3608" s="408"/>
      <c r="N3608" s="408"/>
      <c r="O3608" s="408"/>
      <c r="P3608" s="408"/>
      <c r="Q3608" s="373"/>
      <c r="R3608" s="200"/>
    </row>
    <row r="3609" spans="3:18" ht="14.6" customHeight="1" x14ac:dyDescent="0.5">
      <c r="C3609" s="407">
        <f t="shared" ref="C3609" si="4953">C3605-1</f>
        <v>755</v>
      </c>
      <c r="D3609" s="373"/>
      <c r="E3609" s="212" t="str">
        <f t="shared" si="4935"/>
        <v>BC</v>
      </c>
      <c r="F3609" s="197">
        <v>2</v>
      </c>
      <c r="G3609" s="206" t="s">
        <v>604</v>
      </c>
      <c r="H3609" s="406" t="str">
        <f t="shared" ref="H3609:I3609" si="4954">H3605</f>
        <v>Adam</v>
      </c>
      <c r="I3609" s="406" t="str">
        <f t="shared" si="4954"/>
        <v>Seth</v>
      </c>
      <c r="J3609" s="406" t="str">
        <f>J3605</f>
        <v>Enos</v>
      </c>
      <c r="K3609" s="406" t="str">
        <f>K3605</f>
        <v>Cainan</v>
      </c>
      <c r="L3609" s="406" t="str">
        <f>L3605</f>
        <v>Mahalaleel</v>
      </c>
      <c r="M3609" s="406" t="str">
        <f>M3605</f>
        <v>Jared</v>
      </c>
      <c r="N3609" s="406" t="str">
        <f>N3605</f>
        <v>Enoch</v>
      </c>
      <c r="O3609" s="406" t="str">
        <f t="shared" si="4937"/>
        <v>Methusaleh</v>
      </c>
      <c r="P3609" s="406" t="str">
        <f t="shared" si="4937"/>
        <v>Lamech</v>
      </c>
      <c r="Q3609" s="373"/>
      <c r="R3609" s="200"/>
    </row>
    <row r="3610" spans="3:18" ht="14.6" customHeight="1" x14ac:dyDescent="0.5">
      <c r="C3610" s="407">
        <f t="shared" ref="C3610" si="4955">C3606+1</f>
        <v>901</v>
      </c>
      <c r="D3610" s="373"/>
      <c r="E3610" s="212">
        <f t="shared" si="4939"/>
        <v>-3179</v>
      </c>
      <c r="F3610" s="197">
        <v>3</v>
      </c>
      <c r="G3610" s="208" t="s">
        <v>287</v>
      </c>
      <c r="H3610" s="407">
        <f t="shared" ref="H3610:I3610" si="4956">H3606+1</f>
        <v>901</v>
      </c>
      <c r="I3610" s="407">
        <f t="shared" si="4956"/>
        <v>771</v>
      </c>
      <c r="J3610" s="407">
        <f>J3606+1</f>
        <v>666</v>
      </c>
      <c r="K3610" s="407">
        <f>K3606+1</f>
        <v>576</v>
      </c>
      <c r="L3610" s="407">
        <f>L3606+1</f>
        <v>506</v>
      </c>
      <c r="M3610" s="407">
        <f>M3606+1</f>
        <v>441</v>
      </c>
      <c r="N3610" s="407">
        <f>N3606+1</f>
        <v>279</v>
      </c>
      <c r="O3610" s="407">
        <f t="shared" si="4941"/>
        <v>214</v>
      </c>
      <c r="P3610" s="407">
        <f t="shared" si="4941"/>
        <v>27</v>
      </c>
      <c r="Q3610" s="373"/>
      <c r="R3610" s="200"/>
    </row>
    <row r="3611" spans="3:18" ht="14.6" customHeight="1" x14ac:dyDescent="0.5">
      <c r="C3611" s="408"/>
      <c r="D3611" s="373"/>
      <c r="E3611" s="345"/>
      <c r="F3611" s="197">
        <v>4</v>
      </c>
      <c r="G3611" s="209" t="s">
        <v>605</v>
      </c>
      <c r="H3611" s="407"/>
      <c r="I3611" s="407"/>
      <c r="J3611" s="407"/>
      <c r="K3611" s="407"/>
      <c r="L3611" s="407"/>
      <c r="M3611" s="407"/>
      <c r="N3611" s="407"/>
      <c r="O3611" s="407"/>
      <c r="P3611" s="407"/>
      <c r="Q3611" s="373"/>
      <c r="R3611" s="200"/>
    </row>
    <row r="3612" spans="3:18" ht="14.6" customHeight="1" x14ac:dyDescent="0.5">
      <c r="C3612" s="406" t="str">
        <f t="shared" ref="C3612" si="4957">C3608</f>
        <v>Pre-Flood</v>
      </c>
      <c r="D3612" s="373"/>
      <c r="E3612" s="201">
        <f t="shared" si="4933"/>
        <v>3179</v>
      </c>
      <c r="F3612" s="197">
        <v>1</v>
      </c>
      <c r="G3612" s="203" t="s">
        <v>288</v>
      </c>
      <c r="H3612" s="408"/>
      <c r="I3612" s="408"/>
      <c r="J3612" s="408"/>
      <c r="K3612" s="408"/>
      <c r="L3612" s="408"/>
      <c r="M3612" s="408"/>
      <c r="N3612" s="408"/>
      <c r="O3612" s="408"/>
      <c r="P3612" s="408"/>
      <c r="Q3612" s="373"/>
      <c r="R3612" s="200"/>
    </row>
    <row r="3613" spans="3:18" ht="14.6" customHeight="1" x14ac:dyDescent="0.5">
      <c r="C3613" s="407">
        <f t="shared" ref="C3613" si="4958">C3609-1</f>
        <v>754</v>
      </c>
      <c r="D3613" s="373"/>
      <c r="E3613" s="212" t="str">
        <f t="shared" si="4935"/>
        <v>BC</v>
      </c>
      <c r="F3613" s="197">
        <v>2</v>
      </c>
      <c r="G3613" s="206" t="s">
        <v>604</v>
      </c>
      <c r="H3613" s="406" t="str">
        <f t="shared" ref="H3613:N3613" si="4959">H3609</f>
        <v>Adam</v>
      </c>
      <c r="I3613" s="406" t="str">
        <f t="shared" si="4959"/>
        <v>Seth</v>
      </c>
      <c r="J3613" s="406" t="str">
        <f t="shared" si="4959"/>
        <v>Enos</v>
      </c>
      <c r="K3613" s="406" t="str">
        <f t="shared" si="4959"/>
        <v>Cainan</v>
      </c>
      <c r="L3613" s="406" t="str">
        <f t="shared" si="4959"/>
        <v>Mahalaleel</v>
      </c>
      <c r="M3613" s="406" t="str">
        <f t="shared" si="4959"/>
        <v>Jared</v>
      </c>
      <c r="N3613" s="406" t="str">
        <f t="shared" si="4959"/>
        <v>Enoch</v>
      </c>
      <c r="O3613" s="406" t="str">
        <f t="shared" ref="O3613:P3625" si="4960">O3609</f>
        <v>Methusaleh</v>
      </c>
      <c r="P3613" s="406" t="str">
        <f t="shared" si="4960"/>
        <v>Lamech</v>
      </c>
      <c r="Q3613" s="373"/>
      <c r="R3613" s="200"/>
    </row>
    <row r="3614" spans="3:18" ht="14.6" customHeight="1" x14ac:dyDescent="0.5">
      <c r="C3614" s="407">
        <f t="shared" ref="C3614" si="4961">C3610+1</f>
        <v>902</v>
      </c>
      <c r="D3614" s="373"/>
      <c r="E3614" s="212">
        <f t="shared" si="4939"/>
        <v>-3178</v>
      </c>
      <c r="F3614" s="197">
        <v>3</v>
      </c>
      <c r="G3614" s="208" t="s">
        <v>287</v>
      </c>
      <c r="H3614" s="407">
        <f t="shared" ref="H3614:N3614" si="4962">H3610+1</f>
        <v>902</v>
      </c>
      <c r="I3614" s="407">
        <f t="shared" si="4962"/>
        <v>772</v>
      </c>
      <c r="J3614" s="407">
        <f t="shared" si="4962"/>
        <v>667</v>
      </c>
      <c r="K3614" s="407">
        <f t="shared" si="4962"/>
        <v>577</v>
      </c>
      <c r="L3614" s="407">
        <f t="shared" si="4962"/>
        <v>507</v>
      </c>
      <c r="M3614" s="407">
        <f t="shared" si="4962"/>
        <v>442</v>
      </c>
      <c r="N3614" s="407">
        <f t="shared" si="4962"/>
        <v>280</v>
      </c>
      <c r="O3614" s="407">
        <f t="shared" ref="O3614:P3626" si="4963">O3610+1</f>
        <v>215</v>
      </c>
      <c r="P3614" s="407">
        <f t="shared" si="4963"/>
        <v>28</v>
      </c>
      <c r="Q3614" s="373"/>
      <c r="R3614" s="200"/>
    </row>
    <row r="3615" spans="3:18" ht="14.6" customHeight="1" x14ac:dyDescent="0.5">
      <c r="C3615" s="408"/>
      <c r="D3615" s="373"/>
      <c r="E3615" s="345"/>
      <c r="F3615" s="197">
        <v>4</v>
      </c>
      <c r="G3615" s="209" t="s">
        <v>605</v>
      </c>
      <c r="H3615" s="407"/>
      <c r="I3615" s="407"/>
      <c r="J3615" s="407"/>
      <c r="K3615" s="407"/>
      <c r="L3615" s="407"/>
      <c r="M3615" s="407"/>
      <c r="N3615" s="407"/>
      <c r="O3615" s="407"/>
      <c r="P3615" s="407"/>
      <c r="Q3615" s="373"/>
      <c r="R3615" s="200"/>
    </row>
    <row r="3616" spans="3:18" ht="14.6" customHeight="1" x14ac:dyDescent="0.5">
      <c r="C3616" s="406" t="str">
        <f t="shared" ref="C3616" si="4964">C3612</f>
        <v>Pre-Flood</v>
      </c>
      <c r="D3616" s="373"/>
      <c r="E3616" s="201">
        <f t="shared" si="4933"/>
        <v>3178</v>
      </c>
      <c r="F3616" s="197">
        <v>1</v>
      </c>
      <c r="G3616" s="203" t="s">
        <v>288</v>
      </c>
      <c r="H3616" s="408"/>
      <c r="I3616" s="408"/>
      <c r="J3616" s="408"/>
      <c r="K3616" s="408"/>
      <c r="L3616" s="408"/>
      <c r="M3616" s="408"/>
      <c r="N3616" s="408"/>
      <c r="O3616" s="408"/>
      <c r="P3616" s="408"/>
      <c r="Q3616" s="373"/>
      <c r="R3616" s="200"/>
    </row>
    <row r="3617" spans="3:18" ht="14.6" customHeight="1" x14ac:dyDescent="0.5">
      <c r="C3617" s="407">
        <f t="shared" ref="C3617" si="4965">C3613-1</f>
        <v>753</v>
      </c>
      <c r="D3617" s="373"/>
      <c r="E3617" s="212" t="str">
        <f t="shared" si="4935"/>
        <v>BC</v>
      </c>
      <c r="F3617" s="197">
        <v>2</v>
      </c>
      <c r="G3617" s="206" t="s">
        <v>604</v>
      </c>
      <c r="H3617" s="406" t="str">
        <f t="shared" ref="H3617:I3617" si="4966">H3613</f>
        <v>Adam</v>
      </c>
      <c r="I3617" s="406" t="str">
        <f t="shared" si="4966"/>
        <v>Seth</v>
      </c>
      <c r="J3617" s="406" t="str">
        <f>J3613</f>
        <v>Enos</v>
      </c>
      <c r="K3617" s="406" t="str">
        <f>K3613</f>
        <v>Cainan</v>
      </c>
      <c r="L3617" s="406" t="str">
        <f>L3613</f>
        <v>Mahalaleel</v>
      </c>
      <c r="M3617" s="406" t="str">
        <f>M3613</f>
        <v>Jared</v>
      </c>
      <c r="N3617" s="406" t="str">
        <f>N3613</f>
        <v>Enoch</v>
      </c>
      <c r="O3617" s="406" t="str">
        <f t="shared" si="4960"/>
        <v>Methusaleh</v>
      </c>
      <c r="P3617" s="406" t="str">
        <f t="shared" si="4960"/>
        <v>Lamech</v>
      </c>
      <c r="Q3617" s="373"/>
      <c r="R3617" s="200"/>
    </row>
    <row r="3618" spans="3:18" ht="14.6" customHeight="1" x14ac:dyDescent="0.5">
      <c r="C3618" s="407">
        <f t="shared" ref="C3618" si="4967">C3614+1</f>
        <v>903</v>
      </c>
      <c r="D3618" s="373"/>
      <c r="E3618" s="212">
        <f t="shared" si="4939"/>
        <v>-3177</v>
      </c>
      <c r="F3618" s="197">
        <v>3</v>
      </c>
      <c r="G3618" s="208" t="s">
        <v>287</v>
      </c>
      <c r="H3618" s="407">
        <f t="shared" ref="H3618:I3618" si="4968">H3614+1</f>
        <v>903</v>
      </c>
      <c r="I3618" s="407">
        <f t="shared" si="4968"/>
        <v>773</v>
      </c>
      <c r="J3618" s="407">
        <f>J3614+1</f>
        <v>668</v>
      </c>
      <c r="K3618" s="407">
        <f>K3614+1</f>
        <v>578</v>
      </c>
      <c r="L3618" s="407">
        <f>L3614+1</f>
        <v>508</v>
      </c>
      <c r="M3618" s="407">
        <f>M3614+1</f>
        <v>443</v>
      </c>
      <c r="N3618" s="407">
        <f>N3614+1</f>
        <v>281</v>
      </c>
      <c r="O3618" s="407">
        <f t="shared" si="4963"/>
        <v>216</v>
      </c>
      <c r="P3618" s="407">
        <f t="shared" si="4963"/>
        <v>29</v>
      </c>
      <c r="Q3618" s="373"/>
      <c r="R3618" s="200"/>
    </row>
    <row r="3619" spans="3:18" ht="14.6" customHeight="1" x14ac:dyDescent="0.5">
      <c r="C3619" s="408"/>
      <c r="D3619" s="373"/>
      <c r="E3619" s="345"/>
      <c r="F3619" s="197">
        <v>4</v>
      </c>
      <c r="G3619" s="209" t="s">
        <v>605</v>
      </c>
      <c r="H3619" s="407"/>
      <c r="I3619" s="407"/>
      <c r="J3619" s="407"/>
      <c r="K3619" s="407"/>
      <c r="L3619" s="407"/>
      <c r="M3619" s="407"/>
      <c r="N3619" s="407"/>
      <c r="O3619" s="407"/>
      <c r="P3619" s="407"/>
      <c r="Q3619" s="373"/>
      <c r="R3619" s="200"/>
    </row>
    <row r="3620" spans="3:18" ht="14.6" customHeight="1" x14ac:dyDescent="0.5">
      <c r="C3620" s="406" t="str">
        <f t="shared" ref="C3620" si="4969">C3616</f>
        <v>Pre-Flood</v>
      </c>
      <c r="D3620" s="373"/>
      <c r="E3620" s="201">
        <f t="shared" si="4933"/>
        <v>3177</v>
      </c>
      <c r="F3620" s="197">
        <v>1</v>
      </c>
      <c r="G3620" s="203" t="s">
        <v>288</v>
      </c>
      <c r="H3620" s="408"/>
      <c r="I3620" s="408"/>
      <c r="J3620" s="408"/>
      <c r="K3620" s="408"/>
      <c r="L3620" s="408"/>
      <c r="M3620" s="408"/>
      <c r="N3620" s="408"/>
      <c r="O3620" s="408"/>
      <c r="P3620" s="408"/>
      <c r="Q3620" s="373"/>
      <c r="R3620" s="200"/>
    </row>
    <row r="3621" spans="3:18" ht="14.6" customHeight="1" x14ac:dyDescent="0.5">
      <c r="C3621" s="407">
        <f t="shared" ref="C3621" si="4970">C3617-1</f>
        <v>752</v>
      </c>
      <c r="D3621" s="373"/>
      <c r="E3621" s="212" t="str">
        <f t="shared" si="4935"/>
        <v>BC</v>
      </c>
      <c r="F3621" s="197">
        <v>2</v>
      </c>
      <c r="G3621" s="206" t="s">
        <v>604</v>
      </c>
      <c r="H3621" s="406" t="str">
        <f t="shared" ref="H3621:I3621" si="4971">H3617</f>
        <v>Adam</v>
      </c>
      <c r="I3621" s="406" t="str">
        <f t="shared" si="4971"/>
        <v>Seth</v>
      </c>
      <c r="J3621" s="406" t="str">
        <f>J3617</f>
        <v>Enos</v>
      </c>
      <c r="K3621" s="406" t="str">
        <f>K3617</f>
        <v>Cainan</v>
      </c>
      <c r="L3621" s="406" t="str">
        <f>L3617</f>
        <v>Mahalaleel</v>
      </c>
      <c r="M3621" s="406" t="str">
        <f>M3617</f>
        <v>Jared</v>
      </c>
      <c r="N3621" s="406" t="str">
        <f>N3617</f>
        <v>Enoch</v>
      </c>
      <c r="O3621" s="406" t="str">
        <f t="shared" si="4960"/>
        <v>Methusaleh</v>
      </c>
      <c r="P3621" s="406" t="str">
        <f t="shared" si="4960"/>
        <v>Lamech</v>
      </c>
      <c r="Q3621" s="373"/>
      <c r="R3621" s="200"/>
    </row>
    <row r="3622" spans="3:18" ht="14.6" customHeight="1" x14ac:dyDescent="0.5">
      <c r="C3622" s="407">
        <f t="shared" ref="C3622" si="4972">C3618+1</f>
        <v>904</v>
      </c>
      <c r="D3622" s="373"/>
      <c r="E3622" s="212">
        <f t="shared" si="4939"/>
        <v>-3176</v>
      </c>
      <c r="F3622" s="197">
        <v>3</v>
      </c>
      <c r="G3622" s="208" t="s">
        <v>287</v>
      </c>
      <c r="H3622" s="407">
        <f t="shared" ref="H3622:I3622" si="4973">H3618+1</f>
        <v>904</v>
      </c>
      <c r="I3622" s="407">
        <f t="shared" si="4973"/>
        <v>774</v>
      </c>
      <c r="J3622" s="407">
        <f>J3618+1</f>
        <v>669</v>
      </c>
      <c r="K3622" s="407">
        <f>K3618+1</f>
        <v>579</v>
      </c>
      <c r="L3622" s="407">
        <f>L3618+1</f>
        <v>509</v>
      </c>
      <c r="M3622" s="407">
        <f>M3618+1</f>
        <v>444</v>
      </c>
      <c r="N3622" s="407">
        <f>N3618+1</f>
        <v>282</v>
      </c>
      <c r="O3622" s="407">
        <f t="shared" si="4963"/>
        <v>217</v>
      </c>
      <c r="P3622" s="407">
        <f t="shared" si="4963"/>
        <v>30</v>
      </c>
      <c r="Q3622" s="373"/>
      <c r="R3622" s="200"/>
    </row>
    <row r="3623" spans="3:18" ht="14.6" customHeight="1" x14ac:dyDescent="0.5">
      <c r="C3623" s="408"/>
      <c r="D3623" s="373"/>
      <c r="E3623" s="345"/>
      <c r="F3623" s="197">
        <v>4</v>
      </c>
      <c r="G3623" s="209" t="s">
        <v>605</v>
      </c>
      <c r="H3623" s="407"/>
      <c r="I3623" s="407"/>
      <c r="J3623" s="407"/>
      <c r="K3623" s="407"/>
      <c r="L3623" s="407"/>
      <c r="M3623" s="407"/>
      <c r="N3623" s="407"/>
      <c r="O3623" s="407"/>
      <c r="P3623" s="407"/>
      <c r="Q3623" s="373"/>
      <c r="R3623" s="200"/>
    </row>
    <row r="3624" spans="3:18" ht="14.6" customHeight="1" x14ac:dyDescent="0.5">
      <c r="C3624" s="406" t="str">
        <f t="shared" ref="C3624" si="4974">C3620</f>
        <v>Pre-Flood</v>
      </c>
      <c r="D3624" s="373"/>
      <c r="E3624" s="201">
        <f t="shared" si="4933"/>
        <v>3176</v>
      </c>
      <c r="F3624" s="197">
        <v>1</v>
      </c>
      <c r="G3624" s="203" t="s">
        <v>288</v>
      </c>
      <c r="H3624" s="408"/>
      <c r="I3624" s="408"/>
      <c r="J3624" s="408"/>
      <c r="K3624" s="408"/>
      <c r="L3624" s="408"/>
      <c r="M3624" s="408"/>
      <c r="N3624" s="408"/>
      <c r="O3624" s="408"/>
      <c r="P3624" s="408"/>
      <c r="Q3624" s="373"/>
      <c r="R3624" s="200"/>
    </row>
    <row r="3625" spans="3:18" ht="14.6" customHeight="1" x14ac:dyDescent="0.5">
      <c r="C3625" s="407">
        <f t="shared" ref="C3625" si="4975">C3621-1</f>
        <v>751</v>
      </c>
      <c r="D3625" s="373"/>
      <c r="E3625" s="212" t="str">
        <f t="shared" si="4935"/>
        <v>BC</v>
      </c>
      <c r="F3625" s="197">
        <v>2</v>
      </c>
      <c r="G3625" s="206" t="s">
        <v>604</v>
      </c>
      <c r="H3625" s="406" t="str">
        <f t="shared" ref="H3625:I3625" si="4976">H3621</f>
        <v>Adam</v>
      </c>
      <c r="I3625" s="406" t="str">
        <f t="shared" si="4976"/>
        <v>Seth</v>
      </c>
      <c r="J3625" s="406" t="str">
        <f>J3621</f>
        <v>Enos</v>
      </c>
      <c r="K3625" s="406" t="str">
        <f>K3621</f>
        <v>Cainan</v>
      </c>
      <c r="L3625" s="406" t="str">
        <f>L3621</f>
        <v>Mahalaleel</v>
      </c>
      <c r="M3625" s="406" t="str">
        <f>M3621</f>
        <v>Jared</v>
      </c>
      <c r="N3625" s="406" t="str">
        <f>N3621</f>
        <v>Enoch</v>
      </c>
      <c r="O3625" s="406" t="str">
        <f t="shared" si="4960"/>
        <v>Methusaleh</v>
      </c>
      <c r="P3625" s="406" t="str">
        <f t="shared" si="4960"/>
        <v>Lamech</v>
      </c>
      <c r="Q3625" s="373"/>
      <c r="R3625" s="200"/>
    </row>
    <row r="3626" spans="3:18" ht="14.6" customHeight="1" x14ac:dyDescent="0.5">
      <c r="C3626" s="407">
        <f t="shared" ref="C3626" si="4977">C3622+1</f>
        <v>905</v>
      </c>
      <c r="D3626" s="373"/>
      <c r="E3626" s="212">
        <f t="shared" si="4939"/>
        <v>-3175</v>
      </c>
      <c r="F3626" s="197">
        <v>3</v>
      </c>
      <c r="G3626" s="208" t="s">
        <v>287</v>
      </c>
      <c r="H3626" s="407">
        <f t="shared" ref="H3626:I3626" si="4978">H3622+1</f>
        <v>905</v>
      </c>
      <c r="I3626" s="407">
        <f t="shared" si="4978"/>
        <v>775</v>
      </c>
      <c r="J3626" s="407">
        <f>J3622+1</f>
        <v>670</v>
      </c>
      <c r="K3626" s="407">
        <f>K3622+1</f>
        <v>580</v>
      </c>
      <c r="L3626" s="407">
        <f>L3622+1</f>
        <v>510</v>
      </c>
      <c r="M3626" s="407">
        <f>M3622+1</f>
        <v>445</v>
      </c>
      <c r="N3626" s="407">
        <f>N3622+1</f>
        <v>283</v>
      </c>
      <c r="O3626" s="407">
        <f t="shared" si="4963"/>
        <v>218</v>
      </c>
      <c r="P3626" s="407">
        <f t="shared" si="4963"/>
        <v>31</v>
      </c>
      <c r="Q3626" s="373"/>
      <c r="R3626" s="200"/>
    </row>
    <row r="3627" spans="3:18" ht="14.6" customHeight="1" x14ac:dyDescent="0.5">
      <c r="C3627" s="408"/>
      <c r="D3627" s="373"/>
      <c r="E3627" s="345"/>
      <c r="F3627" s="197">
        <v>4</v>
      </c>
      <c r="G3627" s="209" t="s">
        <v>605</v>
      </c>
      <c r="H3627" s="407"/>
      <c r="I3627" s="407"/>
      <c r="J3627" s="407"/>
      <c r="K3627" s="407"/>
      <c r="L3627" s="407"/>
      <c r="M3627" s="407"/>
      <c r="N3627" s="407"/>
      <c r="O3627" s="407"/>
      <c r="P3627" s="407"/>
      <c r="Q3627" s="373"/>
      <c r="R3627" s="200"/>
    </row>
    <row r="3628" spans="3:18" ht="14.6" customHeight="1" x14ac:dyDescent="0.5">
      <c r="C3628" s="406" t="str">
        <f t="shared" ref="C3628" si="4979">C3624</f>
        <v>Pre-Flood</v>
      </c>
      <c r="D3628" s="373"/>
      <c r="E3628" s="201">
        <f t="shared" si="4933"/>
        <v>3175</v>
      </c>
      <c r="F3628" s="197">
        <v>1</v>
      </c>
      <c r="G3628" s="203" t="s">
        <v>288</v>
      </c>
      <c r="H3628" s="408"/>
      <c r="I3628" s="408"/>
      <c r="J3628" s="408"/>
      <c r="K3628" s="408"/>
      <c r="L3628" s="408"/>
      <c r="M3628" s="408"/>
      <c r="N3628" s="408"/>
      <c r="O3628" s="408"/>
      <c r="P3628" s="408"/>
      <c r="Q3628" s="373"/>
      <c r="R3628" s="200"/>
    </row>
    <row r="3629" spans="3:18" ht="14.6" customHeight="1" x14ac:dyDescent="0.5">
      <c r="C3629" s="407">
        <f t="shared" ref="C3629" si="4980">C3625-1</f>
        <v>750</v>
      </c>
      <c r="D3629" s="373"/>
      <c r="E3629" s="212" t="str">
        <f t="shared" si="4935"/>
        <v>BC</v>
      </c>
      <c r="F3629" s="197">
        <v>2</v>
      </c>
      <c r="G3629" s="206" t="s">
        <v>604</v>
      </c>
      <c r="H3629" s="406" t="str">
        <f t="shared" ref="H3629:N3629" si="4981">H3625</f>
        <v>Adam</v>
      </c>
      <c r="I3629" s="406" t="str">
        <f t="shared" si="4981"/>
        <v>Seth</v>
      </c>
      <c r="J3629" s="406" t="str">
        <f t="shared" si="4981"/>
        <v>Enos</v>
      </c>
      <c r="K3629" s="406" t="str">
        <f t="shared" si="4981"/>
        <v>Cainan</v>
      </c>
      <c r="L3629" s="406" t="str">
        <f t="shared" si="4981"/>
        <v>Mahalaleel</v>
      </c>
      <c r="M3629" s="406" t="str">
        <f t="shared" si="4981"/>
        <v>Jared</v>
      </c>
      <c r="N3629" s="406" t="str">
        <f t="shared" si="4981"/>
        <v>Enoch</v>
      </c>
      <c r="O3629" s="406" t="str">
        <f t="shared" ref="O3629:P3641" si="4982">O3625</f>
        <v>Methusaleh</v>
      </c>
      <c r="P3629" s="406" t="str">
        <f t="shared" si="4982"/>
        <v>Lamech</v>
      </c>
      <c r="Q3629" s="373"/>
      <c r="R3629" s="200"/>
    </row>
    <row r="3630" spans="3:18" ht="14.6" customHeight="1" x14ac:dyDescent="0.5">
      <c r="C3630" s="407">
        <f t="shared" ref="C3630" si="4983">C3626+1</f>
        <v>906</v>
      </c>
      <c r="D3630" s="373"/>
      <c r="E3630" s="212">
        <f t="shared" si="4939"/>
        <v>-3174</v>
      </c>
      <c r="F3630" s="197">
        <v>3</v>
      </c>
      <c r="G3630" s="208" t="s">
        <v>287</v>
      </c>
      <c r="H3630" s="407">
        <f t="shared" ref="H3630:N3630" si="4984">H3626+1</f>
        <v>906</v>
      </c>
      <c r="I3630" s="407">
        <f t="shared" si="4984"/>
        <v>776</v>
      </c>
      <c r="J3630" s="407">
        <f t="shared" si="4984"/>
        <v>671</v>
      </c>
      <c r="K3630" s="407">
        <f t="shared" si="4984"/>
        <v>581</v>
      </c>
      <c r="L3630" s="407">
        <f t="shared" si="4984"/>
        <v>511</v>
      </c>
      <c r="M3630" s="407">
        <f t="shared" si="4984"/>
        <v>446</v>
      </c>
      <c r="N3630" s="407">
        <f t="shared" si="4984"/>
        <v>284</v>
      </c>
      <c r="O3630" s="407">
        <f t="shared" ref="O3630:P3642" si="4985">O3626+1</f>
        <v>219</v>
      </c>
      <c r="P3630" s="407">
        <f t="shared" si="4985"/>
        <v>32</v>
      </c>
      <c r="Q3630" s="373"/>
      <c r="R3630" s="200"/>
    </row>
    <row r="3631" spans="3:18" ht="14.6" customHeight="1" x14ac:dyDescent="0.5">
      <c r="C3631" s="408"/>
      <c r="D3631" s="373"/>
      <c r="E3631" s="345"/>
      <c r="F3631" s="197">
        <v>4</v>
      </c>
      <c r="G3631" s="209" t="s">
        <v>605</v>
      </c>
      <c r="H3631" s="407"/>
      <c r="I3631" s="407"/>
      <c r="J3631" s="407"/>
      <c r="K3631" s="407"/>
      <c r="L3631" s="407"/>
      <c r="M3631" s="407"/>
      <c r="N3631" s="407"/>
      <c r="O3631" s="407"/>
      <c r="P3631" s="407"/>
      <c r="Q3631" s="373"/>
      <c r="R3631" s="200"/>
    </row>
    <row r="3632" spans="3:18" ht="14.6" customHeight="1" x14ac:dyDescent="0.5">
      <c r="C3632" s="406" t="str">
        <f t="shared" ref="C3632" si="4986">C3628</f>
        <v>Pre-Flood</v>
      </c>
      <c r="D3632" s="373"/>
      <c r="E3632" s="201">
        <f t="shared" si="4933"/>
        <v>3174</v>
      </c>
      <c r="F3632" s="197">
        <v>1</v>
      </c>
      <c r="G3632" s="203" t="s">
        <v>288</v>
      </c>
      <c r="H3632" s="408"/>
      <c r="I3632" s="408"/>
      <c r="J3632" s="408"/>
      <c r="K3632" s="408"/>
      <c r="L3632" s="408"/>
      <c r="M3632" s="408"/>
      <c r="N3632" s="408"/>
      <c r="O3632" s="408"/>
      <c r="P3632" s="408"/>
      <c r="Q3632" s="373"/>
      <c r="R3632" s="200"/>
    </row>
    <row r="3633" spans="3:18" ht="14.6" customHeight="1" x14ac:dyDescent="0.5">
      <c r="C3633" s="407">
        <f t="shared" ref="C3633" si="4987">C3629-1</f>
        <v>749</v>
      </c>
      <c r="D3633" s="373"/>
      <c r="E3633" s="212" t="str">
        <f t="shared" si="4935"/>
        <v>BC</v>
      </c>
      <c r="F3633" s="197">
        <v>2</v>
      </c>
      <c r="G3633" s="206" t="s">
        <v>604</v>
      </c>
      <c r="H3633" s="406" t="str">
        <f t="shared" ref="H3633:I3633" si="4988">H3629</f>
        <v>Adam</v>
      </c>
      <c r="I3633" s="406" t="str">
        <f t="shared" si="4988"/>
        <v>Seth</v>
      </c>
      <c r="J3633" s="406" t="str">
        <f>J3629</f>
        <v>Enos</v>
      </c>
      <c r="K3633" s="406" t="str">
        <f>K3629</f>
        <v>Cainan</v>
      </c>
      <c r="L3633" s="406" t="str">
        <f>L3629</f>
        <v>Mahalaleel</v>
      </c>
      <c r="M3633" s="406" t="str">
        <f>M3629</f>
        <v>Jared</v>
      </c>
      <c r="N3633" s="406" t="str">
        <f>N3629</f>
        <v>Enoch</v>
      </c>
      <c r="O3633" s="406" t="str">
        <f t="shared" si="4982"/>
        <v>Methusaleh</v>
      </c>
      <c r="P3633" s="406" t="str">
        <f t="shared" si="4982"/>
        <v>Lamech</v>
      </c>
      <c r="Q3633" s="373"/>
      <c r="R3633" s="200"/>
    </row>
    <row r="3634" spans="3:18" ht="14.6" customHeight="1" x14ac:dyDescent="0.5">
      <c r="C3634" s="407">
        <f t="shared" ref="C3634" si="4989">C3630+1</f>
        <v>907</v>
      </c>
      <c r="D3634" s="373"/>
      <c r="E3634" s="212">
        <f t="shared" si="4939"/>
        <v>-3173</v>
      </c>
      <c r="F3634" s="197">
        <v>3</v>
      </c>
      <c r="G3634" s="208" t="s">
        <v>287</v>
      </c>
      <c r="H3634" s="407">
        <f t="shared" ref="H3634:I3634" si="4990">H3630+1</f>
        <v>907</v>
      </c>
      <c r="I3634" s="407">
        <f t="shared" si="4990"/>
        <v>777</v>
      </c>
      <c r="J3634" s="407">
        <f>J3630+1</f>
        <v>672</v>
      </c>
      <c r="K3634" s="407">
        <f>K3630+1</f>
        <v>582</v>
      </c>
      <c r="L3634" s="407">
        <f>L3630+1</f>
        <v>512</v>
      </c>
      <c r="M3634" s="407">
        <f>M3630+1</f>
        <v>447</v>
      </c>
      <c r="N3634" s="407">
        <f>N3630+1</f>
        <v>285</v>
      </c>
      <c r="O3634" s="407">
        <f t="shared" si="4985"/>
        <v>220</v>
      </c>
      <c r="P3634" s="407">
        <f t="shared" si="4985"/>
        <v>33</v>
      </c>
      <c r="Q3634" s="373"/>
      <c r="R3634" s="200"/>
    </row>
    <row r="3635" spans="3:18" ht="14.6" customHeight="1" x14ac:dyDescent="0.5">
      <c r="C3635" s="408"/>
      <c r="D3635" s="373"/>
      <c r="E3635" s="345"/>
      <c r="F3635" s="197">
        <v>4</v>
      </c>
      <c r="G3635" s="209" t="s">
        <v>605</v>
      </c>
      <c r="H3635" s="407"/>
      <c r="I3635" s="407"/>
      <c r="J3635" s="407"/>
      <c r="K3635" s="407"/>
      <c r="L3635" s="407"/>
      <c r="M3635" s="407"/>
      <c r="N3635" s="407"/>
      <c r="O3635" s="407"/>
      <c r="P3635" s="407"/>
      <c r="Q3635" s="373"/>
      <c r="R3635" s="200"/>
    </row>
    <row r="3636" spans="3:18" ht="14.6" customHeight="1" x14ac:dyDescent="0.5">
      <c r="C3636" s="406" t="str">
        <f t="shared" ref="C3636" si="4991">C3632</f>
        <v>Pre-Flood</v>
      </c>
      <c r="D3636" s="373"/>
      <c r="E3636" s="201">
        <f t="shared" si="4933"/>
        <v>3173</v>
      </c>
      <c r="F3636" s="197">
        <v>1</v>
      </c>
      <c r="G3636" s="203" t="s">
        <v>288</v>
      </c>
      <c r="H3636" s="408"/>
      <c r="I3636" s="408"/>
      <c r="J3636" s="408"/>
      <c r="K3636" s="408"/>
      <c r="L3636" s="408"/>
      <c r="M3636" s="408"/>
      <c r="N3636" s="408"/>
      <c r="O3636" s="408"/>
      <c r="P3636" s="408"/>
      <c r="Q3636" s="373"/>
      <c r="R3636" s="200"/>
    </row>
    <row r="3637" spans="3:18" ht="14.6" customHeight="1" x14ac:dyDescent="0.5">
      <c r="C3637" s="407">
        <f t="shared" ref="C3637" si="4992">C3633-1</f>
        <v>748</v>
      </c>
      <c r="D3637" s="373"/>
      <c r="E3637" s="212" t="str">
        <f t="shared" si="4935"/>
        <v>BC</v>
      </c>
      <c r="F3637" s="197">
        <v>2</v>
      </c>
      <c r="G3637" s="206" t="s">
        <v>604</v>
      </c>
      <c r="H3637" s="406" t="str">
        <f t="shared" ref="H3637:I3637" si="4993">H3633</f>
        <v>Adam</v>
      </c>
      <c r="I3637" s="406" t="str">
        <f t="shared" si="4993"/>
        <v>Seth</v>
      </c>
      <c r="J3637" s="406" t="str">
        <f>J3633</f>
        <v>Enos</v>
      </c>
      <c r="K3637" s="406" t="str">
        <f>K3633</f>
        <v>Cainan</v>
      </c>
      <c r="L3637" s="406" t="str">
        <f>L3633</f>
        <v>Mahalaleel</v>
      </c>
      <c r="M3637" s="406" t="str">
        <f>M3633</f>
        <v>Jared</v>
      </c>
      <c r="N3637" s="406" t="str">
        <f>N3633</f>
        <v>Enoch</v>
      </c>
      <c r="O3637" s="406" t="str">
        <f t="shared" si="4982"/>
        <v>Methusaleh</v>
      </c>
      <c r="P3637" s="406" t="str">
        <f t="shared" si="4982"/>
        <v>Lamech</v>
      </c>
      <c r="Q3637" s="373"/>
      <c r="R3637" s="200"/>
    </row>
    <row r="3638" spans="3:18" ht="14.6" customHeight="1" x14ac:dyDescent="0.5">
      <c r="C3638" s="407">
        <f t="shared" ref="C3638" si="4994">C3634+1</f>
        <v>908</v>
      </c>
      <c r="D3638" s="373"/>
      <c r="E3638" s="212">
        <f t="shared" si="4939"/>
        <v>-3172</v>
      </c>
      <c r="F3638" s="197">
        <v>3</v>
      </c>
      <c r="G3638" s="208" t="s">
        <v>287</v>
      </c>
      <c r="H3638" s="407">
        <f t="shared" ref="H3638:I3638" si="4995">H3634+1</f>
        <v>908</v>
      </c>
      <c r="I3638" s="407">
        <f t="shared" si="4995"/>
        <v>778</v>
      </c>
      <c r="J3638" s="407">
        <f>J3634+1</f>
        <v>673</v>
      </c>
      <c r="K3638" s="407">
        <f>K3634+1</f>
        <v>583</v>
      </c>
      <c r="L3638" s="407">
        <f>L3634+1</f>
        <v>513</v>
      </c>
      <c r="M3638" s="407">
        <f>M3634+1</f>
        <v>448</v>
      </c>
      <c r="N3638" s="407">
        <f>N3634+1</f>
        <v>286</v>
      </c>
      <c r="O3638" s="407">
        <f t="shared" si="4985"/>
        <v>221</v>
      </c>
      <c r="P3638" s="407">
        <f t="shared" si="4985"/>
        <v>34</v>
      </c>
      <c r="Q3638" s="373"/>
      <c r="R3638" s="200"/>
    </row>
    <row r="3639" spans="3:18" ht="14.6" customHeight="1" x14ac:dyDescent="0.5">
      <c r="C3639" s="408"/>
      <c r="D3639" s="373"/>
      <c r="E3639" s="345"/>
      <c r="F3639" s="197">
        <v>4</v>
      </c>
      <c r="G3639" s="209" t="s">
        <v>605</v>
      </c>
      <c r="H3639" s="407"/>
      <c r="I3639" s="407"/>
      <c r="J3639" s="407"/>
      <c r="K3639" s="407"/>
      <c r="L3639" s="407"/>
      <c r="M3639" s="407"/>
      <c r="N3639" s="407"/>
      <c r="O3639" s="407"/>
      <c r="P3639" s="407"/>
      <c r="Q3639" s="373"/>
      <c r="R3639" s="200"/>
    </row>
    <row r="3640" spans="3:18" ht="14.6" customHeight="1" x14ac:dyDescent="0.5">
      <c r="C3640" s="406" t="str">
        <f t="shared" ref="C3640" si="4996">C3636</f>
        <v>Pre-Flood</v>
      </c>
      <c r="D3640" s="373"/>
      <c r="E3640" s="201">
        <f t="shared" si="4933"/>
        <v>3172</v>
      </c>
      <c r="F3640" s="197">
        <v>1</v>
      </c>
      <c r="G3640" s="203" t="s">
        <v>288</v>
      </c>
      <c r="H3640" s="408"/>
      <c r="I3640" s="408"/>
      <c r="J3640" s="408"/>
      <c r="K3640" s="408"/>
      <c r="L3640" s="408"/>
      <c r="M3640" s="408"/>
      <c r="N3640" s="408"/>
      <c r="O3640" s="408"/>
      <c r="P3640" s="408"/>
      <c r="Q3640" s="373"/>
      <c r="R3640" s="200"/>
    </row>
    <row r="3641" spans="3:18" ht="14.6" customHeight="1" x14ac:dyDescent="0.5">
      <c r="C3641" s="407">
        <f t="shared" ref="C3641" si="4997">C3637-1</f>
        <v>747</v>
      </c>
      <c r="D3641" s="373"/>
      <c r="E3641" s="212" t="str">
        <f t="shared" si="4935"/>
        <v>BC</v>
      </c>
      <c r="F3641" s="197">
        <v>2</v>
      </c>
      <c r="G3641" s="206" t="s">
        <v>604</v>
      </c>
      <c r="H3641" s="406" t="str">
        <f t="shared" ref="H3641:I3641" si="4998">H3637</f>
        <v>Adam</v>
      </c>
      <c r="I3641" s="406" t="str">
        <f t="shared" si="4998"/>
        <v>Seth</v>
      </c>
      <c r="J3641" s="406" t="str">
        <f>J3637</f>
        <v>Enos</v>
      </c>
      <c r="K3641" s="406" t="str">
        <f>K3637</f>
        <v>Cainan</v>
      </c>
      <c r="L3641" s="406" t="str">
        <f>L3637</f>
        <v>Mahalaleel</v>
      </c>
      <c r="M3641" s="406" t="str">
        <f>M3637</f>
        <v>Jared</v>
      </c>
      <c r="N3641" s="406" t="str">
        <f>N3637</f>
        <v>Enoch</v>
      </c>
      <c r="O3641" s="406" t="str">
        <f t="shared" si="4982"/>
        <v>Methusaleh</v>
      </c>
      <c r="P3641" s="406" t="str">
        <f t="shared" si="4982"/>
        <v>Lamech</v>
      </c>
      <c r="Q3641" s="373"/>
      <c r="R3641" s="200"/>
    </row>
    <row r="3642" spans="3:18" ht="14.6" customHeight="1" x14ac:dyDescent="0.5">
      <c r="C3642" s="407">
        <f t="shared" ref="C3642" si="4999">C3638+1</f>
        <v>909</v>
      </c>
      <c r="D3642" s="373"/>
      <c r="E3642" s="212">
        <f t="shared" si="4939"/>
        <v>-3171</v>
      </c>
      <c r="F3642" s="197">
        <v>3</v>
      </c>
      <c r="G3642" s="208" t="s">
        <v>287</v>
      </c>
      <c r="H3642" s="407">
        <f t="shared" ref="H3642:I3642" si="5000">H3638+1</f>
        <v>909</v>
      </c>
      <c r="I3642" s="407">
        <f t="shared" si="5000"/>
        <v>779</v>
      </c>
      <c r="J3642" s="407">
        <f>J3638+1</f>
        <v>674</v>
      </c>
      <c r="K3642" s="407">
        <f>K3638+1</f>
        <v>584</v>
      </c>
      <c r="L3642" s="407">
        <f>L3638+1</f>
        <v>514</v>
      </c>
      <c r="M3642" s="407">
        <f>M3638+1</f>
        <v>449</v>
      </c>
      <c r="N3642" s="407">
        <f>N3638+1</f>
        <v>287</v>
      </c>
      <c r="O3642" s="407">
        <f t="shared" si="4985"/>
        <v>222</v>
      </c>
      <c r="P3642" s="407">
        <f t="shared" si="4985"/>
        <v>35</v>
      </c>
      <c r="Q3642" s="373"/>
      <c r="R3642" s="200"/>
    </row>
    <row r="3643" spans="3:18" ht="14.6" customHeight="1" x14ac:dyDescent="0.5">
      <c r="C3643" s="408"/>
      <c r="D3643" s="373"/>
      <c r="E3643" s="345"/>
      <c r="F3643" s="197">
        <v>4</v>
      </c>
      <c r="G3643" s="209" t="s">
        <v>605</v>
      </c>
      <c r="H3643" s="407"/>
      <c r="I3643" s="407"/>
      <c r="J3643" s="407"/>
      <c r="K3643" s="407"/>
      <c r="L3643" s="407"/>
      <c r="M3643" s="407"/>
      <c r="N3643" s="407"/>
      <c r="O3643" s="407"/>
      <c r="P3643" s="407"/>
      <c r="Q3643" s="373"/>
      <c r="R3643" s="200"/>
    </row>
    <row r="3644" spans="3:18" ht="14.6" customHeight="1" x14ac:dyDescent="0.5">
      <c r="C3644" s="406" t="str">
        <f t="shared" ref="C3644" si="5001">C3640</f>
        <v>Pre-Flood</v>
      </c>
      <c r="D3644" s="373"/>
      <c r="E3644" s="201">
        <f t="shared" si="4933"/>
        <v>3171</v>
      </c>
      <c r="F3644" s="197">
        <v>1</v>
      </c>
      <c r="G3644" s="203" t="s">
        <v>288</v>
      </c>
      <c r="H3644" s="408"/>
      <c r="I3644" s="408"/>
      <c r="J3644" s="408"/>
      <c r="K3644" s="408"/>
      <c r="L3644" s="408"/>
      <c r="M3644" s="408"/>
      <c r="N3644" s="408"/>
      <c r="O3644" s="408"/>
      <c r="P3644" s="408"/>
      <c r="Q3644" s="373"/>
      <c r="R3644" s="200"/>
    </row>
    <row r="3645" spans="3:18" ht="14.6" customHeight="1" x14ac:dyDescent="0.5">
      <c r="C3645" s="407">
        <f t="shared" ref="C3645" si="5002">C3641-1</f>
        <v>746</v>
      </c>
      <c r="D3645" s="373"/>
      <c r="E3645" s="212" t="str">
        <f t="shared" si="4935"/>
        <v>BC</v>
      </c>
      <c r="F3645" s="197">
        <v>2</v>
      </c>
      <c r="G3645" s="206" t="s">
        <v>604</v>
      </c>
      <c r="H3645" s="406" t="str">
        <f t="shared" ref="H3645:N3645" si="5003">H3641</f>
        <v>Adam</v>
      </c>
      <c r="I3645" s="406" t="str">
        <f t="shared" si="5003"/>
        <v>Seth</v>
      </c>
      <c r="J3645" s="406" t="str">
        <f t="shared" si="5003"/>
        <v>Enos</v>
      </c>
      <c r="K3645" s="406" t="str">
        <f t="shared" si="5003"/>
        <v>Cainan</v>
      </c>
      <c r="L3645" s="406" t="str">
        <f t="shared" si="5003"/>
        <v>Mahalaleel</v>
      </c>
      <c r="M3645" s="406" t="str">
        <f t="shared" si="5003"/>
        <v>Jared</v>
      </c>
      <c r="N3645" s="406" t="str">
        <f t="shared" si="5003"/>
        <v>Enoch</v>
      </c>
      <c r="O3645" s="406" t="str">
        <f t="shared" ref="O3645:P3657" si="5004">O3641</f>
        <v>Methusaleh</v>
      </c>
      <c r="P3645" s="406" t="str">
        <f t="shared" si="5004"/>
        <v>Lamech</v>
      </c>
      <c r="Q3645" s="373"/>
      <c r="R3645" s="200"/>
    </row>
    <row r="3646" spans="3:18" ht="14.6" customHeight="1" x14ac:dyDescent="0.5">
      <c r="C3646" s="407">
        <f t="shared" ref="C3646" si="5005">C3642+1</f>
        <v>910</v>
      </c>
      <c r="D3646" s="373"/>
      <c r="E3646" s="212">
        <f t="shared" si="4939"/>
        <v>-3170</v>
      </c>
      <c r="F3646" s="197">
        <v>3</v>
      </c>
      <c r="G3646" s="208" t="s">
        <v>287</v>
      </c>
      <c r="H3646" s="407">
        <f t="shared" ref="H3646:N3646" si="5006">H3642+1</f>
        <v>910</v>
      </c>
      <c r="I3646" s="407">
        <f t="shared" si="5006"/>
        <v>780</v>
      </c>
      <c r="J3646" s="407">
        <f t="shared" si="5006"/>
        <v>675</v>
      </c>
      <c r="K3646" s="407">
        <f t="shared" si="5006"/>
        <v>585</v>
      </c>
      <c r="L3646" s="407">
        <f t="shared" si="5006"/>
        <v>515</v>
      </c>
      <c r="M3646" s="407">
        <f t="shared" si="5006"/>
        <v>450</v>
      </c>
      <c r="N3646" s="407">
        <f t="shared" si="5006"/>
        <v>288</v>
      </c>
      <c r="O3646" s="407">
        <f t="shared" ref="O3646:P3658" si="5007">O3642+1</f>
        <v>223</v>
      </c>
      <c r="P3646" s="407">
        <f t="shared" si="5007"/>
        <v>36</v>
      </c>
      <c r="Q3646" s="373"/>
      <c r="R3646" s="200"/>
    </row>
    <row r="3647" spans="3:18" ht="14.6" customHeight="1" x14ac:dyDescent="0.5">
      <c r="C3647" s="408"/>
      <c r="D3647" s="373"/>
      <c r="E3647" s="345"/>
      <c r="F3647" s="197">
        <v>4</v>
      </c>
      <c r="G3647" s="209" t="s">
        <v>605</v>
      </c>
      <c r="H3647" s="407"/>
      <c r="I3647" s="407"/>
      <c r="J3647" s="407"/>
      <c r="K3647" s="407"/>
      <c r="L3647" s="407"/>
      <c r="M3647" s="407"/>
      <c r="N3647" s="407"/>
      <c r="O3647" s="407"/>
      <c r="P3647" s="407"/>
      <c r="Q3647" s="373"/>
      <c r="R3647" s="200"/>
    </row>
    <row r="3648" spans="3:18" ht="14.6" customHeight="1" x14ac:dyDescent="0.5">
      <c r="C3648" s="406" t="str">
        <f t="shared" ref="C3648" si="5008">C3644</f>
        <v>Pre-Flood</v>
      </c>
      <c r="D3648" s="373"/>
      <c r="E3648" s="201">
        <f t="shared" si="4933"/>
        <v>3170</v>
      </c>
      <c r="F3648" s="197">
        <v>1</v>
      </c>
      <c r="G3648" s="203" t="s">
        <v>288</v>
      </c>
      <c r="H3648" s="408"/>
      <c r="I3648" s="408"/>
      <c r="J3648" s="408"/>
      <c r="K3648" s="408"/>
      <c r="L3648" s="408"/>
      <c r="M3648" s="408"/>
      <c r="N3648" s="408"/>
      <c r="O3648" s="408"/>
      <c r="P3648" s="408"/>
      <c r="Q3648" s="373"/>
      <c r="R3648" s="200"/>
    </row>
    <row r="3649" spans="3:18" ht="14.6" customHeight="1" x14ac:dyDescent="0.5">
      <c r="C3649" s="407">
        <f t="shared" ref="C3649" si="5009">C3645-1</f>
        <v>745</v>
      </c>
      <c r="D3649" s="373"/>
      <c r="E3649" s="212" t="str">
        <f t="shared" si="4935"/>
        <v>BC</v>
      </c>
      <c r="F3649" s="197">
        <v>2</v>
      </c>
      <c r="G3649" s="206" t="s">
        <v>604</v>
      </c>
      <c r="H3649" s="406" t="str">
        <f t="shared" ref="H3649:I3649" si="5010">H3645</f>
        <v>Adam</v>
      </c>
      <c r="I3649" s="406" t="str">
        <f t="shared" si="5010"/>
        <v>Seth</v>
      </c>
      <c r="J3649" s="406" t="str">
        <f>J3645</f>
        <v>Enos</v>
      </c>
      <c r="K3649" s="406" t="str">
        <f>K3645</f>
        <v>Cainan</v>
      </c>
      <c r="L3649" s="406" t="str">
        <f>L3645</f>
        <v>Mahalaleel</v>
      </c>
      <c r="M3649" s="406" t="str">
        <f>M3645</f>
        <v>Jared</v>
      </c>
      <c r="N3649" s="406" t="str">
        <f>N3645</f>
        <v>Enoch</v>
      </c>
      <c r="O3649" s="406" t="str">
        <f t="shared" si="5004"/>
        <v>Methusaleh</v>
      </c>
      <c r="P3649" s="406" t="str">
        <f t="shared" si="5004"/>
        <v>Lamech</v>
      </c>
      <c r="Q3649" s="373"/>
      <c r="R3649" s="200"/>
    </row>
    <row r="3650" spans="3:18" ht="14.6" customHeight="1" x14ac:dyDescent="0.5">
      <c r="C3650" s="407">
        <f t="shared" ref="C3650" si="5011">C3646+1</f>
        <v>911</v>
      </c>
      <c r="D3650" s="373"/>
      <c r="E3650" s="212">
        <f t="shared" si="4939"/>
        <v>-3169</v>
      </c>
      <c r="F3650" s="197">
        <v>3</v>
      </c>
      <c r="G3650" s="208" t="s">
        <v>287</v>
      </c>
      <c r="H3650" s="407">
        <f t="shared" ref="H3650:I3650" si="5012">H3646+1</f>
        <v>911</v>
      </c>
      <c r="I3650" s="407">
        <f t="shared" si="5012"/>
        <v>781</v>
      </c>
      <c r="J3650" s="407">
        <f>J3646+1</f>
        <v>676</v>
      </c>
      <c r="K3650" s="407">
        <f>K3646+1</f>
        <v>586</v>
      </c>
      <c r="L3650" s="407">
        <f>L3646+1</f>
        <v>516</v>
      </c>
      <c r="M3650" s="407">
        <f>M3646+1</f>
        <v>451</v>
      </c>
      <c r="N3650" s="407">
        <f>N3646+1</f>
        <v>289</v>
      </c>
      <c r="O3650" s="407">
        <f t="shared" si="5007"/>
        <v>224</v>
      </c>
      <c r="P3650" s="407">
        <f t="shared" si="5007"/>
        <v>37</v>
      </c>
      <c r="Q3650" s="373"/>
      <c r="R3650" s="200"/>
    </row>
    <row r="3651" spans="3:18" ht="14.6" customHeight="1" x14ac:dyDescent="0.5">
      <c r="C3651" s="408"/>
      <c r="D3651" s="373"/>
      <c r="E3651" s="345"/>
      <c r="F3651" s="197">
        <v>4</v>
      </c>
      <c r="G3651" s="209" t="s">
        <v>605</v>
      </c>
      <c r="H3651" s="407"/>
      <c r="I3651" s="407"/>
      <c r="J3651" s="407"/>
      <c r="K3651" s="407"/>
      <c r="L3651" s="407"/>
      <c r="M3651" s="407"/>
      <c r="N3651" s="407"/>
      <c r="O3651" s="407"/>
      <c r="P3651" s="407"/>
      <c r="Q3651" s="373"/>
      <c r="R3651" s="200"/>
    </row>
    <row r="3652" spans="3:18" ht="14.6" customHeight="1" x14ac:dyDescent="0.5">
      <c r="C3652" s="406" t="str">
        <f t="shared" ref="C3652" si="5013">C3648</f>
        <v>Pre-Flood</v>
      </c>
      <c r="D3652" s="373"/>
      <c r="E3652" s="201">
        <f t="shared" si="4933"/>
        <v>3169</v>
      </c>
      <c r="F3652" s="197">
        <v>1</v>
      </c>
      <c r="G3652" s="203" t="s">
        <v>288</v>
      </c>
      <c r="H3652" s="408"/>
      <c r="I3652" s="408"/>
      <c r="J3652" s="408"/>
      <c r="K3652" s="408"/>
      <c r="L3652" s="408"/>
      <c r="M3652" s="408"/>
      <c r="N3652" s="408"/>
      <c r="O3652" s="408"/>
      <c r="P3652" s="408"/>
      <c r="Q3652" s="373"/>
      <c r="R3652" s="200"/>
    </row>
    <row r="3653" spans="3:18" ht="14.6" customHeight="1" x14ac:dyDescent="0.5">
      <c r="C3653" s="407">
        <f t="shared" ref="C3653" si="5014">C3649-1</f>
        <v>744</v>
      </c>
      <c r="D3653" s="373"/>
      <c r="E3653" s="212" t="str">
        <f t="shared" si="4935"/>
        <v>BC</v>
      </c>
      <c r="F3653" s="197">
        <v>2</v>
      </c>
      <c r="G3653" s="206" t="s">
        <v>604</v>
      </c>
      <c r="H3653" s="406" t="str">
        <f t="shared" ref="H3653:I3653" si="5015">H3649</f>
        <v>Adam</v>
      </c>
      <c r="I3653" s="406" t="str">
        <f t="shared" si="5015"/>
        <v>Seth</v>
      </c>
      <c r="J3653" s="406" t="str">
        <f>J3649</f>
        <v>Enos</v>
      </c>
      <c r="K3653" s="406" t="str">
        <f>K3649</f>
        <v>Cainan</v>
      </c>
      <c r="L3653" s="406" t="str">
        <f>L3649</f>
        <v>Mahalaleel</v>
      </c>
      <c r="M3653" s="406" t="str">
        <f>M3649</f>
        <v>Jared</v>
      </c>
      <c r="N3653" s="406" t="str">
        <f>N3649</f>
        <v>Enoch</v>
      </c>
      <c r="O3653" s="406" t="str">
        <f t="shared" si="5004"/>
        <v>Methusaleh</v>
      </c>
      <c r="P3653" s="406" t="str">
        <f t="shared" si="5004"/>
        <v>Lamech</v>
      </c>
      <c r="Q3653" s="373"/>
      <c r="R3653" s="200"/>
    </row>
    <row r="3654" spans="3:18" ht="14.6" customHeight="1" x14ac:dyDescent="0.5">
      <c r="C3654" s="407">
        <f t="shared" ref="C3654" si="5016">C3650+1</f>
        <v>912</v>
      </c>
      <c r="D3654" s="373"/>
      <c r="E3654" s="212">
        <f t="shared" si="4939"/>
        <v>-3168</v>
      </c>
      <c r="F3654" s="197">
        <v>3</v>
      </c>
      <c r="G3654" s="208" t="s">
        <v>287</v>
      </c>
      <c r="H3654" s="407">
        <f t="shared" ref="H3654:I3654" si="5017">H3650+1</f>
        <v>912</v>
      </c>
      <c r="I3654" s="407">
        <f t="shared" si="5017"/>
        <v>782</v>
      </c>
      <c r="J3654" s="407">
        <f>J3650+1</f>
        <v>677</v>
      </c>
      <c r="K3654" s="407">
        <f>K3650+1</f>
        <v>587</v>
      </c>
      <c r="L3654" s="407">
        <f>L3650+1</f>
        <v>517</v>
      </c>
      <c r="M3654" s="407">
        <f>M3650+1</f>
        <v>452</v>
      </c>
      <c r="N3654" s="407">
        <f>N3650+1</f>
        <v>290</v>
      </c>
      <c r="O3654" s="407">
        <f t="shared" si="5007"/>
        <v>225</v>
      </c>
      <c r="P3654" s="407">
        <f t="shared" si="5007"/>
        <v>38</v>
      </c>
      <c r="Q3654" s="373"/>
      <c r="R3654" s="200"/>
    </row>
    <row r="3655" spans="3:18" ht="14.6" customHeight="1" x14ac:dyDescent="0.5">
      <c r="C3655" s="408"/>
      <c r="D3655" s="373"/>
      <c r="E3655" s="345"/>
      <c r="F3655" s="197">
        <v>4</v>
      </c>
      <c r="G3655" s="209" t="s">
        <v>605</v>
      </c>
      <c r="H3655" s="407"/>
      <c r="I3655" s="407"/>
      <c r="J3655" s="407"/>
      <c r="K3655" s="407"/>
      <c r="L3655" s="407"/>
      <c r="M3655" s="407"/>
      <c r="N3655" s="407"/>
      <c r="O3655" s="407"/>
      <c r="P3655" s="407"/>
      <c r="Q3655" s="373"/>
      <c r="R3655" s="200"/>
    </row>
    <row r="3656" spans="3:18" ht="14.6" customHeight="1" x14ac:dyDescent="0.5">
      <c r="C3656" s="406" t="str">
        <f t="shared" ref="C3656" si="5018">C3652</f>
        <v>Pre-Flood</v>
      </c>
      <c r="D3656" s="373"/>
      <c r="E3656" s="201">
        <f t="shared" si="4933"/>
        <v>3168</v>
      </c>
      <c r="F3656" s="197">
        <v>1</v>
      </c>
      <c r="G3656" s="203" t="s">
        <v>288</v>
      </c>
      <c r="H3656" s="408"/>
      <c r="I3656" s="408"/>
      <c r="J3656" s="408"/>
      <c r="K3656" s="408"/>
      <c r="L3656" s="408"/>
      <c r="M3656" s="408"/>
      <c r="N3656" s="408"/>
      <c r="O3656" s="408"/>
      <c r="P3656" s="408"/>
      <c r="Q3656" s="373"/>
      <c r="R3656" s="200"/>
    </row>
    <row r="3657" spans="3:18" ht="14.6" customHeight="1" x14ac:dyDescent="0.5">
      <c r="C3657" s="407">
        <f t="shared" ref="C3657" si="5019">C3653-1</f>
        <v>743</v>
      </c>
      <c r="D3657" s="373"/>
      <c r="E3657" s="212" t="str">
        <f t="shared" si="4935"/>
        <v>BC</v>
      </c>
      <c r="F3657" s="197">
        <v>2</v>
      </c>
      <c r="G3657" s="206" t="s">
        <v>604</v>
      </c>
      <c r="H3657" s="406" t="str">
        <f t="shared" ref="H3657:I3657" si="5020">H3653</f>
        <v>Adam</v>
      </c>
      <c r="I3657" s="406" t="str">
        <f t="shared" si="5020"/>
        <v>Seth</v>
      </c>
      <c r="J3657" s="406" t="str">
        <f>J3653</f>
        <v>Enos</v>
      </c>
      <c r="K3657" s="406" t="str">
        <f>K3653</f>
        <v>Cainan</v>
      </c>
      <c r="L3657" s="406" t="str">
        <f>L3653</f>
        <v>Mahalaleel</v>
      </c>
      <c r="M3657" s="406" t="str">
        <f>M3653</f>
        <v>Jared</v>
      </c>
      <c r="N3657" s="406" t="str">
        <f>N3653</f>
        <v>Enoch</v>
      </c>
      <c r="O3657" s="406" t="str">
        <f t="shared" si="5004"/>
        <v>Methusaleh</v>
      </c>
      <c r="P3657" s="406" t="str">
        <f t="shared" si="5004"/>
        <v>Lamech</v>
      </c>
      <c r="Q3657" s="373"/>
      <c r="R3657" s="200"/>
    </row>
    <row r="3658" spans="3:18" ht="14.6" customHeight="1" x14ac:dyDescent="0.5">
      <c r="C3658" s="407">
        <f t="shared" ref="C3658" si="5021">C3654+1</f>
        <v>913</v>
      </c>
      <c r="D3658" s="373"/>
      <c r="E3658" s="212">
        <f t="shared" si="4939"/>
        <v>-3167</v>
      </c>
      <c r="F3658" s="197">
        <v>3</v>
      </c>
      <c r="G3658" s="208" t="s">
        <v>287</v>
      </c>
      <c r="H3658" s="407">
        <f t="shared" ref="H3658:I3658" si="5022">H3654+1</f>
        <v>913</v>
      </c>
      <c r="I3658" s="407">
        <f t="shared" si="5022"/>
        <v>783</v>
      </c>
      <c r="J3658" s="407">
        <f>J3654+1</f>
        <v>678</v>
      </c>
      <c r="K3658" s="407">
        <f>K3654+1</f>
        <v>588</v>
      </c>
      <c r="L3658" s="407">
        <f>L3654+1</f>
        <v>518</v>
      </c>
      <c r="M3658" s="407">
        <f>M3654+1</f>
        <v>453</v>
      </c>
      <c r="N3658" s="407">
        <f>N3654+1</f>
        <v>291</v>
      </c>
      <c r="O3658" s="407">
        <f t="shared" si="5007"/>
        <v>226</v>
      </c>
      <c r="P3658" s="407">
        <f t="shared" si="5007"/>
        <v>39</v>
      </c>
      <c r="Q3658" s="373"/>
      <c r="R3658" s="200"/>
    </row>
    <row r="3659" spans="3:18" ht="14.6" customHeight="1" x14ac:dyDescent="0.5">
      <c r="C3659" s="408"/>
      <c r="D3659" s="373"/>
      <c r="E3659" s="345"/>
      <c r="F3659" s="197">
        <v>4</v>
      </c>
      <c r="G3659" s="209" t="s">
        <v>605</v>
      </c>
      <c r="H3659" s="407"/>
      <c r="I3659" s="407"/>
      <c r="J3659" s="407"/>
      <c r="K3659" s="407"/>
      <c r="L3659" s="407"/>
      <c r="M3659" s="407"/>
      <c r="N3659" s="407"/>
      <c r="O3659" s="407"/>
      <c r="P3659" s="407"/>
      <c r="Q3659" s="373"/>
      <c r="R3659" s="200"/>
    </row>
    <row r="3660" spans="3:18" ht="14.6" customHeight="1" x14ac:dyDescent="0.5">
      <c r="C3660" s="406" t="str">
        <f t="shared" ref="C3660" si="5023">C3656</f>
        <v>Pre-Flood</v>
      </c>
      <c r="D3660" s="373"/>
      <c r="E3660" s="201">
        <f t="shared" ref="E3660:E3720" si="5024">E3656-1</f>
        <v>3167</v>
      </c>
      <c r="F3660" s="197">
        <v>1</v>
      </c>
      <c r="G3660" s="203" t="s">
        <v>288</v>
      </c>
      <c r="H3660" s="408"/>
      <c r="I3660" s="408"/>
      <c r="J3660" s="408"/>
      <c r="K3660" s="408"/>
      <c r="L3660" s="408"/>
      <c r="M3660" s="408"/>
      <c r="N3660" s="408"/>
      <c r="O3660" s="408"/>
      <c r="P3660" s="408"/>
      <c r="Q3660" s="373"/>
      <c r="R3660" s="200"/>
    </row>
    <row r="3661" spans="3:18" ht="14.6" customHeight="1" x14ac:dyDescent="0.5">
      <c r="C3661" s="407">
        <f t="shared" ref="C3661" si="5025">C3657-1</f>
        <v>742</v>
      </c>
      <c r="D3661" s="373"/>
      <c r="E3661" s="212" t="str">
        <f t="shared" ref="E3661:E3721" si="5026">E3657</f>
        <v>BC</v>
      </c>
      <c r="F3661" s="197">
        <v>2</v>
      </c>
      <c r="G3661" s="206" t="s">
        <v>604</v>
      </c>
      <c r="H3661" s="406" t="str">
        <f t="shared" ref="H3661:N3661" si="5027">H3657</f>
        <v>Adam</v>
      </c>
      <c r="I3661" s="406" t="str">
        <f t="shared" si="5027"/>
        <v>Seth</v>
      </c>
      <c r="J3661" s="406" t="str">
        <f t="shared" si="5027"/>
        <v>Enos</v>
      </c>
      <c r="K3661" s="406" t="str">
        <f t="shared" si="5027"/>
        <v>Cainan</v>
      </c>
      <c r="L3661" s="406" t="str">
        <f t="shared" si="5027"/>
        <v>Mahalaleel</v>
      </c>
      <c r="M3661" s="406" t="str">
        <f t="shared" si="5027"/>
        <v>Jared</v>
      </c>
      <c r="N3661" s="406" t="str">
        <f t="shared" si="5027"/>
        <v>Enoch</v>
      </c>
      <c r="O3661" s="406" t="str">
        <f t="shared" ref="O3661:P3673" si="5028">O3657</f>
        <v>Methusaleh</v>
      </c>
      <c r="P3661" s="406" t="str">
        <f t="shared" si="5028"/>
        <v>Lamech</v>
      </c>
      <c r="Q3661" s="373"/>
      <c r="R3661" s="200"/>
    </row>
    <row r="3662" spans="3:18" ht="14.6" customHeight="1" x14ac:dyDescent="0.5">
      <c r="C3662" s="407">
        <f t="shared" ref="C3662" si="5029">C3658+1</f>
        <v>914</v>
      </c>
      <c r="D3662" s="373"/>
      <c r="E3662" s="212">
        <f t="shared" ref="E3662:E3722" si="5030">-E3660+1</f>
        <v>-3166</v>
      </c>
      <c r="F3662" s="197">
        <v>3</v>
      </c>
      <c r="G3662" s="208" t="s">
        <v>287</v>
      </c>
      <c r="H3662" s="407">
        <f t="shared" ref="H3662:N3662" si="5031">H3658+1</f>
        <v>914</v>
      </c>
      <c r="I3662" s="407">
        <f t="shared" si="5031"/>
        <v>784</v>
      </c>
      <c r="J3662" s="407">
        <f t="shared" si="5031"/>
        <v>679</v>
      </c>
      <c r="K3662" s="407">
        <f t="shared" si="5031"/>
        <v>589</v>
      </c>
      <c r="L3662" s="407">
        <f t="shared" si="5031"/>
        <v>519</v>
      </c>
      <c r="M3662" s="407">
        <f t="shared" si="5031"/>
        <v>454</v>
      </c>
      <c r="N3662" s="407">
        <f t="shared" si="5031"/>
        <v>292</v>
      </c>
      <c r="O3662" s="407">
        <f t="shared" ref="O3662:P3674" si="5032">O3658+1</f>
        <v>227</v>
      </c>
      <c r="P3662" s="407">
        <f t="shared" si="5032"/>
        <v>40</v>
      </c>
      <c r="Q3662" s="373"/>
      <c r="R3662" s="200"/>
    </row>
    <row r="3663" spans="3:18" ht="14.6" customHeight="1" x14ac:dyDescent="0.5">
      <c r="C3663" s="408"/>
      <c r="D3663" s="373"/>
      <c r="E3663" s="345"/>
      <c r="F3663" s="197">
        <v>4</v>
      </c>
      <c r="G3663" s="209" t="s">
        <v>605</v>
      </c>
      <c r="H3663" s="407"/>
      <c r="I3663" s="407"/>
      <c r="J3663" s="407"/>
      <c r="K3663" s="407"/>
      <c r="L3663" s="407"/>
      <c r="M3663" s="407"/>
      <c r="N3663" s="407"/>
      <c r="O3663" s="407"/>
      <c r="P3663" s="407"/>
      <c r="Q3663" s="373"/>
      <c r="R3663" s="200"/>
    </row>
    <row r="3664" spans="3:18" ht="14.6" customHeight="1" x14ac:dyDescent="0.5">
      <c r="C3664" s="406" t="str">
        <f t="shared" ref="C3664" si="5033">C3660</f>
        <v>Pre-Flood</v>
      </c>
      <c r="D3664" s="373"/>
      <c r="E3664" s="201">
        <f t="shared" si="5024"/>
        <v>3166</v>
      </c>
      <c r="F3664" s="197">
        <v>1</v>
      </c>
      <c r="G3664" s="203" t="s">
        <v>288</v>
      </c>
      <c r="H3664" s="408"/>
      <c r="I3664" s="408"/>
      <c r="J3664" s="408"/>
      <c r="K3664" s="408"/>
      <c r="L3664" s="408"/>
      <c r="M3664" s="408"/>
      <c r="N3664" s="408"/>
      <c r="O3664" s="408"/>
      <c r="P3664" s="408"/>
      <c r="Q3664" s="373"/>
      <c r="R3664" s="200"/>
    </row>
    <row r="3665" spans="3:18" ht="14.6" customHeight="1" x14ac:dyDescent="0.5">
      <c r="C3665" s="407">
        <f t="shared" ref="C3665" si="5034">C3661-1</f>
        <v>741</v>
      </c>
      <c r="D3665" s="373"/>
      <c r="E3665" s="212" t="str">
        <f t="shared" si="5026"/>
        <v>BC</v>
      </c>
      <c r="F3665" s="197">
        <v>2</v>
      </c>
      <c r="G3665" s="206" t="s">
        <v>604</v>
      </c>
      <c r="H3665" s="406" t="str">
        <f t="shared" ref="H3665:I3665" si="5035">H3661</f>
        <v>Adam</v>
      </c>
      <c r="I3665" s="406" t="str">
        <f t="shared" si="5035"/>
        <v>Seth</v>
      </c>
      <c r="J3665" s="406" t="str">
        <f>J3661</f>
        <v>Enos</v>
      </c>
      <c r="K3665" s="406" t="str">
        <f>K3661</f>
        <v>Cainan</v>
      </c>
      <c r="L3665" s="406" t="str">
        <f>L3661</f>
        <v>Mahalaleel</v>
      </c>
      <c r="M3665" s="406" t="str">
        <f>M3661</f>
        <v>Jared</v>
      </c>
      <c r="N3665" s="406" t="str">
        <f>N3661</f>
        <v>Enoch</v>
      </c>
      <c r="O3665" s="406" t="str">
        <f t="shared" si="5028"/>
        <v>Methusaleh</v>
      </c>
      <c r="P3665" s="406" t="str">
        <f t="shared" si="5028"/>
        <v>Lamech</v>
      </c>
      <c r="Q3665" s="373"/>
      <c r="R3665" s="200"/>
    </row>
    <row r="3666" spans="3:18" ht="14.6" customHeight="1" x14ac:dyDescent="0.5">
      <c r="C3666" s="407">
        <f t="shared" ref="C3666" si="5036">C3662+1</f>
        <v>915</v>
      </c>
      <c r="D3666" s="373"/>
      <c r="E3666" s="212">
        <f t="shared" si="5030"/>
        <v>-3165</v>
      </c>
      <c r="F3666" s="197">
        <v>3</v>
      </c>
      <c r="G3666" s="208" t="s">
        <v>287</v>
      </c>
      <c r="H3666" s="407">
        <f t="shared" ref="H3666:I3666" si="5037">H3662+1</f>
        <v>915</v>
      </c>
      <c r="I3666" s="407">
        <f t="shared" si="5037"/>
        <v>785</v>
      </c>
      <c r="J3666" s="407">
        <f>J3662+1</f>
        <v>680</v>
      </c>
      <c r="K3666" s="407">
        <f>K3662+1</f>
        <v>590</v>
      </c>
      <c r="L3666" s="407">
        <f>L3662+1</f>
        <v>520</v>
      </c>
      <c r="M3666" s="407">
        <f>M3662+1</f>
        <v>455</v>
      </c>
      <c r="N3666" s="407">
        <f>N3662+1</f>
        <v>293</v>
      </c>
      <c r="O3666" s="407">
        <f t="shared" si="5032"/>
        <v>228</v>
      </c>
      <c r="P3666" s="407">
        <f t="shared" si="5032"/>
        <v>41</v>
      </c>
      <c r="Q3666" s="373"/>
      <c r="R3666" s="200"/>
    </row>
    <row r="3667" spans="3:18" ht="14.6" customHeight="1" x14ac:dyDescent="0.5">
      <c r="C3667" s="408"/>
      <c r="D3667" s="373"/>
      <c r="E3667" s="345"/>
      <c r="F3667" s="197">
        <v>4</v>
      </c>
      <c r="G3667" s="209" t="s">
        <v>605</v>
      </c>
      <c r="H3667" s="407"/>
      <c r="I3667" s="407"/>
      <c r="J3667" s="407"/>
      <c r="K3667" s="407"/>
      <c r="L3667" s="407"/>
      <c r="M3667" s="407"/>
      <c r="N3667" s="407"/>
      <c r="O3667" s="407"/>
      <c r="P3667" s="407"/>
      <c r="Q3667" s="373"/>
      <c r="R3667" s="200"/>
    </row>
    <row r="3668" spans="3:18" ht="14.6" customHeight="1" x14ac:dyDescent="0.5">
      <c r="C3668" s="406" t="str">
        <f t="shared" ref="C3668" si="5038">C3664</f>
        <v>Pre-Flood</v>
      </c>
      <c r="D3668" s="373"/>
      <c r="E3668" s="201">
        <f t="shared" si="5024"/>
        <v>3165</v>
      </c>
      <c r="F3668" s="197">
        <v>1</v>
      </c>
      <c r="G3668" s="203" t="s">
        <v>288</v>
      </c>
      <c r="H3668" s="408"/>
      <c r="I3668" s="408"/>
      <c r="J3668" s="408"/>
      <c r="K3668" s="408"/>
      <c r="L3668" s="408"/>
      <c r="M3668" s="408"/>
      <c r="N3668" s="408"/>
      <c r="O3668" s="408"/>
      <c r="P3668" s="408"/>
      <c r="Q3668" s="373"/>
      <c r="R3668" s="200"/>
    </row>
    <row r="3669" spans="3:18" ht="14.6" customHeight="1" x14ac:dyDescent="0.5">
      <c r="C3669" s="407">
        <f t="shared" ref="C3669" si="5039">C3665-1</f>
        <v>740</v>
      </c>
      <c r="D3669" s="373"/>
      <c r="E3669" s="212" t="str">
        <f t="shared" si="5026"/>
        <v>BC</v>
      </c>
      <c r="F3669" s="197">
        <v>2</v>
      </c>
      <c r="G3669" s="206" t="s">
        <v>604</v>
      </c>
      <c r="H3669" s="406" t="str">
        <f t="shared" ref="H3669:I3669" si="5040">H3665</f>
        <v>Adam</v>
      </c>
      <c r="I3669" s="406" t="str">
        <f t="shared" si="5040"/>
        <v>Seth</v>
      </c>
      <c r="J3669" s="406" t="str">
        <f>J3665</f>
        <v>Enos</v>
      </c>
      <c r="K3669" s="406" t="str">
        <f>K3665</f>
        <v>Cainan</v>
      </c>
      <c r="L3669" s="406" t="str">
        <f>L3665</f>
        <v>Mahalaleel</v>
      </c>
      <c r="M3669" s="406" t="str">
        <f>M3665</f>
        <v>Jared</v>
      </c>
      <c r="N3669" s="406" t="str">
        <f>N3665</f>
        <v>Enoch</v>
      </c>
      <c r="O3669" s="406" t="str">
        <f t="shared" si="5028"/>
        <v>Methusaleh</v>
      </c>
      <c r="P3669" s="406" t="str">
        <f t="shared" si="5028"/>
        <v>Lamech</v>
      </c>
      <c r="Q3669" s="373"/>
      <c r="R3669" s="200"/>
    </row>
    <row r="3670" spans="3:18" ht="14.6" customHeight="1" x14ac:dyDescent="0.5">
      <c r="C3670" s="407">
        <f t="shared" ref="C3670" si="5041">C3666+1</f>
        <v>916</v>
      </c>
      <c r="D3670" s="373"/>
      <c r="E3670" s="212">
        <f t="shared" si="5030"/>
        <v>-3164</v>
      </c>
      <c r="F3670" s="197">
        <v>3</v>
      </c>
      <c r="G3670" s="208" t="s">
        <v>287</v>
      </c>
      <c r="H3670" s="407">
        <f t="shared" ref="H3670:I3670" si="5042">H3666+1</f>
        <v>916</v>
      </c>
      <c r="I3670" s="407">
        <f t="shared" si="5042"/>
        <v>786</v>
      </c>
      <c r="J3670" s="407">
        <f>J3666+1</f>
        <v>681</v>
      </c>
      <c r="K3670" s="407">
        <f>K3666+1</f>
        <v>591</v>
      </c>
      <c r="L3670" s="407">
        <f>L3666+1</f>
        <v>521</v>
      </c>
      <c r="M3670" s="407">
        <f>M3666+1</f>
        <v>456</v>
      </c>
      <c r="N3670" s="407">
        <f>N3666+1</f>
        <v>294</v>
      </c>
      <c r="O3670" s="407">
        <f t="shared" si="5032"/>
        <v>229</v>
      </c>
      <c r="P3670" s="407">
        <f t="shared" si="5032"/>
        <v>42</v>
      </c>
      <c r="Q3670" s="373"/>
      <c r="R3670" s="200"/>
    </row>
    <row r="3671" spans="3:18" ht="14.6" customHeight="1" x14ac:dyDescent="0.5">
      <c r="C3671" s="408"/>
      <c r="D3671" s="373"/>
      <c r="E3671" s="345"/>
      <c r="F3671" s="197">
        <v>4</v>
      </c>
      <c r="G3671" s="209" t="s">
        <v>605</v>
      </c>
      <c r="H3671" s="407"/>
      <c r="I3671" s="407"/>
      <c r="J3671" s="407"/>
      <c r="K3671" s="407"/>
      <c r="L3671" s="407"/>
      <c r="M3671" s="407"/>
      <c r="N3671" s="407"/>
      <c r="O3671" s="407"/>
      <c r="P3671" s="407"/>
      <c r="Q3671" s="373"/>
      <c r="R3671" s="200"/>
    </row>
    <row r="3672" spans="3:18" ht="14.6" customHeight="1" x14ac:dyDescent="0.5">
      <c r="C3672" s="406" t="str">
        <f t="shared" ref="C3672" si="5043">C3668</f>
        <v>Pre-Flood</v>
      </c>
      <c r="D3672" s="373"/>
      <c r="E3672" s="201">
        <f t="shared" si="5024"/>
        <v>3164</v>
      </c>
      <c r="F3672" s="197">
        <v>1</v>
      </c>
      <c r="G3672" s="203" t="s">
        <v>288</v>
      </c>
      <c r="H3672" s="408"/>
      <c r="I3672" s="408"/>
      <c r="J3672" s="408"/>
      <c r="K3672" s="408"/>
      <c r="L3672" s="408"/>
      <c r="M3672" s="408"/>
      <c r="N3672" s="408"/>
      <c r="O3672" s="408"/>
      <c r="P3672" s="408"/>
      <c r="Q3672" s="373"/>
      <c r="R3672" s="200"/>
    </row>
    <row r="3673" spans="3:18" ht="14.6" customHeight="1" x14ac:dyDescent="0.5">
      <c r="C3673" s="407">
        <f t="shared" ref="C3673" si="5044">C3669-1</f>
        <v>739</v>
      </c>
      <c r="D3673" s="373"/>
      <c r="E3673" s="212" t="str">
        <f t="shared" si="5026"/>
        <v>BC</v>
      </c>
      <c r="F3673" s="197">
        <v>2</v>
      </c>
      <c r="G3673" s="206" t="s">
        <v>604</v>
      </c>
      <c r="H3673" s="406" t="str">
        <f t="shared" ref="H3673:I3673" si="5045">H3669</f>
        <v>Adam</v>
      </c>
      <c r="I3673" s="406" t="str">
        <f t="shared" si="5045"/>
        <v>Seth</v>
      </c>
      <c r="J3673" s="406" t="str">
        <f>J3669</f>
        <v>Enos</v>
      </c>
      <c r="K3673" s="406" t="str">
        <f>K3669</f>
        <v>Cainan</v>
      </c>
      <c r="L3673" s="406" t="str">
        <f>L3669</f>
        <v>Mahalaleel</v>
      </c>
      <c r="M3673" s="406" t="str">
        <f>M3669</f>
        <v>Jared</v>
      </c>
      <c r="N3673" s="406" t="str">
        <f>N3669</f>
        <v>Enoch</v>
      </c>
      <c r="O3673" s="406" t="str">
        <f t="shared" si="5028"/>
        <v>Methusaleh</v>
      </c>
      <c r="P3673" s="406" t="str">
        <f t="shared" si="5028"/>
        <v>Lamech</v>
      </c>
      <c r="Q3673" s="373"/>
      <c r="R3673" s="200"/>
    </row>
    <row r="3674" spans="3:18" ht="14.6" customHeight="1" x14ac:dyDescent="0.5">
      <c r="C3674" s="407">
        <f t="shared" ref="C3674" si="5046">C3670+1</f>
        <v>917</v>
      </c>
      <c r="D3674" s="373"/>
      <c r="E3674" s="212">
        <f t="shared" si="5030"/>
        <v>-3163</v>
      </c>
      <c r="F3674" s="197">
        <v>3</v>
      </c>
      <c r="G3674" s="208" t="s">
        <v>287</v>
      </c>
      <c r="H3674" s="407">
        <f t="shared" ref="H3674:I3674" si="5047">H3670+1</f>
        <v>917</v>
      </c>
      <c r="I3674" s="407">
        <f t="shared" si="5047"/>
        <v>787</v>
      </c>
      <c r="J3674" s="407">
        <f>J3670+1</f>
        <v>682</v>
      </c>
      <c r="K3674" s="407">
        <f>K3670+1</f>
        <v>592</v>
      </c>
      <c r="L3674" s="407">
        <f>L3670+1</f>
        <v>522</v>
      </c>
      <c r="M3674" s="407">
        <f>M3670+1</f>
        <v>457</v>
      </c>
      <c r="N3674" s="407">
        <f>N3670+1</f>
        <v>295</v>
      </c>
      <c r="O3674" s="407">
        <f t="shared" si="5032"/>
        <v>230</v>
      </c>
      <c r="P3674" s="407">
        <f t="shared" si="5032"/>
        <v>43</v>
      </c>
      <c r="Q3674" s="373"/>
      <c r="R3674" s="200"/>
    </row>
    <row r="3675" spans="3:18" ht="14.6" customHeight="1" x14ac:dyDescent="0.5">
      <c r="C3675" s="408"/>
      <c r="D3675" s="373"/>
      <c r="E3675" s="345"/>
      <c r="F3675" s="197">
        <v>4</v>
      </c>
      <c r="G3675" s="209" t="s">
        <v>605</v>
      </c>
      <c r="H3675" s="407"/>
      <c r="I3675" s="407"/>
      <c r="J3675" s="407"/>
      <c r="K3675" s="407"/>
      <c r="L3675" s="407"/>
      <c r="M3675" s="407"/>
      <c r="N3675" s="407"/>
      <c r="O3675" s="407"/>
      <c r="P3675" s="407"/>
      <c r="Q3675" s="373"/>
      <c r="R3675" s="200"/>
    </row>
    <row r="3676" spans="3:18" ht="14.6" customHeight="1" x14ac:dyDescent="0.5">
      <c r="C3676" s="406" t="str">
        <f t="shared" ref="C3676" si="5048">C3672</f>
        <v>Pre-Flood</v>
      </c>
      <c r="D3676" s="373"/>
      <c r="E3676" s="201">
        <f t="shared" si="5024"/>
        <v>3163</v>
      </c>
      <c r="F3676" s="197">
        <v>1</v>
      </c>
      <c r="G3676" s="203" t="s">
        <v>288</v>
      </c>
      <c r="H3676" s="408"/>
      <c r="I3676" s="408"/>
      <c r="J3676" s="408"/>
      <c r="K3676" s="408"/>
      <c r="L3676" s="408"/>
      <c r="M3676" s="408"/>
      <c r="N3676" s="408"/>
      <c r="O3676" s="408"/>
      <c r="P3676" s="408"/>
      <c r="Q3676" s="373"/>
      <c r="R3676" s="200"/>
    </row>
    <row r="3677" spans="3:18" ht="14.6" customHeight="1" x14ac:dyDescent="0.5">
      <c r="C3677" s="407">
        <f t="shared" ref="C3677" si="5049">C3673-1</f>
        <v>738</v>
      </c>
      <c r="D3677" s="373"/>
      <c r="E3677" s="212" t="str">
        <f t="shared" si="5026"/>
        <v>BC</v>
      </c>
      <c r="F3677" s="197">
        <v>2</v>
      </c>
      <c r="G3677" s="206" t="s">
        <v>604</v>
      </c>
      <c r="H3677" s="406" t="str">
        <f t="shared" ref="H3677:N3677" si="5050">H3673</f>
        <v>Adam</v>
      </c>
      <c r="I3677" s="406" t="str">
        <f t="shared" si="5050"/>
        <v>Seth</v>
      </c>
      <c r="J3677" s="406" t="str">
        <f t="shared" si="5050"/>
        <v>Enos</v>
      </c>
      <c r="K3677" s="406" t="str">
        <f t="shared" si="5050"/>
        <v>Cainan</v>
      </c>
      <c r="L3677" s="406" t="str">
        <f t="shared" si="5050"/>
        <v>Mahalaleel</v>
      </c>
      <c r="M3677" s="406" t="str">
        <f t="shared" si="5050"/>
        <v>Jared</v>
      </c>
      <c r="N3677" s="406" t="str">
        <f t="shared" si="5050"/>
        <v>Enoch</v>
      </c>
      <c r="O3677" s="406" t="str">
        <f t="shared" ref="O3677:P3689" si="5051">O3673</f>
        <v>Methusaleh</v>
      </c>
      <c r="P3677" s="406" t="str">
        <f t="shared" si="5051"/>
        <v>Lamech</v>
      </c>
      <c r="Q3677" s="373"/>
      <c r="R3677" s="200"/>
    </row>
    <row r="3678" spans="3:18" ht="14.6" customHeight="1" x14ac:dyDescent="0.5">
      <c r="C3678" s="407">
        <f t="shared" ref="C3678" si="5052">C3674+1</f>
        <v>918</v>
      </c>
      <c r="D3678" s="373"/>
      <c r="E3678" s="212">
        <f t="shared" si="5030"/>
        <v>-3162</v>
      </c>
      <c r="F3678" s="197">
        <v>3</v>
      </c>
      <c r="G3678" s="208" t="s">
        <v>287</v>
      </c>
      <c r="H3678" s="407">
        <f t="shared" ref="H3678:N3678" si="5053">H3674+1</f>
        <v>918</v>
      </c>
      <c r="I3678" s="407">
        <f t="shared" si="5053"/>
        <v>788</v>
      </c>
      <c r="J3678" s="407">
        <f t="shared" si="5053"/>
        <v>683</v>
      </c>
      <c r="K3678" s="407">
        <f t="shared" si="5053"/>
        <v>593</v>
      </c>
      <c r="L3678" s="407">
        <f t="shared" si="5053"/>
        <v>523</v>
      </c>
      <c r="M3678" s="407">
        <f t="shared" si="5053"/>
        <v>458</v>
      </c>
      <c r="N3678" s="407">
        <f t="shared" si="5053"/>
        <v>296</v>
      </c>
      <c r="O3678" s="407">
        <f t="shared" ref="O3678:P3690" si="5054">O3674+1</f>
        <v>231</v>
      </c>
      <c r="P3678" s="407">
        <f t="shared" si="5054"/>
        <v>44</v>
      </c>
      <c r="Q3678" s="373"/>
      <c r="R3678" s="200"/>
    </row>
    <row r="3679" spans="3:18" ht="14.6" customHeight="1" x14ac:dyDescent="0.5">
      <c r="C3679" s="408"/>
      <c r="D3679" s="373"/>
      <c r="E3679" s="345"/>
      <c r="F3679" s="197">
        <v>4</v>
      </c>
      <c r="G3679" s="209" t="s">
        <v>605</v>
      </c>
      <c r="H3679" s="407"/>
      <c r="I3679" s="407"/>
      <c r="J3679" s="407"/>
      <c r="K3679" s="407"/>
      <c r="L3679" s="407"/>
      <c r="M3679" s="407"/>
      <c r="N3679" s="407"/>
      <c r="O3679" s="407"/>
      <c r="P3679" s="407"/>
      <c r="Q3679" s="373"/>
      <c r="R3679" s="200"/>
    </row>
    <row r="3680" spans="3:18" ht="14.6" customHeight="1" x14ac:dyDescent="0.5">
      <c r="C3680" s="406" t="str">
        <f t="shared" ref="C3680" si="5055">C3676</f>
        <v>Pre-Flood</v>
      </c>
      <c r="D3680" s="373"/>
      <c r="E3680" s="201">
        <f t="shared" si="5024"/>
        <v>3162</v>
      </c>
      <c r="F3680" s="197">
        <v>1</v>
      </c>
      <c r="G3680" s="203" t="s">
        <v>288</v>
      </c>
      <c r="H3680" s="408"/>
      <c r="I3680" s="408"/>
      <c r="J3680" s="408"/>
      <c r="K3680" s="408"/>
      <c r="L3680" s="408"/>
      <c r="M3680" s="408"/>
      <c r="N3680" s="408"/>
      <c r="O3680" s="408"/>
      <c r="P3680" s="408"/>
      <c r="Q3680" s="373"/>
      <c r="R3680" s="200"/>
    </row>
    <row r="3681" spans="3:18" ht="14.6" customHeight="1" x14ac:dyDescent="0.5">
      <c r="C3681" s="407">
        <f t="shared" ref="C3681" si="5056">C3677-1</f>
        <v>737</v>
      </c>
      <c r="D3681" s="373"/>
      <c r="E3681" s="212" t="str">
        <f t="shared" si="5026"/>
        <v>BC</v>
      </c>
      <c r="F3681" s="197">
        <v>2</v>
      </c>
      <c r="G3681" s="206" t="s">
        <v>604</v>
      </c>
      <c r="H3681" s="406" t="str">
        <f t="shared" ref="H3681:I3681" si="5057">H3677</f>
        <v>Adam</v>
      </c>
      <c r="I3681" s="406" t="str">
        <f t="shared" si="5057"/>
        <v>Seth</v>
      </c>
      <c r="J3681" s="406" t="str">
        <f>J3677</f>
        <v>Enos</v>
      </c>
      <c r="K3681" s="406" t="str">
        <f>K3677</f>
        <v>Cainan</v>
      </c>
      <c r="L3681" s="406" t="str">
        <f>L3677</f>
        <v>Mahalaleel</v>
      </c>
      <c r="M3681" s="406" t="str">
        <f>M3677</f>
        <v>Jared</v>
      </c>
      <c r="N3681" s="406" t="str">
        <f>N3677</f>
        <v>Enoch</v>
      </c>
      <c r="O3681" s="406" t="str">
        <f t="shared" si="5051"/>
        <v>Methusaleh</v>
      </c>
      <c r="P3681" s="406" t="str">
        <f t="shared" si="5051"/>
        <v>Lamech</v>
      </c>
      <c r="Q3681" s="373"/>
      <c r="R3681" s="200"/>
    </row>
    <row r="3682" spans="3:18" ht="14.6" customHeight="1" x14ac:dyDescent="0.5">
      <c r="C3682" s="407">
        <f t="shared" ref="C3682" si="5058">C3678+1</f>
        <v>919</v>
      </c>
      <c r="D3682" s="373"/>
      <c r="E3682" s="212">
        <f t="shared" si="5030"/>
        <v>-3161</v>
      </c>
      <c r="F3682" s="197">
        <v>3</v>
      </c>
      <c r="G3682" s="208" t="s">
        <v>287</v>
      </c>
      <c r="H3682" s="407">
        <f t="shared" ref="H3682:I3682" si="5059">H3678+1</f>
        <v>919</v>
      </c>
      <c r="I3682" s="407">
        <f t="shared" si="5059"/>
        <v>789</v>
      </c>
      <c r="J3682" s="407">
        <f>J3678+1</f>
        <v>684</v>
      </c>
      <c r="K3682" s="407">
        <f>K3678+1</f>
        <v>594</v>
      </c>
      <c r="L3682" s="407">
        <f>L3678+1</f>
        <v>524</v>
      </c>
      <c r="M3682" s="407">
        <f>M3678+1</f>
        <v>459</v>
      </c>
      <c r="N3682" s="407">
        <f>N3678+1</f>
        <v>297</v>
      </c>
      <c r="O3682" s="407">
        <f t="shared" si="5054"/>
        <v>232</v>
      </c>
      <c r="P3682" s="407">
        <f t="shared" si="5054"/>
        <v>45</v>
      </c>
      <c r="Q3682" s="373"/>
      <c r="R3682" s="200"/>
    </row>
    <row r="3683" spans="3:18" ht="14.6" customHeight="1" x14ac:dyDescent="0.5">
      <c r="C3683" s="408"/>
      <c r="D3683" s="373"/>
      <c r="E3683" s="345"/>
      <c r="F3683" s="197">
        <v>4</v>
      </c>
      <c r="G3683" s="209" t="s">
        <v>605</v>
      </c>
      <c r="H3683" s="407"/>
      <c r="I3683" s="407"/>
      <c r="J3683" s="407"/>
      <c r="K3683" s="407"/>
      <c r="L3683" s="407"/>
      <c r="M3683" s="407"/>
      <c r="N3683" s="407"/>
      <c r="O3683" s="407"/>
      <c r="P3683" s="407"/>
      <c r="Q3683" s="373"/>
      <c r="R3683" s="200"/>
    </row>
    <row r="3684" spans="3:18" ht="14.6" customHeight="1" x14ac:dyDescent="0.5">
      <c r="C3684" s="406" t="str">
        <f t="shared" ref="C3684" si="5060">C3680</f>
        <v>Pre-Flood</v>
      </c>
      <c r="D3684" s="373"/>
      <c r="E3684" s="201">
        <f t="shared" si="5024"/>
        <v>3161</v>
      </c>
      <c r="F3684" s="197">
        <v>1</v>
      </c>
      <c r="G3684" s="203" t="s">
        <v>288</v>
      </c>
      <c r="H3684" s="408"/>
      <c r="I3684" s="408"/>
      <c r="J3684" s="408"/>
      <c r="K3684" s="408"/>
      <c r="L3684" s="408"/>
      <c r="M3684" s="408"/>
      <c r="N3684" s="408"/>
      <c r="O3684" s="408"/>
      <c r="P3684" s="408"/>
      <c r="Q3684" s="373"/>
      <c r="R3684" s="200"/>
    </row>
    <row r="3685" spans="3:18" ht="14.6" customHeight="1" x14ac:dyDescent="0.5">
      <c r="C3685" s="407">
        <f t="shared" ref="C3685" si="5061">C3681-1</f>
        <v>736</v>
      </c>
      <c r="D3685" s="373"/>
      <c r="E3685" s="212" t="str">
        <f t="shared" si="5026"/>
        <v>BC</v>
      </c>
      <c r="F3685" s="197">
        <v>2</v>
      </c>
      <c r="G3685" s="206" t="s">
        <v>604</v>
      </c>
      <c r="H3685" s="406" t="str">
        <f t="shared" ref="H3685:I3685" si="5062">H3681</f>
        <v>Adam</v>
      </c>
      <c r="I3685" s="406" t="str">
        <f t="shared" si="5062"/>
        <v>Seth</v>
      </c>
      <c r="J3685" s="406" t="str">
        <f>J3681</f>
        <v>Enos</v>
      </c>
      <c r="K3685" s="406" t="str">
        <f>K3681</f>
        <v>Cainan</v>
      </c>
      <c r="L3685" s="406" t="str">
        <f>L3681</f>
        <v>Mahalaleel</v>
      </c>
      <c r="M3685" s="406" t="str">
        <f>M3681</f>
        <v>Jared</v>
      </c>
      <c r="N3685" s="406" t="str">
        <f>N3681</f>
        <v>Enoch</v>
      </c>
      <c r="O3685" s="406" t="str">
        <f t="shared" si="5051"/>
        <v>Methusaleh</v>
      </c>
      <c r="P3685" s="406" t="str">
        <f t="shared" si="5051"/>
        <v>Lamech</v>
      </c>
      <c r="Q3685" s="373"/>
      <c r="R3685" s="200"/>
    </row>
    <row r="3686" spans="3:18" ht="14.6" customHeight="1" x14ac:dyDescent="0.5">
      <c r="C3686" s="407">
        <f t="shared" ref="C3686" si="5063">C3682+1</f>
        <v>920</v>
      </c>
      <c r="D3686" s="373"/>
      <c r="E3686" s="212">
        <f t="shared" si="5030"/>
        <v>-3160</v>
      </c>
      <c r="F3686" s="197">
        <v>3</v>
      </c>
      <c r="G3686" s="208" t="s">
        <v>287</v>
      </c>
      <c r="H3686" s="407">
        <f t="shared" ref="H3686:I3686" si="5064">H3682+1</f>
        <v>920</v>
      </c>
      <c r="I3686" s="407">
        <f t="shared" si="5064"/>
        <v>790</v>
      </c>
      <c r="J3686" s="407">
        <f>J3682+1</f>
        <v>685</v>
      </c>
      <c r="K3686" s="407">
        <f>K3682+1</f>
        <v>595</v>
      </c>
      <c r="L3686" s="407">
        <f>L3682+1</f>
        <v>525</v>
      </c>
      <c r="M3686" s="407">
        <f>M3682+1</f>
        <v>460</v>
      </c>
      <c r="N3686" s="407">
        <f>N3682+1</f>
        <v>298</v>
      </c>
      <c r="O3686" s="407">
        <f t="shared" si="5054"/>
        <v>233</v>
      </c>
      <c r="P3686" s="407">
        <f t="shared" si="5054"/>
        <v>46</v>
      </c>
      <c r="Q3686" s="373"/>
      <c r="R3686" s="200"/>
    </row>
    <row r="3687" spans="3:18" ht="14.6" customHeight="1" x14ac:dyDescent="0.5">
      <c r="C3687" s="408"/>
      <c r="D3687" s="373"/>
      <c r="E3687" s="345"/>
      <c r="F3687" s="197">
        <v>4</v>
      </c>
      <c r="G3687" s="209" t="s">
        <v>605</v>
      </c>
      <c r="H3687" s="407"/>
      <c r="I3687" s="407"/>
      <c r="J3687" s="407"/>
      <c r="K3687" s="407"/>
      <c r="L3687" s="407"/>
      <c r="M3687" s="407"/>
      <c r="N3687" s="407"/>
      <c r="O3687" s="407"/>
      <c r="P3687" s="407"/>
      <c r="Q3687" s="373"/>
      <c r="R3687" s="200"/>
    </row>
    <row r="3688" spans="3:18" ht="14.6" customHeight="1" x14ac:dyDescent="0.5">
      <c r="C3688" s="406" t="str">
        <f t="shared" ref="C3688" si="5065">C3684</f>
        <v>Pre-Flood</v>
      </c>
      <c r="D3688" s="373"/>
      <c r="E3688" s="201">
        <f t="shared" si="5024"/>
        <v>3160</v>
      </c>
      <c r="F3688" s="197">
        <v>1</v>
      </c>
      <c r="G3688" s="203" t="s">
        <v>288</v>
      </c>
      <c r="H3688" s="408"/>
      <c r="I3688" s="408"/>
      <c r="J3688" s="408"/>
      <c r="K3688" s="408"/>
      <c r="L3688" s="408"/>
      <c r="M3688" s="408"/>
      <c r="N3688" s="408"/>
      <c r="O3688" s="408"/>
      <c r="P3688" s="408"/>
      <c r="Q3688" s="373"/>
      <c r="R3688" s="200"/>
    </row>
    <row r="3689" spans="3:18" ht="14.6" customHeight="1" x14ac:dyDescent="0.5">
      <c r="C3689" s="407">
        <f t="shared" ref="C3689" si="5066">C3685-1</f>
        <v>735</v>
      </c>
      <c r="D3689" s="373"/>
      <c r="E3689" s="212" t="str">
        <f t="shared" si="5026"/>
        <v>BC</v>
      </c>
      <c r="F3689" s="197">
        <v>2</v>
      </c>
      <c r="G3689" s="206" t="s">
        <v>604</v>
      </c>
      <c r="H3689" s="406" t="str">
        <f t="shared" ref="H3689:I3689" si="5067">H3685</f>
        <v>Adam</v>
      </c>
      <c r="I3689" s="406" t="str">
        <f t="shared" si="5067"/>
        <v>Seth</v>
      </c>
      <c r="J3689" s="406" t="str">
        <f>J3685</f>
        <v>Enos</v>
      </c>
      <c r="K3689" s="406" t="str">
        <f>K3685</f>
        <v>Cainan</v>
      </c>
      <c r="L3689" s="406" t="str">
        <f>L3685</f>
        <v>Mahalaleel</v>
      </c>
      <c r="M3689" s="406" t="str">
        <f>M3685</f>
        <v>Jared</v>
      </c>
      <c r="N3689" s="406" t="str">
        <f>N3685</f>
        <v>Enoch</v>
      </c>
      <c r="O3689" s="406" t="str">
        <f t="shared" si="5051"/>
        <v>Methusaleh</v>
      </c>
      <c r="P3689" s="406" t="str">
        <f t="shared" si="5051"/>
        <v>Lamech</v>
      </c>
      <c r="Q3689" s="373"/>
      <c r="R3689" s="200"/>
    </row>
    <row r="3690" spans="3:18" ht="14.6" customHeight="1" x14ac:dyDescent="0.5">
      <c r="C3690" s="407">
        <f t="shared" ref="C3690" si="5068">C3686+1</f>
        <v>921</v>
      </c>
      <c r="D3690" s="373"/>
      <c r="E3690" s="212">
        <f t="shared" si="5030"/>
        <v>-3159</v>
      </c>
      <c r="F3690" s="197">
        <v>3</v>
      </c>
      <c r="G3690" s="208" t="s">
        <v>287</v>
      </c>
      <c r="H3690" s="407">
        <f t="shared" ref="H3690:I3690" si="5069">H3686+1</f>
        <v>921</v>
      </c>
      <c r="I3690" s="407">
        <f t="shared" si="5069"/>
        <v>791</v>
      </c>
      <c r="J3690" s="407">
        <f>J3686+1</f>
        <v>686</v>
      </c>
      <c r="K3690" s="407">
        <f>K3686+1</f>
        <v>596</v>
      </c>
      <c r="L3690" s="407">
        <f>L3686+1</f>
        <v>526</v>
      </c>
      <c r="M3690" s="407">
        <f>M3686+1</f>
        <v>461</v>
      </c>
      <c r="N3690" s="407">
        <f>N3686+1</f>
        <v>299</v>
      </c>
      <c r="O3690" s="407">
        <f t="shared" si="5054"/>
        <v>234</v>
      </c>
      <c r="P3690" s="407">
        <f t="shared" si="5054"/>
        <v>47</v>
      </c>
      <c r="Q3690" s="373"/>
      <c r="R3690" s="200"/>
    </row>
    <row r="3691" spans="3:18" ht="14.6" customHeight="1" x14ac:dyDescent="0.5">
      <c r="C3691" s="408"/>
      <c r="D3691" s="373"/>
      <c r="E3691" s="345"/>
      <c r="F3691" s="197">
        <v>4</v>
      </c>
      <c r="G3691" s="209" t="s">
        <v>605</v>
      </c>
      <c r="H3691" s="407"/>
      <c r="I3691" s="407"/>
      <c r="J3691" s="407"/>
      <c r="K3691" s="407"/>
      <c r="L3691" s="407"/>
      <c r="M3691" s="407"/>
      <c r="N3691" s="407"/>
      <c r="O3691" s="407"/>
      <c r="P3691" s="407"/>
      <c r="Q3691" s="373"/>
      <c r="R3691" s="200"/>
    </row>
    <row r="3692" spans="3:18" ht="14.6" customHeight="1" x14ac:dyDescent="0.5">
      <c r="C3692" s="406" t="str">
        <f t="shared" ref="C3692" si="5070">C3688</f>
        <v>Pre-Flood</v>
      </c>
      <c r="D3692" s="373"/>
      <c r="E3692" s="201">
        <f t="shared" si="5024"/>
        <v>3159</v>
      </c>
      <c r="F3692" s="197">
        <v>1</v>
      </c>
      <c r="G3692" s="203" t="s">
        <v>288</v>
      </c>
      <c r="H3692" s="408"/>
      <c r="I3692" s="408"/>
      <c r="J3692" s="408"/>
      <c r="K3692" s="408"/>
      <c r="L3692" s="408"/>
      <c r="M3692" s="408"/>
      <c r="N3692" s="408"/>
      <c r="O3692" s="408"/>
      <c r="P3692" s="408"/>
      <c r="Q3692" s="373"/>
      <c r="R3692" s="200"/>
    </row>
    <row r="3693" spans="3:18" ht="14.6" customHeight="1" x14ac:dyDescent="0.5">
      <c r="C3693" s="407">
        <f t="shared" ref="C3693" si="5071">C3689-1</f>
        <v>734</v>
      </c>
      <c r="D3693" s="373"/>
      <c r="E3693" s="212" t="str">
        <f t="shared" si="5026"/>
        <v>BC</v>
      </c>
      <c r="F3693" s="197">
        <v>2</v>
      </c>
      <c r="G3693" s="206" t="s">
        <v>604</v>
      </c>
      <c r="H3693" s="406" t="str">
        <f t="shared" ref="H3693:N3693" si="5072">H3689</f>
        <v>Adam</v>
      </c>
      <c r="I3693" s="406" t="str">
        <f t="shared" si="5072"/>
        <v>Seth</v>
      </c>
      <c r="J3693" s="406" t="str">
        <f t="shared" si="5072"/>
        <v>Enos</v>
      </c>
      <c r="K3693" s="406" t="str">
        <f t="shared" si="5072"/>
        <v>Cainan</v>
      </c>
      <c r="L3693" s="406" t="str">
        <f t="shared" si="5072"/>
        <v>Mahalaleel</v>
      </c>
      <c r="M3693" s="406" t="str">
        <f t="shared" si="5072"/>
        <v>Jared</v>
      </c>
      <c r="N3693" s="406" t="str">
        <f t="shared" si="5072"/>
        <v>Enoch</v>
      </c>
      <c r="O3693" s="406" t="str">
        <f t="shared" ref="O3693:P3705" si="5073">O3689</f>
        <v>Methusaleh</v>
      </c>
      <c r="P3693" s="406" t="str">
        <f t="shared" si="5073"/>
        <v>Lamech</v>
      </c>
      <c r="Q3693" s="373"/>
      <c r="R3693" s="200"/>
    </row>
    <row r="3694" spans="3:18" ht="14.6" customHeight="1" x14ac:dyDescent="0.5">
      <c r="C3694" s="407">
        <f t="shared" ref="C3694" si="5074">C3690+1</f>
        <v>922</v>
      </c>
      <c r="D3694" s="373"/>
      <c r="E3694" s="212">
        <f t="shared" si="5030"/>
        <v>-3158</v>
      </c>
      <c r="F3694" s="197">
        <v>3</v>
      </c>
      <c r="G3694" s="208" t="s">
        <v>287</v>
      </c>
      <c r="H3694" s="407">
        <f t="shared" ref="H3694:N3694" si="5075">H3690+1</f>
        <v>922</v>
      </c>
      <c r="I3694" s="407">
        <f t="shared" si="5075"/>
        <v>792</v>
      </c>
      <c r="J3694" s="407">
        <f t="shared" si="5075"/>
        <v>687</v>
      </c>
      <c r="K3694" s="407">
        <f t="shared" si="5075"/>
        <v>597</v>
      </c>
      <c r="L3694" s="407">
        <f t="shared" si="5075"/>
        <v>527</v>
      </c>
      <c r="M3694" s="407">
        <f t="shared" si="5075"/>
        <v>462</v>
      </c>
      <c r="N3694" s="407">
        <f t="shared" si="5075"/>
        <v>300</v>
      </c>
      <c r="O3694" s="407">
        <f t="shared" ref="O3694:P3706" si="5076">O3690+1</f>
        <v>235</v>
      </c>
      <c r="P3694" s="407">
        <f t="shared" si="5076"/>
        <v>48</v>
      </c>
      <c r="Q3694" s="373"/>
      <c r="R3694" s="200"/>
    </row>
    <row r="3695" spans="3:18" ht="14.6" customHeight="1" x14ac:dyDescent="0.5">
      <c r="C3695" s="408"/>
      <c r="D3695" s="373"/>
      <c r="E3695" s="345"/>
      <c r="F3695" s="197">
        <v>4</v>
      </c>
      <c r="G3695" s="209" t="s">
        <v>605</v>
      </c>
      <c r="H3695" s="407"/>
      <c r="I3695" s="407"/>
      <c r="J3695" s="407"/>
      <c r="K3695" s="407"/>
      <c r="L3695" s="407"/>
      <c r="M3695" s="407"/>
      <c r="N3695" s="407"/>
      <c r="O3695" s="407"/>
      <c r="P3695" s="407"/>
      <c r="Q3695" s="373"/>
      <c r="R3695" s="200"/>
    </row>
    <row r="3696" spans="3:18" ht="14.6" customHeight="1" x14ac:dyDescent="0.5">
      <c r="C3696" s="406" t="str">
        <f t="shared" ref="C3696" si="5077">C3692</f>
        <v>Pre-Flood</v>
      </c>
      <c r="D3696" s="373"/>
      <c r="E3696" s="201">
        <f t="shared" si="5024"/>
        <v>3158</v>
      </c>
      <c r="F3696" s="197">
        <v>1</v>
      </c>
      <c r="G3696" s="203" t="s">
        <v>288</v>
      </c>
      <c r="H3696" s="408"/>
      <c r="I3696" s="408"/>
      <c r="J3696" s="408"/>
      <c r="K3696" s="408"/>
      <c r="L3696" s="408"/>
      <c r="M3696" s="408"/>
      <c r="N3696" s="408"/>
      <c r="O3696" s="408"/>
      <c r="P3696" s="408"/>
      <c r="Q3696" s="373"/>
      <c r="R3696" s="200"/>
    </row>
    <row r="3697" spans="3:18" ht="14.6" customHeight="1" x14ac:dyDescent="0.5">
      <c r="C3697" s="407">
        <f t="shared" ref="C3697" si="5078">C3693-1</f>
        <v>733</v>
      </c>
      <c r="D3697" s="373"/>
      <c r="E3697" s="212" t="str">
        <f t="shared" si="5026"/>
        <v>BC</v>
      </c>
      <c r="F3697" s="197">
        <v>2</v>
      </c>
      <c r="G3697" s="206" t="s">
        <v>604</v>
      </c>
      <c r="H3697" s="406" t="str">
        <f t="shared" ref="H3697:I3697" si="5079">H3693</f>
        <v>Adam</v>
      </c>
      <c r="I3697" s="406" t="str">
        <f t="shared" si="5079"/>
        <v>Seth</v>
      </c>
      <c r="J3697" s="406" t="str">
        <f>J3693</f>
        <v>Enos</v>
      </c>
      <c r="K3697" s="406" t="str">
        <f>K3693</f>
        <v>Cainan</v>
      </c>
      <c r="L3697" s="406" t="str">
        <f>L3693</f>
        <v>Mahalaleel</v>
      </c>
      <c r="M3697" s="406" t="str">
        <f>M3693</f>
        <v>Jared</v>
      </c>
      <c r="N3697" s="406" t="str">
        <f>N3693</f>
        <v>Enoch</v>
      </c>
      <c r="O3697" s="406" t="str">
        <f t="shared" si="5073"/>
        <v>Methusaleh</v>
      </c>
      <c r="P3697" s="406" t="str">
        <f t="shared" si="5073"/>
        <v>Lamech</v>
      </c>
      <c r="Q3697" s="373"/>
      <c r="R3697" s="200"/>
    </row>
    <row r="3698" spans="3:18" ht="14.6" customHeight="1" x14ac:dyDescent="0.5">
      <c r="C3698" s="407">
        <f t="shared" ref="C3698" si="5080">C3694+1</f>
        <v>923</v>
      </c>
      <c r="D3698" s="373"/>
      <c r="E3698" s="212">
        <f t="shared" si="5030"/>
        <v>-3157</v>
      </c>
      <c r="F3698" s="197">
        <v>3</v>
      </c>
      <c r="G3698" s="208" t="s">
        <v>287</v>
      </c>
      <c r="H3698" s="407">
        <f t="shared" ref="H3698:I3698" si="5081">H3694+1</f>
        <v>923</v>
      </c>
      <c r="I3698" s="407">
        <f t="shared" si="5081"/>
        <v>793</v>
      </c>
      <c r="J3698" s="407">
        <f>J3694+1</f>
        <v>688</v>
      </c>
      <c r="K3698" s="407">
        <f>K3694+1</f>
        <v>598</v>
      </c>
      <c r="L3698" s="407">
        <f>L3694+1</f>
        <v>528</v>
      </c>
      <c r="M3698" s="407">
        <f>M3694+1</f>
        <v>463</v>
      </c>
      <c r="N3698" s="407">
        <f>N3694+1</f>
        <v>301</v>
      </c>
      <c r="O3698" s="407">
        <f t="shared" si="5076"/>
        <v>236</v>
      </c>
      <c r="P3698" s="407">
        <f t="shared" si="5076"/>
        <v>49</v>
      </c>
      <c r="Q3698" s="373"/>
      <c r="R3698" s="200"/>
    </row>
    <row r="3699" spans="3:18" ht="14.6" customHeight="1" x14ac:dyDescent="0.5">
      <c r="C3699" s="408"/>
      <c r="D3699" s="373"/>
      <c r="E3699" s="345"/>
      <c r="F3699" s="197">
        <v>4</v>
      </c>
      <c r="G3699" s="209" t="s">
        <v>605</v>
      </c>
      <c r="H3699" s="407"/>
      <c r="I3699" s="407"/>
      <c r="J3699" s="407"/>
      <c r="K3699" s="407"/>
      <c r="L3699" s="407"/>
      <c r="M3699" s="407"/>
      <c r="N3699" s="407"/>
      <c r="O3699" s="407"/>
      <c r="P3699" s="407"/>
      <c r="Q3699" s="373"/>
      <c r="R3699" s="200"/>
    </row>
    <row r="3700" spans="3:18" ht="14.6" customHeight="1" x14ac:dyDescent="0.5">
      <c r="C3700" s="406" t="str">
        <f t="shared" ref="C3700" si="5082">C3696</f>
        <v>Pre-Flood</v>
      </c>
      <c r="D3700" s="373"/>
      <c r="E3700" s="201">
        <f t="shared" si="5024"/>
        <v>3157</v>
      </c>
      <c r="F3700" s="197">
        <v>1</v>
      </c>
      <c r="G3700" s="203" t="s">
        <v>288</v>
      </c>
      <c r="H3700" s="408"/>
      <c r="I3700" s="408"/>
      <c r="J3700" s="408"/>
      <c r="K3700" s="408"/>
      <c r="L3700" s="408"/>
      <c r="M3700" s="408"/>
      <c r="N3700" s="408"/>
      <c r="O3700" s="408"/>
      <c r="P3700" s="408"/>
      <c r="Q3700" s="373"/>
      <c r="R3700" s="200"/>
    </row>
    <row r="3701" spans="3:18" ht="14.6" customHeight="1" x14ac:dyDescent="0.5">
      <c r="C3701" s="407">
        <f t="shared" ref="C3701" si="5083">C3697-1</f>
        <v>732</v>
      </c>
      <c r="D3701" s="373"/>
      <c r="E3701" s="212" t="str">
        <f t="shared" si="5026"/>
        <v>BC</v>
      </c>
      <c r="F3701" s="197">
        <v>2</v>
      </c>
      <c r="G3701" s="206" t="s">
        <v>604</v>
      </c>
      <c r="H3701" s="406" t="str">
        <f t="shared" ref="H3701:I3701" si="5084">H3697</f>
        <v>Adam</v>
      </c>
      <c r="I3701" s="406" t="str">
        <f t="shared" si="5084"/>
        <v>Seth</v>
      </c>
      <c r="J3701" s="406" t="str">
        <f>J3697</f>
        <v>Enos</v>
      </c>
      <c r="K3701" s="406" t="str">
        <f>K3697</f>
        <v>Cainan</v>
      </c>
      <c r="L3701" s="406" t="str">
        <f>L3697</f>
        <v>Mahalaleel</v>
      </c>
      <c r="M3701" s="406" t="str">
        <f>M3697</f>
        <v>Jared</v>
      </c>
      <c r="N3701" s="406" t="str">
        <f>N3697</f>
        <v>Enoch</v>
      </c>
      <c r="O3701" s="406" t="str">
        <f t="shared" si="5073"/>
        <v>Methusaleh</v>
      </c>
      <c r="P3701" s="406" t="str">
        <f t="shared" si="5073"/>
        <v>Lamech</v>
      </c>
      <c r="Q3701" s="373"/>
      <c r="R3701" s="200"/>
    </row>
    <row r="3702" spans="3:18" ht="14.6" customHeight="1" x14ac:dyDescent="0.5">
      <c r="C3702" s="407">
        <f t="shared" ref="C3702" si="5085">C3698+1</f>
        <v>924</v>
      </c>
      <c r="D3702" s="373"/>
      <c r="E3702" s="212">
        <f t="shared" si="5030"/>
        <v>-3156</v>
      </c>
      <c r="F3702" s="197">
        <v>3</v>
      </c>
      <c r="G3702" s="208" t="s">
        <v>287</v>
      </c>
      <c r="H3702" s="407">
        <f t="shared" ref="H3702:I3702" si="5086">H3698+1</f>
        <v>924</v>
      </c>
      <c r="I3702" s="407">
        <f t="shared" si="5086"/>
        <v>794</v>
      </c>
      <c r="J3702" s="407">
        <f>J3698+1</f>
        <v>689</v>
      </c>
      <c r="K3702" s="407">
        <f>K3698+1</f>
        <v>599</v>
      </c>
      <c r="L3702" s="407">
        <f>L3698+1</f>
        <v>529</v>
      </c>
      <c r="M3702" s="407">
        <f>M3698+1</f>
        <v>464</v>
      </c>
      <c r="N3702" s="407">
        <f>N3698+1</f>
        <v>302</v>
      </c>
      <c r="O3702" s="407">
        <f t="shared" si="5076"/>
        <v>237</v>
      </c>
      <c r="P3702" s="407">
        <f t="shared" si="5076"/>
        <v>50</v>
      </c>
      <c r="Q3702" s="373"/>
      <c r="R3702" s="200"/>
    </row>
    <row r="3703" spans="3:18" ht="14.6" customHeight="1" x14ac:dyDescent="0.5">
      <c r="C3703" s="408"/>
      <c r="D3703" s="373"/>
      <c r="E3703" s="345"/>
      <c r="F3703" s="197">
        <v>4</v>
      </c>
      <c r="G3703" s="209" t="s">
        <v>605</v>
      </c>
      <c r="H3703" s="407"/>
      <c r="I3703" s="407"/>
      <c r="J3703" s="407"/>
      <c r="K3703" s="407"/>
      <c r="L3703" s="407"/>
      <c r="M3703" s="407"/>
      <c r="N3703" s="407"/>
      <c r="O3703" s="407"/>
      <c r="P3703" s="407"/>
      <c r="Q3703" s="373"/>
      <c r="R3703" s="200"/>
    </row>
    <row r="3704" spans="3:18" ht="14.6" customHeight="1" x14ac:dyDescent="0.5">
      <c r="C3704" s="406" t="str">
        <f t="shared" ref="C3704" si="5087">C3700</f>
        <v>Pre-Flood</v>
      </c>
      <c r="D3704" s="373"/>
      <c r="E3704" s="201">
        <f t="shared" si="5024"/>
        <v>3156</v>
      </c>
      <c r="F3704" s="197">
        <v>1</v>
      </c>
      <c r="G3704" s="203" t="s">
        <v>288</v>
      </c>
      <c r="H3704" s="408"/>
      <c r="I3704" s="408"/>
      <c r="J3704" s="408"/>
      <c r="K3704" s="408"/>
      <c r="L3704" s="408"/>
      <c r="M3704" s="408"/>
      <c r="N3704" s="408"/>
      <c r="O3704" s="408"/>
      <c r="P3704" s="408"/>
      <c r="Q3704" s="373"/>
      <c r="R3704" s="200"/>
    </row>
    <row r="3705" spans="3:18" ht="14.6" customHeight="1" x14ac:dyDescent="0.5">
      <c r="C3705" s="407">
        <f t="shared" ref="C3705" si="5088">C3701-1</f>
        <v>731</v>
      </c>
      <c r="D3705" s="373"/>
      <c r="E3705" s="212" t="str">
        <f t="shared" si="5026"/>
        <v>BC</v>
      </c>
      <c r="F3705" s="197">
        <v>2</v>
      </c>
      <c r="G3705" s="206" t="s">
        <v>604</v>
      </c>
      <c r="H3705" s="406" t="str">
        <f t="shared" ref="H3705:I3705" si="5089">H3701</f>
        <v>Adam</v>
      </c>
      <c r="I3705" s="406" t="str">
        <f t="shared" si="5089"/>
        <v>Seth</v>
      </c>
      <c r="J3705" s="406" t="str">
        <f>J3701</f>
        <v>Enos</v>
      </c>
      <c r="K3705" s="406" t="str">
        <f>K3701</f>
        <v>Cainan</v>
      </c>
      <c r="L3705" s="406" t="str">
        <f>L3701</f>
        <v>Mahalaleel</v>
      </c>
      <c r="M3705" s="406" t="str">
        <f>M3701</f>
        <v>Jared</v>
      </c>
      <c r="N3705" s="406" t="str">
        <f>N3701</f>
        <v>Enoch</v>
      </c>
      <c r="O3705" s="406" t="str">
        <f t="shared" si="5073"/>
        <v>Methusaleh</v>
      </c>
      <c r="P3705" s="406" t="str">
        <f t="shared" si="5073"/>
        <v>Lamech</v>
      </c>
      <c r="Q3705" s="373"/>
      <c r="R3705" s="200"/>
    </row>
    <row r="3706" spans="3:18" ht="14.6" customHeight="1" x14ac:dyDescent="0.5">
      <c r="C3706" s="407">
        <f t="shared" ref="C3706" si="5090">C3702+1</f>
        <v>925</v>
      </c>
      <c r="D3706" s="373"/>
      <c r="E3706" s="212">
        <f t="shared" si="5030"/>
        <v>-3155</v>
      </c>
      <c r="F3706" s="197">
        <v>3</v>
      </c>
      <c r="G3706" s="208" t="s">
        <v>287</v>
      </c>
      <c r="H3706" s="407">
        <f t="shared" ref="H3706:I3706" si="5091">H3702+1</f>
        <v>925</v>
      </c>
      <c r="I3706" s="407">
        <f t="shared" si="5091"/>
        <v>795</v>
      </c>
      <c r="J3706" s="407">
        <f>J3702+1</f>
        <v>690</v>
      </c>
      <c r="K3706" s="407">
        <f>K3702+1</f>
        <v>600</v>
      </c>
      <c r="L3706" s="407">
        <f>L3702+1</f>
        <v>530</v>
      </c>
      <c r="M3706" s="407">
        <f>M3702+1</f>
        <v>465</v>
      </c>
      <c r="N3706" s="407">
        <f>N3702+1</f>
        <v>303</v>
      </c>
      <c r="O3706" s="407">
        <f t="shared" si="5076"/>
        <v>238</v>
      </c>
      <c r="P3706" s="407">
        <f t="shared" si="5076"/>
        <v>51</v>
      </c>
      <c r="Q3706" s="373"/>
      <c r="R3706" s="200"/>
    </row>
    <row r="3707" spans="3:18" ht="14.6" customHeight="1" x14ac:dyDescent="0.5">
      <c r="C3707" s="408"/>
      <c r="D3707" s="373"/>
      <c r="E3707" s="345"/>
      <c r="F3707" s="197">
        <v>4</v>
      </c>
      <c r="G3707" s="209" t="s">
        <v>605</v>
      </c>
      <c r="H3707" s="407"/>
      <c r="I3707" s="407"/>
      <c r="J3707" s="407"/>
      <c r="K3707" s="407"/>
      <c r="L3707" s="407"/>
      <c r="M3707" s="407"/>
      <c r="N3707" s="407"/>
      <c r="O3707" s="407"/>
      <c r="P3707" s="407"/>
      <c r="Q3707" s="373"/>
      <c r="R3707" s="200"/>
    </row>
    <row r="3708" spans="3:18" ht="14.6" customHeight="1" x14ac:dyDescent="0.5">
      <c r="C3708" s="406" t="str">
        <f t="shared" ref="C3708" si="5092">C3704</f>
        <v>Pre-Flood</v>
      </c>
      <c r="D3708" s="373"/>
      <c r="E3708" s="201">
        <f t="shared" si="5024"/>
        <v>3155</v>
      </c>
      <c r="F3708" s="197">
        <v>1</v>
      </c>
      <c r="G3708" s="203" t="s">
        <v>288</v>
      </c>
      <c r="H3708" s="408"/>
      <c r="I3708" s="408"/>
      <c r="J3708" s="408"/>
      <c r="K3708" s="408"/>
      <c r="L3708" s="408"/>
      <c r="M3708" s="408"/>
      <c r="N3708" s="408"/>
      <c r="O3708" s="408"/>
      <c r="P3708" s="408"/>
      <c r="Q3708" s="373"/>
      <c r="R3708" s="200"/>
    </row>
    <row r="3709" spans="3:18" ht="14.6" customHeight="1" x14ac:dyDescent="0.5">
      <c r="C3709" s="407">
        <f t="shared" ref="C3709" si="5093">C3705-1</f>
        <v>730</v>
      </c>
      <c r="D3709" s="373"/>
      <c r="E3709" s="212" t="str">
        <f t="shared" si="5026"/>
        <v>BC</v>
      </c>
      <c r="F3709" s="197">
        <v>2</v>
      </c>
      <c r="G3709" s="206" t="s">
        <v>604</v>
      </c>
      <c r="H3709" s="406" t="str">
        <f t="shared" ref="H3709:N3709" si="5094">H3705</f>
        <v>Adam</v>
      </c>
      <c r="I3709" s="406" t="str">
        <f t="shared" si="5094"/>
        <v>Seth</v>
      </c>
      <c r="J3709" s="406" t="str">
        <f t="shared" si="5094"/>
        <v>Enos</v>
      </c>
      <c r="K3709" s="406" t="str">
        <f t="shared" si="5094"/>
        <v>Cainan</v>
      </c>
      <c r="L3709" s="406" t="str">
        <f t="shared" si="5094"/>
        <v>Mahalaleel</v>
      </c>
      <c r="M3709" s="406" t="str">
        <f t="shared" si="5094"/>
        <v>Jared</v>
      </c>
      <c r="N3709" s="406" t="str">
        <f t="shared" si="5094"/>
        <v>Enoch</v>
      </c>
      <c r="O3709" s="406" t="str">
        <f t="shared" ref="O3709:P3721" si="5095">O3705</f>
        <v>Methusaleh</v>
      </c>
      <c r="P3709" s="406" t="str">
        <f t="shared" si="5095"/>
        <v>Lamech</v>
      </c>
      <c r="Q3709" s="373"/>
      <c r="R3709" s="200"/>
    </row>
    <row r="3710" spans="3:18" ht="14.6" customHeight="1" x14ac:dyDescent="0.5">
      <c r="C3710" s="407">
        <f t="shared" ref="C3710" si="5096">C3706+1</f>
        <v>926</v>
      </c>
      <c r="D3710" s="373"/>
      <c r="E3710" s="212">
        <f t="shared" si="5030"/>
        <v>-3154</v>
      </c>
      <c r="F3710" s="197">
        <v>3</v>
      </c>
      <c r="G3710" s="208" t="s">
        <v>287</v>
      </c>
      <c r="H3710" s="407">
        <f t="shared" ref="H3710:N3710" si="5097">H3706+1</f>
        <v>926</v>
      </c>
      <c r="I3710" s="407">
        <f t="shared" si="5097"/>
        <v>796</v>
      </c>
      <c r="J3710" s="407">
        <f t="shared" si="5097"/>
        <v>691</v>
      </c>
      <c r="K3710" s="407">
        <f t="shared" si="5097"/>
        <v>601</v>
      </c>
      <c r="L3710" s="407">
        <f t="shared" si="5097"/>
        <v>531</v>
      </c>
      <c r="M3710" s="407">
        <f t="shared" si="5097"/>
        <v>466</v>
      </c>
      <c r="N3710" s="407">
        <f t="shared" si="5097"/>
        <v>304</v>
      </c>
      <c r="O3710" s="407">
        <f t="shared" ref="O3710:P3722" si="5098">O3706+1</f>
        <v>239</v>
      </c>
      <c r="P3710" s="407">
        <f t="shared" si="5098"/>
        <v>52</v>
      </c>
      <c r="Q3710" s="373"/>
      <c r="R3710" s="200"/>
    </row>
    <row r="3711" spans="3:18" ht="14.6" customHeight="1" x14ac:dyDescent="0.5">
      <c r="C3711" s="408"/>
      <c r="D3711" s="373"/>
      <c r="E3711" s="345"/>
      <c r="F3711" s="197">
        <v>4</v>
      </c>
      <c r="G3711" s="209" t="s">
        <v>605</v>
      </c>
      <c r="H3711" s="407"/>
      <c r="I3711" s="407"/>
      <c r="J3711" s="407"/>
      <c r="K3711" s="407"/>
      <c r="L3711" s="407"/>
      <c r="M3711" s="407"/>
      <c r="N3711" s="407"/>
      <c r="O3711" s="407"/>
      <c r="P3711" s="407"/>
      <c r="Q3711" s="373"/>
      <c r="R3711" s="200"/>
    </row>
    <row r="3712" spans="3:18" ht="14.6" customHeight="1" x14ac:dyDescent="0.5">
      <c r="C3712" s="406" t="str">
        <f t="shared" ref="C3712" si="5099">C3708</f>
        <v>Pre-Flood</v>
      </c>
      <c r="D3712" s="373"/>
      <c r="E3712" s="201">
        <f t="shared" si="5024"/>
        <v>3154</v>
      </c>
      <c r="F3712" s="197">
        <v>1</v>
      </c>
      <c r="G3712" s="203" t="s">
        <v>288</v>
      </c>
      <c r="H3712" s="408"/>
      <c r="I3712" s="408"/>
      <c r="J3712" s="408"/>
      <c r="K3712" s="408"/>
      <c r="L3712" s="408"/>
      <c r="M3712" s="408"/>
      <c r="N3712" s="408"/>
      <c r="O3712" s="408"/>
      <c r="P3712" s="408"/>
      <c r="Q3712" s="373"/>
      <c r="R3712" s="200"/>
    </row>
    <row r="3713" spans="3:18" ht="14.6" customHeight="1" x14ac:dyDescent="0.5">
      <c r="C3713" s="407">
        <f t="shared" ref="C3713" si="5100">C3709-1</f>
        <v>729</v>
      </c>
      <c r="D3713" s="373"/>
      <c r="E3713" s="212" t="str">
        <f t="shared" si="5026"/>
        <v>BC</v>
      </c>
      <c r="F3713" s="197">
        <v>2</v>
      </c>
      <c r="G3713" s="206" t="s">
        <v>604</v>
      </c>
      <c r="H3713" s="406" t="str">
        <f t="shared" ref="H3713:I3713" si="5101">H3709</f>
        <v>Adam</v>
      </c>
      <c r="I3713" s="406" t="str">
        <f t="shared" si="5101"/>
        <v>Seth</v>
      </c>
      <c r="J3713" s="406" t="str">
        <f>J3709</f>
        <v>Enos</v>
      </c>
      <c r="K3713" s="406" t="str">
        <f>K3709</f>
        <v>Cainan</v>
      </c>
      <c r="L3713" s="406" t="str">
        <f>L3709</f>
        <v>Mahalaleel</v>
      </c>
      <c r="M3713" s="406" t="str">
        <f>M3709</f>
        <v>Jared</v>
      </c>
      <c r="N3713" s="406" t="str">
        <f>N3709</f>
        <v>Enoch</v>
      </c>
      <c r="O3713" s="406" t="str">
        <f t="shared" si="5095"/>
        <v>Methusaleh</v>
      </c>
      <c r="P3713" s="406" t="str">
        <f t="shared" si="5095"/>
        <v>Lamech</v>
      </c>
      <c r="Q3713" s="373"/>
      <c r="R3713" s="200"/>
    </row>
    <row r="3714" spans="3:18" ht="14.6" customHeight="1" x14ac:dyDescent="0.5">
      <c r="C3714" s="407">
        <f t="shared" ref="C3714" si="5102">C3710+1</f>
        <v>927</v>
      </c>
      <c r="D3714" s="373"/>
      <c r="E3714" s="212">
        <f t="shared" si="5030"/>
        <v>-3153</v>
      </c>
      <c r="F3714" s="197">
        <v>3</v>
      </c>
      <c r="G3714" s="208" t="s">
        <v>287</v>
      </c>
      <c r="H3714" s="407">
        <f t="shared" ref="H3714:I3714" si="5103">H3710+1</f>
        <v>927</v>
      </c>
      <c r="I3714" s="407">
        <f t="shared" si="5103"/>
        <v>797</v>
      </c>
      <c r="J3714" s="407">
        <f>J3710+1</f>
        <v>692</v>
      </c>
      <c r="K3714" s="407">
        <f>K3710+1</f>
        <v>602</v>
      </c>
      <c r="L3714" s="407">
        <f>L3710+1</f>
        <v>532</v>
      </c>
      <c r="M3714" s="407">
        <f>M3710+1</f>
        <v>467</v>
      </c>
      <c r="N3714" s="407">
        <f>N3710+1</f>
        <v>305</v>
      </c>
      <c r="O3714" s="407">
        <f t="shared" si="5098"/>
        <v>240</v>
      </c>
      <c r="P3714" s="407">
        <f t="shared" si="5098"/>
        <v>53</v>
      </c>
      <c r="Q3714" s="373"/>
      <c r="R3714" s="200"/>
    </row>
    <row r="3715" spans="3:18" ht="14.6" customHeight="1" x14ac:dyDescent="0.5">
      <c r="C3715" s="408"/>
      <c r="D3715" s="373"/>
      <c r="E3715" s="345"/>
      <c r="F3715" s="197">
        <v>4</v>
      </c>
      <c r="G3715" s="209" t="s">
        <v>605</v>
      </c>
      <c r="H3715" s="407"/>
      <c r="I3715" s="407"/>
      <c r="J3715" s="407"/>
      <c r="K3715" s="407"/>
      <c r="L3715" s="407"/>
      <c r="M3715" s="407"/>
      <c r="N3715" s="407"/>
      <c r="O3715" s="407"/>
      <c r="P3715" s="407"/>
      <c r="Q3715" s="373"/>
      <c r="R3715" s="200"/>
    </row>
    <row r="3716" spans="3:18" ht="14.6" customHeight="1" x14ac:dyDescent="0.5">
      <c r="C3716" s="406" t="str">
        <f t="shared" ref="C3716" si="5104">C3712</f>
        <v>Pre-Flood</v>
      </c>
      <c r="D3716" s="373"/>
      <c r="E3716" s="201">
        <f t="shared" si="5024"/>
        <v>3153</v>
      </c>
      <c r="F3716" s="197">
        <v>1</v>
      </c>
      <c r="G3716" s="203" t="s">
        <v>288</v>
      </c>
      <c r="H3716" s="408"/>
      <c r="I3716" s="408"/>
      <c r="J3716" s="408"/>
      <c r="K3716" s="408"/>
      <c r="L3716" s="408"/>
      <c r="M3716" s="408"/>
      <c r="N3716" s="408"/>
      <c r="O3716" s="408"/>
      <c r="P3716" s="408"/>
      <c r="Q3716" s="373"/>
      <c r="R3716" s="200"/>
    </row>
    <row r="3717" spans="3:18" ht="14.6" customHeight="1" x14ac:dyDescent="0.5">
      <c r="C3717" s="407">
        <f t="shared" ref="C3717" si="5105">C3713-1</f>
        <v>728</v>
      </c>
      <c r="D3717" s="373"/>
      <c r="E3717" s="212" t="str">
        <f t="shared" si="5026"/>
        <v>BC</v>
      </c>
      <c r="F3717" s="197">
        <v>2</v>
      </c>
      <c r="G3717" s="206" t="s">
        <v>604</v>
      </c>
      <c r="H3717" s="406" t="str">
        <f t="shared" ref="H3717:I3717" si="5106">H3713</f>
        <v>Adam</v>
      </c>
      <c r="I3717" s="406" t="str">
        <f t="shared" si="5106"/>
        <v>Seth</v>
      </c>
      <c r="J3717" s="406" t="str">
        <f>J3713</f>
        <v>Enos</v>
      </c>
      <c r="K3717" s="406" t="str">
        <f>K3713</f>
        <v>Cainan</v>
      </c>
      <c r="L3717" s="406" t="str">
        <f>L3713</f>
        <v>Mahalaleel</v>
      </c>
      <c r="M3717" s="406" t="str">
        <f>M3713</f>
        <v>Jared</v>
      </c>
      <c r="N3717" s="406" t="str">
        <f>N3713</f>
        <v>Enoch</v>
      </c>
      <c r="O3717" s="406" t="str">
        <f t="shared" si="5095"/>
        <v>Methusaleh</v>
      </c>
      <c r="P3717" s="406" t="str">
        <f t="shared" si="5095"/>
        <v>Lamech</v>
      </c>
      <c r="Q3717" s="373"/>
      <c r="R3717" s="200"/>
    </row>
    <row r="3718" spans="3:18" ht="14.6" customHeight="1" x14ac:dyDescent="0.5">
      <c r="C3718" s="407">
        <f t="shared" ref="C3718" si="5107">C3714+1</f>
        <v>928</v>
      </c>
      <c r="D3718" s="373"/>
      <c r="E3718" s="212">
        <f t="shared" si="5030"/>
        <v>-3152</v>
      </c>
      <c r="F3718" s="197">
        <v>3</v>
      </c>
      <c r="G3718" s="208" t="s">
        <v>287</v>
      </c>
      <c r="H3718" s="407">
        <f t="shared" ref="H3718:I3718" si="5108">H3714+1</f>
        <v>928</v>
      </c>
      <c r="I3718" s="407">
        <f t="shared" si="5108"/>
        <v>798</v>
      </c>
      <c r="J3718" s="407">
        <f>J3714+1</f>
        <v>693</v>
      </c>
      <c r="K3718" s="407">
        <f>K3714+1</f>
        <v>603</v>
      </c>
      <c r="L3718" s="407">
        <f>L3714+1</f>
        <v>533</v>
      </c>
      <c r="M3718" s="407">
        <f>M3714+1</f>
        <v>468</v>
      </c>
      <c r="N3718" s="407">
        <f>N3714+1</f>
        <v>306</v>
      </c>
      <c r="O3718" s="407">
        <f t="shared" si="5098"/>
        <v>241</v>
      </c>
      <c r="P3718" s="407">
        <f t="shared" si="5098"/>
        <v>54</v>
      </c>
      <c r="Q3718" s="373"/>
      <c r="R3718" s="200"/>
    </row>
    <row r="3719" spans="3:18" ht="14.6" customHeight="1" x14ac:dyDescent="0.5">
      <c r="C3719" s="408"/>
      <c r="D3719" s="373"/>
      <c r="E3719" s="345"/>
      <c r="F3719" s="197">
        <v>4</v>
      </c>
      <c r="G3719" s="209" t="s">
        <v>605</v>
      </c>
      <c r="H3719" s="407"/>
      <c r="I3719" s="407"/>
      <c r="J3719" s="407"/>
      <c r="K3719" s="407"/>
      <c r="L3719" s="407"/>
      <c r="M3719" s="407"/>
      <c r="N3719" s="407"/>
      <c r="O3719" s="407"/>
      <c r="P3719" s="407"/>
      <c r="Q3719" s="373"/>
      <c r="R3719" s="200"/>
    </row>
    <row r="3720" spans="3:18" ht="14.6" customHeight="1" x14ac:dyDescent="0.5">
      <c r="C3720" s="406" t="str">
        <f t="shared" ref="C3720" si="5109">C3716</f>
        <v>Pre-Flood</v>
      </c>
      <c r="D3720" s="373"/>
      <c r="E3720" s="201">
        <f t="shared" si="5024"/>
        <v>3152</v>
      </c>
      <c r="F3720" s="197">
        <v>1</v>
      </c>
      <c r="G3720" s="203" t="s">
        <v>288</v>
      </c>
      <c r="H3720" s="408"/>
      <c r="I3720" s="408"/>
      <c r="J3720" s="408"/>
      <c r="K3720" s="408"/>
      <c r="L3720" s="408"/>
      <c r="M3720" s="408"/>
      <c r="N3720" s="408"/>
      <c r="O3720" s="408"/>
      <c r="P3720" s="408"/>
      <c r="Q3720" s="373"/>
      <c r="R3720" s="200"/>
    </row>
    <row r="3721" spans="3:18" ht="14.6" customHeight="1" x14ac:dyDescent="0.5">
      <c r="C3721" s="407">
        <f t="shared" ref="C3721" si="5110">C3717-1</f>
        <v>727</v>
      </c>
      <c r="D3721" s="373"/>
      <c r="E3721" s="212" t="str">
        <f t="shared" si="5026"/>
        <v>BC</v>
      </c>
      <c r="F3721" s="197">
        <v>2</v>
      </c>
      <c r="G3721" s="206" t="s">
        <v>604</v>
      </c>
      <c r="H3721" s="406" t="str">
        <f t="shared" ref="H3721:I3721" si="5111">H3717</f>
        <v>Adam</v>
      </c>
      <c r="I3721" s="406" t="str">
        <f t="shared" si="5111"/>
        <v>Seth</v>
      </c>
      <c r="J3721" s="406" t="str">
        <f>J3717</f>
        <v>Enos</v>
      </c>
      <c r="K3721" s="406" t="str">
        <f>K3717</f>
        <v>Cainan</v>
      </c>
      <c r="L3721" s="406" t="str">
        <f>L3717</f>
        <v>Mahalaleel</v>
      </c>
      <c r="M3721" s="406" t="str">
        <f>M3717</f>
        <v>Jared</v>
      </c>
      <c r="N3721" s="406" t="str">
        <f>N3717</f>
        <v>Enoch</v>
      </c>
      <c r="O3721" s="406" t="str">
        <f t="shared" si="5095"/>
        <v>Methusaleh</v>
      </c>
      <c r="P3721" s="406" t="str">
        <f t="shared" si="5095"/>
        <v>Lamech</v>
      </c>
      <c r="Q3721" s="373"/>
      <c r="R3721" s="200"/>
    </row>
    <row r="3722" spans="3:18" ht="14.6" customHeight="1" x14ac:dyDescent="0.5">
      <c r="C3722" s="407">
        <f t="shared" ref="C3722" si="5112">C3718+1</f>
        <v>929</v>
      </c>
      <c r="D3722" s="373"/>
      <c r="E3722" s="212">
        <f t="shared" si="5030"/>
        <v>-3151</v>
      </c>
      <c r="F3722" s="197">
        <v>3</v>
      </c>
      <c r="G3722" s="208" t="s">
        <v>287</v>
      </c>
      <c r="H3722" s="407">
        <f t="shared" ref="H3722:I3722" si="5113">H3718+1</f>
        <v>929</v>
      </c>
      <c r="I3722" s="407">
        <f t="shared" si="5113"/>
        <v>799</v>
      </c>
      <c r="J3722" s="407">
        <f>J3718+1</f>
        <v>694</v>
      </c>
      <c r="K3722" s="407">
        <f>K3718+1</f>
        <v>604</v>
      </c>
      <c r="L3722" s="407">
        <f>L3718+1</f>
        <v>534</v>
      </c>
      <c r="M3722" s="407">
        <f>M3718+1</f>
        <v>469</v>
      </c>
      <c r="N3722" s="407">
        <f>N3718+1</f>
        <v>307</v>
      </c>
      <c r="O3722" s="407">
        <f t="shared" si="5098"/>
        <v>242</v>
      </c>
      <c r="P3722" s="407">
        <f t="shared" si="5098"/>
        <v>55</v>
      </c>
      <c r="Q3722" s="373"/>
      <c r="R3722" s="200"/>
    </row>
    <row r="3723" spans="3:18" ht="14.6" customHeight="1" x14ac:dyDescent="0.5">
      <c r="C3723" s="408"/>
      <c r="D3723" s="373"/>
      <c r="E3723" s="345"/>
      <c r="F3723" s="197">
        <v>4</v>
      </c>
      <c r="G3723" s="209" t="s">
        <v>605</v>
      </c>
      <c r="H3723" s="407"/>
      <c r="I3723" s="407"/>
      <c r="J3723" s="407"/>
      <c r="K3723" s="407"/>
      <c r="L3723" s="407"/>
      <c r="M3723" s="407"/>
      <c r="N3723" s="407"/>
      <c r="O3723" s="407"/>
      <c r="P3723" s="407"/>
      <c r="Q3723" s="373"/>
      <c r="R3723" s="200"/>
    </row>
    <row r="3724" spans="3:18" ht="14.6" customHeight="1" x14ac:dyDescent="0.5">
      <c r="C3724" s="406" t="str">
        <f t="shared" ref="C3724" si="5114">C3720</f>
        <v>Pre-Flood</v>
      </c>
      <c r="D3724" s="373"/>
      <c r="E3724" s="201">
        <f t="shared" ref="E3724:E3784" si="5115">E3720-1</f>
        <v>3151</v>
      </c>
      <c r="F3724" s="197">
        <v>1</v>
      </c>
      <c r="G3724" s="203" t="s">
        <v>288</v>
      </c>
      <c r="H3724" s="408"/>
      <c r="I3724" s="408"/>
      <c r="J3724" s="408"/>
      <c r="K3724" s="408"/>
      <c r="L3724" s="408"/>
      <c r="M3724" s="408"/>
      <c r="N3724" s="408"/>
      <c r="O3724" s="408"/>
      <c r="P3724" s="408"/>
      <c r="Q3724" s="373"/>
      <c r="R3724" s="200"/>
    </row>
    <row r="3725" spans="3:18" ht="14.6" customHeight="1" x14ac:dyDescent="0.5">
      <c r="C3725" s="407">
        <f t="shared" ref="C3725" si="5116">C3721-1</f>
        <v>726</v>
      </c>
      <c r="D3725" s="373"/>
      <c r="E3725" s="212" t="str">
        <f t="shared" ref="E3725:E3785" si="5117">E3721</f>
        <v>BC</v>
      </c>
      <c r="F3725" s="197">
        <v>2</v>
      </c>
      <c r="G3725" s="206" t="s">
        <v>604</v>
      </c>
      <c r="H3725" s="406" t="str">
        <f t="shared" ref="H3725:N3725" si="5118">H3721</f>
        <v>Adam</v>
      </c>
      <c r="I3725" s="406" t="str">
        <f t="shared" si="5118"/>
        <v>Seth</v>
      </c>
      <c r="J3725" s="406" t="str">
        <f t="shared" si="5118"/>
        <v>Enos</v>
      </c>
      <c r="K3725" s="406" t="str">
        <f t="shared" si="5118"/>
        <v>Cainan</v>
      </c>
      <c r="L3725" s="406" t="str">
        <f t="shared" si="5118"/>
        <v>Mahalaleel</v>
      </c>
      <c r="M3725" s="406" t="str">
        <f t="shared" si="5118"/>
        <v>Jared</v>
      </c>
      <c r="N3725" s="406" t="str">
        <f t="shared" si="5118"/>
        <v>Enoch</v>
      </c>
      <c r="O3725" s="406" t="str">
        <f t="shared" ref="O3725:P3737" si="5119">O3721</f>
        <v>Methusaleh</v>
      </c>
      <c r="P3725" s="406" t="str">
        <f t="shared" si="5119"/>
        <v>Lamech</v>
      </c>
      <c r="Q3725" s="373"/>
      <c r="R3725" s="200"/>
    </row>
    <row r="3726" spans="3:18" ht="14.6" customHeight="1" x14ac:dyDescent="0.5">
      <c r="C3726" s="407">
        <f t="shared" ref="C3726" si="5120">C3722+1</f>
        <v>930</v>
      </c>
      <c r="D3726" s="373"/>
      <c r="E3726" s="212">
        <f t="shared" ref="E3726:E3786" si="5121">-E3724+1</f>
        <v>-3150</v>
      </c>
      <c r="F3726" s="197">
        <v>3</v>
      </c>
      <c r="G3726" s="208" t="s">
        <v>287</v>
      </c>
      <c r="H3726" s="407">
        <f t="shared" ref="H3726:N3726" si="5122">H3722+1</f>
        <v>930</v>
      </c>
      <c r="I3726" s="407">
        <f t="shared" si="5122"/>
        <v>800</v>
      </c>
      <c r="J3726" s="407">
        <f t="shared" si="5122"/>
        <v>695</v>
      </c>
      <c r="K3726" s="407">
        <f t="shared" si="5122"/>
        <v>605</v>
      </c>
      <c r="L3726" s="407">
        <f t="shared" si="5122"/>
        <v>535</v>
      </c>
      <c r="M3726" s="407">
        <f t="shared" si="5122"/>
        <v>470</v>
      </c>
      <c r="N3726" s="407">
        <f t="shared" si="5122"/>
        <v>308</v>
      </c>
      <c r="O3726" s="407">
        <f t="shared" ref="O3726:P3738" si="5123">O3722+1</f>
        <v>243</v>
      </c>
      <c r="P3726" s="407">
        <f t="shared" si="5123"/>
        <v>56</v>
      </c>
      <c r="Q3726" s="373"/>
      <c r="R3726" s="200"/>
    </row>
    <row r="3727" spans="3:18" ht="14.6" customHeight="1" x14ac:dyDescent="0.5">
      <c r="C3727" s="408"/>
      <c r="D3727" s="373"/>
      <c r="E3727" s="345"/>
      <c r="F3727" s="197">
        <v>4</v>
      </c>
      <c r="G3727" s="209" t="s">
        <v>605</v>
      </c>
      <c r="H3727" s="407"/>
      <c r="I3727" s="407"/>
      <c r="J3727" s="407"/>
      <c r="K3727" s="407"/>
      <c r="L3727" s="407"/>
      <c r="M3727" s="407"/>
      <c r="N3727" s="407"/>
      <c r="O3727" s="407"/>
      <c r="P3727" s="407"/>
      <c r="Q3727" s="373"/>
      <c r="R3727" s="200"/>
    </row>
    <row r="3728" spans="3:18" ht="14.6" customHeight="1" x14ac:dyDescent="0.5">
      <c r="C3728" s="406" t="str">
        <f t="shared" ref="C3728" si="5124">C3724</f>
        <v>Pre-Flood</v>
      </c>
      <c r="D3728" s="373"/>
      <c r="E3728" s="201">
        <f t="shared" si="5115"/>
        <v>3150</v>
      </c>
      <c r="F3728" s="197">
        <v>1</v>
      </c>
      <c r="G3728" s="203" t="s">
        <v>288</v>
      </c>
      <c r="H3728" s="408"/>
      <c r="I3728" s="408"/>
      <c r="J3728" s="408"/>
      <c r="K3728" s="408"/>
      <c r="L3728" s="408"/>
      <c r="M3728" s="408"/>
      <c r="N3728" s="408"/>
      <c r="O3728" s="408"/>
      <c r="P3728" s="408"/>
      <c r="Q3728" s="373"/>
      <c r="R3728" s="200"/>
    </row>
    <row r="3729" spans="3:18" ht="14.6" customHeight="1" x14ac:dyDescent="0.5">
      <c r="C3729" s="407">
        <f t="shared" ref="C3729" si="5125">C3725-1</f>
        <v>725</v>
      </c>
      <c r="D3729" s="373"/>
      <c r="E3729" s="212" t="str">
        <f t="shared" si="5117"/>
        <v>BC</v>
      </c>
      <c r="F3729" s="197">
        <v>2</v>
      </c>
      <c r="G3729" s="206" t="s">
        <v>604</v>
      </c>
      <c r="H3729" s="373"/>
      <c r="I3729" s="406" t="str">
        <f t="shared" ref="I3729" si="5126">I3725</f>
        <v>Seth</v>
      </c>
      <c r="J3729" s="406" t="str">
        <f>J3725</f>
        <v>Enos</v>
      </c>
      <c r="K3729" s="406" t="str">
        <f>K3725</f>
        <v>Cainan</v>
      </c>
      <c r="L3729" s="406" t="str">
        <f>L3725</f>
        <v>Mahalaleel</v>
      </c>
      <c r="M3729" s="406" t="str">
        <f>M3725</f>
        <v>Jared</v>
      </c>
      <c r="N3729" s="406" t="str">
        <f>N3725</f>
        <v>Enoch</v>
      </c>
      <c r="O3729" s="406" t="str">
        <f t="shared" si="5119"/>
        <v>Methusaleh</v>
      </c>
      <c r="P3729" s="406" t="str">
        <f t="shared" si="5119"/>
        <v>Lamech</v>
      </c>
      <c r="Q3729" s="373"/>
      <c r="R3729" s="200"/>
    </row>
    <row r="3730" spans="3:18" ht="14.6" customHeight="1" x14ac:dyDescent="0.5">
      <c r="C3730" s="407">
        <f t="shared" ref="C3730" si="5127">C3726+1</f>
        <v>931</v>
      </c>
      <c r="D3730" s="373"/>
      <c r="E3730" s="212">
        <f t="shared" si="5121"/>
        <v>-3149</v>
      </c>
      <c r="F3730" s="197">
        <v>3</v>
      </c>
      <c r="G3730" s="208" t="s">
        <v>287</v>
      </c>
      <c r="H3730" s="373"/>
      <c r="I3730" s="407">
        <f t="shared" ref="I3730" si="5128">I3726+1</f>
        <v>801</v>
      </c>
      <c r="J3730" s="407">
        <f>J3726+1</f>
        <v>696</v>
      </c>
      <c r="K3730" s="407">
        <f>K3726+1</f>
        <v>606</v>
      </c>
      <c r="L3730" s="407">
        <f>L3726+1</f>
        <v>536</v>
      </c>
      <c r="M3730" s="407">
        <f>M3726+1</f>
        <v>471</v>
      </c>
      <c r="N3730" s="407">
        <f>N3726+1</f>
        <v>309</v>
      </c>
      <c r="O3730" s="407">
        <f t="shared" si="5123"/>
        <v>244</v>
      </c>
      <c r="P3730" s="407">
        <f t="shared" si="5123"/>
        <v>57</v>
      </c>
      <c r="Q3730" s="373"/>
      <c r="R3730" s="200"/>
    </row>
    <row r="3731" spans="3:18" ht="14.6" customHeight="1" x14ac:dyDescent="0.5">
      <c r="C3731" s="408"/>
      <c r="D3731" s="373"/>
      <c r="E3731" s="345"/>
      <c r="F3731" s="197">
        <v>4</v>
      </c>
      <c r="G3731" s="209" t="s">
        <v>605</v>
      </c>
      <c r="H3731" s="373"/>
      <c r="I3731" s="407"/>
      <c r="J3731" s="407"/>
      <c r="K3731" s="407"/>
      <c r="L3731" s="407"/>
      <c r="M3731" s="407"/>
      <c r="N3731" s="407"/>
      <c r="O3731" s="407"/>
      <c r="P3731" s="407"/>
      <c r="Q3731" s="373"/>
      <c r="R3731" s="200"/>
    </row>
    <row r="3732" spans="3:18" ht="14.6" customHeight="1" x14ac:dyDescent="0.5">
      <c r="C3732" s="406" t="str">
        <f t="shared" ref="C3732" si="5129">C3728</f>
        <v>Pre-Flood</v>
      </c>
      <c r="D3732" s="373"/>
      <c r="E3732" s="201">
        <f t="shared" si="5115"/>
        <v>3149</v>
      </c>
      <c r="F3732" s="197">
        <v>1</v>
      </c>
      <c r="G3732" s="203" t="s">
        <v>288</v>
      </c>
      <c r="H3732" s="373"/>
      <c r="I3732" s="408"/>
      <c r="J3732" s="408"/>
      <c r="K3732" s="408"/>
      <c r="L3732" s="408"/>
      <c r="M3732" s="408"/>
      <c r="N3732" s="408"/>
      <c r="O3732" s="408"/>
      <c r="P3732" s="408"/>
      <c r="Q3732" s="373"/>
      <c r="R3732" s="200"/>
    </row>
    <row r="3733" spans="3:18" ht="14.6" customHeight="1" x14ac:dyDescent="0.5">
      <c r="C3733" s="407">
        <f t="shared" ref="C3733" si="5130">C3729-1</f>
        <v>724</v>
      </c>
      <c r="D3733" s="373"/>
      <c r="E3733" s="212" t="str">
        <f t="shared" si="5117"/>
        <v>BC</v>
      </c>
      <c r="F3733" s="197">
        <v>2</v>
      </c>
      <c r="G3733" s="206" t="s">
        <v>604</v>
      </c>
      <c r="H3733" s="373"/>
      <c r="I3733" s="406" t="str">
        <f t="shared" ref="I3733" si="5131">I3729</f>
        <v>Seth</v>
      </c>
      <c r="J3733" s="406" t="str">
        <f>J3729</f>
        <v>Enos</v>
      </c>
      <c r="K3733" s="406" t="str">
        <f>K3729</f>
        <v>Cainan</v>
      </c>
      <c r="L3733" s="406" t="str">
        <f>L3729</f>
        <v>Mahalaleel</v>
      </c>
      <c r="M3733" s="406" t="str">
        <f>M3729</f>
        <v>Jared</v>
      </c>
      <c r="N3733" s="406" t="str">
        <f>N3729</f>
        <v>Enoch</v>
      </c>
      <c r="O3733" s="406" t="str">
        <f t="shared" si="5119"/>
        <v>Methusaleh</v>
      </c>
      <c r="P3733" s="406" t="str">
        <f t="shared" si="5119"/>
        <v>Lamech</v>
      </c>
      <c r="Q3733" s="373"/>
      <c r="R3733" s="200"/>
    </row>
    <row r="3734" spans="3:18" ht="14.6" customHeight="1" x14ac:dyDescent="0.5">
      <c r="C3734" s="407">
        <f t="shared" ref="C3734" si="5132">C3730+1</f>
        <v>932</v>
      </c>
      <c r="D3734" s="373"/>
      <c r="E3734" s="212">
        <f t="shared" si="5121"/>
        <v>-3148</v>
      </c>
      <c r="F3734" s="197">
        <v>3</v>
      </c>
      <c r="G3734" s="208" t="s">
        <v>287</v>
      </c>
      <c r="H3734" s="373"/>
      <c r="I3734" s="407">
        <f t="shared" ref="I3734" si="5133">I3730+1</f>
        <v>802</v>
      </c>
      <c r="J3734" s="407">
        <f>J3730+1</f>
        <v>697</v>
      </c>
      <c r="K3734" s="407">
        <f>K3730+1</f>
        <v>607</v>
      </c>
      <c r="L3734" s="407">
        <f>L3730+1</f>
        <v>537</v>
      </c>
      <c r="M3734" s="407">
        <f>M3730+1</f>
        <v>472</v>
      </c>
      <c r="N3734" s="407">
        <f>N3730+1</f>
        <v>310</v>
      </c>
      <c r="O3734" s="407">
        <f t="shared" si="5123"/>
        <v>245</v>
      </c>
      <c r="P3734" s="407">
        <f t="shared" si="5123"/>
        <v>58</v>
      </c>
      <c r="Q3734" s="373"/>
      <c r="R3734" s="200"/>
    </row>
    <row r="3735" spans="3:18" ht="14.6" customHeight="1" x14ac:dyDescent="0.5">
      <c r="C3735" s="408"/>
      <c r="D3735" s="373"/>
      <c r="E3735" s="345"/>
      <c r="F3735" s="197">
        <v>4</v>
      </c>
      <c r="G3735" s="209" t="s">
        <v>605</v>
      </c>
      <c r="H3735" s="373"/>
      <c r="I3735" s="407"/>
      <c r="J3735" s="407"/>
      <c r="K3735" s="407"/>
      <c r="L3735" s="407"/>
      <c r="M3735" s="407"/>
      <c r="N3735" s="407"/>
      <c r="O3735" s="407"/>
      <c r="P3735" s="407"/>
      <c r="Q3735" s="373"/>
      <c r="R3735" s="200"/>
    </row>
    <row r="3736" spans="3:18" ht="14.6" customHeight="1" x14ac:dyDescent="0.5">
      <c r="C3736" s="406" t="str">
        <f t="shared" ref="C3736" si="5134">C3732</f>
        <v>Pre-Flood</v>
      </c>
      <c r="D3736" s="373"/>
      <c r="E3736" s="201">
        <f t="shared" si="5115"/>
        <v>3148</v>
      </c>
      <c r="F3736" s="197">
        <v>1</v>
      </c>
      <c r="G3736" s="203" t="s">
        <v>288</v>
      </c>
      <c r="H3736" s="373"/>
      <c r="I3736" s="408"/>
      <c r="J3736" s="408"/>
      <c r="K3736" s="408"/>
      <c r="L3736" s="408"/>
      <c r="M3736" s="408"/>
      <c r="N3736" s="408"/>
      <c r="O3736" s="408"/>
      <c r="P3736" s="408"/>
      <c r="Q3736" s="373"/>
      <c r="R3736" s="200"/>
    </row>
    <row r="3737" spans="3:18" ht="14.6" customHeight="1" x14ac:dyDescent="0.5">
      <c r="C3737" s="407">
        <f t="shared" ref="C3737" si="5135">C3733-1</f>
        <v>723</v>
      </c>
      <c r="D3737" s="373"/>
      <c r="E3737" s="212" t="str">
        <f t="shared" si="5117"/>
        <v>BC</v>
      </c>
      <c r="F3737" s="197">
        <v>2</v>
      </c>
      <c r="G3737" s="206" t="s">
        <v>604</v>
      </c>
      <c r="H3737" s="373"/>
      <c r="I3737" s="406" t="str">
        <f t="shared" ref="I3737" si="5136">I3733</f>
        <v>Seth</v>
      </c>
      <c r="J3737" s="406" t="str">
        <f>J3733</f>
        <v>Enos</v>
      </c>
      <c r="K3737" s="406" t="str">
        <f>K3733</f>
        <v>Cainan</v>
      </c>
      <c r="L3737" s="406" t="str">
        <f>L3733</f>
        <v>Mahalaleel</v>
      </c>
      <c r="M3737" s="406" t="str">
        <f>M3733</f>
        <v>Jared</v>
      </c>
      <c r="N3737" s="406" t="str">
        <f>N3733</f>
        <v>Enoch</v>
      </c>
      <c r="O3737" s="406" t="str">
        <f t="shared" si="5119"/>
        <v>Methusaleh</v>
      </c>
      <c r="P3737" s="406" t="str">
        <f t="shared" si="5119"/>
        <v>Lamech</v>
      </c>
      <c r="Q3737" s="373"/>
      <c r="R3737" s="200"/>
    </row>
    <row r="3738" spans="3:18" ht="14.6" customHeight="1" x14ac:dyDescent="0.5">
      <c r="C3738" s="407">
        <f t="shared" ref="C3738" si="5137">C3734+1</f>
        <v>933</v>
      </c>
      <c r="D3738" s="373"/>
      <c r="E3738" s="212">
        <f t="shared" si="5121"/>
        <v>-3147</v>
      </c>
      <c r="F3738" s="197">
        <v>3</v>
      </c>
      <c r="G3738" s="208" t="s">
        <v>287</v>
      </c>
      <c r="H3738" s="373"/>
      <c r="I3738" s="407">
        <f t="shared" ref="I3738" si="5138">I3734+1</f>
        <v>803</v>
      </c>
      <c r="J3738" s="407">
        <f>J3734+1</f>
        <v>698</v>
      </c>
      <c r="K3738" s="407">
        <f>K3734+1</f>
        <v>608</v>
      </c>
      <c r="L3738" s="407">
        <f>L3734+1</f>
        <v>538</v>
      </c>
      <c r="M3738" s="407">
        <f>M3734+1</f>
        <v>473</v>
      </c>
      <c r="N3738" s="407">
        <f>N3734+1</f>
        <v>311</v>
      </c>
      <c r="O3738" s="407">
        <f t="shared" si="5123"/>
        <v>246</v>
      </c>
      <c r="P3738" s="407">
        <f t="shared" si="5123"/>
        <v>59</v>
      </c>
      <c r="Q3738" s="373"/>
      <c r="R3738" s="200"/>
    </row>
    <row r="3739" spans="3:18" ht="14.6" customHeight="1" x14ac:dyDescent="0.5">
      <c r="C3739" s="408"/>
      <c r="D3739" s="373"/>
      <c r="E3739" s="345"/>
      <c r="F3739" s="197">
        <v>4</v>
      </c>
      <c r="G3739" s="209" t="s">
        <v>605</v>
      </c>
      <c r="H3739" s="373"/>
      <c r="I3739" s="407"/>
      <c r="J3739" s="407"/>
      <c r="K3739" s="407"/>
      <c r="L3739" s="407"/>
      <c r="M3739" s="407"/>
      <c r="N3739" s="407"/>
      <c r="O3739" s="407"/>
      <c r="P3739" s="407"/>
      <c r="Q3739" s="373"/>
      <c r="R3739" s="200"/>
    </row>
    <row r="3740" spans="3:18" ht="14.6" customHeight="1" x14ac:dyDescent="0.5">
      <c r="C3740" s="406" t="str">
        <f t="shared" ref="C3740" si="5139">C3736</f>
        <v>Pre-Flood</v>
      </c>
      <c r="D3740" s="373"/>
      <c r="E3740" s="201">
        <f t="shared" si="5115"/>
        <v>3147</v>
      </c>
      <c r="F3740" s="197">
        <v>1</v>
      </c>
      <c r="G3740" s="203" t="s">
        <v>288</v>
      </c>
      <c r="H3740" s="373"/>
      <c r="I3740" s="408"/>
      <c r="J3740" s="408"/>
      <c r="K3740" s="408"/>
      <c r="L3740" s="408"/>
      <c r="M3740" s="408"/>
      <c r="N3740" s="408"/>
      <c r="O3740" s="408"/>
      <c r="P3740" s="408"/>
      <c r="Q3740" s="373"/>
      <c r="R3740" s="200"/>
    </row>
    <row r="3741" spans="3:18" ht="14.6" customHeight="1" x14ac:dyDescent="0.5">
      <c r="C3741" s="407">
        <f t="shared" ref="C3741" si="5140">C3737-1</f>
        <v>722</v>
      </c>
      <c r="D3741" s="373"/>
      <c r="E3741" s="212" t="str">
        <f t="shared" si="5117"/>
        <v>BC</v>
      </c>
      <c r="F3741" s="197">
        <v>2</v>
      </c>
      <c r="G3741" s="206" t="s">
        <v>604</v>
      </c>
      <c r="H3741" s="373"/>
      <c r="I3741" s="406" t="str">
        <f t="shared" ref="I3741:P3741" si="5141">I3737</f>
        <v>Seth</v>
      </c>
      <c r="J3741" s="406" t="str">
        <f t="shared" si="5141"/>
        <v>Enos</v>
      </c>
      <c r="K3741" s="406" t="str">
        <f t="shared" si="5141"/>
        <v>Cainan</v>
      </c>
      <c r="L3741" s="406" t="str">
        <f t="shared" si="5141"/>
        <v>Mahalaleel</v>
      </c>
      <c r="M3741" s="406" t="str">
        <f t="shared" si="5141"/>
        <v>Jared</v>
      </c>
      <c r="N3741" s="406" t="str">
        <f t="shared" si="5141"/>
        <v>Enoch</v>
      </c>
      <c r="O3741" s="406" t="str">
        <f t="shared" si="5141"/>
        <v>Methusaleh</v>
      </c>
      <c r="P3741" s="406" t="str">
        <f t="shared" si="5141"/>
        <v>Lamech</v>
      </c>
      <c r="Q3741" s="373"/>
      <c r="R3741" s="200"/>
    </row>
    <row r="3742" spans="3:18" ht="14.6" customHeight="1" x14ac:dyDescent="0.5">
      <c r="C3742" s="407">
        <f t="shared" ref="C3742" si="5142">C3738+1</f>
        <v>934</v>
      </c>
      <c r="D3742" s="373"/>
      <c r="E3742" s="212">
        <f t="shared" si="5121"/>
        <v>-3146</v>
      </c>
      <c r="F3742" s="197">
        <v>3</v>
      </c>
      <c r="G3742" s="208" t="s">
        <v>287</v>
      </c>
      <c r="H3742" s="373"/>
      <c r="I3742" s="407">
        <f t="shared" ref="I3742:P3742" si="5143">I3738+1</f>
        <v>804</v>
      </c>
      <c r="J3742" s="407">
        <f t="shared" si="5143"/>
        <v>699</v>
      </c>
      <c r="K3742" s="407">
        <f t="shared" si="5143"/>
        <v>609</v>
      </c>
      <c r="L3742" s="407">
        <f t="shared" si="5143"/>
        <v>539</v>
      </c>
      <c r="M3742" s="407">
        <f t="shared" si="5143"/>
        <v>474</v>
      </c>
      <c r="N3742" s="407">
        <f t="shared" si="5143"/>
        <v>312</v>
      </c>
      <c r="O3742" s="407">
        <f t="shared" si="5143"/>
        <v>247</v>
      </c>
      <c r="P3742" s="407">
        <f t="shared" si="5143"/>
        <v>60</v>
      </c>
      <c r="Q3742" s="373"/>
      <c r="R3742" s="200"/>
    </row>
    <row r="3743" spans="3:18" ht="14.6" customHeight="1" x14ac:dyDescent="0.5">
      <c r="C3743" s="408"/>
      <c r="D3743" s="373"/>
      <c r="E3743" s="345"/>
      <c r="F3743" s="197">
        <v>4</v>
      </c>
      <c r="G3743" s="209" t="s">
        <v>605</v>
      </c>
      <c r="H3743" s="373"/>
      <c r="I3743" s="407"/>
      <c r="J3743" s="407"/>
      <c r="K3743" s="407"/>
      <c r="L3743" s="407"/>
      <c r="M3743" s="407"/>
      <c r="N3743" s="407"/>
      <c r="O3743" s="407"/>
      <c r="P3743" s="407"/>
      <c r="Q3743" s="373"/>
      <c r="R3743" s="200"/>
    </row>
    <row r="3744" spans="3:18" ht="14.6" customHeight="1" x14ac:dyDescent="0.5">
      <c r="C3744" s="406" t="str">
        <f t="shared" ref="C3744" si="5144">C3740</f>
        <v>Pre-Flood</v>
      </c>
      <c r="D3744" s="373"/>
      <c r="E3744" s="201">
        <f t="shared" si="5115"/>
        <v>3146</v>
      </c>
      <c r="F3744" s="197">
        <v>1</v>
      </c>
      <c r="G3744" s="203" t="s">
        <v>288</v>
      </c>
      <c r="H3744" s="373"/>
      <c r="I3744" s="408"/>
      <c r="J3744" s="408"/>
      <c r="K3744" s="408"/>
      <c r="L3744" s="408"/>
      <c r="M3744" s="408"/>
      <c r="N3744" s="408"/>
      <c r="O3744" s="408"/>
      <c r="P3744" s="408"/>
      <c r="Q3744" s="373"/>
      <c r="R3744" s="200"/>
    </row>
    <row r="3745" spans="3:18" ht="14.6" customHeight="1" x14ac:dyDescent="0.5">
      <c r="C3745" s="407">
        <f t="shared" ref="C3745" si="5145">C3741-1</f>
        <v>721</v>
      </c>
      <c r="D3745" s="373"/>
      <c r="E3745" s="212" t="str">
        <f t="shared" si="5117"/>
        <v>BC</v>
      </c>
      <c r="F3745" s="197">
        <v>2</v>
      </c>
      <c r="G3745" s="206" t="s">
        <v>604</v>
      </c>
      <c r="H3745" s="373"/>
      <c r="I3745" s="406" t="str">
        <f t="shared" ref="I3745" si="5146">I3741</f>
        <v>Seth</v>
      </c>
      <c r="J3745" s="406" t="str">
        <f t="shared" ref="J3745:P3745" si="5147">J3741</f>
        <v>Enos</v>
      </c>
      <c r="K3745" s="406" t="str">
        <f t="shared" si="5147"/>
        <v>Cainan</v>
      </c>
      <c r="L3745" s="406" t="str">
        <f t="shared" si="5147"/>
        <v>Mahalaleel</v>
      </c>
      <c r="M3745" s="406" t="str">
        <f t="shared" si="5147"/>
        <v>Jared</v>
      </c>
      <c r="N3745" s="406" t="str">
        <f t="shared" si="5147"/>
        <v>Enoch</v>
      </c>
      <c r="O3745" s="406" t="str">
        <f t="shared" si="5147"/>
        <v>Methusaleh</v>
      </c>
      <c r="P3745" s="406" t="str">
        <f t="shared" si="5147"/>
        <v>Lamech</v>
      </c>
      <c r="Q3745" s="373"/>
      <c r="R3745" s="200"/>
    </row>
    <row r="3746" spans="3:18" ht="14.6" customHeight="1" x14ac:dyDescent="0.5">
      <c r="C3746" s="407">
        <f t="shared" ref="C3746" si="5148">C3742+1</f>
        <v>935</v>
      </c>
      <c r="D3746" s="373"/>
      <c r="E3746" s="212">
        <f t="shared" si="5121"/>
        <v>-3145</v>
      </c>
      <c r="F3746" s="197">
        <v>3</v>
      </c>
      <c r="G3746" s="208" t="s">
        <v>287</v>
      </c>
      <c r="H3746" s="373"/>
      <c r="I3746" s="407">
        <f t="shared" ref="I3746" si="5149">I3742+1</f>
        <v>805</v>
      </c>
      <c r="J3746" s="407">
        <f t="shared" ref="J3746:P3746" si="5150">J3742+1</f>
        <v>700</v>
      </c>
      <c r="K3746" s="407">
        <f t="shared" si="5150"/>
        <v>610</v>
      </c>
      <c r="L3746" s="407">
        <f t="shared" si="5150"/>
        <v>540</v>
      </c>
      <c r="M3746" s="407">
        <f t="shared" si="5150"/>
        <v>475</v>
      </c>
      <c r="N3746" s="407">
        <f t="shared" si="5150"/>
        <v>313</v>
      </c>
      <c r="O3746" s="407">
        <f t="shared" si="5150"/>
        <v>248</v>
      </c>
      <c r="P3746" s="407">
        <f t="shared" si="5150"/>
        <v>61</v>
      </c>
      <c r="Q3746" s="373"/>
      <c r="R3746" s="200"/>
    </row>
    <row r="3747" spans="3:18" ht="14.6" customHeight="1" x14ac:dyDescent="0.5">
      <c r="C3747" s="408"/>
      <c r="D3747" s="373"/>
      <c r="E3747" s="345"/>
      <c r="F3747" s="197">
        <v>4</v>
      </c>
      <c r="G3747" s="209" t="s">
        <v>605</v>
      </c>
      <c r="H3747" s="373"/>
      <c r="I3747" s="407"/>
      <c r="J3747" s="407"/>
      <c r="K3747" s="407"/>
      <c r="L3747" s="407"/>
      <c r="M3747" s="407"/>
      <c r="N3747" s="407"/>
      <c r="O3747" s="407"/>
      <c r="P3747" s="407"/>
      <c r="Q3747" s="373"/>
      <c r="R3747" s="200"/>
    </row>
    <row r="3748" spans="3:18" ht="14.6" customHeight="1" x14ac:dyDescent="0.5">
      <c r="C3748" s="406" t="str">
        <f t="shared" ref="C3748" si="5151">C3744</f>
        <v>Pre-Flood</v>
      </c>
      <c r="D3748" s="373"/>
      <c r="E3748" s="201">
        <f t="shared" si="5115"/>
        <v>3145</v>
      </c>
      <c r="F3748" s="197">
        <v>1</v>
      </c>
      <c r="G3748" s="203" t="s">
        <v>288</v>
      </c>
      <c r="H3748" s="373"/>
      <c r="I3748" s="408"/>
      <c r="J3748" s="408"/>
      <c r="K3748" s="408"/>
      <c r="L3748" s="408"/>
      <c r="M3748" s="408"/>
      <c r="N3748" s="408"/>
      <c r="O3748" s="408"/>
      <c r="P3748" s="408"/>
      <c r="Q3748" s="373"/>
      <c r="R3748" s="200"/>
    </row>
    <row r="3749" spans="3:18" ht="14.6" customHeight="1" x14ac:dyDescent="0.5">
      <c r="C3749" s="407">
        <f t="shared" ref="C3749" si="5152">C3745-1</f>
        <v>720</v>
      </c>
      <c r="D3749" s="373"/>
      <c r="E3749" s="212" t="str">
        <f t="shared" si="5117"/>
        <v>BC</v>
      </c>
      <c r="F3749" s="197">
        <v>2</v>
      </c>
      <c r="G3749" s="206" t="s">
        <v>604</v>
      </c>
      <c r="H3749" s="373"/>
      <c r="I3749" s="406" t="str">
        <f t="shared" ref="I3749" si="5153">I3745</f>
        <v>Seth</v>
      </c>
      <c r="J3749" s="406" t="str">
        <f t="shared" ref="J3749:P3749" si="5154">J3745</f>
        <v>Enos</v>
      </c>
      <c r="K3749" s="406" t="str">
        <f t="shared" si="5154"/>
        <v>Cainan</v>
      </c>
      <c r="L3749" s="406" t="str">
        <f t="shared" si="5154"/>
        <v>Mahalaleel</v>
      </c>
      <c r="M3749" s="406" t="str">
        <f t="shared" si="5154"/>
        <v>Jared</v>
      </c>
      <c r="N3749" s="406" t="str">
        <f t="shared" si="5154"/>
        <v>Enoch</v>
      </c>
      <c r="O3749" s="406" t="str">
        <f t="shared" si="5154"/>
        <v>Methusaleh</v>
      </c>
      <c r="P3749" s="406" t="str">
        <f t="shared" si="5154"/>
        <v>Lamech</v>
      </c>
      <c r="Q3749" s="373"/>
      <c r="R3749" s="200"/>
    </row>
    <row r="3750" spans="3:18" ht="14.6" customHeight="1" x14ac:dyDescent="0.5">
      <c r="C3750" s="407">
        <f t="shared" ref="C3750" si="5155">C3746+1</f>
        <v>936</v>
      </c>
      <c r="D3750" s="373"/>
      <c r="E3750" s="212">
        <f t="shared" si="5121"/>
        <v>-3144</v>
      </c>
      <c r="F3750" s="197">
        <v>3</v>
      </c>
      <c r="G3750" s="208" t="s">
        <v>287</v>
      </c>
      <c r="H3750" s="373"/>
      <c r="I3750" s="407">
        <f t="shared" ref="I3750" si="5156">I3746+1</f>
        <v>806</v>
      </c>
      <c r="J3750" s="407">
        <f t="shared" ref="J3750:P3750" si="5157">J3746+1</f>
        <v>701</v>
      </c>
      <c r="K3750" s="407">
        <f t="shared" si="5157"/>
        <v>611</v>
      </c>
      <c r="L3750" s="407">
        <f t="shared" si="5157"/>
        <v>541</v>
      </c>
      <c r="M3750" s="407">
        <f t="shared" si="5157"/>
        <v>476</v>
      </c>
      <c r="N3750" s="407">
        <f t="shared" si="5157"/>
        <v>314</v>
      </c>
      <c r="O3750" s="407">
        <f t="shared" si="5157"/>
        <v>249</v>
      </c>
      <c r="P3750" s="407">
        <f t="shared" si="5157"/>
        <v>62</v>
      </c>
      <c r="Q3750" s="373"/>
      <c r="R3750" s="200"/>
    </row>
    <row r="3751" spans="3:18" ht="14.6" customHeight="1" x14ac:dyDescent="0.5">
      <c r="C3751" s="408"/>
      <c r="D3751" s="373"/>
      <c r="E3751" s="345"/>
      <c r="F3751" s="197">
        <v>4</v>
      </c>
      <c r="G3751" s="209" t="s">
        <v>605</v>
      </c>
      <c r="H3751" s="373"/>
      <c r="I3751" s="407"/>
      <c r="J3751" s="407"/>
      <c r="K3751" s="407"/>
      <c r="L3751" s="407"/>
      <c r="M3751" s="407"/>
      <c r="N3751" s="407"/>
      <c r="O3751" s="407"/>
      <c r="P3751" s="407"/>
      <c r="Q3751" s="373"/>
      <c r="R3751" s="200"/>
    </row>
    <row r="3752" spans="3:18" ht="14.6" customHeight="1" x14ac:dyDescent="0.5">
      <c r="C3752" s="406" t="str">
        <f t="shared" ref="C3752" si="5158">C3748</f>
        <v>Pre-Flood</v>
      </c>
      <c r="D3752" s="373"/>
      <c r="E3752" s="201">
        <f t="shared" si="5115"/>
        <v>3144</v>
      </c>
      <c r="F3752" s="197">
        <v>1</v>
      </c>
      <c r="G3752" s="203" t="s">
        <v>288</v>
      </c>
      <c r="H3752" s="373"/>
      <c r="I3752" s="408"/>
      <c r="J3752" s="408"/>
      <c r="K3752" s="408"/>
      <c r="L3752" s="408"/>
      <c r="M3752" s="408"/>
      <c r="N3752" s="408"/>
      <c r="O3752" s="408"/>
      <c r="P3752" s="408"/>
      <c r="Q3752" s="373"/>
      <c r="R3752" s="200"/>
    </row>
    <row r="3753" spans="3:18" ht="14.6" customHeight="1" x14ac:dyDescent="0.5">
      <c r="C3753" s="407">
        <f t="shared" ref="C3753" si="5159">C3749-1</f>
        <v>719</v>
      </c>
      <c r="D3753" s="373"/>
      <c r="E3753" s="212" t="str">
        <f t="shared" si="5117"/>
        <v>BC</v>
      </c>
      <c r="F3753" s="197">
        <v>2</v>
      </c>
      <c r="G3753" s="206" t="s">
        <v>604</v>
      </c>
      <c r="H3753" s="373"/>
      <c r="I3753" s="406" t="str">
        <f t="shared" ref="I3753" si="5160">I3749</f>
        <v>Seth</v>
      </c>
      <c r="J3753" s="406" t="str">
        <f t="shared" ref="J3753:P3753" si="5161">J3749</f>
        <v>Enos</v>
      </c>
      <c r="K3753" s="406" t="str">
        <f t="shared" si="5161"/>
        <v>Cainan</v>
      </c>
      <c r="L3753" s="406" t="str">
        <f t="shared" si="5161"/>
        <v>Mahalaleel</v>
      </c>
      <c r="M3753" s="406" t="str">
        <f t="shared" si="5161"/>
        <v>Jared</v>
      </c>
      <c r="N3753" s="406" t="str">
        <f t="shared" si="5161"/>
        <v>Enoch</v>
      </c>
      <c r="O3753" s="406" t="str">
        <f t="shared" si="5161"/>
        <v>Methusaleh</v>
      </c>
      <c r="P3753" s="406" t="str">
        <f t="shared" si="5161"/>
        <v>Lamech</v>
      </c>
      <c r="Q3753" s="373"/>
      <c r="R3753" s="200"/>
    </row>
    <row r="3754" spans="3:18" ht="14.6" customHeight="1" x14ac:dyDescent="0.5">
      <c r="C3754" s="407">
        <f t="shared" ref="C3754" si="5162">C3750+1</f>
        <v>937</v>
      </c>
      <c r="D3754" s="373"/>
      <c r="E3754" s="212">
        <f t="shared" si="5121"/>
        <v>-3143</v>
      </c>
      <c r="F3754" s="197">
        <v>3</v>
      </c>
      <c r="G3754" s="208" t="s">
        <v>287</v>
      </c>
      <c r="H3754" s="373"/>
      <c r="I3754" s="407">
        <f t="shared" ref="I3754" si="5163">I3750+1</f>
        <v>807</v>
      </c>
      <c r="J3754" s="407">
        <f t="shared" ref="J3754:P3754" si="5164">J3750+1</f>
        <v>702</v>
      </c>
      <c r="K3754" s="407">
        <f t="shared" si="5164"/>
        <v>612</v>
      </c>
      <c r="L3754" s="407">
        <f t="shared" si="5164"/>
        <v>542</v>
      </c>
      <c r="M3754" s="407">
        <f t="shared" si="5164"/>
        <v>477</v>
      </c>
      <c r="N3754" s="407">
        <f t="shared" si="5164"/>
        <v>315</v>
      </c>
      <c r="O3754" s="407">
        <f t="shared" si="5164"/>
        <v>250</v>
      </c>
      <c r="P3754" s="407">
        <f t="shared" si="5164"/>
        <v>63</v>
      </c>
      <c r="Q3754" s="373"/>
      <c r="R3754" s="200"/>
    </row>
    <row r="3755" spans="3:18" ht="14.6" customHeight="1" x14ac:dyDescent="0.5">
      <c r="C3755" s="408"/>
      <c r="D3755" s="373"/>
      <c r="E3755" s="345"/>
      <c r="F3755" s="197">
        <v>4</v>
      </c>
      <c r="G3755" s="209" t="s">
        <v>605</v>
      </c>
      <c r="H3755" s="373"/>
      <c r="I3755" s="407"/>
      <c r="J3755" s="407"/>
      <c r="K3755" s="407"/>
      <c r="L3755" s="407"/>
      <c r="M3755" s="407"/>
      <c r="N3755" s="407"/>
      <c r="O3755" s="407"/>
      <c r="P3755" s="407"/>
      <c r="Q3755" s="373"/>
      <c r="R3755" s="200"/>
    </row>
    <row r="3756" spans="3:18" ht="14.6" customHeight="1" x14ac:dyDescent="0.5">
      <c r="C3756" s="406" t="str">
        <f t="shared" ref="C3756" si="5165">C3752</f>
        <v>Pre-Flood</v>
      </c>
      <c r="D3756" s="373"/>
      <c r="E3756" s="201">
        <f t="shared" si="5115"/>
        <v>3143</v>
      </c>
      <c r="F3756" s="197">
        <v>1</v>
      </c>
      <c r="G3756" s="203" t="s">
        <v>288</v>
      </c>
      <c r="H3756" s="373"/>
      <c r="I3756" s="408"/>
      <c r="J3756" s="408"/>
      <c r="K3756" s="408"/>
      <c r="L3756" s="408"/>
      <c r="M3756" s="408"/>
      <c r="N3756" s="408"/>
      <c r="O3756" s="408"/>
      <c r="P3756" s="408"/>
      <c r="Q3756" s="373"/>
      <c r="R3756" s="200"/>
    </row>
    <row r="3757" spans="3:18" ht="14.6" customHeight="1" x14ac:dyDescent="0.5">
      <c r="C3757" s="407">
        <f t="shared" ref="C3757" si="5166">C3753-1</f>
        <v>718</v>
      </c>
      <c r="D3757" s="373"/>
      <c r="E3757" s="212" t="str">
        <f t="shared" si="5117"/>
        <v>BC</v>
      </c>
      <c r="F3757" s="197">
        <v>2</v>
      </c>
      <c r="G3757" s="206" t="s">
        <v>604</v>
      </c>
      <c r="H3757" s="373"/>
      <c r="I3757" s="406" t="str">
        <f t="shared" ref="I3757:P3757" si="5167">I3753</f>
        <v>Seth</v>
      </c>
      <c r="J3757" s="406" t="str">
        <f t="shared" si="5167"/>
        <v>Enos</v>
      </c>
      <c r="K3757" s="406" t="str">
        <f t="shared" si="5167"/>
        <v>Cainan</v>
      </c>
      <c r="L3757" s="406" t="str">
        <f t="shared" si="5167"/>
        <v>Mahalaleel</v>
      </c>
      <c r="M3757" s="406" t="str">
        <f t="shared" si="5167"/>
        <v>Jared</v>
      </c>
      <c r="N3757" s="406" t="str">
        <f t="shared" si="5167"/>
        <v>Enoch</v>
      </c>
      <c r="O3757" s="406" t="str">
        <f t="shared" si="5167"/>
        <v>Methusaleh</v>
      </c>
      <c r="P3757" s="406" t="str">
        <f t="shared" si="5167"/>
        <v>Lamech</v>
      </c>
      <c r="Q3757" s="373"/>
      <c r="R3757" s="200"/>
    </row>
    <row r="3758" spans="3:18" ht="14.6" customHeight="1" x14ac:dyDescent="0.5">
      <c r="C3758" s="407">
        <f t="shared" ref="C3758" si="5168">C3754+1</f>
        <v>938</v>
      </c>
      <c r="D3758" s="373"/>
      <c r="E3758" s="212">
        <f t="shared" si="5121"/>
        <v>-3142</v>
      </c>
      <c r="F3758" s="197">
        <v>3</v>
      </c>
      <c r="G3758" s="208" t="s">
        <v>287</v>
      </c>
      <c r="H3758" s="373"/>
      <c r="I3758" s="407">
        <f t="shared" ref="I3758:P3758" si="5169">I3754+1</f>
        <v>808</v>
      </c>
      <c r="J3758" s="407">
        <f t="shared" si="5169"/>
        <v>703</v>
      </c>
      <c r="K3758" s="407">
        <f t="shared" si="5169"/>
        <v>613</v>
      </c>
      <c r="L3758" s="407">
        <f t="shared" si="5169"/>
        <v>543</v>
      </c>
      <c r="M3758" s="407">
        <f t="shared" si="5169"/>
        <v>478</v>
      </c>
      <c r="N3758" s="407">
        <f t="shared" si="5169"/>
        <v>316</v>
      </c>
      <c r="O3758" s="407">
        <f t="shared" si="5169"/>
        <v>251</v>
      </c>
      <c r="P3758" s="407">
        <f t="shared" si="5169"/>
        <v>64</v>
      </c>
      <c r="Q3758" s="373"/>
      <c r="R3758" s="200"/>
    </row>
    <row r="3759" spans="3:18" ht="14.6" customHeight="1" x14ac:dyDescent="0.5">
      <c r="C3759" s="408"/>
      <c r="D3759" s="373"/>
      <c r="E3759" s="345"/>
      <c r="F3759" s="197">
        <v>4</v>
      </c>
      <c r="G3759" s="209" t="s">
        <v>605</v>
      </c>
      <c r="H3759" s="373"/>
      <c r="I3759" s="407"/>
      <c r="J3759" s="407"/>
      <c r="K3759" s="407"/>
      <c r="L3759" s="407"/>
      <c r="M3759" s="407"/>
      <c r="N3759" s="407"/>
      <c r="O3759" s="407"/>
      <c r="P3759" s="407"/>
      <c r="Q3759" s="373"/>
      <c r="R3759" s="200"/>
    </row>
    <row r="3760" spans="3:18" ht="14.6" customHeight="1" x14ac:dyDescent="0.5">
      <c r="C3760" s="406" t="str">
        <f t="shared" ref="C3760" si="5170">C3756</f>
        <v>Pre-Flood</v>
      </c>
      <c r="D3760" s="373"/>
      <c r="E3760" s="201">
        <f t="shared" si="5115"/>
        <v>3142</v>
      </c>
      <c r="F3760" s="197">
        <v>1</v>
      </c>
      <c r="G3760" s="203" t="s">
        <v>288</v>
      </c>
      <c r="H3760" s="373"/>
      <c r="I3760" s="408"/>
      <c r="J3760" s="408"/>
      <c r="K3760" s="408"/>
      <c r="L3760" s="408"/>
      <c r="M3760" s="408"/>
      <c r="N3760" s="408"/>
      <c r="O3760" s="408"/>
      <c r="P3760" s="408"/>
      <c r="Q3760" s="373"/>
      <c r="R3760" s="200"/>
    </row>
    <row r="3761" spans="3:18" ht="14.6" customHeight="1" x14ac:dyDescent="0.5">
      <c r="C3761" s="407">
        <f t="shared" ref="C3761" si="5171">C3757-1</f>
        <v>717</v>
      </c>
      <c r="D3761" s="373"/>
      <c r="E3761" s="212" t="str">
        <f t="shared" si="5117"/>
        <v>BC</v>
      </c>
      <c r="F3761" s="197">
        <v>2</v>
      </c>
      <c r="G3761" s="206" t="s">
        <v>604</v>
      </c>
      <c r="H3761" s="373"/>
      <c r="I3761" s="406" t="str">
        <f t="shared" ref="I3761" si="5172">I3757</f>
        <v>Seth</v>
      </c>
      <c r="J3761" s="406" t="str">
        <f t="shared" ref="J3761:P3761" si="5173">J3757</f>
        <v>Enos</v>
      </c>
      <c r="K3761" s="406" t="str">
        <f t="shared" si="5173"/>
        <v>Cainan</v>
      </c>
      <c r="L3761" s="406" t="str">
        <f t="shared" si="5173"/>
        <v>Mahalaleel</v>
      </c>
      <c r="M3761" s="406" t="str">
        <f t="shared" si="5173"/>
        <v>Jared</v>
      </c>
      <c r="N3761" s="406" t="str">
        <f t="shared" si="5173"/>
        <v>Enoch</v>
      </c>
      <c r="O3761" s="406" t="str">
        <f t="shared" si="5173"/>
        <v>Methusaleh</v>
      </c>
      <c r="P3761" s="406" t="str">
        <f t="shared" si="5173"/>
        <v>Lamech</v>
      </c>
      <c r="Q3761" s="373"/>
      <c r="R3761" s="200"/>
    </row>
    <row r="3762" spans="3:18" ht="14.6" customHeight="1" x14ac:dyDescent="0.5">
      <c r="C3762" s="407">
        <f t="shared" ref="C3762" si="5174">C3758+1</f>
        <v>939</v>
      </c>
      <c r="D3762" s="373"/>
      <c r="E3762" s="212">
        <f t="shared" si="5121"/>
        <v>-3141</v>
      </c>
      <c r="F3762" s="197">
        <v>3</v>
      </c>
      <c r="G3762" s="208" t="s">
        <v>287</v>
      </c>
      <c r="H3762" s="373"/>
      <c r="I3762" s="407">
        <f t="shared" ref="I3762" si="5175">I3758+1</f>
        <v>809</v>
      </c>
      <c r="J3762" s="407">
        <f t="shared" ref="J3762:P3762" si="5176">J3758+1</f>
        <v>704</v>
      </c>
      <c r="K3762" s="407">
        <f t="shared" si="5176"/>
        <v>614</v>
      </c>
      <c r="L3762" s="407">
        <f t="shared" si="5176"/>
        <v>544</v>
      </c>
      <c r="M3762" s="407">
        <f t="shared" si="5176"/>
        <v>479</v>
      </c>
      <c r="N3762" s="407">
        <f t="shared" si="5176"/>
        <v>317</v>
      </c>
      <c r="O3762" s="407">
        <f t="shared" si="5176"/>
        <v>252</v>
      </c>
      <c r="P3762" s="407">
        <f t="shared" si="5176"/>
        <v>65</v>
      </c>
      <c r="Q3762" s="373"/>
      <c r="R3762" s="200"/>
    </row>
    <row r="3763" spans="3:18" ht="14.6" customHeight="1" x14ac:dyDescent="0.5">
      <c r="C3763" s="408"/>
      <c r="D3763" s="373"/>
      <c r="E3763" s="345"/>
      <c r="F3763" s="197">
        <v>4</v>
      </c>
      <c r="G3763" s="209" t="s">
        <v>605</v>
      </c>
      <c r="H3763" s="373"/>
      <c r="I3763" s="407"/>
      <c r="J3763" s="407"/>
      <c r="K3763" s="407"/>
      <c r="L3763" s="407"/>
      <c r="M3763" s="407"/>
      <c r="N3763" s="407"/>
      <c r="O3763" s="407"/>
      <c r="P3763" s="407"/>
      <c r="Q3763" s="373"/>
      <c r="R3763" s="200"/>
    </row>
    <row r="3764" spans="3:18" ht="14.6" customHeight="1" x14ac:dyDescent="0.5">
      <c r="C3764" s="406" t="str">
        <f t="shared" ref="C3764" si="5177">C3760</f>
        <v>Pre-Flood</v>
      </c>
      <c r="D3764" s="373"/>
      <c r="E3764" s="201">
        <f t="shared" si="5115"/>
        <v>3141</v>
      </c>
      <c r="F3764" s="197">
        <v>1</v>
      </c>
      <c r="G3764" s="203" t="s">
        <v>288</v>
      </c>
      <c r="H3764" s="373"/>
      <c r="I3764" s="408"/>
      <c r="J3764" s="408"/>
      <c r="K3764" s="408"/>
      <c r="L3764" s="408"/>
      <c r="M3764" s="408"/>
      <c r="N3764" s="408"/>
      <c r="O3764" s="408"/>
      <c r="P3764" s="408"/>
      <c r="Q3764" s="373"/>
      <c r="R3764" s="200"/>
    </row>
    <row r="3765" spans="3:18" ht="14.6" customHeight="1" x14ac:dyDescent="0.5">
      <c r="C3765" s="407">
        <f t="shared" ref="C3765" si="5178">C3761-1</f>
        <v>716</v>
      </c>
      <c r="D3765" s="373"/>
      <c r="E3765" s="212" t="str">
        <f t="shared" si="5117"/>
        <v>BC</v>
      </c>
      <c r="F3765" s="197">
        <v>2</v>
      </c>
      <c r="G3765" s="206" t="s">
        <v>604</v>
      </c>
      <c r="H3765" s="373"/>
      <c r="I3765" s="406" t="str">
        <f t="shared" ref="I3765" si="5179">I3761</f>
        <v>Seth</v>
      </c>
      <c r="J3765" s="406" t="str">
        <f t="shared" ref="J3765:P3765" si="5180">J3761</f>
        <v>Enos</v>
      </c>
      <c r="K3765" s="406" t="str">
        <f t="shared" si="5180"/>
        <v>Cainan</v>
      </c>
      <c r="L3765" s="406" t="str">
        <f t="shared" si="5180"/>
        <v>Mahalaleel</v>
      </c>
      <c r="M3765" s="406" t="str">
        <f t="shared" si="5180"/>
        <v>Jared</v>
      </c>
      <c r="N3765" s="406" t="str">
        <f t="shared" si="5180"/>
        <v>Enoch</v>
      </c>
      <c r="O3765" s="406" t="str">
        <f t="shared" si="5180"/>
        <v>Methusaleh</v>
      </c>
      <c r="P3765" s="406" t="str">
        <f t="shared" si="5180"/>
        <v>Lamech</v>
      </c>
      <c r="Q3765" s="373"/>
      <c r="R3765" s="200"/>
    </row>
    <row r="3766" spans="3:18" ht="14.6" customHeight="1" x14ac:dyDescent="0.5">
      <c r="C3766" s="407">
        <f t="shared" ref="C3766" si="5181">C3762+1</f>
        <v>940</v>
      </c>
      <c r="D3766" s="373"/>
      <c r="E3766" s="212">
        <f t="shared" si="5121"/>
        <v>-3140</v>
      </c>
      <c r="F3766" s="197">
        <v>3</v>
      </c>
      <c r="G3766" s="208" t="s">
        <v>287</v>
      </c>
      <c r="H3766" s="373"/>
      <c r="I3766" s="407">
        <f t="shared" ref="I3766" si="5182">I3762+1</f>
        <v>810</v>
      </c>
      <c r="J3766" s="407">
        <f t="shared" ref="J3766:P3766" si="5183">J3762+1</f>
        <v>705</v>
      </c>
      <c r="K3766" s="407">
        <f t="shared" si="5183"/>
        <v>615</v>
      </c>
      <c r="L3766" s="407">
        <f t="shared" si="5183"/>
        <v>545</v>
      </c>
      <c r="M3766" s="407">
        <f t="shared" si="5183"/>
        <v>480</v>
      </c>
      <c r="N3766" s="407">
        <f t="shared" si="5183"/>
        <v>318</v>
      </c>
      <c r="O3766" s="407">
        <f t="shared" si="5183"/>
        <v>253</v>
      </c>
      <c r="P3766" s="407">
        <f t="shared" si="5183"/>
        <v>66</v>
      </c>
      <c r="Q3766" s="373"/>
      <c r="R3766" s="200"/>
    </row>
    <row r="3767" spans="3:18" ht="14.6" customHeight="1" x14ac:dyDescent="0.5">
      <c r="C3767" s="408"/>
      <c r="D3767" s="373"/>
      <c r="E3767" s="345"/>
      <c r="F3767" s="197">
        <v>4</v>
      </c>
      <c r="G3767" s="209" t="s">
        <v>605</v>
      </c>
      <c r="H3767" s="373"/>
      <c r="I3767" s="407"/>
      <c r="J3767" s="407"/>
      <c r="K3767" s="407"/>
      <c r="L3767" s="407"/>
      <c r="M3767" s="407"/>
      <c r="N3767" s="407"/>
      <c r="O3767" s="407"/>
      <c r="P3767" s="407"/>
      <c r="Q3767" s="373"/>
      <c r="R3767" s="200"/>
    </row>
    <row r="3768" spans="3:18" ht="14.6" customHeight="1" x14ac:dyDescent="0.5">
      <c r="C3768" s="406" t="str">
        <f t="shared" ref="C3768" si="5184">C3764</f>
        <v>Pre-Flood</v>
      </c>
      <c r="D3768" s="373"/>
      <c r="E3768" s="201">
        <f t="shared" si="5115"/>
        <v>3140</v>
      </c>
      <c r="F3768" s="197">
        <v>1</v>
      </c>
      <c r="G3768" s="203" t="s">
        <v>288</v>
      </c>
      <c r="H3768" s="373"/>
      <c r="I3768" s="408"/>
      <c r="J3768" s="408"/>
      <c r="K3768" s="408"/>
      <c r="L3768" s="408"/>
      <c r="M3768" s="408"/>
      <c r="N3768" s="408"/>
      <c r="O3768" s="408"/>
      <c r="P3768" s="408"/>
      <c r="Q3768" s="373"/>
      <c r="R3768" s="200"/>
    </row>
    <row r="3769" spans="3:18" ht="14.6" customHeight="1" x14ac:dyDescent="0.5">
      <c r="C3769" s="407">
        <f t="shared" ref="C3769" si="5185">C3765-1</f>
        <v>715</v>
      </c>
      <c r="D3769" s="373"/>
      <c r="E3769" s="212" t="str">
        <f t="shared" si="5117"/>
        <v>BC</v>
      </c>
      <c r="F3769" s="197">
        <v>2</v>
      </c>
      <c r="G3769" s="206" t="s">
        <v>604</v>
      </c>
      <c r="H3769" s="373"/>
      <c r="I3769" s="406" t="str">
        <f t="shared" ref="I3769" si="5186">I3765</f>
        <v>Seth</v>
      </c>
      <c r="J3769" s="406" t="str">
        <f t="shared" ref="J3769:P3769" si="5187">J3765</f>
        <v>Enos</v>
      </c>
      <c r="K3769" s="406" t="str">
        <f t="shared" si="5187"/>
        <v>Cainan</v>
      </c>
      <c r="L3769" s="406" t="str">
        <f t="shared" si="5187"/>
        <v>Mahalaleel</v>
      </c>
      <c r="M3769" s="406" t="str">
        <f t="shared" si="5187"/>
        <v>Jared</v>
      </c>
      <c r="N3769" s="406" t="str">
        <f t="shared" si="5187"/>
        <v>Enoch</v>
      </c>
      <c r="O3769" s="406" t="str">
        <f t="shared" si="5187"/>
        <v>Methusaleh</v>
      </c>
      <c r="P3769" s="406" t="str">
        <f t="shared" si="5187"/>
        <v>Lamech</v>
      </c>
      <c r="Q3769" s="373"/>
      <c r="R3769" s="200"/>
    </row>
    <row r="3770" spans="3:18" ht="14.6" customHeight="1" x14ac:dyDescent="0.5">
      <c r="C3770" s="407">
        <f t="shared" ref="C3770" si="5188">C3766+1</f>
        <v>941</v>
      </c>
      <c r="D3770" s="373"/>
      <c r="E3770" s="212">
        <f t="shared" si="5121"/>
        <v>-3139</v>
      </c>
      <c r="F3770" s="197">
        <v>3</v>
      </c>
      <c r="G3770" s="208" t="s">
        <v>287</v>
      </c>
      <c r="H3770" s="373"/>
      <c r="I3770" s="407">
        <f t="shared" ref="I3770" si="5189">I3766+1</f>
        <v>811</v>
      </c>
      <c r="J3770" s="407">
        <f t="shared" ref="J3770:P3770" si="5190">J3766+1</f>
        <v>706</v>
      </c>
      <c r="K3770" s="407">
        <f t="shared" si="5190"/>
        <v>616</v>
      </c>
      <c r="L3770" s="407">
        <f t="shared" si="5190"/>
        <v>546</v>
      </c>
      <c r="M3770" s="407">
        <f t="shared" si="5190"/>
        <v>481</v>
      </c>
      <c r="N3770" s="407">
        <f t="shared" si="5190"/>
        <v>319</v>
      </c>
      <c r="O3770" s="407">
        <f t="shared" si="5190"/>
        <v>254</v>
      </c>
      <c r="P3770" s="407">
        <f t="shared" si="5190"/>
        <v>67</v>
      </c>
      <c r="Q3770" s="373"/>
      <c r="R3770" s="200"/>
    </row>
    <row r="3771" spans="3:18" ht="14.6" customHeight="1" x14ac:dyDescent="0.5">
      <c r="C3771" s="408"/>
      <c r="D3771" s="373"/>
      <c r="E3771" s="345"/>
      <c r="F3771" s="197">
        <v>4</v>
      </c>
      <c r="G3771" s="209" t="s">
        <v>605</v>
      </c>
      <c r="H3771" s="373"/>
      <c r="I3771" s="407"/>
      <c r="J3771" s="407"/>
      <c r="K3771" s="407"/>
      <c r="L3771" s="407"/>
      <c r="M3771" s="407"/>
      <c r="N3771" s="407"/>
      <c r="O3771" s="407"/>
      <c r="P3771" s="407"/>
      <c r="Q3771" s="373"/>
      <c r="R3771" s="200"/>
    </row>
    <row r="3772" spans="3:18" ht="14.6" customHeight="1" x14ac:dyDescent="0.5">
      <c r="C3772" s="406" t="str">
        <f t="shared" ref="C3772" si="5191">C3768</f>
        <v>Pre-Flood</v>
      </c>
      <c r="D3772" s="373"/>
      <c r="E3772" s="201">
        <f t="shared" si="5115"/>
        <v>3139</v>
      </c>
      <c r="F3772" s="197">
        <v>1</v>
      </c>
      <c r="G3772" s="203" t="s">
        <v>288</v>
      </c>
      <c r="H3772" s="373"/>
      <c r="I3772" s="408"/>
      <c r="J3772" s="408"/>
      <c r="K3772" s="408"/>
      <c r="L3772" s="408"/>
      <c r="M3772" s="408"/>
      <c r="N3772" s="408"/>
      <c r="O3772" s="408"/>
      <c r="P3772" s="408"/>
      <c r="Q3772" s="373"/>
      <c r="R3772" s="200"/>
    </row>
    <row r="3773" spans="3:18" ht="14.6" customHeight="1" x14ac:dyDescent="0.5">
      <c r="C3773" s="407">
        <f t="shared" ref="C3773" si="5192">C3769-1</f>
        <v>714</v>
      </c>
      <c r="D3773" s="373"/>
      <c r="E3773" s="212" t="str">
        <f t="shared" si="5117"/>
        <v>BC</v>
      </c>
      <c r="F3773" s="197">
        <v>2</v>
      </c>
      <c r="G3773" s="206" t="s">
        <v>604</v>
      </c>
      <c r="H3773" s="373"/>
      <c r="I3773" s="406" t="str">
        <f t="shared" ref="I3773:P3773" si="5193">I3769</f>
        <v>Seth</v>
      </c>
      <c r="J3773" s="406" t="str">
        <f t="shared" si="5193"/>
        <v>Enos</v>
      </c>
      <c r="K3773" s="406" t="str">
        <f t="shared" si="5193"/>
        <v>Cainan</v>
      </c>
      <c r="L3773" s="406" t="str">
        <f t="shared" si="5193"/>
        <v>Mahalaleel</v>
      </c>
      <c r="M3773" s="406" t="str">
        <f t="shared" si="5193"/>
        <v>Jared</v>
      </c>
      <c r="N3773" s="406" t="str">
        <f t="shared" si="5193"/>
        <v>Enoch</v>
      </c>
      <c r="O3773" s="406" t="str">
        <f t="shared" si="5193"/>
        <v>Methusaleh</v>
      </c>
      <c r="P3773" s="406" t="str">
        <f t="shared" si="5193"/>
        <v>Lamech</v>
      </c>
      <c r="Q3773" s="373"/>
      <c r="R3773" s="200"/>
    </row>
    <row r="3774" spans="3:18" ht="14.6" customHeight="1" x14ac:dyDescent="0.5">
      <c r="C3774" s="407">
        <f t="shared" ref="C3774" si="5194">C3770+1</f>
        <v>942</v>
      </c>
      <c r="D3774" s="373"/>
      <c r="E3774" s="212">
        <f t="shared" si="5121"/>
        <v>-3138</v>
      </c>
      <c r="F3774" s="197">
        <v>3</v>
      </c>
      <c r="G3774" s="208" t="s">
        <v>287</v>
      </c>
      <c r="H3774" s="373"/>
      <c r="I3774" s="407">
        <f t="shared" ref="I3774:P3774" si="5195">I3770+1</f>
        <v>812</v>
      </c>
      <c r="J3774" s="407">
        <f t="shared" si="5195"/>
        <v>707</v>
      </c>
      <c r="K3774" s="407">
        <f t="shared" si="5195"/>
        <v>617</v>
      </c>
      <c r="L3774" s="407">
        <f t="shared" si="5195"/>
        <v>547</v>
      </c>
      <c r="M3774" s="407">
        <f t="shared" si="5195"/>
        <v>482</v>
      </c>
      <c r="N3774" s="407">
        <f t="shared" si="5195"/>
        <v>320</v>
      </c>
      <c r="O3774" s="407">
        <f t="shared" si="5195"/>
        <v>255</v>
      </c>
      <c r="P3774" s="407">
        <f t="shared" si="5195"/>
        <v>68</v>
      </c>
      <c r="Q3774" s="373"/>
      <c r="R3774" s="200"/>
    </row>
    <row r="3775" spans="3:18" ht="14.6" customHeight="1" x14ac:dyDescent="0.5">
      <c r="C3775" s="408"/>
      <c r="D3775" s="373"/>
      <c r="E3775" s="345"/>
      <c r="F3775" s="197">
        <v>4</v>
      </c>
      <c r="G3775" s="209" t="s">
        <v>605</v>
      </c>
      <c r="H3775" s="373"/>
      <c r="I3775" s="407"/>
      <c r="J3775" s="407"/>
      <c r="K3775" s="407"/>
      <c r="L3775" s="407"/>
      <c r="M3775" s="407"/>
      <c r="N3775" s="407"/>
      <c r="O3775" s="407"/>
      <c r="P3775" s="407"/>
      <c r="Q3775" s="373"/>
      <c r="R3775" s="200"/>
    </row>
    <row r="3776" spans="3:18" ht="14.6" customHeight="1" x14ac:dyDescent="0.5">
      <c r="C3776" s="406" t="str">
        <f t="shared" ref="C3776" si="5196">C3772</f>
        <v>Pre-Flood</v>
      </c>
      <c r="D3776" s="373"/>
      <c r="E3776" s="201">
        <f t="shared" si="5115"/>
        <v>3138</v>
      </c>
      <c r="F3776" s="197">
        <v>1</v>
      </c>
      <c r="G3776" s="203" t="s">
        <v>288</v>
      </c>
      <c r="H3776" s="373"/>
      <c r="I3776" s="408"/>
      <c r="J3776" s="408"/>
      <c r="K3776" s="408"/>
      <c r="L3776" s="408"/>
      <c r="M3776" s="408"/>
      <c r="N3776" s="408"/>
      <c r="O3776" s="408"/>
      <c r="P3776" s="408"/>
      <c r="Q3776" s="373"/>
      <c r="R3776" s="200"/>
    </row>
    <row r="3777" spans="3:18" ht="14.6" customHeight="1" x14ac:dyDescent="0.5">
      <c r="C3777" s="407">
        <f t="shared" ref="C3777" si="5197">C3773-1</f>
        <v>713</v>
      </c>
      <c r="D3777" s="373"/>
      <c r="E3777" s="212" t="str">
        <f t="shared" si="5117"/>
        <v>BC</v>
      </c>
      <c r="F3777" s="197">
        <v>2</v>
      </c>
      <c r="G3777" s="206" t="s">
        <v>604</v>
      </c>
      <c r="H3777" s="373"/>
      <c r="I3777" s="406" t="str">
        <f t="shared" ref="I3777" si="5198">I3773</f>
        <v>Seth</v>
      </c>
      <c r="J3777" s="406" t="str">
        <f t="shared" ref="J3777:P3777" si="5199">J3773</f>
        <v>Enos</v>
      </c>
      <c r="K3777" s="406" t="str">
        <f t="shared" si="5199"/>
        <v>Cainan</v>
      </c>
      <c r="L3777" s="406" t="str">
        <f t="shared" si="5199"/>
        <v>Mahalaleel</v>
      </c>
      <c r="M3777" s="406" t="str">
        <f t="shared" si="5199"/>
        <v>Jared</v>
      </c>
      <c r="N3777" s="406" t="str">
        <f t="shared" si="5199"/>
        <v>Enoch</v>
      </c>
      <c r="O3777" s="406" t="str">
        <f t="shared" si="5199"/>
        <v>Methusaleh</v>
      </c>
      <c r="P3777" s="406" t="str">
        <f t="shared" si="5199"/>
        <v>Lamech</v>
      </c>
      <c r="Q3777" s="373"/>
      <c r="R3777" s="200"/>
    </row>
    <row r="3778" spans="3:18" ht="14.6" customHeight="1" x14ac:dyDescent="0.5">
      <c r="C3778" s="407">
        <f t="shared" ref="C3778" si="5200">C3774+1</f>
        <v>943</v>
      </c>
      <c r="D3778" s="373"/>
      <c r="E3778" s="212">
        <f t="shared" si="5121"/>
        <v>-3137</v>
      </c>
      <c r="F3778" s="197">
        <v>3</v>
      </c>
      <c r="G3778" s="208" t="s">
        <v>287</v>
      </c>
      <c r="H3778" s="373"/>
      <c r="I3778" s="407">
        <f t="shared" ref="I3778" si="5201">I3774+1</f>
        <v>813</v>
      </c>
      <c r="J3778" s="407">
        <f t="shared" ref="J3778:P3778" si="5202">J3774+1</f>
        <v>708</v>
      </c>
      <c r="K3778" s="407">
        <f t="shared" si="5202"/>
        <v>618</v>
      </c>
      <c r="L3778" s="407">
        <f t="shared" si="5202"/>
        <v>548</v>
      </c>
      <c r="M3778" s="407">
        <f t="shared" si="5202"/>
        <v>483</v>
      </c>
      <c r="N3778" s="407">
        <f t="shared" si="5202"/>
        <v>321</v>
      </c>
      <c r="O3778" s="407">
        <f t="shared" si="5202"/>
        <v>256</v>
      </c>
      <c r="P3778" s="407">
        <f t="shared" si="5202"/>
        <v>69</v>
      </c>
      <c r="Q3778" s="373"/>
      <c r="R3778" s="200"/>
    </row>
    <row r="3779" spans="3:18" ht="14.6" customHeight="1" x14ac:dyDescent="0.5">
      <c r="C3779" s="408"/>
      <c r="D3779" s="373"/>
      <c r="E3779" s="345"/>
      <c r="F3779" s="197">
        <v>4</v>
      </c>
      <c r="G3779" s="209" t="s">
        <v>605</v>
      </c>
      <c r="H3779" s="373"/>
      <c r="I3779" s="407"/>
      <c r="J3779" s="407"/>
      <c r="K3779" s="407"/>
      <c r="L3779" s="407"/>
      <c r="M3779" s="407"/>
      <c r="N3779" s="407"/>
      <c r="O3779" s="407"/>
      <c r="P3779" s="407"/>
      <c r="Q3779" s="373"/>
      <c r="R3779" s="200"/>
    </row>
    <row r="3780" spans="3:18" ht="14.6" customHeight="1" x14ac:dyDescent="0.5">
      <c r="C3780" s="406" t="str">
        <f t="shared" ref="C3780" si="5203">C3776</f>
        <v>Pre-Flood</v>
      </c>
      <c r="D3780" s="373"/>
      <c r="E3780" s="201">
        <f t="shared" si="5115"/>
        <v>3137</v>
      </c>
      <c r="F3780" s="197">
        <v>1</v>
      </c>
      <c r="G3780" s="203" t="s">
        <v>288</v>
      </c>
      <c r="H3780" s="373"/>
      <c r="I3780" s="408"/>
      <c r="J3780" s="408"/>
      <c r="K3780" s="408"/>
      <c r="L3780" s="408"/>
      <c r="M3780" s="408"/>
      <c r="N3780" s="408"/>
      <c r="O3780" s="408"/>
      <c r="P3780" s="408"/>
      <c r="Q3780" s="373"/>
      <c r="R3780" s="200"/>
    </row>
    <row r="3781" spans="3:18" ht="14.6" customHeight="1" x14ac:dyDescent="0.5">
      <c r="C3781" s="407">
        <f t="shared" ref="C3781" si="5204">C3777-1</f>
        <v>712</v>
      </c>
      <c r="D3781" s="373"/>
      <c r="E3781" s="212" t="str">
        <f t="shared" si="5117"/>
        <v>BC</v>
      </c>
      <c r="F3781" s="197">
        <v>2</v>
      </c>
      <c r="G3781" s="206" t="s">
        <v>604</v>
      </c>
      <c r="H3781" s="373"/>
      <c r="I3781" s="406" t="str">
        <f t="shared" ref="I3781" si="5205">I3777</f>
        <v>Seth</v>
      </c>
      <c r="J3781" s="406" t="str">
        <f t="shared" ref="J3781:P3781" si="5206">J3777</f>
        <v>Enos</v>
      </c>
      <c r="K3781" s="406" t="str">
        <f t="shared" si="5206"/>
        <v>Cainan</v>
      </c>
      <c r="L3781" s="406" t="str">
        <f t="shared" si="5206"/>
        <v>Mahalaleel</v>
      </c>
      <c r="M3781" s="406" t="str">
        <f t="shared" si="5206"/>
        <v>Jared</v>
      </c>
      <c r="N3781" s="406" t="str">
        <f t="shared" si="5206"/>
        <v>Enoch</v>
      </c>
      <c r="O3781" s="406" t="str">
        <f t="shared" si="5206"/>
        <v>Methusaleh</v>
      </c>
      <c r="P3781" s="406" t="str">
        <f t="shared" si="5206"/>
        <v>Lamech</v>
      </c>
      <c r="Q3781" s="373"/>
      <c r="R3781" s="200"/>
    </row>
    <row r="3782" spans="3:18" ht="14.6" customHeight="1" x14ac:dyDescent="0.5">
      <c r="C3782" s="407">
        <f t="shared" ref="C3782" si="5207">C3778+1</f>
        <v>944</v>
      </c>
      <c r="D3782" s="373"/>
      <c r="E3782" s="212">
        <f t="shared" si="5121"/>
        <v>-3136</v>
      </c>
      <c r="F3782" s="197">
        <v>3</v>
      </c>
      <c r="G3782" s="208" t="s">
        <v>287</v>
      </c>
      <c r="H3782" s="373"/>
      <c r="I3782" s="407">
        <f t="shared" ref="I3782" si="5208">I3778+1</f>
        <v>814</v>
      </c>
      <c r="J3782" s="407">
        <f t="shared" ref="J3782:P3782" si="5209">J3778+1</f>
        <v>709</v>
      </c>
      <c r="K3782" s="407">
        <f t="shared" si="5209"/>
        <v>619</v>
      </c>
      <c r="L3782" s="407">
        <f t="shared" si="5209"/>
        <v>549</v>
      </c>
      <c r="M3782" s="407">
        <f t="shared" si="5209"/>
        <v>484</v>
      </c>
      <c r="N3782" s="407">
        <f t="shared" si="5209"/>
        <v>322</v>
      </c>
      <c r="O3782" s="407">
        <f t="shared" si="5209"/>
        <v>257</v>
      </c>
      <c r="P3782" s="407">
        <f t="shared" si="5209"/>
        <v>70</v>
      </c>
      <c r="Q3782" s="373"/>
      <c r="R3782" s="200"/>
    </row>
    <row r="3783" spans="3:18" ht="14.6" customHeight="1" x14ac:dyDescent="0.5">
      <c r="C3783" s="408"/>
      <c r="D3783" s="373"/>
      <c r="E3783" s="345"/>
      <c r="F3783" s="197">
        <v>4</v>
      </c>
      <c r="G3783" s="209" t="s">
        <v>605</v>
      </c>
      <c r="H3783" s="373"/>
      <c r="I3783" s="407"/>
      <c r="J3783" s="407"/>
      <c r="K3783" s="407"/>
      <c r="L3783" s="407"/>
      <c r="M3783" s="407"/>
      <c r="N3783" s="407"/>
      <c r="O3783" s="407"/>
      <c r="P3783" s="407"/>
      <c r="Q3783" s="373"/>
      <c r="R3783" s="200"/>
    </row>
    <row r="3784" spans="3:18" ht="14.6" customHeight="1" x14ac:dyDescent="0.5">
      <c r="C3784" s="406" t="str">
        <f t="shared" ref="C3784" si="5210">C3780</f>
        <v>Pre-Flood</v>
      </c>
      <c r="D3784" s="373"/>
      <c r="E3784" s="201">
        <f t="shared" si="5115"/>
        <v>3136</v>
      </c>
      <c r="F3784" s="197">
        <v>1</v>
      </c>
      <c r="G3784" s="203" t="s">
        <v>288</v>
      </c>
      <c r="H3784" s="373"/>
      <c r="I3784" s="408"/>
      <c r="J3784" s="408"/>
      <c r="K3784" s="408"/>
      <c r="L3784" s="408"/>
      <c r="M3784" s="408"/>
      <c r="N3784" s="408"/>
      <c r="O3784" s="408"/>
      <c r="P3784" s="408"/>
      <c r="Q3784" s="373"/>
      <c r="R3784" s="200"/>
    </row>
    <row r="3785" spans="3:18" ht="14.6" customHeight="1" x14ac:dyDescent="0.5">
      <c r="C3785" s="407">
        <f t="shared" ref="C3785" si="5211">C3781-1</f>
        <v>711</v>
      </c>
      <c r="D3785" s="373"/>
      <c r="E3785" s="212" t="str">
        <f t="shared" si="5117"/>
        <v>BC</v>
      </c>
      <c r="F3785" s="197">
        <v>2</v>
      </c>
      <c r="G3785" s="206" t="s">
        <v>604</v>
      </c>
      <c r="H3785" s="373"/>
      <c r="I3785" s="406" t="str">
        <f t="shared" ref="I3785" si="5212">I3781</f>
        <v>Seth</v>
      </c>
      <c r="J3785" s="406" t="str">
        <f t="shared" ref="J3785:P3785" si="5213">J3781</f>
        <v>Enos</v>
      </c>
      <c r="K3785" s="406" t="str">
        <f t="shared" si="5213"/>
        <v>Cainan</v>
      </c>
      <c r="L3785" s="406" t="str">
        <f t="shared" si="5213"/>
        <v>Mahalaleel</v>
      </c>
      <c r="M3785" s="406" t="str">
        <f t="shared" si="5213"/>
        <v>Jared</v>
      </c>
      <c r="N3785" s="406" t="str">
        <f t="shared" si="5213"/>
        <v>Enoch</v>
      </c>
      <c r="O3785" s="406" t="str">
        <f t="shared" si="5213"/>
        <v>Methusaleh</v>
      </c>
      <c r="P3785" s="406" t="str">
        <f t="shared" si="5213"/>
        <v>Lamech</v>
      </c>
      <c r="Q3785" s="373"/>
      <c r="R3785" s="200"/>
    </row>
    <row r="3786" spans="3:18" ht="14.6" customHeight="1" x14ac:dyDescent="0.5">
      <c r="C3786" s="407">
        <f t="shared" ref="C3786" si="5214">C3782+1</f>
        <v>945</v>
      </c>
      <c r="D3786" s="373"/>
      <c r="E3786" s="212">
        <f t="shared" si="5121"/>
        <v>-3135</v>
      </c>
      <c r="F3786" s="197">
        <v>3</v>
      </c>
      <c r="G3786" s="208" t="s">
        <v>287</v>
      </c>
      <c r="H3786" s="373"/>
      <c r="I3786" s="407">
        <f t="shared" ref="I3786" si="5215">I3782+1</f>
        <v>815</v>
      </c>
      <c r="J3786" s="407">
        <f t="shared" ref="J3786:P3786" si="5216">J3782+1</f>
        <v>710</v>
      </c>
      <c r="K3786" s="407">
        <f t="shared" si="5216"/>
        <v>620</v>
      </c>
      <c r="L3786" s="407">
        <f t="shared" si="5216"/>
        <v>550</v>
      </c>
      <c r="M3786" s="407">
        <f t="shared" si="5216"/>
        <v>485</v>
      </c>
      <c r="N3786" s="407">
        <f t="shared" si="5216"/>
        <v>323</v>
      </c>
      <c r="O3786" s="407">
        <f t="shared" si="5216"/>
        <v>258</v>
      </c>
      <c r="P3786" s="407">
        <f t="shared" si="5216"/>
        <v>71</v>
      </c>
      <c r="Q3786" s="373"/>
      <c r="R3786" s="200"/>
    </row>
    <row r="3787" spans="3:18" ht="14.6" customHeight="1" x14ac:dyDescent="0.5">
      <c r="C3787" s="408"/>
      <c r="D3787" s="373"/>
      <c r="E3787" s="345"/>
      <c r="F3787" s="197">
        <v>4</v>
      </c>
      <c r="G3787" s="209" t="s">
        <v>605</v>
      </c>
      <c r="H3787" s="373"/>
      <c r="I3787" s="407"/>
      <c r="J3787" s="407"/>
      <c r="K3787" s="407"/>
      <c r="L3787" s="407"/>
      <c r="M3787" s="407"/>
      <c r="N3787" s="407"/>
      <c r="O3787" s="407"/>
      <c r="P3787" s="407"/>
      <c r="Q3787" s="373"/>
      <c r="R3787" s="200"/>
    </row>
    <row r="3788" spans="3:18" ht="14.6" customHeight="1" x14ac:dyDescent="0.5">
      <c r="C3788" s="406" t="str">
        <f t="shared" ref="C3788" si="5217">C3784</f>
        <v>Pre-Flood</v>
      </c>
      <c r="D3788" s="373"/>
      <c r="E3788" s="201">
        <f t="shared" ref="E3788:E3848" si="5218">E3784-1</f>
        <v>3135</v>
      </c>
      <c r="F3788" s="197">
        <v>1</v>
      </c>
      <c r="G3788" s="203" t="s">
        <v>288</v>
      </c>
      <c r="H3788" s="373"/>
      <c r="I3788" s="408"/>
      <c r="J3788" s="408"/>
      <c r="K3788" s="408"/>
      <c r="L3788" s="408"/>
      <c r="M3788" s="408"/>
      <c r="N3788" s="408"/>
      <c r="O3788" s="408"/>
      <c r="P3788" s="408"/>
      <c r="Q3788" s="373"/>
      <c r="R3788" s="200"/>
    </row>
    <row r="3789" spans="3:18" ht="14.6" customHeight="1" x14ac:dyDescent="0.5">
      <c r="C3789" s="407">
        <f t="shared" ref="C3789" si="5219">C3785-1</f>
        <v>710</v>
      </c>
      <c r="D3789" s="373"/>
      <c r="E3789" s="212" t="str">
        <f t="shared" ref="E3789:E3849" si="5220">E3785</f>
        <v>BC</v>
      </c>
      <c r="F3789" s="197">
        <v>2</v>
      </c>
      <c r="G3789" s="206" t="s">
        <v>604</v>
      </c>
      <c r="H3789" s="373"/>
      <c r="I3789" s="406" t="str">
        <f t="shared" ref="I3789:P3789" si="5221">I3785</f>
        <v>Seth</v>
      </c>
      <c r="J3789" s="406" t="str">
        <f t="shared" si="5221"/>
        <v>Enos</v>
      </c>
      <c r="K3789" s="406" t="str">
        <f t="shared" si="5221"/>
        <v>Cainan</v>
      </c>
      <c r="L3789" s="406" t="str">
        <f t="shared" si="5221"/>
        <v>Mahalaleel</v>
      </c>
      <c r="M3789" s="406" t="str">
        <f t="shared" si="5221"/>
        <v>Jared</v>
      </c>
      <c r="N3789" s="406" t="str">
        <f t="shared" si="5221"/>
        <v>Enoch</v>
      </c>
      <c r="O3789" s="406" t="str">
        <f t="shared" si="5221"/>
        <v>Methusaleh</v>
      </c>
      <c r="P3789" s="406" t="str">
        <f t="shared" si="5221"/>
        <v>Lamech</v>
      </c>
      <c r="Q3789" s="373"/>
      <c r="R3789" s="200"/>
    </row>
    <row r="3790" spans="3:18" ht="14.6" customHeight="1" x14ac:dyDescent="0.5">
      <c r="C3790" s="407">
        <f t="shared" ref="C3790" si="5222">C3786+1</f>
        <v>946</v>
      </c>
      <c r="D3790" s="373"/>
      <c r="E3790" s="212">
        <f t="shared" ref="E3790:E3850" si="5223">-E3788+1</f>
        <v>-3134</v>
      </c>
      <c r="F3790" s="197">
        <v>3</v>
      </c>
      <c r="G3790" s="208" t="s">
        <v>287</v>
      </c>
      <c r="H3790" s="373"/>
      <c r="I3790" s="407">
        <f t="shared" ref="I3790:P3790" si="5224">I3786+1</f>
        <v>816</v>
      </c>
      <c r="J3790" s="407">
        <f t="shared" si="5224"/>
        <v>711</v>
      </c>
      <c r="K3790" s="407">
        <f t="shared" si="5224"/>
        <v>621</v>
      </c>
      <c r="L3790" s="407">
        <f t="shared" si="5224"/>
        <v>551</v>
      </c>
      <c r="M3790" s="407">
        <f t="shared" si="5224"/>
        <v>486</v>
      </c>
      <c r="N3790" s="407">
        <f t="shared" si="5224"/>
        <v>324</v>
      </c>
      <c r="O3790" s="407">
        <f t="shared" si="5224"/>
        <v>259</v>
      </c>
      <c r="P3790" s="407">
        <f t="shared" si="5224"/>
        <v>72</v>
      </c>
      <c r="Q3790" s="373"/>
      <c r="R3790" s="200"/>
    </row>
    <row r="3791" spans="3:18" ht="14.6" customHeight="1" x14ac:dyDescent="0.5">
      <c r="C3791" s="408"/>
      <c r="D3791" s="373"/>
      <c r="E3791" s="345"/>
      <c r="F3791" s="197">
        <v>4</v>
      </c>
      <c r="G3791" s="209" t="s">
        <v>605</v>
      </c>
      <c r="H3791" s="373"/>
      <c r="I3791" s="407"/>
      <c r="J3791" s="407"/>
      <c r="K3791" s="407"/>
      <c r="L3791" s="407"/>
      <c r="M3791" s="407"/>
      <c r="N3791" s="407"/>
      <c r="O3791" s="407"/>
      <c r="P3791" s="407"/>
      <c r="Q3791" s="373"/>
      <c r="R3791" s="200"/>
    </row>
    <row r="3792" spans="3:18" ht="14.6" customHeight="1" x14ac:dyDescent="0.5">
      <c r="C3792" s="406" t="str">
        <f t="shared" ref="C3792" si="5225">C3788</f>
        <v>Pre-Flood</v>
      </c>
      <c r="D3792" s="373"/>
      <c r="E3792" s="201">
        <f t="shared" si="5218"/>
        <v>3134</v>
      </c>
      <c r="F3792" s="197">
        <v>1</v>
      </c>
      <c r="G3792" s="203" t="s">
        <v>288</v>
      </c>
      <c r="H3792" s="373"/>
      <c r="I3792" s="408"/>
      <c r="J3792" s="408"/>
      <c r="K3792" s="408"/>
      <c r="L3792" s="408"/>
      <c r="M3792" s="408"/>
      <c r="N3792" s="408"/>
      <c r="O3792" s="408"/>
      <c r="P3792" s="408"/>
      <c r="Q3792" s="373"/>
      <c r="R3792" s="200"/>
    </row>
    <row r="3793" spans="3:18" ht="14.6" customHeight="1" x14ac:dyDescent="0.5">
      <c r="C3793" s="407">
        <f t="shared" ref="C3793" si="5226">C3789-1</f>
        <v>709</v>
      </c>
      <c r="D3793" s="373"/>
      <c r="E3793" s="212" t="str">
        <f t="shared" si="5220"/>
        <v>BC</v>
      </c>
      <c r="F3793" s="197">
        <v>2</v>
      </c>
      <c r="G3793" s="206" t="s">
        <v>604</v>
      </c>
      <c r="H3793" s="373"/>
      <c r="I3793" s="406" t="str">
        <f t="shared" ref="I3793" si="5227">I3789</f>
        <v>Seth</v>
      </c>
      <c r="J3793" s="406" t="str">
        <f t="shared" ref="J3793:P3793" si="5228">J3789</f>
        <v>Enos</v>
      </c>
      <c r="K3793" s="406" t="str">
        <f t="shared" si="5228"/>
        <v>Cainan</v>
      </c>
      <c r="L3793" s="406" t="str">
        <f t="shared" si="5228"/>
        <v>Mahalaleel</v>
      </c>
      <c r="M3793" s="406" t="str">
        <f t="shared" si="5228"/>
        <v>Jared</v>
      </c>
      <c r="N3793" s="406" t="str">
        <f t="shared" si="5228"/>
        <v>Enoch</v>
      </c>
      <c r="O3793" s="406" t="str">
        <f t="shared" si="5228"/>
        <v>Methusaleh</v>
      </c>
      <c r="P3793" s="406" t="str">
        <f t="shared" si="5228"/>
        <v>Lamech</v>
      </c>
      <c r="Q3793" s="373"/>
      <c r="R3793" s="200"/>
    </row>
    <row r="3794" spans="3:18" ht="14.6" customHeight="1" x14ac:dyDescent="0.5">
      <c r="C3794" s="407">
        <f t="shared" ref="C3794" si="5229">C3790+1</f>
        <v>947</v>
      </c>
      <c r="D3794" s="373"/>
      <c r="E3794" s="212">
        <f t="shared" si="5223"/>
        <v>-3133</v>
      </c>
      <c r="F3794" s="197">
        <v>3</v>
      </c>
      <c r="G3794" s="208" t="s">
        <v>287</v>
      </c>
      <c r="H3794" s="373"/>
      <c r="I3794" s="407">
        <f t="shared" ref="I3794" si="5230">I3790+1</f>
        <v>817</v>
      </c>
      <c r="J3794" s="407">
        <f t="shared" ref="J3794:P3794" si="5231">J3790+1</f>
        <v>712</v>
      </c>
      <c r="K3794" s="407">
        <f t="shared" si="5231"/>
        <v>622</v>
      </c>
      <c r="L3794" s="407">
        <f t="shared" si="5231"/>
        <v>552</v>
      </c>
      <c r="M3794" s="407">
        <f t="shared" si="5231"/>
        <v>487</v>
      </c>
      <c r="N3794" s="407">
        <f t="shared" si="5231"/>
        <v>325</v>
      </c>
      <c r="O3794" s="407">
        <f t="shared" si="5231"/>
        <v>260</v>
      </c>
      <c r="P3794" s="407">
        <f t="shared" si="5231"/>
        <v>73</v>
      </c>
      <c r="Q3794" s="373"/>
      <c r="R3794" s="200"/>
    </row>
    <row r="3795" spans="3:18" ht="14.6" customHeight="1" x14ac:dyDescent="0.5">
      <c r="C3795" s="408"/>
      <c r="D3795" s="373"/>
      <c r="E3795" s="345"/>
      <c r="F3795" s="197">
        <v>4</v>
      </c>
      <c r="G3795" s="209" t="s">
        <v>605</v>
      </c>
      <c r="H3795" s="373"/>
      <c r="I3795" s="407"/>
      <c r="J3795" s="407"/>
      <c r="K3795" s="407"/>
      <c r="L3795" s="407"/>
      <c r="M3795" s="407"/>
      <c r="N3795" s="407"/>
      <c r="O3795" s="407"/>
      <c r="P3795" s="407"/>
      <c r="Q3795" s="373"/>
      <c r="R3795" s="200"/>
    </row>
    <row r="3796" spans="3:18" ht="14.6" customHeight="1" x14ac:dyDescent="0.5">
      <c r="C3796" s="406" t="str">
        <f t="shared" ref="C3796" si="5232">C3792</f>
        <v>Pre-Flood</v>
      </c>
      <c r="D3796" s="373"/>
      <c r="E3796" s="201">
        <f t="shared" si="5218"/>
        <v>3133</v>
      </c>
      <c r="F3796" s="197">
        <v>1</v>
      </c>
      <c r="G3796" s="203" t="s">
        <v>288</v>
      </c>
      <c r="H3796" s="373"/>
      <c r="I3796" s="408"/>
      <c r="J3796" s="408"/>
      <c r="K3796" s="408"/>
      <c r="L3796" s="408"/>
      <c r="M3796" s="408"/>
      <c r="N3796" s="408"/>
      <c r="O3796" s="408"/>
      <c r="P3796" s="408"/>
      <c r="Q3796" s="373"/>
      <c r="R3796" s="200"/>
    </row>
    <row r="3797" spans="3:18" ht="14.6" customHeight="1" x14ac:dyDescent="0.5">
      <c r="C3797" s="407">
        <f t="shared" ref="C3797" si="5233">C3793-1</f>
        <v>708</v>
      </c>
      <c r="D3797" s="373"/>
      <c r="E3797" s="212" t="str">
        <f t="shared" si="5220"/>
        <v>BC</v>
      </c>
      <c r="F3797" s="197">
        <v>2</v>
      </c>
      <c r="G3797" s="206" t="s">
        <v>604</v>
      </c>
      <c r="H3797" s="373"/>
      <c r="I3797" s="406" t="str">
        <f t="shared" ref="I3797" si="5234">I3793</f>
        <v>Seth</v>
      </c>
      <c r="J3797" s="406" t="str">
        <f t="shared" ref="J3797:P3797" si="5235">J3793</f>
        <v>Enos</v>
      </c>
      <c r="K3797" s="406" t="str">
        <f t="shared" si="5235"/>
        <v>Cainan</v>
      </c>
      <c r="L3797" s="406" t="str">
        <f t="shared" si="5235"/>
        <v>Mahalaleel</v>
      </c>
      <c r="M3797" s="406" t="str">
        <f t="shared" si="5235"/>
        <v>Jared</v>
      </c>
      <c r="N3797" s="406" t="str">
        <f t="shared" si="5235"/>
        <v>Enoch</v>
      </c>
      <c r="O3797" s="406" t="str">
        <f t="shared" si="5235"/>
        <v>Methusaleh</v>
      </c>
      <c r="P3797" s="406" t="str">
        <f t="shared" si="5235"/>
        <v>Lamech</v>
      </c>
      <c r="Q3797" s="373"/>
      <c r="R3797" s="200"/>
    </row>
    <row r="3798" spans="3:18" ht="14.6" customHeight="1" x14ac:dyDescent="0.5">
      <c r="C3798" s="407">
        <f t="shared" ref="C3798" si="5236">C3794+1</f>
        <v>948</v>
      </c>
      <c r="D3798" s="373"/>
      <c r="E3798" s="212">
        <f t="shared" si="5223"/>
        <v>-3132</v>
      </c>
      <c r="F3798" s="197">
        <v>3</v>
      </c>
      <c r="G3798" s="208" t="s">
        <v>287</v>
      </c>
      <c r="H3798" s="373"/>
      <c r="I3798" s="407">
        <f t="shared" ref="I3798" si="5237">I3794+1</f>
        <v>818</v>
      </c>
      <c r="J3798" s="407">
        <f t="shared" ref="J3798:P3798" si="5238">J3794+1</f>
        <v>713</v>
      </c>
      <c r="K3798" s="407">
        <f t="shared" si="5238"/>
        <v>623</v>
      </c>
      <c r="L3798" s="407">
        <f t="shared" si="5238"/>
        <v>553</v>
      </c>
      <c r="M3798" s="407">
        <f t="shared" si="5238"/>
        <v>488</v>
      </c>
      <c r="N3798" s="407">
        <f t="shared" si="5238"/>
        <v>326</v>
      </c>
      <c r="O3798" s="407">
        <f t="shared" si="5238"/>
        <v>261</v>
      </c>
      <c r="P3798" s="407">
        <f t="shared" si="5238"/>
        <v>74</v>
      </c>
      <c r="Q3798" s="373"/>
      <c r="R3798" s="200"/>
    </row>
    <row r="3799" spans="3:18" ht="14.6" customHeight="1" x14ac:dyDescent="0.5">
      <c r="C3799" s="408"/>
      <c r="D3799" s="373"/>
      <c r="E3799" s="345"/>
      <c r="F3799" s="197">
        <v>4</v>
      </c>
      <c r="G3799" s="209" t="s">
        <v>605</v>
      </c>
      <c r="H3799" s="373"/>
      <c r="I3799" s="407"/>
      <c r="J3799" s="407"/>
      <c r="K3799" s="407"/>
      <c r="L3799" s="407"/>
      <c r="M3799" s="407"/>
      <c r="N3799" s="407"/>
      <c r="O3799" s="407"/>
      <c r="P3799" s="407"/>
      <c r="Q3799" s="373"/>
      <c r="R3799" s="200"/>
    </row>
    <row r="3800" spans="3:18" ht="14.6" customHeight="1" x14ac:dyDescent="0.5">
      <c r="C3800" s="406" t="str">
        <f t="shared" ref="C3800" si="5239">C3796</f>
        <v>Pre-Flood</v>
      </c>
      <c r="D3800" s="373"/>
      <c r="E3800" s="201">
        <f t="shared" si="5218"/>
        <v>3132</v>
      </c>
      <c r="F3800" s="197">
        <v>1</v>
      </c>
      <c r="G3800" s="203" t="s">
        <v>288</v>
      </c>
      <c r="H3800" s="373"/>
      <c r="I3800" s="408"/>
      <c r="J3800" s="408"/>
      <c r="K3800" s="408"/>
      <c r="L3800" s="408"/>
      <c r="M3800" s="408"/>
      <c r="N3800" s="408"/>
      <c r="O3800" s="408"/>
      <c r="P3800" s="408"/>
      <c r="Q3800" s="373"/>
      <c r="R3800" s="200"/>
    </row>
    <row r="3801" spans="3:18" ht="14.6" customHeight="1" x14ac:dyDescent="0.5">
      <c r="C3801" s="407">
        <f t="shared" ref="C3801" si="5240">C3797-1</f>
        <v>707</v>
      </c>
      <c r="D3801" s="373"/>
      <c r="E3801" s="212" t="str">
        <f t="shared" si="5220"/>
        <v>BC</v>
      </c>
      <c r="F3801" s="197">
        <v>2</v>
      </c>
      <c r="G3801" s="206" t="s">
        <v>604</v>
      </c>
      <c r="H3801" s="373"/>
      <c r="I3801" s="406" t="str">
        <f t="shared" ref="I3801" si="5241">I3797</f>
        <v>Seth</v>
      </c>
      <c r="J3801" s="406" t="str">
        <f t="shared" ref="J3801:P3801" si="5242">J3797</f>
        <v>Enos</v>
      </c>
      <c r="K3801" s="406" t="str">
        <f t="shared" si="5242"/>
        <v>Cainan</v>
      </c>
      <c r="L3801" s="406" t="str">
        <f t="shared" si="5242"/>
        <v>Mahalaleel</v>
      </c>
      <c r="M3801" s="406" t="str">
        <f t="shared" si="5242"/>
        <v>Jared</v>
      </c>
      <c r="N3801" s="406" t="str">
        <f t="shared" si="5242"/>
        <v>Enoch</v>
      </c>
      <c r="O3801" s="406" t="str">
        <f t="shared" si="5242"/>
        <v>Methusaleh</v>
      </c>
      <c r="P3801" s="406" t="str">
        <f t="shared" si="5242"/>
        <v>Lamech</v>
      </c>
      <c r="Q3801" s="373"/>
      <c r="R3801" s="200"/>
    </row>
    <row r="3802" spans="3:18" ht="14.6" customHeight="1" x14ac:dyDescent="0.5">
      <c r="C3802" s="407">
        <f t="shared" ref="C3802" si="5243">C3798+1</f>
        <v>949</v>
      </c>
      <c r="D3802" s="373"/>
      <c r="E3802" s="212">
        <f t="shared" si="5223"/>
        <v>-3131</v>
      </c>
      <c r="F3802" s="197">
        <v>3</v>
      </c>
      <c r="G3802" s="208" t="s">
        <v>287</v>
      </c>
      <c r="H3802" s="373"/>
      <c r="I3802" s="407">
        <f t="shared" ref="I3802" si="5244">I3798+1</f>
        <v>819</v>
      </c>
      <c r="J3802" s="407">
        <f t="shared" ref="J3802:P3802" si="5245">J3798+1</f>
        <v>714</v>
      </c>
      <c r="K3802" s="407">
        <f t="shared" si="5245"/>
        <v>624</v>
      </c>
      <c r="L3802" s="407">
        <f t="shared" si="5245"/>
        <v>554</v>
      </c>
      <c r="M3802" s="407">
        <f t="shared" si="5245"/>
        <v>489</v>
      </c>
      <c r="N3802" s="407">
        <f t="shared" si="5245"/>
        <v>327</v>
      </c>
      <c r="O3802" s="407">
        <f t="shared" si="5245"/>
        <v>262</v>
      </c>
      <c r="P3802" s="407">
        <f t="shared" si="5245"/>
        <v>75</v>
      </c>
      <c r="Q3802" s="373"/>
      <c r="R3802" s="200"/>
    </row>
    <row r="3803" spans="3:18" ht="14.6" customHeight="1" x14ac:dyDescent="0.5">
      <c r="C3803" s="408"/>
      <c r="D3803" s="373"/>
      <c r="E3803" s="345"/>
      <c r="F3803" s="197">
        <v>4</v>
      </c>
      <c r="G3803" s="209" t="s">
        <v>605</v>
      </c>
      <c r="H3803" s="373"/>
      <c r="I3803" s="407"/>
      <c r="J3803" s="407"/>
      <c r="K3803" s="407"/>
      <c r="L3803" s="407"/>
      <c r="M3803" s="407"/>
      <c r="N3803" s="407"/>
      <c r="O3803" s="407"/>
      <c r="P3803" s="407"/>
      <c r="Q3803" s="373"/>
      <c r="R3803" s="200"/>
    </row>
    <row r="3804" spans="3:18" ht="14.6" customHeight="1" x14ac:dyDescent="0.5">
      <c r="C3804" s="406" t="str">
        <f t="shared" ref="C3804" si="5246">C3800</f>
        <v>Pre-Flood</v>
      </c>
      <c r="D3804" s="373"/>
      <c r="E3804" s="201">
        <f t="shared" si="5218"/>
        <v>3131</v>
      </c>
      <c r="F3804" s="197">
        <v>1</v>
      </c>
      <c r="G3804" s="203" t="s">
        <v>288</v>
      </c>
      <c r="H3804" s="373"/>
      <c r="I3804" s="408"/>
      <c r="J3804" s="408"/>
      <c r="K3804" s="408"/>
      <c r="L3804" s="408"/>
      <c r="M3804" s="408"/>
      <c r="N3804" s="408"/>
      <c r="O3804" s="408"/>
      <c r="P3804" s="408"/>
      <c r="Q3804" s="373"/>
      <c r="R3804" s="200"/>
    </row>
    <row r="3805" spans="3:18" ht="14.6" customHeight="1" x14ac:dyDescent="0.5">
      <c r="C3805" s="407">
        <f t="shared" ref="C3805" si="5247">C3801-1</f>
        <v>706</v>
      </c>
      <c r="D3805" s="373"/>
      <c r="E3805" s="212" t="str">
        <f t="shared" si="5220"/>
        <v>BC</v>
      </c>
      <c r="F3805" s="197">
        <v>2</v>
      </c>
      <c r="G3805" s="206" t="s">
        <v>604</v>
      </c>
      <c r="H3805" s="373"/>
      <c r="I3805" s="406" t="str">
        <f t="shared" ref="I3805:P3805" si="5248">I3801</f>
        <v>Seth</v>
      </c>
      <c r="J3805" s="406" t="str">
        <f t="shared" si="5248"/>
        <v>Enos</v>
      </c>
      <c r="K3805" s="406" t="str">
        <f t="shared" si="5248"/>
        <v>Cainan</v>
      </c>
      <c r="L3805" s="406" t="str">
        <f t="shared" si="5248"/>
        <v>Mahalaleel</v>
      </c>
      <c r="M3805" s="406" t="str">
        <f t="shared" si="5248"/>
        <v>Jared</v>
      </c>
      <c r="N3805" s="406" t="str">
        <f t="shared" si="5248"/>
        <v>Enoch</v>
      </c>
      <c r="O3805" s="406" t="str">
        <f t="shared" si="5248"/>
        <v>Methusaleh</v>
      </c>
      <c r="P3805" s="406" t="str">
        <f t="shared" si="5248"/>
        <v>Lamech</v>
      </c>
      <c r="Q3805" s="373"/>
      <c r="R3805" s="200"/>
    </row>
    <row r="3806" spans="3:18" ht="14.6" customHeight="1" x14ac:dyDescent="0.5">
      <c r="C3806" s="407">
        <f t="shared" ref="C3806" si="5249">C3802+1</f>
        <v>950</v>
      </c>
      <c r="D3806" s="373"/>
      <c r="E3806" s="212">
        <f t="shared" si="5223"/>
        <v>-3130</v>
      </c>
      <c r="F3806" s="197">
        <v>3</v>
      </c>
      <c r="G3806" s="208" t="s">
        <v>287</v>
      </c>
      <c r="H3806" s="373"/>
      <c r="I3806" s="407">
        <f t="shared" ref="I3806:P3806" si="5250">I3802+1</f>
        <v>820</v>
      </c>
      <c r="J3806" s="407">
        <f t="shared" si="5250"/>
        <v>715</v>
      </c>
      <c r="K3806" s="407">
        <f t="shared" si="5250"/>
        <v>625</v>
      </c>
      <c r="L3806" s="407">
        <f t="shared" si="5250"/>
        <v>555</v>
      </c>
      <c r="M3806" s="407">
        <f t="shared" si="5250"/>
        <v>490</v>
      </c>
      <c r="N3806" s="407">
        <f t="shared" si="5250"/>
        <v>328</v>
      </c>
      <c r="O3806" s="407">
        <f t="shared" si="5250"/>
        <v>263</v>
      </c>
      <c r="P3806" s="407">
        <f t="shared" si="5250"/>
        <v>76</v>
      </c>
      <c r="Q3806" s="373"/>
      <c r="R3806" s="200"/>
    </row>
    <row r="3807" spans="3:18" ht="14.6" customHeight="1" x14ac:dyDescent="0.5">
      <c r="C3807" s="408"/>
      <c r="D3807" s="373"/>
      <c r="E3807" s="345"/>
      <c r="F3807" s="197">
        <v>4</v>
      </c>
      <c r="G3807" s="209" t="s">
        <v>605</v>
      </c>
      <c r="H3807" s="373"/>
      <c r="I3807" s="407"/>
      <c r="J3807" s="407"/>
      <c r="K3807" s="407"/>
      <c r="L3807" s="407"/>
      <c r="M3807" s="407"/>
      <c r="N3807" s="407"/>
      <c r="O3807" s="407"/>
      <c r="P3807" s="407"/>
      <c r="Q3807" s="373"/>
      <c r="R3807" s="200"/>
    </row>
    <row r="3808" spans="3:18" ht="14.6" customHeight="1" x14ac:dyDescent="0.5">
      <c r="C3808" s="406" t="str">
        <f t="shared" ref="C3808" si="5251">C3804</f>
        <v>Pre-Flood</v>
      </c>
      <c r="D3808" s="373"/>
      <c r="E3808" s="201">
        <f t="shared" si="5218"/>
        <v>3130</v>
      </c>
      <c r="F3808" s="197">
        <v>1</v>
      </c>
      <c r="G3808" s="203" t="s">
        <v>288</v>
      </c>
      <c r="H3808" s="373"/>
      <c r="I3808" s="408"/>
      <c r="J3808" s="408"/>
      <c r="K3808" s="408"/>
      <c r="L3808" s="408"/>
      <c r="M3808" s="408"/>
      <c r="N3808" s="408"/>
      <c r="O3808" s="408"/>
      <c r="P3808" s="408"/>
      <c r="Q3808" s="373"/>
      <c r="R3808" s="200"/>
    </row>
    <row r="3809" spans="3:18" ht="14.6" customHeight="1" x14ac:dyDescent="0.5">
      <c r="C3809" s="407">
        <f t="shared" ref="C3809" si="5252">C3805-1</f>
        <v>705</v>
      </c>
      <c r="D3809" s="373"/>
      <c r="E3809" s="212" t="str">
        <f t="shared" si="5220"/>
        <v>BC</v>
      </c>
      <c r="F3809" s="197">
        <v>2</v>
      </c>
      <c r="G3809" s="206" t="s">
        <v>604</v>
      </c>
      <c r="H3809" s="373"/>
      <c r="I3809" s="406" t="str">
        <f t="shared" ref="I3809" si="5253">I3805</f>
        <v>Seth</v>
      </c>
      <c r="J3809" s="406" t="str">
        <f t="shared" ref="J3809:P3809" si="5254">J3805</f>
        <v>Enos</v>
      </c>
      <c r="K3809" s="406" t="str">
        <f t="shared" si="5254"/>
        <v>Cainan</v>
      </c>
      <c r="L3809" s="406" t="str">
        <f t="shared" si="5254"/>
        <v>Mahalaleel</v>
      </c>
      <c r="M3809" s="406" t="str">
        <f t="shared" si="5254"/>
        <v>Jared</v>
      </c>
      <c r="N3809" s="406" t="str">
        <f t="shared" si="5254"/>
        <v>Enoch</v>
      </c>
      <c r="O3809" s="406" t="str">
        <f t="shared" si="5254"/>
        <v>Methusaleh</v>
      </c>
      <c r="P3809" s="406" t="str">
        <f t="shared" si="5254"/>
        <v>Lamech</v>
      </c>
      <c r="Q3809" s="373"/>
      <c r="R3809" s="200"/>
    </row>
    <row r="3810" spans="3:18" ht="14.6" customHeight="1" x14ac:dyDescent="0.5">
      <c r="C3810" s="407">
        <f t="shared" ref="C3810" si="5255">C3806+1</f>
        <v>951</v>
      </c>
      <c r="D3810" s="373"/>
      <c r="E3810" s="212">
        <f t="shared" si="5223"/>
        <v>-3129</v>
      </c>
      <c r="F3810" s="197">
        <v>3</v>
      </c>
      <c r="G3810" s="208" t="s">
        <v>287</v>
      </c>
      <c r="H3810" s="373"/>
      <c r="I3810" s="407">
        <f t="shared" ref="I3810" si="5256">I3806+1</f>
        <v>821</v>
      </c>
      <c r="J3810" s="407">
        <f t="shared" ref="J3810:P3810" si="5257">J3806+1</f>
        <v>716</v>
      </c>
      <c r="K3810" s="407">
        <f t="shared" si="5257"/>
        <v>626</v>
      </c>
      <c r="L3810" s="407">
        <f t="shared" si="5257"/>
        <v>556</v>
      </c>
      <c r="M3810" s="407">
        <f t="shared" si="5257"/>
        <v>491</v>
      </c>
      <c r="N3810" s="407">
        <f t="shared" si="5257"/>
        <v>329</v>
      </c>
      <c r="O3810" s="407">
        <f t="shared" si="5257"/>
        <v>264</v>
      </c>
      <c r="P3810" s="407">
        <f t="shared" si="5257"/>
        <v>77</v>
      </c>
      <c r="Q3810" s="373"/>
      <c r="R3810" s="200"/>
    </row>
    <row r="3811" spans="3:18" ht="14.6" customHeight="1" x14ac:dyDescent="0.5">
      <c r="C3811" s="408"/>
      <c r="D3811" s="373"/>
      <c r="E3811" s="345"/>
      <c r="F3811" s="197">
        <v>4</v>
      </c>
      <c r="G3811" s="209" t="s">
        <v>605</v>
      </c>
      <c r="H3811" s="373"/>
      <c r="I3811" s="407"/>
      <c r="J3811" s="407"/>
      <c r="K3811" s="407"/>
      <c r="L3811" s="407"/>
      <c r="M3811" s="407"/>
      <c r="N3811" s="407"/>
      <c r="O3811" s="407"/>
      <c r="P3811" s="407"/>
      <c r="Q3811" s="373"/>
      <c r="R3811" s="200"/>
    </row>
    <row r="3812" spans="3:18" ht="14.6" customHeight="1" x14ac:dyDescent="0.5">
      <c r="C3812" s="406" t="str">
        <f t="shared" ref="C3812" si="5258">C3808</f>
        <v>Pre-Flood</v>
      </c>
      <c r="D3812" s="373"/>
      <c r="E3812" s="201">
        <f t="shared" si="5218"/>
        <v>3129</v>
      </c>
      <c r="F3812" s="197">
        <v>1</v>
      </c>
      <c r="G3812" s="203" t="s">
        <v>288</v>
      </c>
      <c r="H3812" s="373"/>
      <c r="I3812" s="408"/>
      <c r="J3812" s="408"/>
      <c r="K3812" s="408"/>
      <c r="L3812" s="408"/>
      <c r="M3812" s="408"/>
      <c r="N3812" s="408"/>
      <c r="O3812" s="408"/>
      <c r="P3812" s="408"/>
      <c r="Q3812" s="373"/>
      <c r="R3812" s="200"/>
    </row>
    <row r="3813" spans="3:18" ht="14.6" customHeight="1" x14ac:dyDescent="0.5">
      <c r="C3813" s="407">
        <f t="shared" ref="C3813" si="5259">C3809-1</f>
        <v>704</v>
      </c>
      <c r="D3813" s="373"/>
      <c r="E3813" s="212" t="str">
        <f t="shared" si="5220"/>
        <v>BC</v>
      </c>
      <c r="F3813" s="197">
        <v>2</v>
      </c>
      <c r="G3813" s="206" t="s">
        <v>604</v>
      </c>
      <c r="H3813" s="373"/>
      <c r="I3813" s="406" t="str">
        <f t="shared" ref="I3813" si="5260">I3809</f>
        <v>Seth</v>
      </c>
      <c r="J3813" s="406" t="str">
        <f t="shared" ref="J3813:P3813" si="5261">J3809</f>
        <v>Enos</v>
      </c>
      <c r="K3813" s="406" t="str">
        <f t="shared" si="5261"/>
        <v>Cainan</v>
      </c>
      <c r="L3813" s="406" t="str">
        <f t="shared" si="5261"/>
        <v>Mahalaleel</v>
      </c>
      <c r="M3813" s="406" t="str">
        <f t="shared" si="5261"/>
        <v>Jared</v>
      </c>
      <c r="N3813" s="406" t="str">
        <f t="shared" si="5261"/>
        <v>Enoch</v>
      </c>
      <c r="O3813" s="406" t="str">
        <f t="shared" si="5261"/>
        <v>Methusaleh</v>
      </c>
      <c r="P3813" s="406" t="str">
        <f t="shared" si="5261"/>
        <v>Lamech</v>
      </c>
      <c r="Q3813" s="373"/>
      <c r="R3813" s="200"/>
    </row>
    <row r="3814" spans="3:18" ht="14.6" customHeight="1" x14ac:dyDescent="0.5">
      <c r="C3814" s="407">
        <f t="shared" ref="C3814" si="5262">C3810+1</f>
        <v>952</v>
      </c>
      <c r="D3814" s="373"/>
      <c r="E3814" s="212">
        <f t="shared" si="5223"/>
        <v>-3128</v>
      </c>
      <c r="F3814" s="197">
        <v>3</v>
      </c>
      <c r="G3814" s="208" t="s">
        <v>287</v>
      </c>
      <c r="H3814" s="373"/>
      <c r="I3814" s="407">
        <f t="shared" ref="I3814" si="5263">I3810+1</f>
        <v>822</v>
      </c>
      <c r="J3814" s="407">
        <f t="shared" ref="J3814:P3814" si="5264">J3810+1</f>
        <v>717</v>
      </c>
      <c r="K3814" s="407">
        <f t="shared" si="5264"/>
        <v>627</v>
      </c>
      <c r="L3814" s="407">
        <f t="shared" si="5264"/>
        <v>557</v>
      </c>
      <c r="M3814" s="407">
        <f t="shared" si="5264"/>
        <v>492</v>
      </c>
      <c r="N3814" s="407">
        <f t="shared" si="5264"/>
        <v>330</v>
      </c>
      <c r="O3814" s="407">
        <f t="shared" si="5264"/>
        <v>265</v>
      </c>
      <c r="P3814" s="407">
        <f t="shared" si="5264"/>
        <v>78</v>
      </c>
      <c r="Q3814" s="373"/>
      <c r="R3814" s="200"/>
    </row>
    <row r="3815" spans="3:18" ht="14.6" customHeight="1" x14ac:dyDescent="0.5">
      <c r="C3815" s="408"/>
      <c r="D3815" s="373"/>
      <c r="E3815" s="345"/>
      <c r="F3815" s="197">
        <v>4</v>
      </c>
      <c r="G3815" s="209" t="s">
        <v>605</v>
      </c>
      <c r="H3815" s="373"/>
      <c r="I3815" s="407"/>
      <c r="J3815" s="407"/>
      <c r="K3815" s="407"/>
      <c r="L3815" s="407"/>
      <c r="M3815" s="407"/>
      <c r="N3815" s="407"/>
      <c r="O3815" s="407"/>
      <c r="P3815" s="407"/>
      <c r="Q3815" s="373"/>
      <c r="R3815" s="200"/>
    </row>
    <row r="3816" spans="3:18" ht="14.6" customHeight="1" x14ac:dyDescent="0.5">
      <c r="C3816" s="406" t="str">
        <f t="shared" ref="C3816" si="5265">C3812</f>
        <v>Pre-Flood</v>
      </c>
      <c r="D3816" s="373"/>
      <c r="E3816" s="201">
        <f t="shared" si="5218"/>
        <v>3128</v>
      </c>
      <c r="F3816" s="197">
        <v>1</v>
      </c>
      <c r="G3816" s="203" t="s">
        <v>288</v>
      </c>
      <c r="H3816" s="373"/>
      <c r="I3816" s="408"/>
      <c r="J3816" s="408"/>
      <c r="K3816" s="408"/>
      <c r="L3816" s="408"/>
      <c r="M3816" s="408"/>
      <c r="N3816" s="408"/>
      <c r="O3816" s="408"/>
      <c r="P3816" s="408"/>
      <c r="Q3816" s="373"/>
      <c r="R3816" s="200"/>
    </row>
    <row r="3817" spans="3:18" ht="14.6" customHeight="1" x14ac:dyDescent="0.5">
      <c r="C3817" s="407">
        <f t="shared" ref="C3817" si="5266">C3813-1</f>
        <v>703</v>
      </c>
      <c r="D3817" s="373"/>
      <c r="E3817" s="212" t="str">
        <f t="shared" si="5220"/>
        <v>BC</v>
      </c>
      <c r="F3817" s="197">
        <v>2</v>
      </c>
      <c r="G3817" s="206" t="s">
        <v>604</v>
      </c>
      <c r="H3817" s="373"/>
      <c r="I3817" s="406" t="str">
        <f t="shared" ref="I3817" si="5267">I3813</f>
        <v>Seth</v>
      </c>
      <c r="J3817" s="406" t="str">
        <f t="shared" ref="J3817:P3817" si="5268">J3813</f>
        <v>Enos</v>
      </c>
      <c r="K3817" s="406" t="str">
        <f t="shared" si="5268"/>
        <v>Cainan</v>
      </c>
      <c r="L3817" s="406" t="str">
        <f t="shared" si="5268"/>
        <v>Mahalaleel</v>
      </c>
      <c r="M3817" s="406" t="str">
        <f t="shared" si="5268"/>
        <v>Jared</v>
      </c>
      <c r="N3817" s="406" t="str">
        <f t="shared" si="5268"/>
        <v>Enoch</v>
      </c>
      <c r="O3817" s="406" t="str">
        <f t="shared" si="5268"/>
        <v>Methusaleh</v>
      </c>
      <c r="P3817" s="406" t="str">
        <f t="shared" si="5268"/>
        <v>Lamech</v>
      </c>
      <c r="Q3817" s="373"/>
      <c r="R3817" s="200"/>
    </row>
    <row r="3818" spans="3:18" ht="14.6" customHeight="1" x14ac:dyDescent="0.5">
      <c r="C3818" s="407">
        <f t="shared" ref="C3818" si="5269">C3814+1</f>
        <v>953</v>
      </c>
      <c r="D3818" s="373"/>
      <c r="E3818" s="212">
        <f t="shared" si="5223"/>
        <v>-3127</v>
      </c>
      <c r="F3818" s="197">
        <v>3</v>
      </c>
      <c r="G3818" s="208" t="s">
        <v>287</v>
      </c>
      <c r="H3818" s="373"/>
      <c r="I3818" s="407">
        <f t="shared" ref="I3818" si="5270">I3814+1</f>
        <v>823</v>
      </c>
      <c r="J3818" s="407">
        <f t="shared" ref="J3818:P3818" si="5271">J3814+1</f>
        <v>718</v>
      </c>
      <c r="K3818" s="407">
        <f t="shared" si="5271"/>
        <v>628</v>
      </c>
      <c r="L3818" s="407">
        <f t="shared" si="5271"/>
        <v>558</v>
      </c>
      <c r="M3818" s="407">
        <f t="shared" si="5271"/>
        <v>493</v>
      </c>
      <c r="N3818" s="407">
        <f t="shared" si="5271"/>
        <v>331</v>
      </c>
      <c r="O3818" s="407">
        <f t="shared" si="5271"/>
        <v>266</v>
      </c>
      <c r="P3818" s="407">
        <f t="shared" si="5271"/>
        <v>79</v>
      </c>
      <c r="Q3818" s="373"/>
      <c r="R3818" s="200"/>
    </row>
    <row r="3819" spans="3:18" ht="14.6" customHeight="1" x14ac:dyDescent="0.5">
      <c r="C3819" s="408"/>
      <c r="D3819" s="373"/>
      <c r="E3819" s="345"/>
      <c r="F3819" s="197">
        <v>4</v>
      </c>
      <c r="G3819" s="209" t="s">
        <v>605</v>
      </c>
      <c r="H3819" s="373"/>
      <c r="I3819" s="407"/>
      <c r="J3819" s="407"/>
      <c r="K3819" s="407"/>
      <c r="L3819" s="407"/>
      <c r="M3819" s="407"/>
      <c r="N3819" s="407"/>
      <c r="O3819" s="407"/>
      <c r="P3819" s="407"/>
      <c r="Q3819" s="373"/>
      <c r="R3819" s="200"/>
    </row>
    <row r="3820" spans="3:18" ht="14.6" customHeight="1" x14ac:dyDescent="0.5">
      <c r="C3820" s="406" t="str">
        <f t="shared" ref="C3820" si="5272">C3816</f>
        <v>Pre-Flood</v>
      </c>
      <c r="D3820" s="373"/>
      <c r="E3820" s="201">
        <f t="shared" si="5218"/>
        <v>3127</v>
      </c>
      <c r="F3820" s="197">
        <v>1</v>
      </c>
      <c r="G3820" s="203" t="s">
        <v>288</v>
      </c>
      <c r="H3820" s="373"/>
      <c r="I3820" s="408"/>
      <c r="J3820" s="408"/>
      <c r="K3820" s="408"/>
      <c r="L3820" s="408"/>
      <c r="M3820" s="408"/>
      <c r="N3820" s="408"/>
      <c r="O3820" s="408"/>
      <c r="P3820" s="408"/>
      <c r="Q3820" s="373"/>
      <c r="R3820" s="200"/>
    </row>
    <row r="3821" spans="3:18" ht="14.6" customHeight="1" x14ac:dyDescent="0.5">
      <c r="C3821" s="407">
        <f t="shared" ref="C3821" si="5273">C3817-1</f>
        <v>702</v>
      </c>
      <c r="D3821" s="373"/>
      <c r="E3821" s="212" t="str">
        <f t="shared" si="5220"/>
        <v>BC</v>
      </c>
      <c r="F3821" s="197">
        <v>2</v>
      </c>
      <c r="G3821" s="206" t="s">
        <v>604</v>
      </c>
      <c r="H3821" s="373"/>
      <c r="I3821" s="406" t="str">
        <f t="shared" ref="I3821:P3821" si="5274">I3817</f>
        <v>Seth</v>
      </c>
      <c r="J3821" s="406" t="str">
        <f t="shared" si="5274"/>
        <v>Enos</v>
      </c>
      <c r="K3821" s="406" t="str">
        <f t="shared" si="5274"/>
        <v>Cainan</v>
      </c>
      <c r="L3821" s="406" t="str">
        <f t="shared" si="5274"/>
        <v>Mahalaleel</v>
      </c>
      <c r="M3821" s="406" t="str">
        <f t="shared" si="5274"/>
        <v>Jared</v>
      </c>
      <c r="N3821" s="406" t="str">
        <f t="shared" si="5274"/>
        <v>Enoch</v>
      </c>
      <c r="O3821" s="406" t="str">
        <f t="shared" si="5274"/>
        <v>Methusaleh</v>
      </c>
      <c r="P3821" s="406" t="str">
        <f t="shared" si="5274"/>
        <v>Lamech</v>
      </c>
      <c r="Q3821" s="373"/>
      <c r="R3821" s="200"/>
    </row>
    <row r="3822" spans="3:18" ht="14.6" customHeight="1" x14ac:dyDescent="0.5">
      <c r="C3822" s="407">
        <f t="shared" ref="C3822" si="5275">C3818+1</f>
        <v>954</v>
      </c>
      <c r="D3822" s="373"/>
      <c r="E3822" s="212">
        <f t="shared" si="5223"/>
        <v>-3126</v>
      </c>
      <c r="F3822" s="197">
        <v>3</v>
      </c>
      <c r="G3822" s="208" t="s">
        <v>287</v>
      </c>
      <c r="H3822" s="373"/>
      <c r="I3822" s="407">
        <f t="shared" ref="I3822:P3822" si="5276">I3818+1</f>
        <v>824</v>
      </c>
      <c r="J3822" s="407">
        <f t="shared" si="5276"/>
        <v>719</v>
      </c>
      <c r="K3822" s="407">
        <f t="shared" si="5276"/>
        <v>629</v>
      </c>
      <c r="L3822" s="407">
        <f t="shared" si="5276"/>
        <v>559</v>
      </c>
      <c r="M3822" s="407">
        <f t="shared" si="5276"/>
        <v>494</v>
      </c>
      <c r="N3822" s="407">
        <f t="shared" si="5276"/>
        <v>332</v>
      </c>
      <c r="O3822" s="407">
        <f t="shared" si="5276"/>
        <v>267</v>
      </c>
      <c r="P3822" s="407">
        <f t="shared" si="5276"/>
        <v>80</v>
      </c>
      <c r="Q3822" s="373"/>
      <c r="R3822" s="200"/>
    </row>
    <row r="3823" spans="3:18" ht="14.6" customHeight="1" x14ac:dyDescent="0.5">
      <c r="C3823" s="408"/>
      <c r="D3823" s="373"/>
      <c r="E3823" s="345"/>
      <c r="F3823" s="197">
        <v>4</v>
      </c>
      <c r="G3823" s="209" t="s">
        <v>605</v>
      </c>
      <c r="H3823" s="373"/>
      <c r="I3823" s="407"/>
      <c r="J3823" s="407"/>
      <c r="K3823" s="407"/>
      <c r="L3823" s="407"/>
      <c r="M3823" s="407"/>
      <c r="N3823" s="407"/>
      <c r="O3823" s="407"/>
      <c r="P3823" s="407"/>
      <c r="Q3823" s="373"/>
      <c r="R3823" s="200"/>
    </row>
    <row r="3824" spans="3:18" ht="14.6" customHeight="1" x14ac:dyDescent="0.5">
      <c r="C3824" s="406" t="str">
        <f t="shared" ref="C3824" si="5277">C3820</f>
        <v>Pre-Flood</v>
      </c>
      <c r="D3824" s="373"/>
      <c r="E3824" s="201">
        <f t="shared" si="5218"/>
        <v>3126</v>
      </c>
      <c r="F3824" s="197">
        <v>1</v>
      </c>
      <c r="G3824" s="203" t="s">
        <v>288</v>
      </c>
      <c r="H3824" s="373"/>
      <c r="I3824" s="408"/>
      <c r="J3824" s="408"/>
      <c r="K3824" s="408"/>
      <c r="L3824" s="408"/>
      <c r="M3824" s="408"/>
      <c r="N3824" s="408"/>
      <c r="O3824" s="408"/>
      <c r="P3824" s="408"/>
      <c r="Q3824" s="373"/>
      <c r="R3824" s="200"/>
    </row>
    <row r="3825" spans="3:18" ht="14.6" customHeight="1" x14ac:dyDescent="0.5">
      <c r="C3825" s="407">
        <f t="shared" ref="C3825" si="5278">C3821-1</f>
        <v>701</v>
      </c>
      <c r="D3825" s="373"/>
      <c r="E3825" s="212" t="str">
        <f t="shared" si="5220"/>
        <v>BC</v>
      </c>
      <c r="F3825" s="197">
        <v>2</v>
      </c>
      <c r="G3825" s="206" t="s">
        <v>604</v>
      </c>
      <c r="H3825" s="373"/>
      <c r="I3825" s="406" t="str">
        <f t="shared" ref="I3825" si="5279">I3821</f>
        <v>Seth</v>
      </c>
      <c r="J3825" s="406" t="str">
        <f t="shared" ref="J3825:P3825" si="5280">J3821</f>
        <v>Enos</v>
      </c>
      <c r="K3825" s="406" t="str">
        <f t="shared" si="5280"/>
        <v>Cainan</v>
      </c>
      <c r="L3825" s="406" t="str">
        <f t="shared" si="5280"/>
        <v>Mahalaleel</v>
      </c>
      <c r="M3825" s="406" t="str">
        <f t="shared" si="5280"/>
        <v>Jared</v>
      </c>
      <c r="N3825" s="406" t="str">
        <f t="shared" si="5280"/>
        <v>Enoch</v>
      </c>
      <c r="O3825" s="406" t="str">
        <f t="shared" si="5280"/>
        <v>Methusaleh</v>
      </c>
      <c r="P3825" s="406" t="str">
        <f t="shared" si="5280"/>
        <v>Lamech</v>
      </c>
      <c r="Q3825" s="373"/>
      <c r="R3825" s="200"/>
    </row>
    <row r="3826" spans="3:18" ht="14.6" customHeight="1" x14ac:dyDescent="0.5">
      <c r="C3826" s="407">
        <f t="shared" ref="C3826" si="5281">C3822+1</f>
        <v>955</v>
      </c>
      <c r="D3826" s="373"/>
      <c r="E3826" s="212">
        <f t="shared" si="5223"/>
        <v>-3125</v>
      </c>
      <c r="F3826" s="197">
        <v>3</v>
      </c>
      <c r="G3826" s="208" t="s">
        <v>287</v>
      </c>
      <c r="H3826" s="373"/>
      <c r="I3826" s="407">
        <f t="shared" ref="I3826" si="5282">I3822+1</f>
        <v>825</v>
      </c>
      <c r="J3826" s="407">
        <f t="shared" ref="J3826:P3826" si="5283">J3822+1</f>
        <v>720</v>
      </c>
      <c r="K3826" s="407">
        <f t="shared" si="5283"/>
        <v>630</v>
      </c>
      <c r="L3826" s="407">
        <f t="shared" si="5283"/>
        <v>560</v>
      </c>
      <c r="M3826" s="407">
        <f t="shared" si="5283"/>
        <v>495</v>
      </c>
      <c r="N3826" s="407">
        <f t="shared" si="5283"/>
        <v>333</v>
      </c>
      <c r="O3826" s="407">
        <f t="shared" si="5283"/>
        <v>268</v>
      </c>
      <c r="P3826" s="407">
        <f t="shared" si="5283"/>
        <v>81</v>
      </c>
      <c r="Q3826" s="373"/>
      <c r="R3826" s="200"/>
    </row>
    <row r="3827" spans="3:18" ht="14.6" customHeight="1" x14ac:dyDescent="0.5">
      <c r="C3827" s="408"/>
      <c r="D3827" s="373"/>
      <c r="E3827" s="345"/>
      <c r="F3827" s="197">
        <v>4</v>
      </c>
      <c r="G3827" s="209" t="s">
        <v>605</v>
      </c>
      <c r="H3827" s="373"/>
      <c r="I3827" s="407"/>
      <c r="J3827" s="407"/>
      <c r="K3827" s="407"/>
      <c r="L3827" s="407"/>
      <c r="M3827" s="407"/>
      <c r="N3827" s="407"/>
      <c r="O3827" s="407"/>
      <c r="P3827" s="407"/>
      <c r="Q3827" s="373"/>
      <c r="R3827" s="200"/>
    </row>
    <row r="3828" spans="3:18" ht="14.6" customHeight="1" x14ac:dyDescent="0.5">
      <c r="C3828" s="406" t="str">
        <f t="shared" ref="C3828" si="5284">C3824</f>
        <v>Pre-Flood</v>
      </c>
      <c r="D3828" s="373"/>
      <c r="E3828" s="201">
        <f t="shared" si="5218"/>
        <v>3125</v>
      </c>
      <c r="F3828" s="197">
        <v>1</v>
      </c>
      <c r="G3828" s="203" t="s">
        <v>288</v>
      </c>
      <c r="H3828" s="373"/>
      <c r="I3828" s="408"/>
      <c r="J3828" s="408"/>
      <c r="K3828" s="408"/>
      <c r="L3828" s="408"/>
      <c r="M3828" s="408"/>
      <c r="N3828" s="408"/>
      <c r="O3828" s="408"/>
      <c r="P3828" s="408"/>
      <c r="Q3828" s="373"/>
      <c r="R3828" s="200"/>
    </row>
    <row r="3829" spans="3:18" ht="14.6" customHeight="1" x14ac:dyDescent="0.5">
      <c r="C3829" s="407">
        <f t="shared" ref="C3829" si="5285">C3825-1</f>
        <v>700</v>
      </c>
      <c r="D3829" s="373"/>
      <c r="E3829" s="212" t="str">
        <f t="shared" si="5220"/>
        <v>BC</v>
      </c>
      <c r="F3829" s="197">
        <v>2</v>
      </c>
      <c r="G3829" s="206" t="s">
        <v>604</v>
      </c>
      <c r="H3829" s="373"/>
      <c r="I3829" s="406" t="str">
        <f t="shared" ref="I3829" si="5286">I3825</f>
        <v>Seth</v>
      </c>
      <c r="J3829" s="406" t="str">
        <f t="shared" ref="J3829:P3829" si="5287">J3825</f>
        <v>Enos</v>
      </c>
      <c r="K3829" s="406" t="str">
        <f t="shared" si="5287"/>
        <v>Cainan</v>
      </c>
      <c r="L3829" s="406" t="str">
        <f t="shared" si="5287"/>
        <v>Mahalaleel</v>
      </c>
      <c r="M3829" s="406" t="str">
        <f t="shared" si="5287"/>
        <v>Jared</v>
      </c>
      <c r="N3829" s="406" t="str">
        <f t="shared" si="5287"/>
        <v>Enoch</v>
      </c>
      <c r="O3829" s="406" t="str">
        <f t="shared" si="5287"/>
        <v>Methusaleh</v>
      </c>
      <c r="P3829" s="406" t="str">
        <f t="shared" si="5287"/>
        <v>Lamech</v>
      </c>
      <c r="Q3829" s="373"/>
      <c r="R3829" s="200"/>
    </row>
    <row r="3830" spans="3:18" ht="14.6" customHeight="1" x14ac:dyDescent="0.5">
      <c r="C3830" s="407">
        <f t="shared" ref="C3830" si="5288">C3826+1</f>
        <v>956</v>
      </c>
      <c r="D3830" s="373"/>
      <c r="E3830" s="212">
        <f t="shared" si="5223"/>
        <v>-3124</v>
      </c>
      <c r="F3830" s="197">
        <v>3</v>
      </c>
      <c r="G3830" s="208" t="s">
        <v>287</v>
      </c>
      <c r="H3830" s="373"/>
      <c r="I3830" s="407">
        <f t="shared" ref="I3830" si="5289">I3826+1</f>
        <v>826</v>
      </c>
      <c r="J3830" s="407">
        <f t="shared" ref="J3830:P3830" si="5290">J3826+1</f>
        <v>721</v>
      </c>
      <c r="K3830" s="407">
        <f t="shared" si="5290"/>
        <v>631</v>
      </c>
      <c r="L3830" s="407">
        <f t="shared" si="5290"/>
        <v>561</v>
      </c>
      <c r="M3830" s="407">
        <f t="shared" si="5290"/>
        <v>496</v>
      </c>
      <c r="N3830" s="407">
        <f t="shared" si="5290"/>
        <v>334</v>
      </c>
      <c r="O3830" s="407">
        <f t="shared" si="5290"/>
        <v>269</v>
      </c>
      <c r="P3830" s="407">
        <f t="shared" si="5290"/>
        <v>82</v>
      </c>
      <c r="Q3830" s="373"/>
      <c r="R3830" s="200"/>
    </row>
    <row r="3831" spans="3:18" ht="14.6" customHeight="1" x14ac:dyDescent="0.5">
      <c r="C3831" s="408"/>
      <c r="D3831" s="373"/>
      <c r="E3831" s="345"/>
      <c r="F3831" s="197">
        <v>4</v>
      </c>
      <c r="G3831" s="209" t="s">
        <v>605</v>
      </c>
      <c r="H3831" s="373"/>
      <c r="I3831" s="407"/>
      <c r="J3831" s="407"/>
      <c r="K3831" s="407"/>
      <c r="L3831" s="407"/>
      <c r="M3831" s="407"/>
      <c r="N3831" s="407"/>
      <c r="O3831" s="407"/>
      <c r="P3831" s="407"/>
      <c r="Q3831" s="373"/>
      <c r="R3831" s="200"/>
    </row>
    <row r="3832" spans="3:18" ht="14.6" customHeight="1" x14ac:dyDescent="0.5">
      <c r="C3832" s="406" t="str">
        <f t="shared" ref="C3832" si="5291">C3828</f>
        <v>Pre-Flood</v>
      </c>
      <c r="D3832" s="373"/>
      <c r="E3832" s="201">
        <f t="shared" si="5218"/>
        <v>3124</v>
      </c>
      <c r="F3832" s="197">
        <v>1</v>
      </c>
      <c r="G3832" s="203" t="s">
        <v>288</v>
      </c>
      <c r="H3832" s="373"/>
      <c r="I3832" s="408"/>
      <c r="J3832" s="408"/>
      <c r="K3832" s="408"/>
      <c r="L3832" s="408"/>
      <c r="M3832" s="408"/>
      <c r="N3832" s="408"/>
      <c r="O3832" s="408"/>
      <c r="P3832" s="408"/>
      <c r="Q3832" s="373"/>
      <c r="R3832" s="200"/>
    </row>
    <row r="3833" spans="3:18" ht="14.6" customHeight="1" x14ac:dyDescent="0.5">
      <c r="C3833" s="407">
        <f t="shared" ref="C3833" si="5292">C3829-1</f>
        <v>699</v>
      </c>
      <c r="D3833" s="373"/>
      <c r="E3833" s="212" t="str">
        <f t="shared" si="5220"/>
        <v>BC</v>
      </c>
      <c r="F3833" s="197">
        <v>2</v>
      </c>
      <c r="G3833" s="206" t="s">
        <v>604</v>
      </c>
      <c r="H3833" s="373"/>
      <c r="I3833" s="406" t="str">
        <f t="shared" ref="I3833" si="5293">I3829</f>
        <v>Seth</v>
      </c>
      <c r="J3833" s="406" t="str">
        <f t="shared" ref="J3833:P3833" si="5294">J3829</f>
        <v>Enos</v>
      </c>
      <c r="K3833" s="406" t="str">
        <f t="shared" si="5294"/>
        <v>Cainan</v>
      </c>
      <c r="L3833" s="406" t="str">
        <f t="shared" si="5294"/>
        <v>Mahalaleel</v>
      </c>
      <c r="M3833" s="406" t="str">
        <f t="shared" si="5294"/>
        <v>Jared</v>
      </c>
      <c r="N3833" s="406" t="str">
        <f t="shared" si="5294"/>
        <v>Enoch</v>
      </c>
      <c r="O3833" s="406" t="str">
        <f t="shared" si="5294"/>
        <v>Methusaleh</v>
      </c>
      <c r="P3833" s="406" t="str">
        <f t="shared" si="5294"/>
        <v>Lamech</v>
      </c>
      <c r="Q3833" s="373"/>
      <c r="R3833" s="200"/>
    </row>
    <row r="3834" spans="3:18" ht="14.6" customHeight="1" x14ac:dyDescent="0.5">
      <c r="C3834" s="407">
        <f t="shared" ref="C3834" si="5295">C3830+1</f>
        <v>957</v>
      </c>
      <c r="D3834" s="373"/>
      <c r="E3834" s="212">
        <f t="shared" si="5223"/>
        <v>-3123</v>
      </c>
      <c r="F3834" s="197">
        <v>3</v>
      </c>
      <c r="G3834" s="208" t="s">
        <v>287</v>
      </c>
      <c r="H3834" s="373"/>
      <c r="I3834" s="407">
        <f t="shared" ref="I3834" si="5296">I3830+1</f>
        <v>827</v>
      </c>
      <c r="J3834" s="407">
        <f t="shared" ref="J3834:P3834" si="5297">J3830+1</f>
        <v>722</v>
      </c>
      <c r="K3834" s="407">
        <f t="shared" si="5297"/>
        <v>632</v>
      </c>
      <c r="L3834" s="407">
        <f t="shared" si="5297"/>
        <v>562</v>
      </c>
      <c r="M3834" s="407">
        <f t="shared" si="5297"/>
        <v>497</v>
      </c>
      <c r="N3834" s="407">
        <f t="shared" si="5297"/>
        <v>335</v>
      </c>
      <c r="O3834" s="407">
        <f t="shared" si="5297"/>
        <v>270</v>
      </c>
      <c r="P3834" s="407">
        <f t="shared" si="5297"/>
        <v>83</v>
      </c>
      <c r="Q3834" s="373"/>
      <c r="R3834" s="200"/>
    </row>
    <row r="3835" spans="3:18" ht="14.6" customHeight="1" x14ac:dyDescent="0.5">
      <c r="C3835" s="408"/>
      <c r="D3835" s="373"/>
      <c r="E3835" s="345"/>
      <c r="F3835" s="197">
        <v>4</v>
      </c>
      <c r="G3835" s="209" t="s">
        <v>605</v>
      </c>
      <c r="H3835" s="373"/>
      <c r="I3835" s="407"/>
      <c r="J3835" s="407"/>
      <c r="K3835" s="407"/>
      <c r="L3835" s="407"/>
      <c r="M3835" s="407"/>
      <c r="N3835" s="407"/>
      <c r="O3835" s="407"/>
      <c r="P3835" s="407"/>
      <c r="Q3835" s="373"/>
      <c r="R3835" s="200"/>
    </row>
    <row r="3836" spans="3:18" ht="14.6" customHeight="1" x14ac:dyDescent="0.5">
      <c r="C3836" s="406" t="str">
        <f t="shared" ref="C3836" si="5298">C3832</f>
        <v>Pre-Flood</v>
      </c>
      <c r="D3836" s="373"/>
      <c r="E3836" s="201">
        <f t="shared" si="5218"/>
        <v>3123</v>
      </c>
      <c r="F3836" s="197">
        <v>1</v>
      </c>
      <c r="G3836" s="203" t="s">
        <v>288</v>
      </c>
      <c r="H3836" s="373"/>
      <c r="I3836" s="408"/>
      <c r="J3836" s="408"/>
      <c r="K3836" s="408"/>
      <c r="L3836" s="408"/>
      <c r="M3836" s="408"/>
      <c r="N3836" s="408"/>
      <c r="O3836" s="408"/>
      <c r="P3836" s="408"/>
      <c r="Q3836" s="373"/>
      <c r="R3836" s="200"/>
    </row>
    <row r="3837" spans="3:18" ht="14.6" customHeight="1" x14ac:dyDescent="0.5">
      <c r="C3837" s="407">
        <f t="shared" ref="C3837" si="5299">C3833-1</f>
        <v>698</v>
      </c>
      <c r="D3837" s="373"/>
      <c r="E3837" s="212" t="str">
        <f t="shared" si="5220"/>
        <v>BC</v>
      </c>
      <c r="F3837" s="197">
        <v>2</v>
      </c>
      <c r="G3837" s="206" t="s">
        <v>604</v>
      </c>
      <c r="H3837" s="373"/>
      <c r="I3837" s="406" t="str">
        <f t="shared" ref="I3837:P3837" si="5300">I3833</f>
        <v>Seth</v>
      </c>
      <c r="J3837" s="406" t="str">
        <f t="shared" si="5300"/>
        <v>Enos</v>
      </c>
      <c r="K3837" s="406" t="str">
        <f t="shared" si="5300"/>
        <v>Cainan</v>
      </c>
      <c r="L3837" s="406" t="str">
        <f t="shared" si="5300"/>
        <v>Mahalaleel</v>
      </c>
      <c r="M3837" s="406" t="str">
        <f t="shared" si="5300"/>
        <v>Jared</v>
      </c>
      <c r="N3837" s="406" t="str">
        <f t="shared" si="5300"/>
        <v>Enoch</v>
      </c>
      <c r="O3837" s="406" t="str">
        <f t="shared" si="5300"/>
        <v>Methusaleh</v>
      </c>
      <c r="P3837" s="406" t="str">
        <f t="shared" si="5300"/>
        <v>Lamech</v>
      </c>
      <c r="Q3837" s="373"/>
      <c r="R3837" s="200"/>
    </row>
    <row r="3838" spans="3:18" ht="14.6" customHeight="1" x14ac:dyDescent="0.5">
      <c r="C3838" s="407">
        <f t="shared" ref="C3838" si="5301">C3834+1</f>
        <v>958</v>
      </c>
      <c r="D3838" s="373"/>
      <c r="E3838" s="212">
        <f t="shared" si="5223"/>
        <v>-3122</v>
      </c>
      <c r="F3838" s="197">
        <v>3</v>
      </c>
      <c r="G3838" s="208" t="s">
        <v>287</v>
      </c>
      <c r="H3838" s="373"/>
      <c r="I3838" s="407">
        <f t="shared" ref="I3838:P3838" si="5302">I3834+1</f>
        <v>828</v>
      </c>
      <c r="J3838" s="407">
        <f t="shared" si="5302"/>
        <v>723</v>
      </c>
      <c r="K3838" s="407">
        <f t="shared" si="5302"/>
        <v>633</v>
      </c>
      <c r="L3838" s="407">
        <f t="shared" si="5302"/>
        <v>563</v>
      </c>
      <c r="M3838" s="407">
        <f t="shared" si="5302"/>
        <v>498</v>
      </c>
      <c r="N3838" s="407">
        <f t="shared" si="5302"/>
        <v>336</v>
      </c>
      <c r="O3838" s="407">
        <f t="shared" si="5302"/>
        <v>271</v>
      </c>
      <c r="P3838" s="407">
        <f t="shared" si="5302"/>
        <v>84</v>
      </c>
      <c r="Q3838" s="373"/>
      <c r="R3838" s="200"/>
    </row>
    <row r="3839" spans="3:18" ht="14.6" customHeight="1" x14ac:dyDescent="0.5">
      <c r="C3839" s="408"/>
      <c r="D3839" s="373"/>
      <c r="E3839" s="345"/>
      <c r="F3839" s="197">
        <v>4</v>
      </c>
      <c r="G3839" s="209" t="s">
        <v>605</v>
      </c>
      <c r="H3839" s="373"/>
      <c r="I3839" s="407"/>
      <c r="J3839" s="407"/>
      <c r="K3839" s="407"/>
      <c r="L3839" s="407"/>
      <c r="M3839" s="407"/>
      <c r="N3839" s="407"/>
      <c r="O3839" s="407"/>
      <c r="P3839" s="407"/>
      <c r="Q3839" s="373"/>
      <c r="R3839" s="200"/>
    </row>
    <row r="3840" spans="3:18" ht="14.6" customHeight="1" x14ac:dyDescent="0.5">
      <c r="C3840" s="406" t="str">
        <f t="shared" ref="C3840" si="5303">C3836</f>
        <v>Pre-Flood</v>
      </c>
      <c r="D3840" s="373"/>
      <c r="E3840" s="201">
        <f t="shared" si="5218"/>
        <v>3122</v>
      </c>
      <c r="F3840" s="197">
        <v>1</v>
      </c>
      <c r="G3840" s="203" t="s">
        <v>288</v>
      </c>
      <c r="H3840" s="373"/>
      <c r="I3840" s="408"/>
      <c r="J3840" s="408"/>
      <c r="K3840" s="408"/>
      <c r="L3840" s="408"/>
      <c r="M3840" s="408"/>
      <c r="N3840" s="408"/>
      <c r="O3840" s="408"/>
      <c r="P3840" s="408"/>
      <c r="Q3840" s="373"/>
      <c r="R3840" s="200"/>
    </row>
    <row r="3841" spans="3:18" ht="14.6" customHeight="1" x14ac:dyDescent="0.5">
      <c r="C3841" s="407">
        <f t="shared" ref="C3841" si="5304">C3837-1</f>
        <v>697</v>
      </c>
      <c r="D3841" s="373"/>
      <c r="E3841" s="212" t="str">
        <f t="shared" si="5220"/>
        <v>BC</v>
      </c>
      <c r="F3841" s="197">
        <v>2</v>
      </c>
      <c r="G3841" s="206" t="s">
        <v>604</v>
      </c>
      <c r="H3841" s="373"/>
      <c r="I3841" s="406" t="str">
        <f t="shared" ref="I3841" si="5305">I3837</f>
        <v>Seth</v>
      </c>
      <c r="J3841" s="406" t="str">
        <f t="shared" ref="J3841:P3841" si="5306">J3837</f>
        <v>Enos</v>
      </c>
      <c r="K3841" s="406" t="str">
        <f t="shared" si="5306"/>
        <v>Cainan</v>
      </c>
      <c r="L3841" s="406" t="str">
        <f t="shared" si="5306"/>
        <v>Mahalaleel</v>
      </c>
      <c r="M3841" s="406" t="str">
        <f t="shared" si="5306"/>
        <v>Jared</v>
      </c>
      <c r="N3841" s="406" t="str">
        <f t="shared" si="5306"/>
        <v>Enoch</v>
      </c>
      <c r="O3841" s="406" t="str">
        <f t="shared" si="5306"/>
        <v>Methusaleh</v>
      </c>
      <c r="P3841" s="406" t="str">
        <f t="shared" si="5306"/>
        <v>Lamech</v>
      </c>
      <c r="Q3841" s="373"/>
      <c r="R3841" s="200"/>
    </row>
    <row r="3842" spans="3:18" ht="14.6" customHeight="1" x14ac:dyDescent="0.5">
      <c r="C3842" s="407">
        <f t="shared" ref="C3842" si="5307">C3838+1</f>
        <v>959</v>
      </c>
      <c r="D3842" s="373"/>
      <c r="E3842" s="212">
        <f t="shared" si="5223"/>
        <v>-3121</v>
      </c>
      <c r="F3842" s="197">
        <v>3</v>
      </c>
      <c r="G3842" s="208" t="s">
        <v>287</v>
      </c>
      <c r="H3842" s="373"/>
      <c r="I3842" s="407">
        <f t="shared" ref="I3842" si="5308">I3838+1</f>
        <v>829</v>
      </c>
      <c r="J3842" s="407">
        <f t="shared" ref="J3842:P3842" si="5309">J3838+1</f>
        <v>724</v>
      </c>
      <c r="K3842" s="407">
        <f t="shared" si="5309"/>
        <v>634</v>
      </c>
      <c r="L3842" s="407">
        <f t="shared" si="5309"/>
        <v>564</v>
      </c>
      <c r="M3842" s="407">
        <f t="shared" si="5309"/>
        <v>499</v>
      </c>
      <c r="N3842" s="407">
        <f t="shared" si="5309"/>
        <v>337</v>
      </c>
      <c r="O3842" s="407">
        <f t="shared" si="5309"/>
        <v>272</v>
      </c>
      <c r="P3842" s="407">
        <f t="shared" si="5309"/>
        <v>85</v>
      </c>
      <c r="Q3842" s="373"/>
      <c r="R3842" s="200"/>
    </row>
    <row r="3843" spans="3:18" ht="14.6" customHeight="1" x14ac:dyDescent="0.5">
      <c r="C3843" s="408"/>
      <c r="D3843" s="373"/>
      <c r="E3843" s="345"/>
      <c r="F3843" s="197">
        <v>4</v>
      </c>
      <c r="G3843" s="209" t="s">
        <v>605</v>
      </c>
      <c r="H3843" s="373"/>
      <c r="I3843" s="407"/>
      <c r="J3843" s="407"/>
      <c r="K3843" s="407"/>
      <c r="L3843" s="407"/>
      <c r="M3843" s="407"/>
      <c r="N3843" s="407"/>
      <c r="O3843" s="407"/>
      <c r="P3843" s="407"/>
      <c r="Q3843" s="373"/>
      <c r="R3843" s="200"/>
    </row>
    <row r="3844" spans="3:18" ht="14.6" customHeight="1" x14ac:dyDescent="0.5">
      <c r="C3844" s="406" t="str">
        <f t="shared" ref="C3844" si="5310">C3840</f>
        <v>Pre-Flood</v>
      </c>
      <c r="D3844" s="373"/>
      <c r="E3844" s="201">
        <f t="shared" si="5218"/>
        <v>3121</v>
      </c>
      <c r="F3844" s="197">
        <v>1</v>
      </c>
      <c r="G3844" s="203" t="s">
        <v>288</v>
      </c>
      <c r="H3844" s="373"/>
      <c r="I3844" s="408"/>
      <c r="J3844" s="408"/>
      <c r="K3844" s="408"/>
      <c r="L3844" s="408"/>
      <c r="M3844" s="408"/>
      <c r="N3844" s="408"/>
      <c r="O3844" s="408"/>
      <c r="P3844" s="408"/>
      <c r="Q3844" s="373"/>
      <c r="R3844" s="200"/>
    </row>
    <row r="3845" spans="3:18" ht="14.6" customHeight="1" x14ac:dyDescent="0.5">
      <c r="C3845" s="407">
        <f t="shared" ref="C3845" si="5311">C3841-1</f>
        <v>696</v>
      </c>
      <c r="D3845" s="373"/>
      <c r="E3845" s="212" t="str">
        <f t="shared" si="5220"/>
        <v>BC</v>
      </c>
      <c r="F3845" s="197">
        <v>2</v>
      </c>
      <c r="G3845" s="206" t="s">
        <v>604</v>
      </c>
      <c r="H3845" s="373"/>
      <c r="I3845" s="406" t="str">
        <f t="shared" ref="I3845" si="5312">I3841</f>
        <v>Seth</v>
      </c>
      <c r="J3845" s="406" t="str">
        <f t="shared" ref="J3845:P3845" si="5313">J3841</f>
        <v>Enos</v>
      </c>
      <c r="K3845" s="406" t="str">
        <f t="shared" si="5313"/>
        <v>Cainan</v>
      </c>
      <c r="L3845" s="406" t="str">
        <f t="shared" si="5313"/>
        <v>Mahalaleel</v>
      </c>
      <c r="M3845" s="406" t="str">
        <f t="shared" si="5313"/>
        <v>Jared</v>
      </c>
      <c r="N3845" s="406" t="str">
        <f t="shared" si="5313"/>
        <v>Enoch</v>
      </c>
      <c r="O3845" s="406" t="str">
        <f t="shared" si="5313"/>
        <v>Methusaleh</v>
      </c>
      <c r="P3845" s="406" t="str">
        <f t="shared" si="5313"/>
        <v>Lamech</v>
      </c>
      <c r="Q3845" s="373"/>
      <c r="R3845" s="200"/>
    </row>
    <row r="3846" spans="3:18" ht="14.6" customHeight="1" x14ac:dyDescent="0.5">
      <c r="C3846" s="407">
        <f t="shared" ref="C3846" si="5314">C3842+1</f>
        <v>960</v>
      </c>
      <c r="D3846" s="373"/>
      <c r="E3846" s="212">
        <f t="shared" si="5223"/>
        <v>-3120</v>
      </c>
      <c r="F3846" s="197">
        <v>3</v>
      </c>
      <c r="G3846" s="208" t="s">
        <v>287</v>
      </c>
      <c r="H3846" s="373"/>
      <c r="I3846" s="407">
        <f t="shared" ref="I3846" si="5315">I3842+1</f>
        <v>830</v>
      </c>
      <c r="J3846" s="407">
        <f t="shared" ref="J3846:P3846" si="5316">J3842+1</f>
        <v>725</v>
      </c>
      <c r="K3846" s="407">
        <f t="shared" si="5316"/>
        <v>635</v>
      </c>
      <c r="L3846" s="407">
        <f t="shared" si="5316"/>
        <v>565</v>
      </c>
      <c r="M3846" s="407">
        <f t="shared" si="5316"/>
        <v>500</v>
      </c>
      <c r="N3846" s="407">
        <f t="shared" si="5316"/>
        <v>338</v>
      </c>
      <c r="O3846" s="407">
        <f t="shared" si="5316"/>
        <v>273</v>
      </c>
      <c r="P3846" s="407">
        <f t="shared" si="5316"/>
        <v>86</v>
      </c>
      <c r="Q3846" s="373"/>
      <c r="R3846" s="200"/>
    </row>
    <row r="3847" spans="3:18" ht="14.6" customHeight="1" x14ac:dyDescent="0.5">
      <c r="C3847" s="408"/>
      <c r="D3847" s="373"/>
      <c r="E3847" s="345"/>
      <c r="F3847" s="197">
        <v>4</v>
      </c>
      <c r="G3847" s="209" t="s">
        <v>605</v>
      </c>
      <c r="H3847" s="373"/>
      <c r="I3847" s="407"/>
      <c r="J3847" s="407"/>
      <c r="K3847" s="407"/>
      <c r="L3847" s="407"/>
      <c r="M3847" s="407"/>
      <c r="N3847" s="407"/>
      <c r="O3847" s="407"/>
      <c r="P3847" s="407"/>
      <c r="Q3847" s="373"/>
      <c r="R3847" s="200"/>
    </row>
    <row r="3848" spans="3:18" ht="14.6" customHeight="1" x14ac:dyDescent="0.5">
      <c r="C3848" s="406" t="str">
        <f t="shared" ref="C3848" si="5317">C3844</f>
        <v>Pre-Flood</v>
      </c>
      <c r="D3848" s="373"/>
      <c r="E3848" s="201">
        <f t="shared" si="5218"/>
        <v>3120</v>
      </c>
      <c r="F3848" s="197">
        <v>1</v>
      </c>
      <c r="G3848" s="203" t="s">
        <v>288</v>
      </c>
      <c r="H3848" s="373"/>
      <c r="I3848" s="408"/>
      <c r="J3848" s="408"/>
      <c r="K3848" s="408"/>
      <c r="L3848" s="408"/>
      <c r="M3848" s="408"/>
      <c r="N3848" s="408"/>
      <c r="O3848" s="408"/>
      <c r="P3848" s="408"/>
      <c r="Q3848" s="373"/>
      <c r="R3848" s="200"/>
    </row>
    <row r="3849" spans="3:18" ht="14.6" customHeight="1" x14ac:dyDescent="0.5">
      <c r="C3849" s="407">
        <f t="shared" ref="C3849" si="5318">C3845-1</f>
        <v>695</v>
      </c>
      <c r="D3849" s="373"/>
      <c r="E3849" s="212" t="str">
        <f t="shared" si="5220"/>
        <v>BC</v>
      </c>
      <c r="F3849" s="197">
        <v>2</v>
      </c>
      <c r="G3849" s="206" t="s">
        <v>604</v>
      </c>
      <c r="H3849" s="373"/>
      <c r="I3849" s="406" t="str">
        <f t="shared" ref="I3849" si="5319">I3845</f>
        <v>Seth</v>
      </c>
      <c r="J3849" s="406" t="str">
        <f t="shared" ref="J3849:P3849" si="5320">J3845</f>
        <v>Enos</v>
      </c>
      <c r="K3849" s="406" t="str">
        <f t="shared" si="5320"/>
        <v>Cainan</v>
      </c>
      <c r="L3849" s="406" t="str">
        <f t="shared" si="5320"/>
        <v>Mahalaleel</v>
      </c>
      <c r="M3849" s="406" t="str">
        <f t="shared" si="5320"/>
        <v>Jared</v>
      </c>
      <c r="N3849" s="406" t="str">
        <f t="shared" si="5320"/>
        <v>Enoch</v>
      </c>
      <c r="O3849" s="406" t="str">
        <f t="shared" si="5320"/>
        <v>Methusaleh</v>
      </c>
      <c r="P3849" s="406" t="str">
        <f t="shared" si="5320"/>
        <v>Lamech</v>
      </c>
      <c r="Q3849" s="373"/>
      <c r="R3849" s="200"/>
    </row>
    <row r="3850" spans="3:18" ht="14.6" customHeight="1" x14ac:dyDescent="0.5">
      <c r="C3850" s="407">
        <f t="shared" ref="C3850" si="5321">C3846+1</f>
        <v>961</v>
      </c>
      <c r="D3850" s="373"/>
      <c r="E3850" s="212">
        <f t="shared" si="5223"/>
        <v>-3119</v>
      </c>
      <c r="F3850" s="197">
        <v>3</v>
      </c>
      <c r="G3850" s="208" t="s">
        <v>287</v>
      </c>
      <c r="H3850" s="373"/>
      <c r="I3850" s="407">
        <f t="shared" ref="I3850" si="5322">I3846+1</f>
        <v>831</v>
      </c>
      <c r="J3850" s="407">
        <f t="shared" ref="J3850:P3850" si="5323">J3846+1</f>
        <v>726</v>
      </c>
      <c r="K3850" s="407">
        <f t="shared" si="5323"/>
        <v>636</v>
      </c>
      <c r="L3850" s="407">
        <f t="shared" si="5323"/>
        <v>566</v>
      </c>
      <c r="M3850" s="407">
        <f t="shared" si="5323"/>
        <v>501</v>
      </c>
      <c r="N3850" s="407">
        <f t="shared" si="5323"/>
        <v>339</v>
      </c>
      <c r="O3850" s="407">
        <f t="shared" si="5323"/>
        <v>274</v>
      </c>
      <c r="P3850" s="407">
        <f t="shared" si="5323"/>
        <v>87</v>
      </c>
      <c r="Q3850" s="373"/>
      <c r="R3850" s="200"/>
    </row>
    <row r="3851" spans="3:18" ht="14.6" customHeight="1" x14ac:dyDescent="0.5">
      <c r="C3851" s="408"/>
      <c r="D3851" s="373"/>
      <c r="E3851" s="345"/>
      <c r="F3851" s="197">
        <v>4</v>
      </c>
      <c r="G3851" s="209" t="s">
        <v>605</v>
      </c>
      <c r="H3851" s="373"/>
      <c r="I3851" s="407"/>
      <c r="J3851" s="407"/>
      <c r="K3851" s="407"/>
      <c r="L3851" s="407"/>
      <c r="M3851" s="407"/>
      <c r="N3851" s="407"/>
      <c r="O3851" s="407"/>
      <c r="P3851" s="407"/>
      <c r="Q3851" s="373"/>
      <c r="R3851" s="200"/>
    </row>
    <row r="3852" spans="3:18" ht="14.6" customHeight="1" x14ac:dyDescent="0.5">
      <c r="C3852" s="406" t="str">
        <f t="shared" ref="C3852" si="5324">C3848</f>
        <v>Pre-Flood</v>
      </c>
      <c r="D3852" s="373"/>
      <c r="E3852" s="201">
        <f t="shared" ref="E3852:E3912" si="5325">E3848-1</f>
        <v>3119</v>
      </c>
      <c r="F3852" s="197">
        <v>1</v>
      </c>
      <c r="G3852" s="203" t="s">
        <v>288</v>
      </c>
      <c r="H3852" s="373"/>
      <c r="I3852" s="408"/>
      <c r="J3852" s="408"/>
      <c r="K3852" s="408"/>
      <c r="L3852" s="408"/>
      <c r="M3852" s="408"/>
      <c r="N3852" s="408"/>
      <c r="O3852" s="408"/>
      <c r="P3852" s="408"/>
      <c r="Q3852" s="373"/>
      <c r="R3852" s="200"/>
    </row>
    <row r="3853" spans="3:18" ht="14.6" customHeight="1" x14ac:dyDescent="0.5">
      <c r="C3853" s="407">
        <f t="shared" ref="C3853" si="5326">C3849-1</f>
        <v>694</v>
      </c>
      <c r="D3853" s="373"/>
      <c r="E3853" s="212" t="str">
        <f t="shared" ref="E3853:E3913" si="5327">E3849</f>
        <v>BC</v>
      </c>
      <c r="F3853" s="197">
        <v>2</v>
      </c>
      <c r="G3853" s="206" t="s">
        <v>604</v>
      </c>
      <c r="H3853" s="373"/>
      <c r="I3853" s="406" t="str">
        <f t="shared" ref="I3853:P3853" si="5328">I3849</f>
        <v>Seth</v>
      </c>
      <c r="J3853" s="406" t="str">
        <f t="shared" si="5328"/>
        <v>Enos</v>
      </c>
      <c r="K3853" s="406" t="str">
        <f t="shared" si="5328"/>
        <v>Cainan</v>
      </c>
      <c r="L3853" s="406" t="str">
        <f t="shared" si="5328"/>
        <v>Mahalaleel</v>
      </c>
      <c r="M3853" s="406" t="str">
        <f t="shared" si="5328"/>
        <v>Jared</v>
      </c>
      <c r="N3853" s="406" t="str">
        <f t="shared" si="5328"/>
        <v>Enoch</v>
      </c>
      <c r="O3853" s="406" t="str">
        <f t="shared" si="5328"/>
        <v>Methusaleh</v>
      </c>
      <c r="P3853" s="406" t="str">
        <f t="shared" si="5328"/>
        <v>Lamech</v>
      </c>
      <c r="Q3853" s="373"/>
      <c r="R3853" s="200"/>
    </row>
    <row r="3854" spans="3:18" ht="14.6" customHeight="1" x14ac:dyDescent="0.5">
      <c r="C3854" s="407">
        <f t="shared" ref="C3854" si="5329">C3850+1</f>
        <v>962</v>
      </c>
      <c r="D3854" s="373"/>
      <c r="E3854" s="212">
        <f t="shared" ref="E3854:E3914" si="5330">-E3852+1</f>
        <v>-3118</v>
      </c>
      <c r="F3854" s="197">
        <v>3</v>
      </c>
      <c r="G3854" s="208" t="s">
        <v>287</v>
      </c>
      <c r="H3854" s="373"/>
      <c r="I3854" s="407">
        <f t="shared" ref="I3854:P3854" si="5331">I3850+1</f>
        <v>832</v>
      </c>
      <c r="J3854" s="407">
        <f t="shared" si="5331"/>
        <v>727</v>
      </c>
      <c r="K3854" s="407">
        <f t="shared" si="5331"/>
        <v>637</v>
      </c>
      <c r="L3854" s="407">
        <f t="shared" si="5331"/>
        <v>567</v>
      </c>
      <c r="M3854" s="407">
        <f t="shared" si="5331"/>
        <v>502</v>
      </c>
      <c r="N3854" s="407">
        <f t="shared" si="5331"/>
        <v>340</v>
      </c>
      <c r="O3854" s="407">
        <f t="shared" si="5331"/>
        <v>275</v>
      </c>
      <c r="P3854" s="407">
        <f t="shared" si="5331"/>
        <v>88</v>
      </c>
      <c r="Q3854" s="373"/>
      <c r="R3854" s="200"/>
    </row>
    <row r="3855" spans="3:18" ht="14.6" customHeight="1" x14ac:dyDescent="0.5">
      <c r="C3855" s="408"/>
      <c r="D3855" s="373"/>
      <c r="E3855" s="345"/>
      <c r="F3855" s="197">
        <v>4</v>
      </c>
      <c r="G3855" s="209" t="s">
        <v>605</v>
      </c>
      <c r="H3855" s="373"/>
      <c r="I3855" s="407"/>
      <c r="J3855" s="407"/>
      <c r="K3855" s="407"/>
      <c r="L3855" s="407"/>
      <c r="M3855" s="407"/>
      <c r="N3855" s="407"/>
      <c r="O3855" s="407"/>
      <c r="P3855" s="407"/>
      <c r="Q3855" s="373"/>
      <c r="R3855" s="200"/>
    </row>
    <row r="3856" spans="3:18" ht="14.6" customHeight="1" x14ac:dyDescent="0.5">
      <c r="C3856" s="406" t="str">
        <f t="shared" ref="C3856" si="5332">C3852</f>
        <v>Pre-Flood</v>
      </c>
      <c r="D3856" s="373"/>
      <c r="E3856" s="201">
        <f t="shared" si="5325"/>
        <v>3118</v>
      </c>
      <c r="F3856" s="197">
        <v>1</v>
      </c>
      <c r="G3856" s="203" t="s">
        <v>288</v>
      </c>
      <c r="H3856" s="373"/>
      <c r="I3856" s="408"/>
      <c r="J3856" s="408"/>
      <c r="K3856" s="408"/>
      <c r="L3856" s="408"/>
      <c r="M3856" s="408"/>
      <c r="N3856" s="408"/>
      <c r="O3856" s="408"/>
      <c r="P3856" s="408"/>
      <c r="Q3856" s="373"/>
      <c r="R3856" s="200"/>
    </row>
    <row r="3857" spans="3:18" ht="14.6" customHeight="1" x14ac:dyDescent="0.5">
      <c r="C3857" s="407">
        <f t="shared" ref="C3857" si="5333">C3853-1</f>
        <v>693</v>
      </c>
      <c r="D3857" s="373"/>
      <c r="E3857" s="212" t="str">
        <f t="shared" si="5327"/>
        <v>BC</v>
      </c>
      <c r="F3857" s="197">
        <v>2</v>
      </c>
      <c r="G3857" s="206" t="s">
        <v>604</v>
      </c>
      <c r="H3857" s="373"/>
      <c r="I3857" s="406" t="str">
        <f t="shared" ref="I3857" si="5334">I3853</f>
        <v>Seth</v>
      </c>
      <c r="J3857" s="406" t="str">
        <f t="shared" ref="J3857:P3857" si="5335">J3853</f>
        <v>Enos</v>
      </c>
      <c r="K3857" s="406" t="str">
        <f t="shared" si="5335"/>
        <v>Cainan</v>
      </c>
      <c r="L3857" s="406" t="str">
        <f t="shared" si="5335"/>
        <v>Mahalaleel</v>
      </c>
      <c r="M3857" s="406" t="str">
        <f t="shared" si="5335"/>
        <v>Jared</v>
      </c>
      <c r="N3857" s="406" t="str">
        <f t="shared" si="5335"/>
        <v>Enoch</v>
      </c>
      <c r="O3857" s="406" t="str">
        <f t="shared" si="5335"/>
        <v>Methusaleh</v>
      </c>
      <c r="P3857" s="406" t="str">
        <f t="shared" si="5335"/>
        <v>Lamech</v>
      </c>
      <c r="Q3857" s="373"/>
      <c r="R3857" s="200"/>
    </row>
    <row r="3858" spans="3:18" ht="14.6" customHeight="1" x14ac:dyDescent="0.5">
      <c r="C3858" s="407">
        <f t="shared" ref="C3858" si="5336">C3854+1</f>
        <v>963</v>
      </c>
      <c r="D3858" s="373"/>
      <c r="E3858" s="212">
        <f t="shared" si="5330"/>
        <v>-3117</v>
      </c>
      <c r="F3858" s="197">
        <v>3</v>
      </c>
      <c r="G3858" s="208" t="s">
        <v>287</v>
      </c>
      <c r="H3858" s="373"/>
      <c r="I3858" s="407">
        <f t="shared" ref="I3858" si="5337">I3854+1</f>
        <v>833</v>
      </c>
      <c r="J3858" s="407">
        <f t="shared" ref="J3858:P3858" si="5338">J3854+1</f>
        <v>728</v>
      </c>
      <c r="K3858" s="407">
        <f t="shared" si="5338"/>
        <v>638</v>
      </c>
      <c r="L3858" s="407">
        <f t="shared" si="5338"/>
        <v>568</v>
      </c>
      <c r="M3858" s="407">
        <f t="shared" si="5338"/>
        <v>503</v>
      </c>
      <c r="N3858" s="407">
        <f t="shared" si="5338"/>
        <v>341</v>
      </c>
      <c r="O3858" s="407">
        <f t="shared" si="5338"/>
        <v>276</v>
      </c>
      <c r="P3858" s="407">
        <f t="shared" si="5338"/>
        <v>89</v>
      </c>
      <c r="Q3858" s="373"/>
      <c r="R3858" s="200"/>
    </row>
    <row r="3859" spans="3:18" ht="14.6" customHeight="1" x14ac:dyDescent="0.5">
      <c r="C3859" s="408"/>
      <c r="D3859" s="373"/>
      <c r="E3859" s="345"/>
      <c r="F3859" s="197">
        <v>4</v>
      </c>
      <c r="G3859" s="209" t="s">
        <v>605</v>
      </c>
      <c r="H3859" s="373"/>
      <c r="I3859" s="407"/>
      <c r="J3859" s="407"/>
      <c r="K3859" s="407"/>
      <c r="L3859" s="407"/>
      <c r="M3859" s="407"/>
      <c r="N3859" s="407"/>
      <c r="O3859" s="407"/>
      <c r="P3859" s="407"/>
      <c r="Q3859" s="373"/>
      <c r="R3859" s="200"/>
    </row>
    <row r="3860" spans="3:18" ht="14.6" customHeight="1" x14ac:dyDescent="0.5">
      <c r="C3860" s="406" t="str">
        <f t="shared" ref="C3860" si="5339">C3856</f>
        <v>Pre-Flood</v>
      </c>
      <c r="D3860" s="373"/>
      <c r="E3860" s="201">
        <f t="shared" si="5325"/>
        <v>3117</v>
      </c>
      <c r="F3860" s="197">
        <v>1</v>
      </c>
      <c r="G3860" s="203" t="s">
        <v>288</v>
      </c>
      <c r="H3860" s="373"/>
      <c r="I3860" s="408"/>
      <c r="J3860" s="408"/>
      <c r="K3860" s="408"/>
      <c r="L3860" s="408"/>
      <c r="M3860" s="408"/>
      <c r="N3860" s="408"/>
      <c r="O3860" s="408"/>
      <c r="P3860" s="408"/>
      <c r="Q3860" s="373"/>
      <c r="R3860" s="200"/>
    </row>
    <row r="3861" spans="3:18" ht="14.6" customHeight="1" x14ac:dyDescent="0.5">
      <c r="C3861" s="407">
        <f t="shared" ref="C3861" si="5340">C3857-1</f>
        <v>692</v>
      </c>
      <c r="D3861" s="373"/>
      <c r="E3861" s="212" t="str">
        <f t="shared" si="5327"/>
        <v>BC</v>
      </c>
      <c r="F3861" s="197">
        <v>2</v>
      </c>
      <c r="G3861" s="206" t="s">
        <v>604</v>
      </c>
      <c r="H3861" s="373"/>
      <c r="I3861" s="406" t="str">
        <f t="shared" ref="I3861" si="5341">I3857</f>
        <v>Seth</v>
      </c>
      <c r="J3861" s="406" t="str">
        <f t="shared" ref="J3861:P3861" si="5342">J3857</f>
        <v>Enos</v>
      </c>
      <c r="K3861" s="406" t="str">
        <f t="shared" si="5342"/>
        <v>Cainan</v>
      </c>
      <c r="L3861" s="406" t="str">
        <f t="shared" si="5342"/>
        <v>Mahalaleel</v>
      </c>
      <c r="M3861" s="406" t="str">
        <f t="shared" si="5342"/>
        <v>Jared</v>
      </c>
      <c r="N3861" s="406" t="str">
        <f t="shared" si="5342"/>
        <v>Enoch</v>
      </c>
      <c r="O3861" s="406" t="str">
        <f t="shared" si="5342"/>
        <v>Methusaleh</v>
      </c>
      <c r="P3861" s="406" t="str">
        <f t="shared" si="5342"/>
        <v>Lamech</v>
      </c>
      <c r="Q3861" s="373"/>
      <c r="R3861" s="200"/>
    </row>
    <row r="3862" spans="3:18" ht="14.6" customHeight="1" x14ac:dyDescent="0.5">
      <c r="C3862" s="407">
        <f t="shared" ref="C3862" si="5343">C3858+1</f>
        <v>964</v>
      </c>
      <c r="D3862" s="373"/>
      <c r="E3862" s="212">
        <f t="shared" si="5330"/>
        <v>-3116</v>
      </c>
      <c r="F3862" s="197">
        <v>3</v>
      </c>
      <c r="G3862" s="208" t="s">
        <v>287</v>
      </c>
      <c r="H3862" s="373"/>
      <c r="I3862" s="407">
        <f t="shared" ref="I3862" si="5344">I3858+1</f>
        <v>834</v>
      </c>
      <c r="J3862" s="407">
        <f t="shared" ref="J3862:P3862" si="5345">J3858+1</f>
        <v>729</v>
      </c>
      <c r="K3862" s="407">
        <f t="shared" si="5345"/>
        <v>639</v>
      </c>
      <c r="L3862" s="407">
        <f t="shared" si="5345"/>
        <v>569</v>
      </c>
      <c r="M3862" s="407">
        <f t="shared" si="5345"/>
        <v>504</v>
      </c>
      <c r="N3862" s="407">
        <f t="shared" si="5345"/>
        <v>342</v>
      </c>
      <c r="O3862" s="407">
        <f t="shared" si="5345"/>
        <v>277</v>
      </c>
      <c r="P3862" s="407">
        <f t="shared" si="5345"/>
        <v>90</v>
      </c>
      <c r="Q3862" s="373"/>
      <c r="R3862" s="200"/>
    </row>
    <row r="3863" spans="3:18" ht="14.6" customHeight="1" x14ac:dyDescent="0.5">
      <c r="C3863" s="408"/>
      <c r="D3863" s="373"/>
      <c r="E3863" s="345"/>
      <c r="F3863" s="197">
        <v>4</v>
      </c>
      <c r="G3863" s="209" t="s">
        <v>605</v>
      </c>
      <c r="H3863" s="373"/>
      <c r="I3863" s="407"/>
      <c r="J3863" s="407"/>
      <c r="K3863" s="407"/>
      <c r="L3863" s="407"/>
      <c r="M3863" s="407"/>
      <c r="N3863" s="407"/>
      <c r="O3863" s="407"/>
      <c r="P3863" s="407"/>
      <c r="Q3863" s="373"/>
      <c r="R3863" s="200"/>
    </row>
    <row r="3864" spans="3:18" ht="14.6" customHeight="1" x14ac:dyDescent="0.5">
      <c r="C3864" s="406" t="str">
        <f t="shared" ref="C3864" si="5346">C3860</f>
        <v>Pre-Flood</v>
      </c>
      <c r="D3864" s="373"/>
      <c r="E3864" s="201">
        <f t="shared" si="5325"/>
        <v>3116</v>
      </c>
      <c r="F3864" s="197">
        <v>1</v>
      </c>
      <c r="G3864" s="203" t="s">
        <v>288</v>
      </c>
      <c r="H3864" s="373"/>
      <c r="I3864" s="408"/>
      <c r="J3864" s="408"/>
      <c r="K3864" s="408"/>
      <c r="L3864" s="408"/>
      <c r="M3864" s="408"/>
      <c r="N3864" s="408"/>
      <c r="O3864" s="408"/>
      <c r="P3864" s="408"/>
      <c r="Q3864" s="373"/>
      <c r="R3864" s="200"/>
    </row>
    <row r="3865" spans="3:18" ht="14.6" customHeight="1" x14ac:dyDescent="0.5">
      <c r="C3865" s="407">
        <f t="shared" ref="C3865" si="5347">C3861-1</f>
        <v>691</v>
      </c>
      <c r="D3865" s="373"/>
      <c r="E3865" s="212" t="str">
        <f t="shared" si="5327"/>
        <v>BC</v>
      </c>
      <c r="F3865" s="197">
        <v>2</v>
      </c>
      <c r="G3865" s="206" t="s">
        <v>604</v>
      </c>
      <c r="H3865" s="373"/>
      <c r="I3865" s="406" t="str">
        <f t="shared" ref="I3865" si="5348">I3861</f>
        <v>Seth</v>
      </c>
      <c r="J3865" s="406" t="str">
        <f t="shared" ref="J3865:P3865" si="5349">J3861</f>
        <v>Enos</v>
      </c>
      <c r="K3865" s="406" t="str">
        <f t="shared" si="5349"/>
        <v>Cainan</v>
      </c>
      <c r="L3865" s="406" t="str">
        <f t="shared" si="5349"/>
        <v>Mahalaleel</v>
      </c>
      <c r="M3865" s="406" t="str">
        <f t="shared" si="5349"/>
        <v>Jared</v>
      </c>
      <c r="N3865" s="406" t="str">
        <f t="shared" si="5349"/>
        <v>Enoch</v>
      </c>
      <c r="O3865" s="406" t="str">
        <f t="shared" si="5349"/>
        <v>Methusaleh</v>
      </c>
      <c r="P3865" s="406" t="str">
        <f t="shared" si="5349"/>
        <v>Lamech</v>
      </c>
      <c r="Q3865" s="373"/>
      <c r="R3865" s="200"/>
    </row>
    <row r="3866" spans="3:18" ht="14.6" customHeight="1" x14ac:dyDescent="0.5">
      <c r="C3866" s="407">
        <f t="shared" ref="C3866" si="5350">C3862+1</f>
        <v>965</v>
      </c>
      <c r="D3866" s="373"/>
      <c r="E3866" s="212">
        <f t="shared" si="5330"/>
        <v>-3115</v>
      </c>
      <c r="F3866" s="197">
        <v>3</v>
      </c>
      <c r="G3866" s="208" t="s">
        <v>287</v>
      </c>
      <c r="H3866" s="373"/>
      <c r="I3866" s="407">
        <f t="shared" ref="I3866" si="5351">I3862+1</f>
        <v>835</v>
      </c>
      <c r="J3866" s="407">
        <f t="shared" ref="J3866:P3866" si="5352">J3862+1</f>
        <v>730</v>
      </c>
      <c r="K3866" s="407">
        <f t="shared" si="5352"/>
        <v>640</v>
      </c>
      <c r="L3866" s="407">
        <f t="shared" si="5352"/>
        <v>570</v>
      </c>
      <c r="M3866" s="407">
        <f t="shared" si="5352"/>
        <v>505</v>
      </c>
      <c r="N3866" s="407">
        <f t="shared" si="5352"/>
        <v>343</v>
      </c>
      <c r="O3866" s="407">
        <f t="shared" si="5352"/>
        <v>278</v>
      </c>
      <c r="P3866" s="407">
        <f t="shared" si="5352"/>
        <v>91</v>
      </c>
      <c r="Q3866" s="373"/>
      <c r="R3866" s="200"/>
    </row>
    <row r="3867" spans="3:18" ht="14.6" customHeight="1" x14ac:dyDescent="0.5">
      <c r="C3867" s="408"/>
      <c r="D3867" s="373"/>
      <c r="E3867" s="345"/>
      <c r="F3867" s="197">
        <v>4</v>
      </c>
      <c r="G3867" s="209" t="s">
        <v>605</v>
      </c>
      <c r="H3867" s="373"/>
      <c r="I3867" s="407"/>
      <c r="J3867" s="407"/>
      <c r="K3867" s="407"/>
      <c r="L3867" s="407"/>
      <c r="M3867" s="407"/>
      <c r="N3867" s="407"/>
      <c r="O3867" s="407"/>
      <c r="P3867" s="407"/>
      <c r="Q3867" s="373"/>
      <c r="R3867" s="200"/>
    </row>
    <row r="3868" spans="3:18" ht="14.6" customHeight="1" x14ac:dyDescent="0.5">
      <c r="C3868" s="406" t="str">
        <f t="shared" ref="C3868" si="5353">C3864</f>
        <v>Pre-Flood</v>
      </c>
      <c r="D3868" s="373"/>
      <c r="E3868" s="201">
        <f t="shared" si="5325"/>
        <v>3115</v>
      </c>
      <c r="F3868" s="197">
        <v>1</v>
      </c>
      <c r="G3868" s="203" t="s">
        <v>288</v>
      </c>
      <c r="H3868" s="373"/>
      <c r="I3868" s="408"/>
      <c r="J3868" s="408"/>
      <c r="K3868" s="408"/>
      <c r="L3868" s="408"/>
      <c r="M3868" s="408"/>
      <c r="N3868" s="408"/>
      <c r="O3868" s="408"/>
      <c r="P3868" s="408"/>
      <c r="Q3868" s="373"/>
      <c r="R3868" s="200"/>
    </row>
    <row r="3869" spans="3:18" ht="14.6" customHeight="1" x14ac:dyDescent="0.5">
      <c r="C3869" s="407">
        <f t="shared" ref="C3869" si="5354">C3865-1</f>
        <v>690</v>
      </c>
      <c r="D3869" s="373"/>
      <c r="E3869" s="212" t="str">
        <f t="shared" si="5327"/>
        <v>BC</v>
      </c>
      <c r="F3869" s="197">
        <v>2</v>
      </c>
      <c r="G3869" s="206" t="s">
        <v>604</v>
      </c>
      <c r="H3869" s="373"/>
      <c r="I3869" s="406" t="str">
        <f t="shared" ref="I3869:P3869" si="5355">I3865</f>
        <v>Seth</v>
      </c>
      <c r="J3869" s="406" t="str">
        <f t="shared" si="5355"/>
        <v>Enos</v>
      </c>
      <c r="K3869" s="406" t="str">
        <f t="shared" si="5355"/>
        <v>Cainan</v>
      </c>
      <c r="L3869" s="406" t="str">
        <f t="shared" si="5355"/>
        <v>Mahalaleel</v>
      </c>
      <c r="M3869" s="406" t="str">
        <f t="shared" si="5355"/>
        <v>Jared</v>
      </c>
      <c r="N3869" s="406" t="str">
        <f t="shared" si="5355"/>
        <v>Enoch</v>
      </c>
      <c r="O3869" s="406" t="str">
        <f t="shared" si="5355"/>
        <v>Methusaleh</v>
      </c>
      <c r="P3869" s="406" t="str">
        <f t="shared" si="5355"/>
        <v>Lamech</v>
      </c>
      <c r="Q3869" s="373"/>
      <c r="R3869" s="200"/>
    </row>
    <row r="3870" spans="3:18" ht="14.6" customHeight="1" x14ac:dyDescent="0.5">
      <c r="C3870" s="407">
        <f t="shared" ref="C3870" si="5356">C3866+1</f>
        <v>966</v>
      </c>
      <c r="D3870" s="373"/>
      <c r="E3870" s="212">
        <f t="shared" si="5330"/>
        <v>-3114</v>
      </c>
      <c r="F3870" s="197">
        <v>3</v>
      </c>
      <c r="G3870" s="208" t="s">
        <v>287</v>
      </c>
      <c r="H3870" s="373"/>
      <c r="I3870" s="407">
        <f t="shared" ref="I3870:P3870" si="5357">I3866+1</f>
        <v>836</v>
      </c>
      <c r="J3870" s="407">
        <f t="shared" si="5357"/>
        <v>731</v>
      </c>
      <c r="K3870" s="407">
        <f t="shared" si="5357"/>
        <v>641</v>
      </c>
      <c r="L3870" s="407">
        <f t="shared" si="5357"/>
        <v>571</v>
      </c>
      <c r="M3870" s="407">
        <f t="shared" si="5357"/>
        <v>506</v>
      </c>
      <c r="N3870" s="407">
        <f t="shared" si="5357"/>
        <v>344</v>
      </c>
      <c r="O3870" s="407">
        <f t="shared" si="5357"/>
        <v>279</v>
      </c>
      <c r="P3870" s="407">
        <f t="shared" si="5357"/>
        <v>92</v>
      </c>
      <c r="Q3870" s="373"/>
      <c r="R3870" s="200"/>
    </row>
    <row r="3871" spans="3:18" ht="14.6" customHeight="1" x14ac:dyDescent="0.5">
      <c r="C3871" s="408"/>
      <c r="D3871" s="373"/>
      <c r="E3871" s="345"/>
      <c r="F3871" s="197">
        <v>4</v>
      </c>
      <c r="G3871" s="209" t="s">
        <v>605</v>
      </c>
      <c r="H3871" s="373"/>
      <c r="I3871" s="407"/>
      <c r="J3871" s="407"/>
      <c r="K3871" s="407"/>
      <c r="L3871" s="407"/>
      <c r="M3871" s="407"/>
      <c r="N3871" s="407"/>
      <c r="O3871" s="407"/>
      <c r="P3871" s="407"/>
      <c r="Q3871" s="373"/>
      <c r="R3871" s="200"/>
    </row>
    <row r="3872" spans="3:18" ht="14.6" customHeight="1" x14ac:dyDescent="0.5">
      <c r="C3872" s="406" t="str">
        <f t="shared" ref="C3872" si="5358">C3868</f>
        <v>Pre-Flood</v>
      </c>
      <c r="D3872" s="373"/>
      <c r="E3872" s="201">
        <f t="shared" si="5325"/>
        <v>3114</v>
      </c>
      <c r="F3872" s="197">
        <v>1</v>
      </c>
      <c r="G3872" s="203" t="s">
        <v>288</v>
      </c>
      <c r="H3872" s="373"/>
      <c r="I3872" s="408"/>
      <c r="J3872" s="408"/>
      <c r="K3872" s="408"/>
      <c r="L3872" s="408"/>
      <c r="M3872" s="408"/>
      <c r="N3872" s="408"/>
      <c r="O3872" s="408"/>
      <c r="P3872" s="408"/>
      <c r="Q3872" s="373"/>
      <c r="R3872" s="200"/>
    </row>
    <row r="3873" spans="3:18" ht="14.6" customHeight="1" x14ac:dyDescent="0.5">
      <c r="C3873" s="407">
        <f t="shared" ref="C3873" si="5359">C3869-1</f>
        <v>689</v>
      </c>
      <c r="D3873" s="373"/>
      <c r="E3873" s="212" t="str">
        <f t="shared" si="5327"/>
        <v>BC</v>
      </c>
      <c r="F3873" s="197">
        <v>2</v>
      </c>
      <c r="G3873" s="206" t="s">
        <v>604</v>
      </c>
      <c r="H3873" s="373"/>
      <c r="I3873" s="406" t="str">
        <f t="shared" ref="I3873" si="5360">I3869</f>
        <v>Seth</v>
      </c>
      <c r="J3873" s="406" t="str">
        <f t="shared" ref="J3873:P3873" si="5361">J3869</f>
        <v>Enos</v>
      </c>
      <c r="K3873" s="406" t="str">
        <f t="shared" si="5361"/>
        <v>Cainan</v>
      </c>
      <c r="L3873" s="406" t="str">
        <f t="shared" si="5361"/>
        <v>Mahalaleel</v>
      </c>
      <c r="M3873" s="406" t="str">
        <f t="shared" si="5361"/>
        <v>Jared</v>
      </c>
      <c r="N3873" s="406" t="str">
        <f t="shared" si="5361"/>
        <v>Enoch</v>
      </c>
      <c r="O3873" s="406" t="str">
        <f t="shared" si="5361"/>
        <v>Methusaleh</v>
      </c>
      <c r="P3873" s="406" t="str">
        <f t="shared" si="5361"/>
        <v>Lamech</v>
      </c>
      <c r="Q3873" s="373"/>
      <c r="R3873" s="200"/>
    </row>
    <row r="3874" spans="3:18" ht="14.6" customHeight="1" x14ac:dyDescent="0.5">
      <c r="C3874" s="407">
        <f t="shared" ref="C3874" si="5362">C3870+1</f>
        <v>967</v>
      </c>
      <c r="D3874" s="373"/>
      <c r="E3874" s="212">
        <f t="shared" si="5330"/>
        <v>-3113</v>
      </c>
      <c r="F3874" s="197">
        <v>3</v>
      </c>
      <c r="G3874" s="208" t="s">
        <v>287</v>
      </c>
      <c r="H3874" s="373"/>
      <c r="I3874" s="407">
        <f t="shared" ref="I3874" si="5363">I3870+1</f>
        <v>837</v>
      </c>
      <c r="J3874" s="407">
        <f t="shared" ref="J3874:P3874" si="5364">J3870+1</f>
        <v>732</v>
      </c>
      <c r="K3874" s="407">
        <f t="shared" si="5364"/>
        <v>642</v>
      </c>
      <c r="L3874" s="407">
        <f t="shared" si="5364"/>
        <v>572</v>
      </c>
      <c r="M3874" s="407">
        <f t="shared" si="5364"/>
        <v>507</v>
      </c>
      <c r="N3874" s="407">
        <f t="shared" si="5364"/>
        <v>345</v>
      </c>
      <c r="O3874" s="407">
        <f t="shared" si="5364"/>
        <v>280</v>
      </c>
      <c r="P3874" s="407">
        <f t="shared" si="5364"/>
        <v>93</v>
      </c>
      <c r="Q3874" s="373"/>
      <c r="R3874" s="200"/>
    </row>
    <row r="3875" spans="3:18" ht="14.6" customHeight="1" x14ac:dyDescent="0.5">
      <c r="C3875" s="408"/>
      <c r="D3875" s="373"/>
      <c r="E3875" s="345"/>
      <c r="F3875" s="197">
        <v>4</v>
      </c>
      <c r="G3875" s="209" t="s">
        <v>605</v>
      </c>
      <c r="H3875" s="373"/>
      <c r="I3875" s="407"/>
      <c r="J3875" s="407"/>
      <c r="K3875" s="407"/>
      <c r="L3875" s="407"/>
      <c r="M3875" s="407"/>
      <c r="N3875" s="407"/>
      <c r="O3875" s="407"/>
      <c r="P3875" s="407"/>
      <c r="Q3875" s="373"/>
      <c r="R3875" s="200"/>
    </row>
    <row r="3876" spans="3:18" ht="14.6" customHeight="1" x14ac:dyDescent="0.5">
      <c r="C3876" s="406" t="str">
        <f t="shared" ref="C3876" si="5365">C3872</f>
        <v>Pre-Flood</v>
      </c>
      <c r="D3876" s="373"/>
      <c r="E3876" s="201">
        <f t="shared" si="5325"/>
        <v>3113</v>
      </c>
      <c r="F3876" s="197">
        <v>1</v>
      </c>
      <c r="G3876" s="203" t="s">
        <v>288</v>
      </c>
      <c r="H3876" s="373"/>
      <c r="I3876" s="408"/>
      <c r="J3876" s="408"/>
      <c r="K3876" s="408"/>
      <c r="L3876" s="408"/>
      <c r="M3876" s="408"/>
      <c r="N3876" s="408"/>
      <c r="O3876" s="408"/>
      <c r="P3876" s="408"/>
      <c r="Q3876" s="373"/>
      <c r="R3876" s="200"/>
    </row>
    <row r="3877" spans="3:18" ht="14.6" customHeight="1" x14ac:dyDescent="0.5">
      <c r="C3877" s="407">
        <f t="shared" ref="C3877" si="5366">C3873-1</f>
        <v>688</v>
      </c>
      <c r="D3877" s="373"/>
      <c r="E3877" s="212" t="str">
        <f t="shared" si="5327"/>
        <v>BC</v>
      </c>
      <c r="F3877" s="197">
        <v>2</v>
      </c>
      <c r="G3877" s="206" t="s">
        <v>604</v>
      </c>
      <c r="H3877" s="373"/>
      <c r="I3877" s="406" t="str">
        <f t="shared" ref="I3877" si="5367">I3873</f>
        <v>Seth</v>
      </c>
      <c r="J3877" s="406" t="str">
        <f t="shared" ref="J3877:P3877" si="5368">J3873</f>
        <v>Enos</v>
      </c>
      <c r="K3877" s="406" t="str">
        <f t="shared" si="5368"/>
        <v>Cainan</v>
      </c>
      <c r="L3877" s="406" t="str">
        <f t="shared" si="5368"/>
        <v>Mahalaleel</v>
      </c>
      <c r="M3877" s="406" t="str">
        <f t="shared" si="5368"/>
        <v>Jared</v>
      </c>
      <c r="N3877" s="406" t="str">
        <f t="shared" si="5368"/>
        <v>Enoch</v>
      </c>
      <c r="O3877" s="406" t="str">
        <f t="shared" si="5368"/>
        <v>Methusaleh</v>
      </c>
      <c r="P3877" s="406" t="str">
        <f t="shared" si="5368"/>
        <v>Lamech</v>
      </c>
      <c r="Q3877" s="373"/>
      <c r="R3877" s="200"/>
    </row>
    <row r="3878" spans="3:18" ht="14.6" customHeight="1" x14ac:dyDescent="0.5">
      <c r="C3878" s="407">
        <f t="shared" ref="C3878" si="5369">C3874+1</f>
        <v>968</v>
      </c>
      <c r="D3878" s="373"/>
      <c r="E3878" s="212">
        <f t="shared" si="5330"/>
        <v>-3112</v>
      </c>
      <c r="F3878" s="197">
        <v>3</v>
      </c>
      <c r="G3878" s="208" t="s">
        <v>287</v>
      </c>
      <c r="H3878" s="373"/>
      <c r="I3878" s="407">
        <f t="shared" ref="I3878" si="5370">I3874+1</f>
        <v>838</v>
      </c>
      <c r="J3878" s="407">
        <f t="shared" ref="J3878:P3878" si="5371">J3874+1</f>
        <v>733</v>
      </c>
      <c r="K3878" s="407">
        <f t="shared" si="5371"/>
        <v>643</v>
      </c>
      <c r="L3878" s="407">
        <f t="shared" si="5371"/>
        <v>573</v>
      </c>
      <c r="M3878" s="407">
        <f t="shared" si="5371"/>
        <v>508</v>
      </c>
      <c r="N3878" s="407">
        <f t="shared" si="5371"/>
        <v>346</v>
      </c>
      <c r="O3878" s="407">
        <f t="shared" si="5371"/>
        <v>281</v>
      </c>
      <c r="P3878" s="407">
        <f t="shared" si="5371"/>
        <v>94</v>
      </c>
      <c r="Q3878" s="373"/>
      <c r="R3878" s="200"/>
    </row>
    <row r="3879" spans="3:18" ht="14.6" customHeight="1" x14ac:dyDescent="0.5">
      <c r="C3879" s="408"/>
      <c r="D3879" s="373"/>
      <c r="E3879" s="345"/>
      <c r="F3879" s="197">
        <v>4</v>
      </c>
      <c r="G3879" s="209" t="s">
        <v>605</v>
      </c>
      <c r="H3879" s="373"/>
      <c r="I3879" s="407"/>
      <c r="J3879" s="407"/>
      <c r="K3879" s="407"/>
      <c r="L3879" s="407"/>
      <c r="M3879" s="407"/>
      <c r="N3879" s="407"/>
      <c r="O3879" s="407"/>
      <c r="P3879" s="407"/>
      <c r="Q3879" s="373"/>
      <c r="R3879" s="200"/>
    </row>
    <row r="3880" spans="3:18" ht="14.6" customHeight="1" x14ac:dyDescent="0.5">
      <c r="C3880" s="406" t="str">
        <f t="shared" ref="C3880" si="5372">C3876</f>
        <v>Pre-Flood</v>
      </c>
      <c r="D3880" s="373"/>
      <c r="E3880" s="201">
        <f t="shared" si="5325"/>
        <v>3112</v>
      </c>
      <c r="F3880" s="197">
        <v>1</v>
      </c>
      <c r="G3880" s="203" t="s">
        <v>288</v>
      </c>
      <c r="H3880" s="373"/>
      <c r="I3880" s="408"/>
      <c r="J3880" s="408"/>
      <c r="K3880" s="408"/>
      <c r="L3880" s="408"/>
      <c r="M3880" s="408"/>
      <c r="N3880" s="408"/>
      <c r="O3880" s="408"/>
      <c r="P3880" s="408"/>
      <c r="Q3880" s="373"/>
      <c r="R3880" s="200"/>
    </row>
    <row r="3881" spans="3:18" ht="14.6" customHeight="1" x14ac:dyDescent="0.5">
      <c r="C3881" s="407">
        <f t="shared" ref="C3881" si="5373">C3877-1</f>
        <v>687</v>
      </c>
      <c r="D3881" s="373"/>
      <c r="E3881" s="212" t="str">
        <f t="shared" si="5327"/>
        <v>BC</v>
      </c>
      <c r="F3881" s="197">
        <v>2</v>
      </c>
      <c r="G3881" s="206" t="s">
        <v>604</v>
      </c>
      <c r="H3881" s="373"/>
      <c r="I3881" s="406" t="str">
        <f t="shared" ref="I3881" si="5374">I3877</f>
        <v>Seth</v>
      </c>
      <c r="J3881" s="406" t="str">
        <f t="shared" ref="J3881:P3881" si="5375">J3877</f>
        <v>Enos</v>
      </c>
      <c r="K3881" s="406" t="str">
        <f t="shared" si="5375"/>
        <v>Cainan</v>
      </c>
      <c r="L3881" s="406" t="str">
        <f t="shared" si="5375"/>
        <v>Mahalaleel</v>
      </c>
      <c r="M3881" s="406" t="str">
        <f t="shared" si="5375"/>
        <v>Jared</v>
      </c>
      <c r="N3881" s="406" t="str">
        <f t="shared" si="5375"/>
        <v>Enoch</v>
      </c>
      <c r="O3881" s="406" t="str">
        <f t="shared" si="5375"/>
        <v>Methusaleh</v>
      </c>
      <c r="P3881" s="406" t="str">
        <f t="shared" si="5375"/>
        <v>Lamech</v>
      </c>
      <c r="Q3881" s="373"/>
      <c r="R3881" s="200"/>
    </row>
    <row r="3882" spans="3:18" ht="14.6" customHeight="1" x14ac:dyDescent="0.5">
      <c r="C3882" s="407">
        <f t="shared" ref="C3882" si="5376">C3878+1</f>
        <v>969</v>
      </c>
      <c r="D3882" s="373"/>
      <c r="E3882" s="212">
        <f t="shared" si="5330"/>
        <v>-3111</v>
      </c>
      <c r="F3882" s="197">
        <v>3</v>
      </c>
      <c r="G3882" s="208" t="s">
        <v>287</v>
      </c>
      <c r="H3882" s="373"/>
      <c r="I3882" s="407">
        <f t="shared" ref="I3882" si="5377">I3878+1</f>
        <v>839</v>
      </c>
      <c r="J3882" s="407">
        <f t="shared" ref="J3882:P3882" si="5378">J3878+1</f>
        <v>734</v>
      </c>
      <c r="K3882" s="407">
        <f t="shared" si="5378"/>
        <v>644</v>
      </c>
      <c r="L3882" s="407">
        <f t="shared" si="5378"/>
        <v>574</v>
      </c>
      <c r="M3882" s="407">
        <f t="shared" si="5378"/>
        <v>509</v>
      </c>
      <c r="N3882" s="407">
        <f t="shared" si="5378"/>
        <v>347</v>
      </c>
      <c r="O3882" s="407">
        <f t="shared" si="5378"/>
        <v>282</v>
      </c>
      <c r="P3882" s="407">
        <f t="shared" si="5378"/>
        <v>95</v>
      </c>
      <c r="Q3882" s="373"/>
      <c r="R3882" s="200"/>
    </row>
    <row r="3883" spans="3:18" ht="14.6" customHeight="1" x14ac:dyDescent="0.5">
      <c r="C3883" s="408"/>
      <c r="D3883" s="373"/>
      <c r="E3883" s="345"/>
      <c r="F3883" s="197">
        <v>4</v>
      </c>
      <c r="G3883" s="209" t="s">
        <v>605</v>
      </c>
      <c r="H3883" s="373"/>
      <c r="I3883" s="407"/>
      <c r="J3883" s="407"/>
      <c r="K3883" s="407"/>
      <c r="L3883" s="407"/>
      <c r="M3883" s="407"/>
      <c r="N3883" s="407"/>
      <c r="O3883" s="407"/>
      <c r="P3883" s="407"/>
      <c r="Q3883" s="373"/>
      <c r="R3883" s="200"/>
    </row>
    <row r="3884" spans="3:18" ht="14.6" customHeight="1" x14ac:dyDescent="0.5">
      <c r="C3884" s="406" t="str">
        <f t="shared" ref="C3884" si="5379">C3880</f>
        <v>Pre-Flood</v>
      </c>
      <c r="D3884" s="373"/>
      <c r="E3884" s="201">
        <f t="shared" si="5325"/>
        <v>3111</v>
      </c>
      <c r="F3884" s="197">
        <v>1</v>
      </c>
      <c r="G3884" s="203" t="s">
        <v>288</v>
      </c>
      <c r="H3884" s="373"/>
      <c r="I3884" s="408"/>
      <c r="J3884" s="408"/>
      <c r="K3884" s="408"/>
      <c r="L3884" s="408"/>
      <c r="M3884" s="408"/>
      <c r="N3884" s="408"/>
      <c r="O3884" s="408"/>
      <c r="P3884" s="408"/>
      <c r="Q3884" s="373"/>
      <c r="R3884" s="200"/>
    </row>
    <row r="3885" spans="3:18" ht="14.6" customHeight="1" x14ac:dyDescent="0.5">
      <c r="C3885" s="407">
        <f t="shared" ref="C3885" si="5380">C3881-1</f>
        <v>686</v>
      </c>
      <c r="D3885" s="373"/>
      <c r="E3885" s="212" t="str">
        <f t="shared" si="5327"/>
        <v>BC</v>
      </c>
      <c r="F3885" s="197">
        <v>2</v>
      </c>
      <c r="G3885" s="206" t="s">
        <v>604</v>
      </c>
      <c r="H3885" s="373"/>
      <c r="I3885" s="406" t="str">
        <f t="shared" ref="I3885:P3885" si="5381">I3881</f>
        <v>Seth</v>
      </c>
      <c r="J3885" s="406" t="str">
        <f t="shared" si="5381"/>
        <v>Enos</v>
      </c>
      <c r="K3885" s="406" t="str">
        <f t="shared" si="5381"/>
        <v>Cainan</v>
      </c>
      <c r="L3885" s="406" t="str">
        <f t="shared" si="5381"/>
        <v>Mahalaleel</v>
      </c>
      <c r="M3885" s="406" t="str">
        <f t="shared" si="5381"/>
        <v>Jared</v>
      </c>
      <c r="N3885" s="406" t="str">
        <f t="shared" si="5381"/>
        <v>Enoch</v>
      </c>
      <c r="O3885" s="406" t="str">
        <f t="shared" si="5381"/>
        <v>Methusaleh</v>
      </c>
      <c r="P3885" s="406" t="str">
        <f t="shared" si="5381"/>
        <v>Lamech</v>
      </c>
      <c r="Q3885" s="373"/>
      <c r="R3885" s="200"/>
    </row>
    <row r="3886" spans="3:18" ht="14.6" customHeight="1" x14ac:dyDescent="0.5">
      <c r="C3886" s="407">
        <f t="shared" ref="C3886" si="5382">C3882+1</f>
        <v>970</v>
      </c>
      <c r="D3886" s="373"/>
      <c r="E3886" s="212">
        <f t="shared" si="5330"/>
        <v>-3110</v>
      </c>
      <c r="F3886" s="197">
        <v>3</v>
      </c>
      <c r="G3886" s="208" t="s">
        <v>287</v>
      </c>
      <c r="H3886" s="373"/>
      <c r="I3886" s="407">
        <f t="shared" ref="I3886:P3886" si="5383">I3882+1</f>
        <v>840</v>
      </c>
      <c r="J3886" s="407">
        <f t="shared" si="5383"/>
        <v>735</v>
      </c>
      <c r="K3886" s="407">
        <f t="shared" si="5383"/>
        <v>645</v>
      </c>
      <c r="L3886" s="407">
        <f t="shared" si="5383"/>
        <v>575</v>
      </c>
      <c r="M3886" s="407">
        <f t="shared" si="5383"/>
        <v>510</v>
      </c>
      <c r="N3886" s="407">
        <f t="shared" si="5383"/>
        <v>348</v>
      </c>
      <c r="O3886" s="407">
        <f t="shared" si="5383"/>
        <v>283</v>
      </c>
      <c r="P3886" s="407">
        <f t="shared" si="5383"/>
        <v>96</v>
      </c>
      <c r="Q3886" s="373"/>
      <c r="R3886" s="200"/>
    </row>
    <row r="3887" spans="3:18" ht="14.6" customHeight="1" x14ac:dyDescent="0.5">
      <c r="C3887" s="408"/>
      <c r="D3887" s="373"/>
      <c r="E3887" s="345"/>
      <c r="F3887" s="197">
        <v>4</v>
      </c>
      <c r="G3887" s="209" t="s">
        <v>605</v>
      </c>
      <c r="H3887" s="373"/>
      <c r="I3887" s="407"/>
      <c r="J3887" s="407"/>
      <c r="K3887" s="407"/>
      <c r="L3887" s="407"/>
      <c r="M3887" s="407"/>
      <c r="N3887" s="407"/>
      <c r="O3887" s="407"/>
      <c r="P3887" s="407"/>
      <c r="Q3887" s="373"/>
      <c r="R3887" s="200"/>
    </row>
    <row r="3888" spans="3:18" ht="14.6" customHeight="1" x14ac:dyDescent="0.5">
      <c r="C3888" s="406" t="str">
        <f t="shared" ref="C3888" si="5384">C3884</f>
        <v>Pre-Flood</v>
      </c>
      <c r="D3888" s="373"/>
      <c r="E3888" s="201">
        <f t="shared" si="5325"/>
        <v>3110</v>
      </c>
      <c r="F3888" s="197">
        <v>1</v>
      </c>
      <c r="G3888" s="203" t="s">
        <v>288</v>
      </c>
      <c r="H3888" s="373"/>
      <c r="I3888" s="408"/>
      <c r="J3888" s="408"/>
      <c r="K3888" s="408"/>
      <c r="L3888" s="408"/>
      <c r="M3888" s="408"/>
      <c r="N3888" s="408"/>
      <c r="O3888" s="408"/>
      <c r="P3888" s="408"/>
      <c r="Q3888" s="373"/>
      <c r="R3888" s="200"/>
    </row>
    <row r="3889" spans="3:18" ht="14.6" customHeight="1" x14ac:dyDescent="0.5">
      <c r="C3889" s="407">
        <f t="shared" ref="C3889" si="5385">C3885-1</f>
        <v>685</v>
      </c>
      <c r="D3889" s="373"/>
      <c r="E3889" s="212" t="str">
        <f t="shared" si="5327"/>
        <v>BC</v>
      </c>
      <c r="F3889" s="197">
        <v>2</v>
      </c>
      <c r="G3889" s="206" t="s">
        <v>604</v>
      </c>
      <c r="H3889" s="373"/>
      <c r="I3889" s="406" t="str">
        <f t="shared" ref="I3889" si="5386">I3885</f>
        <v>Seth</v>
      </c>
      <c r="J3889" s="406" t="str">
        <f t="shared" ref="J3889:P3889" si="5387">J3885</f>
        <v>Enos</v>
      </c>
      <c r="K3889" s="406" t="str">
        <f t="shared" si="5387"/>
        <v>Cainan</v>
      </c>
      <c r="L3889" s="406" t="str">
        <f t="shared" si="5387"/>
        <v>Mahalaleel</v>
      </c>
      <c r="M3889" s="406" t="str">
        <f t="shared" si="5387"/>
        <v>Jared</v>
      </c>
      <c r="N3889" s="406" t="str">
        <f t="shared" si="5387"/>
        <v>Enoch</v>
      </c>
      <c r="O3889" s="406" t="str">
        <f t="shared" si="5387"/>
        <v>Methusaleh</v>
      </c>
      <c r="P3889" s="406" t="str">
        <f t="shared" si="5387"/>
        <v>Lamech</v>
      </c>
      <c r="Q3889" s="373"/>
      <c r="R3889" s="200"/>
    </row>
    <row r="3890" spans="3:18" ht="14.6" customHeight="1" x14ac:dyDescent="0.5">
      <c r="C3890" s="407">
        <f t="shared" ref="C3890" si="5388">C3886+1</f>
        <v>971</v>
      </c>
      <c r="D3890" s="373"/>
      <c r="E3890" s="212">
        <f t="shared" si="5330"/>
        <v>-3109</v>
      </c>
      <c r="F3890" s="197">
        <v>3</v>
      </c>
      <c r="G3890" s="208" t="s">
        <v>287</v>
      </c>
      <c r="H3890" s="373"/>
      <c r="I3890" s="407">
        <f t="shared" ref="I3890" si="5389">I3886+1</f>
        <v>841</v>
      </c>
      <c r="J3890" s="407">
        <f t="shared" ref="J3890:P3890" si="5390">J3886+1</f>
        <v>736</v>
      </c>
      <c r="K3890" s="407">
        <f t="shared" si="5390"/>
        <v>646</v>
      </c>
      <c r="L3890" s="407">
        <f t="shared" si="5390"/>
        <v>576</v>
      </c>
      <c r="M3890" s="407">
        <f t="shared" si="5390"/>
        <v>511</v>
      </c>
      <c r="N3890" s="407">
        <f t="shared" si="5390"/>
        <v>349</v>
      </c>
      <c r="O3890" s="407">
        <f t="shared" si="5390"/>
        <v>284</v>
      </c>
      <c r="P3890" s="407">
        <f t="shared" si="5390"/>
        <v>97</v>
      </c>
      <c r="Q3890" s="373"/>
      <c r="R3890" s="200"/>
    </row>
    <row r="3891" spans="3:18" ht="14.6" customHeight="1" x14ac:dyDescent="0.5">
      <c r="C3891" s="408"/>
      <c r="D3891" s="373"/>
      <c r="E3891" s="345"/>
      <c r="F3891" s="197">
        <v>4</v>
      </c>
      <c r="G3891" s="209" t="s">
        <v>605</v>
      </c>
      <c r="H3891" s="373"/>
      <c r="I3891" s="407"/>
      <c r="J3891" s="407"/>
      <c r="K3891" s="407"/>
      <c r="L3891" s="407"/>
      <c r="M3891" s="407"/>
      <c r="N3891" s="407"/>
      <c r="O3891" s="407"/>
      <c r="P3891" s="407"/>
      <c r="Q3891" s="373"/>
      <c r="R3891" s="200"/>
    </row>
    <row r="3892" spans="3:18" ht="14.6" customHeight="1" x14ac:dyDescent="0.5">
      <c r="C3892" s="406" t="str">
        <f t="shared" ref="C3892" si="5391">C3888</f>
        <v>Pre-Flood</v>
      </c>
      <c r="D3892" s="373"/>
      <c r="E3892" s="201">
        <f t="shared" si="5325"/>
        <v>3109</v>
      </c>
      <c r="F3892" s="197">
        <v>1</v>
      </c>
      <c r="G3892" s="203" t="s">
        <v>288</v>
      </c>
      <c r="H3892" s="373"/>
      <c r="I3892" s="408"/>
      <c r="J3892" s="408"/>
      <c r="K3892" s="408"/>
      <c r="L3892" s="408"/>
      <c r="M3892" s="408"/>
      <c r="N3892" s="408"/>
      <c r="O3892" s="408"/>
      <c r="P3892" s="408"/>
      <c r="Q3892" s="373"/>
      <c r="R3892" s="200"/>
    </row>
    <row r="3893" spans="3:18" ht="14.6" customHeight="1" x14ac:dyDescent="0.5">
      <c r="C3893" s="407">
        <f t="shared" ref="C3893" si="5392">C3889-1</f>
        <v>684</v>
      </c>
      <c r="D3893" s="373"/>
      <c r="E3893" s="212" t="str">
        <f t="shared" si="5327"/>
        <v>BC</v>
      </c>
      <c r="F3893" s="197">
        <v>2</v>
      </c>
      <c r="G3893" s="206" t="s">
        <v>604</v>
      </c>
      <c r="H3893" s="373"/>
      <c r="I3893" s="406" t="str">
        <f t="shared" ref="I3893" si="5393">I3889</f>
        <v>Seth</v>
      </c>
      <c r="J3893" s="406" t="str">
        <f t="shared" ref="J3893:P3893" si="5394">J3889</f>
        <v>Enos</v>
      </c>
      <c r="K3893" s="406" t="str">
        <f t="shared" si="5394"/>
        <v>Cainan</v>
      </c>
      <c r="L3893" s="406" t="str">
        <f t="shared" si="5394"/>
        <v>Mahalaleel</v>
      </c>
      <c r="M3893" s="406" t="str">
        <f t="shared" si="5394"/>
        <v>Jared</v>
      </c>
      <c r="N3893" s="406" t="str">
        <f t="shared" si="5394"/>
        <v>Enoch</v>
      </c>
      <c r="O3893" s="406" t="str">
        <f t="shared" si="5394"/>
        <v>Methusaleh</v>
      </c>
      <c r="P3893" s="406" t="str">
        <f t="shared" si="5394"/>
        <v>Lamech</v>
      </c>
      <c r="Q3893" s="373"/>
      <c r="R3893" s="200"/>
    </row>
    <row r="3894" spans="3:18" ht="14.6" customHeight="1" x14ac:dyDescent="0.5">
      <c r="C3894" s="407">
        <f t="shared" ref="C3894" si="5395">C3890+1</f>
        <v>972</v>
      </c>
      <c r="D3894" s="373"/>
      <c r="E3894" s="212">
        <f t="shared" si="5330"/>
        <v>-3108</v>
      </c>
      <c r="F3894" s="197">
        <v>3</v>
      </c>
      <c r="G3894" s="208" t="s">
        <v>287</v>
      </c>
      <c r="H3894" s="373"/>
      <c r="I3894" s="407">
        <f t="shared" ref="I3894" si="5396">I3890+1</f>
        <v>842</v>
      </c>
      <c r="J3894" s="407">
        <f t="shared" ref="J3894:P3894" si="5397">J3890+1</f>
        <v>737</v>
      </c>
      <c r="K3894" s="407">
        <f t="shared" si="5397"/>
        <v>647</v>
      </c>
      <c r="L3894" s="407">
        <f t="shared" si="5397"/>
        <v>577</v>
      </c>
      <c r="M3894" s="407">
        <f t="shared" si="5397"/>
        <v>512</v>
      </c>
      <c r="N3894" s="407">
        <f t="shared" si="5397"/>
        <v>350</v>
      </c>
      <c r="O3894" s="407">
        <f t="shared" si="5397"/>
        <v>285</v>
      </c>
      <c r="P3894" s="407">
        <f t="shared" si="5397"/>
        <v>98</v>
      </c>
      <c r="Q3894" s="373"/>
      <c r="R3894" s="200"/>
    </row>
    <row r="3895" spans="3:18" ht="14.6" customHeight="1" x14ac:dyDescent="0.5">
      <c r="C3895" s="408"/>
      <c r="D3895" s="373"/>
      <c r="E3895" s="345"/>
      <c r="F3895" s="197">
        <v>4</v>
      </c>
      <c r="G3895" s="209" t="s">
        <v>605</v>
      </c>
      <c r="H3895" s="373"/>
      <c r="I3895" s="407"/>
      <c r="J3895" s="407"/>
      <c r="K3895" s="407"/>
      <c r="L3895" s="407"/>
      <c r="M3895" s="407"/>
      <c r="N3895" s="407"/>
      <c r="O3895" s="407"/>
      <c r="P3895" s="407"/>
      <c r="Q3895" s="373"/>
      <c r="R3895" s="200"/>
    </row>
    <row r="3896" spans="3:18" ht="14.6" customHeight="1" x14ac:dyDescent="0.5">
      <c r="C3896" s="406" t="str">
        <f t="shared" ref="C3896" si="5398">C3892</f>
        <v>Pre-Flood</v>
      </c>
      <c r="D3896" s="373"/>
      <c r="E3896" s="201">
        <f t="shared" si="5325"/>
        <v>3108</v>
      </c>
      <c r="F3896" s="197">
        <v>1</v>
      </c>
      <c r="G3896" s="203" t="s">
        <v>288</v>
      </c>
      <c r="H3896" s="373"/>
      <c r="I3896" s="408"/>
      <c r="J3896" s="408"/>
      <c r="K3896" s="408"/>
      <c r="L3896" s="408"/>
      <c r="M3896" s="408"/>
      <c r="N3896" s="408"/>
      <c r="O3896" s="408"/>
      <c r="P3896" s="408"/>
      <c r="Q3896" s="373"/>
      <c r="R3896" s="200"/>
    </row>
    <row r="3897" spans="3:18" ht="14.6" customHeight="1" x14ac:dyDescent="0.5">
      <c r="C3897" s="407">
        <f t="shared" ref="C3897" si="5399">C3893-1</f>
        <v>683</v>
      </c>
      <c r="D3897" s="373"/>
      <c r="E3897" s="212" t="str">
        <f t="shared" si="5327"/>
        <v>BC</v>
      </c>
      <c r="F3897" s="197">
        <v>2</v>
      </c>
      <c r="G3897" s="206" t="s">
        <v>604</v>
      </c>
      <c r="H3897" s="373"/>
      <c r="I3897" s="406" t="str">
        <f t="shared" ref="I3897" si="5400">I3893</f>
        <v>Seth</v>
      </c>
      <c r="J3897" s="406" t="str">
        <f t="shared" ref="J3897:P3897" si="5401">J3893</f>
        <v>Enos</v>
      </c>
      <c r="K3897" s="406" t="str">
        <f t="shared" si="5401"/>
        <v>Cainan</v>
      </c>
      <c r="L3897" s="406" t="str">
        <f t="shared" si="5401"/>
        <v>Mahalaleel</v>
      </c>
      <c r="M3897" s="406" t="str">
        <f t="shared" si="5401"/>
        <v>Jared</v>
      </c>
      <c r="N3897" s="406" t="str">
        <f t="shared" si="5401"/>
        <v>Enoch</v>
      </c>
      <c r="O3897" s="406" t="str">
        <f t="shared" si="5401"/>
        <v>Methusaleh</v>
      </c>
      <c r="P3897" s="406" t="str">
        <f t="shared" si="5401"/>
        <v>Lamech</v>
      </c>
      <c r="Q3897" s="373"/>
      <c r="R3897" s="200"/>
    </row>
    <row r="3898" spans="3:18" ht="14.6" customHeight="1" x14ac:dyDescent="0.5">
      <c r="C3898" s="407">
        <f t="shared" ref="C3898" si="5402">C3894+1</f>
        <v>973</v>
      </c>
      <c r="D3898" s="373"/>
      <c r="E3898" s="212">
        <f t="shared" si="5330"/>
        <v>-3107</v>
      </c>
      <c r="F3898" s="197">
        <v>3</v>
      </c>
      <c r="G3898" s="208" t="s">
        <v>287</v>
      </c>
      <c r="H3898" s="373"/>
      <c r="I3898" s="407">
        <f t="shared" ref="I3898" si="5403">I3894+1</f>
        <v>843</v>
      </c>
      <c r="J3898" s="407">
        <f t="shared" ref="J3898:P3898" si="5404">J3894+1</f>
        <v>738</v>
      </c>
      <c r="K3898" s="407">
        <f t="shared" si="5404"/>
        <v>648</v>
      </c>
      <c r="L3898" s="407">
        <f t="shared" si="5404"/>
        <v>578</v>
      </c>
      <c r="M3898" s="407">
        <f t="shared" si="5404"/>
        <v>513</v>
      </c>
      <c r="N3898" s="407">
        <f t="shared" si="5404"/>
        <v>351</v>
      </c>
      <c r="O3898" s="407">
        <f t="shared" si="5404"/>
        <v>286</v>
      </c>
      <c r="P3898" s="407">
        <f t="shared" si="5404"/>
        <v>99</v>
      </c>
      <c r="Q3898" s="373"/>
      <c r="R3898" s="200"/>
    </row>
    <row r="3899" spans="3:18" ht="14.6" customHeight="1" x14ac:dyDescent="0.5">
      <c r="C3899" s="408"/>
      <c r="D3899" s="373"/>
      <c r="E3899" s="345"/>
      <c r="F3899" s="197">
        <v>4</v>
      </c>
      <c r="G3899" s="209" t="s">
        <v>605</v>
      </c>
      <c r="H3899" s="373"/>
      <c r="I3899" s="407"/>
      <c r="J3899" s="407"/>
      <c r="K3899" s="407"/>
      <c r="L3899" s="407"/>
      <c r="M3899" s="407"/>
      <c r="N3899" s="407"/>
      <c r="O3899" s="407"/>
      <c r="P3899" s="407"/>
      <c r="Q3899" s="373"/>
      <c r="R3899" s="200"/>
    </row>
    <row r="3900" spans="3:18" ht="14.6" customHeight="1" x14ac:dyDescent="0.5">
      <c r="C3900" s="406" t="str">
        <f t="shared" ref="C3900" si="5405">C3896</f>
        <v>Pre-Flood</v>
      </c>
      <c r="D3900" s="373"/>
      <c r="E3900" s="201">
        <f t="shared" si="5325"/>
        <v>3107</v>
      </c>
      <c r="F3900" s="197">
        <v>1</v>
      </c>
      <c r="G3900" s="203" t="s">
        <v>288</v>
      </c>
      <c r="H3900" s="373"/>
      <c r="I3900" s="408"/>
      <c r="J3900" s="408"/>
      <c r="K3900" s="408"/>
      <c r="L3900" s="408"/>
      <c r="M3900" s="408"/>
      <c r="N3900" s="408"/>
      <c r="O3900" s="408"/>
      <c r="P3900" s="408"/>
      <c r="Q3900" s="373"/>
      <c r="R3900" s="200"/>
    </row>
    <row r="3901" spans="3:18" ht="14.6" customHeight="1" x14ac:dyDescent="0.5">
      <c r="C3901" s="407">
        <f t="shared" ref="C3901" si="5406">C3897-1</f>
        <v>682</v>
      </c>
      <c r="D3901" s="373"/>
      <c r="E3901" s="212" t="str">
        <f t="shared" si="5327"/>
        <v>BC</v>
      </c>
      <c r="F3901" s="197">
        <v>2</v>
      </c>
      <c r="G3901" s="206" t="s">
        <v>604</v>
      </c>
      <c r="H3901" s="373"/>
      <c r="I3901" s="406" t="str">
        <f t="shared" ref="I3901:P3901" si="5407">I3897</f>
        <v>Seth</v>
      </c>
      <c r="J3901" s="406" t="str">
        <f t="shared" si="5407"/>
        <v>Enos</v>
      </c>
      <c r="K3901" s="406" t="str">
        <f t="shared" si="5407"/>
        <v>Cainan</v>
      </c>
      <c r="L3901" s="406" t="str">
        <f t="shared" si="5407"/>
        <v>Mahalaleel</v>
      </c>
      <c r="M3901" s="406" t="str">
        <f t="shared" si="5407"/>
        <v>Jared</v>
      </c>
      <c r="N3901" s="406" t="str">
        <f t="shared" si="5407"/>
        <v>Enoch</v>
      </c>
      <c r="O3901" s="406" t="str">
        <f t="shared" si="5407"/>
        <v>Methusaleh</v>
      </c>
      <c r="P3901" s="406" t="str">
        <f t="shared" si="5407"/>
        <v>Lamech</v>
      </c>
      <c r="Q3901" s="373"/>
      <c r="R3901" s="200"/>
    </row>
    <row r="3902" spans="3:18" ht="14.6" customHeight="1" x14ac:dyDescent="0.5">
      <c r="C3902" s="407">
        <f t="shared" ref="C3902" si="5408">C3898+1</f>
        <v>974</v>
      </c>
      <c r="D3902" s="373"/>
      <c r="E3902" s="212">
        <f t="shared" si="5330"/>
        <v>-3106</v>
      </c>
      <c r="F3902" s="197">
        <v>3</v>
      </c>
      <c r="G3902" s="208" t="s">
        <v>287</v>
      </c>
      <c r="H3902" s="373"/>
      <c r="I3902" s="407">
        <f t="shared" ref="I3902:P3902" si="5409">I3898+1</f>
        <v>844</v>
      </c>
      <c r="J3902" s="407">
        <f t="shared" si="5409"/>
        <v>739</v>
      </c>
      <c r="K3902" s="407">
        <f t="shared" si="5409"/>
        <v>649</v>
      </c>
      <c r="L3902" s="407">
        <f t="shared" si="5409"/>
        <v>579</v>
      </c>
      <c r="M3902" s="407">
        <f t="shared" si="5409"/>
        <v>514</v>
      </c>
      <c r="N3902" s="407">
        <f t="shared" si="5409"/>
        <v>352</v>
      </c>
      <c r="O3902" s="407">
        <f t="shared" si="5409"/>
        <v>287</v>
      </c>
      <c r="P3902" s="407">
        <f t="shared" si="5409"/>
        <v>100</v>
      </c>
      <c r="Q3902" s="373"/>
      <c r="R3902" s="200"/>
    </row>
    <row r="3903" spans="3:18" ht="14.6" customHeight="1" x14ac:dyDescent="0.5">
      <c r="C3903" s="408"/>
      <c r="D3903" s="373"/>
      <c r="E3903" s="345"/>
      <c r="F3903" s="197">
        <v>4</v>
      </c>
      <c r="G3903" s="209" t="s">
        <v>605</v>
      </c>
      <c r="H3903" s="373"/>
      <c r="I3903" s="407"/>
      <c r="J3903" s="407"/>
      <c r="K3903" s="407"/>
      <c r="L3903" s="407"/>
      <c r="M3903" s="407"/>
      <c r="N3903" s="407"/>
      <c r="O3903" s="407"/>
      <c r="P3903" s="407"/>
      <c r="Q3903" s="373"/>
      <c r="R3903" s="200"/>
    </row>
    <row r="3904" spans="3:18" ht="14.6" customHeight="1" x14ac:dyDescent="0.5">
      <c r="C3904" s="406" t="str">
        <f t="shared" ref="C3904" si="5410">C3900</f>
        <v>Pre-Flood</v>
      </c>
      <c r="D3904" s="373"/>
      <c r="E3904" s="201">
        <f t="shared" si="5325"/>
        <v>3106</v>
      </c>
      <c r="F3904" s="197">
        <v>1</v>
      </c>
      <c r="G3904" s="203" t="s">
        <v>288</v>
      </c>
      <c r="H3904" s="373"/>
      <c r="I3904" s="408"/>
      <c r="J3904" s="408"/>
      <c r="K3904" s="408"/>
      <c r="L3904" s="408"/>
      <c r="M3904" s="408"/>
      <c r="N3904" s="408"/>
      <c r="O3904" s="408"/>
      <c r="P3904" s="408"/>
      <c r="Q3904" s="373"/>
      <c r="R3904" s="200"/>
    </row>
    <row r="3905" spans="3:18" ht="14.6" customHeight="1" x14ac:dyDescent="0.5">
      <c r="C3905" s="407">
        <f t="shared" ref="C3905" si="5411">C3901-1</f>
        <v>681</v>
      </c>
      <c r="D3905" s="373"/>
      <c r="E3905" s="212" t="str">
        <f t="shared" si="5327"/>
        <v>BC</v>
      </c>
      <c r="F3905" s="197">
        <v>2</v>
      </c>
      <c r="G3905" s="206" t="s">
        <v>604</v>
      </c>
      <c r="H3905" s="373"/>
      <c r="I3905" s="406" t="str">
        <f t="shared" ref="I3905" si="5412">I3901</f>
        <v>Seth</v>
      </c>
      <c r="J3905" s="406" t="str">
        <f t="shared" ref="J3905:P3905" si="5413">J3901</f>
        <v>Enos</v>
      </c>
      <c r="K3905" s="406" t="str">
        <f t="shared" si="5413"/>
        <v>Cainan</v>
      </c>
      <c r="L3905" s="406" t="str">
        <f t="shared" si="5413"/>
        <v>Mahalaleel</v>
      </c>
      <c r="M3905" s="406" t="str">
        <f t="shared" si="5413"/>
        <v>Jared</v>
      </c>
      <c r="N3905" s="406" t="str">
        <f t="shared" si="5413"/>
        <v>Enoch</v>
      </c>
      <c r="O3905" s="406" t="str">
        <f t="shared" si="5413"/>
        <v>Methusaleh</v>
      </c>
      <c r="P3905" s="406" t="str">
        <f t="shared" si="5413"/>
        <v>Lamech</v>
      </c>
      <c r="Q3905" s="373"/>
      <c r="R3905" s="200"/>
    </row>
    <row r="3906" spans="3:18" ht="14.6" customHeight="1" x14ac:dyDescent="0.5">
      <c r="C3906" s="407">
        <f t="shared" ref="C3906" si="5414">C3902+1</f>
        <v>975</v>
      </c>
      <c r="D3906" s="373"/>
      <c r="E3906" s="212">
        <f t="shared" si="5330"/>
        <v>-3105</v>
      </c>
      <c r="F3906" s="197">
        <v>3</v>
      </c>
      <c r="G3906" s="208" t="s">
        <v>287</v>
      </c>
      <c r="H3906" s="373"/>
      <c r="I3906" s="407">
        <f t="shared" ref="I3906" si="5415">I3902+1</f>
        <v>845</v>
      </c>
      <c r="J3906" s="407">
        <f t="shared" ref="J3906:P3906" si="5416">J3902+1</f>
        <v>740</v>
      </c>
      <c r="K3906" s="407">
        <f t="shared" si="5416"/>
        <v>650</v>
      </c>
      <c r="L3906" s="407">
        <f t="shared" si="5416"/>
        <v>580</v>
      </c>
      <c r="M3906" s="407">
        <f t="shared" si="5416"/>
        <v>515</v>
      </c>
      <c r="N3906" s="407">
        <f t="shared" si="5416"/>
        <v>353</v>
      </c>
      <c r="O3906" s="407">
        <f t="shared" si="5416"/>
        <v>288</v>
      </c>
      <c r="P3906" s="407">
        <f t="shared" si="5416"/>
        <v>101</v>
      </c>
      <c r="Q3906" s="373"/>
      <c r="R3906" s="200"/>
    </row>
    <row r="3907" spans="3:18" ht="14.6" customHeight="1" x14ac:dyDescent="0.5">
      <c r="C3907" s="408"/>
      <c r="D3907" s="373"/>
      <c r="E3907" s="345"/>
      <c r="F3907" s="197">
        <v>4</v>
      </c>
      <c r="G3907" s="209" t="s">
        <v>605</v>
      </c>
      <c r="H3907" s="373"/>
      <c r="I3907" s="407"/>
      <c r="J3907" s="407"/>
      <c r="K3907" s="407"/>
      <c r="L3907" s="407"/>
      <c r="M3907" s="407"/>
      <c r="N3907" s="407"/>
      <c r="O3907" s="407"/>
      <c r="P3907" s="407"/>
      <c r="Q3907" s="373"/>
      <c r="R3907" s="200"/>
    </row>
    <row r="3908" spans="3:18" ht="14.6" customHeight="1" x14ac:dyDescent="0.5">
      <c r="C3908" s="406" t="str">
        <f t="shared" ref="C3908" si="5417">C3904</f>
        <v>Pre-Flood</v>
      </c>
      <c r="D3908" s="373"/>
      <c r="E3908" s="201">
        <f t="shared" si="5325"/>
        <v>3105</v>
      </c>
      <c r="F3908" s="197">
        <v>1</v>
      </c>
      <c r="G3908" s="203" t="s">
        <v>288</v>
      </c>
      <c r="H3908" s="373"/>
      <c r="I3908" s="408"/>
      <c r="J3908" s="408"/>
      <c r="K3908" s="408"/>
      <c r="L3908" s="408"/>
      <c r="M3908" s="408"/>
      <c r="N3908" s="408"/>
      <c r="O3908" s="408"/>
      <c r="P3908" s="408"/>
      <c r="Q3908" s="373"/>
      <c r="R3908" s="200"/>
    </row>
    <row r="3909" spans="3:18" ht="14.6" customHeight="1" x14ac:dyDescent="0.5">
      <c r="C3909" s="407">
        <f t="shared" ref="C3909" si="5418">C3905-1</f>
        <v>680</v>
      </c>
      <c r="D3909" s="373"/>
      <c r="E3909" s="212" t="str">
        <f t="shared" si="5327"/>
        <v>BC</v>
      </c>
      <c r="F3909" s="197">
        <v>2</v>
      </c>
      <c r="G3909" s="206" t="s">
        <v>604</v>
      </c>
      <c r="H3909" s="373"/>
      <c r="I3909" s="406" t="str">
        <f t="shared" ref="I3909" si="5419">I3905</f>
        <v>Seth</v>
      </c>
      <c r="J3909" s="406" t="str">
        <f t="shared" ref="J3909:P3909" si="5420">J3905</f>
        <v>Enos</v>
      </c>
      <c r="K3909" s="406" t="str">
        <f t="shared" si="5420"/>
        <v>Cainan</v>
      </c>
      <c r="L3909" s="406" t="str">
        <f t="shared" si="5420"/>
        <v>Mahalaleel</v>
      </c>
      <c r="M3909" s="406" t="str">
        <f t="shared" si="5420"/>
        <v>Jared</v>
      </c>
      <c r="N3909" s="406" t="str">
        <f t="shared" si="5420"/>
        <v>Enoch</v>
      </c>
      <c r="O3909" s="406" t="str">
        <f t="shared" si="5420"/>
        <v>Methusaleh</v>
      </c>
      <c r="P3909" s="406" t="str">
        <f t="shared" si="5420"/>
        <v>Lamech</v>
      </c>
      <c r="Q3909" s="373"/>
      <c r="R3909" s="200"/>
    </row>
    <row r="3910" spans="3:18" ht="14.6" customHeight="1" x14ac:dyDescent="0.5">
      <c r="C3910" s="407">
        <f t="shared" ref="C3910" si="5421">C3906+1</f>
        <v>976</v>
      </c>
      <c r="D3910" s="373"/>
      <c r="E3910" s="212">
        <f t="shared" si="5330"/>
        <v>-3104</v>
      </c>
      <c r="F3910" s="197">
        <v>3</v>
      </c>
      <c r="G3910" s="208" t="s">
        <v>287</v>
      </c>
      <c r="H3910" s="373"/>
      <c r="I3910" s="407">
        <f t="shared" ref="I3910" si="5422">I3906+1</f>
        <v>846</v>
      </c>
      <c r="J3910" s="407">
        <f t="shared" ref="J3910:P3910" si="5423">J3906+1</f>
        <v>741</v>
      </c>
      <c r="K3910" s="407">
        <f t="shared" si="5423"/>
        <v>651</v>
      </c>
      <c r="L3910" s="407">
        <f t="shared" si="5423"/>
        <v>581</v>
      </c>
      <c r="M3910" s="407">
        <f t="shared" si="5423"/>
        <v>516</v>
      </c>
      <c r="N3910" s="407">
        <f t="shared" si="5423"/>
        <v>354</v>
      </c>
      <c r="O3910" s="407">
        <f t="shared" si="5423"/>
        <v>289</v>
      </c>
      <c r="P3910" s="407">
        <f t="shared" si="5423"/>
        <v>102</v>
      </c>
      <c r="Q3910" s="373"/>
      <c r="R3910" s="200"/>
    </row>
    <row r="3911" spans="3:18" ht="14.6" customHeight="1" x14ac:dyDescent="0.5">
      <c r="C3911" s="408"/>
      <c r="D3911" s="373"/>
      <c r="E3911" s="345"/>
      <c r="F3911" s="197">
        <v>4</v>
      </c>
      <c r="G3911" s="209" t="s">
        <v>605</v>
      </c>
      <c r="H3911" s="373"/>
      <c r="I3911" s="407"/>
      <c r="J3911" s="407"/>
      <c r="K3911" s="407"/>
      <c r="L3911" s="407"/>
      <c r="M3911" s="407"/>
      <c r="N3911" s="407"/>
      <c r="O3911" s="407"/>
      <c r="P3911" s="407"/>
      <c r="Q3911" s="373"/>
      <c r="R3911" s="200"/>
    </row>
    <row r="3912" spans="3:18" ht="14.6" customHeight="1" x14ac:dyDescent="0.5">
      <c r="C3912" s="406" t="str">
        <f t="shared" ref="C3912" si="5424">C3908</f>
        <v>Pre-Flood</v>
      </c>
      <c r="D3912" s="373"/>
      <c r="E3912" s="201">
        <f t="shared" si="5325"/>
        <v>3104</v>
      </c>
      <c r="F3912" s="197">
        <v>1</v>
      </c>
      <c r="G3912" s="203" t="s">
        <v>288</v>
      </c>
      <c r="H3912" s="373"/>
      <c r="I3912" s="408"/>
      <c r="J3912" s="408"/>
      <c r="K3912" s="408"/>
      <c r="L3912" s="408"/>
      <c r="M3912" s="408"/>
      <c r="N3912" s="408"/>
      <c r="O3912" s="408"/>
      <c r="P3912" s="408"/>
      <c r="Q3912" s="373"/>
      <c r="R3912" s="200"/>
    </row>
    <row r="3913" spans="3:18" ht="14.6" customHeight="1" x14ac:dyDescent="0.5">
      <c r="C3913" s="407">
        <f t="shared" ref="C3913" si="5425">C3909-1</f>
        <v>679</v>
      </c>
      <c r="D3913" s="373"/>
      <c r="E3913" s="212" t="str">
        <f t="shared" si="5327"/>
        <v>BC</v>
      </c>
      <c r="F3913" s="197">
        <v>2</v>
      </c>
      <c r="G3913" s="206" t="s">
        <v>604</v>
      </c>
      <c r="H3913" s="373"/>
      <c r="I3913" s="406" t="str">
        <f t="shared" ref="I3913" si="5426">I3909</f>
        <v>Seth</v>
      </c>
      <c r="J3913" s="406" t="str">
        <f t="shared" ref="J3913:P3913" si="5427">J3909</f>
        <v>Enos</v>
      </c>
      <c r="K3913" s="406" t="str">
        <f t="shared" si="5427"/>
        <v>Cainan</v>
      </c>
      <c r="L3913" s="406" t="str">
        <f t="shared" si="5427"/>
        <v>Mahalaleel</v>
      </c>
      <c r="M3913" s="406" t="str">
        <f t="shared" si="5427"/>
        <v>Jared</v>
      </c>
      <c r="N3913" s="406" t="str">
        <f t="shared" si="5427"/>
        <v>Enoch</v>
      </c>
      <c r="O3913" s="406" t="str">
        <f t="shared" si="5427"/>
        <v>Methusaleh</v>
      </c>
      <c r="P3913" s="406" t="str">
        <f t="shared" si="5427"/>
        <v>Lamech</v>
      </c>
      <c r="Q3913" s="373"/>
      <c r="R3913" s="200"/>
    </row>
    <row r="3914" spans="3:18" ht="14.6" customHeight="1" x14ac:dyDescent="0.5">
      <c r="C3914" s="407">
        <f t="shared" ref="C3914" si="5428">C3910+1</f>
        <v>977</v>
      </c>
      <c r="D3914" s="373"/>
      <c r="E3914" s="212">
        <f t="shared" si="5330"/>
        <v>-3103</v>
      </c>
      <c r="F3914" s="197">
        <v>3</v>
      </c>
      <c r="G3914" s="208" t="s">
        <v>287</v>
      </c>
      <c r="H3914" s="373"/>
      <c r="I3914" s="407">
        <f t="shared" ref="I3914" si="5429">I3910+1</f>
        <v>847</v>
      </c>
      <c r="J3914" s="407">
        <f t="shared" ref="J3914:P3914" si="5430">J3910+1</f>
        <v>742</v>
      </c>
      <c r="K3914" s="407">
        <f t="shared" si="5430"/>
        <v>652</v>
      </c>
      <c r="L3914" s="407">
        <f t="shared" si="5430"/>
        <v>582</v>
      </c>
      <c r="M3914" s="407">
        <f t="shared" si="5430"/>
        <v>517</v>
      </c>
      <c r="N3914" s="407">
        <f t="shared" si="5430"/>
        <v>355</v>
      </c>
      <c r="O3914" s="407">
        <f t="shared" si="5430"/>
        <v>290</v>
      </c>
      <c r="P3914" s="407">
        <f t="shared" si="5430"/>
        <v>103</v>
      </c>
      <c r="Q3914" s="373"/>
      <c r="R3914" s="200"/>
    </row>
    <row r="3915" spans="3:18" ht="14.6" customHeight="1" x14ac:dyDescent="0.5">
      <c r="C3915" s="408"/>
      <c r="D3915" s="373"/>
      <c r="E3915" s="345"/>
      <c r="F3915" s="197">
        <v>4</v>
      </c>
      <c r="G3915" s="209" t="s">
        <v>605</v>
      </c>
      <c r="H3915" s="373"/>
      <c r="I3915" s="407"/>
      <c r="J3915" s="407"/>
      <c r="K3915" s="407"/>
      <c r="L3915" s="407"/>
      <c r="M3915" s="407"/>
      <c r="N3915" s="407"/>
      <c r="O3915" s="407"/>
      <c r="P3915" s="407"/>
      <c r="Q3915" s="373"/>
      <c r="R3915" s="200"/>
    </row>
    <row r="3916" spans="3:18" ht="14.6" customHeight="1" x14ac:dyDescent="0.5">
      <c r="C3916" s="406" t="str">
        <f t="shared" ref="C3916" si="5431">C3912</f>
        <v>Pre-Flood</v>
      </c>
      <c r="D3916" s="373"/>
      <c r="E3916" s="201">
        <f t="shared" ref="E3916:E3976" si="5432">E3912-1</f>
        <v>3103</v>
      </c>
      <c r="F3916" s="197">
        <v>1</v>
      </c>
      <c r="G3916" s="203" t="s">
        <v>288</v>
      </c>
      <c r="H3916" s="373"/>
      <c r="I3916" s="408"/>
      <c r="J3916" s="408"/>
      <c r="K3916" s="408"/>
      <c r="L3916" s="408"/>
      <c r="M3916" s="408"/>
      <c r="N3916" s="408"/>
      <c r="O3916" s="408"/>
      <c r="P3916" s="408"/>
      <c r="Q3916" s="373"/>
      <c r="R3916" s="200"/>
    </row>
    <row r="3917" spans="3:18" ht="14.6" customHeight="1" x14ac:dyDescent="0.5">
      <c r="C3917" s="407">
        <f t="shared" ref="C3917" si="5433">C3913-1</f>
        <v>678</v>
      </c>
      <c r="D3917" s="373"/>
      <c r="E3917" s="212" t="str">
        <f t="shared" ref="E3917:E3977" si="5434">E3913</f>
        <v>BC</v>
      </c>
      <c r="F3917" s="197">
        <v>2</v>
      </c>
      <c r="G3917" s="206" t="s">
        <v>604</v>
      </c>
      <c r="H3917" s="373"/>
      <c r="I3917" s="406" t="str">
        <f t="shared" ref="I3917:P3917" si="5435">I3913</f>
        <v>Seth</v>
      </c>
      <c r="J3917" s="406" t="str">
        <f t="shared" si="5435"/>
        <v>Enos</v>
      </c>
      <c r="K3917" s="406" t="str">
        <f t="shared" si="5435"/>
        <v>Cainan</v>
      </c>
      <c r="L3917" s="406" t="str">
        <f t="shared" si="5435"/>
        <v>Mahalaleel</v>
      </c>
      <c r="M3917" s="406" t="str">
        <f t="shared" si="5435"/>
        <v>Jared</v>
      </c>
      <c r="N3917" s="406" t="str">
        <f t="shared" si="5435"/>
        <v>Enoch</v>
      </c>
      <c r="O3917" s="406" t="str">
        <f t="shared" si="5435"/>
        <v>Methusaleh</v>
      </c>
      <c r="P3917" s="406" t="str">
        <f t="shared" si="5435"/>
        <v>Lamech</v>
      </c>
      <c r="Q3917" s="373"/>
      <c r="R3917" s="200"/>
    </row>
    <row r="3918" spans="3:18" ht="14.6" customHeight="1" x14ac:dyDescent="0.5">
      <c r="C3918" s="407">
        <f t="shared" ref="C3918" si="5436">C3914+1</f>
        <v>978</v>
      </c>
      <c r="D3918" s="373"/>
      <c r="E3918" s="212">
        <f t="shared" ref="E3918:E3978" si="5437">-E3916+1</f>
        <v>-3102</v>
      </c>
      <c r="F3918" s="197">
        <v>3</v>
      </c>
      <c r="G3918" s="208" t="s">
        <v>287</v>
      </c>
      <c r="H3918" s="373"/>
      <c r="I3918" s="407">
        <f t="shared" ref="I3918:P3918" si="5438">I3914+1</f>
        <v>848</v>
      </c>
      <c r="J3918" s="407">
        <f t="shared" si="5438"/>
        <v>743</v>
      </c>
      <c r="K3918" s="407">
        <f t="shared" si="5438"/>
        <v>653</v>
      </c>
      <c r="L3918" s="407">
        <f t="shared" si="5438"/>
        <v>583</v>
      </c>
      <c r="M3918" s="407">
        <f t="shared" si="5438"/>
        <v>518</v>
      </c>
      <c r="N3918" s="407">
        <f t="shared" si="5438"/>
        <v>356</v>
      </c>
      <c r="O3918" s="407">
        <f t="shared" si="5438"/>
        <v>291</v>
      </c>
      <c r="P3918" s="407">
        <f t="shared" si="5438"/>
        <v>104</v>
      </c>
      <c r="Q3918" s="373"/>
      <c r="R3918" s="200"/>
    </row>
    <row r="3919" spans="3:18" ht="14.6" customHeight="1" x14ac:dyDescent="0.5">
      <c r="C3919" s="408"/>
      <c r="D3919" s="373"/>
      <c r="E3919" s="345"/>
      <c r="F3919" s="197">
        <v>4</v>
      </c>
      <c r="G3919" s="209" t="s">
        <v>605</v>
      </c>
      <c r="H3919" s="373"/>
      <c r="I3919" s="407"/>
      <c r="J3919" s="407"/>
      <c r="K3919" s="407"/>
      <c r="L3919" s="407"/>
      <c r="M3919" s="407"/>
      <c r="N3919" s="407"/>
      <c r="O3919" s="407"/>
      <c r="P3919" s="407"/>
      <c r="Q3919" s="373"/>
      <c r="R3919" s="200"/>
    </row>
    <row r="3920" spans="3:18" ht="14.6" customHeight="1" x14ac:dyDescent="0.5">
      <c r="C3920" s="406" t="str">
        <f t="shared" ref="C3920" si="5439">C3916</f>
        <v>Pre-Flood</v>
      </c>
      <c r="D3920" s="373"/>
      <c r="E3920" s="201">
        <f t="shared" si="5432"/>
        <v>3102</v>
      </c>
      <c r="F3920" s="197">
        <v>1</v>
      </c>
      <c r="G3920" s="203" t="s">
        <v>288</v>
      </c>
      <c r="H3920" s="373"/>
      <c r="I3920" s="408"/>
      <c r="J3920" s="408"/>
      <c r="K3920" s="408"/>
      <c r="L3920" s="408"/>
      <c r="M3920" s="408"/>
      <c r="N3920" s="408"/>
      <c r="O3920" s="408"/>
      <c r="P3920" s="408"/>
      <c r="Q3920" s="373"/>
      <c r="R3920" s="200"/>
    </row>
    <row r="3921" spans="3:18" ht="14.6" customHeight="1" x14ac:dyDescent="0.5">
      <c r="C3921" s="407">
        <f t="shared" ref="C3921" si="5440">C3917-1</f>
        <v>677</v>
      </c>
      <c r="D3921" s="373"/>
      <c r="E3921" s="212" t="str">
        <f t="shared" si="5434"/>
        <v>BC</v>
      </c>
      <c r="F3921" s="197">
        <v>2</v>
      </c>
      <c r="G3921" s="206" t="s">
        <v>604</v>
      </c>
      <c r="H3921" s="373"/>
      <c r="I3921" s="406" t="str">
        <f t="shared" ref="I3921" si="5441">I3917</f>
        <v>Seth</v>
      </c>
      <c r="J3921" s="406" t="str">
        <f t="shared" ref="J3921:P3921" si="5442">J3917</f>
        <v>Enos</v>
      </c>
      <c r="K3921" s="406" t="str">
        <f t="shared" si="5442"/>
        <v>Cainan</v>
      </c>
      <c r="L3921" s="406" t="str">
        <f t="shared" si="5442"/>
        <v>Mahalaleel</v>
      </c>
      <c r="M3921" s="406" t="str">
        <f t="shared" si="5442"/>
        <v>Jared</v>
      </c>
      <c r="N3921" s="406" t="str">
        <f t="shared" si="5442"/>
        <v>Enoch</v>
      </c>
      <c r="O3921" s="406" t="str">
        <f t="shared" si="5442"/>
        <v>Methusaleh</v>
      </c>
      <c r="P3921" s="406" t="str">
        <f t="shared" si="5442"/>
        <v>Lamech</v>
      </c>
      <c r="Q3921" s="373"/>
      <c r="R3921" s="200"/>
    </row>
    <row r="3922" spans="3:18" ht="14.6" customHeight="1" x14ac:dyDescent="0.5">
      <c r="C3922" s="407">
        <f t="shared" ref="C3922" si="5443">C3918+1</f>
        <v>979</v>
      </c>
      <c r="D3922" s="373"/>
      <c r="E3922" s="212">
        <f t="shared" si="5437"/>
        <v>-3101</v>
      </c>
      <c r="F3922" s="197">
        <v>3</v>
      </c>
      <c r="G3922" s="208" t="s">
        <v>287</v>
      </c>
      <c r="H3922" s="373"/>
      <c r="I3922" s="407">
        <f t="shared" ref="I3922" si="5444">I3918+1</f>
        <v>849</v>
      </c>
      <c r="J3922" s="407">
        <f t="shared" ref="J3922:P3922" si="5445">J3918+1</f>
        <v>744</v>
      </c>
      <c r="K3922" s="407">
        <f t="shared" si="5445"/>
        <v>654</v>
      </c>
      <c r="L3922" s="407">
        <f t="shared" si="5445"/>
        <v>584</v>
      </c>
      <c r="M3922" s="407">
        <f t="shared" si="5445"/>
        <v>519</v>
      </c>
      <c r="N3922" s="407">
        <f t="shared" si="5445"/>
        <v>357</v>
      </c>
      <c r="O3922" s="407">
        <f t="shared" si="5445"/>
        <v>292</v>
      </c>
      <c r="P3922" s="407">
        <f t="shared" si="5445"/>
        <v>105</v>
      </c>
      <c r="Q3922" s="373"/>
      <c r="R3922" s="200"/>
    </row>
    <row r="3923" spans="3:18" ht="14.6" customHeight="1" x14ac:dyDescent="0.5">
      <c r="C3923" s="408"/>
      <c r="D3923" s="373"/>
      <c r="E3923" s="345"/>
      <c r="F3923" s="197">
        <v>4</v>
      </c>
      <c r="G3923" s="209" t="s">
        <v>605</v>
      </c>
      <c r="H3923" s="373"/>
      <c r="I3923" s="407"/>
      <c r="J3923" s="407"/>
      <c r="K3923" s="407"/>
      <c r="L3923" s="407"/>
      <c r="M3923" s="407"/>
      <c r="N3923" s="407"/>
      <c r="O3923" s="407"/>
      <c r="P3923" s="407"/>
      <c r="Q3923" s="373"/>
      <c r="R3923" s="200"/>
    </row>
    <row r="3924" spans="3:18" ht="14.6" customHeight="1" x14ac:dyDescent="0.5">
      <c r="C3924" s="406" t="str">
        <f t="shared" ref="C3924" si="5446">C3920</f>
        <v>Pre-Flood</v>
      </c>
      <c r="D3924" s="373"/>
      <c r="E3924" s="201">
        <f t="shared" si="5432"/>
        <v>3101</v>
      </c>
      <c r="F3924" s="197">
        <v>1</v>
      </c>
      <c r="G3924" s="203" t="s">
        <v>288</v>
      </c>
      <c r="H3924" s="373"/>
      <c r="I3924" s="408"/>
      <c r="J3924" s="408"/>
      <c r="K3924" s="408"/>
      <c r="L3924" s="408"/>
      <c r="M3924" s="408"/>
      <c r="N3924" s="408"/>
      <c r="O3924" s="408"/>
      <c r="P3924" s="408"/>
      <c r="Q3924" s="373"/>
      <c r="R3924" s="200"/>
    </row>
    <row r="3925" spans="3:18" ht="14.6" customHeight="1" x14ac:dyDescent="0.5">
      <c r="C3925" s="407">
        <f t="shared" ref="C3925" si="5447">C3921-1</f>
        <v>676</v>
      </c>
      <c r="D3925" s="373"/>
      <c r="E3925" s="212" t="str">
        <f t="shared" si="5434"/>
        <v>BC</v>
      </c>
      <c r="F3925" s="197">
        <v>2</v>
      </c>
      <c r="G3925" s="206" t="s">
        <v>604</v>
      </c>
      <c r="H3925" s="373"/>
      <c r="I3925" s="406" t="str">
        <f t="shared" ref="I3925" si="5448">I3921</f>
        <v>Seth</v>
      </c>
      <c r="J3925" s="406" t="str">
        <f t="shared" ref="J3925:P3925" si="5449">J3921</f>
        <v>Enos</v>
      </c>
      <c r="K3925" s="406" t="str">
        <f t="shared" si="5449"/>
        <v>Cainan</v>
      </c>
      <c r="L3925" s="406" t="str">
        <f t="shared" si="5449"/>
        <v>Mahalaleel</v>
      </c>
      <c r="M3925" s="406" t="str">
        <f t="shared" si="5449"/>
        <v>Jared</v>
      </c>
      <c r="N3925" s="406" t="str">
        <f t="shared" si="5449"/>
        <v>Enoch</v>
      </c>
      <c r="O3925" s="406" t="str">
        <f t="shared" si="5449"/>
        <v>Methusaleh</v>
      </c>
      <c r="P3925" s="406" t="str">
        <f t="shared" si="5449"/>
        <v>Lamech</v>
      </c>
      <c r="Q3925" s="373"/>
      <c r="R3925" s="200"/>
    </row>
    <row r="3926" spans="3:18" ht="14.6" customHeight="1" x14ac:dyDescent="0.5">
      <c r="C3926" s="407">
        <f t="shared" ref="C3926" si="5450">C3922+1</f>
        <v>980</v>
      </c>
      <c r="D3926" s="373"/>
      <c r="E3926" s="212">
        <f t="shared" si="5437"/>
        <v>-3100</v>
      </c>
      <c r="F3926" s="197">
        <v>3</v>
      </c>
      <c r="G3926" s="208" t="s">
        <v>287</v>
      </c>
      <c r="H3926" s="373"/>
      <c r="I3926" s="407">
        <f t="shared" ref="I3926" si="5451">I3922+1</f>
        <v>850</v>
      </c>
      <c r="J3926" s="407">
        <f t="shared" ref="J3926:P3926" si="5452">J3922+1</f>
        <v>745</v>
      </c>
      <c r="K3926" s="407">
        <f t="shared" si="5452"/>
        <v>655</v>
      </c>
      <c r="L3926" s="407">
        <f t="shared" si="5452"/>
        <v>585</v>
      </c>
      <c r="M3926" s="407">
        <f t="shared" si="5452"/>
        <v>520</v>
      </c>
      <c r="N3926" s="407">
        <f t="shared" si="5452"/>
        <v>358</v>
      </c>
      <c r="O3926" s="407">
        <f t="shared" si="5452"/>
        <v>293</v>
      </c>
      <c r="P3926" s="407">
        <f t="shared" si="5452"/>
        <v>106</v>
      </c>
      <c r="Q3926" s="373"/>
      <c r="R3926" s="200"/>
    </row>
    <row r="3927" spans="3:18" ht="14.6" customHeight="1" x14ac:dyDescent="0.5">
      <c r="C3927" s="408"/>
      <c r="D3927" s="373"/>
      <c r="E3927" s="345"/>
      <c r="F3927" s="197">
        <v>4</v>
      </c>
      <c r="G3927" s="209" t="s">
        <v>605</v>
      </c>
      <c r="H3927" s="373"/>
      <c r="I3927" s="407"/>
      <c r="J3927" s="407"/>
      <c r="K3927" s="407"/>
      <c r="L3927" s="407"/>
      <c r="M3927" s="407"/>
      <c r="N3927" s="407"/>
      <c r="O3927" s="407"/>
      <c r="P3927" s="407"/>
      <c r="Q3927" s="373"/>
      <c r="R3927" s="200"/>
    </row>
    <row r="3928" spans="3:18" ht="14.6" customHeight="1" x14ac:dyDescent="0.5">
      <c r="C3928" s="406" t="str">
        <f t="shared" ref="C3928" si="5453">C3924</f>
        <v>Pre-Flood</v>
      </c>
      <c r="D3928" s="373"/>
      <c r="E3928" s="201">
        <f t="shared" si="5432"/>
        <v>3100</v>
      </c>
      <c r="F3928" s="197">
        <v>1</v>
      </c>
      <c r="G3928" s="203" t="s">
        <v>288</v>
      </c>
      <c r="H3928" s="373"/>
      <c r="I3928" s="408"/>
      <c r="J3928" s="408"/>
      <c r="K3928" s="408"/>
      <c r="L3928" s="408"/>
      <c r="M3928" s="408"/>
      <c r="N3928" s="408"/>
      <c r="O3928" s="408"/>
      <c r="P3928" s="408"/>
      <c r="Q3928" s="373"/>
      <c r="R3928" s="200"/>
    </row>
    <row r="3929" spans="3:18" ht="14.6" customHeight="1" x14ac:dyDescent="0.5">
      <c r="C3929" s="407">
        <f t="shared" ref="C3929" si="5454">C3925-1</f>
        <v>675</v>
      </c>
      <c r="D3929" s="373"/>
      <c r="E3929" s="212" t="str">
        <f t="shared" si="5434"/>
        <v>BC</v>
      </c>
      <c r="F3929" s="197">
        <v>2</v>
      </c>
      <c r="G3929" s="206" t="s">
        <v>604</v>
      </c>
      <c r="H3929" s="373"/>
      <c r="I3929" s="406" t="str">
        <f t="shared" ref="I3929" si="5455">I3925</f>
        <v>Seth</v>
      </c>
      <c r="J3929" s="406" t="str">
        <f t="shared" ref="J3929:P3929" si="5456">J3925</f>
        <v>Enos</v>
      </c>
      <c r="K3929" s="406" t="str">
        <f t="shared" si="5456"/>
        <v>Cainan</v>
      </c>
      <c r="L3929" s="406" t="str">
        <f t="shared" si="5456"/>
        <v>Mahalaleel</v>
      </c>
      <c r="M3929" s="406" t="str">
        <f t="shared" si="5456"/>
        <v>Jared</v>
      </c>
      <c r="N3929" s="406" t="str">
        <f t="shared" si="5456"/>
        <v>Enoch</v>
      </c>
      <c r="O3929" s="406" t="str">
        <f t="shared" si="5456"/>
        <v>Methusaleh</v>
      </c>
      <c r="P3929" s="406" t="str">
        <f t="shared" si="5456"/>
        <v>Lamech</v>
      </c>
      <c r="Q3929" s="373"/>
      <c r="R3929" s="200"/>
    </row>
    <row r="3930" spans="3:18" ht="14.6" customHeight="1" x14ac:dyDescent="0.5">
      <c r="C3930" s="407">
        <f t="shared" ref="C3930" si="5457">C3926+1</f>
        <v>981</v>
      </c>
      <c r="D3930" s="373"/>
      <c r="E3930" s="212">
        <f t="shared" si="5437"/>
        <v>-3099</v>
      </c>
      <c r="F3930" s="197">
        <v>3</v>
      </c>
      <c r="G3930" s="208" t="s">
        <v>287</v>
      </c>
      <c r="H3930" s="373"/>
      <c r="I3930" s="407">
        <f t="shared" ref="I3930" si="5458">I3926+1</f>
        <v>851</v>
      </c>
      <c r="J3930" s="407">
        <f t="shared" ref="J3930:P3930" si="5459">J3926+1</f>
        <v>746</v>
      </c>
      <c r="K3930" s="407">
        <f t="shared" si="5459"/>
        <v>656</v>
      </c>
      <c r="L3930" s="407">
        <f t="shared" si="5459"/>
        <v>586</v>
      </c>
      <c r="M3930" s="407">
        <f t="shared" si="5459"/>
        <v>521</v>
      </c>
      <c r="N3930" s="407">
        <f t="shared" si="5459"/>
        <v>359</v>
      </c>
      <c r="O3930" s="407">
        <f t="shared" si="5459"/>
        <v>294</v>
      </c>
      <c r="P3930" s="407">
        <f t="shared" si="5459"/>
        <v>107</v>
      </c>
      <c r="Q3930" s="373"/>
      <c r="R3930" s="200"/>
    </row>
    <row r="3931" spans="3:18" ht="14.6" customHeight="1" x14ac:dyDescent="0.5">
      <c r="C3931" s="408"/>
      <c r="D3931" s="373"/>
      <c r="E3931" s="345"/>
      <c r="F3931" s="197">
        <v>4</v>
      </c>
      <c r="G3931" s="209" t="s">
        <v>605</v>
      </c>
      <c r="H3931" s="373"/>
      <c r="I3931" s="407"/>
      <c r="J3931" s="407"/>
      <c r="K3931" s="407"/>
      <c r="L3931" s="407"/>
      <c r="M3931" s="407"/>
      <c r="N3931" s="407"/>
      <c r="O3931" s="407"/>
      <c r="P3931" s="407"/>
      <c r="Q3931" s="373"/>
      <c r="R3931" s="200"/>
    </row>
    <row r="3932" spans="3:18" ht="14.6" customHeight="1" x14ac:dyDescent="0.5">
      <c r="C3932" s="406" t="str">
        <f t="shared" ref="C3932" si="5460">C3928</f>
        <v>Pre-Flood</v>
      </c>
      <c r="D3932" s="373"/>
      <c r="E3932" s="201">
        <f t="shared" si="5432"/>
        <v>3099</v>
      </c>
      <c r="F3932" s="197">
        <v>1</v>
      </c>
      <c r="G3932" s="203" t="s">
        <v>288</v>
      </c>
      <c r="H3932" s="373"/>
      <c r="I3932" s="408"/>
      <c r="J3932" s="408"/>
      <c r="K3932" s="408"/>
      <c r="L3932" s="408"/>
      <c r="M3932" s="408"/>
      <c r="N3932" s="408"/>
      <c r="O3932" s="408"/>
      <c r="P3932" s="408"/>
      <c r="Q3932" s="373"/>
      <c r="R3932" s="200"/>
    </row>
    <row r="3933" spans="3:18" ht="14.6" customHeight="1" x14ac:dyDescent="0.5">
      <c r="C3933" s="407">
        <f t="shared" ref="C3933" si="5461">C3929-1</f>
        <v>674</v>
      </c>
      <c r="D3933" s="373"/>
      <c r="E3933" s="212" t="str">
        <f t="shared" si="5434"/>
        <v>BC</v>
      </c>
      <c r="F3933" s="197">
        <v>2</v>
      </c>
      <c r="G3933" s="206" t="s">
        <v>604</v>
      </c>
      <c r="H3933" s="373"/>
      <c r="I3933" s="406" t="str">
        <f t="shared" ref="I3933:P3933" si="5462">I3929</f>
        <v>Seth</v>
      </c>
      <c r="J3933" s="406" t="str">
        <f t="shared" si="5462"/>
        <v>Enos</v>
      </c>
      <c r="K3933" s="406" t="str">
        <f t="shared" si="5462"/>
        <v>Cainan</v>
      </c>
      <c r="L3933" s="406" t="str">
        <f t="shared" si="5462"/>
        <v>Mahalaleel</v>
      </c>
      <c r="M3933" s="406" t="str">
        <f t="shared" si="5462"/>
        <v>Jared</v>
      </c>
      <c r="N3933" s="406" t="str">
        <f t="shared" si="5462"/>
        <v>Enoch</v>
      </c>
      <c r="O3933" s="406" t="str">
        <f t="shared" si="5462"/>
        <v>Methusaleh</v>
      </c>
      <c r="P3933" s="406" t="str">
        <f t="shared" si="5462"/>
        <v>Lamech</v>
      </c>
      <c r="Q3933" s="373"/>
      <c r="R3933" s="200"/>
    </row>
    <row r="3934" spans="3:18" ht="14.6" customHeight="1" x14ac:dyDescent="0.5">
      <c r="C3934" s="407">
        <f t="shared" ref="C3934" si="5463">C3930+1</f>
        <v>982</v>
      </c>
      <c r="D3934" s="373"/>
      <c r="E3934" s="212">
        <f t="shared" si="5437"/>
        <v>-3098</v>
      </c>
      <c r="F3934" s="197">
        <v>3</v>
      </c>
      <c r="G3934" s="208" t="s">
        <v>287</v>
      </c>
      <c r="H3934" s="373"/>
      <c r="I3934" s="407">
        <f t="shared" ref="I3934:P3934" si="5464">I3930+1</f>
        <v>852</v>
      </c>
      <c r="J3934" s="407">
        <f t="shared" si="5464"/>
        <v>747</v>
      </c>
      <c r="K3934" s="407">
        <f t="shared" si="5464"/>
        <v>657</v>
      </c>
      <c r="L3934" s="407">
        <f t="shared" si="5464"/>
        <v>587</v>
      </c>
      <c r="M3934" s="407">
        <f t="shared" si="5464"/>
        <v>522</v>
      </c>
      <c r="N3934" s="407">
        <f t="shared" si="5464"/>
        <v>360</v>
      </c>
      <c r="O3934" s="407">
        <f t="shared" si="5464"/>
        <v>295</v>
      </c>
      <c r="P3934" s="407">
        <f t="shared" si="5464"/>
        <v>108</v>
      </c>
      <c r="Q3934" s="373"/>
      <c r="R3934" s="200"/>
    </row>
    <row r="3935" spans="3:18" ht="14.6" customHeight="1" x14ac:dyDescent="0.5">
      <c r="C3935" s="408"/>
      <c r="D3935" s="373"/>
      <c r="E3935" s="345"/>
      <c r="F3935" s="197">
        <v>4</v>
      </c>
      <c r="G3935" s="209" t="s">
        <v>605</v>
      </c>
      <c r="H3935" s="373"/>
      <c r="I3935" s="407"/>
      <c r="J3935" s="407"/>
      <c r="K3935" s="407"/>
      <c r="L3935" s="407"/>
      <c r="M3935" s="407"/>
      <c r="N3935" s="407"/>
      <c r="O3935" s="407"/>
      <c r="P3935" s="407"/>
      <c r="Q3935" s="373"/>
      <c r="R3935" s="200"/>
    </row>
    <row r="3936" spans="3:18" ht="14.6" customHeight="1" x14ac:dyDescent="0.5">
      <c r="C3936" s="406" t="str">
        <f t="shared" ref="C3936" si="5465">C3932</f>
        <v>Pre-Flood</v>
      </c>
      <c r="D3936" s="373"/>
      <c r="E3936" s="201">
        <f t="shared" si="5432"/>
        <v>3098</v>
      </c>
      <c r="F3936" s="197">
        <v>1</v>
      </c>
      <c r="G3936" s="203" t="s">
        <v>288</v>
      </c>
      <c r="H3936" s="373"/>
      <c r="I3936" s="408"/>
      <c r="J3936" s="408"/>
      <c r="K3936" s="408"/>
      <c r="L3936" s="408"/>
      <c r="M3936" s="408"/>
      <c r="N3936" s="408"/>
      <c r="O3936" s="408"/>
      <c r="P3936" s="408"/>
      <c r="Q3936" s="373"/>
      <c r="R3936" s="200"/>
    </row>
    <row r="3937" spans="3:18" ht="14.6" customHeight="1" x14ac:dyDescent="0.5">
      <c r="C3937" s="407">
        <f t="shared" ref="C3937" si="5466">C3933-1</f>
        <v>673</v>
      </c>
      <c r="D3937" s="373"/>
      <c r="E3937" s="212" t="str">
        <f t="shared" si="5434"/>
        <v>BC</v>
      </c>
      <c r="F3937" s="197">
        <v>2</v>
      </c>
      <c r="G3937" s="206" t="s">
        <v>604</v>
      </c>
      <c r="H3937" s="373"/>
      <c r="I3937" s="406" t="str">
        <f t="shared" ref="I3937" si="5467">I3933</f>
        <v>Seth</v>
      </c>
      <c r="J3937" s="406" t="str">
        <f t="shared" ref="J3937:P3937" si="5468">J3933</f>
        <v>Enos</v>
      </c>
      <c r="K3937" s="406" t="str">
        <f t="shared" si="5468"/>
        <v>Cainan</v>
      </c>
      <c r="L3937" s="406" t="str">
        <f t="shared" si="5468"/>
        <v>Mahalaleel</v>
      </c>
      <c r="M3937" s="406" t="str">
        <f t="shared" si="5468"/>
        <v>Jared</v>
      </c>
      <c r="N3937" s="406" t="str">
        <f t="shared" si="5468"/>
        <v>Enoch</v>
      </c>
      <c r="O3937" s="406" t="str">
        <f t="shared" si="5468"/>
        <v>Methusaleh</v>
      </c>
      <c r="P3937" s="406" t="str">
        <f t="shared" si="5468"/>
        <v>Lamech</v>
      </c>
      <c r="Q3937" s="373"/>
      <c r="R3937" s="200"/>
    </row>
    <row r="3938" spans="3:18" ht="14.6" customHeight="1" x14ac:dyDescent="0.5">
      <c r="C3938" s="407">
        <f t="shared" ref="C3938" si="5469">C3934+1</f>
        <v>983</v>
      </c>
      <c r="D3938" s="373"/>
      <c r="E3938" s="212">
        <f t="shared" si="5437"/>
        <v>-3097</v>
      </c>
      <c r="F3938" s="197">
        <v>3</v>
      </c>
      <c r="G3938" s="208" t="s">
        <v>287</v>
      </c>
      <c r="H3938" s="373"/>
      <c r="I3938" s="407">
        <f t="shared" ref="I3938" si="5470">I3934+1</f>
        <v>853</v>
      </c>
      <c r="J3938" s="407">
        <f t="shared" ref="J3938:P3938" si="5471">J3934+1</f>
        <v>748</v>
      </c>
      <c r="K3938" s="407">
        <f t="shared" si="5471"/>
        <v>658</v>
      </c>
      <c r="L3938" s="407">
        <f t="shared" si="5471"/>
        <v>588</v>
      </c>
      <c r="M3938" s="407">
        <f t="shared" si="5471"/>
        <v>523</v>
      </c>
      <c r="N3938" s="407">
        <f t="shared" si="5471"/>
        <v>361</v>
      </c>
      <c r="O3938" s="407">
        <f t="shared" si="5471"/>
        <v>296</v>
      </c>
      <c r="P3938" s="407">
        <f t="shared" si="5471"/>
        <v>109</v>
      </c>
      <c r="Q3938" s="373"/>
      <c r="R3938" s="200"/>
    </row>
    <row r="3939" spans="3:18" ht="14.6" customHeight="1" x14ac:dyDescent="0.5">
      <c r="C3939" s="408"/>
      <c r="D3939" s="373"/>
      <c r="E3939" s="345"/>
      <c r="F3939" s="197">
        <v>4</v>
      </c>
      <c r="G3939" s="209" t="s">
        <v>605</v>
      </c>
      <c r="H3939" s="373"/>
      <c r="I3939" s="407"/>
      <c r="J3939" s="407"/>
      <c r="K3939" s="407"/>
      <c r="L3939" s="407"/>
      <c r="M3939" s="407"/>
      <c r="N3939" s="407"/>
      <c r="O3939" s="407"/>
      <c r="P3939" s="407"/>
      <c r="Q3939" s="373"/>
      <c r="R3939" s="200"/>
    </row>
    <row r="3940" spans="3:18" ht="14.6" customHeight="1" x14ac:dyDescent="0.5">
      <c r="C3940" s="406" t="str">
        <f t="shared" ref="C3940" si="5472">C3936</f>
        <v>Pre-Flood</v>
      </c>
      <c r="D3940" s="373"/>
      <c r="E3940" s="201">
        <f t="shared" si="5432"/>
        <v>3097</v>
      </c>
      <c r="F3940" s="197">
        <v>1</v>
      </c>
      <c r="G3940" s="203" t="s">
        <v>288</v>
      </c>
      <c r="H3940" s="373"/>
      <c r="I3940" s="408"/>
      <c r="J3940" s="408"/>
      <c r="K3940" s="408"/>
      <c r="L3940" s="408"/>
      <c r="M3940" s="408"/>
      <c r="N3940" s="408"/>
      <c r="O3940" s="408"/>
      <c r="P3940" s="408"/>
      <c r="Q3940" s="373"/>
      <c r="R3940" s="200"/>
    </row>
    <row r="3941" spans="3:18" ht="14.6" customHeight="1" x14ac:dyDescent="0.5">
      <c r="C3941" s="407">
        <f t="shared" ref="C3941" si="5473">C3937-1</f>
        <v>672</v>
      </c>
      <c r="D3941" s="373"/>
      <c r="E3941" s="212" t="str">
        <f t="shared" si="5434"/>
        <v>BC</v>
      </c>
      <c r="F3941" s="197">
        <v>2</v>
      </c>
      <c r="G3941" s="206" t="s">
        <v>604</v>
      </c>
      <c r="H3941" s="373"/>
      <c r="I3941" s="406" t="str">
        <f t="shared" ref="I3941" si="5474">I3937</f>
        <v>Seth</v>
      </c>
      <c r="J3941" s="406" t="str">
        <f t="shared" ref="J3941:P3941" si="5475">J3937</f>
        <v>Enos</v>
      </c>
      <c r="K3941" s="406" t="str">
        <f t="shared" si="5475"/>
        <v>Cainan</v>
      </c>
      <c r="L3941" s="406" t="str">
        <f t="shared" si="5475"/>
        <v>Mahalaleel</v>
      </c>
      <c r="M3941" s="406" t="str">
        <f t="shared" si="5475"/>
        <v>Jared</v>
      </c>
      <c r="N3941" s="406" t="str">
        <f t="shared" si="5475"/>
        <v>Enoch</v>
      </c>
      <c r="O3941" s="406" t="str">
        <f t="shared" si="5475"/>
        <v>Methusaleh</v>
      </c>
      <c r="P3941" s="406" t="str">
        <f t="shared" si="5475"/>
        <v>Lamech</v>
      </c>
      <c r="Q3941" s="373"/>
      <c r="R3941" s="200"/>
    </row>
    <row r="3942" spans="3:18" ht="14.6" customHeight="1" x14ac:dyDescent="0.5">
      <c r="C3942" s="407">
        <f t="shared" ref="C3942" si="5476">C3938+1</f>
        <v>984</v>
      </c>
      <c r="D3942" s="373"/>
      <c r="E3942" s="212">
        <f t="shared" si="5437"/>
        <v>-3096</v>
      </c>
      <c r="F3942" s="197">
        <v>3</v>
      </c>
      <c r="G3942" s="208" t="s">
        <v>287</v>
      </c>
      <c r="H3942" s="373"/>
      <c r="I3942" s="407">
        <f t="shared" ref="I3942" si="5477">I3938+1</f>
        <v>854</v>
      </c>
      <c r="J3942" s="407">
        <f t="shared" ref="J3942:P3942" si="5478">J3938+1</f>
        <v>749</v>
      </c>
      <c r="K3942" s="407">
        <f t="shared" si="5478"/>
        <v>659</v>
      </c>
      <c r="L3942" s="407">
        <f t="shared" si="5478"/>
        <v>589</v>
      </c>
      <c r="M3942" s="407">
        <f t="shared" si="5478"/>
        <v>524</v>
      </c>
      <c r="N3942" s="407">
        <f t="shared" si="5478"/>
        <v>362</v>
      </c>
      <c r="O3942" s="407">
        <f t="shared" si="5478"/>
        <v>297</v>
      </c>
      <c r="P3942" s="407">
        <f t="shared" si="5478"/>
        <v>110</v>
      </c>
      <c r="Q3942" s="373"/>
      <c r="R3942" s="200"/>
    </row>
    <row r="3943" spans="3:18" ht="14.6" customHeight="1" x14ac:dyDescent="0.5">
      <c r="C3943" s="408"/>
      <c r="D3943" s="373"/>
      <c r="E3943" s="345"/>
      <c r="F3943" s="197">
        <v>4</v>
      </c>
      <c r="G3943" s="209" t="s">
        <v>605</v>
      </c>
      <c r="H3943" s="373"/>
      <c r="I3943" s="407"/>
      <c r="J3943" s="407"/>
      <c r="K3943" s="407"/>
      <c r="L3943" s="407"/>
      <c r="M3943" s="407"/>
      <c r="N3943" s="407"/>
      <c r="O3943" s="407"/>
      <c r="P3943" s="407"/>
      <c r="Q3943" s="373"/>
      <c r="R3943" s="200"/>
    </row>
    <row r="3944" spans="3:18" ht="14.6" customHeight="1" x14ac:dyDescent="0.5">
      <c r="C3944" s="406" t="str">
        <f t="shared" ref="C3944" si="5479">C3940</f>
        <v>Pre-Flood</v>
      </c>
      <c r="D3944" s="373"/>
      <c r="E3944" s="201">
        <f t="shared" si="5432"/>
        <v>3096</v>
      </c>
      <c r="F3944" s="197">
        <v>1</v>
      </c>
      <c r="G3944" s="203" t="s">
        <v>288</v>
      </c>
      <c r="H3944" s="373"/>
      <c r="I3944" s="408"/>
      <c r="J3944" s="408"/>
      <c r="K3944" s="408"/>
      <c r="L3944" s="408"/>
      <c r="M3944" s="408"/>
      <c r="N3944" s="408"/>
      <c r="O3944" s="408"/>
      <c r="P3944" s="408"/>
      <c r="Q3944" s="373"/>
      <c r="R3944" s="200"/>
    </row>
    <row r="3945" spans="3:18" ht="14.6" customHeight="1" x14ac:dyDescent="0.5">
      <c r="C3945" s="407">
        <f t="shared" ref="C3945" si="5480">C3941-1</f>
        <v>671</v>
      </c>
      <c r="D3945" s="373"/>
      <c r="E3945" s="212" t="str">
        <f t="shared" si="5434"/>
        <v>BC</v>
      </c>
      <c r="F3945" s="197">
        <v>2</v>
      </c>
      <c r="G3945" s="206" t="s">
        <v>604</v>
      </c>
      <c r="H3945" s="373"/>
      <c r="I3945" s="406" t="str">
        <f t="shared" ref="I3945" si="5481">I3941</f>
        <v>Seth</v>
      </c>
      <c r="J3945" s="406" t="str">
        <f t="shared" ref="J3945:P3945" si="5482">J3941</f>
        <v>Enos</v>
      </c>
      <c r="K3945" s="406" t="str">
        <f t="shared" si="5482"/>
        <v>Cainan</v>
      </c>
      <c r="L3945" s="406" t="str">
        <f t="shared" si="5482"/>
        <v>Mahalaleel</v>
      </c>
      <c r="M3945" s="406" t="str">
        <f t="shared" si="5482"/>
        <v>Jared</v>
      </c>
      <c r="N3945" s="406" t="str">
        <f t="shared" si="5482"/>
        <v>Enoch</v>
      </c>
      <c r="O3945" s="406" t="str">
        <f t="shared" si="5482"/>
        <v>Methusaleh</v>
      </c>
      <c r="P3945" s="406" t="str">
        <f t="shared" si="5482"/>
        <v>Lamech</v>
      </c>
      <c r="Q3945" s="373"/>
      <c r="R3945" s="200"/>
    </row>
    <row r="3946" spans="3:18" ht="14.6" customHeight="1" x14ac:dyDescent="0.5">
      <c r="C3946" s="407">
        <f t="shared" ref="C3946" si="5483">C3942+1</f>
        <v>985</v>
      </c>
      <c r="D3946" s="373"/>
      <c r="E3946" s="212">
        <f t="shared" si="5437"/>
        <v>-3095</v>
      </c>
      <c r="F3946" s="197">
        <v>3</v>
      </c>
      <c r="G3946" s="208" t="s">
        <v>287</v>
      </c>
      <c r="H3946" s="373"/>
      <c r="I3946" s="407">
        <f t="shared" ref="I3946" si="5484">I3942+1</f>
        <v>855</v>
      </c>
      <c r="J3946" s="407">
        <f t="shared" ref="J3946:P3946" si="5485">J3942+1</f>
        <v>750</v>
      </c>
      <c r="K3946" s="407">
        <f t="shared" si="5485"/>
        <v>660</v>
      </c>
      <c r="L3946" s="407">
        <f t="shared" si="5485"/>
        <v>590</v>
      </c>
      <c r="M3946" s="407">
        <f t="shared" si="5485"/>
        <v>525</v>
      </c>
      <c r="N3946" s="407">
        <f t="shared" si="5485"/>
        <v>363</v>
      </c>
      <c r="O3946" s="407">
        <f t="shared" si="5485"/>
        <v>298</v>
      </c>
      <c r="P3946" s="407">
        <f t="shared" si="5485"/>
        <v>111</v>
      </c>
      <c r="Q3946" s="373"/>
      <c r="R3946" s="200"/>
    </row>
    <row r="3947" spans="3:18" ht="14.6" customHeight="1" x14ac:dyDescent="0.5">
      <c r="C3947" s="408"/>
      <c r="D3947" s="373"/>
      <c r="E3947" s="345"/>
      <c r="F3947" s="197">
        <v>4</v>
      </c>
      <c r="G3947" s="209" t="s">
        <v>605</v>
      </c>
      <c r="H3947" s="373"/>
      <c r="I3947" s="407"/>
      <c r="J3947" s="407"/>
      <c r="K3947" s="407"/>
      <c r="L3947" s="407"/>
      <c r="M3947" s="407"/>
      <c r="N3947" s="407"/>
      <c r="O3947" s="407"/>
      <c r="P3947" s="407"/>
      <c r="Q3947" s="373"/>
      <c r="R3947" s="200"/>
    </row>
    <row r="3948" spans="3:18" ht="14.6" customHeight="1" x14ac:dyDescent="0.5">
      <c r="C3948" s="406" t="str">
        <f t="shared" ref="C3948" si="5486">C3944</f>
        <v>Pre-Flood</v>
      </c>
      <c r="D3948" s="373"/>
      <c r="E3948" s="201">
        <f t="shared" si="5432"/>
        <v>3095</v>
      </c>
      <c r="F3948" s="197">
        <v>1</v>
      </c>
      <c r="G3948" s="203" t="s">
        <v>288</v>
      </c>
      <c r="H3948" s="373"/>
      <c r="I3948" s="408"/>
      <c r="J3948" s="408"/>
      <c r="K3948" s="408"/>
      <c r="L3948" s="408"/>
      <c r="M3948" s="408"/>
      <c r="N3948" s="408"/>
      <c r="O3948" s="408"/>
      <c r="P3948" s="408"/>
      <c r="Q3948" s="373"/>
      <c r="R3948" s="200"/>
    </row>
    <row r="3949" spans="3:18" ht="14.6" customHeight="1" x14ac:dyDescent="0.5">
      <c r="C3949" s="407">
        <f t="shared" ref="C3949" si="5487">C3945-1</f>
        <v>670</v>
      </c>
      <c r="D3949" s="373"/>
      <c r="E3949" s="212" t="str">
        <f t="shared" si="5434"/>
        <v>BC</v>
      </c>
      <c r="F3949" s="197">
        <v>2</v>
      </c>
      <c r="G3949" s="206" t="s">
        <v>604</v>
      </c>
      <c r="H3949" s="373"/>
      <c r="I3949" s="406" t="str">
        <f t="shared" ref="I3949:P3949" si="5488">I3945</f>
        <v>Seth</v>
      </c>
      <c r="J3949" s="406" t="str">
        <f t="shared" si="5488"/>
        <v>Enos</v>
      </c>
      <c r="K3949" s="406" t="str">
        <f t="shared" si="5488"/>
        <v>Cainan</v>
      </c>
      <c r="L3949" s="406" t="str">
        <f t="shared" si="5488"/>
        <v>Mahalaleel</v>
      </c>
      <c r="M3949" s="406" t="str">
        <f t="shared" si="5488"/>
        <v>Jared</v>
      </c>
      <c r="N3949" s="406" t="str">
        <f t="shared" si="5488"/>
        <v>Enoch</v>
      </c>
      <c r="O3949" s="406" t="str">
        <f t="shared" si="5488"/>
        <v>Methusaleh</v>
      </c>
      <c r="P3949" s="406" t="str">
        <f t="shared" si="5488"/>
        <v>Lamech</v>
      </c>
      <c r="Q3949" s="373"/>
      <c r="R3949" s="200"/>
    </row>
    <row r="3950" spans="3:18" ht="14.6" customHeight="1" x14ac:dyDescent="0.5">
      <c r="C3950" s="407">
        <f t="shared" ref="C3950" si="5489">C3946+1</f>
        <v>986</v>
      </c>
      <c r="D3950" s="373"/>
      <c r="E3950" s="212">
        <f t="shared" si="5437"/>
        <v>-3094</v>
      </c>
      <c r="F3950" s="197">
        <v>3</v>
      </c>
      <c r="G3950" s="208" t="s">
        <v>287</v>
      </c>
      <c r="H3950" s="373"/>
      <c r="I3950" s="407">
        <f t="shared" ref="I3950:P3950" si="5490">I3946+1</f>
        <v>856</v>
      </c>
      <c r="J3950" s="407">
        <f t="shared" si="5490"/>
        <v>751</v>
      </c>
      <c r="K3950" s="407">
        <f t="shared" si="5490"/>
        <v>661</v>
      </c>
      <c r="L3950" s="407">
        <f t="shared" si="5490"/>
        <v>591</v>
      </c>
      <c r="M3950" s="407">
        <f t="shared" si="5490"/>
        <v>526</v>
      </c>
      <c r="N3950" s="407">
        <f t="shared" si="5490"/>
        <v>364</v>
      </c>
      <c r="O3950" s="407">
        <f t="shared" si="5490"/>
        <v>299</v>
      </c>
      <c r="P3950" s="407">
        <f t="shared" si="5490"/>
        <v>112</v>
      </c>
      <c r="Q3950" s="373"/>
      <c r="R3950" s="200"/>
    </row>
    <row r="3951" spans="3:18" ht="14.6" customHeight="1" x14ac:dyDescent="0.5">
      <c r="C3951" s="408"/>
      <c r="D3951" s="373"/>
      <c r="E3951" s="345"/>
      <c r="F3951" s="197">
        <v>4</v>
      </c>
      <c r="G3951" s="209" t="s">
        <v>605</v>
      </c>
      <c r="H3951" s="373"/>
      <c r="I3951" s="407"/>
      <c r="J3951" s="407"/>
      <c r="K3951" s="407"/>
      <c r="L3951" s="407"/>
      <c r="M3951" s="407"/>
      <c r="N3951" s="407"/>
      <c r="O3951" s="407"/>
      <c r="P3951" s="407"/>
      <c r="Q3951" s="373"/>
      <c r="R3951" s="200"/>
    </row>
    <row r="3952" spans="3:18" ht="14.6" customHeight="1" x14ac:dyDescent="0.5">
      <c r="C3952" s="406" t="str">
        <f t="shared" ref="C3952" si="5491">C3948</f>
        <v>Pre-Flood</v>
      </c>
      <c r="D3952" s="373"/>
      <c r="E3952" s="201">
        <f t="shared" si="5432"/>
        <v>3094</v>
      </c>
      <c r="F3952" s="197">
        <v>1</v>
      </c>
      <c r="G3952" s="203" t="s">
        <v>288</v>
      </c>
      <c r="H3952" s="373"/>
      <c r="I3952" s="408"/>
      <c r="J3952" s="408"/>
      <c r="K3952" s="408"/>
      <c r="L3952" s="408"/>
      <c r="M3952" s="408"/>
      <c r="N3952" s="408"/>
      <c r="O3952" s="408"/>
      <c r="P3952" s="408"/>
      <c r="Q3952" s="373"/>
      <c r="R3952" s="200"/>
    </row>
    <row r="3953" spans="3:18" ht="14.6" customHeight="1" x14ac:dyDescent="0.5">
      <c r="C3953" s="407">
        <f t="shared" ref="C3953" si="5492">C3949-1</f>
        <v>669</v>
      </c>
      <c r="D3953" s="373"/>
      <c r="E3953" s="212" t="str">
        <f t="shared" si="5434"/>
        <v>BC</v>
      </c>
      <c r="F3953" s="197">
        <v>2</v>
      </c>
      <c r="G3953" s="206" t="s">
        <v>604</v>
      </c>
      <c r="H3953" s="373"/>
      <c r="I3953" s="406" t="str">
        <f t="shared" ref="I3953" si="5493">I3949</f>
        <v>Seth</v>
      </c>
      <c r="J3953" s="406" t="str">
        <f t="shared" ref="J3953:P3953" si="5494">J3949</f>
        <v>Enos</v>
      </c>
      <c r="K3953" s="406" t="str">
        <f t="shared" si="5494"/>
        <v>Cainan</v>
      </c>
      <c r="L3953" s="406" t="str">
        <f t="shared" si="5494"/>
        <v>Mahalaleel</v>
      </c>
      <c r="M3953" s="406" t="str">
        <f t="shared" si="5494"/>
        <v>Jared</v>
      </c>
      <c r="N3953" s="406" t="str">
        <f t="shared" si="5494"/>
        <v>Enoch</v>
      </c>
      <c r="O3953" s="406" t="str">
        <f t="shared" si="5494"/>
        <v>Methusaleh</v>
      </c>
      <c r="P3953" s="406" t="str">
        <f t="shared" si="5494"/>
        <v>Lamech</v>
      </c>
      <c r="Q3953" s="373"/>
      <c r="R3953" s="200"/>
    </row>
    <row r="3954" spans="3:18" ht="14.6" customHeight="1" x14ac:dyDescent="0.5">
      <c r="C3954" s="407">
        <f t="shared" ref="C3954" si="5495">C3950+1</f>
        <v>987</v>
      </c>
      <c r="D3954" s="373"/>
      <c r="E3954" s="212">
        <f t="shared" si="5437"/>
        <v>-3093</v>
      </c>
      <c r="F3954" s="197">
        <v>3</v>
      </c>
      <c r="G3954" s="208" t="s">
        <v>287</v>
      </c>
      <c r="H3954" s="373"/>
      <c r="I3954" s="407">
        <f t="shared" ref="I3954" si="5496">I3950+1</f>
        <v>857</v>
      </c>
      <c r="J3954" s="407">
        <f t="shared" ref="J3954:P3954" si="5497">J3950+1</f>
        <v>752</v>
      </c>
      <c r="K3954" s="407">
        <f t="shared" si="5497"/>
        <v>662</v>
      </c>
      <c r="L3954" s="407">
        <f t="shared" si="5497"/>
        <v>592</v>
      </c>
      <c r="M3954" s="407">
        <f t="shared" si="5497"/>
        <v>527</v>
      </c>
      <c r="N3954" s="407">
        <f t="shared" si="5497"/>
        <v>365</v>
      </c>
      <c r="O3954" s="407">
        <f t="shared" si="5497"/>
        <v>300</v>
      </c>
      <c r="P3954" s="407">
        <f t="shared" si="5497"/>
        <v>113</v>
      </c>
      <c r="Q3954" s="373"/>
      <c r="R3954" s="200"/>
    </row>
    <row r="3955" spans="3:18" ht="14.6" customHeight="1" x14ac:dyDescent="0.5">
      <c r="C3955" s="408"/>
      <c r="D3955" s="373"/>
      <c r="E3955" s="345"/>
      <c r="F3955" s="197">
        <v>4</v>
      </c>
      <c r="G3955" s="209" t="s">
        <v>605</v>
      </c>
      <c r="H3955" s="373"/>
      <c r="I3955" s="407"/>
      <c r="J3955" s="407"/>
      <c r="K3955" s="407"/>
      <c r="L3955" s="407"/>
      <c r="M3955" s="407"/>
      <c r="N3955" s="407"/>
      <c r="O3955" s="407"/>
      <c r="P3955" s="407"/>
      <c r="Q3955" s="373"/>
      <c r="R3955" s="200"/>
    </row>
    <row r="3956" spans="3:18" ht="14.6" customHeight="1" x14ac:dyDescent="0.5">
      <c r="C3956" s="406" t="str">
        <f t="shared" ref="C3956" si="5498">C3952</f>
        <v>Pre-Flood</v>
      </c>
      <c r="D3956" s="373"/>
      <c r="E3956" s="201">
        <f t="shared" si="5432"/>
        <v>3093</v>
      </c>
      <c r="F3956" s="197">
        <v>1</v>
      </c>
      <c r="G3956" s="203" t="s">
        <v>288</v>
      </c>
      <c r="H3956" s="373"/>
      <c r="I3956" s="408"/>
      <c r="J3956" s="408"/>
      <c r="K3956" s="408"/>
      <c r="L3956" s="408"/>
      <c r="M3956" s="408"/>
      <c r="N3956" s="408"/>
      <c r="O3956" s="408"/>
      <c r="P3956" s="408"/>
      <c r="Q3956" s="373"/>
      <c r="R3956" s="200"/>
    </row>
    <row r="3957" spans="3:18" ht="14.6" customHeight="1" x14ac:dyDescent="0.5">
      <c r="C3957" s="407">
        <f t="shared" ref="C3957" si="5499">C3953-1</f>
        <v>668</v>
      </c>
      <c r="D3957" s="373"/>
      <c r="E3957" s="212" t="str">
        <f t="shared" si="5434"/>
        <v>BC</v>
      </c>
      <c r="F3957" s="197">
        <v>2</v>
      </c>
      <c r="G3957" s="206" t="s">
        <v>604</v>
      </c>
      <c r="H3957" s="373"/>
      <c r="I3957" s="406" t="str">
        <f t="shared" ref="I3957" si="5500">I3953</f>
        <v>Seth</v>
      </c>
      <c r="J3957" s="406" t="str">
        <f>J3953</f>
        <v>Enos</v>
      </c>
      <c r="K3957" s="406" t="str">
        <f>K3953</f>
        <v>Cainan</v>
      </c>
      <c r="L3957" s="406" t="str">
        <f>L3953</f>
        <v>Mahalaleel</v>
      </c>
      <c r="M3957" s="406" t="str">
        <f>M3953</f>
        <v>Jared</v>
      </c>
      <c r="N3957" s="567"/>
      <c r="O3957" s="406" t="str">
        <f>O3953</f>
        <v>Methusaleh</v>
      </c>
      <c r="P3957" s="406" t="str">
        <f>P3953</f>
        <v>Lamech</v>
      </c>
      <c r="Q3957" s="373"/>
      <c r="R3957" s="200"/>
    </row>
    <row r="3958" spans="3:18" ht="14.6" customHeight="1" x14ac:dyDescent="0.5">
      <c r="C3958" s="407">
        <f t="shared" ref="C3958" si="5501">C3954+1</f>
        <v>988</v>
      </c>
      <c r="D3958" s="373"/>
      <c r="E3958" s="212">
        <f t="shared" si="5437"/>
        <v>-3092</v>
      </c>
      <c r="F3958" s="197">
        <v>3</v>
      </c>
      <c r="G3958" s="208" t="s">
        <v>287</v>
      </c>
      <c r="H3958" s="373"/>
      <c r="I3958" s="407">
        <f t="shared" ref="I3958" si="5502">I3954+1</f>
        <v>858</v>
      </c>
      <c r="J3958" s="407">
        <f>J3954+1</f>
        <v>753</v>
      </c>
      <c r="K3958" s="407">
        <f>K3954+1</f>
        <v>663</v>
      </c>
      <c r="L3958" s="407">
        <f>L3954+1</f>
        <v>593</v>
      </c>
      <c r="M3958" s="407">
        <f>M3954+1</f>
        <v>528</v>
      </c>
      <c r="N3958" s="567"/>
      <c r="O3958" s="407">
        <f>O3954+1</f>
        <v>301</v>
      </c>
      <c r="P3958" s="407">
        <f>P3954+1</f>
        <v>114</v>
      </c>
      <c r="Q3958" s="373"/>
      <c r="R3958" s="200"/>
    </row>
    <row r="3959" spans="3:18" ht="14.6" customHeight="1" x14ac:dyDescent="0.5">
      <c r="C3959" s="408"/>
      <c r="D3959" s="373"/>
      <c r="E3959" s="345"/>
      <c r="F3959" s="197">
        <v>4</v>
      </c>
      <c r="G3959" s="209" t="s">
        <v>605</v>
      </c>
      <c r="H3959" s="373"/>
      <c r="I3959" s="407"/>
      <c r="J3959" s="407"/>
      <c r="K3959" s="407"/>
      <c r="L3959" s="407"/>
      <c r="M3959" s="407"/>
      <c r="N3959" s="567"/>
      <c r="O3959" s="407"/>
      <c r="P3959" s="407"/>
      <c r="Q3959" s="373"/>
      <c r="R3959" s="200"/>
    </row>
    <row r="3960" spans="3:18" ht="14.6" customHeight="1" x14ac:dyDescent="0.5">
      <c r="C3960" s="406" t="str">
        <f t="shared" ref="C3960" si="5503">C3956</f>
        <v>Pre-Flood</v>
      </c>
      <c r="D3960" s="373"/>
      <c r="E3960" s="201">
        <f t="shared" si="5432"/>
        <v>3092</v>
      </c>
      <c r="F3960" s="197">
        <v>1</v>
      </c>
      <c r="G3960" s="203" t="s">
        <v>288</v>
      </c>
      <c r="H3960" s="373"/>
      <c r="I3960" s="408"/>
      <c r="J3960" s="408"/>
      <c r="K3960" s="408"/>
      <c r="L3960" s="408"/>
      <c r="M3960" s="408"/>
      <c r="N3960" s="567"/>
      <c r="O3960" s="408"/>
      <c r="P3960" s="408"/>
      <c r="Q3960" s="373"/>
      <c r="R3960" s="200"/>
    </row>
    <row r="3961" spans="3:18" ht="14.6" customHeight="1" x14ac:dyDescent="0.5">
      <c r="C3961" s="407">
        <f t="shared" ref="C3961" si="5504">C3957-1</f>
        <v>667</v>
      </c>
      <c r="D3961" s="373"/>
      <c r="E3961" s="212" t="str">
        <f t="shared" si="5434"/>
        <v>BC</v>
      </c>
      <c r="F3961" s="197">
        <v>2</v>
      </c>
      <c r="G3961" s="206" t="s">
        <v>604</v>
      </c>
      <c r="H3961" s="373"/>
      <c r="I3961" s="406" t="str">
        <f t="shared" ref="I3961" si="5505">I3957</f>
        <v>Seth</v>
      </c>
      <c r="J3961" s="406" t="str">
        <f>J3957</f>
        <v>Enos</v>
      </c>
      <c r="K3961" s="406" t="str">
        <f>K3957</f>
        <v>Cainan</v>
      </c>
      <c r="L3961" s="406" t="str">
        <f>L3957</f>
        <v>Mahalaleel</v>
      </c>
      <c r="M3961" s="406" t="str">
        <f>M3957</f>
        <v>Jared</v>
      </c>
      <c r="N3961" s="566"/>
      <c r="O3961" s="406" t="str">
        <f>O3957</f>
        <v>Methusaleh</v>
      </c>
      <c r="P3961" s="406" t="str">
        <f>P3957</f>
        <v>Lamech</v>
      </c>
      <c r="Q3961" s="373"/>
      <c r="R3961" s="200"/>
    </row>
    <row r="3962" spans="3:18" ht="14.6" customHeight="1" x14ac:dyDescent="0.5">
      <c r="C3962" s="407">
        <f t="shared" ref="C3962" si="5506">C3958+1</f>
        <v>989</v>
      </c>
      <c r="D3962" s="373"/>
      <c r="E3962" s="212">
        <f t="shared" si="5437"/>
        <v>-3091</v>
      </c>
      <c r="F3962" s="197">
        <v>3</v>
      </c>
      <c r="G3962" s="208" t="s">
        <v>287</v>
      </c>
      <c r="H3962" s="373"/>
      <c r="I3962" s="407">
        <f t="shared" ref="I3962" si="5507">I3958+1</f>
        <v>859</v>
      </c>
      <c r="J3962" s="407">
        <f>J3958+1</f>
        <v>754</v>
      </c>
      <c r="K3962" s="407">
        <f>K3958+1</f>
        <v>664</v>
      </c>
      <c r="L3962" s="407">
        <f>L3958+1</f>
        <v>594</v>
      </c>
      <c r="M3962" s="407">
        <f>M3958+1</f>
        <v>529</v>
      </c>
      <c r="N3962" s="566"/>
      <c r="O3962" s="407">
        <f>O3958+1</f>
        <v>302</v>
      </c>
      <c r="P3962" s="407">
        <f>P3958+1</f>
        <v>115</v>
      </c>
      <c r="Q3962" s="373"/>
      <c r="R3962" s="200"/>
    </row>
    <row r="3963" spans="3:18" ht="14.6" customHeight="1" x14ac:dyDescent="0.5">
      <c r="C3963" s="408"/>
      <c r="D3963" s="373"/>
      <c r="E3963" s="345"/>
      <c r="F3963" s="197">
        <v>4</v>
      </c>
      <c r="G3963" s="209" t="s">
        <v>605</v>
      </c>
      <c r="H3963" s="373"/>
      <c r="I3963" s="407"/>
      <c r="J3963" s="407"/>
      <c r="K3963" s="407"/>
      <c r="L3963" s="407"/>
      <c r="M3963" s="407"/>
      <c r="N3963" s="566"/>
      <c r="O3963" s="407"/>
      <c r="P3963" s="407"/>
      <c r="Q3963" s="373"/>
      <c r="R3963" s="200"/>
    </row>
    <row r="3964" spans="3:18" ht="14.6" customHeight="1" x14ac:dyDescent="0.5">
      <c r="C3964" s="406" t="str">
        <f t="shared" ref="C3964" si="5508">C3960</f>
        <v>Pre-Flood</v>
      </c>
      <c r="D3964" s="373"/>
      <c r="E3964" s="201">
        <f t="shared" si="5432"/>
        <v>3091</v>
      </c>
      <c r="F3964" s="197">
        <v>1</v>
      </c>
      <c r="G3964" s="203" t="s">
        <v>288</v>
      </c>
      <c r="H3964" s="373"/>
      <c r="I3964" s="408"/>
      <c r="J3964" s="408"/>
      <c r="K3964" s="408"/>
      <c r="L3964" s="408"/>
      <c r="M3964" s="408"/>
      <c r="N3964" s="566"/>
      <c r="O3964" s="408"/>
      <c r="P3964" s="408"/>
      <c r="Q3964" s="373"/>
      <c r="R3964" s="200"/>
    </row>
    <row r="3965" spans="3:18" ht="14.6" customHeight="1" x14ac:dyDescent="0.5">
      <c r="C3965" s="407">
        <f t="shared" ref="C3965" si="5509">C3961-1</f>
        <v>666</v>
      </c>
      <c r="D3965" s="373"/>
      <c r="E3965" s="212" t="str">
        <f t="shared" si="5434"/>
        <v>BC</v>
      </c>
      <c r="F3965" s="197">
        <v>2</v>
      </c>
      <c r="G3965" s="206" t="s">
        <v>604</v>
      </c>
      <c r="H3965" s="373"/>
      <c r="I3965" s="406" t="str">
        <f t="shared" ref="I3965:M3977" si="5510">I3961</f>
        <v>Seth</v>
      </c>
      <c r="J3965" s="406" t="str">
        <f t="shared" si="5510"/>
        <v>Enos</v>
      </c>
      <c r="K3965" s="406" t="str">
        <f t="shared" si="5510"/>
        <v>Cainan</v>
      </c>
      <c r="L3965" s="406" t="str">
        <f t="shared" si="5510"/>
        <v>Mahalaleel</v>
      </c>
      <c r="M3965" s="406" t="str">
        <f t="shared" si="5510"/>
        <v>Jared</v>
      </c>
      <c r="N3965" s="566"/>
      <c r="O3965" s="406" t="str">
        <f t="shared" ref="O3965:P3977" si="5511">O3961</f>
        <v>Methusaleh</v>
      </c>
      <c r="P3965" s="406" t="str">
        <f t="shared" si="5511"/>
        <v>Lamech</v>
      </c>
      <c r="Q3965" s="373"/>
      <c r="R3965" s="200"/>
    </row>
    <row r="3966" spans="3:18" ht="14.6" customHeight="1" x14ac:dyDescent="0.5">
      <c r="C3966" s="407">
        <f t="shared" ref="C3966" si="5512">C3962+1</f>
        <v>990</v>
      </c>
      <c r="D3966" s="373"/>
      <c r="E3966" s="212">
        <f t="shared" si="5437"/>
        <v>-3090</v>
      </c>
      <c r="F3966" s="197">
        <v>3</v>
      </c>
      <c r="G3966" s="208" t="s">
        <v>287</v>
      </c>
      <c r="H3966" s="373"/>
      <c r="I3966" s="407">
        <f t="shared" ref="I3966:M3978" si="5513">I3962+1</f>
        <v>860</v>
      </c>
      <c r="J3966" s="407">
        <f t="shared" si="5513"/>
        <v>755</v>
      </c>
      <c r="K3966" s="407">
        <f t="shared" si="5513"/>
        <v>665</v>
      </c>
      <c r="L3966" s="407">
        <f t="shared" si="5513"/>
        <v>595</v>
      </c>
      <c r="M3966" s="407">
        <f t="shared" si="5513"/>
        <v>530</v>
      </c>
      <c r="N3966" s="566"/>
      <c r="O3966" s="407">
        <f t="shared" ref="O3966:P3978" si="5514">O3962+1</f>
        <v>303</v>
      </c>
      <c r="P3966" s="407">
        <f t="shared" si="5514"/>
        <v>116</v>
      </c>
      <c r="Q3966" s="373"/>
      <c r="R3966" s="200"/>
    </row>
    <row r="3967" spans="3:18" ht="14.6" customHeight="1" x14ac:dyDescent="0.5">
      <c r="C3967" s="408"/>
      <c r="D3967" s="373"/>
      <c r="E3967" s="345"/>
      <c r="F3967" s="197">
        <v>4</v>
      </c>
      <c r="G3967" s="209" t="s">
        <v>605</v>
      </c>
      <c r="H3967" s="373"/>
      <c r="I3967" s="407"/>
      <c r="J3967" s="407"/>
      <c r="K3967" s="407"/>
      <c r="L3967" s="407"/>
      <c r="M3967" s="407"/>
      <c r="N3967" s="566"/>
      <c r="O3967" s="407"/>
      <c r="P3967" s="407"/>
      <c r="Q3967" s="373"/>
      <c r="R3967" s="200"/>
    </row>
    <row r="3968" spans="3:18" ht="14.6" customHeight="1" x14ac:dyDescent="0.5">
      <c r="C3968" s="406" t="str">
        <f t="shared" ref="C3968" si="5515">C3964</f>
        <v>Pre-Flood</v>
      </c>
      <c r="D3968" s="373"/>
      <c r="E3968" s="201">
        <f t="shared" si="5432"/>
        <v>3090</v>
      </c>
      <c r="F3968" s="197">
        <v>1</v>
      </c>
      <c r="G3968" s="203" t="s">
        <v>288</v>
      </c>
      <c r="H3968" s="373"/>
      <c r="I3968" s="408"/>
      <c r="J3968" s="408"/>
      <c r="K3968" s="408"/>
      <c r="L3968" s="408"/>
      <c r="M3968" s="408"/>
      <c r="N3968" s="566"/>
      <c r="O3968" s="408"/>
      <c r="P3968" s="408"/>
      <c r="Q3968" s="373"/>
      <c r="R3968" s="200"/>
    </row>
    <row r="3969" spans="3:18" ht="14.6" customHeight="1" x14ac:dyDescent="0.5">
      <c r="C3969" s="407">
        <f t="shared" ref="C3969" si="5516">C3965-1</f>
        <v>665</v>
      </c>
      <c r="D3969" s="373"/>
      <c r="E3969" s="212" t="str">
        <f t="shared" si="5434"/>
        <v>BC</v>
      </c>
      <c r="F3969" s="197">
        <v>2</v>
      </c>
      <c r="G3969" s="206" t="s">
        <v>604</v>
      </c>
      <c r="H3969" s="373"/>
      <c r="I3969" s="406" t="str">
        <f t="shared" ref="I3969" si="5517">I3965</f>
        <v>Seth</v>
      </c>
      <c r="J3969" s="406" t="str">
        <f t="shared" si="5510"/>
        <v>Enos</v>
      </c>
      <c r="K3969" s="406" t="str">
        <f t="shared" si="5510"/>
        <v>Cainan</v>
      </c>
      <c r="L3969" s="406" t="str">
        <f t="shared" si="5510"/>
        <v>Mahalaleel</v>
      </c>
      <c r="M3969" s="406" t="str">
        <f t="shared" si="5510"/>
        <v>Jared</v>
      </c>
      <c r="N3969" s="566"/>
      <c r="O3969" s="406" t="str">
        <f t="shared" si="5511"/>
        <v>Methusaleh</v>
      </c>
      <c r="P3969" s="406" t="str">
        <f t="shared" si="5511"/>
        <v>Lamech</v>
      </c>
      <c r="Q3969" s="373"/>
      <c r="R3969" s="200"/>
    </row>
    <row r="3970" spans="3:18" ht="14.6" customHeight="1" x14ac:dyDescent="0.5">
      <c r="C3970" s="407">
        <f t="shared" ref="C3970" si="5518">C3966+1</f>
        <v>991</v>
      </c>
      <c r="D3970" s="373"/>
      <c r="E3970" s="212">
        <f t="shared" si="5437"/>
        <v>-3089</v>
      </c>
      <c r="F3970" s="197">
        <v>3</v>
      </c>
      <c r="G3970" s="208" t="s">
        <v>287</v>
      </c>
      <c r="H3970" s="373"/>
      <c r="I3970" s="407">
        <f t="shared" ref="I3970" si="5519">I3966+1</f>
        <v>861</v>
      </c>
      <c r="J3970" s="407">
        <f t="shared" si="5513"/>
        <v>756</v>
      </c>
      <c r="K3970" s="407">
        <f t="shared" si="5513"/>
        <v>666</v>
      </c>
      <c r="L3970" s="407">
        <f t="shared" si="5513"/>
        <v>596</v>
      </c>
      <c r="M3970" s="407">
        <f t="shared" si="5513"/>
        <v>531</v>
      </c>
      <c r="N3970" s="566"/>
      <c r="O3970" s="407">
        <f t="shared" si="5514"/>
        <v>304</v>
      </c>
      <c r="P3970" s="407">
        <f t="shared" si="5514"/>
        <v>117</v>
      </c>
      <c r="Q3970" s="373"/>
      <c r="R3970" s="200"/>
    </row>
    <row r="3971" spans="3:18" ht="14.6" customHeight="1" x14ac:dyDescent="0.5">
      <c r="C3971" s="408"/>
      <c r="D3971" s="373"/>
      <c r="E3971" s="345"/>
      <c r="F3971" s="197">
        <v>4</v>
      </c>
      <c r="G3971" s="209" t="s">
        <v>605</v>
      </c>
      <c r="H3971" s="373"/>
      <c r="I3971" s="407"/>
      <c r="J3971" s="407"/>
      <c r="K3971" s="407"/>
      <c r="L3971" s="407"/>
      <c r="M3971" s="407"/>
      <c r="N3971" s="566"/>
      <c r="O3971" s="407"/>
      <c r="P3971" s="407"/>
      <c r="Q3971" s="373"/>
      <c r="R3971" s="200"/>
    </row>
    <row r="3972" spans="3:18" ht="14.6" customHeight="1" x14ac:dyDescent="0.5">
      <c r="C3972" s="406" t="str">
        <f t="shared" ref="C3972" si="5520">C3968</f>
        <v>Pre-Flood</v>
      </c>
      <c r="D3972" s="373"/>
      <c r="E3972" s="201">
        <f t="shared" si="5432"/>
        <v>3089</v>
      </c>
      <c r="F3972" s="197">
        <v>1</v>
      </c>
      <c r="G3972" s="203" t="s">
        <v>288</v>
      </c>
      <c r="H3972" s="373"/>
      <c r="I3972" s="408"/>
      <c r="J3972" s="408"/>
      <c r="K3972" s="408"/>
      <c r="L3972" s="408"/>
      <c r="M3972" s="408"/>
      <c r="N3972" s="566"/>
      <c r="O3972" s="408"/>
      <c r="P3972" s="408"/>
      <c r="Q3972" s="373"/>
      <c r="R3972" s="200"/>
    </row>
    <row r="3973" spans="3:18" ht="14.6" customHeight="1" x14ac:dyDescent="0.5">
      <c r="C3973" s="407">
        <f t="shared" ref="C3973" si="5521">C3969-1</f>
        <v>664</v>
      </c>
      <c r="D3973" s="373"/>
      <c r="E3973" s="212" t="str">
        <f t="shared" si="5434"/>
        <v>BC</v>
      </c>
      <c r="F3973" s="197">
        <v>2</v>
      </c>
      <c r="G3973" s="206" t="s">
        <v>604</v>
      </c>
      <c r="H3973" s="373"/>
      <c r="I3973" s="406" t="str">
        <f t="shared" ref="I3973" si="5522">I3969</f>
        <v>Seth</v>
      </c>
      <c r="J3973" s="406" t="str">
        <f t="shared" si="5510"/>
        <v>Enos</v>
      </c>
      <c r="K3973" s="406" t="str">
        <f t="shared" si="5510"/>
        <v>Cainan</v>
      </c>
      <c r="L3973" s="406" t="str">
        <f t="shared" si="5510"/>
        <v>Mahalaleel</v>
      </c>
      <c r="M3973" s="406" t="str">
        <f t="shared" si="5510"/>
        <v>Jared</v>
      </c>
      <c r="N3973" s="566"/>
      <c r="O3973" s="406" t="str">
        <f t="shared" si="5511"/>
        <v>Methusaleh</v>
      </c>
      <c r="P3973" s="406" t="str">
        <f t="shared" si="5511"/>
        <v>Lamech</v>
      </c>
      <c r="Q3973" s="373"/>
      <c r="R3973" s="200"/>
    </row>
    <row r="3974" spans="3:18" ht="14.6" customHeight="1" x14ac:dyDescent="0.5">
      <c r="C3974" s="407">
        <f t="shared" ref="C3974" si="5523">C3970+1</f>
        <v>992</v>
      </c>
      <c r="D3974" s="373"/>
      <c r="E3974" s="212">
        <f t="shared" si="5437"/>
        <v>-3088</v>
      </c>
      <c r="F3974" s="197">
        <v>3</v>
      </c>
      <c r="G3974" s="208" t="s">
        <v>287</v>
      </c>
      <c r="H3974" s="373"/>
      <c r="I3974" s="407">
        <f t="shared" ref="I3974" si="5524">I3970+1</f>
        <v>862</v>
      </c>
      <c r="J3974" s="407">
        <f t="shared" si="5513"/>
        <v>757</v>
      </c>
      <c r="K3974" s="407">
        <f t="shared" si="5513"/>
        <v>667</v>
      </c>
      <c r="L3974" s="407">
        <f t="shared" si="5513"/>
        <v>597</v>
      </c>
      <c r="M3974" s="407">
        <f t="shared" si="5513"/>
        <v>532</v>
      </c>
      <c r="N3974" s="566"/>
      <c r="O3974" s="407">
        <f t="shared" si="5514"/>
        <v>305</v>
      </c>
      <c r="P3974" s="407">
        <f t="shared" si="5514"/>
        <v>118</v>
      </c>
      <c r="Q3974" s="373"/>
      <c r="R3974" s="200"/>
    </row>
    <row r="3975" spans="3:18" ht="14.6" customHeight="1" x14ac:dyDescent="0.5">
      <c r="C3975" s="408"/>
      <c r="D3975" s="373"/>
      <c r="E3975" s="345"/>
      <c r="F3975" s="197">
        <v>4</v>
      </c>
      <c r="G3975" s="209" t="s">
        <v>605</v>
      </c>
      <c r="H3975" s="373"/>
      <c r="I3975" s="407"/>
      <c r="J3975" s="407"/>
      <c r="K3975" s="407"/>
      <c r="L3975" s="407"/>
      <c r="M3975" s="407"/>
      <c r="N3975" s="566"/>
      <c r="O3975" s="407"/>
      <c r="P3975" s="407"/>
      <c r="Q3975" s="373"/>
      <c r="R3975" s="200"/>
    </row>
    <row r="3976" spans="3:18" ht="14.6" customHeight="1" x14ac:dyDescent="0.5">
      <c r="C3976" s="406" t="str">
        <f t="shared" ref="C3976" si="5525">C3972</f>
        <v>Pre-Flood</v>
      </c>
      <c r="D3976" s="373"/>
      <c r="E3976" s="201">
        <f t="shared" si="5432"/>
        <v>3088</v>
      </c>
      <c r="F3976" s="197">
        <v>1</v>
      </c>
      <c r="G3976" s="203" t="s">
        <v>288</v>
      </c>
      <c r="H3976" s="373"/>
      <c r="I3976" s="408"/>
      <c r="J3976" s="408"/>
      <c r="K3976" s="408"/>
      <c r="L3976" s="408"/>
      <c r="M3976" s="408"/>
      <c r="N3976" s="566"/>
      <c r="O3976" s="408"/>
      <c r="P3976" s="408"/>
      <c r="Q3976" s="373"/>
      <c r="R3976" s="200"/>
    </row>
    <row r="3977" spans="3:18" ht="14.6" customHeight="1" x14ac:dyDescent="0.5">
      <c r="C3977" s="407">
        <f t="shared" ref="C3977" si="5526">C3973-1</f>
        <v>663</v>
      </c>
      <c r="D3977" s="373"/>
      <c r="E3977" s="212" t="str">
        <f t="shared" si="5434"/>
        <v>BC</v>
      </c>
      <c r="F3977" s="197">
        <v>2</v>
      </c>
      <c r="G3977" s="206" t="s">
        <v>604</v>
      </c>
      <c r="H3977" s="373"/>
      <c r="I3977" s="406" t="str">
        <f t="shared" ref="I3977" si="5527">I3973</f>
        <v>Seth</v>
      </c>
      <c r="J3977" s="406" t="str">
        <f t="shared" si="5510"/>
        <v>Enos</v>
      </c>
      <c r="K3977" s="406" t="str">
        <f t="shared" si="5510"/>
        <v>Cainan</v>
      </c>
      <c r="L3977" s="406" t="str">
        <f t="shared" si="5510"/>
        <v>Mahalaleel</v>
      </c>
      <c r="M3977" s="406" t="str">
        <f t="shared" si="5510"/>
        <v>Jared</v>
      </c>
      <c r="N3977" s="566"/>
      <c r="O3977" s="406" t="str">
        <f t="shared" si="5511"/>
        <v>Methusaleh</v>
      </c>
      <c r="P3977" s="406" t="str">
        <f t="shared" si="5511"/>
        <v>Lamech</v>
      </c>
      <c r="Q3977" s="373"/>
      <c r="R3977" s="200"/>
    </row>
    <row r="3978" spans="3:18" ht="14.6" customHeight="1" x14ac:dyDescent="0.5">
      <c r="C3978" s="407">
        <f t="shared" ref="C3978" si="5528">C3974+1</f>
        <v>993</v>
      </c>
      <c r="D3978" s="373"/>
      <c r="E3978" s="212">
        <f t="shared" si="5437"/>
        <v>-3087</v>
      </c>
      <c r="F3978" s="197">
        <v>3</v>
      </c>
      <c r="G3978" s="208" t="s">
        <v>287</v>
      </c>
      <c r="H3978" s="373"/>
      <c r="I3978" s="407">
        <f t="shared" ref="I3978" si="5529">I3974+1</f>
        <v>863</v>
      </c>
      <c r="J3978" s="407">
        <f t="shared" si="5513"/>
        <v>758</v>
      </c>
      <c r="K3978" s="407">
        <f t="shared" si="5513"/>
        <v>668</v>
      </c>
      <c r="L3978" s="407">
        <f t="shared" si="5513"/>
        <v>598</v>
      </c>
      <c r="M3978" s="407">
        <f t="shared" si="5513"/>
        <v>533</v>
      </c>
      <c r="N3978" s="566"/>
      <c r="O3978" s="407">
        <f t="shared" si="5514"/>
        <v>306</v>
      </c>
      <c r="P3978" s="407">
        <f t="shared" si="5514"/>
        <v>119</v>
      </c>
      <c r="Q3978" s="373"/>
      <c r="R3978" s="200"/>
    </row>
    <row r="3979" spans="3:18" ht="14.6" customHeight="1" x14ac:dyDescent="0.5">
      <c r="C3979" s="408"/>
      <c r="D3979" s="373"/>
      <c r="E3979" s="345"/>
      <c r="F3979" s="197">
        <v>4</v>
      </c>
      <c r="G3979" s="209" t="s">
        <v>605</v>
      </c>
      <c r="H3979" s="373"/>
      <c r="I3979" s="407"/>
      <c r="J3979" s="407"/>
      <c r="K3979" s="407"/>
      <c r="L3979" s="407"/>
      <c r="M3979" s="407"/>
      <c r="N3979" s="566"/>
      <c r="O3979" s="407"/>
      <c r="P3979" s="407"/>
      <c r="Q3979" s="373"/>
      <c r="R3979" s="200"/>
    </row>
    <row r="3980" spans="3:18" ht="14.6" customHeight="1" x14ac:dyDescent="0.5">
      <c r="C3980" s="406" t="str">
        <f t="shared" ref="C3980" si="5530">C3976</f>
        <v>Pre-Flood</v>
      </c>
      <c r="D3980" s="373"/>
      <c r="E3980" s="201">
        <f t="shared" ref="E3980:E4040" si="5531">E3976-1</f>
        <v>3087</v>
      </c>
      <c r="F3980" s="197">
        <v>1</v>
      </c>
      <c r="G3980" s="203" t="s">
        <v>288</v>
      </c>
      <c r="H3980" s="373"/>
      <c r="I3980" s="408"/>
      <c r="J3980" s="408"/>
      <c r="K3980" s="408"/>
      <c r="L3980" s="408"/>
      <c r="M3980" s="408"/>
      <c r="N3980" s="566"/>
      <c r="O3980" s="408"/>
      <c r="P3980" s="408"/>
      <c r="Q3980" s="373"/>
      <c r="R3980" s="200"/>
    </row>
    <row r="3981" spans="3:18" ht="14.6" customHeight="1" x14ac:dyDescent="0.5">
      <c r="C3981" s="407">
        <f t="shared" ref="C3981" si="5532">C3977-1</f>
        <v>662</v>
      </c>
      <c r="D3981" s="373"/>
      <c r="E3981" s="212" t="str">
        <f t="shared" ref="E3981:E4041" si="5533">E3977</f>
        <v>BC</v>
      </c>
      <c r="F3981" s="197">
        <v>2</v>
      </c>
      <c r="G3981" s="206" t="s">
        <v>604</v>
      </c>
      <c r="H3981" s="373"/>
      <c r="I3981" s="406" t="str">
        <f t="shared" ref="I3981:M3993" si="5534">I3977</f>
        <v>Seth</v>
      </c>
      <c r="J3981" s="406" t="str">
        <f t="shared" si="5534"/>
        <v>Enos</v>
      </c>
      <c r="K3981" s="406" t="str">
        <f t="shared" si="5534"/>
        <v>Cainan</v>
      </c>
      <c r="L3981" s="406" t="str">
        <f t="shared" si="5534"/>
        <v>Mahalaleel</v>
      </c>
      <c r="M3981" s="406" t="str">
        <f t="shared" si="5534"/>
        <v>Jared</v>
      </c>
      <c r="N3981" s="566"/>
      <c r="O3981" s="406" t="str">
        <f t="shared" ref="O3981:P3993" si="5535">O3977</f>
        <v>Methusaleh</v>
      </c>
      <c r="P3981" s="406" t="str">
        <f t="shared" si="5535"/>
        <v>Lamech</v>
      </c>
      <c r="Q3981" s="373"/>
      <c r="R3981" s="200"/>
    </row>
    <row r="3982" spans="3:18" ht="14.6" customHeight="1" x14ac:dyDescent="0.5">
      <c r="C3982" s="407">
        <f t="shared" ref="C3982" si="5536">C3978+1</f>
        <v>994</v>
      </c>
      <c r="D3982" s="373"/>
      <c r="E3982" s="212">
        <f t="shared" ref="E3982:E4042" si="5537">-E3980+1</f>
        <v>-3086</v>
      </c>
      <c r="F3982" s="197">
        <v>3</v>
      </c>
      <c r="G3982" s="208" t="s">
        <v>287</v>
      </c>
      <c r="H3982" s="373"/>
      <c r="I3982" s="407">
        <f t="shared" ref="I3982:M3994" si="5538">I3978+1</f>
        <v>864</v>
      </c>
      <c r="J3982" s="407">
        <f t="shared" si="5538"/>
        <v>759</v>
      </c>
      <c r="K3982" s="407">
        <f t="shared" si="5538"/>
        <v>669</v>
      </c>
      <c r="L3982" s="407">
        <f t="shared" si="5538"/>
        <v>599</v>
      </c>
      <c r="M3982" s="407">
        <f t="shared" si="5538"/>
        <v>534</v>
      </c>
      <c r="N3982" s="566"/>
      <c r="O3982" s="407">
        <f t="shared" ref="O3982:P3994" si="5539">O3978+1</f>
        <v>307</v>
      </c>
      <c r="P3982" s="407">
        <f t="shared" si="5539"/>
        <v>120</v>
      </c>
      <c r="Q3982" s="373"/>
      <c r="R3982" s="200"/>
    </row>
    <row r="3983" spans="3:18" ht="14.6" customHeight="1" x14ac:dyDescent="0.5">
      <c r="C3983" s="408"/>
      <c r="D3983" s="373"/>
      <c r="E3983" s="345"/>
      <c r="F3983" s="197">
        <v>4</v>
      </c>
      <c r="G3983" s="209" t="s">
        <v>605</v>
      </c>
      <c r="H3983" s="373"/>
      <c r="I3983" s="407"/>
      <c r="J3983" s="407"/>
      <c r="K3983" s="407"/>
      <c r="L3983" s="407"/>
      <c r="M3983" s="407"/>
      <c r="N3983" s="566"/>
      <c r="O3983" s="407"/>
      <c r="P3983" s="407"/>
      <c r="Q3983" s="373"/>
      <c r="R3983" s="200"/>
    </row>
    <row r="3984" spans="3:18" ht="14.6" customHeight="1" x14ac:dyDescent="0.5">
      <c r="C3984" s="406" t="str">
        <f t="shared" ref="C3984" si="5540">C3980</f>
        <v>Pre-Flood</v>
      </c>
      <c r="D3984" s="373"/>
      <c r="E3984" s="201">
        <f t="shared" si="5531"/>
        <v>3086</v>
      </c>
      <c r="F3984" s="197">
        <v>1</v>
      </c>
      <c r="G3984" s="203" t="s">
        <v>288</v>
      </c>
      <c r="H3984" s="373"/>
      <c r="I3984" s="408"/>
      <c r="J3984" s="408"/>
      <c r="K3984" s="408"/>
      <c r="L3984" s="408"/>
      <c r="M3984" s="408"/>
      <c r="N3984" s="566"/>
      <c r="O3984" s="408"/>
      <c r="P3984" s="408"/>
      <c r="Q3984" s="373"/>
      <c r="R3984" s="200"/>
    </row>
    <row r="3985" spans="3:18" ht="14.6" customHeight="1" x14ac:dyDescent="0.5">
      <c r="C3985" s="407">
        <f t="shared" ref="C3985" si="5541">C3981-1</f>
        <v>661</v>
      </c>
      <c r="D3985" s="373"/>
      <c r="E3985" s="212" t="str">
        <f t="shared" si="5533"/>
        <v>BC</v>
      </c>
      <c r="F3985" s="197">
        <v>2</v>
      </c>
      <c r="G3985" s="206" t="s">
        <v>604</v>
      </c>
      <c r="H3985" s="373"/>
      <c r="I3985" s="406" t="str">
        <f t="shared" ref="I3985" si="5542">I3981</f>
        <v>Seth</v>
      </c>
      <c r="J3985" s="406" t="str">
        <f t="shared" si="5534"/>
        <v>Enos</v>
      </c>
      <c r="K3985" s="406" t="str">
        <f t="shared" si="5534"/>
        <v>Cainan</v>
      </c>
      <c r="L3985" s="406" t="str">
        <f t="shared" si="5534"/>
        <v>Mahalaleel</v>
      </c>
      <c r="M3985" s="406" t="str">
        <f t="shared" si="5534"/>
        <v>Jared</v>
      </c>
      <c r="N3985" s="566"/>
      <c r="O3985" s="406" t="str">
        <f t="shared" si="5535"/>
        <v>Methusaleh</v>
      </c>
      <c r="P3985" s="406" t="str">
        <f t="shared" si="5535"/>
        <v>Lamech</v>
      </c>
      <c r="Q3985" s="373"/>
      <c r="R3985" s="200"/>
    </row>
    <row r="3986" spans="3:18" ht="14.6" customHeight="1" x14ac:dyDescent="0.5">
      <c r="C3986" s="407">
        <f t="shared" ref="C3986" si="5543">C3982+1</f>
        <v>995</v>
      </c>
      <c r="D3986" s="373"/>
      <c r="E3986" s="212">
        <f t="shared" si="5537"/>
        <v>-3085</v>
      </c>
      <c r="F3986" s="197">
        <v>3</v>
      </c>
      <c r="G3986" s="208" t="s">
        <v>287</v>
      </c>
      <c r="H3986" s="373"/>
      <c r="I3986" s="407">
        <f t="shared" ref="I3986" si="5544">I3982+1</f>
        <v>865</v>
      </c>
      <c r="J3986" s="407">
        <f t="shared" si="5538"/>
        <v>760</v>
      </c>
      <c r="K3986" s="407">
        <f t="shared" si="5538"/>
        <v>670</v>
      </c>
      <c r="L3986" s="407">
        <f t="shared" si="5538"/>
        <v>600</v>
      </c>
      <c r="M3986" s="407">
        <f t="shared" si="5538"/>
        <v>535</v>
      </c>
      <c r="N3986" s="566"/>
      <c r="O3986" s="407">
        <f t="shared" si="5539"/>
        <v>308</v>
      </c>
      <c r="P3986" s="407">
        <f t="shared" si="5539"/>
        <v>121</v>
      </c>
      <c r="Q3986" s="373"/>
      <c r="R3986" s="200"/>
    </row>
    <row r="3987" spans="3:18" ht="14.6" customHeight="1" x14ac:dyDescent="0.5">
      <c r="C3987" s="408"/>
      <c r="D3987" s="373"/>
      <c r="E3987" s="345"/>
      <c r="F3987" s="197">
        <v>4</v>
      </c>
      <c r="G3987" s="209" t="s">
        <v>605</v>
      </c>
      <c r="H3987" s="373"/>
      <c r="I3987" s="407"/>
      <c r="J3987" s="407"/>
      <c r="K3987" s="407"/>
      <c r="L3987" s="407"/>
      <c r="M3987" s="407"/>
      <c r="N3987" s="566"/>
      <c r="O3987" s="407"/>
      <c r="P3987" s="407"/>
      <c r="Q3987" s="373"/>
      <c r="R3987" s="200"/>
    </row>
    <row r="3988" spans="3:18" ht="14.6" customHeight="1" x14ac:dyDescent="0.5">
      <c r="C3988" s="406" t="str">
        <f t="shared" ref="C3988" si="5545">C3984</f>
        <v>Pre-Flood</v>
      </c>
      <c r="D3988" s="373"/>
      <c r="E3988" s="201">
        <f t="shared" si="5531"/>
        <v>3085</v>
      </c>
      <c r="F3988" s="197">
        <v>1</v>
      </c>
      <c r="G3988" s="203" t="s">
        <v>288</v>
      </c>
      <c r="H3988" s="373"/>
      <c r="I3988" s="408"/>
      <c r="J3988" s="408"/>
      <c r="K3988" s="408"/>
      <c r="L3988" s="408"/>
      <c r="M3988" s="408"/>
      <c r="N3988" s="566"/>
      <c r="O3988" s="408"/>
      <c r="P3988" s="408"/>
      <c r="Q3988" s="373"/>
      <c r="R3988" s="200"/>
    </row>
    <row r="3989" spans="3:18" ht="14.6" customHeight="1" x14ac:dyDescent="0.5">
      <c r="C3989" s="407">
        <f t="shared" ref="C3989" si="5546">C3985-1</f>
        <v>660</v>
      </c>
      <c r="D3989" s="373"/>
      <c r="E3989" s="212" t="str">
        <f t="shared" si="5533"/>
        <v>BC</v>
      </c>
      <c r="F3989" s="197">
        <v>2</v>
      </c>
      <c r="G3989" s="206" t="s">
        <v>604</v>
      </c>
      <c r="H3989" s="373"/>
      <c r="I3989" s="406" t="str">
        <f t="shared" ref="I3989" si="5547">I3985</f>
        <v>Seth</v>
      </c>
      <c r="J3989" s="406" t="str">
        <f t="shared" si="5534"/>
        <v>Enos</v>
      </c>
      <c r="K3989" s="406" t="str">
        <f t="shared" si="5534"/>
        <v>Cainan</v>
      </c>
      <c r="L3989" s="406" t="str">
        <f t="shared" si="5534"/>
        <v>Mahalaleel</v>
      </c>
      <c r="M3989" s="406" t="str">
        <f t="shared" si="5534"/>
        <v>Jared</v>
      </c>
      <c r="N3989" s="566"/>
      <c r="O3989" s="406" t="str">
        <f t="shared" si="5535"/>
        <v>Methusaleh</v>
      </c>
      <c r="P3989" s="406" t="str">
        <f t="shared" si="5535"/>
        <v>Lamech</v>
      </c>
      <c r="Q3989" s="373"/>
      <c r="R3989" s="200"/>
    </row>
    <row r="3990" spans="3:18" ht="14.6" customHeight="1" x14ac:dyDescent="0.5">
      <c r="C3990" s="407">
        <f t="shared" ref="C3990" si="5548">C3986+1</f>
        <v>996</v>
      </c>
      <c r="D3990" s="373"/>
      <c r="E3990" s="212">
        <f t="shared" si="5537"/>
        <v>-3084</v>
      </c>
      <c r="F3990" s="197">
        <v>3</v>
      </c>
      <c r="G3990" s="208" t="s">
        <v>287</v>
      </c>
      <c r="H3990" s="373"/>
      <c r="I3990" s="407">
        <f t="shared" ref="I3990" si="5549">I3986+1</f>
        <v>866</v>
      </c>
      <c r="J3990" s="407">
        <f t="shared" si="5538"/>
        <v>761</v>
      </c>
      <c r="K3990" s="407">
        <f t="shared" si="5538"/>
        <v>671</v>
      </c>
      <c r="L3990" s="407">
        <f t="shared" si="5538"/>
        <v>601</v>
      </c>
      <c r="M3990" s="407">
        <f t="shared" si="5538"/>
        <v>536</v>
      </c>
      <c r="N3990" s="566"/>
      <c r="O3990" s="407">
        <f t="shared" si="5539"/>
        <v>309</v>
      </c>
      <c r="P3990" s="407">
        <f t="shared" si="5539"/>
        <v>122</v>
      </c>
      <c r="Q3990" s="373"/>
      <c r="R3990" s="200"/>
    </row>
    <row r="3991" spans="3:18" ht="14.6" customHeight="1" x14ac:dyDescent="0.5">
      <c r="C3991" s="408"/>
      <c r="D3991" s="373"/>
      <c r="E3991" s="345"/>
      <c r="F3991" s="197">
        <v>4</v>
      </c>
      <c r="G3991" s="209" t="s">
        <v>605</v>
      </c>
      <c r="H3991" s="373"/>
      <c r="I3991" s="407"/>
      <c r="J3991" s="407"/>
      <c r="K3991" s="407"/>
      <c r="L3991" s="407"/>
      <c r="M3991" s="407"/>
      <c r="N3991" s="566"/>
      <c r="O3991" s="407"/>
      <c r="P3991" s="407"/>
      <c r="Q3991" s="373"/>
      <c r="R3991" s="200"/>
    </row>
    <row r="3992" spans="3:18" ht="14.6" customHeight="1" x14ac:dyDescent="0.5">
      <c r="C3992" s="406" t="str">
        <f t="shared" ref="C3992" si="5550">C3988</f>
        <v>Pre-Flood</v>
      </c>
      <c r="D3992" s="373"/>
      <c r="E3992" s="201">
        <f t="shared" si="5531"/>
        <v>3084</v>
      </c>
      <c r="F3992" s="197">
        <v>1</v>
      </c>
      <c r="G3992" s="203" t="s">
        <v>288</v>
      </c>
      <c r="H3992" s="373"/>
      <c r="I3992" s="408"/>
      <c r="J3992" s="408"/>
      <c r="K3992" s="408"/>
      <c r="L3992" s="408"/>
      <c r="M3992" s="408"/>
      <c r="N3992" s="566"/>
      <c r="O3992" s="408"/>
      <c r="P3992" s="408"/>
      <c r="Q3992" s="373"/>
      <c r="R3992" s="200"/>
    </row>
    <row r="3993" spans="3:18" ht="14.6" customHeight="1" x14ac:dyDescent="0.5">
      <c r="C3993" s="407">
        <f t="shared" ref="C3993" si="5551">C3989-1</f>
        <v>659</v>
      </c>
      <c r="D3993" s="373"/>
      <c r="E3993" s="212" t="str">
        <f t="shared" si="5533"/>
        <v>BC</v>
      </c>
      <c r="F3993" s="197">
        <v>2</v>
      </c>
      <c r="G3993" s="206" t="s">
        <v>604</v>
      </c>
      <c r="H3993" s="373"/>
      <c r="I3993" s="406" t="str">
        <f t="shared" ref="I3993" si="5552">I3989</f>
        <v>Seth</v>
      </c>
      <c r="J3993" s="406" t="str">
        <f t="shared" si="5534"/>
        <v>Enos</v>
      </c>
      <c r="K3993" s="406" t="str">
        <f t="shared" si="5534"/>
        <v>Cainan</v>
      </c>
      <c r="L3993" s="406" t="str">
        <f t="shared" si="5534"/>
        <v>Mahalaleel</v>
      </c>
      <c r="M3993" s="406" t="str">
        <f t="shared" si="5534"/>
        <v>Jared</v>
      </c>
      <c r="N3993" s="566"/>
      <c r="O3993" s="406" t="str">
        <f t="shared" si="5535"/>
        <v>Methusaleh</v>
      </c>
      <c r="P3993" s="406" t="str">
        <f t="shared" si="5535"/>
        <v>Lamech</v>
      </c>
      <c r="Q3993" s="373"/>
      <c r="R3993" s="200"/>
    </row>
    <row r="3994" spans="3:18" ht="14.6" customHeight="1" x14ac:dyDescent="0.5">
      <c r="C3994" s="407">
        <f t="shared" ref="C3994" si="5553">C3990+1</f>
        <v>997</v>
      </c>
      <c r="D3994" s="373"/>
      <c r="E3994" s="212">
        <f t="shared" si="5537"/>
        <v>-3083</v>
      </c>
      <c r="F3994" s="197">
        <v>3</v>
      </c>
      <c r="G3994" s="208" t="s">
        <v>287</v>
      </c>
      <c r="H3994" s="373"/>
      <c r="I3994" s="407">
        <f t="shared" ref="I3994" si="5554">I3990+1</f>
        <v>867</v>
      </c>
      <c r="J3994" s="407">
        <f t="shared" si="5538"/>
        <v>762</v>
      </c>
      <c r="K3994" s="407">
        <f t="shared" si="5538"/>
        <v>672</v>
      </c>
      <c r="L3994" s="407">
        <f t="shared" si="5538"/>
        <v>602</v>
      </c>
      <c r="M3994" s="407">
        <f t="shared" si="5538"/>
        <v>537</v>
      </c>
      <c r="N3994" s="566"/>
      <c r="O3994" s="407">
        <f t="shared" si="5539"/>
        <v>310</v>
      </c>
      <c r="P3994" s="407">
        <f t="shared" si="5539"/>
        <v>123</v>
      </c>
      <c r="Q3994" s="373"/>
      <c r="R3994" s="200"/>
    </row>
    <row r="3995" spans="3:18" ht="14.6" customHeight="1" x14ac:dyDescent="0.5">
      <c r="C3995" s="408"/>
      <c r="D3995" s="373"/>
      <c r="E3995" s="345"/>
      <c r="F3995" s="197">
        <v>4</v>
      </c>
      <c r="G3995" s="209" t="s">
        <v>605</v>
      </c>
      <c r="H3995" s="373"/>
      <c r="I3995" s="407"/>
      <c r="J3995" s="407"/>
      <c r="K3995" s="407"/>
      <c r="L3995" s="407"/>
      <c r="M3995" s="407"/>
      <c r="N3995" s="566"/>
      <c r="O3995" s="407"/>
      <c r="P3995" s="407"/>
      <c r="Q3995" s="373"/>
      <c r="R3995" s="200"/>
    </row>
    <row r="3996" spans="3:18" ht="14.6" customHeight="1" x14ac:dyDescent="0.5">
      <c r="C3996" s="406" t="str">
        <f t="shared" ref="C3996" si="5555">C3992</f>
        <v>Pre-Flood</v>
      </c>
      <c r="D3996" s="373"/>
      <c r="E3996" s="201">
        <f t="shared" si="5531"/>
        <v>3083</v>
      </c>
      <c r="F3996" s="197">
        <v>1</v>
      </c>
      <c r="G3996" s="203" t="s">
        <v>288</v>
      </c>
      <c r="H3996" s="373"/>
      <c r="I3996" s="408"/>
      <c r="J3996" s="408"/>
      <c r="K3996" s="408"/>
      <c r="L3996" s="408"/>
      <c r="M3996" s="408"/>
      <c r="N3996" s="566"/>
      <c r="O3996" s="408"/>
      <c r="P3996" s="408"/>
      <c r="Q3996" s="373"/>
      <c r="R3996" s="200"/>
    </row>
    <row r="3997" spans="3:18" ht="14.6" customHeight="1" x14ac:dyDescent="0.5">
      <c r="C3997" s="407">
        <f t="shared" ref="C3997" si="5556">C3993-1</f>
        <v>658</v>
      </c>
      <c r="D3997" s="373"/>
      <c r="E3997" s="212" t="str">
        <f t="shared" si="5533"/>
        <v>BC</v>
      </c>
      <c r="F3997" s="197">
        <v>2</v>
      </c>
      <c r="G3997" s="206" t="s">
        <v>604</v>
      </c>
      <c r="H3997" s="373"/>
      <c r="I3997" s="406" t="str">
        <f t="shared" ref="I3997:M4009" si="5557">I3993</f>
        <v>Seth</v>
      </c>
      <c r="J3997" s="406" t="str">
        <f t="shared" si="5557"/>
        <v>Enos</v>
      </c>
      <c r="K3997" s="406" t="str">
        <f t="shared" si="5557"/>
        <v>Cainan</v>
      </c>
      <c r="L3997" s="406" t="str">
        <f t="shared" si="5557"/>
        <v>Mahalaleel</v>
      </c>
      <c r="M3997" s="406" t="str">
        <f t="shared" si="5557"/>
        <v>Jared</v>
      </c>
      <c r="N3997" s="566"/>
      <c r="O3997" s="406" t="str">
        <f t="shared" ref="O3997:P4009" si="5558">O3993</f>
        <v>Methusaleh</v>
      </c>
      <c r="P3997" s="406" t="str">
        <f t="shared" si="5558"/>
        <v>Lamech</v>
      </c>
      <c r="Q3997" s="373"/>
      <c r="R3997" s="200"/>
    </row>
    <row r="3998" spans="3:18" ht="14.6" customHeight="1" x14ac:dyDescent="0.5">
      <c r="C3998" s="407">
        <f t="shared" ref="C3998" si="5559">C3994+1</f>
        <v>998</v>
      </c>
      <c r="D3998" s="373"/>
      <c r="E3998" s="212">
        <f t="shared" si="5537"/>
        <v>-3082</v>
      </c>
      <c r="F3998" s="197">
        <v>3</v>
      </c>
      <c r="G3998" s="208" t="s">
        <v>287</v>
      </c>
      <c r="H3998" s="373"/>
      <c r="I3998" s="407">
        <f t="shared" ref="I3998:M4010" si="5560">I3994+1</f>
        <v>868</v>
      </c>
      <c r="J3998" s="407">
        <f t="shared" si="5560"/>
        <v>763</v>
      </c>
      <c r="K3998" s="407">
        <f t="shared" si="5560"/>
        <v>673</v>
      </c>
      <c r="L3998" s="407">
        <f t="shared" si="5560"/>
        <v>603</v>
      </c>
      <c r="M3998" s="407">
        <f t="shared" si="5560"/>
        <v>538</v>
      </c>
      <c r="N3998" s="566"/>
      <c r="O3998" s="407">
        <f t="shared" ref="O3998:P4010" si="5561">O3994+1</f>
        <v>311</v>
      </c>
      <c r="P3998" s="407">
        <f t="shared" si="5561"/>
        <v>124</v>
      </c>
      <c r="Q3998" s="373"/>
      <c r="R3998" s="200"/>
    </row>
    <row r="3999" spans="3:18" ht="14.6" customHeight="1" x14ac:dyDescent="0.5">
      <c r="C3999" s="408"/>
      <c r="D3999" s="373"/>
      <c r="E3999" s="345"/>
      <c r="F3999" s="197">
        <v>4</v>
      </c>
      <c r="G3999" s="209" t="s">
        <v>605</v>
      </c>
      <c r="H3999" s="373"/>
      <c r="I3999" s="407"/>
      <c r="J3999" s="407"/>
      <c r="K3999" s="407"/>
      <c r="L3999" s="407"/>
      <c r="M3999" s="407"/>
      <c r="N3999" s="566"/>
      <c r="O3999" s="407"/>
      <c r="P3999" s="407"/>
      <c r="Q3999" s="373"/>
      <c r="R3999" s="200"/>
    </row>
    <row r="4000" spans="3:18" ht="14.6" customHeight="1" x14ac:dyDescent="0.5">
      <c r="C4000" s="406" t="str">
        <f t="shared" ref="C4000" si="5562">C3996</f>
        <v>Pre-Flood</v>
      </c>
      <c r="D4000" s="373"/>
      <c r="E4000" s="201">
        <f t="shared" si="5531"/>
        <v>3082</v>
      </c>
      <c r="F4000" s="197">
        <v>1</v>
      </c>
      <c r="G4000" s="203" t="s">
        <v>288</v>
      </c>
      <c r="H4000" s="373"/>
      <c r="I4000" s="408"/>
      <c r="J4000" s="408"/>
      <c r="K4000" s="408"/>
      <c r="L4000" s="408"/>
      <c r="M4000" s="408"/>
      <c r="N4000" s="566"/>
      <c r="O4000" s="408"/>
      <c r="P4000" s="408"/>
      <c r="Q4000" s="373"/>
      <c r="R4000" s="200"/>
    </row>
    <row r="4001" spans="3:18" ht="14.6" customHeight="1" x14ac:dyDescent="0.5">
      <c r="C4001" s="407">
        <f t="shared" ref="C4001" si="5563">C3997-1</f>
        <v>657</v>
      </c>
      <c r="D4001" s="373"/>
      <c r="E4001" s="212" t="str">
        <f t="shared" si="5533"/>
        <v>BC</v>
      </c>
      <c r="F4001" s="197">
        <v>2</v>
      </c>
      <c r="G4001" s="206" t="s">
        <v>604</v>
      </c>
      <c r="H4001" s="373"/>
      <c r="I4001" s="406" t="str">
        <f t="shared" ref="I4001" si="5564">I3997</f>
        <v>Seth</v>
      </c>
      <c r="J4001" s="406" t="str">
        <f t="shared" si="5557"/>
        <v>Enos</v>
      </c>
      <c r="K4001" s="406" t="str">
        <f t="shared" si="5557"/>
        <v>Cainan</v>
      </c>
      <c r="L4001" s="406" t="str">
        <f t="shared" si="5557"/>
        <v>Mahalaleel</v>
      </c>
      <c r="M4001" s="406" t="str">
        <f t="shared" si="5557"/>
        <v>Jared</v>
      </c>
      <c r="N4001" s="566"/>
      <c r="O4001" s="406" t="str">
        <f t="shared" si="5558"/>
        <v>Methusaleh</v>
      </c>
      <c r="P4001" s="406" t="str">
        <f t="shared" si="5558"/>
        <v>Lamech</v>
      </c>
      <c r="Q4001" s="373"/>
      <c r="R4001" s="200"/>
    </row>
    <row r="4002" spans="3:18" ht="14.6" customHeight="1" x14ac:dyDescent="0.5">
      <c r="C4002" s="407">
        <f t="shared" ref="C4002" si="5565">C3998+1</f>
        <v>999</v>
      </c>
      <c r="D4002" s="373"/>
      <c r="E4002" s="212">
        <f t="shared" si="5537"/>
        <v>-3081</v>
      </c>
      <c r="F4002" s="197">
        <v>3</v>
      </c>
      <c r="G4002" s="208" t="s">
        <v>287</v>
      </c>
      <c r="H4002" s="373"/>
      <c r="I4002" s="407">
        <f t="shared" ref="I4002" si="5566">I3998+1</f>
        <v>869</v>
      </c>
      <c r="J4002" s="407">
        <f t="shared" si="5560"/>
        <v>764</v>
      </c>
      <c r="K4002" s="407">
        <f t="shared" si="5560"/>
        <v>674</v>
      </c>
      <c r="L4002" s="407">
        <f t="shared" si="5560"/>
        <v>604</v>
      </c>
      <c r="M4002" s="407">
        <f t="shared" si="5560"/>
        <v>539</v>
      </c>
      <c r="N4002" s="566"/>
      <c r="O4002" s="407">
        <f t="shared" si="5561"/>
        <v>312</v>
      </c>
      <c r="P4002" s="407">
        <f t="shared" si="5561"/>
        <v>125</v>
      </c>
      <c r="Q4002" s="373"/>
      <c r="R4002" s="200"/>
    </row>
    <row r="4003" spans="3:18" ht="14.6" customHeight="1" x14ac:dyDescent="0.5">
      <c r="C4003" s="408"/>
      <c r="D4003" s="373"/>
      <c r="E4003" s="345"/>
      <c r="F4003" s="197">
        <v>4</v>
      </c>
      <c r="G4003" s="209" t="s">
        <v>605</v>
      </c>
      <c r="H4003" s="373"/>
      <c r="I4003" s="407"/>
      <c r="J4003" s="407"/>
      <c r="K4003" s="407"/>
      <c r="L4003" s="407"/>
      <c r="M4003" s="407"/>
      <c r="N4003" s="566"/>
      <c r="O4003" s="407"/>
      <c r="P4003" s="407"/>
      <c r="Q4003" s="373"/>
      <c r="R4003" s="200"/>
    </row>
    <row r="4004" spans="3:18" ht="14.6" customHeight="1" x14ac:dyDescent="0.5">
      <c r="C4004" s="406" t="str">
        <f t="shared" ref="C4004" si="5567">C4000</f>
        <v>Pre-Flood</v>
      </c>
      <c r="D4004" s="373"/>
      <c r="E4004" s="201">
        <f t="shared" si="5531"/>
        <v>3081</v>
      </c>
      <c r="F4004" s="197">
        <v>1</v>
      </c>
      <c r="G4004" s="203" t="s">
        <v>288</v>
      </c>
      <c r="H4004" s="373"/>
      <c r="I4004" s="408"/>
      <c r="J4004" s="408"/>
      <c r="K4004" s="408"/>
      <c r="L4004" s="408"/>
      <c r="M4004" s="408"/>
      <c r="N4004" s="566"/>
      <c r="O4004" s="408"/>
      <c r="P4004" s="408"/>
      <c r="Q4004" s="373"/>
      <c r="R4004" s="200"/>
    </row>
    <row r="4005" spans="3:18" ht="14.6" customHeight="1" x14ac:dyDescent="0.5">
      <c r="C4005" s="407">
        <f t="shared" ref="C4005" si="5568">C4001-1</f>
        <v>656</v>
      </c>
      <c r="D4005" s="373"/>
      <c r="E4005" s="212" t="str">
        <f t="shared" si="5533"/>
        <v>BC</v>
      </c>
      <c r="F4005" s="197">
        <v>2</v>
      </c>
      <c r="G4005" s="206" t="s">
        <v>604</v>
      </c>
      <c r="H4005" s="373"/>
      <c r="I4005" s="406" t="str">
        <f t="shared" ref="I4005" si="5569">I4001</f>
        <v>Seth</v>
      </c>
      <c r="J4005" s="406" t="str">
        <f t="shared" si="5557"/>
        <v>Enos</v>
      </c>
      <c r="K4005" s="406" t="str">
        <f t="shared" si="5557"/>
        <v>Cainan</v>
      </c>
      <c r="L4005" s="406" t="str">
        <f t="shared" si="5557"/>
        <v>Mahalaleel</v>
      </c>
      <c r="M4005" s="406" t="str">
        <f t="shared" si="5557"/>
        <v>Jared</v>
      </c>
      <c r="N4005" s="566"/>
      <c r="O4005" s="406" t="str">
        <f t="shared" si="5558"/>
        <v>Methusaleh</v>
      </c>
      <c r="P4005" s="406" t="str">
        <f t="shared" si="5558"/>
        <v>Lamech</v>
      </c>
      <c r="Q4005" s="373"/>
      <c r="R4005" s="200"/>
    </row>
    <row r="4006" spans="3:18" ht="14.6" customHeight="1" x14ac:dyDescent="0.5">
      <c r="C4006" s="407">
        <f t="shared" ref="C4006" si="5570">C4002+1</f>
        <v>1000</v>
      </c>
      <c r="D4006" s="373"/>
      <c r="E4006" s="212">
        <f t="shared" si="5537"/>
        <v>-3080</v>
      </c>
      <c r="F4006" s="197">
        <v>3</v>
      </c>
      <c r="G4006" s="208" t="s">
        <v>287</v>
      </c>
      <c r="H4006" s="373"/>
      <c r="I4006" s="407">
        <f t="shared" ref="I4006" si="5571">I4002+1</f>
        <v>870</v>
      </c>
      <c r="J4006" s="407">
        <f t="shared" si="5560"/>
        <v>765</v>
      </c>
      <c r="K4006" s="407">
        <f t="shared" si="5560"/>
        <v>675</v>
      </c>
      <c r="L4006" s="407">
        <f t="shared" si="5560"/>
        <v>605</v>
      </c>
      <c r="M4006" s="407">
        <f t="shared" si="5560"/>
        <v>540</v>
      </c>
      <c r="N4006" s="566"/>
      <c r="O4006" s="407">
        <f t="shared" si="5561"/>
        <v>313</v>
      </c>
      <c r="P4006" s="407">
        <f t="shared" si="5561"/>
        <v>126</v>
      </c>
      <c r="Q4006" s="373"/>
      <c r="R4006" s="200"/>
    </row>
    <row r="4007" spans="3:18" ht="14.6" customHeight="1" x14ac:dyDescent="0.5">
      <c r="C4007" s="408"/>
      <c r="D4007" s="373"/>
      <c r="E4007" s="345"/>
      <c r="F4007" s="197">
        <v>4</v>
      </c>
      <c r="G4007" s="209" t="s">
        <v>605</v>
      </c>
      <c r="H4007" s="373"/>
      <c r="I4007" s="407"/>
      <c r="J4007" s="407"/>
      <c r="K4007" s="407"/>
      <c r="L4007" s="407"/>
      <c r="M4007" s="407"/>
      <c r="N4007" s="566"/>
      <c r="O4007" s="407"/>
      <c r="P4007" s="407"/>
      <c r="Q4007" s="373"/>
      <c r="R4007" s="200"/>
    </row>
    <row r="4008" spans="3:18" ht="14.6" customHeight="1" x14ac:dyDescent="0.5">
      <c r="C4008" s="406" t="str">
        <f t="shared" ref="C4008" si="5572">C4004</f>
        <v>Pre-Flood</v>
      </c>
      <c r="D4008" s="373"/>
      <c r="E4008" s="201">
        <f t="shared" si="5531"/>
        <v>3080</v>
      </c>
      <c r="F4008" s="197">
        <v>1</v>
      </c>
      <c r="G4008" s="203" t="s">
        <v>288</v>
      </c>
      <c r="H4008" s="373"/>
      <c r="I4008" s="408"/>
      <c r="J4008" s="408"/>
      <c r="K4008" s="408"/>
      <c r="L4008" s="408"/>
      <c r="M4008" s="408"/>
      <c r="N4008" s="566"/>
      <c r="O4008" s="408"/>
      <c r="P4008" s="408"/>
      <c r="Q4008" s="373"/>
      <c r="R4008" s="200"/>
    </row>
    <row r="4009" spans="3:18" ht="14.6" customHeight="1" x14ac:dyDescent="0.5">
      <c r="C4009" s="407">
        <f t="shared" ref="C4009" si="5573">C4005-1</f>
        <v>655</v>
      </c>
      <c r="D4009" s="373"/>
      <c r="E4009" s="212" t="str">
        <f t="shared" si="5533"/>
        <v>BC</v>
      </c>
      <c r="F4009" s="197">
        <v>2</v>
      </c>
      <c r="G4009" s="206" t="s">
        <v>604</v>
      </c>
      <c r="H4009" s="373"/>
      <c r="I4009" s="406" t="str">
        <f t="shared" ref="I4009" si="5574">I4005</f>
        <v>Seth</v>
      </c>
      <c r="J4009" s="406" t="str">
        <f t="shared" si="5557"/>
        <v>Enos</v>
      </c>
      <c r="K4009" s="406" t="str">
        <f t="shared" si="5557"/>
        <v>Cainan</v>
      </c>
      <c r="L4009" s="406" t="str">
        <f t="shared" si="5557"/>
        <v>Mahalaleel</v>
      </c>
      <c r="M4009" s="406" t="str">
        <f t="shared" si="5557"/>
        <v>Jared</v>
      </c>
      <c r="N4009" s="566"/>
      <c r="O4009" s="406" t="str">
        <f t="shared" si="5558"/>
        <v>Methusaleh</v>
      </c>
      <c r="P4009" s="406" t="str">
        <f t="shared" si="5558"/>
        <v>Lamech</v>
      </c>
      <c r="Q4009" s="373"/>
      <c r="R4009" s="200"/>
    </row>
    <row r="4010" spans="3:18" ht="14.6" customHeight="1" x14ac:dyDescent="0.5">
      <c r="C4010" s="407">
        <f t="shared" ref="C4010" si="5575">C4006+1</f>
        <v>1001</v>
      </c>
      <c r="D4010" s="373"/>
      <c r="E4010" s="212">
        <f t="shared" si="5537"/>
        <v>-3079</v>
      </c>
      <c r="F4010" s="197">
        <v>3</v>
      </c>
      <c r="G4010" s="208" t="s">
        <v>287</v>
      </c>
      <c r="H4010" s="373"/>
      <c r="I4010" s="407">
        <f t="shared" ref="I4010" si="5576">I4006+1</f>
        <v>871</v>
      </c>
      <c r="J4010" s="407">
        <f t="shared" si="5560"/>
        <v>766</v>
      </c>
      <c r="K4010" s="407">
        <f t="shared" si="5560"/>
        <v>676</v>
      </c>
      <c r="L4010" s="407">
        <f t="shared" si="5560"/>
        <v>606</v>
      </c>
      <c r="M4010" s="407">
        <f t="shared" si="5560"/>
        <v>541</v>
      </c>
      <c r="N4010" s="566"/>
      <c r="O4010" s="407">
        <f t="shared" si="5561"/>
        <v>314</v>
      </c>
      <c r="P4010" s="407">
        <f t="shared" si="5561"/>
        <v>127</v>
      </c>
      <c r="Q4010" s="373"/>
      <c r="R4010" s="200"/>
    </row>
    <row r="4011" spans="3:18" ht="14.6" customHeight="1" x14ac:dyDescent="0.5">
      <c r="C4011" s="408"/>
      <c r="D4011" s="373"/>
      <c r="E4011" s="345"/>
      <c r="F4011" s="197">
        <v>4</v>
      </c>
      <c r="G4011" s="209" t="s">
        <v>605</v>
      </c>
      <c r="H4011" s="373"/>
      <c r="I4011" s="407"/>
      <c r="J4011" s="407"/>
      <c r="K4011" s="407"/>
      <c r="L4011" s="407"/>
      <c r="M4011" s="407"/>
      <c r="N4011" s="566"/>
      <c r="O4011" s="407"/>
      <c r="P4011" s="407"/>
      <c r="Q4011" s="373"/>
      <c r="R4011" s="200"/>
    </row>
    <row r="4012" spans="3:18" ht="14.6" customHeight="1" x14ac:dyDescent="0.5">
      <c r="C4012" s="406" t="str">
        <f t="shared" ref="C4012" si="5577">C4008</f>
        <v>Pre-Flood</v>
      </c>
      <c r="D4012" s="373"/>
      <c r="E4012" s="201">
        <f t="shared" si="5531"/>
        <v>3079</v>
      </c>
      <c r="F4012" s="197">
        <v>1</v>
      </c>
      <c r="G4012" s="203" t="s">
        <v>288</v>
      </c>
      <c r="H4012" s="373"/>
      <c r="I4012" s="408"/>
      <c r="J4012" s="408"/>
      <c r="K4012" s="408"/>
      <c r="L4012" s="408"/>
      <c r="M4012" s="408"/>
      <c r="N4012" s="566"/>
      <c r="O4012" s="408"/>
      <c r="P4012" s="408"/>
      <c r="Q4012" s="373"/>
      <c r="R4012" s="200"/>
    </row>
    <row r="4013" spans="3:18" ht="14.6" customHeight="1" x14ac:dyDescent="0.5">
      <c r="C4013" s="407">
        <f t="shared" ref="C4013" si="5578">C4009-1</f>
        <v>654</v>
      </c>
      <c r="D4013" s="373"/>
      <c r="E4013" s="212" t="str">
        <f t="shared" si="5533"/>
        <v>BC</v>
      </c>
      <c r="F4013" s="197">
        <v>2</v>
      </c>
      <c r="G4013" s="206" t="s">
        <v>604</v>
      </c>
      <c r="H4013" s="373"/>
      <c r="I4013" s="406" t="str">
        <f t="shared" ref="I4013:M4025" si="5579">I4009</f>
        <v>Seth</v>
      </c>
      <c r="J4013" s="406" t="str">
        <f t="shared" si="5579"/>
        <v>Enos</v>
      </c>
      <c r="K4013" s="406" t="str">
        <f t="shared" si="5579"/>
        <v>Cainan</v>
      </c>
      <c r="L4013" s="406" t="str">
        <f t="shared" si="5579"/>
        <v>Mahalaleel</v>
      </c>
      <c r="M4013" s="406" t="str">
        <f t="shared" si="5579"/>
        <v>Jared</v>
      </c>
      <c r="N4013" s="566"/>
      <c r="O4013" s="406" t="str">
        <f t="shared" ref="O4013:P4025" si="5580">O4009</f>
        <v>Methusaleh</v>
      </c>
      <c r="P4013" s="406" t="str">
        <f t="shared" si="5580"/>
        <v>Lamech</v>
      </c>
      <c r="Q4013" s="373"/>
      <c r="R4013" s="200"/>
    </row>
    <row r="4014" spans="3:18" ht="14.6" customHeight="1" x14ac:dyDescent="0.5">
      <c r="C4014" s="407">
        <f t="shared" ref="C4014" si="5581">C4010+1</f>
        <v>1002</v>
      </c>
      <c r="D4014" s="373"/>
      <c r="E4014" s="212">
        <f t="shared" si="5537"/>
        <v>-3078</v>
      </c>
      <c r="F4014" s="197">
        <v>3</v>
      </c>
      <c r="G4014" s="208" t="s">
        <v>287</v>
      </c>
      <c r="H4014" s="373"/>
      <c r="I4014" s="407">
        <f t="shared" ref="I4014:M4026" si="5582">I4010+1</f>
        <v>872</v>
      </c>
      <c r="J4014" s="407">
        <f t="shared" si="5582"/>
        <v>767</v>
      </c>
      <c r="K4014" s="407">
        <f t="shared" si="5582"/>
        <v>677</v>
      </c>
      <c r="L4014" s="407">
        <f t="shared" si="5582"/>
        <v>607</v>
      </c>
      <c r="M4014" s="407">
        <f t="shared" si="5582"/>
        <v>542</v>
      </c>
      <c r="N4014" s="566"/>
      <c r="O4014" s="407">
        <f t="shared" ref="O4014:P4026" si="5583">O4010+1</f>
        <v>315</v>
      </c>
      <c r="P4014" s="407">
        <f t="shared" si="5583"/>
        <v>128</v>
      </c>
      <c r="Q4014" s="373"/>
      <c r="R4014" s="200"/>
    </row>
    <row r="4015" spans="3:18" ht="14.6" customHeight="1" x14ac:dyDescent="0.5">
      <c r="C4015" s="408"/>
      <c r="D4015" s="373"/>
      <c r="E4015" s="345"/>
      <c r="F4015" s="197">
        <v>4</v>
      </c>
      <c r="G4015" s="209" t="s">
        <v>605</v>
      </c>
      <c r="H4015" s="373"/>
      <c r="I4015" s="407"/>
      <c r="J4015" s="407"/>
      <c r="K4015" s="407"/>
      <c r="L4015" s="407"/>
      <c r="M4015" s="407"/>
      <c r="N4015" s="566"/>
      <c r="O4015" s="407"/>
      <c r="P4015" s="407"/>
      <c r="Q4015" s="373"/>
      <c r="R4015" s="200"/>
    </row>
    <row r="4016" spans="3:18" ht="14.6" customHeight="1" x14ac:dyDescent="0.5">
      <c r="C4016" s="406" t="str">
        <f t="shared" ref="C4016" si="5584">C4012</f>
        <v>Pre-Flood</v>
      </c>
      <c r="D4016" s="373"/>
      <c r="E4016" s="201">
        <f t="shared" si="5531"/>
        <v>3078</v>
      </c>
      <c r="F4016" s="197">
        <v>1</v>
      </c>
      <c r="G4016" s="203" t="s">
        <v>288</v>
      </c>
      <c r="H4016" s="373"/>
      <c r="I4016" s="408"/>
      <c r="J4016" s="408"/>
      <c r="K4016" s="408"/>
      <c r="L4016" s="408"/>
      <c r="M4016" s="408"/>
      <c r="N4016" s="566"/>
      <c r="O4016" s="408"/>
      <c r="P4016" s="408"/>
      <c r="Q4016" s="373"/>
      <c r="R4016" s="200"/>
    </row>
    <row r="4017" spans="3:18" ht="14.6" customHeight="1" x14ac:dyDescent="0.5">
      <c r="C4017" s="407">
        <f t="shared" ref="C4017" si="5585">C4013-1</f>
        <v>653</v>
      </c>
      <c r="D4017" s="373"/>
      <c r="E4017" s="212" t="str">
        <f t="shared" si="5533"/>
        <v>BC</v>
      </c>
      <c r="F4017" s="197">
        <v>2</v>
      </c>
      <c r="G4017" s="206" t="s">
        <v>604</v>
      </c>
      <c r="H4017" s="373"/>
      <c r="I4017" s="406" t="str">
        <f t="shared" ref="I4017" si="5586">I4013</f>
        <v>Seth</v>
      </c>
      <c r="J4017" s="406" t="str">
        <f t="shared" si="5579"/>
        <v>Enos</v>
      </c>
      <c r="K4017" s="406" t="str">
        <f t="shared" si="5579"/>
        <v>Cainan</v>
      </c>
      <c r="L4017" s="406" t="str">
        <f t="shared" si="5579"/>
        <v>Mahalaleel</v>
      </c>
      <c r="M4017" s="406" t="str">
        <f t="shared" si="5579"/>
        <v>Jared</v>
      </c>
      <c r="N4017" s="566"/>
      <c r="O4017" s="406" t="str">
        <f t="shared" si="5580"/>
        <v>Methusaleh</v>
      </c>
      <c r="P4017" s="406" t="str">
        <f t="shared" si="5580"/>
        <v>Lamech</v>
      </c>
      <c r="Q4017" s="373"/>
      <c r="R4017" s="200"/>
    </row>
    <row r="4018" spans="3:18" ht="14.6" customHeight="1" x14ac:dyDescent="0.5">
      <c r="C4018" s="407">
        <f t="shared" ref="C4018" si="5587">C4014+1</f>
        <v>1003</v>
      </c>
      <c r="D4018" s="373"/>
      <c r="E4018" s="212">
        <f t="shared" si="5537"/>
        <v>-3077</v>
      </c>
      <c r="F4018" s="197">
        <v>3</v>
      </c>
      <c r="G4018" s="208" t="s">
        <v>287</v>
      </c>
      <c r="H4018" s="373"/>
      <c r="I4018" s="407">
        <f t="shared" ref="I4018" si="5588">I4014+1</f>
        <v>873</v>
      </c>
      <c r="J4018" s="407">
        <f t="shared" si="5582"/>
        <v>768</v>
      </c>
      <c r="K4018" s="407">
        <f t="shared" si="5582"/>
        <v>678</v>
      </c>
      <c r="L4018" s="407">
        <f t="shared" si="5582"/>
        <v>608</v>
      </c>
      <c r="M4018" s="407">
        <f t="shared" si="5582"/>
        <v>543</v>
      </c>
      <c r="N4018" s="566"/>
      <c r="O4018" s="407">
        <f t="shared" si="5583"/>
        <v>316</v>
      </c>
      <c r="P4018" s="407">
        <f t="shared" si="5583"/>
        <v>129</v>
      </c>
      <c r="Q4018" s="373"/>
      <c r="R4018" s="200"/>
    </row>
    <row r="4019" spans="3:18" ht="14.6" customHeight="1" x14ac:dyDescent="0.5">
      <c r="C4019" s="408"/>
      <c r="D4019" s="373"/>
      <c r="E4019" s="345"/>
      <c r="F4019" s="197">
        <v>4</v>
      </c>
      <c r="G4019" s="209" t="s">
        <v>605</v>
      </c>
      <c r="H4019" s="373"/>
      <c r="I4019" s="407"/>
      <c r="J4019" s="407"/>
      <c r="K4019" s="407"/>
      <c r="L4019" s="407"/>
      <c r="M4019" s="407"/>
      <c r="N4019" s="566"/>
      <c r="O4019" s="407"/>
      <c r="P4019" s="407"/>
      <c r="Q4019" s="373"/>
      <c r="R4019" s="200"/>
    </row>
    <row r="4020" spans="3:18" ht="14.6" customHeight="1" x14ac:dyDescent="0.5">
      <c r="C4020" s="406" t="str">
        <f t="shared" ref="C4020" si="5589">C4016</f>
        <v>Pre-Flood</v>
      </c>
      <c r="D4020" s="373"/>
      <c r="E4020" s="201">
        <f t="shared" si="5531"/>
        <v>3077</v>
      </c>
      <c r="F4020" s="197">
        <v>1</v>
      </c>
      <c r="G4020" s="203" t="s">
        <v>288</v>
      </c>
      <c r="H4020" s="373"/>
      <c r="I4020" s="408"/>
      <c r="J4020" s="408"/>
      <c r="K4020" s="408"/>
      <c r="L4020" s="408"/>
      <c r="M4020" s="408"/>
      <c r="N4020" s="566"/>
      <c r="O4020" s="408"/>
      <c r="P4020" s="408"/>
      <c r="Q4020" s="373"/>
      <c r="R4020" s="200"/>
    </row>
    <row r="4021" spans="3:18" ht="14.6" customHeight="1" x14ac:dyDescent="0.5">
      <c r="C4021" s="407">
        <f t="shared" ref="C4021" si="5590">C4017-1</f>
        <v>652</v>
      </c>
      <c r="D4021" s="373"/>
      <c r="E4021" s="212" t="str">
        <f t="shared" si="5533"/>
        <v>BC</v>
      </c>
      <c r="F4021" s="197">
        <v>2</v>
      </c>
      <c r="G4021" s="206" t="s">
        <v>604</v>
      </c>
      <c r="H4021" s="373"/>
      <c r="I4021" s="406" t="str">
        <f t="shared" ref="I4021" si="5591">I4017</f>
        <v>Seth</v>
      </c>
      <c r="J4021" s="406" t="str">
        <f t="shared" si="5579"/>
        <v>Enos</v>
      </c>
      <c r="K4021" s="406" t="str">
        <f t="shared" si="5579"/>
        <v>Cainan</v>
      </c>
      <c r="L4021" s="406" t="str">
        <f t="shared" si="5579"/>
        <v>Mahalaleel</v>
      </c>
      <c r="M4021" s="406" t="str">
        <f t="shared" si="5579"/>
        <v>Jared</v>
      </c>
      <c r="N4021" s="566"/>
      <c r="O4021" s="406" t="str">
        <f t="shared" si="5580"/>
        <v>Methusaleh</v>
      </c>
      <c r="P4021" s="406" t="str">
        <f t="shared" si="5580"/>
        <v>Lamech</v>
      </c>
      <c r="Q4021" s="373"/>
      <c r="R4021" s="200"/>
    </row>
    <row r="4022" spans="3:18" ht="14.6" customHeight="1" x14ac:dyDescent="0.5">
      <c r="C4022" s="407">
        <f t="shared" ref="C4022" si="5592">C4018+1</f>
        <v>1004</v>
      </c>
      <c r="D4022" s="373"/>
      <c r="E4022" s="212">
        <f t="shared" si="5537"/>
        <v>-3076</v>
      </c>
      <c r="F4022" s="197">
        <v>3</v>
      </c>
      <c r="G4022" s="208" t="s">
        <v>287</v>
      </c>
      <c r="H4022" s="373"/>
      <c r="I4022" s="407">
        <f t="shared" ref="I4022" si="5593">I4018+1</f>
        <v>874</v>
      </c>
      <c r="J4022" s="407">
        <f t="shared" si="5582"/>
        <v>769</v>
      </c>
      <c r="K4022" s="407">
        <f t="shared" si="5582"/>
        <v>679</v>
      </c>
      <c r="L4022" s="407">
        <f t="shared" si="5582"/>
        <v>609</v>
      </c>
      <c r="M4022" s="407">
        <f t="shared" si="5582"/>
        <v>544</v>
      </c>
      <c r="N4022" s="566"/>
      <c r="O4022" s="407">
        <f t="shared" si="5583"/>
        <v>317</v>
      </c>
      <c r="P4022" s="407">
        <f t="shared" si="5583"/>
        <v>130</v>
      </c>
      <c r="Q4022" s="373"/>
      <c r="R4022" s="200"/>
    </row>
    <row r="4023" spans="3:18" ht="14.6" customHeight="1" x14ac:dyDescent="0.5">
      <c r="C4023" s="408"/>
      <c r="D4023" s="373"/>
      <c r="E4023" s="345"/>
      <c r="F4023" s="197">
        <v>4</v>
      </c>
      <c r="G4023" s="209" t="s">
        <v>605</v>
      </c>
      <c r="H4023" s="373"/>
      <c r="I4023" s="407"/>
      <c r="J4023" s="407"/>
      <c r="K4023" s="407"/>
      <c r="L4023" s="407"/>
      <c r="M4023" s="407"/>
      <c r="N4023" s="566"/>
      <c r="O4023" s="407"/>
      <c r="P4023" s="407"/>
      <c r="Q4023" s="373"/>
      <c r="R4023" s="200"/>
    </row>
    <row r="4024" spans="3:18" ht="14.6" customHeight="1" x14ac:dyDescent="0.5">
      <c r="C4024" s="406" t="str">
        <f t="shared" ref="C4024" si="5594">C4020</f>
        <v>Pre-Flood</v>
      </c>
      <c r="D4024" s="373"/>
      <c r="E4024" s="201">
        <f t="shared" si="5531"/>
        <v>3076</v>
      </c>
      <c r="F4024" s="197">
        <v>1</v>
      </c>
      <c r="G4024" s="203" t="s">
        <v>288</v>
      </c>
      <c r="H4024" s="373"/>
      <c r="I4024" s="408"/>
      <c r="J4024" s="408"/>
      <c r="K4024" s="408"/>
      <c r="L4024" s="408"/>
      <c r="M4024" s="408"/>
      <c r="N4024" s="566"/>
      <c r="O4024" s="408"/>
      <c r="P4024" s="408"/>
      <c r="Q4024" s="373"/>
      <c r="R4024" s="200"/>
    </row>
    <row r="4025" spans="3:18" ht="14.6" customHeight="1" x14ac:dyDescent="0.5">
      <c r="C4025" s="407">
        <f t="shared" ref="C4025" si="5595">C4021-1</f>
        <v>651</v>
      </c>
      <c r="D4025" s="373"/>
      <c r="E4025" s="212" t="str">
        <f t="shared" si="5533"/>
        <v>BC</v>
      </c>
      <c r="F4025" s="197">
        <v>2</v>
      </c>
      <c r="G4025" s="206" t="s">
        <v>604</v>
      </c>
      <c r="H4025" s="373"/>
      <c r="I4025" s="406" t="str">
        <f t="shared" ref="I4025" si="5596">I4021</f>
        <v>Seth</v>
      </c>
      <c r="J4025" s="406" t="str">
        <f t="shared" si="5579"/>
        <v>Enos</v>
      </c>
      <c r="K4025" s="406" t="str">
        <f t="shared" si="5579"/>
        <v>Cainan</v>
      </c>
      <c r="L4025" s="406" t="str">
        <f t="shared" si="5579"/>
        <v>Mahalaleel</v>
      </c>
      <c r="M4025" s="406" t="str">
        <f t="shared" si="5579"/>
        <v>Jared</v>
      </c>
      <c r="N4025" s="566"/>
      <c r="O4025" s="406" t="str">
        <f t="shared" si="5580"/>
        <v>Methusaleh</v>
      </c>
      <c r="P4025" s="406" t="str">
        <f t="shared" si="5580"/>
        <v>Lamech</v>
      </c>
      <c r="Q4025" s="373"/>
      <c r="R4025" s="200"/>
    </row>
    <row r="4026" spans="3:18" ht="14.6" customHeight="1" x14ac:dyDescent="0.5">
      <c r="C4026" s="407">
        <f t="shared" ref="C4026" si="5597">C4022+1</f>
        <v>1005</v>
      </c>
      <c r="D4026" s="373"/>
      <c r="E4026" s="212">
        <f t="shared" si="5537"/>
        <v>-3075</v>
      </c>
      <c r="F4026" s="197">
        <v>3</v>
      </c>
      <c r="G4026" s="208" t="s">
        <v>287</v>
      </c>
      <c r="H4026" s="373"/>
      <c r="I4026" s="407">
        <f t="shared" ref="I4026" si="5598">I4022+1</f>
        <v>875</v>
      </c>
      <c r="J4026" s="407">
        <f t="shared" si="5582"/>
        <v>770</v>
      </c>
      <c r="K4026" s="407">
        <f t="shared" si="5582"/>
        <v>680</v>
      </c>
      <c r="L4026" s="407">
        <f t="shared" si="5582"/>
        <v>610</v>
      </c>
      <c r="M4026" s="407">
        <f t="shared" si="5582"/>
        <v>545</v>
      </c>
      <c r="N4026" s="566"/>
      <c r="O4026" s="407">
        <f t="shared" si="5583"/>
        <v>318</v>
      </c>
      <c r="P4026" s="407">
        <f t="shared" si="5583"/>
        <v>131</v>
      </c>
      <c r="Q4026" s="373"/>
      <c r="R4026" s="200"/>
    </row>
    <row r="4027" spans="3:18" ht="14.6" customHeight="1" x14ac:dyDescent="0.5">
      <c r="C4027" s="408"/>
      <c r="D4027" s="373"/>
      <c r="E4027" s="345"/>
      <c r="F4027" s="197">
        <v>4</v>
      </c>
      <c r="G4027" s="209" t="s">
        <v>605</v>
      </c>
      <c r="H4027" s="373"/>
      <c r="I4027" s="407"/>
      <c r="J4027" s="407"/>
      <c r="K4027" s="407"/>
      <c r="L4027" s="407"/>
      <c r="M4027" s="407"/>
      <c r="N4027" s="566"/>
      <c r="O4027" s="407"/>
      <c r="P4027" s="407"/>
      <c r="Q4027" s="373"/>
      <c r="R4027" s="200"/>
    </row>
    <row r="4028" spans="3:18" ht="14.6" customHeight="1" x14ac:dyDescent="0.5">
      <c r="C4028" s="406" t="str">
        <f t="shared" ref="C4028" si="5599">C4024</f>
        <v>Pre-Flood</v>
      </c>
      <c r="D4028" s="373"/>
      <c r="E4028" s="201">
        <f t="shared" si="5531"/>
        <v>3075</v>
      </c>
      <c r="F4028" s="197">
        <v>1</v>
      </c>
      <c r="G4028" s="203" t="s">
        <v>288</v>
      </c>
      <c r="H4028" s="373"/>
      <c r="I4028" s="408"/>
      <c r="J4028" s="408"/>
      <c r="K4028" s="408"/>
      <c r="L4028" s="408"/>
      <c r="M4028" s="408"/>
      <c r="N4028" s="566"/>
      <c r="O4028" s="408"/>
      <c r="P4028" s="408"/>
      <c r="Q4028" s="373"/>
      <c r="R4028" s="200"/>
    </row>
    <row r="4029" spans="3:18" ht="14.6" customHeight="1" x14ac:dyDescent="0.5">
      <c r="C4029" s="407">
        <f t="shared" ref="C4029" si="5600">C4025-1</f>
        <v>650</v>
      </c>
      <c r="D4029" s="373"/>
      <c r="E4029" s="212" t="str">
        <f t="shared" si="5533"/>
        <v>BC</v>
      </c>
      <c r="F4029" s="197">
        <v>2</v>
      </c>
      <c r="G4029" s="206" t="s">
        <v>604</v>
      </c>
      <c r="H4029" s="373"/>
      <c r="I4029" s="406" t="str">
        <f t="shared" ref="I4029:M4041" si="5601">I4025</f>
        <v>Seth</v>
      </c>
      <c r="J4029" s="406" t="str">
        <f t="shared" si="5601"/>
        <v>Enos</v>
      </c>
      <c r="K4029" s="406" t="str">
        <f t="shared" si="5601"/>
        <v>Cainan</v>
      </c>
      <c r="L4029" s="406" t="str">
        <f t="shared" si="5601"/>
        <v>Mahalaleel</v>
      </c>
      <c r="M4029" s="406" t="str">
        <f t="shared" si="5601"/>
        <v>Jared</v>
      </c>
      <c r="N4029" s="566"/>
      <c r="O4029" s="406" t="str">
        <f t="shared" ref="O4029:P4041" si="5602">O4025</f>
        <v>Methusaleh</v>
      </c>
      <c r="P4029" s="406" t="str">
        <f t="shared" si="5602"/>
        <v>Lamech</v>
      </c>
      <c r="Q4029" s="373"/>
      <c r="R4029" s="200"/>
    </row>
    <row r="4030" spans="3:18" ht="14.6" customHeight="1" x14ac:dyDescent="0.5">
      <c r="C4030" s="407">
        <f t="shared" ref="C4030" si="5603">C4026+1</f>
        <v>1006</v>
      </c>
      <c r="D4030" s="373"/>
      <c r="E4030" s="212">
        <f t="shared" si="5537"/>
        <v>-3074</v>
      </c>
      <c r="F4030" s="197">
        <v>3</v>
      </c>
      <c r="G4030" s="208" t="s">
        <v>287</v>
      </c>
      <c r="H4030" s="373"/>
      <c r="I4030" s="407">
        <f t="shared" ref="I4030:M4042" si="5604">I4026+1</f>
        <v>876</v>
      </c>
      <c r="J4030" s="407">
        <f t="shared" si="5604"/>
        <v>771</v>
      </c>
      <c r="K4030" s="407">
        <f t="shared" si="5604"/>
        <v>681</v>
      </c>
      <c r="L4030" s="407">
        <f t="shared" si="5604"/>
        <v>611</v>
      </c>
      <c r="M4030" s="407">
        <f t="shared" si="5604"/>
        <v>546</v>
      </c>
      <c r="N4030" s="566"/>
      <c r="O4030" s="407">
        <f t="shared" ref="O4030:P4042" si="5605">O4026+1</f>
        <v>319</v>
      </c>
      <c r="P4030" s="407">
        <f t="shared" si="5605"/>
        <v>132</v>
      </c>
      <c r="Q4030" s="373"/>
      <c r="R4030" s="200"/>
    </row>
    <row r="4031" spans="3:18" ht="14.6" customHeight="1" x14ac:dyDescent="0.5">
      <c r="C4031" s="408"/>
      <c r="D4031" s="373"/>
      <c r="E4031" s="345"/>
      <c r="F4031" s="197">
        <v>4</v>
      </c>
      <c r="G4031" s="209" t="s">
        <v>605</v>
      </c>
      <c r="H4031" s="373"/>
      <c r="I4031" s="407"/>
      <c r="J4031" s="407"/>
      <c r="K4031" s="407"/>
      <c r="L4031" s="407"/>
      <c r="M4031" s="407"/>
      <c r="N4031" s="566"/>
      <c r="O4031" s="407"/>
      <c r="P4031" s="407"/>
      <c r="Q4031" s="373"/>
      <c r="R4031" s="200"/>
    </row>
    <row r="4032" spans="3:18" ht="14.6" customHeight="1" x14ac:dyDescent="0.5">
      <c r="C4032" s="406" t="str">
        <f t="shared" ref="C4032" si="5606">C4028</f>
        <v>Pre-Flood</v>
      </c>
      <c r="D4032" s="373"/>
      <c r="E4032" s="201">
        <f t="shared" si="5531"/>
        <v>3074</v>
      </c>
      <c r="F4032" s="197">
        <v>1</v>
      </c>
      <c r="G4032" s="203" t="s">
        <v>288</v>
      </c>
      <c r="H4032" s="373"/>
      <c r="I4032" s="408"/>
      <c r="J4032" s="408"/>
      <c r="K4032" s="408"/>
      <c r="L4032" s="408"/>
      <c r="M4032" s="408"/>
      <c r="N4032" s="566"/>
      <c r="O4032" s="408"/>
      <c r="P4032" s="408"/>
      <c r="Q4032" s="373"/>
      <c r="R4032" s="200"/>
    </row>
    <row r="4033" spans="3:18" ht="14.6" customHeight="1" x14ac:dyDescent="0.5">
      <c r="C4033" s="407">
        <f t="shared" ref="C4033" si="5607">C4029-1</f>
        <v>649</v>
      </c>
      <c r="D4033" s="373"/>
      <c r="E4033" s="212" t="str">
        <f t="shared" si="5533"/>
        <v>BC</v>
      </c>
      <c r="F4033" s="197">
        <v>2</v>
      </c>
      <c r="G4033" s="206" t="s">
        <v>604</v>
      </c>
      <c r="H4033" s="373"/>
      <c r="I4033" s="406" t="str">
        <f t="shared" ref="I4033" si="5608">I4029</f>
        <v>Seth</v>
      </c>
      <c r="J4033" s="406" t="str">
        <f t="shared" si="5601"/>
        <v>Enos</v>
      </c>
      <c r="K4033" s="406" t="str">
        <f t="shared" si="5601"/>
        <v>Cainan</v>
      </c>
      <c r="L4033" s="406" t="str">
        <f t="shared" si="5601"/>
        <v>Mahalaleel</v>
      </c>
      <c r="M4033" s="406" t="str">
        <f t="shared" si="5601"/>
        <v>Jared</v>
      </c>
      <c r="N4033" s="566"/>
      <c r="O4033" s="406" t="str">
        <f t="shared" si="5602"/>
        <v>Methusaleh</v>
      </c>
      <c r="P4033" s="406" t="str">
        <f t="shared" si="5602"/>
        <v>Lamech</v>
      </c>
      <c r="Q4033" s="373"/>
      <c r="R4033" s="200"/>
    </row>
    <row r="4034" spans="3:18" ht="14.6" customHeight="1" x14ac:dyDescent="0.5">
      <c r="C4034" s="407">
        <f t="shared" ref="C4034" si="5609">C4030+1</f>
        <v>1007</v>
      </c>
      <c r="D4034" s="373"/>
      <c r="E4034" s="212">
        <f t="shared" si="5537"/>
        <v>-3073</v>
      </c>
      <c r="F4034" s="197">
        <v>3</v>
      </c>
      <c r="G4034" s="208" t="s">
        <v>287</v>
      </c>
      <c r="H4034" s="373"/>
      <c r="I4034" s="407">
        <f t="shared" ref="I4034" si="5610">I4030+1</f>
        <v>877</v>
      </c>
      <c r="J4034" s="407">
        <f t="shared" si="5604"/>
        <v>772</v>
      </c>
      <c r="K4034" s="407">
        <f t="shared" si="5604"/>
        <v>682</v>
      </c>
      <c r="L4034" s="407">
        <f t="shared" si="5604"/>
        <v>612</v>
      </c>
      <c r="M4034" s="407">
        <f t="shared" si="5604"/>
        <v>547</v>
      </c>
      <c r="N4034" s="566"/>
      <c r="O4034" s="407">
        <f t="shared" si="5605"/>
        <v>320</v>
      </c>
      <c r="P4034" s="407">
        <f t="shared" si="5605"/>
        <v>133</v>
      </c>
      <c r="Q4034" s="373"/>
      <c r="R4034" s="200"/>
    </row>
    <row r="4035" spans="3:18" ht="14.6" customHeight="1" x14ac:dyDescent="0.5">
      <c r="C4035" s="408"/>
      <c r="D4035" s="373"/>
      <c r="E4035" s="345"/>
      <c r="F4035" s="197">
        <v>4</v>
      </c>
      <c r="G4035" s="209" t="s">
        <v>605</v>
      </c>
      <c r="H4035" s="373"/>
      <c r="I4035" s="407"/>
      <c r="J4035" s="407"/>
      <c r="K4035" s="407"/>
      <c r="L4035" s="407"/>
      <c r="M4035" s="407"/>
      <c r="N4035" s="566"/>
      <c r="O4035" s="407"/>
      <c r="P4035" s="407"/>
      <c r="Q4035" s="373"/>
      <c r="R4035" s="200"/>
    </row>
    <row r="4036" spans="3:18" ht="14.6" customHeight="1" x14ac:dyDescent="0.5">
      <c r="C4036" s="406" t="str">
        <f t="shared" ref="C4036" si="5611">C4032</f>
        <v>Pre-Flood</v>
      </c>
      <c r="D4036" s="373"/>
      <c r="E4036" s="201">
        <f t="shared" si="5531"/>
        <v>3073</v>
      </c>
      <c r="F4036" s="197">
        <v>1</v>
      </c>
      <c r="G4036" s="203" t="s">
        <v>288</v>
      </c>
      <c r="H4036" s="373"/>
      <c r="I4036" s="408"/>
      <c r="J4036" s="408"/>
      <c r="K4036" s="408"/>
      <c r="L4036" s="408"/>
      <c r="M4036" s="408"/>
      <c r="N4036" s="566"/>
      <c r="O4036" s="408"/>
      <c r="P4036" s="408"/>
      <c r="Q4036" s="373"/>
      <c r="R4036" s="200"/>
    </row>
    <row r="4037" spans="3:18" ht="14.6" customHeight="1" x14ac:dyDescent="0.5">
      <c r="C4037" s="407">
        <f t="shared" ref="C4037" si="5612">C4033-1</f>
        <v>648</v>
      </c>
      <c r="D4037" s="373"/>
      <c r="E4037" s="212" t="str">
        <f t="shared" si="5533"/>
        <v>BC</v>
      </c>
      <c r="F4037" s="197">
        <v>2</v>
      </c>
      <c r="G4037" s="206" t="s">
        <v>604</v>
      </c>
      <c r="H4037" s="373"/>
      <c r="I4037" s="406" t="str">
        <f t="shared" ref="I4037" si="5613">I4033</f>
        <v>Seth</v>
      </c>
      <c r="J4037" s="406" t="str">
        <f t="shared" si="5601"/>
        <v>Enos</v>
      </c>
      <c r="K4037" s="406" t="str">
        <f t="shared" si="5601"/>
        <v>Cainan</v>
      </c>
      <c r="L4037" s="406" t="str">
        <f t="shared" si="5601"/>
        <v>Mahalaleel</v>
      </c>
      <c r="M4037" s="406" t="str">
        <f t="shared" si="5601"/>
        <v>Jared</v>
      </c>
      <c r="N4037" s="566"/>
      <c r="O4037" s="406" t="str">
        <f t="shared" si="5602"/>
        <v>Methusaleh</v>
      </c>
      <c r="P4037" s="406" t="str">
        <f t="shared" si="5602"/>
        <v>Lamech</v>
      </c>
      <c r="Q4037" s="373"/>
      <c r="R4037" s="200"/>
    </row>
    <row r="4038" spans="3:18" ht="14.6" customHeight="1" x14ac:dyDescent="0.5">
      <c r="C4038" s="407">
        <f t="shared" ref="C4038" si="5614">C4034+1</f>
        <v>1008</v>
      </c>
      <c r="D4038" s="373"/>
      <c r="E4038" s="212">
        <f t="shared" si="5537"/>
        <v>-3072</v>
      </c>
      <c r="F4038" s="197">
        <v>3</v>
      </c>
      <c r="G4038" s="208" t="s">
        <v>287</v>
      </c>
      <c r="H4038" s="373"/>
      <c r="I4038" s="407">
        <f t="shared" ref="I4038" si="5615">I4034+1</f>
        <v>878</v>
      </c>
      <c r="J4038" s="407">
        <f t="shared" si="5604"/>
        <v>773</v>
      </c>
      <c r="K4038" s="407">
        <f t="shared" si="5604"/>
        <v>683</v>
      </c>
      <c r="L4038" s="407">
        <f t="shared" si="5604"/>
        <v>613</v>
      </c>
      <c r="M4038" s="407">
        <f t="shared" si="5604"/>
        <v>548</v>
      </c>
      <c r="N4038" s="566"/>
      <c r="O4038" s="407">
        <f t="shared" si="5605"/>
        <v>321</v>
      </c>
      <c r="P4038" s="407">
        <f t="shared" si="5605"/>
        <v>134</v>
      </c>
      <c r="Q4038" s="373"/>
      <c r="R4038" s="200"/>
    </row>
    <row r="4039" spans="3:18" ht="14.6" customHeight="1" x14ac:dyDescent="0.5">
      <c r="C4039" s="408"/>
      <c r="D4039" s="373"/>
      <c r="E4039" s="345"/>
      <c r="F4039" s="197">
        <v>4</v>
      </c>
      <c r="G4039" s="209" t="s">
        <v>605</v>
      </c>
      <c r="H4039" s="373"/>
      <c r="I4039" s="407"/>
      <c r="J4039" s="407"/>
      <c r="K4039" s="407"/>
      <c r="L4039" s="407"/>
      <c r="M4039" s="407"/>
      <c r="N4039" s="566"/>
      <c r="O4039" s="407"/>
      <c r="P4039" s="407"/>
      <c r="Q4039" s="373"/>
      <c r="R4039" s="200"/>
    </row>
    <row r="4040" spans="3:18" ht="14.6" customHeight="1" x14ac:dyDescent="0.5">
      <c r="C4040" s="406" t="str">
        <f t="shared" ref="C4040" si="5616">C4036</f>
        <v>Pre-Flood</v>
      </c>
      <c r="D4040" s="373"/>
      <c r="E4040" s="201">
        <f t="shared" si="5531"/>
        <v>3072</v>
      </c>
      <c r="F4040" s="197">
        <v>1</v>
      </c>
      <c r="G4040" s="203" t="s">
        <v>288</v>
      </c>
      <c r="H4040" s="373"/>
      <c r="I4040" s="408"/>
      <c r="J4040" s="408"/>
      <c r="K4040" s="408"/>
      <c r="L4040" s="408"/>
      <c r="M4040" s="408"/>
      <c r="N4040" s="566"/>
      <c r="O4040" s="408"/>
      <c r="P4040" s="408"/>
      <c r="Q4040" s="373"/>
      <c r="R4040" s="200"/>
    </row>
    <row r="4041" spans="3:18" ht="14.6" customHeight="1" x14ac:dyDescent="0.5">
      <c r="C4041" s="407">
        <f t="shared" ref="C4041" si="5617">C4037-1</f>
        <v>647</v>
      </c>
      <c r="D4041" s="373"/>
      <c r="E4041" s="212" t="str">
        <f t="shared" si="5533"/>
        <v>BC</v>
      </c>
      <c r="F4041" s="197">
        <v>2</v>
      </c>
      <c r="G4041" s="206" t="s">
        <v>604</v>
      </c>
      <c r="H4041" s="373"/>
      <c r="I4041" s="406" t="str">
        <f t="shared" ref="I4041" si="5618">I4037</f>
        <v>Seth</v>
      </c>
      <c r="J4041" s="406" t="str">
        <f t="shared" si="5601"/>
        <v>Enos</v>
      </c>
      <c r="K4041" s="406" t="str">
        <f t="shared" si="5601"/>
        <v>Cainan</v>
      </c>
      <c r="L4041" s="406" t="str">
        <f t="shared" si="5601"/>
        <v>Mahalaleel</v>
      </c>
      <c r="M4041" s="406" t="str">
        <f t="shared" si="5601"/>
        <v>Jared</v>
      </c>
      <c r="N4041" s="566"/>
      <c r="O4041" s="406" t="str">
        <f t="shared" si="5602"/>
        <v>Methusaleh</v>
      </c>
      <c r="P4041" s="406" t="str">
        <f t="shared" si="5602"/>
        <v>Lamech</v>
      </c>
      <c r="Q4041" s="373"/>
      <c r="R4041" s="200"/>
    </row>
    <row r="4042" spans="3:18" ht="14.6" customHeight="1" x14ac:dyDescent="0.5">
      <c r="C4042" s="407">
        <f t="shared" ref="C4042" si="5619">C4038+1</f>
        <v>1009</v>
      </c>
      <c r="D4042" s="373"/>
      <c r="E4042" s="212">
        <f t="shared" si="5537"/>
        <v>-3071</v>
      </c>
      <c r="F4042" s="197">
        <v>3</v>
      </c>
      <c r="G4042" s="208" t="s">
        <v>287</v>
      </c>
      <c r="H4042" s="373"/>
      <c r="I4042" s="407">
        <f t="shared" ref="I4042" si="5620">I4038+1</f>
        <v>879</v>
      </c>
      <c r="J4042" s="407">
        <f t="shared" si="5604"/>
        <v>774</v>
      </c>
      <c r="K4042" s="407">
        <f t="shared" si="5604"/>
        <v>684</v>
      </c>
      <c r="L4042" s="407">
        <f t="shared" si="5604"/>
        <v>614</v>
      </c>
      <c r="M4042" s="407">
        <f t="shared" si="5604"/>
        <v>549</v>
      </c>
      <c r="N4042" s="566"/>
      <c r="O4042" s="407">
        <f t="shared" si="5605"/>
        <v>322</v>
      </c>
      <c r="P4042" s="407">
        <f t="shared" si="5605"/>
        <v>135</v>
      </c>
      <c r="Q4042" s="373"/>
      <c r="R4042" s="200"/>
    </row>
    <row r="4043" spans="3:18" ht="14.6" customHeight="1" x14ac:dyDescent="0.5">
      <c r="C4043" s="408"/>
      <c r="D4043" s="373"/>
      <c r="E4043" s="345"/>
      <c r="F4043" s="197">
        <v>4</v>
      </c>
      <c r="G4043" s="209" t="s">
        <v>605</v>
      </c>
      <c r="H4043" s="373"/>
      <c r="I4043" s="407"/>
      <c r="J4043" s="407"/>
      <c r="K4043" s="407"/>
      <c r="L4043" s="407"/>
      <c r="M4043" s="407"/>
      <c r="N4043" s="566"/>
      <c r="O4043" s="407"/>
      <c r="P4043" s="407"/>
      <c r="Q4043" s="373"/>
      <c r="R4043" s="200"/>
    </row>
    <row r="4044" spans="3:18" ht="14.6" customHeight="1" x14ac:dyDescent="0.5">
      <c r="C4044" s="406" t="str">
        <f t="shared" ref="C4044" si="5621">C4040</f>
        <v>Pre-Flood</v>
      </c>
      <c r="D4044" s="373"/>
      <c r="E4044" s="201">
        <f t="shared" ref="E4044:E4104" si="5622">E4040-1</f>
        <v>3071</v>
      </c>
      <c r="F4044" s="197">
        <v>1</v>
      </c>
      <c r="G4044" s="203" t="s">
        <v>288</v>
      </c>
      <c r="H4044" s="373"/>
      <c r="I4044" s="408"/>
      <c r="J4044" s="408"/>
      <c r="K4044" s="408"/>
      <c r="L4044" s="408"/>
      <c r="M4044" s="408"/>
      <c r="N4044" s="566"/>
      <c r="O4044" s="408"/>
      <c r="P4044" s="408"/>
      <c r="Q4044" s="373"/>
      <c r="R4044" s="200"/>
    </row>
    <row r="4045" spans="3:18" ht="14.6" customHeight="1" x14ac:dyDescent="0.5">
      <c r="C4045" s="407">
        <f t="shared" ref="C4045" si="5623">C4041-1</f>
        <v>646</v>
      </c>
      <c r="D4045" s="373"/>
      <c r="E4045" s="212" t="str">
        <f t="shared" ref="E4045:E4105" si="5624">E4041</f>
        <v>BC</v>
      </c>
      <c r="F4045" s="197">
        <v>2</v>
      </c>
      <c r="G4045" s="206" t="s">
        <v>604</v>
      </c>
      <c r="H4045" s="373"/>
      <c r="I4045" s="406" t="str">
        <f t="shared" ref="I4045:M4057" si="5625">I4041</f>
        <v>Seth</v>
      </c>
      <c r="J4045" s="406" t="str">
        <f t="shared" si="5625"/>
        <v>Enos</v>
      </c>
      <c r="K4045" s="406" t="str">
        <f t="shared" si="5625"/>
        <v>Cainan</v>
      </c>
      <c r="L4045" s="406" t="str">
        <f t="shared" si="5625"/>
        <v>Mahalaleel</v>
      </c>
      <c r="M4045" s="406" t="str">
        <f t="shared" si="5625"/>
        <v>Jared</v>
      </c>
      <c r="N4045" s="566"/>
      <c r="O4045" s="406" t="str">
        <f t="shared" ref="O4045:P4057" si="5626">O4041</f>
        <v>Methusaleh</v>
      </c>
      <c r="P4045" s="406" t="str">
        <f t="shared" si="5626"/>
        <v>Lamech</v>
      </c>
      <c r="Q4045" s="373"/>
      <c r="R4045" s="200"/>
    </row>
    <row r="4046" spans="3:18" ht="14.6" customHeight="1" x14ac:dyDescent="0.5">
      <c r="C4046" s="407">
        <f t="shared" ref="C4046" si="5627">C4042+1</f>
        <v>1010</v>
      </c>
      <c r="D4046" s="373"/>
      <c r="E4046" s="212">
        <f t="shared" ref="E4046:E4106" si="5628">-E4044+1</f>
        <v>-3070</v>
      </c>
      <c r="F4046" s="197">
        <v>3</v>
      </c>
      <c r="G4046" s="208" t="s">
        <v>287</v>
      </c>
      <c r="H4046" s="373"/>
      <c r="I4046" s="407">
        <f t="shared" ref="I4046:M4058" si="5629">I4042+1</f>
        <v>880</v>
      </c>
      <c r="J4046" s="407">
        <f t="shared" si="5629"/>
        <v>775</v>
      </c>
      <c r="K4046" s="407">
        <f t="shared" si="5629"/>
        <v>685</v>
      </c>
      <c r="L4046" s="407">
        <f t="shared" si="5629"/>
        <v>615</v>
      </c>
      <c r="M4046" s="407">
        <f t="shared" si="5629"/>
        <v>550</v>
      </c>
      <c r="N4046" s="566"/>
      <c r="O4046" s="407">
        <f t="shared" ref="O4046:P4058" si="5630">O4042+1</f>
        <v>323</v>
      </c>
      <c r="P4046" s="407">
        <f t="shared" si="5630"/>
        <v>136</v>
      </c>
      <c r="Q4046" s="373"/>
      <c r="R4046" s="200"/>
    </row>
    <row r="4047" spans="3:18" ht="14.6" customHeight="1" x14ac:dyDescent="0.5">
      <c r="C4047" s="408"/>
      <c r="D4047" s="373"/>
      <c r="E4047" s="345"/>
      <c r="F4047" s="197">
        <v>4</v>
      </c>
      <c r="G4047" s="209" t="s">
        <v>605</v>
      </c>
      <c r="H4047" s="373"/>
      <c r="I4047" s="407"/>
      <c r="J4047" s="407"/>
      <c r="K4047" s="407"/>
      <c r="L4047" s="407"/>
      <c r="M4047" s="407"/>
      <c r="N4047" s="566"/>
      <c r="O4047" s="407"/>
      <c r="P4047" s="407"/>
      <c r="Q4047" s="373"/>
      <c r="R4047" s="200"/>
    </row>
    <row r="4048" spans="3:18" ht="14.6" customHeight="1" x14ac:dyDescent="0.5">
      <c r="C4048" s="406" t="str">
        <f t="shared" ref="C4048" si="5631">C4044</f>
        <v>Pre-Flood</v>
      </c>
      <c r="D4048" s="373"/>
      <c r="E4048" s="201">
        <f t="shared" si="5622"/>
        <v>3070</v>
      </c>
      <c r="F4048" s="197">
        <v>1</v>
      </c>
      <c r="G4048" s="203" t="s">
        <v>288</v>
      </c>
      <c r="H4048" s="373"/>
      <c r="I4048" s="408"/>
      <c r="J4048" s="408"/>
      <c r="K4048" s="408"/>
      <c r="L4048" s="408"/>
      <c r="M4048" s="408"/>
      <c r="N4048" s="566"/>
      <c r="O4048" s="408"/>
      <c r="P4048" s="408"/>
      <c r="Q4048" s="373"/>
      <c r="R4048" s="200"/>
    </row>
    <row r="4049" spans="3:18" ht="14.6" customHeight="1" x14ac:dyDescent="0.5">
      <c r="C4049" s="407">
        <f t="shared" ref="C4049" si="5632">C4045-1</f>
        <v>645</v>
      </c>
      <c r="D4049" s="373"/>
      <c r="E4049" s="212" t="str">
        <f t="shared" si="5624"/>
        <v>BC</v>
      </c>
      <c r="F4049" s="197">
        <v>2</v>
      </c>
      <c r="G4049" s="206" t="s">
        <v>604</v>
      </c>
      <c r="H4049" s="373"/>
      <c r="I4049" s="406" t="str">
        <f t="shared" ref="I4049" si="5633">I4045</f>
        <v>Seth</v>
      </c>
      <c r="J4049" s="406" t="str">
        <f t="shared" si="5625"/>
        <v>Enos</v>
      </c>
      <c r="K4049" s="406" t="str">
        <f t="shared" si="5625"/>
        <v>Cainan</v>
      </c>
      <c r="L4049" s="406" t="str">
        <f t="shared" si="5625"/>
        <v>Mahalaleel</v>
      </c>
      <c r="M4049" s="406" t="str">
        <f t="shared" si="5625"/>
        <v>Jared</v>
      </c>
      <c r="N4049" s="566"/>
      <c r="O4049" s="406" t="str">
        <f t="shared" si="5626"/>
        <v>Methusaleh</v>
      </c>
      <c r="P4049" s="406" t="str">
        <f t="shared" si="5626"/>
        <v>Lamech</v>
      </c>
      <c r="Q4049" s="373"/>
      <c r="R4049" s="200"/>
    </row>
    <row r="4050" spans="3:18" ht="14.6" customHeight="1" x14ac:dyDescent="0.5">
      <c r="C4050" s="407">
        <f t="shared" ref="C4050" si="5634">C4046+1</f>
        <v>1011</v>
      </c>
      <c r="D4050" s="373"/>
      <c r="E4050" s="212">
        <f t="shared" si="5628"/>
        <v>-3069</v>
      </c>
      <c r="F4050" s="197">
        <v>3</v>
      </c>
      <c r="G4050" s="208" t="s">
        <v>287</v>
      </c>
      <c r="H4050" s="373"/>
      <c r="I4050" s="407">
        <f t="shared" ref="I4050" si="5635">I4046+1</f>
        <v>881</v>
      </c>
      <c r="J4050" s="407">
        <f t="shared" si="5629"/>
        <v>776</v>
      </c>
      <c r="K4050" s="407">
        <f t="shared" si="5629"/>
        <v>686</v>
      </c>
      <c r="L4050" s="407">
        <f t="shared" si="5629"/>
        <v>616</v>
      </c>
      <c r="M4050" s="407">
        <f t="shared" si="5629"/>
        <v>551</v>
      </c>
      <c r="N4050" s="566"/>
      <c r="O4050" s="407">
        <f t="shared" si="5630"/>
        <v>324</v>
      </c>
      <c r="P4050" s="407">
        <f t="shared" si="5630"/>
        <v>137</v>
      </c>
      <c r="Q4050" s="373"/>
      <c r="R4050" s="200"/>
    </row>
    <row r="4051" spans="3:18" ht="14.6" customHeight="1" x14ac:dyDescent="0.5">
      <c r="C4051" s="408"/>
      <c r="D4051" s="373"/>
      <c r="E4051" s="345"/>
      <c r="F4051" s="197">
        <v>4</v>
      </c>
      <c r="G4051" s="209" t="s">
        <v>605</v>
      </c>
      <c r="H4051" s="373"/>
      <c r="I4051" s="407"/>
      <c r="J4051" s="407"/>
      <c r="K4051" s="407"/>
      <c r="L4051" s="407"/>
      <c r="M4051" s="407"/>
      <c r="N4051" s="566"/>
      <c r="O4051" s="407"/>
      <c r="P4051" s="407"/>
      <c r="Q4051" s="373"/>
      <c r="R4051" s="200"/>
    </row>
    <row r="4052" spans="3:18" ht="14.6" customHeight="1" x14ac:dyDescent="0.5">
      <c r="C4052" s="406" t="str">
        <f t="shared" ref="C4052" si="5636">C4048</f>
        <v>Pre-Flood</v>
      </c>
      <c r="D4052" s="373"/>
      <c r="E4052" s="201">
        <f t="shared" si="5622"/>
        <v>3069</v>
      </c>
      <c r="F4052" s="197">
        <v>1</v>
      </c>
      <c r="G4052" s="203" t="s">
        <v>288</v>
      </c>
      <c r="H4052" s="373"/>
      <c r="I4052" s="408"/>
      <c r="J4052" s="408"/>
      <c r="K4052" s="408"/>
      <c r="L4052" s="408"/>
      <c r="M4052" s="408"/>
      <c r="N4052" s="566"/>
      <c r="O4052" s="408"/>
      <c r="P4052" s="408"/>
      <c r="Q4052" s="373"/>
      <c r="R4052" s="200"/>
    </row>
    <row r="4053" spans="3:18" ht="14.6" customHeight="1" x14ac:dyDescent="0.5">
      <c r="C4053" s="407">
        <f t="shared" ref="C4053" si="5637">C4049-1</f>
        <v>644</v>
      </c>
      <c r="D4053" s="373"/>
      <c r="E4053" s="212" t="str">
        <f t="shared" si="5624"/>
        <v>BC</v>
      </c>
      <c r="F4053" s="197">
        <v>2</v>
      </c>
      <c r="G4053" s="206" t="s">
        <v>604</v>
      </c>
      <c r="H4053" s="373"/>
      <c r="I4053" s="406" t="str">
        <f t="shared" ref="I4053" si="5638">I4049</f>
        <v>Seth</v>
      </c>
      <c r="J4053" s="406" t="str">
        <f t="shared" si="5625"/>
        <v>Enos</v>
      </c>
      <c r="K4053" s="406" t="str">
        <f t="shared" si="5625"/>
        <v>Cainan</v>
      </c>
      <c r="L4053" s="406" t="str">
        <f t="shared" si="5625"/>
        <v>Mahalaleel</v>
      </c>
      <c r="M4053" s="406" t="str">
        <f t="shared" si="5625"/>
        <v>Jared</v>
      </c>
      <c r="N4053" s="566"/>
      <c r="O4053" s="406" t="str">
        <f t="shared" si="5626"/>
        <v>Methusaleh</v>
      </c>
      <c r="P4053" s="406" t="str">
        <f t="shared" si="5626"/>
        <v>Lamech</v>
      </c>
      <c r="Q4053" s="373"/>
      <c r="R4053" s="200"/>
    </row>
    <row r="4054" spans="3:18" ht="14.6" customHeight="1" x14ac:dyDescent="0.5">
      <c r="C4054" s="407">
        <f t="shared" ref="C4054" si="5639">C4050+1</f>
        <v>1012</v>
      </c>
      <c r="D4054" s="373"/>
      <c r="E4054" s="212">
        <f t="shared" si="5628"/>
        <v>-3068</v>
      </c>
      <c r="F4054" s="197">
        <v>3</v>
      </c>
      <c r="G4054" s="208" t="s">
        <v>287</v>
      </c>
      <c r="H4054" s="373"/>
      <c r="I4054" s="407">
        <f t="shared" ref="I4054" si="5640">I4050+1</f>
        <v>882</v>
      </c>
      <c r="J4054" s="407">
        <f t="shared" si="5629"/>
        <v>777</v>
      </c>
      <c r="K4054" s="407">
        <f t="shared" si="5629"/>
        <v>687</v>
      </c>
      <c r="L4054" s="407">
        <f t="shared" si="5629"/>
        <v>617</v>
      </c>
      <c r="M4054" s="407">
        <f t="shared" si="5629"/>
        <v>552</v>
      </c>
      <c r="N4054" s="566"/>
      <c r="O4054" s="407">
        <f t="shared" si="5630"/>
        <v>325</v>
      </c>
      <c r="P4054" s="407">
        <f t="shared" si="5630"/>
        <v>138</v>
      </c>
      <c r="Q4054" s="373"/>
      <c r="R4054" s="200"/>
    </row>
    <row r="4055" spans="3:18" ht="14.6" customHeight="1" x14ac:dyDescent="0.5">
      <c r="C4055" s="408"/>
      <c r="D4055" s="373"/>
      <c r="E4055" s="345"/>
      <c r="F4055" s="197">
        <v>4</v>
      </c>
      <c r="G4055" s="209" t="s">
        <v>605</v>
      </c>
      <c r="H4055" s="373"/>
      <c r="I4055" s="407"/>
      <c r="J4055" s="407"/>
      <c r="K4055" s="407"/>
      <c r="L4055" s="407"/>
      <c r="M4055" s="407"/>
      <c r="N4055" s="566"/>
      <c r="O4055" s="407"/>
      <c r="P4055" s="407"/>
      <c r="Q4055" s="373"/>
      <c r="R4055" s="200"/>
    </row>
    <row r="4056" spans="3:18" ht="14.6" customHeight="1" x14ac:dyDescent="0.5">
      <c r="C4056" s="406" t="str">
        <f t="shared" ref="C4056" si="5641">C4052</f>
        <v>Pre-Flood</v>
      </c>
      <c r="D4056" s="373"/>
      <c r="E4056" s="201">
        <f t="shared" si="5622"/>
        <v>3068</v>
      </c>
      <c r="F4056" s="197">
        <v>1</v>
      </c>
      <c r="G4056" s="203" t="s">
        <v>288</v>
      </c>
      <c r="H4056" s="373"/>
      <c r="I4056" s="408"/>
      <c r="J4056" s="408"/>
      <c r="K4056" s="408"/>
      <c r="L4056" s="408"/>
      <c r="M4056" s="408"/>
      <c r="N4056" s="566"/>
      <c r="O4056" s="408"/>
      <c r="P4056" s="408"/>
      <c r="Q4056" s="373"/>
      <c r="R4056" s="200"/>
    </row>
    <row r="4057" spans="3:18" ht="14.6" customHeight="1" x14ac:dyDescent="0.5">
      <c r="C4057" s="407">
        <f t="shared" ref="C4057" si="5642">C4053-1</f>
        <v>643</v>
      </c>
      <c r="D4057" s="373"/>
      <c r="E4057" s="212" t="str">
        <f t="shared" si="5624"/>
        <v>BC</v>
      </c>
      <c r="F4057" s="197">
        <v>2</v>
      </c>
      <c r="G4057" s="206" t="s">
        <v>604</v>
      </c>
      <c r="H4057" s="373"/>
      <c r="I4057" s="406" t="str">
        <f t="shared" ref="I4057" si="5643">I4053</f>
        <v>Seth</v>
      </c>
      <c r="J4057" s="406" t="str">
        <f t="shared" si="5625"/>
        <v>Enos</v>
      </c>
      <c r="K4057" s="406" t="str">
        <f t="shared" si="5625"/>
        <v>Cainan</v>
      </c>
      <c r="L4057" s="406" t="str">
        <f t="shared" si="5625"/>
        <v>Mahalaleel</v>
      </c>
      <c r="M4057" s="406" t="str">
        <f t="shared" si="5625"/>
        <v>Jared</v>
      </c>
      <c r="N4057" s="566"/>
      <c r="O4057" s="406" t="str">
        <f t="shared" si="5626"/>
        <v>Methusaleh</v>
      </c>
      <c r="P4057" s="406" t="str">
        <f t="shared" si="5626"/>
        <v>Lamech</v>
      </c>
      <c r="Q4057" s="373"/>
      <c r="R4057" s="200"/>
    </row>
    <row r="4058" spans="3:18" ht="14.6" customHeight="1" x14ac:dyDescent="0.5">
      <c r="C4058" s="407">
        <f t="shared" ref="C4058" si="5644">C4054+1</f>
        <v>1013</v>
      </c>
      <c r="D4058" s="373"/>
      <c r="E4058" s="212">
        <f t="shared" si="5628"/>
        <v>-3067</v>
      </c>
      <c r="F4058" s="197">
        <v>3</v>
      </c>
      <c r="G4058" s="208" t="s">
        <v>287</v>
      </c>
      <c r="H4058" s="373"/>
      <c r="I4058" s="407">
        <f t="shared" ref="I4058" si="5645">I4054+1</f>
        <v>883</v>
      </c>
      <c r="J4058" s="407">
        <f t="shared" si="5629"/>
        <v>778</v>
      </c>
      <c r="K4058" s="407">
        <f t="shared" si="5629"/>
        <v>688</v>
      </c>
      <c r="L4058" s="407">
        <f t="shared" si="5629"/>
        <v>618</v>
      </c>
      <c r="M4058" s="407">
        <f t="shared" si="5629"/>
        <v>553</v>
      </c>
      <c r="N4058" s="566"/>
      <c r="O4058" s="407">
        <f t="shared" si="5630"/>
        <v>326</v>
      </c>
      <c r="P4058" s="407">
        <f t="shared" si="5630"/>
        <v>139</v>
      </c>
      <c r="Q4058" s="373"/>
      <c r="R4058" s="200"/>
    </row>
    <row r="4059" spans="3:18" ht="14.6" customHeight="1" x14ac:dyDescent="0.5">
      <c r="C4059" s="408"/>
      <c r="D4059" s="373"/>
      <c r="E4059" s="345"/>
      <c r="F4059" s="197">
        <v>4</v>
      </c>
      <c r="G4059" s="209" t="s">
        <v>605</v>
      </c>
      <c r="H4059" s="373"/>
      <c r="I4059" s="407"/>
      <c r="J4059" s="407"/>
      <c r="K4059" s="407"/>
      <c r="L4059" s="407"/>
      <c r="M4059" s="407"/>
      <c r="N4059" s="566"/>
      <c r="O4059" s="407"/>
      <c r="P4059" s="407"/>
      <c r="Q4059" s="373"/>
      <c r="R4059" s="200"/>
    </row>
    <row r="4060" spans="3:18" ht="14.6" customHeight="1" x14ac:dyDescent="0.5">
      <c r="C4060" s="406" t="str">
        <f t="shared" ref="C4060" si="5646">C4056</f>
        <v>Pre-Flood</v>
      </c>
      <c r="D4060" s="373"/>
      <c r="E4060" s="201">
        <f t="shared" si="5622"/>
        <v>3067</v>
      </c>
      <c r="F4060" s="197">
        <v>1</v>
      </c>
      <c r="G4060" s="203" t="s">
        <v>288</v>
      </c>
      <c r="H4060" s="373"/>
      <c r="I4060" s="408"/>
      <c r="J4060" s="408"/>
      <c r="K4060" s="408"/>
      <c r="L4060" s="408"/>
      <c r="M4060" s="408"/>
      <c r="N4060" s="566"/>
      <c r="O4060" s="408"/>
      <c r="P4060" s="408"/>
      <c r="Q4060" s="373"/>
      <c r="R4060" s="200"/>
    </row>
    <row r="4061" spans="3:18" ht="14.6" customHeight="1" x14ac:dyDescent="0.5">
      <c r="C4061" s="407">
        <f t="shared" ref="C4061" si="5647">C4057-1</f>
        <v>642</v>
      </c>
      <c r="D4061" s="373"/>
      <c r="E4061" s="212" t="str">
        <f t="shared" si="5624"/>
        <v>BC</v>
      </c>
      <c r="F4061" s="197">
        <v>2</v>
      </c>
      <c r="G4061" s="206" t="s">
        <v>604</v>
      </c>
      <c r="H4061" s="373"/>
      <c r="I4061" s="406" t="str">
        <f t="shared" ref="I4061:M4073" si="5648">I4057</f>
        <v>Seth</v>
      </c>
      <c r="J4061" s="406" t="str">
        <f t="shared" si="5648"/>
        <v>Enos</v>
      </c>
      <c r="K4061" s="406" t="str">
        <f t="shared" si="5648"/>
        <v>Cainan</v>
      </c>
      <c r="L4061" s="406" t="str">
        <f t="shared" si="5648"/>
        <v>Mahalaleel</v>
      </c>
      <c r="M4061" s="406" t="str">
        <f t="shared" si="5648"/>
        <v>Jared</v>
      </c>
      <c r="N4061" s="566"/>
      <c r="O4061" s="406" t="str">
        <f t="shared" ref="O4061:P4073" si="5649">O4057</f>
        <v>Methusaleh</v>
      </c>
      <c r="P4061" s="406" t="str">
        <f t="shared" si="5649"/>
        <v>Lamech</v>
      </c>
      <c r="Q4061" s="373"/>
      <c r="R4061" s="200"/>
    </row>
    <row r="4062" spans="3:18" ht="14.6" customHeight="1" x14ac:dyDescent="0.5">
      <c r="C4062" s="407">
        <f t="shared" ref="C4062" si="5650">C4058+1</f>
        <v>1014</v>
      </c>
      <c r="D4062" s="373"/>
      <c r="E4062" s="212">
        <f t="shared" si="5628"/>
        <v>-3066</v>
      </c>
      <c r="F4062" s="197">
        <v>3</v>
      </c>
      <c r="G4062" s="208" t="s">
        <v>287</v>
      </c>
      <c r="H4062" s="373"/>
      <c r="I4062" s="407">
        <f t="shared" ref="I4062:M4074" si="5651">I4058+1</f>
        <v>884</v>
      </c>
      <c r="J4062" s="407">
        <f t="shared" si="5651"/>
        <v>779</v>
      </c>
      <c r="K4062" s="407">
        <f t="shared" si="5651"/>
        <v>689</v>
      </c>
      <c r="L4062" s="407">
        <f t="shared" si="5651"/>
        <v>619</v>
      </c>
      <c r="M4062" s="407">
        <f t="shared" si="5651"/>
        <v>554</v>
      </c>
      <c r="N4062" s="566"/>
      <c r="O4062" s="407">
        <f t="shared" ref="O4062:P4074" si="5652">O4058+1</f>
        <v>327</v>
      </c>
      <c r="P4062" s="407">
        <f t="shared" si="5652"/>
        <v>140</v>
      </c>
      <c r="Q4062" s="373"/>
      <c r="R4062" s="200"/>
    </row>
    <row r="4063" spans="3:18" ht="14.6" customHeight="1" x14ac:dyDescent="0.5">
      <c r="C4063" s="408"/>
      <c r="D4063" s="373"/>
      <c r="E4063" s="345"/>
      <c r="F4063" s="197">
        <v>4</v>
      </c>
      <c r="G4063" s="209" t="s">
        <v>605</v>
      </c>
      <c r="H4063" s="373"/>
      <c r="I4063" s="407"/>
      <c r="J4063" s="407"/>
      <c r="K4063" s="407"/>
      <c r="L4063" s="407"/>
      <c r="M4063" s="407"/>
      <c r="N4063" s="566"/>
      <c r="O4063" s="407"/>
      <c r="P4063" s="407"/>
      <c r="Q4063" s="373"/>
      <c r="R4063" s="200"/>
    </row>
    <row r="4064" spans="3:18" ht="14.6" customHeight="1" x14ac:dyDescent="0.5">
      <c r="C4064" s="406" t="str">
        <f t="shared" ref="C4064" si="5653">C4060</f>
        <v>Pre-Flood</v>
      </c>
      <c r="D4064" s="373"/>
      <c r="E4064" s="201">
        <f t="shared" si="5622"/>
        <v>3066</v>
      </c>
      <c r="F4064" s="197">
        <v>1</v>
      </c>
      <c r="G4064" s="203" t="s">
        <v>288</v>
      </c>
      <c r="H4064" s="373"/>
      <c r="I4064" s="408"/>
      <c r="J4064" s="408"/>
      <c r="K4064" s="408"/>
      <c r="L4064" s="408"/>
      <c r="M4064" s="408"/>
      <c r="N4064" s="566"/>
      <c r="O4064" s="408"/>
      <c r="P4064" s="408"/>
      <c r="Q4064" s="373"/>
      <c r="R4064" s="200"/>
    </row>
    <row r="4065" spans="3:18" ht="14.6" customHeight="1" x14ac:dyDescent="0.5">
      <c r="C4065" s="407">
        <f t="shared" ref="C4065" si="5654">C4061-1</f>
        <v>641</v>
      </c>
      <c r="D4065" s="373"/>
      <c r="E4065" s="212" t="str">
        <f t="shared" si="5624"/>
        <v>BC</v>
      </c>
      <c r="F4065" s="197">
        <v>2</v>
      </c>
      <c r="G4065" s="206" t="s">
        <v>604</v>
      </c>
      <c r="H4065" s="373"/>
      <c r="I4065" s="406" t="str">
        <f t="shared" ref="I4065" si="5655">I4061</f>
        <v>Seth</v>
      </c>
      <c r="J4065" s="406" t="str">
        <f t="shared" si="5648"/>
        <v>Enos</v>
      </c>
      <c r="K4065" s="406" t="str">
        <f t="shared" si="5648"/>
        <v>Cainan</v>
      </c>
      <c r="L4065" s="406" t="str">
        <f t="shared" si="5648"/>
        <v>Mahalaleel</v>
      </c>
      <c r="M4065" s="406" t="str">
        <f t="shared" si="5648"/>
        <v>Jared</v>
      </c>
      <c r="N4065" s="566"/>
      <c r="O4065" s="406" t="str">
        <f t="shared" si="5649"/>
        <v>Methusaleh</v>
      </c>
      <c r="P4065" s="406" t="str">
        <f t="shared" si="5649"/>
        <v>Lamech</v>
      </c>
      <c r="Q4065" s="373"/>
      <c r="R4065" s="200"/>
    </row>
    <row r="4066" spans="3:18" ht="14.6" customHeight="1" x14ac:dyDescent="0.5">
      <c r="C4066" s="407">
        <f t="shared" ref="C4066" si="5656">C4062+1</f>
        <v>1015</v>
      </c>
      <c r="D4066" s="373"/>
      <c r="E4066" s="212">
        <f t="shared" si="5628"/>
        <v>-3065</v>
      </c>
      <c r="F4066" s="197">
        <v>3</v>
      </c>
      <c r="G4066" s="208" t="s">
        <v>287</v>
      </c>
      <c r="H4066" s="373"/>
      <c r="I4066" s="407">
        <f t="shared" ref="I4066" si="5657">I4062+1</f>
        <v>885</v>
      </c>
      <c r="J4066" s="407">
        <f t="shared" si="5651"/>
        <v>780</v>
      </c>
      <c r="K4066" s="407">
        <f t="shared" si="5651"/>
        <v>690</v>
      </c>
      <c r="L4066" s="407">
        <f t="shared" si="5651"/>
        <v>620</v>
      </c>
      <c r="M4066" s="407">
        <f t="shared" si="5651"/>
        <v>555</v>
      </c>
      <c r="N4066" s="566"/>
      <c r="O4066" s="407">
        <f t="shared" si="5652"/>
        <v>328</v>
      </c>
      <c r="P4066" s="407">
        <f t="shared" si="5652"/>
        <v>141</v>
      </c>
      <c r="Q4066" s="373"/>
      <c r="R4066" s="200"/>
    </row>
    <row r="4067" spans="3:18" ht="14.6" customHeight="1" x14ac:dyDescent="0.5">
      <c r="C4067" s="408"/>
      <c r="D4067" s="373"/>
      <c r="E4067" s="345"/>
      <c r="F4067" s="197">
        <v>4</v>
      </c>
      <c r="G4067" s="209" t="s">
        <v>605</v>
      </c>
      <c r="H4067" s="373"/>
      <c r="I4067" s="407"/>
      <c r="J4067" s="407"/>
      <c r="K4067" s="407"/>
      <c r="L4067" s="407"/>
      <c r="M4067" s="407"/>
      <c r="N4067" s="566"/>
      <c r="O4067" s="407"/>
      <c r="P4067" s="407"/>
      <c r="Q4067" s="373"/>
      <c r="R4067" s="200"/>
    </row>
    <row r="4068" spans="3:18" ht="14.6" customHeight="1" x14ac:dyDescent="0.5">
      <c r="C4068" s="406" t="str">
        <f t="shared" ref="C4068" si="5658">C4064</f>
        <v>Pre-Flood</v>
      </c>
      <c r="D4068" s="373"/>
      <c r="E4068" s="201">
        <f t="shared" si="5622"/>
        <v>3065</v>
      </c>
      <c r="F4068" s="197">
        <v>1</v>
      </c>
      <c r="G4068" s="203" t="s">
        <v>288</v>
      </c>
      <c r="H4068" s="373"/>
      <c r="I4068" s="408"/>
      <c r="J4068" s="408"/>
      <c r="K4068" s="408"/>
      <c r="L4068" s="408"/>
      <c r="M4068" s="408"/>
      <c r="N4068" s="566"/>
      <c r="O4068" s="408"/>
      <c r="P4068" s="408"/>
      <c r="Q4068" s="373"/>
      <c r="R4068" s="200"/>
    </row>
    <row r="4069" spans="3:18" ht="14.6" customHeight="1" x14ac:dyDescent="0.5">
      <c r="C4069" s="407">
        <f t="shared" ref="C4069" si="5659">C4065-1</f>
        <v>640</v>
      </c>
      <c r="D4069" s="373"/>
      <c r="E4069" s="212" t="str">
        <f t="shared" si="5624"/>
        <v>BC</v>
      </c>
      <c r="F4069" s="197">
        <v>2</v>
      </c>
      <c r="G4069" s="206" t="s">
        <v>604</v>
      </c>
      <c r="H4069" s="373"/>
      <c r="I4069" s="406" t="str">
        <f t="shared" ref="I4069" si="5660">I4065</f>
        <v>Seth</v>
      </c>
      <c r="J4069" s="406" t="str">
        <f t="shared" si="5648"/>
        <v>Enos</v>
      </c>
      <c r="K4069" s="406" t="str">
        <f t="shared" si="5648"/>
        <v>Cainan</v>
      </c>
      <c r="L4069" s="406" t="str">
        <f t="shared" si="5648"/>
        <v>Mahalaleel</v>
      </c>
      <c r="M4069" s="406" t="str">
        <f t="shared" si="5648"/>
        <v>Jared</v>
      </c>
      <c r="N4069" s="566"/>
      <c r="O4069" s="406" t="str">
        <f t="shared" si="5649"/>
        <v>Methusaleh</v>
      </c>
      <c r="P4069" s="406" t="str">
        <f t="shared" si="5649"/>
        <v>Lamech</v>
      </c>
      <c r="Q4069" s="373"/>
      <c r="R4069" s="200"/>
    </row>
    <row r="4070" spans="3:18" ht="14.6" customHeight="1" x14ac:dyDescent="0.5">
      <c r="C4070" s="407">
        <f t="shared" ref="C4070" si="5661">C4066+1</f>
        <v>1016</v>
      </c>
      <c r="D4070" s="373"/>
      <c r="E4070" s="212">
        <f t="shared" si="5628"/>
        <v>-3064</v>
      </c>
      <c r="F4070" s="197">
        <v>3</v>
      </c>
      <c r="G4070" s="208" t="s">
        <v>287</v>
      </c>
      <c r="H4070" s="373"/>
      <c r="I4070" s="407">
        <f t="shared" ref="I4070" si="5662">I4066+1</f>
        <v>886</v>
      </c>
      <c r="J4070" s="407">
        <f t="shared" si="5651"/>
        <v>781</v>
      </c>
      <c r="K4070" s="407">
        <f t="shared" si="5651"/>
        <v>691</v>
      </c>
      <c r="L4070" s="407">
        <f t="shared" si="5651"/>
        <v>621</v>
      </c>
      <c r="M4070" s="407">
        <f t="shared" si="5651"/>
        <v>556</v>
      </c>
      <c r="N4070" s="566"/>
      <c r="O4070" s="407">
        <f t="shared" si="5652"/>
        <v>329</v>
      </c>
      <c r="P4070" s="407">
        <f t="shared" si="5652"/>
        <v>142</v>
      </c>
      <c r="Q4070" s="373"/>
      <c r="R4070" s="200"/>
    </row>
    <row r="4071" spans="3:18" ht="14.6" customHeight="1" x14ac:dyDescent="0.5">
      <c r="C4071" s="408"/>
      <c r="D4071" s="373"/>
      <c r="E4071" s="345"/>
      <c r="F4071" s="197">
        <v>4</v>
      </c>
      <c r="G4071" s="209" t="s">
        <v>605</v>
      </c>
      <c r="H4071" s="373"/>
      <c r="I4071" s="407"/>
      <c r="J4071" s="407"/>
      <c r="K4071" s="407"/>
      <c r="L4071" s="407"/>
      <c r="M4071" s="407"/>
      <c r="N4071" s="566"/>
      <c r="O4071" s="407"/>
      <c r="P4071" s="407"/>
      <c r="Q4071" s="373"/>
      <c r="R4071" s="200"/>
    </row>
    <row r="4072" spans="3:18" ht="14.6" customHeight="1" x14ac:dyDescent="0.5">
      <c r="C4072" s="406" t="str">
        <f t="shared" ref="C4072" si="5663">C4068</f>
        <v>Pre-Flood</v>
      </c>
      <c r="D4072" s="373"/>
      <c r="E4072" s="201">
        <f t="shared" si="5622"/>
        <v>3064</v>
      </c>
      <c r="F4072" s="197">
        <v>1</v>
      </c>
      <c r="G4072" s="203" t="s">
        <v>288</v>
      </c>
      <c r="H4072" s="373"/>
      <c r="I4072" s="408"/>
      <c r="J4072" s="408"/>
      <c r="K4072" s="408"/>
      <c r="L4072" s="408"/>
      <c r="M4072" s="408"/>
      <c r="N4072" s="566"/>
      <c r="O4072" s="408"/>
      <c r="P4072" s="408"/>
      <c r="Q4072" s="373"/>
      <c r="R4072" s="200"/>
    </row>
    <row r="4073" spans="3:18" ht="14.6" customHeight="1" x14ac:dyDescent="0.5">
      <c r="C4073" s="407">
        <f t="shared" ref="C4073" si="5664">C4069-1</f>
        <v>639</v>
      </c>
      <c r="D4073" s="373"/>
      <c r="E4073" s="212" t="str">
        <f t="shared" si="5624"/>
        <v>BC</v>
      </c>
      <c r="F4073" s="197">
        <v>2</v>
      </c>
      <c r="G4073" s="206" t="s">
        <v>604</v>
      </c>
      <c r="H4073" s="373"/>
      <c r="I4073" s="406" t="str">
        <f t="shared" ref="I4073" si="5665">I4069</f>
        <v>Seth</v>
      </c>
      <c r="J4073" s="406" t="str">
        <f t="shared" si="5648"/>
        <v>Enos</v>
      </c>
      <c r="K4073" s="406" t="str">
        <f t="shared" si="5648"/>
        <v>Cainan</v>
      </c>
      <c r="L4073" s="406" t="str">
        <f t="shared" si="5648"/>
        <v>Mahalaleel</v>
      </c>
      <c r="M4073" s="406" t="str">
        <f t="shared" si="5648"/>
        <v>Jared</v>
      </c>
      <c r="N4073" s="566"/>
      <c r="O4073" s="406" t="str">
        <f t="shared" si="5649"/>
        <v>Methusaleh</v>
      </c>
      <c r="P4073" s="406" t="str">
        <f t="shared" si="5649"/>
        <v>Lamech</v>
      </c>
      <c r="Q4073" s="373"/>
      <c r="R4073" s="200"/>
    </row>
    <row r="4074" spans="3:18" ht="14.6" customHeight="1" x14ac:dyDescent="0.5">
      <c r="C4074" s="407">
        <f t="shared" ref="C4074" si="5666">C4070+1</f>
        <v>1017</v>
      </c>
      <c r="D4074" s="373"/>
      <c r="E4074" s="212">
        <f t="shared" si="5628"/>
        <v>-3063</v>
      </c>
      <c r="F4074" s="197">
        <v>3</v>
      </c>
      <c r="G4074" s="208" t="s">
        <v>287</v>
      </c>
      <c r="H4074" s="373"/>
      <c r="I4074" s="407">
        <f t="shared" ref="I4074" si="5667">I4070+1</f>
        <v>887</v>
      </c>
      <c r="J4074" s="407">
        <f t="shared" si="5651"/>
        <v>782</v>
      </c>
      <c r="K4074" s="407">
        <f t="shared" si="5651"/>
        <v>692</v>
      </c>
      <c r="L4074" s="407">
        <f t="shared" si="5651"/>
        <v>622</v>
      </c>
      <c r="M4074" s="407">
        <f t="shared" si="5651"/>
        <v>557</v>
      </c>
      <c r="N4074" s="566"/>
      <c r="O4074" s="407">
        <f t="shared" si="5652"/>
        <v>330</v>
      </c>
      <c r="P4074" s="407">
        <f t="shared" si="5652"/>
        <v>143</v>
      </c>
      <c r="Q4074" s="373"/>
      <c r="R4074" s="200"/>
    </row>
    <row r="4075" spans="3:18" ht="14.6" customHeight="1" x14ac:dyDescent="0.5">
      <c r="C4075" s="408"/>
      <c r="D4075" s="373"/>
      <c r="E4075" s="345"/>
      <c r="F4075" s="197">
        <v>4</v>
      </c>
      <c r="G4075" s="209" t="s">
        <v>605</v>
      </c>
      <c r="H4075" s="373"/>
      <c r="I4075" s="407"/>
      <c r="J4075" s="407"/>
      <c r="K4075" s="407"/>
      <c r="L4075" s="407"/>
      <c r="M4075" s="407"/>
      <c r="N4075" s="566"/>
      <c r="O4075" s="407"/>
      <c r="P4075" s="407"/>
      <c r="Q4075" s="373"/>
      <c r="R4075" s="200"/>
    </row>
    <row r="4076" spans="3:18" ht="14.6" customHeight="1" x14ac:dyDescent="0.5">
      <c r="C4076" s="406" t="str">
        <f t="shared" ref="C4076" si="5668">C4072</f>
        <v>Pre-Flood</v>
      </c>
      <c r="D4076" s="373"/>
      <c r="E4076" s="201">
        <f t="shared" si="5622"/>
        <v>3063</v>
      </c>
      <c r="F4076" s="197">
        <v>1</v>
      </c>
      <c r="G4076" s="203" t="s">
        <v>288</v>
      </c>
      <c r="H4076" s="373"/>
      <c r="I4076" s="408"/>
      <c r="J4076" s="408"/>
      <c r="K4076" s="408"/>
      <c r="L4076" s="408"/>
      <c r="M4076" s="408"/>
      <c r="N4076" s="566"/>
      <c r="O4076" s="408"/>
      <c r="P4076" s="408"/>
      <c r="Q4076" s="373"/>
      <c r="R4076" s="200"/>
    </row>
    <row r="4077" spans="3:18" ht="14.6" customHeight="1" x14ac:dyDescent="0.5">
      <c r="C4077" s="407">
        <f t="shared" ref="C4077" si="5669">C4073-1</f>
        <v>638</v>
      </c>
      <c r="D4077" s="373"/>
      <c r="E4077" s="212" t="str">
        <f t="shared" si="5624"/>
        <v>BC</v>
      </c>
      <c r="F4077" s="197">
        <v>2</v>
      </c>
      <c r="G4077" s="206" t="s">
        <v>604</v>
      </c>
      <c r="H4077" s="373"/>
      <c r="I4077" s="406" t="str">
        <f t="shared" ref="I4077:M4089" si="5670">I4073</f>
        <v>Seth</v>
      </c>
      <c r="J4077" s="406" t="str">
        <f t="shared" si="5670"/>
        <v>Enos</v>
      </c>
      <c r="K4077" s="406" t="str">
        <f t="shared" si="5670"/>
        <v>Cainan</v>
      </c>
      <c r="L4077" s="406" t="str">
        <f t="shared" si="5670"/>
        <v>Mahalaleel</v>
      </c>
      <c r="M4077" s="406" t="str">
        <f t="shared" si="5670"/>
        <v>Jared</v>
      </c>
      <c r="N4077" s="566"/>
      <c r="O4077" s="406" t="str">
        <f t="shared" ref="O4077:P4089" si="5671">O4073</f>
        <v>Methusaleh</v>
      </c>
      <c r="P4077" s="406" t="str">
        <f t="shared" si="5671"/>
        <v>Lamech</v>
      </c>
      <c r="Q4077" s="373"/>
      <c r="R4077" s="200"/>
    </row>
    <row r="4078" spans="3:18" ht="14.6" customHeight="1" x14ac:dyDescent="0.5">
      <c r="C4078" s="407">
        <f t="shared" ref="C4078" si="5672">C4074+1</f>
        <v>1018</v>
      </c>
      <c r="D4078" s="373"/>
      <c r="E4078" s="212">
        <f t="shared" si="5628"/>
        <v>-3062</v>
      </c>
      <c r="F4078" s="197">
        <v>3</v>
      </c>
      <c r="G4078" s="208" t="s">
        <v>287</v>
      </c>
      <c r="H4078" s="373"/>
      <c r="I4078" s="407">
        <f t="shared" ref="I4078:M4090" si="5673">I4074+1</f>
        <v>888</v>
      </c>
      <c r="J4078" s="407">
        <f t="shared" si="5673"/>
        <v>783</v>
      </c>
      <c r="K4078" s="407">
        <f t="shared" si="5673"/>
        <v>693</v>
      </c>
      <c r="L4078" s="407">
        <f t="shared" si="5673"/>
        <v>623</v>
      </c>
      <c r="M4078" s="407">
        <f t="shared" si="5673"/>
        <v>558</v>
      </c>
      <c r="N4078" s="566"/>
      <c r="O4078" s="407">
        <f t="shared" ref="O4078:P4090" si="5674">O4074+1</f>
        <v>331</v>
      </c>
      <c r="P4078" s="407">
        <f t="shared" si="5674"/>
        <v>144</v>
      </c>
      <c r="Q4078" s="373"/>
      <c r="R4078" s="200"/>
    </row>
    <row r="4079" spans="3:18" ht="14.6" customHeight="1" x14ac:dyDescent="0.5">
      <c r="C4079" s="408"/>
      <c r="D4079" s="373"/>
      <c r="E4079" s="345"/>
      <c r="F4079" s="197">
        <v>4</v>
      </c>
      <c r="G4079" s="209" t="s">
        <v>605</v>
      </c>
      <c r="H4079" s="373"/>
      <c r="I4079" s="407"/>
      <c r="J4079" s="407"/>
      <c r="K4079" s="407"/>
      <c r="L4079" s="407"/>
      <c r="M4079" s="407"/>
      <c r="N4079" s="566"/>
      <c r="O4079" s="407"/>
      <c r="P4079" s="407"/>
      <c r="Q4079" s="373"/>
      <c r="R4079" s="200"/>
    </row>
    <row r="4080" spans="3:18" ht="14.6" customHeight="1" x14ac:dyDescent="0.5">
      <c r="C4080" s="406" t="str">
        <f t="shared" ref="C4080" si="5675">C4076</f>
        <v>Pre-Flood</v>
      </c>
      <c r="D4080" s="373"/>
      <c r="E4080" s="201">
        <f t="shared" si="5622"/>
        <v>3062</v>
      </c>
      <c r="F4080" s="197">
        <v>1</v>
      </c>
      <c r="G4080" s="203" t="s">
        <v>288</v>
      </c>
      <c r="H4080" s="373"/>
      <c r="I4080" s="408"/>
      <c r="J4080" s="408"/>
      <c r="K4080" s="408"/>
      <c r="L4080" s="408"/>
      <c r="M4080" s="408"/>
      <c r="N4080" s="566"/>
      <c r="O4080" s="408"/>
      <c r="P4080" s="408"/>
      <c r="Q4080" s="373"/>
      <c r="R4080" s="200"/>
    </row>
    <row r="4081" spans="3:18" ht="14.6" customHeight="1" x14ac:dyDescent="0.5">
      <c r="C4081" s="407">
        <f t="shared" ref="C4081" si="5676">C4077-1</f>
        <v>637</v>
      </c>
      <c r="D4081" s="373"/>
      <c r="E4081" s="212" t="str">
        <f t="shared" si="5624"/>
        <v>BC</v>
      </c>
      <c r="F4081" s="197">
        <v>2</v>
      </c>
      <c r="G4081" s="206" t="s">
        <v>604</v>
      </c>
      <c r="H4081" s="373"/>
      <c r="I4081" s="406" t="str">
        <f t="shared" ref="I4081" si="5677">I4077</f>
        <v>Seth</v>
      </c>
      <c r="J4081" s="406" t="str">
        <f t="shared" si="5670"/>
        <v>Enos</v>
      </c>
      <c r="K4081" s="406" t="str">
        <f t="shared" si="5670"/>
        <v>Cainan</v>
      </c>
      <c r="L4081" s="406" t="str">
        <f t="shared" si="5670"/>
        <v>Mahalaleel</v>
      </c>
      <c r="M4081" s="406" t="str">
        <f t="shared" si="5670"/>
        <v>Jared</v>
      </c>
      <c r="N4081" s="566"/>
      <c r="O4081" s="406" t="str">
        <f t="shared" si="5671"/>
        <v>Methusaleh</v>
      </c>
      <c r="P4081" s="406" t="str">
        <f t="shared" si="5671"/>
        <v>Lamech</v>
      </c>
      <c r="Q4081" s="373"/>
      <c r="R4081" s="200"/>
    </row>
    <row r="4082" spans="3:18" ht="14.6" customHeight="1" x14ac:dyDescent="0.5">
      <c r="C4082" s="407">
        <f t="shared" ref="C4082" si="5678">C4078+1</f>
        <v>1019</v>
      </c>
      <c r="D4082" s="373"/>
      <c r="E4082" s="212">
        <f t="shared" si="5628"/>
        <v>-3061</v>
      </c>
      <c r="F4082" s="197">
        <v>3</v>
      </c>
      <c r="G4082" s="208" t="s">
        <v>287</v>
      </c>
      <c r="H4082" s="373"/>
      <c r="I4082" s="407">
        <f t="shared" ref="I4082" si="5679">I4078+1</f>
        <v>889</v>
      </c>
      <c r="J4082" s="407">
        <f t="shared" si="5673"/>
        <v>784</v>
      </c>
      <c r="K4082" s="407">
        <f t="shared" si="5673"/>
        <v>694</v>
      </c>
      <c r="L4082" s="407">
        <f t="shared" si="5673"/>
        <v>624</v>
      </c>
      <c r="M4082" s="407">
        <f t="shared" si="5673"/>
        <v>559</v>
      </c>
      <c r="N4082" s="566"/>
      <c r="O4082" s="407">
        <f t="shared" si="5674"/>
        <v>332</v>
      </c>
      <c r="P4082" s="407">
        <f t="shared" si="5674"/>
        <v>145</v>
      </c>
      <c r="Q4082" s="373"/>
      <c r="R4082" s="200"/>
    </row>
    <row r="4083" spans="3:18" ht="14.6" customHeight="1" x14ac:dyDescent="0.5">
      <c r="C4083" s="408"/>
      <c r="D4083" s="373"/>
      <c r="E4083" s="345"/>
      <c r="F4083" s="197">
        <v>4</v>
      </c>
      <c r="G4083" s="209" t="s">
        <v>605</v>
      </c>
      <c r="H4083" s="373"/>
      <c r="I4083" s="407"/>
      <c r="J4083" s="407"/>
      <c r="K4083" s="407"/>
      <c r="L4083" s="407"/>
      <c r="M4083" s="407"/>
      <c r="N4083" s="566"/>
      <c r="O4083" s="407"/>
      <c r="P4083" s="407"/>
      <c r="Q4083" s="373"/>
      <c r="R4083" s="200"/>
    </row>
    <row r="4084" spans="3:18" ht="14.6" customHeight="1" x14ac:dyDescent="0.5">
      <c r="C4084" s="406" t="str">
        <f t="shared" ref="C4084" si="5680">C4080</f>
        <v>Pre-Flood</v>
      </c>
      <c r="D4084" s="373"/>
      <c r="E4084" s="201">
        <f t="shared" si="5622"/>
        <v>3061</v>
      </c>
      <c r="F4084" s="197">
        <v>1</v>
      </c>
      <c r="G4084" s="203" t="s">
        <v>288</v>
      </c>
      <c r="H4084" s="373"/>
      <c r="I4084" s="408"/>
      <c r="J4084" s="408"/>
      <c r="K4084" s="408"/>
      <c r="L4084" s="408"/>
      <c r="M4084" s="408"/>
      <c r="N4084" s="566"/>
      <c r="O4084" s="408"/>
      <c r="P4084" s="408"/>
      <c r="Q4084" s="373"/>
      <c r="R4084" s="200"/>
    </row>
    <row r="4085" spans="3:18" ht="14.6" customHeight="1" x14ac:dyDescent="0.5">
      <c r="C4085" s="407">
        <f t="shared" ref="C4085" si="5681">C4081-1</f>
        <v>636</v>
      </c>
      <c r="D4085" s="373"/>
      <c r="E4085" s="212" t="str">
        <f t="shared" si="5624"/>
        <v>BC</v>
      </c>
      <c r="F4085" s="197">
        <v>2</v>
      </c>
      <c r="G4085" s="206" t="s">
        <v>604</v>
      </c>
      <c r="H4085" s="373"/>
      <c r="I4085" s="406" t="str">
        <f t="shared" ref="I4085" si="5682">I4081</f>
        <v>Seth</v>
      </c>
      <c r="J4085" s="406" t="str">
        <f t="shared" si="5670"/>
        <v>Enos</v>
      </c>
      <c r="K4085" s="406" t="str">
        <f t="shared" si="5670"/>
        <v>Cainan</v>
      </c>
      <c r="L4085" s="406" t="str">
        <f t="shared" si="5670"/>
        <v>Mahalaleel</v>
      </c>
      <c r="M4085" s="406" t="str">
        <f t="shared" si="5670"/>
        <v>Jared</v>
      </c>
      <c r="N4085" s="566"/>
      <c r="O4085" s="406" t="str">
        <f t="shared" si="5671"/>
        <v>Methusaleh</v>
      </c>
      <c r="P4085" s="406" t="str">
        <f t="shared" si="5671"/>
        <v>Lamech</v>
      </c>
      <c r="Q4085" s="373"/>
      <c r="R4085" s="200"/>
    </row>
    <row r="4086" spans="3:18" ht="14.6" customHeight="1" x14ac:dyDescent="0.5">
      <c r="C4086" s="407">
        <f t="shared" ref="C4086" si="5683">C4082+1</f>
        <v>1020</v>
      </c>
      <c r="D4086" s="373"/>
      <c r="E4086" s="212">
        <f t="shared" si="5628"/>
        <v>-3060</v>
      </c>
      <c r="F4086" s="197">
        <v>3</v>
      </c>
      <c r="G4086" s="208" t="s">
        <v>287</v>
      </c>
      <c r="H4086" s="373"/>
      <c r="I4086" s="407">
        <f t="shared" ref="I4086" si="5684">I4082+1</f>
        <v>890</v>
      </c>
      <c r="J4086" s="407">
        <f t="shared" si="5673"/>
        <v>785</v>
      </c>
      <c r="K4086" s="407">
        <f t="shared" si="5673"/>
        <v>695</v>
      </c>
      <c r="L4086" s="407">
        <f t="shared" si="5673"/>
        <v>625</v>
      </c>
      <c r="M4086" s="407">
        <f t="shared" si="5673"/>
        <v>560</v>
      </c>
      <c r="N4086" s="566"/>
      <c r="O4086" s="407">
        <f t="shared" si="5674"/>
        <v>333</v>
      </c>
      <c r="P4086" s="407">
        <f t="shared" si="5674"/>
        <v>146</v>
      </c>
      <c r="Q4086" s="373"/>
      <c r="R4086" s="200"/>
    </row>
    <row r="4087" spans="3:18" ht="14.6" customHeight="1" x14ac:dyDescent="0.5">
      <c r="C4087" s="408"/>
      <c r="D4087" s="373"/>
      <c r="E4087" s="345"/>
      <c r="F4087" s="197">
        <v>4</v>
      </c>
      <c r="G4087" s="209" t="s">
        <v>605</v>
      </c>
      <c r="H4087" s="373"/>
      <c r="I4087" s="407"/>
      <c r="J4087" s="407"/>
      <c r="K4087" s="407"/>
      <c r="L4087" s="407"/>
      <c r="M4087" s="407"/>
      <c r="N4087" s="566"/>
      <c r="O4087" s="407"/>
      <c r="P4087" s="407"/>
      <c r="Q4087" s="373"/>
      <c r="R4087" s="200"/>
    </row>
    <row r="4088" spans="3:18" ht="14.6" customHeight="1" x14ac:dyDescent="0.5">
      <c r="C4088" s="406" t="str">
        <f t="shared" ref="C4088" si="5685">C4084</f>
        <v>Pre-Flood</v>
      </c>
      <c r="D4088" s="373"/>
      <c r="E4088" s="201">
        <f t="shared" si="5622"/>
        <v>3060</v>
      </c>
      <c r="F4088" s="197">
        <v>1</v>
      </c>
      <c r="G4088" s="203" t="s">
        <v>288</v>
      </c>
      <c r="H4088" s="373"/>
      <c r="I4088" s="408"/>
      <c r="J4088" s="408"/>
      <c r="K4088" s="408"/>
      <c r="L4088" s="408"/>
      <c r="M4088" s="408"/>
      <c r="N4088" s="566"/>
      <c r="O4088" s="408"/>
      <c r="P4088" s="408"/>
      <c r="Q4088" s="373"/>
      <c r="R4088" s="200"/>
    </row>
    <row r="4089" spans="3:18" ht="14.6" customHeight="1" x14ac:dyDescent="0.5">
      <c r="C4089" s="407">
        <f t="shared" ref="C4089" si="5686">C4085-1</f>
        <v>635</v>
      </c>
      <c r="D4089" s="373"/>
      <c r="E4089" s="212" t="str">
        <f t="shared" si="5624"/>
        <v>BC</v>
      </c>
      <c r="F4089" s="197">
        <v>2</v>
      </c>
      <c r="G4089" s="206" t="s">
        <v>604</v>
      </c>
      <c r="H4089" s="373"/>
      <c r="I4089" s="406" t="str">
        <f t="shared" ref="I4089" si="5687">I4085</f>
        <v>Seth</v>
      </c>
      <c r="J4089" s="406" t="str">
        <f t="shared" si="5670"/>
        <v>Enos</v>
      </c>
      <c r="K4089" s="406" t="str">
        <f t="shared" si="5670"/>
        <v>Cainan</v>
      </c>
      <c r="L4089" s="406" t="str">
        <f t="shared" si="5670"/>
        <v>Mahalaleel</v>
      </c>
      <c r="M4089" s="406" t="str">
        <f t="shared" si="5670"/>
        <v>Jared</v>
      </c>
      <c r="N4089" s="566"/>
      <c r="O4089" s="406" t="str">
        <f t="shared" si="5671"/>
        <v>Methusaleh</v>
      </c>
      <c r="P4089" s="406" t="str">
        <f t="shared" si="5671"/>
        <v>Lamech</v>
      </c>
      <c r="Q4089" s="373"/>
      <c r="R4089" s="200"/>
    </row>
    <row r="4090" spans="3:18" ht="14.6" customHeight="1" x14ac:dyDescent="0.5">
      <c r="C4090" s="407">
        <f t="shared" ref="C4090" si="5688">C4086+1</f>
        <v>1021</v>
      </c>
      <c r="D4090" s="373"/>
      <c r="E4090" s="212">
        <f t="shared" si="5628"/>
        <v>-3059</v>
      </c>
      <c r="F4090" s="197">
        <v>3</v>
      </c>
      <c r="G4090" s="208" t="s">
        <v>287</v>
      </c>
      <c r="H4090" s="373"/>
      <c r="I4090" s="407">
        <f t="shared" ref="I4090" si="5689">I4086+1</f>
        <v>891</v>
      </c>
      <c r="J4090" s="407">
        <f t="shared" si="5673"/>
        <v>786</v>
      </c>
      <c r="K4090" s="407">
        <f t="shared" si="5673"/>
        <v>696</v>
      </c>
      <c r="L4090" s="407">
        <f t="shared" si="5673"/>
        <v>626</v>
      </c>
      <c r="M4090" s="407">
        <f t="shared" si="5673"/>
        <v>561</v>
      </c>
      <c r="N4090" s="566"/>
      <c r="O4090" s="407">
        <f t="shared" si="5674"/>
        <v>334</v>
      </c>
      <c r="P4090" s="407">
        <f t="shared" si="5674"/>
        <v>147</v>
      </c>
      <c r="Q4090" s="373"/>
      <c r="R4090" s="200"/>
    </row>
    <row r="4091" spans="3:18" ht="14.6" customHeight="1" x14ac:dyDescent="0.5">
      <c r="C4091" s="408"/>
      <c r="D4091" s="373"/>
      <c r="E4091" s="345"/>
      <c r="F4091" s="197">
        <v>4</v>
      </c>
      <c r="G4091" s="209" t="s">
        <v>605</v>
      </c>
      <c r="H4091" s="373"/>
      <c r="I4091" s="407"/>
      <c r="J4091" s="407"/>
      <c r="K4091" s="407"/>
      <c r="L4091" s="407"/>
      <c r="M4091" s="407"/>
      <c r="N4091" s="566"/>
      <c r="O4091" s="407"/>
      <c r="P4091" s="407"/>
      <c r="Q4091" s="373"/>
      <c r="R4091" s="200"/>
    </row>
    <row r="4092" spans="3:18" ht="14.6" customHeight="1" x14ac:dyDescent="0.5">
      <c r="C4092" s="406" t="str">
        <f t="shared" ref="C4092" si="5690">C4088</f>
        <v>Pre-Flood</v>
      </c>
      <c r="D4092" s="373"/>
      <c r="E4092" s="201">
        <f t="shared" si="5622"/>
        <v>3059</v>
      </c>
      <c r="F4092" s="197">
        <v>1</v>
      </c>
      <c r="G4092" s="203" t="s">
        <v>288</v>
      </c>
      <c r="H4092" s="373"/>
      <c r="I4092" s="408"/>
      <c r="J4092" s="408"/>
      <c r="K4092" s="408"/>
      <c r="L4092" s="408"/>
      <c r="M4092" s="408"/>
      <c r="N4092" s="566"/>
      <c r="O4092" s="408"/>
      <c r="P4092" s="408"/>
      <c r="Q4092" s="373"/>
      <c r="R4092" s="200"/>
    </row>
    <row r="4093" spans="3:18" ht="14.6" customHeight="1" x14ac:dyDescent="0.5">
      <c r="C4093" s="407">
        <f t="shared" ref="C4093" si="5691">C4089-1</f>
        <v>634</v>
      </c>
      <c r="D4093" s="373"/>
      <c r="E4093" s="212" t="str">
        <f t="shared" si="5624"/>
        <v>BC</v>
      </c>
      <c r="F4093" s="197">
        <v>2</v>
      </c>
      <c r="G4093" s="206" t="s">
        <v>604</v>
      </c>
      <c r="H4093" s="373"/>
      <c r="I4093" s="406" t="str">
        <f t="shared" ref="I4093:M4105" si="5692">I4089</f>
        <v>Seth</v>
      </c>
      <c r="J4093" s="406" t="str">
        <f t="shared" si="5692"/>
        <v>Enos</v>
      </c>
      <c r="K4093" s="406" t="str">
        <f t="shared" si="5692"/>
        <v>Cainan</v>
      </c>
      <c r="L4093" s="406" t="str">
        <f t="shared" si="5692"/>
        <v>Mahalaleel</v>
      </c>
      <c r="M4093" s="406" t="str">
        <f t="shared" si="5692"/>
        <v>Jared</v>
      </c>
      <c r="N4093" s="566"/>
      <c r="O4093" s="406" t="str">
        <f t="shared" ref="O4093:P4105" si="5693">O4089</f>
        <v>Methusaleh</v>
      </c>
      <c r="P4093" s="406" t="str">
        <f t="shared" si="5693"/>
        <v>Lamech</v>
      </c>
      <c r="Q4093" s="373"/>
      <c r="R4093" s="200"/>
    </row>
    <row r="4094" spans="3:18" ht="14.6" customHeight="1" x14ac:dyDescent="0.5">
      <c r="C4094" s="407">
        <f t="shared" ref="C4094" si="5694">C4090+1</f>
        <v>1022</v>
      </c>
      <c r="D4094" s="373"/>
      <c r="E4094" s="212">
        <f t="shared" si="5628"/>
        <v>-3058</v>
      </c>
      <c r="F4094" s="197">
        <v>3</v>
      </c>
      <c r="G4094" s="208" t="s">
        <v>287</v>
      </c>
      <c r="H4094" s="373"/>
      <c r="I4094" s="407">
        <f t="shared" ref="I4094:M4106" si="5695">I4090+1</f>
        <v>892</v>
      </c>
      <c r="J4094" s="407">
        <f t="shared" si="5695"/>
        <v>787</v>
      </c>
      <c r="K4094" s="407">
        <f t="shared" si="5695"/>
        <v>697</v>
      </c>
      <c r="L4094" s="407">
        <f t="shared" si="5695"/>
        <v>627</v>
      </c>
      <c r="M4094" s="407">
        <f t="shared" si="5695"/>
        <v>562</v>
      </c>
      <c r="N4094" s="566"/>
      <c r="O4094" s="407">
        <f t="shared" ref="O4094:P4106" si="5696">O4090+1</f>
        <v>335</v>
      </c>
      <c r="P4094" s="407">
        <f t="shared" si="5696"/>
        <v>148</v>
      </c>
      <c r="Q4094" s="373"/>
      <c r="R4094" s="200"/>
    </row>
    <row r="4095" spans="3:18" ht="14.6" customHeight="1" x14ac:dyDescent="0.5">
      <c r="C4095" s="408"/>
      <c r="D4095" s="373"/>
      <c r="E4095" s="345"/>
      <c r="F4095" s="197">
        <v>4</v>
      </c>
      <c r="G4095" s="209" t="s">
        <v>605</v>
      </c>
      <c r="H4095" s="373"/>
      <c r="I4095" s="407"/>
      <c r="J4095" s="407"/>
      <c r="K4095" s="407"/>
      <c r="L4095" s="407"/>
      <c r="M4095" s="407"/>
      <c r="N4095" s="566"/>
      <c r="O4095" s="407"/>
      <c r="P4095" s="407"/>
      <c r="Q4095" s="373"/>
      <c r="R4095" s="200"/>
    </row>
    <row r="4096" spans="3:18" ht="14.6" customHeight="1" x14ac:dyDescent="0.5">
      <c r="C4096" s="406" t="str">
        <f t="shared" ref="C4096" si="5697">C4092</f>
        <v>Pre-Flood</v>
      </c>
      <c r="D4096" s="373"/>
      <c r="E4096" s="201">
        <f t="shared" si="5622"/>
        <v>3058</v>
      </c>
      <c r="F4096" s="197">
        <v>1</v>
      </c>
      <c r="G4096" s="203" t="s">
        <v>288</v>
      </c>
      <c r="H4096" s="373"/>
      <c r="I4096" s="408"/>
      <c r="J4096" s="408"/>
      <c r="K4096" s="408"/>
      <c r="L4096" s="408"/>
      <c r="M4096" s="408"/>
      <c r="N4096" s="566"/>
      <c r="O4096" s="408"/>
      <c r="P4096" s="408"/>
      <c r="Q4096" s="373"/>
      <c r="R4096" s="200"/>
    </row>
    <row r="4097" spans="3:18" ht="14.6" customHeight="1" x14ac:dyDescent="0.5">
      <c r="C4097" s="407">
        <f t="shared" ref="C4097" si="5698">C4093-1</f>
        <v>633</v>
      </c>
      <c r="D4097" s="373"/>
      <c r="E4097" s="212" t="str">
        <f t="shared" si="5624"/>
        <v>BC</v>
      </c>
      <c r="F4097" s="197">
        <v>2</v>
      </c>
      <c r="G4097" s="206" t="s">
        <v>604</v>
      </c>
      <c r="H4097" s="373"/>
      <c r="I4097" s="406" t="str">
        <f t="shared" ref="I4097" si="5699">I4093</f>
        <v>Seth</v>
      </c>
      <c r="J4097" s="406" t="str">
        <f t="shared" si="5692"/>
        <v>Enos</v>
      </c>
      <c r="K4097" s="406" t="str">
        <f t="shared" si="5692"/>
        <v>Cainan</v>
      </c>
      <c r="L4097" s="406" t="str">
        <f t="shared" si="5692"/>
        <v>Mahalaleel</v>
      </c>
      <c r="M4097" s="406" t="str">
        <f t="shared" si="5692"/>
        <v>Jared</v>
      </c>
      <c r="N4097" s="566"/>
      <c r="O4097" s="406" t="str">
        <f t="shared" si="5693"/>
        <v>Methusaleh</v>
      </c>
      <c r="P4097" s="406" t="str">
        <f t="shared" si="5693"/>
        <v>Lamech</v>
      </c>
      <c r="Q4097" s="373"/>
      <c r="R4097" s="200"/>
    </row>
    <row r="4098" spans="3:18" ht="14.6" customHeight="1" x14ac:dyDescent="0.5">
      <c r="C4098" s="407">
        <f t="shared" ref="C4098" si="5700">C4094+1</f>
        <v>1023</v>
      </c>
      <c r="D4098" s="373"/>
      <c r="E4098" s="212">
        <f t="shared" si="5628"/>
        <v>-3057</v>
      </c>
      <c r="F4098" s="197">
        <v>3</v>
      </c>
      <c r="G4098" s="208" t="s">
        <v>287</v>
      </c>
      <c r="H4098" s="373"/>
      <c r="I4098" s="407">
        <f t="shared" ref="I4098" si="5701">I4094+1</f>
        <v>893</v>
      </c>
      <c r="J4098" s="407">
        <f t="shared" si="5695"/>
        <v>788</v>
      </c>
      <c r="K4098" s="407">
        <f t="shared" si="5695"/>
        <v>698</v>
      </c>
      <c r="L4098" s="407">
        <f t="shared" si="5695"/>
        <v>628</v>
      </c>
      <c r="M4098" s="407">
        <f t="shared" si="5695"/>
        <v>563</v>
      </c>
      <c r="N4098" s="566"/>
      <c r="O4098" s="407">
        <f t="shared" si="5696"/>
        <v>336</v>
      </c>
      <c r="P4098" s="407">
        <f t="shared" si="5696"/>
        <v>149</v>
      </c>
      <c r="Q4098" s="373"/>
      <c r="R4098" s="200"/>
    </row>
    <row r="4099" spans="3:18" ht="14.6" customHeight="1" x14ac:dyDescent="0.5">
      <c r="C4099" s="408"/>
      <c r="D4099" s="373"/>
      <c r="E4099" s="345"/>
      <c r="F4099" s="197">
        <v>4</v>
      </c>
      <c r="G4099" s="209" t="s">
        <v>605</v>
      </c>
      <c r="H4099" s="373"/>
      <c r="I4099" s="407"/>
      <c r="J4099" s="407"/>
      <c r="K4099" s="407"/>
      <c r="L4099" s="407"/>
      <c r="M4099" s="407"/>
      <c r="N4099" s="566"/>
      <c r="O4099" s="407"/>
      <c r="P4099" s="407"/>
      <c r="Q4099" s="373"/>
      <c r="R4099" s="200"/>
    </row>
    <row r="4100" spans="3:18" ht="14.6" customHeight="1" x14ac:dyDescent="0.5">
      <c r="C4100" s="406" t="str">
        <f t="shared" ref="C4100" si="5702">C4096</f>
        <v>Pre-Flood</v>
      </c>
      <c r="D4100" s="373"/>
      <c r="E4100" s="201">
        <f t="shared" si="5622"/>
        <v>3057</v>
      </c>
      <c r="F4100" s="197">
        <v>1</v>
      </c>
      <c r="G4100" s="203" t="s">
        <v>288</v>
      </c>
      <c r="H4100" s="373"/>
      <c r="I4100" s="408"/>
      <c r="J4100" s="408"/>
      <c r="K4100" s="408"/>
      <c r="L4100" s="408"/>
      <c r="M4100" s="408"/>
      <c r="N4100" s="566"/>
      <c r="O4100" s="408"/>
      <c r="P4100" s="408"/>
      <c r="Q4100" s="373"/>
      <c r="R4100" s="200"/>
    </row>
    <row r="4101" spans="3:18" ht="14.6" customHeight="1" x14ac:dyDescent="0.5">
      <c r="C4101" s="407">
        <f t="shared" ref="C4101" si="5703">C4097-1</f>
        <v>632</v>
      </c>
      <c r="D4101" s="373"/>
      <c r="E4101" s="212" t="str">
        <f t="shared" si="5624"/>
        <v>BC</v>
      </c>
      <c r="F4101" s="197">
        <v>2</v>
      </c>
      <c r="G4101" s="206" t="s">
        <v>604</v>
      </c>
      <c r="H4101" s="373"/>
      <c r="I4101" s="406" t="str">
        <f t="shared" ref="I4101" si="5704">I4097</f>
        <v>Seth</v>
      </c>
      <c r="J4101" s="406" t="str">
        <f t="shared" si="5692"/>
        <v>Enos</v>
      </c>
      <c r="K4101" s="406" t="str">
        <f t="shared" si="5692"/>
        <v>Cainan</v>
      </c>
      <c r="L4101" s="406" t="str">
        <f t="shared" si="5692"/>
        <v>Mahalaleel</v>
      </c>
      <c r="M4101" s="406" t="str">
        <f t="shared" si="5692"/>
        <v>Jared</v>
      </c>
      <c r="N4101" s="566"/>
      <c r="O4101" s="406" t="str">
        <f t="shared" si="5693"/>
        <v>Methusaleh</v>
      </c>
      <c r="P4101" s="406" t="str">
        <f t="shared" si="5693"/>
        <v>Lamech</v>
      </c>
      <c r="Q4101" s="373"/>
      <c r="R4101" s="200"/>
    </row>
    <row r="4102" spans="3:18" ht="14.6" customHeight="1" x14ac:dyDescent="0.5">
      <c r="C4102" s="407">
        <f t="shared" ref="C4102" si="5705">C4098+1</f>
        <v>1024</v>
      </c>
      <c r="D4102" s="373"/>
      <c r="E4102" s="212">
        <f t="shared" si="5628"/>
        <v>-3056</v>
      </c>
      <c r="F4102" s="197">
        <v>3</v>
      </c>
      <c r="G4102" s="208" t="s">
        <v>287</v>
      </c>
      <c r="H4102" s="373"/>
      <c r="I4102" s="407">
        <f t="shared" ref="I4102" si="5706">I4098+1</f>
        <v>894</v>
      </c>
      <c r="J4102" s="407">
        <f t="shared" si="5695"/>
        <v>789</v>
      </c>
      <c r="K4102" s="407">
        <f t="shared" si="5695"/>
        <v>699</v>
      </c>
      <c r="L4102" s="407">
        <f t="shared" si="5695"/>
        <v>629</v>
      </c>
      <c r="M4102" s="407">
        <f t="shared" si="5695"/>
        <v>564</v>
      </c>
      <c r="N4102" s="566"/>
      <c r="O4102" s="407">
        <f t="shared" si="5696"/>
        <v>337</v>
      </c>
      <c r="P4102" s="407">
        <f t="shared" si="5696"/>
        <v>150</v>
      </c>
      <c r="Q4102" s="373"/>
      <c r="R4102" s="200"/>
    </row>
    <row r="4103" spans="3:18" ht="14.6" customHeight="1" x14ac:dyDescent="0.5">
      <c r="C4103" s="408"/>
      <c r="D4103" s="373"/>
      <c r="E4103" s="345"/>
      <c r="F4103" s="197">
        <v>4</v>
      </c>
      <c r="G4103" s="209" t="s">
        <v>605</v>
      </c>
      <c r="H4103" s="373"/>
      <c r="I4103" s="407"/>
      <c r="J4103" s="407"/>
      <c r="K4103" s="407"/>
      <c r="L4103" s="407"/>
      <c r="M4103" s="407"/>
      <c r="N4103" s="566"/>
      <c r="O4103" s="407"/>
      <c r="P4103" s="407"/>
      <c r="Q4103" s="373"/>
      <c r="R4103" s="200"/>
    </row>
    <row r="4104" spans="3:18" ht="14.6" customHeight="1" x14ac:dyDescent="0.5">
      <c r="C4104" s="406" t="str">
        <f t="shared" ref="C4104" si="5707">C4100</f>
        <v>Pre-Flood</v>
      </c>
      <c r="D4104" s="373"/>
      <c r="E4104" s="201">
        <f t="shared" si="5622"/>
        <v>3056</v>
      </c>
      <c r="F4104" s="197">
        <v>1</v>
      </c>
      <c r="G4104" s="203" t="s">
        <v>288</v>
      </c>
      <c r="H4104" s="373"/>
      <c r="I4104" s="408"/>
      <c r="J4104" s="408"/>
      <c r="K4104" s="408"/>
      <c r="L4104" s="408"/>
      <c r="M4104" s="408"/>
      <c r="N4104" s="566"/>
      <c r="O4104" s="408"/>
      <c r="P4104" s="408"/>
      <c r="Q4104" s="373"/>
      <c r="R4104" s="200"/>
    </row>
    <row r="4105" spans="3:18" ht="14.6" customHeight="1" x14ac:dyDescent="0.5">
      <c r="C4105" s="407">
        <f t="shared" ref="C4105" si="5708">C4101-1</f>
        <v>631</v>
      </c>
      <c r="D4105" s="373"/>
      <c r="E4105" s="212" t="str">
        <f t="shared" si="5624"/>
        <v>BC</v>
      </c>
      <c r="F4105" s="197">
        <v>2</v>
      </c>
      <c r="G4105" s="206" t="s">
        <v>604</v>
      </c>
      <c r="H4105" s="373"/>
      <c r="I4105" s="406" t="str">
        <f t="shared" ref="I4105" si="5709">I4101</f>
        <v>Seth</v>
      </c>
      <c r="J4105" s="406" t="str">
        <f t="shared" si="5692"/>
        <v>Enos</v>
      </c>
      <c r="K4105" s="406" t="str">
        <f t="shared" si="5692"/>
        <v>Cainan</v>
      </c>
      <c r="L4105" s="406" t="str">
        <f t="shared" si="5692"/>
        <v>Mahalaleel</v>
      </c>
      <c r="M4105" s="406" t="str">
        <f t="shared" si="5692"/>
        <v>Jared</v>
      </c>
      <c r="N4105" s="566"/>
      <c r="O4105" s="406" t="str">
        <f t="shared" si="5693"/>
        <v>Methusaleh</v>
      </c>
      <c r="P4105" s="406" t="str">
        <f t="shared" si="5693"/>
        <v>Lamech</v>
      </c>
      <c r="Q4105" s="373"/>
      <c r="R4105" s="200"/>
    </row>
    <row r="4106" spans="3:18" ht="14.6" customHeight="1" x14ac:dyDescent="0.5">
      <c r="C4106" s="407">
        <f t="shared" ref="C4106" si="5710">C4102+1</f>
        <v>1025</v>
      </c>
      <c r="D4106" s="373"/>
      <c r="E4106" s="212">
        <f t="shared" si="5628"/>
        <v>-3055</v>
      </c>
      <c r="F4106" s="197">
        <v>3</v>
      </c>
      <c r="G4106" s="208" t="s">
        <v>287</v>
      </c>
      <c r="H4106" s="373"/>
      <c r="I4106" s="407">
        <f t="shared" ref="I4106" si="5711">I4102+1</f>
        <v>895</v>
      </c>
      <c r="J4106" s="407">
        <f t="shared" si="5695"/>
        <v>790</v>
      </c>
      <c r="K4106" s="407">
        <f t="shared" si="5695"/>
        <v>700</v>
      </c>
      <c r="L4106" s="407">
        <f t="shared" si="5695"/>
        <v>630</v>
      </c>
      <c r="M4106" s="407">
        <f t="shared" si="5695"/>
        <v>565</v>
      </c>
      <c r="N4106" s="566"/>
      <c r="O4106" s="407">
        <f t="shared" si="5696"/>
        <v>338</v>
      </c>
      <c r="P4106" s="407">
        <f t="shared" si="5696"/>
        <v>151</v>
      </c>
      <c r="Q4106" s="373"/>
      <c r="R4106" s="200"/>
    </row>
    <row r="4107" spans="3:18" ht="14.6" customHeight="1" x14ac:dyDescent="0.5">
      <c r="C4107" s="408"/>
      <c r="D4107" s="373"/>
      <c r="E4107" s="345"/>
      <c r="F4107" s="197">
        <v>4</v>
      </c>
      <c r="G4107" s="209" t="s">
        <v>605</v>
      </c>
      <c r="H4107" s="373"/>
      <c r="I4107" s="407"/>
      <c r="J4107" s="407"/>
      <c r="K4107" s="407"/>
      <c r="L4107" s="407"/>
      <c r="M4107" s="407"/>
      <c r="N4107" s="566"/>
      <c r="O4107" s="407"/>
      <c r="P4107" s="407"/>
      <c r="Q4107" s="373"/>
      <c r="R4107" s="200"/>
    </row>
    <row r="4108" spans="3:18" ht="14.6" customHeight="1" x14ac:dyDescent="0.5">
      <c r="C4108" s="406" t="str">
        <f t="shared" ref="C4108" si="5712">C4104</f>
        <v>Pre-Flood</v>
      </c>
      <c r="D4108" s="373"/>
      <c r="E4108" s="201">
        <f t="shared" ref="E4108:E4168" si="5713">E4104-1</f>
        <v>3055</v>
      </c>
      <c r="F4108" s="197">
        <v>1</v>
      </c>
      <c r="G4108" s="203" t="s">
        <v>288</v>
      </c>
      <c r="H4108" s="373"/>
      <c r="I4108" s="408"/>
      <c r="J4108" s="408"/>
      <c r="K4108" s="408"/>
      <c r="L4108" s="408"/>
      <c r="M4108" s="408"/>
      <c r="N4108" s="566"/>
      <c r="O4108" s="408"/>
      <c r="P4108" s="408"/>
      <c r="Q4108" s="373"/>
      <c r="R4108" s="200"/>
    </row>
    <row r="4109" spans="3:18" ht="14.6" customHeight="1" x14ac:dyDescent="0.5">
      <c r="C4109" s="407">
        <f t="shared" ref="C4109" si="5714">C4105-1</f>
        <v>630</v>
      </c>
      <c r="D4109" s="373"/>
      <c r="E4109" s="212" t="str">
        <f t="shared" ref="E4109:E4169" si="5715">E4105</f>
        <v>BC</v>
      </c>
      <c r="F4109" s="197">
        <v>2</v>
      </c>
      <c r="G4109" s="206" t="s">
        <v>604</v>
      </c>
      <c r="H4109" s="373"/>
      <c r="I4109" s="406" t="str">
        <f t="shared" ref="I4109:M4121" si="5716">I4105</f>
        <v>Seth</v>
      </c>
      <c r="J4109" s="406" t="str">
        <f t="shared" si="5716"/>
        <v>Enos</v>
      </c>
      <c r="K4109" s="406" t="str">
        <f t="shared" si="5716"/>
        <v>Cainan</v>
      </c>
      <c r="L4109" s="406" t="str">
        <f t="shared" si="5716"/>
        <v>Mahalaleel</v>
      </c>
      <c r="M4109" s="406" t="str">
        <f t="shared" si="5716"/>
        <v>Jared</v>
      </c>
      <c r="N4109" s="566"/>
      <c r="O4109" s="406" t="str">
        <f t="shared" ref="O4109:P4121" si="5717">O4105</f>
        <v>Methusaleh</v>
      </c>
      <c r="P4109" s="406" t="str">
        <f t="shared" si="5717"/>
        <v>Lamech</v>
      </c>
      <c r="Q4109" s="373"/>
      <c r="R4109" s="200"/>
    </row>
    <row r="4110" spans="3:18" ht="14.6" customHeight="1" x14ac:dyDescent="0.5">
      <c r="C4110" s="407">
        <f t="shared" ref="C4110" si="5718">C4106+1</f>
        <v>1026</v>
      </c>
      <c r="D4110" s="373"/>
      <c r="E4110" s="212">
        <f t="shared" ref="E4110:E4170" si="5719">-E4108+1</f>
        <v>-3054</v>
      </c>
      <c r="F4110" s="197">
        <v>3</v>
      </c>
      <c r="G4110" s="208" t="s">
        <v>287</v>
      </c>
      <c r="H4110" s="373"/>
      <c r="I4110" s="407">
        <f t="shared" ref="I4110:M4122" si="5720">I4106+1</f>
        <v>896</v>
      </c>
      <c r="J4110" s="407">
        <f t="shared" si="5720"/>
        <v>791</v>
      </c>
      <c r="K4110" s="407">
        <f t="shared" si="5720"/>
        <v>701</v>
      </c>
      <c r="L4110" s="407">
        <f t="shared" si="5720"/>
        <v>631</v>
      </c>
      <c r="M4110" s="407">
        <f t="shared" si="5720"/>
        <v>566</v>
      </c>
      <c r="N4110" s="566"/>
      <c r="O4110" s="407">
        <f t="shared" ref="O4110:P4122" si="5721">O4106+1</f>
        <v>339</v>
      </c>
      <c r="P4110" s="407">
        <f t="shared" si="5721"/>
        <v>152</v>
      </c>
      <c r="Q4110" s="373"/>
      <c r="R4110" s="200"/>
    </row>
    <row r="4111" spans="3:18" ht="14.6" customHeight="1" x14ac:dyDescent="0.5">
      <c r="C4111" s="408"/>
      <c r="D4111" s="373"/>
      <c r="E4111" s="345"/>
      <c r="F4111" s="197">
        <v>4</v>
      </c>
      <c r="G4111" s="209" t="s">
        <v>605</v>
      </c>
      <c r="H4111" s="373"/>
      <c r="I4111" s="407"/>
      <c r="J4111" s="407"/>
      <c r="K4111" s="407"/>
      <c r="L4111" s="407"/>
      <c r="M4111" s="407"/>
      <c r="N4111" s="566"/>
      <c r="O4111" s="407"/>
      <c r="P4111" s="407"/>
      <c r="Q4111" s="373"/>
      <c r="R4111" s="200"/>
    </row>
    <row r="4112" spans="3:18" ht="14.6" customHeight="1" x14ac:dyDescent="0.5">
      <c r="C4112" s="406" t="str">
        <f t="shared" ref="C4112" si="5722">C4108</f>
        <v>Pre-Flood</v>
      </c>
      <c r="D4112" s="373"/>
      <c r="E4112" s="201">
        <f t="shared" si="5713"/>
        <v>3054</v>
      </c>
      <c r="F4112" s="197">
        <v>1</v>
      </c>
      <c r="G4112" s="203" t="s">
        <v>288</v>
      </c>
      <c r="H4112" s="373"/>
      <c r="I4112" s="408"/>
      <c r="J4112" s="408"/>
      <c r="K4112" s="408"/>
      <c r="L4112" s="408"/>
      <c r="M4112" s="408"/>
      <c r="N4112" s="566"/>
      <c r="O4112" s="408"/>
      <c r="P4112" s="408"/>
      <c r="Q4112" s="373"/>
      <c r="R4112" s="200"/>
    </row>
    <row r="4113" spans="3:18" ht="14.6" customHeight="1" x14ac:dyDescent="0.5">
      <c r="C4113" s="407">
        <f t="shared" ref="C4113" si="5723">C4109-1</f>
        <v>629</v>
      </c>
      <c r="D4113" s="373"/>
      <c r="E4113" s="212" t="str">
        <f t="shared" si="5715"/>
        <v>BC</v>
      </c>
      <c r="F4113" s="197">
        <v>2</v>
      </c>
      <c r="G4113" s="206" t="s">
        <v>604</v>
      </c>
      <c r="H4113" s="373"/>
      <c r="I4113" s="406" t="str">
        <f t="shared" ref="I4113" si="5724">I4109</f>
        <v>Seth</v>
      </c>
      <c r="J4113" s="406" t="str">
        <f t="shared" si="5716"/>
        <v>Enos</v>
      </c>
      <c r="K4113" s="406" t="str">
        <f t="shared" si="5716"/>
        <v>Cainan</v>
      </c>
      <c r="L4113" s="406" t="str">
        <f t="shared" si="5716"/>
        <v>Mahalaleel</v>
      </c>
      <c r="M4113" s="406" t="str">
        <f t="shared" si="5716"/>
        <v>Jared</v>
      </c>
      <c r="N4113" s="566"/>
      <c r="O4113" s="406" t="str">
        <f t="shared" si="5717"/>
        <v>Methusaleh</v>
      </c>
      <c r="P4113" s="406" t="str">
        <f t="shared" si="5717"/>
        <v>Lamech</v>
      </c>
      <c r="Q4113" s="373"/>
      <c r="R4113" s="200"/>
    </row>
    <row r="4114" spans="3:18" ht="14.6" customHeight="1" x14ac:dyDescent="0.5">
      <c r="C4114" s="407">
        <f t="shared" ref="C4114" si="5725">C4110+1</f>
        <v>1027</v>
      </c>
      <c r="D4114" s="373"/>
      <c r="E4114" s="212">
        <f t="shared" si="5719"/>
        <v>-3053</v>
      </c>
      <c r="F4114" s="197">
        <v>3</v>
      </c>
      <c r="G4114" s="208" t="s">
        <v>287</v>
      </c>
      <c r="H4114" s="373"/>
      <c r="I4114" s="407">
        <f t="shared" ref="I4114" si="5726">I4110+1</f>
        <v>897</v>
      </c>
      <c r="J4114" s="407">
        <f t="shared" si="5720"/>
        <v>792</v>
      </c>
      <c r="K4114" s="407">
        <f t="shared" si="5720"/>
        <v>702</v>
      </c>
      <c r="L4114" s="407">
        <f t="shared" si="5720"/>
        <v>632</v>
      </c>
      <c r="M4114" s="407">
        <f t="shared" si="5720"/>
        <v>567</v>
      </c>
      <c r="N4114" s="566"/>
      <c r="O4114" s="407">
        <f t="shared" si="5721"/>
        <v>340</v>
      </c>
      <c r="P4114" s="407">
        <f t="shared" si="5721"/>
        <v>153</v>
      </c>
      <c r="Q4114" s="373"/>
      <c r="R4114" s="200"/>
    </row>
    <row r="4115" spans="3:18" ht="14.6" customHeight="1" x14ac:dyDescent="0.5">
      <c r="C4115" s="408"/>
      <c r="D4115" s="373"/>
      <c r="E4115" s="345"/>
      <c r="F4115" s="197">
        <v>4</v>
      </c>
      <c r="G4115" s="209" t="s">
        <v>605</v>
      </c>
      <c r="H4115" s="373"/>
      <c r="I4115" s="407"/>
      <c r="J4115" s="407"/>
      <c r="K4115" s="407"/>
      <c r="L4115" s="407"/>
      <c r="M4115" s="407"/>
      <c r="N4115" s="566"/>
      <c r="O4115" s="407"/>
      <c r="P4115" s="407"/>
      <c r="Q4115" s="373"/>
      <c r="R4115" s="200"/>
    </row>
    <row r="4116" spans="3:18" ht="14.6" customHeight="1" x14ac:dyDescent="0.5">
      <c r="C4116" s="406" t="str">
        <f t="shared" ref="C4116" si="5727">C4112</f>
        <v>Pre-Flood</v>
      </c>
      <c r="D4116" s="373"/>
      <c r="E4116" s="201">
        <f t="shared" si="5713"/>
        <v>3053</v>
      </c>
      <c r="F4116" s="197">
        <v>1</v>
      </c>
      <c r="G4116" s="203" t="s">
        <v>288</v>
      </c>
      <c r="H4116" s="373"/>
      <c r="I4116" s="408"/>
      <c r="J4116" s="408"/>
      <c r="K4116" s="408"/>
      <c r="L4116" s="408"/>
      <c r="M4116" s="408"/>
      <c r="N4116" s="566"/>
      <c r="O4116" s="408"/>
      <c r="P4116" s="408"/>
      <c r="Q4116" s="373"/>
      <c r="R4116" s="200"/>
    </row>
    <row r="4117" spans="3:18" ht="14.6" customHeight="1" x14ac:dyDescent="0.5">
      <c r="C4117" s="407">
        <f t="shared" ref="C4117" si="5728">C4113-1</f>
        <v>628</v>
      </c>
      <c r="D4117" s="373"/>
      <c r="E4117" s="212" t="str">
        <f t="shared" si="5715"/>
        <v>BC</v>
      </c>
      <c r="F4117" s="197">
        <v>2</v>
      </c>
      <c r="G4117" s="206" t="s">
        <v>604</v>
      </c>
      <c r="H4117" s="373"/>
      <c r="I4117" s="406" t="str">
        <f t="shared" ref="I4117" si="5729">I4113</f>
        <v>Seth</v>
      </c>
      <c r="J4117" s="406" t="str">
        <f t="shared" si="5716"/>
        <v>Enos</v>
      </c>
      <c r="K4117" s="406" t="str">
        <f t="shared" si="5716"/>
        <v>Cainan</v>
      </c>
      <c r="L4117" s="406" t="str">
        <f t="shared" si="5716"/>
        <v>Mahalaleel</v>
      </c>
      <c r="M4117" s="406" t="str">
        <f t="shared" si="5716"/>
        <v>Jared</v>
      </c>
      <c r="N4117" s="566"/>
      <c r="O4117" s="406" t="str">
        <f t="shared" si="5717"/>
        <v>Methusaleh</v>
      </c>
      <c r="P4117" s="406" t="str">
        <f t="shared" si="5717"/>
        <v>Lamech</v>
      </c>
      <c r="Q4117" s="373"/>
      <c r="R4117" s="200"/>
    </row>
    <row r="4118" spans="3:18" ht="14.6" customHeight="1" x14ac:dyDescent="0.5">
      <c r="C4118" s="407">
        <f t="shared" ref="C4118" si="5730">C4114+1</f>
        <v>1028</v>
      </c>
      <c r="D4118" s="373"/>
      <c r="E4118" s="212">
        <f t="shared" si="5719"/>
        <v>-3052</v>
      </c>
      <c r="F4118" s="197">
        <v>3</v>
      </c>
      <c r="G4118" s="208" t="s">
        <v>287</v>
      </c>
      <c r="H4118" s="373"/>
      <c r="I4118" s="407">
        <f t="shared" ref="I4118" si="5731">I4114+1</f>
        <v>898</v>
      </c>
      <c r="J4118" s="407">
        <f t="shared" si="5720"/>
        <v>793</v>
      </c>
      <c r="K4118" s="407">
        <f t="shared" si="5720"/>
        <v>703</v>
      </c>
      <c r="L4118" s="407">
        <f t="shared" si="5720"/>
        <v>633</v>
      </c>
      <c r="M4118" s="407">
        <f t="shared" si="5720"/>
        <v>568</v>
      </c>
      <c r="N4118" s="566"/>
      <c r="O4118" s="407">
        <f t="shared" si="5721"/>
        <v>341</v>
      </c>
      <c r="P4118" s="407">
        <f t="shared" si="5721"/>
        <v>154</v>
      </c>
      <c r="Q4118" s="373"/>
      <c r="R4118" s="200"/>
    </row>
    <row r="4119" spans="3:18" ht="14.6" customHeight="1" x14ac:dyDescent="0.5">
      <c r="C4119" s="408"/>
      <c r="D4119" s="373"/>
      <c r="E4119" s="345"/>
      <c r="F4119" s="197">
        <v>4</v>
      </c>
      <c r="G4119" s="209" t="s">
        <v>605</v>
      </c>
      <c r="H4119" s="373"/>
      <c r="I4119" s="407"/>
      <c r="J4119" s="407"/>
      <c r="K4119" s="407"/>
      <c r="L4119" s="407"/>
      <c r="M4119" s="407"/>
      <c r="N4119" s="566"/>
      <c r="O4119" s="407"/>
      <c r="P4119" s="407"/>
      <c r="Q4119" s="373"/>
      <c r="R4119" s="200"/>
    </row>
    <row r="4120" spans="3:18" ht="14.6" customHeight="1" x14ac:dyDescent="0.5">
      <c r="C4120" s="406" t="str">
        <f t="shared" ref="C4120" si="5732">C4116</f>
        <v>Pre-Flood</v>
      </c>
      <c r="D4120" s="373"/>
      <c r="E4120" s="201">
        <f t="shared" si="5713"/>
        <v>3052</v>
      </c>
      <c r="F4120" s="197">
        <v>1</v>
      </c>
      <c r="G4120" s="203" t="s">
        <v>288</v>
      </c>
      <c r="H4120" s="373"/>
      <c r="I4120" s="408"/>
      <c r="J4120" s="408"/>
      <c r="K4120" s="408"/>
      <c r="L4120" s="408"/>
      <c r="M4120" s="408"/>
      <c r="N4120" s="566"/>
      <c r="O4120" s="408"/>
      <c r="P4120" s="408"/>
      <c r="Q4120" s="373"/>
      <c r="R4120" s="200"/>
    </row>
    <row r="4121" spans="3:18" ht="14.6" customHeight="1" x14ac:dyDescent="0.5">
      <c r="C4121" s="407">
        <f t="shared" ref="C4121" si="5733">C4117-1</f>
        <v>627</v>
      </c>
      <c r="D4121" s="373"/>
      <c r="E4121" s="212" t="str">
        <f t="shared" si="5715"/>
        <v>BC</v>
      </c>
      <c r="F4121" s="197">
        <v>2</v>
      </c>
      <c r="G4121" s="206" t="s">
        <v>604</v>
      </c>
      <c r="H4121" s="373"/>
      <c r="I4121" s="406" t="str">
        <f t="shared" ref="I4121" si="5734">I4117</f>
        <v>Seth</v>
      </c>
      <c r="J4121" s="406" t="str">
        <f t="shared" si="5716"/>
        <v>Enos</v>
      </c>
      <c r="K4121" s="406" t="str">
        <f t="shared" si="5716"/>
        <v>Cainan</v>
      </c>
      <c r="L4121" s="406" t="str">
        <f t="shared" si="5716"/>
        <v>Mahalaleel</v>
      </c>
      <c r="M4121" s="406" t="str">
        <f t="shared" si="5716"/>
        <v>Jared</v>
      </c>
      <c r="N4121" s="566"/>
      <c r="O4121" s="406" t="str">
        <f t="shared" si="5717"/>
        <v>Methusaleh</v>
      </c>
      <c r="P4121" s="406" t="str">
        <f t="shared" si="5717"/>
        <v>Lamech</v>
      </c>
      <c r="Q4121" s="373"/>
      <c r="R4121" s="200"/>
    </row>
    <row r="4122" spans="3:18" ht="14.6" customHeight="1" x14ac:dyDescent="0.5">
      <c r="C4122" s="407">
        <f t="shared" ref="C4122" si="5735">C4118+1</f>
        <v>1029</v>
      </c>
      <c r="D4122" s="373"/>
      <c r="E4122" s="212">
        <f t="shared" si="5719"/>
        <v>-3051</v>
      </c>
      <c r="F4122" s="197">
        <v>3</v>
      </c>
      <c r="G4122" s="208" t="s">
        <v>287</v>
      </c>
      <c r="H4122" s="373"/>
      <c r="I4122" s="407">
        <f t="shared" ref="I4122" si="5736">I4118+1</f>
        <v>899</v>
      </c>
      <c r="J4122" s="407">
        <f t="shared" si="5720"/>
        <v>794</v>
      </c>
      <c r="K4122" s="407">
        <f t="shared" si="5720"/>
        <v>704</v>
      </c>
      <c r="L4122" s="407">
        <f t="shared" si="5720"/>
        <v>634</v>
      </c>
      <c r="M4122" s="407">
        <f t="shared" si="5720"/>
        <v>569</v>
      </c>
      <c r="N4122" s="566"/>
      <c r="O4122" s="407">
        <f t="shared" si="5721"/>
        <v>342</v>
      </c>
      <c r="P4122" s="407">
        <f t="shared" si="5721"/>
        <v>155</v>
      </c>
      <c r="Q4122" s="373"/>
      <c r="R4122" s="200"/>
    </row>
    <row r="4123" spans="3:18" ht="14.6" customHeight="1" x14ac:dyDescent="0.5">
      <c r="C4123" s="408"/>
      <c r="D4123" s="373"/>
      <c r="E4123" s="345"/>
      <c r="F4123" s="197">
        <v>4</v>
      </c>
      <c r="G4123" s="209" t="s">
        <v>605</v>
      </c>
      <c r="H4123" s="373"/>
      <c r="I4123" s="407"/>
      <c r="J4123" s="407"/>
      <c r="K4123" s="407"/>
      <c r="L4123" s="407"/>
      <c r="M4123" s="407"/>
      <c r="N4123" s="566"/>
      <c r="O4123" s="407"/>
      <c r="P4123" s="407"/>
      <c r="Q4123" s="373"/>
      <c r="R4123" s="200"/>
    </row>
    <row r="4124" spans="3:18" ht="14.6" customHeight="1" x14ac:dyDescent="0.5">
      <c r="C4124" s="406" t="str">
        <f t="shared" ref="C4124" si="5737">C4120</f>
        <v>Pre-Flood</v>
      </c>
      <c r="D4124" s="373"/>
      <c r="E4124" s="201">
        <f t="shared" si="5713"/>
        <v>3051</v>
      </c>
      <c r="F4124" s="197">
        <v>1</v>
      </c>
      <c r="G4124" s="203" t="s">
        <v>288</v>
      </c>
      <c r="H4124" s="373"/>
      <c r="I4124" s="408"/>
      <c r="J4124" s="408"/>
      <c r="K4124" s="408"/>
      <c r="L4124" s="408"/>
      <c r="M4124" s="408"/>
      <c r="N4124" s="566"/>
      <c r="O4124" s="408"/>
      <c r="P4124" s="408"/>
      <c r="Q4124" s="373"/>
      <c r="R4124" s="200"/>
    </row>
    <row r="4125" spans="3:18" ht="14.6" customHeight="1" x14ac:dyDescent="0.5">
      <c r="C4125" s="407">
        <f t="shared" ref="C4125" si="5738">C4121-1</f>
        <v>626</v>
      </c>
      <c r="D4125" s="373"/>
      <c r="E4125" s="212" t="str">
        <f t="shared" si="5715"/>
        <v>BC</v>
      </c>
      <c r="F4125" s="197">
        <v>2</v>
      </c>
      <c r="G4125" s="206" t="s">
        <v>604</v>
      </c>
      <c r="H4125" s="373"/>
      <c r="I4125" s="406" t="str">
        <f t="shared" ref="I4125:M4137" si="5739">I4121</f>
        <v>Seth</v>
      </c>
      <c r="J4125" s="406" t="str">
        <f t="shared" si="5739"/>
        <v>Enos</v>
      </c>
      <c r="K4125" s="406" t="str">
        <f t="shared" si="5739"/>
        <v>Cainan</v>
      </c>
      <c r="L4125" s="406" t="str">
        <f t="shared" si="5739"/>
        <v>Mahalaleel</v>
      </c>
      <c r="M4125" s="406" t="str">
        <f t="shared" si="5739"/>
        <v>Jared</v>
      </c>
      <c r="N4125" s="566"/>
      <c r="O4125" s="406" t="str">
        <f t="shared" ref="O4125:P4137" si="5740">O4121</f>
        <v>Methusaleh</v>
      </c>
      <c r="P4125" s="406" t="str">
        <f t="shared" si="5740"/>
        <v>Lamech</v>
      </c>
      <c r="Q4125" s="373"/>
      <c r="R4125" s="200"/>
    </row>
    <row r="4126" spans="3:18" ht="14.6" customHeight="1" x14ac:dyDescent="0.5">
      <c r="C4126" s="407">
        <f t="shared" ref="C4126" si="5741">C4122+1</f>
        <v>1030</v>
      </c>
      <c r="D4126" s="373"/>
      <c r="E4126" s="212">
        <f t="shared" si="5719"/>
        <v>-3050</v>
      </c>
      <c r="F4126" s="197">
        <v>3</v>
      </c>
      <c r="G4126" s="208" t="s">
        <v>287</v>
      </c>
      <c r="H4126" s="373"/>
      <c r="I4126" s="407">
        <f t="shared" ref="I4126:M4138" si="5742">I4122+1</f>
        <v>900</v>
      </c>
      <c r="J4126" s="407">
        <f t="shared" si="5742"/>
        <v>795</v>
      </c>
      <c r="K4126" s="407">
        <f t="shared" si="5742"/>
        <v>705</v>
      </c>
      <c r="L4126" s="407">
        <f t="shared" si="5742"/>
        <v>635</v>
      </c>
      <c r="M4126" s="407">
        <f t="shared" si="5742"/>
        <v>570</v>
      </c>
      <c r="N4126" s="566"/>
      <c r="O4126" s="407">
        <f t="shared" ref="O4126:P4138" si="5743">O4122+1</f>
        <v>343</v>
      </c>
      <c r="P4126" s="407">
        <f t="shared" si="5743"/>
        <v>156</v>
      </c>
      <c r="Q4126" s="373"/>
      <c r="R4126" s="200"/>
    </row>
    <row r="4127" spans="3:18" ht="14.6" customHeight="1" x14ac:dyDescent="0.5">
      <c r="C4127" s="408"/>
      <c r="D4127" s="373"/>
      <c r="E4127" s="345"/>
      <c r="F4127" s="197">
        <v>4</v>
      </c>
      <c r="G4127" s="209" t="s">
        <v>605</v>
      </c>
      <c r="H4127" s="373"/>
      <c r="I4127" s="407"/>
      <c r="J4127" s="407"/>
      <c r="K4127" s="407"/>
      <c r="L4127" s="407"/>
      <c r="M4127" s="407"/>
      <c r="N4127" s="566"/>
      <c r="O4127" s="407"/>
      <c r="P4127" s="407"/>
      <c r="Q4127" s="373"/>
      <c r="R4127" s="200"/>
    </row>
    <row r="4128" spans="3:18" ht="14.6" customHeight="1" x14ac:dyDescent="0.5">
      <c r="C4128" s="406" t="str">
        <f t="shared" ref="C4128" si="5744">C4124</f>
        <v>Pre-Flood</v>
      </c>
      <c r="D4128" s="373"/>
      <c r="E4128" s="201">
        <f t="shared" si="5713"/>
        <v>3050</v>
      </c>
      <c r="F4128" s="197">
        <v>1</v>
      </c>
      <c r="G4128" s="203" t="s">
        <v>288</v>
      </c>
      <c r="H4128" s="373"/>
      <c r="I4128" s="408"/>
      <c r="J4128" s="408"/>
      <c r="K4128" s="408"/>
      <c r="L4128" s="408"/>
      <c r="M4128" s="408"/>
      <c r="N4128" s="566"/>
      <c r="O4128" s="408"/>
      <c r="P4128" s="408"/>
      <c r="Q4128" s="373"/>
      <c r="R4128" s="200"/>
    </row>
    <row r="4129" spans="3:18" ht="14.6" customHeight="1" x14ac:dyDescent="0.5">
      <c r="C4129" s="407">
        <f t="shared" ref="C4129" si="5745">C4125-1</f>
        <v>625</v>
      </c>
      <c r="D4129" s="373"/>
      <c r="E4129" s="212" t="str">
        <f t="shared" si="5715"/>
        <v>BC</v>
      </c>
      <c r="F4129" s="197">
        <v>2</v>
      </c>
      <c r="G4129" s="206" t="s">
        <v>604</v>
      </c>
      <c r="H4129" s="373"/>
      <c r="I4129" s="406" t="str">
        <f t="shared" ref="I4129" si="5746">I4125</f>
        <v>Seth</v>
      </c>
      <c r="J4129" s="406" t="str">
        <f t="shared" si="5739"/>
        <v>Enos</v>
      </c>
      <c r="K4129" s="406" t="str">
        <f t="shared" si="5739"/>
        <v>Cainan</v>
      </c>
      <c r="L4129" s="406" t="str">
        <f t="shared" si="5739"/>
        <v>Mahalaleel</v>
      </c>
      <c r="M4129" s="406" t="str">
        <f t="shared" si="5739"/>
        <v>Jared</v>
      </c>
      <c r="N4129" s="566"/>
      <c r="O4129" s="406" t="str">
        <f t="shared" si="5740"/>
        <v>Methusaleh</v>
      </c>
      <c r="P4129" s="406" t="str">
        <f t="shared" si="5740"/>
        <v>Lamech</v>
      </c>
      <c r="Q4129" s="373"/>
      <c r="R4129" s="200"/>
    </row>
    <row r="4130" spans="3:18" ht="14.6" customHeight="1" x14ac:dyDescent="0.5">
      <c r="C4130" s="407">
        <f t="shared" ref="C4130" si="5747">C4126+1</f>
        <v>1031</v>
      </c>
      <c r="D4130" s="373"/>
      <c r="E4130" s="212">
        <f t="shared" si="5719"/>
        <v>-3049</v>
      </c>
      <c r="F4130" s="197">
        <v>3</v>
      </c>
      <c r="G4130" s="208" t="s">
        <v>287</v>
      </c>
      <c r="H4130" s="373"/>
      <c r="I4130" s="407">
        <f t="shared" ref="I4130" si="5748">I4126+1</f>
        <v>901</v>
      </c>
      <c r="J4130" s="407">
        <f t="shared" si="5742"/>
        <v>796</v>
      </c>
      <c r="K4130" s="407">
        <f t="shared" si="5742"/>
        <v>706</v>
      </c>
      <c r="L4130" s="407">
        <f t="shared" si="5742"/>
        <v>636</v>
      </c>
      <c r="M4130" s="407">
        <f t="shared" si="5742"/>
        <v>571</v>
      </c>
      <c r="N4130" s="566"/>
      <c r="O4130" s="407">
        <f t="shared" si="5743"/>
        <v>344</v>
      </c>
      <c r="P4130" s="407">
        <f t="shared" si="5743"/>
        <v>157</v>
      </c>
      <c r="Q4130" s="373"/>
      <c r="R4130" s="200"/>
    </row>
    <row r="4131" spans="3:18" ht="14.6" customHeight="1" x14ac:dyDescent="0.5">
      <c r="C4131" s="408"/>
      <c r="D4131" s="373"/>
      <c r="E4131" s="345"/>
      <c r="F4131" s="197">
        <v>4</v>
      </c>
      <c r="G4131" s="209" t="s">
        <v>605</v>
      </c>
      <c r="H4131" s="373"/>
      <c r="I4131" s="407"/>
      <c r="J4131" s="407"/>
      <c r="K4131" s="407"/>
      <c r="L4131" s="407"/>
      <c r="M4131" s="407"/>
      <c r="N4131" s="566"/>
      <c r="O4131" s="407"/>
      <c r="P4131" s="407"/>
      <c r="Q4131" s="373"/>
      <c r="R4131" s="200"/>
    </row>
    <row r="4132" spans="3:18" ht="14.6" customHeight="1" x14ac:dyDescent="0.5">
      <c r="C4132" s="406" t="str">
        <f t="shared" ref="C4132" si="5749">C4128</f>
        <v>Pre-Flood</v>
      </c>
      <c r="D4132" s="373"/>
      <c r="E4132" s="201">
        <f t="shared" si="5713"/>
        <v>3049</v>
      </c>
      <c r="F4132" s="197">
        <v>1</v>
      </c>
      <c r="G4132" s="203" t="s">
        <v>288</v>
      </c>
      <c r="H4132" s="373"/>
      <c r="I4132" s="408"/>
      <c r="J4132" s="408"/>
      <c r="K4132" s="408"/>
      <c r="L4132" s="408"/>
      <c r="M4132" s="408"/>
      <c r="N4132" s="566"/>
      <c r="O4132" s="408"/>
      <c r="P4132" s="408"/>
      <c r="Q4132" s="373"/>
      <c r="R4132" s="200"/>
    </row>
    <row r="4133" spans="3:18" ht="14.6" customHeight="1" x14ac:dyDescent="0.5">
      <c r="C4133" s="407">
        <f t="shared" ref="C4133" si="5750">C4129-1</f>
        <v>624</v>
      </c>
      <c r="D4133" s="373"/>
      <c r="E4133" s="212" t="str">
        <f t="shared" si="5715"/>
        <v>BC</v>
      </c>
      <c r="F4133" s="197">
        <v>2</v>
      </c>
      <c r="G4133" s="206" t="s">
        <v>604</v>
      </c>
      <c r="H4133" s="373"/>
      <c r="I4133" s="406" t="str">
        <f t="shared" ref="I4133" si="5751">I4129</f>
        <v>Seth</v>
      </c>
      <c r="J4133" s="406" t="str">
        <f t="shared" si="5739"/>
        <v>Enos</v>
      </c>
      <c r="K4133" s="406" t="str">
        <f t="shared" si="5739"/>
        <v>Cainan</v>
      </c>
      <c r="L4133" s="406" t="str">
        <f t="shared" si="5739"/>
        <v>Mahalaleel</v>
      </c>
      <c r="M4133" s="406" t="str">
        <f t="shared" si="5739"/>
        <v>Jared</v>
      </c>
      <c r="N4133" s="566"/>
      <c r="O4133" s="406" t="str">
        <f t="shared" si="5740"/>
        <v>Methusaleh</v>
      </c>
      <c r="P4133" s="406" t="str">
        <f t="shared" si="5740"/>
        <v>Lamech</v>
      </c>
      <c r="Q4133" s="373"/>
      <c r="R4133" s="200"/>
    </row>
    <row r="4134" spans="3:18" ht="14.6" customHeight="1" x14ac:dyDescent="0.5">
      <c r="C4134" s="407">
        <f t="shared" ref="C4134" si="5752">C4130+1</f>
        <v>1032</v>
      </c>
      <c r="D4134" s="373"/>
      <c r="E4134" s="212">
        <f t="shared" si="5719"/>
        <v>-3048</v>
      </c>
      <c r="F4134" s="197">
        <v>3</v>
      </c>
      <c r="G4134" s="208" t="s">
        <v>287</v>
      </c>
      <c r="H4134" s="373"/>
      <c r="I4134" s="407">
        <f t="shared" ref="I4134" si="5753">I4130+1</f>
        <v>902</v>
      </c>
      <c r="J4134" s="407">
        <f t="shared" si="5742"/>
        <v>797</v>
      </c>
      <c r="K4134" s="407">
        <f t="shared" si="5742"/>
        <v>707</v>
      </c>
      <c r="L4134" s="407">
        <f t="shared" si="5742"/>
        <v>637</v>
      </c>
      <c r="M4134" s="407">
        <f t="shared" si="5742"/>
        <v>572</v>
      </c>
      <c r="N4134" s="566"/>
      <c r="O4134" s="407">
        <f t="shared" si="5743"/>
        <v>345</v>
      </c>
      <c r="P4134" s="407">
        <f t="shared" si="5743"/>
        <v>158</v>
      </c>
      <c r="Q4134" s="373"/>
      <c r="R4134" s="200"/>
    </row>
    <row r="4135" spans="3:18" ht="14.6" customHeight="1" x14ac:dyDescent="0.5">
      <c r="C4135" s="408"/>
      <c r="D4135" s="373"/>
      <c r="E4135" s="345"/>
      <c r="F4135" s="197">
        <v>4</v>
      </c>
      <c r="G4135" s="209" t="s">
        <v>605</v>
      </c>
      <c r="H4135" s="373"/>
      <c r="I4135" s="407"/>
      <c r="J4135" s="407"/>
      <c r="K4135" s="407"/>
      <c r="L4135" s="407"/>
      <c r="M4135" s="407"/>
      <c r="N4135" s="566"/>
      <c r="O4135" s="407"/>
      <c r="P4135" s="407"/>
      <c r="Q4135" s="373"/>
      <c r="R4135" s="200"/>
    </row>
    <row r="4136" spans="3:18" ht="14.6" customHeight="1" x14ac:dyDescent="0.5">
      <c r="C4136" s="406" t="str">
        <f t="shared" ref="C4136" si="5754">C4132</f>
        <v>Pre-Flood</v>
      </c>
      <c r="D4136" s="373"/>
      <c r="E4136" s="201">
        <f t="shared" si="5713"/>
        <v>3048</v>
      </c>
      <c r="F4136" s="197">
        <v>1</v>
      </c>
      <c r="G4136" s="203" t="s">
        <v>288</v>
      </c>
      <c r="H4136" s="373"/>
      <c r="I4136" s="408"/>
      <c r="J4136" s="408"/>
      <c r="K4136" s="408"/>
      <c r="L4136" s="408"/>
      <c r="M4136" s="408"/>
      <c r="N4136" s="566"/>
      <c r="O4136" s="408"/>
      <c r="P4136" s="408"/>
      <c r="Q4136" s="373"/>
      <c r="R4136" s="200"/>
    </row>
    <row r="4137" spans="3:18" ht="14.6" customHeight="1" x14ac:dyDescent="0.5">
      <c r="C4137" s="407">
        <f t="shared" ref="C4137" si="5755">C4133-1</f>
        <v>623</v>
      </c>
      <c r="D4137" s="373"/>
      <c r="E4137" s="212" t="str">
        <f t="shared" si="5715"/>
        <v>BC</v>
      </c>
      <c r="F4137" s="197">
        <v>2</v>
      </c>
      <c r="G4137" s="206" t="s">
        <v>604</v>
      </c>
      <c r="H4137" s="373"/>
      <c r="I4137" s="406" t="str">
        <f t="shared" ref="I4137" si="5756">I4133</f>
        <v>Seth</v>
      </c>
      <c r="J4137" s="406" t="str">
        <f t="shared" si="5739"/>
        <v>Enos</v>
      </c>
      <c r="K4137" s="406" t="str">
        <f t="shared" si="5739"/>
        <v>Cainan</v>
      </c>
      <c r="L4137" s="406" t="str">
        <f t="shared" si="5739"/>
        <v>Mahalaleel</v>
      </c>
      <c r="M4137" s="406" t="str">
        <f t="shared" si="5739"/>
        <v>Jared</v>
      </c>
      <c r="N4137" s="566"/>
      <c r="O4137" s="406" t="str">
        <f t="shared" si="5740"/>
        <v>Methusaleh</v>
      </c>
      <c r="P4137" s="406" t="str">
        <f t="shared" si="5740"/>
        <v>Lamech</v>
      </c>
      <c r="Q4137" s="373"/>
      <c r="R4137" s="200"/>
    </row>
    <row r="4138" spans="3:18" ht="14.6" customHeight="1" x14ac:dyDescent="0.5">
      <c r="C4138" s="407">
        <f t="shared" ref="C4138" si="5757">C4134+1</f>
        <v>1033</v>
      </c>
      <c r="D4138" s="373"/>
      <c r="E4138" s="212">
        <f t="shared" si="5719"/>
        <v>-3047</v>
      </c>
      <c r="F4138" s="197">
        <v>3</v>
      </c>
      <c r="G4138" s="208" t="s">
        <v>287</v>
      </c>
      <c r="H4138" s="373"/>
      <c r="I4138" s="407">
        <f t="shared" ref="I4138" si="5758">I4134+1</f>
        <v>903</v>
      </c>
      <c r="J4138" s="407">
        <f t="shared" si="5742"/>
        <v>798</v>
      </c>
      <c r="K4138" s="407">
        <f t="shared" si="5742"/>
        <v>708</v>
      </c>
      <c r="L4138" s="407">
        <f t="shared" si="5742"/>
        <v>638</v>
      </c>
      <c r="M4138" s="407">
        <f t="shared" si="5742"/>
        <v>573</v>
      </c>
      <c r="N4138" s="566"/>
      <c r="O4138" s="407">
        <f t="shared" si="5743"/>
        <v>346</v>
      </c>
      <c r="P4138" s="407">
        <f t="shared" si="5743"/>
        <v>159</v>
      </c>
      <c r="Q4138" s="373"/>
      <c r="R4138" s="200"/>
    </row>
    <row r="4139" spans="3:18" ht="14.6" customHeight="1" x14ac:dyDescent="0.5">
      <c r="C4139" s="408"/>
      <c r="D4139" s="373"/>
      <c r="E4139" s="345"/>
      <c r="F4139" s="197">
        <v>4</v>
      </c>
      <c r="G4139" s="209" t="s">
        <v>605</v>
      </c>
      <c r="H4139" s="373"/>
      <c r="I4139" s="407"/>
      <c r="J4139" s="407"/>
      <c r="K4139" s="407"/>
      <c r="L4139" s="407"/>
      <c r="M4139" s="407"/>
      <c r="N4139" s="566"/>
      <c r="O4139" s="407"/>
      <c r="P4139" s="407"/>
      <c r="Q4139" s="373"/>
      <c r="R4139" s="200"/>
    </row>
    <row r="4140" spans="3:18" ht="14.6" customHeight="1" x14ac:dyDescent="0.5">
      <c r="C4140" s="406" t="str">
        <f t="shared" ref="C4140" si="5759">C4136</f>
        <v>Pre-Flood</v>
      </c>
      <c r="D4140" s="373"/>
      <c r="E4140" s="201">
        <f t="shared" si="5713"/>
        <v>3047</v>
      </c>
      <c r="F4140" s="197">
        <v>1</v>
      </c>
      <c r="G4140" s="203" t="s">
        <v>288</v>
      </c>
      <c r="H4140" s="373"/>
      <c r="I4140" s="408"/>
      <c r="J4140" s="408"/>
      <c r="K4140" s="408"/>
      <c r="L4140" s="408"/>
      <c r="M4140" s="408"/>
      <c r="N4140" s="566"/>
      <c r="O4140" s="408"/>
      <c r="P4140" s="408"/>
      <c r="Q4140" s="373"/>
      <c r="R4140" s="200"/>
    </row>
    <row r="4141" spans="3:18" ht="14.6" customHeight="1" x14ac:dyDescent="0.5">
      <c r="C4141" s="407">
        <f t="shared" ref="C4141" si="5760">C4137-1</f>
        <v>622</v>
      </c>
      <c r="D4141" s="373"/>
      <c r="E4141" s="212" t="str">
        <f t="shared" si="5715"/>
        <v>BC</v>
      </c>
      <c r="F4141" s="197">
        <v>2</v>
      </c>
      <c r="G4141" s="206" t="s">
        <v>604</v>
      </c>
      <c r="H4141" s="373"/>
      <c r="I4141" s="406" t="str">
        <f t="shared" ref="I4141:M4153" si="5761">I4137</f>
        <v>Seth</v>
      </c>
      <c r="J4141" s="406" t="str">
        <f t="shared" si="5761"/>
        <v>Enos</v>
      </c>
      <c r="K4141" s="406" t="str">
        <f t="shared" si="5761"/>
        <v>Cainan</v>
      </c>
      <c r="L4141" s="406" t="str">
        <f t="shared" si="5761"/>
        <v>Mahalaleel</v>
      </c>
      <c r="M4141" s="406" t="str">
        <f t="shared" si="5761"/>
        <v>Jared</v>
      </c>
      <c r="N4141" s="566"/>
      <c r="O4141" s="406" t="str">
        <f t="shared" ref="O4141:P4153" si="5762">O4137</f>
        <v>Methusaleh</v>
      </c>
      <c r="P4141" s="406" t="str">
        <f t="shared" si="5762"/>
        <v>Lamech</v>
      </c>
      <c r="Q4141" s="373"/>
      <c r="R4141" s="200"/>
    </row>
    <row r="4142" spans="3:18" ht="14.6" customHeight="1" x14ac:dyDescent="0.5">
      <c r="C4142" s="407">
        <f t="shared" ref="C4142" si="5763">C4138+1</f>
        <v>1034</v>
      </c>
      <c r="D4142" s="373"/>
      <c r="E4142" s="212">
        <f t="shared" si="5719"/>
        <v>-3046</v>
      </c>
      <c r="F4142" s="197">
        <v>3</v>
      </c>
      <c r="G4142" s="208" t="s">
        <v>287</v>
      </c>
      <c r="H4142" s="373"/>
      <c r="I4142" s="407">
        <f t="shared" ref="I4142:M4154" si="5764">I4138+1</f>
        <v>904</v>
      </c>
      <c r="J4142" s="407">
        <f t="shared" si="5764"/>
        <v>799</v>
      </c>
      <c r="K4142" s="407">
        <f t="shared" si="5764"/>
        <v>709</v>
      </c>
      <c r="L4142" s="407">
        <f t="shared" si="5764"/>
        <v>639</v>
      </c>
      <c r="M4142" s="407">
        <f t="shared" si="5764"/>
        <v>574</v>
      </c>
      <c r="N4142" s="566"/>
      <c r="O4142" s="407">
        <f t="shared" ref="O4142:P4154" si="5765">O4138+1</f>
        <v>347</v>
      </c>
      <c r="P4142" s="407">
        <f t="shared" si="5765"/>
        <v>160</v>
      </c>
      <c r="Q4142" s="373"/>
      <c r="R4142" s="200"/>
    </row>
    <row r="4143" spans="3:18" ht="14.6" customHeight="1" x14ac:dyDescent="0.5">
      <c r="C4143" s="408"/>
      <c r="D4143" s="373"/>
      <c r="E4143" s="345"/>
      <c r="F4143" s="197">
        <v>4</v>
      </c>
      <c r="G4143" s="209" t="s">
        <v>605</v>
      </c>
      <c r="H4143" s="373"/>
      <c r="I4143" s="407"/>
      <c r="J4143" s="407"/>
      <c r="K4143" s="407"/>
      <c r="L4143" s="407"/>
      <c r="M4143" s="407"/>
      <c r="N4143" s="566"/>
      <c r="O4143" s="407"/>
      <c r="P4143" s="407"/>
      <c r="Q4143" s="373"/>
      <c r="R4143" s="200"/>
    </row>
    <row r="4144" spans="3:18" ht="14.6" customHeight="1" x14ac:dyDescent="0.5">
      <c r="C4144" s="406" t="str">
        <f t="shared" ref="C4144" si="5766">C4140</f>
        <v>Pre-Flood</v>
      </c>
      <c r="D4144" s="373"/>
      <c r="E4144" s="201">
        <f t="shared" si="5713"/>
        <v>3046</v>
      </c>
      <c r="F4144" s="197">
        <v>1</v>
      </c>
      <c r="G4144" s="203" t="s">
        <v>288</v>
      </c>
      <c r="H4144" s="373"/>
      <c r="I4144" s="408"/>
      <c r="J4144" s="408"/>
      <c r="K4144" s="408"/>
      <c r="L4144" s="408"/>
      <c r="M4144" s="408"/>
      <c r="N4144" s="566"/>
      <c r="O4144" s="408"/>
      <c r="P4144" s="408"/>
      <c r="Q4144" s="373"/>
      <c r="R4144" s="200"/>
    </row>
    <row r="4145" spans="3:18" ht="14.6" customHeight="1" x14ac:dyDescent="0.5">
      <c r="C4145" s="407">
        <f t="shared" ref="C4145" si="5767">C4141-1</f>
        <v>621</v>
      </c>
      <c r="D4145" s="373"/>
      <c r="E4145" s="212" t="str">
        <f t="shared" si="5715"/>
        <v>BC</v>
      </c>
      <c r="F4145" s="197">
        <v>2</v>
      </c>
      <c r="G4145" s="206" t="s">
        <v>604</v>
      </c>
      <c r="H4145" s="373"/>
      <c r="I4145" s="406" t="str">
        <f t="shared" ref="I4145" si="5768">I4141</f>
        <v>Seth</v>
      </c>
      <c r="J4145" s="406" t="str">
        <f t="shared" si="5761"/>
        <v>Enos</v>
      </c>
      <c r="K4145" s="406" t="str">
        <f t="shared" si="5761"/>
        <v>Cainan</v>
      </c>
      <c r="L4145" s="406" t="str">
        <f t="shared" si="5761"/>
        <v>Mahalaleel</v>
      </c>
      <c r="M4145" s="406" t="str">
        <f t="shared" si="5761"/>
        <v>Jared</v>
      </c>
      <c r="N4145" s="566"/>
      <c r="O4145" s="406" t="str">
        <f t="shared" si="5762"/>
        <v>Methusaleh</v>
      </c>
      <c r="P4145" s="406" t="str">
        <f t="shared" si="5762"/>
        <v>Lamech</v>
      </c>
      <c r="Q4145" s="373"/>
      <c r="R4145" s="200"/>
    </row>
    <row r="4146" spans="3:18" ht="14.6" customHeight="1" x14ac:dyDescent="0.5">
      <c r="C4146" s="407">
        <f t="shared" ref="C4146" si="5769">C4142+1</f>
        <v>1035</v>
      </c>
      <c r="D4146" s="373"/>
      <c r="E4146" s="212">
        <f t="shared" si="5719"/>
        <v>-3045</v>
      </c>
      <c r="F4146" s="197">
        <v>3</v>
      </c>
      <c r="G4146" s="208" t="s">
        <v>287</v>
      </c>
      <c r="H4146" s="373"/>
      <c r="I4146" s="407">
        <f t="shared" ref="I4146" si="5770">I4142+1</f>
        <v>905</v>
      </c>
      <c r="J4146" s="407">
        <f t="shared" si="5764"/>
        <v>800</v>
      </c>
      <c r="K4146" s="407">
        <f t="shared" si="5764"/>
        <v>710</v>
      </c>
      <c r="L4146" s="407">
        <f t="shared" si="5764"/>
        <v>640</v>
      </c>
      <c r="M4146" s="407">
        <f t="shared" si="5764"/>
        <v>575</v>
      </c>
      <c r="N4146" s="566"/>
      <c r="O4146" s="407">
        <f t="shared" si="5765"/>
        <v>348</v>
      </c>
      <c r="P4146" s="407">
        <f t="shared" si="5765"/>
        <v>161</v>
      </c>
      <c r="Q4146" s="373"/>
      <c r="R4146" s="200"/>
    </row>
    <row r="4147" spans="3:18" ht="14.6" customHeight="1" x14ac:dyDescent="0.5">
      <c r="C4147" s="408"/>
      <c r="D4147" s="373"/>
      <c r="E4147" s="345"/>
      <c r="F4147" s="197">
        <v>4</v>
      </c>
      <c r="G4147" s="209" t="s">
        <v>605</v>
      </c>
      <c r="H4147" s="373"/>
      <c r="I4147" s="407"/>
      <c r="J4147" s="407"/>
      <c r="K4147" s="407"/>
      <c r="L4147" s="407"/>
      <c r="M4147" s="407"/>
      <c r="N4147" s="566"/>
      <c r="O4147" s="407"/>
      <c r="P4147" s="407"/>
      <c r="Q4147" s="373"/>
      <c r="R4147" s="200"/>
    </row>
    <row r="4148" spans="3:18" ht="14.6" customHeight="1" x14ac:dyDescent="0.5">
      <c r="C4148" s="406" t="str">
        <f t="shared" ref="C4148" si="5771">C4144</f>
        <v>Pre-Flood</v>
      </c>
      <c r="D4148" s="373"/>
      <c r="E4148" s="201">
        <f t="shared" si="5713"/>
        <v>3045</v>
      </c>
      <c r="F4148" s="197">
        <v>1</v>
      </c>
      <c r="G4148" s="203" t="s">
        <v>288</v>
      </c>
      <c r="H4148" s="373"/>
      <c r="I4148" s="408"/>
      <c r="J4148" s="408"/>
      <c r="K4148" s="408"/>
      <c r="L4148" s="408"/>
      <c r="M4148" s="408"/>
      <c r="N4148" s="566"/>
      <c r="O4148" s="408"/>
      <c r="P4148" s="408"/>
      <c r="Q4148" s="373"/>
      <c r="R4148" s="200"/>
    </row>
    <row r="4149" spans="3:18" ht="14.6" customHeight="1" x14ac:dyDescent="0.5">
      <c r="C4149" s="407">
        <f t="shared" ref="C4149" si="5772">C4145-1</f>
        <v>620</v>
      </c>
      <c r="D4149" s="373"/>
      <c r="E4149" s="212" t="str">
        <f t="shared" si="5715"/>
        <v>BC</v>
      </c>
      <c r="F4149" s="197">
        <v>2</v>
      </c>
      <c r="G4149" s="206" t="s">
        <v>604</v>
      </c>
      <c r="H4149" s="373"/>
      <c r="I4149" s="406" t="str">
        <f t="shared" ref="I4149" si="5773">I4145</f>
        <v>Seth</v>
      </c>
      <c r="J4149" s="406" t="str">
        <f t="shared" si="5761"/>
        <v>Enos</v>
      </c>
      <c r="K4149" s="406" t="str">
        <f t="shared" si="5761"/>
        <v>Cainan</v>
      </c>
      <c r="L4149" s="406" t="str">
        <f t="shared" si="5761"/>
        <v>Mahalaleel</v>
      </c>
      <c r="M4149" s="406" t="str">
        <f t="shared" si="5761"/>
        <v>Jared</v>
      </c>
      <c r="N4149" s="566"/>
      <c r="O4149" s="406" t="str">
        <f t="shared" si="5762"/>
        <v>Methusaleh</v>
      </c>
      <c r="P4149" s="406" t="str">
        <f t="shared" si="5762"/>
        <v>Lamech</v>
      </c>
      <c r="Q4149" s="373"/>
      <c r="R4149" s="200"/>
    </row>
    <row r="4150" spans="3:18" ht="14.6" customHeight="1" x14ac:dyDescent="0.5">
      <c r="C4150" s="407">
        <f t="shared" ref="C4150" si="5774">C4146+1</f>
        <v>1036</v>
      </c>
      <c r="D4150" s="373"/>
      <c r="E4150" s="212">
        <f t="shared" si="5719"/>
        <v>-3044</v>
      </c>
      <c r="F4150" s="197">
        <v>3</v>
      </c>
      <c r="G4150" s="208" t="s">
        <v>287</v>
      </c>
      <c r="H4150" s="373"/>
      <c r="I4150" s="407">
        <f t="shared" ref="I4150" si="5775">I4146+1</f>
        <v>906</v>
      </c>
      <c r="J4150" s="407">
        <f t="shared" si="5764"/>
        <v>801</v>
      </c>
      <c r="K4150" s="407">
        <f t="shared" si="5764"/>
        <v>711</v>
      </c>
      <c r="L4150" s="407">
        <f t="shared" si="5764"/>
        <v>641</v>
      </c>
      <c r="M4150" s="407">
        <f t="shared" si="5764"/>
        <v>576</v>
      </c>
      <c r="N4150" s="566"/>
      <c r="O4150" s="407">
        <f t="shared" si="5765"/>
        <v>349</v>
      </c>
      <c r="P4150" s="407">
        <f t="shared" si="5765"/>
        <v>162</v>
      </c>
      <c r="Q4150" s="373"/>
      <c r="R4150" s="200"/>
    </row>
    <row r="4151" spans="3:18" ht="14.6" customHeight="1" x14ac:dyDescent="0.5">
      <c r="C4151" s="408"/>
      <c r="D4151" s="373"/>
      <c r="E4151" s="345"/>
      <c r="F4151" s="197">
        <v>4</v>
      </c>
      <c r="G4151" s="209" t="s">
        <v>605</v>
      </c>
      <c r="H4151" s="373"/>
      <c r="I4151" s="407"/>
      <c r="J4151" s="407"/>
      <c r="K4151" s="407"/>
      <c r="L4151" s="407"/>
      <c r="M4151" s="407"/>
      <c r="N4151" s="566"/>
      <c r="O4151" s="407"/>
      <c r="P4151" s="407"/>
      <c r="Q4151" s="373"/>
      <c r="R4151" s="200"/>
    </row>
    <row r="4152" spans="3:18" ht="14.6" customHeight="1" x14ac:dyDescent="0.5">
      <c r="C4152" s="406" t="str">
        <f t="shared" ref="C4152" si="5776">C4148</f>
        <v>Pre-Flood</v>
      </c>
      <c r="D4152" s="373"/>
      <c r="E4152" s="201">
        <f t="shared" si="5713"/>
        <v>3044</v>
      </c>
      <c r="F4152" s="197">
        <v>1</v>
      </c>
      <c r="G4152" s="203" t="s">
        <v>288</v>
      </c>
      <c r="H4152" s="373"/>
      <c r="I4152" s="408"/>
      <c r="J4152" s="408"/>
      <c r="K4152" s="408"/>
      <c r="L4152" s="408"/>
      <c r="M4152" s="408"/>
      <c r="N4152" s="566"/>
      <c r="O4152" s="408"/>
      <c r="P4152" s="408"/>
      <c r="Q4152" s="373"/>
      <c r="R4152" s="200"/>
    </row>
    <row r="4153" spans="3:18" ht="14.6" customHeight="1" x14ac:dyDescent="0.5">
      <c r="C4153" s="407">
        <f t="shared" ref="C4153" si="5777">C4149-1</f>
        <v>619</v>
      </c>
      <c r="D4153" s="373"/>
      <c r="E4153" s="212" t="str">
        <f t="shared" si="5715"/>
        <v>BC</v>
      </c>
      <c r="F4153" s="197">
        <v>2</v>
      </c>
      <c r="G4153" s="206" t="s">
        <v>604</v>
      </c>
      <c r="H4153" s="373"/>
      <c r="I4153" s="406" t="str">
        <f t="shared" ref="I4153" si="5778">I4149</f>
        <v>Seth</v>
      </c>
      <c r="J4153" s="406" t="str">
        <f t="shared" si="5761"/>
        <v>Enos</v>
      </c>
      <c r="K4153" s="406" t="str">
        <f t="shared" si="5761"/>
        <v>Cainan</v>
      </c>
      <c r="L4153" s="406" t="str">
        <f t="shared" si="5761"/>
        <v>Mahalaleel</v>
      </c>
      <c r="M4153" s="406" t="str">
        <f t="shared" si="5761"/>
        <v>Jared</v>
      </c>
      <c r="N4153" s="566"/>
      <c r="O4153" s="406" t="str">
        <f t="shared" si="5762"/>
        <v>Methusaleh</v>
      </c>
      <c r="P4153" s="406" t="str">
        <f t="shared" si="5762"/>
        <v>Lamech</v>
      </c>
      <c r="Q4153" s="373"/>
      <c r="R4153" s="200"/>
    </row>
    <row r="4154" spans="3:18" ht="14.6" customHeight="1" x14ac:dyDescent="0.5">
      <c r="C4154" s="407">
        <f t="shared" ref="C4154" si="5779">C4150+1</f>
        <v>1037</v>
      </c>
      <c r="D4154" s="373"/>
      <c r="E4154" s="212">
        <f t="shared" si="5719"/>
        <v>-3043</v>
      </c>
      <c r="F4154" s="197">
        <v>3</v>
      </c>
      <c r="G4154" s="208" t="s">
        <v>287</v>
      </c>
      <c r="H4154" s="373"/>
      <c r="I4154" s="407">
        <f t="shared" ref="I4154" si="5780">I4150+1</f>
        <v>907</v>
      </c>
      <c r="J4154" s="407">
        <f t="shared" si="5764"/>
        <v>802</v>
      </c>
      <c r="K4154" s="407">
        <f t="shared" si="5764"/>
        <v>712</v>
      </c>
      <c r="L4154" s="407">
        <f t="shared" si="5764"/>
        <v>642</v>
      </c>
      <c r="M4154" s="407">
        <f t="shared" si="5764"/>
        <v>577</v>
      </c>
      <c r="N4154" s="566"/>
      <c r="O4154" s="407">
        <f t="shared" si="5765"/>
        <v>350</v>
      </c>
      <c r="P4154" s="407">
        <f t="shared" si="5765"/>
        <v>163</v>
      </c>
      <c r="Q4154" s="373"/>
      <c r="R4154" s="200"/>
    </row>
    <row r="4155" spans="3:18" ht="14.6" customHeight="1" x14ac:dyDescent="0.5">
      <c r="C4155" s="408"/>
      <c r="D4155" s="373"/>
      <c r="E4155" s="345"/>
      <c r="F4155" s="197">
        <v>4</v>
      </c>
      <c r="G4155" s="209" t="s">
        <v>605</v>
      </c>
      <c r="H4155" s="373"/>
      <c r="I4155" s="407"/>
      <c r="J4155" s="407"/>
      <c r="K4155" s="407"/>
      <c r="L4155" s="407"/>
      <c r="M4155" s="407"/>
      <c r="N4155" s="566"/>
      <c r="O4155" s="407"/>
      <c r="P4155" s="407"/>
      <c r="Q4155" s="373"/>
      <c r="R4155" s="200"/>
    </row>
    <row r="4156" spans="3:18" ht="14.6" customHeight="1" x14ac:dyDescent="0.5">
      <c r="C4156" s="406" t="str">
        <f t="shared" ref="C4156" si="5781">C4152</f>
        <v>Pre-Flood</v>
      </c>
      <c r="D4156" s="373"/>
      <c r="E4156" s="201">
        <f t="shared" si="5713"/>
        <v>3043</v>
      </c>
      <c r="F4156" s="197">
        <v>1</v>
      </c>
      <c r="G4156" s="203" t="s">
        <v>288</v>
      </c>
      <c r="H4156" s="373"/>
      <c r="I4156" s="408"/>
      <c r="J4156" s="408"/>
      <c r="K4156" s="408"/>
      <c r="L4156" s="408"/>
      <c r="M4156" s="408"/>
      <c r="N4156" s="566"/>
      <c r="O4156" s="408"/>
      <c r="P4156" s="408"/>
      <c r="Q4156" s="373"/>
      <c r="R4156" s="200"/>
    </row>
    <row r="4157" spans="3:18" ht="14.6" customHeight="1" x14ac:dyDescent="0.5">
      <c r="C4157" s="407">
        <f t="shared" ref="C4157" si="5782">C4153-1</f>
        <v>618</v>
      </c>
      <c r="D4157" s="373"/>
      <c r="E4157" s="212" t="str">
        <f t="shared" si="5715"/>
        <v>BC</v>
      </c>
      <c r="F4157" s="197">
        <v>2</v>
      </c>
      <c r="G4157" s="206" t="s">
        <v>604</v>
      </c>
      <c r="H4157" s="373"/>
      <c r="I4157" s="406" t="str">
        <f t="shared" ref="I4157:M4169" si="5783">I4153</f>
        <v>Seth</v>
      </c>
      <c r="J4157" s="406" t="str">
        <f t="shared" si="5783"/>
        <v>Enos</v>
      </c>
      <c r="K4157" s="406" t="str">
        <f t="shared" si="5783"/>
        <v>Cainan</v>
      </c>
      <c r="L4157" s="406" t="str">
        <f t="shared" si="5783"/>
        <v>Mahalaleel</v>
      </c>
      <c r="M4157" s="406" t="str">
        <f t="shared" si="5783"/>
        <v>Jared</v>
      </c>
      <c r="N4157" s="566"/>
      <c r="O4157" s="406" t="str">
        <f t="shared" ref="O4157:P4169" si="5784">O4153</f>
        <v>Methusaleh</v>
      </c>
      <c r="P4157" s="406" t="str">
        <f t="shared" si="5784"/>
        <v>Lamech</v>
      </c>
      <c r="Q4157" s="373"/>
      <c r="R4157" s="200"/>
    </row>
    <row r="4158" spans="3:18" ht="14.6" customHeight="1" x14ac:dyDescent="0.5">
      <c r="C4158" s="407">
        <f t="shared" ref="C4158" si="5785">C4154+1</f>
        <v>1038</v>
      </c>
      <c r="D4158" s="373"/>
      <c r="E4158" s="212">
        <f t="shared" si="5719"/>
        <v>-3042</v>
      </c>
      <c r="F4158" s="197">
        <v>3</v>
      </c>
      <c r="G4158" s="208" t="s">
        <v>287</v>
      </c>
      <c r="H4158" s="373"/>
      <c r="I4158" s="407">
        <f t="shared" ref="I4158:M4170" si="5786">I4154+1</f>
        <v>908</v>
      </c>
      <c r="J4158" s="407">
        <f t="shared" si="5786"/>
        <v>803</v>
      </c>
      <c r="K4158" s="407">
        <f t="shared" si="5786"/>
        <v>713</v>
      </c>
      <c r="L4158" s="407">
        <f t="shared" si="5786"/>
        <v>643</v>
      </c>
      <c r="M4158" s="407">
        <f t="shared" si="5786"/>
        <v>578</v>
      </c>
      <c r="N4158" s="566"/>
      <c r="O4158" s="407">
        <f t="shared" ref="O4158:P4170" si="5787">O4154+1</f>
        <v>351</v>
      </c>
      <c r="P4158" s="407">
        <f t="shared" si="5787"/>
        <v>164</v>
      </c>
      <c r="Q4158" s="373"/>
      <c r="R4158" s="200"/>
    </row>
    <row r="4159" spans="3:18" ht="14.6" customHeight="1" x14ac:dyDescent="0.5">
      <c r="C4159" s="408"/>
      <c r="D4159" s="373"/>
      <c r="E4159" s="345"/>
      <c r="F4159" s="197">
        <v>4</v>
      </c>
      <c r="G4159" s="209" t="s">
        <v>605</v>
      </c>
      <c r="H4159" s="373"/>
      <c r="I4159" s="407"/>
      <c r="J4159" s="407"/>
      <c r="K4159" s="407"/>
      <c r="L4159" s="407"/>
      <c r="M4159" s="407"/>
      <c r="N4159" s="566"/>
      <c r="O4159" s="407"/>
      <c r="P4159" s="407"/>
      <c r="Q4159" s="373"/>
      <c r="R4159" s="200"/>
    </row>
    <row r="4160" spans="3:18" ht="14.6" customHeight="1" x14ac:dyDescent="0.5">
      <c r="C4160" s="406" t="str">
        <f t="shared" ref="C4160" si="5788">C4156</f>
        <v>Pre-Flood</v>
      </c>
      <c r="D4160" s="373"/>
      <c r="E4160" s="201">
        <f t="shared" si="5713"/>
        <v>3042</v>
      </c>
      <c r="F4160" s="197">
        <v>1</v>
      </c>
      <c r="G4160" s="203" t="s">
        <v>288</v>
      </c>
      <c r="H4160" s="373"/>
      <c r="I4160" s="408"/>
      <c r="J4160" s="408"/>
      <c r="K4160" s="408"/>
      <c r="L4160" s="408"/>
      <c r="M4160" s="408"/>
      <c r="N4160" s="566"/>
      <c r="O4160" s="408"/>
      <c r="P4160" s="408"/>
      <c r="Q4160" s="373"/>
      <c r="R4160" s="200"/>
    </row>
    <row r="4161" spans="3:18" ht="14.6" customHeight="1" x14ac:dyDescent="0.5">
      <c r="C4161" s="407">
        <f t="shared" ref="C4161" si="5789">C4157-1</f>
        <v>617</v>
      </c>
      <c r="D4161" s="373"/>
      <c r="E4161" s="212" t="str">
        <f t="shared" si="5715"/>
        <v>BC</v>
      </c>
      <c r="F4161" s="197">
        <v>2</v>
      </c>
      <c r="G4161" s="206" t="s">
        <v>604</v>
      </c>
      <c r="H4161" s="373"/>
      <c r="I4161" s="406" t="str">
        <f t="shared" ref="I4161" si="5790">I4157</f>
        <v>Seth</v>
      </c>
      <c r="J4161" s="406" t="str">
        <f t="shared" si="5783"/>
        <v>Enos</v>
      </c>
      <c r="K4161" s="406" t="str">
        <f t="shared" si="5783"/>
        <v>Cainan</v>
      </c>
      <c r="L4161" s="406" t="str">
        <f t="shared" si="5783"/>
        <v>Mahalaleel</v>
      </c>
      <c r="M4161" s="406" t="str">
        <f t="shared" si="5783"/>
        <v>Jared</v>
      </c>
      <c r="N4161" s="566"/>
      <c r="O4161" s="406" t="str">
        <f t="shared" si="5784"/>
        <v>Methusaleh</v>
      </c>
      <c r="P4161" s="406" t="str">
        <f t="shared" si="5784"/>
        <v>Lamech</v>
      </c>
      <c r="Q4161" s="373"/>
      <c r="R4161" s="200"/>
    </row>
    <row r="4162" spans="3:18" ht="14.6" customHeight="1" x14ac:dyDescent="0.5">
      <c r="C4162" s="407">
        <f t="shared" ref="C4162" si="5791">C4158+1</f>
        <v>1039</v>
      </c>
      <c r="D4162" s="373"/>
      <c r="E4162" s="212">
        <f t="shared" si="5719"/>
        <v>-3041</v>
      </c>
      <c r="F4162" s="197">
        <v>3</v>
      </c>
      <c r="G4162" s="208" t="s">
        <v>287</v>
      </c>
      <c r="H4162" s="373"/>
      <c r="I4162" s="407">
        <f t="shared" ref="I4162" si="5792">I4158+1</f>
        <v>909</v>
      </c>
      <c r="J4162" s="407">
        <f t="shared" si="5786"/>
        <v>804</v>
      </c>
      <c r="K4162" s="407">
        <f t="shared" si="5786"/>
        <v>714</v>
      </c>
      <c r="L4162" s="407">
        <f t="shared" si="5786"/>
        <v>644</v>
      </c>
      <c r="M4162" s="407">
        <f t="shared" si="5786"/>
        <v>579</v>
      </c>
      <c r="N4162" s="566"/>
      <c r="O4162" s="407">
        <f t="shared" si="5787"/>
        <v>352</v>
      </c>
      <c r="P4162" s="407">
        <f t="shared" si="5787"/>
        <v>165</v>
      </c>
      <c r="Q4162" s="373"/>
      <c r="R4162" s="200"/>
    </row>
    <row r="4163" spans="3:18" ht="14.6" customHeight="1" x14ac:dyDescent="0.5">
      <c r="C4163" s="408"/>
      <c r="D4163" s="373"/>
      <c r="E4163" s="345"/>
      <c r="F4163" s="197">
        <v>4</v>
      </c>
      <c r="G4163" s="209" t="s">
        <v>605</v>
      </c>
      <c r="H4163" s="373"/>
      <c r="I4163" s="407"/>
      <c r="J4163" s="407"/>
      <c r="K4163" s="407"/>
      <c r="L4163" s="407"/>
      <c r="M4163" s="407"/>
      <c r="N4163" s="566"/>
      <c r="O4163" s="407"/>
      <c r="P4163" s="407"/>
      <c r="Q4163" s="373"/>
      <c r="R4163" s="200"/>
    </row>
    <row r="4164" spans="3:18" ht="14.6" customHeight="1" x14ac:dyDescent="0.5">
      <c r="C4164" s="406" t="str">
        <f t="shared" ref="C4164" si="5793">C4160</f>
        <v>Pre-Flood</v>
      </c>
      <c r="D4164" s="373"/>
      <c r="E4164" s="201">
        <f t="shared" si="5713"/>
        <v>3041</v>
      </c>
      <c r="F4164" s="197">
        <v>1</v>
      </c>
      <c r="G4164" s="203" t="s">
        <v>288</v>
      </c>
      <c r="H4164" s="373"/>
      <c r="I4164" s="408"/>
      <c r="J4164" s="408"/>
      <c r="K4164" s="408"/>
      <c r="L4164" s="408"/>
      <c r="M4164" s="408"/>
      <c r="N4164" s="566"/>
      <c r="O4164" s="408"/>
      <c r="P4164" s="408"/>
      <c r="Q4164" s="373"/>
      <c r="R4164" s="200"/>
    </row>
    <row r="4165" spans="3:18" ht="14.6" customHeight="1" x14ac:dyDescent="0.5">
      <c r="C4165" s="407">
        <f t="shared" ref="C4165" si="5794">C4161-1</f>
        <v>616</v>
      </c>
      <c r="D4165" s="373"/>
      <c r="E4165" s="212" t="str">
        <f t="shared" si="5715"/>
        <v>BC</v>
      </c>
      <c r="F4165" s="197">
        <v>2</v>
      </c>
      <c r="G4165" s="206" t="s">
        <v>604</v>
      </c>
      <c r="H4165" s="373"/>
      <c r="I4165" s="406" t="str">
        <f t="shared" ref="I4165" si="5795">I4161</f>
        <v>Seth</v>
      </c>
      <c r="J4165" s="406" t="str">
        <f t="shared" si="5783"/>
        <v>Enos</v>
      </c>
      <c r="K4165" s="406" t="str">
        <f t="shared" si="5783"/>
        <v>Cainan</v>
      </c>
      <c r="L4165" s="406" t="str">
        <f t="shared" si="5783"/>
        <v>Mahalaleel</v>
      </c>
      <c r="M4165" s="406" t="str">
        <f t="shared" si="5783"/>
        <v>Jared</v>
      </c>
      <c r="N4165" s="566"/>
      <c r="O4165" s="406" t="str">
        <f t="shared" si="5784"/>
        <v>Methusaleh</v>
      </c>
      <c r="P4165" s="406" t="str">
        <f t="shared" si="5784"/>
        <v>Lamech</v>
      </c>
      <c r="Q4165" s="373"/>
      <c r="R4165" s="200"/>
    </row>
    <row r="4166" spans="3:18" ht="14.6" customHeight="1" x14ac:dyDescent="0.5">
      <c r="C4166" s="407">
        <f t="shared" ref="C4166" si="5796">C4162+1</f>
        <v>1040</v>
      </c>
      <c r="D4166" s="373"/>
      <c r="E4166" s="212">
        <f t="shared" si="5719"/>
        <v>-3040</v>
      </c>
      <c r="F4166" s="197">
        <v>3</v>
      </c>
      <c r="G4166" s="208" t="s">
        <v>287</v>
      </c>
      <c r="H4166" s="373"/>
      <c r="I4166" s="407">
        <f t="shared" ref="I4166" si="5797">I4162+1</f>
        <v>910</v>
      </c>
      <c r="J4166" s="407">
        <f t="shared" si="5786"/>
        <v>805</v>
      </c>
      <c r="K4166" s="407">
        <f t="shared" si="5786"/>
        <v>715</v>
      </c>
      <c r="L4166" s="407">
        <f t="shared" si="5786"/>
        <v>645</v>
      </c>
      <c r="M4166" s="407">
        <f t="shared" si="5786"/>
        <v>580</v>
      </c>
      <c r="N4166" s="566"/>
      <c r="O4166" s="407">
        <f t="shared" si="5787"/>
        <v>353</v>
      </c>
      <c r="P4166" s="407">
        <f t="shared" si="5787"/>
        <v>166</v>
      </c>
      <c r="Q4166" s="373"/>
      <c r="R4166" s="200"/>
    </row>
    <row r="4167" spans="3:18" ht="14.6" customHeight="1" x14ac:dyDescent="0.5">
      <c r="C4167" s="408"/>
      <c r="D4167" s="373"/>
      <c r="E4167" s="345"/>
      <c r="F4167" s="197">
        <v>4</v>
      </c>
      <c r="G4167" s="209" t="s">
        <v>605</v>
      </c>
      <c r="H4167" s="373"/>
      <c r="I4167" s="407"/>
      <c r="J4167" s="407"/>
      <c r="K4167" s="407"/>
      <c r="L4167" s="407"/>
      <c r="M4167" s="407"/>
      <c r="N4167" s="566"/>
      <c r="O4167" s="407"/>
      <c r="P4167" s="407"/>
      <c r="Q4167" s="373"/>
      <c r="R4167" s="200"/>
    </row>
    <row r="4168" spans="3:18" ht="14.6" customHeight="1" x14ac:dyDescent="0.5">
      <c r="C4168" s="406" t="str">
        <f t="shared" ref="C4168" si="5798">C4164</f>
        <v>Pre-Flood</v>
      </c>
      <c r="D4168" s="373"/>
      <c r="E4168" s="201">
        <f t="shared" si="5713"/>
        <v>3040</v>
      </c>
      <c r="F4168" s="197">
        <v>1</v>
      </c>
      <c r="G4168" s="203" t="s">
        <v>288</v>
      </c>
      <c r="H4168" s="373"/>
      <c r="I4168" s="408"/>
      <c r="J4168" s="408"/>
      <c r="K4168" s="408"/>
      <c r="L4168" s="408"/>
      <c r="M4168" s="408"/>
      <c r="N4168" s="566"/>
      <c r="O4168" s="408"/>
      <c r="P4168" s="408"/>
      <c r="Q4168" s="373"/>
      <c r="R4168" s="200"/>
    </row>
    <row r="4169" spans="3:18" ht="14.6" customHeight="1" x14ac:dyDescent="0.5">
      <c r="C4169" s="407">
        <f t="shared" ref="C4169" si="5799">C4165-1</f>
        <v>615</v>
      </c>
      <c r="D4169" s="373"/>
      <c r="E4169" s="212" t="str">
        <f t="shared" si="5715"/>
        <v>BC</v>
      </c>
      <c r="F4169" s="197">
        <v>2</v>
      </c>
      <c r="G4169" s="206" t="s">
        <v>604</v>
      </c>
      <c r="H4169" s="373"/>
      <c r="I4169" s="406" t="str">
        <f t="shared" ref="I4169" si="5800">I4165</f>
        <v>Seth</v>
      </c>
      <c r="J4169" s="406" t="str">
        <f t="shared" si="5783"/>
        <v>Enos</v>
      </c>
      <c r="K4169" s="406" t="str">
        <f t="shared" si="5783"/>
        <v>Cainan</v>
      </c>
      <c r="L4169" s="406" t="str">
        <f t="shared" si="5783"/>
        <v>Mahalaleel</v>
      </c>
      <c r="M4169" s="406" t="str">
        <f t="shared" si="5783"/>
        <v>Jared</v>
      </c>
      <c r="N4169" s="566"/>
      <c r="O4169" s="406" t="str">
        <f t="shared" si="5784"/>
        <v>Methusaleh</v>
      </c>
      <c r="P4169" s="406" t="str">
        <f t="shared" si="5784"/>
        <v>Lamech</v>
      </c>
      <c r="Q4169" s="373"/>
      <c r="R4169" s="200"/>
    </row>
    <row r="4170" spans="3:18" ht="14.6" customHeight="1" x14ac:dyDescent="0.5">
      <c r="C4170" s="407">
        <f t="shared" ref="C4170" si="5801">C4166+1</f>
        <v>1041</v>
      </c>
      <c r="D4170" s="373"/>
      <c r="E4170" s="212">
        <f t="shared" si="5719"/>
        <v>-3039</v>
      </c>
      <c r="F4170" s="197">
        <v>3</v>
      </c>
      <c r="G4170" s="208" t="s">
        <v>287</v>
      </c>
      <c r="H4170" s="373"/>
      <c r="I4170" s="407">
        <f t="shared" ref="I4170" si="5802">I4166+1</f>
        <v>911</v>
      </c>
      <c r="J4170" s="407">
        <f t="shared" si="5786"/>
        <v>806</v>
      </c>
      <c r="K4170" s="407">
        <f t="shared" si="5786"/>
        <v>716</v>
      </c>
      <c r="L4170" s="407">
        <f t="shared" si="5786"/>
        <v>646</v>
      </c>
      <c r="M4170" s="407">
        <f t="shared" si="5786"/>
        <v>581</v>
      </c>
      <c r="N4170" s="566"/>
      <c r="O4170" s="407">
        <f t="shared" si="5787"/>
        <v>354</v>
      </c>
      <c r="P4170" s="407">
        <f t="shared" si="5787"/>
        <v>167</v>
      </c>
      <c r="Q4170" s="373"/>
      <c r="R4170" s="200"/>
    </row>
    <row r="4171" spans="3:18" ht="14.6" customHeight="1" x14ac:dyDescent="0.5">
      <c r="C4171" s="408"/>
      <c r="D4171" s="373"/>
      <c r="E4171" s="345"/>
      <c r="F4171" s="197">
        <v>4</v>
      </c>
      <c r="G4171" s="209" t="s">
        <v>605</v>
      </c>
      <c r="H4171" s="373"/>
      <c r="I4171" s="407"/>
      <c r="J4171" s="407"/>
      <c r="K4171" s="407"/>
      <c r="L4171" s="407"/>
      <c r="M4171" s="407"/>
      <c r="N4171" s="566"/>
      <c r="O4171" s="407"/>
      <c r="P4171" s="407"/>
      <c r="Q4171" s="373"/>
      <c r="R4171" s="200"/>
    </row>
    <row r="4172" spans="3:18" ht="14.6" customHeight="1" x14ac:dyDescent="0.5">
      <c r="C4172" s="406" t="str">
        <f t="shared" ref="C4172" si="5803">C4168</f>
        <v>Pre-Flood</v>
      </c>
      <c r="D4172" s="373"/>
      <c r="E4172" s="201">
        <f t="shared" ref="E4172:E4232" si="5804">E4168-1</f>
        <v>3039</v>
      </c>
      <c r="F4172" s="197">
        <v>1</v>
      </c>
      <c r="G4172" s="203" t="s">
        <v>288</v>
      </c>
      <c r="H4172" s="373"/>
      <c r="I4172" s="408"/>
      <c r="J4172" s="408"/>
      <c r="K4172" s="408"/>
      <c r="L4172" s="408"/>
      <c r="M4172" s="408"/>
      <c r="N4172" s="566"/>
      <c r="O4172" s="408"/>
      <c r="P4172" s="408"/>
      <c r="Q4172" s="373"/>
      <c r="R4172" s="200"/>
    </row>
    <row r="4173" spans="3:18" ht="14.6" customHeight="1" x14ac:dyDescent="0.5">
      <c r="C4173" s="407">
        <f t="shared" ref="C4173" si="5805">C4169-1</f>
        <v>614</v>
      </c>
      <c r="D4173" s="373"/>
      <c r="E4173" s="212" t="str">
        <f t="shared" ref="E4173:E4233" si="5806">E4169</f>
        <v>BC</v>
      </c>
      <c r="F4173" s="197">
        <v>2</v>
      </c>
      <c r="G4173" s="206" t="s">
        <v>604</v>
      </c>
      <c r="H4173" s="373"/>
      <c r="I4173" s="406" t="str">
        <f t="shared" ref="I4173:M4185" si="5807">I4169</f>
        <v>Seth</v>
      </c>
      <c r="J4173" s="406" t="str">
        <f t="shared" si="5807"/>
        <v>Enos</v>
      </c>
      <c r="K4173" s="406" t="str">
        <f t="shared" si="5807"/>
        <v>Cainan</v>
      </c>
      <c r="L4173" s="406" t="str">
        <f t="shared" si="5807"/>
        <v>Mahalaleel</v>
      </c>
      <c r="M4173" s="406" t="str">
        <f t="shared" si="5807"/>
        <v>Jared</v>
      </c>
      <c r="N4173" s="566"/>
      <c r="O4173" s="406" t="str">
        <f t="shared" ref="O4173:P4185" si="5808">O4169</f>
        <v>Methusaleh</v>
      </c>
      <c r="P4173" s="406" t="str">
        <f t="shared" si="5808"/>
        <v>Lamech</v>
      </c>
      <c r="Q4173" s="373"/>
      <c r="R4173" s="200"/>
    </row>
    <row r="4174" spans="3:18" ht="14.6" customHeight="1" x14ac:dyDescent="0.5">
      <c r="C4174" s="407">
        <f t="shared" ref="C4174" si="5809">C4170+1</f>
        <v>1042</v>
      </c>
      <c r="D4174" s="373"/>
      <c r="E4174" s="212">
        <f t="shared" ref="E4174:E4234" si="5810">-E4172+1</f>
        <v>-3038</v>
      </c>
      <c r="F4174" s="197">
        <v>3</v>
      </c>
      <c r="G4174" s="208" t="s">
        <v>287</v>
      </c>
      <c r="H4174" s="373"/>
      <c r="I4174" s="407">
        <f t="shared" ref="I4174:M4186" si="5811">I4170+1</f>
        <v>912</v>
      </c>
      <c r="J4174" s="407">
        <f t="shared" si="5811"/>
        <v>807</v>
      </c>
      <c r="K4174" s="407">
        <f t="shared" si="5811"/>
        <v>717</v>
      </c>
      <c r="L4174" s="407">
        <f t="shared" si="5811"/>
        <v>647</v>
      </c>
      <c r="M4174" s="407">
        <f t="shared" si="5811"/>
        <v>582</v>
      </c>
      <c r="N4174" s="566"/>
      <c r="O4174" s="407">
        <f t="shared" ref="O4174:P4186" si="5812">O4170+1</f>
        <v>355</v>
      </c>
      <c r="P4174" s="407">
        <f t="shared" si="5812"/>
        <v>168</v>
      </c>
      <c r="Q4174" s="373"/>
      <c r="R4174" s="200"/>
    </row>
    <row r="4175" spans="3:18" ht="14.6" customHeight="1" x14ac:dyDescent="0.5">
      <c r="C4175" s="408"/>
      <c r="D4175" s="373"/>
      <c r="E4175" s="345"/>
      <c r="F4175" s="197">
        <v>4</v>
      </c>
      <c r="G4175" s="209" t="s">
        <v>605</v>
      </c>
      <c r="H4175" s="373"/>
      <c r="I4175" s="407"/>
      <c r="J4175" s="407"/>
      <c r="K4175" s="407"/>
      <c r="L4175" s="407"/>
      <c r="M4175" s="407"/>
      <c r="N4175" s="566"/>
      <c r="O4175" s="407"/>
      <c r="P4175" s="407"/>
      <c r="Q4175" s="373"/>
      <c r="R4175" s="200"/>
    </row>
    <row r="4176" spans="3:18" ht="14.6" customHeight="1" x14ac:dyDescent="0.5">
      <c r="C4176" s="406" t="str">
        <f t="shared" ref="C4176" si="5813">C4172</f>
        <v>Pre-Flood</v>
      </c>
      <c r="D4176" s="373"/>
      <c r="E4176" s="201">
        <f t="shared" si="5804"/>
        <v>3038</v>
      </c>
      <c r="F4176" s="197">
        <v>1</v>
      </c>
      <c r="G4176" s="203" t="s">
        <v>288</v>
      </c>
      <c r="H4176" s="373"/>
      <c r="I4176" s="408"/>
      <c r="J4176" s="408"/>
      <c r="K4176" s="408"/>
      <c r="L4176" s="408"/>
      <c r="M4176" s="408"/>
      <c r="N4176" s="566"/>
      <c r="O4176" s="408"/>
      <c r="P4176" s="408"/>
      <c r="Q4176" s="373"/>
      <c r="R4176" s="200"/>
    </row>
    <row r="4177" spans="3:18" ht="14.6" customHeight="1" x14ac:dyDescent="0.5">
      <c r="C4177" s="407">
        <f t="shared" ref="C4177" si="5814">C4173-1</f>
        <v>613</v>
      </c>
      <c r="D4177" s="373"/>
      <c r="E4177" s="212" t="str">
        <f t="shared" si="5806"/>
        <v>BC</v>
      </c>
      <c r="F4177" s="197">
        <v>2</v>
      </c>
      <c r="G4177" s="206" t="s">
        <v>604</v>
      </c>
      <c r="H4177" s="373"/>
      <c r="I4177" s="406" t="str">
        <f t="shared" ref="I4177" si="5815">I4173</f>
        <v>Seth</v>
      </c>
      <c r="J4177" s="406" t="str">
        <f t="shared" si="5807"/>
        <v>Enos</v>
      </c>
      <c r="K4177" s="406" t="str">
        <f t="shared" si="5807"/>
        <v>Cainan</v>
      </c>
      <c r="L4177" s="406" t="str">
        <f t="shared" si="5807"/>
        <v>Mahalaleel</v>
      </c>
      <c r="M4177" s="406" t="str">
        <f t="shared" si="5807"/>
        <v>Jared</v>
      </c>
      <c r="N4177" s="566"/>
      <c r="O4177" s="406" t="str">
        <f t="shared" si="5808"/>
        <v>Methusaleh</v>
      </c>
      <c r="P4177" s="406" t="str">
        <f t="shared" si="5808"/>
        <v>Lamech</v>
      </c>
      <c r="Q4177" s="373"/>
      <c r="R4177" s="200"/>
    </row>
    <row r="4178" spans="3:18" ht="14.6" customHeight="1" x14ac:dyDescent="0.5">
      <c r="C4178" s="407">
        <f t="shared" ref="C4178" si="5816">C4174+1</f>
        <v>1043</v>
      </c>
      <c r="D4178" s="373"/>
      <c r="E4178" s="212">
        <f t="shared" si="5810"/>
        <v>-3037</v>
      </c>
      <c r="F4178" s="197">
        <v>3</v>
      </c>
      <c r="G4178" s="208" t="s">
        <v>287</v>
      </c>
      <c r="H4178" s="373"/>
      <c r="I4178" s="407">
        <f t="shared" ref="I4178" si="5817">I4174+1</f>
        <v>913</v>
      </c>
      <c r="J4178" s="407">
        <f t="shared" si="5811"/>
        <v>808</v>
      </c>
      <c r="K4178" s="407">
        <f t="shared" si="5811"/>
        <v>718</v>
      </c>
      <c r="L4178" s="407">
        <f t="shared" si="5811"/>
        <v>648</v>
      </c>
      <c r="M4178" s="407">
        <f t="shared" si="5811"/>
        <v>583</v>
      </c>
      <c r="N4178" s="566"/>
      <c r="O4178" s="407">
        <f t="shared" si="5812"/>
        <v>356</v>
      </c>
      <c r="P4178" s="407">
        <f t="shared" si="5812"/>
        <v>169</v>
      </c>
      <c r="Q4178" s="373"/>
      <c r="R4178" s="200"/>
    </row>
    <row r="4179" spans="3:18" ht="14.6" customHeight="1" x14ac:dyDescent="0.5">
      <c r="C4179" s="408"/>
      <c r="D4179" s="373"/>
      <c r="E4179" s="345"/>
      <c r="F4179" s="197">
        <v>4</v>
      </c>
      <c r="G4179" s="209" t="s">
        <v>605</v>
      </c>
      <c r="H4179" s="373"/>
      <c r="I4179" s="407"/>
      <c r="J4179" s="407"/>
      <c r="K4179" s="407"/>
      <c r="L4179" s="407"/>
      <c r="M4179" s="407"/>
      <c r="N4179" s="566"/>
      <c r="O4179" s="407"/>
      <c r="P4179" s="407"/>
      <c r="Q4179" s="373"/>
      <c r="R4179" s="200"/>
    </row>
    <row r="4180" spans="3:18" ht="14.6" customHeight="1" x14ac:dyDescent="0.5">
      <c r="C4180" s="406" t="str">
        <f t="shared" ref="C4180" si="5818">C4176</f>
        <v>Pre-Flood</v>
      </c>
      <c r="D4180" s="373"/>
      <c r="E4180" s="201">
        <f t="shared" si="5804"/>
        <v>3037</v>
      </c>
      <c r="F4180" s="197">
        <v>1</v>
      </c>
      <c r="G4180" s="203" t="s">
        <v>288</v>
      </c>
      <c r="H4180" s="373"/>
      <c r="I4180" s="408"/>
      <c r="J4180" s="408"/>
      <c r="K4180" s="408"/>
      <c r="L4180" s="408"/>
      <c r="M4180" s="408"/>
      <c r="N4180" s="566"/>
      <c r="O4180" s="408"/>
      <c r="P4180" s="408"/>
      <c r="Q4180" s="373"/>
      <c r="R4180" s="200"/>
    </row>
    <row r="4181" spans="3:18" ht="14.6" customHeight="1" x14ac:dyDescent="0.5">
      <c r="C4181" s="407">
        <f t="shared" ref="C4181" si="5819">C4177-1</f>
        <v>612</v>
      </c>
      <c r="D4181" s="373"/>
      <c r="E4181" s="212" t="str">
        <f t="shared" si="5806"/>
        <v>BC</v>
      </c>
      <c r="F4181" s="197">
        <v>2</v>
      </c>
      <c r="G4181" s="206" t="s">
        <v>604</v>
      </c>
      <c r="H4181" s="373"/>
      <c r="I4181" s="373"/>
      <c r="J4181" s="406" t="str">
        <f t="shared" si="5807"/>
        <v>Enos</v>
      </c>
      <c r="K4181" s="406" t="str">
        <f t="shared" si="5807"/>
        <v>Cainan</v>
      </c>
      <c r="L4181" s="406" t="str">
        <f t="shared" si="5807"/>
        <v>Mahalaleel</v>
      </c>
      <c r="M4181" s="406" t="str">
        <f t="shared" si="5807"/>
        <v>Jared</v>
      </c>
      <c r="N4181" s="566"/>
      <c r="O4181" s="406" t="str">
        <f t="shared" si="5808"/>
        <v>Methusaleh</v>
      </c>
      <c r="P4181" s="406" t="str">
        <f t="shared" si="5808"/>
        <v>Lamech</v>
      </c>
      <c r="Q4181" s="373"/>
      <c r="R4181" s="200"/>
    </row>
    <row r="4182" spans="3:18" ht="14.6" customHeight="1" x14ac:dyDescent="0.5">
      <c r="C4182" s="407">
        <f t="shared" ref="C4182" si="5820">C4178+1</f>
        <v>1044</v>
      </c>
      <c r="D4182" s="373"/>
      <c r="E4182" s="212">
        <f t="shared" si="5810"/>
        <v>-3036</v>
      </c>
      <c r="F4182" s="197">
        <v>3</v>
      </c>
      <c r="G4182" s="208" t="s">
        <v>287</v>
      </c>
      <c r="H4182" s="373"/>
      <c r="I4182" s="373"/>
      <c r="J4182" s="407">
        <f t="shared" si="5811"/>
        <v>809</v>
      </c>
      <c r="K4182" s="407">
        <f t="shared" si="5811"/>
        <v>719</v>
      </c>
      <c r="L4182" s="407">
        <f t="shared" si="5811"/>
        <v>649</v>
      </c>
      <c r="M4182" s="407">
        <f t="shared" si="5811"/>
        <v>584</v>
      </c>
      <c r="N4182" s="566"/>
      <c r="O4182" s="407">
        <f t="shared" si="5812"/>
        <v>357</v>
      </c>
      <c r="P4182" s="407">
        <f t="shared" si="5812"/>
        <v>170</v>
      </c>
      <c r="Q4182" s="373"/>
      <c r="R4182" s="200"/>
    </row>
    <row r="4183" spans="3:18" ht="14.6" customHeight="1" x14ac:dyDescent="0.5">
      <c r="C4183" s="408"/>
      <c r="D4183" s="373"/>
      <c r="E4183" s="345"/>
      <c r="F4183" s="197">
        <v>4</v>
      </c>
      <c r="G4183" s="209" t="s">
        <v>605</v>
      </c>
      <c r="H4183" s="373"/>
      <c r="I4183" s="373"/>
      <c r="J4183" s="407"/>
      <c r="K4183" s="407"/>
      <c r="L4183" s="407"/>
      <c r="M4183" s="407"/>
      <c r="N4183" s="566"/>
      <c r="O4183" s="407"/>
      <c r="P4183" s="407"/>
      <c r="Q4183" s="373"/>
      <c r="R4183" s="200"/>
    </row>
    <row r="4184" spans="3:18" ht="14.6" customHeight="1" x14ac:dyDescent="0.5">
      <c r="C4184" s="406" t="str">
        <f t="shared" ref="C4184" si="5821">C4180</f>
        <v>Pre-Flood</v>
      </c>
      <c r="D4184" s="373"/>
      <c r="E4184" s="201">
        <f t="shared" si="5804"/>
        <v>3036</v>
      </c>
      <c r="F4184" s="197">
        <v>1</v>
      </c>
      <c r="G4184" s="203" t="s">
        <v>288</v>
      </c>
      <c r="H4184" s="373"/>
      <c r="I4184" s="373"/>
      <c r="J4184" s="408"/>
      <c r="K4184" s="408"/>
      <c r="L4184" s="408"/>
      <c r="M4184" s="408"/>
      <c r="N4184" s="566"/>
      <c r="O4184" s="408"/>
      <c r="P4184" s="408"/>
      <c r="Q4184" s="373"/>
      <c r="R4184" s="200"/>
    </row>
    <row r="4185" spans="3:18" ht="14.6" customHeight="1" x14ac:dyDescent="0.5">
      <c r="C4185" s="407">
        <f t="shared" ref="C4185" si="5822">C4181-1</f>
        <v>611</v>
      </c>
      <c r="D4185" s="373"/>
      <c r="E4185" s="212" t="str">
        <f t="shared" si="5806"/>
        <v>BC</v>
      </c>
      <c r="F4185" s="197">
        <v>2</v>
      </c>
      <c r="G4185" s="206" t="s">
        <v>604</v>
      </c>
      <c r="H4185" s="373"/>
      <c r="I4185" s="373"/>
      <c r="J4185" s="406" t="str">
        <f t="shared" si="5807"/>
        <v>Enos</v>
      </c>
      <c r="K4185" s="406" t="str">
        <f t="shared" si="5807"/>
        <v>Cainan</v>
      </c>
      <c r="L4185" s="406" t="str">
        <f t="shared" si="5807"/>
        <v>Mahalaleel</v>
      </c>
      <c r="M4185" s="406" t="str">
        <f t="shared" si="5807"/>
        <v>Jared</v>
      </c>
      <c r="N4185" s="566"/>
      <c r="O4185" s="406" t="str">
        <f t="shared" si="5808"/>
        <v>Methusaleh</v>
      </c>
      <c r="P4185" s="406" t="str">
        <f t="shared" si="5808"/>
        <v>Lamech</v>
      </c>
      <c r="Q4185" s="373"/>
      <c r="R4185" s="200"/>
    </row>
    <row r="4186" spans="3:18" ht="14.6" customHeight="1" x14ac:dyDescent="0.5">
      <c r="C4186" s="407">
        <f t="shared" ref="C4186" si="5823">C4182+1</f>
        <v>1045</v>
      </c>
      <c r="D4186" s="373"/>
      <c r="E4186" s="212">
        <f t="shared" si="5810"/>
        <v>-3035</v>
      </c>
      <c r="F4186" s="197">
        <v>3</v>
      </c>
      <c r="G4186" s="208" t="s">
        <v>287</v>
      </c>
      <c r="H4186" s="373"/>
      <c r="I4186" s="373"/>
      <c r="J4186" s="407">
        <f t="shared" si="5811"/>
        <v>810</v>
      </c>
      <c r="K4186" s="407">
        <f t="shared" si="5811"/>
        <v>720</v>
      </c>
      <c r="L4186" s="407">
        <f t="shared" si="5811"/>
        <v>650</v>
      </c>
      <c r="M4186" s="407">
        <f t="shared" si="5811"/>
        <v>585</v>
      </c>
      <c r="N4186" s="566"/>
      <c r="O4186" s="407">
        <f t="shared" si="5812"/>
        <v>358</v>
      </c>
      <c r="P4186" s="407">
        <f t="shared" si="5812"/>
        <v>171</v>
      </c>
      <c r="Q4186" s="373"/>
      <c r="R4186" s="200"/>
    </row>
    <row r="4187" spans="3:18" ht="14.6" customHeight="1" x14ac:dyDescent="0.5">
      <c r="C4187" s="408"/>
      <c r="D4187" s="373"/>
      <c r="E4187" s="345"/>
      <c r="F4187" s="197">
        <v>4</v>
      </c>
      <c r="G4187" s="209" t="s">
        <v>605</v>
      </c>
      <c r="H4187" s="373"/>
      <c r="I4187" s="373"/>
      <c r="J4187" s="407"/>
      <c r="K4187" s="407"/>
      <c r="L4187" s="407"/>
      <c r="M4187" s="407"/>
      <c r="N4187" s="566"/>
      <c r="O4187" s="407"/>
      <c r="P4187" s="407"/>
      <c r="Q4187" s="373"/>
      <c r="R4187" s="200"/>
    </row>
    <row r="4188" spans="3:18" ht="14.6" customHeight="1" x14ac:dyDescent="0.5">
      <c r="C4188" s="406" t="str">
        <f t="shared" ref="C4188" si="5824">C4184</f>
        <v>Pre-Flood</v>
      </c>
      <c r="D4188" s="373"/>
      <c r="E4188" s="201">
        <f t="shared" si="5804"/>
        <v>3035</v>
      </c>
      <c r="F4188" s="197">
        <v>1</v>
      </c>
      <c r="G4188" s="203" t="s">
        <v>288</v>
      </c>
      <c r="H4188" s="373"/>
      <c r="I4188" s="373"/>
      <c r="J4188" s="408"/>
      <c r="K4188" s="408"/>
      <c r="L4188" s="408"/>
      <c r="M4188" s="408"/>
      <c r="N4188" s="566"/>
      <c r="O4188" s="408"/>
      <c r="P4188" s="408"/>
      <c r="Q4188" s="373"/>
      <c r="R4188" s="200"/>
    </row>
    <row r="4189" spans="3:18" ht="14.6" customHeight="1" x14ac:dyDescent="0.5">
      <c r="C4189" s="407">
        <f t="shared" ref="C4189" si="5825">C4185-1</f>
        <v>610</v>
      </c>
      <c r="D4189" s="373"/>
      <c r="E4189" s="212" t="str">
        <f t="shared" si="5806"/>
        <v>BC</v>
      </c>
      <c r="F4189" s="197">
        <v>2</v>
      </c>
      <c r="G4189" s="206" t="s">
        <v>604</v>
      </c>
      <c r="H4189" s="373"/>
      <c r="I4189" s="373"/>
      <c r="J4189" s="406" t="str">
        <f t="shared" ref="J4189:M4201" si="5826">J4185</f>
        <v>Enos</v>
      </c>
      <c r="K4189" s="406" t="str">
        <f t="shared" si="5826"/>
        <v>Cainan</v>
      </c>
      <c r="L4189" s="406" t="str">
        <f t="shared" si="5826"/>
        <v>Mahalaleel</v>
      </c>
      <c r="M4189" s="406" t="str">
        <f t="shared" si="5826"/>
        <v>Jared</v>
      </c>
      <c r="N4189" s="566"/>
      <c r="O4189" s="406" t="str">
        <f t="shared" ref="O4189:P4201" si="5827">O4185</f>
        <v>Methusaleh</v>
      </c>
      <c r="P4189" s="406" t="str">
        <f t="shared" si="5827"/>
        <v>Lamech</v>
      </c>
      <c r="Q4189" s="373"/>
      <c r="R4189" s="200"/>
    </row>
    <row r="4190" spans="3:18" ht="14.6" customHeight="1" x14ac:dyDescent="0.5">
      <c r="C4190" s="407">
        <f t="shared" ref="C4190" si="5828">C4186+1</f>
        <v>1046</v>
      </c>
      <c r="D4190" s="373"/>
      <c r="E4190" s="212">
        <f t="shared" si="5810"/>
        <v>-3034</v>
      </c>
      <c r="F4190" s="197">
        <v>3</v>
      </c>
      <c r="G4190" s="208" t="s">
        <v>287</v>
      </c>
      <c r="H4190" s="373"/>
      <c r="I4190" s="373"/>
      <c r="J4190" s="407">
        <f t="shared" ref="J4190:M4202" si="5829">J4186+1</f>
        <v>811</v>
      </c>
      <c r="K4190" s="407">
        <f t="shared" si="5829"/>
        <v>721</v>
      </c>
      <c r="L4190" s="407">
        <f t="shared" si="5829"/>
        <v>651</v>
      </c>
      <c r="M4190" s="407">
        <f t="shared" si="5829"/>
        <v>586</v>
      </c>
      <c r="N4190" s="566"/>
      <c r="O4190" s="407">
        <f t="shared" ref="O4190:P4202" si="5830">O4186+1</f>
        <v>359</v>
      </c>
      <c r="P4190" s="407">
        <f t="shared" si="5830"/>
        <v>172</v>
      </c>
      <c r="Q4190" s="373"/>
      <c r="R4190" s="200"/>
    </row>
    <row r="4191" spans="3:18" ht="14.6" customHeight="1" x14ac:dyDescent="0.5">
      <c r="C4191" s="408"/>
      <c r="D4191" s="373"/>
      <c r="E4191" s="345"/>
      <c r="F4191" s="197">
        <v>4</v>
      </c>
      <c r="G4191" s="209" t="s">
        <v>605</v>
      </c>
      <c r="H4191" s="373"/>
      <c r="I4191" s="373"/>
      <c r="J4191" s="407"/>
      <c r="K4191" s="407"/>
      <c r="L4191" s="407"/>
      <c r="M4191" s="407"/>
      <c r="N4191" s="566"/>
      <c r="O4191" s="407"/>
      <c r="P4191" s="407"/>
      <c r="Q4191" s="373"/>
      <c r="R4191" s="200"/>
    </row>
    <row r="4192" spans="3:18" ht="14.6" customHeight="1" x14ac:dyDescent="0.5">
      <c r="C4192" s="406" t="str">
        <f t="shared" ref="C4192" si="5831">C4188</f>
        <v>Pre-Flood</v>
      </c>
      <c r="D4192" s="373"/>
      <c r="E4192" s="201">
        <f t="shared" si="5804"/>
        <v>3034</v>
      </c>
      <c r="F4192" s="197">
        <v>1</v>
      </c>
      <c r="G4192" s="203" t="s">
        <v>288</v>
      </c>
      <c r="H4192" s="373"/>
      <c r="I4192" s="373"/>
      <c r="J4192" s="408"/>
      <c r="K4192" s="408"/>
      <c r="L4192" s="408"/>
      <c r="M4192" s="408"/>
      <c r="N4192" s="566"/>
      <c r="O4192" s="408"/>
      <c r="P4192" s="408"/>
      <c r="Q4192" s="373"/>
      <c r="R4192" s="200"/>
    </row>
    <row r="4193" spans="3:18" ht="14.6" customHeight="1" x14ac:dyDescent="0.5">
      <c r="C4193" s="407">
        <f t="shared" ref="C4193" si="5832">C4189-1</f>
        <v>609</v>
      </c>
      <c r="D4193" s="373"/>
      <c r="E4193" s="212" t="str">
        <f t="shared" si="5806"/>
        <v>BC</v>
      </c>
      <c r="F4193" s="197">
        <v>2</v>
      </c>
      <c r="G4193" s="206" t="s">
        <v>604</v>
      </c>
      <c r="H4193" s="373"/>
      <c r="I4193" s="373"/>
      <c r="J4193" s="406" t="str">
        <f t="shared" si="5826"/>
        <v>Enos</v>
      </c>
      <c r="K4193" s="406" t="str">
        <f t="shared" si="5826"/>
        <v>Cainan</v>
      </c>
      <c r="L4193" s="406" t="str">
        <f t="shared" si="5826"/>
        <v>Mahalaleel</v>
      </c>
      <c r="M4193" s="406" t="str">
        <f t="shared" si="5826"/>
        <v>Jared</v>
      </c>
      <c r="N4193" s="566"/>
      <c r="O4193" s="406" t="str">
        <f t="shared" si="5827"/>
        <v>Methusaleh</v>
      </c>
      <c r="P4193" s="406" t="str">
        <f t="shared" si="5827"/>
        <v>Lamech</v>
      </c>
      <c r="Q4193" s="373"/>
      <c r="R4193" s="200"/>
    </row>
    <row r="4194" spans="3:18" ht="14.6" customHeight="1" x14ac:dyDescent="0.5">
      <c r="C4194" s="407">
        <f t="shared" ref="C4194" si="5833">C4190+1</f>
        <v>1047</v>
      </c>
      <c r="D4194" s="373"/>
      <c r="E4194" s="212">
        <f t="shared" si="5810"/>
        <v>-3033</v>
      </c>
      <c r="F4194" s="197">
        <v>3</v>
      </c>
      <c r="G4194" s="208" t="s">
        <v>287</v>
      </c>
      <c r="H4194" s="373"/>
      <c r="I4194" s="373"/>
      <c r="J4194" s="407">
        <f t="shared" si="5829"/>
        <v>812</v>
      </c>
      <c r="K4194" s="407">
        <f t="shared" si="5829"/>
        <v>722</v>
      </c>
      <c r="L4194" s="407">
        <f t="shared" si="5829"/>
        <v>652</v>
      </c>
      <c r="M4194" s="407">
        <f t="shared" si="5829"/>
        <v>587</v>
      </c>
      <c r="N4194" s="566"/>
      <c r="O4194" s="407">
        <f t="shared" si="5830"/>
        <v>360</v>
      </c>
      <c r="P4194" s="407">
        <f t="shared" si="5830"/>
        <v>173</v>
      </c>
      <c r="Q4194" s="373"/>
      <c r="R4194" s="200"/>
    </row>
    <row r="4195" spans="3:18" ht="14.6" customHeight="1" x14ac:dyDescent="0.5">
      <c r="C4195" s="408"/>
      <c r="D4195" s="373"/>
      <c r="E4195" s="345"/>
      <c r="F4195" s="197">
        <v>4</v>
      </c>
      <c r="G4195" s="209" t="s">
        <v>605</v>
      </c>
      <c r="H4195" s="373"/>
      <c r="I4195" s="373"/>
      <c r="J4195" s="407"/>
      <c r="K4195" s="407"/>
      <c r="L4195" s="407"/>
      <c r="M4195" s="407"/>
      <c r="N4195" s="566"/>
      <c r="O4195" s="407"/>
      <c r="P4195" s="407"/>
      <c r="Q4195" s="373"/>
      <c r="R4195" s="200"/>
    </row>
    <row r="4196" spans="3:18" ht="14.6" customHeight="1" x14ac:dyDescent="0.5">
      <c r="C4196" s="406" t="str">
        <f t="shared" ref="C4196" si="5834">C4192</f>
        <v>Pre-Flood</v>
      </c>
      <c r="D4196" s="373"/>
      <c r="E4196" s="201">
        <f t="shared" si="5804"/>
        <v>3033</v>
      </c>
      <c r="F4196" s="197">
        <v>1</v>
      </c>
      <c r="G4196" s="203" t="s">
        <v>288</v>
      </c>
      <c r="H4196" s="373"/>
      <c r="I4196" s="373"/>
      <c r="J4196" s="408"/>
      <c r="K4196" s="408"/>
      <c r="L4196" s="408"/>
      <c r="M4196" s="408"/>
      <c r="N4196" s="566"/>
      <c r="O4196" s="408"/>
      <c r="P4196" s="408"/>
      <c r="Q4196" s="373"/>
      <c r="R4196" s="200"/>
    </row>
    <row r="4197" spans="3:18" ht="14.6" customHeight="1" x14ac:dyDescent="0.5">
      <c r="C4197" s="407">
        <f t="shared" ref="C4197" si="5835">C4193-1</f>
        <v>608</v>
      </c>
      <c r="D4197" s="373"/>
      <c r="E4197" s="212" t="str">
        <f t="shared" si="5806"/>
        <v>BC</v>
      </c>
      <c r="F4197" s="197">
        <v>2</v>
      </c>
      <c r="G4197" s="206" t="s">
        <v>604</v>
      </c>
      <c r="H4197" s="373"/>
      <c r="I4197" s="373"/>
      <c r="J4197" s="406" t="str">
        <f t="shared" si="5826"/>
        <v>Enos</v>
      </c>
      <c r="K4197" s="406" t="str">
        <f t="shared" si="5826"/>
        <v>Cainan</v>
      </c>
      <c r="L4197" s="406" t="str">
        <f t="shared" si="5826"/>
        <v>Mahalaleel</v>
      </c>
      <c r="M4197" s="406" t="str">
        <f t="shared" si="5826"/>
        <v>Jared</v>
      </c>
      <c r="N4197" s="566"/>
      <c r="O4197" s="406" t="str">
        <f t="shared" si="5827"/>
        <v>Methusaleh</v>
      </c>
      <c r="P4197" s="406" t="str">
        <f t="shared" si="5827"/>
        <v>Lamech</v>
      </c>
      <c r="Q4197" s="373"/>
      <c r="R4197" s="200"/>
    </row>
    <row r="4198" spans="3:18" ht="14.6" customHeight="1" x14ac:dyDescent="0.5">
      <c r="C4198" s="407">
        <f t="shared" ref="C4198" si="5836">C4194+1</f>
        <v>1048</v>
      </c>
      <c r="D4198" s="373"/>
      <c r="E4198" s="212">
        <f t="shared" si="5810"/>
        <v>-3032</v>
      </c>
      <c r="F4198" s="197">
        <v>3</v>
      </c>
      <c r="G4198" s="208" t="s">
        <v>287</v>
      </c>
      <c r="H4198" s="373"/>
      <c r="I4198" s="373"/>
      <c r="J4198" s="407">
        <f t="shared" si="5829"/>
        <v>813</v>
      </c>
      <c r="K4198" s="407">
        <f t="shared" si="5829"/>
        <v>723</v>
      </c>
      <c r="L4198" s="407">
        <f t="shared" si="5829"/>
        <v>653</v>
      </c>
      <c r="M4198" s="407">
        <f t="shared" si="5829"/>
        <v>588</v>
      </c>
      <c r="N4198" s="566"/>
      <c r="O4198" s="407">
        <f t="shared" si="5830"/>
        <v>361</v>
      </c>
      <c r="P4198" s="407">
        <f t="shared" si="5830"/>
        <v>174</v>
      </c>
      <c r="Q4198" s="373"/>
      <c r="R4198" s="200"/>
    </row>
    <row r="4199" spans="3:18" ht="14.6" customHeight="1" x14ac:dyDescent="0.5">
      <c r="C4199" s="408"/>
      <c r="D4199" s="373"/>
      <c r="E4199" s="345"/>
      <c r="F4199" s="197">
        <v>4</v>
      </c>
      <c r="G4199" s="209" t="s">
        <v>605</v>
      </c>
      <c r="H4199" s="373"/>
      <c r="I4199" s="373"/>
      <c r="J4199" s="407"/>
      <c r="K4199" s="407"/>
      <c r="L4199" s="407"/>
      <c r="M4199" s="407"/>
      <c r="N4199" s="566"/>
      <c r="O4199" s="407"/>
      <c r="P4199" s="407"/>
      <c r="Q4199" s="373"/>
      <c r="R4199" s="200"/>
    </row>
    <row r="4200" spans="3:18" ht="14.6" customHeight="1" x14ac:dyDescent="0.5">
      <c r="C4200" s="406" t="str">
        <f t="shared" ref="C4200" si="5837">C4196</f>
        <v>Pre-Flood</v>
      </c>
      <c r="D4200" s="373"/>
      <c r="E4200" s="201">
        <f t="shared" si="5804"/>
        <v>3032</v>
      </c>
      <c r="F4200" s="197">
        <v>1</v>
      </c>
      <c r="G4200" s="203" t="s">
        <v>288</v>
      </c>
      <c r="H4200" s="373"/>
      <c r="I4200" s="373"/>
      <c r="J4200" s="408"/>
      <c r="K4200" s="408"/>
      <c r="L4200" s="408"/>
      <c r="M4200" s="408"/>
      <c r="N4200" s="566"/>
      <c r="O4200" s="408"/>
      <c r="P4200" s="408"/>
      <c r="Q4200" s="373"/>
      <c r="R4200" s="200"/>
    </row>
    <row r="4201" spans="3:18" ht="14.6" customHeight="1" x14ac:dyDescent="0.5">
      <c r="C4201" s="407">
        <f t="shared" ref="C4201" si="5838">C4197-1</f>
        <v>607</v>
      </c>
      <c r="D4201" s="373"/>
      <c r="E4201" s="212" t="str">
        <f t="shared" si="5806"/>
        <v>BC</v>
      </c>
      <c r="F4201" s="197">
        <v>2</v>
      </c>
      <c r="G4201" s="206" t="s">
        <v>604</v>
      </c>
      <c r="H4201" s="373"/>
      <c r="I4201" s="373"/>
      <c r="J4201" s="406" t="str">
        <f t="shared" si="5826"/>
        <v>Enos</v>
      </c>
      <c r="K4201" s="406" t="str">
        <f t="shared" si="5826"/>
        <v>Cainan</v>
      </c>
      <c r="L4201" s="406" t="str">
        <f t="shared" si="5826"/>
        <v>Mahalaleel</v>
      </c>
      <c r="M4201" s="406" t="str">
        <f t="shared" si="5826"/>
        <v>Jared</v>
      </c>
      <c r="N4201" s="566"/>
      <c r="O4201" s="406" t="str">
        <f t="shared" si="5827"/>
        <v>Methusaleh</v>
      </c>
      <c r="P4201" s="406" t="str">
        <f t="shared" si="5827"/>
        <v>Lamech</v>
      </c>
      <c r="Q4201" s="373"/>
      <c r="R4201" s="200"/>
    </row>
    <row r="4202" spans="3:18" ht="14.6" customHeight="1" x14ac:dyDescent="0.5">
      <c r="C4202" s="407">
        <f t="shared" ref="C4202" si="5839">C4198+1</f>
        <v>1049</v>
      </c>
      <c r="D4202" s="373"/>
      <c r="E4202" s="212">
        <f t="shared" si="5810"/>
        <v>-3031</v>
      </c>
      <c r="F4202" s="197">
        <v>3</v>
      </c>
      <c r="G4202" s="208" t="s">
        <v>287</v>
      </c>
      <c r="H4202" s="373"/>
      <c r="I4202" s="373"/>
      <c r="J4202" s="407">
        <f t="shared" si="5829"/>
        <v>814</v>
      </c>
      <c r="K4202" s="407">
        <f t="shared" si="5829"/>
        <v>724</v>
      </c>
      <c r="L4202" s="407">
        <f t="shared" si="5829"/>
        <v>654</v>
      </c>
      <c r="M4202" s="407">
        <f t="shared" si="5829"/>
        <v>589</v>
      </c>
      <c r="N4202" s="566"/>
      <c r="O4202" s="407">
        <f t="shared" si="5830"/>
        <v>362</v>
      </c>
      <c r="P4202" s="407">
        <f t="shared" si="5830"/>
        <v>175</v>
      </c>
      <c r="Q4202" s="373"/>
      <c r="R4202" s="200"/>
    </row>
    <row r="4203" spans="3:18" ht="14.6" customHeight="1" x14ac:dyDescent="0.5">
      <c r="C4203" s="408"/>
      <c r="D4203" s="373"/>
      <c r="E4203" s="345"/>
      <c r="F4203" s="197">
        <v>4</v>
      </c>
      <c r="G4203" s="209" t="s">
        <v>605</v>
      </c>
      <c r="H4203" s="373"/>
      <c r="I4203" s="373"/>
      <c r="J4203" s="407"/>
      <c r="K4203" s="407"/>
      <c r="L4203" s="407"/>
      <c r="M4203" s="407"/>
      <c r="N4203" s="566"/>
      <c r="O4203" s="407"/>
      <c r="P4203" s="407"/>
      <c r="Q4203" s="373"/>
      <c r="R4203" s="200"/>
    </row>
    <row r="4204" spans="3:18" ht="14.6" customHeight="1" x14ac:dyDescent="0.5">
      <c r="C4204" s="406" t="str">
        <f t="shared" ref="C4204" si="5840">C4200</f>
        <v>Pre-Flood</v>
      </c>
      <c r="D4204" s="373"/>
      <c r="E4204" s="201">
        <f t="shared" si="5804"/>
        <v>3031</v>
      </c>
      <c r="F4204" s="197">
        <v>1</v>
      </c>
      <c r="G4204" s="203" t="s">
        <v>288</v>
      </c>
      <c r="H4204" s="373"/>
      <c r="I4204" s="373"/>
      <c r="J4204" s="408"/>
      <c r="K4204" s="408"/>
      <c r="L4204" s="408"/>
      <c r="M4204" s="408"/>
      <c r="N4204" s="566"/>
      <c r="O4204" s="408"/>
      <c r="P4204" s="408"/>
      <c r="Q4204" s="373"/>
      <c r="R4204" s="200"/>
    </row>
    <row r="4205" spans="3:18" ht="14.6" customHeight="1" x14ac:dyDescent="0.5">
      <c r="C4205" s="407">
        <f t="shared" ref="C4205" si="5841">C4201-1</f>
        <v>606</v>
      </c>
      <c r="D4205" s="373"/>
      <c r="E4205" s="212" t="str">
        <f t="shared" si="5806"/>
        <v>BC</v>
      </c>
      <c r="F4205" s="197">
        <v>2</v>
      </c>
      <c r="G4205" s="206" t="s">
        <v>604</v>
      </c>
      <c r="H4205" s="373"/>
      <c r="I4205" s="373"/>
      <c r="J4205" s="406" t="str">
        <f t="shared" ref="J4205:M4217" si="5842">J4201</f>
        <v>Enos</v>
      </c>
      <c r="K4205" s="406" t="str">
        <f t="shared" si="5842"/>
        <v>Cainan</v>
      </c>
      <c r="L4205" s="406" t="str">
        <f t="shared" si="5842"/>
        <v>Mahalaleel</v>
      </c>
      <c r="M4205" s="406" t="str">
        <f t="shared" si="5842"/>
        <v>Jared</v>
      </c>
      <c r="N4205" s="566"/>
      <c r="O4205" s="406" t="str">
        <f t="shared" ref="O4205:P4217" si="5843">O4201</f>
        <v>Methusaleh</v>
      </c>
      <c r="P4205" s="406" t="str">
        <f t="shared" si="5843"/>
        <v>Lamech</v>
      </c>
      <c r="Q4205" s="373"/>
      <c r="R4205" s="200"/>
    </row>
    <row r="4206" spans="3:18" ht="14.6" customHeight="1" x14ac:dyDescent="0.5">
      <c r="C4206" s="407">
        <f t="shared" ref="C4206" si="5844">C4202+1</f>
        <v>1050</v>
      </c>
      <c r="D4206" s="373"/>
      <c r="E4206" s="212">
        <f t="shared" si="5810"/>
        <v>-3030</v>
      </c>
      <c r="F4206" s="197">
        <v>3</v>
      </c>
      <c r="G4206" s="208" t="s">
        <v>287</v>
      </c>
      <c r="H4206" s="373"/>
      <c r="I4206" s="373"/>
      <c r="J4206" s="407">
        <f t="shared" ref="J4206:M4218" si="5845">J4202+1</f>
        <v>815</v>
      </c>
      <c r="K4206" s="407">
        <f t="shared" si="5845"/>
        <v>725</v>
      </c>
      <c r="L4206" s="407">
        <f t="shared" si="5845"/>
        <v>655</v>
      </c>
      <c r="M4206" s="407">
        <f t="shared" si="5845"/>
        <v>590</v>
      </c>
      <c r="N4206" s="566"/>
      <c r="O4206" s="407">
        <f t="shared" ref="O4206:P4218" si="5846">O4202+1</f>
        <v>363</v>
      </c>
      <c r="P4206" s="407">
        <f t="shared" si="5846"/>
        <v>176</v>
      </c>
      <c r="Q4206" s="373"/>
      <c r="R4206" s="200"/>
    </row>
    <row r="4207" spans="3:18" ht="14.6" customHeight="1" x14ac:dyDescent="0.5">
      <c r="C4207" s="408"/>
      <c r="D4207" s="373"/>
      <c r="E4207" s="345"/>
      <c r="F4207" s="197">
        <v>4</v>
      </c>
      <c r="G4207" s="209" t="s">
        <v>605</v>
      </c>
      <c r="H4207" s="373"/>
      <c r="I4207" s="373"/>
      <c r="J4207" s="407"/>
      <c r="K4207" s="407"/>
      <c r="L4207" s="407"/>
      <c r="M4207" s="407"/>
      <c r="N4207" s="566"/>
      <c r="O4207" s="407"/>
      <c r="P4207" s="407"/>
      <c r="Q4207" s="373"/>
      <c r="R4207" s="200"/>
    </row>
    <row r="4208" spans="3:18" ht="14.6" customHeight="1" x14ac:dyDescent="0.5">
      <c r="C4208" s="406" t="str">
        <f t="shared" ref="C4208" si="5847">C4204</f>
        <v>Pre-Flood</v>
      </c>
      <c r="D4208" s="373"/>
      <c r="E4208" s="201">
        <f t="shared" si="5804"/>
        <v>3030</v>
      </c>
      <c r="F4208" s="197">
        <v>1</v>
      </c>
      <c r="G4208" s="203" t="s">
        <v>288</v>
      </c>
      <c r="H4208" s="373"/>
      <c r="I4208" s="373"/>
      <c r="J4208" s="408"/>
      <c r="K4208" s="408"/>
      <c r="L4208" s="408"/>
      <c r="M4208" s="408"/>
      <c r="N4208" s="566"/>
      <c r="O4208" s="408"/>
      <c r="P4208" s="408"/>
      <c r="Q4208" s="373"/>
      <c r="R4208" s="200"/>
    </row>
    <row r="4209" spans="3:18" ht="14.6" customHeight="1" x14ac:dyDescent="0.5">
      <c r="C4209" s="407">
        <f t="shared" ref="C4209" si="5848">C4205-1</f>
        <v>605</v>
      </c>
      <c r="D4209" s="373"/>
      <c r="E4209" s="212" t="str">
        <f t="shared" si="5806"/>
        <v>BC</v>
      </c>
      <c r="F4209" s="197">
        <v>2</v>
      </c>
      <c r="G4209" s="206" t="s">
        <v>604</v>
      </c>
      <c r="H4209" s="373"/>
      <c r="I4209" s="373"/>
      <c r="J4209" s="406" t="str">
        <f t="shared" si="5842"/>
        <v>Enos</v>
      </c>
      <c r="K4209" s="406" t="str">
        <f t="shared" si="5842"/>
        <v>Cainan</v>
      </c>
      <c r="L4209" s="406" t="str">
        <f t="shared" si="5842"/>
        <v>Mahalaleel</v>
      </c>
      <c r="M4209" s="406" t="str">
        <f t="shared" si="5842"/>
        <v>Jared</v>
      </c>
      <c r="N4209" s="566"/>
      <c r="O4209" s="406" t="str">
        <f t="shared" si="5843"/>
        <v>Methusaleh</v>
      </c>
      <c r="P4209" s="406" t="str">
        <f t="shared" si="5843"/>
        <v>Lamech</v>
      </c>
      <c r="Q4209" s="373"/>
      <c r="R4209" s="200"/>
    </row>
    <row r="4210" spans="3:18" ht="14.6" customHeight="1" x14ac:dyDescent="0.5">
      <c r="C4210" s="407">
        <f t="shared" ref="C4210" si="5849">C4206+1</f>
        <v>1051</v>
      </c>
      <c r="D4210" s="373"/>
      <c r="E4210" s="212">
        <f t="shared" si="5810"/>
        <v>-3029</v>
      </c>
      <c r="F4210" s="197">
        <v>3</v>
      </c>
      <c r="G4210" s="208" t="s">
        <v>287</v>
      </c>
      <c r="H4210" s="373"/>
      <c r="I4210" s="373"/>
      <c r="J4210" s="407">
        <f t="shared" si="5845"/>
        <v>816</v>
      </c>
      <c r="K4210" s="407">
        <f t="shared" si="5845"/>
        <v>726</v>
      </c>
      <c r="L4210" s="407">
        <f t="shared" si="5845"/>
        <v>656</v>
      </c>
      <c r="M4210" s="407">
        <f t="shared" si="5845"/>
        <v>591</v>
      </c>
      <c r="N4210" s="566"/>
      <c r="O4210" s="407">
        <f t="shared" si="5846"/>
        <v>364</v>
      </c>
      <c r="P4210" s="407">
        <f t="shared" si="5846"/>
        <v>177</v>
      </c>
      <c r="Q4210" s="373"/>
      <c r="R4210" s="200"/>
    </row>
    <row r="4211" spans="3:18" ht="14.6" customHeight="1" x14ac:dyDescent="0.5">
      <c r="C4211" s="408"/>
      <c r="D4211" s="373"/>
      <c r="E4211" s="345"/>
      <c r="F4211" s="197">
        <v>4</v>
      </c>
      <c r="G4211" s="209" t="s">
        <v>605</v>
      </c>
      <c r="H4211" s="373"/>
      <c r="I4211" s="373"/>
      <c r="J4211" s="407"/>
      <c r="K4211" s="407"/>
      <c r="L4211" s="407"/>
      <c r="M4211" s="407"/>
      <c r="N4211" s="566"/>
      <c r="O4211" s="407"/>
      <c r="P4211" s="407"/>
      <c r="Q4211" s="373"/>
      <c r="R4211" s="200"/>
    </row>
    <row r="4212" spans="3:18" ht="14.6" customHeight="1" x14ac:dyDescent="0.5">
      <c r="C4212" s="406" t="str">
        <f t="shared" ref="C4212" si="5850">C4208</f>
        <v>Pre-Flood</v>
      </c>
      <c r="D4212" s="373"/>
      <c r="E4212" s="201">
        <f t="shared" si="5804"/>
        <v>3029</v>
      </c>
      <c r="F4212" s="197">
        <v>1</v>
      </c>
      <c r="G4212" s="203" t="s">
        <v>288</v>
      </c>
      <c r="H4212" s="373"/>
      <c r="I4212" s="373"/>
      <c r="J4212" s="408"/>
      <c r="K4212" s="408"/>
      <c r="L4212" s="408"/>
      <c r="M4212" s="408"/>
      <c r="N4212" s="566"/>
      <c r="O4212" s="408"/>
      <c r="P4212" s="408"/>
      <c r="Q4212" s="373"/>
      <c r="R4212" s="200"/>
    </row>
    <row r="4213" spans="3:18" ht="14.6" customHeight="1" x14ac:dyDescent="0.5">
      <c r="C4213" s="407">
        <f t="shared" ref="C4213" si="5851">C4209-1</f>
        <v>604</v>
      </c>
      <c r="D4213" s="373"/>
      <c r="E4213" s="212" t="str">
        <f t="shared" si="5806"/>
        <v>BC</v>
      </c>
      <c r="F4213" s="197">
        <v>2</v>
      </c>
      <c r="G4213" s="206" t="s">
        <v>604</v>
      </c>
      <c r="H4213" s="373"/>
      <c r="I4213" s="373"/>
      <c r="J4213" s="406" t="str">
        <f t="shared" si="5842"/>
        <v>Enos</v>
      </c>
      <c r="K4213" s="406" t="str">
        <f t="shared" si="5842"/>
        <v>Cainan</v>
      </c>
      <c r="L4213" s="406" t="str">
        <f t="shared" si="5842"/>
        <v>Mahalaleel</v>
      </c>
      <c r="M4213" s="406" t="str">
        <f t="shared" si="5842"/>
        <v>Jared</v>
      </c>
      <c r="N4213" s="566"/>
      <c r="O4213" s="406" t="str">
        <f t="shared" si="5843"/>
        <v>Methusaleh</v>
      </c>
      <c r="P4213" s="406" t="str">
        <f t="shared" si="5843"/>
        <v>Lamech</v>
      </c>
      <c r="Q4213" s="373"/>
      <c r="R4213" s="200"/>
    </row>
    <row r="4214" spans="3:18" ht="14.6" customHeight="1" x14ac:dyDescent="0.5">
      <c r="C4214" s="407">
        <f t="shared" ref="C4214" si="5852">C4210+1</f>
        <v>1052</v>
      </c>
      <c r="D4214" s="373"/>
      <c r="E4214" s="212">
        <f t="shared" si="5810"/>
        <v>-3028</v>
      </c>
      <c r="F4214" s="197">
        <v>3</v>
      </c>
      <c r="G4214" s="208" t="s">
        <v>287</v>
      </c>
      <c r="H4214" s="373"/>
      <c r="I4214" s="373"/>
      <c r="J4214" s="407">
        <f t="shared" si="5845"/>
        <v>817</v>
      </c>
      <c r="K4214" s="407">
        <f t="shared" si="5845"/>
        <v>727</v>
      </c>
      <c r="L4214" s="407">
        <f t="shared" si="5845"/>
        <v>657</v>
      </c>
      <c r="M4214" s="407">
        <f t="shared" si="5845"/>
        <v>592</v>
      </c>
      <c r="N4214" s="566"/>
      <c r="O4214" s="407">
        <f t="shared" si="5846"/>
        <v>365</v>
      </c>
      <c r="P4214" s="407">
        <f t="shared" si="5846"/>
        <v>178</v>
      </c>
      <c r="Q4214" s="373"/>
      <c r="R4214" s="200"/>
    </row>
    <row r="4215" spans="3:18" ht="14.6" customHeight="1" x14ac:dyDescent="0.5">
      <c r="C4215" s="408"/>
      <c r="D4215" s="373"/>
      <c r="E4215" s="345"/>
      <c r="F4215" s="197">
        <v>4</v>
      </c>
      <c r="G4215" s="209" t="s">
        <v>605</v>
      </c>
      <c r="H4215" s="373"/>
      <c r="I4215" s="373"/>
      <c r="J4215" s="407"/>
      <c r="K4215" s="407"/>
      <c r="L4215" s="407"/>
      <c r="M4215" s="407"/>
      <c r="N4215" s="566"/>
      <c r="O4215" s="407"/>
      <c r="P4215" s="407"/>
      <c r="Q4215" s="373"/>
      <c r="R4215" s="200"/>
    </row>
    <row r="4216" spans="3:18" ht="14.6" customHeight="1" x14ac:dyDescent="0.5">
      <c r="C4216" s="406" t="str">
        <f t="shared" ref="C4216" si="5853">C4212</f>
        <v>Pre-Flood</v>
      </c>
      <c r="D4216" s="373"/>
      <c r="E4216" s="201">
        <f t="shared" si="5804"/>
        <v>3028</v>
      </c>
      <c r="F4216" s="197">
        <v>1</v>
      </c>
      <c r="G4216" s="203" t="s">
        <v>288</v>
      </c>
      <c r="H4216" s="373"/>
      <c r="I4216" s="373"/>
      <c r="J4216" s="408"/>
      <c r="K4216" s="408"/>
      <c r="L4216" s="408"/>
      <c r="M4216" s="408"/>
      <c r="N4216" s="566"/>
      <c r="O4216" s="408"/>
      <c r="P4216" s="408"/>
      <c r="Q4216" s="373"/>
      <c r="R4216" s="200"/>
    </row>
    <row r="4217" spans="3:18" ht="14.6" customHeight="1" x14ac:dyDescent="0.5">
      <c r="C4217" s="407">
        <f t="shared" ref="C4217" si="5854">C4213-1</f>
        <v>603</v>
      </c>
      <c r="D4217" s="373"/>
      <c r="E4217" s="212" t="str">
        <f t="shared" si="5806"/>
        <v>BC</v>
      </c>
      <c r="F4217" s="197">
        <v>2</v>
      </c>
      <c r="G4217" s="206" t="s">
        <v>604</v>
      </c>
      <c r="H4217" s="373"/>
      <c r="I4217" s="373"/>
      <c r="J4217" s="406" t="str">
        <f t="shared" si="5842"/>
        <v>Enos</v>
      </c>
      <c r="K4217" s="406" t="str">
        <f t="shared" si="5842"/>
        <v>Cainan</v>
      </c>
      <c r="L4217" s="406" t="str">
        <f t="shared" si="5842"/>
        <v>Mahalaleel</v>
      </c>
      <c r="M4217" s="406" t="str">
        <f t="shared" si="5842"/>
        <v>Jared</v>
      </c>
      <c r="N4217" s="566"/>
      <c r="O4217" s="406" t="str">
        <f t="shared" si="5843"/>
        <v>Methusaleh</v>
      </c>
      <c r="P4217" s="406" t="str">
        <f t="shared" si="5843"/>
        <v>Lamech</v>
      </c>
      <c r="Q4217" s="373"/>
      <c r="R4217" s="200"/>
    </row>
    <row r="4218" spans="3:18" ht="14.6" customHeight="1" x14ac:dyDescent="0.5">
      <c r="C4218" s="407">
        <f t="shared" ref="C4218" si="5855">C4214+1</f>
        <v>1053</v>
      </c>
      <c r="D4218" s="373"/>
      <c r="E4218" s="212">
        <f t="shared" si="5810"/>
        <v>-3027</v>
      </c>
      <c r="F4218" s="197">
        <v>3</v>
      </c>
      <c r="G4218" s="208" t="s">
        <v>287</v>
      </c>
      <c r="H4218" s="373"/>
      <c r="I4218" s="373"/>
      <c r="J4218" s="407">
        <f t="shared" si="5845"/>
        <v>818</v>
      </c>
      <c r="K4218" s="407">
        <f t="shared" si="5845"/>
        <v>728</v>
      </c>
      <c r="L4218" s="407">
        <f t="shared" si="5845"/>
        <v>658</v>
      </c>
      <c r="M4218" s="407">
        <f t="shared" si="5845"/>
        <v>593</v>
      </c>
      <c r="N4218" s="566"/>
      <c r="O4218" s="407">
        <f t="shared" si="5846"/>
        <v>366</v>
      </c>
      <c r="P4218" s="407">
        <f t="shared" si="5846"/>
        <v>179</v>
      </c>
      <c r="Q4218" s="373"/>
      <c r="R4218" s="200"/>
    </row>
    <row r="4219" spans="3:18" ht="14.6" customHeight="1" x14ac:dyDescent="0.5">
      <c r="C4219" s="408"/>
      <c r="D4219" s="373"/>
      <c r="E4219" s="345"/>
      <c r="F4219" s="197">
        <v>4</v>
      </c>
      <c r="G4219" s="209" t="s">
        <v>605</v>
      </c>
      <c r="H4219" s="373"/>
      <c r="I4219" s="373"/>
      <c r="J4219" s="407"/>
      <c r="K4219" s="407"/>
      <c r="L4219" s="407"/>
      <c r="M4219" s="407"/>
      <c r="N4219" s="566"/>
      <c r="O4219" s="407"/>
      <c r="P4219" s="407"/>
      <c r="Q4219" s="373"/>
      <c r="R4219" s="200"/>
    </row>
    <row r="4220" spans="3:18" ht="14.6" customHeight="1" x14ac:dyDescent="0.5">
      <c r="C4220" s="406" t="str">
        <f t="shared" ref="C4220" si="5856">C4216</f>
        <v>Pre-Flood</v>
      </c>
      <c r="D4220" s="373"/>
      <c r="E4220" s="201">
        <f t="shared" si="5804"/>
        <v>3027</v>
      </c>
      <c r="F4220" s="197">
        <v>1</v>
      </c>
      <c r="G4220" s="203" t="s">
        <v>288</v>
      </c>
      <c r="H4220" s="373"/>
      <c r="I4220" s="373"/>
      <c r="J4220" s="408"/>
      <c r="K4220" s="408"/>
      <c r="L4220" s="408"/>
      <c r="M4220" s="408"/>
      <c r="N4220" s="566"/>
      <c r="O4220" s="408"/>
      <c r="P4220" s="408"/>
      <c r="Q4220" s="373"/>
      <c r="R4220" s="200"/>
    </row>
    <row r="4221" spans="3:18" ht="14.6" customHeight="1" x14ac:dyDescent="0.5">
      <c r="C4221" s="407">
        <f t="shared" ref="C4221" si="5857">C4217-1</f>
        <v>602</v>
      </c>
      <c r="D4221" s="373"/>
      <c r="E4221" s="212" t="str">
        <f t="shared" si="5806"/>
        <v>BC</v>
      </c>
      <c r="F4221" s="197">
        <v>2</v>
      </c>
      <c r="G4221" s="206" t="s">
        <v>604</v>
      </c>
      <c r="H4221" s="373"/>
      <c r="I4221" s="373"/>
      <c r="J4221" s="406" t="str">
        <f t="shared" ref="J4221:M4233" si="5858">J4217</f>
        <v>Enos</v>
      </c>
      <c r="K4221" s="406" t="str">
        <f t="shared" si="5858"/>
        <v>Cainan</v>
      </c>
      <c r="L4221" s="406" t="str">
        <f t="shared" si="5858"/>
        <v>Mahalaleel</v>
      </c>
      <c r="M4221" s="406" t="str">
        <f t="shared" si="5858"/>
        <v>Jared</v>
      </c>
      <c r="N4221" s="566"/>
      <c r="O4221" s="406" t="str">
        <f t="shared" ref="O4221:P4233" si="5859">O4217</f>
        <v>Methusaleh</v>
      </c>
      <c r="P4221" s="406" t="str">
        <f t="shared" si="5859"/>
        <v>Lamech</v>
      </c>
      <c r="Q4221" s="373"/>
      <c r="R4221" s="200"/>
    </row>
    <row r="4222" spans="3:18" ht="14.6" customHeight="1" x14ac:dyDescent="0.5">
      <c r="C4222" s="407">
        <f t="shared" ref="C4222" si="5860">C4218+1</f>
        <v>1054</v>
      </c>
      <c r="D4222" s="373"/>
      <c r="E4222" s="212">
        <f t="shared" si="5810"/>
        <v>-3026</v>
      </c>
      <c r="F4222" s="197">
        <v>3</v>
      </c>
      <c r="G4222" s="208" t="s">
        <v>287</v>
      </c>
      <c r="H4222" s="373"/>
      <c r="I4222" s="373"/>
      <c r="J4222" s="407">
        <f t="shared" ref="J4222:M4234" si="5861">J4218+1</f>
        <v>819</v>
      </c>
      <c r="K4222" s="407">
        <f t="shared" si="5861"/>
        <v>729</v>
      </c>
      <c r="L4222" s="407">
        <f t="shared" si="5861"/>
        <v>659</v>
      </c>
      <c r="M4222" s="407">
        <f t="shared" si="5861"/>
        <v>594</v>
      </c>
      <c r="N4222" s="566"/>
      <c r="O4222" s="407">
        <f t="shared" ref="O4222:P4234" si="5862">O4218+1</f>
        <v>367</v>
      </c>
      <c r="P4222" s="407">
        <f t="shared" si="5862"/>
        <v>180</v>
      </c>
      <c r="Q4222" s="373"/>
      <c r="R4222" s="200"/>
    </row>
    <row r="4223" spans="3:18" ht="14.6" customHeight="1" x14ac:dyDescent="0.5">
      <c r="C4223" s="408"/>
      <c r="D4223" s="373"/>
      <c r="E4223" s="345"/>
      <c r="F4223" s="197">
        <v>4</v>
      </c>
      <c r="G4223" s="209" t="s">
        <v>605</v>
      </c>
      <c r="H4223" s="373"/>
      <c r="I4223" s="373"/>
      <c r="J4223" s="407"/>
      <c r="K4223" s="407"/>
      <c r="L4223" s="407"/>
      <c r="M4223" s="407"/>
      <c r="N4223" s="566"/>
      <c r="O4223" s="407"/>
      <c r="P4223" s="407"/>
      <c r="Q4223" s="373"/>
      <c r="R4223" s="200"/>
    </row>
    <row r="4224" spans="3:18" ht="14.6" customHeight="1" x14ac:dyDescent="0.5">
      <c r="C4224" s="406" t="str">
        <f t="shared" ref="C4224" si="5863">C4220</f>
        <v>Pre-Flood</v>
      </c>
      <c r="D4224" s="373"/>
      <c r="E4224" s="201">
        <f t="shared" si="5804"/>
        <v>3026</v>
      </c>
      <c r="F4224" s="197">
        <v>1</v>
      </c>
      <c r="G4224" s="203" t="s">
        <v>288</v>
      </c>
      <c r="H4224" s="373"/>
      <c r="I4224" s="373"/>
      <c r="J4224" s="408"/>
      <c r="K4224" s="408"/>
      <c r="L4224" s="408"/>
      <c r="M4224" s="408"/>
      <c r="N4224" s="566"/>
      <c r="O4224" s="408"/>
      <c r="P4224" s="408"/>
      <c r="Q4224" s="373"/>
      <c r="R4224" s="200"/>
    </row>
    <row r="4225" spans="3:18" ht="14.6" customHeight="1" x14ac:dyDescent="0.5">
      <c r="C4225" s="407">
        <f t="shared" ref="C4225" si="5864">C4221-1</f>
        <v>601</v>
      </c>
      <c r="D4225" s="373"/>
      <c r="E4225" s="212" t="str">
        <f t="shared" si="5806"/>
        <v>BC</v>
      </c>
      <c r="F4225" s="197">
        <v>2</v>
      </c>
      <c r="G4225" s="206" t="s">
        <v>604</v>
      </c>
      <c r="H4225" s="373"/>
      <c r="I4225" s="373"/>
      <c r="J4225" s="406" t="str">
        <f t="shared" si="5858"/>
        <v>Enos</v>
      </c>
      <c r="K4225" s="406" t="str">
        <f t="shared" si="5858"/>
        <v>Cainan</v>
      </c>
      <c r="L4225" s="406" t="str">
        <f t="shared" si="5858"/>
        <v>Mahalaleel</v>
      </c>
      <c r="M4225" s="406" t="str">
        <f t="shared" si="5858"/>
        <v>Jared</v>
      </c>
      <c r="N4225" s="566"/>
      <c r="O4225" s="406" t="str">
        <f t="shared" si="5859"/>
        <v>Methusaleh</v>
      </c>
      <c r="P4225" s="406" t="str">
        <f t="shared" si="5859"/>
        <v>Lamech</v>
      </c>
      <c r="Q4225" s="373"/>
      <c r="R4225" s="200"/>
    </row>
    <row r="4226" spans="3:18" ht="14.6" customHeight="1" x14ac:dyDescent="0.5">
      <c r="C4226" s="407">
        <f t="shared" ref="C4226" si="5865">C4222+1</f>
        <v>1055</v>
      </c>
      <c r="D4226" s="373"/>
      <c r="E4226" s="212">
        <f t="shared" si="5810"/>
        <v>-3025</v>
      </c>
      <c r="F4226" s="197">
        <v>3</v>
      </c>
      <c r="G4226" s="208" t="s">
        <v>287</v>
      </c>
      <c r="H4226" s="373"/>
      <c r="I4226" s="373"/>
      <c r="J4226" s="407">
        <f t="shared" si="5861"/>
        <v>820</v>
      </c>
      <c r="K4226" s="407">
        <f t="shared" si="5861"/>
        <v>730</v>
      </c>
      <c r="L4226" s="407">
        <f t="shared" si="5861"/>
        <v>660</v>
      </c>
      <c r="M4226" s="407">
        <f t="shared" si="5861"/>
        <v>595</v>
      </c>
      <c r="N4226" s="566"/>
      <c r="O4226" s="407">
        <f t="shared" si="5862"/>
        <v>368</v>
      </c>
      <c r="P4226" s="407">
        <f t="shared" si="5862"/>
        <v>181</v>
      </c>
      <c r="Q4226" s="373"/>
      <c r="R4226" s="200"/>
    </row>
    <row r="4227" spans="3:18" ht="14.6" customHeight="1" x14ac:dyDescent="0.5">
      <c r="C4227" s="408"/>
      <c r="D4227" s="373"/>
      <c r="E4227" s="345"/>
      <c r="F4227" s="197">
        <v>4</v>
      </c>
      <c r="G4227" s="209" t="s">
        <v>605</v>
      </c>
      <c r="H4227" s="373"/>
      <c r="I4227" s="373"/>
      <c r="J4227" s="407"/>
      <c r="K4227" s="407"/>
      <c r="L4227" s="407"/>
      <c r="M4227" s="407"/>
      <c r="N4227" s="566"/>
      <c r="O4227" s="407"/>
      <c r="P4227" s="407"/>
      <c r="Q4227" s="373"/>
      <c r="R4227" s="200"/>
    </row>
    <row r="4228" spans="3:18" ht="14.6" customHeight="1" x14ac:dyDescent="0.5">
      <c r="C4228" s="406" t="str">
        <f t="shared" ref="C4228" si="5866">C4224</f>
        <v>Pre-Flood</v>
      </c>
      <c r="D4228" s="373"/>
      <c r="E4228" s="201">
        <f t="shared" si="5804"/>
        <v>3025</v>
      </c>
      <c r="F4228" s="197">
        <v>1</v>
      </c>
      <c r="G4228" s="203" t="s">
        <v>288</v>
      </c>
      <c r="H4228" s="373"/>
      <c r="I4228" s="373"/>
      <c r="J4228" s="408"/>
      <c r="K4228" s="408"/>
      <c r="L4228" s="408"/>
      <c r="M4228" s="408"/>
      <c r="N4228" s="566"/>
      <c r="O4228" s="408"/>
      <c r="P4228" s="408"/>
      <c r="Q4228" s="373"/>
      <c r="R4228" s="200"/>
    </row>
    <row r="4229" spans="3:18" ht="14.6" customHeight="1" x14ac:dyDescent="0.5">
      <c r="C4229" s="407">
        <f t="shared" ref="C4229" si="5867">C4225-1</f>
        <v>600</v>
      </c>
      <c r="D4229" s="373"/>
      <c r="E4229" s="212" t="str">
        <f t="shared" si="5806"/>
        <v>BC</v>
      </c>
      <c r="F4229" s="197">
        <v>2</v>
      </c>
      <c r="G4229" s="206" t="s">
        <v>604</v>
      </c>
      <c r="H4229" s="373"/>
      <c r="I4229" s="373"/>
      <c r="J4229" s="406" t="str">
        <f t="shared" si="5858"/>
        <v>Enos</v>
      </c>
      <c r="K4229" s="406" t="str">
        <f t="shared" si="5858"/>
        <v>Cainan</v>
      </c>
      <c r="L4229" s="406" t="str">
        <f t="shared" si="5858"/>
        <v>Mahalaleel</v>
      </c>
      <c r="M4229" s="406" t="str">
        <f t="shared" si="5858"/>
        <v>Jared</v>
      </c>
      <c r="N4229" s="566"/>
      <c r="O4229" s="406" t="str">
        <f t="shared" si="5859"/>
        <v>Methusaleh</v>
      </c>
      <c r="P4229" s="406" t="str">
        <f t="shared" si="5859"/>
        <v>Lamech</v>
      </c>
      <c r="Q4229" s="373"/>
      <c r="R4229" s="200"/>
    </row>
    <row r="4230" spans="3:18" ht="14.6" customHeight="1" x14ac:dyDescent="0.5">
      <c r="C4230" s="407">
        <f t="shared" ref="C4230" si="5868">C4226+1</f>
        <v>1056</v>
      </c>
      <c r="D4230" s="373"/>
      <c r="E4230" s="212">
        <f t="shared" si="5810"/>
        <v>-3024</v>
      </c>
      <c r="F4230" s="197">
        <v>3</v>
      </c>
      <c r="G4230" s="208" t="s">
        <v>287</v>
      </c>
      <c r="H4230" s="373"/>
      <c r="I4230" s="373"/>
      <c r="J4230" s="407">
        <f t="shared" si="5861"/>
        <v>821</v>
      </c>
      <c r="K4230" s="407">
        <f t="shared" si="5861"/>
        <v>731</v>
      </c>
      <c r="L4230" s="407">
        <f t="shared" si="5861"/>
        <v>661</v>
      </c>
      <c r="M4230" s="407">
        <f t="shared" si="5861"/>
        <v>596</v>
      </c>
      <c r="N4230" s="566"/>
      <c r="O4230" s="407">
        <f t="shared" si="5862"/>
        <v>369</v>
      </c>
      <c r="P4230" s="407">
        <f t="shared" si="5862"/>
        <v>182</v>
      </c>
      <c r="Q4230" s="373"/>
      <c r="R4230" s="200"/>
    </row>
    <row r="4231" spans="3:18" ht="14.6" customHeight="1" x14ac:dyDescent="0.5">
      <c r="C4231" s="408"/>
      <c r="D4231" s="373"/>
      <c r="E4231" s="345"/>
      <c r="F4231" s="197">
        <v>4</v>
      </c>
      <c r="G4231" s="209" t="s">
        <v>605</v>
      </c>
      <c r="H4231" s="373"/>
      <c r="I4231" s="373"/>
      <c r="J4231" s="407"/>
      <c r="K4231" s="407"/>
      <c r="L4231" s="407"/>
      <c r="M4231" s="407"/>
      <c r="N4231" s="566"/>
      <c r="O4231" s="407"/>
      <c r="P4231" s="407"/>
      <c r="Q4231" s="373"/>
      <c r="R4231" s="200"/>
    </row>
    <row r="4232" spans="3:18" ht="14.6" customHeight="1" x14ac:dyDescent="0.5">
      <c r="C4232" s="406" t="str">
        <f t="shared" ref="C4232" si="5869">C4228</f>
        <v>Pre-Flood</v>
      </c>
      <c r="D4232" s="373"/>
      <c r="E4232" s="201">
        <f t="shared" si="5804"/>
        <v>3024</v>
      </c>
      <c r="F4232" s="197">
        <v>1</v>
      </c>
      <c r="G4232" s="203" t="s">
        <v>288</v>
      </c>
      <c r="H4232" s="373"/>
      <c r="I4232" s="373"/>
      <c r="J4232" s="408"/>
      <c r="K4232" s="408"/>
      <c r="L4232" s="408"/>
      <c r="M4232" s="408"/>
      <c r="N4232" s="566"/>
      <c r="O4232" s="408"/>
      <c r="P4232" s="408"/>
      <c r="R4232" s="200"/>
    </row>
    <row r="4233" spans="3:18" ht="14.6" customHeight="1" x14ac:dyDescent="0.5">
      <c r="C4233" s="407">
        <f t="shared" ref="C4233" si="5870">C4229-1</f>
        <v>599</v>
      </c>
      <c r="D4233" s="373"/>
      <c r="E4233" s="212" t="str">
        <f t="shared" si="5806"/>
        <v>BC</v>
      </c>
      <c r="F4233" s="197">
        <v>2</v>
      </c>
      <c r="G4233" s="206" t="s">
        <v>604</v>
      </c>
      <c r="H4233" s="373"/>
      <c r="I4233" s="373"/>
      <c r="J4233" s="406" t="str">
        <f t="shared" si="5858"/>
        <v>Enos</v>
      </c>
      <c r="K4233" s="406" t="str">
        <f t="shared" si="5858"/>
        <v>Cainan</v>
      </c>
      <c r="L4233" s="406" t="str">
        <f t="shared" si="5858"/>
        <v>Mahalaleel</v>
      </c>
      <c r="M4233" s="406" t="str">
        <f t="shared" si="5858"/>
        <v>Jared</v>
      </c>
      <c r="N4233" s="566"/>
      <c r="O4233" s="406" t="str">
        <f t="shared" si="5859"/>
        <v>Methusaleh</v>
      </c>
      <c r="P4233" s="406" t="str">
        <f t="shared" si="5859"/>
        <v>Lamech</v>
      </c>
      <c r="Q4233" s="406" t="s">
        <v>1156</v>
      </c>
      <c r="R4233" s="200"/>
    </row>
    <row r="4234" spans="3:18" ht="14.6" customHeight="1" x14ac:dyDescent="0.5">
      <c r="C4234" s="407">
        <f t="shared" ref="C4234" si="5871">C4230+1</f>
        <v>1057</v>
      </c>
      <c r="D4234" s="373"/>
      <c r="E4234" s="212">
        <f t="shared" si="5810"/>
        <v>-3023</v>
      </c>
      <c r="F4234" s="197">
        <v>3</v>
      </c>
      <c r="G4234" s="208" t="s">
        <v>287</v>
      </c>
      <c r="H4234" s="373"/>
      <c r="I4234" s="373"/>
      <c r="J4234" s="407">
        <f t="shared" si="5861"/>
        <v>822</v>
      </c>
      <c r="K4234" s="407">
        <f t="shared" si="5861"/>
        <v>732</v>
      </c>
      <c r="L4234" s="407">
        <f t="shared" si="5861"/>
        <v>662</v>
      </c>
      <c r="M4234" s="407">
        <f t="shared" si="5861"/>
        <v>597</v>
      </c>
      <c r="N4234" s="566"/>
      <c r="O4234" s="407">
        <f t="shared" si="5862"/>
        <v>370</v>
      </c>
      <c r="P4234" s="407">
        <f t="shared" si="5862"/>
        <v>183</v>
      </c>
      <c r="Q4234" s="407">
        <v>1</v>
      </c>
      <c r="R4234" s="200"/>
    </row>
    <row r="4235" spans="3:18" ht="14.6" customHeight="1" x14ac:dyDescent="0.5">
      <c r="C4235" s="408"/>
      <c r="D4235" s="373"/>
      <c r="E4235" s="345"/>
      <c r="F4235" s="197">
        <v>4</v>
      </c>
      <c r="G4235" s="209" t="s">
        <v>605</v>
      </c>
      <c r="H4235" s="373"/>
      <c r="I4235" s="373"/>
      <c r="J4235" s="407"/>
      <c r="K4235" s="407"/>
      <c r="L4235" s="407"/>
      <c r="M4235" s="407"/>
      <c r="N4235" s="566"/>
      <c r="O4235" s="407"/>
      <c r="P4235" s="407"/>
      <c r="Q4235" s="407"/>
      <c r="R4235" s="200"/>
    </row>
    <row r="4236" spans="3:18" ht="14.6" customHeight="1" x14ac:dyDescent="0.5">
      <c r="C4236" s="406" t="str">
        <f t="shared" ref="C4236" si="5872">C4232</f>
        <v>Pre-Flood</v>
      </c>
      <c r="D4236" s="373"/>
      <c r="E4236" s="201">
        <f t="shared" ref="E4236:E4296" si="5873">E4232-1</f>
        <v>3023</v>
      </c>
      <c r="F4236" s="197">
        <v>1</v>
      </c>
      <c r="G4236" s="203" t="s">
        <v>288</v>
      </c>
      <c r="H4236" s="373"/>
      <c r="I4236" s="373"/>
      <c r="J4236" s="408"/>
      <c r="K4236" s="408"/>
      <c r="L4236" s="408"/>
      <c r="M4236" s="408"/>
      <c r="N4236" s="566"/>
      <c r="O4236" s="408"/>
      <c r="P4236" s="408"/>
      <c r="Q4236" s="408"/>
      <c r="R4236" s="200"/>
    </row>
    <row r="4237" spans="3:18" ht="14.6" customHeight="1" x14ac:dyDescent="0.5">
      <c r="C4237" s="407">
        <f t="shared" ref="C4237" si="5874">C4233-1</f>
        <v>598</v>
      </c>
      <c r="D4237" s="373"/>
      <c r="E4237" s="212" t="str">
        <f t="shared" ref="E4237:E4297" si="5875">E4233</f>
        <v>BC</v>
      </c>
      <c r="F4237" s="197">
        <v>2</v>
      </c>
      <c r="G4237" s="206" t="s">
        <v>604</v>
      </c>
      <c r="H4237" s="373"/>
      <c r="I4237" s="373"/>
      <c r="J4237" s="406" t="str">
        <f t="shared" ref="J4237:M4249" si="5876">J4233</f>
        <v>Enos</v>
      </c>
      <c r="K4237" s="406" t="str">
        <f t="shared" si="5876"/>
        <v>Cainan</v>
      </c>
      <c r="L4237" s="406" t="str">
        <f t="shared" si="5876"/>
        <v>Mahalaleel</v>
      </c>
      <c r="M4237" s="406" t="str">
        <f t="shared" si="5876"/>
        <v>Jared</v>
      </c>
      <c r="N4237" s="566"/>
      <c r="O4237" s="406" t="str">
        <f>O4233</f>
        <v>Methusaleh</v>
      </c>
      <c r="P4237" s="406" t="str">
        <f>P4233</f>
        <v>Lamech</v>
      </c>
      <c r="Q4237" s="406" t="str">
        <f>Q4233</f>
        <v>Noah</v>
      </c>
      <c r="R4237" s="200"/>
    </row>
    <row r="4238" spans="3:18" ht="14.6" customHeight="1" x14ac:dyDescent="0.5">
      <c r="C4238" s="407">
        <f t="shared" ref="C4238" si="5877">C4234+1</f>
        <v>1058</v>
      </c>
      <c r="D4238" s="373"/>
      <c r="E4238" s="212">
        <f t="shared" ref="E4238:E4298" si="5878">-E4236+1</f>
        <v>-3022</v>
      </c>
      <c r="F4238" s="197">
        <v>3</v>
      </c>
      <c r="G4238" s="208" t="s">
        <v>287</v>
      </c>
      <c r="H4238" s="373"/>
      <c r="I4238" s="373"/>
      <c r="J4238" s="407">
        <f t="shared" ref="J4238:M4250" si="5879">J4234+1</f>
        <v>823</v>
      </c>
      <c r="K4238" s="407">
        <f t="shared" si="5879"/>
        <v>733</v>
      </c>
      <c r="L4238" s="407">
        <f t="shared" si="5879"/>
        <v>663</v>
      </c>
      <c r="M4238" s="407">
        <f t="shared" si="5879"/>
        <v>598</v>
      </c>
      <c r="N4238" s="566"/>
      <c r="O4238" s="407">
        <f>O4234+1</f>
        <v>371</v>
      </c>
      <c r="P4238" s="407">
        <f>P4234+1</f>
        <v>184</v>
      </c>
      <c r="Q4238" s="407">
        <f>Q4234+1</f>
        <v>2</v>
      </c>
      <c r="R4238" s="200"/>
    </row>
    <row r="4239" spans="3:18" ht="14.6" customHeight="1" x14ac:dyDescent="0.5">
      <c r="C4239" s="408"/>
      <c r="D4239" s="373"/>
      <c r="E4239" s="345"/>
      <c r="F4239" s="197">
        <v>4</v>
      </c>
      <c r="G4239" s="209" t="s">
        <v>605</v>
      </c>
      <c r="H4239" s="373"/>
      <c r="I4239" s="373"/>
      <c r="J4239" s="407"/>
      <c r="K4239" s="407"/>
      <c r="L4239" s="407"/>
      <c r="M4239" s="407"/>
      <c r="N4239" s="566"/>
      <c r="O4239" s="407"/>
      <c r="P4239" s="407"/>
      <c r="Q4239" s="407"/>
      <c r="R4239" s="200"/>
    </row>
    <row r="4240" spans="3:18" ht="14.6" customHeight="1" x14ac:dyDescent="0.5">
      <c r="C4240" s="406" t="str">
        <f t="shared" ref="C4240" si="5880">C4236</f>
        <v>Pre-Flood</v>
      </c>
      <c r="D4240" s="373"/>
      <c r="E4240" s="201">
        <f t="shared" si="5873"/>
        <v>3022</v>
      </c>
      <c r="F4240" s="197">
        <v>1</v>
      </c>
      <c r="G4240" s="203" t="s">
        <v>288</v>
      </c>
      <c r="H4240" s="373"/>
      <c r="I4240" s="373"/>
      <c r="J4240" s="408"/>
      <c r="K4240" s="408"/>
      <c r="L4240" s="408"/>
      <c r="M4240" s="408"/>
      <c r="N4240" s="566"/>
      <c r="O4240" s="408"/>
      <c r="P4240" s="408"/>
      <c r="Q4240" s="408"/>
      <c r="R4240" s="200"/>
    </row>
    <row r="4241" spans="3:18" ht="14.6" customHeight="1" x14ac:dyDescent="0.5">
      <c r="C4241" s="407">
        <f t="shared" ref="C4241" si="5881">C4237-1</f>
        <v>597</v>
      </c>
      <c r="D4241" s="373"/>
      <c r="E4241" s="212" t="str">
        <f t="shared" si="5875"/>
        <v>BC</v>
      </c>
      <c r="F4241" s="197">
        <v>2</v>
      </c>
      <c r="G4241" s="206" t="s">
        <v>604</v>
      </c>
      <c r="H4241" s="373"/>
      <c r="I4241" s="373"/>
      <c r="J4241" s="406" t="str">
        <f t="shared" si="5876"/>
        <v>Enos</v>
      </c>
      <c r="K4241" s="406" t="str">
        <f t="shared" si="5876"/>
        <v>Cainan</v>
      </c>
      <c r="L4241" s="406" t="str">
        <f t="shared" si="5876"/>
        <v>Mahalaleel</v>
      </c>
      <c r="M4241" s="406" t="str">
        <f t="shared" si="5876"/>
        <v>Jared</v>
      </c>
      <c r="N4241" s="566"/>
      <c r="O4241" s="406" t="str">
        <f>O4237</f>
        <v>Methusaleh</v>
      </c>
      <c r="P4241" s="406" t="str">
        <f>P4237</f>
        <v>Lamech</v>
      </c>
      <c r="Q4241" s="406" t="str">
        <f>Q4237</f>
        <v>Noah</v>
      </c>
      <c r="R4241" s="200"/>
    </row>
    <row r="4242" spans="3:18" ht="14.6" customHeight="1" x14ac:dyDescent="0.5">
      <c r="C4242" s="407">
        <f t="shared" ref="C4242" si="5882">C4238+1</f>
        <v>1059</v>
      </c>
      <c r="D4242" s="373"/>
      <c r="E4242" s="212">
        <f t="shared" si="5878"/>
        <v>-3021</v>
      </c>
      <c r="F4242" s="197">
        <v>3</v>
      </c>
      <c r="G4242" s="208" t="s">
        <v>287</v>
      </c>
      <c r="H4242" s="373"/>
      <c r="I4242" s="373"/>
      <c r="J4242" s="407">
        <f t="shared" si="5879"/>
        <v>824</v>
      </c>
      <c r="K4242" s="407">
        <f t="shared" si="5879"/>
        <v>734</v>
      </c>
      <c r="L4242" s="407">
        <f t="shared" si="5879"/>
        <v>664</v>
      </c>
      <c r="M4242" s="407">
        <f t="shared" si="5879"/>
        <v>599</v>
      </c>
      <c r="N4242" s="566"/>
      <c r="O4242" s="407">
        <f>O4238+1</f>
        <v>372</v>
      </c>
      <c r="P4242" s="407">
        <f>P4238+1</f>
        <v>185</v>
      </c>
      <c r="Q4242" s="407">
        <f>Q4238+1</f>
        <v>3</v>
      </c>
      <c r="R4242" s="200"/>
    </row>
    <row r="4243" spans="3:18" ht="14.6" customHeight="1" x14ac:dyDescent="0.5">
      <c r="C4243" s="408"/>
      <c r="D4243" s="373"/>
      <c r="E4243" s="345"/>
      <c r="F4243" s="197">
        <v>4</v>
      </c>
      <c r="G4243" s="209" t="s">
        <v>605</v>
      </c>
      <c r="H4243" s="373"/>
      <c r="I4243" s="373"/>
      <c r="J4243" s="407"/>
      <c r="K4243" s="407"/>
      <c r="L4243" s="407"/>
      <c r="M4243" s="407"/>
      <c r="N4243" s="566"/>
      <c r="O4243" s="407"/>
      <c r="P4243" s="407"/>
      <c r="Q4243" s="407"/>
      <c r="R4243" s="200"/>
    </row>
    <row r="4244" spans="3:18" ht="14.6" customHeight="1" x14ac:dyDescent="0.5">
      <c r="C4244" s="406" t="str">
        <f t="shared" ref="C4244" si="5883">C4240</f>
        <v>Pre-Flood</v>
      </c>
      <c r="D4244" s="373"/>
      <c r="E4244" s="201">
        <f t="shared" si="5873"/>
        <v>3021</v>
      </c>
      <c r="F4244" s="197">
        <v>1</v>
      </c>
      <c r="G4244" s="203" t="s">
        <v>288</v>
      </c>
      <c r="H4244" s="373"/>
      <c r="I4244" s="373"/>
      <c r="J4244" s="408"/>
      <c r="K4244" s="408"/>
      <c r="L4244" s="408"/>
      <c r="M4244" s="408"/>
      <c r="N4244" s="566"/>
      <c r="O4244" s="408"/>
      <c r="P4244" s="408"/>
      <c r="Q4244" s="408"/>
      <c r="R4244" s="200"/>
    </row>
    <row r="4245" spans="3:18" ht="14.6" customHeight="1" x14ac:dyDescent="0.5">
      <c r="C4245" s="407">
        <f t="shared" ref="C4245" si="5884">C4241-1</f>
        <v>596</v>
      </c>
      <c r="D4245" s="373"/>
      <c r="E4245" s="212" t="str">
        <f t="shared" si="5875"/>
        <v>BC</v>
      </c>
      <c r="F4245" s="197">
        <v>2</v>
      </c>
      <c r="G4245" s="206" t="s">
        <v>604</v>
      </c>
      <c r="H4245" s="373"/>
      <c r="I4245" s="373"/>
      <c r="J4245" s="406" t="str">
        <f t="shared" si="5876"/>
        <v>Enos</v>
      </c>
      <c r="K4245" s="406" t="str">
        <f t="shared" si="5876"/>
        <v>Cainan</v>
      </c>
      <c r="L4245" s="406" t="str">
        <f t="shared" si="5876"/>
        <v>Mahalaleel</v>
      </c>
      <c r="M4245" s="406" t="str">
        <f t="shared" si="5876"/>
        <v>Jared</v>
      </c>
      <c r="N4245" s="566"/>
      <c r="O4245" s="406" t="str">
        <f>O4241</f>
        <v>Methusaleh</v>
      </c>
      <c r="P4245" s="406" t="str">
        <f>P4241</f>
        <v>Lamech</v>
      </c>
      <c r="Q4245" s="406" t="str">
        <f>Q4241</f>
        <v>Noah</v>
      </c>
      <c r="R4245" s="200"/>
    </row>
    <row r="4246" spans="3:18" ht="14.6" customHeight="1" x14ac:dyDescent="0.5">
      <c r="C4246" s="407">
        <f t="shared" ref="C4246" si="5885">C4242+1</f>
        <v>1060</v>
      </c>
      <c r="D4246" s="373"/>
      <c r="E4246" s="212">
        <f t="shared" si="5878"/>
        <v>-3020</v>
      </c>
      <c r="F4246" s="197">
        <v>3</v>
      </c>
      <c r="G4246" s="208" t="s">
        <v>287</v>
      </c>
      <c r="H4246" s="373"/>
      <c r="I4246" s="373"/>
      <c r="J4246" s="407">
        <f t="shared" si="5879"/>
        <v>825</v>
      </c>
      <c r="K4246" s="407">
        <f t="shared" si="5879"/>
        <v>735</v>
      </c>
      <c r="L4246" s="407">
        <f t="shared" si="5879"/>
        <v>665</v>
      </c>
      <c r="M4246" s="407">
        <f t="shared" si="5879"/>
        <v>600</v>
      </c>
      <c r="N4246" s="566"/>
      <c r="O4246" s="407">
        <f>O4242+1</f>
        <v>373</v>
      </c>
      <c r="P4246" s="407">
        <f>P4242+1</f>
        <v>186</v>
      </c>
      <c r="Q4246" s="407">
        <f>Q4242+1</f>
        <v>4</v>
      </c>
      <c r="R4246" s="200"/>
    </row>
    <row r="4247" spans="3:18" ht="14.6" customHeight="1" x14ac:dyDescent="0.5">
      <c r="C4247" s="408"/>
      <c r="D4247" s="373"/>
      <c r="E4247" s="345"/>
      <c r="F4247" s="197">
        <v>4</v>
      </c>
      <c r="G4247" s="209" t="s">
        <v>605</v>
      </c>
      <c r="H4247" s="373"/>
      <c r="I4247" s="373"/>
      <c r="J4247" s="407"/>
      <c r="K4247" s="407"/>
      <c r="L4247" s="407"/>
      <c r="M4247" s="407"/>
      <c r="N4247" s="566"/>
      <c r="O4247" s="407"/>
      <c r="P4247" s="407"/>
      <c r="Q4247" s="407"/>
      <c r="R4247" s="200"/>
    </row>
    <row r="4248" spans="3:18" ht="14.6" customHeight="1" x14ac:dyDescent="0.5">
      <c r="C4248" s="406" t="str">
        <f t="shared" ref="C4248" si="5886">C4244</f>
        <v>Pre-Flood</v>
      </c>
      <c r="D4248" s="373"/>
      <c r="E4248" s="201">
        <f t="shared" si="5873"/>
        <v>3020</v>
      </c>
      <c r="F4248" s="197">
        <v>1</v>
      </c>
      <c r="G4248" s="203" t="s">
        <v>288</v>
      </c>
      <c r="H4248" s="373"/>
      <c r="I4248" s="373"/>
      <c r="J4248" s="408"/>
      <c r="K4248" s="408"/>
      <c r="L4248" s="408"/>
      <c r="M4248" s="408"/>
      <c r="N4248" s="566"/>
      <c r="O4248" s="408"/>
      <c r="P4248" s="408"/>
      <c r="Q4248" s="408"/>
      <c r="R4248" s="200"/>
    </row>
    <row r="4249" spans="3:18" ht="14.6" customHeight="1" x14ac:dyDescent="0.5">
      <c r="C4249" s="407">
        <f t="shared" ref="C4249" si="5887">C4245-1</f>
        <v>595</v>
      </c>
      <c r="D4249" s="373"/>
      <c r="E4249" s="212" t="str">
        <f t="shared" si="5875"/>
        <v>BC</v>
      </c>
      <c r="F4249" s="197">
        <v>2</v>
      </c>
      <c r="G4249" s="206" t="s">
        <v>604</v>
      </c>
      <c r="H4249" s="373"/>
      <c r="I4249" s="373"/>
      <c r="J4249" s="406" t="str">
        <f t="shared" si="5876"/>
        <v>Enos</v>
      </c>
      <c r="K4249" s="406" t="str">
        <f t="shared" si="5876"/>
        <v>Cainan</v>
      </c>
      <c r="L4249" s="406" t="str">
        <f t="shared" si="5876"/>
        <v>Mahalaleel</v>
      </c>
      <c r="M4249" s="406" t="str">
        <f t="shared" si="5876"/>
        <v>Jared</v>
      </c>
      <c r="N4249" s="566"/>
      <c r="O4249" s="406" t="str">
        <f>O4245</f>
        <v>Methusaleh</v>
      </c>
      <c r="P4249" s="406" t="str">
        <f>P4245</f>
        <v>Lamech</v>
      </c>
      <c r="Q4249" s="406" t="str">
        <f>Q4245</f>
        <v>Noah</v>
      </c>
      <c r="R4249" s="200"/>
    </row>
    <row r="4250" spans="3:18" ht="14.6" customHeight="1" x14ac:dyDescent="0.5">
      <c r="C4250" s="407">
        <f t="shared" ref="C4250" si="5888">C4246+1</f>
        <v>1061</v>
      </c>
      <c r="D4250" s="373"/>
      <c r="E4250" s="212">
        <f t="shared" si="5878"/>
        <v>-3019</v>
      </c>
      <c r="F4250" s="197">
        <v>3</v>
      </c>
      <c r="G4250" s="208" t="s">
        <v>287</v>
      </c>
      <c r="H4250" s="373"/>
      <c r="I4250" s="373"/>
      <c r="J4250" s="407">
        <f t="shared" si="5879"/>
        <v>826</v>
      </c>
      <c r="K4250" s="407">
        <f t="shared" si="5879"/>
        <v>736</v>
      </c>
      <c r="L4250" s="407">
        <f t="shared" si="5879"/>
        <v>666</v>
      </c>
      <c r="M4250" s="407">
        <f t="shared" si="5879"/>
        <v>601</v>
      </c>
      <c r="N4250" s="566"/>
      <c r="O4250" s="407">
        <f>O4246+1</f>
        <v>374</v>
      </c>
      <c r="P4250" s="407">
        <f>P4246+1</f>
        <v>187</v>
      </c>
      <c r="Q4250" s="407">
        <f>Q4246+1</f>
        <v>5</v>
      </c>
      <c r="R4250" s="200"/>
    </row>
    <row r="4251" spans="3:18" ht="14.6" customHeight="1" x14ac:dyDescent="0.5">
      <c r="C4251" s="408"/>
      <c r="D4251" s="373"/>
      <c r="E4251" s="345"/>
      <c r="F4251" s="197">
        <v>4</v>
      </c>
      <c r="G4251" s="209" t="s">
        <v>605</v>
      </c>
      <c r="H4251" s="373"/>
      <c r="I4251" s="373"/>
      <c r="J4251" s="407"/>
      <c r="K4251" s="407"/>
      <c r="L4251" s="407"/>
      <c r="M4251" s="407"/>
      <c r="N4251" s="566"/>
      <c r="O4251" s="407"/>
      <c r="P4251" s="407"/>
      <c r="Q4251" s="407"/>
      <c r="R4251" s="200"/>
    </row>
    <row r="4252" spans="3:18" ht="14.6" customHeight="1" x14ac:dyDescent="0.5">
      <c r="C4252" s="406" t="str">
        <f t="shared" ref="C4252" si="5889">C4248</f>
        <v>Pre-Flood</v>
      </c>
      <c r="D4252" s="373"/>
      <c r="E4252" s="201">
        <f t="shared" si="5873"/>
        <v>3019</v>
      </c>
      <c r="F4252" s="197">
        <v>1</v>
      </c>
      <c r="G4252" s="203" t="s">
        <v>288</v>
      </c>
      <c r="H4252" s="373"/>
      <c r="I4252" s="373"/>
      <c r="J4252" s="408"/>
      <c r="K4252" s="408"/>
      <c r="L4252" s="408"/>
      <c r="M4252" s="408"/>
      <c r="N4252" s="566"/>
      <c r="O4252" s="408"/>
      <c r="P4252" s="408"/>
      <c r="Q4252" s="408"/>
      <c r="R4252" s="200"/>
    </row>
    <row r="4253" spans="3:18" ht="14.6" customHeight="1" x14ac:dyDescent="0.5">
      <c r="C4253" s="407">
        <f t="shared" ref="C4253" si="5890">C4249-1</f>
        <v>594</v>
      </c>
      <c r="D4253" s="373"/>
      <c r="E4253" s="212" t="str">
        <f t="shared" si="5875"/>
        <v>BC</v>
      </c>
      <c r="F4253" s="197">
        <v>2</v>
      </c>
      <c r="G4253" s="206" t="s">
        <v>604</v>
      </c>
      <c r="H4253" s="373"/>
      <c r="I4253" s="373"/>
      <c r="J4253" s="406" t="str">
        <f t="shared" ref="J4253:M4265" si="5891">J4249</f>
        <v>Enos</v>
      </c>
      <c r="K4253" s="406" t="str">
        <f t="shared" si="5891"/>
        <v>Cainan</v>
      </c>
      <c r="L4253" s="406" t="str">
        <f t="shared" si="5891"/>
        <v>Mahalaleel</v>
      </c>
      <c r="M4253" s="406" t="str">
        <f t="shared" si="5891"/>
        <v>Jared</v>
      </c>
      <c r="N4253" s="566"/>
      <c r="O4253" s="406" t="str">
        <f>O4249</f>
        <v>Methusaleh</v>
      </c>
      <c r="P4253" s="406" t="str">
        <f>P4249</f>
        <v>Lamech</v>
      </c>
      <c r="Q4253" s="406" t="str">
        <f>Q4249</f>
        <v>Noah</v>
      </c>
      <c r="R4253" s="200"/>
    </row>
    <row r="4254" spans="3:18" ht="14.6" customHeight="1" x14ac:dyDescent="0.5">
      <c r="C4254" s="407">
        <f t="shared" ref="C4254" si="5892">C4250+1</f>
        <v>1062</v>
      </c>
      <c r="D4254" s="373"/>
      <c r="E4254" s="212">
        <f t="shared" si="5878"/>
        <v>-3018</v>
      </c>
      <c r="F4254" s="197">
        <v>3</v>
      </c>
      <c r="G4254" s="208" t="s">
        <v>287</v>
      </c>
      <c r="H4254" s="373"/>
      <c r="I4254" s="373"/>
      <c r="J4254" s="407">
        <f t="shared" ref="J4254:M4266" si="5893">J4250+1</f>
        <v>827</v>
      </c>
      <c r="K4254" s="407">
        <f t="shared" si="5893"/>
        <v>737</v>
      </c>
      <c r="L4254" s="407">
        <f t="shared" si="5893"/>
        <v>667</v>
      </c>
      <c r="M4254" s="407">
        <f t="shared" si="5893"/>
        <v>602</v>
      </c>
      <c r="N4254" s="566"/>
      <c r="O4254" s="407">
        <f>O4250+1</f>
        <v>375</v>
      </c>
      <c r="P4254" s="407">
        <f>P4250+1</f>
        <v>188</v>
      </c>
      <c r="Q4254" s="407">
        <f>Q4250+1</f>
        <v>6</v>
      </c>
      <c r="R4254" s="200"/>
    </row>
    <row r="4255" spans="3:18" ht="14.6" customHeight="1" x14ac:dyDescent="0.5">
      <c r="C4255" s="408"/>
      <c r="D4255" s="373"/>
      <c r="E4255" s="345"/>
      <c r="F4255" s="197">
        <v>4</v>
      </c>
      <c r="G4255" s="209" t="s">
        <v>605</v>
      </c>
      <c r="H4255" s="373"/>
      <c r="I4255" s="373"/>
      <c r="J4255" s="407"/>
      <c r="K4255" s="407"/>
      <c r="L4255" s="407"/>
      <c r="M4255" s="407"/>
      <c r="N4255" s="566"/>
      <c r="O4255" s="407"/>
      <c r="P4255" s="407"/>
      <c r="Q4255" s="407"/>
      <c r="R4255" s="200"/>
    </row>
    <row r="4256" spans="3:18" ht="14.6" customHeight="1" x14ac:dyDescent="0.5">
      <c r="C4256" s="406" t="str">
        <f t="shared" ref="C4256" si="5894">C4252</f>
        <v>Pre-Flood</v>
      </c>
      <c r="D4256" s="373"/>
      <c r="E4256" s="201">
        <f t="shared" si="5873"/>
        <v>3018</v>
      </c>
      <c r="F4256" s="197">
        <v>1</v>
      </c>
      <c r="G4256" s="203" t="s">
        <v>288</v>
      </c>
      <c r="H4256" s="373"/>
      <c r="I4256" s="373"/>
      <c r="J4256" s="408"/>
      <c r="K4256" s="408"/>
      <c r="L4256" s="408"/>
      <c r="M4256" s="408"/>
      <c r="N4256" s="566"/>
      <c r="O4256" s="408"/>
      <c r="P4256" s="408"/>
      <c r="Q4256" s="408"/>
      <c r="R4256" s="200"/>
    </row>
    <row r="4257" spans="3:18" ht="14.6" customHeight="1" x14ac:dyDescent="0.5">
      <c r="C4257" s="407">
        <f t="shared" ref="C4257" si="5895">C4253-1</f>
        <v>593</v>
      </c>
      <c r="D4257" s="373"/>
      <c r="E4257" s="212" t="str">
        <f t="shared" si="5875"/>
        <v>BC</v>
      </c>
      <c r="F4257" s="197">
        <v>2</v>
      </c>
      <c r="G4257" s="206" t="s">
        <v>604</v>
      </c>
      <c r="H4257" s="373"/>
      <c r="I4257" s="373"/>
      <c r="J4257" s="406" t="str">
        <f t="shared" si="5891"/>
        <v>Enos</v>
      </c>
      <c r="K4257" s="406" t="str">
        <f t="shared" si="5891"/>
        <v>Cainan</v>
      </c>
      <c r="L4257" s="406" t="str">
        <f t="shared" si="5891"/>
        <v>Mahalaleel</v>
      </c>
      <c r="M4257" s="406" t="str">
        <f t="shared" si="5891"/>
        <v>Jared</v>
      </c>
      <c r="N4257" s="566"/>
      <c r="O4257" s="406" t="str">
        <f>O4253</f>
        <v>Methusaleh</v>
      </c>
      <c r="P4257" s="406" t="str">
        <f>P4253</f>
        <v>Lamech</v>
      </c>
      <c r="Q4257" s="406" t="str">
        <f>Q4253</f>
        <v>Noah</v>
      </c>
      <c r="R4257" s="200"/>
    </row>
    <row r="4258" spans="3:18" ht="14.6" customHeight="1" x14ac:dyDescent="0.5">
      <c r="C4258" s="407">
        <f t="shared" ref="C4258" si="5896">C4254+1</f>
        <v>1063</v>
      </c>
      <c r="D4258" s="373"/>
      <c r="E4258" s="212">
        <f t="shared" si="5878"/>
        <v>-3017</v>
      </c>
      <c r="F4258" s="197">
        <v>3</v>
      </c>
      <c r="G4258" s="208" t="s">
        <v>287</v>
      </c>
      <c r="H4258" s="373"/>
      <c r="I4258" s="373"/>
      <c r="J4258" s="407">
        <f t="shared" si="5893"/>
        <v>828</v>
      </c>
      <c r="K4258" s="407">
        <f t="shared" si="5893"/>
        <v>738</v>
      </c>
      <c r="L4258" s="407">
        <f t="shared" si="5893"/>
        <v>668</v>
      </c>
      <c r="M4258" s="407">
        <f t="shared" si="5893"/>
        <v>603</v>
      </c>
      <c r="N4258" s="566"/>
      <c r="O4258" s="407">
        <f>O4254+1</f>
        <v>376</v>
      </c>
      <c r="P4258" s="407">
        <f>P4254+1</f>
        <v>189</v>
      </c>
      <c r="Q4258" s="407">
        <f>Q4254+1</f>
        <v>7</v>
      </c>
      <c r="R4258" s="200"/>
    </row>
    <row r="4259" spans="3:18" ht="14.6" customHeight="1" x14ac:dyDescent="0.5">
      <c r="C4259" s="408"/>
      <c r="D4259" s="373"/>
      <c r="E4259" s="345"/>
      <c r="F4259" s="197">
        <v>4</v>
      </c>
      <c r="G4259" s="209" t="s">
        <v>605</v>
      </c>
      <c r="H4259" s="373"/>
      <c r="I4259" s="373"/>
      <c r="J4259" s="407"/>
      <c r="K4259" s="407"/>
      <c r="L4259" s="407"/>
      <c r="M4259" s="407"/>
      <c r="N4259" s="566"/>
      <c r="O4259" s="407"/>
      <c r="P4259" s="407"/>
      <c r="Q4259" s="407"/>
      <c r="R4259" s="200"/>
    </row>
    <row r="4260" spans="3:18" ht="14.6" customHeight="1" x14ac:dyDescent="0.5">
      <c r="C4260" s="406" t="str">
        <f t="shared" ref="C4260" si="5897">C4256</f>
        <v>Pre-Flood</v>
      </c>
      <c r="D4260" s="373"/>
      <c r="E4260" s="201">
        <f t="shared" si="5873"/>
        <v>3017</v>
      </c>
      <c r="F4260" s="197">
        <v>1</v>
      </c>
      <c r="G4260" s="203" t="s">
        <v>288</v>
      </c>
      <c r="H4260" s="373"/>
      <c r="I4260" s="373"/>
      <c r="J4260" s="408"/>
      <c r="K4260" s="408"/>
      <c r="L4260" s="408"/>
      <c r="M4260" s="408"/>
      <c r="N4260" s="566"/>
      <c r="O4260" s="408"/>
      <c r="P4260" s="408"/>
      <c r="Q4260" s="408"/>
      <c r="R4260" s="200"/>
    </row>
    <row r="4261" spans="3:18" ht="14.6" customHeight="1" x14ac:dyDescent="0.5">
      <c r="C4261" s="407">
        <f t="shared" ref="C4261" si="5898">C4257-1</f>
        <v>592</v>
      </c>
      <c r="D4261" s="373"/>
      <c r="E4261" s="212" t="str">
        <f t="shared" si="5875"/>
        <v>BC</v>
      </c>
      <c r="F4261" s="197">
        <v>2</v>
      </c>
      <c r="G4261" s="206" t="s">
        <v>604</v>
      </c>
      <c r="H4261" s="373"/>
      <c r="I4261" s="373"/>
      <c r="J4261" s="406" t="str">
        <f t="shared" si="5891"/>
        <v>Enos</v>
      </c>
      <c r="K4261" s="406" t="str">
        <f t="shared" si="5891"/>
        <v>Cainan</v>
      </c>
      <c r="L4261" s="406" t="str">
        <f t="shared" si="5891"/>
        <v>Mahalaleel</v>
      </c>
      <c r="M4261" s="406" t="str">
        <f t="shared" si="5891"/>
        <v>Jared</v>
      </c>
      <c r="N4261" s="566"/>
      <c r="O4261" s="406" t="str">
        <f>O4257</f>
        <v>Methusaleh</v>
      </c>
      <c r="P4261" s="406" t="str">
        <f>P4257</f>
        <v>Lamech</v>
      </c>
      <c r="Q4261" s="406" t="str">
        <f>Q4257</f>
        <v>Noah</v>
      </c>
      <c r="R4261" s="200"/>
    </row>
    <row r="4262" spans="3:18" ht="14.6" customHeight="1" x14ac:dyDescent="0.5">
      <c r="C4262" s="407">
        <f t="shared" ref="C4262" si="5899">C4258+1</f>
        <v>1064</v>
      </c>
      <c r="D4262" s="373"/>
      <c r="E4262" s="212">
        <f t="shared" si="5878"/>
        <v>-3016</v>
      </c>
      <c r="F4262" s="197">
        <v>3</v>
      </c>
      <c r="G4262" s="208" t="s">
        <v>287</v>
      </c>
      <c r="H4262" s="373"/>
      <c r="I4262" s="373"/>
      <c r="J4262" s="407">
        <f t="shared" si="5893"/>
        <v>829</v>
      </c>
      <c r="K4262" s="407">
        <f t="shared" si="5893"/>
        <v>739</v>
      </c>
      <c r="L4262" s="407">
        <f t="shared" si="5893"/>
        <v>669</v>
      </c>
      <c r="M4262" s="407">
        <f t="shared" si="5893"/>
        <v>604</v>
      </c>
      <c r="N4262" s="566"/>
      <c r="O4262" s="407">
        <f>O4258+1</f>
        <v>377</v>
      </c>
      <c r="P4262" s="407">
        <f>P4258+1</f>
        <v>190</v>
      </c>
      <c r="Q4262" s="407">
        <f>Q4258+1</f>
        <v>8</v>
      </c>
      <c r="R4262" s="200"/>
    </row>
    <row r="4263" spans="3:18" ht="14.6" customHeight="1" x14ac:dyDescent="0.5">
      <c r="C4263" s="408"/>
      <c r="D4263" s="373"/>
      <c r="E4263" s="345"/>
      <c r="F4263" s="197">
        <v>4</v>
      </c>
      <c r="G4263" s="209" t="s">
        <v>605</v>
      </c>
      <c r="H4263" s="373"/>
      <c r="I4263" s="373"/>
      <c r="J4263" s="407"/>
      <c r="K4263" s="407"/>
      <c r="L4263" s="407"/>
      <c r="M4263" s="407"/>
      <c r="N4263" s="566"/>
      <c r="O4263" s="407"/>
      <c r="P4263" s="407"/>
      <c r="Q4263" s="407"/>
      <c r="R4263" s="200"/>
    </row>
    <row r="4264" spans="3:18" ht="14.6" customHeight="1" x14ac:dyDescent="0.5">
      <c r="C4264" s="406" t="str">
        <f t="shared" ref="C4264" si="5900">C4260</f>
        <v>Pre-Flood</v>
      </c>
      <c r="D4264" s="373"/>
      <c r="E4264" s="201">
        <f t="shared" si="5873"/>
        <v>3016</v>
      </c>
      <c r="F4264" s="197">
        <v>1</v>
      </c>
      <c r="G4264" s="203" t="s">
        <v>288</v>
      </c>
      <c r="H4264" s="373"/>
      <c r="I4264" s="373"/>
      <c r="J4264" s="408"/>
      <c r="K4264" s="408"/>
      <c r="L4264" s="408"/>
      <c r="M4264" s="408"/>
      <c r="N4264" s="566"/>
      <c r="O4264" s="408"/>
      <c r="P4264" s="408"/>
      <c r="Q4264" s="408"/>
      <c r="R4264" s="200"/>
    </row>
    <row r="4265" spans="3:18" ht="14.6" customHeight="1" x14ac:dyDescent="0.5">
      <c r="C4265" s="407">
        <f t="shared" ref="C4265" si="5901">C4261-1</f>
        <v>591</v>
      </c>
      <c r="D4265" s="373"/>
      <c r="E4265" s="212" t="str">
        <f t="shared" si="5875"/>
        <v>BC</v>
      </c>
      <c r="F4265" s="197">
        <v>2</v>
      </c>
      <c r="G4265" s="206" t="s">
        <v>604</v>
      </c>
      <c r="H4265" s="373"/>
      <c r="I4265" s="373"/>
      <c r="J4265" s="406" t="str">
        <f t="shared" si="5891"/>
        <v>Enos</v>
      </c>
      <c r="K4265" s="406" t="str">
        <f t="shared" si="5891"/>
        <v>Cainan</v>
      </c>
      <c r="L4265" s="406" t="str">
        <f t="shared" si="5891"/>
        <v>Mahalaleel</v>
      </c>
      <c r="M4265" s="406" t="str">
        <f t="shared" si="5891"/>
        <v>Jared</v>
      </c>
      <c r="N4265" s="566"/>
      <c r="O4265" s="406" t="str">
        <f>O4261</f>
        <v>Methusaleh</v>
      </c>
      <c r="P4265" s="406" t="str">
        <f>P4261</f>
        <v>Lamech</v>
      </c>
      <c r="Q4265" s="406" t="str">
        <f>Q4261</f>
        <v>Noah</v>
      </c>
      <c r="R4265" s="200"/>
    </row>
    <row r="4266" spans="3:18" ht="14.6" customHeight="1" x14ac:dyDescent="0.5">
      <c r="C4266" s="407">
        <f t="shared" ref="C4266" si="5902">C4262+1</f>
        <v>1065</v>
      </c>
      <c r="D4266" s="373"/>
      <c r="E4266" s="212">
        <f t="shared" si="5878"/>
        <v>-3015</v>
      </c>
      <c r="F4266" s="197">
        <v>3</v>
      </c>
      <c r="G4266" s="208" t="s">
        <v>287</v>
      </c>
      <c r="H4266" s="373"/>
      <c r="I4266" s="373"/>
      <c r="J4266" s="407">
        <f t="shared" si="5893"/>
        <v>830</v>
      </c>
      <c r="K4266" s="407">
        <f t="shared" si="5893"/>
        <v>740</v>
      </c>
      <c r="L4266" s="407">
        <f t="shared" si="5893"/>
        <v>670</v>
      </c>
      <c r="M4266" s="407">
        <f t="shared" si="5893"/>
        <v>605</v>
      </c>
      <c r="N4266" s="566"/>
      <c r="O4266" s="407">
        <f>O4262+1</f>
        <v>378</v>
      </c>
      <c r="P4266" s="407">
        <f>P4262+1</f>
        <v>191</v>
      </c>
      <c r="Q4266" s="407">
        <f>Q4262+1</f>
        <v>9</v>
      </c>
      <c r="R4266" s="200"/>
    </row>
    <row r="4267" spans="3:18" ht="14.6" customHeight="1" x14ac:dyDescent="0.5">
      <c r="C4267" s="408"/>
      <c r="D4267" s="373"/>
      <c r="E4267" s="345"/>
      <c r="F4267" s="197">
        <v>4</v>
      </c>
      <c r="G4267" s="209" t="s">
        <v>605</v>
      </c>
      <c r="H4267" s="373"/>
      <c r="I4267" s="373"/>
      <c r="J4267" s="407"/>
      <c r="K4267" s="407"/>
      <c r="L4267" s="407"/>
      <c r="M4267" s="407"/>
      <c r="N4267" s="566"/>
      <c r="O4267" s="407"/>
      <c r="P4267" s="407"/>
      <c r="Q4267" s="407"/>
      <c r="R4267" s="200"/>
    </row>
    <row r="4268" spans="3:18" ht="14.6" customHeight="1" x14ac:dyDescent="0.5">
      <c r="C4268" s="406" t="str">
        <f t="shared" ref="C4268" si="5903">C4264</f>
        <v>Pre-Flood</v>
      </c>
      <c r="D4268" s="373"/>
      <c r="E4268" s="201">
        <f t="shared" si="5873"/>
        <v>3015</v>
      </c>
      <c r="F4268" s="197">
        <v>1</v>
      </c>
      <c r="G4268" s="203" t="s">
        <v>288</v>
      </c>
      <c r="H4268" s="373"/>
      <c r="I4268" s="373"/>
      <c r="J4268" s="408"/>
      <c r="K4268" s="408"/>
      <c r="L4268" s="408"/>
      <c r="M4268" s="408"/>
      <c r="N4268" s="566"/>
      <c r="O4268" s="408"/>
      <c r="P4268" s="408"/>
      <c r="Q4268" s="408"/>
      <c r="R4268" s="200"/>
    </row>
    <row r="4269" spans="3:18" ht="14.6" customHeight="1" x14ac:dyDescent="0.5">
      <c r="C4269" s="407">
        <f t="shared" ref="C4269" si="5904">C4265-1</f>
        <v>590</v>
      </c>
      <c r="D4269" s="373"/>
      <c r="E4269" s="212" t="str">
        <f t="shared" si="5875"/>
        <v>BC</v>
      </c>
      <c r="F4269" s="197">
        <v>2</v>
      </c>
      <c r="G4269" s="206" t="s">
        <v>604</v>
      </c>
      <c r="H4269" s="373"/>
      <c r="I4269" s="373"/>
      <c r="J4269" s="406" t="str">
        <f t="shared" ref="J4269:M4281" si="5905">J4265</f>
        <v>Enos</v>
      </c>
      <c r="K4269" s="406" t="str">
        <f t="shared" si="5905"/>
        <v>Cainan</v>
      </c>
      <c r="L4269" s="406" t="str">
        <f t="shared" si="5905"/>
        <v>Mahalaleel</v>
      </c>
      <c r="M4269" s="406" t="str">
        <f t="shared" si="5905"/>
        <v>Jared</v>
      </c>
      <c r="N4269" s="566"/>
      <c r="O4269" s="406" t="str">
        <f>O4265</f>
        <v>Methusaleh</v>
      </c>
      <c r="P4269" s="406" t="str">
        <f>P4265</f>
        <v>Lamech</v>
      </c>
      <c r="Q4269" s="406" t="str">
        <f>Q4265</f>
        <v>Noah</v>
      </c>
      <c r="R4269" s="200"/>
    </row>
    <row r="4270" spans="3:18" ht="14.6" customHeight="1" x14ac:dyDescent="0.5">
      <c r="C4270" s="407">
        <f t="shared" ref="C4270" si="5906">C4266+1</f>
        <v>1066</v>
      </c>
      <c r="D4270" s="373"/>
      <c r="E4270" s="212">
        <f t="shared" si="5878"/>
        <v>-3014</v>
      </c>
      <c r="F4270" s="197">
        <v>3</v>
      </c>
      <c r="G4270" s="208" t="s">
        <v>287</v>
      </c>
      <c r="H4270" s="373"/>
      <c r="I4270" s="373"/>
      <c r="J4270" s="407">
        <f t="shared" ref="J4270:M4282" si="5907">J4266+1</f>
        <v>831</v>
      </c>
      <c r="K4270" s="407">
        <f t="shared" si="5907"/>
        <v>741</v>
      </c>
      <c r="L4270" s="407">
        <f t="shared" si="5907"/>
        <v>671</v>
      </c>
      <c r="M4270" s="407">
        <f t="shared" si="5907"/>
        <v>606</v>
      </c>
      <c r="N4270" s="566"/>
      <c r="O4270" s="407">
        <f>O4266+1</f>
        <v>379</v>
      </c>
      <c r="P4270" s="407">
        <f>P4266+1</f>
        <v>192</v>
      </c>
      <c r="Q4270" s="407">
        <f>Q4266+1</f>
        <v>10</v>
      </c>
      <c r="R4270" s="200"/>
    </row>
    <row r="4271" spans="3:18" ht="14.6" customHeight="1" x14ac:dyDescent="0.5">
      <c r="C4271" s="408"/>
      <c r="D4271" s="373"/>
      <c r="E4271" s="345"/>
      <c r="F4271" s="197">
        <v>4</v>
      </c>
      <c r="G4271" s="209" t="s">
        <v>605</v>
      </c>
      <c r="H4271" s="373"/>
      <c r="I4271" s="373"/>
      <c r="J4271" s="407"/>
      <c r="K4271" s="407"/>
      <c r="L4271" s="407"/>
      <c r="M4271" s="407"/>
      <c r="N4271" s="566"/>
      <c r="O4271" s="407"/>
      <c r="P4271" s="407"/>
      <c r="Q4271" s="407"/>
      <c r="R4271" s="200"/>
    </row>
    <row r="4272" spans="3:18" ht="14.6" customHeight="1" x14ac:dyDescent="0.5">
      <c r="C4272" s="406" t="str">
        <f t="shared" ref="C4272" si="5908">C4268</f>
        <v>Pre-Flood</v>
      </c>
      <c r="D4272" s="373"/>
      <c r="E4272" s="201">
        <f t="shared" si="5873"/>
        <v>3014</v>
      </c>
      <c r="F4272" s="197">
        <v>1</v>
      </c>
      <c r="G4272" s="203" t="s">
        <v>288</v>
      </c>
      <c r="H4272" s="373"/>
      <c r="I4272" s="373"/>
      <c r="J4272" s="408"/>
      <c r="K4272" s="408"/>
      <c r="L4272" s="408"/>
      <c r="M4272" s="408"/>
      <c r="N4272" s="566"/>
      <c r="O4272" s="408"/>
      <c r="P4272" s="408"/>
      <c r="Q4272" s="408"/>
      <c r="R4272" s="200"/>
    </row>
    <row r="4273" spans="3:18" ht="14.6" customHeight="1" x14ac:dyDescent="0.5">
      <c r="C4273" s="407">
        <f t="shared" ref="C4273" si="5909">C4269-1</f>
        <v>589</v>
      </c>
      <c r="D4273" s="373"/>
      <c r="E4273" s="212" t="str">
        <f t="shared" si="5875"/>
        <v>BC</v>
      </c>
      <c r="F4273" s="197">
        <v>2</v>
      </c>
      <c r="G4273" s="206" t="s">
        <v>604</v>
      </c>
      <c r="H4273" s="373"/>
      <c r="I4273" s="373"/>
      <c r="J4273" s="406" t="str">
        <f t="shared" si="5905"/>
        <v>Enos</v>
      </c>
      <c r="K4273" s="406" t="str">
        <f t="shared" si="5905"/>
        <v>Cainan</v>
      </c>
      <c r="L4273" s="406" t="str">
        <f t="shared" si="5905"/>
        <v>Mahalaleel</v>
      </c>
      <c r="M4273" s="406" t="str">
        <f t="shared" si="5905"/>
        <v>Jared</v>
      </c>
      <c r="N4273" s="566"/>
      <c r="O4273" s="406" t="str">
        <f>O4269</f>
        <v>Methusaleh</v>
      </c>
      <c r="P4273" s="406" t="str">
        <f>P4269</f>
        <v>Lamech</v>
      </c>
      <c r="Q4273" s="406" t="str">
        <f>Q4269</f>
        <v>Noah</v>
      </c>
      <c r="R4273" s="200"/>
    </row>
    <row r="4274" spans="3:18" ht="14.6" customHeight="1" x14ac:dyDescent="0.5">
      <c r="C4274" s="407">
        <f t="shared" ref="C4274" si="5910">C4270+1</f>
        <v>1067</v>
      </c>
      <c r="D4274" s="373"/>
      <c r="E4274" s="212">
        <f t="shared" si="5878"/>
        <v>-3013</v>
      </c>
      <c r="F4274" s="197">
        <v>3</v>
      </c>
      <c r="G4274" s="208" t="s">
        <v>287</v>
      </c>
      <c r="H4274" s="373"/>
      <c r="I4274" s="373"/>
      <c r="J4274" s="407">
        <f t="shared" si="5907"/>
        <v>832</v>
      </c>
      <c r="K4274" s="407">
        <f t="shared" si="5907"/>
        <v>742</v>
      </c>
      <c r="L4274" s="407">
        <f t="shared" si="5907"/>
        <v>672</v>
      </c>
      <c r="M4274" s="407">
        <f t="shared" si="5907"/>
        <v>607</v>
      </c>
      <c r="N4274" s="566"/>
      <c r="O4274" s="407">
        <f>O4270+1</f>
        <v>380</v>
      </c>
      <c r="P4274" s="407">
        <f>P4270+1</f>
        <v>193</v>
      </c>
      <c r="Q4274" s="407">
        <f>Q4270+1</f>
        <v>11</v>
      </c>
      <c r="R4274" s="200"/>
    </row>
    <row r="4275" spans="3:18" ht="14.6" customHeight="1" x14ac:dyDescent="0.5">
      <c r="C4275" s="408"/>
      <c r="D4275" s="373"/>
      <c r="E4275" s="345"/>
      <c r="F4275" s="197">
        <v>4</v>
      </c>
      <c r="G4275" s="209" t="s">
        <v>605</v>
      </c>
      <c r="H4275" s="373"/>
      <c r="I4275" s="373"/>
      <c r="J4275" s="407"/>
      <c r="K4275" s="407"/>
      <c r="L4275" s="407"/>
      <c r="M4275" s="407"/>
      <c r="N4275" s="566"/>
      <c r="O4275" s="407"/>
      <c r="P4275" s="407"/>
      <c r="Q4275" s="407"/>
      <c r="R4275" s="200"/>
    </row>
    <row r="4276" spans="3:18" ht="14.6" customHeight="1" x14ac:dyDescent="0.5">
      <c r="C4276" s="406" t="str">
        <f t="shared" ref="C4276" si="5911">C4272</f>
        <v>Pre-Flood</v>
      </c>
      <c r="D4276" s="373"/>
      <c r="E4276" s="201">
        <f t="shared" si="5873"/>
        <v>3013</v>
      </c>
      <c r="F4276" s="197">
        <v>1</v>
      </c>
      <c r="G4276" s="203" t="s">
        <v>288</v>
      </c>
      <c r="H4276" s="373"/>
      <c r="I4276" s="373"/>
      <c r="J4276" s="408"/>
      <c r="K4276" s="408"/>
      <c r="L4276" s="408"/>
      <c r="M4276" s="408"/>
      <c r="N4276" s="566"/>
      <c r="O4276" s="408"/>
      <c r="P4276" s="408"/>
      <c r="Q4276" s="408"/>
      <c r="R4276" s="200"/>
    </row>
    <row r="4277" spans="3:18" ht="14.6" customHeight="1" x14ac:dyDescent="0.5">
      <c r="C4277" s="407">
        <f t="shared" ref="C4277" si="5912">C4273-1</f>
        <v>588</v>
      </c>
      <c r="D4277" s="373"/>
      <c r="E4277" s="212" t="str">
        <f t="shared" si="5875"/>
        <v>BC</v>
      </c>
      <c r="F4277" s="197">
        <v>2</v>
      </c>
      <c r="G4277" s="206" t="s">
        <v>604</v>
      </c>
      <c r="H4277" s="373"/>
      <c r="I4277" s="373"/>
      <c r="J4277" s="406" t="str">
        <f t="shared" si="5905"/>
        <v>Enos</v>
      </c>
      <c r="K4277" s="406" t="str">
        <f t="shared" si="5905"/>
        <v>Cainan</v>
      </c>
      <c r="L4277" s="406" t="str">
        <f t="shared" si="5905"/>
        <v>Mahalaleel</v>
      </c>
      <c r="M4277" s="406" t="str">
        <f t="shared" si="5905"/>
        <v>Jared</v>
      </c>
      <c r="N4277" s="566"/>
      <c r="O4277" s="406" t="str">
        <f>O4273</f>
        <v>Methusaleh</v>
      </c>
      <c r="P4277" s="406" t="str">
        <f>P4273</f>
        <v>Lamech</v>
      </c>
      <c r="Q4277" s="406" t="str">
        <f>Q4273</f>
        <v>Noah</v>
      </c>
      <c r="R4277" s="200"/>
    </row>
    <row r="4278" spans="3:18" ht="14.6" customHeight="1" x14ac:dyDescent="0.5">
      <c r="C4278" s="407">
        <f t="shared" ref="C4278" si="5913">C4274+1</f>
        <v>1068</v>
      </c>
      <c r="D4278" s="373"/>
      <c r="E4278" s="212">
        <f t="shared" si="5878"/>
        <v>-3012</v>
      </c>
      <c r="F4278" s="197">
        <v>3</v>
      </c>
      <c r="G4278" s="208" t="s">
        <v>287</v>
      </c>
      <c r="H4278" s="373"/>
      <c r="I4278" s="373"/>
      <c r="J4278" s="407">
        <f t="shared" si="5907"/>
        <v>833</v>
      </c>
      <c r="K4278" s="407">
        <f t="shared" si="5907"/>
        <v>743</v>
      </c>
      <c r="L4278" s="407">
        <f t="shared" si="5907"/>
        <v>673</v>
      </c>
      <c r="M4278" s="407">
        <f t="shared" si="5907"/>
        <v>608</v>
      </c>
      <c r="N4278" s="566"/>
      <c r="O4278" s="407">
        <f>O4274+1</f>
        <v>381</v>
      </c>
      <c r="P4278" s="407">
        <f>P4274+1</f>
        <v>194</v>
      </c>
      <c r="Q4278" s="407">
        <f>Q4274+1</f>
        <v>12</v>
      </c>
      <c r="R4278" s="200"/>
    </row>
    <row r="4279" spans="3:18" ht="14.6" customHeight="1" x14ac:dyDescent="0.5">
      <c r="C4279" s="408"/>
      <c r="D4279" s="373"/>
      <c r="E4279" s="345"/>
      <c r="F4279" s="197">
        <v>4</v>
      </c>
      <c r="G4279" s="209" t="s">
        <v>605</v>
      </c>
      <c r="H4279" s="373"/>
      <c r="I4279" s="373"/>
      <c r="J4279" s="407"/>
      <c r="K4279" s="407"/>
      <c r="L4279" s="407"/>
      <c r="M4279" s="407"/>
      <c r="N4279" s="566"/>
      <c r="O4279" s="407"/>
      <c r="P4279" s="407"/>
      <c r="Q4279" s="407"/>
      <c r="R4279" s="200"/>
    </row>
    <row r="4280" spans="3:18" ht="14.6" customHeight="1" x14ac:dyDescent="0.5">
      <c r="C4280" s="406" t="str">
        <f t="shared" ref="C4280" si="5914">C4276</f>
        <v>Pre-Flood</v>
      </c>
      <c r="D4280" s="373"/>
      <c r="E4280" s="201">
        <f t="shared" si="5873"/>
        <v>3012</v>
      </c>
      <c r="F4280" s="197">
        <v>1</v>
      </c>
      <c r="G4280" s="203" t="s">
        <v>288</v>
      </c>
      <c r="H4280" s="373"/>
      <c r="I4280" s="373"/>
      <c r="J4280" s="408"/>
      <c r="K4280" s="408"/>
      <c r="L4280" s="408"/>
      <c r="M4280" s="408"/>
      <c r="N4280" s="566"/>
      <c r="O4280" s="408"/>
      <c r="P4280" s="408"/>
      <c r="Q4280" s="408"/>
      <c r="R4280" s="200"/>
    </row>
    <row r="4281" spans="3:18" ht="14.6" customHeight="1" x14ac:dyDescent="0.5">
      <c r="C4281" s="407">
        <f t="shared" ref="C4281" si="5915">C4277-1</f>
        <v>587</v>
      </c>
      <c r="D4281" s="373"/>
      <c r="E4281" s="212" t="str">
        <f t="shared" si="5875"/>
        <v>BC</v>
      </c>
      <c r="F4281" s="197">
        <v>2</v>
      </c>
      <c r="G4281" s="206" t="s">
        <v>604</v>
      </c>
      <c r="H4281" s="373"/>
      <c r="I4281" s="373"/>
      <c r="J4281" s="406" t="str">
        <f t="shared" si="5905"/>
        <v>Enos</v>
      </c>
      <c r="K4281" s="406" t="str">
        <f t="shared" si="5905"/>
        <v>Cainan</v>
      </c>
      <c r="L4281" s="406" t="str">
        <f t="shared" si="5905"/>
        <v>Mahalaleel</v>
      </c>
      <c r="M4281" s="406" t="str">
        <f t="shared" si="5905"/>
        <v>Jared</v>
      </c>
      <c r="N4281" s="566"/>
      <c r="O4281" s="406" t="str">
        <f>O4277</f>
        <v>Methusaleh</v>
      </c>
      <c r="P4281" s="406" t="str">
        <f>P4277</f>
        <v>Lamech</v>
      </c>
      <c r="Q4281" s="406" t="str">
        <f>Q4277</f>
        <v>Noah</v>
      </c>
      <c r="R4281" s="200"/>
    </row>
    <row r="4282" spans="3:18" ht="14.6" customHeight="1" x14ac:dyDescent="0.5">
      <c r="C4282" s="407">
        <f t="shared" ref="C4282" si="5916">C4278+1</f>
        <v>1069</v>
      </c>
      <c r="D4282" s="373"/>
      <c r="E4282" s="212">
        <f t="shared" si="5878"/>
        <v>-3011</v>
      </c>
      <c r="F4282" s="197">
        <v>3</v>
      </c>
      <c r="G4282" s="208" t="s">
        <v>287</v>
      </c>
      <c r="H4282" s="373"/>
      <c r="I4282" s="373"/>
      <c r="J4282" s="407">
        <f t="shared" si="5907"/>
        <v>834</v>
      </c>
      <c r="K4282" s="407">
        <f t="shared" si="5907"/>
        <v>744</v>
      </c>
      <c r="L4282" s="407">
        <f t="shared" si="5907"/>
        <v>674</v>
      </c>
      <c r="M4282" s="407">
        <f t="shared" si="5907"/>
        <v>609</v>
      </c>
      <c r="N4282" s="566"/>
      <c r="O4282" s="407">
        <f>O4278+1</f>
        <v>382</v>
      </c>
      <c r="P4282" s="407">
        <f>P4278+1</f>
        <v>195</v>
      </c>
      <c r="Q4282" s="407">
        <f>Q4278+1</f>
        <v>13</v>
      </c>
      <c r="R4282" s="200"/>
    </row>
    <row r="4283" spans="3:18" ht="14.6" customHeight="1" x14ac:dyDescent="0.5">
      <c r="C4283" s="408"/>
      <c r="D4283" s="373"/>
      <c r="E4283" s="345"/>
      <c r="F4283" s="197">
        <v>4</v>
      </c>
      <c r="G4283" s="209" t="s">
        <v>605</v>
      </c>
      <c r="H4283" s="373"/>
      <c r="I4283" s="373"/>
      <c r="J4283" s="407"/>
      <c r="K4283" s="407"/>
      <c r="L4283" s="407"/>
      <c r="M4283" s="407"/>
      <c r="N4283" s="566"/>
      <c r="O4283" s="407"/>
      <c r="P4283" s="407"/>
      <c r="Q4283" s="407"/>
      <c r="R4283" s="200"/>
    </row>
    <row r="4284" spans="3:18" ht="14.6" customHeight="1" x14ac:dyDescent="0.5">
      <c r="C4284" s="406" t="str">
        <f t="shared" ref="C4284" si="5917">C4280</f>
        <v>Pre-Flood</v>
      </c>
      <c r="D4284" s="373"/>
      <c r="E4284" s="201">
        <f t="shared" si="5873"/>
        <v>3011</v>
      </c>
      <c r="F4284" s="197">
        <v>1</v>
      </c>
      <c r="G4284" s="203" t="s">
        <v>288</v>
      </c>
      <c r="H4284" s="373"/>
      <c r="I4284" s="373"/>
      <c r="J4284" s="408"/>
      <c r="K4284" s="408"/>
      <c r="L4284" s="408"/>
      <c r="M4284" s="408"/>
      <c r="N4284" s="566"/>
      <c r="O4284" s="408"/>
      <c r="P4284" s="408"/>
      <c r="Q4284" s="408"/>
      <c r="R4284" s="200"/>
    </row>
    <row r="4285" spans="3:18" ht="14.6" customHeight="1" x14ac:dyDescent="0.5">
      <c r="C4285" s="407">
        <f t="shared" ref="C4285" si="5918">C4281-1</f>
        <v>586</v>
      </c>
      <c r="D4285" s="373"/>
      <c r="E4285" s="212" t="str">
        <f t="shared" si="5875"/>
        <v>BC</v>
      </c>
      <c r="F4285" s="197">
        <v>2</v>
      </c>
      <c r="G4285" s="206" t="s">
        <v>604</v>
      </c>
      <c r="H4285" s="373"/>
      <c r="I4285" s="373"/>
      <c r="J4285" s="406" t="str">
        <f t="shared" ref="J4285:M4297" si="5919">J4281</f>
        <v>Enos</v>
      </c>
      <c r="K4285" s="406" t="str">
        <f t="shared" si="5919"/>
        <v>Cainan</v>
      </c>
      <c r="L4285" s="406" t="str">
        <f t="shared" si="5919"/>
        <v>Mahalaleel</v>
      </c>
      <c r="M4285" s="406" t="str">
        <f t="shared" si="5919"/>
        <v>Jared</v>
      </c>
      <c r="N4285" s="566"/>
      <c r="O4285" s="406" t="str">
        <f>O4281</f>
        <v>Methusaleh</v>
      </c>
      <c r="P4285" s="406" t="str">
        <f>P4281</f>
        <v>Lamech</v>
      </c>
      <c r="Q4285" s="406" t="str">
        <f>Q4281</f>
        <v>Noah</v>
      </c>
      <c r="R4285" s="200"/>
    </row>
    <row r="4286" spans="3:18" ht="14.6" customHeight="1" x14ac:dyDescent="0.5">
      <c r="C4286" s="407">
        <f t="shared" ref="C4286" si="5920">C4282+1</f>
        <v>1070</v>
      </c>
      <c r="D4286" s="373"/>
      <c r="E4286" s="212">
        <f t="shared" si="5878"/>
        <v>-3010</v>
      </c>
      <c r="F4286" s="197">
        <v>3</v>
      </c>
      <c r="G4286" s="208" t="s">
        <v>287</v>
      </c>
      <c r="H4286" s="373"/>
      <c r="I4286" s="373"/>
      <c r="J4286" s="407">
        <f t="shared" ref="J4286:M4298" si="5921">J4282+1</f>
        <v>835</v>
      </c>
      <c r="K4286" s="407">
        <f t="shared" si="5921"/>
        <v>745</v>
      </c>
      <c r="L4286" s="407">
        <f t="shared" si="5921"/>
        <v>675</v>
      </c>
      <c r="M4286" s="407">
        <f t="shared" si="5921"/>
        <v>610</v>
      </c>
      <c r="N4286" s="566"/>
      <c r="O4286" s="407">
        <f>O4282+1</f>
        <v>383</v>
      </c>
      <c r="P4286" s="407">
        <f>P4282+1</f>
        <v>196</v>
      </c>
      <c r="Q4286" s="407">
        <f>Q4282+1</f>
        <v>14</v>
      </c>
      <c r="R4286" s="200"/>
    </row>
    <row r="4287" spans="3:18" ht="14.6" customHeight="1" x14ac:dyDescent="0.5">
      <c r="C4287" s="408"/>
      <c r="D4287" s="373"/>
      <c r="E4287" s="345"/>
      <c r="F4287" s="197">
        <v>4</v>
      </c>
      <c r="G4287" s="209" t="s">
        <v>605</v>
      </c>
      <c r="H4287" s="373"/>
      <c r="I4287" s="373"/>
      <c r="J4287" s="407"/>
      <c r="K4287" s="407"/>
      <c r="L4287" s="407"/>
      <c r="M4287" s="407"/>
      <c r="N4287" s="566"/>
      <c r="O4287" s="407"/>
      <c r="P4287" s="407"/>
      <c r="Q4287" s="407"/>
      <c r="R4287" s="200"/>
    </row>
    <row r="4288" spans="3:18" ht="14.6" customHeight="1" x14ac:dyDescent="0.5">
      <c r="C4288" s="406" t="str">
        <f t="shared" ref="C4288" si="5922">C4284</f>
        <v>Pre-Flood</v>
      </c>
      <c r="D4288" s="373"/>
      <c r="E4288" s="201">
        <f t="shared" si="5873"/>
        <v>3010</v>
      </c>
      <c r="F4288" s="197">
        <v>1</v>
      </c>
      <c r="G4288" s="203" t="s">
        <v>288</v>
      </c>
      <c r="H4288" s="373"/>
      <c r="I4288" s="373"/>
      <c r="J4288" s="408"/>
      <c r="K4288" s="408"/>
      <c r="L4288" s="408"/>
      <c r="M4288" s="408"/>
      <c r="N4288" s="566"/>
      <c r="O4288" s="408"/>
      <c r="P4288" s="408"/>
      <c r="Q4288" s="408"/>
      <c r="R4288" s="200"/>
    </row>
    <row r="4289" spans="3:18" ht="14.6" customHeight="1" x14ac:dyDescent="0.5">
      <c r="C4289" s="407">
        <f t="shared" ref="C4289" si="5923">C4285-1</f>
        <v>585</v>
      </c>
      <c r="D4289" s="373"/>
      <c r="E4289" s="212" t="str">
        <f t="shared" si="5875"/>
        <v>BC</v>
      </c>
      <c r="F4289" s="197">
        <v>2</v>
      </c>
      <c r="G4289" s="206" t="s">
        <v>604</v>
      </c>
      <c r="H4289" s="373"/>
      <c r="I4289" s="373"/>
      <c r="J4289" s="406" t="str">
        <f t="shared" si="5919"/>
        <v>Enos</v>
      </c>
      <c r="K4289" s="406" t="str">
        <f t="shared" si="5919"/>
        <v>Cainan</v>
      </c>
      <c r="L4289" s="406" t="str">
        <f t="shared" si="5919"/>
        <v>Mahalaleel</v>
      </c>
      <c r="M4289" s="406" t="str">
        <f t="shared" si="5919"/>
        <v>Jared</v>
      </c>
      <c r="N4289" s="566"/>
      <c r="O4289" s="406" t="str">
        <f>O4285</f>
        <v>Methusaleh</v>
      </c>
      <c r="P4289" s="406" t="str">
        <f>P4285</f>
        <v>Lamech</v>
      </c>
      <c r="Q4289" s="406" t="str">
        <f>Q4285</f>
        <v>Noah</v>
      </c>
      <c r="R4289" s="200"/>
    </row>
    <row r="4290" spans="3:18" ht="14.6" customHeight="1" x14ac:dyDescent="0.5">
      <c r="C4290" s="407">
        <f t="shared" ref="C4290" si="5924">C4286+1</f>
        <v>1071</v>
      </c>
      <c r="D4290" s="373"/>
      <c r="E4290" s="212">
        <f t="shared" si="5878"/>
        <v>-3009</v>
      </c>
      <c r="F4290" s="197">
        <v>3</v>
      </c>
      <c r="G4290" s="208" t="s">
        <v>287</v>
      </c>
      <c r="H4290" s="373"/>
      <c r="I4290" s="373"/>
      <c r="J4290" s="407">
        <f t="shared" si="5921"/>
        <v>836</v>
      </c>
      <c r="K4290" s="407">
        <f t="shared" si="5921"/>
        <v>746</v>
      </c>
      <c r="L4290" s="407">
        <f t="shared" si="5921"/>
        <v>676</v>
      </c>
      <c r="M4290" s="407">
        <f t="shared" si="5921"/>
        <v>611</v>
      </c>
      <c r="N4290" s="566"/>
      <c r="O4290" s="407">
        <f>O4286+1</f>
        <v>384</v>
      </c>
      <c r="P4290" s="407">
        <f>P4286+1</f>
        <v>197</v>
      </c>
      <c r="Q4290" s="407">
        <f>Q4286+1</f>
        <v>15</v>
      </c>
      <c r="R4290" s="200"/>
    </row>
    <row r="4291" spans="3:18" ht="14.6" customHeight="1" x14ac:dyDescent="0.5">
      <c r="C4291" s="408"/>
      <c r="D4291" s="373"/>
      <c r="E4291" s="345"/>
      <c r="F4291" s="197">
        <v>4</v>
      </c>
      <c r="G4291" s="209" t="s">
        <v>605</v>
      </c>
      <c r="H4291" s="373"/>
      <c r="I4291" s="373"/>
      <c r="J4291" s="407"/>
      <c r="K4291" s="407"/>
      <c r="L4291" s="407"/>
      <c r="M4291" s="407"/>
      <c r="N4291" s="566"/>
      <c r="O4291" s="407"/>
      <c r="P4291" s="407"/>
      <c r="Q4291" s="407"/>
      <c r="R4291" s="200"/>
    </row>
    <row r="4292" spans="3:18" ht="14.6" customHeight="1" x14ac:dyDescent="0.5">
      <c r="C4292" s="406" t="str">
        <f t="shared" ref="C4292" si="5925">C4288</f>
        <v>Pre-Flood</v>
      </c>
      <c r="D4292" s="373"/>
      <c r="E4292" s="201">
        <f t="shared" si="5873"/>
        <v>3009</v>
      </c>
      <c r="F4292" s="197">
        <v>1</v>
      </c>
      <c r="G4292" s="203" t="s">
        <v>288</v>
      </c>
      <c r="H4292" s="373"/>
      <c r="I4292" s="373"/>
      <c r="J4292" s="408"/>
      <c r="K4292" s="408"/>
      <c r="L4292" s="408"/>
      <c r="M4292" s="408"/>
      <c r="N4292" s="566"/>
      <c r="O4292" s="408"/>
      <c r="P4292" s="408"/>
      <c r="Q4292" s="408"/>
      <c r="R4292" s="200"/>
    </row>
    <row r="4293" spans="3:18" ht="14.6" customHeight="1" x14ac:dyDescent="0.5">
      <c r="C4293" s="407">
        <f t="shared" ref="C4293" si="5926">C4289-1</f>
        <v>584</v>
      </c>
      <c r="D4293" s="373"/>
      <c r="E4293" s="212" t="str">
        <f t="shared" si="5875"/>
        <v>BC</v>
      </c>
      <c r="F4293" s="197">
        <v>2</v>
      </c>
      <c r="G4293" s="206" t="s">
        <v>604</v>
      </c>
      <c r="H4293" s="373"/>
      <c r="I4293" s="373"/>
      <c r="J4293" s="406" t="str">
        <f t="shared" si="5919"/>
        <v>Enos</v>
      </c>
      <c r="K4293" s="406" t="str">
        <f t="shared" si="5919"/>
        <v>Cainan</v>
      </c>
      <c r="L4293" s="406" t="str">
        <f t="shared" si="5919"/>
        <v>Mahalaleel</v>
      </c>
      <c r="M4293" s="406" t="str">
        <f t="shared" si="5919"/>
        <v>Jared</v>
      </c>
      <c r="N4293" s="566"/>
      <c r="O4293" s="406" t="str">
        <f>O4289</f>
        <v>Methusaleh</v>
      </c>
      <c r="P4293" s="406" t="str">
        <f>P4289</f>
        <v>Lamech</v>
      </c>
      <c r="Q4293" s="406" t="str">
        <f>Q4289</f>
        <v>Noah</v>
      </c>
      <c r="R4293" s="200"/>
    </row>
    <row r="4294" spans="3:18" ht="14.6" customHeight="1" x14ac:dyDescent="0.5">
      <c r="C4294" s="407">
        <f t="shared" ref="C4294" si="5927">C4290+1</f>
        <v>1072</v>
      </c>
      <c r="D4294" s="373"/>
      <c r="E4294" s="212">
        <f t="shared" si="5878"/>
        <v>-3008</v>
      </c>
      <c r="F4294" s="197">
        <v>3</v>
      </c>
      <c r="G4294" s="208" t="s">
        <v>287</v>
      </c>
      <c r="H4294" s="373"/>
      <c r="I4294" s="373"/>
      <c r="J4294" s="407">
        <f t="shared" si="5921"/>
        <v>837</v>
      </c>
      <c r="K4294" s="407">
        <f t="shared" si="5921"/>
        <v>747</v>
      </c>
      <c r="L4294" s="407">
        <f t="shared" si="5921"/>
        <v>677</v>
      </c>
      <c r="M4294" s="407">
        <f t="shared" si="5921"/>
        <v>612</v>
      </c>
      <c r="N4294" s="566"/>
      <c r="O4294" s="407">
        <f>O4290+1</f>
        <v>385</v>
      </c>
      <c r="P4294" s="407">
        <f>P4290+1</f>
        <v>198</v>
      </c>
      <c r="Q4294" s="407">
        <f>Q4290+1</f>
        <v>16</v>
      </c>
      <c r="R4294" s="200"/>
    </row>
    <row r="4295" spans="3:18" ht="14.6" customHeight="1" x14ac:dyDescent="0.5">
      <c r="C4295" s="408"/>
      <c r="D4295" s="373"/>
      <c r="E4295" s="345"/>
      <c r="F4295" s="197">
        <v>4</v>
      </c>
      <c r="G4295" s="209" t="s">
        <v>605</v>
      </c>
      <c r="H4295" s="373"/>
      <c r="I4295" s="373"/>
      <c r="J4295" s="407"/>
      <c r="K4295" s="407"/>
      <c r="L4295" s="407"/>
      <c r="M4295" s="407"/>
      <c r="N4295" s="566"/>
      <c r="O4295" s="407"/>
      <c r="P4295" s="407"/>
      <c r="Q4295" s="407"/>
      <c r="R4295" s="200"/>
    </row>
    <row r="4296" spans="3:18" ht="14.6" customHeight="1" x14ac:dyDescent="0.5">
      <c r="C4296" s="406" t="str">
        <f t="shared" ref="C4296" si="5928">C4292</f>
        <v>Pre-Flood</v>
      </c>
      <c r="D4296" s="373"/>
      <c r="E4296" s="201">
        <f t="shared" si="5873"/>
        <v>3008</v>
      </c>
      <c r="F4296" s="197">
        <v>1</v>
      </c>
      <c r="G4296" s="203" t="s">
        <v>288</v>
      </c>
      <c r="H4296" s="373"/>
      <c r="I4296" s="373"/>
      <c r="J4296" s="408"/>
      <c r="K4296" s="408"/>
      <c r="L4296" s="408"/>
      <c r="M4296" s="408"/>
      <c r="N4296" s="566"/>
      <c r="O4296" s="408"/>
      <c r="P4296" s="408"/>
      <c r="Q4296" s="408"/>
      <c r="R4296" s="200"/>
    </row>
    <row r="4297" spans="3:18" ht="14.6" customHeight="1" x14ac:dyDescent="0.5">
      <c r="C4297" s="407">
        <f t="shared" ref="C4297" si="5929">C4293-1</f>
        <v>583</v>
      </c>
      <c r="D4297" s="373"/>
      <c r="E4297" s="212" t="str">
        <f t="shared" si="5875"/>
        <v>BC</v>
      </c>
      <c r="F4297" s="197">
        <v>2</v>
      </c>
      <c r="G4297" s="206" t="s">
        <v>604</v>
      </c>
      <c r="H4297" s="373"/>
      <c r="I4297" s="373"/>
      <c r="J4297" s="406" t="str">
        <f t="shared" si="5919"/>
        <v>Enos</v>
      </c>
      <c r="K4297" s="406" t="str">
        <f t="shared" si="5919"/>
        <v>Cainan</v>
      </c>
      <c r="L4297" s="406" t="str">
        <f t="shared" si="5919"/>
        <v>Mahalaleel</v>
      </c>
      <c r="M4297" s="406" t="str">
        <f t="shared" si="5919"/>
        <v>Jared</v>
      </c>
      <c r="N4297" s="566"/>
      <c r="O4297" s="406" t="str">
        <f>O4293</f>
        <v>Methusaleh</v>
      </c>
      <c r="P4297" s="406" t="str">
        <f>P4293</f>
        <v>Lamech</v>
      </c>
      <c r="Q4297" s="406" t="str">
        <f>Q4293</f>
        <v>Noah</v>
      </c>
      <c r="R4297" s="200"/>
    </row>
    <row r="4298" spans="3:18" ht="14.6" customHeight="1" x14ac:dyDescent="0.5">
      <c r="C4298" s="407">
        <f t="shared" ref="C4298" si="5930">C4294+1</f>
        <v>1073</v>
      </c>
      <c r="D4298" s="373"/>
      <c r="E4298" s="212">
        <f t="shared" si="5878"/>
        <v>-3007</v>
      </c>
      <c r="F4298" s="197">
        <v>3</v>
      </c>
      <c r="G4298" s="208" t="s">
        <v>287</v>
      </c>
      <c r="H4298" s="373"/>
      <c r="I4298" s="373"/>
      <c r="J4298" s="407">
        <f t="shared" si="5921"/>
        <v>838</v>
      </c>
      <c r="K4298" s="407">
        <f t="shared" si="5921"/>
        <v>748</v>
      </c>
      <c r="L4298" s="407">
        <f t="shared" si="5921"/>
        <v>678</v>
      </c>
      <c r="M4298" s="407">
        <f t="shared" si="5921"/>
        <v>613</v>
      </c>
      <c r="N4298" s="566"/>
      <c r="O4298" s="407">
        <f>O4294+1</f>
        <v>386</v>
      </c>
      <c r="P4298" s="407">
        <f>P4294+1</f>
        <v>199</v>
      </c>
      <c r="Q4298" s="407">
        <f>Q4294+1</f>
        <v>17</v>
      </c>
      <c r="R4298" s="200"/>
    </row>
    <row r="4299" spans="3:18" ht="14.6" customHeight="1" x14ac:dyDescent="0.5">
      <c r="C4299" s="408"/>
      <c r="D4299" s="373"/>
      <c r="E4299" s="345"/>
      <c r="F4299" s="197">
        <v>4</v>
      </c>
      <c r="G4299" s="209" t="s">
        <v>605</v>
      </c>
      <c r="H4299" s="373"/>
      <c r="I4299" s="373"/>
      <c r="J4299" s="407"/>
      <c r="K4299" s="407"/>
      <c r="L4299" s="407"/>
      <c r="M4299" s="407"/>
      <c r="N4299" s="566"/>
      <c r="O4299" s="407"/>
      <c r="P4299" s="407"/>
      <c r="Q4299" s="407"/>
      <c r="R4299" s="200"/>
    </row>
    <row r="4300" spans="3:18" ht="14.6" customHeight="1" x14ac:dyDescent="0.5">
      <c r="C4300" s="406" t="str">
        <f t="shared" ref="C4300" si="5931">C4296</f>
        <v>Pre-Flood</v>
      </c>
      <c r="D4300" s="373"/>
      <c r="E4300" s="201">
        <f t="shared" ref="E4300:E4360" si="5932">E4296-1</f>
        <v>3007</v>
      </c>
      <c r="F4300" s="197">
        <v>1</v>
      </c>
      <c r="G4300" s="203" t="s">
        <v>288</v>
      </c>
      <c r="H4300" s="373"/>
      <c r="I4300" s="373"/>
      <c r="J4300" s="408"/>
      <c r="K4300" s="408"/>
      <c r="L4300" s="408"/>
      <c r="M4300" s="408"/>
      <c r="N4300" s="566"/>
      <c r="O4300" s="408"/>
      <c r="P4300" s="408"/>
      <c r="Q4300" s="408"/>
      <c r="R4300" s="200"/>
    </row>
    <row r="4301" spans="3:18" ht="14.6" customHeight="1" x14ac:dyDescent="0.5">
      <c r="C4301" s="407">
        <f t="shared" ref="C4301" si="5933">C4297-1</f>
        <v>582</v>
      </c>
      <c r="D4301" s="373"/>
      <c r="E4301" s="212" t="str">
        <f t="shared" ref="E4301:E4361" si="5934">E4297</f>
        <v>BC</v>
      </c>
      <c r="F4301" s="197">
        <v>2</v>
      </c>
      <c r="G4301" s="206" t="s">
        <v>604</v>
      </c>
      <c r="H4301" s="373"/>
      <c r="I4301" s="373"/>
      <c r="J4301" s="406" t="str">
        <f t="shared" ref="J4301:M4313" si="5935">J4297</f>
        <v>Enos</v>
      </c>
      <c r="K4301" s="406" t="str">
        <f t="shared" si="5935"/>
        <v>Cainan</v>
      </c>
      <c r="L4301" s="406" t="str">
        <f t="shared" si="5935"/>
        <v>Mahalaleel</v>
      </c>
      <c r="M4301" s="406" t="str">
        <f t="shared" si="5935"/>
        <v>Jared</v>
      </c>
      <c r="N4301" s="566"/>
      <c r="O4301" s="406" t="str">
        <f>O4297</f>
        <v>Methusaleh</v>
      </c>
      <c r="P4301" s="406" t="str">
        <f>P4297</f>
        <v>Lamech</v>
      </c>
      <c r="Q4301" s="406" t="str">
        <f>Q4297</f>
        <v>Noah</v>
      </c>
      <c r="R4301" s="200"/>
    </row>
    <row r="4302" spans="3:18" ht="14.6" customHeight="1" x14ac:dyDescent="0.5">
      <c r="C4302" s="407">
        <f t="shared" ref="C4302" si="5936">C4298+1</f>
        <v>1074</v>
      </c>
      <c r="D4302" s="373"/>
      <c r="E4302" s="212">
        <f t="shared" ref="E4302:E4362" si="5937">-E4300+1</f>
        <v>-3006</v>
      </c>
      <c r="F4302" s="197">
        <v>3</v>
      </c>
      <c r="G4302" s="208" t="s">
        <v>287</v>
      </c>
      <c r="H4302" s="373"/>
      <c r="I4302" s="373"/>
      <c r="J4302" s="407">
        <f t="shared" ref="J4302:M4314" si="5938">J4298+1</f>
        <v>839</v>
      </c>
      <c r="K4302" s="407">
        <f t="shared" si="5938"/>
        <v>749</v>
      </c>
      <c r="L4302" s="407">
        <f t="shared" si="5938"/>
        <v>679</v>
      </c>
      <c r="M4302" s="407">
        <f t="shared" si="5938"/>
        <v>614</v>
      </c>
      <c r="N4302" s="566"/>
      <c r="O4302" s="407">
        <f>O4298+1</f>
        <v>387</v>
      </c>
      <c r="P4302" s="407">
        <f>P4298+1</f>
        <v>200</v>
      </c>
      <c r="Q4302" s="407">
        <f>Q4298+1</f>
        <v>18</v>
      </c>
      <c r="R4302" s="200"/>
    </row>
    <row r="4303" spans="3:18" ht="14.6" customHeight="1" x14ac:dyDescent="0.5">
      <c r="C4303" s="408"/>
      <c r="D4303" s="373"/>
      <c r="E4303" s="345"/>
      <c r="F4303" s="197">
        <v>4</v>
      </c>
      <c r="G4303" s="209" t="s">
        <v>605</v>
      </c>
      <c r="H4303" s="373"/>
      <c r="I4303" s="373"/>
      <c r="J4303" s="407"/>
      <c r="K4303" s="407"/>
      <c r="L4303" s="407"/>
      <c r="M4303" s="407"/>
      <c r="N4303" s="566"/>
      <c r="O4303" s="407"/>
      <c r="P4303" s="407"/>
      <c r="Q4303" s="407"/>
      <c r="R4303" s="200"/>
    </row>
    <row r="4304" spans="3:18" ht="14.6" customHeight="1" x14ac:dyDescent="0.5">
      <c r="C4304" s="406" t="str">
        <f t="shared" ref="C4304" si="5939">C4300</f>
        <v>Pre-Flood</v>
      </c>
      <c r="D4304" s="373"/>
      <c r="E4304" s="201">
        <f t="shared" si="5932"/>
        <v>3006</v>
      </c>
      <c r="F4304" s="197">
        <v>1</v>
      </c>
      <c r="G4304" s="203" t="s">
        <v>288</v>
      </c>
      <c r="H4304" s="373"/>
      <c r="I4304" s="373"/>
      <c r="J4304" s="408"/>
      <c r="K4304" s="408"/>
      <c r="L4304" s="408"/>
      <c r="M4304" s="408"/>
      <c r="N4304" s="566"/>
      <c r="O4304" s="408"/>
      <c r="P4304" s="408"/>
      <c r="Q4304" s="408"/>
      <c r="R4304" s="200"/>
    </row>
    <row r="4305" spans="3:18" ht="14.6" customHeight="1" x14ac:dyDescent="0.5">
      <c r="C4305" s="407">
        <f t="shared" ref="C4305" si="5940">C4301-1</f>
        <v>581</v>
      </c>
      <c r="D4305" s="373"/>
      <c r="E4305" s="212" t="str">
        <f t="shared" si="5934"/>
        <v>BC</v>
      </c>
      <c r="F4305" s="197">
        <v>2</v>
      </c>
      <c r="G4305" s="206" t="s">
        <v>604</v>
      </c>
      <c r="H4305" s="373"/>
      <c r="I4305" s="373"/>
      <c r="J4305" s="406" t="str">
        <f t="shared" si="5935"/>
        <v>Enos</v>
      </c>
      <c r="K4305" s="406" t="str">
        <f t="shared" si="5935"/>
        <v>Cainan</v>
      </c>
      <c r="L4305" s="406" t="str">
        <f t="shared" si="5935"/>
        <v>Mahalaleel</v>
      </c>
      <c r="M4305" s="406" t="str">
        <f t="shared" si="5935"/>
        <v>Jared</v>
      </c>
      <c r="N4305" s="566"/>
      <c r="O4305" s="406" t="str">
        <f>O4301</f>
        <v>Methusaleh</v>
      </c>
      <c r="P4305" s="406" t="str">
        <f>P4301</f>
        <v>Lamech</v>
      </c>
      <c r="Q4305" s="406" t="str">
        <f>Q4301</f>
        <v>Noah</v>
      </c>
      <c r="R4305" s="200"/>
    </row>
    <row r="4306" spans="3:18" ht="14.6" customHeight="1" x14ac:dyDescent="0.5">
      <c r="C4306" s="407">
        <f t="shared" ref="C4306" si="5941">C4302+1</f>
        <v>1075</v>
      </c>
      <c r="D4306" s="373"/>
      <c r="E4306" s="212">
        <f t="shared" si="5937"/>
        <v>-3005</v>
      </c>
      <c r="F4306" s="197">
        <v>3</v>
      </c>
      <c r="G4306" s="208" t="s">
        <v>287</v>
      </c>
      <c r="H4306" s="373"/>
      <c r="I4306" s="373"/>
      <c r="J4306" s="407">
        <f t="shared" si="5938"/>
        <v>840</v>
      </c>
      <c r="K4306" s="407">
        <f t="shared" si="5938"/>
        <v>750</v>
      </c>
      <c r="L4306" s="407">
        <f t="shared" si="5938"/>
        <v>680</v>
      </c>
      <c r="M4306" s="407">
        <f t="shared" si="5938"/>
        <v>615</v>
      </c>
      <c r="N4306" s="566"/>
      <c r="O4306" s="407">
        <f>O4302+1</f>
        <v>388</v>
      </c>
      <c r="P4306" s="407">
        <f>P4302+1</f>
        <v>201</v>
      </c>
      <c r="Q4306" s="407">
        <f>Q4302+1</f>
        <v>19</v>
      </c>
      <c r="R4306" s="200"/>
    </row>
    <row r="4307" spans="3:18" ht="14.6" customHeight="1" x14ac:dyDescent="0.5">
      <c r="C4307" s="408"/>
      <c r="D4307" s="373"/>
      <c r="E4307" s="345"/>
      <c r="F4307" s="197">
        <v>4</v>
      </c>
      <c r="G4307" s="209" t="s">
        <v>605</v>
      </c>
      <c r="H4307" s="373"/>
      <c r="I4307" s="373"/>
      <c r="J4307" s="407"/>
      <c r="K4307" s="407"/>
      <c r="L4307" s="407"/>
      <c r="M4307" s="407"/>
      <c r="N4307" s="566"/>
      <c r="O4307" s="407"/>
      <c r="P4307" s="407"/>
      <c r="Q4307" s="407"/>
      <c r="R4307" s="200"/>
    </row>
    <row r="4308" spans="3:18" ht="14.6" customHeight="1" x14ac:dyDescent="0.5">
      <c r="C4308" s="406" t="str">
        <f t="shared" ref="C4308" si="5942">C4304</f>
        <v>Pre-Flood</v>
      </c>
      <c r="D4308" s="373"/>
      <c r="E4308" s="201">
        <f t="shared" si="5932"/>
        <v>3005</v>
      </c>
      <c r="F4308" s="197">
        <v>1</v>
      </c>
      <c r="G4308" s="203" t="s">
        <v>288</v>
      </c>
      <c r="H4308" s="373"/>
      <c r="I4308" s="373"/>
      <c r="J4308" s="408"/>
      <c r="K4308" s="408"/>
      <c r="L4308" s="408"/>
      <c r="M4308" s="408"/>
      <c r="N4308" s="566"/>
      <c r="O4308" s="408"/>
      <c r="P4308" s="408"/>
      <c r="Q4308" s="408"/>
      <c r="R4308" s="200"/>
    </row>
    <row r="4309" spans="3:18" ht="14.6" customHeight="1" x14ac:dyDescent="0.5">
      <c r="C4309" s="407">
        <f t="shared" ref="C4309" si="5943">C4305-1</f>
        <v>580</v>
      </c>
      <c r="D4309" s="373"/>
      <c r="E4309" s="212" t="str">
        <f t="shared" si="5934"/>
        <v>BC</v>
      </c>
      <c r="F4309" s="197">
        <v>2</v>
      </c>
      <c r="G4309" s="206" t="s">
        <v>604</v>
      </c>
      <c r="H4309" s="373"/>
      <c r="I4309" s="373"/>
      <c r="J4309" s="406" t="str">
        <f t="shared" si="5935"/>
        <v>Enos</v>
      </c>
      <c r="K4309" s="406" t="str">
        <f t="shared" si="5935"/>
        <v>Cainan</v>
      </c>
      <c r="L4309" s="406" t="str">
        <f t="shared" si="5935"/>
        <v>Mahalaleel</v>
      </c>
      <c r="M4309" s="406" t="str">
        <f t="shared" si="5935"/>
        <v>Jared</v>
      </c>
      <c r="N4309" s="566"/>
      <c r="O4309" s="406" t="str">
        <f>O4305</f>
        <v>Methusaleh</v>
      </c>
      <c r="P4309" s="406" t="str">
        <f>P4305</f>
        <v>Lamech</v>
      </c>
      <c r="Q4309" s="406" t="str">
        <f>Q4305</f>
        <v>Noah</v>
      </c>
      <c r="R4309" s="200"/>
    </row>
    <row r="4310" spans="3:18" ht="14.6" customHeight="1" x14ac:dyDescent="0.5">
      <c r="C4310" s="407">
        <f t="shared" ref="C4310" si="5944">C4306+1</f>
        <v>1076</v>
      </c>
      <c r="D4310" s="373"/>
      <c r="E4310" s="212">
        <f t="shared" si="5937"/>
        <v>-3004</v>
      </c>
      <c r="F4310" s="197">
        <v>3</v>
      </c>
      <c r="G4310" s="208" t="s">
        <v>287</v>
      </c>
      <c r="H4310" s="373"/>
      <c r="I4310" s="373"/>
      <c r="J4310" s="407">
        <f t="shared" si="5938"/>
        <v>841</v>
      </c>
      <c r="K4310" s="407">
        <f t="shared" si="5938"/>
        <v>751</v>
      </c>
      <c r="L4310" s="407">
        <f t="shared" si="5938"/>
        <v>681</v>
      </c>
      <c r="M4310" s="407">
        <f t="shared" si="5938"/>
        <v>616</v>
      </c>
      <c r="N4310" s="566"/>
      <c r="O4310" s="407">
        <f>O4306+1</f>
        <v>389</v>
      </c>
      <c r="P4310" s="407">
        <f>P4306+1</f>
        <v>202</v>
      </c>
      <c r="Q4310" s="407">
        <f>Q4306+1</f>
        <v>20</v>
      </c>
      <c r="R4310" s="200"/>
    </row>
    <row r="4311" spans="3:18" ht="14.6" customHeight="1" x14ac:dyDescent="0.5">
      <c r="C4311" s="408"/>
      <c r="D4311" s="373"/>
      <c r="E4311" s="345"/>
      <c r="F4311" s="197">
        <v>4</v>
      </c>
      <c r="G4311" s="209" t="s">
        <v>605</v>
      </c>
      <c r="H4311" s="373"/>
      <c r="I4311" s="373"/>
      <c r="J4311" s="407"/>
      <c r="K4311" s="407"/>
      <c r="L4311" s="407"/>
      <c r="M4311" s="407"/>
      <c r="N4311" s="566"/>
      <c r="O4311" s="407"/>
      <c r="P4311" s="407"/>
      <c r="Q4311" s="407"/>
      <c r="R4311" s="200"/>
    </row>
    <row r="4312" spans="3:18" ht="14.6" customHeight="1" x14ac:dyDescent="0.5">
      <c r="C4312" s="406" t="str">
        <f t="shared" ref="C4312" si="5945">C4308</f>
        <v>Pre-Flood</v>
      </c>
      <c r="D4312" s="373"/>
      <c r="E4312" s="201">
        <f t="shared" si="5932"/>
        <v>3004</v>
      </c>
      <c r="F4312" s="197">
        <v>1</v>
      </c>
      <c r="G4312" s="203" t="s">
        <v>288</v>
      </c>
      <c r="H4312" s="373"/>
      <c r="I4312" s="373"/>
      <c r="J4312" s="408"/>
      <c r="K4312" s="408"/>
      <c r="L4312" s="408"/>
      <c r="M4312" s="408"/>
      <c r="N4312" s="566"/>
      <c r="O4312" s="408"/>
      <c r="P4312" s="408"/>
      <c r="Q4312" s="408"/>
      <c r="R4312" s="200"/>
    </row>
    <row r="4313" spans="3:18" ht="14.6" customHeight="1" x14ac:dyDescent="0.5">
      <c r="C4313" s="407">
        <f t="shared" ref="C4313" si="5946">C4309-1</f>
        <v>579</v>
      </c>
      <c r="D4313" s="373"/>
      <c r="E4313" s="212" t="str">
        <f t="shared" si="5934"/>
        <v>BC</v>
      </c>
      <c r="F4313" s="197">
        <v>2</v>
      </c>
      <c r="G4313" s="206" t="s">
        <v>604</v>
      </c>
      <c r="H4313" s="373"/>
      <c r="I4313" s="373"/>
      <c r="J4313" s="406" t="str">
        <f t="shared" si="5935"/>
        <v>Enos</v>
      </c>
      <c r="K4313" s="406" t="str">
        <f t="shared" si="5935"/>
        <v>Cainan</v>
      </c>
      <c r="L4313" s="406" t="str">
        <f t="shared" si="5935"/>
        <v>Mahalaleel</v>
      </c>
      <c r="M4313" s="406" t="str">
        <f t="shared" si="5935"/>
        <v>Jared</v>
      </c>
      <c r="N4313" s="566"/>
      <c r="O4313" s="406" t="str">
        <f>O4309</f>
        <v>Methusaleh</v>
      </c>
      <c r="P4313" s="406" t="str">
        <f>P4309</f>
        <v>Lamech</v>
      </c>
      <c r="Q4313" s="406" t="str">
        <f>Q4309</f>
        <v>Noah</v>
      </c>
      <c r="R4313" s="200"/>
    </row>
    <row r="4314" spans="3:18" ht="14.6" customHeight="1" x14ac:dyDescent="0.5">
      <c r="C4314" s="407">
        <f t="shared" ref="C4314" si="5947">C4310+1</f>
        <v>1077</v>
      </c>
      <c r="D4314" s="373"/>
      <c r="E4314" s="212">
        <f t="shared" si="5937"/>
        <v>-3003</v>
      </c>
      <c r="F4314" s="197">
        <v>3</v>
      </c>
      <c r="G4314" s="208" t="s">
        <v>287</v>
      </c>
      <c r="H4314" s="373"/>
      <c r="I4314" s="373"/>
      <c r="J4314" s="407">
        <f t="shared" si="5938"/>
        <v>842</v>
      </c>
      <c r="K4314" s="407">
        <f t="shared" si="5938"/>
        <v>752</v>
      </c>
      <c r="L4314" s="407">
        <f t="shared" si="5938"/>
        <v>682</v>
      </c>
      <c r="M4314" s="407">
        <f t="shared" si="5938"/>
        <v>617</v>
      </c>
      <c r="N4314" s="566"/>
      <c r="O4314" s="407">
        <f>O4310+1</f>
        <v>390</v>
      </c>
      <c r="P4314" s="407">
        <f>P4310+1</f>
        <v>203</v>
      </c>
      <c r="Q4314" s="407">
        <f>Q4310+1</f>
        <v>21</v>
      </c>
      <c r="R4314" s="200"/>
    </row>
    <row r="4315" spans="3:18" ht="14.6" customHeight="1" x14ac:dyDescent="0.5">
      <c r="C4315" s="408"/>
      <c r="D4315" s="373"/>
      <c r="E4315" s="345"/>
      <c r="F4315" s="197">
        <v>4</v>
      </c>
      <c r="G4315" s="209" t="s">
        <v>605</v>
      </c>
      <c r="H4315" s="373"/>
      <c r="I4315" s="373"/>
      <c r="J4315" s="407"/>
      <c r="K4315" s="407"/>
      <c r="L4315" s="407"/>
      <c r="M4315" s="407"/>
      <c r="N4315" s="566"/>
      <c r="O4315" s="407"/>
      <c r="P4315" s="407"/>
      <c r="Q4315" s="407"/>
      <c r="R4315" s="200"/>
    </row>
    <row r="4316" spans="3:18" ht="14.6" customHeight="1" x14ac:dyDescent="0.5">
      <c r="C4316" s="406" t="str">
        <f t="shared" ref="C4316" si="5948">C4312</f>
        <v>Pre-Flood</v>
      </c>
      <c r="D4316" s="373"/>
      <c r="E4316" s="201">
        <f t="shared" si="5932"/>
        <v>3003</v>
      </c>
      <c r="F4316" s="197">
        <v>1</v>
      </c>
      <c r="G4316" s="203" t="s">
        <v>288</v>
      </c>
      <c r="H4316" s="373"/>
      <c r="I4316" s="373"/>
      <c r="J4316" s="408"/>
      <c r="K4316" s="408"/>
      <c r="L4316" s="408"/>
      <c r="M4316" s="408"/>
      <c r="N4316" s="566"/>
      <c r="O4316" s="408"/>
      <c r="P4316" s="408"/>
      <c r="Q4316" s="408"/>
      <c r="R4316" s="200"/>
    </row>
    <row r="4317" spans="3:18" ht="14.6" customHeight="1" x14ac:dyDescent="0.5">
      <c r="C4317" s="407">
        <f t="shared" ref="C4317" si="5949">C4313-1</f>
        <v>578</v>
      </c>
      <c r="D4317" s="373"/>
      <c r="E4317" s="212" t="str">
        <f t="shared" si="5934"/>
        <v>BC</v>
      </c>
      <c r="F4317" s="197">
        <v>2</v>
      </c>
      <c r="G4317" s="206" t="s">
        <v>604</v>
      </c>
      <c r="H4317" s="373"/>
      <c r="I4317" s="373"/>
      <c r="J4317" s="406" t="str">
        <f t="shared" ref="J4317:M4329" si="5950">J4313</f>
        <v>Enos</v>
      </c>
      <c r="K4317" s="406" t="str">
        <f t="shared" si="5950"/>
        <v>Cainan</v>
      </c>
      <c r="L4317" s="406" t="str">
        <f t="shared" si="5950"/>
        <v>Mahalaleel</v>
      </c>
      <c r="M4317" s="406" t="str">
        <f t="shared" si="5950"/>
        <v>Jared</v>
      </c>
      <c r="N4317" s="566"/>
      <c r="O4317" s="406" t="str">
        <f>O4313</f>
        <v>Methusaleh</v>
      </c>
      <c r="P4317" s="406" t="str">
        <f>P4313</f>
        <v>Lamech</v>
      </c>
      <c r="Q4317" s="406" t="str">
        <f>Q4313</f>
        <v>Noah</v>
      </c>
      <c r="R4317" s="200"/>
    </row>
    <row r="4318" spans="3:18" ht="14.6" customHeight="1" x14ac:dyDescent="0.5">
      <c r="C4318" s="407">
        <f t="shared" ref="C4318" si="5951">C4314+1</f>
        <v>1078</v>
      </c>
      <c r="D4318" s="373"/>
      <c r="E4318" s="212">
        <f t="shared" si="5937"/>
        <v>-3002</v>
      </c>
      <c r="F4318" s="197">
        <v>3</v>
      </c>
      <c r="G4318" s="208" t="s">
        <v>287</v>
      </c>
      <c r="H4318" s="373"/>
      <c r="I4318" s="373"/>
      <c r="J4318" s="407">
        <f t="shared" ref="J4318:M4330" si="5952">J4314+1</f>
        <v>843</v>
      </c>
      <c r="K4318" s="407">
        <f t="shared" si="5952"/>
        <v>753</v>
      </c>
      <c r="L4318" s="407">
        <f t="shared" si="5952"/>
        <v>683</v>
      </c>
      <c r="M4318" s="407">
        <f t="shared" si="5952"/>
        <v>618</v>
      </c>
      <c r="N4318" s="566"/>
      <c r="O4318" s="407">
        <f>O4314+1</f>
        <v>391</v>
      </c>
      <c r="P4318" s="407">
        <f>P4314+1</f>
        <v>204</v>
      </c>
      <c r="Q4318" s="407">
        <f>Q4314+1</f>
        <v>22</v>
      </c>
      <c r="R4318" s="200"/>
    </row>
    <row r="4319" spans="3:18" ht="14.6" customHeight="1" x14ac:dyDescent="0.5">
      <c r="C4319" s="408"/>
      <c r="D4319" s="373"/>
      <c r="E4319" s="345"/>
      <c r="F4319" s="197">
        <v>4</v>
      </c>
      <c r="G4319" s="209" t="s">
        <v>605</v>
      </c>
      <c r="H4319" s="373"/>
      <c r="I4319" s="373"/>
      <c r="J4319" s="407"/>
      <c r="K4319" s="407"/>
      <c r="L4319" s="407"/>
      <c r="M4319" s="407"/>
      <c r="N4319" s="566"/>
      <c r="O4319" s="407"/>
      <c r="P4319" s="407"/>
      <c r="Q4319" s="407"/>
      <c r="R4319" s="200"/>
    </row>
    <row r="4320" spans="3:18" ht="14.6" customHeight="1" x14ac:dyDescent="0.5">
      <c r="C4320" s="406" t="str">
        <f t="shared" ref="C4320" si="5953">C4316</f>
        <v>Pre-Flood</v>
      </c>
      <c r="D4320" s="373"/>
      <c r="E4320" s="201">
        <f t="shared" si="5932"/>
        <v>3002</v>
      </c>
      <c r="F4320" s="197">
        <v>1</v>
      </c>
      <c r="G4320" s="203" t="s">
        <v>288</v>
      </c>
      <c r="H4320" s="373"/>
      <c r="I4320" s="373"/>
      <c r="J4320" s="408"/>
      <c r="K4320" s="408"/>
      <c r="L4320" s="408"/>
      <c r="M4320" s="408"/>
      <c r="N4320" s="566"/>
      <c r="O4320" s="408"/>
      <c r="P4320" s="408"/>
      <c r="Q4320" s="408"/>
      <c r="R4320" s="200"/>
    </row>
    <row r="4321" spans="3:18" ht="14.6" customHeight="1" x14ac:dyDescent="0.5">
      <c r="C4321" s="407">
        <f t="shared" ref="C4321" si="5954">C4317-1</f>
        <v>577</v>
      </c>
      <c r="D4321" s="373"/>
      <c r="E4321" s="212" t="str">
        <f t="shared" si="5934"/>
        <v>BC</v>
      </c>
      <c r="F4321" s="197">
        <v>2</v>
      </c>
      <c r="G4321" s="206" t="s">
        <v>604</v>
      </c>
      <c r="H4321" s="373"/>
      <c r="I4321" s="373"/>
      <c r="J4321" s="406" t="str">
        <f t="shared" si="5950"/>
        <v>Enos</v>
      </c>
      <c r="K4321" s="406" t="str">
        <f t="shared" si="5950"/>
        <v>Cainan</v>
      </c>
      <c r="L4321" s="406" t="str">
        <f t="shared" si="5950"/>
        <v>Mahalaleel</v>
      </c>
      <c r="M4321" s="406" t="str">
        <f t="shared" si="5950"/>
        <v>Jared</v>
      </c>
      <c r="N4321" s="566"/>
      <c r="O4321" s="406" t="str">
        <f>O4317</f>
        <v>Methusaleh</v>
      </c>
      <c r="P4321" s="406" t="str">
        <f>P4317</f>
        <v>Lamech</v>
      </c>
      <c r="Q4321" s="406" t="str">
        <f>Q4317</f>
        <v>Noah</v>
      </c>
      <c r="R4321" s="200"/>
    </row>
    <row r="4322" spans="3:18" ht="14.6" customHeight="1" x14ac:dyDescent="0.5">
      <c r="C4322" s="407">
        <f t="shared" ref="C4322" si="5955">C4318+1</f>
        <v>1079</v>
      </c>
      <c r="D4322" s="373"/>
      <c r="E4322" s="212">
        <f t="shared" si="5937"/>
        <v>-3001</v>
      </c>
      <c r="F4322" s="197">
        <v>3</v>
      </c>
      <c r="G4322" s="208" t="s">
        <v>287</v>
      </c>
      <c r="H4322" s="373"/>
      <c r="I4322" s="373"/>
      <c r="J4322" s="407">
        <f t="shared" si="5952"/>
        <v>844</v>
      </c>
      <c r="K4322" s="407">
        <f t="shared" si="5952"/>
        <v>754</v>
      </c>
      <c r="L4322" s="407">
        <f t="shared" si="5952"/>
        <v>684</v>
      </c>
      <c r="M4322" s="407">
        <f t="shared" si="5952"/>
        <v>619</v>
      </c>
      <c r="N4322" s="566"/>
      <c r="O4322" s="407">
        <f>O4318+1</f>
        <v>392</v>
      </c>
      <c r="P4322" s="407">
        <f>P4318+1</f>
        <v>205</v>
      </c>
      <c r="Q4322" s="407">
        <f>Q4318+1</f>
        <v>23</v>
      </c>
      <c r="R4322" s="200"/>
    </row>
    <row r="4323" spans="3:18" ht="14.6" customHeight="1" x14ac:dyDescent="0.5">
      <c r="C4323" s="408"/>
      <c r="D4323" s="373"/>
      <c r="E4323" s="345"/>
      <c r="F4323" s="197">
        <v>4</v>
      </c>
      <c r="G4323" s="209" t="s">
        <v>605</v>
      </c>
      <c r="H4323" s="373"/>
      <c r="I4323" s="373"/>
      <c r="J4323" s="407"/>
      <c r="K4323" s="407"/>
      <c r="L4323" s="407"/>
      <c r="M4323" s="407"/>
      <c r="N4323" s="566"/>
      <c r="O4323" s="407"/>
      <c r="P4323" s="407"/>
      <c r="Q4323" s="407"/>
      <c r="R4323" s="200"/>
    </row>
    <row r="4324" spans="3:18" ht="14.6" customHeight="1" x14ac:dyDescent="0.5">
      <c r="C4324" s="406" t="str">
        <f t="shared" ref="C4324" si="5956">C4320</f>
        <v>Pre-Flood</v>
      </c>
      <c r="D4324" s="373"/>
      <c r="E4324" s="201">
        <f t="shared" si="5932"/>
        <v>3001</v>
      </c>
      <c r="F4324" s="197">
        <v>1</v>
      </c>
      <c r="G4324" s="203" t="s">
        <v>288</v>
      </c>
      <c r="H4324" s="373"/>
      <c r="I4324" s="373"/>
      <c r="J4324" s="408"/>
      <c r="K4324" s="408"/>
      <c r="L4324" s="408"/>
      <c r="M4324" s="408"/>
      <c r="N4324" s="566"/>
      <c r="O4324" s="408"/>
      <c r="P4324" s="408"/>
      <c r="Q4324" s="408"/>
      <c r="R4324" s="200"/>
    </row>
    <row r="4325" spans="3:18" ht="14.6" customHeight="1" x14ac:dyDescent="0.5">
      <c r="C4325" s="407">
        <f t="shared" ref="C4325" si="5957">C4321-1</f>
        <v>576</v>
      </c>
      <c r="D4325" s="373"/>
      <c r="E4325" s="212" t="str">
        <f t="shared" si="5934"/>
        <v>BC</v>
      </c>
      <c r="F4325" s="197">
        <v>2</v>
      </c>
      <c r="G4325" s="206" t="s">
        <v>604</v>
      </c>
      <c r="H4325" s="373"/>
      <c r="I4325" s="373"/>
      <c r="J4325" s="406" t="str">
        <f t="shared" si="5950"/>
        <v>Enos</v>
      </c>
      <c r="K4325" s="406" t="str">
        <f t="shared" si="5950"/>
        <v>Cainan</v>
      </c>
      <c r="L4325" s="406" t="str">
        <f t="shared" si="5950"/>
        <v>Mahalaleel</v>
      </c>
      <c r="M4325" s="406" t="str">
        <f t="shared" si="5950"/>
        <v>Jared</v>
      </c>
      <c r="N4325" s="566"/>
      <c r="O4325" s="406" t="str">
        <f>O4321</f>
        <v>Methusaleh</v>
      </c>
      <c r="P4325" s="406" t="str">
        <f>P4321</f>
        <v>Lamech</v>
      </c>
      <c r="Q4325" s="406" t="str">
        <f>Q4321</f>
        <v>Noah</v>
      </c>
      <c r="R4325" s="200"/>
    </row>
    <row r="4326" spans="3:18" ht="14.6" customHeight="1" x14ac:dyDescent="0.5">
      <c r="C4326" s="407">
        <f t="shared" ref="C4326" si="5958">C4322+1</f>
        <v>1080</v>
      </c>
      <c r="D4326" s="373"/>
      <c r="E4326" s="212">
        <f t="shared" si="5937"/>
        <v>-3000</v>
      </c>
      <c r="F4326" s="197">
        <v>3</v>
      </c>
      <c r="G4326" s="208" t="s">
        <v>287</v>
      </c>
      <c r="H4326" s="373"/>
      <c r="I4326" s="373"/>
      <c r="J4326" s="407">
        <f t="shared" si="5952"/>
        <v>845</v>
      </c>
      <c r="K4326" s="407">
        <f t="shared" si="5952"/>
        <v>755</v>
      </c>
      <c r="L4326" s="407">
        <f t="shared" si="5952"/>
        <v>685</v>
      </c>
      <c r="M4326" s="407">
        <f t="shared" si="5952"/>
        <v>620</v>
      </c>
      <c r="N4326" s="566"/>
      <c r="O4326" s="407">
        <f>O4322+1</f>
        <v>393</v>
      </c>
      <c r="P4326" s="407">
        <f>P4322+1</f>
        <v>206</v>
      </c>
      <c r="Q4326" s="407">
        <f>Q4322+1</f>
        <v>24</v>
      </c>
      <c r="R4326" s="200"/>
    </row>
    <row r="4327" spans="3:18" ht="14.6" customHeight="1" x14ac:dyDescent="0.5">
      <c r="C4327" s="408"/>
      <c r="D4327" s="373"/>
      <c r="E4327" s="345"/>
      <c r="F4327" s="197">
        <v>4</v>
      </c>
      <c r="G4327" s="209" t="s">
        <v>605</v>
      </c>
      <c r="H4327" s="373"/>
      <c r="I4327" s="373"/>
      <c r="J4327" s="407"/>
      <c r="K4327" s="407"/>
      <c r="L4327" s="407"/>
      <c r="M4327" s="407"/>
      <c r="N4327" s="566"/>
      <c r="O4327" s="407"/>
      <c r="P4327" s="407"/>
      <c r="Q4327" s="407"/>
      <c r="R4327" s="200"/>
    </row>
    <row r="4328" spans="3:18" ht="14.6" customHeight="1" x14ac:dyDescent="0.5">
      <c r="C4328" s="406" t="str">
        <f t="shared" ref="C4328" si="5959">C4324</f>
        <v>Pre-Flood</v>
      </c>
      <c r="D4328" s="373"/>
      <c r="E4328" s="201">
        <f t="shared" si="5932"/>
        <v>3000</v>
      </c>
      <c r="F4328" s="197">
        <v>1</v>
      </c>
      <c r="G4328" s="203" t="s">
        <v>288</v>
      </c>
      <c r="H4328" s="373"/>
      <c r="I4328" s="373"/>
      <c r="J4328" s="408"/>
      <c r="K4328" s="408"/>
      <c r="L4328" s="408"/>
      <c r="M4328" s="408"/>
      <c r="N4328" s="566"/>
      <c r="O4328" s="408"/>
      <c r="P4328" s="408"/>
      <c r="Q4328" s="408"/>
      <c r="R4328" s="200"/>
    </row>
    <row r="4329" spans="3:18" ht="14.6" customHeight="1" x14ac:dyDescent="0.5">
      <c r="C4329" s="407">
        <f t="shared" ref="C4329" si="5960">C4325-1</f>
        <v>575</v>
      </c>
      <c r="D4329" s="373"/>
      <c r="E4329" s="212" t="str">
        <f t="shared" si="5934"/>
        <v>BC</v>
      </c>
      <c r="F4329" s="197">
        <v>2</v>
      </c>
      <c r="G4329" s="206" t="s">
        <v>604</v>
      </c>
      <c r="H4329" s="373"/>
      <c r="I4329" s="373"/>
      <c r="J4329" s="406" t="str">
        <f t="shared" si="5950"/>
        <v>Enos</v>
      </c>
      <c r="K4329" s="406" t="str">
        <f t="shared" si="5950"/>
        <v>Cainan</v>
      </c>
      <c r="L4329" s="406" t="str">
        <f t="shared" si="5950"/>
        <v>Mahalaleel</v>
      </c>
      <c r="M4329" s="406" t="str">
        <f t="shared" si="5950"/>
        <v>Jared</v>
      </c>
      <c r="N4329" s="566"/>
      <c r="O4329" s="406" t="str">
        <f>O4325</f>
        <v>Methusaleh</v>
      </c>
      <c r="P4329" s="406" t="str">
        <f>P4325</f>
        <v>Lamech</v>
      </c>
      <c r="Q4329" s="406" t="str">
        <f>Q4325</f>
        <v>Noah</v>
      </c>
      <c r="R4329" s="200"/>
    </row>
    <row r="4330" spans="3:18" ht="14.6" customHeight="1" x14ac:dyDescent="0.5">
      <c r="C4330" s="407">
        <f t="shared" ref="C4330" si="5961">C4326+1</f>
        <v>1081</v>
      </c>
      <c r="D4330" s="373"/>
      <c r="E4330" s="212">
        <f t="shared" si="5937"/>
        <v>-2999</v>
      </c>
      <c r="F4330" s="197">
        <v>3</v>
      </c>
      <c r="G4330" s="208" t="s">
        <v>287</v>
      </c>
      <c r="H4330" s="373"/>
      <c r="I4330" s="373"/>
      <c r="J4330" s="407">
        <f t="shared" si="5952"/>
        <v>846</v>
      </c>
      <c r="K4330" s="407">
        <f t="shared" si="5952"/>
        <v>756</v>
      </c>
      <c r="L4330" s="407">
        <f t="shared" si="5952"/>
        <v>686</v>
      </c>
      <c r="M4330" s="407">
        <f t="shared" si="5952"/>
        <v>621</v>
      </c>
      <c r="N4330" s="566"/>
      <c r="O4330" s="407">
        <f>O4326+1</f>
        <v>394</v>
      </c>
      <c r="P4330" s="407">
        <f>P4326+1</f>
        <v>207</v>
      </c>
      <c r="Q4330" s="407">
        <f>Q4326+1</f>
        <v>25</v>
      </c>
      <c r="R4330" s="200"/>
    </row>
    <row r="4331" spans="3:18" ht="14.6" customHeight="1" x14ac:dyDescent="0.5">
      <c r="C4331" s="408"/>
      <c r="D4331" s="373"/>
      <c r="E4331" s="345"/>
      <c r="F4331" s="197">
        <v>4</v>
      </c>
      <c r="G4331" s="209" t="s">
        <v>605</v>
      </c>
      <c r="H4331" s="373"/>
      <c r="I4331" s="373"/>
      <c r="J4331" s="407"/>
      <c r="K4331" s="407"/>
      <c r="L4331" s="407"/>
      <c r="M4331" s="407"/>
      <c r="N4331" s="566"/>
      <c r="O4331" s="407"/>
      <c r="P4331" s="407"/>
      <c r="Q4331" s="407"/>
      <c r="R4331" s="200"/>
    </row>
    <row r="4332" spans="3:18" ht="14.6" customHeight="1" x14ac:dyDescent="0.5">
      <c r="C4332" s="406" t="str">
        <f t="shared" ref="C4332" si="5962">C4328</f>
        <v>Pre-Flood</v>
      </c>
      <c r="D4332" s="373"/>
      <c r="E4332" s="201">
        <f t="shared" si="5932"/>
        <v>2999</v>
      </c>
      <c r="F4332" s="197">
        <v>1</v>
      </c>
      <c r="G4332" s="203" t="s">
        <v>288</v>
      </c>
      <c r="H4332" s="373"/>
      <c r="I4332" s="373"/>
      <c r="J4332" s="408"/>
      <c r="K4332" s="408"/>
      <c r="L4332" s="408"/>
      <c r="M4332" s="408"/>
      <c r="N4332" s="566"/>
      <c r="O4332" s="408"/>
      <c r="P4332" s="408"/>
      <c r="Q4332" s="408"/>
      <c r="R4332" s="200"/>
    </row>
    <row r="4333" spans="3:18" ht="14.6" customHeight="1" x14ac:dyDescent="0.5">
      <c r="C4333" s="407">
        <f t="shared" ref="C4333" si="5963">C4329-1</f>
        <v>574</v>
      </c>
      <c r="D4333" s="373"/>
      <c r="E4333" s="212" t="str">
        <f t="shared" si="5934"/>
        <v>BC</v>
      </c>
      <c r="F4333" s="197">
        <v>2</v>
      </c>
      <c r="G4333" s="206" t="s">
        <v>604</v>
      </c>
      <c r="H4333" s="373"/>
      <c r="I4333" s="373"/>
      <c r="J4333" s="406" t="str">
        <f t="shared" ref="J4333:M4345" si="5964">J4329</f>
        <v>Enos</v>
      </c>
      <c r="K4333" s="406" t="str">
        <f t="shared" si="5964"/>
        <v>Cainan</v>
      </c>
      <c r="L4333" s="406" t="str">
        <f t="shared" si="5964"/>
        <v>Mahalaleel</v>
      </c>
      <c r="M4333" s="406" t="str">
        <f t="shared" si="5964"/>
        <v>Jared</v>
      </c>
      <c r="N4333" s="566"/>
      <c r="O4333" s="406" t="str">
        <f>O4329</f>
        <v>Methusaleh</v>
      </c>
      <c r="P4333" s="406" t="str">
        <f>P4329</f>
        <v>Lamech</v>
      </c>
      <c r="Q4333" s="406" t="str">
        <f>Q4329</f>
        <v>Noah</v>
      </c>
      <c r="R4333" s="200"/>
    </row>
    <row r="4334" spans="3:18" ht="14.6" customHeight="1" x14ac:dyDescent="0.5">
      <c r="C4334" s="407">
        <f t="shared" ref="C4334" si="5965">C4330+1</f>
        <v>1082</v>
      </c>
      <c r="D4334" s="373"/>
      <c r="E4334" s="212">
        <f t="shared" si="5937"/>
        <v>-2998</v>
      </c>
      <c r="F4334" s="197">
        <v>3</v>
      </c>
      <c r="G4334" s="208" t="s">
        <v>287</v>
      </c>
      <c r="H4334" s="373"/>
      <c r="I4334" s="373"/>
      <c r="J4334" s="407">
        <f t="shared" ref="J4334:M4346" si="5966">J4330+1</f>
        <v>847</v>
      </c>
      <c r="K4334" s="407">
        <f t="shared" si="5966"/>
        <v>757</v>
      </c>
      <c r="L4334" s="407">
        <f t="shared" si="5966"/>
        <v>687</v>
      </c>
      <c r="M4334" s="407">
        <f t="shared" si="5966"/>
        <v>622</v>
      </c>
      <c r="N4334" s="566"/>
      <c r="O4334" s="407">
        <f>O4330+1</f>
        <v>395</v>
      </c>
      <c r="P4334" s="407">
        <f>P4330+1</f>
        <v>208</v>
      </c>
      <c r="Q4334" s="407">
        <f>Q4330+1</f>
        <v>26</v>
      </c>
      <c r="R4334" s="200"/>
    </row>
    <row r="4335" spans="3:18" ht="14.6" customHeight="1" x14ac:dyDescent="0.5">
      <c r="C4335" s="408"/>
      <c r="D4335" s="373"/>
      <c r="E4335" s="345"/>
      <c r="F4335" s="197">
        <v>4</v>
      </c>
      <c r="G4335" s="209" t="s">
        <v>605</v>
      </c>
      <c r="H4335" s="373"/>
      <c r="I4335" s="373"/>
      <c r="J4335" s="407"/>
      <c r="K4335" s="407"/>
      <c r="L4335" s="407"/>
      <c r="M4335" s="407"/>
      <c r="N4335" s="566"/>
      <c r="O4335" s="407"/>
      <c r="P4335" s="407"/>
      <c r="Q4335" s="407"/>
      <c r="R4335" s="200"/>
    </row>
    <row r="4336" spans="3:18" ht="14.6" customHeight="1" x14ac:dyDescent="0.5">
      <c r="C4336" s="406" t="str">
        <f t="shared" ref="C4336" si="5967">C4332</f>
        <v>Pre-Flood</v>
      </c>
      <c r="D4336" s="373"/>
      <c r="E4336" s="201">
        <f t="shared" si="5932"/>
        <v>2998</v>
      </c>
      <c r="F4336" s="197">
        <v>1</v>
      </c>
      <c r="G4336" s="203" t="s">
        <v>288</v>
      </c>
      <c r="H4336" s="373"/>
      <c r="I4336" s="373"/>
      <c r="J4336" s="408"/>
      <c r="K4336" s="408"/>
      <c r="L4336" s="408"/>
      <c r="M4336" s="408"/>
      <c r="N4336" s="566"/>
      <c r="O4336" s="408"/>
      <c r="P4336" s="408"/>
      <c r="Q4336" s="408"/>
      <c r="R4336" s="200"/>
    </row>
    <row r="4337" spans="3:18" ht="14.6" customHeight="1" x14ac:dyDescent="0.5">
      <c r="C4337" s="407">
        <f t="shared" ref="C4337" si="5968">C4333-1</f>
        <v>573</v>
      </c>
      <c r="D4337" s="373"/>
      <c r="E4337" s="212" t="str">
        <f t="shared" si="5934"/>
        <v>BC</v>
      </c>
      <c r="F4337" s="197">
        <v>2</v>
      </c>
      <c r="G4337" s="206" t="s">
        <v>604</v>
      </c>
      <c r="H4337" s="373"/>
      <c r="I4337" s="373"/>
      <c r="J4337" s="406" t="str">
        <f t="shared" si="5964"/>
        <v>Enos</v>
      </c>
      <c r="K4337" s="406" t="str">
        <f t="shared" si="5964"/>
        <v>Cainan</v>
      </c>
      <c r="L4337" s="406" t="str">
        <f t="shared" si="5964"/>
        <v>Mahalaleel</v>
      </c>
      <c r="M4337" s="406" t="str">
        <f t="shared" si="5964"/>
        <v>Jared</v>
      </c>
      <c r="N4337" s="566"/>
      <c r="O4337" s="406" t="str">
        <f>O4333</f>
        <v>Methusaleh</v>
      </c>
      <c r="P4337" s="406" t="str">
        <f>P4333</f>
        <v>Lamech</v>
      </c>
      <c r="Q4337" s="406" t="str">
        <f>Q4333</f>
        <v>Noah</v>
      </c>
      <c r="R4337" s="200"/>
    </row>
    <row r="4338" spans="3:18" ht="14.6" customHeight="1" x14ac:dyDescent="0.5">
      <c r="C4338" s="407">
        <f t="shared" ref="C4338" si="5969">C4334+1</f>
        <v>1083</v>
      </c>
      <c r="D4338" s="373"/>
      <c r="E4338" s="212">
        <f t="shared" si="5937"/>
        <v>-2997</v>
      </c>
      <c r="F4338" s="197">
        <v>3</v>
      </c>
      <c r="G4338" s="208" t="s">
        <v>287</v>
      </c>
      <c r="H4338" s="373"/>
      <c r="I4338" s="373"/>
      <c r="J4338" s="407">
        <f t="shared" si="5966"/>
        <v>848</v>
      </c>
      <c r="K4338" s="407">
        <f t="shared" si="5966"/>
        <v>758</v>
      </c>
      <c r="L4338" s="407">
        <f t="shared" si="5966"/>
        <v>688</v>
      </c>
      <c r="M4338" s="407">
        <f t="shared" si="5966"/>
        <v>623</v>
      </c>
      <c r="N4338" s="566"/>
      <c r="O4338" s="407">
        <f>O4334+1</f>
        <v>396</v>
      </c>
      <c r="P4338" s="407">
        <f>P4334+1</f>
        <v>209</v>
      </c>
      <c r="Q4338" s="407">
        <f>Q4334+1</f>
        <v>27</v>
      </c>
      <c r="R4338" s="200"/>
    </row>
    <row r="4339" spans="3:18" ht="14.6" customHeight="1" x14ac:dyDescent="0.5">
      <c r="C4339" s="408"/>
      <c r="D4339" s="373"/>
      <c r="E4339" s="345"/>
      <c r="F4339" s="197">
        <v>4</v>
      </c>
      <c r="G4339" s="209" t="s">
        <v>605</v>
      </c>
      <c r="H4339" s="373"/>
      <c r="I4339" s="373"/>
      <c r="J4339" s="407"/>
      <c r="K4339" s="407"/>
      <c r="L4339" s="407"/>
      <c r="M4339" s="407"/>
      <c r="N4339" s="566"/>
      <c r="O4339" s="407"/>
      <c r="P4339" s="407"/>
      <c r="Q4339" s="407"/>
      <c r="R4339" s="200"/>
    </row>
    <row r="4340" spans="3:18" ht="14.6" customHeight="1" x14ac:dyDescent="0.5">
      <c r="C4340" s="406" t="str">
        <f t="shared" ref="C4340" si="5970">C4336</f>
        <v>Pre-Flood</v>
      </c>
      <c r="D4340" s="373"/>
      <c r="E4340" s="201">
        <f t="shared" si="5932"/>
        <v>2997</v>
      </c>
      <c r="F4340" s="197">
        <v>1</v>
      </c>
      <c r="G4340" s="203" t="s">
        <v>288</v>
      </c>
      <c r="H4340" s="373"/>
      <c r="I4340" s="373"/>
      <c r="J4340" s="408"/>
      <c r="K4340" s="408"/>
      <c r="L4340" s="408"/>
      <c r="M4340" s="408"/>
      <c r="N4340" s="566"/>
      <c r="O4340" s="408"/>
      <c r="P4340" s="408"/>
      <c r="Q4340" s="408"/>
      <c r="R4340" s="200"/>
    </row>
    <row r="4341" spans="3:18" ht="14.6" customHeight="1" x14ac:dyDescent="0.5">
      <c r="C4341" s="407">
        <f t="shared" ref="C4341" si="5971">C4337-1</f>
        <v>572</v>
      </c>
      <c r="D4341" s="373"/>
      <c r="E4341" s="212" t="str">
        <f t="shared" si="5934"/>
        <v>BC</v>
      </c>
      <c r="F4341" s="197">
        <v>2</v>
      </c>
      <c r="G4341" s="206" t="s">
        <v>604</v>
      </c>
      <c r="H4341" s="373"/>
      <c r="I4341" s="373"/>
      <c r="J4341" s="406" t="str">
        <f t="shared" si="5964"/>
        <v>Enos</v>
      </c>
      <c r="K4341" s="406" t="str">
        <f t="shared" si="5964"/>
        <v>Cainan</v>
      </c>
      <c r="L4341" s="406" t="str">
        <f t="shared" si="5964"/>
        <v>Mahalaleel</v>
      </c>
      <c r="M4341" s="406" t="str">
        <f t="shared" si="5964"/>
        <v>Jared</v>
      </c>
      <c r="N4341" s="566"/>
      <c r="O4341" s="406" t="str">
        <f>O4337</f>
        <v>Methusaleh</v>
      </c>
      <c r="P4341" s="406" t="str">
        <f>P4337</f>
        <v>Lamech</v>
      </c>
      <c r="Q4341" s="406" t="str">
        <f>Q4337</f>
        <v>Noah</v>
      </c>
      <c r="R4341" s="200"/>
    </row>
    <row r="4342" spans="3:18" ht="14.6" customHeight="1" x14ac:dyDescent="0.5">
      <c r="C4342" s="407">
        <f t="shared" ref="C4342" si="5972">C4338+1</f>
        <v>1084</v>
      </c>
      <c r="D4342" s="373"/>
      <c r="E4342" s="212">
        <f t="shared" si="5937"/>
        <v>-2996</v>
      </c>
      <c r="F4342" s="197">
        <v>3</v>
      </c>
      <c r="G4342" s="208" t="s">
        <v>287</v>
      </c>
      <c r="H4342" s="373"/>
      <c r="I4342" s="373"/>
      <c r="J4342" s="407">
        <f t="shared" si="5966"/>
        <v>849</v>
      </c>
      <c r="K4342" s="407">
        <f t="shared" si="5966"/>
        <v>759</v>
      </c>
      <c r="L4342" s="407">
        <f t="shared" si="5966"/>
        <v>689</v>
      </c>
      <c r="M4342" s="407">
        <f t="shared" si="5966"/>
        <v>624</v>
      </c>
      <c r="N4342" s="566"/>
      <c r="O4342" s="407">
        <f>O4338+1</f>
        <v>397</v>
      </c>
      <c r="P4342" s="407">
        <f>P4338+1</f>
        <v>210</v>
      </c>
      <c r="Q4342" s="407">
        <f>Q4338+1</f>
        <v>28</v>
      </c>
      <c r="R4342" s="200"/>
    </row>
    <row r="4343" spans="3:18" ht="14.6" customHeight="1" x14ac:dyDescent="0.5">
      <c r="C4343" s="408"/>
      <c r="D4343" s="373"/>
      <c r="E4343" s="345"/>
      <c r="F4343" s="197">
        <v>4</v>
      </c>
      <c r="G4343" s="209" t="s">
        <v>605</v>
      </c>
      <c r="H4343" s="373"/>
      <c r="I4343" s="373"/>
      <c r="J4343" s="407"/>
      <c r="K4343" s="407"/>
      <c r="L4343" s="407"/>
      <c r="M4343" s="407"/>
      <c r="N4343" s="566"/>
      <c r="O4343" s="407"/>
      <c r="P4343" s="407"/>
      <c r="Q4343" s="407"/>
      <c r="R4343" s="200"/>
    </row>
    <row r="4344" spans="3:18" ht="14.6" customHeight="1" x14ac:dyDescent="0.5">
      <c r="C4344" s="406" t="str">
        <f t="shared" ref="C4344" si="5973">C4340</f>
        <v>Pre-Flood</v>
      </c>
      <c r="D4344" s="373"/>
      <c r="E4344" s="201">
        <f t="shared" si="5932"/>
        <v>2996</v>
      </c>
      <c r="F4344" s="197">
        <v>1</v>
      </c>
      <c r="G4344" s="203" t="s">
        <v>288</v>
      </c>
      <c r="H4344" s="373"/>
      <c r="I4344" s="373"/>
      <c r="J4344" s="408"/>
      <c r="K4344" s="408"/>
      <c r="L4344" s="408"/>
      <c r="M4344" s="408"/>
      <c r="N4344" s="566"/>
      <c r="O4344" s="408"/>
      <c r="P4344" s="408"/>
      <c r="Q4344" s="408"/>
      <c r="R4344" s="200"/>
    </row>
    <row r="4345" spans="3:18" ht="14.6" customHeight="1" x14ac:dyDescent="0.5">
      <c r="C4345" s="407">
        <f t="shared" ref="C4345" si="5974">C4341-1</f>
        <v>571</v>
      </c>
      <c r="D4345" s="373"/>
      <c r="E4345" s="212" t="str">
        <f t="shared" si="5934"/>
        <v>BC</v>
      </c>
      <c r="F4345" s="197">
        <v>2</v>
      </c>
      <c r="G4345" s="206" t="s">
        <v>604</v>
      </c>
      <c r="H4345" s="373"/>
      <c r="I4345" s="373"/>
      <c r="J4345" s="406" t="str">
        <f t="shared" si="5964"/>
        <v>Enos</v>
      </c>
      <c r="K4345" s="406" t="str">
        <f t="shared" si="5964"/>
        <v>Cainan</v>
      </c>
      <c r="L4345" s="406" t="str">
        <f t="shared" si="5964"/>
        <v>Mahalaleel</v>
      </c>
      <c r="M4345" s="406" t="str">
        <f t="shared" si="5964"/>
        <v>Jared</v>
      </c>
      <c r="N4345" s="566"/>
      <c r="O4345" s="406" t="str">
        <f>O4341</f>
        <v>Methusaleh</v>
      </c>
      <c r="P4345" s="406" t="str">
        <f>P4341</f>
        <v>Lamech</v>
      </c>
      <c r="Q4345" s="406" t="str">
        <f>Q4341</f>
        <v>Noah</v>
      </c>
      <c r="R4345" s="200"/>
    </row>
    <row r="4346" spans="3:18" ht="14.6" customHeight="1" x14ac:dyDescent="0.5">
      <c r="C4346" s="407">
        <f t="shared" ref="C4346" si="5975">C4342+1</f>
        <v>1085</v>
      </c>
      <c r="D4346" s="373"/>
      <c r="E4346" s="212">
        <f t="shared" si="5937"/>
        <v>-2995</v>
      </c>
      <c r="F4346" s="197">
        <v>3</v>
      </c>
      <c r="G4346" s="208" t="s">
        <v>287</v>
      </c>
      <c r="H4346" s="373"/>
      <c r="I4346" s="373"/>
      <c r="J4346" s="407">
        <f t="shared" si="5966"/>
        <v>850</v>
      </c>
      <c r="K4346" s="407">
        <f t="shared" si="5966"/>
        <v>760</v>
      </c>
      <c r="L4346" s="407">
        <f t="shared" si="5966"/>
        <v>690</v>
      </c>
      <c r="M4346" s="407">
        <f t="shared" si="5966"/>
        <v>625</v>
      </c>
      <c r="N4346" s="566"/>
      <c r="O4346" s="407">
        <f>O4342+1</f>
        <v>398</v>
      </c>
      <c r="P4346" s="407">
        <f>P4342+1</f>
        <v>211</v>
      </c>
      <c r="Q4346" s="407">
        <f>Q4342+1</f>
        <v>29</v>
      </c>
      <c r="R4346" s="200"/>
    </row>
    <row r="4347" spans="3:18" ht="14.6" customHeight="1" x14ac:dyDescent="0.5">
      <c r="C4347" s="408"/>
      <c r="D4347" s="373"/>
      <c r="E4347" s="345"/>
      <c r="F4347" s="197">
        <v>4</v>
      </c>
      <c r="G4347" s="209" t="s">
        <v>605</v>
      </c>
      <c r="H4347" s="373"/>
      <c r="I4347" s="373"/>
      <c r="J4347" s="407"/>
      <c r="K4347" s="407"/>
      <c r="L4347" s="407"/>
      <c r="M4347" s="407"/>
      <c r="N4347" s="566"/>
      <c r="O4347" s="407"/>
      <c r="P4347" s="407"/>
      <c r="Q4347" s="407"/>
      <c r="R4347" s="200"/>
    </row>
    <row r="4348" spans="3:18" ht="14.6" customHeight="1" x14ac:dyDescent="0.5">
      <c r="C4348" s="406" t="str">
        <f t="shared" ref="C4348" si="5976">C4344</f>
        <v>Pre-Flood</v>
      </c>
      <c r="D4348" s="373"/>
      <c r="E4348" s="201">
        <f t="shared" si="5932"/>
        <v>2995</v>
      </c>
      <c r="F4348" s="197">
        <v>1</v>
      </c>
      <c r="G4348" s="203" t="s">
        <v>288</v>
      </c>
      <c r="H4348" s="373"/>
      <c r="I4348" s="373"/>
      <c r="J4348" s="408"/>
      <c r="K4348" s="408"/>
      <c r="L4348" s="408"/>
      <c r="M4348" s="408"/>
      <c r="N4348" s="566"/>
      <c r="O4348" s="408"/>
      <c r="P4348" s="408"/>
      <c r="Q4348" s="408"/>
      <c r="R4348" s="200"/>
    </row>
    <row r="4349" spans="3:18" ht="14.6" customHeight="1" x14ac:dyDescent="0.5">
      <c r="C4349" s="407">
        <f t="shared" ref="C4349" si="5977">C4345-1</f>
        <v>570</v>
      </c>
      <c r="D4349" s="373"/>
      <c r="E4349" s="212" t="str">
        <f t="shared" si="5934"/>
        <v>BC</v>
      </c>
      <c r="F4349" s="197">
        <v>2</v>
      </c>
      <c r="G4349" s="206" t="s">
        <v>604</v>
      </c>
      <c r="H4349" s="373"/>
      <c r="I4349" s="373"/>
      <c r="J4349" s="406" t="str">
        <f t="shared" ref="J4349:M4361" si="5978">J4345</f>
        <v>Enos</v>
      </c>
      <c r="K4349" s="406" t="str">
        <f t="shared" si="5978"/>
        <v>Cainan</v>
      </c>
      <c r="L4349" s="406" t="str">
        <f t="shared" si="5978"/>
        <v>Mahalaleel</v>
      </c>
      <c r="M4349" s="406" t="str">
        <f t="shared" si="5978"/>
        <v>Jared</v>
      </c>
      <c r="N4349" s="566"/>
      <c r="O4349" s="406" t="str">
        <f>O4345</f>
        <v>Methusaleh</v>
      </c>
      <c r="P4349" s="406" t="str">
        <f>P4345</f>
        <v>Lamech</v>
      </c>
      <c r="Q4349" s="406" t="str">
        <f>Q4345</f>
        <v>Noah</v>
      </c>
      <c r="R4349" s="200"/>
    </row>
    <row r="4350" spans="3:18" ht="14.6" customHeight="1" x14ac:dyDescent="0.5">
      <c r="C4350" s="407">
        <f t="shared" ref="C4350" si="5979">C4346+1</f>
        <v>1086</v>
      </c>
      <c r="D4350" s="373"/>
      <c r="E4350" s="212">
        <f t="shared" si="5937"/>
        <v>-2994</v>
      </c>
      <c r="F4350" s="197">
        <v>3</v>
      </c>
      <c r="G4350" s="208" t="s">
        <v>287</v>
      </c>
      <c r="H4350" s="373"/>
      <c r="I4350" s="373"/>
      <c r="J4350" s="407">
        <f t="shared" ref="J4350:M4362" si="5980">J4346+1</f>
        <v>851</v>
      </c>
      <c r="K4350" s="407">
        <f t="shared" si="5980"/>
        <v>761</v>
      </c>
      <c r="L4350" s="407">
        <f t="shared" si="5980"/>
        <v>691</v>
      </c>
      <c r="M4350" s="407">
        <f t="shared" si="5980"/>
        <v>626</v>
      </c>
      <c r="N4350" s="566"/>
      <c r="O4350" s="407">
        <f>O4346+1</f>
        <v>399</v>
      </c>
      <c r="P4350" s="407">
        <f>P4346+1</f>
        <v>212</v>
      </c>
      <c r="Q4350" s="407">
        <f>Q4346+1</f>
        <v>30</v>
      </c>
      <c r="R4350" s="200"/>
    </row>
    <row r="4351" spans="3:18" ht="14.6" customHeight="1" x14ac:dyDescent="0.5">
      <c r="C4351" s="408"/>
      <c r="D4351" s="373"/>
      <c r="E4351" s="345"/>
      <c r="F4351" s="197">
        <v>4</v>
      </c>
      <c r="G4351" s="209" t="s">
        <v>605</v>
      </c>
      <c r="H4351" s="373"/>
      <c r="I4351" s="373"/>
      <c r="J4351" s="407"/>
      <c r="K4351" s="407"/>
      <c r="L4351" s="407"/>
      <c r="M4351" s="407"/>
      <c r="N4351" s="566"/>
      <c r="O4351" s="407"/>
      <c r="P4351" s="407"/>
      <c r="Q4351" s="407"/>
      <c r="R4351" s="200"/>
    </row>
    <row r="4352" spans="3:18" ht="14.6" customHeight="1" x14ac:dyDescent="0.5">
      <c r="C4352" s="406" t="str">
        <f t="shared" ref="C4352" si="5981">C4348</f>
        <v>Pre-Flood</v>
      </c>
      <c r="D4352" s="373"/>
      <c r="E4352" s="201">
        <f t="shared" si="5932"/>
        <v>2994</v>
      </c>
      <c r="F4352" s="197">
        <v>1</v>
      </c>
      <c r="G4352" s="203" t="s">
        <v>288</v>
      </c>
      <c r="H4352" s="373"/>
      <c r="I4352" s="373"/>
      <c r="J4352" s="408"/>
      <c r="K4352" s="408"/>
      <c r="L4352" s="408"/>
      <c r="M4352" s="408"/>
      <c r="N4352" s="566"/>
      <c r="O4352" s="408"/>
      <c r="P4352" s="408"/>
      <c r="Q4352" s="408"/>
      <c r="R4352" s="200"/>
    </row>
    <row r="4353" spans="3:18" ht="14.6" customHeight="1" x14ac:dyDescent="0.5">
      <c r="C4353" s="407">
        <f t="shared" ref="C4353" si="5982">C4349-1</f>
        <v>569</v>
      </c>
      <c r="D4353" s="373"/>
      <c r="E4353" s="212" t="str">
        <f t="shared" si="5934"/>
        <v>BC</v>
      </c>
      <c r="F4353" s="197">
        <v>2</v>
      </c>
      <c r="G4353" s="206" t="s">
        <v>604</v>
      </c>
      <c r="H4353" s="373"/>
      <c r="I4353" s="373"/>
      <c r="J4353" s="406" t="str">
        <f t="shared" si="5978"/>
        <v>Enos</v>
      </c>
      <c r="K4353" s="406" t="str">
        <f t="shared" si="5978"/>
        <v>Cainan</v>
      </c>
      <c r="L4353" s="406" t="str">
        <f t="shared" si="5978"/>
        <v>Mahalaleel</v>
      </c>
      <c r="M4353" s="406" t="str">
        <f t="shared" si="5978"/>
        <v>Jared</v>
      </c>
      <c r="N4353" s="566"/>
      <c r="O4353" s="406" t="str">
        <f>O4349</f>
        <v>Methusaleh</v>
      </c>
      <c r="P4353" s="406" t="str">
        <f>P4349</f>
        <v>Lamech</v>
      </c>
      <c r="Q4353" s="406" t="str">
        <f>Q4349</f>
        <v>Noah</v>
      </c>
      <c r="R4353" s="200"/>
    </row>
    <row r="4354" spans="3:18" ht="14.6" customHeight="1" x14ac:dyDescent="0.5">
      <c r="C4354" s="407">
        <f t="shared" ref="C4354" si="5983">C4350+1</f>
        <v>1087</v>
      </c>
      <c r="D4354" s="373"/>
      <c r="E4354" s="212">
        <f t="shared" si="5937"/>
        <v>-2993</v>
      </c>
      <c r="F4354" s="197">
        <v>3</v>
      </c>
      <c r="G4354" s="208" t="s">
        <v>287</v>
      </c>
      <c r="H4354" s="373"/>
      <c r="I4354" s="373"/>
      <c r="J4354" s="407">
        <f t="shared" si="5980"/>
        <v>852</v>
      </c>
      <c r="K4354" s="407">
        <f t="shared" si="5980"/>
        <v>762</v>
      </c>
      <c r="L4354" s="407">
        <f t="shared" si="5980"/>
        <v>692</v>
      </c>
      <c r="M4354" s="407">
        <f t="shared" si="5980"/>
        <v>627</v>
      </c>
      <c r="N4354" s="566"/>
      <c r="O4354" s="407">
        <f>O4350+1</f>
        <v>400</v>
      </c>
      <c r="P4354" s="407">
        <f>P4350+1</f>
        <v>213</v>
      </c>
      <c r="Q4354" s="407">
        <f>Q4350+1</f>
        <v>31</v>
      </c>
      <c r="R4354" s="200"/>
    </row>
    <row r="4355" spans="3:18" ht="14.6" customHeight="1" x14ac:dyDescent="0.5">
      <c r="C4355" s="408"/>
      <c r="D4355" s="373"/>
      <c r="E4355" s="345"/>
      <c r="F4355" s="197">
        <v>4</v>
      </c>
      <c r="G4355" s="209" t="s">
        <v>605</v>
      </c>
      <c r="H4355" s="373"/>
      <c r="I4355" s="373"/>
      <c r="J4355" s="407"/>
      <c r="K4355" s="407"/>
      <c r="L4355" s="407"/>
      <c r="M4355" s="407"/>
      <c r="N4355" s="566"/>
      <c r="O4355" s="407"/>
      <c r="P4355" s="407"/>
      <c r="Q4355" s="407"/>
      <c r="R4355" s="200"/>
    </row>
    <row r="4356" spans="3:18" ht="14.6" customHeight="1" x14ac:dyDescent="0.5">
      <c r="C4356" s="406" t="str">
        <f t="shared" ref="C4356" si="5984">C4352</f>
        <v>Pre-Flood</v>
      </c>
      <c r="D4356" s="373"/>
      <c r="E4356" s="201">
        <f t="shared" si="5932"/>
        <v>2993</v>
      </c>
      <c r="F4356" s="197">
        <v>1</v>
      </c>
      <c r="G4356" s="203" t="s">
        <v>288</v>
      </c>
      <c r="H4356" s="373"/>
      <c r="I4356" s="373"/>
      <c r="J4356" s="408"/>
      <c r="K4356" s="408"/>
      <c r="L4356" s="408"/>
      <c r="M4356" s="408"/>
      <c r="N4356" s="566"/>
      <c r="O4356" s="408"/>
      <c r="P4356" s="408"/>
      <c r="Q4356" s="408"/>
      <c r="R4356" s="200"/>
    </row>
    <row r="4357" spans="3:18" ht="14.6" customHeight="1" x14ac:dyDescent="0.5">
      <c r="C4357" s="407">
        <f t="shared" ref="C4357" si="5985">C4353-1</f>
        <v>568</v>
      </c>
      <c r="D4357" s="373"/>
      <c r="E4357" s="212" t="str">
        <f t="shared" si="5934"/>
        <v>BC</v>
      </c>
      <c r="F4357" s="197">
        <v>2</v>
      </c>
      <c r="G4357" s="206" t="s">
        <v>604</v>
      </c>
      <c r="H4357" s="373"/>
      <c r="I4357" s="373"/>
      <c r="J4357" s="406" t="str">
        <f t="shared" si="5978"/>
        <v>Enos</v>
      </c>
      <c r="K4357" s="406" t="str">
        <f t="shared" si="5978"/>
        <v>Cainan</v>
      </c>
      <c r="L4357" s="406" t="str">
        <f t="shared" si="5978"/>
        <v>Mahalaleel</v>
      </c>
      <c r="M4357" s="406" t="str">
        <f t="shared" si="5978"/>
        <v>Jared</v>
      </c>
      <c r="N4357" s="566"/>
      <c r="O4357" s="406" t="str">
        <f>O4353</f>
        <v>Methusaleh</v>
      </c>
      <c r="P4357" s="406" t="str">
        <f>P4353</f>
        <v>Lamech</v>
      </c>
      <c r="Q4357" s="406" t="str">
        <f>Q4353</f>
        <v>Noah</v>
      </c>
      <c r="R4357" s="200"/>
    </row>
    <row r="4358" spans="3:18" ht="14.6" customHeight="1" x14ac:dyDescent="0.5">
      <c r="C4358" s="407">
        <f t="shared" ref="C4358" si="5986">C4354+1</f>
        <v>1088</v>
      </c>
      <c r="D4358" s="373"/>
      <c r="E4358" s="212">
        <f t="shared" si="5937"/>
        <v>-2992</v>
      </c>
      <c r="F4358" s="197">
        <v>3</v>
      </c>
      <c r="G4358" s="208" t="s">
        <v>287</v>
      </c>
      <c r="H4358" s="373"/>
      <c r="I4358" s="373"/>
      <c r="J4358" s="407">
        <f t="shared" si="5980"/>
        <v>853</v>
      </c>
      <c r="K4358" s="407">
        <f t="shared" si="5980"/>
        <v>763</v>
      </c>
      <c r="L4358" s="407">
        <f t="shared" si="5980"/>
        <v>693</v>
      </c>
      <c r="M4358" s="407">
        <f t="shared" si="5980"/>
        <v>628</v>
      </c>
      <c r="N4358" s="566"/>
      <c r="O4358" s="407">
        <f>O4354+1</f>
        <v>401</v>
      </c>
      <c r="P4358" s="407">
        <f>P4354+1</f>
        <v>214</v>
      </c>
      <c r="Q4358" s="407">
        <f>Q4354+1</f>
        <v>32</v>
      </c>
      <c r="R4358" s="200"/>
    </row>
    <row r="4359" spans="3:18" ht="14.6" customHeight="1" x14ac:dyDescent="0.5">
      <c r="C4359" s="408"/>
      <c r="D4359" s="373"/>
      <c r="E4359" s="345"/>
      <c r="F4359" s="197">
        <v>4</v>
      </c>
      <c r="G4359" s="209" t="s">
        <v>605</v>
      </c>
      <c r="H4359" s="373"/>
      <c r="I4359" s="373"/>
      <c r="J4359" s="407"/>
      <c r="K4359" s="407"/>
      <c r="L4359" s="407"/>
      <c r="M4359" s="407"/>
      <c r="N4359" s="566"/>
      <c r="O4359" s="407"/>
      <c r="P4359" s="407"/>
      <c r="Q4359" s="407"/>
      <c r="R4359" s="200"/>
    </row>
    <row r="4360" spans="3:18" ht="14.6" customHeight="1" x14ac:dyDescent="0.5">
      <c r="C4360" s="406" t="str">
        <f t="shared" ref="C4360" si="5987">C4356</f>
        <v>Pre-Flood</v>
      </c>
      <c r="D4360" s="373"/>
      <c r="E4360" s="201">
        <f t="shared" si="5932"/>
        <v>2992</v>
      </c>
      <c r="F4360" s="197">
        <v>1</v>
      </c>
      <c r="G4360" s="203" t="s">
        <v>288</v>
      </c>
      <c r="H4360" s="373"/>
      <c r="I4360" s="373"/>
      <c r="J4360" s="408"/>
      <c r="K4360" s="408"/>
      <c r="L4360" s="408"/>
      <c r="M4360" s="408"/>
      <c r="N4360" s="566"/>
      <c r="O4360" s="408"/>
      <c r="P4360" s="408"/>
      <c r="Q4360" s="408"/>
      <c r="R4360" s="200"/>
    </row>
    <row r="4361" spans="3:18" ht="14.6" customHeight="1" x14ac:dyDescent="0.5">
      <c r="C4361" s="407">
        <f t="shared" ref="C4361" si="5988">C4357-1</f>
        <v>567</v>
      </c>
      <c r="D4361" s="373"/>
      <c r="E4361" s="212" t="str">
        <f t="shared" si="5934"/>
        <v>BC</v>
      </c>
      <c r="F4361" s="197">
        <v>2</v>
      </c>
      <c r="G4361" s="206" t="s">
        <v>604</v>
      </c>
      <c r="H4361" s="373"/>
      <c r="I4361" s="373"/>
      <c r="J4361" s="406" t="str">
        <f t="shared" si="5978"/>
        <v>Enos</v>
      </c>
      <c r="K4361" s="406" t="str">
        <f t="shared" si="5978"/>
        <v>Cainan</v>
      </c>
      <c r="L4361" s="406" t="str">
        <f t="shared" si="5978"/>
        <v>Mahalaleel</v>
      </c>
      <c r="M4361" s="406" t="str">
        <f t="shared" si="5978"/>
        <v>Jared</v>
      </c>
      <c r="N4361" s="566"/>
      <c r="O4361" s="406" t="str">
        <f>O4357</f>
        <v>Methusaleh</v>
      </c>
      <c r="P4361" s="406" t="str">
        <f>P4357</f>
        <v>Lamech</v>
      </c>
      <c r="Q4361" s="406" t="str">
        <f>Q4357</f>
        <v>Noah</v>
      </c>
      <c r="R4361" s="200"/>
    </row>
    <row r="4362" spans="3:18" ht="14.6" customHeight="1" x14ac:dyDescent="0.5">
      <c r="C4362" s="407">
        <f t="shared" ref="C4362" si="5989">C4358+1</f>
        <v>1089</v>
      </c>
      <c r="D4362" s="373"/>
      <c r="E4362" s="212">
        <f t="shared" si="5937"/>
        <v>-2991</v>
      </c>
      <c r="F4362" s="197">
        <v>3</v>
      </c>
      <c r="G4362" s="208" t="s">
        <v>287</v>
      </c>
      <c r="H4362" s="373"/>
      <c r="I4362" s="373"/>
      <c r="J4362" s="407">
        <f t="shared" si="5980"/>
        <v>854</v>
      </c>
      <c r="K4362" s="407">
        <f t="shared" si="5980"/>
        <v>764</v>
      </c>
      <c r="L4362" s="407">
        <f t="shared" si="5980"/>
        <v>694</v>
      </c>
      <c r="M4362" s="407">
        <f t="shared" si="5980"/>
        <v>629</v>
      </c>
      <c r="N4362" s="566"/>
      <c r="O4362" s="407">
        <f>O4358+1</f>
        <v>402</v>
      </c>
      <c r="P4362" s="407">
        <f>P4358+1</f>
        <v>215</v>
      </c>
      <c r="Q4362" s="407">
        <f>Q4358+1</f>
        <v>33</v>
      </c>
      <c r="R4362" s="200"/>
    </row>
    <row r="4363" spans="3:18" ht="14.6" customHeight="1" x14ac:dyDescent="0.5">
      <c r="C4363" s="408"/>
      <c r="D4363" s="373"/>
      <c r="E4363" s="345"/>
      <c r="F4363" s="197">
        <v>4</v>
      </c>
      <c r="G4363" s="209" t="s">
        <v>605</v>
      </c>
      <c r="H4363" s="373"/>
      <c r="I4363" s="373"/>
      <c r="J4363" s="407"/>
      <c r="K4363" s="407"/>
      <c r="L4363" s="407"/>
      <c r="M4363" s="407"/>
      <c r="N4363" s="566"/>
      <c r="O4363" s="407"/>
      <c r="P4363" s="407"/>
      <c r="Q4363" s="407"/>
      <c r="R4363" s="200"/>
    </row>
    <row r="4364" spans="3:18" ht="14.6" customHeight="1" x14ac:dyDescent="0.5">
      <c r="C4364" s="406" t="str">
        <f t="shared" ref="C4364" si="5990">C4360</f>
        <v>Pre-Flood</v>
      </c>
      <c r="D4364" s="373"/>
      <c r="E4364" s="201">
        <f t="shared" ref="E4364:E4424" si="5991">E4360-1</f>
        <v>2991</v>
      </c>
      <c r="F4364" s="197">
        <v>1</v>
      </c>
      <c r="G4364" s="203" t="s">
        <v>288</v>
      </c>
      <c r="H4364" s="373"/>
      <c r="I4364" s="373"/>
      <c r="J4364" s="408"/>
      <c r="K4364" s="408"/>
      <c r="L4364" s="408"/>
      <c r="M4364" s="408"/>
      <c r="N4364" s="566"/>
      <c r="O4364" s="408"/>
      <c r="P4364" s="408"/>
      <c r="Q4364" s="408"/>
      <c r="R4364" s="200"/>
    </row>
    <row r="4365" spans="3:18" ht="14.6" customHeight="1" x14ac:dyDescent="0.5">
      <c r="C4365" s="407">
        <f t="shared" ref="C4365" si="5992">C4361-1</f>
        <v>566</v>
      </c>
      <c r="D4365" s="373"/>
      <c r="E4365" s="212" t="str">
        <f t="shared" ref="E4365:E4425" si="5993">E4361</f>
        <v>BC</v>
      </c>
      <c r="F4365" s="197">
        <v>2</v>
      </c>
      <c r="G4365" s="206" t="s">
        <v>604</v>
      </c>
      <c r="H4365" s="373"/>
      <c r="I4365" s="373"/>
      <c r="J4365" s="406" t="str">
        <f t="shared" ref="J4365:M4377" si="5994">J4361</f>
        <v>Enos</v>
      </c>
      <c r="K4365" s="406" t="str">
        <f t="shared" si="5994"/>
        <v>Cainan</v>
      </c>
      <c r="L4365" s="406" t="str">
        <f t="shared" si="5994"/>
        <v>Mahalaleel</v>
      </c>
      <c r="M4365" s="406" t="str">
        <f t="shared" si="5994"/>
        <v>Jared</v>
      </c>
      <c r="N4365" s="566"/>
      <c r="O4365" s="406" t="str">
        <f>O4361</f>
        <v>Methusaleh</v>
      </c>
      <c r="P4365" s="406" t="str">
        <f>P4361</f>
        <v>Lamech</v>
      </c>
      <c r="Q4365" s="406" t="str">
        <f>Q4361</f>
        <v>Noah</v>
      </c>
      <c r="R4365" s="200"/>
    </row>
    <row r="4366" spans="3:18" ht="14.6" customHeight="1" x14ac:dyDescent="0.5">
      <c r="C4366" s="407">
        <f t="shared" ref="C4366" si="5995">C4362+1</f>
        <v>1090</v>
      </c>
      <c r="D4366" s="373"/>
      <c r="E4366" s="212">
        <f t="shared" ref="E4366:E4426" si="5996">-E4364+1</f>
        <v>-2990</v>
      </c>
      <c r="F4366" s="197">
        <v>3</v>
      </c>
      <c r="G4366" s="208" t="s">
        <v>287</v>
      </c>
      <c r="H4366" s="373"/>
      <c r="I4366" s="373"/>
      <c r="J4366" s="407">
        <f t="shared" ref="J4366:M4378" si="5997">J4362+1</f>
        <v>855</v>
      </c>
      <c r="K4366" s="407">
        <f t="shared" si="5997"/>
        <v>765</v>
      </c>
      <c r="L4366" s="407">
        <f t="shared" si="5997"/>
        <v>695</v>
      </c>
      <c r="M4366" s="407">
        <f t="shared" si="5997"/>
        <v>630</v>
      </c>
      <c r="N4366" s="566"/>
      <c r="O4366" s="407">
        <f>O4362+1</f>
        <v>403</v>
      </c>
      <c r="P4366" s="407">
        <f>P4362+1</f>
        <v>216</v>
      </c>
      <c r="Q4366" s="407">
        <f>Q4362+1</f>
        <v>34</v>
      </c>
      <c r="R4366" s="200"/>
    </row>
    <row r="4367" spans="3:18" ht="14.6" customHeight="1" x14ac:dyDescent="0.5">
      <c r="C4367" s="408"/>
      <c r="D4367" s="373"/>
      <c r="E4367" s="345"/>
      <c r="F4367" s="197">
        <v>4</v>
      </c>
      <c r="G4367" s="209" t="s">
        <v>605</v>
      </c>
      <c r="H4367" s="373"/>
      <c r="I4367" s="373"/>
      <c r="J4367" s="407"/>
      <c r="K4367" s="407"/>
      <c r="L4367" s="407"/>
      <c r="M4367" s="407"/>
      <c r="N4367" s="566"/>
      <c r="O4367" s="407"/>
      <c r="P4367" s="407"/>
      <c r="Q4367" s="407"/>
      <c r="R4367" s="200"/>
    </row>
    <row r="4368" spans="3:18" ht="14.6" customHeight="1" x14ac:dyDescent="0.5">
      <c r="C4368" s="406" t="str">
        <f t="shared" ref="C4368" si="5998">C4364</f>
        <v>Pre-Flood</v>
      </c>
      <c r="D4368" s="373"/>
      <c r="E4368" s="201">
        <f t="shared" si="5991"/>
        <v>2990</v>
      </c>
      <c r="F4368" s="197">
        <v>1</v>
      </c>
      <c r="G4368" s="203" t="s">
        <v>288</v>
      </c>
      <c r="H4368" s="373"/>
      <c r="I4368" s="373"/>
      <c r="J4368" s="408"/>
      <c r="K4368" s="408"/>
      <c r="L4368" s="408"/>
      <c r="M4368" s="408"/>
      <c r="N4368" s="566"/>
      <c r="O4368" s="408"/>
      <c r="P4368" s="408"/>
      <c r="Q4368" s="408"/>
      <c r="R4368" s="200"/>
    </row>
    <row r="4369" spans="3:18" ht="14.6" customHeight="1" x14ac:dyDescent="0.5">
      <c r="C4369" s="407">
        <f t="shared" ref="C4369" si="5999">C4365-1</f>
        <v>565</v>
      </c>
      <c r="D4369" s="373"/>
      <c r="E4369" s="212" t="str">
        <f t="shared" si="5993"/>
        <v>BC</v>
      </c>
      <c r="F4369" s="197">
        <v>2</v>
      </c>
      <c r="G4369" s="206" t="s">
        <v>604</v>
      </c>
      <c r="H4369" s="373"/>
      <c r="I4369" s="373"/>
      <c r="J4369" s="406" t="str">
        <f t="shared" si="5994"/>
        <v>Enos</v>
      </c>
      <c r="K4369" s="406" t="str">
        <f t="shared" si="5994"/>
        <v>Cainan</v>
      </c>
      <c r="L4369" s="406" t="str">
        <f t="shared" si="5994"/>
        <v>Mahalaleel</v>
      </c>
      <c r="M4369" s="406" t="str">
        <f t="shared" si="5994"/>
        <v>Jared</v>
      </c>
      <c r="N4369" s="566"/>
      <c r="O4369" s="406" t="str">
        <f>O4365</f>
        <v>Methusaleh</v>
      </c>
      <c r="P4369" s="406" t="str">
        <f>P4365</f>
        <v>Lamech</v>
      </c>
      <c r="Q4369" s="406" t="str">
        <f>Q4365</f>
        <v>Noah</v>
      </c>
      <c r="R4369" s="200"/>
    </row>
    <row r="4370" spans="3:18" ht="14.6" customHeight="1" x14ac:dyDescent="0.5">
      <c r="C4370" s="407">
        <f t="shared" ref="C4370" si="6000">C4366+1</f>
        <v>1091</v>
      </c>
      <c r="D4370" s="373"/>
      <c r="E4370" s="212">
        <f t="shared" si="5996"/>
        <v>-2989</v>
      </c>
      <c r="F4370" s="197">
        <v>3</v>
      </c>
      <c r="G4370" s="208" t="s">
        <v>287</v>
      </c>
      <c r="H4370" s="373"/>
      <c r="I4370" s="373"/>
      <c r="J4370" s="407">
        <f t="shared" si="5997"/>
        <v>856</v>
      </c>
      <c r="K4370" s="407">
        <f t="shared" si="5997"/>
        <v>766</v>
      </c>
      <c r="L4370" s="407">
        <f t="shared" si="5997"/>
        <v>696</v>
      </c>
      <c r="M4370" s="407">
        <f t="shared" si="5997"/>
        <v>631</v>
      </c>
      <c r="N4370" s="566"/>
      <c r="O4370" s="407">
        <f>O4366+1</f>
        <v>404</v>
      </c>
      <c r="P4370" s="407">
        <f>P4366+1</f>
        <v>217</v>
      </c>
      <c r="Q4370" s="407">
        <f>Q4366+1</f>
        <v>35</v>
      </c>
      <c r="R4370" s="200"/>
    </row>
    <row r="4371" spans="3:18" ht="14.6" customHeight="1" x14ac:dyDescent="0.5">
      <c r="C4371" s="408"/>
      <c r="D4371" s="373"/>
      <c r="E4371" s="345"/>
      <c r="F4371" s="197">
        <v>4</v>
      </c>
      <c r="G4371" s="209" t="s">
        <v>605</v>
      </c>
      <c r="H4371" s="373"/>
      <c r="I4371" s="373"/>
      <c r="J4371" s="407"/>
      <c r="K4371" s="407"/>
      <c r="L4371" s="407"/>
      <c r="M4371" s="407"/>
      <c r="N4371" s="566"/>
      <c r="O4371" s="407"/>
      <c r="P4371" s="407"/>
      <c r="Q4371" s="407"/>
      <c r="R4371" s="200"/>
    </row>
    <row r="4372" spans="3:18" ht="14.6" customHeight="1" x14ac:dyDescent="0.5">
      <c r="C4372" s="406" t="str">
        <f t="shared" ref="C4372" si="6001">C4368</f>
        <v>Pre-Flood</v>
      </c>
      <c r="D4372" s="373"/>
      <c r="E4372" s="201">
        <f t="shared" si="5991"/>
        <v>2989</v>
      </c>
      <c r="F4372" s="197">
        <v>1</v>
      </c>
      <c r="G4372" s="203" t="s">
        <v>288</v>
      </c>
      <c r="H4372" s="373"/>
      <c r="I4372" s="373"/>
      <c r="J4372" s="408"/>
      <c r="K4372" s="408"/>
      <c r="L4372" s="408"/>
      <c r="M4372" s="408"/>
      <c r="N4372" s="566"/>
      <c r="O4372" s="408"/>
      <c r="P4372" s="408"/>
      <c r="Q4372" s="408"/>
      <c r="R4372" s="200"/>
    </row>
    <row r="4373" spans="3:18" ht="14.6" customHeight="1" x14ac:dyDescent="0.5">
      <c r="C4373" s="407">
        <f t="shared" ref="C4373" si="6002">C4369-1</f>
        <v>564</v>
      </c>
      <c r="D4373" s="373"/>
      <c r="E4373" s="212" t="str">
        <f t="shared" si="5993"/>
        <v>BC</v>
      </c>
      <c r="F4373" s="197">
        <v>2</v>
      </c>
      <c r="G4373" s="206" t="s">
        <v>604</v>
      </c>
      <c r="H4373" s="373"/>
      <c r="I4373" s="373"/>
      <c r="J4373" s="406" t="str">
        <f t="shared" si="5994"/>
        <v>Enos</v>
      </c>
      <c r="K4373" s="406" t="str">
        <f t="shared" si="5994"/>
        <v>Cainan</v>
      </c>
      <c r="L4373" s="406" t="str">
        <f t="shared" si="5994"/>
        <v>Mahalaleel</v>
      </c>
      <c r="M4373" s="406" t="str">
        <f t="shared" si="5994"/>
        <v>Jared</v>
      </c>
      <c r="N4373" s="566"/>
      <c r="O4373" s="406" t="str">
        <f>O4369</f>
        <v>Methusaleh</v>
      </c>
      <c r="P4373" s="406" t="str">
        <f>P4369</f>
        <v>Lamech</v>
      </c>
      <c r="Q4373" s="406" t="str">
        <f>Q4369</f>
        <v>Noah</v>
      </c>
      <c r="R4373" s="200"/>
    </row>
    <row r="4374" spans="3:18" ht="14.6" customHeight="1" x14ac:dyDescent="0.5">
      <c r="C4374" s="407">
        <f t="shared" ref="C4374" si="6003">C4370+1</f>
        <v>1092</v>
      </c>
      <c r="D4374" s="373"/>
      <c r="E4374" s="212">
        <f t="shared" si="5996"/>
        <v>-2988</v>
      </c>
      <c r="F4374" s="197">
        <v>3</v>
      </c>
      <c r="G4374" s="208" t="s">
        <v>287</v>
      </c>
      <c r="H4374" s="373"/>
      <c r="I4374" s="373"/>
      <c r="J4374" s="407">
        <f t="shared" si="5997"/>
        <v>857</v>
      </c>
      <c r="K4374" s="407">
        <f t="shared" si="5997"/>
        <v>767</v>
      </c>
      <c r="L4374" s="407">
        <f t="shared" si="5997"/>
        <v>697</v>
      </c>
      <c r="M4374" s="407">
        <f t="shared" si="5997"/>
        <v>632</v>
      </c>
      <c r="N4374" s="566"/>
      <c r="O4374" s="407">
        <f>O4370+1</f>
        <v>405</v>
      </c>
      <c r="P4374" s="407">
        <f>P4370+1</f>
        <v>218</v>
      </c>
      <c r="Q4374" s="407">
        <f>Q4370+1</f>
        <v>36</v>
      </c>
      <c r="R4374" s="200"/>
    </row>
    <row r="4375" spans="3:18" ht="14.6" customHeight="1" x14ac:dyDescent="0.5">
      <c r="C4375" s="408"/>
      <c r="D4375" s="373"/>
      <c r="E4375" s="345"/>
      <c r="F4375" s="197">
        <v>4</v>
      </c>
      <c r="G4375" s="209" t="s">
        <v>605</v>
      </c>
      <c r="H4375" s="373"/>
      <c r="I4375" s="373"/>
      <c r="J4375" s="407"/>
      <c r="K4375" s="407"/>
      <c r="L4375" s="407"/>
      <c r="M4375" s="407"/>
      <c r="N4375" s="566"/>
      <c r="O4375" s="407"/>
      <c r="P4375" s="407"/>
      <c r="Q4375" s="407"/>
      <c r="R4375" s="200"/>
    </row>
    <row r="4376" spans="3:18" ht="14.6" customHeight="1" x14ac:dyDescent="0.5">
      <c r="C4376" s="406" t="str">
        <f t="shared" ref="C4376" si="6004">C4372</f>
        <v>Pre-Flood</v>
      </c>
      <c r="D4376" s="373"/>
      <c r="E4376" s="201">
        <f t="shared" si="5991"/>
        <v>2988</v>
      </c>
      <c r="F4376" s="197">
        <v>1</v>
      </c>
      <c r="G4376" s="203" t="s">
        <v>288</v>
      </c>
      <c r="H4376" s="373"/>
      <c r="I4376" s="373"/>
      <c r="J4376" s="408"/>
      <c r="K4376" s="408"/>
      <c r="L4376" s="408"/>
      <c r="M4376" s="408"/>
      <c r="N4376" s="566"/>
      <c r="O4376" s="408"/>
      <c r="P4376" s="408"/>
      <c r="Q4376" s="408"/>
      <c r="R4376" s="200"/>
    </row>
    <row r="4377" spans="3:18" ht="14.6" customHeight="1" x14ac:dyDescent="0.5">
      <c r="C4377" s="407">
        <f t="shared" ref="C4377" si="6005">C4373-1</f>
        <v>563</v>
      </c>
      <c r="D4377" s="373"/>
      <c r="E4377" s="212" t="str">
        <f t="shared" si="5993"/>
        <v>BC</v>
      </c>
      <c r="F4377" s="197">
        <v>2</v>
      </c>
      <c r="G4377" s="206" t="s">
        <v>604</v>
      </c>
      <c r="H4377" s="373"/>
      <c r="I4377" s="373"/>
      <c r="J4377" s="406" t="str">
        <f t="shared" si="5994"/>
        <v>Enos</v>
      </c>
      <c r="K4377" s="406" t="str">
        <f t="shared" si="5994"/>
        <v>Cainan</v>
      </c>
      <c r="L4377" s="406" t="str">
        <f t="shared" si="5994"/>
        <v>Mahalaleel</v>
      </c>
      <c r="M4377" s="406" t="str">
        <f t="shared" si="5994"/>
        <v>Jared</v>
      </c>
      <c r="N4377" s="566"/>
      <c r="O4377" s="406" t="str">
        <f>O4373</f>
        <v>Methusaleh</v>
      </c>
      <c r="P4377" s="406" t="str">
        <f>P4373</f>
        <v>Lamech</v>
      </c>
      <c r="Q4377" s="406" t="str">
        <f>Q4373</f>
        <v>Noah</v>
      </c>
      <c r="R4377" s="200"/>
    </row>
    <row r="4378" spans="3:18" ht="14.6" customHeight="1" x14ac:dyDescent="0.5">
      <c r="C4378" s="407">
        <f t="shared" ref="C4378" si="6006">C4374+1</f>
        <v>1093</v>
      </c>
      <c r="D4378" s="373"/>
      <c r="E4378" s="212">
        <f t="shared" si="5996"/>
        <v>-2987</v>
      </c>
      <c r="F4378" s="197">
        <v>3</v>
      </c>
      <c r="G4378" s="208" t="s">
        <v>287</v>
      </c>
      <c r="H4378" s="373"/>
      <c r="I4378" s="373"/>
      <c r="J4378" s="407">
        <f t="shared" si="5997"/>
        <v>858</v>
      </c>
      <c r="K4378" s="407">
        <f t="shared" si="5997"/>
        <v>768</v>
      </c>
      <c r="L4378" s="407">
        <f t="shared" si="5997"/>
        <v>698</v>
      </c>
      <c r="M4378" s="407">
        <f t="shared" si="5997"/>
        <v>633</v>
      </c>
      <c r="N4378" s="566"/>
      <c r="O4378" s="407">
        <f>O4374+1</f>
        <v>406</v>
      </c>
      <c r="P4378" s="407">
        <f>P4374+1</f>
        <v>219</v>
      </c>
      <c r="Q4378" s="407">
        <f>Q4374+1</f>
        <v>37</v>
      </c>
      <c r="R4378" s="200"/>
    </row>
    <row r="4379" spans="3:18" ht="14.6" customHeight="1" x14ac:dyDescent="0.5">
      <c r="C4379" s="408"/>
      <c r="D4379" s="373"/>
      <c r="E4379" s="345"/>
      <c r="F4379" s="197">
        <v>4</v>
      </c>
      <c r="G4379" s="209" t="s">
        <v>605</v>
      </c>
      <c r="H4379" s="373"/>
      <c r="I4379" s="373"/>
      <c r="J4379" s="407"/>
      <c r="K4379" s="407"/>
      <c r="L4379" s="407"/>
      <c r="M4379" s="407"/>
      <c r="N4379" s="566"/>
      <c r="O4379" s="407"/>
      <c r="P4379" s="407"/>
      <c r="Q4379" s="407"/>
      <c r="R4379" s="200"/>
    </row>
    <row r="4380" spans="3:18" ht="14.6" customHeight="1" x14ac:dyDescent="0.5">
      <c r="C4380" s="406" t="str">
        <f t="shared" ref="C4380" si="6007">C4376</f>
        <v>Pre-Flood</v>
      </c>
      <c r="D4380" s="373"/>
      <c r="E4380" s="201">
        <f t="shared" si="5991"/>
        <v>2987</v>
      </c>
      <c r="F4380" s="197">
        <v>1</v>
      </c>
      <c r="G4380" s="203" t="s">
        <v>288</v>
      </c>
      <c r="H4380" s="373"/>
      <c r="I4380" s="373"/>
      <c r="J4380" s="408"/>
      <c r="K4380" s="408"/>
      <c r="L4380" s="408"/>
      <c r="M4380" s="408"/>
      <c r="N4380" s="566"/>
      <c r="O4380" s="408"/>
      <c r="P4380" s="408"/>
      <c r="Q4380" s="408"/>
      <c r="R4380" s="200"/>
    </row>
    <row r="4381" spans="3:18" ht="14.6" customHeight="1" x14ac:dyDescent="0.5">
      <c r="C4381" s="407">
        <f t="shared" ref="C4381" si="6008">C4377-1</f>
        <v>562</v>
      </c>
      <c r="D4381" s="373"/>
      <c r="E4381" s="212" t="str">
        <f t="shared" si="5993"/>
        <v>BC</v>
      </c>
      <c r="F4381" s="197">
        <v>2</v>
      </c>
      <c r="G4381" s="206" t="s">
        <v>604</v>
      </c>
      <c r="H4381" s="373"/>
      <c r="I4381" s="373"/>
      <c r="J4381" s="406" t="str">
        <f t="shared" ref="J4381:M4393" si="6009">J4377</f>
        <v>Enos</v>
      </c>
      <c r="K4381" s="406" t="str">
        <f t="shared" si="6009"/>
        <v>Cainan</v>
      </c>
      <c r="L4381" s="406" t="str">
        <f t="shared" si="6009"/>
        <v>Mahalaleel</v>
      </c>
      <c r="M4381" s="406" t="str">
        <f t="shared" si="6009"/>
        <v>Jared</v>
      </c>
      <c r="N4381" s="566"/>
      <c r="O4381" s="406" t="str">
        <f>O4377</f>
        <v>Methusaleh</v>
      </c>
      <c r="P4381" s="406" t="str">
        <f>P4377</f>
        <v>Lamech</v>
      </c>
      <c r="Q4381" s="406" t="str">
        <f>Q4377</f>
        <v>Noah</v>
      </c>
      <c r="R4381" s="200"/>
    </row>
    <row r="4382" spans="3:18" ht="14.6" customHeight="1" x14ac:dyDescent="0.5">
      <c r="C4382" s="407">
        <f t="shared" ref="C4382" si="6010">C4378+1</f>
        <v>1094</v>
      </c>
      <c r="D4382" s="373"/>
      <c r="E4382" s="212">
        <f t="shared" si="5996"/>
        <v>-2986</v>
      </c>
      <c r="F4382" s="197">
        <v>3</v>
      </c>
      <c r="G4382" s="208" t="s">
        <v>287</v>
      </c>
      <c r="H4382" s="373"/>
      <c r="I4382" s="373"/>
      <c r="J4382" s="407">
        <f t="shared" ref="J4382:M4394" si="6011">J4378+1</f>
        <v>859</v>
      </c>
      <c r="K4382" s="407">
        <f t="shared" si="6011"/>
        <v>769</v>
      </c>
      <c r="L4382" s="407">
        <f t="shared" si="6011"/>
        <v>699</v>
      </c>
      <c r="M4382" s="407">
        <f t="shared" si="6011"/>
        <v>634</v>
      </c>
      <c r="N4382" s="566"/>
      <c r="O4382" s="407">
        <f>O4378+1</f>
        <v>407</v>
      </c>
      <c r="P4382" s="407">
        <f>P4378+1</f>
        <v>220</v>
      </c>
      <c r="Q4382" s="407">
        <f>Q4378+1</f>
        <v>38</v>
      </c>
      <c r="R4382" s="200"/>
    </row>
    <row r="4383" spans="3:18" ht="14.6" customHeight="1" x14ac:dyDescent="0.5">
      <c r="C4383" s="408"/>
      <c r="D4383" s="373"/>
      <c r="E4383" s="345"/>
      <c r="F4383" s="197">
        <v>4</v>
      </c>
      <c r="G4383" s="209" t="s">
        <v>605</v>
      </c>
      <c r="H4383" s="373"/>
      <c r="I4383" s="373"/>
      <c r="J4383" s="407"/>
      <c r="K4383" s="407"/>
      <c r="L4383" s="407"/>
      <c r="M4383" s="407"/>
      <c r="N4383" s="566"/>
      <c r="O4383" s="407"/>
      <c r="P4383" s="407"/>
      <c r="Q4383" s="407"/>
      <c r="R4383" s="200"/>
    </row>
    <row r="4384" spans="3:18" ht="14.6" customHeight="1" x14ac:dyDescent="0.5">
      <c r="C4384" s="406" t="str">
        <f t="shared" ref="C4384" si="6012">C4380</f>
        <v>Pre-Flood</v>
      </c>
      <c r="D4384" s="373"/>
      <c r="E4384" s="201">
        <f t="shared" si="5991"/>
        <v>2986</v>
      </c>
      <c r="F4384" s="197">
        <v>1</v>
      </c>
      <c r="G4384" s="203" t="s">
        <v>288</v>
      </c>
      <c r="H4384" s="373"/>
      <c r="I4384" s="373"/>
      <c r="J4384" s="408"/>
      <c r="K4384" s="408"/>
      <c r="L4384" s="408"/>
      <c r="M4384" s="408"/>
      <c r="N4384" s="566"/>
      <c r="O4384" s="408"/>
      <c r="P4384" s="408"/>
      <c r="Q4384" s="408"/>
      <c r="R4384" s="200"/>
    </row>
    <row r="4385" spans="3:18" ht="14.6" customHeight="1" x14ac:dyDescent="0.5">
      <c r="C4385" s="407">
        <f t="shared" ref="C4385" si="6013">C4381-1</f>
        <v>561</v>
      </c>
      <c r="D4385" s="373"/>
      <c r="E4385" s="212" t="str">
        <f t="shared" si="5993"/>
        <v>BC</v>
      </c>
      <c r="F4385" s="197">
        <v>2</v>
      </c>
      <c r="G4385" s="206" t="s">
        <v>604</v>
      </c>
      <c r="H4385" s="373"/>
      <c r="I4385" s="373"/>
      <c r="J4385" s="406" t="str">
        <f t="shared" si="6009"/>
        <v>Enos</v>
      </c>
      <c r="K4385" s="406" t="str">
        <f t="shared" si="6009"/>
        <v>Cainan</v>
      </c>
      <c r="L4385" s="406" t="str">
        <f t="shared" si="6009"/>
        <v>Mahalaleel</v>
      </c>
      <c r="M4385" s="406" t="str">
        <f t="shared" si="6009"/>
        <v>Jared</v>
      </c>
      <c r="N4385" s="566"/>
      <c r="O4385" s="406" t="str">
        <f>O4381</f>
        <v>Methusaleh</v>
      </c>
      <c r="P4385" s="406" t="str">
        <f>P4381</f>
        <v>Lamech</v>
      </c>
      <c r="Q4385" s="406" t="str">
        <f>Q4381</f>
        <v>Noah</v>
      </c>
      <c r="R4385" s="200"/>
    </row>
    <row r="4386" spans="3:18" ht="14.6" customHeight="1" x14ac:dyDescent="0.5">
      <c r="C4386" s="407">
        <f t="shared" ref="C4386" si="6014">C4382+1</f>
        <v>1095</v>
      </c>
      <c r="D4386" s="373"/>
      <c r="E4386" s="212">
        <f t="shared" si="5996"/>
        <v>-2985</v>
      </c>
      <c r="F4386" s="197">
        <v>3</v>
      </c>
      <c r="G4386" s="208" t="s">
        <v>287</v>
      </c>
      <c r="H4386" s="373"/>
      <c r="I4386" s="373"/>
      <c r="J4386" s="407">
        <f t="shared" si="6011"/>
        <v>860</v>
      </c>
      <c r="K4386" s="407">
        <f t="shared" si="6011"/>
        <v>770</v>
      </c>
      <c r="L4386" s="407">
        <f t="shared" si="6011"/>
        <v>700</v>
      </c>
      <c r="M4386" s="407">
        <f t="shared" si="6011"/>
        <v>635</v>
      </c>
      <c r="N4386" s="566"/>
      <c r="O4386" s="407">
        <f>O4382+1</f>
        <v>408</v>
      </c>
      <c r="P4386" s="407">
        <f>P4382+1</f>
        <v>221</v>
      </c>
      <c r="Q4386" s="407">
        <f>Q4382+1</f>
        <v>39</v>
      </c>
      <c r="R4386" s="200"/>
    </row>
    <row r="4387" spans="3:18" ht="14.6" customHeight="1" x14ac:dyDescent="0.5">
      <c r="C4387" s="408"/>
      <c r="D4387" s="373"/>
      <c r="E4387" s="345"/>
      <c r="F4387" s="197">
        <v>4</v>
      </c>
      <c r="G4387" s="209" t="s">
        <v>605</v>
      </c>
      <c r="H4387" s="373"/>
      <c r="I4387" s="373"/>
      <c r="J4387" s="407"/>
      <c r="K4387" s="407"/>
      <c r="L4387" s="407"/>
      <c r="M4387" s="407"/>
      <c r="N4387" s="566"/>
      <c r="O4387" s="407"/>
      <c r="P4387" s="407"/>
      <c r="Q4387" s="407"/>
      <c r="R4387" s="200"/>
    </row>
    <row r="4388" spans="3:18" ht="14.6" customHeight="1" x14ac:dyDescent="0.5">
      <c r="C4388" s="406" t="str">
        <f t="shared" ref="C4388" si="6015">C4384</f>
        <v>Pre-Flood</v>
      </c>
      <c r="D4388" s="373"/>
      <c r="E4388" s="201">
        <f t="shared" si="5991"/>
        <v>2985</v>
      </c>
      <c r="F4388" s="197">
        <v>1</v>
      </c>
      <c r="G4388" s="203" t="s">
        <v>288</v>
      </c>
      <c r="H4388" s="373"/>
      <c r="I4388" s="373"/>
      <c r="J4388" s="408"/>
      <c r="K4388" s="408"/>
      <c r="L4388" s="408"/>
      <c r="M4388" s="408"/>
      <c r="N4388" s="566"/>
      <c r="O4388" s="408"/>
      <c r="P4388" s="408"/>
      <c r="Q4388" s="408"/>
      <c r="R4388" s="200"/>
    </row>
    <row r="4389" spans="3:18" ht="14.6" customHeight="1" x14ac:dyDescent="0.5">
      <c r="C4389" s="407">
        <f t="shared" ref="C4389" si="6016">C4385-1</f>
        <v>560</v>
      </c>
      <c r="D4389" s="373"/>
      <c r="E4389" s="212" t="str">
        <f t="shared" si="5993"/>
        <v>BC</v>
      </c>
      <c r="F4389" s="197">
        <v>2</v>
      </c>
      <c r="G4389" s="206" t="s">
        <v>604</v>
      </c>
      <c r="H4389" s="373"/>
      <c r="I4389" s="373"/>
      <c r="J4389" s="406" t="str">
        <f t="shared" si="6009"/>
        <v>Enos</v>
      </c>
      <c r="K4389" s="406" t="str">
        <f t="shared" si="6009"/>
        <v>Cainan</v>
      </c>
      <c r="L4389" s="406" t="str">
        <f t="shared" si="6009"/>
        <v>Mahalaleel</v>
      </c>
      <c r="M4389" s="406" t="str">
        <f t="shared" si="6009"/>
        <v>Jared</v>
      </c>
      <c r="N4389" s="566"/>
      <c r="O4389" s="406" t="str">
        <f>O4385</f>
        <v>Methusaleh</v>
      </c>
      <c r="P4389" s="406" t="str">
        <f>P4385</f>
        <v>Lamech</v>
      </c>
      <c r="Q4389" s="406" t="str">
        <f>Q4385</f>
        <v>Noah</v>
      </c>
      <c r="R4389" s="200"/>
    </row>
    <row r="4390" spans="3:18" ht="14.6" customHeight="1" x14ac:dyDescent="0.5">
      <c r="C4390" s="407">
        <f t="shared" ref="C4390" si="6017">C4386+1</f>
        <v>1096</v>
      </c>
      <c r="D4390" s="373"/>
      <c r="E4390" s="212">
        <f t="shared" si="5996"/>
        <v>-2984</v>
      </c>
      <c r="F4390" s="197">
        <v>3</v>
      </c>
      <c r="G4390" s="208" t="s">
        <v>287</v>
      </c>
      <c r="H4390" s="373"/>
      <c r="I4390" s="373"/>
      <c r="J4390" s="407">
        <f t="shared" si="6011"/>
        <v>861</v>
      </c>
      <c r="K4390" s="407">
        <f t="shared" si="6011"/>
        <v>771</v>
      </c>
      <c r="L4390" s="407">
        <f t="shared" si="6011"/>
        <v>701</v>
      </c>
      <c r="M4390" s="407">
        <f t="shared" si="6011"/>
        <v>636</v>
      </c>
      <c r="N4390" s="566"/>
      <c r="O4390" s="407">
        <f>O4386+1</f>
        <v>409</v>
      </c>
      <c r="P4390" s="407">
        <f>P4386+1</f>
        <v>222</v>
      </c>
      <c r="Q4390" s="407">
        <f>Q4386+1</f>
        <v>40</v>
      </c>
      <c r="R4390" s="200"/>
    </row>
    <row r="4391" spans="3:18" ht="14.6" customHeight="1" x14ac:dyDescent="0.5">
      <c r="C4391" s="408"/>
      <c r="D4391" s="373"/>
      <c r="E4391" s="345"/>
      <c r="F4391" s="197">
        <v>4</v>
      </c>
      <c r="G4391" s="209" t="s">
        <v>605</v>
      </c>
      <c r="H4391" s="373"/>
      <c r="I4391" s="373"/>
      <c r="J4391" s="407"/>
      <c r="K4391" s="407"/>
      <c r="L4391" s="407"/>
      <c r="M4391" s="407"/>
      <c r="N4391" s="566"/>
      <c r="O4391" s="407"/>
      <c r="P4391" s="407"/>
      <c r="Q4391" s="407"/>
      <c r="R4391" s="200"/>
    </row>
    <row r="4392" spans="3:18" ht="14.6" customHeight="1" x14ac:dyDescent="0.5">
      <c r="C4392" s="406" t="str">
        <f t="shared" ref="C4392" si="6018">C4388</f>
        <v>Pre-Flood</v>
      </c>
      <c r="D4392" s="373"/>
      <c r="E4392" s="201">
        <f t="shared" si="5991"/>
        <v>2984</v>
      </c>
      <c r="F4392" s="197">
        <v>1</v>
      </c>
      <c r="G4392" s="203" t="s">
        <v>288</v>
      </c>
      <c r="H4392" s="373"/>
      <c r="I4392" s="373"/>
      <c r="J4392" s="408"/>
      <c r="K4392" s="408"/>
      <c r="L4392" s="408"/>
      <c r="M4392" s="408"/>
      <c r="N4392" s="566"/>
      <c r="O4392" s="408"/>
      <c r="P4392" s="408"/>
      <c r="Q4392" s="408"/>
      <c r="R4392" s="200"/>
    </row>
    <row r="4393" spans="3:18" ht="14.6" customHeight="1" x14ac:dyDescent="0.5">
      <c r="C4393" s="407">
        <f t="shared" ref="C4393" si="6019">C4389-1</f>
        <v>559</v>
      </c>
      <c r="D4393" s="373"/>
      <c r="E4393" s="212" t="str">
        <f t="shared" si="5993"/>
        <v>BC</v>
      </c>
      <c r="F4393" s="197">
        <v>2</v>
      </c>
      <c r="G4393" s="206" t="s">
        <v>604</v>
      </c>
      <c r="H4393" s="373"/>
      <c r="I4393" s="373"/>
      <c r="J4393" s="406" t="str">
        <f t="shared" si="6009"/>
        <v>Enos</v>
      </c>
      <c r="K4393" s="406" t="str">
        <f t="shared" si="6009"/>
        <v>Cainan</v>
      </c>
      <c r="L4393" s="406" t="str">
        <f t="shared" si="6009"/>
        <v>Mahalaleel</v>
      </c>
      <c r="M4393" s="406" t="str">
        <f t="shared" si="6009"/>
        <v>Jared</v>
      </c>
      <c r="N4393" s="566"/>
      <c r="O4393" s="406" t="str">
        <f>O4389</f>
        <v>Methusaleh</v>
      </c>
      <c r="P4393" s="406" t="str">
        <f>P4389</f>
        <v>Lamech</v>
      </c>
      <c r="Q4393" s="406" t="str">
        <f>Q4389</f>
        <v>Noah</v>
      </c>
      <c r="R4393" s="200"/>
    </row>
    <row r="4394" spans="3:18" ht="14.6" customHeight="1" x14ac:dyDescent="0.5">
      <c r="C4394" s="407">
        <f t="shared" ref="C4394" si="6020">C4390+1</f>
        <v>1097</v>
      </c>
      <c r="D4394" s="373"/>
      <c r="E4394" s="212">
        <f t="shared" si="5996"/>
        <v>-2983</v>
      </c>
      <c r="F4394" s="197">
        <v>3</v>
      </c>
      <c r="G4394" s="208" t="s">
        <v>287</v>
      </c>
      <c r="H4394" s="373"/>
      <c r="I4394" s="373"/>
      <c r="J4394" s="407">
        <f t="shared" si="6011"/>
        <v>862</v>
      </c>
      <c r="K4394" s="407">
        <f t="shared" si="6011"/>
        <v>772</v>
      </c>
      <c r="L4394" s="407">
        <f t="shared" si="6011"/>
        <v>702</v>
      </c>
      <c r="M4394" s="407">
        <f t="shared" si="6011"/>
        <v>637</v>
      </c>
      <c r="N4394" s="566"/>
      <c r="O4394" s="407">
        <f>O4390+1</f>
        <v>410</v>
      </c>
      <c r="P4394" s="407">
        <f>P4390+1</f>
        <v>223</v>
      </c>
      <c r="Q4394" s="407">
        <f>Q4390+1</f>
        <v>41</v>
      </c>
      <c r="R4394" s="200"/>
    </row>
    <row r="4395" spans="3:18" ht="14.6" customHeight="1" x14ac:dyDescent="0.5">
      <c r="C4395" s="408"/>
      <c r="D4395" s="373"/>
      <c r="E4395" s="345"/>
      <c r="F4395" s="197">
        <v>4</v>
      </c>
      <c r="G4395" s="209" t="s">
        <v>605</v>
      </c>
      <c r="H4395" s="373"/>
      <c r="I4395" s="373"/>
      <c r="J4395" s="407"/>
      <c r="K4395" s="407"/>
      <c r="L4395" s="407"/>
      <c r="M4395" s="407"/>
      <c r="N4395" s="566"/>
      <c r="O4395" s="407"/>
      <c r="P4395" s="407"/>
      <c r="Q4395" s="407"/>
      <c r="R4395" s="200"/>
    </row>
    <row r="4396" spans="3:18" ht="14.6" customHeight="1" x14ac:dyDescent="0.5">
      <c r="C4396" s="406" t="str">
        <f t="shared" ref="C4396" si="6021">C4392</f>
        <v>Pre-Flood</v>
      </c>
      <c r="D4396" s="373"/>
      <c r="E4396" s="201">
        <f t="shared" si="5991"/>
        <v>2983</v>
      </c>
      <c r="F4396" s="197">
        <v>1</v>
      </c>
      <c r="G4396" s="203" t="s">
        <v>288</v>
      </c>
      <c r="H4396" s="373"/>
      <c r="I4396" s="373"/>
      <c r="J4396" s="408"/>
      <c r="K4396" s="408"/>
      <c r="L4396" s="408"/>
      <c r="M4396" s="408"/>
      <c r="N4396" s="566"/>
      <c r="O4396" s="408"/>
      <c r="P4396" s="408"/>
      <c r="Q4396" s="408"/>
      <c r="R4396" s="200"/>
    </row>
    <row r="4397" spans="3:18" ht="14.6" customHeight="1" x14ac:dyDescent="0.5">
      <c r="C4397" s="407">
        <f t="shared" ref="C4397" si="6022">C4393-1</f>
        <v>558</v>
      </c>
      <c r="D4397" s="373"/>
      <c r="E4397" s="212" t="str">
        <f t="shared" si="5993"/>
        <v>BC</v>
      </c>
      <c r="F4397" s="197">
        <v>2</v>
      </c>
      <c r="G4397" s="206" t="s">
        <v>604</v>
      </c>
      <c r="H4397" s="373"/>
      <c r="I4397" s="373"/>
      <c r="J4397" s="406" t="str">
        <f t="shared" ref="J4397:M4409" si="6023">J4393</f>
        <v>Enos</v>
      </c>
      <c r="K4397" s="406" t="str">
        <f t="shared" si="6023"/>
        <v>Cainan</v>
      </c>
      <c r="L4397" s="406" t="str">
        <f t="shared" si="6023"/>
        <v>Mahalaleel</v>
      </c>
      <c r="M4397" s="406" t="str">
        <f t="shared" si="6023"/>
        <v>Jared</v>
      </c>
      <c r="N4397" s="566"/>
      <c r="O4397" s="406" t="str">
        <f>O4393</f>
        <v>Methusaleh</v>
      </c>
      <c r="P4397" s="406" t="str">
        <f>P4393</f>
        <v>Lamech</v>
      </c>
      <c r="Q4397" s="406" t="str">
        <f>Q4393</f>
        <v>Noah</v>
      </c>
      <c r="R4397" s="200"/>
    </row>
    <row r="4398" spans="3:18" ht="14.6" customHeight="1" x14ac:dyDescent="0.5">
      <c r="C4398" s="407">
        <f t="shared" ref="C4398" si="6024">C4394+1</f>
        <v>1098</v>
      </c>
      <c r="D4398" s="373"/>
      <c r="E4398" s="212">
        <f t="shared" si="5996"/>
        <v>-2982</v>
      </c>
      <c r="F4398" s="197">
        <v>3</v>
      </c>
      <c r="G4398" s="208" t="s">
        <v>287</v>
      </c>
      <c r="H4398" s="373"/>
      <c r="I4398" s="373"/>
      <c r="J4398" s="407">
        <f t="shared" ref="J4398:M4410" si="6025">J4394+1</f>
        <v>863</v>
      </c>
      <c r="K4398" s="407">
        <f t="shared" si="6025"/>
        <v>773</v>
      </c>
      <c r="L4398" s="407">
        <f t="shared" si="6025"/>
        <v>703</v>
      </c>
      <c r="M4398" s="407">
        <f t="shared" si="6025"/>
        <v>638</v>
      </c>
      <c r="N4398" s="566"/>
      <c r="O4398" s="407">
        <f>O4394+1</f>
        <v>411</v>
      </c>
      <c r="P4398" s="407">
        <f>P4394+1</f>
        <v>224</v>
      </c>
      <c r="Q4398" s="407">
        <f>Q4394+1</f>
        <v>42</v>
      </c>
      <c r="R4398" s="200"/>
    </row>
    <row r="4399" spans="3:18" ht="14.6" customHeight="1" x14ac:dyDescent="0.5">
      <c r="C4399" s="408"/>
      <c r="D4399" s="373"/>
      <c r="E4399" s="345"/>
      <c r="F4399" s="197">
        <v>4</v>
      </c>
      <c r="G4399" s="209" t="s">
        <v>605</v>
      </c>
      <c r="H4399" s="373"/>
      <c r="I4399" s="373"/>
      <c r="J4399" s="407"/>
      <c r="K4399" s="407"/>
      <c r="L4399" s="407"/>
      <c r="M4399" s="407"/>
      <c r="N4399" s="566"/>
      <c r="O4399" s="407"/>
      <c r="P4399" s="407"/>
      <c r="Q4399" s="407"/>
      <c r="R4399" s="200"/>
    </row>
    <row r="4400" spans="3:18" ht="14.6" customHeight="1" x14ac:dyDescent="0.5">
      <c r="C4400" s="406" t="str">
        <f t="shared" ref="C4400" si="6026">C4396</f>
        <v>Pre-Flood</v>
      </c>
      <c r="D4400" s="373"/>
      <c r="E4400" s="201">
        <f t="shared" si="5991"/>
        <v>2982</v>
      </c>
      <c r="F4400" s="197">
        <v>1</v>
      </c>
      <c r="G4400" s="203" t="s">
        <v>288</v>
      </c>
      <c r="H4400" s="373"/>
      <c r="I4400" s="373"/>
      <c r="J4400" s="408"/>
      <c r="K4400" s="408"/>
      <c r="L4400" s="408"/>
      <c r="M4400" s="408"/>
      <c r="N4400" s="566"/>
      <c r="O4400" s="408"/>
      <c r="P4400" s="408"/>
      <c r="Q4400" s="408"/>
      <c r="R4400" s="200"/>
    </row>
    <row r="4401" spans="3:18" ht="14.6" customHeight="1" x14ac:dyDescent="0.5">
      <c r="C4401" s="407">
        <f t="shared" ref="C4401" si="6027">C4397-1</f>
        <v>557</v>
      </c>
      <c r="D4401" s="373"/>
      <c r="E4401" s="212" t="str">
        <f t="shared" si="5993"/>
        <v>BC</v>
      </c>
      <c r="F4401" s="197">
        <v>2</v>
      </c>
      <c r="G4401" s="206" t="s">
        <v>604</v>
      </c>
      <c r="H4401" s="373"/>
      <c r="I4401" s="373"/>
      <c r="J4401" s="406" t="str">
        <f t="shared" si="6023"/>
        <v>Enos</v>
      </c>
      <c r="K4401" s="406" t="str">
        <f t="shared" si="6023"/>
        <v>Cainan</v>
      </c>
      <c r="L4401" s="406" t="str">
        <f t="shared" si="6023"/>
        <v>Mahalaleel</v>
      </c>
      <c r="M4401" s="406" t="str">
        <f t="shared" si="6023"/>
        <v>Jared</v>
      </c>
      <c r="N4401" s="566"/>
      <c r="O4401" s="406" t="str">
        <f>O4397</f>
        <v>Methusaleh</v>
      </c>
      <c r="P4401" s="406" t="str">
        <f>P4397</f>
        <v>Lamech</v>
      </c>
      <c r="Q4401" s="406" t="str">
        <f>Q4397</f>
        <v>Noah</v>
      </c>
      <c r="R4401" s="200"/>
    </row>
    <row r="4402" spans="3:18" ht="14.6" customHeight="1" x14ac:dyDescent="0.5">
      <c r="C4402" s="407">
        <f t="shared" ref="C4402" si="6028">C4398+1</f>
        <v>1099</v>
      </c>
      <c r="D4402" s="373"/>
      <c r="E4402" s="212">
        <f t="shared" si="5996"/>
        <v>-2981</v>
      </c>
      <c r="F4402" s="197">
        <v>3</v>
      </c>
      <c r="G4402" s="208" t="s">
        <v>287</v>
      </c>
      <c r="H4402" s="373"/>
      <c r="I4402" s="373"/>
      <c r="J4402" s="407">
        <f t="shared" si="6025"/>
        <v>864</v>
      </c>
      <c r="K4402" s="407">
        <f t="shared" si="6025"/>
        <v>774</v>
      </c>
      <c r="L4402" s="407">
        <f t="shared" si="6025"/>
        <v>704</v>
      </c>
      <c r="M4402" s="407">
        <f t="shared" si="6025"/>
        <v>639</v>
      </c>
      <c r="N4402" s="566"/>
      <c r="O4402" s="407">
        <f>O4398+1</f>
        <v>412</v>
      </c>
      <c r="P4402" s="407">
        <f>P4398+1</f>
        <v>225</v>
      </c>
      <c r="Q4402" s="407">
        <f>Q4398+1</f>
        <v>43</v>
      </c>
      <c r="R4402" s="200"/>
    </row>
    <row r="4403" spans="3:18" ht="14.6" customHeight="1" x14ac:dyDescent="0.5">
      <c r="C4403" s="408"/>
      <c r="D4403" s="373"/>
      <c r="E4403" s="345"/>
      <c r="F4403" s="197">
        <v>4</v>
      </c>
      <c r="G4403" s="209" t="s">
        <v>605</v>
      </c>
      <c r="H4403" s="373"/>
      <c r="I4403" s="373"/>
      <c r="J4403" s="407"/>
      <c r="K4403" s="407"/>
      <c r="L4403" s="407"/>
      <c r="M4403" s="407"/>
      <c r="N4403" s="566"/>
      <c r="O4403" s="407"/>
      <c r="P4403" s="407"/>
      <c r="Q4403" s="407"/>
      <c r="R4403" s="200"/>
    </row>
    <row r="4404" spans="3:18" ht="14.6" customHeight="1" x14ac:dyDescent="0.5">
      <c r="C4404" s="406" t="str">
        <f t="shared" ref="C4404" si="6029">C4400</f>
        <v>Pre-Flood</v>
      </c>
      <c r="D4404" s="373"/>
      <c r="E4404" s="201">
        <f t="shared" si="5991"/>
        <v>2981</v>
      </c>
      <c r="F4404" s="197">
        <v>1</v>
      </c>
      <c r="G4404" s="203" t="s">
        <v>288</v>
      </c>
      <c r="H4404" s="373"/>
      <c r="I4404" s="373"/>
      <c r="J4404" s="408"/>
      <c r="K4404" s="408"/>
      <c r="L4404" s="408"/>
      <c r="M4404" s="408"/>
      <c r="N4404" s="566"/>
      <c r="O4404" s="408"/>
      <c r="P4404" s="408"/>
      <c r="Q4404" s="408"/>
      <c r="R4404" s="200"/>
    </row>
    <row r="4405" spans="3:18" ht="14.6" customHeight="1" x14ac:dyDescent="0.5">
      <c r="C4405" s="407">
        <f t="shared" ref="C4405" si="6030">C4401-1</f>
        <v>556</v>
      </c>
      <c r="D4405" s="373"/>
      <c r="E4405" s="212" t="str">
        <f t="shared" si="5993"/>
        <v>BC</v>
      </c>
      <c r="F4405" s="197">
        <v>2</v>
      </c>
      <c r="G4405" s="206" t="s">
        <v>604</v>
      </c>
      <c r="H4405" s="373"/>
      <c r="I4405" s="373"/>
      <c r="J4405" s="406" t="str">
        <f t="shared" si="6023"/>
        <v>Enos</v>
      </c>
      <c r="K4405" s="406" t="str">
        <f t="shared" si="6023"/>
        <v>Cainan</v>
      </c>
      <c r="L4405" s="406" t="str">
        <f t="shared" si="6023"/>
        <v>Mahalaleel</v>
      </c>
      <c r="M4405" s="406" t="str">
        <f t="shared" si="6023"/>
        <v>Jared</v>
      </c>
      <c r="N4405" s="566"/>
      <c r="O4405" s="406" t="str">
        <f>O4401</f>
        <v>Methusaleh</v>
      </c>
      <c r="P4405" s="406" t="str">
        <f>P4401</f>
        <v>Lamech</v>
      </c>
      <c r="Q4405" s="406" t="str">
        <f>Q4401</f>
        <v>Noah</v>
      </c>
      <c r="R4405" s="200"/>
    </row>
    <row r="4406" spans="3:18" ht="14.6" customHeight="1" x14ac:dyDescent="0.5">
      <c r="C4406" s="407">
        <f t="shared" ref="C4406" si="6031">C4402+1</f>
        <v>1100</v>
      </c>
      <c r="D4406" s="373"/>
      <c r="E4406" s="212">
        <f t="shared" si="5996"/>
        <v>-2980</v>
      </c>
      <c r="F4406" s="197">
        <v>3</v>
      </c>
      <c r="G4406" s="208" t="s">
        <v>287</v>
      </c>
      <c r="H4406" s="373"/>
      <c r="I4406" s="373"/>
      <c r="J4406" s="407">
        <f t="shared" si="6025"/>
        <v>865</v>
      </c>
      <c r="K4406" s="407">
        <f t="shared" si="6025"/>
        <v>775</v>
      </c>
      <c r="L4406" s="407">
        <f t="shared" si="6025"/>
        <v>705</v>
      </c>
      <c r="M4406" s="407">
        <f t="shared" si="6025"/>
        <v>640</v>
      </c>
      <c r="N4406" s="566"/>
      <c r="O4406" s="407">
        <f>O4402+1</f>
        <v>413</v>
      </c>
      <c r="P4406" s="407">
        <f>P4402+1</f>
        <v>226</v>
      </c>
      <c r="Q4406" s="407">
        <f>Q4402+1</f>
        <v>44</v>
      </c>
      <c r="R4406" s="200"/>
    </row>
    <row r="4407" spans="3:18" ht="14.6" customHeight="1" x14ac:dyDescent="0.5">
      <c r="C4407" s="408"/>
      <c r="D4407" s="373"/>
      <c r="E4407" s="345"/>
      <c r="F4407" s="197">
        <v>4</v>
      </c>
      <c r="G4407" s="209" t="s">
        <v>605</v>
      </c>
      <c r="H4407" s="373"/>
      <c r="I4407" s="373"/>
      <c r="J4407" s="407"/>
      <c r="K4407" s="407"/>
      <c r="L4407" s="407"/>
      <c r="M4407" s="407"/>
      <c r="N4407" s="566"/>
      <c r="O4407" s="407"/>
      <c r="P4407" s="407"/>
      <c r="Q4407" s="407"/>
      <c r="R4407" s="200"/>
    </row>
    <row r="4408" spans="3:18" ht="14.6" customHeight="1" x14ac:dyDescent="0.5">
      <c r="C4408" s="406" t="str">
        <f t="shared" ref="C4408" si="6032">C4404</f>
        <v>Pre-Flood</v>
      </c>
      <c r="D4408" s="373"/>
      <c r="E4408" s="201">
        <f t="shared" si="5991"/>
        <v>2980</v>
      </c>
      <c r="F4408" s="197">
        <v>1</v>
      </c>
      <c r="G4408" s="203" t="s">
        <v>288</v>
      </c>
      <c r="H4408" s="373"/>
      <c r="I4408" s="373"/>
      <c r="J4408" s="408"/>
      <c r="K4408" s="408"/>
      <c r="L4408" s="408"/>
      <c r="M4408" s="408"/>
      <c r="N4408" s="566"/>
      <c r="O4408" s="408"/>
      <c r="P4408" s="408"/>
      <c r="Q4408" s="408"/>
      <c r="R4408" s="200"/>
    </row>
    <row r="4409" spans="3:18" ht="14.6" customHeight="1" x14ac:dyDescent="0.5">
      <c r="C4409" s="407">
        <f t="shared" ref="C4409" si="6033">C4405-1</f>
        <v>555</v>
      </c>
      <c r="D4409" s="373"/>
      <c r="E4409" s="212" t="str">
        <f t="shared" si="5993"/>
        <v>BC</v>
      </c>
      <c r="F4409" s="197">
        <v>2</v>
      </c>
      <c r="G4409" s="206" t="s">
        <v>604</v>
      </c>
      <c r="H4409" s="373"/>
      <c r="I4409" s="373"/>
      <c r="J4409" s="406" t="str">
        <f t="shared" si="6023"/>
        <v>Enos</v>
      </c>
      <c r="K4409" s="406" t="str">
        <f t="shared" si="6023"/>
        <v>Cainan</v>
      </c>
      <c r="L4409" s="406" t="str">
        <f t="shared" si="6023"/>
        <v>Mahalaleel</v>
      </c>
      <c r="M4409" s="406" t="str">
        <f t="shared" si="6023"/>
        <v>Jared</v>
      </c>
      <c r="N4409" s="566"/>
      <c r="O4409" s="406" t="str">
        <f>O4405</f>
        <v>Methusaleh</v>
      </c>
      <c r="P4409" s="406" t="str">
        <f>P4405</f>
        <v>Lamech</v>
      </c>
      <c r="Q4409" s="406" t="str">
        <f>Q4405</f>
        <v>Noah</v>
      </c>
      <c r="R4409" s="200"/>
    </row>
    <row r="4410" spans="3:18" ht="14.6" customHeight="1" x14ac:dyDescent="0.5">
      <c r="C4410" s="407">
        <f t="shared" ref="C4410" si="6034">C4406+1</f>
        <v>1101</v>
      </c>
      <c r="D4410" s="373"/>
      <c r="E4410" s="212">
        <f t="shared" si="5996"/>
        <v>-2979</v>
      </c>
      <c r="F4410" s="197">
        <v>3</v>
      </c>
      <c r="G4410" s="208" t="s">
        <v>287</v>
      </c>
      <c r="H4410" s="373"/>
      <c r="I4410" s="373"/>
      <c r="J4410" s="407">
        <f t="shared" si="6025"/>
        <v>866</v>
      </c>
      <c r="K4410" s="407">
        <f t="shared" si="6025"/>
        <v>776</v>
      </c>
      <c r="L4410" s="407">
        <f t="shared" si="6025"/>
        <v>706</v>
      </c>
      <c r="M4410" s="407">
        <f t="shared" si="6025"/>
        <v>641</v>
      </c>
      <c r="N4410" s="566"/>
      <c r="O4410" s="407">
        <f>O4406+1</f>
        <v>414</v>
      </c>
      <c r="P4410" s="407">
        <f>P4406+1</f>
        <v>227</v>
      </c>
      <c r="Q4410" s="407">
        <f>Q4406+1</f>
        <v>45</v>
      </c>
      <c r="R4410" s="200"/>
    </row>
    <row r="4411" spans="3:18" ht="14.6" customHeight="1" x14ac:dyDescent="0.5">
      <c r="C4411" s="408"/>
      <c r="D4411" s="373"/>
      <c r="E4411" s="345"/>
      <c r="F4411" s="197">
        <v>4</v>
      </c>
      <c r="G4411" s="209" t="s">
        <v>605</v>
      </c>
      <c r="H4411" s="373"/>
      <c r="I4411" s="373"/>
      <c r="J4411" s="407"/>
      <c r="K4411" s="407"/>
      <c r="L4411" s="407"/>
      <c r="M4411" s="407"/>
      <c r="N4411" s="566"/>
      <c r="O4411" s="407"/>
      <c r="P4411" s="407"/>
      <c r="Q4411" s="407"/>
      <c r="R4411" s="200"/>
    </row>
    <row r="4412" spans="3:18" ht="14.6" customHeight="1" x14ac:dyDescent="0.5">
      <c r="C4412" s="406" t="str">
        <f t="shared" ref="C4412" si="6035">C4408</f>
        <v>Pre-Flood</v>
      </c>
      <c r="D4412" s="373"/>
      <c r="E4412" s="201">
        <f t="shared" si="5991"/>
        <v>2979</v>
      </c>
      <c r="F4412" s="197">
        <v>1</v>
      </c>
      <c r="G4412" s="203" t="s">
        <v>288</v>
      </c>
      <c r="H4412" s="373"/>
      <c r="I4412" s="373"/>
      <c r="J4412" s="408"/>
      <c r="K4412" s="408"/>
      <c r="L4412" s="408"/>
      <c r="M4412" s="408"/>
      <c r="N4412" s="566"/>
      <c r="O4412" s="408"/>
      <c r="P4412" s="408"/>
      <c r="Q4412" s="408"/>
      <c r="R4412" s="200"/>
    </row>
    <row r="4413" spans="3:18" ht="14.6" customHeight="1" x14ac:dyDescent="0.5">
      <c r="C4413" s="407">
        <f t="shared" ref="C4413" si="6036">C4409-1</f>
        <v>554</v>
      </c>
      <c r="D4413" s="373"/>
      <c r="E4413" s="212" t="str">
        <f t="shared" si="5993"/>
        <v>BC</v>
      </c>
      <c r="F4413" s="197">
        <v>2</v>
      </c>
      <c r="G4413" s="206" t="s">
        <v>604</v>
      </c>
      <c r="H4413" s="373"/>
      <c r="I4413" s="373"/>
      <c r="J4413" s="406" t="str">
        <f t="shared" ref="J4413:M4425" si="6037">J4409</f>
        <v>Enos</v>
      </c>
      <c r="K4413" s="406" t="str">
        <f t="shared" si="6037"/>
        <v>Cainan</v>
      </c>
      <c r="L4413" s="406" t="str">
        <f t="shared" si="6037"/>
        <v>Mahalaleel</v>
      </c>
      <c r="M4413" s="406" t="str">
        <f t="shared" si="6037"/>
        <v>Jared</v>
      </c>
      <c r="N4413" s="566"/>
      <c r="O4413" s="406" t="str">
        <f>O4409</f>
        <v>Methusaleh</v>
      </c>
      <c r="P4413" s="406" t="str">
        <f>P4409</f>
        <v>Lamech</v>
      </c>
      <c r="Q4413" s="406" t="str">
        <f>Q4409</f>
        <v>Noah</v>
      </c>
      <c r="R4413" s="200"/>
    </row>
    <row r="4414" spans="3:18" ht="14.6" customHeight="1" x14ac:dyDescent="0.5">
      <c r="C4414" s="407">
        <f t="shared" ref="C4414" si="6038">C4410+1</f>
        <v>1102</v>
      </c>
      <c r="D4414" s="373"/>
      <c r="E4414" s="212">
        <f t="shared" si="5996"/>
        <v>-2978</v>
      </c>
      <c r="F4414" s="197">
        <v>3</v>
      </c>
      <c r="G4414" s="208" t="s">
        <v>287</v>
      </c>
      <c r="H4414" s="373"/>
      <c r="I4414" s="373"/>
      <c r="J4414" s="407">
        <f t="shared" ref="J4414:M4426" si="6039">J4410+1</f>
        <v>867</v>
      </c>
      <c r="K4414" s="407">
        <f t="shared" si="6039"/>
        <v>777</v>
      </c>
      <c r="L4414" s="407">
        <f t="shared" si="6039"/>
        <v>707</v>
      </c>
      <c r="M4414" s="407">
        <f t="shared" si="6039"/>
        <v>642</v>
      </c>
      <c r="N4414" s="566"/>
      <c r="O4414" s="407">
        <f>O4410+1</f>
        <v>415</v>
      </c>
      <c r="P4414" s="407">
        <f>P4410+1</f>
        <v>228</v>
      </c>
      <c r="Q4414" s="407">
        <f>Q4410+1</f>
        <v>46</v>
      </c>
      <c r="R4414" s="200"/>
    </row>
    <row r="4415" spans="3:18" ht="14.6" customHeight="1" x14ac:dyDescent="0.5">
      <c r="C4415" s="408"/>
      <c r="D4415" s="373"/>
      <c r="E4415" s="345"/>
      <c r="F4415" s="197">
        <v>4</v>
      </c>
      <c r="G4415" s="209" t="s">
        <v>605</v>
      </c>
      <c r="H4415" s="373"/>
      <c r="I4415" s="373"/>
      <c r="J4415" s="407"/>
      <c r="K4415" s="407"/>
      <c r="L4415" s="407"/>
      <c r="M4415" s="407"/>
      <c r="N4415" s="566"/>
      <c r="O4415" s="407"/>
      <c r="P4415" s="407"/>
      <c r="Q4415" s="407"/>
      <c r="R4415" s="200"/>
    </row>
    <row r="4416" spans="3:18" ht="14.6" customHeight="1" x14ac:dyDescent="0.5">
      <c r="C4416" s="406" t="str">
        <f t="shared" ref="C4416" si="6040">C4412</f>
        <v>Pre-Flood</v>
      </c>
      <c r="D4416" s="373"/>
      <c r="E4416" s="201">
        <f t="shared" si="5991"/>
        <v>2978</v>
      </c>
      <c r="F4416" s="197">
        <v>1</v>
      </c>
      <c r="G4416" s="203" t="s">
        <v>288</v>
      </c>
      <c r="H4416" s="373"/>
      <c r="I4416" s="373"/>
      <c r="J4416" s="408"/>
      <c r="K4416" s="408"/>
      <c r="L4416" s="408"/>
      <c r="M4416" s="408"/>
      <c r="N4416" s="566"/>
      <c r="O4416" s="408"/>
      <c r="P4416" s="408"/>
      <c r="Q4416" s="408"/>
      <c r="R4416" s="200"/>
    </row>
    <row r="4417" spans="3:18" ht="14.6" customHeight="1" x14ac:dyDescent="0.5">
      <c r="C4417" s="407">
        <f t="shared" ref="C4417" si="6041">C4413-1</f>
        <v>553</v>
      </c>
      <c r="D4417" s="373"/>
      <c r="E4417" s="212" t="str">
        <f t="shared" si="5993"/>
        <v>BC</v>
      </c>
      <c r="F4417" s="197">
        <v>2</v>
      </c>
      <c r="G4417" s="206" t="s">
        <v>604</v>
      </c>
      <c r="H4417" s="373"/>
      <c r="I4417" s="373"/>
      <c r="J4417" s="406" t="str">
        <f t="shared" si="6037"/>
        <v>Enos</v>
      </c>
      <c r="K4417" s="406" t="str">
        <f t="shared" si="6037"/>
        <v>Cainan</v>
      </c>
      <c r="L4417" s="406" t="str">
        <f t="shared" si="6037"/>
        <v>Mahalaleel</v>
      </c>
      <c r="M4417" s="406" t="str">
        <f t="shared" si="6037"/>
        <v>Jared</v>
      </c>
      <c r="N4417" s="566"/>
      <c r="O4417" s="406" t="str">
        <f>O4413</f>
        <v>Methusaleh</v>
      </c>
      <c r="P4417" s="406" t="str">
        <f>P4413</f>
        <v>Lamech</v>
      </c>
      <c r="Q4417" s="406" t="str">
        <f>Q4413</f>
        <v>Noah</v>
      </c>
      <c r="R4417" s="200"/>
    </row>
    <row r="4418" spans="3:18" ht="14.6" customHeight="1" x14ac:dyDescent="0.5">
      <c r="C4418" s="407">
        <f t="shared" ref="C4418" si="6042">C4414+1</f>
        <v>1103</v>
      </c>
      <c r="D4418" s="373"/>
      <c r="E4418" s="212">
        <f t="shared" si="5996"/>
        <v>-2977</v>
      </c>
      <c r="F4418" s="197">
        <v>3</v>
      </c>
      <c r="G4418" s="208" t="s">
        <v>287</v>
      </c>
      <c r="H4418" s="373"/>
      <c r="I4418" s="373"/>
      <c r="J4418" s="407">
        <f t="shared" si="6039"/>
        <v>868</v>
      </c>
      <c r="K4418" s="407">
        <f t="shared" si="6039"/>
        <v>778</v>
      </c>
      <c r="L4418" s="407">
        <f t="shared" si="6039"/>
        <v>708</v>
      </c>
      <c r="M4418" s="407">
        <f t="shared" si="6039"/>
        <v>643</v>
      </c>
      <c r="N4418" s="566"/>
      <c r="O4418" s="407">
        <f>O4414+1</f>
        <v>416</v>
      </c>
      <c r="P4418" s="407">
        <f>P4414+1</f>
        <v>229</v>
      </c>
      <c r="Q4418" s="407">
        <f>Q4414+1</f>
        <v>47</v>
      </c>
      <c r="R4418" s="200"/>
    </row>
    <row r="4419" spans="3:18" ht="14.6" customHeight="1" x14ac:dyDescent="0.5">
      <c r="C4419" s="408"/>
      <c r="D4419" s="373"/>
      <c r="E4419" s="345"/>
      <c r="F4419" s="197">
        <v>4</v>
      </c>
      <c r="G4419" s="209" t="s">
        <v>605</v>
      </c>
      <c r="H4419" s="373"/>
      <c r="I4419" s="373"/>
      <c r="J4419" s="407"/>
      <c r="K4419" s="407"/>
      <c r="L4419" s="407"/>
      <c r="M4419" s="407"/>
      <c r="N4419" s="566"/>
      <c r="O4419" s="407"/>
      <c r="P4419" s="407"/>
      <c r="Q4419" s="407"/>
      <c r="R4419" s="200"/>
    </row>
    <row r="4420" spans="3:18" ht="14.6" customHeight="1" x14ac:dyDescent="0.5">
      <c r="C4420" s="406" t="str">
        <f t="shared" ref="C4420" si="6043">C4416</f>
        <v>Pre-Flood</v>
      </c>
      <c r="D4420" s="373"/>
      <c r="E4420" s="201">
        <f t="shared" si="5991"/>
        <v>2977</v>
      </c>
      <c r="F4420" s="197">
        <v>1</v>
      </c>
      <c r="G4420" s="203" t="s">
        <v>288</v>
      </c>
      <c r="H4420" s="373"/>
      <c r="I4420" s="373"/>
      <c r="J4420" s="408"/>
      <c r="K4420" s="408"/>
      <c r="L4420" s="408"/>
      <c r="M4420" s="408"/>
      <c r="N4420" s="566"/>
      <c r="O4420" s="408"/>
      <c r="P4420" s="408"/>
      <c r="Q4420" s="408"/>
      <c r="R4420" s="200"/>
    </row>
    <row r="4421" spans="3:18" ht="14.6" customHeight="1" x14ac:dyDescent="0.5">
      <c r="C4421" s="407">
        <f t="shared" ref="C4421" si="6044">C4417-1</f>
        <v>552</v>
      </c>
      <c r="D4421" s="373"/>
      <c r="E4421" s="212" t="str">
        <f t="shared" si="5993"/>
        <v>BC</v>
      </c>
      <c r="F4421" s="197">
        <v>2</v>
      </c>
      <c r="G4421" s="206" t="s">
        <v>604</v>
      </c>
      <c r="H4421" s="373"/>
      <c r="I4421" s="373"/>
      <c r="J4421" s="406" t="str">
        <f t="shared" si="6037"/>
        <v>Enos</v>
      </c>
      <c r="K4421" s="406" t="str">
        <f t="shared" si="6037"/>
        <v>Cainan</v>
      </c>
      <c r="L4421" s="406" t="str">
        <f t="shared" si="6037"/>
        <v>Mahalaleel</v>
      </c>
      <c r="M4421" s="406" t="str">
        <f t="shared" si="6037"/>
        <v>Jared</v>
      </c>
      <c r="N4421" s="566"/>
      <c r="O4421" s="406" t="str">
        <f>O4417</f>
        <v>Methusaleh</v>
      </c>
      <c r="P4421" s="406" t="str">
        <f>P4417</f>
        <v>Lamech</v>
      </c>
      <c r="Q4421" s="406" t="str">
        <f>Q4417</f>
        <v>Noah</v>
      </c>
      <c r="R4421" s="200"/>
    </row>
    <row r="4422" spans="3:18" ht="14.6" customHeight="1" x14ac:dyDescent="0.5">
      <c r="C4422" s="407">
        <f t="shared" ref="C4422" si="6045">C4418+1</f>
        <v>1104</v>
      </c>
      <c r="D4422" s="373"/>
      <c r="E4422" s="212">
        <f t="shared" si="5996"/>
        <v>-2976</v>
      </c>
      <c r="F4422" s="197">
        <v>3</v>
      </c>
      <c r="G4422" s="208" t="s">
        <v>287</v>
      </c>
      <c r="H4422" s="373"/>
      <c r="I4422" s="373"/>
      <c r="J4422" s="407">
        <f t="shared" si="6039"/>
        <v>869</v>
      </c>
      <c r="K4422" s="407">
        <f t="shared" si="6039"/>
        <v>779</v>
      </c>
      <c r="L4422" s="407">
        <f t="shared" si="6039"/>
        <v>709</v>
      </c>
      <c r="M4422" s="407">
        <f t="shared" si="6039"/>
        <v>644</v>
      </c>
      <c r="N4422" s="566"/>
      <c r="O4422" s="407">
        <f>O4418+1</f>
        <v>417</v>
      </c>
      <c r="P4422" s="407">
        <f>P4418+1</f>
        <v>230</v>
      </c>
      <c r="Q4422" s="407">
        <f>Q4418+1</f>
        <v>48</v>
      </c>
      <c r="R4422" s="200"/>
    </row>
    <row r="4423" spans="3:18" ht="14.6" customHeight="1" x14ac:dyDescent="0.5">
      <c r="C4423" s="408"/>
      <c r="D4423" s="373"/>
      <c r="E4423" s="345"/>
      <c r="F4423" s="197">
        <v>4</v>
      </c>
      <c r="G4423" s="209" t="s">
        <v>605</v>
      </c>
      <c r="H4423" s="373"/>
      <c r="I4423" s="373"/>
      <c r="J4423" s="407"/>
      <c r="K4423" s="407"/>
      <c r="L4423" s="407"/>
      <c r="M4423" s="407"/>
      <c r="N4423" s="566"/>
      <c r="O4423" s="407"/>
      <c r="P4423" s="407"/>
      <c r="Q4423" s="407"/>
      <c r="R4423" s="200"/>
    </row>
    <row r="4424" spans="3:18" ht="14.6" customHeight="1" x14ac:dyDescent="0.5">
      <c r="C4424" s="406" t="str">
        <f t="shared" ref="C4424" si="6046">C4420</f>
        <v>Pre-Flood</v>
      </c>
      <c r="D4424" s="373"/>
      <c r="E4424" s="201">
        <f t="shared" si="5991"/>
        <v>2976</v>
      </c>
      <c r="F4424" s="197">
        <v>1</v>
      </c>
      <c r="G4424" s="203" t="s">
        <v>288</v>
      </c>
      <c r="H4424" s="373"/>
      <c r="I4424" s="373"/>
      <c r="J4424" s="408"/>
      <c r="K4424" s="408"/>
      <c r="L4424" s="408"/>
      <c r="M4424" s="408"/>
      <c r="N4424" s="566"/>
      <c r="O4424" s="408"/>
      <c r="P4424" s="408"/>
      <c r="Q4424" s="408"/>
      <c r="R4424" s="200"/>
    </row>
    <row r="4425" spans="3:18" ht="14.6" customHeight="1" x14ac:dyDescent="0.5">
      <c r="C4425" s="407">
        <f t="shared" ref="C4425" si="6047">C4421-1</f>
        <v>551</v>
      </c>
      <c r="D4425" s="373"/>
      <c r="E4425" s="212" t="str">
        <f t="shared" si="5993"/>
        <v>BC</v>
      </c>
      <c r="F4425" s="197">
        <v>2</v>
      </c>
      <c r="G4425" s="206" t="s">
        <v>604</v>
      </c>
      <c r="H4425" s="373"/>
      <c r="I4425" s="373"/>
      <c r="J4425" s="406" t="str">
        <f t="shared" si="6037"/>
        <v>Enos</v>
      </c>
      <c r="K4425" s="406" t="str">
        <f t="shared" si="6037"/>
        <v>Cainan</v>
      </c>
      <c r="L4425" s="406" t="str">
        <f t="shared" si="6037"/>
        <v>Mahalaleel</v>
      </c>
      <c r="M4425" s="406" t="str">
        <f t="shared" si="6037"/>
        <v>Jared</v>
      </c>
      <c r="N4425" s="566"/>
      <c r="O4425" s="406" t="str">
        <f>O4421</f>
        <v>Methusaleh</v>
      </c>
      <c r="P4425" s="406" t="str">
        <f>P4421</f>
        <v>Lamech</v>
      </c>
      <c r="Q4425" s="406" t="str">
        <f>Q4421</f>
        <v>Noah</v>
      </c>
      <c r="R4425" s="200"/>
    </row>
    <row r="4426" spans="3:18" ht="14.6" customHeight="1" x14ac:dyDescent="0.5">
      <c r="C4426" s="407">
        <f t="shared" ref="C4426" si="6048">C4422+1</f>
        <v>1105</v>
      </c>
      <c r="D4426" s="373"/>
      <c r="E4426" s="212">
        <f t="shared" si="5996"/>
        <v>-2975</v>
      </c>
      <c r="F4426" s="197">
        <v>3</v>
      </c>
      <c r="G4426" s="208" t="s">
        <v>287</v>
      </c>
      <c r="H4426" s="373"/>
      <c r="I4426" s="373"/>
      <c r="J4426" s="407">
        <f t="shared" si="6039"/>
        <v>870</v>
      </c>
      <c r="K4426" s="407">
        <f t="shared" si="6039"/>
        <v>780</v>
      </c>
      <c r="L4426" s="407">
        <f t="shared" si="6039"/>
        <v>710</v>
      </c>
      <c r="M4426" s="407">
        <f t="shared" si="6039"/>
        <v>645</v>
      </c>
      <c r="N4426" s="566"/>
      <c r="O4426" s="407">
        <f>O4422+1</f>
        <v>418</v>
      </c>
      <c r="P4426" s="407">
        <f>P4422+1</f>
        <v>231</v>
      </c>
      <c r="Q4426" s="407">
        <f>Q4422+1</f>
        <v>49</v>
      </c>
      <c r="R4426" s="200"/>
    </row>
    <row r="4427" spans="3:18" ht="14.6" customHeight="1" x14ac:dyDescent="0.5">
      <c r="C4427" s="408"/>
      <c r="D4427" s="373"/>
      <c r="E4427" s="345"/>
      <c r="F4427" s="197">
        <v>4</v>
      </c>
      <c r="G4427" s="209" t="s">
        <v>605</v>
      </c>
      <c r="H4427" s="373"/>
      <c r="I4427" s="373"/>
      <c r="J4427" s="407"/>
      <c r="K4427" s="407"/>
      <c r="L4427" s="407"/>
      <c r="M4427" s="407"/>
      <c r="N4427" s="566"/>
      <c r="O4427" s="407"/>
      <c r="P4427" s="407"/>
      <c r="Q4427" s="407"/>
      <c r="R4427" s="200"/>
    </row>
    <row r="4428" spans="3:18" ht="14.6" customHeight="1" x14ac:dyDescent="0.5">
      <c r="C4428" s="406" t="str">
        <f t="shared" ref="C4428" si="6049">C4424</f>
        <v>Pre-Flood</v>
      </c>
      <c r="D4428" s="373"/>
      <c r="E4428" s="201">
        <f t="shared" ref="E4428:E4488" si="6050">E4424-1</f>
        <v>2975</v>
      </c>
      <c r="F4428" s="197">
        <v>1</v>
      </c>
      <c r="G4428" s="203" t="s">
        <v>288</v>
      </c>
      <c r="H4428" s="373"/>
      <c r="I4428" s="373"/>
      <c r="J4428" s="408"/>
      <c r="K4428" s="408"/>
      <c r="L4428" s="408"/>
      <c r="M4428" s="408"/>
      <c r="N4428" s="566"/>
      <c r="O4428" s="408"/>
      <c r="P4428" s="408"/>
      <c r="Q4428" s="408"/>
      <c r="R4428" s="200"/>
    </row>
    <row r="4429" spans="3:18" ht="14.6" customHeight="1" x14ac:dyDescent="0.5">
      <c r="C4429" s="407">
        <f t="shared" ref="C4429" si="6051">C4425-1</f>
        <v>550</v>
      </c>
      <c r="D4429" s="373"/>
      <c r="E4429" s="212" t="str">
        <f t="shared" ref="E4429:E4489" si="6052">E4425</f>
        <v>BC</v>
      </c>
      <c r="F4429" s="197">
        <v>2</v>
      </c>
      <c r="G4429" s="206" t="s">
        <v>604</v>
      </c>
      <c r="H4429" s="373"/>
      <c r="I4429" s="373"/>
      <c r="J4429" s="406" t="str">
        <f t="shared" ref="J4429:M4441" si="6053">J4425</f>
        <v>Enos</v>
      </c>
      <c r="K4429" s="406" t="str">
        <f t="shared" si="6053"/>
        <v>Cainan</v>
      </c>
      <c r="L4429" s="406" t="str">
        <f t="shared" si="6053"/>
        <v>Mahalaleel</v>
      </c>
      <c r="M4429" s="406" t="str">
        <f t="shared" si="6053"/>
        <v>Jared</v>
      </c>
      <c r="N4429" s="566"/>
      <c r="O4429" s="406" t="str">
        <f>O4425</f>
        <v>Methusaleh</v>
      </c>
      <c r="P4429" s="406" t="str">
        <f>P4425</f>
        <v>Lamech</v>
      </c>
      <c r="Q4429" s="406" t="str">
        <f>Q4425</f>
        <v>Noah</v>
      </c>
      <c r="R4429" s="200"/>
    </row>
    <row r="4430" spans="3:18" ht="14.6" customHeight="1" x14ac:dyDescent="0.5">
      <c r="C4430" s="407">
        <f t="shared" ref="C4430" si="6054">C4426+1</f>
        <v>1106</v>
      </c>
      <c r="D4430" s="373"/>
      <c r="E4430" s="212">
        <f t="shared" ref="E4430:E4490" si="6055">-E4428+1</f>
        <v>-2974</v>
      </c>
      <c r="F4430" s="197">
        <v>3</v>
      </c>
      <c r="G4430" s="208" t="s">
        <v>287</v>
      </c>
      <c r="H4430" s="373"/>
      <c r="I4430" s="373"/>
      <c r="J4430" s="407">
        <f t="shared" ref="J4430:M4442" si="6056">J4426+1</f>
        <v>871</v>
      </c>
      <c r="K4430" s="407">
        <f t="shared" si="6056"/>
        <v>781</v>
      </c>
      <c r="L4430" s="407">
        <f t="shared" si="6056"/>
        <v>711</v>
      </c>
      <c r="M4430" s="407">
        <f t="shared" si="6056"/>
        <v>646</v>
      </c>
      <c r="N4430" s="566"/>
      <c r="O4430" s="407">
        <f>O4426+1</f>
        <v>419</v>
      </c>
      <c r="P4430" s="407">
        <f>P4426+1</f>
        <v>232</v>
      </c>
      <c r="Q4430" s="407">
        <f>Q4426+1</f>
        <v>50</v>
      </c>
      <c r="R4430" s="200"/>
    </row>
    <row r="4431" spans="3:18" ht="14.6" customHeight="1" x14ac:dyDescent="0.5">
      <c r="C4431" s="408"/>
      <c r="D4431" s="373"/>
      <c r="E4431" s="345"/>
      <c r="F4431" s="197">
        <v>4</v>
      </c>
      <c r="G4431" s="209" t="s">
        <v>605</v>
      </c>
      <c r="H4431" s="373"/>
      <c r="I4431" s="373"/>
      <c r="J4431" s="407"/>
      <c r="K4431" s="407"/>
      <c r="L4431" s="407"/>
      <c r="M4431" s="407"/>
      <c r="N4431" s="566"/>
      <c r="O4431" s="407"/>
      <c r="P4431" s="407"/>
      <c r="Q4431" s="407"/>
      <c r="R4431" s="200"/>
    </row>
    <row r="4432" spans="3:18" ht="14.6" customHeight="1" x14ac:dyDescent="0.5">
      <c r="C4432" s="406" t="str">
        <f t="shared" ref="C4432" si="6057">C4428</f>
        <v>Pre-Flood</v>
      </c>
      <c r="D4432" s="373"/>
      <c r="E4432" s="201">
        <f t="shared" si="6050"/>
        <v>2974</v>
      </c>
      <c r="F4432" s="197">
        <v>1</v>
      </c>
      <c r="G4432" s="203" t="s">
        <v>288</v>
      </c>
      <c r="H4432" s="373"/>
      <c r="I4432" s="373"/>
      <c r="J4432" s="408"/>
      <c r="K4432" s="408"/>
      <c r="L4432" s="408"/>
      <c r="M4432" s="408"/>
      <c r="N4432" s="566"/>
      <c r="O4432" s="408"/>
      <c r="P4432" s="408"/>
      <c r="Q4432" s="408"/>
      <c r="R4432" s="200"/>
    </row>
    <row r="4433" spans="3:18" ht="14.6" customHeight="1" x14ac:dyDescent="0.5">
      <c r="C4433" s="407">
        <f t="shared" ref="C4433" si="6058">C4429-1</f>
        <v>549</v>
      </c>
      <c r="D4433" s="373"/>
      <c r="E4433" s="212" t="str">
        <f t="shared" si="6052"/>
        <v>BC</v>
      </c>
      <c r="F4433" s="197">
        <v>2</v>
      </c>
      <c r="G4433" s="206" t="s">
        <v>604</v>
      </c>
      <c r="H4433" s="373"/>
      <c r="I4433" s="373"/>
      <c r="J4433" s="406" t="str">
        <f t="shared" si="6053"/>
        <v>Enos</v>
      </c>
      <c r="K4433" s="406" t="str">
        <f t="shared" si="6053"/>
        <v>Cainan</v>
      </c>
      <c r="L4433" s="406" t="str">
        <f t="shared" si="6053"/>
        <v>Mahalaleel</v>
      </c>
      <c r="M4433" s="406" t="str">
        <f t="shared" si="6053"/>
        <v>Jared</v>
      </c>
      <c r="N4433" s="566"/>
      <c r="O4433" s="406" t="str">
        <f>O4429</f>
        <v>Methusaleh</v>
      </c>
      <c r="P4433" s="406" t="str">
        <f>P4429</f>
        <v>Lamech</v>
      </c>
      <c r="Q4433" s="406" t="str">
        <f>Q4429</f>
        <v>Noah</v>
      </c>
      <c r="R4433" s="200"/>
    </row>
    <row r="4434" spans="3:18" ht="14.6" customHeight="1" x14ac:dyDescent="0.5">
      <c r="C4434" s="407">
        <f t="shared" ref="C4434" si="6059">C4430+1</f>
        <v>1107</v>
      </c>
      <c r="D4434" s="373"/>
      <c r="E4434" s="212">
        <f t="shared" si="6055"/>
        <v>-2973</v>
      </c>
      <c r="F4434" s="197">
        <v>3</v>
      </c>
      <c r="G4434" s="208" t="s">
        <v>287</v>
      </c>
      <c r="H4434" s="373"/>
      <c r="I4434" s="373"/>
      <c r="J4434" s="407">
        <f t="shared" si="6056"/>
        <v>872</v>
      </c>
      <c r="K4434" s="407">
        <f t="shared" si="6056"/>
        <v>782</v>
      </c>
      <c r="L4434" s="407">
        <f t="shared" si="6056"/>
        <v>712</v>
      </c>
      <c r="M4434" s="407">
        <f t="shared" si="6056"/>
        <v>647</v>
      </c>
      <c r="N4434" s="566"/>
      <c r="O4434" s="407">
        <f>O4430+1</f>
        <v>420</v>
      </c>
      <c r="P4434" s="407">
        <f>P4430+1</f>
        <v>233</v>
      </c>
      <c r="Q4434" s="407">
        <f>Q4430+1</f>
        <v>51</v>
      </c>
      <c r="R4434" s="200"/>
    </row>
    <row r="4435" spans="3:18" ht="14.6" customHeight="1" x14ac:dyDescent="0.5">
      <c r="C4435" s="408"/>
      <c r="D4435" s="373"/>
      <c r="E4435" s="345"/>
      <c r="F4435" s="197">
        <v>4</v>
      </c>
      <c r="G4435" s="209" t="s">
        <v>605</v>
      </c>
      <c r="H4435" s="373"/>
      <c r="I4435" s="373"/>
      <c r="J4435" s="407"/>
      <c r="K4435" s="407"/>
      <c r="L4435" s="407"/>
      <c r="M4435" s="407"/>
      <c r="N4435" s="566"/>
      <c r="O4435" s="407"/>
      <c r="P4435" s="407"/>
      <c r="Q4435" s="407"/>
      <c r="R4435" s="200"/>
    </row>
    <row r="4436" spans="3:18" ht="14.6" customHeight="1" x14ac:dyDescent="0.5">
      <c r="C4436" s="406" t="str">
        <f t="shared" ref="C4436" si="6060">C4432</f>
        <v>Pre-Flood</v>
      </c>
      <c r="D4436" s="373"/>
      <c r="E4436" s="201">
        <f t="shared" si="6050"/>
        <v>2973</v>
      </c>
      <c r="F4436" s="197">
        <v>1</v>
      </c>
      <c r="G4436" s="203" t="s">
        <v>288</v>
      </c>
      <c r="H4436" s="373"/>
      <c r="I4436" s="373"/>
      <c r="J4436" s="408"/>
      <c r="K4436" s="408"/>
      <c r="L4436" s="408"/>
      <c r="M4436" s="408"/>
      <c r="N4436" s="566"/>
      <c r="O4436" s="408"/>
      <c r="P4436" s="408"/>
      <c r="Q4436" s="408"/>
      <c r="R4436" s="200"/>
    </row>
    <row r="4437" spans="3:18" ht="14.6" customHeight="1" x14ac:dyDescent="0.5">
      <c r="C4437" s="407">
        <f t="shared" ref="C4437" si="6061">C4433-1</f>
        <v>548</v>
      </c>
      <c r="D4437" s="373"/>
      <c r="E4437" s="212" t="str">
        <f t="shared" si="6052"/>
        <v>BC</v>
      </c>
      <c r="F4437" s="197">
        <v>2</v>
      </c>
      <c r="G4437" s="206" t="s">
        <v>604</v>
      </c>
      <c r="H4437" s="373"/>
      <c r="I4437" s="373"/>
      <c r="J4437" s="406" t="str">
        <f t="shared" si="6053"/>
        <v>Enos</v>
      </c>
      <c r="K4437" s="406" t="str">
        <f t="shared" si="6053"/>
        <v>Cainan</v>
      </c>
      <c r="L4437" s="406" t="str">
        <f t="shared" si="6053"/>
        <v>Mahalaleel</v>
      </c>
      <c r="M4437" s="406" t="str">
        <f t="shared" si="6053"/>
        <v>Jared</v>
      </c>
      <c r="N4437" s="566"/>
      <c r="O4437" s="406" t="str">
        <f>O4433</f>
        <v>Methusaleh</v>
      </c>
      <c r="P4437" s="406" t="str">
        <f>P4433</f>
        <v>Lamech</v>
      </c>
      <c r="Q4437" s="406" t="str">
        <f>Q4433</f>
        <v>Noah</v>
      </c>
      <c r="R4437" s="200"/>
    </row>
    <row r="4438" spans="3:18" ht="14.6" customHeight="1" x14ac:dyDescent="0.5">
      <c r="C4438" s="407">
        <f t="shared" ref="C4438" si="6062">C4434+1</f>
        <v>1108</v>
      </c>
      <c r="D4438" s="373"/>
      <c r="E4438" s="212">
        <f t="shared" si="6055"/>
        <v>-2972</v>
      </c>
      <c r="F4438" s="197">
        <v>3</v>
      </c>
      <c r="G4438" s="208" t="s">
        <v>287</v>
      </c>
      <c r="H4438" s="373"/>
      <c r="I4438" s="373"/>
      <c r="J4438" s="407">
        <f t="shared" si="6056"/>
        <v>873</v>
      </c>
      <c r="K4438" s="407">
        <f t="shared" si="6056"/>
        <v>783</v>
      </c>
      <c r="L4438" s="407">
        <f t="shared" si="6056"/>
        <v>713</v>
      </c>
      <c r="M4438" s="407">
        <f t="shared" si="6056"/>
        <v>648</v>
      </c>
      <c r="N4438" s="566"/>
      <c r="O4438" s="407">
        <f>O4434+1</f>
        <v>421</v>
      </c>
      <c r="P4438" s="407">
        <f>P4434+1</f>
        <v>234</v>
      </c>
      <c r="Q4438" s="407">
        <f>Q4434+1</f>
        <v>52</v>
      </c>
      <c r="R4438" s="200"/>
    </row>
    <row r="4439" spans="3:18" ht="14.6" customHeight="1" x14ac:dyDescent="0.5">
      <c r="C4439" s="408"/>
      <c r="D4439" s="373"/>
      <c r="E4439" s="345"/>
      <c r="F4439" s="197">
        <v>4</v>
      </c>
      <c r="G4439" s="209" t="s">
        <v>605</v>
      </c>
      <c r="H4439" s="373"/>
      <c r="I4439" s="373"/>
      <c r="J4439" s="407"/>
      <c r="K4439" s="407"/>
      <c r="L4439" s="407"/>
      <c r="M4439" s="407"/>
      <c r="N4439" s="566"/>
      <c r="O4439" s="407"/>
      <c r="P4439" s="407"/>
      <c r="Q4439" s="407"/>
      <c r="R4439" s="200"/>
    </row>
    <row r="4440" spans="3:18" ht="14.6" customHeight="1" x14ac:dyDescent="0.5">
      <c r="C4440" s="406" t="str">
        <f t="shared" ref="C4440" si="6063">C4436</f>
        <v>Pre-Flood</v>
      </c>
      <c r="D4440" s="373"/>
      <c r="E4440" s="201">
        <f t="shared" si="6050"/>
        <v>2972</v>
      </c>
      <c r="F4440" s="197">
        <v>1</v>
      </c>
      <c r="G4440" s="203" t="s">
        <v>288</v>
      </c>
      <c r="H4440" s="373"/>
      <c r="I4440" s="373"/>
      <c r="J4440" s="408"/>
      <c r="K4440" s="408"/>
      <c r="L4440" s="408"/>
      <c r="M4440" s="408"/>
      <c r="N4440" s="566"/>
      <c r="O4440" s="408"/>
      <c r="P4440" s="408"/>
      <c r="Q4440" s="408"/>
      <c r="R4440" s="200"/>
    </row>
    <row r="4441" spans="3:18" ht="14.6" customHeight="1" x14ac:dyDescent="0.5">
      <c r="C4441" s="407">
        <f t="shared" ref="C4441" si="6064">C4437-1</f>
        <v>547</v>
      </c>
      <c r="D4441" s="373"/>
      <c r="E4441" s="212" t="str">
        <f t="shared" si="6052"/>
        <v>BC</v>
      </c>
      <c r="F4441" s="197">
        <v>2</v>
      </c>
      <c r="G4441" s="206" t="s">
        <v>604</v>
      </c>
      <c r="H4441" s="373"/>
      <c r="I4441" s="373"/>
      <c r="J4441" s="406" t="str">
        <f t="shared" si="6053"/>
        <v>Enos</v>
      </c>
      <c r="K4441" s="406" t="str">
        <f t="shared" si="6053"/>
        <v>Cainan</v>
      </c>
      <c r="L4441" s="406" t="str">
        <f t="shared" si="6053"/>
        <v>Mahalaleel</v>
      </c>
      <c r="M4441" s="406" t="str">
        <f t="shared" si="6053"/>
        <v>Jared</v>
      </c>
      <c r="N4441" s="566"/>
      <c r="O4441" s="406" t="str">
        <f>O4437</f>
        <v>Methusaleh</v>
      </c>
      <c r="P4441" s="406" t="str">
        <f>P4437</f>
        <v>Lamech</v>
      </c>
      <c r="Q4441" s="406" t="str">
        <f>Q4437</f>
        <v>Noah</v>
      </c>
      <c r="R4441" s="200"/>
    </row>
    <row r="4442" spans="3:18" ht="14.6" customHeight="1" x14ac:dyDescent="0.5">
      <c r="C4442" s="407">
        <f t="shared" ref="C4442" si="6065">C4438+1</f>
        <v>1109</v>
      </c>
      <c r="D4442" s="373"/>
      <c r="E4442" s="212">
        <f t="shared" si="6055"/>
        <v>-2971</v>
      </c>
      <c r="F4442" s="197">
        <v>3</v>
      </c>
      <c r="G4442" s="208" t="s">
        <v>287</v>
      </c>
      <c r="H4442" s="373"/>
      <c r="I4442" s="373"/>
      <c r="J4442" s="407">
        <f t="shared" si="6056"/>
        <v>874</v>
      </c>
      <c r="K4442" s="407">
        <f t="shared" si="6056"/>
        <v>784</v>
      </c>
      <c r="L4442" s="407">
        <f t="shared" si="6056"/>
        <v>714</v>
      </c>
      <c r="M4442" s="407">
        <f t="shared" si="6056"/>
        <v>649</v>
      </c>
      <c r="N4442" s="566"/>
      <c r="O4442" s="407">
        <f>O4438+1</f>
        <v>422</v>
      </c>
      <c r="P4442" s="407">
        <f>P4438+1</f>
        <v>235</v>
      </c>
      <c r="Q4442" s="407">
        <f>Q4438+1</f>
        <v>53</v>
      </c>
      <c r="R4442" s="200"/>
    </row>
    <row r="4443" spans="3:18" ht="14.6" customHeight="1" x14ac:dyDescent="0.5">
      <c r="C4443" s="408"/>
      <c r="D4443" s="373"/>
      <c r="E4443" s="345"/>
      <c r="F4443" s="197">
        <v>4</v>
      </c>
      <c r="G4443" s="209" t="s">
        <v>605</v>
      </c>
      <c r="H4443" s="373"/>
      <c r="I4443" s="373"/>
      <c r="J4443" s="407"/>
      <c r="K4443" s="407"/>
      <c r="L4443" s="407"/>
      <c r="M4443" s="407"/>
      <c r="N4443" s="566"/>
      <c r="O4443" s="407"/>
      <c r="P4443" s="407"/>
      <c r="Q4443" s="407"/>
      <c r="R4443" s="200"/>
    </row>
    <row r="4444" spans="3:18" ht="14.6" customHeight="1" x14ac:dyDescent="0.5">
      <c r="C4444" s="406" t="str">
        <f t="shared" ref="C4444" si="6066">C4440</f>
        <v>Pre-Flood</v>
      </c>
      <c r="D4444" s="373"/>
      <c r="E4444" s="201">
        <f t="shared" si="6050"/>
        <v>2971</v>
      </c>
      <c r="F4444" s="197">
        <v>1</v>
      </c>
      <c r="G4444" s="203" t="s">
        <v>288</v>
      </c>
      <c r="H4444" s="373"/>
      <c r="I4444" s="373"/>
      <c r="J4444" s="408"/>
      <c r="K4444" s="408"/>
      <c r="L4444" s="408"/>
      <c r="M4444" s="408"/>
      <c r="N4444" s="566"/>
      <c r="O4444" s="408"/>
      <c r="P4444" s="408"/>
      <c r="Q4444" s="408"/>
      <c r="R4444" s="200"/>
    </row>
    <row r="4445" spans="3:18" ht="14.6" customHeight="1" x14ac:dyDescent="0.5">
      <c r="C4445" s="407">
        <f t="shared" ref="C4445" si="6067">C4441-1</f>
        <v>546</v>
      </c>
      <c r="D4445" s="373"/>
      <c r="E4445" s="212" t="str">
        <f t="shared" si="6052"/>
        <v>BC</v>
      </c>
      <c r="F4445" s="197">
        <v>2</v>
      </c>
      <c r="G4445" s="206" t="s">
        <v>604</v>
      </c>
      <c r="H4445" s="373"/>
      <c r="I4445" s="373"/>
      <c r="J4445" s="406" t="str">
        <f t="shared" ref="J4445:M4457" si="6068">J4441</f>
        <v>Enos</v>
      </c>
      <c r="K4445" s="406" t="str">
        <f t="shared" si="6068"/>
        <v>Cainan</v>
      </c>
      <c r="L4445" s="406" t="str">
        <f t="shared" si="6068"/>
        <v>Mahalaleel</v>
      </c>
      <c r="M4445" s="406" t="str">
        <f t="shared" si="6068"/>
        <v>Jared</v>
      </c>
      <c r="N4445" s="566"/>
      <c r="O4445" s="406" t="str">
        <f>O4441</f>
        <v>Methusaleh</v>
      </c>
      <c r="P4445" s="406" t="str">
        <f>P4441</f>
        <v>Lamech</v>
      </c>
      <c r="Q4445" s="406" t="str">
        <f>Q4441</f>
        <v>Noah</v>
      </c>
      <c r="R4445" s="200"/>
    </row>
    <row r="4446" spans="3:18" ht="14.6" customHeight="1" x14ac:dyDescent="0.5">
      <c r="C4446" s="407">
        <f t="shared" ref="C4446" si="6069">C4442+1</f>
        <v>1110</v>
      </c>
      <c r="D4446" s="373"/>
      <c r="E4446" s="212">
        <f t="shared" si="6055"/>
        <v>-2970</v>
      </c>
      <c r="F4446" s="197">
        <v>3</v>
      </c>
      <c r="G4446" s="208" t="s">
        <v>287</v>
      </c>
      <c r="H4446" s="373"/>
      <c r="I4446" s="373"/>
      <c r="J4446" s="407">
        <f t="shared" ref="J4446:M4458" si="6070">J4442+1</f>
        <v>875</v>
      </c>
      <c r="K4446" s="407">
        <f t="shared" si="6070"/>
        <v>785</v>
      </c>
      <c r="L4446" s="407">
        <f t="shared" si="6070"/>
        <v>715</v>
      </c>
      <c r="M4446" s="407">
        <f t="shared" si="6070"/>
        <v>650</v>
      </c>
      <c r="N4446" s="566"/>
      <c r="O4446" s="407">
        <f>O4442+1</f>
        <v>423</v>
      </c>
      <c r="P4446" s="407">
        <f>P4442+1</f>
        <v>236</v>
      </c>
      <c r="Q4446" s="407">
        <f>Q4442+1</f>
        <v>54</v>
      </c>
      <c r="R4446" s="200"/>
    </row>
    <row r="4447" spans="3:18" ht="14.6" customHeight="1" x14ac:dyDescent="0.5">
      <c r="C4447" s="408"/>
      <c r="D4447" s="373"/>
      <c r="E4447" s="345"/>
      <c r="F4447" s="197">
        <v>4</v>
      </c>
      <c r="G4447" s="209" t="s">
        <v>605</v>
      </c>
      <c r="H4447" s="373"/>
      <c r="I4447" s="373"/>
      <c r="J4447" s="407"/>
      <c r="K4447" s="407"/>
      <c r="L4447" s="407"/>
      <c r="M4447" s="407"/>
      <c r="N4447" s="566"/>
      <c r="O4447" s="407"/>
      <c r="P4447" s="407"/>
      <c r="Q4447" s="407"/>
      <c r="R4447" s="200"/>
    </row>
    <row r="4448" spans="3:18" ht="14.6" customHeight="1" x14ac:dyDescent="0.5">
      <c r="C4448" s="406" t="str">
        <f t="shared" ref="C4448" si="6071">C4444</f>
        <v>Pre-Flood</v>
      </c>
      <c r="D4448" s="373"/>
      <c r="E4448" s="201">
        <f t="shared" si="6050"/>
        <v>2970</v>
      </c>
      <c r="F4448" s="197">
        <v>1</v>
      </c>
      <c r="G4448" s="203" t="s">
        <v>288</v>
      </c>
      <c r="H4448" s="373"/>
      <c r="I4448" s="373"/>
      <c r="J4448" s="408"/>
      <c r="K4448" s="408"/>
      <c r="L4448" s="408"/>
      <c r="M4448" s="408"/>
      <c r="N4448" s="566"/>
      <c r="O4448" s="408"/>
      <c r="P4448" s="408"/>
      <c r="Q4448" s="408"/>
      <c r="R4448" s="200"/>
    </row>
    <row r="4449" spans="3:18" ht="14.6" customHeight="1" x14ac:dyDescent="0.5">
      <c r="C4449" s="407">
        <f t="shared" ref="C4449" si="6072">C4445-1</f>
        <v>545</v>
      </c>
      <c r="D4449" s="373"/>
      <c r="E4449" s="212" t="str">
        <f t="shared" si="6052"/>
        <v>BC</v>
      </c>
      <c r="F4449" s="197">
        <v>2</v>
      </c>
      <c r="G4449" s="206" t="s">
        <v>604</v>
      </c>
      <c r="H4449" s="373"/>
      <c r="I4449" s="373"/>
      <c r="J4449" s="406" t="str">
        <f t="shared" si="6068"/>
        <v>Enos</v>
      </c>
      <c r="K4449" s="406" t="str">
        <f t="shared" si="6068"/>
        <v>Cainan</v>
      </c>
      <c r="L4449" s="406" t="str">
        <f t="shared" si="6068"/>
        <v>Mahalaleel</v>
      </c>
      <c r="M4449" s="406" t="str">
        <f t="shared" si="6068"/>
        <v>Jared</v>
      </c>
      <c r="N4449" s="566"/>
      <c r="O4449" s="406" t="str">
        <f>O4445</f>
        <v>Methusaleh</v>
      </c>
      <c r="P4449" s="406" t="str">
        <f>P4445</f>
        <v>Lamech</v>
      </c>
      <c r="Q4449" s="406" t="str">
        <f>Q4445</f>
        <v>Noah</v>
      </c>
      <c r="R4449" s="200"/>
    </row>
    <row r="4450" spans="3:18" ht="14.6" customHeight="1" x14ac:dyDescent="0.5">
      <c r="C4450" s="407">
        <f t="shared" ref="C4450" si="6073">C4446+1</f>
        <v>1111</v>
      </c>
      <c r="D4450" s="373"/>
      <c r="E4450" s="212">
        <f t="shared" si="6055"/>
        <v>-2969</v>
      </c>
      <c r="F4450" s="197">
        <v>3</v>
      </c>
      <c r="G4450" s="208" t="s">
        <v>287</v>
      </c>
      <c r="H4450" s="373"/>
      <c r="I4450" s="373"/>
      <c r="J4450" s="407">
        <f t="shared" si="6070"/>
        <v>876</v>
      </c>
      <c r="K4450" s="407">
        <f t="shared" si="6070"/>
        <v>786</v>
      </c>
      <c r="L4450" s="407">
        <f t="shared" si="6070"/>
        <v>716</v>
      </c>
      <c r="M4450" s="407">
        <f t="shared" si="6070"/>
        <v>651</v>
      </c>
      <c r="N4450" s="566"/>
      <c r="O4450" s="407">
        <f>O4446+1</f>
        <v>424</v>
      </c>
      <c r="P4450" s="407">
        <f>P4446+1</f>
        <v>237</v>
      </c>
      <c r="Q4450" s="407">
        <f>Q4446+1</f>
        <v>55</v>
      </c>
      <c r="R4450" s="200"/>
    </row>
    <row r="4451" spans="3:18" ht="14.6" customHeight="1" x14ac:dyDescent="0.5">
      <c r="C4451" s="408"/>
      <c r="D4451" s="373"/>
      <c r="E4451" s="345"/>
      <c r="F4451" s="197">
        <v>4</v>
      </c>
      <c r="G4451" s="209" t="s">
        <v>605</v>
      </c>
      <c r="H4451" s="373"/>
      <c r="I4451" s="373"/>
      <c r="J4451" s="407"/>
      <c r="K4451" s="407"/>
      <c r="L4451" s="407"/>
      <c r="M4451" s="407"/>
      <c r="N4451" s="566"/>
      <c r="O4451" s="407"/>
      <c r="P4451" s="407"/>
      <c r="Q4451" s="407"/>
      <c r="R4451" s="200"/>
    </row>
    <row r="4452" spans="3:18" ht="14.6" customHeight="1" x14ac:dyDescent="0.5">
      <c r="C4452" s="406" t="str">
        <f t="shared" ref="C4452" si="6074">C4448</f>
        <v>Pre-Flood</v>
      </c>
      <c r="D4452" s="373"/>
      <c r="E4452" s="201">
        <f t="shared" si="6050"/>
        <v>2969</v>
      </c>
      <c r="F4452" s="197">
        <v>1</v>
      </c>
      <c r="G4452" s="203" t="s">
        <v>288</v>
      </c>
      <c r="H4452" s="373"/>
      <c r="I4452" s="373"/>
      <c r="J4452" s="408"/>
      <c r="K4452" s="408"/>
      <c r="L4452" s="408"/>
      <c r="M4452" s="408"/>
      <c r="N4452" s="566"/>
      <c r="O4452" s="408"/>
      <c r="P4452" s="408"/>
      <c r="Q4452" s="408"/>
      <c r="R4452" s="200"/>
    </row>
    <row r="4453" spans="3:18" ht="14.6" customHeight="1" x14ac:dyDescent="0.5">
      <c r="C4453" s="407">
        <f t="shared" ref="C4453" si="6075">C4449-1</f>
        <v>544</v>
      </c>
      <c r="D4453" s="373"/>
      <c r="E4453" s="212" t="str">
        <f t="shared" si="6052"/>
        <v>BC</v>
      </c>
      <c r="F4453" s="197">
        <v>2</v>
      </c>
      <c r="G4453" s="206" t="s">
        <v>604</v>
      </c>
      <c r="H4453" s="373"/>
      <c r="I4453" s="373"/>
      <c r="J4453" s="406" t="str">
        <f t="shared" si="6068"/>
        <v>Enos</v>
      </c>
      <c r="K4453" s="406" t="str">
        <f t="shared" si="6068"/>
        <v>Cainan</v>
      </c>
      <c r="L4453" s="406" t="str">
        <f t="shared" si="6068"/>
        <v>Mahalaleel</v>
      </c>
      <c r="M4453" s="406" t="str">
        <f t="shared" si="6068"/>
        <v>Jared</v>
      </c>
      <c r="N4453" s="566"/>
      <c r="O4453" s="406" t="str">
        <f>O4449</f>
        <v>Methusaleh</v>
      </c>
      <c r="P4453" s="406" t="str">
        <f>P4449</f>
        <v>Lamech</v>
      </c>
      <c r="Q4453" s="406" t="str">
        <f>Q4449</f>
        <v>Noah</v>
      </c>
      <c r="R4453" s="200"/>
    </row>
    <row r="4454" spans="3:18" ht="14.6" customHeight="1" x14ac:dyDescent="0.5">
      <c r="C4454" s="407">
        <f t="shared" ref="C4454" si="6076">C4450+1</f>
        <v>1112</v>
      </c>
      <c r="D4454" s="373"/>
      <c r="E4454" s="212">
        <f t="shared" si="6055"/>
        <v>-2968</v>
      </c>
      <c r="F4454" s="197">
        <v>3</v>
      </c>
      <c r="G4454" s="208" t="s">
        <v>287</v>
      </c>
      <c r="H4454" s="373"/>
      <c r="I4454" s="373"/>
      <c r="J4454" s="407">
        <f t="shared" si="6070"/>
        <v>877</v>
      </c>
      <c r="K4454" s="407">
        <f t="shared" si="6070"/>
        <v>787</v>
      </c>
      <c r="L4454" s="407">
        <f t="shared" si="6070"/>
        <v>717</v>
      </c>
      <c r="M4454" s="407">
        <f t="shared" si="6070"/>
        <v>652</v>
      </c>
      <c r="N4454" s="566"/>
      <c r="O4454" s="407">
        <f>O4450+1</f>
        <v>425</v>
      </c>
      <c r="P4454" s="407">
        <f>P4450+1</f>
        <v>238</v>
      </c>
      <c r="Q4454" s="407">
        <f>Q4450+1</f>
        <v>56</v>
      </c>
      <c r="R4454" s="200"/>
    </row>
    <row r="4455" spans="3:18" ht="14.6" customHeight="1" x14ac:dyDescent="0.5">
      <c r="C4455" s="408"/>
      <c r="D4455" s="373"/>
      <c r="E4455" s="345"/>
      <c r="F4455" s="197">
        <v>4</v>
      </c>
      <c r="G4455" s="209" t="s">
        <v>605</v>
      </c>
      <c r="H4455" s="373"/>
      <c r="I4455" s="373"/>
      <c r="J4455" s="407"/>
      <c r="K4455" s="407"/>
      <c r="L4455" s="407"/>
      <c r="M4455" s="407"/>
      <c r="N4455" s="566"/>
      <c r="O4455" s="407"/>
      <c r="P4455" s="407"/>
      <c r="Q4455" s="407"/>
      <c r="R4455" s="200"/>
    </row>
    <row r="4456" spans="3:18" ht="14.6" customHeight="1" x14ac:dyDescent="0.5">
      <c r="C4456" s="406" t="str">
        <f t="shared" ref="C4456" si="6077">C4452</f>
        <v>Pre-Flood</v>
      </c>
      <c r="D4456" s="373"/>
      <c r="E4456" s="201">
        <f t="shared" si="6050"/>
        <v>2968</v>
      </c>
      <c r="F4456" s="197">
        <v>1</v>
      </c>
      <c r="G4456" s="203" t="s">
        <v>288</v>
      </c>
      <c r="H4456" s="373"/>
      <c r="I4456" s="373"/>
      <c r="J4456" s="408"/>
      <c r="K4456" s="408"/>
      <c r="L4456" s="408"/>
      <c r="M4456" s="408"/>
      <c r="N4456" s="566"/>
      <c r="O4456" s="408"/>
      <c r="P4456" s="408"/>
      <c r="Q4456" s="408"/>
      <c r="R4456" s="200"/>
    </row>
    <row r="4457" spans="3:18" ht="14.6" customHeight="1" x14ac:dyDescent="0.5">
      <c r="C4457" s="407">
        <f t="shared" ref="C4457" si="6078">C4453-1</f>
        <v>543</v>
      </c>
      <c r="D4457" s="373"/>
      <c r="E4457" s="212" t="str">
        <f t="shared" si="6052"/>
        <v>BC</v>
      </c>
      <c r="F4457" s="197">
        <v>2</v>
      </c>
      <c r="G4457" s="206" t="s">
        <v>604</v>
      </c>
      <c r="H4457" s="373"/>
      <c r="I4457" s="373"/>
      <c r="J4457" s="406" t="str">
        <f t="shared" si="6068"/>
        <v>Enos</v>
      </c>
      <c r="K4457" s="406" t="str">
        <f t="shared" si="6068"/>
        <v>Cainan</v>
      </c>
      <c r="L4457" s="406" t="str">
        <f t="shared" si="6068"/>
        <v>Mahalaleel</v>
      </c>
      <c r="M4457" s="406" t="str">
        <f t="shared" si="6068"/>
        <v>Jared</v>
      </c>
      <c r="N4457" s="566"/>
      <c r="O4457" s="406" t="str">
        <f>O4453</f>
        <v>Methusaleh</v>
      </c>
      <c r="P4457" s="406" t="str">
        <f>P4453</f>
        <v>Lamech</v>
      </c>
      <c r="Q4457" s="406" t="str">
        <f>Q4453</f>
        <v>Noah</v>
      </c>
      <c r="R4457" s="200"/>
    </row>
    <row r="4458" spans="3:18" ht="14.6" customHeight="1" x14ac:dyDescent="0.5">
      <c r="C4458" s="407">
        <f t="shared" ref="C4458" si="6079">C4454+1</f>
        <v>1113</v>
      </c>
      <c r="D4458" s="373"/>
      <c r="E4458" s="212">
        <f t="shared" si="6055"/>
        <v>-2967</v>
      </c>
      <c r="F4458" s="197">
        <v>3</v>
      </c>
      <c r="G4458" s="208" t="s">
        <v>287</v>
      </c>
      <c r="H4458" s="373"/>
      <c r="I4458" s="373"/>
      <c r="J4458" s="407">
        <f t="shared" si="6070"/>
        <v>878</v>
      </c>
      <c r="K4458" s="407">
        <f t="shared" si="6070"/>
        <v>788</v>
      </c>
      <c r="L4458" s="407">
        <f t="shared" si="6070"/>
        <v>718</v>
      </c>
      <c r="M4458" s="407">
        <f t="shared" si="6070"/>
        <v>653</v>
      </c>
      <c r="N4458" s="566"/>
      <c r="O4458" s="407">
        <f>O4454+1</f>
        <v>426</v>
      </c>
      <c r="P4458" s="407">
        <f>P4454+1</f>
        <v>239</v>
      </c>
      <c r="Q4458" s="407">
        <f>Q4454+1</f>
        <v>57</v>
      </c>
      <c r="R4458" s="200"/>
    </row>
    <row r="4459" spans="3:18" ht="14.6" customHeight="1" x14ac:dyDescent="0.5">
      <c r="C4459" s="408"/>
      <c r="D4459" s="373"/>
      <c r="E4459" s="345"/>
      <c r="F4459" s="197">
        <v>4</v>
      </c>
      <c r="G4459" s="209" t="s">
        <v>605</v>
      </c>
      <c r="H4459" s="373"/>
      <c r="I4459" s="373"/>
      <c r="J4459" s="407"/>
      <c r="K4459" s="407"/>
      <c r="L4459" s="407"/>
      <c r="M4459" s="407"/>
      <c r="N4459" s="566"/>
      <c r="O4459" s="407"/>
      <c r="P4459" s="407"/>
      <c r="Q4459" s="407"/>
      <c r="R4459" s="200"/>
    </row>
    <row r="4460" spans="3:18" ht="14.6" customHeight="1" x14ac:dyDescent="0.5">
      <c r="C4460" s="406" t="str">
        <f t="shared" ref="C4460" si="6080">C4456</f>
        <v>Pre-Flood</v>
      </c>
      <c r="D4460" s="373"/>
      <c r="E4460" s="201">
        <f t="shared" si="6050"/>
        <v>2967</v>
      </c>
      <c r="F4460" s="197">
        <v>1</v>
      </c>
      <c r="G4460" s="203" t="s">
        <v>288</v>
      </c>
      <c r="H4460" s="373"/>
      <c r="I4460" s="373"/>
      <c r="J4460" s="408"/>
      <c r="K4460" s="408"/>
      <c r="L4460" s="408"/>
      <c r="M4460" s="408"/>
      <c r="N4460" s="566"/>
      <c r="O4460" s="408"/>
      <c r="P4460" s="408"/>
      <c r="Q4460" s="408"/>
      <c r="R4460" s="200"/>
    </row>
    <row r="4461" spans="3:18" ht="14.6" customHeight="1" x14ac:dyDescent="0.5">
      <c r="C4461" s="407">
        <f t="shared" ref="C4461" si="6081">C4457-1</f>
        <v>542</v>
      </c>
      <c r="D4461" s="373"/>
      <c r="E4461" s="212" t="str">
        <f t="shared" si="6052"/>
        <v>BC</v>
      </c>
      <c r="F4461" s="197">
        <v>2</v>
      </c>
      <c r="G4461" s="206" t="s">
        <v>604</v>
      </c>
      <c r="H4461" s="373"/>
      <c r="I4461" s="373"/>
      <c r="J4461" s="406" t="str">
        <f t="shared" ref="J4461:M4473" si="6082">J4457</f>
        <v>Enos</v>
      </c>
      <c r="K4461" s="406" t="str">
        <f t="shared" si="6082"/>
        <v>Cainan</v>
      </c>
      <c r="L4461" s="406" t="str">
        <f t="shared" si="6082"/>
        <v>Mahalaleel</v>
      </c>
      <c r="M4461" s="406" t="str">
        <f t="shared" si="6082"/>
        <v>Jared</v>
      </c>
      <c r="N4461" s="566"/>
      <c r="O4461" s="406" t="str">
        <f>O4457</f>
        <v>Methusaleh</v>
      </c>
      <c r="P4461" s="406" t="str">
        <f>P4457</f>
        <v>Lamech</v>
      </c>
      <c r="Q4461" s="406" t="str">
        <f>Q4457</f>
        <v>Noah</v>
      </c>
      <c r="R4461" s="200"/>
    </row>
    <row r="4462" spans="3:18" ht="14.6" customHeight="1" x14ac:dyDescent="0.5">
      <c r="C4462" s="407">
        <f t="shared" ref="C4462" si="6083">C4458+1</f>
        <v>1114</v>
      </c>
      <c r="D4462" s="373"/>
      <c r="E4462" s="212">
        <f t="shared" si="6055"/>
        <v>-2966</v>
      </c>
      <c r="F4462" s="197">
        <v>3</v>
      </c>
      <c r="G4462" s="208" t="s">
        <v>287</v>
      </c>
      <c r="H4462" s="373"/>
      <c r="I4462" s="373"/>
      <c r="J4462" s="407">
        <f t="shared" ref="J4462:M4474" si="6084">J4458+1</f>
        <v>879</v>
      </c>
      <c r="K4462" s="407">
        <f t="shared" si="6084"/>
        <v>789</v>
      </c>
      <c r="L4462" s="407">
        <f t="shared" si="6084"/>
        <v>719</v>
      </c>
      <c r="M4462" s="407">
        <f t="shared" si="6084"/>
        <v>654</v>
      </c>
      <c r="N4462" s="566"/>
      <c r="O4462" s="407">
        <f>O4458+1</f>
        <v>427</v>
      </c>
      <c r="P4462" s="407">
        <f>P4458+1</f>
        <v>240</v>
      </c>
      <c r="Q4462" s="407">
        <f>Q4458+1</f>
        <v>58</v>
      </c>
      <c r="R4462" s="200"/>
    </row>
    <row r="4463" spans="3:18" ht="14.6" customHeight="1" x14ac:dyDescent="0.5">
      <c r="C4463" s="408"/>
      <c r="D4463" s="373"/>
      <c r="E4463" s="345"/>
      <c r="F4463" s="197">
        <v>4</v>
      </c>
      <c r="G4463" s="209" t="s">
        <v>605</v>
      </c>
      <c r="H4463" s="373"/>
      <c r="I4463" s="373"/>
      <c r="J4463" s="407"/>
      <c r="K4463" s="407"/>
      <c r="L4463" s="407"/>
      <c r="M4463" s="407"/>
      <c r="N4463" s="566"/>
      <c r="O4463" s="407"/>
      <c r="P4463" s="407"/>
      <c r="Q4463" s="407"/>
      <c r="R4463" s="200"/>
    </row>
    <row r="4464" spans="3:18" ht="14.6" customHeight="1" x14ac:dyDescent="0.5">
      <c r="C4464" s="406" t="str">
        <f t="shared" ref="C4464" si="6085">C4460</f>
        <v>Pre-Flood</v>
      </c>
      <c r="D4464" s="373"/>
      <c r="E4464" s="201">
        <f t="shared" si="6050"/>
        <v>2966</v>
      </c>
      <c r="F4464" s="197">
        <v>1</v>
      </c>
      <c r="G4464" s="203" t="s">
        <v>288</v>
      </c>
      <c r="H4464" s="373"/>
      <c r="I4464" s="373"/>
      <c r="J4464" s="408"/>
      <c r="K4464" s="408"/>
      <c r="L4464" s="408"/>
      <c r="M4464" s="408"/>
      <c r="N4464" s="566"/>
      <c r="O4464" s="408"/>
      <c r="P4464" s="408"/>
      <c r="Q4464" s="408"/>
      <c r="R4464" s="200"/>
    </row>
    <row r="4465" spans="3:18" ht="14.6" customHeight="1" x14ac:dyDescent="0.5">
      <c r="C4465" s="407">
        <f t="shared" ref="C4465" si="6086">C4461-1</f>
        <v>541</v>
      </c>
      <c r="D4465" s="373"/>
      <c r="E4465" s="212" t="str">
        <f t="shared" si="6052"/>
        <v>BC</v>
      </c>
      <c r="F4465" s="197">
        <v>2</v>
      </c>
      <c r="G4465" s="206" t="s">
        <v>604</v>
      </c>
      <c r="H4465" s="373"/>
      <c r="I4465" s="373"/>
      <c r="J4465" s="406" t="str">
        <f t="shared" si="6082"/>
        <v>Enos</v>
      </c>
      <c r="K4465" s="406" t="str">
        <f t="shared" si="6082"/>
        <v>Cainan</v>
      </c>
      <c r="L4465" s="406" t="str">
        <f t="shared" si="6082"/>
        <v>Mahalaleel</v>
      </c>
      <c r="M4465" s="406" t="str">
        <f t="shared" si="6082"/>
        <v>Jared</v>
      </c>
      <c r="N4465" s="566"/>
      <c r="O4465" s="406" t="str">
        <f>O4461</f>
        <v>Methusaleh</v>
      </c>
      <c r="P4465" s="406" t="str">
        <f>P4461</f>
        <v>Lamech</v>
      </c>
      <c r="Q4465" s="406" t="str">
        <f>Q4461</f>
        <v>Noah</v>
      </c>
      <c r="R4465" s="200"/>
    </row>
    <row r="4466" spans="3:18" ht="14.6" customHeight="1" x14ac:dyDescent="0.5">
      <c r="C4466" s="407">
        <f t="shared" ref="C4466" si="6087">C4462+1</f>
        <v>1115</v>
      </c>
      <c r="D4466" s="373"/>
      <c r="E4466" s="212">
        <f t="shared" si="6055"/>
        <v>-2965</v>
      </c>
      <c r="F4466" s="197">
        <v>3</v>
      </c>
      <c r="G4466" s="208" t="s">
        <v>287</v>
      </c>
      <c r="H4466" s="373"/>
      <c r="I4466" s="373"/>
      <c r="J4466" s="407">
        <f t="shared" si="6084"/>
        <v>880</v>
      </c>
      <c r="K4466" s="407">
        <f t="shared" si="6084"/>
        <v>790</v>
      </c>
      <c r="L4466" s="407">
        <f t="shared" si="6084"/>
        <v>720</v>
      </c>
      <c r="M4466" s="407">
        <f t="shared" si="6084"/>
        <v>655</v>
      </c>
      <c r="N4466" s="566"/>
      <c r="O4466" s="407">
        <f>O4462+1</f>
        <v>428</v>
      </c>
      <c r="P4466" s="407">
        <f>P4462+1</f>
        <v>241</v>
      </c>
      <c r="Q4466" s="407">
        <f>Q4462+1</f>
        <v>59</v>
      </c>
      <c r="R4466" s="200"/>
    </row>
    <row r="4467" spans="3:18" ht="14.6" customHeight="1" x14ac:dyDescent="0.5">
      <c r="C4467" s="408"/>
      <c r="D4467" s="373"/>
      <c r="E4467" s="345"/>
      <c r="F4467" s="197">
        <v>4</v>
      </c>
      <c r="G4467" s="209" t="s">
        <v>605</v>
      </c>
      <c r="H4467" s="373"/>
      <c r="I4467" s="373"/>
      <c r="J4467" s="407"/>
      <c r="K4467" s="407"/>
      <c r="L4467" s="407"/>
      <c r="M4467" s="407"/>
      <c r="N4467" s="566"/>
      <c r="O4467" s="407"/>
      <c r="P4467" s="407"/>
      <c r="Q4467" s="407"/>
      <c r="R4467" s="200"/>
    </row>
    <row r="4468" spans="3:18" ht="14.6" customHeight="1" x14ac:dyDescent="0.5">
      <c r="C4468" s="406" t="str">
        <f t="shared" ref="C4468" si="6088">C4464</f>
        <v>Pre-Flood</v>
      </c>
      <c r="D4468" s="373"/>
      <c r="E4468" s="201">
        <f t="shared" si="6050"/>
        <v>2965</v>
      </c>
      <c r="F4468" s="197">
        <v>1</v>
      </c>
      <c r="G4468" s="203" t="s">
        <v>288</v>
      </c>
      <c r="H4468" s="373"/>
      <c r="I4468" s="373"/>
      <c r="J4468" s="408"/>
      <c r="K4468" s="408"/>
      <c r="L4468" s="408"/>
      <c r="M4468" s="408"/>
      <c r="N4468" s="566"/>
      <c r="O4468" s="408"/>
      <c r="P4468" s="408"/>
      <c r="Q4468" s="408"/>
      <c r="R4468" s="200"/>
    </row>
    <row r="4469" spans="3:18" ht="14.6" customHeight="1" x14ac:dyDescent="0.5">
      <c r="C4469" s="407">
        <f t="shared" ref="C4469" si="6089">C4465-1</f>
        <v>540</v>
      </c>
      <c r="D4469" s="373"/>
      <c r="E4469" s="212" t="str">
        <f t="shared" si="6052"/>
        <v>BC</v>
      </c>
      <c r="F4469" s="197">
        <v>2</v>
      </c>
      <c r="G4469" s="206" t="s">
        <v>604</v>
      </c>
      <c r="H4469" s="373"/>
      <c r="I4469" s="373"/>
      <c r="J4469" s="406" t="str">
        <f t="shared" si="6082"/>
        <v>Enos</v>
      </c>
      <c r="K4469" s="406" t="str">
        <f t="shared" si="6082"/>
        <v>Cainan</v>
      </c>
      <c r="L4469" s="406" t="str">
        <f t="shared" si="6082"/>
        <v>Mahalaleel</v>
      </c>
      <c r="M4469" s="406" t="str">
        <f t="shared" si="6082"/>
        <v>Jared</v>
      </c>
      <c r="N4469" s="566"/>
      <c r="O4469" s="406" t="str">
        <f>O4465</f>
        <v>Methusaleh</v>
      </c>
      <c r="P4469" s="406" t="str">
        <f>P4465</f>
        <v>Lamech</v>
      </c>
      <c r="Q4469" s="406" t="str">
        <f>Q4465</f>
        <v>Noah</v>
      </c>
      <c r="R4469" s="200"/>
    </row>
    <row r="4470" spans="3:18" ht="14.6" customHeight="1" x14ac:dyDescent="0.5">
      <c r="C4470" s="407">
        <f t="shared" ref="C4470" si="6090">C4466+1</f>
        <v>1116</v>
      </c>
      <c r="D4470" s="373"/>
      <c r="E4470" s="212">
        <f t="shared" si="6055"/>
        <v>-2964</v>
      </c>
      <c r="F4470" s="197">
        <v>3</v>
      </c>
      <c r="G4470" s="208" t="s">
        <v>287</v>
      </c>
      <c r="H4470" s="373"/>
      <c r="I4470" s="373"/>
      <c r="J4470" s="407">
        <f t="shared" si="6084"/>
        <v>881</v>
      </c>
      <c r="K4470" s="407">
        <f t="shared" si="6084"/>
        <v>791</v>
      </c>
      <c r="L4470" s="407">
        <f t="shared" si="6084"/>
        <v>721</v>
      </c>
      <c r="M4470" s="407">
        <f t="shared" si="6084"/>
        <v>656</v>
      </c>
      <c r="N4470" s="566"/>
      <c r="O4470" s="407">
        <f>O4466+1</f>
        <v>429</v>
      </c>
      <c r="P4470" s="407">
        <f>P4466+1</f>
        <v>242</v>
      </c>
      <c r="Q4470" s="407">
        <f>Q4466+1</f>
        <v>60</v>
      </c>
      <c r="R4470" s="200"/>
    </row>
    <row r="4471" spans="3:18" ht="14.6" customHeight="1" x14ac:dyDescent="0.5">
      <c r="C4471" s="408"/>
      <c r="D4471" s="373"/>
      <c r="E4471" s="345"/>
      <c r="F4471" s="197">
        <v>4</v>
      </c>
      <c r="G4471" s="209" t="s">
        <v>605</v>
      </c>
      <c r="H4471" s="373"/>
      <c r="I4471" s="373"/>
      <c r="J4471" s="407"/>
      <c r="K4471" s="407"/>
      <c r="L4471" s="407"/>
      <c r="M4471" s="407"/>
      <c r="N4471" s="566"/>
      <c r="O4471" s="407"/>
      <c r="P4471" s="407"/>
      <c r="Q4471" s="407"/>
      <c r="R4471" s="200"/>
    </row>
    <row r="4472" spans="3:18" ht="14.6" customHeight="1" x14ac:dyDescent="0.5">
      <c r="C4472" s="406" t="str">
        <f t="shared" ref="C4472" si="6091">C4468</f>
        <v>Pre-Flood</v>
      </c>
      <c r="D4472" s="373"/>
      <c r="E4472" s="201">
        <f t="shared" si="6050"/>
        <v>2964</v>
      </c>
      <c r="F4472" s="197">
        <v>1</v>
      </c>
      <c r="G4472" s="203" t="s">
        <v>288</v>
      </c>
      <c r="H4472" s="373"/>
      <c r="I4472" s="373"/>
      <c r="J4472" s="408"/>
      <c r="K4472" s="408"/>
      <c r="L4472" s="408"/>
      <c r="M4472" s="408"/>
      <c r="N4472" s="566"/>
      <c r="O4472" s="408"/>
      <c r="P4472" s="408"/>
      <c r="Q4472" s="408"/>
      <c r="R4472" s="200"/>
    </row>
    <row r="4473" spans="3:18" ht="14.6" customHeight="1" x14ac:dyDescent="0.5">
      <c r="C4473" s="407">
        <f t="shared" ref="C4473" si="6092">C4469-1</f>
        <v>539</v>
      </c>
      <c r="D4473" s="373"/>
      <c r="E4473" s="212" t="str">
        <f t="shared" si="6052"/>
        <v>BC</v>
      </c>
      <c r="F4473" s="197">
        <v>2</v>
      </c>
      <c r="G4473" s="206" t="s">
        <v>604</v>
      </c>
      <c r="H4473" s="373"/>
      <c r="I4473" s="373"/>
      <c r="J4473" s="406" t="str">
        <f t="shared" si="6082"/>
        <v>Enos</v>
      </c>
      <c r="K4473" s="406" t="str">
        <f t="shared" si="6082"/>
        <v>Cainan</v>
      </c>
      <c r="L4473" s="406" t="str">
        <f t="shared" si="6082"/>
        <v>Mahalaleel</v>
      </c>
      <c r="M4473" s="406" t="str">
        <f t="shared" si="6082"/>
        <v>Jared</v>
      </c>
      <c r="N4473" s="566"/>
      <c r="O4473" s="406" t="str">
        <f>O4469</f>
        <v>Methusaleh</v>
      </c>
      <c r="P4473" s="406" t="str">
        <f>P4469</f>
        <v>Lamech</v>
      </c>
      <c r="Q4473" s="406" t="str">
        <f>Q4469</f>
        <v>Noah</v>
      </c>
      <c r="R4473" s="200"/>
    </row>
    <row r="4474" spans="3:18" ht="14.6" customHeight="1" x14ac:dyDescent="0.5">
      <c r="C4474" s="407">
        <f t="shared" ref="C4474" si="6093">C4470+1</f>
        <v>1117</v>
      </c>
      <c r="D4474" s="373"/>
      <c r="E4474" s="212">
        <f t="shared" si="6055"/>
        <v>-2963</v>
      </c>
      <c r="F4474" s="197">
        <v>3</v>
      </c>
      <c r="G4474" s="208" t="s">
        <v>287</v>
      </c>
      <c r="H4474" s="373"/>
      <c r="I4474" s="373"/>
      <c r="J4474" s="407">
        <f t="shared" si="6084"/>
        <v>882</v>
      </c>
      <c r="K4474" s="407">
        <f t="shared" si="6084"/>
        <v>792</v>
      </c>
      <c r="L4474" s="407">
        <f t="shared" si="6084"/>
        <v>722</v>
      </c>
      <c r="M4474" s="407">
        <f t="shared" si="6084"/>
        <v>657</v>
      </c>
      <c r="N4474" s="566"/>
      <c r="O4474" s="407">
        <f>O4470+1</f>
        <v>430</v>
      </c>
      <c r="P4474" s="407">
        <f>P4470+1</f>
        <v>243</v>
      </c>
      <c r="Q4474" s="407">
        <f>Q4470+1</f>
        <v>61</v>
      </c>
      <c r="R4474" s="200"/>
    </row>
    <row r="4475" spans="3:18" ht="14.6" customHeight="1" x14ac:dyDescent="0.5">
      <c r="C4475" s="408"/>
      <c r="D4475" s="373"/>
      <c r="E4475" s="345"/>
      <c r="F4475" s="197">
        <v>4</v>
      </c>
      <c r="G4475" s="209" t="s">
        <v>605</v>
      </c>
      <c r="H4475" s="373"/>
      <c r="I4475" s="373"/>
      <c r="J4475" s="407"/>
      <c r="K4475" s="407"/>
      <c r="L4475" s="407"/>
      <c r="M4475" s="407"/>
      <c r="N4475" s="566"/>
      <c r="O4475" s="407"/>
      <c r="P4475" s="407"/>
      <c r="Q4475" s="407"/>
      <c r="R4475" s="200"/>
    </row>
    <row r="4476" spans="3:18" ht="14.6" customHeight="1" x14ac:dyDescent="0.5">
      <c r="C4476" s="406" t="str">
        <f t="shared" ref="C4476" si="6094">C4472</f>
        <v>Pre-Flood</v>
      </c>
      <c r="D4476" s="373"/>
      <c r="E4476" s="201">
        <f t="shared" si="6050"/>
        <v>2963</v>
      </c>
      <c r="F4476" s="197">
        <v>1</v>
      </c>
      <c r="G4476" s="203" t="s">
        <v>288</v>
      </c>
      <c r="H4476" s="373"/>
      <c r="I4476" s="373"/>
      <c r="J4476" s="408"/>
      <c r="K4476" s="408"/>
      <c r="L4476" s="408"/>
      <c r="M4476" s="408"/>
      <c r="N4476" s="566"/>
      <c r="O4476" s="408"/>
      <c r="P4476" s="408"/>
      <c r="Q4476" s="408"/>
      <c r="R4476" s="200"/>
    </row>
    <row r="4477" spans="3:18" ht="14.6" customHeight="1" x14ac:dyDescent="0.5">
      <c r="C4477" s="407">
        <f t="shared" ref="C4477" si="6095">C4473-1</f>
        <v>538</v>
      </c>
      <c r="D4477" s="373"/>
      <c r="E4477" s="212" t="str">
        <f t="shared" si="6052"/>
        <v>BC</v>
      </c>
      <c r="F4477" s="197">
        <v>2</v>
      </c>
      <c r="G4477" s="206" t="s">
        <v>604</v>
      </c>
      <c r="H4477" s="373"/>
      <c r="I4477" s="373"/>
      <c r="J4477" s="406" t="str">
        <f t="shared" ref="J4477:M4489" si="6096">J4473</f>
        <v>Enos</v>
      </c>
      <c r="K4477" s="406" t="str">
        <f t="shared" si="6096"/>
        <v>Cainan</v>
      </c>
      <c r="L4477" s="406" t="str">
        <f t="shared" si="6096"/>
        <v>Mahalaleel</v>
      </c>
      <c r="M4477" s="406" t="str">
        <f t="shared" si="6096"/>
        <v>Jared</v>
      </c>
      <c r="N4477" s="566"/>
      <c r="O4477" s="406" t="str">
        <f>O4473</f>
        <v>Methusaleh</v>
      </c>
      <c r="P4477" s="406" t="str">
        <f>P4473</f>
        <v>Lamech</v>
      </c>
      <c r="Q4477" s="406" t="str">
        <f>Q4473</f>
        <v>Noah</v>
      </c>
      <c r="R4477" s="200"/>
    </row>
    <row r="4478" spans="3:18" ht="14.6" customHeight="1" x14ac:dyDescent="0.5">
      <c r="C4478" s="407">
        <f t="shared" ref="C4478" si="6097">C4474+1</f>
        <v>1118</v>
      </c>
      <c r="D4478" s="373"/>
      <c r="E4478" s="212">
        <f t="shared" si="6055"/>
        <v>-2962</v>
      </c>
      <c r="F4478" s="197">
        <v>3</v>
      </c>
      <c r="G4478" s="208" t="s">
        <v>287</v>
      </c>
      <c r="H4478" s="373"/>
      <c r="I4478" s="373"/>
      <c r="J4478" s="407">
        <f t="shared" ref="J4478:M4490" si="6098">J4474+1</f>
        <v>883</v>
      </c>
      <c r="K4478" s="407">
        <f t="shared" si="6098"/>
        <v>793</v>
      </c>
      <c r="L4478" s="407">
        <f t="shared" si="6098"/>
        <v>723</v>
      </c>
      <c r="M4478" s="407">
        <f t="shared" si="6098"/>
        <v>658</v>
      </c>
      <c r="N4478" s="566"/>
      <c r="O4478" s="407">
        <f>O4474+1</f>
        <v>431</v>
      </c>
      <c r="P4478" s="407">
        <f>P4474+1</f>
        <v>244</v>
      </c>
      <c r="Q4478" s="407">
        <f>Q4474+1</f>
        <v>62</v>
      </c>
      <c r="R4478" s="200"/>
    </row>
    <row r="4479" spans="3:18" ht="14.6" customHeight="1" x14ac:dyDescent="0.5">
      <c r="C4479" s="408"/>
      <c r="D4479" s="373"/>
      <c r="E4479" s="345"/>
      <c r="F4479" s="197">
        <v>4</v>
      </c>
      <c r="G4479" s="209" t="s">
        <v>605</v>
      </c>
      <c r="H4479" s="373"/>
      <c r="I4479" s="373"/>
      <c r="J4479" s="407"/>
      <c r="K4479" s="407"/>
      <c r="L4479" s="407"/>
      <c r="M4479" s="407"/>
      <c r="N4479" s="566"/>
      <c r="O4479" s="407"/>
      <c r="P4479" s="407"/>
      <c r="Q4479" s="407"/>
      <c r="R4479" s="200"/>
    </row>
    <row r="4480" spans="3:18" ht="14.6" customHeight="1" x14ac:dyDescent="0.5">
      <c r="C4480" s="406" t="str">
        <f t="shared" ref="C4480" si="6099">C4476</f>
        <v>Pre-Flood</v>
      </c>
      <c r="D4480" s="373"/>
      <c r="E4480" s="201">
        <f t="shared" si="6050"/>
        <v>2962</v>
      </c>
      <c r="F4480" s="197">
        <v>1</v>
      </c>
      <c r="G4480" s="203" t="s">
        <v>288</v>
      </c>
      <c r="H4480" s="373"/>
      <c r="I4480" s="373"/>
      <c r="J4480" s="408"/>
      <c r="K4480" s="408"/>
      <c r="L4480" s="408"/>
      <c r="M4480" s="408"/>
      <c r="N4480" s="566"/>
      <c r="O4480" s="408"/>
      <c r="P4480" s="408"/>
      <c r="Q4480" s="408"/>
      <c r="R4480" s="200"/>
    </row>
    <row r="4481" spans="3:18" ht="14.6" customHeight="1" x14ac:dyDescent="0.5">
      <c r="C4481" s="407">
        <f t="shared" ref="C4481" si="6100">C4477-1</f>
        <v>537</v>
      </c>
      <c r="D4481" s="373"/>
      <c r="E4481" s="212" t="str">
        <f t="shared" si="6052"/>
        <v>BC</v>
      </c>
      <c r="F4481" s="197">
        <v>2</v>
      </c>
      <c r="G4481" s="206" t="s">
        <v>604</v>
      </c>
      <c r="H4481" s="373"/>
      <c r="I4481" s="373"/>
      <c r="J4481" s="406" t="str">
        <f t="shared" si="6096"/>
        <v>Enos</v>
      </c>
      <c r="K4481" s="406" t="str">
        <f t="shared" si="6096"/>
        <v>Cainan</v>
      </c>
      <c r="L4481" s="406" t="str">
        <f t="shared" si="6096"/>
        <v>Mahalaleel</v>
      </c>
      <c r="M4481" s="406" t="str">
        <f t="shared" si="6096"/>
        <v>Jared</v>
      </c>
      <c r="N4481" s="566"/>
      <c r="O4481" s="406" t="str">
        <f>O4477</f>
        <v>Methusaleh</v>
      </c>
      <c r="P4481" s="406" t="str">
        <f>P4477</f>
        <v>Lamech</v>
      </c>
      <c r="Q4481" s="406" t="str">
        <f>Q4477</f>
        <v>Noah</v>
      </c>
      <c r="R4481" s="200"/>
    </row>
    <row r="4482" spans="3:18" ht="14.6" customHeight="1" x14ac:dyDescent="0.5">
      <c r="C4482" s="407">
        <f t="shared" ref="C4482" si="6101">C4478+1</f>
        <v>1119</v>
      </c>
      <c r="D4482" s="373"/>
      <c r="E4482" s="212">
        <f t="shared" si="6055"/>
        <v>-2961</v>
      </c>
      <c r="F4482" s="197">
        <v>3</v>
      </c>
      <c r="G4482" s="208" t="s">
        <v>287</v>
      </c>
      <c r="H4482" s="373"/>
      <c r="I4482" s="373"/>
      <c r="J4482" s="407">
        <f t="shared" si="6098"/>
        <v>884</v>
      </c>
      <c r="K4482" s="407">
        <f t="shared" si="6098"/>
        <v>794</v>
      </c>
      <c r="L4482" s="407">
        <f t="shared" si="6098"/>
        <v>724</v>
      </c>
      <c r="M4482" s="407">
        <f t="shared" si="6098"/>
        <v>659</v>
      </c>
      <c r="N4482" s="566"/>
      <c r="O4482" s="407">
        <f>O4478+1</f>
        <v>432</v>
      </c>
      <c r="P4482" s="407">
        <f>P4478+1</f>
        <v>245</v>
      </c>
      <c r="Q4482" s="407">
        <f>Q4478+1</f>
        <v>63</v>
      </c>
      <c r="R4482" s="200"/>
    </row>
    <row r="4483" spans="3:18" ht="14.6" customHeight="1" x14ac:dyDescent="0.5">
      <c r="C4483" s="408"/>
      <c r="D4483" s="373"/>
      <c r="E4483" s="345"/>
      <c r="F4483" s="197">
        <v>4</v>
      </c>
      <c r="G4483" s="209" t="s">
        <v>605</v>
      </c>
      <c r="H4483" s="373"/>
      <c r="I4483" s="373"/>
      <c r="J4483" s="407"/>
      <c r="K4483" s="407"/>
      <c r="L4483" s="407"/>
      <c r="M4483" s="407"/>
      <c r="N4483" s="566"/>
      <c r="O4483" s="407"/>
      <c r="P4483" s="407"/>
      <c r="Q4483" s="407"/>
      <c r="R4483" s="200"/>
    </row>
    <row r="4484" spans="3:18" ht="14.6" customHeight="1" x14ac:dyDescent="0.5">
      <c r="C4484" s="406" t="str">
        <f t="shared" ref="C4484" si="6102">C4480</f>
        <v>Pre-Flood</v>
      </c>
      <c r="D4484" s="373"/>
      <c r="E4484" s="201">
        <f t="shared" si="6050"/>
        <v>2961</v>
      </c>
      <c r="F4484" s="197">
        <v>1</v>
      </c>
      <c r="G4484" s="203" t="s">
        <v>288</v>
      </c>
      <c r="H4484" s="373"/>
      <c r="I4484" s="373"/>
      <c r="J4484" s="408"/>
      <c r="K4484" s="408"/>
      <c r="L4484" s="408"/>
      <c r="M4484" s="408"/>
      <c r="N4484" s="566"/>
      <c r="O4484" s="408"/>
      <c r="P4484" s="408"/>
      <c r="Q4484" s="408"/>
      <c r="R4484" s="200"/>
    </row>
    <row r="4485" spans="3:18" ht="14.6" customHeight="1" x14ac:dyDescent="0.5">
      <c r="C4485" s="407">
        <f t="shared" ref="C4485" si="6103">C4481-1</f>
        <v>536</v>
      </c>
      <c r="D4485" s="373"/>
      <c r="E4485" s="212" t="str">
        <f t="shared" si="6052"/>
        <v>BC</v>
      </c>
      <c r="F4485" s="197">
        <v>2</v>
      </c>
      <c r="G4485" s="206" t="s">
        <v>604</v>
      </c>
      <c r="H4485" s="373"/>
      <c r="I4485" s="373"/>
      <c r="J4485" s="406" t="str">
        <f t="shared" si="6096"/>
        <v>Enos</v>
      </c>
      <c r="K4485" s="406" t="str">
        <f t="shared" si="6096"/>
        <v>Cainan</v>
      </c>
      <c r="L4485" s="406" t="str">
        <f t="shared" si="6096"/>
        <v>Mahalaleel</v>
      </c>
      <c r="M4485" s="406" t="str">
        <f t="shared" si="6096"/>
        <v>Jared</v>
      </c>
      <c r="N4485" s="566"/>
      <c r="O4485" s="406" t="str">
        <f>O4481</f>
        <v>Methusaleh</v>
      </c>
      <c r="P4485" s="406" t="str">
        <f>P4481</f>
        <v>Lamech</v>
      </c>
      <c r="Q4485" s="406" t="str">
        <f>Q4481</f>
        <v>Noah</v>
      </c>
      <c r="R4485" s="200"/>
    </row>
    <row r="4486" spans="3:18" ht="14.6" customHeight="1" x14ac:dyDescent="0.5">
      <c r="C4486" s="407">
        <f t="shared" ref="C4486" si="6104">C4482+1</f>
        <v>1120</v>
      </c>
      <c r="D4486" s="373"/>
      <c r="E4486" s="212">
        <f t="shared" si="6055"/>
        <v>-2960</v>
      </c>
      <c r="F4486" s="197">
        <v>3</v>
      </c>
      <c r="G4486" s="208" t="s">
        <v>287</v>
      </c>
      <c r="H4486" s="373"/>
      <c r="I4486" s="373"/>
      <c r="J4486" s="407">
        <f t="shared" si="6098"/>
        <v>885</v>
      </c>
      <c r="K4486" s="407">
        <f t="shared" si="6098"/>
        <v>795</v>
      </c>
      <c r="L4486" s="407">
        <f t="shared" si="6098"/>
        <v>725</v>
      </c>
      <c r="M4486" s="407">
        <f t="shared" si="6098"/>
        <v>660</v>
      </c>
      <c r="N4486" s="566"/>
      <c r="O4486" s="407">
        <f>O4482+1</f>
        <v>433</v>
      </c>
      <c r="P4486" s="407">
        <f>P4482+1</f>
        <v>246</v>
      </c>
      <c r="Q4486" s="407">
        <f>Q4482+1</f>
        <v>64</v>
      </c>
      <c r="R4486" s="200"/>
    </row>
    <row r="4487" spans="3:18" ht="14.6" customHeight="1" x14ac:dyDescent="0.5">
      <c r="C4487" s="408"/>
      <c r="D4487" s="373"/>
      <c r="E4487" s="345"/>
      <c r="F4487" s="197">
        <v>4</v>
      </c>
      <c r="G4487" s="209" t="s">
        <v>605</v>
      </c>
      <c r="H4487" s="373"/>
      <c r="I4487" s="373"/>
      <c r="J4487" s="407"/>
      <c r="K4487" s="407"/>
      <c r="L4487" s="407"/>
      <c r="M4487" s="407"/>
      <c r="N4487" s="566"/>
      <c r="O4487" s="407"/>
      <c r="P4487" s="407"/>
      <c r="Q4487" s="407"/>
      <c r="R4487" s="200"/>
    </row>
    <row r="4488" spans="3:18" ht="14.6" customHeight="1" x14ac:dyDescent="0.5">
      <c r="C4488" s="406" t="str">
        <f t="shared" ref="C4488" si="6105">C4484</f>
        <v>Pre-Flood</v>
      </c>
      <c r="D4488" s="373"/>
      <c r="E4488" s="201">
        <f t="shared" si="6050"/>
        <v>2960</v>
      </c>
      <c r="F4488" s="197">
        <v>1</v>
      </c>
      <c r="G4488" s="203" t="s">
        <v>288</v>
      </c>
      <c r="H4488" s="373"/>
      <c r="I4488" s="373"/>
      <c r="J4488" s="408"/>
      <c r="K4488" s="408"/>
      <c r="L4488" s="408"/>
      <c r="M4488" s="408"/>
      <c r="N4488" s="566"/>
      <c r="O4488" s="408"/>
      <c r="P4488" s="408"/>
      <c r="Q4488" s="408"/>
      <c r="R4488" s="200"/>
    </row>
    <row r="4489" spans="3:18" ht="14.6" customHeight="1" x14ac:dyDescent="0.5">
      <c r="C4489" s="407">
        <f t="shared" ref="C4489" si="6106">C4485-1</f>
        <v>535</v>
      </c>
      <c r="D4489" s="373"/>
      <c r="E4489" s="212" t="str">
        <f t="shared" si="6052"/>
        <v>BC</v>
      </c>
      <c r="F4489" s="197">
        <v>2</v>
      </c>
      <c r="G4489" s="206" t="s">
        <v>604</v>
      </c>
      <c r="H4489" s="373"/>
      <c r="I4489" s="373"/>
      <c r="J4489" s="406" t="str">
        <f t="shared" si="6096"/>
        <v>Enos</v>
      </c>
      <c r="K4489" s="406" t="str">
        <f t="shared" si="6096"/>
        <v>Cainan</v>
      </c>
      <c r="L4489" s="406" t="str">
        <f t="shared" si="6096"/>
        <v>Mahalaleel</v>
      </c>
      <c r="M4489" s="406" t="str">
        <f t="shared" si="6096"/>
        <v>Jared</v>
      </c>
      <c r="N4489" s="566"/>
      <c r="O4489" s="406" t="str">
        <f>O4485</f>
        <v>Methusaleh</v>
      </c>
      <c r="P4489" s="406" t="str">
        <f>P4485</f>
        <v>Lamech</v>
      </c>
      <c r="Q4489" s="406" t="str">
        <f>Q4485</f>
        <v>Noah</v>
      </c>
      <c r="R4489" s="200"/>
    </row>
    <row r="4490" spans="3:18" ht="14.6" customHeight="1" x14ac:dyDescent="0.5">
      <c r="C4490" s="407">
        <f t="shared" ref="C4490" si="6107">C4486+1</f>
        <v>1121</v>
      </c>
      <c r="D4490" s="373"/>
      <c r="E4490" s="212">
        <f t="shared" si="6055"/>
        <v>-2959</v>
      </c>
      <c r="F4490" s="197">
        <v>3</v>
      </c>
      <c r="G4490" s="208" t="s">
        <v>287</v>
      </c>
      <c r="H4490" s="373"/>
      <c r="I4490" s="373"/>
      <c r="J4490" s="407">
        <f t="shared" si="6098"/>
        <v>886</v>
      </c>
      <c r="K4490" s="407">
        <f t="shared" si="6098"/>
        <v>796</v>
      </c>
      <c r="L4490" s="407">
        <f t="shared" si="6098"/>
        <v>726</v>
      </c>
      <c r="M4490" s="407">
        <f t="shared" si="6098"/>
        <v>661</v>
      </c>
      <c r="N4490" s="566"/>
      <c r="O4490" s="407">
        <f>O4486+1</f>
        <v>434</v>
      </c>
      <c r="P4490" s="407">
        <f>P4486+1</f>
        <v>247</v>
      </c>
      <c r="Q4490" s="407">
        <f>Q4486+1</f>
        <v>65</v>
      </c>
      <c r="R4490" s="200"/>
    </row>
    <row r="4491" spans="3:18" ht="14.6" customHeight="1" x14ac:dyDescent="0.5">
      <c r="C4491" s="408"/>
      <c r="D4491" s="373"/>
      <c r="E4491" s="345"/>
      <c r="F4491" s="197">
        <v>4</v>
      </c>
      <c r="G4491" s="209" t="s">
        <v>605</v>
      </c>
      <c r="H4491" s="373"/>
      <c r="I4491" s="373"/>
      <c r="J4491" s="407"/>
      <c r="K4491" s="407"/>
      <c r="L4491" s="407"/>
      <c r="M4491" s="407"/>
      <c r="N4491" s="566"/>
      <c r="O4491" s="407"/>
      <c r="P4491" s="407"/>
      <c r="Q4491" s="407"/>
      <c r="R4491" s="200"/>
    </row>
    <row r="4492" spans="3:18" ht="14.6" customHeight="1" x14ac:dyDescent="0.5">
      <c r="C4492" s="406" t="str">
        <f t="shared" ref="C4492" si="6108">C4488</f>
        <v>Pre-Flood</v>
      </c>
      <c r="D4492" s="373"/>
      <c r="E4492" s="201">
        <f t="shared" ref="E4492:E4552" si="6109">E4488-1</f>
        <v>2959</v>
      </c>
      <c r="F4492" s="197">
        <v>1</v>
      </c>
      <c r="G4492" s="203" t="s">
        <v>288</v>
      </c>
      <c r="H4492" s="373"/>
      <c r="I4492" s="373"/>
      <c r="J4492" s="408"/>
      <c r="K4492" s="408"/>
      <c r="L4492" s="408"/>
      <c r="M4492" s="408"/>
      <c r="N4492" s="566"/>
      <c r="O4492" s="408"/>
      <c r="P4492" s="408"/>
      <c r="Q4492" s="408"/>
      <c r="R4492" s="200"/>
    </row>
    <row r="4493" spans="3:18" ht="14.6" customHeight="1" x14ac:dyDescent="0.5">
      <c r="C4493" s="407">
        <f t="shared" ref="C4493" si="6110">C4489-1</f>
        <v>534</v>
      </c>
      <c r="D4493" s="373"/>
      <c r="E4493" s="212" t="str">
        <f t="shared" ref="E4493:E4553" si="6111">E4489</f>
        <v>BC</v>
      </c>
      <c r="F4493" s="197">
        <v>2</v>
      </c>
      <c r="G4493" s="206" t="s">
        <v>604</v>
      </c>
      <c r="H4493" s="373"/>
      <c r="I4493" s="373"/>
      <c r="J4493" s="406" t="str">
        <f t="shared" ref="J4493:M4505" si="6112">J4489</f>
        <v>Enos</v>
      </c>
      <c r="K4493" s="406" t="str">
        <f t="shared" si="6112"/>
        <v>Cainan</v>
      </c>
      <c r="L4493" s="406" t="str">
        <f t="shared" si="6112"/>
        <v>Mahalaleel</v>
      </c>
      <c r="M4493" s="406" t="str">
        <f t="shared" si="6112"/>
        <v>Jared</v>
      </c>
      <c r="N4493" s="566"/>
      <c r="O4493" s="406" t="str">
        <f>O4489</f>
        <v>Methusaleh</v>
      </c>
      <c r="P4493" s="406" t="str">
        <f>P4489</f>
        <v>Lamech</v>
      </c>
      <c r="Q4493" s="406" t="str">
        <f>Q4489</f>
        <v>Noah</v>
      </c>
      <c r="R4493" s="200"/>
    </row>
    <row r="4494" spans="3:18" ht="14.6" customHeight="1" x14ac:dyDescent="0.5">
      <c r="C4494" s="407">
        <f t="shared" ref="C4494" si="6113">C4490+1</f>
        <v>1122</v>
      </c>
      <c r="D4494" s="373"/>
      <c r="E4494" s="212">
        <f t="shared" ref="E4494:E4554" si="6114">-E4492+1</f>
        <v>-2958</v>
      </c>
      <c r="F4494" s="197">
        <v>3</v>
      </c>
      <c r="G4494" s="208" t="s">
        <v>287</v>
      </c>
      <c r="H4494" s="373"/>
      <c r="I4494" s="373"/>
      <c r="J4494" s="407">
        <f t="shared" ref="J4494:M4506" si="6115">J4490+1</f>
        <v>887</v>
      </c>
      <c r="K4494" s="407">
        <f t="shared" si="6115"/>
        <v>797</v>
      </c>
      <c r="L4494" s="407">
        <f t="shared" si="6115"/>
        <v>727</v>
      </c>
      <c r="M4494" s="407">
        <f t="shared" si="6115"/>
        <v>662</v>
      </c>
      <c r="N4494" s="566"/>
      <c r="O4494" s="407">
        <f>O4490+1</f>
        <v>435</v>
      </c>
      <c r="P4494" s="407">
        <f>P4490+1</f>
        <v>248</v>
      </c>
      <c r="Q4494" s="407">
        <f>Q4490+1</f>
        <v>66</v>
      </c>
      <c r="R4494" s="200"/>
    </row>
    <row r="4495" spans="3:18" ht="14.6" customHeight="1" x14ac:dyDescent="0.5">
      <c r="C4495" s="408"/>
      <c r="D4495" s="373"/>
      <c r="E4495" s="345"/>
      <c r="F4495" s="197">
        <v>4</v>
      </c>
      <c r="G4495" s="209" t="s">
        <v>605</v>
      </c>
      <c r="H4495" s="373"/>
      <c r="I4495" s="373"/>
      <c r="J4495" s="407"/>
      <c r="K4495" s="407"/>
      <c r="L4495" s="407"/>
      <c r="M4495" s="407"/>
      <c r="N4495" s="566"/>
      <c r="O4495" s="407"/>
      <c r="P4495" s="407"/>
      <c r="Q4495" s="407"/>
      <c r="R4495" s="200"/>
    </row>
    <row r="4496" spans="3:18" ht="14.6" customHeight="1" x14ac:dyDescent="0.5">
      <c r="C4496" s="406" t="str">
        <f t="shared" ref="C4496" si="6116">C4492</f>
        <v>Pre-Flood</v>
      </c>
      <c r="D4496" s="373"/>
      <c r="E4496" s="201">
        <f t="shared" si="6109"/>
        <v>2958</v>
      </c>
      <c r="F4496" s="197">
        <v>1</v>
      </c>
      <c r="G4496" s="203" t="s">
        <v>288</v>
      </c>
      <c r="H4496" s="373"/>
      <c r="I4496" s="373"/>
      <c r="J4496" s="408"/>
      <c r="K4496" s="408"/>
      <c r="L4496" s="408"/>
      <c r="M4496" s="408"/>
      <c r="N4496" s="566"/>
      <c r="O4496" s="408"/>
      <c r="P4496" s="408"/>
      <c r="Q4496" s="408"/>
      <c r="R4496" s="200"/>
    </row>
    <row r="4497" spans="3:18" ht="14.6" customHeight="1" x14ac:dyDescent="0.5">
      <c r="C4497" s="407">
        <f t="shared" ref="C4497" si="6117">C4493-1</f>
        <v>533</v>
      </c>
      <c r="D4497" s="373"/>
      <c r="E4497" s="212" t="str">
        <f t="shared" si="6111"/>
        <v>BC</v>
      </c>
      <c r="F4497" s="197">
        <v>2</v>
      </c>
      <c r="G4497" s="206" t="s">
        <v>604</v>
      </c>
      <c r="H4497" s="373"/>
      <c r="I4497" s="373"/>
      <c r="J4497" s="406" t="str">
        <f t="shared" si="6112"/>
        <v>Enos</v>
      </c>
      <c r="K4497" s="406" t="str">
        <f t="shared" si="6112"/>
        <v>Cainan</v>
      </c>
      <c r="L4497" s="406" t="str">
        <f t="shared" si="6112"/>
        <v>Mahalaleel</v>
      </c>
      <c r="M4497" s="406" t="str">
        <f t="shared" si="6112"/>
        <v>Jared</v>
      </c>
      <c r="N4497" s="566"/>
      <c r="O4497" s="406" t="str">
        <f>O4493</f>
        <v>Methusaleh</v>
      </c>
      <c r="P4497" s="406" t="str">
        <f>P4493</f>
        <v>Lamech</v>
      </c>
      <c r="Q4497" s="406" t="str">
        <f>Q4493</f>
        <v>Noah</v>
      </c>
      <c r="R4497" s="200"/>
    </row>
    <row r="4498" spans="3:18" ht="14.6" customHeight="1" x14ac:dyDescent="0.5">
      <c r="C4498" s="407">
        <f t="shared" ref="C4498" si="6118">C4494+1</f>
        <v>1123</v>
      </c>
      <c r="D4498" s="373"/>
      <c r="E4498" s="212">
        <f t="shared" si="6114"/>
        <v>-2957</v>
      </c>
      <c r="F4498" s="197">
        <v>3</v>
      </c>
      <c r="G4498" s="208" t="s">
        <v>287</v>
      </c>
      <c r="H4498" s="373"/>
      <c r="I4498" s="373"/>
      <c r="J4498" s="407">
        <f t="shared" si="6115"/>
        <v>888</v>
      </c>
      <c r="K4498" s="407">
        <f t="shared" si="6115"/>
        <v>798</v>
      </c>
      <c r="L4498" s="407">
        <f t="shared" si="6115"/>
        <v>728</v>
      </c>
      <c r="M4498" s="407">
        <f t="shared" si="6115"/>
        <v>663</v>
      </c>
      <c r="N4498" s="566"/>
      <c r="O4498" s="407">
        <f>O4494+1</f>
        <v>436</v>
      </c>
      <c r="P4498" s="407">
        <f>P4494+1</f>
        <v>249</v>
      </c>
      <c r="Q4498" s="407">
        <f>Q4494+1</f>
        <v>67</v>
      </c>
      <c r="R4498" s="200"/>
    </row>
    <row r="4499" spans="3:18" ht="14.6" customHeight="1" x14ac:dyDescent="0.5">
      <c r="C4499" s="408"/>
      <c r="D4499" s="373"/>
      <c r="E4499" s="345"/>
      <c r="F4499" s="197">
        <v>4</v>
      </c>
      <c r="G4499" s="209" t="s">
        <v>605</v>
      </c>
      <c r="H4499" s="373"/>
      <c r="I4499" s="373"/>
      <c r="J4499" s="407"/>
      <c r="K4499" s="407"/>
      <c r="L4499" s="407"/>
      <c r="M4499" s="407"/>
      <c r="N4499" s="566"/>
      <c r="O4499" s="407"/>
      <c r="P4499" s="407"/>
      <c r="Q4499" s="407"/>
      <c r="R4499" s="200"/>
    </row>
    <row r="4500" spans="3:18" ht="14.6" customHeight="1" x14ac:dyDescent="0.5">
      <c r="C4500" s="406" t="str">
        <f t="shared" ref="C4500" si="6119">C4496</f>
        <v>Pre-Flood</v>
      </c>
      <c r="D4500" s="373"/>
      <c r="E4500" s="201">
        <f t="shared" si="6109"/>
        <v>2957</v>
      </c>
      <c r="F4500" s="197">
        <v>1</v>
      </c>
      <c r="G4500" s="203" t="s">
        <v>288</v>
      </c>
      <c r="H4500" s="373"/>
      <c r="I4500" s="373"/>
      <c r="J4500" s="408"/>
      <c r="K4500" s="408"/>
      <c r="L4500" s="408"/>
      <c r="M4500" s="408"/>
      <c r="N4500" s="566"/>
      <c r="O4500" s="408"/>
      <c r="P4500" s="408"/>
      <c r="Q4500" s="408"/>
      <c r="R4500" s="200"/>
    </row>
    <row r="4501" spans="3:18" ht="14.6" customHeight="1" x14ac:dyDescent="0.5">
      <c r="C4501" s="407">
        <f t="shared" ref="C4501" si="6120">C4497-1</f>
        <v>532</v>
      </c>
      <c r="D4501" s="373"/>
      <c r="E4501" s="212" t="str">
        <f t="shared" si="6111"/>
        <v>BC</v>
      </c>
      <c r="F4501" s="197">
        <v>2</v>
      </c>
      <c r="G4501" s="206" t="s">
        <v>604</v>
      </c>
      <c r="H4501" s="373"/>
      <c r="I4501" s="373"/>
      <c r="J4501" s="406" t="str">
        <f t="shared" si="6112"/>
        <v>Enos</v>
      </c>
      <c r="K4501" s="406" t="str">
        <f t="shared" si="6112"/>
        <v>Cainan</v>
      </c>
      <c r="L4501" s="406" t="str">
        <f t="shared" si="6112"/>
        <v>Mahalaleel</v>
      </c>
      <c r="M4501" s="406" t="str">
        <f t="shared" si="6112"/>
        <v>Jared</v>
      </c>
      <c r="N4501" s="566"/>
      <c r="O4501" s="406" t="str">
        <f>O4497</f>
        <v>Methusaleh</v>
      </c>
      <c r="P4501" s="406" t="str">
        <f>P4497</f>
        <v>Lamech</v>
      </c>
      <c r="Q4501" s="406" t="str">
        <f>Q4497</f>
        <v>Noah</v>
      </c>
      <c r="R4501" s="200"/>
    </row>
    <row r="4502" spans="3:18" ht="14.6" customHeight="1" x14ac:dyDescent="0.5">
      <c r="C4502" s="407">
        <f t="shared" ref="C4502" si="6121">C4498+1</f>
        <v>1124</v>
      </c>
      <c r="D4502" s="373"/>
      <c r="E4502" s="212">
        <f t="shared" si="6114"/>
        <v>-2956</v>
      </c>
      <c r="F4502" s="197">
        <v>3</v>
      </c>
      <c r="G4502" s="208" t="s">
        <v>287</v>
      </c>
      <c r="H4502" s="373"/>
      <c r="I4502" s="373"/>
      <c r="J4502" s="407">
        <f t="shared" si="6115"/>
        <v>889</v>
      </c>
      <c r="K4502" s="407">
        <f t="shared" si="6115"/>
        <v>799</v>
      </c>
      <c r="L4502" s="407">
        <f t="shared" si="6115"/>
        <v>729</v>
      </c>
      <c r="M4502" s="407">
        <f t="shared" si="6115"/>
        <v>664</v>
      </c>
      <c r="N4502" s="566"/>
      <c r="O4502" s="407">
        <f>O4498+1</f>
        <v>437</v>
      </c>
      <c r="P4502" s="407">
        <f>P4498+1</f>
        <v>250</v>
      </c>
      <c r="Q4502" s="407">
        <f>Q4498+1</f>
        <v>68</v>
      </c>
      <c r="R4502" s="200"/>
    </row>
    <row r="4503" spans="3:18" ht="14.6" customHeight="1" x14ac:dyDescent="0.5">
      <c r="C4503" s="408"/>
      <c r="D4503" s="373"/>
      <c r="E4503" s="345"/>
      <c r="F4503" s="197">
        <v>4</v>
      </c>
      <c r="G4503" s="209" t="s">
        <v>605</v>
      </c>
      <c r="H4503" s="373"/>
      <c r="I4503" s="373"/>
      <c r="J4503" s="407"/>
      <c r="K4503" s="407"/>
      <c r="L4503" s="407"/>
      <c r="M4503" s="407"/>
      <c r="N4503" s="566"/>
      <c r="O4503" s="407"/>
      <c r="P4503" s="407"/>
      <c r="Q4503" s="407"/>
      <c r="R4503" s="200"/>
    </row>
    <row r="4504" spans="3:18" ht="14.6" customHeight="1" x14ac:dyDescent="0.5">
      <c r="C4504" s="406" t="str">
        <f t="shared" ref="C4504" si="6122">C4500</f>
        <v>Pre-Flood</v>
      </c>
      <c r="D4504" s="373"/>
      <c r="E4504" s="201">
        <f t="shared" si="6109"/>
        <v>2956</v>
      </c>
      <c r="F4504" s="197">
        <v>1</v>
      </c>
      <c r="G4504" s="203" t="s">
        <v>288</v>
      </c>
      <c r="H4504" s="373"/>
      <c r="I4504" s="373"/>
      <c r="J4504" s="408"/>
      <c r="K4504" s="408"/>
      <c r="L4504" s="408"/>
      <c r="M4504" s="408"/>
      <c r="N4504" s="566"/>
      <c r="O4504" s="408"/>
      <c r="P4504" s="408"/>
      <c r="Q4504" s="408"/>
      <c r="R4504" s="200"/>
    </row>
    <row r="4505" spans="3:18" ht="14.6" customHeight="1" x14ac:dyDescent="0.5">
      <c r="C4505" s="407">
        <f t="shared" ref="C4505" si="6123">C4501-1</f>
        <v>531</v>
      </c>
      <c r="D4505" s="373"/>
      <c r="E4505" s="212" t="str">
        <f t="shared" si="6111"/>
        <v>BC</v>
      </c>
      <c r="F4505" s="197">
        <v>2</v>
      </c>
      <c r="G4505" s="206" t="s">
        <v>604</v>
      </c>
      <c r="H4505" s="373"/>
      <c r="I4505" s="373"/>
      <c r="J4505" s="406" t="str">
        <f t="shared" si="6112"/>
        <v>Enos</v>
      </c>
      <c r="K4505" s="406" t="str">
        <f t="shared" si="6112"/>
        <v>Cainan</v>
      </c>
      <c r="L4505" s="406" t="str">
        <f t="shared" si="6112"/>
        <v>Mahalaleel</v>
      </c>
      <c r="M4505" s="406" t="str">
        <f t="shared" si="6112"/>
        <v>Jared</v>
      </c>
      <c r="N4505" s="566"/>
      <c r="O4505" s="406" t="str">
        <f>O4501</f>
        <v>Methusaleh</v>
      </c>
      <c r="P4505" s="406" t="str">
        <f>P4501</f>
        <v>Lamech</v>
      </c>
      <c r="Q4505" s="406" t="str">
        <f>Q4501</f>
        <v>Noah</v>
      </c>
      <c r="R4505" s="200"/>
    </row>
    <row r="4506" spans="3:18" ht="14.6" customHeight="1" x14ac:dyDescent="0.5">
      <c r="C4506" s="407">
        <f t="shared" ref="C4506" si="6124">C4502+1</f>
        <v>1125</v>
      </c>
      <c r="D4506" s="373"/>
      <c r="E4506" s="212">
        <f t="shared" si="6114"/>
        <v>-2955</v>
      </c>
      <c r="F4506" s="197">
        <v>3</v>
      </c>
      <c r="G4506" s="208" t="s">
        <v>287</v>
      </c>
      <c r="H4506" s="373"/>
      <c r="I4506" s="373"/>
      <c r="J4506" s="407">
        <f t="shared" si="6115"/>
        <v>890</v>
      </c>
      <c r="K4506" s="407">
        <f t="shared" si="6115"/>
        <v>800</v>
      </c>
      <c r="L4506" s="407">
        <f t="shared" si="6115"/>
        <v>730</v>
      </c>
      <c r="M4506" s="407">
        <f t="shared" si="6115"/>
        <v>665</v>
      </c>
      <c r="N4506" s="566"/>
      <c r="O4506" s="407">
        <f>O4502+1</f>
        <v>438</v>
      </c>
      <c r="P4506" s="407">
        <f>P4502+1</f>
        <v>251</v>
      </c>
      <c r="Q4506" s="407">
        <f>Q4502+1</f>
        <v>69</v>
      </c>
      <c r="R4506" s="200"/>
    </row>
    <row r="4507" spans="3:18" ht="14.6" customHeight="1" x14ac:dyDescent="0.5">
      <c r="C4507" s="408"/>
      <c r="D4507" s="373"/>
      <c r="E4507" s="345"/>
      <c r="F4507" s="197">
        <v>4</v>
      </c>
      <c r="G4507" s="209" t="s">
        <v>605</v>
      </c>
      <c r="H4507" s="373"/>
      <c r="I4507" s="373"/>
      <c r="J4507" s="407"/>
      <c r="K4507" s="407"/>
      <c r="L4507" s="407"/>
      <c r="M4507" s="407"/>
      <c r="N4507" s="566"/>
      <c r="O4507" s="407"/>
      <c r="P4507" s="407"/>
      <c r="Q4507" s="407"/>
      <c r="R4507" s="200"/>
    </row>
    <row r="4508" spans="3:18" ht="14.6" customHeight="1" x14ac:dyDescent="0.5">
      <c r="C4508" s="406" t="str">
        <f t="shared" ref="C4508" si="6125">C4504</f>
        <v>Pre-Flood</v>
      </c>
      <c r="D4508" s="373"/>
      <c r="E4508" s="201">
        <f t="shared" si="6109"/>
        <v>2955</v>
      </c>
      <c r="F4508" s="197">
        <v>1</v>
      </c>
      <c r="G4508" s="203" t="s">
        <v>288</v>
      </c>
      <c r="H4508" s="373"/>
      <c r="I4508" s="373"/>
      <c r="J4508" s="408"/>
      <c r="K4508" s="408"/>
      <c r="L4508" s="408"/>
      <c r="M4508" s="408"/>
      <c r="N4508" s="566"/>
      <c r="O4508" s="408"/>
      <c r="P4508" s="408"/>
      <c r="Q4508" s="408"/>
      <c r="R4508" s="200"/>
    </row>
    <row r="4509" spans="3:18" ht="14.6" customHeight="1" x14ac:dyDescent="0.5">
      <c r="C4509" s="407">
        <f t="shared" ref="C4509" si="6126">C4505-1</f>
        <v>530</v>
      </c>
      <c r="D4509" s="373"/>
      <c r="E4509" s="212" t="str">
        <f t="shared" si="6111"/>
        <v>BC</v>
      </c>
      <c r="F4509" s="197">
        <v>2</v>
      </c>
      <c r="G4509" s="206" t="s">
        <v>604</v>
      </c>
      <c r="H4509" s="373"/>
      <c r="I4509" s="373"/>
      <c r="J4509" s="406" t="str">
        <f t="shared" ref="J4509:M4521" si="6127">J4505</f>
        <v>Enos</v>
      </c>
      <c r="K4509" s="406" t="str">
        <f t="shared" si="6127"/>
        <v>Cainan</v>
      </c>
      <c r="L4509" s="406" t="str">
        <f t="shared" si="6127"/>
        <v>Mahalaleel</v>
      </c>
      <c r="M4509" s="406" t="str">
        <f t="shared" si="6127"/>
        <v>Jared</v>
      </c>
      <c r="N4509" s="566"/>
      <c r="O4509" s="406" t="str">
        <f>O4505</f>
        <v>Methusaleh</v>
      </c>
      <c r="P4509" s="406" t="str">
        <f>P4505</f>
        <v>Lamech</v>
      </c>
      <c r="Q4509" s="406" t="str">
        <f>Q4505</f>
        <v>Noah</v>
      </c>
      <c r="R4509" s="200"/>
    </row>
    <row r="4510" spans="3:18" ht="14.6" customHeight="1" x14ac:dyDescent="0.5">
      <c r="C4510" s="407">
        <f t="shared" ref="C4510" si="6128">C4506+1</f>
        <v>1126</v>
      </c>
      <c r="D4510" s="373"/>
      <c r="E4510" s="212">
        <f t="shared" si="6114"/>
        <v>-2954</v>
      </c>
      <c r="F4510" s="197">
        <v>3</v>
      </c>
      <c r="G4510" s="208" t="s">
        <v>287</v>
      </c>
      <c r="H4510" s="373"/>
      <c r="I4510" s="373"/>
      <c r="J4510" s="407">
        <f t="shared" ref="J4510:M4522" si="6129">J4506+1</f>
        <v>891</v>
      </c>
      <c r="K4510" s="407">
        <f t="shared" si="6129"/>
        <v>801</v>
      </c>
      <c r="L4510" s="407">
        <f t="shared" si="6129"/>
        <v>731</v>
      </c>
      <c r="M4510" s="407">
        <f t="shared" si="6129"/>
        <v>666</v>
      </c>
      <c r="N4510" s="566"/>
      <c r="O4510" s="407">
        <f>O4506+1</f>
        <v>439</v>
      </c>
      <c r="P4510" s="407">
        <f>P4506+1</f>
        <v>252</v>
      </c>
      <c r="Q4510" s="407">
        <f>Q4506+1</f>
        <v>70</v>
      </c>
      <c r="R4510" s="200"/>
    </row>
    <row r="4511" spans="3:18" ht="14.6" customHeight="1" x14ac:dyDescent="0.5">
      <c r="C4511" s="408"/>
      <c r="D4511" s="373"/>
      <c r="E4511" s="345"/>
      <c r="F4511" s="197">
        <v>4</v>
      </c>
      <c r="G4511" s="209" t="s">
        <v>605</v>
      </c>
      <c r="H4511" s="373"/>
      <c r="I4511" s="373"/>
      <c r="J4511" s="407"/>
      <c r="K4511" s="407"/>
      <c r="L4511" s="407"/>
      <c r="M4511" s="407"/>
      <c r="N4511" s="566"/>
      <c r="O4511" s="407"/>
      <c r="P4511" s="407"/>
      <c r="Q4511" s="407"/>
      <c r="R4511" s="200"/>
    </row>
    <row r="4512" spans="3:18" ht="14.6" customHeight="1" x14ac:dyDescent="0.5">
      <c r="C4512" s="406" t="str">
        <f t="shared" ref="C4512" si="6130">C4508</f>
        <v>Pre-Flood</v>
      </c>
      <c r="D4512" s="373"/>
      <c r="E4512" s="201">
        <f t="shared" si="6109"/>
        <v>2954</v>
      </c>
      <c r="F4512" s="197">
        <v>1</v>
      </c>
      <c r="G4512" s="203" t="s">
        <v>288</v>
      </c>
      <c r="H4512" s="373"/>
      <c r="I4512" s="373"/>
      <c r="J4512" s="408"/>
      <c r="K4512" s="408"/>
      <c r="L4512" s="408"/>
      <c r="M4512" s="408"/>
      <c r="N4512" s="566"/>
      <c r="O4512" s="408"/>
      <c r="P4512" s="408"/>
      <c r="Q4512" s="408"/>
      <c r="R4512" s="200"/>
    </row>
    <row r="4513" spans="3:18" ht="14.6" customHeight="1" x14ac:dyDescent="0.5">
      <c r="C4513" s="407">
        <f t="shared" ref="C4513" si="6131">C4509-1</f>
        <v>529</v>
      </c>
      <c r="D4513" s="373"/>
      <c r="E4513" s="212" t="str">
        <f t="shared" si="6111"/>
        <v>BC</v>
      </c>
      <c r="F4513" s="197">
        <v>2</v>
      </c>
      <c r="G4513" s="206" t="s">
        <v>604</v>
      </c>
      <c r="H4513" s="373"/>
      <c r="I4513" s="373"/>
      <c r="J4513" s="406" t="str">
        <f t="shared" si="6127"/>
        <v>Enos</v>
      </c>
      <c r="K4513" s="406" t="str">
        <f t="shared" si="6127"/>
        <v>Cainan</v>
      </c>
      <c r="L4513" s="406" t="str">
        <f t="shared" si="6127"/>
        <v>Mahalaleel</v>
      </c>
      <c r="M4513" s="406" t="str">
        <f t="shared" si="6127"/>
        <v>Jared</v>
      </c>
      <c r="N4513" s="566"/>
      <c r="O4513" s="406" t="str">
        <f>O4509</f>
        <v>Methusaleh</v>
      </c>
      <c r="P4513" s="406" t="str">
        <f>P4509</f>
        <v>Lamech</v>
      </c>
      <c r="Q4513" s="406" t="str">
        <f>Q4509</f>
        <v>Noah</v>
      </c>
      <c r="R4513" s="200"/>
    </row>
    <row r="4514" spans="3:18" ht="14.6" customHeight="1" x14ac:dyDescent="0.5">
      <c r="C4514" s="407">
        <f t="shared" ref="C4514" si="6132">C4510+1</f>
        <v>1127</v>
      </c>
      <c r="D4514" s="373"/>
      <c r="E4514" s="212">
        <f t="shared" si="6114"/>
        <v>-2953</v>
      </c>
      <c r="F4514" s="197">
        <v>3</v>
      </c>
      <c r="G4514" s="208" t="s">
        <v>287</v>
      </c>
      <c r="H4514" s="373"/>
      <c r="I4514" s="373"/>
      <c r="J4514" s="407">
        <f t="shared" si="6129"/>
        <v>892</v>
      </c>
      <c r="K4514" s="407">
        <f t="shared" si="6129"/>
        <v>802</v>
      </c>
      <c r="L4514" s="407">
        <f t="shared" si="6129"/>
        <v>732</v>
      </c>
      <c r="M4514" s="407">
        <f t="shared" si="6129"/>
        <v>667</v>
      </c>
      <c r="N4514" s="566"/>
      <c r="O4514" s="407">
        <f>O4510+1</f>
        <v>440</v>
      </c>
      <c r="P4514" s="407">
        <f>P4510+1</f>
        <v>253</v>
      </c>
      <c r="Q4514" s="407">
        <f>Q4510+1</f>
        <v>71</v>
      </c>
      <c r="R4514" s="200"/>
    </row>
    <row r="4515" spans="3:18" ht="14.6" customHeight="1" x14ac:dyDescent="0.5">
      <c r="C4515" s="408"/>
      <c r="D4515" s="373"/>
      <c r="E4515" s="345"/>
      <c r="F4515" s="197">
        <v>4</v>
      </c>
      <c r="G4515" s="209" t="s">
        <v>605</v>
      </c>
      <c r="H4515" s="373"/>
      <c r="I4515" s="373"/>
      <c r="J4515" s="407"/>
      <c r="K4515" s="407"/>
      <c r="L4515" s="407"/>
      <c r="M4515" s="407"/>
      <c r="N4515" s="566"/>
      <c r="O4515" s="407"/>
      <c r="P4515" s="407"/>
      <c r="Q4515" s="407"/>
      <c r="R4515" s="200"/>
    </row>
    <row r="4516" spans="3:18" ht="14.6" customHeight="1" x14ac:dyDescent="0.5">
      <c r="C4516" s="406" t="str">
        <f t="shared" ref="C4516" si="6133">C4512</f>
        <v>Pre-Flood</v>
      </c>
      <c r="D4516" s="373"/>
      <c r="E4516" s="201">
        <f t="shared" si="6109"/>
        <v>2953</v>
      </c>
      <c r="F4516" s="197">
        <v>1</v>
      </c>
      <c r="G4516" s="203" t="s">
        <v>288</v>
      </c>
      <c r="H4516" s="373"/>
      <c r="I4516" s="373"/>
      <c r="J4516" s="408"/>
      <c r="K4516" s="408"/>
      <c r="L4516" s="408"/>
      <c r="M4516" s="408"/>
      <c r="N4516" s="566"/>
      <c r="O4516" s="408"/>
      <c r="P4516" s="408"/>
      <c r="Q4516" s="408"/>
      <c r="R4516" s="200"/>
    </row>
    <row r="4517" spans="3:18" ht="14.6" customHeight="1" x14ac:dyDescent="0.5">
      <c r="C4517" s="407">
        <f t="shared" ref="C4517" si="6134">C4513-1</f>
        <v>528</v>
      </c>
      <c r="D4517" s="373"/>
      <c r="E4517" s="212" t="str">
        <f t="shared" si="6111"/>
        <v>BC</v>
      </c>
      <c r="F4517" s="197">
        <v>2</v>
      </c>
      <c r="G4517" s="206" t="s">
        <v>604</v>
      </c>
      <c r="H4517" s="373"/>
      <c r="I4517" s="373"/>
      <c r="J4517" s="406" t="str">
        <f t="shared" si="6127"/>
        <v>Enos</v>
      </c>
      <c r="K4517" s="406" t="str">
        <f t="shared" si="6127"/>
        <v>Cainan</v>
      </c>
      <c r="L4517" s="406" t="str">
        <f t="shared" si="6127"/>
        <v>Mahalaleel</v>
      </c>
      <c r="M4517" s="406" t="str">
        <f t="shared" si="6127"/>
        <v>Jared</v>
      </c>
      <c r="N4517" s="566"/>
      <c r="O4517" s="406" t="str">
        <f>O4513</f>
        <v>Methusaleh</v>
      </c>
      <c r="P4517" s="406" t="str">
        <f>P4513</f>
        <v>Lamech</v>
      </c>
      <c r="Q4517" s="406" t="str">
        <f>Q4513</f>
        <v>Noah</v>
      </c>
      <c r="R4517" s="200"/>
    </row>
    <row r="4518" spans="3:18" ht="14.6" customHeight="1" x14ac:dyDescent="0.5">
      <c r="C4518" s="407">
        <f t="shared" ref="C4518" si="6135">C4514+1</f>
        <v>1128</v>
      </c>
      <c r="D4518" s="373"/>
      <c r="E4518" s="212">
        <f t="shared" si="6114"/>
        <v>-2952</v>
      </c>
      <c r="F4518" s="197">
        <v>3</v>
      </c>
      <c r="G4518" s="208" t="s">
        <v>287</v>
      </c>
      <c r="H4518" s="373"/>
      <c r="I4518" s="373"/>
      <c r="J4518" s="407">
        <f t="shared" si="6129"/>
        <v>893</v>
      </c>
      <c r="K4518" s="407">
        <f t="shared" si="6129"/>
        <v>803</v>
      </c>
      <c r="L4518" s="407">
        <f t="shared" si="6129"/>
        <v>733</v>
      </c>
      <c r="M4518" s="407">
        <f t="shared" si="6129"/>
        <v>668</v>
      </c>
      <c r="N4518" s="566"/>
      <c r="O4518" s="407">
        <f>O4514+1</f>
        <v>441</v>
      </c>
      <c r="P4518" s="407">
        <f>P4514+1</f>
        <v>254</v>
      </c>
      <c r="Q4518" s="407">
        <f>Q4514+1</f>
        <v>72</v>
      </c>
      <c r="R4518" s="200"/>
    </row>
    <row r="4519" spans="3:18" ht="14.6" customHeight="1" x14ac:dyDescent="0.5">
      <c r="C4519" s="408"/>
      <c r="D4519" s="373"/>
      <c r="E4519" s="345"/>
      <c r="F4519" s="197">
        <v>4</v>
      </c>
      <c r="G4519" s="209" t="s">
        <v>605</v>
      </c>
      <c r="H4519" s="373"/>
      <c r="I4519" s="373"/>
      <c r="J4519" s="407"/>
      <c r="K4519" s="407"/>
      <c r="L4519" s="407"/>
      <c r="M4519" s="407"/>
      <c r="N4519" s="566"/>
      <c r="O4519" s="407"/>
      <c r="P4519" s="407"/>
      <c r="Q4519" s="407"/>
      <c r="R4519" s="200"/>
    </row>
    <row r="4520" spans="3:18" ht="14.6" customHeight="1" x14ac:dyDescent="0.5">
      <c r="C4520" s="406" t="str">
        <f t="shared" ref="C4520" si="6136">C4516</f>
        <v>Pre-Flood</v>
      </c>
      <c r="D4520" s="373"/>
      <c r="E4520" s="201">
        <f t="shared" si="6109"/>
        <v>2952</v>
      </c>
      <c r="F4520" s="197">
        <v>1</v>
      </c>
      <c r="G4520" s="203" t="s">
        <v>288</v>
      </c>
      <c r="H4520" s="373"/>
      <c r="I4520" s="373"/>
      <c r="J4520" s="408"/>
      <c r="K4520" s="408"/>
      <c r="L4520" s="408"/>
      <c r="M4520" s="408"/>
      <c r="N4520" s="566"/>
      <c r="O4520" s="408"/>
      <c r="P4520" s="408"/>
      <c r="Q4520" s="408"/>
      <c r="R4520" s="200"/>
    </row>
    <row r="4521" spans="3:18" ht="14.6" customHeight="1" x14ac:dyDescent="0.5">
      <c r="C4521" s="407">
        <f t="shared" ref="C4521" si="6137">C4517-1</f>
        <v>527</v>
      </c>
      <c r="D4521" s="373"/>
      <c r="E4521" s="212" t="str">
        <f t="shared" si="6111"/>
        <v>BC</v>
      </c>
      <c r="F4521" s="197">
        <v>2</v>
      </c>
      <c r="G4521" s="206" t="s">
        <v>604</v>
      </c>
      <c r="H4521" s="373"/>
      <c r="I4521" s="373"/>
      <c r="J4521" s="406" t="str">
        <f t="shared" si="6127"/>
        <v>Enos</v>
      </c>
      <c r="K4521" s="406" t="str">
        <f t="shared" si="6127"/>
        <v>Cainan</v>
      </c>
      <c r="L4521" s="406" t="str">
        <f t="shared" si="6127"/>
        <v>Mahalaleel</v>
      </c>
      <c r="M4521" s="406" t="str">
        <f t="shared" si="6127"/>
        <v>Jared</v>
      </c>
      <c r="N4521" s="566"/>
      <c r="O4521" s="406" t="str">
        <f>O4517</f>
        <v>Methusaleh</v>
      </c>
      <c r="P4521" s="406" t="str">
        <f>P4517</f>
        <v>Lamech</v>
      </c>
      <c r="Q4521" s="406" t="str">
        <f>Q4517</f>
        <v>Noah</v>
      </c>
      <c r="R4521" s="200"/>
    </row>
    <row r="4522" spans="3:18" ht="14.6" customHeight="1" x14ac:dyDescent="0.5">
      <c r="C4522" s="407">
        <f t="shared" ref="C4522" si="6138">C4518+1</f>
        <v>1129</v>
      </c>
      <c r="D4522" s="373"/>
      <c r="E4522" s="212">
        <f t="shared" si="6114"/>
        <v>-2951</v>
      </c>
      <c r="F4522" s="197">
        <v>3</v>
      </c>
      <c r="G4522" s="208" t="s">
        <v>287</v>
      </c>
      <c r="H4522" s="373"/>
      <c r="I4522" s="373"/>
      <c r="J4522" s="407">
        <f t="shared" si="6129"/>
        <v>894</v>
      </c>
      <c r="K4522" s="407">
        <f t="shared" si="6129"/>
        <v>804</v>
      </c>
      <c r="L4522" s="407">
        <f t="shared" si="6129"/>
        <v>734</v>
      </c>
      <c r="M4522" s="407">
        <f t="shared" si="6129"/>
        <v>669</v>
      </c>
      <c r="N4522" s="566"/>
      <c r="O4522" s="407">
        <f>O4518+1</f>
        <v>442</v>
      </c>
      <c r="P4522" s="407">
        <f>P4518+1</f>
        <v>255</v>
      </c>
      <c r="Q4522" s="407">
        <f>Q4518+1</f>
        <v>73</v>
      </c>
      <c r="R4522" s="200"/>
    </row>
    <row r="4523" spans="3:18" ht="14.6" customHeight="1" x14ac:dyDescent="0.5">
      <c r="C4523" s="408"/>
      <c r="D4523" s="373"/>
      <c r="E4523" s="345"/>
      <c r="F4523" s="197">
        <v>4</v>
      </c>
      <c r="G4523" s="209" t="s">
        <v>605</v>
      </c>
      <c r="H4523" s="373"/>
      <c r="I4523" s="373"/>
      <c r="J4523" s="407"/>
      <c r="K4523" s="407"/>
      <c r="L4523" s="407"/>
      <c r="M4523" s="407"/>
      <c r="N4523" s="566"/>
      <c r="O4523" s="407"/>
      <c r="P4523" s="407"/>
      <c r="Q4523" s="407"/>
      <c r="R4523" s="200"/>
    </row>
    <row r="4524" spans="3:18" ht="14.6" customHeight="1" x14ac:dyDescent="0.5">
      <c r="C4524" s="406" t="str">
        <f t="shared" ref="C4524" si="6139">C4520</f>
        <v>Pre-Flood</v>
      </c>
      <c r="D4524" s="373"/>
      <c r="E4524" s="201">
        <f t="shared" si="6109"/>
        <v>2951</v>
      </c>
      <c r="F4524" s="197">
        <v>1</v>
      </c>
      <c r="G4524" s="203" t="s">
        <v>288</v>
      </c>
      <c r="H4524" s="373"/>
      <c r="I4524" s="373"/>
      <c r="J4524" s="408"/>
      <c r="K4524" s="408"/>
      <c r="L4524" s="408"/>
      <c r="M4524" s="408"/>
      <c r="N4524" s="566"/>
      <c r="O4524" s="408"/>
      <c r="P4524" s="408"/>
      <c r="Q4524" s="408"/>
      <c r="R4524" s="200"/>
    </row>
    <row r="4525" spans="3:18" ht="14.6" customHeight="1" x14ac:dyDescent="0.5">
      <c r="C4525" s="407">
        <f t="shared" ref="C4525" si="6140">C4521-1</f>
        <v>526</v>
      </c>
      <c r="D4525" s="373"/>
      <c r="E4525" s="212" t="str">
        <f t="shared" si="6111"/>
        <v>BC</v>
      </c>
      <c r="F4525" s="197">
        <v>2</v>
      </c>
      <c r="G4525" s="206" t="s">
        <v>604</v>
      </c>
      <c r="H4525" s="373"/>
      <c r="I4525" s="373"/>
      <c r="J4525" s="406" t="str">
        <f t="shared" ref="J4525:M4537" si="6141">J4521</f>
        <v>Enos</v>
      </c>
      <c r="K4525" s="406" t="str">
        <f t="shared" si="6141"/>
        <v>Cainan</v>
      </c>
      <c r="L4525" s="406" t="str">
        <f t="shared" si="6141"/>
        <v>Mahalaleel</v>
      </c>
      <c r="M4525" s="406" t="str">
        <f t="shared" si="6141"/>
        <v>Jared</v>
      </c>
      <c r="N4525" s="566"/>
      <c r="O4525" s="406" t="str">
        <f>O4521</f>
        <v>Methusaleh</v>
      </c>
      <c r="P4525" s="406" t="str">
        <f>P4521</f>
        <v>Lamech</v>
      </c>
      <c r="Q4525" s="406" t="str">
        <f>Q4521</f>
        <v>Noah</v>
      </c>
      <c r="R4525" s="200"/>
    </row>
    <row r="4526" spans="3:18" ht="14.6" customHeight="1" x14ac:dyDescent="0.5">
      <c r="C4526" s="407">
        <f t="shared" ref="C4526" si="6142">C4522+1</f>
        <v>1130</v>
      </c>
      <c r="D4526" s="373"/>
      <c r="E4526" s="212">
        <f t="shared" si="6114"/>
        <v>-2950</v>
      </c>
      <c r="F4526" s="197">
        <v>3</v>
      </c>
      <c r="G4526" s="208" t="s">
        <v>287</v>
      </c>
      <c r="H4526" s="373"/>
      <c r="I4526" s="373"/>
      <c r="J4526" s="407">
        <f t="shared" ref="J4526:M4538" si="6143">J4522+1</f>
        <v>895</v>
      </c>
      <c r="K4526" s="407">
        <f t="shared" si="6143"/>
        <v>805</v>
      </c>
      <c r="L4526" s="407">
        <f t="shared" si="6143"/>
        <v>735</v>
      </c>
      <c r="M4526" s="407">
        <f t="shared" si="6143"/>
        <v>670</v>
      </c>
      <c r="N4526" s="566"/>
      <c r="O4526" s="407">
        <f>O4522+1</f>
        <v>443</v>
      </c>
      <c r="P4526" s="407">
        <f>P4522+1</f>
        <v>256</v>
      </c>
      <c r="Q4526" s="407">
        <f>Q4522+1</f>
        <v>74</v>
      </c>
      <c r="R4526" s="200"/>
    </row>
    <row r="4527" spans="3:18" ht="14.6" customHeight="1" x14ac:dyDescent="0.5">
      <c r="C4527" s="408"/>
      <c r="D4527" s="373"/>
      <c r="E4527" s="345"/>
      <c r="F4527" s="197">
        <v>4</v>
      </c>
      <c r="G4527" s="209" t="s">
        <v>605</v>
      </c>
      <c r="H4527" s="373"/>
      <c r="I4527" s="373"/>
      <c r="J4527" s="407"/>
      <c r="K4527" s="407"/>
      <c r="L4527" s="407"/>
      <c r="M4527" s="407"/>
      <c r="N4527" s="566"/>
      <c r="O4527" s="407"/>
      <c r="P4527" s="407"/>
      <c r="Q4527" s="407"/>
      <c r="R4527" s="200"/>
    </row>
    <row r="4528" spans="3:18" ht="14.6" customHeight="1" x14ac:dyDescent="0.5">
      <c r="C4528" s="406" t="str">
        <f t="shared" ref="C4528" si="6144">C4524</f>
        <v>Pre-Flood</v>
      </c>
      <c r="D4528" s="373"/>
      <c r="E4528" s="201">
        <f t="shared" si="6109"/>
        <v>2950</v>
      </c>
      <c r="F4528" s="197">
        <v>1</v>
      </c>
      <c r="G4528" s="203" t="s">
        <v>288</v>
      </c>
      <c r="H4528" s="373"/>
      <c r="I4528" s="373"/>
      <c r="J4528" s="408"/>
      <c r="K4528" s="408"/>
      <c r="L4528" s="408"/>
      <c r="M4528" s="408"/>
      <c r="N4528" s="566"/>
      <c r="O4528" s="408"/>
      <c r="P4528" s="408"/>
      <c r="Q4528" s="408"/>
      <c r="R4528" s="200"/>
    </row>
    <row r="4529" spans="3:18" ht="14.6" customHeight="1" x14ac:dyDescent="0.5">
      <c r="C4529" s="407">
        <f t="shared" ref="C4529" si="6145">C4525-1</f>
        <v>525</v>
      </c>
      <c r="D4529" s="373"/>
      <c r="E4529" s="212" t="str">
        <f t="shared" si="6111"/>
        <v>BC</v>
      </c>
      <c r="F4529" s="197">
        <v>2</v>
      </c>
      <c r="G4529" s="206" t="s">
        <v>604</v>
      </c>
      <c r="H4529" s="373"/>
      <c r="I4529" s="373"/>
      <c r="J4529" s="406" t="str">
        <f t="shared" si="6141"/>
        <v>Enos</v>
      </c>
      <c r="K4529" s="406" t="str">
        <f t="shared" si="6141"/>
        <v>Cainan</v>
      </c>
      <c r="L4529" s="406" t="str">
        <f t="shared" si="6141"/>
        <v>Mahalaleel</v>
      </c>
      <c r="M4529" s="406" t="str">
        <f t="shared" si="6141"/>
        <v>Jared</v>
      </c>
      <c r="N4529" s="566"/>
      <c r="O4529" s="406" t="str">
        <f>O4525</f>
        <v>Methusaleh</v>
      </c>
      <c r="P4529" s="406" t="str">
        <f>P4525</f>
        <v>Lamech</v>
      </c>
      <c r="Q4529" s="406" t="str">
        <f>Q4525</f>
        <v>Noah</v>
      </c>
      <c r="R4529" s="200"/>
    </row>
    <row r="4530" spans="3:18" ht="14.6" customHeight="1" x14ac:dyDescent="0.5">
      <c r="C4530" s="407">
        <f t="shared" ref="C4530" si="6146">C4526+1</f>
        <v>1131</v>
      </c>
      <c r="D4530" s="373"/>
      <c r="E4530" s="212">
        <f t="shared" si="6114"/>
        <v>-2949</v>
      </c>
      <c r="F4530" s="197">
        <v>3</v>
      </c>
      <c r="G4530" s="208" t="s">
        <v>287</v>
      </c>
      <c r="H4530" s="373"/>
      <c r="I4530" s="373"/>
      <c r="J4530" s="407">
        <f t="shared" si="6143"/>
        <v>896</v>
      </c>
      <c r="K4530" s="407">
        <f t="shared" si="6143"/>
        <v>806</v>
      </c>
      <c r="L4530" s="407">
        <f t="shared" si="6143"/>
        <v>736</v>
      </c>
      <c r="M4530" s="407">
        <f t="shared" si="6143"/>
        <v>671</v>
      </c>
      <c r="N4530" s="566"/>
      <c r="O4530" s="407">
        <f>O4526+1</f>
        <v>444</v>
      </c>
      <c r="P4530" s="407">
        <f>P4526+1</f>
        <v>257</v>
      </c>
      <c r="Q4530" s="407">
        <f>Q4526+1</f>
        <v>75</v>
      </c>
      <c r="R4530" s="200"/>
    </row>
    <row r="4531" spans="3:18" ht="14.6" customHeight="1" x14ac:dyDescent="0.5">
      <c r="C4531" s="408"/>
      <c r="D4531" s="373"/>
      <c r="E4531" s="345"/>
      <c r="F4531" s="197">
        <v>4</v>
      </c>
      <c r="G4531" s="209" t="s">
        <v>605</v>
      </c>
      <c r="H4531" s="373"/>
      <c r="I4531" s="373"/>
      <c r="J4531" s="407"/>
      <c r="K4531" s="407"/>
      <c r="L4531" s="407"/>
      <c r="M4531" s="407"/>
      <c r="N4531" s="566"/>
      <c r="O4531" s="407"/>
      <c r="P4531" s="407"/>
      <c r="Q4531" s="407"/>
      <c r="R4531" s="200"/>
    </row>
    <row r="4532" spans="3:18" ht="14.6" customHeight="1" x14ac:dyDescent="0.5">
      <c r="C4532" s="406" t="str">
        <f t="shared" ref="C4532" si="6147">C4528</f>
        <v>Pre-Flood</v>
      </c>
      <c r="D4532" s="373"/>
      <c r="E4532" s="201">
        <f t="shared" si="6109"/>
        <v>2949</v>
      </c>
      <c r="F4532" s="197">
        <v>1</v>
      </c>
      <c r="G4532" s="203" t="s">
        <v>288</v>
      </c>
      <c r="H4532" s="373"/>
      <c r="I4532" s="373"/>
      <c r="J4532" s="408"/>
      <c r="K4532" s="408"/>
      <c r="L4532" s="408"/>
      <c r="M4532" s="408"/>
      <c r="N4532" s="566"/>
      <c r="O4532" s="408"/>
      <c r="P4532" s="408"/>
      <c r="Q4532" s="408"/>
      <c r="R4532" s="200"/>
    </row>
    <row r="4533" spans="3:18" ht="14.6" customHeight="1" x14ac:dyDescent="0.5">
      <c r="C4533" s="407">
        <f t="shared" ref="C4533" si="6148">C4529-1</f>
        <v>524</v>
      </c>
      <c r="D4533" s="373"/>
      <c r="E4533" s="212" t="str">
        <f t="shared" si="6111"/>
        <v>BC</v>
      </c>
      <c r="F4533" s="197">
        <v>2</v>
      </c>
      <c r="G4533" s="206" t="s">
        <v>604</v>
      </c>
      <c r="H4533" s="373"/>
      <c r="I4533" s="373"/>
      <c r="J4533" s="406" t="str">
        <f t="shared" si="6141"/>
        <v>Enos</v>
      </c>
      <c r="K4533" s="406" t="str">
        <f t="shared" si="6141"/>
        <v>Cainan</v>
      </c>
      <c r="L4533" s="406" t="str">
        <f t="shared" si="6141"/>
        <v>Mahalaleel</v>
      </c>
      <c r="M4533" s="406" t="str">
        <f t="shared" si="6141"/>
        <v>Jared</v>
      </c>
      <c r="N4533" s="566"/>
      <c r="O4533" s="406" t="str">
        <f>O4529</f>
        <v>Methusaleh</v>
      </c>
      <c r="P4533" s="406" t="str">
        <f>P4529</f>
        <v>Lamech</v>
      </c>
      <c r="Q4533" s="406" t="str">
        <f>Q4529</f>
        <v>Noah</v>
      </c>
      <c r="R4533" s="200"/>
    </row>
    <row r="4534" spans="3:18" ht="14.6" customHeight="1" x14ac:dyDescent="0.5">
      <c r="C4534" s="407">
        <f t="shared" ref="C4534" si="6149">C4530+1</f>
        <v>1132</v>
      </c>
      <c r="D4534" s="373"/>
      <c r="E4534" s="212">
        <f t="shared" si="6114"/>
        <v>-2948</v>
      </c>
      <c r="F4534" s="197">
        <v>3</v>
      </c>
      <c r="G4534" s="208" t="s">
        <v>287</v>
      </c>
      <c r="H4534" s="373"/>
      <c r="I4534" s="373"/>
      <c r="J4534" s="407">
        <f t="shared" si="6143"/>
        <v>897</v>
      </c>
      <c r="K4534" s="407">
        <f t="shared" si="6143"/>
        <v>807</v>
      </c>
      <c r="L4534" s="407">
        <f t="shared" si="6143"/>
        <v>737</v>
      </c>
      <c r="M4534" s="407">
        <f t="shared" si="6143"/>
        <v>672</v>
      </c>
      <c r="N4534" s="566"/>
      <c r="O4534" s="407">
        <f>O4530+1</f>
        <v>445</v>
      </c>
      <c r="P4534" s="407">
        <f>P4530+1</f>
        <v>258</v>
      </c>
      <c r="Q4534" s="407">
        <f>Q4530+1</f>
        <v>76</v>
      </c>
      <c r="R4534" s="200"/>
    </row>
    <row r="4535" spans="3:18" ht="14.6" customHeight="1" x14ac:dyDescent="0.5">
      <c r="C4535" s="408"/>
      <c r="D4535" s="373"/>
      <c r="E4535" s="345"/>
      <c r="F4535" s="197">
        <v>4</v>
      </c>
      <c r="G4535" s="209" t="s">
        <v>605</v>
      </c>
      <c r="H4535" s="373"/>
      <c r="I4535" s="373"/>
      <c r="J4535" s="407"/>
      <c r="K4535" s="407"/>
      <c r="L4535" s="407"/>
      <c r="M4535" s="407"/>
      <c r="N4535" s="566"/>
      <c r="O4535" s="407"/>
      <c r="P4535" s="407"/>
      <c r="Q4535" s="407"/>
      <c r="R4535" s="200"/>
    </row>
    <row r="4536" spans="3:18" ht="14.6" customHeight="1" x14ac:dyDescent="0.5">
      <c r="C4536" s="406" t="str">
        <f t="shared" ref="C4536" si="6150">C4532</f>
        <v>Pre-Flood</v>
      </c>
      <c r="D4536" s="373"/>
      <c r="E4536" s="201">
        <f t="shared" si="6109"/>
        <v>2948</v>
      </c>
      <c r="F4536" s="197">
        <v>1</v>
      </c>
      <c r="G4536" s="203" t="s">
        <v>288</v>
      </c>
      <c r="H4536" s="373"/>
      <c r="I4536" s="373"/>
      <c r="J4536" s="408"/>
      <c r="K4536" s="408"/>
      <c r="L4536" s="408"/>
      <c r="M4536" s="408"/>
      <c r="N4536" s="566"/>
      <c r="O4536" s="408"/>
      <c r="P4536" s="408"/>
      <c r="Q4536" s="408"/>
      <c r="R4536" s="200"/>
    </row>
    <row r="4537" spans="3:18" ht="14.6" customHeight="1" x14ac:dyDescent="0.5">
      <c r="C4537" s="407">
        <f t="shared" ref="C4537" si="6151">C4533-1</f>
        <v>523</v>
      </c>
      <c r="D4537" s="373"/>
      <c r="E4537" s="212" t="str">
        <f t="shared" si="6111"/>
        <v>BC</v>
      </c>
      <c r="F4537" s="197">
        <v>2</v>
      </c>
      <c r="G4537" s="206" t="s">
        <v>604</v>
      </c>
      <c r="H4537" s="373"/>
      <c r="I4537" s="373"/>
      <c r="J4537" s="406" t="str">
        <f t="shared" si="6141"/>
        <v>Enos</v>
      </c>
      <c r="K4537" s="406" t="str">
        <f t="shared" si="6141"/>
        <v>Cainan</v>
      </c>
      <c r="L4537" s="406" t="str">
        <f t="shared" si="6141"/>
        <v>Mahalaleel</v>
      </c>
      <c r="M4537" s="406" t="str">
        <f t="shared" si="6141"/>
        <v>Jared</v>
      </c>
      <c r="N4537" s="566"/>
      <c r="O4537" s="406" t="str">
        <f>O4533</f>
        <v>Methusaleh</v>
      </c>
      <c r="P4537" s="406" t="str">
        <f>P4533</f>
        <v>Lamech</v>
      </c>
      <c r="Q4537" s="406" t="str">
        <f>Q4533</f>
        <v>Noah</v>
      </c>
      <c r="R4537" s="200"/>
    </row>
    <row r="4538" spans="3:18" ht="14.6" customHeight="1" x14ac:dyDescent="0.5">
      <c r="C4538" s="407">
        <f t="shared" ref="C4538" si="6152">C4534+1</f>
        <v>1133</v>
      </c>
      <c r="D4538" s="373"/>
      <c r="E4538" s="212">
        <f t="shared" si="6114"/>
        <v>-2947</v>
      </c>
      <c r="F4538" s="197">
        <v>3</v>
      </c>
      <c r="G4538" s="208" t="s">
        <v>287</v>
      </c>
      <c r="H4538" s="373"/>
      <c r="I4538" s="373"/>
      <c r="J4538" s="407">
        <f t="shared" si="6143"/>
        <v>898</v>
      </c>
      <c r="K4538" s="407">
        <f t="shared" si="6143"/>
        <v>808</v>
      </c>
      <c r="L4538" s="407">
        <f t="shared" si="6143"/>
        <v>738</v>
      </c>
      <c r="M4538" s="407">
        <f t="shared" si="6143"/>
        <v>673</v>
      </c>
      <c r="N4538" s="566"/>
      <c r="O4538" s="407">
        <f>O4534+1</f>
        <v>446</v>
      </c>
      <c r="P4538" s="407">
        <f>P4534+1</f>
        <v>259</v>
      </c>
      <c r="Q4538" s="407">
        <f>Q4534+1</f>
        <v>77</v>
      </c>
      <c r="R4538" s="200"/>
    </row>
    <row r="4539" spans="3:18" ht="14.6" customHeight="1" x14ac:dyDescent="0.5">
      <c r="C4539" s="408"/>
      <c r="D4539" s="373"/>
      <c r="E4539" s="345"/>
      <c r="F4539" s="197">
        <v>4</v>
      </c>
      <c r="G4539" s="209" t="s">
        <v>605</v>
      </c>
      <c r="H4539" s="373"/>
      <c r="I4539" s="373"/>
      <c r="J4539" s="407"/>
      <c r="K4539" s="407"/>
      <c r="L4539" s="407"/>
      <c r="M4539" s="407"/>
      <c r="N4539" s="566"/>
      <c r="O4539" s="407"/>
      <c r="P4539" s="407"/>
      <c r="Q4539" s="407"/>
      <c r="R4539" s="200"/>
    </row>
    <row r="4540" spans="3:18" ht="14.6" customHeight="1" x14ac:dyDescent="0.5">
      <c r="C4540" s="406" t="str">
        <f t="shared" ref="C4540" si="6153">C4536</f>
        <v>Pre-Flood</v>
      </c>
      <c r="D4540" s="373"/>
      <c r="E4540" s="201">
        <f t="shared" si="6109"/>
        <v>2947</v>
      </c>
      <c r="F4540" s="197">
        <v>1</v>
      </c>
      <c r="G4540" s="203" t="s">
        <v>288</v>
      </c>
      <c r="H4540" s="373"/>
      <c r="I4540" s="373"/>
      <c r="J4540" s="408"/>
      <c r="K4540" s="408"/>
      <c r="L4540" s="408"/>
      <c r="M4540" s="408"/>
      <c r="N4540" s="566"/>
      <c r="O4540" s="408"/>
      <c r="P4540" s="408"/>
      <c r="Q4540" s="408"/>
      <c r="R4540" s="200"/>
    </row>
    <row r="4541" spans="3:18" ht="14.6" customHeight="1" x14ac:dyDescent="0.5">
      <c r="C4541" s="407">
        <f t="shared" ref="C4541" si="6154">C4537-1</f>
        <v>522</v>
      </c>
      <c r="D4541" s="373"/>
      <c r="E4541" s="212" t="str">
        <f t="shared" si="6111"/>
        <v>BC</v>
      </c>
      <c r="F4541" s="197">
        <v>2</v>
      </c>
      <c r="G4541" s="206" t="s">
        <v>604</v>
      </c>
      <c r="H4541" s="373"/>
      <c r="I4541" s="373"/>
      <c r="J4541" s="406" t="str">
        <f t="shared" ref="J4541:M4553" si="6155">J4537</f>
        <v>Enos</v>
      </c>
      <c r="K4541" s="406" t="str">
        <f t="shared" si="6155"/>
        <v>Cainan</v>
      </c>
      <c r="L4541" s="406" t="str">
        <f t="shared" si="6155"/>
        <v>Mahalaleel</v>
      </c>
      <c r="M4541" s="406" t="str">
        <f t="shared" si="6155"/>
        <v>Jared</v>
      </c>
      <c r="N4541" s="566"/>
      <c r="O4541" s="406" t="str">
        <f>O4537</f>
        <v>Methusaleh</v>
      </c>
      <c r="P4541" s="406" t="str">
        <f>P4537</f>
        <v>Lamech</v>
      </c>
      <c r="Q4541" s="406" t="str">
        <f>Q4537</f>
        <v>Noah</v>
      </c>
      <c r="R4541" s="200"/>
    </row>
    <row r="4542" spans="3:18" ht="14.6" customHeight="1" x14ac:dyDescent="0.5">
      <c r="C4542" s="407">
        <f t="shared" ref="C4542" si="6156">C4538+1</f>
        <v>1134</v>
      </c>
      <c r="D4542" s="373"/>
      <c r="E4542" s="212">
        <f t="shared" si="6114"/>
        <v>-2946</v>
      </c>
      <c r="F4542" s="197">
        <v>3</v>
      </c>
      <c r="G4542" s="208" t="s">
        <v>287</v>
      </c>
      <c r="H4542" s="373"/>
      <c r="I4542" s="373"/>
      <c r="J4542" s="407">
        <f t="shared" ref="J4542:M4554" si="6157">J4538+1</f>
        <v>899</v>
      </c>
      <c r="K4542" s="407">
        <f t="shared" si="6157"/>
        <v>809</v>
      </c>
      <c r="L4542" s="407">
        <f t="shared" si="6157"/>
        <v>739</v>
      </c>
      <c r="M4542" s="407">
        <f t="shared" si="6157"/>
        <v>674</v>
      </c>
      <c r="N4542" s="566"/>
      <c r="O4542" s="407">
        <f>O4538+1</f>
        <v>447</v>
      </c>
      <c r="P4542" s="407">
        <f>P4538+1</f>
        <v>260</v>
      </c>
      <c r="Q4542" s="407">
        <f>Q4538+1</f>
        <v>78</v>
      </c>
      <c r="R4542" s="200"/>
    </row>
    <row r="4543" spans="3:18" ht="14.6" customHeight="1" x14ac:dyDescent="0.5">
      <c r="C4543" s="408"/>
      <c r="D4543" s="373"/>
      <c r="E4543" s="345"/>
      <c r="F4543" s="197">
        <v>4</v>
      </c>
      <c r="G4543" s="209" t="s">
        <v>605</v>
      </c>
      <c r="H4543" s="373"/>
      <c r="I4543" s="373"/>
      <c r="J4543" s="407"/>
      <c r="K4543" s="407"/>
      <c r="L4543" s="407"/>
      <c r="M4543" s="407"/>
      <c r="N4543" s="566"/>
      <c r="O4543" s="407"/>
      <c r="P4543" s="407"/>
      <c r="Q4543" s="407"/>
      <c r="R4543" s="200"/>
    </row>
    <row r="4544" spans="3:18" ht="14.6" customHeight="1" x14ac:dyDescent="0.5">
      <c r="C4544" s="406" t="str">
        <f t="shared" ref="C4544" si="6158">C4540</f>
        <v>Pre-Flood</v>
      </c>
      <c r="D4544" s="373"/>
      <c r="E4544" s="201">
        <f t="shared" si="6109"/>
        <v>2946</v>
      </c>
      <c r="F4544" s="197">
        <v>1</v>
      </c>
      <c r="G4544" s="203" t="s">
        <v>288</v>
      </c>
      <c r="H4544" s="373"/>
      <c r="I4544" s="373"/>
      <c r="J4544" s="408"/>
      <c r="K4544" s="408"/>
      <c r="L4544" s="408"/>
      <c r="M4544" s="408"/>
      <c r="N4544" s="566"/>
      <c r="O4544" s="408"/>
      <c r="P4544" s="408"/>
      <c r="Q4544" s="408"/>
      <c r="R4544" s="200"/>
    </row>
    <row r="4545" spans="3:18" ht="14.6" customHeight="1" x14ac:dyDescent="0.5">
      <c r="C4545" s="407">
        <f t="shared" ref="C4545" si="6159">C4541-1</f>
        <v>521</v>
      </c>
      <c r="D4545" s="373"/>
      <c r="E4545" s="212" t="str">
        <f t="shared" si="6111"/>
        <v>BC</v>
      </c>
      <c r="F4545" s="197">
        <v>2</v>
      </c>
      <c r="G4545" s="206" t="s">
        <v>604</v>
      </c>
      <c r="H4545" s="373"/>
      <c r="I4545" s="373"/>
      <c r="J4545" s="406" t="str">
        <f t="shared" si="6155"/>
        <v>Enos</v>
      </c>
      <c r="K4545" s="406" t="str">
        <f t="shared" si="6155"/>
        <v>Cainan</v>
      </c>
      <c r="L4545" s="406" t="str">
        <f t="shared" si="6155"/>
        <v>Mahalaleel</v>
      </c>
      <c r="M4545" s="406" t="str">
        <f t="shared" si="6155"/>
        <v>Jared</v>
      </c>
      <c r="N4545" s="566"/>
      <c r="O4545" s="406" t="str">
        <f>O4541</f>
        <v>Methusaleh</v>
      </c>
      <c r="P4545" s="406" t="str">
        <f>P4541</f>
        <v>Lamech</v>
      </c>
      <c r="Q4545" s="406" t="str">
        <f>Q4541</f>
        <v>Noah</v>
      </c>
      <c r="R4545" s="200"/>
    </row>
    <row r="4546" spans="3:18" ht="14.6" customHeight="1" x14ac:dyDescent="0.5">
      <c r="C4546" s="407">
        <f t="shared" ref="C4546" si="6160">C4542+1</f>
        <v>1135</v>
      </c>
      <c r="D4546" s="373"/>
      <c r="E4546" s="212">
        <f t="shared" si="6114"/>
        <v>-2945</v>
      </c>
      <c r="F4546" s="197">
        <v>3</v>
      </c>
      <c r="G4546" s="208" t="s">
        <v>287</v>
      </c>
      <c r="H4546" s="373"/>
      <c r="I4546" s="373"/>
      <c r="J4546" s="407">
        <f t="shared" si="6157"/>
        <v>900</v>
      </c>
      <c r="K4546" s="407">
        <f t="shared" si="6157"/>
        <v>810</v>
      </c>
      <c r="L4546" s="407">
        <f t="shared" si="6157"/>
        <v>740</v>
      </c>
      <c r="M4546" s="407">
        <f t="shared" si="6157"/>
        <v>675</v>
      </c>
      <c r="N4546" s="566"/>
      <c r="O4546" s="407">
        <f>O4542+1</f>
        <v>448</v>
      </c>
      <c r="P4546" s="407">
        <f>P4542+1</f>
        <v>261</v>
      </c>
      <c r="Q4546" s="407">
        <f>Q4542+1</f>
        <v>79</v>
      </c>
      <c r="R4546" s="200"/>
    </row>
    <row r="4547" spans="3:18" ht="14.6" customHeight="1" x14ac:dyDescent="0.5">
      <c r="C4547" s="408"/>
      <c r="D4547" s="373"/>
      <c r="E4547" s="345"/>
      <c r="F4547" s="197">
        <v>4</v>
      </c>
      <c r="G4547" s="209" t="s">
        <v>605</v>
      </c>
      <c r="H4547" s="373"/>
      <c r="I4547" s="373"/>
      <c r="J4547" s="407"/>
      <c r="K4547" s="407"/>
      <c r="L4547" s="407"/>
      <c r="M4547" s="407"/>
      <c r="N4547" s="566"/>
      <c r="O4547" s="407"/>
      <c r="P4547" s="407"/>
      <c r="Q4547" s="407"/>
      <c r="R4547" s="200"/>
    </row>
    <row r="4548" spans="3:18" ht="14.6" customHeight="1" x14ac:dyDescent="0.5">
      <c r="C4548" s="406" t="str">
        <f t="shared" ref="C4548" si="6161">C4544</f>
        <v>Pre-Flood</v>
      </c>
      <c r="D4548" s="373"/>
      <c r="E4548" s="201">
        <f t="shared" si="6109"/>
        <v>2945</v>
      </c>
      <c r="F4548" s="197">
        <v>1</v>
      </c>
      <c r="G4548" s="203" t="s">
        <v>288</v>
      </c>
      <c r="H4548" s="373"/>
      <c r="I4548" s="373"/>
      <c r="J4548" s="408"/>
      <c r="K4548" s="408"/>
      <c r="L4548" s="408"/>
      <c r="M4548" s="408"/>
      <c r="N4548" s="566"/>
      <c r="O4548" s="408"/>
      <c r="P4548" s="408"/>
      <c r="Q4548" s="408"/>
      <c r="R4548" s="200"/>
    </row>
    <row r="4549" spans="3:18" ht="14.6" customHeight="1" x14ac:dyDescent="0.5">
      <c r="C4549" s="407">
        <f t="shared" ref="C4549" si="6162">C4545-1</f>
        <v>520</v>
      </c>
      <c r="D4549" s="373"/>
      <c r="E4549" s="212" t="str">
        <f t="shared" si="6111"/>
        <v>BC</v>
      </c>
      <c r="F4549" s="197">
        <v>2</v>
      </c>
      <c r="G4549" s="206" t="s">
        <v>604</v>
      </c>
      <c r="H4549" s="373"/>
      <c r="I4549" s="373"/>
      <c r="J4549" s="406" t="str">
        <f t="shared" si="6155"/>
        <v>Enos</v>
      </c>
      <c r="K4549" s="406" t="str">
        <f t="shared" si="6155"/>
        <v>Cainan</v>
      </c>
      <c r="L4549" s="406" t="str">
        <f t="shared" si="6155"/>
        <v>Mahalaleel</v>
      </c>
      <c r="M4549" s="406" t="str">
        <f t="shared" si="6155"/>
        <v>Jared</v>
      </c>
      <c r="N4549" s="566"/>
      <c r="O4549" s="406" t="str">
        <f>O4545</f>
        <v>Methusaleh</v>
      </c>
      <c r="P4549" s="406" t="str">
        <f>P4545</f>
        <v>Lamech</v>
      </c>
      <c r="Q4549" s="406" t="str">
        <f>Q4545</f>
        <v>Noah</v>
      </c>
      <c r="R4549" s="200"/>
    </row>
    <row r="4550" spans="3:18" ht="14.6" customHeight="1" x14ac:dyDescent="0.5">
      <c r="C4550" s="407">
        <f t="shared" ref="C4550" si="6163">C4546+1</f>
        <v>1136</v>
      </c>
      <c r="D4550" s="373"/>
      <c r="E4550" s="212">
        <f t="shared" si="6114"/>
        <v>-2944</v>
      </c>
      <c r="F4550" s="197">
        <v>3</v>
      </c>
      <c r="G4550" s="208" t="s">
        <v>287</v>
      </c>
      <c r="H4550" s="373"/>
      <c r="I4550" s="373"/>
      <c r="J4550" s="407">
        <f t="shared" si="6157"/>
        <v>901</v>
      </c>
      <c r="K4550" s="407">
        <f t="shared" si="6157"/>
        <v>811</v>
      </c>
      <c r="L4550" s="407">
        <f t="shared" si="6157"/>
        <v>741</v>
      </c>
      <c r="M4550" s="407">
        <f t="shared" si="6157"/>
        <v>676</v>
      </c>
      <c r="N4550" s="566"/>
      <c r="O4550" s="407">
        <f>O4546+1</f>
        <v>449</v>
      </c>
      <c r="P4550" s="407">
        <f>P4546+1</f>
        <v>262</v>
      </c>
      <c r="Q4550" s="407">
        <f>Q4546+1</f>
        <v>80</v>
      </c>
      <c r="R4550" s="200"/>
    </row>
    <row r="4551" spans="3:18" ht="14.6" customHeight="1" x14ac:dyDescent="0.5">
      <c r="C4551" s="408"/>
      <c r="D4551" s="373"/>
      <c r="E4551" s="345"/>
      <c r="F4551" s="197">
        <v>4</v>
      </c>
      <c r="G4551" s="209" t="s">
        <v>605</v>
      </c>
      <c r="H4551" s="373"/>
      <c r="I4551" s="373"/>
      <c r="J4551" s="407"/>
      <c r="K4551" s="407"/>
      <c r="L4551" s="407"/>
      <c r="M4551" s="407"/>
      <c r="N4551" s="566"/>
      <c r="O4551" s="407"/>
      <c r="P4551" s="407"/>
      <c r="Q4551" s="407"/>
      <c r="R4551" s="200"/>
    </row>
    <row r="4552" spans="3:18" ht="14.6" customHeight="1" x14ac:dyDescent="0.5">
      <c r="C4552" s="406" t="str">
        <f t="shared" ref="C4552" si="6164">C4548</f>
        <v>Pre-Flood</v>
      </c>
      <c r="D4552" s="373"/>
      <c r="E4552" s="201">
        <f t="shared" si="6109"/>
        <v>2944</v>
      </c>
      <c r="F4552" s="197">
        <v>1</v>
      </c>
      <c r="G4552" s="203" t="s">
        <v>288</v>
      </c>
      <c r="H4552" s="373"/>
      <c r="I4552" s="373"/>
      <c r="J4552" s="408"/>
      <c r="K4552" s="408"/>
      <c r="L4552" s="408"/>
      <c r="M4552" s="408"/>
      <c r="N4552" s="566"/>
      <c r="O4552" s="408"/>
      <c r="P4552" s="408"/>
      <c r="Q4552" s="408"/>
      <c r="R4552" s="200"/>
    </row>
    <row r="4553" spans="3:18" ht="14.6" customHeight="1" x14ac:dyDescent="0.5">
      <c r="C4553" s="407">
        <f t="shared" ref="C4553" si="6165">C4549-1</f>
        <v>519</v>
      </c>
      <c r="D4553" s="373"/>
      <c r="E4553" s="212" t="str">
        <f t="shared" si="6111"/>
        <v>BC</v>
      </c>
      <c r="F4553" s="197">
        <v>2</v>
      </c>
      <c r="G4553" s="206" t="s">
        <v>604</v>
      </c>
      <c r="H4553" s="373"/>
      <c r="I4553" s="373"/>
      <c r="J4553" s="406" t="str">
        <f t="shared" si="6155"/>
        <v>Enos</v>
      </c>
      <c r="K4553" s="406" t="str">
        <f t="shared" si="6155"/>
        <v>Cainan</v>
      </c>
      <c r="L4553" s="406" t="str">
        <f t="shared" si="6155"/>
        <v>Mahalaleel</v>
      </c>
      <c r="M4553" s="406" t="str">
        <f t="shared" si="6155"/>
        <v>Jared</v>
      </c>
      <c r="N4553" s="566"/>
      <c r="O4553" s="406" t="str">
        <f>O4549</f>
        <v>Methusaleh</v>
      </c>
      <c r="P4553" s="406" t="str">
        <f>P4549</f>
        <v>Lamech</v>
      </c>
      <c r="Q4553" s="406" t="str">
        <f>Q4549</f>
        <v>Noah</v>
      </c>
      <c r="R4553" s="200"/>
    </row>
    <row r="4554" spans="3:18" ht="14.6" customHeight="1" x14ac:dyDescent="0.5">
      <c r="C4554" s="407">
        <f t="shared" ref="C4554" si="6166">C4550+1</f>
        <v>1137</v>
      </c>
      <c r="D4554" s="373"/>
      <c r="E4554" s="212">
        <f t="shared" si="6114"/>
        <v>-2943</v>
      </c>
      <c r="F4554" s="197">
        <v>3</v>
      </c>
      <c r="G4554" s="208" t="s">
        <v>287</v>
      </c>
      <c r="H4554" s="373"/>
      <c r="I4554" s="373"/>
      <c r="J4554" s="407">
        <f t="shared" si="6157"/>
        <v>902</v>
      </c>
      <c r="K4554" s="407">
        <f t="shared" si="6157"/>
        <v>812</v>
      </c>
      <c r="L4554" s="407">
        <f t="shared" si="6157"/>
        <v>742</v>
      </c>
      <c r="M4554" s="407">
        <f t="shared" si="6157"/>
        <v>677</v>
      </c>
      <c r="N4554" s="566"/>
      <c r="O4554" s="407">
        <f>O4550+1</f>
        <v>450</v>
      </c>
      <c r="P4554" s="407">
        <f>P4550+1</f>
        <v>263</v>
      </c>
      <c r="Q4554" s="407">
        <f>Q4550+1</f>
        <v>81</v>
      </c>
      <c r="R4554" s="200"/>
    </row>
    <row r="4555" spans="3:18" ht="14.6" customHeight="1" x14ac:dyDescent="0.5">
      <c r="C4555" s="408"/>
      <c r="D4555" s="373"/>
      <c r="E4555" s="345"/>
      <c r="F4555" s="197">
        <v>4</v>
      </c>
      <c r="G4555" s="209" t="s">
        <v>605</v>
      </c>
      <c r="H4555" s="373"/>
      <c r="I4555" s="373"/>
      <c r="J4555" s="407"/>
      <c r="K4555" s="407"/>
      <c r="L4555" s="407"/>
      <c r="M4555" s="407"/>
      <c r="N4555" s="566"/>
      <c r="O4555" s="407"/>
      <c r="P4555" s="407"/>
      <c r="Q4555" s="407"/>
      <c r="R4555" s="200"/>
    </row>
    <row r="4556" spans="3:18" ht="14.6" customHeight="1" x14ac:dyDescent="0.5">
      <c r="C4556" s="406" t="str">
        <f t="shared" ref="C4556" si="6167">C4552</f>
        <v>Pre-Flood</v>
      </c>
      <c r="D4556" s="373"/>
      <c r="E4556" s="201">
        <f t="shared" ref="E4556:E4616" si="6168">E4552-1</f>
        <v>2943</v>
      </c>
      <c r="F4556" s="197">
        <v>1</v>
      </c>
      <c r="G4556" s="203" t="s">
        <v>288</v>
      </c>
      <c r="H4556" s="373"/>
      <c r="I4556" s="373"/>
      <c r="J4556" s="408"/>
      <c r="K4556" s="408"/>
      <c r="L4556" s="408"/>
      <c r="M4556" s="408"/>
      <c r="N4556" s="566"/>
      <c r="O4556" s="408"/>
      <c r="P4556" s="408"/>
      <c r="Q4556" s="408"/>
      <c r="R4556" s="200"/>
    </row>
    <row r="4557" spans="3:18" ht="14.6" customHeight="1" x14ac:dyDescent="0.5">
      <c r="C4557" s="407">
        <f t="shared" ref="C4557" si="6169">C4553-1</f>
        <v>518</v>
      </c>
      <c r="D4557" s="373"/>
      <c r="E4557" s="212" t="str">
        <f t="shared" ref="E4557:E4617" si="6170">E4553</f>
        <v>BC</v>
      </c>
      <c r="F4557" s="197">
        <v>2</v>
      </c>
      <c r="G4557" s="206" t="s">
        <v>604</v>
      </c>
      <c r="H4557" s="373"/>
      <c r="I4557" s="373"/>
      <c r="J4557" s="406" t="str">
        <f t="shared" ref="J4557:M4569" si="6171">J4553</f>
        <v>Enos</v>
      </c>
      <c r="K4557" s="406" t="str">
        <f t="shared" si="6171"/>
        <v>Cainan</v>
      </c>
      <c r="L4557" s="406" t="str">
        <f t="shared" si="6171"/>
        <v>Mahalaleel</v>
      </c>
      <c r="M4557" s="406" t="str">
        <f t="shared" si="6171"/>
        <v>Jared</v>
      </c>
      <c r="N4557" s="566"/>
      <c r="O4557" s="406" t="str">
        <f>O4553</f>
        <v>Methusaleh</v>
      </c>
      <c r="P4557" s="406" t="str">
        <f>P4553</f>
        <v>Lamech</v>
      </c>
      <c r="Q4557" s="406" t="str">
        <f>Q4553</f>
        <v>Noah</v>
      </c>
      <c r="R4557" s="200"/>
    </row>
    <row r="4558" spans="3:18" ht="14.6" customHeight="1" x14ac:dyDescent="0.5">
      <c r="C4558" s="407">
        <f t="shared" ref="C4558" si="6172">C4554+1</f>
        <v>1138</v>
      </c>
      <c r="D4558" s="373"/>
      <c r="E4558" s="212">
        <f t="shared" ref="E4558:E4618" si="6173">-E4556+1</f>
        <v>-2942</v>
      </c>
      <c r="F4558" s="197">
        <v>3</v>
      </c>
      <c r="G4558" s="208" t="s">
        <v>287</v>
      </c>
      <c r="H4558" s="373"/>
      <c r="I4558" s="373"/>
      <c r="J4558" s="407">
        <f t="shared" ref="J4558:M4570" si="6174">J4554+1</f>
        <v>903</v>
      </c>
      <c r="K4558" s="407">
        <f t="shared" si="6174"/>
        <v>813</v>
      </c>
      <c r="L4558" s="407">
        <f t="shared" si="6174"/>
        <v>743</v>
      </c>
      <c r="M4558" s="407">
        <f t="shared" si="6174"/>
        <v>678</v>
      </c>
      <c r="N4558" s="566"/>
      <c r="O4558" s="407">
        <f>O4554+1</f>
        <v>451</v>
      </c>
      <c r="P4558" s="407">
        <f>P4554+1</f>
        <v>264</v>
      </c>
      <c r="Q4558" s="407">
        <f>Q4554+1</f>
        <v>82</v>
      </c>
      <c r="R4558" s="200"/>
    </row>
    <row r="4559" spans="3:18" ht="14.6" customHeight="1" x14ac:dyDescent="0.5">
      <c r="C4559" s="408"/>
      <c r="D4559" s="373"/>
      <c r="E4559" s="345"/>
      <c r="F4559" s="197">
        <v>4</v>
      </c>
      <c r="G4559" s="209" t="s">
        <v>605</v>
      </c>
      <c r="H4559" s="373"/>
      <c r="I4559" s="373"/>
      <c r="J4559" s="407"/>
      <c r="K4559" s="407"/>
      <c r="L4559" s="407"/>
      <c r="M4559" s="407"/>
      <c r="N4559" s="566"/>
      <c r="O4559" s="407"/>
      <c r="P4559" s="407"/>
      <c r="Q4559" s="407"/>
      <c r="R4559" s="200"/>
    </row>
    <row r="4560" spans="3:18" ht="14.6" customHeight="1" x14ac:dyDescent="0.5">
      <c r="C4560" s="406" t="str">
        <f t="shared" ref="C4560" si="6175">C4556</f>
        <v>Pre-Flood</v>
      </c>
      <c r="D4560" s="373"/>
      <c r="E4560" s="201">
        <f t="shared" si="6168"/>
        <v>2942</v>
      </c>
      <c r="F4560" s="197">
        <v>1</v>
      </c>
      <c r="G4560" s="203" t="s">
        <v>288</v>
      </c>
      <c r="H4560" s="373"/>
      <c r="I4560" s="373"/>
      <c r="J4560" s="408"/>
      <c r="K4560" s="408"/>
      <c r="L4560" s="408"/>
      <c r="M4560" s="408"/>
      <c r="N4560" s="566"/>
      <c r="O4560" s="408"/>
      <c r="P4560" s="408"/>
      <c r="Q4560" s="408"/>
      <c r="R4560" s="200"/>
    </row>
    <row r="4561" spans="3:18" ht="14.6" customHeight="1" x14ac:dyDescent="0.5">
      <c r="C4561" s="407">
        <f t="shared" ref="C4561" si="6176">C4557-1</f>
        <v>517</v>
      </c>
      <c r="D4561" s="373"/>
      <c r="E4561" s="212" t="str">
        <f t="shared" si="6170"/>
        <v>BC</v>
      </c>
      <c r="F4561" s="197">
        <v>2</v>
      </c>
      <c r="G4561" s="206" t="s">
        <v>604</v>
      </c>
      <c r="H4561" s="373"/>
      <c r="I4561" s="373"/>
      <c r="J4561" s="406" t="str">
        <f t="shared" si="6171"/>
        <v>Enos</v>
      </c>
      <c r="K4561" s="406" t="str">
        <f t="shared" si="6171"/>
        <v>Cainan</v>
      </c>
      <c r="L4561" s="406" t="str">
        <f t="shared" si="6171"/>
        <v>Mahalaleel</v>
      </c>
      <c r="M4561" s="406" t="str">
        <f t="shared" si="6171"/>
        <v>Jared</v>
      </c>
      <c r="N4561" s="566"/>
      <c r="O4561" s="406" t="str">
        <f>O4557</f>
        <v>Methusaleh</v>
      </c>
      <c r="P4561" s="406" t="str">
        <f>P4557</f>
        <v>Lamech</v>
      </c>
      <c r="Q4561" s="406" t="str">
        <f>Q4557</f>
        <v>Noah</v>
      </c>
      <c r="R4561" s="200"/>
    </row>
    <row r="4562" spans="3:18" ht="14.6" customHeight="1" x14ac:dyDescent="0.5">
      <c r="C4562" s="407">
        <f t="shared" ref="C4562" si="6177">C4558+1</f>
        <v>1139</v>
      </c>
      <c r="D4562" s="373"/>
      <c r="E4562" s="212">
        <f t="shared" si="6173"/>
        <v>-2941</v>
      </c>
      <c r="F4562" s="197">
        <v>3</v>
      </c>
      <c r="G4562" s="208" t="s">
        <v>287</v>
      </c>
      <c r="H4562" s="373"/>
      <c r="I4562" s="373"/>
      <c r="J4562" s="407">
        <f t="shared" si="6174"/>
        <v>904</v>
      </c>
      <c r="K4562" s="407">
        <f t="shared" si="6174"/>
        <v>814</v>
      </c>
      <c r="L4562" s="407">
        <f t="shared" si="6174"/>
        <v>744</v>
      </c>
      <c r="M4562" s="407">
        <f t="shared" si="6174"/>
        <v>679</v>
      </c>
      <c r="N4562" s="566"/>
      <c r="O4562" s="407">
        <f>O4558+1</f>
        <v>452</v>
      </c>
      <c r="P4562" s="407">
        <f>P4558+1</f>
        <v>265</v>
      </c>
      <c r="Q4562" s="407">
        <f>Q4558+1</f>
        <v>83</v>
      </c>
      <c r="R4562" s="200"/>
    </row>
    <row r="4563" spans="3:18" ht="14.6" customHeight="1" x14ac:dyDescent="0.5">
      <c r="C4563" s="408"/>
      <c r="D4563" s="373"/>
      <c r="E4563" s="345"/>
      <c r="F4563" s="197">
        <v>4</v>
      </c>
      <c r="G4563" s="209" t="s">
        <v>605</v>
      </c>
      <c r="H4563" s="373"/>
      <c r="I4563" s="373"/>
      <c r="J4563" s="407"/>
      <c r="K4563" s="407"/>
      <c r="L4563" s="407"/>
      <c r="M4563" s="407"/>
      <c r="N4563" s="566"/>
      <c r="O4563" s="407"/>
      <c r="P4563" s="407"/>
      <c r="Q4563" s="407"/>
      <c r="R4563" s="200"/>
    </row>
    <row r="4564" spans="3:18" ht="14.6" customHeight="1" x14ac:dyDescent="0.5">
      <c r="C4564" s="406" t="str">
        <f t="shared" ref="C4564" si="6178">C4560</f>
        <v>Pre-Flood</v>
      </c>
      <c r="D4564" s="373"/>
      <c r="E4564" s="201">
        <f t="shared" si="6168"/>
        <v>2941</v>
      </c>
      <c r="F4564" s="197">
        <v>1</v>
      </c>
      <c r="G4564" s="203" t="s">
        <v>288</v>
      </c>
      <c r="H4564" s="373"/>
      <c r="I4564" s="373"/>
      <c r="J4564" s="408"/>
      <c r="K4564" s="408"/>
      <c r="L4564" s="408"/>
      <c r="M4564" s="408"/>
      <c r="N4564" s="566"/>
      <c r="O4564" s="408"/>
      <c r="P4564" s="408"/>
      <c r="Q4564" s="408"/>
      <c r="R4564" s="200"/>
    </row>
    <row r="4565" spans="3:18" ht="14.6" customHeight="1" x14ac:dyDescent="0.5">
      <c r="C4565" s="407">
        <f t="shared" ref="C4565" si="6179">C4561-1</f>
        <v>516</v>
      </c>
      <c r="D4565" s="373"/>
      <c r="E4565" s="212" t="str">
        <f t="shared" si="6170"/>
        <v>BC</v>
      </c>
      <c r="F4565" s="197">
        <v>2</v>
      </c>
      <c r="G4565" s="206" t="s">
        <v>604</v>
      </c>
      <c r="H4565" s="373"/>
      <c r="I4565" s="373"/>
      <c r="J4565" s="406" t="str">
        <f t="shared" si="6171"/>
        <v>Enos</v>
      </c>
      <c r="K4565" s="406" t="str">
        <f t="shared" si="6171"/>
        <v>Cainan</v>
      </c>
      <c r="L4565" s="406" t="str">
        <f t="shared" si="6171"/>
        <v>Mahalaleel</v>
      </c>
      <c r="M4565" s="406" t="str">
        <f t="shared" si="6171"/>
        <v>Jared</v>
      </c>
      <c r="N4565" s="566"/>
      <c r="O4565" s="406" t="str">
        <f>O4561</f>
        <v>Methusaleh</v>
      </c>
      <c r="P4565" s="406" t="str">
        <f>P4561</f>
        <v>Lamech</v>
      </c>
      <c r="Q4565" s="406" t="str">
        <f>Q4561</f>
        <v>Noah</v>
      </c>
      <c r="R4565" s="200"/>
    </row>
    <row r="4566" spans="3:18" ht="14.6" customHeight="1" x14ac:dyDescent="0.5">
      <c r="C4566" s="407">
        <f t="shared" ref="C4566" si="6180">C4562+1</f>
        <v>1140</v>
      </c>
      <c r="D4566" s="373"/>
      <c r="E4566" s="212">
        <f t="shared" si="6173"/>
        <v>-2940</v>
      </c>
      <c r="F4566" s="197">
        <v>3</v>
      </c>
      <c r="G4566" s="208" t="s">
        <v>287</v>
      </c>
      <c r="H4566" s="373"/>
      <c r="I4566" s="373"/>
      <c r="J4566" s="407">
        <f t="shared" si="6174"/>
        <v>905</v>
      </c>
      <c r="K4566" s="407">
        <f t="shared" si="6174"/>
        <v>815</v>
      </c>
      <c r="L4566" s="407">
        <f t="shared" si="6174"/>
        <v>745</v>
      </c>
      <c r="M4566" s="407">
        <f t="shared" si="6174"/>
        <v>680</v>
      </c>
      <c r="N4566" s="566"/>
      <c r="O4566" s="407">
        <f>O4562+1</f>
        <v>453</v>
      </c>
      <c r="P4566" s="407">
        <f>P4562+1</f>
        <v>266</v>
      </c>
      <c r="Q4566" s="407">
        <f>Q4562+1</f>
        <v>84</v>
      </c>
      <c r="R4566" s="200"/>
    </row>
    <row r="4567" spans="3:18" ht="14.6" customHeight="1" x14ac:dyDescent="0.5">
      <c r="C4567" s="408"/>
      <c r="D4567" s="373"/>
      <c r="E4567" s="345"/>
      <c r="F4567" s="197">
        <v>4</v>
      </c>
      <c r="G4567" s="209" t="s">
        <v>605</v>
      </c>
      <c r="H4567" s="373"/>
      <c r="I4567" s="373"/>
      <c r="J4567" s="407"/>
      <c r="K4567" s="407"/>
      <c r="L4567" s="407"/>
      <c r="M4567" s="407"/>
      <c r="N4567" s="566"/>
      <c r="O4567" s="407"/>
      <c r="P4567" s="407"/>
      <c r="Q4567" s="407"/>
      <c r="R4567" s="200"/>
    </row>
    <row r="4568" spans="3:18" ht="14.6" customHeight="1" x14ac:dyDescent="0.5">
      <c r="C4568" s="406" t="str">
        <f t="shared" ref="C4568" si="6181">C4564</f>
        <v>Pre-Flood</v>
      </c>
      <c r="D4568" s="373"/>
      <c r="E4568" s="201">
        <f t="shared" si="6168"/>
        <v>2940</v>
      </c>
      <c r="F4568" s="197">
        <v>1</v>
      </c>
      <c r="G4568" s="203" t="s">
        <v>288</v>
      </c>
      <c r="H4568" s="373"/>
      <c r="I4568" s="373"/>
      <c r="J4568" s="408"/>
      <c r="K4568" s="408"/>
      <c r="L4568" s="408"/>
      <c r="M4568" s="408"/>
      <c r="N4568" s="566"/>
      <c r="O4568" s="408"/>
      <c r="P4568" s="408"/>
      <c r="Q4568" s="408"/>
      <c r="R4568" s="200"/>
    </row>
    <row r="4569" spans="3:18" ht="14.6" customHeight="1" x14ac:dyDescent="0.5">
      <c r="C4569" s="407">
        <f t="shared" ref="C4569" si="6182">C4565-1</f>
        <v>515</v>
      </c>
      <c r="D4569" s="373"/>
      <c r="E4569" s="212" t="str">
        <f t="shared" si="6170"/>
        <v>BC</v>
      </c>
      <c r="F4569" s="197">
        <v>2</v>
      </c>
      <c r="G4569" s="206" t="s">
        <v>604</v>
      </c>
      <c r="H4569" s="373"/>
      <c r="I4569" s="373"/>
      <c r="J4569" s="373"/>
      <c r="K4569" s="406" t="str">
        <f t="shared" si="6171"/>
        <v>Cainan</v>
      </c>
      <c r="L4569" s="406" t="str">
        <f t="shared" si="6171"/>
        <v>Mahalaleel</v>
      </c>
      <c r="M4569" s="406" t="str">
        <f t="shared" si="6171"/>
        <v>Jared</v>
      </c>
      <c r="N4569" s="566"/>
      <c r="O4569" s="406" t="str">
        <f>O4565</f>
        <v>Methusaleh</v>
      </c>
      <c r="P4569" s="406" t="str">
        <f>P4565</f>
        <v>Lamech</v>
      </c>
      <c r="Q4569" s="406" t="str">
        <f>Q4565</f>
        <v>Noah</v>
      </c>
      <c r="R4569" s="200"/>
    </row>
    <row r="4570" spans="3:18" ht="14.6" customHeight="1" x14ac:dyDescent="0.5">
      <c r="C4570" s="407">
        <f t="shared" ref="C4570" si="6183">C4566+1</f>
        <v>1141</v>
      </c>
      <c r="D4570" s="373"/>
      <c r="E4570" s="212">
        <f t="shared" si="6173"/>
        <v>-2939</v>
      </c>
      <c r="F4570" s="197">
        <v>3</v>
      </c>
      <c r="G4570" s="208" t="s">
        <v>287</v>
      </c>
      <c r="H4570" s="373"/>
      <c r="I4570" s="373"/>
      <c r="J4570" s="373"/>
      <c r="K4570" s="407">
        <f t="shared" si="6174"/>
        <v>816</v>
      </c>
      <c r="L4570" s="407">
        <f t="shared" si="6174"/>
        <v>746</v>
      </c>
      <c r="M4570" s="407">
        <f t="shared" si="6174"/>
        <v>681</v>
      </c>
      <c r="N4570" s="566"/>
      <c r="O4570" s="407">
        <f>O4566+1</f>
        <v>454</v>
      </c>
      <c r="P4570" s="407">
        <f>P4566+1</f>
        <v>267</v>
      </c>
      <c r="Q4570" s="407">
        <f>Q4566+1</f>
        <v>85</v>
      </c>
      <c r="R4570" s="200"/>
    </row>
    <row r="4571" spans="3:18" ht="14.6" customHeight="1" x14ac:dyDescent="0.5">
      <c r="C4571" s="408"/>
      <c r="D4571" s="373"/>
      <c r="E4571" s="345"/>
      <c r="F4571" s="197">
        <v>4</v>
      </c>
      <c r="G4571" s="209" t="s">
        <v>605</v>
      </c>
      <c r="H4571" s="373"/>
      <c r="I4571" s="373"/>
      <c r="J4571" s="373"/>
      <c r="K4571" s="407"/>
      <c r="L4571" s="407"/>
      <c r="M4571" s="407"/>
      <c r="N4571" s="566"/>
      <c r="O4571" s="407"/>
      <c r="P4571" s="407"/>
      <c r="Q4571" s="407"/>
      <c r="R4571" s="200"/>
    </row>
    <row r="4572" spans="3:18" ht="14.6" customHeight="1" x14ac:dyDescent="0.5">
      <c r="C4572" s="406" t="str">
        <f t="shared" ref="C4572" si="6184">C4568</f>
        <v>Pre-Flood</v>
      </c>
      <c r="D4572" s="373"/>
      <c r="E4572" s="201">
        <f t="shared" si="6168"/>
        <v>2939</v>
      </c>
      <c r="F4572" s="197">
        <v>1</v>
      </c>
      <c r="G4572" s="203" t="s">
        <v>288</v>
      </c>
      <c r="H4572" s="373"/>
      <c r="I4572" s="373"/>
      <c r="J4572" s="373"/>
      <c r="K4572" s="408"/>
      <c r="L4572" s="408"/>
      <c r="M4572" s="408"/>
      <c r="N4572" s="566"/>
      <c r="O4572" s="408"/>
      <c r="P4572" s="408"/>
      <c r="Q4572" s="408"/>
      <c r="R4572" s="200"/>
    </row>
    <row r="4573" spans="3:18" ht="14.6" customHeight="1" x14ac:dyDescent="0.5">
      <c r="C4573" s="407">
        <f t="shared" ref="C4573" si="6185">C4569-1</f>
        <v>514</v>
      </c>
      <c r="D4573" s="373"/>
      <c r="E4573" s="212" t="str">
        <f t="shared" si="6170"/>
        <v>BC</v>
      </c>
      <c r="F4573" s="197">
        <v>2</v>
      </c>
      <c r="G4573" s="206" t="s">
        <v>604</v>
      </c>
      <c r="H4573" s="373"/>
      <c r="I4573" s="373"/>
      <c r="J4573" s="567"/>
      <c r="K4573" s="406" t="str">
        <f t="shared" ref="K4573:M4585" si="6186">K4569</f>
        <v>Cainan</v>
      </c>
      <c r="L4573" s="406" t="str">
        <f t="shared" si="6186"/>
        <v>Mahalaleel</v>
      </c>
      <c r="M4573" s="406" t="str">
        <f t="shared" si="6186"/>
        <v>Jared</v>
      </c>
      <c r="N4573" s="566"/>
      <c r="O4573" s="406" t="str">
        <f>O4569</f>
        <v>Methusaleh</v>
      </c>
      <c r="P4573" s="406" t="str">
        <f>P4569</f>
        <v>Lamech</v>
      </c>
      <c r="Q4573" s="406" t="str">
        <f>Q4569</f>
        <v>Noah</v>
      </c>
      <c r="R4573" s="200"/>
    </row>
    <row r="4574" spans="3:18" ht="14.6" customHeight="1" x14ac:dyDescent="0.5">
      <c r="C4574" s="407">
        <f t="shared" ref="C4574" si="6187">C4570+1</f>
        <v>1142</v>
      </c>
      <c r="D4574" s="373"/>
      <c r="E4574" s="212">
        <f t="shared" si="6173"/>
        <v>-2938</v>
      </c>
      <c r="F4574" s="197">
        <v>3</v>
      </c>
      <c r="G4574" s="208" t="s">
        <v>287</v>
      </c>
      <c r="H4574" s="373"/>
      <c r="I4574" s="373"/>
      <c r="J4574" s="567"/>
      <c r="K4574" s="407">
        <f t="shared" ref="K4574:M4586" si="6188">K4570+1</f>
        <v>817</v>
      </c>
      <c r="L4574" s="407">
        <f t="shared" si="6188"/>
        <v>747</v>
      </c>
      <c r="M4574" s="407">
        <f t="shared" si="6188"/>
        <v>682</v>
      </c>
      <c r="N4574" s="566"/>
      <c r="O4574" s="407">
        <f>O4570+1</f>
        <v>455</v>
      </c>
      <c r="P4574" s="407">
        <f>P4570+1</f>
        <v>268</v>
      </c>
      <c r="Q4574" s="407">
        <f>Q4570+1</f>
        <v>86</v>
      </c>
      <c r="R4574" s="200"/>
    </row>
    <row r="4575" spans="3:18" ht="14.6" customHeight="1" x14ac:dyDescent="0.5">
      <c r="C4575" s="408"/>
      <c r="D4575" s="373"/>
      <c r="E4575" s="345"/>
      <c r="F4575" s="197">
        <v>4</v>
      </c>
      <c r="G4575" s="209" t="s">
        <v>605</v>
      </c>
      <c r="H4575" s="373"/>
      <c r="I4575" s="373"/>
      <c r="J4575" s="567"/>
      <c r="K4575" s="407"/>
      <c r="L4575" s="407"/>
      <c r="M4575" s="407"/>
      <c r="N4575" s="566"/>
      <c r="O4575" s="407"/>
      <c r="P4575" s="407"/>
      <c r="Q4575" s="407"/>
      <c r="R4575" s="200"/>
    </row>
    <row r="4576" spans="3:18" ht="14.6" customHeight="1" x14ac:dyDescent="0.5">
      <c r="C4576" s="406" t="str">
        <f t="shared" ref="C4576" si="6189">C4572</f>
        <v>Pre-Flood</v>
      </c>
      <c r="D4576" s="373"/>
      <c r="E4576" s="201">
        <f t="shared" si="6168"/>
        <v>2938</v>
      </c>
      <c r="F4576" s="197">
        <v>1</v>
      </c>
      <c r="G4576" s="203" t="s">
        <v>288</v>
      </c>
      <c r="H4576" s="373"/>
      <c r="I4576" s="373"/>
      <c r="J4576" s="567"/>
      <c r="K4576" s="408"/>
      <c r="L4576" s="408"/>
      <c r="M4576" s="408"/>
      <c r="N4576" s="566"/>
      <c r="O4576" s="408"/>
      <c r="P4576" s="408"/>
      <c r="Q4576" s="408"/>
      <c r="R4576" s="200"/>
    </row>
    <row r="4577" spans="3:18" ht="14.6" customHeight="1" x14ac:dyDescent="0.5">
      <c r="C4577" s="407">
        <f t="shared" ref="C4577" si="6190">C4573-1</f>
        <v>513</v>
      </c>
      <c r="D4577" s="373"/>
      <c r="E4577" s="212" t="str">
        <f t="shared" si="6170"/>
        <v>BC</v>
      </c>
      <c r="F4577" s="197">
        <v>2</v>
      </c>
      <c r="G4577" s="206" t="s">
        <v>604</v>
      </c>
      <c r="H4577" s="373"/>
      <c r="I4577" s="373"/>
      <c r="J4577" s="567"/>
      <c r="K4577" s="406" t="str">
        <f t="shared" si="6186"/>
        <v>Cainan</v>
      </c>
      <c r="L4577" s="406" t="str">
        <f t="shared" si="6186"/>
        <v>Mahalaleel</v>
      </c>
      <c r="M4577" s="406" t="str">
        <f t="shared" si="6186"/>
        <v>Jared</v>
      </c>
      <c r="N4577" s="566"/>
      <c r="O4577" s="406" t="str">
        <f>O4573</f>
        <v>Methusaleh</v>
      </c>
      <c r="P4577" s="406" t="str">
        <f>P4573</f>
        <v>Lamech</v>
      </c>
      <c r="Q4577" s="406" t="str">
        <f>Q4573</f>
        <v>Noah</v>
      </c>
      <c r="R4577" s="200"/>
    </row>
    <row r="4578" spans="3:18" ht="14.6" customHeight="1" x14ac:dyDescent="0.5">
      <c r="C4578" s="407">
        <f t="shared" ref="C4578" si="6191">C4574+1</f>
        <v>1143</v>
      </c>
      <c r="D4578" s="373"/>
      <c r="E4578" s="212">
        <f t="shared" si="6173"/>
        <v>-2937</v>
      </c>
      <c r="F4578" s="197">
        <v>3</v>
      </c>
      <c r="G4578" s="208" t="s">
        <v>287</v>
      </c>
      <c r="H4578" s="373"/>
      <c r="I4578" s="373"/>
      <c r="J4578" s="567"/>
      <c r="K4578" s="407">
        <f t="shared" si="6188"/>
        <v>818</v>
      </c>
      <c r="L4578" s="407">
        <f t="shared" si="6188"/>
        <v>748</v>
      </c>
      <c r="M4578" s="407">
        <f t="shared" si="6188"/>
        <v>683</v>
      </c>
      <c r="N4578" s="566"/>
      <c r="O4578" s="407">
        <f>O4574+1</f>
        <v>456</v>
      </c>
      <c r="P4578" s="407">
        <f>P4574+1</f>
        <v>269</v>
      </c>
      <c r="Q4578" s="407">
        <f>Q4574+1</f>
        <v>87</v>
      </c>
      <c r="R4578" s="200"/>
    </row>
    <row r="4579" spans="3:18" ht="14.6" customHeight="1" x14ac:dyDescent="0.5">
      <c r="C4579" s="408"/>
      <c r="D4579" s="373"/>
      <c r="E4579" s="345"/>
      <c r="F4579" s="197">
        <v>4</v>
      </c>
      <c r="G4579" s="209" t="s">
        <v>605</v>
      </c>
      <c r="H4579" s="373"/>
      <c r="I4579" s="373"/>
      <c r="J4579" s="567"/>
      <c r="K4579" s="407"/>
      <c r="L4579" s="407"/>
      <c r="M4579" s="407"/>
      <c r="N4579" s="566"/>
      <c r="O4579" s="407"/>
      <c r="P4579" s="407"/>
      <c r="Q4579" s="407"/>
      <c r="R4579" s="200"/>
    </row>
    <row r="4580" spans="3:18" ht="14.6" customHeight="1" x14ac:dyDescent="0.5">
      <c r="C4580" s="406" t="str">
        <f t="shared" ref="C4580" si="6192">C4576</f>
        <v>Pre-Flood</v>
      </c>
      <c r="D4580" s="373"/>
      <c r="E4580" s="201">
        <f t="shared" si="6168"/>
        <v>2937</v>
      </c>
      <c r="F4580" s="197">
        <v>1</v>
      </c>
      <c r="G4580" s="203" t="s">
        <v>288</v>
      </c>
      <c r="H4580" s="373"/>
      <c r="I4580" s="373"/>
      <c r="J4580" s="567"/>
      <c r="K4580" s="408"/>
      <c r="L4580" s="408"/>
      <c r="M4580" s="408"/>
      <c r="N4580" s="566"/>
      <c r="O4580" s="408"/>
      <c r="P4580" s="408"/>
      <c r="Q4580" s="408"/>
      <c r="R4580" s="200"/>
    </row>
    <row r="4581" spans="3:18" ht="14.6" customHeight="1" x14ac:dyDescent="0.5">
      <c r="C4581" s="407">
        <f t="shared" ref="C4581" si="6193">C4577-1</f>
        <v>512</v>
      </c>
      <c r="D4581" s="373"/>
      <c r="E4581" s="212" t="str">
        <f t="shared" si="6170"/>
        <v>BC</v>
      </c>
      <c r="F4581" s="197">
        <v>2</v>
      </c>
      <c r="G4581" s="206" t="s">
        <v>604</v>
      </c>
      <c r="H4581" s="373"/>
      <c r="I4581" s="373"/>
      <c r="J4581" s="567"/>
      <c r="K4581" s="406" t="str">
        <f t="shared" si="6186"/>
        <v>Cainan</v>
      </c>
      <c r="L4581" s="406" t="str">
        <f t="shared" si="6186"/>
        <v>Mahalaleel</v>
      </c>
      <c r="M4581" s="406" t="str">
        <f t="shared" si="6186"/>
        <v>Jared</v>
      </c>
      <c r="N4581" s="566"/>
      <c r="O4581" s="406" t="str">
        <f>O4577</f>
        <v>Methusaleh</v>
      </c>
      <c r="P4581" s="406" t="str">
        <f>P4577</f>
        <v>Lamech</v>
      </c>
      <c r="Q4581" s="406" t="str">
        <f>Q4577</f>
        <v>Noah</v>
      </c>
      <c r="R4581" s="200"/>
    </row>
    <row r="4582" spans="3:18" ht="14.6" customHeight="1" x14ac:dyDescent="0.5">
      <c r="C4582" s="407">
        <f t="shared" ref="C4582" si="6194">C4578+1</f>
        <v>1144</v>
      </c>
      <c r="D4582" s="373"/>
      <c r="E4582" s="212">
        <f t="shared" si="6173"/>
        <v>-2936</v>
      </c>
      <c r="F4582" s="197">
        <v>3</v>
      </c>
      <c r="G4582" s="208" t="s">
        <v>287</v>
      </c>
      <c r="H4582" s="373"/>
      <c r="I4582" s="373"/>
      <c r="J4582" s="567"/>
      <c r="K4582" s="407">
        <f t="shared" si="6188"/>
        <v>819</v>
      </c>
      <c r="L4582" s="407">
        <f t="shared" si="6188"/>
        <v>749</v>
      </c>
      <c r="M4582" s="407">
        <f t="shared" si="6188"/>
        <v>684</v>
      </c>
      <c r="N4582" s="566"/>
      <c r="O4582" s="407">
        <f>O4578+1</f>
        <v>457</v>
      </c>
      <c r="P4582" s="407">
        <f>P4578+1</f>
        <v>270</v>
      </c>
      <c r="Q4582" s="407">
        <f>Q4578+1</f>
        <v>88</v>
      </c>
      <c r="R4582" s="200"/>
    </row>
    <row r="4583" spans="3:18" ht="14.6" customHeight="1" x14ac:dyDescent="0.5">
      <c r="C4583" s="408"/>
      <c r="D4583" s="373"/>
      <c r="E4583" s="345"/>
      <c r="F4583" s="197">
        <v>4</v>
      </c>
      <c r="G4583" s="209" t="s">
        <v>605</v>
      </c>
      <c r="H4583" s="373"/>
      <c r="I4583" s="373"/>
      <c r="J4583" s="567"/>
      <c r="K4583" s="407"/>
      <c r="L4583" s="407"/>
      <c r="M4583" s="407"/>
      <c r="N4583" s="566"/>
      <c r="O4583" s="407"/>
      <c r="P4583" s="407"/>
      <c r="Q4583" s="407"/>
      <c r="R4583" s="200"/>
    </row>
    <row r="4584" spans="3:18" ht="14.6" customHeight="1" x14ac:dyDescent="0.5">
      <c r="C4584" s="406" t="str">
        <f t="shared" ref="C4584" si="6195">C4580</f>
        <v>Pre-Flood</v>
      </c>
      <c r="D4584" s="373"/>
      <c r="E4584" s="201">
        <f t="shared" si="6168"/>
        <v>2936</v>
      </c>
      <c r="F4584" s="197">
        <v>1</v>
      </c>
      <c r="G4584" s="203" t="s">
        <v>288</v>
      </c>
      <c r="H4584" s="373"/>
      <c r="I4584" s="373"/>
      <c r="J4584" s="567"/>
      <c r="K4584" s="408"/>
      <c r="L4584" s="408"/>
      <c r="M4584" s="408"/>
      <c r="N4584" s="566"/>
      <c r="O4584" s="408"/>
      <c r="P4584" s="408"/>
      <c r="Q4584" s="408"/>
      <c r="R4584" s="200"/>
    </row>
    <row r="4585" spans="3:18" ht="14.6" customHeight="1" x14ac:dyDescent="0.5">
      <c r="C4585" s="407">
        <f t="shared" ref="C4585" si="6196">C4581-1</f>
        <v>511</v>
      </c>
      <c r="D4585" s="373"/>
      <c r="E4585" s="212" t="str">
        <f t="shared" si="6170"/>
        <v>BC</v>
      </c>
      <c r="F4585" s="197">
        <v>2</v>
      </c>
      <c r="G4585" s="206" t="s">
        <v>604</v>
      </c>
      <c r="H4585" s="373"/>
      <c r="I4585" s="373"/>
      <c r="J4585" s="567"/>
      <c r="K4585" s="406" t="str">
        <f t="shared" si="6186"/>
        <v>Cainan</v>
      </c>
      <c r="L4585" s="406" t="str">
        <f t="shared" si="6186"/>
        <v>Mahalaleel</v>
      </c>
      <c r="M4585" s="406" t="str">
        <f t="shared" si="6186"/>
        <v>Jared</v>
      </c>
      <c r="N4585" s="566"/>
      <c r="O4585" s="406" t="str">
        <f>O4581</f>
        <v>Methusaleh</v>
      </c>
      <c r="P4585" s="406" t="str">
        <f>P4581</f>
        <v>Lamech</v>
      </c>
      <c r="Q4585" s="406" t="str">
        <f>Q4581</f>
        <v>Noah</v>
      </c>
      <c r="R4585" s="200"/>
    </row>
    <row r="4586" spans="3:18" ht="14.6" customHeight="1" x14ac:dyDescent="0.5">
      <c r="C4586" s="407">
        <f t="shared" ref="C4586" si="6197">C4582+1</f>
        <v>1145</v>
      </c>
      <c r="D4586" s="373"/>
      <c r="E4586" s="212">
        <f t="shared" si="6173"/>
        <v>-2935</v>
      </c>
      <c r="F4586" s="197">
        <v>3</v>
      </c>
      <c r="G4586" s="208" t="s">
        <v>287</v>
      </c>
      <c r="H4586" s="373"/>
      <c r="I4586" s="373"/>
      <c r="J4586" s="567"/>
      <c r="K4586" s="407">
        <f t="shared" si="6188"/>
        <v>820</v>
      </c>
      <c r="L4586" s="407">
        <f t="shared" si="6188"/>
        <v>750</v>
      </c>
      <c r="M4586" s="407">
        <f t="shared" si="6188"/>
        <v>685</v>
      </c>
      <c r="N4586" s="566"/>
      <c r="O4586" s="407">
        <f>O4582+1</f>
        <v>458</v>
      </c>
      <c r="P4586" s="407">
        <f>P4582+1</f>
        <v>271</v>
      </c>
      <c r="Q4586" s="407">
        <f>Q4582+1</f>
        <v>89</v>
      </c>
      <c r="R4586" s="200"/>
    </row>
    <row r="4587" spans="3:18" ht="14.6" customHeight="1" x14ac:dyDescent="0.5">
      <c r="C4587" s="408"/>
      <c r="D4587" s="373"/>
      <c r="E4587" s="345"/>
      <c r="F4587" s="197">
        <v>4</v>
      </c>
      <c r="G4587" s="209" t="s">
        <v>605</v>
      </c>
      <c r="H4587" s="373"/>
      <c r="I4587" s="373"/>
      <c r="J4587" s="567"/>
      <c r="K4587" s="407"/>
      <c r="L4587" s="407"/>
      <c r="M4587" s="407"/>
      <c r="N4587" s="566"/>
      <c r="O4587" s="407"/>
      <c r="P4587" s="407"/>
      <c r="Q4587" s="407"/>
      <c r="R4587" s="200"/>
    </row>
    <row r="4588" spans="3:18" ht="14.6" customHeight="1" x14ac:dyDescent="0.5">
      <c r="C4588" s="406" t="str">
        <f t="shared" ref="C4588" si="6198">C4584</f>
        <v>Pre-Flood</v>
      </c>
      <c r="D4588" s="373"/>
      <c r="E4588" s="201">
        <f t="shared" si="6168"/>
        <v>2935</v>
      </c>
      <c r="F4588" s="197">
        <v>1</v>
      </c>
      <c r="G4588" s="203" t="s">
        <v>288</v>
      </c>
      <c r="H4588" s="373"/>
      <c r="I4588" s="373"/>
      <c r="J4588" s="567"/>
      <c r="K4588" s="408"/>
      <c r="L4588" s="408"/>
      <c r="M4588" s="408"/>
      <c r="N4588" s="566"/>
      <c r="O4588" s="408"/>
      <c r="P4588" s="408"/>
      <c r="Q4588" s="408"/>
      <c r="R4588" s="200"/>
    </row>
    <row r="4589" spans="3:18" ht="14.6" customHeight="1" x14ac:dyDescent="0.5">
      <c r="C4589" s="407">
        <f t="shared" ref="C4589" si="6199">C4585-1</f>
        <v>510</v>
      </c>
      <c r="D4589" s="373"/>
      <c r="E4589" s="212" t="str">
        <f t="shared" si="6170"/>
        <v>BC</v>
      </c>
      <c r="F4589" s="197">
        <v>2</v>
      </c>
      <c r="G4589" s="206" t="s">
        <v>604</v>
      </c>
      <c r="H4589" s="373"/>
      <c r="I4589" s="373"/>
      <c r="J4589" s="567"/>
      <c r="K4589" s="406" t="str">
        <f t="shared" ref="K4589:M4601" si="6200">K4585</f>
        <v>Cainan</v>
      </c>
      <c r="L4589" s="406" t="str">
        <f t="shared" si="6200"/>
        <v>Mahalaleel</v>
      </c>
      <c r="M4589" s="406" t="str">
        <f t="shared" si="6200"/>
        <v>Jared</v>
      </c>
      <c r="N4589" s="566"/>
      <c r="O4589" s="406" t="str">
        <f>O4585</f>
        <v>Methusaleh</v>
      </c>
      <c r="P4589" s="406" t="str">
        <f>P4585</f>
        <v>Lamech</v>
      </c>
      <c r="Q4589" s="406" t="str">
        <f>Q4585</f>
        <v>Noah</v>
      </c>
      <c r="R4589" s="200"/>
    </row>
    <row r="4590" spans="3:18" ht="14.6" customHeight="1" x14ac:dyDescent="0.5">
      <c r="C4590" s="407">
        <f t="shared" ref="C4590" si="6201">C4586+1</f>
        <v>1146</v>
      </c>
      <c r="D4590" s="373"/>
      <c r="E4590" s="212">
        <f t="shared" si="6173"/>
        <v>-2934</v>
      </c>
      <c r="F4590" s="197">
        <v>3</v>
      </c>
      <c r="G4590" s="208" t="s">
        <v>287</v>
      </c>
      <c r="H4590" s="373"/>
      <c r="I4590" s="373"/>
      <c r="J4590" s="567"/>
      <c r="K4590" s="407">
        <f t="shared" ref="K4590:M4602" si="6202">K4586+1</f>
        <v>821</v>
      </c>
      <c r="L4590" s="407">
        <f t="shared" si="6202"/>
        <v>751</v>
      </c>
      <c r="M4590" s="407">
        <f t="shared" si="6202"/>
        <v>686</v>
      </c>
      <c r="N4590" s="566"/>
      <c r="O4590" s="407">
        <f>O4586+1</f>
        <v>459</v>
      </c>
      <c r="P4590" s="407">
        <f>P4586+1</f>
        <v>272</v>
      </c>
      <c r="Q4590" s="407">
        <f>Q4586+1</f>
        <v>90</v>
      </c>
      <c r="R4590" s="200"/>
    </row>
    <row r="4591" spans="3:18" ht="14.6" customHeight="1" x14ac:dyDescent="0.5">
      <c r="C4591" s="408"/>
      <c r="D4591" s="373"/>
      <c r="E4591" s="345"/>
      <c r="F4591" s="197">
        <v>4</v>
      </c>
      <c r="G4591" s="209" t="s">
        <v>605</v>
      </c>
      <c r="H4591" s="373"/>
      <c r="I4591" s="373"/>
      <c r="J4591" s="567"/>
      <c r="K4591" s="407"/>
      <c r="L4591" s="407"/>
      <c r="M4591" s="407"/>
      <c r="N4591" s="566"/>
      <c r="O4591" s="407"/>
      <c r="P4591" s="407"/>
      <c r="Q4591" s="407"/>
      <c r="R4591" s="200"/>
    </row>
    <row r="4592" spans="3:18" ht="14.6" customHeight="1" x14ac:dyDescent="0.5">
      <c r="C4592" s="406" t="str">
        <f t="shared" ref="C4592" si="6203">C4588</f>
        <v>Pre-Flood</v>
      </c>
      <c r="D4592" s="373"/>
      <c r="E4592" s="201">
        <f t="shared" si="6168"/>
        <v>2934</v>
      </c>
      <c r="F4592" s="197">
        <v>1</v>
      </c>
      <c r="G4592" s="203" t="s">
        <v>288</v>
      </c>
      <c r="H4592" s="373"/>
      <c r="I4592" s="373"/>
      <c r="J4592" s="567"/>
      <c r="K4592" s="408"/>
      <c r="L4592" s="408"/>
      <c r="M4592" s="408"/>
      <c r="N4592" s="566"/>
      <c r="O4592" s="408"/>
      <c r="P4592" s="408"/>
      <c r="Q4592" s="408"/>
      <c r="R4592" s="200"/>
    </row>
    <row r="4593" spans="3:18" ht="14.6" customHeight="1" x14ac:dyDescent="0.5">
      <c r="C4593" s="407">
        <f t="shared" ref="C4593" si="6204">C4589-1</f>
        <v>509</v>
      </c>
      <c r="D4593" s="373"/>
      <c r="E4593" s="212" t="str">
        <f t="shared" si="6170"/>
        <v>BC</v>
      </c>
      <c r="F4593" s="197">
        <v>2</v>
      </c>
      <c r="G4593" s="206" t="s">
        <v>604</v>
      </c>
      <c r="H4593" s="373"/>
      <c r="I4593" s="373"/>
      <c r="J4593" s="567"/>
      <c r="K4593" s="406" t="str">
        <f t="shared" si="6200"/>
        <v>Cainan</v>
      </c>
      <c r="L4593" s="406" t="str">
        <f t="shared" si="6200"/>
        <v>Mahalaleel</v>
      </c>
      <c r="M4593" s="406" t="str">
        <f t="shared" si="6200"/>
        <v>Jared</v>
      </c>
      <c r="N4593" s="566"/>
      <c r="O4593" s="406" t="str">
        <f>O4589</f>
        <v>Methusaleh</v>
      </c>
      <c r="P4593" s="406" t="str">
        <f>P4589</f>
        <v>Lamech</v>
      </c>
      <c r="Q4593" s="406" t="str">
        <f>Q4589</f>
        <v>Noah</v>
      </c>
      <c r="R4593" s="200"/>
    </row>
    <row r="4594" spans="3:18" ht="14.6" customHeight="1" x14ac:dyDescent="0.5">
      <c r="C4594" s="407">
        <f t="shared" ref="C4594" si="6205">C4590+1</f>
        <v>1147</v>
      </c>
      <c r="D4594" s="373"/>
      <c r="E4594" s="212">
        <f t="shared" si="6173"/>
        <v>-2933</v>
      </c>
      <c r="F4594" s="197">
        <v>3</v>
      </c>
      <c r="G4594" s="208" t="s">
        <v>287</v>
      </c>
      <c r="H4594" s="373"/>
      <c r="I4594" s="373"/>
      <c r="J4594" s="567"/>
      <c r="K4594" s="407">
        <f t="shared" si="6202"/>
        <v>822</v>
      </c>
      <c r="L4594" s="407">
        <f t="shared" si="6202"/>
        <v>752</v>
      </c>
      <c r="M4594" s="407">
        <f t="shared" si="6202"/>
        <v>687</v>
      </c>
      <c r="N4594" s="566"/>
      <c r="O4594" s="407">
        <f>O4590+1</f>
        <v>460</v>
      </c>
      <c r="P4594" s="407">
        <f>P4590+1</f>
        <v>273</v>
      </c>
      <c r="Q4594" s="407">
        <f>Q4590+1</f>
        <v>91</v>
      </c>
      <c r="R4594" s="200"/>
    </row>
    <row r="4595" spans="3:18" ht="14.6" customHeight="1" x14ac:dyDescent="0.5">
      <c r="C4595" s="408"/>
      <c r="D4595" s="373"/>
      <c r="E4595" s="345"/>
      <c r="F4595" s="197">
        <v>4</v>
      </c>
      <c r="G4595" s="209" t="s">
        <v>605</v>
      </c>
      <c r="H4595" s="373"/>
      <c r="I4595" s="373"/>
      <c r="J4595" s="567"/>
      <c r="K4595" s="407"/>
      <c r="L4595" s="407"/>
      <c r="M4595" s="407"/>
      <c r="N4595" s="566"/>
      <c r="O4595" s="407"/>
      <c r="P4595" s="407"/>
      <c r="Q4595" s="407"/>
      <c r="R4595" s="200"/>
    </row>
    <row r="4596" spans="3:18" ht="14.6" customHeight="1" x14ac:dyDescent="0.5">
      <c r="C4596" s="406" t="str">
        <f t="shared" ref="C4596" si="6206">C4592</f>
        <v>Pre-Flood</v>
      </c>
      <c r="D4596" s="373"/>
      <c r="E4596" s="201">
        <f t="shared" si="6168"/>
        <v>2933</v>
      </c>
      <c r="F4596" s="197">
        <v>1</v>
      </c>
      <c r="G4596" s="203" t="s">
        <v>288</v>
      </c>
      <c r="H4596" s="373"/>
      <c r="I4596" s="373"/>
      <c r="J4596" s="567"/>
      <c r="K4596" s="408"/>
      <c r="L4596" s="408"/>
      <c r="M4596" s="408"/>
      <c r="N4596" s="566"/>
      <c r="O4596" s="408"/>
      <c r="P4596" s="408"/>
      <c r="Q4596" s="408"/>
      <c r="R4596" s="200"/>
    </row>
    <row r="4597" spans="3:18" ht="14.6" customHeight="1" x14ac:dyDescent="0.5">
      <c r="C4597" s="407">
        <f t="shared" ref="C4597" si="6207">C4593-1</f>
        <v>508</v>
      </c>
      <c r="D4597" s="373"/>
      <c r="E4597" s="212" t="str">
        <f t="shared" si="6170"/>
        <v>BC</v>
      </c>
      <c r="F4597" s="197">
        <v>2</v>
      </c>
      <c r="G4597" s="206" t="s">
        <v>604</v>
      </c>
      <c r="H4597" s="373"/>
      <c r="I4597" s="373"/>
      <c r="J4597" s="567"/>
      <c r="K4597" s="406" t="str">
        <f t="shared" si="6200"/>
        <v>Cainan</v>
      </c>
      <c r="L4597" s="406" t="str">
        <f t="shared" si="6200"/>
        <v>Mahalaleel</v>
      </c>
      <c r="M4597" s="406" t="str">
        <f t="shared" si="6200"/>
        <v>Jared</v>
      </c>
      <c r="N4597" s="566"/>
      <c r="O4597" s="406" t="str">
        <f>O4593</f>
        <v>Methusaleh</v>
      </c>
      <c r="P4597" s="406" t="str">
        <f>P4593</f>
        <v>Lamech</v>
      </c>
      <c r="Q4597" s="406" t="str">
        <f>Q4593</f>
        <v>Noah</v>
      </c>
      <c r="R4597" s="200"/>
    </row>
    <row r="4598" spans="3:18" ht="14.6" customHeight="1" x14ac:dyDescent="0.5">
      <c r="C4598" s="407">
        <f t="shared" ref="C4598" si="6208">C4594+1</f>
        <v>1148</v>
      </c>
      <c r="D4598" s="373"/>
      <c r="E4598" s="212">
        <f t="shared" si="6173"/>
        <v>-2932</v>
      </c>
      <c r="F4598" s="197">
        <v>3</v>
      </c>
      <c r="G4598" s="208" t="s">
        <v>287</v>
      </c>
      <c r="H4598" s="373"/>
      <c r="I4598" s="373"/>
      <c r="J4598" s="567"/>
      <c r="K4598" s="407">
        <f t="shared" si="6202"/>
        <v>823</v>
      </c>
      <c r="L4598" s="407">
        <f t="shared" si="6202"/>
        <v>753</v>
      </c>
      <c r="M4598" s="407">
        <f t="shared" si="6202"/>
        <v>688</v>
      </c>
      <c r="N4598" s="566"/>
      <c r="O4598" s="407">
        <f>O4594+1</f>
        <v>461</v>
      </c>
      <c r="P4598" s="407">
        <f>P4594+1</f>
        <v>274</v>
      </c>
      <c r="Q4598" s="407">
        <f>Q4594+1</f>
        <v>92</v>
      </c>
      <c r="R4598" s="200"/>
    </row>
    <row r="4599" spans="3:18" ht="14.6" customHeight="1" x14ac:dyDescent="0.5">
      <c r="C4599" s="408"/>
      <c r="D4599" s="373"/>
      <c r="E4599" s="345"/>
      <c r="F4599" s="197">
        <v>4</v>
      </c>
      <c r="G4599" s="209" t="s">
        <v>605</v>
      </c>
      <c r="H4599" s="373"/>
      <c r="I4599" s="373"/>
      <c r="J4599" s="567"/>
      <c r="K4599" s="407"/>
      <c r="L4599" s="407"/>
      <c r="M4599" s="407"/>
      <c r="N4599" s="566"/>
      <c r="O4599" s="407"/>
      <c r="P4599" s="407"/>
      <c r="Q4599" s="407"/>
      <c r="R4599" s="200"/>
    </row>
    <row r="4600" spans="3:18" ht="14.6" customHeight="1" x14ac:dyDescent="0.5">
      <c r="C4600" s="406" t="str">
        <f t="shared" ref="C4600" si="6209">C4596</f>
        <v>Pre-Flood</v>
      </c>
      <c r="D4600" s="373"/>
      <c r="E4600" s="201">
        <f t="shared" si="6168"/>
        <v>2932</v>
      </c>
      <c r="F4600" s="197">
        <v>1</v>
      </c>
      <c r="G4600" s="203" t="s">
        <v>288</v>
      </c>
      <c r="H4600" s="373"/>
      <c r="I4600" s="373"/>
      <c r="J4600" s="567"/>
      <c r="K4600" s="408"/>
      <c r="L4600" s="408"/>
      <c r="M4600" s="408"/>
      <c r="N4600" s="566"/>
      <c r="O4600" s="408"/>
      <c r="P4600" s="408"/>
      <c r="Q4600" s="408"/>
      <c r="R4600" s="200"/>
    </row>
    <row r="4601" spans="3:18" ht="14.6" customHeight="1" x14ac:dyDescent="0.5">
      <c r="C4601" s="407">
        <f t="shared" ref="C4601" si="6210">C4597-1</f>
        <v>507</v>
      </c>
      <c r="D4601" s="373"/>
      <c r="E4601" s="212" t="str">
        <f t="shared" si="6170"/>
        <v>BC</v>
      </c>
      <c r="F4601" s="197">
        <v>2</v>
      </c>
      <c r="G4601" s="206" t="s">
        <v>604</v>
      </c>
      <c r="H4601" s="373"/>
      <c r="I4601" s="373"/>
      <c r="J4601" s="567"/>
      <c r="K4601" s="406" t="str">
        <f t="shared" si="6200"/>
        <v>Cainan</v>
      </c>
      <c r="L4601" s="406" t="str">
        <f t="shared" si="6200"/>
        <v>Mahalaleel</v>
      </c>
      <c r="M4601" s="406" t="str">
        <f t="shared" si="6200"/>
        <v>Jared</v>
      </c>
      <c r="N4601" s="566"/>
      <c r="O4601" s="406" t="str">
        <f>O4597</f>
        <v>Methusaleh</v>
      </c>
      <c r="P4601" s="406" t="str">
        <f>P4597</f>
        <v>Lamech</v>
      </c>
      <c r="Q4601" s="406" t="str">
        <f>Q4597</f>
        <v>Noah</v>
      </c>
      <c r="R4601" s="200"/>
    </row>
    <row r="4602" spans="3:18" ht="14.6" customHeight="1" x14ac:dyDescent="0.5">
      <c r="C4602" s="407">
        <f t="shared" ref="C4602" si="6211">C4598+1</f>
        <v>1149</v>
      </c>
      <c r="D4602" s="373"/>
      <c r="E4602" s="212">
        <f t="shared" si="6173"/>
        <v>-2931</v>
      </c>
      <c r="F4602" s="197">
        <v>3</v>
      </c>
      <c r="G4602" s="208" t="s">
        <v>287</v>
      </c>
      <c r="H4602" s="373"/>
      <c r="I4602" s="373"/>
      <c r="J4602" s="567"/>
      <c r="K4602" s="407">
        <f t="shared" si="6202"/>
        <v>824</v>
      </c>
      <c r="L4602" s="407">
        <f t="shared" si="6202"/>
        <v>754</v>
      </c>
      <c r="M4602" s="407">
        <f t="shared" si="6202"/>
        <v>689</v>
      </c>
      <c r="N4602" s="566"/>
      <c r="O4602" s="407">
        <f>O4598+1</f>
        <v>462</v>
      </c>
      <c r="P4602" s="407">
        <f>P4598+1</f>
        <v>275</v>
      </c>
      <c r="Q4602" s="407">
        <f>Q4598+1</f>
        <v>93</v>
      </c>
      <c r="R4602" s="200"/>
    </row>
    <row r="4603" spans="3:18" ht="14.6" customHeight="1" x14ac:dyDescent="0.5">
      <c r="C4603" s="408"/>
      <c r="D4603" s="373"/>
      <c r="E4603" s="345"/>
      <c r="F4603" s="197">
        <v>4</v>
      </c>
      <c r="G4603" s="209" t="s">
        <v>605</v>
      </c>
      <c r="H4603" s="373"/>
      <c r="I4603" s="373"/>
      <c r="J4603" s="567"/>
      <c r="K4603" s="407"/>
      <c r="L4603" s="407"/>
      <c r="M4603" s="407"/>
      <c r="N4603" s="566"/>
      <c r="O4603" s="407"/>
      <c r="P4603" s="407"/>
      <c r="Q4603" s="407"/>
      <c r="R4603" s="200"/>
    </row>
    <row r="4604" spans="3:18" ht="14.6" customHeight="1" x14ac:dyDescent="0.5">
      <c r="C4604" s="406" t="str">
        <f t="shared" ref="C4604" si="6212">C4600</f>
        <v>Pre-Flood</v>
      </c>
      <c r="D4604" s="373"/>
      <c r="E4604" s="201">
        <f t="shared" si="6168"/>
        <v>2931</v>
      </c>
      <c r="F4604" s="197">
        <v>1</v>
      </c>
      <c r="G4604" s="203" t="s">
        <v>288</v>
      </c>
      <c r="H4604" s="373"/>
      <c r="I4604" s="373"/>
      <c r="J4604" s="567"/>
      <c r="K4604" s="408"/>
      <c r="L4604" s="408"/>
      <c r="M4604" s="408"/>
      <c r="N4604" s="566"/>
      <c r="O4604" s="408"/>
      <c r="P4604" s="408"/>
      <c r="Q4604" s="408"/>
      <c r="R4604" s="200"/>
    </row>
    <row r="4605" spans="3:18" ht="14.6" customHeight="1" x14ac:dyDescent="0.5">
      <c r="C4605" s="407">
        <f t="shared" ref="C4605" si="6213">C4601-1</f>
        <v>506</v>
      </c>
      <c r="D4605" s="373"/>
      <c r="E4605" s="212" t="str">
        <f t="shared" si="6170"/>
        <v>BC</v>
      </c>
      <c r="F4605" s="197">
        <v>2</v>
      </c>
      <c r="G4605" s="206" t="s">
        <v>604</v>
      </c>
      <c r="H4605" s="373"/>
      <c r="I4605" s="373"/>
      <c r="J4605" s="567"/>
      <c r="K4605" s="406" t="str">
        <f t="shared" ref="K4605:M4617" si="6214">K4601</f>
        <v>Cainan</v>
      </c>
      <c r="L4605" s="406" t="str">
        <f t="shared" si="6214"/>
        <v>Mahalaleel</v>
      </c>
      <c r="M4605" s="406" t="str">
        <f t="shared" si="6214"/>
        <v>Jared</v>
      </c>
      <c r="N4605" s="566"/>
      <c r="O4605" s="406" t="str">
        <f>O4601</f>
        <v>Methusaleh</v>
      </c>
      <c r="P4605" s="406" t="str">
        <f>P4601</f>
        <v>Lamech</v>
      </c>
      <c r="Q4605" s="406" t="str">
        <f>Q4601</f>
        <v>Noah</v>
      </c>
      <c r="R4605" s="200"/>
    </row>
    <row r="4606" spans="3:18" ht="14.6" customHeight="1" x14ac:dyDescent="0.5">
      <c r="C4606" s="407">
        <f t="shared" ref="C4606" si="6215">C4602+1</f>
        <v>1150</v>
      </c>
      <c r="D4606" s="373"/>
      <c r="E4606" s="212">
        <f t="shared" si="6173"/>
        <v>-2930</v>
      </c>
      <c r="F4606" s="197">
        <v>3</v>
      </c>
      <c r="G4606" s="208" t="s">
        <v>287</v>
      </c>
      <c r="H4606" s="373"/>
      <c r="I4606" s="373"/>
      <c r="J4606" s="567"/>
      <c r="K4606" s="407">
        <f t="shared" ref="K4606:M4618" si="6216">K4602+1</f>
        <v>825</v>
      </c>
      <c r="L4606" s="407">
        <f t="shared" si="6216"/>
        <v>755</v>
      </c>
      <c r="M4606" s="407">
        <f t="shared" si="6216"/>
        <v>690</v>
      </c>
      <c r="N4606" s="566"/>
      <c r="O4606" s="407">
        <f>O4602+1</f>
        <v>463</v>
      </c>
      <c r="P4606" s="407">
        <f>P4602+1</f>
        <v>276</v>
      </c>
      <c r="Q4606" s="407">
        <f>Q4602+1</f>
        <v>94</v>
      </c>
      <c r="R4606" s="200"/>
    </row>
    <row r="4607" spans="3:18" ht="14.6" customHeight="1" x14ac:dyDescent="0.5">
      <c r="C4607" s="408"/>
      <c r="D4607" s="373"/>
      <c r="E4607" s="345"/>
      <c r="F4607" s="197">
        <v>4</v>
      </c>
      <c r="G4607" s="209" t="s">
        <v>605</v>
      </c>
      <c r="H4607" s="373"/>
      <c r="I4607" s="373"/>
      <c r="J4607" s="567"/>
      <c r="K4607" s="407"/>
      <c r="L4607" s="407"/>
      <c r="M4607" s="407"/>
      <c r="N4607" s="566"/>
      <c r="O4607" s="407"/>
      <c r="P4607" s="407"/>
      <c r="Q4607" s="407"/>
      <c r="R4607" s="200"/>
    </row>
    <row r="4608" spans="3:18" ht="14.6" customHeight="1" x14ac:dyDescent="0.5">
      <c r="C4608" s="406" t="str">
        <f t="shared" ref="C4608" si="6217">C4604</f>
        <v>Pre-Flood</v>
      </c>
      <c r="D4608" s="373"/>
      <c r="E4608" s="201">
        <f t="shared" si="6168"/>
        <v>2930</v>
      </c>
      <c r="F4608" s="197">
        <v>1</v>
      </c>
      <c r="G4608" s="203" t="s">
        <v>288</v>
      </c>
      <c r="H4608" s="373"/>
      <c r="I4608" s="373"/>
      <c r="J4608" s="567"/>
      <c r="K4608" s="408"/>
      <c r="L4608" s="408"/>
      <c r="M4608" s="408"/>
      <c r="N4608" s="566"/>
      <c r="O4608" s="408"/>
      <c r="P4608" s="408"/>
      <c r="Q4608" s="408"/>
      <c r="R4608" s="200"/>
    </row>
    <row r="4609" spans="3:18" ht="14.6" customHeight="1" x14ac:dyDescent="0.5">
      <c r="C4609" s="407">
        <f t="shared" ref="C4609" si="6218">C4605-1</f>
        <v>505</v>
      </c>
      <c r="D4609" s="373"/>
      <c r="E4609" s="212" t="str">
        <f t="shared" si="6170"/>
        <v>BC</v>
      </c>
      <c r="F4609" s="197">
        <v>2</v>
      </c>
      <c r="G4609" s="206" t="s">
        <v>604</v>
      </c>
      <c r="H4609" s="373"/>
      <c r="I4609" s="373"/>
      <c r="J4609" s="567"/>
      <c r="K4609" s="406" t="str">
        <f t="shared" si="6214"/>
        <v>Cainan</v>
      </c>
      <c r="L4609" s="406" t="str">
        <f t="shared" si="6214"/>
        <v>Mahalaleel</v>
      </c>
      <c r="M4609" s="406" t="str">
        <f t="shared" si="6214"/>
        <v>Jared</v>
      </c>
      <c r="N4609" s="566"/>
      <c r="O4609" s="406" t="str">
        <f>O4605</f>
        <v>Methusaleh</v>
      </c>
      <c r="P4609" s="406" t="str">
        <f>P4605</f>
        <v>Lamech</v>
      </c>
      <c r="Q4609" s="406" t="str">
        <f>Q4605</f>
        <v>Noah</v>
      </c>
      <c r="R4609" s="200"/>
    </row>
    <row r="4610" spans="3:18" ht="14.6" customHeight="1" x14ac:dyDescent="0.5">
      <c r="C4610" s="407">
        <f t="shared" ref="C4610" si="6219">C4606+1</f>
        <v>1151</v>
      </c>
      <c r="D4610" s="373"/>
      <c r="E4610" s="212">
        <f t="shared" si="6173"/>
        <v>-2929</v>
      </c>
      <c r="F4610" s="197">
        <v>3</v>
      </c>
      <c r="G4610" s="208" t="s">
        <v>287</v>
      </c>
      <c r="H4610" s="373"/>
      <c r="I4610" s="373"/>
      <c r="J4610" s="567"/>
      <c r="K4610" s="407">
        <f t="shared" si="6216"/>
        <v>826</v>
      </c>
      <c r="L4610" s="407">
        <f t="shared" si="6216"/>
        <v>756</v>
      </c>
      <c r="M4610" s="407">
        <f t="shared" si="6216"/>
        <v>691</v>
      </c>
      <c r="N4610" s="566"/>
      <c r="O4610" s="407">
        <f>O4606+1</f>
        <v>464</v>
      </c>
      <c r="P4610" s="407">
        <f>P4606+1</f>
        <v>277</v>
      </c>
      <c r="Q4610" s="407">
        <f>Q4606+1</f>
        <v>95</v>
      </c>
      <c r="R4610" s="200"/>
    </row>
    <row r="4611" spans="3:18" ht="14.6" customHeight="1" x14ac:dyDescent="0.5">
      <c r="C4611" s="408"/>
      <c r="D4611" s="373"/>
      <c r="E4611" s="345"/>
      <c r="F4611" s="197">
        <v>4</v>
      </c>
      <c r="G4611" s="209" t="s">
        <v>605</v>
      </c>
      <c r="H4611" s="373"/>
      <c r="I4611" s="373"/>
      <c r="J4611" s="567"/>
      <c r="K4611" s="407"/>
      <c r="L4611" s="407"/>
      <c r="M4611" s="407"/>
      <c r="N4611" s="566"/>
      <c r="O4611" s="407"/>
      <c r="P4611" s="407"/>
      <c r="Q4611" s="407"/>
      <c r="R4611" s="200"/>
    </row>
    <row r="4612" spans="3:18" ht="14.6" customHeight="1" x14ac:dyDescent="0.5">
      <c r="C4612" s="406" t="str">
        <f t="shared" ref="C4612" si="6220">C4608</f>
        <v>Pre-Flood</v>
      </c>
      <c r="D4612" s="373"/>
      <c r="E4612" s="201">
        <f t="shared" si="6168"/>
        <v>2929</v>
      </c>
      <c r="F4612" s="197">
        <v>1</v>
      </c>
      <c r="G4612" s="203" t="s">
        <v>288</v>
      </c>
      <c r="H4612" s="373"/>
      <c r="I4612" s="373"/>
      <c r="J4612" s="567"/>
      <c r="K4612" s="408"/>
      <c r="L4612" s="408"/>
      <c r="M4612" s="408"/>
      <c r="N4612" s="566"/>
      <c r="O4612" s="408"/>
      <c r="P4612" s="408"/>
      <c r="Q4612" s="408"/>
      <c r="R4612" s="200"/>
    </row>
    <row r="4613" spans="3:18" ht="14.6" customHeight="1" x14ac:dyDescent="0.5">
      <c r="C4613" s="407">
        <f t="shared" ref="C4613" si="6221">C4609-1</f>
        <v>504</v>
      </c>
      <c r="D4613" s="373"/>
      <c r="E4613" s="212" t="str">
        <f t="shared" si="6170"/>
        <v>BC</v>
      </c>
      <c r="F4613" s="197">
        <v>2</v>
      </c>
      <c r="G4613" s="206" t="s">
        <v>604</v>
      </c>
      <c r="H4613" s="373"/>
      <c r="I4613" s="373"/>
      <c r="J4613" s="567"/>
      <c r="K4613" s="406" t="str">
        <f t="shared" si="6214"/>
        <v>Cainan</v>
      </c>
      <c r="L4613" s="406" t="str">
        <f t="shared" si="6214"/>
        <v>Mahalaleel</v>
      </c>
      <c r="M4613" s="406" t="str">
        <f t="shared" si="6214"/>
        <v>Jared</v>
      </c>
      <c r="N4613" s="566"/>
      <c r="O4613" s="406" t="str">
        <f>O4609</f>
        <v>Methusaleh</v>
      </c>
      <c r="P4613" s="406" t="str">
        <f>P4609</f>
        <v>Lamech</v>
      </c>
      <c r="Q4613" s="406" t="str">
        <f>Q4609</f>
        <v>Noah</v>
      </c>
      <c r="R4613" s="200"/>
    </row>
    <row r="4614" spans="3:18" ht="14.6" customHeight="1" x14ac:dyDescent="0.5">
      <c r="C4614" s="407">
        <f t="shared" ref="C4614" si="6222">C4610+1</f>
        <v>1152</v>
      </c>
      <c r="D4614" s="373"/>
      <c r="E4614" s="212">
        <f t="shared" si="6173"/>
        <v>-2928</v>
      </c>
      <c r="F4614" s="197">
        <v>3</v>
      </c>
      <c r="G4614" s="208" t="s">
        <v>287</v>
      </c>
      <c r="H4614" s="373"/>
      <c r="I4614" s="373"/>
      <c r="J4614" s="567"/>
      <c r="K4614" s="407">
        <f t="shared" si="6216"/>
        <v>827</v>
      </c>
      <c r="L4614" s="407">
        <f t="shared" si="6216"/>
        <v>757</v>
      </c>
      <c r="M4614" s="407">
        <f t="shared" si="6216"/>
        <v>692</v>
      </c>
      <c r="N4614" s="566"/>
      <c r="O4614" s="407">
        <f>O4610+1</f>
        <v>465</v>
      </c>
      <c r="P4614" s="407">
        <f>P4610+1</f>
        <v>278</v>
      </c>
      <c r="Q4614" s="407">
        <f>Q4610+1</f>
        <v>96</v>
      </c>
      <c r="R4614" s="200"/>
    </row>
    <row r="4615" spans="3:18" ht="14.6" customHeight="1" x14ac:dyDescent="0.5">
      <c r="C4615" s="408"/>
      <c r="D4615" s="373"/>
      <c r="E4615" s="345"/>
      <c r="F4615" s="197">
        <v>4</v>
      </c>
      <c r="G4615" s="209" t="s">
        <v>605</v>
      </c>
      <c r="H4615" s="373"/>
      <c r="I4615" s="373"/>
      <c r="J4615" s="567"/>
      <c r="K4615" s="407"/>
      <c r="L4615" s="407"/>
      <c r="M4615" s="407"/>
      <c r="N4615" s="566"/>
      <c r="O4615" s="407"/>
      <c r="P4615" s="407"/>
      <c r="Q4615" s="407"/>
      <c r="R4615" s="200"/>
    </row>
    <row r="4616" spans="3:18" ht="14.6" customHeight="1" x14ac:dyDescent="0.5">
      <c r="C4616" s="406" t="str">
        <f t="shared" ref="C4616" si="6223">C4612</f>
        <v>Pre-Flood</v>
      </c>
      <c r="D4616" s="373"/>
      <c r="E4616" s="201">
        <f t="shared" si="6168"/>
        <v>2928</v>
      </c>
      <c r="F4616" s="197">
        <v>1</v>
      </c>
      <c r="G4616" s="203" t="s">
        <v>288</v>
      </c>
      <c r="H4616" s="373"/>
      <c r="I4616" s="373"/>
      <c r="J4616" s="567"/>
      <c r="K4616" s="408"/>
      <c r="L4616" s="408"/>
      <c r="M4616" s="408"/>
      <c r="N4616" s="566"/>
      <c r="O4616" s="408"/>
      <c r="P4616" s="408"/>
      <c r="Q4616" s="408"/>
      <c r="R4616" s="200"/>
    </row>
    <row r="4617" spans="3:18" ht="14.6" customHeight="1" x14ac:dyDescent="0.5">
      <c r="C4617" s="407">
        <f t="shared" ref="C4617" si="6224">C4613-1</f>
        <v>503</v>
      </c>
      <c r="D4617" s="373"/>
      <c r="E4617" s="212" t="str">
        <f t="shared" si="6170"/>
        <v>BC</v>
      </c>
      <c r="F4617" s="197">
        <v>2</v>
      </c>
      <c r="G4617" s="206" t="s">
        <v>604</v>
      </c>
      <c r="H4617" s="373"/>
      <c r="I4617" s="373"/>
      <c r="J4617" s="567"/>
      <c r="K4617" s="406" t="str">
        <f t="shared" si="6214"/>
        <v>Cainan</v>
      </c>
      <c r="L4617" s="406" t="str">
        <f t="shared" si="6214"/>
        <v>Mahalaleel</v>
      </c>
      <c r="M4617" s="406" t="str">
        <f t="shared" si="6214"/>
        <v>Jared</v>
      </c>
      <c r="N4617" s="566"/>
      <c r="O4617" s="406" t="str">
        <f>O4613</f>
        <v>Methusaleh</v>
      </c>
      <c r="P4617" s="406" t="str">
        <f>P4613</f>
        <v>Lamech</v>
      </c>
      <c r="Q4617" s="406" t="str">
        <f>Q4613</f>
        <v>Noah</v>
      </c>
      <c r="R4617" s="200"/>
    </row>
    <row r="4618" spans="3:18" ht="14.6" customHeight="1" x14ac:dyDescent="0.5">
      <c r="C4618" s="407">
        <f t="shared" ref="C4618" si="6225">C4614+1</f>
        <v>1153</v>
      </c>
      <c r="D4618" s="373"/>
      <c r="E4618" s="212">
        <f t="shared" si="6173"/>
        <v>-2927</v>
      </c>
      <c r="F4618" s="197">
        <v>3</v>
      </c>
      <c r="G4618" s="208" t="s">
        <v>287</v>
      </c>
      <c r="H4618" s="373"/>
      <c r="I4618" s="373"/>
      <c r="J4618" s="567"/>
      <c r="K4618" s="407">
        <f t="shared" si="6216"/>
        <v>828</v>
      </c>
      <c r="L4618" s="407">
        <f t="shared" si="6216"/>
        <v>758</v>
      </c>
      <c r="M4618" s="407">
        <f t="shared" si="6216"/>
        <v>693</v>
      </c>
      <c r="N4618" s="566"/>
      <c r="O4618" s="407">
        <f>O4614+1</f>
        <v>466</v>
      </c>
      <c r="P4618" s="407">
        <f>P4614+1</f>
        <v>279</v>
      </c>
      <c r="Q4618" s="407">
        <f>Q4614+1</f>
        <v>97</v>
      </c>
      <c r="R4618" s="200"/>
    </row>
    <row r="4619" spans="3:18" ht="14.6" customHeight="1" x14ac:dyDescent="0.5">
      <c r="C4619" s="408"/>
      <c r="D4619" s="373"/>
      <c r="E4619" s="345"/>
      <c r="F4619" s="197">
        <v>4</v>
      </c>
      <c r="G4619" s="209" t="s">
        <v>605</v>
      </c>
      <c r="H4619" s="373"/>
      <c r="I4619" s="373"/>
      <c r="J4619" s="567"/>
      <c r="K4619" s="407"/>
      <c r="L4619" s="407"/>
      <c r="M4619" s="407"/>
      <c r="N4619" s="566"/>
      <c r="O4619" s="407"/>
      <c r="P4619" s="407"/>
      <c r="Q4619" s="407"/>
      <c r="R4619" s="200"/>
    </row>
    <row r="4620" spans="3:18" ht="14.6" customHeight="1" x14ac:dyDescent="0.5">
      <c r="C4620" s="406" t="str">
        <f t="shared" ref="C4620" si="6226">C4616</f>
        <v>Pre-Flood</v>
      </c>
      <c r="D4620" s="373"/>
      <c r="E4620" s="201">
        <f t="shared" ref="E4620:E4680" si="6227">E4616-1</f>
        <v>2927</v>
      </c>
      <c r="F4620" s="197">
        <v>1</v>
      </c>
      <c r="G4620" s="203" t="s">
        <v>288</v>
      </c>
      <c r="H4620" s="373"/>
      <c r="I4620" s="373"/>
      <c r="J4620" s="567"/>
      <c r="K4620" s="408"/>
      <c r="L4620" s="408"/>
      <c r="M4620" s="408"/>
      <c r="N4620" s="566"/>
      <c r="O4620" s="408"/>
      <c r="P4620" s="408"/>
      <c r="Q4620" s="408"/>
      <c r="R4620" s="200"/>
    </row>
    <row r="4621" spans="3:18" ht="14.6" customHeight="1" x14ac:dyDescent="0.5">
      <c r="C4621" s="407">
        <f t="shared" ref="C4621" si="6228">C4617-1</f>
        <v>502</v>
      </c>
      <c r="D4621" s="373"/>
      <c r="E4621" s="212" t="str">
        <f t="shared" ref="E4621:E4681" si="6229">E4617</f>
        <v>BC</v>
      </c>
      <c r="F4621" s="197">
        <v>2</v>
      </c>
      <c r="G4621" s="206" t="s">
        <v>604</v>
      </c>
      <c r="H4621" s="373"/>
      <c r="I4621" s="373"/>
      <c r="J4621" s="567"/>
      <c r="K4621" s="406" t="str">
        <f t="shared" ref="K4621:M4633" si="6230">K4617</f>
        <v>Cainan</v>
      </c>
      <c r="L4621" s="406" t="str">
        <f t="shared" si="6230"/>
        <v>Mahalaleel</v>
      </c>
      <c r="M4621" s="406" t="str">
        <f t="shared" si="6230"/>
        <v>Jared</v>
      </c>
      <c r="N4621" s="566"/>
      <c r="O4621" s="406" t="str">
        <f>O4617</f>
        <v>Methusaleh</v>
      </c>
      <c r="P4621" s="406" t="str">
        <f>P4617</f>
        <v>Lamech</v>
      </c>
      <c r="Q4621" s="406" t="str">
        <f>Q4617</f>
        <v>Noah</v>
      </c>
      <c r="R4621" s="200"/>
    </row>
    <row r="4622" spans="3:18" ht="14.6" customHeight="1" x14ac:dyDescent="0.5">
      <c r="C4622" s="407">
        <f t="shared" ref="C4622" si="6231">C4618+1</f>
        <v>1154</v>
      </c>
      <c r="D4622" s="373"/>
      <c r="E4622" s="212">
        <f t="shared" ref="E4622:E4682" si="6232">-E4620+1</f>
        <v>-2926</v>
      </c>
      <c r="F4622" s="197">
        <v>3</v>
      </c>
      <c r="G4622" s="208" t="s">
        <v>287</v>
      </c>
      <c r="H4622" s="373"/>
      <c r="I4622" s="373"/>
      <c r="J4622" s="567"/>
      <c r="K4622" s="407">
        <f t="shared" ref="K4622:M4634" si="6233">K4618+1</f>
        <v>829</v>
      </c>
      <c r="L4622" s="407">
        <f t="shared" si="6233"/>
        <v>759</v>
      </c>
      <c r="M4622" s="407">
        <f t="shared" si="6233"/>
        <v>694</v>
      </c>
      <c r="N4622" s="566"/>
      <c r="O4622" s="407">
        <f>O4618+1</f>
        <v>467</v>
      </c>
      <c r="P4622" s="407">
        <f>P4618+1</f>
        <v>280</v>
      </c>
      <c r="Q4622" s="407">
        <f>Q4618+1</f>
        <v>98</v>
      </c>
      <c r="R4622" s="200"/>
    </row>
    <row r="4623" spans="3:18" ht="14.6" customHeight="1" x14ac:dyDescent="0.5">
      <c r="C4623" s="408"/>
      <c r="D4623" s="373"/>
      <c r="E4623" s="345"/>
      <c r="F4623" s="197">
        <v>4</v>
      </c>
      <c r="G4623" s="209" t="s">
        <v>605</v>
      </c>
      <c r="H4623" s="373"/>
      <c r="I4623" s="373"/>
      <c r="J4623" s="567"/>
      <c r="K4623" s="407"/>
      <c r="L4623" s="407"/>
      <c r="M4623" s="407"/>
      <c r="N4623" s="566"/>
      <c r="O4623" s="407"/>
      <c r="P4623" s="407"/>
      <c r="Q4623" s="407"/>
      <c r="R4623" s="200"/>
    </row>
    <row r="4624" spans="3:18" ht="14.6" customHeight="1" x14ac:dyDescent="0.5">
      <c r="C4624" s="406" t="str">
        <f t="shared" ref="C4624" si="6234">C4620</f>
        <v>Pre-Flood</v>
      </c>
      <c r="D4624" s="373"/>
      <c r="E4624" s="201">
        <f t="shared" si="6227"/>
        <v>2926</v>
      </c>
      <c r="F4624" s="197">
        <v>1</v>
      </c>
      <c r="G4624" s="203" t="s">
        <v>288</v>
      </c>
      <c r="H4624" s="373"/>
      <c r="I4624" s="373"/>
      <c r="J4624" s="567"/>
      <c r="K4624" s="408"/>
      <c r="L4624" s="408"/>
      <c r="M4624" s="408"/>
      <c r="N4624" s="566"/>
      <c r="O4624" s="408"/>
      <c r="P4624" s="408"/>
      <c r="Q4624" s="408"/>
      <c r="R4624" s="200"/>
    </row>
    <row r="4625" spans="3:18" ht="14.6" customHeight="1" x14ac:dyDescent="0.5">
      <c r="C4625" s="407">
        <f t="shared" ref="C4625" si="6235">C4621-1</f>
        <v>501</v>
      </c>
      <c r="D4625" s="373"/>
      <c r="E4625" s="212" t="str">
        <f t="shared" si="6229"/>
        <v>BC</v>
      </c>
      <c r="F4625" s="197">
        <v>2</v>
      </c>
      <c r="G4625" s="206" t="s">
        <v>604</v>
      </c>
      <c r="H4625" s="373"/>
      <c r="I4625" s="373"/>
      <c r="J4625" s="567"/>
      <c r="K4625" s="406" t="str">
        <f t="shared" si="6230"/>
        <v>Cainan</v>
      </c>
      <c r="L4625" s="406" t="str">
        <f t="shared" si="6230"/>
        <v>Mahalaleel</v>
      </c>
      <c r="M4625" s="406" t="str">
        <f t="shared" si="6230"/>
        <v>Jared</v>
      </c>
      <c r="N4625" s="566"/>
      <c r="O4625" s="406" t="str">
        <f>O4621</f>
        <v>Methusaleh</v>
      </c>
      <c r="P4625" s="406" t="str">
        <f>P4621</f>
        <v>Lamech</v>
      </c>
      <c r="Q4625" s="406" t="str">
        <f>Q4621</f>
        <v>Noah</v>
      </c>
      <c r="R4625" s="200"/>
    </row>
    <row r="4626" spans="3:18" ht="14.6" customHeight="1" x14ac:dyDescent="0.5">
      <c r="C4626" s="407">
        <f t="shared" ref="C4626" si="6236">C4622+1</f>
        <v>1155</v>
      </c>
      <c r="D4626" s="373"/>
      <c r="E4626" s="212">
        <f t="shared" si="6232"/>
        <v>-2925</v>
      </c>
      <c r="F4626" s="197">
        <v>3</v>
      </c>
      <c r="G4626" s="208" t="s">
        <v>287</v>
      </c>
      <c r="H4626" s="373"/>
      <c r="I4626" s="373"/>
      <c r="J4626" s="567"/>
      <c r="K4626" s="407">
        <f t="shared" si="6233"/>
        <v>830</v>
      </c>
      <c r="L4626" s="407">
        <f t="shared" si="6233"/>
        <v>760</v>
      </c>
      <c r="M4626" s="407">
        <f t="shared" si="6233"/>
        <v>695</v>
      </c>
      <c r="N4626" s="566"/>
      <c r="O4626" s="407">
        <f>O4622+1</f>
        <v>468</v>
      </c>
      <c r="P4626" s="407">
        <f>P4622+1</f>
        <v>281</v>
      </c>
      <c r="Q4626" s="407">
        <f>Q4622+1</f>
        <v>99</v>
      </c>
      <c r="R4626" s="200"/>
    </row>
    <row r="4627" spans="3:18" ht="14.6" customHeight="1" x14ac:dyDescent="0.5">
      <c r="C4627" s="408"/>
      <c r="D4627" s="373"/>
      <c r="E4627" s="345"/>
      <c r="F4627" s="197">
        <v>4</v>
      </c>
      <c r="G4627" s="209" t="s">
        <v>605</v>
      </c>
      <c r="H4627" s="373"/>
      <c r="I4627" s="373"/>
      <c r="J4627" s="567"/>
      <c r="K4627" s="407"/>
      <c r="L4627" s="407"/>
      <c r="M4627" s="407"/>
      <c r="N4627" s="566"/>
      <c r="O4627" s="407"/>
      <c r="P4627" s="407"/>
      <c r="Q4627" s="407"/>
      <c r="R4627" s="200"/>
    </row>
    <row r="4628" spans="3:18" ht="14.6" customHeight="1" x14ac:dyDescent="0.5">
      <c r="C4628" s="406" t="str">
        <f t="shared" ref="C4628" si="6237">C4624</f>
        <v>Pre-Flood</v>
      </c>
      <c r="D4628" s="373"/>
      <c r="E4628" s="201">
        <f t="shared" si="6227"/>
        <v>2925</v>
      </c>
      <c r="F4628" s="197">
        <v>1</v>
      </c>
      <c r="G4628" s="203" t="s">
        <v>288</v>
      </c>
      <c r="H4628" s="373"/>
      <c r="I4628" s="373"/>
      <c r="J4628" s="567"/>
      <c r="K4628" s="408"/>
      <c r="L4628" s="408"/>
      <c r="M4628" s="408"/>
      <c r="N4628" s="566"/>
      <c r="O4628" s="408"/>
      <c r="P4628" s="408"/>
      <c r="Q4628" s="408"/>
      <c r="R4628" s="200"/>
    </row>
    <row r="4629" spans="3:18" ht="14.6" customHeight="1" x14ac:dyDescent="0.5">
      <c r="C4629" s="407">
        <f t="shared" ref="C4629" si="6238">C4625-1</f>
        <v>500</v>
      </c>
      <c r="D4629" s="373"/>
      <c r="E4629" s="212" t="str">
        <f t="shared" si="6229"/>
        <v>BC</v>
      </c>
      <c r="F4629" s="197">
        <v>2</v>
      </c>
      <c r="G4629" s="206" t="s">
        <v>604</v>
      </c>
      <c r="H4629" s="373"/>
      <c r="I4629" s="373"/>
      <c r="J4629" s="567"/>
      <c r="K4629" s="406" t="str">
        <f t="shared" si="6230"/>
        <v>Cainan</v>
      </c>
      <c r="L4629" s="406" t="str">
        <f t="shared" si="6230"/>
        <v>Mahalaleel</v>
      </c>
      <c r="M4629" s="406" t="str">
        <f t="shared" si="6230"/>
        <v>Jared</v>
      </c>
      <c r="N4629" s="566"/>
      <c r="O4629" s="406" t="str">
        <f>O4625</f>
        <v>Methusaleh</v>
      </c>
      <c r="P4629" s="406" t="str">
        <f>P4625</f>
        <v>Lamech</v>
      </c>
      <c r="Q4629" s="406" t="str">
        <f>Q4625</f>
        <v>Noah</v>
      </c>
      <c r="R4629" s="200"/>
    </row>
    <row r="4630" spans="3:18" ht="14.6" customHeight="1" x14ac:dyDescent="0.5">
      <c r="C4630" s="407">
        <f t="shared" ref="C4630" si="6239">C4626+1</f>
        <v>1156</v>
      </c>
      <c r="D4630" s="373"/>
      <c r="E4630" s="212">
        <f t="shared" si="6232"/>
        <v>-2924</v>
      </c>
      <c r="F4630" s="197">
        <v>3</v>
      </c>
      <c r="G4630" s="208" t="s">
        <v>287</v>
      </c>
      <c r="H4630" s="373"/>
      <c r="I4630" s="373"/>
      <c r="J4630" s="567"/>
      <c r="K4630" s="407">
        <f t="shared" si="6233"/>
        <v>831</v>
      </c>
      <c r="L4630" s="407">
        <f t="shared" si="6233"/>
        <v>761</v>
      </c>
      <c r="M4630" s="407">
        <f t="shared" si="6233"/>
        <v>696</v>
      </c>
      <c r="N4630" s="566"/>
      <c r="O4630" s="407">
        <f>O4626+1</f>
        <v>469</v>
      </c>
      <c r="P4630" s="407">
        <f>P4626+1</f>
        <v>282</v>
      </c>
      <c r="Q4630" s="407">
        <f>Q4626+1</f>
        <v>100</v>
      </c>
      <c r="R4630" s="200"/>
    </row>
    <row r="4631" spans="3:18" ht="14.6" customHeight="1" x14ac:dyDescent="0.5">
      <c r="C4631" s="408"/>
      <c r="D4631" s="373"/>
      <c r="E4631" s="345"/>
      <c r="F4631" s="197">
        <v>4</v>
      </c>
      <c r="G4631" s="209" t="s">
        <v>605</v>
      </c>
      <c r="H4631" s="373"/>
      <c r="I4631" s="373"/>
      <c r="J4631" s="567"/>
      <c r="K4631" s="407"/>
      <c r="L4631" s="407"/>
      <c r="M4631" s="407"/>
      <c r="N4631" s="566"/>
      <c r="O4631" s="407"/>
      <c r="P4631" s="407"/>
      <c r="Q4631" s="407"/>
      <c r="R4631" s="200"/>
    </row>
    <row r="4632" spans="3:18" ht="14.6" customHeight="1" x14ac:dyDescent="0.5">
      <c r="C4632" s="406" t="str">
        <f t="shared" ref="C4632" si="6240">C4628</f>
        <v>Pre-Flood</v>
      </c>
      <c r="D4632" s="373"/>
      <c r="E4632" s="201">
        <f t="shared" si="6227"/>
        <v>2924</v>
      </c>
      <c r="F4632" s="197">
        <v>1</v>
      </c>
      <c r="G4632" s="203" t="s">
        <v>288</v>
      </c>
      <c r="H4632" s="373"/>
      <c r="I4632" s="373"/>
      <c r="J4632" s="567"/>
      <c r="K4632" s="408"/>
      <c r="L4632" s="408"/>
      <c r="M4632" s="408"/>
      <c r="N4632" s="566"/>
      <c r="O4632" s="408"/>
      <c r="P4632" s="408"/>
      <c r="Q4632" s="408"/>
      <c r="R4632" s="200"/>
    </row>
    <row r="4633" spans="3:18" ht="14.6" customHeight="1" x14ac:dyDescent="0.5">
      <c r="C4633" s="407">
        <f t="shared" ref="C4633" si="6241">C4629-1</f>
        <v>499</v>
      </c>
      <c r="D4633" s="373"/>
      <c r="E4633" s="212" t="str">
        <f t="shared" si="6229"/>
        <v>BC</v>
      </c>
      <c r="F4633" s="197">
        <v>2</v>
      </c>
      <c r="G4633" s="206" t="s">
        <v>604</v>
      </c>
      <c r="H4633" s="373"/>
      <c r="I4633" s="373"/>
      <c r="J4633" s="567"/>
      <c r="K4633" s="406" t="str">
        <f t="shared" si="6230"/>
        <v>Cainan</v>
      </c>
      <c r="L4633" s="406" t="str">
        <f t="shared" si="6230"/>
        <v>Mahalaleel</v>
      </c>
      <c r="M4633" s="406" t="str">
        <f t="shared" si="6230"/>
        <v>Jared</v>
      </c>
      <c r="N4633" s="566"/>
      <c r="O4633" s="406" t="str">
        <f>O4629</f>
        <v>Methusaleh</v>
      </c>
      <c r="P4633" s="406" t="str">
        <f>P4629</f>
        <v>Lamech</v>
      </c>
      <c r="Q4633" s="406" t="str">
        <f>Q4629</f>
        <v>Noah</v>
      </c>
      <c r="R4633" s="200"/>
    </row>
    <row r="4634" spans="3:18" ht="14.6" customHeight="1" x14ac:dyDescent="0.5">
      <c r="C4634" s="407">
        <f t="shared" ref="C4634" si="6242">C4630+1</f>
        <v>1157</v>
      </c>
      <c r="D4634" s="373"/>
      <c r="E4634" s="212">
        <f t="shared" si="6232"/>
        <v>-2923</v>
      </c>
      <c r="F4634" s="197">
        <v>3</v>
      </c>
      <c r="G4634" s="208" t="s">
        <v>287</v>
      </c>
      <c r="H4634" s="373"/>
      <c r="I4634" s="373"/>
      <c r="J4634" s="567"/>
      <c r="K4634" s="407">
        <f t="shared" si="6233"/>
        <v>832</v>
      </c>
      <c r="L4634" s="407">
        <f t="shared" si="6233"/>
        <v>762</v>
      </c>
      <c r="M4634" s="407">
        <f t="shared" si="6233"/>
        <v>697</v>
      </c>
      <c r="N4634" s="566"/>
      <c r="O4634" s="407">
        <f>O4630+1</f>
        <v>470</v>
      </c>
      <c r="P4634" s="407">
        <f>P4630+1</f>
        <v>283</v>
      </c>
      <c r="Q4634" s="407">
        <f>Q4630+1</f>
        <v>101</v>
      </c>
      <c r="R4634" s="200"/>
    </row>
    <row r="4635" spans="3:18" ht="14.6" customHeight="1" x14ac:dyDescent="0.5">
      <c r="C4635" s="408"/>
      <c r="D4635" s="373"/>
      <c r="E4635" s="345"/>
      <c r="F4635" s="197">
        <v>4</v>
      </c>
      <c r="G4635" s="209" t="s">
        <v>605</v>
      </c>
      <c r="H4635" s="373"/>
      <c r="I4635" s="373"/>
      <c r="J4635" s="567"/>
      <c r="K4635" s="407"/>
      <c r="L4635" s="407"/>
      <c r="M4635" s="407"/>
      <c r="N4635" s="566"/>
      <c r="O4635" s="407"/>
      <c r="P4635" s="407"/>
      <c r="Q4635" s="407"/>
      <c r="R4635" s="200"/>
    </row>
    <row r="4636" spans="3:18" ht="14.6" customHeight="1" x14ac:dyDescent="0.5">
      <c r="C4636" s="406" t="str">
        <f t="shared" ref="C4636" si="6243">C4632</f>
        <v>Pre-Flood</v>
      </c>
      <c r="D4636" s="373"/>
      <c r="E4636" s="201">
        <f t="shared" si="6227"/>
        <v>2923</v>
      </c>
      <c r="F4636" s="197">
        <v>1</v>
      </c>
      <c r="G4636" s="203" t="s">
        <v>288</v>
      </c>
      <c r="H4636" s="373"/>
      <c r="I4636" s="373"/>
      <c r="J4636" s="567"/>
      <c r="K4636" s="408"/>
      <c r="L4636" s="408"/>
      <c r="M4636" s="408"/>
      <c r="N4636" s="566"/>
      <c r="O4636" s="408"/>
      <c r="P4636" s="408"/>
      <c r="Q4636" s="408"/>
      <c r="R4636" s="200"/>
    </row>
    <row r="4637" spans="3:18" ht="14.6" customHeight="1" x14ac:dyDescent="0.5">
      <c r="C4637" s="407">
        <f t="shared" ref="C4637" si="6244">C4633-1</f>
        <v>498</v>
      </c>
      <c r="D4637" s="373"/>
      <c r="E4637" s="212" t="str">
        <f t="shared" si="6229"/>
        <v>BC</v>
      </c>
      <c r="F4637" s="197">
        <v>2</v>
      </c>
      <c r="G4637" s="206" t="s">
        <v>604</v>
      </c>
      <c r="H4637" s="373"/>
      <c r="I4637" s="373"/>
      <c r="J4637" s="567"/>
      <c r="K4637" s="406" t="str">
        <f t="shared" ref="K4637:M4649" si="6245">K4633</f>
        <v>Cainan</v>
      </c>
      <c r="L4637" s="406" t="str">
        <f t="shared" si="6245"/>
        <v>Mahalaleel</v>
      </c>
      <c r="M4637" s="406" t="str">
        <f t="shared" si="6245"/>
        <v>Jared</v>
      </c>
      <c r="N4637" s="566"/>
      <c r="O4637" s="406" t="str">
        <f>O4633</f>
        <v>Methusaleh</v>
      </c>
      <c r="P4637" s="406" t="str">
        <f>P4633</f>
        <v>Lamech</v>
      </c>
      <c r="Q4637" s="406" t="str">
        <f>Q4633</f>
        <v>Noah</v>
      </c>
      <c r="R4637" s="200"/>
    </row>
    <row r="4638" spans="3:18" ht="14.6" customHeight="1" x14ac:dyDescent="0.5">
      <c r="C4638" s="407">
        <f t="shared" ref="C4638" si="6246">C4634+1</f>
        <v>1158</v>
      </c>
      <c r="D4638" s="373"/>
      <c r="E4638" s="212">
        <f t="shared" si="6232"/>
        <v>-2922</v>
      </c>
      <c r="F4638" s="197">
        <v>3</v>
      </c>
      <c r="G4638" s="208" t="s">
        <v>287</v>
      </c>
      <c r="H4638" s="373"/>
      <c r="I4638" s="373"/>
      <c r="J4638" s="567"/>
      <c r="K4638" s="407">
        <f t="shared" ref="K4638:M4650" si="6247">K4634+1</f>
        <v>833</v>
      </c>
      <c r="L4638" s="407">
        <f t="shared" si="6247"/>
        <v>763</v>
      </c>
      <c r="M4638" s="407">
        <f t="shared" si="6247"/>
        <v>698</v>
      </c>
      <c r="N4638" s="566"/>
      <c r="O4638" s="407">
        <f>O4634+1</f>
        <v>471</v>
      </c>
      <c r="P4638" s="407">
        <f>P4634+1</f>
        <v>284</v>
      </c>
      <c r="Q4638" s="407">
        <f>Q4634+1</f>
        <v>102</v>
      </c>
      <c r="R4638" s="200"/>
    </row>
    <row r="4639" spans="3:18" ht="14.6" customHeight="1" x14ac:dyDescent="0.5">
      <c r="C4639" s="408"/>
      <c r="D4639" s="373"/>
      <c r="E4639" s="345"/>
      <c r="F4639" s="197">
        <v>4</v>
      </c>
      <c r="G4639" s="209" t="s">
        <v>605</v>
      </c>
      <c r="H4639" s="373"/>
      <c r="I4639" s="373"/>
      <c r="J4639" s="567"/>
      <c r="K4639" s="407"/>
      <c r="L4639" s="407"/>
      <c r="M4639" s="407"/>
      <c r="N4639" s="566"/>
      <c r="O4639" s="407"/>
      <c r="P4639" s="407"/>
      <c r="Q4639" s="407"/>
      <c r="R4639" s="200"/>
    </row>
    <row r="4640" spans="3:18" ht="14.6" customHeight="1" x14ac:dyDescent="0.5">
      <c r="C4640" s="406" t="str">
        <f t="shared" ref="C4640" si="6248">C4636</f>
        <v>Pre-Flood</v>
      </c>
      <c r="D4640" s="373"/>
      <c r="E4640" s="201">
        <f t="shared" si="6227"/>
        <v>2922</v>
      </c>
      <c r="F4640" s="197">
        <v>1</v>
      </c>
      <c r="G4640" s="203" t="s">
        <v>288</v>
      </c>
      <c r="H4640" s="373"/>
      <c r="I4640" s="373"/>
      <c r="J4640" s="567"/>
      <c r="K4640" s="408"/>
      <c r="L4640" s="408"/>
      <c r="M4640" s="408"/>
      <c r="N4640" s="566"/>
      <c r="O4640" s="408"/>
      <c r="P4640" s="408"/>
      <c r="Q4640" s="408"/>
      <c r="R4640" s="200"/>
    </row>
    <row r="4641" spans="3:18" ht="14.6" customHeight="1" x14ac:dyDescent="0.5">
      <c r="C4641" s="407">
        <f t="shared" ref="C4641" si="6249">C4637-1</f>
        <v>497</v>
      </c>
      <c r="D4641" s="373"/>
      <c r="E4641" s="212" t="str">
        <f t="shared" si="6229"/>
        <v>BC</v>
      </c>
      <c r="F4641" s="197">
        <v>2</v>
      </c>
      <c r="G4641" s="206" t="s">
        <v>604</v>
      </c>
      <c r="H4641" s="373"/>
      <c r="I4641" s="373"/>
      <c r="J4641" s="567"/>
      <c r="K4641" s="406" t="str">
        <f t="shared" si="6245"/>
        <v>Cainan</v>
      </c>
      <c r="L4641" s="406" t="str">
        <f t="shared" si="6245"/>
        <v>Mahalaleel</v>
      </c>
      <c r="M4641" s="406" t="str">
        <f t="shared" si="6245"/>
        <v>Jared</v>
      </c>
      <c r="N4641" s="566"/>
      <c r="O4641" s="406" t="str">
        <f>O4637</f>
        <v>Methusaleh</v>
      </c>
      <c r="P4641" s="406" t="str">
        <f>P4637</f>
        <v>Lamech</v>
      </c>
      <c r="Q4641" s="406" t="str">
        <f>Q4637</f>
        <v>Noah</v>
      </c>
      <c r="R4641" s="200"/>
    </row>
    <row r="4642" spans="3:18" ht="14.6" customHeight="1" x14ac:dyDescent="0.5">
      <c r="C4642" s="407">
        <f t="shared" ref="C4642" si="6250">C4638+1</f>
        <v>1159</v>
      </c>
      <c r="D4642" s="373"/>
      <c r="E4642" s="212">
        <f t="shared" si="6232"/>
        <v>-2921</v>
      </c>
      <c r="F4642" s="197">
        <v>3</v>
      </c>
      <c r="G4642" s="208" t="s">
        <v>287</v>
      </c>
      <c r="H4642" s="373"/>
      <c r="I4642" s="373"/>
      <c r="J4642" s="567"/>
      <c r="K4642" s="407">
        <f t="shared" si="6247"/>
        <v>834</v>
      </c>
      <c r="L4642" s="407">
        <f t="shared" si="6247"/>
        <v>764</v>
      </c>
      <c r="M4642" s="407">
        <f t="shared" si="6247"/>
        <v>699</v>
      </c>
      <c r="N4642" s="566"/>
      <c r="O4642" s="407">
        <f>O4638+1</f>
        <v>472</v>
      </c>
      <c r="P4642" s="407">
        <f>P4638+1</f>
        <v>285</v>
      </c>
      <c r="Q4642" s="407">
        <f>Q4638+1</f>
        <v>103</v>
      </c>
      <c r="R4642" s="200"/>
    </row>
    <row r="4643" spans="3:18" ht="14.6" customHeight="1" x14ac:dyDescent="0.5">
      <c r="C4643" s="408"/>
      <c r="D4643" s="373"/>
      <c r="E4643" s="345"/>
      <c r="F4643" s="197">
        <v>4</v>
      </c>
      <c r="G4643" s="209" t="s">
        <v>605</v>
      </c>
      <c r="H4643" s="373"/>
      <c r="I4643" s="373"/>
      <c r="J4643" s="567"/>
      <c r="K4643" s="407"/>
      <c r="L4643" s="407"/>
      <c r="M4643" s="407"/>
      <c r="N4643" s="566"/>
      <c r="O4643" s="407"/>
      <c r="P4643" s="407"/>
      <c r="Q4643" s="407"/>
      <c r="R4643" s="200"/>
    </row>
    <row r="4644" spans="3:18" ht="14.6" customHeight="1" x14ac:dyDescent="0.5">
      <c r="C4644" s="406" t="str">
        <f t="shared" ref="C4644" si="6251">C4640</f>
        <v>Pre-Flood</v>
      </c>
      <c r="D4644" s="373"/>
      <c r="E4644" s="201">
        <f t="shared" si="6227"/>
        <v>2921</v>
      </c>
      <c r="F4644" s="197">
        <v>1</v>
      </c>
      <c r="G4644" s="203" t="s">
        <v>288</v>
      </c>
      <c r="H4644" s="373"/>
      <c r="I4644" s="373"/>
      <c r="J4644" s="567"/>
      <c r="K4644" s="408"/>
      <c r="L4644" s="408"/>
      <c r="M4644" s="408"/>
      <c r="N4644" s="566"/>
      <c r="O4644" s="408"/>
      <c r="P4644" s="408"/>
      <c r="Q4644" s="408"/>
      <c r="R4644" s="200"/>
    </row>
    <row r="4645" spans="3:18" ht="14.6" customHeight="1" x14ac:dyDescent="0.5">
      <c r="C4645" s="407">
        <f t="shared" ref="C4645" si="6252">C4641-1</f>
        <v>496</v>
      </c>
      <c r="D4645" s="373"/>
      <c r="E4645" s="212" t="str">
        <f t="shared" si="6229"/>
        <v>BC</v>
      </c>
      <c r="F4645" s="197">
        <v>2</v>
      </c>
      <c r="G4645" s="206" t="s">
        <v>604</v>
      </c>
      <c r="H4645" s="373"/>
      <c r="I4645" s="373"/>
      <c r="J4645" s="567"/>
      <c r="K4645" s="406" t="str">
        <f t="shared" si="6245"/>
        <v>Cainan</v>
      </c>
      <c r="L4645" s="406" t="str">
        <f t="shared" si="6245"/>
        <v>Mahalaleel</v>
      </c>
      <c r="M4645" s="406" t="str">
        <f t="shared" si="6245"/>
        <v>Jared</v>
      </c>
      <c r="N4645" s="566"/>
      <c r="O4645" s="406" t="str">
        <f>O4641</f>
        <v>Methusaleh</v>
      </c>
      <c r="P4645" s="406" t="str">
        <f>P4641</f>
        <v>Lamech</v>
      </c>
      <c r="Q4645" s="406" t="str">
        <f>Q4641</f>
        <v>Noah</v>
      </c>
      <c r="R4645" s="200"/>
    </row>
    <row r="4646" spans="3:18" ht="14.6" customHeight="1" x14ac:dyDescent="0.5">
      <c r="C4646" s="407">
        <f t="shared" ref="C4646" si="6253">C4642+1</f>
        <v>1160</v>
      </c>
      <c r="D4646" s="373"/>
      <c r="E4646" s="212">
        <f t="shared" si="6232"/>
        <v>-2920</v>
      </c>
      <c r="F4646" s="197">
        <v>3</v>
      </c>
      <c r="G4646" s="208" t="s">
        <v>287</v>
      </c>
      <c r="H4646" s="373"/>
      <c r="I4646" s="373"/>
      <c r="J4646" s="567"/>
      <c r="K4646" s="407">
        <f t="shared" si="6247"/>
        <v>835</v>
      </c>
      <c r="L4646" s="407">
        <f t="shared" si="6247"/>
        <v>765</v>
      </c>
      <c r="M4646" s="407">
        <f t="shared" si="6247"/>
        <v>700</v>
      </c>
      <c r="N4646" s="566"/>
      <c r="O4646" s="407">
        <f>O4642+1</f>
        <v>473</v>
      </c>
      <c r="P4646" s="407">
        <f>P4642+1</f>
        <v>286</v>
      </c>
      <c r="Q4646" s="407">
        <f>Q4642+1</f>
        <v>104</v>
      </c>
      <c r="R4646" s="200"/>
    </row>
    <row r="4647" spans="3:18" ht="14.6" customHeight="1" x14ac:dyDescent="0.5">
      <c r="C4647" s="408"/>
      <c r="D4647" s="373"/>
      <c r="E4647" s="345"/>
      <c r="F4647" s="197">
        <v>4</v>
      </c>
      <c r="G4647" s="209" t="s">
        <v>605</v>
      </c>
      <c r="H4647" s="373"/>
      <c r="I4647" s="373"/>
      <c r="J4647" s="567"/>
      <c r="K4647" s="407"/>
      <c r="L4647" s="407"/>
      <c r="M4647" s="407"/>
      <c r="N4647" s="566"/>
      <c r="O4647" s="407"/>
      <c r="P4647" s="407"/>
      <c r="Q4647" s="407"/>
      <c r="R4647" s="200"/>
    </row>
    <row r="4648" spans="3:18" ht="14.6" customHeight="1" x14ac:dyDescent="0.5">
      <c r="C4648" s="406" t="str">
        <f t="shared" ref="C4648" si="6254">C4644</f>
        <v>Pre-Flood</v>
      </c>
      <c r="D4648" s="373"/>
      <c r="E4648" s="201">
        <f t="shared" si="6227"/>
        <v>2920</v>
      </c>
      <c r="F4648" s="197">
        <v>1</v>
      </c>
      <c r="G4648" s="203" t="s">
        <v>288</v>
      </c>
      <c r="H4648" s="373"/>
      <c r="I4648" s="373"/>
      <c r="J4648" s="567"/>
      <c r="K4648" s="408"/>
      <c r="L4648" s="408"/>
      <c r="M4648" s="408"/>
      <c r="N4648" s="566"/>
      <c r="O4648" s="408"/>
      <c r="P4648" s="408"/>
      <c r="Q4648" s="408"/>
      <c r="R4648" s="200"/>
    </row>
    <row r="4649" spans="3:18" ht="14.6" customHeight="1" x14ac:dyDescent="0.5">
      <c r="C4649" s="407">
        <f t="shared" ref="C4649" si="6255">C4645-1</f>
        <v>495</v>
      </c>
      <c r="D4649" s="373"/>
      <c r="E4649" s="212" t="str">
        <f t="shared" si="6229"/>
        <v>BC</v>
      </c>
      <c r="F4649" s="197">
        <v>2</v>
      </c>
      <c r="G4649" s="206" t="s">
        <v>604</v>
      </c>
      <c r="H4649" s="373"/>
      <c r="I4649" s="373"/>
      <c r="J4649" s="567"/>
      <c r="K4649" s="406" t="str">
        <f t="shared" si="6245"/>
        <v>Cainan</v>
      </c>
      <c r="L4649" s="406" t="str">
        <f t="shared" si="6245"/>
        <v>Mahalaleel</v>
      </c>
      <c r="M4649" s="406" t="str">
        <f t="shared" si="6245"/>
        <v>Jared</v>
      </c>
      <c r="N4649" s="566"/>
      <c r="O4649" s="406" t="str">
        <f>O4645</f>
        <v>Methusaleh</v>
      </c>
      <c r="P4649" s="406" t="str">
        <f>P4645</f>
        <v>Lamech</v>
      </c>
      <c r="Q4649" s="406" t="str">
        <f>Q4645</f>
        <v>Noah</v>
      </c>
      <c r="R4649" s="200"/>
    </row>
    <row r="4650" spans="3:18" ht="14.6" customHeight="1" x14ac:dyDescent="0.5">
      <c r="C4650" s="407">
        <f t="shared" ref="C4650" si="6256">C4646+1</f>
        <v>1161</v>
      </c>
      <c r="D4650" s="373"/>
      <c r="E4650" s="212">
        <f t="shared" si="6232"/>
        <v>-2919</v>
      </c>
      <c r="F4650" s="197">
        <v>3</v>
      </c>
      <c r="G4650" s="208" t="s">
        <v>287</v>
      </c>
      <c r="H4650" s="373"/>
      <c r="I4650" s="373"/>
      <c r="J4650" s="567"/>
      <c r="K4650" s="407">
        <f t="shared" si="6247"/>
        <v>836</v>
      </c>
      <c r="L4650" s="407">
        <f t="shared" si="6247"/>
        <v>766</v>
      </c>
      <c r="M4650" s="407">
        <f t="shared" si="6247"/>
        <v>701</v>
      </c>
      <c r="N4650" s="566"/>
      <c r="O4650" s="407">
        <f>O4646+1</f>
        <v>474</v>
      </c>
      <c r="P4650" s="407">
        <f>P4646+1</f>
        <v>287</v>
      </c>
      <c r="Q4650" s="407">
        <f>Q4646+1</f>
        <v>105</v>
      </c>
      <c r="R4650" s="200"/>
    </row>
    <row r="4651" spans="3:18" ht="14.6" customHeight="1" x14ac:dyDescent="0.5">
      <c r="C4651" s="408"/>
      <c r="D4651" s="373"/>
      <c r="E4651" s="345"/>
      <c r="F4651" s="197">
        <v>4</v>
      </c>
      <c r="G4651" s="209" t="s">
        <v>605</v>
      </c>
      <c r="H4651" s="373"/>
      <c r="I4651" s="373"/>
      <c r="J4651" s="567"/>
      <c r="K4651" s="407"/>
      <c r="L4651" s="407"/>
      <c r="M4651" s="407"/>
      <c r="N4651" s="566"/>
      <c r="O4651" s="407"/>
      <c r="P4651" s="407"/>
      <c r="Q4651" s="407"/>
      <c r="R4651" s="200"/>
    </row>
    <row r="4652" spans="3:18" ht="14.6" customHeight="1" x14ac:dyDescent="0.5">
      <c r="C4652" s="406" t="str">
        <f t="shared" ref="C4652" si="6257">C4648</f>
        <v>Pre-Flood</v>
      </c>
      <c r="D4652" s="373"/>
      <c r="E4652" s="201">
        <f t="shared" si="6227"/>
        <v>2919</v>
      </c>
      <c r="F4652" s="197">
        <v>1</v>
      </c>
      <c r="G4652" s="203" t="s">
        <v>288</v>
      </c>
      <c r="H4652" s="373"/>
      <c r="I4652" s="373"/>
      <c r="J4652" s="567"/>
      <c r="K4652" s="408"/>
      <c r="L4652" s="408"/>
      <c r="M4652" s="408"/>
      <c r="N4652" s="566"/>
      <c r="O4652" s="408"/>
      <c r="P4652" s="408"/>
      <c r="Q4652" s="408"/>
      <c r="R4652" s="200"/>
    </row>
    <row r="4653" spans="3:18" ht="14.6" customHeight="1" x14ac:dyDescent="0.5">
      <c r="C4653" s="407">
        <f t="shared" ref="C4653" si="6258">C4649-1</f>
        <v>494</v>
      </c>
      <c r="D4653" s="373"/>
      <c r="E4653" s="212" t="str">
        <f t="shared" si="6229"/>
        <v>BC</v>
      </c>
      <c r="F4653" s="197">
        <v>2</v>
      </c>
      <c r="G4653" s="206" t="s">
        <v>604</v>
      </c>
      <c r="H4653" s="373"/>
      <c r="I4653" s="373"/>
      <c r="J4653" s="567"/>
      <c r="K4653" s="406" t="str">
        <f t="shared" ref="K4653:M4665" si="6259">K4649</f>
        <v>Cainan</v>
      </c>
      <c r="L4653" s="406" t="str">
        <f t="shared" si="6259"/>
        <v>Mahalaleel</v>
      </c>
      <c r="M4653" s="406" t="str">
        <f t="shared" si="6259"/>
        <v>Jared</v>
      </c>
      <c r="N4653" s="566"/>
      <c r="O4653" s="406" t="str">
        <f>O4649</f>
        <v>Methusaleh</v>
      </c>
      <c r="P4653" s="406" t="str">
        <f>P4649</f>
        <v>Lamech</v>
      </c>
      <c r="Q4653" s="406" t="str">
        <f>Q4649</f>
        <v>Noah</v>
      </c>
      <c r="R4653" s="200"/>
    </row>
    <row r="4654" spans="3:18" ht="14.6" customHeight="1" x14ac:dyDescent="0.5">
      <c r="C4654" s="407">
        <f t="shared" ref="C4654" si="6260">C4650+1</f>
        <v>1162</v>
      </c>
      <c r="D4654" s="373"/>
      <c r="E4654" s="212">
        <f t="shared" si="6232"/>
        <v>-2918</v>
      </c>
      <c r="F4654" s="197">
        <v>3</v>
      </c>
      <c r="G4654" s="208" t="s">
        <v>287</v>
      </c>
      <c r="H4654" s="373"/>
      <c r="I4654" s="373"/>
      <c r="J4654" s="567"/>
      <c r="K4654" s="407">
        <f t="shared" ref="K4654:M4666" si="6261">K4650+1</f>
        <v>837</v>
      </c>
      <c r="L4654" s="407">
        <f t="shared" si="6261"/>
        <v>767</v>
      </c>
      <c r="M4654" s="407">
        <f t="shared" si="6261"/>
        <v>702</v>
      </c>
      <c r="N4654" s="566"/>
      <c r="O4654" s="407">
        <f>O4650+1</f>
        <v>475</v>
      </c>
      <c r="P4654" s="407">
        <f>P4650+1</f>
        <v>288</v>
      </c>
      <c r="Q4654" s="407">
        <f>Q4650+1</f>
        <v>106</v>
      </c>
      <c r="R4654" s="200"/>
    </row>
    <row r="4655" spans="3:18" ht="14.6" customHeight="1" x14ac:dyDescent="0.5">
      <c r="C4655" s="408"/>
      <c r="D4655" s="373"/>
      <c r="E4655" s="345"/>
      <c r="F4655" s="197">
        <v>4</v>
      </c>
      <c r="G4655" s="209" t="s">
        <v>605</v>
      </c>
      <c r="H4655" s="373"/>
      <c r="I4655" s="373"/>
      <c r="J4655" s="567"/>
      <c r="K4655" s="407"/>
      <c r="L4655" s="407"/>
      <c r="M4655" s="407"/>
      <c r="N4655" s="566"/>
      <c r="O4655" s="407"/>
      <c r="P4655" s="407"/>
      <c r="Q4655" s="407"/>
      <c r="R4655" s="200"/>
    </row>
    <row r="4656" spans="3:18" ht="14.6" customHeight="1" x14ac:dyDescent="0.5">
      <c r="C4656" s="406" t="str">
        <f t="shared" ref="C4656" si="6262">C4652</f>
        <v>Pre-Flood</v>
      </c>
      <c r="D4656" s="373"/>
      <c r="E4656" s="201">
        <f t="shared" si="6227"/>
        <v>2918</v>
      </c>
      <c r="F4656" s="197">
        <v>1</v>
      </c>
      <c r="G4656" s="203" t="s">
        <v>288</v>
      </c>
      <c r="H4656" s="373"/>
      <c r="I4656" s="373"/>
      <c r="J4656" s="567"/>
      <c r="K4656" s="408"/>
      <c r="L4656" s="408"/>
      <c r="M4656" s="408"/>
      <c r="N4656" s="566"/>
      <c r="O4656" s="408"/>
      <c r="P4656" s="408"/>
      <c r="Q4656" s="408"/>
      <c r="R4656" s="200"/>
    </row>
    <row r="4657" spans="3:18" ht="14.6" customHeight="1" x14ac:dyDescent="0.5">
      <c r="C4657" s="407">
        <f t="shared" ref="C4657" si="6263">C4653-1</f>
        <v>493</v>
      </c>
      <c r="D4657" s="373"/>
      <c r="E4657" s="212" t="str">
        <f t="shared" si="6229"/>
        <v>BC</v>
      </c>
      <c r="F4657" s="197">
        <v>2</v>
      </c>
      <c r="G4657" s="206" t="s">
        <v>604</v>
      </c>
      <c r="H4657" s="373"/>
      <c r="I4657" s="373"/>
      <c r="J4657" s="567"/>
      <c r="K4657" s="406" t="str">
        <f t="shared" si="6259"/>
        <v>Cainan</v>
      </c>
      <c r="L4657" s="406" t="str">
        <f t="shared" si="6259"/>
        <v>Mahalaleel</v>
      </c>
      <c r="M4657" s="406" t="str">
        <f t="shared" si="6259"/>
        <v>Jared</v>
      </c>
      <c r="N4657" s="566"/>
      <c r="O4657" s="406" t="str">
        <f>O4653</f>
        <v>Methusaleh</v>
      </c>
      <c r="P4657" s="406" t="str">
        <f>P4653</f>
        <v>Lamech</v>
      </c>
      <c r="Q4657" s="406" t="str">
        <f>Q4653</f>
        <v>Noah</v>
      </c>
      <c r="R4657" s="200"/>
    </row>
    <row r="4658" spans="3:18" ht="14.6" customHeight="1" x14ac:dyDescent="0.5">
      <c r="C4658" s="407">
        <f t="shared" ref="C4658" si="6264">C4654+1</f>
        <v>1163</v>
      </c>
      <c r="D4658" s="373"/>
      <c r="E4658" s="212">
        <f t="shared" si="6232"/>
        <v>-2917</v>
      </c>
      <c r="F4658" s="197">
        <v>3</v>
      </c>
      <c r="G4658" s="208" t="s">
        <v>287</v>
      </c>
      <c r="H4658" s="373"/>
      <c r="I4658" s="373"/>
      <c r="J4658" s="567"/>
      <c r="K4658" s="407">
        <f t="shared" si="6261"/>
        <v>838</v>
      </c>
      <c r="L4658" s="407">
        <f t="shared" si="6261"/>
        <v>768</v>
      </c>
      <c r="M4658" s="407">
        <f t="shared" si="6261"/>
        <v>703</v>
      </c>
      <c r="N4658" s="566"/>
      <c r="O4658" s="407">
        <f>O4654+1</f>
        <v>476</v>
      </c>
      <c r="P4658" s="407">
        <f>P4654+1</f>
        <v>289</v>
      </c>
      <c r="Q4658" s="407">
        <f>Q4654+1</f>
        <v>107</v>
      </c>
      <c r="R4658" s="200"/>
    </row>
    <row r="4659" spans="3:18" ht="14.6" customHeight="1" x14ac:dyDescent="0.5">
      <c r="C4659" s="408"/>
      <c r="D4659" s="373"/>
      <c r="E4659" s="345"/>
      <c r="F4659" s="197">
        <v>4</v>
      </c>
      <c r="G4659" s="209" t="s">
        <v>605</v>
      </c>
      <c r="H4659" s="373"/>
      <c r="I4659" s="373"/>
      <c r="J4659" s="567"/>
      <c r="K4659" s="407"/>
      <c r="L4659" s="407"/>
      <c r="M4659" s="407"/>
      <c r="N4659" s="566"/>
      <c r="O4659" s="407"/>
      <c r="P4659" s="407"/>
      <c r="Q4659" s="407"/>
      <c r="R4659" s="200"/>
    </row>
    <row r="4660" spans="3:18" ht="14.6" customHeight="1" x14ac:dyDescent="0.5">
      <c r="C4660" s="406" t="str">
        <f t="shared" ref="C4660" si="6265">C4656</f>
        <v>Pre-Flood</v>
      </c>
      <c r="D4660" s="373"/>
      <c r="E4660" s="201">
        <f t="shared" si="6227"/>
        <v>2917</v>
      </c>
      <c r="F4660" s="197">
        <v>1</v>
      </c>
      <c r="G4660" s="203" t="s">
        <v>288</v>
      </c>
      <c r="H4660" s="373"/>
      <c r="I4660" s="373"/>
      <c r="J4660" s="567"/>
      <c r="K4660" s="408"/>
      <c r="L4660" s="408"/>
      <c r="M4660" s="408"/>
      <c r="N4660" s="566"/>
      <c r="O4660" s="408"/>
      <c r="P4660" s="408"/>
      <c r="Q4660" s="408"/>
      <c r="R4660" s="200"/>
    </row>
    <row r="4661" spans="3:18" ht="14.6" customHeight="1" x14ac:dyDescent="0.5">
      <c r="C4661" s="407">
        <f t="shared" ref="C4661" si="6266">C4657-1</f>
        <v>492</v>
      </c>
      <c r="D4661" s="373"/>
      <c r="E4661" s="212" t="str">
        <f t="shared" si="6229"/>
        <v>BC</v>
      </c>
      <c r="F4661" s="197">
        <v>2</v>
      </c>
      <c r="G4661" s="206" t="s">
        <v>604</v>
      </c>
      <c r="H4661" s="373"/>
      <c r="I4661" s="373"/>
      <c r="J4661" s="567"/>
      <c r="K4661" s="406" t="str">
        <f t="shared" si="6259"/>
        <v>Cainan</v>
      </c>
      <c r="L4661" s="406" t="str">
        <f t="shared" si="6259"/>
        <v>Mahalaleel</v>
      </c>
      <c r="M4661" s="406" t="str">
        <f t="shared" si="6259"/>
        <v>Jared</v>
      </c>
      <c r="N4661" s="566"/>
      <c r="O4661" s="406" t="str">
        <f>O4657</f>
        <v>Methusaleh</v>
      </c>
      <c r="P4661" s="406" t="str">
        <f>P4657</f>
        <v>Lamech</v>
      </c>
      <c r="Q4661" s="406" t="str">
        <f>Q4657</f>
        <v>Noah</v>
      </c>
      <c r="R4661" s="200"/>
    </row>
    <row r="4662" spans="3:18" ht="14.6" customHeight="1" x14ac:dyDescent="0.5">
      <c r="C4662" s="407">
        <f t="shared" ref="C4662" si="6267">C4658+1</f>
        <v>1164</v>
      </c>
      <c r="D4662" s="373"/>
      <c r="E4662" s="212">
        <f t="shared" si="6232"/>
        <v>-2916</v>
      </c>
      <c r="F4662" s="197">
        <v>3</v>
      </c>
      <c r="G4662" s="208" t="s">
        <v>287</v>
      </c>
      <c r="H4662" s="373"/>
      <c r="I4662" s="373"/>
      <c r="J4662" s="567"/>
      <c r="K4662" s="407">
        <f t="shared" si="6261"/>
        <v>839</v>
      </c>
      <c r="L4662" s="407">
        <f t="shared" si="6261"/>
        <v>769</v>
      </c>
      <c r="M4662" s="407">
        <f t="shared" si="6261"/>
        <v>704</v>
      </c>
      <c r="N4662" s="566"/>
      <c r="O4662" s="407">
        <f>O4658+1</f>
        <v>477</v>
      </c>
      <c r="P4662" s="407">
        <f>P4658+1</f>
        <v>290</v>
      </c>
      <c r="Q4662" s="407">
        <f>Q4658+1</f>
        <v>108</v>
      </c>
      <c r="R4662" s="200"/>
    </row>
    <row r="4663" spans="3:18" ht="14.6" customHeight="1" x14ac:dyDescent="0.5">
      <c r="C4663" s="408"/>
      <c r="D4663" s="373"/>
      <c r="E4663" s="345"/>
      <c r="F4663" s="197">
        <v>4</v>
      </c>
      <c r="G4663" s="209" t="s">
        <v>605</v>
      </c>
      <c r="H4663" s="373"/>
      <c r="I4663" s="373"/>
      <c r="J4663" s="567"/>
      <c r="K4663" s="407"/>
      <c r="L4663" s="407"/>
      <c r="M4663" s="407"/>
      <c r="N4663" s="566"/>
      <c r="O4663" s="407"/>
      <c r="P4663" s="407"/>
      <c r="Q4663" s="407"/>
      <c r="R4663" s="200"/>
    </row>
    <row r="4664" spans="3:18" ht="14.6" customHeight="1" x14ac:dyDescent="0.5">
      <c r="C4664" s="406" t="str">
        <f t="shared" ref="C4664" si="6268">C4660</f>
        <v>Pre-Flood</v>
      </c>
      <c r="D4664" s="373"/>
      <c r="E4664" s="201">
        <f t="shared" si="6227"/>
        <v>2916</v>
      </c>
      <c r="F4664" s="197">
        <v>1</v>
      </c>
      <c r="G4664" s="203" t="s">
        <v>288</v>
      </c>
      <c r="H4664" s="373"/>
      <c r="I4664" s="373"/>
      <c r="J4664" s="567"/>
      <c r="K4664" s="408"/>
      <c r="L4664" s="408"/>
      <c r="M4664" s="408"/>
      <c r="N4664" s="566"/>
      <c r="O4664" s="408"/>
      <c r="P4664" s="408"/>
      <c r="Q4664" s="408"/>
      <c r="R4664" s="200"/>
    </row>
    <row r="4665" spans="3:18" ht="14.6" customHeight="1" x14ac:dyDescent="0.5">
      <c r="C4665" s="407">
        <f t="shared" ref="C4665" si="6269">C4661-1</f>
        <v>491</v>
      </c>
      <c r="D4665" s="373"/>
      <c r="E4665" s="212" t="str">
        <f t="shared" si="6229"/>
        <v>BC</v>
      </c>
      <c r="F4665" s="197">
        <v>2</v>
      </c>
      <c r="G4665" s="206" t="s">
        <v>604</v>
      </c>
      <c r="H4665" s="373"/>
      <c r="I4665" s="373"/>
      <c r="J4665" s="567"/>
      <c r="K4665" s="406" t="str">
        <f t="shared" si="6259"/>
        <v>Cainan</v>
      </c>
      <c r="L4665" s="406" t="str">
        <f t="shared" si="6259"/>
        <v>Mahalaleel</v>
      </c>
      <c r="M4665" s="406" t="str">
        <f t="shared" si="6259"/>
        <v>Jared</v>
      </c>
      <c r="N4665" s="566"/>
      <c r="O4665" s="406" t="str">
        <f>O4661</f>
        <v>Methusaleh</v>
      </c>
      <c r="P4665" s="406" t="str">
        <f>P4661</f>
        <v>Lamech</v>
      </c>
      <c r="Q4665" s="406" t="str">
        <f>Q4661</f>
        <v>Noah</v>
      </c>
      <c r="R4665" s="200"/>
    </row>
    <row r="4666" spans="3:18" ht="14.6" customHeight="1" x14ac:dyDescent="0.5">
      <c r="C4666" s="407">
        <f t="shared" ref="C4666" si="6270">C4662+1</f>
        <v>1165</v>
      </c>
      <c r="D4666" s="373"/>
      <c r="E4666" s="212">
        <f t="shared" si="6232"/>
        <v>-2915</v>
      </c>
      <c r="F4666" s="197">
        <v>3</v>
      </c>
      <c r="G4666" s="208" t="s">
        <v>287</v>
      </c>
      <c r="H4666" s="373"/>
      <c r="I4666" s="373"/>
      <c r="J4666" s="567"/>
      <c r="K4666" s="407">
        <f t="shared" si="6261"/>
        <v>840</v>
      </c>
      <c r="L4666" s="407">
        <f t="shared" si="6261"/>
        <v>770</v>
      </c>
      <c r="M4666" s="407">
        <f t="shared" si="6261"/>
        <v>705</v>
      </c>
      <c r="N4666" s="566"/>
      <c r="O4666" s="407">
        <f>O4662+1</f>
        <v>478</v>
      </c>
      <c r="P4666" s="407">
        <f>P4662+1</f>
        <v>291</v>
      </c>
      <c r="Q4666" s="407">
        <f>Q4662+1</f>
        <v>109</v>
      </c>
      <c r="R4666" s="200"/>
    </row>
    <row r="4667" spans="3:18" ht="14.6" customHeight="1" x14ac:dyDescent="0.5">
      <c r="C4667" s="408"/>
      <c r="D4667" s="373"/>
      <c r="E4667" s="345"/>
      <c r="F4667" s="197">
        <v>4</v>
      </c>
      <c r="G4667" s="209" t="s">
        <v>605</v>
      </c>
      <c r="H4667" s="373"/>
      <c r="I4667" s="373"/>
      <c r="J4667" s="567"/>
      <c r="K4667" s="407"/>
      <c r="L4667" s="407"/>
      <c r="M4667" s="407"/>
      <c r="N4667" s="566"/>
      <c r="O4667" s="407"/>
      <c r="P4667" s="407"/>
      <c r="Q4667" s="407"/>
      <c r="R4667" s="200"/>
    </row>
    <row r="4668" spans="3:18" ht="14.6" customHeight="1" x14ac:dyDescent="0.5">
      <c r="C4668" s="406" t="str">
        <f t="shared" ref="C4668" si="6271">C4664</f>
        <v>Pre-Flood</v>
      </c>
      <c r="D4668" s="373"/>
      <c r="E4668" s="201">
        <f t="shared" si="6227"/>
        <v>2915</v>
      </c>
      <c r="F4668" s="197">
        <v>1</v>
      </c>
      <c r="G4668" s="203" t="s">
        <v>288</v>
      </c>
      <c r="H4668" s="373"/>
      <c r="I4668" s="373"/>
      <c r="J4668" s="567"/>
      <c r="K4668" s="408"/>
      <c r="L4668" s="408"/>
      <c r="M4668" s="408"/>
      <c r="N4668" s="566"/>
      <c r="O4668" s="408"/>
      <c r="P4668" s="408"/>
      <c r="Q4668" s="408"/>
      <c r="R4668" s="200"/>
    </row>
    <row r="4669" spans="3:18" ht="14.6" customHeight="1" x14ac:dyDescent="0.5">
      <c r="C4669" s="407">
        <f t="shared" ref="C4669" si="6272">C4665-1</f>
        <v>490</v>
      </c>
      <c r="D4669" s="373"/>
      <c r="E4669" s="212" t="str">
        <f t="shared" si="6229"/>
        <v>BC</v>
      </c>
      <c r="F4669" s="197">
        <v>2</v>
      </c>
      <c r="G4669" s="206" t="s">
        <v>604</v>
      </c>
      <c r="H4669" s="373"/>
      <c r="I4669" s="373"/>
      <c r="J4669" s="567"/>
      <c r="K4669" s="406" t="str">
        <f t="shared" ref="K4669:M4681" si="6273">K4665</f>
        <v>Cainan</v>
      </c>
      <c r="L4669" s="406" t="str">
        <f t="shared" si="6273"/>
        <v>Mahalaleel</v>
      </c>
      <c r="M4669" s="406" t="str">
        <f t="shared" si="6273"/>
        <v>Jared</v>
      </c>
      <c r="N4669" s="566"/>
      <c r="O4669" s="406" t="str">
        <f>O4665</f>
        <v>Methusaleh</v>
      </c>
      <c r="P4669" s="406" t="str">
        <f>P4665</f>
        <v>Lamech</v>
      </c>
      <c r="Q4669" s="406" t="str">
        <f>Q4665</f>
        <v>Noah</v>
      </c>
      <c r="R4669" s="200"/>
    </row>
    <row r="4670" spans="3:18" ht="14.6" customHeight="1" x14ac:dyDescent="0.5">
      <c r="C4670" s="407">
        <f t="shared" ref="C4670" si="6274">C4666+1</f>
        <v>1166</v>
      </c>
      <c r="D4670" s="373"/>
      <c r="E4670" s="212">
        <f t="shared" si="6232"/>
        <v>-2914</v>
      </c>
      <c r="F4670" s="197">
        <v>3</v>
      </c>
      <c r="G4670" s="208" t="s">
        <v>287</v>
      </c>
      <c r="H4670" s="373"/>
      <c r="I4670" s="373"/>
      <c r="J4670" s="567"/>
      <c r="K4670" s="407">
        <f t="shared" ref="K4670:M4682" si="6275">K4666+1</f>
        <v>841</v>
      </c>
      <c r="L4670" s="407">
        <f t="shared" si="6275"/>
        <v>771</v>
      </c>
      <c r="M4670" s="407">
        <f t="shared" si="6275"/>
        <v>706</v>
      </c>
      <c r="N4670" s="566"/>
      <c r="O4670" s="407">
        <f>O4666+1</f>
        <v>479</v>
      </c>
      <c r="P4670" s="407">
        <f>P4666+1</f>
        <v>292</v>
      </c>
      <c r="Q4670" s="407">
        <f>Q4666+1</f>
        <v>110</v>
      </c>
      <c r="R4670" s="200"/>
    </row>
    <row r="4671" spans="3:18" ht="14.6" customHeight="1" x14ac:dyDescent="0.5">
      <c r="C4671" s="408"/>
      <c r="D4671" s="373"/>
      <c r="E4671" s="345"/>
      <c r="F4671" s="197">
        <v>4</v>
      </c>
      <c r="G4671" s="209" t="s">
        <v>605</v>
      </c>
      <c r="H4671" s="373"/>
      <c r="I4671" s="373"/>
      <c r="J4671" s="567"/>
      <c r="K4671" s="407"/>
      <c r="L4671" s="407"/>
      <c r="M4671" s="407"/>
      <c r="N4671" s="566"/>
      <c r="O4671" s="407"/>
      <c r="P4671" s="407"/>
      <c r="Q4671" s="407"/>
      <c r="R4671" s="200"/>
    </row>
    <row r="4672" spans="3:18" ht="14.6" customHeight="1" x14ac:dyDescent="0.5">
      <c r="C4672" s="406" t="str">
        <f t="shared" ref="C4672" si="6276">C4668</f>
        <v>Pre-Flood</v>
      </c>
      <c r="D4672" s="373"/>
      <c r="E4672" s="201">
        <f t="shared" si="6227"/>
        <v>2914</v>
      </c>
      <c r="F4672" s="197">
        <v>1</v>
      </c>
      <c r="G4672" s="203" t="s">
        <v>288</v>
      </c>
      <c r="H4672" s="373"/>
      <c r="I4672" s="373"/>
      <c r="J4672" s="567"/>
      <c r="K4672" s="408"/>
      <c r="L4672" s="408"/>
      <c r="M4672" s="408"/>
      <c r="N4672" s="566"/>
      <c r="O4672" s="408"/>
      <c r="P4672" s="408"/>
      <c r="Q4672" s="408"/>
      <c r="R4672" s="200"/>
    </row>
    <row r="4673" spans="3:18" ht="14.6" customHeight="1" x14ac:dyDescent="0.5">
      <c r="C4673" s="407">
        <f t="shared" ref="C4673" si="6277">C4669-1</f>
        <v>489</v>
      </c>
      <c r="D4673" s="373"/>
      <c r="E4673" s="212" t="str">
        <f t="shared" si="6229"/>
        <v>BC</v>
      </c>
      <c r="F4673" s="197">
        <v>2</v>
      </c>
      <c r="G4673" s="206" t="s">
        <v>604</v>
      </c>
      <c r="H4673" s="373"/>
      <c r="I4673" s="373"/>
      <c r="J4673" s="567"/>
      <c r="K4673" s="406" t="str">
        <f t="shared" si="6273"/>
        <v>Cainan</v>
      </c>
      <c r="L4673" s="406" t="str">
        <f t="shared" si="6273"/>
        <v>Mahalaleel</v>
      </c>
      <c r="M4673" s="406" t="str">
        <f t="shared" si="6273"/>
        <v>Jared</v>
      </c>
      <c r="N4673" s="566"/>
      <c r="O4673" s="406" t="str">
        <f>O4669</f>
        <v>Methusaleh</v>
      </c>
      <c r="P4673" s="406" t="str">
        <f>P4669</f>
        <v>Lamech</v>
      </c>
      <c r="Q4673" s="406" t="str">
        <f>Q4669</f>
        <v>Noah</v>
      </c>
      <c r="R4673" s="200"/>
    </row>
    <row r="4674" spans="3:18" ht="14.6" customHeight="1" x14ac:dyDescent="0.5">
      <c r="C4674" s="407">
        <f t="shared" ref="C4674" si="6278">C4670+1</f>
        <v>1167</v>
      </c>
      <c r="D4674" s="373"/>
      <c r="E4674" s="212">
        <f t="shared" si="6232"/>
        <v>-2913</v>
      </c>
      <c r="F4674" s="197">
        <v>3</v>
      </c>
      <c r="G4674" s="208" t="s">
        <v>287</v>
      </c>
      <c r="H4674" s="373"/>
      <c r="I4674" s="373"/>
      <c r="J4674" s="567"/>
      <c r="K4674" s="407">
        <f t="shared" si="6275"/>
        <v>842</v>
      </c>
      <c r="L4674" s="407">
        <f t="shared" si="6275"/>
        <v>772</v>
      </c>
      <c r="M4674" s="407">
        <f t="shared" si="6275"/>
        <v>707</v>
      </c>
      <c r="N4674" s="566"/>
      <c r="O4674" s="407">
        <f>O4670+1</f>
        <v>480</v>
      </c>
      <c r="P4674" s="407">
        <f>P4670+1</f>
        <v>293</v>
      </c>
      <c r="Q4674" s="407">
        <f>Q4670+1</f>
        <v>111</v>
      </c>
      <c r="R4674" s="200"/>
    </row>
    <row r="4675" spans="3:18" ht="14.6" customHeight="1" x14ac:dyDescent="0.5">
      <c r="C4675" s="408"/>
      <c r="D4675" s="373"/>
      <c r="E4675" s="345"/>
      <c r="F4675" s="197">
        <v>4</v>
      </c>
      <c r="G4675" s="209" t="s">
        <v>605</v>
      </c>
      <c r="H4675" s="373"/>
      <c r="I4675" s="373"/>
      <c r="J4675" s="567"/>
      <c r="K4675" s="407"/>
      <c r="L4675" s="407"/>
      <c r="M4675" s="407"/>
      <c r="N4675" s="566"/>
      <c r="O4675" s="407"/>
      <c r="P4675" s="407"/>
      <c r="Q4675" s="407"/>
      <c r="R4675" s="200"/>
    </row>
    <row r="4676" spans="3:18" ht="14.6" customHeight="1" x14ac:dyDescent="0.5">
      <c r="C4676" s="406" t="str">
        <f t="shared" ref="C4676" si="6279">C4672</f>
        <v>Pre-Flood</v>
      </c>
      <c r="D4676" s="373"/>
      <c r="E4676" s="201">
        <f t="shared" si="6227"/>
        <v>2913</v>
      </c>
      <c r="F4676" s="197">
        <v>1</v>
      </c>
      <c r="G4676" s="203" t="s">
        <v>288</v>
      </c>
      <c r="H4676" s="373"/>
      <c r="I4676" s="373"/>
      <c r="J4676" s="567"/>
      <c r="K4676" s="408"/>
      <c r="L4676" s="408"/>
      <c r="M4676" s="408"/>
      <c r="N4676" s="566"/>
      <c r="O4676" s="408"/>
      <c r="P4676" s="408"/>
      <c r="Q4676" s="408"/>
      <c r="R4676" s="200"/>
    </row>
    <row r="4677" spans="3:18" ht="14.6" customHeight="1" x14ac:dyDescent="0.5">
      <c r="C4677" s="407">
        <f t="shared" ref="C4677" si="6280">C4673-1</f>
        <v>488</v>
      </c>
      <c r="D4677" s="373"/>
      <c r="E4677" s="212" t="str">
        <f t="shared" si="6229"/>
        <v>BC</v>
      </c>
      <c r="F4677" s="197">
        <v>2</v>
      </c>
      <c r="G4677" s="206" t="s">
        <v>604</v>
      </c>
      <c r="H4677" s="373"/>
      <c r="I4677" s="373"/>
      <c r="J4677" s="567"/>
      <c r="K4677" s="406" t="str">
        <f t="shared" si="6273"/>
        <v>Cainan</v>
      </c>
      <c r="L4677" s="406" t="str">
        <f t="shared" si="6273"/>
        <v>Mahalaleel</v>
      </c>
      <c r="M4677" s="406" t="str">
        <f t="shared" si="6273"/>
        <v>Jared</v>
      </c>
      <c r="N4677" s="566"/>
      <c r="O4677" s="406" t="str">
        <f>O4673</f>
        <v>Methusaleh</v>
      </c>
      <c r="P4677" s="406" t="str">
        <f>P4673</f>
        <v>Lamech</v>
      </c>
      <c r="Q4677" s="406" t="str">
        <f>Q4673</f>
        <v>Noah</v>
      </c>
      <c r="R4677" s="200"/>
    </row>
    <row r="4678" spans="3:18" ht="14.6" customHeight="1" x14ac:dyDescent="0.5">
      <c r="C4678" s="407">
        <f t="shared" ref="C4678" si="6281">C4674+1</f>
        <v>1168</v>
      </c>
      <c r="D4678" s="373"/>
      <c r="E4678" s="212">
        <f t="shared" si="6232"/>
        <v>-2912</v>
      </c>
      <c r="F4678" s="197">
        <v>3</v>
      </c>
      <c r="G4678" s="208" t="s">
        <v>287</v>
      </c>
      <c r="H4678" s="373"/>
      <c r="I4678" s="373"/>
      <c r="J4678" s="567"/>
      <c r="K4678" s="407">
        <f t="shared" si="6275"/>
        <v>843</v>
      </c>
      <c r="L4678" s="407">
        <f t="shared" si="6275"/>
        <v>773</v>
      </c>
      <c r="M4678" s="407">
        <f t="shared" si="6275"/>
        <v>708</v>
      </c>
      <c r="N4678" s="566"/>
      <c r="O4678" s="407">
        <f>O4674+1</f>
        <v>481</v>
      </c>
      <c r="P4678" s="407">
        <f>P4674+1</f>
        <v>294</v>
      </c>
      <c r="Q4678" s="407">
        <f>Q4674+1</f>
        <v>112</v>
      </c>
      <c r="R4678" s="200"/>
    </row>
    <row r="4679" spans="3:18" ht="14.6" customHeight="1" x14ac:dyDescent="0.5">
      <c r="C4679" s="408"/>
      <c r="D4679" s="373"/>
      <c r="E4679" s="345"/>
      <c r="F4679" s="197">
        <v>4</v>
      </c>
      <c r="G4679" s="209" t="s">
        <v>605</v>
      </c>
      <c r="H4679" s="373"/>
      <c r="I4679" s="373"/>
      <c r="J4679" s="567"/>
      <c r="K4679" s="407"/>
      <c r="L4679" s="407"/>
      <c r="M4679" s="407"/>
      <c r="N4679" s="566"/>
      <c r="O4679" s="407"/>
      <c r="P4679" s="407"/>
      <c r="Q4679" s="407"/>
      <c r="R4679" s="200"/>
    </row>
    <row r="4680" spans="3:18" ht="14.6" customHeight="1" x14ac:dyDescent="0.5">
      <c r="C4680" s="406" t="str">
        <f t="shared" ref="C4680" si="6282">C4676</f>
        <v>Pre-Flood</v>
      </c>
      <c r="D4680" s="373"/>
      <c r="E4680" s="201">
        <f t="shared" si="6227"/>
        <v>2912</v>
      </c>
      <c r="F4680" s="197">
        <v>1</v>
      </c>
      <c r="G4680" s="203" t="s">
        <v>288</v>
      </c>
      <c r="H4680" s="373"/>
      <c r="I4680" s="373"/>
      <c r="J4680" s="567"/>
      <c r="K4680" s="408"/>
      <c r="L4680" s="408"/>
      <c r="M4680" s="408"/>
      <c r="N4680" s="566"/>
      <c r="O4680" s="408"/>
      <c r="P4680" s="408"/>
      <c r="Q4680" s="408"/>
      <c r="R4680" s="200"/>
    </row>
    <row r="4681" spans="3:18" ht="14.6" customHeight="1" x14ac:dyDescent="0.5">
      <c r="C4681" s="407">
        <f t="shared" ref="C4681" si="6283">C4677-1</f>
        <v>487</v>
      </c>
      <c r="D4681" s="373"/>
      <c r="E4681" s="212" t="str">
        <f t="shared" si="6229"/>
        <v>BC</v>
      </c>
      <c r="F4681" s="197">
        <v>2</v>
      </c>
      <c r="G4681" s="206" t="s">
        <v>604</v>
      </c>
      <c r="H4681" s="373"/>
      <c r="I4681" s="373"/>
      <c r="J4681" s="567"/>
      <c r="K4681" s="406" t="str">
        <f t="shared" si="6273"/>
        <v>Cainan</v>
      </c>
      <c r="L4681" s="406" t="str">
        <f t="shared" si="6273"/>
        <v>Mahalaleel</v>
      </c>
      <c r="M4681" s="406" t="str">
        <f t="shared" si="6273"/>
        <v>Jared</v>
      </c>
      <c r="N4681" s="566"/>
      <c r="O4681" s="406" t="str">
        <f>O4677</f>
        <v>Methusaleh</v>
      </c>
      <c r="P4681" s="406" t="str">
        <f>P4677</f>
        <v>Lamech</v>
      </c>
      <c r="Q4681" s="406" t="str">
        <f>Q4677</f>
        <v>Noah</v>
      </c>
      <c r="R4681" s="200"/>
    </row>
    <row r="4682" spans="3:18" ht="14.6" customHeight="1" x14ac:dyDescent="0.5">
      <c r="C4682" s="407">
        <f t="shared" ref="C4682" si="6284">C4678+1</f>
        <v>1169</v>
      </c>
      <c r="D4682" s="373"/>
      <c r="E4682" s="212">
        <f t="shared" si="6232"/>
        <v>-2911</v>
      </c>
      <c r="F4682" s="197">
        <v>3</v>
      </c>
      <c r="G4682" s="208" t="s">
        <v>287</v>
      </c>
      <c r="H4682" s="373"/>
      <c r="I4682" s="373"/>
      <c r="J4682" s="567"/>
      <c r="K4682" s="407">
        <f t="shared" si="6275"/>
        <v>844</v>
      </c>
      <c r="L4682" s="407">
        <f t="shared" si="6275"/>
        <v>774</v>
      </c>
      <c r="M4682" s="407">
        <f t="shared" si="6275"/>
        <v>709</v>
      </c>
      <c r="N4682" s="566"/>
      <c r="O4682" s="407">
        <f>O4678+1</f>
        <v>482</v>
      </c>
      <c r="P4682" s="407">
        <f>P4678+1</f>
        <v>295</v>
      </c>
      <c r="Q4682" s="407">
        <f>Q4678+1</f>
        <v>113</v>
      </c>
      <c r="R4682" s="200"/>
    </row>
    <row r="4683" spans="3:18" ht="14.6" customHeight="1" x14ac:dyDescent="0.5">
      <c r="C4683" s="408"/>
      <c r="D4683" s="373"/>
      <c r="E4683" s="345"/>
      <c r="F4683" s="197">
        <v>4</v>
      </c>
      <c r="G4683" s="209" t="s">
        <v>605</v>
      </c>
      <c r="H4683" s="373"/>
      <c r="I4683" s="373"/>
      <c r="J4683" s="567"/>
      <c r="K4683" s="407"/>
      <c r="L4683" s="407"/>
      <c r="M4683" s="407"/>
      <c r="N4683" s="566"/>
      <c r="O4683" s="407"/>
      <c r="P4683" s="407"/>
      <c r="Q4683" s="407"/>
      <c r="R4683" s="200"/>
    </row>
    <row r="4684" spans="3:18" ht="14.6" customHeight="1" x14ac:dyDescent="0.5">
      <c r="C4684" s="406" t="str">
        <f t="shared" ref="C4684" si="6285">C4680</f>
        <v>Pre-Flood</v>
      </c>
      <c r="D4684" s="373"/>
      <c r="E4684" s="201">
        <f t="shared" ref="E4684:E4744" si="6286">E4680-1</f>
        <v>2911</v>
      </c>
      <c r="F4684" s="197">
        <v>1</v>
      </c>
      <c r="G4684" s="203" t="s">
        <v>288</v>
      </c>
      <c r="H4684" s="373"/>
      <c r="I4684" s="373"/>
      <c r="J4684" s="567"/>
      <c r="K4684" s="408"/>
      <c r="L4684" s="408"/>
      <c r="M4684" s="408"/>
      <c r="N4684" s="566"/>
      <c r="O4684" s="408"/>
      <c r="P4684" s="408"/>
      <c r="Q4684" s="408"/>
      <c r="R4684" s="200"/>
    </row>
    <row r="4685" spans="3:18" ht="14.6" customHeight="1" x14ac:dyDescent="0.5">
      <c r="C4685" s="407">
        <f t="shared" ref="C4685" si="6287">C4681-1</f>
        <v>486</v>
      </c>
      <c r="D4685" s="373"/>
      <c r="E4685" s="212" t="str">
        <f t="shared" ref="E4685:E4745" si="6288">E4681</f>
        <v>BC</v>
      </c>
      <c r="F4685" s="197">
        <v>2</v>
      </c>
      <c r="G4685" s="206" t="s">
        <v>604</v>
      </c>
      <c r="H4685" s="373"/>
      <c r="I4685" s="373"/>
      <c r="J4685" s="567"/>
      <c r="K4685" s="406" t="str">
        <f t="shared" ref="K4685:M4697" si="6289">K4681</f>
        <v>Cainan</v>
      </c>
      <c r="L4685" s="406" t="str">
        <f t="shared" si="6289"/>
        <v>Mahalaleel</v>
      </c>
      <c r="M4685" s="406" t="str">
        <f t="shared" si="6289"/>
        <v>Jared</v>
      </c>
      <c r="N4685" s="566"/>
      <c r="O4685" s="406" t="str">
        <f>O4681</f>
        <v>Methusaleh</v>
      </c>
      <c r="P4685" s="406" t="str">
        <f>P4681</f>
        <v>Lamech</v>
      </c>
      <c r="Q4685" s="406" t="str">
        <f>Q4681</f>
        <v>Noah</v>
      </c>
      <c r="R4685" s="200"/>
    </row>
    <row r="4686" spans="3:18" ht="14.6" customHeight="1" x14ac:dyDescent="0.5">
      <c r="C4686" s="407">
        <f t="shared" ref="C4686" si="6290">C4682+1</f>
        <v>1170</v>
      </c>
      <c r="D4686" s="373"/>
      <c r="E4686" s="212">
        <f t="shared" ref="E4686:E4746" si="6291">-E4684+1</f>
        <v>-2910</v>
      </c>
      <c r="F4686" s="197">
        <v>3</v>
      </c>
      <c r="G4686" s="208" t="s">
        <v>287</v>
      </c>
      <c r="H4686" s="373"/>
      <c r="I4686" s="373"/>
      <c r="J4686" s="567"/>
      <c r="K4686" s="407">
        <f t="shared" ref="K4686:M4698" si="6292">K4682+1</f>
        <v>845</v>
      </c>
      <c r="L4686" s="407">
        <f t="shared" si="6292"/>
        <v>775</v>
      </c>
      <c r="M4686" s="407">
        <f t="shared" si="6292"/>
        <v>710</v>
      </c>
      <c r="N4686" s="566"/>
      <c r="O4686" s="407">
        <f>O4682+1</f>
        <v>483</v>
      </c>
      <c r="P4686" s="407">
        <f>P4682+1</f>
        <v>296</v>
      </c>
      <c r="Q4686" s="407">
        <f>Q4682+1</f>
        <v>114</v>
      </c>
      <c r="R4686" s="200"/>
    </row>
    <row r="4687" spans="3:18" ht="14.6" customHeight="1" x14ac:dyDescent="0.5">
      <c r="C4687" s="408"/>
      <c r="D4687" s="373"/>
      <c r="E4687" s="345"/>
      <c r="F4687" s="197">
        <v>4</v>
      </c>
      <c r="G4687" s="209" t="s">
        <v>605</v>
      </c>
      <c r="H4687" s="373"/>
      <c r="I4687" s="373"/>
      <c r="J4687" s="567"/>
      <c r="K4687" s="407"/>
      <c r="L4687" s="407"/>
      <c r="M4687" s="407"/>
      <c r="N4687" s="566"/>
      <c r="O4687" s="407"/>
      <c r="P4687" s="407"/>
      <c r="Q4687" s="407"/>
      <c r="R4687" s="200"/>
    </row>
    <row r="4688" spans="3:18" ht="14.6" customHeight="1" x14ac:dyDescent="0.5">
      <c r="C4688" s="406" t="str">
        <f t="shared" ref="C4688" si="6293">C4684</f>
        <v>Pre-Flood</v>
      </c>
      <c r="D4688" s="373"/>
      <c r="E4688" s="201">
        <f t="shared" si="6286"/>
        <v>2910</v>
      </c>
      <c r="F4688" s="197">
        <v>1</v>
      </c>
      <c r="G4688" s="203" t="s">
        <v>288</v>
      </c>
      <c r="H4688" s="373"/>
      <c r="I4688" s="373"/>
      <c r="J4688" s="567"/>
      <c r="K4688" s="408"/>
      <c r="L4688" s="408"/>
      <c r="M4688" s="408"/>
      <c r="N4688" s="566"/>
      <c r="O4688" s="408"/>
      <c r="P4688" s="408"/>
      <c r="Q4688" s="408"/>
      <c r="R4688" s="200"/>
    </row>
    <row r="4689" spans="3:18" ht="14.6" customHeight="1" x14ac:dyDescent="0.5">
      <c r="C4689" s="407">
        <f t="shared" ref="C4689" si="6294">C4685-1</f>
        <v>485</v>
      </c>
      <c r="D4689" s="373"/>
      <c r="E4689" s="212" t="str">
        <f t="shared" si="6288"/>
        <v>BC</v>
      </c>
      <c r="F4689" s="197">
        <v>2</v>
      </c>
      <c r="G4689" s="206" t="s">
        <v>604</v>
      </c>
      <c r="H4689" s="373"/>
      <c r="I4689" s="373"/>
      <c r="J4689" s="567"/>
      <c r="K4689" s="406" t="str">
        <f t="shared" si="6289"/>
        <v>Cainan</v>
      </c>
      <c r="L4689" s="406" t="str">
        <f t="shared" si="6289"/>
        <v>Mahalaleel</v>
      </c>
      <c r="M4689" s="406" t="str">
        <f t="shared" si="6289"/>
        <v>Jared</v>
      </c>
      <c r="N4689" s="566"/>
      <c r="O4689" s="406" t="str">
        <f>O4685</f>
        <v>Methusaleh</v>
      </c>
      <c r="P4689" s="406" t="str">
        <f>P4685</f>
        <v>Lamech</v>
      </c>
      <c r="Q4689" s="406" t="str">
        <f>Q4685</f>
        <v>Noah</v>
      </c>
      <c r="R4689" s="200"/>
    </row>
    <row r="4690" spans="3:18" ht="14.6" customHeight="1" x14ac:dyDescent="0.5">
      <c r="C4690" s="407">
        <f t="shared" ref="C4690" si="6295">C4686+1</f>
        <v>1171</v>
      </c>
      <c r="D4690" s="373"/>
      <c r="E4690" s="212">
        <f t="shared" si="6291"/>
        <v>-2909</v>
      </c>
      <c r="F4690" s="197">
        <v>3</v>
      </c>
      <c r="G4690" s="208" t="s">
        <v>287</v>
      </c>
      <c r="H4690" s="373"/>
      <c r="I4690" s="373"/>
      <c r="J4690" s="567"/>
      <c r="K4690" s="407">
        <f t="shared" si="6292"/>
        <v>846</v>
      </c>
      <c r="L4690" s="407">
        <f t="shared" si="6292"/>
        <v>776</v>
      </c>
      <c r="M4690" s="407">
        <f t="shared" si="6292"/>
        <v>711</v>
      </c>
      <c r="N4690" s="566"/>
      <c r="O4690" s="407">
        <f>O4686+1</f>
        <v>484</v>
      </c>
      <c r="P4690" s="407">
        <f>P4686+1</f>
        <v>297</v>
      </c>
      <c r="Q4690" s="407">
        <f>Q4686+1</f>
        <v>115</v>
      </c>
      <c r="R4690" s="200"/>
    </row>
    <row r="4691" spans="3:18" ht="14.6" customHeight="1" x14ac:dyDescent="0.5">
      <c r="C4691" s="408"/>
      <c r="D4691" s="373"/>
      <c r="E4691" s="345"/>
      <c r="F4691" s="197">
        <v>4</v>
      </c>
      <c r="G4691" s="209" t="s">
        <v>605</v>
      </c>
      <c r="H4691" s="373"/>
      <c r="I4691" s="373"/>
      <c r="J4691" s="567"/>
      <c r="K4691" s="407"/>
      <c r="L4691" s="407"/>
      <c r="M4691" s="407"/>
      <c r="N4691" s="566"/>
      <c r="O4691" s="407"/>
      <c r="P4691" s="407"/>
      <c r="Q4691" s="407"/>
      <c r="R4691" s="200"/>
    </row>
    <row r="4692" spans="3:18" ht="14.6" customHeight="1" x14ac:dyDescent="0.5">
      <c r="C4692" s="406" t="str">
        <f t="shared" ref="C4692" si="6296">C4688</f>
        <v>Pre-Flood</v>
      </c>
      <c r="D4692" s="373"/>
      <c r="E4692" s="201">
        <f t="shared" si="6286"/>
        <v>2909</v>
      </c>
      <c r="F4692" s="197">
        <v>1</v>
      </c>
      <c r="G4692" s="203" t="s">
        <v>288</v>
      </c>
      <c r="H4692" s="373"/>
      <c r="I4692" s="373"/>
      <c r="J4692" s="567"/>
      <c r="K4692" s="408"/>
      <c r="L4692" s="408"/>
      <c r="M4692" s="408"/>
      <c r="N4692" s="566"/>
      <c r="O4692" s="408"/>
      <c r="P4692" s="408"/>
      <c r="Q4692" s="408"/>
      <c r="R4692" s="200"/>
    </row>
    <row r="4693" spans="3:18" ht="14.6" customHeight="1" x14ac:dyDescent="0.5">
      <c r="C4693" s="407">
        <f t="shared" ref="C4693" si="6297">C4689-1</f>
        <v>484</v>
      </c>
      <c r="D4693" s="373"/>
      <c r="E4693" s="212" t="str">
        <f t="shared" si="6288"/>
        <v>BC</v>
      </c>
      <c r="F4693" s="197">
        <v>2</v>
      </c>
      <c r="G4693" s="206" t="s">
        <v>604</v>
      </c>
      <c r="H4693" s="373"/>
      <c r="I4693" s="373"/>
      <c r="J4693" s="567"/>
      <c r="K4693" s="406" t="str">
        <f t="shared" si="6289"/>
        <v>Cainan</v>
      </c>
      <c r="L4693" s="406" t="str">
        <f t="shared" si="6289"/>
        <v>Mahalaleel</v>
      </c>
      <c r="M4693" s="406" t="str">
        <f t="shared" si="6289"/>
        <v>Jared</v>
      </c>
      <c r="N4693" s="566"/>
      <c r="O4693" s="406" t="str">
        <f>O4689</f>
        <v>Methusaleh</v>
      </c>
      <c r="P4693" s="406" t="str">
        <f>P4689</f>
        <v>Lamech</v>
      </c>
      <c r="Q4693" s="406" t="str">
        <f>Q4689</f>
        <v>Noah</v>
      </c>
      <c r="R4693" s="200"/>
    </row>
    <row r="4694" spans="3:18" ht="14.6" customHeight="1" x14ac:dyDescent="0.5">
      <c r="C4694" s="407">
        <f t="shared" ref="C4694" si="6298">C4690+1</f>
        <v>1172</v>
      </c>
      <c r="D4694" s="373"/>
      <c r="E4694" s="212">
        <f t="shared" si="6291"/>
        <v>-2908</v>
      </c>
      <c r="F4694" s="197">
        <v>3</v>
      </c>
      <c r="G4694" s="208" t="s">
        <v>287</v>
      </c>
      <c r="H4694" s="373"/>
      <c r="I4694" s="373"/>
      <c r="J4694" s="567"/>
      <c r="K4694" s="407">
        <f t="shared" si="6292"/>
        <v>847</v>
      </c>
      <c r="L4694" s="407">
        <f t="shared" si="6292"/>
        <v>777</v>
      </c>
      <c r="M4694" s="407">
        <f t="shared" si="6292"/>
        <v>712</v>
      </c>
      <c r="N4694" s="566"/>
      <c r="O4694" s="407">
        <f>O4690+1</f>
        <v>485</v>
      </c>
      <c r="P4694" s="407">
        <f>P4690+1</f>
        <v>298</v>
      </c>
      <c r="Q4694" s="407">
        <f>Q4690+1</f>
        <v>116</v>
      </c>
      <c r="R4694" s="200"/>
    </row>
    <row r="4695" spans="3:18" ht="14.6" customHeight="1" x14ac:dyDescent="0.5">
      <c r="C4695" s="408"/>
      <c r="D4695" s="373"/>
      <c r="E4695" s="345"/>
      <c r="F4695" s="197">
        <v>4</v>
      </c>
      <c r="G4695" s="209" t="s">
        <v>605</v>
      </c>
      <c r="H4695" s="373"/>
      <c r="I4695" s="373"/>
      <c r="J4695" s="567"/>
      <c r="K4695" s="407"/>
      <c r="L4695" s="407"/>
      <c r="M4695" s="407"/>
      <c r="N4695" s="566"/>
      <c r="O4695" s="407"/>
      <c r="P4695" s="407"/>
      <c r="Q4695" s="407"/>
      <c r="R4695" s="200"/>
    </row>
    <row r="4696" spans="3:18" ht="14.6" customHeight="1" x14ac:dyDescent="0.5">
      <c r="C4696" s="406" t="str">
        <f t="shared" ref="C4696" si="6299">C4692</f>
        <v>Pre-Flood</v>
      </c>
      <c r="D4696" s="373"/>
      <c r="E4696" s="201">
        <f t="shared" si="6286"/>
        <v>2908</v>
      </c>
      <c r="F4696" s="197">
        <v>1</v>
      </c>
      <c r="G4696" s="203" t="s">
        <v>288</v>
      </c>
      <c r="H4696" s="373"/>
      <c r="I4696" s="373"/>
      <c r="J4696" s="567"/>
      <c r="K4696" s="408"/>
      <c r="L4696" s="408"/>
      <c r="M4696" s="408"/>
      <c r="N4696" s="566"/>
      <c r="O4696" s="408"/>
      <c r="P4696" s="408"/>
      <c r="Q4696" s="408"/>
      <c r="R4696" s="200"/>
    </row>
    <row r="4697" spans="3:18" ht="14.6" customHeight="1" x14ac:dyDescent="0.5">
      <c r="C4697" s="407">
        <f t="shared" ref="C4697" si="6300">C4693-1</f>
        <v>483</v>
      </c>
      <c r="D4697" s="373"/>
      <c r="E4697" s="212" t="str">
        <f t="shared" si="6288"/>
        <v>BC</v>
      </c>
      <c r="F4697" s="197">
        <v>2</v>
      </c>
      <c r="G4697" s="206" t="s">
        <v>604</v>
      </c>
      <c r="H4697" s="373"/>
      <c r="I4697" s="373"/>
      <c r="J4697" s="567"/>
      <c r="K4697" s="406" t="str">
        <f t="shared" si="6289"/>
        <v>Cainan</v>
      </c>
      <c r="L4697" s="406" t="str">
        <f t="shared" si="6289"/>
        <v>Mahalaleel</v>
      </c>
      <c r="M4697" s="406" t="str">
        <f t="shared" si="6289"/>
        <v>Jared</v>
      </c>
      <c r="N4697" s="566"/>
      <c r="O4697" s="406" t="str">
        <f>O4693</f>
        <v>Methusaleh</v>
      </c>
      <c r="P4697" s="406" t="str">
        <f>P4693</f>
        <v>Lamech</v>
      </c>
      <c r="Q4697" s="406" t="str">
        <f>Q4693</f>
        <v>Noah</v>
      </c>
      <c r="R4697" s="200"/>
    </row>
    <row r="4698" spans="3:18" ht="14.6" customHeight="1" x14ac:dyDescent="0.5">
      <c r="C4698" s="407">
        <f t="shared" ref="C4698" si="6301">C4694+1</f>
        <v>1173</v>
      </c>
      <c r="D4698" s="373"/>
      <c r="E4698" s="212">
        <f t="shared" si="6291"/>
        <v>-2907</v>
      </c>
      <c r="F4698" s="197">
        <v>3</v>
      </c>
      <c r="G4698" s="208" t="s">
        <v>287</v>
      </c>
      <c r="H4698" s="373"/>
      <c r="I4698" s="373"/>
      <c r="J4698" s="567"/>
      <c r="K4698" s="407">
        <f t="shared" si="6292"/>
        <v>848</v>
      </c>
      <c r="L4698" s="407">
        <f t="shared" si="6292"/>
        <v>778</v>
      </c>
      <c r="M4698" s="407">
        <f t="shared" si="6292"/>
        <v>713</v>
      </c>
      <c r="N4698" s="566"/>
      <c r="O4698" s="407">
        <f>O4694+1</f>
        <v>486</v>
      </c>
      <c r="P4698" s="407">
        <f>P4694+1</f>
        <v>299</v>
      </c>
      <c r="Q4698" s="407">
        <f>Q4694+1</f>
        <v>117</v>
      </c>
      <c r="R4698" s="200"/>
    </row>
    <row r="4699" spans="3:18" ht="14.6" customHeight="1" x14ac:dyDescent="0.5">
      <c r="C4699" s="408"/>
      <c r="D4699" s="373"/>
      <c r="E4699" s="345"/>
      <c r="F4699" s="197">
        <v>4</v>
      </c>
      <c r="G4699" s="209" t="s">
        <v>605</v>
      </c>
      <c r="H4699" s="373"/>
      <c r="I4699" s="373"/>
      <c r="J4699" s="567"/>
      <c r="K4699" s="407"/>
      <c r="L4699" s="407"/>
      <c r="M4699" s="407"/>
      <c r="N4699" s="566"/>
      <c r="O4699" s="407"/>
      <c r="P4699" s="407"/>
      <c r="Q4699" s="407"/>
      <c r="R4699" s="200"/>
    </row>
    <row r="4700" spans="3:18" ht="14.6" customHeight="1" x14ac:dyDescent="0.5">
      <c r="C4700" s="406" t="str">
        <f t="shared" ref="C4700" si="6302">C4696</f>
        <v>Pre-Flood</v>
      </c>
      <c r="D4700" s="373"/>
      <c r="E4700" s="201">
        <f t="shared" si="6286"/>
        <v>2907</v>
      </c>
      <c r="F4700" s="197">
        <v>1</v>
      </c>
      <c r="G4700" s="203" t="s">
        <v>288</v>
      </c>
      <c r="H4700" s="373"/>
      <c r="I4700" s="373"/>
      <c r="J4700" s="567"/>
      <c r="K4700" s="408"/>
      <c r="L4700" s="408"/>
      <c r="M4700" s="408"/>
      <c r="N4700" s="566"/>
      <c r="O4700" s="408"/>
      <c r="P4700" s="408"/>
      <c r="Q4700" s="408"/>
      <c r="R4700" s="200"/>
    </row>
    <row r="4701" spans="3:18" ht="14.6" customHeight="1" x14ac:dyDescent="0.5">
      <c r="C4701" s="407">
        <f t="shared" ref="C4701" si="6303">C4697-1</f>
        <v>482</v>
      </c>
      <c r="D4701" s="373"/>
      <c r="E4701" s="212" t="str">
        <f t="shared" si="6288"/>
        <v>BC</v>
      </c>
      <c r="F4701" s="197">
        <v>2</v>
      </c>
      <c r="G4701" s="206" t="s">
        <v>604</v>
      </c>
      <c r="H4701" s="373"/>
      <c r="I4701" s="373"/>
      <c r="J4701" s="567"/>
      <c r="K4701" s="406" t="str">
        <f t="shared" ref="K4701:M4713" si="6304">K4697</f>
        <v>Cainan</v>
      </c>
      <c r="L4701" s="406" t="str">
        <f t="shared" si="6304"/>
        <v>Mahalaleel</v>
      </c>
      <c r="M4701" s="406" t="str">
        <f t="shared" si="6304"/>
        <v>Jared</v>
      </c>
      <c r="N4701" s="566"/>
      <c r="O4701" s="406" t="str">
        <f>O4697</f>
        <v>Methusaleh</v>
      </c>
      <c r="P4701" s="406" t="str">
        <f>P4697</f>
        <v>Lamech</v>
      </c>
      <c r="Q4701" s="406" t="str">
        <f>Q4697</f>
        <v>Noah</v>
      </c>
      <c r="R4701" s="200"/>
    </row>
    <row r="4702" spans="3:18" ht="14.6" customHeight="1" x14ac:dyDescent="0.5">
      <c r="C4702" s="407">
        <f t="shared" ref="C4702" si="6305">C4698+1</f>
        <v>1174</v>
      </c>
      <c r="D4702" s="373"/>
      <c r="E4702" s="212">
        <f t="shared" si="6291"/>
        <v>-2906</v>
      </c>
      <c r="F4702" s="197">
        <v>3</v>
      </c>
      <c r="G4702" s="208" t="s">
        <v>287</v>
      </c>
      <c r="H4702" s="373"/>
      <c r="I4702" s="373"/>
      <c r="J4702" s="567"/>
      <c r="K4702" s="407">
        <f t="shared" ref="K4702:M4714" si="6306">K4698+1</f>
        <v>849</v>
      </c>
      <c r="L4702" s="407">
        <f t="shared" si="6306"/>
        <v>779</v>
      </c>
      <c r="M4702" s="407">
        <f t="shared" si="6306"/>
        <v>714</v>
      </c>
      <c r="N4702" s="566"/>
      <c r="O4702" s="407">
        <f>O4698+1</f>
        <v>487</v>
      </c>
      <c r="P4702" s="407">
        <f>P4698+1</f>
        <v>300</v>
      </c>
      <c r="Q4702" s="407">
        <f>Q4698+1</f>
        <v>118</v>
      </c>
      <c r="R4702" s="200"/>
    </row>
    <row r="4703" spans="3:18" ht="14.6" customHeight="1" x14ac:dyDescent="0.5">
      <c r="C4703" s="408"/>
      <c r="D4703" s="373"/>
      <c r="E4703" s="345"/>
      <c r="F4703" s="197">
        <v>4</v>
      </c>
      <c r="G4703" s="209" t="s">
        <v>605</v>
      </c>
      <c r="H4703" s="373"/>
      <c r="I4703" s="373"/>
      <c r="J4703" s="567"/>
      <c r="K4703" s="407"/>
      <c r="L4703" s="407"/>
      <c r="M4703" s="407"/>
      <c r="N4703" s="566"/>
      <c r="O4703" s="407"/>
      <c r="P4703" s="407"/>
      <c r="Q4703" s="407"/>
      <c r="R4703" s="200"/>
    </row>
    <row r="4704" spans="3:18" ht="14.6" customHeight="1" x14ac:dyDescent="0.5">
      <c r="C4704" s="406" t="str">
        <f t="shared" ref="C4704" si="6307">C4700</f>
        <v>Pre-Flood</v>
      </c>
      <c r="D4704" s="373"/>
      <c r="E4704" s="201">
        <f t="shared" si="6286"/>
        <v>2906</v>
      </c>
      <c r="F4704" s="197">
        <v>1</v>
      </c>
      <c r="G4704" s="203" t="s">
        <v>288</v>
      </c>
      <c r="H4704" s="373"/>
      <c r="I4704" s="373"/>
      <c r="J4704" s="567"/>
      <c r="K4704" s="408"/>
      <c r="L4704" s="408"/>
      <c r="M4704" s="408"/>
      <c r="N4704" s="566"/>
      <c r="O4704" s="408"/>
      <c r="P4704" s="408"/>
      <c r="Q4704" s="408"/>
      <c r="R4704" s="200"/>
    </row>
    <row r="4705" spans="3:18" ht="14.6" customHeight="1" x14ac:dyDescent="0.5">
      <c r="C4705" s="407">
        <f t="shared" ref="C4705" si="6308">C4701-1</f>
        <v>481</v>
      </c>
      <c r="D4705" s="373"/>
      <c r="E4705" s="212" t="str">
        <f t="shared" si="6288"/>
        <v>BC</v>
      </c>
      <c r="F4705" s="197">
        <v>2</v>
      </c>
      <c r="G4705" s="206" t="s">
        <v>604</v>
      </c>
      <c r="H4705" s="373"/>
      <c r="I4705" s="373"/>
      <c r="J4705" s="567"/>
      <c r="K4705" s="406" t="str">
        <f t="shared" si="6304"/>
        <v>Cainan</v>
      </c>
      <c r="L4705" s="406" t="str">
        <f t="shared" si="6304"/>
        <v>Mahalaleel</v>
      </c>
      <c r="M4705" s="406" t="str">
        <f t="shared" si="6304"/>
        <v>Jared</v>
      </c>
      <c r="N4705" s="566"/>
      <c r="O4705" s="406" t="str">
        <f>O4701</f>
        <v>Methusaleh</v>
      </c>
      <c r="P4705" s="406" t="str">
        <f>P4701</f>
        <v>Lamech</v>
      </c>
      <c r="Q4705" s="406" t="str">
        <f>Q4701</f>
        <v>Noah</v>
      </c>
      <c r="R4705" s="200"/>
    </row>
    <row r="4706" spans="3:18" ht="14.6" customHeight="1" x14ac:dyDescent="0.5">
      <c r="C4706" s="407">
        <f t="shared" ref="C4706" si="6309">C4702+1</f>
        <v>1175</v>
      </c>
      <c r="D4706" s="373"/>
      <c r="E4706" s="212">
        <f t="shared" si="6291"/>
        <v>-2905</v>
      </c>
      <c r="F4706" s="197">
        <v>3</v>
      </c>
      <c r="G4706" s="208" t="s">
        <v>287</v>
      </c>
      <c r="H4706" s="373"/>
      <c r="I4706" s="373"/>
      <c r="J4706" s="567"/>
      <c r="K4706" s="407">
        <f t="shared" si="6306"/>
        <v>850</v>
      </c>
      <c r="L4706" s="407">
        <f t="shared" si="6306"/>
        <v>780</v>
      </c>
      <c r="M4706" s="407">
        <f t="shared" si="6306"/>
        <v>715</v>
      </c>
      <c r="N4706" s="566"/>
      <c r="O4706" s="407">
        <f>O4702+1</f>
        <v>488</v>
      </c>
      <c r="P4706" s="407">
        <f>P4702+1</f>
        <v>301</v>
      </c>
      <c r="Q4706" s="407">
        <f>Q4702+1</f>
        <v>119</v>
      </c>
      <c r="R4706" s="200"/>
    </row>
    <row r="4707" spans="3:18" ht="14.6" customHeight="1" x14ac:dyDescent="0.5">
      <c r="C4707" s="408"/>
      <c r="D4707" s="373"/>
      <c r="E4707" s="345"/>
      <c r="F4707" s="197">
        <v>4</v>
      </c>
      <c r="G4707" s="209" t="s">
        <v>605</v>
      </c>
      <c r="H4707" s="373"/>
      <c r="I4707" s="373"/>
      <c r="J4707" s="567"/>
      <c r="K4707" s="407"/>
      <c r="L4707" s="407"/>
      <c r="M4707" s="407"/>
      <c r="N4707" s="566"/>
      <c r="O4707" s="407"/>
      <c r="P4707" s="407"/>
      <c r="Q4707" s="407"/>
      <c r="R4707" s="200"/>
    </row>
    <row r="4708" spans="3:18" ht="14.6" customHeight="1" x14ac:dyDescent="0.5">
      <c r="C4708" s="406" t="str">
        <f t="shared" ref="C4708" si="6310">C4704</f>
        <v>Pre-Flood</v>
      </c>
      <c r="D4708" s="373"/>
      <c r="E4708" s="201">
        <f t="shared" si="6286"/>
        <v>2905</v>
      </c>
      <c r="F4708" s="197">
        <v>1</v>
      </c>
      <c r="G4708" s="203" t="s">
        <v>288</v>
      </c>
      <c r="H4708" s="373"/>
      <c r="I4708" s="373"/>
      <c r="J4708" s="567"/>
      <c r="K4708" s="408"/>
      <c r="L4708" s="408"/>
      <c r="M4708" s="408"/>
      <c r="N4708" s="566"/>
      <c r="O4708" s="408"/>
      <c r="P4708" s="408"/>
      <c r="Q4708" s="408"/>
      <c r="R4708" s="200"/>
    </row>
    <row r="4709" spans="3:18" ht="14.6" customHeight="1" x14ac:dyDescent="0.5">
      <c r="C4709" s="407">
        <f t="shared" ref="C4709" si="6311">C4705-1</f>
        <v>480</v>
      </c>
      <c r="D4709" s="373"/>
      <c r="E4709" s="212" t="str">
        <f t="shared" si="6288"/>
        <v>BC</v>
      </c>
      <c r="F4709" s="197">
        <v>2</v>
      </c>
      <c r="G4709" s="206" t="s">
        <v>604</v>
      </c>
      <c r="H4709" s="373"/>
      <c r="I4709" s="373"/>
      <c r="J4709" s="567"/>
      <c r="K4709" s="406" t="str">
        <f t="shared" si="6304"/>
        <v>Cainan</v>
      </c>
      <c r="L4709" s="406" t="str">
        <f t="shared" si="6304"/>
        <v>Mahalaleel</v>
      </c>
      <c r="M4709" s="406" t="str">
        <f t="shared" si="6304"/>
        <v>Jared</v>
      </c>
      <c r="N4709" s="566"/>
      <c r="O4709" s="406" t="str">
        <f>O4705</f>
        <v>Methusaleh</v>
      </c>
      <c r="P4709" s="406" t="str">
        <f>P4705</f>
        <v>Lamech</v>
      </c>
      <c r="Q4709" s="406" t="str">
        <f>Q4705</f>
        <v>Noah</v>
      </c>
      <c r="R4709" s="200"/>
    </row>
    <row r="4710" spans="3:18" ht="14.6" customHeight="1" x14ac:dyDescent="0.5">
      <c r="C4710" s="407">
        <f t="shared" ref="C4710" si="6312">C4706+1</f>
        <v>1176</v>
      </c>
      <c r="D4710" s="373"/>
      <c r="E4710" s="212">
        <f t="shared" si="6291"/>
        <v>-2904</v>
      </c>
      <c r="F4710" s="197">
        <v>3</v>
      </c>
      <c r="G4710" s="208" t="s">
        <v>287</v>
      </c>
      <c r="H4710" s="373"/>
      <c r="I4710" s="373"/>
      <c r="J4710" s="567"/>
      <c r="K4710" s="407">
        <f t="shared" si="6306"/>
        <v>851</v>
      </c>
      <c r="L4710" s="407">
        <f t="shared" si="6306"/>
        <v>781</v>
      </c>
      <c r="M4710" s="407">
        <f t="shared" si="6306"/>
        <v>716</v>
      </c>
      <c r="N4710" s="566"/>
      <c r="O4710" s="407">
        <f>O4706+1</f>
        <v>489</v>
      </c>
      <c r="P4710" s="407">
        <f>P4706+1</f>
        <v>302</v>
      </c>
      <c r="Q4710" s="407">
        <f>Q4706+1</f>
        <v>120</v>
      </c>
      <c r="R4710" s="200"/>
    </row>
    <row r="4711" spans="3:18" ht="14.6" customHeight="1" x14ac:dyDescent="0.5">
      <c r="C4711" s="408"/>
      <c r="D4711" s="373"/>
      <c r="E4711" s="345"/>
      <c r="F4711" s="197">
        <v>4</v>
      </c>
      <c r="G4711" s="209" t="s">
        <v>605</v>
      </c>
      <c r="H4711" s="373"/>
      <c r="I4711" s="373"/>
      <c r="J4711" s="567"/>
      <c r="K4711" s="407"/>
      <c r="L4711" s="407"/>
      <c r="M4711" s="407"/>
      <c r="N4711" s="566"/>
      <c r="O4711" s="407"/>
      <c r="P4711" s="407"/>
      <c r="Q4711" s="407"/>
      <c r="R4711" s="200"/>
    </row>
    <row r="4712" spans="3:18" ht="14.6" customHeight="1" x14ac:dyDescent="0.5">
      <c r="C4712" s="406" t="str">
        <f t="shared" ref="C4712" si="6313">C4708</f>
        <v>Pre-Flood</v>
      </c>
      <c r="D4712" s="373"/>
      <c r="E4712" s="201">
        <f t="shared" si="6286"/>
        <v>2904</v>
      </c>
      <c r="F4712" s="197">
        <v>1</v>
      </c>
      <c r="G4712" s="203" t="s">
        <v>288</v>
      </c>
      <c r="H4712" s="373"/>
      <c r="I4712" s="373"/>
      <c r="J4712" s="567"/>
      <c r="K4712" s="408"/>
      <c r="L4712" s="408"/>
      <c r="M4712" s="408"/>
      <c r="N4712" s="566"/>
      <c r="O4712" s="408"/>
      <c r="P4712" s="408"/>
      <c r="Q4712" s="408"/>
      <c r="R4712" s="200"/>
    </row>
    <row r="4713" spans="3:18" ht="14.6" customHeight="1" x14ac:dyDescent="0.5">
      <c r="C4713" s="407">
        <f t="shared" ref="C4713" si="6314">C4709-1</f>
        <v>479</v>
      </c>
      <c r="D4713" s="373"/>
      <c r="E4713" s="212" t="str">
        <f t="shared" si="6288"/>
        <v>BC</v>
      </c>
      <c r="F4713" s="197">
        <v>2</v>
      </c>
      <c r="G4713" s="206" t="s">
        <v>604</v>
      </c>
      <c r="H4713" s="373"/>
      <c r="I4713" s="373"/>
      <c r="J4713" s="567"/>
      <c r="K4713" s="406" t="str">
        <f t="shared" si="6304"/>
        <v>Cainan</v>
      </c>
      <c r="L4713" s="406" t="str">
        <f t="shared" si="6304"/>
        <v>Mahalaleel</v>
      </c>
      <c r="M4713" s="406" t="str">
        <f t="shared" si="6304"/>
        <v>Jared</v>
      </c>
      <c r="N4713" s="566"/>
      <c r="O4713" s="406" t="str">
        <f>O4709</f>
        <v>Methusaleh</v>
      </c>
      <c r="P4713" s="406" t="str">
        <f>P4709</f>
        <v>Lamech</v>
      </c>
      <c r="Q4713" s="406" t="str">
        <f>Q4709</f>
        <v>Noah</v>
      </c>
      <c r="R4713" s="200"/>
    </row>
    <row r="4714" spans="3:18" ht="14.6" customHeight="1" x14ac:dyDescent="0.5">
      <c r="C4714" s="407">
        <f t="shared" ref="C4714" si="6315">C4710+1</f>
        <v>1177</v>
      </c>
      <c r="D4714" s="373"/>
      <c r="E4714" s="212">
        <f t="shared" si="6291"/>
        <v>-2903</v>
      </c>
      <c r="F4714" s="197">
        <v>3</v>
      </c>
      <c r="G4714" s="208" t="s">
        <v>287</v>
      </c>
      <c r="H4714" s="373"/>
      <c r="I4714" s="373"/>
      <c r="J4714" s="567"/>
      <c r="K4714" s="407">
        <f t="shared" si="6306"/>
        <v>852</v>
      </c>
      <c r="L4714" s="407">
        <f t="shared" si="6306"/>
        <v>782</v>
      </c>
      <c r="M4714" s="407">
        <f t="shared" si="6306"/>
        <v>717</v>
      </c>
      <c r="N4714" s="566"/>
      <c r="O4714" s="407">
        <f>O4710+1</f>
        <v>490</v>
      </c>
      <c r="P4714" s="407">
        <f>P4710+1</f>
        <v>303</v>
      </c>
      <c r="Q4714" s="407">
        <f>Q4710+1</f>
        <v>121</v>
      </c>
      <c r="R4714" s="200"/>
    </row>
    <row r="4715" spans="3:18" ht="14.6" customHeight="1" x14ac:dyDescent="0.5">
      <c r="C4715" s="408"/>
      <c r="D4715" s="373"/>
      <c r="E4715" s="345"/>
      <c r="F4715" s="197">
        <v>4</v>
      </c>
      <c r="G4715" s="209" t="s">
        <v>605</v>
      </c>
      <c r="H4715" s="373"/>
      <c r="I4715" s="373"/>
      <c r="J4715" s="567"/>
      <c r="K4715" s="407"/>
      <c r="L4715" s="407"/>
      <c r="M4715" s="407"/>
      <c r="N4715" s="566"/>
      <c r="O4715" s="407"/>
      <c r="P4715" s="407"/>
      <c r="Q4715" s="407"/>
      <c r="R4715" s="200"/>
    </row>
    <row r="4716" spans="3:18" ht="14.6" customHeight="1" x14ac:dyDescent="0.5">
      <c r="C4716" s="406" t="str">
        <f t="shared" ref="C4716" si="6316">C4712</f>
        <v>Pre-Flood</v>
      </c>
      <c r="D4716" s="373"/>
      <c r="E4716" s="201">
        <f t="shared" si="6286"/>
        <v>2903</v>
      </c>
      <c r="F4716" s="197">
        <v>1</v>
      </c>
      <c r="G4716" s="203" t="s">
        <v>288</v>
      </c>
      <c r="H4716" s="373"/>
      <c r="I4716" s="373"/>
      <c r="J4716" s="567"/>
      <c r="K4716" s="408"/>
      <c r="L4716" s="408"/>
      <c r="M4716" s="408"/>
      <c r="N4716" s="566"/>
      <c r="O4716" s="408"/>
      <c r="P4716" s="408"/>
      <c r="Q4716" s="408"/>
      <c r="R4716" s="200"/>
    </row>
    <row r="4717" spans="3:18" ht="14.6" customHeight="1" x14ac:dyDescent="0.5">
      <c r="C4717" s="407">
        <f t="shared" ref="C4717" si="6317">C4713-1</f>
        <v>478</v>
      </c>
      <c r="D4717" s="373"/>
      <c r="E4717" s="212" t="str">
        <f t="shared" si="6288"/>
        <v>BC</v>
      </c>
      <c r="F4717" s="197">
        <v>2</v>
      </c>
      <c r="G4717" s="206" t="s">
        <v>604</v>
      </c>
      <c r="H4717" s="373"/>
      <c r="I4717" s="373"/>
      <c r="J4717" s="567"/>
      <c r="K4717" s="406" t="str">
        <f t="shared" ref="K4717:M4729" si="6318">K4713</f>
        <v>Cainan</v>
      </c>
      <c r="L4717" s="406" t="str">
        <f t="shared" si="6318"/>
        <v>Mahalaleel</v>
      </c>
      <c r="M4717" s="406" t="str">
        <f t="shared" si="6318"/>
        <v>Jared</v>
      </c>
      <c r="N4717" s="566"/>
      <c r="O4717" s="406" t="str">
        <f>O4713</f>
        <v>Methusaleh</v>
      </c>
      <c r="P4717" s="406" t="str">
        <f>P4713</f>
        <v>Lamech</v>
      </c>
      <c r="Q4717" s="406" t="str">
        <f>Q4713</f>
        <v>Noah</v>
      </c>
      <c r="R4717" s="200"/>
    </row>
    <row r="4718" spans="3:18" ht="14.6" customHeight="1" x14ac:dyDescent="0.5">
      <c r="C4718" s="407">
        <f t="shared" ref="C4718" si="6319">C4714+1</f>
        <v>1178</v>
      </c>
      <c r="D4718" s="373"/>
      <c r="E4718" s="212">
        <f t="shared" si="6291"/>
        <v>-2902</v>
      </c>
      <c r="F4718" s="197">
        <v>3</v>
      </c>
      <c r="G4718" s="208" t="s">
        <v>287</v>
      </c>
      <c r="H4718" s="373"/>
      <c r="I4718" s="373"/>
      <c r="J4718" s="567"/>
      <c r="K4718" s="407">
        <f t="shared" ref="K4718:M4730" si="6320">K4714+1</f>
        <v>853</v>
      </c>
      <c r="L4718" s="407">
        <f t="shared" si="6320"/>
        <v>783</v>
      </c>
      <c r="M4718" s="407">
        <f t="shared" si="6320"/>
        <v>718</v>
      </c>
      <c r="N4718" s="566"/>
      <c r="O4718" s="407">
        <f>O4714+1</f>
        <v>491</v>
      </c>
      <c r="P4718" s="407">
        <f>P4714+1</f>
        <v>304</v>
      </c>
      <c r="Q4718" s="407">
        <f>Q4714+1</f>
        <v>122</v>
      </c>
      <c r="R4718" s="200"/>
    </row>
    <row r="4719" spans="3:18" ht="14.6" customHeight="1" x14ac:dyDescent="0.5">
      <c r="C4719" s="408"/>
      <c r="D4719" s="373"/>
      <c r="E4719" s="345"/>
      <c r="F4719" s="197">
        <v>4</v>
      </c>
      <c r="G4719" s="209" t="s">
        <v>605</v>
      </c>
      <c r="H4719" s="373"/>
      <c r="I4719" s="373"/>
      <c r="J4719" s="567"/>
      <c r="K4719" s="407"/>
      <c r="L4719" s="407"/>
      <c r="M4719" s="407"/>
      <c r="N4719" s="566"/>
      <c r="O4719" s="407"/>
      <c r="P4719" s="407"/>
      <c r="Q4719" s="407"/>
      <c r="R4719" s="200"/>
    </row>
    <row r="4720" spans="3:18" ht="14.6" customHeight="1" x14ac:dyDescent="0.5">
      <c r="C4720" s="406" t="str">
        <f t="shared" ref="C4720" si="6321">C4716</f>
        <v>Pre-Flood</v>
      </c>
      <c r="D4720" s="373"/>
      <c r="E4720" s="201">
        <f t="shared" si="6286"/>
        <v>2902</v>
      </c>
      <c r="F4720" s="197">
        <v>1</v>
      </c>
      <c r="G4720" s="203" t="s">
        <v>288</v>
      </c>
      <c r="H4720" s="373"/>
      <c r="I4720" s="373"/>
      <c r="J4720" s="567"/>
      <c r="K4720" s="408"/>
      <c r="L4720" s="408"/>
      <c r="M4720" s="408"/>
      <c r="N4720" s="566"/>
      <c r="O4720" s="408"/>
      <c r="P4720" s="408"/>
      <c r="Q4720" s="408"/>
      <c r="R4720" s="200"/>
    </row>
    <row r="4721" spans="3:18" ht="14.6" customHeight="1" x14ac:dyDescent="0.5">
      <c r="C4721" s="407">
        <f t="shared" ref="C4721" si="6322">C4717-1</f>
        <v>477</v>
      </c>
      <c r="D4721" s="373"/>
      <c r="E4721" s="212" t="str">
        <f t="shared" si="6288"/>
        <v>BC</v>
      </c>
      <c r="F4721" s="197">
        <v>2</v>
      </c>
      <c r="G4721" s="206" t="s">
        <v>604</v>
      </c>
      <c r="H4721" s="373"/>
      <c r="I4721" s="373"/>
      <c r="J4721" s="567"/>
      <c r="K4721" s="406" t="str">
        <f t="shared" si="6318"/>
        <v>Cainan</v>
      </c>
      <c r="L4721" s="406" t="str">
        <f t="shared" si="6318"/>
        <v>Mahalaleel</v>
      </c>
      <c r="M4721" s="406" t="str">
        <f t="shared" si="6318"/>
        <v>Jared</v>
      </c>
      <c r="N4721" s="566"/>
      <c r="O4721" s="406" t="str">
        <f>O4717</f>
        <v>Methusaleh</v>
      </c>
      <c r="P4721" s="406" t="str">
        <f>P4717</f>
        <v>Lamech</v>
      </c>
      <c r="Q4721" s="406" t="str">
        <f>Q4717</f>
        <v>Noah</v>
      </c>
      <c r="R4721" s="200"/>
    </row>
    <row r="4722" spans="3:18" ht="14.6" customHeight="1" x14ac:dyDescent="0.5">
      <c r="C4722" s="407">
        <f t="shared" ref="C4722" si="6323">C4718+1</f>
        <v>1179</v>
      </c>
      <c r="D4722" s="373"/>
      <c r="E4722" s="212">
        <f t="shared" si="6291"/>
        <v>-2901</v>
      </c>
      <c r="F4722" s="197">
        <v>3</v>
      </c>
      <c r="G4722" s="208" t="s">
        <v>287</v>
      </c>
      <c r="H4722" s="373"/>
      <c r="I4722" s="373"/>
      <c r="J4722" s="567"/>
      <c r="K4722" s="407">
        <f t="shared" si="6320"/>
        <v>854</v>
      </c>
      <c r="L4722" s="407">
        <f t="shared" si="6320"/>
        <v>784</v>
      </c>
      <c r="M4722" s="407">
        <f t="shared" si="6320"/>
        <v>719</v>
      </c>
      <c r="N4722" s="566"/>
      <c r="O4722" s="407">
        <f>O4718+1</f>
        <v>492</v>
      </c>
      <c r="P4722" s="407">
        <f>P4718+1</f>
        <v>305</v>
      </c>
      <c r="Q4722" s="407">
        <f>Q4718+1</f>
        <v>123</v>
      </c>
      <c r="R4722" s="200"/>
    </row>
    <row r="4723" spans="3:18" ht="14.6" customHeight="1" x14ac:dyDescent="0.5">
      <c r="C4723" s="408"/>
      <c r="D4723" s="373"/>
      <c r="E4723" s="345"/>
      <c r="F4723" s="197">
        <v>4</v>
      </c>
      <c r="G4723" s="209" t="s">
        <v>605</v>
      </c>
      <c r="H4723" s="373"/>
      <c r="I4723" s="373"/>
      <c r="J4723" s="567"/>
      <c r="K4723" s="407"/>
      <c r="L4723" s="407"/>
      <c r="M4723" s="407"/>
      <c r="N4723" s="566"/>
      <c r="O4723" s="407"/>
      <c r="P4723" s="407"/>
      <c r="Q4723" s="407"/>
      <c r="R4723" s="200"/>
    </row>
    <row r="4724" spans="3:18" ht="14.6" customHeight="1" x14ac:dyDescent="0.5">
      <c r="C4724" s="406" t="str">
        <f t="shared" ref="C4724" si="6324">C4720</f>
        <v>Pre-Flood</v>
      </c>
      <c r="D4724" s="373"/>
      <c r="E4724" s="201">
        <f t="shared" si="6286"/>
        <v>2901</v>
      </c>
      <c r="F4724" s="197">
        <v>1</v>
      </c>
      <c r="G4724" s="203" t="s">
        <v>288</v>
      </c>
      <c r="H4724" s="373"/>
      <c r="I4724" s="373"/>
      <c r="J4724" s="567"/>
      <c r="K4724" s="408"/>
      <c r="L4724" s="408"/>
      <c r="M4724" s="408"/>
      <c r="N4724" s="566"/>
      <c r="O4724" s="408"/>
      <c r="P4724" s="408"/>
      <c r="Q4724" s="408"/>
      <c r="R4724" s="200"/>
    </row>
    <row r="4725" spans="3:18" ht="14.6" customHeight="1" x14ac:dyDescent="0.5">
      <c r="C4725" s="407">
        <f t="shared" ref="C4725" si="6325">C4721-1</f>
        <v>476</v>
      </c>
      <c r="D4725" s="373"/>
      <c r="E4725" s="212" t="str">
        <f t="shared" si="6288"/>
        <v>BC</v>
      </c>
      <c r="F4725" s="197">
        <v>2</v>
      </c>
      <c r="G4725" s="206" t="s">
        <v>604</v>
      </c>
      <c r="H4725" s="373"/>
      <c r="I4725" s="373"/>
      <c r="J4725" s="567"/>
      <c r="K4725" s="406" t="str">
        <f t="shared" si="6318"/>
        <v>Cainan</v>
      </c>
      <c r="L4725" s="406" t="str">
        <f t="shared" si="6318"/>
        <v>Mahalaleel</v>
      </c>
      <c r="M4725" s="406" t="str">
        <f t="shared" si="6318"/>
        <v>Jared</v>
      </c>
      <c r="N4725" s="566"/>
      <c r="O4725" s="406" t="str">
        <f>O4721</f>
        <v>Methusaleh</v>
      </c>
      <c r="P4725" s="406" t="str">
        <f>P4721</f>
        <v>Lamech</v>
      </c>
      <c r="Q4725" s="406" t="str">
        <f>Q4721</f>
        <v>Noah</v>
      </c>
      <c r="R4725" s="200"/>
    </row>
    <row r="4726" spans="3:18" ht="14.6" customHeight="1" x14ac:dyDescent="0.5">
      <c r="C4726" s="407">
        <f t="shared" ref="C4726" si="6326">C4722+1</f>
        <v>1180</v>
      </c>
      <c r="D4726" s="373"/>
      <c r="E4726" s="212">
        <f t="shared" si="6291"/>
        <v>-2900</v>
      </c>
      <c r="F4726" s="197">
        <v>3</v>
      </c>
      <c r="G4726" s="208" t="s">
        <v>287</v>
      </c>
      <c r="H4726" s="373"/>
      <c r="I4726" s="373"/>
      <c r="J4726" s="567"/>
      <c r="K4726" s="407">
        <f t="shared" si="6320"/>
        <v>855</v>
      </c>
      <c r="L4726" s="407">
        <f t="shared" si="6320"/>
        <v>785</v>
      </c>
      <c r="M4726" s="407">
        <f t="shared" si="6320"/>
        <v>720</v>
      </c>
      <c r="N4726" s="566"/>
      <c r="O4726" s="407">
        <f>O4722+1</f>
        <v>493</v>
      </c>
      <c r="P4726" s="407">
        <f>P4722+1</f>
        <v>306</v>
      </c>
      <c r="Q4726" s="407">
        <f>Q4722+1</f>
        <v>124</v>
      </c>
      <c r="R4726" s="200"/>
    </row>
    <row r="4727" spans="3:18" ht="14.6" customHeight="1" x14ac:dyDescent="0.5">
      <c r="C4727" s="408"/>
      <c r="D4727" s="373"/>
      <c r="E4727" s="345"/>
      <c r="F4727" s="197">
        <v>4</v>
      </c>
      <c r="G4727" s="209" t="s">
        <v>605</v>
      </c>
      <c r="H4727" s="373"/>
      <c r="I4727" s="373"/>
      <c r="J4727" s="567"/>
      <c r="K4727" s="407"/>
      <c r="L4727" s="407"/>
      <c r="M4727" s="407"/>
      <c r="N4727" s="566"/>
      <c r="O4727" s="407"/>
      <c r="P4727" s="407"/>
      <c r="Q4727" s="407"/>
      <c r="R4727" s="200"/>
    </row>
    <row r="4728" spans="3:18" ht="14.6" customHeight="1" x14ac:dyDescent="0.5">
      <c r="C4728" s="406" t="str">
        <f t="shared" ref="C4728" si="6327">C4724</f>
        <v>Pre-Flood</v>
      </c>
      <c r="D4728" s="373"/>
      <c r="E4728" s="201">
        <f t="shared" si="6286"/>
        <v>2900</v>
      </c>
      <c r="F4728" s="197">
        <v>1</v>
      </c>
      <c r="G4728" s="203" t="s">
        <v>288</v>
      </c>
      <c r="H4728" s="373"/>
      <c r="I4728" s="373"/>
      <c r="J4728" s="567"/>
      <c r="K4728" s="408"/>
      <c r="L4728" s="408"/>
      <c r="M4728" s="408"/>
      <c r="N4728" s="566"/>
      <c r="O4728" s="408"/>
      <c r="P4728" s="408"/>
      <c r="Q4728" s="408"/>
      <c r="R4728" s="200"/>
    </row>
    <row r="4729" spans="3:18" ht="14.6" customHeight="1" x14ac:dyDescent="0.5">
      <c r="C4729" s="407">
        <f t="shared" ref="C4729" si="6328">C4725-1</f>
        <v>475</v>
      </c>
      <c r="D4729" s="373"/>
      <c r="E4729" s="212" t="str">
        <f t="shared" si="6288"/>
        <v>BC</v>
      </c>
      <c r="F4729" s="197">
        <v>2</v>
      </c>
      <c r="G4729" s="206" t="s">
        <v>604</v>
      </c>
      <c r="H4729" s="373"/>
      <c r="I4729" s="373"/>
      <c r="J4729" s="567"/>
      <c r="K4729" s="406" t="str">
        <f t="shared" si="6318"/>
        <v>Cainan</v>
      </c>
      <c r="L4729" s="406" t="str">
        <f t="shared" si="6318"/>
        <v>Mahalaleel</v>
      </c>
      <c r="M4729" s="406" t="str">
        <f t="shared" si="6318"/>
        <v>Jared</v>
      </c>
      <c r="N4729" s="566"/>
      <c r="O4729" s="406" t="str">
        <f>O4725</f>
        <v>Methusaleh</v>
      </c>
      <c r="P4729" s="406" t="str">
        <f>P4725</f>
        <v>Lamech</v>
      </c>
      <c r="Q4729" s="406" t="str">
        <f>Q4725</f>
        <v>Noah</v>
      </c>
      <c r="R4729" s="200"/>
    </row>
    <row r="4730" spans="3:18" ht="14.6" customHeight="1" x14ac:dyDescent="0.5">
      <c r="C4730" s="407">
        <f t="shared" ref="C4730" si="6329">C4726+1</f>
        <v>1181</v>
      </c>
      <c r="D4730" s="373"/>
      <c r="E4730" s="212">
        <f t="shared" si="6291"/>
        <v>-2899</v>
      </c>
      <c r="F4730" s="197">
        <v>3</v>
      </c>
      <c r="G4730" s="208" t="s">
        <v>287</v>
      </c>
      <c r="H4730" s="373"/>
      <c r="I4730" s="373"/>
      <c r="J4730" s="567"/>
      <c r="K4730" s="407">
        <f t="shared" si="6320"/>
        <v>856</v>
      </c>
      <c r="L4730" s="407">
        <f t="shared" si="6320"/>
        <v>786</v>
      </c>
      <c r="M4730" s="407">
        <f t="shared" si="6320"/>
        <v>721</v>
      </c>
      <c r="N4730" s="566"/>
      <c r="O4730" s="407">
        <f>O4726+1</f>
        <v>494</v>
      </c>
      <c r="P4730" s="407">
        <f>P4726+1</f>
        <v>307</v>
      </c>
      <c r="Q4730" s="407">
        <f>Q4726+1</f>
        <v>125</v>
      </c>
      <c r="R4730" s="200"/>
    </row>
    <row r="4731" spans="3:18" ht="14.6" customHeight="1" x14ac:dyDescent="0.5">
      <c r="C4731" s="408"/>
      <c r="D4731" s="373"/>
      <c r="E4731" s="345"/>
      <c r="F4731" s="197">
        <v>4</v>
      </c>
      <c r="G4731" s="209" t="s">
        <v>605</v>
      </c>
      <c r="H4731" s="373"/>
      <c r="I4731" s="373"/>
      <c r="J4731" s="567"/>
      <c r="K4731" s="407"/>
      <c r="L4731" s="407"/>
      <c r="M4731" s="407"/>
      <c r="N4731" s="566"/>
      <c r="O4731" s="407"/>
      <c r="P4731" s="407"/>
      <c r="Q4731" s="407"/>
      <c r="R4731" s="200"/>
    </row>
    <row r="4732" spans="3:18" ht="14.6" customHeight="1" x14ac:dyDescent="0.5">
      <c r="C4732" s="406" t="str">
        <f t="shared" ref="C4732" si="6330">C4728</f>
        <v>Pre-Flood</v>
      </c>
      <c r="D4732" s="373"/>
      <c r="E4732" s="201">
        <f t="shared" si="6286"/>
        <v>2899</v>
      </c>
      <c r="F4732" s="197">
        <v>1</v>
      </c>
      <c r="G4732" s="203" t="s">
        <v>288</v>
      </c>
      <c r="H4732" s="373"/>
      <c r="I4732" s="373"/>
      <c r="J4732" s="567"/>
      <c r="K4732" s="408"/>
      <c r="L4732" s="408"/>
      <c r="M4732" s="408"/>
      <c r="N4732" s="566"/>
      <c r="O4732" s="408"/>
      <c r="P4732" s="408"/>
      <c r="Q4732" s="408"/>
      <c r="R4732" s="200"/>
    </row>
    <row r="4733" spans="3:18" ht="14.6" customHeight="1" x14ac:dyDescent="0.5">
      <c r="C4733" s="407">
        <f t="shared" ref="C4733" si="6331">C4729-1</f>
        <v>474</v>
      </c>
      <c r="D4733" s="373"/>
      <c r="E4733" s="212" t="str">
        <f t="shared" si="6288"/>
        <v>BC</v>
      </c>
      <c r="F4733" s="197">
        <v>2</v>
      </c>
      <c r="G4733" s="206" t="s">
        <v>604</v>
      </c>
      <c r="H4733" s="373"/>
      <c r="I4733" s="373"/>
      <c r="J4733" s="567"/>
      <c r="K4733" s="406" t="str">
        <f t="shared" ref="K4733:M4745" si="6332">K4729</f>
        <v>Cainan</v>
      </c>
      <c r="L4733" s="406" t="str">
        <f t="shared" si="6332"/>
        <v>Mahalaleel</v>
      </c>
      <c r="M4733" s="406" t="str">
        <f t="shared" si="6332"/>
        <v>Jared</v>
      </c>
      <c r="N4733" s="566"/>
      <c r="O4733" s="406" t="str">
        <f>O4729</f>
        <v>Methusaleh</v>
      </c>
      <c r="P4733" s="406" t="str">
        <f>P4729</f>
        <v>Lamech</v>
      </c>
      <c r="Q4733" s="406" t="str">
        <f>Q4729</f>
        <v>Noah</v>
      </c>
      <c r="R4733" s="200"/>
    </row>
    <row r="4734" spans="3:18" ht="14.6" customHeight="1" x14ac:dyDescent="0.5">
      <c r="C4734" s="407">
        <f t="shared" ref="C4734" si="6333">C4730+1</f>
        <v>1182</v>
      </c>
      <c r="D4734" s="373"/>
      <c r="E4734" s="212">
        <f t="shared" si="6291"/>
        <v>-2898</v>
      </c>
      <c r="F4734" s="197">
        <v>3</v>
      </c>
      <c r="G4734" s="208" t="s">
        <v>287</v>
      </c>
      <c r="H4734" s="373"/>
      <c r="I4734" s="373"/>
      <c r="J4734" s="567"/>
      <c r="K4734" s="407">
        <f t="shared" ref="K4734:M4746" si="6334">K4730+1</f>
        <v>857</v>
      </c>
      <c r="L4734" s="407">
        <f t="shared" si="6334"/>
        <v>787</v>
      </c>
      <c r="M4734" s="407">
        <f t="shared" si="6334"/>
        <v>722</v>
      </c>
      <c r="N4734" s="566"/>
      <c r="O4734" s="407">
        <f>O4730+1</f>
        <v>495</v>
      </c>
      <c r="P4734" s="407">
        <f>P4730+1</f>
        <v>308</v>
      </c>
      <c r="Q4734" s="407">
        <f>Q4730+1</f>
        <v>126</v>
      </c>
      <c r="R4734" s="200"/>
    </row>
    <row r="4735" spans="3:18" ht="14.6" customHeight="1" x14ac:dyDescent="0.5">
      <c r="C4735" s="408"/>
      <c r="D4735" s="373"/>
      <c r="E4735" s="345"/>
      <c r="F4735" s="197">
        <v>4</v>
      </c>
      <c r="G4735" s="209" t="s">
        <v>605</v>
      </c>
      <c r="H4735" s="373"/>
      <c r="I4735" s="373"/>
      <c r="J4735" s="567"/>
      <c r="K4735" s="407"/>
      <c r="L4735" s="407"/>
      <c r="M4735" s="407"/>
      <c r="N4735" s="566"/>
      <c r="O4735" s="407"/>
      <c r="P4735" s="407"/>
      <c r="Q4735" s="407"/>
      <c r="R4735" s="200"/>
    </row>
    <row r="4736" spans="3:18" ht="14.6" customHeight="1" x14ac:dyDescent="0.5">
      <c r="C4736" s="406" t="str">
        <f t="shared" ref="C4736" si="6335">C4732</f>
        <v>Pre-Flood</v>
      </c>
      <c r="D4736" s="373"/>
      <c r="E4736" s="201">
        <f t="shared" si="6286"/>
        <v>2898</v>
      </c>
      <c r="F4736" s="197">
        <v>1</v>
      </c>
      <c r="G4736" s="203" t="s">
        <v>288</v>
      </c>
      <c r="H4736" s="373"/>
      <c r="I4736" s="373"/>
      <c r="J4736" s="567"/>
      <c r="K4736" s="408"/>
      <c r="L4736" s="408"/>
      <c r="M4736" s="408"/>
      <c r="N4736" s="566"/>
      <c r="O4736" s="408"/>
      <c r="P4736" s="408"/>
      <c r="Q4736" s="408"/>
      <c r="R4736" s="200"/>
    </row>
    <row r="4737" spans="3:18" ht="14.6" customHeight="1" x14ac:dyDescent="0.5">
      <c r="C4737" s="407">
        <f t="shared" ref="C4737" si="6336">C4733-1</f>
        <v>473</v>
      </c>
      <c r="D4737" s="373"/>
      <c r="E4737" s="212" t="str">
        <f t="shared" si="6288"/>
        <v>BC</v>
      </c>
      <c r="F4737" s="197">
        <v>2</v>
      </c>
      <c r="G4737" s="206" t="s">
        <v>604</v>
      </c>
      <c r="H4737" s="373"/>
      <c r="I4737" s="373"/>
      <c r="J4737" s="567"/>
      <c r="K4737" s="406" t="str">
        <f t="shared" si="6332"/>
        <v>Cainan</v>
      </c>
      <c r="L4737" s="406" t="str">
        <f t="shared" si="6332"/>
        <v>Mahalaleel</v>
      </c>
      <c r="M4737" s="406" t="str">
        <f t="shared" si="6332"/>
        <v>Jared</v>
      </c>
      <c r="N4737" s="566"/>
      <c r="O4737" s="406" t="str">
        <f>O4733</f>
        <v>Methusaleh</v>
      </c>
      <c r="P4737" s="406" t="str">
        <f>P4733</f>
        <v>Lamech</v>
      </c>
      <c r="Q4737" s="406" t="str">
        <f>Q4733</f>
        <v>Noah</v>
      </c>
      <c r="R4737" s="200"/>
    </row>
    <row r="4738" spans="3:18" ht="14.6" customHeight="1" x14ac:dyDescent="0.5">
      <c r="C4738" s="407">
        <f t="shared" ref="C4738" si="6337">C4734+1</f>
        <v>1183</v>
      </c>
      <c r="D4738" s="373"/>
      <c r="E4738" s="212">
        <f t="shared" si="6291"/>
        <v>-2897</v>
      </c>
      <c r="F4738" s="197">
        <v>3</v>
      </c>
      <c r="G4738" s="208" t="s">
        <v>287</v>
      </c>
      <c r="H4738" s="373"/>
      <c r="I4738" s="373"/>
      <c r="J4738" s="567"/>
      <c r="K4738" s="407">
        <f t="shared" si="6334"/>
        <v>858</v>
      </c>
      <c r="L4738" s="407">
        <f t="shared" si="6334"/>
        <v>788</v>
      </c>
      <c r="M4738" s="407">
        <f t="shared" si="6334"/>
        <v>723</v>
      </c>
      <c r="N4738" s="566"/>
      <c r="O4738" s="407">
        <f>O4734+1</f>
        <v>496</v>
      </c>
      <c r="P4738" s="407">
        <f>P4734+1</f>
        <v>309</v>
      </c>
      <c r="Q4738" s="407">
        <f>Q4734+1</f>
        <v>127</v>
      </c>
      <c r="R4738" s="200"/>
    </row>
    <row r="4739" spans="3:18" ht="14.6" customHeight="1" x14ac:dyDescent="0.5">
      <c r="C4739" s="408"/>
      <c r="D4739" s="373"/>
      <c r="E4739" s="345"/>
      <c r="F4739" s="197">
        <v>4</v>
      </c>
      <c r="G4739" s="209" t="s">
        <v>605</v>
      </c>
      <c r="H4739" s="373"/>
      <c r="I4739" s="373"/>
      <c r="J4739" s="567"/>
      <c r="K4739" s="407"/>
      <c r="L4739" s="407"/>
      <c r="M4739" s="407"/>
      <c r="N4739" s="566"/>
      <c r="O4739" s="407"/>
      <c r="P4739" s="407"/>
      <c r="Q4739" s="407"/>
      <c r="R4739" s="200"/>
    </row>
    <row r="4740" spans="3:18" ht="14.6" customHeight="1" x14ac:dyDescent="0.5">
      <c r="C4740" s="406" t="str">
        <f t="shared" ref="C4740" si="6338">C4736</f>
        <v>Pre-Flood</v>
      </c>
      <c r="D4740" s="373"/>
      <c r="E4740" s="201">
        <f t="shared" si="6286"/>
        <v>2897</v>
      </c>
      <c r="F4740" s="197">
        <v>1</v>
      </c>
      <c r="G4740" s="203" t="s">
        <v>288</v>
      </c>
      <c r="H4740" s="373"/>
      <c r="I4740" s="373"/>
      <c r="J4740" s="567"/>
      <c r="K4740" s="408"/>
      <c r="L4740" s="408"/>
      <c r="M4740" s="408"/>
      <c r="N4740" s="566"/>
      <c r="O4740" s="408"/>
      <c r="P4740" s="408"/>
      <c r="Q4740" s="408"/>
      <c r="R4740" s="200"/>
    </row>
    <row r="4741" spans="3:18" ht="14.6" customHeight="1" x14ac:dyDescent="0.5">
      <c r="C4741" s="407">
        <f t="shared" ref="C4741" si="6339">C4737-1</f>
        <v>472</v>
      </c>
      <c r="D4741" s="373"/>
      <c r="E4741" s="212" t="str">
        <f t="shared" si="6288"/>
        <v>BC</v>
      </c>
      <c r="F4741" s="197">
        <v>2</v>
      </c>
      <c r="G4741" s="206" t="s">
        <v>604</v>
      </c>
      <c r="H4741" s="373"/>
      <c r="I4741" s="373"/>
      <c r="J4741" s="567"/>
      <c r="K4741" s="406" t="str">
        <f t="shared" si="6332"/>
        <v>Cainan</v>
      </c>
      <c r="L4741" s="406" t="str">
        <f t="shared" si="6332"/>
        <v>Mahalaleel</v>
      </c>
      <c r="M4741" s="406" t="str">
        <f t="shared" si="6332"/>
        <v>Jared</v>
      </c>
      <c r="N4741" s="566"/>
      <c r="O4741" s="406" t="str">
        <f>O4737</f>
        <v>Methusaleh</v>
      </c>
      <c r="P4741" s="406" t="str">
        <f>P4737</f>
        <v>Lamech</v>
      </c>
      <c r="Q4741" s="406" t="str">
        <f>Q4737</f>
        <v>Noah</v>
      </c>
      <c r="R4741" s="200"/>
    </row>
    <row r="4742" spans="3:18" ht="14.6" customHeight="1" x14ac:dyDescent="0.5">
      <c r="C4742" s="407">
        <f t="shared" ref="C4742" si="6340">C4738+1</f>
        <v>1184</v>
      </c>
      <c r="D4742" s="373"/>
      <c r="E4742" s="212">
        <f t="shared" si="6291"/>
        <v>-2896</v>
      </c>
      <c r="F4742" s="197">
        <v>3</v>
      </c>
      <c r="G4742" s="208" t="s">
        <v>287</v>
      </c>
      <c r="H4742" s="373"/>
      <c r="I4742" s="373"/>
      <c r="J4742" s="567"/>
      <c r="K4742" s="407">
        <f t="shared" si="6334"/>
        <v>859</v>
      </c>
      <c r="L4742" s="407">
        <f t="shared" si="6334"/>
        <v>789</v>
      </c>
      <c r="M4742" s="407">
        <f t="shared" si="6334"/>
        <v>724</v>
      </c>
      <c r="N4742" s="566"/>
      <c r="O4742" s="407">
        <f>O4738+1</f>
        <v>497</v>
      </c>
      <c r="P4742" s="407">
        <f>P4738+1</f>
        <v>310</v>
      </c>
      <c r="Q4742" s="407">
        <f>Q4738+1</f>
        <v>128</v>
      </c>
      <c r="R4742" s="200"/>
    </row>
    <row r="4743" spans="3:18" ht="14.6" customHeight="1" x14ac:dyDescent="0.5">
      <c r="C4743" s="408"/>
      <c r="D4743" s="373"/>
      <c r="E4743" s="345"/>
      <c r="F4743" s="197">
        <v>4</v>
      </c>
      <c r="G4743" s="209" t="s">
        <v>605</v>
      </c>
      <c r="H4743" s="373"/>
      <c r="I4743" s="373"/>
      <c r="J4743" s="567"/>
      <c r="K4743" s="407"/>
      <c r="L4743" s="407"/>
      <c r="M4743" s="407"/>
      <c r="N4743" s="566"/>
      <c r="O4743" s="407"/>
      <c r="P4743" s="407"/>
      <c r="Q4743" s="407"/>
      <c r="R4743" s="200"/>
    </row>
    <row r="4744" spans="3:18" ht="14.6" customHeight="1" x14ac:dyDescent="0.5">
      <c r="C4744" s="406" t="str">
        <f t="shared" ref="C4744" si="6341">C4740</f>
        <v>Pre-Flood</v>
      </c>
      <c r="D4744" s="373"/>
      <c r="E4744" s="201">
        <f t="shared" si="6286"/>
        <v>2896</v>
      </c>
      <c r="F4744" s="197">
        <v>1</v>
      </c>
      <c r="G4744" s="203" t="s">
        <v>288</v>
      </c>
      <c r="H4744" s="373"/>
      <c r="I4744" s="373"/>
      <c r="J4744" s="567"/>
      <c r="K4744" s="408"/>
      <c r="L4744" s="408"/>
      <c r="M4744" s="408"/>
      <c r="N4744" s="566"/>
      <c r="O4744" s="408"/>
      <c r="P4744" s="408"/>
      <c r="Q4744" s="408"/>
      <c r="R4744" s="200"/>
    </row>
    <row r="4745" spans="3:18" ht="14.6" customHeight="1" x14ac:dyDescent="0.5">
      <c r="C4745" s="407">
        <f t="shared" ref="C4745" si="6342">C4741-1</f>
        <v>471</v>
      </c>
      <c r="D4745" s="373"/>
      <c r="E4745" s="212" t="str">
        <f t="shared" si="6288"/>
        <v>BC</v>
      </c>
      <c r="F4745" s="197">
        <v>2</v>
      </c>
      <c r="G4745" s="206" t="s">
        <v>604</v>
      </c>
      <c r="H4745" s="373"/>
      <c r="I4745" s="373"/>
      <c r="J4745" s="567"/>
      <c r="K4745" s="406" t="str">
        <f t="shared" si="6332"/>
        <v>Cainan</v>
      </c>
      <c r="L4745" s="406" t="str">
        <f t="shared" si="6332"/>
        <v>Mahalaleel</v>
      </c>
      <c r="M4745" s="406" t="str">
        <f t="shared" si="6332"/>
        <v>Jared</v>
      </c>
      <c r="N4745" s="566"/>
      <c r="O4745" s="406" t="str">
        <f>O4741</f>
        <v>Methusaleh</v>
      </c>
      <c r="P4745" s="406" t="str">
        <f>P4741</f>
        <v>Lamech</v>
      </c>
      <c r="Q4745" s="406" t="str">
        <f>Q4741</f>
        <v>Noah</v>
      </c>
      <c r="R4745" s="200"/>
    </row>
    <row r="4746" spans="3:18" ht="14.6" customHeight="1" x14ac:dyDescent="0.5">
      <c r="C4746" s="407">
        <f t="shared" ref="C4746" si="6343">C4742+1</f>
        <v>1185</v>
      </c>
      <c r="D4746" s="373"/>
      <c r="E4746" s="212">
        <f t="shared" si="6291"/>
        <v>-2895</v>
      </c>
      <c r="F4746" s="197">
        <v>3</v>
      </c>
      <c r="G4746" s="208" t="s">
        <v>287</v>
      </c>
      <c r="H4746" s="373"/>
      <c r="I4746" s="373"/>
      <c r="J4746" s="567"/>
      <c r="K4746" s="407">
        <f t="shared" si="6334"/>
        <v>860</v>
      </c>
      <c r="L4746" s="407">
        <f t="shared" si="6334"/>
        <v>790</v>
      </c>
      <c r="M4746" s="407">
        <f t="shared" si="6334"/>
        <v>725</v>
      </c>
      <c r="N4746" s="566"/>
      <c r="O4746" s="407">
        <f>O4742+1</f>
        <v>498</v>
      </c>
      <c r="P4746" s="407">
        <f>P4742+1</f>
        <v>311</v>
      </c>
      <c r="Q4746" s="407">
        <f>Q4742+1</f>
        <v>129</v>
      </c>
      <c r="R4746" s="200"/>
    </row>
    <row r="4747" spans="3:18" ht="14.6" customHeight="1" x14ac:dyDescent="0.5">
      <c r="C4747" s="408"/>
      <c r="D4747" s="373"/>
      <c r="E4747" s="345"/>
      <c r="F4747" s="197">
        <v>4</v>
      </c>
      <c r="G4747" s="209" t="s">
        <v>605</v>
      </c>
      <c r="H4747" s="373"/>
      <c r="I4747" s="373"/>
      <c r="J4747" s="567"/>
      <c r="K4747" s="407"/>
      <c r="L4747" s="407"/>
      <c r="M4747" s="407"/>
      <c r="N4747" s="566"/>
      <c r="O4747" s="407"/>
      <c r="P4747" s="407"/>
      <c r="Q4747" s="407"/>
      <c r="R4747" s="200"/>
    </row>
    <row r="4748" spans="3:18" ht="14.6" customHeight="1" x14ac:dyDescent="0.5">
      <c r="C4748" s="406" t="str">
        <f t="shared" ref="C4748" si="6344">C4744</f>
        <v>Pre-Flood</v>
      </c>
      <c r="D4748" s="373"/>
      <c r="E4748" s="201">
        <f t="shared" ref="E4748:E4808" si="6345">E4744-1</f>
        <v>2895</v>
      </c>
      <c r="F4748" s="197">
        <v>1</v>
      </c>
      <c r="G4748" s="203" t="s">
        <v>288</v>
      </c>
      <c r="H4748" s="373"/>
      <c r="I4748" s="373"/>
      <c r="J4748" s="567"/>
      <c r="K4748" s="408"/>
      <c r="L4748" s="408"/>
      <c r="M4748" s="408"/>
      <c r="N4748" s="566"/>
      <c r="O4748" s="408"/>
      <c r="P4748" s="408"/>
      <c r="Q4748" s="408"/>
      <c r="R4748" s="200"/>
    </row>
    <row r="4749" spans="3:18" ht="14.6" customHeight="1" x14ac:dyDescent="0.5">
      <c r="C4749" s="407">
        <f t="shared" ref="C4749" si="6346">C4745-1</f>
        <v>470</v>
      </c>
      <c r="D4749" s="373"/>
      <c r="E4749" s="212" t="str">
        <f t="shared" ref="E4749:E4809" si="6347">E4745</f>
        <v>BC</v>
      </c>
      <c r="F4749" s="197">
        <v>2</v>
      </c>
      <c r="G4749" s="206" t="s">
        <v>604</v>
      </c>
      <c r="H4749" s="373"/>
      <c r="I4749" s="373"/>
      <c r="J4749" s="567"/>
      <c r="K4749" s="406" t="str">
        <f t="shared" ref="K4749:M4761" si="6348">K4745</f>
        <v>Cainan</v>
      </c>
      <c r="L4749" s="406" t="str">
        <f t="shared" si="6348"/>
        <v>Mahalaleel</v>
      </c>
      <c r="M4749" s="406" t="str">
        <f t="shared" si="6348"/>
        <v>Jared</v>
      </c>
      <c r="N4749" s="566"/>
      <c r="O4749" s="406" t="str">
        <f>O4745</f>
        <v>Methusaleh</v>
      </c>
      <c r="P4749" s="406" t="str">
        <f>P4745</f>
        <v>Lamech</v>
      </c>
      <c r="Q4749" s="406" t="str">
        <f>Q4745</f>
        <v>Noah</v>
      </c>
      <c r="R4749" s="200"/>
    </row>
    <row r="4750" spans="3:18" ht="14.6" customHeight="1" x14ac:dyDescent="0.5">
      <c r="C4750" s="407">
        <f t="shared" ref="C4750" si="6349">C4746+1</f>
        <v>1186</v>
      </c>
      <c r="D4750" s="373"/>
      <c r="E4750" s="212">
        <f t="shared" ref="E4750:E4810" si="6350">-E4748+1</f>
        <v>-2894</v>
      </c>
      <c r="F4750" s="197">
        <v>3</v>
      </c>
      <c r="G4750" s="208" t="s">
        <v>287</v>
      </c>
      <c r="H4750" s="373"/>
      <c r="I4750" s="373"/>
      <c r="J4750" s="567"/>
      <c r="K4750" s="407">
        <f t="shared" ref="K4750:M4762" si="6351">K4746+1</f>
        <v>861</v>
      </c>
      <c r="L4750" s="407">
        <f t="shared" si="6351"/>
        <v>791</v>
      </c>
      <c r="M4750" s="407">
        <f t="shared" si="6351"/>
        <v>726</v>
      </c>
      <c r="N4750" s="566"/>
      <c r="O4750" s="407">
        <f>O4746+1</f>
        <v>499</v>
      </c>
      <c r="P4750" s="407">
        <f>P4746+1</f>
        <v>312</v>
      </c>
      <c r="Q4750" s="407">
        <f>Q4746+1</f>
        <v>130</v>
      </c>
      <c r="R4750" s="200"/>
    </row>
    <row r="4751" spans="3:18" ht="14.6" customHeight="1" x14ac:dyDescent="0.5">
      <c r="C4751" s="408"/>
      <c r="D4751" s="373"/>
      <c r="E4751" s="345"/>
      <c r="F4751" s="197">
        <v>4</v>
      </c>
      <c r="G4751" s="209" t="s">
        <v>605</v>
      </c>
      <c r="H4751" s="373"/>
      <c r="I4751" s="373"/>
      <c r="J4751" s="567"/>
      <c r="K4751" s="407"/>
      <c r="L4751" s="407"/>
      <c r="M4751" s="407"/>
      <c r="N4751" s="566"/>
      <c r="O4751" s="407"/>
      <c r="P4751" s="407"/>
      <c r="Q4751" s="407"/>
      <c r="R4751" s="200"/>
    </row>
    <row r="4752" spans="3:18" ht="14.6" customHeight="1" x14ac:dyDescent="0.5">
      <c r="C4752" s="406" t="str">
        <f t="shared" ref="C4752" si="6352">C4748</f>
        <v>Pre-Flood</v>
      </c>
      <c r="D4752" s="373"/>
      <c r="E4752" s="201">
        <f t="shared" si="6345"/>
        <v>2894</v>
      </c>
      <c r="F4752" s="197">
        <v>1</v>
      </c>
      <c r="G4752" s="203" t="s">
        <v>288</v>
      </c>
      <c r="H4752" s="373"/>
      <c r="I4752" s="373"/>
      <c r="J4752" s="567"/>
      <c r="K4752" s="408"/>
      <c r="L4752" s="408"/>
      <c r="M4752" s="408"/>
      <c r="N4752" s="566"/>
      <c r="O4752" s="408"/>
      <c r="P4752" s="408"/>
      <c r="Q4752" s="408"/>
      <c r="R4752" s="200"/>
    </row>
    <row r="4753" spans="3:18" ht="14.6" customHeight="1" x14ac:dyDescent="0.5">
      <c r="C4753" s="407">
        <f t="shared" ref="C4753" si="6353">C4749-1</f>
        <v>469</v>
      </c>
      <c r="D4753" s="373"/>
      <c r="E4753" s="212" t="str">
        <f t="shared" si="6347"/>
        <v>BC</v>
      </c>
      <c r="F4753" s="197">
        <v>2</v>
      </c>
      <c r="G4753" s="206" t="s">
        <v>604</v>
      </c>
      <c r="H4753" s="373"/>
      <c r="I4753" s="373"/>
      <c r="J4753" s="567"/>
      <c r="K4753" s="406" t="str">
        <f t="shared" si="6348"/>
        <v>Cainan</v>
      </c>
      <c r="L4753" s="406" t="str">
        <f t="shared" si="6348"/>
        <v>Mahalaleel</v>
      </c>
      <c r="M4753" s="406" t="str">
        <f t="shared" si="6348"/>
        <v>Jared</v>
      </c>
      <c r="N4753" s="566"/>
      <c r="O4753" s="406" t="str">
        <f>O4749</f>
        <v>Methusaleh</v>
      </c>
      <c r="P4753" s="406" t="str">
        <f>P4749</f>
        <v>Lamech</v>
      </c>
      <c r="Q4753" s="406" t="str">
        <f>Q4749</f>
        <v>Noah</v>
      </c>
      <c r="R4753" s="200"/>
    </row>
    <row r="4754" spans="3:18" ht="14.6" customHeight="1" x14ac:dyDescent="0.5">
      <c r="C4754" s="407">
        <f t="shared" ref="C4754" si="6354">C4750+1</f>
        <v>1187</v>
      </c>
      <c r="D4754" s="373"/>
      <c r="E4754" s="212">
        <f t="shared" si="6350"/>
        <v>-2893</v>
      </c>
      <c r="F4754" s="197">
        <v>3</v>
      </c>
      <c r="G4754" s="208" t="s">
        <v>287</v>
      </c>
      <c r="H4754" s="373"/>
      <c r="I4754" s="373"/>
      <c r="J4754" s="567"/>
      <c r="K4754" s="407">
        <f t="shared" si="6351"/>
        <v>862</v>
      </c>
      <c r="L4754" s="407">
        <f t="shared" si="6351"/>
        <v>792</v>
      </c>
      <c r="M4754" s="407">
        <f t="shared" si="6351"/>
        <v>727</v>
      </c>
      <c r="N4754" s="566"/>
      <c r="O4754" s="407">
        <f>O4750+1</f>
        <v>500</v>
      </c>
      <c r="P4754" s="407">
        <f>P4750+1</f>
        <v>313</v>
      </c>
      <c r="Q4754" s="407">
        <f>Q4750+1</f>
        <v>131</v>
      </c>
      <c r="R4754" s="200"/>
    </row>
    <row r="4755" spans="3:18" ht="14.6" customHeight="1" x14ac:dyDescent="0.5">
      <c r="C4755" s="408"/>
      <c r="D4755" s="373"/>
      <c r="E4755" s="345"/>
      <c r="F4755" s="197">
        <v>4</v>
      </c>
      <c r="G4755" s="209" t="s">
        <v>605</v>
      </c>
      <c r="H4755" s="373"/>
      <c r="I4755" s="373"/>
      <c r="J4755" s="567"/>
      <c r="K4755" s="407"/>
      <c r="L4755" s="407"/>
      <c r="M4755" s="407"/>
      <c r="N4755" s="566"/>
      <c r="O4755" s="407"/>
      <c r="P4755" s="407"/>
      <c r="Q4755" s="407"/>
      <c r="R4755" s="200"/>
    </row>
    <row r="4756" spans="3:18" ht="14.6" customHeight="1" x14ac:dyDescent="0.5">
      <c r="C4756" s="406" t="str">
        <f t="shared" ref="C4756" si="6355">C4752</f>
        <v>Pre-Flood</v>
      </c>
      <c r="D4756" s="373"/>
      <c r="E4756" s="201">
        <f t="shared" si="6345"/>
        <v>2893</v>
      </c>
      <c r="F4756" s="197">
        <v>1</v>
      </c>
      <c r="G4756" s="203" t="s">
        <v>288</v>
      </c>
      <c r="H4756" s="373"/>
      <c r="I4756" s="373"/>
      <c r="J4756" s="567"/>
      <c r="K4756" s="408"/>
      <c r="L4756" s="408"/>
      <c r="M4756" s="408"/>
      <c r="N4756" s="566"/>
      <c r="O4756" s="408"/>
      <c r="P4756" s="408"/>
      <c r="Q4756" s="408"/>
      <c r="R4756" s="200"/>
    </row>
    <row r="4757" spans="3:18" ht="14.6" customHeight="1" x14ac:dyDescent="0.5">
      <c r="C4757" s="407">
        <f t="shared" ref="C4757" si="6356">C4753-1</f>
        <v>468</v>
      </c>
      <c r="D4757" s="373"/>
      <c r="E4757" s="212" t="str">
        <f t="shared" si="6347"/>
        <v>BC</v>
      </c>
      <c r="F4757" s="197">
        <v>2</v>
      </c>
      <c r="G4757" s="206" t="s">
        <v>604</v>
      </c>
      <c r="H4757" s="373"/>
      <c r="I4757" s="373"/>
      <c r="J4757" s="567"/>
      <c r="K4757" s="406" t="str">
        <f t="shared" si="6348"/>
        <v>Cainan</v>
      </c>
      <c r="L4757" s="406" t="str">
        <f t="shared" si="6348"/>
        <v>Mahalaleel</v>
      </c>
      <c r="M4757" s="406" t="str">
        <f t="shared" si="6348"/>
        <v>Jared</v>
      </c>
      <c r="N4757" s="566"/>
      <c r="O4757" s="406" t="str">
        <f>O4753</f>
        <v>Methusaleh</v>
      </c>
      <c r="P4757" s="406" t="str">
        <f>P4753</f>
        <v>Lamech</v>
      </c>
      <c r="Q4757" s="406" t="str">
        <f>Q4753</f>
        <v>Noah</v>
      </c>
      <c r="R4757" s="200"/>
    </row>
    <row r="4758" spans="3:18" ht="14.6" customHeight="1" x14ac:dyDescent="0.5">
      <c r="C4758" s="407">
        <f t="shared" ref="C4758" si="6357">C4754+1</f>
        <v>1188</v>
      </c>
      <c r="D4758" s="373"/>
      <c r="E4758" s="212">
        <f t="shared" si="6350"/>
        <v>-2892</v>
      </c>
      <c r="F4758" s="197">
        <v>3</v>
      </c>
      <c r="G4758" s="208" t="s">
        <v>287</v>
      </c>
      <c r="H4758" s="373"/>
      <c r="I4758" s="373"/>
      <c r="J4758" s="567"/>
      <c r="K4758" s="407">
        <f t="shared" si="6351"/>
        <v>863</v>
      </c>
      <c r="L4758" s="407">
        <f t="shared" si="6351"/>
        <v>793</v>
      </c>
      <c r="M4758" s="407">
        <f t="shared" si="6351"/>
        <v>728</v>
      </c>
      <c r="N4758" s="566"/>
      <c r="O4758" s="407">
        <f>O4754+1</f>
        <v>501</v>
      </c>
      <c r="P4758" s="407">
        <f>P4754+1</f>
        <v>314</v>
      </c>
      <c r="Q4758" s="407">
        <f>Q4754+1</f>
        <v>132</v>
      </c>
      <c r="R4758" s="200"/>
    </row>
    <row r="4759" spans="3:18" ht="14.6" customHeight="1" x14ac:dyDescent="0.5">
      <c r="C4759" s="408"/>
      <c r="D4759" s="373"/>
      <c r="E4759" s="345"/>
      <c r="F4759" s="197">
        <v>4</v>
      </c>
      <c r="G4759" s="209" t="s">
        <v>605</v>
      </c>
      <c r="H4759" s="373"/>
      <c r="I4759" s="373"/>
      <c r="J4759" s="567"/>
      <c r="K4759" s="407"/>
      <c r="L4759" s="407"/>
      <c r="M4759" s="407"/>
      <c r="N4759" s="566"/>
      <c r="O4759" s="407"/>
      <c r="P4759" s="407"/>
      <c r="Q4759" s="407"/>
      <c r="R4759" s="200"/>
    </row>
    <row r="4760" spans="3:18" ht="14.6" customHeight="1" x14ac:dyDescent="0.5">
      <c r="C4760" s="406" t="str">
        <f t="shared" ref="C4760" si="6358">C4756</f>
        <v>Pre-Flood</v>
      </c>
      <c r="D4760" s="373"/>
      <c r="E4760" s="201">
        <f t="shared" si="6345"/>
        <v>2892</v>
      </c>
      <c r="F4760" s="197">
        <v>1</v>
      </c>
      <c r="G4760" s="203" t="s">
        <v>288</v>
      </c>
      <c r="H4760" s="373"/>
      <c r="I4760" s="373"/>
      <c r="J4760" s="567"/>
      <c r="K4760" s="408"/>
      <c r="L4760" s="408"/>
      <c r="M4760" s="408"/>
      <c r="N4760" s="566"/>
      <c r="O4760" s="408"/>
      <c r="P4760" s="408"/>
      <c r="Q4760" s="408"/>
      <c r="R4760" s="200"/>
    </row>
    <row r="4761" spans="3:18" ht="14.6" customHeight="1" x14ac:dyDescent="0.5">
      <c r="C4761" s="407">
        <f t="shared" ref="C4761" si="6359">C4757-1</f>
        <v>467</v>
      </c>
      <c r="D4761" s="373"/>
      <c r="E4761" s="212" t="str">
        <f t="shared" si="6347"/>
        <v>BC</v>
      </c>
      <c r="F4761" s="197">
        <v>2</v>
      </c>
      <c r="G4761" s="206" t="s">
        <v>604</v>
      </c>
      <c r="H4761" s="373"/>
      <c r="I4761" s="373"/>
      <c r="J4761" s="567"/>
      <c r="K4761" s="406" t="str">
        <f t="shared" si="6348"/>
        <v>Cainan</v>
      </c>
      <c r="L4761" s="406" t="str">
        <f t="shared" si="6348"/>
        <v>Mahalaleel</v>
      </c>
      <c r="M4761" s="406" t="str">
        <f t="shared" si="6348"/>
        <v>Jared</v>
      </c>
      <c r="N4761" s="566"/>
      <c r="O4761" s="406" t="str">
        <f>O4757</f>
        <v>Methusaleh</v>
      </c>
      <c r="P4761" s="406" t="str">
        <f>P4757</f>
        <v>Lamech</v>
      </c>
      <c r="Q4761" s="406" t="str">
        <f>Q4757</f>
        <v>Noah</v>
      </c>
      <c r="R4761" s="200"/>
    </row>
    <row r="4762" spans="3:18" ht="14.6" customHeight="1" x14ac:dyDescent="0.5">
      <c r="C4762" s="407">
        <f t="shared" ref="C4762" si="6360">C4758+1</f>
        <v>1189</v>
      </c>
      <c r="D4762" s="373"/>
      <c r="E4762" s="212">
        <f t="shared" si="6350"/>
        <v>-2891</v>
      </c>
      <c r="F4762" s="197">
        <v>3</v>
      </c>
      <c r="G4762" s="208" t="s">
        <v>287</v>
      </c>
      <c r="H4762" s="373"/>
      <c r="I4762" s="373"/>
      <c r="J4762" s="567"/>
      <c r="K4762" s="407">
        <f t="shared" si="6351"/>
        <v>864</v>
      </c>
      <c r="L4762" s="407">
        <f t="shared" si="6351"/>
        <v>794</v>
      </c>
      <c r="M4762" s="407">
        <f t="shared" si="6351"/>
        <v>729</v>
      </c>
      <c r="N4762" s="566"/>
      <c r="O4762" s="407">
        <f>O4758+1</f>
        <v>502</v>
      </c>
      <c r="P4762" s="407">
        <f>P4758+1</f>
        <v>315</v>
      </c>
      <c r="Q4762" s="407">
        <f>Q4758+1</f>
        <v>133</v>
      </c>
      <c r="R4762" s="200"/>
    </row>
    <row r="4763" spans="3:18" ht="14.6" customHeight="1" x14ac:dyDescent="0.5">
      <c r="C4763" s="408"/>
      <c r="D4763" s="373"/>
      <c r="E4763" s="345"/>
      <c r="F4763" s="197">
        <v>4</v>
      </c>
      <c r="G4763" s="209" t="s">
        <v>605</v>
      </c>
      <c r="H4763" s="373"/>
      <c r="I4763" s="373"/>
      <c r="J4763" s="567"/>
      <c r="K4763" s="407"/>
      <c r="L4763" s="407"/>
      <c r="M4763" s="407"/>
      <c r="N4763" s="566"/>
      <c r="O4763" s="407"/>
      <c r="P4763" s="407"/>
      <c r="Q4763" s="407"/>
      <c r="R4763" s="200"/>
    </row>
    <row r="4764" spans="3:18" ht="14.6" customHeight="1" x14ac:dyDescent="0.5">
      <c r="C4764" s="406" t="str">
        <f t="shared" ref="C4764" si="6361">C4760</f>
        <v>Pre-Flood</v>
      </c>
      <c r="D4764" s="373"/>
      <c r="E4764" s="201">
        <f t="shared" si="6345"/>
        <v>2891</v>
      </c>
      <c r="F4764" s="197">
        <v>1</v>
      </c>
      <c r="G4764" s="203" t="s">
        <v>288</v>
      </c>
      <c r="H4764" s="373"/>
      <c r="I4764" s="373"/>
      <c r="J4764" s="567"/>
      <c r="K4764" s="408"/>
      <c r="L4764" s="408"/>
      <c r="M4764" s="408"/>
      <c r="N4764" s="566"/>
      <c r="O4764" s="408"/>
      <c r="P4764" s="408"/>
      <c r="Q4764" s="408"/>
      <c r="R4764" s="200"/>
    </row>
    <row r="4765" spans="3:18" ht="14.6" customHeight="1" x14ac:dyDescent="0.5">
      <c r="C4765" s="407">
        <f t="shared" ref="C4765" si="6362">C4761-1</f>
        <v>466</v>
      </c>
      <c r="D4765" s="373"/>
      <c r="E4765" s="212" t="str">
        <f t="shared" si="6347"/>
        <v>BC</v>
      </c>
      <c r="F4765" s="197">
        <v>2</v>
      </c>
      <c r="G4765" s="206" t="s">
        <v>604</v>
      </c>
      <c r="H4765" s="373"/>
      <c r="I4765" s="373"/>
      <c r="J4765" s="567"/>
      <c r="K4765" s="406" t="str">
        <f t="shared" ref="K4765:M4777" si="6363">K4761</f>
        <v>Cainan</v>
      </c>
      <c r="L4765" s="406" t="str">
        <f t="shared" si="6363"/>
        <v>Mahalaleel</v>
      </c>
      <c r="M4765" s="406" t="str">
        <f t="shared" si="6363"/>
        <v>Jared</v>
      </c>
      <c r="N4765" s="566"/>
      <c r="O4765" s="406" t="str">
        <f>O4761</f>
        <v>Methusaleh</v>
      </c>
      <c r="P4765" s="406" t="str">
        <f>P4761</f>
        <v>Lamech</v>
      </c>
      <c r="Q4765" s="406" t="str">
        <f>Q4761</f>
        <v>Noah</v>
      </c>
      <c r="R4765" s="200"/>
    </row>
    <row r="4766" spans="3:18" ht="14.6" customHeight="1" x14ac:dyDescent="0.5">
      <c r="C4766" s="407">
        <f t="shared" ref="C4766" si="6364">C4762+1</f>
        <v>1190</v>
      </c>
      <c r="D4766" s="373"/>
      <c r="E4766" s="212">
        <f t="shared" si="6350"/>
        <v>-2890</v>
      </c>
      <c r="F4766" s="197">
        <v>3</v>
      </c>
      <c r="G4766" s="208" t="s">
        <v>287</v>
      </c>
      <c r="H4766" s="373"/>
      <c r="I4766" s="373"/>
      <c r="J4766" s="567"/>
      <c r="K4766" s="407">
        <f t="shared" ref="K4766:M4778" si="6365">K4762+1</f>
        <v>865</v>
      </c>
      <c r="L4766" s="407">
        <f t="shared" si="6365"/>
        <v>795</v>
      </c>
      <c r="M4766" s="407">
        <f t="shared" si="6365"/>
        <v>730</v>
      </c>
      <c r="N4766" s="566"/>
      <c r="O4766" s="407">
        <f>O4762+1</f>
        <v>503</v>
      </c>
      <c r="P4766" s="407">
        <f>P4762+1</f>
        <v>316</v>
      </c>
      <c r="Q4766" s="407">
        <f>Q4762+1</f>
        <v>134</v>
      </c>
      <c r="R4766" s="200"/>
    </row>
    <row r="4767" spans="3:18" ht="14.6" customHeight="1" x14ac:dyDescent="0.5">
      <c r="C4767" s="408"/>
      <c r="D4767" s="373"/>
      <c r="E4767" s="345"/>
      <c r="F4767" s="197">
        <v>4</v>
      </c>
      <c r="G4767" s="209" t="s">
        <v>605</v>
      </c>
      <c r="H4767" s="373"/>
      <c r="I4767" s="373"/>
      <c r="J4767" s="567"/>
      <c r="K4767" s="407"/>
      <c r="L4767" s="407"/>
      <c r="M4767" s="407"/>
      <c r="N4767" s="566"/>
      <c r="O4767" s="407"/>
      <c r="P4767" s="407"/>
      <c r="Q4767" s="407"/>
      <c r="R4767" s="200"/>
    </row>
    <row r="4768" spans="3:18" ht="14.6" customHeight="1" x14ac:dyDescent="0.5">
      <c r="C4768" s="406" t="str">
        <f t="shared" ref="C4768" si="6366">C4764</f>
        <v>Pre-Flood</v>
      </c>
      <c r="D4768" s="373"/>
      <c r="E4768" s="201">
        <f t="shared" si="6345"/>
        <v>2890</v>
      </c>
      <c r="F4768" s="197">
        <v>1</v>
      </c>
      <c r="G4768" s="203" t="s">
        <v>288</v>
      </c>
      <c r="H4768" s="373"/>
      <c r="I4768" s="373"/>
      <c r="J4768" s="567"/>
      <c r="K4768" s="408"/>
      <c r="L4768" s="408"/>
      <c r="M4768" s="408"/>
      <c r="N4768" s="566"/>
      <c r="O4768" s="408"/>
      <c r="P4768" s="408"/>
      <c r="Q4768" s="408"/>
      <c r="R4768" s="200"/>
    </row>
    <row r="4769" spans="3:18" ht="14.6" customHeight="1" x14ac:dyDescent="0.5">
      <c r="C4769" s="407">
        <f t="shared" ref="C4769" si="6367">C4765-1</f>
        <v>465</v>
      </c>
      <c r="D4769" s="373"/>
      <c r="E4769" s="212" t="str">
        <f t="shared" si="6347"/>
        <v>BC</v>
      </c>
      <c r="F4769" s="197">
        <v>2</v>
      </c>
      <c r="G4769" s="206" t="s">
        <v>604</v>
      </c>
      <c r="H4769" s="373"/>
      <c r="I4769" s="373"/>
      <c r="J4769" s="567"/>
      <c r="K4769" s="406" t="str">
        <f t="shared" si="6363"/>
        <v>Cainan</v>
      </c>
      <c r="L4769" s="406" t="str">
        <f t="shared" si="6363"/>
        <v>Mahalaleel</v>
      </c>
      <c r="M4769" s="406" t="str">
        <f t="shared" si="6363"/>
        <v>Jared</v>
      </c>
      <c r="N4769" s="566"/>
      <c r="O4769" s="406" t="str">
        <f>O4765</f>
        <v>Methusaleh</v>
      </c>
      <c r="P4769" s="406" t="str">
        <f>P4765</f>
        <v>Lamech</v>
      </c>
      <c r="Q4769" s="406" t="str">
        <f>Q4765</f>
        <v>Noah</v>
      </c>
      <c r="R4769" s="200"/>
    </row>
    <row r="4770" spans="3:18" ht="14.6" customHeight="1" x14ac:dyDescent="0.5">
      <c r="C4770" s="407">
        <f t="shared" ref="C4770" si="6368">C4766+1</f>
        <v>1191</v>
      </c>
      <c r="D4770" s="373"/>
      <c r="E4770" s="212">
        <f t="shared" si="6350"/>
        <v>-2889</v>
      </c>
      <c r="F4770" s="197">
        <v>3</v>
      </c>
      <c r="G4770" s="208" t="s">
        <v>287</v>
      </c>
      <c r="H4770" s="373"/>
      <c r="I4770" s="373"/>
      <c r="J4770" s="567"/>
      <c r="K4770" s="407">
        <f t="shared" si="6365"/>
        <v>866</v>
      </c>
      <c r="L4770" s="407">
        <f t="shared" si="6365"/>
        <v>796</v>
      </c>
      <c r="M4770" s="407">
        <f t="shared" si="6365"/>
        <v>731</v>
      </c>
      <c r="N4770" s="566"/>
      <c r="O4770" s="407">
        <f>O4766+1</f>
        <v>504</v>
      </c>
      <c r="P4770" s="407">
        <f>P4766+1</f>
        <v>317</v>
      </c>
      <c r="Q4770" s="407">
        <f>Q4766+1</f>
        <v>135</v>
      </c>
      <c r="R4770" s="200"/>
    </row>
    <row r="4771" spans="3:18" ht="14.6" customHeight="1" x14ac:dyDescent="0.5">
      <c r="C4771" s="408"/>
      <c r="D4771" s="373"/>
      <c r="E4771" s="345"/>
      <c r="F4771" s="197">
        <v>4</v>
      </c>
      <c r="G4771" s="209" t="s">
        <v>605</v>
      </c>
      <c r="H4771" s="373"/>
      <c r="I4771" s="373"/>
      <c r="J4771" s="567"/>
      <c r="K4771" s="407"/>
      <c r="L4771" s="407"/>
      <c r="M4771" s="407"/>
      <c r="N4771" s="566"/>
      <c r="O4771" s="407"/>
      <c r="P4771" s="407"/>
      <c r="Q4771" s="407"/>
      <c r="R4771" s="200"/>
    </row>
    <row r="4772" spans="3:18" ht="14.6" customHeight="1" x14ac:dyDescent="0.5">
      <c r="C4772" s="406" t="str">
        <f t="shared" ref="C4772" si="6369">C4768</f>
        <v>Pre-Flood</v>
      </c>
      <c r="D4772" s="373"/>
      <c r="E4772" s="201">
        <f t="shared" si="6345"/>
        <v>2889</v>
      </c>
      <c r="F4772" s="197">
        <v>1</v>
      </c>
      <c r="G4772" s="203" t="s">
        <v>288</v>
      </c>
      <c r="H4772" s="373"/>
      <c r="I4772" s="373"/>
      <c r="J4772" s="567"/>
      <c r="K4772" s="408"/>
      <c r="L4772" s="408"/>
      <c r="M4772" s="408"/>
      <c r="N4772" s="566"/>
      <c r="O4772" s="408"/>
      <c r="P4772" s="408"/>
      <c r="Q4772" s="408"/>
      <c r="R4772" s="200"/>
    </row>
    <row r="4773" spans="3:18" ht="14.6" customHeight="1" x14ac:dyDescent="0.5">
      <c r="C4773" s="407">
        <f t="shared" ref="C4773" si="6370">C4769-1</f>
        <v>464</v>
      </c>
      <c r="D4773" s="373"/>
      <c r="E4773" s="212" t="str">
        <f t="shared" si="6347"/>
        <v>BC</v>
      </c>
      <c r="F4773" s="197">
        <v>2</v>
      </c>
      <c r="G4773" s="206" t="s">
        <v>604</v>
      </c>
      <c r="H4773" s="373"/>
      <c r="I4773" s="373"/>
      <c r="J4773" s="567"/>
      <c r="K4773" s="406" t="str">
        <f t="shared" si="6363"/>
        <v>Cainan</v>
      </c>
      <c r="L4773" s="406" t="str">
        <f t="shared" si="6363"/>
        <v>Mahalaleel</v>
      </c>
      <c r="M4773" s="406" t="str">
        <f t="shared" si="6363"/>
        <v>Jared</v>
      </c>
      <c r="N4773" s="566"/>
      <c r="O4773" s="406" t="str">
        <f>O4769</f>
        <v>Methusaleh</v>
      </c>
      <c r="P4773" s="406" t="str">
        <f>P4769</f>
        <v>Lamech</v>
      </c>
      <c r="Q4773" s="406" t="str">
        <f>Q4769</f>
        <v>Noah</v>
      </c>
      <c r="R4773" s="200"/>
    </row>
    <row r="4774" spans="3:18" ht="14.6" customHeight="1" x14ac:dyDescent="0.5">
      <c r="C4774" s="407">
        <f t="shared" ref="C4774" si="6371">C4770+1</f>
        <v>1192</v>
      </c>
      <c r="D4774" s="373"/>
      <c r="E4774" s="212">
        <f t="shared" si="6350"/>
        <v>-2888</v>
      </c>
      <c r="F4774" s="197">
        <v>3</v>
      </c>
      <c r="G4774" s="208" t="s">
        <v>287</v>
      </c>
      <c r="H4774" s="373"/>
      <c r="I4774" s="373"/>
      <c r="J4774" s="567"/>
      <c r="K4774" s="407">
        <f t="shared" si="6365"/>
        <v>867</v>
      </c>
      <c r="L4774" s="407">
        <f t="shared" si="6365"/>
        <v>797</v>
      </c>
      <c r="M4774" s="407">
        <f t="shared" si="6365"/>
        <v>732</v>
      </c>
      <c r="N4774" s="566"/>
      <c r="O4774" s="407">
        <f>O4770+1</f>
        <v>505</v>
      </c>
      <c r="P4774" s="407">
        <f>P4770+1</f>
        <v>318</v>
      </c>
      <c r="Q4774" s="407">
        <f>Q4770+1</f>
        <v>136</v>
      </c>
      <c r="R4774" s="200"/>
    </row>
    <row r="4775" spans="3:18" ht="14.6" customHeight="1" x14ac:dyDescent="0.5">
      <c r="C4775" s="408"/>
      <c r="D4775" s="373"/>
      <c r="E4775" s="345"/>
      <c r="F4775" s="197">
        <v>4</v>
      </c>
      <c r="G4775" s="209" t="s">
        <v>605</v>
      </c>
      <c r="H4775" s="373"/>
      <c r="I4775" s="373"/>
      <c r="J4775" s="567"/>
      <c r="K4775" s="407"/>
      <c r="L4775" s="407"/>
      <c r="M4775" s="407"/>
      <c r="N4775" s="566"/>
      <c r="O4775" s="407"/>
      <c r="P4775" s="407"/>
      <c r="Q4775" s="407"/>
      <c r="R4775" s="200"/>
    </row>
    <row r="4776" spans="3:18" ht="14.6" customHeight="1" x14ac:dyDescent="0.5">
      <c r="C4776" s="406" t="str">
        <f t="shared" ref="C4776" si="6372">C4772</f>
        <v>Pre-Flood</v>
      </c>
      <c r="D4776" s="373"/>
      <c r="E4776" s="201">
        <f t="shared" si="6345"/>
        <v>2888</v>
      </c>
      <c r="F4776" s="197">
        <v>1</v>
      </c>
      <c r="G4776" s="203" t="s">
        <v>288</v>
      </c>
      <c r="H4776" s="373"/>
      <c r="I4776" s="373"/>
      <c r="J4776" s="567"/>
      <c r="K4776" s="408"/>
      <c r="L4776" s="408"/>
      <c r="M4776" s="408"/>
      <c r="N4776" s="566"/>
      <c r="O4776" s="408"/>
      <c r="P4776" s="408"/>
      <c r="Q4776" s="408"/>
      <c r="R4776" s="200"/>
    </row>
    <row r="4777" spans="3:18" ht="14.6" customHeight="1" x14ac:dyDescent="0.5">
      <c r="C4777" s="407">
        <f t="shared" ref="C4777" si="6373">C4773-1</f>
        <v>463</v>
      </c>
      <c r="D4777" s="373"/>
      <c r="E4777" s="212" t="str">
        <f t="shared" si="6347"/>
        <v>BC</v>
      </c>
      <c r="F4777" s="197">
        <v>2</v>
      </c>
      <c r="G4777" s="206" t="s">
        <v>604</v>
      </c>
      <c r="H4777" s="373"/>
      <c r="I4777" s="373"/>
      <c r="J4777" s="567"/>
      <c r="K4777" s="406" t="str">
        <f t="shared" si="6363"/>
        <v>Cainan</v>
      </c>
      <c r="L4777" s="406" t="str">
        <f t="shared" si="6363"/>
        <v>Mahalaleel</v>
      </c>
      <c r="M4777" s="406" t="str">
        <f t="shared" si="6363"/>
        <v>Jared</v>
      </c>
      <c r="N4777" s="566"/>
      <c r="O4777" s="406" t="str">
        <f>O4773</f>
        <v>Methusaleh</v>
      </c>
      <c r="P4777" s="406" t="str">
        <f>P4773</f>
        <v>Lamech</v>
      </c>
      <c r="Q4777" s="406" t="str">
        <f>Q4773</f>
        <v>Noah</v>
      </c>
      <c r="R4777" s="200"/>
    </row>
    <row r="4778" spans="3:18" ht="14.6" customHeight="1" x14ac:dyDescent="0.5">
      <c r="C4778" s="407">
        <f t="shared" ref="C4778" si="6374">C4774+1</f>
        <v>1193</v>
      </c>
      <c r="D4778" s="373"/>
      <c r="E4778" s="212">
        <f t="shared" si="6350"/>
        <v>-2887</v>
      </c>
      <c r="F4778" s="197">
        <v>3</v>
      </c>
      <c r="G4778" s="208" t="s">
        <v>287</v>
      </c>
      <c r="H4778" s="373"/>
      <c r="I4778" s="373"/>
      <c r="J4778" s="567"/>
      <c r="K4778" s="407">
        <f t="shared" si="6365"/>
        <v>868</v>
      </c>
      <c r="L4778" s="407">
        <f t="shared" si="6365"/>
        <v>798</v>
      </c>
      <c r="M4778" s="407">
        <f t="shared" si="6365"/>
        <v>733</v>
      </c>
      <c r="N4778" s="566"/>
      <c r="O4778" s="407">
        <f>O4774+1</f>
        <v>506</v>
      </c>
      <c r="P4778" s="407">
        <f>P4774+1</f>
        <v>319</v>
      </c>
      <c r="Q4778" s="407">
        <f>Q4774+1</f>
        <v>137</v>
      </c>
      <c r="R4778" s="200"/>
    </row>
    <row r="4779" spans="3:18" ht="14.6" customHeight="1" x14ac:dyDescent="0.5">
      <c r="C4779" s="408"/>
      <c r="D4779" s="373"/>
      <c r="E4779" s="345"/>
      <c r="F4779" s="197">
        <v>4</v>
      </c>
      <c r="G4779" s="209" t="s">
        <v>605</v>
      </c>
      <c r="H4779" s="373"/>
      <c r="I4779" s="373"/>
      <c r="J4779" s="567"/>
      <c r="K4779" s="407"/>
      <c r="L4779" s="407"/>
      <c r="M4779" s="407"/>
      <c r="N4779" s="566"/>
      <c r="O4779" s="407"/>
      <c r="P4779" s="407"/>
      <c r="Q4779" s="407"/>
      <c r="R4779" s="200"/>
    </row>
    <row r="4780" spans="3:18" ht="14.6" customHeight="1" x14ac:dyDescent="0.5">
      <c r="C4780" s="406" t="str">
        <f t="shared" ref="C4780" si="6375">C4776</f>
        <v>Pre-Flood</v>
      </c>
      <c r="D4780" s="373"/>
      <c r="E4780" s="201">
        <f t="shared" si="6345"/>
        <v>2887</v>
      </c>
      <c r="F4780" s="197">
        <v>1</v>
      </c>
      <c r="G4780" s="203" t="s">
        <v>288</v>
      </c>
      <c r="H4780" s="373"/>
      <c r="I4780" s="373"/>
      <c r="J4780" s="567"/>
      <c r="K4780" s="408"/>
      <c r="L4780" s="408"/>
      <c r="M4780" s="408"/>
      <c r="N4780" s="566"/>
      <c r="O4780" s="408"/>
      <c r="P4780" s="408"/>
      <c r="Q4780" s="408"/>
      <c r="R4780" s="200"/>
    </row>
    <row r="4781" spans="3:18" ht="14.6" customHeight="1" x14ac:dyDescent="0.5">
      <c r="C4781" s="407">
        <f t="shared" ref="C4781" si="6376">C4777-1</f>
        <v>462</v>
      </c>
      <c r="D4781" s="373"/>
      <c r="E4781" s="212" t="str">
        <f t="shared" si="6347"/>
        <v>BC</v>
      </c>
      <c r="F4781" s="197">
        <v>2</v>
      </c>
      <c r="G4781" s="206" t="s">
        <v>604</v>
      </c>
      <c r="H4781" s="373"/>
      <c r="I4781" s="373"/>
      <c r="J4781" s="567"/>
      <c r="K4781" s="406" t="str">
        <f t="shared" ref="K4781:M4793" si="6377">K4777</f>
        <v>Cainan</v>
      </c>
      <c r="L4781" s="406" t="str">
        <f t="shared" si="6377"/>
        <v>Mahalaleel</v>
      </c>
      <c r="M4781" s="406" t="str">
        <f t="shared" si="6377"/>
        <v>Jared</v>
      </c>
      <c r="N4781" s="566"/>
      <c r="O4781" s="406" t="str">
        <f>O4777</f>
        <v>Methusaleh</v>
      </c>
      <c r="P4781" s="406" t="str">
        <f>P4777</f>
        <v>Lamech</v>
      </c>
      <c r="Q4781" s="406" t="str">
        <f>Q4777</f>
        <v>Noah</v>
      </c>
      <c r="R4781" s="200"/>
    </row>
    <row r="4782" spans="3:18" ht="14.6" customHeight="1" x14ac:dyDescent="0.5">
      <c r="C4782" s="407">
        <f t="shared" ref="C4782" si="6378">C4778+1</f>
        <v>1194</v>
      </c>
      <c r="D4782" s="373"/>
      <c r="E4782" s="212">
        <f t="shared" si="6350"/>
        <v>-2886</v>
      </c>
      <c r="F4782" s="197">
        <v>3</v>
      </c>
      <c r="G4782" s="208" t="s">
        <v>287</v>
      </c>
      <c r="H4782" s="373"/>
      <c r="I4782" s="373"/>
      <c r="J4782" s="567"/>
      <c r="K4782" s="407">
        <f t="shared" ref="K4782:M4794" si="6379">K4778+1</f>
        <v>869</v>
      </c>
      <c r="L4782" s="407">
        <f t="shared" si="6379"/>
        <v>799</v>
      </c>
      <c r="M4782" s="407">
        <f t="shared" si="6379"/>
        <v>734</v>
      </c>
      <c r="N4782" s="566"/>
      <c r="O4782" s="407">
        <f>O4778+1</f>
        <v>507</v>
      </c>
      <c r="P4782" s="407">
        <f>P4778+1</f>
        <v>320</v>
      </c>
      <c r="Q4782" s="407">
        <f>Q4778+1</f>
        <v>138</v>
      </c>
      <c r="R4782" s="200"/>
    </row>
    <row r="4783" spans="3:18" ht="14.6" customHeight="1" x14ac:dyDescent="0.5">
      <c r="C4783" s="408"/>
      <c r="D4783" s="373"/>
      <c r="E4783" s="345"/>
      <c r="F4783" s="197">
        <v>4</v>
      </c>
      <c r="G4783" s="209" t="s">
        <v>605</v>
      </c>
      <c r="H4783" s="373"/>
      <c r="I4783" s="373"/>
      <c r="J4783" s="567"/>
      <c r="K4783" s="407"/>
      <c r="L4783" s="407"/>
      <c r="M4783" s="407"/>
      <c r="N4783" s="566"/>
      <c r="O4783" s="407"/>
      <c r="P4783" s="407"/>
      <c r="Q4783" s="407"/>
      <c r="R4783" s="200"/>
    </row>
    <row r="4784" spans="3:18" ht="14.6" customHeight="1" x14ac:dyDescent="0.5">
      <c r="C4784" s="406" t="str">
        <f t="shared" ref="C4784" si="6380">C4780</f>
        <v>Pre-Flood</v>
      </c>
      <c r="D4784" s="373"/>
      <c r="E4784" s="201">
        <f t="shared" si="6345"/>
        <v>2886</v>
      </c>
      <c r="F4784" s="197">
        <v>1</v>
      </c>
      <c r="G4784" s="203" t="s">
        <v>288</v>
      </c>
      <c r="H4784" s="373"/>
      <c r="I4784" s="373"/>
      <c r="J4784" s="567"/>
      <c r="K4784" s="408"/>
      <c r="L4784" s="408"/>
      <c r="M4784" s="408"/>
      <c r="N4784" s="566"/>
      <c r="O4784" s="408"/>
      <c r="P4784" s="408"/>
      <c r="Q4784" s="408"/>
      <c r="R4784" s="200"/>
    </row>
    <row r="4785" spans="3:18" ht="14.6" customHeight="1" x14ac:dyDescent="0.5">
      <c r="C4785" s="407">
        <f t="shared" ref="C4785" si="6381">C4781-1</f>
        <v>461</v>
      </c>
      <c r="D4785" s="373"/>
      <c r="E4785" s="212" t="str">
        <f t="shared" si="6347"/>
        <v>BC</v>
      </c>
      <c r="F4785" s="197">
        <v>2</v>
      </c>
      <c r="G4785" s="206" t="s">
        <v>604</v>
      </c>
      <c r="H4785" s="373"/>
      <c r="I4785" s="373"/>
      <c r="J4785" s="567"/>
      <c r="K4785" s="406" t="str">
        <f t="shared" si="6377"/>
        <v>Cainan</v>
      </c>
      <c r="L4785" s="406" t="str">
        <f t="shared" si="6377"/>
        <v>Mahalaleel</v>
      </c>
      <c r="M4785" s="406" t="str">
        <f t="shared" si="6377"/>
        <v>Jared</v>
      </c>
      <c r="N4785" s="566"/>
      <c r="O4785" s="406" t="str">
        <f>O4781</f>
        <v>Methusaleh</v>
      </c>
      <c r="P4785" s="406" t="str">
        <f>P4781</f>
        <v>Lamech</v>
      </c>
      <c r="Q4785" s="406" t="str">
        <f>Q4781</f>
        <v>Noah</v>
      </c>
      <c r="R4785" s="200"/>
    </row>
    <row r="4786" spans="3:18" ht="14.6" customHeight="1" x14ac:dyDescent="0.5">
      <c r="C4786" s="407">
        <f t="shared" ref="C4786" si="6382">C4782+1</f>
        <v>1195</v>
      </c>
      <c r="D4786" s="373"/>
      <c r="E4786" s="212">
        <f t="shared" si="6350"/>
        <v>-2885</v>
      </c>
      <c r="F4786" s="197">
        <v>3</v>
      </c>
      <c r="G4786" s="208" t="s">
        <v>287</v>
      </c>
      <c r="H4786" s="373"/>
      <c r="I4786" s="373"/>
      <c r="J4786" s="567"/>
      <c r="K4786" s="407">
        <f t="shared" si="6379"/>
        <v>870</v>
      </c>
      <c r="L4786" s="407">
        <f t="shared" si="6379"/>
        <v>800</v>
      </c>
      <c r="M4786" s="407">
        <f t="shared" si="6379"/>
        <v>735</v>
      </c>
      <c r="N4786" s="566"/>
      <c r="O4786" s="407">
        <f>O4782+1</f>
        <v>508</v>
      </c>
      <c r="P4786" s="407">
        <f>P4782+1</f>
        <v>321</v>
      </c>
      <c r="Q4786" s="407">
        <f>Q4782+1</f>
        <v>139</v>
      </c>
      <c r="R4786" s="200"/>
    </row>
    <row r="4787" spans="3:18" ht="14.6" customHeight="1" x14ac:dyDescent="0.5">
      <c r="C4787" s="408"/>
      <c r="D4787" s="373"/>
      <c r="E4787" s="345"/>
      <c r="F4787" s="197">
        <v>4</v>
      </c>
      <c r="G4787" s="209" t="s">
        <v>605</v>
      </c>
      <c r="H4787" s="373"/>
      <c r="I4787" s="373"/>
      <c r="J4787" s="567"/>
      <c r="K4787" s="407"/>
      <c r="L4787" s="407"/>
      <c r="M4787" s="407"/>
      <c r="N4787" s="566"/>
      <c r="O4787" s="407"/>
      <c r="P4787" s="407"/>
      <c r="Q4787" s="407"/>
      <c r="R4787" s="200"/>
    </row>
    <row r="4788" spans="3:18" ht="14.6" customHeight="1" x14ac:dyDescent="0.5">
      <c r="C4788" s="406" t="str">
        <f t="shared" ref="C4788" si="6383">C4784</f>
        <v>Pre-Flood</v>
      </c>
      <c r="D4788" s="373"/>
      <c r="E4788" s="201">
        <f t="shared" si="6345"/>
        <v>2885</v>
      </c>
      <c r="F4788" s="197">
        <v>1</v>
      </c>
      <c r="G4788" s="203" t="s">
        <v>288</v>
      </c>
      <c r="H4788" s="373"/>
      <c r="I4788" s="373"/>
      <c r="J4788" s="567"/>
      <c r="K4788" s="408"/>
      <c r="L4788" s="408"/>
      <c r="M4788" s="408"/>
      <c r="N4788" s="566"/>
      <c r="O4788" s="408"/>
      <c r="P4788" s="408"/>
      <c r="Q4788" s="408"/>
      <c r="R4788" s="200"/>
    </row>
    <row r="4789" spans="3:18" ht="14.6" customHeight="1" x14ac:dyDescent="0.5">
      <c r="C4789" s="407">
        <f t="shared" ref="C4789" si="6384">C4785-1</f>
        <v>460</v>
      </c>
      <c r="D4789" s="373"/>
      <c r="E4789" s="212" t="str">
        <f t="shared" si="6347"/>
        <v>BC</v>
      </c>
      <c r="F4789" s="197">
        <v>2</v>
      </c>
      <c r="G4789" s="206" t="s">
        <v>604</v>
      </c>
      <c r="H4789" s="373"/>
      <c r="I4789" s="373"/>
      <c r="J4789" s="567"/>
      <c r="K4789" s="406" t="str">
        <f t="shared" si="6377"/>
        <v>Cainan</v>
      </c>
      <c r="L4789" s="406" t="str">
        <f t="shared" si="6377"/>
        <v>Mahalaleel</v>
      </c>
      <c r="M4789" s="406" t="str">
        <f t="shared" si="6377"/>
        <v>Jared</v>
      </c>
      <c r="N4789" s="566"/>
      <c r="O4789" s="406" t="str">
        <f>O4785</f>
        <v>Methusaleh</v>
      </c>
      <c r="P4789" s="406" t="str">
        <f>P4785</f>
        <v>Lamech</v>
      </c>
      <c r="Q4789" s="406" t="str">
        <f>Q4785</f>
        <v>Noah</v>
      </c>
      <c r="R4789" s="200"/>
    </row>
    <row r="4790" spans="3:18" ht="14.6" customHeight="1" x14ac:dyDescent="0.5">
      <c r="C4790" s="407">
        <f t="shared" ref="C4790" si="6385">C4786+1</f>
        <v>1196</v>
      </c>
      <c r="D4790" s="373"/>
      <c r="E4790" s="212">
        <f t="shared" si="6350"/>
        <v>-2884</v>
      </c>
      <c r="F4790" s="197">
        <v>3</v>
      </c>
      <c r="G4790" s="208" t="s">
        <v>287</v>
      </c>
      <c r="H4790" s="373"/>
      <c r="I4790" s="373"/>
      <c r="J4790" s="567"/>
      <c r="K4790" s="407">
        <f t="shared" si="6379"/>
        <v>871</v>
      </c>
      <c r="L4790" s="407">
        <f t="shared" si="6379"/>
        <v>801</v>
      </c>
      <c r="M4790" s="407">
        <f t="shared" si="6379"/>
        <v>736</v>
      </c>
      <c r="N4790" s="566"/>
      <c r="O4790" s="407">
        <f>O4786+1</f>
        <v>509</v>
      </c>
      <c r="P4790" s="407">
        <f>P4786+1</f>
        <v>322</v>
      </c>
      <c r="Q4790" s="407">
        <f>Q4786+1</f>
        <v>140</v>
      </c>
      <c r="R4790" s="200"/>
    </row>
    <row r="4791" spans="3:18" ht="14.6" customHeight="1" x14ac:dyDescent="0.5">
      <c r="C4791" s="408"/>
      <c r="D4791" s="373"/>
      <c r="E4791" s="345"/>
      <c r="F4791" s="197">
        <v>4</v>
      </c>
      <c r="G4791" s="209" t="s">
        <v>605</v>
      </c>
      <c r="H4791" s="373"/>
      <c r="I4791" s="373"/>
      <c r="J4791" s="567"/>
      <c r="K4791" s="407"/>
      <c r="L4791" s="407"/>
      <c r="M4791" s="407"/>
      <c r="N4791" s="566"/>
      <c r="O4791" s="407"/>
      <c r="P4791" s="407"/>
      <c r="Q4791" s="407"/>
      <c r="R4791" s="200"/>
    </row>
    <row r="4792" spans="3:18" ht="14.6" customHeight="1" x14ac:dyDescent="0.5">
      <c r="C4792" s="406" t="str">
        <f t="shared" ref="C4792" si="6386">C4788</f>
        <v>Pre-Flood</v>
      </c>
      <c r="D4792" s="373"/>
      <c r="E4792" s="201">
        <f t="shared" si="6345"/>
        <v>2884</v>
      </c>
      <c r="F4792" s="197">
        <v>1</v>
      </c>
      <c r="G4792" s="203" t="s">
        <v>288</v>
      </c>
      <c r="H4792" s="373"/>
      <c r="I4792" s="373"/>
      <c r="J4792" s="567"/>
      <c r="K4792" s="408"/>
      <c r="L4792" s="408"/>
      <c r="M4792" s="408"/>
      <c r="N4792" s="566"/>
      <c r="O4792" s="408"/>
      <c r="P4792" s="408"/>
      <c r="Q4792" s="408"/>
      <c r="R4792" s="200"/>
    </row>
    <row r="4793" spans="3:18" ht="14.6" customHeight="1" x14ac:dyDescent="0.5">
      <c r="C4793" s="407">
        <f t="shared" ref="C4793" si="6387">C4789-1</f>
        <v>459</v>
      </c>
      <c r="D4793" s="373"/>
      <c r="E4793" s="212" t="str">
        <f t="shared" si="6347"/>
        <v>BC</v>
      </c>
      <c r="F4793" s="197">
        <v>2</v>
      </c>
      <c r="G4793" s="206" t="s">
        <v>604</v>
      </c>
      <c r="H4793" s="373"/>
      <c r="I4793" s="373"/>
      <c r="J4793" s="567"/>
      <c r="K4793" s="406" t="str">
        <f t="shared" si="6377"/>
        <v>Cainan</v>
      </c>
      <c r="L4793" s="406" t="str">
        <f t="shared" si="6377"/>
        <v>Mahalaleel</v>
      </c>
      <c r="M4793" s="406" t="str">
        <f t="shared" si="6377"/>
        <v>Jared</v>
      </c>
      <c r="N4793" s="566"/>
      <c r="O4793" s="406" t="str">
        <f>O4789</f>
        <v>Methusaleh</v>
      </c>
      <c r="P4793" s="406" t="str">
        <f>P4789</f>
        <v>Lamech</v>
      </c>
      <c r="Q4793" s="406" t="str">
        <f>Q4789</f>
        <v>Noah</v>
      </c>
      <c r="R4793" s="200"/>
    </row>
    <row r="4794" spans="3:18" ht="14.6" customHeight="1" x14ac:dyDescent="0.5">
      <c r="C4794" s="407">
        <f t="shared" ref="C4794" si="6388">C4790+1</f>
        <v>1197</v>
      </c>
      <c r="D4794" s="373"/>
      <c r="E4794" s="212">
        <f t="shared" si="6350"/>
        <v>-2883</v>
      </c>
      <c r="F4794" s="197">
        <v>3</v>
      </c>
      <c r="G4794" s="208" t="s">
        <v>287</v>
      </c>
      <c r="H4794" s="373"/>
      <c r="I4794" s="373"/>
      <c r="J4794" s="567"/>
      <c r="K4794" s="407">
        <f t="shared" si="6379"/>
        <v>872</v>
      </c>
      <c r="L4794" s="407">
        <f t="shared" si="6379"/>
        <v>802</v>
      </c>
      <c r="M4794" s="407">
        <f t="shared" si="6379"/>
        <v>737</v>
      </c>
      <c r="N4794" s="566"/>
      <c r="O4794" s="407">
        <f>O4790+1</f>
        <v>510</v>
      </c>
      <c r="P4794" s="407">
        <f>P4790+1</f>
        <v>323</v>
      </c>
      <c r="Q4794" s="407">
        <f>Q4790+1</f>
        <v>141</v>
      </c>
      <c r="R4794" s="200"/>
    </row>
    <row r="4795" spans="3:18" ht="14.6" customHeight="1" x14ac:dyDescent="0.5">
      <c r="C4795" s="408"/>
      <c r="D4795" s="373"/>
      <c r="E4795" s="345"/>
      <c r="F4795" s="197">
        <v>4</v>
      </c>
      <c r="G4795" s="209" t="s">
        <v>605</v>
      </c>
      <c r="H4795" s="373"/>
      <c r="I4795" s="373"/>
      <c r="J4795" s="567"/>
      <c r="K4795" s="407"/>
      <c r="L4795" s="407"/>
      <c r="M4795" s="407"/>
      <c r="N4795" s="566"/>
      <c r="O4795" s="407"/>
      <c r="P4795" s="407"/>
      <c r="Q4795" s="407"/>
      <c r="R4795" s="200"/>
    </row>
    <row r="4796" spans="3:18" ht="14.6" customHeight="1" x14ac:dyDescent="0.5">
      <c r="C4796" s="406" t="str">
        <f t="shared" ref="C4796" si="6389">C4792</f>
        <v>Pre-Flood</v>
      </c>
      <c r="D4796" s="373"/>
      <c r="E4796" s="201">
        <f t="shared" si="6345"/>
        <v>2883</v>
      </c>
      <c r="F4796" s="197">
        <v>1</v>
      </c>
      <c r="G4796" s="203" t="s">
        <v>288</v>
      </c>
      <c r="H4796" s="373"/>
      <c r="I4796" s="373"/>
      <c r="J4796" s="567"/>
      <c r="K4796" s="408"/>
      <c r="L4796" s="408"/>
      <c r="M4796" s="408"/>
      <c r="N4796" s="566"/>
      <c r="O4796" s="408"/>
      <c r="P4796" s="408"/>
      <c r="Q4796" s="408"/>
      <c r="R4796" s="200"/>
    </row>
    <row r="4797" spans="3:18" ht="14.6" customHeight="1" x14ac:dyDescent="0.5">
      <c r="C4797" s="407">
        <f t="shared" ref="C4797" si="6390">C4793-1</f>
        <v>458</v>
      </c>
      <c r="D4797" s="373"/>
      <c r="E4797" s="212" t="str">
        <f t="shared" si="6347"/>
        <v>BC</v>
      </c>
      <c r="F4797" s="197">
        <v>2</v>
      </c>
      <c r="G4797" s="206" t="s">
        <v>604</v>
      </c>
      <c r="H4797" s="373"/>
      <c r="I4797" s="373"/>
      <c r="J4797" s="567"/>
      <c r="K4797" s="406" t="str">
        <f t="shared" ref="K4797:M4809" si="6391">K4793</f>
        <v>Cainan</v>
      </c>
      <c r="L4797" s="406" t="str">
        <f t="shared" si="6391"/>
        <v>Mahalaleel</v>
      </c>
      <c r="M4797" s="406" t="str">
        <f t="shared" si="6391"/>
        <v>Jared</v>
      </c>
      <c r="N4797" s="566"/>
      <c r="O4797" s="406" t="str">
        <f>O4793</f>
        <v>Methusaleh</v>
      </c>
      <c r="P4797" s="406" t="str">
        <f>P4793</f>
        <v>Lamech</v>
      </c>
      <c r="Q4797" s="406" t="str">
        <f>Q4793</f>
        <v>Noah</v>
      </c>
      <c r="R4797" s="200"/>
    </row>
    <row r="4798" spans="3:18" ht="14.6" customHeight="1" x14ac:dyDescent="0.5">
      <c r="C4798" s="407">
        <f t="shared" ref="C4798" si="6392">C4794+1</f>
        <v>1198</v>
      </c>
      <c r="D4798" s="373"/>
      <c r="E4798" s="212">
        <f t="shared" si="6350"/>
        <v>-2882</v>
      </c>
      <c r="F4798" s="197">
        <v>3</v>
      </c>
      <c r="G4798" s="208" t="s">
        <v>287</v>
      </c>
      <c r="H4798" s="373"/>
      <c r="I4798" s="373"/>
      <c r="J4798" s="567"/>
      <c r="K4798" s="407">
        <f t="shared" ref="K4798:M4810" si="6393">K4794+1</f>
        <v>873</v>
      </c>
      <c r="L4798" s="407">
        <f t="shared" si="6393"/>
        <v>803</v>
      </c>
      <c r="M4798" s="407">
        <f t="shared" si="6393"/>
        <v>738</v>
      </c>
      <c r="N4798" s="566"/>
      <c r="O4798" s="407">
        <f>O4794+1</f>
        <v>511</v>
      </c>
      <c r="P4798" s="407">
        <f>P4794+1</f>
        <v>324</v>
      </c>
      <c r="Q4798" s="407">
        <f>Q4794+1</f>
        <v>142</v>
      </c>
      <c r="R4798" s="200"/>
    </row>
    <row r="4799" spans="3:18" ht="14.6" customHeight="1" x14ac:dyDescent="0.5">
      <c r="C4799" s="408"/>
      <c r="D4799" s="373"/>
      <c r="E4799" s="345"/>
      <c r="F4799" s="197">
        <v>4</v>
      </c>
      <c r="G4799" s="209" t="s">
        <v>605</v>
      </c>
      <c r="H4799" s="373"/>
      <c r="I4799" s="373"/>
      <c r="J4799" s="567"/>
      <c r="K4799" s="407"/>
      <c r="L4799" s="407"/>
      <c r="M4799" s="407"/>
      <c r="N4799" s="566"/>
      <c r="O4799" s="407"/>
      <c r="P4799" s="407"/>
      <c r="Q4799" s="407"/>
      <c r="R4799" s="200"/>
    </row>
    <row r="4800" spans="3:18" ht="14.6" customHeight="1" x14ac:dyDescent="0.5">
      <c r="C4800" s="406" t="str">
        <f t="shared" ref="C4800" si="6394">C4796</f>
        <v>Pre-Flood</v>
      </c>
      <c r="D4800" s="373"/>
      <c r="E4800" s="201">
        <f t="shared" si="6345"/>
        <v>2882</v>
      </c>
      <c r="F4800" s="197">
        <v>1</v>
      </c>
      <c r="G4800" s="203" t="s">
        <v>288</v>
      </c>
      <c r="H4800" s="373"/>
      <c r="I4800" s="373"/>
      <c r="J4800" s="567"/>
      <c r="K4800" s="408"/>
      <c r="L4800" s="408"/>
      <c r="M4800" s="408"/>
      <c r="N4800" s="566"/>
      <c r="O4800" s="408"/>
      <c r="P4800" s="408"/>
      <c r="Q4800" s="408"/>
      <c r="R4800" s="200"/>
    </row>
    <row r="4801" spans="3:18" ht="14.6" customHeight="1" x14ac:dyDescent="0.5">
      <c r="C4801" s="407">
        <f t="shared" ref="C4801" si="6395">C4797-1</f>
        <v>457</v>
      </c>
      <c r="D4801" s="373"/>
      <c r="E4801" s="212" t="str">
        <f t="shared" si="6347"/>
        <v>BC</v>
      </c>
      <c r="F4801" s="197">
        <v>2</v>
      </c>
      <c r="G4801" s="206" t="s">
        <v>604</v>
      </c>
      <c r="H4801" s="373"/>
      <c r="I4801" s="373"/>
      <c r="J4801" s="567"/>
      <c r="K4801" s="406" t="str">
        <f t="shared" si="6391"/>
        <v>Cainan</v>
      </c>
      <c r="L4801" s="406" t="str">
        <f t="shared" si="6391"/>
        <v>Mahalaleel</v>
      </c>
      <c r="M4801" s="406" t="str">
        <f t="shared" si="6391"/>
        <v>Jared</v>
      </c>
      <c r="N4801" s="566"/>
      <c r="O4801" s="406" t="str">
        <f>O4797</f>
        <v>Methusaleh</v>
      </c>
      <c r="P4801" s="406" t="str">
        <f>P4797</f>
        <v>Lamech</v>
      </c>
      <c r="Q4801" s="406" t="str">
        <f>Q4797</f>
        <v>Noah</v>
      </c>
      <c r="R4801" s="200"/>
    </row>
    <row r="4802" spans="3:18" ht="14.6" customHeight="1" x14ac:dyDescent="0.5">
      <c r="C4802" s="407">
        <f t="shared" ref="C4802" si="6396">C4798+1</f>
        <v>1199</v>
      </c>
      <c r="D4802" s="373"/>
      <c r="E4802" s="212">
        <f t="shared" si="6350"/>
        <v>-2881</v>
      </c>
      <c r="F4802" s="197">
        <v>3</v>
      </c>
      <c r="G4802" s="208" t="s">
        <v>287</v>
      </c>
      <c r="H4802" s="373"/>
      <c r="I4802" s="373"/>
      <c r="J4802" s="567"/>
      <c r="K4802" s="407">
        <f t="shared" si="6393"/>
        <v>874</v>
      </c>
      <c r="L4802" s="407">
        <f t="shared" si="6393"/>
        <v>804</v>
      </c>
      <c r="M4802" s="407">
        <f t="shared" si="6393"/>
        <v>739</v>
      </c>
      <c r="N4802" s="566"/>
      <c r="O4802" s="407">
        <f>O4798+1</f>
        <v>512</v>
      </c>
      <c r="P4802" s="407">
        <f>P4798+1</f>
        <v>325</v>
      </c>
      <c r="Q4802" s="407">
        <f>Q4798+1</f>
        <v>143</v>
      </c>
      <c r="R4802" s="200"/>
    </row>
    <row r="4803" spans="3:18" ht="14.6" customHeight="1" x14ac:dyDescent="0.5">
      <c r="C4803" s="408"/>
      <c r="D4803" s="373"/>
      <c r="E4803" s="345"/>
      <c r="F4803" s="197">
        <v>4</v>
      </c>
      <c r="G4803" s="209" t="s">
        <v>605</v>
      </c>
      <c r="H4803" s="373"/>
      <c r="I4803" s="373"/>
      <c r="J4803" s="567"/>
      <c r="K4803" s="407"/>
      <c r="L4803" s="407"/>
      <c r="M4803" s="407"/>
      <c r="N4803" s="566"/>
      <c r="O4803" s="407"/>
      <c r="P4803" s="407"/>
      <c r="Q4803" s="407"/>
      <c r="R4803" s="200"/>
    </row>
    <row r="4804" spans="3:18" ht="14.6" customHeight="1" x14ac:dyDescent="0.5">
      <c r="C4804" s="406" t="str">
        <f t="shared" ref="C4804" si="6397">C4800</f>
        <v>Pre-Flood</v>
      </c>
      <c r="D4804" s="373"/>
      <c r="E4804" s="201">
        <f t="shared" si="6345"/>
        <v>2881</v>
      </c>
      <c r="F4804" s="197">
        <v>1</v>
      </c>
      <c r="G4804" s="203" t="s">
        <v>288</v>
      </c>
      <c r="H4804" s="373"/>
      <c r="I4804" s="373"/>
      <c r="J4804" s="567"/>
      <c r="K4804" s="408"/>
      <c r="L4804" s="408"/>
      <c r="M4804" s="408"/>
      <c r="N4804" s="566"/>
      <c r="O4804" s="408"/>
      <c r="P4804" s="408"/>
      <c r="Q4804" s="408"/>
      <c r="R4804" s="200"/>
    </row>
    <row r="4805" spans="3:18" ht="14.6" customHeight="1" x14ac:dyDescent="0.5">
      <c r="C4805" s="407">
        <f t="shared" ref="C4805" si="6398">C4801-1</f>
        <v>456</v>
      </c>
      <c r="D4805" s="373"/>
      <c r="E4805" s="212" t="str">
        <f t="shared" si="6347"/>
        <v>BC</v>
      </c>
      <c r="F4805" s="197">
        <v>2</v>
      </c>
      <c r="G4805" s="206" t="s">
        <v>604</v>
      </c>
      <c r="H4805" s="373"/>
      <c r="I4805" s="373"/>
      <c r="J4805" s="567"/>
      <c r="K4805" s="406" t="str">
        <f t="shared" si="6391"/>
        <v>Cainan</v>
      </c>
      <c r="L4805" s="406" t="str">
        <f t="shared" si="6391"/>
        <v>Mahalaleel</v>
      </c>
      <c r="M4805" s="406" t="str">
        <f t="shared" si="6391"/>
        <v>Jared</v>
      </c>
      <c r="N4805" s="566"/>
      <c r="O4805" s="406" t="str">
        <f>O4801</f>
        <v>Methusaleh</v>
      </c>
      <c r="P4805" s="406" t="str">
        <f>P4801</f>
        <v>Lamech</v>
      </c>
      <c r="Q4805" s="406" t="str">
        <f>Q4801</f>
        <v>Noah</v>
      </c>
      <c r="R4805" s="200"/>
    </row>
    <row r="4806" spans="3:18" ht="14.6" customHeight="1" x14ac:dyDescent="0.5">
      <c r="C4806" s="407">
        <f t="shared" ref="C4806" si="6399">C4802+1</f>
        <v>1200</v>
      </c>
      <c r="D4806" s="373"/>
      <c r="E4806" s="212">
        <f t="shared" si="6350"/>
        <v>-2880</v>
      </c>
      <c r="F4806" s="197">
        <v>3</v>
      </c>
      <c r="G4806" s="208" t="s">
        <v>287</v>
      </c>
      <c r="H4806" s="373"/>
      <c r="I4806" s="373"/>
      <c r="J4806" s="567"/>
      <c r="K4806" s="407">
        <f t="shared" si="6393"/>
        <v>875</v>
      </c>
      <c r="L4806" s="407">
        <f t="shared" si="6393"/>
        <v>805</v>
      </c>
      <c r="M4806" s="407">
        <f t="shared" si="6393"/>
        <v>740</v>
      </c>
      <c r="N4806" s="566"/>
      <c r="O4806" s="407">
        <f>O4802+1</f>
        <v>513</v>
      </c>
      <c r="P4806" s="407">
        <f>P4802+1</f>
        <v>326</v>
      </c>
      <c r="Q4806" s="407">
        <f>Q4802+1</f>
        <v>144</v>
      </c>
      <c r="R4806" s="200"/>
    </row>
    <row r="4807" spans="3:18" ht="14.6" customHeight="1" x14ac:dyDescent="0.5">
      <c r="C4807" s="408"/>
      <c r="D4807" s="373"/>
      <c r="E4807" s="345"/>
      <c r="F4807" s="197">
        <v>4</v>
      </c>
      <c r="G4807" s="209" t="s">
        <v>605</v>
      </c>
      <c r="H4807" s="373"/>
      <c r="I4807" s="373"/>
      <c r="J4807" s="567"/>
      <c r="K4807" s="407"/>
      <c r="L4807" s="407"/>
      <c r="M4807" s="407"/>
      <c r="N4807" s="566"/>
      <c r="O4807" s="407"/>
      <c r="P4807" s="407"/>
      <c r="Q4807" s="407"/>
      <c r="R4807" s="200"/>
    </row>
    <row r="4808" spans="3:18" ht="14.6" customHeight="1" x14ac:dyDescent="0.5">
      <c r="C4808" s="406" t="str">
        <f t="shared" ref="C4808" si="6400">C4804</f>
        <v>Pre-Flood</v>
      </c>
      <c r="D4808" s="373"/>
      <c r="E4808" s="201">
        <f t="shared" si="6345"/>
        <v>2880</v>
      </c>
      <c r="F4808" s="197">
        <v>1</v>
      </c>
      <c r="G4808" s="203" t="s">
        <v>288</v>
      </c>
      <c r="H4808" s="373"/>
      <c r="I4808" s="373"/>
      <c r="J4808" s="567"/>
      <c r="K4808" s="408"/>
      <c r="L4808" s="408"/>
      <c r="M4808" s="408"/>
      <c r="N4808" s="566"/>
      <c r="O4808" s="408"/>
      <c r="P4808" s="408"/>
      <c r="Q4808" s="408"/>
      <c r="R4808" s="200"/>
    </row>
    <row r="4809" spans="3:18" ht="14.6" customHeight="1" x14ac:dyDescent="0.5">
      <c r="C4809" s="407">
        <f t="shared" ref="C4809" si="6401">C4805-1</f>
        <v>455</v>
      </c>
      <c r="D4809" s="373"/>
      <c r="E4809" s="212" t="str">
        <f t="shared" si="6347"/>
        <v>BC</v>
      </c>
      <c r="F4809" s="197">
        <v>2</v>
      </c>
      <c r="G4809" s="206" t="s">
        <v>604</v>
      </c>
      <c r="H4809" s="373"/>
      <c r="I4809" s="373"/>
      <c r="J4809" s="567"/>
      <c r="K4809" s="406" t="str">
        <f t="shared" si="6391"/>
        <v>Cainan</v>
      </c>
      <c r="L4809" s="406" t="str">
        <f t="shared" si="6391"/>
        <v>Mahalaleel</v>
      </c>
      <c r="M4809" s="406" t="str">
        <f t="shared" si="6391"/>
        <v>Jared</v>
      </c>
      <c r="N4809" s="566"/>
      <c r="O4809" s="406" t="str">
        <f>O4805</f>
        <v>Methusaleh</v>
      </c>
      <c r="P4809" s="406" t="str">
        <f>P4805</f>
        <v>Lamech</v>
      </c>
      <c r="Q4809" s="406" t="str">
        <f>Q4805</f>
        <v>Noah</v>
      </c>
      <c r="R4809" s="200"/>
    </row>
    <row r="4810" spans="3:18" ht="14.6" customHeight="1" x14ac:dyDescent="0.5">
      <c r="C4810" s="407">
        <f t="shared" ref="C4810" si="6402">C4806+1</f>
        <v>1201</v>
      </c>
      <c r="D4810" s="373"/>
      <c r="E4810" s="212">
        <f t="shared" si="6350"/>
        <v>-2879</v>
      </c>
      <c r="F4810" s="197">
        <v>3</v>
      </c>
      <c r="G4810" s="208" t="s">
        <v>287</v>
      </c>
      <c r="H4810" s="373"/>
      <c r="I4810" s="373"/>
      <c r="J4810" s="567"/>
      <c r="K4810" s="407">
        <f t="shared" si="6393"/>
        <v>876</v>
      </c>
      <c r="L4810" s="407">
        <f t="shared" si="6393"/>
        <v>806</v>
      </c>
      <c r="M4810" s="407">
        <f t="shared" si="6393"/>
        <v>741</v>
      </c>
      <c r="N4810" s="566"/>
      <c r="O4810" s="407">
        <f>O4806+1</f>
        <v>514</v>
      </c>
      <c r="P4810" s="407">
        <f>P4806+1</f>
        <v>327</v>
      </c>
      <c r="Q4810" s="407">
        <f>Q4806+1</f>
        <v>145</v>
      </c>
      <c r="R4810" s="200"/>
    </row>
    <row r="4811" spans="3:18" ht="14.6" customHeight="1" x14ac:dyDescent="0.5">
      <c r="C4811" s="408"/>
      <c r="D4811" s="373"/>
      <c r="E4811" s="345"/>
      <c r="F4811" s="197">
        <v>4</v>
      </c>
      <c r="G4811" s="209" t="s">
        <v>605</v>
      </c>
      <c r="H4811" s="373"/>
      <c r="I4811" s="373"/>
      <c r="J4811" s="567"/>
      <c r="K4811" s="407"/>
      <c r="L4811" s="407"/>
      <c r="M4811" s="407"/>
      <c r="N4811" s="566"/>
      <c r="O4811" s="407"/>
      <c r="P4811" s="407"/>
      <c r="Q4811" s="407"/>
      <c r="R4811" s="200"/>
    </row>
    <row r="4812" spans="3:18" ht="14.6" customHeight="1" x14ac:dyDescent="0.5">
      <c r="C4812" s="406" t="str">
        <f t="shared" ref="C4812" si="6403">C4808</f>
        <v>Pre-Flood</v>
      </c>
      <c r="D4812" s="373"/>
      <c r="E4812" s="201">
        <f t="shared" ref="E4812:E4872" si="6404">E4808-1</f>
        <v>2879</v>
      </c>
      <c r="F4812" s="197">
        <v>1</v>
      </c>
      <c r="G4812" s="203" t="s">
        <v>288</v>
      </c>
      <c r="H4812" s="373"/>
      <c r="I4812" s="373"/>
      <c r="J4812" s="567"/>
      <c r="K4812" s="408"/>
      <c r="L4812" s="408"/>
      <c r="M4812" s="408"/>
      <c r="N4812" s="566"/>
      <c r="O4812" s="408"/>
      <c r="P4812" s="408"/>
      <c r="Q4812" s="408"/>
      <c r="R4812" s="200"/>
    </row>
    <row r="4813" spans="3:18" ht="14.6" customHeight="1" x14ac:dyDescent="0.5">
      <c r="C4813" s="407">
        <f t="shared" ref="C4813" si="6405">C4809-1</f>
        <v>454</v>
      </c>
      <c r="D4813" s="373"/>
      <c r="E4813" s="212" t="str">
        <f t="shared" ref="E4813:E4873" si="6406">E4809</f>
        <v>BC</v>
      </c>
      <c r="F4813" s="197">
        <v>2</v>
      </c>
      <c r="G4813" s="206" t="s">
        <v>604</v>
      </c>
      <c r="H4813" s="373"/>
      <c r="I4813" s="373"/>
      <c r="J4813" s="567"/>
      <c r="K4813" s="406" t="str">
        <f t="shared" ref="K4813:M4825" si="6407">K4809</f>
        <v>Cainan</v>
      </c>
      <c r="L4813" s="406" t="str">
        <f t="shared" si="6407"/>
        <v>Mahalaleel</v>
      </c>
      <c r="M4813" s="406" t="str">
        <f t="shared" si="6407"/>
        <v>Jared</v>
      </c>
      <c r="N4813" s="566"/>
      <c r="O4813" s="406" t="str">
        <f>O4809</f>
        <v>Methusaleh</v>
      </c>
      <c r="P4813" s="406" t="str">
        <f>P4809</f>
        <v>Lamech</v>
      </c>
      <c r="Q4813" s="406" t="str">
        <f>Q4809</f>
        <v>Noah</v>
      </c>
      <c r="R4813" s="200"/>
    </row>
    <row r="4814" spans="3:18" ht="14.6" customHeight="1" x14ac:dyDescent="0.5">
      <c r="C4814" s="407">
        <f t="shared" ref="C4814" si="6408">C4810+1</f>
        <v>1202</v>
      </c>
      <c r="D4814" s="373"/>
      <c r="E4814" s="212">
        <f t="shared" ref="E4814:E4874" si="6409">-E4812+1</f>
        <v>-2878</v>
      </c>
      <c r="F4814" s="197">
        <v>3</v>
      </c>
      <c r="G4814" s="208" t="s">
        <v>287</v>
      </c>
      <c r="H4814" s="373"/>
      <c r="I4814" s="373"/>
      <c r="J4814" s="567"/>
      <c r="K4814" s="407">
        <f t="shared" ref="K4814:M4826" si="6410">K4810+1</f>
        <v>877</v>
      </c>
      <c r="L4814" s="407">
        <f t="shared" si="6410"/>
        <v>807</v>
      </c>
      <c r="M4814" s="407">
        <f t="shared" si="6410"/>
        <v>742</v>
      </c>
      <c r="N4814" s="566"/>
      <c r="O4814" s="407">
        <f>O4810+1</f>
        <v>515</v>
      </c>
      <c r="P4814" s="407">
        <f>P4810+1</f>
        <v>328</v>
      </c>
      <c r="Q4814" s="407">
        <f>Q4810+1</f>
        <v>146</v>
      </c>
      <c r="R4814" s="200"/>
    </row>
    <row r="4815" spans="3:18" ht="14.6" customHeight="1" x14ac:dyDescent="0.5">
      <c r="C4815" s="408"/>
      <c r="D4815" s="373"/>
      <c r="E4815" s="345"/>
      <c r="F4815" s="197">
        <v>4</v>
      </c>
      <c r="G4815" s="209" t="s">
        <v>605</v>
      </c>
      <c r="H4815" s="373"/>
      <c r="I4815" s="373"/>
      <c r="J4815" s="567"/>
      <c r="K4815" s="407"/>
      <c r="L4815" s="407"/>
      <c r="M4815" s="407"/>
      <c r="N4815" s="566"/>
      <c r="O4815" s="407"/>
      <c r="P4815" s="407"/>
      <c r="Q4815" s="407"/>
      <c r="R4815" s="200"/>
    </row>
    <row r="4816" spans="3:18" ht="14.6" customHeight="1" x14ac:dyDescent="0.5">
      <c r="C4816" s="406" t="str">
        <f t="shared" ref="C4816" si="6411">C4812</f>
        <v>Pre-Flood</v>
      </c>
      <c r="D4816" s="373"/>
      <c r="E4816" s="201">
        <f t="shared" si="6404"/>
        <v>2878</v>
      </c>
      <c r="F4816" s="197">
        <v>1</v>
      </c>
      <c r="G4816" s="203" t="s">
        <v>288</v>
      </c>
      <c r="H4816" s="373"/>
      <c r="I4816" s="373"/>
      <c r="J4816" s="567"/>
      <c r="K4816" s="408"/>
      <c r="L4816" s="408"/>
      <c r="M4816" s="408"/>
      <c r="N4816" s="566"/>
      <c r="O4816" s="408"/>
      <c r="P4816" s="408"/>
      <c r="Q4816" s="408"/>
      <c r="R4816" s="200"/>
    </row>
    <row r="4817" spans="3:18" ht="14.6" customHeight="1" x14ac:dyDescent="0.5">
      <c r="C4817" s="407">
        <f t="shared" ref="C4817" si="6412">C4813-1</f>
        <v>453</v>
      </c>
      <c r="D4817" s="373"/>
      <c r="E4817" s="212" t="str">
        <f t="shared" si="6406"/>
        <v>BC</v>
      </c>
      <c r="F4817" s="197">
        <v>2</v>
      </c>
      <c r="G4817" s="206" t="s">
        <v>604</v>
      </c>
      <c r="H4817" s="373"/>
      <c r="I4817" s="373"/>
      <c r="J4817" s="567"/>
      <c r="K4817" s="406" t="str">
        <f t="shared" si="6407"/>
        <v>Cainan</v>
      </c>
      <c r="L4817" s="406" t="str">
        <f t="shared" si="6407"/>
        <v>Mahalaleel</v>
      </c>
      <c r="M4817" s="406" t="str">
        <f t="shared" si="6407"/>
        <v>Jared</v>
      </c>
      <c r="N4817" s="566"/>
      <c r="O4817" s="406" t="str">
        <f>O4813</f>
        <v>Methusaleh</v>
      </c>
      <c r="P4817" s="406" t="str">
        <f>P4813</f>
        <v>Lamech</v>
      </c>
      <c r="Q4817" s="406" t="str">
        <f>Q4813</f>
        <v>Noah</v>
      </c>
      <c r="R4817" s="200"/>
    </row>
    <row r="4818" spans="3:18" ht="14.6" customHeight="1" x14ac:dyDescent="0.5">
      <c r="C4818" s="407">
        <f t="shared" ref="C4818" si="6413">C4814+1</f>
        <v>1203</v>
      </c>
      <c r="D4818" s="373"/>
      <c r="E4818" s="212">
        <f t="shared" si="6409"/>
        <v>-2877</v>
      </c>
      <c r="F4818" s="197">
        <v>3</v>
      </c>
      <c r="G4818" s="208" t="s">
        <v>287</v>
      </c>
      <c r="H4818" s="373"/>
      <c r="I4818" s="373"/>
      <c r="J4818" s="567"/>
      <c r="K4818" s="407">
        <f t="shared" si="6410"/>
        <v>878</v>
      </c>
      <c r="L4818" s="407">
        <f t="shared" si="6410"/>
        <v>808</v>
      </c>
      <c r="M4818" s="407">
        <f t="shared" si="6410"/>
        <v>743</v>
      </c>
      <c r="N4818" s="566"/>
      <c r="O4818" s="407">
        <f>O4814+1</f>
        <v>516</v>
      </c>
      <c r="P4818" s="407">
        <f>P4814+1</f>
        <v>329</v>
      </c>
      <c r="Q4818" s="407">
        <f>Q4814+1</f>
        <v>147</v>
      </c>
      <c r="R4818" s="200"/>
    </row>
    <row r="4819" spans="3:18" ht="14.6" customHeight="1" x14ac:dyDescent="0.5">
      <c r="C4819" s="408"/>
      <c r="D4819" s="373"/>
      <c r="E4819" s="345"/>
      <c r="F4819" s="197">
        <v>4</v>
      </c>
      <c r="G4819" s="209" t="s">
        <v>605</v>
      </c>
      <c r="H4819" s="373"/>
      <c r="I4819" s="373"/>
      <c r="J4819" s="567"/>
      <c r="K4819" s="407"/>
      <c r="L4819" s="407"/>
      <c r="M4819" s="407"/>
      <c r="N4819" s="566"/>
      <c r="O4819" s="407"/>
      <c r="P4819" s="407"/>
      <c r="Q4819" s="407"/>
      <c r="R4819" s="200"/>
    </row>
    <row r="4820" spans="3:18" ht="14.6" customHeight="1" x14ac:dyDescent="0.5">
      <c r="C4820" s="406" t="str">
        <f t="shared" ref="C4820" si="6414">C4816</f>
        <v>Pre-Flood</v>
      </c>
      <c r="D4820" s="373"/>
      <c r="E4820" s="201">
        <f t="shared" si="6404"/>
        <v>2877</v>
      </c>
      <c r="F4820" s="197">
        <v>1</v>
      </c>
      <c r="G4820" s="203" t="s">
        <v>288</v>
      </c>
      <c r="H4820" s="373"/>
      <c r="I4820" s="373"/>
      <c r="J4820" s="567"/>
      <c r="K4820" s="408"/>
      <c r="L4820" s="408"/>
      <c r="M4820" s="408"/>
      <c r="N4820" s="566"/>
      <c r="O4820" s="408"/>
      <c r="P4820" s="408"/>
      <c r="Q4820" s="408"/>
      <c r="R4820" s="200"/>
    </row>
    <row r="4821" spans="3:18" ht="14.6" customHeight="1" x14ac:dyDescent="0.5">
      <c r="C4821" s="407">
        <f t="shared" ref="C4821" si="6415">C4817-1</f>
        <v>452</v>
      </c>
      <c r="D4821" s="373"/>
      <c r="E4821" s="212" t="str">
        <f t="shared" si="6406"/>
        <v>BC</v>
      </c>
      <c r="F4821" s="197">
        <v>2</v>
      </c>
      <c r="G4821" s="206" t="s">
        <v>604</v>
      </c>
      <c r="H4821" s="373"/>
      <c r="I4821" s="373"/>
      <c r="J4821" s="567"/>
      <c r="K4821" s="406" t="str">
        <f t="shared" si="6407"/>
        <v>Cainan</v>
      </c>
      <c r="L4821" s="406" t="str">
        <f t="shared" si="6407"/>
        <v>Mahalaleel</v>
      </c>
      <c r="M4821" s="406" t="str">
        <f t="shared" si="6407"/>
        <v>Jared</v>
      </c>
      <c r="N4821" s="566"/>
      <c r="O4821" s="406" t="str">
        <f>O4817</f>
        <v>Methusaleh</v>
      </c>
      <c r="P4821" s="406" t="str">
        <f>P4817</f>
        <v>Lamech</v>
      </c>
      <c r="Q4821" s="406" t="str">
        <f>Q4817</f>
        <v>Noah</v>
      </c>
      <c r="R4821" s="200"/>
    </row>
    <row r="4822" spans="3:18" ht="14.6" customHeight="1" x14ac:dyDescent="0.5">
      <c r="C4822" s="407">
        <f t="shared" ref="C4822" si="6416">C4818+1</f>
        <v>1204</v>
      </c>
      <c r="D4822" s="373"/>
      <c r="E4822" s="212">
        <f t="shared" si="6409"/>
        <v>-2876</v>
      </c>
      <c r="F4822" s="197">
        <v>3</v>
      </c>
      <c r="G4822" s="208" t="s">
        <v>287</v>
      </c>
      <c r="H4822" s="373"/>
      <c r="I4822" s="373"/>
      <c r="J4822" s="567"/>
      <c r="K4822" s="407">
        <f t="shared" si="6410"/>
        <v>879</v>
      </c>
      <c r="L4822" s="407">
        <f t="shared" si="6410"/>
        <v>809</v>
      </c>
      <c r="M4822" s="407">
        <f t="shared" si="6410"/>
        <v>744</v>
      </c>
      <c r="N4822" s="566"/>
      <c r="O4822" s="407">
        <f>O4818+1</f>
        <v>517</v>
      </c>
      <c r="P4822" s="407">
        <f>P4818+1</f>
        <v>330</v>
      </c>
      <c r="Q4822" s="407">
        <f>Q4818+1</f>
        <v>148</v>
      </c>
      <c r="R4822" s="200"/>
    </row>
    <row r="4823" spans="3:18" ht="14.6" customHeight="1" x14ac:dyDescent="0.5">
      <c r="C4823" s="408"/>
      <c r="D4823" s="373"/>
      <c r="E4823" s="345"/>
      <c r="F4823" s="197">
        <v>4</v>
      </c>
      <c r="G4823" s="209" t="s">
        <v>605</v>
      </c>
      <c r="H4823" s="373"/>
      <c r="I4823" s="373"/>
      <c r="J4823" s="567"/>
      <c r="K4823" s="407"/>
      <c r="L4823" s="407"/>
      <c r="M4823" s="407"/>
      <c r="N4823" s="566"/>
      <c r="O4823" s="407"/>
      <c r="P4823" s="407"/>
      <c r="Q4823" s="407"/>
      <c r="R4823" s="200"/>
    </row>
    <row r="4824" spans="3:18" ht="14.6" customHeight="1" x14ac:dyDescent="0.5">
      <c r="C4824" s="406" t="str">
        <f t="shared" ref="C4824" si="6417">C4820</f>
        <v>Pre-Flood</v>
      </c>
      <c r="D4824" s="373"/>
      <c r="E4824" s="201">
        <f t="shared" si="6404"/>
        <v>2876</v>
      </c>
      <c r="F4824" s="197">
        <v>1</v>
      </c>
      <c r="G4824" s="203" t="s">
        <v>288</v>
      </c>
      <c r="H4824" s="373"/>
      <c r="I4824" s="373"/>
      <c r="J4824" s="567"/>
      <c r="K4824" s="408"/>
      <c r="L4824" s="408"/>
      <c r="M4824" s="408"/>
      <c r="N4824" s="566"/>
      <c r="O4824" s="408"/>
      <c r="P4824" s="408"/>
      <c r="Q4824" s="408"/>
      <c r="R4824" s="200"/>
    </row>
    <row r="4825" spans="3:18" ht="14.6" customHeight="1" x14ac:dyDescent="0.5">
      <c r="C4825" s="407">
        <f t="shared" ref="C4825" si="6418">C4821-1</f>
        <v>451</v>
      </c>
      <c r="D4825" s="373"/>
      <c r="E4825" s="212" t="str">
        <f t="shared" si="6406"/>
        <v>BC</v>
      </c>
      <c r="F4825" s="197">
        <v>2</v>
      </c>
      <c r="G4825" s="206" t="s">
        <v>604</v>
      </c>
      <c r="H4825" s="373"/>
      <c r="I4825" s="373"/>
      <c r="J4825" s="567"/>
      <c r="K4825" s="406" t="str">
        <f t="shared" si="6407"/>
        <v>Cainan</v>
      </c>
      <c r="L4825" s="406" t="str">
        <f t="shared" si="6407"/>
        <v>Mahalaleel</v>
      </c>
      <c r="M4825" s="406" t="str">
        <f t="shared" si="6407"/>
        <v>Jared</v>
      </c>
      <c r="N4825" s="566"/>
      <c r="O4825" s="406" t="str">
        <f>O4821</f>
        <v>Methusaleh</v>
      </c>
      <c r="P4825" s="406" t="str">
        <f>P4821</f>
        <v>Lamech</v>
      </c>
      <c r="Q4825" s="406" t="str">
        <f>Q4821</f>
        <v>Noah</v>
      </c>
      <c r="R4825" s="200"/>
    </row>
    <row r="4826" spans="3:18" ht="14.6" customHeight="1" x14ac:dyDescent="0.5">
      <c r="C4826" s="407">
        <f t="shared" ref="C4826" si="6419">C4822+1</f>
        <v>1205</v>
      </c>
      <c r="D4826" s="373"/>
      <c r="E4826" s="212">
        <f t="shared" si="6409"/>
        <v>-2875</v>
      </c>
      <c r="F4826" s="197">
        <v>3</v>
      </c>
      <c r="G4826" s="208" t="s">
        <v>287</v>
      </c>
      <c r="H4826" s="373"/>
      <c r="I4826" s="373"/>
      <c r="J4826" s="567"/>
      <c r="K4826" s="407">
        <f t="shared" si="6410"/>
        <v>880</v>
      </c>
      <c r="L4826" s="407">
        <f t="shared" si="6410"/>
        <v>810</v>
      </c>
      <c r="M4826" s="407">
        <f t="shared" si="6410"/>
        <v>745</v>
      </c>
      <c r="N4826" s="566"/>
      <c r="O4826" s="407">
        <f>O4822+1</f>
        <v>518</v>
      </c>
      <c r="P4826" s="407">
        <f>P4822+1</f>
        <v>331</v>
      </c>
      <c r="Q4826" s="407">
        <f>Q4822+1</f>
        <v>149</v>
      </c>
      <c r="R4826" s="200"/>
    </row>
    <row r="4827" spans="3:18" ht="14.6" customHeight="1" x14ac:dyDescent="0.5">
      <c r="C4827" s="408"/>
      <c r="D4827" s="373"/>
      <c r="E4827" s="345"/>
      <c r="F4827" s="197">
        <v>4</v>
      </c>
      <c r="G4827" s="209" t="s">
        <v>605</v>
      </c>
      <c r="H4827" s="373"/>
      <c r="I4827" s="373"/>
      <c r="J4827" s="567"/>
      <c r="K4827" s="407"/>
      <c r="L4827" s="407"/>
      <c r="M4827" s="407"/>
      <c r="N4827" s="566"/>
      <c r="O4827" s="407"/>
      <c r="P4827" s="407"/>
      <c r="Q4827" s="407"/>
      <c r="R4827" s="200"/>
    </row>
    <row r="4828" spans="3:18" ht="14.6" customHeight="1" x14ac:dyDescent="0.5">
      <c r="C4828" s="406" t="str">
        <f t="shared" ref="C4828" si="6420">C4824</f>
        <v>Pre-Flood</v>
      </c>
      <c r="D4828" s="373"/>
      <c r="E4828" s="201">
        <f t="shared" si="6404"/>
        <v>2875</v>
      </c>
      <c r="F4828" s="197">
        <v>1</v>
      </c>
      <c r="G4828" s="203" t="s">
        <v>288</v>
      </c>
      <c r="H4828" s="373"/>
      <c r="I4828" s="373"/>
      <c r="J4828" s="567"/>
      <c r="K4828" s="408"/>
      <c r="L4828" s="408"/>
      <c r="M4828" s="408"/>
      <c r="N4828" s="566"/>
      <c r="O4828" s="408"/>
      <c r="P4828" s="408"/>
      <c r="Q4828" s="408"/>
      <c r="R4828" s="200"/>
    </row>
    <row r="4829" spans="3:18" ht="14.6" customHeight="1" x14ac:dyDescent="0.5">
      <c r="C4829" s="407">
        <f t="shared" ref="C4829" si="6421">C4825-1</f>
        <v>450</v>
      </c>
      <c r="D4829" s="373"/>
      <c r="E4829" s="212" t="str">
        <f t="shared" si="6406"/>
        <v>BC</v>
      </c>
      <c r="F4829" s="197">
        <v>2</v>
      </c>
      <c r="G4829" s="206" t="s">
        <v>604</v>
      </c>
      <c r="H4829" s="373"/>
      <c r="I4829" s="373"/>
      <c r="J4829" s="567"/>
      <c r="K4829" s="406" t="str">
        <f t="shared" ref="K4829:M4841" si="6422">K4825</f>
        <v>Cainan</v>
      </c>
      <c r="L4829" s="406" t="str">
        <f t="shared" si="6422"/>
        <v>Mahalaleel</v>
      </c>
      <c r="M4829" s="406" t="str">
        <f t="shared" si="6422"/>
        <v>Jared</v>
      </c>
      <c r="N4829" s="566"/>
      <c r="O4829" s="406" t="str">
        <f>O4825</f>
        <v>Methusaleh</v>
      </c>
      <c r="P4829" s="406" t="str">
        <f>P4825</f>
        <v>Lamech</v>
      </c>
      <c r="Q4829" s="406" t="str">
        <f>Q4825</f>
        <v>Noah</v>
      </c>
      <c r="R4829" s="200"/>
    </row>
    <row r="4830" spans="3:18" ht="14.6" customHeight="1" x14ac:dyDescent="0.5">
      <c r="C4830" s="407">
        <f t="shared" ref="C4830" si="6423">C4826+1</f>
        <v>1206</v>
      </c>
      <c r="D4830" s="373"/>
      <c r="E4830" s="212">
        <f t="shared" si="6409"/>
        <v>-2874</v>
      </c>
      <c r="F4830" s="197">
        <v>3</v>
      </c>
      <c r="G4830" s="208" t="s">
        <v>287</v>
      </c>
      <c r="H4830" s="373"/>
      <c r="I4830" s="373"/>
      <c r="J4830" s="567"/>
      <c r="K4830" s="407">
        <f t="shared" ref="K4830:M4842" si="6424">K4826+1</f>
        <v>881</v>
      </c>
      <c r="L4830" s="407">
        <f t="shared" si="6424"/>
        <v>811</v>
      </c>
      <c r="M4830" s="407">
        <f t="shared" si="6424"/>
        <v>746</v>
      </c>
      <c r="N4830" s="566"/>
      <c r="O4830" s="407">
        <f>O4826+1</f>
        <v>519</v>
      </c>
      <c r="P4830" s="407">
        <f>P4826+1</f>
        <v>332</v>
      </c>
      <c r="Q4830" s="407">
        <f>Q4826+1</f>
        <v>150</v>
      </c>
      <c r="R4830" s="200"/>
    </row>
    <row r="4831" spans="3:18" ht="14.6" customHeight="1" x14ac:dyDescent="0.5">
      <c r="C4831" s="408"/>
      <c r="D4831" s="373"/>
      <c r="E4831" s="345"/>
      <c r="F4831" s="197">
        <v>4</v>
      </c>
      <c r="G4831" s="209" t="s">
        <v>605</v>
      </c>
      <c r="H4831" s="373"/>
      <c r="I4831" s="373"/>
      <c r="J4831" s="567"/>
      <c r="K4831" s="407"/>
      <c r="L4831" s="407"/>
      <c r="M4831" s="407"/>
      <c r="N4831" s="566"/>
      <c r="O4831" s="407"/>
      <c r="P4831" s="407"/>
      <c r="Q4831" s="407"/>
      <c r="R4831" s="200"/>
    </row>
    <row r="4832" spans="3:18" ht="14.6" customHeight="1" x14ac:dyDescent="0.5">
      <c r="C4832" s="406" t="str">
        <f t="shared" ref="C4832" si="6425">C4828</f>
        <v>Pre-Flood</v>
      </c>
      <c r="D4832" s="373"/>
      <c r="E4832" s="201">
        <f t="shared" si="6404"/>
        <v>2874</v>
      </c>
      <c r="F4832" s="197">
        <v>1</v>
      </c>
      <c r="G4832" s="203" t="s">
        <v>288</v>
      </c>
      <c r="H4832" s="373"/>
      <c r="I4832" s="373"/>
      <c r="J4832" s="567"/>
      <c r="K4832" s="408"/>
      <c r="L4832" s="408"/>
      <c r="M4832" s="408"/>
      <c r="N4832" s="566"/>
      <c r="O4832" s="408"/>
      <c r="P4832" s="408"/>
      <c r="Q4832" s="408"/>
      <c r="R4832" s="200"/>
    </row>
    <row r="4833" spans="3:18" ht="14.6" customHeight="1" x14ac:dyDescent="0.5">
      <c r="C4833" s="407">
        <f t="shared" ref="C4833" si="6426">C4829-1</f>
        <v>449</v>
      </c>
      <c r="D4833" s="373"/>
      <c r="E4833" s="212" t="str">
        <f t="shared" si="6406"/>
        <v>BC</v>
      </c>
      <c r="F4833" s="197">
        <v>2</v>
      </c>
      <c r="G4833" s="206" t="s">
        <v>604</v>
      </c>
      <c r="H4833" s="373"/>
      <c r="I4833" s="373"/>
      <c r="J4833" s="567"/>
      <c r="K4833" s="406" t="str">
        <f t="shared" si="6422"/>
        <v>Cainan</v>
      </c>
      <c r="L4833" s="406" t="str">
        <f t="shared" si="6422"/>
        <v>Mahalaleel</v>
      </c>
      <c r="M4833" s="406" t="str">
        <f t="shared" si="6422"/>
        <v>Jared</v>
      </c>
      <c r="N4833" s="566"/>
      <c r="O4833" s="406" t="str">
        <f>O4829</f>
        <v>Methusaleh</v>
      </c>
      <c r="P4833" s="406" t="str">
        <f>P4829</f>
        <v>Lamech</v>
      </c>
      <c r="Q4833" s="406" t="str">
        <f>Q4829</f>
        <v>Noah</v>
      </c>
      <c r="R4833" s="200"/>
    </row>
    <row r="4834" spans="3:18" ht="14.6" customHeight="1" x14ac:dyDescent="0.5">
      <c r="C4834" s="407">
        <f t="shared" ref="C4834" si="6427">C4830+1</f>
        <v>1207</v>
      </c>
      <c r="D4834" s="373"/>
      <c r="E4834" s="212">
        <f t="shared" si="6409"/>
        <v>-2873</v>
      </c>
      <c r="F4834" s="197">
        <v>3</v>
      </c>
      <c r="G4834" s="208" t="s">
        <v>287</v>
      </c>
      <c r="H4834" s="373"/>
      <c r="I4834" s="373"/>
      <c r="J4834" s="567"/>
      <c r="K4834" s="407">
        <f t="shared" si="6424"/>
        <v>882</v>
      </c>
      <c r="L4834" s="407">
        <f t="shared" si="6424"/>
        <v>812</v>
      </c>
      <c r="M4834" s="407">
        <f t="shared" si="6424"/>
        <v>747</v>
      </c>
      <c r="N4834" s="566"/>
      <c r="O4834" s="407">
        <f>O4830+1</f>
        <v>520</v>
      </c>
      <c r="P4834" s="407">
        <f>P4830+1</f>
        <v>333</v>
      </c>
      <c r="Q4834" s="407">
        <f>Q4830+1</f>
        <v>151</v>
      </c>
      <c r="R4834" s="200"/>
    </row>
    <row r="4835" spans="3:18" ht="14.6" customHeight="1" x14ac:dyDescent="0.5">
      <c r="C4835" s="408"/>
      <c r="D4835" s="373"/>
      <c r="E4835" s="345"/>
      <c r="F4835" s="197">
        <v>4</v>
      </c>
      <c r="G4835" s="209" t="s">
        <v>605</v>
      </c>
      <c r="H4835" s="373"/>
      <c r="I4835" s="373"/>
      <c r="J4835" s="567"/>
      <c r="K4835" s="407"/>
      <c r="L4835" s="407"/>
      <c r="M4835" s="407"/>
      <c r="N4835" s="566"/>
      <c r="O4835" s="407"/>
      <c r="P4835" s="407"/>
      <c r="Q4835" s="407"/>
      <c r="R4835" s="200"/>
    </row>
    <row r="4836" spans="3:18" ht="14.6" customHeight="1" x14ac:dyDescent="0.5">
      <c r="C4836" s="406" t="str">
        <f t="shared" ref="C4836" si="6428">C4832</f>
        <v>Pre-Flood</v>
      </c>
      <c r="D4836" s="373"/>
      <c r="E4836" s="201">
        <f t="shared" si="6404"/>
        <v>2873</v>
      </c>
      <c r="F4836" s="197">
        <v>1</v>
      </c>
      <c r="G4836" s="203" t="s">
        <v>288</v>
      </c>
      <c r="H4836" s="373"/>
      <c r="I4836" s="373"/>
      <c r="J4836" s="567"/>
      <c r="K4836" s="408"/>
      <c r="L4836" s="408"/>
      <c r="M4836" s="408"/>
      <c r="N4836" s="566"/>
      <c r="O4836" s="408"/>
      <c r="P4836" s="408"/>
      <c r="Q4836" s="408"/>
      <c r="R4836" s="200"/>
    </row>
    <row r="4837" spans="3:18" ht="14.6" customHeight="1" x14ac:dyDescent="0.5">
      <c r="C4837" s="407">
        <f t="shared" ref="C4837" si="6429">C4833-1</f>
        <v>448</v>
      </c>
      <c r="D4837" s="373"/>
      <c r="E4837" s="212" t="str">
        <f t="shared" si="6406"/>
        <v>BC</v>
      </c>
      <c r="F4837" s="197">
        <v>2</v>
      </c>
      <c r="G4837" s="206" t="s">
        <v>604</v>
      </c>
      <c r="H4837" s="373"/>
      <c r="I4837" s="373"/>
      <c r="J4837" s="567"/>
      <c r="K4837" s="406" t="str">
        <f t="shared" si="6422"/>
        <v>Cainan</v>
      </c>
      <c r="L4837" s="406" t="str">
        <f t="shared" si="6422"/>
        <v>Mahalaleel</v>
      </c>
      <c r="M4837" s="406" t="str">
        <f t="shared" si="6422"/>
        <v>Jared</v>
      </c>
      <c r="N4837" s="566"/>
      <c r="O4837" s="406" t="str">
        <f>O4833</f>
        <v>Methusaleh</v>
      </c>
      <c r="P4837" s="406" t="str">
        <f>P4833</f>
        <v>Lamech</v>
      </c>
      <c r="Q4837" s="406" t="str">
        <f>Q4833</f>
        <v>Noah</v>
      </c>
      <c r="R4837" s="200"/>
    </row>
    <row r="4838" spans="3:18" ht="14.6" customHeight="1" x14ac:dyDescent="0.5">
      <c r="C4838" s="407">
        <f t="shared" ref="C4838" si="6430">C4834+1</f>
        <v>1208</v>
      </c>
      <c r="D4838" s="373"/>
      <c r="E4838" s="212">
        <f t="shared" si="6409"/>
        <v>-2872</v>
      </c>
      <c r="F4838" s="197">
        <v>3</v>
      </c>
      <c r="G4838" s="208" t="s">
        <v>287</v>
      </c>
      <c r="H4838" s="373"/>
      <c r="I4838" s="373"/>
      <c r="J4838" s="567"/>
      <c r="K4838" s="407">
        <f t="shared" si="6424"/>
        <v>883</v>
      </c>
      <c r="L4838" s="407">
        <f t="shared" si="6424"/>
        <v>813</v>
      </c>
      <c r="M4838" s="407">
        <f t="shared" si="6424"/>
        <v>748</v>
      </c>
      <c r="N4838" s="566"/>
      <c r="O4838" s="407">
        <f>O4834+1</f>
        <v>521</v>
      </c>
      <c r="P4838" s="407">
        <f>P4834+1</f>
        <v>334</v>
      </c>
      <c r="Q4838" s="407">
        <f>Q4834+1</f>
        <v>152</v>
      </c>
      <c r="R4838" s="200"/>
    </row>
    <row r="4839" spans="3:18" ht="14.6" customHeight="1" x14ac:dyDescent="0.5">
      <c r="C4839" s="408"/>
      <c r="D4839" s="373"/>
      <c r="E4839" s="345"/>
      <c r="F4839" s="197">
        <v>4</v>
      </c>
      <c r="G4839" s="209" t="s">
        <v>605</v>
      </c>
      <c r="H4839" s="373"/>
      <c r="I4839" s="373"/>
      <c r="J4839" s="567"/>
      <c r="K4839" s="407"/>
      <c r="L4839" s="407"/>
      <c r="M4839" s="407"/>
      <c r="N4839" s="566"/>
      <c r="O4839" s="407"/>
      <c r="P4839" s="407"/>
      <c r="Q4839" s="407"/>
      <c r="R4839" s="200"/>
    </row>
    <row r="4840" spans="3:18" ht="14.6" customHeight="1" x14ac:dyDescent="0.5">
      <c r="C4840" s="406" t="str">
        <f t="shared" ref="C4840" si="6431">C4836</f>
        <v>Pre-Flood</v>
      </c>
      <c r="D4840" s="373"/>
      <c r="E4840" s="201">
        <f t="shared" si="6404"/>
        <v>2872</v>
      </c>
      <c r="F4840" s="197">
        <v>1</v>
      </c>
      <c r="G4840" s="203" t="s">
        <v>288</v>
      </c>
      <c r="H4840" s="373"/>
      <c r="I4840" s="373"/>
      <c r="J4840" s="567"/>
      <c r="K4840" s="408"/>
      <c r="L4840" s="408"/>
      <c r="M4840" s="408"/>
      <c r="N4840" s="566"/>
      <c r="O4840" s="408"/>
      <c r="P4840" s="408"/>
      <c r="Q4840" s="408"/>
      <c r="R4840" s="200"/>
    </row>
    <row r="4841" spans="3:18" ht="14.6" customHeight="1" x14ac:dyDescent="0.5">
      <c r="C4841" s="407">
        <f t="shared" ref="C4841" si="6432">C4837-1</f>
        <v>447</v>
      </c>
      <c r="D4841" s="373"/>
      <c r="E4841" s="212" t="str">
        <f t="shared" si="6406"/>
        <v>BC</v>
      </c>
      <c r="F4841" s="197">
        <v>2</v>
      </c>
      <c r="G4841" s="206" t="s">
        <v>604</v>
      </c>
      <c r="H4841" s="373"/>
      <c r="I4841" s="373"/>
      <c r="J4841" s="567"/>
      <c r="K4841" s="406" t="str">
        <f t="shared" si="6422"/>
        <v>Cainan</v>
      </c>
      <c r="L4841" s="406" t="str">
        <f t="shared" si="6422"/>
        <v>Mahalaleel</v>
      </c>
      <c r="M4841" s="406" t="str">
        <f t="shared" si="6422"/>
        <v>Jared</v>
      </c>
      <c r="N4841" s="566"/>
      <c r="O4841" s="406" t="str">
        <f>O4837</f>
        <v>Methusaleh</v>
      </c>
      <c r="P4841" s="406" t="str">
        <f>P4837</f>
        <v>Lamech</v>
      </c>
      <c r="Q4841" s="406" t="str">
        <f>Q4837</f>
        <v>Noah</v>
      </c>
      <c r="R4841" s="200"/>
    </row>
    <row r="4842" spans="3:18" ht="14.6" customHeight="1" x14ac:dyDescent="0.5">
      <c r="C4842" s="407">
        <f t="shared" ref="C4842" si="6433">C4838+1</f>
        <v>1209</v>
      </c>
      <c r="D4842" s="373"/>
      <c r="E4842" s="212">
        <f t="shared" si="6409"/>
        <v>-2871</v>
      </c>
      <c r="F4842" s="197">
        <v>3</v>
      </c>
      <c r="G4842" s="208" t="s">
        <v>287</v>
      </c>
      <c r="H4842" s="373"/>
      <c r="I4842" s="373"/>
      <c r="J4842" s="567"/>
      <c r="K4842" s="407">
        <f t="shared" si="6424"/>
        <v>884</v>
      </c>
      <c r="L4842" s="407">
        <f t="shared" si="6424"/>
        <v>814</v>
      </c>
      <c r="M4842" s="407">
        <f t="shared" si="6424"/>
        <v>749</v>
      </c>
      <c r="N4842" s="566"/>
      <c r="O4842" s="407">
        <f>O4838+1</f>
        <v>522</v>
      </c>
      <c r="P4842" s="407">
        <f>P4838+1</f>
        <v>335</v>
      </c>
      <c r="Q4842" s="407">
        <f>Q4838+1</f>
        <v>153</v>
      </c>
      <c r="R4842" s="200"/>
    </row>
    <row r="4843" spans="3:18" ht="14.6" customHeight="1" x14ac:dyDescent="0.5">
      <c r="C4843" s="408"/>
      <c r="D4843" s="373"/>
      <c r="E4843" s="345"/>
      <c r="F4843" s="197">
        <v>4</v>
      </c>
      <c r="G4843" s="209" t="s">
        <v>605</v>
      </c>
      <c r="H4843" s="373"/>
      <c r="I4843" s="373"/>
      <c r="J4843" s="567"/>
      <c r="K4843" s="407"/>
      <c r="L4843" s="407"/>
      <c r="M4843" s="407"/>
      <c r="N4843" s="566"/>
      <c r="O4843" s="407"/>
      <c r="P4843" s="407"/>
      <c r="Q4843" s="407"/>
      <c r="R4843" s="200"/>
    </row>
    <row r="4844" spans="3:18" ht="14.6" customHeight="1" x14ac:dyDescent="0.5">
      <c r="C4844" s="406" t="str">
        <f t="shared" ref="C4844" si="6434">C4840</f>
        <v>Pre-Flood</v>
      </c>
      <c r="D4844" s="373"/>
      <c r="E4844" s="201">
        <f t="shared" si="6404"/>
        <v>2871</v>
      </c>
      <c r="F4844" s="197">
        <v>1</v>
      </c>
      <c r="G4844" s="203" t="s">
        <v>288</v>
      </c>
      <c r="H4844" s="373"/>
      <c r="I4844" s="373"/>
      <c r="J4844" s="567"/>
      <c r="K4844" s="408"/>
      <c r="L4844" s="408"/>
      <c r="M4844" s="408"/>
      <c r="N4844" s="566"/>
      <c r="O4844" s="408"/>
      <c r="P4844" s="408"/>
      <c r="Q4844" s="408"/>
      <c r="R4844" s="200"/>
    </row>
    <row r="4845" spans="3:18" ht="14.6" customHeight="1" x14ac:dyDescent="0.5">
      <c r="C4845" s="407">
        <f t="shared" ref="C4845" si="6435">C4841-1</f>
        <v>446</v>
      </c>
      <c r="D4845" s="373"/>
      <c r="E4845" s="212" t="str">
        <f t="shared" si="6406"/>
        <v>BC</v>
      </c>
      <c r="F4845" s="197">
        <v>2</v>
      </c>
      <c r="G4845" s="206" t="s">
        <v>604</v>
      </c>
      <c r="H4845" s="373"/>
      <c r="I4845" s="373"/>
      <c r="J4845" s="567"/>
      <c r="K4845" s="406" t="str">
        <f t="shared" ref="K4845:M4857" si="6436">K4841</f>
        <v>Cainan</v>
      </c>
      <c r="L4845" s="406" t="str">
        <f t="shared" si="6436"/>
        <v>Mahalaleel</v>
      </c>
      <c r="M4845" s="406" t="str">
        <f t="shared" si="6436"/>
        <v>Jared</v>
      </c>
      <c r="N4845" s="566"/>
      <c r="O4845" s="406" t="str">
        <f>O4841</f>
        <v>Methusaleh</v>
      </c>
      <c r="P4845" s="406" t="str">
        <f>P4841</f>
        <v>Lamech</v>
      </c>
      <c r="Q4845" s="406" t="str">
        <f>Q4841</f>
        <v>Noah</v>
      </c>
      <c r="R4845" s="200"/>
    </row>
    <row r="4846" spans="3:18" ht="14.6" customHeight="1" x14ac:dyDescent="0.5">
      <c r="C4846" s="407">
        <f t="shared" ref="C4846" si="6437">C4842+1</f>
        <v>1210</v>
      </c>
      <c r="D4846" s="373"/>
      <c r="E4846" s="212">
        <f t="shared" si="6409"/>
        <v>-2870</v>
      </c>
      <c r="F4846" s="197">
        <v>3</v>
      </c>
      <c r="G4846" s="208" t="s">
        <v>287</v>
      </c>
      <c r="H4846" s="373"/>
      <c r="I4846" s="373"/>
      <c r="J4846" s="567"/>
      <c r="K4846" s="407">
        <f t="shared" ref="K4846:M4858" si="6438">K4842+1</f>
        <v>885</v>
      </c>
      <c r="L4846" s="407">
        <f t="shared" si="6438"/>
        <v>815</v>
      </c>
      <c r="M4846" s="407">
        <f t="shared" si="6438"/>
        <v>750</v>
      </c>
      <c r="N4846" s="566"/>
      <c r="O4846" s="407">
        <f>O4842+1</f>
        <v>523</v>
      </c>
      <c r="P4846" s="407">
        <f>P4842+1</f>
        <v>336</v>
      </c>
      <c r="Q4846" s="407">
        <f>Q4842+1</f>
        <v>154</v>
      </c>
      <c r="R4846" s="200"/>
    </row>
    <row r="4847" spans="3:18" ht="14.6" customHeight="1" x14ac:dyDescent="0.5">
      <c r="C4847" s="408"/>
      <c r="D4847" s="373"/>
      <c r="E4847" s="345"/>
      <c r="F4847" s="197">
        <v>4</v>
      </c>
      <c r="G4847" s="209" t="s">
        <v>605</v>
      </c>
      <c r="H4847" s="373"/>
      <c r="I4847" s="373"/>
      <c r="J4847" s="567"/>
      <c r="K4847" s="407"/>
      <c r="L4847" s="407"/>
      <c r="M4847" s="407"/>
      <c r="N4847" s="566"/>
      <c r="O4847" s="407"/>
      <c r="P4847" s="407"/>
      <c r="Q4847" s="407"/>
      <c r="R4847" s="200"/>
    </row>
    <row r="4848" spans="3:18" ht="14.6" customHeight="1" x14ac:dyDescent="0.5">
      <c r="C4848" s="406" t="str">
        <f t="shared" ref="C4848" si="6439">C4844</f>
        <v>Pre-Flood</v>
      </c>
      <c r="D4848" s="373"/>
      <c r="E4848" s="201">
        <f t="shared" si="6404"/>
        <v>2870</v>
      </c>
      <c r="F4848" s="197">
        <v>1</v>
      </c>
      <c r="G4848" s="203" t="s">
        <v>288</v>
      </c>
      <c r="H4848" s="373"/>
      <c r="I4848" s="373"/>
      <c r="J4848" s="567"/>
      <c r="K4848" s="408"/>
      <c r="L4848" s="408"/>
      <c r="M4848" s="408"/>
      <c r="N4848" s="566"/>
      <c r="O4848" s="408"/>
      <c r="P4848" s="408"/>
      <c r="Q4848" s="408"/>
      <c r="R4848" s="200"/>
    </row>
    <row r="4849" spans="3:18" ht="14.6" customHeight="1" x14ac:dyDescent="0.5">
      <c r="C4849" s="407">
        <f t="shared" ref="C4849" si="6440">C4845-1</f>
        <v>445</v>
      </c>
      <c r="D4849" s="373"/>
      <c r="E4849" s="212" t="str">
        <f t="shared" si="6406"/>
        <v>BC</v>
      </c>
      <c r="F4849" s="197">
        <v>2</v>
      </c>
      <c r="G4849" s="206" t="s">
        <v>604</v>
      </c>
      <c r="H4849" s="373"/>
      <c r="I4849" s="373"/>
      <c r="J4849" s="567"/>
      <c r="K4849" s="406" t="str">
        <f t="shared" si="6436"/>
        <v>Cainan</v>
      </c>
      <c r="L4849" s="406" t="str">
        <f t="shared" si="6436"/>
        <v>Mahalaleel</v>
      </c>
      <c r="M4849" s="406" t="str">
        <f t="shared" si="6436"/>
        <v>Jared</v>
      </c>
      <c r="N4849" s="566"/>
      <c r="O4849" s="406" t="str">
        <f>O4845</f>
        <v>Methusaleh</v>
      </c>
      <c r="P4849" s="406" t="str">
        <f>P4845</f>
        <v>Lamech</v>
      </c>
      <c r="Q4849" s="406" t="str">
        <f>Q4845</f>
        <v>Noah</v>
      </c>
      <c r="R4849" s="200"/>
    </row>
    <row r="4850" spans="3:18" ht="14.6" customHeight="1" x14ac:dyDescent="0.5">
      <c r="C4850" s="407">
        <f t="shared" ref="C4850" si="6441">C4846+1</f>
        <v>1211</v>
      </c>
      <c r="D4850" s="373"/>
      <c r="E4850" s="212">
        <f t="shared" si="6409"/>
        <v>-2869</v>
      </c>
      <c r="F4850" s="197">
        <v>3</v>
      </c>
      <c r="G4850" s="208" t="s">
        <v>287</v>
      </c>
      <c r="H4850" s="373"/>
      <c r="I4850" s="373"/>
      <c r="J4850" s="567"/>
      <c r="K4850" s="407">
        <f t="shared" si="6438"/>
        <v>886</v>
      </c>
      <c r="L4850" s="407">
        <f t="shared" si="6438"/>
        <v>816</v>
      </c>
      <c r="M4850" s="407">
        <f t="shared" si="6438"/>
        <v>751</v>
      </c>
      <c r="N4850" s="566"/>
      <c r="O4850" s="407">
        <f>O4846+1</f>
        <v>524</v>
      </c>
      <c r="P4850" s="407">
        <f>P4846+1</f>
        <v>337</v>
      </c>
      <c r="Q4850" s="407">
        <f>Q4846+1</f>
        <v>155</v>
      </c>
      <c r="R4850" s="200"/>
    </row>
    <row r="4851" spans="3:18" ht="14.6" customHeight="1" x14ac:dyDescent="0.5">
      <c r="C4851" s="408"/>
      <c r="D4851" s="373"/>
      <c r="E4851" s="345"/>
      <c r="F4851" s="197">
        <v>4</v>
      </c>
      <c r="G4851" s="209" t="s">
        <v>605</v>
      </c>
      <c r="H4851" s="373"/>
      <c r="I4851" s="373"/>
      <c r="J4851" s="567"/>
      <c r="K4851" s="407"/>
      <c r="L4851" s="407"/>
      <c r="M4851" s="407"/>
      <c r="N4851" s="566"/>
      <c r="O4851" s="407"/>
      <c r="P4851" s="407"/>
      <c r="Q4851" s="407"/>
      <c r="R4851" s="200"/>
    </row>
    <row r="4852" spans="3:18" ht="14.6" customHeight="1" x14ac:dyDescent="0.5">
      <c r="C4852" s="406" t="str">
        <f t="shared" ref="C4852" si="6442">C4848</f>
        <v>Pre-Flood</v>
      </c>
      <c r="D4852" s="373"/>
      <c r="E4852" s="201">
        <f t="shared" si="6404"/>
        <v>2869</v>
      </c>
      <c r="F4852" s="197">
        <v>1</v>
      </c>
      <c r="G4852" s="203" t="s">
        <v>288</v>
      </c>
      <c r="H4852" s="373"/>
      <c r="I4852" s="373"/>
      <c r="J4852" s="567"/>
      <c r="K4852" s="408"/>
      <c r="L4852" s="408"/>
      <c r="M4852" s="408"/>
      <c r="N4852" s="566"/>
      <c r="O4852" s="408"/>
      <c r="P4852" s="408"/>
      <c r="Q4852" s="408"/>
      <c r="R4852" s="200"/>
    </row>
    <row r="4853" spans="3:18" ht="14.6" customHeight="1" x14ac:dyDescent="0.5">
      <c r="C4853" s="407">
        <f t="shared" ref="C4853" si="6443">C4849-1</f>
        <v>444</v>
      </c>
      <c r="D4853" s="373"/>
      <c r="E4853" s="212" t="str">
        <f t="shared" si="6406"/>
        <v>BC</v>
      </c>
      <c r="F4853" s="197">
        <v>2</v>
      </c>
      <c r="G4853" s="206" t="s">
        <v>604</v>
      </c>
      <c r="H4853" s="373"/>
      <c r="I4853" s="373"/>
      <c r="J4853" s="567"/>
      <c r="K4853" s="406" t="str">
        <f t="shared" si="6436"/>
        <v>Cainan</v>
      </c>
      <c r="L4853" s="406" t="str">
        <f t="shared" si="6436"/>
        <v>Mahalaleel</v>
      </c>
      <c r="M4853" s="406" t="str">
        <f t="shared" si="6436"/>
        <v>Jared</v>
      </c>
      <c r="N4853" s="566"/>
      <c r="O4853" s="406" t="str">
        <f>O4849</f>
        <v>Methusaleh</v>
      </c>
      <c r="P4853" s="406" t="str">
        <f>P4849</f>
        <v>Lamech</v>
      </c>
      <c r="Q4853" s="406" t="str">
        <f>Q4849</f>
        <v>Noah</v>
      </c>
      <c r="R4853" s="200"/>
    </row>
    <row r="4854" spans="3:18" ht="14.6" customHeight="1" x14ac:dyDescent="0.5">
      <c r="C4854" s="407">
        <f t="shared" ref="C4854" si="6444">C4850+1</f>
        <v>1212</v>
      </c>
      <c r="D4854" s="373"/>
      <c r="E4854" s="212">
        <f t="shared" si="6409"/>
        <v>-2868</v>
      </c>
      <c r="F4854" s="197">
        <v>3</v>
      </c>
      <c r="G4854" s="208" t="s">
        <v>287</v>
      </c>
      <c r="H4854" s="373"/>
      <c r="I4854" s="373"/>
      <c r="J4854" s="567"/>
      <c r="K4854" s="407">
        <f t="shared" si="6438"/>
        <v>887</v>
      </c>
      <c r="L4854" s="407">
        <f t="shared" si="6438"/>
        <v>817</v>
      </c>
      <c r="M4854" s="407">
        <f t="shared" si="6438"/>
        <v>752</v>
      </c>
      <c r="N4854" s="566"/>
      <c r="O4854" s="407">
        <f>O4850+1</f>
        <v>525</v>
      </c>
      <c r="P4854" s="407">
        <f>P4850+1</f>
        <v>338</v>
      </c>
      <c r="Q4854" s="407">
        <f>Q4850+1</f>
        <v>156</v>
      </c>
      <c r="R4854" s="200"/>
    </row>
    <row r="4855" spans="3:18" ht="14.6" customHeight="1" x14ac:dyDescent="0.5">
      <c r="C4855" s="408"/>
      <c r="D4855" s="373"/>
      <c r="E4855" s="345"/>
      <c r="F4855" s="197">
        <v>4</v>
      </c>
      <c r="G4855" s="209" t="s">
        <v>605</v>
      </c>
      <c r="H4855" s="373"/>
      <c r="I4855" s="373"/>
      <c r="J4855" s="567"/>
      <c r="K4855" s="407"/>
      <c r="L4855" s="407"/>
      <c r="M4855" s="407"/>
      <c r="N4855" s="566"/>
      <c r="O4855" s="407"/>
      <c r="P4855" s="407"/>
      <c r="Q4855" s="407"/>
      <c r="R4855" s="200"/>
    </row>
    <row r="4856" spans="3:18" ht="14.6" customHeight="1" x14ac:dyDescent="0.5">
      <c r="C4856" s="406" t="str">
        <f t="shared" ref="C4856" si="6445">C4852</f>
        <v>Pre-Flood</v>
      </c>
      <c r="D4856" s="373"/>
      <c r="E4856" s="201">
        <f t="shared" si="6404"/>
        <v>2868</v>
      </c>
      <c r="F4856" s="197">
        <v>1</v>
      </c>
      <c r="G4856" s="203" t="s">
        <v>288</v>
      </c>
      <c r="H4856" s="373"/>
      <c r="I4856" s="373"/>
      <c r="J4856" s="567"/>
      <c r="K4856" s="408"/>
      <c r="L4856" s="408"/>
      <c r="M4856" s="408"/>
      <c r="N4856" s="566"/>
      <c r="O4856" s="408"/>
      <c r="P4856" s="408"/>
      <c r="Q4856" s="408"/>
      <c r="R4856" s="200"/>
    </row>
    <row r="4857" spans="3:18" ht="14.6" customHeight="1" x14ac:dyDescent="0.5">
      <c r="C4857" s="407">
        <f t="shared" ref="C4857" si="6446">C4853-1</f>
        <v>443</v>
      </c>
      <c r="D4857" s="373"/>
      <c r="E4857" s="212" t="str">
        <f t="shared" si="6406"/>
        <v>BC</v>
      </c>
      <c r="F4857" s="197">
        <v>2</v>
      </c>
      <c r="G4857" s="206" t="s">
        <v>604</v>
      </c>
      <c r="H4857" s="373"/>
      <c r="I4857" s="373"/>
      <c r="J4857" s="567"/>
      <c r="K4857" s="406" t="str">
        <f t="shared" si="6436"/>
        <v>Cainan</v>
      </c>
      <c r="L4857" s="406" t="str">
        <f t="shared" si="6436"/>
        <v>Mahalaleel</v>
      </c>
      <c r="M4857" s="406" t="str">
        <f t="shared" si="6436"/>
        <v>Jared</v>
      </c>
      <c r="N4857" s="566"/>
      <c r="O4857" s="406" t="str">
        <f>O4853</f>
        <v>Methusaleh</v>
      </c>
      <c r="P4857" s="406" t="str">
        <f>P4853</f>
        <v>Lamech</v>
      </c>
      <c r="Q4857" s="406" t="str">
        <f>Q4853</f>
        <v>Noah</v>
      </c>
      <c r="R4857" s="200"/>
    </row>
    <row r="4858" spans="3:18" ht="14.6" customHeight="1" x14ac:dyDescent="0.5">
      <c r="C4858" s="407">
        <f t="shared" ref="C4858" si="6447">C4854+1</f>
        <v>1213</v>
      </c>
      <c r="D4858" s="373"/>
      <c r="E4858" s="212">
        <f t="shared" si="6409"/>
        <v>-2867</v>
      </c>
      <c r="F4858" s="197">
        <v>3</v>
      </c>
      <c r="G4858" s="208" t="s">
        <v>287</v>
      </c>
      <c r="H4858" s="373"/>
      <c r="I4858" s="373"/>
      <c r="J4858" s="567"/>
      <c r="K4858" s="407">
        <f t="shared" si="6438"/>
        <v>888</v>
      </c>
      <c r="L4858" s="407">
        <f t="shared" si="6438"/>
        <v>818</v>
      </c>
      <c r="M4858" s="407">
        <f t="shared" si="6438"/>
        <v>753</v>
      </c>
      <c r="N4858" s="566"/>
      <c r="O4858" s="407">
        <f>O4854+1</f>
        <v>526</v>
      </c>
      <c r="P4858" s="407">
        <f>P4854+1</f>
        <v>339</v>
      </c>
      <c r="Q4858" s="407">
        <f>Q4854+1</f>
        <v>157</v>
      </c>
      <c r="R4858" s="200"/>
    </row>
    <row r="4859" spans="3:18" ht="14.6" customHeight="1" x14ac:dyDescent="0.5">
      <c r="C4859" s="408"/>
      <c r="D4859" s="373"/>
      <c r="E4859" s="345"/>
      <c r="F4859" s="197">
        <v>4</v>
      </c>
      <c r="G4859" s="209" t="s">
        <v>605</v>
      </c>
      <c r="H4859" s="373"/>
      <c r="I4859" s="373"/>
      <c r="J4859" s="567"/>
      <c r="K4859" s="407"/>
      <c r="L4859" s="407"/>
      <c r="M4859" s="407"/>
      <c r="N4859" s="566"/>
      <c r="O4859" s="407"/>
      <c r="P4859" s="407"/>
      <c r="Q4859" s="407"/>
      <c r="R4859" s="200"/>
    </row>
    <row r="4860" spans="3:18" ht="14.6" customHeight="1" x14ac:dyDescent="0.5">
      <c r="C4860" s="406" t="str">
        <f t="shared" ref="C4860" si="6448">C4856</f>
        <v>Pre-Flood</v>
      </c>
      <c r="D4860" s="373"/>
      <c r="E4860" s="201">
        <f t="shared" si="6404"/>
        <v>2867</v>
      </c>
      <c r="F4860" s="197">
        <v>1</v>
      </c>
      <c r="G4860" s="203" t="s">
        <v>288</v>
      </c>
      <c r="H4860" s="373"/>
      <c r="I4860" s="373"/>
      <c r="J4860" s="567"/>
      <c r="K4860" s="408"/>
      <c r="L4860" s="408"/>
      <c r="M4860" s="408"/>
      <c r="N4860" s="566"/>
      <c r="O4860" s="408"/>
      <c r="P4860" s="408"/>
      <c r="Q4860" s="408"/>
      <c r="R4860" s="200"/>
    </row>
    <row r="4861" spans="3:18" ht="14.6" customHeight="1" x14ac:dyDescent="0.5">
      <c r="C4861" s="407">
        <f t="shared" ref="C4861" si="6449">C4857-1</f>
        <v>442</v>
      </c>
      <c r="D4861" s="373"/>
      <c r="E4861" s="212" t="str">
        <f t="shared" si="6406"/>
        <v>BC</v>
      </c>
      <c r="F4861" s="197">
        <v>2</v>
      </c>
      <c r="G4861" s="206" t="s">
        <v>604</v>
      </c>
      <c r="H4861" s="373"/>
      <c r="I4861" s="373"/>
      <c r="J4861" s="567"/>
      <c r="K4861" s="406" t="str">
        <f t="shared" ref="K4861:M4873" si="6450">K4857</f>
        <v>Cainan</v>
      </c>
      <c r="L4861" s="406" t="str">
        <f t="shared" si="6450"/>
        <v>Mahalaleel</v>
      </c>
      <c r="M4861" s="406" t="str">
        <f t="shared" si="6450"/>
        <v>Jared</v>
      </c>
      <c r="N4861" s="566"/>
      <c r="O4861" s="406" t="str">
        <f>O4857</f>
        <v>Methusaleh</v>
      </c>
      <c r="P4861" s="406" t="str">
        <f>P4857</f>
        <v>Lamech</v>
      </c>
      <c r="Q4861" s="406" t="str">
        <f>Q4857</f>
        <v>Noah</v>
      </c>
      <c r="R4861" s="200"/>
    </row>
    <row r="4862" spans="3:18" ht="14.6" customHeight="1" x14ac:dyDescent="0.5">
      <c r="C4862" s="407">
        <f t="shared" ref="C4862" si="6451">C4858+1</f>
        <v>1214</v>
      </c>
      <c r="D4862" s="373"/>
      <c r="E4862" s="212">
        <f t="shared" si="6409"/>
        <v>-2866</v>
      </c>
      <c r="F4862" s="197">
        <v>3</v>
      </c>
      <c r="G4862" s="208" t="s">
        <v>287</v>
      </c>
      <c r="H4862" s="373"/>
      <c r="I4862" s="373"/>
      <c r="J4862" s="567"/>
      <c r="K4862" s="407">
        <f t="shared" ref="K4862:M4874" si="6452">K4858+1</f>
        <v>889</v>
      </c>
      <c r="L4862" s="407">
        <f t="shared" si="6452"/>
        <v>819</v>
      </c>
      <c r="M4862" s="407">
        <f t="shared" si="6452"/>
        <v>754</v>
      </c>
      <c r="N4862" s="566"/>
      <c r="O4862" s="407">
        <f>O4858+1</f>
        <v>527</v>
      </c>
      <c r="P4862" s="407">
        <f>P4858+1</f>
        <v>340</v>
      </c>
      <c r="Q4862" s="407">
        <f>Q4858+1</f>
        <v>158</v>
      </c>
      <c r="R4862" s="200"/>
    </row>
    <row r="4863" spans="3:18" ht="14.6" customHeight="1" x14ac:dyDescent="0.5">
      <c r="C4863" s="408"/>
      <c r="D4863" s="373"/>
      <c r="E4863" s="345"/>
      <c r="F4863" s="197">
        <v>4</v>
      </c>
      <c r="G4863" s="209" t="s">
        <v>605</v>
      </c>
      <c r="H4863" s="373"/>
      <c r="I4863" s="373"/>
      <c r="J4863" s="567"/>
      <c r="K4863" s="407"/>
      <c r="L4863" s="407"/>
      <c r="M4863" s="407"/>
      <c r="N4863" s="566"/>
      <c r="O4863" s="407"/>
      <c r="P4863" s="407"/>
      <c r="Q4863" s="407"/>
      <c r="R4863" s="200"/>
    </row>
    <row r="4864" spans="3:18" ht="14.6" customHeight="1" x14ac:dyDescent="0.5">
      <c r="C4864" s="406" t="str">
        <f t="shared" ref="C4864" si="6453">C4860</f>
        <v>Pre-Flood</v>
      </c>
      <c r="D4864" s="373"/>
      <c r="E4864" s="201">
        <f t="shared" si="6404"/>
        <v>2866</v>
      </c>
      <c r="F4864" s="197">
        <v>1</v>
      </c>
      <c r="G4864" s="203" t="s">
        <v>288</v>
      </c>
      <c r="H4864" s="373"/>
      <c r="I4864" s="373"/>
      <c r="J4864" s="567"/>
      <c r="K4864" s="408"/>
      <c r="L4864" s="408"/>
      <c r="M4864" s="408"/>
      <c r="N4864" s="566"/>
      <c r="O4864" s="408"/>
      <c r="P4864" s="408"/>
      <c r="Q4864" s="408"/>
      <c r="R4864" s="200"/>
    </row>
    <row r="4865" spans="3:18" ht="14.6" customHeight="1" x14ac:dyDescent="0.5">
      <c r="C4865" s="407">
        <f t="shared" ref="C4865" si="6454">C4861-1</f>
        <v>441</v>
      </c>
      <c r="D4865" s="373"/>
      <c r="E4865" s="212" t="str">
        <f t="shared" si="6406"/>
        <v>BC</v>
      </c>
      <c r="F4865" s="197">
        <v>2</v>
      </c>
      <c r="G4865" s="206" t="s">
        <v>604</v>
      </c>
      <c r="H4865" s="373"/>
      <c r="I4865" s="373"/>
      <c r="J4865" s="567"/>
      <c r="K4865" s="406" t="str">
        <f t="shared" si="6450"/>
        <v>Cainan</v>
      </c>
      <c r="L4865" s="406" t="str">
        <f t="shared" si="6450"/>
        <v>Mahalaleel</v>
      </c>
      <c r="M4865" s="406" t="str">
        <f t="shared" si="6450"/>
        <v>Jared</v>
      </c>
      <c r="N4865" s="566"/>
      <c r="O4865" s="406" t="str">
        <f>O4861</f>
        <v>Methusaleh</v>
      </c>
      <c r="P4865" s="406" t="str">
        <f>P4861</f>
        <v>Lamech</v>
      </c>
      <c r="Q4865" s="406" t="str">
        <f>Q4861</f>
        <v>Noah</v>
      </c>
      <c r="R4865" s="200"/>
    </row>
    <row r="4866" spans="3:18" ht="14.6" customHeight="1" x14ac:dyDescent="0.5">
      <c r="C4866" s="407">
        <f t="shared" ref="C4866" si="6455">C4862+1</f>
        <v>1215</v>
      </c>
      <c r="D4866" s="373"/>
      <c r="E4866" s="212">
        <f t="shared" si="6409"/>
        <v>-2865</v>
      </c>
      <c r="F4866" s="197">
        <v>3</v>
      </c>
      <c r="G4866" s="208" t="s">
        <v>287</v>
      </c>
      <c r="H4866" s="373"/>
      <c r="I4866" s="373"/>
      <c r="J4866" s="567"/>
      <c r="K4866" s="407">
        <f t="shared" si="6452"/>
        <v>890</v>
      </c>
      <c r="L4866" s="407">
        <f t="shared" si="6452"/>
        <v>820</v>
      </c>
      <c r="M4866" s="407">
        <f t="shared" si="6452"/>
        <v>755</v>
      </c>
      <c r="N4866" s="566"/>
      <c r="O4866" s="407">
        <f>O4862+1</f>
        <v>528</v>
      </c>
      <c r="P4866" s="407">
        <f>P4862+1</f>
        <v>341</v>
      </c>
      <c r="Q4866" s="407">
        <f>Q4862+1</f>
        <v>159</v>
      </c>
      <c r="R4866" s="200"/>
    </row>
    <row r="4867" spans="3:18" ht="14.6" customHeight="1" x14ac:dyDescent="0.5">
      <c r="C4867" s="408"/>
      <c r="D4867" s="373"/>
      <c r="E4867" s="345"/>
      <c r="F4867" s="197">
        <v>4</v>
      </c>
      <c r="G4867" s="209" t="s">
        <v>605</v>
      </c>
      <c r="H4867" s="373"/>
      <c r="I4867" s="373"/>
      <c r="J4867" s="567"/>
      <c r="K4867" s="407"/>
      <c r="L4867" s="407"/>
      <c r="M4867" s="407"/>
      <c r="N4867" s="566"/>
      <c r="O4867" s="407"/>
      <c r="P4867" s="407"/>
      <c r="Q4867" s="407"/>
      <c r="R4867" s="200"/>
    </row>
    <row r="4868" spans="3:18" ht="14.6" customHeight="1" x14ac:dyDescent="0.5">
      <c r="C4868" s="406" t="str">
        <f t="shared" ref="C4868" si="6456">C4864</f>
        <v>Pre-Flood</v>
      </c>
      <c r="D4868" s="373"/>
      <c r="E4868" s="201">
        <f t="shared" si="6404"/>
        <v>2865</v>
      </c>
      <c r="F4868" s="197">
        <v>1</v>
      </c>
      <c r="G4868" s="203" t="s">
        <v>288</v>
      </c>
      <c r="H4868" s="373"/>
      <c r="I4868" s="373"/>
      <c r="J4868" s="567"/>
      <c r="K4868" s="408"/>
      <c r="L4868" s="408"/>
      <c r="M4868" s="408"/>
      <c r="N4868" s="566"/>
      <c r="O4868" s="408"/>
      <c r="P4868" s="408"/>
      <c r="Q4868" s="408"/>
      <c r="R4868" s="200"/>
    </row>
    <row r="4869" spans="3:18" ht="14.6" customHeight="1" x14ac:dyDescent="0.5">
      <c r="C4869" s="407">
        <f t="shared" ref="C4869" si="6457">C4865-1</f>
        <v>440</v>
      </c>
      <c r="D4869" s="373"/>
      <c r="E4869" s="212" t="str">
        <f t="shared" si="6406"/>
        <v>BC</v>
      </c>
      <c r="F4869" s="197">
        <v>2</v>
      </c>
      <c r="G4869" s="206" t="s">
        <v>604</v>
      </c>
      <c r="H4869" s="373"/>
      <c r="I4869" s="373"/>
      <c r="J4869" s="567"/>
      <c r="K4869" s="406" t="str">
        <f t="shared" si="6450"/>
        <v>Cainan</v>
      </c>
      <c r="L4869" s="406" t="str">
        <f t="shared" si="6450"/>
        <v>Mahalaleel</v>
      </c>
      <c r="M4869" s="406" t="str">
        <f t="shared" si="6450"/>
        <v>Jared</v>
      </c>
      <c r="N4869" s="566"/>
      <c r="O4869" s="406" t="str">
        <f>O4865</f>
        <v>Methusaleh</v>
      </c>
      <c r="P4869" s="406" t="str">
        <f>P4865</f>
        <v>Lamech</v>
      </c>
      <c r="Q4869" s="406" t="str">
        <f>Q4865</f>
        <v>Noah</v>
      </c>
      <c r="R4869" s="200"/>
    </row>
    <row r="4870" spans="3:18" ht="14.6" customHeight="1" x14ac:dyDescent="0.5">
      <c r="C4870" s="407">
        <f t="shared" ref="C4870" si="6458">C4866+1</f>
        <v>1216</v>
      </c>
      <c r="D4870" s="373"/>
      <c r="E4870" s="212">
        <f t="shared" si="6409"/>
        <v>-2864</v>
      </c>
      <c r="F4870" s="197">
        <v>3</v>
      </c>
      <c r="G4870" s="208" t="s">
        <v>287</v>
      </c>
      <c r="H4870" s="373"/>
      <c r="I4870" s="373"/>
      <c r="J4870" s="567"/>
      <c r="K4870" s="407">
        <f t="shared" si="6452"/>
        <v>891</v>
      </c>
      <c r="L4870" s="407">
        <f t="shared" si="6452"/>
        <v>821</v>
      </c>
      <c r="M4870" s="407">
        <f t="shared" si="6452"/>
        <v>756</v>
      </c>
      <c r="N4870" s="566"/>
      <c r="O4870" s="407">
        <f>O4866+1</f>
        <v>529</v>
      </c>
      <c r="P4870" s="407">
        <f>P4866+1</f>
        <v>342</v>
      </c>
      <c r="Q4870" s="407">
        <f>Q4866+1</f>
        <v>160</v>
      </c>
      <c r="R4870" s="200"/>
    </row>
    <row r="4871" spans="3:18" ht="14.6" customHeight="1" x14ac:dyDescent="0.5">
      <c r="C4871" s="408"/>
      <c r="D4871" s="373"/>
      <c r="E4871" s="345"/>
      <c r="F4871" s="197">
        <v>4</v>
      </c>
      <c r="G4871" s="209" t="s">
        <v>605</v>
      </c>
      <c r="H4871" s="373"/>
      <c r="I4871" s="373"/>
      <c r="J4871" s="567"/>
      <c r="K4871" s="407"/>
      <c r="L4871" s="407"/>
      <c r="M4871" s="407"/>
      <c r="N4871" s="566"/>
      <c r="O4871" s="407"/>
      <c r="P4871" s="407"/>
      <c r="Q4871" s="407"/>
      <c r="R4871" s="200"/>
    </row>
    <row r="4872" spans="3:18" ht="14.6" customHeight="1" x14ac:dyDescent="0.5">
      <c r="C4872" s="406" t="str">
        <f t="shared" ref="C4872" si="6459">C4868</f>
        <v>Pre-Flood</v>
      </c>
      <c r="D4872" s="373"/>
      <c r="E4872" s="201">
        <f t="shared" si="6404"/>
        <v>2864</v>
      </c>
      <c r="F4872" s="197">
        <v>1</v>
      </c>
      <c r="G4872" s="203" t="s">
        <v>288</v>
      </c>
      <c r="H4872" s="373"/>
      <c r="I4872" s="373"/>
      <c r="J4872" s="567"/>
      <c r="K4872" s="408"/>
      <c r="L4872" s="408"/>
      <c r="M4872" s="408"/>
      <c r="N4872" s="566"/>
      <c r="O4872" s="408"/>
      <c r="P4872" s="408"/>
      <c r="Q4872" s="408"/>
      <c r="R4872" s="200"/>
    </row>
    <row r="4873" spans="3:18" ht="14.6" customHeight="1" x14ac:dyDescent="0.5">
      <c r="C4873" s="407">
        <f t="shared" ref="C4873" si="6460">C4869-1</f>
        <v>439</v>
      </c>
      <c r="D4873" s="373"/>
      <c r="E4873" s="212" t="str">
        <f t="shared" si="6406"/>
        <v>BC</v>
      </c>
      <c r="F4873" s="197">
        <v>2</v>
      </c>
      <c r="G4873" s="206" t="s">
        <v>604</v>
      </c>
      <c r="H4873" s="373"/>
      <c r="I4873" s="373"/>
      <c r="J4873" s="567"/>
      <c r="K4873" s="406" t="str">
        <f t="shared" si="6450"/>
        <v>Cainan</v>
      </c>
      <c r="L4873" s="406" t="str">
        <f t="shared" si="6450"/>
        <v>Mahalaleel</v>
      </c>
      <c r="M4873" s="406" t="str">
        <f t="shared" si="6450"/>
        <v>Jared</v>
      </c>
      <c r="N4873" s="566"/>
      <c r="O4873" s="406" t="str">
        <f>O4869</f>
        <v>Methusaleh</v>
      </c>
      <c r="P4873" s="406" t="str">
        <f>P4869</f>
        <v>Lamech</v>
      </c>
      <c r="Q4873" s="406" t="str">
        <f>Q4869</f>
        <v>Noah</v>
      </c>
      <c r="R4873" s="200"/>
    </row>
    <row r="4874" spans="3:18" ht="14.6" customHeight="1" x14ac:dyDescent="0.5">
      <c r="C4874" s="407">
        <f t="shared" ref="C4874" si="6461">C4870+1</f>
        <v>1217</v>
      </c>
      <c r="D4874" s="373"/>
      <c r="E4874" s="212">
        <f t="shared" si="6409"/>
        <v>-2863</v>
      </c>
      <c r="F4874" s="197">
        <v>3</v>
      </c>
      <c r="G4874" s="208" t="s">
        <v>287</v>
      </c>
      <c r="H4874" s="373"/>
      <c r="I4874" s="373"/>
      <c r="J4874" s="567"/>
      <c r="K4874" s="407">
        <f t="shared" si="6452"/>
        <v>892</v>
      </c>
      <c r="L4874" s="407">
        <f t="shared" si="6452"/>
        <v>822</v>
      </c>
      <c r="M4874" s="407">
        <f t="shared" si="6452"/>
        <v>757</v>
      </c>
      <c r="N4874" s="566"/>
      <c r="O4874" s="407">
        <f>O4870+1</f>
        <v>530</v>
      </c>
      <c r="P4874" s="407">
        <f>P4870+1</f>
        <v>343</v>
      </c>
      <c r="Q4874" s="407">
        <f>Q4870+1</f>
        <v>161</v>
      </c>
      <c r="R4874" s="200"/>
    </row>
    <row r="4875" spans="3:18" ht="14.6" customHeight="1" x14ac:dyDescent="0.5">
      <c r="C4875" s="408"/>
      <c r="D4875" s="373"/>
      <c r="E4875" s="345"/>
      <c r="F4875" s="197">
        <v>4</v>
      </c>
      <c r="G4875" s="209" t="s">
        <v>605</v>
      </c>
      <c r="H4875" s="373"/>
      <c r="I4875" s="373"/>
      <c r="J4875" s="567"/>
      <c r="K4875" s="407"/>
      <c r="L4875" s="407"/>
      <c r="M4875" s="407"/>
      <c r="N4875" s="566"/>
      <c r="O4875" s="407"/>
      <c r="P4875" s="407"/>
      <c r="Q4875" s="407"/>
      <c r="R4875" s="200"/>
    </row>
    <row r="4876" spans="3:18" ht="14.6" customHeight="1" x14ac:dyDescent="0.5">
      <c r="C4876" s="406" t="str">
        <f t="shared" ref="C4876" si="6462">C4872</f>
        <v>Pre-Flood</v>
      </c>
      <c r="D4876" s="373"/>
      <c r="E4876" s="201">
        <f t="shared" ref="E4876:E4936" si="6463">E4872-1</f>
        <v>2863</v>
      </c>
      <c r="F4876" s="197">
        <v>1</v>
      </c>
      <c r="G4876" s="203" t="s">
        <v>288</v>
      </c>
      <c r="H4876" s="373"/>
      <c r="I4876" s="373"/>
      <c r="J4876" s="567"/>
      <c r="K4876" s="408"/>
      <c r="L4876" s="408"/>
      <c r="M4876" s="408"/>
      <c r="N4876" s="566"/>
      <c r="O4876" s="408"/>
      <c r="P4876" s="408"/>
      <c r="Q4876" s="408"/>
      <c r="R4876" s="200"/>
    </row>
    <row r="4877" spans="3:18" ht="14.6" customHeight="1" x14ac:dyDescent="0.5">
      <c r="C4877" s="407">
        <f t="shared" ref="C4877" si="6464">C4873-1</f>
        <v>438</v>
      </c>
      <c r="D4877" s="373"/>
      <c r="E4877" s="212" t="str">
        <f t="shared" ref="E4877:E4937" si="6465">E4873</f>
        <v>BC</v>
      </c>
      <c r="F4877" s="197">
        <v>2</v>
      </c>
      <c r="G4877" s="206" t="s">
        <v>604</v>
      </c>
      <c r="H4877" s="373"/>
      <c r="I4877" s="373"/>
      <c r="J4877" s="567"/>
      <c r="K4877" s="406" t="str">
        <f t="shared" ref="K4877:M4889" si="6466">K4873</f>
        <v>Cainan</v>
      </c>
      <c r="L4877" s="406" t="str">
        <f t="shared" si="6466"/>
        <v>Mahalaleel</v>
      </c>
      <c r="M4877" s="406" t="str">
        <f t="shared" si="6466"/>
        <v>Jared</v>
      </c>
      <c r="N4877" s="566"/>
      <c r="O4877" s="406" t="str">
        <f>O4873</f>
        <v>Methusaleh</v>
      </c>
      <c r="P4877" s="406" t="str">
        <f>P4873</f>
        <v>Lamech</v>
      </c>
      <c r="Q4877" s="406" t="str">
        <f>Q4873</f>
        <v>Noah</v>
      </c>
      <c r="R4877" s="200"/>
    </row>
    <row r="4878" spans="3:18" ht="14.6" customHeight="1" x14ac:dyDescent="0.5">
      <c r="C4878" s="407">
        <f t="shared" ref="C4878" si="6467">C4874+1</f>
        <v>1218</v>
      </c>
      <c r="D4878" s="373"/>
      <c r="E4878" s="212">
        <f t="shared" ref="E4878:E4938" si="6468">-E4876+1</f>
        <v>-2862</v>
      </c>
      <c r="F4878" s="197">
        <v>3</v>
      </c>
      <c r="G4878" s="208" t="s">
        <v>287</v>
      </c>
      <c r="H4878" s="373"/>
      <c r="I4878" s="373"/>
      <c r="J4878" s="567"/>
      <c r="K4878" s="407">
        <f t="shared" ref="K4878:M4890" si="6469">K4874+1</f>
        <v>893</v>
      </c>
      <c r="L4878" s="407">
        <f t="shared" si="6469"/>
        <v>823</v>
      </c>
      <c r="M4878" s="407">
        <f t="shared" si="6469"/>
        <v>758</v>
      </c>
      <c r="N4878" s="566"/>
      <c r="O4878" s="407">
        <f>O4874+1</f>
        <v>531</v>
      </c>
      <c r="P4878" s="407">
        <f>P4874+1</f>
        <v>344</v>
      </c>
      <c r="Q4878" s="407">
        <f>Q4874+1</f>
        <v>162</v>
      </c>
      <c r="R4878" s="200"/>
    </row>
    <row r="4879" spans="3:18" ht="14.6" customHeight="1" x14ac:dyDescent="0.5">
      <c r="C4879" s="408"/>
      <c r="D4879" s="373"/>
      <c r="E4879" s="345"/>
      <c r="F4879" s="197">
        <v>4</v>
      </c>
      <c r="G4879" s="209" t="s">
        <v>605</v>
      </c>
      <c r="H4879" s="373"/>
      <c r="I4879" s="373"/>
      <c r="J4879" s="567"/>
      <c r="K4879" s="407"/>
      <c r="L4879" s="407"/>
      <c r="M4879" s="407"/>
      <c r="N4879" s="566"/>
      <c r="O4879" s="407"/>
      <c r="P4879" s="407"/>
      <c r="Q4879" s="407"/>
      <c r="R4879" s="200"/>
    </row>
    <row r="4880" spans="3:18" ht="14.6" customHeight="1" x14ac:dyDescent="0.5">
      <c r="C4880" s="406" t="str">
        <f t="shared" ref="C4880" si="6470">C4876</f>
        <v>Pre-Flood</v>
      </c>
      <c r="D4880" s="373"/>
      <c r="E4880" s="201">
        <f t="shared" si="6463"/>
        <v>2862</v>
      </c>
      <c r="F4880" s="197">
        <v>1</v>
      </c>
      <c r="G4880" s="203" t="s">
        <v>288</v>
      </c>
      <c r="H4880" s="373"/>
      <c r="I4880" s="373"/>
      <c r="J4880" s="567"/>
      <c r="K4880" s="408"/>
      <c r="L4880" s="408"/>
      <c r="M4880" s="408"/>
      <c r="N4880" s="566"/>
      <c r="O4880" s="408"/>
      <c r="P4880" s="408"/>
      <c r="Q4880" s="408"/>
      <c r="R4880" s="200"/>
    </row>
    <row r="4881" spans="3:18" ht="14.6" customHeight="1" x14ac:dyDescent="0.5">
      <c r="C4881" s="407">
        <f t="shared" ref="C4881" si="6471">C4877-1</f>
        <v>437</v>
      </c>
      <c r="D4881" s="373"/>
      <c r="E4881" s="212" t="str">
        <f t="shared" si="6465"/>
        <v>BC</v>
      </c>
      <c r="F4881" s="197">
        <v>2</v>
      </c>
      <c r="G4881" s="206" t="s">
        <v>604</v>
      </c>
      <c r="H4881" s="373"/>
      <c r="I4881" s="373"/>
      <c r="J4881" s="567"/>
      <c r="K4881" s="406" t="str">
        <f t="shared" si="6466"/>
        <v>Cainan</v>
      </c>
      <c r="L4881" s="406" t="str">
        <f t="shared" si="6466"/>
        <v>Mahalaleel</v>
      </c>
      <c r="M4881" s="406" t="str">
        <f t="shared" si="6466"/>
        <v>Jared</v>
      </c>
      <c r="N4881" s="566"/>
      <c r="O4881" s="406" t="str">
        <f>O4877</f>
        <v>Methusaleh</v>
      </c>
      <c r="P4881" s="406" t="str">
        <f>P4877</f>
        <v>Lamech</v>
      </c>
      <c r="Q4881" s="406" t="str">
        <f>Q4877</f>
        <v>Noah</v>
      </c>
      <c r="R4881" s="200"/>
    </row>
    <row r="4882" spans="3:18" ht="14.6" customHeight="1" x14ac:dyDescent="0.5">
      <c r="C4882" s="407">
        <f t="shared" ref="C4882" si="6472">C4878+1</f>
        <v>1219</v>
      </c>
      <c r="D4882" s="373"/>
      <c r="E4882" s="212">
        <f t="shared" si="6468"/>
        <v>-2861</v>
      </c>
      <c r="F4882" s="197">
        <v>3</v>
      </c>
      <c r="G4882" s="208" t="s">
        <v>287</v>
      </c>
      <c r="H4882" s="373"/>
      <c r="I4882" s="373"/>
      <c r="J4882" s="567"/>
      <c r="K4882" s="407">
        <f t="shared" si="6469"/>
        <v>894</v>
      </c>
      <c r="L4882" s="407">
        <f t="shared" si="6469"/>
        <v>824</v>
      </c>
      <c r="M4882" s="407">
        <f t="shared" si="6469"/>
        <v>759</v>
      </c>
      <c r="N4882" s="566"/>
      <c r="O4882" s="407">
        <f>O4878+1</f>
        <v>532</v>
      </c>
      <c r="P4882" s="407">
        <f>P4878+1</f>
        <v>345</v>
      </c>
      <c r="Q4882" s="407">
        <f>Q4878+1</f>
        <v>163</v>
      </c>
      <c r="R4882" s="200"/>
    </row>
    <row r="4883" spans="3:18" ht="14.6" customHeight="1" x14ac:dyDescent="0.5">
      <c r="C4883" s="408"/>
      <c r="D4883" s="373"/>
      <c r="E4883" s="345"/>
      <c r="F4883" s="197">
        <v>4</v>
      </c>
      <c r="G4883" s="209" t="s">
        <v>605</v>
      </c>
      <c r="H4883" s="373"/>
      <c r="I4883" s="373"/>
      <c r="J4883" s="567"/>
      <c r="K4883" s="407"/>
      <c r="L4883" s="407"/>
      <c r="M4883" s="407"/>
      <c r="N4883" s="566"/>
      <c r="O4883" s="407"/>
      <c r="P4883" s="407"/>
      <c r="Q4883" s="407"/>
      <c r="R4883" s="200"/>
    </row>
    <row r="4884" spans="3:18" ht="14.6" customHeight="1" x14ac:dyDescent="0.5">
      <c r="C4884" s="406" t="str">
        <f t="shared" ref="C4884" si="6473">C4880</f>
        <v>Pre-Flood</v>
      </c>
      <c r="D4884" s="373"/>
      <c r="E4884" s="201">
        <f t="shared" si="6463"/>
        <v>2861</v>
      </c>
      <c r="F4884" s="197">
        <v>1</v>
      </c>
      <c r="G4884" s="203" t="s">
        <v>288</v>
      </c>
      <c r="H4884" s="373"/>
      <c r="I4884" s="373"/>
      <c r="J4884" s="567"/>
      <c r="K4884" s="408"/>
      <c r="L4884" s="408"/>
      <c r="M4884" s="408"/>
      <c r="N4884" s="566"/>
      <c r="O4884" s="408"/>
      <c r="P4884" s="408"/>
      <c r="Q4884" s="408"/>
      <c r="R4884" s="200"/>
    </row>
    <row r="4885" spans="3:18" ht="14.6" customHeight="1" x14ac:dyDescent="0.5">
      <c r="C4885" s="407">
        <f t="shared" ref="C4885" si="6474">C4881-1</f>
        <v>436</v>
      </c>
      <c r="D4885" s="373"/>
      <c r="E4885" s="212" t="str">
        <f t="shared" si="6465"/>
        <v>BC</v>
      </c>
      <c r="F4885" s="197">
        <v>2</v>
      </c>
      <c r="G4885" s="206" t="s">
        <v>604</v>
      </c>
      <c r="H4885" s="373"/>
      <c r="I4885" s="373"/>
      <c r="J4885" s="567"/>
      <c r="K4885" s="406" t="str">
        <f t="shared" si="6466"/>
        <v>Cainan</v>
      </c>
      <c r="L4885" s="406" t="str">
        <f t="shared" si="6466"/>
        <v>Mahalaleel</v>
      </c>
      <c r="M4885" s="406" t="str">
        <f t="shared" si="6466"/>
        <v>Jared</v>
      </c>
      <c r="N4885" s="566"/>
      <c r="O4885" s="406" t="str">
        <f>O4881</f>
        <v>Methusaleh</v>
      </c>
      <c r="P4885" s="406" t="str">
        <f>P4881</f>
        <v>Lamech</v>
      </c>
      <c r="Q4885" s="406" t="str">
        <f>Q4881</f>
        <v>Noah</v>
      </c>
      <c r="R4885" s="200"/>
    </row>
    <row r="4886" spans="3:18" ht="14.6" customHeight="1" x14ac:dyDescent="0.5">
      <c r="C4886" s="407">
        <f t="shared" ref="C4886" si="6475">C4882+1</f>
        <v>1220</v>
      </c>
      <c r="D4886" s="373"/>
      <c r="E4886" s="212">
        <f t="shared" si="6468"/>
        <v>-2860</v>
      </c>
      <c r="F4886" s="197">
        <v>3</v>
      </c>
      <c r="G4886" s="208" t="s">
        <v>287</v>
      </c>
      <c r="H4886" s="373"/>
      <c r="I4886" s="373"/>
      <c r="J4886" s="567"/>
      <c r="K4886" s="407">
        <f t="shared" si="6469"/>
        <v>895</v>
      </c>
      <c r="L4886" s="407">
        <f t="shared" si="6469"/>
        <v>825</v>
      </c>
      <c r="M4886" s="407">
        <f t="shared" si="6469"/>
        <v>760</v>
      </c>
      <c r="N4886" s="566"/>
      <c r="O4886" s="407">
        <f>O4882+1</f>
        <v>533</v>
      </c>
      <c r="P4886" s="407">
        <f>P4882+1</f>
        <v>346</v>
      </c>
      <c r="Q4886" s="407">
        <f>Q4882+1</f>
        <v>164</v>
      </c>
      <c r="R4886" s="200"/>
    </row>
    <row r="4887" spans="3:18" ht="14.6" customHeight="1" x14ac:dyDescent="0.5">
      <c r="C4887" s="408"/>
      <c r="D4887" s="373"/>
      <c r="E4887" s="345"/>
      <c r="F4887" s="197">
        <v>4</v>
      </c>
      <c r="G4887" s="209" t="s">
        <v>605</v>
      </c>
      <c r="H4887" s="373"/>
      <c r="I4887" s="373"/>
      <c r="J4887" s="567"/>
      <c r="K4887" s="407"/>
      <c r="L4887" s="407"/>
      <c r="M4887" s="407"/>
      <c r="N4887" s="566"/>
      <c r="O4887" s="407"/>
      <c r="P4887" s="407"/>
      <c r="Q4887" s="407"/>
      <c r="R4887" s="200"/>
    </row>
    <row r="4888" spans="3:18" ht="14.6" customHeight="1" x14ac:dyDescent="0.5">
      <c r="C4888" s="406" t="str">
        <f t="shared" ref="C4888" si="6476">C4884</f>
        <v>Pre-Flood</v>
      </c>
      <c r="D4888" s="373"/>
      <c r="E4888" s="201">
        <f t="shared" si="6463"/>
        <v>2860</v>
      </c>
      <c r="F4888" s="197">
        <v>1</v>
      </c>
      <c r="G4888" s="203" t="s">
        <v>288</v>
      </c>
      <c r="H4888" s="373"/>
      <c r="I4888" s="373"/>
      <c r="J4888" s="567"/>
      <c r="K4888" s="408"/>
      <c r="L4888" s="408"/>
      <c r="M4888" s="408"/>
      <c r="N4888" s="566"/>
      <c r="O4888" s="408"/>
      <c r="P4888" s="408"/>
      <c r="Q4888" s="408"/>
      <c r="R4888" s="200"/>
    </row>
    <row r="4889" spans="3:18" ht="14.6" customHeight="1" x14ac:dyDescent="0.5">
      <c r="C4889" s="407">
        <f t="shared" ref="C4889" si="6477">C4885-1</f>
        <v>435</v>
      </c>
      <c r="D4889" s="373"/>
      <c r="E4889" s="212" t="str">
        <f t="shared" si="6465"/>
        <v>BC</v>
      </c>
      <c r="F4889" s="197">
        <v>2</v>
      </c>
      <c r="G4889" s="206" t="s">
        <v>604</v>
      </c>
      <c r="H4889" s="373"/>
      <c r="I4889" s="373"/>
      <c r="J4889" s="567"/>
      <c r="K4889" s="406" t="str">
        <f t="shared" si="6466"/>
        <v>Cainan</v>
      </c>
      <c r="L4889" s="406" t="str">
        <f t="shared" si="6466"/>
        <v>Mahalaleel</v>
      </c>
      <c r="M4889" s="406" t="str">
        <f t="shared" si="6466"/>
        <v>Jared</v>
      </c>
      <c r="N4889" s="566"/>
      <c r="O4889" s="406" t="str">
        <f>O4885</f>
        <v>Methusaleh</v>
      </c>
      <c r="P4889" s="406" t="str">
        <f>P4885</f>
        <v>Lamech</v>
      </c>
      <c r="Q4889" s="406" t="str">
        <f>Q4885</f>
        <v>Noah</v>
      </c>
      <c r="R4889" s="200"/>
    </row>
    <row r="4890" spans="3:18" ht="14.6" customHeight="1" x14ac:dyDescent="0.5">
      <c r="C4890" s="407">
        <f t="shared" ref="C4890" si="6478">C4886+1</f>
        <v>1221</v>
      </c>
      <c r="D4890" s="373"/>
      <c r="E4890" s="212">
        <f t="shared" si="6468"/>
        <v>-2859</v>
      </c>
      <c r="F4890" s="197">
        <v>3</v>
      </c>
      <c r="G4890" s="208" t="s">
        <v>287</v>
      </c>
      <c r="H4890" s="373"/>
      <c r="I4890" s="373"/>
      <c r="J4890" s="567"/>
      <c r="K4890" s="407">
        <f t="shared" si="6469"/>
        <v>896</v>
      </c>
      <c r="L4890" s="407">
        <f t="shared" si="6469"/>
        <v>826</v>
      </c>
      <c r="M4890" s="407">
        <f t="shared" si="6469"/>
        <v>761</v>
      </c>
      <c r="N4890" s="566"/>
      <c r="O4890" s="407">
        <f>O4886+1</f>
        <v>534</v>
      </c>
      <c r="P4890" s="407">
        <f>P4886+1</f>
        <v>347</v>
      </c>
      <c r="Q4890" s="407">
        <f>Q4886+1</f>
        <v>165</v>
      </c>
      <c r="R4890" s="200"/>
    </row>
    <row r="4891" spans="3:18" ht="14.6" customHeight="1" x14ac:dyDescent="0.5">
      <c r="C4891" s="408"/>
      <c r="D4891" s="373"/>
      <c r="E4891" s="345"/>
      <c r="F4891" s="197">
        <v>4</v>
      </c>
      <c r="G4891" s="209" t="s">
        <v>605</v>
      </c>
      <c r="H4891" s="373"/>
      <c r="I4891" s="373"/>
      <c r="J4891" s="567"/>
      <c r="K4891" s="407"/>
      <c r="L4891" s="407"/>
      <c r="M4891" s="407"/>
      <c r="N4891" s="566"/>
      <c r="O4891" s="407"/>
      <c r="P4891" s="407"/>
      <c r="Q4891" s="407"/>
      <c r="R4891" s="200"/>
    </row>
    <row r="4892" spans="3:18" ht="14.6" customHeight="1" x14ac:dyDescent="0.5">
      <c r="C4892" s="406" t="str">
        <f t="shared" ref="C4892" si="6479">C4888</f>
        <v>Pre-Flood</v>
      </c>
      <c r="D4892" s="373"/>
      <c r="E4892" s="201">
        <f t="shared" si="6463"/>
        <v>2859</v>
      </c>
      <c r="F4892" s="197">
        <v>1</v>
      </c>
      <c r="G4892" s="203" t="s">
        <v>288</v>
      </c>
      <c r="H4892" s="373"/>
      <c r="I4892" s="373"/>
      <c r="J4892" s="567"/>
      <c r="K4892" s="408"/>
      <c r="L4892" s="408"/>
      <c r="M4892" s="408"/>
      <c r="N4892" s="566"/>
      <c r="O4892" s="408"/>
      <c r="P4892" s="408"/>
      <c r="Q4892" s="408"/>
      <c r="R4892" s="200"/>
    </row>
    <row r="4893" spans="3:18" ht="14.6" customHeight="1" x14ac:dyDescent="0.5">
      <c r="C4893" s="407">
        <f t="shared" ref="C4893" si="6480">C4889-1</f>
        <v>434</v>
      </c>
      <c r="D4893" s="373"/>
      <c r="E4893" s="212" t="str">
        <f t="shared" si="6465"/>
        <v>BC</v>
      </c>
      <c r="F4893" s="197">
        <v>2</v>
      </c>
      <c r="G4893" s="206" t="s">
        <v>604</v>
      </c>
      <c r="H4893" s="373"/>
      <c r="I4893" s="373"/>
      <c r="J4893" s="567"/>
      <c r="K4893" s="406" t="str">
        <f t="shared" ref="K4893:M4905" si="6481">K4889</f>
        <v>Cainan</v>
      </c>
      <c r="L4893" s="406" t="str">
        <f t="shared" si="6481"/>
        <v>Mahalaleel</v>
      </c>
      <c r="M4893" s="406" t="str">
        <f t="shared" si="6481"/>
        <v>Jared</v>
      </c>
      <c r="N4893" s="566"/>
      <c r="O4893" s="406" t="str">
        <f>O4889</f>
        <v>Methusaleh</v>
      </c>
      <c r="P4893" s="406" t="str">
        <f>P4889</f>
        <v>Lamech</v>
      </c>
      <c r="Q4893" s="406" t="str">
        <f>Q4889</f>
        <v>Noah</v>
      </c>
      <c r="R4893" s="200"/>
    </row>
    <row r="4894" spans="3:18" ht="14.6" customHeight="1" x14ac:dyDescent="0.5">
      <c r="C4894" s="407">
        <f t="shared" ref="C4894" si="6482">C4890+1</f>
        <v>1222</v>
      </c>
      <c r="D4894" s="373"/>
      <c r="E4894" s="212">
        <f t="shared" si="6468"/>
        <v>-2858</v>
      </c>
      <c r="F4894" s="197">
        <v>3</v>
      </c>
      <c r="G4894" s="208" t="s">
        <v>287</v>
      </c>
      <c r="H4894" s="373"/>
      <c r="I4894" s="373"/>
      <c r="J4894" s="567"/>
      <c r="K4894" s="407">
        <f t="shared" ref="K4894:M4906" si="6483">K4890+1</f>
        <v>897</v>
      </c>
      <c r="L4894" s="407">
        <f t="shared" si="6483"/>
        <v>827</v>
      </c>
      <c r="M4894" s="407">
        <f t="shared" si="6483"/>
        <v>762</v>
      </c>
      <c r="N4894" s="566"/>
      <c r="O4894" s="407">
        <f>O4890+1</f>
        <v>535</v>
      </c>
      <c r="P4894" s="407">
        <f>P4890+1</f>
        <v>348</v>
      </c>
      <c r="Q4894" s="407">
        <f>Q4890+1</f>
        <v>166</v>
      </c>
      <c r="R4894" s="200"/>
    </row>
    <row r="4895" spans="3:18" ht="14.6" customHeight="1" x14ac:dyDescent="0.5">
      <c r="C4895" s="408"/>
      <c r="D4895" s="373"/>
      <c r="E4895" s="345"/>
      <c r="F4895" s="197">
        <v>4</v>
      </c>
      <c r="G4895" s="209" t="s">
        <v>605</v>
      </c>
      <c r="H4895" s="373"/>
      <c r="I4895" s="373"/>
      <c r="J4895" s="567"/>
      <c r="K4895" s="407"/>
      <c r="L4895" s="407"/>
      <c r="M4895" s="407"/>
      <c r="N4895" s="566"/>
      <c r="O4895" s="407"/>
      <c r="P4895" s="407"/>
      <c r="Q4895" s="407"/>
      <c r="R4895" s="200"/>
    </row>
    <row r="4896" spans="3:18" ht="14.6" customHeight="1" x14ac:dyDescent="0.5">
      <c r="C4896" s="406" t="str">
        <f t="shared" ref="C4896" si="6484">C4892</f>
        <v>Pre-Flood</v>
      </c>
      <c r="D4896" s="373"/>
      <c r="E4896" s="201">
        <f t="shared" si="6463"/>
        <v>2858</v>
      </c>
      <c r="F4896" s="197">
        <v>1</v>
      </c>
      <c r="G4896" s="203" t="s">
        <v>288</v>
      </c>
      <c r="H4896" s="373"/>
      <c r="I4896" s="373"/>
      <c r="J4896" s="567"/>
      <c r="K4896" s="408"/>
      <c r="L4896" s="408"/>
      <c r="M4896" s="408"/>
      <c r="N4896" s="566"/>
      <c r="O4896" s="408"/>
      <c r="P4896" s="408"/>
      <c r="Q4896" s="408"/>
      <c r="R4896" s="200"/>
    </row>
    <row r="4897" spans="3:18" ht="14.6" customHeight="1" x14ac:dyDescent="0.5">
      <c r="C4897" s="407">
        <f t="shared" ref="C4897" si="6485">C4893-1</f>
        <v>433</v>
      </c>
      <c r="D4897" s="373"/>
      <c r="E4897" s="212" t="str">
        <f t="shared" si="6465"/>
        <v>BC</v>
      </c>
      <c r="F4897" s="197">
        <v>2</v>
      </c>
      <c r="G4897" s="206" t="s">
        <v>604</v>
      </c>
      <c r="H4897" s="373"/>
      <c r="I4897" s="373"/>
      <c r="J4897" s="567"/>
      <c r="K4897" s="406" t="str">
        <f t="shared" si="6481"/>
        <v>Cainan</v>
      </c>
      <c r="L4897" s="406" t="str">
        <f t="shared" si="6481"/>
        <v>Mahalaleel</v>
      </c>
      <c r="M4897" s="406" t="str">
        <f t="shared" si="6481"/>
        <v>Jared</v>
      </c>
      <c r="N4897" s="566"/>
      <c r="O4897" s="406" t="str">
        <f>O4893</f>
        <v>Methusaleh</v>
      </c>
      <c r="P4897" s="406" t="str">
        <f>P4893</f>
        <v>Lamech</v>
      </c>
      <c r="Q4897" s="406" t="str">
        <f>Q4893</f>
        <v>Noah</v>
      </c>
      <c r="R4897" s="200"/>
    </row>
    <row r="4898" spans="3:18" ht="14.6" customHeight="1" x14ac:dyDescent="0.5">
      <c r="C4898" s="407">
        <f t="shared" ref="C4898" si="6486">C4894+1</f>
        <v>1223</v>
      </c>
      <c r="D4898" s="373"/>
      <c r="E4898" s="212">
        <f t="shared" si="6468"/>
        <v>-2857</v>
      </c>
      <c r="F4898" s="197">
        <v>3</v>
      </c>
      <c r="G4898" s="208" t="s">
        <v>287</v>
      </c>
      <c r="H4898" s="373"/>
      <c r="I4898" s="373"/>
      <c r="J4898" s="567"/>
      <c r="K4898" s="407">
        <f t="shared" si="6483"/>
        <v>898</v>
      </c>
      <c r="L4898" s="407">
        <f t="shared" si="6483"/>
        <v>828</v>
      </c>
      <c r="M4898" s="407">
        <f t="shared" si="6483"/>
        <v>763</v>
      </c>
      <c r="N4898" s="566"/>
      <c r="O4898" s="407">
        <f>O4894+1</f>
        <v>536</v>
      </c>
      <c r="P4898" s="407">
        <f>P4894+1</f>
        <v>349</v>
      </c>
      <c r="Q4898" s="407">
        <f>Q4894+1</f>
        <v>167</v>
      </c>
      <c r="R4898" s="200"/>
    </row>
    <row r="4899" spans="3:18" ht="14.6" customHeight="1" x14ac:dyDescent="0.5">
      <c r="C4899" s="408"/>
      <c r="D4899" s="373"/>
      <c r="E4899" s="345"/>
      <c r="F4899" s="197">
        <v>4</v>
      </c>
      <c r="G4899" s="209" t="s">
        <v>605</v>
      </c>
      <c r="H4899" s="373"/>
      <c r="I4899" s="373"/>
      <c r="J4899" s="567"/>
      <c r="K4899" s="407"/>
      <c r="L4899" s="407"/>
      <c r="M4899" s="407"/>
      <c r="N4899" s="566"/>
      <c r="O4899" s="407"/>
      <c r="P4899" s="407"/>
      <c r="Q4899" s="407"/>
      <c r="R4899" s="200"/>
    </row>
    <row r="4900" spans="3:18" ht="14.6" customHeight="1" x14ac:dyDescent="0.5">
      <c r="C4900" s="406" t="str">
        <f t="shared" ref="C4900" si="6487">C4896</f>
        <v>Pre-Flood</v>
      </c>
      <c r="D4900" s="373"/>
      <c r="E4900" s="201">
        <f t="shared" si="6463"/>
        <v>2857</v>
      </c>
      <c r="F4900" s="197">
        <v>1</v>
      </c>
      <c r="G4900" s="203" t="s">
        <v>288</v>
      </c>
      <c r="H4900" s="373"/>
      <c r="I4900" s="373"/>
      <c r="J4900" s="567"/>
      <c r="K4900" s="408"/>
      <c r="L4900" s="408"/>
      <c r="M4900" s="408"/>
      <c r="N4900" s="566"/>
      <c r="O4900" s="408"/>
      <c r="P4900" s="408"/>
      <c r="Q4900" s="408"/>
      <c r="R4900" s="200"/>
    </row>
    <row r="4901" spans="3:18" ht="14.6" customHeight="1" x14ac:dyDescent="0.5">
      <c r="C4901" s="407">
        <f t="shared" ref="C4901" si="6488">C4897-1</f>
        <v>432</v>
      </c>
      <c r="D4901" s="373"/>
      <c r="E4901" s="212" t="str">
        <f t="shared" si="6465"/>
        <v>BC</v>
      </c>
      <c r="F4901" s="197">
        <v>2</v>
      </c>
      <c r="G4901" s="206" t="s">
        <v>604</v>
      </c>
      <c r="H4901" s="373"/>
      <c r="I4901" s="373"/>
      <c r="J4901" s="567"/>
      <c r="K4901" s="406" t="str">
        <f t="shared" si="6481"/>
        <v>Cainan</v>
      </c>
      <c r="L4901" s="406" t="str">
        <f t="shared" si="6481"/>
        <v>Mahalaleel</v>
      </c>
      <c r="M4901" s="406" t="str">
        <f t="shared" si="6481"/>
        <v>Jared</v>
      </c>
      <c r="N4901" s="566"/>
      <c r="O4901" s="406" t="str">
        <f>O4897</f>
        <v>Methusaleh</v>
      </c>
      <c r="P4901" s="406" t="str">
        <f>P4897</f>
        <v>Lamech</v>
      </c>
      <c r="Q4901" s="406" t="str">
        <f>Q4897</f>
        <v>Noah</v>
      </c>
      <c r="R4901" s="200"/>
    </row>
    <row r="4902" spans="3:18" ht="14.6" customHeight="1" x14ac:dyDescent="0.5">
      <c r="C4902" s="407">
        <f t="shared" ref="C4902" si="6489">C4898+1</f>
        <v>1224</v>
      </c>
      <c r="D4902" s="373"/>
      <c r="E4902" s="212">
        <f t="shared" si="6468"/>
        <v>-2856</v>
      </c>
      <c r="F4902" s="197">
        <v>3</v>
      </c>
      <c r="G4902" s="208" t="s">
        <v>287</v>
      </c>
      <c r="H4902" s="373"/>
      <c r="I4902" s="373"/>
      <c r="J4902" s="567"/>
      <c r="K4902" s="407">
        <f t="shared" si="6483"/>
        <v>899</v>
      </c>
      <c r="L4902" s="407">
        <f t="shared" si="6483"/>
        <v>829</v>
      </c>
      <c r="M4902" s="407">
        <f t="shared" si="6483"/>
        <v>764</v>
      </c>
      <c r="N4902" s="566"/>
      <c r="O4902" s="407">
        <f>O4898+1</f>
        <v>537</v>
      </c>
      <c r="P4902" s="407">
        <f>P4898+1</f>
        <v>350</v>
      </c>
      <c r="Q4902" s="407">
        <f>Q4898+1</f>
        <v>168</v>
      </c>
      <c r="R4902" s="200"/>
    </row>
    <row r="4903" spans="3:18" ht="14.6" customHeight="1" x14ac:dyDescent="0.5">
      <c r="C4903" s="408"/>
      <c r="D4903" s="373"/>
      <c r="E4903" s="345"/>
      <c r="F4903" s="197">
        <v>4</v>
      </c>
      <c r="G4903" s="209" t="s">
        <v>605</v>
      </c>
      <c r="H4903" s="373"/>
      <c r="I4903" s="373"/>
      <c r="J4903" s="567"/>
      <c r="K4903" s="407"/>
      <c r="L4903" s="407"/>
      <c r="M4903" s="407"/>
      <c r="N4903" s="566"/>
      <c r="O4903" s="407"/>
      <c r="P4903" s="407"/>
      <c r="Q4903" s="407"/>
      <c r="R4903" s="200"/>
    </row>
    <row r="4904" spans="3:18" ht="14.6" customHeight="1" x14ac:dyDescent="0.5">
      <c r="C4904" s="406" t="str">
        <f t="shared" ref="C4904" si="6490">C4900</f>
        <v>Pre-Flood</v>
      </c>
      <c r="D4904" s="373"/>
      <c r="E4904" s="201">
        <f t="shared" si="6463"/>
        <v>2856</v>
      </c>
      <c r="F4904" s="197">
        <v>1</v>
      </c>
      <c r="G4904" s="203" t="s">
        <v>288</v>
      </c>
      <c r="H4904" s="373"/>
      <c r="I4904" s="373"/>
      <c r="J4904" s="567"/>
      <c r="K4904" s="408"/>
      <c r="L4904" s="408"/>
      <c r="M4904" s="408"/>
      <c r="N4904" s="566"/>
      <c r="O4904" s="408"/>
      <c r="P4904" s="408"/>
      <c r="Q4904" s="408"/>
      <c r="R4904" s="200"/>
    </row>
    <row r="4905" spans="3:18" ht="14.6" customHeight="1" x14ac:dyDescent="0.5">
      <c r="C4905" s="407">
        <f t="shared" ref="C4905" si="6491">C4901-1</f>
        <v>431</v>
      </c>
      <c r="D4905" s="373"/>
      <c r="E4905" s="212" t="str">
        <f t="shared" si="6465"/>
        <v>BC</v>
      </c>
      <c r="F4905" s="197">
        <v>2</v>
      </c>
      <c r="G4905" s="206" t="s">
        <v>604</v>
      </c>
      <c r="H4905" s="373"/>
      <c r="I4905" s="373"/>
      <c r="J4905" s="567"/>
      <c r="K4905" s="406" t="str">
        <f t="shared" si="6481"/>
        <v>Cainan</v>
      </c>
      <c r="L4905" s="406" t="str">
        <f t="shared" si="6481"/>
        <v>Mahalaleel</v>
      </c>
      <c r="M4905" s="406" t="str">
        <f t="shared" si="6481"/>
        <v>Jared</v>
      </c>
      <c r="N4905" s="566"/>
      <c r="O4905" s="406" t="str">
        <f>O4901</f>
        <v>Methusaleh</v>
      </c>
      <c r="P4905" s="406" t="str">
        <f>P4901</f>
        <v>Lamech</v>
      </c>
      <c r="Q4905" s="406" t="str">
        <f>Q4901</f>
        <v>Noah</v>
      </c>
      <c r="R4905" s="200"/>
    </row>
    <row r="4906" spans="3:18" ht="14.6" customHeight="1" x14ac:dyDescent="0.5">
      <c r="C4906" s="407">
        <f t="shared" ref="C4906" si="6492">C4902+1</f>
        <v>1225</v>
      </c>
      <c r="D4906" s="373"/>
      <c r="E4906" s="212">
        <f t="shared" si="6468"/>
        <v>-2855</v>
      </c>
      <c r="F4906" s="197">
        <v>3</v>
      </c>
      <c r="G4906" s="208" t="s">
        <v>287</v>
      </c>
      <c r="H4906" s="373"/>
      <c r="I4906" s="373"/>
      <c r="J4906" s="567"/>
      <c r="K4906" s="407">
        <f t="shared" si="6483"/>
        <v>900</v>
      </c>
      <c r="L4906" s="407">
        <f t="shared" si="6483"/>
        <v>830</v>
      </c>
      <c r="M4906" s="407">
        <f t="shared" si="6483"/>
        <v>765</v>
      </c>
      <c r="N4906" s="566"/>
      <c r="O4906" s="407">
        <f>O4902+1</f>
        <v>538</v>
      </c>
      <c r="P4906" s="407">
        <f>P4902+1</f>
        <v>351</v>
      </c>
      <c r="Q4906" s="407">
        <f>Q4902+1</f>
        <v>169</v>
      </c>
      <c r="R4906" s="200"/>
    </row>
    <row r="4907" spans="3:18" ht="14.6" customHeight="1" x14ac:dyDescent="0.5">
      <c r="C4907" s="408"/>
      <c r="D4907" s="373"/>
      <c r="E4907" s="345"/>
      <c r="F4907" s="197">
        <v>4</v>
      </c>
      <c r="G4907" s="209" t="s">
        <v>605</v>
      </c>
      <c r="H4907" s="373"/>
      <c r="I4907" s="373"/>
      <c r="J4907" s="567"/>
      <c r="K4907" s="407"/>
      <c r="L4907" s="407"/>
      <c r="M4907" s="407"/>
      <c r="N4907" s="566"/>
      <c r="O4907" s="407"/>
      <c r="P4907" s="407"/>
      <c r="Q4907" s="407"/>
      <c r="R4907" s="200"/>
    </row>
    <row r="4908" spans="3:18" ht="14.6" customHeight="1" x14ac:dyDescent="0.5">
      <c r="C4908" s="406" t="str">
        <f t="shared" ref="C4908" si="6493">C4904</f>
        <v>Pre-Flood</v>
      </c>
      <c r="D4908" s="373"/>
      <c r="E4908" s="201">
        <f t="shared" si="6463"/>
        <v>2855</v>
      </c>
      <c r="F4908" s="197">
        <v>1</v>
      </c>
      <c r="G4908" s="203" t="s">
        <v>288</v>
      </c>
      <c r="H4908" s="373"/>
      <c r="I4908" s="373"/>
      <c r="J4908" s="567"/>
      <c r="K4908" s="408"/>
      <c r="L4908" s="408"/>
      <c r="M4908" s="408"/>
      <c r="N4908" s="566"/>
      <c r="O4908" s="408"/>
      <c r="P4908" s="408"/>
      <c r="Q4908" s="408"/>
      <c r="R4908" s="200"/>
    </row>
    <row r="4909" spans="3:18" ht="14.6" customHeight="1" x14ac:dyDescent="0.5">
      <c r="C4909" s="407">
        <f t="shared" ref="C4909" si="6494">C4905-1</f>
        <v>430</v>
      </c>
      <c r="D4909" s="373"/>
      <c r="E4909" s="212" t="str">
        <f t="shared" si="6465"/>
        <v>BC</v>
      </c>
      <c r="F4909" s="197">
        <v>2</v>
      </c>
      <c r="G4909" s="206" t="s">
        <v>604</v>
      </c>
      <c r="H4909" s="373"/>
      <c r="I4909" s="373"/>
      <c r="J4909" s="567"/>
      <c r="K4909" s="406" t="str">
        <f t="shared" ref="K4909:M4921" si="6495">K4905</f>
        <v>Cainan</v>
      </c>
      <c r="L4909" s="406" t="str">
        <f t="shared" si="6495"/>
        <v>Mahalaleel</v>
      </c>
      <c r="M4909" s="406" t="str">
        <f t="shared" si="6495"/>
        <v>Jared</v>
      </c>
      <c r="N4909" s="566"/>
      <c r="O4909" s="406" t="str">
        <f>O4905</f>
        <v>Methusaleh</v>
      </c>
      <c r="P4909" s="406" t="str">
        <f>P4905</f>
        <v>Lamech</v>
      </c>
      <c r="Q4909" s="406" t="str">
        <f>Q4905</f>
        <v>Noah</v>
      </c>
      <c r="R4909" s="200"/>
    </row>
    <row r="4910" spans="3:18" ht="14.6" customHeight="1" x14ac:dyDescent="0.5">
      <c r="C4910" s="407">
        <f t="shared" ref="C4910" si="6496">C4906+1</f>
        <v>1226</v>
      </c>
      <c r="D4910" s="373"/>
      <c r="E4910" s="212">
        <f t="shared" si="6468"/>
        <v>-2854</v>
      </c>
      <c r="F4910" s="197">
        <v>3</v>
      </c>
      <c r="G4910" s="208" t="s">
        <v>287</v>
      </c>
      <c r="H4910" s="373"/>
      <c r="I4910" s="373"/>
      <c r="J4910" s="567"/>
      <c r="K4910" s="407">
        <f t="shared" ref="K4910:M4922" si="6497">K4906+1</f>
        <v>901</v>
      </c>
      <c r="L4910" s="407">
        <f t="shared" si="6497"/>
        <v>831</v>
      </c>
      <c r="M4910" s="407">
        <f t="shared" si="6497"/>
        <v>766</v>
      </c>
      <c r="N4910" s="566"/>
      <c r="O4910" s="407">
        <f>O4906+1</f>
        <v>539</v>
      </c>
      <c r="P4910" s="407">
        <f>P4906+1</f>
        <v>352</v>
      </c>
      <c r="Q4910" s="407">
        <f>Q4906+1</f>
        <v>170</v>
      </c>
      <c r="R4910" s="200"/>
    </row>
    <row r="4911" spans="3:18" ht="14.6" customHeight="1" x14ac:dyDescent="0.5">
      <c r="C4911" s="408"/>
      <c r="D4911" s="373"/>
      <c r="E4911" s="345"/>
      <c r="F4911" s="197">
        <v>4</v>
      </c>
      <c r="G4911" s="209" t="s">
        <v>605</v>
      </c>
      <c r="H4911" s="373"/>
      <c r="I4911" s="373"/>
      <c r="J4911" s="567"/>
      <c r="K4911" s="407"/>
      <c r="L4911" s="407"/>
      <c r="M4911" s="407"/>
      <c r="N4911" s="566"/>
      <c r="O4911" s="407"/>
      <c r="P4911" s="407"/>
      <c r="Q4911" s="407"/>
      <c r="R4911" s="200"/>
    </row>
    <row r="4912" spans="3:18" ht="14.6" customHeight="1" x14ac:dyDescent="0.5">
      <c r="C4912" s="406" t="str">
        <f t="shared" ref="C4912" si="6498">C4908</f>
        <v>Pre-Flood</v>
      </c>
      <c r="D4912" s="373"/>
      <c r="E4912" s="201">
        <f t="shared" si="6463"/>
        <v>2854</v>
      </c>
      <c r="F4912" s="197">
        <v>1</v>
      </c>
      <c r="G4912" s="203" t="s">
        <v>288</v>
      </c>
      <c r="H4912" s="373"/>
      <c r="I4912" s="373"/>
      <c r="J4912" s="567"/>
      <c r="K4912" s="408"/>
      <c r="L4912" s="408"/>
      <c r="M4912" s="408"/>
      <c r="N4912" s="566"/>
      <c r="O4912" s="408"/>
      <c r="P4912" s="408"/>
      <c r="Q4912" s="408"/>
      <c r="R4912" s="200"/>
    </row>
    <row r="4913" spans="3:18" ht="14.6" customHeight="1" x14ac:dyDescent="0.5">
      <c r="C4913" s="407">
        <f t="shared" ref="C4913" si="6499">C4909-1</f>
        <v>429</v>
      </c>
      <c r="D4913" s="373"/>
      <c r="E4913" s="212" t="str">
        <f t="shared" si="6465"/>
        <v>BC</v>
      </c>
      <c r="F4913" s="197">
        <v>2</v>
      </c>
      <c r="G4913" s="206" t="s">
        <v>604</v>
      </c>
      <c r="H4913" s="373"/>
      <c r="I4913" s="373"/>
      <c r="J4913" s="567"/>
      <c r="K4913" s="406" t="str">
        <f t="shared" si="6495"/>
        <v>Cainan</v>
      </c>
      <c r="L4913" s="406" t="str">
        <f t="shared" si="6495"/>
        <v>Mahalaleel</v>
      </c>
      <c r="M4913" s="406" t="str">
        <f t="shared" si="6495"/>
        <v>Jared</v>
      </c>
      <c r="N4913" s="566"/>
      <c r="O4913" s="406" t="str">
        <f>O4909</f>
        <v>Methusaleh</v>
      </c>
      <c r="P4913" s="406" t="str">
        <f>P4909</f>
        <v>Lamech</v>
      </c>
      <c r="Q4913" s="406" t="str">
        <f>Q4909</f>
        <v>Noah</v>
      </c>
      <c r="R4913" s="200"/>
    </row>
    <row r="4914" spans="3:18" ht="14.6" customHeight="1" x14ac:dyDescent="0.5">
      <c r="C4914" s="407">
        <f t="shared" ref="C4914" si="6500">C4910+1</f>
        <v>1227</v>
      </c>
      <c r="D4914" s="373"/>
      <c r="E4914" s="212">
        <f t="shared" si="6468"/>
        <v>-2853</v>
      </c>
      <c r="F4914" s="197">
        <v>3</v>
      </c>
      <c r="G4914" s="208" t="s">
        <v>287</v>
      </c>
      <c r="H4914" s="373"/>
      <c r="I4914" s="373"/>
      <c r="J4914" s="567"/>
      <c r="K4914" s="407">
        <f t="shared" si="6497"/>
        <v>902</v>
      </c>
      <c r="L4914" s="407">
        <f t="shared" si="6497"/>
        <v>832</v>
      </c>
      <c r="M4914" s="407">
        <f t="shared" si="6497"/>
        <v>767</v>
      </c>
      <c r="N4914" s="566"/>
      <c r="O4914" s="407">
        <f>O4910+1</f>
        <v>540</v>
      </c>
      <c r="P4914" s="407">
        <f>P4910+1</f>
        <v>353</v>
      </c>
      <c r="Q4914" s="407">
        <f>Q4910+1</f>
        <v>171</v>
      </c>
      <c r="R4914" s="200"/>
    </row>
    <row r="4915" spans="3:18" ht="14.6" customHeight="1" x14ac:dyDescent="0.5">
      <c r="C4915" s="408"/>
      <c r="D4915" s="373"/>
      <c r="E4915" s="345"/>
      <c r="F4915" s="197">
        <v>4</v>
      </c>
      <c r="G4915" s="209" t="s">
        <v>605</v>
      </c>
      <c r="H4915" s="373"/>
      <c r="I4915" s="373"/>
      <c r="J4915" s="567"/>
      <c r="K4915" s="407"/>
      <c r="L4915" s="407"/>
      <c r="M4915" s="407"/>
      <c r="N4915" s="566"/>
      <c r="O4915" s="407"/>
      <c r="P4915" s="407"/>
      <c r="Q4915" s="407"/>
      <c r="R4915" s="200"/>
    </row>
    <row r="4916" spans="3:18" ht="14.6" customHeight="1" x14ac:dyDescent="0.5">
      <c r="C4916" s="406" t="str">
        <f t="shared" ref="C4916" si="6501">C4912</f>
        <v>Pre-Flood</v>
      </c>
      <c r="D4916" s="373"/>
      <c r="E4916" s="201">
        <f t="shared" si="6463"/>
        <v>2853</v>
      </c>
      <c r="F4916" s="197">
        <v>1</v>
      </c>
      <c r="G4916" s="203" t="s">
        <v>288</v>
      </c>
      <c r="H4916" s="373"/>
      <c r="I4916" s="373"/>
      <c r="J4916" s="567"/>
      <c r="K4916" s="408"/>
      <c r="L4916" s="408"/>
      <c r="M4916" s="408"/>
      <c r="N4916" s="566"/>
      <c r="O4916" s="408"/>
      <c r="P4916" s="408"/>
      <c r="Q4916" s="408"/>
      <c r="R4916" s="200"/>
    </row>
    <row r="4917" spans="3:18" ht="14.6" customHeight="1" x14ac:dyDescent="0.5">
      <c r="C4917" s="407">
        <f t="shared" ref="C4917" si="6502">C4913-1</f>
        <v>428</v>
      </c>
      <c r="D4917" s="373"/>
      <c r="E4917" s="212" t="str">
        <f t="shared" si="6465"/>
        <v>BC</v>
      </c>
      <c r="F4917" s="197">
        <v>2</v>
      </c>
      <c r="G4917" s="206" t="s">
        <v>604</v>
      </c>
      <c r="H4917" s="373"/>
      <c r="I4917" s="373"/>
      <c r="J4917" s="567"/>
      <c r="K4917" s="406" t="str">
        <f t="shared" si="6495"/>
        <v>Cainan</v>
      </c>
      <c r="L4917" s="406" t="str">
        <f t="shared" si="6495"/>
        <v>Mahalaleel</v>
      </c>
      <c r="M4917" s="406" t="str">
        <f t="shared" si="6495"/>
        <v>Jared</v>
      </c>
      <c r="N4917" s="566"/>
      <c r="O4917" s="406" t="str">
        <f>O4913</f>
        <v>Methusaleh</v>
      </c>
      <c r="P4917" s="406" t="str">
        <f>P4913</f>
        <v>Lamech</v>
      </c>
      <c r="Q4917" s="406" t="str">
        <f>Q4913</f>
        <v>Noah</v>
      </c>
      <c r="R4917" s="200"/>
    </row>
    <row r="4918" spans="3:18" ht="14.6" customHeight="1" x14ac:dyDescent="0.5">
      <c r="C4918" s="407">
        <f t="shared" ref="C4918" si="6503">C4914+1</f>
        <v>1228</v>
      </c>
      <c r="D4918" s="373"/>
      <c r="E4918" s="212">
        <f t="shared" si="6468"/>
        <v>-2852</v>
      </c>
      <c r="F4918" s="197">
        <v>3</v>
      </c>
      <c r="G4918" s="208" t="s">
        <v>287</v>
      </c>
      <c r="H4918" s="373"/>
      <c r="I4918" s="373"/>
      <c r="J4918" s="567"/>
      <c r="K4918" s="407">
        <f t="shared" si="6497"/>
        <v>903</v>
      </c>
      <c r="L4918" s="407">
        <f t="shared" si="6497"/>
        <v>833</v>
      </c>
      <c r="M4918" s="407">
        <f t="shared" si="6497"/>
        <v>768</v>
      </c>
      <c r="N4918" s="566"/>
      <c r="O4918" s="407">
        <f>O4914+1</f>
        <v>541</v>
      </c>
      <c r="P4918" s="407">
        <f>P4914+1</f>
        <v>354</v>
      </c>
      <c r="Q4918" s="407">
        <f>Q4914+1</f>
        <v>172</v>
      </c>
      <c r="R4918" s="200"/>
    </row>
    <row r="4919" spans="3:18" ht="14.6" customHeight="1" x14ac:dyDescent="0.5">
      <c r="C4919" s="408"/>
      <c r="D4919" s="373"/>
      <c r="E4919" s="345"/>
      <c r="F4919" s="197">
        <v>4</v>
      </c>
      <c r="G4919" s="209" t="s">
        <v>605</v>
      </c>
      <c r="H4919" s="373"/>
      <c r="I4919" s="373"/>
      <c r="J4919" s="567"/>
      <c r="K4919" s="407"/>
      <c r="L4919" s="407"/>
      <c r="M4919" s="407"/>
      <c r="N4919" s="566"/>
      <c r="O4919" s="407"/>
      <c r="P4919" s="407"/>
      <c r="Q4919" s="407"/>
      <c r="R4919" s="200"/>
    </row>
    <row r="4920" spans="3:18" ht="14.6" customHeight="1" x14ac:dyDescent="0.5">
      <c r="C4920" s="406" t="str">
        <f t="shared" ref="C4920" si="6504">C4916</f>
        <v>Pre-Flood</v>
      </c>
      <c r="D4920" s="373"/>
      <c r="E4920" s="201">
        <f t="shared" si="6463"/>
        <v>2852</v>
      </c>
      <c r="F4920" s="197">
        <v>1</v>
      </c>
      <c r="G4920" s="203" t="s">
        <v>288</v>
      </c>
      <c r="H4920" s="373"/>
      <c r="I4920" s="373"/>
      <c r="J4920" s="567"/>
      <c r="K4920" s="408"/>
      <c r="L4920" s="408"/>
      <c r="M4920" s="408"/>
      <c r="N4920" s="566"/>
      <c r="O4920" s="408"/>
      <c r="P4920" s="408"/>
      <c r="Q4920" s="408"/>
      <c r="R4920" s="200"/>
    </row>
    <row r="4921" spans="3:18" ht="14.6" customHeight="1" x14ac:dyDescent="0.5">
      <c r="C4921" s="407">
        <f t="shared" ref="C4921" si="6505">C4917-1</f>
        <v>427</v>
      </c>
      <c r="D4921" s="373"/>
      <c r="E4921" s="212" t="str">
        <f t="shared" si="6465"/>
        <v>BC</v>
      </c>
      <c r="F4921" s="197">
        <v>2</v>
      </c>
      <c r="G4921" s="206" t="s">
        <v>604</v>
      </c>
      <c r="H4921" s="373"/>
      <c r="I4921" s="373"/>
      <c r="J4921" s="567"/>
      <c r="K4921" s="406" t="str">
        <f t="shared" si="6495"/>
        <v>Cainan</v>
      </c>
      <c r="L4921" s="406" t="str">
        <f t="shared" si="6495"/>
        <v>Mahalaleel</v>
      </c>
      <c r="M4921" s="406" t="str">
        <f t="shared" si="6495"/>
        <v>Jared</v>
      </c>
      <c r="N4921" s="566"/>
      <c r="O4921" s="406" t="str">
        <f>O4917</f>
        <v>Methusaleh</v>
      </c>
      <c r="P4921" s="406" t="str">
        <f>P4917</f>
        <v>Lamech</v>
      </c>
      <c r="Q4921" s="406" t="str">
        <f>Q4917</f>
        <v>Noah</v>
      </c>
      <c r="R4921" s="200"/>
    </row>
    <row r="4922" spans="3:18" ht="14.6" customHeight="1" x14ac:dyDescent="0.5">
      <c r="C4922" s="407">
        <f t="shared" ref="C4922" si="6506">C4918+1</f>
        <v>1229</v>
      </c>
      <c r="D4922" s="373"/>
      <c r="E4922" s="212">
        <f t="shared" si="6468"/>
        <v>-2851</v>
      </c>
      <c r="F4922" s="197">
        <v>3</v>
      </c>
      <c r="G4922" s="208" t="s">
        <v>287</v>
      </c>
      <c r="H4922" s="373"/>
      <c r="I4922" s="373"/>
      <c r="J4922" s="567"/>
      <c r="K4922" s="407">
        <f t="shared" si="6497"/>
        <v>904</v>
      </c>
      <c r="L4922" s="407">
        <f t="shared" si="6497"/>
        <v>834</v>
      </c>
      <c r="M4922" s="407">
        <f t="shared" si="6497"/>
        <v>769</v>
      </c>
      <c r="N4922" s="566"/>
      <c r="O4922" s="407">
        <f>O4918+1</f>
        <v>542</v>
      </c>
      <c r="P4922" s="407">
        <f>P4918+1</f>
        <v>355</v>
      </c>
      <c r="Q4922" s="407">
        <f>Q4918+1</f>
        <v>173</v>
      </c>
      <c r="R4922" s="200"/>
    </row>
    <row r="4923" spans="3:18" ht="14.6" customHeight="1" x14ac:dyDescent="0.5">
      <c r="C4923" s="408"/>
      <c r="D4923" s="373"/>
      <c r="E4923" s="345"/>
      <c r="F4923" s="197">
        <v>4</v>
      </c>
      <c r="G4923" s="209" t="s">
        <v>605</v>
      </c>
      <c r="H4923" s="373"/>
      <c r="I4923" s="373"/>
      <c r="J4923" s="567"/>
      <c r="K4923" s="407"/>
      <c r="L4923" s="407"/>
      <c r="M4923" s="407"/>
      <c r="N4923" s="566"/>
      <c r="O4923" s="407"/>
      <c r="P4923" s="407"/>
      <c r="Q4923" s="407"/>
      <c r="R4923" s="200"/>
    </row>
    <row r="4924" spans="3:18" ht="14.6" customHeight="1" x14ac:dyDescent="0.5">
      <c r="C4924" s="406" t="str">
        <f t="shared" ref="C4924" si="6507">C4920</f>
        <v>Pre-Flood</v>
      </c>
      <c r="D4924" s="373"/>
      <c r="E4924" s="201">
        <f t="shared" si="6463"/>
        <v>2851</v>
      </c>
      <c r="F4924" s="197">
        <v>1</v>
      </c>
      <c r="G4924" s="203" t="s">
        <v>288</v>
      </c>
      <c r="H4924" s="373"/>
      <c r="I4924" s="373"/>
      <c r="J4924" s="567"/>
      <c r="K4924" s="408"/>
      <c r="L4924" s="408"/>
      <c r="M4924" s="408"/>
      <c r="N4924" s="566"/>
      <c r="O4924" s="408"/>
      <c r="P4924" s="408"/>
      <c r="Q4924" s="408"/>
      <c r="R4924" s="200"/>
    </row>
    <row r="4925" spans="3:18" ht="14.6" customHeight="1" x14ac:dyDescent="0.5">
      <c r="C4925" s="407">
        <f t="shared" ref="C4925" si="6508">C4921-1</f>
        <v>426</v>
      </c>
      <c r="D4925" s="373"/>
      <c r="E4925" s="212" t="str">
        <f t="shared" si="6465"/>
        <v>BC</v>
      </c>
      <c r="F4925" s="197">
        <v>2</v>
      </c>
      <c r="G4925" s="206" t="s">
        <v>604</v>
      </c>
      <c r="H4925" s="373"/>
      <c r="I4925" s="373"/>
      <c r="J4925" s="567"/>
      <c r="K4925" s="406" t="str">
        <f t="shared" ref="K4925:M4937" si="6509">K4921</f>
        <v>Cainan</v>
      </c>
      <c r="L4925" s="406" t="str">
        <f t="shared" si="6509"/>
        <v>Mahalaleel</v>
      </c>
      <c r="M4925" s="406" t="str">
        <f t="shared" si="6509"/>
        <v>Jared</v>
      </c>
      <c r="N4925" s="566"/>
      <c r="O4925" s="406" t="str">
        <f>O4921</f>
        <v>Methusaleh</v>
      </c>
      <c r="P4925" s="406" t="str">
        <f>P4921</f>
        <v>Lamech</v>
      </c>
      <c r="Q4925" s="406" t="str">
        <f>Q4921</f>
        <v>Noah</v>
      </c>
      <c r="R4925" s="200"/>
    </row>
    <row r="4926" spans="3:18" ht="14.6" customHeight="1" x14ac:dyDescent="0.5">
      <c r="C4926" s="407">
        <f t="shared" ref="C4926" si="6510">C4922+1</f>
        <v>1230</v>
      </c>
      <c r="D4926" s="373"/>
      <c r="E4926" s="212">
        <f t="shared" si="6468"/>
        <v>-2850</v>
      </c>
      <c r="F4926" s="197">
        <v>3</v>
      </c>
      <c r="G4926" s="208" t="s">
        <v>287</v>
      </c>
      <c r="H4926" s="373"/>
      <c r="I4926" s="373"/>
      <c r="J4926" s="567"/>
      <c r="K4926" s="407">
        <f t="shared" ref="K4926:M4938" si="6511">K4922+1</f>
        <v>905</v>
      </c>
      <c r="L4926" s="407">
        <f t="shared" si="6511"/>
        <v>835</v>
      </c>
      <c r="M4926" s="407">
        <f t="shared" si="6511"/>
        <v>770</v>
      </c>
      <c r="N4926" s="566"/>
      <c r="O4926" s="407">
        <f>O4922+1</f>
        <v>543</v>
      </c>
      <c r="P4926" s="407">
        <f>P4922+1</f>
        <v>356</v>
      </c>
      <c r="Q4926" s="407">
        <f>Q4922+1</f>
        <v>174</v>
      </c>
      <c r="R4926" s="200"/>
    </row>
    <row r="4927" spans="3:18" ht="14.6" customHeight="1" x14ac:dyDescent="0.5">
      <c r="C4927" s="408"/>
      <c r="D4927" s="373"/>
      <c r="E4927" s="345"/>
      <c r="F4927" s="197">
        <v>4</v>
      </c>
      <c r="G4927" s="209" t="s">
        <v>605</v>
      </c>
      <c r="H4927" s="373"/>
      <c r="I4927" s="373"/>
      <c r="J4927" s="567"/>
      <c r="K4927" s="407"/>
      <c r="L4927" s="407"/>
      <c r="M4927" s="407"/>
      <c r="N4927" s="566"/>
      <c r="O4927" s="407"/>
      <c r="P4927" s="407"/>
      <c r="Q4927" s="407"/>
      <c r="R4927" s="200"/>
    </row>
    <row r="4928" spans="3:18" ht="14.6" customHeight="1" x14ac:dyDescent="0.5">
      <c r="C4928" s="406" t="str">
        <f t="shared" ref="C4928" si="6512">C4924</f>
        <v>Pre-Flood</v>
      </c>
      <c r="D4928" s="373"/>
      <c r="E4928" s="201">
        <f t="shared" si="6463"/>
        <v>2850</v>
      </c>
      <c r="F4928" s="197">
        <v>1</v>
      </c>
      <c r="G4928" s="203" t="s">
        <v>288</v>
      </c>
      <c r="H4928" s="373"/>
      <c r="I4928" s="373"/>
      <c r="J4928" s="567"/>
      <c r="K4928" s="408"/>
      <c r="L4928" s="408"/>
      <c r="M4928" s="408"/>
      <c r="N4928" s="566"/>
      <c r="O4928" s="408"/>
      <c r="P4928" s="408"/>
      <c r="Q4928" s="408"/>
      <c r="R4928" s="200"/>
    </row>
    <row r="4929" spans="3:18" ht="14.6" customHeight="1" x14ac:dyDescent="0.5">
      <c r="C4929" s="407">
        <f t="shared" ref="C4929" si="6513">C4925-1</f>
        <v>425</v>
      </c>
      <c r="D4929" s="373"/>
      <c r="E4929" s="212" t="str">
        <f t="shared" si="6465"/>
        <v>BC</v>
      </c>
      <c r="F4929" s="197">
        <v>2</v>
      </c>
      <c r="G4929" s="206" t="s">
        <v>604</v>
      </c>
      <c r="H4929" s="373"/>
      <c r="I4929" s="373"/>
      <c r="J4929" s="567"/>
      <c r="K4929" s="406" t="str">
        <f t="shared" si="6509"/>
        <v>Cainan</v>
      </c>
      <c r="L4929" s="406" t="str">
        <f t="shared" si="6509"/>
        <v>Mahalaleel</v>
      </c>
      <c r="M4929" s="406" t="str">
        <f t="shared" si="6509"/>
        <v>Jared</v>
      </c>
      <c r="N4929" s="566"/>
      <c r="O4929" s="406" t="str">
        <f>O4925</f>
        <v>Methusaleh</v>
      </c>
      <c r="P4929" s="406" t="str">
        <f>P4925</f>
        <v>Lamech</v>
      </c>
      <c r="Q4929" s="406" t="str">
        <f>Q4925</f>
        <v>Noah</v>
      </c>
      <c r="R4929" s="200"/>
    </row>
    <row r="4930" spans="3:18" ht="14.6" customHeight="1" x14ac:dyDescent="0.5">
      <c r="C4930" s="407">
        <f t="shared" ref="C4930" si="6514">C4926+1</f>
        <v>1231</v>
      </c>
      <c r="D4930" s="373"/>
      <c r="E4930" s="212">
        <f t="shared" si="6468"/>
        <v>-2849</v>
      </c>
      <c r="F4930" s="197">
        <v>3</v>
      </c>
      <c r="G4930" s="208" t="s">
        <v>287</v>
      </c>
      <c r="H4930" s="373"/>
      <c r="I4930" s="373"/>
      <c r="J4930" s="567"/>
      <c r="K4930" s="407">
        <f t="shared" si="6511"/>
        <v>906</v>
      </c>
      <c r="L4930" s="407">
        <f t="shared" si="6511"/>
        <v>836</v>
      </c>
      <c r="M4930" s="407">
        <f t="shared" si="6511"/>
        <v>771</v>
      </c>
      <c r="N4930" s="566"/>
      <c r="O4930" s="407">
        <f>O4926+1</f>
        <v>544</v>
      </c>
      <c r="P4930" s="407">
        <f>P4926+1</f>
        <v>357</v>
      </c>
      <c r="Q4930" s="407">
        <f>Q4926+1</f>
        <v>175</v>
      </c>
      <c r="R4930" s="200"/>
    </row>
    <row r="4931" spans="3:18" ht="14.6" customHeight="1" x14ac:dyDescent="0.5">
      <c r="C4931" s="408"/>
      <c r="D4931" s="373"/>
      <c r="E4931" s="345"/>
      <c r="F4931" s="197">
        <v>4</v>
      </c>
      <c r="G4931" s="209" t="s">
        <v>605</v>
      </c>
      <c r="H4931" s="373"/>
      <c r="I4931" s="373"/>
      <c r="J4931" s="567"/>
      <c r="K4931" s="407"/>
      <c r="L4931" s="407"/>
      <c r="M4931" s="407"/>
      <c r="N4931" s="566"/>
      <c r="O4931" s="407"/>
      <c r="P4931" s="407"/>
      <c r="Q4931" s="407"/>
      <c r="R4931" s="200"/>
    </row>
    <row r="4932" spans="3:18" ht="14.6" customHeight="1" x14ac:dyDescent="0.5">
      <c r="C4932" s="406" t="str">
        <f t="shared" ref="C4932" si="6515">C4928</f>
        <v>Pre-Flood</v>
      </c>
      <c r="D4932" s="373"/>
      <c r="E4932" s="201">
        <f t="shared" si="6463"/>
        <v>2849</v>
      </c>
      <c r="F4932" s="197">
        <v>1</v>
      </c>
      <c r="G4932" s="203" t="s">
        <v>288</v>
      </c>
      <c r="H4932" s="373"/>
      <c r="I4932" s="373"/>
      <c r="J4932" s="567"/>
      <c r="K4932" s="408"/>
      <c r="L4932" s="408"/>
      <c r="M4932" s="408"/>
      <c r="N4932" s="566"/>
      <c r="O4932" s="408"/>
      <c r="P4932" s="408"/>
      <c r="Q4932" s="408"/>
      <c r="R4932" s="200"/>
    </row>
    <row r="4933" spans="3:18" ht="14.6" customHeight="1" x14ac:dyDescent="0.5">
      <c r="C4933" s="407">
        <f t="shared" ref="C4933" si="6516">C4929-1</f>
        <v>424</v>
      </c>
      <c r="D4933" s="373"/>
      <c r="E4933" s="212" t="str">
        <f t="shared" si="6465"/>
        <v>BC</v>
      </c>
      <c r="F4933" s="197">
        <v>2</v>
      </c>
      <c r="G4933" s="206" t="s">
        <v>604</v>
      </c>
      <c r="H4933" s="373"/>
      <c r="I4933" s="373"/>
      <c r="J4933" s="567"/>
      <c r="K4933" s="406" t="str">
        <f t="shared" si="6509"/>
        <v>Cainan</v>
      </c>
      <c r="L4933" s="406" t="str">
        <f t="shared" si="6509"/>
        <v>Mahalaleel</v>
      </c>
      <c r="M4933" s="406" t="str">
        <f t="shared" si="6509"/>
        <v>Jared</v>
      </c>
      <c r="N4933" s="566"/>
      <c r="O4933" s="406" t="str">
        <f>O4929</f>
        <v>Methusaleh</v>
      </c>
      <c r="P4933" s="406" t="str">
        <f>P4929</f>
        <v>Lamech</v>
      </c>
      <c r="Q4933" s="406" t="str">
        <f>Q4929</f>
        <v>Noah</v>
      </c>
      <c r="R4933" s="200"/>
    </row>
    <row r="4934" spans="3:18" ht="14.6" customHeight="1" x14ac:dyDescent="0.5">
      <c r="C4934" s="407">
        <f t="shared" ref="C4934" si="6517">C4930+1</f>
        <v>1232</v>
      </c>
      <c r="D4934" s="373"/>
      <c r="E4934" s="212">
        <f t="shared" si="6468"/>
        <v>-2848</v>
      </c>
      <c r="F4934" s="197">
        <v>3</v>
      </c>
      <c r="G4934" s="208" t="s">
        <v>287</v>
      </c>
      <c r="H4934" s="373"/>
      <c r="I4934" s="373"/>
      <c r="J4934" s="567"/>
      <c r="K4934" s="407">
        <f t="shared" si="6511"/>
        <v>907</v>
      </c>
      <c r="L4934" s="407">
        <f t="shared" si="6511"/>
        <v>837</v>
      </c>
      <c r="M4934" s="407">
        <f t="shared" si="6511"/>
        <v>772</v>
      </c>
      <c r="N4934" s="566"/>
      <c r="O4934" s="407">
        <f>O4930+1</f>
        <v>545</v>
      </c>
      <c r="P4934" s="407">
        <f>P4930+1</f>
        <v>358</v>
      </c>
      <c r="Q4934" s="407">
        <f>Q4930+1</f>
        <v>176</v>
      </c>
      <c r="R4934" s="200"/>
    </row>
    <row r="4935" spans="3:18" ht="14.6" customHeight="1" x14ac:dyDescent="0.5">
      <c r="C4935" s="408"/>
      <c r="D4935" s="373"/>
      <c r="E4935" s="345"/>
      <c r="F4935" s="197">
        <v>4</v>
      </c>
      <c r="G4935" s="209" t="s">
        <v>605</v>
      </c>
      <c r="H4935" s="373"/>
      <c r="I4935" s="373"/>
      <c r="J4935" s="567"/>
      <c r="K4935" s="407"/>
      <c r="L4935" s="407"/>
      <c r="M4935" s="407"/>
      <c r="N4935" s="566"/>
      <c r="O4935" s="407"/>
      <c r="P4935" s="407"/>
      <c r="Q4935" s="407"/>
      <c r="R4935" s="200"/>
    </row>
    <row r="4936" spans="3:18" ht="14.6" customHeight="1" x14ac:dyDescent="0.5">
      <c r="C4936" s="406" t="str">
        <f t="shared" ref="C4936" si="6518">C4932</f>
        <v>Pre-Flood</v>
      </c>
      <c r="D4936" s="373"/>
      <c r="E4936" s="201">
        <f t="shared" si="6463"/>
        <v>2848</v>
      </c>
      <c r="F4936" s="197">
        <v>1</v>
      </c>
      <c r="G4936" s="203" t="s">
        <v>288</v>
      </c>
      <c r="H4936" s="373"/>
      <c r="I4936" s="373"/>
      <c r="J4936" s="567"/>
      <c r="K4936" s="408"/>
      <c r="L4936" s="408"/>
      <c r="M4936" s="408"/>
      <c r="N4936" s="566"/>
      <c r="O4936" s="408"/>
      <c r="P4936" s="408"/>
      <c r="Q4936" s="408"/>
      <c r="R4936" s="200"/>
    </row>
    <row r="4937" spans="3:18" ht="14.6" customHeight="1" x14ac:dyDescent="0.5">
      <c r="C4937" s="407">
        <f t="shared" ref="C4937" si="6519">C4933-1</f>
        <v>423</v>
      </c>
      <c r="D4937" s="373"/>
      <c r="E4937" s="212" t="str">
        <f t="shared" si="6465"/>
        <v>BC</v>
      </c>
      <c r="F4937" s="197">
        <v>2</v>
      </c>
      <c r="G4937" s="206" t="s">
        <v>604</v>
      </c>
      <c r="H4937" s="373"/>
      <c r="I4937" s="373"/>
      <c r="J4937" s="567"/>
      <c r="K4937" s="406" t="str">
        <f t="shared" si="6509"/>
        <v>Cainan</v>
      </c>
      <c r="L4937" s="406" t="str">
        <f t="shared" si="6509"/>
        <v>Mahalaleel</v>
      </c>
      <c r="M4937" s="406" t="str">
        <f t="shared" si="6509"/>
        <v>Jared</v>
      </c>
      <c r="N4937" s="566"/>
      <c r="O4937" s="406" t="str">
        <f>O4933</f>
        <v>Methusaleh</v>
      </c>
      <c r="P4937" s="406" t="str">
        <f>P4933</f>
        <v>Lamech</v>
      </c>
      <c r="Q4937" s="406" t="str">
        <f>Q4933</f>
        <v>Noah</v>
      </c>
      <c r="R4937" s="200"/>
    </row>
    <row r="4938" spans="3:18" ht="14.6" customHeight="1" x14ac:dyDescent="0.5">
      <c r="C4938" s="407">
        <f t="shared" ref="C4938" si="6520">C4934+1</f>
        <v>1233</v>
      </c>
      <c r="D4938" s="373"/>
      <c r="E4938" s="212">
        <f t="shared" si="6468"/>
        <v>-2847</v>
      </c>
      <c r="F4938" s="197">
        <v>3</v>
      </c>
      <c r="G4938" s="208" t="s">
        <v>287</v>
      </c>
      <c r="H4938" s="373"/>
      <c r="I4938" s="373"/>
      <c r="J4938" s="567"/>
      <c r="K4938" s="407">
        <f t="shared" si="6511"/>
        <v>908</v>
      </c>
      <c r="L4938" s="407">
        <f t="shared" si="6511"/>
        <v>838</v>
      </c>
      <c r="M4938" s="407">
        <f t="shared" si="6511"/>
        <v>773</v>
      </c>
      <c r="N4938" s="566"/>
      <c r="O4938" s="407">
        <f>O4934+1</f>
        <v>546</v>
      </c>
      <c r="P4938" s="407">
        <f>P4934+1</f>
        <v>359</v>
      </c>
      <c r="Q4938" s="407">
        <f>Q4934+1</f>
        <v>177</v>
      </c>
      <c r="R4938" s="200"/>
    </row>
    <row r="4939" spans="3:18" ht="14.6" customHeight="1" x14ac:dyDescent="0.5">
      <c r="C4939" s="408"/>
      <c r="D4939" s="373"/>
      <c r="E4939" s="345"/>
      <c r="F4939" s="197">
        <v>4</v>
      </c>
      <c r="G4939" s="209" t="s">
        <v>605</v>
      </c>
      <c r="H4939" s="373"/>
      <c r="I4939" s="373"/>
      <c r="J4939" s="567"/>
      <c r="K4939" s="407"/>
      <c r="L4939" s="407"/>
      <c r="M4939" s="407"/>
      <c r="N4939" s="566"/>
      <c r="O4939" s="407"/>
      <c r="P4939" s="407"/>
      <c r="Q4939" s="407"/>
      <c r="R4939" s="200"/>
    </row>
    <row r="4940" spans="3:18" ht="14.6" customHeight="1" x14ac:dyDescent="0.5">
      <c r="C4940" s="406" t="str">
        <f t="shared" ref="C4940" si="6521">C4936</f>
        <v>Pre-Flood</v>
      </c>
      <c r="D4940" s="373"/>
      <c r="E4940" s="201">
        <f t="shared" ref="E4940:E5000" si="6522">E4936-1</f>
        <v>2847</v>
      </c>
      <c r="F4940" s="197">
        <v>1</v>
      </c>
      <c r="G4940" s="203" t="s">
        <v>288</v>
      </c>
      <c r="H4940" s="373"/>
      <c r="I4940" s="373"/>
      <c r="J4940" s="567"/>
      <c r="K4940" s="408"/>
      <c r="L4940" s="408"/>
      <c r="M4940" s="408"/>
      <c r="N4940" s="566"/>
      <c r="O4940" s="408"/>
      <c r="P4940" s="408"/>
      <c r="Q4940" s="408"/>
      <c r="R4940" s="200"/>
    </row>
    <row r="4941" spans="3:18" ht="14.6" customHeight="1" x14ac:dyDescent="0.5">
      <c r="C4941" s="407">
        <f t="shared" ref="C4941" si="6523">C4937-1</f>
        <v>422</v>
      </c>
      <c r="D4941" s="373"/>
      <c r="E4941" s="212" t="str">
        <f t="shared" ref="E4941:E5001" si="6524">E4937</f>
        <v>BC</v>
      </c>
      <c r="F4941" s="197">
        <v>2</v>
      </c>
      <c r="G4941" s="206" t="s">
        <v>604</v>
      </c>
      <c r="H4941" s="373"/>
      <c r="I4941" s="373"/>
      <c r="J4941" s="567"/>
      <c r="K4941" s="406" t="str">
        <f t="shared" ref="K4941:M4945" si="6525">K4937</f>
        <v>Cainan</v>
      </c>
      <c r="L4941" s="406" t="str">
        <f t="shared" si="6525"/>
        <v>Mahalaleel</v>
      </c>
      <c r="M4941" s="406" t="str">
        <f t="shared" si="6525"/>
        <v>Jared</v>
      </c>
      <c r="N4941" s="566"/>
      <c r="O4941" s="406" t="str">
        <f>O4937</f>
        <v>Methusaleh</v>
      </c>
      <c r="P4941" s="406" t="str">
        <f>P4937</f>
        <v>Lamech</v>
      </c>
      <c r="Q4941" s="406" t="str">
        <f>Q4937</f>
        <v>Noah</v>
      </c>
      <c r="R4941" s="200"/>
    </row>
    <row r="4942" spans="3:18" ht="14.6" customHeight="1" x14ac:dyDescent="0.5">
      <c r="C4942" s="407">
        <f t="shared" ref="C4942" si="6526">C4938+1</f>
        <v>1234</v>
      </c>
      <c r="D4942" s="373"/>
      <c r="E4942" s="212">
        <f t="shared" ref="E4942:E5002" si="6527">-E4940+1</f>
        <v>-2846</v>
      </c>
      <c r="F4942" s="197">
        <v>3</v>
      </c>
      <c r="G4942" s="208" t="s">
        <v>287</v>
      </c>
      <c r="H4942" s="373"/>
      <c r="I4942" s="373"/>
      <c r="J4942" s="567"/>
      <c r="K4942" s="407">
        <f t="shared" ref="K4942:M4946" si="6528">K4938+1</f>
        <v>909</v>
      </c>
      <c r="L4942" s="407">
        <f t="shared" si="6528"/>
        <v>839</v>
      </c>
      <c r="M4942" s="407">
        <f t="shared" si="6528"/>
        <v>774</v>
      </c>
      <c r="N4942" s="566"/>
      <c r="O4942" s="407">
        <f>O4938+1</f>
        <v>547</v>
      </c>
      <c r="P4942" s="407">
        <f>P4938+1</f>
        <v>360</v>
      </c>
      <c r="Q4942" s="407">
        <f>Q4938+1</f>
        <v>178</v>
      </c>
      <c r="R4942" s="200"/>
    </row>
    <row r="4943" spans="3:18" ht="14.6" customHeight="1" x14ac:dyDescent="0.5">
      <c r="C4943" s="408"/>
      <c r="D4943" s="373"/>
      <c r="E4943" s="345"/>
      <c r="F4943" s="197">
        <v>4</v>
      </c>
      <c r="G4943" s="209" t="s">
        <v>605</v>
      </c>
      <c r="H4943" s="373"/>
      <c r="I4943" s="373"/>
      <c r="J4943" s="567"/>
      <c r="K4943" s="407"/>
      <c r="L4943" s="407"/>
      <c r="M4943" s="407"/>
      <c r="N4943" s="566"/>
      <c r="O4943" s="407"/>
      <c r="P4943" s="407"/>
      <c r="Q4943" s="407"/>
      <c r="R4943" s="200"/>
    </row>
    <row r="4944" spans="3:18" ht="14.6" customHeight="1" x14ac:dyDescent="0.5">
      <c r="C4944" s="406" t="str">
        <f t="shared" ref="C4944" si="6529">C4940</f>
        <v>Pre-Flood</v>
      </c>
      <c r="D4944" s="373"/>
      <c r="E4944" s="201">
        <f t="shared" si="6522"/>
        <v>2846</v>
      </c>
      <c r="F4944" s="197">
        <v>1</v>
      </c>
      <c r="G4944" s="203" t="s">
        <v>288</v>
      </c>
      <c r="H4944" s="373"/>
      <c r="I4944" s="373"/>
      <c r="J4944" s="567"/>
      <c r="K4944" s="408"/>
      <c r="L4944" s="408"/>
      <c r="M4944" s="408"/>
      <c r="N4944" s="566"/>
      <c r="O4944" s="408"/>
      <c r="P4944" s="408"/>
      <c r="Q4944" s="408"/>
      <c r="R4944" s="200"/>
    </row>
    <row r="4945" spans="3:18" ht="14.6" customHeight="1" x14ac:dyDescent="0.5">
      <c r="C4945" s="407">
        <f t="shared" ref="C4945" si="6530">C4941-1</f>
        <v>421</v>
      </c>
      <c r="D4945" s="373"/>
      <c r="E4945" s="212" t="str">
        <f t="shared" si="6524"/>
        <v>BC</v>
      </c>
      <c r="F4945" s="197">
        <v>2</v>
      </c>
      <c r="G4945" s="206" t="s">
        <v>604</v>
      </c>
      <c r="H4945" s="373"/>
      <c r="I4945" s="373"/>
      <c r="J4945" s="567"/>
      <c r="K4945" s="406" t="str">
        <f t="shared" si="6525"/>
        <v>Cainan</v>
      </c>
      <c r="L4945" s="406" t="str">
        <f t="shared" si="6525"/>
        <v>Mahalaleel</v>
      </c>
      <c r="M4945" s="406" t="str">
        <f t="shared" si="6525"/>
        <v>Jared</v>
      </c>
      <c r="N4945" s="566"/>
      <c r="O4945" s="406" t="str">
        <f>O4941</f>
        <v>Methusaleh</v>
      </c>
      <c r="P4945" s="406" t="str">
        <f>P4941</f>
        <v>Lamech</v>
      </c>
      <c r="Q4945" s="406" t="str">
        <f>Q4941</f>
        <v>Noah</v>
      </c>
      <c r="R4945" s="200"/>
    </row>
    <row r="4946" spans="3:18" ht="14.6" customHeight="1" x14ac:dyDescent="0.5">
      <c r="C4946" s="407">
        <f t="shared" ref="C4946" si="6531">C4942+1</f>
        <v>1235</v>
      </c>
      <c r="D4946" s="373"/>
      <c r="E4946" s="212">
        <f t="shared" si="6527"/>
        <v>-2845</v>
      </c>
      <c r="F4946" s="197">
        <v>3</v>
      </c>
      <c r="G4946" s="208" t="s">
        <v>287</v>
      </c>
      <c r="H4946" s="373"/>
      <c r="I4946" s="373"/>
      <c r="J4946" s="567"/>
      <c r="K4946" s="407">
        <f t="shared" si="6528"/>
        <v>910</v>
      </c>
      <c r="L4946" s="407">
        <f t="shared" si="6528"/>
        <v>840</v>
      </c>
      <c r="M4946" s="407">
        <f t="shared" si="6528"/>
        <v>775</v>
      </c>
      <c r="N4946" s="566"/>
      <c r="O4946" s="407">
        <f>O4942+1</f>
        <v>548</v>
      </c>
      <c r="P4946" s="407">
        <f>P4942+1</f>
        <v>361</v>
      </c>
      <c r="Q4946" s="407">
        <f>Q4942+1</f>
        <v>179</v>
      </c>
      <c r="R4946" s="200"/>
    </row>
    <row r="4947" spans="3:18" ht="14.6" customHeight="1" x14ac:dyDescent="0.5">
      <c r="C4947" s="408"/>
      <c r="D4947" s="373"/>
      <c r="E4947" s="345"/>
      <c r="F4947" s="197">
        <v>4</v>
      </c>
      <c r="G4947" s="209" t="s">
        <v>605</v>
      </c>
      <c r="H4947" s="373"/>
      <c r="I4947" s="373"/>
      <c r="J4947" s="567"/>
      <c r="K4947" s="407"/>
      <c r="L4947" s="407"/>
      <c r="M4947" s="407"/>
      <c r="N4947" s="566"/>
      <c r="O4947" s="407"/>
      <c r="P4947" s="407"/>
      <c r="Q4947" s="407"/>
      <c r="R4947" s="200"/>
    </row>
    <row r="4948" spans="3:18" ht="14.6" customHeight="1" x14ac:dyDescent="0.5">
      <c r="C4948" s="406" t="str">
        <f t="shared" ref="C4948" si="6532">C4944</f>
        <v>Pre-Flood</v>
      </c>
      <c r="D4948" s="373"/>
      <c r="E4948" s="201">
        <f t="shared" si="6522"/>
        <v>2845</v>
      </c>
      <c r="F4948" s="197">
        <v>1</v>
      </c>
      <c r="G4948" s="203" t="s">
        <v>288</v>
      </c>
      <c r="H4948" s="373"/>
      <c r="I4948" s="373"/>
      <c r="J4948" s="567"/>
      <c r="K4948" s="408"/>
      <c r="L4948" s="408"/>
      <c r="M4948" s="408"/>
      <c r="N4948" s="566"/>
      <c r="O4948" s="408"/>
      <c r="P4948" s="408"/>
      <c r="Q4948" s="408"/>
      <c r="R4948" s="200"/>
    </row>
    <row r="4949" spans="3:18" ht="14.6" customHeight="1" x14ac:dyDescent="0.5">
      <c r="C4949" s="407">
        <f t="shared" ref="C4949" si="6533">C4945-1</f>
        <v>420</v>
      </c>
      <c r="D4949" s="373"/>
      <c r="E4949" s="212" t="str">
        <f t="shared" si="6524"/>
        <v>BC</v>
      </c>
      <c r="F4949" s="197">
        <v>2</v>
      </c>
      <c r="G4949" s="206" t="s">
        <v>604</v>
      </c>
      <c r="H4949" s="373"/>
      <c r="I4949" s="373"/>
      <c r="J4949" s="567"/>
      <c r="K4949" s="373"/>
      <c r="L4949" s="406" t="str">
        <f t="shared" ref="L4949:M4961" si="6534">L4945</f>
        <v>Mahalaleel</v>
      </c>
      <c r="M4949" s="406" t="str">
        <f t="shared" si="6534"/>
        <v>Jared</v>
      </c>
      <c r="N4949" s="566"/>
      <c r="O4949" s="406" t="str">
        <f>O4945</f>
        <v>Methusaleh</v>
      </c>
      <c r="P4949" s="406" t="str">
        <f>P4945</f>
        <v>Lamech</v>
      </c>
      <c r="Q4949" s="406" t="str">
        <f>Q4945</f>
        <v>Noah</v>
      </c>
      <c r="R4949" s="200"/>
    </row>
    <row r="4950" spans="3:18" ht="14.6" customHeight="1" x14ac:dyDescent="0.5">
      <c r="C4950" s="407">
        <f t="shared" ref="C4950" si="6535">C4946+1</f>
        <v>1236</v>
      </c>
      <c r="D4950" s="373"/>
      <c r="E4950" s="212">
        <f t="shared" si="6527"/>
        <v>-2844</v>
      </c>
      <c r="F4950" s="197">
        <v>3</v>
      </c>
      <c r="G4950" s="208" t="s">
        <v>287</v>
      </c>
      <c r="H4950" s="373"/>
      <c r="I4950" s="373"/>
      <c r="J4950" s="567"/>
      <c r="K4950" s="373"/>
      <c r="L4950" s="407">
        <f t="shared" ref="L4950:M4962" si="6536">L4946+1</f>
        <v>841</v>
      </c>
      <c r="M4950" s="407">
        <f t="shared" si="6536"/>
        <v>776</v>
      </c>
      <c r="N4950" s="566"/>
      <c r="O4950" s="407">
        <f>O4946+1</f>
        <v>549</v>
      </c>
      <c r="P4950" s="407">
        <f>P4946+1</f>
        <v>362</v>
      </c>
      <c r="Q4950" s="407">
        <f>Q4946+1</f>
        <v>180</v>
      </c>
      <c r="R4950" s="200"/>
    </row>
    <row r="4951" spans="3:18" ht="14.6" customHeight="1" x14ac:dyDescent="0.5">
      <c r="C4951" s="408"/>
      <c r="D4951" s="373"/>
      <c r="E4951" s="345"/>
      <c r="F4951" s="197">
        <v>4</v>
      </c>
      <c r="G4951" s="209" t="s">
        <v>605</v>
      </c>
      <c r="H4951" s="373"/>
      <c r="I4951" s="373"/>
      <c r="J4951" s="567"/>
      <c r="K4951" s="373"/>
      <c r="L4951" s="407"/>
      <c r="M4951" s="407"/>
      <c r="N4951" s="566"/>
      <c r="O4951" s="407"/>
      <c r="P4951" s="407"/>
      <c r="Q4951" s="407"/>
      <c r="R4951" s="200"/>
    </row>
    <row r="4952" spans="3:18" ht="14.6" customHeight="1" x14ac:dyDescent="0.5">
      <c r="C4952" s="406" t="str">
        <f t="shared" ref="C4952" si="6537">C4948</f>
        <v>Pre-Flood</v>
      </c>
      <c r="D4952" s="373"/>
      <c r="E4952" s="201">
        <f t="shared" si="6522"/>
        <v>2844</v>
      </c>
      <c r="F4952" s="197">
        <v>1</v>
      </c>
      <c r="G4952" s="203" t="s">
        <v>288</v>
      </c>
      <c r="H4952" s="373"/>
      <c r="I4952" s="373"/>
      <c r="J4952" s="567"/>
      <c r="K4952" s="373"/>
      <c r="L4952" s="408"/>
      <c r="M4952" s="408"/>
      <c r="N4952" s="566"/>
      <c r="O4952" s="408"/>
      <c r="P4952" s="408"/>
      <c r="Q4952" s="408"/>
      <c r="R4952" s="200"/>
    </row>
    <row r="4953" spans="3:18" ht="14.6" customHeight="1" x14ac:dyDescent="0.5">
      <c r="C4953" s="407">
        <f t="shared" ref="C4953" si="6538">C4949-1</f>
        <v>419</v>
      </c>
      <c r="D4953" s="373"/>
      <c r="E4953" s="212" t="str">
        <f t="shared" si="6524"/>
        <v>BC</v>
      </c>
      <c r="F4953" s="197">
        <v>2</v>
      </c>
      <c r="G4953" s="206" t="s">
        <v>604</v>
      </c>
      <c r="H4953" s="373"/>
      <c r="I4953" s="373"/>
      <c r="J4953" s="567"/>
      <c r="K4953" s="373"/>
      <c r="L4953" s="406" t="str">
        <f t="shared" si="6534"/>
        <v>Mahalaleel</v>
      </c>
      <c r="M4953" s="406" t="str">
        <f t="shared" si="6534"/>
        <v>Jared</v>
      </c>
      <c r="N4953" s="566"/>
      <c r="O4953" s="406" t="str">
        <f>O4949</f>
        <v>Methusaleh</v>
      </c>
      <c r="P4953" s="406" t="str">
        <f>P4949</f>
        <v>Lamech</v>
      </c>
      <c r="Q4953" s="406" t="str">
        <f>Q4949</f>
        <v>Noah</v>
      </c>
      <c r="R4953" s="200"/>
    </row>
    <row r="4954" spans="3:18" ht="14.6" customHeight="1" x14ac:dyDescent="0.5">
      <c r="C4954" s="407">
        <f t="shared" ref="C4954" si="6539">C4950+1</f>
        <v>1237</v>
      </c>
      <c r="D4954" s="373"/>
      <c r="E4954" s="212">
        <f t="shared" si="6527"/>
        <v>-2843</v>
      </c>
      <c r="F4954" s="197">
        <v>3</v>
      </c>
      <c r="G4954" s="208" t="s">
        <v>287</v>
      </c>
      <c r="H4954" s="373"/>
      <c r="I4954" s="373"/>
      <c r="J4954" s="567"/>
      <c r="K4954" s="373"/>
      <c r="L4954" s="407">
        <f t="shared" si="6536"/>
        <v>842</v>
      </c>
      <c r="M4954" s="407">
        <f t="shared" si="6536"/>
        <v>777</v>
      </c>
      <c r="N4954" s="566"/>
      <c r="O4954" s="407">
        <f>O4950+1</f>
        <v>550</v>
      </c>
      <c r="P4954" s="407">
        <f>P4950+1</f>
        <v>363</v>
      </c>
      <c r="Q4954" s="407">
        <f>Q4950+1</f>
        <v>181</v>
      </c>
      <c r="R4954" s="200"/>
    </row>
    <row r="4955" spans="3:18" ht="14.6" customHeight="1" x14ac:dyDescent="0.5">
      <c r="C4955" s="408"/>
      <c r="D4955" s="373"/>
      <c r="E4955" s="345"/>
      <c r="F4955" s="197">
        <v>4</v>
      </c>
      <c r="G4955" s="209" t="s">
        <v>605</v>
      </c>
      <c r="H4955" s="373"/>
      <c r="I4955" s="373"/>
      <c r="J4955" s="567"/>
      <c r="K4955" s="373"/>
      <c r="L4955" s="407"/>
      <c r="M4955" s="407"/>
      <c r="N4955" s="566"/>
      <c r="O4955" s="407"/>
      <c r="P4955" s="407"/>
      <c r="Q4955" s="407"/>
      <c r="R4955" s="200"/>
    </row>
    <row r="4956" spans="3:18" ht="14.6" customHeight="1" x14ac:dyDescent="0.5">
      <c r="C4956" s="406" t="str">
        <f t="shared" ref="C4956" si="6540">C4952</f>
        <v>Pre-Flood</v>
      </c>
      <c r="D4956" s="373"/>
      <c r="E4956" s="201">
        <f t="shared" si="6522"/>
        <v>2843</v>
      </c>
      <c r="F4956" s="197">
        <v>1</v>
      </c>
      <c r="G4956" s="203" t="s">
        <v>288</v>
      </c>
      <c r="H4956" s="373"/>
      <c r="I4956" s="373"/>
      <c r="J4956" s="567"/>
      <c r="K4956" s="373"/>
      <c r="L4956" s="408"/>
      <c r="M4956" s="408"/>
      <c r="N4956" s="566"/>
      <c r="O4956" s="408"/>
      <c r="P4956" s="408"/>
      <c r="Q4956" s="408"/>
      <c r="R4956" s="200"/>
    </row>
    <row r="4957" spans="3:18" ht="14.6" customHeight="1" x14ac:dyDescent="0.5">
      <c r="C4957" s="407">
        <f t="shared" ref="C4957" si="6541">C4953-1</f>
        <v>418</v>
      </c>
      <c r="D4957" s="373"/>
      <c r="E4957" s="212" t="str">
        <f t="shared" si="6524"/>
        <v>BC</v>
      </c>
      <c r="F4957" s="197">
        <v>2</v>
      </c>
      <c r="G4957" s="206" t="s">
        <v>604</v>
      </c>
      <c r="H4957" s="373"/>
      <c r="I4957" s="373"/>
      <c r="J4957" s="567"/>
      <c r="K4957" s="373"/>
      <c r="L4957" s="406" t="str">
        <f t="shared" si="6534"/>
        <v>Mahalaleel</v>
      </c>
      <c r="M4957" s="406" t="str">
        <f t="shared" si="6534"/>
        <v>Jared</v>
      </c>
      <c r="N4957" s="566"/>
      <c r="O4957" s="406" t="str">
        <f>O4953</f>
        <v>Methusaleh</v>
      </c>
      <c r="P4957" s="406" t="str">
        <f>P4953</f>
        <v>Lamech</v>
      </c>
      <c r="Q4957" s="406" t="str">
        <f>Q4953</f>
        <v>Noah</v>
      </c>
      <c r="R4957" s="200"/>
    </row>
    <row r="4958" spans="3:18" ht="14.6" customHeight="1" x14ac:dyDescent="0.5">
      <c r="C4958" s="407">
        <f t="shared" ref="C4958" si="6542">C4954+1</f>
        <v>1238</v>
      </c>
      <c r="D4958" s="373"/>
      <c r="E4958" s="212">
        <f t="shared" si="6527"/>
        <v>-2842</v>
      </c>
      <c r="F4958" s="197">
        <v>3</v>
      </c>
      <c r="G4958" s="208" t="s">
        <v>287</v>
      </c>
      <c r="H4958" s="373"/>
      <c r="I4958" s="373"/>
      <c r="J4958" s="567"/>
      <c r="K4958" s="373"/>
      <c r="L4958" s="407">
        <f t="shared" si="6536"/>
        <v>843</v>
      </c>
      <c r="M4958" s="407">
        <f t="shared" si="6536"/>
        <v>778</v>
      </c>
      <c r="N4958" s="566"/>
      <c r="O4958" s="407">
        <f>O4954+1</f>
        <v>551</v>
      </c>
      <c r="P4958" s="407">
        <f>P4954+1</f>
        <v>364</v>
      </c>
      <c r="Q4958" s="407">
        <f>Q4954+1</f>
        <v>182</v>
      </c>
      <c r="R4958" s="200"/>
    </row>
    <row r="4959" spans="3:18" ht="14.6" customHeight="1" x14ac:dyDescent="0.5">
      <c r="C4959" s="408"/>
      <c r="D4959" s="373"/>
      <c r="E4959" s="345"/>
      <c r="F4959" s="197">
        <v>4</v>
      </c>
      <c r="G4959" s="209" t="s">
        <v>605</v>
      </c>
      <c r="H4959" s="373"/>
      <c r="I4959" s="373"/>
      <c r="J4959" s="567"/>
      <c r="K4959" s="373"/>
      <c r="L4959" s="407"/>
      <c r="M4959" s="407"/>
      <c r="N4959" s="566"/>
      <c r="O4959" s="407"/>
      <c r="P4959" s="407"/>
      <c r="Q4959" s="407"/>
      <c r="R4959" s="200"/>
    </row>
    <row r="4960" spans="3:18" ht="14.6" customHeight="1" x14ac:dyDescent="0.5">
      <c r="C4960" s="406" t="str">
        <f t="shared" ref="C4960" si="6543">C4956</f>
        <v>Pre-Flood</v>
      </c>
      <c r="D4960" s="373"/>
      <c r="E4960" s="201">
        <f t="shared" si="6522"/>
        <v>2842</v>
      </c>
      <c r="F4960" s="197">
        <v>1</v>
      </c>
      <c r="G4960" s="203" t="s">
        <v>288</v>
      </c>
      <c r="H4960" s="373"/>
      <c r="I4960" s="373"/>
      <c r="J4960" s="567"/>
      <c r="K4960" s="373"/>
      <c r="L4960" s="408"/>
      <c r="M4960" s="408"/>
      <c r="N4960" s="566"/>
      <c r="O4960" s="408"/>
      <c r="P4960" s="408"/>
      <c r="Q4960" s="408"/>
      <c r="R4960" s="200"/>
    </row>
    <row r="4961" spans="3:18" ht="14.6" customHeight="1" x14ac:dyDescent="0.5">
      <c r="C4961" s="407">
        <f t="shared" ref="C4961" si="6544">C4957-1</f>
        <v>417</v>
      </c>
      <c r="D4961" s="373"/>
      <c r="E4961" s="212" t="str">
        <f t="shared" si="6524"/>
        <v>BC</v>
      </c>
      <c r="F4961" s="197">
        <v>2</v>
      </c>
      <c r="G4961" s="206" t="s">
        <v>604</v>
      </c>
      <c r="H4961" s="373"/>
      <c r="I4961" s="373"/>
      <c r="J4961" s="567"/>
      <c r="K4961" s="373"/>
      <c r="L4961" s="406" t="str">
        <f t="shared" si="6534"/>
        <v>Mahalaleel</v>
      </c>
      <c r="M4961" s="406" t="str">
        <f t="shared" si="6534"/>
        <v>Jared</v>
      </c>
      <c r="N4961" s="566"/>
      <c r="O4961" s="406" t="str">
        <f>O4957</f>
        <v>Methusaleh</v>
      </c>
      <c r="P4961" s="406" t="str">
        <f>P4957</f>
        <v>Lamech</v>
      </c>
      <c r="Q4961" s="406" t="str">
        <f>Q4957</f>
        <v>Noah</v>
      </c>
      <c r="R4961" s="200"/>
    </row>
    <row r="4962" spans="3:18" ht="14.6" customHeight="1" x14ac:dyDescent="0.5">
      <c r="C4962" s="407">
        <f t="shared" ref="C4962" si="6545">C4958+1</f>
        <v>1239</v>
      </c>
      <c r="D4962" s="373"/>
      <c r="E4962" s="212">
        <f t="shared" si="6527"/>
        <v>-2841</v>
      </c>
      <c r="F4962" s="197">
        <v>3</v>
      </c>
      <c r="G4962" s="208" t="s">
        <v>287</v>
      </c>
      <c r="H4962" s="373"/>
      <c r="I4962" s="373"/>
      <c r="J4962" s="567"/>
      <c r="K4962" s="373"/>
      <c r="L4962" s="407">
        <f t="shared" si="6536"/>
        <v>844</v>
      </c>
      <c r="M4962" s="407">
        <f t="shared" si="6536"/>
        <v>779</v>
      </c>
      <c r="N4962" s="566"/>
      <c r="O4962" s="407">
        <f>O4958+1</f>
        <v>552</v>
      </c>
      <c r="P4962" s="407">
        <f>P4958+1</f>
        <v>365</v>
      </c>
      <c r="Q4962" s="407">
        <f>Q4958+1</f>
        <v>183</v>
      </c>
      <c r="R4962" s="200"/>
    </row>
    <row r="4963" spans="3:18" ht="14.6" customHeight="1" x14ac:dyDescent="0.5">
      <c r="C4963" s="408"/>
      <c r="D4963" s="373"/>
      <c r="E4963" s="345"/>
      <c r="F4963" s="197">
        <v>4</v>
      </c>
      <c r="G4963" s="209" t="s">
        <v>605</v>
      </c>
      <c r="H4963" s="373"/>
      <c r="I4963" s="373"/>
      <c r="J4963" s="567"/>
      <c r="K4963" s="373"/>
      <c r="L4963" s="407"/>
      <c r="M4963" s="407"/>
      <c r="N4963" s="566"/>
      <c r="O4963" s="407"/>
      <c r="P4963" s="407"/>
      <c r="Q4963" s="407"/>
      <c r="R4963" s="200"/>
    </row>
    <row r="4964" spans="3:18" ht="14.6" customHeight="1" x14ac:dyDescent="0.5">
      <c r="C4964" s="406" t="str">
        <f t="shared" ref="C4964" si="6546">C4960</f>
        <v>Pre-Flood</v>
      </c>
      <c r="D4964" s="373"/>
      <c r="E4964" s="201">
        <f t="shared" si="6522"/>
        <v>2841</v>
      </c>
      <c r="F4964" s="197">
        <v>1</v>
      </c>
      <c r="G4964" s="203" t="s">
        <v>288</v>
      </c>
      <c r="H4964" s="373"/>
      <c r="I4964" s="373"/>
      <c r="J4964" s="567"/>
      <c r="K4964" s="373"/>
      <c r="L4964" s="408"/>
      <c r="M4964" s="408"/>
      <c r="N4964" s="566"/>
      <c r="O4964" s="408"/>
      <c r="P4964" s="408"/>
      <c r="Q4964" s="408"/>
      <c r="R4964" s="200"/>
    </row>
    <row r="4965" spans="3:18" ht="14.6" customHeight="1" x14ac:dyDescent="0.5">
      <c r="C4965" s="407">
        <f t="shared" ref="C4965" si="6547">C4961-1</f>
        <v>416</v>
      </c>
      <c r="D4965" s="373"/>
      <c r="E4965" s="212" t="str">
        <f t="shared" si="6524"/>
        <v>BC</v>
      </c>
      <c r="F4965" s="197">
        <v>2</v>
      </c>
      <c r="G4965" s="206" t="s">
        <v>604</v>
      </c>
      <c r="H4965" s="373"/>
      <c r="I4965" s="373"/>
      <c r="J4965" s="567"/>
      <c r="K4965" s="373"/>
      <c r="L4965" s="406" t="str">
        <f t="shared" ref="L4965:M4977" si="6548">L4961</f>
        <v>Mahalaleel</v>
      </c>
      <c r="M4965" s="406" t="str">
        <f t="shared" si="6548"/>
        <v>Jared</v>
      </c>
      <c r="N4965" s="566"/>
      <c r="O4965" s="406" t="str">
        <f>O4961</f>
        <v>Methusaleh</v>
      </c>
      <c r="P4965" s="406" t="str">
        <f>P4961</f>
        <v>Lamech</v>
      </c>
      <c r="Q4965" s="406" t="str">
        <f>Q4961</f>
        <v>Noah</v>
      </c>
      <c r="R4965" s="200"/>
    </row>
    <row r="4966" spans="3:18" ht="14.6" customHeight="1" x14ac:dyDescent="0.5">
      <c r="C4966" s="407">
        <f t="shared" ref="C4966" si="6549">C4962+1</f>
        <v>1240</v>
      </c>
      <c r="D4966" s="373"/>
      <c r="E4966" s="212">
        <f t="shared" si="6527"/>
        <v>-2840</v>
      </c>
      <c r="F4966" s="197">
        <v>3</v>
      </c>
      <c r="G4966" s="208" t="s">
        <v>287</v>
      </c>
      <c r="H4966" s="373"/>
      <c r="I4966" s="373"/>
      <c r="J4966" s="567"/>
      <c r="K4966" s="373"/>
      <c r="L4966" s="407">
        <f t="shared" ref="L4966:M4978" si="6550">L4962+1</f>
        <v>845</v>
      </c>
      <c r="M4966" s="407">
        <f t="shared" si="6550"/>
        <v>780</v>
      </c>
      <c r="N4966" s="566"/>
      <c r="O4966" s="407">
        <f>O4962+1</f>
        <v>553</v>
      </c>
      <c r="P4966" s="407">
        <f>P4962+1</f>
        <v>366</v>
      </c>
      <c r="Q4966" s="407">
        <f>Q4962+1</f>
        <v>184</v>
      </c>
      <c r="R4966" s="200"/>
    </row>
    <row r="4967" spans="3:18" ht="14.6" customHeight="1" x14ac:dyDescent="0.5">
      <c r="C4967" s="408"/>
      <c r="D4967" s="373"/>
      <c r="E4967" s="345"/>
      <c r="F4967" s="197">
        <v>4</v>
      </c>
      <c r="G4967" s="209" t="s">
        <v>605</v>
      </c>
      <c r="H4967" s="373"/>
      <c r="I4967" s="373"/>
      <c r="J4967" s="567"/>
      <c r="K4967" s="373"/>
      <c r="L4967" s="407"/>
      <c r="M4967" s="407"/>
      <c r="N4967" s="566"/>
      <c r="O4967" s="407"/>
      <c r="P4967" s="407"/>
      <c r="Q4967" s="407"/>
      <c r="R4967" s="200"/>
    </row>
    <row r="4968" spans="3:18" ht="14.6" customHeight="1" x14ac:dyDescent="0.5">
      <c r="C4968" s="406" t="str">
        <f t="shared" ref="C4968" si="6551">C4964</f>
        <v>Pre-Flood</v>
      </c>
      <c r="D4968" s="373"/>
      <c r="E4968" s="201">
        <f t="shared" si="6522"/>
        <v>2840</v>
      </c>
      <c r="F4968" s="197">
        <v>1</v>
      </c>
      <c r="G4968" s="203" t="s">
        <v>288</v>
      </c>
      <c r="H4968" s="373"/>
      <c r="I4968" s="373"/>
      <c r="J4968" s="567"/>
      <c r="K4968" s="373"/>
      <c r="L4968" s="408"/>
      <c r="M4968" s="408"/>
      <c r="N4968" s="566"/>
      <c r="O4968" s="408"/>
      <c r="P4968" s="408"/>
      <c r="Q4968" s="408"/>
      <c r="R4968" s="200"/>
    </row>
    <row r="4969" spans="3:18" ht="14.6" customHeight="1" x14ac:dyDescent="0.5">
      <c r="C4969" s="407">
        <f t="shared" ref="C4969" si="6552">C4965-1</f>
        <v>415</v>
      </c>
      <c r="D4969" s="373"/>
      <c r="E4969" s="212" t="str">
        <f t="shared" si="6524"/>
        <v>BC</v>
      </c>
      <c r="F4969" s="197">
        <v>2</v>
      </c>
      <c r="G4969" s="206" t="s">
        <v>604</v>
      </c>
      <c r="H4969" s="373"/>
      <c r="I4969" s="373"/>
      <c r="J4969" s="567"/>
      <c r="K4969" s="373"/>
      <c r="L4969" s="406" t="str">
        <f t="shared" si="6548"/>
        <v>Mahalaleel</v>
      </c>
      <c r="M4969" s="406" t="str">
        <f t="shared" si="6548"/>
        <v>Jared</v>
      </c>
      <c r="N4969" s="566"/>
      <c r="O4969" s="406" t="str">
        <f>O4965</f>
        <v>Methusaleh</v>
      </c>
      <c r="P4969" s="406" t="str">
        <f>P4965</f>
        <v>Lamech</v>
      </c>
      <c r="Q4969" s="406" t="str">
        <f>Q4965</f>
        <v>Noah</v>
      </c>
      <c r="R4969" s="200"/>
    </row>
    <row r="4970" spans="3:18" ht="14.6" customHeight="1" x14ac:dyDescent="0.5">
      <c r="C4970" s="407">
        <f t="shared" ref="C4970" si="6553">C4966+1</f>
        <v>1241</v>
      </c>
      <c r="D4970" s="373"/>
      <c r="E4970" s="212">
        <f t="shared" si="6527"/>
        <v>-2839</v>
      </c>
      <c r="F4970" s="197">
        <v>3</v>
      </c>
      <c r="G4970" s="208" t="s">
        <v>287</v>
      </c>
      <c r="H4970" s="373"/>
      <c r="I4970" s="373"/>
      <c r="J4970" s="567"/>
      <c r="K4970" s="373"/>
      <c r="L4970" s="407">
        <f t="shared" si="6550"/>
        <v>846</v>
      </c>
      <c r="M4970" s="407">
        <f t="shared" si="6550"/>
        <v>781</v>
      </c>
      <c r="N4970" s="566"/>
      <c r="O4970" s="407">
        <f>O4966+1</f>
        <v>554</v>
      </c>
      <c r="P4970" s="407">
        <f>P4966+1</f>
        <v>367</v>
      </c>
      <c r="Q4970" s="407">
        <f>Q4966+1</f>
        <v>185</v>
      </c>
      <c r="R4970" s="200"/>
    </row>
    <row r="4971" spans="3:18" ht="14.6" customHeight="1" x14ac:dyDescent="0.5">
      <c r="C4971" s="408"/>
      <c r="D4971" s="373"/>
      <c r="E4971" s="345"/>
      <c r="F4971" s="197">
        <v>4</v>
      </c>
      <c r="G4971" s="209" t="s">
        <v>605</v>
      </c>
      <c r="H4971" s="373"/>
      <c r="I4971" s="373"/>
      <c r="J4971" s="567"/>
      <c r="K4971" s="373"/>
      <c r="L4971" s="407"/>
      <c r="M4971" s="407"/>
      <c r="N4971" s="566"/>
      <c r="O4971" s="407"/>
      <c r="P4971" s="407"/>
      <c r="Q4971" s="407"/>
      <c r="R4971" s="200"/>
    </row>
    <row r="4972" spans="3:18" ht="14.6" customHeight="1" x14ac:dyDescent="0.5">
      <c r="C4972" s="406" t="str">
        <f t="shared" ref="C4972" si="6554">C4968</f>
        <v>Pre-Flood</v>
      </c>
      <c r="D4972" s="373"/>
      <c r="E4972" s="201">
        <f t="shared" si="6522"/>
        <v>2839</v>
      </c>
      <c r="F4972" s="197">
        <v>1</v>
      </c>
      <c r="G4972" s="203" t="s">
        <v>288</v>
      </c>
      <c r="H4972" s="373"/>
      <c r="I4972" s="373"/>
      <c r="J4972" s="567"/>
      <c r="K4972" s="373"/>
      <c r="L4972" s="408"/>
      <c r="M4972" s="408"/>
      <c r="N4972" s="566"/>
      <c r="O4972" s="408"/>
      <c r="P4972" s="408"/>
      <c r="Q4972" s="408"/>
      <c r="R4972" s="200"/>
    </row>
    <row r="4973" spans="3:18" ht="14.6" customHeight="1" x14ac:dyDescent="0.5">
      <c r="C4973" s="407">
        <f t="shared" ref="C4973" si="6555">C4969-1</f>
        <v>414</v>
      </c>
      <c r="D4973" s="373"/>
      <c r="E4973" s="212" t="str">
        <f t="shared" si="6524"/>
        <v>BC</v>
      </c>
      <c r="F4973" s="197">
        <v>2</v>
      </c>
      <c r="G4973" s="206" t="s">
        <v>604</v>
      </c>
      <c r="H4973" s="373"/>
      <c r="I4973" s="373"/>
      <c r="J4973" s="567"/>
      <c r="K4973" s="373"/>
      <c r="L4973" s="406" t="str">
        <f t="shared" si="6548"/>
        <v>Mahalaleel</v>
      </c>
      <c r="M4973" s="406" t="str">
        <f t="shared" si="6548"/>
        <v>Jared</v>
      </c>
      <c r="N4973" s="566"/>
      <c r="O4973" s="406" t="str">
        <f>O4969</f>
        <v>Methusaleh</v>
      </c>
      <c r="P4973" s="406" t="str">
        <f>P4969</f>
        <v>Lamech</v>
      </c>
      <c r="Q4973" s="406" t="str">
        <f>Q4969</f>
        <v>Noah</v>
      </c>
      <c r="R4973" s="200"/>
    </row>
    <row r="4974" spans="3:18" ht="14.6" customHeight="1" x14ac:dyDescent="0.5">
      <c r="C4974" s="407">
        <f t="shared" ref="C4974" si="6556">C4970+1</f>
        <v>1242</v>
      </c>
      <c r="D4974" s="373"/>
      <c r="E4974" s="212">
        <f t="shared" si="6527"/>
        <v>-2838</v>
      </c>
      <c r="F4974" s="197">
        <v>3</v>
      </c>
      <c r="G4974" s="208" t="s">
        <v>287</v>
      </c>
      <c r="H4974" s="373"/>
      <c r="I4974" s="373"/>
      <c r="J4974" s="567"/>
      <c r="K4974" s="373"/>
      <c r="L4974" s="407">
        <f t="shared" si="6550"/>
        <v>847</v>
      </c>
      <c r="M4974" s="407">
        <f t="shared" si="6550"/>
        <v>782</v>
      </c>
      <c r="N4974" s="566"/>
      <c r="O4974" s="407">
        <f>O4970+1</f>
        <v>555</v>
      </c>
      <c r="P4974" s="407">
        <f>P4970+1</f>
        <v>368</v>
      </c>
      <c r="Q4974" s="407">
        <f>Q4970+1</f>
        <v>186</v>
      </c>
      <c r="R4974" s="200"/>
    </row>
    <row r="4975" spans="3:18" ht="14.6" customHeight="1" x14ac:dyDescent="0.5">
      <c r="C4975" s="408"/>
      <c r="D4975" s="373"/>
      <c r="E4975" s="345"/>
      <c r="F4975" s="197">
        <v>4</v>
      </c>
      <c r="G4975" s="209" t="s">
        <v>605</v>
      </c>
      <c r="H4975" s="373"/>
      <c r="I4975" s="373"/>
      <c r="J4975" s="567"/>
      <c r="K4975" s="373"/>
      <c r="L4975" s="407"/>
      <c r="M4975" s="407"/>
      <c r="N4975" s="566"/>
      <c r="O4975" s="407"/>
      <c r="P4975" s="407"/>
      <c r="Q4975" s="407"/>
      <c r="R4975" s="200"/>
    </row>
    <row r="4976" spans="3:18" ht="14.6" customHeight="1" x14ac:dyDescent="0.5">
      <c r="C4976" s="406" t="str">
        <f t="shared" ref="C4976" si="6557">C4972</f>
        <v>Pre-Flood</v>
      </c>
      <c r="D4976" s="373"/>
      <c r="E4976" s="201">
        <f t="shared" si="6522"/>
        <v>2838</v>
      </c>
      <c r="F4976" s="197">
        <v>1</v>
      </c>
      <c r="G4976" s="203" t="s">
        <v>288</v>
      </c>
      <c r="H4976" s="373"/>
      <c r="I4976" s="373"/>
      <c r="J4976" s="567"/>
      <c r="K4976" s="373"/>
      <c r="L4976" s="408"/>
      <c r="M4976" s="408"/>
      <c r="N4976" s="566"/>
      <c r="O4976" s="408"/>
      <c r="P4976" s="408"/>
      <c r="Q4976" s="408"/>
      <c r="R4976" s="200"/>
    </row>
    <row r="4977" spans="3:18" ht="14.6" customHeight="1" x14ac:dyDescent="0.5">
      <c r="C4977" s="407">
        <f t="shared" ref="C4977" si="6558">C4973-1</f>
        <v>413</v>
      </c>
      <c r="D4977" s="373"/>
      <c r="E4977" s="212" t="str">
        <f t="shared" si="6524"/>
        <v>BC</v>
      </c>
      <c r="F4977" s="197">
        <v>2</v>
      </c>
      <c r="G4977" s="206" t="s">
        <v>604</v>
      </c>
      <c r="H4977" s="373"/>
      <c r="I4977" s="373"/>
      <c r="J4977" s="567"/>
      <c r="K4977" s="373"/>
      <c r="L4977" s="406" t="str">
        <f t="shared" si="6548"/>
        <v>Mahalaleel</v>
      </c>
      <c r="M4977" s="406" t="str">
        <f t="shared" si="6548"/>
        <v>Jared</v>
      </c>
      <c r="N4977" s="566"/>
      <c r="O4977" s="406" t="str">
        <f>O4973</f>
        <v>Methusaleh</v>
      </c>
      <c r="P4977" s="406" t="str">
        <f>P4973</f>
        <v>Lamech</v>
      </c>
      <c r="Q4977" s="406" t="str">
        <f>Q4973</f>
        <v>Noah</v>
      </c>
      <c r="R4977" s="200"/>
    </row>
    <row r="4978" spans="3:18" ht="14.6" customHeight="1" x14ac:dyDescent="0.5">
      <c r="C4978" s="407">
        <f t="shared" ref="C4978" si="6559">C4974+1</f>
        <v>1243</v>
      </c>
      <c r="D4978" s="373"/>
      <c r="E4978" s="212">
        <f t="shared" si="6527"/>
        <v>-2837</v>
      </c>
      <c r="F4978" s="197">
        <v>3</v>
      </c>
      <c r="G4978" s="208" t="s">
        <v>287</v>
      </c>
      <c r="H4978" s="373"/>
      <c r="I4978" s="373"/>
      <c r="J4978" s="567"/>
      <c r="K4978" s="373"/>
      <c r="L4978" s="407">
        <f t="shared" si="6550"/>
        <v>848</v>
      </c>
      <c r="M4978" s="407">
        <f t="shared" si="6550"/>
        <v>783</v>
      </c>
      <c r="N4978" s="566"/>
      <c r="O4978" s="407">
        <f>O4974+1</f>
        <v>556</v>
      </c>
      <c r="P4978" s="407">
        <f>P4974+1</f>
        <v>369</v>
      </c>
      <c r="Q4978" s="407">
        <f>Q4974+1</f>
        <v>187</v>
      </c>
      <c r="R4978" s="200"/>
    </row>
    <row r="4979" spans="3:18" ht="14.6" customHeight="1" x14ac:dyDescent="0.5">
      <c r="C4979" s="408"/>
      <c r="D4979" s="373"/>
      <c r="E4979" s="345"/>
      <c r="F4979" s="197">
        <v>4</v>
      </c>
      <c r="G4979" s="209" t="s">
        <v>605</v>
      </c>
      <c r="H4979" s="373"/>
      <c r="I4979" s="373"/>
      <c r="J4979" s="567"/>
      <c r="K4979" s="373"/>
      <c r="L4979" s="407"/>
      <c r="M4979" s="407"/>
      <c r="N4979" s="566"/>
      <c r="O4979" s="407"/>
      <c r="P4979" s="407"/>
      <c r="Q4979" s="407"/>
      <c r="R4979" s="200"/>
    </row>
    <row r="4980" spans="3:18" ht="14.6" customHeight="1" x14ac:dyDescent="0.5">
      <c r="C4980" s="406" t="str">
        <f t="shared" ref="C4980" si="6560">C4976</f>
        <v>Pre-Flood</v>
      </c>
      <c r="D4980" s="373"/>
      <c r="E4980" s="201">
        <f t="shared" si="6522"/>
        <v>2837</v>
      </c>
      <c r="F4980" s="197">
        <v>1</v>
      </c>
      <c r="G4980" s="203" t="s">
        <v>288</v>
      </c>
      <c r="H4980" s="373"/>
      <c r="I4980" s="373"/>
      <c r="J4980" s="567"/>
      <c r="K4980" s="373"/>
      <c r="L4980" s="408"/>
      <c r="M4980" s="408"/>
      <c r="N4980" s="566"/>
      <c r="O4980" s="408"/>
      <c r="P4980" s="408"/>
      <c r="Q4980" s="408"/>
      <c r="R4980" s="200"/>
    </row>
    <row r="4981" spans="3:18" ht="14.6" customHeight="1" x14ac:dyDescent="0.5">
      <c r="C4981" s="407">
        <f t="shared" ref="C4981" si="6561">C4977-1</f>
        <v>412</v>
      </c>
      <c r="D4981" s="373"/>
      <c r="E4981" s="212" t="str">
        <f t="shared" si="6524"/>
        <v>BC</v>
      </c>
      <c r="F4981" s="197">
        <v>2</v>
      </c>
      <c r="G4981" s="206" t="s">
        <v>604</v>
      </c>
      <c r="H4981" s="373"/>
      <c r="I4981" s="373"/>
      <c r="J4981" s="567"/>
      <c r="K4981" s="373"/>
      <c r="L4981" s="406" t="str">
        <f t="shared" ref="L4981:M4993" si="6562">L4977</f>
        <v>Mahalaleel</v>
      </c>
      <c r="M4981" s="406" t="str">
        <f t="shared" si="6562"/>
        <v>Jared</v>
      </c>
      <c r="N4981" s="566"/>
      <c r="O4981" s="406" t="str">
        <f>O4977</f>
        <v>Methusaleh</v>
      </c>
      <c r="P4981" s="406" t="str">
        <f>P4977</f>
        <v>Lamech</v>
      </c>
      <c r="Q4981" s="406" t="str">
        <f>Q4977</f>
        <v>Noah</v>
      </c>
      <c r="R4981" s="200"/>
    </row>
    <row r="4982" spans="3:18" ht="14.6" customHeight="1" x14ac:dyDescent="0.5">
      <c r="C4982" s="407">
        <f t="shared" ref="C4982" si="6563">C4978+1</f>
        <v>1244</v>
      </c>
      <c r="D4982" s="373"/>
      <c r="E4982" s="212">
        <f t="shared" si="6527"/>
        <v>-2836</v>
      </c>
      <c r="F4982" s="197">
        <v>3</v>
      </c>
      <c r="G4982" s="208" t="s">
        <v>287</v>
      </c>
      <c r="H4982" s="373"/>
      <c r="I4982" s="373"/>
      <c r="J4982" s="567"/>
      <c r="K4982" s="373"/>
      <c r="L4982" s="407">
        <f t="shared" ref="L4982:M4994" si="6564">L4978+1</f>
        <v>849</v>
      </c>
      <c r="M4982" s="407">
        <f t="shared" si="6564"/>
        <v>784</v>
      </c>
      <c r="N4982" s="566"/>
      <c r="O4982" s="407">
        <f>O4978+1</f>
        <v>557</v>
      </c>
      <c r="P4982" s="407">
        <f>P4978+1</f>
        <v>370</v>
      </c>
      <c r="Q4982" s="407">
        <f>Q4978+1</f>
        <v>188</v>
      </c>
      <c r="R4982" s="200"/>
    </row>
    <row r="4983" spans="3:18" ht="14.6" customHeight="1" x14ac:dyDescent="0.5">
      <c r="C4983" s="408"/>
      <c r="D4983" s="373"/>
      <c r="E4983" s="345"/>
      <c r="F4983" s="197">
        <v>4</v>
      </c>
      <c r="G4983" s="209" t="s">
        <v>605</v>
      </c>
      <c r="H4983" s="373"/>
      <c r="I4983" s="373"/>
      <c r="J4983" s="567"/>
      <c r="K4983" s="373"/>
      <c r="L4983" s="407"/>
      <c r="M4983" s="407"/>
      <c r="N4983" s="566"/>
      <c r="O4983" s="407"/>
      <c r="P4983" s="407"/>
      <c r="Q4983" s="407"/>
      <c r="R4983" s="200"/>
    </row>
    <row r="4984" spans="3:18" ht="14.6" customHeight="1" x14ac:dyDescent="0.5">
      <c r="C4984" s="406" t="str">
        <f t="shared" ref="C4984" si="6565">C4980</f>
        <v>Pre-Flood</v>
      </c>
      <c r="D4984" s="373"/>
      <c r="E4984" s="201">
        <f t="shared" si="6522"/>
        <v>2836</v>
      </c>
      <c r="F4984" s="197">
        <v>1</v>
      </c>
      <c r="G4984" s="203" t="s">
        <v>288</v>
      </c>
      <c r="H4984" s="373"/>
      <c r="I4984" s="373"/>
      <c r="J4984" s="567"/>
      <c r="K4984" s="373"/>
      <c r="L4984" s="408"/>
      <c r="M4984" s="408"/>
      <c r="N4984" s="566"/>
      <c r="O4984" s="408"/>
      <c r="P4984" s="408"/>
      <c r="Q4984" s="408"/>
      <c r="R4984" s="200"/>
    </row>
    <row r="4985" spans="3:18" ht="14.6" customHeight="1" x14ac:dyDescent="0.5">
      <c r="C4985" s="407">
        <f t="shared" ref="C4985" si="6566">C4981-1</f>
        <v>411</v>
      </c>
      <c r="D4985" s="373"/>
      <c r="E4985" s="212" t="str">
        <f t="shared" si="6524"/>
        <v>BC</v>
      </c>
      <c r="F4985" s="197">
        <v>2</v>
      </c>
      <c r="G4985" s="206" t="s">
        <v>604</v>
      </c>
      <c r="H4985" s="373"/>
      <c r="I4985" s="373"/>
      <c r="J4985" s="567"/>
      <c r="K4985" s="373"/>
      <c r="L4985" s="406" t="str">
        <f t="shared" si="6562"/>
        <v>Mahalaleel</v>
      </c>
      <c r="M4985" s="406" t="str">
        <f t="shared" si="6562"/>
        <v>Jared</v>
      </c>
      <c r="N4985" s="566"/>
      <c r="O4985" s="406" t="str">
        <f>O4981</f>
        <v>Methusaleh</v>
      </c>
      <c r="P4985" s="406" t="str">
        <f>P4981</f>
        <v>Lamech</v>
      </c>
      <c r="Q4985" s="406" t="str">
        <f>Q4981</f>
        <v>Noah</v>
      </c>
      <c r="R4985" s="200"/>
    </row>
    <row r="4986" spans="3:18" ht="14.6" customHeight="1" x14ac:dyDescent="0.5">
      <c r="C4986" s="407">
        <f t="shared" ref="C4986" si="6567">C4982+1</f>
        <v>1245</v>
      </c>
      <c r="D4986" s="373"/>
      <c r="E4986" s="212">
        <f t="shared" si="6527"/>
        <v>-2835</v>
      </c>
      <c r="F4986" s="197">
        <v>3</v>
      </c>
      <c r="G4986" s="208" t="s">
        <v>287</v>
      </c>
      <c r="H4986" s="373"/>
      <c r="I4986" s="373"/>
      <c r="J4986" s="567"/>
      <c r="K4986" s="373"/>
      <c r="L4986" s="407">
        <f t="shared" si="6564"/>
        <v>850</v>
      </c>
      <c r="M4986" s="407">
        <f t="shared" si="6564"/>
        <v>785</v>
      </c>
      <c r="N4986" s="566"/>
      <c r="O4986" s="407">
        <f>O4982+1</f>
        <v>558</v>
      </c>
      <c r="P4986" s="407">
        <f>P4982+1</f>
        <v>371</v>
      </c>
      <c r="Q4986" s="407">
        <f>Q4982+1</f>
        <v>189</v>
      </c>
      <c r="R4986" s="200"/>
    </row>
    <row r="4987" spans="3:18" ht="14.6" customHeight="1" x14ac:dyDescent="0.5">
      <c r="C4987" s="408"/>
      <c r="D4987" s="373"/>
      <c r="E4987" s="345"/>
      <c r="F4987" s="197">
        <v>4</v>
      </c>
      <c r="G4987" s="209" t="s">
        <v>605</v>
      </c>
      <c r="H4987" s="373"/>
      <c r="I4987" s="373"/>
      <c r="J4987" s="567"/>
      <c r="K4987" s="373"/>
      <c r="L4987" s="407"/>
      <c r="M4987" s="407"/>
      <c r="N4987" s="566"/>
      <c r="O4987" s="407"/>
      <c r="P4987" s="407"/>
      <c r="Q4987" s="407"/>
      <c r="R4987" s="200"/>
    </row>
    <row r="4988" spans="3:18" ht="14.6" customHeight="1" x14ac:dyDescent="0.5">
      <c r="C4988" s="406" t="str">
        <f t="shared" ref="C4988" si="6568">C4984</f>
        <v>Pre-Flood</v>
      </c>
      <c r="D4988" s="373"/>
      <c r="E4988" s="201">
        <f t="shared" si="6522"/>
        <v>2835</v>
      </c>
      <c r="F4988" s="197">
        <v>1</v>
      </c>
      <c r="G4988" s="203" t="s">
        <v>288</v>
      </c>
      <c r="H4988" s="373"/>
      <c r="I4988" s="373"/>
      <c r="J4988" s="567"/>
      <c r="K4988" s="373"/>
      <c r="L4988" s="408"/>
      <c r="M4988" s="408"/>
      <c r="N4988" s="566"/>
      <c r="O4988" s="408"/>
      <c r="P4988" s="408"/>
      <c r="Q4988" s="408"/>
      <c r="R4988" s="200"/>
    </row>
    <row r="4989" spans="3:18" ht="14.6" customHeight="1" x14ac:dyDescent="0.5">
      <c r="C4989" s="407">
        <f t="shared" ref="C4989" si="6569">C4985-1</f>
        <v>410</v>
      </c>
      <c r="D4989" s="373"/>
      <c r="E4989" s="212" t="str">
        <f t="shared" si="6524"/>
        <v>BC</v>
      </c>
      <c r="F4989" s="197">
        <v>2</v>
      </c>
      <c r="G4989" s="206" t="s">
        <v>604</v>
      </c>
      <c r="H4989" s="373"/>
      <c r="I4989" s="373"/>
      <c r="J4989" s="567"/>
      <c r="K4989" s="373"/>
      <c r="L4989" s="406" t="str">
        <f t="shared" si="6562"/>
        <v>Mahalaleel</v>
      </c>
      <c r="M4989" s="406" t="str">
        <f t="shared" si="6562"/>
        <v>Jared</v>
      </c>
      <c r="N4989" s="566"/>
      <c r="O4989" s="406" t="str">
        <f>O4985</f>
        <v>Methusaleh</v>
      </c>
      <c r="P4989" s="406" t="str">
        <f>P4985</f>
        <v>Lamech</v>
      </c>
      <c r="Q4989" s="406" t="str">
        <f>Q4985</f>
        <v>Noah</v>
      </c>
      <c r="R4989" s="200"/>
    </row>
    <row r="4990" spans="3:18" ht="14.6" customHeight="1" x14ac:dyDescent="0.5">
      <c r="C4990" s="407">
        <f t="shared" ref="C4990" si="6570">C4986+1</f>
        <v>1246</v>
      </c>
      <c r="D4990" s="373"/>
      <c r="E4990" s="212">
        <f t="shared" si="6527"/>
        <v>-2834</v>
      </c>
      <c r="F4990" s="197">
        <v>3</v>
      </c>
      <c r="G4990" s="208" t="s">
        <v>287</v>
      </c>
      <c r="H4990" s="373"/>
      <c r="I4990" s="373"/>
      <c r="J4990" s="567"/>
      <c r="K4990" s="373"/>
      <c r="L4990" s="407">
        <f t="shared" si="6564"/>
        <v>851</v>
      </c>
      <c r="M4990" s="407">
        <f t="shared" si="6564"/>
        <v>786</v>
      </c>
      <c r="N4990" s="566"/>
      <c r="O4990" s="407">
        <f>O4986+1</f>
        <v>559</v>
      </c>
      <c r="P4990" s="407">
        <f>P4986+1</f>
        <v>372</v>
      </c>
      <c r="Q4990" s="407">
        <f>Q4986+1</f>
        <v>190</v>
      </c>
      <c r="R4990" s="200"/>
    </row>
    <row r="4991" spans="3:18" ht="14.6" customHeight="1" x14ac:dyDescent="0.5">
      <c r="C4991" s="408"/>
      <c r="D4991" s="373"/>
      <c r="E4991" s="345"/>
      <c r="F4991" s="197">
        <v>4</v>
      </c>
      <c r="G4991" s="209" t="s">
        <v>605</v>
      </c>
      <c r="H4991" s="373"/>
      <c r="I4991" s="373"/>
      <c r="J4991" s="567"/>
      <c r="K4991" s="373"/>
      <c r="L4991" s="407"/>
      <c r="M4991" s="407"/>
      <c r="N4991" s="566"/>
      <c r="O4991" s="407"/>
      <c r="P4991" s="407"/>
      <c r="Q4991" s="407"/>
      <c r="R4991" s="200"/>
    </row>
    <row r="4992" spans="3:18" ht="14.6" customHeight="1" x14ac:dyDescent="0.5">
      <c r="C4992" s="406" t="str">
        <f t="shared" ref="C4992" si="6571">C4988</f>
        <v>Pre-Flood</v>
      </c>
      <c r="D4992" s="373"/>
      <c r="E4992" s="201">
        <f t="shared" si="6522"/>
        <v>2834</v>
      </c>
      <c r="F4992" s="197">
        <v>1</v>
      </c>
      <c r="G4992" s="203" t="s">
        <v>288</v>
      </c>
      <c r="H4992" s="373"/>
      <c r="I4992" s="373"/>
      <c r="J4992" s="567"/>
      <c r="K4992" s="373"/>
      <c r="L4992" s="408"/>
      <c r="M4992" s="408"/>
      <c r="N4992" s="566"/>
      <c r="O4992" s="408"/>
      <c r="P4992" s="408"/>
      <c r="Q4992" s="408"/>
      <c r="R4992" s="200"/>
    </row>
    <row r="4993" spans="3:18" ht="14.6" customHeight="1" x14ac:dyDescent="0.5">
      <c r="C4993" s="407">
        <f t="shared" ref="C4993" si="6572">C4989-1</f>
        <v>409</v>
      </c>
      <c r="D4993" s="373"/>
      <c r="E4993" s="212" t="str">
        <f t="shared" si="6524"/>
        <v>BC</v>
      </c>
      <c r="F4993" s="197">
        <v>2</v>
      </c>
      <c r="G4993" s="206" t="s">
        <v>604</v>
      </c>
      <c r="H4993" s="373"/>
      <c r="I4993" s="373"/>
      <c r="J4993" s="567"/>
      <c r="K4993" s="373"/>
      <c r="L4993" s="406" t="str">
        <f t="shared" si="6562"/>
        <v>Mahalaleel</v>
      </c>
      <c r="M4993" s="406" t="str">
        <f t="shared" si="6562"/>
        <v>Jared</v>
      </c>
      <c r="N4993" s="566"/>
      <c r="O4993" s="406" t="str">
        <f>O4989</f>
        <v>Methusaleh</v>
      </c>
      <c r="P4993" s="406" t="str">
        <f>P4989</f>
        <v>Lamech</v>
      </c>
      <c r="Q4993" s="406" t="str">
        <f>Q4989</f>
        <v>Noah</v>
      </c>
      <c r="R4993" s="200"/>
    </row>
    <row r="4994" spans="3:18" ht="14.6" customHeight="1" x14ac:dyDescent="0.5">
      <c r="C4994" s="407">
        <f t="shared" ref="C4994" si="6573">C4990+1</f>
        <v>1247</v>
      </c>
      <c r="D4994" s="373"/>
      <c r="E4994" s="212">
        <f t="shared" si="6527"/>
        <v>-2833</v>
      </c>
      <c r="F4994" s="197">
        <v>3</v>
      </c>
      <c r="G4994" s="208" t="s">
        <v>287</v>
      </c>
      <c r="H4994" s="373"/>
      <c r="I4994" s="373"/>
      <c r="J4994" s="567"/>
      <c r="K4994" s="373"/>
      <c r="L4994" s="407">
        <f t="shared" si="6564"/>
        <v>852</v>
      </c>
      <c r="M4994" s="407">
        <f t="shared" si="6564"/>
        <v>787</v>
      </c>
      <c r="N4994" s="566"/>
      <c r="O4994" s="407">
        <f>O4990+1</f>
        <v>560</v>
      </c>
      <c r="P4994" s="407">
        <f>P4990+1</f>
        <v>373</v>
      </c>
      <c r="Q4994" s="407">
        <f>Q4990+1</f>
        <v>191</v>
      </c>
      <c r="R4994" s="200"/>
    </row>
    <row r="4995" spans="3:18" ht="14.6" customHeight="1" x14ac:dyDescent="0.5">
      <c r="C4995" s="408"/>
      <c r="D4995" s="373"/>
      <c r="E4995" s="345"/>
      <c r="F4995" s="197">
        <v>4</v>
      </c>
      <c r="G4995" s="209" t="s">
        <v>605</v>
      </c>
      <c r="H4995" s="373"/>
      <c r="I4995" s="373"/>
      <c r="J4995" s="567"/>
      <c r="K4995" s="373"/>
      <c r="L4995" s="407"/>
      <c r="M4995" s="407"/>
      <c r="N4995" s="566"/>
      <c r="O4995" s="407"/>
      <c r="P4995" s="407"/>
      <c r="Q4995" s="407"/>
      <c r="R4995" s="200"/>
    </row>
    <row r="4996" spans="3:18" ht="14.6" customHeight="1" x14ac:dyDescent="0.5">
      <c r="C4996" s="406" t="str">
        <f t="shared" ref="C4996" si="6574">C4992</f>
        <v>Pre-Flood</v>
      </c>
      <c r="D4996" s="373"/>
      <c r="E4996" s="201">
        <f t="shared" si="6522"/>
        <v>2833</v>
      </c>
      <c r="F4996" s="197">
        <v>1</v>
      </c>
      <c r="G4996" s="203" t="s">
        <v>288</v>
      </c>
      <c r="H4996" s="373"/>
      <c r="I4996" s="373"/>
      <c r="J4996" s="567"/>
      <c r="K4996" s="373"/>
      <c r="L4996" s="408"/>
      <c r="M4996" s="408"/>
      <c r="N4996" s="566"/>
      <c r="O4996" s="408"/>
      <c r="P4996" s="408"/>
      <c r="Q4996" s="408"/>
      <c r="R4996" s="200"/>
    </row>
    <row r="4997" spans="3:18" ht="14.6" customHeight="1" x14ac:dyDescent="0.5">
      <c r="C4997" s="407">
        <f t="shared" ref="C4997" si="6575">C4993-1</f>
        <v>408</v>
      </c>
      <c r="D4997" s="373"/>
      <c r="E4997" s="212" t="str">
        <f t="shared" si="6524"/>
        <v>BC</v>
      </c>
      <c r="F4997" s="197">
        <v>2</v>
      </c>
      <c r="G4997" s="206" t="s">
        <v>604</v>
      </c>
      <c r="H4997" s="373"/>
      <c r="I4997" s="373"/>
      <c r="J4997" s="567"/>
      <c r="K4997" s="373"/>
      <c r="L4997" s="406" t="str">
        <f t="shared" ref="L4997:M5009" si="6576">L4993</f>
        <v>Mahalaleel</v>
      </c>
      <c r="M4997" s="406" t="str">
        <f t="shared" si="6576"/>
        <v>Jared</v>
      </c>
      <c r="N4997" s="566"/>
      <c r="O4997" s="406" t="str">
        <f>O4993</f>
        <v>Methusaleh</v>
      </c>
      <c r="P4997" s="406" t="str">
        <f>P4993</f>
        <v>Lamech</v>
      </c>
      <c r="Q4997" s="406" t="str">
        <f>Q4993</f>
        <v>Noah</v>
      </c>
      <c r="R4997" s="200"/>
    </row>
    <row r="4998" spans="3:18" ht="14.6" customHeight="1" x14ac:dyDescent="0.5">
      <c r="C4998" s="407">
        <f t="shared" ref="C4998" si="6577">C4994+1</f>
        <v>1248</v>
      </c>
      <c r="D4998" s="373"/>
      <c r="E4998" s="212">
        <f t="shared" si="6527"/>
        <v>-2832</v>
      </c>
      <c r="F4998" s="197">
        <v>3</v>
      </c>
      <c r="G4998" s="208" t="s">
        <v>287</v>
      </c>
      <c r="H4998" s="373"/>
      <c r="I4998" s="373"/>
      <c r="J4998" s="567"/>
      <c r="K4998" s="373"/>
      <c r="L4998" s="407">
        <f t="shared" ref="L4998:M5010" si="6578">L4994+1</f>
        <v>853</v>
      </c>
      <c r="M4998" s="407">
        <f t="shared" si="6578"/>
        <v>788</v>
      </c>
      <c r="N4998" s="566"/>
      <c r="O4998" s="407">
        <f>O4994+1</f>
        <v>561</v>
      </c>
      <c r="P4998" s="407">
        <f>P4994+1</f>
        <v>374</v>
      </c>
      <c r="Q4998" s="407">
        <f>Q4994+1</f>
        <v>192</v>
      </c>
      <c r="R4998" s="200"/>
    </row>
    <row r="4999" spans="3:18" ht="14.6" customHeight="1" x14ac:dyDescent="0.5">
      <c r="C4999" s="408"/>
      <c r="D4999" s="373"/>
      <c r="E4999" s="345"/>
      <c r="F4999" s="197">
        <v>4</v>
      </c>
      <c r="G4999" s="209" t="s">
        <v>605</v>
      </c>
      <c r="H4999" s="373"/>
      <c r="I4999" s="373"/>
      <c r="J4999" s="567"/>
      <c r="K4999" s="373"/>
      <c r="L4999" s="407"/>
      <c r="M4999" s="407"/>
      <c r="N4999" s="566"/>
      <c r="O4999" s="407"/>
      <c r="P4999" s="407"/>
      <c r="Q4999" s="407"/>
      <c r="R4999" s="200"/>
    </row>
    <row r="5000" spans="3:18" ht="14.6" customHeight="1" x14ac:dyDescent="0.5">
      <c r="C5000" s="406" t="str">
        <f t="shared" ref="C5000" si="6579">C4996</f>
        <v>Pre-Flood</v>
      </c>
      <c r="D5000" s="373"/>
      <c r="E5000" s="201">
        <f t="shared" si="6522"/>
        <v>2832</v>
      </c>
      <c r="F5000" s="197">
        <v>1</v>
      </c>
      <c r="G5000" s="203" t="s">
        <v>288</v>
      </c>
      <c r="H5000" s="373"/>
      <c r="I5000" s="373"/>
      <c r="J5000" s="567"/>
      <c r="K5000" s="373"/>
      <c r="L5000" s="408"/>
      <c r="M5000" s="408"/>
      <c r="N5000" s="566"/>
      <c r="O5000" s="408"/>
      <c r="P5000" s="408"/>
      <c r="Q5000" s="408"/>
      <c r="R5000" s="200"/>
    </row>
    <row r="5001" spans="3:18" ht="14.6" customHeight="1" x14ac:dyDescent="0.5">
      <c r="C5001" s="407">
        <f t="shared" ref="C5001" si="6580">C4997-1</f>
        <v>407</v>
      </c>
      <c r="D5001" s="373"/>
      <c r="E5001" s="212" t="str">
        <f t="shared" si="6524"/>
        <v>BC</v>
      </c>
      <c r="F5001" s="197">
        <v>2</v>
      </c>
      <c r="G5001" s="206" t="s">
        <v>604</v>
      </c>
      <c r="H5001" s="373"/>
      <c r="I5001" s="373"/>
      <c r="J5001" s="567"/>
      <c r="K5001" s="373"/>
      <c r="L5001" s="406" t="str">
        <f t="shared" si="6576"/>
        <v>Mahalaleel</v>
      </c>
      <c r="M5001" s="406" t="str">
        <f t="shared" si="6576"/>
        <v>Jared</v>
      </c>
      <c r="N5001" s="566"/>
      <c r="O5001" s="406" t="str">
        <f>O4997</f>
        <v>Methusaleh</v>
      </c>
      <c r="P5001" s="406" t="str">
        <f>P4997</f>
        <v>Lamech</v>
      </c>
      <c r="Q5001" s="406" t="str">
        <f>Q4997</f>
        <v>Noah</v>
      </c>
      <c r="R5001" s="200"/>
    </row>
    <row r="5002" spans="3:18" ht="14.6" customHeight="1" x14ac:dyDescent="0.5">
      <c r="C5002" s="407">
        <f t="shared" ref="C5002" si="6581">C4998+1</f>
        <v>1249</v>
      </c>
      <c r="D5002" s="373"/>
      <c r="E5002" s="212">
        <f t="shared" si="6527"/>
        <v>-2831</v>
      </c>
      <c r="F5002" s="197">
        <v>3</v>
      </c>
      <c r="G5002" s="208" t="s">
        <v>287</v>
      </c>
      <c r="H5002" s="373"/>
      <c r="I5002" s="373"/>
      <c r="J5002" s="567"/>
      <c r="K5002" s="373"/>
      <c r="L5002" s="407">
        <f t="shared" si="6578"/>
        <v>854</v>
      </c>
      <c r="M5002" s="407">
        <f t="shared" si="6578"/>
        <v>789</v>
      </c>
      <c r="N5002" s="566"/>
      <c r="O5002" s="407">
        <f>O4998+1</f>
        <v>562</v>
      </c>
      <c r="P5002" s="407">
        <f>P4998+1</f>
        <v>375</v>
      </c>
      <c r="Q5002" s="407">
        <f>Q4998+1</f>
        <v>193</v>
      </c>
      <c r="R5002" s="200"/>
    </row>
    <row r="5003" spans="3:18" ht="14.6" customHeight="1" x14ac:dyDescent="0.5">
      <c r="C5003" s="408"/>
      <c r="D5003" s="373"/>
      <c r="E5003" s="345"/>
      <c r="F5003" s="197">
        <v>4</v>
      </c>
      <c r="G5003" s="209" t="s">
        <v>605</v>
      </c>
      <c r="H5003" s="373"/>
      <c r="I5003" s="373"/>
      <c r="J5003" s="567"/>
      <c r="K5003" s="373"/>
      <c r="L5003" s="407"/>
      <c r="M5003" s="407"/>
      <c r="N5003" s="566"/>
      <c r="O5003" s="407"/>
      <c r="P5003" s="407"/>
      <c r="Q5003" s="407"/>
      <c r="R5003" s="200"/>
    </row>
    <row r="5004" spans="3:18" ht="14.6" customHeight="1" x14ac:dyDescent="0.5">
      <c r="C5004" s="406" t="str">
        <f t="shared" ref="C5004" si="6582">C5000</f>
        <v>Pre-Flood</v>
      </c>
      <c r="D5004" s="373"/>
      <c r="E5004" s="201">
        <f t="shared" ref="E5004:E5064" si="6583">E5000-1</f>
        <v>2831</v>
      </c>
      <c r="F5004" s="197">
        <v>1</v>
      </c>
      <c r="G5004" s="203" t="s">
        <v>288</v>
      </c>
      <c r="H5004" s="373"/>
      <c r="I5004" s="373"/>
      <c r="J5004" s="567"/>
      <c r="K5004" s="373"/>
      <c r="L5004" s="408"/>
      <c r="M5004" s="408"/>
      <c r="N5004" s="566"/>
      <c r="O5004" s="408"/>
      <c r="P5004" s="408"/>
      <c r="Q5004" s="408"/>
      <c r="R5004" s="200"/>
    </row>
    <row r="5005" spans="3:18" ht="14.6" customHeight="1" x14ac:dyDescent="0.5">
      <c r="C5005" s="407">
        <f t="shared" ref="C5005" si="6584">C5001-1</f>
        <v>406</v>
      </c>
      <c r="D5005" s="373"/>
      <c r="E5005" s="212" t="str">
        <f t="shared" ref="E5005:E5065" si="6585">E5001</f>
        <v>BC</v>
      </c>
      <c r="F5005" s="197">
        <v>2</v>
      </c>
      <c r="G5005" s="206" t="s">
        <v>604</v>
      </c>
      <c r="H5005" s="373"/>
      <c r="I5005" s="373"/>
      <c r="J5005" s="567"/>
      <c r="K5005" s="373"/>
      <c r="L5005" s="406" t="str">
        <f t="shared" si="6576"/>
        <v>Mahalaleel</v>
      </c>
      <c r="M5005" s="406" t="str">
        <f t="shared" si="6576"/>
        <v>Jared</v>
      </c>
      <c r="N5005" s="566"/>
      <c r="O5005" s="406" t="str">
        <f>O5001</f>
        <v>Methusaleh</v>
      </c>
      <c r="P5005" s="406" t="str">
        <f>P5001</f>
        <v>Lamech</v>
      </c>
      <c r="Q5005" s="406" t="str">
        <f>Q5001</f>
        <v>Noah</v>
      </c>
      <c r="R5005" s="200"/>
    </row>
    <row r="5006" spans="3:18" ht="14.6" customHeight="1" x14ac:dyDescent="0.5">
      <c r="C5006" s="407">
        <f t="shared" ref="C5006" si="6586">C5002+1</f>
        <v>1250</v>
      </c>
      <c r="D5006" s="373"/>
      <c r="E5006" s="212">
        <f t="shared" ref="E5006:E5066" si="6587">-E5004+1</f>
        <v>-2830</v>
      </c>
      <c r="F5006" s="197">
        <v>3</v>
      </c>
      <c r="G5006" s="208" t="s">
        <v>287</v>
      </c>
      <c r="H5006" s="373"/>
      <c r="I5006" s="373"/>
      <c r="J5006" s="567"/>
      <c r="K5006" s="373"/>
      <c r="L5006" s="407">
        <f t="shared" si="6578"/>
        <v>855</v>
      </c>
      <c r="M5006" s="407">
        <f t="shared" si="6578"/>
        <v>790</v>
      </c>
      <c r="N5006" s="566"/>
      <c r="O5006" s="407">
        <f>O5002+1</f>
        <v>563</v>
      </c>
      <c r="P5006" s="407">
        <f>P5002+1</f>
        <v>376</v>
      </c>
      <c r="Q5006" s="407">
        <f>Q5002+1</f>
        <v>194</v>
      </c>
      <c r="R5006" s="200"/>
    </row>
    <row r="5007" spans="3:18" ht="14.6" customHeight="1" x14ac:dyDescent="0.5">
      <c r="C5007" s="408"/>
      <c r="D5007" s="373"/>
      <c r="E5007" s="345"/>
      <c r="F5007" s="197">
        <v>4</v>
      </c>
      <c r="G5007" s="209" t="s">
        <v>605</v>
      </c>
      <c r="H5007" s="373"/>
      <c r="I5007" s="373"/>
      <c r="J5007" s="567"/>
      <c r="K5007" s="373"/>
      <c r="L5007" s="407"/>
      <c r="M5007" s="407"/>
      <c r="N5007" s="566"/>
      <c r="O5007" s="407"/>
      <c r="P5007" s="407"/>
      <c r="Q5007" s="407"/>
      <c r="R5007" s="200"/>
    </row>
    <row r="5008" spans="3:18" ht="14.6" customHeight="1" x14ac:dyDescent="0.5">
      <c r="C5008" s="406" t="str">
        <f t="shared" ref="C5008" si="6588">C5004</f>
        <v>Pre-Flood</v>
      </c>
      <c r="D5008" s="373"/>
      <c r="E5008" s="201">
        <f t="shared" si="6583"/>
        <v>2830</v>
      </c>
      <c r="F5008" s="197">
        <v>1</v>
      </c>
      <c r="G5008" s="203" t="s">
        <v>288</v>
      </c>
      <c r="H5008" s="373"/>
      <c r="I5008" s="373"/>
      <c r="J5008" s="567"/>
      <c r="K5008" s="373"/>
      <c r="L5008" s="408"/>
      <c r="M5008" s="408"/>
      <c r="N5008" s="566"/>
      <c r="O5008" s="408"/>
      <c r="P5008" s="408"/>
      <c r="Q5008" s="408"/>
      <c r="R5008" s="200"/>
    </row>
    <row r="5009" spans="3:18" ht="14.6" customHeight="1" x14ac:dyDescent="0.5">
      <c r="C5009" s="407">
        <f t="shared" ref="C5009" si="6589">C5005-1</f>
        <v>405</v>
      </c>
      <c r="D5009" s="373"/>
      <c r="E5009" s="212" t="str">
        <f t="shared" si="6585"/>
        <v>BC</v>
      </c>
      <c r="F5009" s="197">
        <v>2</v>
      </c>
      <c r="G5009" s="206" t="s">
        <v>604</v>
      </c>
      <c r="H5009" s="373"/>
      <c r="I5009" s="373"/>
      <c r="J5009" s="567"/>
      <c r="K5009" s="373"/>
      <c r="L5009" s="406" t="str">
        <f t="shared" si="6576"/>
        <v>Mahalaleel</v>
      </c>
      <c r="M5009" s="406" t="str">
        <f t="shared" si="6576"/>
        <v>Jared</v>
      </c>
      <c r="N5009" s="566"/>
      <c r="O5009" s="406" t="str">
        <f>O5005</f>
        <v>Methusaleh</v>
      </c>
      <c r="P5009" s="406" t="str">
        <f>P5005</f>
        <v>Lamech</v>
      </c>
      <c r="Q5009" s="406" t="str">
        <f>Q5005</f>
        <v>Noah</v>
      </c>
      <c r="R5009" s="200"/>
    </row>
    <row r="5010" spans="3:18" ht="14.6" customHeight="1" x14ac:dyDescent="0.5">
      <c r="C5010" s="407">
        <f t="shared" ref="C5010" si="6590">C5006+1</f>
        <v>1251</v>
      </c>
      <c r="D5010" s="373"/>
      <c r="E5010" s="212">
        <f t="shared" si="6587"/>
        <v>-2829</v>
      </c>
      <c r="F5010" s="197">
        <v>3</v>
      </c>
      <c r="G5010" s="208" t="s">
        <v>287</v>
      </c>
      <c r="H5010" s="373"/>
      <c r="I5010" s="373"/>
      <c r="J5010" s="567"/>
      <c r="K5010" s="373"/>
      <c r="L5010" s="407">
        <f t="shared" si="6578"/>
        <v>856</v>
      </c>
      <c r="M5010" s="407">
        <f t="shared" si="6578"/>
        <v>791</v>
      </c>
      <c r="N5010" s="566"/>
      <c r="O5010" s="407">
        <f>O5006+1</f>
        <v>564</v>
      </c>
      <c r="P5010" s="407">
        <f>P5006+1</f>
        <v>377</v>
      </c>
      <c r="Q5010" s="407">
        <f>Q5006+1</f>
        <v>195</v>
      </c>
      <c r="R5010" s="200"/>
    </row>
    <row r="5011" spans="3:18" ht="14.6" customHeight="1" x14ac:dyDescent="0.5">
      <c r="C5011" s="408"/>
      <c r="D5011" s="373"/>
      <c r="E5011" s="345"/>
      <c r="F5011" s="197">
        <v>4</v>
      </c>
      <c r="G5011" s="209" t="s">
        <v>605</v>
      </c>
      <c r="H5011" s="373"/>
      <c r="I5011" s="373"/>
      <c r="J5011" s="567"/>
      <c r="K5011" s="373"/>
      <c r="L5011" s="407"/>
      <c r="M5011" s="407"/>
      <c r="N5011" s="566"/>
      <c r="O5011" s="407"/>
      <c r="P5011" s="407"/>
      <c r="Q5011" s="407"/>
      <c r="R5011" s="200"/>
    </row>
    <row r="5012" spans="3:18" ht="14.6" customHeight="1" x14ac:dyDescent="0.5">
      <c r="C5012" s="406" t="str">
        <f t="shared" ref="C5012" si="6591">C5008</f>
        <v>Pre-Flood</v>
      </c>
      <c r="D5012" s="373"/>
      <c r="E5012" s="201">
        <f t="shared" si="6583"/>
        <v>2829</v>
      </c>
      <c r="F5012" s="197">
        <v>1</v>
      </c>
      <c r="G5012" s="203" t="s">
        <v>288</v>
      </c>
      <c r="H5012" s="373"/>
      <c r="I5012" s="373"/>
      <c r="J5012" s="567"/>
      <c r="K5012" s="373"/>
      <c r="L5012" s="408"/>
      <c r="M5012" s="408"/>
      <c r="N5012" s="566"/>
      <c r="O5012" s="408"/>
      <c r="P5012" s="408"/>
      <c r="Q5012" s="408"/>
      <c r="R5012" s="200"/>
    </row>
    <row r="5013" spans="3:18" ht="14.6" customHeight="1" x14ac:dyDescent="0.5">
      <c r="C5013" s="407">
        <f t="shared" ref="C5013" si="6592">C5009-1</f>
        <v>404</v>
      </c>
      <c r="D5013" s="373"/>
      <c r="E5013" s="212" t="str">
        <f t="shared" si="6585"/>
        <v>BC</v>
      </c>
      <c r="F5013" s="197">
        <v>2</v>
      </c>
      <c r="G5013" s="206" t="s">
        <v>604</v>
      </c>
      <c r="H5013" s="373"/>
      <c r="I5013" s="373"/>
      <c r="J5013" s="567"/>
      <c r="K5013" s="373"/>
      <c r="L5013" s="406" t="str">
        <f t="shared" ref="L5013:M5025" si="6593">L5009</f>
        <v>Mahalaleel</v>
      </c>
      <c r="M5013" s="406" t="str">
        <f t="shared" si="6593"/>
        <v>Jared</v>
      </c>
      <c r="N5013" s="566"/>
      <c r="O5013" s="406" t="str">
        <f>O5009</f>
        <v>Methusaleh</v>
      </c>
      <c r="P5013" s="406" t="str">
        <f>P5009</f>
        <v>Lamech</v>
      </c>
      <c r="Q5013" s="406" t="str">
        <f>Q5009</f>
        <v>Noah</v>
      </c>
      <c r="R5013" s="200"/>
    </row>
    <row r="5014" spans="3:18" ht="14.6" customHeight="1" x14ac:dyDescent="0.5">
      <c r="C5014" s="407">
        <f t="shared" ref="C5014" si="6594">C5010+1</f>
        <v>1252</v>
      </c>
      <c r="D5014" s="373"/>
      <c r="E5014" s="212">
        <f t="shared" si="6587"/>
        <v>-2828</v>
      </c>
      <c r="F5014" s="197">
        <v>3</v>
      </c>
      <c r="G5014" s="208" t="s">
        <v>287</v>
      </c>
      <c r="H5014" s="373"/>
      <c r="I5014" s="373"/>
      <c r="J5014" s="567"/>
      <c r="K5014" s="373"/>
      <c r="L5014" s="407">
        <f t="shared" ref="L5014:M5026" si="6595">L5010+1</f>
        <v>857</v>
      </c>
      <c r="M5014" s="407">
        <f t="shared" si="6595"/>
        <v>792</v>
      </c>
      <c r="N5014" s="566"/>
      <c r="O5014" s="407">
        <f>O5010+1</f>
        <v>565</v>
      </c>
      <c r="P5014" s="407">
        <f>P5010+1</f>
        <v>378</v>
      </c>
      <c r="Q5014" s="407">
        <f>Q5010+1</f>
        <v>196</v>
      </c>
      <c r="R5014" s="200"/>
    </row>
    <row r="5015" spans="3:18" ht="14.6" customHeight="1" x14ac:dyDescent="0.5">
      <c r="C5015" s="408"/>
      <c r="D5015" s="373"/>
      <c r="E5015" s="345"/>
      <c r="F5015" s="197">
        <v>4</v>
      </c>
      <c r="G5015" s="209" t="s">
        <v>605</v>
      </c>
      <c r="H5015" s="373"/>
      <c r="I5015" s="373"/>
      <c r="J5015" s="567"/>
      <c r="K5015" s="373"/>
      <c r="L5015" s="407"/>
      <c r="M5015" s="407"/>
      <c r="N5015" s="566"/>
      <c r="O5015" s="407"/>
      <c r="P5015" s="407"/>
      <c r="Q5015" s="407"/>
      <c r="R5015" s="200"/>
    </row>
    <row r="5016" spans="3:18" ht="14.6" customHeight="1" x14ac:dyDescent="0.5">
      <c r="C5016" s="406" t="str">
        <f t="shared" ref="C5016" si="6596">C5012</f>
        <v>Pre-Flood</v>
      </c>
      <c r="D5016" s="373"/>
      <c r="E5016" s="201">
        <f t="shared" si="6583"/>
        <v>2828</v>
      </c>
      <c r="F5016" s="197">
        <v>1</v>
      </c>
      <c r="G5016" s="203" t="s">
        <v>288</v>
      </c>
      <c r="H5016" s="373"/>
      <c r="I5016" s="373"/>
      <c r="J5016" s="567"/>
      <c r="K5016" s="373"/>
      <c r="L5016" s="408"/>
      <c r="M5016" s="408"/>
      <c r="N5016" s="566"/>
      <c r="O5016" s="408"/>
      <c r="P5016" s="408"/>
      <c r="Q5016" s="408"/>
      <c r="R5016" s="200"/>
    </row>
    <row r="5017" spans="3:18" ht="14.6" customHeight="1" x14ac:dyDescent="0.5">
      <c r="C5017" s="407">
        <f t="shared" ref="C5017" si="6597">C5013-1</f>
        <v>403</v>
      </c>
      <c r="D5017" s="373"/>
      <c r="E5017" s="212" t="str">
        <f t="shared" si="6585"/>
        <v>BC</v>
      </c>
      <c r="F5017" s="197">
        <v>2</v>
      </c>
      <c r="G5017" s="206" t="s">
        <v>604</v>
      </c>
      <c r="H5017" s="373"/>
      <c r="I5017" s="373"/>
      <c r="J5017" s="567"/>
      <c r="K5017" s="373"/>
      <c r="L5017" s="406" t="str">
        <f t="shared" si="6593"/>
        <v>Mahalaleel</v>
      </c>
      <c r="M5017" s="406" t="str">
        <f t="shared" si="6593"/>
        <v>Jared</v>
      </c>
      <c r="N5017" s="566"/>
      <c r="O5017" s="406" t="str">
        <f>O5013</f>
        <v>Methusaleh</v>
      </c>
      <c r="P5017" s="406" t="str">
        <f>P5013</f>
        <v>Lamech</v>
      </c>
      <c r="Q5017" s="406" t="str">
        <f>Q5013</f>
        <v>Noah</v>
      </c>
      <c r="R5017" s="200"/>
    </row>
    <row r="5018" spans="3:18" ht="14.6" customHeight="1" x14ac:dyDescent="0.5">
      <c r="C5018" s="407">
        <f t="shared" ref="C5018" si="6598">C5014+1</f>
        <v>1253</v>
      </c>
      <c r="D5018" s="373"/>
      <c r="E5018" s="212">
        <f t="shared" si="6587"/>
        <v>-2827</v>
      </c>
      <c r="F5018" s="197">
        <v>3</v>
      </c>
      <c r="G5018" s="208" t="s">
        <v>287</v>
      </c>
      <c r="H5018" s="373"/>
      <c r="I5018" s="373"/>
      <c r="J5018" s="567"/>
      <c r="K5018" s="373"/>
      <c r="L5018" s="407">
        <f t="shared" si="6595"/>
        <v>858</v>
      </c>
      <c r="M5018" s="407">
        <f t="shared" si="6595"/>
        <v>793</v>
      </c>
      <c r="N5018" s="566"/>
      <c r="O5018" s="407">
        <f>O5014+1</f>
        <v>566</v>
      </c>
      <c r="P5018" s="407">
        <f>P5014+1</f>
        <v>379</v>
      </c>
      <c r="Q5018" s="407">
        <f>Q5014+1</f>
        <v>197</v>
      </c>
      <c r="R5018" s="200"/>
    </row>
    <row r="5019" spans="3:18" ht="14.6" customHeight="1" x14ac:dyDescent="0.5">
      <c r="C5019" s="408"/>
      <c r="D5019" s="373"/>
      <c r="E5019" s="345"/>
      <c r="F5019" s="197">
        <v>4</v>
      </c>
      <c r="G5019" s="209" t="s">
        <v>605</v>
      </c>
      <c r="H5019" s="373"/>
      <c r="I5019" s="373"/>
      <c r="J5019" s="567"/>
      <c r="K5019" s="373"/>
      <c r="L5019" s="407"/>
      <c r="M5019" s="407"/>
      <c r="N5019" s="566"/>
      <c r="O5019" s="407"/>
      <c r="P5019" s="407"/>
      <c r="Q5019" s="407"/>
      <c r="R5019" s="200"/>
    </row>
    <row r="5020" spans="3:18" ht="14.6" customHeight="1" x14ac:dyDescent="0.5">
      <c r="C5020" s="406" t="str">
        <f t="shared" ref="C5020" si="6599">C5016</f>
        <v>Pre-Flood</v>
      </c>
      <c r="D5020" s="373"/>
      <c r="E5020" s="201">
        <f t="shared" si="6583"/>
        <v>2827</v>
      </c>
      <c r="F5020" s="197">
        <v>1</v>
      </c>
      <c r="G5020" s="203" t="s">
        <v>288</v>
      </c>
      <c r="H5020" s="373"/>
      <c r="I5020" s="373"/>
      <c r="J5020" s="567"/>
      <c r="K5020" s="373"/>
      <c r="L5020" s="408"/>
      <c r="M5020" s="408"/>
      <c r="N5020" s="566"/>
      <c r="O5020" s="408"/>
      <c r="P5020" s="408"/>
      <c r="Q5020" s="408"/>
      <c r="R5020" s="200"/>
    </row>
    <row r="5021" spans="3:18" ht="14.6" customHeight="1" x14ac:dyDescent="0.5">
      <c r="C5021" s="407">
        <f t="shared" ref="C5021" si="6600">C5017-1</f>
        <v>402</v>
      </c>
      <c r="D5021" s="373"/>
      <c r="E5021" s="212" t="str">
        <f t="shared" si="6585"/>
        <v>BC</v>
      </c>
      <c r="F5021" s="197">
        <v>2</v>
      </c>
      <c r="G5021" s="206" t="s">
        <v>604</v>
      </c>
      <c r="H5021" s="373"/>
      <c r="I5021" s="373"/>
      <c r="J5021" s="567"/>
      <c r="K5021" s="373"/>
      <c r="L5021" s="406" t="str">
        <f t="shared" si="6593"/>
        <v>Mahalaleel</v>
      </c>
      <c r="M5021" s="406" t="str">
        <f t="shared" si="6593"/>
        <v>Jared</v>
      </c>
      <c r="N5021" s="566"/>
      <c r="O5021" s="406" t="str">
        <f>O5017</f>
        <v>Methusaleh</v>
      </c>
      <c r="P5021" s="406" t="str">
        <f>P5017</f>
        <v>Lamech</v>
      </c>
      <c r="Q5021" s="406" t="str">
        <f>Q5017</f>
        <v>Noah</v>
      </c>
      <c r="R5021" s="200"/>
    </row>
    <row r="5022" spans="3:18" ht="14.6" customHeight="1" x14ac:dyDescent="0.5">
      <c r="C5022" s="407">
        <f t="shared" ref="C5022" si="6601">C5018+1</f>
        <v>1254</v>
      </c>
      <c r="D5022" s="373"/>
      <c r="E5022" s="212">
        <f t="shared" si="6587"/>
        <v>-2826</v>
      </c>
      <c r="F5022" s="197">
        <v>3</v>
      </c>
      <c r="G5022" s="208" t="s">
        <v>287</v>
      </c>
      <c r="H5022" s="373"/>
      <c r="I5022" s="373"/>
      <c r="J5022" s="567"/>
      <c r="K5022" s="373"/>
      <c r="L5022" s="407">
        <f t="shared" si="6595"/>
        <v>859</v>
      </c>
      <c r="M5022" s="407">
        <f t="shared" si="6595"/>
        <v>794</v>
      </c>
      <c r="N5022" s="566"/>
      <c r="O5022" s="407">
        <f>O5018+1</f>
        <v>567</v>
      </c>
      <c r="P5022" s="407">
        <f>P5018+1</f>
        <v>380</v>
      </c>
      <c r="Q5022" s="407">
        <f>Q5018+1</f>
        <v>198</v>
      </c>
      <c r="R5022" s="200"/>
    </row>
    <row r="5023" spans="3:18" ht="14.6" customHeight="1" x14ac:dyDescent="0.5">
      <c r="C5023" s="408"/>
      <c r="D5023" s="373"/>
      <c r="E5023" s="345"/>
      <c r="F5023" s="197">
        <v>4</v>
      </c>
      <c r="G5023" s="209" t="s">
        <v>605</v>
      </c>
      <c r="H5023" s="373"/>
      <c r="I5023" s="373"/>
      <c r="J5023" s="567"/>
      <c r="K5023" s="373"/>
      <c r="L5023" s="407"/>
      <c r="M5023" s="407"/>
      <c r="N5023" s="566"/>
      <c r="O5023" s="407"/>
      <c r="P5023" s="407"/>
      <c r="Q5023" s="407"/>
      <c r="R5023" s="200"/>
    </row>
    <row r="5024" spans="3:18" ht="14.6" customHeight="1" x14ac:dyDescent="0.5">
      <c r="C5024" s="406" t="str">
        <f t="shared" ref="C5024" si="6602">C5020</f>
        <v>Pre-Flood</v>
      </c>
      <c r="D5024" s="373"/>
      <c r="E5024" s="201">
        <f t="shared" si="6583"/>
        <v>2826</v>
      </c>
      <c r="F5024" s="197">
        <v>1</v>
      </c>
      <c r="G5024" s="203" t="s">
        <v>288</v>
      </c>
      <c r="H5024" s="373"/>
      <c r="I5024" s="373"/>
      <c r="J5024" s="567"/>
      <c r="K5024" s="373"/>
      <c r="L5024" s="408"/>
      <c r="M5024" s="408"/>
      <c r="N5024" s="566"/>
      <c r="O5024" s="408"/>
      <c r="P5024" s="408"/>
      <c r="Q5024" s="408"/>
      <c r="R5024" s="200"/>
    </row>
    <row r="5025" spans="3:18" ht="14.6" customHeight="1" x14ac:dyDescent="0.5">
      <c r="C5025" s="407">
        <f t="shared" ref="C5025" si="6603">C5021-1</f>
        <v>401</v>
      </c>
      <c r="D5025" s="373"/>
      <c r="E5025" s="212" t="str">
        <f t="shared" si="6585"/>
        <v>BC</v>
      </c>
      <c r="F5025" s="197">
        <v>2</v>
      </c>
      <c r="G5025" s="206" t="s">
        <v>604</v>
      </c>
      <c r="H5025" s="373"/>
      <c r="I5025" s="373"/>
      <c r="J5025" s="567"/>
      <c r="K5025" s="373"/>
      <c r="L5025" s="406" t="str">
        <f t="shared" si="6593"/>
        <v>Mahalaleel</v>
      </c>
      <c r="M5025" s="406" t="str">
        <f t="shared" si="6593"/>
        <v>Jared</v>
      </c>
      <c r="N5025" s="566"/>
      <c r="O5025" s="406" t="str">
        <f>O5021</f>
        <v>Methusaleh</v>
      </c>
      <c r="P5025" s="406" t="str">
        <f>P5021</f>
        <v>Lamech</v>
      </c>
      <c r="Q5025" s="406" t="str">
        <f>Q5021</f>
        <v>Noah</v>
      </c>
      <c r="R5025" s="200"/>
    </row>
    <row r="5026" spans="3:18" ht="14.6" customHeight="1" x14ac:dyDescent="0.5">
      <c r="C5026" s="407">
        <f t="shared" ref="C5026" si="6604">C5022+1</f>
        <v>1255</v>
      </c>
      <c r="D5026" s="373"/>
      <c r="E5026" s="212">
        <f t="shared" si="6587"/>
        <v>-2825</v>
      </c>
      <c r="F5026" s="197">
        <v>3</v>
      </c>
      <c r="G5026" s="208" t="s">
        <v>287</v>
      </c>
      <c r="H5026" s="373"/>
      <c r="I5026" s="373"/>
      <c r="J5026" s="567"/>
      <c r="K5026" s="373"/>
      <c r="L5026" s="407">
        <f t="shared" si="6595"/>
        <v>860</v>
      </c>
      <c r="M5026" s="407">
        <f t="shared" si="6595"/>
        <v>795</v>
      </c>
      <c r="N5026" s="566"/>
      <c r="O5026" s="407">
        <f>O5022+1</f>
        <v>568</v>
      </c>
      <c r="P5026" s="407">
        <f>P5022+1</f>
        <v>381</v>
      </c>
      <c r="Q5026" s="407">
        <f>Q5022+1</f>
        <v>199</v>
      </c>
      <c r="R5026" s="200"/>
    </row>
    <row r="5027" spans="3:18" ht="14.6" customHeight="1" x14ac:dyDescent="0.5">
      <c r="C5027" s="408"/>
      <c r="D5027" s="373"/>
      <c r="E5027" s="345"/>
      <c r="F5027" s="197">
        <v>4</v>
      </c>
      <c r="G5027" s="209" t="s">
        <v>605</v>
      </c>
      <c r="H5027" s="373"/>
      <c r="I5027" s="373"/>
      <c r="J5027" s="567"/>
      <c r="K5027" s="373"/>
      <c r="L5027" s="407"/>
      <c r="M5027" s="407"/>
      <c r="N5027" s="566"/>
      <c r="O5027" s="407"/>
      <c r="P5027" s="407"/>
      <c r="Q5027" s="407"/>
      <c r="R5027" s="200"/>
    </row>
    <row r="5028" spans="3:18" ht="14.6" customHeight="1" x14ac:dyDescent="0.5">
      <c r="C5028" s="406" t="str">
        <f t="shared" ref="C5028" si="6605">C5024</f>
        <v>Pre-Flood</v>
      </c>
      <c r="D5028" s="373"/>
      <c r="E5028" s="201">
        <f t="shared" si="6583"/>
        <v>2825</v>
      </c>
      <c r="F5028" s="197">
        <v>1</v>
      </c>
      <c r="G5028" s="203" t="s">
        <v>288</v>
      </c>
      <c r="H5028" s="373"/>
      <c r="I5028" s="373"/>
      <c r="J5028" s="567"/>
      <c r="K5028" s="373"/>
      <c r="L5028" s="408"/>
      <c r="M5028" s="408"/>
      <c r="N5028" s="566"/>
      <c r="O5028" s="408"/>
      <c r="P5028" s="408"/>
      <c r="Q5028" s="408"/>
      <c r="R5028" s="200"/>
    </row>
    <row r="5029" spans="3:18" ht="14.6" customHeight="1" x14ac:dyDescent="0.5">
      <c r="C5029" s="407">
        <f t="shared" ref="C5029" si="6606">C5025-1</f>
        <v>400</v>
      </c>
      <c r="D5029" s="373"/>
      <c r="E5029" s="212" t="str">
        <f t="shared" si="6585"/>
        <v>BC</v>
      </c>
      <c r="F5029" s="197">
        <v>2</v>
      </c>
      <c r="G5029" s="206" t="s">
        <v>604</v>
      </c>
      <c r="H5029" s="373"/>
      <c r="I5029" s="373"/>
      <c r="J5029" s="567"/>
      <c r="K5029" s="373"/>
      <c r="L5029" s="406" t="str">
        <f t="shared" ref="L5029:M5041" si="6607">L5025</f>
        <v>Mahalaleel</v>
      </c>
      <c r="M5029" s="406" t="str">
        <f t="shared" si="6607"/>
        <v>Jared</v>
      </c>
      <c r="N5029" s="566"/>
      <c r="O5029" s="406" t="str">
        <f>O5025</f>
        <v>Methusaleh</v>
      </c>
      <c r="P5029" s="406" t="str">
        <f>P5025</f>
        <v>Lamech</v>
      </c>
      <c r="Q5029" s="406" t="str">
        <f>Q5025</f>
        <v>Noah</v>
      </c>
      <c r="R5029" s="200"/>
    </row>
    <row r="5030" spans="3:18" ht="14.6" customHeight="1" x14ac:dyDescent="0.5">
      <c r="C5030" s="407">
        <f t="shared" ref="C5030" si="6608">C5026+1</f>
        <v>1256</v>
      </c>
      <c r="D5030" s="373"/>
      <c r="E5030" s="212">
        <f t="shared" si="6587"/>
        <v>-2824</v>
      </c>
      <c r="F5030" s="197">
        <v>3</v>
      </c>
      <c r="G5030" s="208" t="s">
        <v>287</v>
      </c>
      <c r="H5030" s="373"/>
      <c r="I5030" s="373"/>
      <c r="J5030" s="567"/>
      <c r="K5030" s="373"/>
      <c r="L5030" s="407">
        <f t="shared" ref="L5030:M5042" si="6609">L5026+1</f>
        <v>861</v>
      </c>
      <c r="M5030" s="407">
        <f t="shared" si="6609"/>
        <v>796</v>
      </c>
      <c r="N5030" s="566"/>
      <c r="O5030" s="407">
        <f>O5026+1</f>
        <v>569</v>
      </c>
      <c r="P5030" s="407">
        <f>P5026+1</f>
        <v>382</v>
      </c>
      <c r="Q5030" s="407">
        <f>Q5026+1</f>
        <v>200</v>
      </c>
      <c r="R5030" s="200"/>
    </row>
    <row r="5031" spans="3:18" ht="14.6" customHeight="1" x14ac:dyDescent="0.5">
      <c r="C5031" s="408"/>
      <c r="D5031" s="373"/>
      <c r="E5031" s="345"/>
      <c r="F5031" s="197">
        <v>4</v>
      </c>
      <c r="G5031" s="209" t="s">
        <v>605</v>
      </c>
      <c r="H5031" s="373"/>
      <c r="I5031" s="373"/>
      <c r="J5031" s="567"/>
      <c r="K5031" s="373"/>
      <c r="L5031" s="407"/>
      <c r="M5031" s="407"/>
      <c r="N5031" s="566"/>
      <c r="O5031" s="407"/>
      <c r="P5031" s="407"/>
      <c r="Q5031" s="407"/>
      <c r="R5031" s="200"/>
    </row>
    <row r="5032" spans="3:18" ht="14.6" customHeight="1" x14ac:dyDescent="0.5">
      <c r="C5032" s="406" t="str">
        <f t="shared" ref="C5032" si="6610">C5028</f>
        <v>Pre-Flood</v>
      </c>
      <c r="D5032" s="373"/>
      <c r="E5032" s="201">
        <f t="shared" si="6583"/>
        <v>2824</v>
      </c>
      <c r="F5032" s="197">
        <v>1</v>
      </c>
      <c r="G5032" s="203" t="s">
        <v>288</v>
      </c>
      <c r="H5032" s="373"/>
      <c r="I5032" s="373"/>
      <c r="J5032" s="567"/>
      <c r="K5032" s="373"/>
      <c r="L5032" s="408"/>
      <c r="M5032" s="408"/>
      <c r="N5032" s="566"/>
      <c r="O5032" s="408"/>
      <c r="P5032" s="408"/>
      <c r="Q5032" s="408"/>
      <c r="R5032" s="200"/>
    </row>
    <row r="5033" spans="3:18" ht="14.6" customHeight="1" x14ac:dyDescent="0.5">
      <c r="C5033" s="407">
        <f t="shared" ref="C5033" si="6611">C5029-1</f>
        <v>399</v>
      </c>
      <c r="D5033" s="373"/>
      <c r="E5033" s="212" t="str">
        <f t="shared" si="6585"/>
        <v>BC</v>
      </c>
      <c r="F5033" s="197">
        <v>2</v>
      </c>
      <c r="G5033" s="206" t="s">
        <v>604</v>
      </c>
      <c r="H5033" s="373"/>
      <c r="I5033" s="373"/>
      <c r="J5033" s="567"/>
      <c r="K5033" s="373"/>
      <c r="L5033" s="406" t="str">
        <f t="shared" si="6607"/>
        <v>Mahalaleel</v>
      </c>
      <c r="M5033" s="406" t="str">
        <f t="shared" si="6607"/>
        <v>Jared</v>
      </c>
      <c r="N5033" s="566"/>
      <c r="O5033" s="406" t="str">
        <f>O5029</f>
        <v>Methusaleh</v>
      </c>
      <c r="P5033" s="406" t="str">
        <f>P5029</f>
        <v>Lamech</v>
      </c>
      <c r="Q5033" s="406" t="str">
        <f>Q5029</f>
        <v>Noah</v>
      </c>
      <c r="R5033" s="200"/>
    </row>
    <row r="5034" spans="3:18" ht="14.6" customHeight="1" x14ac:dyDescent="0.5">
      <c r="C5034" s="407">
        <f t="shared" ref="C5034" si="6612">C5030+1</f>
        <v>1257</v>
      </c>
      <c r="D5034" s="373"/>
      <c r="E5034" s="212">
        <f t="shared" si="6587"/>
        <v>-2823</v>
      </c>
      <c r="F5034" s="197">
        <v>3</v>
      </c>
      <c r="G5034" s="208" t="s">
        <v>287</v>
      </c>
      <c r="H5034" s="373"/>
      <c r="I5034" s="373"/>
      <c r="J5034" s="567"/>
      <c r="K5034" s="373"/>
      <c r="L5034" s="407">
        <f t="shared" si="6609"/>
        <v>862</v>
      </c>
      <c r="M5034" s="407">
        <f t="shared" si="6609"/>
        <v>797</v>
      </c>
      <c r="N5034" s="566"/>
      <c r="O5034" s="407">
        <f>O5030+1</f>
        <v>570</v>
      </c>
      <c r="P5034" s="407">
        <f>P5030+1</f>
        <v>383</v>
      </c>
      <c r="Q5034" s="407">
        <f>Q5030+1</f>
        <v>201</v>
      </c>
      <c r="R5034" s="200"/>
    </row>
    <row r="5035" spans="3:18" ht="14.6" customHeight="1" x14ac:dyDescent="0.5">
      <c r="C5035" s="408"/>
      <c r="D5035" s="373"/>
      <c r="E5035" s="345"/>
      <c r="F5035" s="197">
        <v>4</v>
      </c>
      <c r="G5035" s="209" t="s">
        <v>605</v>
      </c>
      <c r="H5035" s="373"/>
      <c r="I5035" s="373"/>
      <c r="J5035" s="567"/>
      <c r="K5035" s="373"/>
      <c r="L5035" s="407"/>
      <c r="M5035" s="407"/>
      <c r="N5035" s="566"/>
      <c r="O5035" s="407"/>
      <c r="P5035" s="407"/>
      <c r="Q5035" s="407"/>
      <c r="R5035" s="200"/>
    </row>
    <row r="5036" spans="3:18" ht="14.6" customHeight="1" x14ac:dyDescent="0.5">
      <c r="C5036" s="406" t="str">
        <f t="shared" ref="C5036" si="6613">C5032</f>
        <v>Pre-Flood</v>
      </c>
      <c r="D5036" s="373"/>
      <c r="E5036" s="201">
        <f t="shared" si="6583"/>
        <v>2823</v>
      </c>
      <c r="F5036" s="197">
        <v>1</v>
      </c>
      <c r="G5036" s="203" t="s">
        <v>288</v>
      </c>
      <c r="H5036" s="373"/>
      <c r="I5036" s="373"/>
      <c r="J5036" s="567"/>
      <c r="K5036" s="373"/>
      <c r="L5036" s="408"/>
      <c r="M5036" s="408"/>
      <c r="N5036" s="566"/>
      <c r="O5036" s="408"/>
      <c r="P5036" s="408"/>
      <c r="Q5036" s="408"/>
      <c r="R5036" s="200"/>
    </row>
    <row r="5037" spans="3:18" ht="14.6" customHeight="1" x14ac:dyDescent="0.5">
      <c r="C5037" s="407">
        <f t="shared" ref="C5037" si="6614">C5033-1</f>
        <v>398</v>
      </c>
      <c r="D5037" s="373"/>
      <c r="E5037" s="212" t="str">
        <f t="shared" si="6585"/>
        <v>BC</v>
      </c>
      <c r="F5037" s="197">
        <v>2</v>
      </c>
      <c r="G5037" s="206" t="s">
        <v>604</v>
      </c>
      <c r="H5037" s="373"/>
      <c r="I5037" s="373"/>
      <c r="J5037" s="567"/>
      <c r="K5037" s="373"/>
      <c r="L5037" s="406" t="str">
        <f t="shared" si="6607"/>
        <v>Mahalaleel</v>
      </c>
      <c r="M5037" s="406" t="str">
        <f t="shared" si="6607"/>
        <v>Jared</v>
      </c>
      <c r="N5037" s="566"/>
      <c r="O5037" s="406" t="str">
        <f>O5033</f>
        <v>Methusaleh</v>
      </c>
      <c r="P5037" s="406" t="str">
        <f>P5033</f>
        <v>Lamech</v>
      </c>
      <c r="Q5037" s="406" t="str">
        <f>Q5033</f>
        <v>Noah</v>
      </c>
      <c r="R5037" s="200"/>
    </row>
    <row r="5038" spans="3:18" ht="14.6" customHeight="1" x14ac:dyDescent="0.5">
      <c r="C5038" s="407">
        <f t="shared" ref="C5038" si="6615">C5034+1</f>
        <v>1258</v>
      </c>
      <c r="D5038" s="373"/>
      <c r="E5038" s="212">
        <f t="shared" si="6587"/>
        <v>-2822</v>
      </c>
      <c r="F5038" s="197">
        <v>3</v>
      </c>
      <c r="G5038" s="208" t="s">
        <v>287</v>
      </c>
      <c r="H5038" s="373"/>
      <c r="I5038" s="373"/>
      <c r="J5038" s="567"/>
      <c r="K5038" s="373"/>
      <c r="L5038" s="407">
        <f t="shared" si="6609"/>
        <v>863</v>
      </c>
      <c r="M5038" s="407">
        <f t="shared" si="6609"/>
        <v>798</v>
      </c>
      <c r="N5038" s="566"/>
      <c r="O5038" s="407">
        <f>O5034+1</f>
        <v>571</v>
      </c>
      <c r="P5038" s="407">
        <f>P5034+1</f>
        <v>384</v>
      </c>
      <c r="Q5038" s="407">
        <f>Q5034+1</f>
        <v>202</v>
      </c>
      <c r="R5038" s="200"/>
    </row>
    <row r="5039" spans="3:18" ht="14.6" customHeight="1" x14ac:dyDescent="0.5">
      <c r="C5039" s="408"/>
      <c r="D5039" s="373"/>
      <c r="E5039" s="345"/>
      <c r="F5039" s="197">
        <v>4</v>
      </c>
      <c r="G5039" s="209" t="s">
        <v>605</v>
      </c>
      <c r="H5039" s="373"/>
      <c r="I5039" s="373"/>
      <c r="J5039" s="567"/>
      <c r="K5039" s="373"/>
      <c r="L5039" s="407"/>
      <c r="M5039" s="407"/>
      <c r="N5039" s="566"/>
      <c r="O5039" s="407"/>
      <c r="P5039" s="407"/>
      <c r="Q5039" s="407"/>
      <c r="R5039" s="200"/>
    </row>
    <row r="5040" spans="3:18" ht="14.6" customHeight="1" x14ac:dyDescent="0.5">
      <c r="C5040" s="406" t="str">
        <f t="shared" ref="C5040" si="6616">C5036</f>
        <v>Pre-Flood</v>
      </c>
      <c r="D5040" s="373"/>
      <c r="E5040" s="201">
        <f t="shared" si="6583"/>
        <v>2822</v>
      </c>
      <c r="F5040" s="197">
        <v>1</v>
      </c>
      <c r="G5040" s="203" t="s">
        <v>288</v>
      </c>
      <c r="H5040" s="373"/>
      <c r="I5040" s="373"/>
      <c r="J5040" s="567"/>
      <c r="K5040" s="373"/>
      <c r="L5040" s="408"/>
      <c r="M5040" s="408"/>
      <c r="N5040" s="566"/>
      <c r="O5040" s="408"/>
      <c r="P5040" s="408"/>
      <c r="Q5040" s="408"/>
      <c r="R5040" s="200"/>
    </row>
    <row r="5041" spans="3:18" ht="14.6" customHeight="1" x14ac:dyDescent="0.5">
      <c r="C5041" s="407">
        <f t="shared" ref="C5041" si="6617">C5037-1</f>
        <v>397</v>
      </c>
      <c r="D5041" s="373"/>
      <c r="E5041" s="212" t="str">
        <f t="shared" si="6585"/>
        <v>BC</v>
      </c>
      <c r="F5041" s="197">
        <v>2</v>
      </c>
      <c r="G5041" s="206" t="s">
        <v>604</v>
      </c>
      <c r="H5041" s="373"/>
      <c r="I5041" s="373"/>
      <c r="J5041" s="567"/>
      <c r="K5041" s="373"/>
      <c r="L5041" s="406" t="str">
        <f t="shared" si="6607"/>
        <v>Mahalaleel</v>
      </c>
      <c r="M5041" s="406" t="str">
        <f t="shared" si="6607"/>
        <v>Jared</v>
      </c>
      <c r="N5041" s="566"/>
      <c r="O5041" s="406" t="str">
        <f>O5037</f>
        <v>Methusaleh</v>
      </c>
      <c r="P5041" s="406" t="str">
        <f>P5037</f>
        <v>Lamech</v>
      </c>
      <c r="Q5041" s="406" t="str">
        <f>Q5037</f>
        <v>Noah</v>
      </c>
      <c r="R5041" s="200"/>
    </row>
    <row r="5042" spans="3:18" ht="14.6" customHeight="1" x14ac:dyDescent="0.5">
      <c r="C5042" s="407">
        <f t="shared" ref="C5042" si="6618">C5038+1</f>
        <v>1259</v>
      </c>
      <c r="D5042" s="373"/>
      <c r="E5042" s="212">
        <f t="shared" si="6587"/>
        <v>-2821</v>
      </c>
      <c r="F5042" s="197">
        <v>3</v>
      </c>
      <c r="G5042" s="208" t="s">
        <v>287</v>
      </c>
      <c r="H5042" s="373"/>
      <c r="I5042" s="373"/>
      <c r="J5042" s="567"/>
      <c r="K5042" s="373"/>
      <c r="L5042" s="407">
        <f t="shared" si="6609"/>
        <v>864</v>
      </c>
      <c r="M5042" s="407">
        <f t="shared" si="6609"/>
        <v>799</v>
      </c>
      <c r="N5042" s="566"/>
      <c r="O5042" s="407">
        <f>O5038+1</f>
        <v>572</v>
      </c>
      <c r="P5042" s="407">
        <f>P5038+1</f>
        <v>385</v>
      </c>
      <c r="Q5042" s="407">
        <f>Q5038+1</f>
        <v>203</v>
      </c>
      <c r="R5042" s="200"/>
    </row>
    <row r="5043" spans="3:18" ht="14.6" customHeight="1" x14ac:dyDescent="0.5">
      <c r="C5043" s="408"/>
      <c r="D5043" s="373"/>
      <c r="E5043" s="345"/>
      <c r="F5043" s="197">
        <v>4</v>
      </c>
      <c r="G5043" s="209" t="s">
        <v>605</v>
      </c>
      <c r="H5043" s="373"/>
      <c r="I5043" s="373"/>
      <c r="J5043" s="567"/>
      <c r="K5043" s="373"/>
      <c r="L5043" s="407"/>
      <c r="M5043" s="407"/>
      <c r="N5043" s="566"/>
      <c r="O5043" s="407"/>
      <c r="P5043" s="407"/>
      <c r="Q5043" s="407"/>
      <c r="R5043" s="200"/>
    </row>
    <row r="5044" spans="3:18" ht="14.6" customHeight="1" x14ac:dyDescent="0.5">
      <c r="C5044" s="406" t="str">
        <f t="shared" ref="C5044" si="6619">C5040</f>
        <v>Pre-Flood</v>
      </c>
      <c r="D5044" s="373"/>
      <c r="E5044" s="201">
        <f t="shared" si="6583"/>
        <v>2821</v>
      </c>
      <c r="F5044" s="197">
        <v>1</v>
      </c>
      <c r="G5044" s="203" t="s">
        <v>288</v>
      </c>
      <c r="H5044" s="373"/>
      <c r="I5044" s="373"/>
      <c r="J5044" s="567"/>
      <c r="K5044" s="373"/>
      <c r="L5044" s="408"/>
      <c r="M5044" s="408"/>
      <c r="N5044" s="566"/>
      <c r="O5044" s="408"/>
      <c r="P5044" s="408"/>
      <c r="Q5044" s="408"/>
      <c r="R5044" s="200"/>
    </row>
    <row r="5045" spans="3:18" ht="14.6" customHeight="1" x14ac:dyDescent="0.5">
      <c r="C5045" s="407">
        <f t="shared" ref="C5045" si="6620">C5041-1</f>
        <v>396</v>
      </c>
      <c r="D5045" s="373"/>
      <c r="E5045" s="212" t="str">
        <f t="shared" si="6585"/>
        <v>BC</v>
      </c>
      <c r="F5045" s="197">
        <v>2</v>
      </c>
      <c r="G5045" s="206" t="s">
        <v>604</v>
      </c>
      <c r="H5045" s="373"/>
      <c r="I5045" s="373"/>
      <c r="J5045" s="567"/>
      <c r="K5045" s="373"/>
      <c r="L5045" s="406" t="str">
        <f t="shared" ref="L5045:M5057" si="6621">L5041</f>
        <v>Mahalaleel</v>
      </c>
      <c r="M5045" s="406" t="str">
        <f t="shared" si="6621"/>
        <v>Jared</v>
      </c>
      <c r="N5045" s="566"/>
      <c r="O5045" s="406" t="str">
        <f>O5041</f>
        <v>Methusaleh</v>
      </c>
      <c r="P5045" s="406" t="str">
        <f>P5041</f>
        <v>Lamech</v>
      </c>
      <c r="Q5045" s="406" t="str">
        <f>Q5041</f>
        <v>Noah</v>
      </c>
      <c r="R5045" s="200"/>
    </row>
    <row r="5046" spans="3:18" ht="14.6" customHeight="1" x14ac:dyDescent="0.5">
      <c r="C5046" s="407">
        <f t="shared" ref="C5046" si="6622">C5042+1</f>
        <v>1260</v>
      </c>
      <c r="D5046" s="373"/>
      <c r="E5046" s="212">
        <f t="shared" si="6587"/>
        <v>-2820</v>
      </c>
      <c r="F5046" s="197">
        <v>3</v>
      </c>
      <c r="G5046" s="208" t="s">
        <v>287</v>
      </c>
      <c r="H5046" s="373"/>
      <c r="I5046" s="373"/>
      <c r="J5046" s="567"/>
      <c r="K5046" s="373"/>
      <c r="L5046" s="407">
        <f t="shared" ref="L5046:M5058" si="6623">L5042+1</f>
        <v>865</v>
      </c>
      <c r="M5046" s="407">
        <f t="shared" si="6623"/>
        <v>800</v>
      </c>
      <c r="N5046" s="566"/>
      <c r="O5046" s="407">
        <f>O5042+1</f>
        <v>573</v>
      </c>
      <c r="P5046" s="407">
        <f>P5042+1</f>
        <v>386</v>
      </c>
      <c r="Q5046" s="407">
        <f>Q5042+1</f>
        <v>204</v>
      </c>
      <c r="R5046" s="200"/>
    </row>
    <row r="5047" spans="3:18" ht="14.6" customHeight="1" x14ac:dyDescent="0.5">
      <c r="C5047" s="408"/>
      <c r="D5047" s="373"/>
      <c r="E5047" s="345"/>
      <c r="F5047" s="197">
        <v>4</v>
      </c>
      <c r="G5047" s="209" t="s">
        <v>605</v>
      </c>
      <c r="H5047" s="373"/>
      <c r="I5047" s="373"/>
      <c r="J5047" s="567"/>
      <c r="K5047" s="373"/>
      <c r="L5047" s="407"/>
      <c r="M5047" s="407"/>
      <c r="N5047" s="566"/>
      <c r="O5047" s="407"/>
      <c r="P5047" s="407"/>
      <c r="Q5047" s="407"/>
      <c r="R5047" s="200"/>
    </row>
    <row r="5048" spans="3:18" ht="14.6" customHeight="1" x14ac:dyDescent="0.5">
      <c r="C5048" s="406" t="str">
        <f t="shared" ref="C5048" si="6624">C5044</f>
        <v>Pre-Flood</v>
      </c>
      <c r="D5048" s="373"/>
      <c r="E5048" s="201">
        <f t="shared" si="6583"/>
        <v>2820</v>
      </c>
      <c r="F5048" s="197">
        <v>1</v>
      </c>
      <c r="G5048" s="203" t="s">
        <v>288</v>
      </c>
      <c r="H5048" s="373"/>
      <c r="I5048" s="373"/>
      <c r="J5048" s="567"/>
      <c r="K5048" s="373"/>
      <c r="L5048" s="408"/>
      <c r="M5048" s="408"/>
      <c r="N5048" s="566"/>
      <c r="O5048" s="408"/>
      <c r="P5048" s="408"/>
      <c r="Q5048" s="408"/>
      <c r="R5048" s="200"/>
    </row>
    <row r="5049" spans="3:18" ht="14.6" customHeight="1" x14ac:dyDescent="0.5">
      <c r="C5049" s="407">
        <f t="shared" ref="C5049" si="6625">C5045-1</f>
        <v>395</v>
      </c>
      <c r="D5049" s="373"/>
      <c r="E5049" s="212" t="str">
        <f t="shared" si="6585"/>
        <v>BC</v>
      </c>
      <c r="F5049" s="197">
        <v>2</v>
      </c>
      <c r="G5049" s="206" t="s">
        <v>604</v>
      </c>
      <c r="H5049" s="373"/>
      <c r="I5049" s="373"/>
      <c r="J5049" s="567"/>
      <c r="K5049" s="373"/>
      <c r="L5049" s="406" t="str">
        <f t="shared" si="6621"/>
        <v>Mahalaleel</v>
      </c>
      <c r="M5049" s="406" t="str">
        <f t="shared" si="6621"/>
        <v>Jared</v>
      </c>
      <c r="N5049" s="566"/>
      <c r="O5049" s="406" t="str">
        <f>O5045</f>
        <v>Methusaleh</v>
      </c>
      <c r="P5049" s="406" t="str">
        <f>P5045</f>
        <v>Lamech</v>
      </c>
      <c r="Q5049" s="406" t="str">
        <f>Q5045</f>
        <v>Noah</v>
      </c>
      <c r="R5049" s="200"/>
    </row>
    <row r="5050" spans="3:18" ht="14.6" customHeight="1" x14ac:dyDescent="0.5">
      <c r="C5050" s="407">
        <f t="shared" ref="C5050" si="6626">C5046+1</f>
        <v>1261</v>
      </c>
      <c r="D5050" s="373"/>
      <c r="E5050" s="212">
        <f t="shared" si="6587"/>
        <v>-2819</v>
      </c>
      <c r="F5050" s="197">
        <v>3</v>
      </c>
      <c r="G5050" s="208" t="s">
        <v>287</v>
      </c>
      <c r="H5050" s="373"/>
      <c r="I5050" s="373"/>
      <c r="J5050" s="567"/>
      <c r="K5050" s="373"/>
      <c r="L5050" s="407">
        <f t="shared" si="6623"/>
        <v>866</v>
      </c>
      <c r="M5050" s="407">
        <f t="shared" si="6623"/>
        <v>801</v>
      </c>
      <c r="N5050" s="566"/>
      <c r="O5050" s="407">
        <f>O5046+1</f>
        <v>574</v>
      </c>
      <c r="P5050" s="407">
        <f>P5046+1</f>
        <v>387</v>
      </c>
      <c r="Q5050" s="407">
        <f>Q5046+1</f>
        <v>205</v>
      </c>
      <c r="R5050" s="200"/>
    </row>
    <row r="5051" spans="3:18" ht="14.6" customHeight="1" x14ac:dyDescent="0.5">
      <c r="C5051" s="408"/>
      <c r="D5051" s="373"/>
      <c r="E5051" s="345"/>
      <c r="F5051" s="197">
        <v>4</v>
      </c>
      <c r="G5051" s="209" t="s">
        <v>605</v>
      </c>
      <c r="H5051" s="373"/>
      <c r="I5051" s="373"/>
      <c r="J5051" s="567"/>
      <c r="K5051" s="373"/>
      <c r="L5051" s="407"/>
      <c r="M5051" s="407"/>
      <c r="N5051" s="566"/>
      <c r="O5051" s="407"/>
      <c r="P5051" s="407"/>
      <c r="Q5051" s="407"/>
      <c r="R5051" s="200"/>
    </row>
    <row r="5052" spans="3:18" ht="14.6" customHeight="1" x14ac:dyDescent="0.5">
      <c r="C5052" s="406" t="str">
        <f t="shared" ref="C5052" si="6627">C5048</f>
        <v>Pre-Flood</v>
      </c>
      <c r="D5052" s="373"/>
      <c r="E5052" s="201">
        <f t="shared" si="6583"/>
        <v>2819</v>
      </c>
      <c r="F5052" s="197">
        <v>1</v>
      </c>
      <c r="G5052" s="203" t="s">
        <v>288</v>
      </c>
      <c r="H5052" s="373"/>
      <c r="I5052" s="373"/>
      <c r="J5052" s="567"/>
      <c r="K5052" s="373"/>
      <c r="L5052" s="408"/>
      <c r="M5052" s="408"/>
      <c r="N5052" s="566"/>
      <c r="O5052" s="408"/>
      <c r="P5052" s="408"/>
      <c r="Q5052" s="408"/>
      <c r="R5052" s="200"/>
    </row>
    <row r="5053" spans="3:18" ht="14.6" customHeight="1" x14ac:dyDescent="0.5">
      <c r="C5053" s="407">
        <f t="shared" ref="C5053" si="6628">C5049-1</f>
        <v>394</v>
      </c>
      <c r="D5053" s="373"/>
      <c r="E5053" s="212" t="str">
        <f t="shared" si="6585"/>
        <v>BC</v>
      </c>
      <c r="F5053" s="197">
        <v>2</v>
      </c>
      <c r="G5053" s="206" t="s">
        <v>604</v>
      </c>
      <c r="H5053" s="373"/>
      <c r="I5053" s="373"/>
      <c r="J5053" s="567"/>
      <c r="K5053" s="373"/>
      <c r="L5053" s="406" t="str">
        <f t="shared" si="6621"/>
        <v>Mahalaleel</v>
      </c>
      <c r="M5053" s="406" t="str">
        <f t="shared" si="6621"/>
        <v>Jared</v>
      </c>
      <c r="N5053" s="566"/>
      <c r="O5053" s="406" t="str">
        <f>O5049</f>
        <v>Methusaleh</v>
      </c>
      <c r="P5053" s="406" t="str">
        <f>P5049</f>
        <v>Lamech</v>
      </c>
      <c r="Q5053" s="406" t="str">
        <f>Q5049</f>
        <v>Noah</v>
      </c>
      <c r="R5053" s="200"/>
    </row>
    <row r="5054" spans="3:18" ht="14.6" customHeight="1" x14ac:dyDescent="0.5">
      <c r="C5054" s="407">
        <f t="shared" ref="C5054" si="6629">C5050+1</f>
        <v>1262</v>
      </c>
      <c r="D5054" s="373"/>
      <c r="E5054" s="212">
        <f t="shared" si="6587"/>
        <v>-2818</v>
      </c>
      <c r="F5054" s="197">
        <v>3</v>
      </c>
      <c r="G5054" s="208" t="s">
        <v>287</v>
      </c>
      <c r="H5054" s="373"/>
      <c r="I5054" s="373"/>
      <c r="J5054" s="567"/>
      <c r="K5054" s="373"/>
      <c r="L5054" s="407">
        <f t="shared" si="6623"/>
        <v>867</v>
      </c>
      <c r="M5054" s="407">
        <f t="shared" si="6623"/>
        <v>802</v>
      </c>
      <c r="N5054" s="566"/>
      <c r="O5054" s="407">
        <f>O5050+1</f>
        <v>575</v>
      </c>
      <c r="P5054" s="407">
        <f>P5050+1</f>
        <v>388</v>
      </c>
      <c r="Q5054" s="407">
        <f>Q5050+1</f>
        <v>206</v>
      </c>
      <c r="R5054" s="200"/>
    </row>
    <row r="5055" spans="3:18" ht="14.6" customHeight="1" x14ac:dyDescent="0.5">
      <c r="C5055" s="408"/>
      <c r="D5055" s="373"/>
      <c r="E5055" s="345"/>
      <c r="F5055" s="197">
        <v>4</v>
      </c>
      <c r="G5055" s="209" t="s">
        <v>605</v>
      </c>
      <c r="H5055" s="373"/>
      <c r="I5055" s="373"/>
      <c r="J5055" s="567"/>
      <c r="K5055" s="373"/>
      <c r="L5055" s="407"/>
      <c r="M5055" s="407"/>
      <c r="N5055" s="566"/>
      <c r="O5055" s="407"/>
      <c r="P5055" s="407"/>
      <c r="Q5055" s="407"/>
      <c r="R5055" s="200"/>
    </row>
    <row r="5056" spans="3:18" ht="14.6" customHeight="1" x14ac:dyDescent="0.5">
      <c r="C5056" s="406" t="str">
        <f t="shared" ref="C5056" si="6630">C5052</f>
        <v>Pre-Flood</v>
      </c>
      <c r="D5056" s="373"/>
      <c r="E5056" s="201">
        <f t="shared" si="6583"/>
        <v>2818</v>
      </c>
      <c r="F5056" s="197">
        <v>1</v>
      </c>
      <c r="G5056" s="203" t="s">
        <v>288</v>
      </c>
      <c r="H5056" s="373"/>
      <c r="I5056" s="373"/>
      <c r="J5056" s="567"/>
      <c r="K5056" s="373"/>
      <c r="L5056" s="408"/>
      <c r="M5056" s="408"/>
      <c r="N5056" s="566"/>
      <c r="O5056" s="408"/>
      <c r="P5056" s="408"/>
      <c r="Q5056" s="408"/>
      <c r="R5056" s="200"/>
    </row>
    <row r="5057" spans="3:18" ht="14.6" customHeight="1" x14ac:dyDescent="0.5">
      <c r="C5057" s="407">
        <f t="shared" ref="C5057" si="6631">C5053-1</f>
        <v>393</v>
      </c>
      <c r="D5057" s="373"/>
      <c r="E5057" s="212" t="str">
        <f t="shared" si="6585"/>
        <v>BC</v>
      </c>
      <c r="F5057" s="197">
        <v>2</v>
      </c>
      <c r="G5057" s="206" t="s">
        <v>604</v>
      </c>
      <c r="H5057" s="373"/>
      <c r="I5057" s="373"/>
      <c r="J5057" s="567"/>
      <c r="K5057" s="373"/>
      <c r="L5057" s="406" t="str">
        <f t="shared" si="6621"/>
        <v>Mahalaleel</v>
      </c>
      <c r="M5057" s="406" t="str">
        <f t="shared" si="6621"/>
        <v>Jared</v>
      </c>
      <c r="N5057" s="566"/>
      <c r="O5057" s="406" t="str">
        <f>O5053</f>
        <v>Methusaleh</v>
      </c>
      <c r="P5057" s="406" t="str">
        <f>P5053</f>
        <v>Lamech</v>
      </c>
      <c r="Q5057" s="406" t="str">
        <f>Q5053</f>
        <v>Noah</v>
      </c>
      <c r="R5057" s="200"/>
    </row>
    <row r="5058" spans="3:18" ht="14.6" customHeight="1" x14ac:dyDescent="0.5">
      <c r="C5058" s="407">
        <f t="shared" ref="C5058" si="6632">C5054+1</f>
        <v>1263</v>
      </c>
      <c r="D5058" s="373"/>
      <c r="E5058" s="212">
        <f t="shared" si="6587"/>
        <v>-2817</v>
      </c>
      <c r="F5058" s="197">
        <v>3</v>
      </c>
      <c r="G5058" s="208" t="s">
        <v>287</v>
      </c>
      <c r="H5058" s="373"/>
      <c r="I5058" s="373"/>
      <c r="J5058" s="567"/>
      <c r="K5058" s="373"/>
      <c r="L5058" s="407">
        <f t="shared" si="6623"/>
        <v>868</v>
      </c>
      <c r="M5058" s="407">
        <f t="shared" si="6623"/>
        <v>803</v>
      </c>
      <c r="N5058" s="566"/>
      <c r="O5058" s="407">
        <f>O5054+1</f>
        <v>576</v>
      </c>
      <c r="P5058" s="407">
        <f>P5054+1</f>
        <v>389</v>
      </c>
      <c r="Q5058" s="407">
        <f>Q5054+1</f>
        <v>207</v>
      </c>
      <c r="R5058" s="200"/>
    </row>
    <row r="5059" spans="3:18" ht="14.6" customHeight="1" x14ac:dyDescent="0.5">
      <c r="C5059" s="408"/>
      <c r="D5059" s="373"/>
      <c r="E5059" s="345"/>
      <c r="F5059" s="197">
        <v>4</v>
      </c>
      <c r="G5059" s="209" t="s">
        <v>605</v>
      </c>
      <c r="H5059" s="373"/>
      <c r="I5059" s="373"/>
      <c r="J5059" s="567"/>
      <c r="K5059" s="373"/>
      <c r="L5059" s="407"/>
      <c r="M5059" s="407"/>
      <c r="N5059" s="566"/>
      <c r="O5059" s="407"/>
      <c r="P5059" s="407"/>
      <c r="Q5059" s="407"/>
      <c r="R5059" s="200"/>
    </row>
    <row r="5060" spans="3:18" ht="14.6" customHeight="1" x14ac:dyDescent="0.5">
      <c r="C5060" s="406" t="str">
        <f t="shared" ref="C5060" si="6633">C5056</f>
        <v>Pre-Flood</v>
      </c>
      <c r="D5060" s="373"/>
      <c r="E5060" s="201">
        <f t="shared" si="6583"/>
        <v>2817</v>
      </c>
      <c r="F5060" s="197">
        <v>1</v>
      </c>
      <c r="G5060" s="203" t="s">
        <v>288</v>
      </c>
      <c r="H5060" s="373"/>
      <c r="I5060" s="373"/>
      <c r="J5060" s="567"/>
      <c r="K5060" s="373"/>
      <c r="L5060" s="408"/>
      <c r="M5060" s="408"/>
      <c r="N5060" s="566"/>
      <c r="O5060" s="408"/>
      <c r="P5060" s="408"/>
      <c r="Q5060" s="408"/>
      <c r="R5060" s="200"/>
    </row>
    <row r="5061" spans="3:18" ht="14.6" customHeight="1" x14ac:dyDescent="0.5">
      <c r="C5061" s="407">
        <f t="shared" ref="C5061" si="6634">C5057-1</f>
        <v>392</v>
      </c>
      <c r="D5061" s="373"/>
      <c r="E5061" s="212" t="str">
        <f t="shared" si="6585"/>
        <v>BC</v>
      </c>
      <c r="F5061" s="197">
        <v>2</v>
      </c>
      <c r="G5061" s="206" t="s">
        <v>604</v>
      </c>
      <c r="H5061" s="373"/>
      <c r="I5061" s="373"/>
      <c r="J5061" s="567"/>
      <c r="K5061" s="373"/>
      <c r="L5061" s="406" t="str">
        <f t="shared" ref="L5061:M5073" si="6635">L5057</f>
        <v>Mahalaleel</v>
      </c>
      <c r="M5061" s="406" t="str">
        <f t="shared" si="6635"/>
        <v>Jared</v>
      </c>
      <c r="N5061" s="566"/>
      <c r="O5061" s="406" t="str">
        <f>O5057</f>
        <v>Methusaleh</v>
      </c>
      <c r="P5061" s="406" t="str">
        <f>P5057</f>
        <v>Lamech</v>
      </c>
      <c r="Q5061" s="406" t="str">
        <f>Q5057</f>
        <v>Noah</v>
      </c>
      <c r="R5061" s="200"/>
    </row>
    <row r="5062" spans="3:18" ht="14.6" customHeight="1" x14ac:dyDescent="0.5">
      <c r="C5062" s="407">
        <f t="shared" ref="C5062" si="6636">C5058+1</f>
        <v>1264</v>
      </c>
      <c r="D5062" s="373"/>
      <c r="E5062" s="212">
        <f t="shared" si="6587"/>
        <v>-2816</v>
      </c>
      <c r="F5062" s="197">
        <v>3</v>
      </c>
      <c r="G5062" s="208" t="s">
        <v>287</v>
      </c>
      <c r="H5062" s="373"/>
      <c r="I5062" s="373"/>
      <c r="J5062" s="567"/>
      <c r="K5062" s="373"/>
      <c r="L5062" s="407">
        <f t="shared" ref="L5062:M5074" si="6637">L5058+1</f>
        <v>869</v>
      </c>
      <c r="M5062" s="407">
        <f t="shared" si="6637"/>
        <v>804</v>
      </c>
      <c r="N5062" s="566"/>
      <c r="O5062" s="407">
        <f>O5058+1</f>
        <v>577</v>
      </c>
      <c r="P5062" s="407">
        <f>P5058+1</f>
        <v>390</v>
      </c>
      <c r="Q5062" s="407">
        <f>Q5058+1</f>
        <v>208</v>
      </c>
      <c r="R5062" s="200"/>
    </row>
    <row r="5063" spans="3:18" ht="14.6" customHeight="1" x14ac:dyDescent="0.5">
      <c r="C5063" s="408"/>
      <c r="D5063" s="373"/>
      <c r="E5063" s="345"/>
      <c r="F5063" s="197">
        <v>4</v>
      </c>
      <c r="G5063" s="209" t="s">
        <v>605</v>
      </c>
      <c r="H5063" s="373"/>
      <c r="I5063" s="373"/>
      <c r="J5063" s="567"/>
      <c r="K5063" s="373"/>
      <c r="L5063" s="407"/>
      <c r="M5063" s="407"/>
      <c r="N5063" s="566"/>
      <c r="O5063" s="407"/>
      <c r="P5063" s="407"/>
      <c r="Q5063" s="407"/>
      <c r="R5063" s="200"/>
    </row>
    <row r="5064" spans="3:18" ht="14.6" customHeight="1" x14ac:dyDescent="0.5">
      <c r="C5064" s="406" t="str">
        <f t="shared" ref="C5064" si="6638">C5060</f>
        <v>Pre-Flood</v>
      </c>
      <c r="D5064" s="373"/>
      <c r="E5064" s="201">
        <f t="shared" si="6583"/>
        <v>2816</v>
      </c>
      <c r="F5064" s="197">
        <v>1</v>
      </c>
      <c r="G5064" s="203" t="s">
        <v>288</v>
      </c>
      <c r="H5064" s="373"/>
      <c r="I5064" s="373"/>
      <c r="J5064" s="567"/>
      <c r="K5064" s="373"/>
      <c r="L5064" s="408"/>
      <c r="M5064" s="408"/>
      <c r="N5064" s="566"/>
      <c r="O5064" s="408"/>
      <c r="P5064" s="408"/>
      <c r="Q5064" s="408"/>
      <c r="R5064" s="200"/>
    </row>
    <row r="5065" spans="3:18" ht="14.6" customHeight="1" x14ac:dyDescent="0.5">
      <c r="C5065" s="407">
        <f t="shared" ref="C5065" si="6639">C5061-1</f>
        <v>391</v>
      </c>
      <c r="D5065" s="373"/>
      <c r="E5065" s="212" t="str">
        <f t="shared" si="6585"/>
        <v>BC</v>
      </c>
      <c r="F5065" s="197">
        <v>2</v>
      </c>
      <c r="G5065" s="206" t="s">
        <v>604</v>
      </c>
      <c r="H5065" s="373"/>
      <c r="I5065" s="373"/>
      <c r="J5065" s="567"/>
      <c r="K5065" s="373"/>
      <c r="L5065" s="406" t="str">
        <f t="shared" si="6635"/>
        <v>Mahalaleel</v>
      </c>
      <c r="M5065" s="406" t="str">
        <f t="shared" si="6635"/>
        <v>Jared</v>
      </c>
      <c r="N5065" s="566"/>
      <c r="O5065" s="406" t="str">
        <f>O5061</f>
        <v>Methusaleh</v>
      </c>
      <c r="P5065" s="406" t="str">
        <f>P5061</f>
        <v>Lamech</v>
      </c>
      <c r="Q5065" s="406" t="str">
        <f>Q5061</f>
        <v>Noah</v>
      </c>
      <c r="R5065" s="200"/>
    </row>
    <row r="5066" spans="3:18" ht="14.6" customHeight="1" x14ac:dyDescent="0.5">
      <c r="C5066" s="407">
        <f t="shared" ref="C5066" si="6640">C5062+1</f>
        <v>1265</v>
      </c>
      <c r="D5066" s="373"/>
      <c r="E5066" s="212">
        <f t="shared" si="6587"/>
        <v>-2815</v>
      </c>
      <c r="F5066" s="197">
        <v>3</v>
      </c>
      <c r="G5066" s="208" t="s">
        <v>287</v>
      </c>
      <c r="H5066" s="373"/>
      <c r="I5066" s="373"/>
      <c r="J5066" s="567"/>
      <c r="K5066" s="373"/>
      <c r="L5066" s="407">
        <f t="shared" si="6637"/>
        <v>870</v>
      </c>
      <c r="M5066" s="407">
        <f t="shared" si="6637"/>
        <v>805</v>
      </c>
      <c r="N5066" s="566"/>
      <c r="O5066" s="407">
        <f>O5062+1</f>
        <v>578</v>
      </c>
      <c r="P5066" s="407">
        <f>P5062+1</f>
        <v>391</v>
      </c>
      <c r="Q5066" s="407">
        <f>Q5062+1</f>
        <v>209</v>
      </c>
      <c r="R5066" s="200"/>
    </row>
    <row r="5067" spans="3:18" ht="14.6" customHeight="1" x14ac:dyDescent="0.5">
      <c r="C5067" s="408"/>
      <c r="D5067" s="373"/>
      <c r="E5067" s="345"/>
      <c r="F5067" s="197">
        <v>4</v>
      </c>
      <c r="G5067" s="209" t="s">
        <v>605</v>
      </c>
      <c r="H5067" s="373"/>
      <c r="I5067" s="373"/>
      <c r="J5067" s="567"/>
      <c r="K5067" s="373"/>
      <c r="L5067" s="407"/>
      <c r="M5067" s="407"/>
      <c r="N5067" s="566"/>
      <c r="O5067" s="407"/>
      <c r="P5067" s="407"/>
      <c r="Q5067" s="407"/>
      <c r="R5067" s="200"/>
    </row>
    <row r="5068" spans="3:18" ht="14.6" customHeight="1" x14ac:dyDescent="0.5">
      <c r="C5068" s="406" t="str">
        <f t="shared" ref="C5068" si="6641">C5064</f>
        <v>Pre-Flood</v>
      </c>
      <c r="D5068" s="373"/>
      <c r="E5068" s="201">
        <f t="shared" ref="E5068:E5128" si="6642">E5064-1</f>
        <v>2815</v>
      </c>
      <c r="F5068" s="197">
        <v>1</v>
      </c>
      <c r="G5068" s="203" t="s">
        <v>288</v>
      </c>
      <c r="H5068" s="373"/>
      <c r="I5068" s="373"/>
      <c r="J5068" s="567"/>
      <c r="K5068" s="373"/>
      <c r="L5068" s="408"/>
      <c r="M5068" s="408"/>
      <c r="N5068" s="566"/>
      <c r="O5068" s="408"/>
      <c r="P5068" s="408"/>
      <c r="Q5068" s="408"/>
      <c r="R5068" s="200"/>
    </row>
    <row r="5069" spans="3:18" ht="14.6" customHeight="1" x14ac:dyDescent="0.5">
      <c r="C5069" s="407">
        <f t="shared" ref="C5069" si="6643">C5065-1</f>
        <v>390</v>
      </c>
      <c r="D5069" s="373"/>
      <c r="E5069" s="212" t="str">
        <f t="shared" ref="E5069:E5129" si="6644">E5065</f>
        <v>BC</v>
      </c>
      <c r="F5069" s="197">
        <v>2</v>
      </c>
      <c r="G5069" s="206" t="s">
        <v>604</v>
      </c>
      <c r="H5069" s="373"/>
      <c r="I5069" s="373"/>
      <c r="J5069" s="567"/>
      <c r="K5069" s="373"/>
      <c r="L5069" s="406" t="str">
        <f t="shared" si="6635"/>
        <v>Mahalaleel</v>
      </c>
      <c r="M5069" s="406" t="str">
        <f t="shared" si="6635"/>
        <v>Jared</v>
      </c>
      <c r="N5069" s="566"/>
      <c r="O5069" s="406" t="str">
        <f>O5065</f>
        <v>Methusaleh</v>
      </c>
      <c r="P5069" s="406" t="str">
        <f>P5065</f>
        <v>Lamech</v>
      </c>
      <c r="Q5069" s="406" t="str">
        <f>Q5065</f>
        <v>Noah</v>
      </c>
      <c r="R5069" s="200"/>
    </row>
    <row r="5070" spans="3:18" ht="14.6" customHeight="1" x14ac:dyDescent="0.5">
      <c r="C5070" s="407">
        <f t="shared" ref="C5070" si="6645">C5066+1</f>
        <v>1266</v>
      </c>
      <c r="D5070" s="373"/>
      <c r="E5070" s="212">
        <f t="shared" ref="E5070:E5130" si="6646">-E5068+1</f>
        <v>-2814</v>
      </c>
      <c r="F5070" s="197">
        <v>3</v>
      </c>
      <c r="G5070" s="208" t="s">
        <v>287</v>
      </c>
      <c r="H5070" s="373"/>
      <c r="I5070" s="373"/>
      <c r="J5070" s="567"/>
      <c r="K5070" s="373"/>
      <c r="L5070" s="407">
        <f t="shared" si="6637"/>
        <v>871</v>
      </c>
      <c r="M5070" s="407">
        <f t="shared" si="6637"/>
        <v>806</v>
      </c>
      <c r="N5070" s="566"/>
      <c r="O5070" s="407">
        <f>O5066+1</f>
        <v>579</v>
      </c>
      <c r="P5070" s="407">
        <f>P5066+1</f>
        <v>392</v>
      </c>
      <c r="Q5070" s="407">
        <f>Q5066+1</f>
        <v>210</v>
      </c>
      <c r="R5070" s="200"/>
    </row>
    <row r="5071" spans="3:18" ht="14.6" customHeight="1" x14ac:dyDescent="0.5">
      <c r="C5071" s="408"/>
      <c r="D5071" s="373"/>
      <c r="E5071" s="345"/>
      <c r="F5071" s="197">
        <v>4</v>
      </c>
      <c r="G5071" s="209" t="s">
        <v>605</v>
      </c>
      <c r="H5071" s="373"/>
      <c r="I5071" s="373"/>
      <c r="J5071" s="567"/>
      <c r="K5071" s="373"/>
      <c r="L5071" s="407"/>
      <c r="M5071" s="407"/>
      <c r="N5071" s="566"/>
      <c r="O5071" s="407"/>
      <c r="P5071" s="407"/>
      <c r="Q5071" s="407"/>
      <c r="R5071" s="200"/>
    </row>
    <row r="5072" spans="3:18" ht="14.6" customHeight="1" x14ac:dyDescent="0.5">
      <c r="C5072" s="406" t="str">
        <f t="shared" ref="C5072" si="6647">C5068</f>
        <v>Pre-Flood</v>
      </c>
      <c r="D5072" s="373"/>
      <c r="E5072" s="201">
        <f t="shared" si="6642"/>
        <v>2814</v>
      </c>
      <c r="F5072" s="197">
        <v>1</v>
      </c>
      <c r="G5072" s="203" t="s">
        <v>288</v>
      </c>
      <c r="H5072" s="373"/>
      <c r="I5072" s="373"/>
      <c r="J5072" s="567"/>
      <c r="K5072" s="373"/>
      <c r="L5072" s="408"/>
      <c r="M5072" s="408"/>
      <c r="N5072" s="566"/>
      <c r="O5072" s="408"/>
      <c r="P5072" s="408"/>
      <c r="Q5072" s="408"/>
      <c r="R5072" s="200"/>
    </row>
    <row r="5073" spans="3:18" ht="14.6" customHeight="1" x14ac:dyDescent="0.5">
      <c r="C5073" s="407">
        <f t="shared" ref="C5073" si="6648">C5069-1</f>
        <v>389</v>
      </c>
      <c r="D5073" s="373"/>
      <c r="E5073" s="212" t="str">
        <f t="shared" si="6644"/>
        <v>BC</v>
      </c>
      <c r="F5073" s="197">
        <v>2</v>
      </c>
      <c r="G5073" s="206" t="s">
        <v>604</v>
      </c>
      <c r="H5073" s="373"/>
      <c r="I5073" s="373"/>
      <c r="J5073" s="567"/>
      <c r="K5073" s="373"/>
      <c r="L5073" s="406" t="str">
        <f t="shared" si="6635"/>
        <v>Mahalaleel</v>
      </c>
      <c r="M5073" s="406" t="str">
        <f t="shared" si="6635"/>
        <v>Jared</v>
      </c>
      <c r="N5073" s="566"/>
      <c r="O5073" s="406" t="str">
        <f>O5069</f>
        <v>Methusaleh</v>
      </c>
      <c r="P5073" s="406" t="str">
        <f>P5069</f>
        <v>Lamech</v>
      </c>
      <c r="Q5073" s="406" t="str">
        <f>Q5069</f>
        <v>Noah</v>
      </c>
      <c r="R5073" s="200"/>
    </row>
    <row r="5074" spans="3:18" ht="14.6" customHeight="1" x14ac:dyDescent="0.5">
      <c r="C5074" s="407">
        <f t="shared" ref="C5074" si="6649">C5070+1</f>
        <v>1267</v>
      </c>
      <c r="D5074" s="373"/>
      <c r="E5074" s="212">
        <f t="shared" si="6646"/>
        <v>-2813</v>
      </c>
      <c r="F5074" s="197">
        <v>3</v>
      </c>
      <c r="G5074" s="208" t="s">
        <v>287</v>
      </c>
      <c r="H5074" s="373"/>
      <c r="I5074" s="373"/>
      <c r="J5074" s="567"/>
      <c r="K5074" s="373"/>
      <c r="L5074" s="407">
        <f t="shared" si="6637"/>
        <v>872</v>
      </c>
      <c r="M5074" s="407">
        <f t="shared" si="6637"/>
        <v>807</v>
      </c>
      <c r="N5074" s="566"/>
      <c r="O5074" s="407">
        <f>O5070+1</f>
        <v>580</v>
      </c>
      <c r="P5074" s="407">
        <f>P5070+1</f>
        <v>393</v>
      </c>
      <c r="Q5074" s="407">
        <f>Q5070+1</f>
        <v>211</v>
      </c>
      <c r="R5074" s="200"/>
    </row>
    <row r="5075" spans="3:18" ht="14.6" customHeight="1" x14ac:dyDescent="0.5">
      <c r="C5075" s="408"/>
      <c r="D5075" s="373"/>
      <c r="E5075" s="345"/>
      <c r="F5075" s="197">
        <v>4</v>
      </c>
      <c r="G5075" s="209" t="s">
        <v>605</v>
      </c>
      <c r="H5075" s="373"/>
      <c r="I5075" s="373"/>
      <c r="J5075" s="567"/>
      <c r="K5075" s="373"/>
      <c r="L5075" s="407"/>
      <c r="M5075" s="407"/>
      <c r="N5075" s="566"/>
      <c r="O5075" s="407"/>
      <c r="P5075" s="407"/>
      <c r="Q5075" s="407"/>
      <c r="R5075" s="200"/>
    </row>
    <row r="5076" spans="3:18" ht="14.6" customHeight="1" x14ac:dyDescent="0.5">
      <c r="C5076" s="406" t="str">
        <f t="shared" ref="C5076" si="6650">C5072</f>
        <v>Pre-Flood</v>
      </c>
      <c r="D5076" s="373"/>
      <c r="E5076" s="201">
        <f t="shared" si="6642"/>
        <v>2813</v>
      </c>
      <c r="F5076" s="197">
        <v>1</v>
      </c>
      <c r="G5076" s="203" t="s">
        <v>288</v>
      </c>
      <c r="H5076" s="373"/>
      <c r="I5076" s="373"/>
      <c r="J5076" s="567"/>
      <c r="K5076" s="373"/>
      <c r="L5076" s="408"/>
      <c r="M5076" s="408"/>
      <c r="N5076" s="566"/>
      <c r="O5076" s="408"/>
      <c r="P5076" s="408"/>
      <c r="Q5076" s="408"/>
      <c r="R5076" s="200"/>
    </row>
    <row r="5077" spans="3:18" ht="14.6" customHeight="1" x14ac:dyDescent="0.5">
      <c r="C5077" s="407">
        <f t="shared" ref="C5077" si="6651">C5073-1</f>
        <v>388</v>
      </c>
      <c r="D5077" s="373"/>
      <c r="E5077" s="212" t="str">
        <f t="shared" si="6644"/>
        <v>BC</v>
      </c>
      <c r="F5077" s="197">
        <v>2</v>
      </c>
      <c r="G5077" s="206" t="s">
        <v>604</v>
      </c>
      <c r="H5077" s="373"/>
      <c r="I5077" s="373"/>
      <c r="J5077" s="567"/>
      <c r="K5077" s="373"/>
      <c r="L5077" s="406" t="str">
        <f t="shared" ref="L5077:M5089" si="6652">L5073</f>
        <v>Mahalaleel</v>
      </c>
      <c r="M5077" s="406" t="str">
        <f t="shared" si="6652"/>
        <v>Jared</v>
      </c>
      <c r="N5077" s="566"/>
      <c r="O5077" s="406" t="str">
        <f>O5073</f>
        <v>Methusaleh</v>
      </c>
      <c r="P5077" s="406" t="str">
        <f>P5073</f>
        <v>Lamech</v>
      </c>
      <c r="Q5077" s="406" t="str">
        <f>Q5073</f>
        <v>Noah</v>
      </c>
      <c r="R5077" s="200"/>
    </row>
    <row r="5078" spans="3:18" ht="14.6" customHeight="1" x14ac:dyDescent="0.5">
      <c r="C5078" s="407">
        <f t="shared" ref="C5078" si="6653">C5074+1</f>
        <v>1268</v>
      </c>
      <c r="D5078" s="373"/>
      <c r="E5078" s="212">
        <f t="shared" si="6646"/>
        <v>-2812</v>
      </c>
      <c r="F5078" s="197">
        <v>3</v>
      </c>
      <c r="G5078" s="208" t="s">
        <v>287</v>
      </c>
      <c r="H5078" s="373"/>
      <c r="I5078" s="373"/>
      <c r="J5078" s="567"/>
      <c r="K5078" s="373"/>
      <c r="L5078" s="407">
        <f t="shared" ref="L5078:M5090" si="6654">L5074+1</f>
        <v>873</v>
      </c>
      <c r="M5078" s="407">
        <f t="shared" si="6654"/>
        <v>808</v>
      </c>
      <c r="N5078" s="566"/>
      <c r="O5078" s="407">
        <f>O5074+1</f>
        <v>581</v>
      </c>
      <c r="P5078" s="407">
        <f>P5074+1</f>
        <v>394</v>
      </c>
      <c r="Q5078" s="407">
        <f>Q5074+1</f>
        <v>212</v>
      </c>
      <c r="R5078" s="200"/>
    </row>
    <row r="5079" spans="3:18" ht="14.6" customHeight="1" x14ac:dyDescent="0.5">
      <c r="C5079" s="408"/>
      <c r="D5079" s="373"/>
      <c r="E5079" s="345"/>
      <c r="F5079" s="197">
        <v>4</v>
      </c>
      <c r="G5079" s="209" t="s">
        <v>605</v>
      </c>
      <c r="H5079" s="373"/>
      <c r="I5079" s="373"/>
      <c r="J5079" s="567"/>
      <c r="K5079" s="373"/>
      <c r="L5079" s="407"/>
      <c r="M5079" s="407"/>
      <c r="N5079" s="566"/>
      <c r="O5079" s="407"/>
      <c r="P5079" s="407"/>
      <c r="Q5079" s="407"/>
      <c r="R5079" s="200"/>
    </row>
    <row r="5080" spans="3:18" ht="14.6" customHeight="1" x14ac:dyDescent="0.5">
      <c r="C5080" s="406" t="str">
        <f t="shared" ref="C5080" si="6655">C5076</f>
        <v>Pre-Flood</v>
      </c>
      <c r="D5080" s="373"/>
      <c r="E5080" s="201">
        <f t="shared" si="6642"/>
        <v>2812</v>
      </c>
      <c r="F5080" s="197">
        <v>1</v>
      </c>
      <c r="G5080" s="203" t="s">
        <v>288</v>
      </c>
      <c r="H5080" s="373"/>
      <c r="I5080" s="373"/>
      <c r="J5080" s="567"/>
      <c r="K5080" s="373"/>
      <c r="L5080" s="408"/>
      <c r="M5080" s="408"/>
      <c r="N5080" s="566"/>
      <c r="O5080" s="408"/>
      <c r="P5080" s="408"/>
      <c r="Q5080" s="408"/>
      <c r="R5080" s="200"/>
    </row>
    <row r="5081" spans="3:18" ht="14.6" customHeight="1" x14ac:dyDescent="0.5">
      <c r="C5081" s="407">
        <f t="shared" ref="C5081" si="6656">C5077-1</f>
        <v>387</v>
      </c>
      <c r="D5081" s="373"/>
      <c r="E5081" s="212" t="str">
        <f t="shared" si="6644"/>
        <v>BC</v>
      </c>
      <c r="F5081" s="197">
        <v>2</v>
      </c>
      <c r="G5081" s="206" t="s">
        <v>604</v>
      </c>
      <c r="H5081" s="373"/>
      <c r="I5081" s="373"/>
      <c r="J5081" s="567"/>
      <c r="K5081" s="373"/>
      <c r="L5081" s="406" t="str">
        <f t="shared" si="6652"/>
        <v>Mahalaleel</v>
      </c>
      <c r="M5081" s="406" t="str">
        <f t="shared" si="6652"/>
        <v>Jared</v>
      </c>
      <c r="N5081" s="566"/>
      <c r="O5081" s="406" t="str">
        <f>O5077</f>
        <v>Methusaleh</v>
      </c>
      <c r="P5081" s="406" t="str">
        <f>P5077</f>
        <v>Lamech</v>
      </c>
      <c r="Q5081" s="406" t="str">
        <f>Q5077</f>
        <v>Noah</v>
      </c>
      <c r="R5081" s="200"/>
    </row>
    <row r="5082" spans="3:18" ht="14.6" customHeight="1" x14ac:dyDescent="0.5">
      <c r="C5082" s="407">
        <f t="shared" ref="C5082" si="6657">C5078+1</f>
        <v>1269</v>
      </c>
      <c r="D5082" s="373"/>
      <c r="E5082" s="212">
        <f t="shared" si="6646"/>
        <v>-2811</v>
      </c>
      <c r="F5082" s="197">
        <v>3</v>
      </c>
      <c r="G5082" s="208" t="s">
        <v>287</v>
      </c>
      <c r="H5082" s="373"/>
      <c r="I5082" s="373"/>
      <c r="J5082" s="567"/>
      <c r="K5082" s="373"/>
      <c r="L5082" s="407">
        <f t="shared" si="6654"/>
        <v>874</v>
      </c>
      <c r="M5082" s="407">
        <f t="shared" si="6654"/>
        <v>809</v>
      </c>
      <c r="N5082" s="566"/>
      <c r="O5082" s="407">
        <f>O5078+1</f>
        <v>582</v>
      </c>
      <c r="P5082" s="407">
        <f>P5078+1</f>
        <v>395</v>
      </c>
      <c r="Q5082" s="407">
        <f>Q5078+1</f>
        <v>213</v>
      </c>
      <c r="R5082" s="200"/>
    </row>
    <row r="5083" spans="3:18" ht="14.6" customHeight="1" x14ac:dyDescent="0.5">
      <c r="C5083" s="408"/>
      <c r="D5083" s="373"/>
      <c r="E5083" s="345"/>
      <c r="F5083" s="197">
        <v>4</v>
      </c>
      <c r="G5083" s="209" t="s">
        <v>605</v>
      </c>
      <c r="H5083" s="373"/>
      <c r="I5083" s="373"/>
      <c r="J5083" s="567"/>
      <c r="K5083" s="373"/>
      <c r="L5083" s="407"/>
      <c r="M5083" s="407"/>
      <c r="N5083" s="566"/>
      <c r="O5083" s="407"/>
      <c r="P5083" s="407"/>
      <c r="Q5083" s="407"/>
      <c r="R5083" s="200"/>
    </row>
    <row r="5084" spans="3:18" ht="14.6" customHeight="1" x14ac:dyDescent="0.5">
      <c r="C5084" s="406" t="str">
        <f t="shared" ref="C5084" si="6658">C5080</f>
        <v>Pre-Flood</v>
      </c>
      <c r="D5084" s="373"/>
      <c r="E5084" s="201">
        <f t="shared" si="6642"/>
        <v>2811</v>
      </c>
      <c r="F5084" s="197">
        <v>1</v>
      </c>
      <c r="G5084" s="203" t="s">
        <v>288</v>
      </c>
      <c r="H5084" s="373"/>
      <c r="I5084" s="373"/>
      <c r="J5084" s="567"/>
      <c r="K5084" s="373"/>
      <c r="L5084" s="408"/>
      <c r="M5084" s="408"/>
      <c r="N5084" s="566"/>
      <c r="O5084" s="408"/>
      <c r="P5084" s="408"/>
      <c r="Q5084" s="408"/>
      <c r="R5084" s="200"/>
    </row>
    <row r="5085" spans="3:18" ht="14.6" customHeight="1" x14ac:dyDescent="0.5">
      <c r="C5085" s="407">
        <f t="shared" ref="C5085" si="6659">C5081-1</f>
        <v>386</v>
      </c>
      <c r="D5085" s="373"/>
      <c r="E5085" s="212" t="str">
        <f t="shared" si="6644"/>
        <v>BC</v>
      </c>
      <c r="F5085" s="197">
        <v>2</v>
      </c>
      <c r="G5085" s="206" t="s">
        <v>604</v>
      </c>
      <c r="H5085" s="373"/>
      <c r="I5085" s="373"/>
      <c r="J5085" s="567"/>
      <c r="K5085" s="373"/>
      <c r="L5085" s="406" t="str">
        <f t="shared" si="6652"/>
        <v>Mahalaleel</v>
      </c>
      <c r="M5085" s="406" t="str">
        <f t="shared" si="6652"/>
        <v>Jared</v>
      </c>
      <c r="N5085" s="566"/>
      <c r="O5085" s="406" t="str">
        <f>O5081</f>
        <v>Methusaleh</v>
      </c>
      <c r="P5085" s="406" t="str">
        <f>P5081</f>
        <v>Lamech</v>
      </c>
      <c r="Q5085" s="406" t="str">
        <f>Q5081</f>
        <v>Noah</v>
      </c>
      <c r="R5085" s="200"/>
    </row>
    <row r="5086" spans="3:18" ht="14.6" customHeight="1" x14ac:dyDescent="0.5">
      <c r="C5086" s="407">
        <f t="shared" ref="C5086" si="6660">C5082+1</f>
        <v>1270</v>
      </c>
      <c r="D5086" s="373"/>
      <c r="E5086" s="212">
        <f t="shared" si="6646"/>
        <v>-2810</v>
      </c>
      <c r="F5086" s="197">
        <v>3</v>
      </c>
      <c r="G5086" s="208" t="s">
        <v>287</v>
      </c>
      <c r="H5086" s="373"/>
      <c r="I5086" s="373"/>
      <c r="J5086" s="567"/>
      <c r="K5086" s="373"/>
      <c r="L5086" s="407">
        <f t="shared" si="6654"/>
        <v>875</v>
      </c>
      <c r="M5086" s="407">
        <f t="shared" si="6654"/>
        <v>810</v>
      </c>
      <c r="N5086" s="566"/>
      <c r="O5086" s="407">
        <f>O5082+1</f>
        <v>583</v>
      </c>
      <c r="P5086" s="407">
        <f>P5082+1</f>
        <v>396</v>
      </c>
      <c r="Q5086" s="407">
        <f>Q5082+1</f>
        <v>214</v>
      </c>
      <c r="R5086" s="200"/>
    </row>
    <row r="5087" spans="3:18" ht="14.6" customHeight="1" x14ac:dyDescent="0.5">
      <c r="C5087" s="408"/>
      <c r="D5087" s="373"/>
      <c r="E5087" s="345"/>
      <c r="F5087" s="197">
        <v>4</v>
      </c>
      <c r="G5087" s="209" t="s">
        <v>605</v>
      </c>
      <c r="H5087" s="373"/>
      <c r="I5087" s="373"/>
      <c r="J5087" s="567"/>
      <c r="K5087" s="373"/>
      <c r="L5087" s="407"/>
      <c r="M5087" s="407"/>
      <c r="N5087" s="566"/>
      <c r="O5087" s="407"/>
      <c r="P5087" s="407"/>
      <c r="Q5087" s="407"/>
      <c r="R5087" s="200"/>
    </row>
    <row r="5088" spans="3:18" ht="14.6" customHeight="1" x14ac:dyDescent="0.5">
      <c r="C5088" s="406" t="str">
        <f t="shared" ref="C5088" si="6661">C5084</f>
        <v>Pre-Flood</v>
      </c>
      <c r="D5088" s="373"/>
      <c r="E5088" s="201">
        <f t="shared" si="6642"/>
        <v>2810</v>
      </c>
      <c r="F5088" s="197">
        <v>1</v>
      </c>
      <c r="G5088" s="203" t="s">
        <v>288</v>
      </c>
      <c r="H5088" s="373"/>
      <c r="I5088" s="373"/>
      <c r="J5088" s="567"/>
      <c r="K5088" s="373"/>
      <c r="L5088" s="408"/>
      <c r="M5088" s="408"/>
      <c r="N5088" s="566"/>
      <c r="O5088" s="408"/>
      <c r="P5088" s="408"/>
      <c r="Q5088" s="408"/>
      <c r="R5088" s="200"/>
    </row>
    <row r="5089" spans="3:18" ht="14.6" customHeight="1" x14ac:dyDescent="0.5">
      <c r="C5089" s="407">
        <f t="shared" ref="C5089" si="6662">C5085-1</f>
        <v>385</v>
      </c>
      <c r="D5089" s="373"/>
      <c r="E5089" s="212" t="str">
        <f t="shared" si="6644"/>
        <v>BC</v>
      </c>
      <c r="F5089" s="197">
        <v>2</v>
      </c>
      <c r="G5089" s="206" t="s">
        <v>604</v>
      </c>
      <c r="H5089" s="373"/>
      <c r="I5089" s="373"/>
      <c r="J5089" s="567"/>
      <c r="K5089" s="373"/>
      <c r="L5089" s="406" t="str">
        <f t="shared" si="6652"/>
        <v>Mahalaleel</v>
      </c>
      <c r="M5089" s="406" t="str">
        <f t="shared" si="6652"/>
        <v>Jared</v>
      </c>
      <c r="N5089" s="566"/>
      <c r="O5089" s="406" t="str">
        <f>O5085</f>
        <v>Methusaleh</v>
      </c>
      <c r="P5089" s="406" t="str">
        <f>P5085</f>
        <v>Lamech</v>
      </c>
      <c r="Q5089" s="406" t="str">
        <f>Q5085</f>
        <v>Noah</v>
      </c>
      <c r="R5089" s="200"/>
    </row>
    <row r="5090" spans="3:18" ht="14.6" customHeight="1" x14ac:dyDescent="0.5">
      <c r="C5090" s="407">
        <f t="shared" ref="C5090" si="6663">C5086+1</f>
        <v>1271</v>
      </c>
      <c r="D5090" s="373"/>
      <c r="E5090" s="212">
        <f t="shared" si="6646"/>
        <v>-2809</v>
      </c>
      <c r="F5090" s="197">
        <v>3</v>
      </c>
      <c r="G5090" s="208" t="s">
        <v>287</v>
      </c>
      <c r="H5090" s="373"/>
      <c r="I5090" s="373"/>
      <c r="J5090" s="567"/>
      <c r="K5090" s="373"/>
      <c r="L5090" s="407">
        <f t="shared" si="6654"/>
        <v>876</v>
      </c>
      <c r="M5090" s="407">
        <f t="shared" si="6654"/>
        <v>811</v>
      </c>
      <c r="N5090" s="566"/>
      <c r="O5090" s="407">
        <f>O5086+1</f>
        <v>584</v>
      </c>
      <c r="P5090" s="407">
        <f>P5086+1</f>
        <v>397</v>
      </c>
      <c r="Q5090" s="407">
        <f>Q5086+1</f>
        <v>215</v>
      </c>
      <c r="R5090" s="200"/>
    </row>
    <row r="5091" spans="3:18" ht="14.6" customHeight="1" x14ac:dyDescent="0.5">
      <c r="C5091" s="408"/>
      <c r="D5091" s="373"/>
      <c r="E5091" s="345"/>
      <c r="F5091" s="197">
        <v>4</v>
      </c>
      <c r="G5091" s="209" t="s">
        <v>605</v>
      </c>
      <c r="H5091" s="373"/>
      <c r="I5091" s="373"/>
      <c r="J5091" s="567"/>
      <c r="K5091" s="373"/>
      <c r="L5091" s="407"/>
      <c r="M5091" s="407"/>
      <c r="N5091" s="566"/>
      <c r="O5091" s="407"/>
      <c r="P5091" s="407"/>
      <c r="Q5091" s="407"/>
      <c r="R5091" s="200"/>
    </row>
    <row r="5092" spans="3:18" ht="14.6" customHeight="1" x14ac:dyDescent="0.5">
      <c r="C5092" s="406" t="str">
        <f t="shared" ref="C5092" si="6664">C5088</f>
        <v>Pre-Flood</v>
      </c>
      <c r="D5092" s="373"/>
      <c r="E5092" s="201">
        <f t="shared" si="6642"/>
        <v>2809</v>
      </c>
      <c r="F5092" s="197">
        <v>1</v>
      </c>
      <c r="G5092" s="203" t="s">
        <v>288</v>
      </c>
      <c r="H5092" s="373"/>
      <c r="I5092" s="373"/>
      <c r="J5092" s="567"/>
      <c r="K5092" s="373"/>
      <c r="L5092" s="408"/>
      <c r="M5092" s="408"/>
      <c r="N5092" s="566"/>
      <c r="O5092" s="408"/>
      <c r="P5092" s="408"/>
      <c r="Q5092" s="408"/>
      <c r="R5092" s="200"/>
    </row>
    <row r="5093" spans="3:18" ht="14.6" customHeight="1" x14ac:dyDescent="0.5">
      <c r="C5093" s="407">
        <f t="shared" ref="C5093" si="6665">C5089-1</f>
        <v>384</v>
      </c>
      <c r="D5093" s="373"/>
      <c r="E5093" s="212" t="str">
        <f t="shared" si="6644"/>
        <v>BC</v>
      </c>
      <c r="F5093" s="197">
        <v>2</v>
      </c>
      <c r="G5093" s="206" t="s">
        <v>604</v>
      </c>
      <c r="H5093" s="373"/>
      <c r="I5093" s="373"/>
      <c r="J5093" s="567"/>
      <c r="K5093" s="373"/>
      <c r="L5093" s="406" t="str">
        <f t="shared" ref="L5093:M5105" si="6666">L5089</f>
        <v>Mahalaleel</v>
      </c>
      <c r="M5093" s="406" t="str">
        <f t="shared" si="6666"/>
        <v>Jared</v>
      </c>
      <c r="N5093" s="566"/>
      <c r="O5093" s="406" t="str">
        <f>O5089</f>
        <v>Methusaleh</v>
      </c>
      <c r="P5093" s="406" t="str">
        <f>P5089</f>
        <v>Lamech</v>
      </c>
      <c r="Q5093" s="406" t="str">
        <f>Q5089</f>
        <v>Noah</v>
      </c>
      <c r="R5093" s="200"/>
    </row>
    <row r="5094" spans="3:18" ht="14.6" customHeight="1" x14ac:dyDescent="0.5">
      <c r="C5094" s="407">
        <f t="shared" ref="C5094" si="6667">C5090+1</f>
        <v>1272</v>
      </c>
      <c r="D5094" s="373"/>
      <c r="E5094" s="212">
        <f t="shared" si="6646"/>
        <v>-2808</v>
      </c>
      <c r="F5094" s="197">
        <v>3</v>
      </c>
      <c r="G5094" s="208" t="s">
        <v>287</v>
      </c>
      <c r="H5094" s="373"/>
      <c r="I5094" s="373"/>
      <c r="J5094" s="567"/>
      <c r="K5094" s="373"/>
      <c r="L5094" s="407">
        <f t="shared" ref="L5094:M5106" si="6668">L5090+1</f>
        <v>877</v>
      </c>
      <c r="M5094" s="407">
        <f t="shared" si="6668"/>
        <v>812</v>
      </c>
      <c r="N5094" s="566"/>
      <c r="O5094" s="407">
        <f>O5090+1</f>
        <v>585</v>
      </c>
      <c r="P5094" s="407">
        <f>P5090+1</f>
        <v>398</v>
      </c>
      <c r="Q5094" s="407">
        <f>Q5090+1</f>
        <v>216</v>
      </c>
      <c r="R5094" s="200"/>
    </row>
    <row r="5095" spans="3:18" ht="14.6" customHeight="1" x14ac:dyDescent="0.5">
      <c r="C5095" s="408"/>
      <c r="D5095" s="373"/>
      <c r="E5095" s="345"/>
      <c r="F5095" s="197">
        <v>4</v>
      </c>
      <c r="G5095" s="209" t="s">
        <v>605</v>
      </c>
      <c r="H5095" s="373"/>
      <c r="I5095" s="373"/>
      <c r="J5095" s="567"/>
      <c r="K5095" s="373"/>
      <c r="L5095" s="407"/>
      <c r="M5095" s="407"/>
      <c r="N5095" s="566"/>
      <c r="O5095" s="407"/>
      <c r="P5095" s="407"/>
      <c r="Q5095" s="407"/>
      <c r="R5095" s="200"/>
    </row>
    <row r="5096" spans="3:18" ht="14.6" customHeight="1" x14ac:dyDescent="0.5">
      <c r="C5096" s="406" t="str">
        <f t="shared" ref="C5096" si="6669">C5092</f>
        <v>Pre-Flood</v>
      </c>
      <c r="D5096" s="373"/>
      <c r="E5096" s="201">
        <f t="shared" si="6642"/>
        <v>2808</v>
      </c>
      <c r="F5096" s="197">
        <v>1</v>
      </c>
      <c r="G5096" s="203" t="s">
        <v>288</v>
      </c>
      <c r="H5096" s="373"/>
      <c r="I5096" s="373"/>
      <c r="J5096" s="567"/>
      <c r="K5096" s="373"/>
      <c r="L5096" s="408"/>
      <c r="M5096" s="408"/>
      <c r="N5096" s="566"/>
      <c r="O5096" s="408"/>
      <c r="P5096" s="408"/>
      <c r="Q5096" s="408"/>
      <c r="R5096" s="200"/>
    </row>
    <row r="5097" spans="3:18" ht="14.6" customHeight="1" x14ac:dyDescent="0.5">
      <c r="C5097" s="407">
        <f t="shared" ref="C5097" si="6670">C5093-1</f>
        <v>383</v>
      </c>
      <c r="D5097" s="373"/>
      <c r="E5097" s="212" t="str">
        <f t="shared" si="6644"/>
        <v>BC</v>
      </c>
      <c r="F5097" s="197">
        <v>2</v>
      </c>
      <c r="G5097" s="206" t="s">
        <v>604</v>
      </c>
      <c r="H5097" s="373"/>
      <c r="I5097" s="373"/>
      <c r="J5097" s="567"/>
      <c r="K5097" s="373"/>
      <c r="L5097" s="406" t="str">
        <f t="shared" si="6666"/>
        <v>Mahalaleel</v>
      </c>
      <c r="M5097" s="406" t="str">
        <f t="shared" si="6666"/>
        <v>Jared</v>
      </c>
      <c r="N5097" s="566"/>
      <c r="O5097" s="406" t="str">
        <f>O5093</f>
        <v>Methusaleh</v>
      </c>
      <c r="P5097" s="406" t="str">
        <f>P5093</f>
        <v>Lamech</v>
      </c>
      <c r="Q5097" s="406" t="str">
        <f>Q5093</f>
        <v>Noah</v>
      </c>
      <c r="R5097" s="200"/>
    </row>
    <row r="5098" spans="3:18" ht="14.6" customHeight="1" x14ac:dyDescent="0.5">
      <c r="C5098" s="407">
        <f t="shared" ref="C5098" si="6671">C5094+1</f>
        <v>1273</v>
      </c>
      <c r="D5098" s="373"/>
      <c r="E5098" s="212">
        <f t="shared" si="6646"/>
        <v>-2807</v>
      </c>
      <c r="F5098" s="197">
        <v>3</v>
      </c>
      <c r="G5098" s="208" t="s">
        <v>287</v>
      </c>
      <c r="H5098" s="373"/>
      <c r="I5098" s="373"/>
      <c r="J5098" s="567"/>
      <c r="K5098" s="373"/>
      <c r="L5098" s="407">
        <f t="shared" si="6668"/>
        <v>878</v>
      </c>
      <c r="M5098" s="407">
        <f t="shared" si="6668"/>
        <v>813</v>
      </c>
      <c r="N5098" s="566"/>
      <c r="O5098" s="407">
        <f>O5094+1</f>
        <v>586</v>
      </c>
      <c r="P5098" s="407">
        <f>P5094+1</f>
        <v>399</v>
      </c>
      <c r="Q5098" s="407">
        <f>Q5094+1</f>
        <v>217</v>
      </c>
      <c r="R5098" s="200"/>
    </row>
    <row r="5099" spans="3:18" ht="14.6" customHeight="1" x14ac:dyDescent="0.5">
      <c r="C5099" s="408"/>
      <c r="D5099" s="373"/>
      <c r="E5099" s="345"/>
      <c r="F5099" s="197">
        <v>4</v>
      </c>
      <c r="G5099" s="209" t="s">
        <v>605</v>
      </c>
      <c r="H5099" s="373"/>
      <c r="I5099" s="373"/>
      <c r="J5099" s="567"/>
      <c r="K5099" s="373"/>
      <c r="L5099" s="407"/>
      <c r="M5099" s="407"/>
      <c r="N5099" s="566"/>
      <c r="O5099" s="407"/>
      <c r="P5099" s="407"/>
      <c r="Q5099" s="407"/>
      <c r="R5099" s="200"/>
    </row>
    <row r="5100" spans="3:18" ht="14.6" customHeight="1" x14ac:dyDescent="0.5">
      <c r="C5100" s="406" t="str">
        <f t="shared" ref="C5100" si="6672">C5096</f>
        <v>Pre-Flood</v>
      </c>
      <c r="D5100" s="373"/>
      <c r="E5100" s="201">
        <f t="shared" si="6642"/>
        <v>2807</v>
      </c>
      <c r="F5100" s="197">
        <v>1</v>
      </c>
      <c r="G5100" s="203" t="s">
        <v>288</v>
      </c>
      <c r="H5100" s="373"/>
      <c r="I5100" s="373"/>
      <c r="J5100" s="567"/>
      <c r="K5100" s="373"/>
      <c r="L5100" s="408"/>
      <c r="M5100" s="408"/>
      <c r="N5100" s="566"/>
      <c r="O5100" s="408"/>
      <c r="P5100" s="408"/>
      <c r="Q5100" s="408"/>
      <c r="R5100" s="200"/>
    </row>
    <row r="5101" spans="3:18" ht="14.6" customHeight="1" x14ac:dyDescent="0.5">
      <c r="C5101" s="407">
        <f t="shared" ref="C5101" si="6673">C5097-1</f>
        <v>382</v>
      </c>
      <c r="D5101" s="373"/>
      <c r="E5101" s="212" t="str">
        <f t="shared" si="6644"/>
        <v>BC</v>
      </c>
      <c r="F5101" s="197">
        <v>2</v>
      </c>
      <c r="G5101" s="206" t="s">
        <v>604</v>
      </c>
      <c r="H5101" s="373"/>
      <c r="I5101" s="373"/>
      <c r="J5101" s="567"/>
      <c r="K5101" s="373"/>
      <c r="L5101" s="406" t="str">
        <f t="shared" si="6666"/>
        <v>Mahalaleel</v>
      </c>
      <c r="M5101" s="406" t="str">
        <f t="shared" si="6666"/>
        <v>Jared</v>
      </c>
      <c r="N5101" s="566"/>
      <c r="O5101" s="406" t="str">
        <f>O5097</f>
        <v>Methusaleh</v>
      </c>
      <c r="P5101" s="406" t="str">
        <f>P5097</f>
        <v>Lamech</v>
      </c>
      <c r="Q5101" s="406" t="str">
        <f>Q5097</f>
        <v>Noah</v>
      </c>
      <c r="R5101" s="200"/>
    </row>
    <row r="5102" spans="3:18" ht="14.6" customHeight="1" x14ac:dyDescent="0.5">
      <c r="C5102" s="407">
        <f t="shared" ref="C5102" si="6674">C5098+1</f>
        <v>1274</v>
      </c>
      <c r="D5102" s="373"/>
      <c r="E5102" s="212">
        <f t="shared" si="6646"/>
        <v>-2806</v>
      </c>
      <c r="F5102" s="197">
        <v>3</v>
      </c>
      <c r="G5102" s="208" t="s">
        <v>287</v>
      </c>
      <c r="H5102" s="373"/>
      <c r="I5102" s="373"/>
      <c r="J5102" s="567"/>
      <c r="K5102" s="373"/>
      <c r="L5102" s="407">
        <f t="shared" si="6668"/>
        <v>879</v>
      </c>
      <c r="M5102" s="407">
        <f t="shared" si="6668"/>
        <v>814</v>
      </c>
      <c r="N5102" s="566"/>
      <c r="O5102" s="407">
        <f>O5098+1</f>
        <v>587</v>
      </c>
      <c r="P5102" s="407">
        <f>P5098+1</f>
        <v>400</v>
      </c>
      <c r="Q5102" s="407">
        <f>Q5098+1</f>
        <v>218</v>
      </c>
      <c r="R5102" s="200"/>
    </row>
    <row r="5103" spans="3:18" ht="14.6" customHeight="1" x14ac:dyDescent="0.5">
      <c r="C5103" s="408"/>
      <c r="D5103" s="373"/>
      <c r="E5103" s="345"/>
      <c r="F5103" s="197">
        <v>4</v>
      </c>
      <c r="G5103" s="209" t="s">
        <v>605</v>
      </c>
      <c r="H5103" s="373"/>
      <c r="I5103" s="373"/>
      <c r="J5103" s="567"/>
      <c r="K5103" s="373"/>
      <c r="L5103" s="407"/>
      <c r="M5103" s="407"/>
      <c r="N5103" s="566"/>
      <c r="O5103" s="407"/>
      <c r="P5103" s="407"/>
      <c r="Q5103" s="407"/>
      <c r="R5103" s="200"/>
    </row>
    <row r="5104" spans="3:18" ht="14.6" customHeight="1" x14ac:dyDescent="0.5">
      <c r="C5104" s="406" t="str">
        <f t="shared" ref="C5104" si="6675">C5100</f>
        <v>Pre-Flood</v>
      </c>
      <c r="D5104" s="373"/>
      <c r="E5104" s="201">
        <f t="shared" si="6642"/>
        <v>2806</v>
      </c>
      <c r="F5104" s="197">
        <v>1</v>
      </c>
      <c r="G5104" s="203" t="s">
        <v>288</v>
      </c>
      <c r="H5104" s="373"/>
      <c r="I5104" s="373"/>
      <c r="J5104" s="567"/>
      <c r="K5104" s="373"/>
      <c r="L5104" s="408"/>
      <c r="M5104" s="408"/>
      <c r="N5104" s="566"/>
      <c r="O5104" s="408"/>
      <c r="P5104" s="408"/>
      <c r="Q5104" s="408"/>
      <c r="R5104" s="200"/>
    </row>
    <row r="5105" spans="3:18" ht="14.6" customHeight="1" x14ac:dyDescent="0.5">
      <c r="C5105" s="407">
        <f t="shared" ref="C5105" si="6676">C5101-1</f>
        <v>381</v>
      </c>
      <c r="D5105" s="373"/>
      <c r="E5105" s="212" t="str">
        <f t="shared" si="6644"/>
        <v>BC</v>
      </c>
      <c r="F5105" s="197">
        <v>2</v>
      </c>
      <c r="G5105" s="206" t="s">
        <v>604</v>
      </c>
      <c r="H5105" s="373"/>
      <c r="I5105" s="373"/>
      <c r="J5105" s="567"/>
      <c r="K5105" s="373"/>
      <c r="L5105" s="406" t="str">
        <f t="shared" si="6666"/>
        <v>Mahalaleel</v>
      </c>
      <c r="M5105" s="406" t="str">
        <f t="shared" si="6666"/>
        <v>Jared</v>
      </c>
      <c r="N5105" s="566"/>
      <c r="O5105" s="406" t="str">
        <f>O5101</f>
        <v>Methusaleh</v>
      </c>
      <c r="P5105" s="406" t="str">
        <f>P5101</f>
        <v>Lamech</v>
      </c>
      <c r="Q5105" s="406" t="str">
        <f>Q5101</f>
        <v>Noah</v>
      </c>
      <c r="R5105" s="200"/>
    </row>
    <row r="5106" spans="3:18" ht="14.6" customHeight="1" x14ac:dyDescent="0.5">
      <c r="C5106" s="407">
        <f t="shared" ref="C5106" si="6677">C5102+1</f>
        <v>1275</v>
      </c>
      <c r="D5106" s="373"/>
      <c r="E5106" s="212">
        <f t="shared" si="6646"/>
        <v>-2805</v>
      </c>
      <c r="F5106" s="197">
        <v>3</v>
      </c>
      <c r="G5106" s="208" t="s">
        <v>287</v>
      </c>
      <c r="H5106" s="373"/>
      <c r="I5106" s="373"/>
      <c r="J5106" s="567"/>
      <c r="K5106" s="373"/>
      <c r="L5106" s="407">
        <f t="shared" si="6668"/>
        <v>880</v>
      </c>
      <c r="M5106" s="407">
        <f t="shared" si="6668"/>
        <v>815</v>
      </c>
      <c r="N5106" s="566"/>
      <c r="O5106" s="407">
        <f>O5102+1</f>
        <v>588</v>
      </c>
      <c r="P5106" s="407">
        <f>P5102+1</f>
        <v>401</v>
      </c>
      <c r="Q5106" s="407">
        <f>Q5102+1</f>
        <v>219</v>
      </c>
      <c r="R5106" s="200"/>
    </row>
    <row r="5107" spans="3:18" ht="14.6" customHeight="1" x14ac:dyDescent="0.5">
      <c r="C5107" s="408"/>
      <c r="D5107" s="373"/>
      <c r="E5107" s="345"/>
      <c r="F5107" s="197">
        <v>4</v>
      </c>
      <c r="G5107" s="209" t="s">
        <v>605</v>
      </c>
      <c r="H5107" s="373"/>
      <c r="I5107" s="373"/>
      <c r="J5107" s="567"/>
      <c r="K5107" s="373"/>
      <c r="L5107" s="407"/>
      <c r="M5107" s="407"/>
      <c r="N5107" s="566"/>
      <c r="O5107" s="407"/>
      <c r="P5107" s="407"/>
      <c r="Q5107" s="407"/>
      <c r="R5107" s="200"/>
    </row>
    <row r="5108" spans="3:18" ht="14.6" customHeight="1" x14ac:dyDescent="0.5">
      <c r="C5108" s="406" t="str">
        <f t="shared" ref="C5108" si="6678">C5104</f>
        <v>Pre-Flood</v>
      </c>
      <c r="D5108" s="373"/>
      <c r="E5108" s="201">
        <f t="shared" si="6642"/>
        <v>2805</v>
      </c>
      <c r="F5108" s="197">
        <v>1</v>
      </c>
      <c r="G5108" s="203" t="s">
        <v>288</v>
      </c>
      <c r="H5108" s="373"/>
      <c r="I5108" s="373"/>
      <c r="J5108" s="567"/>
      <c r="K5108" s="373"/>
      <c r="L5108" s="408"/>
      <c r="M5108" s="408"/>
      <c r="N5108" s="566"/>
      <c r="O5108" s="408"/>
      <c r="P5108" s="408"/>
      <c r="Q5108" s="408"/>
      <c r="R5108" s="200"/>
    </row>
    <row r="5109" spans="3:18" ht="14.6" customHeight="1" x14ac:dyDescent="0.5">
      <c r="C5109" s="407">
        <f t="shared" ref="C5109" si="6679">C5105-1</f>
        <v>380</v>
      </c>
      <c r="D5109" s="373"/>
      <c r="E5109" s="212" t="str">
        <f t="shared" si="6644"/>
        <v>BC</v>
      </c>
      <c r="F5109" s="197">
        <v>2</v>
      </c>
      <c r="G5109" s="206" t="s">
        <v>604</v>
      </c>
      <c r="H5109" s="373"/>
      <c r="I5109" s="373"/>
      <c r="J5109" s="567"/>
      <c r="K5109" s="373"/>
      <c r="L5109" s="406" t="str">
        <f t="shared" ref="L5109:M5121" si="6680">L5105</f>
        <v>Mahalaleel</v>
      </c>
      <c r="M5109" s="406" t="str">
        <f t="shared" si="6680"/>
        <v>Jared</v>
      </c>
      <c r="N5109" s="566"/>
      <c r="O5109" s="406" t="str">
        <f>O5105</f>
        <v>Methusaleh</v>
      </c>
      <c r="P5109" s="406" t="str">
        <f>P5105</f>
        <v>Lamech</v>
      </c>
      <c r="Q5109" s="406" t="str">
        <f>Q5105</f>
        <v>Noah</v>
      </c>
      <c r="R5109" s="200"/>
    </row>
    <row r="5110" spans="3:18" ht="14.6" customHeight="1" x14ac:dyDescent="0.5">
      <c r="C5110" s="407">
        <f t="shared" ref="C5110" si="6681">C5106+1</f>
        <v>1276</v>
      </c>
      <c r="D5110" s="373"/>
      <c r="E5110" s="212">
        <f t="shared" si="6646"/>
        <v>-2804</v>
      </c>
      <c r="F5110" s="197">
        <v>3</v>
      </c>
      <c r="G5110" s="208" t="s">
        <v>287</v>
      </c>
      <c r="H5110" s="373"/>
      <c r="I5110" s="373"/>
      <c r="J5110" s="567"/>
      <c r="K5110" s="373"/>
      <c r="L5110" s="407">
        <f t="shared" ref="L5110:M5122" si="6682">L5106+1</f>
        <v>881</v>
      </c>
      <c r="M5110" s="407">
        <f t="shared" si="6682"/>
        <v>816</v>
      </c>
      <c r="N5110" s="566"/>
      <c r="O5110" s="407">
        <f>O5106+1</f>
        <v>589</v>
      </c>
      <c r="P5110" s="407">
        <f>P5106+1</f>
        <v>402</v>
      </c>
      <c r="Q5110" s="407">
        <f>Q5106+1</f>
        <v>220</v>
      </c>
      <c r="R5110" s="200"/>
    </row>
    <row r="5111" spans="3:18" ht="14.6" customHeight="1" x14ac:dyDescent="0.5">
      <c r="C5111" s="408"/>
      <c r="D5111" s="373"/>
      <c r="E5111" s="345"/>
      <c r="F5111" s="197">
        <v>4</v>
      </c>
      <c r="G5111" s="209" t="s">
        <v>605</v>
      </c>
      <c r="H5111" s="373"/>
      <c r="I5111" s="373"/>
      <c r="J5111" s="567"/>
      <c r="K5111" s="373"/>
      <c r="L5111" s="407"/>
      <c r="M5111" s="407"/>
      <c r="N5111" s="566"/>
      <c r="O5111" s="407"/>
      <c r="P5111" s="407"/>
      <c r="Q5111" s="407"/>
      <c r="R5111" s="200"/>
    </row>
    <row r="5112" spans="3:18" ht="14.6" customHeight="1" x14ac:dyDescent="0.5">
      <c r="C5112" s="406" t="str">
        <f t="shared" ref="C5112" si="6683">C5108</f>
        <v>Pre-Flood</v>
      </c>
      <c r="D5112" s="373"/>
      <c r="E5112" s="201">
        <f t="shared" si="6642"/>
        <v>2804</v>
      </c>
      <c r="F5112" s="197">
        <v>1</v>
      </c>
      <c r="G5112" s="203" t="s">
        <v>288</v>
      </c>
      <c r="H5112" s="373"/>
      <c r="I5112" s="373"/>
      <c r="J5112" s="567"/>
      <c r="K5112" s="373"/>
      <c r="L5112" s="408"/>
      <c r="M5112" s="408"/>
      <c r="N5112" s="566"/>
      <c r="O5112" s="408"/>
      <c r="P5112" s="408"/>
      <c r="Q5112" s="408"/>
      <c r="R5112" s="200"/>
    </row>
    <row r="5113" spans="3:18" ht="14.6" customHeight="1" x14ac:dyDescent="0.5">
      <c r="C5113" s="407">
        <f t="shared" ref="C5113" si="6684">C5109-1</f>
        <v>379</v>
      </c>
      <c r="D5113" s="373"/>
      <c r="E5113" s="212" t="str">
        <f t="shared" si="6644"/>
        <v>BC</v>
      </c>
      <c r="F5113" s="197">
        <v>2</v>
      </c>
      <c r="G5113" s="206" t="s">
        <v>604</v>
      </c>
      <c r="H5113" s="373"/>
      <c r="I5113" s="373"/>
      <c r="J5113" s="567"/>
      <c r="K5113" s="373"/>
      <c r="L5113" s="406" t="str">
        <f t="shared" si="6680"/>
        <v>Mahalaleel</v>
      </c>
      <c r="M5113" s="406" t="str">
        <f t="shared" si="6680"/>
        <v>Jared</v>
      </c>
      <c r="N5113" s="566"/>
      <c r="O5113" s="406" t="str">
        <f>O5109</f>
        <v>Methusaleh</v>
      </c>
      <c r="P5113" s="406" t="str">
        <f>P5109</f>
        <v>Lamech</v>
      </c>
      <c r="Q5113" s="406" t="str">
        <f>Q5109</f>
        <v>Noah</v>
      </c>
      <c r="R5113" s="200"/>
    </row>
    <row r="5114" spans="3:18" ht="14.6" customHeight="1" x14ac:dyDescent="0.5">
      <c r="C5114" s="407">
        <f t="shared" ref="C5114" si="6685">C5110+1</f>
        <v>1277</v>
      </c>
      <c r="D5114" s="373"/>
      <c r="E5114" s="212">
        <f t="shared" si="6646"/>
        <v>-2803</v>
      </c>
      <c r="F5114" s="197">
        <v>3</v>
      </c>
      <c r="G5114" s="208" t="s">
        <v>287</v>
      </c>
      <c r="H5114" s="373"/>
      <c r="I5114" s="373"/>
      <c r="J5114" s="567"/>
      <c r="K5114" s="373"/>
      <c r="L5114" s="407">
        <f t="shared" si="6682"/>
        <v>882</v>
      </c>
      <c r="M5114" s="407">
        <f t="shared" si="6682"/>
        <v>817</v>
      </c>
      <c r="N5114" s="566"/>
      <c r="O5114" s="407">
        <f>O5110+1</f>
        <v>590</v>
      </c>
      <c r="P5114" s="407">
        <f>P5110+1</f>
        <v>403</v>
      </c>
      <c r="Q5114" s="407">
        <f>Q5110+1</f>
        <v>221</v>
      </c>
      <c r="R5114" s="200"/>
    </row>
    <row r="5115" spans="3:18" ht="14.6" customHeight="1" x14ac:dyDescent="0.5">
      <c r="C5115" s="408"/>
      <c r="D5115" s="373"/>
      <c r="E5115" s="345"/>
      <c r="F5115" s="197">
        <v>4</v>
      </c>
      <c r="G5115" s="209" t="s">
        <v>605</v>
      </c>
      <c r="H5115" s="373"/>
      <c r="I5115" s="373"/>
      <c r="J5115" s="567"/>
      <c r="K5115" s="373"/>
      <c r="L5115" s="407"/>
      <c r="M5115" s="407"/>
      <c r="N5115" s="566"/>
      <c r="O5115" s="407"/>
      <c r="P5115" s="407"/>
      <c r="Q5115" s="407"/>
      <c r="R5115" s="200"/>
    </row>
    <row r="5116" spans="3:18" ht="14.6" customHeight="1" x14ac:dyDescent="0.5">
      <c r="C5116" s="406" t="str">
        <f t="shared" ref="C5116" si="6686">C5112</f>
        <v>Pre-Flood</v>
      </c>
      <c r="D5116" s="373"/>
      <c r="E5116" s="201">
        <f t="shared" si="6642"/>
        <v>2803</v>
      </c>
      <c r="F5116" s="197">
        <v>1</v>
      </c>
      <c r="G5116" s="203" t="s">
        <v>288</v>
      </c>
      <c r="H5116" s="373"/>
      <c r="I5116" s="373"/>
      <c r="J5116" s="567"/>
      <c r="K5116" s="373"/>
      <c r="L5116" s="408"/>
      <c r="M5116" s="408"/>
      <c r="N5116" s="566"/>
      <c r="O5116" s="408"/>
      <c r="P5116" s="408"/>
      <c r="Q5116" s="408"/>
      <c r="R5116" s="200"/>
    </row>
    <row r="5117" spans="3:18" ht="14.6" customHeight="1" x14ac:dyDescent="0.5">
      <c r="C5117" s="407">
        <f t="shared" ref="C5117" si="6687">C5113-1</f>
        <v>378</v>
      </c>
      <c r="D5117" s="373"/>
      <c r="E5117" s="212" t="str">
        <f t="shared" si="6644"/>
        <v>BC</v>
      </c>
      <c r="F5117" s="197">
        <v>2</v>
      </c>
      <c r="G5117" s="206" t="s">
        <v>604</v>
      </c>
      <c r="H5117" s="373"/>
      <c r="I5117" s="373"/>
      <c r="J5117" s="567"/>
      <c r="K5117" s="373"/>
      <c r="L5117" s="406" t="str">
        <f t="shared" si="6680"/>
        <v>Mahalaleel</v>
      </c>
      <c r="M5117" s="406" t="str">
        <f t="shared" si="6680"/>
        <v>Jared</v>
      </c>
      <c r="N5117" s="566"/>
      <c r="O5117" s="406" t="str">
        <f>O5113</f>
        <v>Methusaleh</v>
      </c>
      <c r="P5117" s="406" t="str">
        <f>P5113</f>
        <v>Lamech</v>
      </c>
      <c r="Q5117" s="406" t="str">
        <f>Q5113</f>
        <v>Noah</v>
      </c>
      <c r="R5117" s="200"/>
    </row>
    <row r="5118" spans="3:18" ht="14.6" customHeight="1" x14ac:dyDescent="0.5">
      <c r="C5118" s="407">
        <f t="shared" ref="C5118" si="6688">C5114+1</f>
        <v>1278</v>
      </c>
      <c r="D5118" s="373"/>
      <c r="E5118" s="212">
        <f t="shared" si="6646"/>
        <v>-2802</v>
      </c>
      <c r="F5118" s="197">
        <v>3</v>
      </c>
      <c r="G5118" s="208" t="s">
        <v>287</v>
      </c>
      <c r="H5118" s="373"/>
      <c r="I5118" s="373"/>
      <c r="J5118" s="567"/>
      <c r="K5118" s="373"/>
      <c r="L5118" s="407">
        <f t="shared" si="6682"/>
        <v>883</v>
      </c>
      <c r="M5118" s="407">
        <f t="shared" si="6682"/>
        <v>818</v>
      </c>
      <c r="N5118" s="566"/>
      <c r="O5118" s="407">
        <f>O5114+1</f>
        <v>591</v>
      </c>
      <c r="P5118" s="407">
        <f>P5114+1</f>
        <v>404</v>
      </c>
      <c r="Q5118" s="407">
        <f>Q5114+1</f>
        <v>222</v>
      </c>
      <c r="R5118" s="200"/>
    </row>
    <row r="5119" spans="3:18" ht="14.6" customHeight="1" x14ac:dyDescent="0.5">
      <c r="C5119" s="408"/>
      <c r="D5119" s="373"/>
      <c r="E5119" s="345"/>
      <c r="F5119" s="197">
        <v>4</v>
      </c>
      <c r="G5119" s="209" t="s">
        <v>605</v>
      </c>
      <c r="H5119" s="373"/>
      <c r="I5119" s="373"/>
      <c r="J5119" s="567"/>
      <c r="K5119" s="373"/>
      <c r="L5119" s="407"/>
      <c r="M5119" s="407"/>
      <c r="N5119" s="566"/>
      <c r="O5119" s="407"/>
      <c r="P5119" s="407"/>
      <c r="Q5119" s="407"/>
      <c r="R5119" s="200"/>
    </row>
    <row r="5120" spans="3:18" ht="14.6" customHeight="1" x14ac:dyDescent="0.5">
      <c r="C5120" s="406" t="str">
        <f t="shared" ref="C5120" si="6689">C5116</f>
        <v>Pre-Flood</v>
      </c>
      <c r="D5120" s="373"/>
      <c r="E5120" s="201">
        <f t="shared" si="6642"/>
        <v>2802</v>
      </c>
      <c r="F5120" s="197">
        <v>1</v>
      </c>
      <c r="G5120" s="203" t="s">
        <v>288</v>
      </c>
      <c r="H5120" s="373"/>
      <c r="I5120" s="373"/>
      <c r="J5120" s="567"/>
      <c r="K5120" s="373"/>
      <c r="L5120" s="408"/>
      <c r="M5120" s="408"/>
      <c r="N5120" s="566"/>
      <c r="O5120" s="408"/>
      <c r="P5120" s="408"/>
      <c r="Q5120" s="408"/>
      <c r="R5120" s="200"/>
    </row>
    <row r="5121" spans="3:18" ht="14.6" customHeight="1" x14ac:dyDescent="0.5">
      <c r="C5121" s="407">
        <f t="shared" ref="C5121" si="6690">C5117-1</f>
        <v>377</v>
      </c>
      <c r="D5121" s="373"/>
      <c r="E5121" s="212" t="str">
        <f t="shared" si="6644"/>
        <v>BC</v>
      </c>
      <c r="F5121" s="197">
        <v>2</v>
      </c>
      <c r="G5121" s="206" t="s">
        <v>604</v>
      </c>
      <c r="H5121" s="373"/>
      <c r="I5121" s="373"/>
      <c r="J5121" s="567"/>
      <c r="K5121" s="373"/>
      <c r="L5121" s="406" t="str">
        <f t="shared" si="6680"/>
        <v>Mahalaleel</v>
      </c>
      <c r="M5121" s="406" t="str">
        <f t="shared" si="6680"/>
        <v>Jared</v>
      </c>
      <c r="N5121" s="566"/>
      <c r="O5121" s="406" t="str">
        <f>O5117</f>
        <v>Methusaleh</v>
      </c>
      <c r="P5121" s="406" t="str">
        <f>P5117</f>
        <v>Lamech</v>
      </c>
      <c r="Q5121" s="406" t="str">
        <f>Q5117</f>
        <v>Noah</v>
      </c>
      <c r="R5121" s="200"/>
    </row>
    <row r="5122" spans="3:18" ht="14.6" customHeight="1" x14ac:dyDescent="0.5">
      <c r="C5122" s="407">
        <f t="shared" ref="C5122" si="6691">C5118+1</f>
        <v>1279</v>
      </c>
      <c r="D5122" s="373"/>
      <c r="E5122" s="212">
        <f t="shared" si="6646"/>
        <v>-2801</v>
      </c>
      <c r="F5122" s="197">
        <v>3</v>
      </c>
      <c r="G5122" s="208" t="s">
        <v>287</v>
      </c>
      <c r="H5122" s="373"/>
      <c r="I5122" s="373"/>
      <c r="J5122" s="567"/>
      <c r="K5122" s="373"/>
      <c r="L5122" s="407">
        <f t="shared" si="6682"/>
        <v>884</v>
      </c>
      <c r="M5122" s="407">
        <f t="shared" si="6682"/>
        <v>819</v>
      </c>
      <c r="N5122" s="566"/>
      <c r="O5122" s="407">
        <f>O5118+1</f>
        <v>592</v>
      </c>
      <c r="P5122" s="407">
        <f>P5118+1</f>
        <v>405</v>
      </c>
      <c r="Q5122" s="407">
        <f>Q5118+1</f>
        <v>223</v>
      </c>
      <c r="R5122" s="200"/>
    </row>
    <row r="5123" spans="3:18" ht="14.6" customHeight="1" x14ac:dyDescent="0.5">
      <c r="C5123" s="408"/>
      <c r="D5123" s="373"/>
      <c r="E5123" s="345"/>
      <c r="F5123" s="197">
        <v>4</v>
      </c>
      <c r="G5123" s="209" t="s">
        <v>605</v>
      </c>
      <c r="H5123" s="373"/>
      <c r="I5123" s="373"/>
      <c r="J5123" s="567"/>
      <c r="K5123" s="373"/>
      <c r="L5123" s="407"/>
      <c r="M5123" s="407"/>
      <c r="N5123" s="566"/>
      <c r="O5123" s="407"/>
      <c r="P5123" s="407"/>
      <c r="Q5123" s="407"/>
      <c r="R5123" s="200"/>
    </row>
    <row r="5124" spans="3:18" ht="14.6" customHeight="1" x14ac:dyDescent="0.5">
      <c r="C5124" s="406" t="str">
        <f t="shared" ref="C5124" si="6692">C5120</f>
        <v>Pre-Flood</v>
      </c>
      <c r="D5124" s="373"/>
      <c r="E5124" s="201">
        <f t="shared" si="6642"/>
        <v>2801</v>
      </c>
      <c r="F5124" s="197">
        <v>1</v>
      </c>
      <c r="G5124" s="203" t="s">
        <v>288</v>
      </c>
      <c r="H5124" s="373"/>
      <c r="I5124" s="373"/>
      <c r="J5124" s="567"/>
      <c r="K5124" s="373"/>
      <c r="L5124" s="408"/>
      <c r="M5124" s="408"/>
      <c r="N5124" s="566"/>
      <c r="O5124" s="408"/>
      <c r="P5124" s="408"/>
      <c r="Q5124" s="408"/>
      <c r="R5124" s="200"/>
    </row>
    <row r="5125" spans="3:18" ht="14.6" customHeight="1" x14ac:dyDescent="0.5">
      <c r="C5125" s="407">
        <f t="shared" ref="C5125" si="6693">C5121-1</f>
        <v>376</v>
      </c>
      <c r="D5125" s="373"/>
      <c r="E5125" s="212" t="str">
        <f t="shared" si="6644"/>
        <v>BC</v>
      </c>
      <c r="F5125" s="197">
        <v>2</v>
      </c>
      <c r="G5125" s="206" t="s">
        <v>604</v>
      </c>
      <c r="H5125" s="373"/>
      <c r="I5125" s="373"/>
      <c r="J5125" s="567"/>
      <c r="K5125" s="373"/>
      <c r="L5125" s="406" t="str">
        <f t="shared" ref="L5125:M5137" si="6694">L5121</f>
        <v>Mahalaleel</v>
      </c>
      <c r="M5125" s="406" t="str">
        <f t="shared" si="6694"/>
        <v>Jared</v>
      </c>
      <c r="N5125" s="566"/>
      <c r="O5125" s="406" t="str">
        <f>O5121</f>
        <v>Methusaleh</v>
      </c>
      <c r="P5125" s="406" t="str">
        <f>P5121</f>
        <v>Lamech</v>
      </c>
      <c r="Q5125" s="406" t="str">
        <f>Q5121</f>
        <v>Noah</v>
      </c>
      <c r="R5125" s="200"/>
    </row>
    <row r="5126" spans="3:18" ht="14.6" customHeight="1" x14ac:dyDescent="0.5">
      <c r="C5126" s="407">
        <f t="shared" ref="C5126" si="6695">C5122+1</f>
        <v>1280</v>
      </c>
      <c r="D5126" s="373"/>
      <c r="E5126" s="212">
        <f t="shared" si="6646"/>
        <v>-2800</v>
      </c>
      <c r="F5126" s="197">
        <v>3</v>
      </c>
      <c r="G5126" s="208" t="s">
        <v>287</v>
      </c>
      <c r="H5126" s="373"/>
      <c r="I5126" s="373"/>
      <c r="J5126" s="567"/>
      <c r="K5126" s="373"/>
      <c r="L5126" s="407">
        <f t="shared" ref="L5126:M5138" si="6696">L5122+1</f>
        <v>885</v>
      </c>
      <c r="M5126" s="407">
        <f t="shared" si="6696"/>
        <v>820</v>
      </c>
      <c r="N5126" s="566"/>
      <c r="O5126" s="407">
        <f>O5122+1</f>
        <v>593</v>
      </c>
      <c r="P5126" s="407">
        <f>P5122+1</f>
        <v>406</v>
      </c>
      <c r="Q5126" s="407">
        <f>Q5122+1</f>
        <v>224</v>
      </c>
      <c r="R5126" s="200"/>
    </row>
    <row r="5127" spans="3:18" ht="14.6" customHeight="1" x14ac:dyDescent="0.5">
      <c r="C5127" s="408"/>
      <c r="D5127" s="373"/>
      <c r="E5127" s="345"/>
      <c r="F5127" s="197">
        <v>4</v>
      </c>
      <c r="G5127" s="209" t="s">
        <v>605</v>
      </c>
      <c r="H5127" s="373"/>
      <c r="I5127" s="373"/>
      <c r="J5127" s="567"/>
      <c r="K5127" s="373"/>
      <c r="L5127" s="407"/>
      <c r="M5127" s="407"/>
      <c r="N5127" s="566"/>
      <c r="O5127" s="407"/>
      <c r="P5127" s="407"/>
      <c r="Q5127" s="407"/>
      <c r="R5127" s="200"/>
    </row>
    <row r="5128" spans="3:18" ht="14.6" customHeight="1" x14ac:dyDescent="0.5">
      <c r="C5128" s="406" t="str">
        <f t="shared" ref="C5128" si="6697">C5124</f>
        <v>Pre-Flood</v>
      </c>
      <c r="D5128" s="373"/>
      <c r="E5128" s="201">
        <f t="shared" si="6642"/>
        <v>2800</v>
      </c>
      <c r="F5128" s="197">
        <v>1</v>
      </c>
      <c r="G5128" s="203" t="s">
        <v>288</v>
      </c>
      <c r="H5128" s="373"/>
      <c r="I5128" s="373"/>
      <c r="J5128" s="567"/>
      <c r="K5128" s="373"/>
      <c r="L5128" s="408"/>
      <c r="M5128" s="408"/>
      <c r="N5128" s="566"/>
      <c r="O5128" s="408"/>
      <c r="P5128" s="408"/>
      <c r="Q5128" s="408"/>
      <c r="R5128" s="200"/>
    </row>
    <row r="5129" spans="3:18" ht="14.6" customHeight="1" x14ac:dyDescent="0.5">
      <c r="C5129" s="407">
        <f t="shared" ref="C5129" si="6698">C5125-1</f>
        <v>375</v>
      </c>
      <c r="D5129" s="373"/>
      <c r="E5129" s="212" t="str">
        <f t="shared" si="6644"/>
        <v>BC</v>
      </c>
      <c r="F5129" s="197">
        <v>2</v>
      </c>
      <c r="G5129" s="206" t="s">
        <v>604</v>
      </c>
      <c r="H5129" s="373"/>
      <c r="I5129" s="373"/>
      <c r="J5129" s="567"/>
      <c r="K5129" s="373"/>
      <c r="L5129" s="406" t="str">
        <f t="shared" si="6694"/>
        <v>Mahalaleel</v>
      </c>
      <c r="M5129" s="406" t="str">
        <f t="shared" si="6694"/>
        <v>Jared</v>
      </c>
      <c r="N5129" s="566"/>
      <c r="O5129" s="406" t="str">
        <f>O5125</f>
        <v>Methusaleh</v>
      </c>
      <c r="P5129" s="406" t="str">
        <f>P5125</f>
        <v>Lamech</v>
      </c>
      <c r="Q5129" s="406" t="str">
        <f>Q5125</f>
        <v>Noah</v>
      </c>
      <c r="R5129" s="200"/>
    </row>
    <row r="5130" spans="3:18" ht="14.6" customHeight="1" x14ac:dyDescent="0.5">
      <c r="C5130" s="407">
        <f t="shared" ref="C5130" si="6699">C5126+1</f>
        <v>1281</v>
      </c>
      <c r="D5130" s="373"/>
      <c r="E5130" s="212">
        <f t="shared" si="6646"/>
        <v>-2799</v>
      </c>
      <c r="F5130" s="197">
        <v>3</v>
      </c>
      <c r="G5130" s="208" t="s">
        <v>287</v>
      </c>
      <c r="H5130" s="373"/>
      <c r="I5130" s="373"/>
      <c r="J5130" s="567"/>
      <c r="K5130" s="373"/>
      <c r="L5130" s="407">
        <f t="shared" si="6696"/>
        <v>886</v>
      </c>
      <c r="M5130" s="407">
        <f t="shared" si="6696"/>
        <v>821</v>
      </c>
      <c r="N5130" s="566"/>
      <c r="O5130" s="407">
        <f>O5126+1</f>
        <v>594</v>
      </c>
      <c r="P5130" s="407">
        <f>P5126+1</f>
        <v>407</v>
      </c>
      <c r="Q5130" s="407">
        <f>Q5126+1</f>
        <v>225</v>
      </c>
      <c r="R5130" s="200"/>
    </row>
    <row r="5131" spans="3:18" ht="14.6" customHeight="1" x14ac:dyDescent="0.5">
      <c r="C5131" s="408"/>
      <c r="D5131" s="373"/>
      <c r="E5131" s="345"/>
      <c r="F5131" s="197">
        <v>4</v>
      </c>
      <c r="G5131" s="209" t="s">
        <v>605</v>
      </c>
      <c r="H5131" s="373"/>
      <c r="I5131" s="373"/>
      <c r="J5131" s="567"/>
      <c r="K5131" s="373"/>
      <c r="L5131" s="407"/>
      <c r="M5131" s="407"/>
      <c r="N5131" s="566"/>
      <c r="O5131" s="407"/>
      <c r="P5131" s="407"/>
      <c r="Q5131" s="407"/>
      <c r="R5131" s="200"/>
    </row>
    <row r="5132" spans="3:18" ht="14.6" customHeight="1" x14ac:dyDescent="0.5">
      <c r="C5132" s="406" t="str">
        <f t="shared" ref="C5132" si="6700">C5128</f>
        <v>Pre-Flood</v>
      </c>
      <c r="D5132" s="373"/>
      <c r="E5132" s="201">
        <f t="shared" ref="E5132:E5192" si="6701">E5128-1</f>
        <v>2799</v>
      </c>
      <c r="F5132" s="197">
        <v>1</v>
      </c>
      <c r="G5132" s="203" t="s">
        <v>288</v>
      </c>
      <c r="H5132" s="373"/>
      <c r="I5132" s="373"/>
      <c r="J5132" s="567"/>
      <c r="K5132" s="373"/>
      <c r="L5132" s="408"/>
      <c r="M5132" s="408"/>
      <c r="N5132" s="566"/>
      <c r="O5132" s="408"/>
      <c r="P5132" s="408"/>
      <c r="Q5132" s="408"/>
      <c r="R5132" s="200"/>
    </row>
    <row r="5133" spans="3:18" ht="14.6" customHeight="1" x14ac:dyDescent="0.5">
      <c r="C5133" s="407">
        <f t="shared" ref="C5133" si="6702">C5129-1</f>
        <v>374</v>
      </c>
      <c r="D5133" s="373"/>
      <c r="E5133" s="212" t="str">
        <f t="shared" ref="E5133:E5193" si="6703">E5129</f>
        <v>BC</v>
      </c>
      <c r="F5133" s="197">
        <v>2</v>
      </c>
      <c r="G5133" s="206" t="s">
        <v>604</v>
      </c>
      <c r="H5133" s="373"/>
      <c r="I5133" s="373"/>
      <c r="J5133" s="567"/>
      <c r="K5133" s="373"/>
      <c r="L5133" s="406" t="str">
        <f t="shared" si="6694"/>
        <v>Mahalaleel</v>
      </c>
      <c r="M5133" s="406" t="str">
        <f t="shared" si="6694"/>
        <v>Jared</v>
      </c>
      <c r="N5133" s="566"/>
      <c r="O5133" s="406" t="str">
        <f>O5129</f>
        <v>Methusaleh</v>
      </c>
      <c r="P5133" s="406" t="str">
        <f>P5129</f>
        <v>Lamech</v>
      </c>
      <c r="Q5133" s="406" t="str">
        <f>Q5129</f>
        <v>Noah</v>
      </c>
      <c r="R5133" s="200"/>
    </row>
    <row r="5134" spans="3:18" ht="14.6" customHeight="1" x14ac:dyDescent="0.5">
      <c r="C5134" s="407">
        <f t="shared" ref="C5134" si="6704">C5130+1</f>
        <v>1282</v>
      </c>
      <c r="D5134" s="373"/>
      <c r="E5134" s="212">
        <f t="shared" ref="E5134:E5194" si="6705">-E5132+1</f>
        <v>-2798</v>
      </c>
      <c r="F5134" s="197">
        <v>3</v>
      </c>
      <c r="G5134" s="208" t="s">
        <v>287</v>
      </c>
      <c r="H5134" s="373"/>
      <c r="I5134" s="373"/>
      <c r="J5134" s="567"/>
      <c r="K5134" s="373"/>
      <c r="L5134" s="407">
        <f t="shared" si="6696"/>
        <v>887</v>
      </c>
      <c r="M5134" s="407">
        <f t="shared" si="6696"/>
        <v>822</v>
      </c>
      <c r="N5134" s="566"/>
      <c r="O5134" s="407">
        <f>O5130+1</f>
        <v>595</v>
      </c>
      <c r="P5134" s="407">
        <f>P5130+1</f>
        <v>408</v>
      </c>
      <c r="Q5134" s="407">
        <f>Q5130+1</f>
        <v>226</v>
      </c>
      <c r="R5134" s="200"/>
    </row>
    <row r="5135" spans="3:18" ht="14.6" customHeight="1" x14ac:dyDescent="0.5">
      <c r="C5135" s="408"/>
      <c r="D5135" s="373"/>
      <c r="E5135" s="345"/>
      <c r="F5135" s="197">
        <v>4</v>
      </c>
      <c r="G5135" s="209" t="s">
        <v>605</v>
      </c>
      <c r="H5135" s="373"/>
      <c r="I5135" s="373"/>
      <c r="J5135" s="567"/>
      <c r="K5135" s="373"/>
      <c r="L5135" s="407"/>
      <c r="M5135" s="407"/>
      <c r="N5135" s="566"/>
      <c r="O5135" s="407"/>
      <c r="P5135" s="407"/>
      <c r="Q5135" s="407"/>
      <c r="R5135" s="200"/>
    </row>
    <row r="5136" spans="3:18" ht="14.6" customHeight="1" x14ac:dyDescent="0.5">
      <c r="C5136" s="406" t="str">
        <f t="shared" ref="C5136" si="6706">C5132</f>
        <v>Pre-Flood</v>
      </c>
      <c r="D5136" s="373"/>
      <c r="E5136" s="201">
        <f t="shared" si="6701"/>
        <v>2798</v>
      </c>
      <c r="F5136" s="197">
        <v>1</v>
      </c>
      <c r="G5136" s="203" t="s">
        <v>288</v>
      </c>
      <c r="H5136" s="373"/>
      <c r="I5136" s="373"/>
      <c r="J5136" s="567"/>
      <c r="K5136" s="373"/>
      <c r="L5136" s="408"/>
      <c r="M5136" s="408"/>
      <c r="N5136" s="566"/>
      <c r="O5136" s="408"/>
      <c r="P5136" s="408"/>
      <c r="Q5136" s="408"/>
      <c r="R5136" s="200"/>
    </row>
    <row r="5137" spans="3:18" ht="14.6" customHeight="1" x14ac:dyDescent="0.5">
      <c r="C5137" s="407">
        <f t="shared" ref="C5137" si="6707">C5133-1</f>
        <v>373</v>
      </c>
      <c r="D5137" s="373"/>
      <c r="E5137" s="212" t="str">
        <f t="shared" si="6703"/>
        <v>BC</v>
      </c>
      <c r="F5137" s="197">
        <v>2</v>
      </c>
      <c r="G5137" s="206" t="s">
        <v>604</v>
      </c>
      <c r="H5137" s="373"/>
      <c r="I5137" s="373"/>
      <c r="J5137" s="567"/>
      <c r="K5137" s="373"/>
      <c r="L5137" s="406" t="str">
        <f t="shared" si="6694"/>
        <v>Mahalaleel</v>
      </c>
      <c r="M5137" s="406" t="str">
        <f t="shared" si="6694"/>
        <v>Jared</v>
      </c>
      <c r="N5137" s="566"/>
      <c r="O5137" s="406" t="str">
        <f>O5133</f>
        <v>Methusaleh</v>
      </c>
      <c r="P5137" s="406" t="str">
        <f>P5133</f>
        <v>Lamech</v>
      </c>
      <c r="Q5137" s="406" t="str">
        <f>Q5133</f>
        <v>Noah</v>
      </c>
      <c r="R5137" s="200"/>
    </row>
    <row r="5138" spans="3:18" ht="14.6" customHeight="1" x14ac:dyDescent="0.5">
      <c r="C5138" s="407">
        <f t="shared" ref="C5138" si="6708">C5134+1</f>
        <v>1283</v>
      </c>
      <c r="D5138" s="373"/>
      <c r="E5138" s="212">
        <f t="shared" si="6705"/>
        <v>-2797</v>
      </c>
      <c r="F5138" s="197">
        <v>3</v>
      </c>
      <c r="G5138" s="208" t="s">
        <v>287</v>
      </c>
      <c r="H5138" s="373"/>
      <c r="I5138" s="373"/>
      <c r="J5138" s="567"/>
      <c r="K5138" s="373"/>
      <c r="L5138" s="407">
        <f t="shared" si="6696"/>
        <v>888</v>
      </c>
      <c r="M5138" s="407">
        <f t="shared" si="6696"/>
        <v>823</v>
      </c>
      <c r="N5138" s="566"/>
      <c r="O5138" s="407">
        <f>O5134+1</f>
        <v>596</v>
      </c>
      <c r="P5138" s="407">
        <f>P5134+1</f>
        <v>409</v>
      </c>
      <c r="Q5138" s="407">
        <f>Q5134+1</f>
        <v>227</v>
      </c>
      <c r="R5138" s="200"/>
    </row>
    <row r="5139" spans="3:18" ht="14.6" customHeight="1" x14ac:dyDescent="0.5">
      <c r="C5139" s="408"/>
      <c r="D5139" s="373"/>
      <c r="E5139" s="345"/>
      <c r="F5139" s="197">
        <v>4</v>
      </c>
      <c r="G5139" s="209" t="s">
        <v>605</v>
      </c>
      <c r="H5139" s="373"/>
      <c r="I5139" s="373"/>
      <c r="J5139" s="567"/>
      <c r="K5139" s="373"/>
      <c r="L5139" s="407"/>
      <c r="M5139" s="407"/>
      <c r="N5139" s="566"/>
      <c r="O5139" s="407"/>
      <c r="P5139" s="407"/>
      <c r="Q5139" s="407"/>
      <c r="R5139" s="200"/>
    </row>
    <row r="5140" spans="3:18" ht="14.6" customHeight="1" x14ac:dyDescent="0.5">
      <c r="C5140" s="406" t="str">
        <f t="shared" ref="C5140" si="6709">C5136</f>
        <v>Pre-Flood</v>
      </c>
      <c r="D5140" s="373"/>
      <c r="E5140" s="201">
        <f t="shared" si="6701"/>
        <v>2797</v>
      </c>
      <c r="F5140" s="197">
        <v>1</v>
      </c>
      <c r="G5140" s="203" t="s">
        <v>288</v>
      </c>
      <c r="H5140" s="373"/>
      <c r="I5140" s="373"/>
      <c r="J5140" s="567"/>
      <c r="K5140" s="373"/>
      <c r="L5140" s="408"/>
      <c r="M5140" s="408"/>
      <c r="N5140" s="566"/>
      <c r="O5140" s="408"/>
      <c r="P5140" s="408"/>
      <c r="Q5140" s="408"/>
      <c r="R5140" s="200"/>
    </row>
    <row r="5141" spans="3:18" ht="14.6" customHeight="1" x14ac:dyDescent="0.5">
      <c r="C5141" s="407">
        <f t="shared" ref="C5141" si="6710">C5137-1</f>
        <v>372</v>
      </c>
      <c r="D5141" s="373"/>
      <c r="E5141" s="212" t="str">
        <f t="shared" si="6703"/>
        <v>BC</v>
      </c>
      <c r="F5141" s="197">
        <v>2</v>
      </c>
      <c r="G5141" s="206" t="s">
        <v>604</v>
      </c>
      <c r="H5141" s="373"/>
      <c r="I5141" s="373"/>
      <c r="J5141" s="567"/>
      <c r="K5141" s="373"/>
      <c r="L5141" s="406" t="str">
        <f t="shared" ref="L5141:M5153" si="6711">L5137</f>
        <v>Mahalaleel</v>
      </c>
      <c r="M5141" s="406" t="str">
        <f t="shared" si="6711"/>
        <v>Jared</v>
      </c>
      <c r="N5141" s="566"/>
      <c r="O5141" s="406" t="str">
        <f>O5137</f>
        <v>Methusaleh</v>
      </c>
      <c r="P5141" s="406" t="str">
        <f>P5137</f>
        <v>Lamech</v>
      </c>
      <c r="Q5141" s="406" t="str">
        <f>Q5137</f>
        <v>Noah</v>
      </c>
      <c r="R5141" s="200"/>
    </row>
    <row r="5142" spans="3:18" ht="14.6" customHeight="1" x14ac:dyDescent="0.5">
      <c r="C5142" s="407">
        <f t="shared" ref="C5142" si="6712">C5138+1</f>
        <v>1284</v>
      </c>
      <c r="D5142" s="373"/>
      <c r="E5142" s="212">
        <f t="shared" si="6705"/>
        <v>-2796</v>
      </c>
      <c r="F5142" s="197">
        <v>3</v>
      </c>
      <c r="G5142" s="208" t="s">
        <v>287</v>
      </c>
      <c r="H5142" s="373"/>
      <c r="I5142" s="373"/>
      <c r="J5142" s="567"/>
      <c r="K5142" s="373"/>
      <c r="L5142" s="407">
        <f t="shared" ref="L5142:M5154" si="6713">L5138+1</f>
        <v>889</v>
      </c>
      <c r="M5142" s="407">
        <f t="shared" si="6713"/>
        <v>824</v>
      </c>
      <c r="N5142" s="566"/>
      <c r="O5142" s="407">
        <f>O5138+1</f>
        <v>597</v>
      </c>
      <c r="P5142" s="407">
        <f>P5138+1</f>
        <v>410</v>
      </c>
      <c r="Q5142" s="407">
        <f>Q5138+1</f>
        <v>228</v>
      </c>
      <c r="R5142" s="200"/>
    </row>
    <row r="5143" spans="3:18" ht="14.6" customHeight="1" x14ac:dyDescent="0.5">
      <c r="C5143" s="408"/>
      <c r="D5143" s="373"/>
      <c r="E5143" s="345"/>
      <c r="F5143" s="197">
        <v>4</v>
      </c>
      <c r="G5143" s="209" t="s">
        <v>605</v>
      </c>
      <c r="H5143" s="373"/>
      <c r="I5143" s="373"/>
      <c r="J5143" s="567"/>
      <c r="K5143" s="373"/>
      <c r="L5143" s="407"/>
      <c r="M5143" s="407"/>
      <c r="N5143" s="566"/>
      <c r="O5143" s="407"/>
      <c r="P5143" s="407"/>
      <c r="Q5143" s="407"/>
      <c r="R5143" s="200"/>
    </row>
    <row r="5144" spans="3:18" ht="14.6" customHeight="1" x14ac:dyDescent="0.5">
      <c r="C5144" s="406" t="str">
        <f t="shared" ref="C5144" si="6714">C5140</f>
        <v>Pre-Flood</v>
      </c>
      <c r="D5144" s="373"/>
      <c r="E5144" s="201">
        <f t="shared" si="6701"/>
        <v>2796</v>
      </c>
      <c r="F5144" s="197">
        <v>1</v>
      </c>
      <c r="G5144" s="203" t="s">
        <v>288</v>
      </c>
      <c r="H5144" s="373"/>
      <c r="I5144" s="373"/>
      <c r="J5144" s="567"/>
      <c r="K5144" s="373"/>
      <c r="L5144" s="408"/>
      <c r="M5144" s="408"/>
      <c r="N5144" s="566"/>
      <c r="O5144" s="408"/>
      <c r="P5144" s="408"/>
      <c r="Q5144" s="408"/>
      <c r="R5144" s="200"/>
    </row>
    <row r="5145" spans="3:18" ht="14.6" customHeight="1" x14ac:dyDescent="0.5">
      <c r="C5145" s="407">
        <f t="shared" ref="C5145" si="6715">C5141-1</f>
        <v>371</v>
      </c>
      <c r="D5145" s="373"/>
      <c r="E5145" s="212" t="str">
        <f t="shared" si="6703"/>
        <v>BC</v>
      </c>
      <c r="F5145" s="197">
        <v>2</v>
      </c>
      <c r="G5145" s="206" t="s">
        <v>604</v>
      </c>
      <c r="H5145" s="373"/>
      <c r="I5145" s="373"/>
      <c r="J5145" s="567"/>
      <c r="K5145" s="373"/>
      <c r="L5145" s="406" t="str">
        <f t="shared" si="6711"/>
        <v>Mahalaleel</v>
      </c>
      <c r="M5145" s="406" t="str">
        <f t="shared" si="6711"/>
        <v>Jared</v>
      </c>
      <c r="N5145" s="566"/>
      <c r="O5145" s="406" t="str">
        <f>O5141</f>
        <v>Methusaleh</v>
      </c>
      <c r="P5145" s="406" t="str">
        <f>P5141</f>
        <v>Lamech</v>
      </c>
      <c r="Q5145" s="406" t="str">
        <f>Q5141</f>
        <v>Noah</v>
      </c>
      <c r="R5145" s="200"/>
    </row>
    <row r="5146" spans="3:18" ht="14.6" customHeight="1" x14ac:dyDescent="0.5">
      <c r="C5146" s="407">
        <f t="shared" ref="C5146" si="6716">C5142+1</f>
        <v>1285</v>
      </c>
      <c r="D5146" s="373"/>
      <c r="E5146" s="212">
        <f t="shared" si="6705"/>
        <v>-2795</v>
      </c>
      <c r="F5146" s="197">
        <v>3</v>
      </c>
      <c r="G5146" s="208" t="s">
        <v>287</v>
      </c>
      <c r="H5146" s="373"/>
      <c r="I5146" s="373"/>
      <c r="J5146" s="567"/>
      <c r="K5146" s="373"/>
      <c r="L5146" s="407">
        <f t="shared" si="6713"/>
        <v>890</v>
      </c>
      <c r="M5146" s="407">
        <f t="shared" si="6713"/>
        <v>825</v>
      </c>
      <c r="N5146" s="566"/>
      <c r="O5146" s="407">
        <f>O5142+1</f>
        <v>598</v>
      </c>
      <c r="P5146" s="407">
        <f>P5142+1</f>
        <v>411</v>
      </c>
      <c r="Q5146" s="407">
        <f>Q5142+1</f>
        <v>229</v>
      </c>
      <c r="R5146" s="200"/>
    </row>
    <row r="5147" spans="3:18" ht="14.6" customHeight="1" x14ac:dyDescent="0.5">
      <c r="C5147" s="408"/>
      <c r="D5147" s="373"/>
      <c r="E5147" s="345"/>
      <c r="F5147" s="197">
        <v>4</v>
      </c>
      <c r="G5147" s="209" t="s">
        <v>605</v>
      </c>
      <c r="H5147" s="373"/>
      <c r="I5147" s="373"/>
      <c r="J5147" s="567"/>
      <c r="K5147" s="373"/>
      <c r="L5147" s="407"/>
      <c r="M5147" s="407"/>
      <c r="N5147" s="566"/>
      <c r="O5147" s="407"/>
      <c r="P5147" s="407"/>
      <c r="Q5147" s="407"/>
      <c r="R5147" s="200"/>
    </row>
    <row r="5148" spans="3:18" ht="14.6" customHeight="1" x14ac:dyDescent="0.5">
      <c r="C5148" s="406" t="str">
        <f t="shared" ref="C5148" si="6717">C5144</f>
        <v>Pre-Flood</v>
      </c>
      <c r="D5148" s="373"/>
      <c r="E5148" s="201">
        <f t="shared" si="6701"/>
        <v>2795</v>
      </c>
      <c r="F5148" s="197">
        <v>1</v>
      </c>
      <c r="G5148" s="203" t="s">
        <v>288</v>
      </c>
      <c r="H5148" s="373"/>
      <c r="I5148" s="373"/>
      <c r="J5148" s="567"/>
      <c r="K5148" s="373"/>
      <c r="L5148" s="408"/>
      <c r="M5148" s="408"/>
      <c r="N5148" s="566"/>
      <c r="O5148" s="408"/>
      <c r="P5148" s="408"/>
      <c r="Q5148" s="408"/>
      <c r="R5148" s="200"/>
    </row>
    <row r="5149" spans="3:18" ht="14.6" customHeight="1" x14ac:dyDescent="0.5">
      <c r="C5149" s="407">
        <f t="shared" ref="C5149" si="6718">C5145-1</f>
        <v>370</v>
      </c>
      <c r="D5149" s="373"/>
      <c r="E5149" s="212" t="str">
        <f t="shared" si="6703"/>
        <v>BC</v>
      </c>
      <c r="F5149" s="197">
        <v>2</v>
      </c>
      <c r="G5149" s="206" t="s">
        <v>604</v>
      </c>
      <c r="H5149" s="373"/>
      <c r="I5149" s="373"/>
      <c r="J5149" s="567"/>
      <c r="K5149" s="373"/>
      <c r="L5149" s="406" t="str">
        <f t="shared" si="6711"/>
        <v>Mahalaleel</v>
      </c>
      <c r="M5149" s="406" t="str">
        <f t="shared" si="6711"/>
        <v>Jared</v>
      </c>
      <c r="N5149" s="566"/>
      <c r="O5149" s="406" t="str">
        <f>O5145</f>
        <v>Methusaleh</v>
      </c>
      <c r="P5149" s="406" t="str">
        <f>P5145</f>
        <v>Lamech</v>
      </c>
      <c r="Q5149" s="406" t="str">
        <f>Q5145</f>
        <v>Noah</v>
      </c>
      <c r="R5149" s="200"/>
    </row>
    <row r="5150" spans="3:18" ht="14.6" customHeight="1" x14ac:dyDescent="0.5">
      <c r="C5150" s="407">
        <f t="shared" ref="C5150" si="6719">C5146+1</f>
        <v>1286</v>
      </c>
      <c r="D5150" s="373"/>
      <c r="E5150" s="212">
        <f t="shared" si="6705"/>
        <v>-2794</v>
      </c>
      <c r="F5150" s="197">
        <v>3</v>
      </c>
      <c r="G5150" s="208" t="s">
        <v>287</v>
      </c>
      <c r="H5150" s="373"/>
      <c r="I5150" s="373"/>
      <c r="J5150" s="567"/>
      <c r="K5150" s="373"/>
      <c r="L5150" s="407">
        <f t="shared" si="6713"/>
        <v>891</v>
      </c>
      <c r="M5150" s="407">
        <f t="shared" si="6713"/>
        <v>826</v>
      </c>
      <c r="N5150" s="566"/>
      <c r="O5150" s="407">
        <f>O5146+1</f>
        <v>599</v>
      </c>
      <c r="P5150" s="407">
        <f>P5146+1</f>
        <v>412</v>
      </c>
      <c r="Q5150" s="407">
        <f>Q5146+1</f>
        <v>230</v>
      </c>
      <c r="R5150" s="200"/>
    </row>
    <row r="5151" spans="3:18" ht="14.6" customHeight="1" x14ac:dyDescent="0.5">
      <c r="C5151" s="408"/>
      <c r="D5151" s="373"/>
      <c r="E5151" s="345"/>
      <c r="F5151" s="197">
        <v>4</v>
      </c>
      <c r="G5151" s="209" t="s">
        <v>605</v>
      </c>
      <c r="H5151" s="373"/>
      <c r="I5151" s="373"/>
      <c r="J5151" s="567"/>
      <c r="K5151" s="373"/>
      <c r="L5151" s="407"/>
      <c r="M5151" s="407"/>
      <c r="N5151" s="566"/>
      <c r="O5151" s="407"/>
      <c r="P5151" s="407"/>
      <c r="Q5151" s="407"/>
      <c r="R5151" s="200"/>
    </row>
    <row r="5152" spans="3:18" ht="14.6" customHeight="1" x14ac:dyDescent="0.5">
      <c r="C5152" s="406" t="str">
        <f t="shared" ref="C5152" si="6720">C5148</f>
        <v>Pre-Flood</v>
      </c>
      <c r="D5152" s="373"/>
      <c r="E5152" s="201">
        <f t="shared" si="6701"/>
        <v>2794</v>
      </c>
      <c r="F5152" s="197">
        <v>1</v>
      </c>
      <c r="G5152" s="203" t="s">
        <v>288</v>
      </c>
      <c r="H5152" s="373"/>
      <c r="I5152" s="373"/>
      <c r="J5152" s="567"/>
      <c r="K5152" s="373"/>
      <c r="L5152" s="408"/>
      <c r="M5152" s="408"/>
      <c r="N5152" s="566"/>
      <c r="O5152" s="408"/>
      <c r="P5152" s="408"/>
      <c r="Q5152" s="408"/>
      <c r="R5152" s="200"/>
    </row>
    <row r="5153" spans="3:18" ht="14.6" customHeight="1" x14ac:dyDescent="0.5">
      <c r="C5153" s="407">
        <f t="shared" ref="C5153" si="6721">C5149-1</f>
        <v>369</v>
      </c>
      <c r="D5153" s="373"/>
      <c r="E5153" s="212" t="str">
        <f t="shared" si="6703"/>
        <v>BC</v>
      </c>
      <c r="F5153" s="197">
        <v>2</v>
      </c>
      <c r="G5153" s="206" t="s">
        <v>604</v>
      </c>
      <c r="H5153" s="373"/>
      <c r="I5153" s="373"/>
      <c r="J5153" s="567"/>
      <c r="K5153" s="373"/>
      <c r="L5153" s="406" t="str">
        <f t="shared" si="6711"/>
        <v>Mahalaleel</v>
      </c>
      <c r="M5153" s="406" t="str">
        <f t="shared" si="6711"/>
        <v>Jared</v>
      </c>
      <c r="N5153" s="566"/>
      <c r="O5153" s="406" t="str">
        <f>O5149</f>
        <v>Methusaleh</v>
      </c>
      <c r="P5153" s="406" t="str">
        <f>P5149</f>
        <v>Lamech</v>
      </c>
      <c r="Q5153" s="406" t="str">
        <f>Q5149</f>
        <v>Noah</v>
      </c>
      <c r="R5153" s="200"/>
    </row>
    <row r="5154" spans="3:18" ht="14.6" customHeight="1" x14ac:dyDescent="0.5">
      <c r="C5154" s="407">
        <f t="shared" ref="C5154" si="6722">C5150+1</f>
        <v>1287</v>
      </c>
      <c r="D5154" s="373"/>
      <c r="E5154" s="212">
        <f t="shared" si="6705"/>
        <v>-2793</v>
      </c>
      <c r="F5154" s="197">
        <v>3</v>
      </c>
      <c r="G5154" s="208" t="s">
        <v>287</v>
      </c>
      <c r="H5154" s="373"/>
      <c r="I5154" s="373"/>
      <c r="J5154" s="567"/>
      <c r="K5154" s="373"/>
      <c r="L5154" s="407">
        <f t="shared" si="6713"/>
        <v>892</v>
      </c>
      <c r="M5154" s="407">
        <f t="shared" si="6713"/>
        <v>827</v>
      </c>
      <c r="N5154" s="566"/>
      <c r="O5154" s="407">
        <f>O5150+1</f>
        <v>600</v>
      </c>
      <c r="P5154" s="407">
        <f>P5150+1</f>
        <v>413</v>
      </c>
      <c r="Q5154" s="407">
        <f>Q5150+1</f>
        <v>231</v>
      </c>
      <c r="R5154" s="200"/>
    </row>
    <row r="5155" spans="3:18" ht="14.6" customHeight="1" x14ac:dyDescent="0.5">
      <c r="C5155" s="408"/>
      <c r="D5155" s="373"/>
      <c r="E5155" s="345"/>
      <c r="F5155" s="197">
        <v>4</v>
      </c>
      <c r="G5155" s="209" t="s">
        <v>605</v>
      </c>
      <c r="H5155" s="373"/>
      <c r="I5155" s="373"/>
      <c r="J5155" s="567"/>
      <c r="K5155" s="373"/>
      <c r="L5155" s="407"/>
      <c r="M5155" s="407"/>
      <c r="N5155" s="566"/>
      <c r="O5155" s="407"/>
      <c r="P5155" s="407"/>
      <c r="Q5155" s="407"/>
      <c r="R5155" s="200"/>
    </row>
    <row r="5156" spans="3:18" ht="14.6" customHeight="1" x14ac:dyDescent="0.5">
      <c r="C5156" s="406" t="str">
        <f t="shared" ref="C5156" si="6723">C5152</f>
        <v>Pre-Flood</v>
      </c>
      <c r="D5156" s="373"/>
      <c r="E5156" s="201">
        <f t="shared" si="6701"/>
        <v>2793</v>
      </c>
      <c r="F5156" s="197">
        <v>1</v>
      </c>
      <c r="G5156" s="203" t="s">
        <v>288</v>
      </c>
      <c r="H5156" s="373"/>
      <c r="I5156" s="373"/>
      <c r="J5156" s="567"/>
      <c r="K5156" s="373"/>
      <c r="L5156" s="408"/>
      <c r="M5156" s="408"/>
      <c r="N5156" s="566"/>
      <c r="O5156" s="408"/>
      <c r="P5156" s="408"/>
      <c r="Q5156" s="408"/>
      <c r="R5156" s="200"/>
    </row>
    <row r="5157" spans="3:18" ht="14.6" customHeight="1" x14ac:dyDescent="0.5">
      <c r="C5157" s="407">
        <f t="shared" ref="C5157" si="6724">C5153-1</f>
        <v>368</v>
      </c>
      <c r="D5157" s="373"/>
      <c r="E5157" s="212" t="str">
        <f t="shared" si="6703"/>
        <v>BC</v>
      </c>
      <c r="F5157" s="197">
        <v>2</v>
      </c>
      <c r="G5157" s="206" t="s">
        <v>604</v>
      </c>
      <c r="H5157" s="373"/>
      <c r="I5157" s="373"/>
      <c r="J5157" s="567"/>
      <c r="K5157" s="373"/>
      <c r="L5157" s="406" t="str">
        <f t="shared" ref="L5157:M5169" si="6725">L5153</f>
        <v>Mahalaleel</v>
      </c>
      <c r="M5157" s="406" t="str">
        <f t="shared" si="6725"/>
        <v>Jared</v>
      </c>
      <c r="N5157" s="566"/>
      <c r="O5157" s="406" t="str">
        <f>O5153</f>
        <v>Methusaleh</v>
      </c>
      <c r="P5157" s="406" t="str">
        <f>P5153</f>
        <v>Lamech</v>
      </c>
      <c r="Q5157" s="406" t="str">
        <f>Q5153</f>
        <v>Noah</v>
      </c>
      <c r="R5157" s="200"/>
    </row>
    <row r="5158" spans="3:18" ht="14.6" customHeight="1" x14ac:dyDescent="0.5">
      <c r="C5158" s="407">
        <f t="shared" ref="C5158" si="6726">C5154+1</f>
        <v>1288</v>
      </c>
      <c r="D5158" s="373"/>
      <c r="E5158" s="212">
        <f t="shared" si="6705"/>
        <v>-2792</v>
      </c>
      <c r="F5158" s="197">
        <v>3</v>
      </c>
      <c r="G5158" s="208" t="s">
        <v>287</v>
      </c>
      <c r="H5158" s="373"/>
      <c r="I5158" s="373"/>
      <c r="J5158" s="567"/>
      <c r="K5158" s="373"/>
      <c r="L5158" s="407">
        <f t="shared" ref="L5158:M5170" si="6727">L5154+1</f>
        <v>893</v>
      </c>
      <c r="M5158" s="407">
        <f t="shared" si="6727"/>
        <v>828</v>
      </c>
      <c r="N5158" s="566"/>
      <c r="O5158" s="407">
        <f>O5154+1</f>
        <v>601</v>
      </c>
      <c r="P5158" s="407">
        <f>P5154+1</f>
        <v>414</v>
      </c>
      <c r="Q5158" s="407">
        <f>Q5154+1</f>
        <v>232</v>
      </c>
      <c r="R5158" s="200"/>
    </row>
    <row r="5159" spans="3:18" ht="14.6" customHeight="1" x14ac:dyDescent="0.5">
      <c r="C5159" s="408"/>
      <c r="D5159" s="373"/>
      <c r="E5159" s="345"/>
      <c r="F5159" s="197">
        <v>4</v>
      </c>
      <c r="G5159" s="209" t="s">
        <v>605</v>
      </c>
      <c r="H5159" s="373"/>
      <c r="I5159" s="373"/>
      <c r="J5159" s="567"/>
      <c r="K5159" s="373"/>
      <c r="L5159" s="407"/>
      <c r="M5159" s="407"/>
      <c r="N5159" s="566"/>
      <c r="O5159" s="407"/>
      <c r="P5159" s="407"/>
      <c r="Q5159" s="407"/>
      <c r="R5159" s="200"/>
    </row>
    <row r="5160" spans="3:18" ht="14.6" customHeight="1" x14ac:dyDescent="0.5">
      <c r="C5160" s="406" t="str">
        <f t="shared" ref="C5160" si="6728">C5156</f>
        <v>Pre-Flood</v>
      </c>
      <c r="D5160" s="373"/>
      <c r="E5160" s="201">
        <f t="shared" si="6701"/>
        <v>2792</v>
      </c>
      <c r="F5160" s="197">
        <v>1</v>
      </c>
      <c r="G5160" s="203" t="s">
        <v>288</v>
      </c>
      <c r="H5160" s="373"/>
      <c r="I5160" s="373"/>
      <c r="J5160" s="567"/>
      <c r="K5160" s="373"/>
      <c r="L5160" s="408"/>
      <c r="M5160" s="408"/>
      <c r="N5160" s="566"/>
      <c r="O5160" s="408"/>
      <c r="P5160" s="408"/>
      <c r="Q5160" s="408"/>
      <c r="R5160" s="200"/>
    </row>
    <row r="5161" spans="3:18" ht="14.6" customHeight="1" x14ac:dyDescent="0.5">
      <c r="C5161" s="407">
        <f t="shared" ref="C5161" si="6729">C5157-1</f>
        <v>367</v>
      </c>
      <c r="D5161" s="373"/>
      <c r="E5161" s="212" t="str">
        <f t="shared" si="6703"/>
        <v>BC</v>
      </c>
      <c r="F5161" s="197">
        <v>2</v>
      </c>
      <c r="G5161" s="206" t="s">
        <v>604</v>
      </c>
      <c r="H5161" s="373"/>
      <c r="I5161" s="373"/>
      <c r="J5161" s="567"/>
      <c r="K5161" s="373"/>
      <c r="L5161" s="406" t="str">
        <f t="shared" si="6725"/>
        <v>Mahalaleel</v>
      </c>
      <c r="M5161" s="406" t="str">
        <f t="shared" si="6725"/>
        <v>Jared</v>
      </c>
      <c r="N5161" s="566"/>
      <c r="O5161" s="406" t="str">
        <f>O5157</f>
        <v>Methusaleh</v>
      </c>
      <c r="P5161" s="406" t="str">
        <f>P5157</f>
        <v>Lamech</v>
      </c>
      <c r="Q5161" s="406" t="str">
        <f>Q5157</f>
        <v>Noah</v>
      </c>
      <c r="R5161" s="200"/>
    </row>
    <row r="5162" spans="3:18" ht="14.6" customHeight="1" x14ac:dyDescent="0.5">
      <c r="C5162" s="407">
        <f t="shared" ref="C5162" si="6730">C5158+1</f>
        <v>1289</v>
      </c>
      <c r="D5162" s="373"/>
      <c r="E5162" s="212">
        <f t="shared" si="6705"/>
        <v>-2791</v>
      </c>
      <c r="F5162" s="197">
        <v>3</v>
      </c>
      <c r="G5162" s="208" t="s">
        <v>287</v>
      </c>
      <c r="H5162" s="373"/>
      <c r="I5162" s="373"/>
      <c r="J5162" s="567"/>
      <c r="K5162" s="373"/>
      <c r="L5162" s="407">
        <f t="shared" si="6727"/>
        <v>894</v>
      </c>
      <c r="M5162" s="407">
        <f t="shared" si="6727"/>
        <v>829</v>
      </c>
      <c r="N5162" s="566"/>
      <c r="O5162" s="407">
        <f>O5158+1</f>
        <v>602</v>
      </c>
      <c r="P5162" s="407">
        <f>P5158+1</f>
        <v>415</v>
      </c>
      <c r="Q5162" s="407">
        <f>Q5158+1</f>
        <v>233</v>
      </c>
      <c r="R5162" s="200"/>
    </row>
    <row r="5163" spans="3:18" ht="14.6" customHeight="1" x14ac:dyDescent="0.5">
      <c r="C5163" s="408"/>
      <c r="D5163" s="373"/>
      <c r="E5163" s="345"/>
      <c r="F5163" s="197">
        <v>4</v>
      </c>
      <c r="G5163" s="209" t="s">
        <v>605</v>
      </c>
      <c r="H5163" s="373"/>
      <c r="I5163" s="373"/>
      <c r="J5163" s="567"/>
      <c r="K5163" s="373"/>
      <c r="L5163" s="407"/>
      <c r="M5163" s="407"/>
      <c r="N5163" s="566"/>
      <c r="O5163" s="407"/>
      <c r="P5163" s="407"/>
      <c r="Q5163" s="407"/>
      <c r="R5163" s="200"/>
    </row>
    <row r="5164" spans="3:18" ht="14.6" customHeight="1" x14ac:dyDescent="0.5">
      <c r="C5164" s="406" t="str">
        <f t="shared" ref="C5164" si="6731">C5160</f>
        <v>Pre-Flood</v>
      </c>
      <c r="D5164" s="373"/>
      <c r="E5164" s="201">
        <f t="shared" si="6701"/>
        <v>2791</v>
      </c>
      <c r="F5164" s="197">
        <v>1</v>
      </c>
      <c r="G5164" s="203" t="s">
        <v>288</v>
      </c>
      <c r="H5164" s="373"/>
      <c r="I5164" s="373"/>
      <c r="J5164" s="567"/>
      <c r="K5164" s="373"/>
      <c r="L5164" s="408"/>
      <c r="M5164" s="408"/>
      <c r="N5164" s="566"/>
      <c r="O5164" s="408"/>
      <c r="P5164" s="408"/>
      <c r="Q5164" s="408"/>
      <c r="R5164" s="200"/>
    </row>
    <row r="5165" spans="3:18" ht="14.6" customHeight="1" x14ac:dyDescent="0.5">
      <c r="C5165" s="407">
        <f t="shared" ref="C5165" si="6732">C5161-1</f>
        <v>366</v>
      </c>
      <c r="D5165" s="373"/>
      <c r="E5165" s="212" t="str">
        <f t="shared" si="6703"/>
        <v>BC</v>
      </c>
      <c r="F5165" s="197">
        <v>2</v>
      </c>
      <c r="G5165" s="206" t="s">
        <v>604</v>
      </c>
      <c r="H5165" s="373"/>
      <c r="I5165" s="373"/>
      <c r="J5165" s="567"/>
      <c r="K5165" s="373"/>
      <c r="L5165" s="406" t="str">
        <f t="shared" si="6725"/>
        <v>Mahalaleel</v>
      </c>
      <c r="M5165" s="406" t="str">
        <f t="shared" si="6725"/>
        <v>Jared</v>
      </c>
      <c r="N5165" s="566"/>
      <c r="O5165" s="406" t="str">
        <f>O5161</f>
        <v>Methusaleh</v>
      </c>
      <c r="P5165" s="406" t="str">
        <f>P5161</f>
        <v>Lamech</v>
      </c>
      <c r="Q5165" s="406" t="str">
        <f>Q5161</f>
        <v>Noah</v>
      </c>
      <c r="R5165" s="200"/>
    </row>
    <row r="5166" spans="3:18" ht="14.6" customHeight="1" x14ac:dyDescent="0.5">
      <c r="C5166" s="407">
        <f t="shared" ref="C5166" si="6733">C5162+1</f>
        <v>1290</v>
      </c>
      <c r="D5166" s="373"/>
      <c r="E5166" s="212">
        <f t="shared" si="6705"/>
        <v>-2790</v>
      </c>
      <c r="F5166" s="197">
        <v>3</v>
      </c>
      <c r="G5166" s="208" t="s">
        <v>287</v>
      </c>
      <c r="H5166" s="373"/>
      <c r="I5166" s="373"/>
      <c r="J5166" s="567"/>
      <c r="K5166" s="373"/>
      <c r="L5166" s="407">
        <f t="shared" si="6727"/>
        <v>895</v>
      </c>
      <c r="M5166" s="407">
        <f t="shared" si="6727"/>
        <v>830</v>
      </c>
      <c r="N5166" s="566"/>
      <c r="O5166" s="407">
        <f>O5162+1</f>
        <v>603</v>
      </c>
      <c r="P5166" s="407">
        <f>P5162+1</f>
        <v>416</v>
      </c>
      <c r="Q5166" s="407">
        <f>Q5162+1</f>
        <v>234</v>
      </c>
      <c r="R5166" s="200"/>
    </row>
    <row r="5167" spans="3:18" ht="14.6" customHeight="1" x14ac:dyDescent="0.5">
      <c r="C5167" s="408"/>
      <c r="D5167" s="373"/>
      <c r="E5167" s="345"/>
      <c r="F5167" s="197">
        <v>4</v>
      </c>
      <c r="G5167" s="209" t="s">
        <v>605</v>
      </c>
      <c r="H5167" s="373"/>
      <c r="I5167" s="373"/>
      <c r="J5167" s="567"/>
      <c r="K5167" s="373"/>
      <c r="L5167" s="407"/>
      <c r="M5167" s="407"/>
      <c r="N5167" s="566"/>
      <c r="O5167" s="407"/>
      <c r="P5167" s="407"/>
      <c r="Q5167" s="407"/>
      <c r="R5167" s="200"/>
    </row>
    <row r="5168" spans="3:18" ht="14.6" customHeight="1" x14ac:dyDescent="0.5">
      <c r="C5168" s="406" t="str">
        <f t="shared" ref="C5168" si="6734">C5164</f>
        <v>Pre-Flood</v>
      </c>
      <c r="D5168" s="373"/>
      <c r="E5168" s="201">
        <f t="shared" si="6701"/>
        <v>2790</v>
      </c>
      <c r="F5168" s="197">
        <v>1</v>
      </c>
      <c r="G5168" s="203" t="s">
        <v>288</v>
      </c>
      <c r="H5168" s="373"/>
      <c r="I5168" s="373"/>
      <c r="J5168" s="567"/>
      <c r="K5168" s="373"/>
      <c r="L5168" s="408"/>
      <c r="M5168" s="408"/>
      <c r="N5168" s="566"/>
      <c r="O5168" s="408"/>
      <c r="P5168" s="408"/>
      <c r="Q5168" s="408"/>
      <c r="R5168" s="200"/>
    </row>
    <row r="5169" spans="3:18" ht="14.6" customHeight="1" x14ac:dyDescent="0.5">
      <c r="C5169" s="407">
        <f t="shared" ref="C5169" si="6735">C5165-1</f>
        <v>365</v>
      </c>
      <c r="D5169" s="373"/>
      <c r="E5169" s="212" t="str">
        <f t="shared" si="6703"/>
        <v>BC</v>
      </c>
      <c r="F5169" s="197">
        <v>2</v>
      </c>
      <c r="G5169" s="206" t="s">
        <v>604</v>
      </c>
      <c r="H5169" s="373"/>
      <c r="I5169" s="373"/>
      <c r="J5169" s="567"/>
      <c r="K5169" s="373"/>
      <c r="L5169" s="373"/>
      <c r="M5169" s="406" t="str">
        <f t="shared" si="6725"/>
        <v>Jared</v>
      </c>
      <c r="N5169" s="566"/>
      <c r="O5169" s="406" t="str">
        <f>O5165</f>
        <v>Methusaleh</v>
      </c>
      <c r="P5169" s="406" t="str">
        <f>P5165</f>
        <v>Lamech</v>
      </c>
      <c r="Q5169" s="406" t="str">
        <f>Q5165</f>
        <v>Noah</v>
      </c>
      <c r="R5169" s="200"/>
    </row>
    <row r="5170" spans="3:18" ht="14.6" customHeight="1" x14ac:dyDescent="0.5">
      <c r="C5170" s="407">
        <f t="shared" ref="C5170" si="6736">C5166+1</f>
        <v>1291</v>
      </c>
      <c r="D5170" s="373"/>
      <c r="E5170" s="212">
        <f t="shared" si="6705"/>
        <v>-2789</v>
      </c>
      <c r="F5170" s="197">
        <v>3</v>
      </c>
      <c r="G5170" s="208" t="s">
        <v>287</v>
      </c>
      <c r="H5170" s="373"/>
      <c r="I5170" s="373"/>
      <c r="J5170" s="567"/>
      <c r="K5170" s="373"/>
      <c r="L5170" s="373"/>
      <c r="M5170" s="407">
        <f t="shared" si="6727"/>
        <v>831</v>
      </c>
      <c r="N5170" s="566"/>
      <c r="O5170" s="407">
        <f>O5166+1</f>
        <v>604</v>
      </c>
      <c r="P5170" s="407">
        <f>P5166+1</f>
        <v>417</v>
      </c>
      <c r="Q5170" s="407">
        <f>Q5166+1</f>
        <v>235</v>
      </c>
      <c r="R5170" s="200"/>
    </row>
    <row r="5171" spans="3:18" ht="14.6" customHeight="1" x14ac:dyDescent="0.5">
      <c r="C5171" s="408"/>
      <c r="D5171" s="373"/>
      <c r="E5171" s="345"/>
      <c r="F5171" s="197">
        <v>4</v>
      </c>
      <c r="G5171" s="209" t="s">
        <v>605</v>
      </c>
      <c r="H5171" s="373"/>
      <c r="I5171" s="373"/>
      <c r="J5171" s="567"/>
      <c r="K5171" s="373"/>
      <c r="L5171" s="373"/>
      <c r="M5171" s="407"/>
      <c r="N5171" s="566"/>
      <c r="O5171" s="407"/>
      <c r="P5171" s="407"/>
      <c r="Q5171" s="407"/>
      <c r="R5171" s="200"/>
    </row>
    <row r="5172" spans="3:18" ht="14.6" customHeight="1" x14ac:dyDescent="0.5">
      <c r="C5172" s="406" t="str">
        <f t="shared" ref="C5172" si="6737">C5168</f>
        <v>Pre-Flood</v>
      </c>
      <c r="D5172" s="373"/>
      <c r="E5172" s="201">
        <f t="shared" si="6701"/>
        <v>2789</v>
      </c>
      <c r="F5172" s="197">
        <v>1</v>
      </c>
      <c r="G5172" s="203" t="s">
        <v>288</v>
      </c>
      <c r="H5172" s="373"/>
      <c r="I5172" s="373"/>
      <c r="J5172" s="567"/>
      <c r="K5172" s="373"/>
      <c r="L5172" s="373"/>
      <c r="M5172" s="408"/>
      <c r="N5172" s="566"/>
      <c r="O5172" s="408"/>
      <c r="P5172" s="408"/>
      <c r="Q5172" s="408"/>
      <c r="R5172" s="200"/>
    </row>
    <row r="5173" spans="3:18" ht="14.6" customHeight="1" x14ac:dyDescent="0.5">
      <c r="C5173" s="407">
        <f t="shared" ref="C5173" si="6738">C5169-1</f>
        <v>364</v>
      </c>
      <c r="D5173" s="373"/>
      <c r="E5173" s="212" t="str">
        <f t="shared" si="6703"/>
        <v>BC</v>
      </c>
      <c r="F5173" s="197">
        <v>2</v>
      </c>
      <c r="G5173" s="206" t="s">
        <v>604</v>
      </c>
      <c r="H5173" s="373"/>
      <c r="I5173" s="373"/>
      <c r="J5173" s="567"/>
      <c r="K5173" s="373"/>
      <c r="L5173" s="373"/>
      <c r="M5173" s="406" t="str">
        <f t="shared" ref="M5173:M5233" si="6739">M5169</f>
        <v>Jared</v>
      </c>
      <c r="N5173" s="566"/>
      <c r="O5173" s="406" t="str">
        <f>O5169</f>
        <v>Methusaleh</v>
      </c>
      <c r="P5173" s="406" t="str">
        <f>P5169</f>
        <v>Lamech</v>
      </c>
      <c r="Q5173" s="406" t="str">
        <f>Q5169</f>
        <v>Noah</v>
      </c>
      <c r="R5173" s="200"/>
    </row>
    <row r="5174" spans="3:18" ht="14.6" customHeight="1" x14ac:dyDescent="0.5">
      <c r="C5174" s="407">
        <f t="shared" ref="C5174" si="6740">C5170+1</f>
        <v>1292</v>
      </c>
      <c r="D5174" s="373"/>
      <c r="E5174" s="212">
        <f t="shared" si="6705"/>
        <v>-2788</v>
      </c>
      <c r="F5174" s="197">
        <v>3</v>
      </c>
      <c r="G5174" s="208" t="s">
        <v>287</v>
      </c>
      <c r="H5174" s="373"/>
      <c r="I5174" s="373"/>
      <c r="J5174" s="567"/>
      <c r="K5174" s="373"/>
      <c r="L5174" s="373"/>
      <c r="M5174" s="407">
        <f t="shared" ref="M5174:M5234" si="6741">M5170+1</f>
        <v>832</v>
      </c>
      <c r="N5174" s="566"/>
      <c r="O5174" s="407">
        <f>O5170+1</f>
        <v>605</v>
      </c>
      <c r="P5174" s="407">
        <f>P5170+1</f>
        <v>418</v>
      </c>
      <c r="Q5174" s="407">
        <f>Q5170+1</f>
        <v>236</v>
      </c>
      <c r="R5174" s="200"/>
    </row>
    <row r="5175" spans="3:18" ht="14.6" customHeight="1" x14ac:dyDescent="0.5">
      <c r="C5175" s="408"/>
      <c r="D5175" s="373"/>
      <c r="E5175" s="345"/>
      <c r="F5175" s="197">
        <v>4</v>
      </c>
      <c r="G5175" s="209" t="s">
        <v>605</v>
      </c>
      <c r="H5175" s="373"/>
      <c r="I5175" s="373"/>
      <c r="J5175" s="567"/>
      <c r="K5175" s="373"/>
      <c r="L5175" s="373"/>
      <c r="M5175" s="407"/>
      <c r="N5175" s="566"/>
      <c r="O5175" s="407"/>
      <c r="P5175" s="407"/>
      <c r="Q5175" s="407"/>
      <c r="R5175" s="200"/>
    </row>
    <row r="5176" spans="3:18" ht="14.6" customHeight="1" x14ac:dyDescent="0.5">
      <c r="C5176" s="406" t="str">
        <f t="shared" ref="C5176" si="6742">C5172</f>
        <v>Pre-Flood</v>
      </c>
      <c r="D5176" s="373"/>
      <c r="E5176" s="201">
        <f t="shared" si="6701"/>
        <v>2788</v>
      </c>
      <c r="F5176" s="197">
        <v>1</v>
      </c>
      <c r="G5176" s="203" t="s">
        <v>288</v>
      </c>
      <c r="H5176" s="373"/>
      <c r="I5176" s="373"/>
      <c r="J5176" s="567"/>
      <c r="K5176" s="373"/>
      <c r="L5176" s="373"/>
      <c r="M5176" s="408"/>
      <c r="N5176" s="566"/>
      <c r="O5176" s="408"/>
      <c r="P5176" s="408"/>
      <c r="Q5176" s="408"/>
      <c r="R5176" s="200"/>
    </row>
    <row r="5177" spans="3:18" ht="14.6" customHeight="1" x14ac:dyDescent="0.5">
      <c r="C5177" s="407">
        <f t="shared" ref="C5177" si="6743">C5173-1</f>
        <v>363</v>
      </c>
      <c r="D5177" s="373"/>
      <c r="E5177" s="212" t="str">
        <f t="shared" si="6703"/>
        <v>BC</v>
      </c>
      <c r="F5177" s="197">
        <v>2</v>
      </c>
      <c r="G5177" s="206" t="s">
        <v>604</v>
      </c>
      <c r="H5177" s="373"/>
      <c r="I5177" s="373"/>
      <c r="J5177" s="567"/>
      <c r="K5177" s="373"/>
      <c r="L5177" s="373"/>
      <c r="M5177" s="406" t="str">
        <f t="shared" si="6739"/>
        <v>Jared</v>
      </c>
      <c r="N5177" s="566"/>
      <c r="O5177" s="406" t="str">
        <f>O5173</f>
        <v>Methusaleh</v>
      </c>
      <c r="P5177" s="406" t="str">
        <f>P5173</f>
        <v>Lamech</v>
      </c>
      <c r="Q5177" s="406" t="str">
        <f>Q5173</f>
        <v>Noah</v>
      </c>
      <c r="R5177" s="200"/>
    </row>
    <row r="5178" spans="3:18" ht="14.6" customHeight="1" x14ac:dyDescent="0.5">
      <c r="C5178" s="407">
        <f t="shared" ref="C5178" si="6744">C5174+1</f>
        <v>1293</v>
      </c>
      <c r="D5178" s="373"/>
      <c r="E5178" s="212">
        <f t="shared" si="6705"/>
        <v>-2787</v>
      </c>
      <c r="F5178" s="197">
        <v>3</v>
      </c>
      <c r="G5178" s="208" t="s">
        <v>287</v>
      </c>
      <c r="H5178" s="373"/>
      <c r="I5178" s="373"/>
      <c r="J5178" s="567"/>
      <c r="K5178" s="373"/>
      <c r="L5178" s="373"/>
      <c r="M5178" s="407">
        <f t="shared" si="6741"/>
        <v>833</v>
      </c>
      <c r="N5178" s="566"/>
      <c r="O5178" s="407">
        <f>O5174+1</f>
        <v>606</v>
      </c>
      <c r="P5178" s="407">
        <f>P5174+1</f>
        <v>419</v>
      </c>
      <c r="Q5178" s="407">
        <f>Q5174+1</f>
        <v>237</v>
      </c>
      <c r="R5178" s="200"/>
    </row>
    <row r="5179" spans="3:18" ht="14.6" customHeight="1" x14ac:dyDescent="0.5">
      <c r="C5179" s="408"/>
      <c r="D5179" s="373"/>
      <c r="E5179" s="345"/>
      <c r="F5179" s="197">
        <v>4</v>
      </c>
      <c r="G5179" s="209" t="s">
        <v>605</v>
      </c>
      <c r="H5179" s="373"/>
      <c r="I5179" s="373"/>
      <c r="J5179" s="567"/>
      <c r="K5179" s="373"/>
      <c r="L5179" s="373"/>
      <c r="M5179" s="407"/>
      <c r="N5179" s="566"/>
      <c r="O5179" s="407"/>
      <c r="P5179" s="407"/>
      <c r="Q5179" s="407"/>
      <c r="R5179" s="200"/>
    </row>
    <row r="5180" spans="3:18" ht="14.6" customHeight="1" x14ac:dyDescent="0.5">
      <c r="C5180" s="406" t="str">
        <f t="shared" ref="C5180" si="6745">C5176</f>
        <v>Pre-Flood</v>
      </c>
      <c r="D5180" s="373"/>
      <c r="E5180" s="201">
        <f t="shared" si="6701"/>
        <v>2787</v>
      </c>
      <c r="F5180" s="197">
        <v>1</v>
      </c>
      <c r="G5180" s="203" t="s">
        <v>288</v>
      </c>
      <c r="H5180" s="373"/>
      <c r="I5180" s="373"/>
      <c r="J5180" s="567"/>
      <c r="K5180" s="373"/>
      <c r="L5180" s="373"/>
      <c r="M5180" s="408"/>
      <c r="N5180" s="566"/>
      <c r="O5180" s="408"/>
      <c r="P5180" s="408"/>
      <c r="Q5180" s="408"/>
      <c r="R5180" s="200"/>
    </row>
    <row r="5181" spans="3:18" ht="14.6" customHeight="1" x14ac:dyDescent="0.5">
      <c r="C5181" s="407">
        <f t="shared" ref="C5181" si="6746">C5177-1</f>
        <v>362</v>
      </c>
      <c r="D5181" s="373"/>
      <c r="E5181" s="212" t="str">
        <f t="shared" si="6703"/>
        <v>BC</v>
      </c>
      <c r="F5181" s="197">
        <v>2</v>
      </c>
      <c r="G5181" s="206" t="s">
        <v>604</v>
      </c>
      <c r="H5181" s="373"/>
      <c r="I5181" s="373"/>
      <c r="J5181" s="567"/>
      <c r="K5181" s="373"/>
      <c r="L5181" s="373"/>
      <c r="M5181" s="406" t="str">
        <f t="shared" si="6739"/>
        <v>Jared</v>
      </c>
      <c r="N5181" s="566"/>
      <c r="O5181" s="406" t="str">
        <f>O5177</f>
        <v>Methusaleh</v>
      </c>
      <c r="P5181" s="406" t="str">
        <f>P5177</f>
        <v>Lamech</v>
      </c>
      <c r="Q5181" s="406" t="str">
        <f>Q5177</f>
        <v>Noah</v>
      </c>
      <c r="R5181" s="200"/>
    </row>
    <row r="5182" spans="3:18" ht="14.6" customHeight="1" x14ac:dyDescent="0.5">
      <c r="C5182" s="407">
        <f t="shared" ref="C5182" si="6747">C5178+1</f>
        <v>1294</v>
      </c>
      <c r="D5182" s="373"/>
      <c r="E5182" s="212">
        <f t="shared" si="6705"/>
        <v>-2786</v>
      </c>
      <c r="F5182" s="197">
        <v>3</v>
      </c>
      <c r="G5182" s="208" t="s">
        <v>287</v>
      </c>
      <c r="H5182" s="373"/>
      <c r="I5182" s="373"/>
      <c r="J5182" s="567"/>
      <c r="K5182" s="373"/>
      <c r="L5182" s="373"/>
      <c r="M5182" s="407">
        <f t="shared" si="6741"/>
        <v>834</v>
      </c>
      <c r="N5182" s="566"/>
      <c r="O5182" s="407">
        <f>O5178+1</f>
        <v>607</v>
      </c>
      <c r="P5182" s="407">
        <f>P5178+1</f>
        <v>420</v>
      </c>
      <c r="Q5182" s="407">
        <f>Q5178+1</f>
        <v>238</v>
      </c>
      <c r="R5182" s="200"/>
    </row>
    <row r="5183" spans="3:18" ht="14.6" customHeight="1" x14ac:dyDescent="0.5">
      <c r="C5183" s="408"/>
      <c r="D5183" s="373"/>
      <c r="E5183" s="345"/>
      <c r="F5183" s="197">
        <v>4</v>
      </c>
      <c r="G5183" s="209" t="s">
        <v>605</v>
      </c>
      <c r="H5183" s="373"/>
      <c r="I5183" s="373"/>
      <c r="J5183" s="567"/>
      <c r="K5183" s="373"/>
      <c r="L5183" s="373"/>
      <c r="M5183" s="407"/>
      <c r="N5183" s="566"/>
      <c r="O5183" s="407"/>
      <c r="P5183" s="407"/>
      <c r="Q5183" s="407"/>
      <c r="R5183" s="200"/>
    </row>
    <row r="5184" spans="3:18" ht="14.6" customHeight="1" x14ac:dyDescent="0.5">
      <c r="C5184" s="406" t="str">
        <f t="shared" ref="C5184" si="6748">C5180</f>
        <v>Pre-Flood</v>
      </c>
      <c r="D5184" s="373"/>
      <c r="E5184" s="201">
        <f t="shared" si="6701"/>
        <v>2786</v>
      </c>
      <c r="F5184" s="197">
        <v>1</v>
      </c>
      <c r="G5184" s="203" t="s">
        <v>288</v>
      </c>
      <c r="H5184" s="373"/>
      <c r="I5184" s="373"/>
      <c r="J5184" s="567"/>
      <c r="K5184" s="373"/>
      <c r="L5184" s="373"/>
      <c r="M5184" s="408"/>
      <c r="N5184" s="566"/>
      <c r="O5184" s="408"/>
      <c r="P5184" s="408"/>
      <c r="Q5184" s="408"/>
      <c r="R5184" s="200"/>
    </row>
    <row r="5185" spans="3:18" ht="14.6" customHeight="1" x14ac:dyDescent="0.5">
      <c r="C5185" s="407">
        <f t="shared" ref="C5185" si="6749">C5181-1</f>
        <v>361</v>
      </c>
      <c r="D5185" s="373"/>
      <c r="E5185" s="212" t="str">
        <f t="shared" si="6703"/>
        <v>BC</v>
      </c>
      <c r="F5185" s="197">
        <v>2</v>
      </c>
      <c r="G5185" s="206" t="s">
        <v>604</v>
      </c>
      <c r="H5185" s="373"/>
      <c r="I5185" s="373"/>
      <c r="J5185" s="567"/>
      <c r="K5185" s="373"/>
      <c r="L5185" s="373"/>
      <c r="M5185" s="406" t="str">
        <f t="shared" si="6739"/>
        <v>Jared</v>
      </c>
      <c r="N5185" s="566"/>
      <c r="O5185" s="406" t="str">
        <f>O5181</f>
        <v>Methusaleh</v>
      </c>
      <c r="P5185" s="406" t="str">
        <f>P5181</f>
        <v>Lamech</v>
      </c>
      <c r="Q5185" s="406" t="str">
        <f>Q5181</f>
        <v>Noah</v>
      </c>
      <c r="R5185" s="200"/>
    </row>
    <row r="5186" spans="3:18" ht="14.6" customHeight="1" x14ac:dyDescent="0.5">
      <c r="C5186" s="407">
        <f t="shared" ref="C5186" si="6750">C5182+1</f>
        <v>1295</v>
      </c>
      <c r="D5186" s="373"/>
      <c r="E5186" s="212">
        <f t="shared" si="6705"/>
        <v>-2785</v>
      </c>
      <c r="F5186" s="197">
        <v>3</v>
      </c>
      <c r="G5186" s="208" t="s">
        <v>287</v>
      </c>
      <c r="H5186" s="373"/>
      <c r="I5186" s="373"/>
      <c r="J5186" s="567"/>
      <c r="K5186" s="373"/>
      <c r="L5186" s="373"/>
      <c r="M5186" s="407">
        <f t="shared" si="6741"/>
        <v>835</v>
      </c>
      <c r="N5186" s="566"/>
      <c r="O5186" s="407">
        <f>O5182+1</f>
        <v>608</v>
      </c>
      <c r="P5186" s="407">
        <f>P5182+1</f>
        <v>421</v>
      </c>
      <c r="Q5186" s="407">
        <f>Q5182+1</f>
        <v>239</v>
      </c>
      <c r="R5186" s="200"/>
    </row>
    <row r="5187" spans="3:18" ht="14.6" customHeight="1" x14ac:dyDescent="0.5">
      <c r="C5187" s="408"/>
      <c r="D5187" s="373"/>
      <c r="E5187" s="345"/>
      <c r="F5187" s="197">
        <v>4</v>
      </c>
      <c r="G5187" s="209" t="s">
        <v>605</v>
      </c>
      <c r="H5187" s="373"/>
      <c r="I5187" s="373"/>
      <c r="J5187" s="567"/>
      <c r="K5187" s="373"/>
      <c r="L5187" s="373"/>
      <c r="M5187" s="407"/>
      <c r="N5187" s="566"/>
      <c r="O5187" s="407"/>
      <c r="P5187" s="407"/>
      <c r="Q5187" s="407"/>
      <c r="R5187" s="200"/>
    </row>
    <row r="5188" spans="3:18" ht="14.6" customHeight="1" x14ac:dyDescent="0.5">
      <c r="C5188" s="406" t="str">
        <f t="shared" ref="C5188" si="6751">C5184</f>
        <v>Pre-Flood</v>
      </c>
      <c r="D5188" s="373"/>
      <c r="E5188" s="201">
        <f t="shared" si="6701"/>
        <v>2785</v>
      </c>
      <c r="F5188" s="197">
        <v>1</v>
      </c>
      <c r="G5188" s="203" t="s">
        <v>288</v>
      </c>
      <c r="H5188" s="373"/>
      <c r="I5188" s="373"/>
      <c r="J5188" s="567"/>
      <c r="K5188" s="373"/>
      <c r="L5188" s="373"/>
      <c r="M5188" s="408"/>
      <c r="N5188" s="566"/>
      <c r="O5188" s="408"/>
      <c r="P5188" s="408"/>
      <c r="Q5188" s="408"/>
      <c r="R5188" s="200"/>
    </row>
    <row r="5189" spans="3:18" ht="14.6" customHeight="1" x14ac:dyDescent="0.5">
      <c r="C5189" s="407">
        <f t="shared" ref="C5189" si="6752">C5185-1</f>
        <v>360</v>
      </c>
      <c r="D5189" s="373"/>
      <c r="E5189" s="212" t="str">
        <f t="shared" si="6703"/>
        <v>BC</v>
      </c>
      <c r="F5189" s="197">
        <v>2</v>
      </c>
      <c r="G5189" s="206" t="s">
        <v>604</v>
      </c>
      <c r="H5189" s="373"/>
      <c r="I5189" s="373"/>
      <c r="J5189" s="567"/>
      <c r="K5189" s="373"/>
      <c r="L5189" s="373"/>
      <c r="M5189" s="406" t="str">
        <f t="shared" si="6739"/>
        <v>Jared</v>
      </c>
      <c r="N5189" s="566"/>
      <c r="O5189" s="406" t="str">
        <f>O5185</f>
        <v>Methusaleh</v>
      </c>
      <c r="P5189" s="406" t="str">
        <f>P5185</f>
        <v>Lamech</v>
      </c>
      <c r="Q5189" s="406" t="str">
        <f>Q5185</f>
        <v>Noah</v>
      </c>
      <c r="R5189" s="200"/>
    </row>
    <row r="5190" spans="3:18" ht="14.6" customHeight="1" x14ac:dyDescent="0.5">
      <c r="C5190" s="407">
        <f t="shared" ref="C5190" si="6753">C5186+1</f>
        <v>1296</v>
      </c>
      <c r="D5190" s="373"/>
      <c r="E5190" s="212">
        <f t="shared" si="6705"/>
        <v>-2784</v>
      </c>
      <c r="F5190" s="197">
        <v>3</v>
      </c>
      <c r="G5190" s="208" t="s">
        <v>287</v>
      </c>
      <c r="H5190" s="373"/>
      <c r="I5190" s="373"/>
      <c r="J5190" s="567"/>
      <c r="K5190" s="373"/>
      <c r="L5190" s="373"/>
      <c r="M5190" s="407">
        <f t="shared" si="6741"/>
        <v>836</v>
      </c>
      <c r="N5190" s="566"/>
      <c r="O5190" s="407">
        <f>O5186+1</f>
        <v>609</v>
      </c>
      <c r="P5190" s="407">
        <f>P5186+1</f>
        <v>422</v>
      </c>
      <c r="Q5190" s="407">
        <f>Q5186+1</f>
        <v>240</v>
      </c>
      <c r="R5190" s="200"/>
    </row>
    <row r="5191" spans="3:18" ht="14.6" customHeight="1" x14ac:dyDescent="0.5">
      <c r="C5191" s="408"/>
      <c r="D5191" s="373"/>
      <c r="E5191" s="345"/>
      <c r="F5191" s="197">
        <v>4</v>
      </c>
      <c r="G5191" s="209" t="s">
        <v>605</v>
      </c>
      <c r="H5191" s="373"/>
      <c r="I5191" s="373"/>
      <c r="J5191" s="567"/>
      <c r="K5191" s="373"/>
      <c r="L5191" s="373"/>
      <c r="M5191" s="407"/>
      <c r="N5191" s="566"/>
      <c r="O5191" s="407"/>
      <c r="P5191" s="407"/>
      <c r="Q5191" s="407"/>
      <c r="R5191" s="200"/>
    </row>
    <row r="5192" spans="3:18" ht="14.6" customHeight="1" x14ac:dyDescent="0.5">
      <c r="C5192" s="406" t="str">
        <f t="shared" ref="C5192" si="6754">C5188</f>
        <v>Pre-Flood</v>
      </c>
      <c r="D5192" s="373"/>
      <c r="E5192" s="201">
        <f t="shared" si="6701"/>
        <v>2784</v>
      </c>
      <c r="F5192" s="197">
        <v>1</v>
      </c>
      <c r="G5192" s="203" t="s">
        <v>288</v>
      </c>
      <c r="H5192" s="373"/>
      <c r="I5192" s="373"/>
      <c r="J5192" s="567"/>
      <c r="K5192" s="373"/>
      <c r="L5192" s="373"/>
      <c r="M5192" s="408"/>
      <c r="N5192" s="566"/>
      <c r="O5192" s="408"/>
      <c r="P5192" s="408"/>
      <c r="Q5192" s="408"/>
      <c r="R5192" s="200"/>
    </row>
    <row r="5193" spans="3:18" ht="14.6" customHeight="1" x14ac:dyDescent="0.5">
      <c r="C5193" s="407">
        <f t="shared" ref="C5193" si="6755">C5189-1</f>
        <v>359</v>
      </c>
      <c r="D5193" s="373"/>
      <c r="E5193" s="212" t="str">
        <f t="shared" si="6703"/>
        <v>BC</v>
      </c>
      <c r="F5193" s="197">
        <v>2</v>
      </c>
      <c r="G5193" s="206" t="s">
        <v>604</v>
      </c>
      <c r="H5193" s="373"/>
      <c r="I5193" s="373"/>
      <c r="J5193" s="567"/>
      <c r="K5193" s="373"/>
      <c r="L5193" s="373"/>
      <c r="M5193" s="406" t="str">
        <f t="shared" si="6739"/>
        <v>Jared</v>
      </c>
      <c r="N5193" s="566"/>
      <c r="O5193" s="406" t="str">
        <f>O5189</f>
        <v>Methusaleh</v>
      </c>
      <c r="P5193" s="406" t="str">
        <f>P5189</f>
        <v>Lamech</v>
      </c>
      <c r="Q5193" s="406" t="str">
        <f>Q5189</f>
        <v>Noah</v>
      </c>
      <c r="R5193" s="200"/>
    </row>
    <row r="5194" spans="3:18" ht="14.6" customHeight="1" x14ac:dyDescent="0.5">
      <c r="C5194" s="407">
        <f t="shared" ref="C5194" si="6756">C5190+1</f>
        <v>1297</v>
      </c>
      <c r="D5194" s="373"/>
      <c r="E5194" s="212">
        <f t="shared" si="6705"/>
        <v>-2783</v>
      </c>
      <c r="F5194" s="197">
        <v>3</v>
      </c>
      <c r="G5194" s="208" t="s">
        <v>287</v>
      </c>
      <c r="H5194" s="373"/>
      <c r="I5194" s="373"/>
      <c r="J5194" s="567"/>
      <c r="K5194" s="373"/>
      <c r="L5194" s="373"/>
      <c r="M5194" s="407">
        <f t="shared" si="6741"/>
        <v>837</v>
      </c>
      <c r="N5194" s="566"/>
      <c r="O5194" s="407">
        <f>O5190+1</f>
        <v>610</v>
      </c>
      <c r="P5194" s="407">
        <f>P5190+1</f>
        <v>423</v>
      </c>
      <c r="Q5194" s="407">
        <f>Q5190+1</f>
        <v>241</v>
      </c>
      <c r="R5194" s="200"/>
    </row>
    <row r="5195" spans="3:18" ht="14.6" customHeight="1" x14ac:dyDescent="0.5">
      <c r="C5195" s="408"/>
      <c r="D5195" s="373"/>
      <c r="E5195" s="345"/>
      <c r="F5195" s="197">
        <v>4</v>
      </c>
      <c r="G5195" s="209" t="s">
        <v>605</v>
      </c>
      <c r="H5195" s="373"/>
      <c r="I5195" s="373"/>
      <c r="J5195" s="567"/>
      <c r="K5195" s="373"/>
      <c r="L5195" s="373"/>
      <c r="M5195" s="407"/>
      <c r="N5195" s="566"/>
      <c r="O5195" s="407"/>
      <c r="P5195" s="407"/>
      <c r="Q5195" s="407"/>
      <c r="R5195" s="200"/>
    </row>
    <row r="5196" spans="3:18" ht="14.6" customHeight="1" x14ac:dyDescent="0.5">
      <c r="C5196" s="406" t="str">
        <f t="shared" ref="C5196" si="6757">C5192</f>
        <v>Pre-Flood</v>
      </c>
      <c r="D5196" s="373"/>
      <c r="E5196" s="201">
        <f t="shared" ref="E5196:E5256" si="6758">E5192-1</f>
        <v>2783</v>
      </c>
      <c r="F5196" s="197">
        <v>1</v>
      </c>
      <c r="G5196" s="203" t="s">
        <v>288</v>
      </c>
      <c r="H5196" s="373"/>
      <c r="I5196" s="373"/>
      <c r="J5196" s="567"/>
      <c r="K5196" s="373"/>
      <c r="L5196" s="373"/>
      <c r="M5196" s="408"/>
      <c r="N5196" s="566"/>
      <c r="O5196" s="408"/>
      <c r="P5196" s="408"/>
      <c r="Q5196" s="408"/>
      <c r="R5196" s="200"/>
    </row>
    <row r="5197" spans="3:18" ht="14.6" customHeight="1" x14ac:dyDescent="0.5">
      <c r="C5197" s="407">
        <f t="shared" ref="C5197" si="6759">C5193-1</f>
        <v>358</v>
      </c>
      <c r="D5197" s="373"/>
      <c r="E5197" s="212" t="str">
        <f t="shared" ref="E5197:E5257" si="6760">E5193</f>
        <v>BC</v>
      </c>
      <c r="F5197" s="197">
        <v>2</v>
      </c>
      <c r="G5197" s="206" t="s">
        <v>604</v>
      </c>
      <c r="H5197" s="373"/>
      <c r="I5197" s="373"/>
      <c r="J5197" s="567"/>
      <c r="K5197" s="373"/>
      <c r="L5197" s="373"/>
      <c r="M5197" s="406" t="str">
        <f t="shared" si="6739"/>
        <v>Jared</v>
      </c>
      <c r="N5197" s="566"/>
      <c r="O5197" s="406" t="str">
        <f>O5193</f>
        <v>Methusaleh</v>
      </c>
      <c r="P5197" s="406" t="str">
        <f>P5193</f>
        <v>Lamech</v>
      </c>
      <c r="Q5197" s="406" t="str">
        <f>Q5193</f>
        <v>Noah</v>
      </c>
      <c r="R5197" s="200"/>
    </row>
    <row r="5198" spans="3:18" ht="14.6" customHeight="1" x14ac:dyDescent="0.5">
      <c r="C5198" s="407">
        <f t="shared" ref="C5198" si="6761">C5194+1</f>
        <v>1298</v>
      </c>
      <c r="D5198" s="373"/>
      <c r="E5198" s="212">
        <f t="shared" ref="E5198:E5258" si="6762">-E5196+1</f>
        <v>-2782</v>
      </c>
      <c r="F5198" s="197">
        <v>3</v>
      </c>
      <c r="G5198" s="208" t="s">
        <v>287</v>
      </c>
      <c r="H5198" s="373"/>
      <c r="I5198" s="373"/>
      <c r="J5198" s="567"/>
      <c r="K5198" s="373"/>
      <c r="L5198" s="373"/>
      <c r="M5198" s="407">
        <f t="shared" si="6741"/>
        <v>838</v>
      </c>
      <c r="N5198" s="566"/>
      <c r="O5198" s="407">
        <f>O5194+1</f>
        <v>611</v>
      </c>
      <c r="P5198" s="407">
        <f>P5194+1</f>
        <v>424</v>
      </c>
      <c r="Q5198" s="407">
        <f>Q5194+1</f>
        <v>242</v>
      </c>
      <c r="R5198" s="200"/>
    </row>
    <row r="5199" spans="3:18" ht="14.6" customHeight="1" x14ac:dyDescent="0.5">
      <c r="C5199" s="408"/>
      <c r="D5199" s="373"/>
      <c r="E5199" s="345"/>
      <c r="F5199" s="197">
        <v>4</v>
      </c>
      <c r="G5199" s="209" t="s">
        <v>605</v>
      </c>
      <c r="H5199" s="373"/>
      <c r="I5199" s="373"/>
      <c r="J5199" s="567"/>
      <c r="K5199" s="373"/>
      <c r="L5199" s="373"/>
      <c r="M5199" s="407"/>
      <c r="N5199" s="566"/>
      <c r="O5199" s="407"/>
      <c r="P5199" s="407"/>
      <c r="Q5199" s="407"/>
      <c r="R5199" s="200"/>
    </row>
    <row r="5200" spans="3:18" ht="14.6" customHeight="1" x14ac:dyDescent="0.5">
      <c r="C5200" s="406" t="str">
        <f t="shared" ref="C5200" si="6763">C5196</f>
        <v>Pre-Flood</v>
      </c>
      <c r="D5200" s="373"/>
      <c r="E5200" s="201">
        <f t="shared" si="6758"/>
        <v>2782</v>
      </c>
      <c r="F5200" s="197">
        <v>1</v>
      </c>
      <c r="G5200" s="203" t="s">
        <v>288</v>
      </c>
      <c r="H5200" s="373"/>
      <c r="I5200" s="373"/>
      <c r="J5200" s="567"/>
      <c r="K5200" s="373"/>
      <c r="L5200" s="373"/>
      <c r="M5200" s="408"/>
      <c r="N5200" s="566"/>
      <c r="O5200" s="408"/>
      <c r="P5200" s="408"/>
      <c r="Q5200" s="408"/>
      <c r="R5200" s="200"/>
    </row>
    <row r="5201" spans="3:18" ht="14.6" customHeight="1" x14ac:dyDescent="0.5">
      <c r="C5201" s="407">
        <f t="shared" ref="C5201" si="6764">C5197-1</f>
        <v>357</v>
      </c>
      <c r="D5201" s="373"/>
      <c r="E5201" s="212" t="str">
        <f t="shared" si="6760"/>
        <v>BC</v>
      </c>
      <c r="F5201" s="197">
        <v>2</v>
      </c>
      <c r="G5201" s="206" t="s">
        <v>604</v>
      </c>
      <c r="H5201" s="373"/>
      <c r="I5201" s="373"/>
      <c r="J5201" s="567"/>
      <c r="K5201" s="373"/>
      <c r="L5201" s="373"/>
      <c r="M5201" s="406" t="str">
        <f t="shared" si="6739"/>
        <v>Jared</v>
      </c>
      <c r="N5201" s="566"/>
      <c r="O5201" s="406" t="str">
        <f>O5197</f>
        <v>Methusaleh</v>
      </c>
      <c r="P5201" s="406" t="str">
        <f>P5197</f>
        <v>Lamech</v>
      </c>
      <c r="Q5201" s="406" t="str">
        <f>Q5197</f>
        <v>Noah</v>
      </c>
      <c r="R5201" s="200"/>
    </row>
    <row r="5202" spans="3:18" ht="14.6" customHeight="1" x14ac:dyDescent="0.5">
      <c r="C5202" s="407">
        <f t="shared" ref="C5202" si="6765">C5198+1</f>
        <v>1299</v>
      </c>
      <c r="D5202" s="373"/>
      <c r="E5202" s="212">
        <f t="shared" si="6762"/>
        <v>-2781</v>
      </c>
      <c r="F5202" s="197">
        <v>3</v>
      </c>
      <c r="G5202" s="208" t="s">
        <v>287</v>
      </c>
      <c r="H5202" s="373"/>
      <c r="I5202" s="373"/>
      <c r="J5202" s="567"/>
      <c r="K5202" s="373"/>
      <c r="L5202" s="373"/>
      <c r="M5202" s="407">
        <f t="shared" si="6741"/>
        <v>839</v>
      </c>
      <c r="N5202" s="566"/>
      <c r="O5202" s="407">
        <f>O5198+1</f>
        <v>612</v>
      </c>
      <c r="P5202" s="407">
        <f>P5198+1</f>
        <v>425</v>
      </c>
      <c r="Q5202" s="407">
        <f>Q5198+1</f>
        <v>243</v>
      </c>
      <c r="R5202" s="200"/>
    </row>
    <row r="5203" spans="3:18" ht="14.6" customHeight="1" x14ac:dyDescent="0.5">
      <c r="C5203" s="408"/>
      <c r="D5203" s="373"/>
      <c r="E5203" s="345"/>
      <c r="F5203" s="197">
        <v>4</v>
      </c>
      <c r="G5203" s="209" t="s">
        <v>605</v>
      </c>
      <c r="H5203" s="373"/>
      <c r="I5203" s="373"/>
      <c r="J5203" s="567"/>
      <c r="K5203" s="373"/>
      <c r="L5203" s="373"/>
      <c r="M5203" s="407"/>
      <c r="N5203" s="566"/>
      <c r="O5203" s="407"/>
      <c r="P5203" s="407"/>
      <c r="Q5203" s="407"/>
      <c r="R5203" s="200"/>
    </row>
    <row r="5204" spans="3:18" ht="14.6" customHeight="1" x14ac:dyDescent="0.5">
      <c r="C5204" s="406" t="str">
        <f t="shared" ref="C5204" si="6766">C5200</f>
        <v>Pre-Flood</v>
      </c>
      <c r="D5204" s="373"/>
      <c r="E5204" s="201">
        <f t="shared" si="6758"/>
        <v>2781</v>
      </c>
      <c r="F5204" s="197">
        <v>1</v>
      </c>
      <c r="G5204" s="203" t="s">
        <v>288</v>
      </c>
      <c r="H5204" s="373"/>
      <c r="I5204" s="373"/>
      <c r="J5204" s="567"/>
      <c r="K5204" s="373"/>
      <c r="L5204" s="373"/>
      <c r="M5204" s="408"/>
      <c r="N5204" s="566"/>
      <c r="O5204" s="408"/>
      <c r="P5204" s="408"/>
      <c r="Q5204" s="408"/>
      <c r="R5204" s="200"/>
    </row>
    <row r="5205" spans="3:18" ht="14.6" customHeight="1" x14ac:dyDescent="0.5">
      <c r="C5205" s="407">
        <f t="shared" ref="C5205" si="6767">C5201-1</f>
        <v>356</v>
      </c>
      <c r="D5205" s="373"/>
      <c r="E5205" s="212" t="str">
        <f t="shared" si="6760"/>
        <v>BC</v>
      </c>
      <c r="F5205" s="197">
        <v>2</v>
      </c>
      <c r="G5205" s="206" t="s">
        <v>604</v>
      </c>
      <c r="H5205" s="373"/>
      <c r="I5205" s="373"/>
      <c r="J5205" s="567"/>
      <c r="K5205" s="373"/>
      <c r="L5205" s="373"/>
      <c r="M5205" s="406" t="str">
        <f t="shared" si="6739"/>
        <v>Jared</v>
      </c>
      <c r="N5205" s="566"/>
      <c r="O5205" s="406" t="str">
        <f>O5201</f>
        <v>Methusaleh</v>
      </c>
      <c r="P5205" s="406" t="str">
        <f>P5201</f>
        <v>Lamech</v>
      </c>
      <c r="Q5205" s="406" t="str">
        <f>Q5201</f>
        <v>Noah</v>
      </c>
      <c r="R5205" s="200"/>
    </row>
    <row r="5206" spans="3:18" ht="14.6" customHeight="1" x14ac:dyDescent="0.5">
      <c r="C5206" s="407">
        <f t="shared" ref="C5206" si="6768">C5202+1</f>
        <v>1300</v>
      </c>
      <c r="D5206" s="373"/>
      <c r="E5206" s="212">
        <f t="shared" si="6762"/>
        <v>-2780</v>
      </c>
      <c r="F5206" s="197">
        <v>3</v>
      </c>
      <c r="G5206" s="208" t="s">
        <v>287</v>
      </c>
      <c r="H5206" s="373"/>
      <c r="I5206" s="373"/>
      <c r="J5206" s="567"/>
      <c r="K5206" s="373"/>
      <c r="L5206" s="373"/>
      <c r="M5206" s="407">
        <f t="shared" si="6741"/>
        <v>840</v>
      </c>
      <c r="N5206" s="566"/>
      <c r="O5206" s="407">
        <f>O5202+1</f>
        <v>613</v>
      </c>
      <c r="P5206" s="407">
        <f>P5202+1</f>
        <v>426</v>
      </c>
      <c r="Q5206" s="407">
        <f>Q5202+1</f>
        <v>244</v>
      </c>
      <c r="R5206" s="200"/>
    </row>
    <row r="5207" spans="3:18" ht="14.6" customHeight="1" x14ac:dyDescent="0.5">
      <c r="C5207" s="408"/>
      <c r="D5207" s="373"/>
      <c r="E5207" s="345"/>
      <c r="F5207" s="197">
        <v>4</v>
      </c>
      <c r="G5207" s="209" t="s">
        <v>605</v>
      </c>
      <c r="H5207" s="373"/>
      <c r="I5207" s="373"/>
      <c r="J5207" s="567"/>
      <c r="K5207" s="373"/>
      <c r="L5207" s="373"/>
      <c r="M5207" s="407"/>
      <c r="N5207" s="566"/>
      <c r="O5207" s="407"/>
      <c r="P5207" s="407"/>
      <c r="Q5207" s="407"/>
      <c r="R5207" s="200"/>
    </row>
    <row r="5208" spans="3:18" ht="14.6" customHeight="1" x14ac:dyDescent="0.5">
      <c r="C5208" s="406" t="str">
        <f t="shared" ref="C5208" si="6769">C5204</f>
        <v>Pre-Flood</v>
      </c>
      <c r="D5208" s="373"/>
      <c r="E5208" s="201">
        <f t="shared" si="6758"/>
        <v>2780</v>
      </c>
      <c r="F5208" s="197">
        <v>1</v>
      </c>
      <c r="G5208" s="203" t="s">
        <v>288</v>
      </c>
      <c r="H5208" s="373"/>
      <c r="I5208" s="373"/>
      <c r="J5208" s="567"/>
      <c r="K5208" s="373"/>
      <c r="L5208" s="373"/>
      <c r="M5208" s="408"/>
      <c r="N5208" s="566"/>
      <c r="O5208" s="408"/>
      <c r="P5208" s="408"/>
      <c r="Q5208" s="408"/>
      <c r="R5208" s="200"/>
    </row>
    <row r="5209" spans="3:18" ht="14.6" customHeight="1" x14ac:dyDescent="0.5">
      <c r="C5209" s="407">
        <f t="shared" ref="C5209" si="6770">C5205-1</f>
        <v>355</v>
      </c>
      <c r="D5209" s="373"/>
      <c r="E5209" s="212" t="str">
        <f t="shared" si="6760"/>
        <v>BC</v>
      </c>
      <c r="F5209" s="197">
        <v>2</v>
      </c>
      <c r="G5209" s="206" t="s">
        <v>604</v>
      </c>
      <c r="H5209" s="373"/>
      <c r="I5209" s="373"/>
      <c r="J5209" s="567"/>
      <c r="K5209" s="373"/>
      <c r="L5209" s="373"/>
      <c r="M5209" s="406" t="str">
        <f t="shared" si="6739"/>
        <v>Jared</v>
      </c>
      <c r="N5209" s="566"/>
      <c r="O5209" s="406" t="str">
        <f>O5205</f>
        <v>Methusaleh</v>
      </c>
      <c r="P5209" s="406" t="str">
        <f>P5205</f>
        <v>Lamech</v>
      </c>
      <c r="Q5209" s="406" t="str">
        <f>Q5205</f>
        <v>Noah</v>
      </c>
      <c r="R5209" s="200"/>
    </row>
    <row r="5210" spans="3:18" ht="14.6" customHeight="1" x14ac:dyDescent="0.5">
      <c r="C5210" s="407">
        <f t="shared" ref="C5210" si="6771">C5206+1</f>
        <v>1301</v>
      </c>
      <c r="D5210" s="373"/>
      <c r="E5210" s="212">
        <f t="shared" si="6762"/>
        <v>-2779</v>
      </c>
      <c r="F5210" s="197">
        <v>3</v>
      </c>
      <c r="G5210" s="208" t="s">
        <v>287</v>
      </c>
      <c r="H5210" s="373"/>
      <c r="I5210" s="373"/>
      <c r="J5210" s="567"/>
      <c r="K5210" s="373"/>
      <c r="L5210" s="373"/>
      <c r="M5210" s="407">
        <f t="shared" si="6741"/>
        <v>841</v>
      </c>
      <c r="N5210" s="566"/>
      <c r="O5210" s="407">
        <f>O5206+1</f>
        <v>614</v>
      </c>
      <c r="P5210" s="407">
        <f>P5206+1</f>
        <v>427</v>
      </c>
      <c r="Q5210" s="407">
        <f>Q5206+1</f>
        <v>245</v>
      </c>
      <c r="R5210" s="200"/>
    </row>
    <row r="5211" spans="3:18" ht="14.6" customHeight="1" x14ac:dyDescent="0.5">
      <c r="C5211" s="408"/>
      <c r="D5211" s="373"/>
      <c r="E5211" s="345"/>
      <c r="F5211" s="197">
        <v>4</v>
      </c>
      <c r="G5211" s="209" t="s">
        <v>605</v>
      </c>
      <c r="H5211" s="373"/>
      <c r="I5211" s="373"/>
      <c r="J5211" s="567"/>
      <c r="K5211" s="373"/>
      <c r="L5211" s="373"/>
      <c r="M5211" s="407"/>
      <c r="N5211" s="566"/>
      <c r="O5211" s="407"/>
      <c r="P5211" s="407"/>
      <c r="Q5211" s="407"/>
      <c r="R5211" s="200"/>
    </row>
    <row r="5212" spans="3:18" ht="14.6" customHeight="1" x14ac:dyDescent="0.5">
      <c r="C5212" s="406" t="str">
        <f t="shared" ref="C5212" si="6772">C5208</f>
        <v>Pre-Flood</v>
      </c>
      <c r="D5212" s="373"/>
      <c r="E5212" s="201">
        <f t="shared" si="6758"/>
        <v>2779</v>
      </c>
      <c r="F5212" s="197">
        <v>1</v>
      </c>
      <c r="G5212" s="203" t="s">
        <v>288</v>
      </c>
      <c r="H5212" s="373"/>
      <c r="I5212" s="373"/>
      <c r="J5212" s="567"/>
      <c r="K5212" s="373"/>
      <c r="L5212" s="373"/>
      <c r="M5212" s="408"/>
      <c r="N5212" s="566"/>
      <c r="O5212" s="408"/>
      <c r="P5212" s="408"/>
      <c r="Q5212" s="408"/>
      <c r="R5212" s="200"/>
    </row>
    <row r="5213" spans="3:18" ht="14.6" customHeight="1" x14ac:dyDescent="0.5">
      <c r="C5213" s="407">
        <f t="shared" ref="C5213" si="6773">C5209-1</f>
        <v>354</v>
      </c>
      <c r="D5213" s="373"/>
      <c r="E5213" s="212" t="str">
        <f t="shared" si="6760"/>
        <v>BC</v>
      </c>
      <c r="F5213" s="197">
        <v>2</v>
      </c>
      <c r="G5213" s="206" t="s">
        <v>604</v>
      </c>
      <c r="H5213" s="373"/>
      <c r="I5213" s="373"/>
      <c r="J5213" s="567"/>
      <c r="K5213" s="373"/>
      <c r="L5213" s="373"/>
      <c r="M5213" s="406" t="str">
        <f t="shared" si="6739"/>
        <v>Jared</v>
      </c>
      <c r="N5213" s="566"/>
      <c r="O5213" s="406" t="str">
        <f>O5209</f>
        <v>Methusaleh</v>
      </c>
      <c r="P5213" s="406" t="str">
        <f>P5209</f>
        <v>Lamech</v>
      </c>
      <c r="Q5213" s="406" t="str">
        <f>Q5209</f>
        <v>Noah</v>
      </c>
      <c r="R5213" s="200"/>
    </row>
    <row r="5214" spans="3:18" ht="14.6" customHeight="1" x14ac:dyDescent="0.5">
      <c r="C5214" s="407">
        <f t="shared" ref="C5214" si="6774">C5210+1</f>
        <v>1302</v>
      </c>
      <c r="D5214" s="373"/>
      <c r="E5214" s="212">
        <f t="shared" si="6762"/>
        <v>-2778</v>
      </c>
      <c r="F5214" s="197">
        <v>3</v>
      </c>
      <c r="G5214" s="208" t="s">
        <v>287</v>
      </c>
      <c r="H5214" s="373"/>
      <c r="I5214" s="373"/>
      <c r="J5214" s="567"/>
      <c r="K5214" s="373"/>
      <c r="L5214" s="373"/>
      <c r="M5214" s="407">
        <f t="shared" si="6741"/>
        <v>842</v>
      </c>
      <c r="N5214" s="566"/>
      <c r="O5214" s="407">
        <f>O5210+1</f>
        <v>615</v>
      </c>
      <c r="P5214" s="407">
        <f>P5210+1</f>
        <v>428</v>
      </c>
      <c r="Q5214" s="407">
        <f>Q5210+1</f>
        <v>246</v>
      </c>
      <c r="R5214" s="200"/>
    </row>
    <row r="5215" spans="3:18" ht="14.6" customHeight="1" x14ac:dyDescent="0.5">
      <c r="C5215" s="408"/>
      <c r="D5215" s="373"/>
      <c r="E5215" s="345"/>
      <c r="F5215" s="197">
        <v>4</v>
      </c>
      <c r="G5215" s="209" t="s">
        <v>605</v>
      </c>
      <c r="H5215" s="373"/>
      <c r="I5215" s="373"/>
      <c r="J5215" s="567"/>
      <c r="K5215" s="373"/>
      <c r="L5215" s="373"/>
      <c r="M5215" s="407"/>
      <c r="N5215" s="566"/>
      <c r="O5215" s="407"/>
      <c r="P5215" s="407"/>
      <c r="Q5215" s="407"/>
      <c r="R5215" s="200"/>
    </row>
    <row r="5216" spans="3:18" ht="14.6" customHeight="1" x14ac:dyDescent="0.5">
      <c r="C5216" s="406" t="str">
        <f t="shared" ref="C5216" si="6775">C5212</f>
        <v>Pre-Flood</v>
      </c>
      <c r="D5216" s="373"/>
      <c r="E5216" s="201">
        <f t="shared" si="6758"/>
        <v>2778</v>
      </c>
      <c r="F5216" s="197">
        <v>1</v>
      </c>
      <c r="G5216" s="203" t="s">
        <v>288</v>
      </c>
      <c r="H5216" s="373"/>
      <c r="I5216" s="373"/>
      <c r="J5216" s="567"/>
      <c r="K5216" s="373"/>
      <c r="L5216" s="373"/>
      <c r="M5216" s="408"/>
      <c r="N5216" s="566"/>
      <c r="O5216" s="408"/>
      <c r="P5216" s="408"/>
      <c r="Q5216" s="408"/>
      <c r="R5216" s="200"/>
    </row>
    <row r="5217" spans="3:18" ht="14.6" customHeight="1" x14ac:dyDescent="0.5">
      <c r="C5217" s="407">
        <f t="shared" ref="C5217" si="6776">C5213-1</f>
        <v>353</v>
      </c>
      <c r="D5217" s="373"/>
      <c r="E5217" s="212" t="str">
        <f t="shared" si="6760"/>
        <v>BC</v>
      </c>
      <c r="F5217" s="197">
        <v>2</v>
      </c>
      <c r="G5217" s="206" t="s">
        <v>604</v>
      </c>
      <c r="H5217" s="373"/>
      <c r="I5217" s="373"/>
      <c r="J5217" s="567"/>
      <c r="K5217" s="373"/>
      <c r="L5217" s="373"/>
      <c r="M5217" s="406" t="str">
        <f t="shared" si="6739"/>
        <v>Jared</v>
      </c>
      <c r="N5217" s="566"/>
      <c r="O5217" s="406" t="str">
        <f>O5213</f>
        <v>Methusaleh</v>
      </c>
      <c r="P5217" s="406" t="str">
        <f>P5213</f>
        <v>Lamech</v>
      </c>
      <c r="Q5217" s="406" t="str">
        <f>Q5213</f>
        <v>Noah</v>
      </c>
      <c r="R5217" s="200"/>
    </row>
    <row r="5218" spans="3:18" ht="14.6" customHeight="1" x14ac:dyDescent="0.5">
      <c r="C5218" s="407">
        <f t="shared" ref="C5218" si="6777">C5214+1</f>
        <v>1303</v>
      </c>
      <c r="D5218" s="373"/>
      <c r="E5218" s="212">
        <f t="shared" si="6762"/>
        <v>-2777</v>
      </c>
      <c r="F5218" s="197">
        <v>3</v>
      </c>
      <c r="G5218" s="208" t="s">
        <v>287</v>
      </c>
      <c r="H5218" s="373"/>
      <c r="I5218" s="373"/>
      <c r="J5218" s="567"/>
      <c r="K5218" s="373"/>
      <c r="L5218" s="373"/>
      <c r="M5218" s="407">
        <f t="shared" si="6741"/>
        <v>843</v>
      </c>
      <c r="N5218" s="566"/>
      <c r="O5218" s="407">
        <f>O5214+1</f>
        <v>616</v>
      </c>
      <c r="P5218" s="407">
        <f>P5214+1</f>
        <v>429</v>
      </c>
      <c r="Q5218" s="407">
        <f>Q5214+1</f>
        <v>247</v>
      </c>
      <c r="R5218" s="200"/>
    </row>
    <row r="5219" spans="3:18" ht="14.6" customHeight="1" x14ac:dyDescent="0.5">
      <c r="C5219" s="408"/>
      <c r="D5219" s="373"/>
      <c r="E5219" s="345"/>
      <c r="F5219" s="197">
        <v>4</v>
      </c>
      <c r="G5219" s="209" t="s">
        <v>605</v>
      </c>
      <c r="H5219" s="373"/>
      <c r="I5219" s="373"/>
      <c r="J5219" s="567"/>
      <c r="K5219" s="373"/>
      <c r="L5219" s="373"/>
      <c r="M5219" s="407"/>
      <c r="N5219" s="566"/>
      <c r="O5219" s="407"/>
      <c r="P5219" s="407"/>
      <c r="Q5219" s="407"/>
      <c r="R5219" s="200"/>
    </row>
    <row r="5220" spans="3:18" ht="14.6" customHeight="1" x14ac:dyDescent="0.5">
      <c r="C5220" s="406" t="str">
        <f t="shared" ref="C5220" si="6778">C5216</f>
        <v>Pre-Flood</v>
      </c>
      <c r="D5220" s="373"/>
      <c r="E5220" s="201">
        <f t="shared" si="6758"/>
        <v>2777</v>
      </c>
      <c r="F5220" s="197">
        <v>1</v>
      </c>
      <c r="G5220" s="203" t="s">
        <v>288</v>
      </c>
      <c r="H5220" s="373"/>
      <c r="I5220" s="373"/>
      <c r="J5220" s="567"/>
      <c r="K5220" s="373"/>
      <c r="L5220" s="373"/>
      <c r="M5220" s="408"/>
      <c r="N5220" s="566"/>
      <c r="O5220" s="408"/>
      <c r="P5220" s="408"/>
      <c r="Q5220" s="408"/>
      <c r="R5220" s="200"/>
    </row>
    <row r="5221" spans="3:18" ht="14.6" customHeight="1" x14ac:dyDescent="0.5">
      <c r="C5221" s="407">
        <f t="shared" ref="C5221" si="6779">C5217-1</f>
        <v>352</v>
      </c>
      <c r="D5221" s="373"/>
      <c r="E5221" s="212" t="str">
        <f t="shared" si="6760"/>
        <v>BC</v>
      </c>
      <c r="F5221" s="197">
        <v>2</v>
      </c>
      <c r="G5221" s="206" t="s">
        <v>604</v>
      </c>
      <c r="H5221" s="373"/>
      <c r="I5221" s="373"/>
      <c r="J5221" s="567"/>
      <c r="K5221" s="373"/>
      <c r="L5221" s="373"/>
      <c r="M5221" s="406" t="str">
        <f t="shared" si="6739"/>
        <v>Jared</v>
      </c>
      <c r="N5221" s="566"/>
      <c r="O5221" s="406" t="str">
        <f>O5217</f>
        <v>Methusaleh</v>
      </c>
      <c r="P5221" s="406" t="str">
        <f>P5217</f>
        <v>Lamech</v>
      </c>
      <c r="Q5221" s="406" t="str">
        <f>Q5217</f>
        <v>Noah</v>
      </c>
      <c r="R5221" s="200"/>
    </row>
    <row r="5222" spans="3:18" ht="14.6" customHeight="1" x14ac:dyDescent="0.5">
      <c r="C5222" s="407">
        <f t="shared" ref="C5222" si="6780">C5218+1</f>
        <v>1304</v>
      </c>
      <c r="D5222" s="373"/>
      <c r="E5222" s="212">
        <f t="shared" si="6762"/>
        <v>-2776</v>
      </c>
      <c r="F5222" s="197">
        <v>3</v>
      </c>
      <c r="G5222" s="208" t="s">
        <v>287</v>
      </c>
      <c r="H5222" s="373"/>
      <c r="I5222" s="373"/>
      <c r="J5222" s="567"/>
      <c r="K5222" s="373"/>
      <c r="L5222" s="373"/>
      <c r="M5222" s="407">
        <f t="shared" si="6741"/>
        <v>844</v>
      </c>
      <c r="N5222" s="566"/>
      <c r="O5222" s="407">
        <f>O5218+1</f>
        <v>617</v>
      </c>
      <c r="P5222" s="407">
        <f>P5218+1</f>
        <v>430</v>
      </c>
      <c r="Q5222" s="407">
        <f>Q5218+1</f>
        <v>248</v>
      </c>
      <c r="R5222" s="200"/>
    </row>
    <row r="5223" spans="3:18" ht="14.6" customHeight="1" x14ac:dyDescent="0.5">
      <c r="C5223" s="408"/>
      <c r="D5223" s="373"/>
      <c r="E5223" s="345"/>
      <c r="F5223" s="197">
        <v>4</v>
      </c>
      <c r="G5223" s="209" t="s">
        <v>605</v>
      </c>
      <c r="H5223" s="373"/>
      <c r="I5223" s="373"/>
      <c r="J5223" s="567"/>
      <c r="K5223" s="373"/>
      <c r="L5223" s="373"/>
      <c r="M5223" s="407"/>
      <c r="N5223" s="566"/>
      <c r="O5223" s="407"/>
      <c r="P5223" s="407"/>
      <c r="Q5223" s="407"/>
      <c r="R5223" s="200"/>
    </row>
    <row r="5224" spans="3:18" ht="14.6" customHeight="1" x14ac:dyDescent="0.5">
      <c r="C5224" s="406" t="str">
        <f t="shared" ref="C5224" si="6781">C5220</f>
        <v>Pre-Flood</v>
      </c>
      <c r="D5224" s="373"/>
      <c r="E5224" s="201">
        <f t="shared" si="6758"/>
        <v>2776</v>
      </c>
      <c r="F5224" s="197">
        <v>1</v>
      </c>
      <c r="G5224" s="203" t="s">
        <v>288</v>
      </c>
      <c r="H5224" s="373"/>
      <c r="I5224" s="373"/>
      <c r="J5224" s="567"/>
      <c r="K5224" s="373"/>
      <c r="L5224" s="373"/>
      <c r="M5224" s="408"/>
      <c r="N5224" s="566"/>
      <c r="O5224" s="408"/>
      <c r="P5224" s="408"/>
      <c r="Q5224" s="408"/>
      <c r="R5224" s="200"/>
    </row>
    <row r="5225" spans="3:18" ht="14.6" customHeight="1" x14ac:dyDescent="0.5">
      <c r="C5225" s="407">
        <f t="shared" ref="C5225" si="6782">C5221-1</f>
        <v>351</v>
      </c>
      <c r="D5225" s="373"/>
      <c r="E5225" s="212" t="str">
        <f t="shared" si="6760"/>
        <v>BC</v>
      </c>
      <c r="F5225" s="197">
        <v>2</v>
      </c>
      <c r="G5225" s="206" t="s">
        <v>604</v>
      </c>
      <c r="H5225" s="373"/>
      <c r="I5225" s="373"/>
      <c r="J5225" s="567"/>
      <c r="K5225" s="373"/>
      <c r="L5225" s="373"/>
      <c r="M5225" s="406" t="str">
        <f t="shared" si="6739"/>
        <v>Jared</v>
      </c>
      <c r="N5225" s="566"/>
      <c r="O5225" s="406" t="str">
        <f>O5221</f>
        <v>Methusaleh</v>
      </c>
      <c r="P5225" s="406" t="str">
        <f>P5221</f>
        <v>Lamech</v>
      </c>
      <c r="Q5225" s="406" t="str">
        <f>Q5221</f>
        <v>Noah</v>
      </c>
      <c r="R5225" s="200"/>
    </row>
    <row r="5226" spans="3:18" ht="14.6" customHeight="1" x14ac:dyDescent="0.5">
      <c r="C5226" s="407">
        <f t="shared" ref="C5226" si="6783">C5222+1</f>
        <v>1305</v>
      </c>
      <c r="D5226" s="373"/>
      <c r="E5226" s="212">
        <f t="shared" si="6762"/>
        <v>-2775</v>
      </c>
      <c r="F5226" s="197">
        <v>3</v>
      </c>
      <c r="G5226" s="208" t="s">
        <v>287</v>
      </c>
      <c r="H5226" s="373"/>
      <c r="I5226" s="373"/>
      <c r="J5226" s="567"/>
      <c r="K5226" s="373"/>
      <c r="L5226" s="373"/>
      <c r="M5226" s="407">
        <f t="shared" si="6741"/>
        <v>845</v>
      </c>
      <c r="N5226" s="566"/>
      <c r="O5226" s="407">
        <f>O5222+1</f>
        <v>618</v>
      </c>
      <c r="P5226" s="407">
        <f>P5222+1</f>
        <v>431</v>
      </c>
      <c r="Q5226" s="407">
        <f>Q5222+1</f>
        <v>249</v>
      </c>
      <c r="R5226" s="200"/>
    </row>
    <row r="5227" spans="3:18" ht="14.6" customHeight="1" x14ac:dyDescent="0.5">
      <c r="C5227" s="408"/>
      <c r="D5227" s="373"/>
      <c r="E5227" s="345"/>
      <c r="F5227" s="197">
        <v>4</v>
      </c>
      <c r="G5227" s="209" t="s">
        <v>605</v>
      </c>
      <c r="H5227" s="373"/>
      <c r="I5227" s="373"/>
      <c r="J5227" s="567"/>
      <c r="K5227" s="373"/>
      <c r="L5227" s="373"/>
      <c r="M5227" s="407"/>
      <c r="N5227" s="566"/>
      <c r="O5227" s="407"/>
      <c r="P5227" s="407"/>
      <c r="Q5227" s="407"/>
      <c r="R5227" s="200"/>
    </row>
    <row r="5228" spans="3:18" ht="14.6" customHeight="1" x14ac:dyDescent="0.5">
      <c r="C5228" s="406" t="str">
        <f t="shared" ref="C5228" si="6784">C5224</f>
        <v>Pre-Flood</v>
      </c>
      <c r="D5228" s="373"/>
      <c r="E5228" s="201">
        <f t="shared" si="6758"/>
        <v>2775</v>
      </c>
      <c r="F5228" s="197">
        <v>1</v>
      </c>
      <c r="G5228" s="203" t="s">
        <v>288</v>
      </c>
      <c r="H5228" s="373"/>
      <c r="I5228" s="373"/>
      <c r="J5228" s="567"/>
      <c r="K5228" s="373"/>
      <c r="L5228" s="373"/>
      <c r="M5228" s="408"/>
      <c r="N5228" s="566"/>
      <c r="O5228" s="408"/>
      <c r="P5228" s="408"/>
      <c r="Q5228" s="408"/>
      <c r="R5228" s="200"/>
    </row>
    <row r="5229" spans="3:18" ht="14.6" customHeight="1" x14ac:dyDescent="0.5">
      <c r="C5229" s="407">
        <f t="shared" ref="C5229" si="6785">C5225-1</f>
        <v>350</v>
      </c>
      <c r="D5229" s="373"/>
      <c r="E5229" s="212" t="str">
        <f t="shared" si="6760"/>
        <v>BC</v>
      </c>
      <c r="F5229" s="197">
        <v>2</v>
      </c>
      <c r="G5229" s="206" t="s">
        <v>604</v>
      </c>
      <c r="H5229" s="373"/>
      <c r="I5229" s="373"/>
      <c r="J5229" s="567"/>
      <c r="K5229" s="373"/>
      <c r="L5229" s="373"/>
      <c r="M5229" s="406" t="str">
        <f t="shared" si="6739"/>
        <v>Jared</v>
      </c>
      <c r="N5229" s="566"/>
      <c r="O5229" s="406" t="str">
        <f>O5225</f>
        <v>Methusaleh</v>
      </c>
      <c r="P5229" s="406" t="str">
        <f>P5225</f>
        <v>Lamech</v>
      </c>
      <c r="Q5229" s="406" t="str">
        <f>Q5225</f>
        <v>Noah</v>
      </c>
      <c r="R5229" s="200"/>
    </row>
    <row r="5230" spans="3:18" ht="14.6" customHeight="1" x14ac:dyDescent="0.5">
      <c r="C5230" s="407">
        <f t="shared" ref="C5230" si="6786">C5226+1</f>
        <v>1306</v>
      </c>
      <c r="D5230" s="373"/>
      <c r="E5230" s="212">
        <f t="shared" si="6762"/>
        <v>-2774</v>
      </c>
      <c r="F5230" s="197">
        <v>3</v>
      </c>
      <c r="G5230" s="208" t="s">
        <v>287</v>
      </c>
      <c r="H5230" s="373"/>
      <c r="I5230" s="373"/>
      <c r="J5230" s="567"/>
      <c r="K5230" s="373"/>
      <c r="L5230" s="373"/>
      <c r="M5230" s="407">
        <f t="shared" si="6741"/>
        <v>846</v>
      </c>
      <c r="N5230" s="566"/>
      <c r="O5230" s="407">
        <f>O5226+1</f>
        <v>619</v>
      </c>
      <c r="P5230" s="407">
        <f>P5226+1</f>
        <v>432</v>
      </c>
      <c r="Q5230" s="407">
        <f>Q5226+1</f>
        <v>250</v>
      </c>
      <c r="R5230" s="200"/>
    </row>
    <row r="5231" spans="3:18" ht="14.6" customHeight="1" x14ac:dyDescent="0.5">
      <c r="C5231" s="408"/>
      <c r="D5231" s="373"/>
      <c r="E5231" s="345"/>
      <c r="F5231" s="197">
        <v>4</v>
      </c>
      <c r="G5231" s="209" t="s">
        <v>605</v>
      </c>
      <c r="H5231" s="373"/>
      <c r="I5231" s="373"/>
      <c r="J5231" s="567"/>
      <c r="K5231" s="373"/>
      <c r="L5231" s="373"/>
      <c r="M5231" s="407"/>
      <c r="N5231" s="566"/>
      <c r="O5231" s="407"/>
      <c r="P5231" s="407"/>
      <c r="Q5231" s="407"/>
      <c r="R5231" s="200"/>
    </row>
    <row r="5232" spans="3:18" ht="14.6" customHeight="1" x14ac:dyDescent="0.5">
      <c r="C5232" s="406" t="str">
        <f t="shared" ref="C5232" si="6787">C5228</f>
        <v>Pre-Flood</v>
      </c>
      <c r="D5232" s="373"/>
      <c r="E5232" s="201">
        <f t="shared" si="6758"/>
        <v>2774</v>
      </c>
      <c r="F5232" s="197">
        <v>1</v>
      </c>
      <c r="G5232" s="203" t="s">
        <v>288</v>
      </c>
      <c r="H5232" s="373"/>
      <c r="I5232" s="373"/>
      <c r="J5232" s="567"/>
      <c r="K5232" s="373"/>
      <c r="L5232" s="373"/>
      <c r="M5232" s="408"/>
      <c r="N5232" s="566"/>
      <c r="O5232" s="408"/>
      <c r="P5232" s="408"/>
      <c r="Q5232" s="408"/>
      <c r="R5232" s="200"/>
    </row>
    <row r="5233" spans="3:18" ht="14.6" customHeight="1" x14ac:dyDescent="0.5">
      <c r="C5233" s="407">
        <f t="shared" ref="C5233" si="6788">C5229-1</f>
        <v>349</v>
      </c>
      <c r="D5233" s="373"/>
      <c r="E5233" s="212" t="str">
        <f t="shared" si="6760"/>
        <v>BC</v>
      </c>
      <c r="F5233" s="197">
        <v>2</v>
      </c>
      <c r="G5233" s="206" t="s">
        <v>604</v>
      </c>
      <c r="H5233" s="373"/>
      <c r="I5233" s="373"/>
      <c r="J5233" s="567"/>
      <c r="K5233" s="373"/>
      <c r="L5233" s="373"/>
      <c r="M5233" s="406" t="str">
        <f t="shared" si="6739"/>
        <v>Jared</v>
      </c>
      <c r="N5233" s="566"/>
      <c r="O5233" s="406" t="str">
        <f>O5229</f>
        <v>Methusaleh</v>
      </c>
      <c r="P5233" s="406" t="str">
        <f>P5229</f>
        <v>Lamech</v>
      </c>
      <c r="Q5233" s="406" t="str">
        <f>Q5229</f>
        <v>Noah</v>
      </c>
      <c r="R5233" s="200"/>
    </row>
    <row r="5234" spans="3:18" ht="14.6" customHeight="1" x14ac:dyDescent="0.5">
      <c r="C5234" s="407">
        <f t="shared" ref="C5234" si="6789">C5230+1</f>
        <v>1307</v>
      </c>
      <c r="D5234" s="373"/>
      <c r="E5234" s="212">
        <f t="shared" si="6762"/>
        <v>-2773</v>
      </c>
      <c r="F5234" s="197">
        <v>3</v>
      </c>
      <c r="G5234" s="208" t="s">
        <v>287</v>
      </c>
      <c r="H5234" s="373"/>
      <c r="I5234" s="373"/>
      <c r="J5234" s="567"/>
      <c r="K5234" s="373"/>
      <c r="L5234" s="373"/>
      <c r="M5234" s="407">
        <f t="shared" si="6741"/>
        <v>847</v>
      </c>
      <c r="N5234" s="566"/>
      <c r="O5234" s="407">
        <f>O5230+1</f>
        <v>620</v>
      </c>
      <c r="P5234" s="407">
        <f>P5230+1</f>
        <v>433</v>
      </c>
      <c r="Q5234" s="407">
        <f>Q5230+1</f>
        <v>251</v>
      </c>
      <c r="R5234" s="200"/>
    </row>
    <row r="5235" spans="3:18" ht="14.6" customHeight="1" x14ac:dyDescent="0.5">
      <c r="C5235" s="408"/>
      <c r="D5235" s="373"/>
      <c r="E5235" s="345"/>
      <c r="F5235" s="197">
        <v>4</v>
      </c>
      <c r="G5235" s="209" t="s">
        <v>605</v>
      </c>
      <c r="H5235" s="373"/>
      <c r="I5235" s="373"/>
      <c r="J5235" s="567"/>
      <c r="K5235" s="373"/>
      <c r="L5235" s="373"/>
      <c r="M5235" s="407"/>
      <c r="N5235" s="566"/>
      <c r="O5235" s="407"/>
      <c r="P5235" s="407"/>
      <c r="Q5235" s="407"/>
      <c r="R5235" s="200"/>
    </row>
    <row r="5236" spans="3:18" ht="14.6" customHeight="1" x14ac:dyDescent="0.5">
      <c r="C5236" s="406" t="str">
        <f t="shared" ref="C5236" si="6790">C5232</f>
        <v>Pre-Flood</v>
      </c>
      <c r="D5236" s="373"/>
      <c r="E5236" s="201">
        <f t="shared" si="6758"/>
        <v>2773</v>
      </c>
      <c r="F5236" s="197">
        <v>1</v>
      </c>
      <c r="G5236" s="203" t="s">
        <v>288</v>
      </c>
      <c r="H5236" s="373"/>
      <c r="I5236" s="373"/>
      <c r="J5236" s="567"/>
      <c r="K5236" s="373"/>
      <c r="L5236" s="373"/>
      <c r="M5236" s="408"/>
      <c r="N5236" s="566"/>
      <c r="O5236" s="408"/>
      <c r="P5236" s="408"/>
      <c r="Q5236" s="408"/>
      <c r="R5236" s="200"/>
    </row>
    <row r="5237" spans="3:18" ht="14.6" customHeight="1" x14ac:dyDescent="0.5">
      <c r="C5237" s="407">
        <f t="shared" ref="C5237" si="6791">C5233-1</f>
        <v>348</v>
      </c>
      <c r="D5237" s="373"/>
      <c r="E5237" s="212" t="str">
        <f t="shared" si="6760"/>
        <v>BC</v>
      </c>
      <c r="F5237" s="197">
        <v>2</v>
      </c>
      <c r="G5237" s="206" t="s">
        <v>604</v>
      </c>
      <c r="H5237" s="373"/>
      <c r="I5237" s="373"/>
      <c r="J5237" s="567"/>
      <c r="K5237" s="373"/>
      <c r="L5237" s="373"/>
      <c r="M5237" s="406" t="str">
        <f t="shared" ref="M5237:M5297" si="6792">M5233</f>
        <v>Jared</v>
      </c>
      <c r="N5237" s="566"/>
      <c r="O5237" s="406" t="str">
        <f>O5233</f>
        <v>Methusaleh</v>
      </c>
      <c r="P5237" s="406" t="str">
        <f>P5233</f>
        <v>Lamech</v>
      </c>
      <c r="Q5237" s="406" t="str">
        <f>Q5233</f>
        <v>Noah</v>
      </c>
      <c r="R5237" s="200"/>
    </row>
    <row r="5238" spans="3:18" ht="14.6" customHeight="1" x14ac:dyDescent="0.5">
      <c r="C5238" s="407">
        <f t="shared" ref="C5238" si="6793">C5234+1</f>
        <v>1308</v>
      </c>
      <c r="D5238" s="373"/>
      <c r="E5238" s="212">
        <f t="shared" si="6762"/>
        <v>-2772</v>
      </c>
      <c r="F5238" s="197">
        <v>3</v>
      </c>
      <c r="G5238" s="208" t="s">
        <v>287</v>
      </c>
      <c r="H5238" s="373"/>
      <c r="I5238" s="373"/>
      <c r="J5238" s="567"/>
      <c r="K5238" s="373"/>
      <c r="L5238" s="373"/>
      <c r="M5238" s="407">
        <f t="shared" ref="M5238:M5298" si="6794">M5234+1</f>
        <v>848</v>
      </c>
      <c r="N5238" s="566"/>
      <c r="O5238" s="407">
        <f>O5234+1</f>
        <v>621</v>
      </c>
      <c r="P5238" s="407">
        <f>P5234+1</f>
        <v>434</v>
      </c>
      <c r="Q5238" s="407">
        <f>Q5234+1</f>
        <v>252</v>
      </c>
      <c r="R5238" s="200"/>
    </row>
    <row r="5239" spans="3:18" ht="14.6" customHeight="1" x14ac:dyDescent="0.5">
      <c r="C5239" s="408"/>
      <c r="D5239" s="373"/>
      <c r="E5239" s="345"/>
      <c r="F5239" s="197">
        <v>4</v>
      </c>
      <c r="G5239" s="209" t="s">
        <v>605</v>
      </c>
      <c r="H5239" s="373"/>
      <c r="I5239" s="373"/>
      <c r="J5239" s="567"/>
      <c r="K5239" s="373"/>
      <c r="L5239" s="373"/>
      <c r="M5239" s="407"/>
      <c r="N5239" s="566"/>
      <c r="O5239" s="407"/>
      <c r="P5239" s="407"/>
      <c r="Q5239" s="407"/>
      <c r="R5239" s="200"/>
    </row>
    <row r="5240" spans="3:18" ht="14.6" customHeight="1" x14ac:dyDescent="0.5">
      <c r="C5240" s="406" t="str">
        <f t="shared" ref="C5240" si="6795">C5236</f>
        <v>Pre-Flood</v>
      </c>
      <c r="D5240" s="373"/>
      <c r="E5240" s="201">
        <f t="shared" si="6758"/>
        <v>2772</v>
      </c>
      <c r="F5240" s="197">
        <v>1</v>
      </c>
      <c r="G5240" s="203" t="s">
        <v>288</v>
      </c>
      <c r="H5240" s="373"/>
      <c r="I5240" s="373"/>
      <c r="J5240" s="567"/>
      <c r="K5240" s="373"/>
      <c r="L5240" s="373"/>
      <c r="M5240" s="408"/>
      <c r="N5240" s="566"/>
      <c r="O5240" s="408"/>
      <c r="P5240" s="408"/>
      <c r="Q5240" s="408"/>
      <c r="R5240" s="200"/>
    </row>
    <row r="5241" spans="3:18" ht="14.6" customHeight="1" x14ac:dyDescent="0.5">
      <c r="C5241" s="407">
        <f t="shared" ref="C5241" si="6796">C5237-1</f>
        <v>347</v>
      </c>
      <c r="D5241" s="373"/>
      <c r="E5241" s="212" t="str">
        <f t="shared" si="6760"/>
        <v>BC</v>
      </c>
      <c r="F5241" s="197">
        <v>2</v>
      </c>
      <c r="G5241" s="206" t="s">
        <v>604</v>
      </c>
      <c r="H5241" s="373"/>
      <c r="I5241" s="373"/>
      <c r="J5241" s="567"/>
      <c r="K5241" s="373"/>
      <c r="L5241" s="373"/>
      <c r="M5241" s="406" t="str">
        <f t="shared" si="6792"/>
        <v>Jared</v>
      </c>
      <c r="N5241" s="566"/>
      <c r="O5241" s="406" t="str">
        <f>O5237</f>
        <v>Methusaleh</v>
      </c>
      <c r="P5241" s="406" t="str">
        <f>P5237</f>
        <v>Lamech</v>
      </c>
      <c r="Q5241" s="406" t="str">
        <f>Q5237</f>
        <v>Noah</v>
      </c>
      <c r="R5241" s="200"/>
    </row>
    <row r="5242" spans="3:18" ht="14.6" customHeight="1" x14ac:dyDescent="0.5">
      <c r="C5242" s="407">
        <f t="shared" ref="C5242" si="6797">C5238+1</f>
        <v>1309</v>
      </c>
      <c r="D5242" s="373"/>
      <c r="E5242" s="212">
        <f t="shared" si="6762"/>
        <v>-2771</v>
      </c>
      <c r="F5242" s="197">
        <v>3</v>
      </c>
      <c r="G5242" s="208" t="s">
        <v>287</v>
      </c>
      <c r="H5242" s="373"/>
      <c r="I5242" s="373"/>
      <c r="J5242" s="567"/>
      <c r="K5242" s="373"/>
      <c r="L5242" s="373"/>
      <c r="M5242" s="407">
        <f t="shared" si="6794"/>
        <v>849</v>
      </c>
      <c r="N5242" s="566"/>
      <c r="O5242" s="407">
        <f>O5238+1</f>
        <v>622</v>
      </c>
      <c r="P5242" s="407">
        <f>P5238+1</f>
        <v>435</v>
      </c>
      <c r="Q5242" s="407">
        <f>Q5238+1</f>
        <v>253</v>
      </c>
      <c r="R5242" s="200"/>
    </row>
    <row r="5243" spans="3:18" ht="14.6" customHeight="1" x14ac:dyDescent="0.5">
      <c r="C5243" s="408"/>
      <c r="D5243" s="373"/>
      <c r="E5243" s="345"/>
      <c r="F5243" s="197">
        <v>4</v>
      </c>
      <c r="G5243" s="209" t="s">
        <v>605</v>
      </c>
      <c r="H5243" s="373"/>
      <c r="I5243" s="373"/>
      <c r="J5243" s="567"/>
      <c r="K5243" s="373"/>
      <c r="L5243" s="373"/>
      <c r="M5243" s="407"/>
      <c r="N5243" s="566"/>
      <c r="O5243" s="407"/>
      <c r="P5243" s="407"/>
      <c r="Q5243" s="407"/>
      <c r="R5243" s="200"/>
    </row>
    <row r="5244" spans="3:18" ht="14.6" customHeight="1" x14ac:dyDescent="0.5">
      <c r="C5244" s="406" t="str">
        <f t="shared" ref="C5244" si="6798">C5240</f>
        <v>Pre-Flood</v>
      </c>
      <c r="D5244" s="373"/>
      <c r="E5244" s="201">
        <f t="shared" si="6758"/>
        <v>2771</v>
      </c>
      <c r="F5244" s="197">
        <v>1</v>
      </c>
      <c r="G5244" s="203" t="s">
        <v>288</v>
      </c>
      <c r="H5244" s="373"/>
      <c r="I5244" s="373"/>
      <c r="J5244" s="567"/>
      <c r="K5244" s="373"/>
      <c r="L5244" s="373"/>
      <c r="M5244" s="408"/>
      <c r="N5244" s="566"/>
      <c r="O5244" s="408"/>
      <c r="P5244" s="408"/>
      <c r="Q5244" s="408"/>
      <c r="R5244" s="200"/>
    </row>
    <row r="5245" spans="3:18" ht="14.6" customHeight="1" x14ac:dyDescent="0.5">
      <c r="C5245" s="407">
        <f t="shared" ref="C5245" si="6799">C5241-1</f>
        <v>346</v>
      </c>
      <c r="D5245" s="373"/>
      <c r="E5245" s="212" t="str">
        <f t="shared" si="6760"/>
        <v>BC</v>
      </c>
      <c r="F5245" s="197">
        <v>2</v>
      </c>
      <c r="G5245" s="206" t="s">
        <v>604</v>
      </c>
      <c r="H5245" s="373"/>
      <c r="I5245" s="373"/>
      <c r="J5245" s="567"/>
      <c r="K5245" s="373"/>
      <c r="L5245" s="373"/>
      <c r="M5245" s="406" t="str">
        <f t="shared" si="6792"/>
        <v>Jared</v>
      </c>
      <c r="N5245" s="566"/>
      <c r="O5245" s="406" t="str">
        <f>O5241</f>
        <v>Methusaleh</v>
      </c>
      <c r="P5245" s="406" t="str">
        <f>P5241</f>
        <v>Lamech</v>
      </c>
      <c r="Q5245" s="406" t="str">
        <f>Q5241</f>
        <v>Noah</v>
      </c>
      <c r="R5245" s="200"/>
    </row>
    <row r="5246" spans="3:18" ht="14.6" customHeight="1" x14ac:dyDescent="0.5">
      <c r="C5246" s="407">
        <f t="shared" ref="C5246" si="6800">C5242+1</f>
        <v>1310</v>
      </c>
      <c r="D5246" s="373"/>
      <c r="E5246" s="212">
        <f t="shared" si="6762"/>
        <v>-2770</v>
      </c>
      <c r="F5246" s="197">
        <v>3</v>
      </c>
      <c r="G5246" s="208" t="s">
        <v>287</v>
      </c>
      <c r="H5246" s="373"/>
      <c r="I5246" s="373"/>
      <c r="J5246" s="567"/>
      <c r="K5246" s="373"/>
      <c r="L5246" s="373"/>
      <c r="M5246" s="407">
        <f t="shared" si="6794"/>
        <v>850</v>
      </c>
      <c r="N5246" s="566"/>
      <c r="O5246" s="407">
        <f>O5242+1</f>
        <v>623</v>
      </c>
      <c r="P5246" s="407">
        <f>P5242+1</f>
        <v>436</v>
      </c>
      <c r="Q5246" s="407">
        <f>Q5242+1</f>
        <v>254</v>
      </c>
      <c r="R5246" s="200"/>
    </row>
    <row r="5247" spans="3:18" ht="14.6" customHeight="1" x14ac:dyDescent="0.5">
      <c r="C5247" s="408"/>
      <c r="D5247" s="373"/>
      <c r="E5247" s="345"/>
      <c r="F5247" s="197">
        <v>4</v>
      </c>
      <c r="G5247" s="209" t="s">
        <v>605</v>
      </c>
      <c r="H5247" s="373"/>
      <c r="I5247" s="373"/>
      <c r="J5247" s="567"/>
      <c r="K5247" s="373"/>
      <c r="L5247" s="373"/>
      <c r="M5247" s="407"/>
      <c r="N5247" s="566"/>
      <c r="O5247" s="407"/>
      <c r="P5247" s="407"/>
      <c r="Q5247" s="407"/>
      <c r="R5247" s="200"/>
    </row>
    <row r="5248" spans="3:18" ht="14.6" customHeight="1" x14ac:dyDescent="0.5">
      <c r="C5248" s="406" t="str">
        <f t="shared" ref="C5248" si="6801">C5244</f>
        <v>Pre-Flood</v>
      </c>
      <c r="D5248" s="373"/>
      <c r="E5248" s="201">
        <f t="shared" si="6758"/>
        <v>2770</v>
      </c>
      <c r="F5248" s="197">
        <v>1</v>
      </c>
      <c r="G5248" s="203" t="s">
        <v>288</v>
      </c>
      <c r="H5248" s="373"/>
      <c r="I5248" s="373"/>
      <c r="J5248" s="567"/>
      <c r="K5248" s="373"/>
      <c r="L5248" s="373"/>
      <c r="M5248" s="408"/>
      <c r="N5248" s="566"/>
      <c r="O5248" s="408"/>
      <c r="P5248" s="408"/>
      <c r="Q5248" s="408"/>
      <c r="R5248" s="200"/>
    </row>
    <row r="5249" spans="3:18" ht="14.6" customHeight="1" x14ac:dyDescent="0.5">
      <c r="C5249" s="407">
        <f t="shared" ref="C5249" si="6802">C5245-1</f>
        <v>345</v>
      </c>
      <c r="D5249" s="373"/>
      <c r="E5249" s="212" t="str">
        <f t="shared" si="6760"/>
        <v>BC</v>
      </c>
      <c r="F5249" s="197">
        <v>2</v>
      </c>
      <c r="G5249" s="206" t="s">
        <v>604</v>
      </c>
      <c r="H5249" s="373"/>
      <c r="I5249" s="373"/>
      <c r="J5249" s="567"/>
      <c r="K5249" s="373"/>
      <c r="L5249" s="373"/>
      <c r="M5249" s="406" t="str">
        <f t="shared" si="6792"/>
        <v>Jared</v>
      </c>
      <c r="N5249" s="566"/>
      <c r="O5249" s="406" t="str">
        <f>O5245</f>
        <v>Methusaleh</v>
      </c>
      <c r="P5249" s="406" t="str">
        <f>P5245</f>
        <v>Lamech</v>
      </c>
      <c r="Q5249" s="406" t="str">
        <f>Q5245</f>
        <v>Noah</v>
      </c>
      <c r="R5249" s="200"/>
    </row>
    <row r="5250" spans="3:18" ht="14.6" customHeight="1" x14ac:dyDescent="0.5">
      <c r="C5250" s="407">
        <f t="shared" ref="C5250" si="6803">C5246+1</f>
        <v>1311</v>
      </c>
      <c r="D5250" s="373"/>
      <c r="E5250" s="212">
        <f t="shared" si="6762"/>
        <v>-2769</v>
      </c>
      <c r="F5250" s="197">
        <v>3</v>
      </c>
      <c r="G5250" s="208" t="s">
        <v>287</v>
      </c>
      <c r="H5250" s="373"/>
      <c r="I5250" s="373"/>
      <c r="J5250" s="567"/>
      <c r="K5250" s="373"/>
      <c r="L5250" s="373"/>
      <c r="M5250" s="407">
        <f t="shared" si="6794"/>
        <v>851</v>
      </c>
      <c r="N5250" s="566"/>
      <c r="O5250" s="407">
        <f>O5246+1</f>
        <v>624</v>
      </c>
      <c r="P5250" s="407">
        <f>P5246+1</f>
        <v>437</v>
      </c>
      <c r="Q5250" s="407">
        <f>Q5246+1</f>
        <v>255</v>
      </c>
      <c r="R5250" s="200"/>
    </row>
    <row r="5251" spans="3:18" ht="14.6" customHeight="1" x14ac:dyDescent="0.5">
      <c r="C5251" s="408"/>
      <c r="D5251" s="373"/>
      <c r="E5251" s="345"/>
      <c r="F5251" s="197">
        <v>4</v>
      </c>
      <c r="G5251" s="209" t="s">
        <v>605</v>
      </c>
      <c r="H5251" s="373"/>
      <c r="I5251" s="373"/>
      <c r="J5251" s="567"/>
      <c r="K5251" s="373"/>
      <c r="L5251" s="373"/>
      <c r="M5251" s="407"/>
      <c r="N5251" s="566"/>
      <c r="O5251" s="407"/>
      <c r="P5251" s="407"/>
      <c r="Q5251" s="407"/>
      <c r="R5251" s="200"/>
    </row>
    <row r="5252" spans="3:18" ht="14.6" customHeight="1" x14ac:dyDescent="0.5">
      <c r="C5252" s="406" t="str">
        <f t="shared" ref="C5252" si="6804">C5248</f>
        <v>Pre-Flood</v>
      </c>
      <c r="D5252" s="373"/>
      <c r="E5252" s="201">
        <f t="shared" si="6758"/>
        <v>2769</v>
      </c>
      <c r="F5252" s="197">
        <v>1</v>
      </c>
      <c r="G5252" s="203" t="s">
        <v>288</v>
      </c>
      <c r="H5252" s="373"/>
      <c r="I5252" s="373"/>
      <c r="J5252" s="567"/>
      <c r="K5252" s="373"/>
      <c r="L5252" s="373"/>
      <c r="M5252" s="408"/>
      <c r="N5252" s="566"/>
      <c r="O5252" s="408"/>
      <c r="P5252" s="408"/>
      <c r="Q5252" s="408"/>
      <c r="R5252" s="200"/>
    </row>
    <row r="5253" spans="3:18" ht="14.6" customHeight="1" x14ac:dyDescent="0.5">
      <c r="C5253" s="407">
        <f t="shared" ref="C5253" si="6805">C5249-1</f>
        <v>344</v>
      </c>
      <c r="D5253" s="373"/>
      <c r="E5253" s="212" t="str">
        <f t="shared" si="6760"/>
        <v>BC</v>
      </c>
      <c r="F5253" s="197">
        <v>2</v>
      </c>
      <c r="G5253" s="206" t="s">
        <v>604</v>
      </c>
      <c r="H5253" s="373"/>
      <c r="I5253" s="373"/>
      <c r="J5253" s="567"/>
      <c r="K5253" s="373"/>
      <c r="L5253" s="373"/>
      <c r="M5253" s="406" t="str">
        <f t="shared" si="6792"/>
        <v>Jared</v>
      </c>
      <c r="N5253" s="566"/>
      <c r="O5253" s="406" t="str">
        <f>O5249</f>
        <v>Methusaleh</v>
      </c>
      <c r="P5253" s="406" t="str">
        <f>P5249</f>
        <v>Lamech</v>
      </c>
      <c r="Q5253" s="406" t="str">
        <f>Q5249</f>
        <v>Noah</v>
      </c>
      <c r="R5253" s="200"/>
    </row>
    <row r="5254" spans="3:18" ht="14.6" customHeight="1" x14ac:dyDescent="0.5">
      <c r="C5254" s="407">
        <f t="shared" ref="C5254" si="6806">C5250+1</f>
        <v>1312</v>
      </c>
      <c r="D5254" s="373"/>
      <c r="E5254" s="212">
        <f t="shared" si="6762"/>
        <v>-2768</v>
      </c>
      <c r="F5254" s="197">
        <v>3</v>
      </c>
      <c r="G5254" s="208" t="s">
        <v>287</v>
      </c>
      <c r="H5254" s="373"/>
      <c r="I5254" s="373"/>
      <c r="J5254" s="567"/>
      <c r="K5254" s="373"/>
      <c r="L5254" s="373"/>
      <c r="M5254" s="407">
        <f t="shared" si="6794"/>
        <v>852</v>
      </c>
      <c r="N5254" s="566"/>
      <c r="O5254" s="407">
        <f>O5250+1</f>
        <v>625</v>
      </c>
      <c r="P5254" s="407">
        <f>P5250+1</f>
        <v>438</v>
      </c>
      <c r="Q5254" s="407">
        <f>Q5250+1</f>
        <v>256</v>
      </c>
      <c r="R5254" s="200"/>
    </row>
    <row r="5255" spans="3:18" ht="14.6" customHeight="1" x14ac:dyDescent="0.5">
      <c r="C5255" s="408"/>
      <c r="D5255" s="373"/>
      <c r="E5255" s="345"/>
      <c r="F5255" s="197">
        <v>4</v>
      </c>
      <c r="G5255" s="209" t="s">
        <v>605</v>
      </c>
      <c r="H5255" s="373"/>
      <c r="I5255" s="373"/>
      <c r="J5255" s="567"/>
      <c r="K5255" s="373"/>
      <c r="L5255" s="373"/>
      <c r="M5255" s="407"/>
      <c r="N5255" s="566"/>
      <c r="O5255" s="407"/>
      <c r="P5255" s="407"/>
      <c r="Q5255" s="407"/>
      <c r="R5255" s="200"/>
    </row>
    <row r="5256" spans="3:18" ht="14.6" customHeight="1" x14ac:dyDescent="0.5">
      <c r="C5256" s="406" t="str">
        <f t="shared" ref="C5256" si="6807">C5252</f>
        <v>Pre-Flood</v>
      </c>
      <c r="D5256" s="373"/>
      <c r="E5256" s="201">
        <f t="shared" si="6758"/>
        <v>2768</v>
      </c>
      <c r="F5256" s="197">
        <v>1</v>
      </c>
      <c r="G5256" s="203" t="s">
        <v>288</v>
      </c>
      <c r="H5256" s="373"/>
      <c r="I5256" s="373"/>
      <c r="J5256" s="567"/>
      <c r="K5256" s="373"/>
      <c r="L5256" s="373"/>
      <c r="M5256" s="408"/>
      <c r="N5256" s="566"/>
      <c r="O5256" s="408"/>
      <c r="P5256" s="408"/>
      <c r="Q5256" s="408"/>
      <c r="R5256" s="200"/>
    </row>
    <row r="5257" spans="3:18" ht="14.6" customHeight="1" x14ac:dyDescent="0.5">
      <c r="C5257" s="407">
        <f t="shared" ref="C5257" si="6808">C5253-1</f>
        <v>343</v>
      </c>
      <c r="D5257" s="373"/>
      <c r="E5257" s="212" t="str">
        <f t="shared" si="6760"/>
        <v>BC</v>
      </c>
      <c r="F5257" s="197">
        <v>2</v>
      </c>
      <c r="G5257" s="206" t="s">
        <v>604</v>
      </c>
      <c r="H5257" s="373"/>
      <c r="I5257" s="373"/>
      <c r="J5257" s="567"/>
      <c r="K5257" s="373"/>
      <c r="L5257" s="373"/>
      <c r="M5257" s="406" t="str">
        <f t="shared" si="6792"/>
        <v>Jared</v>
      </c>
      <c r="N5257" s="566"/>
      <c r="O5257" s="406" t="str">
        <f>O5253</f>
        <v>Methusaleh</v>
      </c>
      <c r="P5257" s="406" t="str">
        <f>P5253</f>
        <v>Lamech</v>
      </c>
      <c r="Q5257" s="406" t="str">
        <f>Q5253</f>
        <v>Noah</v>
      </c>
      <c r="R5257" s="200"/>
    </row>
    <row r="5258" spans="3:18" ht="14.6" customHeight="1" x14ac:dyDescent="0.5">
      <c r="C5258" s="407">
        <f t="shared" ref="C5258" si="6809">C5254+1</f>
        <v>1313</v>
      </c>
      <c r="D5258" s="373"/>
      <c r="E5258" s="212">
        <f t="shared" si="6762"/>
        <v>-2767</v>
      </c>
      <c r="F5258" s="197">
        <v>3</v>
      </c>
      <c r="G5258" s="208" t="s">
        <v>287</v>
      </c>
      <c r="H5258" s="373"/>
      <c r="I5258" s="373"/>
      <c r="J5258" s="567"/>
      <c r="K5258" s="373"/>
      <c r="L5258" s="373"/>
      <c r="M5258" s="407">
        <f t="shared" si="6794"/>
        <v>853</v>
      </c>
      <c r="N5258" s="566"/>
      <c r="O5258" s="407">
        <f>O5254+1</f>
        <v>626</v>
      </c>
      <c r="P5258" s="407">
        <f>P5254+1</f>
        <v>439</v>
      </c>
      <c r="Q5258" s="407">
        <f>Q5254+1</f>
        <v>257</v>
      </c>
      <c r="R5258" s="200"/>
    </row>
    <row r="5259" spans="3:18" ht="14.6" customHeight="1" x14ac:dyDescent="0.5">
      <c r="C5259" s="408"/>
      <c r="D5259" s="373"/>
      <c r="E5259" s="345"/>
      <c r="F5259" s="197">
        <v>4</v>
      </c>
      <c r="G5259" s="209" t="s">
        <v>605</v>
      </c>
      <c r="H5259" s="373"/>
      <c r="I5259" s="373"/>
      <c r="J5259" s="567"/>
      <c r="K5259" s="373"/>
      <c r="L5259" s="373"/>
      <c r="M5259" s="407"/>
      <c r="N5259" s="566"/>
      <c r="O5259" s="407"/>
      <c r="P5259" s="407"/>
      <c r="Q5259" s="407"/>
      <c r="R5259" s="200"/>
    </row>
    <row r="5260" spans="3:18" ht="14.6" customHeight="1" x14ac:dyDescent="0.5">
      <c r="C5260" s="406" t="str">
        <f t="shared" ref="C5260" si="6810">C5256</f>
        <v>Pre-Flood</v>
      </c>
      <c r="D5260" s="373"/>
      <c r="E5260" s="201">
        <f t="shared" ref="E5260:E5320" si="6811">E5256-1</f>
        <v>2767</v>
      </c>
      <c r="F5260" s="197">
        <v>1</v>
      </c>
      <c r="G5260" s="203" t="s">
        <v>288</v>
      </c>
      <c r="H5260" s="373"/>
      <c r="I5260" s="373"/>
      <c r="J5260" s="567"/>
      <c r="K5260" s="373"/>
      <c r="L5260" s="373"/>
      <c r="M5260" s="408"/>
      <c r="N5260" s="566"/>
      <c r="O5260" s="408"/>
      <c r="P5260" s="408"/>
      <c r="Q5260" s="408"/>
      <c r="R5260" s="200"/>
    </row>
    <row r="5261" spans="3:18" ht="14.6" customHeight="1" x14ac:dyDescent="0.5">
      <c r="C5261" s="407">
        <f t="shared" ref="C5261" si="6812">C5257-1</f>
        <v>342</v>
      </c>
      <c r="D5261" s="373"/>
      <c r="E5261" s="212" t="str">
        <f t="shared" ref="E5261:E5321" si="6813">E5257</f>
        <v>BC</v>
      </c>
      <c r="F5261" s="197">
        <v>2</v>
      </c>
      <c r="G5261" s="206" t="s">
        <v>604</v>
      </c>
      <c r="H5261" s="373"/>
      <c r="I5261" s="373"/>
      <c r="J5261" s="567"/>
      <c r="K5261" s="373"/>
      <c r="L5261" s="373"/>
      <c r="M5261" s="406" t="str">
        <f t="shared" si="6792"/>
        <v>Jared</v>
      </c>
      <c r="N5261" s="566"/>
      <c r="O5261" s="406" t="str">
        <f>O5257</f>
        <v>Methusaleh</v>
      </c>
      <c r="P5261" s="406" t="str">
        <f>P5257</f>
        <v>Lamech</v>
      </c>
      <c r="Q5261" s="406" t="str">
        <f>Q5257</f>
        <v>Noah</v>
      </c>
      <c r="R5261" s="200"/>
    </row>
    <row r="5262" spans="3:18" ht="14.6" customHeight="1" x14ac:dyDescent="0.5">
      <c r="C5262" s="407">
        <f t="shared" ref="C5262" si="6814">C5258+1</f>
        <v>1314</v>
      </c>
      <c r="D5262" s="373"/>
      <c r="E5262" s="212">
        <f t="shared" ref="E5262:E5322" si="6815">-E5260+1</f>
        <v>-2766</v>
      </c>
      <c r="F5262" s="197">
        <v>3</v>
      </c>
      <c r="G5262" s="208" t="s">
        <v>287</v>
      </c>
      <c r="H5262" s="373"/>
      <c r="I5262" s="373"/>
      <c r="J5262" s="567"/>
      <c r="K5262" s="373"/>
      <c r="L5262" s="373"/>
      <c r="M5262" s="407">
        <f t="shared" si="6794"/>
        <v>854</v>
      </c>
      <c r="N5262" s="566"/>
      <c r="O5262" s="407">
        <f>O5258+1</f>
        <v>627</v>
      </c>
      <c r="P5262" s="407">
        <f>P5258+1</f>
        <v>440</v>
      </c>
      <c r="Q5262" s="407">
        <f>Q5258+1</f>
        <v>258</v>
      </c>
      <c r="R5262" s="200"/>
    </row>
    <row r="5263" spans="3:18" ht="14.6" customHeight="1" x14ac:dyDescent="0.5">
      <c r="C5263" s="408"/>
      <c r="D5263" s="373"/>
      <c r="E5263" s="345"/>
      <c r="F5263" s="197">
        <v>4</v>
      </c>
      <c r="G5263" s="209" t="s">
        <v>605</v>
      </c>
      <c r="H5263" s="373"/>
      <c r="I5263" s="373"/>
      <c r="J5263" s="567"/>
      <c r="K5263" s="373"/>
      <c r="L5263" s="373"/>
      <c r="M5263" s="407"/>
      <c r="N5263" s="566"/>
      <c r="O5263" s="407"/>
      <c r="P5263" s="407"/>
      <c r="Q5263" s="407"/>
      <c r="R5263" s="200"/>
    </row>
    <row r="5264" spans="3:18" ht="14.6" customHeight="1" x14ac:dyDescent="0.5">
      <c r="C5264" s="406" t="str">
        <f t="shared" ref="C5264" si="6816">C5260</f>
        <v>Pre-Flood</v>
      </c>
      <c r="D5264" s="373"/>
      <c r="E5264" s="201">
        <f t="shared" si="6811"/>
        <v>2766</v>
      </c>
      <c r="F5264" s="197">
        <v>1</v>
      </c>
      <c r="G5264" s="203" t="s">
        <v>288</v>
      </c>
      <c r="H5264" s="373"/>
      <c r="I5264" s="373"/>
      <c r="J5264" s="567"/>
      <c r="K5264" s="373"/>
      <c r="L5264" s="373"/>
      <c r="M5264" s="408"/>
      <c r="N5264" s="566"/>
      <c r="O5264" s="408"/>
      <c r="P5264" s="408"/>
      <c r="Q5264" s="408"/>
      <c r="R5264" s="200"/>
    </row>
    <row r="5265" spans="3:18" ht="14.6" customHeight="1" x14ac:dyDescent="0.5">
      <c r="C5265" s="407">
        <f t="shared" ref="C5265" si="6817">C5261-1</f>
        <v>341</v>
      </c>
      <c r="D5265" s="373"/>
      <c r="E5265" s="212" t="str">
        <f t="shared" si="6813"/>
        <v>BC</v>
      </c>
      <c r="F5265" s="197">
        <v>2</v>
      </c>
      <c r="G5265" s="206" t="s">
        <v>604</v>
      </c>
      <c r="H5265" s="373"/>
      <c r="I5265" s="373"/>
      <c r="J5265" s="567"/>
      <c r="K5265" s="373"/>
      <c r="L5265" s="373"/>
      <c r="M5265" s="406" t="str">
        <f t="shared" si="6792"/>
        <v>Jared</v>
      </c>
      <c r="N5265" s="566"/>
      <c r="O5265" s="406" t="str">
        <f>O5261</f>
        <v>Methusaleh</v>
      </c>
      <c r="P5265" s="406" t="str">
        <f>P5261</f>
        <v>Lamech</v>
      </c>
      <c r="Q5265" s="406" t="str">
        <f>Q5261</f>
        <v>Noah</v>
      </c>
      <c r="R5265" s="200"/>
    </row>
    <row r="5266" spans="3:18" ht="14.6" customHeight="1" x14ac:dyDescent="0.5">
      <c r="C5266" s="407">
        <f t="shared" ref="C5266" si="6818">C5262+1</f>
        <v>1315</v>
      </c>
      <c r="D5266" s="373"/>
      <c r="E5266" s="212">
        <f t="shared" si="6815"/>
        <v>-2765</v>
      </c>
      <c r="F5266" s="197">
        <v>3</v>
      </c>
      <c r="G5266" s="208" t="s">
        <v>287</v>
      </c>
      <c r="H5266" s="373"/>
      <c r="I5266" s="373"/>
      <c r="J5266" s="567"/>
      <c r="K5266" s="373"/>
      <c r="L5266" s="373"/>
      <c r="M5266" s="407">
        <f t="shared" si="6794"/>
        <v>855</v>
      </c>
      <c r="N5266" s="566"/>
      <c r="O5266" s="407">
        <f>O5262+1</f>
        <v>628</v>
      </c>
      <c r="P5266" s="407">
        <f>P5262+1</f>
        <v>441</v>
      </c>
      <c r="Q5266" s="407">
        <f>Q5262+1</f>
        <v>259</v>
      </c>
      <c r="R5266" s="200"/>
    </row>
    <row r="5267" spans="3:18" ht="14.6" customHeight="1" x14ac:dyDescent="0.5">
      <c r="C5267" s="408"/>
      <c r="D5267" s="373"/>
      <c r="E5267" s="345"/>
      <c r="F5267" s="197">
        <v>4</v>
      </c>
      <c r="G5267" s="209" t="s">
        <v>605</v>
      </c>
      <c r="H5267" s="373"/>
      <c r="I5267" s="373"/>
      <c r="J5267" s="567"/>
      <c r="K5267" s="373"/>
      <c r="L5267" s="373"/>
      <c r="M5267" s="407"/>
      <c r="N5267" s="566"/>
      <c r="O5267" s="407"/>
      <c r="P5267" s="407"/>
      <c r="Q5267" s="407"/>
      <c r="R5267" s="200"/>
    </row>
    <row r="5268" spans="3:18" ht="14.6" customHeight="1" x14ac:dyDescent="0.5">
      <c r="C5268" s="406" t="str">
        <f t="shared" ref="C5268" si="6819">C5264</f>
        <v>Pre-Flood</v>
      </c>
      <c r="D5268" s="373"/>
      <c r="E5268" s="201">
        <f t="shared" si="6811"/>
        <v>2765</v>
      </c>
      <c r="F5268" s="197">
        <v>1</v>
      </c>
      <c r="G5268" s="203" t="s">
        <v>288</v>
      </c>
      <c r="H5268" s="373"/>
      <c r="I5268" s="373"/>
      <c r="J5268" s="567"/>
      <c r="K5268" s="373"/>
      <c r="L5268" s="373"/>
      <c r="M5268" s="408"/>
      <c r="N5268" s="566"/>
      <c r="O5268" s="408"/>
      <c r="P5268" s="408"/>
      <c r="Q5268" s="408"/>
      <c r="R5268" s="200"/>
    </row>
    <row r="5269" spans="3:18" ht="14.6" customHeight="1" x14ac:dyDescent="0.5">
      <c r="C5269" s="407">
        <f t="shared" ref="C5269" si="6820">C5265-1</f>
        <v>340</v>
      </c>
      <c r="D5269" s="373"/>
      <c r="E5269" s="212" t="str">
        <f t="shared" si="6813"/>
        <v>BC</v>
      </c>
      <c r="F5269" s="197">
        <v>2</v>
      </c>
      <c r="G5269" s="206" t="s">
        <v>604</v>
      </c>
      <c r="H5269" s="373"/>
      <c r="I5269" s="373"/>
      <c r="J5269" s="567"/>
      <c r="K5269" s="373"/>
      <c r="L5269" s="373"/>
      <c r="M5269" s="406" t="str">
        <f t="shared" si="6792"/>
        <v>Jared</v>
      </c>
      <c r="N5269" s="566"/>
      <c r="O5269" s="406" t="str">
        <f>O5265</f>
        <v>Methusaleh</v>
      </c>
      <c r="P5269" s="406" t="str">
        <f>P5265</f>
        <v>Lamech</v>
      </c>
      <c r="Q5269" s="406" t="str">
        <f>Q5265</f>
        <v>Noah</v>
      </c>
      <c r="R5269" s="200"/>
    </row>
    <row r="5270" spans="3:18" ht="14.6" customHeight="1" x14ac:dyDescent="0.5">
      <c r="C5270" s="407">
        <f t="shared" ref="C5270" si="6821">C5266+1</f>
        <v>1316</v>
      </c>
      <c r="D5270" s="373"/>
      <c r="E5270" s="212">
        <f t="shared" si="6815"/>
        <v>-2764</v>
      </c>
      <c r="F5270" s="197">
        <v>3</v>
      </c>
      <c r="G5270" s="208" t="s">
        <v>287</v>
      </c>
      <c r="H5270" s="373"/>
      <c r="I5270" s="373"/>
      <c r="J5270" s="567"/>
      <c r="K5270" s="373"/>
      <c r="L5270" s="373"/>
      <c r="M5270" s="407">
        <f t="shared" si="6794"/>
        <v>856</v>
      </c>
      <c r="N5270" s="566"/>
      <c r="O5270" s="407">
        <f>O5266+1</f>
        <v>629</v>
      </c>
      <c r="P5270" s="407">
        <f>P5266+1</f>
        <v>442</v>
      </c>
      <c r="Q5270" s="407">
        <f>Q5266+1</f>
        <v>260</v>
      </c>
      <c r="R5270" s="200"/>
    </row>
    <row r="5271" spans="3:18" ht="14.6" customHeight="1" x14ac:dyDescent="0.5">
      <c r="C5271" s="408"/>
      <c r="D5271" s="373"/>
      <c r="E5271" s="345"/>
      <c r="F5271" s="197">
        <v>4</v>
      </c>
      <c r="G5271" s="209" t="s">
        <v>605</v>
      </c>
      <c r="H5271" s="373"/>
      <c r="I5271" s="373"/>
      <c r="J5271" s="567"/>
      <c r="K5271" s="373"/>
      <c r="L5271" s="373"/>
      <c r="M5271" s="407"/>
      <c r="N5271" s="566"/>
      <c r="O5271" s="407"/>
      <c r="P5271" s="407"/>
      <c r="Q5271" s="407"/>
      <c r="R5271" s="200"/>
    </row>
    <row r="5272" spans="3:18" ht="14.6" customHeight="1" x14ac:dyDescent="0.5">
      <c r="C5272" s="406" t="str">
        <f t="shared" ref="C5272" si="6822">C5268</f>
        <v>Pre-Flood</v>
      </c>
      <c r="D5272" s="373"/>
      <c r="E5272" s="201">
        <f t="shared" si="6811"/>
        <v>2764</v>
      </c>
      <c r="F5272" s="197">
        <v>1</v>
      </c>
      <c r="G5272" s="203" t="s">
        <v>288</v>
      </c>
      <c r="H5272" s="373"/>
      <c r="I5272" s="373"/>
      <c r="J5272" s="567"/>
      <c r="K5272" s="373"/>
      <c r="L5272" s="373"/>
      <c r="M5272" s="408"/>
      <c r="N5272" s="566"/>
      <c r="O5272" s="408"/>
      <c r="P5272" s="408"/>
      <c r="Q5272" s="408"/>
      <c r="R5272" s="200"/>
    </row>
    <row r="5273" spans="3:18" ht="14.6" customHeight="1" x14ac:dyDescent="0.5">
      <c r="C5273" s="407">
        <f t="shared" ref="C5273" si="6823">C5269-1</f>
        <v>339</v>
      </c>
      <c r="D5273" s="373"/>
      <c r="E5273" s="212" t="str">
        <f t="shared" si="6813"/>
        <v>BC</v>
      </c>
      <c r="F5273" s="197">
        <v>2</v>
      </c>
      <c r="G5273" s="206" t="s">
        <v>604</v>
      </c>
      <c r="H5273" s="373"/>
      <c r="I5273" s="373"/>
      <c r="J5273" s="567"/>
      <c r="K5273" s="373"/>
      <c r="L5273" s="373"/>
      <c r="M5273" s="406" t="str">
        <f t="shared" si="6792"/>
        <v>Jared</v>
      </c>
      <c r="N5273" s="566"/>
      <c r="O5273" s="406" t="str">
        <f>O5269</f>
        <v>Methusaleh</v>
      </c>
      <c r="P5273" s="406" t="str">
        <f>P5269</f>
        <v>Lamech</v>
      </c>
      <c r="Q5273" s="406" t="str">
        <f>Q5269</f>
        <v>Noah</v>
      </c>
      <c r="R5273" s="200"/>
    </row>
    <row r="5274" spans="3:18" ht="14.6" customHeight="1" x14ac:dyDescent="0.5">
      <c r="C5274" s="407">
        <f t="shared" ref="C5274" si="6824">C5270+1</f>
        <v>1317</v>
      </c>
      <c r="D5274" s="373"/>
      <c r="E5274" s="212">
        <f t="shared" si="6815"/>
        <v>-2763</v>
      </c>
      <c r="F5274" s="197">
        <v>3</v>
      </c>
      <c r="G5274" s="208" t="s">
        <v>287</v>
      </c>
      <c r="H5274" s="373"/>
      <c r="I5274" s="373"/>
      <c r="J5274" s="567"/>
      <c r="K5274" s="373"/>
      <c r="L5274" s="373"/>
      <c r="M5274" s="407">
        <f t="shared" si="6794"/>
        <v>857</v>
      </c>
      <c r="N5274" s="566"/>
      <c r="O5274" s="407">
        <f>O5270+1</f>
        <v>630</v>
      </c>
      <c r="P5274" s="407">
        <f>P5270+1</f>
        <v>443</v>
      </c>
      <c r="Q5274" s="407">
        <f>Q5270+1</f>
        <v>261</v>
      </c>
      <c r="R5274" s="200"/>
    </row>
    <row r="5275" spans="3:18" ht="14.6" customHeight="1" x14ac:dyDescent="0.5">
      <c r="C5275" s="408"/>
      <c r="D5275" s="373"/>
      <c r="E5275" s="345"/>
      <c r="F5275" s="197">
        <v>4</v>
      </c>
      <c r="G5275" s="209" t="s">
        <v>605</v>
      </c>
      <c r="H5275" s="373"/>
      <c r="I5275" s="373"/>
      <c r="J5275" s="567"/>
      <c r="K5275" s="373"/>
      <c r="L5275" s="373"/>
      <c r="M5275" s="407"/>
      <c r="N5275" s="566"/>
      <c r="O5275" s="407"/>
      <c r="P5275" s="407"/>
      <c r="Q5275" s="407"/>
      <c r="R5275" s="200"/>
    </row>
    <row r="5276" spans="3:18" ht="14.6" customHeight="1" x14ac:dyDescent="0.5">
      <c r="C5276" s="406" t="str">
        <f t="shared" ref="C5276" si="6825">C5272</f>
        <v>Pre-Flood</v>
      </c>
      <c r="D5276" s="373"/>
      <c r="E5276" s="201">
        <f t="shared" si="6811"/>
        <v>2763</v>
      </c>
      <c r="F5276" s="197">
        <v>1</v>
      </c>
      <c r="G5276" s="203" t="s">
        <v>288</v>
      </c>
      <c r="H5276" s="373"/>
      <c r="I5276" s="373"/>
      <c r="J5276" s="567"/>
      <c r="K5276" s="373"/>
      <c r="L5276" s="373"/>
      <c r="M5276" s="408"/>
      <c r="N5276" s="566"/>
      <c r="O5276" s="408"/>
      <c r="P5276" s="408"/>
      <c r="Q5276" s="408"/>
      <c r="R5276" s="200"/>
    </row>
    <row r="5277" spans="3:18" ht="14.6" customHeight="1" x14ac:dyDescent="0.5">
      <c r="C5277" s="407">
        <f t="shared" ref="C5277" si="6826">C5273-1</f>
        <v>338</v>
      </c>
      <c r="D5277" s="373"/>
      <c r="E5277" s="212" t="str">
        <f t="shared" si="6813"/>
        <v>BC</v>
      </c>
      <c r="F5277" s="197">
        <v>2</v>
      </c>
      <c r="G5277" s="206" t="s">
        <v>604</v>
      </c>
      <c r="H5277" s="373"/>
      <c r="I5277" s="373"/>
      <c r="J5277" s="567"/>
      <c r="K5277" s="373"/>
      <c r="L5277" s="373"/>
      <c r="M5277" s="406" t="str">
        <f t="shared" si="6792"/>
        <v>Jared</v>
      </c>
      <c r="N5277" s="566"/>
      <c r="O5277" s="406" t="str">
        <f>O5273</f>
        <v>Methusaleh</v>
      </c>
      <c r="P5277" s="406" t="str">
        <f>P5273</f>
        <v>Lamech</v>
      </c>
      <c r="Q5277" s="406" t="str">
        <f>Q5273</f>
        <v>Noah</v>
      </c>
      <c r="R5277" s="200"/>
    </row>
    <row r="5278" spans="3:18" ht="14.6" customHeight="1" x14ac:dyDescent="0.5">
      <c r="C5278" s="407">
        <f t="shared" ref="C5278" si="6827">C5274+1</f>
        <v>1318</v>
      </c>
      <c r="D5278" s="373"/>
      <c r="E5278" s="212">
        <f t="shared" si="6815"/>
        <v>-2762</v>
      </c>
      <c r="F5278" s="197">
        <v>3</v>
      </c>
      <c r="G5278" s="208" t="s">
        <v>287</v>
      </c>
      <c r="H5278" s="373"/>
      <c r="I5278" s="373"/>
      <c r="J5278" s="567"/>
      <c r="K5278" s="373"/>
      <c r="L5278" s="373"/>
      <c r="M5278" s="407">
        <f t="shared" si="6794"/>
        <v>858</v>
      </c>
      <c r="N5278" s="566"/>
      <c r="O5278" s="407">
        <f>O5274+1</f>
        <v>631</v>
      </c>
      <c r="P5278" s="407">
        <f>P5274+1</f>
        <v>444</v>
      </c>
      <c r="Q5278" s="407">
        <f>Q5274+1</f>
        <v>262</v>
      </c>
      <c r="R5278" s="200"/>
    </row>
    <row r="5279" spans="3:18" ht="14.6" customHeight="1" x14ac:dyDescent="0.5">
      <c r="C5279" s="408"/>
      <c r="D5279" s="373"/>
      <c r="E5279" s="345"/>
      <c r="F5279" s="197">
        <v>4</v>
      </c>
      <c r="G5279" s="209" t="s">
        <v>605</v>
      </c>
      <c r="H5279" s="373"/>
      <c r="I5279" s="373"/>
      <c r="J5279" s="567"/>
      <c r="K5279" s="373"/>
      <c r="L5279" s="373"/>
      <c r="M5279" s="407"/>
      <c r="N5279" s="566"/>
      <c r="O5279" s="407"/>
      <c r="P5279" s="407"/>
      <c r="Q5279" s="407"/>
      <c r="R5279" s="200"/>
    </row>
    <row r="5280" spans="3:18" ht="14.6" customHeight="1" x14ac:dyDescent="0.5">
      <c r="C5280" s="406" t="str">
        <f t="shared" ref="C5280" si="6828">C5276</f>
        <v>Pre-Flood</v>
      </c>
      <c r="D5280" s="373"/>
      <c r="E5280" s="201">
        <f t="shared" si="6811"/>
        <v>2762</v>
      </c>
      <c r="F5280" s="197">
        <v>1</v>
      </c>
      <c r="G5280" s="203" t="s">
        <v>288</v>
      </c>
      <c r="H5280" s="373"/>
      <c r="I5280" s="373"/>
      <c r="J5280" s="567"/>
      <c r="K5280" s="373"/>
      <c r="L5280" s="373"/>
      <c r="M5280" s="408"/>
      <c r="N5280" s="566"/>
      <c r="O5280" s="408"/>
      <c r="P5280" s="408"/>
      <c r="Q5280" s="408"/>
      <c r="R5280" s="200"/>
    </row>
    <row r="5281" spans="3:18" ht="14.6" customHeight="1" x14ac:dyDescent="0.5">
      <c r="C5281" s="407">
        <f t="shared" ref="C5281" si="6829">C5277-1</f>
        <v>337</v>
      </c>
      <c r="D5281" s="373"/>
      <c r="E5281" s="212" t="str">
        <f t="shared" si="6813"/>
        <v>BC</v>
      </c>
      <c r="F5281" s="197">
        <v>2</v>
      </c>
      <c r="G5281" s="206" t="s">
        <v>604</v>
      </c>
      <c r="H5281" s="373"/>
      <c r="I5281" s="373"/>
      <c r="J5281" s="567"/>
      <c r="K5281" s="373"/>
      <c r="L5281" s="373"/>
      <c r="M5281" s="406" t="str">
        <f t="shared" si="6792"/>
        <v>Jared</v>
      </c>
      <c r="N5281" s="566"/>
      <c r="O5281" s="406" t="str">
        <f>O5277</f>
        <v>Methusaleh</v>
      </c>
      <c r="P5281" s="406" t="str">
        <f>P5277</f>
        <v>Lamech</v>
      </c>
      <c r="Q5281" s="406" t="str">
        <f>Q5277</f>
        <v>Noah</v>
      </c>
      <c r="R5281" s="200"/>
    </row>
    <row r="5282" spans="3:18" ht="14.6" customHeight="1" x14ac:dyDescent="0.5">
      <c r="C5282" s="407">
        <f t="shared" ref="C5282" si="6830">C5278+1</f>
        <v>1319</v>
      </c>
      <c r="D5282" s="373"/>
      <c r="E5282" s="212">
        <f t="shared" si="6815"/>
        <v>-2761</v>
      </c>
      <c r="F5282" s="197">
        <v>3</v>
      </c>
      <c r="G5282" s="208" t="s">
        <v>287</v>
      </c>
      <c r="H5282" s="373"/>
      <c r="I5282" s="373"/>
      <c r="J5282" s="567"/>
      <c r="K5282" s="373"/>
      <c r="L5282" s="373"/>
      <c r="M5282" s="407">
        <f t="shared" si="6794"/>
        <v>859</v>
      </c>
      <c r="N5282" s="566"/>
      <c r="O5282" s="407">
        <f>O5278+1</f>
        <v>632</v>
      </c>
      <c r="P5282" s="407">
        <f>P5278+1</f>
        <v>445</v>
      </c>
      <c r="Q5282" s="407">
        <f>Q5278+1</f>
        <v>263</v>
      </c>
      <c r="R5282" s="200"/>
    </row>
    <row r="5283" spans="3:18" ht="14.6" customHeight="1" x14ac:dyDescent="0.5">
      <c r="C5283" s="408"/>
      <c r="D5283" s="373"/>
      <c r="E5283" s="345"/>
      <c r="F5283" s="197">
        <v>4</v>
      </c>
      <c r="G5283" s="209" t="s">
        <v>605</v>
      </c>
      <c r="H5283" s="373"/>
      <c r="I5283" s="373"/>
      <c r="J5283" s="567"/>
      <c r="K5283" s="373"/>
      <c r="L5283" s="373"/>
      <c r="M5283" s="407"/>
      <c r="N5283" s="566"/>
      <c r="O5283" s="407"/>
      <c r="P5283" s="407"/>
      <c r="Q5283" s="407"/>
      <c r="R5283" s="200"/>
    </row>
    <row r="5284" spans="3:18" ht="14.6" customHeight="1" x14ac:dyDescent="0.5">
      <c r="C5284" s="406" t="str">
        <f t="shared" ref="C5284" si="6831">C5280</f>
        <v>Pre-Flood</v>
      </c>
      <c r="D5284" s="373"/>
      <c r="E5284" s="201">
        <f t="shared" si="6811"/>
        <v>2761</v>
      </c>
      <c r="F5284" s="197">
        <v>1</v>
      </c>
      <c r="G5284" s="203" t="s">
        <v>288</v>
      </c>
      <c r="H5284" s="373"/>
      <c r="I5284" s="373"/>
      <c r="J5284" s="567"/>
      <c r="K5284" s="373"/>
      <c r="L5284" s="373"/>
      <c r="M5284" s="408"/>
      <c r="N5284" s="566"/>
      <c r="O5284" s="408"/>
      <c r="P5284" s="408"/>
      <c r="Q5284" s="408"/>
      <c r="R5284" s="200"/>
    </row>
    <row r="5285" spans="3:18" ht="14.6" customHeight="1" x14ac:dyDescent="0.5">
      <c r="C5285" s="407">
        <f t="shared" ref="C5285" si="6832">C5281-1</f>
        <v>336</v>
      </c>
      <c r="D5285" s="373"/>
      <c r="E5285" s="212" t="str">
        <f t="shared" si="6813"/>
        <v>BC</v>
      </c>
      <c r="F5285" s="197">
        <v>2</v>
      </c>
      <c r="G5285" s="206" t="s">
        <v>604</v>
      </c>
      <c r="H5285" s="373"/>
      <c r="I5285" s="373"/>
      <c r="J5285" s="567"/>
      <c r="K5285" s="373"/>
      <c r="L5285" s="373"/>
      <c r="M5285" s="406" t="str">
        <f t="shared" si="6792"/>
        <v>Jared</v>
      </c>
      <c r="N5285" s="566"/>
      <c r="O5285" s="406" t="str">
        <f>O5281</f>
        <v>Methusaleh</v>
      </c>
      <c r="P5285" s="406" t="str">
        <f>P5281</f>
        <v>Lamech</v>
      </c>
      <c r="Q5285" s="406" t="str">
        <f>Q5281</f>
        <v>Noah</v>
      </c>
      <c r="R5285" s="200"/>
    </row>
    <row r="5286" spans="3:18" ht="14.6" customHeight="1" x14ac:dyDescent="0.5">
      <c r="C5286" s="407">
        <f t="shared" ref="C5286" si="6833">C5282+1</f>
        <v>1320</v>
      </c>
      <c r="D5286" s="373"/>
      <c r="E5286" s="212">
        <f t="shared" si="6815"/>
        <v>-2760</v>
      </c>
      <c r="F5286" s="197">
        <v>3</v>
      </c>
      <c r="G5286" s="208" t="s">
        <v>287</v>
      </c>
      <c r="H5286" s="373"/>
      <c r="I5286" s="373"/>
      <c r="J5286" s="567"/>
      <c r="K5286" s="373"/>
      <c r="L5286" s="373"/>
      <c r="M5286" s="407">
        <f t="shared" si="6794"/>
        <v>860</v>
      </c>
      <c r="N5286" s="566"/>
      <c r="O5286" s="407">
        <f>O5282+1</f>
        <v>633</v>
      </c>
      <c r="P5286" s="407">
        <f>P5282+1</f>
        <v>446</v>
      </c>
      <c r="Q5286" s="407">
        <f>Q5282+1</f>
        <v>264</v>
      </c>
      <c r="R5286" s="200"/>
    </row>
    <row r="5287" spans="3:18" ht="14.6" customHeight="1" x14ac:dyDescent="0.5">
      <c r="C5287" s="408"/>
      <c r="D5287" s="373"/>
      <c r="E5287" s="345"/>
      <c r="F5287" s="197">
        <v>4</v>
      </c>
      <c r="G5287" s="209" t="s">
        <v>605</v>
      </c>
      <c r="H5287" s="373"/>
      <c r="I5287" s="373"/>
      <c r="J5287" s="567"/>
      <c r="K5287" s="373"/>
      <c r="L5287" s="373"/>
      <c r="M5287" s="407"/>
      <c r="N5287" s="566"/>
      <c r="O5287" s="407"/>
      <c r="P5287" s="407"/>
      <c r="Q5287" s="407"/>
      <c r="R5287" s="200"/>
    </row>
    <row r="5288" spans="3:18" ht="14.6" customHeight="1" x14ac:dyDescent="0.5">
      <c r="C5288" s="406" t="str">
        <f t="shared" ref="C5288" si="6834">C5284</f>
        <v>Pre-Flood</v>
      </c>
      <c r="D5288" s="373"/>
      <c r="E5288" s="201">
        <f t="shared" si="6811"/>
        <v>2760</v>
      </c>
      <c r="F5288" s="197">
        <v>1</v>
      </c>
      <c r="G5288" s="203" t="s">
        <v>288</v>
      </c>
      <c r="H5288" s="373"/>
      <c r="I5288" s="373"/>
      <c r="J5288" s="567"/>
      <c r="K5288" s="373"/>
      <c r="L5288" s="373"/>
      <c r="M5288" s="408"/>
      <c r="N5288" s="566"/>
      <c r="O5288" s="408"/>
      <c r="P5288" s="408"/>
      <c r="Q5288" s="408"/>
      <c r="R5288" s="200"/>
    </row>
    <row r="5289" spans="3:18" ht="14.6" customHeight="1" x14ac:dyDescent="0.5">
      <c r="C5289" s="407">
        <f t="shared" ref="C5289" si="6835">C5285-1</f>
        <v>335</v>
      </c>
      <c r="D5289" s="373"/>
      <c r="E5289" s="212" t="str">
        <f t="shared" si="6813"/>
        <v>BC</v>
      </c>
      <c r="F5289" s="197">
        <v>2</v>
      </c>
      <c r="G5289" s="206" t="s">
        <v>604</v>
      </c>
      <c r="H5289" s="373"/>
      <c r="I5289" s="373"/>
      <c r="J5289" s="567"/>
      <c r="K5289" s="373"/>
      <c r="L5289" s="373"/>
      <c r="M5289" s="406" t="str">
        <f t="shared" si="6792"/>
        <v>Jared</v>
      </c>
      <c r="N5289" s="566"/>
      <c r="O5289" s="406" t="str">
        <f>O5285</f>
        <v>Methusaleh</v>
      </c>
      <c r="P5289" s="406" t="str">
        <f>P5285</f>
        <v>Lamech</v>
      </c>
      <c r="Q5289" s="406" t="str">
        <f>Q5285</f>
        <v>Noah</v>
      </c>
      <c r="R5289" s="200"/>
    </row>
    <row r="5290" spans="3:18" ht="14.6" customHeight="1" x14ac:dyDescent="0.5">
      <c r="C5290" s="407">
        <f t="shared" ref="C5290" si="6836">C5286+1</f>
        <v>1321</v>
      </c>
      <c r="D5290" s="373"/>
      <c r="E5290" s="212">
        <f t="shared" si="6815"/>
        <v>-2759</v>
      </c>
      <c r="F5290" s="197">
        <v>3</v>
      </c>
      <c r="G5290" s="208" t="s">
        <v>287</v>
      </c>
      <c r="H5290" s="373"/>
      <c r="I5290" s="373"/>
      <c r="J5290" s="567"/>
      <c r="K5290" s="373"/>
      <c r="L5290" s="373"/>
      <c r="M5290" s="407">
        <f t="shared" si="6794"/>
        <v>861</v>
      </c>
      <c r="N5290" s="566"/>
      <c r="O5290" s="407">
        <f>O5286+1</f>
        <v>634</v>
      </c>
      <c r="P5290" s="407">
        <f>P5286+1</f>
        <v>447</v>
      </c>
      <c r="Q5290" s="407">
        <f>Q5286+1</f>
        <v>265</v>
      </c>
      <c r="R5290" s="200"/>
    </row>
    <row r="5291" spans="3:18" ht="14.6" customHeight="1" x14ac:dyDescent="0.5">
      <c r="C5291" s="408"/>
      <c r="D5291" s="373"/>
      <c r="E5291" s="345"/>
      <c r="F5291" s="197">
        <v>4</v>
      </c>
      <c r="G5291" s="209" t="s">
        <v>605</v>
      </c>
      <c r="H5291" s="373"/>
      <c r="I5291" s="373"/>
      <c r="J5291" s="567"/>
      <c r="K5291" s="373"/>
      <c r="L5291" s="373"/>
      <c r="M5291" s="407"/>
      <c r="N5291" s="566"/>
      <c r="O5291" s="407"/>
      <c r="P5291" s="407"/>
      <c r="Q5291" s="407"/>
      <c r="R5291" s="200"/>
    </row>
    <row r="5292" spans="3:18" ht="14.6" customHeight="1" x14ac:dyDescent="0.5">
      <c r="C5292" s="406" t="str">
        <f t="shared" ref="C5292" si="6837">C5288</f>
        <v>Pre-Flood</v>
      </c>
      <c r="D5292" s="373"/>
      <c r="E5292" s="201">
        <f t="shared" si="6811"/>
        <v>2759</v>
      </c>
      <c r="F5292" s="197">
        <v>1</v>
      </c>
      <c r="G5292" s="203" t="s">
        <v>288</v>
      </c>
      <c r="H5292" s="373"/>
      <c r="I5292" s="373"/>
      <c r="J5292" s="567"/>
      <c r="K5292" s="373"/>
      <c r="L5292" s="373"/>
      <c r="M5292" s="408"/>
      <c r="N5292" s="566"/>
      <c r="O5292" s="408"/>
      <c r="P5292" s="408"/>
      <c r="Q5292" s="408"/>
      <c r="R5292" s="200"/>
    </row>
    <row r="5293" spans="3:18" ht="14.6" customHeight="1" x14ac:dyDescent="0.5">
      <c r="C5293" s="407">
        <f t="shared" ref="C5293" si="6838">C5289-1</f>
        <v>334</v>
      </c>
      <c r="D5293" s="373"/>
      <c r="E5293" s="212" t="str">
        <f t="shared" si="6813"/>
        <v>BC</v>
      </c>
      <c r="F5293" s="197">
        <v>2</v>
      </c>
      <c r="G5293" s="206" t="s">
        <v>604</v>
      </c>
      <c r="H5293" s="373"/>
      <c r="I5293" s="373"/>
      <c r="J5293" s="567"/>
      <c r="K5293" s="373"/>
      <c r="L5293" s="373"/>
      <c r="M5293" s="406" t="str">
        <f t="shared" si="6792"/>
        <v>Jared</v>
      </c>
      <c r="N5293" s="566"/>
      <c r="O5293" s="406" t="str">
        <f>O5289</f>
        <v>Methusaleh</v>
      </c>
      <c r="P5293" s="406" t="str">
        <f>P5289</f>
        <v>Lamech</v>
      </c>
      <c r="Q5293" s="406" t="str">
        <f>Q5289</f>
        <v>Noah</v>
      </c>
      <c r="R5293" s="200"/>
    </row>
    <row r="5294" spans="3:18" ht="14.6" customHeight="1" x14ac:dyDescent="0.5">
      <c r="C5294" s="407">
        <f t="shared" ref="C5294" si="6839">C5290+1</f>
        <v>1322</v>
      </c>
      <c r="D5294" s="373"/>
      <c r="E5294" s="212">
        <f t="shared" si="6815"/>
        <v>-2758</v>
      </c>
      <c r="F5294" s="197">
        <v>3</v>
      </c>
      <c r="G5294" s="208" t="s">
        <v>287</v>
      </c>
      <c r="H5294" s="373"/>
      <c r="I5294" s="373"/>
      <c r="J5294" s="567"/>
      <c r="K5294" s="373"/>
      <c r="L5294" s="373"/>
      <c r="M5294" s="407">
        <f t="shared" si="6794"/>
        <v>862</v>
      </c>
      <c r="N5294" s="566"/>
      <c r="O5294" s="407">
        <f>O5290+1</f>
        <v>635</v>
      </c>
      <c r="P5294" s="407">
        <f>P5290+1</f>
        <v>448</v>
      </c>
      <c r="Q5294" s="407">
        <f>Q5290+1</f>
        <v>266</v>
      </c>
      <c r="R5294" s="200"/>
    </row>
    <row r="5295" spans="3:18" ht="14.6" customHeight="1" x14ac:dyDescent="0.5">
      <c r="C5295" s="408"/>
      <c r="D5295" s="373"/>
      <c r="E5295" s="345"/>
      <c r="F5295" s="197">
        <v>4</v>
      </c>
      <c r="G5295" s="209" t="s">
        <v>605</v>
      </c>
      <c r="H5295" s="373"/>
      <c r="I5295" s="373"/>
      <c r="J5295" s="567"/>
      <c r="K5295" s="373"/>
      <c r="L5295" s="373"/>
      <c r="M5295" s="407"/>
      <c r="N5295" s="566"/>
      <c r="O5295" s="407"/>
      <c r="P5295" s="407"/>
      <c r="Q5295" s="407"/>
      <c r="R5295" s="200"/>
    </row>
    <row r="5296" spans="3:18" ht="14.6" customHeight="1" x14ac:dyDescent="0.5">
      <c r="C5296" s="406" t="str">
        <f t="shared" ref="C5296" si="6840">C5292</f>
        <v>Pre-Flood</v>
      </c>
      <c r="D5296" s="373"/>
      <c r="E5296" s="201">
        <f t="shared" si="6811"/>
        <v>2758</v>
      </c>
      <c r="F5296" s="197">
        <v>1</v>
      </c>
      <c r="G5296" s="203" t="s">
        <v>288</v>
      </c>
      <c r="H5296" s="373"/>
      <c r="I5296" s="373"/>
      <c r="J5296" s="567"/>
      <c r="K5296" s="373"/>
      <c r="L5296" s="373"/>
      <c r="M5296" s="408"/>
      <c r="N5296" s="566"/>
      <c r="O5296" s="408"/>
      <c r="P5296" s="408"/>
      <c r="Q5296" s="408"/>
      <c r="R5296" s="200"/>
    </row>
    <row r="5297" spans="3:18" ht="14.6" customHeight="1" x14ac:dyDescent="0.5">
      <c r="C5297" s="407">
        <f t="shared" ref="C5297" si="6841">C5293-1</f>
        <v>333</v>
      </c>
      <c r="D5297" s="373"/>
      <c r="E5297" s="212" t="str">
        <f t="shared" si="6813"/>
        <v>BC</v>
      </c>
      <c r="F5297" s="197">
        <v>2</v>
      </c>
      <c r="G5297" s="206" t="s">
        <v>604</v>
      </c>
      <c r="H5297" s="373"/>
      <c r="I5297" s="373"/>
      <c r="J5297" s="567"/>
      <c r="K5297" s="373"/>
      <c r="L5297" s="373"/>
      <c r="M5297" s="406" t="str">
        <f t="shared" si="6792"/>
        <v>Jared</v>
      </c>
      <c r="N5297" s="566"/>
      <c r="O5297" s="406" t="str">
        <f>O5293</f>
        <v>Methusaleh</v>
      </c>
      <c r="P5297" s="406" t="str">
        <f>P5293</f>
        <v>Lamech</v>
      </c>
      <c r="Q5297" s="406" t="str">
        <f>Q5293</f>
        <v>Noah</v>
      </c>
      <c r="R5297" s="200"/>
    </row>
    <row r="5298" spans="3:18" ht="14.6" customHeight="1" x14ac:dyDescent="0.5">
      <c r="C5298" s="407">
        <f t="shared" ref="C5298" si="6842">C5294+1</f>
        <v>1323</v>
      </c>
      <c r="D5298" s="373"/>
      <c r="E5298" s="212">
        <f t="shared" si="6815"/>
        <v>-2757</v>
      </c>
      <c r="F5298" s="197">
        <v>3</v>
      </c>
      <c r="G5298" s="208" t="s">
        <v>287</v>
      </c>
      <c r="H5298" s="373"/>
      <c r="I5298" s="373"/>
      <c r="J5298" s="567"/>
      <c r="K5298" s="373"/>
      <c r="L5298" s="373"/>
      <c r="M5298" s="407">
        <f t="shared" si="6794"/>
        <v>863</v>
      </c>
      <c r="N5298" s="566"/>
      <c r="O5298" s="407">
        <f>O5294+1</f>
        <v>636</v>
      </c>
      <c r="P5298" s="407">
        <f>P5294+1</f>
        <v>449</v>
      </c>
      <c r="Q5298" s="407">
        <f>Q5294+1</f>
        <v>267</v>
      </c>
      <c r="R5298" s="200"/>
    </row>
    <row r="5299" spans="3:18" ht="14.6" customHeight="1" x14ac:dyDescent="0.5">
      <c r="C5299" s="408"/>
      <c r="D5299" s="373"/>
      <c r="E5299" s="345"/>
      <c r="F5299" s="197">
        <v>4</v>
      </c>
      <c r="G5299" s="209" t="s">
        <v>605</v>
      </c>
      <c r="H5299" s="373"/>
      <c r="I5299" s="373"/>
      <c r="J5299" s="567"/>
      <c r="K5299" s="373"/>
      <c r="L5299" s="373"/>
      <c r="M5299" s="407"/>
      <c r="N5299" s="566"/>
      <c r="O5299" s="407"/>
      <c r="P5299" s="407"/>
      <c r="Q5299" s="407"/>
      <c r="R5299" s="200"/>
    </row>
    <row r="5300" spans="3:18" ht="14.6" customHeight="1" x14ac:dyDescent="0.5">
      <c r="C5300" s="406" t="str">
        <f t="shared" ref="C5300" si="6843">C5296</f>
        <v>Pre-Flood</v>
      </c>
      <c r="D5300" s="373"/>
      <c r="E5300" s="201">
        <f t="shared" si="6811"/>
        <v>2757</v>
      </c>
      <c r="F5300" s="197">
        <v>1</v>
      </c>
      <c r="G5300" s="203" t="s">
        <v>288</v>
      </c>
      <c r="H5300" s="373"/>
      <c r="I5300" s="373"/>
      <c r="J5300" s="567"/>
      <c r="K5300" s="373"/>
      <c r="L5300" s="373"/>
      <c r="M5300" s="408"/>
      <c r="N5300" s="566"/>
      <c r="O5300" s="408"/>
      <c r="P5300" s="408"/>
      <c r="Q5300" s="408"/>
      <c r="R5300" s="200"/>
    </row>
    <row r="5301" spans="3:18" ht="14.6" customHeight="1" x14ac:dyDescent="0.5">
      <c r="C5301" s="407">
        <f t="shared" ref="C5301" si="6844">C5297-1</f>
        <v>332</v>
      </c>
      <c r="D5301" s="373"/>
      <c r="E5301" s="212" t="str">
        <f t="shared" si="6813"/>
        <v>BC</v>
      </c>
      <c r="F5301" s="197">
        <v>2</v>
      </c>
      <c r="G5301" s="206" t="s">
        <v>604</v>
      </c>
      <c r="H5301" s="373"/>
      <c r="I5301" s="373"/>
      <c r="J5301" s="567"/>
      <c r="K5301" s="373"/>
      <c r="L5301" s="373"/>
      <c r="M5301" s="406" t="str">
        <f t="shared" ref="M5301:M5361" si="6845">M5297</f>
        <v>Jared</v>
      </c>
      <c r="N5301" s="566"/>
      <c r="O5301" s="406" t="str">
        <f>O5297</f>
        <v>Methusaleh</v>
      </c>
      <c r="P5301" s="406" t="str">
        <f>P5297</f>
        <v>Lamech</v>
      </c>
      <c r="Q5301" s="406" t="str">
        <f>Q5297</f>
        <v>Noah</v>
      </c>
      <c r="R5301" s="200"/>
    </row>
    <row r="5302" spans="3:18" ht="14.6" customHeight="1" x14ac:dyDescent="0.5">
      <c r="C5302" s="407">
        <f t="shared" ref="C5302" si="6846">C5298+1</f>
        <v>1324</v>
      </c>
      <c r="D5302" s="373"/>
      <c r="E5302" s="212">
        <f t="shared" si="6815"/>
        <v>-2756</v>
      </c>
      <c r="F5302" s="197">
        <v>3</v>
      </c>
      <c r="G5302" s="208" t="s">
        <v>287</v>
      </c>
      <c r="H5302" s="373"/>
      <c r="I5302" s="373"/>
      <c r="J5302" s="567"/>
      <c r="K5302" s="373"/>
      <c r="L5302" s="373"/>
      <c r="M5302" s="407">
        <f t="shared" ref="M5302:M5362" si="6847">M5298+1</f>
        <v>864</v>
      </c>
      <c r="N5302" s="566"/>
      <c r="O5302" s="407">
        <f>O5298+1</f>
        <v>637</v>
      </c>
      <c r="P5302" s="407">
        <f>P5298+1</f>
        <v>450</v>
      </c>
      <c r="Q5302" s="407">
        <f>Q5298+1</f>
        <v>268</v>
      </c>
      <c r="R5302" s="200"/>
    </row>
    <row r="5303" spans="3:18" ht="14.6" customHeight="1" x14ac:dyDescent="0.5">
      <c r="C5303" s="408"/>
      <c r="D5303" s="373"/>
      <c r="E5303" s="345"/>
      <c r="F5303" s="197">
        <v>4</v>
      </c>
      <c r="G5303" s="209" t="s">
        <v>605</v>
      </c>
      <c r="H5303" s="373"/>
      <c r="I5303" s="373"/>
      <c r="J5303" s="567"/>
      <c r="K5303" s="373"/>
      <c r="L5303" s="373"/>
      <c r="M5303" s="407"/>
      <c r="N5303" s="566"/>
      <c r="O5303" s="407"/>
      <c r="P5303" s="407"/>
      <c r="Q5303" s="407"/>
      <c r="R5303" s="200"/>
    </row>
    <row r="5304" spans="3:18" ht="14.6" customHeight="1" x14ac:dyDescent="0.5">
      <c r="C5304" s="406" t="str">
        <f t="shared" ref="C5304" si="6848">C5300</f>
        <v>Pre-Flood</v>
      </c>
      <c r="D5304" s="373"/>
      <c r="E5304" s="201">
        <f t="shared" si="6811"/>
        <v>2756</v>
      </c>
      <c r="F5304" s="197">
        <v>1</v>
      </c>
      <c r="G5304" s="203" t="s">
        <v>288</v>
      </c>
      <c r="H5304" s="373"/>
      <c r="I5304" s="373"/>
      <c r="J5304" s="567"/>
      <c r="K5304" s="373"/>
      <c r="L5304" s="373"/>
      <c r="M5304" s="408"/>
      <c r="N5304" s="566"/>
      <c r="O5304" s="408"/>
      <c r="P5304" s="408"/>
      <c r="Q5304" s="408"/>
      <c r="R5304" s="200"/>
    </row>
    <row r="5305" spans="3:18" ht="14.6" customHeight="1" x14ac:dyDescent="0.5">
      <c r="C5305" s="407">
        <f t="shared" ref="C5305" si="6849">C5301-1</f>
        <v>331</v>
      </c>
      <c r="D5305" s="373"/>
      <c r="E5305" s="212" t="str">
        <f t="shared" si="6813"/>
        <v>BC</v>
      </c>
      <c r="F5305" s="197">
        <v>2</v>
      </c>
      <c r="G5305" s="206" t="s">
        <v>604</v>
      </c>
      <c r="H5305" s="373"/>
      <c r="I5305" s="373"/>
      <c r="J5305" s="567"/>
      <c r="K5305" s="373"/>
      <c r="L5305" s="373"/>
      <c r="M5305" s="406" t="str">
        <f t="shared" si="6845"/>
        <v>Jared</v>
      </c>
      <c r="N5305" s="566"/>
      <c r="O5305" s="406" t="str">
        <f>O5301</f>
        <v>Methusaleh</v>
      </c>
      <c r="P5305" s="406" t="str">
        <f>P5301</f>
        <v>Lamech</v>
      </c>
      <c r="Q5305" s="406" t="str">
        <f>Q5301</f>
        <v>Noah</v>
      </c>
      <c r="R5305" s="200"/>
    </row>
    <row r="5306" spans="3:18" ht="14.6" customHeight="1" x14ac:dyDescent="0.5">
      <c r="C5306" s="407">
        <f t="shared" ref="C5306" si="6850">C5302+1</f>
        <v>1325</v>
      </c>
      <c r="D5306" s="373"/>
      <c r="E5306" s="212">
        <f t="shared" si="6815"/>
        <v>-2755</v>
      </c>
      <c r="F5306" s="197">
        <v>3</v>
      </c>
      <c r="G5306" s="208" t="s">
        <v>287</v>
      </c>
      <c r="H5306" s="373"/>
      <c r="I5306" s="373"/>
      <c r="J5306" s="567"/>
      <c r="K5306" s="373"/>
      <c r="L5306" s="373"/>
      <c r="M5306" s="407">
        <f t="shared" si="6847"/>
        <v>865</v>
      </c>
      <c r="N5306" s="566"/>
      <c r="O5306" s="407">
        <f>O5302+1</f>
        <v>638</v>
      </c>
      <c r="P5306" s="407">
        <f>P5302+1</f>
        <v>451</v>
      </c>
      <c r="Q5306" s="407">
        <f>Q5302+1</f>
        <v>269</v>
      </c>
      <c r="R5306" s="200"/>
    </row>
    <row r="5307" spans="3:18" ht="14.6" customHeight="1" x14ac:dyDescent="0.5">
      <c r="C5307" s="408"/>
      <c r="D5307" s="373"/>
      <c r="E5307" s="345"/>
      <c r="F5307" s="197">
        <v>4</v>
      </c>
      <c r="G5307" s="209" t="s">
        <v>605</v>
      </c>
      <c r="H5307" s="373"/>
      <c r="I5307" s="373"/>
      <c r="J5307" s="567"/>
      <c r="K5307" s="373"/>
      <c r="L5307" s="373"/>
      <c r="M5307" s="407"/>
      <c r="N5307" s="566"/>
      <c r="O5307" s="407"/>
      <c r="P5307" s="407"/>
      <c r="Q5307" s="407"/>
      <c r="R5307" s="200"/>
    </row>
    <row r="5308" spans="3:18" ht="14.6" customHeight="1" x14ac:dyDescent="0.5">
      <c r="C5308" s="406" t="str">
        <f t="shared" ref="C5308" si="6851">C5304</f>
        <v>Pre-Flood</v>
      </c>
      <c r="D5308" s="373"/>
      <c r="E5308" s="201">
        <f t="shared" si="6811"/>
        <v>2755</v>
      </c>
      <c r="F5308" s="197">
        <v>1</v>
      </c>
      <c r="G5308" s="203" t="s">
        <v>288</v>
      </c>
      <c r="H5308" s="373"/>
      <c r="I5308" s="373"/>
      <c r="J5308" s="567"/>
      <c r="K5308" s="373"/>
      <c r="L5308" s="373"/>
      <c r="M5308" s="408"/>
      <c r="N5308" s="566"/>
      <c r="O5308" s="408"/>
      <c r="P5308" s="408"/>
      <c r="Q5308" s="408"/>
      <c r="R5308" s="200"/>
    </row>
    <row r="5309" spans="3:18" ht="14.6" customHeight="1" x14ac:dyDescent="0.5">
      <c r="C5309" s="407">
        <f t="shared" ref="C5309" si="6852">C5305-1</f>
        <v>330</v>
      </c>
      <c r="D5309" s="373"/>
      <c r="E5309" s="212" t="str">
        <f t="shared" si="6813"/>
        <v>BC</v>
      </c>
      <c r="F5309" s="197">
        <v>2</v>
      </c>
      <c r="G5309" s="206" t="s">
        <v>604</v>
      </c>
      <c r="H5309" s="373"/>
      <c r="I5309" s="373"/>
      <c r="J5309" s="567"/>
      <c r="K5309" s="373"/>
      <c r="L5309" s="373"/>
      <c r="M5309" s="406" t="str">
        <f t="shared" si="6845"/>
        <v>Jared</v>
      </c>
      <c r="N5309" s="566"/>
      <c r="O5309" s="406" t="str">
        <f>O5305</f>
        <v>Methusaleh</v>
      </c>
      <c r="P5309" s="406" t="str">
        <f>P5305</f>
        <v>Lamech</v>
      </c>
      <c r="Q5309" s="406" t="str">
        <f>Q5305</f>
        <v>Noah</v>
      </c>
      <c r="R5309" s="200"/>
    </row>
    <row r="5310" spans="3:18" ht="14.6" customHeight="1" x14ac:dyDescent="0.5">
      <c r="C5310" s="407">
        <f t="shared" ref="C5310" si="6853">C5306+1</f>
        <v>1326</v>
      </c>
      <c r="D5310" s="373"/>
      <c r="E5310" s="212">
        <f t="shared" si="6815"/>
        <v>-2754</v>
      </c>
      <c r="F5310" s="197">
        <v>3</v>
      </c>
      <c r="G5310" s="208" t="s">
        <v>287</v>
      </c>
      <c r="H5310" s="373"/>
      <c r="I5310" s="373"/>
      <c r="J5310" s="567"/>
      <c r="K5310" s="373"/>
      <c r="L5310" s="373"/>
      <c r="M5310" s="407">
        <f t="shared" si="6847"/>
        <v>866</v>
      </c>
      <c r="N5310" s="566"/>
      <c r="O5310" s="407">
        <f>O5306+1</f>
        <v>639</v>
      </c>
      <c r="P5310" s="407">
        <f>P5306+1</f>
        <v>452</v>
      </c>
      <c r="Q5310" s="407">
        <f>Q5306+1</f>
        <v>270</v>
      </c>
      <c r="R5310" s="200"/>
    </row>
    <row r="5311" spans="3:18" ht="14.6" customHeight="1" x14ac:dyDescent="0.5">
      <c r="C5311" s="408"/>
      <c r="D5311" s="373"/>
      <c r="E5311" s="345"/>
      <c r="F5311" s="197">
        <v>4</v>
      </c>
      <c r="G5311" s="209" t="s">
        <v>605</v>
      </c>
      <c r="H5311" s="373"/>
      <c r="I5311" s="373"/>
      <c r="J5311" s="567"/>
      <c r="K5311" s="373"/>
      <c r="L5311" s="373"/>
      <c r="M5311" s="407"/>
      <c r="N5311" s="566"/>
      <c r="O5311" s="407"/>
      <c r="P5311" s="407"/>
      <c r="Q5311" s="407"/>
      <c r="R5311" s="200"/>
    </row>
    <row r="5312" spans="3:18" ht="14.6" customHeight="1" x14ac:dyDescent="0.5">
      <c r="C5312" s="406" t="str">
        <f t="shared" ref="C5312" si="6854">C5308</f>
        <v>Pre-Flood</v>
      </c>
      <c r="D5312" s="373"/>
      <c r="E5312" s="201">
        <f t="shared" si="6811"/>
        <v>2754</v>
      </c>
      <c r="F5312" s="197">
        <v>1</v>
      </c>
      <c r="G5312" s="203" t="s">
        <v>288</v>
      </c>
      <c r="H5312" s="373"/>
      <c r="I5312" s="373"/>
      <c r="J5312" s="567"/>
      <c r="K5312" s="373"/>
      <c r="L5312" s="373"/>
      <c r="M5312" s="408"/>
      <c r="N5312" s="566"/>
      <c r="O5312" s="408"/>
      <c r="P5312" s="408"/>
      <c r="Q5312" s="408"/>
      <c r="R5312" s="200"/>
    </row>
    <row r="5313" spans="3:18" ht="14.6" customHeight="1" x14ac:dyDescent="0.5">
      <c r="C5313" s="407">
        <f t="shared" ref="C5313" si="6855">C5309-1</f>
        <v>329</v>
      </c>
      <c r="D5313" s="373"/>
      <c r="E5313" s="212" t="str">
        <f t="shared" si="6813"/>
        <v>BC</v>
      </c>
      <c r="F5313" s="197">
        <v>2</v>
      </c>
      <c r="G5313" s="206" t="s">
        <v>604</v>
      </c>
      <c r="H5313" s="373"/>
      <c r="I5313" s="373"/>
      <c r="J5313" s="567"/>
      <c r="K5313" s="373"/>
      <c r="L5313" s="373"/>
      <c r="M5313" s="406" t="str">
        <f t="shared" si="6845"/>
        <v>Jared</v>
      </c>
      <c r="N5313" s="566"/>
      <c r="O5313" s="406" t="str">
        <f>O5309</f>
        <v>Methusaleh</v>
      </c>
      <c r="P5313" s="406" t="str">
        <f>P5309</f>
        <v>Lamech</v>
      </c>
      <c r="Q5313" s="406" t="str">
        <f>Q5309</f>
        <v>Noah</v>
      </c>
      <c r="R5313" s="200"/>
    </row>
    <row r="5314" spans="3:18" ht="14.6" customHeight="1" x14ac:dyDescent="0.5">
      <c r="C5314" s="407">
        <f t="shared" ref="C5314" si="6856">C5310+1</f>
        <v>1327</v>
      </c>
      <c r="D5314" s="373"/>
      <c r="E5314" s="212">
        <f t="shared" si="6815"/>
        <v>-2753</v>
      </c>
      <c r="F5314" s="197">
        <v>3</v>
      </c>
      <c r="G5314" s="208" t="s">
        <v>287</v>
      </c>
      <c r="H5314" s="373"/>
      <c r="I5314" s="373"/>
      <c r="J5314" s="567"/>
      <c r="K5314" s="373"/>
      <c r="L5314" s="373"/>
      <c r="M5314" s="407">
        <f t="shared" si="6847"/>
        <v>867</v>
      </c>
      <c r="N5314" s="566"/>
      <c r="O5314" s="407">
        <f>O5310+1</f>
        <v>640</v>
      </c>
      <c r="P5314" s="407">
        <f>P5310+1</f>
        <v>453</v>
      </c>
      <c r="Q5314" s="407">
        <f>Q5310+1</f>
        <v>271</v>
      </c>
      <c r="R5314" s="200"/>
    </row>
    <row r="5315" spans="3:18" ht="14.6" customHeight="1" x14ac:dyDescent="0.5">
      <c r="C5315" s="408"/>
      <c r="D5315" s="373"/>
      <c r="E5315" s="345"/>
      <c r="F5315" s="197">
        <v>4</v>
      </c>
      <c r="G5315" s="209" t="s">
        <v>605</v>
      </c>
      <c r="H5315" s="373"/>
      <c r="I5315" s="373"/>
      <c r="J5315" s="567"/>
      <c r="K5315" s="373"/>
      <c r="L5315" s="373"/>
      <c r="M5315" s="407"/>
      <c r="N5315" s="566"/>
      <c r="O5315" s="407"/>
      <c r="P5315" s="407"/>
      <c r="Q5315" s="407"/>
      <c r="R5315" s="200"/>
    </row>
    <row r="5316" spans="3:18" ht="14.6" customHeight="1" x14ac:dyDescent="0.5">
      <c r="C5316" s="406" t="str">
        <f t="shared" ref="C5316" si="6857">C5312</f>
        <v>Pre-Flood</v>
      </c>
      <c r="D5316" s="373"/>
      <c r="E5316" s="201">
        <f t="shared" si="6811"/>
        <v>2753</v>
      </c>
      <c r="F5316" s="197">
        <v>1</v>
      </c>
      <c r="G5316" s="203" t="s">
        <v>288</v>
      </c>
      <c r="H5316" s="373"/>
      <c r="I5316" s="373"/>
      <c r="J5316" s="567"/>
      <c r="K5316" s="373"/>
      <c r="L5316" s="373"/>
      <c r="M5316" s="408"/>
      <c r="N5316" s="566"/>
      <c r="O5316" s="408"/>
      <c r="P5316" s="408"/>
      <c r="Q5316" s="408"/>
      <c r="R5316" s="200"/>
    </row>
    <row r="5317" spans="3:18" ht="14.6" customHeight="1" x14ac:dyDescent="0.5">
      <c r="C5317" s="407">
        <f t="shared" ref="C5317" si="6858">C5313-1</f>
        <v>328</v>
      </c>
      <c r="D5317" s="373"/>
      <c r="E5317" s="212" t="str">
        <f t="shared" si="6813"/>
        <v>BC</v>
      </c>
      <c r="F5317" s="197">
        <v>2</v>
      </c>
      <c r="G5317" s="206" t="s">
        <v>604</v>
      </c>
      <c r="H5317" s="373"/>
      <c r="I5317" s="373"/>
      <c r="J5317" s="567"/>
      <c r="K5317" s="373"/>
      <c r="L5317" s="373"/>
      <c r="M5317" s="406" t="str">
        <f t="shared" si="6845"/>
        <v>Jared</v>
      </c>
      <c r="N5317" s="566"/>
      <c r="O5317" s="406" t="str">
        <f>O5313</f>
        <v>Methusaleh</v>
      </c>
      <c r="P5317" s="406" t="str">
        <f>P5313</f>
        <v>Lamech</v>
      </c>
      <c r="Q5317" s="406" t="str">
        <f>Q5313</f>
        <v>Noah</v>
      </c>
      <c r="R5317" s="200"/>
    </row>
    <row r="5318" spans="3:18" ht="14.6" customHeight="1" x14ac:dyDescent="0.5">
      <c r="C5318" s="407">
        <f t="shared" ref="C5318" si="6859">C5314+1</f>
        <v>1328</v>
      </c>
      <c r="D5318" s="373"/>
      <c r="E5318" s="212">
        <f t="shared" si="6815"/>
        <v>-2752</v>
      </c>
      <c r="F5318" s="197">
        <v>3</v>
      </c>
      <c r="G5318" s="208" t="s">
        <v>287</v>
      </c>
      <c r="H5318" s="373"/>
      <c r="I5318" s="373"/>
      <c r="J5318" s="567"/>
      <c r="K5318" s="373"/>
      <c r="L5318" s="373"/>
      <c r="M5318" s="407">
        <f t="shared" si="6847"/>
        <v>868</v>
      </c>
      <c r="N5318" s="566"/>
      <c r="O5318" s="407">
        <f>O5314+1</f>
        <v>641</v>
      </c>
      <c r="P5318" s="407">
        <f>P5314+1</f>
        <v>454</v>
      </c>
      <c r="Q5318" s="407">
        <f>Q5314+1</f>
        <v>272</v>
      </c>
      <c r="R5318" s="200"/>
    </row>
    <row r="5319" spans="3:18" ht="14.6" customHeight="1" x14ac:dyDescent="0.5">
      <c r="C5319" s="408"/>
      <c r="D5319" s="373"/>
      <c r="E5319" s="345"/>
      <c r="F5319" s="197">
        <v>4</v>
      </c>
      <c r="G5319" s="209" t="s">
        <v>605</v>
      </c>
      <c r="H5319" s="373"/>
      <c r="I5319" s="373"/>
      <c r="J5319" s="567"/>
      <c r="K5319" s="373"/>
      <c r="L5319" s="373"/>
      <c r="M5319" s="407"/>
      <c r="N5319" s="566"/>
      <c r="O5319" s="407"/>
      <c r="P5319" s="407"/>
      <c r="Q5319" s="407"/>
      <c r="R5319" s="200"/>
    </row>
    <row r="5320" spans="3:18" ht="14.6" customHeight="1" x14ac:dyDescent="0.5">
      <c r="C5320" s="406" t="str">
        <f t="shared" ref="C5320" si="6860">C5316</f>
        <v>Pre-Flood</v>
      </c>
      <c r="D5320" s="373"/>
      <c r="E5320" s="201">
        <f t="shared" si="6811"/>
        <v>2752</v>
      </c>
      <c r="F5320" s="197">
        <v>1</v>
      </c>
      <c r="G5320" s="203" t="s">
        <v>288</v>
      </c>
      <c r="H5320" s="373"/>
      <c r="I5320" s="373"/>
      <c r="J5320" s="567"/>
      <c r="K5320" s="373"/>
      <c r="L5320" s="373"/>
      <c r="M5320" s="408"/>
      <c r="N5320" s="566"/>
      <c r="O5320" s="408"/>
      <c r="P5320" s="408"/>
      <c r="Q5320" s="408"/>
      <c r="R5320" s="200"/>
    </row>
    <row r="5321" spans="3:18" ht="14.6" customHeight="1" x14ac:dyDescent="0.5">
      <c r="C5321" s="407">
        <f t="shared" ref="C5321" si="6861">C5317-1</f>
        <v>327</v>
      </c>
      <c r="D5321" s="373"/>
      <c r="E5321" s="212" t="str">
        <f t="shared" si="6813"/>
        <v>BC</v>
      </c>
      <c r="F5321" s="197">
        <v>2</v>
      </c>
      <c r="G5321" s="206" t="s">
        <v>604</v>
      </c>
      <c r="H5321" s="373"/>
      <c r="I5321" s="373"/>
      <c r="J5321" s="567"/>
      <c r="K5321" s="373"/>
      <c r="L5321" s="373"/>
      <c r="M5321" s="406" t="str">
        <f t="shared" si="6845"/>
        <v>Jared</v>
      </c>
      <c r="N5321" s="566"/>
      <c r="O5321" s="406" t="str">
        <f>O5317</f>
        <v>Methusaleh</v>
      </c>
      <c r="P5321" s="406" t="str">
        <f>P5317</f>
        <v>Lamech</v>
      </c>
      <c r="Q5321" s="406" t="str">
        <f>Q5317</f>
        <v>Noah</v>
      </c>
      <c r="R5321" s="200"/>
    </row>
    <row r="5322" spans="3:18" ht="14.6" customHeight="1" x14ac:dyDescent="0.5">
      <c r="C5322" s="407">
        <f t="shared" ref="C5322" si="6862">C5318+1</f>
        <v>1329</v>
      </c>
      <c r="D5322" s="373"/>
      <c r="E5322" s="212">
        <f t="shared" si="6815"/>
        <v>-2751</v>
      </c>
      <c r="F5322" s="197">
        <v>3</v>
      </c>
      <c r="G5322" s="208" t="s">
        <v>287</v>
      </c>
      <c r="H5322" s="373"/>
      <c r="I5322" s="373"/>
      <c r="J5322" s="567"/>
      <c r="K5322" s="373"/>
      <c r="L5322" s="373"/>
      <c r="M5322" s="407">
        <f t="shared" si="6847"/>
        <v>869</v>
      </c>
      <c r="N5322" s="566"/>
      <c r="O5322" s="407">
        <f>O5318+1</f>
        <v>642</v>
      </c>
      <c r="P5322" s="407">
        <f>P5318+1</f>
        <v>455</v>
      </c>
      <c r="Q5322" s="407">
        <f>Q5318+1</f>
        <v>273</v>
      </c>
      <c r="R5322" s="200"/>
    </row>
    <row r="5323" spans="3:18" ht="14.6" customHeight="1" x14ac:dyDescent="0.5">
      <c r="C5323" s="408"/>
      <c r="D5323" s="373"/>
      <c r="E5323" s="345"/>
      <c r="F5323" s="197">
        <v>4</v>
      </c>
      <c r="G5323" s="209" t="s">
        <v>605</v>
      </c>
      <c r="H5323" s="373"/>
      <c r="I5323" s="373"/>
      <c r="J5323" s="567"/>
      <c r="K5323" s="373"/>
      <c r="L5323" s="373"/>
      <c r="M5323" s="407"/>
      <c r="N5323" s="566"/>
      <c r="O5323" s="407"/>
      <c r="P5323" s="407"/>
      <c r="Q5323" s="407"/>
      <c r="R5323" s="200"/>
    </row>
    <row r="5324" spans="3:18" ht="14.6" customHeight="1" x14ac:dyDescent="0.5">
      <c r="C5324" s="406" t="str">
        <f t="shared" ref="C5324" si="6863">C5320</f>
        <v>Pre-Flood</v>
      </c>
      <c r="D5324" s="373"/>
      <c r="E5324" s="201">
        <f t="shared" ref="E5324:E5384" si="6864">E5320-1</f>
        <v>2751</v>
      </c>
      <c r="F5324" s="197">
        <v>1</v>
      </c>
      <c r="G5324" s="203" t="s">
        <v>288</v>
      </c>
      <c r="H5324" s="373"/>
      <c r="I5324" s="373"/>
      <c r="J5324" s="567"/>
      <c r="K5324" s="373"/>
      <c r="L5324" s="373"/>
      <c r="M5324" s="408"/>
      <c r="N5324" s="566"/>
      <c r="O5324" s="408"/>
      <c r="P5324" s="408"/>
      <c r="Q5324" s="408"/>
      <c r="R5324" s="200"/>
    </row>
    <row r="5325" spans="3:18" ht="14.6" customHeight="1" x14ac:dyDescent="0.5">
      <c r="C5325" s="407">
        <f t="shared" ref="C5325" si="6865">C5321-1</f>
        <v>326</v>
      </c>
      <c r="D5325" s="373"/>
      <c r="E5325" s="212" t="str">
        <f t="shared" ref="E5325:E5385" si="6866">E5321</f>
        <v>BC</v>
      </c>
      <c r="F5325" s="197">
        <v>2</v>
      </c>
      <c r="G5325" s="206" t="s">
        <v>604</v>
      </c>
      <c r="H5325" s="373"/>
      <c r="I5325" s="373"/>
      <c r="J5325" s="567"/>
      <c r="K5325" s="373"/>
      <c r="L5325" s="373"/>
      <c r="M5325" s="406" t="str">
        <f t="shared" si="6845"/>
        <v>Jared</v>
      </c>
      <c r="N5325" s="566"/>
      <c r="O5325" s="406" t="str">
        <f>O5321</f>
        <v>Methusaleh</v>
      </c>
      <c r="P5325" s="406" t="str">
        <f>P5321</f>
        <v>Lamech</v>
      </c>
      <c r="Q5325" s="406" t="str">
        <f>Q5321</f>
        <v>Noah</v>
      </c>
      <c r="R5325" s="200"/>
    </row>
    <row r="5326" spans="3:18" ht="14.6" customHeight="1" x14ac:dyDescent="0.5">
      <c r="C5326" s="407">
        <f t="shared" ref="C5326" si="6867">C5322+1</f>
        <v>1330</v>
      </c>
      <c r="D5326" s="373"/>
      <c r="E5326" s="212">
        <f t="shared" ref="E5326:E5386" si="6868">-E5324+1</f>
        <v>-2750</v>
      </c>
      <c r="F5326" s="197">
        <v>3</v>
      </c>
      <c r="G5326" s="208" t="s">
        <v>287</v>
      </c>
      <c r="H5326" s="373"/>
      <c r="I5326" s="373"/>
      <c r="J5326" s="567"/>
      <c r="K5326" s="373"/>
      <c r="L5326" s="373"/>
      <c r="M5326" s="407">
        <f t="shared" si="6847"/>
        <v>870</v>
      </c>
      <c r="N5326" s="566"/>
      <c r="O5326" s="407">
        <f>O5322+1</f>
        <v>643</v>
      </c>
      <c r="P5326" s="407">
        <f>P5322+1</f>
        <v>456</v>
      </c>
      <c r="Q5326" s="407">
        <f>Q5322+1</f>
        <v>274</v>
      </c>
      <c r="R5326" s="200"/>
    </row>
    <row r="5327" spans="3:18" ht="14.6" customHeight="1" x14ac:dyDescent="0.5">
      <c r="C5327" s="408"/>
      <c r="D5327" s="373"/>
      <c r="E5327" s="345"/>
      <c r="F5327" s="197">
        <v>4</v>
      </c>
      <c r="G5327" s="209" t="s">
        <v>605</v>
      </c>
      <c r="H5327" s="373"/>
      <c r="I5327" s="373"/>
      <c r="J5327" s="567"/>
      <c r="K5327" s="373"/>
      <c r="L5327" s="373"/>
      <c r="M5327" s="407"/>
      <c r="N5327" s="566"/>
      <c r="O5327" s="407"/>
      <c r="P5327" s="407"/>
      <c r="Q5327" s="407"/>
      <c r="R5327" s="200"/>
    </row>
    <row r="5328" spans="3:18" ht="14.6" customHeight="1" x14ac:dyDescent="0.5">
      <c r="C5328" s="406" t="str">
        <f t="shared" ref="C5328" si="6869">C5324</f>
        <v>Pre-Flood</v>
      </c>
      <c r="D5328" s="373"/>
      <c r="E5328" s="201">
        <f t="shared" si="6864"/>
        <v>2750</v>
      </c>
      <c r="F5328" s="197">
        <v>1</v>
      </c>
      <c r="G5328" s="203" t="s">
        <v>288</v>
      </c>
      <c r="H5328" s="373"/>
      <c r="I5328" s="373"/>
      <c r="J5328" s="567"/>
      <c r="K5328" s="373"/>
      <c r="L5328" s="373"/>
      <c r="M5328" s="408"/>
      <c r="N5328" s="566"/>
      <c r="O5328" s="408"/>
      <c r="P5328" s="408"/>
      <c r="Q5328" s="408"/>
      <c r="R5328" s="200"/>
    </row>
    <row r="5329" spans="3:18" ht="14.6" customHeight="1" x14ac:dyDescent="0.5">
      <c r="C5329" s="407">
        <f t="shared" ref="C5329" si="6870">C5325-1</f>
        <v>325</v>
      </c>
      <c r="D5329" s="373"/>
      <c r="E5329" s="212" t="str">
        <f t="shared" si="6866"/>
        <v>BC</v>
      </c>
      <c r="F5329" s="197">
        <v>2</v>
      </c>
      <c r="G5329" s="206" t="s">
        <v>604</v>
      </c>
      <c r="H5329" s="373"/>
      <c r="I5329" s="373"/>
      <c r="J5329" s="567"/>
      <c r="K5329" s="373"/>
      <c r="L5329" s="373"/>
      <c r="M5329" s="406" t="str">
        <f t="shared" si="6845"/>
        <v>Jared</v>
      </c>
      <c r="N5329" s="566"/>
      <c r="O5329" s="406" t="str">
        <f>O5325</f>
        <v>Methusaleh</v>
      </c>
      <c r="P5329" s="406" t="str">
        <f>P5325</f>
        <v>Lamech</v>
      </c>
      <c r="Q5329" s="406" t="str">
        <f>Q5325</f>
        <v>Noah</v>
      </c>
      <c r="R5329" s="200"/>
    </row>
    <row r="5330" spans="3:18" ht="14.6" customHeight="1" x14ac:dyDescent="0.5">
      <c r="C5330" s="407">
        <f t="shared" ref="C5330" si="6871">C5326+1</f>
        <v>1331</v>
      </c>
      <c r="D5330" s="373"/>
      <c r="E5330" s="212">
        <f t="shared" si="6868"/>
        <v>-2749</v>
      </c>
      <c r="F5330" s="197">
        <v>3</v>
      </c>
      <c r="G5330" s="208" t="s">
        <v>287</v>
      </c>
      <c r="H5330" s="373"/>
      <c r="I5330" s="373"/>
      <c r="J5330" s="567"/>
      <c r="K5330" s="373"/>
      <c r="L5330" s="373"/>
      <c r="M5330" s="407">
        <f t="shared" si="6847"/>
        <v>871</v>
      </c>
      <c r="N5330" s="566"/>
      <c r="O5330" s="407">
        <f>O5326+1</f>
        <v>644</v>
      </c>
      <c r="P5330" s="407">
        <f>P5326+1</f>
        <v>457</v>
      </c>
      <c r="Q5330" s="407">
        <f>Q5326+1</f>
        <v>275</v>
      </c>
      <c r="R5330" s="200"/>
    </row>
    <row r="5331" spans="3:18" ht="14.6" customHeight="1" x14ac:dyDescent="0.5">
      <c r="C5331" s="408"/>
      <c r="D5331" s="373"/>
      <c r="E5331" s="345"/>
      <c r="F5331" s="197">
        <v>4</v>
      </c>
      <c r="G5331" s="209" t="s">
        <v>605</v>
      </c>
      <c r="H5331" s="373"/>
      <c r="I5331" s="373"/>
      <c r="J5331" s="567"/>
      <c r="K5331" s="373"/>
      <c r="L5331" s="373"/>
      <c r="M5331" s="407"/>
      <c r="N5331" s="566"/>
      <c r="O5331" s="407"/>
      <c r="P5331" s="407"/>
      <c r="Q5331" s="407"/>
      <c r="R5331" s="200"/>
    </row>
    <row r="5332" spans="3:18" ht="14.6" customHeight="1" x14ac:dyDescent="0.5">
      <c r="C5332" s="406" t="str">
        <f t="shared" ref="C5332" si="6872">C5328</f>
        <v>Pre-Flood</v>
      </c>
      <c r="D5332" s="373"/>
      <c r="E5332" s="201">
        <f t="shared" si="6864"/>
        <v>2749</v>
      </c>
      <c r="F5332" s="197">
        <v>1</v>
      </c>
      <c r="G5332" s="203" t="s">
        <v>288</v>
      </c>
      <c r="H5332" s="373"/>
      <c r="I5332" s="373"/>
      <c r="J5332" s="567"/>
      <c r="K5332" s="373"/>
      <c r="L5332" s="373"/>
      <c r="M5332" s="408"/>
      <c r="N5332" s="566"/>
      <c r="O5332" s="408"/>
      <c r="P5332" s="408"/>
      <c r="Q5332" s="408"/>
      <c r="R5332" s="200"/>
    </row>
    <row r="5333" spans="3:18" ht="14.6" customHeight="1" x14ac:dyDescent="0.5">
      <c r="C5333" s="407">
        <f t="shared" ref="C5333" si="6873">C5329-1</f>
        <v>324</v>
      </c>
      <c r="D5333" s="373"/>
      <c r="E5333" s="212" t="str">
        <f t="shared" si="6866"/>
        <v>BC</v>
      </c>
      <c r="F5333" s="197">
        <v>2</v>
      </c>
      <c r="G5333" s="206" t="s">
        <v>604</v>
      </c>
      <c r="H5333" s="373"/>
      <c r="I5333" s="373"/>
      <c r="J5333" s="567"/>
      <c r="K5333" s="373"/>
      <c r="L5333" s="373"/>
      <c r="M5333" s="406" t="str">
        <f t="shared" si="6845"/>
        <v>Jared</v>
      </c>
      <c r="N5333" s="566"/>
      <c r="O5333" s="406" t="str">
        <f>O5329</f>
        <v>Methusaleh</v>
      </c>
      <c r="P5333" s="406" t="str">
        <f>P5329</f>
        <v>Lamech</v>
      </c>
      <c r="Q5333" s="406" t="str">
        <f>Q5329</f>
        <v>Noah</v>
      </c>
      <c r="R5333" s="200"/>
    </row>
    <row r="5334" spans="3:18" ht="14.6" customHeight="1" x14ac:dyDescent="0.5">
      <c r="C5334" s="407">
        <f t="shared" ref="C5334" si="6874">C5330+1</f>
        <v>1332</v>
      </c>
      <c r="D5334" s="373"/>
      <c r="E5334" s="212">
        <f t="shared" si="6868"/>
        <v>-2748</v>
      </c>
      <c r="F5334" s="197">
        <v>3</v>
      </c>
      <c r="G5334" s="208" t="s">
        <v>287</v>
      </c>
      <c r="H5334" s="373"/>
      <c r="I5334" s="373"/>
      <c r="J5334" s="567"/>
      <c r="K5334" s="373"/>
      <c r="L5334" s="373"/>
      <c r="M5334" s="407">
        <f t="shared" si="6847"/>
        <v>872</v>
      </c>
      <c r="N5334" s="566"/>
      <c r="O5334" s="407">
        <f>O5330+1</f>
        <v>645</v>
      </c>
      <c r="P5334" s="407">
        <f>P5330+1</f>
        <v>458</v>
      </c>
      <c r="Q5334" s="407">
        <f>Q5330+1</f>
        <v>276</v>
      </c>
      <c r="R5334" s="200"/>
    </row>
    <row r="5335" spans="3:18" ht="14.6" customHeight="1" x14ac:dyDescent="0.5">
      <c r="C5335" s="408"/>
      <c r="D5335" s="373"/>
      <c r="E5335" s="345"/>
      <c r="F5335" s="197">
        <v>4</v>
      </c>
      <c r="G5335" s="209" t="s">
        <v>605</v>
      </c>
      <c r="H5335" s="373"/>
      <c r="I5335" s="373"/>
      <c r="J5335" s="567"/>
      <c r="K5335" s="373"/>
      <c r="L5335" s="373"/>
      <c r="M5335" s="407"/>
      <c r="N5335" s="566"/>
      <c r="O5335" s="407"/>
      <c r="P5335" s="407"/>
      <c r="Q5335" s="407"/>
      <c r="R5335" s="200"/>
    </row>
    <row r="5336" spans="3:18" ht="14.6" customHeight="1" x14ac:dyDescent="0.5">
      <c r="C5336" s="406" t="str">
        <f t="shared" ref="C5336" si="6875">C5332</f>
        <v>Pre-Flood</v>
      </c>
      <c r="D5336" s="373"/>
      <c r="E5336" s="201">
        <f t="shared" si="6864"/>
        <v>2748</v>
      </c>
      <c r="F5336" s="197">
        <v>1</v>
      </c>
      <c r="G5336" s="203" t="s">
        <v>288</v>
      </c>
      <c r="H5336" s="373"/>
      <c r="I5336" s="373"/>
      <c r="J5336" s="567"/>
      <c r="K5336" s="373"/>
      <c r="L5336" s="373"/>
      <c r="M5336" s="408"/>
      <c r="N5336" s="566"/>
      <c r="O5336" s="408"/>
      <c r="P5336" s="408"/>
      <c r="Q5336" s="408"/>
      <c r="R5336" s="200"/>
    </row>
    <row r="5337" spans="3:18" ht="14.6" customHeight="1" x14ac:dyDescent="0.5">
      <c r="C5337" s="407">
        <f t="shared" ref="C5337" si="6876">C5333-1</f>
        <v>323</v>
      </c>
      <c r="D5337" s="373"/>
      <c r="E5337" s="212" t="str">
        <f t="shared" si="6866"/>
        <v>BC</v>
      </c>
      <c r="F5337" s="197">
        <v>2</v>
      </c>
      <c r="G5337" s="206" t="s">
        <v>604</v>
      </c>
      <c r="H5337" s="373"/>
      <c r="I5337" s="373"/>
      <c r="J5337" s="567"/>
      <c r="K5337" s="373"/>
      <c r="L5337" s="373"/>
      <c r="M5337" s="406" t="str">
        <f t="shared" si="6845"/>
        <v>Jared</v>
      </c>
      <c r="N5337" s="566"/>
      <c r="O5337" s="406" t="str">
        <f>O5333</f>
        <v>Methusaleh</v>
      </c>
      <c r="P5337" s="406" t="str">
        <f>P5333</f>
        <v>Lamech</v>
      </c>
      <c r="Q5337" s="406" t="str">
        <f>Q5333</f>
        <v>Noah</v>
      </c>
      <c r="R5337" s="200"/>
    </row>
    <row r="5338" spans="3:18" ht="14.6" customHeight="1" x14ac:dyDescent="0.5">
      <c r="C5338" s="407">
        <f t="shared" ref="C5338" si="6877">C5334+1</f>
        <v>1333</v>
      </c>
      <c r="D5338" s="373"/>
      <c r="E5338" s="212">
        <f t="shared" si="6868"/>
        <v>-2747</v>
      </c>
      <c r="F5338" s="197">
        <v>3</v>
      </c>
      <c r="G5338" s="208" t="s">
        <v>287</v>
      </c>
      <c r="H5338" s="373"/>
      <c r="I5338" s="373"/>
      <c r="J5338" s="567"/>
      <c r="K5338" s="373"/>
      <c r="L5338" s="373"/>
      <c r="M5338" s="407">
        <f t="shared" si="6847"/>
        <v>873</v>
      </c>
      <c r="N5338" s="566"/>
      <c r="O5338" s="407">
        <f>O5334+1</f>
        <v>646</v>
      </c>
      <c r="P5338" s="407">
        <f>P5334+1</f>
        <v>459</v>
      </c>
      <c r="Q5338" s="407">
        <f>Q5334+1</f>
        <v>277</v>
      </c>
      <c r="R5338" s="200"/>
    </row>
    <row r="5339" spans="3:18" ht="14.6" customHeight="1" x14ac:dyDescent="0.5">
      <c r="C5339" s="408"/>
      <c r="D5339" s="373"/>
      <c r="E5339" s="345"/>
      <c r="F5339" s="197">
        <v>4</v>
      </c>
      <c r="G5339" s="209" t="s">
        <v>605</v>
      </c>
      <c r="H5339" s="373"/>
      <c r="I5339" s="373"/>
      <c r="J5339" s="567"/>
      <c r="K5339" s="373"/>
      <c r="L5339" s="373"/>
      <c r="M5339" s="407"/>
      <c r="N5339" s="566"/>
      <c r="O5339" s="407"/>
      <c r="P5339" s="407"/>
      <c r="Q5339" s="407"/>
      <c r="R5339" s="200"/>
    </row>
    <row r="5340" spans="3:18" ht="14.6" customHeight="1" x14ac:dyDescent="0.5">
      <c r="C5340" s="406" t="str">
        <f t="shared" ref="C5340" si="6878">C5336</f>
        <v>Pre-Flood</v>
      </c>
      <c r="D5340" s="373"/>
      <c r="E5340" s="201">
        <f t="shared" si="6864"/>
        <v>2747</v>
      </c>
      <c r="F5340" s="197">
        <v>1</v>
      </c>
      <c r="G5340" s="203" t="s">
        <v>288</v>
      </c>
      <c r="H5340" s="373"/>
      <c r="I5340" s="373"/>
      <c r="J5340" s="567"/>
      <c r="K5340" s="373"/>
      <c r="L5340" s="373"/>
      <c r="M5340" s="408"/>
      <c r="N5340" s="566"/>
      <c r="O5340" s="408"/>
      <c r="P5340" s="408"/>
      <c r="Q5340" s="408"/>
      <c r="R5340" s="200"/>
    </row>
    <row r="5341" spans="3:18" ht="14.6" customHeight="1" x14ac:dyDescent="0.5">
      <c r="C5341" s="407">
        <f t="shared" ref="C5341" si="6879">C5337-1</f>
        <v>322</v>
      </c>
      <c r="D5341" s="373"/>
      <c r="E5341" s="212" t="str">
        <f t="shared" si="6866"/>
        <v>BC</v>
      </c>
      <c r="F5341" s="197">
        <v>2</v>
      </c>
      <c r="G5341" s="206" t="s">
        <v>604</v>
      </c>
      <c r="H5341" s="373"/>
      <c r="I5341" s="373"/>
      <c r="J5341" s="567"/>
      <c r="K5341" s="373"/>
      <c r="L5341" s="373"/>
      <c r="M5341" s="406" t="str">
        <f t="shared" si="6845"/>
        <v>Jared</v>
      </c>
      <c r="N5341" s="566"/>
      <c r="O5341" s="406" t="str">
        <f>O5337</f>
        <v>Methusaleh</v>
      </c>
      <c r="P5341" s="406" t="str">
        <f>P5337</f>
        <v>Lamech</v>
      </c>
      <c r="Q5341" s="406" t="str">
        <f>Q5337</f>
        <v>Noah</v>
      </c>
      <c r="R5341" s="200"/>
    </row>
    <row r="5342" spans="3:18" ht="14.6" customHeight="1" x14ac:dyDescent="0.5">
      <c r="C5342" s="407">
        <f t="shared" ref="C5342" si="6880">C5338+1</f>
        <v>1334</v>
      </c>
      <c r="D5342" s="373"/>
      <c r="E5342" s="212">
        <f t="shared" si="6868"/>
        <v>-2746</v>
      </c>
      <c r="F5342" s="197">
        <v>3</v>
      </c>
      <c r="G5342" s="208" t="s">
        <v>287</v>
      </c>
      <c r="H5342" s="373"/>
      <c r="I5342" s="373"/>
      <c r="J5342" s="567"/>
      <c r="K5342" s="373"/>
      <c r="L5342" s="373"/>
      <c r="M5342" s="407">
        <f t="shared" si="6847"/>
        <v>874</v>
      </c>
      <c r="N5342" s="566"/>
      <c r="O5342" s="407">
        <f>O5338+1</f>
        <v>647</v>
      </c>
      <c r="P5342" s="407">
        <f>P5338+1</f>
        <v>460</v>
      </c>
      <c r="Q5342" s="407">
        <f>Q5338+1</f>
        <v>278</v>
      </c>
      <c r="R5342" s="200"/>
    </row>
    <row r="5343" spans="3:18" ht="14.6" customHeight="1" x14ac:dyDescent="0.5">
      <c r="C5343" s="408"/>
      <c r="D5343" s="373"/>
      <c r="E5343" s="345"/>
      <c r="F5343" s="197">
        <v>4</v>
      </c>
      <c r="G5343" s="209" t="s">
        <v>605</v>
      </c>
      <c r="H5343" s="373"/>
      <c r="I5343" s="373"/>
      <c r="J5343" s="567"/>
      <c r="K5343" s="373"/>
      <c r="L5343" s="373"/>
      <c r="M5343" s="407"/>
      <c r="N5343" s="566"/>
      <c r="O5343" s="407"/>
      <c r="P5343" s="407"/>
      <c r="Q5343" s="407"/>
      <c r="R5343" s="200"/>
    </row>
    <row r="5344" spans="3:18" ht="14.6" customHeight="1" x14ac:dyDescent="0.5">
      <c r="C5344" s="406" t="str">
        <f t="shared" ref="C5344" si="6881">C5340</f>
        <v>Pre-Flood</v>
      </c>
      <c r="D5344" s="373"/>
      <c r="E5344" s="201">
        <f t="shared" si="6864"/>
        <v>2746</v>
      </c>
      <c r="F5344" s="197">
        <v>1</v>
      </c>
      <c r="G5344" s="203" t="s">
        <v>288</v>
      </c>
      <c r="H5344" s="373"/>
      <c r="I5344" s="373"/>
      <c r="J5344" s="567"/>
      <c r="K5344" s="373"/>
      <c r="L5344" s="373"/>
      <c r="M5344" s="408"/>
      <c r="N5344" s="566"/>
      <c r="O5344" s="408"/>
      <c r="P5344" s="408"/>
      <c r="Q5344" s="408"/>
      <c r="R5344" s="200"/>
    </row>
    <row r="5345" spans="3:18" ht="14.6" customHeight="1" x14ac:dyDescent="0.5">
      <c r="C5345" s="407">
        <f t="shared" ref="C5345" si="6882">C5341-1</f>
        <v>321</v>
      </c>
      <c r="D5345" s="373"/>
      <c r="E5345" s="212" t="str">
        <f t="shared" si="6866"/>
        <v>BC</v>
      </c>
      <c r="F5345" s="197">
        <v>2</v>
      </c>
      <c r="G5345" s="206" t="s">
        <v>604</v>
      </c>
      <c r="H5345" s="373"/>
      <c r="I5345" s="373"/>
      <c r="J5345" s="567"/>
      <c r="K5345" s="373"/>
      <c r="L5345" s="373"/>
      <c r="M5345" s="406" t="str">
        <f t="shared" si="6845"/>
        <v>Jared</v>
      </c>
      <c r="N5345" s="566"/>
      <c r="O5345" s="406" t="str">
        <f>O5341</f>
        <v>Methusaleh</v>
      </c>
      <c r="P5345" s="406" t="str">
        <f>P5341</f>
        <v>Lamech</v>
      </c>
      <c r="Q5345" s="406" t="str">
        <f>Q5341</f>
        <v>Noah</v>
      </c>
      <c r="R5345" s="200"/>
    </row>
    <row r="5346" spans="3:18" ht="14.6" customHeight="1" x14ac:dyDescent="0.5">
      <c r="C5346" s="407">
        <f t="shared" ref="C5346" si="6883">C5342+1</f>
        <v>1335</v>
      </c>
      <c r="D5346" s="373"/>
      <c r="E5346" s="212">
        <f t="shared" si="6868"/>
        <v>-2745</v>
      </c>
      <c r="F5346" s="197">
        <v>3</v>
      </c>
      <c r="G5346" s="208" t="s">
        <v>287</v>
      </c>
      <c r="H5346" s="373"/>
      <c r="I5346" s="373"/>
      <c r="J5346" s="567"/>
      <c r="K5346" s="373"/>
      <c r="L5346" s="373"/>
      <c r="M5346" s="407">
        <f t="shared" si="6847"/>
        <v>875</v>
      </c>
      <c r="N5346" s="566"/>
      <c r="O5346" s="407">
        <f>O5342+1</f>
        <v>648</v>
      </c>
      <c r="P5346" s="407">
        <f>P5342+1</f>
        <v>461</v>
      </c>
      <c r="Q5346" s="407">
        <f>Q5342+1</f>
        <v>279</v>
      </c>
      <c r="R5346" s="200"/>
    </row>
    <row r="5347" spans="3:18" ht="14.6" customHeight="1" x14ac:dyDescent="0.5">
      <c r="C5347" s="408"/>
      <c r="D5347" s="373"/>
      <c r="E5347" s="345"/>
      <c r="F5347" s="197">
        <v>4</v>
      </c>
      <c r="G5347" s="209" t="s">
        <v>605</v>
      </c>
      <c r="H5347" s="373"/>
      <c r="I5347" s="373"/>
      <c r="J5347" s="567"/>
      <c r="K5347" s="373"/>
      <c r="L5347" s="373"/>
      <c r="M5347" s="407"/>
      <c r="N5347" s="566"/>
      <c r="O5347" s="407"/>
      <c r="P5347" s="407"/>
      <c r="Q5347" s="407"/>
      <c r="R5347" s="200"/>
    </row>
    <row r="5348" spans="3:18" ht="14.6" customHeight="1" x14ac:dyDescent="0.5">
      <c r="C5348" s="406" t="str">
        <f t="shared" ref="C5348" si="6884">C5344</f>
        <v>Pre-Flood</v>
      </c>
      <c r="D5348" s="373"/>
      <c r="E5348" s="201">
        <f t="shared" si="6864"/>
        <v>2745</v>
      </c>
      <c r="F5348" s="197">
        <v>1</v>
      </c>
      <c r="G5348" s="203" t="s">
        <v>288</v>
      </c>
      <c r="H5348" s="373"/>
      <c r="I5348" s="373"/>
      <c r="J5348" s="567"/>
      <c r="K5348" s="373"/>
      <c r="L5348" s="373"/>
      <c r="M5348" s="408"/>
      <c r="N5348" s="566"/>
      <c r="O5348" s="408"/>
      <c r="P5348" s="408"/>
      <c r="Q5348" s="408"/>
      <c r="R5348" s="200"/>
    </row>
    <row r="5349" spans="3:18" ht="14.6" customHeight="1" x14ac:dyDescent="0.5">
      <c r="C5349" s="407">
        <f t="shared" ref="C5349" si="6885">C5345-1</f>
        <v>320</v>
      </c>
      <c r="D5349" s="373"/>
      <c r="E5349" s="212" t="str">
        <f t="shared" si="6866"/>
        <v>BC</v>
      </c>
      <c r="F5349" s="197">
        <v>2</v>
      </c>
      <c r="G5349" s="206" t="s">
        <v>604</v>
      </c>
      <c r="H5349" s="373"/>
      <c r="I5349" s="373"/>
      <c r="J5349" s="567"/>
      <c r="K5349" s="373"/>
      <c r="L5349" s="373"/>
      <c r="M5349" s="406" t="str">
        <f t="shared" si="6845"/>
        <v>Jared</v>
      </c>
      <c r="N5349" s="566"/>
      <c r="O5349" s="406" t="str">
        <f>O5345</f>
        <v>Methusaleh</v>
      </c>
      <c r="P5349" s="406" t="str">
        <f>P5345</f>
        <v>Lamech</v>
      </c>
      <c r="Q5349" s="406" t="str">
        <f>Q5345</f>
        <v>Noah</v>
      </c>
      <c r="R5349" s="200"/>
    </row>
    <row r="5350" spans="3:18" ht="14.6" customHeight="1" x14ac:dyDescent="0.5">
      <c r="C5350" s="407">
        <f t="shared" ref="C5350" si="6886">C5346+1</f>
        <v>1336</v>
      </c>
      <c r="D5350" s="373"/>
      <c r="E5350" s="212">
        <f t="shared" si="6868"/>
        <v>-2744</v>
      </c>
      <c r="F5350" s="197">
        <v>3</v>
      </c>
      <c r="G5350" s="208" t="s">
        <v>287</v>
      </c>
      <c r="H5350" s="373"/>
      <c r="I5350" s="373"/>
      <c r="J5350" s="567"/>
      <c r="K5350" s="373"/>
      <c r="L5350" s="373"/>
      <c r="M5350" s="407">
        <f t="shared" si="6847"/>
        <v>876</v>
      </c>
      <c r="N5350" s="566"/>
      <c r="O5350" s="407">
        <f>O5346+1</f>
        <v>649</v>
      </c>
      <c r="P5350" s="407">
        <f>P5346+1</f>
        <v>462</v>
      </c>
      <c r="Q5350" s="407">
        <f>Q5346+1</f>
        <v>280</v>
      </c>
      <c r="R5350" s="200"/>
    </row>
    <row r="5351" spans="3:18" ht="14.6" customHeight="1" x14ac:dyDescent="0.5">
      <c r="C5351" s="408"/>
      <c r="D5351" s="373"/>
      <c r="E5351" s="345"/>
      <c r="F5351" s="197">
        <v>4</v>
      </c>
      <c r="G5351" s="209" t="s">
        <v>605</v>
      </c>
      <c r="H5351" s="373"/>
      <c r="I5351" s="373"/>
      <c r="J5351" s="567"/>
      <c r="K5351" s="373"/>
      <c r="L5351" s="373"/>
      <c r="M5351" s="407"/>
      <c r="N5351" s="566"/>
      <c r="O5351" s="407"/>
      <c r="P5351" s="407"/>
      <c r="Q5351" s="407"/>
      <c r="R5351" s="200"/>
    </row>
    <row r="5352" spans="3:18" ht="14.6" customHeight="1" x14ac:dyDescent="0.5">
      <c r="C5352" s="406" t="str">
        <f t="shared" ref="C5352" si="6887">C5348</f>
        <v>Pre-Flood</v>
      </c>
      <c r="D5352" s="373"/>
      <c r="E5352" s="201">
        <f t="shared" si="6864"/>
        <v>2744</v>
      </c>
      <c r="F5352" s="197">
        <v>1</v>
      </c>
      <c r="G5352" s="203" t="s">
        <v>288</v>
      </c>
      <c r="H5352" s="373"/>
      <c r="I5352" s="373"/>
      <c r="J5352" s="567"/>
      <c r="K5352" s="373"/>
      <c r="L5352" s="373"/>
      <c r="M5352" s="408"/>
      <c r="N5352" s="566"/>
      <c r="O5352" s="408"/>
      <c r="P5352" s="408"/>
      <c r="Q5352" s="408"/>
      <c r="R5352" s="200"/>
    </row>
    <row r="5353" spans="3:18" ht="14.6" customHeight="1" x14ac:dyDescent="0.5">
      <c r="C5353" s="407">
        <f t="shared" ref="C5353" si="6888">C5349-1</f>
        <v>319</v>
      </c>
      <c r="D5353" s="373"/>
      <c r="E5353" s="212" t="str">
        <f t="shared" si="6866"/>
        <v>BC</v>
      </c>
      <c r="F5353" s="197">
        <v>2</v>
      </c>
      <c r="G5353" s="206" t="s">
        <v>604</v>
      </c>
      <c r="H5353" s="373"/>
      <c r="I5353" s="373"/>
      <c r="J5353" s="567"/>
      <c r="K5353" s="373"/>
      <c r="L5353" s="373"/>
      <c r="M5353" s="406" t="str">
        <f t="shared" si="6845"/>
        <v>Jared</v>
      </c>
      <c r="N5353" s="566"/>
      <c r="O5353" s="406" t="str">
        <f>O5349</f>
        <v>Methusaleh</v>
      </c>
      <c r="P5353" s="406" t="str">
        <f>P5349</f>
        <v>Lamech</v>
      </c>
      <c r="Q5353" s="406" t="str">
        <f>Q5349</f>
        <v>Noah</v>
      </c>
      <c r="R5353" s="200"/>
    </row>
    <row r="5354" spans="3:18" ht="14.6" customHeight="1" x14ac:dyDescent="0.5">
      <c r="C5354" s="407">
        <f t="shared" ref="C5354" si="6889">C5350+1</f>
        <v>1337</v>
      </c>
      <c r="D5354" s="373"/>
      <c r="E5354" s="212">
        <f t="shared" si="6868"/>
        <v>-2743</v>
      </c>
      <c r="F5354" s="197">
        <v>3</v>
      </c>
      <c r="G5354" s="208" t="s">
        <v>287</v>
      </c>
      <c r="H5354" s="373"/>
      <c r="I5354" s="373"/>
      <c r="J5354" s="567"/>
      <c r="K5354" s="373"/>
      <c r="L5354" s="373"/>
      <c r="M5354" s="407">
        <f t="shared" si="6847"/>
        <v>877</v>
      </c>
      <c r="N5354" s="566"/>
      <c r="O5354" s="407">
        <f>O5350+1</f>
        <v>650</v>
      </c>
      <c r="P5354" s="407">
        <f>P5350+1</f>
        <v>463</v>
      </c>
      <c r="Q5354" s="407">
        <f>Q5350+1</f>
        <v>281</v>
      </c>
      <c r="R5354" s="200"/>
    </row>
    <row r="5355" spans="3:18" ht="14.6" customHeight="1" x14ac:dyDescent="0.5">
      <c r="C5355" s="408"/>
      <c r="D5355" s="373"/>
      <c r="E5355" s="345"/>
      <c r="F5355" s="197">
        <v>4</v>
      </c>
      <c r="G5355" s="209" t="s">
        <v>605</v>
      </c>
      <c r="H5355" s="373"/>
      <c r="I5355" s="373"/>
      <c r="J5355" s="567"/>
      <c r="K5355" s="373"/>
      <c r="L5355" s="373"/>
      <c r="M5355" s="407"/>
      <c r="N5355" s="566"/>
      <c r="O5355" s="407"/>
      <c r="P5355" s="407"/>
      <c r="Q5355" s="407"/>
      <c r="R5355" s="200"/>
    </row>
    <row r="5356" spans="3:18" ht="14.6" customHeight="1" x14ac:dyDescent="0.5">
      <c r="C5356" s="406" t="str">
        <f t="shared" ref="C5356" si="6890">C5352</f>
        <v>Pre-Flood</v>
      </c>
      <c r="D5356" s="373"/>
      <c r="E5356" s="201">
        <f t="shared" si="6864"/>
        <v>2743</v>
      </c>
      <c r="F5356" s="197">
        <v>1</v>
      </c>
      <c r="G5356" s="203" t="s">
        <v>288</v>
      </c>
      <c r="H5356" s="373"/>
      <c r="I5356" s="373"/>
      <c r="J5356" s="567"/>
      <c r="K5356" s="373"/>
      <c r="L5356" s="373"/>
      <c r="M5356" s="408"/>
      <c r="N5356" s="566"/>
      <c r="O5356" s="408"/>
      <c r="P5356" s="408"/>
      <c r="Q5356" s="408"/>
      <c r="R5356" s="200"/>
    </row>
    <row r="5357" spans="3:18" ht="14.6" customHeight="1" x14ac:dyDescent="0.5">
      <c r="C5357" s="407">
        <f t="shared" ref="C5357" si="6891">C5353-1</f>
        <v>318</v>
      </c>
      <c r="D5357" s="373"/>
      <c r="E5357" s="212" t="str">
        <f t="shared" si="6866"/>
        <v>BC</v>
      </c>
      <c r="F5357" s="197">
        <v>2</v>
      </c>
      <c r="G5357" s="206" t="s">
        <v>604</v>
      </c>
      <c r="H5357" s="373"/>
      <c r="I5357" s="373"/>
      <c r="J5357" s="567"/>
      <c r="K5357" s="373"/>
      <c r="L5357" s="373"/>
      <c r="M5357" s="406" t="str">
        <f t="shared" si="6845"/>
        <v>Jared</v>
      </c>
      <c r="N5357" s="566"/>
      <c r="O5357" s="406" t="str">
        <f>O5353</f>
        <v>Methusaleh</v>
      </c>
      <c r="P5357" s="406" t="str">
        <f>P5353</f>
        <v>Lamech</v>
      </c>
      <c r="Q5357" s="406" t="str">
        <f>Q5353</f>
        <v>Noah</v>
      </c>
      <c r="R5357" s="200"/>
    </row>
    <row r="5358" spans="3:18" ht="14.6" customHeight="1" x14ac:dyDescent="0.5">
      <c r="C5358" s="407">
        <f t="shared" ref="C5358" si="6892">C5354+1</f>
        <v>1338</v>
      </c>
      <c r="D5358" s="373"/>
      <c r="E5358" s="212">
        <f t="shared" si="6868"/>
        <v>-2742</v>
      </c>
      <c r="F5358" s="197">
        <v>3</v>
      </c>
      <c r="G5358" s="208" t="s">
        <v>287</v>
      </c>
      <c r="H5358" s="373"/>
      <c r="I5358" s="373"/>
      <c r="J5358" s="567"/>
      <c r="K5358" s="373"/>
      <c r="L5358" s="373"/>
      <c r="M5358" s="407">
        <f t="shared" si="6847"/>
        <v>878</v>
      </c>
      <c r="N5358" s="566"/>
      <c r="O5358" s="407">
        <f>O5354+1</f>
        <v>651</v>
      </c>
      <c r="P5358" s="407">
        <f>P5354+1</f>
        <v>464</v>
      </c>
      <c r="Q5358" s="407">
        <f>Q5354+1</f>
        <v>282</v>
      </c>
      <c r="R5358" s="200"/>
    </row>
    <row r="5359" spans="3:18" ht="14.6" customHeight="1" x14ac:dyDescent="0.5">
      <c r="C5359" s="408"/>
      <c r="D5359" s="373"/>
      <c r="E5359" s="345"/>
      <c r="F5359" s="197">
        <v>4</v>
      </c>
      <c r="G5359" s="209" t="s">
        <v>605</v>
      </c>
      <c r="H5359" s="373"/>
      <c r="I5359" s="373"/>
      <c r="J5359" s="567"/>
      <c r="K5359" s="373"/>
      <c r="L5359" s="373"/>
      <c r="M5359" s="407"/>
      <c r="N5359" s="566"/>
      <c r="O5359" s="407"/>
      <c r="P5359" s="407"/>
      <c r="Q5359" s="407"/>
      <c r="R5359" s="200"/>
    </row>
    <row r="5360" spans="3:18" ht="14.6" customHeight="1" x14ac:dyDescent="0.5">
      <c r="C5360" s="406" t="str">
        <f t="shared" ref="C5360" si="6893">C5356</f>
        <v>Pre-Flood</v>
      </c>
      <c r="D5360" s="373"/>
      <c r="E5360" s="201">
        <f t="shared" si="6864"/>
        <v>2742</v>
      </c>
      <c r="F5360" s="197">
        <v>1</v>
      </c>
      <c r="G5360" s="203" t="s">
        <v>288</v>
      </c>
      <c r="H5360" s="373"/>
      <c r="I5360" s="373"/>
      <c r="J5360" s="567"/>
      <c r="K5360" s="373"/>
      <c r="L5360" s="373"/>
      <c r="M5360" s="408"/>
      <c r="N5360" s="566"/>
      <c r="O5360" s="408"/>
      <c r="P5360" s="408"/>
      <c r="Q5360" s="408"/>
      <c r="R5360" s="200"/>
    </row>
    <row r="5361" spans="3:18" ht="14.6" customHeight="1" x14ac:dyDescent="0.5">
      <c r="C5361" s="407">
        <f t="shared" ref="C5361" si="6894">C5357-1</f>
        <v>317</v>
      </c>
      <c r="D5361" s="373"/>
      <c r="E5361" s="212" t="str">
        <f t="shared" si="6866"/>
        <v>BC</v>
      </c>
      <c r="F5361" s="197">
        <v>2</v>
      </c>
      <c r="G5361" s="206" t="s">
        <v>604</v>
      </c>
      <c r="H5361" s="373"/>
      <c r="I5361" s="373"/>
      <c r="J5361" s="567"/>
      <c r="K5361" s="373"/>
      <c r="L5361" s="373"/>
      <c r="M5361" s="406" t="str">
        <f t="shared" si="6845"/>
        <v>Jared</v>
      </c>
      <c r="N5361" s="566"/>
      <c r="O5361" s="406" t="str">
        <f>O5357</f>
        <v>Methusaleh</v>
      </c>
      <c r="P5361" s="406" t="str">
        <f>P5357</f>
        <v>Lamech</v>
      </c>
      <c r="Q5361" s="406" t="str">
        <f>Q5357</f>
        <v>Noah</v>
      </c>
      <c r="R5361" s="200"/>
    </row>
    <row r="5362" spans="3:18" ht="14.6" customHeight="1" x14ac:dyDescent="0.5">
      <c r="C5362" s="407">
        <f t="shared" ref="C5362" si="6895">C5358+1</f>
        <v>1339</v>
      </c>
      <c r="D5362" s="373"/>
      <c r="E5362" s="212">
        <f t="shared" si="6868"/>
        <v>-2741</v>
      </c>
      <c r="F5362" s="197">
        <v>3</v>
      </c>
      <c r="G5362" s="208" t="s">
        <v>287</v>
      </c>
      <c r="H5362" s="373"/>
      <c r="I5362" s="373"/>
      <c r="J5362" s="567"/>
      <c r="K5362" s="373"/>
      <c r="L5362" s="373"/>
      <c r="M5362" s="407">
        <f t="shared" si="6847"/>
        <v>879</v>
      </c>
      <c r="N5362" s="566"/>
      <c r="O5362" s="407">
        <f>O5358+1</f>
        <v>652</v>
      </c>
      <c r="P5362" s="407">
        <f>P5358+1</f>
        <v>465</v>
      </c>
      <c r="Q5362" s="407">
        <f>Q5358+1</f>
        <v>283</v>
      </c>
      <c r="R5362" s="200"/>
    </row>
    <row r="5363" spans="3:18" ht="14.6" customHeight="1" x14ac:dyDescent="0.5">
      <c r="C5363" s="408"/>
      <c r="D5363" s="373"/>
      <c r="E5363" s="345"/>
      <c r="F5363" s="197">
        <v>4</v>
      </c>
      <c r="G5363" s="209" t="s">
        <v>605</v>
      </c>
      <c r="H5363" s="373"/>
      <c r="I5363" s="373"/>
      <c r="J5363" s="567"/>
      <c r="K5363" s="373"/>
      <c r="L5363" s="373"/>
      <c r="M5363" s="407"/>
      <c r="N5363" s="566"/>
      <c r="O5363" s="407"/>
      <c r="P5363" s="407"/>
      <c r="Q5363" s="407"/>
      <c r="R5363" s="200"/>
    </row>
    <row r="5364" spans="3:18" ht="14.6" customHeight="1" x14ac:dyDescent="0.5">
      <c r="C5364" s="406" t="str">
        <f t="shared" ref="C5364" si="6896">C5360</f>
        <v>Pre-Flood</v>
      </c>
      <c r="D5364" s="373"/>
      <c r="E5364" s="201">
        <f t="shared" si="6864"/>
        <v>2741</v>
      </c>
      <c r="F5364" s="197">
        <v>1</v>
      </c>
      <c r="G5364" s="203" t="s">
        <v>288</v>
      </c>
      <c r="H5364" s="373"/>
      <c r="I5364" s="373"/>
      <c r="J5364" s="567"/>
      <c r="K5364" s="373"/>
      <c r="L5364" s="373"/>
      <c r="M5364" s="408"/>
      <c r="N5364" s="566"/>
      <c r="O5364" s="408"/>
      <c r="P5364" s="408"/>
      <c r="Q5364" s="408"/>
      <c r="R5364" s="200"/>
    </row>
    <row r="5365" spans="3:18" ht="14.6" customHeight="1" x14ac:dyDescent="0.5">
      <c r="C5365" s="407">
        <f t="shared" ref="C5365" si="6897">C5361-1</f>
        <v>316</v>
      </c>
      <c r="D5365" s="373"/>
      <c r="E5365" s="212" t="str">
        <f t="shared" si="6866"/>
        <v>BC</v>
      </c>
      <c r="F5365" s="197">
        <v>2</v>
      </c>
      <c r="G5365" s="206" t="s">
        <v>604</v>
      </c>
      <c r="H5365" s="373"/>
      <c r="I5365" s="373"/>
      <c r="J5365" s="567"/>
      <c r="K5365" s="373"/>
      <c r="L5365" s="373"/>
      <c r="M5365" s="406" t="str">
        <f t="shared" ref="M5365:M5425" si="6898">M5361</f>
        <v>Jared</v>
      </c>
      <c r="N5365" s="566"/>
      <c r="O5365" s="406" t="str">
        <f>O5361</f>
        <v>Methusaleh</v>
      </c>
      <c r="P5365" s="406" t="str">
        <f>P5361</f>
        <v>Lamech</v>
      </c>
      <c r="Q5365" s="406" t="str">
        <f>Q5361</f>
        <v>Noah</v>
      </c>
      <c r="R5365" s="200"/>
    </row>
    <row r="5366" spans="3:18" ht="14.6" customHeight="1" x14ac:dyDescent="0.5">
      <c r="C5366" s="407">
        <f t="shared" ref="C5366" si="6899">C5362+1</f>
        <v>1340</v>
      </c>
      <c r="D5366" s="373"/>
      <c r="E5366" s="212">
        <f t="shared" si="6868"/>
        <v>-2740</v>
      </c>
      <c r="F5366" s="197">
        <v>3</v>
      </c>
      <c r="G5366" s="208" t="s">
        <v>287</v>
      </c>
      <c r="H5366" s="373"/>
      <c r="I5366" s="373"/>
      <c r="J5366" s="567"/>
      <c r="K5366" s="373"/>
      <c r="L5366" s="373"/>
      <c r="M5366" s="407">
        <f t="shared" ref="M5366:M5426" si="6900">M5362+1</f>
        <v>880</v>
      </c>
      <c r="N5366" s="566"/>
      <c r="O5366" s="407">
        <f>O5362+1</f>
        <v>653</v>
      </c>
      <c r="P5366" s="407">
        <f>P5362+1</f>
        <v>466</v>
      </c>
      <c r="Q5366" s="407">
        <f>Q5362+1</f>
        <v>284</v>
      </c>
      <c r="R5366" s="200"/>
    </row>
    <row r="5367" spans="3:18" ht="14.6" customHeight="1" x14ac:dyDescent="0.5">
      <c r="C5367" s="408"/>
      <c r="D5367" s="373"/>
      <c r="E5367" s="345"/>
      <c r="F5367" s="197">
        <v>4</v>
      </c>
      <c r="G5367" s="209" t="s">
        <v>605</v>
      </c>
      <c r="H5367" s="373"/>
      <c r="I5367" s="373"/>
      <c r="J5367" s="567"/>
      <c r="K5367" s="373"/>
      <c r="L5367" s="373"/>
      <c r="M5367" s="407"/>
      <c r="N5367" s="566"/>
      <c r="O5367" s="407"/>
      <c r="P5367" s="407"/>
      <c r="Q5367" s="407"/>
      <c r="R5367" s="200"/>
    </row>
    <row r="5368" spans="3:18" ht="14.6" customHeight="1" x14ac:dyDescent="0.5">
      <c r="C5368" s="406" t="str">
        <f t="shared" ref="C5368" si="6901">C5364</f>
        <v>Pre-Flood</v>
      </c>
      <c r="D5368" s="373"/>
      <c r="E5368" s="201">
        <f t="shared" si="6864"/>
        <v>2740</v>
      </c>
      <c r="F5368" s="197">
        <v>1</v>
      </c>
      <c r="G5368" s="203" t="s">
        <v>288</v>
      </c>
      <c r="H5368" s="373"/>
      <c r="I5368" s="373"/>
      <c r="J5368" s="567"/>
      <c r="K5368" s="373"/>
      <c r="L5368" s="373"/>
      <c r="M5368" s="408"/>
      <c r="N5368" s="566"/>
      <c r="O5368" s="408"/>
      <c r="P5368" s="408"/>
      <c r="Q5368" s="408"/>
      <c r="R5368" s="200"/>
    </row>
    <row r="5369" spans="3:18" ht="14.6" customHeight="1" x14ac:dyDescent="0.5">
      <c r="C5369" s="407">
        <f t="shared" ref="C5369" si="6902">C5365-1</f>
        <v>315</v>
      </c>
      <c r="D5369" s="373"/>
      <c r="E5369" s="212" t="str">
        <f t="shared" si="6866"/>
        <v>BC</v>
      </c>
      <c r="F5369" s="197">
        <v>2</v>
      </c>
      <c r="G5369" s="206" t="s">
        <v>604</v>
      </c>
      <c r="H5369" s="373"/>
      <c r="I5369" s="373"/>
      <c r="J5369" s="567"/>
      <c r="K5369" s="373"/>
      <c r="L5369" s="373"/>
      <c r="M5369" s="406" t="str">
        <f t="shared" si="6898"/>
        <v>Jared</v>
      </c>
      <c r="N5369" s="566"/>
      <c r="O5369" s="406" t="str">
        <f>O5365</f>
        <v>Methusaleh</v>
      </c>
      <c r="P5369" s="406" t="str">
        <f>P5365</f>
        <v>Lamech</v>
      </c>
      <c r="Q5369" s="406" t="str">
        <f>Q5365</f>
        <v>Noah</v>
      </c>
      <c r="R5369" s="200"/>
    </row>
    <row r="5370" spans="3:18" ht="14.6" customHeight="1" x14ac:dyDescent="0.5">
      <c r="C5370" s="407">
        <f t="shared" ref="C5370" si="6903">C5366+1</f>
        <v>1341</v>
      </c>
      <c r="D5370" s="373"/>
      <c r="E5370" s="212">
        <f t="shared" si="6868"/>
        <v>-2739</v>
      </c>
      <c r="F5370" s="197">
        <v>3</v>
      </c>
      <c r="G5370" s="208" t="s">
        <v>287</v>
      </c>
      <c r="H5370" s="373"/>
      <c r="I5370" s="373"/>
      <c r="J5370" s="567"/>
      <c r="K5370" s="373"/>
      <c r="L5370" s="373"/>
      <c r="M5370" s="407">
        <f t="shared" si="6900"/>
        <v>881</v>
      </c>
      <c r="N5370" s="566"/>
      <c r="O5370" s="407">
        <f>O5366+1</f>
        <v>654</v>
      </c>
      <c r="P5370" s="407">
        <f>P5366+1</f>
        <v>467</v>
      </c>
      <c r="Q5370" s="407">
        <f>Q5366+1</f>
        <v>285</v>
      </c>
      <c r="R5370" s="200"/>
    </row>
    <row r="5371" spans="3:18" ht="14.6" customHeight="1" x14ac:dyDescent="0.5">
      <c r="C5371" s="408"/>
      <c r="D5371" s="373"/>
      <c r="E5371" s="345"/>
      <c r="F5371" s="197">
        <v>4</v>
      </c>
      <c r="G5371" s="209" t="s">
        <v>605</v>
      </c>
      <c r="H5371" s="373"/>
      <c r="I5371" s="373"/>
      <c r="J5371" s="567"/>
      <c r="K5371" s="373"/>
      <c r="L5371" s="373"/>
      <c r="M5371" s="407"/>
      <c r="N5371" s="566"/>
      <c r="O5371" s="407"/>
      <c r="P5371" s="407"/>
      <c r="Q5371" s="407"/>
      <c r="R5371" s="200"/>
    </row>
    <row r="5372" spans="3:18" ht="14.6" customHeight="1" x14ac:dyDescent="0.5">
      <c r="C5372" s="406" t="str">
        <f t="shared" ref="C5372" si="6904">C5368</f>
        <v>Pre-Flood</v>
      </c>
      <c r="D5372" s="373"/>
      <c r="E5372" s="201">
        <f t="shared" si="6864"/>
        <v>2739</v>
      </c>
      <c r="F5372" s="197">
        <v>1</v>
      </c>
      <c r="G5372" s="203" t="s">
        <v>288</v>
      </c>
      <c r="H5372" s="373"/>
      <c r="I5372" s="373"/>
      <c r="J5372" s="567"/>
      <c r="K5372" s="373"/>
      <c r="L5372" s="373"/>
      <c r="M5372" s="408"/>
      <c r="N5372" s="566"/>
      <c r="O5372" s="408"/>
      <c r="P5372" s="408"/>
      <c r="Q5372" s="408"/>
      <c r="R5372" s="200"/>
    </row>
    <row r="5373" spans="3:18" ht="14.6" customHeight="1" x14ac:dyDescent="0.5">
      <c r="C5373" s="407">
        <f t="shared" ref="C5373" si="6905">C5369-1</f>
        <v>314</v>
      </c>
      <c r="D5373" s="373"/>
      <c r="E5373" s="212" t="str">
        <f t="shared" si="6866"/>
        <v>BC</v>
      </c>
      <c r="F5373" s="197">
        <v>2</v>
      </c>
      <c r="G5373" s="206" t="s">
        <v>604</v>
      </c>
      <c r="H5373" s="373"/>
      <c r="I5373" s="373"/>
      <c r="J5373" s="567"/>
      <c r="K5373" s="373"/>
      <c r="L5373" s="373"/>
      <c r="M5373" s="406" t="str">
        <f t="shared" si="6898"/>
        <v>Jared</v>
      </c>
      <c r="N5373" s="566"/>
      <c r="O5373" s="406" t="str">
        <f>O5369</f>
        <v>Methusaleh</v>
      </c>
      <c r="P5373" s="406" t="str">
        <f>P5369</f>
        <v>Lamech</v>
      </c>
      <c r="Q5373" s="406" t="str">
        <f>Q5369</f>
        <v>Noah</v>
      </c>
      <c r="R5373" s="200"/>
    </row>
    <row r="5374" spans="3:18" ht="14.6" customHeight="1" x14ac:dyDescent="0.5">
      <c r="C5374" s="407">
        <f t="shared" ref="C5374" si="6906">C5370+1</f>
        <v>1342</v>
      </c>
      <c r="D5374" s="373"/>
      <c r="E5374" s="212">
        <f t="shared" si="6868"/>
        <v>-2738</v>
      </c>
      <c r="F5374" s="197">
        <v>3</v>
      </c>
      <c r="G5374" s="208" t="s">
        <v>287</v>
      </c>
      <c r="H5374" s="373"/>
      <c r="I5374" s="373"/>
      <c r="J5374" s="567"/>
      <c r="K5374" s="373"/>
      <c r="L5374" s="373"/>
      <c r="M5374" s="407">
        <f t="shared" si="6900"/>
        <v>882</v>
      </c>
      <c r="N5374" s="566"/>
      <c r="O5374" s="407">
        <f>O5370+1</f>
        <v>655</v>
      </c>
      <c r="P5374" s="407">
        <f>P5370+1</f>
        <v>468</v>
      </c>
      <c r="Q5374" s="407">
        <f>Q5370+1</f>
        <v>286</v>
      </c>
      <c r="R5374" s="200"/>
    </row>
    <row r="5375" spans="3:18" ht="14.6" customHeight="1" x14ac:dyDescent="0.5">
      <c r="C5375" s="408"/>
      <c r="D5375" s="373"/>
      <c r="E5375" s="345"/>
      <c r="F5375" s="197">
        <v>4</v>
      </c>
      <c r="G5375" s="209" t="s">
        <v>605</v>
      </c>
      <c r="H5375" s="373"/>
      <c r="I5375" s="373"/>
      <c r="J5375" s="567"/>
      <c r="K5375" s="373"/>
      <c r="L5375" s="373"/>
      <c r="M5375" s="407"/>
      <c r="N5375" s="566"/>
      <c r="O5375" s="407"/>
      <c r="P5375" s="407"/>
      <c r="Q5375" s="407"/>
      <c r="R5375" s="200"/>
    </row>
    <row r="5376" spans="3:18" ht="14.6" customHeight="1" x14ac:dyDescent="0.5">
      <c r="C5376" s="406" t="str">
        <f t="shared" ref="C5376" si="6907">C5372</f>
        <v>Pre-Flood</v>
      </c>
      <c r="D5376" s="373"/>
      <c r="E5376" s="201">
        <f t="shared" si="6864"/>
        <v>2738</v>
      </c>
      <c r="F5376" s="197">
        <v>1</v>
      </c>
      <c r="G5376" s="203" t="s">
        <v>288</v>
      </c>
      <c r="H5376" s="373"/>
      <c r="I5376" s="373"/>
      <c r="J5376" s="567"/>
      <c r="K5376" s="373"/>
      <c r="L5376" s="373"/>
      <c r="M5376" s="408"/>
      <c r="N5376" s="566"/>
      <c r="O5376" s="408"/>
      <c r="P5376" s="408"/>
      <c r="Q5376" s="408"/>
      <c r="R5376" s="200"/>
    </row>
    <row r="5377" spans="3:18" ht="14.6" customHeight="1" x14ac:dyDescent="0.5">
      <c r="C5377" s="407">
        <f t="shared" ref="C5377" si="6908">C5373-1</f>
        <v>313</v>
      </c>
      <c r="D5377" s="373"/>
      <c r="E5377" s="212" t="str">
        <f t="shared" si="6866"/>
        <v>BC</v>
      </c>
      <c r="F5377" s="197">
        <v>2</v>
      </c>
      <c r="G5377" s="206" t="s">
        <v>604</v>
      </c>
      <c r="H5377" s="373"/>
      <c r="I5377" s="373"/>
      <c r="J5377" s="567"/>
      <c r="K5377" s="373"/>
      <c r="L5377" s="373"/>
      <c r="M5377" s="406" t="str">
        <f t="shared" si="6898"/>
        <v>Jared</v>
      </c>
      <c r="N5377" s="566"/>
      <c r="O5377" s="406" t="str">
        <f>O5373</f>
        <v>Methusaleh</v>
      </c>
      <c r="P5377" s="406" t="str">
        <f>P5373</f>
        <v>Lamech</v>
      </c>
      <c r="Q5377" s="406" t="str">
        <f>Q5373</f>
        <v>Noah</v>
      </c>
      <c r="R5377" s="200"/>
    </row>
    <row r="5378" spans="3:18" ht="14.6" customHeight="1" x14ac:dyDescent="0.5">
      <c r="C5378" s="407">
        <f t="shared" ref="C5378" si="6909">C5374+1</f>
        <v>1343</v>
      </c>
      <c r="D5378" s="373"/>
      <c r="E5378" s="212">
        <f t="shared" si="6868"/>
        <v>-2737</v>
      </c>
      <c r="F5378" s="197">
        <v>3</v>
      </c>
      <c r="G5378" s="208" t="s">
        <v>287</v>
      </c>
      <c r="H5378" s="373"/>
      <c r="I5378" s="373"/>
      <c r="J5378" s="567"/>
      <c r="K5378" s="373"/>
      <c r="L5378" s="373"/>
      <c r="M5378" s="407">
        <f t="shared" si="6900"/>
        <v>883</v>
      </c>
      <c r="N5378" s="566"/>
      <c r="O5378" s="407">
        <f>O5374+1</f>
        <v>656</v>
      </c>
      <c r="P5378" s="407">
        <f>P5374+1</f>
        <v>469</v>
      </c>
      <c r="Q5378" s="407">
        <f>Q5374+1</f>
        <v>287</v>
      </c>
      <c r="R5378" s="200"/>
    </row>
    <row r="5379" spans="3:18" ht="14.6" customHeight="1" x14ac:dyDescent="0.5">
      <c r="C5379" s="408"/>
      <c r="D5379" s="373"/>
      <c r="E5379" s="345"/>
      <c r="F5379" s="197">
        <v>4</v>
      </c>
      <c r="G5379" s="209" t="s">
        <v>605</v>
      </c>
      <c r="H5379" s="373"/>
      <c r="I5379" s="373"/>
      <c r="J5379" s="567"/>
      <c r="K5379" s="373"/>
      <c r="L5379" s="373"/>
      <c r="M5379" s="407"/>
      <c r="N5379" s="566"/>
      <c r="O5379" s="407"/>
      <c r="P5379" s="407"/>
      <c r="Q5379" s="407"/>
      <c r="R5379" s="200"/>
    </row>
    <row r="5380" spans="3:18" ht="14.6" customHeight="1" x14ac:dyDescent="0.5">
      <c r="C5380" s="406" t="str">
        <f t="shared" ref="C5380" si="6910">C5376</f>
        <v>Pre-Flood</v>
      </c>
      <c r="D5380" s="373"/>
      <c r="E5380" s="201">
        <f t="shared" si="6864"/>
        <v>2737</v>
      </c>
      <c r="F5380" s="197">
        <v>1</v>
      </c>
      <c r="G5380" s="203" t="s">
        <v>288</v>
      </c>
      <c r="H5380" s="373"/>
      <c r="I5380" s="373"/>
      <c r="J5380" s="567"/>
      <c r="K5380" s="373"/>
      <c r="L5380" s="373"/>
      <c r="M5380" s="408"/>
      <c r="N5380" s="566"/>
      <c r="O5380" s="408"/>
      <c r="P5380" s="408"/>
      <c r="Q5380" s="408"/>
      <c r="R5380" s="200"/>
    </row>
    <row r="5381" spans="3:18" ht="14.6" customHeight="1" x14ac:dyDescent="0.5">
      <c r="C5381" s="407">
        <f t="shared" ref="C5381" si="6911">C5377-1</f>
        <v>312</v>
      </c>
      <c r="D5381" s="373"/>
      <c r="E5381" s="212" t="str">
        <f t="shared" si="6866"/>
        <v>BC</v>
      </c>
      <c r="F5381" s="197">
        <v>2</v>
      </c>
      <c r="G5381" s="206" t="s">
        <v>604</v>
      </c>
      <c r="H5381" s="373"/>
      <c r="I5381" s="373"/>
      <c r="J5381" s="567"/>
      <c r="K5381" s="373"/>
      <c r="L5381" s="373"/>
      <c r="M5381" s="406" t="str">
        <f t="shared" si="6898"/>
        <v>Jared</v>
      </c>
      <c r="N5381" s="566"/>
      <c r="O5381" s="406" t="str">
        <f>O5377</f>
        <v>Methusaleh</v>
      </c>
      <c r="P5381" s="406" t="str">
        <f>P5377</f>
        <v>Lamech</v>
      </c>
      <c r="Q5381" s="406" t="str">
        <f>Q5377</f>
        <v>Noah</v>
      </c>
      <c r="R5381" s="200"/>
    </row>
    <row r="5382" spans="3:18" ht="14.6" customHeight="1" x14ac:dyDescent="0.5">
      <c r="C5382" s="407">
        <f t="shared" ref="C5382" si="6912">C5378+1</f>
        <v>1344</v>
      </c>
      <c r="D5382" s="373"/>
      <c r="E5382" s="212">
        <f t="shared" si="6868"/>
        <v>-2736</v>
      </c>
      <c r="F5382" s="197">
        <v>3</v>
      </c>
      <c r="G5382" s="208" t="s">
        <v>287</v>
      </c>
      <c r="H5382" s="373"/>
      <c r="I5382" s="373"/>
      <c r="J5382" s="567"/>
      <c r="K5382" s="373"/>
      <c r="L5382" s="373"/>
      <c r="M5382" s="407">
        <f t="shared" si="6900"/>
        <v>884</v>
      </c>
      <c r="N5382" s="566"/>
      <c r="O5382" s="407">
        <f>O5378+1</f>
        <v>657</v>
      </c>
      <c r="P5382" s="407">
        <f>P5378+1</f>
        <v>470</v>
      </c>
      <c r="Q5382" s="407">
        <f>Q5378+1</f>
        <v>288</v>
      </c>
      <c r="R5382" s="200"/>
    </row>
    <row r="5383" spans="3:18" ht="14.6" customHeight="1" x14ac:dyDescent="0.5">
      <c r="C5383" s="408"/>
      <c r="D5383" s="373"/>
      <c r="E5383" s="345"/>
      <c r="F5383" s="197">
        <v>4</v>
      </c>
      <c r="G5383" s="209" t="s">
        <v>605</v>
      </c>
      <c r="H5383" s="373"/>
      <c r="I5383" s="373"/>
      <c r="J5383" s="567"/>
      <c r="K5383" s="373"/>
      <c r="L5383" s="373"/>
      <c r="M5383" s="407"/>
      <c r="N5383" s="566"/>
      <c r="O5383" s="407"/>
      <c r="P5383" s="407"/>
      <c r="Q5383" s="407"/>
      <c r="R5383" s="200"/>
    </row>
    <row r="5384" spans="3:18" ht="14.6" customHeight="1" x14ac:dyDescent="0.5">
      <c r="C5384" s="406" t="str">
        <f t="shared" ref="C5384" si="6913">C5380</f>
        <v>Pre-Flood</v>
      </c>
      <c r="D5384" s="373"/>
      <c r="E5384" s="201">
        <f t="shared" si="6864"/>
        <v>2736</v>
      </c>
      <c r="F5384" s="197">
        <v>1</v>
      </c>
      <c r="G5384" s="203" t="s">
        <v>288</v>
      </c>
      <c r="H5384" s="373"/>
      <c r="I5384" s="373"/>
      <c r="J5384" s="567"/>
      <c r="K5384" s="373"/>
      <c r="L5384" s="373"/>
      <c r="M5384" s="408"/>
      <c r="N5384" s="566"/>
      <c r="O5384" s="408"/>
      <c r="P5384" s="408"/>
      <c r="Q5384" s="408"/>
      <c r="R5384" s="200"/>
    </row>
    <row r="5385" spans="3:18" ht="14.6" customHeight="1" x14ac:dyDescent="0.5">
      <c r="C5385" s="407">
        <f t="shared" ref="C5385" si="6914">C5381-1</f>
        <v>311</v>
      </c>
      <c r="D5385" s="373"/>
      <c r="E5385" s="212" t="str">
        <f t="shared" si="6866"/>
        <v>BC</v>
      </c>
      <c r="F5385" s="197">
        <v>2</v>
      </c>
      <c r="G5385" s="206" t="s">
        <v>604</v>
      </c>
      <c r="H5385" s="373"/>
      <c r="I5385" s="373"/>
      <c r="J5385" s="567"/>
      <c r="K5385" s="373"/>
      <c r="L5385" s="373"/>
      <c r="M5385" s="406" t="str">
        <f t="shared" si="6898"/>
        <v>Jared</v>
      </c>
      <c r="N5385" s="566"/>
      <c r="O5385" s="406" t="str">
        <f>O5381</f>
        <v>Methusaleh</v>
      </c>
      <c r="P5385" s="406" t="str">
        <f>P5381</f>
        <v>Lamech</v>
      </c>
      <c r="Q5385" s="406" t="str">
        <f>Q5381</f>
        <v>Noah</v>
      </c>
      <c r="R5385" s="200"/>
    </row>
    <row r="5386" spans="3:18" ht="14.6" customHeight="1" x14ac:dyDescent="0.5">
      <c r="C5386" s="407">
        <f t="shared" ref="C5386" si="6915">C5382+1</f>
        <v>1345</v>
      </c>
      <c r="D5386" s="373"/>
      <c r="E5386" s="212">
        <f t="shared" si="6868"/>
        <v>-2735</v>
      </c>
      <c r="F5386" s="197">
        <v>3</v>
      </c>
      <c r="G5386" s="208" t="s">
        <v>287</v>
      </c>
      <c r="H5386" s="373"/>
      <c r="I5386" s="373"/>
      <c r="J5386" s="567"/>
      <c r="K5386" s="373"/>
      <c r="L5386" s="373"/>
      <c r="M5386" s="407">
        <f t="shared" si="6900"/>
        <v>885</v>
      </c>
      <c r="N5386" s="566"/>
      <c r="O5386" s="407">
        <f>O5382+1</f>
        <v>658</v>
      </c>
      <c r="P5386" s="407">
        <f>P5382+1</f>
        <v>471</v>
      </c>
      <c r="Q5386" s="407">
        <f>Q5382+1</f>
        <v>289</v>
      </c>
      <c r="R5386" s="200"/>
    </row>
    <row r="5387" spans="3:18" ht="14.6" customHeight="1" x14ac:dyDescent="0.5">
      <c r="C5387" s="408"/>
      <c r="D5387" s="373"/>
      <c r="E5387" s="345"/>
      <c r="F5387" s="197">
        <v>4</v>
      </c>
      <c r="G5387" s="209" t="s">
        <v>605</v>
      </c>
      <c r="H5387" s="373"/>
      <c r="I5387" s="373"/>
      <c r="J5387" s="567"/>
      <c r="K5387" s="373"/>
      <c r="L5387" s="373"/>
      <c r="M5387" s="407"/>
      <c r="N5387" s="566"/>
      <c r="O5387" s="407"/>
      <c r="P5387" s="407"/>
      <c r="Q5387" s="407"/>
      <c r="R5387" s="200"/>
    </row>
    <row r="5388" spans="3:18" ht="14.6" customHeight="1" x14ac:dyDescent="0.5">
      <c r="C5388" s="406" t="str">
        <f t="shared" ref="C5388" si="6916">C5384</f>
        <v>Pre-Flood</v>
      </c>
      <c r="D5388" s="373"/>
      <c r="E5388" s="201">
        <f t="shared" ref="E5388:E5448" si="6917">E5384-1</f>
        <v>2735</v>
      </c>
      <c r="F5388" s="197">
        <v>1</v>
      </c>
      <c r="G5388" s="203" t="s">
        <v>288</v>
      </c>
      <c r="H5388" s="373"/>
      <c r="I5388" s="373"/>
      <c r="J5388" s="567"/>
      <c r="K5388" s="373"/>
      <c r="L5388" s="373"/>
      <c r="M5388" s="408"/>
      <c r="N5388" s="566"/>
      <c r="O5388" s="408"/>
      <c r="P5388" s="408"/>
      <c r="Q5388" s="408"/>
      <c r="R5388" s="200"/>
    </row>
    <row r="5389" spans="3:18" ht="14.6" customHeight="1" x14ac:dyDescent="0.5">
      <c r="C5389" s="407">
        <f t="shared" ref="C5389" si="6918">C5385-1</f>
        <v>310</v>
      </c>
      <c r="D5389" s="373"/>
      <c r="E5389" s="212" t="str">
        <f t="shared" ref="E5389:E5449" si="6919">E5385</f>
        <v>BC</v>
      </c>
      <c r="F5389" s="197">
        <v>2</v>
      </c>
      <c r="G5389" s="206" t="s">
        <v>604</v>
      </c>
      <c r="H5389" s="373"/>
      <c r="I5389" s="373"/>
      <c r="J5389" s="567"/>
      <c r="K5389" s="373"/>
      <c r="L5389" s="373"/>
      <c r="M5389" s="406" t="str">
        <f t="shared" si="6898"/>
        <v>Jared</v>
      </c>
      <c r="N5389" s="566"/>
      <c r="O5389" s="406" t="str">
        <f>O5385</f>
        <v>Methusaleh</v>
      </c>
      <c r="P5389" s="406" t="str">
        <f>P5385</f>
        <v>Lamech</v>
      </c>
      <c r="Q5389" s="406" t="str">
        <f>Q5385</f>
        <v>Noah</v>
      </c>
      <c r="R5389" s="200"/>
    </row>
    <row r="5390" spans="3:18" ht="14.6" customHeight="1" x14ac:dyDescent="0.5">
      <c r="C5390" s="407">
        <f t="shared" ref="C5390" si="6920">C5386+1</f>
        <v>1346</v>
      </c>
      <c r="D5390" s="373"/>
      <c r="E5390" s="212">
        <f t="shared" ref="E5390:E5450" si="6921">-E5388+1</f>
        <v>-2734</v>
      </c>
      <c r="F5390" s="197">
        <v>3</v>
      </c>
      <c r="G5390" s="208" t="s">
        <v>287</v>
      </c>
      <c r="H5390" s="373"/>
      <c r="I5390" s="373"/>
      <c r="J5390" s="567"/>
      <c r="K5390" s="373"/>
      <c r="L5390" s="373"/>
      <c r="M5390" s="407">
        <f t="shared" si="6900"/>
        <v>886</v>
      </c>
      <c r="N5390" s="566"/>
      <c r="O5390" s="407">
        <f>O5386+1</f>
        <v>659</v>
      </c>
      <c r="P5390" s="407">
        <f>P5386+1</f>
        <v>472</v>
      </c>
      <c r="Q5390" s="407">
        <f>Q5386+1</f>
        <v>290</v>
      </c>
      <c r="R5390" s="200"/>
    </row>
    <row r="5391" spans="3:18" ht="14.6" customHeight="1" x14ac:dyDescent="0.5">
      <c r="C5391" s="408"/>
      <c r="D5391" s="373"/>
      <c r="E5391" s="345"/>
      <c r="F5391" s="197">
        <v>4</v>
      </c>
      <c r="G5391" s="209" t="s">
        <v>605</v>
      </c>
      <c r="H5391" s="373"/>
      <c r="I5391" s="373"/>
      <c r="J5391" s="567"/>
      <c r="K5391" s="373"/>
      <c r="L5391" s="373"/>
      <c r="M5391" s="407"/>
      <c r="N5391" s="566"/>
      <c r="O5391" s="407"/>
      <c r="P5391" s="407"/>
      <c r="Q5391" s="407"/>
      <c r="R5391" s="200"/>
    </row>
    <row r="5392" spans="3:18" ht="14.6" customHeight="1" x14ac:dyDescent="0.5">
      <c r="C5392" s="406" t="str">
        <f t="shared" ref="C5392" si="6922">C5388</f>
        <v>Pre-Flood</v>
      </c>
      <c r="D5392" s="373"/>
      <c r="E5392" s="201">
        <f t="shared" si="6917"/>
        <v>2734</v>
      </c>
      <c r="F5392" s="197">
        <v>1</v>
      </c>
      <c r="G5392" s="203" t="s">
        <v>288</v>
      </c>
      <c r="H5392" s="373"/>
      <c r="I5392" s="373"/>
      <c r="J5392" s="567"/>
      <c r="K5392" s="373"/>
      <c r="L5392" s="373"/>
      <c r="M5392" s="408"/>
      <c r="N5392" s="566"/>
      <c r="O5392" s="408"/>
      <c r="P5392" s="408"/>
      <c r="Q5392" s="408"/>
      <c r="R5392" s="200"/>
    </row>
    <row r="5393" spans="3:18" ht="14.6" customHeight="1" x14ac:dyDescent="0.5">
      <c r="C5393" s="407">
        <f t="shared" ref="C5393" si="6923">C5389-1</f>
        <v>309</v>
      </c>
      <c r="D5393" s="373"/>
      <c r="E5393" s="212" t="str">
        <f t="shared" si="6919"/>
        <v>BC</v>
      </c>
      <c r="F5393" s="197">
        <v>2</v>
      </c>
      <c r="G5393" s="206" t="s">
        <v>604</v>
      </c>
      <c r="H5393" s="373"/>
      <c r="I5393" s="373"/>
      <c r="J5393" s="567"/>
      <c r="K5393" s="373"/>
      <c r="L5393" s="373"/>
      <c r="M5393" s="406" t="str">
        <f t="shared" si="6898"/>
        <v>Jared</v>
      </c>
      <c r="N5393" s="566"/>
      <c r="O5393" s="406" t="str">
        <f>O5389</f>
        <v>Methusaleh</v>
      </c>
      <c r="P5393" s="406" t="str">
        <f>P5389</f>
        <v>Lamech</v>
      </c>
      <c r="Q5393" s="406" t="str">
        <f>Q5389</f>
        <v>Noah</v>
      </c>
      <c r="R5393" s="200"/>
    </row>
    <row r="5394" spans="3:18" ht="14.6" customHeight="1" x14ac:dyDescent="0.5">
      <c r="C5394" s="407">
        <f t="shared" ref="C5394" si="6924">C5390+1</f>
        <v>1347</v>
      </c>
      <c r="D5394" s="373"/>
      <c r="E5394" s="212">
        <f t="shared" si="6921"/>
        <v>-2733</v>
      </c>
      <c r="F5394" s="197">
        <v>3</v>
      </c>
      <c r="G5394" s="208" t="s">
        <v>287</v>
      </c>
      <c r="H5394" s="373"/>
      <c r="I5394" s="373"/>
      <c r="J5394" s="567"/>
      <c r="K5394" s="373"/>
      <c r="L5394" s="373"/>
      <c r="M5394" s="407">
        <f t="shared" si="6900"/>
        <v>887</v>
      </c>
      <c r="N5394" s="566"/>
      <c r="O5394" s="407">
        <f>O5390+1</f>
        <v>660</v>
      </c>
      <c r="P5394" s="407">
        <f>P5390+1</f>
        <v>473</v>
      </c>
      <c r="Q5394" s="407">
        <f>Q5390+1</f>
        <v>291</v>
      </c>
      <c r="R5394" s="200"/>
    </row>
    <row r="5395" spans="3:18" ht="14.6" customHeight="1" x14ac:dyDescent="0.5">
      <c r="C5395" s="408"/>
      <c r="D5395" s="373"/>
      <c r="E5395" s="345"/>
      <c r="F5395" s="197">
        <v>4</v>
      </c>
      <c r="G5395" s="209" t="s">
        <v>605</v>
      </c>
      <c r="H5395" s="373"/>
      <c r="I5395" s="373"/>
      <c r="J5395" s="567"/>
      <c r="K5395" s="373"/>
      <c r="L5395" s="373"/>
      <c r="M5395" s="407"/>
      <c r="N5395" s="566"/>
      <c r="O5395" s="407"/>
      <c r="P5395" s="407"/>
      <c r="Q5395" s="407"/>
      <c r="R5395" s="200"/>
    </row>
    <row r="5396" spans="3:18" ht="14.6" customHeight="1" x14ac:dyDescent="0.5">
      <c r="C5396" s="406" t="str">
        <f t="shared" ref="C5396" si="6925">C5392</f>
        <v>Pre-Flood</v>
      </c>
      <c r="D5396" s="373"/>
      <c r="E5396" s="201">
        <f t="shared" si="6917"/>
        <v>2733</v>
      </c>
      <c r="F5396" s="197">
        <v>1</v>
      </c>
      <c r="G5396" s="203" t="s">
        <v>288</v>
      </c>
      <c r="H5396" s="373"/>
      <c r="I5396" s="373"/>
      <c r="J5396" s="567"/>
      <c r="K5396" s="373"/>
      <c r="L5396" s="373"/>
      <c r="M5396" s="408"/>
      <c r="N5396" s="566"/>
      <c r="O5396" s="408"/>
      <c r="P5396" s="408"/>
      <c r="Q5396" s="408"/>
      <c r="R5396" s="200"/>
    </row>
    <row r="5397" spans="3:18" ht="14.6" customHeight="1" x14ac:dyDescent="0.5">
      <c r="C5397" s="407">
        <f t="shared" ref="C5397" si="6926">C5393-1</f>
        <v>308</v>
      </c>
      <c r="D5397" s="373"/>
      <c r="E5397" s="212" t="str">
        <f t="shared" si="6919"/>
        <v>BC</v>
      </c>
      <c r="F5397" s="197">
        <v>2</v>
      </c>
      <c r="G5397" s="206" t="s">
        <v>604</v>
      </c>
      <c r="H5397" s="373"/>
      <c r="I5397" s="373"/>
      <c r="J5397" s="567"/>
      <c r="K5397" s="373"/>
      <c r="L5397" s="373"/>
      <c r="M5397" s="406" t="str">
        <f t="shared" si="6898"/>
        <v>Jared</v>
      </c>
      <c r="N5397" s="566"/>
      <c r="O5397" s="406" t="str">
        <f>O5393</f>
        <v>Methusaleh</v>
      </c>
      <c r="P5397" s="406" t="str">
        <f>P5393</f>
        <v>Lamech</v>
      </c>
      <c r="Q5397" s="406" t="str">
        <f>Q5393</f>
        <v>Noah</v>
      </c>
      <c r="R5397" s="200"/>
    </row>
    <row r="5398" spans="3:18" ht="14.6" customHeight="1" x14ac:dyDescent="0.5">
      <c r="C5398" s="407">
        <f t="shared" ref="C5398" si="6927">C5394+1</f>
        <v>1348</v>
      </c>
      <c r="D5398" s="373"/>
      <c r="E5398" s="212">
        <f t="shared" si="6921"/>
        <v>-2732</v>
      </c>
      <c r="F5398" s="197">
        <v>3</v>
      </c>
      <c r="G5398" s="208" t="s">
        <v>287</v>
      </c>
      <c r="H5398" s="373"/>
      <c r="I5398" s="373"/>
      <c r="J5398" s="567"/>
      <c r="K5398" s="373"/>
      <c r="L5398" s="373"/>
      <c r="M5398" s="407">
        <f t="shared" si="6900"/>
        <v>888</v>
      </c>
      <c r="N5398" s="566"/>
      <c r="O5398" s="407">
        <f>O5394+1</f>
        <v>661</v>
      </c>
      <c r="P5398" s="407">
        <f>P5394+1</f>
        <v>474</v>
      </c>
      <c r="Q5398" s="407">
        <f>Q5394+1</f>
        <v>292</v>
      </c>
      <c r="R5398" s="200"/>
    </row>
    <row r="5399" spans="3:18" ht="14.6" customHeight="1" x14ac:dyDescent="0.5">
      <c r="C5399" s="408"/>
      <c r="D5399" s="373"/>
      <c r="E5399" s="345"/>
      <c r="F5399" s="197">
        <v>4</v>
      </c>
      <c r="G5399" s="209" t="s">
        <v>605</v>
      </c>
      <c r="H5399" s="373"/>
      <c r="I5399" s="373"/>
      <c r="J5399" s="567"/>
      <c r="K5399" s="373"/>
      <c r="L5399" s="373"/>
      <c r="M5399" s="407"/>
      <c r="N5399" s="566"/>
      <c r="O5399" s="407"/>
      <c r="P5399" s="407"/>
      <c r="Q5399" s="407"/>
      <c r="R5399" s="200"/>
    </row>
    <row r="5400" spans="3:18" ht="14.6" customHeight="1" x14ac:dyDescent="0.5">
      <c r="C5400" s="406" t="str">
        <f t="shared" ref="C5400" si="6928">C5396</f>
        <v>Pre-Flood</v>
      </c>
      <c r="D5400" s="373"/>
      <c r="E5400" s="201">
        <f t="shared" si="6917"/>
        <v>2732</v>
      </c>
      <c r="F5400" s="197">
        <v>1</v>
      </c>
      <c r="G5400" s="203" t="s">
        <v>288</v>
      </c>
      <c r="H5400" s="373"/>
      <c r="I5400" s="373"/>
      <c r="J5400" s="567"/>
      <c r="K5400" s="373"/>
      <c r="L5400" s="373"/>
      <c r="M5400" s="408"/>
      <c r="N5400" s="566"/>
      <c r="O5400" s="408"/>
      <c r="P5400" s="408"/>
      <c r="Q5400" s="408"/>
      <c r="R5400" s="200"/>
    </row>
    <row r="5401" spans="3:18" ht="14.6" customHeight="1" x14ac:dyDescent="0.5">
      <c r="C5401" s="407">
        <f t="shared" ref="C5401" si="6929">C5397-1</f>
        <v>307</v>
      </c>
      <c r="D5401" s="373"/>
      <c r="E5401" s="212" t="str">
        <f t="shared" si="6919"/>
        <v>BC</v>
      </c>
      <c r="F5401" s="197">
        <v>2</v>
      </c>
      <c r="G5401" s="206" t="s">
        <v>604</v>
      </c>
      <c r="H5401" s="373"/>
      <c r="I5401" s="373"/>
      <c r="J5401" s="567"/>
      <c r="K5401" s="373"/>
      <c r="L5401" s="373"/>
      <c r="M5401" s="406" t="str">
        <f t="shared" si="6898"/>
        <v>Jared</v>
      </c>
      <c r="N5401" s="566"/>
      <c r="O5401" s="406" t="str">
        <f>O5397</f>
        <v>Methusaleh</v>
      </c>
      <c r="P5401" s="406" t="str">
        <f>P5397</f>
        <v>Lamech</v>
      </c>
      <c r="Q5401" s="406" t="str">
        <f>Q5397</f>
        <v>Noah</v>
      </c>
      <c r="R5401" s="200"/>
    </row>
    <row r="5402" spans="3:18" ht="14.6" customHeight="1" x14ac:dyDescent="0.5">
      <c r="C5402" s="407">
        <f t="shared" ref="C5402" si="6930">C5398+1</f>
        <v>1349</v>
      </c>
      <c r="D5402" s="373"/>
      <c r="E5402" s="212">
        <f t="shared" si="6921"/>
        <v>-2731</v>
      </c>
      <c r="F5402" s="197">
        <v>3</v>
      </c>
      <c r="G5402" s="208" t="s">
        <v>287</v>
      </c>
      <c r="H5402" s="373"/>
      <c r="I5402" s="373"/>
      <c r="J5402" s="567"/>
      <c r="K5402" s="373"/>
      <c r="L5402" s="373"/>
      <c r="M5402" s="407">
        <f t="shared" si="6900"/>
        <v>889</v>
      </c>
      <c r="N5402" s="566"/>
      <c r="O5402" s="407">
        <f>O5398+1</f>
        <v>662</v>
      </c>
      <c r="P5402" s="407">
        <f>P5398+1</f>
        <v>475</v>
      </c>
      <c r="Q5402" s="407">
        <f>Q5398+1</f>
        <v>293</v>
      </c>
      <c r="R5402" s="200"/>
    </row>
    <row r="5403" spans="3:18" ht="14.6" customHeight="1" x14ac:dyDescent="0.5">
      <c r="C5403" s="408"/>
      <c r="D5403" s="373"/>
      <c r="E5403" s="345"/>
      <c r="F5403" s="197">
        <v>4</v>
      </c>
      <c r="G5403" s="209" t="s">
        <v>605</v>
      </c>
      <c r="H5403" s="373"/>
      <c r="I5403" s="373"/>
      <c r="J5403" s="567"/>
      <c r="K5403" s="373"/>
      <c r="L5403" s="373"/>
      <c r="M5403" s="407"/>
      <c r="N5403" s="566"/>
      <c r="O5403" s="407"/>
      <c r="P5403" s="407"/>
      <c r="Q5403" s="407"/>
      <c r="R5403" s="200"/>
    </row>
    <row r="5404" spans="3:18" ht="14.6" customHeight="1" x14ac:dyDescent="0.5">
      <c r="C5404" s="406" t="str">
        <f t="shared" ref="C5404" si="6931">C5400</f>
        <v>Pre-Flood</v>
      </c>
      <c r="D5404" s="373"/>
      <c r="E5404" s="201">
        <f t="shared" si="6917"/>
        <v>2731</v>
      </c>
      <c r="F5404" s="197">
        <v>1</v>
      </c>
      <c r="G5404" s="203" t="s">
        <v>288</v>
      </c>
      <c r="H5404" s="373"/>
      <c r="I5404" s="373"/>
      <c r="J5404" s="567"/>
      <c r="K5404" s="373"/>
      <c r="L5404" s="373"/>
      <c r="M5404" s="408"/>
      <c r="N5404" s="566"/>
      <c r="O5404" s="408"/>
      <c r="P5404" s="408"/>
      <c r="Q5404" s="408"/>
      <c r="R5404" s="200"/>
    </row>
    <row r="5405" spans="3:18" ht="14.6" customHeight="1" x14ac:dyDescent="0.5">
      <c r="C5405" s="407">
        <f t="shared" ref="C5405" si="6932">C5401-1</f>
        <v>306</v>
      </c>
      <c r="D5405" s="373"/>
      <c r="E5405" s="212" t="str">
        <f t="shared" si="6919"/>
        <v>BC</v>
      </c>
      <c r="F5405" s="197">
        <v>2</v>
      </c>
      <c r="G5405" s="206" t="s">
        <v>604</v>
      </c>
      <c r="H5405" s="373"/>
      <c r="I5405" s="373"/>
      <c r="J5405" s="567"/>
      <c r="K5405" s="373"/>
      <c r="L5405" s="373"/>
      <c r="M5405" s="406" t="str">
        <f t="shared" si="6898"/>
        <v>Jared</v>
      </c>
      <c r="N5405" s="566"/>
      <c r="O5405" s="406" t="str">
        <f>O5401</f>
        <v>Methusaleh</v>
      </c>
      <c r="P5405" s="406" t="str">
        <f>P5401</f>
        <v>Lamech</v>
      </c>
      <c r="Q5405" s="406" t="str">
        <f>Q5401</f>
        <v>Noah</v>
      </c>
      <c r="R5405" s="200"/>
    </row>
    <row r="5406" spans="3:18" ht="14.6" customHeight="1" x14ac:dyDescent="0.5">
      <c r="C5406" s="407">
        <f t="shared" ref="C5406" si="6933">C5402+1</f>
        <v>1350</v>
      </c>
      <c r="D5406" s="373"/>
      <c r="E5406" s="212">
        <f t="shared" si="6921"/>
        <v>-2730</v>
      </c>
      <c r="F5406" s="197">
        <v>3</v>
      </c>
      <c r="G5406" s="208" t="s">
        <v>287</v>
      </c>
      <c r="H5406" s="373"/>
      <c r="I5406" s="373"/>
      <c r="J5406" s="567"/>
      <c r="K5406" s="373"/>
      <c r="L5406" s="373"/>
      <c r="M5406" s="407">
        <f t="shared" si="6900"/>
        <v>890</v>
      </c>
      <c r="N5406" s="566"/>
      <c r="O5406" s="407">
        <f>O5402+1</f>
        <v>663</v>
      </c>
      <c r="P5406" s="407">
        <f>P5402+1</f>
        <v>476</v>
      </c>
      <c r="Q5406" s="407">
        <f>Q5402+1</f>
        <v>294</v>
      </c>
      <c r="R5406" s="200"/>
    </row>
    <row r="5407" spans="3:18" ht="14.6" customHeight="1" x14ac:dyDescent="0.5">
      <c r="C5407" s="408"/>
      <c r="D5407" s="373"/>
      <c r="E5407" s="345"/>
      <c r="F5407" s="197">
        <v>4</v>
      </c>
      <c r="G5407" s="209" t="s">
        <v>605</v>
      </c>
      <c r="H5407" s="373"/>
      <c r="I5407" s="373"/>
      <c r="J5407" s="567"/>
      <c r="K5407" s="373"/>
      <c r="L5407" s="373"/>
      <c r="M5407" s="407"/>
      <c r="N5407" s="566"/>
      <c r="O5407" s="407"/>
      <c r="P5407" s="407"/>
      <c r="Q5407" s="407"/>
      <c r="R5407" s="200"/>
    </row>
    <row r="5408" spans="3:18" ht="14.6" customHeight="1" x14ac:dyDescent="0.5">
      <c r="C5408" s="406" t="str">
        <f t="shared" ref="C5408" si="6934">C5404</f>
        <v>Pre-Flood</v>
      </c>
      <c r="D5408" s="373"/>
      <c r="E5408" s="201">
        <f t="shared" si="6917"/>
        <v>2730</v>
      </c>
      <c r="F5408" s="197">
        <v>1</v>
      </c>
      <c r="G5408" s="203" t="s">
        <v>288</v>
      </c>
      <c r="H5408" s="373"/>
      <c r="I5408" s="373"/>
      <c r="J5408" s="567"/>
      <c r="K5408" s="373"/>
      <c r="L5408" s="373"/>
      <c r="M5408" s="408"/>
      <c r="N5408" s="566"/>
      <c r="O5408" s="408"/>
      <c r="P5408" s="408"/>
      <c r="Q5408" s="408"/>
      <c r="R5408" s="200"/>
    </row>
    <row r="5409" spans="3:18" ht="14.6" customHeight="1" x14ac:dyDescent="0.5">
      <c r="C5409" s="407">
        <f t="shared" ref="C5409" si="6935">C5405-1</f>
        <v>305</v>
      </c>
      <c r="D5409" s="373"/>
      <c r="E5409" s="212" t="str">
        <f t="shared" si="6919"/>
        <v>BC</v>
      </c>
      <c r="F5409" s="197">
        <v>2</v>
      </c>
      <c r="G5409" s="206" t="s">
        <v>604</v>
      </c>
      <c r="H5409" s="373"/>
      <c r="I5409" s="373"/>
      <c r="J5409" s="567"/>
      <c r="K5409" s="373"/>
      <c r="L5409" s="373"/>
      <c r="M5409" s="406" t="str">
        <f t="shared" si="6898"/>
        <v>Jared</v>
      </c>
      <c r="N5409" s="566"/>
      <c r="O5409" s="406" t="str">
        <f>O5405</f>
        <v>Methusaleh</v>
      </c>
      <c r="P5409" s="406" t="str">
        <f>P5405</f>
        <v>Lamech</v>
      </c>
      <c r="Q5409" s="406" t="str">
        <f>Q5405</f>
        <v>Noah</v>
      </c>
      <c r="R5409" s="200"/>
    </row>
    <row r="5410" spans="3:18" ht="14.6" customHeight="1" x14ac:dyDescent="0.5">
      <c r="C5410" s="407">
        <f t="shared" ref="C5410" si="6936">C5406+1</f>
        <v>1351</v>
      </c>
      <c r="D5410" s="373"/>
      <c r="E5410" s="212">
        <f t="shared" si="6921"/>
        <v>-2729</v>
      </c>
      <c r="F5410" s="197">
        <v>3</v>
      </c>
      <c r="G5410" s="208" t="s">
        <v>287</v>
      </c>
      <c r="H5410" s="373"/>
      <c r="I5410" s="373"/>
      <c r="J5410" s="567"/>
      <c r="K5410" s="373"/>
      <c r="L5410" s="373"/>
      <c r="M5410" s="407">
        <f t="shared" si="6900"/>
        <v>891</v>
      </c>
      <c r="N5410" s="566"/>
      <c r="O5410" s="407">
        <f>O5406+1</f>
        <v>664</v>
      </c>
      <c r="P5410" s="407">
        <f>P5406+1</f>
        <v>477</v>
      </c>
      <c r="Q5410" s="407">
        <f>Q5406+1</f>
        <v>295</v>
      </c>
      <c r="R5410" s="200"/>
    </row>
    <row r="5411" spans="3:18" ht="14.6" customHeight="1" x14ac:dyDescent="0.5">
      <c r="C5411" s="408"/>
      <c r="D5411" s="373"/>
      <c r="E5411" s="345"/>
      <c r="F5411" s="197">
        <v>4</v>
      </c>
      <c r="G5411" s="209" t="s">
        <v>605</v>
      </c>
      <c r="H5411" s="373"/>
      <c r="I5411" s="373"/>
      <c r="J5411" s="567"/>
      <c r="K5411" s="373"/>
      <c r="L5411" s="373"/>
      <c r="M5411" s="407"/>
      <c r="N5411" s="566"/>
      <c r="O5411" s="407"/>
      <c r="P5411" s="407"/>
      <c r="Q5411" s="407"/>
      <c r="R5411" s="200"/>
    </row>
    <row r="5412" spans="3:18" ht="14.6" customHeight="1" x14ac:dyDescent="0.5">
      <c r="C5412" s="406" t="str">
        <f t="shared" ref="C5412" si="6937">C5408</f>
        <v>Pre-Flood</v>
      </c>
      <c r="D5412" s="373"/>
      <c r="E5412" s="201">
        <f t="shared" si="6917"/>
        <v>2729</v>
      </c>
      <c r="F5412" s="197">
        <v>1</v>
      </c>
      <c r="G5412" s="203" t="s">
        <v>288</v>
      </c>
      <c r="H5412" s="373"/>
      <c r="I5412" s="373"/>
      <c r="J5412" s="567"/>
      <c r="K5412" s="373"/>
      <c r="L5412" s="373"/>
      <c r="M5412" s="408"/>
      <c r="N5412" s="566"/>
      <c r="O5412" s="408"/>
      <c r="P5412" s="408"/>
      <c r="Q5412" s="408"/>
      <c r="R5412" s="200"/>
    </row>
    <row r="5413" spans="3:18" ht="14.6" customHeight="1" x14ac:dyDescent="0.5">
      <c r="C5413" s="407">
        <f t="shared" ref="C5413" si="6938">C5409-1</f>
        <v>304</v>
      </c>
      <c r="D5413" s="373"/>
      <c r="E5413" s="212" t="str">
        <f t="shared" si="6919"/>
        <v>BC</v>
      </c>
      <c r="F5413" s="197">
        <v>2</v>
      </c>
      <c r="G5413" s="206" t="s">
        <v>604</v>
      </c>
      <c r="H5413" s="373"/>
      <c r="I5413" s="373"/>
      <c r="J5413" s="567"/>
      <c r="K5413" s="373"/>
      <c r="L5413" s="373"/>
      <c r="M5413" s="406" t="str">
        <f t="shared" si="6898"/>
        <v>Jared</v>
      </c>
      <c r="N5413" s="566"/>
      <c r="O5413" s="406" t="str">
        <f>O5409</f>
        <v>Methusaleh</v>
      </c>
      <c r="P5413" s="406" t="str">
        <f>P5409</f>
        <v>Lamech</v>
      </c>
      <c r="Q5413" s="406" t="str">
        <f>Q5409</f>
        <v>Noah</v>
      </c>
      <c r="R5413" s="200"/>
    </row>
    <row r="5414" spans="3:18" ht="14.6" customHeight="1" x14ac:dyDescent="0.5">
      <c r="C5414" s="407">
        <f t="shared" ref="C5414" si="6939">C5410+1</f>
        <v>1352</v>
      </c>
      <c r="D5414" s="373"/>
      <c r="E5414" s="212">
        <f t="shared" si="6921"/>
        <v>-2728</v>
      </c>
      <c r="F5414" s="197">
        <v>3</v>
      </c>
      <c r="G5414" s="208" t="s">
        <v>287</v>
      </c>
      <c r="H5414" s="373"/>
      <c r="I5414" s="373"/>
      <c r="J5414" s="567"/>
      <c r="K5414" s="373"/>
      <c r="L5414" s="373"/>
      <c r="M5414" s="407">
        <f t="shared" si="6900"/>
        <v>892</v>
      </c>
      <c r="N5414" s="566"/>
      <c r="O5414" s="407">
        <f>O5410+1</f>
        <v>665</v>
      </c>
      <c r="P5414" s="407">
        <f>P5410+1</f>
        <v>478</v>
      </c>
      <c r="Q5414" s="407">
        <f>Q5410+1</f>
        <v>296</v>
      </c>
      <c r="R5414" s="200"/>
    </row>
    <row r="5415" spans="3:18" ht="14.6" customHeight="1" x14ac:dyDescent="0.5">
      <c r="C5415" s="408"/>
      <c r="D5415" s="373"/>
      <c r="E5415" s="345"/>
      <c r="F5415" s="197">
        <v>4</v>
      </c>
      <c r="G5415" s="209" t="s">
        <v>605</v>
      </c>
      <c r="H5415" s="373"/>
      <c r="I5415" s="373"/>
      <c r="J5415" s="567"/>
      <c r="K5415" s="373"/>
      <c r="L5415" s="373"/>
      <c r="M5415" s="407"/>
      <c r="N5415" s="566"/>
      <c r="O5415" s="407"/>
      <c r="P5415" s="407"/>
      <c r="Q5415" s="407"/>
      <c r="R5415" s="200"/>
    </row>
    <row r="5416" spans="3:18" ht="14.6" customHeight="1" x14ac:dyDescent="0.5">
      <c r="C5416" s="406" t="str">
        <f t="shared" ref="C5416" si="6940">C5412</f>
        <v>Pre-Flood</v>
      </c>
      <c r="D5416" s="373"/>
      <c r="E5416" s="201">
        <f t="shared" si="6917"/>
        <v>2728</v>
      </c>
      <c r="F5416" s="197">
        <v>1</v>
      </c>
      <c r="G5416" s="203" t="s">
        <v>288</v>
      </c>
      <c r="H5416" s="373"/>
      <c r="I5416" s="373"/>
      <c r="J5416" s="567"/>
      <c r="K5416" s="373"/>
      <c r="L5416" s="373"/>
      <c r="M5416" s="408"/>
      <c r="N5416" s="566"/>
      <c r="O5416" s="408"/>
      <c r="P5416" s="408"/>
      <c r="Q5416" s="408"/>
      <c r="R5416" s="200"/>
    </row>
    <row r="5417" spans="3:18" ht="14.6" customHeight="1" x14ac:dyDescent="0.5">
      <c r="C5417" s="407">
        <f t="shared" ref="C5417" si="6941">C5413-1</f>
        <v>303</v>
      </c>
      <c r="D5417" s="373"/>
      <c r="E5417" s="212" t="str">
        <f t="shared" si="6919"/>
        <v>BC</v>
      </c>
      <c r="F5417" s="197">
        <v>2</v>
      </c>
      <c r="G5417" s="206" t="s">
        <v>604</v>
      </c>
      <c r="H5417" s="373"/>
      <c r="I5417" s="373"/>
      <c r="J5417" s="567"/>
      <c r="K5417" s="373"/>
      <c r="L5417" s="373"/>
      <c r="M5417" s="406" t="str">
        <f t="shared" si="6898"/>
        <v>Jared</v>
      </c>
      <c r="N5417" s="566"/>
      <c r="O5417" s="406" t="str">
        <f>O5413</f>
        <v>Methusaleh</v>
      </c>
      <c r="P5417" s="406" t="str">
        <f>P5413</f>
        <v>Lamech</v>
      </c>
      <c r="Q5417" s="406" t="str">
        <f>Q5413</f>
        <v>Noah</v>
      </c>
      <c r="R5417" s="200"/>
    </row>
    <row r="5418" spans="3:18" ht="14.6" customHeight="1" x14ac:dyDescent="0.5">
      <c r="C5418" s="407">
        <f t="shared" ref="C5418" si="6942">C5414+1</f>
        <v>1353</v>
      </c>
      <c r="D5418" s="373"/>
      <c r="E5418" s="212">
        <f t="shared" si="6921"/>
        <v>-2727</v>
      </c>
      <c r="F5418" s="197">
        <v>3</v>
      </c>
      <c r="G5418" s="208" t="s">
        <v>287</v>
      </c>
      <c r="H5418" s="373"/>
      <c r="I5418" s="373"/>
      <c r="J5418" s="567"/>
      <c r="K5418" s="373"/>
      <c r="L5418" s="373"/>
      <c r="M5418" s="407">
        <f t="shared" si="6900"/>
        <v>893</v>
      </c>
      <c r="N5418" s="566"/>
      <c r="O5418" s="407">
        <f>O5414+1</f>
        <v>666</v>
      </c>
      <c r="P5418" s="407">
        <f>P5414+1</f>
        <v>479</v>
      </c>
      <c r="Q5418" s="407">
        <f>Q5414+1</f>
        <v>297</v>
      </c>
      <c r="R5418" s="200"/>
    </row>
    <row r="5419" spans="3:18" ht="14.6" customHeight="1" x14ac:dyDescent="0.5">
      <c r="C5419" s="408"/>
      <c r="D5419" s="373"/>
      <c r="E5419" s="345"/>
      <c r="F5419" s="197">
        <v>4</v>
      </c>
      <c r="G5419" s="209" t="s">
        <v>605</v>
      </c>
      <c r="H5419" s="373"/>
      <c r="I5419" s="373"/>
      <c r="J5419" s="567"/>
      <c r="K5419" s="373"/>
      <c r="L5419" s="373"/>
      <c r="M5419" s="407"/>
      <c r="N5419" s="566"/>
      <c r="O5419" s="407"/>
      <c r="P5419" s="407"/>
      <c r="Q5419" s="407"/>
      <c r="R5419" s="200"/>
    </row>
    <row r="5420" spans="3:18" ht="14.6" customHeight="1" x14ac:dyDescent="0.5">
      <c r="C5420" s="406" t="str">
        <f t="shared" ref="C5420" si="6943">C5416</f>
        <v>Pre-Flood</v>
      </c>
      <c r="D5420" s="373"/>
      <c r="E5420" s="201">
        <f t="shared" si="6917"/>
        <v>2727</v>
      </c>
      <c r="F5420" s="197">
        <v>1</v>
      </c>
      <c r="G5420" s="203" t="s">
        <v>288</v>
      </c>
      <c r="H5420" s="373"/>
      <c r="I5420" s="373"/>
      <c r="J5420" s="567"/>
      <c r="K5420" s="373"/>
      <c r="L5420" s="373"/>
      <c r="M5420" s="408"/>
      <c r="N5420" s="566"/>
      <c r="O5420" s="408"/>
      <c r="P5420" s="408"/>
      <c r="Q5420" s="408"/>
      <c r="R5420" s="200"/>
    </row>
    <row r="5421" spans="3:18" ht="14.6" customHeight="1" x14ac:dyDescent="0.5">
      <c r="C5421" s="407">
        <f t="shared" ref="C5421" si="6944">C5417-1</f>
        <v>302</v>
      </c>
      <c r="D5421" s="373"/>
      <c r="E5421" s="212" t="str">
        <f t="shared" si="6919"/>
        <v>BC</v>
      </c>
      <c r="F5421" s="197">
        <v>2</v>
      </c>
      <c r="G5421" s="206" t="s">
        <v>604</v>
      </c>
      <c r="H5421" s="373"/>
      <c r="I5421" s="373"/>
      <c r="J5421" s="567"/>
      <c r="K5421" s="373"/>
      <c r="L5421" s="373"/>
      <c r="M5421" s="406" t="str">
        <f t="shared" si="6898"/>
        <v>Jared</v>
      </c>
      <c r="N5421" s="566"/>
      <c r="O5421" s="406" t="str">
        <f>O5417</f>
        <v>Methusaleh</v>
      </c>
      <c r="P5421" s="406" t="str">
        <f>P5417</f>
        <v>Lamech</v>
      </c>
      <c r="Q5421" s="406" t="str">
        <f>Q5417</f>
        <v>Noah</v>
      </c>
      <c r="R5421" s="200"/>
    </row>
    <row r="5422" spans="3:18" ht="14.6" customHeight="1" x14ac:dyDescent="0.5">
      <c r="C5422" s="407">
        <f t="shared" ref="C5422" si="6945">C5418+1</f>
        <v>1354</v>
      </c>
      <c r="D5422" s="373"/>
      <c r="E5422" s="212">
        <f t="shared" si="6921"/>
        <v>-2726</v>
      </c>
      <c r="F5422" s="197">
        <v>3</v>
      </c>
      <c r="G5422" s="208" t="s">
        <v>287</v>
      </c>
      <c r="H5422" s="373"/>
      <c r="I5422" s="373"/>
      <c r="J5422" s="567"/>
      <c r="K5422" s="373"/>
      <c r="L5422" s="373"/>
      <c r="M5422" s="407">
        <f t="shared" si="6900"/>
        <v>894</v>
      </c>
      <c r="N5422" s="566"/>
      <c r="O5422" s="407">
        <f>O5418+1</f>
        <v>667</v>
      </c>
      <c r="P5422" s="407">
        <f>P5418+1</f>
        <v>480</v>
      </c>
      <c r="Q5422" s="407">
        <f>Q5418+1</f>
        <v>298</v>
      </c>
      <c r="R5422" s="200"/>
    </row>
    <row r="5423" spans="3:18" ht="14.6" customHeight="1" x14ac:dyDescent="0.5">
      <c r="C5423" s="408"/>
      <c r="D5423" s="373"/>
      <c r="E5423" s="345"/>
      <c r="F5423" s="197">
        <v>4</v>
      </c>
      <c r="G5423" s="209" t="s">
        <v>605</v>
      </c>
      <c r="H5423" s="373"/>
      <c r="I5423" s="373"/>
      <c r="J5423" s="567"/>
      <c r="K5423" s="373"/>
      <c r="L5423" s="373"/>
      <c r="M5423" s="407"/>
      <c r="N5423" s="566"/>
      <c r="O5423" s="407"/>
      <c r="P5423" s="407"/>
      <c r="Q5423" s="407"/>
      <c r="R5423" s="200"/>
    </row>
    <row r="5424" spans="3:18" ht="14.6" customHeight="1" x14ac:dyDescent="0.5">
      <c r="C5424" s="406" t="str">
        <f t="shared" ref="C5424" si="6946">C5420</f>
        <v>Pre-Flood</v>
      </c>
      <c r="D5424" s="373"/>
      <c r="E5424" s="201">
        <f t="shared" si="6917"/>
        <v>2726</v>
      </c>
      <c r="F5424" s="197">
        <v>1</v>
      </c>
      <c r="G5424" s="203" t="s">
        <v>288</v>
      </c>
      <c r="H5424" s="373"/>
      <c r="I5424" s="373"/>
      <c r="J5424" s="567"/>
      <c r="K5424" s="373"/>
      <c r="L5424" s="373"/>
      <c r="M5424" s="408"/>
      <c r="N5424" s="566"/>
      <c r="O5424" s="408"/>
      <c r="P5424" s="408"/>
      <c r="Q5424" s="408"/>
      <c r="R5424" s="200"/>
    </row>
    <row r="5425" spans="3:18" ht="14.6" customHeight="1" x14ac:dyDescent="0.5">
      <c r="C5425" s="407">
        <f t="shared" ref="C5425" si="6947">C5421-1</f>
        <v>301</v>
      </c>
      <c r="D5425" s="373"/>
      <c r="E5425" s="212" t="str">
        <f t="shared" si="6919"/>
        <v>BC</v>
      </c>
      <c r="F5425" s="197">
        <v>2</v>
      </c>
      <c r="G5425" s="206" t="s">
        <v>604</v>
      </c>
      <c r="H5425" s="373"/>
      <c r="I5425" s="373"/>
      <c r="J5425" s="567"/>
      <c r="K5425" s="373"/>
      <c r="L5425" s="373"/>
      <c r="M5425" s="406" t="str">
        <f t="shared" si="6898"/>
        <v>Jared</v>
      </c>
      <c r="N5425" s="566"/>
      <c r="O5425" s="406" t="str">
        <f>O5421</f>
        <v>Methusaleh</v>
      </c>
      <c r="P5425" s="406" t="str">
        <f>P5421</f>
        <v>Lamech</v>
      </c>
      <c r="Q5425" s="406" t="str">
        <f>Q5421</f>
        <v>Noah</v>
      </c>
      <c r="R5425" s="200"/>
    </row>
    <row r="5426" spans="3:18" ht="14.6" customHeight="1" x14ac:dyDescent="0.5">
      <c r="C5426" s="407">
        <f t="shared" ref="C5426" si="6948">C5422+1</f>
        <v>1355</v>
      </c>
      <c r="D5426" s="373"/>
      <c r="E5426" s="212">
        <f t="shared" si="6921"/>
        <v>-2725</v>
      </c>
      <c r="F5426" s="197">
        <v>3</v>
      </c>
      <c r="G5426" s="208" t="s">
        <v>287</v>
      </c>
      <c r="H5426" s="373"/>
      <c r="I5426" s="373"/>
      <c r="J5426" s="567"/>
      <c r="K5426" s="373"/>
      <c r="L5426" s="373"/>
      <c r="M5426" s="407">
        <f t="shared" si="6900"/>
        <v>895</v>
      </c>
      <c r="N5426" s="566"/>
      <c r="O5426" s="407">
        <f>O5422+1</f>
        <v>668</v>
      </c>
      <c r="P5426" s="407">
        <f>P5422+1</f>
        <v>481</v>
      </c>
      <c r="Q5426" s="407">
        <f>Q5422+1</f>
        <v>299</v>
      </c>
      <c r="R5426" s="200"/>
    </row>
    <row r="5427" spans="3:18" ht="14.6" customHeight="1" x14ac:dyDescent="0.5">
      <c r="C5427" s="408"/>
      <c r="D5427" s="373"/>
      <c r="E5427" s="345"/>
      <c r="F5427" s="197">
        <v>4</v>
      </c>
      <c r="G5427" s="209" t="s">
        <v>605</v>
      </c>
      <c r="H5427" s="373"/>
      <c r="I5427" s="373"/>
      <c r="J5427" s="567"/>
      <c r="K5427" s="373"/>
      <c r="L5427" s="373"/>
      <c r="M5427" s="407"/>
      <c r="N5427" s="566"/>
      <c r="O5427" s="407"/>
      <c r="P5427" s="407"/>
      <c r="Q5427" s="407"/>
      <c r="R5427" s="200"/>
    </row>
    <row r="5428" spans="3:18" ht="14.6" customHeight="1" x14ac:dyDescent="0.5">
      <c r="C5428" s="406" t="str">
        <f t="shared" ref="C5428" si="6949">C5424</f>
        <v>Pre-Flood</v>
      </c>
      <c r="D5428" s="373"/>
      <c r="E5428" s="201">
        <f t="shared" si="6917"/>
        <v>2725</v>
      </c>
      <c r="F5428" s="197">
        <v>1</v>
      </c>
      <c r="G5428" s="203" t="s">
        <v>288</v>
      </c>
      <c r="H5428" s="373"/>
      <c r="I5428" s="373"/>
      <c r="J5428" s="567"/>
      <c r="K5428" s="373"/>
      <c r="L5428" s="373"/>
      <c r="M5428" s="408"/>
      <c r="N5428" s="566"/>
      <c r="O5428" s="408"/>
      <c r="P5428" s="408"/>
      <c r="Q5428" s="408"/>
      <c r="R5428" s="200"/>
    </row>
    <row r="5429" spans="3:18" ht="14.6" customHeight="1" x14ac:dyDescent="0.5">
      <c r="C5429" s="407">
        <f t="shared" ref="C5429" si="6950">C5425-1</f>
        <v>300</v>
      </c>
      <c r="D5429" s="373"/>
      <c r="E5429" s="212" t="str">
        <f t="shared" si="6919"/>
        <v>BC</v>
      </c>
      <c r="F5429" s="197">
        <v>2</v>
      </c>
      <c r="G5429" s="206" t="s">
        <v>604</v>
      </c>
      <c r="H5429" s="373"/>
      <c r="I5429" s="373"/>
      <c r="J5429" s="567"/>
      <c r="K5429" s="373"/>
      <c r="L5429" s="373"/>
      <c r="M5429" s="406" t="str">
        <f t="shared" ref="M5429:M5489" si="6951">M5425</f>
        <v>Jared</v>
      </c>
      <c r="N5429" s="566"/>
      <c r="O5429" s="406" t="str">
        <f>O5425</f>
        <v>Methusaleh</v>
      </c>
      <c r="P5429" s="406" t="str">
        <f>P5425</f>
        <v>Lamech</v>
      </c>
      <c r="Q5429" s="406" t="str">
        <f>Q5425</f>
        <v>Noah</v>
      </c>
      <c r="R5429" s="200"/>
    </row>
    <row r="5430" spans="3:18" ht="14.6" customHeight="1" x14ac:dyDescent="0.5">
      <c r="C5430" s="407">
        <f t="shared" ref="C5430" si="6952">C5426+1</f>
        <v>1356</v>
      </c>
      <c r="D5430" s="373"/>
      <c r="E5430" s="212">
        <f t="shared" si="6921"/>
        <v>-2724</v>
      </c>
      <c r="F5430" s="197">
        <v>3</v>
      </c>
      <c r="G5430" s="208" t="s">
        <v>287</v>
      </c>
      <c r="H5430" s="373"/>
      <c r="I5430" s="373"/>
      <c r="J5430" s="567"/>
      <c r="K5430" s="373"/>
      <c r="L5430" s="373"/>
      <c r="M5430" s="407">
        <f t="shared" ref="M5430:M5490" si="6953">M5426+1</f>
        <v>896</v>
      </c>
      <c r="N5430" s="566"/>
      <c r="O5430" s="407">
        <f>O5426+1</f>
        <v>669</v>
      </c>
      <c r="P5430" s="407">
        <f>P5426+1</f>
        <v>482</v>
      </c>
      <c r="Q5430" s="407">
        <f>Q5426+1</f>
        <v>300</v>
      </c>
      <c r="R5430" s="200"/>
    </row>
    <row r="5431" spans="3:18" ht="14.6" customHeight="1" x14ac:dyDescent="0.5">
      <c r="C5431" s="408"/>
      <c r="D5431" s="373"/>
      <c r="E5431" s="345"/>
      <c r="F5431" s="197">
        <v>4</v>
      </c>
      <c r="G5431" s="209" t="s">
        <v>605</v>
      </c>
      <c r="H5431" s="373"/>
      <c r="I5431" s="373"/>
      <c r="J5431" s="567"/>
      <c r="K5431" s="373"/>
      <c r="L5431" s="373"/>
      <c r="M5431" s="407"/>
      <c r="N5431" s="566"/>
      <c r="O5431" s="407"/>
      <c r="P5431" s="407"/>
      <c r="Q5431" s="407"/>
      <c r="R5431" s="200"/>
    </row>
    <row r="5432" spans="3:18" ht="14.6" customHeight="1" x14ac:dyDescent="0.5">
      <c r="C5432" s="406" t="str">
        <f t="shared" ref="C5432" si="6954">C5428</f>
        <v>Pre-Flood</v>
      </c>
      <c r="D5432" s="373"/>
      <c r="E5432" s="201">
        <f t="shared" si="6917"/>
        <v>2724</v>
      </c>
      <c r="F5432" s="197">
        <v>1</v>
      </c>
      <c r="G5432" s="203" t="s">
        <v>288</v>
      </c>
      <c r="H5432" s="373"/>
      <c r="I5432" s="373"/>
      <c r="J5432" s="567"/>
      <c r="K5432" s="373"/>
      <c r="L5432" s="373"/>
      <c r="M5432" s="408"/>
      <c r="N5432" s="566"/>
      <c r="O5432" s="408"/>
      <c r="P5432" s="408"/>
      <c r="Q5432" s="408"/>
      <c r="R5432" s="200"/>
    </row>
    <row r="5433" spans="3:18" ht="14.6" customHeight="1" x14ac:dyDescent="0.5">
      <c r="C5433" s="407">
        <f t="shared" ref="C5433" si="6955">C5429-1</f>
        <v>299</v>
      </c>
      <c r="D5433" s="373"/>
      <c r="E5433" s="212" t="str">
        <f t="shared" si="6919"/>
        <v>BC</v>
      </c>
      <c r="F5433" s="197">
        <v>2</v>
      </c>
      <c r="G5433" s="206" t="s">
        <v>604</v>
      </c>
      <c r="H5433" s="373"/>
      <c r="I5433" s="373"/>
      <c r="J5433" s="567"/>
      <c r="K5433" s="373"/>
      <c r="L5433" s="373"/>
      <c r="M5433" s="406" t="str">
        <f t="shared" si="6951"/>
        <v>Jared</v>
      </c>
      <c r="N5433" s="566"/>
      <c r="O5433" s="406" t="str">
        <f>O5429</f>
        <v>Methusaleh</v>
      </c>
      <c r="P5433" s="406" t="str">
        <f>P5429</f>
        <v>Lamech</v>
      </c>
      <c r="Q5433" s="406" t="str">
        <f>Q5429</f>
        <v>Noah</v>
      </c>
      <c r="R5433" s="200"/>
    </row>
    <row r="5434" spans="3:18" ht="14.6" customHeight="1" x14ac:dyDescent="0.5">
      <c r="C5434" s="407">
        <f t="shared" ref="C5434" si="6956">C5430+1</f>
        <v>1357</v>
      </c>
      <c r="D5434" s="373"/>
      <c r="E5434" s="212">
        <f t="shared" si="6921"/>
        <v>-2723</v>
      </c>
      <c r="F5434" s="197">
        <v>3</v>
      </c>
      <c r="G5434" s="208" t="s">
        <v>287</v>
      </c>
      <c r="H5434" s="373"/>
      <c r="I5434" s="373"/>
      <c r="J5434" s="567"/>
      <c r="K5434" s="373"/>
      <c r="L5434" s="373"/>
      <c r="M5434" s="407">
        <f t="shared" si="6953"/>
        <v>897</v>
      </c>
      <c r="N5434" s="566"/>
      <c r="O5434" s="407">
        <f>O5430+1</f>
        <v>670</v>
      </c>
      <c r="P5434" s="407">
        <f>P5430+1</f>
        <v>483</v>
      </c>
      <c r="Q5434" s="407">
        <f>Q5430+1</f>
        <v>301</v>
      </c>
      <c r="R5434" s="200"/>
    </row>
    <row r="5435" spans="3:18" ht="14.6" customHeight="1" x14ac:dyDescent="0.5">
      <c r="C5435" s="408"/>
      <c r="D5435" s="373"/>
      <c r="E5435" s="345"/>
      <c r="F5435" s="197">
        <v>4</v>
      </c>
      <c r="G5435" s="209" t="s">
        <v>605</v>
      </c>
      <c r="H5435" s="373"/>
      <c r="I5435" s="373"/>
      <c r="J5435" s="567"/>
      <c r="K5435" s="373"/>
      <c r="L5435" s="373"/>
      <c r="M5435" s="407"/>
      <c r="N5435" s="566"/>
      <c r="O5435" s="407"/>
      <c r="P5435" s="407"/>
      <c r="Q5435" s="407"/>
      <c r="R5435" s="200"/>
    </row>
    <row r="5436" spans="3:18" ht="14.6" customHeight="1" x14ac:dyDescent="0.5">
      <c r="C5436" s="406" t="str">
        <f t="shared" ref="C5436" si="6957">C5432</f>
        <v>Pre-Flood</v>
      </c>
      <c r="D5436" s="373"/>
      <c r="E5436" s="201">
        <f t="shared" si="6917"/>
        <v>2723</v>
      </c>
      <c r="F5436" s="197">
        <v>1</v>
      </c>
      <c r="G5436" s="203" t="s">
        <v>288</v>
      </c>
      <c r="H5436" s="373"/>
      <c r="I5436" s="373"/>
      <c r="J5436" s="567"/>
      <c r="K5436" s="373"/>
      <c r="L5436" s="373"/>
      <c r="M5436" s="408"/>
      <c r="N5436" s="566"/>
      <c r="O5436" s="408"/>
      <c r="P5436" s="408"/>
      <c r="Q5436" s="408"/>
      <c r="R5436" s="200"/>
    </row>
    <row r="5437" spans="3:18" ht="14.6" customHeight="1" x14ac:dyDescent="0.5">
      <c r="C5437" s="407">
        <f t="shared" ref="C5437" si="6958">C5433-1</f>
        <v>298</v>
      </c>
      <c r="D5437" s="373"/>
      <c r="E5437" s="212" t="str">
        <f t="shared" si="6919"/>
        <v>BC</v>
      </c>
      <c r="F5437" s="197">
        <v>2</v>
      </c>
      <c r="G5437" s="206" t="s">
        <v>604</v>
      </c>
      <c r="H5437" s="373"/>
      <c r="I5437" s="373"/>
      <c r="J5437" s="567"/>
      <c r="K5437" s="373"/>
      <c r="L5437" s="373"/>
      <c r="M5437" s="406" t="str">
        <f t="shared" si="6951"/>
        <v>Jared</v>
      </c>
      <c r="N5437" s="566"/>
      <c r="O5437" s="406" t="str">
        <f>O5433</f>
        <v>Methusaleh</v>
      </c>
      <c r="P5437" s="406" t="str">
        <f>P5433</f>
        <v>Lamech</v>
      </c>
      <c r="Q5437" s="406" t="str">
        <f>Q5433</f>
        <v>Noah</v>
      </c>
      <c r="R5437" s="200"/>
    </row>
    <row r="5438" spans="3:18" ht="14.6" customHeight="1" x14ac:dyDescent="0.5">
      <c r="C5438" s="407">
        <f t="shared" ref="C5438" si="6959">C5434+1</f>
        <v>1358</v>
      </c>
      <c r="D5438" s="373"/>
      <c r="E5438" s="212">
        <f t="shared" si="6921"/>
        <v>-2722</v>
      </c>
      <c r="F5438" s="197">
        <v>3</v>
      </c>
      <c r="G5438" s="208" t="s">
        <v>287</v>
      </c>
      <c r="H5438" s="373"/>
      <c r="I5438" s="373"/>
      <c r="J5438" s="567"/>
      <c r="K5438" s="373"/>
      <c r="L5438" s="373"/>
      <c r="M5438" s="407">
        <f t="shared" si="6953"/>
        <v>898</v>
      </c>
      <c r="N5438" s="566"/>
      <c r="O5438" s="407">
        <f>O5434+1</f>
        <v>671</v>
      </c>
      <c r="P5438" s="407">
        <f>P5434+1</f>
        <v>484</v>
      </c>
      <c r="Q5438" s="407">
        <f>Q5434+1</f>
        <v>302</v>
      </c>
      <c r="R5438" s="200"/>
    </row>
    <row r="5439" spans="3:18" ht="14.6" customHeight="1" x14ac:dyDescent="0.5">
      <c r="C5439" s="408"/>
      <c r="D5439" s="373"/>
      <c r="E5439" s="345"/>
      <c r="F5439" s="197">
        <v>4</v>
      </c>
      <c r="G5439" s="209" t="s">
        <v>605</v>
      </c>
      <c r="H5439" s="373"/>
      <c r="I5439" s="373"/>
      <c r="J5439" s="567"/>
      <c r="K5439" s="373"/>
      <c r="L5439" s="373"/>
      <c r="M5439" s="407"/>
      <c r="N5439" s="566"/>
      <c r="O5439" s="407"/>
      <c r="P5439" s="407"/>
      <c r="Q5439" s="407"/>
      <c r="R5439" s="200"/>
    </row>
    <row r="5440" spans="3:18" ht="14.6" customHeight="1" x14ac:dyDescent="0.5">
      <c r="C5440" s="406" t="str">
        <f t="shared" ref="C5440" si="6960">C5436</f>
        <v>Pre-Flood</v>
      </c>
      <c r="D5440" s="373"/>
      <c r="E5440" s="201">
        <f t="shared" si="6917"/>
        <v>2722</v>
      </c>
      <c r="F5440" s="197">
        <v>1</v>
      </c>
      <c r="G5440" s="203" t="s">
        <v>288</v>
      </c>
      <c r="H5440" s="373"/>
      <c r="I5440" s="373"/>
      <c r="J5440" s="567"/>
      <c r="K5440" s="373"/>
      <c r="L5440" s="373"/>
      <c r="M5440" s="408"/>
      <c r="N5440" s="566"/>
      <c r="O5440" s="408"/>
      <c r="P5440" s="408"/>
      <c r="Q5440" s="408"/>
      <c r="R5440" s="200"/>
    </row>
    <row r="5441" spans="3:18" ht="14.6" customHeight="1" x14ac:dyDescent="0.5">
      <c r="C5441" s="407">
        <f t="shared" ref="C5441" si="6961">C5437-1</f>
        <v>297</v>
      </c>
      <c r="D5441" s="373"/>
      <c r="E5441" s="212" t="str">
        <f t="shared" si="6919"/>
        <v>BC</v>
      </c>
      <c r="F5441" s="197">
        <v>2</v>
      </c>
      <c r="G5441" s="206" t="s">
        <v>604</v>
      </c>
      <c r="H5441" s="373"/>
      <c r="I5441" s="373"/>
      <c r="J5441" s="567"/>
      <c r="K5441" s="373"/>
      <c r="L5441" s="373"/>
      <c r="M5441" s="406" t="str">
        <f t="shared" si="6951"/>
        <v>Jared</v>
      </c>
      <c r="N5441" s="566"/>
      <c r="O5441" s="406" t="str">
        <f>O5437</f>
        <v>Methusaleh</v>
      </c>
      <c r="P5441" s="406" t="str">
        <f>P5437</f>
        <v>Lamech</v>
      </c>
      <c r="Q5441" s="406" t="str">
        <f>Q5437</f>
        <v>Noah</v>
      </c>
      <c r="R5441" s="200"/>
    </row>
    <row r="5442" spans="3:18" ht="14.6" customHeight="1" x14ac:dyDescent="0.5">
      <c r="C5442" s="407">
        <f t="shared" ref="C5442" si="6962">C5438+1</f>
        <v>1359</v>
      </c>
      <c r="D5442" s="373"/>
      <c r="E5442" s="212">
        <f t="shared" si="6921"/>
        <v>-2721</v>
      </c>
      <c r="F5442" s="197">
        <v>3</v>
      </c>
      <c r="G5442" s="208" t="s">
        <v>287</v>
      </c>
      <c r="H5442" s="373"/>
      <c r="I5442" s="373"/>
      <c r="J5442" s="567"/>
      <c r="K5442" s="373"/>
      <c r="L5442" s="373"/>
      <c r="M5442" s="407">
        <f t="shared" si="6953"/>
        <v>899</v>
      </c>
      <c r="N5442" s="566"/>
      <c r="O5442" s="407">
        <f>O5438+1</f>
        <v>672</v>
      </c>
      <c r="P5442" s="407">
        <f>P5438+1</f>
        <v>485</v>
      </c>
      <c r="Q5442" s="407">
        <f>Q5438+1</f>
        <v>303</v>
      </c>
      <c r="R5442" s="200"/>
    </row>
    <row r="5443" spans="3:18" ht="14.6" customHeight="1" x14ac:dyDescent="0.5">
      <c r="C5443" s="408"/>
      <c r="D5443" s="373"/>
      <c r="E5443" s="345"/>
      <c r="F5443" s="197">
        <v>4</v>
      </c>
      <c r="G5443" s="209" t="s">
        <v>605</v>
      </c>
      <c r="H5443" s="373"/>
      <c r="I5443" s="373"/>
      <c r="J5443" s="567"/>
      <c r="K5443" s="373"/>
      <c r="L5443" s="373"/>
      <c r="M5443" s="407"/>
      <c r="N5443" s="566"/>
      <c r="O5443" s="407"/>
      <c r="P5443" s="407"/>
      <c r="Q5443" s="407"/>
      <c r="R5443" s="200"/>
    </row>
    <row r="5444" spans="3:18" ht="14.6" customHeight="1" x14ac:dyDescent="0.5">
      <c r="C5444" s="406" t="str">
        <f t="shared" ref="C5444" si="6963">C5440</f>
        <v>Pre-Flood</v>
      </c>
      <c r="D5444" s="373"/>
      <c r="E5444" s="201">
        <f t="shared" si="6917"/>
        <v>2721</v>
      </c>
      <c r="F5444" s="197">
        <v>1</v>
      </c>
      <c r="G5444" s="203" t="s">
        <v>288</v>
      </c>
      <c r="H5444" s="373"/>
      <c r="I5444" s="373"/>
      <c r="J5444" s="567"/>
      <c r="K5444" s="373"/>
      <c r="L5444" s="373"/>
      <c r="M5444" s="408"/>
      <c r="N5444" s="566"/>
      <c r="O5444" s="408"/>
      <c r="P5444" s="408"/>
      <c r="Q5444" s="408"/>
      <c r="R5444" s="200"/>
    </row>
    <row r="5445" spans="3:18" ht="14.6" customHeight="1" x14ac:dyDescent="0.5">
      <c r="C5445" s="407">
        <f t="shared" ref="C5445" si="6964">C5441-1</f>
        <v>296</v>
      </c>
      <c r="D5445" s="373"/>
      <c r="E5445" s="212" t="str">
        <f t="shared" si="6919"/>
        <v>BC</v>
      </c>
      <c r="F5445" s="197">
        <v>2</v>
      </c>
      <c r="G5445" s="206" t="s">
        <v>604</v>
      </c>
      <c r="H5445" s="373"/>
      <c r="I5445" s="373"/>
      <c r="J5445" s="567"/>
      <c r="K5445" s="373"/>
      <c r="L5445" s="373"/>
      <c r="M5445" s="406" t="str">
        <f t="shared" si="6951"/>
        <v>Jared</v>
      </c>
      <c r="N5445" s="566"/>
      <c r="O5445" s="406" t="str">
        <f>O5441</f>
        <v>Methusaleh</v>
      </c>
      <c r="P5445" s="406" t="str">
        <f>P5441</f>
        <v>Lamech</v>
      </c>
      <c r="Q5445" s="406" t="str">
        <f>Q5441</f>
        <v>Noah</v>
      </c>
      <c r="R5445" s="200"/>
    </row>
    <row r="5446" spans="3:18" ht="14.6" customHeight="1" x14ac:dyDescent="0.5">
      <c r="C5446" s="407">
        <f t="shared" ref="C5446" si="6965">C5442+1</f>
        <v>1360</v>
      </c>
      <c r="D5446" s="373"/>
      <c r="E5446" s="212">
        <f t="shared" si="6921"/>
        <v>-2720</v>
      </c>
      <c r="F5446" s="197">
        <v>3</v>
      </c>
      <c r="G5446" s="208" t="s">
        <v>287</v>
      </c>
      <c r="H5446" s="373"/>
      <c r="I5446" s="373"/>
      <c r="J5446" s="567"/>
      <c r="K5446" s="373"/>
      <c r="L5446" s="373"/>
      <c r="M5446" s="407">
        <f t="shared" si="6953"/>
        <v>900</v>
      </c>
      <c r="N5446" s="566"/>
      <c r="O5446" s="407">
        <f>O5442+1</f>
        <v>673</v>
      </c>
      <c r="P5446" s="407">
        <f>P5442+1</f>
        <v>486</v>
      </c>
      <c r="Q5446" s="407">
        <f>Q5442+1</f>
        <v>304</v>
      </c>
      <c r="R5446" s="200"/>
    </row>
    <row r="5447" spans="3:18" ht="14.6" customHeight="1" x14ac:dyDescent="0.5">
      <c r="C5447" s="408"/>
      <c r="D5447" s="373"/>
      <c r="E5447" s="345"/>
      <c r="F5447" s="197">
        <v>4</v>
      </c>
      <c r="G5447" s="209" t="s">
        <v>605</v>
      </c>
      <c r="H5447" s="373"/>
      <c r="I5447" s="373"/>
      <c r="J5447" s="567"/>
      <c r="K5447" s="373"/>
      <c r="L5447" s="373"/>
      <c r="M5447" s="407"/>
      <c r="N5447" s="566"/>
      <c r="O5447" s="407"/>
      <c r="P5447" s="407"/>
      <c r="Q5447" s="407"/>
      <c r="R5447" s="200"/>
    </row>
    <row r="5448" spans="3:18" ht="14.6" customHeight="1" x14ac:dyDescent="0.5">
      <c r="C5448" s="406" t="str">
        <f t="shared" ref="C5448" si="6966">C5444</f>
        <v>Pre-Flood</v>
      </c>
      <c r="D5448" s="373"/>
      <c r="E5448" s="201">
        <f t="shared" si="6917"/>
        <v>2720</v>
      </c>
      <c r="F5448" s="197">
        <v>1</v>
      </c>
      <c r="G5448" s="203" t="s">
        <v>288</v>
      </c>
      <c r="H5448" s="373"/>
      <c r="I5448" s="373"/>
      <c r="J5448" s="567"/>
      <c r="K5448" s="373"/>
      <c r="L5448" s="373"/>
      <c r="M5448" s="408"/>
      <c r="N5448" s="566"/>
      <c r="O5448" s="408"/>
      <c r="P5448" s="408"/>
      <c r="Q5448" s="408"/>
      <c r="R5448" s="200"/>
    </row>
    <row r="5449" spans="3:18" ht="14.6" customHeight="1" x14ac:dyDescent="0.5">
      <c r="C5449" s="407">
        <f t="shared" ref="C5449" si="6967">C5445-1</f>
        <v>295</v>
      </c>
      <c r="D5449" s="373"/>
      <c r="E5449" s="212" t="str">
        <f t="shared" si="6919"/>
        <v>BC</v>
      </c>
      <c r="F5449" s="197">
        <v>2</v>
      </c>
      <c r="G5449" s="206" t="s">
        <v>604</v>
      </c>
      <c r="H5449" s="373"/>
      <c r="I5449" s="373"/>
      <c r="J5449" s="567"/>
      <c r="K5449" s="373"/>
      <c r="L5449" s="373"/>
      <c r="M5449" s="406" t="str">
        <f t="shared" si="6951"/>
        <v>Jared</v>
      </c>
      <c r="N5449" s="566"/>
      <c r="O5449" s="406" t="str">
        <f>O5445</f>
        <v>Methusaleh</v>
      </c>
      <c r="P5449" s="406" t="str">
        <f>P5445</f>
        <v>Lamech</v>
      </c>
      <c r="Q5449" s="406" t="str">
        <f>Q5445</f>
        <v>Noah</v>
      </c>
      <c r="R5449" s="200"/>
    </row>
    <row r="5450" spans="3:18" ht="14.6" customHeight="1" x14ac:dyDescent="0.5">
      <c r="C5450" s="407">
        <f t="shared" ref="C5450" si="6968">C5446+1</f>
        <v>1361</v>
      </c>
      <c r="D5450" s="373"/>
      <c r="E5450" s="212">
        <f t="shared" si="6921"/>
        <v>-2719</v>
      </c>
      <c r="F5450" s="197">
        <v>3</v>
      </c>
      <c r="G5450" s="208" t="s">
        <v>287</v>
      </c>
      <c r="H5450" s="373"/>
      <c r="I5450" s="373"/>
      <c r="J5450" s="567"/>
      <c r="K5450" s="373"/>
      <c r="L5450" s="373"/>
      <c r="M5450" s="407">
        <f t="shared" si="6953"/>
        <v>901</v>
      </c>
      <c r="N5450" s="566"/>
      <c r="O5450" s="407">
        <f>O5446+1</f>
        <v>674</v>
      </c>
      <c r="P5450" s="407">
        <f>P5446+1</f>
        <v>487</v>
      </c>
      <c r="Q5450" s="407">
        <f>Q5446+1</f>
        <v>305</v>
      </c>
      <c r="R5450" s="200"/>
    </row>
    <row r="5451" spans="3:18" ht="14.6" customHeight="1" x14ac:dyDescent="0.5">
      <c r="C5451" s="408"/>
      <c r="D5451" s="373"/>
      <c r="E5451" s="345"/>
      <c r="F5451" s="197">
        <v>4</v>
      </c>
      <c r="G5451" s="209" t="s">
        <v>605</v>
      </c>
      <c r="H5451" s="373"/>
      <c r="I5451" s="373"/>
      <c r="J5451" s="567"/>
      <c r="K5451" s="373"/>
      <c r="L5451" s="373"/>
      <c r="M5451" s="407"/>
      <c r="N5451" s="566"/>
      <c r="O5451" s="407"/>
      <c r="P5451" s="407"/>
      <c r="Q5451" s="407"/>
      <c r="R5451" s="200"/>
    </row>
    <row r="5452" spans="3:18" ht="14.6" customHeight="1" x14ac:dyDescent="0.5">
      <c r="C5452" s="406" t="str">
        <f t="shared" ref="C5452" si="6969">C5448</f>
        <v>Pre-Flood</v>
      </c>
      <c r="D5452" s="373"/>
      <c r="E5452" s="201">
        <f t="shared" ref="E5452:E5512" si="6970">E5448-1</f>
        <v>2719</v>
      </c>
      <c r="F5452" s="197">
        <v>1</v>
      </c>
      <c r="G5452" s="203" t="s">
        <v>288</v>
      </c>
      <c r="H5452" s="373"/>
      <c r="I5452" s="373"/>
      <c r="J5452" s="567"/>
      <c r="K5452" s="373"/>
      <c r="L5452" s="373"/>
      <c r="M5452" s="408"/>
      <c r="N5452" s="566"/>
      <c r="O5452" s="408"/>
      <c r="P5452" s="408"/>
      <c r="Q5452" s="408"/>
      <c r="R5452" s="200"/>
    </row>
    <row r="5453" spans="3:18" ht="14.6" customHeight="1" x14ac:dyDescent="0.5">
      <c r="C5453" s="407">
        <f t="shared" ref="C5453" si="6971">C5449-1</f>
        <v>294</v>
      </c>
      <c r="D5453" s="373"/>
      <c r="E5453" s="212" t="str">
        <f t="shared" ref="E5453:E5513" si="6972">E5449</f>
        <v>BC</v>
      </c>
      <c r="F5453" s="197">
        <v>2</v>
      </c>
      <c r="G5453" s="206" t="s">
        <v>604</v>
      </c>
      <c r="H5453" s="373"/>
      <c r="I5453" s="373"/>
      <c r="J5453" s="567"/>
      <c r="K5453" s="373"/>
      <c r="L5453" s="373"/>
      <c r="M5453" s="406" t="str">
        <f t="shared" si="6951"/>
        <v>Jared</v>
      </c>
      <c r="N5453" s="566"/>
      <c r="O5453" s="406" t="str">
        <f>O5449</f>
        <v>Methusaleh</v>
      </c>
      <c r="P5453" s="406" t="str">
        <f>P5449</f>
        <v>Lamech</v>
      </c>
      <c r="Q5453" s="406" t="str">
        <f>Q5449</f>
        <v>Noah</v>
      </c>
      <c r="R5453" s="200"/>
    </row>
    <row r="5454" spans="3:18" ht="14.6" customHeight="1" x14ac:dyDescent="0.5">
      <c r="C5454" s="407">
        <f t="shared" ref="C5454" si="6973">C5450+1</f>
        <v>1362</v>
      </c>
      <c r="D5454" s="373"/>
      <c r="E5454" s="212">
        <f t="shared" ref="E5454:E5514" si="6974">-E5452+1</f>
        <v>-2718</v>
      </c>
      <c r="F5454" s="197">
        <v>3</v>
      </c>
      <c r="G5454" s="208" t="s">
        <v>287</v>
      </c>
      <c r="H5454" s="373"/>
      <c r="I5454" s="373"/>
      <c r="J5454" s="567"/>
      <c r="K5454" s="373"/>
      <c r="L5454" s="373"/>
      <c r="M5454" s="407">
        <f t="shared" si="6953"/>
        <v>902</v>
      </c>
      <c r="N5454" s="566"/>
      <c r="O5454" s="407">
        <f>O5450+1</f>
        <v>675</v>
      </c>
      <c r="P5454" s="407">
        <f>P5450+1</f>
        <v>488</v>
      </c>
      <c r="Q5454" s="407">
        <f>Q5450+1</f>
        <v>306</v>
      </c>
      <c r="R5454" s="200"/>
    </row>
    <row r="5455" spans="3:18" ht="14.6" customHeight="1" x14ac:dyDescent="0.5">
      <c r="C5455" s="408"/>
      <c r="D5455" s="373"/>
      <c r="E5455" s="345"/>
      <c r="F5455" s="197">
        <v>4</v>
      </c>
      <c r="G5455" s="209" t="s">
        <v>605</v>
      </c>
      <c r="H5455" s="373"/>
      <c r="I5455" s="373"/>
      <c r="J5455" s="567"/>
      <c r="K5455" s="373"/>
      <c r="L5455" s="373"/>
      <c r="M5455" s="407"/>
      <c r="N5455" s="566"/>
      <c r="O5455" s="407"/>
      <c r="P5455" s="407"/>
      <c r="Q5455" s="407"/>
      <c r="R5455" s="200"/>
    </row>
    <row r="5456" spans="3:18" ht="14.6" customHeight="1" x14ac:dyDescent="0.5">
      <c r="C5456" s="406" t="str">
        <f t="shared" ref="C5456" si="6975">C5452</f>
        <v>Pre-Flood</v>
      </c>
      <c r="D5456" s="373"/>
      <c r="E5456" s="201">
        <f t="shared" si="6970"/>
        <v>2718</v>
      </c>
      <c r="F5456" s="197">
        <v>1</v>
      </c>
      <c r="G5456" s="203" t="s">
        <v>288</v>
      </c>
      <c r="H5456" s="373"/>
      <c r="I5456" s="373"/>
      <c r="J5456" s="567"/>
      <c r="K5456" s="373"/>
      <c r="L5456" s="373"/>
      <c r="M5456" s="408"/>
      <c r="N5456" s="566"/>
      <c r="O5456" s="408"/>
      <c r="P5456" s="408"/>
      <c r="Q5456" s="408"/>
      <c r="R5456" s="200"/>
    </row>
    <row r="5457" spans="3:18" ht="14.6" customHeight="1" x14ac:dyDescent="0.5">
      <c r="C5457" s="407">
        <f t="shared" ref="C5457" si="6976">C5453-1</f>
        <v>293</v>
      </c>
      <c r="D5457" s="373"/>
      <c r="E5457" s="212" t="str">
        <f t="shared" si="6972"/>
        <v>BC</v>
      </c>
      <c r="F5457" s="197">
        <v>2</v>
      </c>
      <c r="G5457" s="206" t="s">
        <v>604</v>
      </c>
      <c r="H5457" s="373"/>
      <c r="I5457" s="373"/>
      <c r="J5457" s="567"/>
      <c r="K5457" s="373"/>
      <c r="L5457" s="373"/>
      <c r="M5457" s="406" t="str">
        <f t="shared" si="6951"/>
        <v>Jared</v>
      </c>
      <c r="N5457" s="566"/>
      <c r="O5457" s="406" t="str">
        <f>O5453</f>
        <v>Methusaleh</v>
      </c>
      <c r="P5457" s="406" t="str">
        <f>P5453</f>
        <v>Lamech</v>
      </c>
      <c r="Q5457" s="406" t="str">
        <f>Q5453</f>
        <v>Noah</v>
      </c>
      <c r="R5457" s="200"/>
    </row>
    <row r="5458" spans="3:18" ht="14.6" customHeight="1" x14ac:dyDescent="0.5">
      <c r="C5458" s="407">
        <f t="shared" ref="C5458" si="6977">C5454+1</f>
        <v>1363</v>
      </c>
      <c r="D5458" s="373"/>
      <c r="E5458" s="212">
        <f t="shared" si="6974"/>
        <v>-2717</v>
      </c>
      <c r="F5458" s="197">
        <v>3</v>
      </c>
      <c r="G5458" s="208" t="s">
        <v>287</v>
      </c>
      <c r="H5458" s="373"/>
      <c r="I5458" s="373"/>
      <c r="J5458" s="567"/>
      <c r="K5458" s="373"/>
      <c r="L5458" s="373"/>
      <c r="M5458" s="407">
        <f t="shared" si="6953"/>
        <v>903</v>
      </c>
      <c r="N5458" s="566"/>
      <c r="O5458" s="407">
        <f>O5454+1</f>
        <v>676</v>
      </c>
      <c r="P5458" s="407">
        <f>P5454+1</f>
        <v>489</v>
      </c>
      <c r="Q5458" s="407">
        <f>Q5454+1</f>
        <v>307</v>
      </c>
      <c r="R5458" s="200"/>
    </row>
    <row r="5459" spans="3:18" ht="14.6" customHeight="1" x14ac:dyDescent="0.5">
      <c r="C5459" s="408"/>
      <c r="D5459" s="373"/>
      <c r="E5459" s="345"/>
      <c r="F5459" s="197">
        <v>4</v>
      </c>
      <c r="G5459" s="209" t="s">
        <v>605</v>
      </c>
      <c r="H5459" s="373"/>
      <c r="I5459" s="373"/>
      <c r="J5459" s="567"/>
      <c r="K5459" s="373"/>
      <c r="L5459" s="373"/>
      <c r="M5459" s="407"/>
      <c r="N5459" s="566"/>
      <c r="O5459" s="407"/>
      <c r="P5459" s="407"/>
      <c r="Q5459" s="407"/>
      <c r="R5459" s="200"/>
    </row>
    <row r="5460" spans="3:18" ht="14.6" customHeight="1" x14ac:dyDescent="0.5">
      <c r="C5460" s="406" t="str">
        <f t="shared" ref="C5460" si="6978">C5456</f>
        <v>Pre-Flood</v>
      </c>
      <c r="D5460" s="373"/>
      <c r="E5460" s="201">
        <f t="shared" si="6970"/>
        <v>2717</v>
      </c>
      <c r="F5460" s="197">
        <v>1</v>
      </c>
      <c r="G5460" s="203" t="s">
        <v>288</v>
      </c>
      <c r="H5460" s="373"/>
      <c r="I5460" s="373"/>
      <c r="J5460" s="567"/>
      <c r="K5460" s="373"/>
      <c r="L5460" s="373"/>
      <c r="M5460" s="408"/>
      <c r="N5460" s="566"/>
      <c r="O5460" s="408"/>
      <c r="P5460" s="408"/>
      <c r="Q5460" s="408"/>
      <c r="R5460" s="200"/>
    </row>
    <row r="5461" spans="3:18" ht="14.6" customHeight="1" x14ac:dyDescent="0.5">
      <c r="C5461" s="407">
        <f t="shared" ref="C5461" si="6979">C5457-1</f>
        <v>292</v>
      </c>
      <c r="D5461" s="373"/>
      <c r="E5461" s="212" t="str">
        <f t="shared" si="6972"/>
        <v>BC</v>
      </c>
      <c r="F5461" s="197">
        <v>2</v>
      </c>
      <c r="G5461" s="206" t="s">
        <v>604</v>
      </c>
      <c r="H5461" s="373"/>
      <c r="I5461" s="373"/>
      <c r="J5461" s="567"/>
      <c r="K5461" s="373"/>
      <c r="L5461" s="373"/>
      <c r="M5461" s="406" t="str">
        <f t="shared" si="6951"/>
        <v>Jared</v>
      </c>
      <c r="N5461" s="566"/>
      <c r="O5461" s="406" t="str">
        <f>O5457</f>
        <v>Methusaleh</v>
      </c>
      <c r="P5461" s="406" t="str">
        <f>P5457</f>
        <v>Lamech</v>
      </c>
      <c r="Q5461" s="406" t="str">
        <f>Q5457</f>
        <v>Noah</v>
      </c>
      <c r="R5461" s="200"/>
    </row>
    <row r="5462" spans="3:18" ht="14.6" customHeight="1" x14ac:dyDescent="0.5">
      <c r="C5462" s="407">
        <f t="shared" ref="C5462" si="6980">C5458+1</f>
        <v>1364</v>
      </c>
      <c r="D5462" s="373"/>
      <c r="E5462" s="212">
        <f t="shared" si="6974"/>
        <v>-2716</v>
      </c>
      <c r="F5462" s="197">
        <v>3</v>
      </c>
      <c r="G5462" s="208" t="s">
        <v>287</v>
      </c>
      <c r="H5462" s="373"/>
      <c r="I5462" s="373"/>
      <c r="J5462" s="567"/>
      <c r="K5462" s="373"/>
      <c r="L5462" s="373"/>
      <c r="M5462" s="407">
        <f t="shared" si="6953"/>
        <v>904</v>
      </c>
      <c r="N5462" s="566"/>
      <c r="O5462" s="407">
        <f>O5458+1</f>
        <v>677</v>
      </c>
      <c r="P5462" s="407">
        <f>P5458+1</f>
        <v>490</v>
      </c>
      <c r="Q5462" s="407">
        <f>Q5458+1</f>
        <v>308</v>
      </c>
      <c r="R5462" s="200"/>
    </row>
    <row r="5463" spans="3:18" ht="14.6" customHeight="1" x14ac:dyDescent="0.5">
      <c r="C5463" s="408"/>
      <c r="D5463" s="373"/>
      <c r="E5463" s="345"/>
      <c r="F5463" s="197">
        <v>4</v>
      </c>
      <c r="G5463" s="209" t="s">
        <v>605</v>
      </c>
      <c r="H5463" s="373"/>
      <c r="I5463" s="373"/>
      <c r="J5463" s="567"/>
      <c r="K5463" s="373"/>
      <c r="L5463" s="373"/>
      <c r="M5463" s="407"/>
      <c r="N5463" s="566"/>
      <c r="O5463" s="407"/>
      <c r="P5463" s="407"/>
      <c r="Q5463" s="407"/>
      <c r="R5463" s="200"/>
    </row>
    <row r="5464" spans="3:18" ht="14.6" customHeight="1" x14ac:dyDescent="0.5">
      <c r="C5464" s="406" t="str">
        <f t="shared" ref="C5464" si="6981">C5460</f>
        <v>Pre-Flood</v>
      </c>
      <c r="D5464" s="373"/>
      <c r="E5464" s="201">
        <f t="shared" si="6970"/>
        <v>2716</v>
      </c>
      <c r="F5464" s="197">
        <v>1</v>
      </c>
      <c r="G5464" s="203" t="s">
        <v>288</v>
      </c>
      <c r="H5464" s="373"/>
      <c r="I5464" s="373"/>
      <c r="J5464" s="567"/>
      <c r="K5464" s="373"/>
      <c r="L5464" s="373"/>
      <c r="M5464" s="408"/>
      <c r="N5464" s="566"/>
      <c r="O5464" s="408"/>
      <c r="P5464" s="408"/>
      <c r="Q5464" s="408"/>
      <c r="R5464" s="200"/>
    </row>
    <row r="5465" spans="3:18" ht="14.6" customHeight="1" x14ac:dyDescent="0.5">
      <c r="C5465" s="407">
        <f t="shared" ref="C5465" si="6982">C5461-1</f>
        <v>291</v>
      </c>
      <c r="D5465" s="373"/>
      <c r="E5465" s="212" t="str">
        <f t="shared" si="6972"/>
        <v>BC</v>
      </c>
      <c r="F5465" s="197">
        <v>2</v>
      </c>
      <c r="G5465" s="206" t="s">
        <v>604</v>
      </c>
      <c r="H5465" s="373"/>
      <c r="I5465" s="373"/>
      <c r="J5465" s="567"/>
      <c r="K5465" s="373"/>
      <c r="L5465" s="373"/>
      <c r="M5465" s="406" t="str">
        <f t="shared" si="6951"/>
        <v>Jared</v>
      </c>
      <c r="N5465" s="566"/>
      <c r="O5465" s="406" t="str">
        <f>O5461</f>
        <v>Methusaleh</v>
      </c>
      <c r="P5465" s="406" t="str">
        <f>P5461</f>
        <v>Lamech</v>
      </c>
      <c r="Q5465" s="406" t="str">
        <f>Q5461</f>
        <v>Noah</v>
      </c>
      <c r="R5465" s="200"/>
    </row>
    <row r="5466" spans="3:18" ht="14.6" customHeight="1" x14ac:dyDescent="0.5">
      <c r="C5466" s="407">
        <f t="shared" ref="C5466" si="6983">C5462+1</f>
        <v>1365</v>
      </c>
      <c r="D5466" s="373"/>
      <c r="E5466" s="212">
        <f t="shared" si="6974"/>
        <v>-2715</v>
      </c>
      <c r="F5466" s="197">
        <v>3</v>
      </c>
      <c r="G5466" s="208" t="s">
        <v>287</v>
      </c>
      <c r="H5466" s="373"/>
      <c r="I5466" s="373"/>
      <c r="J5466" s="567"/>
      <c r="K5466" s="373"/>
      <c r="L5466" s="373"/>
      <c r="M5466" s="407">
        <f t="shared" si="6953"/>
        <v>905</v>
      </c>
      <c r="N5466" s="566"/>
      <c r="O5466" s="407">
        <f>O5462+1</f>
        <v>678</v>
      </c>
      <c r="P5466" s="407">
        <f>P5462+1</f>
        <v>491</v>
      </c>
      <c r="Q5466" s="407">
        <f>Q5462+1</f>
        <v>309</v>
      </c>
      <c r="R5466" s="200"/>
    </row>
    <row r="5467" spans="3:18" ht="14.6" customHeight="1" x14ac:dyDescent="0.5">
      <c r="C5467" s="408"/>
      <c r="D5467" s="373"/>
      <c r="E5467" s="345"/>
      <c r="F5467" s="197">
        <v>4</v>
      </c>
      <c r="G5467" s="209" t="s">
        <v>605</v>
      </c>
      <c r="H5467" s="373"/>
      <c r="I5467" s="373"/>
      <c r="J5467" s="567"/>
      <c r="K5467" s="373"/>
      <c r="L5467" s="373"/>
      <c r="M5467" s="407"/>
      <c r="N5467" s="566"/>
      <c r="O5467" s="407"/>
      <c r="P5467" s="407"/>
      <c r="Q5467" s="407"/>
      <c r="R5467" s="200"/>
    </row>
    <row r="5468" spans="3:18" ht="14.6" customHeight="1" x14ac:dyDescent="0.5">
      <c r="C5468" s="406" t="str">
        <f t="shared" ref="C5468" si="6984">C5464</f>
        <v>Pre-Flood</v>
      </c>
      <c r="D5468" s="373"/>
      <c r="E5468" s="201">
        <f t="shared" si="6970"/>
        <v>2715</v>
      </c>
      <c r="F5468" s="197">
        <v>1</v>
      </c>
      <c r="G5468" s="203" t="s">
        <v>288</v>
      </c>
      <c r="H5468" s="373"/>
      <c r="I5468" s="373"/>
      <c r="J5468" s="567"/>
      <c r="K5468" s="373"/>
      <c r="L5468" s="373"/>
      <c r="M5468" s="408"/>
      <c r="N5468" s="566"/>
      <c r="O5468" s="408"/>
      <c r="P5468" s="408"/>
      <c r="Q5468" s="408"/>
      <c r="R5468" s="200"/>
    </row>
    <row r="5469" spans="3:18" ht="14.6" customHeight="1" x14ac:dyDescent="0.5">
      <c r="C5469" s="407">
        <f t="shared" ref="C5469" si="6985">C5465-1</f>
        <v>290</v>
      </c>
      <c r="D5469" s="373"/>
      <c r="E5469" s="212" t="str">
        <f t="shared" si="6972"/>
        <v>BC</v>
      </c>
      <c r="F5469" s="197">
        <v>2</v>
      </c>
      <c r="G5469" s="206" t="s">
        <v>604</v>
      </c>
      <c r="H5469" s="373"/>
      <c r="I5469" s="373"/>
      <c r="J5469" s="567"/>
      <c r="K5469" s="373"/>
      <c r="L5469" s="373"/>
      <c r="M5469" s="406" t="str">
        <f t="shared" si="6951"/>
        <v>Jared</v>
      </c>
      <c r="N5469" s="566"/>
      <c r="O5469" s="406" t="str">
        <f>O5465</f>
        <v>Methusaleh</v>
      </c>
      <c r="P5469" s="406" t="str">
        <f>P5465</f>
        <v>Lamech</v>
      </c>
      <c r="Q5469" s="406" t="str">
        <f>Q5465</f>
        <v>Noah</v>
      </c>
      <c r="R5469" s="200"/>
    </row>
    <row r="5470" spans="3:18" ht="14.6" customHeight="1" x14ac:dyDescent="0.5">
      <c r="C5470" s="407">
        <f t="shared" ref="C5470" si="6986">C5466+1</f>
        <v>1366</v>
      </c>
      <c r="D5470" s="373"/>
      <c r="E5470" s="212">
        <f t="shared" si="6974"/>
        <v>-2714</v>
      </c>
      <c r="F5470" s="197">
        <v>3</v>
      </c>
      <c r="G5470" s="208" t="s">
        <v>287</v>
      </c>
      <c r="H5470" s="373"/>
      <c r="I5470" s="373"/>
      <c r="J5470" s="567"/>
      <c r="K5470" s="373"/>
      <c r="L5470" s="373"/>
      <c r="M5470" s="407">
        <f t="shared" si="6953"/>
        <v>906</v>
      </c>
      <c r="N5470" s="566"/>
      <c r="O5470" s="407">
        <f>O5466+1</f>
        <v>679</v>
      </c>
      <c r="P5470" s="407">
        <f>P5466+1</f>
        <v>492</v>
      </c>
      <c r="Q5470" s="407">
        <f>Q5466+1</f>
        <v>310</v>
      </c>
      <c r="R5470" s="200"/>
    </row>
    <row r="5471" spans="3:18" ht="14.6" customHeight="1" x14ac:dyDescent="0.5">
      <c r="C5471" s="408"/>
      <c r="D5471" s="373"/>
      <c r="E5471" s="345"/>
      <c r="F5471" s="197">
        <v>4</v>
      </c>
      <c r="G5471" s="209" t="s">
        <v>605</v>
      </c>
      <c r="H5471" s="373"/>
      <c r="I5471" s="373"/>
      <c r="J5471" s="567"/>
      <c r="K5471" s="373"/>
      <c r="L5471" s="373"/>
      <c r="M5471" s="407"/>
      <c r="N5471" s="566"/>
      <c r="O5471" s="407"/>
      <c r="P5471" s="407"/>
      <c r="Q5471" s="407"/>
      <c r="R5471" s="200"/>
    </row>
    <row r="5472" spans="3:18" ht="14.6" customHeight="1" x14ac:dyDescent="0.5">
      <c r="C5472" s="406" t="str">
        <f t="shared" ref="C5472" si="6987">C5468</f>
        <v>Pre-Flood</v>
      </c>
      <c r="D5472" s="373"/>
      <c r="E5472" s="201">
        <f t="shared" si="6970"/>
        <v>2714</v>
      </c>
      <c r="F5472" s="197">
        <v>1</v>
      </c>
      <c r="G5472" s="203" t="s">
        <v>288</v>
      </c>
      <c r="H5472" s="373"/>
      <c r="I5472" s="373"/>
      <c r="J5472" s="567"/>
      <c r="K5472" s="373"/>
      <c r="L5472" s="373"/>
      <c r="M5472" s="408"/>
      <c r="N5472" s="566"/>
      <c r="O5472" s="408"/>
      <c r="P5472" s="408"/>
      <c r="Q5472" s="408"/>
      <c r="R5472" s="200"/>
    </row>
    <row r="5473" spans="3:18" ht="14.6" customHeight="1" x14ac:dyDescent="0.5">
      <c r="C5473" s="407">
        <f t="shared" ref="C5473" si="6988">C5469-1</f>
        <v>289</v>
      </c>
      <c r="D5473" s="373"/>
      <c r="E5473" s="212" t="str">
        <f t="shared" si="6972"/>
        <v>BC</v>
      </c>
      <c r="F5473" s="197">
        <v>2</v>
      </c>
      <c r="G5473" s="206" t="s">
        <v>604</v>
      </c>
      <c r="H5473" s="373"/>
      <c r="I5473" s="373"/>
      <c r="J5473" s="567"/>
      <c r="K5473" s="373"/>
      <c r="L5473" s="373"/>
      <c r="M5473" s="406" t="str">
        <f t="shared" si="6951"/>
        <v>Jared</v>
      </c>
      <c r="N5473" s="566"/>
      <c r="O5473" s="406" t="str">
        <f>O5469</f>
        <v>Methusaleh</v>
      </c>
      <c r="P5473" s="406" t="str">
        <f>P5469</f>
        <v>Lamech</v>
      </c>
      <c r="Q5473" s="406" t="str">
        <f>Q5469</f>
        <v>Noah</v>
      </c>
      <c r="R5473" s="200"/>
    </row>
    <row r="5474" spans="3:18" ht="14.6" customHeight="1" x14ac:dyDescent="0.5">
      <c r="C5474" s="407">
        <f t="shared" ref="C5474" si="6989">C5470+1</f>
        <v>1367</v>
      </c>
      <c r="D5474" s="373"/>
      <c r="E5474" s="212">
        <f t="shared" si="6974"/>
        <v>-2713</v>
      </c>
      <c r="F5474" s="197">
        <v>3</v>
      </c>
      <c r="G5474" s="208" t="s">
        <v>287</v>
      </c>
      <c r="H5474" s="373"/>
      <c r="I5474" s="373"/>
      <c r="J5474" s="567"/>
      <c r="K5474" s="373"/>
      <c r="L5474" s="373"/>
      <c r="M5474" s="407">
        <f t="shared" si="6953"/>
        <v>907</v>
      </c>
      <c r="N5474" s="566"/>
      <c r="O5474" s="407">
        <f>O5470+1</f>
        <v>680</v>
      </c>
      <c r="P5474" s="407">
        <f>P5470+1</f>
        <v>493</v>
      </c>
      <c r="Q5474" s="407">
        <f>Q5470+1</f>
        <v>311</v>
      </c>
      <c r="R5474" s="200"/>
    </row>
    <row r="5475" spans="3:18" ht="14.6" customHeight="1" x14ac:dyDescent="0.5">
      <c r="C5475" s="408"/>
      <c r="D5475" s="373"/>
      <c r="E5475" s="345"/>
      <c r="F5475" s="197">
        <v>4</v>
      </c>
      <c r="G5475" s="209" t="s">
        <v>605</v>
      </c>
      <c r="H5475" s="373"/>
      <c r="I5475" s="373"/>
      <c r="J5475" s="567"/>
      <c r="K5475" s="373"/>
      <c r="L5475" s="373"/>
      <c r="M5475" s="407"/>
      <c r="N5475" s="566"/>
      <c r="O5475" s="407"/>
      <c r="P5475" s="407"/>
      <c r="Q5475" s="407"/>
      <c r="R5475" s="200"/>
    </row>
    <row r="5476" spans="3:18" ht="14.6" customHeight="1" x14ac:dyDescent="0.5">
      <c r="C5476" s="406" t="str">
        <f t="shared" ref="C5476" si="6990">C5472</f>
        <v>Pre-Flood</v>
      </c>
      <c r="D5476" s="373"/>
      <c r="E5476" s="201">
        <f t="shared" si="6970"/>
        <v>2713</v>
      </c>
      <c r="F5476" s="197">
        <v>1</v>
      </c>
      <c r="G5476" s="203" t="s">
        <v>288</v>
      </c>
      <c r="H5476" s="373"/>
      <c r="I5476" s="373"/>
      <c r="J5476" s="567"/>
      <c r="K5476" s="373"/>
      <c r="L5476" s="373"/>
      <c r="M5476" s="408"/>
      <c r="N5476" s="566"/>
      <c r="O5476" s="408"/>
      <c r="P5476" s="408"/>
      <c r="Q5476" s="408"/>
      <c r="R5476" s="200"/>
    </row>
    <row r="5477" spans="3:18" ht="14.6" customHeight="1" x14ac:dyDescent="0.5">
      <c r="C5477" s="407">
        <f t="shared" ref="C5477" si="6991">C5473-1</f>
        <v>288</v>
      </c>
      <c r="D5477" s="373"/>
      <c r="E5477" s="212" t="str">
        <f t="shared" si="6972"/>
        <v>BC</v>
      </c>
      <c r="F5477" s="197">
        <v>2</v>
      </c>
      <c r="G5477" s="206" t="s">
        <v>604</v>
      </c>
      <c r="H5477" s="373"/>
      <c r="I5477" s="373"/>
      <c r="J5477" s="567"/>
      <c r="K5477" s="373"/>
      <c r="L5477" s="373"/>
      <c r="M5477" s="406" t="str">
        <f t="shared" si="6951"/>
        <v>Jared</v>
      </c>
      <c r="N5477" s="566"/>
      <c r="O5477" s="406" t="str">
        <f>O5473</f>
        <v>Methusaleh</v>
      </c>
      <c r="P5477" s="406" t="str">
        <f>P5473</f>
        <v>Lamech</v>
      </c>
      <c r="Q5477" s="406" t="str">
        <f>Q5473</f>
        <v>Noah</v>
      </c>
      <c r="R5477" s="200"/>
    </row>
    <row r="5478" spans="3:18" ht="14.6" customHeight="1" x14ac:dyDescent="0.5">
      <c r="C5478" s="407">
        <f t="shared" ref="C5478" si="6992">C5474+1</f>
        <v>1368</v>
      </c>
      <c r="D5478" s="373"/>
      <c r="E5478" s="212">
        <f t="shared" si="6974"/>
        <v>-2712</v>
      </c>
      <c r="F5478" s="197">
        <v>3</v>
      </c>
      <c r="G5478" s="208" t="s">
        <v>287</v>
      </c>
      <c r="H5478" s="373"/>
      <c r="I5478" s="373"/>
      <c r="J5478" s="567"/>
      <c r="K5478" s="373"/>
      <c r="L5478" s="373"/>
      <c r="M5478" s="407">
        <f t="shared" si="6953"/>
        <v>908</v>
      </c>
      <c r="N5478" s="566"/>
      <c r="O5478" s="407">
        <f>O5474+1</f>
        <v>681</v>
      </c>
      <c r="P5478" s="407">
        <f>P5474+1</f>
        <v>494</v>
      </c>
      <c r="Q5478" s="407">
        <f>Q5474+1</f>
        <v>312</v>
      </c>
      <c r="R5478" s="200"/>
    </row>
    <row r="5479" spans="3:18" ht="14.6" customHeight="1" x14ac:dyDescent="0.5">
      <c r="C5479" s="408"/>
      <c r="D5479" s="373"/>
      <c r="E5479" s="345"/>
      <c r="F5479" s="197">
        <v>4</v>
      </c>
      <c r="G5479" s="209" t="s">
        <v>605</v>
      </c>
      <c r="H5479" s="373"/>
      <c r="I5479" s="373"/>
      <c r="J5479" s="567"/>
      <c r="K5479" s="373"/>
      <c r="L5479" s="373"/>
      <c r="M5479" s="407"/>
      <c r="N5479" s="566"/>
      <c r="O5479" s="407"/>
      <c r="P5479" s="407"/>
      <c r="Q5479" s="407"/>
      <c r="R5479" s="200"/>
    </row>
    <row r="5480" spans="3:18" ht="14.6" customHeight="1" x14ac:dyDescent="0.5">
      <c r="C5480" s="406" t="str">
        <f t="shared" ref="C5480" si="6993">C5476</f>
        <v>Pre-Flood</v>
      </c>
      <c r="D5480" s="373"/>
      <c r="E5480" s="201">
        <f t="shared" si="6970"/>
        <v>2712</v>
      </c>
      <c r="F5480" s="197">
        <v>1</v>
      </c>
      <c r="G5480" s="203" t="s">
        <v>288</v>
      </c>
      <c r="H5480" s="373"/>
      <c r="I5480" s="373"/>
      <c r="J5480" s="567"/>
      <c r="K5480" s="373"/>
      <c r="L5480" s="373"/>
      <c r="M5480" s="408"/>
      <c r="N5480" s="566"/>
      <c r="O5480" s="408"/>
      <c r="P5480" s="408"/>
      <c r="Q5480" s="408"/>
      <c r="R5480" s="200"/>
    </row>
    <row r="5481" spans="3:18" ht="14.6" customHeight="1" x14ac:dyDescent="0.5">
      <c r="C5481" s="407">
        <f t="shared" ref="C5481" si="6994">C5477-1</f>
        <v>287</v>
      </c>
      <c r="D5481" s="373"/>
      <c r="E5481" s="212" t="str">
        <f t="shared" si="6972"/>
        <v>BC</v>
      </c>
      <c r="F5481" s="197">
        <v>2</v>
      </c>
      <c r="G5481" s="206" t="s">
        <v>604</v>
      </c>
      <c r="H5481" s="373"/>
      <c r="I5481" s="373"/>
      <c r="J5481" s="567"/>
      <c r="K5481" s="373"/>
      <c r="L5481" s="373"/>
      <c r="M5481" s="406" t="str">
        <f t="shared" si="6951"/>
        <v>Jared</v>
      </c>
      <c r="N5481" s="566"/>
      <c r="O5481" s="406" t="str">
        <f>O5477</f>
        <v>Methusaleh</v>
      </c>
      <c r="P5481" s="406" t="str">
        <f>P5477</f>
        <v>Lamech</v>
      </c>
      <c r="Q5481" s="406" t="str">
        <f>Q5477</f>
        <v>Noah</v>
      </c>
      <c r="R5481" s="200"/>
    </row>
    <row r="5482" spans="3:18" ht="14.6" customHeight="1" x14ac:dyDescent="0.5">
      <c r="C5482" s="407">
        <f t="shared" ref="C5482" si="6995">C5478+1</f>
        <v>1369</v>
      </c>
      <c r="D5482" s="373"/>
      <c r="E5482" s="212">
        <f t="shared" si="6974"/>
        <v>-2711</v>
      </c>
      <c r="F5482" s="197">
        <v>3</v>
      </c>
      <c r="G5482" s="208" t="s">
        <v>287</v>
      </c>
      <c r="H5482" s="373"/>
      <c r="I5482" s="373"/>
      <c r="J5482" s="567"/>
      <c r="K5482" s="373"/>
      <c r="L5482" s="373"/>
      <c r="M5482" s="407">
        <f t="shared" si="6953"/>
        <v>909</v>
      </c>
      <c r="N5482" s="566"/>
      <c r="O5482" s="407">
        <f>O5478+1</f>
        <v>682</v>
      </c>
      <c r="P5482" s="407">
        <f>P5478+1</f>
        <v>495</v>
      </c>
      <c r="Q5482" s="407">
        <f>Q5478+1</f>
        <v>313</v>
      </c>
      <c r="R5482" s="200"/>
    </row>
    <row r="5483" spans="3:18" ht="14.6" customHeight="1" x14ac:dyDescent="0.5">
      <c r="C5483" s="408"/>
      <c r="D5483" s="373"/>
      <c r="E5483" s="345"/>
      <c r="F5483" s="197">
        <v>4</v>
      </c>
      <c r="G5483" s="209" t="s">
        <v>605</v>
      </c>
      <c r="H5483" s="373"/>
      <c r="I5483" s="373"/>
      <c r="J5483" s="567"/>
      <c r="K5483" s="373"/>
      <c r="L5483" s="373"/>
      <c r="M5483" s="407"/>
      <c r="N5483" s="566"/>
      <c r="O5483" s="407"/>
      <c r="P5483" s="407"/>
      <c r="Q5483" s="407"/>
      <c r="R5483" s="200"/>
    </row>
    <row r="5484" spans="3:18" ht="14.6" customHeight="1" x14ac:dyDescent="0.5">
      <c r="C5484" s="406" t="str">
        <f t="shared" ref="C5484" si="6996">C5480</f>
        <v>Pre-Flood</v>
      </c>
      <c r="D5484" s="373"/>
      <c r="E5484" s="201">
        <f t="shared" si="6970"/>
        <v>2711</v>
      </c>
      <c r="F5484" s="197">
        <v>1</v>
      </c>
      <c r="G5484" s="203" t="s">
        <v>288</v>
      </c>
      <c r="H5484" s="373"/>
      <c r="I5484" s="373"/>
      <c r="J5484" s="567"/>
      <c r="K5484" s="373"/>
      <c r="L5484" s="373"/>
      <c r="M5484" s="408"/>
      <c r="N5484" s="566"/>
      <c r="O5484" s="408"/>
      <c r="P5484" s="408"/>
      <c r="Q5484" s="408"/>
      <c r="R5484" s="200"/>
    </row>
    <row r="5485" spans="3:18" ht="14.6" customHeight="1" x14ac:dyDescent="0.5">
      <c r="C5485" s="407">
        <f t="shared" ref="C5485" si="6997">C5481-1</f>
        <v>286</v>
      </c>
      <c r="D5485" s="373"/>
      <c r="E5485" s="212" t="str">
        <f t="shared" si="6972"/>
        <v>BC</v>
      </c>
      <c r="F5485" s="197">
        <v>2</v>
      </c>
      <c r="G5485" s="206" t="s">
        <v>604</v>
      </c>
      <c r="H5485" s="373"/>
      <c r="I5485" s="373"/>
      <c r="J5485" s="567"/>
      <c r="K5485" s="373"/>
      <c r="L5485" s="373"/>
      <c r="M5485" s="406" t="str">
        <f t="shared" si="6951"/>
        <v>Jared</v>
      </c>
      <c r="N5485" s="566"/>
      <c r="O5485" s="406" t="str">
        <f>O5481</f>
        <v>Methusaleh</v>
      </c>
      <c r="P5485" s="406" t="str">
        <f>P5481</f>
        <v>Lamech</v>
      </c>
      <c r="Q5485" s="406" t="str">
        <f>Q5481</f>
        <v>Noah</v>
      </c>
      <c r="R5485" s="200"/>
    </row>
    <row r="5486" spans="3:18" ht="14.6" customHeight="1" x14ac:dyDescent="0.5">
      <c r="C5486" s="407">
        <f t="shared" ref="C5486" si="6998">C5482+1</f>
        <v>1370</v>
      </c>
      <c r="D5486" s="373"/>
      <c r="E5486" s="212">
        <f t="shared" si="6974"/>
        <v>-2710</v>
      </c>
      <c r="F5486" s="197">
        <v>3</v>
      </c>
      <c r="G5486" s="208" t="s">
        <v>287</v>
      </c>
      <c r="H5486" s="373"/>
      <c r="I5486" s="373"/>
      <c r="J5486" s="567"/>
      <c r="K5486" s="373"/>
      <c r="L5486" s="373"/>
      <c r="M5486" s="407">
        <f t="shared" si="6953"/>
        <v>910</v>
      </c>
      <c r="N5486" s="566"/>
      <c r="O5486" s="407">
        <f>O5482+1</f>
        <v>683</v>
      </c>
      <c r="P5486" s="407">
        <f>P5482+1</f>
        <v>496</v>
      </c>
      <c r="Q5486" s="407">
        <f>Q5482+1</f>
        <v>314</v>
      </c>
      <c r="R5486" s="200"/>
    </row>
    <row r="5487" spans="3:18" ht="14.6" customHeight="1" x14ac:dyDescent="0.5">
      <c r="C5487" s="408"/>
      <c r="D5487" s="373"/>
      <c r="E5487" s="345"/>
      <c r="F5487" s="197">
        <v>4</v>
      </c>
      <c r="G5487" s="209" t="s">
        <v>605</v>
      </c>
      <c r="H5487" s="373"/>
      <c r="I5487" s="373"/>
      <c r="J5487" s="567"/>
      <c r="K5487" s="373"/>
      <c r="L5487" s="373"/>
      <c r="M5487" s="407"/>
      <c r="N5487" s="566"/>
      <c r="O5487" s="407"/>
      <c r="P5487" s="407"/>
      <c r="Q5487" s="407"/>
      <c r="R5487" s="200"/>
    </row>
    <row r="5488" spans="3:18" ht="14.6" customHeight="1" x14ac:dyDescent="0.5">
      <c r="C5488" s="406" t="str">
        <f t="shared" ref="C5488" si="6999">C5484</f>
        <v>Pre-Flood</v>
      </c>
      <c r="D5488" s="373"/>
      <c r="E5488" s="201">
        <f t="shared" si="6970"/>
        <v>2710</v>
      </c>
      <c r="F5488" s="197">
        <v>1</v>
      </c>
      <c r="G5488" s="203" t="s">
        <v>288</v>
      </c>
      <c r="H5488" s="373"/>
      <c r="I5488" s="373"/>
      <c r="J5488" s="567"/>
      <c r="K5488" s="373"/>
      <c r="L5488" s="373"/>
      <c r="M5488" s="408"/>
      <c r="N5488" s="566"/>
      <c r="O5488" s="408"/>
      <c r="P5488" s="408"/>
      <c r="Q5488" s="408"/>
      <c r="R5488" s="200"/>
    </row>
    <row r="5489" spans="3:18" ht="14.6" customHeight="1" x14ac:dyDescent="0.5">
      <c r="C5489" s="407">
        <f t="shared" ref="C5489" si="7000">C5485-1</f>
        <v>285</v>
      </c>
      <c r="D5489" s="373"/>
      <c r="E5489" s="212" t="str">
        <f t="shared" si="6972"/>
        <v>BC</v>
      </c>
      <c r="F5489" s="197">
        <v>2</v>
      </c>
      <c r="G5489" s="206" t="s">
        <v>604</v>
      </c>
      <c r="H5489" s="373"/>
      <c r="I5489" s="373"/>
      <c r="J5489" s="567"/>
      <c r="K5489" s="373"/>
      <c r="L5489" s="373"/>
      <c r="M5489" s="406" t="str">
        <f t="shared" si="6951"/>
        <v>Jared</v>
      </c>
      <c r="N5489" s="566"/>
      <c r="O5489" s="406" t="str">
        <f>O5485</f>
        <v>Methusaleh</v>
      </c>
      <c r="P5489" s="406" t="str">
        <f>P5485</f>
        <v>Lamech</v>
      </c>
      <c r="Q5489" s="406" t="str">
        <f>Q5485</f>
        <v>Noah</v>
      </c>
      <c r="R5489" s="200"/>
    </row>
    <row r="5490" spans="3:18" ht="14.6" customHeight="1" x14ac:dyDescent="0.5">
      <c r="C5490" s="407">
        <f t="shared" ref="C5490" si="7001">C5486+1</f>
        <v>1371</v>
      </c>
      <c r="D5490" s="373"/>
      <c r="E5490" s="212">
        <f t="shared" si="6974"/>
        <v>-2709</v>
      </c>
      <c r="F5490" s="197">
        <v>3</v>
      </c>
      <c r="G5490" s="208" t="s">
        <v>287</v>
      </c>
      <c r="H5490" s="373"/>
      <c r="I5490" s="373"/>
      <c r="J5490" s="567"/>
      <c r="K5490" s="373"/>
      <c r="L5490" s="373"/>
      <c r="M5490" s="407">
        <f t="shared" si="6953"/>
        <v>911</v>
      </c>
      <c r="N5490" s="566"/>
      <c r="O5490" s="407">
        <f>O5486+1</f>
        <v>684</v>
      </c>
      <c r="P5490" s="407">
        <f>P5486+1</f>
        <v>497</v>
      </c>
      <c r="Q5490" s="407">
        <f>Q5486+1</f>
        <v>315</v>
      </c>
      <c r="R5490" s="200"/>
    </row>
    <row r="5491" spans="3:18" ht="14.6" customHeight="1" x14ac:dyDescent="0.5">
      <c r="C5491" s="408"/>
      <c r="D5491" s="373"/>
      <c r="E5491" s="345"/>
      <c r="F5491" s="197">
        <v>4</v>
      </c>
      <c r="G5491" s="209" t="s">
        <v>605</v>
      </c>
      <c r="H5491" s="373"/>
      <c r="I5491" s="373"/>
      <c r="J5491" s="567"/>
      <c r="K5491" s="373"/>
      <c r="L5491" s="373"/>
      <c r="M5491" s="407"/>
      <c r="N5491" s="566"/>
      <c r="O5491" s="407"/>
      <c r="P5491" s="407"/>
      <c r="Q5491" s="407"/>
      <c r="R5491" s="200"/>
    </row>
    <row r="5492" spans="3:18" ht="14.6" customHeight="1" x14ac:dyDescent="0.5">
      <c r="C5492" s="406" t="str">
        <f t="shared" ref="C5492" si="7002">C5488</f>
        <v>Pre-Flood</v>
      </c>
      <c r="D5492" s="373"/>
      <c r="E5492" s="201">
        <f t="shared" si="6970"/>
        <v>2709</v>
      </c>
      <c r="F5492" s="197">
        <v>1</v>
      </c>
      <c r="G5492" s="203" t="s">
        <v>288</v>
      </c>
      <c r="H5492" s="373"/>
      <c r="I5492" s="373"/>
      <c r="J5492" s="567"/>
      <c r="K5492" s="373"/>
      <c r="L5492" s="373"/>
      <c r="M5492" s="408"/>
      <c r="N5492" s="566"/>
      <c r="O5492" s="408"/>
      <c r="P5492" s="408"/>
      <c r="Q5492" s="408"/>
      <c r="R5492" s="200"/>
    </row>
    <row r="5493" spans="3:18" ht="14.6" customHeight="1" x14ac:dyDescent="0.5">
      <c r="C5493" s="407">
        <f t="shared" ref="C5493" si="7003">C5489-1</f>
        <v>284</v>
      </c>
      <c r="D5493" s="373"/>
      <c r="E5493" s="212" t="str">
        <f t="shared" si="6972"/>
        <v>BC</v>
      </c>
      <c r="F5493" s="197">
        <v>2</v>
      </c>
      <c r="G5493" s="206" t="s">
        <v>604</v>
      </c>
      <c r="H5493" s="373"/>
      <c r="I5493" s="373"/>
      <c r="J5493" s="567"/>
      <c r="K5493" s="373"/>
      <c r="L5493" s="373"/>
      <c r="M5493" s="406" t="str">
        <f t="shared" ref="M5493:M5553" si="7004">M5489</f>
        <v>Jared</v>
      </c>
      <c r="N5493" s="566"/>
      <c r="O5493" s="406" t="str">
        <f>O5489</f>
        <v>Methusaleh</v>
      </c>
      <c r="P5493" s="406" t="str">
        <f>P5489</f>
        <v>Lamech</v>
      </c>
      <c r="Q5493" s="406" t="str">
        <f>Q5489</f>
        <v>Noah</v>
      </c>
      <c r="R5493" s="200"/>
    </row>
    <row r="5494" spans="3:18" ht="14.6" customHeight="1" x14ac:dyDescent="0.5">
      <c r="C5494" s="407">
        <f t="shared" ref="C5494" si="7005">C5490+1</f>
        <v>1372</v>
      </c>
      <c r="D5494" s="373"/>
      <c r="E5494" s="212">
        <f t="shared" si="6974"/>
        <v>-2708</v>
      </c>
      <c r="F5494" s="197">
        <v>3</v>
      </c>
      <c r="G5494" s="208" t="s">
        <v>287</v>
      </c>
      <c r="H5494" s="373"/>
      <c r="I5494" s="373"/>
      <c r="J5494" s="567"/>
      <c r="K5494" s="373"/>
      <c r="L5494" s="373"/>
      <c r="M5494" s="407">
        <f t="shared" ref="M5494:M5554" si="7006">M5490+1</f>
        <v>912</v>
      </c>
      <c r="N5494" s="566"/>
      <c r="O5494" s="407">
        <f>O5490+1</f>
        <v>685</v>
      </c>
      <c r="P5494" s="407">
        <f>P5490+1</f>
        <v>498</v>
      </c>
      <c r="Q5494" s="407">
        <f>Q5490+1</f>
        <v>316</v>
      </c>
      <c r="R5494" s="200"/>
    </row>
    <row r="5495" spans="3:18" ht="14.6" customHeight="1" x14ac:dyDescent="0.5">
      <c r="C5495" s="408"/>
      <c r="D5495" s="373"/>
      <c r="E5495" s="345"/>
      <c r="F5495" s="197">
        <v>4</v>
      </c>
      <c r="G5495" s="209" t="s">
        <v>605</v>
      </c>
      <c r="H5495" s="373"/>
      <c r="I5495" s="373"/>
      <c r="J5495" s="567"/>
      <c r="K5495" s="373"/>
      <c r="L5495" s="373"/>
      <c r="M5495" s="407"/>
      <c r="N5495" s="566"/>
      <c r="O5495" s="407"/>
      <c r="P5495" s="407"/>
      <c r="Q5495" s="407"/>
      <c r="R5495" s="200"/>
    </row>
    <row r="5496" spans="3:18" ht="14.6" customHeight="1" x14ac:dyDescent="0.5">
      <c r="C5496" s="406" t="str">
        <f t="shared" ref="C5496" si="7007">C5492</f>
        <v>Pre-Flood</v>
      </c>
      <c r="D5496" s="373"/>
      <c r="E5496" s="201">
        <f t="shared" si="6970"/>
        <v>2708</v>
      </c>
      <c r="F5496" s="197">
        <v>1</v>
      </c>
      <c r="G5496" s="203" t="s">
        <v>288</v>
      </c>
      <c r="H5496" s="373"/>
      <c r="I5496" s="373"/>
      <c r="J5496" s="567"/>
      <c r="K5496" s="373"/>
      <c r="L5496" s="373"/>
      <c r="M5496" s="408"/>
      <c r="N5496" s="566"/>
      <c r="O5496" s="408"/>
      <c r="P5496" s="408"/>
      <c r="Q5496" s="408"/>
      <c r="R5496" s="200"/>
    </row>
    <row r="5497" spans="3:18" ht="14.6" customHeight="1" x14ac:dyDescent="0.5">
      <c r="C5497" s="407">
        <f t="shared" ref="C5497" si="7008">C5493-1</f>
        <v>283</v>
      </c>
      <c r="D5497" s="373"/>
      <c r="E5497" s="212" t="str">
        <f t="shared" si="6972"/>
        <v>BC</v>
      </c>
      <c r="F5497" s="197">
        <v>2</v>
      </c>
      <c r="G5497" s="206" t="s">
        <v>604</v>
      </c>
      <c r="H5497" s="373"/>
      <c r="I5497" s="373"/>
      <c r="J5497" s="567"/>
      <c r="K5497" s="373"/>
      <c r="L5497" s="373"/>
      <c r="M5497" s="406" t="str">
        <f t="shared" si="7004"/>
        <v>Jared</v>
      </c>
      <c r="N5497" s="566"/>
      <c r="O5497" s="406" t="str">
        <f>O5493</f>
        <v>Methusaleh</v>
      </c>
      <c r="P5497" s="406" t="str">
        <f>P5493</f>
        <v>Lamech</v>
      </c>
      <c r="Q5497" s="406" t="str">
        <f>Q5493</f>
        <v>Noah</v>
      </c>
      <c r="R5497" s="200"/>
    </row>
    <row r="5498" spans="3:18" ht="14.6" customHeight="1" x14ac:dyDescent="0.5">
      <c r="C5498" s="407">
        <f t="shared" ref="C5498" si="7009">C5494+1</f>
        <v>1373</v>
      </c>
      <c r="D5498" s="373"/>
      <c r="E5498" s="212">
        <f t="shared" si="6974"/>
        <v>-2707</v>
      </c>
      <c r="F5498" s="197">
        <v>3</v>
      </c>
      <c r="G5498" s="208" t="s">
        <v>287</v>
      </c>
      <c r="H5498" s="373"/>
      <c r="I5498" s="373"/>
      <c r="J5498" s="567"/>
      <c r="K5498" s="373"/>
      <c r="L5498" s="373"/>
      <c r="M5498" s="407">
        <f t="shared" si="7006"/>
        <v>913</v>
      </c>
      <c r="N5498" s="566"/>
      <c r="O5498" s="407">
        <f>O5494+1</f>
        <v>686</v>
      </c>
      <c r="P5498" s="407">
        <f>P5494+1</f>
        <v>499</v>
      </c>
      <c r="Q5498" s="407">
        <f>Q5494+1</f>
        <v>317</v>
      </c>
      <c r="R5498" s="200"/>
    </row>
    <row r="5499" spans="3:18" ht="14.6" customHeight="1" x14ac:dyDescent="0.5">
      <c r="C5499" s="408"/>
      <c r="D5499" s="373"/>
      <c r="E5499" s="345"/>
      <c r="F5499" s="197">
        <v>4</v>
      </c>
      <c r="G5499" s="209" t="s">
        <v>605</v>
      </c>
      <c r="H5499" s="373"/>
      <c r="I5499" s="373"/>
      <c r="J5499" s="567"/>
      <c r="K5499" s="373"/>
      <c r="L5499" s="373"/>
      <c r="M5499" s="407"/>
      <c r="N5499" s="566"/>
      <c r="O5499" s="407"/>
      <c r="P5499" s="407"/>
      <c r="Q5499" s="407"/>
      <c r="R5499" s="200"/>
    </row>
    <row r="5500" spans="3:18" ht="14.6" customHeight="1" x14ac:dyDescent="0.5">
      <c r="C5500" s="406" t="str">
        <f t="shared" ref="C5500" si="7010">C5496</f>
        <v>Pre-Flood</v>
      </c>
      <c r="D5500" s="373"/>
      <c r="E5500" s="201">
        <f t="shared" si="6970"/>
        <v>2707</v>
      </c>
      <c r="F5500" s="197">
        <v>1</v>
      </c>
      <c r="G5500" s="203" t="s">
        <v>288</v>
      </c>
      <c r="H5500" s="373"/>
      <c r="I5500" s="373"/>
      <c r="J5500" s="567"/>
      <c r="K5500" s="373"/>
      <c r="L5500" s="373"/>
      <c r="M5500" s="408"/>
      <c r="N5500" s="566"/>
      <c r="O5500" s="408"/>
      <c r="P5500" s="408"/>
      <c r="Q5500" s="408"/>
      <c r="R5500" s="200"/>
    </row>
    <row r="5501" spans="3:18" ht="14.6" customHeight="1" x14ac:dyDescent="0.5">
      <c r="C5501" s="407">
        <f t="shared" ref="C5501" si="7011">C5497-1</f>
        <v>282</v>
      </c>
      <c r="D5501" s="373"/>
      <c r="E5501" s="212" t="str">
        <f t="shared" si="6972"/>
        <v>BC</v>
      </c>
      <c r="F5501" s="197">
        <v>2</v>
      </c>
      <c r="G5501" s="206" t="s">
        <v>604</v>
      </c>
      <c r="H5501" s="373"/>
      <c r="I5501" s="373"/>
      <c r="J5501" s="567"/>
      <c r="K5501" s="373"/>
      <c r="L5501" s="373"/>
      <c r="M5501" s="406" t="str">
        <f t="shared" si="7004"/>
        <v>Jared</v>
      </c>
      <c r="N5501" s="566"/>
      <c r="O5501" s="406" t="str">
        <f>O5497</f>
        <v>Methusaleh</v>
      </c>
      <c r="P5501" s="406" t="str">
        <f>P5497</f>
        <v>Lamech</v>
      </c>
      <c r="Q5501" s="406" t="str">
        <f>Q5497</f>
        <v>Noah</v>
      </c>
      <c r="R5501" s="200"/>
    </row>
    <row r="5502" spans="3:18" ht="14.6" customHeight="1" x14ac:dyDescent="0.5">
      <c r="C5502" s="407">
        <f t="shared" ref="C5502" si="7012">C5498+1</f>
        <v>1374</v>
      </c>
      <c r="D5502" s="373"/>
      <c r="E5502" s="212">
        <f t="shared" si="6974"/>
        <v>-2706</v>
      </c>
      <c r="F5502" s="197">
        <v>3</v>
      </c>
      <c r="G5502" s="208" t="s">
        <v>287</v>
      </c>
      <c r="H5502" s="373"/>
      <c r="I5502" s="373"/>
      <c r="J5502" s="567"/>
      <c r="K5502" s="373"/>
      <c r="L5502" s="373"/>
      <c r="M5502" s="407">
        <f t="shared" si="7006"/>
        <v>914</v>
      </c>
      <c r="N5502" s="566"/>
      <c r="O5502" s="407">
        <f>O5498+1</f>
        <v>687</v>
      </c>
      <c r="P5502" s="407">
        <f>P5498+1</f>
        <v>500</v>
      </c>
      <c r="Q5502" s="407">
        <f>Q5498+1</f>
        <v>318</v>
      </c>
      <c r="R5502" s="200"/>
    </row>
    <row r="5503" spans="3:18" ht="14.6" customHeight="1" x14ac:dyDescent="0.5">
      <c r="C5503" s="408"/>
      <c r="D5503" s="373"/>
      <c r="E5503" s="345"/>
      <c r="F5503" s="197">
        <v>4</v>
      </c>
      <c r="G5503" s="209" t="s">
        <v>605</v>
      </c>
      <c r="H5503" s="373"/>
      <c r="I5503" s="373"/>
      <c r="J5503" s="567"/>
      <c r="K5503" s="373"/>
      <c r="L5503" s="373"/>
      <c r="M5503" s="407"/>
      <c r="N5503" s="566"/>
      <c r="O5503" s="407"/>
      <c r="P5503" s="407"/>
      <c r="Q5503" s="407"/>
      <c r="R5503" s="200"/>
    </row>
    <row r="5504" spans="3:18" ht="14.6" customHeight="1" x14ac:dyDescent="0.5">
      <c r="C5504" s="406" t="str">
        <f t="shared" ref="C5504" si="7013">C5500</f>
        <v>Pre-Flood</v>
      </c>
      <c r="D5504" s="373"/>
      <c r="E5504" s="201">
        <f t="shared" si="6970"/>
        <v>2706</v>
      </c>
      <c r="F5504" s="197">
        <v>1</v>
      </c>
      <c r="G5504" s="203" t="s">
        <v>288</v>
      </c>
      <c r="H5504" s="373"/>
      <c r="I5504" s="373"/>
      <c r="J5504" s="567"/>
      <c r="K5504" s="373"/>
      <c r="L5504" s="373"/>
      <c r="M5504" s="408"/>
      <c r="N5504" s="566"/>
      <c r="O5504" s="408"/>
      <c r="P5504" s="408"/>
      <c r="Q5504" s="408"/>
      <c r="R5504" s="200"/>
    </row>
    <row r="5505" spans="3:18" ht="14.6" customHeight="1" x14ac:dyDescent="0.5">
      <c r="C5505" s="407">
        <f t="shared" ref="C5505" si="7014">C5501-1</f>
        <v>281</v>
      </c>
      <c r="D5505" s="373"/>
      <c r="E5505" s="212" t="str">
        <f t="shared" si="6972"/>
        <v>BC</v>
      </c>
      <c r="F5505" s="197">
        <v>2</v>
      </c>
      <c r="G5505" s="206" t="s">
        <v>604</v>
      </c>
      <c r="H5505" s="373"/>
      <c r="I5505" s="373"/>
      <c r="J5505" s="567"/>
      <c r="K5505" s="373"/>
      <c r="L5505" s="373"/>
      <c r="M5505" s="406" t="str">
        <f t="shared" si="7004"/>
        <v>Jared</v>
      </c>
      <c r="N5505" s="566"/>
      <c r="O5505" s="406" t="str">
        <f>O5501</f>
        <v>Methusaleh</v>
      </c>
      <c r="P5505" s="406" t="str">
        <f>P5501</f>
        <v>Lamech</v>
      </c>
      <c r="Q5505" s="406" t="str">
        <f>Q5501</f>
        <v>Noah</v>
      </c>
      <c r="R5505" s="200"/>
    </row>
    <row r="5506" spans="3:18" ht="14.6" customHeight="1" x14ac:dyDescent="0.5">
      <c r="C5506" s="407">
        <f t="shared" ref="C5506" si="7015">C5502+1</f>
        <v>1375</v>
      </c>
      <c r="D5506" s="373"/>
      <c r="E5506" s="212">
        <f t="shared" si="6974"/>
        <v>-2705</v>
      </c>
      <c r="F5506" s="197">
        <v>3</v>
      </c>
      <c r="G5506" s="208" t="s">
        <v>287</v>
      </c>
      <c r="H5506" s="373"/>
      <c r="I5506" s="373"/>
      <c r="J5506" s="567"/>
      <c r="K5506" s="373"/>
      <c r="L5506" s="373"/>
      <c r="M5506" s="407">
        <f t="shared" si="7006"/>
        <v>915</v>
      </c>
      <c r="N5506" s="566"/>
      <c r="O5506" s="407">
        <f>O5502+1</f>
        <v>688</v>
      </c>
      <c r="P5506" s="407">
        <f>P5502+1</f>
        <v>501</v>
      </c>
      <c r="Q5506" s="407">
        <f>Q5502+1</f>
        <v>319</v>
      </c>
      <c r="R5506" s="200"/>
    </row>
    <row r="5507" spans="3:18" ht="14.6" customHeight="1" x14ac:dyDescent="0.5">
      <c r="C5507" s="408"/>
      <c r="D5507" s="373"/>
      <c r="E5507" s="345"/>
      <c r="F5507" s="197">
        <v>4</v>
      </c>
      <c r="G5507" s="209" t="s">
        <v>605</v>
      </c>
      <c r="H5507" s="373"/>
      <c r="I5507" s="373"/>
      <c r="J5507" s="567"/>
      <c r="K5507" s="373"/>
      <c r="L5507" s="373"/>
      <c r="M5507" s="407"/>
      <c r="N5507" s="566"/>
      <c r="O5507" s="407"/>
      <c r="P5507" s="407"/>
      <c r="Q5507" s="407"/>
      <c r="R5507" s="200"/>
    </row>
    <row r="5508" spans="3:18" ht="14.6" customHeight="1" x14ac:dyDescent="0.5">
      <c r="C5508" s="406" t="str">
        <f t="shared" ref="C5508" si="7016">C5504</f>
        <v>Pre-Flood</v>
      </c>
      <c r="D5508" s="373"/>
      <c r="E5508" s="201">
        <f t="shared" si="6970"/>
        <v>2705</v>
      </c>
      <c r="F5508" s="197">
        <v>1</v>
      </c>
      <c r="G5508" s="203" t="s">
        <v>288</v>
      </c>
      <c r="H5508" s="373"/>
      <c r="I5508" s="373"/>
      <c r="J5508" s="567"/>
      <c r="K5508" s="373"/>
      <c r="L5508" s="373"/>
      <c r="M5508" s="408"/>
      <c r="N5508" s="566"/>
      <c r="O5508" s="408"/>
      <c r="P5508" s="408"/>
      <c r="Q5508" s="408"/>
      <c r="R5508" s="200"/>
    </row>
    <row r="5509" spans="3:18" ht="14.6" customHeight="1" x14ac:dyDescent="0.5">
      <c r="C5509" s="407">
        <f t="shared" ref="C5509" si="7017">C5505-1</f>
        <v>280</v>
      </c>
      <c r="D5509" s="373"/>
      <c r="E5509" s="212" t="str">
        <f t="shared" si="6972"/>
        <v>BC</v>
      </c>
      <c r="F5509" s="197">
        <v>2</v>
      </c>
      <c r="G5509" s="206" t="s">
        <v>604</v>
      </c>
      <c r="H5509" s="373"/>
      <c r="I5509" s="373"/>
      <c r="J5509" s="567"/>
      <c r="K5509" s="373"/>
      <c r="L5509" s="373"/>
      <c r="M5509" s="406" t="str">
        <f t="shared" si="7004"/>
        <v>Jared</v>
      </c>
      <c r="N5509" s="566"/>
      <c r="O5509" s="406" t="str">
        <f>O5505</f>
        <v>Methusaleh</v>
      </c>
      <c r="P5509" s="406" t="str">
        <f>P5505</f>
        <v>Lamech</v>
      </c>
      <c r="Q5509" s="406" t="str">
        <f>Q5505</f>
        <v>Noah</v>
      </c>
      <c r="R5509" s="200"/>
    </row>
    <row r="5510" spans="3:18" ht="14.6" customHeight="1" x14ac:dyDescent="0.5">
      <c r="C5510" s="407">
        <f t="shared" ref="C5510" si="7018">C5506+1</f>
        <v>1376</v>
      </c>
      <c r="D5510" s="373"/>
      <c r="E5510" s="212">
        <f t="shared" si="6974"/>
        <v>-2704</v>
      </c>
      <c r="F5510" s="197">
        <v>3</v>
      </c>
      <c r="G5510" s="208" t="s">
        <v>287</v>
      </c>
      <c r="H5510" s="373"/>
      <c r="I5510" s="373"/>
      <c r="J5510" s="567"/>
      <c r="K5510" s="373"/>
      <c r="L5510" s="373"/>
      <c r="M5510" s="407">
        <f t="shared" si="7006"/>
        <v>916</v>
      </c>
      <c r="N5510" s="566"/>
      <c r="O5510" s="407">
        <f>O5506+1</f>
        <v>689</v>
      </c>
      <c r="P5510" s="407">
        <f>P5506+1</f>
        <v>502</v>
      </c>
      <c r="Q5510" s="407">
        <f>Q5506+1</f>
        <v>320</v>
      </c>
      <c r="R5510" s="200"/>
    </row>
    <row r="5511" spans="3:18" ht="14.6" customHeight="1" x14ac:dyDescent="0.5">
      <c r="C5511" s="408"/>
      <c r="D5511" s="373"/>
      <c r="E5511" s="345"/>
      <c r="F5511" s="197">
        <v>4</v>
      </c>
      <c r="G5511" s="209" t="s">
        <v>605</v>
      </c>
      <c r="H5511" s="373"/>
      <c r="I5511" s="373"/>
      <c r="J5511" s="567"/>
      <c r="K5511" s="373"/>
      <c r="L5511" s="373"/>
      <c r="M5511" s="407"/>
      <c r="N5511" s="566"/>
      <c r="O5511" s="407"/>
      <c r="P5511" s="407"/>
      <c r="Q5511" s="407"/>
      <c r="R5511" s="200"/>
    </row>
    <row r="5512" spans="3:18" ht="14.6" customHeight="1" x14ac:dyDescent="0.5">
      <c r="C5512" s="406" t="str">
        <f t="shared" ref="C5512" si="7019">C5508</f>
        <v>Pre-Flood</v>
      </c>
      <c r="D5512" s="373"/>
      <c r="E5512" s="201">
        <f t="shared" si="6970"/>
        <v>2704</v>
      </c>
      <c r="F5512" s="197">
        <v>1</v>
      </c>
      <c r="G5512" s="203" t="s">
        <v>288</v>
      </c>
      <c r="H5512" s="373"/>
      <c r="I5512" s="373"/>
      <c r="J5512" s="567"/>
      <c r="K5512" s="373"/>
      <c r="L5512" s="373"/>
      <c r="M5512" s="408"/>
      <c r="N5512" s="566"/>
      <c r="O5512" s="408"/>
      <c r="P5512" s="408"/>
      <c r="Q5512" s="408"/>
      <c r="R5512" s="200"/>
    </row>
    <row r="5513" spans="3:18" ht="14.6" customHeight="1" x14ac:dyDescent="0.5">
      <c r="C5513" s="407">
        <f t="shared" ref="C5513" si="7020">C5509-1</f>
        <v>279</v>
      </c>
      <c r="D5513" s="373"/>
      <c r="E5513" s="212" t="str">
        <f t="shared" si="6972"/>
        <v>BC</v>
      </c>
      <c r="F5513" s="197">
        <v>2</v>
      </c>
      <c r="G5513" s="206" t="s">
        <v>604</v>
      </c>
      <c r="H5513" s="373"/>
      <c r="I5513" s="373"/>
      <c r="J5513" s="567"/>
      <c r="K5513" s="373"/>
      <c r="L5513" s="373"/>
      <c r="M5513" s="406" t="str">
        <f t="shared" si="7004"/>
        <v>Jared</v>
      </c>
      <c r="N5513" s="566"/>
      <c r="O5513" s="406" t="str">
        <f>O5509</f>
        <v>Methusaleh</v>
      </c>
      <c r="P5513" s="406" t="str">
        <f>P5509</f>
        <v>Lamech</v>
      </c>
      <c r="Q5513" s="406" t="str">
        <f>Q5509</f>
        <v>Noah</v>
      </c>
      <c r="R5513" s="200"/>
    </row>
    <row r="5514" spans="3:18" ht="14.6" customHeight="1" x14ac:dyDescent="0.5">
      <c r="C5514" s="407">
        <f t="shared" ref="C5514" si="7021">C5510+1</f>
        <v>1377</v>
      </c>
      <c r="D5514" s="373"/>
      <c r="E5514" s="212">
        <f t="shared" si="6974"/>
        <v>-2703</v>
      </c>
      <c r="F5514" s="197">
        <v>3</v>
      </c>
      <c r="G5514" s="208" t="s">
        <v>287</v>
      </c>
      <c r="H5514" s="373"/>
      <c r="I5514" s="373"/>
      <c r="J5514" s="567"/>
      <c r="K5514" s="373"/>
      <c r="L5514" s="373"/>
      <c r="M5514" s="407">
        <f t="shared" si="7006"/>
        <v>917</v>
      </c>
      <c r="N5514" s="566"/>
      <c r="O5514" s="407">
        <f>O5510+1</f>
        <v>690</v>
      </c>
      <c r="P5514" s="407">
        <f>P5510+1</f>
        <v>503</v>
      </c>
      <c r="Q5514" s="407">
        <f>Q5510+1</f>
        <v>321</v>
      </c>
      <c r="R5514" s="200"/>
    </row>
    <row r="5515" spans="3:18" ht="14.6" customHeight="1" x14ac:dyDescent="0.5">
      <c r="C5515" s="408"/>
      <c r="D5515" s="373"/>
      <c r="E5515" s="345"/>
      <c r="F5515" s="197">
        <v>4</v>
      </c>
      <c r="G5515" s="209" t="s">
        <v>605</v>
      </c>
      <c r="H5515" s="373"/>
      <c r="I5515" s="373"/>
      <c r="J5515" s="567"/>
      <c r="K5515" s="373"/>
      <c r="L5515" s="373"/>
      <c r="M5515" s="407"/>
      <c r="N5515" s="566"/>
      <c r="O5515" s="407"/>
      <c r="P5515" s="407"/>
      <c r="Q5515" s="407"/>
      <c r="R5515" s="200"/>
    </row>
    <row r="5516" spans="3:18" ht="14.6" customHeight="1" x14ac:dyDescent="0.5">
      <c r="C5516" s="406" t="str">
        <f t="shared" ref="C5516" si="7022">C5512</f>
        <v>Pre-Flood</v>
      </c>
      <c r="D5516" s="373"/>
      <c r="E5516" s="201">
        <f t="shared" ref="E5516:E5576" si="7023">E5512-1</f>
        <v>2703</v>
      </c>
      <c r="F5516" s="197">
        <v>1</v>
      </c>
      <c r="G5516" s="203" t="s">
        <v>288</v>
      </c>
      <c r="H5516" s="373"/>
      <c r="I5516" s="373"/>
      <c r="J5516" s="567"/>
      <c r="K5516" s="373"/>
      <c r="L5516" s="373"/>
      <c r="M5516" s="408"/>
      <c r="N5516" s="566"/>
      <c r="O5516" s="408"/>
      <c r="P5516" s="408"/>
      <c r="Q5516" s="408"/>
      <c r="R5516" s="200"/>
    </row>
    <row r="5517" spans="3:18" ht="14.6" customHeight="1" x14ac:dyDescent="0.5">
      <c r="C5517" s="407">
        <f t="shared" ref="C5517" si="7024">C5513-1</f>
        <v>278</v>
      </c>
      <c r="D5517" s="373"/>
      <c r="E5517" s="212" t="str">
        <f t="shared" ref="E5517:E5577" si="7025">E5513</f>
        <v>BC</v>
      </c>
      <c r="F5517" s="197">
        <v>2</v>
      </c>
      <c r="G5517" s="206" t="s">
        <v>604</v>
      </c>
      <c r="H5517" s="373"/>
      <c r="I5517" s="373"/>
      <c r="J5517" s="567"/>
      <c r="K5517" s="373"/>
      <c r="L5517" s="373"/>
      <c r="M5517" s="406" t="str">
        <f t="shared" si="7004"/>
        <v>Jared</v>
      </c>
      <c r="N5517" s="566"/>
      <c r="O5517" s="406" t="str">
        <f>O5513</f>
        <v>Methusaleh</v>
      </c>
      <c r="P5517" s="406" t="str">
        <f>P5513</f>
        <v>Lamech</v>
      </c>
      <c r="Q5517" s="406" t="str">
        <f>Q5513</f>
        <v>Noah</v>
      </c>
      <c r="R5517" s="200"/>
    </row>
    <row r="5518" spans="3:18" ht="14.6" customHeight="1" x14ac:dyDescent="0.5">
      <c r="C5518" s="407">
        <f t="shared" ref="C5518" si="7026">C5514+1</f>
        <v>1378</v>
      </c>
      <c r="D5518" s="373"/>
      <c r="E5518" s="212">
        <f t="shared" ref="E5518:E5578" si="7027">-E5516+1</f>
        <v>-2702</v>
      </c>
      <c r="F5518" s="197">
        <v>3</v>
      </c>
      <c r="G5518" s="208" t="s">
        <v>287</v>
      </c>
      <c r="H5518" s="373"/>
      <c r="I5518" s="373"/>
      <c r="J5518" s="567"/>
      <c r="K5518" s="373"/>
      <c r="L5518" s="373"/>
      <c r="M5518" s="407">
        <f t="shared" si="7006"/>
        <v>918</v>
      </c>
      <c r="N5518" s="566"/>
      <c r="O5518" s="407">
        <f>O5514+1</f>
        <v>691</v>
      </c>
      <c r="P5518" s="407">
        <f>P5514+1</f>
        <v>504</v>
      </c>
      <c r="Q5518" s="407">
        <f>Q5514+1</f>
        <v>322</v>
      </c>
      <c r="R5518" s="200"/>
    </row>
    <row r="5519" spans="3:18" ht="14.6" customHeight="1" x14ac:dyDescent="0.5">
      <c r="C5519" s="408"/>
      <c r="D5519" s="373"/>
      <c r="E5519" s="345"/>
      <c r="F5519" s="197">
        <v>4</v>
      </c>
      <c r="G5519" s="209" t="s">
        <v>605</v>
      </c>
      <c r="H5519" s="373"/>
      <c r="I5519" s="373"/>
      <c r="J5519" s="567"/>
      <c r="K5519" s="373"/>
      <c r="L5519" s="373"/>
      <c r="M5519" s="407"/>
      <c r="N5519" s="566"/>
      <c r="O5519" s="407"/>
      <c r="P5519" s="407"/>
      <c r="Q5519" s="407"/>
      <c r="R5519" s="200"/>
    </row>
    <row r="5520" spans="3:18" ht="14.6" customHeight="1" x14ac:dyDescent="0.5">
      <c r="C5520" s="406" t="str">
        <f t="shared" ref="C5520" si="7028">C5516</f>
        <v>Pre-Flood</v>
      </c>
      <c r="D5520" s="373"/>
      <c r="E5520" s="201">
        <f t="shared" si="7023"/>
        <v>2702</v>
      </c>
      <c r="F5520" s="197">
        <v>1</v>
      </c>
      <c r="G5520" s="203" t="s">
        <v>288</v>
      </c>
      <c r="H5520" s="373"/>
      <c r="I5520" s="373"/>
      <c r="J5520" s="567"/>
      <c r="K5520" s="373"/>
      <c r="L5520" s="373"/>
      <c r="M5520" s="408"/>
      <c r="N5520" s="566"/>
      <c r="O5520" s="408"/>
      <c r="P5520" s="408"/>
      <c r="Q5520" s="408"/>
      <c r="R5520" s="200"/>
    </row>
    <row r="5521" spans="3:18" ht="14.6" customHeight="1" x14ac:dyDescent="0.5">
      <c r="C5521" s="407">
        <f t="shared" ref="C5521" si="7029">C5517-1</f>
        <v>277</v>
      </c>
      <c r="D5521" s="373"/>
      <c r="E5521" s="212" t="str">
        <f t="shared" si="7025"/>
        <v>BC</v>
      </c>
      <c r="F5521" s="197">
        <v>2</v>
      </c>
      <c r="G5521" s="206" t="s">
        <v>604</v>
      </c>
      <c r="H5521" s="373"/>
      <c r="I5521" s="373"/>
      <c r="J5521" s="567"/>
      <c r="K5521" s="373"/>
      <c r="L5521" s="373"/>
      <c r="M5521" s="406" t="str">
        <f t="shared" si="7004"/>
        <v>Jared</v>
      </c>
      <c r="N5521" s="566"/>
      <c r="O5521" s="406" t="str">
        <f>O5517</f>
        <v>Methusaleh</v>
      </c>
      <c r="P5521" s="406" t="str">
        <f>P5517</f>
        <v>Lamech</v>
      </c>
      <c r="Q5521" s="406" t="str">
        <f>Q5517</f>
        <v>Noah</v>
      </c>
      <c r="R5521" s="200"/>
    </row>
    <row r="5522" spans="3:18" ht="14.6" customHeight="1" x14ac:dyDescent="0.5">
      <c r="C5522" s="407">
        <f t="shared" ref="C5522" si="7030">C5518+1</f>
        <v>1379</v>
      </c>
      <c r="D5522" s="373"/>
      <c r="E5522" s="212">
        <f t="shared" si="7027"/>
        <v>-2701</v>
      </c>
      <c r="F5522" s="197">
        <v>3</v>
      </c>
      <c r="G5522" s="208" t="s">
        <v>287</v>
      </c>
      <c r="H5522" s="373"/>
      <c r="I5522" s="373"/>
      <c r="J5522" s="567"/>
      <c r="K5522" s="373"/>
      <c r="L5522" s="373"/>
      <c r="M5522" s="407">
        <f t="shared" si="7006"/>
        <v>919</v>
      </c>
      <c r="N5522" s="566"/>
      <c r="O5522" s="407">
        <f>O5518+1</f>
        <v>692</v>
      </c>
      <c r="P5522" s="407">
        <f>P5518+1</f>
        <v>505</v>
      </c>
      <c r="Q5522" s="407">
        <f>Q5518+1</f>
        <v>323</v>
      </c>
      <c r="R5522" s="200"/>
    </row>
    <row r="5523" spans="3:18" ht="14.6" customHeight="1" x14ac:dyDescent="0.5">
      <c r="C5523" s="408"/>
      <c r="D5523" s="373"/>
      <c r="E5523" s="345"/>
      <c r="F5523" s="197">
        <v>4</v>
      </c>
      <c r="G5523" s="209" t="s">
        <v>605</v>
      </c>
      <c r="H5523" s="373"/>
      <c r="I5523" s="373"/>
      <c r="J5523" s="567"/>
      <c r="K5523" s="373"/>
      <c r="L5523" s="373"/>
      <c r="M5523" s="407"/>
      <c r="N5523" s="566"/>
      <c r="O5523" s="407"/>
      <c r="P5523" s="407"/>
      <c r="Q5523" s="407"/>
      <c r="R5523" s="200"/>
    </row>
    <row r="5524" spans="3:18" ht="14.6" customHeight="1" x14ac:dyDescent="0.5">
      <c r="C5524" s="406" t="str">
        <f t="shared" ref="C5524" si="7031">C5520</f>
        <v>Pre-Flood</v>
      </c>
      <c r="D5524" s="373"/>
      <c r="E5524" s="201">
        <f t="shared" si="7023"/>
        <v>2701</v>
      </c>
      <c r="F5524" s="197">
        <v>1</v>
      </c>
      <c r="G5524" s="203" t="s">
        <v>288</v>
      </c>
      <c r="H5524" s="373"/>
      <c r="I5524" s="373"/>
      <c r="J5524" s="567"/>
      <c r="K5524" s="373"/>
      <c r="L5524" s="373"/>
      <c r="M5524" s="408"/>
      <c r="N5524" s="566"/>
      <c r="O5524" s="408"/>
      <c r="P5524" s="408"/>
      <c r="Q5524" s="408"/>
      <c r="R5524" s="200"/>
    </row>
    <row r="5525" spans="3:18" ht="14.6" customHeight="1" x14ac:dyDescent="0.5">
      <c r="C5525" s="407">
        <f t="shared" ref="C5525" si="7032">C5521-1</f>
        <v>276</v>
      </c>
      <c r="D5525" s="373"/>
      <c r="E5525" s="212" t="str">
        <f t="shared" si="7025"/>
        <v>BC</v>
      </c>
      <c r="F5525" s="197">
        <v>2</v>
      </c>
      <c r="G5525" s="206" t="s">
        <v>604</v>
      </c>
      <c r="H5525" s="373"/>
      <c r="I5525" s="373"/>
      <c r="J5525" s="567"/>
      <c r="K5525" s="373"/>
      <c r="L5525" s="373"/>
      <c r="M5525" s="406" t="str">
        <f t="shared" si="7004"/>
        <v>Jared</v>
      </c>
      <c r="N5525" s="566"/>
      <c r="O5525" s="406" t="str">
        <f>O5521</f>
        <v>Methusaleh</v>
      </c>
      <c r="P5525" s="406" t="str">
        <f>P5521</f>
        <v>Lamech</v>
      </c>
      <c r="Q5525" s="406" t="str">
        <f>Q5521</f>
        <v>Noah</v>
      </c>
      <c r="R5525" s="200"/>
    </row>
    <row r="5526" spans="3:18" ht="14.6" customHeight="1" x14ac:dyDescent="0.5">
      <c r="C5526" s="407">
        <f t="shared" ref="C5526" si="7033">C5522+1</f>
        <v>1380</v>
      </c>
      <c r="D5526" s="373"/>
      <c r="E5526" s="212">
        <f t="shared" si="7027"/>
        <v>-2700</v>
      </c>
      <c r="F5526" s="197">
        <v>3</v>
      </c>
      <c r="G5526" s="208" t="s">
        <v>287</v>
      </c>
      <c r="H5526" s="373"/>
      <c r="I5526" s="373"/>
      <c r="J5526" s="567"/>
      <c r="K5526" s="373"/>
      <c r="L5526" s="373"/>
      <c r="M5526" s="407">
        <f t="shared" si="7006"/>
        <v>920</v>
      </c>
      <c r="N5526" s="566"/>
      <c r="O5526" s="407">
        <f>O5522+1</f>
        <v>693</v>
      </c>
      <c r="P5526" s="407">
        <f>P5522+1</f>
        <v>506</v>
      </c>
      <c r="Q5526" s="407">
        <f>Q5522+1</f>
        <v>324</v>
      </c>
      <c r="R5526" s="200"/>
    </row>
    <row r="5527" spans="3:18" ht="14.6" customHeight="1" x14ac:dyDescent="0.5">
      <c r="C5527" s="408"/>
      <c r="D5527" s="373"/>
      <c r="E5527" s="345"/>
      <c r="F5527" s="197">
        <v>4</v>
      </c>
      <c r="G5527" s="209" t="s">
        <v>605</v>
      </c>
      <c r="H5527" s="373"/>
      <c r="I5527" s="373"/>
      <c r="J5527" s="567"/>
      <c r="K5527" s="373"/>
      <c r="L5527" s="373"/>
      <c r="M5527" s="407"/>
      <c r="N5527" s="566"/>
      <c r="O5527" s="407"/>
      <c r="P5527" s="407"/>
      <c r="Q5527" s="407"/>
      <c r="R5527" s="200"/>
    </row>
    <row r="5528" spans="3:18" ht="14.6" customHeight="1" x14ac:dyDescent="0.5">
      <c r="C5528" s="406" t="str">
        <f t="shared" ref="C5528" si="7034">C5524</f>
        <v>Pre-Flood</v>
      </c>
      <c r="D5528" s="373"/>
      <c r="E5528" s="201">
        <f t="shared" si="7023"/>
        <v>2700</v>
      </c>
      <c r="F5528" s="197">
        <v>1</v>
      </c>
      <c r="G5528" s="203" t="s">
        <v>288</v>
      </c>
      <c r="H5528" s="373"/>
      <c r="I5528" s="373"/>
      <c r="J5528" s="567"/>
      <c r="K5528" s="373"/>
      <c r="L5528" s="373"/>
      <c r="M5528" s="408"/>
      <c r="N5528" s="566"/>
      <c r="O5528" s="408"/>
      <c r="P5528" s="408"/>
      <c r="Q5528" s="408"/>
      <c r="R5528" s="200"/>
    </row>
    <row r="5529" spans="3:18" ht="14.6" customHeight="1" x14ac:dyDescent="0.5">
      <c r="C5529" s="407">
        <f t="shared" ref="C5529" si="7035">C5525-1</f>
        <v>275</v>
      </c>
      <c r="D5529" s="373"/>
      <c r="E5529" s="212" t="str">
        <f t="shared" si="7025"/>
        <v>BC</v>
      </c>
      <c r="F5529" s="197">
        <v>2</v>
      </c>
      <c r="G5529" s="206" t="s">
        <v>604</v>
      </c>
      <c r="H5529" s="373"/>
      <c r="I5529" s="373"/>
      <c r="J5529" s="567"/>
      <c r="K5529" s="373"/>
      <c r="L5529" s="373"/>
      <c r="M5529" s="406" t="str">
        <f t="shared" si="7004"/>
        <v>Jared</v>
      </c>
      <c r="N5529" s="566"/>
      <c r="O5529" s="406" t="str">
        <f>O5525</f>
        <v>Methusaleh</v>
      </c>
      <c r="P5529" s="406" t="str">
        <f>P5525</f>
        <v>Lamech</v>
      </c>
      <c r="Q5529" s="406" t="str">
        <f>Q5525</f>
        <v>Noah</v>
      </c>
      <c r="R5529" s="200"/>
    </row>
    <row r="5530" spans="3:18" ht="14.6" customHeight="1" x14ac:dyDescent="0.5">
      <c r="C5530" s="407">
        <f t="shared" ref="C5530" si="7036">C5526+1</f>
        <v>1381</v>
      </c>
      <c r="D5530" s="373"/>
      <c r="E5530" s="212">
        <f t="shared" si="7027"/>
        <v>-2699</v>
      </c>
      <c r="F5530" s="197">
        <v>3</v>
      </c>
      <c r="G5530" s="208" t="s">
        <v>287</v>
      </c>
      <c r="H5530" s="373"/>
      <c r="I5530" s="373"/>
      <c r="J5530" s="567"/>
      <c r="K5530" s="373"/>
      <c r="L5530" s="373"/>
      <c r="M5530" s="407">
        <f t="shared" si="7006"/>
        <v>921</v>
      </c>
      <c r="N5530" s="566"/>
      <c r="O5530" s="407">
        <f>O5526+1</f>
        <v>694</v>
      </c>
      <c r="P5530" s="407">
        <f>P5526+1</f>
        <v>507</v>
      </c>
      <c r="Q5530" s="407">
        <f>Q5526+1</f>
        <v>325</v>
      </c>
      <c r="R5530" s="200"/>
    </row>
    <row r="5531" spans="3:18" ht="14.6" customHeight="1" x14ac:dyDescent="0.5">
      <c r="C5531" s="408"/>
      <c r="D5531" s="373"/>
      <c r="E5531" s="345"/>
      <c r="F5531" s="197">
        <v>4</v>
      </c>
      <c r="G5531" s="209" t="s">
        <v>605</v>
      </c>
      <c r="H5531" s="373"/>
      <c r="I5531" s="373"/>
      <c r="J5531" s="567"/>
      <c r="K5531" s="373"/>
      <c r="L5531" s="373"/>
      <c r="M5531" s="407"/>
      <c r="N5531" s="566"/>
      <c r="O5531" s="407"/>
      <c r="P5531" s="407"/>
      <c r="Q5531" s="407"/>
      <c r="R5531" s="200"/>
    </row>
    <row r="5532" spans="3:18" ht="14.6" customHeight="1" x14ac:dyDescent="0.5">
      <c r="C5532" s="406" t="str">
        <f t="shared" ref="C5532" si="7037">C5528</f>
        <v>Pre-Flood</v>
      </c>
      <c r="D5532" s="373"/>
      <c r="E5532" s="201">
        <f t="shared" si="7023"/>
        <v>2699</v>
      </c>
      <c r="F5532" s="197">
        <v>1</v>
      </c>
      <c r="G5532" s="203" t="s">
        <v>288</v>
      </c>
      <c r="H5532" s="373"/>
      <c r="I5532" s="373"/>
      <c r="J5532" s="567"/>
      <c r="K5532" s="373"/>
      <c r="L5532" s="373"/>
      <c r="M5532" s="408"/>
      <c r="N5532" s="566"/>
      <c r="O5532" s="408"/>
      <c r="P5532" s="408"/>
      <c r="Q5532" s="408"/>
      <c r="R5532" s="200"/>
    </row>
    <row r="5533" spans="3:18" ht="14.6" customHeight="1" x14ac:dyDescent="0.5">
      <c r="C5533" s="407">
        <f t="shared" ref="C5533" si="7038">C5529-1</f>
        <v>274</v>
      </c>
      <c r="D5533" s="373"/>
      <c r="E5533" s="212" t="str">
        <f t="shared" si="7025"/>
        <v>BC</v>
      </c>
      <c r="F5533" s="197">
        <v>2</v>
      </c>
      <c r="G5533" s="206" t="s">
        <v>604</v>
      </c>
      <c r="H5533" s="373"/>
      <c r="I5533" s="373"/>
      <c r="J5533" s="567"/>
      <c r="K5533" s="373"/>
      <c r="L5533" s="373"/>
      <c r="M5533" s="406" t="str">
        <f t="shared" si="7004"/>
        <v>Jared</v>
      </c>
      <c r="N5533" s="566"/>
      <c r="O5533" s="406" t="str">
        <f>O5529</f>
        <v>Methusaleh</v>
      </c>
      <c r="P5533" s="406" t="str">
        <f>P5529</f>
        <v>Lamech</v>
      </c>
      <c r="Q5533" s="406" t="str">
        <f>Q5529</f>
        <v>Noah</v>
      </c>
      <c r="R5533" s="200"/>
    </row>
    <row r="5534" spans="3:18" ht="14.6" customHeight="1" x14ac:dyDescent="0.5">
      <c r="C5534" s="407">
        <f t="shared" ref="C5534" si="7039">C5530+1</f>
        <v>1382</v>
      </c>
      <c r="D5534" s="373"/>
      <c r="E5534" s="212">
        <f t="shared" si="7027"/>
        <v>-2698</v>
      </c>
      <c r="F5534" s="197">
        <v>3</v>
      </c>
      <c r="G5534" s="208" t="s">
        <v>287</v>
      </c>
      <c r="H5534" s="373"/>
      <c r="I5534" s="373"/>
      <c r="J5534" s="567"/>
      <c r="K5534" s="373"/>
      <c r="L5534" s="373"/>
      <c r="M5534" s="407">
        <f t="shared" si="7006"/>
        <v>922</v>
      </c>
      <c r="N5534" s="566"/>
      <c r="O5534" s="407">
        <f>O5530+1</f>
        <v>695</v>
      </c>
      <c r="P5534" s="407">
        <f>P5530+1</f>
        <v>508</v>
      </c>
      <c r="Q5534" s="407">
        <f>Q5530+1</f>
        <v>326</v>
      </c>
      <c r="R5534" s="200"/>
    </row>
    <row r="5535" spans="3:18" ht="14.6" customHeight="1" x14ac:dyDescent="0.5">
      <c r="C5535" s="408"/>
      <c r="D5535" s="373"/>
      <c r="E5535" s="345"/>
      <c r="F5535" s="197">
        <v>4</v>
      </c>
      <c r="G5535" s="209" t="s">
        <v>605</v>
      </c>
      <c r="H5535" s="373"/>
      <c r="I5535" s="373"/>
      <c r="J5535" s="567"/>
      <c r="K5535" s="373"/>
      <c r="L5535" s="373"/>
      <c r="M5535" s="407"/>
      <c r="N5535" s="566"/>
      <c r="O5535" s="407"/>
      <c r="P5535" s="407"/>
      <c r="Q5535" s="407"/>
      <c r="R5535" s="200"/>
    </row>
    <row r="5536" spans="3:18" ht="14.6" customHeight="1" x14ac:dyDescent="0.5">
      <c r="C5536" s="406" t="str">
        <f t="shared" ref="C5536" si="7040">C5532</f>
        <v>Pre-Flood</v>
      </c>
      <c r="D5536" s="373"/>
      <c r="E5536" s="201">
        <f t="shared" si="7023"/>
        <v>2698</v>
      </c>
      <c r="F5536" s="197">
        <v>1</v>
      </c>
      <c r="G5536" s="203" t="s">
        <v>288</v>
      </c>
      <c r="H5536" s="373"/>
      <c r="I5536" s="373"/>
      <c r="J5536" s="567"/>
      <c r="K5536" s="373"/>
      <c r="L5536" s="373"/>
      <c r="M5536" s="408"/>
      <c r="N5536" s="566"/>
      <c r="O5536" s="408"/>
      <c r="P5536" s="408"/>
      <c r="Q5536" s="408"/>
      <c r="R5536" s="200"/>
    </row>
    <row r="5537" spans="3:18" ht="14.6" customHeight="1" x14ac:dyDescent="0.5">
      <c r="C5537" s="407">
        <f t="shared" ref="C5537" si="7041">C5533-1</f>
        <v>273</v>
      </c>
      <c r="D5537" s="373"/>
      <c r="E5537" s="212" t="str">
        <f t="shared" si="7025"/>
        <v>BC</v>
      </c>
      <c r="F5537" s="197">
        <v>2</v>
      </c>
      <c r="G5537" s="206" t="s">
        <v>604</v>
      </c>
      <c r="H5537" s="373"/>
      <c r="I5537" s="373"/>
      <c r="J5537" s="567"/>
      <c r="K5537" s="373"/>
      <c r="L5537" s="373"/>
      <c r="M5537" s="406" t="str">
        <f t="shared" si="7004"/>
        <v>Jared</v>
      </c>
      <c r="N5537" s="566"/>
      <c r="O5537" s="406" t="str">
        <f>O5533</f>
        <v>Methusaleh</v>
      </c>
      <c r="P5537" s="406" t="str">
        <f>P5533</f>
        <v>Lamech</v>
      </c>
      <c r="Q5537" s="406" t="str">
        <f>Q5533</f>
        <v>Noah</v>
      </c>
      <c r="R5537" s="200"/>
    </row>
    <row r="5538" spans="3:18" ht="14.6" customHeight="1" x14ac:dyDescent="0.5">
      <c r="C5538" s="407">
        <f t="shared" ref="C5538" si="7042">C5534+1</f>
        <v>1383</v>
      </c>
      <c r="D5538" s="373"/>
      <c r="E5538" s="212">
        <f t="shared" si="7027"/>
        <v>-2697</v>
      </c>
      <c r="F5538" s="197">
        <v>3</v>
      </c>
      <c r="G5538" s="208" t="s">
        <v>287</v>
      </c>
      <c r="H5538" s="373"/>
      <c r="I5538" s="373"/>
      <c r="J5538" s="567"/>
      <c r="K5538" s="373"/>
      <c r="L5538" s="373"/>
      <c r="M5538" s="407">
        <f t="shared" si="7006"/>
        <v>923</v>
      </c>
      <c r="N5538" s="566"/>
      <c r="O5538" s="407">
        <f>O5534+1</f>
        <v>696</v>
      </c>
      <c r="P5538" s="407">
        <f>P5534+1</f>
        <v>509</v>
      </c>
      <c r="Q5538" s="407">
        <f>Q5534+1</f>
        <v>327</v>
      </c>
      <c r="R5538" s="200"/>
    </row>
    <row r="5539" spans="3:18" ht="14.6" customHeight="1" x14ac:dyDescent="0.5">
      <c r="C5539" s="408"/>
      <c r="D5539" s="373"/>
      <c r="E5539" s="345"/>
      <c r="F5539" s="197">
        <v>4</v>
      </c>
      <c r="G5539" s="209" t="s">
        <v>605</v>
      </c>
      <c r="H5539" s="373"/>
      <c r="I5539" s="373"/>
      <c r="J5539" s="567"/>
      <c r="K5539" s="373"/>
      <c r="L5539" s="373"/>
      <c r="M5539" s="407"/>
      <c r="N5539" s="566"/>
      <c r="O5539" s="407"/>
      <c r="P5539" s="407"/>
      <c r="Q5539" s="407"/>
      <c r="R5539" s="200"/>
    </row>
    <row r="5540" spans="3:18" ht="14.6" customHeight="1" x14ac:dyDescent="0.5">
      <c r="C5540" s="406" t="str">
        <f t="shared" ref="C5540" si="7043">C5536</f>
        <v>Pre-Flood</v>
      </c>
      <c r="D5540" s="373"/>
      <c r="E5540" s="201">
        <f t="shared" si="7023"/>
        <v>2697</v>
      </c>
      <c r="F5540" s="197">
        <v>1</v>
      </c>
      <c r="G5540" s="203" t="s">
        <v>288</v>
      </c>
      <c r="H5540" s="373"/>
      <c r="I5540" s="373"/>
      <c r="J5540" s="567"/>
      <c r="K5540" s="373"/>
      <c r="L5540" s="373"/>
      <c r="M5540" s="408"/>
      <c r="N5540" s="566"/>
      <c r="O5540" s="408"/>
      <c r="P5540" s="408"/>
      <c r="Q5540" s="408"/>
      <c r="R5540" s="200"/>
    </row>
    <row r="5541" spans="3:18" ht="14.6" customHeight="1" x14ac:dyDescent="0.5">
      <c r="C5541" s="407">
        <f t="shared" ref="C5541" si="7044">C5537-1</f>
        <v>272</v>
      </c>
      <c r="D5541" s="373"/>
      <c r="E5541" s="212" t="str">
        <f t="shared" si="7025"/>
        <v>BC</v>
      </c>
      <c r="F5541" s="197">
        <v>2</v>
      </c>
      <c r="G5541" s="206" t="s">
        <v>604</v>
      </c>
      <c r="H5541" s="373"/>
      <c r="I5541" s="373"/>
      <c r="J5541" s="567"/>
      <c r="K5541" s="373"/>
      <c r="L5541" s="373"/>
      <c r="M5541" s="406" t="str">
        <f t="shared" si="7004"/>
        <v>Jared</v>
      </c>
      <c r="N5541" s="566"/>
      <c r="O5541" s="406" t="str">
        <f>O5537</f>
        <v>Methusaleh</v>
      </c>
      <c r="P5541" s="406" t="str">
        <f>P5537</f>
        <v>Lamech</v>
      </c>
      <c r="Q5541" s="406" t="str">
        <f>Q5537</f>
        <v>Noah</v>
      </c>
      <c r="R5541" s="200"/>
    </row>
    <row r="5542" spans="3:18" ht="14.6" customHeight="1" x14ac:dyDescent="0.5">
      <c r="C5542" s="407">
        <f t="shared" ref="C5542" si="7045">C5538+1</f>
        <v>1384</v>
      </c>
      <c r="D5542" s="373"/>
      <c r="E5542" s="212">
        <f t="shared" si="7027"/>
        <v>-2696</v>
      </c>
      <c r="F5542" s="197">
        <v>3</v>
      </c>
      <c r="G5542" s="208" t="s">
        <v>287</v>
      </c>
      <c r="H5542" s="373"/>
      <c r="I5542" s="373"/>
      <c r="J5542" s="567"/>
      <c r="K5542" s="373"/>
      <c r="L5542" s="373"/>
      <c r="M5542" s="407">
        <f t="shared" si="7006"/>
        <v>924</v>
      </c>
      <c r="N5542" s="566"/>
      <c r="O5542" s="407">
        <f>O5538+1</f>
        <v>697</v>
      </c>
      <c r="P5542" s="407">
        <f>P5538+1</f>
        <v>510</v>
      </c>
      <c r="Q5542" s="407">
        <f>Q5538+1</f>
        <v>328</v>
      </c>
      <c r="R5542" s="200"/>
    </row>
    <row r="5543" spans="3:18" ht="14.6" customHeight="1" x14ac:dyDescent="0.5">
      <c r="C5543" s="408"/>
      <c r="D5543" s="373"/>
      <c r="E5543" s="345"/>
      <c r="F5543" s="197">
        <v>4</v>
      </c>
      <c r="G5543" s="209" t="s">
        <v>605</v>
      </c>
      <c r="H5543" s="373"/>
      <c r="I5543" s="373"/>
      <c r="J5543" s="567"/>
      <c r="K5543" s="373"/>
      <c r="L5543" s="373"/>
      <c r="M5543" s="407"/>
      <c r="N5543" s="566"/>
      <c r="O5543" s="407"/>
      <c r="P5543" s="407"/>
      <c r="Q5543" s="407"/>
      <c r="R5543" s="200"/>
    </row>
    <row r="5544" spans="3:18" ht="14.6" customHeight="1" x14ac:dyDescent="0.5">
      <c r="C5544" s="406" t="str">
        <f t="shared" ref="C5544" si="7046">C5540</f>
        <v>Pre-Flood</v>
      </c>
      <c r="D5544" s="373"/>
      <c r="E5544" s="201">
        <f t="shared" si="7023"/>
        <v>2696</v>
      </c>
      <c r="F5544" s="197">
        <v>1</v>
      </c>
      <c r="G5544" s="203" t="s">
        <v>288</v>
      </c>
      <c r="H5544" s="373"/>
      <c r="I5544" s="373"/>
      <c r="J5544" s="567"/>
      <c r="K5544" s="373"/>
      <c r="L5544" s="373"/>
      <c r="M5544" s="408"/>
      <c r="N5544" s="566"/>
      <c r="O5544" s="408"/>
      <c r="P5544" s="408"/>
      <c r="Q5544" s="408"/>
      <c r="R5544" s="200"/>
    </row>
    <row r="5545" spans="3:18" ht="14.6" customHeight="1" x14ac:dyDescent="0.5">
      <c r="C5545" s="407">
        <f t="shared" ref="C5545" si="7047">C5541-1</f>
        <v>271</v>
      </c>
      <c r="D5545" s="373"/>
      <c r="E5545" s="212" t="str">
        <f t="shared" si="7025"/>
        <v>BC</v>
      </c>
      <c r="F5545" s="197">
        <v>2</v>
      </c>
      <c r="G5545" s="206" t="s">
        <v>604</v>
      </c>
      <c r="H5545" s="373"/>
      <c r="I5545" s="373"/>
      <c r="J5545" s="567"/>
      <c r="K5545" s="373"/>
      <c r="L5545" s="373"/>
      <c r="M5545" s="406" t="str">
        <f t="shared" si="7004"/>
        <v>Jared</v>
      </c>
      <c r="N5545" s="566"/>
      <c r="O5545" s="406" t="str">
        <f>O5541</f>
        <v>Methusaleh</v>
      </c>
      <c r="P5545" s="406" t="str">
        <f>P5541</f>
        <v>Lamech</v>
      </c>
      <c r="Q5545" s="406" t="str">
        <f>Q5541</f>
        <v>Noah</v>
      </c>
      <c r="R5545" s="200"/>
    </row>
    <row r="5546" spans="3:18" ht="14.6" customHeight="1" x14ac:dyDescent="0.5">
      <c r="C5546" s="407">
        <f t="shared" ref="C5546" si="7048">C5542+1</f>
        <v>1385</v>
      </c>
      <c r="D5546" s="373"/>
      <c r="E5546" s="212">
        <f t="shared" si="7027"/>
        <v>-2695</v>
      </c>
      <c r="F5546" s="197">
        <v>3</v>
      </c>
      <c r="G5546" s="208" t="s">
        <v>287</v>
      </c>
      <c r="H5546" s="373"/>
      <c r="I5546" s="373"/>
      <c r="J5546" s="567"/>
      <c r="K5546" s="373"/>
      <c r="L5546" s="373"/>
      <c r="M5546" s="407">
        <f t="shared" si="7006"/>
        <v>925</v>
      </c>
      <c r="N5546" s="566"/>
      <c r="O5546" s="407">
        <f>O5542+1</f>
        <v>698</v>
      </c>
      <c r="P5546" s="407">
        <f>P5542+1</f>
        <v>511</v>
      </c>
      <c r="Q5546" s="407">
        <f>Q5542+1</f>
        <v>329</v>
      </c>
      <c r="R5546" s="200"/>
    </row>
    <row r="5547" spans="3:18" ht="14.6" customHeight="1" x14ac:dyDescent="0.5">
      <c r="C5547" s="408"/>
      <c r="D5547" s="373"/>
      <c r="E5547" s="345"/>
      <c r="F5547" s="197">
        <v>4</v>
      </c>
      <c r="G5547" s="209" t="s">
        <v>605</v>
      </c>
      <c r="H5547" s="373"/>
      <c r="I5547" s="373"/>
      <c r="J5547" s="567"/>
      <c r="K5547" s="373"/>
      <c r="L5547" s="373"/>
      <c r="M5547" s="407"/>
      <c r="N5547" s="566"/>
      <c r="O5547" s="407"/>
      <c r="P5547" s="407"/>
      <c r="Q5547" s="407"/>
      <c r="R5547" s="200"/>
    </row>
    <row r="5548" spans="3:18" ht="14.6" customHeight="1" x14ac:dyDescent="0.5">
      <c r="C5548" s="406" t="str">
        <f t="shared" ref="C5548" si="7049">C5544</f>
        <v>Pre-Flood</v>
      </c>
      <c r="D5548" s="373"/>
      <c r="E5548" s="201">
        <f t="shared" si="7023"/>
        <v>2695</v>
      </c>
      <c r="F5548" s="197">
        <v>1</v>
      </c>
      <c r="G5548" s="203" t="s">
        <v>288</v>
      </c>
      <c r="H5548" s="373"/>
      <c r="I5548" s="373"/>
      <c r="J5548" s="567"/>
      <c r="K5548" s="373"/>
      <c r="L5548" s="373"/>
      <c r="M5548" s="408"/>
      <c r="N5548" s="566"/>
      <c r="O5548" s="408"/>
      <c r="P5548" s="408"/>
      <c r="Q5548" s="408"/>
      <c r="R5548" s="200"/>
    </row>
    <row r="5549" spans="3:18" ht="14.6" customHeight="1" x14ac:dyDescent="0.5">
      <c r="C5549" s="407">
        <f t="shared" ref="C5549" si="7050">C5545-1</f>
        <v>270</v>
      </c>
      <c r="D5549" s="373"/>
      <c r="E5549" s="212" t="str">
        <f t="shared" si="7025"/>
        <v>BC</v>
      </c>
      <c r="F5549" s="197">
        <v>2</v>
      </c>
      <c r="G5549" s="206" t="s">
        <v>604</v>
      </c>
      <c r="H5549" s="373"/>
      <c r="I5549" s="373"/>
      <c r="J5549" s="567"/>
      <c r="K5549" s="373"/>
      <c r="L5549" s="373"/>
      <c r="M5549" s="406" t="str">
        <f t="shared" si="7004"/>
        <v>Jared</v>
      </c>
      <c r="N5549" s="566"/>
      <c r="O5549" s="406" t="str">
        <f>O5545</f>
        <v>Methusaleh</v>
      </c>
      <c r="P5549" s="406" t="str">
        <f>P5545</f>
        <v>Lamech</v>
      </c>
      <c r="Q5549" s="406" t="str">
        <f>Q5545</f>
        <v>Noah</v>
      </c>
      <c r="R5549" s="200"/>
    </row>
    <row r="5550" spans="3:18" ht="14.6" customHeight="1" x14ac:dyDescent="0.5">
      <c r="C5550" s="407">
        <f t="shared" ref="C5550" si="7051">C5546+1</f>
        <v>1386</v>
      </c>
      <c r="D5550" s="373"/>
      <c r="E5550" s="212">
        <f t="shared" si="7027"/>
        <v>-2694</v>
      </c>
      <c r="F5550" s="197">
        <v>3</v>
      </c>
      <c r="G5550" s="208" t="s">
        <v>287</v>
      </c>
      <c r="H5550" s="373"/>
      <c r="I5550" s="373"/>
      <c r="J5550" s="567"/>
      <c r="K5550" s="373"/>
      <c r="L5550" s="373"/>
      <c r="M5550" s="407">
        <f t="shared" si="7006"/>
        <v>926</v>
      </c>
      <c r="N5550" s="566"/>
      <c r="O5550" s="407">
        <f>O5546+1</f>
        <v>699</v>
      </c>
      <c r="P5550" s="407">
        <f>P5546+1</f>
        <v>512</v>
      </c>
      <c r="Q5550" s="407">
        <f>Q5546+1</f>
        <v>330</v>
      </c>
      <c r="R5550" s="200"/>
    </row>
    <row r="5551" spans="3:18" ht="14.6" customHeight="1" x14ac:dyDescent="0.5">
      <c r="C5551" s="408"/>
      <c r="D5551" s="373"/>
      <c r="E5551" s="345"/>
      <c r="F5551" s="197">
        <v>4</v>
      </c>
      <c r="G5551" s="209" t="s">
        <v>605</v>
      </c>
      <c r="H5551" s="373"/>
      <c r="I5551" s="373"/>
      <c r="J5551" s="567"/>
      <c r="K5551" s="373"/>
      <c r="L5551" s="373"/>
      <c r="M5551" s="407"/>
      <c r="N5551" s="566"/>
      <c r="O5551" s="407"/>
      <c r="P5551" s="407"/>
      <c r="Q5551" s="407"/>
      <c r="R5551" s="200"/>
    </row>
    <row r="5552" spans="3:18" ht="14.6" customHeight="1" x14ac:dyDescent="0.5">
      <c r="C5552" s="406" t="str">
        <f t="shared" ref="C5552" si="7052">C5548</f>
        <v>Pre-Flood</v>
      </c>
      <c r="D5552" s="373"/>
      <c r="E5552" s="201">
        <f t="shared" si="7023"/>
        <v>2694</v>
      </c>
      <c r="F5552" s="197">
        <v>1</v>
      </c>
      <c r="G5552" s="203" t="s">
        <v>288</v>
      </c>
      <c r="H5552" s="373"/>
      <c r="I5552" s="373"/>
      <c r="J5552" s="567"/>
      <c r="K5552" s="373"/>
      <c r="L5552" s="373"/>
      <c r="M5552" s="408"/>
      <c r="N5552" s="566"/>
      <c r="O5552" s="408"/>
      <c r="P5552" s="408"/>
      <c r="Q5552" s="408"/>
      <c r="R5552" s="200"/>
    </row>
    <row r="5553" spans="3:18" ht="14.6" customHeight="1" x14ac:dyDescent="0.5">
      <c r="C5553" s="407">
        <f t="shared" ref="C5553" si="7053">C5549-1</f>
        <v>269</v>
      </c>
      <c r="D5553" s="373"/>
      <c r="E5553" s="212" t="str">
        <f t="shared" si="7025"/>
        <v>BC</v>
      </c>
      <c r="F5553" s="197">
        <v>2</v>
      </c>
      <c r="G5553" s="206" t="s">
        <v>604</v>
      </c>
      <c r="H5553" s="373"/>
      <c r="I5553" s="373"/>
      <c r="J5553" s="567"/>
      <c r="K5553" s="373"/>
      <c r="L5553" s="373"/>
      <c r="M5553" s="406" t="str">
        <f t="shared" si="7004"/>
        <v>Jared</v>
      </c>
      <c r="N5553" s="566"/>
      <c r="O5553" s="406" t="str">
        <f>O5549</f>
        <v>Methusaleh</v>
      </c>
      <c r="P5553" s="406" t="str">
        <f>P5549</f>
        <v>Lamech</v>
      </c>
      <c r="Q5553" s="406" t="str">
        <f>Q5549</f>
        <v>Noah</v>
      </c>
      <c r="R5553" s="200"/>
    </row>
    <row r="5554" spans="3:18" ht="14.6" customHeight="1" x14ac:dyDescent="0.5">
      <c r="C5554" s="407">
        <f t="shared" ref="C5554" si="7054">C5550+1</f>
        <v>1387</v>
      </c>
      <c r="D5554" s="373"/>
      <c r="E5554" s="212">
        <f t="shared" si="7027"/>
        <v>-2693</v>
      </c>
      <c r="F5554" s="197">
        <v>3</v>
      </c>
      <c r="G5554" s="208" t="s">
        <v>287</v>
      </c>
      <c r="H5554" s="373"/>
      <c r="I5554" s="373"/>
      <c r="J5554" s="567"/>
      <c r="K5554" s="373"/>
      <c r="L5554" s="373"/>
      <c r="M5554" s="407">
        <f t="shared" si="7006"/>
        <v>927</v>
      </c>
      <c r="N5554" s="566"/>
      <c r="O5554" s="407">
        <f>O5550+1</f>
        <v>700</v>
      </c>
      <c r="P5554" s="407">
        <f>P5550+1</f>
        <v>513</v>
      </c>
      <c r="Q5554" s="407">
        <f>Q5550+1</f>
        <v>331</v>
      </c>
      <c r="R5554" s="200"/>
    </row>
    <row r="5555" spans="3:18" ht="14.6" customHeight="1" x14ac:dyDescent="0.5">
      <c r="C5555" s="408"/>
      <c r="D5555" s="373"/>
      <c r="E5555" s="345"/>
      <c r="F5555" s="197">
        <v>4</v>
      </c>
      <c r="G5555" s="209" t="s">
        <v>605</v>
      </c>
      <c r="H5555" s="373"/>
      <c r="I5555" s="373"/>
      <c r="J5555" s="567"/>
      <c r="K5555" s="373"/>
      <c r="L5555" s="373"/>
      <c r="M5555" s="407"/>
      <c r="N5555" s="566"/>
      <c r="O5555" s="407"/>
      <c r="P5555" s="407"/>
      <c r="Q5555" s="407"/>
      <c r="R5555" s="200"/>
    </row>
    <row r="5556" spans="3:18" ht="14.6" customHeight="1" x14ac:dyDescent="0.5">
      <c r="C5556" s="406" t="str">
        <f t="shared" ref="C5556" si="7055">C5552</f>
        <v>Pre-Flood</v>
      </c>
      <c r="D5556" s="373"/>
      <c r="E5556" s="201">
        <f t="shared" si="7023"/>
        <v>2693</v>
      </c>
      <c r="F5556" s="197">
        <v>1</v>
      </c>
      <c r="G5556" s="203" t="s">
        <v>288</v>
      </c>
      <c r="H5556" s="373"/>
      <c r="I5556" s="373"/>
      <c r="J5556" s="567"/>
      <c r="K5556" s="373"/>
      <c r="L5556" s="373"/>
      <c r="M5556" s="408"/>
      <c r="N5556" s="566"/>
      <c r="O5556" s="408"/>
      <c r="P5556" s="408"/>
      <c r="Q5556" s="408"/>
      <c r="R5556" s="200"/>
    </row>
    <row r="5557" spans="3:18" ht="14.6" customHeight="1" x14ac:dyDescent="0.5">
      <c r="C5557" s="407">
        <f t="shared" ref="C5557" si="7056">C5553-1</f>
        <v>268</v>
      </c>
      <c r="D5557" s="373"/>
      <c r="E5557" s="212" t="str">
        <f t="shared" si="7025"/>
        <v>BC</v>
      </c>
      <c r="F5557" s="197">
        <v>2</v>
      </c>
      <c r="G5557" s="206" t="s">
        <v>604</v>
      </c>
      <c r="H5557" s="373"/>
      <c r="I5557" s="373"/>
      <c r="J5557" s="567"/>
      <c r="K5557" s="373"/>
      <c r="L5557" s="373"/>
      <c r="M5557" s="406" t="str">
        <f t="shared" ref="M5557:M5617" si="7057">M5553</f>
        <v>Jared</v>
      </c>
      <c r="N5557" s="566"/>
      <c r="O5557" s="406" t="str">
        <f>O5553</f>
        <v>Methusaleh</v>
      </c>
      <c r="P5557" s="406" t="str">
        <f>P5553</f>
        <v>Lamech</v>
      </c>
      <c r="Q5557" s="406" t="str">
        <f>Q5553</f>
        <v>Noah</v>
      </c>
      <c r="R5557" s="200"/>
    </row>
    <row r="5558" spans="3:18" ht="14.6" customHeight="1" x14ac:dyDescent="0.5">
      <c r="C5558" s="407">
        <f t="shared" ref="C5558" si="7058">C5554+1</f>
        <v>1388</v>
      </c>
      <c r="D5558" s="373"/>
      <c r="E5558" s="212">
        <f t="shared" si="7027"/>
        <v>-2692</v>
      </c>
      <c r="F5558" s="197">
        <v>3</v>
      </c>
      <c r="G5558" s="208" t="s">
        <v>287</v>
      </c>
      <c r="H5558" s="373"/>
      <c r="I5558" s="373"/>
      <c r="J5558" s="567"/>
      <c r="K5558" s="373"/>
      <c r="L5558" s="373"/>
      <c r="M5558" s="407">
        <f t="shared" ref="M5558:M5618" si="7059">M5554+1</f>
        <v>928</v>
      </c>
      <c r="N5558" s="566"/>
      <c r="O5558" s="407">
        <f>O5554+1</f>
        <v>701</v>
      </c>
      <c r="P5558" s="407">
        <f>P5554+1</f>
        <v>514</v>
      </c>
      <c r="Q5558" s="407">
        <f>Q5554+1</f>
        <v>332</v>
      </c>
      <c r="R5558" s="200"/>
    </row>
    <row r="5559" spans="3:18" ht="14.6" customHeight="1" x14ac:dyDescent="0.5">
      <c r="C5559" s="408"/>
      <c r="D5559" s="373"/>
      <c r="E5559" s="345"/>
      <c r="F5559" s="197">
        <v>4</v>
      </c>
      <c r="G5559" s="209" t="s">
        <v>605</v>
      </c>
      <c r="H5559" s="373"/>
      <c r="I5559" s="373"/>
      <c r="J5559" s="567"/>
      <c r="K5559" s="373"/>
      <c r="L5559" s="373"/>
      <c r="M5559" s="407"/>
      <c r="N5559" s="566"/>
      <c r="O5559" s="407"/>
      <c r="P5559" s="407"/>
      <c r="Q5559" s="407"/>
      <c r="R5559" s="200"/>
    </row>
    <row r="5560" spans="3:18" ht="14.6" customHeight="1" x14ac:dyDescent="0.5">
      <c r="C5560" s="406" t="str">
        <f t="shared" ref="C5560" si="7060">C5556</f>
        <v>Pre-Flood</v>
      </c>
      <c r="D5560" s="373"/>
      <c r="E5560" s="201">
        <f t="shared" si="7023"/>
        <v>2692</v>
      </c>
      <c r="F5560" s="197">
        <v>1</v>
      </c>
      <c r="G5560" s="203" t="s">
        <v>288</v>
      </c>
      <c r="H5560" s="373"/>
      <c r="I5560" s="373"/>
      <c r="J5560" s="567"/>
      <c r="K5560" s="373"/>
      <c r="L5560" s="373"/>
      <c r="M5560" s="408"/>
      <c r="N5560" s="566"/>
      <c r="O5560" s="408"/>
      <c r="P5560" s="408"/>
      <c r="Q5560" s="408"/>
      <c r="R5560" s="200"/>
    </row>
    <row r="5561" spans="3:18" ht="14.6" customHeight="1" x14ac:dyDescent="0.5">
      <c r="C5561" s="407">
        <f t="shared" ref="C5561" si="7061">C5557-1</f>
        <v>267</v>
      </c>
      <c r="D5561" s="373"/>
      <c r="E5561" s="212" t="str">
        <f t="shared" si="7025"/>
        <v>BC</v>
      </c>
      <c r="F5561" s="197">
        <v>2</v>
      </c>
      <c r="G5561" s="206" t="s">
        <v>604</v>
      </c>
      <c r="H5561" s="373"/>
      <c r="I5561" s="373"/>
      <c r="J5561" s="567"/>
      <c r="K5561" s="373"/>
      <c r="L5561" s="373"/>
      <c r="M5561" s="406" t="str">
        <f t="shared" si="7057"/>
        <v>Jared</v>
      </c>
      <c r="N5561" s="566"/>
      <c r="O5561" s="406" t="str">
        <f>O5557</f>
        <v>Methusaleh</v>
      </c>
      <c r="P5561" s="406" t="str">
        <f>P5557</f>
        <v>Lamech</v>
      </c>
      <c r="Q5561" s="406" t="str">
        <f>Q5557</f>
        <v>Noah</v>
      </c>
      <c r="R5561" s="200"/>
    </row>
    <row r="5562" spans="3:18" ht="14.6" customHeight="1" x14ac:dyDescent="0.5">
      <c r="C5562" s="407">
        <f t="shared" ref="C5562" si="7062">C5558+1</f>
        <v>1389</v>
      </c>
      <c r="D5562" s="373"/>
      <c r="E5562" s="212">
        <f t="shared" si="7027"/>
        <v>-2691</v>
      </c>
      <c r="F5562" s="197">
        <v>3</v>
      </c>
      <c r="G5562" s="208" t="s">
        <v>287</v>
      </c>
      <c r="H5562" s="373"/>
      <c r="I5562" s="373"/>
      <c r="J5562" s="567"/>
      <c r="K5562" s="373"/>
      <c r="L5562" s="373"/>
      <c r="M5562" s="407">
        <f t="shared" si="7059"/>
        <v>929</v>
      </c>
      <c r="N5562" s="566"/>
      <c r="O5562" s="407">
        <f>O5558+1</f>
        <v>702</v>
      </c>
      <c r="P5562" s="407">
        <f>P5558+1</f>
        <v>515</v>
      </c>
      <c r="Q5562" s="407">
        <f>Q5558+1</f>
        <v>333</v>
      </c>
      <c r="R5562" s="200"/>
    </row>
    <row r="5563" spans="3:18" ht="14.6" customHeight="1" x14ac:dyDescent="0.5">
      <c r="C5563" s="408"/>
      <c r="D5563" s="373"/>
      <c r="E5563" s="345"/>
      <c r="F5563" s="197">
        <v>4</v>
      </c>
      <c r="G5563" s="209" t="s">
        <v>605</v>
      </c>
      <c r="H5563" s="373"/>
      <c r="I5563" s="373"/>
      <c r="J5563" s="567"/>
      <c r="K5563" s="373"/>
      <c r="L5563" s="373"/>
      <c r="M5563" s="407"/>
      <c r="N5563" s="566"/>
      <c r="O5563" s="407"/>
      <c r="P5563" s="407"/>
      <c r="Q5563" s="407"/>
      <c r="R5563" s="200"/>
    </row>
    <row r="5564" spans="3:18" ht="14.6" customHeight="1" x14ac:dyDescent="0.5">
      <c r="C5564" s="406" t="str">
        <f t="shared" ref="C5564" si="7063">C5560</f>
        <v>Pre-Flood</v>
      </c>
      <c r="D5564" s="373"/>
      <c r="E5564" s="201">
        <f t="shared" si="7023"/>
        <v>2691</v>
      </c>
      <c r="F5564" s="197">
        <v>1</v>
      </c>
      <c r="G5564" s="203" t="s">
        <v>288</v>
      </c>
      <c r="H5564" s="373"/>
      <c r="I5564" s="373"/>
      <c r="J5564" s="567"/>
      <c r="K5564" s="373"/>
      <c r="L5564" s="373"/>
      <c r="M5564" s="408"/>
      <c r="N5564" s="566"/>
      <c r="O5564" s="408"/>
      <c r="P5564" s="408"/>
      <c r="Q5564" s="408"/>
      <c r="R5564" s="200"/>
    </row>
    <row r="5565" spans="3:18" ht="14.6" customHeight="1" x14ac:dyDescent="0.5">
      <c r="C5565" s="407">
        <f t="shared" ref="C5565" si="7064">C5561-1</f>
        <v>266</v>
      </c>
      <c r="D5565" s="373"/>
      <c r="E5565" s="212" t="str">
        <f t="shared" si="7025"/>
        <v>BC</v>
      </c>
      <c r="F5565" s="197">
        <v>2</v>
      </c>
      <c r="G5565" s="206" t="s">
        <v>604</v>
      </c>
      <c r="H5565" s="373"/>
      <c r="I5565" s="373"/>
      <c r="J5565" s="567"/>
      <c r="K5565" s="373"/>
      <c r="L5565" s="373"/>
      <c r="M5565" s="406" t="str">
        <f t="shared" si="7057"/>
        <v>Jared</v>
      </c>
      <c r="N5565" s="566"/>
      <c r="O5565" s="406" t="str">
        <f>O5561</f>
        <v>Methusaleh</v>
      </c>
      <c r="P5565" s="406" t="str">
        <f>P5561</f>
        <v>Lamech</v>
      </c>
      <c r="Q5565" s="406" t="str">
        <f>Q5561</f>
        <v>Noah</v>
      </c>
      <c r="R5565" s="200"/>
    </row>
    <row r="5566" spans="3:18" ht="14.6" customHeight="1" x14ac:dyDescent="0.5">
      <c r="C5566" s="407">
        <f t="shared" ref="C5566" si="7065">C5562+1</f>
        <v>1390</v>
      </c>
      <c r="D5566" s="373"/>
      <c r="E5566" s="212">
        <f t="shared" si="7027"/>
        <v>-2690</v>
      </c>
      <c r="F5566" s="197">
        <v>3</v>
      </c>
      <c r="G5566" s="208" t="s">
        <v>287</v>
      </c>
      <c r="H5566" s="373"/>
      <c r="I5566" s="373"/>
      <c r="J5566" s="567"/>
      <c r="K5566" s="373"/>
      <c r="L5566" s="373"/>
      <c r="M5566" s="407">
        <f t="shared" si="7059"/>
        <v>930</v>
      </c>
      <c r="N5566" s="566"/>
      <c r="O5566" s="407">
        <f>O5562+1</f>
        <v>703</v>
      </c>
      <c r="P5566" s="407">
        <f>P5562+1</f>
        <v>516</v>
      </c>
      <c r="Q5566" s="407">
        <f>Q5562+1</f>
        <v>334</v>
      </c>
      <c r="R5566" s="200"/>
    </row>
    <row r="5567" spans="3:18" ht="14.6" customHeight="1" x14ac:dyDescent="0.5">
      <c r="C5567" s="408"/>
      <c r="D5567" s="373"/>
      <c r="E5567" s="345"/>
      <c r="F5567" s="197">
        <v>4</v>
      </c>
      <c r="G5567" s="209" t="s">
        <v>605</v>
      </c>
      <c r="H5567" s="373"/>
      <c r="I5567" s="373"/>
      <c r="J5567" s="567"/>
      <c r="K5567" s="373"/>
      <c r="L5567" s="373"/>
      <c r="M5567" s="407"/>
      <c r="N5567" s="566"/>
      <c r="O5567" s="407"/>
      <c r="P5567" s="407"/>
      <c r="Q5567" s="407"/>
      <c r="R5567" s="200"/>
    </row>
    <row r="5568" spans="3:18" ht="14.6" customHeight="1" x14ac:dyDescent="0.5">
      <c r="C5568" s="406" t="str">
        <f t="shared" ref="C5568" si="7066">C5564</f>
        <v>Pre-Flood</v>
      </c>
      <c r="D5568" s="373"/>
      <c r="E5568" s="201">
        <f t="shared" si="7023"/>
        <v>2690</v>
      </c>
      <c r="F5568" s="197">
        <v>1</v>
      </c>
      <c r="G5568" s="203" t="s">
        <v>288</v>
      </c>
      <c r="H5568" s="373"/>
      <c r="I5568" s="373"/>
      <c r="J5568" s="567"/>
      <c r="K5568" s="373"/>
      <c r="L5568" s="373"/>
      <c r="M5568" s="408"/>
      <c r="N5568" s="566"/>
      <c r="O5568" s="408"/>
      <c r="P5568" s="408"/>
      <c r="Q5568" s="408"/>
      <c r="R5568" s="200"/>
    </row>
    <row r="5569" spans="3:18" ht="14.6" customHeight="1" x14ac:dyDescent="0.5">
      <c r="C5569" s="407">
        <f t="shared" ref="C5569" si="7067">C5565-1</f>
        <v>265</v>
      </c>
      <c r="D5569" s="373"/>
      <c r="E5569" s="212" t="str">
        <f t="shared" si="7025"/>
        <v>BC</v>
      </c>
      <c r="F5569" s="197">
        <v>2</v>
      </c>
      <c r="G5569" s="206" t="s">
        <v>604</v>
      </c>
      <c r="H5569" s="373"/>
      <c r="I5569" s="373"/>
      <c r="J5569" s="567"/>
      <c r="K5569" s="373"/>
      <c r="L5569" s="373"/>
      <c r="M5569" s="406" t="str">
        <f t="shared" si="7057"/>
        <v>Jared</v>
      </c>
      <c r="N5569" s="566"/>
      <c r="O5569" s="406" t="str">
        <f>O5565</f>
        <v>Methusaleh</v>
      </c>
      <c r="P5569" s="406" t="str">
        <f>P5565</f>
        <v>Lamech</v>
      </c>
      <c r="Q5569" s="406" t="str">
        <f>Q5565</f>
        <v>Noah</v>
      </c>
      <c r="R5569" s="200"/>
    </row>
    <row r="5570" spans="3:18" ht="14.6" customHeight="1" x14ac:dyDescent="0.5">
      <c r="C5570" s="407">
        <f t="shared" ref="C5570" si="7068">C5566+1</f>
        <v>1391</v>
      </c>
      <c r="D5570" s="373"/>
      <c r="E5570" s="212">
        <f t="shared" si="7027"/>
        <v>-2689</v>
      </c>
      <c r="F5570" s="197">
        <v>3</v>
      </c>
      <c r="G5570" s="208" t="s">
        <v>287</v>
      </c>
      <c r="H5570" s="373"/>
      <c r="I5570" s="373"/>
      <c r="J5570" s="567"/>
      <c r="K5570" s="373"/>
      <c r="L5570" s="373"/>
      <c r="M5570" s="407">
        <f t="shared" si="7059"/>
        <v>931</v>
      </c>
      <c r="N5570" s="566"/>
      <c r="O5570" s="407">
        <f>O5566+1</f>
        <v>704</v>
      </c>
      <c r="P5570" s="407">
        <f>P5566+1</f>
        <v>517</v>
      </c>
      <c r="Q5570" s="407">
        <f>Q5566+1</f>
        <v>335</v>
      </c>
      <c r="R5570" s="200"/>
    </row>
    <row r="5571" spans="3:18" ht="14.6" customHeight="1" x14ac:dyDescent="0.5">
      <c r="C5571" s="408"/>
      <c r="D5571" s="373"/>
      <c r="E5571" s="345"/>
      <c r="F5571" s="197">
        <v>4</v>
      </c>
      <c r="G5571" s="209" t="s">
        <v>605</v>
      </c>
      <c r="H5571" s="373"/>
      <c r="I5571" s="373"/>
      <c r="J5571" s="567"/>
      <c r="K5571" s="373"/>
      <c r="L5571" s="373"/>
      <c r="M5571" s="407"/>
      <c r="N5571" s="566"/>
      <c r="O5571" s="407"/>
      <c r="P5571" s="407"/>
      <c r="Q5571" s="407"/>
      <c r="R5571" s="200"/>
    </row>
    <row r="5572" spans="3:18" ht="14.6" customHeight="1" x14ac:dyDescent="0.5">
      <c r="C5572" s="406" t="str">
        <f t="shared" ref="C5572" si="7069">C5568</f>
        <v>Pre-Flood</v>
      </c>
      <c r="D5572" s="373"/>
      <c r="E5572" s="201">
        <f t="shared" si="7023"/>
        <v>2689</v>
      </c>
      <c r="F5572" s="197">
        <v>1</v>
      </c>
      <c r="G5572" s="203" t="s">
        <v>288</v>
      </c>
      <c r="H5572" s="373"/>
      <c r="I5572" s="373"/>
      <c r="J5572" s="567"/>
      <c r="K5572" s="373"/>
      <c r="L5572" s="373"/>
      <c r="M5572" s="408"/>
      <c r="N5572" s="566"/>
      <c r="O5572" s="408"/>
      <c r="P5572" s="408"/>
      <c r="Q5572" s="408"/>
      <c r="R5572" s="200"/>
    </row>
    <row r="5573" spans="3:18" ht="14.6" customHeight="1" x14ac:dyDescent="0.5">
      <c r="C5573" s="407">
        <f t="shared" ref="C5573" si="7070">C5569-1</f>
        <v>264</v>
      </c>
      <c r="D5573" s="373"/>
      <c r="E5573" s="212" t="str">
        <f t="shared" si="7025"/>
        <v>BC</v>
      </c>
      <c r="F5573" s="197">
        <v>2</v>
      </c>
      <c r="G5573" s="206" t="s">
        <v>604</v>
      </c>
      <c r="H5573" s="373"/>
      <c r="I5573" s="373"/>
      <c r="J5573" s="567"/>
      <c r="K5573" s="373"/>
      <c r="L5573" s="373"/>
      <c r="M5573" s="406" t="str">
        <f t="shared" si="7057"/>
        <v>Jared</v>
      </c>
      <c r="N5573" s="566"/>
      <c r="O5573" s="406" t="str">
        <f>O5569</f>
        <v>Methusaleh</v>
      </c>
      <c r="P5573" s="406" t="str">
        <f>P5569</f>
        <v>Lamech</v>
      </c>
      <c r="Q5573" s="406" t="str">
        <f>Q5569</f>
        <v>Noah</v>
      </c>
      <c r="R5573" s="200"/>
    </row>
    <row r="5574" spans="3:18" ht="14.6" customHeight="1" x14ac:dyDescent="0.5">
      <c r="C5574" s="407">
        <f t="shared" ref="C5574" si="7071">C5570+1</f>
        <v>1392</v>
      </c>
      <c r="D5574" s="373"/>
      <c r="E5574" s="212">
        <f t="shared" si="7027"/>
        <v>-2688</v>
      </c>
      <c r="F5574" s="197">
        <v>3</v>
      </c>
      <c r="G5574" s="208" t="s">
        <v>287</v>
      </c>
      <c r="H5574" s="373"/>
      <c r="I5574" s="373"/>
      <c r="J5574" s="567"/>
      <c r="K5574" s="373"/>
      <c r="L5574" s="373"/>
      <c r="M5574" s="407">
        <f t="shared" si="7059"/>
        <v>932</v>
      </c>
      <c r="N5574" s="566"/>
      <c r="O5574" s="407">
        <f>O5570+1</f>
        <v>705</v>
      </c>
      <c r="P5574" s="407">
        <f>P5570+1</f>
        <v>518</v>
      </c>
      <c r="Q5574" s="407">
        <f>Q5570+1</f>
        <v>336</v>
      </c>
      <c r="R5574" s="200"/>
    </row>
    <row r="5575" spans="3:18" ht="14.6" customHeight="1" x14ac:dyDescent="0.5">
      <c r="C5575" s="408"/>
      <c r="D5575" s="373"/>
      <c r="E5575" s="345"/>
      <c r="F5575" s="197">
        <v>4</v>
      </c>
      <c r="G5575" s="209" t="s">
        <v>605</v>
      </c>
      <c r="H5575" s="373"/>
      <c r="I5575" s="373"/>
      <c r="J5575" s="567"/>
      <c r="K5575" s="373"/>
      <c r="L5575" s="373"/>
      <c r="M5575" s="407"/>
      <c r="N5575" s="566"/>
      <c r="O5575" s="407"/>
      <c r="P5575" s="407"/>
      <c r="Q5575" s="407"/>
      <c r="R5575" s="200"/>
    </row>
    <row r="5576" spans="3:18" ht="14.6" customHeight="1" x14ac:dyDescent="0.5">
      <c r="C5576" s="406" t="str">
        <f t="shared" ref="C5576" si="7072">C5572</f>
        <v>Pre-Flood</v>
      </c>
      <c r="D5576" s="373"/>
      <c r="E5576" s="201">
        <f t="shared" si="7023"/>
        <v>2688</v>
      </c>
      <c r="F5576" s="197">
        <v>1</v>
      </c>
      <c r="G5576" s="203" t="s">
        <v>288</v>
      </c>
      <c r="H5576" s="373"/>
      <c r="I5576" s="373"/>
      <c r="J5576" s="567"/>
      <c r="K5576" s="373"/>
      <c r="L5576" s="373"/>
      <c r="M5576" s="408"/>
      <c r="N5576" s="566"/>
      <c r="O5576" s="408"/>
      <c r="P5576" s="408"/>
      <c r="Q5576" s="408"/>
      <c r="R5576" s="200"/>
    </row>
    <row r="5577" spans="3:18" ht="14.6" customHeight="1" x14ac:dyDescent="0.5">
      <c r="C5577" s="407">
        <f t="shared" ref="C5577" si="7073">C5573-1</f>
        <v>263</v>
      </c>
      <c r="D5577" s="373"/>
      <c r="E5577" s="212" t="str">
        <f t="shared" si="7025"/>
        <v>BC</v>
      </c>
      <c r="F5577" s="197">
        <v>2</v>
      </c>
      <c r="G5577" s="206" t="s">
        <v>604</v>
      </c>
      <c r="H5577" s="373"/>
      <c r="I5577" s="373"/>
      <c r="J5577" s="567"/>
      <c r="K5577" s="373"/>
      <c r="L5577" s="373"/>
      <c r="M5577" s="406" t="str">
        <f t="shared" si="7057"/>
        <v>Jared</v>
      </c>
      <c r="N5577" s="566"/>
      <c r="O5577" s="406" t="str">
        <f>O5573</f>
        <v>Methusaleh</v>
      </c>
      <c r="P5577" s="406" t="str">
        <f>P5573</f>
        <v>Lamech</v>
      </c>
      <c r="Q5577" s="406" t="str">
        <f>Q5573</f>
        <v>Noah</v>
      </c>
      <c r="R5577" s="200"/>
    </row>
    <row r="5578" spans="3:18" ht="14.6" customHeight="1" x14ac:dyDescent="0.5">
      <c r="C5578" s="407">
        <f t="shared" ref="C5578" si="7074">C5574+1</f>
        <v>1393</v>
      </c>
      <c r="D5578" s="373"/>
      <c r="E5578" s="212">
        <f t="shared" si="7027"/>
        <v>-2687</v>
      </c>
      <c r="F5578" s="197">
        <v>3</v>
      </c>
      <c r="G5578" s="208" t="s">
        <v>287</v>
      </c>
      <c r="H5578" s="373"/>
      <c r="I5578" s="373"/>
      <c r="J5578" s="567"/>
      <c r="K5578" s="373"/>
      <c r="L5578" s="373"/>
      <c r="M5578" s="407">
        <f t="shared" si="7059"/>
        <v>933</v>
      </c>
      <c r="N5578" s="566"/>
      <c r="O5578" s="407">
        <f>O5574+1</f>
        <v>706</v>
      </c>
      <c r="P5578" s="407">
        <f>P5574+1</f>
        <v>519</v>
      </c>
      <c r="Q5578" s="407">
        <f>Q5574+1</f>
        <v>337</v>
      </c>
      <c r="R5578" s="200"/>
    </row>
    <row r="5579" spans="3:18" ht="14.6" customHeight="1" x14ac:dyDescent="0.5">
      <c r="C5579" s="408"/>
      <c r="D5579" s="373"/>
      <c r="E5579" s="345"/>
      <c r="F5579" s="197">
        <v>4</v>
      </c>
      <c r="G5579" s="209" t="s">
        <v>605</v>
      </c>
      <c r="H5579" s="373"/>
      <c r="I5579" s="373"/>
      <c r="J5579" s="567"/>
      <c r="K5579" s="373"/>
      <c r="L5579" s="373"/>
      <c r="M5579" s="407"/>
      <c r="N5579" s="566"/>
      <c r="O5579" s="407"/>
      <c r="P5579" s="407"/>
      <c r="Q5579" s="407"/>
      <c r="R5579" s="200"/>
    </row>
    <row r="5580" spans="3:18" ht="14.6" customHeight="1" x14ac:dyDescent="0.5">
      <c r="C5580" s="406" t="str">
        <f t="shared" ref="C5580" si="7075">C5576</f>
        <v>Pre-Flood</v>
      </c>
      <c r="D5580" s="373"/>
      <c r="E5580" s="201">
        <f t="shared" ref="E5580:E5640" si="7076">E5576-1</f>
        <v>2687</v>
      </c>
      <c r="F5580" s="197">
        <v>1</v>
      </c>
      <c r="G5580" s="203" t="s">
        <v>288</v>
      </c>
      <c r="H5580" s="373"/>
      <c r="I5580" s="373"/>
      <c r="J5580" s="567"/>
      <c r="K5580" s="373"/>
      <c r="L5580" s="373"/>
      <c r="M5580" s="408"/>
      <c r="N5580" s="566"/>
      <c r="O5580" s="408"/>
      <c r="P5580" s="408"/>
      <c r="Q5580" s="408"/>
      <c r="R5580" s="200"/>
    </row>
    <row r="5581" spans="3:18" ht="14.6" customHeight="1" x14ac:dyDescent="0.5">
      <c r="C5581" s="407">
        <f t="shared" ref="C5581" si="7077">C5577-1</f>
        <v>262</v>
      </c>
      <c r="D5581" s="373"/>
      <c r="E5581" s="212" t="str">
        <f t="shared" ref="E5581:E5641" si="7078">E5577</f>
        <v>BC</v>
      </c>
      <c r="F5581" s="197">
        <v>2</v>
      </c>
      <c r="G5581" s="206" t="s">
        <v>604</v>
      </c>
      <c r="H5581" s="373"/>
      <c r="I5581" s="373"/>
      <c r="J5581" s="567"/>
      <c r="K5581" s="373"/>
      <c r="L5581" s="373"/>
      <c r="M5581" s="406" t="str">
        <f t="shared" si="7057"/>
        <v>Jared</v>
      </c>
      <c r="N5581" s="566"/>
      <c r="O5581" s="406" t="str">
        <f>O5577</f>
        <v>Methusaleh</v>
      </c>
      <c r="P5581" s="406" t="str">
        <f>P5577</f>
        <v>Lamech</v>
      </c>
      <c r="Q5581" s="406" t="str">
        <f>Q5577</f>
        <v>Noah</v>
      </c>
      <c r="R5581" s="200"/>
    </row>
    <row r="5582" spans="3:18" ht="14.6" customHeight="1" x14ac:dyDescent="0.5">
      <c r="C5582" s="407">
        <f t="shared" ref="C5582" si="7079">C5578+1</f>
        <v>1394</v>
      </c>
      <c r="D5582" s="373"/>
      <c r="E5582" s="212">
        <f t="shared" ref="E5582:E5642" si="7080">-E5580+1</f>
        <v>-2686</v>
      </c>
      <c r="F5582" s="197">
        <v>3</v>
      </c>
      <c r="G5582" s="208" t="s">
        <v>287</v>
      </c>
      <c r="H5582" s="373"/>
      <c r="I5582" s="373"/>
      <c r="J5582" s="567"/>
      <c r="K5582" s="373"/>
      <c r="L5582" s="373"/>
      <c r="M5582" s="407">
        <f t="shared" si="7059"/>
        <v>934</v>
      </c>
      <c r="N5582" s="566"/>
      <c r="O5582" s="407">
        <f>O5578+1</f>
        <v>707</v>
      </c>
      <c r="P5582" s="407">
        <f>P5578+1</f>
        <v>520</v>
      </c>
      <c r="Q5582" s="407">
        <f>Q5578+1</f>
        <v>338</v>
      </c>
      <c r="R5582" s="200"/>
    </row>
    <row r="5583" spans="3:18" ht="14.6" customHeight="1" x14ac:dyDescent="0.5">
      <c r="C5583" s="408"/>
      <c r="D5583" s="373"/>
      <c r="E5583" s="345"/>
      <c r="F5583" s="197">
        <v>4</v>
      </c>
      <c r="G5583" s="209" t="s">
        <v>605</v>
      </c>
      <c r="H5583" s="373"/>
      <c r="I5583" s="373"/>
      <c r="J5583" s="567"/>
      <c r="K5583" s="373"/>
      <c r="L5583" s="373"/>
      <c r="M5583" s="407"/>
      <c r="N5583" s="566"/>
      <c r="O5583" s="407"/>
      <c r="P5583" s="407"/>
      <c r="Q5583" s="407"/>
      <c r="R5583" s="200"/>
    </row>
    <row r="5584" spans="3:18" ht="14.6" customHeight="1" x14ac:dyDescent="0.5">
      <c r="C5584" s="406" t="str">
        <f t="shared" ref="C5584" si="7081">C5580</f>
        <v>Pre-Flood</v>
      </c>
      <c r="D5584" s="373"/>
      <c r="E5584" s="201">
        <f t="shared" si="7076"/>
        <v>2686</v>
      </c>
      <c r="F5584" s="197">
        <v>1</v>
      </c>
      <c r="G5584" s="203" t="s">
        <v>288</v>
      </c>
      <c r="H5584" s="373"/>
      <c r="I5584" s="373"/>
      <c r="J5584" s="567"/>
      <c r="K5584" s="373"/>
      <c r="L5584" s="373"/>
      <c r="M5584" s="408"/>
      <c r="N5584" s="566"/>
      <c r="O5584" s="408"/>
      <c r="P5584" s="408"/>
      <c r="Q5584" s="408"/>
      <c r="R5584" s="200"/>
    </row>
    <row r="5585" spans="3:18" ht="14.6" customHeight="1" x14ac:dyDescent="0.5">
      <c r="C5585" s="407">
        <f t="shared" ref="C5585" si="7082">C5581-1</f>
        <v>261</v>
      </c>
      <c r="D5585" s="373"/>
      <c r="E5585" s="212" t="str">
        <f t="shared" si="7078"/>
        <v>BC</v>
      </c>
      <c r="F5585" s="197">
        <v>2</v>
      </c>
      <c r="G5585" s="206" t="s">
        <v>604</v>
      </c>
      <c r="H5585" s="373"/>
      <c r="I5585" s="373"/>
      <c r="J5585" s="567"/>
      <c r="K5585" s="373"/>
      <c r="L5585" s="373"/>
      <c r="M5585" s="406" t="str">
        <f t="shared" si="7057"/>
        <v>Jared</v>
      </c>
      <c r="N5585" s="566"/>
      <c r="O5585" s="406" t="str">
        <f>O5581</f>
        <v>Methusaleh</v>
      </c>
      <c r="P5585" s="406" t="str">
        <f>P5581</f>
        <v>Lamech</v>
      </c>
      <c r="Q5585" s="406" t="str">
        <f>Q5581</f>
        <v>Noah</v>
      </c>
      <c r="R5585" s="200"/>
    </row>
    <row r="5586" spans="3:18" ht="14.6" customHeight="1" x14ac:dyDescent="0.5">
      <c r="C5586" s="407">
        <f t="shared" ref="C5586" si="7083">C5582+1</f>
        <v>1395</v>
      </c>
      <c r="D5586" s="373"/>
      <c r="E5586" s="212">
        <f t="shared" si="7080"/>
        <v>-2685</v>
      </c>
      <c r="F5586" s="197">
        <v>3</v>
      </c>
      <c r="G5586" s="208" t="s">
        <v>287</v>
      </c>
      <c r="H5586" s="373"/>
      <c r="I5586" s="373"/>
      <c r="J5586" s="567"/>
      <c r="K5586" s="373"/>
      <c r="L5586" s="373"/>
      <c r="M5586" s="407">
        <f t="shared" si="7059"/>
        <v>935</v>
      </c>
      <c r="N5586" s="566"/>
      <c r="O5586" s="407">
        <f>O5582+1</f>
        <v>708</v>
      </c>
      <c r="P5586" s="407">
        <f>P5582+1</f>
        <v>521</v>
      </c>
      <c r="Q5586" s="407">
        <f>Q5582+1</f>
        <v>339</v>
      </c>
      <c r="R5586" s="200"/>
    </row>
    <row r="5587" spans="3:18" ht="14.6" customHeight="1" x14ac:dyDescent="0.5">
      <c r="C5587" s="408"/>
      <c r="D5587" s="373"/>
      <c r="E5587" s="345"/>
      <c r="F5587" s="197">
        <v>4</v>
      </c>
      <c r="G5587" s="209" t="s">
        <v>605</v>
      </c>
      <c r="H5587" s="373"/>
      <c r="I5587" s="373"/>
      <c r="J5587" s="567"/>
      <c r="K5587" s="373"/>
      <c r="L5587" s="373"/>
      <c r="M5587" s="407"/>
      <c r="N5587" s="566"/>
      <c r="O5587" s="407"/>
      <c r="P5587" s="407"/>
      <c r="Q5587" s="407"/>
      <c r="R5587" s="200"/>
    </row>
    <row r="5588" spans="3:18" ht="14.6" customHeight="1" x14ac:dyDescent="0.5">
      <c r="C5588" s="406" t="str">
        <f t="shared" ref="C5588" si="7084">C5584</f>
        <v>Pre-Flood</v>
      </c>
      <c r="D5588" s="373"/>
      <c r="E5588" s="201">
        <f t="shared" si="7076"/>
        <v>2685</v>
      </c>
      <c r="F5588" s="197">
        <v>1</v>
      </c>
      <c r="G5588" s="203" t="s">
        <v>288</v>
      </c>
      <c r="H5588" s="373"/>
      <c r="I5588" s="373"/>
      <c r="J5588" s="567"/>
      <c r="K5588" s="373"/>
      <c r="L5588" s="373"/>
      <c r="M5588" s="408"/>
      <c r="N5588" s="566"/>
      <c r="O5588" s="408"/>
      <c r="P5588" s="408"/>
      <c r="Q5588" s="408"/>
      <c r="R5588" s="200"/>
    </row>
    <row r="5589" spans="3:18" ht="14.6" customHeight="1" x14ac:dyDescent="0.5">
      <c r="C5589" s="407">
        <f t="shared" ref="C5589" si="7085">C5585-1</f>
        <v>260</v>
      </c>
      <c r="D5589" s="373"/>
      <c r="E5589" s="212" t="str">
        <f t="shared" si="7078"/>
        <v>BC</v>
      </c>
      <c r="F5589" s="197">
        <v>2</v>
      </c>
      <c r="G5589" s="206" t="s">
        <v>604</v>
      </c>
      <c r="H5589" s="373"/>
      <c r="I5589" s="373"/>
      <c r="J5589" s="567"/>
      <c r="K5589" s="373"/>
      <c r="L5589" s="373"/>
      <c r="M5589" s="406" t="str">
        <f t="shared" si="7057"/>
        <v>Jared</v>
      </c>
      <c r="N5589" s="566"/>
      <c r="O5589" s="406" t="str">
        <f>O5585</f>
        <v>Methusaleh</v>
      </c>
      <c r="P5589" s="406" t="str">
        <f>P5585</f>
        <v>Lamech</v>
      </c>
      <c r="Q5589" s="406" t="str">
        <f>Q5585</f>
        <v>Noah</v>
      </c>
      <c r="R5589" s="200"/>
    </row>
    <row r="5590" spans="3:18" ht="14.6" customHeight="1" x14ac:dyDescent="0.5">
      <c r="C5590" s="407">
        <f t="shared" ref="C5590" si="7086">C5586+1</f>
        <v>1396</v>
      </c>
      <c r="D5590" s="373"/>
      <c r="E5590" s="212">
        <f t="shared" si="7080"/>
        <v>-2684</v>
      </c>
      <c r="F5590" s="197">
        <v>3</v>
      </c>
      <c r="G5590" s="208" t="s">
        <v>287</v>
      </c>
      <c r="H5590" s="373"/>
      <c r="I5590" s="373"/>
      <c r="J5590" s="567"/>
      <c r="K5590" s="373"/>
      <c r="L5590" s="373"/>
      <c r="M5590" s="407">
        <f t="shared" si="7059"/>
        <v>936</v>
      </c>
      <c r="N5590" s="566"/>
      <c r="O5590" s="407">
        <f>O5586+1</f>
        <v>709</v>
      </c>
      <c r="P5590" s="407">
        <f>P5586+1</f>
        <v>522</v>
      </c>
      <c r="Q5590" s="407">
        <f>Q5586+1</f>
        <v>340</v>
      </c>
      <c r="R5590" s="200"/>
    </row>
    <row r="5591" spans="3:18" ht="14.6" customHeight="1" x14ac:dyDescent="0.5">
      <c r="C5591" s="408"/>
      <c r="D5591" s="373"/>
      <c r="E5591" s="345"/>
      <c r="F5591" s="197">
        <v>4</v>
      </c>
      <c r="G5591" s="209" t="s">
        <v>605</v>
      </c>
      <c r="H5591" s="373"/>
      <c r="I5591" s="373"/>
      <c r="J5591" s="567"/>
      <c r="K5591" s="373"/>
      <c r="L5591" s="373"/>
      <c r="M5591" s="407"/>
      <c r="N5591" s="566"/>
      <c r="O5591" s="407"/>
      <c r="P5591" s="407"/>
      <c r="Q5591" s="407"/>
      <c r="R5591" s="200"/>
    </row>
    <row r="5592" spans="3:18" ht="14.6" customHeight="1" x14ac:dyDescent="0.5">
      <c r="C5592" s="406" t="str">
        <f t="shared" ref="C5592" si="7087">C5588</f>
        <v>Pre-Flood</v>
      </c>
      <c r="D5592" s="373"/>
      <c r="E5592" s="201">
        <f t="shared" si="7076"/>
        <v>2684</v>
      </c>
      <c r="F5592" s="197">
        <v>1</v>
      </c>
      <c r="G5592" s="203" t="s">
        <v>288</v>
      </c>
      <c r="H5592" s="373"/>
      <c r="I5592" s="373"/>
      <c r="J5592" s="567"/>
      <c r="K5592" s="373"/>
      <c r="L5592" s="373"/>
      <c r="M5592" s="408"/>
      <c r="N5592" s="566"/>
      <c r="O5592" s="408"/>
      <c r="P5592" s="408"/>
      <c r="Q5592" s="408"/>
      <c r="R5592" s="200"/>
    </row>
    <row r="5593" spans="3:18" ht="14.6" customHeight="1" x14ac:dyDescent="0.5">
      <c r="C5593" s="407">
        <f t="shared" ref="C5593" si="7088">C5589-1</f>
        <v>259</v>
      </c>
      <c r="D5593" s="373"/>
      <c r="E5593" s="212" t="str">
        <f t="shared" si="7078"/>
        <v>BC</v>
      </c>
      <c r="F5593" s="197">
        <v>2</v>
      </c>
      <c r="G5593" s="206" t="s">
        <v>604</v>
      </c>
      <c r="H5593" s="373"/>
      <c r="I5593" s="373"/>
      <c r="J5593" s="567"/>
      <c r="K5593" s="373"/>
      <c r="L5593" s="373"/>
      <c r="M5593" s="406" t="str">
        <f t="shared" si="7057"/>
        <v>Jared</v>
      </c>
      <c r="N5593" s="566"/>
      <c r="O5593" s="406" t="str">
        <f>O5589</f>
        <v>Methusaleh</v>
      </c>
      <c r="P5593" s="406" t="str">
        <f>P5589</f>
        <v>Lamech</v>
      </c>
      <c r="Q5593" s="406" t="str">
        <f>Q5589</f>
        <v>Noah</v>
      </c>
      <c r="R5593" s="200"/>
    </row>
    <row r="5594" spans="3:18" ht="14.6" customHeight="1" x14ac:dyDescent="0.5">
      <c r="C5594" s="407">
        <f t="shared" ref="C5594" si="7089">C5590+1</f>
        <v>1397</v>
      </c>
      <c r="D5594" s="373"/>
      <c r="E5594" s="212">
        <f t="shared" si="7080"/>
        <v>-2683</v>
      </c>
      <c r="F5594" s="197">
        <v>3</v>
      </c>
      <c r="G5594" s="208" t="s">
        <v>287</v>
      </c>
      <c r="H5594" s="373"/>
      <c r="I5594" s="373"/>
      <c r="J5594" s="567"/>
      <c r="K5594" s="373"/>
      <c r="L5594" s="373"/>
      <c r="M5594" s="407">
        <f t="shared" si="7059"/>
        <v>937</v>
      </c>
      <c r="N5594" s="566"/>
      <c r="O5594" s="407">
        <f>O5590+1</f>
        <v>710</v>
      </c>
      <c r="P5594" s="407">
        <f>P5590+1</f>
        <v>523</v>
      </c>
      <c r="Q5594" s="407">
        <f>Q5590+1</f>
        <v>341</v>
      </c>
      <c r="R5594" s="200"/>
    </row>
    <row r="5595" spans="3:18" ht="14.6" customHeight="1" x14ac:dyDescent="0.5">
      <c r="C5595" s="408"/>
      <c r="D5595" s="373"/>
      <c r="E5595" s="345"/>
      <c r="F5595" s="197">
        <v>4</v>
      </c>
      <c r="G5595" s="209" t="s">
        <v>605</v>
      </c>
      <c r="H5595" s="373"/>
      <c r="I5595" s="373"/>
      <c r="J5595" s="567"/>
      <c r="K5595" s="373"/>
      <c r="L5595" s="373"/>
      <c r="M5595" s="407"/>
      <c r="N5595" s="566"/>
      <c r="O5595" s="407"/>
      <c r="P5595" s="407"/>
      <c r="Q5595" s="407"/>
      <c r="R5595" s="200"/>
    </row>
    <row r="5596" spans="3:18" ht="14.6" customHeight="1" x14ac:dyDescent="0.5">
      <c r="C5596" s="406" t="str">
        <f t="shared" ref="C5596" si="7090">C5592</f>
        <v>Pre-Flood</v>
      </c>
      <c r="D5596" s="373"/>
      <c r="E5596" s="201">
        <f t="shared" si="7076"/>
        <v>2683</v>
      </c>
      <c r="F5596" s="197">
        <v>1</v>
      </c>
      <c r="G5596" s="203" t="s">
        <v>288</v>
      </c>
      <c r="H5596" s="373"/>
      <c r="I5596" s="373"/>
      <c r="J5596" s="567"/>
      <c r="K5596" s="373"/>
      <c r="L5596" s="373"/>
      <c r="M5596" s="408"/>
      <c r="N5596" s="566"/>
      <c r="O5596" s="408"/>
      <c r="P5596" s="408"/>
      <c r="Q5596" s="408"/>
      <c r="R5596" s="200"/>
    </row>
    <row r="5597" spans="3:18" ht="14.6" customHeight="1" x14ac:dyDescent="0.5">
      <c r="C5597" s="407">
        <f t="shared" ref="C5597" si="7091">C5593-1</f>
        <v>258</v>
      </c>
      <c r="D5597" s="373"/>
      <c r="E5597" s="212" t="str">
        <f t="shared" si="7078"/>
        <v>BC</v>
      </c>
      <c r="F5597" s="197">
        <v>2</v>
      </c>
      <c r="G5597" s="206" t="s">
        <v>604</v>
      </c>
      <c r="H5597" s="373"/>
      <c r="I5597" s="373"/>
      <c r="J5597" s="567"/>
      <c r="K5597" s="373"/>
      <c r="L5597" s="373"/>
      <c r="M5597" s="406" t="str">
        <f t="shared" si="7057"/>
        <v>Jared</v>
      </c>
      <c r="N5597" s="566"/>
      <c r="O5597" s="406" t="str">
        <f>O5593</f>
        <v>Methusaleh</v>
      </c>
      <c r="P5597" s="406" t="str">
        <f>P5593</f>
        <v>Lamech</v>
      </c>
      <c r="Q5597" s="406" t="str">
        <f>Q5593</f>
        <v>Noah</v>
      </c>
      <c r="R5597" s="200"/>
    </row>
    <row r="5598" spans="3:18" ht="14.6" customHeight="1" x14ac:dyDescent="0.5">
      <c r="C5598" s="407">
        <f t="shared" ref="C5598" si="7092">C5594+1</f>
        <v>1398</v>
      </c>
      <c r="D5598" s="373"/>
      <c r="E5598" s="212">
        <f t="shared" si="7080"/>
        <v>-2682</v>
      </c>
      <c r="F5598" s="197">
        <v>3</v>
      </c>
      <c r="G5598" s="208" t="s">
        <v>287</v>
      </c>
      <c r="H5598" s="373"/>
      <c r="I5598" s="373"/>
      <c r="J5598" s="567"/>
      <c r="K5598" s="373"/>
      <c r="L5598" s="373"/>
      <c r="M5598" s="407">
        <f t="shared" si="7059"/>
        <v>938</v>
      </c>
      <c r="N5598" s="566"/>
      <c r="O5598" s="407">
        <f>O5594+1</f>
        <v>711</v>
      </c>
      <c r="P5598" s="407">
        <f>P5594+1</f>
        <v>524</v>
      </c>
      <c r="Q5598" s="407">
        <f>Q5594+1</f>
        <v>342</v>
      </c>
      <c r="R5598" s="200"/>
    </row>
    <row r="5599" spans="3:18" ht="14.6" customHeight="1" x14ac:dyDescent="0.5">
      <c r="C5599" s="408"/>
      <c r="D5599" s="373"/>
      <c r="E5599" s="345"/>
      <c r="F5599" s="197">
        <v>4</v>
      </c>
      <c r="G5599" s="209" t="s">
        <v>605</v>
      </c>
      <c r="H5599" s="373"/>
      <c r="I5599" s="373"/>
      <c r="J5599" s="567"/>
      <c r="K5599" s="373"/>
      <c r="L5599" s="373"/>
      <c r="M5599" s="407"/>
      <c r="N5599" s="566"/>
      <c r="O5599" s="407"/>
      <c r="P5599" s="407"/>
      <c r="Q5599" s="407"/>
      <c r="R5599" s="200"/>
    </row>
    <row r="5600" spans="3:18" ht="14.6" customHeight="1" x14ac:dyDescent="0.5">
      <c r="C5600" s="406" t="str">
        <f t="shared" ref="C5600" si="7093">C5596</f>
        <v>Pre-Flood</v>
      </c>
      <c r="D5600" s="373"/>
      <c r="E5600" s="201">
        <f t="shared" si="7076"/>
        <v>2682</v>
      </c>
      <c r="F5600" s="197">
        <v>1</v>
      </c>
      <c r="G5600" s="203" t="s">
        <v>288</v>
      </c>
      <c r="H5600" s="373"/>
      <c r="I5600" s="373"/>
      <c r="J5600" s="567"/>
      <c r="K5600" s="373"/>
      <c r="L5600" s="373"/>
      <c r="M5600" s="408"/>
      <c r="N5600" s="566"/>
      <c r="O5600" s="408"/>
      <c r="P5600" s="408"/>
      <c r="Q5600" s="408"/>
      <c r="R5600" s="200"/>
    </row>
    <row r="5601" spans="3:18" ht="14.6" customHeight="1" x14ac:dyDescent="0.5">
      <c r="C5601" s="407">
        <f t="shared" ref="C5601" si="7094">C5597-1</f>
        <v>257</v>
      </c>
      <c r="D5601" s="373"/>
      <c r="E5601" s="212" t="str">
        <f t="shared" si="7078"/>
        <v>BC</v>
      </c>
      <c r="F5601" s="197">
        <v>2</v>
      </c>
      <c r="G5601" s="206" t="s">
        <v>604</v>
      </c>
      <c r="H5601" s="373"/>
      <c r="I5601" s="373"/>
      <c r="J5601" s="567"/>
      <c r="K5601" s="373"/>
      <c r="L5601" s="373"/>
      <c r="M5601" s="406" t="str">
        <f t="shared" si="7057"/>
        <v>Jared</v>
      </c>
      <c r="N5601" s="566"/>
      <c r="O5601" s="406" t="str">
        <f>O5597</f>
        <v>Methusaleh</v>
      </c>
      <c r="P5601" s="406" t="str">
        <f>P5597</f>
        <v>Lamech</v>
      </c>
      <c r="Q5601" s="406" t="str">
        <f>Q5597</f>
        <v>Noah</v>
      </c>
      <c r="R5601" s="200"/>
    </row>
    <row r="5602" spans="3:18" ht="14.6" customHeight="1" x14ac:dyDescent="0.5">
      <c r="C5602" s="407">
        <f t="shared" ref="C5602" si="7095">C5598+1</f>
        <v>1399</v>
      </c>
      <c r="D5602" s="373"/>
      <c r="E5602" s="212">
        <f t="shared" si="7080"/>
        <v>-2681</v>
      </c>
      <c r="F5602" s="197">
        <v>3</v>
      </c>
      <c r="G5602" s="208" t="s">
        <v>287</v>
      </c>
      <c r="H5602" s="373"/>
      <c r="I5602" s="373"/>
      <c r="J5602" s="567"/>
      <c r="K5602" s="373"/>
      <c r="L5602" s="373"/>
      <c r="M5602" s="407">
        <f t="shared" si="7059"/>
        <v>939</v>
      </c>
      <c r="N5602" s="566"/>
      <c r="O5602" s="407">
        <f>O5598+1</f>
        <v>712</v>
      </c>
      <c r="P5602" s="407">
        <f>P5598+1</f>
        <v>525</v>
      </c>
      <c r="Q5602" s="407">
        <f>Q5598+1</f>
        <v>343</v>
      </c>
      <c r="R5602" s="200"/>
    </row>
    <row r="5603" spans="3:18" ht="14.6" customHeight="1" x14ac:dyDescent="0.5">
      <c r="C5603" s="408"/>
      <c r="D5603" s="373"/>
      <c r="E5603" s="345"/>
      <c r="F5603" s="197">
        <v>4</v>
      </c>
      <c r="G5603" s="209" t="s">
        <v>605</v>
      </c>
      <c r="H5603" s="373"/>
      <c r="I5603" s="373"/>
      <c r="J5603" s="567"/>
      <c r="K5603" s="373"/>
      <c r="L5603" s="373"/>
      <c r="M5603" s="407"/>
      <c r="N5603" s="566"/>
      <c r="O5603" s="407"/>
      <c r="P5603" s="407"/>
      <c r="Q5603" s="407"/>
      <c r="R5603" s="200"/>
    </row>
    <row r="5604" spans="3:18" ht="14.6" customHeight="1" x14ac:dyDescent="0.5">
      <c r="C5604" s="406" t="str">
        <f t="shared" ref="C5604" si="7096">C5600</f>
        <v>Pre-Flood</v>
      </c>
      <c r="D5604" s="373"/>
      <c r="E5604" s="201">
        <f t="shared" si="7076"/>
        <v>2681</v>
      </c>
      <c r="F5604" s="197">
        <v>1</v>
      </c>
      <c r="G5604" s="203" t="s">
        <v>288</v>
      </c>
      <c r="H5604" s="373"/>
      <c r="I5604" s="373"/>
      <c r="J5604" s="567"/>
      <c r="K5604" s="373"/>
      <c r="L5604" s="373"/>
      <c r="M5604" s="408"/>
      <c r="N5604" s="566"/>
      <c r="O5604" s="408"/>
      <c r="P5604" s="408"/>
      <c r="Q5604" s="408"/>
      <c r="R5604" s="200"/>
    </row>
    <row r="5605" spans="3:18" ht="14.6" customHeight="1" x14ac:dyDescent="0.5">
      <c r="C5605" s="407">
        <f t="shared" ref="C5605" si="7097">C5601-1</f>
        <v>256</v>
      </c>
      <c r="D5605" s="373"/>
      <c r="E5605" s="212" t="str">
        <f t="shared" si="7078"/>
        <v>BC</v>
      </c>
      <c r="F5605" s="197">
        <v>2</v>
      </c>
      <c r="G5605" s="206" t="s">
        <v>604</v>
      </c>
      <c r="H5605" s="373"/>
      <c r="I5605" s="373"/>
      <c r="J5605" s="567"/>
      <c r="K5605" s="373"/>
      <c r="L5605" s="373"/>
      <c r="M5605" s="406" t="str">
        <f t="shared" si="7057"/>
        <v>Jared</v>
      </c>
      <c r="N5605" s="566"/>
      <c r="O5605" s="406" t="str">
        <f>O5601</f>
        <v>Methusaleh</v>
      </c>
      <c r="P5605" s="406" t="str">
        <f>P5601</f>
        <v>Lamech</v>
      </c>
      <c r="Q5605" s="406" t="str">
        <f>Q5601</f>
        <v>Noah</v>
      </c>
      <c r="R5605" s="200"/>
    </row>
    <row r="5606" spans="3:18" ht="14.6" customHeight="1" x14ac:dyDescent="0.5">
      <c r="C5606" s="407">
        <f t="shared" ref="C5606" si="7098">C5602+1</f>
        <v>1400</v>
      </c>
      <c r="D5606" s="373"/>
      <c r="E5606" s="212">
        <f t="shared" si="7080"/>
        <v>-2680</v>
      </c>
      <c r="F5606" s="197">
        <v>3</v>
      </c>
      <c r="G5606" s="208" t="s">
        <v>287</v>
      </c>
      <c r="H5606" s="373"/>
      <c r="I5606" s="373"/>
      <c r="J5606" s="567"/>
      <c r="K5606" s="373"/>
      <c r="L5606" s="373"/>
      <c r="M5606" s="407">
        <f t="shared" si="7059"/>
        <v>940</v>
      </c>
      <c r="N5606" s="566"/>
      <c r="O5606" s="407">
        <f>O5602+1</f>
        <v>713</v>
      </c>
      <c r="P5606" s="407">
        <f>P5602+1</f>
        <v>526</v>
      </c>
      <c r="Q5606" s="407">
        <f>Q5602+1</f>
        <v>344</v>
      </c>
      <c r="R5606" s="200"/>
    </row>
    <row r="5607" spans="3:18" ht="14.6" customHeight="1" x14ac:dyDescent="0.5">
      <c r="C5607" s="408"/>
      <c r="D5607" s="373"/>
      <c r="E5607" s="345"/>
      <c r="F5607" s="197">
        <v>4</v>
      </c>
      <c r="G5607" s="209" t="s">
        <v>605</v>
      </c>
      <c r="H5607" s="373"/>
      <c r="I5607" s="373"/>
      <c r="J5607" s="567"/>
      <c r="K5607" s="373"/>
      <c r="L5607" s="373"/>
      <c r="M5607" s="407"/>
      <c r="N5607" s="566"/>
      <c r="O5607" s="407"/>
      <c r="P5607" s="407"/>
      <c r="Q5607" s="407"/>
      <c r="R5607" s="200"/>
    </row>
    <row r="5608" spans="3:18" ht="14.6" customHeight="1" x14ac:dyDescent="0.5">
      <c r="C5608" s="406" t="str">
        <f t="shared" ref="C5608" si="7099">C5604</f>
        <v>Pre-Flood</v>
      </c>
      <c r="D5608" s="373"/>
      <c r="E5608" s="201">
        <f t="shared" si="7076"/>
        <v>2680</v>
      </c>
      <c r="F5608" s="197">
        <v>1</v>
      </c>
      <c r="G5608" s="203" t="s">
        <v>288</v>
      </c>
      <c r="H5608" s="373"/>
      <c r="I5608" s="373"/>
      <c r="J5608" s="567"/>
      <c r="K5608" s="373"/>
      <c r="L5608" s="373"/>
      <c r="M5608" s="408"/>
      <c r="N5608" s="566"/>
      <c r="O5608" s="408"/>
      <c r="P5608" s="408"/>
      <c r="Q5608" s="408"/>
      <c r="R5608" s="200"/>
    </row>
    <row r="5609" spans="3:18" ht="14.6" customHeight="1" x14ac:dyDescent="0.5">
      <c r="C5609" s="407">
        <f t="shared" ref="C5609" si="7100">C5605-1</f>
        <v>255</v>
      </c>
      <c r="D5609" s="373"/>
      <c r="E5609" s="212" t="str">
        <f t="shared" si="7078"/>
        <v>BC</v>
      </c>
      <c r="F5609" s="197">
        <v>2</v>
      </c>
      <c r="G5609" s="206" t="s">
        <v>604</v>
      </c>
      <c r="H5609" s="373"/>
      <c r="I5609" s="373"/>
      <c r="J5609" s="567"/>
      <c r="K5609" s="373"/>
      <c r="L5609" s="373"/>
      <c r="M5609" s="406" t="str">
        <f t="shared" si="7057"/>
        <v>Jared</v>
      </c>
      <c r="N5609" s="566"/>
      <c r="O5609" s="406" t="str">
        <f>O5605</f>
        <v>Methusaleh</v>
      </c>
      <c r="P5609" s="406" t="str">
        <f>P5605</f>
        <v>Lamech</v>
      </c>
      <c r="Q5609" s="406" t="str">
        <f>Q5605</f>
        <v>Noah</v>
      </c>
      <c r="R5609" s="200"/>
    </row>
    <row r="5610" spans="3:18" ht="14.6" customHeight="1" x14ac:dyDescent="0.5">
      <c r="C5610" s="407">
        <f t="shared" ref="C5610" si="7101">C5606+1</f>
        <v>1401</v>
      </c>
      <c r="D5610" s="373"/>
      <c r="E5610" s="212">
        <f t="shared" si="7080"/>
        <v>-2679</v>
      </c>
      <c r="F5610" s="197">
        <v>3</v>
      </c>
      <c r="G5610" s="208" t="s">
        <v>287</v>
      </c>
      <c r="H5610" s="373"/>
      <c r="I5610" s="373"/>
      <c r="J5610" s="567"/>
      <c r="K5610" s="373"/>
      <c r="L5610" s="373"/>
      <c r="M5610" s="407">
        <f t="shared" si="7059"/>
        <v>941</v>
      </c>
      <c r="N5610" s="566"/>
      <c r="O5610" s="407">
        <f>O5606+1</f>
        <v>714</v>
      </c>
      <c r="P5610" s="407">
        <f>P5606+1</f>
        <v>527</v>
      </c>
      <c r="Q5610" s="407">
        <f>Q5606+1</f>
        <v>345</v>
      </c>
      <c r="R5610" s="200"/>
    </row>
    <row r="5611" spans="3:18" ht="14.6" customHeight="1" x14ac:dyDescent="0.5">
      <c r="C5611" s="408"/>
      <c r="D5611" s="373"/>
      <c r="E5611" s="345"/>
      <c r="F5611" s="197">
        <v>4</v>
      </c>
      <c r="G5611" s="209" t="s">
        <v>605</v>
      </c>
      <c r="H5611" s="373"/>
      <c r="I5611" s="373"/>
      <c r="J5611" s="567"/>
      <c r="K5611" s="373"/>
      <c r="L5611" s="373"/>
      <c r="M5611" s="407"/>
      <c r="N5611" s="566"/>
      <c r="O5611" s="407"/>
      <c r="P5611" s="407"/>
      <c r="Q5611" s="407"/>
      <c r="R5611" s="200"/>
    </row>
    <row r="5612" spans="3:18" ht="14.6" customHeight="1" x14ac:dyDescent="0.5">
      <c r="C5612" s="406" t="str">
        <f t="shared" ref="C5612" si="7102">C5608</f>
        <v>Pre-Flood</v>
      </c>
      <c r="D5612" s="373"/>
      <c r="E5612" s="201">
        <f t="shared" si="7076"/>
        <v>2679</v>
      </c>
      <c r="F5612" s="197">
        <v>1</v>
      </c>
      <c r="G5612" s="203" t="s">
        <v>288</v>
      </c>
      <c r="H5612" s="373"/>
      <c r="I5612" s="373"/>
      <c r="J5612" s="567"/>
      <c r="K5612" s="373"/>
      <c r="L5612" s="373"/>
      <c r="M5612" s="408"/>
      <c r="N5612" s="566"/>
      <c r="O5612" s="408"/>
      <c r="P5612" s="408"/>
      <c r="Q5612" s="408"/>
      <c r="R5612" s="200"/>
    </row>
    <row r="5613" spans="3:18" ht="14.6" customHeight="1" x14ac:dyDescent="0.5">
      <c r="C5613" s="407">
        <f t="shared" ref="C5613" si="7103">C5609-1</f>
        <v>254</v>
      </c>
      <c r="D5613" s="373"/>
      <c r="E5613" s="212" t="str">
        <f t="shared" si="7078"/>
        <v>BC</v>
      </c>
      <c r="F5613" s="197">
        <v>2</v>
      </c>
      <c r="G5613" s="206" t="s">
        <v>604</v>
      </c>
      <c r="H5613" s="373"/>
      <c r="I5613" s="373"/>
      <c r="J5613" s="567"/>
      <c r="K5613" s="373"/>
      <c r="L5613" s="373"/>
      <c r="M5613" s="406" t="str">
        <f t="shared" si="7057"/>
        <v>Jared</v>
      </c>
      <c r="N5613" s="566"/>
      <c r="O5613" s="406" t="str">
        <f>O5609</f>
        <v>Methusaleh</v>
      </c>
      <c r="P5613" s="406" t="str">
        <f>P5609</f>
        <v>Lamech</v>
      </c>
      <c r="Q5613" s="406" t="str">
        <f>Q5609</f>
        <v>Noah</v>
      </c>
      <c r="R5613" s="200"/>
    </row>
    <row r="5614" spans="3:18" ht="14.6" customHeight="1" x14ac:dyDescent="0.5">
      <c r="C5614" s="407">
        <f t="shared" ref="C5614" si="7104">C5610+1</f>
        <v>1402</v>
      </c>
      <c r="D5614" s="373"/>
      <c r="E5614" s="212">
        <f t="shared" si="7080"/>
        <v>-2678</v>
      </c>
      <c r="F5614" s="197">
        <v>3</v>
      </c>
      <c r="G5614" s="208" t="s">
        <v>287</v>
      </c>
      <c r="H5614" s="373"/>
      <c r="I5614" s="373"/>
      <c r="J5614" s="567"/>
      <c r="K5614" s="373"/>
      <c r="L5614" s="373"/>
      <c r="M5614" s="407">
        <f t="shared" si="7059"/>
        <v>942</v>
      </c>
      <c r="N5614" s="566"/>
      <c r="O5614" s="407">
        <f>O5610+1</f>
        <v>715</v>
      </c>
      <c r="P5614" s="407">
        <f>P5610+1</f>
        <v>528</v>
      </c>
      <c r="Q5614" s="407">
        <f>Q5610+1</f>
        <v>346</v>
      </c>
      <c r="R5614" s="200"/>
    </row>
    <row r="5615" spans="3:18" ht="14.6" customHeight="1" x14ac:dyDescent="0.5">
      <c r="C5615" s="408"/>
      <c r="D5615" s="373"/>
      <c r="E5615" s="345"/>
      <c r="F5615" s="197">
        <v>4</v>
      </c>
      <c r="G5615" s="209" t="s">
        <v>605</v>
      </c>
      <c r="H5615" s="373"/>
      <c r="I5615" s="373"/>
      <c r="J5615" s="567"/>
      <c r="K5615" s="373"/>
      <c r="L5615" s="373"/>
      <c r="M5615" s="407"/>
      <c r="N5615" s="566"/>
      <c r="O5615" s="407"/>
      <c r="P5615" s="407"/>
      <c r="Q5615" s="407"/>
      <c r="R5615" s="200"/>
    </row>
    <row r="5616" spans="3:18" ht="14.6" customHeight="1" x14ac:dyDescent="0.5">
      <c r="C5616" s="406" t="str">
        <f t="shared" ref="C5616" si="7105">C5612</f>
        <v>Pre-Flood</v>
      </c>
      <c r="D5616" s="373"/>
      <c r="E5616" s="201">
        <f t="shared" si="7076"/>
        <v>2678</v>
      </c>
      <c r="F5616" s="197">
        <v>1</v>
      </c>
      <c r="G5616" s="203" t="s">
        <v>288</v>
      </c>
      <c r="H5616" s="373"/>
      <c r="I5616" s="373"/>
      <c r="J5616" s="567"/>
      <c r="K5616" s="373"/>
      <c r="L5616" s="373"/>
      <c r="M5616" s="408"/>
      <c r="N5616" s="566"/>
      <c r="O5616" s="408"/>
      <c r="P5616" s="408"/>
      <c r="Q5616" s="408"/>
      <c r="R5616" s="200"/>
    </row>
    <row r="5617" spans="3:18" ht="14.6" customHeight="1" x14ac:dyDescent="0.5">
      <c r="C5617" s="407">
        <f t="shared" ref="C5617" si="7106">C5613-1</f>
        <v>253</v>
      </c>
      <c r="D5617" s="373"/>
      <c r="E5617" s="212" t="str">
        <f t="shared" si="7078"/>
        <v>BC</v>
      </c>
      <c r="F5617" s="197">
        <v>2</v>
      </c>
      <c r="G5617" s="206" t="s">
        <v>604</v>
      </c>
      <c r="H5617" s="373"/>
      <c r="I5617" s="373"/>
      <c r="J5617" s="567"/>
      <c r="K5617" s="373"/>
      <c r="L5617" s="373"/>
      <c r="M5617" s="406" t="str">
        <f t="shared" si="7057"/>
        <v>Jared</v>
      </c>
      <c r="N5617" s="566"/>
      <c r="O5617" s="406" t="str">
        <f>O5613</f>
        <v>Methusaleh</v>
      </c>
      <c r="P5617" s="406" t="str">
        <f>P5613</f>
        <v>Lamech</v>
      </c>
      <c r="Q5617" s="406" t="str">
        <f>Q5613</f>
        <v>Noah</v>
      </c>
      <c r="R5617" s="200"/>
    </row>
    <row r="5618" spans="3:18" ht="14.6" customHeight="1" x14ac:dyDescent="0.5">
      <c r="C5618" s="407">
        <f t="shared" ref="C5618" si="7107">C5614+1</f>
        <v>1403</v>
      </c>
      <c r="D5618" s="373"/>
      <c r="E5618" s="212">
        <f t="shared" si="7080"/>
        <v>-2677</v>
      </c>
      <c r="F5618" s="197">
        <v>3</v>
      </c>
      <c r="G5618" s="208" t="s">
        <v>287</v>
      </c>
      <c r="H5618" s="373"/>
      <c r="I5618" s="373"/>
      <c r="J5618" s="567"/>
      <c r="K5618" s="373"/>
      <c r="L5618" s="373"/>
      <c r="M5618" s="407">
        <f t="shared" si="7059"/>
        <v>943</v>
      </c>
      <c r="N5618" s="566"/>
      <c r="O5618" s="407">
        <f>O5614+1</f>
        <v>716</v>
      </c>
      <c r="P5618" s="407">
        <f>P5614+1</f>
        <v>529</v>
      </c>
      <c r="Q5618" s="407">
        <f>Q5614+1</f>
        <v>347</v>
      </c>
      <c r="R5618" s="200"/>
    </row>
    <row r="5619" spans="3:18" ht="14.6" customHeight="1" x14ac:dyDescent="0.5">
      <c r="C5619" s="408"/>
      <c r="D5619" s="373"/>
      <c r="E5619" s="345"/>
      <c r="F5619" s="197">
        <v>4</v>
      </c>
      <c r="G5619" s="209" t="s">
        <v>605</v>
      </c>
      <c r="H5619" s="373"/>
      <c r="I5619" s="373"/>
      <c r="J5619" s="567"/>
      <c r="K5619" s="373"/>
      <c r="L5619" s="373"/>
      <c r="M5619" s="407"/>
      <c r="N5619" s="566"/>
      <c r="O5619" s="407"/>
      <c r="P5619" s="407"/>
      <c r="Q5619" s="407"/>
      <c r="R5619" s="200"/>
    </row>
    <row r="5620" spans="3:18" ht="14.6" customHeight="1" x14ac:dyDescent="0.5">
      <c r="C5620" s="406" t="str">
        <f t="shared" ref="C5620" si="7108">C5616</f>
        <v>Pre-Flood</v>
      </c>
      <c r="D5620" s="373"/>
      <c r="E5620" s="201">
        <f t="shared" si="7076"/>
        <v>2677</v>
      </c>
      <c r="F5620" s="197">
        <v>1</v>
      </c>
      <c r="G5620" s="203" t="s">
        <v>288</v>
      </c>
      <c r="H5620" s="373"/>
      <c r="I5620" s="373"/>
      <c r="J5620" s="567"/>
      <c r="K5620" s="373"/>
      <c r="L5620" s="373"/>
      <c r="M5620" s="408"/>
      <c r="N5620" s="566"/>
      <c r="O5620" s="408"/>
      <c r="P5620" s="408"/>
      <c r="Q5620" s="408"/>
      <c r="R5620" s="200"/>
    </row>
    <row r="5621" spans="3:18" ht="14.6" customHeight="1" x14ac:dyDescent="0.5">
      <c r="C5621" s="407">
        <f t="shared" ref="C5621" si="7109">C5617-1</f>
        <v>252</v>
      </c>
      <c r="D5621" s="373"/>
      <c r="E5621" s="212" t="str">
        <f t="shared" si="7078"/>
        <v>BC</v>
      </c>
      <c r="F5621" s="197">
        <v>2</v>
      </c>
      <c r="G5621" s="206" t="s">
        <v>604</v>
      </c>
      <c r="H5621" s="373"/>
      <c r="I5621" s="373"/>
      <c r="J5621" s="567"/>
      <c r="K5621" s="373"/>
      <c r="L5621" s="373"/>
      <c r="M5621" s="406" t="str">
        <f t="shared" ref="M5621:M5681" si="7110">M5617</f>
        <v>Jared</v>
      </c>
      <c r="N5621" s="566"/>
      <c r="O5621" s="406" t="str">
        <f>O5617</f>
        <v>Methusaleh</v>
      </c>
      <c r="P5621" s="406" t="str">
        <f>P5617</f>
        <v>Lamech</v>
      </c>
      <c r="Q5621" s="406" t="str">
        <f>Q5617</f>
        <v>Noah</v>
      </c>
      <c r="R5621" s="200"/>
    </row>
    <row r="5622" spans="3:18" ht="14.6" customHeight="1" x14ac:dyDescent="0.5">
      <c r="C5622" s="407">
        <f t="shared" ref="C5622" si="7111">C5618+1</f>
        <v>1404</v>
      </c>
      <c r="D5622" s="373"/>
      <c r="E5622" s="212">
        <f t="shared" si="7080"/>
        <v>-2676</v>
      </c>
      <c r="F5622" s="197">
        <v>3</v>
      </c>
      <c r="G5622" s="208" t="s">
        <v>287</v>
      </c>
      <c r="H5622" s="373"/>
      <c r="I5622" s="373"/>
      <c r="J5622" s="567"/>
      <c r="K5622" s="373"/>
      <c r="L5622" s="373"/>
      <c r="M5622" s="407">
        <f t="shared" ref="M5622:M5682" si="7112">M5618+1</f>
        <v>944</v>
      </c>
      <c r="N5622" s="566"/>
      <c r="O5622" s="407">
        <f>O5618+1</f>
        <v>717</v>
      </c>
      <c r="P5622" s="407">
        <f>P5618+1</f>
        <v>530</v>
      </c>
      <c r="Q5622" s="407">
        <f>Q5618+1</f>
        <v>348</v>
      </c>
      <c r="R5622" s="200"/>
    </row>
    <row r="5623" spans="3:18" ht="14.6" customHeight="1" x14ac:dyDescent="0.5">
      <c r="C5623" s="408"/>
      <c r="D5623" s="373"/>
      <c r="E5623" s="345"/>
      <c r="F5623" s="197">
        <v>4</v>
      </c>
      <c r="G5623" s="209" t="s">
        <v>605</v>
      </c>
      <c r="H5623" s="373"/>
      <c r="I5623" s="373"/>
      <c r="J5623" s="567"/>
      <c r="K5623" s="373"/>
      <c r="L5623" s="373"/>
      <c r="M5623" s="407"/>
      <c r="N5623" s="566"/>
      <c r="O5623" s="407"/>
      <c r="P5623" s="407"/>
      <c r="Q5623" s="407"/>
      <c r="R5623" s="200"/>
    </row>
    <row r="5624" spans="3:18" ht="14.6" customHeight="1" x14ac:dyDescent="0.5">
      <c r="C5624" s="406" t="str">
        <f t="shared" ref="C5624" si="7113">C5620</f>
        <v>Pre-Flood</v>
      </c>
      <c r="D5624" s="373"/>
      <c r="E5624" s="201">
        <f t="shared" si="7076"/>
        <v>2676</v>
      </c>
      <c r="F5624" s="197">
        <v>1</v>
      </c>
      <c r="G5624" s="203" t="s">
        <v>288</v>
      </c>
      <c r="H5624" s="373"/>
      <c r="I5624" s="373"/>
      <c r="J5624" s="567"/>
      <c r="K5624" s="373"/>
      <c r="L5624" s="373"/>
      <c r="M5624" s="408"/>
      <c r="N5624" s="566"/>
      <c r="O5624" s="408"/>
      <c r="P5624" s="408"/>
      <c r="Q5624" s="408"/>
      <c r="R5624" s="200"/>
    </row>
    <row r="5625" spans="3:18" ht="14.6" customHeight="1" x14ac:dyDescent="0.5">
      <c r="C5625" s="407">
        <f t="shared" ref="C5625" si="7114">C5621-1</f>
        <v>251</v>
      </c>
      <c r="D5625" s="373"/>
      <c r="E5625" s="212" t="str">
        <f t="shared" si="7078"/>
        <v>BC</v>
      </c>
      <c r="F5625" s="197">
        <v>2</v>
      </c>
      <c r="G5625" s="206" t="s">
        <v>604</v>
      </c>
      <c r="H5625" s="373"/>
      <c r="I5625" s="373"/>
      <c r="J5625" s="567"/>
      <c r="K5625" s="373"/>
      <c r="L5625" s="373"/>
      <c r="M5625" s="406" t="str">
        <f t="shared" si="7110"/>
        <v>Jared</v>
      </c>
      <c r="N5625" s="566"/>
      <c r="O5625" s="406" t="str">
        <f>O5621</f>
        <v>Methusaleh</v>
      </c>
      <c r="P5625" s="406" t="str">
        <f>P5621</f>
        <v>Lamech</v>
      </c>
      <c r="Q5625" s="406" t="str">
        <f>Q5621</f>
        <v>Noah</v>
      </c>
      <c r="R5625" s="200"/>
    </row>
    <row r="5626" spans="3:18" ht="14.6" customHeight="1" x14ac:dyDescent="0.5">
      <c r="C5626" s="407">
        <f t="shared" ref="C5626" si="7115">C5622+1</f>
        <v>1405</v>
      </c>
      <c r="D5626" s="373"/>
      <c r="E5626" s="212">
        <f t="shared" si="7080"/>
        <v>-2675</v>
      </c>
      <c r="F5626" s="197">
        <v>3</v>
      </c>
      <c r="G5626" s="208" t="s">
        <v>287</v>
      </c>
      <c r="H5626" s="373"/>
      <c r="I5626" s="373"/>
      <c r="J5626" s="567"/>
      <c r="K5626" s="373"/>
      <c r="L5626" s="373"/>
      <c r="M5626" s="407">
        <f t="shared" si="7112"/>
        <v>945</v>
      </c>
      <c r="N5626" s="566"/>
      <c r="O5626" s="407">
        <f>O5622+1</f>
        <v>718</v>
      </c>
      <c r="P5626" s="407">
        <f>P5622+1</f>
        <v>531</v>
      </c>
      <c r="Q5626" s="407">
        <f>Q5622+1</f>
        <v>349</v>
      </c>
      <c r="R5626" s="200"/>
    </row>
    <row r="5627" spans="3:18" ht="14.6" customHeight="1" x14ac:dyDescent="0.5">
      <c r="C5627" s="408"/>
      <c r="D5627" s="373"/>
      <c r="E5627" s="345"/>
      <c r="F5627" s="197">
        <v>4</v>
      </c>
      <c r="G5627" s="209" t="s">
        <v>605</v>
      </c>
      <c r="H5627" s="373"/>
      <c r="I5627" s="373"/>
      <c r="J5627" s="567"/>
      <c r="K5627" s="373"/>
      <c r="L5627" s="373"/>
      <c r="M5627" s="407"/>
      <c r="N5627" s="566"/>
      <c r="O5627" s="407"/>
      <c r="P5627" s="407"/>
      <c r="Q5627" s="407"/>
      <c r="R5627" s="200"/>
    </row>
    <row r="5628" spans="3:18" ht="14.6" customHeight="1" x14ac:dyDescent="0.5">
      <c r="C5628" s="406" t="str">
        <f t="shared" ref="C5628" si="7116">C5624</f>
        <v>Pre-Flood</v>
      </c>
      <c r="D5628" s="373"/>
      <c r="E5628" s="201">
        <f t="shared" si="7076"/>
        <v>2675</v>
      </c>
      <c r="F5628" s="197">
        <v>1</v>
      </c>
      <c r="G5628" s="203" t="s">
        <v>288</v>
      </c>
      <c r="H5628" s="373"/>
      <c r="I5628" s="373"/>
      <c r="J5628" s="567"/>
      <c r="K5628" s="373"/>
      <c r="L5628" s="373"/>
      <c r="M5628" s="408"/>
      <c r="N5628" s="566"/>
      <c r="O5628" s="408"/>
      <c r="P5628" s="408"/>
      <c r="Q5628" s="408"/>
      <c r="R5628" s="200"/>
    </row>
    <row r="5629" spans="3:18" ht="14.6" customHeight="1" x14ac:dyDescent="0.5">
      <c r="C5629" s="407">
        <f t="shared" ref="C5629" si="7117">C5625-1</f>
        <v>250</v>
      </c>
      <c r="D5629" s="373"/>
      <c r="E5629" s="212" t="str">
        <f t="shared" si="7078"/>
        <v>BC</v>
      </c>
      <c r="F5629" s="197">
        <v>2</v>
      </c>
      <c r="G5629" s="206" t="s">
        <v>604</v>
      </c>
      <c r="H5629" s="373"/>
      <c r="I5629" s="373"/>
      <c r="J5629" s="567"/>
      <c r="K5629" s="373"/>
      <c r="L5629" s="373"/>
      <c r="M5629" s="406" t="str">
        <f t="shared" si="7110"/>
        <v>Jared</v>
      </c>
      <c r="N5629" s="566"/>
      <c r="O5629" s="406" t="str">
        <f>O5625</f>
        <v>Methusaleh</v>
      </c>
      <c r="P5629" s="406" t="str">
        <f>P5625</f>
        <v>Lamech</v>
      </c>
      <c r="Q5629" s="406" t="str">
        <f>Q5625</f>
        <v>Noah</v>
      </c>
      <c r="R5629" s="200"/>
    </row>
    <row r="5630" spans="3:18" ht="14.6" customHeight="1" x14ac:dyDescent="0.5">
      <c r="C5630" s="407">
        <f t="shared" ref="C5630" si="7118">C5626+1</f>
        <v>1406</v>
      </c>
      <c r="D5630" s="373"/>
      <c r="E5630" s="212">
        <f t="shared" si="7080"/>
        <v>-2674</v>
      </c>
      <c r="F5630" s="197">
        <v>3</v>
      </c>
      <c r="G5630" s="208" t="s">
        <v>287</v>
      </c>
      <c r="H5630" s="373"/>
      <c r="I5630" s="373"/>
      <c r="J5630" s="567"/>
      <c r="K5630" s="373"/>
      <c r="L5630" s="373"/>
      <c r="M5630" s="407">
        <f t="shared" si="7112"/>
        <v>946</v>
      </c>
      <c r="N5630" s="566"/>
      <c r="O5630" s="407">
        <f>O5626+1</f>
        <v>719</v>
      </c>
      <c r="P5630" s="407">
        <f>P5626+1</f>
        <v>532</v>
      </c>
      <c r="Q5630" s="407">
        <f>Q5626+1</f>
        <v>350</v>
      </c>
      <c r="R5630" s="200"/>
    </row>
    <row r="5631" spans="3:18" ht="14.6" customHeight="1" x14ac:dyDescent="0.5">
      <c r="C5631" s="408"/>
      <c r="D5631" s="373"/>
      <c r="E5631" s="345"/>
      <c r="F5631" s="197">
        <v>4</v>
      </c>
      <c r="G5631" s="209" t="s">
        <v>605</v>
      </c>
      <c r="H5631" s="373"/>
      <c r="I5631" s="373"/>
      <c r="J5631" s="567"/>
      <c r="K5631" s="373"/>
      <c r="L5631" s="373"/>
      <c r="M5631" s="407"/>
      <c r="N5631" s="566"/>
      <c r="O5631" s="407"/>
      <c r="P5631" s="407"/>
      <c r="Q5631" s="407"/>
      <c r="R5631" s="200"/>
    </row>
    <row r="5632" spans="3:18" ht="14.6" customHeight="1" x14ac:dyDescent="0.5">
      <c r="C5632" s="406" t="str">
        <f t="shared" ref="C5632" si="7119">C5628</f>
        <v>Pre-Flood</v>
      </c>
      <c r="D5632" s="373"/>
      <c r="E5632" s="201">
        <f t="shared" si="7076"/>
        <v>2674</v>
      </c>
      <c r="F5632" s="197">
        <v>1</v>
      </c>
      <c r="G5632" s="203" t="s">
        <v>288</v>
      </c>
      <c r="H5632" s="373"/>
      <c r="I5632" s="373"/>
      <c r="J5632" s="567"/>
      <c r="K5632" s="373"/>
      <c r="L5632" s="373"/>
      <c r="M5632" s="408"/>
      <c r="N5632" s="566"/>
      <c r="O5632" s="408"/>
      <c r="P5632" s="408"/>
      <c r="Q5632" s="408"/>
      <c r="R5632" s="200"/>
    </row>
    <row r="5633" spans="3:18" ht="14.6" customHeight="1" x14ac:dyDescent="0.5">
      <c r="C5633" s="407">
        <f t="shared" ref="C5633" si="7120">C5629-1</f>
        <v>249</v>
      </c>
      <c r="D5633" s="373"/>
      <c r="E5633" s="212" t="str">
        <f t="shared" si="7078"/>
        <v>BC</v>
      </c>
      <c r="F5633" s="197">
        <v>2</v>
      </c>
      <c r="G5633" s="206" t="s">
        <v>604</v>
      </c>
      <c r="H5633" s="373"/>
      <c r="I5633" s="373"/>
      <c r="J5633" s="567"/>
      <c r="K5633" s="373"/>
      <c r="L5633" s="373"/>
      <c r="M5633" s="406" t="str">
        <f t="shared" si="7110"/>
        <v>Jared</v>
      </c>
      <c r="N5633" s="566"/>
      <c r="O5633" s="406" t="str">
        <f>O5629</f>
        <v>Methusaleh</v>
      </c>
      <c r="P5633" s="406" t="str">
        <f>P5629</f>
        <v>Lamech</v>
      </c>
      <c r="Q5633" s="406" t="str">
        <f>Q5629</f>
        <v>Noah</v>
      </c>
      <c r="R5633" s="200"/>
    </row>
    <row r="5634" spans="3:18" ht="14.6" customHeight="1" x14ac:dyDescent="0.5">
      <c r="C5634" s="407">
        <f t="shared" ref="C5634" si="7121">C5630+1</f>
        <v>1407</v>
      </c>
      <c r="D5634" s="373"/>
      <c r="E5634" s="212">
        <f t="shared" si="7080"/>
        <v>-2673</v>
      </c>
      <c r="F5634" s="197">
        <v>3</v>
      </c>
      <c r="G5634" s="208" t="s">
        <v>287</v>
      </c>
      <c r="H5634" s="373"/>
      <c r="I5634" s="373"/>
      <c r="J5634" s="567"/>
      <c r="K5634" s="373"/>
      <c r="L5634" s="373"/>
      <c r="M5634" s="407">
        <f t="shared" si="7112"/>
        <v>947</v>
      </c>
      <c r="N5634" s="566"/>
      <c r="O5634" s="407">
        <f>O5630+1</f>
        <v>720</v>
      </c>
      <c r="P5634" s="407">
        <f>P5630+1</f>
        <v>533</v>
      </c>
      <c r="Q5634" s="407">
        <f>Q5630+1</f>
        <v>351</v>
      </c>
      <c r="R5634" s="200"/>
    </row>
    <row r="5635" spans="3:18" ht="14.6" customHeight="1" x14ac:dyDescent="0.5">
      <c r="C5635" s="408"/>
      <c r="D5635" s="373"/>
      <c r="E5635" s="345"/>
      <c r="F5635" s="197">
        <v>4</v>
      </c>
      <c r="G5635" s="209" t="s">
        <v>605</v>
      </c>
      <c r="H5635" s="373"/>
      <c r="I5635" s="373"/>
      <c r="J5635" s="567"/>
      <c r="K5635" s="373"/>
      <c r="L5635" s="373"/>
      <c r="M5635" s="407"/>
      <c r="N5635" s="566"/>
      <c r="O5635" s="407"/>
      <c r="P5635" s="407"/>
      <c r="Q5635" s="407"/>
      <c r="R5635" s="200"/>
    </row>
    <row r="5636" spans="3:18" ht="14.6" customHeight="1" x14ac:dyDescent="0.5">
      <c r="C5636" s="406" t="str">
        <f t="shared" ref="C5636" si="7122">C5632</f>
        <v>Pre-Flood</v>
      </c>
      <c r="D5636" s="373"/>
      <c r="E5636" s="201">
        <f t="shared" si="7076"/>
        <v>2673</v>
      </c>
      <c r="F5636" s="197">
        <v>1</v>
      </c>
      <c r="G5636" s="203" t="s">
        <v>288</v>
      </c>
      <c r="H5636" s="373"/>
      <c r="I5636" s="373"/>
      <c r="J5636" s="567"/>
      <c r="K5636" s="373"/>
      <c r="L5636" s="373"/>
      <c r="M5636" s="408"/>
      <c r="N5636" s="566"/>
      <c r="O5636" s="408"/>
      <c r="P5636" s="408"/>
      <c r="Q5636" s="408"/>
      <c r="R5636" s="200"/>
    </row>
    <row r="5637" spans="3:18" ht="14.6" customHeight="1" x14ac:dyDescent="0.5">
      <c r="C5637" s="407">
        <f t="shared" ref="C5637" si="7123">C5633-1</f>
        <v>248</v>
      </c>
      <c r="D5637" s="373"/>
      <c r="E5637" s="212" t="str">
        <f t="shared" si="7078"/>
        <v>BC</v>
      </c>
      <c r="F5637" s="197">
        <v>2</v>
      </c>
      <c r="G5637" s="206" t="s">
        <v>604</v>
      </c>
      <c r="H5637" s="373"/>
      <c r="I5637" s="373"/>
      <c r="J5637" s="567"/>
      <c r="K5637" s="373"/>
      <c r="L5637" s="373"/>
      <c r="M5637" s="406" t="str">
        <f t="shared" si="7110"/>
        <v>Jared</v>
      </c>
      <c r="N5637" s="566"/>
      <c r="O5637" s="406" t="str">
        <f>O5633</f>
        <v>Methusaleh</v>
      </c>
      <c r="P5637" s="406" t="str">
        <f>P5633</f>
        <v>Lamech</v>
      </c>
      <c r="Q5637" s="406" t="str">
        <f>Q5633</f>
        <v>Noah</v>
      </c>
      <c r="R5637" s="200"/>
    </row>
    <row r="5638" spans="3:18" ht="14.6" customHeight="1" x14ac:dyDescent="0.5">
      <c r="C5638" s="407">
        <f t="shared" ref="C5638" si="7124">C5634+1</f>
        <v>1408</v>
      </c>
      <c r="D5638" s="373"/>
      <c r="E5638" s="212">
        <f t="shared" si="7080"/>
        <v>-2672</v>
      </c>
      <c r="F5638" s="197">
        <v>3</v>
      </c>
      <c r="G5638" s="208" t="s">
        <v>287</v>
      </c>
      <c r="H5638" s="373"/>
      <c r="I5638" s="373"/>
      <c r="J5638" s="567"/>
      <c r="K5638" s="373"/>
      <c r="L5638" s="373"/>
      <c r="M5638" s="407">
        <f t="shared" si="7112"/>
        <v>948</v>
      </c>
      <c r="N5638" s="566"/>
      <c r="O5638" s="407">
        <f>O5634+1</f>
        <v>721</v>
      </c>
      <c r="P5638" s="407">
        <f>P5634+1</f>
        <v>534</v>
      </c>
      <c r="Q5638" s="407">
        <f>Q5634+1</f>
        <v>352</v>
      </c>
      <c r="R5638" s="200"/>
    </row>
    <row r="5639" spans="3:18" ht="14.6" customHeight="1" x14ac:dyDescent="0.5">
      <c r="C5639" s="408"/>
      <c r="D5639" s="373"/>
      <c r="E5639" s="345"/>
      <c r="F5639" s="197">
        <v>4</v>
      </c>
      <c r="G5639" s="209" t="s">
        <v>605</v>
      </c>
      <c r="H5639" s="373"/>
      <c r="I5639" s="373"/>
      <c r="J5639" s="567"/>
      <c r="K5639" s="373"/>
      <c r="L5639" s="373"/>
      <c r="M5639" s="407"/>
      <c r="N5639" s="566"/>
      <c r="O5639" s="407"/>
      <c r="P5639" s="407"/>
      <c r="Q5639" s="407"/>
      <c r="R5639" s="200"/>
    </row>
    <row r="5640" spans="3:18" ht="14.6" customHeight="1" x14ac:dyDescent="0.5">
      <c r="C5640" s="406" t="str">
        <f t="shared" ref="C5640" si="7125">C5636</f>
        <v>Pre-Flood</v>
      </c>
      <c r="D5640" s="373"/>
      <c r="E5640" s="201">
        <f t="shared" si="7076"/>
        <v>2672</v>
      </c>
      <c r="F5640" s="197">
        <v>1</v>
      </c>
      <c r="G5640" s="203" t="s">
        <v>288</v>
      </c>
      <c r="H5640" s="373"/>
      <c r="I5640" s="373"/>
      <c r="J5640" s="567"/>
      <c r="K5640" s="373"/>
      <c r="L5640" s="373"/>
      <c r="M5640" s="408"/>
      <c r="N5640" s="566"/>
      <c r="O5640" s="408"/>
      <c r="P5640" s="408"/>
      <c r="Q5640" s="408"/>
      <c r="R5640" s="200"/>
    </row>
    <row r="5641" spans="3:18" ht="14.6" customHeight="1" x14ac:dyDescent="0.5">
      <c r="C5641" s="407">
        <f t="shared" ref="C5641" si="7126">C5637-1</f>
        <v>247</v>
      </c>
      <c r="D5641" s="373"/>
      <c r="E5641" s="212" t="str">
        <f t="shared" si="7078"/>
        <v>BC</v>
      </c>
      <c r="F5641" s="197">
        <v>2</v>
      </c>
      <c r="G5641" s="206" t="s">
        <v>604</v>
      </c>
      <c r="H5641" s="373"/>
      <c r="I5641" s="373"/>
      <c r="J5641" s="567"/>
      <c r="K5641" s="373"/>
      <c r="L5641" s="373"/>
      <c r="M5641" s="406" t="str">
        <f t="shared" si="7110"/>
        <v>Jared</v>
      </c>
      <c r="N5641" s="566"/>
      <c r="O5641" s="406" t="str">
        <f>O5637</f>
        <v>Methusaleh</v>
      </c>
      <c r="P5641" s="406" t="str">
        <f>P5637</f>
        <v>Lamech</v>
      </c>
      <c r="Q5641" s="406" t="str">
        <f>Q5637</f>
        <v>Noah</v>
      </c>
      <c r="R5641" s="200"/>
    </row>
    <row r="5642" spans="3:18" ht="14.6" customHeight="1" x14ac:dyDescent="0.5">
      <c r="C5642" s="407">
        <f t="shared" ref="C5642" si="7127">C5638+1</f>
        <v>1409</v>
      </c>
      <c r="D5642" s="373"/>
      <c r="E5642" s="212">
        <f t="shared" si="7080"/>
        <v>-2671</v>
      </c>
      <c r="F5642" s="197">
        <v>3</v>
      </c>
      <c r="G5642" s="208" t="s">
        <v>287</v>
      </c>
      <c r="H5642" s="373"/>
      <c r="I5642" s="373"/>
      <c r="J5642" s="567"/>
      <c r="K5642" s="373"/>
      <c r="L5642" s="373"/>
      <c r="M5642" s="407">
        <f t="shared" si="7112"/>
        <v>949</v>
      </c>
      <c r="N5642" s="566"/>
      <c r="O5642" s="407">
        <f>O5638+1</f>
        <v>722</v>
      </c>
      <c r="P5642" s="407">
        <f>P5638+1</f>
        <v>535</v>
      </c>
      <c r="Q5642" s="407">
        <f>Q5638+1</f>
        <v>353</v>
      </c>
      <c r="R5642" s="200"/>
    </row>
    <row r="5643" spans="3:18" ht="14.6" customHeight="1" x14ac:dyDescent="0.5">
      <c r="C5643" s="408"/>
      <c r="D5643" s="373"/>
      <c r="E5643" s="345"/>
      <c r="F5643" s="197">
        <v>4</v>
      </c>
      <c r="G5643" s="209" t="s">
        <v>605</v>
      </c>
      <c r="H5643" s="373"/>
      <c r="I5643" s="373"/>
      <c r="J5643" s="567"/>
      <c r="K5643" s="373"/>
      <c r="L5643" s="373"/>
      <c r="M5643" s="407"/>
      <c r="N5643" s="566"/>
      <c r="O5643" s="407"/>
      <c r="P5643" s="407"/>
      <c r="Q5643" s="407"/>
      <c r="R5643" s="200"/>
    </row>
    <row r="5644" spans="3:18" ht="14.6" customHeight="1" x14ac:dyDescent="0.5">
      <c r="C5644" s="406" t="str">
        <f t="shared" ref="C5644" si="7128">C5640</f>
        <v>Pre-Flood</v>
      </c>
      <c r="D5644" s="373"/>
      <c r="E5644" s="201">
        <f t="shared" ref="E5644:E5704" si="7129">E5640-1</f>
        <v>2671</v>
      </c>
      <c r="F5644" s="197">
        <v>1</v>
      </c>
      <c r="G5644" s="203" t="s">
        <v>288</v>
      </c>
      <c r="H5644" s="373"/>
      <c r="I5644" s="373"/>
      <c r="J5644" s="567"/>
      <c r="K5644" s="373"/>
      <c r="L5644" s="373"/>
      <c r="M5644" s="408"/>
      <c r="N5644" s="566"/>
      <c r="O5644" s="408"/>
      <c r="P5644" s="408"/>
      <c r="Q5644" s="408"/>
      <c r="R5644" s="200"/>
    </row>
    <row r="5645" spans="3:18" ht="14.6" customHeight="1" x14ac:dyDescent="0.5">
      <c r="C5645" s="407">
        <f t="shared" ref="C5645" si="7130">C5641-1</f>
        <v>246</v>
      </c>
      <c r="D5645" s="373"/>
      <c r="E5645" s="212" t="str">
        <f t="shared" ref="E5645:E5705" si="7131">E5641</f>
        <v>BC</v>
      </c>
      <c r="F5645" s="197">
        <v>2</v>
      </c>
      <c r="G5645" s="206" t="s">
        <v>604</v>
      </c>
      <c r="H5645" s="373"/>
      <c r="I5645" s="373"/>
      <c r="J5645" s="567"/>
      <c r="K5645" s="373"/>
      <c r="L5645" s="373"/>
      <c r="M5645" s="406" t="str">
        <f t="shared" si="7110"/>
        <v>Jared</v>
      </c>
      <c r="N5645" s="566"/>
      <c r="O5645" s="406" t="str">
        <f>O5641</f>
        <v>Methusaleh</v>
      </c>
      <c r="P5645" s="406" t="str">
        <f>P5641</f>
        <v>Lamech</v>
      </c>
      <c r="Q5645" s="406" t="str">
        <f>Q5641</f>
        <v>Noah</v>
      </c>
      <c r="R5645" s="200"/>
    </row>
    <row r="5646" spans="3:18" ht="14.6" customHeight="1" x14ac:dyDescent="0.5">
      <c r="C5646" s="407">
        <f t="shared" ref="C5646" si="7132">C5642+1</f>
        <v>1410</v>
      </c>
      <c r="D5646" s="373"/>
      <c r="E5646" s="212">
        <f t="shared" ref="E5646:E5706" si="7133">-E5644+1</f>
        <v>-2670</v>
      </c>
      <c r="F5646" s="197">
        <v>3</v>
      </c>
      <c r="G5646" s="208" t="s">
        <v>287</v>
      </c>
      <c r="H5646" s="373"/>
      <c r="I5646" s="373"/>
      <c r="J5646" s="567"/>
      <c r="K5646" s="373"/>
      <c r="L5646" s="373"/>
      <c r="M5646" s="407">
        <f t="shared" si="7112"/>
        <v>950</v>
      </c>
      <c r="N5646" s="566"/>
      <c r="O5646" s="407">
        <f>O5642+1</f>
        <v>723</v>
      </c>
      <c r="P5646" s="407">
        <f>P5642+1</f>
        <v>536</v>
      </c>
      <c r="Q5646" s="407">
        <f>Q5642+1</f>
        <v>354</v>
      </c>
      <c r="R5646" s="200"/>
    </row>
    <row r="5647" spans="3:18" ht="14.6" customHeight="1" x14ac:dyDescent="0.5">
      <c r="C5647" s="408"/>
      <c r="D5647" s="373"/>
      <c r="E5647" s="345"/>
      <c r="F5647" s="197">
        <v>4</v>
      </c>
      <c r="G5647" s="209" t="s">
        <v>605</v>
      </c>
      <c r="H5647" s="373"/>
      <c r="I5647" s="373"/>
      <c r="J5647" s="567"/>
      <c r="K5647" s="373"/>
      <c r="L5647" s="373"/>
      <c r="M5647" s="407"/>
      <c r="N5647" s="566"/>
      <c r="O5647" s="407"/>
      <c r="P5647" s="407"/>
      <c r="Q5647" s="407"/>
      <c r="R5647" s="200"/>
    </row>
    <row r="5648" spans="3:18" ht="14.6" customHeight="1" x14ac:dyDescent="0.5">
      <c r="C5648" s="406" t="str">
        <f t="shared" ref="C5648" si="7134">C5644</f>
        <v>Pre-Flood</v>
      </c>
      <c r="D5648" s="373"/>
      <c r="E5648" s="201">
        <f t="shared" si="7129"/>
        <v>2670</v>
      </c>
      <c r="F5648" s="197">
        <v>1</v>
      </c>
      <c r="G5648" s="203" t="s">
        <v>288</v>
      </c>
      <c r="H5648" s="373"/>
      <c r="I5648" s="373"/>
      <c r="J5648" s="567"/>
      <c r="K5648" s="373"/>
      <c r="L5648" s="373"/>
      <c r="M5648" s="408"/>
      <c r="N5648" s="566"/>
      <c r="O5648" s="408"/>
      <c r="P5648" s="408"/>
      <c r="Q5648" s="408"/>
      <c r="R5648" s="200"/>
    </row>
    <row r="5649" spans="3:18" ht="14.6" customHeight="1" x14ac:dyDescent="0.5">
      <c r="C5649" s="407">
        <f t="shared" ref="C5649" si="7135">C5645-1</f>
        <v>245</v>
      </c>
      <c r="D5649" s="373"/>
      <c r="E5649" s="212" t="str">
        <f t="shared" si="7131"/>
        <v>BC</v>
      </c>
      <c r="F5649" s="197">
        <v>2</v>
      </c>
      <c r="G5649" s="206" t="s">
        <v>604</v>
      </c>
      <c r="H5649" s="373"/>
      <c r="I5649" s="373"/>
      <c r="J5649" s="567"/>
      <c r="K5649" s="373"/>
      <c r="L5649" s="373"/>
      <c r="M5649" s="406" t="str">
        <f t="shared" si="7110"/>
        <v>Jared</v>
      </c>
      <c r="N5649" s="566"/>
      <c r="O5649" s="406" t="str">
        <f>O5645</f>
        <v>Methusaleh</v>
      </c>
      <c r="P5649" s="406" t="str">
        <f>P5645</f>
        <v>Lamech</v>
      </c>
      <c r="Q5649" s="406" t="str">
        <f>Q5645</f>
        <v>Noah</v>
      </c>
      <c r="R5649" s="200"/>
    </row>
    <row r="5650" spans="3:18" ht="14.6" customHeight="1" x14ac:dyDescent="0.5">
      <c r="C5650" s="407">
        <f t="shared" ref="C5650" si="7136">C5646+1</f>
        <v>1411</v>
      </c>
      <c r="D5650" s="373"/>
      <c r="E5650" s="212">
        <f t="shared" si="7133"/>
        <v>-2669</v>
      </c>
      <c r="F5650" s="197">
        <v>3</v>
      </c>
      <c r="G5650" s="208" t="s">
        <v>287</v>
      </c>
      <c r="H5650" s="373"/>
      <c r="I5650" s="373"/>
      <c r="J5650" s="567"/>
      <c r="K5650" s="373"/>
      <c r="L5650" s="373"/>
      <c r="M5650" s="407">
        <f t="shared" si="7112"/>
        <v>951</v>
      </c>
      <c r="N5650" s="566"/>
      <c r="O5650" s="407">
        <f>O5646+1</f>
        <v>724</v>
      </c>
      <c r="P5650" s="407">
        <f>P5646+1</f>
        <v>537</v>
      </c>
      <c r="Q5650" s="407">
        <f>Q5646+1</f>
        <v>355</v>
      </c>
      <c r="R5650" s="200"/>
    </row>
    <row r="5651" spans="3:18" ht="14.6" customHeight="1" x14ac:dyDescent="0.5">
      <c r="C5651" s="408"/>
      <c r="D5651" s="373"/>
      <c r="E5651" s="345"/>
      <c r="F5651" s="197">
        <v>4</v>
      </c>
      <c r="G5651" s="209" t="s">
        <v>605</v>
      </c>
      <c r="H5651" s="373"/>
      <c r="I5651" s="373"/>
      <c r="J5651" s="567"/>
      <c r="K5651" s="373"/>
      <c r="L5651" s="373"/>
      <c r="M5651" s="407"/>
      <c r="N5651" s="566"/>
      <c r="O5651" s="407"/>
      <c r="P5651" s="407"/>
      <c r="Q5651" s="407"/>
      <c r="R5651" s="200"/>
    </row>
    <row r="5652" spans="3:18" ht="14.6" customHeight="1" x14ac:dyDescent="0.5">
      <c r="C5652" s="406" t="str">
        <f t="shared" ref="C5652" si="7137">C5648</f>
        <v>Pre-Flood</v>
      </c>
      <c r="D5652" s="373"/>
      <c r="E5652" s="201">
        <f t="shared" si="7129"/>
        <v>2669</v>
      </c>
      <c r="F5652" s="197">
        <v>1</v>
      </c>
      <c r="G5652" s="203" t="s">
        <v>288</v>
      </c>
      <c r="H5652" s="373"/>
      <c r="I5652" s="373"/>
      <c r="J5652" s="567"/>
      <c r="K5652" s="373"/>
      <c r="L5652" s="373"/>
      <c r="M5652" s="408"/>
      <c r="N5652" s="566"/>
      <c r="O5652" s="408"/>
      <c r="P5652" s="408"/>
      <c r="Q5652" s="408"/>
      <c r="R5652" s="200"/>
    </row>
    <row r="5653" spans="3:18" ht="14.6" customHeight="1" x14ac:dyDescent="0.5">
      <c r="C5653" s="407">
        <f t="shared" ref="C5653" si="7138">C5649-1</f>
        <v>244</v>
      </c>
      <c r="D5653" s="373"/>
      <c r="E5653" s="212" t="str">
        <f t="shared" si="7131"/>
        <v>BC</v>
      </c>
      <c r="F5653" s="197">
        <v>2</v>
      </c>
      <c r="G5653" s="206" t="s">
        <v>604</v>
      </c>
      <c r="H5653" s="373"/>
      <c r="I5653" s="373"/>
      <c r="J5653" s="567"/>
      <c r="K5653" s="373"/>
      <c r="L5653" s="373"/>
      <c r="M5653" s="406" t="str">
        <f t="shared" si="7110"/>
        <v>Jared</v>
      </c>
      <c r="N5653" s="566"/>
      <c r="O5653" s="406" t="str">
        <f>O5649</f>
        <v>Methusaleh</v>
      </c>
      <c r="P5653" s="406" t="str">
        <f>P5649</f>
        <v>Lamech</v>
      </c>
      <c r="Q5653" s="406" t="str">
        <f>Q5649</f>
        <v>Noah</v>
      </c>
      <c r="R5653" s="200"/>
    </row>
    <row r="5654" spans="3:18" ht="14.6" customHeight="1" x14ac:dyDescent="0.5">
      <c r="C5654" s="407">
        <f t="shared" ref="C5654" si="7139">C5650+1</f>
        <v>1412</v>
      </c>
      <c r="D5654" s="373"/>
      <c r="E5654" s="212">
        <f t="shared" si="7133"/>
        <v>-2668</v>
      </c>
      <c r="F5654" s="197">
        <v>3</v>
      </c>
      <c r="G5654" s="208" t="s">
        <v>287</v>
      </c>
      <c r="H5654" s="373"/>
      <c r="I5654" s="373"/>
      <c r="J5654" s="567"/>
      <c r="K5654" s="373"/>
      <c r="L5654" s="373"/>
      <c r="M5654" s="407">
        <f t="shared" si="7112"/>
        <v>952</v>
      </c>
      <c r="N5654" s="566"/>
      <c r="O5654" s="407">
        <f>O5650+1</f>
        <v>725</v>
      </c>
      <c r="P5654" s="407">
        <f>P5650+1</f>
        <v>538</v>
      </c>
      <c r="Q5654" s="407">
        <f>Q5650+1</f>
        <v>356</v>
      </c>
      <c r="R5654" s="200"/>
    </row>
    <row r="5655" spans="3:18" ht="14.6" customHeight="1" x14ac:dyDescent="0.5">
      <c r="C5655" s="408"/>
      <c r="D5655" s="373"/>
      <c r="E5655" s="345"/>
      <c r="F5655" s="197">
        <v>4</v>
      </c>
      <c r="G5655" s="209" t="s">
        <v>605</v>
      </c>
      <c r="H5655" s="373"/>
      <c r="I5655" s="373"/>
      <c r="J5655" s="567"/>
      <c r="K5655" s="373"/>
      <c r="L5655" s="373"/>
      <c r="M5655" s="407"/>
      <c r="N5655" s="566"/>
      <c r="O5655" s="407"/>
      <c r="P5655" s="407"/>
      <c r="Q5655" s="407"/>
      <c r="R5655" s="200"/>
    </row>
    <row r="5656" spans="3:18" ht="14.6" customHeight="1" x14ac:dyDescent="0.5">
      <c r="C5656" s="406" t="str">
        <f t="shared" ref="C5656" si="7140">C5652</f>
        <v>Pre-Flood</v>
      </c>
      <c r="D5656" s="373"/>
      <c r="E5656" s="201">
        <f t="shared" si="7129"/>
        <v>2668</v>
      </c>
      <c r="F5656" s="197">
        <v>1</v>
      </c>
      <c r="G5656" s="203" t="s">
        <v>288</v>
      </c>
      <c r="H5656" s="373"/>
      <c r="I5656" s="373"/>
      <c r="J5656" s="567"/>
      <c r="K5656" s="373"/>
      <c r="L5656" s="373"/>
      <c r="M5656" s="408"/>
      <c r="N5656" s="566"/>
      <c r="O5656" s="408"/>
      <c r="P5656" s="408"/>
      <c r="Q5656" s="408"/>
      <c r="R5656" s="200"/>
    </row>
    <row r="5657" spans="3:18" ht="14.6" customHeight="1" x14ac:dyDescent="0.5">
      <c r="C5657" s="407">
        <f t="shared" ref="C5657" si="7141">C5653-1</f>
        <v>243</v>
      </c>
      <c r="D5657" s="373"/>
      <c r="E5657" s="212" t="str">
        <f t="shared" si="7131"/>
        <v>BC</v>
      </c>
      <c r="F5657" s="197">
        <v>2</v>
      </c>
      <c r="G5657" s="206" t="s">
        <v>604</v>
      </c>
      <c r="H5657" s="373"/>
      <c r="I5657" s="373"/>
      <c r="J5657" s="567"/>
      <c r="K5657" s="373"/>
      <c r="L5657" s="373"/>
      <c r="M5657" s="406" t="str">
        <f t="shared" si="7110"/>
        <v>Jared</v>
      </c>
      <c r="N5657" s="566"/>
      <c r="O5657" s="406" t="str">
        <f>O5653</f>
        <v>Methusaleh</v>
      </c>
      <c r="P5657" s="406" t="str">
        <f>P5653</f>
        <v>Lamech</v>
      </c>
      <c r="Q5657" s="406" t="str">
        <f>Q5653</f>
        <v>Noah</v>
      </c>
      <c r="R5657" s="200"/>
    </row>
    <row r="5658" spans="3:18" ht="14.6" customHeight="1" x14ac:dyDescent="0.5">
      <c r="C5658" s="407">
        <f t="shared" ref="C5658" si="7142">C5654+1</f>
        <v>1413</v>
      </c>
      <c r="D5658" s="373"/>
      <c r="E5658" s="212">
        <f t="shared" si="7133"/>
        <v>-2667</v>
      </c>
      <c r="F5658" s="197">
        <v>3</v>
      </c>
      <c r="G5658" s="208" t="s">
        <v>287</v>
      </c>
      <c r="H5658" s="373"/>
      <c r="I5658" s="373"/>
      <c r="J5658" s="567"/>
      <c r="K5658" s="373"/>
      <c r="L5658" s="373"/>
      <c r="M5658" s="407">
        <f t="shared" si="7112"/>
        <v>953</v>
      </c>
      <c r="N5658" s="566"/>
      <c r="O5658" s="407">
        <f>O5654+1</f>
        <v>726</v>
      </c>
      <c r="P5658" s="407">
        <f>P5654+1</f>
        <v>539</v>
      </c>
      <c r="Q5658" s="407">
        <f>Q5654+1</f>
        <v>357</v>
      </c>
      <c r="R5658" s="200"/>
    </row>
    <row r="5659" spans="3:18" ht="14.6" customHeight="1" x14ac:dyDescent="0.5">
      <c r="C5659" s="408"/>
      <c r="D5659" s="373"/>
      <c r="E5659" s="345"/>
      <c r="F5659" s="197">
        <v>4</v>
      </c>
      <c r="G5659" s="209" t="s">
        <v>605</v>
      </c>
      <c r="H5659" s="373"/>
      <c r="I5659" s="373"/>
      <c r="J5659" s="567"/>
      <c r="K5659" s="373"/>
      <c r="L5659" s="373"/>
      <c r="M5659" s="407"/>
      <c r="N5659" s="566"/>
      <c r="O5659" s="407"/>
      <c r="P5659" s="407"/>
      <c r="Q5659" s="407"/>
      <c r="R5659" s="200"/>
    </row>
    <row r="5660" spans="3:18" ht="14.6" customHeight="1" x14ac:dyDescent="0.5">
      <c r="C5660" s="406" t="str">
        <f t="shared" ref="C5660" si="7143">C5656</f>
        <v>Pre-Flood</v>
      </c>
      <c r="D5660" s="373"/>
      <c r="E5660" s="201">
        <f t="shared" si="7129"/>
        <v>2667</v>
      </c>
      <c r="F5660" s="197">
        <v>1</v>
      </c>
      <c r="G5660" s="203" t="s">
        <v>288</v>
      </c>
      <c r="H5660" s="373"/>
      <c r="I5660" s="373"/>
      <c r="J5660" s="567"/>
      <c r="K5660" s="373"/>
      <c r="L5660" s="373"/>
      <c r="M5660" s="408"/>
      <c r="N5660" s="566"/>
      <c r="O5660" s="408"/>
      <c r="P5660" s="408"/>
      <c r="Q5660" s="408"/>
      <c r="R5660" s="200"/>
    </row>
    <row r="5661" spans="3:18" ht="14.6" customHeight="1" x14ac:dyDescent="0.5">
      <c r="C5661" s="407">
        <f t="shared" ref="C5661" si="7144">C5657-1</f>
        <v>242</v>
      </c>
      <c r="D5661" s="373"/>
      <c r="E5661" s="212" t="str">
        <f t="shared" si="7131"/>
        <v>BC</v>
      </c>
      <c r="F5661" s="197">
        <v>2</v>
      </c>
      <c r="G5661" s="206" t="s">
        <v>604</v>
      </c>
      <c r="H5661" s="373"/>
      <c r="I5661" s="373"/>
      <c r="J5661" s="567"/>
      <c r="K5661" s="373"/>
      <c r="L5661" s="373"/>
      <c r="M5661" s="406" t="str">
        <f t="shared" si="7110"/>
        <v>Jared</v>
      </c>
      <c r="N5661" s="566"/>
      <c r="O5661" s="406" t="str">
        <f>O5657</f>
        <v>Methusaleh</v>
      </c>
      <c r="P5661" s="406" t="str">
        <f>P5657</f>
        <v>Lamech</v>
      </c>
      <c r="Q5661" s="406" t="str">
        <f>Q5657</f>
        <v>Noah</v>
      </c>
      <c r="R5661" s="200"/>
    </row>
    <row r="5662" spans="3:18" ht="14.6" customHeight="1" x14ac:dyDescent="0.5">
      <c r="C5662" s="407">
        <f t="shared" ref="C5662" si="7145">C5658+1</f>
        <v>1414</v>
      </c>
      <c r="D5662" s="373"/>
      <c r="E5662" s="212">
        <f t="shared" si="7133"/>
        <v>-2666</v>
      </c>
      <c r="F5662" s="197">
        <v>3</v>
      </c>
      <c r="G5662" s="208" t="s">
        <v>287</v>
      </c>
      <c r="H5662" s="373"/>
      <c r="I5662" s="373"/>
      <c r="J5662" s="567"/>
      <c r="K5662" s="373"/>
      <c r="L5662" s="373"/>
      <c r="M5662" s="407">
        <f t="shared" si="7112"/>
        <v>954</v>
      </c>
      <c r="N5662" s="566"/>
      <c r="O5662" s="407">
        <f>O5658+1</f>
        <v>727</v>
      </c>
      <c r="P5662" s="407">
        <f>P5658+1</f>
        <v>540</v>
      </c>
      <c r="Q5662" s="407">
        <f>Q5658+1</f>
        <v>358</v>
      </c>
      <c r="R5662" s="200"/>
    </row>
    <row r="5663" spans="3:18" ht="14.6" customHeight="1" x14ac:dyDescent="0.5">
      <c r="C5663" s="408"/>
      <c r="D5663" s="373"/>
      <c r="E5663" s="345"/>
      <c r="F5663" s="197">
        <v>4</v>
      </c>
      <c r="G5663" s="209" t="s">
        <v>605</v>
      </c>
      <c r="H5663" s="373"/>
      <c r="I5663" s="373"/>
      <c r="J5663" s="567"/>
      <c r="K5663" s="373"/>
      <c r="L5663" s="373"/>
      <c r="M5663" s="407"/>
      <c r="N5663" s="566"/>
      <c r="O5663" s="407"/>
      <c r="P5663" s="407"/>
      <c r="Q5663" s="407"/>
      <c r="R5663" s="200"/>
    </row>
    <row r="5664" spans="3:18" ht="14.6" customHeight="1" x14ac:dyDescent="0.5">
      <c r="C5664" s="406" t="str">
        <f t="shared" ref="C5664" si="7146">C5660</f>
        <v>Pre-Flood</v>
      </c>
      <c r="D5664" s="373"/>
      <c r="E5664" s="201">
        <f t="shared" si="7129"/>
        <v>2666</v>
      </c>
      <c r="F5664" s="197">
        <v>1</v>
      </c>
      <c r="G5664" s="203" t="s">
        <v>288</v>
      </c>
      <c r="H5664" s="373"/>
      <c r="I5664" s="373"/>
      <c r="J5664" s="567"/>
      <c r="K5664" s="373"/>
      <c r="L5664" s="373"/>
      <c r="M5664" s="408"/>
      <c r="N5664" s="566"/>
      <c r="O5664" s="408"/>
      <c r="P5664" s="408"/>
      <c r="Q5664" s="408"/>
      <c r="R5664" s="200"/>
    </row>
    <row r="5665" spans="3:18" ht="14.6" customHeight="1" x14ac:dyDescent="0.5">
      <c r="C5665" s="407">
        <f t="shared" ref="C5665" si="7147">C5661-1</f>
        <v>241</v>
      </c>
      <c r="D5665" s="373"/>
      <c r="E5665" s="212" t="str">
        <f t="shared" si="7131"/>
        <v>BC</v>
      </c>
      <c r="F5665" s="197">
        <v>2</v>
      </c>
      <c r="G5665" s="206" t="s">
        <v>604</v>
      </c>
      <c r="H5665" s="373"/>
      <c r="I5665" s="373"/>
      <c r="J5665" s="567"/>
      <c r="K5665" s="373"/>
      <c r="L5665" s="373"/>
      <c r="M5665" s="406" t="str">
        <f t="shared" si="7110"/>
        <v>Jared</v>
      </c>
      <c r="N5665" s="566"/>
      <c r="O5665" s="406" t="str">
        <f>O5661</f>
        <v>Methusaleh</v>
      </c>
      <c r="P5665" s="406" t="str">
        <f>P5661</f>
        <v>Lamech</v>
      </c>
      <c r="Q5665" s="406" t="str">
        <f>Q5661</f>
        <v>Noah</v>
      </c>
      <c r="R5665" s="200"/>
    </row>
    <row r="5666" spans="3:18" ht="14.6" customHeight="1" x14ac:dyDescent="0.5">
      <c r="C5666" s="407">
        <f t="shared" ref="C5666" si="7148">C5662+1</f>
        <v>1415</v>
      </c>
      <c r="D5666" s="373"/>
      <c r="E5666" s="212">
        <f t="shared" si="7133"/>
        <v>-2665</v>
      </c>
      <c r="F5666" s="197">
        <v>3</v>
      </c>
      <c r="G5666" s="208" t="s">
        <v>287</v>
      </c>
      <c r="H5666" s="373"/>
      <c r="I5666" s="373"/>
      <c r="J5666" s="567"/>
      <c r="K5666" s="373"/>
      <c r="L5666" s="373"/>
      <c r="M5666" s="407">
        <f t="shared" si="7112"/>
        <v>955</v>
      </c>
      <c r="N5666" s="566"/>
      <c r="O5666" s="407">
        <f>O5662+1</f>
        <v>728</v>
      </c>
      <c r="P5666" s="407">
        <f>P5662+1</f>
        <v>541</v>
      </c>
      <c r="Q5666" s="407">
        <f>Q5662+1</f>
        <v>359</v>
      </c>
      <c r="R5666" s="200"/>
    </row>
    <row r="5667" spans="3:18" ht="14.6" customHeight="1" x14ac:dyDescent="0.5">
      <c r="C5667" s="408"/>
      <c r="D5667" s="373"/>
      <c r="E5667" s="345"/>
      <c r="F5667" s="197">
        <v>4</v>
      </c>
      <c r="G5667" s="209" t="s">
        <v>605</v>
      </c>
      <c r="H5667" s="373"/>
      <c r="I5667" s="373"/>
      <c r="J5667" s="567"/>
      <c r="K5667" s="373"/>
      <c r="L5667" s="373"/>
      <c r="M5667" s="407"/>
      <c r="N5667" s="566"/>
      <c r="O5667" s="407"/>
      <c r="P5667" s="407"/>
      <c r="Q5667" s="407"/>
      <c r="R5667" s="200"/>
    </row>
    <row r="5668" spans="3:18" ht="14.6" customHeight="1" x14ac:dyDescent="0.5">
      <c r="C5668" s="406" t="str">
        <f t="shared" ref="C5668" si="7149">C5664</f>
        <v>Pre-Flood</v>
      </c>
      <c r="D5668" s="373"/>
      <c r="E5668" s="201">
        <f t="shared" si="7129"/>
        <v>2665</v>
      </c>
      <c r="F5668" s="197">
        <v>1</v>
      </c>
      <c r="G5668" s="203" t="s">
        <v>288</v>
      </c>
      <c r="H5668" s="373"/>
      <c r="I5668" s="373"/>
      <c r="J5668" s="567"/>
      <c r="K5668" s="373"/>
      <c r="L5668" s="373"/>
      <c r="M5668" s="408"/>
      <c r="N5668" s="566"/>
      <c r="O5668" s="408"/>
      <c r="P5668" s="408"/>
      <c r="Q5668" s="408"/>
      <c r="R5668" s="200"/>
    </row>
    <row r="5669" spans="3:18" ht="14.6" customHeight="1" x14ac:dyDescent="0.5">
      <c r="C5669" s="407">
        <f t="shared" ref="C5669" si="7150">C5665-1</f>
        <v>240</v>
      </c>
      <c r="D5669" s="373"/>
      <c r="E5669" s="212" t="str">
        <f t="shared" si="7131"/>
        <v>BC</v>
      </c>
      <c r="F5669" s="197">
        <v>2</v>
      </c>
      <c r="G5669" s="206" t="s">
        <v>604</v>
      </c>
      <c r="H5669" s="373"/>
      <c r="I5669" s="373"/>
      <c r="J5669" s="567"/>
      <c r="K5669" s="373"/>
      <c r="L5669" s="373"/>
      <c r="M5669" s="406" t="str">
        <f t="shared" si="7110"/>
        <v>Jared</v>
      </c>
      <c r="N5669" s="566"/>
      <c r="O5669" s="406" t="str">
        <f>O5665</f>
        <v>Methusaleh</v>
      </c>
      <c r="P5669" s="406" t="str">
        <f>P5665</f>
        <v>Lamech</v>
      </c>
      <c r="Q5669" s="406" t="str">
        <f>Q5665</f>
        <v>Noah</v>
      </c>
      <c r="R5669" s="200"/>
    </row>
    <row r="5670" spans="3:18" ht="14.6" customHeight="1" x14ac:dyDescent="0.5">
      <c r="C5670" s="407">
        <f t="shared" ref="C5670" si="7151">C5666+1</f>
        <v>1416</v>
      </c>
      <c r="D5670" s="373"/>
      <c r="E5670" s="212">
        <f t="shared" si="7133"/>
        <v>-2664</v>
      </c>
      <c r="F5670" s="197">
        <v>3</v>
      </c>
      <c r="G5670" s="208" t="s">
        <v>287</v>
      </c>
      <c r="H5670" s="373"/>
      <c r="I5670" s="373"/>
      <c r="J5670" s="567"/>
      <c r="K5670" s="373"/>
      <c r="L5670" s="373"/>
      <c r="M5670" s="407">
        <f t="shared" si="7112"/>
        <v>956</v>
      </c>
      <c r="N5670" s="566"/>
      <c r="O5670" s="407">
        <f>O5666+1</f>
        <v>729</v>
      </c>
      <c r="P5670" s="407">
        <f>P5666+1</f>
        <v>542</v>
      </c>
      <c r="Q5670" s="407">
        <f>Q5666+1</f>
        <v>360</v>
      </c>
      <c r="R5670" s="200"/>
    </row>
    <row r="5671" spans="3:18" ht="14.6" customHeight="1" x14ac:dyDescent="0.5">
      <c r="C5671" s="408"/>
      <c r="D5671" s="373"/>
      <c r="E5671" s="345"/>
      <c r="F5671" s="197">
        <v>4</v>
      </c>
      <c r="G5671" s="209" t="s">
        <v>605</v>
      </c>
      <c r="H5671" s="373"/>
      <c r="I5671" s="373"/>
      <c r="J5671" s="567"/>
      <c r="K5671" s="373"/>
      <c r="L5671" s="373"/>
      <c r="M5671" s="407"/>
      <c r="N5671" s="566"/>
      <c r="O5671" s="407"/>
      <c r="P5671" s="407"/>
      <c r="Q5671" s="407"/>
      <c r="R5671" s="200"/>
    </row>
    <row r="5672" spans="3:18" ht="14.6" customHeight="1" x14ac:dyDescent="0.5">
      <c r="C5672" s="406" t="str">
        <f t="shared" ref="C5672" si="7152">C5668</f>
        <v>Pre-Flood</v>
      </c>
      <c r="D5672" s="373"/>
      <c r="E5672" s="201">
        <f t="shared" si="7129"/>
        <v>2664</v>
      </c>
      <c r="F5672" s="197">
        <v>1</v>
      </c>
      <c r="G5672" s="203" t="s">
        <v>288</v>
      </c>
      <c r="H5672" s="373"/>
      <c r="I5672" s="373"/>
      <c r="J5672" s="567"/>
      <c r="K5672" s="373"/>
      <c r="L5672" s="373"/>
      <c r="M5672" s="408"/>
      <c r="N5672" s="566"/>
      <c r="O5672" s="408"/>
      <c r="P5672" s="408"/>
      <c r="Q5672" s="408"/>
      <c r="R5672" s="200"/>
    </row>
    <row r="5673" spans="3:18" ht="14.6" customHeight="1" x14ac:dyDescent="0.5">
      <c r="C5673" s="407">
        <f t="shared" ref="C5673" si="7153">C5669-1</f>
        <v>239</v>
      </c>
      <c r="D5673" s="373"/>
      <c r="E5673" s="212" t="str">
        <f t="shared" si="7131"/>
        <v>BC</v>
      </c>
      <c r="F5673" s="197">
        <v>2</v>
      </c>
      <c r="G5673" s="206" t="s">
        <v>604</v>
      </c>
      <c r="H5673" s="373"/>
      <c r="I5673" s="373"/>
      <c r="J5673" s="567"/>
      <c r="K5673" s="373"/>
      <c r="L5673" s="373"/>
      <c r="M5673" s="406" t="str">
        <f t="shared" si="7110"/>
        <v>Jared</v>
      </c>
      <c r="N5673" s="566"/>
      <c r="O5673" s="406" t="str">
        <f>O5669</f>
        <v>Methusaleh</v>
      </c>
      <c r="P5673" s="406" t="str">
        <f>P5669</f>
        <v>Lamech</v>
      </c>
      <c r="Q5673" s="406" t="str">
        <f>Q5669</f>
        <v>Noah</v>
      </c>
      <c r="R5673" s="200"/>
    </row>
    <row r="5674" spans="3:18" ht="14.6" customHeight="1" x14ac:dyDescent="0.5">
      <c r="C5674" s="407">
        <f t="shared" ref="C5674" si="7154">C5670+1</f>
        <v>1417</v>
      </c>
      <c r="D5674" s="373"/>
      <c r="E5674" s="212">
        <f t="shared" si="7133"/>
        <v>-2663</v>
      </c>
      <c r="F5674" s="197">
        <v>3</v>
      </c>
      <c r="G5674" s="208" t="s">
        <v>287</v>
      </c>
      <c r="H5674" s="373"/>
      <c r="I5674" s="373"/>
      <c r="J5674" s="567"/>
      <c r="K5674" s="373"/>
      <c r="L5674" s="373"/>
      <c r="M5674" s="407">
        <f t="shared" si="7112"/>
        <v>957</v>
      </c>
      <c r="N5674" s="566"/>
      <c r="O5674" s="407">
        <f>O5670+1</f>
        <v>730</v>
      </c>
      <c r="P5674" s="407">
        <f>P5670+1</f>
        <v>543</v>
      </c>
      <c r="Q5674" s="407">
        <f>Q5670+1</f>
        <v>361</v>
      </c>
      <c r="R5674" s="200"/>
    </row>
    <row r="5675" spans="3:18" ht="14.6" customHeight="1" x14ac:dyDescent="0.5">
      <c r="C5675" s="408"/>
      <c r="D5675" s="373"/>
      <c r="E5675" s="345"/>
      <c r="F5675" s="197">
        <v>4</v>
      </c>
      <c r="G5675" s="209" t="s">
        <v>605</v>
      </c>
      <c r="H5675" s="373"/>
      <c r="I5675" s="373"/>
      <c r="J5675" s="567"/>
      <c r="K5675" s="373"/>
      <c r="L5675" s="373"/>
      <c r="M5675" s="407"/>
      <c r="N5675" s="566"/>
      <c r="O5675" s="407"/>
      <c r="P5675" s="407"/>
      <c r="Q5675" s="407"/>
      <c r="R5675" s="200"/>
    </row>
    <row r="5676" spans="3:18" ht="14.6" customHeight="1" x14ac:dyDescent="0.5">
      <c r="C5676" s="406" t="str">
        <f t="shared" ref="C5676" si="7155">C5672</f>
        <v>Pre-Flood</v>
      </c>
      <c r="D5676" s="373"/>
      <c r="E5676" s="201">
        <f t="shared" si="7129"/>
        <v>2663</v>
      </c>
      <c r="F5676" s="197">
        <v>1</v>
      </c>
      <c r="G5676" s="203" t="s">
        <v>288</v>
      </c>
      <c r="H5676" s="373"/>
      <c r="I5676" s="373"/>
      <c r="J5676" s="567"/>
      <c r="K5676" s="373"/>
      <c r="L5676" s="373"/>
      <c r="M5676" s="408"/>
      <c r="N5676" s="566"/>
      <c r="O5676" s="408"/>
      <c r="P5676" s="408"/>
      <c r="Q5676" s="408"/>
      <c r="R5676" s="200"/>
    </row>
    <row r="5677" spans="3:18" ht="14.6" customHeight="1" x14ac:dyDescent="0.5">
      <c r="C5677" s="407">
        <f t="shared" ref="C5677" si="7156">C5673-1</f>
        <v>238</v>
      </c>
      <c r="D5677" s="373"/>
      <c r="E5677" s="212" t="str">
        <f t="shared" si="7131"/>
        <v>BC</v>
      </c>
      <c r="F5677" s="197">
        <v>2</v>
      </c>
      <c r="G5677" s="206" t="s">
        <v>604</v>
      </c>
      <c r="H5677" s="373"/>
      <c r="I5677" s="373"/>
      <c r="J5677" s="567"/>
      <c r="K5677" s="373"/>
      <c r="L5677" s="373"/>
      <c r="M5677" s="406" t="str">
        <f t="shared" si="7110"/>
        <v>Jared</v>
      </c>
      <c r="N5677" s="566"/>
      <c r="O5677" s="406" t="str">
        <f>O5673</f>
        <v>Methusaleh</v>
      </c>
      <c r="P5677" s="406" t="str">
        <f>P5673</f>
        <v>Lamech</v>
      </c>
      <c r="Q5677" s="406" t="str">
        <f>Q5673</f>
        <v>Noah</v>
      </c>
      <c r="R5677" s="200"/>
    </row>
    <row r="5678" spans="3:18" ht="14.6" customHeight="1" x14ac:dyDescent="0.5">
      <c r="C5678" s="407">
        <f t="shared" ref="C5678" si="7157">C5674+1</f>
        <v>1418</v>
      </c>
      <c r="D5678" s="373"/>
      <c r="E5678" s="212">
        <f t="shared" si="7133"/>
        <v>-2662</v>
      </c>
      <c r="F5678" s="197">
        <v>3</v>
      </c>
      <c r="G5678" s="208" t="s">
        <v>287</v>
      </c>
      <c r="H5678" s="373"/>
      <c r="I5678" s="373"/>
      <c r="J5678" s="567"/>
      <c r="K5678" s="373"/>
      <c r="L5678" s="373"/>
      <c r="M5678" s="407">
        <f t="shared" si="7112"/>
        <v>958</v>
      </c>
      <c r="N5678" s="566"/>
      <c r="O5678" s="407">
        <f>O5674+1</f>
        <v>731</v>
      </c>
      <c r="P5678" s="407">
        <f>P5674+1</f>
        <v>544</v>
      </c>
      <c r="Q5678" s="407">
        <f>Q5674+1</f>
        <v>362</v>
      </c>
      <c r="R5678" s="200"/>
    </row>
    <row r="5679" spans="3:18" ht="14.6" customHeight="1" x14ac:dyDescent="0.5">
      <c r="C5679" s="408"/>
      <c r="D5679" s="373"/>
      <c r="E5679" s="345"/>
      <c r="F5679" s="197">
        <v>4</v>
      </c>
      <c r="G5679" s="209" t="s">
        <v>605</v>
      </c>
      <c r="H5679" s="373"/>
      <c r="I5679" s="373"/>
      <c r="J5679" s="567"/>
      <c r="K5679" s="373"/>
      <c r="L5679" s="373"/>
      <c r="M5679" s="407"/>
      <c r="N5679" s="566"/>
      <c r="O5679" s="407"/>
      <c r="P5679" s="407"/>
      <c r="Q5679" s="407"/>
      <c r="R5679" s="200"/>
    </row>
    <row r="5680" spans="3:18" ht="14.6" customHeight="1" x14ac:dyDescent="0.5">
      <c r="C5680" s="406" t="str">
        <f t="shared" ref="C5680" si="7158">C5676</f>
        <v>Pre-Flood</v>
      </c>
      <c r="D5680" s="373"/>
      <c r="E5680" s="201">
        <f t="shared" si="7129"/>
        <v>2662</v>
      </c>
      <c r="F5680" s="197">
        <v>1</v>
      </c>
      <c r="G5680" s="203" t="s">
        <v>288</v>
      </c>
      <c r="H5680" s="373"/>
      <c r="I5680" s="373"/>
      <c r="J5680" s="567"/>
      <c r="K5680" s="373"/>
      <c r="L5680" s="373"/>
      <c r="M5680" s="408"/>
      <c r="N5680" s="566"/>
      <c r="O5680" s="408"/>
      <c r="P5680" s="408"/>
      <c r="Q5680" s="408"/>
      <c r="R5680" s="200"/>
    </row>
    <row r="5681" spans="3:18" ht="14.6" customHeight="1" x14ac:dyDescent="0.5">
      <c r="C5681" s="407">
        <f t="shared" ref="C5681" si="7159">C5677-1</f>
        <v>237</v>
      </c>
      <c r="D5681" s="373"/>
      <c r="E5681" s="212" t="str">
        <f t="shared" si="7131"/>
        <v>BC</v>
      </c>
      <c r="F5681" s="197">
        <v>2</v>
      </c>
      <c r="G5681" s="206" t="s">
        <v>604</v>
      </c>
      <c r="H5681" s="373"/>
      <c r="I5681" s="373"/>
      <c r="J5681" s="567"/>
      <c r="K5681" s="373"/>
      <c r="L5681" s="373"/>
      <c r="M5681" s="406" t="str">
        <f t="shared" si="7110"/>
        <v>Jared</v>
      </c>
      <c r="N5681" s="566"/>
      <c r="O5681" s="406" t="str">
        <f>O5677</f>
        <v>Methusaleh</v>
      </c>
      <c r="P5681" s="406" t="str">
        <f>P5677</f>
        <v>Lamech</v>
      </c>
      <c r="Q5681" s="406" t="str">
        <f>Q5677</f>
        <v>Noah</v>
      </c>
      <c r="R5681" s="200"/>
    </row>
    <row r="5682" spans="3:18" ht="14.6" customHeight="1" x14ac:dyDescent="0.5">
      <c r="C5682" s="407">
        <f t="shared" ref="C5682" si="7160">C5678+1</f>
        <v>1419</v>
      </c>
      <c r="D5682" s="373"/>
      <c r="E5682" s="212">
        <f t="shared" si="7133"/>
        <v>-2661</v>
      </c>
      <c r="F5682" s="197">
        <v>3</v>
      </c>
      <c r="G5682" s="208" t="s">
        <v>287</v>
      </c>
      <c r="H5682" s="373"/>
      <c r="I5682" s="373"/>
      <c r="J5682" s="567"/>
      <c r="K5682" s="373"/>
      <c r="L5682" s="373"/>
      <c r="M5682" s="407">
        <f t="shared" si="7112"/>
        <v>959</v>
      </c>
      <c r="N5682" s="566"/>
      <c r="O5682" s="407">
        <f>O5678+1</f>
        <v>732</v>
      </c>
      <c r="P5682" s="407">
        <f>P5678+1</f>
        <v>545</v>
      </c>
      <c r="Q5682" s="407">
        <f>Q5678+1</f>
        <v>363</v>
      </c>
      <c r="R5682" s="200"/>
    </row>
    <row r="5683" spans="3:18" ht="14.6" customHeight="1" x14ac:dyDescent="0.5">
      <c r="C5683" s="408"/>
      <c r="D5683" s="373"/>
      <c r="E5683" s="345"/>
      <c r="F5683" s="197">
        <v>4</v>
      </c>
      <c r="G5683" s="209" t="s">
        <v>605</v>
      </c>
      <c r="H5683" s="373"/>
      <c r="I5683" s="373"/>
      <c r="J5683" s="567"/>
      <c r="K5683" s="373"/>
      <c r="L5683" s="373"/>
      <c r="M5683" s="407"/>
      <c r="N5683" s="566"/>
      <c r="O5683" s="407"/>
      <c r="P5683" s="407"/>
      <c r="Q5683" s="407"/>
      <c r="R5683" s="200"/>
    </row>
    <row r="5684" spans="3:18" ht="14.6" customHeight="1" x14ac:dyDescent="0.5">
      <c r="C5684" s="406" t="str">
        <f t="shared" ref="C5684" si="7161">C5680</f>
        <v>Pre-Flood</v>
      </c>
      <c r="D5684" s="373"/>
      <c r="E5684" s="201">
        <f t="shared" si="7129"/>
        <v>2661</v>
      </c>
      <c r="F5684" s="197">
        <v>1</v>
      </c>
      <c r="G5684" s="203" t="s">
        <v>288</v>
      </c>
      <c r="H5684" s="373"/>
      <c r="I5684" s="373"/>
      <c r="J5684" s="567"/>
      <c r="K5684" s="373"/>
      <c r="L5684" s="373"/>
      <c r="M5684" s="408"/>
      <c r="N5684" s="566"/>
      <c r="O5684" s="408"/>
      <c r="P5684" s="408"/>
      <c r="Q5684" s="408"/>
      <c r="R5684" s="200"/>
    </row>
    <row r="5685" spans="3:18" ht="14.6" customHeight="1" x14ac:dyDescent="0.5">
      <c r="C5685" s="407">
        <f t="shared" ref="C5685" si="7162">C5681-1</f>
        <v>236</v>
      </c>
      <c r="D5685" s="373"/>
      <c r="E5685" s="212" t="str">
        <f t="shared" si="7131"/>
        <v>BC</v>
      </c>
      <c r="F5685" s="197">
        <v>2</v>
      </c>
      <c r="G5685" s="206" t="s">
        <v>604</v>
      </c>
      <c r="H5685" s="373"/>
      <c r="I5685" s="373"/>
      <c r="J5685" s="567"/>
      <c r="K5685" s="373"/>
      <c r="L5685" s="373"/>
      <c r="M5685" s="406" t="str">
        <f t="shared" ref="M5685:M5693" si="7163">M5681</f>
        <v>Jared</v>
      </c>
      <c r="N5685" s="566"/>
      <c r="O5685" s="406" t="str">
        <f>O5681</f>
        <v>Methusaleh</v>
      </c>
      <c r="P5685" s="406" t="str">
        <f>P5681</f>
        <v>Lamech</v>
      </c>
      <c r="Q5685" s="406" t="str">
        <f>Q5681</f>
        <v>Noah</v>
      </c>
      <c r="R5685" s="200"/>
    </row>
    <row r="5686" spans="3:18" ht="14.6" customHeight="1" x14ac:dyDescent="0.5">
      <c r="C5686" s="407">
        <f t="shared" ref="C5686" si="7164">C5682+1</f>
        <v>1420</v>
      </c>
      <c r="D5686" s="373"/>
      <c r="E5686" s="212">
        <f t="shared" si="7133"/>
        <v>-2660</v>
      </c>
      <c r="F5686" s="197">
        <v>3</v>
      </c>
      <c r="G5686" s="208" t="s">
        <v>287</v>
      </c>
      <c r="H5686" s="373"/>
      <c r="I5686" s="373"/>
      <c r="J5686" s="567"/>
      <c r="K5686" s="373"/>
      <c r="L5686" s="373"/>
      <c r="M5686" s="407">
        <f t="shared" ref="M5686:M5694" si="7165">M5682+1</f>
        <v>960</v>
      </c>
      <c r="N5686" s="566"/>
      <c r="O5686" s="407">
        <f>O5682+1</f>
        <v>733</v>
      </c>
      <c r="P5686" s="407">
        <f>P5682+1</f>
        <v>546</v>
      </c>
      <c r="Q5686" s="407">
        <f>Q5682+1</f>
        <v>364</v>
      </c>
      <c r="R5686" s="200"/>
    </row>
    <row r="5687" spans="3:18" ht="14.6" customHeight="1" x14ac:dyDescent="0.5">
      <c r="C5687" s="408"/>
      <c r="D5687" s="373"/>
      <c r="E5687" s="345"/>
      <c r="F5687" s="197">
        <v>4</v>
      </c>
      <c r="G5687" s="209" t="s">
        <v>605</v>
      </c>
      <c r="H5687" s="373"/>
      <c r="I5687" s="373"/>
      <c r="J5687" s="567"/>
      <c r="K5687" s="373"/>
      <c r="L5687" s="373"/>
      <c r="M5687" s="407"/>
      <c r="N5687" s="566"/>
      <c r="O5687" s="407"/>
      <c r="P5687" s="407"/>
      <c r="Q5687" s="407"/>
      <c r="R5687" s="200"/>
    </row>
    <row r="5688" spans="3:18" ht="14.6" customHeight="1" x14ac:dyDescent="0.5">
      <c r="C5688" s="406" t="str">
        <f t="shared" ref="C5688" si="7166">C5684</f>
        <v>Pre-Flood</v>
      </c>
      <c r="D5688" s="373"/>
      <c r="E5688" s="201">
        <f t="shared" si="7129"/>
        <v>2660</v>
      </c>
      <c r="F5688" s="197">
        <v>1</v>
      </c>
      <c r="G5688" s="203" t="s">
        <v>288</v>
      </c>
      <c r="H5688" s="373"/>
      <c r="I5688" s="373"/>
      <c r="J5688" s="567"/>
      <c r="K5688" s="373"/>
      <c r="L5688" s="373"/>
      <c r="M5688" s="408"/>
      <c r="N5688" s="566"/>
      <c r="O5688" s="408"/>
      <c r="P5688" s="408"/>
      <c r="Q5688" s="408"/>
      <c r="R5688" s="200"/>
    </row>
    <row r="5689" spans="3:18" ht="14.6" customHeight="1" x14ac:dyDescent="0.5">
      <c r="C5689" s="407">
        <f t="shared" ref="C5689" si="7167">C5685-1</f>
        <v>235</v>
      </c>
      <c r="D5689" s="373"/>
      <c r="E5689" s="212" t="str">
        <f t="shared" si="7131"/>
        <v>BC</v>
      </c>
      <c r="F5689" s="197">
        <v>2</v>
      </c>
      <c r="G5689" s="206" t="s">
        <v>604</v>
      </c>
      <c r="H5689" s="373"/>
      <c r="I5689" s="373"/>
      <c r="J5689" s="567"/>
      <c r="K5689" s="373"/>
      <c r="L5689" s="373"/>
      <c r="M5689" s="406" t="str">
        <f t="shared" si="7163"/>
        <v>Jared</v>
      </c>
      <c r="N5689" s="566"/>
      <c r="O5689" s="406" t="str">
        <f>O5685</f>
        <v>Methusaleh</v>
      </c>
      <c r="P5689" s="406" t="str">
        <f>P5685</f>
        <v>Lamech</v>
      </c>
      <c r="Q5689" s="406" t="str">
        <f>Q5685</f>
        <v>Noah</v>
      </c>
      <c r="R5689" s="200"/>
    </row>
    <row r="5690" spans="3:18" ht="14.6" customHeight="1" x14ac:dyDescent="0.5">
      <c r="C5690" s="407">
        <f t="shared" ref="C5690" si="7168">C5686+1</f>
        <v>1421</v>
      </c>
      <c r="D5690" s="373"/>
      <c r="E5690" s="212">
        <f t="shared" si="7133"/>
        <v>-2659</v>
      </c>
      <c r="F5690" s="197">
        <v>3</v>
      </c>
      <c r="G5690" s="208" t="s">
        <v>287</v>
      </c>
      <c r="H5690" s="373"/>
      <c r="I5690" s="373"/>
      <c r="J5690" s="567"/>
      <c r="K5690" s="373"/>
      <c r="L5690" s="373"/>
      <c r="M5690" s="407">
        <f t="shared" si="7165"/>
        <v>961</v>
      </c>
      <c r="N5690" s="566"/>
      <c r="O5690" s="407">
        <f>O5686+1</f>
        <v>734</v>
      </c>
      <c r="P5690" s="407">
        <f>P5686+1</f>
        <v>547</v>
      </c>
      <c r="Q5690" s="407">
        <f>Q5686+1</f>
        <v>365</v>
      </c>
      <c r="R5690" s="200"/>
    </row>
    <row r="5691" spans="3:18" ht="14.6" customHeight="1" x14ac:dyDescent="0.5">
      <c r="C5691" s="408"/>
      <c r="D5691" s="373"/>
      <c r="E5691" s="345"/>
      <c r="F5691" s="197">
        <v>4</v>
      </c>
      <c r="G5691" s="209" t="s">
        <v>605</v>
      </c>
      <c r="H5691" s="373"/>
      <c r="I5691" s="373"/>
      <c r="J5691" s="567"/>
      <c r="K5691" s="373"/>
      <c r="L5691" s="373"/>
      <c r="M5691" s="407"/>
      <c r="N5691" s="566"/>
      <c r="O5691" s="407"/>
      <c r="P5691" s="407"/>
      <c r="Q5691" s="407"/>
      <c r="R5691" s="200"/>
    </row>
    <row r="5692" spans="3:18" ht="14.6" customHeight="1" x14ac:dyDescent="0.5">
      <c r="C5692" s="406" t="str">
        <f t="shared" ref="C5692" si="7169">C5688</f>
        <v>Pre-Flood</v>
      </c>
      <c r="D5692" s="373"/>
      <c r="E5692" s="201">
        <f t="shared" si="7129"/>
        <v>2659</v>
      </c>
      <c r="F5692" s="197">
        <v>1</v>
      </c>
      <c r="G5692" s="203" t="s">
        <v>288</v>
      </c>
      <c r="H5692" s="373"/>
      <c r="I5692" s="373"/>
      <c r="J5692" s="567"/>
      <c r="K5692" s="373"/>
      <c r="L5692" s="373"/>
      <c r="M5692" s="408"/>
      <c r="N5692" s="566"/>
      <c r="O5692" s="408"/>
      <c r="P5692" s="408"/>
      <c r="Q5692" s="408"/>
      <c r="R5692" s="200"/>
    </row>
    <row r="5693" spans="3:18" ht="14.6" customHeight="1" x14ac:dyDescent="0.5">
      <c r="C5693" s="407">
        <f t="shared" ref="C5693" si="7170">C5689-1</f>
        <v>234</v>
      </c>
      <c r="D5693" s="373"/>
      <c r="E5693" s="212" t="str">
        <f t="shared" si="7131"/>
        <v>BC</v>
      </c>
      <c r="F5693" s="197">
        <v>2</v>
      </c>
      <c r="G5693" s="206" t="s">
        <v>604</v>
      </c>
      <c r="H5693" s="373"/>
      <c r="I5693" s="373"/>
      <c r="J5693" s="567"/>
      <c r="K5693" s="373"/>
      <c r="L5693" s="373"/>
      <c r="M5693" s="406" t="str">
        <f t="shared" si="7163"/>
        <v>Jared</v>
      </c>
      <c r="N5693" s="566"/>
      <c r="O5693" s="406" t="str">
        <f>O5689</f>
        <v>Methusaleh</v>
      </c>
      <c r="P5693" s="406" t="str">
        <f>P5689</f>
        <v>Lamech</v>
      </c>
      <c r="Q5693" s="406" t="str">
        <f>Q5689</f>
        <v>Noah</v>
      </c>
      <c r="R5693" s="200"/>
    </row>
    <row r="5694" spans="3:18" ht="14.6" customHeight="1" x14ac:dyDescent="0.5">
      <c r="C5694" s="407">
        <f t="shared" ref="C5694" si="7171">C5690+1</f>
        <v>1422</v>
      </c>
      <c r="D5694" s="373"/>
      <c r="E5694" s="212">
        <f t="shared" si="7133"/>
        <v>-2658</v>
      </c>
      <c r="F5694" s="197">
        <v>3</v>
      </c>
      <c r="G5694" s="208" t="s">
        <v>287</v>
      </c>
      <c r="H5694" s="373"/>
      <c r="I5694" s="373"/>
      <c r="J5694" s="567"/>
      <c r="K5694" s="373"/>
      <c r="L5694" s="373"/>
      <c r="M5694" s="407">
        <f t="shared" si="7165"/>
        <v>962</v>
      </c>
      <c r="N5694" s="566"/>
      <c r="O5694" s="407">
        <f>O5690+1</f>
        <v>735</v>
      </c>
      <c r="P5694" s="407">
        <f>P5690+1</f>
        <v>548</v>
      </c>
      <c r="Q5694" s="407">
        <f>Q5690+1</f>
        <v>366</v>
      </c>
      <c r="R5694" s="200"/>
    </row>
    <row r="5695" spans="3:18" ht="14.6" customHeight="1" x14ac:dyDescent="0.5">
      <c r="C5695" s="408"/>
      <c r="D5695" s="373"/>
      <c r="E5695" s="345"/>
      <c r="F5695" s="197">
        <v>4</v>
      </c>
      <c r="G5695" s="209" t="s">
        <v>605</v>
      </c>
      <c r="H5695" s="373"/>
      <c r="I5695" s="373"/>
      <c r="J5695" s="567"/>
      <c r="K5695" s="373"/>
      <c r="L5695" s="373"/>
      <c r="M5695" s="407"/>
      <c r="N5695" s="566"/>
      <c r="O5695" s="407"/>
      <c r="P5695" s="407"/>
      <c r="Q5695" s="407"/>
      <c r="R5695" s="200"/>
    </row>
    <row r="5696" spans="3:18" ht="14.6" customHeight="1" x14ac:dyDescent="0.5">
      <c r="C5696" s="406" t="str">
        <f t="shared" ref="C5696" si="7172">C5692</f>
        <v>Pre-Flood</v>
      </c>
      <c r="D5696" s="373"/>
      <c r="E5696" s="201">
        <f t="shared" si="7129"/>
        <v>2658</v>
      </c>
      <c r="F5696" s="197">
        <v>1</v>
      </c>
      <c r="G5696" s="203" t="s">
        <v>288</v>
      </c>
      <c r="H5696" s="373"/>
      <c r="I5696" s="373"/>
      <c r="J5696" s="567"/>
      <c r="K5696" s="373"/>
      <c r="L5696" s="373"/>
      <c r="M5696" s="408"/>
      <c r="N5696" s="566"/>
      <c r="O5696" s="408"/>
      <c r="P5696" s="408"/>
      <c r="Q5696" s="408"/>
      <c r="R5696" s="200"/>
    </row>
    <row r="5697" spans="3:18" ht="14.6" customHeight="1" x14ac:dyDescent="0.5">
      <c r="C5697" s="407">
        <f t="shared" ref="C5697" si="7173">C5693-1</f>
        <v>233</v>
      </c>
      <c r="D5697" s="373"/>
      <c r="E5697" s="212" t="str">
        <f t="shared" si="7131"/>
        <v>BC</v>
      </c>
      <c r="F5697" s="197">
        <v>2</v>
      </c>
      <c r="G5697" s="206" t="s">
        <v>604</v>
      </c>
      <c r="H5697" s="373"/>
      <c r="I5697" s="373"/>
      <c r="J5697" s="567"/>
      <c r="K5697" s="373"/>
      <c r="L5697" s="373"/>
      <c r="M5697" s="566"/>
      <c r="N5697" s="566"/>
      <c r="O5697" s="406" t="str">
        <f>O5693</f>
        <v>Methusaleh</v>
      </c>
      <c r="P5697" s="406" t="str">
        <f>P5693</f>
        <v>Lamech</v>
      </c>
      <c r="Q5697" s="406" t="str">
        <f>Q5693</f>
        <v>Noah</v>
      </c>
      <c r="R5697" s="200"/>
    </row>
    <row r="5698" spans="3:18" ht="14.6" customHeight="1" x14ac:dyDescent="0.5">
      <c r="C5698" s="407">
        <f t="shared" ref="C5698" si="7174">C5694+1</f>
        <v>1423</v>
      </c>
      <c r="D5698" s="373"/>
      <c r="E5698" s="212">
        <f t="shared" si="7133"/>
        <v>-2657</v>
      </c>
      <c r="F5698" s="197">
        <v>3</v>
      </c>
      <c r="G5698" s="208" t="s">
        <v>287</v>
      </c>
      <c r="H5698" s="373"/>
      <c r="I5698" s="373"/>
      <c r="J5698" s="567"/>
      <c r="K5698" s="373"/>
      <c r="L5698" s="373"/>
      <c r="M5698" s="566"/>
      <c r="N5698" s="566"/>
      <c r="O5698" s="407">
        <f>O5694+1</f>
        <v>736</v>
      </c>
      <c r="P5698" s="407">
        <f>P5694+1</f>
        <v>549</v>
      </c>
      <c r="Q5698" s="407">
        <f>Q5694+1</f>
        <v>367</v>
      </c>
      <c r="R5698" s="200"/>
    </row>
    <row r="5699" spans="3:18" ht="14.6" customHeight="1" x14ac:dyDescent="0.5">
      <c r="C5699" s="408"/>
      <c r="D5699" s="373"/>
      <c r="E5699" s="345"/>
      <c r="F5699" s="197">
        <v>4</v>
      </c>
      <c r="G5699" s="209" t="s">
        <v>605</v>
      </c>
      <c r="H5699" s="373"/>
      <c r="I5699" s="373"/>
      <c r="J5699" s="567"/>
      <c r="K5699" s="373"/>
      <c r="L5699" s="373"/>
      <c r="M5699" s="566"/>
      <c r="N5699" s="566"/>
      <c r="O5699" s="407"/>
      <c r="P5699" s="407"/>
      <c r="Q5699" s="407"/>
      <c r="R5699" s="200"/>
    </row>
    <row r="5700" spans="3:18" ht="14.6" customHeight="1" x14ac:dyDescent="0.5">
      <c r="C5700" s="406" t="str">
        <f t="shared" ref="C5700" si="7175">C5696</f>
        <v>Pre-Flood</v>
      </c>
      <c r="D5700" s="373"/>
      <c r="E5700" s="201">
        <f t="shared" si="7129"/>
        <v>2657</v>
      </c>
      <c r="F5700" s="197">
        <v>1</v>
      </c>
      <c r="G5700" s="203" t="s">
        <v>288</v>
      </c>
      <c r="H5700" s="373"/>
      <c r="I5700" s="373"/>
      <c r="J5700" s="567"/>
      <c r="K5700" s="373"/>
      <c r="L5700" s="373"/>
      <c r="M5700" s="373"/>
      <c r="N5700" s="566"/>
      <c r="O5700" s="408"/>
      <c r="P5700" s="408"/>
      <c r="Q5700" s="408"/>
      <c r="R5700" s="200"/>
    </row>
    <row r="5701" spans="3:18" ht="14.6" customHeight="1" x14ac:dyDescent="0.5">
      <c r="C5701" s="407">
        <f t="shared" ref="C5701" si="7176">C5697-1</f>
        <v>232</v>
      </c>
      <c r="D5701" s="373"/>
      <c r="E5701" s="212" t="str">
        <f t="shared" si="7131"/>
        <v>BC</v>
      </c>
      <c r="F5701" s="197">
        <v>2</v>
      </c>
      <c r="G5701" s="206" t="s">
        <v>604</v>
      </c>
      <c r="H5701" s="373"/>
      <c r="I5701" s="373"/>
      <c r="J5701" s="567"/>
      <c r="K5701" s="373"/>
      <c r="L5701" s="373"/>
      <c r="M5701" s="373"/>
      <c r="N5701" s="566"/>
      <c r="O5701" s="406" t="str">
        <f>O5697</f>
        <v>Methusaleh</v>
      </c>
      <c r="P5701" s="406" t="str">
        <f>P5697</f>
        <v>Lamech</v>
      </c>
      <c r="Q5701" s="406" t="str">
        <f>Q5697</f>
        <v>Noah</v>
      </c>
      <c r="R5701" s="200"/>
    </row>
    <row r="5702" spans="3:18" ht="14.6" customHeight="1" x14ac:dyDescent="0.5">
      <c r="C5702" s="407">
        <f t="shared" ref="C5702" si="7177">C5698+1</f>
        <v>1424</v>
      </c>
      <c r="D5702" s="373"/>
      <c r="E5702" s="212">
        <f t="shared" si="7133"/>
        <v>-2656</v>
      </c>
      <c r="F5702" s="197">
        <v>3</v>
      </c>
      <c r="G5702" s="208" t="s">
        <v>287</v>
      </c>
      <c r="H5702" s="373"/>
      <c r="I5702" s="373"/>
      <c r="J5702" s="567"/>
      <c r="K5702" s="373"/>
      <c r="L5702" s="373"/>
      <c r="M5702" s="373"/>
      <c r="N5702" s="566"/>
      <c r="O5702" s="407">
        <f>O5698+1</f>
        <v>737</v>
      </c>
      <c r="P5702" s="407">
        <f>P5698+1</f>
        <v>550</v>
      </c>
      <c r="Q5702" s="407">
        <f>Q5698+1</f>
        <v>368</v>
      </c>
      <c r="R5702" s="200"/>
    </row>
    <row r="5703" spans="3:18" ht="14.6" customHeight="1" x14ac:dyDescent="0.5">
      <c r="C5703" s="408"/>
      <c r="D5703" s="373"/>
      <c r="E5703" s="345"/>
      <c r="F5703" s="197">
        <v>4</v>
      </c>
      <c r="G5703" s="209" t="s">
        <v>605</v>
      </c>
      <c r="H5703" s="373"/>
      <c r="I5703" s="373"/>
      <c r="J5703" s="567"/>
      <c r="K5703" s="373"/>
      <c r="L5703" s="373"/>
      <c r="M5703" s="373"/>
      <c r="N5703" s="566"/>
      <c r="O5703" s="407"/>
      <c r="P5703" s="407"/>
      <c r="Q5703" s="407"/>
      <c r="R5703" s="200"/>
    </row>
    <row r="5704" spans="3:18" ht="14.6" customHeight="1" x14ac:dyDescent="0.5">
      <c r="C5704" s="406" t="str">
        <f t="shared" ref="C5704" si="7178">C5700</f>
        <v>Pre-Flood</v>
      </c>
      <c r="D5704" s="373"/>
      <c r="E5704" s="201">
        <f t="shared" si="7129"/>
        <v>2656</v>
      </c>
      <c r="F5704" s="197">
        <v>1</v>
      </c>
      <c r="G5704" s="203" t="s">
        <v>288</v>
      </c>
      <c r="H5704" s="373"/>
      <c r="I5704" s="373"/>
      <c r="J5704" s="567"/>
      <c r="K5704" s="373"/>
      <c r="L5704" s="373"/>
      <c r="M5704" s="373"/>
      <c r="N5704" s="566"/>
      <c r="O5704" s="408"/>
      <c r="P5704" s="408"/>
      <c r="Q5704" s="408"/>
      <c r="R5704" s="200"/>
    </row>
    <row r="5705" spans="3:18" ht="14.6" customHeight="1" x14ac:dyDescent="0.5">
      <c r="C5705" s="407">
        <f t="shared" ref="C5705" si="7179">C5701-1</f>
        <v>231</v>
      </c>
      <c r="D5705" s="373"/>
      <c r="E5705" s="212" t="str">
        <f t="shared" si="7131"/>
        <v>BC</v>
      </c>
      <c r="F5705" s="197">
        <v>2</v>
      </c>
      <c r="G5705" s="206" t="s">
        <v>604</v>
      </c>
      <c r="H5705" s="373"/>
      <c r="I5705" s="373"/>
      <c r="J5705" s="567"/>
      <c r="K5705" s="373"/>
      <c r="L5705" s="373"/>
      <c r="M5705" s="373"/>
      <c r="N5705" s="566"/>
      <c r="O5705" s="406" t="str">
        <f>O5701</f>
        <v>Methusaleh</v>
      </c>
      <c r="P5705" s="406" t="str">
        <f>P5701</f>
        <v>Lamech</v>
      </c>
      <c r="Q5705" s="406" t="str">
        <f>Q5701</f>
        <v>Noah</v>
      </c>
      <c r="R5705" s="200"/>
    </row>
    <row r="5706" spans="3:18" ht="14.6" customHeight="1" x14ac:dyDescent="0.5">
      <c r="C5706" s="407">
        <f t="shared" ref="C5706" si="7180">C5702+1</f>
        <v>1425</v>
      </c>
      <c r="D5706" s="373"/>
      <c r="E5706" s="212">
        <f t="shared" si="7133"/>
        <v>-2655</v>
      </c>
      <c r="F5706" s="197">
        <v>3</v>
      </c>
      <c r="G5706" s="208" t="s">
        <v>287</v>
      </c>
      <c r="H5706" s="373"/>
      <c r="I5706" s="373"/>
      <c r="J5706" s="567"/>
      <c r="K5706" s="373"/>
      <c r="L5706" s="373"/>
      <c r="M5706" s="373"/>
      <c r="N5706" s="566"/>
      <c r="O5706" s="407">
        <f>O5702+1</f>
        <v>738</v>
      </c>
      <c r="P5706" s="407">
        <f>P5702+1</f>
        <v>551</v>
      </c>
      <c r="Q5706" s="407">
        <f>Q5702+1</f>
        <v>369</v>
      </c>
      <c r="R5706" s="200"/>
    </row>
    <row r="5707" spans="3:18" ht="14.6" customHeight="1" x14ac:dyDescent="0.5">
      <c r="C5707" s="408"/>
      <c r="D5707" s="373"/>
      <c r="E5707" s="345"/>
      <c r="F5707" s="197">
        <v>4</v>
      </c>
      <c r="G5707" s="209" t="s">
        <v>605</v>
      </c>
      <c r="H5707" s="373"/>
      <c r="I5707" s="373"/>
      <c r="J5707" s="567"/>
      <c r="K5707" s="373"/>
      <c r="L5707" s="373"/>
      <c r="M5707" s="373"/>
      <c r="N5707" s="566"/>
      <c r="O5707" s="407"/>
      <c r="P5707" s="407"/>
      <c r="Q5707" s="407"/>
      <c r="R5707" s="200"/>
    </row>
    <row r="5708" spans="3:18" ht="14.6" customHeight="1" x14ac:dyDescent="0.5">
      <c r="C5708" s="406" t="str">
        <f t="shared" ref="C5708" si="7181">C5704</f>
        <v>Pre-Flood</v>
      </c>
      <c r="D5708" s="373"/>
      <c r="E5708" s="201">
        <f t="shared" ref="E5708:E5768" si="7182">E5704-1</f>
        <v>2655</v>
      </c>
      <c r="F5708" s="197">
        <v>1</v>
      </c>
      <c r="G5708" s="203" t="s">
        <v>288</v>
      </c>
      <c r="H5708" s="373"/>
      <c r="I5708" s="373"/>
      <c r="J5708" s="567"/>
      <c r="K5708" s="373"/>
      <c r="L5708" s="373"/>
      <c r="M5708" s="373"/>
      <c r="N5708" s="566"/>
      <c r="O5708" s="408"/>
      <c r="P5708" s="408"/>
      <c r="Q5708" s="408"/>
      <c r="R5708" s="200"/>
    </row>
    <row r="5709" spans="3:18" ht="14.6" customHeight="1" x14ac:dyDescent="0.5">
      <c r="C5709" s="407">
        <f t="shared" ref="C5709" si="7183">C5705-1</f>
        <v>230</v>
      </c>
      <c r="D5709" s="373"/>
      <c r="E5709" s="212" t="str">
        <f t="shared" ref="E5709:E5769" si="7184">E5705</f>
        <v>BC</v>
      </c>
      <c r="F5709" s="197">
        <v>2</v>
      </c>
      <c r="G5709" s="206" t="s">
        <v>604</v>
      </c>
      <c r="H5709" s="373"/>
      <c r="I5709" s="373"/>
      <c r="J5709" s="567"/>
      <c r="K5709" s="373"/>
      <c r="L5709" s="373"/>
      <c r="M5709" s="373"/>
      <c r="N5709" s="566"/>
      <c r="O5709" s="406" t="str">
        <f>O5705</f>
        <v>Methusaleh</v>
      </c>
      <c r="P5709" s="406" t="str">
        <f>P5705</f>
        <v>Lamech</v>
      </c>
      <c r="Q5709" s="406" t="str">
        <f>Q5705</f>
        <v>Noah</v>
      </c>
      <c r="R5709" s="200"/>
    </row>
    <row r="5710" spans="3:18" ht="14.6" customHeight="1" x14ac:dyDescent="0.5">
      <c r="C5710" s="407">
        <f t="shared" ref="C5710" si="7185">C5706+1</f>
        <v>1426</v>
      </c>
      <c r="D5710" s="373"/>
      <c r="E5710" s="212">
        <f t="shared" ref="E5710:E5770" si="7186">-E5708+1</f>
        <v>-2654</v>
      </c>
      <c r="F5710" s="197">
        <v>3</v>
      </c>
      <c r="G5710" s="208" t="s">
        <v>287</v>
      </c>
      <c r="H5710" s="373"/>
      <c r="I5710" s="373"/>
      <c r="J5710" s="567"/>
      <c r="K5710" s="373"/>
      <c r="L5710" s="373"/>
      <c r="M5710" s="373"/>
      <c r="N5710" s="566"/>
      <c r="O5710" s="407">
        <f>O5706+1</f>
        <v>739</v>
      </c>
      <c r="P5710" s="407">
        <f>P5706+1</f>
        <v>552</v>
      </c>
      <c r="Q5710" s="407">
        <f>Q5706+1</f>
        <v>370</v>
      </c>
      <c r="R5710" s="200"/>
    </row>
    <row r="5711" spans="3:18" ht="14.6" customHeight="1" x14ac:dyDescent="0.5">
      <c r="C5711" s="408"/>
      <c r="D5711" s="373"/>
      <c r="E5711" s="345"/>
      <c r="F5711" s="197">
        <v>4</v>
      </c>
      <c r="G5711" s="209" t="s">
        <v>605</v>
      </c>
      <c r="H5711" s="373"/>
      <c r="I5711" s="373"/>
      <c r="J5711" s="567"/>
      <c r="K5711" s="373"/>
      <c r="L5711" s="373"/>
      <c r="M5711" s="373"/>
      <c r="N5711" s="566"/>
      <c r="O5711" s="407"/>
      <c r="P5711" s="407"/>
      <c r="Q5711" s="407"/>
      <c r="R5711" s="200"/>
    </row>
    <row r="5712" spans="3:18" ht="14.6" customHeight="1" x14ac:dyDescent="0.5">
      <c r="C5712" s="406" t="str">
        <f t="shared" ref="C5712" si="7187">C5708</f>
        <v>Pre-Flood</v>
      </c>
      <c r="D5712" s="373"/>
      <c r="E5712" s="201">
        <f t="shared" si="7182"/>
        <v>2654</v>
      </c>
      <c r="F5712" s="197">
        <v>1</v>
      </c>
      <c r="G5712" s="203" t="s">
        <v>288</v>
      </c>
      <c r="H5712" s="373"/>
      <c r="I5712" s="373"/>
      <c r="J5712" s="567"/>
      <c r="K5712" s="373"/>
      <c r="L5712" s="373"/>
      <c r="M5712" s="373"/>
      <c r="N5712" s="566"/>
      <c r="O5712" s="408"/>
      <c r="P5712" s="408"/>
      <c r="Q5712" s="408"/>
      <c r="R5712" s="200"/>
    </row>
    <row r="5713" spans="3:18" ht="14.6" customHeight="1" x14ac:dyDescent="0.5">
      <c r="C5713" s="407">
        <f t="shared" ref="C5713" si="7188">C5709-1</f>
        <v>229</v>
      </c>
      <c r="D5713" s="373"/>
      <c r="E5713" s="212" t="str">
        <f t="shared" si="7184"/>
        <v>BC</v>
      </c>
      <c r="F5713" s="197">
        <v>2</v>
      </c>
      <c r="G5713" s="206" t="s">
        <v>604</v>
      </c>
      <c r="H5713" s="373"/>
      <c r="I5713" s="373"/>
      <c r="J5713" s="567"/>
      <c r="K5713" s="373"/>
      <c r="L5713" s="373"/>
      <c r="M5713" s="373"/>
      <c r="N5713" s="566"/>
      <c r="O5713" s="406" t="str">
        <f>O5709</f>
        <v>Methusaleh</v>
      </c>
      <c r="P5713" s="406" t="str">
        <f>P5709</f>
        <v>Lamech</v>
      </c>
      <c r="Q5713" s="406" t="str">
        <f>Q5709</f>
        <v>Noah</v>
      </c>
      <c r="R5713" s="200"/>
    </row>
    <row r="5714" spans="3:18" ht="14.6" customHeight="1" x14ac:dyDescent="0.5">
      <c r="C5714" s="407">
        <f t="shared" ref="C5714" si="7189">C5710+1</f>
        <v>1427</v>
      </c>
      <c r="D5714" s="373"/>
      <c r="E5714" s="212">
        <f t="shared" si="7186"/>
        <v>-2653</v>
      </c>
      <c r="F5714" s="197">
        <v>3</v>
      </c>
      <c r="G5714" s="208" t="s">
        <v>287</v>
      </c>
      <c r="H5714" s="373"/>
      <c r="I5714" s="373"/>
      <c r="J5714" s="567"/>
      <c r="K5714" s="373"/>
      <c r="L5714" s="373"/>
      <c r="M5714" s="373"/>
      <c r="N5714" s="566"/>
      <c r="O5714" s="407">
        <f>O5710+1</f>
        <v>740</v>
      </c>
      <c r="P5714" s="407">
        <f>P5710+1</f>
        <v>553</v>
      </c>
      <c r="Q5714" s="407">
        <f>Q5710+1</f>
        <v>371</v>
      </c>
      <c r="R5714" s="200"/>
    </row>
    <row r="5715" spans="3:18" ht="14.6" customHeight="1" x14ac:dyDescent="0.5">
      <c r="C5715" s="408"/>
      <c r="D5715" s="373"/>
      <c r="E5715" s="345"/>
      <c r="F5715" s="197">
        <v>4</v>
      </c>
      <c r="G5715" s="209" t="s">
        <v>605</v>
      </c>
      <c r="H5715" s="373"/>
      <c r="I5715" s="373"/>
      <c r="J5715" s="567"/>
      <c r="K5715" s="373"/>
      <c r="L5715" s="373"/>
      <c r="M5715" s="373"/>
      <c r="N5715" s="566"/>
      <c r="O5715" s="407"/>
      <c r="P5715" s="407"/>
      <c r="Q5715" s="407"/>
      <c r="R5715" s="200"/>
    </row>
    <row r="5716" spans="3:18" ht="14.6" customHeight="1" x14ac:dyDescent="0.5">
      <c r="C5716" s="406" t="str">
        <f t="shared" ref="C5716" si="7190">C5712</f>
        <v>Pre-Flood</v>
      </c>
      <c r="D5716" s="373"/>
      <c r="E5716" s="201">
        <f t="shared" si="7182"/>
        <v>2653</v>
      </c>
      <c r="F5716" s="197">
        <v>1</v>
      </c>
      <c r="G5716" s="203" t="s">
        <v>288</v>
      </c>
      <c r="H5716" s="373"/>
      <c r="I5716" s="373"/>
      <c r="J5716" s="567"/>
      <c r="K5716" s="373"/>
      <c r="L5716" s="373"/>
      <c r="M5716" s="373"/>
      <c r="N5716" s="566"/>
      <c r="O5716" s="408"/>
      <c r="P5716" s="408"/>
      <c r="Q5716" s="408"/>
      <c r="R5716" s="200"/>
    </row>
    <row r="5717" spans="3:18" ht="14.6" customHeight="1" x14ac:dyDescent="0.5">
      <c r="C5717" s="407">
        <f t="shared" ref="C5717" si="7191">C5713-1</f>
        <v>228</v>
      </c>
      <c r="D5717" s="373"/>
      <c r="E5717" s="212" t="str">
        <f t="shared" si="7184"/>
        <v>BC</v>
      </c>
      <c r="F5717" s="197">
        <v>2</v>
      </c>
      <c r="G5717" s="206" t="s">
        <v>604</v>
      </c>
      <c r="H5717" s="373"/>
      <c r="I5717" s="373"/>
      <c r="J5717" s="567"/>
      <c r="K5717" s="373"/>
      <c r="L5717" s="373"/>
      <c r="M5717" s="373"/>
      <c r="N5717" s="566"/>
      <c r="O5717" s="406" t="str">
        <f>O5713</f>
        <v>Methusaleh</v>
      </c>
      <c r="P5717" s="406" t="str">
        <f>P5713</f>
        <v>Lamech</v>
      </c>
      <c r="Q5717" s="406" t="str">
        <f>Q5713</f>
        <v>Noah</v>
      </c>
      <c r="R5717" s="200"/>
    </row>
    <row r="5718" spans="3:18" ht="14.6" customHeight="1" x14ac:dyDescent="0.5">
      <c r="C5718" s="407">
        <f t="shared" ref="C5718" si="7192">C5714+1</f>
        <v>1428</v>
      </c>
      <c r="D5718" s="373"/>
      <c r="E5718" s="212">
        <f t="shared" si="7186"/>
        <v>-2652</v>
      </c>
      <c r="F5718" s="197">
        <v>3</v>
      </c>
      <c r="G5718" s="208" t="s">
        <v>287</v>
      </c>
      <c r="H5718" s="373"/>
      <c r="I5718" s="373"/>
      <c r="J5718" s="567"/>
      <c r="K5718" s="373"/>
      <c r="L5718" s="373"/>
      <c r="M5718" s="373"/>
      <c r="N5718" s="566"/>
      <c r="O5718" s="407">
        <f>O5714+1</f>
        <v>741</v>
      </c>
      <c r="P5718" s="407">
        <f>P5714+1</f>
        <v>554</v>
      </c>
      <c r="Q5718" s="407">
        <f>Q5714+1</f>
        <v>372</v>
      </c>
      <c r="R5718" s="200"/>
    </row>
    <row r="5719" spans="3:18" ht="14.6" customHeight="1" x14ac:dyDescent="0.5">
      <c r="C5719" s="408"/>
      <c r="D5719" s="373"/>
      <c r="E5719" s="345"/>
      <c r="F5719" s="197">
        <v>4</v>
      </c>
      <c r="G5719" s="209" t="s">
        <v>605</v>
      </c>
      <c r="H5719" s="373"/>
      <c r="I5719" s="373"/>
      <c r="J5719" s="567"/>
      <c r="K5719" s="373"/>
      <c r="L5719" s="373"/>
      <c r="M5719" s="373"/>
      <c r="N5719" s="566"/>
      <c r="O5719" s="407"/>
      <c r="P5719" s="407"/>
      <c r="Q5719" s="407"/>
      <c r="R5719" s="200"/>
    </row>
    <row r="5720" spans="3:18" ht="14.6" customHeight="1" x14ac:dyDescent="0.5">
      <c r="C5720" s="406" t="str">
        <f t="shared" ref="C5720" si="7193">C5716</f>
        <v>Pre-Flood</v>
      </c>
      <c r="D5720" s="373"/>
      <c r="E5720" s="201">
        <f t="shared" si="7182"/>
        <v>2652</v>
      </c>
      <c r="F5720" s="197">
        <v>1</v>
      </c>
      <c r="G5720" s="203" t="s">
        <v>288</v>
      </c>
      <c r="H5720" s="373"/>
      <c r="I5720" s="373"/>
      <c r="J5720" s="567"/>
      <c r="K5720" s="373"/>
      <c r="L5720" s="373"/>
      <c r="M5720" s="373"/>
      <c r="N5720" s="566"/>
      <c r="O5720" s="408"/>
      <c r="P5720" s="408"/>
      <c r="Q5720" s="408"/>
      <c r="R5720" s="200"/>
    </row>
    <row r="5721" spans="3:18" ht="14.6" customHeight="1" x14ac:dyDescent="0.5">
      <c r="C5721" s="407">
        <f t="shared" ref="C5721" si="7194">C5717-1</f>
        <v>227</v>
      </c>
      <c r="D5721" s="373"/>
      <c r="E5721" s="212" t="str">
        <f t="shared" si="7184"/>
        <v>BC</v>
      </c>
      <c r="F5721" s="197">
        <v>2</v>
      </c>
      <c r="G5721" s="206" t="s">
        <v>604</v>
      </c>
      <c r="H5721" s="373"/>
      <c r="I5721" s="373"/>
      <c r="J5721" s="567"/>
      <c r="K5721" s="373"/>
      <c r="L5721" s="373"/>
      <c r="M5721" s="373"/>
      <c r="N5721" s="566"/>
      <c r="O5721" s="406" t="str">
        <f>O5717</f>
        <v>Methusaleh</v>
      </c>
      <c r="P5721" s="406" t="str">
        <f>P5717</f>
        <v>Lamech</v>
      </c>
      <c r="Q5721" s="406" t="str">
        <f>Q5717</f>
        <v>Noah</v>
      </c>
      <c r="R5721" s="200"/>
    </row>
    <row r="5722" spans="3:18" ht="14.6" customHeight="1" x14ac:dyDescent="0.5">
      <c r="C5722" s="407">
        <f t="shared" ref="C5722" si="7195">C5718+1</f>
        <v>1429</v>
      </c>
      <c r="D5722" s="373"/>
      <c r="E5722" s="212">
        <f t="shared" si="7186"/>
        <v>-2651</v>
      </c>
      <c r="F5722" s="197">
        <v>3</v>
      </c>
      <c r="G5722" s="208" t="s">
        <v>287</v>
      </c>
      <c r="H5722" s="373"/>
      <c r="I5722" s="373"/>
      <c r="J5722" s="567"/>
      <c r="K5722" s="373"/>
      <c r="L5722" s="373"/>
      <c r="M5722" s="373"/>
      <c r="N5722" s="566"/>
      <c r="O5722" s="407">
        <f>O5718+1</f>
        <v>742</v>
      </c>
      <c r="P5722" s="407">
        <f>P5718+1</f>
        <v>555</v>
      </c>
      <c r="Q5722" s="407">
        <f>Q5718+1</f>
        <v>373</v>
      </c>
      <c r="R5722" s="200"/>
    </row>
    <row r="5723" spans="3:18" ht="14.6" customHeight="1" x14ac:dyDescent="0.5">
      <c r="C5723" s="408"/>
      <c r="D5723" s="373"/>
      <c r="E5723" s="345"/>
      <c r="F5723" s="197">
        <v>4</v>
      </c>
      <c r="G5723" s="209" t="s">
        <v>605</v>
      </c>
      <c r="H5723" s="373"/>
      <c r="I5723" s="373"/>
      <c r="J5723" s="567"/>
      <c r="K5723" s="373"/>
      <c r="L5723" s="373"/>
      <c r="M5723" s="373"/>
      <c r="N5723" s="566"/>
      <c r="O5723" s="407"/>
      <c r="P5723" s="407"/>
      <c r="Q5723" s="407"/>
      <c r="R5723" s="200"/>
    </row>
    <row r="5724" spans="3:18" ht="14.6" customHeight="1" x14ac:dyDescent="0.5">
      <c r="C5724" s="406" t="str">
        <f t="shared" ref="C5724" si="7196">C5720</f>
        <v>Pre-Flood</v>
      </c>
      <c r="D5724" s="373"/>
      <c r="E5724" s="201">
        <f t="shared" si="7182"/>
        <v>2651</v>
      </c>
      <c r="F5724" s="197">
        <v>1</v>
      </c>
      <c r="G5724" s="203" t="s">
        <v>288</v>
      </c>
      <c r="H5724" s="373"/>
      <c r="I5724" s="373"/>
      <c r="J5724" s="567"/>
      <c r="K5724" s="373"/>
      <c r="L5724" s="373"/>
      <c r="M5724" s="373"/>
      <c r="N5724" s="566"/>
      <c r="O5724" s="408"/>
      <c r="P5724" s="408"/>
      <c r="Q5724" s="408"/>
      <c r="R5724" s="200"/>
    </row>
    <row r="5725" spans="3:18" ht="14.6" customHeight="1" x14ac:dyDescent="0.5">
      <c r="C5725" s="407">
        <f t="shared" ref="C5725" si="7197">C5721-1</f>
        <v>226</v>
      </c>
      <c r="D5725" s="373"/>
      <c r="E5725" s="212" t="str">
        <f t="shared" si="7184"/>
        <v>BC</v>
      </c>
      <c r="F5725" s="197">
        <v>2</v>
      </c>
      <c r="G5725" s="206" t="s">
        <v>604</v>
      </c>
      <c r="H5725" s="373"/>
      <c r="I5725" s="373"/>
      <c r="J5725" s="567"/>
      <c r="K5725" s="373"/>
      <c r="L5725" s="373"/>
      <c r="M5725" s="373"/>
      <c r="N5725" s="566"/>
      <c r="O5725" s="406" t="str">
        <f>O5721</f>
        <v>Methusaleh</v>
      </c>
      <c r="P5725" s="406" t="str">
        <f>P5721</f>
        <v>Lamech</v>
      </c>
      <c r="Q5725" s="406" t="str">
        <f>Q5721</f>
        <v>Noah</v>
      </c>
      <c r="R5725" s="200"/>
    </row>
    <row r="5726" spans="3:18" ht="14.6" customHeight="1" x14ac:dyDescent="0.5">
      <c r="C5726" s="407">
        <f t="shared" ref="C5726" si="7198">C5722+1</f>
        <v>1430</v>
      </c>
      <c r="D5726" s="373"/>
      <c r="E5726" s="212">
        <f t="shared" si="7186"/>
        <v>-2650</v>
      </c>
      <c r="F5726" s="197">
        <v>3</v>
      </c>
      <c r="G5726" s="208" t="s">
        <v>287</v>
      </c>
      <c r="H5726" s="373"/>
      <c r="I5726" s="373"/>
      <c r="J5726" s="567"/>
      <c r="K5726" s="373"/>
      <c r="L5726" s="373"/>
      <c r="M5726" s="373"/>
      <c r="N5726" s="566"/>
      <c r="O5726" s="407">
        <f>O5722+1</f>
        <v>743</v>
      </c>
      <c r="P5726" s="407">
        <f>P5722+1</f>
        <v>556</v>
      </c>
      <c r="Q5726" s="407">
        <f>Q5722+1</f>
        <v>374</v>
      </c>
      <c r="R5726" s="200"/>
    </row>
    <row r="5727" spans="3:18" ht="14.6" customHeight="1" x14ac:dyDescent="0.5">
      <c r="C5727" s="408"/>
      <c r="D5727" s="373"/>
      <c r="E5727" s="345"/>
      <c r="F5727" s="197">
        <v>4</v>
      </c>
      <c r="G5727" s="209" t="s">
        <v>605</v>
      </c>
      <c r="H5727" s="373"/>
      <c r="I5727" s="373"/>
      <c r="J5727" s="567"/>
      <c r="K5727" s="373"/>
      <c r="L5727" s="373"/>
      <c r="M5727" s="373"/>
      <c r="N5727" s="566"/>
      <c r="O5727" s="407"/>
      <c r="P5727" s="407"/>
      <c r="Q5727" s="407"/>
      <c r="R5727" s="200"/>
    </row>
    <row r="5728" spans="3:18" ht="14.6" customHeight="1" x14ac:dyDescent="0.5">
      <c r="C5728" s="406" t="str">
        <f t="shared" ref="C5728" si="7199">C5724</f>
        <v>Pre-Flood</v>
      </c>
      <c r="D5728" s="373"/>
      <c r="E5728" s="201">
        <f t="shared" si="7182"/>
        <v>2650</v>
      </c>
      <c r="F5728" s="197">
        <v>1</v>
      </c>
      <c r="G5728" s="203" t="s">
        <v>288</v>
      </c>
      <c r="H5728" s="373"/>
      <c r="I5728" s="373"/>
      <c r="J5728" s="567"/>
      <c r="K5728" s="373"/>
      <c r="L5728" s="373"/>
      <c r="M5728" s="373"/>
      <c r="N5728" s="566"/>
      <c r="O5728" s="408"/>
      <c r="P5728" s="408"/>
      <c r="Q5728" s="408"/>
      <c r="R5728" s="200"/>
    </row>
    <row r="5729" spans="3:18" ht="14.6" customHeight="1" x14ac:dyDescent="0.5">
      <c r="C5729" s="407">
        <f t="shared" ref="C5729" si="7200">C5725-1</f>
        <v>225</v>
      </c>
      <c r="D5729" s="373"/>
      <c r="E5729" s="212" t="str">
        <f t="shared" si="7184"/>
        <v>BC</v>
      </c>
      <c r="F5729" s="197">
        <v>2</v>
      </c>
      <c r="G5729" s="206" t="s">
        <v>604</v>
      </c>
      <c r="H5729" s="373"/>
      <c r="I5729" s="373"/>
      <c r="J5729" s="567"/>
      <c r="K5729" s="373"/>
      <c r="L5729" s="373"/>
      <c r="M5729" s="373"/>
      <c r="N5729" s="566"/>
      <c r="O5729" s="406" t="str">
        <f>O5725</f>
        <v>Methusaleh</v>
      </c>
      <c r="P5729" s="406" t="str">
        <f>P5725</f>
        <v>Lamech</v>
      </c>
      <c r="Q5729" s="406" t="str">
        <f>Q5725</f>
        <v>Noah</v>
      </c>
      <c r="R5729" s="200"/>
    </row>
    <row r="5730" spans="3:18" ht="14.6" customHeight="1" x14ac:dyDescent="0.5">
      <c r="C5730" s="407">
        <f t="shared" ref="C5730" si="7201">C5726+1</f>
        <v>1431</v>
      </c>
      <c r="D5730" s="373"/>
      <c r="E5730" s="212">
        <f t="shared" si="7186"/>
        <v>-2649</v>
      </c>
      <c r="F5730" s="197">
        <v>3</v>
      </c>
      <c r="G5730" s="208" t="s">
        <v>287</v>
      </c>
      <c r="H5730" s="373"/>
      <c r="I5730" s="373"/>
      <c r="J5730" s="567"/>
      <c r="K5730" s="373"/>
      <c r="L5730" s="373"/>
      <c r="M5730" s="373"/>
      <c r="N5730" s="566"/>
      <c r="O5730" s="407">
        <f>O5726+1</f>
        <v>744</v>
      </c>
      <c r="P5730" s="407">
        <f>P5726+1</f>
        <v>557</v>
      </c>
      <c r="Q5730" s="407">
        <f>Q5726+1</f>
        <v>375</v>
      </c>
      <c r="R5730" s="200"/>
    </row>
    <row r="5731" spans="3:18" ht="14.6" customHeight="1" x14ac:dyDescent="0.5">
      <c r="C5731" s="408"/>
      <c r="D5731" s="373"/>
      <c r="E5731" s="345"/>
      <c r="F5731" s="197">
        <v>4</v>
      </c>
      <c r="G5731" s="209" t="s">
        <v>605</v>
      </c>
      <c r="H5731" s="373"/>
      <c r="I5731" s="373"/>
      <c r="J5731" s="567"/>
      <c r="K5731" s="373"/>
      <c r="L5731" s="373"/>
      <c r="M5731" s="373"/>
      <c r="N5731" s="566"/>
      <c r="O5731" s="407"/>
      <c r="P5731" s="407"/>
      <c r="Q5731" s="407"/>
      <c r="R5731" s="200"/>
    </row>
    <row r="5732" spans="3:18" ht="14.6" customHeight="1" x14ac:dyDescent="0.5">
      <c r="C5732" s="406" t="str">
        <f t="shared" ref="C5732" si="7202">C5728</f>
        <v>Pre-Flood</v>
      </c>
      <c r="D5732" s="373"/>
      <c r="E5732" s="201">
        <f t="shared" si="7182"/>
        <v>2649</v>
      </c>
      <c r="F5732" s="197">
        <v>1</v>
      </c>
      <c r="G5732" s="203" t="s">
        <v>288</v>
      </c>
      <c r="H5732" s="373"/>
      <c r="I5732" s="373"/>
      <c r="J5732" s="567"/>
      <c r="K5732" s="373"/>
      <c r="L5732" s="373"/>
      <c r="M5732" s="373"/>
      <c r="N5732" s="566"/>
      <c r="O5732" s="408"/>
      <c r="P5732" s="408"/>
      <c r="Q5732" s="408"/>
      <c r="R5732" s="200"/>
    </row>
    <row r="5733" spans="3:18" ht="14.6" customHeight="1" x14ac:dyDescent="0.5">
      <c r="C5733" s="407">
        <f t="shared" ref="C5733" si="7203">C5729-1</f>
        <v>224</v>
      </c>
      <c r="D5733" s="373"/>
      <c r="E5733" s="212" t="str">
        <f t="shared" si="7184"/>
        <v>BC</v>
      </c>
      <c r="F5733" s="197">
        <v>2</v>
      </c>
      <c r="G5733" s="206" t="s">
        <v>604</v>
      </c>
      <c r="H5733" s="373"/>
      <c r="I5733" s="373"/>
      <c r="J5733" s="567"/>
      <c r="K5733" s="373"/>
      <c r="L5733" s="373"/>
      <c r="M5733" s="373"/>
      <c r="N5733" s="566"/>
      <c r="O5733" s="406" t="str">
        <f>O5729</f>
        <v>Methusaleh</v>
      </c>
      <c r="P5733" s="406" t="str">
        <f>P5729</f>
        <v>Lamech</v>
      </c>
      <c r="Q5733" s="406" t="str">
        <f>Q5729</f>
        <v>Noah</v>
      </c>
      <c r="R5733" s="200"/>
    </row>
    <row r="5734" spans="3:18" ht="14.6" customHeight="1" x14ac:dyDescent="0.5">
      <c r="C5734" s="407">
        <f t="shared" ref="C5734" si="7204">C5730+1</f>
        <v>1432</v>
      </c>
      <c r="D5734" s="373"/>
      <c r="E5734" s="212">
        <f t="shared" si="7186"/>
        <v>-2648</v>
      </c>
      <c r="F5734" s="197">
        <v>3</v>
      </c>
      <c r="G5734" s="208" t="s">
        <v>287</v>
      </c>
      <c r="H5734" s="373"/>
      <c r="I5734" s="373"/>
      <c r="J5734" s="567"/>
      <c r="K5734" s="373"/>
      <c r="L5734" s="373"/>
      <c r="M5734" s="373"/>
      <c r="N5734" s="566"/>
      <c r="O5734" s="407">
        <f>O5730+1</f>
        <v>745</v>
      </c>
      <c r="P5734" s="407">
        <f>P5730+1</f>
        <v>558</v>
      </c>
      <c r="Q5734" s="407">
        <f>Q5730+1</f>
        <v>376</v>
      </c>
      <c r="R5734" s="200"/>
    </row>
    <row r="5735" spans="3:18" ht="14.6" customHeight="1" x14ac:dyDescent="0.5">
      <c r="C5735" s="408"/>
      <c r="D5735" s="373"/>
      <c r="E5735" s="345"/>
      <c r="F5735" s="197">
        <v>4</v>
      </c>
      <c r="G5735" s="209" t="s">
        <v>605</v>
      </c>
      <c r="H5735" s="373"/>
      <c r="I5735" s="373"/>
      <c r="J5735" s="567"/>
      <c r="K5735" s="373"/>
      <c r="L5735" s="373"/>
      <c r="M5735" s="373"/>
      <c r="N5735" s="566"/>
      <c r="O5735" s="407"/>
      <c r="P5735" s="407"/>
      <c r="Q5735" s="407"/>
      <c r="R5735" s="200"/>
    </row>
    <row r="5736" spans="3:18" ht="14.6" customHeight="1" x14ac:dyDescent="0.5">
      <c r="C5736" s="406" t="str">
        <f t="shared" ref="C5736" si="7205">C5732</f>
        <v>Pre-Flood</v>
      </c>
      <c r="D5736" s="373"/>
      <c r="E5736" s="201">
        <f t="shared" si="7182"/>
        <v>2648</v>
      </c>
      <c r="F5736" s="197">
        <v>1</v>
      </c>
      <c r="G5736" s="203" t="s">
        <v>288</v>
      </c>
      <c r="H5736" s="373"/>
      <c r="I5736" s="373"/>
      <c r="J5736" s="567"/>
      <c r="K5736" s="373"/>
      <c r="L5736" s="373"/>
      <c r="M5736" s="373"/>
      <c r="N5736" s="566"/>
      <c r="O5736" s="408"/>
      <c r="P5736" s="408"/>
      <c r="Q5736" s="408"/>
      <c r="R5736" s="200"/>
    </row>
    <row r="5737" spans="3:18" ht="14.6" customHeight="1" x14ac:dyDescent="0.5">
      <c r="C5737" s="407">
        <f t="shared" ref="C5737" si="7206">C5733-1</f>
        <v>223</v>
      </c>
      <c r="D5737" s="373"/>
      <c r="E5737" s="212" t="str">
        <f t="shared" si="7184"/>
        <v>BC</v>
      </c>
      <c r="F5737" s="197">
        <v>2</v>
      </c>
      <c r="G5737" s="206" t="s">
        <v>604</v>
      </c>
      <c r="H5737" s="373"/>
      <c r="I5737" s="373"/>
      <c r="J5737" s="567"/>
      <c r="K5737" s="373"/>
      <c r="L5737" s="373"/>
      <c r="M5737" s="373"/>
      <c r="N5737" s="566"/>
      <c r="O5737" s="406" t="str">
        <f>O5733</f>
        <v>Methusaleh</v>
      </c>
      <c r="P5737" s="406" t="str">
        <f>P5733</f>
        <v>Lamech</v>
      </c>
      <c r="Q5737" s="406" t="str">
        <f>Q5733</f>
        <v>Noah</v>
      </c>
      <c r="R5737" s="200"/>
    </row>
    <row r="5738" spans="3:18" ht="14.6" customHeight="1" x14ac:dyDescent="0.5">
      <c r="C5738" s="407">
        <f t="shared" ref="C5738" si="7207">C5734+1</f>
        <v>1433</v>
      </c>
      <c r="D5738" s="373"/>
      <c r="E5738" s="212">
        <f t="shared" si="7186"/>
        <v>-2647</v>
      </c>
      <c r="F5738" s="197">
        <v>3</v>
      </c>
      <c r="G5738" s="208" t="s">
        <v>287</v>
      </c>
      <c r="H5738" s="373"/>
      <c r="I5738" s="373"/>
      <c r="J5738" s="567"/>
      <c r="K5738" s="373"/>
      <c r="L5738" s="373"/>
      <c r="M5738" s="373"/>
      <c r="N5738" s="566"/>
      <c r="O5738" s="407">
        <f>O5734+1</f>
        <v>746</v>
      </c>
      <c r="P5738" s="407">
        <f>P5734+1</f>
        <v>559</v>
      </c>
      <c r="Q5738" s="407">
        <f>Q5734+1</f>
        <v>377</v>
      </c>
      <c r="R5738" s="200"/>
    </row>
    <row r="5739" spans="3:18" ht="14.6" customHeight="1" x14ac:dyDescent="0.5">
      <c r="C5739" s="408"/>
      <c r="D5739" s="373"/>
      <c r="E5739" s="345"/>
      <c r="F5739" s="197">
        <v>4</v>
      </c>
      <c r="G5739" s="209" t="s">
        <v>605</v>
      </c>
      <c r="H5739" s="373"/>
      <c r="I5739" s="373"/>
      <c r="J5739" s="567"/>
      <c r="K5739" s="373"/>
      <c r="L5739" s="373"/>
      <c r="M5739" s="373"/>
      <c r="N5739" s="566"/>
      <c r="O5739" s="407"/>
      <c r="P5739" s="407"/>
      <c r="Q5739" s="407"/>
      <c r="R5739" s="200"/>
    </row>
    <row r="5740" spans="3:18" ht="14.6" customHeight="1" x14ac:dyDescent="0.5">
      <c r="C5740" s="406" t="str">
        <f t="shared" ref="C5740" si="7208">C5736</f>
        <v>Pre-Flood</v>
      </c>
      <c r="D5740" s="373"/>
      <c r="E5740" s="201">
        <f t="shared" si="7182"/>
        <v>2647</v>
      </c>
      <c r="F5740" s="197">
        <v>1</v>
      </c>
      <c r="G5740" s="203" t="s">
        <v>288</v>
      </c>
      <c r="H5740" s="373"/>
      <c r="I5740" s="373"/>
      <c r="J5740" s="567"/>
      <c r="K5740" s="373"/>
      <c r="L5740" s="373"/>
      <c r="M5740" s="373"/>
      <c r="N5740" s="566"/>
      <c r="O5740" s="408"/>
      <c r="P5740" s="408"/>
      <c r="Q5740" s="408"/>
      <c r="R5740" s="200"/>
    </row>
    <row r="5741" spans="3:18" ht="14.6" customHeight="1" x14ac:dyDescent="0.5">
      <c r="C5741" s="407">
        <f t="shared" ref="C5741" si="7209">C5737-1</f>
        <v>222</v>
      </c>
      <c r="D5741" s="373"/>
      <c r="E5741" s="212" t="str">
        <f t="shared" si="7184"/>
        <v>BC</v>
      </c>
      <c r="F5741" s="197">
        <v>2</v>
      </c>
      <c r="G5741" s="206" t="s">
        <v>604</v>
      </c>
      <c r="H5741" s="373"/>
      <c r="I5741" s="373"/>
      <c r="J5741" s="567"/>
      <c r="K5741" s="373"/>
      <c r="L5741" s="373"/>
      <c r="M5741" s="373"/>
      <c r="N5741" s="566"/>
      <c r="O5741" s="406" t="str">
        <f>O5737</f>
        <v>Methusaleh</v>
      </c>
      <c r="P5741" s="406" t="str">
        <f>P5737</f>
        <v>Lamech</v>
      </c>
      <c r="Q5741" s="406" t="str">
        <f>Q5737</f>
        <v>Noah</v>
      </c>
      <c r="R5741" s="200"/>
    </row>
    <row r="5742" spans="3:18" ht="14.6" customHeight="1" x14ac:dyDescent="0.5">
      <c r="C5742" s="407">
        <f t="shared" ref="C5742" si="7210">C5738+1</f>
        <v>1434</v>
      </c>
      <c r="D5742" s="373"/>
      <c r="E5742" s="212">
        <f t="shared" si="7186"/>
        <v>-2646</v>
      </c>
      <c r="F5742" s="197">
        <v>3</v>
      </c>
      <c r="G5742" s="208" t="s">
        <v>287</v>
      </c>
      <c r="H5742" s="373"/>
      <c r="I5742" s="373"/>
      <c r="J5742" s="567"/>
      <c r="K5742" s="373"/>
      <c r="L5742" s="373"/>
      <c r="M5742" s="373"/>
      <c r="N5742" s="566"/>
      <c r="O5742" s="407">
        <f>O5738+1</f>
        <v>747</v>
      </c>
      <c r="P5742" s="407">
        <f>P5738+1</f>
        <v>560</v>
      </c>
      <c r="Q5742" s="407">
        <f>Q5738+1</f>
        <v>378</v>
      </c>
      <c r="R5742" s="200"/>
    </row>
    <row r="5743" spans="3:18" ht="14.6" customHeight="1" x14ac:dyDescent="0.5">
      <c r="C5743" s="408"/>
      <c r="D5743" s="373"/>
      <c r="E5743" s="345"/>
      <c r="F5743" s="197">
        <v>4</v>
      </c>
      <c r="G5743" s="209" t="s">
        <v>605</v>
      </c>
      <c r="H5743" s="373"/>
      <c r="I5743" s="373"/>
      <c r="J5743" s="567"/>
      <c r="K5743" s="373"/>
      <c r="L5743" s="373"/>
      <c r="M5743" s="373"/>
      <c r="N5743" s="566"/>
      <c r="O5743" s="407"/>
      <c r="P5743" s="407"/>
      <c r="Q5743" s="407"/>
      <c r="R5743" s="200"/>
    </row>
    <row r="5744" spans="3:18" ht="14.6" customHeight="1" x14ac:dyDescent="0.5">
      <c r="C5744" s="406" t="str">
        <f t="shared" ref="C5744" si="7211">C5740</f>
        <v>Pre-Flood</v>
      </c>
      <c r="D5744" s="373"/>
      <c r="E5744" s="201">
        <f t="shared" si="7182"/>
        <v>2646</v>
      </c>
      <c r="F5744" s="197">
        <v>1</v>
      </c>
      <c r="G5744" s="203" t="s">
        <v>288</v>
      </c>
      <c r="H5744" s="373"/>
      <c r="I5744" s="373"/>
      <c r="J5744" s="567"/>
      <c r="K5744" s="373"/>
      <c r="L5744" s="373"/>
      <c r="M5744" s="373"/>
      <c r="N5744" s="566"/>
      <c r="O5744" s="408"/>
      <c r="P5744" s="408"/>
      <c r="Q5744" s="408"/>
      <c r="R5744" s="200"/>
    </row>
    <row r="5745" spans="3:18" ht="14.6" customHeight="1" x14ac:dyDescent="0.5">
      <c r="C5745" s="407">
        <f t="shared" ref="C5745" si="7212">C5741-1</f>
        <v>221</v>
      </c>
      <c r="D5745" s="373"/>
      <c r="E5745" s="212" t="str">
        <f t="shared" si="7184"/>
        <v>BC</v>
      </c>
      <c r="F5745" s="197">
        <v>2</v>
      </c>
      <c r="G5745" s="206" t="s">
        <v>604</v>
      </c>
      <c r="H5745" s="373"/>
      <c r="I5745" s="373"/>
      <c r="J5745" s="567"/>
      <c r="K5745" s="373"/>
      <c r="L5745" s="373"/>
      <c r="M5745" s="373"/>
      <c r="N5745" s="566"/>
      <c r="O5745" s="406" t="str">
        <f>O5741</f>
        <v>Methusaleh</v>
      </c>
      <c r="P5745" s="406" t="str">
        <f>P5741</f>
        <v>Lamech</v>
      </c>
      <c r="Q5745" s="406" t="str">
        <f>Q5741</f>
        <v>Noah</v>
      </c>
      <c r="R5745" s="200"/>
    </row>
    <row r="5746" spans="3:18" ht="14.6" customHeight="1" x14ac:dyDescent="0.5">
      <c r="C5746" s="407">
        <f t="shared" ref="C5746" si="7213">C5742+1</f>
        <v>1435</v>
      </c>
      <c r="D5746" s="373"/>
      <c r="E5746" s="212">
        <f t="shared" si="7186"/>
        <v>-2645</v>
      </c>
      <c r="F5746" s="197">
        <v>3</v>
      </c>
      <c r="G5746" s="208" t="s">
        <v>287</v>
      </c>
      <c r="H5746" s="373"/>
      <c r="I5746" s="373"/>
      <c r="J5746" s="567"/>
      <c r="K5746" s="373"/>
      <c r="L5746" s="373"/>
      <c r="M5746" s="373"/>
      <c r="N5746" s="566"/>
      <c r="O5746" s="407">
        <f>O5742+1</f>
        <v>748</v>
      </c>
      <c r="P5746" s="407">
        <f>P5742+1</f>
        <v>561</v>
      </c>
      <c r="Q5746" s="407">
        <f>Q5742+1</f>
        <v>379</v>
      </c>
      <c r="R5746" s="200"/>
    </row>
    <row r="5747" spans="3:18" ht="14.6" customHeight="1" x14ac:dyDescent="0.5">
      <c r="C5747" s="408"/>
      <c r="D5747" s="373"/>
      <c r="E5747" s="345"/>
      <c r="F5747" s="197">
        <v>4</v>
      </c>
      <c r="G5747" s="209" t="s">
        <v>605</v>
      </c>
      <c r="H5747" s="373"/>
      <c r="I5747" s="373"/>
      <c r="J5747" s="567"/>
      <c r="K5747" s="373"/>
      <c r="L5747" s="373"/>
      <c r="M5747" s="373"/>
      <c r="N5747" s="566"/>
      <c r="O5747" s="407"/>
      <c r="P5747" s="407"/>
      <c r="Q5747" s="407"/>
      <c r="R5747" s="200"/>
    </row>
    <row r="5748" spans="3:18" ht="14.6" customHeight="1" x14ac:dyDescent="0.5">
      <c r="C5748" s="406" t="str">
        <f t="shared" ref="C5748" si="7214">C5744</f>
        <v>Pre-Flood</v>
      </c>
      <c r="D5748" s="373"/>
      <c r="E5748" s="201">
        <f t="shared" si="7182"/>
        <v>2645</v>
      </c>
      <c r="F5748" s="197">
        <v>1</v>
      </c>
      <c r="G5748" s="203" t="s">
        <v>288</v>
      </c>
      <c r="H5748" s="373"/>
      <c r="I5748" s="373"/>
      <c r="J5748" s="567"/>
      <c r="K5748" s="373"/>
      <c r="L5748" s="373"/>
      <c r="M5748" s="373"/>
      <c r="N5748" s="566"/>
      <c r="O5748" s="408"/>
      <c r="P5748" s="408"/>
      <c r="Q5748" s="408"/>
      <c r="R5748" s="200"/>
    </row>
    <row r="5749" spans="3:18" ht="14.6" customHeight="1" x14ac:dyDescent="0.5">
      <c r="C5749" s="407">
        <f t="shared" ref="C5749" si="7215">C5745-1</f>
        <v>220</v>
      </c>
      <c r="D5749" s="373"/>
      <c r="E5749" s="212" t="str">
        <f t="shared" si="7184"/>
        <v>BC</v>
      </c>
      <c r="F5749" s="197">
        <v>2</v>
      </c>
      <c r="G5749" s="206" t="s">
        <v>604</v>
      </c>
      <c r="H5749" s="373"/>
      <c r="I5749" s="373"/>
      <c r="J5749" s="567"/>
      <c r="K5749" s="373"/>
      <c r="L5749" s="373"/>
      <c r="M5749" s="373"/>
      <c r="N5749" s="566"/>
      <c r="O5749" s="406" t="str">
        <f>O5745</f>
        <v>Methusaleh</v>
      </c>
      <c r="P5749" s="406" t="str">
        <f>P5745</f>
        <v>Lamech</v>
      </c>
      <c r="Q5749" s="406" t="str">
        <f>Q5745</f>
        <v>Noah</v>
      </c>
      <c r="R5749" s="200"/>
    </row>
    <row r="5750" spans="3:18" ht="14.6" customHeight="1" x14ac:dyDescent="0.5">
      <c r="C5750" s="407">
        <f t="shared" ref="C5750" si="7216">C5746+1</f>
        <v>1436</v>
      </c>
      <c r="D5750" s="373"/>
      <c r="E5750" s="212">
        <f t="shared" si="7186"/>
        <v>-2644</v>
      </c>
      <c r="F5750" s="197">
        <v>3</v>
      </c>
      <c r="G5750" s="208" t="s">
        <v>287</v>
      </c>
      <c r="H5750" s="373"/>
      <c r="I5750" s="373"/>
      <c r="J5750" s="567"/>
      <c r="K5750" s="373"/>
      <c r="L5750" s="373"/>
      <c r="M5750" s="373"/>
      <c r="N5750" s="566"/>
      <c r="O5750" s="407">
        <f>O5746+1</f>
        <v>749</v>
      </c>
      <c r="P5750" s="407">
        <f>P5746+1</f>
        <v>562</v>
      </c>
      <c r="Q5750" s="407">
        <f>Q5746+1</f>
        <v>380</v>
      </c>
      <c r="R5750" s="200"/>
    </row>
    <row r="5751" spans="3:18" ht="14.6" customHeight="1" x14ac:dyDescent="0.5">
      <c r="C5751" s="408"/>
      <c r="D5751" s="373"/>
      <c r="E5751" s="345"/>
      <c r="F5751" s="197">
        <v>4</v>
      </c>
      <c r="G5751" s="209" t="s">
        <v>605</v>
      </c>
      <c r="H5751" s="373"/>
      <c r="I5751" s="373"/>
      <c r="J5751" s="567"/>
      <c r="K5751" s="373"/>
      <c r="L5751" s="373"/>
      <c r="M5751" s="373"/>
      <c r="N5751" s="566"/>
      <c r="O5751" s="407"/>
      <c r="P5751" s="407"/>
      <c r="Q5751" s="407"/>
      <c r="R5751" s="200"/>
    </row>
    <row r="5752" spans="3:18" ht="14.6" customHeight="1" x14ac:dyDescent="0.5">
      <c r="C5752" s="406" t="str">
        <f t="shared" ref="C5752" si="7217">C5748</f>
        <v>Pre-Flood</v>
      </c>
      <c r="D5752" s="373"/>
      <c r="E5752" s="201">
        <f t="shared" si="7182"/>
        <v>2644</v>
      </c>
      <c r="F5752" s="197">
        <v>1</v>
      </c>
      <c r="G5752" s="203" t="s">
        <v>288</v>
      </c>
      <c r="H5752" s="373"/>
      <c r="I5752" s="373"/>
      <c r="J5752" s="567"/>
      <c r="K5752" s="373"/>
      <c r="L5752" s="373"/>
      <c r="M5752" s="373"/>
      <c r="N5752" s="566"/>
      <c r="O5752" s="408"/>
      <c r="P5752" s="408"/>
      <c r="Q5752" s="408"/>
      <c r="R5752" s="200"/>
    </row>
    <row r="5753" spans="3:18" ht="14.6" customHeight="1" x14ac:dyDescent="0.5">
      <c r="C5753" s="407">
        <f t="shared" ref="C5753" si="7218">C5749-1</f>
        <v>219</v>
      </c>
      <c r="D5753" s="373"/>
      <c r="E5753" s="212" t="str">
        <f t="shared" si="7184"/>
        <v>BC</v>
      </c>
      <c r="F5753" s="197">
        <v>2</v>
      </c>
      <c r="G5753" s="206" t="s">
        <v>604</v>
      </c>
      <c r="H5753" s="373"/>
      <c r="I5753" s="373"/>
      <c r="J5753" s="567"/>
      <c r="K5753" s="373"/>
      <c r="L5753" s="373"/>
      <c r="M5753" s="373"/>
      <c r="N5753" s="566"/>
      <c r="O5753" s="406" t="str">
        <f>O5749</f>
        <v>Methusaleh</v>
      </c>
      <c r="P5753" s="406" t="str">
        <f>P5749</f>
        <v>Lamech</v>
      </c>
      <c r="Q5753" s="406" t="str">
        <f>Q5749</f>
        <v>Noah</v>
      </c>
      <c r="R5753" s="200"/>
    </row>
    <row r="5754" spans="3:18" ht="14.6" customHeight="1" x14ac:dyDescent="0.5">
      <c r="C5754" s="407">
        <f t="shared" ref="C5754" si="7219">C5750+1</f>
        <v>1437</v>
      </c>
      <c r="D5754" s="373"/>
      <c r="E5754" s="212">
        <f t="shared" si="7186"/>
        <v>-2643</v>
      </c>
      <c r="F5754" s="197">
        <v>3</v>
      </c>
      <c r="G5754" s="208" t="s">
        <v>287</v>
      </c>
      <c r="H5754" s="373"/>
      <c r="I5754" s="373"/>
      <c r="J5754" s="567"/>
      <c r="K5754" s="373"/>
      <c r="L5754" s="373"/>
      <c r="M5754" s="373"/>
      <c r="N5754" s="566"/>
      <c r="O5754" s="407">
        <f>O5750+1</f>
        <v>750</v>
      </c>
      <c r="P5754" s="407">
        <f>P5750+1</f>
        <v>563</v>
      </c>
      <c r="Q5754" s="407">
        <f>Q5750+1</f>
        <v>381</v>
      </c>
      <c r="R5754" s="200"/>
    </row>
    <row r="5755" spans="3:18" ht="14.6" customHeight="1" x14ac:dyDescent="0.5">
      <c r="C5755" s="408"/>
      <c r="D5755" s="373"/>
      <c r="E5755" s="345"/>
      <c r="F5755" s="197">
        <v>4</v>
      </c>
      <c r="G5755" s="209" t="s">
        <v>605</v>
      </c>
      <c r="H5755" s="373"/>
      <c r="I5755" s="373"/>
      <c r="J5755" s="567"/>
      <c r="K5755" s="373"/>
      <c r="L5755" s="373"/>
      <c r="M5755" s="373"/>
      <c r="N5755" s="566"/>
      <c r="O5755" s="407"/>
      <c r="P5755" s="407"/>
      <c r="Q5755" s="407"/>
      <c r="R5755" s="200"/>
    </row>
    <row r="5756" spans="3:18" ht="14.6" customHeight="1" x14ac:dyDescent="0.5">
      <c r="C5756" s="406" t="str">
        <f t="shared" ref="C5756" si="7220">C5752</f>
        <v>Pre-Flood</v>
      </c>
      <c r="D5756" s="373"/>
      <c r="E5756" s="201">
        <f t="shared" si="7182"/>
        <v>2643</v>
      </c>
      <c r="F5756" s="197">
        <v>1</v>
      </c>
      <c r="G5756" s="203" t="s">
        <v>288</v>
      </c>
      <c r="H5756" s="373"/>
      <c r="I5756" s="373"/>
      <c r="J5756" s="567"/>
      <c r="K5756" s="373"/>
      <c r="L5756" s="373"/>
      <c r="M5756" s="373"/>
      <c r="N5756" s="566"/>
      <c r="O5756" s="408"/>
      <c r="P5756" s="408"/>
      <c r="Q5756" s="408"/>
      <c r="R5756" s="200"/>
    </row>
    <row r="5757" spans="3:18" ht="14.6" customHeight="1" x14ac:dyDescent="0.5">
      <c r="C5757" s="407">
        <f t="shared" ref="C5757" si="7221">C5753-1</f>
        <v>218</v>
      </c>
      <c r="D5757" s="373"/>
      <c r="E5757" s="212" t="str">
        <f t="shared" si="7184"/>
        <v>BC</v>
      </c>
      <c r="F5757" s="197">
        <v>2</v>
      </c>
      <c r="G5757" s="206" t="s">
        <v>604</v>
      </c>
      <c r="H5757" s="373"/>
      <c r="I5757" s="373"/>
      <c r="J5757" s="567"/>
      <c r="K5757" s="373"/>
      <c r="L5757" s="373"/>
      <c r="M5757" s="373"/>
      <c r="N5757" s="566"/>
      <c r="O5757" s="406" t="str">
        <f>O5753</f>
        <v>Methusaleh</v>
      </c>
      <c r="P5757" s="406" t="str">
        <f>P5753</f>
        <v>Lamech</v>
      </c>
      <c r="Q5757" s="406" t="str">
        <f>Q5753</f>
        <v>Noah</v>
      </c>
      <c r="R5757" s="200"/>
    </row>
    <row r="5758" spans="3:18" ht="14.6" customHeight="1" x14ac:dyDescent="0.5">
      <c r="C5758" s="407">
        <f t="shared" ref="C5758" si="7222">C5754+1</f>
        <v>1438</v>
      </c>
      <c r="D5758" s="373"/>
      <c r="E5758" s="212">
        <f t="shared" si="7186"/>
        <v>-2642</v>
      </c>
      <c r="F5758" s="197">
        <v>3</v>
      </c>
      <c r="G5758" s="208" t="s">
        <v>287</v>
      </c>
      <c r="H5758" s="373"/>
      <c r="I5758" s="373"/>
      <c r="J5758" s="567"/>
      <c r="K5758" s="373"/>
      <c r="L5758" s="373"/>
      <c r="M5758" s="373"/>
      <c r="N5758" s="566"/>
      <c r="O5758" s="407">
        <f>O5754+1</f>
        <v>751</v>
      </c>
      <c r="P5758" s="407">
        <f>P5754+1</f>
        <v>564</v>
      </c>
      <c r="Q5758" s="407">
        <f>Q5754+1</f>
        <v>382</v>
      </c>
      <c r="R5758" s="200"/>
    </row>
    <row r="5759" spans="3:18" ht="14.6" customHeight="1" x14ac:dyDescent="0.5">
      <c r="C5759" s="408"/>
      <c r="D5759" s="373"/>
      <c r="E5759" s="345"/>
      <c r="F5759" s="197">
        <v>4</v>
      </c>
      <c r="G5759" s="209" t="s">
        <v>605</v>
      </c>
      <c r="H5759" s="373"/>
      <c r="I5759" s="373"/>
      <c r="J5759" s="567"/>
      <c r="K5759" s="373"/>
      <c r="L5759" s="373"/>
      <c r="M5759" s="373"/>
      <c r="N5759" s="566"/>
      <c r="O5759" s="407"/>
      <c r="P5759" s="407"/>
      <c r="Q5759" s="407"/>
      <c r="R5759" s="200"/>
    </row>
    <row r="5760" spans="3:18" ht="14.6" customHeight="1" x14ac:dyDescent="0.5">
      <c r="C5760" s="406" t="str">
        <f t="shared" ref="C5760" si="7223">C5756</f>
        <v>Pre-Flood</v>
      </c>
      <c r="D5760" s="373"/>
      <c r="E5760" s="201">
        <f t="shared" si="7182"/>
        <v>2642</v>
      </c>
      <c r="F5760" s="197">
        <v>1</v>
      </c>
      <c r="G5760" s="203" t="s">
        <v>288</v>
      </c>
      <c r="H5760" s="373"/>
      <c r="I5760" s="373"/>
      <c r="J5760" s="567"/>
      <c r="K5760" s="373"/>
      <c r="L5760" s="373"/>
      <c r="M5760" s="373"/>
      <c r="N5760" s="566"/>
      <c r="O5760" s="408"/>
      <c r="P5760" s="408"/>
      <c r="Q5760" s="408"/>
      <c r="R5760" s="200"/>
    </row>
    <row r="5761" spans="3:18" ht="14.6" customHeight="1" x14ac:dyDescent="0.5">
      <c r="C5761" s="407">
        <f t="shared" ref="C5761" si="7224">C5757-1</f>
        <v>217</v>
      </c>
      <c r="D5761" s="373"/>
      <c r="E5761" s="212" t="str">
        <f t="shared" si="7184"/>
        <v>BC</v>
      </c>
      <c r="F5761" s="197">
        <v>2</v>
      </c>
      <c r="G5761" s="206" t="s">
        <v>604</v>
      </c>
      <c r="H5761" s="373"/>
      <c r="I5761" s="373"/>
      <c r="J5761" s="567"/>
      <c r="K5761" s="373"/>
      <c r="L5761" s="373"/>
      <c r="M5761" s="373"/>
      <c r="N5761" s="566"/>
      <c r="O5761" s="406" t="str">
        <f>O5757</f>
        <v>Methusaleh</v>
      </c>
      <c r="P5761" s="406" t="str">
        <f>P5757</f>
        <v>Lamech</v>
      </c>
      <c r="Q5761" s="406" t="str">
        <f>Q5757</f>
        <v>Noah</v>
      </c>
      <c r="R5761" s="200"/>
    </row>
    <row r="5762" spans="3:18" ht="14.6" customHeight="1" x14ac:dyDescent="0.5">
      <c r="C5762" s="407">
        <f t="shared" ref="C5762" si="7225">C5758+1</f>
        <v>1439</v>
      </c>
      <c r="D5762" s="373"/>
      <c r="E5762" s="212">
        <f t="shared" si="7186"/>
        <v>-2641</v>
      </c>
      <c r="F5762" s="197">
        <v>3</v>
      </c>
      <c r="G5762" s="208" t="s">
        <v>287</v>
      </c>
      <c r="H5762" s="373"/>
      <c r="I5762" s="373"/>
      <c r="J5762" s="567"/>
      <c r="K5762" s="373"/>
      <c r="L5762" s="373"/>
      <c r="M5762" s="373"/>
      <c r="N5762" s="566"/>
      <c r="O5762" s="407">
        <f>O5758+1</f>
        <v>752</v>
      </c>
      <c r="P5762" s="407">
        <f>P5758+1</f>
        <v>565</v>
      </c>
      <c r="Q5762" s="407">
        <f>Q5758+1</f>
        <v>383</v>
      </c>
      <c r="R5762" s="200"/>
    </row>
    <row r="5763" spans="3:18" ht="14.6" customHeight="1" x14ac:dyDescent="0.5">
      <c r="C5763" s="408"/>
      <c r="D5763" s="373"/>
      <c r="E5763" s="345"/>
      <c r="F5763" s="197">
        <v>4</v>
      </c>
      <c r="G5763" s="209" t="s">
        <v>605</v>
      </c>
      <c r="H5763" s="373"/>
      <c r="I5763" s="373"/>
      <c r="J5763" s="567"/>
      <c r="K5763" s="373"/>
      <c r="L5763" s="373"/>
      <c r="M5763" s="373"/>
      <c r="N5763" s="566"/>
      <c r="O5763" s="407"/>
      <c r="P5763" s="407"/>
      <c r="Q5763" s="407"/>
      <c r="R5763" s="200"/>
    </row>
    <row r="5764" spans="3:18" ht="14.6" customHeight="1" x14ac:dyDescent="0.5">
      <c r="C5764" s="406" t="str">
        <f t="shared" ref="C5764" si="7226">C5760</f>
        <v>Pre-Flood</v>
      </c>
      <c r="D5764" s="373"/>
      <c r="E5764" s="201">
        <f t="shared" si="7182"/>
        <v>2641</v>
      </c>
      <c r="F5764" s="197">
        <v>1</v>
      </c>
      <c r="G5764" s="203" t="s">
        <v>288</v>
      </c>
      <c r="H5764" s="373"/>
      <c r="I5764" s="373"/>
      <c r="J5764" s="567"/>
      <c r="K5764" s="373"/>
      <c r="L5764" s="373"/>
      <c r="M5764" s="373"/>
      <c r="N5764" s="566"/>
      <c r="O5764" s="408"/>
      <c r="P5764" s="408"/>
      <c r="Q5764" s="408"/>
      <c r="R5764" s="200"/>
    </row>
    <row r="5765" spans="3:18" ht="14.6" customHeight="1" x14ac:dyDescent="0.5">
      <c r="C5765" s="407">
        <f t="shared" ref="C5765" si="7227">C5761-1</f>
        <v>216</v>
      </c>
      <c r="D5765" s="373"/>
      <c r="E5765" s="212" t="str">
        <f t="shared" si="7184"/>
        <v>BC</v>
      </c>
      <c r="F5765" s="197">
        <v>2</v>
      </c>
      <c r="G5765" s="206" t="s">
        <v>604</v>
      </c>
      <c r="H5765" s="373"/>
      <c r="I5765" s="373"/>
      <c r="J5765" s="567"/>
      <c r="K5765" s="373"/>
      <c r="L5765" s="373"/>
      <c r="M5765" s="373"/>
      <c r="N5765" s="566"/>
      <c r="O5765" s="406" t="str">
        <f>O5761</f>
        <v>Methusaleh</v>
      </c>
      <c r="P5765" s="406" t="str">
        <f>P5761</f>
        <v>Lamech</v>
      </c>
      <c r="Q5765" s="406" t="str">
        <f>Q5761</f>
        <v>Noah</v>
      </c>
      <c r="R5765" s="200"/>
    </row>
    <row r="5766" spans="3:18" ht="14.6" customHeight="1" x14ac:dyDescent="0.5">
      <c r="C5766" s="407">
        <f t="shared" ref="C5766" si="7228">C5762+1</f>
        <v>1440</v>
      </c>
      <c r="D5766" s="373"/>
      <c r="E5766" s="212">
        <f t="shared" si="7186"/>
        <v>-2640</v>
      </c>
      <c r="F5766" s="197">
        <v>3</v>
      </c>
      <c r="G5766" s="208" t="s">
        <v>287</v>
      </c>
      <c r="H5766" s="373"/>
      <c r="I5766" s="373"/>
      <c r="J5766" s="567"/>
      <c r="K5766" s="373"/>
      <c r="L5766" s="373"/>
      <c r="M5766" s="373"/>
      <c r="N5766" s="566"/>
      <c r="O5766" s="407">
        <f>O5762+1</f>
        <v>753</v>
      </c>
      <c r="P5766" s="407">
        <f>P5762+1</f>
        <v>566</v>
      </c>
      <c r="Q5766" s="407">
        <f>Q5762+1</f>
        <v>384</v>
      </c>
      <c r="R5766" s="200"/>
    </row>
    <row r="5767" spans="3:18" ht="14.6" customHeight="1" x14ac:dyDescent="0.5">
      <c r="C5767" s="408"/>
      <c r="D5767" s="373"/>
      <c r="E5767" s="345"/>
      <c r="F5767" s="197">
        <v>4</v>
      </c>
      <c r="G5767" s="209" t="s">
        <v>605</v>
      </c>
      <c r="H5767" s="373"/>
      <c r="I5767" s="373"/>
      <c r="J5767" s="567"/>
      <c r="K5767" s="373"/>
      <c r="L5767" s="373"/>
      <c r="M5767" s="373"/>
      <c r="N5767" s="566"/>
      <c r="O5767" s="407"/>
      <c r="P5767" s="407"/>
      <c r="Q5767" s="407"/>
      <c r="R5767" s="200"/>
    </row>
    <row r="5768" spans="3:18" ht="14.6" customHeight="1" x14ac:dyDescent="0.5">
      <c r="C5768" s="406" t="str">
        <f t="shared" ref="C5768" si="7229">C5764</f>
        <v>Pre-Flood</v>
      </c>
      <c r="D5768" s="373"/>
      <c r="E5768" s="201">
        <f t="shared" si="7182"/>
        <v>2640</v>
      </c>
      <c r="F5768" s="197">
        <v>1</v>
      </c>
      <c r="G5768" s="203" t="s">
        <v>288</v>
      </c>
      <c r="H5768" s="373"/>
      <c r="I5768" s="373"/>
      <c r="J5768" s="567"/>
      <c r="K5768" s="373"/>
      <c r="L5768" s="373"/>
      <c r="M5768" s="373"/>
      <c r="N5768" s="566"/>
      <c r="O5768" s="408"/>
      <c r="P5768" s="408"/>
      <c r="Q5768" s="408"/>
      <c r="R5768" s="200"/>
    </row>
    <row r="5769" spans="3:18" ht="14.6" customHeight="1" x14ac:dyDescent="0.5">
      <c r="C5769" s="407">
        <f t="shared" ref="C5769" si="7230">C5765-1</f>
        <v>215</v>
      </c>
      <c r="D5769" s="373"/>
      <c r="E5769" s="212" t="str">
        <f t="shared" si="7184"/>
        <v>BC</v>
      </c>
      <c r="F5769" s="197">
        <v>2</v>
      </c>
      <c r="G5769" s="206" t="s">
        <v>604</v>
      </c>
      <c r="H5769" s="373"/>
      <c r="I5769" s="373"/>
      <c r="J5769" s="567"/>
      <c r="K5769" s="373"/>
      <c r="L5769" s="373"/>
      <c r="M5769" s="373"/>
      <c r="N5769" s="566"/>
      <c r="O5769" s="406" t="str">
        <f>O5765</f>
        <v>Methusaleh</v>
      </c>
      <c r="P5769" s="406" t="str">
        <f>P5765</f>
        <v>Lamech</v>
      </c>
      <c r="Q5769" s="406" t="str">
        <f>Q5765</f>
        <v>Noah</v>
      </c>
      <c r="R5769" s="200"/>
    </row>
    <row r="5770" spans="3:18" ht="14.6" customHeight="1" x14ac:dyDescent="0.5">
      <c r="C5770" s="407">
        <f t="shared" ref="C5770" si="7231">C5766+1</f>
        <v>1441</v>
      </c>
      <c r="D5770" s="373"/>
      <c r="E5770" s="212">
        <f t="shared" si="7186"/>
        <v>-2639</v>
      </c>
      <c r="F5770" s="197">
        <v>3</v>
      </c>
      <c r="G5770" s="208" t="s">
        <v>287</v>
      </c>
      <c r="H5770" s="373"/>
      <c r="I5770" s="373"/>
      <c r="J5770" s="567"/>
      <c r="K5770" s="373"/>
      <c r="L5770" s="373"/>
      <c r="M5770" s="373"/>
      <c r="N5770" s="566"/>
      <c r="O5770" s="407">
        <f>O5766+1</f>
        <v>754</v>
      </c>
      <c r="P5770" s="407">
        <f>P5766+1</f>
        <v>567</v>
      </c>
      <c r="Q5770" s="407">
        <f>Q5766+1</f>
        <v>385</v>
      </c>
      <c r="R5770" s="200"/>
    </row>
    <row r="5771" spans="3:18" ht="14.6" customHeight="1" x14ac:dyDescent="0.5">
      <c r="C5771" s="408"/>
      <c r="D5771" s="373"/>
      <c r="E5771" s="345"/>
      <c r="F5771" s="197">
        <v>4</v>
      </c>
      <c r="G5771" s="209" t="s">
        <v>605</v>
      </c>
      <c r="H5771" s="373"/>
      <c r="I5771" s="373"/>
      <c r="J5771" s="567"/>
      <c r="K5771" s="373"/>
      <c r="L5771" s="373"/>
      <c r="M5771" s="373"/>
      <c r="N5771" s="566"/>
      <c r="O5771" s="407"/>
      <c r="P5771" s="407"/>
      <c r="Q5771" s="407"/>
      <c r="R5771" s="200"/>
    </row>
    <row r="5772" spans="3:18" ht="14.6" customHeight="1" x14ac:dyDescent="0.5">
      <c r="C5772" s="406" t="str">
        <f t="shared" ref="C5772" si="7232">C5768</f>
        <v>Pre-Flood</v>
      </c>
      <c r="D5772" s="373"/>
      <c r="E5772" s="201">
        <f t="shared" ref="E5772:E5832" si="7233">E5768-1</f>
        <v>2639</v>
      </c>
      <c r="F5772" s="197">
        <v>1</v>
      </c>
      <c r="G5772" s="203" t="s">
        <v>288</v>
      </c>
      <c r="H5772" s="373"/>
      <c r="I5772" s="373"/>
      <c r="J5772" s="567"/>
      <c r="K5772" s="373"/>
      <c r="L5772" s="373"/>
      <c r="M5772" s="373"/>
      <c r="N5772" s="566"/>
      <c r="O5772" s="408"/>
      <c r="P5772" s="408"/>
      <c r="Q5772" s="408"/>
      <c r="R5772" s="200"/>
    </row>
    <row r="5773" spans="3:18" ht="14.6" customHeight="1" x14ac:dyDescent="0.5">
      <c r="C5773" s="407">
        <f t="shared" ref="C5773" si="7234">C5769-1</f>
        <v>214</v>
      </c>
      <c r="D5773" s="373"/>
      <c r="E5773" s="212" t="str">
        <f t="shared" ref="E5773:E5833" si="7235">E5769</f>
        <v>BC</v>
      </c>
      <c r="F5773" s="197">
        <v>2</v>
      </c>
      <c r="G5773" s="206" t="s">
        <v>604</v>
      </c>
      <c r="H5773" s="373"/>
      <c r="I5773" s="373"/>
      <c r="J5773" s="567"/>
      <c r="K5773" s="373"/>
      <c r="L5773" s="373"/>
      <c r="M5773" s="373"/>
      <c r="N5773" s="566"/>
      <c r="O5773" s="406" t="str">
        <f>O5769</f>
        <v>Methusaleh</v>
      </c>
      <c r="P5773" s="406" t="str">
        <f>P5769</f>
        <v>Lamech</v>
      </c>
      <c r="Q5773" s="406" t="str">
        <f>Q5769</f>
        <v>Noah</v>
      </c>
      <c r="R5773" s="200"/>
    </row>
    <row r="5774" spans="3:18" ht="14.6" customHeight="1" x14ac:dyDescent="0.5">
      <c r="C5774" s="407">
        <f t="shared" ref="C5774" si="7236">C5770+1</f>
        <v>1442</v>
      </c>
      <c r="D5774" s="373"/>
      <c r="E5774" s="212">
        <f t="shared" ref="E5774:E5834" si="7237">-E5772+1</f>
        <v>-2638</v>
      </c>
      <c r="F5774" s="197">
        <v>3</v>
      </c>
      <c r="G5774" s="208" t="s">
        <v>287</v>
      </c>
      <c r="H5774" s="373"/>
      <c r="I5774" s="373"/>
      <c r="J5774" s="567"/>
      <c r="K5774" s="373"/>
      <c r="L5774" s="373"/>
      <c r="M5774" s="373"/>
      <c r="N5774" s="566"/>
      <c r="O5774" s="407">
        <f>O5770+1</f>
        <v>755</v>
      </c>
      <c r="P5774" s="407">
        <f>P5770+1</f>
        <v>568</v>
      </c>
      <c r="Q5774" s="407">
        <f>Q5770+1</f>
        <v>386</v>
      </c>
      <c r="R5774" s="200"/>
    </row>
    <row r="5775" spans="3:18" ht="14.6" customHeight="1" x14ac:dyDescent="0.5">
      <c r="C5775" s="408"/>
      <c r="D5775" s="373"/>
      <c r="E5775" s="345"/>
      <c r="F5775" s="197">
        <v>4</v>
      </c>
      <c r="G5775" s="209" t="s">
        <v>605</v>
      </c>
      <c r="H5775" s="373"/>
      <c r="I5775" s="373"/>
      <c r="J5775" s="567"/>
      <c r="K5775" s="373"/>
      <c r="L5775" s="373"/>
      <c r="M5775" s="373"/>
      <c r="N5775" s="566"/>
      <c r="O5775" s="407"/>
      <c r="P5775" s="407"/>
      <c r="Q5775" s="407"/>
      <c r="R5775" s="200"/>
    </row>
    <row r="5776" spans="3:18" ht="14.6" customHeight="1" x14ac:dyDescent="0.5">
      <c r="C5776" s="406" t="str">
        <f t="shared" ref="C5776" si="7238">C5772</f>
        <v>Pre-Flood</v>
      </c>
      <c r="D5776" s="373"/>
      <c r="E5776" s="201">
        <f t="shared" si="7233"/>
        <v>2638</v>
      </c>
      <c r="F5776" s="197">
        <v>1</v>
      </c>
      <c r="G5776" s="203" t="s">
        <v>288</v>
      </c>
      <c r="H5776" s="373"/>
      <c r="I5776" s="373"/>
      <c r="J5776" s="567"/>
      <c r="K5776" s="373"/>
      <c r="L5776" s="373"/>
      <c r="M5776" s="373"/>
      <c r="N5776" s="566"/>
      <c r="O5776" s="408"/>
      <c r="P5776" s="408"/>
      <c r="Q5776" s="408"/>
      <c r="R5776" s="200"/>
    </row>
    <row r="5777" spans="3:18" ht="14.6" customHeight="1" x14ac:dyDescent="0.5">
      <c r="C5777" s="407">
        <f t="shared" ref="C5777" si="7239">C5773-1</f>
        <v>213</v>
      </c>
      <c r="D5777" s="373"/>
      <c r="E5777" s="212" t="str">
        <f t="shared" si="7235"/>
        <v>BC</v>
      </c>
      <c r="F5777" s="197">
        <v>2</v>
      </c>
      <c r="G5777" s="206" t="s">
        <v>604</v>
      </c>
      <c r="H5777" s="373"/>
      <c r="I5777" s="373"/>
      <c r="J5777" s="567"/>
      <c r="K5777" s="373"/>
      <c r="L5777" s="373"/>
      <c r="M5777" s="373"/>
      <c r="N5777" s="566"/>
      <c r="O5777" s="406" t="str">
        <f>O5773</f>
        <v>Methusaleh</v>
      </c>
      <c r="P5777" s="406" t="str">
        <f>P5773</f>
        <v>Lamech</v>
      </c>
      <c r="Q5777" s="406" t="str">
        <f>Q5773</f>
        <v>Noah</v>
      </c>
      <c r="R5777" s="200"/>
    </row>
    <row r="5778" spans="3:18" ht="14.6" customHeight="1" x14ac:dyDescent="0.5">
      <c r="C5778" s="407">
        <f t="shared" ref="C5778" si="7240">C5774+1</f>
        <v>1443</v>
      </c>
      <c r="D5778" s="373"/>
      <c r="E5778" s="212">
        <f t="shared" si="7237"/>
        <v>-2637</v>
      </c>
      <c r="F5778" s="197">
        <v>3</v>
      </c>
      <c r="G5778" s="208" t="s">
        <v>287</v>
      </c>
      <c r="H5778" s="373"/>
      <c r="I5778" s="373"/>
      <c r="J5778" s="567"/>
      <c r="K5778" s="373"/>
      <c r="L5778" s="373"/>
      <c r="M5778" s="373"/>
      <c r="N5778" s="566"/>
      <c r="O5778" s="407">
        <f>O5774+1</f>
        <v>756</v>
      </c>
      <c r="P5778" s="407">
        <f>P5774+1</f>
        <v>569</v>
      </c>
      <c r="Q5778" s="407">
        <f>Q5774+1</f>
        <v>387</v>
      </c>
      <c r="R5778" s="200"/>
    </row>
    <row r="5779" spans="3:18" ht="14.6" customHeight="1" x14ac:dyDescent="0.5">
      <c r="C5779" s="408"/>
      <c r="D5779" s="373"/>
      <c r="E5779" s="345"/>
      <c r="F5779" s="197">
        <v>4</v>
      </c>
      <c r="G5779" s="209" t="s">
        <v>605</v>
      </c>
      <c r="H5779" s="373"/>
      <c r="I5779" s="373"/>
      <c r="J5779" s="567"/>
      <c r="K5779" s="373"/>
      <c r="L5779" s="373"/>
      <c r="M5779" s="373"/>
      <c r="N5779" s="566"/>
      <c r="O5779" s="407"/>
      <c r="P5779" s="407"/>
      <c r="Q5779" s="407"/>
      <c r="R5779" s="200"/>
    </row>
    <row r="5780" spans="3:18" ht="14.6" customHeight="1" x14ac:dyDescent="0.5">
      <c r="C5780" s="406" t="str">
        <f t="shared" ref="C5780" si="7241">C5776</f>
        <v>Pre-Flood</v>
      </c>
      <c r="D5780" s="373"/>
      <c r="E5780" s="201">
        <f t="shared" si="7233"/>
        <v>2637</v>
      </c>
      <c r="F5780" s="197">
        <v>1</v>
      </c>
      <c r="G5780" s="203" t="s">
        <v>288</v>
      </c>
      <c r="H5780" s="373"/>
      <c r="I5780" s="373"/>
      <c r="J5780" s="567"/>
      <c r="K5780" s="373"/>
      <c r="L5780" s="373"/>
      <c r="M5780" s="373"/>
      <c r="N5780" s="566"/>
      <c r="O5780" s="408"/>
      <c r="P5780" s="408"/>
      <c r="Q5780" s="408"/>
      <c r="R5780" s="200"/>
    </row>
    <row r="5781" spans="3:18" ht="14.6" customHeight="1" x14ac:dyDescent="0.5">
      <c r="C5781" s="407">
        <f t="shared" ref="C5781" si="7242">C5777-1</f>
        <v>212</v>
      </c>
      <c r="D5781" s="373"/>
      <c r="E5781" s="212" t="str">
        <f t="shared" si="7235"/>
        <v>BC</v>
      </c>
      <c r="F5781" s="197">
        <v>2</v>
      </c>
      <c r="G5781" s="206" t="s">
        <v>604</v>
      </c>
      <c r="H5781" s="373"/>
      <c r="I5781" s="373"/>
      <c r="J5781" s="567"/>
      <c r="K5781" s="373"/>
      <c r="L5781" s="373"/>
      <c r="M5781" s="373"/>
      <c r="N5781" s="566"/>
      <c r="O5781" s="406" t="str">
        <f>O5777</f>
        <v>Methusaleh</v>
      </c>
      <c r="P5781" s="406" t="str">
        <f>P5777</f>
        <v>Lamech</v>
      </c>
      <c r="Q5781" s="406" t="str">
        <f>Q5777</f>
        <v>Noah</v>
      </c>
      <c r="R5781" s="200"/>
    </row>
    <row r="5782" spans="3:18" ht="14.6" customHeight="1" x14ac:dyDescent="0.5">
      <c r="C5782" s="407">
        <f t="shared" ref="C5782" si="7243">C5778+1</f>
        <v>1444</v>
      </c>
      <c r="D5782" s="373"/>
      <c r="E5782" s="212">
        <f t="shared" si="7237"/>
        <v>-2636</v>
      </c>
      <c r="F5782" s="197">
        <v>3</v>
      </c>
      <c r="G5782" s="208" t="s">
        <v>287</v>
      </c>
      <c r="H5782" s="373"/>
      <c r="I5782" s="373"/>
      <c r="J5782" s="567"/>
      <c r="K5782" s="373"/>
      <c r="L5782" s="373"/>
      <c r="M5782" s="373"/>
      <c r="N5782" s="566"/>
      <c r="O5782" s="407">
        <f>O5778+1</f>
        <v>757</v>
      </c>
      <c r="P5782" s="407">
        <f>P5778+1</f>
        <v>570</v>
      </c>
      <c r="Q5782" s="407">
        <f>Q5778+1</f>
        <v>388</v>
      </c>
      <c r="R5782" s="200"/>
    </row>
    <row r="5783" spans="3:18" ht="14.6" customHeight="1" x14ac:dyDescent="0.5">
      <c r="C5783" s="408"/>
      <c r="D5783" s="373"/>
      <c r="E5783" s="345"/>
      <c r="F5783" s="197">
        <v>4</v>
      </c>
      <c r="G5783" s="209" t="s">
        <v>605</v>
      </c>
      <c r="H5783" s="373"/>
      <c r="I5783" s="373"/>
      <c r="J5783" s="567"/>
      <c r="K5783" s="373"/>
      <c r="L5783" s="373"/>
      <c r="M5783" s="373"/>
      <c r="N5783" s="566"/>
      <c r="O5783" s="407"/>
      <c r="P5783" s="407"/>
      <c r="Q5783" s="407"/>
      <c r="R5783" s="200"/>
    </row>
    <row r="5784" spans="3:18" ht="14.6" customHeight="1" x14ac:dyDescent="0.5">
      <c r="C5784" s="406" t="str">
        <f t="shared" ref="C5784" si="7244">C5780</f>
        <v>Pre-Flood</v>
      </c>
      <c r="D5784" s="373"/>
      <c r="E5784" s="201">
        <f t="shared" si="7233"/>
        <v>2636</v>
      </c>
      <c r="F5784" s="197">
        <v>1</v>
      </c>
      <c r="G5784" s="203" t="s">
        <v>288</v>
      </c>
      <c r="H5784" s="373"/>
      <c r="I5784" s="373"/>
      <c r="J5784" s="567"/>
      <c r="K5784" s="373"/>
      <c r="L5784" s="373"/>
      <c r="M5784" s="373"/>
      <c r="N5784" s="566"/>
      <c r="O5784" s="408"/>
      <c r="P5784" s="408"/>
      <c r="Q5784" s="408"/>
      <c r="R5784" s="200"/>
    </row>
    <row r="5785" spans="3:18" ht="14.6" customHeight="1" x14ac:dyDescent="0.5">
      <c r="C5785" s="407">
        <f t="shared" ref="C5785" si="7245">C5781-1</f>
        <v>211</v>
      </c>
      <c r="D5785" s="373"/>
      <c r="E5785" s="212" t="str">
        <f t="shared" si="7235"/>
        <v>BC</v>
      </c>
      <c r="F5785" s="197">
        <v>2</v>
      </c>
      <c r="G5785" s="206" t="s">
        <v>604</v>
      </c>
      <c r="H5785" s="373"/>
      <c r="I5785" s="373"/>
      <c r="J5785" s="567"/>
      <c r="K5785" s="373"/>
      <c r="L5785" s="373"/>
      <c r="M5785" s="373"/>
      <c r="N5785" s="566"/>
      <c r="O5785" s="406" t="str">
        <f>O5781</f>
        <v>Methusaleh</v>
      </c>
      <c r="P5785" s="406" t="str">
        <f>P5781</f>
        <v>Lamech</v>
      </c>
      <c r="Q5785" s="406" t="str">
        <f>Q5781</f>
        <v>Noah</v>
      </c>
      <c r="R5785" s="200"/>
    </row>
    <row r="5786" spans="3:18" ht="14.6" customHeight="1" x14ac:dyDescent="0.5">
      <c r="C5786" s="407">
        <f t="shared" ref="C5786" si="7246">C5782+1</f>
        <v>1445</v>
      </c>
      <c r="D5786" s="373"/>
      <c r="E5786" s="212">
        <f t="shared" si="7237"/>
        <v>-2635</v>
      </c>
      <c r="F5786" s="197">
        <v>3</v>
      </c>
      <c r="G5786" s="208" t="s">
        <v>287</v>
      </c>
      <c r="H5786" s="373"/>
      <c r="I5786" s="373"/>
      <c r="J5786" s="567"/>
      <c r="K5786" s="373"/>
      <c r="L5786" s="373"/>
      <c r="M5786" s="373"/>
      <c r="N5786" s="566"/>
      <c r="O5786" s="407">
        <f>O5782+1</f>
        <v>758</v>
      </c>
      <c r="P5786" s="407">
        <f>P5782+1</f>
        <v>571</v>
      </c>
      <c r="Q5786" s="407">
        <f>Q5782+1</f>
        <v>389</v>
      </c>
      <c r="R5786" s="200"/>
    </row>
    <row r="5787" spans="3:18" ht="14.6" customHeight="1" x14ac:dyDescent="0.5">
      <c r="C5787" s="408"/>
      <c r="D5787" s="373"/>
      <c r="E5787" s="345"/>
      <c r="F5787" s="197">
        <v>4</v>
      </c>
      <c r="G5787" s="209" t="s">
        <v>605</v>
      </c>
      <c r="H5787" s="373"/>
      <c r="I5787" s="373"/>
      <c r="J5787" s="567"/>
      <c r="K5787" s="373"/>
      <c r="L5787" s="373"/>
      <c r="M5787" s="373"/>
      <c r="N5787" s="566"/>
      <c r="O5787" s="407"/>
      <c r="P5787" s="407"/>
      <c r="Q5787" s="407"/>
      <c r="R5787" s="200"/>
    </row>
    <row r="5788" spans="3:18" ht="14.6" customHeight="1" x14ac:dyDescent="0.5">
      <c r="C5788" s="406" t="str">
        <f t="shared" ref="C5788" si="7247">C5784</f>
        <v>Pre-Flood</v>
      </c>
      <c r="D5788" s="373"/>
      <c r="E5788" s="201">
        <f t="shared" si="7233"/>
        <v>2635</v>
      </c>
      <c r="F5788" s="197">
        <v>1</v>
      </c>
      <c r="G5788" s="203" t="s">
        <v>288</v>
      </c>
      <c r="H5788" s="373"/>
      <c r="I5788" s="373"/>
      <c r="J5788" s="567"/>
      <c r="K5788" s="373"/>
      <c r="L5788" s="373"/>
      <c r="M5788" s="373"/>
      <c r="N5788" s="566"/>
      <c r="O5788" s="408"/>
      <c r="P5788" s="408"/>
      <c r="Q5788" s="408"/>
      <c r="R5788" s="200"/>
    </row>
    <row r="5789" spans="3:18" ht="14.6" customHeight="1" x14ac:dyDescent="0.5">
      <c r="C5789" s="407">
        <f t="shared" ref="C5789" si="7248">C5785-1</f>
        <v>210</v>
      </c>
      <c r="D5789" s="373"/>
      <c r="E5789" s="212" t="str">
        <f t="shared" si="7235"/>
        <v>BC</v>
      </c>
      <c r="F5789" s="197">
        <v>2</v>
      </c>
      <c r="G5789" s="206" t="s">
        <v>604</v>
      </c>
      <c r="H5789" s="373"/>
      <c r="I5789" s="373"/>
      <c r="J5789" s="567"/>
      <c r="K5789" s="373"/>
      <c r="L5789" s="373"/>
      <c r="M5789" s="373"/>
      <c r="N5789" s="566"/>
      <c r="O5789" s="406" t="str">
        <f>O5785</f>
        <v>Methusaleh</v>
      </c>
      <c r="P5789" s="406" t="str">
        <f>P5785</f>
        <v>Lamech</v>
      </c>
      <c r="Q5789" s="406" t="str">
        <f>Q5785</f>
        <v>Noah</v>
      </c>
      <c r="R5789" s="200"/>
    </row>
    <row r="5790" spans="3:18" ht="14.6" customHeight="1" x14ac:dyDescent="0.5">
      <c r="C5790" s="407">
        <f t="shared" ref="C5790" si="7249">C5786+1</f>
        <v>1446</v>
      </c>
      <c r="D5790" s="373"/>
      <c r="E5790" s="212">
        <f t="shared" si="7237"/>
        <v>-2634</v>
      </c>
      <c r="F5790" s="197">
        <v>3</v>
      </c>
      <c r="G5790" s="208" t="s">
        <v>287</v>
      </c>
      <c r="H5790" s="373"/>
      <c r="I5790" s="373"/>
      <c r="J5790" s="567"/>
      <c r="K5790" s="373"/>
      <c r="L5790" s="373"/>
      <c r="M5790" s="373"/>
      <c r="N5790" s="566"/>
      <c r="O5790" s="407">
        <f>O5786+1</f>
        <v>759</v>
      </c>
      <c r="P5790" s="407">
        <f>P5786+1</f>
        <v>572</v>
      </c>
      <c r="Q5790" s="407">
        <f>Q5786+1</f>
        <v>390</v>
      </c>
      <c r="R5790" s="200"/>
    </row>
    <row r="5791" spans="3:18" ht="14.6" customHeight="1" x14ac:dyDescent="0.5">
      <c r="C5791" s="408"/>
      <c r="D5791" s="373"/>
      <c r="E5791" s="345"/>
      <c r="F5791" s="197">
        <v>4</v>
      </c>
      <c r="G5791" s="209" t="s">
        <v>605</v>
      </c>
      <c r="H5791" s="373"/>
      <c r="I5791" s="373"/>
      <c r="J5791" s="567"/>
      <c r="K5791" s="373"/>
      <c r="L5791" s="373"/>
      <c r="M5791" s="373"/>
      <c r="N5791" s="566"/>
      <c r="O5791" s="407"/>
      <c r="P5791" s="407"/>
      <c r="Q5791" s="407"/>
      <c r="R5791" s="200"/>
    </row>
    <row r="5792" spans="3:18" ht="14.6" customHeight="1" x14ac:dyDescent="0.5">
      <c r="C5792" s="406" t="str">
        <f t="shared" ref="C5792" si="7250">C5788</f>
        <v>Pre-Flood</v>
      </c>
      <c r="D5792" s="373"/>
      <c r="E5792" s="201">
        <f t="shared" si="7233"/>
        <v>2634</v>
      </c>
      <c r="F5792" s="197">
        <v>1</v>
      </c>
      <c r="G5792" s="203" t="s">
        <v>288</v>
      </c>
      <c r="H5792" s="373"/>
      <c r="I5792" s="373"/>
      <c r="J5792" s="567"/>
      <c r="K5792" s="373"/>
      <c r="L5792" s="373"/>
      <c r="M5792" s="373"/>
      <c r="N5792" s="566"/>
      <c r="O5792" s="408"/>
      <c r="P5792" s="408"/>
      <c r="Q5792" s="408"/>
      <c r="R5792" s="200"/>
    </row>
    <row r="5793" spans="3:18" ht="14.6" customHeight="1" x14ac:dyDescent="0.5">
      <c r="C5793" s="407">
        <f t="shared" ref="C5793" si="7251">C5789-1</f>
        <v>209</v>
      </c>
      <c r="D5793" s="373"/>
      <c r="E5793" s="212" t="str">
        <f t="shared" si="7235"/>
        <v>BC</v>
      </c>
      <c r="F5793" s="197">
        <v>2</v>
      </c>
      <c r="G5793" s="206" t="s">
        <v>604</v>
      </c>
      <c r="H5793" s="373"/>
      <c r="I5793" s="373"/>
      <c r="J5793" s="567"/>
      <c r="K5793" s="373"/>
      <c r="L5793" s="373"/>
      <c r="M5793" s="373"/>
      <c r="N5793" s="566"/>
      <c r="O5793" s="406" t="str">
        <f>O5789</f>
        <v>Methusaleh</v>
      </c>
      <c r="P5793" s="406" t="str">
        <f>P5789</f>
        <v>Lamech</v>
      </c>
      <c r="Q5793" s="406" t="str">
        <f>Q5789</f>
        <v>Noah</v>
      </c>
      <c r="R5793" s="200"/>
    </row>
    <row r="5794" spans="3:18" ht="14.6" customHeight="1" x14ac:dyDescent="0.5">
      <c r="C5794" s="407">
        <f t="shared" ref="C5794" si="7252">C5790+1</f>
        <v>1447</v>
      </c>
      <c r="D5794" s="373"/>
      <c r="E5794" s="212">
        <f t="shared" si="7237"/>
        <v>-2633</v>
      </c>
      <c r="F5794" s="197">
        <v>3</v>
      </c>
      <c r="G5794" s="208" t="s">
        <v>287</v>
      </c>
      <c r="H5794" s="373"/>
      <c r="I5794" s="373"/>
      <c r="J5794" s="567"/>
      <c r="K5794" s="373"/>
      <c r="L5794" s="373"/>
      <c r="M5794" s="373"/>
      <c r="N5794" s="566"/>
      <c r="O5794" s="407">
        <f>O5790+1</f>
        <v>760</v>
      </c>
      <c r="P5794" s="407">
        <f>P5790+1</f>
        <v>573</v>
      </c>
      <c r="Q5794" s="407">
        <f>Q5790+1</f>
        <v>391</v>
      </c>
      <c r="R5794" s="200"/>
    </row>
    <row r="5795" spans="3:18" ht="14.6" customHeight="1" x14ac:dyDescent="0.5">
      <c r="C5795" s="408"/>
      <c r="D5795" s="373"/>
      <c r="E5795" s="345"/>
      <c r="F5795" s="197">
        <v>4</v>
      </c>
      <c r="G5795" s="209" t="s">
        <v>605</v>
      </c>
      <c r="H5795" s="373"/>
      <c r="I5795" s="373"/>
      <c r="J5795" s="567"/>
      <c r="K5795" s="373"/>
      <c r="L5795" s="373"/>
      <c r="M5795" s="373"/>
      <c r="N5795" s="566"/>
      <c r="O5795" s="407"/>
      <c r="P5795" s="407"/>
      <c r="Q5795" s="407"/>
      <c r="R5795" s="200"/>
    </row>
    <row r="5796" spans="3:18" ht="14.6" customHeight="1" x14ac:dyDescent="0.5">
      <c r="C5796" s="406" t="str">
        <f t="shared" ref="C5796" si="7253">C5792</f>
        <v>Pre-Flood</v>
      </c>
      <c r="D5796" s="373"/>
      <c r="E5796" s="201">
        <f t="shared" si="7233"/>
        <v>2633</v>
      </c>
      <c r="F5796" s="197">
        <v>1</v>
      </c>
      <c r="G5796" s="203" t="s">
        <v>288</v>
      </c>
      <c r="H5796" s="373"/>
      <c r="I5796" s="373"/>
      <c r="J5796" s="567"/>
      <c r="K5796" s="373"/>
      <c r="L5796" s="373"/>
      <c r="M5796" s="373"/>
      <c r="N5796" s="566"/>
      <c r="O5796" s="408"/>
      <c r="P5796" s="408"/>
      <c r="Q5796" s="408"/>
      <c r="R5796" s="200"/>
    </row>
    <row r="5797" spans="3:18" ht="14.6" customHeight="1" x14ac:dyDescent="0.5">
      <c r="C5797" s="407">
        <f t="shared" ref="C5797" si="7254">C5793-1</f>
        <v>208</v>
      </c>
      <c r="D5797" s="373"/>
      <c r="E5797" s="212" t="str">
        <f t="shared" si="7235"/>
        <v>BC</v>
      </c>
      <c r="F5797" s="197">
        <v>2</v>
      </c>
      <c r="G5797" s="206" t="s">
        <v>604</v>
      </c>
      <c r="H5797" s="373"/>
      <c r="I5797" s="373"/>
      <c r="J5797" s="567"/>
      <c r="K5797" s="373"/>
      <c r="L5797" s="373"/>
      <c r="M5797" s="373"/>
      <c r="N5797" s="566"/>
      <c r="O5797" s="406" t="str">
        <f>O5793</f>
        <v>Methusaleh</v>
      </c>
      <c r="P5797" s="406" t="str">
        <f>P5793</f>
        <v>Lamech</v>
      </c>
      <c r="Q5797" s="406" t="str">
        <f>Q5793</f>
        <v>Noah</v>
      </c>
      <c r="R5797" s="200"/>
    </row>
    <row r="5798" spans="3:18" ht="14.6" customHeight="1" x14ac:dyDescent="0.5">
      <c r="C5798" s="407">
        <f t="shared" ref="C5798" si="7255">C5794+1</f>
        <v>1448</v>
      </c>
      <c r="D5798" s="373"/>
      <c r="E5798" s="212">
        <f t="shared" si="7237"/>
        <v>-2632</v>
      </c>
      <c r="F5798" s="197">
        <v>3</v>
      </c>
      <c r="G5798" s="208" t="s">
        <v>287</v>
      </c>
      <c r="H5798" s="373"/>
      <c r="I5798" s="373"/>
      <c r="J5798" s="567"/>
      <c r="K5798" s="373"/>
      <c r="L5798" s="373"/>
      <c r="M5798" s="373"/>
      <c r="N5798" s="566"/>
      <c r="O5798" s="407">
        <f>O5794+1</f>
        <v>761</v>
      </c>
      <c r="P5798" s="407">
        <f>P5794+1</f>
        <v>574</v>
      </c>
      <c r="Q5798" s="407">
        <f>Q5794+1</f>
        <v>392</v>
      </c>
      <c r="R5798" s="200"/>
    </row>
    <row r="5799" spans="3:18" ht="14.6" customHeight="1" x14ac:dyDescent="0.5">
      <c r="C5799" s="408"/>
      <c r="D5799" s="373"/>
      <c r="E5799" s="345"/>
      <c r="F5799" s="197">
        <v>4</v>
      </c>
      <c r="G5799" s="209" t="s">
        <v>605</v>
      </c>
      <c r="H5799" s="373"/>
      <c r="I5799" s="373"/>
      <c r="J5799" s="567"/>
      <c r="K5799" s="373"/>
      <c r="L5799" s="373"/>
      <c r="M5799" s="373"/>
      <c r="N5799" s="566"/>
      <c r="O5799" s="407"/>
      <c r="P5799" s="407"/>
      <c r="Q5799" s="407"/>
      <c r="R5799" s="200"/>
    </row>
    <row r="5800" spans="3:18" ht="14.6" customHeight="1" x14ac:dyDescent="0.5">
      <c r="C5800" s="406" t="str">
        <f t="shared" ref="C5800" si="7256">C5796</f>
        <v>Pre-Flood</v>
      </c>
      <c r="D5800" s="373"/>
      <c r="E5800" s="201">
        <f t="shared" si="7233"/>
        <v>2632</v>
      </c>
      <c r="F5800" s="197">
        <v>1</v>
      </c>
      <c r="G5800" s="203" t="s">
        <v>288</v>
      </c>
      <c r="H5800" s="373"/>
      <c r="I5800" s="373"/>
      <c r="J5800" s="567"/>
      <c r="K5800" s="373"/>
      <c r="L5800" s="373"/>
      <c r="M5800" s="373"/>
      <c r="N5800" s="566"/>
      <c r="O5800" s="408"/>
      <c r="P5800" s="408"/>
      <c r="Q5800" s="408"/>
      <c r="R5800" s="200"/>
    </row>
    <row r="5801" spans="3:18" ht="14.6" customHeight="1" x14ac:dyDescent="0.5">
      <c r="C5801" s="407">
        <f t="shared" ref="C5801" si="7257">C5797-1</f>
        <v>207</v>
      </c>
      <c r="D5801" s="373"/>
      <c r="E5801" s="212" t="str">
        <f t="shared" si="7235"/>
        <v>BC</v>
      </c>
      <c r="F5801" s="197">
        <v>2</v>
      </c>
      <c r="G5801" s="206" t="s">
        <v>604</v>
      </c>
      <c r="H5801" s="373"/>
      <c r="I5801" s="373"/>
      <c r="J5801" s="567"/>
      <c r="K5801" s="373"/>
      <c r="L5801" s="373"/>
      <c r="M5801" s="373"/>
      <c r="N5801" s="566"/>
      <c r="O5801" s="406" t="str">
        <f>O5797</f>
        <v>Methusaleh</v>
      </c>
      <c r="P5801" s="406" t="str">
        <f>P5797</f>
        <v>Lamech</v>
      </c>
      <c r="Q5801" s="406" t="str">
        <f>Q5797</f>
        <v>Noah</v>
      </c>
      <c r="R5801" s="200"/>
    </row>
    <row r="5802" spans="3:18" ht="14.6" customHeight="1" x14ac:dyDescent="0.5">
      <c r="C5802" s="407">
        <f t="shared" ref="C5802" si="7258">C5798+1</f>
        <v>1449</v>
      </c>
      <c r="D5802" s="373"/>
      <c r="E5802" s="212">
        <f t="shared" si="7237"/>
        <v>-2631</v>
      </c>
      <c r="F5802" s="197">
        <v>3</v>
      </c>
      <c r="G5802" s="208" t="s">
        <v>287</v>
      </c>
      <c r="H5802" s="373"/>
      <c r="I5802" s="373"/>
      <c r="J5802" s="567"/>
      <c r="K5802" s="373"/>
      <c r="L5802" s="373"/>
      <c r="M5802" s="373"/>
      <c r="N5802" s="566"/>
      <c r="O5802" s="407">
        <f>O5798+1</f>
        <v>762</v>
      </c>
      <c r="P5802" s="407">
        <f>P5798+1</f>
        <v>575</v>
      </c>
      <c r="Q5802" s="407">
        <f>Q5798+1</f>
        <v>393</v>
      </c>
      <c r="R5802" s="200"/>
    </row>
    <row r="5803" spans="3:18" ht="14.6" customHeight="1" x14ac:dyDescent="0.5">
      <c r="C5803" s="408"/>
      <c r="D5803" s="373"/>
      <c r="E5803" s="345"/>
      <c r="F5803" s="197">
        <v>4</v>
      </c>
      <c r="G5803" s="209" t="s">
        <v>605</v>
      </c>
      <c r="H5803" s="373"/>
      <c r="I5803" s="373"/>
      <c r="J5803" s="567"/>
      <c r="K5803" s="373"/>
      <c r="L5803" s="373"/>
      <c r="M5803" s="373"/>
      <c r="N5803" s="566"/>
      <c r="O5803" s="407"/>
      <c r="P5803" s="407"/>
      <c r="Q5803" s="407"/>
      <c r="R5803" s="200"/>
    </row>
    <row r="5804" spans="3:18" ht="14.6" customHeight="1" x14ac:dyDescent="0.5">
      <c r="C5804" s="406" t="str">
        <f t="shared" ref="C5804" si="7259">C5800</f>
        <v>Pre-Flood</v>
      </c>
      <c r="D5804" s="373"/>
      <c r="E5804" s="201">
        <f t="shared" si="7233"/>
        <v>2631</v>
      </c>
      <c r="F5804" s="197">
        <v>1</v>
      </c>
      <c r="G5804" s="203" t="s">
        <v>288</v>
      </c>
      <c r="H5804" s="373"/>
      <c r="I5804" s="373"/>
      <c r="J5804" s="567"/>
      <c r="K5804" s="373"/>
      <c r="L5804" s="373"/>
      <c r="M5804" s="373"/>
      <c r="N5804" s="566"/>
      <c r="O5804" s="408"/>
      <c r="P5804" s="408"/>
      <c r="Q5804" s="408"/>
      <c r="R5804" s="200"/>
    </row>
    <row r="5805" spans="3:18" ht="14.6" customHeight="1" x14ac:dyDescent="0.5">
      <c r="C5805" s="407">
        <f t="shared" ref="C5805" si="7260">C5801-1</f>
        <v>206</v>
      </c>
      <c r="D5805" s="373"/>
      <c r="E5805" s="212" t="str">
        <f t="shared" si="7235"/>
        <v>BC</v>
      </c>
      <c r="F5805" s="197">
        <v>2</v>
      </c>
      <c r="G5805" s="206" t="s">
        <v>604</v>
      </c>
      <c r="H5805" s="373"/>
      <c r="I5805" s="373"/>
      <c r="J5805" s="567"/>
      <c r="K5805" s="373"/>
      <c r="L5805" s="373"/>
      <c r="M5805" s="373"/>
      <c r="N5805" s="566"/>
      <c r="O5805" s="406" t="str">
        <f>O5801</f>
        <v>Methusaleh</v>
      </c>
      <c r="P5805" s="406" t="str">
        <f>P5801</f>
        <v>Lamech</v>
      </c>
      <c r="Q5805" s="406" t="str">
        <f>Q5801</f>
        <v>Noah</v>
      </c>
      <c r="R5805" s="200"/>
    </row>
    <row r="5806" spans="3:18" ht="14.6" customHeight="1" x14ac:dyDescent="0.5">
      <c r="C5806" s="407">
        <f t="shared" ref="C5806" si="7261">C5802+1</f>
        <v>1450</v>
      </c>
      <c r="D5806" s="373"/>
      <c r="E5806" s="212">
        <f t="shared" si="7237"/>
        <v>-2630</v>
      </c>
      <c r="F5806" s="197">
        <v>3</v>
      </c>
      <c r="G5806" s="208" t="s">
        <v>287</v>
      </c>
      <c r="H5806" s="373"/>
      <c r="I5806" s="373"/>
      <c r="J5806" s="567"/>
      <c r="K5806" s="373"/>
      <c r="L5806" s="373"/>
      <c r="M5806" s="373"/>
      <c r="N5806" s="566"/>
      <c r="O5806" s="407">
        <f>O5802+1</f>
        <v>763</v>
      </c>
      <c r="P5806" s="407">
        <f>P5802+1</f>
        <v>576</v>
      </c>
      <c r="Q5806" s="407">
        <f>Q5802+1</f>
        <v>394</v>
      </c>
      <c r="R5806" s="200"/>
    </row>
    <row r="5807" spans="3:18" ht="14.6" customHeight="1" x14ac:dyDescent="0.5">
      <c r="C5807" s="408"/>
      <c r="D5807" s="373"/>
      <c r="E5807" s="345"/>
      <c r="F5807" s="197">
        <v>4</v>
      </c>
      <c r="G5807" s="209" t="s">
        <v>605</v>
      </c>
      <c r="H5807" s="373"/>
      <c r="I5807" s="373"/>
      <c r="J5807" s="567"/>
      <c r="K5807" s="373"/>
      <c r="L5807" s="373"/>
      <c r="M5807" s="373"/>
      <c r="N5807" s="566"/>
      <c r="O5807" s="407"/>
      <c r="P5807" s="407"/>
      <c r="Q5807" s="407"/>
      <c r="R5807" s="200"/>
    </row>
    <row r="5808" spans="3:18" ht="14.6" customHeight="1" x14ac:dyDescent="0.5">
      <c r="C5808" s="406" t="str">
        <f t="shared" ref="C5808" si="7262">C5804</f>
        <v>Pre-Flood</v>
      </c>
      <c r="D5808" s="373"/>
      <c r="E5808" s="201">
        <f t="shared" si="7233"/>
        <v>2630</v>
      </c>
      <c r="F5808" s="197">
        <v>1</v>
      </c>
      <c r="G5808" s="203" t="s">
        <v>288</v>
      </c>
      <c r="H5808" s="373"/>
      <c r="I5808" s="373"/>
      <c r="J5808" s="567"/>
      <c r="K5808" s="373"/>
      <c r="L5808" s="373"/>
      <c r="M5808" s="373"/>
      <c r="N5808" s="566"/>
      <c r="O5808" s="408"/>
      <c r="P5808" s="408"/>
      <c r="Q5808" s="408"/>
      <c r="R5808" s="200"/>
    </row>
    <row r="5809" spans="3:18" ht="14.6" customHeight="1" x14ac:dyDescent="0.5">
      <c r="C5809" s="407">
        <f t="shared" ref="C5809" si="7263">C5805-1</f>
        <v>205</v>
      </c>
      <c r="D5809" s="373"/>
      <c r="E5809" s="212" t="str">
        <f t="shared" si="7235"/>
        <v>BC</v>
      </c>
      <c r="F5809" s="197">
        <v>2</v>
      </c>
      <c r="G5809" s="206" t="s">
        <v>604</v>
      </c>
      <c r="H5809" s="373"/>
      <c r="I5809" s="373"/>
      <c r="J5809" s="567"/>
      <c r="K5809" s="373"/>
      <c r="L5809" s="373"/>
      <c r="M5809" s="373"/>
      <c r="N5809" s="566"/>
      <c r="O5809" s="406" t="str">
        <f>O5805</f>
        <v>Methusaleh</v>
      </c>
      <c r="P5809" s="406" t="str">
        <f>P5805</f>
        <v>Lamech</v>
      </c>
      <c r="Q5809" s="406" t="str">
        <f>Q5805</f>
        <v>Noah</v>
      </c>
      <c r="R5809" s="200"/>
    </row>
    <row r="5810" spans="3:18" ht="14.6" customHeight="1" x14ac:dyDescent="0.5">
      <c r="C5810" s="407">
        <f t="shared" ref="C5810" si="7264">C5806+1</f>
        <v>1451</v>
      </c>
      <c r="D5810" s="373"/>
      <c r="E5810" s="212">
        <f t="shared" si="7237"/>
        <v>-2629</v>
      </c>
      <c r="F5810" s="197">
        <v>3</v>
      </c>
      <c r="G5810" s="208" t="s">
        <v>287</v>
      </c>
      <c r="H5810" s="373"/>
      <c r="I5810" s="373"/>
      <c r="J5810" s="567"/>
      <c r="K5810" s="373"/>
      <c r="L5810" s="373"/>
      <c r="M5810" s="373"/>
      <c r="N5810" s="566"/>
      <c r="O5810" s="407">
        <f>O5806+1</f>
        <v>764</v>
      </c>
      <c r="P5810" s="407">
        <f>P5806+1</f>
        <v>577</v>
      </c>
      <c r="Q5810" s="407">
        <f>Q5806+1</f>
        <v>395</v>
      </c>
      <c r="R5810" s="200"/>
    </row>
    <row r="5811" spans="3:18" ht="14.6" customHeight="1" x14ac:dyDescent="0.5">
      <c r="C5811" s="408"/>
      <c r="D5811" s="373"/>
      <c r="E5811" s="345"/>
      <c r="F5811" s="197">
        <v>4</v>
      </c>
      <c r="G5811" s="209" t="s">
        <v>605</v>
      </c>
      <c r="H5811" s="373"/>
      <c r="I5811" s="373"/>
      <c r="J5811" s="567"/>
      <c r="K5811" s="373"/>
      <c r="L5811" s="373"/>
      <c r="M5811" s="373"/>
      <c r="N5811" s="566"/>
      <c r="O5811" s="407"/>
      <c r="P5811" s="407"/>
      <c r="Q5811" s="407"/>
      <c r="R5811" s="200"/>
    </row>
    <row r="5812" spans="3:18" ht="14.6" customHeight="1" x14ac:dyDescent="0.5">
      <c r="C5812" s="406" t="str">
        <f t="shared" ref="C5812" si="7265">C5808</f>
        <v>Pre-Flood</v>
      </c>
      <c r="D5812" s="373"/>
      <c r="E5812" s="201">
        <f t="shared" si="7233"/>
        <v>2629</v>
      </c>
      <c r="F5812" s="197">
        <v>1</v>
      </c>
      <c r="G5812" s="203" t="s">
        <v>288</v>
      </c>
      <c r="H5812" s="373"/>
      <c r="I5812" s="373"/>
      <c r="J5812" s="567"/>
      <c r="K5812" s="373"/>
      <c r="L5812" s="373"/>
      <c r="M5812" s="373"/>
      <c r="N5812" s="566"/>
      <c r="O5812" s="408"/>
      <c r="P5812" s="408"/>
      <c r="Q5812" s="408"/>
      <c r="R5812" s="200"/>
    </row>
    <row r="5813" spans="3:18" ht="14.6" customHeight="1" x14ac:dyDescent="0.5">
      <c r="C5813" s="407">
        <f t="shared" ref="C5813" si="7266">C5809-1</f>
        <v>204</v>
      </c>
      <c r="D5813" s="373"/>
      <c r="E5813" s="212" t="str">
        <f t="shared" si="7235"/>
        <v>BC</v>
      </c>
      <c r="F5813" s="197">
        <v>2</v>
      </c>
      <c r="G5813" s="206" t="s">
        <v>604</v>
      </c>
      <c r="H5813" s="373"/>
      <c r="I5813" s="373"/>
      <c r="J5813" s="567"/>
      <c r="K5813" s="373"/>
      <c r="L5813" s="373"/>
      <c r="M5813" s="373"/>
      <c r="N5813" s="566"/>
      <c r="O5813" s="406" t="str">
        <f>O5809</f>
        <v>Methusaleh</v>
      </c>
      <c r="P5813" s="406" t="str">
        <f>P5809</f>
        <v>Lamech</v>
      </c>
      <c r="Q5813" s="406" t="str">
        <f>Q5809</f>
        <v>Noah</v>
      </c>
      <c r="R5813" s="200"/>
    </row>
    <row r="5814" spans="3:18" ht="14.6" customHeight="1" x14ac:dyDescent="0.5">
      <c r="C5814" s="407">
        <f t="shared" ref="C5814" si="7267">C5810+1</f>
        <v>1452</v>
      </c>
      <c r="D5814" s="373"/>
      <c r="E5814" s="212">
        <f t="shared" si="7237"/>
        <v>-2628</v>
      </c>
      <c r="F5814" s="197">
        <v>3</v>
      </c>
      <c r="G5814" s="208" t="s">
        <v>287</v>
      </c>
      <c r="H5814" s="373"/>
      <c r="I5814" s="373"/>
      <c r="J5814" s="567"/>
      <c r="K5814" s="373"/>
      <c r="L5814" s="373"/>
      <c r="M5814" s="373"/>
      <c r="N5814" s="566"/>
      <c r="O5814" s="407">
        <f>O5810+1</f>
        <v>765</v>
      </c>
      <c r="P5814" s="407">
        <f>P5810+1</f>
        <v>578</v>
      </c>
      <c r="Q5814" s="407">
        <f>Q5810+1</f>
        <v>396</v>
      </c>
      <c r="R5814" s="200"/>
    </row>
    <row r="5815" spans="3:18" ht="14.6" customHeight="1" x14ac:dyDescent="0.5">
      <c r="C5815" s="408"/>
      <c r="D5815" s="373"/>
      <c r="E5815" s="345"/>
      <c r="F5815" s="197">
        <v>4</v>
      </c>
      <c r="G5815" s="209" t="s">
        <v>605</v>
      </c>
      <c r="H5815" s="373"/>
      <c r="I5815" s="373"/>
      <c r="J5815" s="567"/>
      <c r="K5815" s="373"/>
      <c r="L5815" s="373"/>
      <c r="M5815" s="373"/>
      <c r="N5815" s="566"/>
      <c r="O5815" s="407"/>
      <c r="P5815" s="407"/>
      <c r="Q5815" s="407"/>
      <c r="R5815" s="200"/>
    </row>
    <row r="5816" spans="3:18" ht="14.6" customHeight="1" x14ac:dyDescent="0.5">
      <c r="C5816" s="406" t="str">
        <f t="shared" ref="C5816" si="7268">C5812</f>
        <v>Pre-Flood</v>
      </c>
      <c r="D5816" s="373"/>
      <c r="E5816" s="201">
        <f t="shared" si="7233"/>
        <v>2628</v>
      </c>
      <c r="F5816" s="197">
        <v>1</v>
      </c>
      <c r="G5816" s="203" t="s">
        <v>288</v>
      </c>
      <c r="H5816" s="373"/>
      <c r="I5816" s="373"/>
      <c r="J5816" s="567"/>
      <c r="K5816" s="373"/>
      <c r="L5816" s="373"/>
      <c r="M5816" s="373"/>
      <c r="N5816" s="566"/>
      <c r="O5816" s="408"/>
      <c r="P5816" s="408"/>
      <c r="Q5816" s="408"/>
      <c r="R5816" s="200"/>
    </row>
    <row r="5817" spans="3:18" ht="14.6" customHeight="1" x14ac:dyDescent="0.5">
      <c r="C5817" s="407">
        <f t="shared" ref="C5817" si="7269">C5813-1</f>
        <v>203</v>
      </c>
      <c r="D5817" s="373"/>
      <c r="E5817" s="212" t="str">
        <f t="shared" si="7235"/>
        <v>BC</v>
      </c>
      <c r="F5817" s="197">
        <v>2</v>
      </c>
      <c r="G5817" s="206" t="s">
        <v>604</v>
      </c>
      <c r="H5817" s="373"/>
      <c r="I5817" s="373"/>
      <c r="J5817" s="567"/>
      <c r="K5817" s="373"/>
      <c r="L5817" s="373"/>
      <c r="M5817" s="373"/>
      <c r="N5817" s="566"/>
      <c r="O5817" s="406" t="str">
        <f>O5813</f>
        <v>Methusaleh</v>
      </c>
      <c r="P5817" s="406" t="str">
        <f>P5813</f>
        <v>Lamech</v>
      </c>
      <c r="Q5817" s="406" t="str">
        <f>Q5813</f>
        <v>Noah</v>
      </c>
      <c r="R5817" s="200"/>
    </row>
    <row r="5818" spans="3:18" ht="14.6" customHeight="1" x14ac:dyDescent="0.5">
      <c r="C5818" s="407">
        <f t="shared" ref="C5818" si="7270">C5814+1</f>
        <v>1453</v>
      </c>
      <c r="D5818" s="373"/>
      <c r="E5818" s="212">
        <f t="shared" si="7237"/>
        <v>-2627</v>
      </c>
      <c r="F5818" s="197">
        <v>3</v>
      </c>
      <c r="G5818" s="208" t="s">
        <v>287</v>
      </c>
      <c r="H5818" s="373"/>
      <c r="I5818" s="373"/>
      <c r="J5818" s="567"/>
      <c r="K5818" s="373"/>
      <c r="L5818" s="373"/>
      <c r="M5818" s="373"/>
      <c r="N5818" s="566"/>
      <c r="O5818" s="407">
        <f>O5814+1</f>
        <v>766</v>
      </c>
      <c r="P5818" s="407">
        <f>P5814+1</f>
        <v>579</v>
      </c>
      <c r="Q5818" s="407">
        <f>Q5814+1</f>
        <v>397</v>
      </c>
      <c r="R5818" s="200"/>
    </row>
    <row r="5819" spans="3:18" ht="14.6" customHeight="1" x14ac:dyDescent="0.5">
      <c r="C5819" s="408"/>
      <c r="D5819" s="373"/>
      <c r="E5819" s="345"/>
      <c r="F5819" s="197">
        <v>4</v>
      </c>
      <c r="G5819" s="209" t="s">
        <v>605</v>
      </c>
      <c r="H5819" s="373"/>
      <c r="I5819" s="373"/>
      <c r="J5819" s="567"/>
      <c r="K5819" s="373"/>
      <c r="L5819" s="373"/>
      <c r="M5819" s="373"/>
      <c r="N5819" s="566"/>
      <c r="O5819" s="407"/>
      <c r="P5819" s="407"/>
      <c r="Q5819" s="407"/>
      <c r="R5819" s="200"/>
    </row>
    <row r="5820" spans="3:18" ht="14.6" customHeight="1" x14ac:dyDescent="0.5">
      <c r="C5820" s="406" t="str">
        <f t="shared" ref="C5820" si="7271">C5816</f>
        <v>Pre-Flood</v>
      </c>
      <c r="D5820" s="373"/>
      <c r="E5820" s="201">
        <f t="shared" si="7233"/>
        <v>2627</v>
      </c>
      <c r="F5820" s="197">
        <v>1</v>
      </c>
      <c r="G5820" s="203" t="s">
        <v>288</v>
      </c>
      <c r="H5820" s="373"/>
      <c r="I5820" s="373"/>
      <c r="J5820" s="567"/>
      <c r="K5820" s="373"/>
      <c r="L5820" s="373"/>
      <c r="M5820" s="373"/>
      <c r="N5820" s="566"/>
      <c r="O5820" s="408"/>
      <c r="P5820" s="408"/>
      <c r="Q5820" s="408"/>
      <c r="R5820" s="200"/>
    </row>
    <row r="5821" spans="3:18" ht="14.6" customHeight="1" x14ac:dyDescent="0.5">
      <c r="C5821" s="407">
        <f t="shared" ref="C5821" si="7272">C5817-1</f>
        <v>202</v>
      </c>
      <c r="D5821" s="373"/>
      <c r="E5821" s="212" t="str">
        <f t="shared" si="7235"/>
        <v>BC</v>
      </c>
      <c r="F5821" s="197">
        <v>2</v>
      </c>
      <c r="G5821" s="206" t="s">
        <v>604</v>
      </c>
      <c r="H5821" s="373"/>
      <c r="I5821" s="373"/>
      <c r="J5821" s="567"/>
      <c r="K5821" s="373"/>
      <c r="L5821" s="373"/>
      <c r="M5821" s="373"/>
      <c r="N5821" s="566"/>
      <c r="O5821" s="406" t="str">
        <f>O5817</f>
        <v>Methusaleh</v>
      </c>
      <c r="P5821" s="406" t="str">
        <f>P5817</f>
        <v>Lamech</v>
      </c>
      <c r="Q5821" s="406" t="str">
        <f>Q5817</f>
        <v>Noah</v>
      </c>
      <c r="R5821" s="200"/>
    </row>
    <row r="5822" spans="3:18" ht="14.6" customHeight="1" x14ac:dyDescent="0.5">
      <c r="C5822" s="407">
        <f t="shared" ref="C5822" si="7273">C5818+1</f>
        <v>1454</v>
      </c>
      <c r="D5822" s="373"/>
      <c r="E5822" s="212">
        <f t="shared" si="7237"/>
        <v>-2626</v>
      </c>
      <c r="F5822" s="197">
        <v>3</v>
      </c>
      <c r="G5822" s="208" t="s">
        <v>287</v>
      </c>
      <c r="H5822" s="373"/>
      <c r="I5822" s="373"/>
      <c r="J5822" s="567"/>
      <c r="K5822" s="373"/>
      <c r="L5822" s="373"/>
      <c r="M5822" s="373"/>
      <c r="N5822" s="566"/>
      <c r="O5822" s="407">
        <f>O5818+1</f>
        <v>767</v>
      </c>
      <c r="P5822" s="407">
        <f>P5818+1</f>
        <v>580</v>
      </c>
      <c r="Q5822" s="407">
        <f>Q5818+1</f>
        <v>398</v>
      </c>
      <c r="R5822" s="200"/>
    </row>
    <row r="5823" spans="3:18" ht="14.6" customHeight="1" x14ac:dyDescent="0.5">
      <c r="C5823" s="408"/>
      <c r="D5823" s="373"/>
      <c r="E5823" s="345"/>
      <c r="F5823" s="197">
        <v>4</v>
      </c>
      <c r="G5823" s="209" t="s">
        <v>605</v>
      </c>
      <c r="H5823" s="373"/>
      <c r="I5823" s="373"/>
      <c r="J5823" s="567"/>
      <c r="K5823" s="373"/>
      <c r="L5823" s="373"/>
      <c r="M5823" s="373"/>
      <c r="N5823" s="566"/>
      <c r="O5823" s="407"/>
      <c r="P5823" s="407"/>
      <c r="Q5823" s="407"/>
      <c r="R5823" s="200"/>
    </row>
    <row r="5824" spans="3:18" ht="14.6" customHeight="1" x14ac:dyDescent="0.5">
      <c r="C5824" s="406" t="str">
        <f t="shared" ref="C5824" si="7274">C5820</f>
        <v>Pre-Flood</v>
      </c>
      <c r="D5824" s="373"/>
      <c r="E5824" s="201">
        <f t="shared" si="7233"/>
        <v>2626</v>
      </c>
      <c r="F5824" s="197">
        <v>1</v>
      </c>
      <c r="G5824" s="203" t="s">
        <v>288</v>
      </c>
      <c r="H5824" s="373"/>
      <c r="I5824" s="373"/>
      <c r="J5824" s="567"/>
      <c r="K5824" s="373"/>
      <c r="L5824" s="373"/>
      <c r="M5824" s="373"/>
      <c r="N5824" s="566"/>
      <c r="O5824" s="408"/>
      <c r="P5824" s="408"/>
      <c r="Q5824" s="408"/>
      <c r="R5824" s="200"/>
    </row>
    <row r="5825" spans="3:18" ht="14.6" customHeight="1" x14ac:dyDescent="0.5">
      <c r="C5825" s="407">
        <f t="shared" ref="C5825" si="7275">C5821-1</f>
        <v>201</v>
      </c>
      <c r="D5825" s="373"/>
      <c r="E5825" s="212" t="str">
        <f t="shared" si="7235"/>
        <v>BC</v>
      </c>
      <c r="F5825" s="197">
        <v>2</v>
      </c>
      <c r="G5825" s="206" t="s">
        <v>604</v>
      </c>
      <c r="H5825" s="373"/>
      <c r="I5825" s="373"/>
      <c r="J5825" s="567"/>
      <c r="K5825" s="373"/>
      <c r="L5825" s="373"/>
      <c r="M5825" s="373"/>
      <c r="N5825" s="566"/>
      <c r="O5825" s="406" t="str">
        <f>O5821</f>
        <v>Methusaleh</v>
      </c>
      <c r="P5825" s="406" t="str">
        <f>P5821</f>
        <v>Lamech</v>
      </c>
      <c r="Q5825" s="406" t="str">
        <f>Q5821</f>
        <v>Noah</v>
      </c>
      <c r="R5825" s="200"/>
    </row>
    <row r="5826" spans="3:18" ht="14.6" customHeight="1" x14ac:dyDescent="0.5">
      <c r="C5826" s="407">
        <f t="shared" ref="C5826" si="7276">C5822+1</f>
        <v>1455</v>
      </c>
      <c r="D5826" s="373"/>
      <c r="E5826" s="212">
        <f t="shared" si="7237"/>
        <v>-2625</v>
      </c>
      <c r="F5826" s="197">
        <v>3</v>
      </c>
      <c r="G5826" s="208" t="s">
        <v>287</v>
      </c>
      <c r="H5826" s="373"/>
      <c r="I5826" s="373"/>
      <c r="J5826" s="567"/>
      <c r="K5826" s="373"/>
      <c r="L5826" s="373"/>
      <c r="M5826" s="373"/>
      <c r="N5826" s="566"/>
      <c r="O5826" s="407">
        <f>O5822+1</f>
        <v>768</v>
      </c>
      <c r="P5826" s="407">
        <f>P5822+1</f>
        <v>581</v>
      </c>
      <c r="Q5826" s="407">
        <f>Q5822+1</f>
        <v>399</v>
      </c>
      <c r="R5826" s="200"/>
    </row>
    <row r="5827" spans="3:18" ht="14.6" customHeight="1" x14ac:dyDescent="0.5">
      <c r="C5827" s="408"/>
      <c r="D5827" s="373"/>
      <c r="E5827" s="345"/>
      <c r="F5827" s="197">
        <v>4</v>
      </c>
      <c r="G5827" s="209" t="s">
        <v>605</v>
      </c>
      <c r="H5827" s="373"/>
      <c r="I5827" s="373"/>
      <c r="J5827" s="567"/>
      <c r="K5827" s="373"/>
      <c r="L5827" s="373"/>
      <c r="M5827" s="373"/>
      <c r="N5827" s="566"/>
      <c r="O5827" s="407"/>
      <c r="P5827" s="407"/>
      <c r="Q5827" s="407"/>
      <c r="R5827" s="200"/>
    </row>
    <row r="5828" spans="3:18" ht="14.6" customHeight="1" x14ac:dyDescent="0.5">
      <c r="C5828" s="406" t="str">
        <f t="shared" ref="C5828" si="7277">C5824</f>
        <v>Pre-Flood</v>
      </c>
      <c r="D5828" s="373"/>
      <c r="E5828" s="201">
        <f t="shared" si="7233"/>
        <v>2625</v>
      </c>
      <c r="F5828" s="197">
        <v>1</v>
      </c>
      <c r="G5828" s="203" t="s">
        <v>288</v>
      </c>
      <c r="H5828" s="373"/>
      <c r="I5828" s="373"/>
      <c r="J5828" s="567"/>
      <c r="K5828" s="373"/>
      <c r="L5828" s="373"/>
      <c r="M5828" s="373"/>
      <c r="N5828" s="566"/>
      <c r="O5828" s="408"/>
      <c r="P5828" s="408"/>
      <c r="Q5828" s="408"/>
      <c r="R5828" s="200"/>
    </row>
    <row r="5829" spans="3:18" ht="14.6" customHeight="1" x14ac:dyDescent="0.5">
      <c r="C5829" s="407">
        <f t="shared" ref="C5829" si="7278">C5825-1</f>
        <v>200</v>
      </c>
      <c r="D5829" s="373"/>
      <c r="E5829" s="212" t="str">
        <f t="shared" si="7235"/>
        <v>BC</v>
      </c>
      <c r="F5829" s="197">
        <v>2</v>
      </c>
      <c r="G5829" s="206" t="s">
        <v>604</v>
      </c>
      <c r="H5829" s="373"/>
      <c r="I5829" s="373"/>
      <c r="J5829" s="567"/>
      <c r="K5829" s="373"/>
      <c r="L5829" s="373"/>
      <c r="M5829" s="373"/>
      <c r="N5829" s="566"/>
      <c r="O5829" s="406" t="str">
        <f>O5825</f>
        <v>Methusaleh</v>
      </c>
      <c r="P5829" s="406" t="str">
        <f>P5825</f>
        <v>Lamech</v>
      </c>
      <c r="Q5829" s="406" t="str">
        <f>Q5825</f>
        <v>Noah</v>
      </c>
      <c r="R5829" s="200"/>
    </row>
    <row r="5830" spans="3:18" ht="14.6" customHeight="1" x14ac:dyDescent="0.5">
      <c r="C5830" s="407">
        <f t="shared" ref="C5830" si="7279">C5826+1</f>
        <v>1456</v>
      </c>
      <c r="D5830" s="373"/>
      <c r="E5830" s="212">
        <f t="shared" si="7237"/>
        <v>-2624</v>
      </c>
      <c r="F5830" s="197">
        <v>3</v>
      </c>
      <c r="G5830" s="208" t="s">
        <v>287</v>
      </c>
      <c r="H5830" s="373"/>
      <c r="I5830" s="373"/>
      <c r="J5830" s="567"/>
      <c r="K5830" s="373"/>
      <c r="L5830" s="373"/>
      <c r="M5830" s="373"/>
      <c r="N5830" s="566"/>
      <c r="O5830" s="407">
        <f>O5826+1</f>
        <v>769</v>
      </c>
      <c r="P5830" s="407">
        <f>P5826+1</f>
        <v>582</v>
      </c>
      <c r="Q5830" s="407">
        <f>Q5826+1</f>
        <v>400</v>
      </c>
      <c r="R5830" s="200"/>
    </row>
    <row r="5831" spans="3:18" ht="14.6" customHeight="1" x14ac:dyDescent="0.5">
      <c r="C5831" s="408"/>
      <c r="D5831" s="373"/>
      <c r="E5831" s="345"/>
      <c r="F5831" s="197">
        <v>4</v>
      </c>
      <c r="G5831" s="209" t="s">
        <v>605</v>
      </c>
      <c r="H5831" s="373"/>
      <c r="I5831" s="373"/>
      <c r="J5831" s="567"/>
      <c r="K5831" s="373"/>
      <c r="L5831" s="373"/>
      <c r="M5831" s="373"/>
      <c r="N5831" s="566"/>
      <c r="O5831" s="407"/>
      <c r="P5831" s="407"/>
      <c r="Q5831" s="407"/>
      <c r="R5831" s="200"/>
    </row>
    <row r="5832" spans="3:18" ht="14.6" customHeight="1" x14ac:dyDescent="0.5">
      <c r="C5832" s="406" t="str">
        <f t="shared" ref="C5832" si="7280">C5828</f>
        <v>Pre-Flood</v>
      </c>
      <c r="D5832" s="373"/>
      <c r="E5832" s="201">
        <f t="shared" si="7233"/>
        <v>2624</v>
      </c>
      <c r="F5832" s="197">
        <v>1</v>
      </c>
      <c r="G5832" s="203" t="s">
        <v>288</v>
      </c>
      <c r="H5832" s="373"/>
      <c r="I5832" s="373"/>
      <c r="J5832" s="567"/>
      <c r="K5832" s="373"/>
      <c r="L5832" s="373"/>
      <c r="M5832" s="373"/>
      <c r="N5832" s="566"/>
      <c r="O5832" s="408"/>
      <c r="P5832" s="408"/>
      <c r="Q5832" s="408"/>
      <c r="R5832" s="200"/>
    </row>
    <row r="5833" spans="3:18" ht="14.6" customHeight="1" x14ac:dyDescent="0.5">
      <c r="C5833" s="407">
        <f t="shared" ref="C5833" si="7281">C5829-1</f>
        <v>199</v>
      </c>
      <c r="D5833" s="373"/>
      <c r="E5833" s="212" t="str">
        <f t="shared" si="7235"/>
        <v>BC</v>
      </c>
      <c r="F5833" s="197">
        <v>2</v>
      </c>
      <c r="G5833" s="206" t="s">
        <v>604</v>
      </c>
      <c r="H5833" s="373"/>
      <c r="I5833" s="373"/>
      <c r="J5833" s="567"/>
      <c r="K5833" s="373"/>
      <c r="L5833" s="373"/>
      <c r="M5833" s="373"/>
      <c r="N5833" s="566"/>
      <c r="O5833" s="406" t="str">
        <f>O5829</f>
        <v>Methusaleh</v>
      </c>
      <c r="P5833" s="406" t="str">
        <f>P5829</f>
        <v>Lamech</v>
      </c>
      <c r="Q5833" s="406" t="str">
        <f>Q5829</f>
        <v>Noah</v>
      </c>
      <c r="R5833" s="200"/>
    </row>
    <row r="5834" spans="3:18" ht="14.6" customHeight="1" x14ac:dyDescent="0.5">
      <c r="C5834" s="407">
        <f t="shared" ref="C5834" si="7282">C5830+1</f>
        <v>1457</v>
      </c>
      <c r="D5834" s="373"/>
      <c r="E5834" s="212">
        <f t="shared" si="7237"/>
        <v>-2623</v>
      </c>
      <c r="F5834" s="197">
        <v>3</v>
      </c>
      <c r="G5834" s="208" t="s">
        <v>287</v>
      </c>
      <c r="H5834" s="373"/>
      <c r="I5834" s="373"/>
      <c r="J5834" s="567"/>
      <c r="K5834" s="373"/>
      <c r="L5834" s="373"/>
      <c r="M5834" s="373"/>
      <c r="N5834" s="566"/>
      <c r="O5834" s="407">
        <f>O5830+1</f>
        <v>770</v>
      </c>
      <c r="P5834" s="407">
        <f>P5830+1</f>
        <v>583</v>
      </c>
      <c r="Q5834" s="407">
        <f>Q5830+1</f>
        <v>401</v>
      </c>
      <c r="R5834" s="200"/>
    </row>
    <row r="5835" spans="3:18" ht="14.6" customHeight="1" x14ac:dyDescent="0.5">
      <c r="C5835" s="408"/>
      <c r="D5835" s="373"/>
      <c r="E5835" s="345"/>
      <c r="F5835" s="197">
        <v>4</v>
      </c>
      <c r="G5835" s="209" t="s">
        <v>605</v>
      </c>
      <c r="H5835" s="373"/>
      <c r="I5835" s="373"/>
      <c r="J5835" s="567"/>
      <c r="K5835" s="373"/>
      <c r="L5835" s="373"/>
      <c r="M5835" s="373"/>
      <c r="N5835" s="566"/>
      <c r="O5835" s="407"/>
      <c r="P5835" s="407"/>
      <c r="Q5835" s="407"/>
      <c r="R5835" s="200"/>
    </row>
    <row r="5836" spans="3:18" ht="14.6" customHeight="1" x14ac:dyDescent="0.5">
      <c r="C5836" s="406" t="str">
        <f t="shared" ref="C5836" si="7283">C5832</f>
        <v>Pre-Flood</v>
      </c>
      <c r="D5836" s="373"/>
      <c r="E5836" s="201">
        <f t="shared" ref="E5836:E5896" si="7284">E5832-1</f>
        <v>2623</v>
      </c>
      <c r="F5836" s="197">
        <v>1</v>
      </c>
      <c r="G5836" s="203" t="s">
        <v>288</v>
      </c>
      <c r="H5836" s="373"/>
      <c r="I5836" s="373"/>
      <c r="J5836" s="567"/>
      <c r="K5836" s="373"/>
      <c r="L5836" s="373"/>
      <c r="M5836" s="373"/>
      <c r="N5836" s="566"/>
      <c r="O5836" s="408"/>
      <c r="P5836" s="408"/>
      <c r="Q5836" s="408"/>
      <c r="R5836" s="200"/>
    </row>
    <row r="5837" spans="3:18" ht="14.6" customHeight="1" x14ac:dyDescent="0.5">
      <c r="C5837" s="407">
        <f t="shared" ref="C5837" si="7285">C5833-1</f>
        <v>198</v>
      </c>
      <c r="D5837" s="373"/>
      <c r="E5837" s="212" t="str">
        <f t="shared" ref="E5837:E5897" si="7286">E5833</f>
        <v>BC</v>
      </c>
      <c r="F5837" s="197">
        <v>2</v>
      </c>
      <c r="G5837" s="206" t="s">
        <v>604</v>
      </c>
      <c r="H5837" s="373"/>
      <c r="I5837" s="373"/>
      <c r="J5837" s="567"/>
      <c r="K5837" s="373"/>
      <c r="L5837" s="373"/>
      <c r="M5837" s="373"/>
      <c r="N5837" s="566"/>
      <c r="O5837" s="406" t="str">
        <f>O5833</f>
        <v>Methusaleh</v>
      </c>
      <c r="P5837" s="406" t="str">
        <f>P5833</f>
        <v>Lamech</v>
      </c>
      <c r="Q5837" s="406" t="str">
        <f>Q5833</f>
        <v>Noah</v>
      </c>
      <c r="R5837" s="200"/>
    </row>
    <row r="5838" spans="3:18" ht="14.6" customHeight="1" x14ac:dyDescent="0.5">
      <c r="C5838" s="407">
        <f t="shared" ref="C5838" si="7287">C5834+1</f>
        <v>1458</v>
      </c>
      <c r="D5838" s="373"/>
      <c r="E5838" s="212">
        <f t="shared" ref="E5838:E5898" si="7288">-E5836+1</f>
        <v>-2622</v>
      </c>
      <c r="F5838" s="197">
        <v>3</v>
      </c>
      <c r="G5838" s="208" t="s">
        <v>287</v>
      </c>
      <c r="H5838" s="373"/>
      <c r="I5838" s="373"/>
      <c r="J5838" s="567"/>
      <c r="K5838" s="373"/>
      <c r="L5838" s="373"/>
      <c r="M5838" s="373"/>
      <c r="N5838" s="566"/>
      <c r="O5838" s="407">
        <f>O5834+1</f>
        <v>771</v>
      </c>
      <c r="P5838" s="407">
        <f>P5834+1</f>
        <v>584</v>
      </c>
      <c r="Q5838" s="407">
        <f>Q5834+1</f>
        <v>402</v>
      </c>
      <c r="R5838" s="200"/>
    </row>
    <row r="5839" spans="3:18" ht="14.6" customHeight="1" x14ac:dyDescent="0.5">
      <c r="C5839" s="408"/>
      <c r="D5839" s="373"/>
      <c r="E5839" s="345"/>
      <c r="F5839" s="197">
        <v>4</v>
      </c>
      <c r="G5839" s="209" t="s">
        <v>605</v>
      </c>
      <c r="H5839" s="373"/>
      <c r="I5839" s="373"/>
      <c r="J5839" s="567"/>
      <c r="K5839" s="373"/>
      <c r="L5839" s="373"/>
      <c r="M5839" s="373"/>
      <c r="N5839" s="566"/>
      <c r="O5839" s="407"/>
      <c r="P5839" s="407"/>
      <c r="Q5839" s="407"/>
      <c r="R5839" s="200"/>
    </row>
    <row r="5840" spans="3:18" ht="14.6" customHeight="1" x14ac:dyDescent="0.5">
      <c r="C5840" s="406" t="str">
        <f t="shared" ref="C5840" si="7289">C5836</f>
        <v>Pre-Flood</v>
      </c>
      <c r="D5840" s="373"/>
      <c r="E5840" s="201">
        <f t="shared" si="7284"/>
        <v>2622</v>
      </c>
      <c r="F5840" s="197">
        <v>1</v>
      </c>
      <c r="G5840" s="203" t="s">
        <v>288</v>
      </c>
      <c r="H5840" s="373"/>
      <c r="I5840" s="373"/>
      <c r="J5840" s="567"/>
      <c r="K5840" s="373"/>
      <c r="L5840" s="373"/>
      <c r="M5840" s="373"/>
      <c r="N5840" s="566"/>
      <c r="O5840" s="408"/>
      <c r="P5840" s="408"/>
      <c r="Q5840" s="408"/>
      <c r="R5840" s="200"/>
    </row>
    <row r="5841" spans="3:18" ht="14.6" customHeight="1" x14ac:dyDescent="0.5">
      <c r="C5841" s="407">
        <f t="shared" ref="C5841" si="7290">C5837-1</f>
        <v>197</v>
      </c>
      <c r="D5841" s="373"/>
      <c r="E5841" s="212" t="str">
        <f t="shared" si="7286"/>
        <v>BC</v>
      </c>
      <c r="F5841" s="197">
        <v>2</v>
      </c>
      <c r="G5841" s="206" t="s">
        <v>604</v>
      </c>
      <c r="H5841" s="373"/>
      <c r="I5841" s="373"/>
      <c r="J5841" s="567"/>
      <c r="K5841" s="373"/>
      <c r="L5841" s="373"/>
      <c r="M5841" s="373"/>
      <c r="N5841" s="566"/>
      <c r="O5841" s="406" t="str">
        <f>O5837</f>
        <v>Methusaleh</v>
      </c>
      <c r="P5841" s="406" t="str">
        <f>P5837</f>
        <v>Lamech</v>
      </c>
      <c r="Q5841" s="406" t="str">
        <f>Q5837</f>
        <v>Noah</v>
      </c>
      <c r="R5841" s="200"/>
    </row>
    <row r="5842" spans="3:18" ht="14.6" customHeight="1" x14ac:dyDescent="0.5">
      <c r="C5842" s="407">
        <f t="shared" ref="C5842" si="7291">C5838+1</f>
        <v>1459</v>
      </c>
      <c r="D5842" s="373"/>
      <c r="E5842" s="212">
        <f t="shared" si="7288"/>
        <v>-2621</v>
      </c>
      <c r="F5842" s="197">
        <v>3</v>
      </c>
      <c r="G5842" s="208" t="s">
        <v>287</v>
      </c>
      <c r="H5842" s="373"/>
      <c r="I5842" s="373"/>
      <c r="J5842" s="567"/>
      <c r="K5842" s="373"/>
      <c r="L5842" s="373"/>
      <c r="M5842" s="373"/>
      <c r="N5842" s="566"/>
      <c r="O5842" s="407">
        <f>O5838+1</f>
        <v>772</v>
      </c>
      <c r="P5842" s="407">
        <f>P5838+1</f>
        <v>585</v>
      </c>
      <c r="Q5842" s="407">
        <f>Q5838+1</f>
        <v>403</v>
      </c>
      <c r="R5842" s="200"/>
    </row>
    <row r="5843" spans="3:18" ht="14.6" customHeight="1" x14ac:dyDescent="0.5">
      <c r="C5843" s="408"/>
      <c r="D5843" s="373"/>
      <c r="E5843" s="345"/>
      <c r="F5843" s="197">
        <v>4</v>
      </c>
      <c r="G5843" s="209" t="s">
        <v>605</v>
      </c>
      <c r="H5843" s="373"/>
      <c r="I5843" s="373"/>
      <c r="J5843" s="567"/>
      <c r="K5843" s="373"/>
      <c r="L5843" s="373"/>
      <c r="M5843" s="373"/>
      <c r="N5843" s="566"/>
      <c r="O5843" s="407"/>
      <c r="P5843" s="407"/>
      <c r="Q5843" s="407"/>
      <c r="R5843" s="200"/>
    </row>
    <row r="5844" spans="3:18" ht="14.6" customHeight="1" x14ac:dyDescent="0.5">
      <c r="C5844" s="406" t="str">
        <f t="shared" ref="C5844" si="7292">C5840</f>
        <v>Pre-Flood</v>
      </c>
      <c r="D5844" s="373"/>
      <c r="E5844" s="201">
        <f t="shared" si="7284"/>
        <v>2621</v>
      </c>
      <c r="F5844" s="197">
        <v>1</v>
      </c>
      <c r="G5844" s="203" t="s">
        <v>288</v>
      </c>
      <c r="H5844" s="373"/>
      <c r="I5844" s="373"/>
      <c r="J5844" s="567"/>
      <c r="K5844" s="373"/>
      <c r="L5844" s="373"/>
      <c r="M5844" s="373"/>
      <c r="N5844" s="566"/>
      <c r="O5844" s="408"/>
      <c r="P5844" s="408"/>
      <c r="Q5844" s="408"/>
      <c r="R5844" s="200"/>
    </row>
    <row r="5845" spans="3:18" ht="14.6" customHeight="1" x14ac:dyDescent="0.5">
      <c r="C5845" s="407">
        <f t="shared" ref="C5845" si="7293">C5841-1</f>
        <v>196</v>
      </c>
      <c r="D5845" s="373"/>
      <c r="E5845" s="212" t="str">
        <f t="shared" si="7286"/>
        <v>BC</v>
      </c>
      <c r="F5845" s="197">
        <v>2</v>
      </c>
      <c r="G5845" s="206" t="s">
        <v>604</v>
      </c>
      <c r="H5845" s="373"/>
      <c r="I5845" s="373"/>
      <c r="J5845" s="567"/>
      <c r="K5845" s="373"/>
      <c r="L5845" s="373"/>
      <c r="M5845" s="373"/>
      <c r="N5845" s="566"/>
      <c r="O5845" s="406" t="str">
        <f>O5841</f>
        <v>Methusaleh</v>
      </c>
      <c r="P5845" s="406" t="str">
        <f>P5841</f>
        <v>Lamech</v>
      </c>
      <c r="Q5845" s="406" t="str">
        <f>Q5841</f>
        <v>Noah</v>
      </c>
      <c r="R5845" s="200"/>
    </row>
    <row r="5846" spans="3:18" ht="14.6" customHeight="1" x14ac:dyDescent="0.5">
      <c r="C5846" s="407">
        <f t="shared" ref="C5846" si="7294">C5842+1</f>
        <v>1460</v>
      </c>
      <c r="D5846" s="373"/>
      <c r="E5846" s="212">
        <f t="shared" si="7288"/>
        <v>-2620</v>
      </c>
      <c r="F5846" s="197">
        <v>3</v>
      </c>
      <c r="G5846" s="208" t="s">
        <v>287</v>
      </c>
      <c r="H5846" s="373"/>
      <c r="I5846" s="373"/>
      <c r="J5846" s="567"/>
      <c r="K5846" s="373"/>
      <c r="L5846" s="373"/>
      <c r="M5846" s="373"/>
      <c r="N5846" s="566"/>
      <c r="O5846" s="407">
        <f>O5842+1</f>
        <v>773</v>
      </c>
      <c r="P5846" s="407">
        <f>P5842+1</f>
        <v>586</v>
      </c>
      <c r="Q5846" s="407">
        <f>Q5842+1</f>
        <v>404</v>
      </c>
      <c r="R5846" s="200"/>
    </row>
    <row r="5847" spans="3:18" ht="14.6" customHeight="1" x14ac:dyDescent="0.5">
      <c r="C5847" s="408"/>
      <c r="D5847" s="373"/>
      <c r="E5847" s="345"/>
      <c r="F5847" s="197">
        <v>4</v>
      </c>
      <c r="G5847" s="209" t="s">
        <v>605</v>
      </c>
      <c r="H5847" s="373"/>
      <c r="I5847" s="373"/>
      <c r="J5847" s="567"/>
      <c r="K5847" s="373"/>
      <c r="L5847" s="373"/>
      <c r="M5847" s="373"/>
      <c r="N5847" s="566"/>
      <c r="O5847" s="407"/>
      <c r="P5847" s="407"/>
      <c r="Q5847" s="407"/>
      <c r="R5847" s="200"/>
    </row>
    <row r="5848" spans="3:18" ht="14.6" customHeight="1" x14ac:dyDescent="0.5">
      <c r="C5848" s="406" t="str">
        <f t="shared" ref="C5848" si="7295">C5844</f>
        <v>Pre-Flood</v>
      </c>
      <c r="D5848" s="373"/>
      <c r="E5848" s="201">
        <f t="shared" si="7284"/>
        <v>2620</v>
      </c>
      <c r="F5848" s="197">
        <v>1</v>
      </c>
      <c r="G5848" s="203" t="s">
        <v>288</v>
      </c>
      <c r="H5848" s="373"/>
      <c r="I5848" s="373"/>
      <c r="J5848" s="567"/>
      <c r="K5848" s="373"/>
      <c r="L5848" s="373"/>
      <c r="M5848" s="373"/>
      <c r="N5848" s="566"/>
      <c r="O5848" s="408"/>
      <c r="P5848" s="408"/>
      <c r="Q5848" s="408"/>
      <c r="R5848" s="200"/>
    </row>
    <row r="5849" spans="3:18" ht="14.6" customHeight="1" x14ac:dyDescent="0.5">
      <c r="C5849" s="407">
        <f t="shared" ref="C5849" si="7296">C5845-1</f>
        <v>195</v>
      </c>
      <c r="D5849" s="373"/>
      <c r="E5849" s="212" t="str">
        <f t="shared" si="7286"/>
        <v>BC</v>
      </c>
      <c r="F5849" s="197">
        <v>2</v>
      </c>
      <c r="G5849" s="206" t="s">
        <v>604</v>
      </c>
      <c r="H5849" s="373"/>
      <c r="I5849" s="373"/>
      <c r="J5849" s="567"/>
      <c r="K5849" s="373"/>
      <c r="L5849" s="373"/>
      <c r="M5849" s="373"/>
      <c r="N5849" s="566"/>
      <c r="O5849" s="406" t="str">
        <f>O5845</f>
        <v>Methusaleh</v>
      </c>
      <c r="P5849" s="406" t="str">
        <f>P5845</f>
        <v>Lamech</v>
      </c>
      <c r="Q5849" s="406" t="str">
        <f>Q5845</f>
        <v>Noah</v>
      </c>
      <c r="R5849" s="200"/>
    </row>
    <row r="5850" spans="3:18" ht="14.6" customHeight="1" x14ac:dyDescent="0.5">
      <c r="C5850" s="407">
        <f t="shared" ref="C5850" si="7297">C5846+1</f>
        <v>1461</v>
      </c>
      <c r="D5850" s="373"/>
      <c r="E5850" s="212">
        <f t="shared" si="7288"/>
        <v>-2619</v>
      </c>
      <c r="F5850" s="197">
        <v>3</v>
      </c>
      <c r="G5850" s="208" t="s">
        <v>287</v>
      </c>
      <c r="H5850" s="373"/>
      <c r="I5850" s="373"/>
      <c r="J5850" s="567"/>
      <c r="K5850" s="373"/>
      <c r="L5850" s="373"/>
      <c r="M5850" s="373"/>
      <c r="N5850" s="566"/>
      <c r="O5850" s="407">
        <f>O5846+1</f>
        <v>774</v>
      </c>
      <c r="P5850" s="407">
        <f>P5846+1</f>
        <v>587</v>
      </c>
      <c r="Q5850" s="407">
        <f>Q5846+1</f>
        <v>405</v>
      </c>
      <c r="R5850" s="200"/>
    </row>
    <row r="5851" spans="3:18" ht="14.6" customHeight="1" x14ac:dyDescent="0.5">
      <c r="C5851" s="408"/>
      <c r="D5851" s="373"/>
      <c r="E5851" s="345"/>
      <c r="F5851" s="197">
        <v>4</v>
      </c>
      <c r="G5851" s="209" t="s">
        <v>605</v>
      </c>
      <c r="H5851" s="373"/>
      <c r="I5851" s="373"/>
      <c r="J5851" s="567"/>
      <c r="K5851" s="373"/>
      <c r="L5851" s="373"/>
      <c r="M5851" s="373"/>
      <c r="N5851" s="566"/>
      <c r="O5851" s="407"/>
      <c r="P5851" s="407"/>
      <c r="Q5851" s="407"/>
      <c r="R5851" s="200"/>
    </row>
    <row r="5852" spans="3:18" ht="14.6" customHeight="1" x14ac:dyDescent="0.5">
      <c r="C5852" s="406" t="str">
        <f t="shared" ref="C5852" si="7298">C5848</f>
        <v>Pre-Flood</v>
      </c>
      <c r="D5852" s="373"/>
      <c r="E5852" s="201">
        <f t="shared" si="7284"/>
        <v>2619</v>
      </c>
      <c r="F5852" s="197">
        <v>1</v>
      </c>
      <c r="G5852" s="203" t="s">
        <v>288</v>
      </c>
      <c r="H5852" s="373"/>
      <c r="I5852" s="373"/>
      <c r="J5852" s="567"/>
      <c r="K5852" s="373"/>
      <c r="L5852" s="373"/>
      <c r="M5852" s="373"/>
      <c r="N5852" s="566"/>
      <c r="O5852" s="408"/>
      <c r="P5852" s="408"/>
      <c r="Q5852" s="408"/>
      <c r="R5852" s="200"/>
    </row>
    <row r="5853" spans="3:18" ht="14.6" customHeight="1" x14ac:dyDescent="0.5">
      <c r="C5853" s="407">
        <f t="shared" ref="C5853" si="7299">C5849-1</f>
        <v>194</v>
      </c>
      <c r="D5853" s="373"/>
      <c r="E5853" s="212" t="str">
        <f t="shared" si="7286"/>
        <v>BC</v>
      </c>
      <c r="F5853" s="197">
        <v>2</v>
      </c>
      <c r="G5853" s="206" t="s">
        <v>604</v>
      </c>
      <c r="H5853" s="373"/>
      <c r="I5853" s="373"/>
      <c r="J5853" s="567"/>
      <c r="K5853" s="373"/>
      <c r="L5853" s="373"/>
      <c r="M5853" s="373"/>
      <c r="N5853" s="566"/>
      <c r="O5853" s="406" t="str">
        <f>O5849</f>
        <v>Methusaleh</v>
      </c>
      <c r="P5853" s="406" t="str">
        <f>P5849</f>
        <v>Lamech</v>
      </c>
      <c r="Q5853" s="406" t="str">
        <f>Q5849</f>
        <v>Noah</v>
      </c>
      <c r="R5853" s="200"/>
    </row>
    <row r="5854" spans="3:18" ht="14.6" customHeight="1" x14ac:dyDescent="0.5">
      <c r="C5854" s="407">
        <f t="shared" ref="C5854" si="7300">C5850+1</f>
        <v>1462</v>
      </c>
      <c r="D5854" s="373"/>
      <c r="E5854" s="212">
        <f t="shared" si="7288"/>
        <v>-2618</v>
      </c>
      <c r="F5854" s="197">
        <v>3</v>
      </c>
      <c r="G5854" s="208" t="s">
        <v>287</v>
      </c>
      <c r="H5854" s="373"/>
      <c r="I5854" s="373"/>
      <c r="J5854" s="567"/>
      <c r="K5854" s="373"/>
      <c r="L5854" s="373"/>
      <c r="M5854" s="373"/>
      <c r="N5854" s="566"/>
      <c r="O5854" s="407">
        <f>O5850+1</f>
        <v>775</v>
      </c>
      <c r="P5854" s="407">
        <f>P5850+1</f>
        <v>588</v>
      </c>
      <c r="Q5854" s="407">
        <f>Q5850+1</f>
        <v>406</v>
      </c>
      <c r="R5854" s="200"/>
    </row>
    <row r="5855" spans="3:18" ht="14.6" customHeight="1" x14ac:dyDescent="0.5">
      <c r="C5855" s="408"/>
      <c r="D5855" s="373"/>
      <c r="E5855" s="345"/>
      <c r="F5855" s="197">
        <v>4</v>
      </c>
      <c r="G5855" s="209" t="s">
        <v>605</v>
      </c>
      <c r="H5855" s="373"/>
      <c r="I5855" s="373"/>
      <c r="J5855" s="567"/>
      <c r="K5855" s="373"/>
      <c r="L5855" s="373"/>
      <c r="M5855" s="373"/>
      <c r="N5855" s="566"/>
      <c r="O5855" s="407"/>
      <c r="P5855" s="407"/>
      <c r="Q5855" s="407"/>
      <c r="R5855" s="200"/>
    </row>
    <row r="5856" spans="3:18" ht="14.6" customHeight="1" x14ac:dyDescent="0.5">
      <c r="C5856" s="406" t="str">
        <f t="shared" ref="C5856" si="7301">C5852</f>
        <v>Pre-Flood</v>
      </c>
      <c r="D5856" s="373"/>
      <c r="E5856" s="201">
        <f t="shared" si="7284"/>
        <v>2618</v>
      </c>
      <c r="F5856" s="197">
        <v>1</v>
      </c>
      <c r="G5856" s="203" t="s">
        <v>288</v>
      </c>
      <c r="H5856" s="373"/>
      <c r="I5856" s="373"/>
      <c r="J5856" s="567"/>
      <c r="K5856" s="373"/>
      <c r="L5856" s="373"/>
      <c r="M5856" s="373"/>
      <c r="N5856" s="566"/>
      <c r="O5856" s="408"/>
      <c r="P5856" s="408"/>
      <c r="Q5856" s="408"/>
      <c r="R5856" s="200"/>
    </row>
    <row r="5857" spans="3:18" ht="14.6" customHeight="1" x14ac:dyDescent="0.5">
      <c r="C5857" s="407">
        <f t="shared" ref="C5857" si="7302">C5853-1</f>
        <v>193</v>
      </c>
      <c r="D5857" s="373"/>
      <c r="E5857" s="212" t="str">
        <f t="shared" si="7286"/>
        <v>BC</v>
      </c>
      <c r="F5857" s="197">
        <v>2</v>
      </c>
      <c r="G5857" s="206" t="s">
        <v>604</v>
      </c>
      <c r="H5857" s="373"/>
      <c r="I5857" s="373"/>
      <c r="J5857" s="567"/>
      <c r="K5857" s="373"/>
      <c r="L5857" s="373"/>
      <c r="M5857" s="373"/>
      <c r="N5857" s="566"/>
      <c r="O5857" s="406" t="str">
        <f>O5853</f>
        <v>Methusaleh</v>
      </c>
      <c r="P5857" s="406" t="str">
        <f>P5853</f>
        <v>Lamech</v>
      </c>
      <c r="Q5857" s="406" t="str">
        <f>Q5853</f>
        <v>Noah</v>
      </c>
      <c r="R5857" s="200"/>
    </row>
    <row r="5858" spans="3:18" ht="14.6" customHeight="1" x14ac:dyDescent="0.5">
      <c r="C5858" s="407">
        <f t="shared" ref="C5858" si="7303">C5854+1</f>
        <v>1463</v>
      </c>
      <c r="D5858" s="373"/>
      <c r="E5858" s="212">
        <f t="shared" si="7288"/>
        <v>-2617</v>
      </c>
      <c r="F5858" s="197">
        <v>3</v>
      </c>
      <c r="G5858" s="208" t="s">
        <v>287</v>
      </c>
      <c r="H5858" s="373"/>
      <c r="I5858" s="373"/>
      <c r="J5858" s="567"/>
      <c r="K5858" s="373"/>
      <c r="L5858" s="373"/>
      <c r="M5858" s="373"/>
      <c r="N5858" s="566"/>
      <c r="O5858" s="407">
        <f>O5854+1</f>
        <v>776</v>
      </c>
      <c r="P5858" s="407">
        <f>P5854+1</f>
        <v>589</v>
      </c>
      <c r="Q5858" s="407">
        <f>Q5854+1</f>
        <v>407</v>
      </c>
      <c r="R5858" s="200"/>
    </row>
    <row r="5859" spans="3:18" ht="14.6" customHeight="1" x14ac:dyDescent="0.5">
      <c r="C5859" s="408"/>
      <c r="D5859" s="373"/>
      <c r="E5859" s="345"/>
      <c r="F5859" s="197">
        <v>4</v>
      </c>
      <c r="G5859" s="209" t="s">
        <v>605</v>
      </c>
      <c r="H5859" s="373"/>
      <c r="I5859" s="373"/>
      <c r="J5859" s="567"/>
      <c r="K5859" s="373"/>
      <c r="L5859" s="373"/>
      <c r="M5859" s="373"/>
      <c r="N5859" s="566"/>
      <c r="O5859" s="407"/>
      <c r="P5859" s="407"/>
      <c r="Q5859" s="407"/>
      <c r="R5859" s="200"/>
    </row>
    <row r="5860" spans="3:18" ht="14.6" customHeight="1" x14ac:dyDescent="0.5">
      <c r="C5860" s="406" t="str">
        <f t="shared" ref="C5860" si="7304">C5856</f>
        <v>Pre-Flood</v>
      </c>
      <c r="D5860" s="373"/>
      <c r="E5860" s="201">
        <f t="shared" si="7284"/>
        <v>2617</v>
      </c>
      <c r="F5860" s="197">
        <v>1</v>
      </c>
      <c r="G5860" s="203" t="s">
        <v>288</v>
      </c>
      <c r="H5860" s="373"/>
      <c r="I5860" s="373"/>
      <c r="J5860" s="567"/>
      <c r="K5860" s="373"/>
      <c r="L5860" s="373"/>
      <c r="M5860" s="373"/>
      <c r="N5860" s="566"/>
      <c r="O5860" s="408"/>
      <c r="P5860" s="408"/>
      <c r="Q5860" s="408"/>
      <c r="R5860" s="200"/>
    </row>
    <row r="5861" spans="3:18" ht="14.6" customHeight="1" x14ac:dyDescent="0.5">
      <c r="C5861" s="407">
        <f t="shared" ref="C5861" si="7305">C5857-1</f>
        <v>192</v>
      </c>
      <c r="D5861" s="373"/>
      <c r="E5861" s="212" t="str">
        <f t="shared" si="7286"/>
        <v>BC</v>
      </c>
      <c r="F5861" s="197">
        <v>2</v>
      </c>
      <c r="G5861" s="206" t="s">
        <v>604</v>
      </c>
      <c r="H5861" s="373"/>
      <c r="I5861" s="373"/>
      <c r="J5861" s="567"/>
      <c r="K5861" s="373"/>
      <c r="L5861" s="373"/>
      <c r="M5861" s="373"/>
      <c r="N5861" s="566"/>
      <c r="O5861" s="406" t="str">
        <f>O5857</f>
        <v>Methusaleh</v>
      </c>
      <c r="P5861" s="406" t="str">
        <f>P5857</f>
        <v>Lamech</v>
      </c>
      <c r="Q5861" s="406" t="str">
        <f>Q5857</f>
        <v>Noah</v>
      </c>
      <c r="R5861" s="200"/>
    </row>
    <row r="5862" spans="3:18" ht="14.6" customHeight="1" x14ac:dyDescent="0.5">
      <c r="C5862" s="407">
        <f t="shared" ref="C5862" si="7306">C5858+1</f>
        <v>1464</v>
      </c>
      <c r="D5862" s="373"/>
      <c r="E5862" s="212">
        <f t="shared" si="7288"/>
        <v>-2616</v>
      </c>
      <c r="F5862" s="197">
        <v>3</v>
      </c>
      <c r="G5862" s="208" t="s">
        <v>287</v>
      </c>
      <c r="H5862" s="373"/>
      <c r="I5862" s="373"/>
      <c r="J5862" s="567"/>
      <c r="K5862" s="373"/>
      <c r="L5862" s="373"/>
      <c r="M5862" s="373"/>
      <c r="N5862" s="566"/>
      <c r="O5862" s="407">
        <f>O5858+1</f>
        <v>777</v>
      </c>
      <c r="P5862" s="407">
        <f>P5858+1</f>
        <v>590</v>
      </c>
      <c r="Q5862" s="407">
        <f>Q5858+1</f>
        <v>408</v>
      </c>
      <c r="R5862" s="200"/>
    </row>
    <row r="5863" spans="3:18" ht="14.6" customHeight="1" x14ac:dyDescent="0.5">
      <c r="C5863" s="408"/>
      <c r="D5863" s="373"/>
      <c r="E5863" s="345"/>
      <c r="F5863" s="197">
        <v>4</v>
      </c>
      <c r="G5863" s="209" t="s">
        <v>605</v>
      </c>
      <c r="H5863" s="373"/>
      <c r="I5863" s="373"/>
      <c r="J5863" s="567"/>
      <c r="K5863" s="373"/>
      <c r="L5863" s="373"/>
      <c r="M5863" s="373"/>
      <c r="N5863" s="566"/>
      <c r="O5863" s="407"/>
      <c r="P5863" s="407"/>
      <c r="Q5863" s="407"/>
      <c r="R5863" s="200"/>
    </row>
    <row r="5864" spans="3:18" ht="14.6" customHeight="1" x14ac:dyDescent="0.5">
      <c r="C5864" s="406" t="str">
        <f t="shared" ref="C5864" si="7307">C5860</f>
        <v>Pre-Flood</v>
      </c>
      <c r="D5864" s="373"/>
      <c r="E5864" s="201">
        <f t="shared" si="7284"/>
        <v>2616</v>
      </c>
      <c r="F5864" s="197">
        <v>1</v>
      </c>
      <c r="G5864" s="203" t="s">
        <v>288</v>
      </c>
      <c r="H5864" s="373"/>
      <c r="I5864" s="373"/>
      <c r="J5864" s="567"/>
      <c r="K5864" s="373"/>
      <c r="L5864" s="373"/>
      <c r="M5864" s="373"/>
      <c r="N5864" s="566"/>
      <c r="O5864" s="408"/>
      <c r="P5864" s="408"/>
      <c r="Q5864" s="408"/>
      <c r="R5864" s="200"/>
    </row>
    <row r="5865" spans="3:18" ht="14.6" customHeight="1" x14ac:dyDescent="0.5">
      <c r="C5865" s="407">
        <f t="shared" ref="C5865" si="7308">C5861-1</f>
        <v>191</v>
      </c>
      <c r="D5865" s="373"/>
      <c r="E5865" s="212" t="str">
        <f t="shared" si="7286"/>
        <v>BC</v>
      </c>
      <c r="F5865" s="197">
        <v>2</v>
      </c>
      <c r="G5865" s="206" t="s">
        <v>604</v>
      </c>
      <c r="H5865" s="373"/>
      <c r="I5865" s="373"/>
      <c r="J5865" s="567"/>
      <c r="K5865" s="373"/>
      <c r="L5865" s="373"/>
      <c r="M5865" s="373"/>
      <c r="N5865" s="566"/>
      <c r="O5865" s="406" t="str">
        <f>O5861</f>
        <v>Methusaleh</v>
      </c>
      <c r="P5865" s="406" t="str">
        <f>P5861</f>
        <v>Lamech</v>
      </c>
      <c r="Q5865" s="406" t="str">
        <f>Q5861</f>
        <v>Noah</v>
      </c>
      <c r="R5865" s="200"/>
    </row>
    <row r="5866" spans="3:18" ht="14.6" customHeight="1" x14ac:dyDescent="0.5">
      <c r="C5866" s="407">
        <f t="shared" ref="C5866" si="7309">C5862+1</f>
        <v>1465</v>
      </c>
      <c r="D5866" s="373"/>
      <c r="E5866" s="212">
        <f t="shared" si="7288"/>
        <v>-2615</v>
      </c>
      <c r="F5866" s="197">
        <v>3</v>
      </c>
      <c r="G5866" s="208" t="s">
        <v>287</v>
      </c>
      <c r="H5866" s="373"/>
      <c r="I5866" s="373"/>
      <c r="J5866" s="567"/>
      <c r="K5866" s="373"/>
      <c r="L5866" s="373"/>
      <c r="M5866" s="373"/>
      <c r="N5866" s="566"/>
      <c r="O5866" s="407">
        <f>O5862+1</f>
        <v>778</v>
      </c>
      <c r="P5866" s="407">
        <f>P5862+1</f>
        <v>591</v>
      </c>
      <c r="Q5866" s="407">
        <f>Q5862+1</f>
        <v>409</v>
      </c>
      <c r="R5866" s="200"/>
    </row>
    <row r="5867" spans="3:18" ht="14.6" customHeight="1" x14ac:dyDescent="0.5">
      <c r="C5867" s="408"/>
      <c r="D5867" s="373"/>
      <c r="E5867" s="345"/>
      <c r="F5867" s="197">
        <v>4</v>
      </c>
      <c r="G5867" s="209" t="s">
        <v>605</v>
      </c>
      <c r="H5867" s="373"/>
      <c r="I5867" s="373"/>
      <c r="J5867" s="567"/>
      <c r="K5867" s="373"/>
      <c r="L5867" s="373"/>
      <c r="M5867" s="373"/>
      <c r="N5867" s="566"/>
      <c r="O5867" s="407"/>
      <c r="P5867" s="407"/>
      <c r="Q5867" s="407"/>
      <c r="R5867" s="200"/>
    </row>
    <row r="5868" spans="3:18" ht="14.6" customHeight="1" x14ac:dyDescent="0.5">
      <c r="C5868" s="406" t="str">
        <f t="shared" ref="C5868" si="7310">C5864</f>
        <v>Pre-Flood</v>
      </c>
      <c r="D5868" s="373"/>
      <c r="E5868" s="201">
        <f t="shared" si="7284"/>
        <v>2615</v>
      </c>
      <c r="F5868" s="197">
        <v>1</v>
      </c>
      <c r="G5868" s="203" t="s">
        <v>288</v>
      </c>
      <c r="H5868" s="373"/>
      <c r="I5868" s="373"/>
      <c r="J5868" s="567"/>
      <c r="K5868" s="373"/>
      <c r="L5868" s="373"/>
      <c r="M5868" s="373"/>
      <c r="N5868" s="566"/>
      <c r="O5868" s="408"/>
      <c r="P5868" s="408"/>
      <c r="Q5868" s="408"/>
      <c r="R5868" s="200"/>
    </row>
    <row r="5869" spans="3:18" ht="14.6" customHeight="1" x14ac:dyDescent="0.5">
      <c r="C5869" s="407">
        <f t="shared" ref="C5869" si="7311">C5865-1</f>
        <v>190</v>
      </c>
      <c r="D5869" s="373"/>
      <c r="E5869" s="212" t="str">
        <f t="shared" si="7286"/>
        <v>BC</v>
      </c>
      <c r="F5869" s="197">
        <v>2</v>
      </c>
      <c r="G5869" s="206" t="s">
        <v>604</v>
      </c>
      <c r="H5869" s="373"/>
      <c r="I5869" s="373"/>
      <c r="J5869" s="567"/>
      <c r="K5869" s="373"/>
      <c r="L5869" s="373"/>
      <c r="M5869" s="373"/>
      <c r="N5869" s="566"/>
      <c r="O5869" s="406" t="str">
        <f>O5865</f>
        <v>Methusaleh</v>
      </c>
      <c r="P5869" s="406" t="str">
        <f>P5865</f>
        <v>Lamech</v>
      </c>
      <c r="Q5869" s="406" t="str">
        <f>Q5865</f>
        <v>Noah</v>
      </c>
      <c r="R5869" s="200"/>
    </row>
    <row r="5870" spans="3:18" ht="14.6" customHeight="1" x14ac:dyDescent="0.5">
      <c r="C5870" s="407">
        <f t="shared" ref="C5870" si="7312">C5866+1</f>
        <v>1466</v>
      </c>
      <c r="D5870" s="373"/>
      <c r="E5870" s="212">
        <f t="shared" si="7288"/>
        <v>-2614</v>
      </c>
      <c r="F5870" s="197">
        <v>3</v>
      </c>
      <c r="G5870" s="208" t="s">
        <v>287</v>
      </c>
      <c r="H5870" s="373"/>
      <c r="I5870" s="373"/>
      <c r="J5870" s="567"/>
      <c r="K5870" s="373"/>
      <c r="L5870" s="373"/>
      <c r="M5870" s="373"/>
      <c r="N5870" s="566"/>
      <c r="O5870" s="407">
        <f>O5866+1</f>
        <v>779</v>
      </c>
      <c r="P5870" s="407">
        <f>P5866+1</f>
        <v>592</v>
      </c>
      <c r="Q5870" s="407">
        <f>Q5866+1</f>
        <v>410</v>
      </c>
      <c r="R5870" s="200"/>
    </row>
    <row r="5871" spans="3:18" ht="14.6" customHeight="1" x14ac:dyDescent="0.5">
      <c r="C5871" s="408"/>
      <c r="D5871" s="373"/>
      <c r="E5871" s="345"/>
      <c r="F5871" s="197">
        <v>4</v>
      </c>
      <c r="G5871" s="209" t="s">
        <v>605</v>
      </c>
      <c r="H5871" s="373"/>
      <c r="I5871" s="373"/>
      <c r="J5871" s="567"/>
      <c r="K5871" s="373"/>
      <c r="L5871" s="373"/>
      <c r="M5871" s="373"/>
      <c r="N5871" s="566"/>
      <c r="O5871" s="407"/>
      <c r="P5871" s="407"/>
      <c r="Q5871" s="407"/>
      <c r="R5871" s="200"/>
    </row>
    <row r="5872" spans="3:18" ht="14.6" customHeight="1" x14ac:dyDescent="0.5">
      <c r="C5872" s="406" t="str">
        <f t="shared" ref="C5872" si="7313">C5868</f>
        <v>Pre-Flood</v>
      </c>
      <c r="D5872" s="373"/>
      <c r="E5872" s="201">
        <f t="shared" si="7284"/>
        <v>2614</v>
      </c>
      <c r="F5872" s="197">
        <v>1</v>
      </c>
      <c r="G5872" s="203" t="s">
        <v>288</v>
      </c>
      <c r="H5872" s="373"/>
      <c r="I5872" s="373"/>
      <c r="J5872" s="567"/>
      <c r="K5872" s="373"/>
      <c r="L5872" s="373"/>
      <c r="M5872" s="373"/>
      <c r="N5872" s="566"/>
      <c r="O5872" s="408"/>
      <c r="P5872" s="408"/>
      <c r="Q5872" s="408"/>
      <c r="R5872" s="200"/>
    </row>
    <row r="5873" spans="3:18" ht="14.6" customHeight="1" x14ac:dyDescent="0.5">
      <c r="C5873" s="407">
        <f t="shared" ref="C5873" si="7314">C5869-1</f>
        <v>189</v>
      </c>
      <c r="D5873" s="373"/>
      <c r="E5873" s="212" t="str">
        <f t="shared" si="7286"/>
        <v>BC</v>
      </c>
      <c r="F5873" s="197">
        <v>2</v>
      </c>
      <c r="G5873" s="206" t="s">
        <v>604</v>
      </c>
      <c r="H5873" s="373"/>
      <c r="I5873" s="373"/>
      <c r="J5873" s="567"/>
      <c r="K5873" s="373"/>
      <c r="L5873" s="373"/>
      <c r="M5873" s="373"/>
      <c r="N5873" s="566"/>
      <c r="O5873" s="406" t="str">
        <f>O5869</f>
        <v>Methusaleh</v>
      </c>
      <c r="P5873" s="406" t="str">
        <f>P5869</f>
        <v>Lamech</v>
      </c>
      <c r="Q5873" s="406" t="str">
        <f>Q5869</f>
        <v>Noah</v>
      </c>
      <c r="R5873" s="200"/>
    </row>
    <row r="5874" spans="3:18" ht="14.6" customHeight="1" x14ac:dyDescent="0.5">
      <c r="C5874" s="407">
        <f t="shared" ref="C5874" si="7315">C5870+1</f>
        <v>1467</v>
      </c>
      <c r="D5874" s="373"/>
      <c r="E5874" s="212">
        <f t="shared" si="7288"/>
        <v>-2613</v>
      </c>
      <c r="F5874" s="197">
        <v>3</v>
      </c>
      <c r="G5874" s="208" t="s">
        <v>287</v>
      </c>
      <c r="H5874" s="373"/>
      <c r="I5874" s="373"/>
      <c r="J5874" s="567"/>
      <c r="K5874" s="373"/>
      <c r="L5874" s="373"/>
      <c r="M5874" s="373"/>
      <c r="N5874" s="566"/>
      <c r="O5874" s="407">
        <f>O5870+1</f>
        <v>780</v>
      </c>
      <c r="P5874" s="407">
        <f>P5870+1</f>
        <v>593</v>
      </c>
      <c r="Q5874" s="407">
        <f>Q5870+1</f>
        <v>411</v>
      </c>
      <c r="R5874" s="200"/>
    </row>
    <row r="5875" spans="3:18" ht="14.6" customHeight="1" x14ac:dyDescent="0.5">
      <c r="C5875" s="408"/>
      <c r="D5875" s="373"/>
      <c r="E5875" s="345"/>
      <c r="F5875" s="197">
        <v>4</v>
      </c>
      <c r="G5875" s="209" t="s">
        <v>605</v>
      </c>
      <c r="H5875" s="373"/>
      <c r="I5875" s="373"/>
      <c r="J5875" s="567"/>
      <c r="K5875" s="373"/>
      <c r="L5875" s="373"/>
      <c r="M5875" s="373"/>
      <c r="N5875" s="566"/>
      <c r="O5875" s="407"/>
      <c r="P5875" s="407"/>
      <c r="Q5875" s="407"/>
      <c r="R5875" s="200"/>
    </row>
    <row r="5876" spans="3:18" ht="14.6" customHeight="1" x14ac:dyDescent="0.5">
      <c r="C5876" s="406" t="str">
        <f t="shared" ref="C5876" si="7316">C5872</f>
        <v>Pre-Flood</v>
      </c>
      <c r="D5876" s="373"/>
      <c r="E5876" s="201">
        <f t="shared" si="7284"/>
        <v>2613</v>
      </c>
      <c r="F5876" s="197">
        <v>1</v>
      </c>
      <c r="G5876" s="203" t="s">
        <v>288</v>
      </c>
      <c r="H5876" s="373"/>
      <c r="I5876" s="373"/>
      <c r="J5876" s="567"/>
      <c r="K5876" s="373"/>
      <c r="L5876" s="373"/>
      <c r="M5876" s="373"/>
      <c r="N5876" s="566"/>
      <c r="O5876" s="408"/>
      <c r="P5876" s="408"/>
      <c r="Q5876" s="408"/>
      <c r="R5876" s="200"/>
    </row>
    <row r="5877" spans="3:18" ht="14.6" customHeight="1" x14ac:dyDescent="0.5">
      <c r="C5877" s="407">
        <f t="shared" ref="C5877" si="7317">C5873-1</f>
        <v>188</v>
      </c>
      <c r="D5877" s="373"/>
      <c r="E5877" s="212" t="str">
        <f t="shared" si="7286"/>
        <v>BC</v>
      </c>
      <c r="F5877" s="197">
        <v>2</v>
      </c>
      <c r="G5877" s="206" t="s">
        <v>604</v>
      </c>
      <c r="H5877" s="373"/>
      <c r="I5877" s="373"/>
      <c r="J5877" s="567"/>
      <c r="K5877" s="373"/>
      <c r="L5877" s="373"/>
      <c r="M5877" s="373"/>
      <c r="N5877" s="566"/>
      <c r="O5877" s="406" t="str">
        <f>O5873</f>
        <v>Methusaleh</v>
      </c>
      <c r="P5877" s="406" t="str">
        <f>P5873</f>
        <v>Lamech</v>
      </c>
      <c r="Q5877" s="406" t="str">
        <f>Q5873</f>
        <v>Noah</v>
      </c>
      <c r="R5877" s="200"/>
    </row>
    <row r="5878" spans="3:18" ht="14.6" customHeight="1" x14ac:dyDescent="0.5">
      <c r="C5878" s="407">
        <f t="shared" ref="C5878" si="7318">C5874+1</f>
        <v>1468</v>
      </c>
      <c r="D5878" s="373"/>
      <c r="E5878" s="212">
        <f t="shared" si="7288"/>
        <v>-2612</v>
      </c>
      <c r="F5878" s="197">
        <v>3</v>
      </c>
      <c r="G5878" s="208" t="s">
        <v>287</v>
      </c>
      <c r="H5878" s="373"/>
      <c r="I5878" s="373"/>
      <c r="J5878" s="567"/>
      <c r="K5878" s="373"/>
      <c r="L5878" s="373"/>
      <c r="M5878" s="373"/>
      <c r="N5878" s="566"/>
      <c r="O5878" s="407">
        <f>O5874+1</f>
        <v>781</v>
      </c>
      <c r="P5878" s="407">
        <f>P5874+1</f>
        <v>594</v>
      </c>
      <c r="Q5878" s="407">
        <f>Q5874+1</f>
        <v>412</v>
      </c>
      <c r="R5878" s="200"/>
    </row>
    <row r="5879" spans="3:18" ht="14.6" customHeight="1" x14ac:dyDescent="0.5">
      <c r="C5879" s="408"/>
      <c r="D5879" s="373"/>
      <c r="E5879" s="345"/>
      <c r="F5879" s="197">
        <v>4</v>
      </c>
      <c r="G5879" s="209" t="s">
        <v>605</v>
      </c>
      <c r="H5879" s="373"/>
      <c r="I5879" s="373"/>
      <c r="J5879" s="567"/>
      <c r="K5879" s="373"/>
      <c r="L5879" s="373"/>
      <c r="M5879" s="373"/>
      <c r="N5879" s="566"/>
      <c r="O5879" s="407"/>
      <c r="P5879" s="407"/>
      <c r="Q5879" s="407"/>
      <c r="R5879" s="200"/>
    </row>
    <row r="5880" spans="3:18" ht="14.6" customHeight="1" x14ac:dyDescent="0.5">
      <c r="C5880" s="406" t="str">
        <f t="shared" ref="C5880" si="7319">C5876</f>
        <v>Pre-Flood</v>
      </c>
      <c r="D5880" s="373"/>
      <c r="E5880" s="201">
        <f t="shared" si="7284"/>
        <v>2612</v>
      </c>
      <c r="F5880" s="197">
        <v>1</v>
      </c>
      <c r="G5880" s="203" t="s">
        <v>288</v>
      </c>
      <c r="H5880" s="373"/>
      <c r="I5880" s="373"/>
      <c r="J5880" s="567"/>
      <c r="K5880" s="373"/>
      <c r="L5880" s="373"/>
      <c r="M5880" s="373"/>
      <c r="N5880" s="566"/>
      <c r="O5880" s="408"/>
      <c r="P5880" s="408"/>
      <c r="Q5880" s="408"/>
      <c r="R5880" s="200"/>
    </row>
    <row r="5881" spans="3:18" ht="14.6" customHeight="1" x14ac:dyDescent="0.5">
      <c r="C5881" s="407">
        <f t="shared" ref="C5881" si="7320">C5877-1</f>
        <v>187</v>
      </c>
      <c r="D5881" s="373"/>
      <c r="E5881" s="212" t="str">
        <f t="shared" si="7286"/>
        <v>BC</v>
      </c>
      <c r="F5881" s="197">
        <v>2</v>
      </c>
      <c r="G5881" s="206" t="s">
        <v>604</v>
      </c>
      <c r="H5881" s="373"/>
      <c r="I5881" s="373"/>
      <c r="J5881" s="567"/>
      <c r="K5881" s="373"/>
      <c r="L5881" s="373"/>
      <c r="M5881" s="373"/>
      <c r="N5881" s="566"/>
      <c r="O5881" s="406" t="str">
        <f>O5877</f>
        <v>Methusaleh</v>
      </c>
      <c r="P5881" s="406" t="str">
        <f>P5877</f>
        <v>Lamech</v>
      </c>
      <c r="Q5881" s="406" t="str">
        <f>Q5877</f>
        <v>Noah</v>
      </c>
      <c r="R5881" s="200"/>
    </row>
    <row r="5882" spans="3:18" ht="14.6" customHeight="1" x14ac:dyDescent="0.5">
      <c r="C5882" s="407">
        <f t="shared" ref="C5882" si="7321">C5878+1</f>
        <v>1469</v>
      </c>
      <c r="D5882" s="373"/>
      <c r="E5882" s="212">
        <f t="shared" si="7288"/>
        <v>-2611</v>
      </c>
      <c r="F5882" s="197">
        <v>3</v>
      </c>
      <c r="G5882" s="208" t="s">
        <v>287</v>
      </c>
      <c r="H5882" s="373"/>
      <c r="I5882" s="373"/>
      <c r="J5882" s="567"/>
      <c r="K5882" s="373"/>
      <c r="L5882" s="373"/>
      <c r="M5882" s="373"/>
      <c r="N5882" s="566"/>
      <c r="O5882" s="407">
        <f>O5878+1</f>
        <v>782</v>
      </c>
      <c r="P5882" s="407">
        <f>P5878+1</f>
        <v>595</v>
      </c>
      <c r="Q5882" s="407">
        <f>Q5878+1</f>
        <v>413</v>
      </c>
      <c r="R5882" s="200"/>
    </row>
    <row r="5883" spans="3:18" ht="14.6" customHeight="1" x14ac:dyDescent="0.5">
      <c r="C5883" s="408"/>
      <c r="D5883" s="373"/>
      <c r="E5883" s="345"/>
      <c r="F5883" s="197">
        <v>4</v>
      </c>
      <c r="G5883" s="209" t="s">
        <v>605</v>
      </c>
      <c r="H5883" s="373"/>
      <c r="I5883" s="373"/>
      <c r="J5883" s="567"/>
      <c r="K5883" s="373"/>
      <c r="L5883" s="373"/>
      <c r="M5883" s="373"/>
      <c r="N5883" s="566"/>
      <c r="O5883" s="407"/>
      <c r="P5883" s="407"/>
      <c r="Q5883" s="407"/>
      <c r="R5883" s="200"/>
    </row>
    <row r="5884" spans="3:18" ht="14.6" customHeight="1" x14ac:dyDescent="0.5">
      <c r="C5884" s="406" t="str">
        <f t="shared" ref="C5884" si="7322">C5880</f>
        <v>Pre-Flood</v>
      </c>
      <c r="D5884" s="373"/>
      <c r="E5884" s="201">
        <f t="shared" si="7284"/>
        <v>2611</v>
      </c>
      <c r="F5884" s="197">
        <v>1</v>
      </c>
      <c r="G5884" s="203" t="s">
        <v>288</v>
      </c>
      <c r="H5884" s="373"/>
      <c r="I5884" s="373"/>
      <c r="J5884" s="567"/>
      <c r="K5884" s="373"/>
      <c r="L5884" s="373"/>
      <c r="M5884" s="373"/>
      <c r="N5884" s="566"/>
      <c r="O5884" s="408"/>
      <c r="P5884" s="408"/>
      <c r="Q5884" s="408"/>
      <c r="R5884" s="200"/>
    </row>
    <row r="5885" spans="3:18" ht="14.6" customHeight="1" x14ac:dyDescent="0.5">
      <c r="C5885" s="407">
        <f t="shared" ref="C5885" si="7323">C5881-1</f>
        <v>186</v>
      </c>
      <c r="D5885" s="373"/>
      <c r="E5885" s="212" t="str">
        <f t="shared" si="7286"/>
        <v>BC</v>
      </c>
      <c r="F5885" s="197">
        <v>2</v>
      </c>
      <c r="G5885" s="206" t="s">
        <v>604</v>
      </c>
      <c r="H5885" s="373"/>
      <c r="I5885" s="373"/>
      <c r="J5885" s="567"/>
      <c r="K5885" s="373"/>
      <c r="L5885" s="373"/>
      <c r="M5885" s="373"/>
      <c r="N5885" s="566"/>
      <c r="O5885" s="406" t="str">
        <f>O5881</f>
        <v>Methusaleh</v>
      </c>
      <c r="P5885" s="406" t="str">
        <f>P5881</f>
        <v>Lamech</v>
      </c>
      <c r="Q5885" s="406" t="str">
        <f>Q5881</f>
        <v>Noah</v>
      </c>
      <c r="R5885" s="200"/>
    </row>
    <row r="5886" spans="3:18" ht="14.6" customHeight="1" x14ac:dyDescent="0.5">
      <c r="C5886" s="407">
        <f t="shared" ref="C5886" si="7324">C5882+1</f>
        <v>1470</v>
      </c>
      <c r="D5886" s="373"/>
      <c r="E5886" s="212">
        <f t="shared" si="7288"/>
        <v>-2610</v>
      </c>
      <c r="F5886" s="197">
        <v>3</v>
      </c>
      <c r="G5886" s="208" t="s">
        <v>287</v>
      </c>
      <c r="H5886" s="373"/>
      <c r="I5886" s="373"/>
      <c r="J5886" s="567"/>
      <c r="K5886" s="373"/>
      <c r="L5886" s="373"/>
      <c r="M5886" s="373"/>
      <c r="N5886" s="566"/>
      <c r="O5886" s="407">
        <f>O5882+1</f>
        <v>783</v>
      </c>
      <c r="P5886" s="407">
        <f>P5882+1</f>
        <v>596</v>
      </c>
      <c r="Q5886" s="407">
        <f>Q5882+1</f>
        <v>414</v>
      </c>
      <c r="R5886" s="200"/>
    </row>
    <row r="5887" spans="3:18" ht="14.6" customHeight="1" x14ac:dyDescent="0.5">
      <c r="C5887" s="408"/>
      <c r="D5887" s="373"/>
      <c r="E5887" s="345"/>
      <c r="F5887" s="197">
        <v>4</v>
      </c>
      <c r="G5887" s="209" t="s">
        <v>605</v>
      </c>
      <c r="H5887" s="373"/>
      <c r="I5887" s="373"/>
      <c r="J5887" s="567"/>
      <c r="K5887" s="373"/>
      <c r="L5887" s="373"/>
      <c r="M5887" s="373"/>
      <c r="N5887" s="566"/>
      <c r="O5887" s="407"/>
      <c r="P5887" s="407"/>
      <c r="Q5887" s="407"/>
      <c r="R5887" s="200"/>
    </row>
    <row r="5888" spans="3:18" ht="14.6" customHeight="1" x14ac:dyDescent="0.5">
      <c r="C5888" s="406" t="str">
        <f t="shared" ref="C5888" si="7325">C5884</f>
        <v>Pre-Flood</v>
      </c>
      <c r="D5888" s="373"/>
      <c r="E5888" s="201">
        <f t="shared" si="7284"/>
        <v>2610</v>
      </c>
      <c r="F5888" s="197">
        <v>1</v>
      </c>
      <c r="G5888" s="203" t="s">
        <v>288</v>
      </c>
      <c r="H5888" s="373"/>
      <c r="I5888" s="373"/>
      <c r="J5888" s="567"/>
      <c r="K5888" s="373"/>
      <c r="L5888" s="373"/>
      <c r="M5888" s="373"/>
      <c r="N5888" s="566"/>
      <c r="O5888" s="408"/>
      <c r="P5888" s="408"/>
      <c r="Q5888" s="408"/>
      <c r="R5888" s="200"/>
    </row>
    <row r="5889" spans="3:18" ht="14.6" customHeight="1" x14ac:dyDescent="0.5">
      <c r="C5889" s="407">
        <f t="shared" ref="C5889" si="7326">C5885-1</f>
        <v>185</v>
      </c>
      <c r="D5889" s="373"/>
      <c r="E5889" s="212" t="str">
        <f t="shared" si="7286"/>
        <v>BC</v>
      </c>
      <c r="F5889" s="197">
        <v>2</v>
      </c>
      <c r="G5889" s="206" t="s">
        <v>604</v>
      </c>
      <c r="H5889" s="373"/>
      <c r="I5889" s="373"/>
      <c r="J5889" s="567"/>
      <c r="K5889" s="373"/>
      <c r="L5889" s="373"/>
      <c r="M5889" s="373"/>
      <c r="N5889" s="566"/>
      <c r="O5889" s="406" t="str">
        <f>O5885</f>
        <v>Methusaleh</v>
      </c>
      <c r="P5889" s="406" t="str">
        <f>P5885</f>
        <v>Lamech</v>
      </c>
      <c r="Q5889" s="406" t="str">
        <f>Q5885</f>
        <v>Noah</v>
      </c>
      <c r="R5889" s="200"/>
    </row>
    <row r="5890" spans="3:18" ht="14.6" customHeight="1" x14ac:dyDescent="0.5">
      <c r="C5890" s="407">
        <f t="shared" ref="C5890" si="7327">C5886+1</f>
        <v>1471</v>
      </c>
      <c r="D5890" s="373"/>
      <c r="E5890" s="212">
        <f t="shared" si="7288"/>
        <v>-2609</v>
      </c>
      <c r="F5890" s="197">
        <v>3</v>
      </c>
      <c r="G5890" s="208" t="s">
        <v>287</v>
      </c>
      <c r="H5890" s="373"/>
      <c r="I5890" s="373"/>
      <c r="J5890" s="567"/>
      <c r="K5890" s="373"/>
      <c r="L5890" s="373"/>
      <c r="M5890" s="373"/>
      <c r="N5890" s="566"/>
      <c r="O5890" s="407">
        <f>O5886+1</f>
        <v>784</v>
      </c>
      <c r="P5890" s="407">
        <f>P5886+1</f>
        <v>597</v>
      </c>
      <c r="Q5890" s="407">
        <f>Q5886+1</f>
        <v>415</v>
      </c>
      <c r="R5890" s="200"/>
    </row>
    <row r="5891" spans="3:18" ht="14.6" customHeight="1" x14ac:dyDescent="0.5">
      <c r="C5891" s="408"/>
      <c r="D5891" s="373"/>
      <c r="E5891" s="345"/>
      <c r="F5891" s="197">
        <v>4</v>
      </c>
      <c r="G5891" s="209" t="s">
        <v>605</v>
      </c>
      <c r="H5891" s="373"/>
      <c r="I5891" s="373"/>
      <c r="J5891" s="567"/>
      <c r="K5891" s="373"/>
      <c r="L5891" s="373"/>
      <c r="M5891" s="373"/>
      <c r="N5891" s="566"/>
      <c r="O5891" s="407"/>
      <c r="P5891" s="407"/>
      <c r="Q5891" s="407"/>
      <c r="R5891" s="200"/>
    </row>
    <row r="5892" spans="3:18" ht="14.6" customHeight="1" x14ac:dyDescent="0.5">
      <c r="C5892" s="406" t="str">
        <f t="shared" ref="C5892" si="7328">C5888</f>
        <v>Pre-Flood</v>
      </c>
      <c r="D5892" s="373"/>
      <c r="E5892" s="201">
        <f t="shared" si="7284"/>
        <v>2609</v>
      </c>
      <c r="F5892" s="197">
        <v>1</v>
      </c>
      <c r="G5892" s="203" t="s">
        <v>288</v>
      </c>
      <c r="H5892" s="373"/>
      <c r="I5892" s="373"/>
      <c r="J5892" s="567"/>
      <c r="K5892" s="373"/>
      <c r="L5892" s="373"/>
      <c r="M5892" s="373"/>
      <c r="N5892" s="566"/>
      <c r="O5892" s="408"/>
      <c r="P5892" s="408"/>
      <c r="Q5892" s="408"/>
      <c r="R5892" s="200"/>
    </row>
    <row r="5893" spans="3:18" ht="14.6" customHeight="1" x14ac:dyDescent="0.5">
      <c r="C5893" s="407">
        <f t="shared" ref="C5893" si="7329">C5889-1</f>
        <v>184</v>
      </c>
      <c r="D5893" s="373"/>
      <c r="E5893" s="212" t="str">
        <f t="shared" si="7286"/>
        <v>BC</v>
      </c>
      <c r="F5893" s="197">
        <v>2</v>
      </c>
      <c r="G5893" s="206" t="s">
        <v>604</v>
      </c>
      <c r="H5893" s="373"/>
      <c r="I5893" s="373"/>
      <c r="J5893" s="567"/>
      <c r="K5893" s="373"/>
      <c r="L5893" s="373"/>
      <c r="M5893" s="373"/>
      <c r="N5893" s="566"/>
      <c r="O5893" s="406" t="str">
        <f>O5889</f>
        <v>Methusaleh</v>
      </c>
      <c r="P5893" s="406" t="str">
        <f>P5889</f>
        <v>Lamech</v>
      </c>
      <c r="Q5893" s="406" t="str">
        <f>Q5889</f>
        <v>Noah</v>
      </c>
      <c r="R5893" s="200"/>
    </row>
    <row r="5894" spans="3:18" ht="14.6" customHeight="1" x14ac:dyDescent="0.5">
      <c r="C5894" s="407">
        <f t="shared" ref="C5894" si="7330">C5890+1</f>
        <v>1472</v>
      </c>
      <c r="D5894" s="373"/>
      <c r="E5894" s="212">
        <f t="shared" si="7288"/>
        <v>-2608</v>
      </c>
      <c r="F5894" s="197">
        <v>3</v>
      </c>
      <c r="G5894" s="208" t="s">
        <v>287</v>
      </c>
      <c r="H5894" s="373"/>
      <c r="I5894" s="373"/>
      <c r="J5894" s="567"/>
      <c r="K5894" s="373"/>
      <c r="L5894" s="373"/>
      <c r="M5894" s="373"/>
      <c r="N5894" s="566"/>
      <c r="O5894" s="407">
        <f>O5890+1</f>
        <v>785</v>
      </c>
      <c r="P5894" s="407">
        <f>P5890+1</f>
        <v>598</v>
      </c>
      <c r="Q5894" s="407">
        <f>Q5890+1</f>
        <v>416</v>
      </c>
      <c r="R5894" s="200"/>
    </row>
    <row r="5895" spans="3:18" ht="14.6" customHeight="1" x14ac:dyDescent="0.5">
      <c r="C5895" s="408"/>
      <c r="D5895" s="373"/>
      <c r="E5895" s="345"/>
      <c r="F5895" s="197">
        <v>4</v>
      </c>
      <c r="G5895" s="209" t="s">
        <v>605</v>
      </c>
      <c r="H5895" s="373"/>
      <c r="I5895" s="373"/>
      <c r="J5895" s="567"/>
      <c r="K5895" s="373"/>
      <c r="L5895" s="373"/>
      <c r="M5895" s="373"/>
      <c r="N5895" s="566"/>
      <c r="O5895" s="407"/>
      <c r="P5895" s="407"/>
      <c r="Q5895" s="407"/>
      <c r="R5895" s="200"/>
    </row>
    <row r="5896" spans="3:18" ht="14.6" customHeight="1" x14ac:dyDescent="0.5">
      <c r="C5896" s="406" t="str">
        <f t="shared" ref="C5896" si="7331">C5892</f>
        <v>Pre-Flood</v>
      </c>
      <c r="D5896" s="373"/>
      <c r="E5896" s="201">
        <f t="shared" si="7284"/>
        <v>2608</v>
      </c>
      <c r="F5896" s="197">
        <v>1</v>
      </c>
      <c r="G5896" s="203" t="s">
        <v>288</v>
      </c>
      <c r="H5896" s="373"/>
      <c r="I5896" s="373"/>
      <c r="J5896" s="567"/>
      <c r="K5896" s="373"/>
      <c r="L5896" s="373"/>
      <c r="M5896" s="373"/>
      <c r="N5896" s="566"/>
      <c r="O5896" s="408"/>
      <c r="P5896" s="408"/>
      <c r="Q5896" s="408"/>
      <c r="R5896" s="200"/>
    </row>
    <row r="5897" spans="3:18" ht="14.6" customHeight="1" x14ac:dyDescent="0.5">
      <c r="C5897" s="407">
        <f t="shared" ref="C5897" si="7332">C5893-1</f>
        <v>183</v>
      </c>
      <c r="D5897" s="373"/>
      <c r="E5897" s="212" t="str">
        <f t="shared" si="7286"/>
        <v>BC</v>
      </c>
      <c r="F5897" s="197">
        <v>2</v>
      </c>
      <c r="G5897" s="206" t="s">
        <v>604</v>
      </c>
      <c r="H5897" s="373"/>
      <c r="I5897" s="373"/>
      <c r="J5897" s="567"/>
      <c r="K5897" s="373"/>
      <c r="L5897" s="373"/>
      <c r="M5897" s="373"/>
      <c r="N5897" s="566"/>
      <c r="O5897" s="406" t="str">
        <f>O5893</f>
        <v>Methusaleh</v>
      </c>
      <c r="P5897" s="406" t="str">
        <f>P5893</f>
        <v>Lamech</v>
      </c>
      <c r="Q5897" s="406" t="str">
        <f>Q5893</f>
        <v>Noah</v>
      </c>
      <c r="R5897" s="200"/>
    </row>
    <row r="5898" spans="3:18" ht="14.6" customHeight="1" x14ac:dyDescent="0.5">
      <c r="C5898" s="407">
        <f t="shared" ref="C5898" si="7333">C5894+1</f>
        <v>1473</v>
      </c>
      <c r="D5898" s="373"/>
      <c r="E5898" s="212">
        <f t="shared" si="7288"/>
        <v>-2607</v>
      </c>
      <c r="F5898" s="197">
        <v>3</v>
      </c>
      <c r="G5898" s="208" t="s">
        <v>287</v>
      </c>
      <c r="H5898" s="373"/>
      <c r="I5898" s="373"/>
      <c r="J5898" s="567"/>
      <c r="K5898" s="373"/>
      <c r="L5898" s="373"/>
      <c r="M5898" s="373"/>
      <c r="N5898" s="566"/>
      <c r="O5898" s="407">
        <f>O5894+1</f>
        <v>786</v>
      </c>
      <c r="P5898" s="407">
        <f>P5894+1</f>
        <v>599</v>
      </c>
      <c r="Q5898" s="407">
        <f>Q5894+1</f>
        <v>417</v>
      </c>
      <c r="R5898" s="200"/>
    </row>
    <row r="5899" spans="3:18" ht="14.6" customHeight="1" x14ac:dyDescent="0.5">
      <c r="C5899" s="408"/>
      <c r="D5899" s="373"/>
      <c r="E5899" s="345"/>
      <c r="F5899" s="197">
        <v>4</v>
      </c>
      <c r="G5899" s="209" t="s">
        <v>605</v>
      </c>
      <c r="H5899" s="373"/>
      <c r="I5899" s="373"/>
      <c r="J5899" s="567"/>
      <c r="K5899" s="373"/>
      <c r="L5899" s="373"/>
      <c r="M5899" s="373"/>
      <c r="N5899" s="566"/>
      <c r="O5899" s="407"/>
      <c r="P5899" s="407"/>
      <c r="Q5899" s="407"/>
      <c r="R5899" s="200"/>
    </row>
    <row r="5900" spans="3:18" ht="14.6" customHeight="1" x14ac:dyDescent="0.5">
      <c r="C5900" s="406" t="str">
        <f t="shared" ref="C5900" si="7334">C5896</f>
        <v>Pre-Flood</v>
      </c>
      <c r="D5900" s="373"/>
      <c r="E5900" s="201">
        <f t="shared" ref="E5900:E5960" si="7335">E5896-1</f>
        <v>2607</v>
      </c>
      <c r="F5900" s="197">
        <v>1</v>
      </c>
      <c r="G5900" s="203" t="s">
        <v>288</v>
      </c>
      <c r="H5900" s="373"/>
      <c r="I5900" s="373"/>
      <c r="J5900" s="567"/>
      <c r="K5900" s="373"/>
      <c r="L5900" s="373"/>
      <c r="M5900" s="373"/>
      <c r="N5900" s="566"/>
      <c r="O5900" s="408"/>
      <c r="P5900" s="408"/>
      <c r="Q5900" s="408"/>
      <c r="R5900" s="200"/>
    </row>
    <row r="5901" spans="3:18" ht="14.6" customHeight="1" x14ac:dyDescent="0.5">
      <c r="C5901" s="407">
        <f t="shared" ref="C5901" si="7336">C5897-1</f>
        <v>182</v>
      </c>
      <c r="D5901" s="373"/>
      <c r="E5901" s="212" t="str">
        <f t="shared" ref="E5901:E5961" si="7337">E5897</f>
        <v>BC</v>
      </c>
      <c r="F5901" s="197">
        <v>2</v>
      </c>
      <c r="G5901" s="206" t="s">
        <v>604</v>
      </c>
      <c r="H5901" s="373"/>
      <c r="I5901" s="373"/>
      <c r="J5901" s="567"/>
      <c r="K5901" s="373"/>
      <c r="L5901" s="373"/>
      <c r="M5901" s="373"/>
      <c r="N5901" s="566"/>
      <c r="O5901" s="406" t="str">
        <f>O5897</f>
        <v>Methusaleh</v>
      </c>
      <c r="P5901" s="406" t="str">
        <f>P5897</f>
        <v>Lamech</v>
      </c>
      <c r="Q5901" s="406" t="str">
        <f>Q5897</f>
        <v>Noah</v>
      </c>
      <c r="R5901" s="200"/>
    </row>
    <row r="5902" spans="3:18" ht="14.6" customHeight="1" x14ac:dyDescent="0.5">
      <c r="C5902" s="407">
        <f t="shared" ref="C5902" si="7338">C5898+1</f>
        <v>1474</v>
      </c>
      <c r="D5902" s="373"/>
      <c r="E5902" s="212">
        <f t="shared" ref="E5902:E5962" si="7339">-E5900+1</f>
        <v>-2606</v>
      </c>
      <c r="F5902" s="197">
        <v>3</v>
      </c>
      <c r="G5902" s="208" t="s">
        <v>287</v>
      </c>
      <c r="H5902" s="373"/>
      <c r="I5902" s="373"/>
      <c r="J5902" s="567"/>
      <c r="K5902" s="373"/>
      <c r="L5902" s="373"/>
      <c r="M5902" s="373"/>
      <c r="N5902" s="566"/>
      <c r="O5902" s="407">
        <f>O5898+1</f>
        <v>787</v>
      </c>
      <c r="P5902" s="407">
        <f>P5898+1</f>
        <v>600</v>
      </c>
      <c r="Q5902" s="407">
        <f>Q5898+1</f>
        <v>418</v>
      </c>
      <c r="R5902" s="200"/>
    </row>
    <row r="5903" spans="3:18" ht="14.6" customHeight="1" x14ac:dyDescent="0.5">
      <c r="C5903" s="408"/>
      <c r="D5903" s="373"/>
      <c r="E5903" s="345"/>
      <c r="F5903" s="197">
        <v>4</v>
      </c>
      <c r="G5903" s="209" t="s">
        <v>605</v>
      </c>
      <c r="H5903" s="373"/>
      <c r="I5903" s="373"/>
      <c r="J5903" s="567"/>
      <c r="K5903" s="373"/>
      <c r="L5903" s="373"/>
      <c r="M5903" s="373"/>
      <c r="N5903" s="566"/>
      <c r="O5903" s="407"/>
      <c r="P5903" s="407"/>
      <c r="Q5903" s="407"/>
      <c r="R5903" s="200"/>
    </row>
    <row r="5904" spans="3:18" ht="14.6" customHeight="1" x14ac:dyDescent="0.5">
      <c r="C5904" s="406" t="str">
        <f t="shared" ref="C5904" si="7340">C5900</f>
        <v>Pre-Flood</v>
      </c>
      <c r="D5904" s="373"/>
      <c r="E5904" s="201">
        <f t="shared" si="7335"/>
        <v>2606</v>
      </c>
      <c r="F5904" s="197">
        <v>1</v>
      </c>
      <c r="G5904" s="203" t="s">
        <v>288</v>
      </c>
      <c r="H5904" s="373"/>
      <c r="I5904" s="373"/>
      <c r="J5904" s="567"/>
      <c r="K5904" s="373"/>
      <c r="L5904" s="373"/>
      <c r="M5904" s="373"/>
      <c r="N5904" s="566"/>
      <c r="O5904" s="408"/>
      <c r="P5904" s="408"/>
      <c r="Q5904" s="408"/>
      <c r="R5904" s="200"/>
    </row>
    <row r="5905" spans="3:18" ht="14.6" customHeight="1" x14ac:dyDescent="0.5">
      <c r="C5905" s="407">
        <f t="shared" ref="C5905" si="7341">C5901-1</f>
        <v>181</v>
      </c>
      <c r="D5905" s="373"/>
      <c r="E5905" s="212" t="str">
        <f t="shared" si="7337"/>
        <v>BC</v>
      </c>
      <c r="F5905" s="197">
        <v>2</v>
      </c>
      <c r="G5905" s="206" t="s">
        <v>604</v>
      </c>
      <c r="H5905" s="373"/>
      <c r="I5905" s="373"/>
      <c r="J5905" s="567"/>
      <c r="K5905" s="373"/>
      <c r="L5905" s="373"/>
      <c r="M5905" s="373"/>
      <c r="N5905" s="566"/>
      <c r="O5905" s="406" t="str">
        <f>O5901</f>
        <v>Methusaleh</v>
      </c>
      <c r="P5905" s="406" t="str">
        <f>P5901</f>
        <v>Lamech</v>
      </c>
      <c r="Q5905" s="406" t="str">
        <f>Q5901</f>
        <v>Noah</v>
      </c>
      <c r="R5905" s="200"/>
    </row>
    <row r="5906" spans="3:18" ht="14.6" customHeight="1" x14ac:dyDescent="0.5">
      <c r="C5906" s="407">
        <f t="shared" ref="C5906" si="7342">C5902+1</f>
        <v>1475</v>
      </c>
      <c r="D5906" s="373"/>
      <c r="E5906" s="212">
        <f t="shared" si="7339"/>
        <v>-2605</v>
      </c>
      <c r="F5906" s="197">
        <v>3</v>
      </c>
      <c r="G5906" s="208" t="s">
        <v>287</v>
      </c>
      <c r="H5906" s="373"/>
      <c r="I5906" s="373"/>
      <c r="J5906" s="567"/>
      <c r="K5906" s="373"/>
      <c r="L5906" s="373"/>
      <c r="M5906" s="373"/>
      <c r="N5906" s="566"/>
      <c r="O5906" s="407">
        <f>O5902+1</f>
        <v>788</v>
      </c>
      <c r="P5906" s="407">
        <f>P5902+1</f>
        <v>601</v>
      </c>
      <c r="Q5906" s="407">
        <f>Q5902+1</f>
        <v>419</v>
      </c>
      <c r="R5906" s="200"/>
    </row>
    <row r="5907" spans="3:18" ht="14.6" customHeight="1" x14ac:dyDescent="0.5">
      <c r="C5907" s="408"/>
      <c r="D5907" s="373"/>
      <c r="E5907" s="345"/>
      <c r="F5907" s="197">
        <v>4</v>
      </c>
      <c r="G5907" s="209" t="s">
        <v>605</v>
      </c>
      <c r="H5907" s="373"/>
      <c r="I5907" s="373"/>
      <c r="J5907" s="567"/>
      <c r="K5907" s="373"/>
      <c r="L5907" s="373"/>
      <c r="M5907" s="373"/>
      <c r="N5907" s="566"/>
      <c r="O5907" s="407"/>
      <c r="P5907" s="407"/>
      <c r="Q5907" s="407"/>
      <c r="R5907" s="200"/>
    </row>
    <row r="5908" spans="3:18" ht="14.6" customHeight="1" x14ac:dyDescent="0.5">
      <c r="C5908" s="406" t="str">
        <f t="shared" ref="C5908" si="7343">C5904</f>
        <v>Pre-Flood</v>
      </c>
      <c r="D5908" s="373"/>
      <c r="E5908" s="201">
        <f t="shared" si="7335"/>
        <v>2605</v>
      </c>
      <c r="F5908" s="197">
        <v>1</v>
      </c>
      <c r="G5908" s="203" t="s">
        <v>288</v>
      </c>
      <c r="H5908" s="373"/>
      <c r="I5908" s="373"/>
      <c r="J5908" s="567"/>
      <c r="K5908" s="373"/>
      <c r="L5908" s="373"/>
      <c r="M5908" s="373"/>
      <c r="N5908" s="566"/>
      <c r="O5908" s="408"/>
      <c r="P5908" s="408"/>
      <c r="Q5908" s="408"/>
      <c r="R5908" s="200"/>
    </row>
    <row r="5909" spans="3:18" ht="14.6" customHeight="1" x14ac:dyDescent="0.5">
      <c r="C5909" s="407">
        <f t="shared" ref="C5909" si="7344">C5905-1</f>
        <v>180</v>
      </c>
      <c r="D5909" s="373"/>
      <c r="E5909" s="212" t="str">
        <f t="shared" si="7337"/>
        <v>BC</v>
      </c>
      <c r="F5909" s="197">
        <v>2</v>
      </c>
      <c r="G5909" s="206" t="s">
        <v>604</v>
      </c>
      <c r="H5909" s="373"/>
      <c r="I5909" s="373"/>
      <c r="J5909" s="567"/>
      <c r="K5909" s="373"/>
      <c r="L5909" s="373"/>
      <c r="M5909" s="373"/>
      <c r="N5909" s="566"/>
      <c r="O5909" s="406" t="str">
        <f>O5905</f>
        <v>Methusaleh</v>
      </c>
      <c r="P5909" s="406" t="str">
        <f>P5905</f>
        <v>Lamech</v>
      </c>
      <c r="Q5909" s="406" t="str">
        <f>Q5905</f>
        <v>Noah</v>
      </c>
      <c r="R5909" s="200"/>
    </row>
    <row r="5910" spans="3:18" ht="14.6" customHeight="1" x14ac:dyDescent="0.5">
      <c r="C5910" s="407">
        <f t="shared" ref="C5910" si="7345">C5906+1</f>
        <v>1476</v>
      </c>
      <c r="D5910" s="373"/>
      <c r="E5910" s="212">
        <f t="shared" si="7339"/>
        <v>-2604</v>
      </c>
      <c r="F5910" s="197">
        <v>3</v>
      </c>
      <c r="G5910" s="208" t="s">
        <v>287</v>
      </c>
      <c r="H5910" s="373"/>
      <c r="I5910" s="373"/>
      <c r="J5910" s="567"/>
      <c r="K5910" s="373"/>
      <c r="L5910" s="373"/>
      <c r="M5910" s="373"/>
      <c r="N5910" s="566"/>
      <c r="O5910" s="407">
        <f>O5906+1</f>
        <v>789</v>
      </c>
      <c r="P5910" s="407">
        <f>P5906+1</f>
        <v>602</v>
      </c>
      <c r="Q5910" s="407">
        <f>Q5906+1</f>
        <v>420</v>
      </c>
      <c r="R5910" s="200"/>
    </row>
    <row r="5911" spans="3:18" ht="14.6" customHeight="1" x14ac:dyDescent="0.5">
      <c r="C5911" s="408"/>
      <c r="D5911" s="373"/>
      <c r="E5911" s="345"/>
      <c r="F5911" s="197">
        <v>4</v>
      </c>
      <c r="G5911" s="209" t="s">
        <v>605</v>
      </c>
      <c r="H5911" s="373"/>
      <c r="I5911" s="373"/>
      <c r="J5911" s="567"/>
      <c r="K5911" s="373"/>
      <c r="L5911" s="373"/>
      <c r="M5911" s="373"/>
      <c r="N5911" s="566"/>
      <c r="O5911" s="407"/>
      <c r="P5911" s="407"/>
      <c r="Q5911" s="407"/>
      <c r="R5911" s="200"/>
    </row>
    <row r="5912" spans="3:18" ht="14.6" customHeight="1" x14ac:dyDescent="0.5">
      <c r="C5912" s="406" t="str">
        <f t="shared" ref="C5912" si="7346">C5908</f>
        <v>Pre-Flood</v>
      </c>
      <c r="D5912" s="373"/>
      <c r="E5912" s="201">
        <f t="shared" si="7335"/>
        <v>2604</v>
      </c>
      <c r="F5912" s="197">
        <v>1</v>
      </c>
      <c r="G5912" s="203" t="s">
        <v>288</v>
      </c>
      <c r="H5912" s="373"/>
      <c r="I5912" s="373"/>
      <c r="J5912" s="567"/>
      <c r="K5912" s="373"/>
      <c r="L5912" s="373"/>
      <c r="M5912" s="373"/>
      <c r="N5912" s="566"/>
      <c r="O5912" s="408"/>
      <c r="P5912" s="408"/>
      <c r="Q5912" s="408"/>
      <c r="R5912" s="200"/>
    </row>
    <row r="5913" spans="3:18" ht="14.6" customHeight="1" x14ac:dyDescent="0.5">
      <c r="C5913" s="407">
        <f t="shared" ref="C5913" si="7347">C5909-1</f>
        <v>179</v>
      </c>
      <c r="D5913" s="373"/>
      <c r="E5913" s="212" t="str">
        <f t="shared" si="7337"/>
        <v>BC</v>
      </c>
      <c r="F5913" s="197">
        <v>2</v>
      </c>
      <c r="G5913" s="206" t="s">
        <v>604</v>
      </c>
      <c r="H5913" s="373"/>
      <c r="I5913" s="373"/>
      <c r="J5913" s="567"/>
      <c r="K5913" s="373"/>
      <c r="L5913" s="373"/>
      <c r="M5913" s="373"/>
      <c r="N5913" s="566"/>
      <c r="O5913" s="406" t="str">
        <f>O5909</f>
        <v>Methusaleh</v>
      </c>
      <c r="P5913" s="406" t="str">
        <f>P5909</f>
        <v>Lamech</v>
      </c>
      <c r="Q5913" s="406" t="str">
        <f>Q5909</f>
        <v>Noah</v>
      </c>
      <c r="R5913" s="200"/>
    </row>
    <row r="5914" spans="3:18" ht="14.6" customHeight="1" x14ac:dyDescent="0.5">
      <c r="C5914" s="407">
        <f t="shared" ref="C5914" si="7348">C5910+1</f>
        <v>1477</v>
      </c>
      <c r="D5914" s="373"/>
      <c r="E5914" s="212">
        <f t="shared" si="7339"/>
        <v>-2603</v>
      </c>
      <c r="F5914" s="197">
        <v>3</v>
      </c>
      <c r="G5914" s="208" t="s">
        <v>287</v>
      </c>
      <c r="H5914" s="373"/>
      <c r="I5914" s="373"/>
      <c r="J5914" s="567"/>
      <c r="K5914" s="373"/>
      <c r="L5914" s="373"/>
      <c r="M5914" s="373"/>
      <c r="N5914" s="566"/>
      <c r="O5914" s="407">
        <f>O5910+1</f>
        <v>790</v>
      </c>
      <c r="P5914" s="407">
        <f>P5910+1</f>
        <v>603</v>
      </c>
      <c r="Q5914" s="407">
        <f>Q5910+1</f>
        <v>421</v>
      </c>
      <c r="R5914" s="200"/>
    </row>
    <row r="5915" spans="3:18" ht="14.6" customHeight="1" x14ac:dyDescent="0.5">
      <c r="C5915" s="408"/>
      <c r="D5915" s="373"/>
      <c r="E5915" s="345"/>
      <c r="F5915" s="197">
        <v>4</v>
      </c>
      <c r="G5915" s="209" t="s">
        <v>605</v>
      </c>
      <c r="H5915" s="373"/>
      <c r="I5915" s="373"/>
      <c r="J5915" s="567"/>
      <c r="K5915" s="373"/>
      <c r="L5915" s="373"/>
      <c r="M5915" s="373"/>
      <c r="N5915" s="566"/>
      <c r="O5915" s="407"/>
      <c r="P5915" s="407"/>
      <c r="Q5915" s="407"/>
      <c r="R5915" s="200"/>
    </row>
    <row r="5916" spans="3:18" ht="14.6" customHeight="1" x14ac:dyDescent="0.5">
      <c r="C5916" s="406" t="str">
        <f t="shared" ref="C5916" si="7349">C5912</f>
        <v>Pre-Flood</v>
      </c>
      <c r="D5916" s="373"/>
      <c r="E5916" s="201">
        <f t="shared" si="7335"/>
        <v>2603</v>
      </c>
      <c r="F5916" s="197">
        <v>1</v>
      </c>
      <c r="G5916" s="203" t="s">
        <v>288</v>
      </c>
      <c r="H5916" s="373"/>
      <c r="I5916" s="373"/>
      <c r="J5916" s="567"/>
      <c r="K5916" s="373"/>
      <c r="L5916" s="373"/>
      <c r="M5916" s="373"/>
      <c r="N5916" s="566"/>
      <c r="O5916" s="408"/>
      <c r="P5916" s="408"/>
      <c r="Q5916" s="408"/>
      <c r="R5916" s="200"/>
    </row>
    <row r="5917" spans="3:18" ht="14.6" customHeight="1" x14ac:dyDescent="0.5">
      <c r="C5917" s="407">
        <f t="shared" ref="C5917" si="7350">C5913-1</f>
        <v>178</v>
      </c>
      <c r="D5917" s="373"/>
      <c r="E5917" s="212" t="str">
        <f t="shared" si="7337"/>
        <v>BC</v>
      </c>
      <c r="F5917" s="197">
        <v>2</v>
      </c>
      <c r="G5917" s="206" t="s">
        <v>604</v>
      </c>
      <c r="H5917" s="373"/>
      <c r="I5917" s="373"/>
      <c r="J5917" s="567"/>
      <c r="K5917" s="373"/>
      <c r="L5917" s="373"/>
      <c r="M5917" s="373"/>
      <c r="N5917" s="566"/>
      <c r="O5917" s="406" t="str">
        <f>O5913</f>
        <v>Methusaleh</v>
      </c>
      <c r="P5917" s="406" t="str">
        <f>P5913</f>
        <v>Lamech</v>
      </c>
      <c r="Q5917" s="406" t="str">
        <f>Q5913</f>
        <v>Noah</v>
      </c>
      <c r="R5917" s="200"/>
    </row>
    <row r="5918" spans="3:18" ht="14.6" customHeight="1" x14ac:dyDescent="0.5">
      <c r="C5918" s="407">
        <f t="shared" ref="C5918" si="7351">C5914+1</f>
        <v>1478</v>
      </c>
      <c r="D5918" s="373"/>
      <c r="E5918" s="212">
        <f t="shared" si="7339"/>
        <v>-2602</v>
      </c>
      <c r="F5918" s="197">
        <v>3</v>
      </c>
      <c r="G5918" s="208" t="s">
        <v>287</v>
      </c>
      <c r="H5918" s="373"/>
      <c r="I5918" s="373"/>
      <c r="J5918" s="567"/>
      <c r="K5918" s="373"/>
      <c r="L5918" s="373"/>
      <c r="M5918" s="373"/>
      <c r="N5918" s="566"/>
      <c r="O5918" s="407">
        <f>O5914+1</f>
        <v>791</v>
      </c>
      <c r="P5918" s="407">
        <f>P5914+1</f>
        <v>604</v>
      </c>
      <c r="Q5918" s="407">
        <f>Q5914+1</f>
        <v>422</v>
      </c>
      <c r="R5918" s="200"/>
    </row>
    <row r="5919" spans="3:18" ht="14.6" customHeight="1" x14ac:dyDescent="0.5">
      <c r="C5919" s="408"/>
      <c r="D5919" s="373"/>
      <c r="E5919" s="345"/>
      <c r="F5919" s="197">
        <v>4</v>
      </c>
      <c r="G5919" s="209" t="s">
        <v>605</v>
      </c>
      <c r="H5919" s="373"/>
      <c r="I5919" s="373"/>
      <c r="J5919" s="567"/>
      <c r="K5919" s="373"/>
      <c r="L5919" s="373"/>
      <c r="M5919" s="373"/>
      <c r="N5919" s="566"/>
      <c r="O5919" s="407"/>
      <c r="P5919" s="407"/>
      <c r="Q5919" s="407"/>
      <c r="R5919" s="200"/>
    </row>
    <row r="5920" spans="3:18" ht="14.6" customHeight="1" x14ac:dyDescent="0.5">
      <c r="C5920" s="406" t="str">
        <f t="shared" ref="C5920" si="7352">C5916</f>
        <v>Pre-Flood</v>
      </c>
      <c r="D5920" s="373"/>
      <c r="E5920" s="201">
        <f t="shared" si="7335"/>
        <v>2602</v>
      </c>
      <c r="F5920" s="197">
        <v>1</v>
      </c>
      <c r="G5920" s="203" t="s">
        <v>288</v>
      </c>
      <c r="H5920" s="373"/>
      <c r="I5920" s="373"/>
      <c r="J5920" s="567"/>
      <c r="K5920" s="373"/>
      <c r="L5920" s="373"/>
      <c r="M5920" s="373"/>
      <c r="N5920" s="566"/>
      <c r="O5920" s="408"/>
      <c r="P5920" s="408"/>
      <c r="Q5920" s="408"/>
      <c r="R5920" s="200"/>
    </row>
    <row r="5921" spans="3:18" ht="14.6" customHeight="1" x14ac:dyDescent="0.5">
      <c r="C5921" s="407">
        <f t="shared" ref="C5921" si="7353">C5917-1</f>
        <v>177</v>
      </c>
      <c r="D5921" s="373"/>
      <c r="E5921" s="212" t="str">
        <f t="shared" si="7337"/>
        <v>BC</v>
      </c>
      <c r="F5921" s="197">
        <v>2</v>
      </c>
      <c r="G5921" s="206" t="s">
        <v>604</v>
      </c>
      <c r="H5921" s="373"/>
      <c r="I5921" s="373"/>
      <c r="J5921" s="567"/>
      <c r="K5921" s="373"/>
      <c r="L5921" s="373"/>
      <c r="M5921" s="373"/>
      <c r="N5921" s="566"/>
      <c r="O5921" s="406" t="str">
        <f>O5917</f>
        <v>Methusaleh</v>
      </c>
      <c r="P5921" s="406" t="str">
        <f>P5917</f>
        <v>Lamech</v>
      </c>
      <c r="Q5921" s="406" t="str">
        <f>Q5917</f>
        <v>Noah</v>
      </c>
      <c r="R5921" s="200"/>
    </row>
    <row r="5922" spans="3:18" ht="14.6" customHeight="1" x14ac:dyDescent="0.5">
      <c r="C5922" s="407">
        <f t="shared" ref="C5922" si="7354">C5918+1</f>
        <v>1479</v>
      </c>
      <c r="D5922" s="373"/>
      <c r="E5922" s="212">
        <f t="shared" si="7339"/>
        <v>-2601</v>
      </c>
      <c r="F5922" s="197">
        <v>3</v>
      </c>
      <c r="G5922" s="208" t="s">
        <v>287</v>
      </c>
      <c r="H5922" s="373"/>
      <c r="I5922" s="373"/>
      <c r="J5922" s="567"/>
      <c r="K5922" s="373"/>
      <c r="L5922" s="373"/>
      <c r="M5922" s="373"/>
      <c r="N5922" s="566"/>
      <c r="O5922" s="407">
        <f>O5918+1</f>
        <v>792</v>
      </c>
      <c r="P5922" s="407">
        <f>P5918+1</f>
        <v>605</v>
      </c>
      <c r="Q5922" s="407">
        <f>Q5918+1</f>
        <v>423</v>
      </c>
      <c r="R5922" s="200"/>
    </row>
    <row r="5923" spans="3:18" ht="14.6" customHeight="1" x14ac:dyDescent="0.5">
      <c r="C5923" s="408"/>
      <c r="D5923" s="373"/>
      <c r="E5923" s="345"/>
      <c r="F5923" s="197">
        <v>4</v>
      </c>
      <c r="G5923" s="209" t="s">
        <v>605</v>
      </c>
      <c r="H5923" s="373"/>
      <c r="I5923" s="373"/>
      <c r="J5923" s="567"/>
      <c r="K5923" s="373"/>
      <c r="L5923" s="373"/>
      <c r="M5923" s="373"/>
      <c r="N5923" s="566"/>
      <c r="O5923" s="407"/>
      <c r="P5923" s="407"/>
      <c r="Q5923" s="407"/>
      <c r="R5923" s="200"/>
    </row>
    <row r="5924" spans="3:18" ht="14.6" customHeight="1" x14ac:dyDescent="0.5">
      <c r="C5924" s="406" t="str">
        <f t="shared" ref="C5924" si="7355">C5920</f>
        <v>Pre-Flood</v>
      </c>
      <c r="D5924" s="373"/>
      <c r="E5924" s="201">
        <f t="shared" si="7335"/>
        <v>2601</v>
      </c>
      <c r="F5924" s="197">
        <v>1</v>
      </c>
      <c r="G5924" s="203" t="s">
        <v>288</v>
      </c>
      <c r="H5924" s="373"/>
      <c r="I5924" s="373"/>
      <c r="J5924" s="567"/>
      <c r="K5924" s="373"/>
      <c r="L5924" s="373"/>
      <c r="M5924" s="373"/>
      <c r="N5924" s="566"/>
      <c r="O5924" s="408"/>
      <c r="P5924" s="408"/>
      <c r="Q5924" s="408"/>
      <c r="R5924" s="200"/>
    </row>
    <row r="5925" spans="3:18" ht="14.6" customHeight="1" x14ac:dyDescent="0.5">
      <c r="C5925" s="407">
        <f t="shared" ref="C5925" si="7356">C5921-1</f>
        <v>176</v>
      </c>
      <c r="D5925" s="373"/>
      <c r="E5925" s="212" t="str">
        <f t="shared" si="7337"/>
        <v>BC</v>
      </c>
      <c r="F5925" s="197">
        <v>2</v>
      </c>
      <c r="G5925" s="206" t="s">
        <v>604</v>
      </c>
      <c r="H5925" s="373"/>
      <c r="I5925" s="373"/>
      <c r="J5925" s="567"/>
      <c r="K5925" s="373"/>
      <c r="L5925" s="373"/>
      <c r="M5925" s="373"/>
      <c r="N5925" s="566"/>
      <c r="O5925" s="406" t="str">
        <f>O5921</f>
        <v>Methusaleh</v>
      </c>
      <c r="P5925" s="406" t="str">
        <f>P5921</f>
        <v>Lamech</v>
      </c>
      <c r="Q5925" s="406" t="str">
        <f>Q5921</f>
        <v>Noah</v>
      </c>
      <c r="R5925" s="200"/>
    </row>
    <row r="5926" spans="3:18" ht="14.6" customHeight="1" x14ac:dyDescent="0.5">
      <c r="C5926" s="407">
        <f t="shared" ref="C5926" si="7357">C5922+1</f>
        <v>1480</v>
      </c>
      <c r="D5926" s="373"/>
      <c r="E5926" s="212">
        <f t="shared" si="7339"/>
        <v>-2600</v>
      </c>
      <c r="F5926" s="197">
        <v>3</v>
      </c>
      <c r="G5926" s="208" t="s">
        <v>287</v>
      </c>
      <c r="H5926" s="373"/>
      <c r="I5926" s="373"/>
      <c r="J5926" s="567"/>
      <c r="K5926" s="373"/>
      <c r="L5926" s="373"/>
      <c r="M5926" s="373"/>
      <c r="N5926" s="566"/>
      <c r="O5926" s="407">
        <f>O5922+1</f>
        <v>793</v>
      </c>
      <c r="P5926" s="407">
        <f>P5922+1</f>
        <v>606</v>
      </c>
      <c r="Q5926" s="407">
        <f>Q5922+1</f>
        <v>424</v>
      </c>
      <c r="R5926" s="200"/>
    </row>
    <row r="5927" spans="3:18" ht="14.6" customHeight="1" x14ac:dyDescent="0.5">
      <c r="C5927" s="408"/>
      <c r="D5927" s="373"/>
      <c r="E5927" s="345"/>
      <c r="F5927" s="197">
        <v>4</v>
      </c>
      <c r="G5927" s="209" t="s">
        <v>605</v>
      </c>
      <c r="H5927" s="373"/>
      <c r="I5927" s="373"/>
      <c r="J5927" s="567"/>
      <c r="K5927" s="373"/>
      <c r="L5927" s="373"/>
      <c r="M5927" s="373"/>
      <c r="N5927" s="566"/>
      <c r="O5927" s="407"/>
      <c r="P5927" s="407"/>
      <c r="Q5927" s="407"/>
      <c r="R5927" s="200"/>
    </row>
    <row r="5928" spans="3:18" ht="14.6" customHeight="1" x14ac:dyDescent="0.5">
      <c r="C5928" s="406" t="str">
        <f t="shared" ref="C5928" si="7358">C5924</f>
        <v>Pre-Flood</v>
      </c>
      <c r="D5928" s="373"/>
      <c r="E5928" s="201">
        <f t="shared" si="7335"/>
        <v>2600</v>
      </c>
      <c r="F5928" s="197">
        <v>1</v>
      </c>
      <c r="G5928" s="203" t="s">
        <v>288</v>
      </c>
      <c r="H5928" s="373"/>
      <c r="I5928" s="373"/>
      <c r="J5928" s="567"/>
      <c r="K5928" s="373"/>
      <c r="L5928" s="373"/>
      <c r="M5928" s="373"/>
      <c r="N5928" s="566"/>
      <c r="O5928" s="408"/>
      <c r="P5928" s="408"/>
      <c r="Q5928" s="408"/>
      <c r="R5928" s="200"/>
    </row>
    <row r="5929" spans="3:18" ht="14.6" customHeight="1" x14ac:dyDescent="0.5">
      <c r="C5929" s="407">
        <f t="shared" ref="C5929" si="7359">C5925-1</f>
        <v>175</v>
      </c>
      <c r="D5929" s="373"/>
      <c r="E5929" s="212" t="str">
        <f t="shared" si="7337"/>
        <v>BC</v>
      </c>
      <c r="F5929" s="197">
        <v>2</v>
      </c>
      <c r="G5929" s="206" t="s">
        <v>604</v>
      </c>
      <c r="H5929" s="373"/>
      <c r="I5929" s="373"/>
      <c r="J5929" s="567"/>
      <c r="K5929" s="373"/>
      <c r="L5929" s="373"/>
      <c r="M5929" s="373"/>
      <c r="N5929" s="566"/>
      <c r="O5929" s="406" t="str">
        <f>O5925</f>
        <v>Methusaleh</v>
      </c>
      <c r="P5929" s="406" t="str">
        <f>P5925</f>
        <v>Lamech</v>
      </c>
      <c r="Q5929" s="406" t="str">
        <f>Q5925</f>
        <v>Noah</v>
      </c>
      <c r="R5929" s="200"/>
    </row>
    <row r="5930" spans="3:18" ht="14.6" customHeight="1" x14ac:dyDescent="0.5">
      <c r="C5930" s="407">
        <f t="shared" ref="C5930" si="7360">C5926+1</f>
        <v>1481</v>
      </c>
      <c r="D5930" s="373"/>
      <c r="E5930" s="212">
        <f t="shared" si="7339"/>
        <v>-2599</v>
      </c>
      <c r="F5930" s="197">
        <v>3</v>
      </c>
      <c r="G5930" s="208" t="s">
        <v>287</v>
      </c>
      <c r="H5930" s="373"/>
      <c r="I5930" s="373"/>
      <c r="J5930" s="567"/>
      <c r="K5930" s="373"/>
      <c r="L5930" s="373"/>
      <c r="M5930" s="373"/>
      <c r="N5930" s="566"/>
      <c r="O5930" s="407">
        <f>O5926+1</f>
        <v>794</v>
      </c>
      <c r="P5930" s="407">
        <f>P5926+1</f>
        <v>607</v>
      </c>
      <c r="Q5930" s="407">
        <f>Q5926+1</f>
        <v>425</v>
      </c>
      <c r="R5930" s="200"/>
    </row>
    <row r="5931" spans="3:18" ht="14.6" customHeight="1" x14ac:dyDescent="0.5">
      <c r="C5931" s="408"/>
      <c r="D5931" s="373"/>
      <c r="E5931" s="345"/>
      <c r="F5931" s="197">
        <v>4</v>
      </c>
      <c r="G5931" s="209" t="s">
        <v>605</v>
      </c>
      <c r="H5931" s="373"/>
      <c r="I5931" s="373"/>
      <c r="J5931" s="567"/>
      <c r="K5931" s="373"/>
      <c r="L5931" s="373"/>
      <c r="M5931" s="373"/>
      <c r="N5931" s="566"/>
      <c r="O5931" s="407"/>
      <c r="P5931" s="407"/>
      <c r="Q5931" s="407"/>
      <c r="R5931" s="200"/>
    </row>
    <row r="5932" spans="3:18" ht="14.6" customHeight="1" x14ac:dyDescent="0.5">
      <c r="C5932" s="406" t="str">
        <f t="shared" ref="C5932" si="7361">C5928</f>
        <v>Pre-Flood</v>
      </c>
      <c r="D5932" s="373"/>
      <c r="E5932" s="201">
        <f t="shared" si="7335"/>
        <v>2599</v>
      </c>
      <c r="F5932" s="197">
        <v>1</v>
      </c>
      <c r="G5932" s="203" t="s">
        <v>288</v>
      </c>
      <c r="H5932" s="373"/>
      <c r="I5932" s="373"/>
      <c r="J5932" s="567"/>
      <c r="K5932" s="373"/>
      <c r="L5932" s="373"/>
      <c r="M5932" s="373"/>
      <c r="N5932" s="566"/>
      <c r="O5932" s="408"/>
      <c r="P5932" s="408"/>
      <c r="Q5932" s="408"/>
      <c r="R5932" s="200"/>
    </row>
    <row r="5933" spans="3:18" ht="14.6" customHeight="1" x14ac:dyDescent="0.5">
      <c r="C5933" s="407">
        <f t="shared" ref="C5933" si="7362">C5929-1</f>
        <v>174</v>
      </c>
      <c r="D5933" s="373"/>
      <c r="E5933" s="212" t="str">
        <f t="shared" si="7337"/>
        <v>BC</v>
      </c>
      <c r="F5933" s="197">
        <v>2</v>
      </c>
      <c r="G5933" s="206" t="s">
        <v>604</v>
      </c>
      <c r="H5933" s="373"/>
      <c r="I5933" s="373"/>
      <c r="J5933" s="567"/>
      <c r="K5933" s="373"/>
      <c r="L5933" s="373"/>
      <c r="M5933" s="373"/>
      <c r="N5933" s="566"/>
      <c r="O5933" s="406" t="str">
        <f>O5929</f>
        <v>Methusaleh</v>
      </c>
      <c r="P5933" s="406" t="str">
        <f>P5929</f>
        <v>Lamech</v>
      </c>
      <c r="Q5933" s="406" t="str">
        <f>Q5929</f>
        <v>Noah</v>
      </c>
      <c r="R5933" s="200"/>
    </row>
    <row r="5934" spans="3:18" ht="14.6" customHeight="1" x14ac:dyDescent="0.5">
      <c r="C5934" s="407">
        <f t="shared" ref="C5934" si="7363">C5930+1</f>
        <v>1482</v>
      </c>
      <c r="D5934" s="373"/>
      <c r="E5934" s="212">
        <f t="shared" si="7339"/>
        <v>-2598</v>
      </c>
      <c r="F5934" s="197">
        <v>3</v>
      </c>
      <c r="G5934" s="208" t="s">
        <v>287</v>
      </c>
      <c r="H5934" s="373"/>
      <c r="I5934" s="373"/>
      <c r="J5934" s="567"/>
      <c r="K5934" s="373"/>
      <c r="L5934" s="373"/>
      <c r="M5934" s="373"/>
      <c r="N5934" s="566"/>
      <c r="O5934" s="407">
        <f>O5930+1</f>
        <v>795</v>
      </c>
      <c r="P5934" s="407">
        <f>P5930+1</f>
        <v>608</v>
      </c>
      <c r="Q5934" s="407">
        <f>Q5930+1</f>
        <v>426</v>
      </c>
      <c r="R5934" s="200"/>
    </row>
    <row r="5935" spans="3:18" ht="14.6" customHeight="1" x14ac:dyDescent="0.5">
      <c r="C5935" s="408"/>
      <c r="D5935" s="373"/>
      <c r="E5935" s="345"/>
      <c r="F5935" s="197">
        <v>4</v>
      </c>
      <c r="G5935" s="209" t="s">
        <v>605</v>
      </c>
      <c r="H5935" s="373"/>
      <c r="I5935" s="373"/>
      <c r="J5935" s="567"/>
      <c r="K5935" s="373"/>
      <c r="L5935" s="373"/>
      <c r="M5935" s="373"/>
      <c r="N5935" s="566"/>
      <c r="O5935" s="407"/>
      <c r="P5935" s="407"/>
      <c r="Q5935" s="407"/>
      <c r="R5935" s="200"/>
    </row>
    <row r="5936" spans="3:18" ht="14.6" customHeight="1" x14ac:dyDescent="0.5">
      <c r="C5936" s="406" t="str">
        <f t="shared" ref="C5936" si="7364">C5932</f>
        <v>Pre-Flood</v>
      </c>
      <c r="D5936" s="373"/>
      <c r="E5936" s="201">
        <f t="shared" si="7335"/>
        <v>2598</v>
      </c>
      <c r="F5936" s="197">
        <v>1</v>
      </c>
      <c r="G5936" s="203" t="s">
        <v>288</v>
      </c>
      <c r="H5936" s="373"/>
      <c r="I5936" s="373"/>
      <c r="J5936" s="567"/>
      <c r="K5936" s="373"/>
      <c r="L5936" s="373"/>
      <c r="M5936" s="373"/>
      <c r="N5936" s="566"/>
      <c r="O5936" s="408"/>
      <c r="P5936" s="408"/>
      <c r="Q5936" s="408"/>
      <c r="R5936" s="200"/>
    </row>
    <row r="5937" spans="3:18" ht="14.6" customHeight="1" x14ac:dyDescent="0.5">
      <c r="C5937" s="407">
        <f t="shared" ref="C5937" si="7365">C5933-1</f>
        <v>173</v>
      </c>
      <c r="D5937" s="373"/>
      <c r="E5937" s="212" t="str">
        <f t="shared" si="7337"/>
        <v>BC</v>
      </c>
      <c r="F5937" s="197">
        <v>2</v>
      </c>
      <c r="G5937" s="206" t="s">
        <v>604</v>
      </c>
      <c r="H5937" s="373"/>
      <c r="I5937" s="373"/>
      <c r="J5937" s="567"/>
      <c r="K5937" s="373"/>
      <c r="L5937" s="373"/>
      <c r="M5937" s="373"/>
      <c r="N5937" s="566"/>
      <c r="O5937" s="406" t="str">
        <f>O5933</f>
        <v>Methusaleh</v>
      </c>
      <c r="P5937" s="406" t="str">
        <f>P5933</f>
        <v>Lamech</v>
      </c>
      <c r="Q5937" s="406" t="str">
        <f>Q5933</f>
        <v>Noah</v>
      </c>
      <c r="R5937" s="200"/>
    </row>
    <row r="5938" spans="3:18" ht="14.6" customHeight="1" x14ac:dyDescent="0.5">
      <c r="C5938" s="407">
        <f t="shared" ref="C5938" si="7366">C5934+1</f>
        <v>1483</v>
      </c>
      <c r="D5938" s="373"/>
      <c r="E5938" s="212">
        <f t="shared" si="7339"/>
        <v>-2597</v>
      </c>
      <c r="F5938" s="197">
        <v>3</v>
      </c>
      <c r="G5938" s="208" t="s">
        <v>287</v>
      </c>
      <c r="H5938" s="373"/>
      <c r="I5938" s="373"/>
      <c r="J5938" s="567"/>
      <c r="K5938" s="373"/>
      <c r="L5938" s="373"/>
      <c r="M5938" s="373"/>
      <c r="N5938" s="566"/>
      <c r="O5938" s="407">
        <f>O5934+1</f>
        <v>796</v>
      </c>
      <c r="P5938" s="407">
        <f>P5934+1</f>
        <v>609</v>
      </c>
      <c r="Q5938" s="407">
        <f>Q5934+1</f>
        <v>427</v>
      </c>
      <c r="R5938" s="200"/>
    </row>
    <row r="5939" spans="3:18" ht="14.6" customHeight="1" x14ac:dyDescent="0.5">
      <c r="C5939" s="408"/>
      <c r="D5939" s="373"/>
      <c r="E5939" s="345"/>
      <c r="F5939" s="197">
        <v>4</v>
      </c>
      <c r="G5939" s="209" t="s">
        <v>605</v>
      </c>
      <c r="H5939" s="373"/>
      <c r="I5939" s="373"/>
      <c r="J5939" s="567"/>
      <c r="K5939" s="373"/>
      <c r="L5939" s="373"/>
      <c r="M5939" s="373"/>
      <c r="N5939" s="566"/>
      <c r="O5939" s="407"/>
      <c r="P5939" s="407"/>
      <c r="Q5939" s="407"/>
      <c r="R5939" s="200"/>
    </row>
    <row r="5940" spans="3:18" ht="14.6" customHeight="1" x14ac:dyDescent="0.5">
      <c r="C5940" s="406" t="str">
        <f t="shared" ref="C5940" si="7367">C5936</f>
        <v>Pre-Flood</v>
      </c>
      <c r="D5940" s="373"/>
      <c r="E5940" s="201">
        <f t="shared" si="7335"/>
        <v>2597</v>
      </c>
      <c r="F5940" s="197">
        <v>1</v>
      </c>
      <c r="G5940" s="203" t="s">
        <v>288</v>
      </c>
      <c r="H5940" s="373"/>
      <c r="I5940" s="373"/>
      <c r="J5940" s="567"/>
      <c r="K5940" s="373"/>
      <c r="L5940" s="373"/>
      <c r="M5940" s="373"/>
      <c r="N5940" s="566"/>
      <c r="O5940" s="408"/>
      <c r="P5940" s="408"/>
      <c r="Q5940" s="408"/>
      <c r="R5940" s="200"/>
    </row>
    <row r="5941" spans="3:18" ht="14.6" customHeight="1" x14ac:dyDescent="0.5">
      <c r="C5941" s="407">
        <f t="shared" ref="C5941" si="7368">C5937-1</f>
        <v>172</v>
      </c>
      <c r="D5941" s="373"/>
      <c r="E5941" s="212" t="str">
        <f t="shared" si="7337"/>
        <v>BC</v>
      </c>
      <c r="F5941" s="197">
        <v>2</v>
      </c>
      <c r="G5941" s="206" t="s">
        <v>604</v>
      </c>
      <c r="H5941" s="373"/>
      <c r="I5941" s="373"/>
      <c r="J5941" s="567"/>
      <c r="K5941" s="373"/>
      <c r="L5941" s="373"/>
      <c r="M5941" s="373"/>
      <c r="N5941" s="566"/>
      <c r="O5941" s="406" t="str">
        <f>O5937</f>
        <v>Methusaleh</v>
      </c>
      <c r="P5941" s="406" t="str">
        <f>P5937</f>
        <v>Lamech</v>
      </c>
      <c r="Q5941" s="406" t="str">
        <f>Q5937</f>
        <v>Noah</v>
      </c>
      <c r="R5941" s="200"/>
    </row>
    <row r="5942" spans="3:18" ht="14.6" customHeight="1" x14ac:dyDescent="0.5">
      <c r="C5942" s="407">
        <f t="shared" ref="C5942" si="7369">C5938+1</f>
        <v>1484</v>
      </c>
      <c r="D5942" s="373"/>
      <c r="E5942" s="212">
        <f t="shared" si="7339"/>
        <v>-2596</v>
      </c>
      <c r="F5942" s="197">
        <v>3</v>
      </c>
      <c r="G5942" s="208" t="s">
        <v>287</v>
      </c>
      <c r="H5942" s="373"/>
      <c r="I5942" s="373"/>
      <c r="J5942" s="567"/>
      <c r="K5942" s="373"/>
      <c r="L5942" s="373"/>
      <c r="M5942" s="373"/>
      <c r="N5942" s="566"/>
      <c r="O5942" s="407">
        <f>O5938+1</f>
        <v>797</v>
      </c>
      <c r="P5942" s="407">
        <f>P5938+1</f>
        <v>610</v>
      </c>
      <c r="Q5942" s="407">
        <f>Q5938+1</f>
        <v>428</v>
      </c>
      <c r="R5942" s="200"/>
    </row>
    <row r="5943" spans="3:18" ht="14.6" customHeight="1" x14ac:dyDescent="0.5">
      <c r="C5943" s="408"/>
      <c r="D5943" s="373"/>
      <c r="E5943" s="345"/>
      <c r="F5943" s="197">
        <v>4</v>
      </c>
      <c r="G5943" s="209" t="s">
        <v>605</v>
      </c>
      <c r="H5943" s="373"/>
      <c r="I5943" s="373"/>
      <c r="J5943" s="567"/>
      <c r="K5943" s="373"/>
      <c r="L5943" s="373"/>
      <c r="M5943" s="373"/>
      <c r="N5943" s="566"/>
      <c r="O5943" s="407"/>
      <c r="P5943" s="407"/>
      <c r="Q5943" s="407"/>
      <c r="R5943" s="200"/>
    </row>
    <row r="5944" spans="3:18" ht="14.6" customHeight="1" x14ac:dyDescent="0.5">
      <c r="C5944" s="406" t="str">
        <f t="shared" ref="C5944" si="7370">C5940</f>
        <v>Pre-Flood</v>
      </c>
      <c r="D5944" s="373"/>
      <c r="E5944" s="201">
        <f t="shared" si="7335"/>
        <v>2596</v>
      </c>
      <c r="F5944" s="197">
        <v>1</v>
      </c>
      <c r="G5944" s="203" t="s">
        <v>288</v>
      </c>
      <c r="H5944" s="373"/>
      <c r="I5944" s="373"/>
      <c r="J5944" s="567"/>
      <c r="K5944" s="373"/>
      <c r="L5944" s="373"/>
      <c r="M5944" s="373"/>
      <c r="N5944" s="566"/>
      <c r="O5944" s="408"/>
      <c r="P5944" s="408"/>
      <c r="Q5944" s="408"/>
      <c r="R5944" s="200"/>
    </row>
    <row r="5945" spans="3:18" ht="14.6" customHeight="1" x14ac:dyDescent="0.5">
      <c r="C5945" s="407">
        <f t="shared" ref="C5945" si="7371">C5941-1</f>
        <v>171</v>
      </c>
      <c r="D5945" s="373"/>
      <c r="E5945" s="212" t="str">
        <f t="shared" si="7337"/>
        <v>BC</v>
      </c>
      <c r="F5945" s="197">
        <v>2</v>
      </c>
      <c r="G5945" s="206" t="s">
        <v>604</v>
      </c>
      <c r="H5945" s="373"/>
      <c r="I5945" s="373"/>
      <c r="J5945" s="567"/>
      <c r="K5945" s="373"/>
      <c r="L5945" s="373"/>
      <c r="M5945" s="373"/>
      <c r="N5945" s="566"/>
      <c r="O5945" s="406" t="str">
        <f>O5941</f>
        <v>Methusaleh</v>
      </c>
      <c r="P5945" s="406" t="str">
        <f>P5941</f>
        <v>Lamech</v>
      </c>
      <c r="Q5945" s="406" t="str">
        <f>Q5941</f>
        <v>Noah</v>
      </c>
      <c r="R5945" s="200"/>
    </row>
    <row r="5946" spans="3:18" ht="14.6" customHeight="1" x14ac:dyDescent="0.5">
      <c r="C5946" s="407">
        <f t="shared" ref="C5946" si="7372">C5942+1</f>
        <v>1485</v>
      </c>
      <c r="D5946" s="373"/>
      <c r="E5946" s="212">
        <f t="shared" si="7339"/>
        <v>-2595</v>
      </c>
      <c r="F5946" s="197">
        <v>3</v>
      </c>
      <c r="G5946" s="208" t="s">
        <v>287</v>
      </c>
      <c r="H5946" s="373"/>
      <c r="I5946" s="373"/>
      <c r="J5946" s="567"/>
      <c r="K5946" s="373"/>
      <c r="L5946" s="373"/>
      <c r="M5946" s="373"/>
      <c r="N5946" s="566"/>
      <c r="O5946" s="407">
        <f>O5942+1</f>
        <v>798</v>
      </c>
      <c r="P5946" s="407">
        <f>P5942+1</f>
        <v>611</v>
      </c>
      <c r="Q5946" s="407">
        <f>Q5942+1</f>
        <v>429</v>
      </c>
      <c r="R5946" s="200"/>
    </row>
    <row r="5947" spans="3:18" ht="14.6" customHeight="1" x14ac:dyDescent="0.5">
      <c r="C5947" s="408"/>
      <c r="D5947" s="373"/>
      <c r="E5947" s="345"/>
      <c r="F5947" s="197">
        <v>4</v>
      </c>
      <c r="G5947" s="209" t="s">
        <v>605</v>
      </c>
      <c r="H5947" s="373"/>
      <c r="I5947" s="373"/>
      <c r="J5947" s="567"/>
      <c r="K5947" s="373"/>
      <c r="L5947" s="373"/>
      <c r="M5947" s="373"/>
      <c r="N5947" s="566"/>
      <c r="O5947" s="407"/>
      <c r="P5947" s="407"/>
      <c r="Q5947" s="407"/>
      <c r="R5947" s="200"/>
    </row>
    <row r="5948" spans="3:18" ht="14.6" customHeight="1" x14ac:dyDescent="0.5">
      <c r="C5948" s="406" t="str">
        <f t="shared" ref="C5948" si="7373">C5944</f>
        <v>Pre-Flood</v>
      </c>
      <c r="D5948" s="373"/>
      <c r="E5948" s="201">
        <f t="shared" si="7335"/>
        <v>2595</v>
      </c>
      <c r="F5948" s="197">
        <v>1</v>
      </c>
      <c r="G5948" s="203" t="s">
        <v>288</v>
      </c>
      <c r="H5948" s="373"/>
      <c r="I5948" s="373"/>
      <c r="J5948" s="567"/>
      <c r="K5948" s="373"/>
      <c r="L5948" s="373"/>
      <c r="M5948" s="373"/>
      <c r="N5948" s="566"/>
      <c r="O5948" s="408"/>
      <c r="P5948" s="408"/>
      <c r="Q5948" s="408"/>
      <c r="R5948" s="200"/>
    </row>
    <row r="5949" spans="3:18" ht="14.6" customHeight="1" x14ac:dyDescent="0.5">
      <c r="C5949" s="407">
        <f t="shared" ref="C5949" si="7374">C5945-1</f>
        <v>170</v>
      </c>
      <c r="D5949" s="373"/>
      <c r="E5949" s="212" t="str">
        <f t="shared" si="7337"/>
        <v>BC</v>
      </c>
      <c r="F5949" s="197">
        <v>2</v>
      </c>
      <c r="G5949" s="206" t="s">
        <v>604</v>
      </c>
      <c r="H5949" s="373"/>
      <c r="I5949" s="373"/>
      <c r="J5949" s="567"/>
      <c r="K5949" s="373"/>
      <c r="L5949" s="373"/>
      <c r="M5949" s="373"/>
      <c r="N5949" s="566"/>
      <c r="O5949" s="406" t="str">
        <f>O5945</f>
        <v>Methusaleh</v>
      </c>
      <c r="P5949" s="406" t="str">
        <f>P5945</f>
        <v>Lamech</v>
      </c>
      <c r="Q5949" s="406" t="str">
        <f>Q5945</f>
        <v>Noah</v>
      </c>
      <c r="R5949" s="200"/>
    </row>
    <row r="5950" spans="3:18" ht="14.6" customHeight="1" x14ac:dyDescent="0.5">
      <c r="C5950" s="407">
        <f t="shared" ref="C5950" si="7375">C5946+1</f>
        <v>1486</v>
      </c>
      <c r="D5950" s="373"/>
      <c r="E5950" s="212">
        <f t="shared" si="7339"/>
        <v>-2594</v>
      </c>
      <c r="F5950" s="197">
        <v>3</v>
      </c>
      <c r="G5950" s="208" t="s">
        <v>287</v>
      </c>
      <c r="H5950" s="373"/>
      <c r="I5950" s="373"/>
      <c r="J5950" s="567"/>
      <c r="K5950" s="373"/>
      <c r="L5950" s="373"/>
      <c r="M5950" s="373"/>
      <c r="N5950" s="566"/>
      <c r="O5950" s="407">
        <f>O5946+1</f>
        <v>799</v>
      </c>
      <c r="P5950" s="407">
        <f>P5946+1</f>
        <v>612</v>
      </c>
      <c r="Q5950" s="407">
        <f>Q5946+1</f>
        <v>430</v>
      </c>
      <c r="R5950" s="200"/>
    </row>
    <row r="5951" spans="3:18" ht="14.6" customHeight="1" x14ac:dyDescent="0.5">
      <c r="C5951" s="408"/>
      <c r="D5951" s="373"/>
      <c r="E5951" s="345"/>
      <c r="F5951" s="197">
        <v>4</v>
      </c>
      <c r="G5951" s="209" t="s">
        <v>605</v>
      </c>
      <c r="H5951" s="373"/>
      <c r="I5951" s="373"/>
      <c r="J5951" s="567"/>
      <c r="K5951" s="373"/>
      <c r="L5951" s="373"/>
      <c r="M5951" s="373"/>
      <c r="N5951" s="566"/>
      <c r="O5951" s="407"/>
      <c r="P5951" s="407"/>
      <c r="Q5951" s="407"/>
      <c r="R5951" s="200"/>
    </row>
    <row r="5952" spans="3:18" ht="14.6" customHeight="1" x14ac:dyDescent="0.5">
      <c r="C5952" s="406" t="str">
        <f t="shared" ref="C5952" si="7376">C5948</f>
        <v>Pre-Flood</v>
      </c>
      <c r="D5952" s="373"/>
      <c r="E5952" s="201">
        <f t="shared" si="7335"/>
        <v>2594</v>
      </c>
      <c r="F5952" s="197">
        <v>1</v>
      </c>
      <c r="G5952" s="203" t="s">
        <v>288</v>
      </c>
      <c r="H5952" s="373"/>
      <c r="I5952" s="373"/>
      <c r="J5952" s="567"/>
      <c r="K5952" s="373"/>
      <c r="L5952" s="373"/>
      <c r="M5952" s="373"/>
      <c r="N5952" s="566"/>
      <c r="O5952" s="408"/>
      <c r="P5952" s="408"/>
      <c r="Q5952" s="408"/>
      <c r="R5952" s="200"/>
    </row>
    <row r="5953" spans="3:18" ht="14.6" customHeight="1" x14ac:dyDescent="0.5">
      <c r="C5953" s="407">
        <f t="shared" ref="C5953" si="7377">C5949-1</f>
        <v>169</v>
      </c>
      <c r="D5953" s="373"/>
      <c r="E5953" s="212" t="str">
        <f t="shared" si="7337"/>
        <v>BC</v>
      </c>
      <c r="F5953" s="197">
        <v>2</v>
      </c>
      <c r="G5953" s="206" t="s">
        <v>604</v>
      </c>
      <c r="H5953" s="373"/>
      <c r="I5953" s="373"/>
      <c r="J5953" s="567"/>
      <c r="K5953" s="373"/>
      <c r="L5953" s="373"/>
      <c r="M5953" s="373"/>
      <c r="N5953" s="566"/>
      <c r="O5953" s="406" t="str">
        <f>O5949</f>
        <v>Methusaleh</v>
      </c>
      <c r="P5953" s="406" t="str">
        <f>P5949</f>
        <v>Lamech</v>
      </c>
      <c r="Q5953" s="406" t="str">
        <f>Q5949</f>
        <v>Noah</v>
      </c>
      <c r="R5953" s="200"/>
    </row>
    <row r="5954" spans="3:18" ht="14.6" customHeight="1" x14ac:dyDescent="0.5">
      <c r="C5954" s="407">
        <f t="shared" ref="C5954" si="7378">C5950+1</f>
        <v>1487</v>
      </c>
      <c r="D5954" s="373"/>
      <c r="E5954" s="212">
        <f t="shared" si="7339"/>
        <v>-2593</v>
      </c>
      <c r="F5954" s="197">
        <v>3</v>
      </c>
      <c r="G5954" s="208" t="s">
        <v>287</v>
      </c>
      <c r="H5954" s="373"/>
      <c r="I5954" s="373"/>
      <c r="J5954" s="567"/>
      <c r="K5954" s="373"/>
      <c r="L5954" s="373"/>
      <c r="M5954" s="373"/>
      <c r="N5954" s="566"/>
      <c r="O5954" s="407">
        <f>O5950+1</f>
        <v>800</v>
      </c>
      <c r="P5954" s="407">
        <f>P5950+1</f>
        <v>613</v>
      </c>
      <c r="Q5954" s="407">
        <f>Q5950+1</f>
        <v>431</v>
      </c>
      <c r="R5954" s="200"/>
    </row>
    <row r="5955" spans="3:18" ht="14.6" customHeight="1" x14ac:dyDescent="0.5">
      <c r="C5955" s="408"/>
      <c r="D5955" s="373"/>
      <c r="E5955" s="345"/>
      <c r="F5955" s="197">
        <v>4</v>
      </c>
      <c r="G5955" s="209" t="s">
        <v>605</v>
      </c>
      <c r="H5955" s="373"/>
      <c r="I5955" s="373"/>
      <c r="J5955" s="567"/>
      <c r="K5955" s="373"/>
      <c r="L5955" s="373"/>
      <c r="M5955" s="373"/>
      <c r="N5955" s="566"/>
      <c r="O5955" s="407"/>
      <c r="P5955" s="407"/>
      <c r="Q5955" s="407"/>
      <c r="R5955" s="200"/>
    </row>
    <row r="5956" spans="3:18" ht="14.6" customHeight="1" x14ac:dyDescent="0.5">
      <c r="C5956" s="406" t="str">
        <f t="shared" ref="C5956" si="7379">C5952</f>
        <v>Pre-Flood</v>
      </c>
      <c r="D5956" s="373"/>
      <c r="E5956" s="201">
        <f t="shared" si="7335"/>
        <v>2593</v>
      </c>
      <c r="F5956" s="197">
        <v>1</v>
      </c>
      <c r="G5956" s="203" t="s">
        <v>288</v>
      </c>
      <c r="H5956" s="373"/>
      <c r="I5956" s="373"/>
      <c r="J5956" s="567"/>
      <c r="K5956" s="373"/>
      <c r="L5956" s="373"/>
      <c r="M5956" s="373"/>
      <c r="N5956" s="566"/>
      <c r="O5956" s="408"/>
      <c r="P5956" s="408"/>
      <c r="Q5956" s="408"/>
      <c r="R5956" s="200"/>
    </row>
    <row r="5957" spans="3:18" ht="14.6" customHeight="1" x14ac:dyDescent="0.5">
      <c r="C5957" s="407">
        <f t="shared" ref="C5957" si="7380">C5953-1</f>
        <v>168</v>
      </c>
      <c r="D5957" s="373"/>
      <c r="E5957" s="212" t="str">
        <f t="shared" si="7337"/>
        <v>BC</v>
      </c>
      <c r="F5957" s="197">
        <v>2</v>
      </c>
      <c r="G5957" s="206" t="s">
        <v>604</v>
      </c>
      <c r="H5957" s="373"/>
      <c r="I5957" s="373"/>
      <c r="J5957" s="567"/>
      <c r="K5957" s="373"/>
      <c r="L5957" s="373"/>
      <c r="M5957" s="373"/>
      <c r="N5957" s="566"/>
      <c r="O5957" s="406" t="str">
        <f>O5953</f>
        <v>Methusaleh</v>
      </c>
      <c r="P5957" s="406" t="str">
        <f>P5953</f>
        <v>Lamech</v>
      </c>
      <c r="Q5957" s="406" t="str">
        <f>Q5953</f>
        <v>Noah</v>
      </c>
      <c r="R5957" s="200"/>
    </row>
    <row r="5958" spans="3:18" ht="14.6" customHeight="1" x14ac:dyDescent="0.5">
      <c r="C5958" s="407">
        <f t="shared" ref="C5958" si="7381">C5954+1</f>
        <v>1488</v>
      </c>
      <c r="D5958" s="373"/>
      <c r="E5958" s="212">
        <f t="shared" si="7339"/>
        <v>-2592</v>
      </c>
      <c r="F5958" s="197">
        <v>3</v>
      </c>
      <c r="G5958" s="208" t="s">
        <v>287</v>
      </c>
      <c r="H5958" s="373"/>
      <c r="I5958" s="373"/>
      <c r="J5958" s="567"/>
      <c r="K5958" s="373"/>
      <c r="L5958" s="373"/>
      <c r="M5958" s="373"/>
      <c r="N5958" s="566"/>
      <c r="O5958" s="407">
        <f>O5954+1</f>
        <v>801</v>
      </c>
      <c r="P5958" s="407">
        <f>P5954+1</f>
        <v>614</v>
      </c>
      <c r="Q5958" s="407">
        <f>Q5954+1</f>
        <v>432</v>
      </c>
      <c r="R5958" s="200"/>
    </row>
    <row r="5959" spans="3:18" ht="14.6" customHeight="1" x14ac:dyDescent="0.5">
      <c r="C5959" s="408"/>
      <c r="D5959" s="373"/>
      <c r="E5959" s="345"/>
      <c r="F5959" s="197">
        <v>4</v>
      </c>
      <c r="G5959" s="209" t="s">
        <v>605</v>
      </c>
      <c r="H5959" s="373"/>
      <c r="I5959" s="373"/>
      <c r="J5959" s="567"/>
      <c r="K5959" s="373"/>
      <c r="L5959" s="373"/>
      <c r="M5959" s="373"/>
      <c r="N5959" s="566"/>
      <c r="O5959" s="407"/>
      <c r="P5959" s="407"/>
      <c r="Q5959" s="407"/>
      <c r="R5959" s="200"/>
    </row>
    <row r="5960" spans="3:18" ht="14.6" customHeight="1" x14ac:dyDescent="0.5">
      <c r="C5960" s="406" t="str">
        <f t="shared" ref="C5960" si="7382">C5956</f>
        <v>Pre-Flood</v>
      </c>
      <c r="D5960" s="373"/>
      <c r="E5960" s="201">
        <f t="shared" si="7335"/>
        <v>2592</v>
      </c>
      <c r="F5960" s="197">
        <v>1</v>
      </c>
      <c r="G5960" s="203" t="s">
        <v>288</v>
      </c>
      <c r="H5960" s="373"/>
      <c r="I5960" s="373"/>
      <c r="J5960" s="567"/>
      <c r="K5960" s="373"/>
      <c r="L5960" s="373"/>
      <c r="M5960" s="373"/>
      <c r="N5960" s="566"/>
      <c r="O5960" s="408"/>
      <c r="P5960" s="408"/>
      <c r="Q5960" s="408"/>
      <c r="R5960" s="200"/>
    </row>
    <row r="5961" spans="3:18" ht="14.6" customHeight="1" x14ac:dyDescent="0.5">
      <c r="C5961" s="407">
        <f t="shared" ref="C5961" si="7383">C5957-1</f>
        <v>167</v>
      </c>
      <c r="D5961" s="373"/>
      <c r="E5961" s="212" t="str">
        <f t="shared" si="7337"/>
        <v>BC</v>
      </c>
      <c r="F5961" s="197">
        <v>2</v>
      </c>
      <c r="G5961" s="206" t="s">
        <v>604</v>
      </c>
      <c r="H5961" s="373"/>
      <c r="I5961" s="373"/>
      <c r="J5961" s="567"/>
      <c r="K5961" s="373"/>
      <c r="L5961" s="373"/>
      <c r="M5961" s="373"/>
      <c r="N5961" s="566"/>
      <c r="O5961" s="406" t="str">
        <f>O5957</f>
        <v>Methusaleh</v>
      </c>
      <c r="P5961" s="406" t="str">
        <f>P5957</f>
        <v>Lamech</v>
      </c>
      <c r="Q5961" s="406" t="str">
        <f>Q5957</f>
        <v>Noah</v>
      </c>
      <c r="R5961" s="200"/>
    </row>
    <row r="5962" spans="3:18" ht="14.6" customHeight="1" x14ac:dyDescent="0.5">
      <c r="C5962" s="407">
        <f t="shared" ref="C5962" si="7384">C5958+1</f>
        <v>1489</v>
      </c>
      <c r="D5962" s="373"/>
      <c r="E5962" s="212">
        <f t="shared" si="7339"/>
        <v>-2591</v>
      </c>
      <c r="F5962" s="197">
        <v>3</v>
      </c>
      <c r="G5962" s="208" t="s">
        <v>287</v>
      </c>
      <c r="H5962" s="373"/>
      <c r="I5962" s="373"/>
      <c r="J5962" s="567"/>
      <c r="K5962" s="373"/>
      <c r="L5962" s="373"/>
      <c r="M5962" s="373"/>
      <c r="N5962" s="566"/>
      <c r="O5962" s="407">
        <f>O5958+1</f>
        <v>802</v>
      </c>
      <c r="P5962" s="407">
        <f>P5958+1</f>
        <v>615</v>
      </c>
      <c r="Q5962" s="407">
        <f>Q5958+1</f>
        <v>433</v>
      </c>
      <c r="R5962" s="200"/>
    </row>
    <row r="5963" spans="3:18" ht="14.6" customHeight="1" x14ac:dyDescent="0.5">
      <c r="C5963" s="408"/>
      <c r="D5963" s="373"/>
      <c r="E5963" s="345"/>
      <c r="F5963" s="197">
        <v>4</v>
      </c>
      <c r="G5963" s="209" t="s">
        <v>605</v>
      </c>
      <c r="H5963" s="373"/>
      <c r="I5963" s="373"/>
      <c r="J5963" s="567"/>
      <c r="K5963" s="373"/>
      <c r="L5963" s="373"/>
      <c r="M5963" s="373"/>
      <c r="N5963" s="566"/>
      <c r="O5963" s="407"/>
      <c r="P5963" s="407"/>
      <c r="Q5963" s="407"/>
      <c r="R5963" s="200"/>
    </row>
    <row r="5964" spans="3:18" ht="14.6" customHeight="1" x14ac:dyDescent="0.5">
      <c r="C5964" s="406" t="str">
        <f t="shared" ref="C5964" si="7385">C5960</f>
        <v>Pre-Flood</v>
      </c>
      <c r="D5964" s="373"/>
      <c r="E5964" s="201">
        <f t="shared" ref="E5964:E6024" si="7386">E5960-1</f>
        <v>2591</v>
      </c>
      <c r="F5964" s="197">
        <v>1</v>
      </c>
      <c r="G5964" s="203" t="s">
        <v>288</v>
      </c>
      <c r="H5964" s="373"/>
      <c r="I5964" s="373"/>
      <c r="J5964" s="567"/>
      <c r="K5964" s="373"/>
      <c r="L5964" s="373"/>
      <c r="M5964" s="373"/>
      <c r="N5964" s="566"/>
      <c r="O5964" s="408"/>
      <c r="P5964" s="408"/>
      <c r="Q5964" s="408"/>
      <c r="R5964" s="200"/>
    </row>
    <row r="5965" spans="3:18" ht="14.6" customHeight="1" x14ac:dyDescent="0.5">
      <c r="C5965" s="407">
        <f t="shared" ref="C5965" si="7387">C5961-1</f>
        <v>166</v>
      </c>
      <c r="D5965" s="373"/>
      <c r="E5965" s="212" t="str">
        <f t="shared" ref="E5965:E6025" si="7388">E5961</f>
        <v>BC</v>
      </c>
      <c r="F5965" s="197">
        <v>2</v>
      </c>
      <c r="G5965" s="206" t="s">
        <v>604</v>
      </c>
      <c r="H5965" s="373"/>
      <c r="I5965" s="373"/>
      <c r="J5965" s="567"/>
      <c r="K5965" s="373"/>
      <c r="L5965" s="373"/>
      <c r="M5965" s="373"/>
      <c r="N5965" s="566"/>
      <c r="O5965" s="406" t="str">
        <f>O5961</f>
        <v>Methusaleh</v>
      </c>
      <c r="P5965" s="406" t="str">
        <f>P5961</f>
        <v>Lamech</v>
      </c>
      <c r="Q5965" s="406" t="str">
        <f>Q5961</f>
        <v>Noah</v>
      </c>
      <c r="R5965" s="200"/>
    </row>
    <row r="5966" spans="3:18" ht="14.6" customHeight="1" x14ac:dyDescent="0.5">
      <c r="C5966" s="407">
        <f t="shared" ref="C5966" si="7389">C5962+1</f>
        <v>1490</v>
      </c>
      <c r="D5966" s="373"/>
      <c r="E5966" s="212">
        <f t="shared" ref="E5966:E6026" si="7390">-E5964+1</f>
        <v>-2590</v>
      </c>
      <c r="F5966" s="197">
        <v>3</v>
      </c>
      <c r="G5966" s="208" t="s">
        <v>287</v>
      </c>
      <c r="H5966" s="373"/>
      <c r="I5966" s="373"/>
      <c r="J5966" s="567"/>
      <c r="K5966" s="373"/>
      <c r="L5966" s="373"/>
      <c r="M5966" s="373"/>
      <c r="N5966" s="566"/>
      <c r="O5966" s="407">
        <f>O5962+1</f>
        <v>803</v>
      </c>
      <c r="P5966" s="407">
        <f>P5962+1</f>
        <v>616</v>
      </c>
      <c r="Q5966" s="407">
        <f>Q5962+1</f>
        <v>434</v>
      </c>
      <c r="R5966" s="200"/>
    </row>
    <row r="5967" spans="3:18" ht="14.6" customHeight="1" x14ac:dyDescent="0.5">
      <c r="C5967" s="408"/>
      <c r="D5967" s="373"/>
      <c r="E5967" s="345"/>
      <c r="F5967" s="197">
        <v>4</v>
      </c>
      <c r="G5967" s="209" t="s">
        <v>605</v>
      </c>
      <c r="H5967" s="373"/>
      <c r="I5967" s="373"/>
      <c r="J5967" s="567"/>
      <c r="K5967" s="373"/>
      <c r="L5967" s="373"/>
      <c r="M5967" s="373"/>
      <c r="N5967" s="566"/>
      <c r="O5967" s="407"/>
      <c r="P5967" s="407"/>
      <c r="Q5967" s="407"/>
      <c r="R5967" s="200"/>
    </row>
    <row r="5968" spans="3:18" ht="14.6" customHeight="1" x14ac:dyDescent="0.5">
      <c r="C5968" s="406" t="str">
        <f t="shared" ref="C5968" si="7391">C5964</f>
        <v>Pre-Flood</v>
      </c>
      <c r="D5968" s="373"/>
      <c r="E5968" s="201">
        <f t="shared" si="7386"/>
        <v>2590</v>
      </c>
      <c r="F5968" s="197">
        <v>1</v>
      </c>
      <c r="G5968" s="203" t="s">
        <v>288</v>
      </c>
      <c r="H5968" s="373"/>
      <c r="I5968" s="373"/>
      <c r="J5968" s="567"/>
      <c r="K5968" s="373"/>
      <c r="L5968" s="373"/>
      <c r="M5968" s="373"/>
      <c r="N5968" s="566"/>
      <c r="O5968" s="408"/>
      <c r="P5968" s="408"/>
      <c r="Q5968" s="408"/>
      <c r="R5968" s="200"/>
    </row>
    <row r="5969" spans="3:18" ht="14.6" customHeight="1" x14ac:dyDescent="0.5">
      <c r="C5969" s="407">
        <f t="shared" ref="C5969" si="7392">C5965-1</f>
        <v>165</v>
      </c>
      <c r="D5969" s="373"/>
      <c r="E5969" s="212" t="str">
        <f t="shared" si="7388"/>
        <v>BC</v>
      </c>
      <c r="F5969" s="197">
        <v>2</v>
      </c>
      <c r="G5969" s="206" t="s">
        <v>604</v>
      </c>
      <c r="H5969" s="373"/>
      <c r="I5969" s="373"/>
      <c r="J5969" s="567"/>
      <c r="K5969" s="373"/>
      <c r="L5969" s="373"/>
      <c r="M5969" s="373"/>
      <c r="N5969" s="566"/>
      <c r="O5969" s="406" t="str">
        <f>O5965</f>
        <v>Methusaleh</v>
      </c>
      <c r="P5969" s="406" t="str">
        <f>P5965</f>
        <v>Lamech</v>
      </c>
      <c r="Q5969" s="406" t="str">
        <f>Q5965</f>
        <v>Noah</v>
      </c>
      <c r="R5969" s="200"/>
    </row>
    <row r="5970" spans="3:18" ht="14.6" customHeight="1" x14ac:dyDescent="0.5">
      <c r="C5970" s="407">
        <f t="shared" ref="C5970" si="7393">C5966+1</f>
        <v>1491</v>
      </c>
      <c r="D5970" s="373"/>
      <c r="E5970" s="212">
        <f t="shared" si="7390"/>
        <v>-2589</v>
      </c>
      <c r="F5970" s="197">
        <v>3</v>
      </c>
      <c r="G5970" s="208" t="s">
        <v>287</v>
      </c>
      <c r="H5970" s="373"/>
      <c r="I5970" s="373"/>
      <c r="J5970" s="567"/>
      <c r="K5970" s="373"/>
      <c r="L5970" s="373"/>
      <c r="M5970" s="373"/>
      <c r="N5970" s="566"/>
      <c r="O5970" s="407">
        <f>O5966+1</f>
        <v>804</v>
      </c>
      <c r="P5970" s="407">
        <f>P5966+1</f>
        <v>617</v>
      </c>
      <c r="Q5970" s="407">
        <f>Q5966+1</f>
        <v>435</v>
      </c>
      <c r="R5970" s="200"/>
    </row>
    <row r="5971" spans="3:18" ht="14.6" customHeight="1" x14ac:dyDescent="0.5">
      <c r="C5971" s="408"/>
      <c r="D5971" s="373"/>
      <c r="E5971" s="345"/>
      <c r="F5971" s="197">
        <v>4</v>
      </c>
      <c r="G5971" s="209" t="s">
        <v>605</v>
      </c>
      <c r="H5971" s="373"/>
      <c r="I5971" s="373"/>
      <c r="J5971" s="567"/>
      <c r="K5971" s="373"/>
      <c r="L5971" s="373"/>
      <c r="M5971" s="373"/>
      <c r="N5971" s="566"/>
      <c r="O5971" s="407"/>
      <c r="P5971" s="407"/>
      <c r="Q5971" s="407"/>
      <c r="R5971" s="200"/>
    </row>
    <row r="5972" spans="3:18" ht="14.6" customHeight="1" x14ac:dyDescent="0.5">
      <c r="C5972" s="406" t="str">
        <f t="shared" ref="C5972" si="7394">C5968</f>
        <v>Pre-Flood</v>
      </c>
      <c r="D5972" s="373"/>
      <c r="E5972" s="201">
        <f t="shared" si="7386"/>
        <v>2589</v>
      </c>
      <c r="F5972" s="197">
        <v>1</v>
      </c>
      <c r="G5972" s="203" t="s">
        <v>288</v>
      </c>
      <c r="H5972" s="373"/>
      <c r="I5972" s="373"/>
      <c r="J5972" s="567"/>
      <c r="K5972" s="373"/>
      <c r="L5972" s="373"/>
      <c r="M5972" s="373"/>
      <c r="N5972" s="566"/>
      <c r="O5972" s="408"/>
      <c r="P5972" s="408"/>
      <c r="Q5972" s="408"/>
      <c r="R5972" s="200"/>
    </row>
    <row r="5973" spans="3:18" ht="14.6" customHeight="1" x14ac:dyDescent="0.5">
      <c r="C5973" s="407">
        <f t="shared" ref="C5973" si="7395">C5969-1</f>
        <v>164</v>
      </c>
      <c r="D5973" s="373"/>
      <c r="E5973" s="212" t="str">
        <f t="shared" si="7388"/>
        <v>BC</v>
      </c>
      <c r="F5973" s="197">
        <v>2</v>
      </c>
      <c r="G5973" s="206" t="s">
        <v>604</v>
      </c>
      <c r="H5973" s="373"/>
      <c r="I5973" s="373"/>
      <c r="J5973" s="567"/>
      <c r="K5973" s="373"/>
      <c r="L5973" s="373"/>
      <c r="M5973" s="373"/>
      <c r="N5973" s="566"/>
      <c r="O5973" s="406" t="str">
        <f>O5969</f>
        <v>Methusaleh</v>
      </c>
      <c r="P5973" s="406" t="str">
        <f>P5969</f>
        <v>Lamech</v>
      </c>
      <c r="Q5973" s="406" t="str">
        <f>Q5969</f>
        <v>Noah</v>
      </c>
      <c r="R5973" s="200"/>
    </row>
    <row r="5974" spans="3:18" ht="14.6" customHeight="1" x14ac:dyDescent="0.5">
      <c r="C5974" s="407">
        <f t="shared" ref="C5974" si="7396">C5970+1</f>
        <v>1492</v>
      </c>
      <c r="D5974" s="373"/>
      <c r="E5974" s="212">
        <f t="shared" si="7390"/>
        <v>-2588</v>
      </c>
      <c r="F5974" s="197">
        <v>3</v>
      </c>
      <c r="G5974" s="208" t="s">
        <v>287</v>
      </c>
      <c r="H5974" s="373"/>
      <c r="I5974" s="373"/>
      <c r="J5974" s="567"/>
      <c r="K5974" s="373"/>
      <c r="L5974" s="373"/>
      <c r="M5974" s="373"/>
      <c r="N5974" s="566"/>
      <c r="O5974" s="407">
        <f>O5970+1</f>
        <v>805</v>
      </c>
      <c r="P5974" s="407">
        <f>P5970+1</f>
        <v>618</v>
      </c>
      <c r="Q5974" s="407">
        <f>Q5970+1</f>
        <v>436</v>
      </c>
      <c r="R5974" s="200"/>
    </row>
    <row r="5975" spans="3:18" ht="14.6" customHeight="1" x14ac:dyDescent="0.5">
      <c r="C5975" s="408"/>
      <c r="D5975" s="373"/>
      <c r="E5975" s="345"/>
      <c r="F5975" s="197">
        <v>4</v>
      </c>
      <c r="G5975" s="209" t="s">
        <v>605</v>
      </c>
      <c r="H5975" s="373"/>
      <c r="I5975" s="373"/>
      <c r="J5975" s="567"/>
      <c r="K5975" s="373"/>
      <c r="L5975" s="373"/>
      <c r="M5975" s="373"/>
      <c r="N5975" s="566"/>
      <c r="O5975" s="407"/>
      <c r="P5975" s="407"/>
      <c r="Q5975" s="407"/>
      <c r="R5975" s="200"/>
    </row>
    <row r="5976" spans="3:18" ht="14.6" customHeight="1" x14ac:dyDescent="0.5">
      <c r="C5976" s="406" t="str">
        <f t="shared" ref="C5976" si="7397">C5972</f>
        <v>Pre-Flood</v>
      </c>
      <c r="D5976" s="373"/>
      <c r="E5976" s="201">
        <f t="shared" si="7386"/>
        <v>2588</v>
      </c>
      <c r="F5976" s="197">
        <v>1</v>
      </c>
      <c r="G5976" s="203" t="s">
        <v>288</v>
      </c>
      <c r="H5976" s="373"/>
      <c r="I5976" s="373"/>
      <c r="J5976" s="567"/>
      <c r="K5976" s="373"/>
      <c r="L5976" s="373"/>
      <c r="M5976" s="373"/>
      <c r="N5976" s="566"/>
      <c r="O5976" s="408"/>
      <c r="P5976" s="408"/>
      <c r="Q5976" s="408"/>
      <c r="R5976" s="200"/>
    </row>
    <row r="5977" spans="3:18" ht="14.6" customHeight="1" x14ac:dyDescent="0.5">
      <c r="C5977" s="407">
        <f t="shared" ref="C5977" si="7398">C5973-1</f>
        <v>163</v>
      </c>
      <c r="D5977" s="373"/>
      <c r="E5977" s="212" t="str">
        <f t="shared" si="7388"/>
        <v>BC</v>
      </c>
      <c r="F5977" s="197">
        <v>2</v>
      </c>
      <c r="G5977" s="206" t="s">
        <v>604</v>
      </c>
      <c r="H5977" s="373"/>
      <c r="I5977" s="373"/>
      <c r="J5977" s="567"/>
      <c r="K5977" s="373"/>
      <c r="L5977" s="373"/>
      <c r="M5977" s="373"/>
      <c r="N5977" s="566"/>
      <c r="O5977" s="406" t="str">
        <f>O5973</f>
        <v>Methusaleh</v>
      </c>
      <c r="P5977" s="406" t="str">
        <f>P5973</f>
        <v>Lamech</v>
      </c>
      <c r="Q5977" s="406" t="str">
        <f>Q5973</f>
        <v>Noah</v>
      </c>
      <c r="R5977" s="200"/>
    </row>
    <row r="5978" spans="3:18" ht="14.6" customHeight="1" x14ac:dyDescent="0.5">
      <c r="C5978" s="407">
        <f t="shared" ref="C5978" si="7399">C5974+1</f>
        <v>1493</v>
      </c>
      <c r="D5978" s="373"/>
      <c r="E5978" s="212">
        <f t="shared" si="7390"/>
        <v>-2587</v>
      </c>
      <c r="F5978" s="197">
        <v>3</v>
      </c>
      <c r="G5978" s="208" t="s">
        <v>287</v>
      </c>
      <c r="H5978" s="373"/>
      <c r="I5978" s="373"/>
      <c r="J5978" s="567"/>
      <c r="K5978" s="373"/>
      <c r="L5978" s="373"/>
      <c r="M5978" s="373"/>
      <c r="N5978" s="566"/>
      <c r="O5978" s="407">
        <f>O5974+1</f>
        <v>806</v>
      </c>
      <c r="P5978" s="407">
        <f>P5974+1</f>
        <v>619</v>
      </c>
      <c r="Q5978" s="407">
        <f>Q5974+1</f>
        <v>437</v>
      </c>
      <c r="R5978" s="200"/>
    </row>
    <row r="5979" spans="3:18" ht="14.6" customHeight="1" x14ac:dyDescent="0.5">
      <c r="C5979" s="408"/>
      <c r="D5979" s="373"/>
      <c r="E5979" s="345"/>
      <c r="F5979" s="197">
        <v>4</v>
      </c>
      <c r="G5979" s="209" t="s">
        <v>605</v>
      </c>
      <c r="H5979" s="373"/>
      <c r="I5979" s="373"/>
      <c r="J5979" s="567"/>
      <c r="K5979" s="373"/>
      <c r="L5979" s="373"/>
      <c r="M5979" s="373"/>
      <c r="N5979" s="566"/>
      <c r="O5979" s="407"/>
      <c r="P5979" s="407"/>
      <c r="Q5979" s="407"/>
      <c r="R5979" s="200"/>
    </row>
    <row r="5980" spans="3:18" ht="14.6" customHeight="1" x14ac:dyDescent="0.5">
      <c r="C5980" s="406" t="str">
        <f t="shared" ref="C5980" si="7400">C5976</f>
        <v>Pre-Flood</v>
      </c>
      <c r="D5980" s="373"/>
      <c r="E5980" s="201">
        <f t="shared" si="7386"/>
        <v>2587</v>
      </c>
      <c r="F5980" s="197">
        <v>1</v>
      </c>
      <c r="G5980" s="203" t="s">
        <v>288</v>
      </c>
      <c r="H5980" s="373"/>
      <c r="I5980" s="373"/>
      <c r="J5980" s="567"/>
      <c r="K5980" s="373"/>
      <c r="L5980" s="373"/>
      <c r="M5980" s="373"/>
      <c r="N5980" s="566"/>
      <c r="O5980" s="408"/>
      <c r="P5980" s="408"/>
      <c r="Q5980" s="408"/>
      <c r="R5980" s="200"/>
    </row>
    <row r="5981" spans="3:18" ht="14.6" customHeight="1" x14ac:dyDescent="0.5">
      <c r="C5981" s="407">
        <f t="shared" ref="C5981" si="7401">C5977-1</f>
        <v>162</v>
      </c>
      <c r="D5981" s="373"/>
      <c r="E5981" s="212" t="str">
        <f t="shared" si="7388"/>
        <v>BC</v>
      </c>
      <c r="F5981" s="197">
        <v>2</v>
      </c>
      <c r="G5981" s="206" t="s">
        <v>604</v>
      </c>
      <c r="H5981" s="373"/>
      <c r="I5981" s="373"/>
      <c r="J5981" s="567"/>
      <c r="K5981" s="373"/>
      <c r="L5981" s="373"/>
      <c r="M5981" s="373"/>
      <c r="N5981" s="566"/>
      <c r="O5981" s="406" t="str">
        <f>O5977</f>
        <v>Methusaleh</v>
      </c>
      <c r="P5981" s="406" t="str">
        <f>P5977</f>
        <v>Lamech</v>
      </c>
      <c r="Q5981" s="406" t="str">
        <f>Q5977</f>
        <v>Noah</v>
      </c>
      <c r="R5981" s="200"/>
    </row>
    <row r="5982" spans="3:18" ht="14.6" customHeight="1" x14ac:dyDescent="0.5">
      <c r="C5982" s="407">
        <f t="shared" ref="C5982" si="7402">C5978+1</f>
        <v>1494</v>
      </c>
      <c r="D5982" s="373"/>
      <c r="E5982" s="212">
        <f t="shared" si="7390"/>
        <v>-2586</v>
      </c>
      <c r="F5982" s="197">
        <v>3</v>
      </c>
      <c r="G5982" s="208" t="s">
        <v>287</v>
      </c>
      <c r="H5982" s="373"/>
      <c r="I5982" s="373"/>
      <c r="J5982" s="567"/>
      <c r="K5982" s="373"/>
      <c r="L5982" s="373"/>
      <c r="M5982" s="373"/>
      <c r="N5982" s="566"/>
      <c r="O5982" s="407">
        <f>O5978+1</f>
        <v>807</v>
      </c>
      <c r="P5982" s="407">
        <f>P5978+1</f>
        <v>620</v>
      </c>
      <c r="Q5982" s="407">
        <f>Q5978+1</f>
        <v>438</v>
      </c>
      <c r="R5982" s="200"/>
    </row>
    <row r="5983" spans="3:18" ht="14.6" customHeight="1" x14ac:dyDescent="0.5">
      <c r="C5983" s="408"/>
      <c r="D5983" s="373"/>
      <c r="E5983" s="345"/>
      <c r="F5983" s="197">
        <v>4</v>
      </c>
      <c r="G5983" s="209" t="s">
        <v>605</v>
      </c>
      <c r="H5983" s="373"/>
      <c r="I5983" s="373"/>
      <c r="J5983" s="567"/>
      <c r="K5983" s="373"/>
      <c r="L5983" s="373"/>
      <c r="M5983" s="373"/>
      <c r="N5983" s="566"/>
      <c r="O5983" s="407"/>
      <c r="P5983" s="407"/>
      <c r="Q5983" s="407"/>
      <c r="R5983" s="200"/>
    </row>
    <row r="5984" spans="3:18" ht="14.6" customHeight="1" x14ac:dyDescent="0.5">
      <c r="C5984" s="406" t="str">
        <f t="shared" ref="C5984" si="7403">C5980</f>
        <v>Pre-Flood</v>
      </c>
      <c r="D5984" s="373"/>
      <c r="E5984" s="201">
        <f t="shared" si="7386"/>
        <v>2586</v>
      </c>
      <c r="F5984" s="197">
        <v>1</v>
      </c>
      <c r="G5984" s="203" t="s">
        <v>288</v>
      </c>
      <c r="H5984" s="373"/>
      <c r="I5984" s="373"/>
      <c r="J5984" s="567"/>
      <c r="K5984" s="373"/>
      <c r="L5984" s="373"/>
      <c r="M5984" s="373"/>
      <c r="N5984" s="566"/>
      <c r="O5984" s="408"/>
      <c r="P5984" s="408"/>
      <c r="Q5984" s="408"/>
      <c r="R5984" s="200"/>
    </row>
    <row r="5985" spans="3:18" ht="14.6" customHeight="1" x14ac:dyDescent="0.5">
      <c r="C5985" s="407">
        <f t="shared" ref="C5985" si="7404">C5981-1</f>
        <v>161</v>
      </c>
      <c r="D5985" s="373"/>
      <c r="E5985" s="212" t="str">
        <f t="shared" si="7388"/>
        <v>BC</v>
      </c>
      <c r="F5985" s="197">
        <v>2</v>
      </c>
      <c r="G5985" s="206" t="s">
        <v>604</v>
      </c>
      <c r="H5985" s="373"/>
      <c r="I5985" s="373"/>
      <c r="J5985" s="567"/>
      <c r="K5985" s="373"/>
      <c r="L5985" s="373"/>
      <c r="M5985" s="373"/>
      <c r="N5985" s="566"/>
      <c r="O5985" s="406" t="str">
        <f>O5981</f>
        <v>Methusaleh</v>
      </c>
      <c r="P5985" s="406" t="str">
        <f>P5981</f>
        <v>Lamech</v>
      </c>
      <c r="Q5985" s="406" t="str">
        <f>Q5981</f>
        <v>Noah</v>
      </c>
      <c r="R5985" s="200"/>
    </row>
    <row r="5986" spans="3:18" ht="14.6" customHeight="1" x14ac:dyDescent="0.5">
      <c r="C5986" s="407">
        <f t="shared" ref="C5986" si="7405">C5982+1</f>
        <v>1495</v>
      </c>
      <c r="D5986" s="373"/>
      <c r="E5986" s="212">
        <f t="shared" si="7390"/>
        <v>-2585</v>
      </c>
      <c r="F5986" s="197">
        <v>3</v>
      </c>
      <c r="G5986" s="208" t="s">
        <v>287</v>
      </c>
      <c r="H5986" s="373"/>
      <c r="I5986" s="373"/>
      <c r="J5986" s="567"/>
      <c r="K5986" s="373"/>
      <c r="L5986" s="373"/>
      <c r="M5986" s="373"/>
      <c r="N5986" s="566"/>
      <c r="O5986" s="407">
        <f>O5982+1</f>
        <v>808</v>
      </c>
      <c r="P5986" s="407">
        <f>P5982+1</f>
        <v>621</v>
      </c>
      <c r="Q5986" s="407">
        <f>Q5982+1</f>
        <v>439</v>
      </c>
      <c r="R5986" s="200"/>
    </row>
    <row r="5987" spans="3:18" ht="14.6" customHeight="1" x14ac:dyDescent="0.5">
      <c r="C5987" s="408"/>
      <c r="D5987" s="373"/>
      <c r="E5987" s="345"/>
      <c r="F5987" s="197">
        <v>4</v>
      </c>
      <c r="G5987" s="209" t="s">
        <v>605</v>
      </c>
      <c r="H5987" s="373"/>
      <c r="I5987" s="373"/>
      <c r="J5987" s="567"/>
      <c r="K5987" s="373"/>
      <c r="L5987" s="373"/>
      <c r="M5987" s="373"/>
      <c r="N5987" s="566"/>
      <c r="O5987" s="407"/>
      <c r="P5987" s="407"/>
      <c r="Q5987" s="407"/>
      <c r="R5987" s="200"/>
    </row>
    <row r="5988" spans="3:18" ht="14.6" customHeight="1" x14ac:dyDescent="0.5">
      <c r="C5988" s="406" t="str">
        <f t="shared" ref="C5988" si="7406">C5984</f>
        <v>Pre-Flood</v>
      </c>
      <c r="D5988" s="373"/>
      <c r="E5988" s="201">
        <f t="shared" si="7386"/>
        <v>2585</v>
      </c>
      <c r="F5988" s="197">
        <v>1</v>
      </c>
      <c r="G5988" s="203" t="s">
        <v>288</v>
      </c>
      <c r="H5988" s="373"/>
      <c r="I5988" s="373"/>
      <c r="J5988" s="567"/>
      <c r="K5988" s="373"/>
      <c r="L5988" s="373"/>
      <c r="M5988" s="373"/>
      <c r="N5988" s="566"/>
      <c r="O5988" s="408"/>
      <c r="P5988" s="408"/>
      <c r="Q5988" s="408"/>
      <c r="R5988" s="200"/>
    </row>
    <row r="5989" spans="3:18" ht="14.6" customHeight="1" x14ac:dyDescent="0.5">
      <c r="C5989" s="407">
        <f t="shared" ref="C5989" si="7407">C5985-1</f>
        <v>160</v>
      </c>
      <c r="D5989" s="373"/>
      <c r="E5989" s="212" t="str">
        <f t="shared" si="7388"/>
        <v>BC</v>
      </c>
      <c r="F5989" s="197">
        <v>2</v>
      </c>
      <c r="G5989" s="206" t="s">
        <v>604</v>
      </c>
      <c r="H5989" s="373"/>
      <c r="I5989" s="373"/>
      <c r="J5989" s="567"/>
      <c r="K5989" s="373"/>
      <c r="L5989" s="373"/>
      <c r="M5989" s="373"/>
      <c r="N5989" s="566"/>
      <c r="O5989" s="406" t="str">
        <f>O5985</f>
        <v>Methusaleh</v>
      </c>
      <c r="P5989" s="406" t="str">
        <f>P5985</f>
        <v>Lamech</v>
      </c>
      <c r="Q5989" s="406" t="str">
        <f>Q5985</f>
        <v>Noah</v>
      </c>
      <c r="R5989" s="200"/>
    </row>
    <row r="5990" spans="3:18" ht="14.6" customHeight="1" x14ac:dyDescent="0.5">
      <c r="C5990" s="407">
        <f t="shared" ref="C5990" si="7408">C5986+1</f>
        <v>1496</v>
      </c>
      <c r="D5990" s="373"/>
      <c r="E5990" s="212">
        <f t="shared" si="7390"/>
        <v>-2584</v>
      </c>
      <c r="F5990" s="197">
        <v>3</v>
      </c>
      <c r="G5990" s="208" t="s">
        <v>287</v>
      </c>
      <c r="H5990" s="373"/>
      <c r="I5990" s="373"/>
      <c r="J5990" s="567"/>
      <c r="K5990" s="373"/>
      <c r="L5990" s="373"/>
      <c r="M5990" s="373"/>
      <c r="N5990" s="566"/>
      <c r="O5990" s="407">
        <f>O5986+1</f>
        <v>809</v>
      </c>
      <c r="P5990" s="407">
        <f>P5986+1</f>
        <v>622</v>
      </c>
      <c r="Q5990" s="407">
        <f>Q5986+1</f>
        <v>440</v>
      </c>
      <c r="R5990" s="200"/>
    </row>
    <row r="5991" spans="3:18" ht="14.6" customHeight="1" x14ac:dyDescent="0.5">
      <c r="C5991" s="408"/>
      <c r="D5991" s="373"/>
      <c r="E5991" s="345"/>
      <c r="F5991" s="197">
        <v>4</v>
      </c>
      <c r="G5991" s="209" t="s">
        <v>605</v>
      </c>
      <c r="H5991" s="373"/>
      <c r="I5991" s="373"/>
      <c r="J5991" s="567"/>
      <c r="K5991" s="373"/>
      <c r="L5991" s="373"/>
      <c r="M5991" s="373"/>
      <c r="N5991" s="566"/>
      <c r="O5991" s="407"/>
      <c r="P5991" s="407"/>
      <c r="Q5991" s="407"/>
      <c r="R5991" s="200"/>
    </row>
    <row r="5992" spans="3:18" ht="14.6" customHeight="1" x14ac:dyDescent="0.5">
      <c r="C5992" s="406" t="str">
        <f t="shared" ref="C5992" si="7409">C5988</f>
        <v>Pre-Flood</v>
      </c>
      <c r="D5992" s="373"/>
      <c r="E5992" s="201">
        <f t="shared" si="7386"/>
        <v>2584</v>
      </c>
      <c r="F5992" s="197">
        <v>1</v>
      </c>
      <c r="G5992" s="203" t="s">
        <v>288</v>
      </c>
      <c r="H5992" s="373"/>
      <c r="I5992" s="373"/>
      <c r="J5992" s="567"/>
      <c r="K5992" s="373"/>
      <c r="L5992" s="373"/>
      <c r="M5992" s="373"/>
      <c r="N5992" s="566"/>
      <c r="O5992" s="408"/>
      <c r="P5992" s="408"/>
      <c r="Q5992" s="408"/>
      <c r="R5992" s="200"/>
    </row>
    <row r="5993" spans="3:18" ht="14.6" customHeight="1" x14ac:dyDescent="0.5">
      <c r="C5993" s="407">
        <f t="shared" ref="C5993" si="7410">C5989-1</f>
        <v>159</v>
      </c>
      <c r="D5993" s="373"/>
      <c r="E5993" s="212" t="str">
        <f t="shared" si="7388"/>
        <v>BC</v>
      </c>
      <c r="F5993" s="197">
        <v>2</v>
      </c>
      <c r="G5993" s="206" t="s">
        <v>604</v>
      </c>
      <c r="H5993" s="373"/>
      <c r="I5993" s="373"/>
      <c r="J5993" s="567"/>
      <c r="K5993" s="373"/>
      <c r="L5993" s="373"/>
      <c r="M5993" s="373"/>
      <c r="N5993" s="566"/>
      <c r="O5993" s="406" t="str">
        <f>O5989</f>
        <v>Methusaleh</v>
      </c>
      <c r="P5993" s="406" t="str">
        <f>P5989</f>
        <v>Lamech</v>
      </c>
      <c r="Q5993" s="406" t="str">
        <f>Q5989</f>
        <v>Noah</v>
      </c>
      <c r="R5993" s="200"/>
    </row>
    <row r="5994" spans="3:18" ht="14.6" customHeight="1" x14ac:dyDescent="0.5">
      <c r="C5994" s="407">
        <f t="shared" ref="C5994" si="7411">C5990+1</f>
        <v>1497</v>
      </c>
      <c r="D5994" s="373"/>
      <c r="E5994" s="212">
        <f t="shared" si="7390"/>
        <v>-2583</v>
      </c>
      <c r="F5994" s="197">
        <v>3</v>
      </c>
      <c r="G5994" s="208" t="s">
        <v>287</v>
      </c>
      <c r="H5994" s="373"/>
      <c r="I5994" s="373"/>
      <c r="J5994" s="567"/>
      <c r="K5994" s="373"/>
      <c r="L5994" s="373"/>
      <c r="M5994" s="373"/>
      <c r="N5994" s="566"/>
      <c r="O5994" s="407">
        <f>O5990+1</f>
        <v>810</v>
      </c>
      <c r="P5994" s="407">
        <f>P5990+1</f>
        <v>623</v>
      </c>
      <c r="Q5994" s="407">
        <f>Q5990+1</f>
        <v>441</v>
      </c>
      <c r="R5994" s="200"/>
    </row>
    <row r="5995" spans="3:18" ht="14.6" customHeight="1" x14ac:dyDescent="0.5">
      <c r="C5995" s="408"/>
      <c r="D5995" s="373"/>
      <c r="E5995" s="345"/>
      <c r="F5995" s="197">
        <v>4</v>
      </c>
      <c r="G5995" s="209" t="s">
        <v>605</v>
      </c>
      <c r="H5995" s="373"/>
      <c r="I5995" s="373"/>
      <c r="J5995" s="567"/>
      <c r="K5995" s="373"/>
      <c r="L5995" s="373"/>
      <c r="M5995" s="373"/>
      <c r="N5995" s="566"/>
      <c r="O5995" s="407"/>
      <c r="P5995" s="407"/>
      <c r="Q5995" s="407"/>
      <c r="R5995" s="200"/>
    </row>
    <row r="5996" spans="3:18" ht="14.6" customHeight="1" x14ac:dyDescent="0.5">
      <c r="C5996" s="406" t="str">
        <f t="shared" ref="C5996" si="7412">C5992</f>
        <v>Pre-Flood</v>
      </c>
      <c r="D5996" s="373"/>
      <c r="E5996" s="201">
        <f t="shared" si="7386"/>
        <v>2583</v>
      </c>
      <c r="F5996" s="197">
        <v>1</v>
      </c>
      <c r="G5996" s="203" t="s">
        <v>288</v>
      </c>
      <c r="H5996" s="373"/>
      <c r="I5996" s="373"/>
      <c r="J5996" s="567"/>
      <c r="K5996" s="373"/>
      <c r="L5996" s="373"/>
      <c r="M5996" s="373"/>
      <c r="N5996" s="566"/>
      <c r="O5996" s="408"/>
      <c r="P5996" s="408"/>
      <c r="Q5996" s="408"/>
      <c r="R5996" s="200"/>
    </row>
    <row r="5997" spans="3:18" ht="14.6" customHeight="1" x14ac:dyDescent="0.5">
      <c r="C5997" s="407">
        <f t="shared" ref="C5997" si="7413">C5993-1</f>
        <v>158</v>
      </c>
      <c r="D5997" s="373"/>
      <c r="E5997" s="212" t="str">
        <f t="shared" si="7388"/>
        <v>BC</v>
      </c>
      <c r="F5997" s="197">
        <v>2</v>
      </c>
      <c r="G5997" s="206" t="s">
        <v>604</v>
      </c>
      <c r="H5997" s="373"/>
      <c r="I5997" s="373"/>
      <c r="J5997" s="567"/>
      <c r="K5997" s="373"/>
      <c r="L5997" s="373"/>
      <c r="M5997" s="373"/>
      <c r="N5997" s="566"/>
      <c r="O5997" s="406" t="str">
        <f>O5993</f>
        <v>Methusaleh</v>
      </c>
      <c r="P5997" s="406" t="str">
        <f>P5993</f>
        <v>Lamech</v>
      </c>
      <c r="Q5997" s="406" t="str">
        <f>Q5993</f>
        <v>Noah</v>
      </c>
      <c r="R5997" s="200"/>
    </row>
    <row r="5998" spans="3:18" ht="14.6" customHeight="1" x14ac:dyDescent="0.5">
      <c r="C5998" s="407">
        <f t="shared" ref="C5998" si="7414">C5994+1</f>
        <v>1498</v>
      </c>
      <c r="D5998" s="373"/>
      <c r="E5998" s="212">
        <f t="shared" si="7390"/>
        <v>-2582</v>
      </c>
      <c r="F5998" s="197">
        <v>3</v>
      </c>
      <c r="G5998" s="208" t="s">
        <v>287</v>
      </c>
      <c r="H5998" s="373"/>
      <c r="I5998" s="373"/>
      <c r="J5998" s="567"/>
      <c r="K5998" s="373"/>
      <c r="L5998" s="373"/>
      <c r="M5998" s="373"/>
      <c r="N5998" s="566"/>
      <c r="O5998" s="407">
        <f>O5994+1</f>
        <v>811</v>
      </c>
      <c r="P5998" s="407">
        <f>P5994+1</f>
        <v>624</v>
      </c>
      <c r="Q5998" s="407">
        <f>Q5994+1</f>
        <v>442</v>
      </c>
      <c r="R5998" s="200"/>
    </row>
    <row r="5999" spans="3:18" ht="14.6" customHeight="1" x14ac:dyDescent="0.5">
      <c r="C5999" s="408"/>
      <c r="D5999" s="373"/>
      <c r="E5999" s="345"/>
      <c r="F5999" s="197">
        <v>4</v>
      </c>
      <c r="G5999" s="209" t="s">
        <v>605</v>
      </c>
      <c r="H5999" s="373"/>
      <c r="I5999" s="373"/>
      <c r="J5999" s="567"/>
      <c r="K5999" s="373"/>
      <c r="L5999" s="373"/>
      <c r="M5999" s="373"/>
      <c r="N5999" s="566"/>
      <c r="O5999" s="407"/>
      <c r="P5999" s="407"/>
      <c r="Q5999" s="407"/>
      <c r="R5999" s="200"/>
    </row>
    <row r="6000" spans="3:18" ht="14.6" customHeight="1" x14ac:dyDescent="0.5">
      <c r="C6000" s="406" t="str">
        <f t="shared" ref="C6000" si="7415">C5996</f>
        <v>Pre-Flood</v>
      </c>
      <c r="D6000" s="373"/>
      <c r="E6000" s="201">
        <f t="shared" si="7386"/>
        <v>2582</v>
      </c>
      <c r="F6000" s="197">
        <v>1</v>
      </c>
      <c r="G6000" s="203" t="s">
        <v>288</v>
      </c>
      <c r="H6000" s="373"/>
      <c r="I6000" s="373"/>
      <c r="J6000" s="567"/>
      <c r="K6000" s="373"/>
      <c r="L6000" s="373"/>
      <c r="M6000" s="373"/>
      <c r="N6000" s="566"/>
      <c r="O6000" s="408"/>
      <c r="P6000" s="408"/>
      <c r="Q6000" s="408"/>
      <c r="R6000" s="200"/>
    </row>
    <row r="6001" spans="3:18" ht="14.6" customHeight="1" x14ac:dyDescent="0.5">
      <c r="C6001" s="407">
        <f t="shared" ref="C6001" si="7416">C5997-1</f>
        <v>157</v>
      </c>
      <c r="D6001" s="373"/>
      <c r="E6001" s="212" t="str">
        <f t="shared" si="7388"/>
        <v>BC</v>
      </c>
      <c r="F6001" s="197">
        <v>2</v>
      </c>
      <c r="G6001" s="206" t="s">
        <v>604</v>
      </c>
      <c r="H6001" s="373"/>
      <c r="I6001" s="373"/>
      <c r="J6001" s="567"/>
      <c r="K6001" s="373"/>
      <c r="L6001" s="373"/>
      <c r="M6001" s="373"/>
      <c r="N6001" s="566"/>
      <c r="O6001" s="406" t="str">
        <f>O5997</f>
        <v>Methusaleh</v>
      </c>
      <c r="P6001" s="406" t="str">
        <f>P5997</f>
        <v>Lamech</v>
      </c>
      <c r="Q6001" s="406" t="str">
        <f>Q5997</f>
        <v>Noah</v>
      </c>
      <c r="R6001" s="200"/>
    </row>
    <row r="6002" spans="3:18" ht="14.6" customHeight="1" x14ac:dyDescent="0.5">
      <c r="C6002" s="407">
        <f t="shared" ref="C6002" si="7417">C5998+1</f>
        <v>1499</v>
      </c>
      <c r="D6002" s="373"/>
      <c r="E6002" s="212">
        <f t="shared" si="7390"/>
        <v>-2581</v>
      </c>
      <c r="F6002" s="197">
        <v>3</v>
      </c>
      <c r="G6002" s="208" t="s">
        <v>287</v>
      </c>
      <c r="H6002" s="373"/>
      <c r="I6002" s="373"/>
      <c r="J6002" s="567"/>
      <c r="K6002" s="373"/>
      <c r="L6002" s="373"/>
      <c r="M6002" s="373"/>
      <c r="N6002" s="566"/>
      <c r="O6002" s="407">
        <f>O5998+1</f>
        <v>812</v>
      </c>
      <c r="P6002" s="407">
        <f>P5998+1</f>
        <v>625</v>
      </c>
      <c r="Q6002" s="407">
        <f>Q5998+1</f>
        <v>443</v>
      </c>
      <c r="R6002" s="200"/>
    </row>
    <row r="6003" spans="3:18" ht="14.6" customHeight="1" x14ac:dyDescent="0.5">
      <c r="C6003" s="408"/>
      <c r="D6003" s="373"/>
      <c r="E6003" s="345"/>
      <c r="F6003" s="197">
        <v>4</v>
      </c>
      <c r="G6003" s="209" t="s">
        <v>605</v>
      </c>
      <c r="H6003" s="373"/>
      <c r="I6003" s="373"/>
      <c r="J6003" s="567"/>
      <c r="K6003" s="373"/>
      <c r="L6003" s="373"/>
      <c r="M6003" s="373"/>
      <c r="N6003" s="566"/>
      <c r="O6003" s="407"/>
      <c r="P6003" s="407"/>
      <c r="Q6003" s="407"/>
      <c r="R6003" s="200"/>
    </row>
    <row r="6004" spans="3:18" ht="14.6" customHeight="1" x14ac:dyDescent="0.5">
      <c r="C6004" s="406" t="str">
        <f t="shared" ref="C6004" si="7418">C6000</f>
        <v>Pre-Flood</v>
      </c>
      <c r="D6004" s="373"/>
      <c r="E6004" s="201">
        <f t="shared" si="7386"/>
        <v>2581</v>
      </c>
      <c r="F6004" s="197">
        <v>1</v>
      </c>
      <c r="G6004" s="203" t="s">
        <v>288</v>
      </c>
      <c r="H6004" s="373"/>
      <c r="I6004" s="373"/>
      <c r="J6004" s="567"/>
      <c r="K6004" s="373"/>
      <c r="L6004" s="373"/>
      <c r="M6004" s="373"/>
      <c r="N6004" s="566"/>
      <c r="O6004" s="408"/>
      <c r="P6004" s="408"/>
      <c r="Q6004" s="408"/>
      <c r="R6004" s="200"/>
    </row>
    <row r="6005" spans="3:18" ht="14.6" customHeight="1" x14ac:dyDescent="0.5">
      <c r="C6005" s="407">
        <f t="shared" ref="C6005" si="7419">C6001-1</f>
        <v>156</v>
      </c>
      <c r="D6005" s="373"/>
      <c r="E6005" s="212" t="str">
        <f t="shared" si="7388"/>
        <v>BC</v>
      </c>
      <c r="F6005" s="197">
        <v>2</v>
      </c>
      <c r="G6005" s="206" t="s">
        <v>604</v>
      </c>
      <c r="H6005" s="373"/>
      <c r="I6005" s="373"/>
      <c r="J6005" s="567"/>
      <c r="K6005" s="373"/>
      <c r="L6005" s="373"/>
      <c r="M6005" s="373"/>
      <c r="N6005" s="566"/>
      <c r="O6005" s="406" t="str">
        <f>O6001</f>
        <v>Methusaleh</v>
      </c>
      <c r="P6005" s="406" t="str">
        <f>P6001</f>
        <v>Lamech</v>
      </c>
      <c r="Q6005" s="406" t="str">
        <f>Q6001</f>
        <v>Noah</v>
      </c>
      <c r="R6005" s="200"/>
    </row>
    <row r="6006" spans="3:18" ht="14.6" customHeight="1" x14ac:dyDescent="0.5">
      <c r="C6006" s="407">
        <f t="shared" ref="C6006" si="7420">C6002+1</f>
        <v>1500</v>
      </c>
      <c r="D6006" s="373"/>
      <c r="E6006" s="212">
        <f t="shared" si="7390"/>
        <v>-2580</v>
      </c>
      <c r="F6006" s="197">
        <v>3</v>
      </c>
      <c r="G6006" s="208" t="s">
        <v>287</v>
      </c>
      <c r="H6006" s="373"/>
      <c r="I6006" s="373"/>
      <c r="J6006" s="567"/>
      <c r="K6006" s="373"/>
      <c r="L6006" s="373"/>
      <c r="M6006" s="373"/>
      <c r="N6006" s="566"/>
      <c r="O6006" s="407">
        <f>O6002+1</f>
        <v>813</v>
      </c>
      <c r="P6006" s="407">
        <f>P6002+1</f>
        <v>626</v>
      </c>
      <c r="Q6006" s="407">
        <f>Q6002+1</f>
        <v>444</v>
      </c>
      <c r="R6006" s="200"/>
    </row>
    <row r="6007" spans="3:18" ht="14.6" customHeight="1" x14ac:dyDescent="0.5">
      <c r="C6007" s="408"/>
      <c r="D6007" s="373"/>
      <c r="E6007" s="345"/>
      <c r="F6007" s="197">
        <v>4</v>
      </c>
      <c r="G6007" s="209" t="s">
        <v>605</v>
      </c>
      <c r="H6007" s="373"/>
      <c r="I6007" s="373"/>
      <c r="J6007" s="567"/>
      <c r="K6007" s="373"/>
      <c r="L6007" s="373"/>
      <c r="M6007" s="373"/>
      <c r="N6007" s="566"/>
      <c r="O6007" s="407"/>
      <c r="P6007" s="407"/>
      <c r="Q6007" s="407"/>
      <c r="R6007" s="200"/>
    </row>
    <row r="6008" spans="3:18" ht="14.6" customHeight="1" x14ac:dyDescent="0.5">
      <c r="C6008" s="406" t="str">
        <f t="shared" ref="C6008" si="7421">C6004</f>
        <v>Pre-Flood</v>
      </c>
      <c r="D6008" s="373"/>
      <c r="E6008" s="201">
        <f t="shared" si="7386"/>
        <v>2580</v>
      </c>
      <c r="F6008" s="197">
        <v>1</v>
      </c>
      <c r="G6008" s="203" t="s">
        <v>288</v>
      </c>
      <c r="H6008" s="373"/>
      <c r="I6008" s="373"/>
      <c r="J6008" s="567"/>
      <c r="K6008" s="373"/>
      <c r="L6008" s="373"/>
      <c r="M6008" s="373"/>
      <c r="N6008" s="566"/>
      <c r="O6008" s="408"/>
      <c r="P6008" s="408"/>
      <c r="Q6008" s="408"/>
      <c r="R6008" s="200"/>
    </row>
    <row r="6009" spans="3:18" ht="14.6" customHeight="1" x14ac:dyDescent="0.5">
      <c r="C6009" s="407">
        <f t="shared" ref="C6009" si="7422">C6005-1</f>
        <v>155</v>
      </c>
      <c r="D6009" s="373"/>
      <c r="E6009" s="212" t="str">
        <f t="shared" si="7388"/>
        <v>BC</v>
      </c>
      <c r="F6009" s="197">
        <v>2</v>
      </c>
      <c r="G6009" s="206" t="s">
        <v>604</v>
      </c>
      <c r="H6009" s="373"/>
      <c r="I6009" s="373"/>
      <c r="J6009" s="567"/>
      <c r="K6009" s="373"/>
      <c r="L6009" s="373"/>
      <c r="M6009" s="373"/>
      <c r="N6009" s="566"/>
      <c r="O6009" s="406" t="str">
        <f>O6005</f>
        <v>Methusaleh</v>
      </c>
      <c r="P6009" s="406" t="str">
        <f>P6005</f>
        <v>Lamech</v>
      </c>
      <c r="Q6009" s="406" t="str">
        <f>Q6005</f>
        <v>Noah</v>
      </c>
      <c r="R6009" s="200"/>
    </row>
    <row r="6010" spans="3:18" ht="14.6" customHeight="1" x14ac:dyDescent="0.5">
      <c r="C6010" s="407">
        <f t="shared" ref="C6010" si="7423">C6006+1</f>
        <v>1501</v>
      </c>
      <c r="D6010" s="373"/>
      <c r="E6010" s="212">
        <f t="shared" si="7390"/>
        <v>-2579</v>
      </c>
      <c r="F6010" s="197">
        <v>3</v>
      </c>
      <c r="G6010" s="208" t="s">
        <v>287</v>
      </c>
      <c r="H6010" s="373"/>
      <c r="I6010" s="373"/>
      <c r="J6010" s="567"/>
      <c r="K6010" s="373"/>
      <c r="L6010" s="373"/>
      <c r="M6010" s="373"/>
      <c r="N6010" s="566"/>
      <c r="O6010" s="407">
        <f>O6006+1</f>
        <v>814</v>
      </c>
      <c r="P6010" s="407">
        <f>P6006+1</f>
        <v>627</v>
      </c>
      <c r="Q6010" s="407">
        <f>Q6006+1</f>
        <v>445</v>
      </c>
      <c r="R6010" s="200"/>
    </row>
    <row r="6011" spans="3:18" ht="14.6" customHeight="1" x14ac:dyDescent="0.5">
      <c r="C6011" s="408"/>
      <c r="D6011" s="373"/>
      <c r="E6011" s="345"/>
      <c r="F6011" s="197">
        <v>4</v>
      </c>
      <c r="G6011" s="209" t="s">
        <v>605</v>
      </c>
      <c r="H6011" s="373"/>
      <c r="I6011" s="373"/>
      <c r="J6011" s="567"/>
      <c r="K6011" s="373"/>
      <c r="L6011" s="373"/>
      <c r="M6011" s="373"/>
      <c r="N6011" s="566"/>
      <c r="O6011" s="407"/>
      <c r="P6011" s="407"/>
      <c r="Q6011" s="407"/>
      <c r="R6011" s="200"/>
    </row>
    <row r="6012" spans="3:18" ht="14.6" customHeight="1" x14ac:dyDescent="0.5">
      <c r="C6012" s="406" t="str">
        <f t="shared" ref="C6012" si="7424">C6008</f>
        <v>Pre-Flood</v>
      </c>
      <c r="D6012" s="373"/>
      <c r="E6012" s="201">
        <f t="shared" si="7386"/>
        <v>2579</v>
      </c>
      <c r="F6012" s="197">
        <v>1</v>
      </c>
      <c r="G6012" s="203" t="s">
        <v>288</v>
      </c>
      <c r="H6012" s="373"/>
      <c r="I6012" s="373"/>
      <c r="J6012" s="567"/>
      <c r="K6012" s="373"/>
      <c r="L6012" s="373"/>
      <c r="M6012" s="373"/>
      <c r="N6012" s="566"/>
      <c r="O6012" s="408"/>
      <c r="P6012" s="408"/>
      <c r="Q6012" s="408"/>
      <c r="R6012" s="200"/>
    </row>
    <row r="6013" spans="3:18" ht="14.6" customHeight="1" x14ac:dyDescent="0.5">
      <c r="C6013" s="407">
        <f t="shared" ref="C6013" si="7425">C6009-1</f>
        <v>154</v>
      </c>
      <c r="D6013" s="373"/>
      <c r="E6013" s="212" t="str">
        <f t="shared" si="7388"/>
        <v>BC</v>
      </c>
      <c r="F6013" s="197">
        <v>2</v>
      </c>
      <c r="G6013" s="206" t="s">
        <v>604</v>
      </c>
      <c r="H6013" s="373"/>
      <c r="I6013" s="373"/>
      <c r="J6013" s="567"/>
      <c r="K6013" s="373"/>
      <c r="L6013" s="373"/>
      <c r="M6013" s="373"/>
      <c r="N6013" s="566"/>
      <c r="O6013" s="406" t="str">
        <f>O6009</f>
        <v>Methusaleh</v>
      </c>
      <c r="P6013" s="406" t="str">
        <f>P6009</f>
        <v>Lamech</v>
      </c>
      <c r="Q6013" s="406" t="str">
        <f>Q6009</f>
        <v>Noah</v>
      </c>
      <c r="R6013" s="200"/>
    </row>
    <row r="6014" spans="3:18" ht="14.6" customHeight="1" x14ac:dyDescent="0.5">
      <c r="C6014" s="407">
        <f t="shared" ref="C6014" si="7426">C6010+1</f>
        <v>1502</v>
      </c>
      <c r="D6014" s="373"/>
      <c r="E6014" s="212">
        <f t="shared" si="7390"/>
        <v>-2578</v>
      </c>
      <c r="F6014" s="197">
        <v>3</v>
      </c>
      <c r="G6014" s="208" t="s">
        <v>287</v>
      </c>
      <c r="H6014" s="373"/>
      <c r="I6014" s="373"/>
      <c r="J6014" s="567"/>
      <c r="K6014" s="373"/>
      <c r="L6014" s="373"/>
      <c r="M6014" s="373"/>
      <c r="N6014" s="566"/>
      <c r="O6014" s="407">
        <f>O6010+1</f>
        <v>815</v>
      </c>
      <c r="P6014" s="407">
        <f>P6010+1</f>
        <v>628</v>
      </c>
      <c r="Q6014" s="407">
        <f>Q6010+1</f>
        <v>446</v>
      </c>
      <c r="R6014" s="200"/>
    </row>
    <row r="6015" spans="3:18" ht="14.6" customHeight="1" x14ac:dyDescent="0.5">
      <c r="C6015" s="408"/>
      <c r="D6015" s="373"/>
      <c r="E6015" s="345"/>
      <c r="F6015" s="197">
        <v>4</v>
      </c>
      <c r="G6015" s="209" t="s">
        <v>605</v>
      </c>
      <c r="H6015" s="373"/>
      <c r="I6015" s="373"/>
      <c r="J6015" s="567"/>
      <c r="K6015" s="373"/>
      <c r="L6015" s="373"/>
      <c r="M6015" s="373"/>
      <c r="N6015" s="566"/>
      <c r="O6015" s="407"/>
      <c r="P6015" s="407"/>
      <c r="Q6015" s="407"/>
      <c r="R6015" s="200"/>
    </row>
    <row r="6016" spans="3:18" ht="14.6" customHeight="1" x14ac:dyDescent="0.5">
      <c r="C6016" s="406" t="str">
        <f t="shared" ref="C6016" si="7427">C6012</f>
        <v>Pre-Flood</v>
      </c>
      <c r="D6016" s="373"/>
      <c r="E6016" s="201">
        <f t="shared" si="7386"/>
        <v>2578</v>
      </c>
      <c r="F6016" s="197">
        <v>1</v>
      </c>
      <c r="G6016" s="203" t="s">
        <v>288</v>
      </c>
      <c r="H6016" s="373"/>
      <c r="I6016" s="373"/>
      <c r="J6016" s="567"/>
      <c r="K6016" s="373"/>
      <c r="L6016" s="373"/>
      <c r="M6016" s="373"/>
      <c r="N6016" s="566"/>
      <c r="O6016" s="408"/>
      <c r="P6016" s="408"/>
      <c r="Q6016" s="408"/>
      <c r="R6016" s="200"/>
    </row>
    <row r="6017" spans="3:18" ht="14.6" customHeight="1" x14ac:dyDescent="0.5">
      <c r="C6017" s="407">
        <f t="shared" ref="C6017" si="7428">C6013-1</f>
        <v>153</v>
      </c>
      <c r="D6017" s="373"/>
      <c r="E6017" s="212" t="str">
        <f t="shared" si="7388"/>
        <v>BC</v>
      </c>
      <c r="F6017" s="197">
        <v>2</v>
      </c>
      <c r="G6017" s="206" t="s">
        <v>604</v>
      </c>
      <c r="H6017" s="373"/>
      <c r="I6017" s="373"/>
      <c r="J6017" s="567"/>
      <c r="K6017" s="373"/>
      <c r="L6017" s="373"/>
      <c r="M6017" s="373"/>
      <c r="N6017" s="566"/>
      <c r="O6017" s="406" t="str">
        <f>O6013</f>
        <v>Methusaleh</v>
      </c>
      <c r="P6017" s="406" t="str">
        <f>P6013</f>
        <v>Lamech</v>
      </c>
      <c r="Q6017" s="406" t="str">
        <f>Q6013</f>
        <v>Noah</v>
      </c>
      <c r="R6017" s="200"/>
    </row>
    <row r="6018" spans="3:18" ht="14.6" customHeight="1" x14ac:dyDescent="0.5">
      <c r="C6018" s="407">
        <f t="shared" ref="C6018" si="7429">C6014+1</f>
        <v>1503</v>
      </c>
      <c r="D6018" s="373"/>
      <c r="E6018" s="212">
        <f t="shared" si="7390"/>
        <v>-2577</v>
      </c>
      <c r="F6018" s="197">
        <v>3</v>
      </c>
      <c r="G6018" s="208" t="s">
        <v>287</v>
      </c>
      <c r="H6018" s="373"/>
      <c r="I6018" s="373"/>
      <c r="J6018" s="567"/>
      <c r="K6018" s="373"/>
      <c r="L6018" s="373"/>
      <c r="M6018" s="373"/>
      <c r="N6018" s="566"/>
      <c r="O6018" s="407">
        <f>O6014+1</f>
        <v>816</v>
      </c>
      <c r="P6018" s="407">
        <f>P6014+1</f>
        <v>629</v>
      </c>
      <c r="Q6018" s="407">
        <f>Q6014+1</f>
        <v>447</v>
      </c>
      <c r="R6018" s="200"/>
    </row>
    <row r="6019" spans="3:18" ht="14.6" customHeight="1" x14ac:dyDescent="0.5">
      <c r="C6019" s="408"/>
      <c r="D6019" s="373"/>
      <c r="E6019" s="345"/>
      <c r="F6019" s="197">
        <v>4</v>
      </c>
      <c r="G6019" s="209" t="s">
        <v>605</v>
      </c>
      <c r="H6019" s="373"/>
      <c r="I6019" s="373"/>
      <c r="J6019" s="567"/>
      <c r="K6019" s="373"/>
      <c r="L6019" s="373"/>
      <c r="M6019" s="373"/>
      <c r="N6019" s="566"/>
      <c r="O6019" s="407"/>
      <c r="P6019" s="407"/>
      <c r="Q6019" s="407"/>
      <c r="R6019" s="200"/>
    </row>
    <row r="6020" spans="3:18" ht="14.6" customHeight="1" x14ac:dyDescent="0.5">
      <c r="C6020" s="406" t="str">
        <f t="shared" ref="C6020" si="7430">C6016</f>
        <v>Pre-Flood</v>
      </c>
      <c r="D6020" s="373"/>
      <c r="E6020" s="201">
        <f t="shared" si="7386"/>
        <v>2577</v>
      </c>
      <c r="F6020" s="197">
        <v>1</v>
      </c>
      <c r="G6020" s="203" t="s">
        <v>288</v>
      </c>
      <c r="H6020" s="373"/>
      <c r="I6020" s="373"/>
      <c r="J6020" s="567"/>
      <c r="K6020" s="373"/>
      <c r="L6020" s="373"/>
      <c r="M6020" s="373"/>
      <c r="N6020" s="566"/>
      <c r="O6020" s="408"/>
      <c r="P6020" s="408"/>
      <c r="Q6020" s="408"/>
      <c r="R6020" s="200"/>
    </row>
    <row r="6021" spans="3:18" ht="14.6" customHeight="1" x14ac:dyDescent="0.5">
      <c r="C6021" s="407">
        <f t="shared" ref="C6021" si="7431">C6017-1</f>
        <v>152</v>
      </c>
      <c r="D6021" s="373"/>
      <c r="E6021" s="212" t="str">
        <f t="shared" si="7388"/>
        <v>BC</v>
      </c>
      <c r="F6021" s="197">
        <v>2</v>
      </c>
      <c r="G6021" s="206" t="s">
        <v>604</v>
      </c>
      <c r="H6021" s="373"/>
      <c r="I6021" s="373"/>
      <c r="J6021" s="567"/>
      <c r="K6021" s="373"/>
      <c r="L6021" s="373"/>
      <c r="M6021" s="373"/>
      <c r="N6021" s="566"/>
      <c r="O6021" s="406" t="str">
        <f>O6017</f>
        <v>Methusaleh</v>
      </c>
      <c r="P6021" s="406" t="str">
        <f>P6017</f>
        <v>Lamech</v>
      </c>
      <c r="Q6021" s="406" t="str">
        <f>Q6017</f>
        <v>Noah</v>
      </c>
      <c r="R6021" s="200"/>
    </row>
    <row r="6022" spans="3:18" ht="14.6" customHeight="1" x14ac:dyDescent="0.5">
      <c r="C6022" s="407">
        <f t="shared" ref="C6022" si="7432">C6018+1</f>
        <v>1504</v>
      </c>
      <c r="D6022" s="373"/>
      <c r="E6022" s="212">
        <f t="shared" si="7390"/>
        <v>-2576</v>
      </c>
      <c r="F6022" s="197">
        <v>3</v>
      </c>
      <c r="G6022" s="208" t="s">
        <v>287</v>
      </c>
      <c r="H6022" s="373"/>
      <c r="I6022" s="373"/>
      <c r="J6022" s="567"/>
      <c r="K6022" s="373"/>
      <c r="L6022" s="373"/>
      <c r="M6022" s="373"/>
      <c r="N6022" s="566"/>
      <c r="O6022" s="407">
        <f>O6018+1</f>
        <v>817</v>
      </c>
      <c r="P6022" s="407">
        <f>P6018+1</f>
        <v>630</v>
      </c>
      <c r="Q6022" s="407">
        <f>Q6018+1</f>
        <v>448</v>
      </c>
      <c r="R6022" s="200"/>
    </row>
    <row r="6023" spans="3:18" ht="14.6" customHeight="1" x14ac:dyDescent="0.5">
      <c r="C6023" s="408"/>
      <c r="D6023" s="373"/>
      <c r="E6023" s="345"/>
      <c r="F6023" s="197">
        <v>4</v>
      </c>
      <c r="G6023" s="209" t="s">
        <v>605</v>
      </c>
      <c r="H6023" s="373"/>
      <c r="I6023" s="373"/>
      <c r="J6023" s="567"/>
      <c r="K6023" s="373"/>
      <c r="L6023" s="373"/>
      <c r="M6023" s="373"/>
      <c r="N6023" s="566"/>
      <c r="O6023" s="407"/>
      <c r="P6023" s="407"/>
      <c r="Q6023" s="407"/>
      <c r="R6023" s="200"/>
    </row>
    <row r="6024" spans="3:18" ht="14.6" customHeight="1" x14ac:dyDescent="0.5">
      <c r="C6024" s="406" t="str">
        <f t="shared" ref="C6024" si="7433">C6020</f>
        <v>Pre-Flood</v>
      </c>
      <c r="D6024" s="373"/>
      <c r="E6024" s="201">
        <f t="shared" si="7386"/>
        <v>2576</v>
      </c>
      <c r="F6024" s="197">
        <v>1</v>
      </c>
      <c r="G6024" s="203" t="s">
        <v>288</v>
      </c>
      <c r="H6024" s="373"/>
      <c r="I6024" s="373"/>
      <c r="J6024" s="567"/>
      <c r="K6024" s="373"/>
      <c r="L6024" s="373"/>
      <c r="M6024" s="373"/>
      <c r="N6024" s="566"/>
      <c r="O6024" s="408"/>
      <c r="P6024" s="408"/>
      <c r="Q6024" s="408"/>
      <c r="R6024" s="200"/>
    </row>
    <row r="6025" spans="3:18" ht="14.6" customHeight="1" x14ac:dyDescent="0.5">
      <c r="C6025" s="407">
        <f t="shared" ref="C6025" si="7434">C6021-1</f>
        <v>151</v>
      </c>
      <c r="D6025" s="373"/>
      <c r="E6025" s="212" t="str">
        <f t="shared" si="7388"/>
        <v>BC</v>
      </c>
      <c r="F6025" s="197">
        <v>2</v>
      </c>
      <c r="G6025" s="206" t="s">
        <v>604</v>
      </c>
      <c r="H6025" s="373"/>
      <c r="I6025" s="373"/>
      <c r="J6025" s="567"/>
      <c r="K6025" s="373"/>
      <c r="L6025" s="373"/>
      <c r="M6025" s="373"/>
      <c r="N6025" s="566"/>
      <c r="O6025" s="406" t="str">
        <f>O6021</f>
        <v>Methusaleh</v>
      </c>
      <c r="P6025" s="406" t="str">
        <f>P6021</f>
        <v>Lamech</v>
      </c>
      <c r="Q6025" s="406" t="str">
        <f>Q6021</f>
        <v>Noah</v>
      </c>
      <c r="R6025" s="200"/>
    </row>
    <row r="6026" spans="3:18" ht="14.6" customHeight="1" x14ac:dyDescent="0.5">
      <c r="C6026" s="407">
        <f t="shared" ref="C6026" si="7435">C6022+1</f>
        <v>1505</v>
      </c>
      <c r="D6026" s="373"/>
      <c r="E6026" s="212">
        <f t="shared" si="7390"/>
        <v>-2575</v>
      </c>
      <c r="F6026" s="197">
        <v>3</v>
      </c>
      <c r="G6026" s="208" t="s">
        <v>287</v>
      </c>
      <c r="H6026" s="373"/>
      <c r="I6026" s="373"/>
      <c r="J6026" s="567"/>
      <c r="K6026" s="373"/>
      <c r="L6026" s="373"/>
      <c r="M6026" s="373"/>
      <c r="N6026" s="566"/>
      <c r="O6026" s="407">
        <f>O6022+1</f>
        <v>818</v>
      </c>
      <c r="P6026" s="407">
        <f>P6022+1</f>
        <v>631</v>
      </c>
      <c r="Q6026" s="407">
        <f>Q6022+1</f>
        <v>449</v>
      </c>
      <c r="R6026" s="200"/>
    </row>
    <row r="6027" spans="3:18" ht="14.6" customHeight="1" x14ac:dyDescent="0.5">
      <c r="C6027" s="408"/>
      <c r="D6027" s="373"/>
      <c r="E6027" s="345"/>
      <c r="F6027" s="197">
        <v>4</v>
      </c>
      <c r="G6027" s="209" t="s">
        <v>605</v>
      </c>
      <c r="H6027" s="373"/>
      <c r="I6027" s="373"/>
      <c r="J6027" s="567"/>
      <c r="K6027" s="373"/>
      <c r="L6027" s="373"/>
      <c r="M6027" s="373"/>
      <c r="N6027" s="566"/>
      <c r="O6027" s="407"/>
      <c r="P6027" s="407"/>
      <c r="Q6027" s="407"/>
      <c r="R6027" s="200"/>
    </row>
    <row r="6028" spans="3:18" ht="14.6" customHeight="1" x14ac:dyDescent="0.5">
      <c r="C6028" s="406" t="str">
        <f t="shared" ref="C6028" si="7436">C6024</f>
        <v>Pre-Flood</v>
      </c>
      <c r="D6028" s="373"/>
      <c r="E6028" s="201">
        <f t="shared" ref="E6028:E6088" si="7437">E6024-1</f>
        <v>2575</v>
      </c>
      <c r="F6028" s="197">
        <v>1</v>
      </c>
      <c r="G6028" s="203" t="s">
        <v>288</v>
      </c>
      <c r="H6028" s="373"/>
      <c r="I6028" s="373"/>
      <c r="J6028" s="567"/>
      <c r="K6028" s="373"/>
      <c r="L6028" s="373"/>
      <c r="M6028" s="373"/>
      <c r="N6028" s="566"/>
      <c r="O6028" s="408"/>
      <c r="P6028" s="408"/>
      <c r="Q6028" s="408"/>
      <c r="R6028" s="200"/>
    </row>
    <row r="6029" spans="3:18" ht="14.6" customHeight="1" x14ac:dyDescent="0.5">
      <c r="C6029" s="407">
        <f t="shared" ref="C6029" si="7438">C6025-1</f>
        <v>150</v>
      </c>
      <c r="D6029" s="373"/>
      <c r="E6029" s="212" t="str">
        <f t="shared" ref="E6029:E6089" si="7439">E6025</f>
        <v>BC</v>
      </c>
      <c r="F6029" s="197">
        <v>2</v>
      </c>
      <c r="G6029" s="206" t="s">
        <v>604</v>
      </c>
      <c r="H6029" s="373"/>
      <c r="I6029" s="373"/>
      <c r="J6029" s="567"/>
      <c r="K6029" s="373"/>
      <c r="L6029" s="373"/>
      <c r="M6029" s="373"/>
      <c r="N6029" s="566"/>
      <c r="O6029" s="406" t="str">
        <f>O6025</f>
        <v>Methusaleh</v>
      </c>
      <c r="P6029" s="406" t="str">
        <f>P6025</f>
        <v>Lamech</v>
      </c>
      <c r="Q6029" s="406" t="str">
        <f>Q6025</f>
        <v>Noah</v>
      </c>
      <c r="R6029" s="200"/>
    </row>
    <row r="6030" spans="3:18" ht="14.6" customHeight="1" x14ac:dyDescent="0.5">
      <c r="C6030" s="407">
        <f t="shared" ref="C6030" si="7440">C6026+1</f>
        <v>1506</v>
      </c>
      <c r="D6030" s="373"/>
      <c r="E6030" s="212">
        <f t="shared" ref="E6030:E6090" si="7441">-E6028+1</f>
        <v>-2574</v>
      </c>
      <c r="F6030" s="197">
        <v>3</v>
      </c>
      <c r="G6030" s="208" t="s">
        <v>287</v>
      </c>
      <c r="H6030" s="373"/>
      <c r="I6030" s="373"/>
      <c r="J6030" s="567"/>
      <c r="K6030" s="373"/>
      <c r="L6030" s="373"/>
      <c r="M6030" s="373"/>
      <c r="N6030" s="566"/>
      <c r="O6030" s="407">
        <f>O6026+1</f>
        <v>819</v>
      </c>
      <c r="P6030" s="407">
        <f>P6026+1</f>
        <v>632</v>
      </c>
      <c r="Q6030" s="407">
        <f>Q6026+1</f>
        <v>450</v>
      </c>
      <c r="R6030" s="200"/>
    </row>
    <row r="6031" spans="3:18" ht="14.6" customHeight="1" x14ac:dyDescent="0.5">
      <c r="C6031" s="408"/>
      <c r="D6031" s="373"/>
      <c r="E6031" s="345"/>
      <c r="F6031" s="197">
        <v>4</v>
      </c>
      <c r="G6031" s="209" t="s">
        <v>605</v>
      </c>
      <c r="H6031" s="373"/>
      <c r="I6031" s="373"/>
      <c r="J6031" s="567"/>
      <c r="K6031" s="373"/>
      <c r="L6031" s="373"/>
      <c r="M6031" s="373"/>
      <c r="N6031" s="566"/>
      <c r="O6031" s="407"/>
      <c r="P6031" s="407"/>
      <c r="Q6031" s="407"/>
      <c r="R6031" s="200"/>
    </row>
    <row r="6032" spans="3:18" ht="14.6" customHeight="1" x14ac:dyDescent="0.5">
      <c r="C6032" s="406" t="str">
        <f t="shared" ref="C6032" si="7442">C6028</f>
        <v>Pre-Flood</v>
      </c>
      <c r="D6032" s="373"/>
      <c r="E6032" s="201">
        <f t="shared" si="7437"/>
        <v>2574</v>
      </c>
      <c r="F6032" s="197">
        <v>1</v>
      </c>
      <c r="G6032" s="203" t="s">
        <v>288</v>
      </c>
      <c r="H6032" s="373"/>
      <c r="I6032" s="373"/>
      <c r="J6032" s="567"/>
      <c r="K6032" s="373"/>
      <c r="L6032" s="373"/>
      <c r="M6032" s="373"/>
      <c r="N6032" s="566"/>
      <c r="O6032" s="408"/>
      <c r="P6032" s="408"/>
      <c r="Q6032" s="408"/>
      <c r="R6032" s="200"/>
    </row>
    <row r="6033" spans="3:18" ht="14.6" customHeight="1" x14ac:dyDescent="0.5">
      <c r="C6033" s="407">
        <f t="shared" ref="C6033" si="7443">C6029-1</f>
        <v>149</v>
      </c>
      <c r="D6033" s="373"/>
      <c r="E6033" s="212" t="str">
        <f t="shared" si="7439"/>
        <v>BC</v>
      </c>
      <c r="F6033" s="197">
        <v>2</v>
      </c>
      <c r="G6033" s="206" t="s">
        <v>604</v>
      </c>
      <c r="H6033" s="373"/>
      <c r="I6033" s="373"/>
      <c r="J6033" s="567"/>
      <c r="K6033" s="373"/>
      <c r="L6033" s="373"/>
      <c r="M6033" s="373"/>
      <c r="N6033" s="566"/>
      <c r="O6033" s="406" t="str">
        <f>O6029</f>
        <v>Methusaleh</v>
      </c>
      <c r="P6033" s="406" t="str">
        <f>P6029</f>
        <v>Lamech</v>
      </c>
      <c r="Q6033" s="406" t="str">
        <f>Q6029</f>
        <v>Noah</v>
      </c>
      <c r="R6033" s="200"/>
    </row>
    <row r="6034" spans="3:18" ht="14.6" customHeight="1" x14ac:dyDescent="0.5">
      <c r="C6034" s="407">
        <f t="shared" ref="C6034" si="7444">C6030+1</f>
        <v>1507</v>
      </c>
      <c r="D6034" s="373"/>
      <c r="E6034" s="212">
        <f t="shared" si="7441"/>
        <v>-2573</v>
      </c>
      <c r="F6034" s="197">
        <v>3</v>
      </c>
      <c r="G6034" s="208" t="s">
        <v>287</v>
      </c>
      <c r="H6034" s="373"/>
      <c r="I6034" s="373"/>
      <c r="J6034" s="567"/>
      <c r="K6034" s="373"/>
      <c r="L6034" s="373"/>
      <c r="M6034" s="373"/>
      <c r="N6034" s="566"/>
      <c r="O6034" s="407">
        <f>O6030+1</f>
        <v>820</v>
      </c>
      <c r="P6034" s="407">
        <f>P6030+1</f>
        <v>633</v>
      </c>
      <c r="Q6034" s="407">
        <f>Q6030+1</f>
        <v>451</v>
      </c>
      <c r="R6034" s="200"/>
    </row>
    <row r="6035" spans="3:18" ht="14.6" customHeight="1" x14ac:dyDescent="0.5">
      <c r="C6035" s="408"/>
      <c r="D6035" s="373"/>
      <c r="E6035" s="345"/>
      <c r="F6035" s="197">
        <v>4</v>
      </c>
      <c r="G6035" s="209" t="s">
        <v>605</v>
      </c>
      <c r="H6035" s="373"/>
      <c r="I6035" s="373"/>
      <c r="J6035" s="567"/>
      <c r="K6035" s="373"/>
      <c r="L6035" s="373"/>
      <c r="M6035" s="373"/>
      <c r="N6035" s="566"/>
      <c r="O6035" s="407"/>
      <c r="P6035" s="407"/>
      <c r="Q6035" s="407"/>
      <c r="R6035" s="200"/>
    </row>
    <row r="6036" spans="3:18" ht="14.6" customHeight="1" x14ac:dyDescent="0.5">
      <c r="C6036" s="406" t="str">
        <f t="shared" ref="C6036" si="7445">C6032</f>
        <v>Pre-Flood</v>
      </c>
      <c r="D6036" s="373"/>
      <c r="E6036" s="201">
        <f t="shared" si="7437"/>
        <v>2573</v>
      </c>
      <c r="F6036" s="197">
        <v>1</v>
      </c>
      <c r="G6036" s="203" t="s">
        <v>288</v>
      </c>
      <c r="H6036" s="373"/>
      <c r="I6036" s="373"/>
      <c r="J6036" s="567"/>
      <c r="K6036" s="373"/>
      <c r="L6036" s="373"/>
      <c r="M6036" s="373"/>
      <c r="N6036" s="566"/>
      <c r="O6036" s="408"/>
      <c r="P6036" s="408"/>
      <c r="Q6036" s="408"/>
      <c r="R6036" s="200"/>
    </row>
    <row r="6037" spans="3:18" ht="14.6" customHeight="1" x14ac:dyDescent="0.5">
      <c r="C6037" s="407">
        <f t="shared" ref="C6037" si="7446">C6033-1</f>
        <v>148</v>
      </c>
      <c r="D6037" s="373"/>
      <c r="E6037" s="212" t="str">
        <f t="shared" si="7439"/>
        <v>BC</v>
      </c>
      <c r="F6037" s="197">
        <v>2</v>
      </c>
      <c r="G6037" s="206" t="s">
        <v>604</v>
      </c>
      <c r="H6037" s="373"/>
      <c r="I6037" s="373"/>
      <c r="J6037" s="567"/>
      <c r="K6037" s="373"/>
      <c r="L6037" s="373"/>
      <c r="M6037" s="373"/>
      <c r="N6037" s="566"/>
      <c r="O6037" s="406" t="str">
        <f>O6033</f>
        <v>Methusaleh</v>
      </c>
      <c r="P6037" s="406" t="str">
        <f>P6033</f>
        <v>Lamech</v>
      </c>
      <c r="Q6037" s="406" t="str">
        <f>Q6033</f>
        <v>Noah</v>
      </c>
      <c r="R6037" s="200"/>
    </row>
    <row r="6038" spans="3:18" ht="14.6" customHeight="1" x14ac:dyDescent="0.5">
      <c r="C6038" s="407">
        <f t="shared" ref="C6038" si="7447">C6034+1</f>
        <v>1508</v>
      </c>
      <c r="D6038" s="373"/>
      <c r="E6038" s="212">
        <f t="shared" si="7441"/>
        <v>-2572</v>
      </c>
      <c r="F6038" s="197">
        <v>3</v>
      </c>
      <c r="G6038" s="208" t="s">
        <v>287</v>
      </c>
      <c r="H6038" s="373"/>
      <c r="I6038" s="373"/>
      <c r="J6038" s="567"/>
      <c r="K6038" s="373"/>
      <c r="L6038" s="373"/>
      <c r="M6038" s="373"/>
      <c r="N6038" s="566"/>
      <c r="O6038" s="407">
        <f>O6034+1</f>
        <v>821</v>
      </c>
      <c r="P6038" s="407">
        <f>P6034+1</f>
        <v>634</v>
      </c>
      <c r="Q6038" s="407">
        <f>Q6034+1</f>
        <v>452</v>
      </c>
      <c r="R6038" s="200"/>
    </row>
    <row r="6039" spans="3:18" ht="14.6" customHeight="1" x14ac:dyDescent="0.5">
      <c r="C6039" s="408"/>
      <c r="D6039" s="373"/>
      <c r="E6039" s="345"/>
      <c r="F6039" s="197">
        <v>4</v>
      </c>
      <c r="G6039" s="209" t="s">
        <v>605</v>
      </c>
      <c r="H6039" s="373"/>
      <c r="I6039" s="373"/>
      <c r="J6039" s="567"/>
      <c r="K6039" s="373"/>
      <c r="L6039" s="373"/>
      <c r="M6039" s="373"/>
      <c r="N6039" s="566"/>
      <c r="O6039" s="407"/>
      <c r="P6039" s="407"/>
      <c r="Q6039" s="407"/>
      <c r="R6039" s="200"/>
    </row>
    <row r="6040" spans="3:18" ht="14.6" customHeight="1" x14ac:dyDescent="0.5">
      <c r="C6040" s="406" t="str">
        <f t="shared" ref="C6040" si="7448">C6036</f>
        <v>Pre-Flood</v>
      </c>
      <c r="D6040" s="373"/>
      <c r="E6040" s="201">
        <f t="shared" si="7437"/>
        <v>2572</v>
      </c>
      <c r="F6040" s="197">
        <v>1</v>
      </c>
      <c r="G6040" s="203" t="s">
        <v>288</v>
      </c>
      <c r="H6040" s="373"/>
      <c r="I6040" s="373"/>
      <c r="J6040" s="567"/>
      <c r="K6040" s="373"/>
      <c r="L6040" s="373"/>
      <c r="M6040" s="373"/>
      <c r="N6040" s="566"/>
      <c r="O6040" s="408"/>
      <c r="P6040" s="408"/>
      <c r="Q6040" s="408"/>
      <c r="R6040" s="200"/>
    </row>
    <row r="6041" spans="3:18" ht="14.6" customHeight="1" x14ac:dyDescent="0.5">
      <c r="C6041" s="407">
        <f t="shared" ref="C6041" si="7449">C6037-1</f>
        <v>147</v>
      </c>
      <c r="D6041" s="373"/>
      <c r="E6041" s="212" t="str">
        <f t="shared" si="7439"/>
        <v>BC</v>
      </c>
      <c r="F6041" s="197">
        <v>2</v>
      </c>
      <c r="G6041" s="206" t="s">
        <v>604</v>
      </c>
      <c r="H6041" s="373"/>
      <c r="I6041" s="373"/>
      <c r="J6041" s="567"/>
      <c r="K6041" s="373"/>
      <c r="L6041" s="373"/>
      <c r="M6041" s="373"/>
      <c r="N6041" s="566"/>
      <c r="O6041" s="406" t="str">
        <f>O6037</f>
        <v>Methusaleh</v>
      </c>
      <c r="P6041" s="406" t="str">
        <f>P6037</f>
        <v>Lamech</v>
      </c>
      <c r="Q6041" s="406" t="str">
        <f>Q6037</f>
        <v>Noah</v>
      </c>
      <c r="R6041" s="200"/>
    </row>
    <row r="6042" spans="3:18" ht="14.6" customHeight="1" x14ac:dyDescent="0.5">
      <c r="C6042" s="407">
        <f t="shared" ref="C6042" si="7450">C6038+1</f>
        <v>1509</v>
      </c>
      <c r="D6042" s="373"/>
      <c r="E6042" s="212">
        <f t="shared" si="7441"/>
        <v>-2571</v>
      </c>
      <c r="F6042" s="197">
        <v>3</v>
      </c>
      <c r="G6042" s="208" t="s">
        <v>287</v>
      </c>
      <c r="H6042" s="373"/>
      <c r="I6042" s="373"/>
      <c r="J6042" s="567"/>
      <c r="K6042" s="373"/>
      <c r="L6042" s="373"/>
      <c r="M6042" s="373"/>
      <c r="N6042" s="566"/>
      <c r="O6042" s="407">
        <f>O6038+1</f>
        <v>822</v>
      </c>
      <c r="P6042" s="407">
        <f>P6038+1</f>
        <v>635</v>
      </c>
      <c r="Q6042" s="407">
        <f>Q6038+1</f>
        <v>453</v>
      </c>
      <c r="R6042" s="200"/>
    </row>
    <row r="6043" spans="3:18" ht="14.6" customHeight="1" x14ac:dyDescent="0.5">
      <c r="C6043" s="408"/>
      <c r="D6043" s="373"/>
      <c r="E6043" s="345"/>
      <c r="F6043" s="197">
        <v>4</v>
      </c>
      <c r="G6043" s="209" t="s">
        <v>605</v>
      </c>
      <c r="H6043" s="373"/>
      <c r="I6043" s="373"/>
      <c r="J6043" s="567"/>
      <c r="K6043" s="373"/>
      <c r="L6043" s="373"/>
      <c r="M6043" s="373"/>
      <c r="N6043" s="566"/>
      <c r="O6043" s="407"/>
      <c r="P6043" s="407"/>
      <c r="Q6043" s="407"/>
      <c r="R6043" s="200"/>
    </row>
    <row r="6044" spans="3:18" ht="14.6" customHeight="1" x14ac:dyDescent="0.5">
      <c r="C6044" s="406" t="str">
        <f t="shared" ref="C6044" si="7451">C6040</f>
        <v>Pre-Flood</v>
      </c>
      <c r="D6044" s="373"/>
      <c r="E6044" s="201">
        <f t="shared" si="7437"/>
        <v>2571</v>
      </c>
      <c r="F6044" s="197">
        <v>1</v>
      </c>
      <c r="G6044" s="203" t="s">
        <v>288</v>
      </c>
      <c r="H6044" s="373"/>
      <c r="I6044" s="373"/>
      <c r="J6044" s="567"/>
      <c r="K6044" s="373"/>
      <c r="L6044" s="373"/>
      <c r="M6044" s="373"/>
      <c r="N6044" s="566"/>
      <c r="O6044" s="408"/>
      <c r="P6044" s="408"/>
      <c r="Q6044" s="408"/>
      <c r="R6044" s="200"/>
    </row>
    <row r="6045" spans="3:18" ht="14.6" customHeight="1" x14ac:dyDescent="0.5">
      <c r="C6045" s="407">
        <f t="shared" ref="C6045" si="7452">C6041-1</f>
        <v>146</v>
      </c>
      <c r="D6045" s="373"/>
      <c r="E6045" s="212" t="str">
        <f t="shared" si="7439"/>
        <v>BC</v>
      </c>
      <c r="F6045" s="197">
        <v>2</v>
      </c>
      <c r="G6045" s="206" t="s">
        <v>604</v>
      </c>
      <c r="H6045" s="373"/>
      <c r="I6045" s="373"/>
      <c r="J6045" s="567"/>
      <c r="K6045" s="373"/>
      <c r="L6045" s="373"/>
      <c r="M6045" s="373"/>
      <c r="N6045" s="566"/>
      <c r="O6045" s="406" t="str">
        <f>O6041</f>
        <v>Methusaleh</v>
      </c>
      <c r="P6045" s="406" t="str">
        <f>P6041</f>
        <v>Lamech</v>
      </c>
      <c r="Q6045" s="406" t="str">
        <f>Q6041</f>
        <v>Noah</v>
      </c>
      <c r="R6045" s="200"/>
    </row>
    <row r="6046" spans="3:18" ht="14.6" customHeight="1" x14ac:dyDescent="0.5">
      <c r="C6046" s="407">
        <f t="shared" ref="C6046" si="7453">C6042+1</f>
        <v>1510</v>
      </c>
      <c r="D6046" s="373"/>
      <c r="E6046" s="212">
        <f t="shared" si="7441"/>
        <v>-2570</v>
      </c>
      <c r="F6046" s="197">
        <v>3</v>
      </c>
      <c r="G6046" s="208" t="s">
        <v>287</v>
      </c>
      <c r="H6046" s="373"/>
      <c r="I6046" s="373"/>
      <c r="J6046" s="567"/>
      <c r="K6046" s="373"/>
      <c r="L6046" s="373"/>
      <c r="M6046" s="373"/>
      <c r="N6046" s="566"/>
      <c r="O6046" s="407">
        <f>O6042+1</f>
        <v>823</v>
      </c>
      <c r="P6046" s="407">
        <f>P6042+1</f>
        <v>636</v>
      </c>
      <c r="Q6046" s="407">
        <f>Q6042+1</f>
        <v>454</v>
      </c>
      <c r="R6046" s="200"/>
    </row>
    <row r="6047" spans="3:18" ht="14.6" customHeight="1" x14ac:dyDescent="0.5">
      <c r="C6047" s="408"/>
      <c r="D6047" s="373"/>
      <c r="E6047" s="345"/>
      <c r="F6047" s="197">
        <v>4</v>
      </c>
      <c r="G6047" s="209" t="s">
        <v>605</v>
      </c>
      <c r="H6047" s="373"/>
      <c r="I6047" s="373"/>
      <c r="J6047" s="567"/>
      <c r="K6047" s="373"/>
      <c r="L6047" s="373"/>
      <c r="M6047" s="373"/>
      <c r="N6047" s="566"/>
      <c r="O6047" s="407"/>
      <c r="P6047" s="407"/>
      <c r="Q6047" s="407"/>
      <c r="R6047" s="200"/>
    </row>
    <row r="6048" spans="3:18" ht="14.6" customHeight="1" x14ac:dyDescent="0.5">
      <c r="C6048" s="406" t="str">
        <f t="shared" ref="C6048" si="7454">C6044</f>
        <v>Pre-Flood</v>
      </c>
      <c r="D6048" s="373"/>
      <c r="E6048" s="201">
        <f t="shared" si="7437"/>
        <v>2570</v>
      </c>
      <c r="F6048" s="197">
        <v>1</v>
      </c>
      <c r="G6048" s="203" t="s">
        <v>288</v>
      </c>
      <c r="H6048" s="373"/>
      <c r="I6048" s="373"/>
      <c r="J6048" s="567"/>
      <c r="K6048" s="373"/>
      <c r="L6048" s="373"/>
      <c r="M6048" s="373"/>
      <c r="N6048" s="566"/>
      <c r="O6048" s="408"/>
      <c r="P6048" s="408"/>
      <c r="Q6048" s="408"/>
      <c r="R6048" s="200"/>
    </row>
    <row r="6049" spans="3:18" ht="14.6" customHeight="1" x14ac:dyDescent="0.5">
      <c r="C6049" s="407">
        <f t="shared" ref="C6049" si="7455">C6045-1</f>
        <v>145</v>
      </c>
      <c r="D6049" s="373"/>
      <c r="E6049" s="212" t="str">
        <f t="shared" si="7439"/>
        <v>BC</v>
      </c>
      <c r="F6049" s="197">
        <v>2</v>
      </c>
      <c r="G6049" s="206" t="s">
        <v>604</v>
      </c>
      <c r="H6049" s="373"/>
      <c r="I6049" s="373"/>
      <c r="J6049" s="567"/>
      <c r="K6049" s="373"/>
      <c r="L6049" s="373"/>
      <c r="M6049" s="373"/>
      <c r="N6049" s="566"/>
      <c r="O6049" s="406" t="str">
        <f>O6045</f>
        <v>Methusaleh</v>
      </c>
      <c r="P6049" s="406" t="str">
        <f>P6045</f>
        <v>Lamech</v>
      </c>
      <c r="Q6049" s="406" t="str">
        <f>Q6045</f>
        <v>Noah</v>
      </c>
      <c r="R6049" s="200"/>
    </row>
    <row r="6050" spans="3:18" ht="14.6" customHeight="1" x14ac:dyDescent="0.5">
      <c r="C6050" s="407">
        <f t="shared" ref="C6050" si="7456">C6046+1</f>
        <v>1511</v>
      </c>
      <c r="D6050" s="373"/>
      <c r="E6050" s="212">
        <f t="shared" si="7441"/>
        <v>-2569</v>
      </c>
      <c r="F6050" s="197">
        <v>3</v>
      </c>
      <c r="G6050" s="208" t="s">
        <v>287</v>
      </c>
      <c r="H6050" s="373"/>
      <c r="I6050" s="373"/>
      <c r="J6050" s="567"/>
      <c r="K6050" s="373"/>
      <c r="L6050" s="373"/>
      <c r="M6050" s="373"/>
      <c r="N6050" s="566"/>
      <c r="O6050" s="407">
        <f>O6046+1</f>
        <v>824</v>
      </c>
      <c r="P6050" s="407">
        <f>P6046+1</f>
        <v>637</v>
      </c>
      <c r="Q6050" s="407">
        <f>Q6046+1</f>
        <v>455</v>
      </c>
      <c r="R6050" s="200"/>
    </row>
    <row r="6051" spans="3:18" ht="14.6" customHeight="1" x14ac:dyDescent="0.5">
      <c r="C6051" s="408"/>
      <c r="D6051" s="373"/>
      <c r="E6051" s="345"/>
      <c r="F6051" s="197">
        <v>4</v>
      </c>
      <c r="G6051" s="209" t="s">
        <v>605</v>
      </c>
      <c r="H6051" s="373"/>
      <c r="I6051" s="373"/>
      <c r="J6051" s="567"/>
      <c r="K6051" s="373"/>
      <c r="L6051" s="373"/>
      <c r="M6051" s="373"/>
      <c r="N6051" s="566"/>
      <c r="O6051" s="407"/>
      <c r="P6051" s="407"/>
      <c r="Q6051" s="407"/>
      <c r="R6051" s="200"/>
    </row>
    <row r="6052" spans="3:18" ht="14.6" customHeight="1" x14ac:dyDescent="0.5">
      <c r="C6052" s="406" t="str">
        <f t="shared" ref="C6052" si="7457">C6048</f>
        <v>Pre-Flood</v>
      </c>
      <c r="D6052" s="373"/>
      <c r="E6052" s="201">
        <f t="shared" si="7437"/>
        <v>2569</v>
      </c>
      <c r="F6052" s="197">
        <v>1</v>
      </c>
      <c r="G6052" s="203" t="s">
        <v>288</v>
      </c>
      <c r="H6052" s="373"/>
      <c r="I6052" s="373"/>
      <c r="J6052" s="567"/>
      <c r="K6052" s="373"/>
      <c r="L6052" s="373"/>
      <c r="M6052" s="373"/>
      <c r="N6052" s="566"/>
      <c r="O6052" s="408"/>
      <c r="P6052" s="408"/>
      <c r="Q6052" s="408"/>
      <c r="R6052" s="200"/>
    </row>
    <row r="6053" spans="3:18" ht="14.6" customHeight="1" x14ac:dyDescent="0.5">
      <c r="C6053" s="407">
        <f t="shared" ref="C6053" si="7458">C6049-1</f>
        <v>144</v>
      </c>
      <c r="D6053" s="373"/>
      <c r="E6053" s="212" t="str">
        <f t="shared" si="7439"/>
        <v>BC</v>
      </c>
      <c r="F6053" s="197">
        <v>2</v>
      </c>
      <c r="G6053" s="206" t="s">
        <v>604</v>
      </c>
      <c r="H6053" s="373"/>
      <c r="I6053" s="373"/>
      <c r="J6053" s="567"/>
      <c r="K6053" s="373"/>
      <c r="L6053" s="373"/>
      <c r="M6053" s="373"/>
      <c r="N6053" s="566"/>
      <c r="O6053" s="406" t="str">
        <f>O6049</f>
        <v>Methusaleh</v>
      </c>
      <c r="P6053" s="406" t="str">
        <f>P6049</f>
        <v>Lamech</v>
      </c>
      <c r="Q6053" s="406" t="str">
        <f>Q6049</f>
        <v>Noah</v>
      </c>
      <c r="R6053" s="200"/>
    </row>
    <row r="6054" spans="3:18" ht="14.6" customHeight="1" x14ac:dyDescent="0.5">
      <c r="C6054" s="407">
        <f t="shared" ref="C6054" si="7459">C6050+1</f>
        <v>1512</v>
      </c>
      <c r="D6054" s="373"/>
      <c r="E6054" s="212">
        <f t="shared" si="7441"/>
        <v>-2568</v>
      </c>
      <c r="F6054" s="197">
        <v>3</v>
      </c>
      <c r="G6054" s="208" t="s">
        <v>287</v>
      </c>
      <c r="H6054" s="373"/>
      <c r="I6054" s="373"/>
      <c r="J6054" s="567"/>
      <c r="K6054" s="373"/>
      <c r="L6054" s="373"/>
      <c r="M6054" s="373"/>
      <c r="N6054" s="566"/>
      <c r="O6054" s="407">
        <f>O6050+1</f>
        <v>825</v>
      </c>
      <c r="P6054" s="407">
        <f>P6050+1</f>
        <v>638</v>
      </c>
      <c r="Q6054" s="407">
        <f>Q6050+1</f>
        <v>456</v>
      </c>
      <c r="R6054" s="200"/>
    </row>
    <row r="6055" spans="3:18" ht="14.6" customHeight="1" x14ac:dyDescent="0.5">
      <c r="C6055" s="408"/>
      <c r="D6055" s="373"/>
      <c r="E6055" s="345"/>
      <c r="F6055" s="197">
        <v>4</v>
      </c>
      <c r="G6055" s="209" t="s">
        <v>605</v>
      </c>
      <c r="H6055" s="373"/>
      <c r="I6055" s="373"/>
      <c r="J6055" s="567"/>
      <c r="K6055" s="373"/>
      <c r="L6055" s="373"/>
      <c r="M6055" s="373"/>
      <c r="N6055" s="566"/>
      <c r="O6055" s="407"/>
      <c r="P6055" s="407"/>
      <c r="Q6055" s="407"/>
      <c r="R6055" s="200"/>
    </row>
    <row r="6056" spans="3:18" ht="14.6" customHeight="1" x14ac:dyDescent="0.5">
      <c r="C6056" s="406" t="str">
        <f t="shared" ref="C6056" si="7460">C6052</f>
        <v>Pre-Flood</v>
      </c>
      <c r="D6056" s="373"/>
      <c r="E6056" s="201">
        <f t="shared" si="7437"/>
        <v>2568</v>
      </c>
      <c r="F6056" s="197">
        <v>1</v>
      </c>
      <c r="G6056" s="203" t="s">
        <v>288</v>
      </c>
      <c r="H6056" s="373"/>
      <c r="I6056" s="373"/>
      <c r="J6056" s="567"/>
      <c r="K6056" s="373"/>
      <c r="L6056" s="373"/>
      <c r="M6056" s="373"/>
      <c r="N6056" s="566"/>
      <c r="O6056" s="408"/>
      <c r="P6056" s="408"/>
      <c r="Q6056" s="408"/>
      <c r="R6056" s="200"/>
    </row>
    <row r="6057" spans="3:18" ht="14.6" customHeight="1" x14ac:dyDescent="0.5">
      <c r="C6057" s="407">
        <f t="shared" ref="C6057" si="7461">C6053-1</f>
        <v>143</v>
      </c>
      <c r="D6057" s="373"/>
      <c r="E6057" s="212" t="str">
        <f t="shared" si="7439"/>
        <v>BC</v>
      </c>
      <c r="F6057" s="197">
        <v>2</v>
      </c>
      <c r="G6057" s="206" t="s">
        <v>604</v>
      </c>
      <c r="H6057" s="373"/>
      <c r="I6057" s="373"/>
      <c r="J6057" s="567"/>
      <c r="K6057" s="373"/>
      <c r="L6057" s="373"/>
      <c r="M6057" s="373"/>
      <c r="N6057" s="566"/>
      <c r="O6057" s="406" t="str">
        <f>O6053</f>
        <v>Methusaleh</v>
      </c>
      <c r="P6057" s="406" t="str">
        <f>P6053</f>
        <v>Lamech</v>
      </c>
      <c r="Q6057" s="406" t="str">
        <f>Q6053</f>
        <v>Noah</v>
      </c>
      <c r="R6057" s="200"/>
    </row>
    <row r="6058" spans="3:18" ht="14.6" customHeight="1" x14ac:dyDescent="0.5">
      <c r="C6058" s="407">
        <f t="shared" ref="C6058" si="7462">C6054+1</f>
        <v>1513</v>
      </c>
      <c r="D6058" s="373"/>
      <c r="E6058" s="212">
        <f t="shared" si="7441"/>
        <v>-2567</v>
      </c>
      <c r="F6058" s="197">
        <v>3</v>
      </c>
      <c r="G6058" s="208" t="s">
        <v>287</v>
      </c>
      <c r="H6058" s="373"/>
      <c r="I6058" s="373"/>
      <c r="J6058" s="567"/>
      <c r="K6058" s="373"/>
      <c r="L6058" s="373"/>
      <c r="M6058" s="373"/>
      <c r="N6058" s="566"/>
      <c r="O6058" s="407">
        <f>O6054+1</f>
        <v>826</v>
      </c>
      <c r="P6058" s="407">
        <f>P6054+1</f>
        <v>639</v>
      </c>
      <c r="Q6058" s="407">
        <f>Q6054+1</f>
        <v>457</v>
      </c>
      <c r="R6058" s="200"/>
    </row>
    <row r="6059" spans="3:18" ht="14.6" customHeight="1" x14ac:dyDescent="0.5">
      <c r="C6059" s="408"/>
      <c r="D6059" s="373"/>
      <c r="E6059" s="345"/>
      <c r="F6059" s="197">
        <v>4</v>
      </c>
      <c r="G6059" s="209" t="s">
        <v>605</v>
      </c>
      <c r="H6059" s="373"/>
      <c r="I6059" s="373"/>
      <c r="J6059" s="567"/>
      <c r="K6059" s="373"/>
      <c r="L6059" s="373"/>
      <c r="M6059" s="373"/>
      <c r="N6059" s="566"/>
      <c r="O6059" s="407"/>
      <c r="P6059" s="407"/>
      <c r="Q6059" s="407"/>
      <c r="R6059" s="200"/>
    </row>
    <row r="6060" spans="3:18" ht="14.6" customHeight="1" x14ac:dyDescent="0.5">
      <c r="C6060" s="406" t="str">
        <f t="shared" ref="C6060" si="7463">C6056</f>
        <v>Pre-Flood</v>
      </c>
      <c r="D6060" s="373"/>
      <c r="E6060" s="201">
        <f t="shared" si="7437"/>
        <v>2567</v>
      </c>
      <c r="F6060" s="197">
        <v>1</v>
      </c>
      <c r="G6060" s="203" t="s">
        <v>288</v>
      </c>
      <c r="H6060" s="373"/>
      <c r="I6060" s="373"/>
      <c r="J6060" s="567"/>
      <c r="K6060" s="373"/>
      <c r="L6060" s="373"/>
      <c r="M6060" s="373"/>
      <c r="N6060" s="566"/>
      <c r="O6060" s="408"/>
      <c r="P6060" s="408"/>
      <c r="Q6060" s="408"/>
      <c r="R6060" s="200"/>
    </row>
    <row r="6061" spans="3:18" ht="14.6" customHeight="1" x14ac:dyDescent="0.5">
      <c r="C6061" s="407">
        <f t="shared" ref="C6061" si="7464">C6057-1</f>
        <v>142</v>
      </c>
      <c r="D6061" s="373"/>
      <c r="E6061" s="212" t="str">
        <f t="shared" si="7439"/>
        <v>BC</v>
      </c>
      <c r="F6061" s="197">
        <v>2</v>
      </c>
      <c r="G6061" s="206" t="s">
        <v>604</v>
      </c>
      <c r="H6061" s="373"/>
      <c r="I6061" s="373"/>
      <c r="J6061" s="567"/>
      <c r="K6061" s="373"/>
      <c r="L6061" s="373"/>
      <c r="M6061" s="373"/>
      <c r="N6061" s="566"/>
      <c r="O6061" s="406" t="str">
        <f>O6057</f>
        <v>Methusaleh</v>
      </c>
      <c r="P6061" s="406" t="str">
        <f>P6057</f>
        <v>Lamech</v>
      </c>
      <c r="Q6061" s="406" t="str">
        <f>Q6057</f>
        <v>Noah</v>
      </c>
      <c r="R6061" s="200"/>
    </row>
    <row r="6062" spans="3:18" ht="14.6" customHeight="1" x14ac:dyDescent="0.5">
      <c r="C6062" s="407">
        <f t="shared" ref="C6062" si="7465">C6058+1</f>
        <v>1514</v>
      </c>
      <c r="D6062" s="373"/>
      <c r="E6062" s="212">
        <f t="shared" si="7441"/>
        <v>-2566</v>
      </c>
      <c r="F6062" s="197">
        <v>3</v>
      </c>
      <c r="G6062" s="208" t="s">
        <v>287</v>
      </c>
      <c r="H6062" s="373"/>
      <c r="I6062" s="373"/>
      <c r="J6062" s="567"/>
      <c r="K6062" s="373"/>
      <c r="L6062" s="373"/>
      <c r="M6062" s="373"/>
      <c r="N6062" s="566"/>
      <c r="O6062" s="407">
        <f>O6058+1</f>
        <v>827</v>
      </c>
      <c r="P6062" s="407">
        <f>P6058+1</f>
        <v>640</v>
      </c>
      <c r="Q6062" s="407">
        <f>Q6058+1</f>
        <v>458</v>
      </c>
      <c r="R6062" s="200"/>
    </row>
    <row r="6063" spans="3:18" ht="14.6" customHeight="1" x14ac:dyDescent="0.5">
      <c r="C6063" s="408"/>
      <c r="D6063" s="373"/>
      <c r="E6063" s="345"/>
      <c r="F6063" s="197">
        <v>4</v>
      </c>
      <c r="G6063" s="209" t="s">
        <v>605</v>
      </c>
      <c r="H6063" s="373"/>
      <c r="I6063" s="373"/>
      <c r="J6063" s="567"/>
      <c r="K6063" s="373"/>
      <c r="L6063" s="373"/>
      <c r="M6063" s="373"/>
      <c r="N6063" s="566"/>
      <c r="O6063" s="407"/>
      <c r="P6063" s="407"/>
      <c r="Q6063" s="407"/>
      <c r="R6063" s="200"/>
    </row>
    <row r="6064" spans="3:18" ht="14.6" customHeight="1" x14ac:dyDescent="0.5">
      <c r="C6064" s="406" t="str">
        <f t="shared" ref="C6064" si="7466">C6060</f>
        <v>Pre-Flood</v>
      </c>
      <c r="D6064" s="373"/>
      <c r="E6064" s="201">
        <f t="shared" si="7437"/>
        <v>2566</v>
      </c>
      <c r="F6064" s="197">
        <v>1</v>
      </c>
      <c r="G6064" s="203" t="s">
        <v>288</v>
      </c>
      <c r="H6064" s="373"/>
      <c r="I6064" s="373"/>
      <c r="J6064" s="567"/>
      <c r="K6064" s="373"/>
      <c r="L6064" s="373"/>
      <c r="M6064" s="373"/>
      <c r="N6064" s="566"/>
      <c r="O6064" s="408"/>
      <c r="P6064" s="408"/>
      <c r="Q6064" s="408"/>
      <c r="R6064" s="200"/>
    </row>
    <row r="6065" spans="3:18" ht="14.6" customHeight="1" x14ac:dyDescent="0.5">
      <c r="C6065" s="407">
        <f t="shared" ref="C6065" si="7467">C6061-1</f>
        <v>141</v>
      </c>
      <c r="D6065" s="373"/>
      <c r="E6065" s="212" t="str">
        <f t="shared" si="7439"/>
        <v>BC</v>
      </c>
      <c r="F6065" s="197">
        <v>2</v>
      </c>
      <c r="G6065" s="206" t="s">
        <v>604</v>
      </c>
      <c r="H6065" s="373"/>
      <c r="I6065" s="373"/>
      <c r="J6065" s="567"/>
      <c r="K6065" s="373"/>
      <c r="L6065" s="373"/>
      <c r="M6065" s="373"/>
      <c r="N6065" s="566"/>
      <c r="O6065" s="406" t="str">
        <f>O6061</f>
        <v>Methusaleh</v>
      </c>
      <c r="P6065" s="406" t="str">
        <f>P6061</f>
        <v>Lamech</v>
      </c>
      <c r="Q6065" s="406" t="str">
        <f>Q6061</f>
        <v>Noah</v>
      </c>
      <c r="R6065" s="200"/>
    </row>
    <row r="6066" spans="3:18" ht="14.6" customHeight="1" x14ac:dyDescent="0.5">
      <c r="C6066" s="407">
        <f t="shared" ref="C6066" si="7468">C6062+1</f>
        <v>1515</v>
      </c>
      <c r="D6066" s="373"/>
      <c r="E6066" s="212">
        <f t="shared" si="7441"/>
        <v>-2565</v>
      </c>
      <c r="F6066" s="197">
        <v>3</v>
      </c>
      <c r="G6066" s="208" t="s">
        <v>287</v>
      </c>
      <c r="H6066" s="373"/>
      <c r="I6066" s="373"/>
      <c r="J6066" s="567"/>
      <c r="K6066" s="373"/>
      <c r="L6066" s="373"/>
      <c r="M6066" s="373"/>
      <c r="N6066" s="566"/>
      <c r="O6066" s="407">
        <f>O6062+1</f>
        <v>828</v>
      </c>
      <c r="P6066" s="407">
        <f>P6062+1</f>
        <v>641</v>
      </c>
      <c r="Q6066" s="407">
        <f>Q6062+1</f>
        <v>459</v>
      </c>
      <c r="R6066" s="200"/>
    </row>
    <row r="6067" spans="3:18" ht="14.6" customHeight="1" x14ac:dyDescent="0.5">
      <c r="C6067" s="408"/>
      <c r="D6067" s="373"/>
      <c r="E6067" s="345"/>
      <c r="F6067" s="197">
        <v>4</v>
      </c>
      <c r="G6067" s="209" t="s">
        <v>605</v>
      </c>
      <c r="H6067" s="373"/>
      <c r="I6067" s="373"/>
      <c r="J6067" s="567"/>
      <c r="K6067" s="373"/>
      <c r="L6067" s="373"/>
      <c r="M6067" s="373"/>
      <c r="N6067" s="566"/>
      <c r="O6067" s="407"/>
      <c r="P6067" s="407"/>
      <c r="Q6067" s="407"/>
      <c r="R6067" s="200"/>
    </row>
    <row r="6068" spans="3:18" ht="14.6" customHeight="1" x14ac:dyDescent="0.5">
      <c r="C6068" s="406" t="str">
        <f t="shared" ref="C6068" si="7469">C6064</f>
        <v>Pre-Flood</v>
      </c>
      <c r="D6068" s="373"/>
      <c r="E6068" s="201">
        <f t="shared" si="7437"/>
        <v>2565</v>
      </c>
      <c r="F6068" s="197">
        <v>1</v>
      </c>
      <c r="G6068" s="203" t="s">
        <v>288</v>
      </c>
      <c r="H6068" s="373"/>
      <c r="I6068" s="373"/>
      <c r="J6068" s="567"/>
      <c r="K6068" s="373"/>
      <c r="L6068" s="373"/>
      <c r="M6068" s="373"/>
      <c r="N6068" s="566"/>
      <c r="O6068" s="408"/>
      <c r="P6068" s="408"/>
      <c r="Q6068" s="408"/>
      <c r="R6068" s="200"/>
    </row>
    <row r="6069" spans="3:18" ht="14.6" customHeight="1" x14ac:dyDescent="0.5">
      <c r="C6069" s="407">
        <f t="shared" ref="C6069" si="7470">C6065-1</f>
        <v>140</v>
      </c>
      <c r="D6069" s="373"/>
      <c r="E6069" s="212" t="str">
        <f t="shared" si="7439"/>
        <v>BC</v>
      </c>
      <c r="F6069" s="197">
        <v>2</v>
      </c>
      <c r="G6069" s="206" t="s">
        <v>604</v>
      </c>
      <c r="H6069" s="373"/>
      <c r="I6069" s="373"/>
      <c r="J6069" s="567"/>
      <c r="K6069" s="373"/>
      <c r="L6069" s="373"/>
      <c r="M6069" s="373"/>
      <c r="N6069" s="566"/>
      <c r="O6069" s="406" t="str">
        <f>O6065</f>
        <v>Methusaleh</v>
      </c>
      <c r="P6069" s="406" t="str">
        <f>P6065</f>
        <v>Lamech</v>
      </c>
      <c r="Q6069" s="406" t="str">
        <f>Q6065</f>
        <v>Noah</v>
      </c>
      <c r="R6069" s="200"/>
    </row>
    <row r="6070" spans="3:18" ht="14.6" customHeight="1" x14ac:dyDescent="0.5">
      <c r="C6070" s="407">
        <f t="shared" ref="C6070" si="7471">C6066+1</f>
        <v>1516</v>
      </c>
      <c r="D6070" s="373"/>
      <c r="E6070" s="212">
        <f t="shared" si="7441"/>
        <v>-2564</v>
      </c>
      <c r="F6070" s="197">
        <v>3</v>
      </c>
      <c r="G6070" s="208" t="s">
        <v>287</v>
      </c>
      <c r="H6070" s="373"/>
      <c r="I6070" s="373"/>
      <c r="J6070" s="567"/>
      <c r="K6070" s="373"/>
      <c r="L6070" s="373"/>
      <c r="M6070" s="373"/>
      <c r="N6070" s="566"/>
      <c r="O6070" s="407">
        <f>O6066+1</f>
        <v>829</v>
      </c>
      <c r="P6070" s="407">
        <f>P6066+1</f>
        <v>642</v>
      </c>
      <c r="Q6070" s="407">
        <f>Q6066+1</f>
        <v>460</v>
      </c>
      <c r="R6070" s="200"/>
    </row>
    <row r="6071" spans="3:18" ht="14.6" customHeight="1" x14ac:dyDescent="0.5">
      <c r="C6071" s="408"/>
      <c r="D6071" s="373"/>
      <c r="E6071" s="345"/>
      <c r="F6071" s="197">
        <v>4</v>
      </c>
      <c r="G6071" s="209" t="s">
        <v>605</v>
      </c>
      <c r="H6071" s="373"/>
      <c r="I6071" s="373"/>
      <c r="J6071" s="567"/>
      <c r="K6071" s="373"/>
      <c r="L6071" s="373"/>
      <c r="M6071" s="373"/>
      <c r="N6071" s="566"/>
      <c r="O6071" s="407"/>
      <c r="P6071" s="407"/>
      <c r="Q6071" s="407"/>
      <c r="R6071" s="200"/>
    </row>
    <row r="6072" spans="3:18" ht="14.6" customHeight="1" x14ac:dyDescent="0.5">
      <c r="C6072" s="406" t="str">
        <f t="shared" ref="C6072" si="7472">C6068</f>
        <v>Pre-Flood</v>
      </c>
      <c r="D6072" s="373"/>
      <c r="E6072" s="201">
        <f t="shared" si="7437"/>
        <v>2564</v>
      </c>
      <c r="F6072" s="197">
        <v>1</v>
      </c>
      <c r="G6072" s="203" t="s">
        <v>288</v>
      </c>
      <c r="H6072" s="373"/>
      <c r="I6072" s="373"/>
      <c r="J6072" s="567"/>
      <c r="K6072" s="373"/>
      <c r="L6072" s="373"/>
      <c r="M6072" s="373"/>
      <c r="N6072" s="566"/>
      <c r="O6072" s="408"/>
      <c r="P6072" s="408"/>
      <c r="Q6072" s="408"/>
      <c r="R6072" s="200"/>
    </row>
    <row r="6073" spans="3:18" ht="14.6" customHeight="1" x14ac:dyDescent="0.5">
      <c r="C6073" s="407">
        <f t="shared" ref="C6073" si="7473">C6069-1</f>
        <v>139</v>
      </c>
      <c r="D6073" s="373"/>
      <c r="E6073" s="212" t="str">
        <f t="shared" si="7439"/>
        <v>BC</v>
      </c>
      <c r="F6073" s="197">
        <v>2</v>
      </c>
      <c r="G6073" s="206" t="s">
        <v>604</v>
      </c>
      <c r="H6073" s="373"/>
      <c r="I6073" s="373"/>
      <c r="J6073" s="567"/>
      <c r="K6073" s="373"/>
      <c r="L6073" s="373"/>
      <c r="M6073" s="373"/>
      <c r="N6073" s="566"/>
      <c r="O6073" s="406" t="str">
        <f>O6069</f>
        <v>Methusaleh</v>
      </c>
      <c r="P6073" s="406" t="str">
        <f>P6069</f>
        <v>Lamech</v>
      </c>
      <c r="Q6073" s="406" t="str">
        <f>Q6069</f>
        <v>Noah</v>
      </c>
      <c r="R6073" s="200"/>
    </row>
    <row r="6074" spans="3:18" ht="14.6" customHeight="1" x14ac:dyDescent="0.5">
      <c r="C6074" s="407">
        <f t="shared" ref="C6074" si="7474">C6070+1</f>
        <v>1517</v>
      </c>
      <c r="D6074" s="373"/>
      <c r="E6074" s="212">
        <f t="shared" si="7441"/>
        <v>-2563</v>
      </c>
      <c r="F6074" s="197">
        <v>3</v>
      </c>
      <c r="G6074" s="208" t="s">
        <v>287</v>
      </c>
      <c r="H6074" s="373"/>
      <c r="I6074" s="373"/>
      <c r="J6074" s="567"/>
      <c r="K6074" s="373"/>
      <c r="L6074" s="373"/>
      <c r="M6074" s="373"/>
      <c r="N6074" s="566"/>
      <c r="O6074" s="407">
        <f>O6070+1</f>
        <v>830</v>
      </c>
      <c r="P6074" s="407">
        <f>P6070+1</f>
        <v>643</v>
      </c>
      <c r="Q6074" s="407">
        <f>Q6070+1</f>
        <v>461</v>
      </c>
      <c r="R6074" s="200"/>
    </row>
    <row r="6075" spans="3:18" ht="14.6" customHeight="1" x14ac:dyDescent="0.5">
      <c r="C6075" s="408"/>
      <c r="D6075" s="373"/>
      <c r="E6075" s="345"/>
      <c r="F6075" s="197">
        <v>4</v>
      </c>
      <c r="G6075" s="209" t="s">
        <v>605</v>
      </c>
      <c r="H6075" s="373"/>
      <c r="I6075" s="373"/>
      <c r="J6075" s="567"/>
      <c r="K6075" s="373"/>
      <c r="L6075" s="373"/>
      <c r="M6075" s="373"/>
      <c r="N6075" s="566"/>
      <c r="O6075" s="407"/>
      <c r="P6075" s="407"/>
      <c r="Q6075" s="407"/>
      <c r="R6075" s="200"/>
    </row>
    <row r="6076" spans="3:18" ht="14.6" customHeight="1" x14ac:dyDescent="0.5">
      <c r="C6076" s="406" t="str">
        <f t="shared" ref="C6076" si="7475">C6072</f>
        <v>Pre-Flood</v>
      </c>
      <c r="D6076" s="373"/>
      <c r="E6076" s="201">
        <f t="shared" si="7437"/>
        <v>2563</v>
      </c>
      <c r="F6076" s="197">
        <v>1</v>
      </c>
      <c r="G6076" s="203" t="s">
        <v>288</v>
      </c>
      <c r="H6076" s="373"/>
      <c r="I6076" s="373"/>
      <c r="J6076" s="567"/>
      <c r="K6076" s="373"/>
      <c r="L6076" s="373"/>
      <c r="M6076" s="373"/>
      <c r="N6076" s="566"/>
      <c r="O6076" s="408"/>
      <c r="P6076" s="408"/>
      <c r="Q6076" s="408"/>
      <c r="R6076" s="200"/>
    </row>
    <row r="6077" spans="3:18" ht="14.6" customHeight="1" x14ac:dyDescent="0.5">
      <c r="C6077" s="407">
        <f t="shared" ref="C6077" si="7476">C6073-1</f>
        <v>138</v>
      </c>
      <c r="D6077" s="373"/>
      <c r="E6077" s="212" t="str">
        <f t="shared" si="7439"/>
        <v>BC</v>
      </c>
      <c r="F6077" s="197">
        <v>2</v>
      </c>
      <c r="G6077" s="206" t="s">
        <v>604</v>
      </c>
      <c r="H6077" s="373"/>
      <c r="I6077" s="373"/>
      <c r="J6077" s="567"/>
      <c r="K6077" s="373"/>
      <c r="L6077" s="373"/>
      <c r="M6077" s="373"/>
      <c r="N6077" s="566"/>
      <c r="O6077" s="406" t="str">
        <f>O6073</f>
        <v>Methusaleh</v>
      </c>
      <c r="P6077" s="406" t="str">
        <f>P6073</f>
        <v>Lamech</v>
      </c>
      <c r="Q6077" s="406" t="str">
        <f>Q6073</f>
        <v>Noah</v>
      </c>
      <c r="R6077" s="200"/>
    </row>
    <row r="6078" spans="3:18" ht="14.6" customHeight="1" x14ac:dyDescent="0.5">
      <c r="C6078" s="407">
        <f t="shared" ref="C6078" si="7477">C6074+1</f>
        <v>1518</v>
      </c>
      <c r="D6078" s="373"/>
      <c r="E6078" s="212">
        <f t="shared" si="7441"/>
        <v>-2562</v>
      </c>
      <c r="F6078" s="197">
        <v>3</v>
      </c>
      <c r="G6078" s="208" t="s">
        <v>287</v>
      </c>
      <c r="H6078" s="373"/>
      <c r="I6078" s="373"/>
      <c r="J6078" s="567"/>
      <c r="K6078" s="373"/>
      <c r="L6078" s="373"/>
      <c r="M6078" s="373"/>
      <c r="N6078" s="566"/>
      <c r="O6078" s="407">
        <f>O6074+1</f>
        <v>831</v>
      </c>
      <c r="P6078" s="407">
        <f>P6074+1</f>
        <v>644</v>
      </c>
      <c r="Q6078" s="407">
        <f>Q6074+1</f>
        <v>462</v>
      </c>
      <c r="R6078" s="200"/>
    </row>
    <row r="6079" spans="3:18" ht="14.6" customHeight="1" x14ac:dyDescent="0.5">
      <c r="C6079" s="408"/>
      <c r="D6079" s="373"/>
      <c r="E6079" s="345"/>
      <c r="F6079" s="197">
        <v>4</v>
      </c>
      <c r="G6079" s="209" t="s">
        <v>605</v>
      </c>
      <c r="H6079" s="373"/>
      <c r="I6079" s="373"/>
      <c r="J6079" s="567"/>
      <c r="K6079" s="373"/>
      <c r="L6079" s="373"/>
      <c r="M6079" s="373"/>
      <c r="N6079" s="566"/>
      <c r="O6079" s="407"/>
      <c r="P6079" s="407"/>
      <c r="Q6079" s="407"/>
      <c r="R6079" s="200"/>
    </row>
    <row r="6080" spans="3:18" ht="14.6" customHeight="1" x14ac:dyDescent="0.5">
      <c r="C6080" s="406" t="str">
        <f t="shared" ref="C6080" si="7478">C6076</f>
        <v>Pre-Flood</v>
      </c>
      <c r="D6080" s="373"/>
      <c r="E6080" s="201">
        <f t="shared" si="7437"/>
        <v>2562</v>
      </c>
      <c r="F6080" s="197">
        <v>1</v>
      </c>
      <c r="G6080" s="203" t="s">
        <v>288</v>
      </c>
      <c r="H6080" s="373"/>
      <c r="I6080" s="373"/>
      <c r="J6080" s="567"/>
      <c r="K6080" s="373"/>
      <c r="L6080" s="373"/>
      <c r="M6080" s="373"/>
      <c r="N6080" s="566"/>
      <c r="O6080" s="408"/>
      <c r="P6080" s="408"/>
      <c r="Q6080" s="408"/>
      <c r="R6080" s="200"/>
    </row>
    <row r="6081" spans="3:18" ht="14.6" customHeight="1" x14ac:dyDescent="0.5">
      <c r="C6081" s="407">
        <f t="shared" ref="C6081" si="7479">C6077-1</f>
        <v>137</v>
      </c>
      <c r="D6081" s="373"/>
      <c r="E6081" s="212" t="str">
        <f t="shared" si="7439"/>
        <v>BC</v>
      </c>
      <c r="F6081" s="197">
        <v>2</v>
      </c>
      <c r="G6081" s="206" t="s">
        <v>604</v>
      </c>
      <c r="H6081" s="373"/>
      <c r="I6081" s="373"/>
      <c r="J6081" s="567"/>
      <c r="K6081" s="373"/>
      <c r="L6081" s="373"/>
      <c r="M6081" s="373"/>
      <c r="N6081" s="566"/>
      <c r="O6081" s="406" t="str">
        <f>O6077</f>
        <v>Methusaleh</v>
      </c>
      <c r="P6081" s="406" t="str">
        <f>P6077</f>
        <v>Lamech</v>
      </c>
      <c r="Q6081" s="406" t="str">
        <f>Q6077</f>
        <v>Noah</v>
      </c>
      <c r="R6081" s="200"/>
    </row>
    <row r="6082" spans="3:18" ht="14.6" customHeight="1" x14ac:dyDescent="0.5">
      <c r="C6082" s="407">
        <f t="shared" ref="C6082" si="7480">C6078+1</f>
        <v>1519</v>
      </c>
      <c r="D6082" s="373"/>
      <c r="E6082" s="212">
        <f t="shared" si="7441"/>
        <v>-2561</v>
      </c>
      <c r="F6082" s="197">
        <v>3</v>
      </c>
      <c r="G6082" s="208" t="s">
        <v>287</v>
      </c>
      <c r="H6082" s="373"/>
      <c r="I6082" s="373"/>
      <c r="J6082" s="567"/>
      <c r="K6082" s="373"/>
      <c r="L6082" s="373"/>
      <c r="M6082" s="373"/>
      <c r="N6082" s="566"/>
      <c r="O6082" s="407">
        <f>O6078+1</f>
        <v>832</v>
      </c>
      <c r="P6082" s="407">
        <f>P6078+1</f>
        <v>645</v>
      </c>
      <c r="Q6082" s="407">
        <f>Q6078+1</f>
        <v>463</v>
      </c>
      <c r="R6082" s="200"/>
    </row>
    <row r="6083" spans="3:18" ht="14.6" customHeight="1" x14ac:dyDescent="0.5">
      <c r="C6083" s="408"/>
      <c r="D6083" s="373"/>
      <c r="E6083" s="345"/>
      <c r="F6083" s="197">
        <v>4</v>
      </c>
      <c r="G6083" s="209" t="s">
        <v>605</v>
      </c>
      <c r="H6083" s="373"/>
      <c r="I6083" s="373"/>
      <c r="J6083" s="567"/>
      <c r="K6083" s="373"/>
      <c r="L6083" s="373"/>
      <c r="M6083" s="373"/>
      <c r="N6083" s="566"/>
      <c r="O6083" s="407"/>
      <c r="P6083" s="407"/>
      <c r="Q6083" s="407"/>
      <c r="R6083" s="200"/>
    </row>
    <row r="6084" spans="3:18" ht="14.6" customHeight="1" x14ac:dyDescent="0.5">
      <c r="C6084" s="406" t="str">
        <f t="shared" ref="C6084" si="7481">C6080</f>
        <v>Pre-Flood</v>
      </c>
      <c r="D6084" s="373"/>
      <c r="E6084" s="201">
        <f t="shared" si="7437"/>
        <v>2561</v>
      </c>
      <c r="F6084" s="197">
        <v>1</v>
      </c>
      <c r="G6084" s="203" t="s">
        <v>288</v>
      </c>
      <c r="H6084" s="373"/>
      <c r="I6084" s="373"/>
      <c r="J6084" s="567"/>
      <c r="K6084" s="373"/>
      <c r="L6084" s="373"/>
      <c r="M6084" s="373"/>
      <c r="N6084" s="566"/>
      <c r="O6084" s="408"/>
      <c r="P6084" s="408"/>
      <c r="Q6084" s="408"/>
      <c r="R6084" s="200"/>
    </row>
    <row r="6085" spans="3:18" ht="14.6" customHeight="1" x14ac:dyDescent="0.5">
      <c r="C6085" s="407">
        <f t="shared" ref="C6085" si="7482">C6081-1</f>
        <v>136</v>
      </c>
      <c r="D6085" s="373"/>
      <c r="E6085" s="212" t="str">
        <f t="shared" si="7439"/>
        <v>BC</v>
      </c>
      <c r="F6085" s="197">
        <v>2</v>
      </c>
      <c r="G6085" s="206" t="s">
        <v>604</v>
      </c>
      <c r="H6085" s="373"/>
      <c r="I6085" s="373"/>
      <c r="J6085" s="567"/>
      <c r="K6085" s="373"/>
      <c r="L6085" s="373"/>
      <c r="M6085" s="373"/>
      <c r="N6085" s="566"/>
      <c r="O6085" s="406" t="str">
        <f>O6081</f>
        <v>Methusaleh</v>
      </c>
      <c r="P6085" s="406" t="str">
        <f>P6081</f>
        <v>Lamech</v>
      </c>
      <c r="Q6085" s="406" t="str">
        <f>Q6081</f>
        <v>Noah</v>
      </c>
      <c r="R6085" s="200"/>
    </row>
    <row r="6086" spans="3:18" ht="14.6" customHeight="1" x14ac:dyDescent="0.5">
      <c r="C6086" s="407">
        <f t="shared" ref="C6086" si="7483">C6082+1</f>
        <v>1520</v>
      </c>
      <c r="D6086" s="373"/>
      <c r="E6086" s="212">
        <f t="shared" si="7441"/>
        <v>-2560</v>
      </c>
      <c r="F6086" s="197">
        <v>3</v>
      </c>
      <c r="G6086" s="208" t="s">
        <v>287</v>
      </c>
      <c r="H6086" s="373"/>
      <c r="I6086" s="373"/>
      <c r="J6086" s="567"/>
      <c r="K6086" s="373"/>
      <c r="L6086" s="373"/>
      <c r="M6086" s="373"/>
      <c r="N6086" s="566"/>
      <c r="O6086" s="407">
        <f>O6082+1</f>
        <v>833</v>
      </c>
      <c r="P6086" s="407">
        <f>P6082+1</f>
        <v>646</v>
      </c>
      <c r="Q6086" s="407">
        <f>Q6082+1</f>
        <v>464</v>
      </c>
      <c r="R6086" s="200"/>
    </row>
    <row r="6087" spans="3:18" ht="14.6" customHeight="1" x14ac:dyDescent="0.5">
      <c r="C6087" s="408"/>
      <c r="D6087" s="373"/>
      <c r="E6087" s="345"/>
      <c r="F6087" s="197">
        <v>4</v>
      </c>
      <c r="G6087" s="209" t="s">
        <v>605</v>
      </c>
      <c r="H6087" s="373"/>
      <c r="I6087" s="373"/>
      <c r="J6087" s="567"/>
      <c r="K6087" s="373"/>
      <c r="L6087" s="373"/>
      <c r="M6087" s="373"/>
      <c r="N6087" s="566"/>
      <c r="O6087" s="407"/>
      <c r="P6087" s="407"/>
      <c r="Q6087" s="407"/>
      <c r="R6087" s="200"/>
    </row>
    <row r="6088" spans="3:18" ht="14.6" customHeight="1" x14ac:dyDescent="0.5">
      <c r="C6088" s="406" t="str">
        <f t="shared" ref="C6088" si="7484">C6084</f>
        <v>Pre-Flood</v>
      </c>
      <c r="D6088" s="373"/>
      <c r="E6088" s="201">
        <f t="shared" si="7437"/>
        <v>2560</v>
      </c>
      <c r="F6088" s="197">
        <v>1</v>
      </c>
      <c r="G6088" s="203" t="s">
        <v>288</v>
      </c>
      <c r="H6088" s="373"/>
      <c r="I6088" s="373"/>
      <c r="J6088" s="567"/>
      <c r="K6088" s="373"/>
      <c r="L6088" s="373"/>
      <c r="M6088" s="373"/>
      <c r="N6088" s="566"/>
      <c r="O6088" s="408"/>
      <c r="P6088" s="408"/>
      <c r="Q6088" s="408"/>
      <c r="R6088" s="200"/>
    </row>
    <row r="6089" spans="3:18" ht="14.6" customHeight="1" x14ac:dyDescent="0.5">
      <c r="C6089" s="407">
        <f t="shared" ref="C6089" si="7485">C6085-1</f>
        <v>135</v>
      </c>
      <c r="D6089" s="373"/>
      <c r="E6089" s="212" t="str">
        <f t="shared" si="7439"/>
        <v>BC</v>
      </c>
      <c r="F6089" s="197">
        <v>2</v>
      </c>
      <c r="G6089" s="206" t="s">
        <v>604</v>
      </c>
      <c r="H6089" s="373"/>
      <c r="I6089" s="373"/>
      <c r="J6089" s="567"/>
      <c r="K6089" s="373"/>
      <c r="L6089" s="373"/>
      <c r="M6089" s="373"/>
      <c r="N6089" s="566"/>
      <c r="O6089" s="406" t="str">
        <f>O6085</f>
        <v>Methusaleh</v>
      </c>
      <c r="P6089" s="406" t="str">
        <f>P6085</f>
        <v>Lamech</v>
      </c>
      <c r="Q6089" s="406" t="str">
        <f>Q6085</f>
        <v>Noah</v>
      </c>
      <c r="R6089" s="200"/>
    </row>
    <row r="6090" spans="3:18" ht="14.6" customHeight="1" x14ac:dyDescent="0.5">
      <c r="C6090" s="407">
        <f t="shared" ref="C6090" si="7486">C6086+1</f>
        <v>1521</v>
      </c>
      <c r="D6090" s="373"/>
      <c r="E6090" s="212">
        <f t="shared" si="7441"/>
        <v>-2559</v>
      </c>
      <c r="F6090" s="197">
        <v>3</v>
      </c>
      <c r="G6090" s="208" t="s">
        <v>287</v>
      </c>
      <c r="H6090" s="373"/>
      <c r="I6090" s="373"/>
      <c r="J6090" s="567"/>
      <c r="K6090" s="373"/>
      <c r="L6090" s="373"/>
      <c r="M6090" s="373"/>
      <c r="N6090" s="566"/>
      <c r="O6090" s="407">
        <f>O6086+1</f>
        <v>834</v>
      </c>
      <c r="P6090" s="407">
        <f>P6086+1</f>
        <v>647</v>
      </c>
      <c r="Q6090" s="407">
        <f>Q6086+1</f>
        <v>465</v>
      </c>
      <c r="R6090" s="200"/>
    </row>
    <row r="6091" spans="3:18" ht="14.6" customHeight="1" x14ac:dyDescent="0.5">
      <c r="C6091" s="408"/>
      <c r="D6091" s="373"/>
      <c r="E6091" s="345"/>
      <c r="F6091" s="197">
        <v>4</v>
      </c>
      <c r="G6091" s="209" t="s">
        <v>605</v>
      </c>
      <c r="H6091" s="373"/>
      <c r="I6091" s="373"/>
      <c r="J6091" s="567"/>
      <c r="K6091" s="373"/>
      <c r="L6091" s="373"/>
      <c r="M6091" s="373"/>
      <c r="N6091" s="566"/>
      <c r="O6091" s="407"/>
      <c r="P6091" s="407"/>
      <c r="Q6091" s="407"/>
      <c r="R6091" s="200"/>
    </row>
    <row r="6092" spans="3:18" ht="14.6" customHeight="1" x14ac:dyDescent="0.5">
      <c r="C6092" s="406" t="str">
        <f t="shared" ref="C6092" si="7487">C6088</f>
        <v>Pre-Flood</v>
      </c>
      <c r="D6092" s="373"/>
      <c r="E6092" s="201">
        <f t="shared" ref="E6092:E6152" si="7488">E6088-1</f>
        <v>2559</v>
      </c>
      <c r="F6092" s="197">
        <v>1</v>
      </c>
      <c r="G6092" s="203" t="s">
        <v>288</v>
      </c>
      <c r="H6092" s="373"/>
      <c r="I6092" s="373"/>
      <c r="J6092" s="567"/>
      <c r="K6092" s="373"/>
      <c r="L6092" s="373"/>
      <c r="M6092" s="373"/>
      <c r="N6092" s="566"/>
      <c r="O6092" s="408"/>
      <c r="P6092" s="408"/>
      <c r="Q6092" s="408"/>
      <c r="R6092" s="200"/>
    </row>
    <row r="6093" spans="3:18" ht="14.6" customHeight="1" x14ac:dyDescent="0.5">
      <c r="C6093" s="407">
        <f t="shared" ref="C6093" si="7489">C6089-1</f>
        <v>134</v>
      </c>
      <c r="D6093" s="373"/>
      <c r="E6093" s="212" t="str">
        <f t="shared" ref="E6093:E6153" si="7490">E6089</f>
        <v>BC</v>
      </c>
      <c r="F6093" s="197">
        <v>2</v>
      </c>
      <c r="G6093" s="206" t="s">
        <v>604</v>
      </c>
      <c r="H6093" s="373"/>
      <c r="I6093" s="373"/>
      <c r="J6093" s="567"/>
      <c r="K6093" s="373"/>
      <c r="L6093" s="373"/>
      <c r="M6093" s="373"/>
      <c r="N6093" s="566"/>
      <c r="O6093" s="406" t="str">
        <f>O6089</f>
        <v>Methusaleh</v>
      </c>
      <c r="P6093" s="406" t="str">
        <f>P6089</f>
        <v>Lamech</v>
      </c>
      <c r="Q6093" s="406" t="str">
        <f>Q6089</f>
        <v>Noah</v>
      </c>
      <c r="R6093" s="200"/>
    </row>
    <row r="6094" spans="3:18" ht="14.6" customHeight="1" x14ac:dyDescent="0.5">
      <c r="C6094" s="407">
        <f t="shared" ref="C6094" si="7491">C6090+1</f>
        <v>1522</v>
      </c>
      <c r="D6094" s="373"/>
      <c r="E6094" s="212">
        <f t="shared" ref="E6094:E6154" si="7492">-E6092+1</f>
        <v>-2558</v>
      </c>
      <c r="F6094" s="197">
        <v>3</v>
      </c>
      <c r="G6094" s="208" t="s">
        <v>287</v>
      </c>
      <c r="H6094" s="373"/>
      <c r="I6094" s="373"/>
      <c r="J6094" s="567"/>
      <c r="K6094" s="373"/>
      <c r="L6094" s="373"/>
      <c r="M6094" s="373"/>
      <c r="N6094" s="566"/>
      <c r="O6094" s="407">
        <f>O6090+1</f>
        <v>835</v>
      </c>
      <c r="P6094" s="407">
        <f>P6090+1</f>
        <v>648</v>
      </c>
      <c r="Q6094" s="407">
        <f>Q6090+1</f>
        <v>466</v>
      </c>
      <c r="R6094" s="200"/>
    </row>
    <row r="6095" spans="3:18" ht="14.6" customHeight="1" x14ac:dyDescent="0.5">
      <c r="C6095" s="408"/>
      <c r="D6095" s="373"/>
      <c r="E6095" s="345"/>
      <c r="F6095" s="197">
        <v>4</v>
      </c>
      <c r="G6095" s="209" t="s">
        <v>605</v>
      </c>
      <c r="H6095" s="373"/>
      <c r="I6095" s="373"/>
      <c r="J6095" s="567"/>
      <c r="K6095" s="373"/>
      <c r="L6095" s="373"/>
      <c r="M6095" s="373"/>
      <c r="N6095" s="566"/>
      <c r="O6095" s="407"/>
      <c r="P6095" s="407"/>
      <c r="Q6095" s="407"/>
      <c r="R6095" s="200"/>
    </row>
    <row r="6096" spans="3:18" ht="14.6" customHeight="1" x14ac:dyDescent="0.5">
      <c r="C6096" s="406" t="str">
        <f t="shared" ref="C6096" si="7493">C6092</f>
        <v>Pre-Flood</v>
      </c>
      <c r="D6096" s="373"/>
      <c r="E6096" s="201">
        <f t="shared" si="7488"/>
        <v>2558</v>
      </c>
      <c r="F6096" s="197">
        <v>1</v>
      </c>
      <c r="G6096" s="203" t="s">
        <v>288</v>
      </c>
      <c r="H6096" s="373"/>
      <c r="I6096" s="373"/>
      <c r="J6096" s="567"/>
      <c r="K6096" s="373"/>
      <c r="L6096" s="373"/>
      <c r="M6096" s="373"/>
      <c r="N6096" s="566"/>
      <c r="O6096" s="408"/>
      <c r="P6096" s="408"/>
      <c r="Q6096" s="408"/>
      <c r="R6096" s="200"/>
    </row>
    <row r="6097" spans="3:18" ht="14.6" customHeight="1" x14ac:dyDescent="0.5">
      <c r="C6097" s="407">
        <f t="shared" ref="C6097" si="7494">C6093-1</f>
        <v>133</v>
      </c>
      <c r="D6097" s="373"/>
      <c r="E6097" s="212" t="str">
        <f t="shared" si="7490"/>
        <v>BC</v>
      </c>
      <c r="F6097" s="197">
        <v>2</v>
      </c>
      <c r="G6097" s="206" t="s">
        <v>604</v>
      </c>
      <c r="H6097" s="373"/>
      <c r="I6097" s="373"/>
      <c r="J6097" s="567"/>
      <c r="K6097" s="373"/>
      <c r="L6097" s="373"/>
      <c r="M6097" s="373"/>
      <c r="N6097" s="566"/>
      <c r="O6097" s="406" t="str">
        <f>O6093</f>
        <v>Methusaleh</v>
      </c>
      <c r="P6097" s="406" t="str">
        <f>P6093</f>
        <v>Lamech</v>
      </c>
      <c r="Q6097" s="406" t="str">
        <f>Q6093</f>
        <v>Noah</v>
      </c>
      <c r="R6097" s="200"/>
    </row>
    <row r="6098" spans="3:18" ht="14.6" customHeight="1" x14ac:dyDescent="0.5">
      <c r="C6098" s="407">
        <f t="shared" ref="C6098" si="7495">C6094+1</f>
        <v>1523</v>
      </c>
      <c r="D6098" s="373"/>
      <c r="E6098" s="212">
        <f t="shared" si="7492"/>
        <v>-2557</v>
      </c>
      <c r="F6098" s="197">
        <v>3</v>
      </c>
      <c r="G6098" s="208" t="s">
        <v>287</v>
      </c>
      <c r="H6098" s="373"/>
      <c r="I6098" s="373"/>
      <c r="J6098" s="567"/>
      <c r="K6098" s="373"/>
      <c r="L6098" s="373"/>
      <c r="M6098" s="373"/>
      <c r="N6098" s="566"/>
      <c r="O6098" s="407">
        <f>O6094+1</f>
        <v>836</v>
      </c>
      <c r="P6098" s="407">
        <f>P6094+1</f>
        <v>649</v>
      </c>
      <c r="Q6098" s="407">
        <f>Q6094+1</f>
        <v>467</v>
      </c>
      <c r="R6098" s="200"/>
    </row>
    <row r="6099" spans="3:18" ht="14.6" customHeight="1" x14ac:dyDescent="0.5">
      <c r="C6099" s="408"/>
      <c r="D6099" s="373"/>
      <c r="E6099" s="345"/>
      <c r="F6099" s="197">
        <v>4</v>
      </c>
      <c r="G6099" s="209" t="s">
        <v>605</v>
      </c>
      <c r="H6099" s="373"/>
      <c r="I6099" s="373"/>
      <c r="J6099" s="567"/>
      <c r="K6099" s="373"/>
      <c r="L6099" s="373"/>
      <c r="M6099" s="373"/>
      <c r="N6099" s="566"/>
      <c r="O6099" s="407"/>
      <c r="P6099" s="407"/>
      <c r="Q6099" s="407"/>
      <c r="R6099" s="200"/>
    </row>
    <row r="6100" spans="3:18" ht="14.6" customHeight="1" x14ac:dyDescent="0.5">
      <c r="C6100" s="406" t="str">
        <f t="shared" ref="C6100" si="7496">C6096</f>
        <v>Pre-Flood</v>
      </c>
      <c r="D6100" s="373"/>
      <c r="E6100" s="201">
        <f t="shared" si="7488"/>
        <v>2557</v>
      </c>
      <c r="F6100" s="197">
        <v>1</v>
      </c>
      <c r="G6100" s="203" t="s">
        <v>288</v>
      </c>
      <c r="H6100" s="373"/>
      <c r="I6100" s="373"/>
      <c r="J6100" s="567"/>
      <c r="K6100" s="373"/>
      <c r="L6100" s="373"/>
      <c r="M6100" s="373"/>
      <c r="N6100" s="566"/>
      <c r="O6100" s="408"/>
      <c r="P6100" s="408"/>
      <c r="Q6100" s="408"/>
      <c r="R6100" s="200"/>
    </row>
    <row r="6101" spans="3:18" ht="14.6" customHeight="1" x14ac:dyDescent="0.5">
      <c r="C6101" s="407">
        <f t="shared" ref="C6101" si="7497">C6097-1</f>
        <v>132</v>
      </c>
      <c r="D6101" s="373"/>
      <c r="E6101" s="212" t="str">
        <f t="shared" si="7490"/>
        <v>BC</v>
      </c>
      <c r="F6101" s="197">
        <v>2</v>
      </c>
      <c r="G6101" s="206" t="s">
        <v>604</v>
      </c>
      <c r="H6101" s="373"/>
      <c r="I6101" s="373"/>
      <c r="J6101" s="567"/>
      <c r="K6101" s="373"/>
      <c r="L6101" s="373"/>
      <c r="M6101" s="373"/>
      <c r="N6101" s="566"/>
      <c r="O6101" s="406" t="str">
        <f>O6097</f>
        <v>Methusaleh</v>
      </c>
      <c r="P6101" s="406" t="str">
        <f>P6097</f>
        <v>Lamech</v>
      </c>
      <c r="Q6101" s="406" t="str">
        <f>Q6097</f>
        <v>Noah</v>
      </c>
      <c r="R6101" s="200"/>
    </row>
    <row r="6102" spans="3:18" ht="14.6" customHeight="1" x14ac:dyDescent="0.5">
      <c r="C6102" s="407">
        <f t="shared" ref="C6102" si="7498">C6098+1</f>
        <v>1524</v>
      </c>
      <c r="D6102" s="373"/>
      <c r="E6102" s="212">
        <f t="shared" si="7492"/>
        <v>-2556</v>
      </c>
      <c r="F6102" s="197">
        <v>3</v>
      </c>
      <c r="G6102" s="208" t="s">
        <v>287</v>
      </c>
      <c r="H6102" s="373"/>
      <c r="I6102" s="373"/>
      <c r="J6102" s="567"/>
      <c r="K6102" s="373"/>
      <c r="L6102" s="373"/>
      <c r="M6102" s="373"/>
      <c r="N6102" s="566"/>
      <c r="O6102" s="407">
        <f>O6098+1</f>
        <v>837</v>
      </c>
      <c r="P6102" s="407">
        <f>P6098+1</f>
        <v>650</v>
      </c>
      <c r="Q6102" s="407">
        <f>Q6098+1</f>
        <v>468</v>
      </c>
      <c r="R6102" s="200"/>
    </row>
    <row r="6103" spans="3:18" ht="14.6" customHeight="1" x14ac:dyDescent="0.5">
      <c r="C6103" s="408"/>
      <c r="D6103" s="373"/>
      <c r="E6103" s="345"/>
      <c r="F6103" s="197">
        <v>4</v>
      </c>
      <c r="G6103" s="209" t="s">
        <v>605</v>
      </c>
      <c r="H6103" s="373"/>
      <c r="I6103" s="373"/>
      <c r="J6103" s="567"/>
      <c r="K6103" s="373"/>
      <c r="L6103" s="373"/>
      <c r="M6103" s="373"/>
      <c r="N6103" s="566"/>
      <c r="O6103" s="407"/>
      <c r="P6103" s="407"/>
      <c r="Q6103" s="407"/>
      <c r="R6103" s="200"/>
    </row>
    <row r="6104" spans="3:18" ht="14.6" customHeight="1" x14ac:dyDescent="0.5">
      <c r="C6104" s="406" t="str">
        <f t="shared" ref="C6104" si="7499">C6100</f>
        <v>Pre-Flood</v>
      </c>
      <c r="D6104" s="373"/>
      <c r="E6104" s="201">
        <f t="shared" si="7488"/>
        <v>2556</v>
      </c>
      <c r="F6104" s="197">
        <v>1</v>
      </c>
      <c r="G6104" s="203" t="s">
        <v>288</v>
      </c>
      <c r="H6104" s="373"/>
      <c r="I6104" s="373"/>
      <c r="J6104" s="567"/>
      <c r="K6104" s="373"/>
      <c r="L6104" s="373"/>
      <c r="M6104" s="373"/>
      <c r="N6104" s="566"/>
      <c r="O6104" s="408"/>
      <c r="P6104" s="408"/>
      <c r="Q6104" s="408"/>
      <c r="R6104" s="200"/>
    </row>
    <row r="6105" spans="3:18" ht="14.6" customHeight="1" x14ac:dyDescent="0.5">
      <c r="C6105" s="407">
        <f t="shared" ref="C6105" si="7500">C6101-1</f>
        <v>131</v>
      </c>
      <c r="D6105" s="373"/>
      <c r="E6105" s="212" t="str">
        <f t="shared" si="7490"/>
        <v>BC</v>
      </c>
      <c r="F6105" s="197">
        <v>2</v>
      </c>
      <c r="G6105" s="206" t="s">
        <v>604</v>
      </c>
      <c r="H6105" s="373"/>
      <c r="I6105" s="373"/>
      <c r="J6105" s="567"/>
      <c r="K6105" s="373"/>
      <c r="L6105" s="373"/>
      <c r="M6105" s="373"/>
      <c r="N6105" s="566"/>
      <c r="O6105" s="406" t="str">
        <f>O6101</f>
        <v>Methusaleh</v>
      </c>
      <c r="P6105" s="406" t="str">
        <f>P6101</f>
        <v>Lamech</v>
      </c>
      <c r="Q6105" s="406" t="str">
        <f>Q6101</f>
        <v>Noah</v>
      </c>
      <c r="R6105" s="200"/>
    </row>
    <row r="6106" spans="3:18" ht="14.6" customHeight="1" x14ac:dyDescent="0.5">
      <c r="C6106" s="407">
        <f t="shared" ref="C6106" si="7501">C6102+1</f>
        <v>1525</v>
      </c>
      <c r="D6106" s="373"/>
      <c r="E6106" s="212">
        <f t="shared" si="7492"/>
        <v>-2555</v>
      </c>
      <c r="F6106" s="197">
        <v>3</v>
      </c>
      <c r="G6106" s="208" t="s">
        <v>287</v>
      </c>
      <c r="H6106" s="373"/>
      <c r="I6106" s="373"/>
      <c r="J6106" s="567"/>
      <c r="K6106" s="373"/>
      <c r="L6106" s="373"/>
      <c r="M6106" s="373"/>
      <c r="N6106" s="566"/>
      <c r="O6106" s="407">
        <f>O6102+1</f>
        <v>838</v>
      </c>
      <c r="P6106" s="407">
        <f>P6102+1</f>
        <v>651</v>
      </c>
      <c r="Q6106" s="407">
        <f>Q6102+1</f>
        <v>469</v>
      </c>
      <c r="R6106" s="200"/>
    </row>
    <row r="6107" spans="3:18" ht="14.6" customHeight="1" x14ac:dyDescent="0.5">
      <c r="C6107" s="408"/>
      <c r="D6107" s="373"/>
      <c r="E6107" s="345"/>
      <c r="F6107" s="197">
        <v>4</v>
      </c>
      <c r="G6107" s="209" t="s">
        <v>605</v>
      </c>
      <c r="H6107" s="373"/>
      <c r="I6107" s="373"/>
      <c r="J6107" s="567"/>
      <c r="K6107" s="373"/>
      <c r="L6107" s="373"/>
      <c r="M6107" s="373"/>
      <c r="N6107" s="566"/>
      <c r="O6107" s="407"/>
      <c r="P6107" s="407"/>
      <c r="Q6107" s="407"/>
      <c r="R6107" s="200"/>
    </row>
    <row r="6108" spans="3:18" ht="14.6" customHeight="1" x14ac:dyDescent="0.5">
      <c r="C6108" s="406" t="str">
        <f t="shared" ref="C6108" si="7502">C6104</f>
        <v>Pre-Flood</v>
      </c>
      <c r="D6108" s="373"/>
      <c r="E6108" s="201">
        <f t="shared" si="7488"/>
        <v>2555</v>
      </c>
      <c r="F6108" s="197">
        <v>1</v>
      </c>
      <c r="G6108" s="203" t="s">
        <v>288</v>
      </c>
      <c r="H6108" s="373"/>
      <c r="I6108" s="373"/>
      <c r="J6108" s="567"/>
      <c r="K6108" s="373"/>
      <c r="L6108" s="373"/>
      <c r="M6108" s="373"/>
      <c r="N6108" s="566"/>
      <c r="O6108" s="408"/>
      <c r="P6108" s="408"/>
      <c r="Q6108" s="408"/>
      <c r="R6108" s="200"/>
    </row>
    <row r="6109" spans="3:18" ht="14.6" customHeight="1" x14ac:dyDescent="0.5">
      <c r="C6109" s="407">
        <f t="shared" ref="C6109" si="7503">C6105-1</f>
        <v>130</v>
      </c>
      <c r="D6109" s="373"/>
      <c r="E6109" s="212" t="str">
        <f t="shared" si="7490"/>
        <v>BC</v>
      </c>
      <c r="F6109" s="197">
        <v>2</v>
      </c>
      <c r="G6109" s="206" t="s">
        <v>604</v>
      </c>
      <c r="H6109" s="373"/>
      <c r="I6109" s="373"/>
      <c r="J6109" s="567"/>
      <c r="K6109" s="373"/>
      <c r="L6109" s="373"/>
      <c r="M6109" s="373"/>
      <c r="N6109" s="566"/>
      <c r="O6109" s="406" t="str">
        <f>O6105</f>
        <v>Methusaleh</v>
      </c>
      <c r="P6109" s="406" t="str">
        <f>P6105</f>
        <v>Lamech</v>
      </c>
      <c r="Q6109" s="406" t="str">
        <f>Q6105</f>
        <v>Noah</v>
      </c>
      <c r="R6109" s="200"/>
    </row>
    <row r="6110" spans="3:18" ht="14.6" customHeight="1" x14ac:dyDescent="0.5">
      <c r="C6110" s="407">
        <f t="shared" ref="C6110" si="7504">C6106+1</f>
        <v>1526</v>
      </c>
      <c r="D6110" s="373"/>
      <c r="E6110" s="212">
        <f t="shared" si="7492"/>
        <v>-2554</v>
      </c>
      <c r="F6110" s="197">
        <v>3</v>
      </c>
      <c r="G6110" s="208" t="s">
        <v>287</v>
      </c>
      <c r="H6110" s="373"/>
      <c r="I6110" s="373"/>
      <c r="J6110" s="567"/>
      <c r="K6110" s="373"/>
      <c r="L6110" s="373"/>
      <c r="M6110" s="373"/>
      <c r="N6110" s="566"/>
      <c r="O6110" s="407">
        <f>O6106+1</f>
        <v>839</v>
      </c>
      <c r="P6110" s="407">
        <f>P6106+1</f>
        <v>652</v>
      </c>
      <c r="Q6110" s="407">
        <f>Q6106+1</f>
        <v>470</v>
      </c>
      <c r="R6110" s="200"/>
    </row>
    <row r="6111" spans="3:18" ht="14.6" customHeight="1" x14ac:dyDescent="0.5">
      <c r="C6111" s="408"/>
      <c r="D6111" s="373"/>
      <c r="E6111" s="345"/>
      <c r="F6111" s="197">
        <v>4</v>
      </c>
      <c r="G6111" s="209" t="s">
        <v>605</v>
      </c>
      <c r="H6111" s="373"/>
      <c r="I6111" s="373"/>
      <c r="J6111" s="567"/>
      <c r="K6111" s="373"/>
      <c r="L6111" s="373"/>
      <c r="M6111" s="373"/>
      <c r="N6111" s="566"/>
      <c r="O6111" s="407"/>
      <c r="P6111" s="407"/>
      <c r="Q6111" s="407"/>
      <c r="R6111" s="200"/>
    </row>
    <row r="6112" spans="3:18" ht="14.6" customHeight="1" x14ac:dyDescent="0.5">
      <c r="C6112" s="406" t="str">
        <f t="shared" ref="C6112" si="7505">C6108</f>
        <v>Pre-Flood</v>
      </c>
      <c r="D6112" s="373"/>
      <c r="E6112" s="201">
        <f t="shared" si="7488"/>
        <v>2554</v>
      </c>
      <c r="F6112" s="197">
        <v>1</v>
      </c>
      <c r="G6112" s="203" t="s">
        <v>288</v>
      </c>
      <c r="H6112" s="373"/>
      <c r="I6112" s="373"/>
      <c r="J6112" s="567"/>
      <c r="K6112" s="373"/>
      <c r="L6112" s="373"/>
      <c r="M6112" s="373"/>
      <c r="N6112" s="566"/>
      <c r="O6112" s="408"/>
      <c r="P6112" s="408"/>
      <c r="Q6112" s="408"/>
      <c r="R6112" s="200"/>
    </row>
    <row r="6113" spans="3:18" ht="14.6" customHeight="1" x14ac:dyDescent="0.5">
      <c r="C6113" s="407">
        <f t="shared" ref="C6113" si="7506">C6109-1</f>
        <v>129</v>
      </c>
      <c r="D6113" s="373"/>
      <c r="E6113" s="212" t="str">
        <f t="shared" si="7490"/>
        <v>BC</v>
      </c>
      <c r="F6113" s="197">
        <v>2</v>
      </c>
      <c r="G6113" s="206" t="s">
        <v>604</v>
      </c>
      <c r="H6113" s="373"/>
      <c r="I6113" s="373"/>
      <c r="J6113" s="567"/>
      <c r="K6113" s="373"/>
      <c r="L6113" s="373"/>
      <c r="M6113" s="373"/>
      <c r="N6113" s="566"/>
      <c r="O6113" s="406" t="str">
        <f>O6109</f>
        <v>Methusaleh</v>
      </c>
      <c r="P6113" s="406" t="str">
        <f>P6109</f>
        <v>Lamech</v>
      </c>
      <c r="Q6113" s="406" t="str">
        <f>Q6109</f>
        <v>Noah</v>
      </c>
      <c r="R6113" s="200"/>
    </row>
    <row r="6114" spans="3:18" ht="14.6" customHeight="1" x14ac:dyDescent="0.5">
      <c r="C6114" s="407">
        <f t="shared" ref="C6114" si="7507">C6110+1</f>
        <v>1527</v>
      </c>
      <c r="D6114" s="373"/>
      <c r="E6114" s="212">
        <f t="shared" si="7492"/>
        <v>-2553</v>
      </c>
      <c r="F6114" s="197">
        <v>3</v>
      </c>
      <c r="G6114" s="208" t="s">
        <v>287</v>
      </c>
      <c r="H6114" s="373"/>
      <c r="I6114" s="373"/>
      <c r="J6114" s="567"/>
      <c r="K6114" s="373"/>
      <c r="L6114" s="373"/>
      <c r="M6114" s="373"/>
      <c r="N6114" s="566"/>
      <c r="O6114" s="407">
        <f>O6110+1</f>
        <v>840</v>
      </c>
      <c r="P6114" s="407">
        <f>P6110+1</f>
        <v>653</v>
      </c>
      <c r="Q6114" s="407">
        <f>Q6110+1</f>
        <v>471</v>
      </c>
      <c r="R6114" s="200"/>
    </row>
    <row r="6115" spans="3:18" ht="14.6" customHeight="1" x14ac:dyDescent="0.5">
      <c r="C6115" s="408"/>
      <c r="D6115" s="373"/>
      <c r="E6115" s="345"/>
      <c r="F6115" s="197">
        <v>4</v>
      </c>
      <c r="G6115" s="209" t="s">
        <v>605</v>
      </c>
      <c r="H6115" s="373"/>
      <c r="I6115" s="373"/>
      <c r="J6115" s="567"/>
      <c r="K6115" s="373"/>
      <c r="L6115" s="373"/>
      <c r="M6115" s="373"/>
      <c r="N6115" s="566"/>
      <c r="O6115" s="407"/>
      <c r="P6115" s="407"/>
      <c r="Q6115" s="407"/>
      <c r="R6115" s="200"/>
    </row>
    <row r="6116" spans="3:18" ht="14.6" customHeight="1" x14ac:dyDescent="0.5">
      <c r="C6116" s="406" t="str">
        <f t="shared" ref="C6116" si="7508">C6112</f>
        <v>Pre-Flood</v>
      </c>
      <c r="D6116" s="373"/>
      <c r="E6116" s="201">
        <f t="shared" si="7488"/>
        <v>2553</v>
      </c>
      <c r="F6116" s="197">
        <v>1</v>
      </c>
      <c r="G6116" s="203" t="s">
        <v>288</v>
      </c>
      <c r="H6116" s="373"/>
      <c r="I6116" s="373"/>
      <c r="J6116" s="567"/>
      <c r="K6116" s="373"/>
      <c r="L6116" s="373"/>
      <c r="M6116" s="373"/>
      <c r="N6116" s="566"/>
      <c r="O6116" s="408"/>
      <c r="P6116" s="408"/>
      <c r="Q6116" s="408"/>
      <c r="R6116" s="200"/>
    </row>
    <row r="6117" spans="3:18" ht="14.6" customHeight="1" x14ac:dyDescent="0.5">
      <c r="C6117" s="407">
        <f t="shared" ref="C6117" si="7509">C6113-1</f>
        <v>128</v>
      </c>
      <c r="D6117" s="373"/>
      <c r="E6117" s="212" t="str">
        <f t="shared" si="7490"/>
        <v>BC</v>
      </c>
      <c r="F6117" s="197">
        <v>2</v>
      </c>
      <c r="G6117" s="206" t="s">
        <v>604</v>
      </c>
      <c r="H6117" s="373"/>
      <c r="I6117" s="373"/>
      <c r="J6117" s="567"/>
      <c r="K6117" s="373"/>
      <c r="L6117" s="373"/>
      <c r="M6117" s="373"/>
      <c r="N6117" s="566"/>
      <c r="O6117" s="406" t="str">
        <f>O6113</f>
        <v>Methusaleh</v>
      </c>
      <c r="P6117" s="406" t="str">
        <f>P6113</f>
        <v>Lamech</v>
      </c>
      <c r="Q6117" s="406" t="str">
        <f>Q6113</f>
        <v>Noah</v>
      </c>
      <c r="R6117" s="200"/>
    </row>
    <row r="6118" spans="3:18" ht="14.6" customHeight="1" x14ac:dyDescent="0.5">
      <c r="C6118" s="407">
        <f t="shared" ref="C6118" si="7510">C6114+1</f>
        <v>1528</v>
      </c>
      <c r="D6118" s="373"/>
      <c r="E6118" s="212">
        <f t="shared" si="7492"/>
        <v>-2552</v>
      </c>
      <c r="F6118" s="197">
        <v>3</v>
      </c>
      <c r="G6118" s="208" t="s">
        <v>287</v>
      </c>
      <c r="H6118" s="373"/>
      <c r="I6118" s="373"/>
      <c r="J6118" s="567"/>
      <c r="K6118" s="373"/>
      <c r="L6118" s="373"/>
      <c r="M6118" s="373"/>
      <c r="N6118" s="566"/>
      <c r="O6118" s="407">
        <f>O6114+1</f>
        <v>841</v>
      </c>
      <c r="P6118" s="407">
        <f>P6114+1</f>
        <v>654</v>
      </c>
      <c r="Q6118" s="407">
        <f>Q6114+1</f>
        <v>472</v>
      </c>
      <c r="R6118" s="200"/>
    </row>
    <row r="6119" spans="3:18" ht="14.6" customHeight="1" x14ac:dyDescent="0.5">
      <c r="C6119" s="408"/>
      <c r="D6119" s="373"/>
      <c r="E6119" s="345"/>
      <c r="F6119" s="197">
        <v>4</v>
      </c>
      <c r="G6119" s="209" t="s">
        <v>605</v>
      </c>
      <c r="H6119" s="373"/>
      <c r="I6119" s="373"/>
      <c r="J6119" s="567"/>
      <c r="K6119" s="373"/>
      <c r="L6119" s="373"/>
      <c r="M6119" s="373"/>
      <c r="N6119" s="566"/>
      <c r="O6119" s="407"/>
      <c r="P6119" s="407"/>
      <c r="Q6119" s="407"/>
      <c r="R6119" s="200"/>
    </row>
    <row r="6120" spans="3:18" ht="14.6" customHeight="1" x14ac:dyDescent="0.5">
      <c r="C6120" s="406" t="str">
        <f t="shared" ref="C6120" si="7511">C6116</f>
        <v>Pre-Flood</v>
      </c>
      <c r="D6120" s="373"/>
      <c r="E6120" s="201">
        <f t="shared" si="7488"/>
        <v>2552</v>
      </c>
      <c r="F6120" s="197">
        <v>1</v>
      </c>
      <c r="G6120" s="203" t="s">
        <v>288</v>
      </c>
      <c r="H6120" s="373"/>
      <c r="I6120" s="373"/>
      <c r="J6120" s="567"/>
      <c r="K6120" s="373"/>
      <c r="L6120" s="373"/>
      <c r="M6120" s="373"/>
      <c r="N6120" s="566"/>
      <c r="O6120" s="408"/>
      <c r="P6120" s="408"/>
      <c r="Q6120" s="408"/>
      <c r="R6120" s="200"/>
    </row>
    <row r="6121" spans="3:18" ht="14.6" customHeight="1" x14ac:dyDescent="0.5">
      <c r="C6121" s="407">
        <f t="shared" ref="C6121" si="7512">C6117-1</f>
        <v>127</v>
      </c>
      <c r="D6121" s="373"/>
      <c r="E6121" s="212" t="str">
        <f t="shared" si="7490"/>
        <v>BC</v>
      </c>
      <c r="F6121" s="197">
        <v>2</v>
      </c>
      <c r="G6121" s="206" t="s">
        <v>604</v>
      </c>
      <c r="H6121" s="373"/>
      <c r="I6121" s="373"/>
      <c r="J6121" s="567"/>
      <c r="K6121" s="373"/>
      <c r="L6121" s="373"/>
      <c r="M6121" s="373"/>
      <c r="N6121" s="566"/>
      <c r="O6121" s="406" t="str">
        <f>O6117</f>
        <v>Methusaleh</v>
      </c>
      <c r="P6121" s="406" t="str">
        <f>P6117</f>
        <v>Lamech</v>
      </c>
      <c r="Q6121" s="406" t="str">
        <f>Q6117</f>
        <v>Noah</v>
      </c>
      <c r="R6121" s="200"/>
    </row>
    <row r="6122" spans="3:18" ht="14.6" customHeight="1" x14ac:dyDescent="0.5">
      <c r="C6122" s="407">
        <f t="shared" ref="C6122" si="7513">C6118+1</f>
        <v>1529</v>
      </c>
      <c r="D6122" s="373"/>
      <c r="E6122" s="212">
        <f t="shared" si="7492"/>
        <v>-2551</v>
      </c>
      <c r="F6122" s="197">
        <v>3</v>
      </c>
      <c r="G6122" s="208" t="s">
        <v>287</v>
      </c>
      <c r="H6122" s="373"/>
      <c r="I6122" s="373"/>
      <c r="J6122" s="567"/>
      <c r="K6122" s="373"/>
      <c r="L6122" s="373"/>
      <c r="M6122" s="373"/>
      <c r="N6122" s="566"/>
      <c r="O6122" s="407">
        <f>O6118+1</f>
        <v>842</v>
      </c>
      <c r="P6122" s="407">
        <f>P6118+1</f>
        <v>655</v>
      </c>
      <c r="Q6122" s="407">
        <f>Q6118+1</f>
        <v>473</v>
      </c>
      <c r="R6122" s="200"/>
    </row>
    <row r="6123" spans="3:18" ht="14.6" customHeight="1" x14ac:dyDescent="0.5">
      <c r="C6123" s="408"/>
      <c r="D6123" s="373"/>
      <c r="E6123" s="345"/>
      <c r="F6123" s="197">
        <v>4</v>
      </c>
      <c r="G6123" s="209" t="s">
        <v>605</v>
      </c>
      <c r="H6123" s="373"/>
      <c r="I6123" s="373"/>
      <c r="J6123" s="567"/>
      <c r="K6123" s="373"/>
      <c r="L6123" s="373"/>
      <c r="M6123" s="373"/>
      <c r="N6123" s="566"/>
      <c r="O6123" s="407"/>
      <c r="P6123" s="407"/>
      <c r="Q6123" s="407"/>
      <c r="R6123" s="200"/>
    </row>
    <row r="6124" spans="3:18" ht="14.6" customHeight="1" x14ac:dyDescent="0.5">
      <c r="C6124" s="406" t="str">
        <f t="shared" ref="C6124" si="7514">C6120</f>
        <v>Pre-Flood</v>
      </c>
      <c r="D6124" s="373"/>
      <c r="E6124" s="201">
        <f t="shared" si="7488"/>
        <v>2551</v>
      </c>
      <c r="F6124" s="197">
        <v>1</v>
      </c>
      <c r="G6124" s="203" t="s">
        <v>288</v>
      </c>
      <c r="H6124" s="373"/>
      <c r="I6124" s="373"/>
      <c r="J6124" s="567"/>
      <c r="K6124" s="373"/>
      <c r="L6124" s="373"/>
      <c r="M6124" s="373"/>
      <c r="N6124" s="566"/>
      <c r="O6124" s="408"/>
      <c r="P6124" s="408"/>
      <c r="Q6124" s="408"/>
      <c r="R6124" s="200"/>
    </row>
    <row r="6125" spans="3:18" ht="14.6" customHeight="1" x14ac:dyDescent="0.5">
      <c r="C6125" s="407">
        <f t="shared" ref="C6125" si="7515">C6121-1</f>
        <v>126</v>
      </c>
      <c r="D6125" s="373"/>
      <c r="E6125" s="212" t="str">
        <f t="shared" si="7490"/>
        <v>BC</v>
      </c>
      <c r="F6125" s="197">
        <v>2</v>
      </c>
      <c r="G6125" s="206" t="s">
        <v>604</v>
      </c>
      <c r="H6125" s="373"/>
      <c r="I6125" s="373"/>
      <c r="J6125" s="567"/>
      <c r="K6125" s="373"/>
      <c r="L6125" s="373"/>
      <c r="M6125" s="373"/>
      <c r="N6125" s="566"/>
      <c r="O6125" s="406" t="str">
        <f>O6121</f>
        <v>Methusaleh</v>
      </c>
      <c r="P6125" s="406" t="str">
        <f>P6121</f>
        <v>Lamech</v>
      </c>
      <c r="Q6125" s="406" t="str">
        <f>Q6121</f>
        <v>Noah</v>
      </c>
      <c r="R6125" s="200"/>
    </row>
    <row r="6126" spans="3:18" ht="14.6" customHeight="1" x14ac:dyDescent="0.5">
      <c r="C6126" s="407">
        <f t="shared" ref="C6126" si="7516">C6122+1</f>
        <v>1530</v>
      </c>
      <c r="D6126" s="373"/>
      <c r="E6126" s="212">
        <f t="shared" si="7492"/>
        <v>-2550</v>
      </c>
      <c r="F6126" s="197">
        <v>3</v>
      </c>
      <c r="G6126" s="208" t="s">
        <v>287</v>
      </c>
      <c r="H6126" s="373"/>
      <c r="I6126" s="373"/>
      <c r="J6126" s="567"/>
      <c r="K6126" s="373"/>
      <c r="L6126" s="373"/>
      <c r="M6126" s="373"/>
      <c r="N6126" s="566"/>
      <c r="O6126" s="407">
        <f>O6122+1</f>
        <v>843</v>
      </c>
      <c r="P6126" s="407">
        <f>P6122+1</f>
        <v>656</v>
      </c>
      <c r="Q6126" s="407">
        <f>Q6122+1</f>
        <v>474</v>
      </c>
      <c r="R6126" s="200"/>
    </row>
    <row r="6127" spans="3:18" ht="14.6" customHeight="1" x14ac:dyDescent="0.5">
      <c r="C6127" s="408"/>
      <c r="D6127" s="373"/>
      <c r="E6127" s="345"/>
      <c r="F6127" s="197">
        <v>4</v>
      </c>
      <c r="G6127" s="209" t="s">
        <v>605</v>
      </c>
      <c r="H6127" s="373"/>
      <c r="I6127" s="373"/>
      <c r="J6127" s="567"/>
      <c r="K6127" s="373"/>
      <c r="L6127" s="373"/>
      <c r="M6127" s="373"/>
      <c r="N6127" s="566"/>
      <c r="O6127" s="407"/>
      <c r="P6127" s="407"/>
      <c r="Q6127" s="407"/>
      <c r="R6127" s="200"/>
    </row>
    <row r="6128" spans="3:18" ht="14.6" customHeight="1" x14ac:dyDescent="0.5">
      <c r="C6128" s="406" t="str">
        <f t="shared" ref="C6128" si="7517">C6124</f>
        <v>Pre-Flood</v>
      </c>
      <c r="D6128" s="373"/>
      <c r="E6128" s="201">
        <f t="shared" si="7488"/>
        <v>2550</v>
      </c>
      <c r="F6128" s="197">
        <v>1</v>
      </c>
      <c r="G6128" s="203" t="s">
        <v>288</v>
      </c>
      <c r="H6128" s="373"/>
      <c r="I6128" s="373"/>
      <c r="J6128" s="567"/>
      <c r="K6128" s="373"/>
      <c r="L6128" s="373"/>
      <c r="M6128" s="373"/>
      <c r="N6128" s="566"/>
      <c r="O6128" s="408"/>
      <c r="P6128" s="408"/>
      <c r="Q6128" s="408"/>
      <c r="R6128" s="200"/>
    </row>
    <row r="6129" spans="3:18" ht="14.6" customHeight="1" x14ac:dyDescent="0.5">
      <c r="C6129" s="407">
        <f t="shared" ref="C6129" si="7518">C6125-1</f>
        <v>125</v>
      </c>
      <c r="D6129" s="373"/>
      <c r="E6129" s="212" t="str">
        <f t="shared" si="7490"/>
        <v>BC</v>
      </c>
      <c r="F6129" s="197">
        <v>2</v>
      </c>
      <c r="G6129" s="206" t="s">
        <v>604</v>
      </c>
      <c r="H6129" s="373"/>
      <c r="I6129" s="373"/>
      <c r="J6129" s="567"/>
      <c r="K6129" s="373"/>
      <c r="L6129" s="373"/>
      <c r="M6129" s="373"/>
      <c r="N6129" s="566"/>
      <c r="O6129" s="406" t="str">
        <f>O6125</f>
        <v>Methusaleh</v>
      </c>
      <c r="P6129" s="406" t="str">
        <f>P6125</f>
        <v>Lamech</v>
      </c>
      <c r="Q6129" s="406" t="str">
        <f>Q6125</f>
        <v>Noah</v>
      </c>
      <c r="R6129" s="200"/>
    </row>
    <row r="6130" spans="3:18" ht="14.6" customHeight="1" x14ac:dyDescent="0.5">
      <c r="C6130" s="407">
        <f t="shared" ref="C6130" si="7519">C6126+1</f>
        <v>1531</v>
      </c>
      <c r="D6130" s="373"/>
      <c r="E6130" s="212">
        <f t="shared" si="7492"/>
        <v>-2549</v>
      </c>
      <c r="F6130" s="197">
        <v>3</v>
      </c>
      <c r="G6130" s="208" t="s">
        <v>287</v>
      </c>
      <c r="H6130" s="373"/>
      <c r="I6130" s="373"/>
      <c r="J6130" s="567"/>
      <c r="K6130" s="373"/>
      <c r="L6130" s="373"/>
      <c r="M6130" s="373"/>
      <c r="N6130" s="566"/>
      <c r="O6130" s="407">
        <f>O6126+1</f>
        <v>844</v>
      </c>
      <c r="P6130" s="407">
        <f>P6126+1</f>
        <v>657</v>
      </c>
      <c r="Q6130" s="407">
        <f>Q6126+1</f>
        <v>475</v>
      </c>
      <c r="R6130" s="200"/>
    </row>
    <row r="6131" spans="3:18" ht="14.6" customHeight="1" x14ac:dyDescent="0.5">
      <c r="C6131" s="408"/>
      <c r="D6131" s="373"/>
      <c r="E6131" s="345"/>
      <c r="F6131" s="197">
        <v>4</v>
      </c>
      <c r="G6131" s="209" t="s">
        <v>605</v>
      </c>
      <c r="H6131" s="373"/>
      <c r="I6131" s="373"/>
      <c r="J6131" s="567"/>
      <c r="K6131" s="373"/>
      <c r="L6131" s="373"/>
      <c r="M6131" s="373"/>
      <c r="N6131" s="566"/>
      <c r="O6131" s="407"/>
      <c r="P6131" s="407"/>
      <c r="Q6131" s="407"/>
      <c r="R6131" s="200"/>
    </row>
    <row r="6132" spans="3:18" ht="14.6" customHeight="1" x14ac:dyDescent="0.5">
      <c r="C6132" s="406" t="str">
        <f t="shared" ref="C6132" si="7520">C6128</f>
        <v>Pre-Flood</v>
      </c>
      <c r="D6132" s="373"/>
      <c r="E6132" s="201">
        <f t="shared" si="7488"/>
        <v>2549</v>
      </c>
      <c r="F6132" s="197">
        <v>1</v>
      </c>
      <c r="G6132" s="203" t="s">
        <v>288</v>
      </c>
      <c r="H6132" s="373"/>
      <c r="I6132" s="373"/>
      <c r="J6132" s="567"/>
      <c r="K6132" s="373"/>
      <c r="L6132" s="373"/>
      <c r="M6132" s="373"/>
      <c r="N6132" s="566"/>
      <c r="O6132" s="408"/>
      <c r="P6132" s="408"/>
      <c r="Q6132" s="408"/>
      <c r="R6132" s="200"/>
    </row>
    <row r="6133" spans="3:18" ht="14.6" customHeight="1" x14ac:dyDescent="0.5">
      <c r="C6133" s="407">
        <f t="shared" ref="C6133" si="7521">C6129-1</f>
        <v>124</v>
      </c>
      <c r="D6133" s="373"/>
      <c r="E6133" s="212" t="str">
        <f t="shared" si="7490"/>
        <v>BC</v>
      </c>
      <c r="F6133" s="197">
        <v>2</v>
      </c>
      <c r="G6133" s="206" t="s">
        <v>604</v>
      </c>
      <c r="H6133" s="373"/>
      <c r="I6133" s="373"/>
      <c r="J6133" s="567"/>
      <c r="K6133" s="373"/>
      <c r="L6133" s="373"/>
      <c r="M6133" s="373"/>
      <c r="N6133" s="566"/>
      <c r="O6133" s="406" t="str">
        <f>O6129</f>
        <v>Methusaleh</v>
      </c>
      <c r="P6133" s="406" t="str">
        <f>P6129</f>
        <v>Lamech</v>
      </c>
      <c r="Q6133" s="406" t="str">
        <f>Q6129</f>
        <v>Noah</v>
      </c>
      <c r="R6133" s="200"/>
    </row>
    <row r="6134" spans="3:18" ht="14.6" customHeight="1" x14ac:dyDescent="0.5">
      <c r="C6134" s="407">
        <f t="shared" ref="C6134" si="7522">C6130+1</f>
        <v>1532</v>
      </c>
      <c r="D6134" s="373"/>
      <c r="E6134" s="212">
        <f t="shared" si="7492"/>
        <v>-2548</v>
      </c>
      <c r="F6134" s="197">
        <v>3</v>
      </c>
      <c r="G6134" s="208" t="s">
        <v>287</v>
      </c>
      <c r="H6134" s="373"/>
      <c r="I6134" s="373"/>
      <c r="J6134" s="567"/>
      <c r="K6134" s="373"/>
      <c r="L6134" s="373"/>
      <c r="M6134" s="373"/>
      <c r="N6134" s="566"/>
      <c r="O6134" s="407">
        <f>O6130+1</f>
        <v>845</v>
      </c>
      <c r="P6134" s="407">
        <f>P6130+1</f>
        <v>658</v>
      </c>
      <c r="Q6134" s="407">
        <f>Q6130+1</f>
        <v>476</v>
      </c>
      <c r="R6134" s="200"/>
    </row>
    <row r="6135" spans="3:18" ht="14.6" customHeight="1" x14ac:dyDescent="0.5">
      <c r="C6135" s="408"/>
      <c r="D6135" s="373"/>
      <c r="E6135" s="345"/>
      <c r="F6135" s="197">
        <v>4</v>
      </c>
      <c r="G6135" s="209" t="s">
        <v>605</v>
      </c>
      <c r="H6135" s="373"/>
      <c r="I6135" s="373"/>
      <c r="J6135" s="567"/>
      <c r="K6135" s="373"/>
      <c r="L6135" s="373"/>
      <c r="M6135" s="373"/>
      <c r="N6135" s="566"/>
      <c r="O6135" s="407"/>
      <c r="P6135" s="407"/>
      <c r="Q6135" s="407"/>
      <c r="R6135" s="200"/>
    </row>
    <row r="6136" spans="3:18" ht="14.6" customHeight="1" x14ac:dyDescent="0.5">
      <c r="C6136" s="406" t="str">
        <f t="shared" ref="C6136" si="7523">C6132</f>
        <v>Pre-Flood</v>
      </c>
      <c r="D6136" s="373"/>
      <c r="E6136" s="201">
        <f t="shared" si="7488"/>
        <v>2548</v>
      </c>
      <c r="F6136" s="197">
        <v>1</v>
      </c>
      <c r="G6136" s="203" t="s">
        <v>288</v>
      </c>
      <c r="H6136" s="373"/>
      <c r="I6136" s="373"/>
      <c r="J6136" s="567"/>
      <c r="K6136" s="373"/>
      <c r="L6136" s="373"/>
      <c r="M6136" s="373"/>
      <c r="N6136" s="566"/>
      <c r="O6136" s="408"/>
      <c r="P6136" s="408"/>
      <c r="Q6136" s="408"/>
      <c r="R6136" s="200"/>
    </row>
    <row r="6137" spans="3:18" ht="14.6" customHeight="1" x14ac:dyDescent="0.5">
      <c r="C6137" s="407">
        <f t="shared" ref="C6137" si="7524">C6133-1</f>
        <v>123</v>
      </c>
      <c r="D6137" s="373"/>
      <c r="E6137" s="212" t="str">
        <f t="shared" si="7490"/>
        <v>BC</v>
      </c>
      <c r="F6137" s="197">
        <v>2</v>
      </c>
      <c r="G6137" s="206" t="s">
        <v>604</v>
      </c>
      <c r="H6137" s="373"/>
      <c r="I6137" s="373"/>
      <c r="J6137" s="567"/>
      <c r="K6137" s="373"/>
      <c r="L6137" s="373"/>
      <c r="M6137" s="373"/>
      <c r="N6137" s="566"/>
      <c r="O6137" s="406" t="str">
        <f>O6133</f>
        <v>Methusaleh</v>
      </c>
      <c r="P6137" s="406" t="str">
        <f>P6133</f>
        <v>Lamech</v>
      </c>
      <c r="Q6137" s="406" t="str">
        <f>Q6133</f>
        <v>Noah</v>
      </c>
      <c r="R6137" s="200"/>
    </row>
    <row r="6138" spans="3:18" ht="14.6" customHeight="1" x14ac:dyDescent="0.5">
      <c r="C6138" s="407">
        <f t="shared" ref="C6138" si="7525">C6134+1</f>
        <v>1533</v>
      </c>
      <c r="D6138" s="373"/>
      <c r="E6138" s="212">
        <f t="shared" si="7492"/>
        <v>-2547</v>
      </c>
      <c r="F6138" s="197">
        <v>3</v>
      </c>
      <c r="G6138" s="208" t="s">
        <v>287</v>
      </c>
      <c r="H6138" s="373"/>
      <c r="I6138" s="373"/>
      <c r="J6138" s="567"/>
      <c r="K6138" s="373"/>
      <c r="L6138" s="373"/>
      <c r="M6138" s="373"/>
      <c r="N6138" s="566"/>
      <c r="O6138" s="407">
        <f>O6134+1</f>
        <v>846</v>
      </c>
      <c r="P6138" s="407">
        <f>P6134+1</f>
        <v>659</v>
      </c>
      <c r="Q6138" s="407">
        <f>Q6134+1</f>
        <v>477</v>
      </c>
      <c r="R6138" s="200"/>
    </row>
    <row r="6139" spans="3:18" ht="14.6" customHeight="1" x14ac:dyDescent="0.5">
      <c r="C6139" s="408"/>
      <c r="D6139" s="373"/>
      <c r="E6139" s="345"/>
      <c r="F6139" s="197">
        <v>4</v>
      </c>
      <c r="G6139" s="209" t="s">
        <v>605</v>
      </c>
      <c r="H6139" s="373"/>
      <c r="I6139" s="373"/>
      <c r="J6139" s="567"/>
      <c r="K6139" s="373"/>
      <c r="L6139" s="373"/>
      <c r="M6139" s="373"/>
      <c r="N6139" s="566"/>
      <c r="O6139" s="407"/>
      <c r="P6139" s="407"/>
      <c r="Q6139" s="407"/>
      <c r="R6139" s="200"/>
    </row>
    <row r="6140" spans="3:18" ht="14.6" customHeight="1" x14ac:dyDescent="0.5">
      <c r="C6140" s="406" t="str">
        <f t="shared" ref="C6140" si="7526">C6136</f>
        <v>Pre-Flood</v>
      </c>
      <c r="D6140" s="373"/>
      <c r="E6140" s="201">
        <f t="shared" si="7488"/>
        <v>2547</v>
      </c>
      <c r="F6140" s="197">
        <v>1</v>
      </c>
      <c r="G6140" s="203" t="s">
        <v>288</v>
      </c>
      <c r="H6140" s="373"/>
      <c r="I6140" s="373"/>
      <c r="J6140" s="567"/>
      <c r="K6140" s="373"/>
      <c r="L6140" s="373"/>
      <c r="M6140" s="373"/>
      <c r="N6140" s="566"/>
      <c r="O6140" s="408"/>
      <c r="P6140" s="408"/>
      <c r="Q6140" s="408"/>
      <c r="R6140" s="200"/>
    </row>
    <row r="6141" spans="3:18" ht="14.6" customHeight="1" x14ac:dyDescent="0.5">
      <c r="C6141" s="407">
        <f t="shared" ref="C6141" si="7527">C6137-1</f>
        <v>122</v>
      </c>
      <c r="D6141" s="373"/>
      <c r="E6141" s="212" t="str">
        <f t="shared" si="7490"/>
        <v>BC</v>
      </c>
      <c r="F6141" s="197">
        <v>2</v>
      </c>
      <c r="G6141" s="206" t="s">
        <v>604</v>
      </c>
      <c r="H6141" s="373"/>
      <c r="I6141" s="373"/>
      <c r="J6141" s="567"/>
      <c r="K6141" s="373"/>
      <c r="L6141" s="373"/>
      <c r="M6141" s="373"/>
      <c r="N6141" s="566"/>
      <c r="O6141" s="406" t="str">
        <f>O6137</f>
        <v>Methusaleh</v>
      </c>
      <c r="P6141" s="406" t="str">
        <f>P6137</f>
        <v>Lamech</v>
      </c>
      <c r="Q6141" s="406" t="str">
        <f>Q6137</f>
        <v>Noah</v>
      </c>
      <c r="R6141" s="200"/>
    </row>
    <row r="6142" spans="3:18" ht="14.6" customHeight="1" x14ac:dyDescent="0.5">
      <c r="C6142" s="407">
        <f t="shared" ref="C6142" si="7528">C6138+1</f>
        <v>1534</v>
      </c>
      <c r="D6142" s="373"/>
      <c r="E6142" s="212">
        <f t="shared" si="7492"/>
        <v>-2546</v>
      </c>
      <c r="F6142" s="197">
        <v>3</v>
      </c>
      <c r="G6142" s="208" t="s">
        <v>287</v>
      </c>
      <c r="H6142" s="373"/>
      <c r="I6142" s="373"/>
      <c r="J6142" s="567"/>
      <c r="K6142" s="373"/>
      <c r="L6142" s="373"/>
      <c r="M6142" s="373"/>
      <c r="N6142" s="566"/>
      <c r="O6142" s="407">
        <f>O6138+1</f>
        <v>847</v>
      </c>
      <c r="P6142" s="407">
        <f>P6138+1</f>
        <v>660</v>
      </c>
      <c r="Q6142" s="407">
        <f>Q6138+1</f>
        <v>478</v>
      </c>
      <c r="R6142" s="200"/>
    </row>
    <row r="6143" spans="3:18" ht="14.6" customHeight="1" x14ac:dyDescent="0.5">
      <c r="C6143" s="408"/>
      <c r="D6143" s="373"/>
      <c r="E6143" s="345"/>
      <c r="F6143" s="197">
        <v>4</v>
      </c>
      <c r="G6143" s="209" t="s">
        <v>605</v>
      </c>
      <c r="H6143" s="373"/>
      <c r="I6143" s="373"/>
      <c r="J6143" s="567"/>
      <c r="K6143" s="373"/>
      <c r="L6143" s="373"/>
      <c r="M6143" s="373"/>
      <c r="N6143" s="566"/>
      <c r="O6143" s="407"/>
      <c r="P6143" s="407"/>
      <c r="Q6143" s="407"/>
      <c r="R6143" s="200"/>
    </row>
    <row r="6144" spans="3:18" ht="14.6" customHeight="1" x14ac:dyDescent="0.5">
      <c r="C6144" s="406" t="str">
        <f t="shared" ref="C6144" si="7529">C6140</f>
        <v>Pre-Flood</v>
      </c>
      <c r="D6144" s="373"/>
      <c r="E6144" s="201">
        <f t="shared" si="7488"/>
        <v>2546</v>
      </c>
      <c r="F6144" s="197">
        <v>1</v>
      </c>
      <c r="G6144" s="203" t="s">
        <v>288</v>
      </c>
      <c r="H6144" s="373"/>
      <c r="I6144" s="373"/>
      <c r="J6144" s="567"/>
      <c r="K6144" s="373"/>
      <c r="L6144" s="373"/>
      <c r="M6144" s="373"/>
      <c r="N6144" s="566"/>
      <c r="O6144" s="408"/>
      <c r="P6144" s="408"/>
      <c r="Q6144" s="408"/>
      <c r="R6144" s="200"/>
    </row>
    <row r="6145" spans="3:18" ht="14.6" customHeight="1" x14ac:dyDescent="0.5">
      <c r="C6145" s="407">
        <f t="shared" ref="C6145" si="7530">C6141-1</f>
        <v>121</v>
      </c>
      <c r="D6145" s="373"/>
      <c r="E6145" s="212" t="str">
        <f t="shared" si="7490"/>
        <v>BC</v>
      </c>
      <c r="F6145" s="197">
        <v>2</v>
      </c>
      <c r="G6145" s="206" t="s">
        <v>604</v>
      </c>
      <c r="H6145" s="373"/>
      <c r="I6145" s="373"/>
      <c r="J6145" s="567"/>
      <c r="K6145" s="373"/>
      <c r="L6145" s="373"/>
      <c r="M6145" s="373"/>
      <c r="N6145" s="566"/>
      <c r="O6145" s="406" t="str">
        <f>O6141</f>
        <v>Methusaleh</v>
      </c>
      <c r="P6145" s="406" t="str">
        <f>P6141</f>
        <v>Lamech</v>
      </c>
      <c r="Q6145" s="406" t="str">
        <f>Q6141</f>
        <v>Noah</v>
      </c>
      <c r="R6145" s="200"/>
    </row>
    <row r="6146" spans="3:18" ht="14.6" customHeight="1" x14ac:dyDescent="0.5">
      <c r="C6146" s="407">
        <f t="shared" ref="C6146" si="7531">C6142+1</f>
        <v>1535</v>
      </c>
      <c r="D6146" s="373"/>
      <c r="E6146" s="212">
        <f t="shared" si="7492"/>
        <v>-2545</v>
      </c>
      <c r="F6146" s="197">
        <v>3</v>
      </c>
      <c r="G6146" s="208" t="s">
        <v>287</v>
      </c>
      <c r="H6146" s="373"/>
      <c r="I6146" s="373"/>
      <c r="J6146" s="567"/>
      <c r="K6146" s="373"/>
      <c r="L6146" s="373"/>
      <c r="M6146" s="373"/>
      <c r="N6146" s="566"/>
      <c r="O6146" s="407">
        <f>O6142+1</f>
        <v>848</v>
      </c>
      <c r="P6146" s="407">
        <f>P6142+1</f>
        <v>661</v>
      </c>
      <c r="Q6146" s="407">
        <f>Q6142+1</f>
        <v>479</v>
      </c>
      <c r="R6146" s="200"/>
    </row>
    <row r="6147" spans="3:18" ht="14.6" customHeight="1" x14ac:dyDescent="0.5">
      <c r="C6147" s="408"/>
      <c r="D6147" s="373"/>
      <c r="E6147" s="345"/>
      <c r="F6147" s="197">
        <v>4</v>
      </c>
      <c r="G6147" s="209" t="s">
        <v>605</v>
      </c>
      <c r="H6147" s="373"/>
      <c r="I6147" s="373"/>
      <c r="J6147" s="567"/>
      <c r="K6147" s="373"/>
      <c r="L6147" s="373"/>
      <c r="M6147" s="373"/>
      <c r="N6147" s="566"/>
      <c r="O6147" s="407"/>
      <c r="P6147" s="407"/>
      <c r="Q6147" s="407"/>
      <c r="R6147" s="200"/>
    </row>
    <row r="6148" spans="3:18" ht="14.6" customHeight="1" x14ac:dyDescent="0.5">
      <c r="C6148" s="406" t="str">
        <f t="shared" ref="C6148" si="7532">C6144</f>
        <v>Pre-Flood</v>
      </c>
      <c r="D6148" s="373"/>
      <c r="E6148" s="201">
        <f t="shared" si="7488"/>
        <v>2545</v>
      </c>
      <c r="F6148" s="197">
        <v>1</v>
      </c>
      <c r="G6148" s="203" t="s">
        <v>288</v>
      </c>
      <c r="H6148" s="373"/>
      <c r="I6148" s="373"/>
      <c r="J6148" s="567"/>
      <c r="K6148" s="373"/>
      <c r="L6148" s="373"/>
      <c r="M6148" s="373"/>
      <c r="N6148" s="566"/>
      <c r="O6148" s="408"/>
      <c r="P6148" s="408"/>
      <c r="Q6148" s="408"/>
      <c r="R6148" s="200"/>
    </row>
    <row r="6149" spans="3:18" ht="14.6" customHeight="1" x14ac:dyDescent="0.5">
      <c r="C6149" s="407">
        <f t="shared" ref="C6149" si="7533">C6145-1</f>
        <v>120</v>
      </c>
      <c r="D6149" s="373"/>
      <c r="E6149" s="212" t="str">
        <f t="shared" si="7490"/>
        <v>BC</v>
      </c>
      <c r="F6149" s="197">
        <v>2</v>
      </c>
      <c r="G6149" s="206" t="s">
        <v>604</v>
      </c>
      <c r="H6149" s="373"/>
      <c r="I6149" s="373"/>
      <c r="J6149" s="567"/>
      <c r="K6149" s="373"/>
      <c r="L6149" s="373"/>
      <c r="M6149" s="373"/>
      <c r="N6149" s="566"/>
      <c r="O6149" s="406" t="str">
        <f>O6145</f>
        <v>Methusaleh</v>
      </c>
      <c r="P6149" s="406" t="str">
        <f>P6145</f>
        <v>Lamech</v>
      </c>
      <c r="Q6149" s="406" t="str">
        <f>Q6145</f>
        <v>Noah</v>
      </c>
      <c r="R6149" s="200"/>
    </row>
    <row r="6150" spans="3:18" ht="14.6" customHeight="1" x14ac:dyDescent="0.5">
      <c r="C6150" s="407">
        <f t="shared" ref="C6150" si="7534">C6146+1</f>
        <v>1536</v>
      </c>
      <c r="D6150" s="373"/>
      <c r="E6150" s="212">
        <f t="shared" si="7492"/>
        <v>-2544</v>
      </c>
      <c r="F6150" s="197">
        <v>3</v>
      </c>
      <c r="G6150" s="208" t="s">
        <v>287</v>
      </c>
      <c r="H6150" s="373"/>
      <c r="I6150" s="373"/>
      <c r="J6150" s="567"/>
      <c r="K6150" s="373"/>
      <c r="L6150" s="373"/>
      <c r="M6150" s="373"/>
      <c r="N6150" s="566"/>
      <c r="O6150" s="407">
        <f>O6146+1</f>
        <v>849</v>
      </c>
      <c r="P6150" s="407">
        <f>P6146+1</f>
        <v>662</v>
      </c>
      <c r="Q6150" s="407">
        <f>Q6146+1</f>
        <v>480</v>
      </c>
      <c r="R6150" s="200"/>
    </row>
    <row r="6151" spans="3:18" ht="14.6" customHeight="1" x14ac:dyDescent="0.5">
      <c r="C6151" s="408"/>
      <c r="D6151" s="373"/>
      <c r="E6151" s="345"/>
      <c r="F6151" s="197">
        <v>4</v>
      </c>
      <c r="G6151" s="209" t="s">
        <v>605</v>
      </c>
      <c r="H6151" s="373"/>
      <c r="I6151" s="373"/>
      <c r="J6151" s="567"/>
      <c r="K6151" s="373"/>
      <c r="L6151" s="373"/>
      <c r="M6151" s="373"/>
      <c r="N6151" s="566"/>
      <c r="O6151" s="407"/>
      <c r="P6151" s="407"/>
      <c r="Q6151" s="407"/>
      <c r="R6151" s="200"/>
    </row>
    <row r="6152" spans="3:18" ht="14.6" customHeight="1" x14ac:dyDescent="0.5">
      <c r="C6152" s="406" t="str">
        <f t="shared" ref="C6152" si="7535">C6148</f>
        <v>Pre-Flood</v>
      </c>
      <c r="D6152" s="373"/>
      <c r="E6152" s="201">
        <f t="shared" si="7488"/>
        <v>2544</v>
      </c>
      <c r="F6152" s="197">
        <v>1</v>
      </c>
      <c r="G6152" s="203" t="s">
        <v>288</v>
      </c>
      <c r="H6152" s="373"/>
      <c r="I6152" s="373"/>
      <c r="J6152" s="567"/>
      <c r="K6152" s="373"/>
      <c r="L6152" s="373"/>
      <c r="M6152" s="373"/>
      <c r="N6152" s="566"/>
      <c r="O6152" s="408"/>
      <c r="P6152" s="408"/>
      <c r="Q6152" s="408"/>
      <c r="R6152" s="200"/>
    </row>
    <row r="6153" spans="3:18" ht="14.6" customHeight="1" x14ac:dyDescent="0.5">
      <c r="C6153" s="407">
        <f t="shared" ref="C6153" si="7536">C6149-1</f>
        <v>119</v>
      </c>
      <c r="D6153" s="373"/>
      <c r="E6153" s="212" t="str">
        <f t="shared" si="7490"/>
        <v>BC</v>
      </c>
      <c r="F6153" s="197">
        <v>2</v>
      </c>
      <c r="G6153" s="206" t="s">
        <v>604</v>
      </c>
      <c r="H6153" s="373"/>
      <c r="I6153" s="373"/>
      <c r="J6153" s="567"/>
      <c r="K6153" s="373"/>
      <c r="L6153" s="373"/>
      <c r="M6153" s="373"/>
      <c r="N6153" s="566"/>
      <c r="O6153" s="406" t="str">
        <f>O6149</f>
        <v>Methusaleh</v>
      </c>
      <c r="P6153" s="406" t="str">
        <f>P6149</f>
        <v>Lamech</v>
      </c>
      <c r="Q6153" s="406" t="str">
        <f>Q6149</f>
        <v>Noah</v>
      </c>
      <c r="R6153" s="200"/>
    </row>
    <row r="6154" spans="3:18" ht="14.6" customHeight="1" x14ac:dyDescent="0.5">
      <c r="C6154" s="407">
        <f t="shared" ref="C6154" si="7537">C6150+1</f>
        <v>1537</v>
      </c>
      <c r="D6154" s="373"/>
      <c r="E6154" s="212">
        <f t="shared" si="7492"/>
        <v>-2543</v>
      </c>
      <c r="F6154" s="197">
        <v>3</v>
      </c>
      <c r="G6154" s="208" t="s">
        <v>287</v>
      </c>
      <c r="H6154" s="373"/>
      <c r="I6154" s="373"/>
      <c r="J6154" s="567"/>
      <c r="K6154" s="373"/>
      <c r="L6154" s="373"/>
      <c r="M6154" s="373"/>
      <c r="N6154" s="566"/>
      <c r="O6154" s="407">
        <f>O6150+1</f>
        <v>850</v>
      </c>
      <c r="P6154" s="407">
        <f>P6150+1</f>
        <v>663</v>
      </c>
      <c r="Q6154" s="407">
        <f>Q6150+1</f>
        <v>481</v>
      </c>
      <c r="R6154" s="200"/>
    </row>
    <row r="6155" spans="3:18" ht="14.6" customHeight="1" x14ac:dyDescent="0.5">
      <c r="C6155" s="408"/>
      <c r="D6155" s="373"/>
      <c r="E6155" s="345"/>
      <c r="F6155" s="197">
        <v>4</v>
      </c>
      <c r="G6155" s="209" t="s">
        <v>605</v>
      </c>
      <c r="H6155" s="373"/>
      <c r="I6155" s="373"/>
      <c r="J6155" s="567"/>
      <c r="K6155" s="373"/>
      <c r="L6155" s="373"/>
      <c r="M6155" s="373"/>
      <c r="N6155" s="566"/>
      <c r="O6155" s="407"/>
      <c r="P6155" s="407"/>
      <c r="Q6155" s="407"/>
      <c r="R6155" s="200"/>
    </row>
    <row r="6156" spans="3:18" ht="14.6" customHeight="1" x14ac:dyDescent="0.5">
      <c r="C6156" s="406" t="str">
        <f t="shared" ref="C6156" si="7538">C6152</f>
        <v>Pre-Flood</v>
      </c>
      <c r="D6156" s="373"/>
      <c r="E6156" s="201">
        <f t="shared" ref="E6156:E6216" si="7539">E6152-1</f>
        <v>2543</v>
      </c>
      <c r="F6156" s="197">
        <v>1</v>
      </c>
      <c r="G6156" s="203" t="s">
        <v>288</v>
      </c>
      <c r="H6156" s="373"/>
      <c r="I6156" s="373"/>
      <c r="J6156" s="567"/>
      <c r="K6156" s="373"/>
      <c r="L6156" s="373"/>
      <c r="M6156" s="373"/>
      <c r="N6156" s="566"/>
      <c r="O6156" s="408"/>
      <c r="P6156" s="408"/>
      <c r="Q6156" s="408"/>
      <c r="R6156" s="200"/>
    </row>
    <row r="6157" spans="3:18" ht="14.6" customHeight="1" x14ac:dyDescent="0.5">
      <c r="C6157" s="407">
        <f t="shared" ref="C6157" si="7540">C6153-1</f>
        <v>118</v>
      </c>
      <c r="D6157" s="373"/>
      <c r="E6157" s="212" t="str">
        <f t="shared" ref="E6157:E6217" si="7541">E6153</f>
        <v>BC</v>
      </c>
      <c r="F6157" s="197">
        <v>2</v>
      </c>
      <c r="G6157" s="206" t="s">
        <v>604</v>
      </c>
      <c r="H6157" s="373"/>
      <c r="I6157" s="373"/>
      <c r="J6157" s="567"/>
      <c r="K6157" s="373"/>
      <c r="L6157" s="373"/>
      <c r="M6157" s="373"/>
      <c r="N6157" s="566"/>
      <c r="O6157" s="406" t="str">
        <f>O6153</f>
        <v>Methusaleh</v>
      </c>
      <c r="P6157" s="406" t="str">
        <f>P6153</f>
        <v>Lamech</v>
      </c>
      <c r="Q6157" s="406" t="str">
        <f>Q6153</f>
        <v>Noah</v>
      </c>
      <c r="R6157" s="200"/>
    </row>
    <row r="6158" spans="3:18" ht="14.6" customHeight="1" x14ac:dyDescent="0.5">
      <c r="C6158" s="407">
        <f t="shared" ref="C6158" si="7542">C6154+1</f>
        <v>1538</v>
      </c>
      <c r="D6158" s="373"/>
      <c r="E6158" s="212">
        <f t="shared" ref="E6158:E6218" si="7543">-E6156+1</f>
        <v>-2542</v>
      </c>
      <c r="F6158" s="197">
        <v>3</v>
      </c>
      <c r="G6158" s="208" t="s">
        <v>287</v>
      </c>
      <c r="H6158" s="373"/>
      <c r="I6158" s="373"/>
      <c r="J6158" s="567"/>
      <c r="K6158" s="373"/>
      <c r="L6158" s="373"/>
      <c r="M6158" s="373"/>
      <c r="N6158" s="566"/>
      <c r="O6158" s="407">
        <f>O6154+1</f>
        <v>851</v>
      </c>
      <c r="P6158" s="407">
        <f>P6154+1</f>
        <v>664</v>
      </c>
      <c r="Q6158" s="407">
        <f>Q6154+1</f>
        <v>482</v>
      </c>
      <c r="R6158" s="200"/>
    </row>
    <row r="6159" spans="3:18" ht="14.6" customHeight="1" x14ac:dyDescent="0.5">
      <c r="C6159" s="408"/>
      <c r="D6159" s="373"/>
      <c r="E6159" s="345"/>
      <c r="F6159" s="197">
        <v>4</v>
      </c>
      <c r="G6159" s="209" t="s">
        <v>605</v>
      </c>
      <c r="H6159" s="373"/>
      <c r="I6159" s="373"/>
      <c r="J6159" s="567"/>
      <c r="K6159" s="373"/>
      <c r="L6159" s="373"/>
      <c r="M6159" s="373"/>
      <c r="N6159" s="566"/>
      <c r="O6159" s="407"/>
      <c r="P6159" s="407"/>
      <c r="Q6159" s="407"/>
      <c r="R6159" s="200"/>
    </row>
    <row r="6160" spans="3:18" ht="14.6" customHeight="1" x14ac:dyDescent="0.5">
      <c r="C6160" s="406" t="str">
        <f t="shared" ref="C6160" si="7544">C6156</f>
        <v>Pre-Flood</v>
      </c>
      <c r="D6160" s="373"/>
      <c r="E6160" s="201">
        <f t="shared" si="7539"/>
        <v>2542</v>
      </c>
      <c r="F6160" s="197">
        <v>1</v>
      </c>
      <c r="G6160" s="203" t="s">
        <v>288</v>
      </c>
      <c r="H6160" s="373"/>
      <c r="I6160" s="373"/>
      <c r="J6160" s="567"/>
      <c r="K6160" s="373"/>
      <c r="L6160" s="373"/>
      <c r="M6160" s="373"/>
      <c r="N6160" s="566"/>
      <c r="O6160" s="408"/>
      <c r="P6160" s="408"/>
      <c r="Q6160" s="408"/>
      <c r="R6160" s="200"/>
    </row>
    <row r="6161" spans="3:18" ht="14.6" customHeight="1" x14ac:dyDescent="0.5">
      <c r="C6161" s="407">
        <f t="shared" ref="C6161" si="7545">C6157-1</f>
        <v>117</v>
      </c>
      <c r="D6161" s="373"/>
      <c r="E6161" s="212" t="str">
        <f t="shared" si="7541"/>
        <v>BC</v>
      </c>
      <c r="F6161" s="197">
        <v>2</v>
      </c>
      <c r="G6161" s="206" t="s">
        <v>604</v>
      </c>
      <c r="H6161" s="373"/>
      <c r="I6161" s="373"/>
      <c r="J6161" s="567"/>
      <c r="K6161" s="373"/>
      <c r="L6161" s="373"/>
      <c r="M6161" s="373"/>
      <c r="N6161" s="566"/>
      <c r="O6161" s="406" t="str">
        <f>O6157</f>
        <v>Methusaleh</v>
      </c>
      <c r="P6161" s="406" t="str">
        <f>P6157</f>
        <v>Lamech</v>
      </c>
      <c r="Q6161" s="406" t="str">
        <f>Q6157</f>
        <v>Noah</v>
      </c>
      <c r="R6161" s="200"/>
    </row>
    <row r="6162" spans="3:18" ht="14.6" customHeight="1" x14ac:dyDescent="0.5">
      <c r="C6162" s="407">
        <f t="shared" ref="C6162" si="7546">C6158+1</f>
        <v>1539</v>
      </c>
      <c r="D6162" s="373"/>
      <c r="E6162" s="212">
        <f t="shared" si="7543"/>
        <v>-2541</v>
      </c>
      <c r="F6162" s="197">
        <v>3</v>
      </c>
      <c r="G6162" s="208" t="s">
        <v>287</v>
      </c>
      <c r="H6162" s="373"/>
      <c r="I6162" s="373"/>
      <c r="J6162" s="567"/>
      <c r="K6162" s="373"/>
      <c r="L6162" s="373"/>
      <c r="M6162" s="373"/>
      <c r="N6162" s="566"/>
      <c r="O6162" s="407">
        <f>O6158+1</f>
        <v>852</v>
      </c>
      <c r="P6162" s="407">
        <f>P6158+1</f>
        <v>665</v>
      </c>
      <c r="Q6162" s="407">
        <f>Q6158+1</f>
        <v>483</v>
      </c>
      <c r="R6162" s="200"/>
    </row>
    <row r="6163" spans="3:18" ht="14.6" customHeight="1" x14ac:dyDescent="0.5">
      <c r="C6163" s="408"/>
      <c r="D6163" s="373"/>
      <c r="E6163" s="345"/>
      <c r="F6163" s="197">
        <v>4</v>
      </c>
      <c r="G6163" s="209" t="s">
        <v>605</v>
      </c>
      <c r="H6163" s="373"/>
      <c r="I6163" s="373"/>
      <c r="J6163" s="567"/>
      <c r="K6163" s="373"/>
      <c r="L6163" s="373"/>
      <c r="M6163" s="373"/>
      <c r="N6163" s="566"/>
      <c r="O6163" s="407"/>
      <c r="P6163" s="407"/>
      <c r="Q6163" s="407"/>
      <c r="R6163" s="200"/>
    </row>
    <row r="6164" spans="3:18" ht="14.6" customHeight="1" x14ac:dyDescent="0.5">
      <c r="C6164" s="406" t="str">
        <f t="shared" ref="C6164" si="7547">C6160</f>
        <v>Pre-Flood</v>
      </c>
      <c r="D6164" s="373"/>
      <c r="E6164" s="201">
        <f t="shared" si="7539"/>
        <v>2541</v>
      </c>
      <c r="F6164" s="197">
        <v>1</v>
      </c>
      <c r="G6164" s="203" t="s">
        <v>288</v>
      </c>
      <c r="H6164" s="373"/>
      <c r="I6164" s="373"/>
      <c r="J6164" s="567"/>
      <c r="K6164" s="373"/>
      <c r="L6164" s="373"/>
      <c r="M6164" s="373"/>
      <c r="N6164" s="566"/>
      <c r="O6164" s="408"/>
      <c r="P6164" s="408"/>
      <c r="Q6164" s="408"/>
      <c r="R6164" s="200"/>
    </row>
    <row r="6165" spans="3:18" ht="14.6" customHeight="1" x14ac:dyDescent="0.5">
      <c r="C6165" s="407">
        <f t="shared" ref="C6165" si="7548">C6161-1</f>
        <v>116</v>
      </c>
      <c r="D6165" s="373"/>
      <c r="E6165" s="212" t="str">
        <f t="shared" si="7541"/>
        <v>BC</v>
      </c>
      <c r="F6165" s="197">
        <v>2</v>
      </c>
      <c r="G6165" s="206" t="s">
        <v>604</v>
      </c>
      <c r="H6165" s="373"/>
      <c r="I6165" s="373"/>
      <c r="J6165" s="567"/>
      <c r="K6165" s="373"/>
      <c r="L6165" s="373"/>
      <c r="M6165" s="373"/>
      <c r="N6165" s="566"/>
      <c r="O6165" s="406" t="str">
        <f>O6161</f>
        <v>Methusaleh</v>
      </c>
      <c r="P6165" s="406" t="str">
        <f>P6161</f>
        <v>Lamech</v>
      </c>
      <c r="Q6165" s="406" t="str">
        <f>Q6161</f>
        <v>Noah</v>
      </c>
      <c r="R6165" s="200"/>
    </row>
    <row r="6166" spans="3:18" ht="14.6" customHeight="1" x14ac:dyDescent="0.5">
      <c r="C6166" s="407">
        <f t="shared" ref="C6166" si="7549">C6162+1</f>
        <v>1540</v>
      </c>
      <c r="D6166" s="373"/>
      <c r="E6166" s="212">
        <f t="shared" si="7543"/>
        <v>-2540</v>
      </c>
      <c r="F6166" s="197">
        <v>3</v>
      </c>
      <c r="G6166" s="208" t="s">
        <v>287</v>
      </c>
      <c r="H6166" s="373"/>
      <c r="I6166" s="373"/>
      <c r="J6166" s="567"/>
      <c r="K6166" s="373"/>
      <c r="L6166" s="373"/>
      <c r="M6166" s="373"/>
      <c r="N6166" s="566"/>
      <c r="O6166" s="407">
        <f>O6162+1</f>
        <v>853</v>
      </c>
      <c r="P6166" s="407">
        <f>P6162+1</f>
        <v>666</v>
      </c>
      <c r="Q6166" s="407">
        <f>Q6162+1</f>
        <v>484</v>
      </c>
      <c r="R6166" s="200"/>
    </row>
    <row r="6167" spans="3:18" ht="14.6" customHeight="1" x14ac:dyDescent="0.5">
      <c r="C6167" s="408"/>
      <c r="D6167" s="373"/>
      <c r="E6167" s="345"/>
      <c r="F6167" s="197">
        <v>4</v>
      </c>
      <c r="G6167" s="209" t="s">
        <v>605</v>
      </c>
      <c r="H6167" s="373"/>
      <c r="I6167" s="373"/>
      <c r="J6167" s="567"/>
      <c r="K6167" s="373"/>
      <c r="L6167" s="373"/>
      <c r="M6167" s="373"/>
      <c r="N6167" s="566"/>
      <c r="O6167" s="407"/>
      <c r="P6167" s="407"/>
      <c r="Q6167" s="407"/>
      <c r="R6167" s="200"/>
    </row>
    <row r="6168" spans="3:18" ht="14.6" customHeight="1" x14ac:dyDescent="0.5">
      <c r="C6168" s="406" t="str">
        <f t="shared" ref="C6168" si="7550">C6164</f>
        <v>Pre-Flood</v>
      </c>
      <c r="D6168" s="373"/>
      <c r="E6168" s="201">
        <f t="shared" si="7539"/>
        <v>2540</v>
      </c>
      <c r="F6168" s="197">
        <v>1</v>
      </c>
      <c r="G6168" s="203" t="s">
        <v>288</v>
      </c>
      <c r="H6168" s="373"/>
      <c r="I6168" s="373"/>
      <c r="J6168" s="567"/>
      <c r="K6168" s="373"/>
      <c r="L6168" s="373"/>
      <c r="M6168" s="373"/>
      <c r="N6168" s="566"/>
      <c r="O6168" s="408"/>
      <c r="P6168" s="408"/>
      <c r="Q6168" s="408"/>
      <c r="R6168" s="200"/>
    </row>
    <row r="6169" spans="3:18" ht="14.6" customHeight="1" x14ac:dyDescent="0.5">
      <c r="C6169" s="407">
        <f t="shared" ref="C6169" si="7551">C6165-1</f>
        <v>115</v>
      </c>
      <c r="D6169" s="373"/>
      <c r="E6169" s="212" t="str">
        <f t="shared" si="7541"/>
        <v>BC</v>
      </c>
      <c r="F6169" s="197">
        <v>2</v>
      </c>
      <c r="G6169" s="206" t="s">
        <v>604</v>
      </c>
      <c r="H6169" s="373"/>
      <c r="I6169" s="373"/>
      <c r="J6169" s="567"/>
      <c r="K6169" s="373"/>
      <c r="L6169" s="373"/>
      <c r="M6169" s="373"/>
      <c r="N6169" s="566"/>
      <c r="O6169" s="406" t="str">
        <f>O6165</f>
        <v>Methusaleh</v>
      </c>
      <c r="P6169" s="406" t="str">
        <f>P6165</f>
        <v>Lamech</v>
      </c>
      <c r="Q6169" s="406" t="str">
        <f>Q6165</f>
        <v>Noah</v>
      </c>
      <c r="R6169" s="200"/>
    </row>
    <row r="6170" spans="3:18" ht="14.6" customHeight="1" x14ac:dyDescent="0.5">
      <c r="C6170" s="407">
        <f t="shared" ref="C6170" si="7552">C6166+1</f>
        <v>1541</v>
      </c>
      <c r="D6170" s="373"/>
      <c r="E6170" s="212">
        <f t="shared" si="7543"/>
        <v>-2539</v>
      </c>
      <c r="F6170" s="197">
        <v>3</v>
      </c>
      <c r="G6170" s="208" t="s">
        <v>287</v>
      </c>
      <c r="H6170" s="373"/>
      <c r="I6170" s="373"/>
      <c r="J6170" s="567"/>
      <c r="K6170" s="373"/>
      <c r="L6170" s="373"/>
      <c r="M6170" s="373"/>
      <c r="N6170" s="566"/>
      <c r="O6170" s="407">
        <f>O6166+1</f>
        <v>854</v>
      </c>
      <c r="P6170" s="407">
        <f>P6166+1</f>
        <v>667</v>
      </c>
      <c r="Q6170" s="407">
        <f>Q6166+1</f>
        <v>485</v>
      </c>
      <c r="R6170" s="200"/>
    </row>
    <row r="6171" spans="3:18" ht="14.6" customHeight="1" x14ac:dyDescent="0.5">
      <c r="C6171" s="408"/>
      <c r="D6171" s="373"/>
      <c r="E6171" s="345"/>
      <c r="F6171" s="197">
        <v>4</v>
      </c>
      <c r="G6171" s="209" t="s">
        <v>605</v>
      </c>
      <c r="H6171" s="373"/>
      <c r="I6171" s="373"/>
      <c r="J6171" s="567"/>
      <c r="K6171" s="373"/>
      <c r="L6171" s="373"/>
      <c r="M6171" s="373"/>
      <c r="N6171" s="566"/>
      <c r="O6171" s="407"/>
      <c r="P6171" s="407"/>
      <c r="Q6171" s="407"/>
      <c r="R6171" s="200"/>
    </row>
    <row r="6172" spans="3:18" ht="14.6" customHeight="1" x14ac:dyDescent="0.5">
      <c r="C6172" s="406" t="str">
        <f t="shared" ref="C6172" si="7553">C6168</f>
        <v>Pre-Flood</v>
      </c>
      <c r="D6172" s="373"/>
      <c r="E6172" s="201">
        <f t="shared" si="7539"/>
        <v>2539</v>
      </c>
      <c r="F6172" s="197">
        <v>1</v>
      </c>
      <c r="G6172" s="203" t="s">
        <v>288</v>
      </c>
      <c r="H6172" s="373"/>
      <c r="I6172" s="373"/>
      <c r="J6172" s="567"/>
      <c r="K6172" s="373"/>
      <c r="L6172" s="373"/>
      <c r="M6172" s="373"/>
      <c r="N6172" s="566"/>
      <c r="O6172" s="408"/>
      <c r="P6172" s="408"/>
      <c r="Q6172" s="408"/>
      <c r="R6172" s="200"/>
    </row>
    <row r="6173" spans="3:18" ht="14.6" customHeight="1" x14ac:dyDescent="0.5">
      <c r="C6173" s="407">
        <f t="shared" ref="C6173" si="7554">C6169-1</f>
        <v>114</v>
      </c>
      <c r="D6173" s="373"/>
      <c r="E6173" s="212" t="str">
        <f t="shared" si="7541"/>
        <v>BC</v>
      </c>
      <c r="F6173" s="197">
        <v>2</v>
      </c>
      <c r="G6173" s="206" t="s">
        <v>604</v>
      </c>
      <c r="H6173" s="373"/>
      <c r="I6173" s="373"/>
      <c r="J6173" s="567"/>
      <c r="K6173" s="373"/>
      <c r="L6173" s="373"/>
      <c r="M6173" s="373"/>
      <c r="N6173" s="566"/>
      <c r="O6173" s="406" t="str">
        <f>O6169</f>
        <v>Methusaleh</v>
      </c>
      <c r="P6173" s="406" t="str">
        <f>P6169</f>
        <v>Lamech</v>
      </c>
      <c r="Q6173" s="406" t="str">
        <f>Q6169</f>
        <v>Noah</v>
      </c>
      <c r="R6173" s="200"/>
    </row>
    <row r="6174" spans="3:18" ht="14.6" customHeight="1" x14ac:dyDescent="0.5">
      <c r="C6174" s="407">
        <f t="shared" ref="C6174" si="7555">C6170+1</f>
        <v>1542</v>
      </c>
      <c r="D6174" s="373"/>
      <c r="E6174" s="212">
        <f t="shared" si="7543"/>
        <v>-2538</v>
      </c>
      <c r="F6174" s="197">
        <v>3</v>
      </c>
      <c r="G6174" s="208" t="s">
        <v>287</v>
      </c>
      <c r="H6174" s="373"/>
      <c r="I6174" s="373"/>
      <c r="J6174" s="567"/>
      <c r="K6174" s="373"/>
      <c r="L6174" s="373"/>
      <c r="M6174" s="373"/>
      <c r="N6174" s="566"/>
      <c r="O6174" s="407">
        <f>O6170+1</f>
        <v>855</v>
      </c>
      <c r="P6174" s="407">
        <f>P6170+1</f>
        <v>668</v>
      </c>
      <c r="Q6174" s="407">
        <f>Q6170+1</f>
        <v>486</v>
      </c>
      <c r="R6174" s="200"/>
    </row>
    <row r="6175" spans="3:18" ht="14.6" customHeight="1" x14ac:dyDescent="0.5">
      <c r="C6175" s="408"/>
      <c r="D6175" s="373"/>
      <c r="E6175" s="345"/>
      <c r="F6175" s="197">
        <v>4</v>
      </c>
      <c r="G6175" s="209" t="s">
        <v>605</v>
      </c>
      <c r="H6175" s="373"/>
      <c r="I6175" s="373"/>
      <c r="J6175" s="567"/>
      <c r="K6175" s="373"/>
      <c r="L6175" s="373"/>
      <c r="M6175" s="373"/>
      <c r="N6175" s="566"/>
      <c r="O6175" s="407"/>
      <c r="P6175" s="407"/>
      <c r="Q6175" s="407"/>
      <c r="R6175" s="200"/>
    </row>
    <row r="6176" spans="3:18" ht="14.6" customHeight="1" x14ac:dyDescent="0.5">
      <c r="C6176" s="406" t="str">
        <f t="shared" ref="C6176" si="7556">C6172</f>
        <v>Pre-Flood</v>
      </c>
      <c r="D6176" s="373"/>
      <c r="E6176" s="201">
        <f t="shared" si="7539"/>
        <v>2538</v>
      </c>
      <c r="F6176" s="197">
        <v>1</v>
      </c>
      <c r="G6176" s="203" t="s">
        <v>288</v>
      </c>
      <c r="H6176" s="373"/>
      <c r="I6176" s="373"/>
      <c r="J6176" s="567"/>
      <c r="K6176" s="373"/>
      <c r="L6176" s="373"/>
      <c r="M6176" s="373"/>
      <c r="N6176" s="566"/>
      <c r="O6176" s="408"/>
      <c r="P6176" s="408"/>
      <c r="Q6176" s="408"/>
      <c r="R6176" s="200"/>
    </row>
    <row r="6177" spans="3:18" ht="14.6" customHeight="1" x14ac:dyDescent="0.5">
      <c r="C6177" s="407">
        <f t="shared" ref="C6177" si="7557">C6173-1</f>
        <v>113</v>
      </c>
      <c r="D6177" s="373"/>
      <c r="E6177" s="212" t="str">
        <f t="shared" si="7541"/>
        <v>BC</v>
      </c>
      <c r="F6177" s="197">
        <v>2</v>
      </c>
      <c r="G6177" s="206" t="s">
        <v>604</v>
      </c>
      <c r="H6177" s="373"/>
      <c r="I6177" s="373"/>
      <c r="J6177" s="567"/>
      <c r="K6177" s="373"/>
      <c r="L6177" s="373"/>
      <c r="M6177" s="373"/>
      <c r="N6177" s="566"/>
      <c r="O6177" s="406" t="str">
        <f>O6173</f>
        <v>Methusaleh</v>
      </c>
      <c r="P6177" s="406" t="str">
        <f>P6173</f>
        <v>Lamech</v>
      </c>
      <c r="Q6177" s="406" t="str">
        <f>Q6173</f>
        <v>Noah</v>
      </c>
      <c r="R6177" s="200"/>
    </row>
    <row r="6178" spans="3:18" ht="14.6" customHeight="1" x14ac:dyDescent="0.5">
      <c r="C6178" s="407">
        <f t="shared" ref="C6178" si="7558">C6174+1</f>
        <v>1543</v>
      </c>
      <c r="D6178" s="373"/>
      <c r="E6178" s="212">
        <f t="shared" si="7543"/>
        <v>-2537</v>
      </c>
      <c r="F6178" s="197">
        <v>3</v>
      </c>
      <c r="G6178" s="208" t="s">
        <v>287</v>
      </c>
      <c r="H6178" s="373"/>
      <c r="I6178" s="373"/>
      <c r="J6178" s="567"/>
      <c r="K6178" s="373"/>
      <c r="L6178" s="373"/>
      <c r="M6178" s="373"/>
      <c r="N6178" s="566"/>
      <c r="O6178" s="407">
        <f>O6174+1</f>
        <v>856</v>
      </c>
      <c r="P6178" s="407">
        <f>P6174+1</f>
        <v>669</v>
      </c>
      <c r="Q6178" s="407">
        <f>Q6174+1</f>
        <v>487</v>
      </c>
      <c r="R6178" s="200"/>
    </row>
    <row r="6179" spans="3:18" ht="14.6" customHeight="1" x14ac:dyDescent="0.5">
      <c r="C6179" s="408"/>
      <c r="D6179" s="373"/>
      <c r="E6179" s="345"/>
      <c r="F6179" s="197">
        <v>4</v>
      </c>
      <c r="G6179" s="209" t="s">
        <v>605</v>
      </c>
      <c r="H6179" s="373"/>
      <c r="I6179" s="373"/>
      <c r="J6179" s="567"/>
      <c r="K6179" s="373"/>
      <c r="L6179" s="373"/>
      <c r="M6179" s="373"/>
      <c r="N6179" s="566"/>
      <c r="O6179" s="407"/>
      <c r="P6179" s="407"/>
      <c r="Q6179" s="407"/>
      <c r="R6179" s="200"/>
    </row>
    <row r="6180" spans="3:18" ht="14.6" customHeight="1" x14ac:dyDescent="0.5">
      <c r="C6180" s="406" t="str">
        <f t="shared" ref="C6180" si="7559">C6176</f>
        <v>Pre-Flood</v>
      </c>
      <c r="D6180" s="373"/>
      <c r="E6180" s="201">
        <f t="shared" si="7539"/>
        <v>2537</v>
      </c>
      <c r="F6180" s="197">
        <v>1</v>
      </c>
      <c r="G6180" s="203" t="s">
        <v>288</v>
      </c>
      <c r="H6180" s="373"/>
      <c r="I6180" s="373"/>
      <c r="J6180" s="567"/>
      <c r="K6180" s="373"/>
      <c r="L6180" s="373"/>
      <c r="M6180" s="373"/>
      <c r="N6180" s="566"/>
      <c r="O6180" s="408"/>
      <c r="P6180" s="408"/>
      <c r="Q6180" s="408"/>
      <c r="R6180" s="200"/>
    </row>
    <row r="6181" spans="3:18" ht="14.6" customHeight="1" x14ac:dyDescent="0.5">
      <c r="C6181" s="407">
        <f t="shared" ref="C6181" si="7560">C6177-1</f>
        <v>112</v>
      </c>
      <c r="D6181" s="373"/>
      <c r="E6181" s="212" t="str">
        <f t="shared" si="7541"/>
        <v>BC</v>
      </c>
      <c r="F6181" s="197">
        <v>2</v>
      </c>
      <c r="G6181" s="206" t="s">
        <v>604</v>
      </c>
      <c r="H6181" s="373"/>
      <c r="I6181" s="373"/>
      <c r="J6181" s="567"/>
      <c r="K6181" s="373"/>
      <c r="L6181" s="373"/>
      <c r="M6181" s="373"/>
      <c r="N6181" s="566"/>
      <c r="O6181" s="406" t="str">
        <f>O6177</f>
        <v>Methusaleh</v>
      </c>
      <c r="P6181" s="406" t="str">
        <f>P6177</f>
        <v>Lamech</v>
      </c>
      <c r="Q6181" s="406" t="str">
        <f>Q6177</f>
        <v>Noah</v>
      </c>
      <c r="R6181" s="200"/>
    </row>
    <row r="6182" spans="3:18" ht="14.6" customHeight="1" x14ac:dyDescent="0.5">
      <c r="C6182" s="407">
        <f t="shared" ref="C6182" si="7561">C6178+1</f>
        <v>1544</v>
      </c>
      <c r="D6182" s="373"/>
      <c r="E6182" s="212">
        <f t="shared" si="7543"/>
        <v>-2536</v>
      </c>
      <c r="F6182" s="197">
        <v>3</v>
      </c>
      <c r="G6182" s="208" t="s">
        <v>287</v>
      </c>
      <c r="H6182" s="373"/>
      <c r="I6182" s="373"/>
      <c r="J6182" s="567"/>
      <c r="K6182" s="373"/>
      <c r="L6182" s="373"/>
      <c r="M6182" s="373"/>
      <c r="N6182" s="566"/>
      <c r="O6182" s="407">
        <f>O6178+1</f>
        <v>857</v>
      </c>
      <c r="P6182" s="407">
        <f>P6178+1</f>
        <v>670</v>
      </c>
      <c r="Q6182" s="407">
        <f>Q6178+1</f>
        <v>488</v>
      </c>
      <c r="R6182" s="200"/>
    </row>
    <row r="6183" spans="3:18" ht="14.6" customHeight="1" x14ac:dyDescent="0.5">
      <c r="C6183" s="408"/>
      <c r="D6183" s="373"/>
      <c r="E6183" s="345"/>
      <c r="F6183" s="197">
        <v>4</v>
      </c>
      <c r="G6183" s="209" t="s">
        <v>605</v>
      </c>
      <c r="H6183" s="373"/>
      <c r="I6183" s="373"/>
      <c r="J6183" s="567"/>
      <c r="K6183" s="373"/>
      <c r="L6183" s="373"/>
      <c r="M6183" s="373"/>
      <c r="N6183" s="566"/>
      <c r="O6183" s="407"/>
      <c r="P6183" s="407"/>
      <c r="Q6183" s="407"/>
      <c r="R6183" s="200"/>
    </row>
    <row r="6184" spans="3:18" ht="14.6" customHeight="1" x14ac:dyDescent="0.5">
      <c r="C6184" s="406" t="str">
        <f t="shared" ref="C6184" si="7562">C6180</f>
        <v>Pre-Flood</v>
      </c>
      <c r="D6184" s="373"/>
      <c r="E6184" s="201">
        <f t="shared" si="7539"/>
        <v>2536</v>
      </c>
      <c r="F6184" s="197">
        <v>1</v>
      </c>
      <c r="G6184" s="203" t="s">
        <v>288</v>
      </c>
      <c r="H6184" s="373"/>
      <c r="I6184" s="373"/>
      <c r="J6184" s="567"/>
      <c r="K6184" s="373"/>
      <c r="L6184" s="373"/>
      <c r="M6184" s="373"/>
      <c r="N6184" s="566"/>
      <c r="O6184" s="408"/>
      <c r="P6184" s="408"/>
      <c r="Q6184" s="408"/>
      <c r="R6184" s="200"/>
    </row>
    <row r="6185" spans="3:18" ht="14.6" customHeight="1" x14ac:dyDescent="0.5">
      <c r="C6185" s="407">
        <f t="shared" ref="C6185" si="7563">C6181-1</f>
        <v>111</v>
      </c>
      <c r="D6185" s="373"/>
      <c r="E6185" s="212" t="str">
        <f t="shared" si="7541"/>
        <v>BC</v>
      </c>
      <c r="F6185" s="197">
        <v>2</v>
      </c>
      <c r="G6185" s="206" t="s">
        <v>604</v>
      </c>
      <c r="H6185" s="373"/>
      <c r="I6185" s="373"/>
      <c r="J6185" s="567"/>
      <c r="K6185" s="373"/>
      <c r="L6185" s="373"/>
      <c r="M6185" s="373"/>
      <c r="N6185" s="566"/>
      <c r="O6185" s="406" t="str">
        <f>O6181</f>
        <v>Methusaleh</v>
      </c>
      <c r="P6185" s="406" t="str">
        <f>P6181</f>
        <v>Lamech</v>
      </c>
      <c r="Q6185" s="406" t="str">
        <f>Q6181</f>
        <v>Noah</v>
      </c>
      <c r="R6185" s="200"/>
    </row>
    <row r="6186" spans="3:18" ht="14.6" customHeight="1" x14ac:dyDescent="0.5">
      <c r="C6186" s="407">
        <f t="shared" ref="C6186" si="7564">C6182+1</f>
        <v>1545</v>
      </c>
      <c r="D6186" s="373"/>
      <c r="E6186" s="212">
        <f t="shared" si="7543"/>
        <v>-2535</v>
      </c>
      <c r="F6186" s="197">
        <v>3</v>
      </c>
      <c r="G6186" s="208" t="s">
        <v>287</v>
      </c>
      <c r="H6186" s="373"/>
      <c r="I6186" s="373"/>
      <c r="J6186" s="567"/>
      <c r="K6186" s="373"/>
      <c r="L6186" s="373"/>
      <c r="M6186" s="373"/>
      <c r="N6186" s="566"/>
      <c r="O6186" s="407">
        <f>O6182+1</f>
        <v>858</v>
      </c>
      <c r="P6186" s="407">
        <f>P6182+1</f>
        <v>671</v>
      </c>
      <c r="Q6186" s="407">
        <f>Q6182+1</f>
        <v>489</v>
      </c>
      <c r="R6186" s="200"/>
    </row>
    <row r="6187" spans="3:18" ht="14.6" customHeight="1" x14ac:dyDescent="0.5">
      <c r="C6187" s="408"/>
      <c r="D6187" s="373"/>
      <c r="E6187" s="345"/>
      <c r="F6187" s="197">
        <v>4</v>
      </c>
      <c r="G6187" s="209" t="s">
        <v>605</v>
      </c>
      <c r="H6187" s="373"/>
      <c r="I6187" s="373"/>
      <c r="J6187" s="567"/>
      <c r="K6187" s="373"/>
      <c r="L6187" s="373"/>
      <c r="M6187" s="373"/>
      <c r="N6187" s="566"/>
      <c r="O6187" s="407"/>
      <c r="P6187" s="407"/>
      <c r="Q6187" s="407"/>
      <c r="R6187" s="200"/>
    </row>
    <row r="6188" spans="3:18" ht="14.6" customHeight="1" x14ac:dyDescent="0.5">
      <c r="C6188" s="406" t="str">
        <f t="shared" ref="C6188" si="7565">C6184</f>
        <v>Pre-Flood</v>
      </c>
      <c r="D6188" s="373"/>
      <c r="E6188" s="201">
        <f t="shared" si="7539"/>
        <v>2535</v>
      </c>
      <c r="F6188" s="197">
        <v>1</v>
      </c>
      <c r="G6188" s="203" t="s">
        <v>288</v>
      </c>
      <c r="H6188" s="373"/>
      <c r="I6188" s="373"/>
      <c r="J6188" s="567"/>
      <c r="K6188" s="373"/>
      <c r="L6188" s="373"/>
      <c r="M6188" s="373"/>
      <c r="N6188" s="566"/>
      <c r="O6188" s="408"/>
      <c r="P6188" s="408"/>
      <c r="Q6188" s="408"/>
      <c r="R6188" s="200"/>
    </row>
    <row r="6189" spans="3:18" ht="14.6" customHeight="1" x14ac:dyDescent="0.5">
      <c r="C6189" s="407">
        <f t="shared" ref="C6189" si="7566">C6185-1</f>
        <v>110</v>
      </c>
      <c r="D6189" s="373"/>
      <c r="E6189" s="212" t="str">
        <f t="shared" si="7541"/>
        <v>BC</v>
      </c>
      <c r="F6189" s="197">
        <v>2</v>
      </c>
      <c r="G6189" s="206" t="s">
        <v>604</v>
      </c>
      <c r="H6189" s="373"/>
      <c r="I6189" s="373"/>
      <c r="J6189" s="567"/>
      <c r="K6189" s="373"/>
      <c r="L6189" s="373"/>
      <c r="M6189" s="373"/>
      <c r="N6189" s="566"/>
      <c r="O6189" s="406" t="str">
        <f>O6185</f>
        <v>Methusaleh</v>
      </c>
      <c r="P6189" s="406" t="str">
        <f>P6185</f>
        <v>Lamech</v>
      </c>
      <c r="Q6189" s="406" t="str">
        <f>Q6185</f>
        <v>Noah</v>
      </c>
      <c r="R6189" s="200"/>
    </row>
    <row r="6190" spans="3:18" ht="14.6" customHeight="1" x14ac:dyDescent="0.5">
      <c r="C6190" s="407">
        <f t="shared" ref="C6190" si="7567">C6186+1</f>
        <v>1546</v>
      </c>
      <c r="D6190" s="373"/>
      <c r="E6190" s="212">
        <f t="shared" si="7543"/>
        <v>-2534</v>
      </c>
      <c r="F6190" s="197">
        <v>3</v>
      </c>
      <c r="G6190" s="208" t="s">
        <v>287</v>
      </c>
      <c r="H6190" s="373"/>
      <c r="I6190" s="373"/>
      <c r="J6190" s="567"/>
      <c r="K6190" s="373"/>
      <c r="L6190" s="373"/>
      <c r="M6190" s="373"/>
      <c r="N6190" s="566"/>
      <c r="O6190" s="407">
        <f>O6186+1</f>
        <v>859</v>
      </c>
      <c r="P6190" s="407">
        <f>P6186+1</f>
        <v>672</v>
      </c>
      <c r="Q6190" s="407">
        <f>Q6186+1</f>
        <v>490</v>
      </c>
      <c r="R6190" s="200"/>
    </row>
    <row r="6191" spans="3:18" ht="14.6" customHeight="1" x14ac:dyDescent="0.5">
      <c r="C6191" s="408"/>
      <c r="D6191" s="373"/>
      <c r="E6191" s="345"/>
      <c r="F6191" s="197">
        <v>4</v>
      </c>
      <c r="G6191" s="209" t="s">
        <v>605</v>
      </c>
      <c r="H6191" s="373"/>
      <c r="I6191" s="373"/>
      <c r="J6191" s="567"/>
      <c r="K6191" s="373"/>
      <c r="L6191" s="373"/>
      <c r="M6191" s="373"/>
      <c r="N6191" s="566"/>
      <c r="O6191" s="407"/>
      <c r="P6191" s="407"/>
      <c r="Q6191" s="407"/>
      <c r="R6191" s="200"/>
    </row>
    <row r="6192" spans="3:18" ht="14.6" customHeight="1" x14ac:dyDescent="0.5">
      <c r="C6192" s="406" t="str">
        <f t="shared" ref="C6192" si="7568">C6188</f>
        <v>Pre-Flood</v>
      </c>
      <c r="D6192" s="373"/>
      <c r="E6192" s="201">
        <f t="shared" si="7539"/>
        <v>2534</v>
      </c>
      <c r="F6192" s="197">
        <v>1</v>
      </c>
      <c r="G6192" s="203" t="s">
        <v>288</v>
      </c>
      <c r="H6192" s="373"/>
      <c r="I6192" s="373"/>
      <c r="J6192" s="567"/>
      <c r="K6192" s="373"/>
      <c r="L6192" s="373"/>
      <c r="M6192" s="373"/>
      <c r="N6192" s="566"/>
      <c r="O6192" s="408"/>
      <c r="P6192" s="408"/>
      <c r="Q6192" s="408"/>
      <c r="R6192" s="200"/>
    </row>
    <row r="6193" spans="3:18" ht="14.6" customHeight="1" x14ac:dyDescent="0.5">
      <c r="C6193" s="407">
        <f t="shared" ref="C6193" si="7569">C6189-1</f>
        <v>109</v>
      </c>
      <c r="D6193" s="373"/>
      <c r="E6193" s="212" t="str">
        <f t="shared" si="7541"/>
        <v>BC</v>
      </c>
      <c r="F6193" s="197">
        <v>2</v>
      </c>
      <c r="G6193" s="206" t="s">
        <v>604</v>
      </c>
      <c r="H6193" s="373"/>
      <c r="I6193" s="373"/>
      <c r="J6193" s="567"/>
      <c r="K6193" s="373"/>
      <c r="L6193" s="373"/>
      <c r="M6193" s="373"/>
      <c r="N6193" s="566"/>
      <c r="O6193" s="406" t="str">
        <f>O6189</f>
        <v>Methusaleh</v>
      </c>
      <c r="P6193" s="406" t="str">
        <f>P6189</f>
        <v>Lamech</v>
      </c>
      <c r="Q6193" s="406" t="str">
        <f>Q6189</f>
        <v>Noah</v>
      </c>
      <c r="R6193" s="200"/>
    </row>
    <row r="6194" spans="3:18" ht="14.6" customHeight="1" x14ac:dyDescent="0.5">
      <c r="C6194" s="407">
        <f t="shared" ref="C6194" si="7570">C6190+1</f>
        <v>1547</v>
      </c>
      <c r="D6194" s="373"/>
      <c r="E6194" s="212">
        <f t="shared" si="7543"/>
        <v>-2533</v>
      </c>
      <c r="F6194" s="197">
        <v>3</v>
      </c>
      <c r="G6194" s="208" t="s">
        <v>287</v>
      </c>
      <c r="H6194" s="373"/>
      <c r="I6194" s="373"/>
      <c r="J6194" s="567"/>
      <c r="K6194" s="373"/>
      <c r="L6194" s="373"/>
      <c r="M6194" s="373"/>
      <c r="N6194" s="566"/>
      <c r="O6194" s="407">
        <f>O6190+1</f>
        <v>860</v>
      </c>
      <c r="P6194" s="407">
        <f>P6190+1</f>
        <v>673</v>
      </c>
      <c r="Q6194" s="407">
        <f>Q6190+1</f>
        <v>491</v>
      </c>
      <c r="R6194" s="200"/>
    </row>
    <row r="6195" spans="3:18" ht="14.6" customHeight="1" x14ac:dyDescent="0.5">
      <c r="C6195" s="408"/>
      <c r="D6195" s="373"/>
      <c r="E6195" s="345"/>
      <c r="F6195" s="197">
        <v>4</v>
      </c>
      <c r="G6195" s="209" t="s">
        <v>605</v>
      </c>
      <c r="H6195" s="373"/>
      <c r="I6195" s="373"/>
      <c r="J6195" s="567"/>
      <c r="K6195" s="373"/>
      <c r="L6195" s="373"/>
      <c r="M6195" s="373"/>
      <c r="N6195" s="566"/>
      <c r="O6195" s="407"/>
      <c r="P6195" s="407"/>
      <c r="Q6195" s="407"/>
      <c r="R6195" s="200"/>
    </row>
    <row r="6196" spans="3:18" ht="14.6" customHeight="1" x14ac:dyDescent="0.5">
      <c r="C6196" s="406" t="str">
        <f t="shared" ref="C6196" si="7571">C6192</f>
        <v>Pre-Flood</v>
      </c>
      <c r="D6196" s="373"/>
      <c r="E6196" s="201">
        <f t="shared" si="7539"/>
        <v>2533</v>
      </c>
      <c r="F6196" s="197">
        <v>1</v>
      </c>
      <c r="G6196" s="203" t="s">
        <v>288</v>
      </c>
      <c r="H6196" s="373"/>
      <c r="I6196" s="373"/>
      <c r="J6196" s="567"/>
      <c r="K6196" s="373"/>
      <c r="L6196" s="373"/>
      <c r="M6196" s="373"/>
      <c r="N6196" s="566"/>
      <c r="O6196" s="408"/>
      <c r="P6196" s="408"/>
      <c r="Q6196" s="408"/>
      <c r="R6196" s="200"/>
    </row>
    <row r="6197" spans="3:18" ht="14.6" customHeight="1" x14ac:dyDescent="0.5">
      <c r="C6197" s="407">
        <f t="shared" ref="C6197" si="7572">C6193-1</f>
        <v>108</v>
      </c>
      <c r="D6197" s="373"/>
      <c r="E6197" s="212" t="str">
        <f t="shared" si="7541"/>
        <v>BC</v>
      </c>
      <c r="F6197" s="197">
        <v>2</v>
      </c>
      <c r="G6197" s="206" t="s">
        <v>604</v>
      </c>
      <c r="H6197" s="373"/>
      <c r="I6197" s="373"/>
      <c r="J6197" s="567"/>
      <c r="K6197" s="373"/>
      <c r="L6197" s="373"/>
      <c r="M6197" s="373"/>
      <c r="N6197" s="566"/>
      <c r="O6197" s="406" t="str">
        <f>O6193</f>
        <v>Methusaleh</v>
      </c>
      <c r="P6197" s="406" t="str">
        <f>P6193</f>
        <v>Lamech</v>
      </c>
      <c r="Q6197" s="406" t="str">
        <f>Q6193</f>
        <v>Noah</v>
      </c>
      <c r="R6197" s="200"/>
    </row>
    <row r="6198" spans="3:18" ht="14.6" customHeight="1" x14ac:dyDescent="0.5">
      <c r="C6198" s="407">
        <f t="shared" ref="C6198" si="7573">C6194+1</f>
        <v>1548</v>
      </c>
      <c r="D6198" s="373"/>
      <c r="E6198" s="212">
        <f t="shared" si="7543"/>
        <v>-2532</v>
      </c>
      <c r="F6198" s="197">
        <v>3</v>
      </c>
      <c r="G6198" s="208" t="s">
        <v>287</v>
      </c>
      <c r="H6198" s="373"/>
      <c r="I6198" s="373"/>
      <c r="J6198" s="567"/>
      <c r="K6198" s="373"/>
      <c r="L6198" s="373"/>
      <c r="M6198" s="373"/>
      <c r="N6198" s="566"/>
      <c r="O6198" s="407">
        <f>O6194+1</f>
        <v>861</v>
      </c>
      <c r="P6198" s="407">
        <f>P6194+1</f>
        <v>674</v>
      </c>
      <c r="Q6198" s="407">
        <f>Q6194+1</f>
        <v>492</v>
      </c>
      <c r="R6198" s="200"/>
    </row>
    <row r="6199" spans="3:18" ht="14.6" customHeight="1" x14ac:dyDescent="0.5">
      <c r="C6199" s="408"/>
      <c r="D6199" s="373"/>
      <c r="E6199" s="345"/>
      <c r="F6199" s="197">
        <v>4</v>
      </c>
      <c r="G6199" s="209" t="s">
        <v>605</v>
      </c>
      <c r="H6199" s="373"/>
      <c r="I6199" s="373"/>
      <c r="J6199" s="567"/>
      <c r="K6199" s="373"/>
      <c r="L6199" s="373"/>
      <c r="M6199" s="373"/>
      <c r="N6199" s="566"/>
      <c r="O6199" s="407"/>
      <c r="P6199" s="407"/>
      <c r="Q6199" s="407"/>
      <c r="R6199" s="200"/>
    </row>
    <row r="6200" spans="3:18" ht="14.6" customHeight="1" x14ac:dyDescent="0.5">
      <c r="C6200" s="406" t="str">
        <f t="shared" ref="C6200" si="7574">C6196</f>
        <v>Pre-Flood</v>
      </c>
      <c r="D6200" s="373"/>
      <c r="E6200" s="201">
        <f t="shared" si="7539"/>
        <v>2532</v>
      </c>
      <c r="F6200" s="197">
        <v>1</v>
      </c>
      <c r="G6200" s="203" t="s">
        <v>288</v>
      </c>
      <c r="H6200" s="373"/>
      <c r="I6200" s="373"/>
      <c r="J6200" s="567"/>
      <c r="K6200" s="373"/>
      <c r="L6200" s="373"/>
      <c r="M6200" s="373"/>
      <c r="N6200" s="566"/>
      <c r="O6200" s="408"/>
      <c r="P6200" s="408"/>
      <c r="Q6200" s="408"/>
      <c r="R6200" s="200"/>
    </row>
    <row r="6201" spans="3:18" ht="14.6" customHeight="1" x14ac:dyDescent="0.5">
      <c r="C6201" s="407">
        <f t="shared" ref="C6201" si="7575">C6197-1</f>
        <v>107</v>
      </c>
      <c r="D6201" s="373"/>
      <c r="E6201" s="212" t="str">
        <f t="shared" si="7541"/>
        <v>BC</v>
      </c>
      <c r="F6201" s="197">
        <v>2</v>
      </c>
      <c r="G6201" s="206" t="s">
        <v>604</v>
      </c>
      <c r="H6201" s="373"/>
      <c r="I6201" s="373"/>
      <c r="J6201" s="567"/>
      <c r="K6201" s="373"/>
      <c r="L6201" s="373"/>
      <c r="M6201" s="373"/>
      <c r="N6201" s="566"/>
      <c r="O6201" s="406" t="str">
        <f>O6197</f>
        <v>Methusaleh</v>
      </c>
      <c r="P6201" s="406" t="str">
        <f>P6197</f>
        <v>Lamech</v>
      </c>
      <c r="Q6201" s="406" t="str">
        <f>Q6197</f>
        <v>Noah</v>
      </c>
      <c r="R6201" s="200"/>
    </row>
    <row r="6202" spans="3:18" ht="14.6" customHeight="1" x14ac:dyDescent="0.5">
      <c r="C6202" s="407">
        <f t="shared" ref="C6202" si="7576">C6198+1</f>
        <v>1549</v>
      </c>
      <c r="D6202" s="373"/>
      <c r="E6202" s="212">
        <f t="shared" si="7543"/>
        <v>-2531</v>
      </c>
      <c r="F6202" s="197">
        <v>3</v>
      </c>
      <c r="G6202" s="208" t="s">
        <v>287</v>
      </c>
      <c r="H6202" s="373"/>
      <c r="I6202" s="373"/>
      <c r="J6202" s="567"/>
      <c r="K6202" s="373"/>
      <c r="L6202" s="373"/>
      <c r="M6202" s="373"/>
      <c r="N6202" s="566"/>
      <c r="O6202" s="407">
        <f>O6198+1</f>
        <v>862</v>
      </c>
      <c r="P6202" s="407">
        <f>P6198+1</f>
        <v>675</v>
      </c>
      <c r="Q6202" s="407">
        <f>Q6198+1</f>
        <v>493</v>
      </c>
      <c r="R6202" s="200"/>
    </row>
    <row r="6203" spans="3:18" ht="14.6" customHeight="1" x14ac:dyDescent="0.5">
      <c r="C6203" s="408"/>
      <c r="D6203" s="373"/>
      <c r="E6203" s="345"/>
      <c r="F6203" s="197">
        <v>4</v>
      </c>
      <c r="G6203" s="209" t="s">
        <v>605</v>
      </c>
      <c r="H6203" s="373"/>
      <c r="I6203" s="373"/>
      <c r="J6203" s="567"/>
      <c r="K6203" s="373"/>
      <c r="L6203" s="373"/>
      <c r="M6203" s="373"/>
      <c r="N6203" s="566"/>
      <c r="O6203" s="407"/>
      <c r="P6203" s="407"/>
      <c r="Q6203" s="407"/>
      <c r="R6203" s="200"/>
    </row>
    <row r="6204" spans="3:18" ht="14.6" customHeight="1" x14ac:dyDescent="0.5">
      <c r="C6204" s="406" t="str">
        <f t="shared" ref="C6204" si="7577">C6200</f>
        <v>Pre-Flood</v>
      </c>
      <c r="D6204" s="373"/>
      <c r="E6204" s="201">
        <f t="shared" si="7539"/>
        <v>2531</v>
      </c>
      <c r="F6204" s="197">
        <v>1</v>
      </c>
      <c r="G6204" s="203" t="s">
        <v>288</v>
      </c>
      <c r="H6204" s="373"/>
      <c r="I6204" s="373"/>
      <c r="J6204" s="567"/>
      <c r="K6204" s="373"/>
      <c r="L6204" s="373"/>
      <c r="M6204" s="373"/>
      <c r="N6204" s="566"/>
      <c r="O6204" s="408"/>
      <c r="P6204" s="408"/>
      <c r="Q6204" s="408"/>
      <c r="R6204" s="200"/>
    </row>
    <row r="6205" spans="3:18" ht="14.6" customHeight="1" x14ac:dyDescent="0.5">
      <c r="C6205" s="407">
        <f t="shared" ref="C6205" si="7578">C6201-1</f>
        <v>106</v>
      </c>
      <c r="D6205" s="373"/>
      <c r="E6205" s="212" t="str">
        <f t="shared" si="7541"/>
        <v>BC</v>
      </c>
      <c r="F6205" s="197">
        <v>2</v>
      </c>
      <c r="G6205" s="206" t="s">
        <v>604</v>
      </c>
      <c r="H6205" s="373"/>
      <c r="I6205" s="373"/>
      <c r="J6205" s="567"/>
      <c r="K6205" s="373"/>
      <c r="L6205" s="373"/>
      <c r="M6205" s="373"/>
      <c r="N6205" s="566"/>
      <c r="O6205" s="406" t="str">
        <f>O6201</f>
        <v>Methusaleh</v>
      </c>
      <c r="P6205" s="406" t="str">
        <f>P6201</f>
        <v>Lamech</v>
      </c>
      <c r="Q6205" s="406" t="str">
        <f>Q6201</f>
        <v>Noah</v>
      </c>
      <c r="R6205" s="200"/>
    </row>
    <row r="6206" spans="3:18" ht="14.6" customHeight="1" x14ac:dyDescent="0.5">
      <c r="C6206" s="407">
        <f t="shared" ref="C6206" si="7579">C6202+1</f>
        <v>1550</v>
      </c>
      <c r="D6206" s="373"/>
      <c r="E6206" s="212">
        <f t="shared" si="7543"/>
        <v>-2530</v>
      </c>
      <c r="F6206" s="197">
        <v>3</v>
      </c>
      <c r="G6206" s="208" t="s">
        <v>287</v>
      </c>
      <c r="H6206" s="373"/>
      <c r="I6206" s="373"/>
      <c r="J6206" s="567"/>
      <c r="K6206" s="373"/>
      <c r="L6206" s="373"/>
      <c r="M6206" s="373"/>
      <c r="N6206" s="566"/>
      <c r="O6206" s="407">
        <f>O6202+1</f>
        <v>863</v>
      </c>
      <c r="P6206" s="407">
        <f>P6202+1</f>
        <v>676</v>
      </c>
      <c r="Q6206" s="407">
        <f>Q6202+1</f>
        <v>494</v>
      </c>
      <c r="R6206" s="200"/>
    </row>
    <row r="6207" spans="3:18" ht="14.6" customHeight="1" x14ac:dyDescent="0.5">
      <c r="C6207" s="408"/>
      <c r="D6207" s="373"/>
      <c r="E6207" s="345"/>
      <c r="F6207" s="197">
        <v>4</v>
      </c>
      <c r="G6207" s="209" t="s">
        <v>605</v>
      </c>
      <c r="H6207" s="373"/>
      <c r="I6207" s="373"/>
      <c r="J6207" s="567"/>
      <c r="K6207" s="373"/>
      <c r="L6207" s="373"/>
      <c r="M6207" s="373"/>
      <c r="N6207" s="566"/>
      <c r="O6207" s="407"/>
      <c r="P6207" s="407"/>
      <c r="Q6207" s="407"/>
      <c r="R6207" s="200"/>
    </row>
    <row r="6208" spans="3:18" ht="14.6" customHeight="1" x14ac:dyDescent="0.5">
      <c r="C6208" s="406" t="str">
        <f t="shared" ref="C6208" si="7580">C6204</f>
        <v>Pre-Flood</v>
      </c>
      <c r="D6208" s="373"/>
      <c r="E6208" s="201">
        <f t="shared" si="7539"/>
        <v>2530</v>
      </c>
      <c r="F6208" s="197">
        <v>1</v>
      </c>
      <c r="G6208" s="203" t="s">
        <v>288</v>
      </c>
      <c r="H6208" s="373"/>
      <c r="I6208" s="373"/>
      <c r="J6208" s="567"/>
      <c r="K6208" s="373"/>
      <c r="L6208" s="373"/>
      <c r="M6208" s="373"/>
      <c r="N6208" s="566"/>
      <c r="O6208" s="408"/>
      <c r="P6208" s="408"/>
      <c r="Q6208" s="408"/>
      <c r="R6208" s="200"/>
    </row>
    <row r="6209" spans="3:18" ht="14.6" customHeight="1" x14ac:dyDescent="0.5">
      <c r="C6209" s="407">
        <f t="shared" ref="C6209" si="7581">C6205-1</f>
        <v>105</v>
      </c>
      <c r="D6209" s="373"/>
      <c r="E6209" s="212" t="str">
        <f t="shared" si="7541"/>
        <v>BC</v>
      </c>
      <c r="F6209" s="197">
        <v>2</v>
      </c>
      <c r="G6209" s="206" t="s">
        <v>604</v>
      </c>
      <c r="H6209" s="373"/>
      <c r="I6209" s="373"/>
      <c r="J6209" s="567"/>
      <c r="K6209" s="373"/>
      <c r="L6209" s="373"/>
      <c r="M6209" s="373"/>
      <c r="N6209" s="566"/>
      <c r="O6209" s="406" t="str">
        <f>O6205</f>
        <v>Methusaleh</v>
      </c>
      <c r="P6209" s="406" t="str">
        <f>P6205</f>
        <v>Lamech</v>
      </c>
      <c r="Q6209" s="406" t="str">
        <f>Q6205</f>
        <v>Noah</v>
      </c>
      <c r="R6209" s="200"/>
    </row>
    <row r="6210" spans="3:18" ht="14.6" customHeight="1" x14ac:dyDescent="0.5">
      <c r="C6210" s="407">
        <f t="shared" ref="C6210" si="7582">C6206+1</f>
        <v>1551</v>
      </c>
      <c r="D6210" s="373"/>
      <c r="E6210" s="212">
        <f t="shared" si="7543"/>
        <v>-2529</v>
      </c>
      <c r="F6210" s="197">
        <v>3</v>
      </c>
      <c r="G6210" s="208" t="s">
        <v>287</v>
      </c>
      <c r="H6210" s="373"/>
      <c r="I6210" s="373"/>
      <c r="J6210" s="567"/>
      <c r="K6210" s="373"/>
      <c r="L6210" s="373"/>
      <c r="M6210" s="373"/>
      <c r="N6210" s="566"/>
      <c r="O6210" s="407">
        <f>O6206+1</f>
        <v>864</v>
      </c>
      <c r="P6210" s="407">
        <f>P6206+1</f>
        <v>677</v>
      </c>
      <c r="Q6210" s="407">
        <f>Q6206+1</f>
        <v>495</v>
      </c>
      <c r="R6210" s="200"/>
    </row>
    <row r="6211" spans="3:18" ht="14.6" customHeight="1" x14ac:dyDescent="0.5">
      <c r="C6211" s="408"/>
      <c r="D6211" s="373"/>
      <c r="E6211" s="345"/>
      <c r="F6211" s="197">
        <v>4</v>
      </c>
      <c r="G6211" s="209" t="s">
        <v>605</v>
      </c>
      <c r="H6211" s="373"/>
      <c r="I6211" s="373"/>
      <c r="J6211" s="567"/>
      <c r="K6211" s="373"/>
      <c r="L6211" s="373"/>
      <c r="M6211" s="373"/>
      <c r="N6211" s="566"/>
      <c r="O6211" s="407"/>
      <c r="P6211" s="407"/>
      <c r="Q6211" s="407"/>
      <c r="R6211" s="200"/>
    </row>
    <row r="6212" spans="3:18" ht="14.6" customHeight="1" x14ac:dyDescent="0.5">
      <c r="C6212" s="406" t="str">
        <f t="shared" ref="C6212" si="7583">C6208</f>
        <v>Pre-Flood</v>
      </c>
      <c r="D6212" s="373"/>
      <c r="E6212" s="201">
        <f t="shared" si="7539"/>
        <v>2529</v>
      </c>
      <c r="F6212" s="197">
        <v>1</v>
      </c>
      <c r="G6212" s="203" t="s">
        <v>288</v>
      </c>
      <c r="H6212" s="373"/>
      <c r="I6212" s="373"/>
      <c r="J6212" s="567"/>
      <c r="K6212" s="373"/>
      <c r="L6212" s="373"/>
      <c r="M6212" s="373"/>
      <c r="N6212" s="566"/>
      <c r="O6212" s="408"/>
      <c r="P6212" s="408"/>
      <c r="Q6212" s="408"/>
      <c r="R6212" s="200"/>
    </row>
    <row r="6213" spans="3:18" ht="14.6" customHeight="1" x14ac:dyDescent="0.5">
      <c r="C6213" s="407">
        <f t="shared" ref="C6213" si="7584">C6209-1</f>
        <v>104</v>
      </c>
      <c r="D6213" s="373"/>
      <c r="E6213" s="212" t="str">
        <f t="shared" si="7541"/>
        <v>BC</v>
      </c>
      <c r="F6213" s="197">
        <v>2</v>
      </c>
      <c r="G6213" s="206" t="s">
        <v>604</v>
      </c>
      <c r="H6213" s="373"/>
      <c r="I6213" s="373"/>
      <c r="J6213" s="567"/>
      <c r="K6213" s="373"/>
      <c r="L6213" s="373"/>
      <c r="M6213" s="373"/>
      <c r="N6213" s="566"/>
      <c r="O6213" s="406" t="str">
        <f>O6209</f>
        <v>Methusaleh</v>
      </c>
      <c r="P6213" s="406" t="str">
        <f>P6209</f>
        <v>Lamech</v>
      </c>
      <c r="Q6213" s="406" t="str">
        <f>Q6209</f>
        <v>Noah</v>
      </c>
      <c r="R6213" s="200"/>
    </row>
    <row r="6214" spans="3:18" ht="14.6" customHeight="1" x14ac:dyDescent="0.5">
      <c r="C6214" s="407">
        <f t="shared" ref="C6214" si="7585">C6210+1</f>
        <v>1552</v>
      </c>
      <c r="D6214" s="373"/>
      <c r="E6214" s="212">
        <f t="shared" si="7543"/>
        <v>-2528</v>
      </c>
      <c r="F6214" s="197">
        <v>3</v>
      </c>
      <c r="G6214" s="208" t="s">
        <v>287</v>
      </c>
      <c r="H6214" s="373"/>
      <c r="I6214" s="373"/>
      <c r="J6214" s="567"/>
      <c r="K6214" s="373"/>
      <c r="L6214" s="373"/>
      <c r="M6214" s="373"/>
      <c r="N6214" s="566"/>
      <c r="O6214" s="407">
        <f>O6210+1</f>
        <v>865</v>
      </c>
      <c r="P6214" s="407">
        <f>P6210+1</f>
        <v>678</v>
      </c>
      <c r="Q6214" s="407">
        <f>Q6210+1</f>
        <v>496</v>
      </c>
      <c r="R6214" s="200"/>
    </row>
    <row r="6215" spans="3:18" ht="14.6" customHeight="1" x14ac:dyDescent="0.5">
      <c r="C6215" s="408"/>
      <c r="D6215" s="373"/>
      <c r="E6215" s="345"/>
      <c r="F6215" s="197">
        <v>4</v>
      </c>
      <c r="G6215" s="209" t="s">
        <v>605</v>
      </c>
      <c r="H6215" s="373"/>
      <c r="I6215" s="373"/>
      <c r="J6215" s="567"/>
      <c r="K6215" s="373"/>
      <c r="L6215" s="373"/>
      <c r="M6215" s="373"/>
      <c r="N6215" s="566"/>
      <c r="O6215" s="407"/>
      <c r="P6215" s="407"/>
      <c r="Q6215" s="407"/>
      <c r="R6215" s="200"/>
    </row>
    <row r="6216" spans="3:18" ht="14.6" customHeight="1" x14ac:dyDescent="0.5">
      <c r="C6216" s="406" t="str">
        <f t="shared" ref="C6216" si="7586">C6212</f>
        <v>Pre-Flood</v>
      </c>
      <c r="D6216" s="373"/>
      <c r="E6216" s="201">
        <f t="shared" si="7539"/>
        <v>2528</v>
      </c>
      <c r="F6216" s="197">
        <v>1</v>
      </c>
      <c r="G6216" s="203" t="s">
        <v>288</v>
      </c>
      <c r="H6216" s="373"/>
      <c r="I6216" s="373"/>
      <c r="J6216" s="567"/>
      <c r="K6216" s="373"/>
      <c r="L6216" s="373"/>
      <c r="M6216" s="373"/>
      <c r="N6216" s="566"/>
      <c r="O6216" s="408"/>
      <c r="P6216" s="408"/>
      <c r="Q6216" s="408"/>
      <c r="R6216" s="200"/>
    </row>
    <row r="6217" spans="3:18" ht="14.6" customHeight="1" x14ac:dyDescent="0.5">
      <c r="C6217" s="407">
        <f t="shared" ref="C6217" si="7587">C6213-1</f>
        <v>103</v>
      </c>
      <c r="D6217" s="373"/>
      <c r="E6217" s="212" t="str">
        <f t="shared" si="7541"/>
        <v>BC</v>
      </c>
      <c r="F6217" s="197">
        <v>2</v>
      </c>
      <c r="G6217" s="206" t="s">
        <v>604</v>
      </c>
      <c r="H6217" s="373"/>
      <c r="I6217" s="373"/>
      <c r="J6217" s="567"/>
      <c r="K6217" s="373"/>
      <c r="L6217" s="373"/>
      <c r="M6217" s="373"/>
      <c r="N6217" s="566"/>
      <c r="O6217" s="406" t="str">
        <f>O6213</f>
        <v>Methusaleh</v>
      </c>
      <c r="P6217" s="406" t="str">
        <f>P6213</f>
        <v>Lamech</v>
      </c>
      <c r="Q6217" s="406" t="str">
        <f>Q6213</f>
        <v>Noah</v>
      </c>
      <c r="R6217" s="200"/>
    </row>
    <row r="6218" spans="3:18" ht="14.6" customHeight="1" x14ac:dyDescent="0.5">
      <c r="C6218" s="407">
        <f t="shared" ref="C6218" si="7588">C6214+1</f>
        <v>1553</v>
      </c>
      <c r="D6218" s="373"/>
      <c r="E6218" s="212">
        <f t="shared" si="7543"/>
        <v>-2527</v>
      </c>
      <c r="F6218" s="197">
        <v>3</v>
      </c>
      <c r="G6218" s="208" t="s">
        <v>287</v>
      </c>
      <c r="H6218" s="373"/>
      <c r="I6218" s="373"/>
      <c r="J6218" s="567"/>
      <c r="K6218" s="373"/>
      <c r="L6218" s="373"/>
      <c r="M6218" s="373"/>
      <c r="N6218" s="566"/>
      <c r="O6218" s="407">
        <f>O6214+1</f>
        <v>866</v>
      </c>
      <c r="P6218" s="407">
        <f>P6214+1</f>
        <v>679</v>
      </c>
      <c r="Q6218" s="407">
        <f>Q6214+1</f>
        <v>497</v>
      </c>
      <c r="R6218" s="200"/>
    </row>
    <row r="6219" spans="3:18" ht="14.6" customHeight="1" x14ac:dyDescent="0.5">
      <c r="C6219" s="408"/>
      <c r="D6219" s="373"/>
      <c r="E6219" s="345"/>
      <c r="F6219" s="197">
        <v>4</v>
      </c>
      <c r="G6219" s="209" t="s">
        <v>605</v>
      </c>
      <c r="H6219" s="373"/>
      <c r="I6219" s="373"/>
      <c r="J6219" s="567"/>
      <c r="K6219" s="373"/>
      <c r="L6219" s="373"/>
      <c r="M6219" s="373"/>
      <c r="N6219" s="566"/>
      <c r="O6219" s="407"/>
      <c r="P6219" s="407"/>
      <c r="Q6219" s="407"/>
      <c r="R6219" s="200"/>
    </row>
    <row r="6220" spans="3:18" ht="14.6" customHeight="1" x14ac:dyDescent="0.5">
      <c r="C6220" s="406" t="str">
        <f t="shared" ref="C6220" si="7589">C6216</f>
        <v>Pre-Flood</v>
      </c>
      <c r="D6220" s="373"/>
      <c r="E6220" s="201">
        <f t="shared" ref="E6220:E6280" si="7590">E6216-1</f>
        <v>2527</v>
      </c>
      <c r="F6220" s="197">
        <v>1</v>
      </c>
      <c r="G6220" s="203" t="s">
        <v>288</v>
      </c>
      <c r="H6220" s="373"/>
      <c r="I6220" s="373"/>
      <c r="J6220" s="567"/>
      <c r="K6220" s="373"/>
      <c r="L6220" s="373"/>
      <c r="M6220" s="373"/>
      <c r="N6220" s="566"/>
      <c r="O6220" s="408"/>
      <c r="P6220" s="408"/>
      <c r="Q6220" s="408"/>
      <c r="R6220" s="200"/>
    </row>
    <row r="6221" spans="3:18" ht="14.6" customHeight="1" x14ac:dyDescent="0.5">
      <c r="C6221" s="407">
        <f t="shared" ref="C6221" si="7591">C6217-1</f>
        <v>102</v>
      </c>
      <c r="D6221" s="373"/>
      <c r="E6221" s="212" t="str">
        <f t="shared" ref="E6221:E6281" si="7592">E6217</f>
        <v>BC</v>
      </c>
      <c r="F6221" s="197">
        <v>2</v>
      </c>
      <c r="G6221" s="206" t="s">
        <v>604</v>
      </c>
      <c r="H6221" s="373"/>
      <c r="I6221" s="373"/>
      <c r="J6221" s="567"/>
      <c r="K6221" s="373"/>
      <c r="L6221" s="373"/>
      <c r="M6221" s="373"/>
      <c r="N6221" s="566"/>
      <c r="O6221" s="406" t="str">
        <f>O6217</f>
        <v>Methusaleh</v>
      </c>
      <c r="P6221" s="406" t="str">
        <f>P6217</f>
        <v>Lamech</v>
      </c>
      <c r="Q6221" s="406" t="str">
        <f>Q6217</f>
        <v>Noah</v>
      </c>
      <c r="R6221" s="200"/>
    </row>
    <row r="6222" spans="3:18" ht="14.6" customHeight="1" x14ac:dyDescent="0.5">
      <c r="C6222" s="407">
        <f t="shared" ref="C6222" si="7593">C6218+1</f>
        <v>1554</v>
      </c>
      <c r="D6222" s="373"/>
      <c r="E6222" s="212">
        <f t="shared" ref="E6222:E6282" si="7594">-E6220+1</f>
        <v>-2526</v>
      </c>
      <c r="F6222" s="197">
        <v>3</v>
      </c>
      <c r="G6222" s="208" t="s">
        <v>287</v>
      </c>
      <c r="H6222" s="373"/>
      <c r="I6222" s="373"/>
      <c r="J6222" s="567"/>
      <c r="K6222" s="373"/>
      <c r="L6222" s="373"/>
      <c r="M6222" s="373"/>
      <c r="N6222" s="566"/>
      <c r="O6222" s="407">
        <f>O6218+1</f>
        <v>867</v>
      </c>
      <c r="P6222" s="407">
        <f>P6218+1</f>
        <v>680</v>
      </c>
      <c r="Q6222" s="407">
        <f>Q6218+1</f>
        <v>498</v>
      </c>
      <c r="R6222" s="200"/>
    </row>
    <row r="6223" spans="3:18" ht="14.6" customHeight="1" x14ac:dyDescent="0.5">
      <c r="C6223" s="408"/>
      <c r="D6223" s="373"/>
      <c r="E6223" s="345"/>
      <c r="F6223" s="197">
        <v>4</v>
      </c>
      <c r="G6223" s="209" t="s">
        <v>605</v>
      </c>
      <c r="H6223" s="373"/>
      <c r="I6223" s="373"/>
      <c r="J6223" s="567"/>
      <c r="K6223" s="373"/>
      <c r="L6223" s="373"/>
      <c r="M6223" s="373"/>
      <c r="N6223" s="566"/>
      <c r="O6223" s="407"/>
      <c r="P6223" s="407"/>
      <c r="Q6223" s="407"/>
      <c r="R6223" s="200"/>
    </row>
    <row r="6224" spans="3:18" ht="14.6" customHeight="1" x14ac:dyDescent="0.5">
      <c r="C6224" s="406" t="str">
        <f t="shared" ref="C6224" si="7595">C6220</f>
        <v>Pre-Flood</v>
      </c>
      <c r="D6224" s="373"/>
      <c r="E6224" s="201">
        <f t="shared" si="7590"/>
        <v>2526</v>
      </c>
      <c r="F6224" s="197">
        <v>1</v>
      </c>
      <c r="G6224" s="203" t="s">
        <v>288</v>
      </c>
      <c r="H6224" s="373"/>
      <c r="I6224" s="373"/>
      <c r="J6224" s="567"/>
      <c r="K6224" s="373"/>
      <c r="L6224" s="373"/>
      <c r="M6224" s="373"/>
      <c r="N6224" s="566"/>
      <c r="O6224" s="408"/>
      <c r="P6224" s="408"/>
      <c r="Q6224" s="408"/>
      <c r="R6224" s="200"/>
    </row>
    <row r="6225" spans="3:18" ht="14.6" customHeight="1" x14ac:dyDescent="0.5">
      <c r="C6225" s="407">
        <f t="shared" ref="C6225" si="7596">C6221-1</f>
        <v>101</v>
      </c>
      <c r="D6225" s="373"/>
      <c r="E6225" s="212" t="str">
        <f t="shared" si="7592"/>
        <v>BC</v>
      </c>
      <c r="F6225" s="197">
        <v>2</v>
      </c>
      <c r="G6225" s="206" t="s">
        <v>604</v>
      </c>
      <c r="H6225" s="373"/>
      <c r="I6225" s="373"/>
      <c r="J6225" s="567"/>
      <c r="K6225" s="373"/>
      <c r="L6225" s="373"/>
      <c r="M6225" s="373"/>
      <c r="N6225" s="566"/>
      <c r="O6225" s="406" t="str">
        <f>O6221</f>
        <v>Methusaleh</v>
      </c>
      <c r="P6225" s="406" t="str">
        <f>P6221</f>
        <v>Lamech</v>
      </c>
      <c r="Q6225" s="406" t="str">
        <f>Q6221</f>
        <v>Noah</v>
      </c>
      <c r="R6225" s="200"/>
    </row>
    <row r="6226" spans="3:18" ht="14.6" customHeight="1" x14ac:dyDescent="0.5">
      <c r="C6226" s="407">
        <f t="shared" ref="C6226" si="7597">C6222+1</f>
        <v>1555</v>
      </c>
      <c r="D6226" s="373"/>
      <c r="E6226" s="212">
        <f t="shared" si="7594"/>
        <v>-2525</v>
      </c>
      <c r="F6226" s="197">
        <v>3</v>
      </c>
      <c r="G6226" s="208" t="s">
        <v>287</v>
      </c>
      <c r="H6226" s="373"/>
      <c r="I6226" s="373"/>
      <c r="J6226" s="567"/>
      <c r="K6226" s="373"/>
      <c r="L6226" s="373"/>
      <c r="M6226" s="373"/>
      <c r="N6226" s="566"/>
      <c r="O6226" s="407">
        <f>O6222+1</f>
        <v>868</v>
      </c>
      <c r="P6226" s="407">
        <f>P6222+1</f>
        <v>681</v>
      </c>
      <c r="Q6226" s="407">
        <f>Q6222+1</f>
        <v>499</v>
      </c>
      <c r="R6226" s="200"/>
    </row>
    <row r="6227" spans="3:18" ht="14.6" customHeight="1" x14ac:dyDescent="0.5">
      <c r="C6227" s="408"/>
      <c r="D6227" s="373"/>
      <c r="E6227" s="345"/>
      <c r="F6227" s="197">
        <v>4</v>
      </c>
      <c r="G6227" s="209" t="s">
        <v>605</v>
      </c>
      <c r="H6227" s="373"/>
      <c r="I6227" s="373"/>
      <c r="J6227" s="567"/>
      <c r="K6227" s="373"/>
      <c r="L6227" s="373"/>
      <c r="M6227" s="373"/>
      <c r="N6227" s="566"/>
      <c r="O6227" s="407"/>
      <c r="P6227" s="407"/>
      <c r="Q6227" s="407"/>
      <c r="R6227" s="200"/>
    </row>
    <row r="6228" spans="3:18" ht="14.6" customHeight="1" x14ac:dyDescent="0.5">
      <c r="C6228" s="406" t="str">
        <f t="shared" ref="C6228" si="7598">C6224</f>
        <v>Pre-Flood</v>
      </c>
      <c r="D6228" s="373"/>
      <c r="E6228" s="201">
        <f t="shared" si="7590"/>
        <v>2525</v>
      </c>
      <c r="F6228" s="197">
        <v>1</v>
      </c>
      <c r="G6228" s="203" t="s">
        <v>288</v>
      </c>
      <c r="H6228" s="373"/>
      <c r="I6228" s="373"/>
      <c r="J6228" s="567"/>
      <c r="K6228" s="373"/>
      <c r="L6228" s="373"/>
      <c r="M6228" s="373"/>
      <c r="N6228" s="566"/>
      <c r="O6228" s="408"/>
      <c r="P6228" s="408"/>
      <c r="Q6228" s="408"/>
      <c r="R6228" s="200"/>
    </row>
    <row r="6229" spans="3:18" ht="14.6" customHeight="1" x14ac:dyDescent="0.5">
      <c r="C6229" s="407">
        <f t="shared" ref="C6229" si="7599">C6225-1</f>
        <v>100</v>
      </c>
      <c r="D6229" s="373"/>
      <c r="E6229" s="212" t="str">
        <f t="shared" si="7592"/>
        <v>BC</v>
      </c>
      <c r="F6229" s="197">
        <v>2</v>
      </c>
      <c r="G6229" s="206" t="s">
        <v>604</v>
      </c>
      <c r="H6229" s="373"/>
      <c r="I6229" s="373"/>
      <c r="J6229" s="567"/>
      <c r="K6229" s="373"/>
      <c r="L6229" s="373"/>
      <c r="M6229" s="373"/>
      <c r="N6229" s="566"/>
      <c r="O6229" s="406" t="str">
        <f>O6225</f>
        <v>Methusaleh</v>
      </c>
      <c r="P6229" s="406" t="str">
        <f>P6225</f>
        <v>Lamech</v>
      </c>
      <c r="Q6229" s="406" t="str">
        <f>Q6225</f>
        <v>Noah</v>
      </c>
      <c r="R6229" s="200"/>
    </row>
    <row r="6230" spans="3:18" ht="14.6" customHeight="1" x14ac:dyDescent="0.5">
      <c r="C6230" s="407">
        <f t="shared" ref="C6230" si="7600">C6226+1</f>
        <v>1556</v>
      </c>
      <c r="D6230" s="373"/>
      <c r="E6230" s="212">
        <f t="shared" si="7594"/>
        <v>-2524</v>
      </c>
      <c r="F6230" s="197">
        <v>3</v>
      </c>
      <c r="G6230" s="208" t="s">
        <v>287</v>
      </c>
      <c r="H6230" s="373"/>
      <c r="I6230" s="373"/>
      <c r="J6230" s="567"/>
      <c r="K6230" s="373"/>
      <c r="L6230" s="373"/>
      <c r="M6230" s="373"/>
      <c r="N6230" s="566"/>
      <c r="O6230" s="407">
        <f>O6226+1</f>
        <v>869</v>
      </c>
      <c r="P6230" s="407">
        <f>P6226+1</f>
        <v>682</v>
      </c>
      <c r="Q6230" s="407">
        <f>Q6226+1</f>
        <v>500</v>
      </c>
      <c r="R6230" s="200"/>
    </row>
    <row r="6231" spans="3:18" ht="14.6" customHeight="1" x14ac:dyDescent="0.5">
      <c r="C6231" s="408"/>
      <c r="D6231" s="373"/>
      <c r="E6231" s="345"/>
      <c r="F6231" s="197">
        <v>4</v>
      </c>
      <c r="G6231" s="209" t="s">
        <v>605</v>
      </c>
      <c r="H6231" s="373"/>
      <c r="I6231" s="373"/>
      <c r="J6231" s="567"/>
      <c r="K6231" s="373"/>
      <c r="L6231" s="373"/>
      <c r="M6231" s="373"/>
      <c r="N6231" s="566"/>
      <c r="O6231" s="407"/>
      <c r="P6231" s="407"/>
      <c r="Q6231" s="407"/>
      <c r="R6231" s="200"/>
    </row>
    <row r="6232" spans="3:18" ht="14.6" customHeight="1" x14ac:dyDescent="0.5">
      <c r="C6232" s="406" t="str">
        <f t="shared" ref="C6232" si="7601">C6228</f>
        <v>Pre-Flood</v>
      </c>
      <c r="D6232" s="373"/>
      <c r="E6232" s="201">
        <f t="shared" si="7590"/>
        <v>2524</v>
      </c>
      <c r="F6232" s="197">
        <v>1</v>
      </c>
      <c r="G6232" s="203" t="s">
        <v>288</v>
      </c>
      <c r="H6232" s="373"/>
      <c r="I6232" s="373"/>
      <c r="J6232" s="567"/>
      <c r="K6232" s="373"/>
      <c r="L6232" s="373"/>
      <c r="M6232" s="373"/>
      <c r="N6232" s="566"/>
      <c r="O6232" s="408"/>
      <c r="P6232" s="408"/>
      <c r="Q6232" s="408"/>
      <c r="R6232" s="200"/>
    </row>
    <row r="6233" spans="3:18" ht="14.6" customHeight="1" x14ac:dyDescent="0.5">
      <c r="C6233" s="407">
        <f t="shared" ref="C6233" si="7602">C6229-1</f>
        <v>99</v>
      </c>
      <c r="D6233" s="373"/>
      <c r="E6233" s="212" t="str">
        <f t="shared" si="7592"/>
        <v>BC</v>
      </c>
      <c r="F6233" s="197">
        <v>2</v>
      </c>
      <c r="G6233" s="206" t="s">
        <v>604</v>
      </c>
      <c r="H6233" s="373"/>
      <c r="I6233" s="373"/>
      <c r="J6233" s="567"/>
      <c r="K6233" s="373"/>
      <c r="L6233" s="373"/>
      <c r="M6233" s="373"/>
      <c r="N6233" s="566"/>
      <c r="O6233" s="406" t="str">
        <f>O6229</f>
        <v>Methusaleh</v>
      </c>
      <c r="P6233" s="406" t="str">
        <f>P6229</f>
        <v>Lamech</v>
      </c>
      <c r="Q6233" s="406" t="str">
        <f>Q6229</f>
        <v>Noah</v>
      </c>
      <c r="R6233" s="200"/>
    </row>
    <row r="6234" spans="3:18" ht="14.6" customHeight="1" x14ac:dyDescent="0.5">
      <c r="C6234" s="407">
        <f t="shared" ref="C6234" si="7603">C6230+1</f>
        <v>1557</v>
      </c>
      <c r="D6234" s="373"/>
      <c r="E6234" s="212">
        <f t="shared" si="7594"/>
        <v>-2523</v>
      </c>
      <c r="F6234" s="197">
        <v>3</v>
      </c>
      <c r="G6234" s="208" t="s">
        <v>287</v>
      </c>
      <c r="H6234" s="373"/>
      <c r="I6234" s="373"/>
      <c r="J6234" s="567"/>
      <c r="K6234" s="373"/>
      <c r="L6234" s="373"/>
      <c r="M6234" s="373"/>
      <c r="N6234" s="566"/>
      <c r="O6234" s="407">
        <f>O6230+1</f>
        <v>870</v>
      </c>
      <c r="P6234" s="407">
        <f>P6230+1</f>
        <v>683</v>
      </c>
      <c r="Q6234" s="407">
        <f>Q6230+1</f>
        <v>501</v>
      </c>
      <c r="R6234" s="200"/>
    </row>
    <row r="6235" spans="3:18" ht="14.6" customHeight="1" x14ac:dyDescent="0.5">
      <c r="C6235" s="408"/>
      <c r="D6235" s="373"/>
      <c r="E6235" s="345"/>
      <c r="F6235" s="197">
        <v>4</v>
      </c>
      <c r="G6235" s="209" t="s">
        <v>605</v>
      </c>
      <c r="H6235" s="373"/>
      <c r="I6235" s="373"/>
      <c r="J6235" s="567"/>
      <c r="K6235" s="373"/>
      <c r="L6235" s="373"/>
      <c r="M6235" s="373"/>
      <c r="N6235" s="566"/>
      <c r="O6235" s="407"/>
      <c r="P6235" s="407"/>
      <c r="Q6235" s="407"/>
      <c r="R6235" s="200"/>
    </row>
    <row r="6236" spans="3:18" ht="14.6" customHeight="1" x14ac:dyDescent="0.5">
      <c r="C6236" s="406" t="str">
        <f t="shared" ref="C6236" si="7604">C6232</f>
        <v>Pre-Flood</v>
      </c>
      <c r="D6236" s="373"/>
      <c r="E6236" s="201">
        <f t="shared" si="7590"/>
        <v>2523</v>
      </c>
      <c r="F6236" s="197">
        <v>1</v>
      </c>
      <c r="G6236" s="203" t="s">
        <v>288</v>
      </c>
      <c r="H6236" s="373"/>
      <c r="I6236" s="373"/>
      <c r="J6236" s="567"/>
      <c r="K6236" s="373"/>
      <c r="L6236" s="373"/>
      <c r="M6236" s="373"/>
      <c r="N6236" s="566"/>
      <c r="O6236" s="408"/>
      <c r="P6236" s="408"/>
      <c r="Q6236" s="408"/>
      <c r="R6236" s="200"/>
    </row>
    <row r="6237" spans="3:18" ht="14.6" customHeight="1" x14ac:dyDescent="0.5">
      <c r="C6237" s="407">
        <f t="shared" ref="C6237" si="7605">C6233-1</f>
        <v>98</v>
      </c>
      <c r="D6237" s="373"/>
      <c r="E6237" s="212" t="str">
        <f t="shared" si="7592"/>
        <v>BC</v>
      </c>
      <c r="F6237" s="197">
        <v>2</v>
      </c>
      <c r="G6237" s="206" t="s">
        <v>604</v>
      </c>
      <c r="H6237" s="373"/>
      <c r="I6237" s="373"/>
      <c r="J6237" s="567"/>
      <c r="K6237" s="373"/>
      <c r="L6237" s="373"/>
      <c r="M6237" s="373"/>
      <c r="N6237" s="566"/>
      <c r="O6237" s="406" t="str">
        <f>O6233</f>
        <v>Methusaleh</v>
      </c>
      <c r="P6237" s="406" t="str">
        <f>P6233</f>
        <v>Lamech</v>
      </c>
      <c r="Q6237" s="406" t="str">
        <f>Q6233</f>
        <v>Noah</v>
      </c>
      <c r="R6237" s="200"/>
    </row>
    <row r="6238" spans="3:18" ht="14.6" customHeight="1" x14ac:dyDescent="0.5">
      <c r="C6238" s="407">
        <f t="shared" ref="C6238" si="7606">C6234+1</f>
        <v>1558</v>
      </c>
      <c r="D6238" s="373"/>
      <c r="E6238" s="212">
        <f t="shared" si="7594"/>
        <v>-2522</v>
      </c>
      <c r="F6238" s="197">
        <v>3</v>
      </c>
      <c r="G6238" s="208" t="s">
        <v>287</v>
      </c>
      <c r="H6238" s="373"/>
      <c r="I6238" s="373"/>
      <c r="J6238" s="567"/>
      <c r="K6238" s="373"/>
      <c r="L6238" s="373"/>
      <c r="M6238" s="373"/>
      <c r="N6238" s="566"/>
      <c r="O6238" s="407">
        <f>O6234+1</f>
        <v>871</v>
      </c>
      <c r="P6238" s="407">
        <f>P6234+1</f>
        <v>684</v>
      </c>
      <c r="Q6238" s="407">
        <f>Q6234+1</f>
        <v>502</v>
      </c>
      <c r="R6238" s="200"/>
    </row>
    <row r="6239" spans="3:18" ht="14.6" customHeight="1" x14ac:dyDescent="0.5">
      <c r="C6239" s="408"/>
      <c r="D6239" s="373"/>
      <c r="E6239" s="345"/>
      <c r="F6239" s="197">
        <v>4</v>
      </c>
      <c r="G6239" s="209" t="s">
        <v>605</v>
      </c>
      <c r="H6239" s="373"/>
      <c r="I6239" s="373"/>
      <c r="J6239" s="567"/>
      <c r="K6239" s="373"/>
      <c r="L6239" s="373"/>
      <c r="M6239" s="373"/>
      <c r="N6239" s="566"/>
      <c r="O6239" s="407"/>
      <c r="P6239" s="407"/>
      <c r="Q6239" s="407"/>
      <c r="R6239" s="200"/>
    </row>
    <row r="6240" spans="3:18" ht="14.6" customHeight="1" x14ac:dyDescent="0.5">
      <c r="C6240" s="406" t="str">
        <f t="shared" ref="C6240" si="7607">C6236</f>
        <v>Pre-Flood</v>
      </c>
      <c r="D6240" s="373"/>
      <c r="E6240" s="201">
        <f t="shared" si="7590"/>
        <v>2522</v>
      </c>
      <c r="F6240" s="197">
        <v>1</v>
      </c>
      <c r="G6240" s="203" t="s">
        <v>288</v>
      </c>
      <c r="H6240" s="568" t="s">
        <v>1157</v>
      </c>
      <c r="I6240" s="569"/>
      <c r="J6240" s="570"/>
      <c r="K6240" s="569"/>
      <c r="L6240" s="569"/>
      <c r="M6240" s="569"/>
      <c r="N6240" s="571"/>
      <c r="O6240" s="408"/>
      <c r="P6240" s="408"/>
      <c r="Q6240" s="408"/>
      <c r="R6240" s="200"/>
    </row>
    <row r="6241" spans="3:18" ht="14.6" customHeight="1" x14ac:dyDescent="0.5">
      <c r="C6241" s="407">
        <f t="shared" ref="C6241" si="7608">C6237-1</f>
        <v>97</v>
      </c>
      <c r="D6241" s="373"/>
      <c r="E6241" s="212" t="str">
        <f t="shared" si="7592"/>
        <v>BC</v>
      </c>
      <c r="F6241" s="197">
        <v>2</v>
      </c>
      <c r="G6241" s="206" t="s">
        <v>604</v>
      </c>
      <c r="H6241" s="407">
        <v>1</v>
      </c>
      <c r="I6241" s="373"/>
      <c r="J6241" s="567"/>
      <c r="K6241" s="373"/>
      <c r="L6241" s="373"/>
      <c r="M6241" s="373"/>
      <c r="N6241" s="566"/>
      <c r="O6241" s="568" t="str">
        <f>O6237</f>
        <v>Methusaleh</v>
      </c>
      <c r="P6241" s="568" t="str">
        <f>P6237</f>
        <v>Lamech</v>
      </c>
      <c r="Q6241" s="568" t="str">
        <f>Q6237</f>
        <v>Noah</v>
      </c>
      <c r="R6241" s="200"/>
    </row>
    <row r="6242" spans="3:18" ht="14.6" customHeight="1" x14ac:dyDescent="0.5">
      <c r="C6242" s="407">
        <f t="shared" ref="C6242" si="7609">C6238+1</f>
        <v>1559</v>
      </c>
      <c r="D6242" s="373"/>
      <c r="E6242" s="212">
        <f t="shared" si="7594"/>
        <v>-2521</v>
      </c>
      <c r="F6242" s="197">
        <v>3</v>
      </c>
      <c r="G6242" s="208" t="s">
        <v>287</v>
      </c>
      <c r="H6242" s="407"/>
      <c r="I6242" s="373"/>
      <c r="J6242" s="567"/>
      <c r="K6242" s="373"/>
      <c r="L6242" s="373"/>
      <c r="M6242" s="373"/>
      <c r="N6242" s="566"/>
      <c r="O6242" s="407">
        <f>O6238+1</f>
        <v>872</v>
      </c>
      <c r="P6242" s="407">
        <f>P6238+1</f>
        <v>685</v>
      </c>
      <c r="Q6242" s="407">
        <f>Q6238+1</f>
        <v>503</v>
      </c>
      <c r="R6242" s="200"/>
    </row>
    <row r="6243" spans="3:18" ht="14.6" customHeight="1" x14ac:dyDescent="0.5">
      <c r="C6243" s="408"/>
      <c r="D6243" s="373"/>
      <c r="E6243" s="345"/>
      <c r="F6243" s="197">
        <v>4</v>
      </c>
      <c r="G6243" s="209" t="s">
        <v>605</v>
      </c>
      <c r="H6243" s="408"/>
      <c r="I6243" s="373"/>
      <c r="J6243" s="567"/>
      <c r="K6243" s="373"/>
      <c r="L6243" s="373"/>
      <c r="M6243" s="373"/>
      <c r="N6243" s="566"/>
      <c r="O6243" s="407"/>
      <c r="P6243" s="407"/>
      <c r="Q6243" s="407"/>
      <c r="R6243" s="200"/>
    </row>
    <row r="6244" spans="3:18" ht="14.6" customHeight="1" x14ac:dyDescent="0.5">
      <c r="C6244" s="406" t="str">
        <f t="shared" ref="C6244" si="7610">C6240</f>
        <v>Pre-Flood</v>
      </c>
      <c r="D6244" s="373"/>
      <c r="E6244" s="201">
        <f t="shared" si="7590"/>
        <v>2521</v>
      </c>
      <c r="F6244" s="197">
        <v>1</v>
      </c>
      <c r="G6244" s="203" t="s">
        <v>288</v>
      </c>
      <c r="H6244" s="406" t="str">
        <f t="shared" ref="H6244" si="7611">H6240</f>
        <v>Shem</v>
      </c>
      <c r="I6244" s="373"/>
      <c r="J6244" s="567"/>
      <c r="K6244" s="373"/>
      <c r="L6244" s="373"/>
      <c r="M6244" s="373"/>
      <c r="N6244" s="566"/>
      <c r="O6244" s="408"/>
      <c r="P6244" s="408"/>
      <c r="Q6244" s="408"/>
      <c r="R6244" s="200"/>
    </row>
    <row r="6245" spans="3:18" ht="14.6" customHeight="1" x14ac:dyDescent="0.5">
      <c r="C6245" s="407">
        <f t="shared" ref="C6245" si="7612">C6241-1</f>
        <v>96</v>
      </c>
      <c r="D6245" s="373"/>
      <c r="E6245" s="212" t="str">
        <f t="shared" si="7592"/>
        <v>BC</v>
      </c>
      <c r="F6245" s="197">
        <v>2</v>
      </c>
      <c r="G6245" s="206" t="s">
        <v>604</v>
      </c>
      <c r="H6245" s="407">
        <f t="shared" ref="H6245" si="7613">H6241+1</f>
        <v>2</v>
      </c>
      <c r="I6245" s="373"/>
      <c r="J6245" s="567"/>
      <c r="K6245" s="373"/>
      <c r="L6245" s="373"/>
      <c r="M6245" s="373"/>
      <c r="N6245" s="566"/>
      <c r="O6245" s="406" t="str">
        <f>O6241</f>
        <v>Methusaleh</v>
      </c>
      <c r="P6245" s="406" t="str">
        <f>P6241</f>
        <v>Lamech</v>
      </c>
      <c r="Q6245" s="406" t="str">
        <f>Q6241</f>
        <v>Noah</v>
      </c>
      <c r="R6245" s="200"/>
    </row>
    <row r="6246" spans="3:18" ht="14.6" customHeight="1" x14ac:dyDescent="0.5">
      <c r="C6246" s="407">
        <f t="shared" ref="C6246" si="7614">C6242+1</f>
        <v>1560</v>
      </c>
      <c r="D6246" s="373"/>
      <c r="E6246" s="212">
        <f t="shared" si="7594"/>
        <v>-2520</v>
      </c>
      <c r="F6246" s="197">
        <v>3</v>
      </c>
      <c r="G6246" s="208" t="s">
        <v>287</v>
      </c>
      <c r="H6246" s="407"/>
      <c r="I6246" s="373"/>
      <c r="J6246" s="567"/>
      <c r="K6246" s="373"/>
      <c r="L6246" s="373"/>
      <c r="M6246" s="373"/>
      <c r="N6246" s="566"/>
      <c r="O6246" s="407">
        <f>O6242+1</f>
        <v>873</v>
      </c>
      <c r="P6246" s="407">
        <f>P6242+1</f>
        <v>686</v>
      </c>
      <c r="Q6246" s="407">
        <f>Q6242+1</f>
        <v>504</v>
      </c>
      <c r="R6246" s="200"/>
    </row>
    <row r="6247" spans="3:18" ht="14.6" customHeight="1" x14ac:dyDescent="0.5">
      <c r="C6247" s="408"/>
      <c r="D6247" s="373"/>
      <c r="E6247" s="345"/>
      <c r="F6247" s="197">
        <v>4</v>
      </c>
      <c r="G6247" s="209" t="s">
        <v>605</v>
      </c>
      <c r="H6247" s="408"/>
      <c r="I6247" s="373"/>
      <c r="J6247" s="567"/>
      <c r="K6247" s="373"/>
      <c r="L6247" s="373"/>
      <c r="M6247" s="373"/>
      <c r="N6247" s="566"/>
      <c r="O6247" s="407"/>
      <c r="P6247" s="407"/>
      <c r="Q6247" s="407"/>
      <c r="R6247" s="200"/>
    </row>
    <row r="6248" spans="3:18" ht="14.6" customHeight="1" x14ac:dyDescent="0.5">
      <c r="C6248" s="406" t="str">
        <f t="shared" ref="C6248" si="7615">C6244</f>
        <v>Pre-Flood</v>
      </c>
      <c r="D6248" s="373"/>
      <c r="E6248" s="201">
        <f t="shared" si="7590"/>
        <v>2520</v>
      </c>
      <c r="F6248" s="197">
        <v>1</v>
      </c>
      <c r="G6248" s="203" t="s">
        <v>288</v>
      </c>
      <c r="H6248" s="406" t="str">
        <f t="shared" ref="H6248:H6308" si="7616">H6244</f>
        <v>Shem</v>
      </c>
      <c r="I6248" s="373"/>
      <c r="J6248" s="567"/>
      <c r="K6248" s="373"/>
      <c r="L6248" s="373"/>
      <c r="M6248" s="373"/>
      <c r="N6248" s="566"/>
      <c r="O6248" s="408"/>
      <c r="P6248" s="408"/>
      <c r="Q6248" s="408"/>
      <c r="R6248" s="200"/>
    </row>
    <row r="6249" spans="3:18" ht="14.6" customHeight="1" x14ac:dyDescent="0.5">
      <c r="C6249" s="407">
        <f t="shared" ref="C6249" si="7617">C6245-1</f>
        <v>95</v>
      </c>
      <c r="D6249" s="373"/>
      <c r="E6249" s="212" t="str">
        <f t="shared" si="7592"/>
        <v>BC</v>
      </c>
      <c r="F6249" s="197">
        <v>2</v>
      </c>
      <c r="G6249" s="206" t="s">
        <v>604</v>
      </c>
      <c r="H6249" s="407">
        <f t="shared" ref="H6249:H6309" si="7618">H6245+1</f>
        <v>3</v>
      </c>
      <c r="I6249" s="373"/>
      <c r="J6249" s="567"/>
      <c r="K6249" s="373"/>
      <c r="L6249" s="373"/>
      <c r="M6249" s="373"/>
      <c r="N6249" s="566"/>
      <c r="O6249" s="406" t="str">
        <f>O6245</f>
        <v>Methusaleh</v>
      </c>
      <c r="P6249" s="406" t="str">
        <f>P6245</f>
        <v>Lamech</v>
      </c>
      <c r="Q6249" s="406" t="str">
        <f>Q6245</f>
        <v>Noah</v>
      </c>
      <c r="R6249" s="200"/>
    </row>
    <row r="6250" spans="3:18" ht="14.6" customHeight="1" x14ac:dyDescent="0.5">
      <c r="C6250" s="407">
        <f t="shared" ref="C6250" si="7619">C6246+1</f>
        <v>1561</v>
      </c>
      <c r="D6250" s="373"/>
      <c r="E6250" s="212">
        <f t="shared" si="7594"/>
        <v>-2519</v>
      </c>
      <c r="F6250" s="197">
        <v>3</v>
      </c>
      <c r="G6250" s="208" t="s">
        <v>287</v>
      </c>
      <c r="H6250" s="407"/>
      <c r="I6250" s="373"/>
      <c r="J6250" s="567"/>
      <c r="K6250" s="373"/>
      <c r="L6250" s="373"/>
      <c r="M6250" s="373"/>
      <c r="N6250" s="566"/>
      <c r="O6250" s="407">
        <f>O6246+1</f>
        <v>874</v>
      </c>
      <c r="P6250" s="407">
        <f>P6246+1</f>
        <v>687</v>
      </c>
      <c r="Q6250" s="407">
        <f>Q6246+1</f>
        <v>505</v>
      </c>
      <c r="R6250" s="200"/>
    </row>
    <row r="6251" spans="3:18" ht="14.6" customHeight="1" x14ac:dyDescent="0.5">
      <c r="C6251" s="408"/>
      <c r="D6251" s="373"/>
      <c r="E6251" s="345"/>
      <c r="F6251" s="197">
        <v>4</v>
      </c>
      <c r="G6251" s="209" t="s">
        <v>605</v>
      </c>
      <c r="H6251" s="408"/>
      <c r="I6251" s="373"/>
      <c r="J6251" s="567"/>
      <c r="K6251" s="373"/>
      <c r="L6251" s="373"/>
      <c r="M6251" s="373"/>
      <c r="N6251" s="566"/>
      <c r="O6251" s="407"/>
      <c r="P6251" s="407"/>
      <c r="Q6251" s="407"/>
      <c r="R6251" s="200"/>
    </row>
    <row r="6252" spans="3:18" ht="14.6" customHeight="1" x14ac:dyDescent="0.5">
      <c r="C6252" s="406" t="str">
        <f t="shared" ref="C6252" si="7620">C6248</f>
        <v>Pre-Flood</v>
      </c>
      <c r="D6252" s="373"/>
      <c r="E6252" s="201">
        <f t="shared" si="7590"/>
        <v>2519</v>
      </c>
      <c r="F6252" s="197">
        <v>1</v>
      </c>
      <c r="G6252" s="203" t="s">
        <v>288</v>
      </c>
      <c r="H6252" s="406" t="str">
        <f t="shared" si="7616"/>
        <v>Shem</v>
      </c>
      <c r="I6252" s="373"/>
      <c r="J6252" s="567"/>
      <c r="K6252" s="373"/>
      <c r="L6252" s="373"/>
      <c r="M6252" s="373"/>
      <c r="N6252" s="566"/>
      <c r="O6252" s="408"/>
      <c r="P6252" s="408"/>
      <c r="Q6252" s="408"/>
      <c r="R6252" s="200"/>
    </row>
    <row r="6253" spans="3:18" ht="14.6" customHeight="1" x14ac:dyDescent="0.5">
      <c r="C6253" s="407">
        <f t="shared" ref="C6253" si="7621">C6249-1</f>
        <v>94</v>
      </c>
      <c r="D6253" s="373"/>
      <c r="E6253" s="212" t="str">
        <f t="shared" si="7592"/>
        <v>BC</v>
      </c>
      <c r="F6253" s="197">
        <v>2</v>
      </c>
      <c r="G6253" s="206" t="s">
        <v>604</v>
      </c>
      <c r="H6253" s="407">
        <f t="shared" si="7618"/>
        <v>4</v>
      </c>
      <c r="I6253" s="373"/>
      <c r="J6253" s="567"/>
      <c r="K6253" s="373"/>
      <c r="L6253" s="373"/>
      <c r="M6253" s="373"/>
      <c r="N6253" s="566"/>
      <c r="O6253" s="406" t="str">
        <f>O6249</f>
        <v>Methusaleh</v>
      </c>
      <c r="P6253" s="406" t="str">
        <f>P6249</f>
        <v>Lamech</v>
      </c>
      <c r="Q6253" s="406" t="str">
        <f>Q6249</f>
        <v>Noah</v>
      </c>
      <c r="R6253" s="200"/>
    </row>
    <row r="6254" spans="3:18" ht="14.6" customHeight="1" x14ac:dyDescent="0.5">
      <c r="C6254" s="407">
        <f t="shared" ref="C6254" si="7622">C6250+1</f>
        <v>1562</v>
      </c>
      <c r="D6254" s="373"/>
      <c r="E6254" s="212">
        <f t="shared" si="7594"/>
        <v>-2518</v>
      </c>
      <c r="F6254" s="197">
        <v>3</v>
      </c>
      <c r="G6254" s="208" t="s">
        <v>287</v>
      </c>
      <c r="H6254" s="407"/>
      <c r="I6254" s="373"/>
      <c r="J6254" s="567"/>
      <c r="K6254" s="373"/>
      <c r="L6254" s="373"/>
      <c r="M6254" s="373"/>
      <c r="N6254" s="566"/>
      <c r="O6254" s="407">
        <f>O6250+1</f>
        <v>875</v>
      </c>
      <c r="P6254" s="407">
        <f>P6250+1</f>
        <v>688</v>
      </c>
      <c r="Q6254" s="407">
        <f>Q6250+1</f>
        <v>506</v>
      </c>
      <c r="R6254" s="200"/>
    </row>
    <row r="6255" spans="3:18" ht="14.6" customHeight="1" x14ac:dyDescent="0.5">
      <c r="C6255" s="408"/>
      <c r="D6255" s="373"/>
      <c r="E6255" s="345"/>
      <c r="F6255" s="197">
        <v>4</v>
      </c>
      <c r="G6255" s="209" t="s">
        <v>605</v>
      </c>
      <c r="H6255" s="408"/>
      <c r="I6255" s="373"/>
      <c r="J6255" s="567"/>
      <c r="K6255" s="373"/>
      <c r="L6255" s="373"/>
      <c r="M6255" s="373"/>
      <c r="N6255" s="566"/>
      <c r="O6255" s="407"/>
      <c r="P6255" s="407"/>
      <c r="Q6255" s="407"/>
      <c r="R6255" s="200"/>
    </row>
    <row r="6256" spans="3:18" ht="14.6" customHeight="1" x14ac:dyDescent="0.5">
      <c r="C6256" s="406" t="str">
        <f t="shared" ref="C6256" si="7623">C6252</f>
        <v>Pre-Flood</v>
      </c>
      <c r="D6256" s="373"/>
      <c r="E6256" s="201">
        <f t="shared" si="7590"/>
        <v>2518</v>
      </c>
      <c r="F6256" s="197">
        <v>1</v>
      </c>
      <c r="G6256" s="203" t="s">
        <v>288</v>
      </c>
      <c r="H6256" s="406" t="str">
        <f t="shared" si="7616"/>
        <v>Shem</v>
      </c>
      <c r="I6256" s="373"/>
      <c r="J6256" s="567"/>
      <c r="K6256" s="373"/>
      <c r="L6256" s="373"/>
      <c r="M6256" s="373"/>
      <c r="N6256" s="566"/>
      <c r="O6256" s="408"/>
      <c r="P6256" s="408"/>
      <c r="Q6256" s="408"/>
      <c r="R6256" s="200"/>
    </row>
    <row r="6257" spans="3:18" ht="14.6" customHeight="1" x14ac:dyDescent="0.5">
      <c r="C6257" s="407">
        <f t="shared" ref="C6257" si="7624">C6253-1</f>
        <v>93</v>
      </c>
      <c r="D6257" s="373"/>
      <c r="E6257" s="212" t="str">
        <f t="shared" si="7592"/>
        <v>BC</v>
      </c>
      <c r="F6257" s="197">
        <v>2</v>
      </c>
      <c r="G6257" s="206" t="s">
        <v>604</v>
      </c>
      <c r="H6257" s="407">
        <f t="shared" si="7618"/>
        <v>5</v>
      </c>
      <c r="I6257" s="373"/>
      <c r="J6257" s="567"/>
      <c r="K6257" s="373"/>
      <c r="L6257" s="373"/>
      <c r="M6257" s="373"/>
      <c r="N6257" s="566"/>
      <c r="O6257" s="406" t="str">
        <f>O6253</f>
        <v>Methusaleh</v>
      </c>
      <c r="P6257" s="406" t="str">
        <f>P6253</f>
        <v>Lamech</v>
      </c>
      <c r="Q6257" s="406" t="str">
        <f>Q6253</f>
        <v>Noah</v>
      </c>
      <c r="R6257" s="200"/>
    </row>
    <row r="6258" spans="3:18" ht="14.6" customHeight="1" x14ac:dyDescent="0.5">
      <c r="C6258" s="407">
        <f t="shared" ref="C6258" si="7625">C6254+1</f>
        <v>1563</v>
      </c>
      <c r="D6258" s="373"/>
      <c r="E6258" s="212">
        <f t="shared" si="7594"/>
        <v>-2517</v>
      </c>
      <c r="F6258" s="197">
        <v>3</v>
      </c>
      <c r="G6258" s="208" t="s">
        <v>287</v>
      </c>
      <c r="H6258" s="407"/>
      <c r="I6258" s="373"/>
      <c r="J6258" s="567"/>
      <c r="K6258" s="373"/>
      <c r="L6258" s="373"/>
      <c r="M6258" s="373"/>
      <c r="N6258" s="566"/>
      <c r="O6258" s="407">
        <f>O6254+1</f>
        <v>876</v>
      </c>
      <c r="P6258" s="407">
        <f>P6254+1</f>
        <v>689</v>
      </c>
      <c r="Q6258" s="407">
        <f>Q6254+1</f>
        <v>507</v>
      </c>
      <c r="R6258" s="200"/>
    </row>
    <row r="6259" spans="3:18" ht="14.6" customHeight="1" x14ac:dyDescent="0.5">
      <c r="C6259" s="408"/>
      <c r="D6259" s="373"/>
      <c r="E6259" s="345"/>
      <c r="F6259" s="197">
        <v>4</v>
      </c>
      <c r="G6259" s="209" t="s">
        <v>605</v>
      </c>
      <c r="H6259" s="408"/>
      <c r="I6259" s="373"/>
      <c r="J6259" s="567"/>
      <c r="K6259" s="373"/>
      <c r="L6259" s="373"/>
      <c r="M6259" s="373"/>
      <c r="N6259" s="566"/>
      <c r="O6259" s="407"/>
      <c r="P6259" s="407"/>
      <c r="Q6259" s="407"/>
      <c r="R6259" s="200"/>
    </row>
    <row r="6260" spans="3:18" ht="14.6" customHeight="1" x14ac:dyDescent="0.5">
      <c r="C6260" s="406" t="str">
        <f t="shared" ref="C6260" si="7626">C6256</f>
        <v>Pre-Flood</v>
      </c>
      <c r="D6260" s="373"/>
      <c r="E6260" s="201">
        <f t="shared" si="7590"/>
        <v>2517</v>
      </c>
      <c r="F6260" s="197">
        <v>1</v>
      </c>
      <c r="G6260" s="203" t="s">
        <v>288</v>
      </c>
      <c r="H6260" s="406" t="str">
        <f t="shared" si="7616"/>
        <v>Shem</v>
      </c>
      <c r="I6260" s="373"/>
      <c r="J6260" s="567"/>
      <c r="K6260" s="373"/>
      <c r="L6260" s="373"/>
      <c r="M6260" s="373"/>
      <c r="N6260" s="566"/>
      <c r="O6260" s="408"/>
      <c r="P6260" s="408"/>
      <c r="Q6260" s="408"/>
      <c r="R6260" s="200"/>
    </row>
    <row r="6261" spans="3:18" ht="14.6" customHeight="1" x14ac:dyDescent="0.5">
      <c r="C6261" s="407">
        <f t="shared" ref="C6261" si="7627">C6257-1</f>
        <v>92</v>
      </c>
      <c r="D6261" s="373"/>
      <c r="E6261" s="212" t="str">
        <f t="shared" si="7592"/>
        <v>BC</v>
      </c>
      <c r="F6261" s="197">
        <v>2</v>
      </c>
      <c r="G6261" s="206" t="s">
        <v>604</v>
      </c>
      <c r="H6261" s="407">
        <f t="shared" si="7618"/>
        <v>6</v>
      </c>
      <c r="I6261" s="373"/>
      <c r="J6261" s="567"/>
      <c r="K6261" s="373"/>
      <c r="L6261" s="373"/>
      <c r="M6261" s="373"/>
      <c r="N6261" s="566"/>
      <c r="O6261" s="406" t="str">
        <f>O6257</f>
        <v>Methusaleh</v>
      </c>
      <c r="P6261" s="406" t="str">
        <f>P6257</f>
        <v>Lamech</v>
      </c>
      <c r="Q6261" s="406" t="str">
        <f>Q6257</f>
        <v>Noah</v>
      </c>
      <c r="R6261" s="200"/>
    </row>
    <row r="6262" spans="3:18" ht="14.6" customHeight="1" x14ac:dyDescent="0.5">
      <c r="C6262" s="407">
        <f t="shared" ref="C6262" si="7628">C6258+1</f>
        <v>1564</v>
      </c>
      <c r="D6262" s="373"/>
      <c r="E6262" s="212">
        <f t="shared" si="7594"/>
        <v>-2516</v>
      </c>
      <c r="F6262" s="197">
        <v>3</v>
      </c>
      <c r="G6262" s="208" t="s">
        <v>287</v>
      </c>
      <c r="H6262" s="407"/>
      <c r="I6262" s="373"/>
      <c r="J6262" s="567"/>
      <c r="K6262" s="373"/>
      <c r="L6262" s="373"/>
      <c r="M6262" s="373"/>
      <c r="N6262" s="566"/>
      <c r="O6262" s="407">
        <f>O6258+1</f>
        <v>877</v>
      </c>
      <c r="P6262" s="407">
        <f>P6258+1</f>
        <v>690</v>
      </c>
      <c r="Q6262" s="407">
        <f>Q6258+1</f>
        <v>508</v>
      </c>
      <c r="R6262" s="200"/>
    </row>
    <row r="6263" spans="3:18" ht="14.6" customHeight="1" x14ac:dyDescent="0.5">
      <c r="C6263" s="408"/>
      <c r="D6263" s="373"/>
      <c r="E6263" s="345"/>
      <c r="F6263" s="197">
        <v>4</v>
      </c>
      <c r="G6263" s="209" t="s">
        <v>605</v>
      </c>
      <c r="H6263" s="408"/>
      <c r="I6263" s="373"/>
      <c r="J6263" s="567"/>
      <c r="K6263" s="373"/>
      <c r="L6263" s="373"/>
      <c r="M6263" s="373"/>
      <c r="N6263" s="566"/>
      <c r="O6263" s="407"/>
      <c r="P6263" s="407"/>
      <c r="Q6263" s="407"/>
      <c r="R6263" s="200"/>
    </row>
    <row r="6264" spans="3:18" ht="14.6" customHeight="1" x14ac:dyDescent="0.5">
      <c r="C6264" s="406" t="str">
        <f t="shared" ref="C6264" si="7629">C6260</f>
        <v>Pre-Flood</v>
      </c>
      <c r="D6264" s="373"/>
      <c r="E6264" s="201">
        <f t="shared" si="7590"/>
        <v>2516</v>
      </c>
      <c r="F6264" s="197">
        <v>1</v>
      </c>
      <c r="G6264" s="203" t="s">
        <v>288</v>
      </c>
      <c r="H6264" s="406" t="str">
        <f t="shared" si="7616"/>
        <v>Shem</v>
      </c>
      <c r="I6264" s="373"/>
      <c r="J6264" s="567"/>
      <c r="K6264" s="373"/>
      <c r="L6264" s="373"/>
      <c r="M6264" s="373"/>
      <c r="N6264" s="566"/>
      <c r="O6264" s="408"/>
      <c r="P6264" s="408"/>
      <c r="Q6264" s="408"/>
      <c r="R6264" s="200"/>
    </row>
    <row r="6265" spans="3:18" ht="14.6" customHeight="1" x14ac:dyDescent="0.5">
      <c r="C6265" s="407">
        <f t="shared" ref="C6265" si="7630">C6261-1</f>
        <v>91</v>
      </c>
      <c r="D6265" s="373"/>
      <c r="E6265" s="212" t="str">
        <f t="shared" si="7592"/>
        <v>BC</v>
      </c>
      <c r="F6265" s="197">
        <v>2</v>
      </c>
      <c r="G6265" s="206" t="s">
        <v>604</v>
      </c>
      <c r="H6265" s="407">
        <f t="shared" si="7618"/>
        <v>7</v>
      </c>
      <c r="I6265" s="373"/>
      <c r="J6265" s="567"/>
      <c r="K6265" s="373"/>
      <c r="L6265" s="373"/>
      <c r="M6265" s="373"/>
      <c r="N6265" s="566"/>
      <c r="O6265" s="406" t="str">
        <f>O6261</f>
        <v>Methusaleh</v>
      </c>
      <c r="P6265" s="406" t="str">
        <f>P6261</f>
        <v>Lamech</v>
      </c>
      <c r="Q6265" s="406" t="str">
        <f>Q6261</f>
        <v>Noah</v>
      </c>
      <c r="R6265" s="200"/>
    </row>
    <row r="6266" spans="3:18" ht="14.6" customHeight="1" x14ac:dyDescent="0.5">
      <c r="C6266" s="407">
        <f t="shared" ref="C6266" si="7631">C6262+1</f>
        <v>1565</v>
      </c>
      <c r="D6266" s="373"/>
      <c r="E6266" s="212">
        <f t="shared" si="7594"/>
        <v>-2515</v>
      </c>
      <c r="F6266" s="197">
        <v>3</v>
      </c>
      <c r="G6266" s="208" t="s">
        <v>287</v>
      </c>
      <c r="H6266" s="407"/>
      <c r="I6266" s="373"/>
      <c r="J6266" s="567"/>
      <c r="K6266" s="373"/>
      <c r="L6266" s="373"/>
      <c r="M6266" s="373"/>
      <c r="N6266" s="566"/>
      <c r="O6266" s="407">
        <f>O6262+1</f>
        <v>878</v>
      </c>
      <c r="P6266" s="407">
        <f>P6262+1</f>
        <v>691</v>
      </c>
      <c r="Q6266" s="407">
        <f>Q6262+1</f>
        <v>509</v>
      </c>
      <c r="R6266" s="200"/>
    </row>
    <row r="6267" spans="3:18" ht="14.6" customHeight="1" x14ac:dyDescent="0.5">
      <c r="C6267" s="408"/>
      <c r="D6267" s="373"/>
      <c r="E6267" s="345"/>
      <c r="F6267" s="197">
        <v>4</v>
      </c>
      <c r="G6267" s="209" t="s">
        <v>605</v>
      </c>
      <c r="H6267" s="408"/>
      <c r="I6267" s="373"/>
      <c r="J6267" s="567"/>
      <c r="K6267" s="373"/>
      <c r="L6267" s="373"/>
      <c r="M6267" s="373"/>
      <c r="N6267" s="566"/>
      <c r="O6267" s="407"/>
      <c r="P6267" s="407"/>
      <c r="Q6267" s="407"/>
      <c r="R6267" s="200"/>
    </row>
    <row r="6268" spans="3:18" ht="14.6" customHeight="1" x14ac:dyDescent="0.5">
      <c r="C6268" s="406" t="str">
        <f t="shared" ref="C6268" si="7632">C6264</f>
        <v>Pre-Flood</v>
      </c>
      <c r="D6268" s="373"/>
      <c r="E6268" s="201">
        <f t="shared" si="7590"/>
        <v>2515</v>
      </c>
      <c r="F6268" s="197">
        <v>1</v>
      </c>
      <c r="G6268" s="203" t="s">
        <v>288</v>
      </c>
      <c r="H6268" s="406" t="str">
        <f t="shared" si="7616"/>
        <v>Shem</v>
      </c>
      <c r="I6268" s="373"/>
      <c r="J6268" s="567"/>
      <c r="K6268" s="373"/>
      <c r="L6268" s="373"/>
      <c r="M6268" s="373"/>
      <c r="N6268" s="566"/>
      <c r="O6268" s="408"/>
      <c r="P6268" s="408"/>
      <c r="Q6268" s="408"/>
      <c r="R6268" s="200"/>
    </row>
    <row r="6269" spans="3:18" ht="14.6" customHeight="1" x14ac:dyDescent="0.5">
      <c r="C6269" s="407">
        <f t="shared" ref="C6269" si="7633">C6265-1</f>
        <v>90</v>
      </c>
      <c r="D6269" s="373"/>
      <c r="E6269" s="212" t="str">
        <f t="shared" si="7592"/>
        <v>BC</v>
      </c>
      <c r="F6269" s="197">
        <v>2</v>
      </c>
      <c r="G6269" s="206" t="s">
        <v>604</v>
      </c>
      <c r="H6269" s="407">
        <f t="shared" si="7618"/>
        <v>8</v>
      </c>
      <c r="I6269" s="373"/>
      <c r="J6269" s="567"/>
      <c r="K6269" s="373"/>
      <c r="L6269" s="373"/>
      <c r="M6269" s="373"/>
      <c r="N6269" s="566"/>
      <c r="O6269" s="406" t="str">
        <f>O6265</f>
        <v>Methusaleh</v>
      </c>
      <c r="P6269" s="406" t="str">
        <f>P6265</f>
        <v>Lamech</v>
      </c>
      <c r="Q6269" s="406" t="str">
        <f>Q6265</f>
        <v>Noah</v>
      </c>
      <c r="R6269" s="200"/>
    </row>
    <row r="6270" spans="3:18" ht="14.6" customHeight="1" x14ac:dyDescent="0.5">
      <c r="C6270" s="407">
        <f t="shared" ref="C6270" si="7634">C6266+1</f>
        <v>1566</v>
      </c>
      <c r="D6270" s="373"/>
      <c r="E6270" s="212">
        <f t="shared" si="7594"/>
        <v>-2514</v>
      </c>
      <c r="F6270" s="197">
        <v>3</v>
      </c>
      <c r="G6270" s="208" t="s">
        <v>287</v>
      </c>
      <c r="H6270" s="407"/>
      <c r="I6270" s="373"/>
      <c r="J6270" s="567"/>
      <c r="K6270" s="373"/>
      <c r="L6270" s="373"/>
      <c r="M6270" s="373"/>
      <c r="N6270" s="566"/>
      <c r="O6270" s="407">
        <f>O6266+1</f>
        <v>879</v>
      </c>
      <c r="P6270" s="407">
        <f>P6266+1</f>
        <v>692</v>
      </c>
      <c r="Q6270" s="407">
        <f>Q6266+1</f>
        <v>510</v>
      </c>
      <c r="R6270" s="200"/>
    </row>
    <row r="6271" spans="3:18" ht="14.6" customHeight="1" x14ac:dyDescent="0.5">
      <c r="C6271" s="408"/>
      <c r="D6271" s="373"/>
      <c r="E6271" s="345"/>
      <c r="F6271" s="197">
        <v>4</v>
      </c>
      <c r="G6271" s="209" t="s">
        <v>605</v>
      </c>
      <c r="H6271" s="408"/>
      <c r="I6271" s="373"/>
      <c r="J6271" s="567"/>
      <c r="K6271" s="373"/>
      <c r="L6271" s="373"/>
      <c r="M6271" s="373"/>
      <c r="N6271" s="566"/>
      <c r="O6271" s="407"/>
      <c r="P6271" s="407"/>
      <c r="Q6271" s="407"/>
      <c r="R6271" s="200"/>
    </row>
    <row r="6272" spans="3:18" ht="14.6" customHeight="1" x14ac:dyDescent="0.5">
      <c r="C6272" s="406" t="str">
        <f t="shared" ref="C6272" si="7635">C6268</f>
        <v>Pre-Flood</v>
      </c>
      <c r="D6272" s="373"/>
      <c r="E6272" s="201">
        <f t="shared" si="7590"/>
        <v>2514</v>
      </c>
      <c r="F6272" s="197">
        <v>1</v>
      </c>
      <c r="G6272" s="203" t="s">
        <v>288</v>
      </c>
      <c r="H6272" s="406" t="str">
        <f t="shared" si="7616"/>
        <v>Shem</v>
      </c>
      <c r="I6272" s="373"/>
      <c r="J6272" s="567"/>
      <c r="K6272" s="373"/>
      <c r="L6272" s="373"/>
      <c r="M6272" s="373"/>
      <c r="N6272" s="566"/>
      <c r="O6272" s="408"/>
      <c r="P6272" s="408"/>
      <c r="Q6272" s="408"/>
      <c r="R6272" s="200"/>
    </row>
    <row r="6273" spans="3:18" ht="14.6" customHeight="1" x14ac:dyDescent="0.5">
      <c r="C6273" s="407">
        <f t="shared" ref="C6273" si="7636">C6269-1</f>
        <v>89</v>
      </c>
      <c r="D6273" s="373"/>
      <c r="E6273" s="212" t="str">
        <f t="shared" si="7592"/>
        <v>BC</v>
      </c>
      <c r="F6273" s="197">
        <v>2</v>
      </c>
      <c r="G6273" s="206" t="s">
        <v>604</v>
      </c>
      <c r="H6273" s="407">
        <f t="shared" si="7618"/>
        <v>9</v>
      </c>
      <c r="I6273" s="373"/>
      <c r="J6273" s="567"/>
      <c r="K6273" s="373"/>
      <c r="L6273" s="373"/>
      <c r="M6273" s="373"/>
      <c r="N6273" s="566"/>
      <c r="O6273" s="406" t="str">
        <f>O6269</f>
        <v>Methusaleh</v>
      </c>
      <c r="P6273" s="406" t="str">
        <f>P6269</f>
        <v>Lamech</v>
      </c>
      <c r="Q6273" s="406" t="str">
        <f>Q6269</f>
        <v>Noah</v>
      </c>
      <c r="R6273" s="200"/>
    </row>
    <row r="6274" spans="3:18" ht="14.6" customHeight="1" x14ac:dyDescent="0.5">
      <c r="C6274" s="407">
        <f t="shared" ref="C6274" si="7637">C6270+1</f>
        <v>1567</v>
      </c>
      <c r="D6274" s="373"/>
      <c r="E6274" s="212">
        <f t="shared" si="7594"/>
        <v>-2513</v>
      </c>
      <c r="F6274" s="197">
        <v>3</v>
      </c>
      <c r="G6274" s="208" t="s">
        <v>287</v>
      </c>
      <c r="H6274" s="407"/>
      <c r="I6274" s="373"/>
      <c r="J6274" s="567"/>
      <c r="K6274" s="373"/>
      <c r="L6274" s="373"/>
      <c r="M6274" s="373"/>
      <c r="N6274" s="566"/>
      <c r="O6274" s="407">
        <f>O6270+1</f>
        <v>880</v>
      </c>
      <c r="P6274" s="407">
        <f>P6270+1</f>
        <v>693</v>
      </c>
      <c r="Q6274" s="407">
        <f>Q6270+1</f>
        <v>511</v>
      </c>
      <c r="R6274" s="200"/>
    </row>
    <row r="6275" spans="3:18" ht="14.6" customHeight="1" x14ac:dyDescent="0.5">
      <c r="C6275" s="408"/>
      <c r="D6275" s="373"/>
      <c r="E6275" s="345"/>
      <c r="F6275" s="197">
        <v>4</v>
      </c>
      <c r="G6275" s="209" t="s">
        <v>605</v>
      </c>
      <c r="H6275" s="408"/>
      <c r="I6275" s="373"/>
      <c r="J6275" s="567"/>
      <c r="K6275" s="373"/>
      <c r="L6275" s="373"/>
      <c r="M6275" s="373"/>
      <c r="N6275" s="566"/>
      <c r="O6275" s="407"/>
      <c r="P6275" s="407"/>
      <c r="Q6275" s="407"/>
      <c r="R6275" s="200"/>
    </row>
    <row r="6276" spans="3:18" ht="14.6" customHeight="1" x14ac:dyDescent="0.5">
      <c r="C6276" s="406" t="str">
        <f t="shared" ref="C6276" si="7638">C6272</f>
        <v>Pre-Flood</v>
      </c>
      <c r="D6276" s="373"/>
      <c r="E6276" s="201">
        <f t="shared" si="7590"/>
        <v>2513</v>
      </c>
      <c r="F6276" s="197">
        <v>1</v>
      </c>
      <c r="G6276" s="203" t="s">
        <v>288</v>
      </c>
      <c r="H6276" s="406" t="str">
        <f t="shared" si="7616"/>
        <v>Shem</v>
      </c>
      <c r="I6276" s="373"/>
      <c r="J6276" s="567"/>
      <c r="K6276" s="373"/>
      <c r="L6276" s="373"/>
      <c r="M6276" s="373"/>
      <c r="N6276" s="566"/>
      <c r="O6276" s="408"/>
      <c r="P6276" s="408"/>
      <c r="Q6276" s="408"/>
      <c r="R6276" s="200"/>
    </row>
    <row r="6277" spans="3:18" ht="14.6" customHeight="1" x14ac:dyDescent="0.5">
      <c r="C6277" s="407">
        <f t="shared" ref="C6277" si="7639">C6273-1</f>
        <v>88</v>
      </c>
      <c r="D6277" s="373"/>
      <c r="E6277" s="212" t="str">
        <f t="shared" si="7592"/>
        <v>BC</v>
      </c>
      <c r="F6277" s="197">
        <v>2</v>
      </c>
      <c r="G6277" s="206" t="s">
        <v>604</v>
      </c>
      <c r="H6277" s="407">
        <f t="shared" si="7618"/>
        <v>10</v>
      </c>
      <c r="I6277" s="373"/>
      <c r="J6277" s="567"/>
      <c r="K6277" s="373"/>
      <c r="L6277" s="373"/>
      <c r="M6277" s="373"/>
      <c r="N6277" s="566"/>
      <c r="O6277" s="406" t="str">
        <f>O6273</f>
        <v>Methusaleh</v>
      </c>
      <c r="P6277" s="406" t="str">
        <f>P6273</f>
        <v>Lamech</v>
      </c>
      <c r="Q6277" s="406" t="str">
        <f>Q6273</f>
        <v>Noah</v>
      </c>
      <c r="R6277" s="200"/>
    </row>
    <row r="6278" spans="3:18" ht="14.6" customHeight="1" x14ac:dyDescent="0.5">
      <c r="C6278" s="407">
        <f t="shared" ref="C6278" si="7640">C6274+1</f>
        <v>1568</v>
      </c>
      <c r="D6278" s="373"/>
      <c r="E6278" s="212">
        <f t="shared" si="7594"/>
        <v>-2512</v>
      </c>
      <c r="F6278" s="197">
        <v>3</v>
      </c>
      <c r="G6278" s="208" t="s">
        <v>287</v>
      </c>
      <c r="H6278" s="407"/>
      <c r="I6278" s="373"/>
      <c r="J6278" s="567"/>
      <c r="K6278" s="373"/>
      <c r="L6278" s="373"/>
      <c r="M6278" s="373"/>
      <c r="N6278" s="566"/>
      <c r="O6278" s="407">
        <f>O6274+1</f>
        <v>881</v>
      </c>
      <c r="P6278" s="407">
        <f>P6274+1</f>
        <v>694</v>
      </c>
      <c r="Q6278" s="407">
        <f>Q6274+1</f>
        <v>512</v>
      </c>
      <c r="R6278" s="200"/>
    </row>
    <row r="6279" spans="3:18" ht="14.6" customHeight="1" x14ac:dyDescent="0.5">
      <c r="C6279" s="408"/>
      <c r="D6279" s="373"/>
      <c r="E6279" s="345"/>
      <c r="F6279" s="197">
        <v>4</v>
      </c>
      <c r="G6279" s="209" t="s">
        <v>605</v>
      </c>
      <c r="H6279" s="408"/>
      <c r="I6279" s="373"/>
      <c r="J6279" s="567"/>
      <c r="K6279" s="373"/>
      <c r="L6279" s="373"/>
      <c r="M6279" s="373"/>
      <c r="N6279" s="566"/>
      <c r="O6279" s="407"/>
      <c r="P6279" s="407"/>
      <c r="Q6279" s="407"/>
      <c r="R6279" s="200"/>
    </row>
    <row r="6280" spans="3:18" ht="14.6" customHeight="1" x14ac:dyDescent="0.5">
      <c r="C6280" s="406" t="str">
        <f t="shared" ref="C6280" si="7641">C6276</f>
        <v>Pre-Flood</v>
      </c>
      <c r="D6280" s="373"/>
      <c r="E6280" s="201">
        <f t="shared" si="7590"/>
        <v>2512</v>
      </c>
      <c r="F6280" s="197">
        <v>1</v>
      </c>
      <c r="G6280" s="203" t="s">
        <v>288</v>
      </c>
      <c r="H6280" s="406" t="str">
        <f t="shared" si="7616"/>
        <v>Shem</v>
      </c>
      <c r="I6280" s="373"/>
      <c r="J6280" s="567"/>
      <c r="K6280" s="373"/>
      <c r="L6280" s="373"/>
      <c r="M6280" s="373"/>
      <c r="N6280" s="566"/>
      <c r="O6280" s="408"/>
      <c r="P6280" s="408"/>
      <c r="Q6280" s="408"/>
      <c r="R6280" s="200"/>
    </row>
    <row r="6281" spans="3:18" ht="14.6" customHeight="1" x14ac:dyDescent="0.5">
      <c r="C6281" s="407">
        <f t="shared" ref="C6281" si="7642">C6277-1</f>
        <v>87</v>
      </c>
      <c r="D6281" s="373"/>
      <c r="E6281" s="212" t="str">
        <f t="shared" si="7592"/>
        <v>BC</v>
      </c>
      <c r="F6281" s="197">
        <v>2</v>
      </c>
      <c r="G6281" s="206" t="s">
        <v>604</v>
      </c>
      <c r="H6281" s="407">
        <f t="shared" si="7618"/>
        <v>11</v>
      </c>
      <c r="I6281" s="373"/>
      <c r="J6281" s="567"/>
      <c r="K6281" s="373"/>
      <c r="L6281" s="373"/>
      <c r="M6281" s="373"/>
      <c r="N6281" s="566"/>
      <c r="O6281" s="406" t="str">
        <f>O6277</f>
        <v>Methusaleh</v>
      </c>
      <c r="P6281" s="406" t="str">
        <f>P6277</f>
        <v>Lamech</v>
      </c>
      <c r="Q6281" s="406" t="str">
        <f>Q6277</f>
        <v>Noah</v>
      </c>
      <c r="R6281" s="200"/>
    </row>
    <row r="6282" spans="3:18" ht="14.6" customHeight="1" x14ac:dyDescent="0.5">
      <c r="C6282" s="407">
        <f t="shared" ref="C6282" si="7643">C6278+1</f>
        <v>1569</v>
      </c>
      <c r="D6282" s="373"/>
      <c r="E6282" s="212">
        <f t="shared" si="7594"/>
        <v>-2511</v>
      </c>
      <c r="F6282" s="197">
        <v>3</v>
      </c>
      <c r="G6282" s="208" t="s">
        <v>287</v>
      </c>
      <c r="H6282" s="407"/>
      <c r="I6282" s="373"/>
      <c r="J6282" s="567"/>
      <c r="K6282" s="373"/>
      <c r="L6282" s="373"/>
      <c r="M6282" s="373"/>
      <c r="N6282" s="566"/>
      <c r="O6282" s="407">
        <f>O6278+1</f>
        <v>882</v>
      </c>
      <c r="P6282" s="407">
        <f>P6278+1</f>
        <v>695</v>
      </c>
      <c r="Q6282" s="407">
        <f>Q6278+1</f>
        <v>513</v>
      </c>
      <c r="R6282" s="200"/>
    </row>
    <row r="6283" spans="3:18" ht="14.6" customHeight="1" x14ac:dyDescent="0.5">
      <c r="C6283" s="408"/>
      <c r="D6283" s="373"/>
      <c r="E6283" s="345"/>
      <c r="F6283" s="197">
        <v>4</v>
      </c>
      <c r="G6283" s="209" t="s">
        <v>605</v>
      </c>
      <c r="H6283" s="408"/>
      <c r="I6283" s="373"/>
      <c r="J6283" s="567"/>
      <c r="K6283" s="373"/>
      <c r="L6283" s="373"/>
      <c r="M6283" s="373"/>
      <c r="N6283" s="566"/>
      <c r="O6283" s="407"/>
      <c r="P6283" s="407"/>
      <c r="Q6283" s="407"/>
      <c r="R6283" s="200"/>
    </row>
    <row r="6284" spans="3:18" ht="14.6" customHeight="1" x14ac:dyDescent="0.5">
      <c r="C6284" s="406" t="str">
        <f t="shared" ref="C6284" si="7644">C6280</f>
        <v>Pre-Flood</v>
      </c>
      <c r="D6284" s="373"/>
      <c r="E6284" s="201">
        <f t="shared" ref="E6284:E6344" si="7645">E6280-1</f>
        <v>2511</v>
      </c>
      <c r="F6284" s="197">
        <v>1</v>
      </c>
      <c r="G6284" s="203" t="s">
        <v>288</v>
      </c>
      <c r="H6284" s="406" t="str">
        <f t="shared" si="7616"/>
        <v>Shem</v>
      </c>
      <c r="I6284" s="373"/>
      <c r="J6284" s="567"/>
      <c r="K6284" s="373"/>
      <c r="L6284" s="373"/>
      <c r="M6284" s="373"/>
      <c r="N6284" s="566"/>
      <c r="O6284" s="408"/>
      <c r="P6284" s="408"/>
      <c r="Q6284" s="408"/>
      <c r="R6284" s="200"/>
    </row>
    <row r="6285" spans="3:18" ht="14.6" customHeight="1" x14ac:dyDescent="0.5">
      <c r="C6285" s="407">
        <f t="shared" ref="C6285" si="7646">C6281-1</f>
        <v>86</v>
      </c>
      <c r="D6285" s="373"/>
      <c r="E6285" s="212" t="str">
        <f t="shared" ref="E6285:E6345" si="7647">E6281</f>
        <v>BC</v>
      </c>
      <c r="F6285" s="197">
        <v>2</v>
      </c>
      <c r="G6285" s="206" t="s">
        <v>604</v>
      </c>
      <c r="H6285" s="407">
        <f t="shared" si="7618"/>
        <v>12</v>
      </c>
      <c r="I6285" s="373"/>
      <c r="J6285" s="567"/>
      <c r="K6285" s="373"/>
      <c r="L6285" s="373"/>
      <c r="M6285" s="373"/>
      <c r="N6285" s="566"/>
      <c r="O6285" s="406" t="str">
        <f>O6281</f>
        <v>Methusaleh</v>
      </c>
      <c r="P6285" s="406" t="str">
        <f>P6281</f>
        <v>Lamech</v>
      </c>
      <c r="Q6285" s="406" t="str">
        <f>Q6281</f>
        <v>Noah</v>
      </c>
      <c r="R6285" s="200"/>
    </row>
    <row r="6286" spans="3:18" ht="14.6" customHeight="1" x14ac:dyDescent="0.5">
      <c r="C6286" s="407">
        <f t="shared" ref="C6286" si="7648">C6282+1</f>
        <v>1570</v>
      </c>
      <c r="D6286" s="373"/>
      <c r="E6286" s="212">
        <f t="shared" ref="E6286:E6346" si="7649">-E6284+1</f>
        <v>-2510</v>
      </c>
      <c r="F6286" s="197">
        <v>3</v>
      </c>
      <c r="G6286" s="208" t="s">
        <v>287</v>
      </c>
      <c r="H6286" s="407"/>
      <c r="I6286" s="373"/>
      <c r="J6286" s="567"/>
      <c r="K6286" s="373"/>
      <c r="L6286" s="373"/>
      <c r="M6286" s="373"/>
      <c r="N6286" s="566"/>
      <c r="O6286" s="407">
        <f>O6282+1</f>
        <v>883</v>
      </c>
      <c r="P6286" s="407">
        <f>P6282+1</f>
        <v>696</v>
      </c>
      <c r="Q6286" s="407">
        <f>Q6282+1</f>
        <v>514</v>
      </c>
      <c r="R6286" s="200"/>
    </row>
    <row r="6287" spans="3:18" ht="14.6" customHeight="1" x14ac:dyDescent="0.5">
      <c r="C6287" s="408"/>
      <c r="D6287" s="373"/>
      <c r="E6287" s="345"/>
      <c r="F6287" s="197">
        <v>4</v>
      </c>
      <c r="G6287" s="209" t="s">
        <v>605</v>
      </c>
      <c r="H6287" s="408"/>
      <c r="I6287" s="373"/>
      <c r="J6287" s="567"/>
      <c r="K6287" s="373"/>
      <c r="L6287" s="373"/>
      <c r="M6287" s="373"/>
      <c r="N6287" s="566"/>
      <c r="O6287" s="407"/>
      <c r="P6287" s="407"/>
      <c r="Q6287" s="407"/>
      <c r="R6287" s="200"/>
    </row>
    <row r="6288" spans="3:18" ht="14.6" customHeight="1" x14ac:dyDescent="0.5">
      <c r="C6288" s="406" t="str">
        <f t="shared" ref="C6288" si="7650">C6284</f>
        <v>Pre-Flood</v>
      </c>
      <c r="D6288" s="373"/>
      <c r="E6288" s="201">
        <f t="shared" si="7645"/>
        <v>2510</v>
      </c>
      <c r="F6288" s="197">
        <v>1</v>
      </c>
      <c r="G6288" s="203" t="s">
        <v>288</v>
      </c>
      <c r="H6288" s="406" t="str">
        <f t="shared" si="7616"/>
        <v>Shem</v>
      </c>
      <c r="I6288" s="373"/>
      <c r="J6288" s="567"/>
      <c r="K6288" s="373"/>
      <c r="L6288" s="373"/>
      <c r="M6288" s="373"/>
      <c r="N6288" s="566"/>
      <c r="O6288" s="408"/>
      <c r="P6288" s="408"/>
      <c r="Q6288" s="408"/>
      <c r="R6288" s="200"/>
    </row>
    <row r="6289" spans="3:18" ht="14.6" customHeight="1" x14ac:dyDescent="0.5">
      <c r="C6289" s="407">
        <f t="shared" ref="C6289" si="7651">C6285-1</f>
        <v>85</v>
      </c>
      <c r="D6289" s="373"/>
      <c r="E6289" s="212" t="str">
        <f t="shared" si="7647"/>
        <v>BC</v>
      </c>
      <c r="F6289" s="197">
        <v>2</v>
      </c>
      <c r="G6289" s="206" t="s">
        <v>604</v>
      </c>
      <c r="H6289" s="407">
        <f t="shared" si="7618"/>
        <v>13</v>
      </c>
      <c r="I6289" s="373"/>
      <c r="J6289" s="567"/>
      <c r="K6289" s="373"/>
      <c r="L6289" s="373"/>
      <c r="M6289" s="373"/>
      <c r="N6289" s="566"/>
      <c r="O6289" s="406" t="str">
        <f>O6285</f>
        <v>Methusaleh</v>
      </c>
      <c r="P6289" s="406" t="str">
        <f>P6285</f>
        <v>Lamech</v>
      </c>
      <c r="Q6289" s="406" t="str">
        <f>Q6285</f>
        <v>Noah</v>
      </c>
      <c r="R6289" s="200"/>
    </row>
    <row r="6290" spans="3:18" ht="14.6" customHeight="1" x14ac:dyDescent="0.5">
      <c r="C6290" s="407">
        <f t="shared" ref="C6290" si="7652">C6286+1</f>
        <v>1571</v>
      </c>
      <c r="D6290" s="373"/>
      <c r="E6290" s="212">
        <f t="shared" si="7649"/>
        <v>-2509</v>
      </c>
      <c r="F6290" s="197">
        <v>3</v>
      </c>
      <c r="G6290" s="208" t="s">
        <v>287</v>
      </c>
      <c r="H6290" s="407"/>
      <c r="I6290" s="373"/>
      <c r="J6290" s="567"/>
      <c r="K6290" s="373"/>
      <c r="L6290" s="373"/>
      <c r="M6290" s="373"/>
      <c r="N6290" s="566"/>
      <c r="O6290" s="407">
        <f>O6286+1</f>
        <v>884</v>
      </c>
      <c r="P6290" s="407">
        <f>P6286+1</f>
        <v>697</v>
      </c>
      <c r="Q6290" s="407">
        <f>Q6286+1</f>
        <v>515</v>
      </c>
      <c r="R6290" s="200"/>
    </row>
    <row r="6291" spans="3:18" ht="14.6" customHeight="1" x14ac:dyDescent="0.5">
      <c r="C6291" s="408"/>
      <c r="D6291" s="373"/>
      <c r="E6291" s="345"/>
      <c r="F6291" s="197">
        <v>4</v>
      </c>
      <c r="G6291" s="209" t="s">
        <v>605</v>
      </c>
      <c r="H6291" s="408"/>
      <c r="I6291" s="373"/>
      <c r="J6291" s="567"/>
      <c r="K6291" s="373"/>
      <c r="L6291" s="373"/>
      <c r="M6291" s="373"/>
      <c r="N6291" s="566"/>
      <c r="O6291" s="407"/>
      <c r="P6291" s="407"/>
      <c r="Q6291" s="407"/>
      <c r="R6291" s="200"/>
    </row>
    <row r="6292" spans="3:18" ht="14.6" customHeight="1" x14ac:dyDescent="0.5">
      <c r="C6292" s="406" t="str">
        <f t="shared" ref="C6292" si="7653">C6288</f>
        <v>Pre-Flood</v>
      </c>
      <c r="D6292" s="373"/>
      <c r="E6292" s="201">
        <f t="shared" si="7645"/>
        <v>2509</v>
      </c>
      <c r="F6292" s="197">
        <v>1</v>
      </c>
      <c r="G6292" s="203" t="s">
        <v>288</v>
      </c>
      <c r="H6292" s="406" t="str">
        <f t="shared" si="7616"/>
        <v>Shem</v>
      </c>
      <c r="I6292" s="373"/>
      <c r="J6292" s="567"/>
      <c r="K6292" s="373"/>
      <c r="L6292" s="373"/>
      <c r="M6292" s="373"/>
      <c r="N6292" s="566"/>
      <c r="O6292" s="408"/>
      <c r="P6292" s="408"/>
      <c r="Q6292" s="408"/>
      <c r="R6292" s="200"/>
    </row>
    <row r="6293" spans="3:18" ht="14.6" customHeight="1" x14ac:dyDescent="0.5">
      <c r="C6293" s="407">
        <f t="shared" ref="C6293" si="7654">C6289-1</f>
        <v>84</v>
      </c>
      <c r="D6293" s="373"/>
      <c r="E6293" s="212" t="str">
        <f t="shared" si="7647"/>
        <v>BC</v>
      </c>
      <c r="F6293" s="197">
        <v>2</v>
      </c>
      <c r="G6293" s="206" t="s">
        <v>604</v>
      </c>
      <c r="H6293" s="407">
        <f t="shared" si="7618"/>
        <v>14</v>
      </c>
      <c r="I6293" s="373"/>
      <c r="J6293" s="567"/>
      <c r="K6293" s="373"/>
      <c r="L6293" s="373"/>
      <c r="M6293" s="373"/>
      <c r="N6293" s="566"/>
      <c r="O6293" s="406" t="str">
        <f>O6289</f>
        <v>Methusaleh</v>
      </c>
      <c r="P6293" s="406" t="str">
        <f>P6289</f>
        <v>Lamech</v>
      </c>
      <c r="Q6293" s="406" t="str">
        <f>Q6289</f>
        <v>Noah</v>
      </c>
      <c r="R6293" s="200"/>
    </row>
    <row r="6294" spans="3:18" ht="14.6" customHeight="1" x14ac:dyDescent="0.5">
      <c r="C6294" s="407">
        <f t="shared" ref="C6294" si="7655">C6290+1</f>
        <v>1572</v>
      </c>
      <c r="D6294" s="373"/>
      <c r="E6294" s="212">
        <f t="shared" si="7649"/>
        <v>-2508</v>
      </c>
      <c r="F6294" s="197">
        <v>3</v>
      </c>
      <c r="G6294" s="208" t="s">
        <v>287</v>
      </c>
      <c r="H6294" s="407"/>
      <c r="I6294" s="373"/>
      <c r="J6294" s="567"/>
      <c r="K6294" s="373"/>
      <c r="L6294" s="373"/>
      <c r="M6294" s="373"/>
      <c r="N6294" s="566"/>
      <c r="O6294" s="407">
        <f>O6290+1</f>
        <v>885</v>
      </c>
      <c r="P6294" s="407">
        <f>P6290+1</f>
        <v>698</v>
      </c>
      <c r="Q6294" s="407">
        <f>Q6290+1</f>
        <v>516</v>
      </c>
      <c r="R6294" s="200"/>
    </row>
    <row r="6295" spans="3:18" ht="14.6" customHeight="1" x14ac:dyDescent="0.5">
      <c r="C6295" s="408"/>
      <c r="D6295" s="373"/>
      <c r="E6295" s="345"/>
      <c r="F6295" s="197">
        <v>4</v>
      </c>
      <c r="G6295" s="209" t="s">
        <v>605</v>
      </c>
      <c r="H6295" s="408"/>
      <c r="I6295" s="373"/>
      <c r="J6295" s="567"/>
      <c r="K6295" s="373"/>
      <c r="L6295" s="373"/>
      <c r="M6295" s="373"/>
      <c r="N6295" s="566"/>
      <c r="O6295" s="407"/>
      <c r="P6295" s="407"/>
      <c r="Q6295" s="407"/>
      <c r="R6295" s="200"/>
    </row>
    <row r="6296" spans="3:18" ht="14.6" customHeight="1" x14ac:dyDescent="0.5">
      <c r="C6296" s="406" t="str">
        <f t="shared" ref="C6296" si="7656">C6292</f>
        <v>Pre-Flood</v>
      </c>
      <c r="D6296" s="373"/>
      <c r="E6296" s="201">
        <f t="shared" si="7645"/>
        <v>2508</v>
      </c>
      <c r="F6296" s="197">
        <v>1</v>
      </c>
      <c r="G6296" s="203" t="s">
        <v>288</v>
      </c>
      <c r="H6296" s="406" t="str">
        <f t="shared" si="7616"/>
        <v>Shem</v>
      </c>
      <c r="I6296" s="373"/>
      <c r="J6296" s="567"/>
      <c r="K6296" s="373"/>
      <c r="L6296" s="373"/>
      <c r="M6296" s="373"/>
      <c r="N6296" s="566"/>
      <c r="O6296" s="408"/>
      <c r="P6296" s="408"/>
      <c r="Q6296" s="408"/>
      <c r="R6296" s="200"/>
    </row>
    <row r="6297" spans="3:18" ht="14.6" customHeight="1" x14ac:dyDescent="0.5">
      <c r="C6297" s="407">
        <f t="shared" ref="C6297" si="7657">C6293-1</f>
        <v>83</v>
      </c>
      <c r="D6297" s="373"/>
      <c r="E6297" s="212" t="str">
        <f t="shared" si="7647"/>
        <v>BC</v>
      </c>
      <c r="F6297" s="197">
        <v>2</v>
      </c>
      <c r="G6297" s="206" t="s">
        <v>604</v>
      </c>
      <c r="H6297" s="407">
        <f t="shared" si="7618"/>
        <v>15</v>
      </c>
      <c r="I6297" s="373"/>
      <c r="J6297" s="567"/>
      <c r="K6297" s="373"/>
      <c r="L6297" s="373"/>
      <c r="M6297" s="373"/>
      <c r="N6297" s="566"/>
      <c r="O6297" s="406" t="str">
        <f>O6293</f>
        <v>Methusaleh</v>
      </c>
      <c r="P6297" s="406" t="str">
        <f>P6293</f>
        <v>Lamech</v>
      </c>
      <c r="Q6297" s="406" t="str">
        <f>Q6293</f>
        <v>Noah</v>
      </c>
      <c r="R6297" s="200"/>
    </row>
    <row r="6298" spans="3:18" ht="14.6" customHeight="1" x14ac:dyDescent="0.5">
      <c r="C6298" s="407">
        <f t="shared" ref="C6298" si="7658">C6294+1</f>
        <v>1573</v>
      </c>
      <c r="D6298" s="373"/>
      <c r="E6298" s="212">
        <f t="shared" si="7649"/>
        <v>-2507</v>
      </c>
      <c r="F6298" s="197">
        <v>3</v>
      </c>
      <c r="G6298" s="208" t="s">
        <v>287</v>
      </c>
      <c r="H6298" s="407"/>
      <c r="I6298" s="373"/>
      <c r="J6298" s="567"/>
      <c r="K6298" s="373"/>
      <c r="L6298" s="373"/>
      <c r="M6298" s="373"/>
      <c r="N6298" s="566"/>
      <c r="O6298" s="407">
        <f>O6294+1</f>
        <v>886</v>
      </c>
      <c r="P6298" s="407">
        <f>P6294+1</f>
        <v>699</v>
      </c>
      <c r="Q6298" s="407">
        <f>Q6294+1</f>
        <v>517</v>
      </c>
      <c r="R6298" s="200"/>
    </row>
    <row r="6299" spans="3:18" ht="14.6" customHeight="1" x14ac:dyDescent="0.5">
      <c r="C6299" s="408"/>
      <c r="D6299" s="373"/>
      <c r="E6299" s="345"/>
      <c r="F6299" s="197">
        <v>4</v>
      </c>
      <c r="G6299" s="209" t="s">
        <v>605</v>
      </c>
      <c r="H6299" s="408"/>
      <c r="I6299" s="373"/>
      <c r="J6299" s="567"/>
      <c r="K6299" s="373"/>
      <c r="L6299" s="373"/>
      <c r="M6299" s="373"/>
      <c r="N6299" s="566"/>
      <c r="O6299" s="407"/>
      <c r="P6299" s="407"/>
      <c r="Q6299" s="407"/>
      <c r="R6299" s="200"/>
    </row>
    <row r="6300" spans="3:18" ht="14.6" customHeight="1" x14ac:dyDescent="0.5">
      <c r="C6300" s="406" t="str">
        <f t="shared" ref="C6300" si="7659">C6296</f>
        <v>Pre-Flood</v>
      </c>
      <c r="D6300" s="373"/>
      <c r="E6300" s="201">
        <f t="shared" si="7645"/>
        <v>2507</v>
      </c>
      <c r="F6300" s="197">
        <v>1</v>
      </c>
      <c r="G6300" s="203" t="s">
        <v>288</v>
      </c>
      <c r="H6300" s="406" t="str">
        <f t="shared" si="7616"/>
        <v>Shem</v>
      </c>
      <c r="I6300" s="373"/>
      <c r="J6300" s="567"/>
      <c r="K6300" s="373"/>
      <c r="L6300" s="373"/>
      <c r="M6300" s="373"/>
      <c r="N6300" s="566"/>
      <c r="O6300" s="408"/>
      <c r="P6300" s="408"/>
      <c r="Q6300" s="408"/>
      <c r="R6300" s="200"/>
    </row>
    <row r="6301" spans="3:18" ht="14.6" customHeight="1" x14ac:dyDescent="0.5">
      <c r="C6301" s="407">
        <f t="shared" ref="C6301" si="7660">C6297-1</f>
        <v>82</v>
      </c>
      <c r="D6301" s="373"/>
      <c r="E6301" s="212" t="str">
        <f t="shared" si="7647"/>
        <v>BC</v>
      </c>
      <c r="F6301" s="197">
        <v>2</v>
      </c>
      <c r="G6301" s="206" t="s">
        <v>604</v>
      </c>
      <c r="H6301" s="407">
        <f t="shared" si="7618"/>
        <v>16</v>
      </c>
      <c r="I6301" s="373"/>
      <c r="J6301" s="567"/>
      <c r="K6301" s="373"/>
      <c r="L6301" s="373"/>
      <c r="M6301" s="373"/>
      <c r="N6301" s="566"/>
      <c r="O6301" s="406" t="str">
        <f>O6297</f>
        <v>Methusaleh</v>
      </c>
      <c r="P6301" s="406" t="str">
        <f>P6297</f>
        <v>Lamech</v>
      </c>
      <c r="Q6301" s="406" t="str">
        <f>Q6297</f>
        <v>Noah</v>
      </c>
      <c r="R6301" s="200"/>
    </row>
    <row r="6302" spans="3:18" ht="14.6" customHeight="1" x14ac:dyDescent="0.5">
      <c r="C6302" s="407">
        <f t="shared" ref="C6302" si="7661">C6298+1</f>
        <v>1574</v>
      </c>
      <c r="D6302" s="373"/>
      <c r="E6302" s="212">
        <f t="shared" si="7649"/>
        <v>-2506</v>
      </c>
      <c r="F6302" s="197">
        <v>3</v>
      </c>
      <c r="G6302" s="208" t="s">
        <v>287</v>
      </c>
      <c r="H6302" s="407"/>
      <c r="I6302" s="373"/>
      <c r="J6302" s="567"/>
      <c r="K6302" s="373"/>
      <c r="L6302" s="373"/>
      <c r="M6302" s="373"/>
      <c r="N6302" s="566"/>
      <c r="O6302" s="407">
        <f>O6298+1</f>
        <v>887</v>
      </c>
      <c r="P6302" s="407">
        <f>P6298+1</f>
        <v>700</v>
      </c>
      <c r="Q6302" s="407">
        <f>Q6298+1</f>
        <v>518</v>
      </c>
      <c r="R6302" s="200"/>
    </row>
    <row r="6303" spans="3:18" ht="14.6" customHeight="1" x14ac:dyDescent="0.5">
      <c r="C6303" s="408"/>
      <c r="D6303" s="373"/>
      <c r="E6303" s="345"/>
      <c r="F6303" s="197">
        <v>4</v>
      </c>
      <c r="G6303" s="209" t="s">
        <v>605</v>
      </c>
      <c r="H6303" s="408"/>
      <c r="I6303" s="373"/>
      <c r="J6303" s="567"/>
      <c r="K6303" s="373"/>
      <c r="L6303" s="373"/>
      <c r="M6303" s="373"/>
      <c r="N6303" s="566"/>
      <c r="O6303" s="407"/>
      <c r="P6303" s="407"/>
      <c r="Q6303" s="407"/>
      <c r="R6303" s="200"/>
    </row>
    <row r="6304" spans="3:18" ht="14.6" customHeight="1" x14ac:dyDescent="0.5">
      <c r="C6304" s="406" t="str">
        <f t="shared" ref="C6304" si="7662">C6300</f>
        <v>Pre-Flood</v>
      </c>
      <c r="D6304" s="373"/>
      <c r="E6304" s="201">
        <f t="shared" si="7645"/>
        <v>2506</v>
      </c>
      <c r="F6304" s="197">
        <v>1</v>
      </c>
      <c r="G6304" s="203" t="s">
        <v>288</v>
      </c>
      <c r="H6304" s="406" t="str">
        <f t="shared" si="7616"/>
        <v>Shem</v>
      </c>
      <c r="I6304" s="373"/>
      <c r="J6304" s="567"/>
      <c r="K6304" s="373"/>
      <c r="L6304" s="373"/>
      <c r="M6304" s="373"/>
      <c r="N6304" s="566"/>
      <c r="O6304" s="408"/>
      <c r="P6304" s="408"/>
      <c r="Q6304" s="408"/>
      <c r="R6304" s="200"/>
    </row>
    <row r="6305" spans="3:18" ht="14.6" customHeight="1" x14ac:dyDescent="0.5">
      <c r="C6305" s="407">
        <f t="shared" ref="C6305" si="7663">C6301-1</f>
        <v>81</v>
      </c>
      <c r="D6305" s="373"/>
      <c r="E6305" s="212" t="str">
        <f t="shared" si="7647"/>
        <v>BC</v>
      </c>
      <c r="F6305" s="197">
        <v>2</v>
      </c>
      <c r="G6305" s="206" t="s">
        <v>604</v>
      </c>
      <c r="H6305" s="407">
        <f t="shared" si="7618"/>
        <v>17</v>
      </c>
      <c r="I6305" s="373"/>
      <c r="J6305" s="567"/>
      <c r="K6305" s="373"/>
      <c r="L6305" s="373"/>
      <c r="M6305" s="373"/>
      <c r="N6305" s="566"/>
      <c r="O6305" s="406" t="str">
        <f>O6301</f>
        <v>Methusaleh</v>
      </c>
      <c r="P6305" s="406" t="str">
        <f>P6301</f>
        <v>Lamech</v>
      </c>
      <c r="Q6305" s="406" t="str">
        <f>Q6301</f>
        <v>Noah</v>
      </c>
      <c r="R6305" s="200"/>
    </row>
    <row r="6306" spans="3:18" ht="14.6" customHeight="1" x14ac:dyDescent="0.5">
      <c r="C6306" s="407">
        <f t="shared" ref="C6306" si="7664">C6302+1</f>
        <v>1575</v>
      </c>
      <c r="D6306" s="373"/>
      <c r="E6306" s="212">
        <f t="shared" si="7649"/>
        <v>-2505</v>
      </c>
      <c r="F6306" s="197">
        <v>3</v>
      </c>
      <c r="G6306" s="208" t="s">
        <v>287</v>
      </c>
      <c r="H6306" s="407"/>
      <c r="I6306" s="373"/>
      <c r="J6306" s="567"/>
      <c r="K6306" s="373"/>
      <c r="L6306" s="373"/>
      <c r="M6306" s="373"/>
      <c r="N6306" s="566"/>
      <c r="O6306" s="407">
        <f>O6302+1</f>
        <v>888</v>
      </c>
      <c r="P6306" s="407">
        <f>P6302+1</f>
        <v>701</v>
      </c>
      <c r="Q6306" s="407">
        <f>Q6302+1</f>
        <v>519</v>
      </c>
      <c r="R6306" s="200"/>
    </row>
    <row r="6307" spans="3:18" ht="14.6" customHeight="1" x14ac:dyDescent="0.5">
      <c r="C6307" s="408"/>
      <c r="D6307" s="373"/>
      <c r="E6307" s="345"/>
      <c r="F6307" s="197">
        <v>4</v>
      </c>
      <c r="G6307" s="209" t="s">
        <v>605</v>
      </c>
      <c r="H6307" s="408"/>
      <c r="I6307" s="373"/>
      <c r="J6307" s="567"/>
      <c r="K6307" s="373"/>
      <c r="L6307" s="373"/>
      <c r="M6307" s="373"/>
      <c r="N6307" s="566"/>
      <c r="O6307" s="407"/>
      <c r="P6307" s="407"/>
      <c r="Q6307" s="407"/>
      <c r="R6307" s="200"/>
    </row>
    <row r="6308" spans="3:18" ht="14.6" customHeight="1" x14ac:dyDescent="0.5">
      <c r="C6308" s="406" t="str">
        <f t="shared" ref="C6308" si="7665">C6304</f>
        <v>Pre-Flood</v>
      </c>
      <c r="D6308" s="373"/>
      <c r="E6308" s="201">
        <f t="shared" si="7645"/>
        <v>2505</v>
      </c>
      <c r="F6308" s="197">
        <v>1</v>
      </c>
      <c r="G6308" s="203" t="s">
        <v>288</v>
      </c>
      <c r="H6308" s="406" t="str">
        <f t="shared" si="7616"/>
        <v>Shem</v>
      </c>
      <c r="I6308" s="373"/>
      <c r="J6308" s="567"/>
      <c r="K6308" s="373"/>
      <c r="L6308" s="373"/>
      <c r="M6308" s="373"/>
      <c r="N6308" s="566"/>
      <c r="O6308" s="408"/>
      <c r="P6308" s="408"/>
      <c r="Q6308" s="408"/>
      <c r="R6308" s="200"/>
    </row>
    <row r="6309" spans="3:18" ht="14.6" customHeight="1" x14ac:dyDescent="0.5">
      <c r="C6309" s="407">
        <f t="shared" ref="C6309" si="7666">C6305-1</f>
        <v>80</v>
      </c>
      <c r="D6309" s="373"/>
      <c r="E6309" s="212" t="str">
        <f t="shared" si="7647"/>
        <v>BC</v>
      </c>
      <c r="F6309" s="197">
        <v>2</v>
      </c>
      <c r="G6309" s="206" t="s">
        <v>604</v>
      </c>
      <c r="H6309" s="407">
        <f t="shared" si="7618"/>
        <v>18</v>
      </c>
      <c r="I6309" s="373"/>
      <c r="J6309" s="567"/>
      <c r="K6309" s="373"/>
      <c r="L6309" s="373"/>
      <c r="M6309" s="373"/>
      <c r="N6309" s="566"/>
      <c r="O6309" s="406" t="str">
        <f>O6305</f>
        <v>Methusaleh</v>
      </c>
      <c r="P6309" s="406" t="str">
        <f>P6305</f>
        <v>Lamech</v>
      </c>
      <c r="Q6309" s="406" t="str">
        <f>Q6305</f>
        <v>Noah</v>
      </c>
      <c r="R6309" s="200"/>
    </row>
    <row r="6310" spans="3:18" ht="14.6" customHeight="1" x14ac:dyDescent="0.5">
      <c r="C6310" s="407">
        <f t="shared" ref="C6310" si="7667">C6306+1</f>
        <v>1576</v>
      </c>
      <c r="D6310" s="373"/>
      <c r="E6310" s="212">
        <f t="shared" si="7649"/>
        <v>-2504</v>
      </c>
      <c r="F6310" s="197">
        <v>3</v>
      </c>
      <c r="G6310" s="208" t="s">
        <v>287</v>
      </c>
      <c r="H6310" s="407"/>
      <c r="I6310" s="373"/>
      <c r="J6310" s="567"/>
      <c r="K6310" s="373"/>
      <c r="L6310" s="373"/>
      <c r="M6310" s="373"/>
      <c r="N6310" s="566"/>
      <c r="O6310" s="407">
        <f>O6306+1</f>
        <v>889</v>
      </c>
      <c r="P6310" s="407">
        <f>P6306+1</f>
        <v>702</v>
      </c>
      <c r="Q6310" s="407">
        <f>Q6306+1</f>
        <v>520</v>
      </c>
      <c r="R6310" s="200"/>
    </row>
    <row r="6311" spans="3:18" ht="14.6" customHeight="1" x14ac:dyDescent="0.5">
      <c r="C6311" s="408"/>
      <c r="D6311" s="373"/>
      <c r="E6311" s="345"/>
      <c r="F6311" s="197">
        <v>4</v>
      </c>
      <c r="G6311" s="209" t="s">
        <v>605</v>
      </c>
      <c r="H6311" s="408"/>
      <c r="I6311" s="373"/>
      <c r="J6311" s="567"/>
      <c r="K6311" s="373"/>
      <c r="L6311" s="373"/>
      <c r="M6311" s="373"/>
      <c r="N6311" s="566"/>
      <c r="O6311" s="407"/>
      <c r="P6311" s="407"/>
      <c r="Q6311" s="407"/>
      <c r="R6311" s="200"/>
    </row>
    <row r="6312" spans="3:18" ht="14.6" customHeight="1" x14ac:dyDescent="0.5">
      <c r="C6312" s="406" t="str">
        <f t="shared" ref="C6312" si="7668">C6308</f>
        <v>Pre-Flood</v>
      </c>
      <c r="D6312" s="373"/>
      <c r="E6312" s="201">
        <f t="shared" si="7645"/>
        <v>2504</v>
      </c>
      <c r="F6312" s="197">
        <v>1</v>
      </c>
      <c r="G6312" s="203" t="s">
        <v>288</v>
      </c>
      <c r="H6312" s="406" t="str">
        <f t="shared" ref="H6312:H6372" si="7669">H6308</f>
        <v>Shem</v>
      </c>
      <c r="I6312" s="373"/>
      <c r="J6312" s="567"/>
      <c r="K6312" s="373"/>
      <c r="L6312" s="373"/>
      <c r="M6312" s="373"/>
      <c r="N6312" s="566"/>
      <c r="O6312" s="408"/>
      <c r="P6312" s="408"/>
      <c r="Q6312" s="408"/>
      <c r="R6312" s="200"/>
    </row>
    <row r="6313" spans="3:18" ht="14.6" customHeight="1" x14ac:dyDescent="0.5">
      <c r="C6313" s="407">
        <f t="shared" ref="C6313" si="7670">C6309-1</f>
        <v>79</v>
      </c>
      <c r="D6313" s="373"/>
      <c r="E6313" s="212" t="str">
        <f t="shared" si="7647"/>
        <v>BC</v>
      </c>
      <c r="F6313" s="197">
        <v>2</v>
      </c>
      <c r="G6313" s="206" t="s">
        <v>604</v>
      </c>
      <c r="H6313" s="407">
        <f t="shared" ref="H6313:H6373" si="7671">H6309+1</f>
        <v>19</v>
      </c>
      <c r="I6313" s="373"/>
      <c r="J6313" s="567"/>
      <c r="K6313" s="373"/>
      <c r="L6313" s="373"/>
      <c r="M6313" s="373"/>
      <c r="N6313" s="566"/>
      <c r="O6313" s="406" t="str">
        <f>O6309</f>
        <v>Methusaleh</v>
      </c>
      <c r="P6313" s="406" t="str">
        <f>P6309</f>
        <v>Lamech</v>
      </c>
      <c r="Q6313" s="406" t="str">
        <f>Q6309</f>
        <v>Noah</v>
      </c>
      <c r="R6313" s="200"/>
    </row>
    <row r="6314" spans="3:18" ht="14.6" customHeight="1" x14ac:dyDescent="0.5">
      <c r="C6314" s="407">
        <f t="shared" ref="C6314" si="7672">C6310+1</f>
        <v>1577</v>
      </c>
      <c r="D6314" s="373"/>
      <c r="E6314" s="212">
        <f t="shared" si="7649"/>
        <v>-2503</v>
      </c>
      <c r="F6314" s="197">
        <v>3</v>
      </c>
      <c r="G6314" s="208" t="s">
        <v>287</v>
      </c>
      <c r="H6314" s="407"/>
      <c r="I6314" s="373"/>
      <c r="J6314" s="567"/>
      <c r="K6314" s="373"/>
      <c r="L6314" s="373"/>
      <c r="M6314" s="373"/>
      <c r="N6314" s="566"/>
      <c r="O6314" s="407">
        <f>O6310+1</f>
        <v>890</v>
      </c>
      <c r="P6314" s="407">
        <f>P6310+1</f>
        <v>703</v>
      </c>
      <c r="Q6314" s="407">
        <f>Q6310+1</f>
        <v>521</v>
      </c>
      <c r="R6314" s="200"/>
    </row>
    <row r="6315" spans="3:18" ht="14.6" customHeight="1" x14ac:dyDescent="0.5">
      <c r="C6315" s="408"/>
      <c r="D6315" s="373"/>
      <c r="E6315" s="345"/>
      <c r="F6315" s="197">
        <v>4</v>
      </c>
      <c r="G6315" s="209" t="s">
        <v>605</v>
      </c>
      <c r="H6315" s="408"/>
      <c r="I6315" s="373"/>
      <c r="J6315" s="567"/>
      <c r="K6315" s="373"/>
      <c r="L6315" s="373"/>
      <c r="M6315" s="373"/>
      <c r="N6315" s="566"/>
      <c r="O6315" s="407"/>
      <c r="P6315" s="407"/>
      <c r="Q6315" s="407"/>
      <c r="R6315" s="200"/>
    </row>
    <row r="6316" spans="3:18" ht="14.6" customHeight="1" x14ac:dyDescent="0.5">
      <c r="C6316" s="406" t="str">
        <f t="shared" ref="C6316" si="7673">C6312</f>
        <v>Pre-Flood</v>
      </c>
      <c r="D6316" s="373"/>
      <c r="E6316" s="201">
        <f t="shared" si="7645"/>
        <v>2503</v>
      </c>
      <c r="F6316" s="197">
        <v>1</v>
      </c>
      <c r="G6316" s="203" t="s">
        <v>288</v>
      </c>
      <c r="H6316" s="406" t="str">
        <f t="shared" si="7669"/>
        <v>Shem</v>
      </c>
      <c r="I6316" s="373"/>
      <c r="J6316" s="567"/>
      <c r="K6316" s="373"/>
      <c r="L6316" s="373"/>
      <c r="M6316" s="373"/>
      <c r="N6316" s="566"/>
      <c r="O6316" s="408"/>
      <c r="P6316" s="408"/>
      <c r="Q6316" s="408"/>
      <c r="R6316" s="200"/>
    </row>
    <row r="6317" spans="3:18" ht="14.6" customHeight="1" x14ac:dyDescent="0.5">
      <c r="C6317" s="407">
        <f t="shared" ref="C6317" si="7674">C6313-1</f>
        <v>78</v>
      </c>
      <c r="D6317" s="373"/>
      <c r="E6317" s="212" t="str">
        <f t="shared" si="7647"/>
        <v>BC</v>
      </c>
      <c r="F6317" s="197">
        <v>2</v>
      </c>
      <c r="G6317" s="206" t="s">
        <v>604</v>
      </c>
      <c r="H6317" s="407">
        <f t="shared" si="7671"/>
        <v>20</v>
      </c>
      <c r="I6317" s="373"/>
      <c r="J6317" s="567"/>
      <c r="K6317" s="373"/>
      <c r="L6317" s="373"/>
      <c r="M6317" s="373"/>
      <c r="N6317" s="566"/>
      <c r="O6317" s="406" t="str">
        <f>O6313</f>
        <v>Methusaleh</v>
      </c>
      <c r="P6317" s="406" t="str">
        <f>P6313</f>
        <v>Lamech</v>
      </c>
      <c r="Q6317" s="406" t="str">
        <f>Q6313</f>
        <v>Noah</v>
      </c>
      <c r="R6317" s="200"/>
    </row>
    <row r="6318" spans="3:18" ht="14.6" customHeight="1" x14ac:dyDescent="0.5">
      <c r="C6318" s="407">
        <f t="shared" ref="C6318" si="7675">C6314+1</f>
        <v>1578</v>
      </c>
      <c r="D6318" s="373"/>
      <c r="E6318" s="212">
        <f t="shared" si="7649"/>
        <v>-2502</v>
      </c>
      <c r="F6318" s="197">
        <v>3</v>
      </c>
      <c r="G6318" s="208" t="s">
        <v>287</v>
      </c>
      <c r="H6318" s="407"/>
      <c r="I6318" s="373"/>
      <c r="J6318" s="567"/>
      <c r="K6318" s="373"/>
      <c r="L6318" s="373"/>
      <c r="M6318" s="373"/>
      <c r="N6318" s="566"/>
      <c r="O6318" s="407">
        <f>O6314+1</f>
        <v>891</v>
      </c>
      <c r="P6318" s="407">
        <f>P6314+1</f>
        <v>704</v>
      </c>
      <c r="Q6318" s="407">
        <f>Q6314+1</f>
        <v>522</v>
      </c>
      <c r="R6318" s="200"/>
    </row>
    <row r="6319" spans="3:18" ht="14.6" customHeight="1" x14ac:dyDescent="0.5">
      <c r="C6319" s="408"/>
      <c r="D6319" s="373"/>
      <c r="E6319" s="345"/>
      <c r="F6319" s="197">
        <v>4</v>
      </c>
      <c r="G6319" s="209" t="s">
        <v>605</v>
      </c>
      <c r="H6319" s="408"/>
      <c r="I6319" s="373"/>
      <c r="J6319" s="567"/>
      <c r="K6319" s="373"/>
      <c r="L6319" s="373"/>
      <c r="M6319" s="373"/>
      <c r="N6319" s="566"/>
      <c r="O6319" s="407"/>
      <c r="P6319" s="407"/>
      <c r="Q6319" s="407"/>
      <c r="R6319" s="200"/>
    </row>
    <row r="6320" spans="3:18" ht="14.6" customHeight="1" x14ac:dyDescent="0.5">
      <c r="C6320" s="406" t="str">
        <f t="shared" ref="C6320" si="7676">C6316</f>
        <v>Pre-Flood</v>
      </c>
      <c r="D6320" s="373"/>
      <c r="E6320" s="201">
        <f t="shared" si="7645"/>
        <v>2502</v>
      </c>
      <c r="F6320" s="197">
        <v>1</v>
      </c>
      <c r="G6320" s="203" t="s">
        <v>288</v>
      </c>
      <c r="H6320" s="406" t="str">
        <f t="shared" si="7669"/>
        <v>Shem</v>
      </c>
      <c r="I6320" s="373"/>
      <c r="J6320" s="567"/>
      <c r="K6320" s="373"/>
      <c r="L6320" s="373"/>
      <c r="M6320" s="373"/>
      <c r="N6320" s="566"/>
      <c r="O6320" s="408"/>
      <c r="P6320" s="408"/>
      <c r="Q6320" s="408"/>
      <c r="R6320" s="200"/>
    </row>
    <row r="6321" spans="3:18" ht="14.6" customHeight="1" x14ac:dyDescent="0.5">
      <c r="C6321" s="407">
        <f t="shared" ref="C6321" si="7677">C6317-1</f>
        <v>77</v>
      </c>
      <c r="D6321" s="373"/>
      <c r="E6321" s="212" t="str">
        <f t="shared" si="7647"/>
        <v>BC</v>
      </c>
      <c r="F6321" s="197">
        <v>2</v>
      </c>
      <c r="G6321" s="206" t="s">
        <v>604</v>
      </c>
      <c r="H6321" s="407">
        <f t="shared" si="7671"/>
        <v>21</v>
      </c>
      <c r="I6321" s="373"/>
      <c r="J6321" s="567"/>
      <c r="K6321" s="373"/>
      <c r="L6321" s="373"/>
      <c r="M6321" s="373"/>
      <c r="N6321" s="566"/>
      <c r="O6321" s="406" t="str">
        <f>O6317</f>
        <v>Methusaleh</v>
      </c>
      <c r="P6321" s="406" t="str">
        <f>P6317</f>
        <v>Lamech</v>
      </c>
      <c r="Q6321" s="406" t="str">
        <f>Q6317</f>
        <v>Noah</v>
      </c>
      <c r="R6321" s="200"/>
    </row>
    <row r="6322" spans="3:18" ht="14.6" customHeight="1" x14ac:dyDescent="0.5">
      <c r="C6322" s="407">
        <f t="shared" ref="C6322" si="7678">C6318+1</f>
        <v>1579</v>
      </c>
      <c r="D6322" s="373"/>
      <c r="E6322" s="212">
        <f t="shared" si="7649"/>
        <v>-2501</v>
      </c>
      <c r="F6322" s="197">
        <v>3</v>
      </c>
      <c r="G6322" s="208" t="s">
        <v>287</v>
      </c>
      <c r="H6322" s="407"/>
      <c r="I6322" s="373"/>
      <c r="J6322" s="567"/>
      <c r="K6322" s="373"/>
      <c r="L6322" s="373"/>
      <c r="M6322" s="373"/>
      <c r="N6322" s="566"/>
      <c r="O6322" s="407">
        <f>O6318+1</f>
        <v>892</v>
      </c>
      <c r="P6322" s="407">
        <f>P6318+1</f>
        <v>705</v>
      </c>
      <c r="Q6322" s="407">
        <f>Q6318+1</f>
        <v>523</v>
      </c>
      <c r="R6322" s="200"/>
    </row>
    <row r="6323" spans="3:18" ht="14.6" customHeight="1" x14ac:dyDescent="0.5">
      <c r="C6323" s="408"/>
      <c r="D6323" s="373"/>
      <c r="E6323" s="345"/>
      <c r="F6323" s="197">
        <v>4</v>
      </c>
      <c r="G6323" s="209" t="s">
        <v>605</v>
      </c>
      <c r="H6323" s="408"/>
      <c r="I6323" s="373"/>
      <c r="J6323" s="567"/>
      <c r="K6323" s="373"/>
      <c r="L6323" s="373"/>
      <c r="M6323" s="373"/>
      <c r="N6323" s="566"/>
      <c r="O6323" s="407"/>
      <c r="P6323" s="407"/>
      <c r="Q6323" s="407"/>
      <c r="R6323" s="200"/>
    </row>
    <row r="6324" spans="3:18" ht="14.6" customHeight="1" x14ac:dyDescent="0.5">
      <c r="C6324" s="406" t="str">
        <f t="shared" ref="C6324" si="7679">C6320</f>
        <v>Pre-Flood</v>
      </c>
      <c r="D6324" s="373"/>
      <c r="E6324" s="201">
        <f t="shared" si="7645"/>
        <v>2501</v>
      </c>
      <c r="F6324" s="197">
        <v>1</v>
      </c>
      <c r="G6324" s="203" t="s">
        <v>288</v>
      </c>
      <c r="H6324" s="406" t="str">
        <f t="shared" si="7669"/>
        <v>Shem</v>
      </c>
      <c r="I6324" s="373"/>
      <c r="J6324" s="567"/>
      <c r="K6324" s="373"/>
      <c r="L6324" s="373"/>
      <c r="M6324" s="373"/>
      <c r="N6324" s="566"/>
      <c r="O6324" s="408"/>
      <c r="P6324" s="408"/>
      <c r="Q6324" s="408"/>
      <c r="R6324" s="200"/>
    </row>
    <row r="6325" spans="3:18" ht="14.6" customHeight="1" x14ac:dyDescent="0.5">
      <c r="C6325" s="407">
        <f t="shared" ref="C6325" si="7680">C6321-1</f>
        <v>76</v>
      </c>
      <c r="D6325" s="373"/>
      <c r="E6325" s="212" t="str">
        <f t="shared" si="7647"/>
        <v>BC</v>
      </c>
      <c r="F6325" s="197">
        <v>2</v>
      </c>
      <c r="G6325" s="206" t="s">
        <v>604</v>
      </c>
      <c r="H6325" s="407">
        <f t="shared" si="7671"/>
        <v>22</v>
      </c>
      <c r="I6325" s="373"/>
      <c r="J6325" s="567"/>
      <c r="K6325" s="373"/>
      <c r="L6325" s="373"/>
      <c r="M6325" s="373"/>
      <c r="N6325" s="566"/>
      <c r="O6325" s="406" t="str">
        <f>O6321</f>
        <v>Methusaleh</v>
      </c>
      <c r="P6325" s="406" t="str">
        <f>P6321</f>
        <v>Lamech</v>
      </c>
      <c r="Q6325" s="406" t="str">
        <f>Q6321</f>
        <v>Noah</v>
      </c>
      <c r="R6325" s="200"/>
    </row>
    <row r="6326" spans="3:18" ht="14.6" customHeight="1" x14ac:dyDescent="0.5">
      <c r="C6326" s="407">
        <f t="shared" ref="C6326" si="7681">C6322+1</f>
        <v>1580</v>
      </c>
      <c r="D6326" s="373"/>
      <c r="E6326" s="212">
        <f t="shared" si="7649"/>
        <v>-2500</v>
      </c>
      <c r="F6326" s="197">
        <v>3</v>
      </c>
      <c r="G6326" s="208" t="s">
        <v>287</v>
      </c>
      <c r="H6326" s="407"/>
      <c r="I6326" s="373"/>
      <c r="J6326" s="567"/>
      <c r="K6326" s="373"/>
      <c r="L6326" s="373"/>
      <c r="M6326" s="373"/>
      <c r="N6326" s="566"/>
      <c r="O6326" s="407">
        <f>O6322+1</f>
        <v>893</v>
      </c>
      <c r="P6326" s="407">
        <f>P6322+1</f>
        <v>706</v>
      </c>
      <c r="Q6326" s="407">
        <f>Q6322+1</f>
        <v>524</v>
      </c>
      <c r="R6326" s="200"/>
    </row>
    <row r="6327" spans="3:18" ht="14.6" customHeight="1" x14ac:dyDescent="0.5">
      <c r="C6327" s="408"/>
      <c r="D6327" s="373"/>
      <c r="E6327" s="345"/>
      <c r="F6327" s="197">
        <v>4</v>
      </c>
      <c r="G6327" s="209" t="s">
        <v>605</v>
      </c>
      <c r="H6327" s="408"/>
      <c r="I6327" s="373"/>
      <c r="J6327" s="567"/>
      <c r="K6327" s="373"/>
      <c r="L6327" s="373"/>
      <c r="M6327" s="373"/>
      <c r="N6327" s="566"/>
      <c r="O6327" s="407"/>
      <c r="P6327" s="407"/>
      <c r="Q6327" s="407"/>
      <c r="R6327" s="200"/>
    </row>
    <row r="6328" spans="3:18" ht="14.6" customHeight="1" x14ac:dyDescent="0.5">
      <c r="C6328" s="406" t="str">
        <f t="shared" ref="C6328" si="7682">C6324</f>
        <v>Pre-Flood</v>
      </c>
      <c r="D6328" s="373"/>
      <c r="E6328" s="201">
        <f t="shared" si="7645"/>
        <v>2500</v>
      </c>
      <c r="F6328" s="197">
        <v>1</v>
      </c>
      <c r="G6328" s="203" t="s">
        <v>288</v>
      </c>
      <c r="H6328" s="406" t="str">
        <f t="shared" si="7669"/>
        <v>Shem</v>
      </c>
      <c r="I6328" s="373"/>
      <c r="J6328" s="567"/>
      <c r="K6328" s="373"/>
      <c r="L6328" s="373"/>
      <c r="M6328" s="373"/>
      <c r="N6328" s="566"/>
      <c r="O6328" s="408"/>
      <c r="P6328" s="408"/>
      <c r="Q6328" s="408"/>
      <c r="R6328" s="200"/>
    </row>
    <row r="6329" spans="3:18" ht="14.6" customHeight="1" x14ac:dyDescent="0.5">
      <c r="C6329" s="407">
        <f t="shared" ref="C6329" si="7683">C6325-1</f>
        <v>75</v>
      </c>
      <c r="D6329" s="373"/>
      <c r="E6329" s="212" t="str">
        <f t="shared" si="7647"/>
        <v>BC</v>
      </c>
      <c r="F6329" s="197">
        <v>2</v>
      </c>
      <c r="G6329" s="206" t="s">
        <v>604</v>
      </c>
      <c r="H6329" s="407">
        <f t="shared" si="7671"/>
        <v>23</v>
      </c>
      <c r="I6329" s="373"/>
      <c r="J6329" s="567"/>
      <c r="K6329" s="373"/>
      <c r="L6329" s="373"/>
      <c r="M6329" s="373"/>
      <c r="N6329" s="566"/>
      <c r="O6329" s="406" t="str">
        <f>O6325</f>
        <v>Methusaleh</v>
      </c>
      <c r="P6329" s="406" t="str">
        <f>P6325</f>
        <v>Lamech</v>
      </c>
      <c r="Q6329" s="406" t="str">
        <f>Q6325</f>
        <v>Noah</v>
      </c>
      <c r="R6329" s="200"/>
    </row>
    <row r="6330" spans="3:18" ht="14.6" customHeight="1" x14ac:dyDescent="0.5">
      <c r="C6330" s="407">
        <f t="shared" ref="C6330" si="7684">C6326+1</f>
        <v>1581</v>
      </c>
      <c r="D6330" s="373"/>
      <c r="E6330" s="212">
        <f t="shared" si="7649"/>
        <v>-2499</v>
      </c>
      <c r="F6330" s="197">
        <v>3</v>
      </c>
      <c r="G6330" s="208" t="s">
        <v>287</v>
      </c>
      <c r="H6330" s="407"/>
      <c r="I6330" s="373"/>
      <c r="J6330" s="567"/>
      <c r="K6330" s="373"/>
      <c r="L6330" s="373"/>
      <c r="M6330" s="373"/>
      <c r="N6330" s="566"/>
      <c r="O6330" s="407">
        <f>O6326+1</f>
        <v>894</v>
      </c>
      <c r="P6330" s="407">
        <f>P6326+1</f>
        <v>707</v>
      </c>
      <c r="Q6330" s="407">
        <f>Q6326+1</f>
        <v>525</v>
      </c>
      <c r="R6330" s="200"/>
    </row>
    <row r="6331" spans="3:18" ht="14.6" customHeight="1" x14ac:dyDescent="0.5">
      <c r="C6331" s="408"/>
      <c r="D6331" s="373"/>
      <c r="E6331" s="345"/>
      <c r="F6331" s="197">
        <v>4</v>
      </c>
      <c r="G6331" s="209" t="s">
        <v>605</v>
      </c>
      <c r="H6331" s="408"/>
      <c r="I6331" s="373"/>
      <c r="J6331" s="567"/>
      <c r="K6331" s="373"/>
      <c r="L6331" s="373"/>
      <c r="M6331" s="373"/>
      <c r="N6331" s="566"/>
      <c r="O6331" s="407"/>
      <c r="P6331" s="407"/>
      <c r="Q6331" s="407"/>
      <c r="R6331" s="200"/>
    </row>
    <row r="6332" spans="3:18" ht="14.6" customHeight="1" x14ac:dyDescent="0.5">
      <c r="C6332" s="406" t="str">
        <f t="shared" ref="C6332" si="7685">C6328</f>
        <v>Pre-Flood</v>
      </c>
      <c r="D6332" s="373"/>
      <c r="E6332" s="201">
        <f t="shared" si="7645"/>
        <v>2499</v>
      </c>
      <c r="F6332" s="197">
        <v>1</v>
      </c>
      <c r="G6332" s="203" t="s">
        <v>288</v>
      </c>
      <c r="H6332" s="406" t="str">
        <f t="shared" si="7669"/>
        <v>Shem</v>
      </c>
      <c r="I6332" s="373"/>
      <c r="J6332" s="567"/>
      <c r="K6332" s="373"/>
      <c r="L6332" s="373"/>
      <c r="M6332" s="373"/>
      <c r="N6332" s="566"/>
      <c r="O6332" s="408"/>
      <c r="P6332" s="408"/>
      <c r="Q6332" s="408"/>
      <c r="R6332" s="200"/>
    </row>
    <row r="6333" spans="3:18" ht="14.6" customHeight="1" x14ac:dyDescent="0.5">
      <c r="C6333" s="407">
        <f t="shared" ref="C6333" si="7686">C6329-1</f>
        <v>74</v>
      </c>
      <c r="D6333" s="373"/>
      <c r="E6333" s="212" t="str">
        <f t="shared" si="7647"/>
        <v>BC</v>
      </c>
      <c r="F6333" s="197">
        <v>2</v>
      </c>
      <c r="G6333" s="206" t="s">
        <v>604</v>
      </c>
      <c r="H6333" s="407">
        <f t="shared" si="7671"/>
        <v>24</v>
      </c>
      <c r="I6333" s="373"/>
      <c r="J6333" s="567"/>
      <c r="K6333" s="373"/>
      <c r="L6333" s="373"/>
      <c r="M6333" s="373"/>
      <c r="N6333" s="566"/>
      <c r="O6333" s="406" t="str">
        <f>O6329</f>
        <v>Methusaleh</v>
      </c>
      <c r="P6333" s="406" t="str">
        <f>P6329</f>
        <v>Lamech</v>
      </c>
      <c r="Q6333" s="406" t="str">
        <f>Q6329</f>
        <v>Noah</v>
      </c>
      <c r="R6333" s="200"/>
    </row>
    <row r="6334" spans="3:18" ht="14.6" customHeight="1" x14ac:dyDescent="0.5">
      <c r="C6334" s="407">
        <f t="shared" ref="C6334" si="7687">C6330+1</f>
        <v>1582</v>
      </c>
      <c r="D6334" s="373"/>
      <c r="E6334" s="212">
        <f t="shared" si="7649"/>
        <v>-2498</v>
      </c>
      <c r="F6334" s="197">
        <v>3</v>
      </c>
      <c r="G6334" s="208" t="s">
        <v>287</v>
      </c>
      <c r="H6334" s="407"/>
      <c r="I6334" s="373"/>
      <c r="J6334" s="567"/>
      <c r="K6334" s="373"/>
      <c r="L6334" s="373"/>
      <c r="M6334" s="373"/>
      <c r="N6334" s="566"/>
      <c r="O6334" s="407">
        <f>O6330+1</f>
        <v>895</v>
      </c>
      <c r="P6334" s="407">
        <f>P6330+1</f>
        <v>708</v>
      </c>
      <c r="Q6334" s="407">
        <f>Q6330+1</f>
        <v>526</v>
      </c>
      <c r="R6334" s="200"/>
    </row>
    <row r="6335" spans="3:18" ht="14.6" customHeight="1" x14ac:dyDescent="0.5">
      <c r="C6335" s="408"/>
      <c r="D6335" s="373"/>
      <c r="E6335" s="345"/>
      <c r="F6335" s="197">
        <v>4</v>
      </c>
      <c r="G6335" s="209" t="s">
        <v>605</v>
      </c>
      <c r="H6335" s="408"/>
      <c r="I6335" s="373"/>
      <c r="J6335" s="567"/>
      <c r="K6335" s="373"/>
      <c r="L6335" s="373"/>
      <c r="M6335" s="373"/>
      <c r="N6335" s="566"/>
      <c r="O6335" s="407"/>
      <c r="P6335" s="407"/>
      <c r="Q6335" s="407"/>
      <c r="R6335" s="200"/>
    </row>
    <row r="6336" spans="3:18" ht="14.6" customHeight="1" x14ac:dyDescent="0.5">
      <c r="C6336" s="406" t="str">
        <f t="shared" ref="C6336" si="7688">C6332</f>
        <v>Pre-Flood</v>
      </c>
      <c r="D6336" s="373"/>
      <c r="E6336" s="201">
        <f t="shared" si="7645"/>
        <v>2498</v>
      </c>
      <c r="F6336" s="197">
        <v>1</v>
      </c>
      <c r="G6336" s="203" t="s">
        <v>288</v>
      </c>
      <c r="H6336" s="406" t="str">
        <f t="shared" si="7669"/>
        <v>Shem</v>
      </c>
      <c r="I6336" s="373"/>
      <c r="J6336" s="567"/>
      <c r="K6336" s="373"/>
      <c r="L6336" s="373"/>
      <c r="M6336" s="373"/>
      <c r="N6336" s="566"/>
      <c r="O6336" s="408"/>
      <c r="P6336" s="408"/>
      <c r="Q6336" s="408"/>
      <c r="R6336" s="200"/>
    </row>
    <row r="6337" spans="3:18" ht="14.6" customHeight="1" x14ac:dyDescent="0.5">
      <c r="C6337" s="407">
        <f t="shared" ref="C6337" si="7689">C6333-1</f>
        <v>73</v>
      </c>
      <c r="D6337" s="373"/>
      <c r="E6337" s="212" t="str">
        <f t="shared" si="7647"/>
        <v>BC</v>
      </c>
      <c r="F6337" s="197">
        <v>2</v>
      </c>
      <c r="G6337" s="206" t="s">
        <v>604</v>
      </c>
      <c r="H6337" s="407">
        <f t="shared" si="7671"/>
        <v>25</v>
      </c>
      <c r="I6337" s="373"/>
      <c r="J6337" s="567"/>
      <c r="K6337" s="373"/>
      <c r="L6337" s="373"/>
      <c r="M6337" s="373"/>
      <c r="N6337" s="566"/>
      <c r="O6337" s="406" t="str">
        <f>O6333</f>
        <v>Methusaleh</v>
      </c>
      <c r="P6337" s="406" t="str">
        <f>P6333</f>
        <v>Lamech</v>
      </c>
      <c r="Q6337" s="406" t="str">
        <f>Q6333</f>
        <v>Noah</v>
      </c>
      <c r="R6337" s="200"/>
    </row>
    <row r="6338" spans="3:18" ht="14.6" customHeight="1" x14ac:dyDescent="0.5">
      <c r="C6338" s="407">
        <f t="shared" ref="C6338" si="7690">C6334+1</f>
        <v>1583</v>
      </c>
      <c r="D6338" s="373"/>
      <c r="E6338" s="212">
        <f t="shared" si="7649"/>
        <v>-2497</v>
      </c>
      <c r="F6338" s="197">
        <v>3</v>
      </c>
      <c r="G6338" s="208" t="s">
        <v>287</v>
      </c>
      <c r="H6338" s="407"/>
      <c r="I6338" s="373"/>
      <c r="J6338" s="567"/>
      <c r="K6338" s="373"/>
      <c r="L6338" s="373"/>
      <c r="M6338" s="373"/>
      <c r="N6338" s="566"/>
      <c r="O6338" s="407">
        <f>O6334+1</f>
        <v>896</v>
      </c>
      <c r="P6338" s="407">
        <f>P6334+1</f>
        <v>709</v>
      </c>
      <c r="Q6338" s="407">
        <f>Q6334+1</f>
        <v>527</v>
      </c>
      <c r="R6338" s="200"/>
    </row>
    <row r="6339" spans="3:18" ht="14.6" customHeight="1" x14ac:dyDescent="0.5">
      <c r="C6339" s="408"/>
      <c r="D6339" s="373"/>
      <c r="E6339" s="345"/>
      <c r="F6339" s="197">
        <v>4</v>
      </c>
      <c r="G6339" s="209" t="s">
        <v>605</v>
      </c>
      <c r="H6339" s="408"/>
      <c r="I6339" s="373"/>
      <c r="J6339" s="567"/>
      <c r="K6339" s="373"/>
      <c r="L6339" s="373"/>
      <c r="M6339" s="373"/>
      <c r="N6339" s="566"/>
      <c r="O6339" s="407"/>
      <c r="P6339" s="407"/>
      <c r="Q6339" s="407"/>
      <c r="R6339" s="200"/>
    </row>
    <row r="6340" spans="3:18" ht="14.6" customHeight="1" x14ac:dyDescent="0.5">
      <c r="C6340" s="406" t="str">
        <f t="shared" ref="C6340" si="7691">C6336</f>
        <v>Pre-Flood</v>
      </c>
      <c r="D6340" s="373"/>
      <c r="E6340" s="201">
        <f t="shared" si="7645"/>
        <v>2497</v>
      </c>
      <c r="F6340" s="197">
        <v>1</v>
      </c>
      <c r="G6340" s="203" t="s">
        <v>288</v>
      </c>
      <c r="H6340" s="406" t="str">
        <f t="shared" si="7669"/>
        <v>Shem</v>
      </c>
      <c r="I6340" s="373"/>
      <c r="J6340" s="567"/>
      <c r="K6340" s="373"/>
      <c r="L6340" s="373"/>
      <c r="M6340" s="373"/>
      <c r="N6340" s="566"/>
      <c r="O6340" s="408"/>
      <c r="P6340" s="408"/>
      <c r="Q6340" s="408"/>
      <c r="R6340" s="200"/>
    </row>
    <row r="6341" spans="3:18" ht="14.6" customHeight="1" x14ac:dyDescent="0.5">
      <c r="C6341" s="407">
        <f t="shared" ref="C6341" si="7692">C6337-1</f>
        <v>72</v>
      </c>
      <c r="D6341" s="373"/>
      <c r="E6341" s="212" t="str">
        <f t="shared" si="7647"/>
        <v>BC</v>
      </c>
      <c r="F6341" s="197">
        <v>2</v>
      </c>
      <c r="G6341" s="206" t="s">
        <v>604</v>
      </c>
      <c r="H6341" s="407">
        <f t="shared" si="7671"/>
        <v>26</v>
      </c>
      <c r="I6341" s="373"/>
      <c r="J6341" s="567"/>
      <c r="K6341" s="373"/>
      <c r="L6341" s="373"/>
      <c r="M6341" s="373"/>
      <c r="N6341" s="566"/>
      <c r="O6341" s="406" t="str">
        <f>O6337</f>
        <v>Methusaleh</v>
      </c>
      <c r="P6341" s="406" t="str">
        <f>P6337</f>
        <v>Lamech</v>
      </c>
      <c r="Q6341" s="406" t="str">
        <f>Q6337</f>
        <v>Noah</v>
      </c>
      <c r="R6341" s="200"/>
    </row>
    <row r="6342" spans="3:18" ht="14.6" customHeight="1" x14ac:dyDescent="0.5">
      <c r="C6342" s="407">
        <f t="shared" ref="C6342" si="7693">C6338+1</f>
        <v>1584</v>
      </c>
      <c r="D6342" s="373"/>
      <c r="E6342" s="212">
        <f t="shared" si="7649"/>
        <v>-2496</v>
      </c>
      <c r="F6342" s="197">
        <v>3</v>
      </c>
      <c r="G6342" s="208" t="s">
        <v>287</v>
      </c>
      <c r="H6342" s="407"/>
      <c r="I6342" s="373"/>
      <c r="J6342" s="567"/>
      <c r="K6342" s="373"/>
      <c r="L6342" s="373"/>
      <c r="M6342" s="373"/>
      <c r="N6342" s="566"/>
      <c r="O6342" s="407">
        <f>O6338+1</f>
        <v>897</v>
      </c>
      <c r="P6342" s="407">
        <f>P6338+1</f>
        <v>710</v>
      </c>
      <c r="Q6342" s="407">
        <f>Q6338+1</f>
        <v>528</v>
      </c>
      <c r="R6342" s="200"/>
    </row>
    <row r="6343" spans="3:18" ht="14.6" customHeight="1" x14ac:dyDescent="0.5">
      <c r="C6343" s="408"/>
      <c r="D6343" s="373"/>
      <c r="E6343" s="345"/>
      <c r="F6343" s="197">
        <v>4</v>
      </c>
      <c r="G6343" s="209" t="s">
        <v>605</v>
      </c>
      <c r="H6343" s="408"/>
      <c r="I6343" s="373"/>
      <c r="J6343" s="567"/>
      <c r="K6343" s="373"/>
      <c r="L6343" s="373"/>
      <c r="M6343" s="373"/>
      <c r="N6343" s="566"/>
      <c r="O6343" s="407"/>
      <c r="P6343" s="407"/>
      <c r="Q6343" s="407"/>
      <c r="R6343" s="200"/>
    </row>
    <row r="6344" spans="3:18" ht="14.6" customHeight="1" x14ac:dyDescent="0.5">
      <c r="C6344" s="406" t="str">
        <f t="shared" ref="C6344" si="7694">C6340</f>
        <v>Pre-Flood</v>
      </c>
      <c r="D6344" s="373"/>
      <c r="E6344" s="201">
        <f t="shared" si="7645"/>
        <v>2496</v>
      </c>
      <c r="F6344" s="197">
        <v>1</v>
      </c>
      <c r="G6344" s="203" t="s">
        <v>288</v>
      </c>
      <c r="H6344" s="406" t="str">
        <f t="shared" si="7669"/>
        <v>Shem</v>
      </c>
      <c r="I6344" s="373"/>
      <c r="J6344" s="567"/>
      <c r="K6344" s="373"/>
      <c r="L6344" s="373"/>
      <c r="M6344" s="373"/>
      <c r="N6344" s="566"/>
      <c r="O6344" s="408"/>
      <c r="P6344" s="408"/>
      <c r="Q6344" s="408"/>
      <c r="R6344" s="200"/>
    </row>
    <row r="6345" spans="3:18" ht="14.6" customHeight="1" x14ac:dyDescent="0.5">
      <c r="C6345" s="407">
        <f t="shared" ref="C6345" si="7695">C6341-1</f>
        <v>71</v>
      </c>
      <c r="D6345" s="373"/>
      <c r="E6345" s="212" t="str">
        <f t="shared" si="7647"/>
        <v>BC</v>
      </c>
      <c r="F6345" s="197">
        <v>2</v>
      </c>
      <c r="G6345" s="206" t="s">
        <v>604</v>
      </c>
      <c r="H6345" s="407">
        <f t="shared" si="7671"/>
        <v>27</v>
      </c>
      <c r="I6345" s="373"/>
      <c r="J6345" s="567"/>
      <c r="K6345" s="373"/>
      <c r="L6345" s="373"/>
      <c r="M6345" s="373"/>
      <c r="N6345" s="566"/>
      <c r="O6345" s="406" t="str">
        <f>O6341</f>
        <v>Methusaleh</v>
      </c>
      <c r="P6345" s="406" t="str">
        <f>P6341</f>
        <v>Lamech</v>
      </c>
      <c r="Q6345" s="406" t="str">
        <f>Q6341</f>
        <v>Noah</v>
      </c>
      <c r="R6345" s="200"/>
    </row>
    <row r="6346" spans="3:18" ht="14.6" customHeight="1" x14ac:dyDescent="0.5">
      <c r="C6346" s="407">
        <f t="shared" ref="C6346" si="7696">C6342+1</f>
        <v>1585</v>
      </c>
      <c r="D6346" s="373"/>
      <c r="E6346" s="212">
        <f t="shared" si="7649"/>
        <v>-2495</v>
      </c>
      <c r="F6346" s="197">
        <v>3</v>
      </c>
      <c r="G6346" s="208" t="s">
        <v>287</v>
      </c>
      <c r="H6346" s="407"/>
      <c r="I6346" s="373"/>
      <c r="J6346" s="567"/>
      <c r="K6346" s="373"/>
      <c r="L6346" s="373"/>
      <c r="M6346" s="373"/>
      <c r="N6346" s="566"/>
      <c r="O6346" s="407">
        <f>O6342+1</f>
        <v>898</v>
      </c>
      <c r="P6346" s="407">
        <f>P6342+1</f>
        <v>711</v>
      </c>
      <c r="Q6346" s="407">
        <f>Q6342+1</f>
        <v>529</v>
      </c>
      <c r="R6346" s="200"/>
    </row>
    <row r="6347" spans="3:18" ht="14.6" customHeight="1" x14ac:dyDescent="0.5">
      <c r="C6347" s="408"/>
      <c r="D6347" s="373"/>
      <c r="E6347" s="345"/>
      <c r="F6347" s="197">
        <v>4</v>
      </c>
      <c r="G6347" s="209" t="s">
        <v>605</v>
      </c>
      <c r="H6347" s="408"/>
      <c r="I6347" s="373"/>
      <c r="J6347" s="567"/>
      <c r="K6347" s="373"/>
      <c r="L6347" s="373"/>
      <c r="M6347" s="373"/>
      <c r="N6347" s="566"/>
      <c r="O6347" s="407"/>
      <c r="P6347" s="407"/>
      <c r="Q6347" s="407"/>
      <c r="R6347" s="200"/>
    </row>
    <row r="6348" spans="3:18" ht="14.6" customHeight="1" x14ac:dyDescent="0.5">
      <c r="C6348" s="406" t="str">
        <f t="shared" ref="C6348" si="7697">C6344</f>
        <v>Pre-Flood</v>
      </c>
      <c r="D6348" s="373"/>
      <c r="E6348" s="201">
        <f t="shared" ref="E6348:E6408" si="7698">E6344-1</f>
        <v>2495</v>
      </c>
      <c r="F6348" s="197">
        <v>1</v>
      </c>
      <c r="G6348" s="203" t="s">
        <v>288</v>
      </c>
      <c r="H6348" s="406" t="str">
        <f t="shared" si="7669"/>
        <v>Shem</v>
      </c>
      <c r="I6348" s="373"/>
      <c r="J6348" s="567"/>
      <c r="K6348" s="373"/>
      <c r="L6348" s="373"/>
      <c r="M6348" s="373"/>
      <c r="N6348" s="566"/>
      <c r="O6348" s="408"/>
      <c r="P6348" s="408"/>
      <c r="Q6348" s="408"/>
      <c r="R6348" s="200"/>
    </row>
    <row r="6349" spans="3:18" ht="14.6" customHeight="1" x14ac:dyDescent="0.5">
      <c r="C6349" s="407">
        <f t="shared" ref="C6349" si="7699">C6345-1</f>
        <v>70</v>
      </c>
      <c r="D6349" s="373"/>
      <c r="E6349" s="212" t="str">
        <f t="shared" ref="E6349:E6409" si="7700">E6345</f>
        <v>BC</v>
      </c>
      <c r="F6349" s="197">
        <v>2</v>
      </c>
      <c r="G6349" s="206" t="s">
        <v>604</v>
      </c>
      <c r="H6349" s="407">
        <f t="shared" si="7671"/>
        <v>28</v>
      </c>
      <c r="I6349" s="373"/>
      <c r="J6349" s="567"/>
      <c r="K6349" s="373"/>
      <c r="L6349" s="373"/>
      <c r="M6349" s="373"/>
      <c r="N6349" s="566"/>
      <c r="O6349" s="406" t="str">
        <f>O6345</f>
        <v>Methusaleh</v>
      </c>
      <c r="P6349" s="406" t="str">
        <f>P6345</f>
        <v>Lamech</v>
      </c>
      <c r="Q6349" s="406" t="str">
        <f>Q6345</f>
        <v>Noah</v>
      </c>
      <c r="R6349" s="200"/>
    </row>
    <row r="6350" spans="3:18" ht="14.6" customHeight="1" x14ac:dyDescent="0.5">
      <c r="C6350" s="407">
        <f t="shared" ref="C6350" si="7701">C6346+1</f>
        <v>1586</v>
      </c>
      <c r="D6350" s="373"/>
      <c r="E6350" s="212">
        <f t="shared" ref="E6350:E6410" si="7702">-E6348+1</f>
        <v>-2494</v>
      </c>
      <c r="F6350" s="197">
        <v>3</v>
      </c>
      <c r="G6350" s="208" t="s">
        <v>287</v>
      </c>
      <c r="H6350" s="407"/>
      <c r="I6350" s="373"/>
      <c r="J6350" s="567"/>
      <c r="K6350" s="373"/>
      <c r="L6350" s="373"/>
      <c r="M6350" s="373"/>
      <c r="N6350" s="566"/>
      <c r="O6350" s="407">
        <f>O6346+1</f>
        <v>899</v>
      </c>
      <c r="P6350" s="407">
        <f>P6346+1</f>
        <v>712</v>
      </c>
      <c r="Q6350" s="407">
        <f>Q6346+1</f>
        <v>530</v>
      </c>
      <c r="R6350" s="200"/>
    </row>
    <row r="6351" spans="3:18" ht="14.6" customHeight="1" x14ac:dyDescent="0.5">
      <c r="C6351" s="408"/>
      <c r="D6351" s="373"/>
      <c r="E6351" s="345"/>
      <c r="F6351" s="197">
        <v>4</v>
      </c>
      <c r="G6351" s="209" t="s">
        <v>605</v>
      </c>
      <c r="H6351" s="408"/>
      <c r="I6351" s="373"/>
      <c r="J6351" s="567"/>
      <c r="K6351" s="373"/>
      <c r="L6351" s="373"/>
      <c r="M6351" s="373"/>
      <c r="N6351" s="566"/>
      <c r="O6351" s="407"/>
      <c r="P6351" s="407"/>
      <c r="Q6351" s="407"/>
      <c r="R6351" s="200"/>
    </row>
    <row r="6352" spans="3:18" ht="14.6" customHeight="1" x14ac:dyDescent="0.5">
      <c r="C6352" s="406" t="str">
        <f t="shared" ref="C6352" si="7703">C6348</f>
        <v>Pre-Flood</v>
      </c>
      <c r="D6352" s="373"/>
      <c r="E6352" s="201">
        <f t="shared" si="7698"/>
        <v>2494</v>
      </c>
      <c r="F6352" s="197">
        <v>1</v>
      </c>
      <c r="G6352" s="203" t="s">
        <v>288</v>
      </c>
      <c r="H6352" s="406" t="str">
        <f t="shared" si="7669"/>
        <v>Shem</v>
      </c>
      <c r="I6352" s="373"/>
      <c r="J6352" s="567"/>
      <c r="K6352" s="373"/>
      <c r="L6352" s="373"/>
      <c r="M6352" s="373"/>
      <c r="N6352" s="566"/>
      <c r="O6352" s="408"/>
      <c r="P6352" s="408"/>
      <c r="Q6352" s="408"/>
      <c r="R6352" s="200"/>
    </row>
    <row r="6353" spans="3:18" ht="14.6" customHeight="1" x14ac:dyDescent="0.5">
      <c r="C6353" s="407">
        <f t="shared" ref="C6353" si="7704">C6349-1</f>
        <v>69</v>
      </c>
      <c r="D6353" s="373"/>
      <c r="E6353" s="212" t="str">
        <f t="shared" si="7700"/>
        <v>BC</v>
      </c>
      <c r="F6353" s="197">
        <v>2</v>
      </c>
      <c r="G6353" s="206" t="s">
        <v>604</v>
      </c>
      <c r="H6353" s="407">
        <f t="shared" si="7671"/>
        <v>29</v>
      </c>
      <c r="I6353" s="373"/>
      <c r="J6353" s="567"/>
      <c r="K6353" s="373"/>
      <c r="L6353" s="373"/>
      <c r="M6353" s="373"/>
      <c r="N6353" s="566"/>
      <c r="O6353" s="406" t="str">
        <f>O6349</f>
        <v>Methusaleh</v>
      </c>
      <c r="P6353" s="406" t="str">
        <f>P6349</f>
        <v>Lamech</v>
      </c>
      <c r="Q6353" s="406" t="str">
        <f>Q6349</f>
        <v>Noah</v>
      </c>
      <c r="R6353" s="200"/>
    </row>
    <row r="6354" spans="3:18" ht="14.6" customHeight="1" x14ac:dyDescent="0.5">
      <c r="C6354" s="407">
        <f t="shared" ref="C6354" si="7705">C6350+1</f>
        <v>1587</v>
      </c>
      <c r="D6354" s="373"/>
      <c r="E6354" s="212">
        <f t="shared" si="7702"/>
        <v>-2493</v>
      </c>
      <c r="F6354" s="197">
        <v>3</v>
      </c>
      <c r="G6354" s="208" t="s">
        <v>287</v>
      </c>
      <c r="H6354" s="407"/>
      <c r="I6354" s="373"/>
      <c r="J6354" s="567"/>
      <c r="K6354" s="373"/>
      <c r="L6354" s="373"/>
      <c r="M6354" s="373"/>
      <c r="N6354" s="566"/>
      <c r="O6354" s="407">
        <f>O6350+1</f>
        <v>900</v>
      </c>
      <c r="P6354" s="407">
        <f>P6350+1</f>
        <v>713</v>
      </c>
      <c r="Q6354" s="407">
        <f>Q6350+1</f>
        <v>531</v>
      </c>
      <c r="R6354" s="200"/>
    </row>
    <row r="6355" spans="3:18" ht="14.6" customHeight="1" x14ac:dyDescent="0.5">
      <c r="C6355" s="408"/>
      <c r="D6355" s="373"/>
      <c r="E6355" s="345"/>
      <c r="F6355" s="197">
        <v>4</v>
      </c>
      <c r="G6355" s="209" t="s">
        <v>605</v>
      </c>
      <c r="H6355" s="408"/>
      <c r="I6355" s="373"/>
      <c r="J6355" s="567"/>
      <c r="K6355" s="373"/>
      <c r="L6355" s="373"/>
      <c r="M6355" s="373"/>
      <c r="N6355" s="566"/>
      <c r="O6355" s="407"/>
      <c r="P6355" s="407"/>
      <c r="Q6355" s="407"/>
      <c r="R6355" s="200"/>
    </row>
    <row r="6356" spans="3:18" ht="14.6" customHeight="1" x14ac:dyDescent="0.5">
      <c r="C6356" s="406" t="str">
        <f t="shared" ref="C6356" si="7706">C6352</f>
        <v>Pre-Flood</v>
      </c>
      <c r="D6356" s="373"/>
      <c r="E6356" s="201">
        <f t="shared" si="7698"/>
        <v>2493</v>
      </c>
      <c r="F6356" s="197">
        <v>1</v>
      </c>
      <c r="G6356" s="203" t="s">
        <v>288</v>
      </c>
      <c r="H6356" s="406" t="str">
        <f t="shared" si="7669"/>
        <v>Shem</v>
      </c>
      <c r="I6356" s="373"/>
      <c r="J6356" s="567"/>
      <c r="K6356" s="373"/>
      <c r="L6356" s="373"/>
      <c r="M6356" s="373"/>
      <c r="N6356" s="566"/>
      <c r="O6356" s="408"/>
      <c r="P6356" s="408"/>
      <c r="Q6356" s="408"/>
      <c r="R6356" s="200"/>
    </row>
    <row r="6357" spans="3:18" ht="14.6" customHeight="1" x14ac:dyDescent="0.5">
      <c r="C6357" s="407">
        <f t="shared" ref="C6357" si="7707">C6353-1</f>
        <v>68</v>
      </c>
      <c r="D6357" s="373"/>
      <c r="E6357" s="212" t="str">
        <f t="shared" si="7700"/>
        <v>BC</v>
      </c>
      <c r="F6357" s="197">
        <v>2</v>
      </c>
      <c r="G6357" s="206" t="s">
        <v>604</v>
      </c>
      <c r="H6357" s="407">
        <f t="shared" si="7671"/>
        <v>30</v>
      </c>
      <c r="I6357" s="373"/>
      <c r="J6357" s="567"/>
      <c r="K6357" s="373"/>
      <c r="L6357" s="373"/>
      <c r="M6357" s="373"/>
      <c r="N6357" s="566"/>
      <c r="O6357" s="406" t="str">
        <f>O6353</f>
        <v>Methusaleh</v>
      </c>
      <c r="P6357" s="406" t="str">
        <f>P6353</f>
        <v>Lamech</v>
      </c>
      <c r="Q6357" s="406" t="str">
        <f>Q6353</f>
        <v>Noah</v>
      </c>
      <c r="R6357" s="200"/>
    </row>
    <row r="6358" spans="3:18" ht="14.6" customHeight="1" x14ac:dyDescent="0.5">
      <c r="C6358" s="407">
        <f t="shared" ref="C6358" si="7708">C6354+1</f>
        <v>1588</v>
      </c>
      <c r="D6358" s="373"/>
      <c r="E6358" s="212">
        <f t="shared" si="7702"/>
        <v>-2492</v>
      </c>
      <c r="F6358" s="197">
        <v>3</v>
      </c>
      <c r="G6358" s="208" t="s">
        <v>287</v>
      </c>
      <c r="H6358" s="407"/>
      <c r="I6358" s="373"/>
      <c r="J6358" s="567"/>
      <c r="K6358" s="373"/>
      <c r="L6358" s="373"/>
      <c r="M6358" s="373"/>
      <c r="N6358" s="566"/>
      <c r="O6358" s="407">
        <f>O6354+1</f>
        <v>901</v>
      </c>
      <c r="P6358" s="407">
        <f>P6354+1</f>
        <v>714</v>
      </c>
      <c r="Q6358" s="407">
        <f>Q6354+1</f>
        <v>532</v>
      </c>
      <c r="R6358" s="200"/>
    </row>
    <row r="6359" spans="3:18" ht="14.6" customHeight="1" x14ac:dyDescent="0.5">
      <c r="C6359" s="408"/>
      <c r="D6359" s="373"/>
      <c r="E6359" s="345"/>
      <c r="F6359" s="197">
        <v>4</v>
      </c>
      <c r="G6359" s="209" t="s">
        <v>605</v>
      </c>
      <c r="H6359" s="408"/>
      <c r="I6359" s="373"/>
      <c r="J6359" s="567"/>
      <c r="K6359" s="373"/>
      <c r="L6359" s="373"/>
      <c r="M6359" s="373"/>
      <c r="N6359" s="566"/>
      <c r="O6359" s="407"/>
      <c r="P6359" s="407"/>
      <c r="Q6359" s="407"/>
      <c r="R6359" s="200"/>
    </row>
    <row r="6360" spans="3:18" ht="14.6" customHeight="1" x14ac:dyDescent="0.5">
      <c r="C6360" s="406" t="str">
        <f t="shared" ref="C6360" si="7709">C6356</f>
        <v>Pre-Flood</v>
      </c>
      <c r="D6360" s="373"/>
      <c r="E6360" s="201">
        <f t="shared" si="7698"/>
        <v>2492</v>
      </c>
      <c r="F6360" s="197">
        <v>1</v>
      </c>
      <c r="G6360" s="203" t="s">
        <v>288</v>
      </c>
      <c r="H6360" s="406" t="str">
        <f t="shared" si="7669"/>
        <v>Shem</v>
      </c>
      <c r="I6360" s="373"/>
      <c r="J6360" s="567"/>
      <c r="K6360" s="373"/>
      <c r="L6360" s="373"/>
      <c r="M6360" s="373"/>
      <c r="N6360" s="566"/>
      <c r="O6360" s="408"/>
      <c r="P6360" s="408"/>
      <c r="Q6360" s="408"/>
      <c r="R6360" s="200"/>
    </row>
    <row r="6361" spans="3:18" ht="14.6" customHeight="1" x14ac:dyDescent="0.5">
      <c r="C6361" s="407">
        <f t="shared" ref="C6361" si="7710">C6357-1</f>
        <v>67</v>
      </c>
      <c r="D6361" s="373"/>
      <c r="E6361" s="212" t="str">
        <f t="shared" si="7700"/>
        <v>BC</v>
      </c>
      <c r="F6361" s="197">
        <v>2</v>
      </c>
      <c r="G6361" s="206" t="s">
        <v>604</v>
      </c>
      <c r="H6361" s="407">
        <f t="shared" si="7671"/>
        <v>31</v>
      </c>
      <c r="I6361" s="373"/>
      <c r="J6361" s="567"/>
      <c r="K6361" s="373"/>
      <c r="L6361" s="373"/>
      <c r="M6361" s="373"/>
      <c r="N6361" s="566"/>
      <c r="O6361" s="406" t="str">
        <f>O6357</f>
        <v>Methusaleh</v>
      </c>
      <c r="P6361" s="406" t="str">
        <f>P6357</f>
        <v>Lamech</v>
      </c>
      <c r="Q6361" s="406" t="str">
        <f>Q6357</f>
        <v>Noah</v>
      </c>
      <c r="R6361" s="200"/>
    </row>
    <row r="6362" spans="3:18" ht="14.6" customHeight="1" x14ac:dyDescent="0.5">
      <c r="C6362" s="407">
        <f t="shared" ref="C6362" si="7711">C6358+1</f>
        <v>1589</v>
      </c>
      <c r="D6362" s="373"/>
      <c r="E6362" s="212">
        <f t="shared" si="7702"/>
        <v>-2491</v>
      </c>
      <c r="F6362" s="197">
        <v>3</v>
      </c>
      <c r="G6362" s="208" t="s">
        <v>287</v>
      </c>
      <c r="H6362" s="407"/>
      <c r="I6362" s="373"/>
      <c r="J6362" s="567"/>
      <c r="K6362" s="373"/>
      <c r="L6362" s="373"/>
      <c r="M6362" s="373"/>
      <c r="N6362" s="566"/>
      <c r="O6362" s="407">
        <f>O6358+1</f>
        <v>902</v>
      </c>
      <c r="P6362" s="407">
        <f>P6358+1</f>
        <v>715</v>
      </c>
      <c r="Q6362" s="407">
        <f>Q6358+1</f>
        <v>533</v>
      </c>
      <c r="R6362" s="200"/>
    </row>
    <row r="6363" spans="3:18" ht="14.6" customHeight="1" x14ac:dyDescent="0.5">
      <c r="C6363" s="408"/>
      <c r="D6363" s="373"/>
      <c r="E6363" s="345"/>
      <c r="F6363" s="197">
        <v>4</v>
      </c>
      <c r="G6363" s="209" t="s">
        <v>605</v>
      </c>
      <c r="H6363" s="408"/>
      <c r="I6363" s="373"/>
      <c r="J6363" s="567"/>
      <c r="K6363" s="373"/>
      <c r="L6363" s="373"/>
      <c r="M6363" s="373"/>
      <c r="N6363" s="566"/>
      <c r="O6363" s="407"/>
      <c r="P6363" s="407"/>
      <c r="Q6363" s="407"/>
      <c r="R6363" s="200"/>
    </row>
    <row r="6364" spans="3:18" ht="14.6" customHeight="1" x14ac:dyDescent="0.5">
      <c r="C6364" s="406" t="str">
        <f t="shared" ref="C6364" si="7712">C6360</f>
        <v>Pre-Flood</v>
      </c>
      <c r="D6364" s="373"/>
      <c r="E6364" s="201">
        <f t="shared" si="7698"/>
        <v>2491</v>
      </c>
      <c r="F6364" s="197">
        <v>1</v>
      </c>
      <c r="G6364" s="203" t="s">
        <v>288</v>
      </c>
      <c r="H6364" s="406" t="str">
        <f t="shared" si="7669"/>
        <v>Shem</v>
      </c>
      <c r="I6364" s="373"/>
      <c r="J6364" s="567"/>
      <c r="K6364" s="373"/>
      <c r="L6364" s="373"/>
      <c r="M6364" s="373"/>
      <c r="N6364" s="566"/>
      <c r="O6364" s="408"/>
      <c r="P6364" s="408"/>
      <c r="Q6364" s="408"/>
      <c r="R6364" s="200"/>
    </row>
    <row r="6365" spans="3:18" ht="14.6" customHeight="1" x14ac:dyDescent="0.5">
      <c r="C6365" s="407">
        <f t="shared" ref="C6365" si="7713">C6361-1</f>
        <v>66</v>
      </c>
      <c r="D6365" s="373"/>
      <c r="E6365" s="212" t="str">
        <f t="shared" si="7700"/>
        <v>BC</v>
      </c>
      <c r="F6365" s="197">
        <v>2</v>
      </c>
      <c r="G6365" s="206" t="s">
        <v>604</v>
      </c>
      <c r="H6365" s="407">
        <f t="shared" si="7671"/>
        <v>32</v>
      </c>
      <c r="I6365" s="373"/>
      <c r="J6365" s="567"/>
      <c r="K6365" s="373"/>
      <c r="L6365" s="373"/>
      <c r="M6365" s="373"/>
      <c r="N6365" s="566"/>
      <c r="O6365" s="406" t="str">
        <f>O6361</f>
        <v>Methusaleh</v>
      </c>
      <c r="P6365" s="406" t="str">
        <f>P6361</f>
        <v>Lamech</v>
      </c>
      <c r="Q6365" s="406" t="str">
        <f>Q6361</f>
        <v>Noah</v>
      </c>
      <c r="R6365" s="200"/>
    </row>
    <row r="6366" spans="3:18" ht="14.6" customHeight="1" x14ac:dyDescent="0.5">
      <c r="C6366" s="407">
        <f t="shared" ref="C6366" si="7714">C6362+1</f>
        <v>1590</v>
      </c>
      <c r="D6366" s="373"/>
      <c r="E6366" s="212">
        <f t="shared" si="7702"/>
        <v>-2490</v>
      </c>
      <c r="F6366" s="197">
        <v>3</v>
      </c>
      <c r="G6366" s="208" t="s">
        <v>287</v>
      </c>
      <c r="H6366" s="407"/>
      <c r="I6366" s="373"/>
      <c r="J6366" s="567"/>
      <c r="K6366" s="373"/>
      <c r="L6366" s="373"/>
      <c r="M6366" s="373"/>
      <c r="N6366" s="566"/>
      <c r="O6366" s="407">
        <f>O6362+1</f>
        <v>903</v>
      </c>
      <c r="P6366" s="407">
        <f>P6362+1</f>
        <v>716</v>
      </c>
      <c r="Q6366" s="407">
        <f>Q6362+1</f>
        <v>534</v>
      </c>
      <c r="R6366" s="200"/>
    </row>
    <row r="6367" spans="3:18" ht="14.6" customHeight="1" x14ac:dyDescent="0.5">
      <c r="C6367" s="408"/>
      <c r="D6367" s="373"/>
      <c r="E6367" s="345"/>
      <c r="F6367" s="197">
        <v>4</v>
      </c>
      <c r="G6367" s="209" t="s">
        <v>605</v>
      </c>
      <c r="H6367" s="408"/>
      <c r="I6367" s="373"/>
      <c r="J6367" s="567"/>
      <c r="K6367" s="373"/>
      <c r="L6367" s="373"/>
      <c r="M6367" s="373"/>
      <c r="N6367" s="566"/>
      <c r="O6367" s="407"/>
      <c r="P6367" s="407"/>
      <c r="Q6367" s="407"/>
      <c r="R6367" s="200"/>
    </row>
    <row r="6368" spans="3:18" ht="14.6" customHeight="1" x14ac:dyDescent="0.5">
      <c r="C6368" s="406" t="str">
        <f t="shared" ref="C6368" si="7715">C6364</f>
        <v>Pre-Flood</v>
      </c>
      <c r="D6368" s="373"/>
      <c r="E6368" s="201">
        <f t="shared" si="7698"/>
        <v>2490</v>
      </c>
      <c r="F6368" s="197">
        <v>1</v>
      </c>
      <c r="G6368" s="203" t="s">
        <v>288</v>
      </c>
      <c r="H6368" s="406" t="str">
        <f t="shared" si="7669"/>
        <v>Shem</v>
      </c>
      <c r="I6368" s="373"/>
      <c r="J6368" s="567"/>
      <c r="K6368" s="373"/>
      <c r="L6368" s="373"/>
      <c r="M6368" s="373"/>
      <c r="N6368" s="566"/>
      <c r="O6368" s="408"/>
      <c r="P6368" s="408"/>
      <c r="Q6368" s="408"/>
      <c r="R6368" s="200"/>
    </row>
    <row r="6369" spans="3:18" ht="14.6" customHeight="1" x14ac:dyDescent="0.5">
      <c r="C6369" s="407">
        <f t="shared" ref="C6369" si="7716">C6365-1</f>
        <v>65</v>
      </c>
      <c r="D6369" s="373"/>
      <c r="E6369" s="212" t="str">
        <f t="shared" si="7700"/>
        <v>BC</v>
      </c>
      <c r="F6369" s="197">
        <v>2</v>
      </c>
      <c r="G6369" s="206" t="s">
        <v>604</v>
      </c>
      <c r="H6369" s="407">
        <f t="shared" si="7671"/>
        <v>33</v>
      </c>
      <c r="I6369" s="373"/>
      <c r="J6369" s="567"/>
      <c r="K6369" s="373"/>
      <c r="L6369" s="373"/>
      <c r="M6369" s="373"/>
      <c r="N6369" s="566"/>
      <c r="O6369" s="406" t="str">
        <f>O6365</f>
        <v>Methusaleh</v>
      </c>
      <c r="P6369" s="406" t="str">
        <f>P6365</f>
        <v>Lamech</v>
      </c>
      <c r="Q6369" s="406" t="str">
        <f>Q6365</f>
        <v>Noah</v>
      </c>
      <c r="R6369" s="200"/>
    </row>
    <row r="6370" spans="3:18" ht="14.6" customHeight="1" x14ac:dyDescent="0.5">
      <c r="C6370" s="407">
        <f t="shared" ref="C6370" si="7717">C6366+1</f>
        <v>1591</v>
      </c>
      <c r="D6370" s="373"/>
      <c r="E6370" s="212">
        <f t="shared" si="7702"/>
        <v>-2489</v>
      </c>
      <c r="F6370" s="197">
        <v>3</v>
      </c>
      <c r="G6370" s="208" t="s">
        <v>287</v>
      </c>
      <c r="H6370" s="407"/>
      <c r="I6370" s="373"/>
      <c r="J6370" s="567"/>
      <c r="K6370" s="373"/>
      <c r="L6370" s="373"/>
      <c r="M6370" s="373"/>
      <c r="N6370" s="566"/>
      <c r="O6370" s="407">
        <f>O6366+1</f>
        <v>904</v>
      </c>
      <c r="P6370" s="407">
        <f>P6366+1</f>
        <v>717</v>
      </c>
      <c r="Q6370" s="407">
        <f>Q6366+1</f>
        <v>535</v>
      </c>
      <c r="R6370" s="200"/>
    </row>
    <row r="6371" spans="3:18" ht="14.6" customHeight="1" x14ac:dyDescent="0.5">
      <c r="C6371" s="408"/>
      <c r="D6371" s="373"/>
      <c r="E6371" s="345"/>
      <c r="F6371" s="197">
        <v>4</v>
      </c>
      <c r="G6371" s="209" t="s">
        <v>605</v>
      </c>
      <c r="H6371" s="408"/>
      <c r="I6371" s="373"/>
      <c r="J6371" s="567"/>
      <c r="K6371" s="373"/>
      <c r="L6371" s="373"/>
      <c r="M6371" s="373"/>
      <c r="N6371" s="566"/>
      <c r="O6371" s="407"/>
      <c r="P6371" s="407"/>
      <c r="Q6371" s="407"/>
      <c r="R6371" s="200"/>
    </row>
    <row r="6372" spans="3:18" ht="14.6" customHeight="1" x14ac:dyDescent="0.5">
      <c r="C6372" s="406" t="str">
        <f t="shared" ref="C6372" si="7718">C6368</f>
        <v>Pre-Flood</v>
      </c>
      <c r="D6372" s="373"/>
      <c r="E6372" s="201">
        <f t="shared" si="7698"/>
        <v>2489</v>
      </c>
      <c r="F6372" s="197">
        <v>1</v>
      </c>
      <c r="G6372" s="203" t="s">
        <v>288</v>
      </c>
      <c r="H6372" s="406" t="str">
        <f t="shared" si="7669"/>
        <v>Shem</v>
      </c>
      <c r="I6372" s="373"/>
      <c r="J6372" s="567"/>
      <c r="K6372" s="373"/>
      <c r="L6372" s="373"/>
      <c r="M6372" s="373"/>
      <c r="N6372" s="566"/>
      <c r="O6372" s="408"/>
      <c r="P6372" s="408"/>
      <c r="Q6372" s="408"/>
      <c r="R6372" s="200"/>
    </row>
    <row r="6373" spans="3:18" ht="14.6" customHeight="1" x14ac:dyDescent="0.5">
      <c r="C6373" s="407">
        <f t="shared" ref="C6373" si="7719">C6369-1</f>
        <v>64</v>
      </c>
      <c r="D6373" s="373"/>
      <c r="E6373" s="212" t="str">
        <f t="shared" si="7700"/>
        <v>BC</v>
      </c>
      <c r="F6373" s="197">
        <v>2</v>
      </c>
      <c r="G6373" s="206" t="s">
        <v>604</v>
      </c>
      <c r="H6373" s="407">
        <f t="shared" si="7671"/>
        <v>34</v>
      </c>
      <c r="I6373" s="373"/>
      <c r="J6373" s="567"/>
      <c r="K6373" s="373"/>
      <c r="L6373" s="373"/>
      <c r="M6373" s="373"/>
      <c r="N6373" s="566"/>
      <c r="O6373" s="406" t="str">
        <f>O6369</f>
        <v>Methusaleh</v>
      </c>
      <c r="P6373" s="406" t="str">
        <f>P6369</f>
        <v>Lamech</v>
      </c>
      <c r="Q6373" s="406" t="str">
        <f>Q6369</f>
        <v>Noah</v>
      </c>
      <c r="R6373" s="200"/>
    </row>
    <row r="6374" spans="3:18" ht="14.6" customHeight="1" x14ac:dyDescent="0.5">
      <c r="C6374" s="407">
        <f t="shared" ref="C6374" si="7720">C6370+1</f>
        <v>1592</v>
      </c>
      <c r="D6374" s="373"/>
      <c r="E6374" s="212">
        <f t="shared" si="7702"/>
        <v>-2488</v>
      </c>
      <c r="F6374" s="197">
        <v>3</v>
      </c>
      <c r="G6374" s="208" t="s">
        <v>287</v>
      </c>
      <c r="H6374" s="407"/>
      <c r="I6374" s="373"/>
      <c r="J6374" s="567"/>
      <c r="K6374" s="373"/>
      <c r="L6374" s="373"/>
      <c r="M6374" s="373"/>
      <c r="N6374" s="566"/>
      <c r="O6374" s="407">
        <f>O6370+1</f>
        <v>905</v>
      </c>
      <c r="P6374" s="407">
        <f>P6370+1</f>
        <v>718</v>
      </c>
      <c r="Q6374" s="407">
        <f>Q6370+1</f>
        <v>536</v>
      </c>
      <c r="R6374" s="200"/>
    </row>
    <row r="6375" spans="3:18" ht="14.6" customHeight="1" x14ac:dyDescent="0.5">
      <c r="C6375" s="408"/>
      <c r="D6375" s="373"/>
      <c r="E6375" s="345"/>
      <c r="F6375" s="197">
        <v>4</v>
      </c>
      <c r="G6375" s="209" t="s">
        <v>605</v>
      </c>
      <c r="H6375" s="408"/>
      <c r="I6375" s="373"/>
      <c r="J6375" s="567"/>
      <c r="K6375" s="373"/>
      <c r="L6375" s="373"/>
      <c r="M6375" s="373"/>
      <c r="N6375" s="566"/>
      <c r="O6375" s="407"/>
      <c r="P6375" s="407"/>
      <c r="Q6375" s="407"/>
      <c r="R6375" s="200"/>
    </row>
    <row r="6376" spans="3:18" ht="14.6" customHeight="1" x14ac:dyDescent="0.5">
      <c r="C6376" s="406" t="str">
        <f t="shared" ref="C6376" si="7721">C6372</f>
        <v>Pre-Flood</v>
      </c>
      <c r="D6376" s="373"/>
      <c r="E6376" s="201">
        <f t="shared" si="7698"/>
        <v>2488</v>
      </c>
      <c r="F6376" s="197">
        <v>1</v>
      </c>
      <c r="G6376" s="203" t="s">
        <v>288</v>
      </c>
      <c r="H6376" s="406" t="str">
        <f t="shared" ref="H6376:H6436" si="7722">H6372</f>
        <v>Shem</v>
      </c>
      <c r="I6376" s="373"/>
      <c r="J6376" s="567"/>
      <c r="K6376" s="373"/>
      <c r="L6376" s="373"/>
      <c r="M6376" s="373"/>
      <c r="N6376" s="566"/>
      <c r="O6376" s="408"/>
      <c r="P6376" s="408"/>
      <c r="Q6376" s="408"/>
      <c r="R6376" s="200"/>
    </row>
    <row r="6377" spans="3:18" ht="14.6" customHeight="1" x14ac:dyDescent="0.5">
      <c r="C6377" s="407">
        <f t="shared" ref="C6377" si="7723">C6373-1</f>
        <v>63</v>
      </c>
      <c r="D6377" s="373"/>
      <c r="E6377" s="212" t="str">
        <f t="shared" si="7700"/>
        <v>BC</v>
      </c>
      <c r="F6377" s="197">
        <v>2</v>
      </c>
      <c r="G6377" s="206" t="s">
        <v>604</v>
      </c>
      <c r="H6377" s="407">
        <f t="shared" ref="H6377:H6437" si="7724">H6373+1</f>
        <v>35</v>
      </c>
      <c r="I6377" s="373"/>
      <c r="J6377" s="567"/>
      <c r="K6377" s="373"/>
      <c r="L6377" s="373"/>
      <c r="M6377" s="373"/>
      <c r="N6377" s="566"/>
      <c r="O6377" s="406" t="str">
        <f>O6373</f>
        <v>Methusaleh</v>
      </c>
      <c r="P6377" s="406" t="str">
        <f>P6373</f>
        <v>Lamech</v>
      </c>
      <c r="Q6377" s="406" t="str">
        <f>Q6373</f>
        <v>Noah</v>
      </c>
      <c r="R6377" s="200"/>
    </row>
    <row r="6378" spans="3:18" ht="14.6" customHeight="1" x14ac:dyDescent="0.5">
      <c r="C6378" s="407">
        <f t="shared" ref="C6378" si="7725">C6374+1</f>
        <v>1593</v>
      </c>
      <c r="D6378" s="373"/>
      <c r="E6378" s="212">
        <f t="shared" si="7702"/>
        <v>-2487</v>
      </c>
      <c r="F6378" s="197">
        <v>3</v>
      </c>
      <c r="G6378" s="208" t="s">
        <v>287</v>
      </c>
      <c r="H6378" s="407"/>
      <c r="I6378" s="373"/>
      <c r="J6378" s="567"/>
      <c r="K6378" s="373"/>
      <c r="L6378" s="373"/>
      <c r="M6378" s="373"/>
      <c r="N6378" s="566"/>
      <c r="O6378" s="407">
        <f>O6374+1</f>
        <v>906</v>
      </c>
      <c r="P6378" s="407">
        <f>P6374+1</f>
        <v>719</v>
      </c>
      <c r="Q6378" s="407">
        <f>Q6374+1</f>
        <v>537</v>
      </c>
      <c r="R6378" s="200"/>
    </row>
    <row r="6379" spans="3:18" ht="14.6" customHeight="1" x14ac:dyDescent="0.5">
      <c r="C6379" s="408"/>
      <c r="D6379" s="373"/>
      <c r="E6379" s="345"/>
      <c r="F6379" s="197">
        <v>4</v>
      </c>
      <c r="G6379" s="209" t="s">
        <v>605</v>
      </c>
      <c r="H6379" s="408"/>
      <c r="I6379" s="373"/>
      <c r="J6379" s="567"/>
      <c r="K6379" s="373"/>
      <c r="L6379" s="373"/>
      <c r="M6379" s="373"/>
      <c r="N6379" s="566"/>
      <c r="O6379" s="407"/>
      <c r="P6379" s="407"/>
      <c r="Q6379" s="407"/>
      <c r="R6379" s="200"/>
    </row>
    <row r="6380" spans="3:18" ht="14.6" customHeight="1" x14ac:dyDescent="0.5">
      <c r="C6380" s="406" t="str">
        <f t="shared" ref="C6380" si="7726">C6376</f>
        <v>Pre-Flood</v>
      </c>
      <c r="D6380" s="373"/>
      <c r="E6380" s="201">
        <f t="shared" si="7698"/>
        <v>2487</v>
      </c>
      <c r="F6380" s="197">
        <v>1</v>
      </c>
      <c r="G6380" s="203" t="s">
        <v>288</v>
      </c>
      <c r="H6380" s="406" t="str">
        <f t="shared" si="7722"/>
        <v>Shem</v>
      </c>
      <c r="I6380" s="373"/>
      <c r="J6380" s="567"/>
      <c r="K6380" s="373"/>
      <c r="L6380" s="373"/>
      <c r="M6380" s="373"/>
      <c r="N6380" s="566"/>
      <c r="O6380" s="408"/>
      <c r="P6380" s="408"/>
      <c r="Q6380" s="408"/>
      <c r="R6380" s="200"/>
    </row>
    <row r="6381" spans="3:18" ht="14.6" customHeight="1" x14ac:dyDescent="0.5">
      <c r="C6381" s="407">
        <f t="shared" ref="C6381" si="7727">C6377-1</f>
        <v>62</v>
      </c>
      <c r="D6381" s="373"/>
      <c r="E6381" s="212" t="str">
        <f t="shared" si="7700"/>
        <v>BC</v>
      </c>
      <c r="F6381" s="197">
        <v>2</v>
      </c>
      <c r="G6381" s="206" t="s">
        <v>604</v>
      </c>
      <c r="H6381" s="407">
        <f t="shared" si="7724"/>
        <v>36</v>
      </c>
      <c r="I6381" s="373"/>
      <c r="J6381" s="567"/>
      <c r="K6381" s="373"/>
      <c r="L6381" s="373"/>
      <c r="M6381" s="373"/>
      <c r="N6381" s="566"/>
      <c r="O6381" s="406" t="str">
        <f>O6377</f>
        <v>Methusaleh</v>
      </c>
      <c r="P6381" s="406" t="str">
        <f>P6377</f>
        <v>Lamech</v>
      </c>
      <c r="Q6381" s="406" t="str">
        <f>Q6377</f>
        <v>Noah</v>
      </c>
      <c r="R6381" s="200"/>
    </row>
    <row r="6382" spans="3:18" ht="14.6" customHeight="1" x14ac:dyDescent="0.5">
      <c r="C6382" s="407">
        <f t="shared" ref="C6382" si="7728">C6378+1</f>
        <v>1594</v>
      </c>
      <c r="D6382" s="373"/>
      <c r="E6382" s="212">
        <f t="shared" si="7702"/>
        <v>-2486</v>
      </c>
      <c r="F6382" s="197">
        <v>3</v>
      </c>
      <c r="G6382" s="208" t="s">
        <v>287</v>
      </c>
      <c r="H6382" s="407"/>
      <c r="I6382" s="373"/>
      <c r="J6382" s="567"/>
      <c r="K6382" s="373"/>
      <c r="L6382" s="373"/>
      <c r="M6382" s="373"/>
      <c r="N6382" s="566"/>
      <c r="O6382" s="407">
        <f>O6378+1</f>
        <v>907</v>
      </c>
      <c r="P6382" s="407">
        <f>P6378+1</f>
        <v>720</v>
      </c>
      <c r="Q6382" s="407">
        <f>Q6378+1</f>
        <v>538</v>
      </c>
      <c r="R6382" s="200"/>
    </row>
    <row r="6383" spans="3:18" ht="14.6" customHeight="1" x14ac:dyDescent="0.5">
      <c r="C6383" s="408"/>
      <c r="D6383" s="373"/>
      <c r="E6383" s="345"/>
      <c r="F6383" s="197">
        <v>4</v>
      </c>
      <c r="G6383" s="209" t="s">
        <v>605</v>
      </c>
      <c r="H6383" s="408"/>
      <c r="I6383" s="373"/>
      <c r="J6383" s="567"/>
      <c r="K6383" s="373"/>
      <c r="L6383" s="373"/>
      <c r="M6383" s="373"/>
      <c r="N6383" s="566"/>
      <c r="O6383" s="407"/>
      <c r="P6383" s="407"/>
      <c r="Q6383" s="407"/>
      <c r="R6383" s="200"/>
    </row>
    <row r="6384" spans="3:18" ht="14.6" customHeight="1" x14ac:dyDescent="0.5">
      <c r="C6384" s="406" t="str">
        <f t="shared" ref="C6384" si="7729">C6380</f>
        <v>Pre-Flood</v>
      </c>
      <c r="D6384" s="373"/>
      <c r="E6384" s="201">
        <f t="shared" si="7698"/>
        <v>2486</v>
      </c>
      <c r="F6384" s="197">
        <v>1</v>
      </c>
      <c r="G6384" s="203" t="s">
        <v>288</v>
      </c>
      <c r="H6384" s="406" t="str">
        <f t="shared" si="7722"/>
        <v>Shem</v>
      </c>
      <c r="I6384" s="373"/>
      <c r="J6384" s="567"/>
      <c r="K6384" s="373"/>
      <c r="L6384" s="373"/>
      <c r="M6384" s="373"/>
      <c r="N6384" s="566"/>
      <c r="O6384" s="408"/>
      <c r="P6384" s="408"/>
      <c r="Q6384" s="408"/>
      <c r="R6384" s="200"/>
    </row>
    <row r="6385" spans="3:18" ht="14.6" customHeight="1" x14ac:dyDescent="0.5">
      <c r="C6385" s="407">
        <f t="shared" ref="C6385" si="7730">C6381-1</f>
        <v>61</v>
      </c>
      <c r="D6385" s="373"/>
      <c r="E6385" s="212" t="str">
        <f t="shared" si="7700"/>
        <v>BC</v>
      </c>
      <c r="F6385" s="197">
        <v>2</v>
      </c>
      <c r="G6385" s="206" t="s">
        <v>604</v>
      </c>
      <c r="H6385" s="407">
        <f t="shared" si="7724"/>
        <v>37</v>
      </c>
      <c r="I6385" s="373"/>
      <c r="J6385" s="567"/>
      <c r="K6385" s="373"/>
      <c r="L6385" s="373"/>
      <c r="M6385" s="373"/>
      <c r="N6385" s="566"/>
      <c r="O6385" s="406" t="str">
        <f>O6381</f>
        <v>Methusaleh</v>
      </c>
      <c r="P6385" s="406" t="str">
        <f>P6381</f>
        <v>Lamech</v>
      </c>
      <c r="Q6385" s="406" t="str">
        <f>Q6381</f>
        <v>Noah</v>
      </c>
      <c r="R6385" s="200"/>
    </row>
    <row r="6386" spans="3:18" ht="14.6" customHeight="1" x14ac:dyDescent="0.5">
      <c r="C6386" s="407">
        <f t="shared" ref="C6386" si="7731">C6382+1</f>
        <v>1595</v>
      </c>
      <c r="D6386" s="373"/>
      <c r="E6386" s="212">
        <f t="shared" si="7702"/>
        <v>-2485</v>
      </c>
      <c r="F6386" s="197">
        <v>3</v>
      </c>
      <c r="G6386" s="208" t="s">
        <v>287</v>
      </c>
      <c r="H6386" s="407"/>
      <c r="I6386" s="373"/>
      <c r="J6386" s="567"/>
      <c r="K6386" s="373"/>
      <c r="L6386" s="373"/>
      <c r="M6386" s="373"/>
      <c r="N6386" s="566"/>
      <c r="O6386" s="407">
        <f>O6382+1</f>
        <v>908</v>
      </c>
      <c r="P6386" s="407">
        <f>P6382+1</f>
        <v>721</v>
      </c>
      <c r="Q6386" s="407">
        <f>Q6382+1</f>
        <v>539</v>
      </c>
      <c r="R6386" s="200"/>
    </row>
    <row r="6387" spans="3:18" ht="14.6" customHeight="1" x14ac:dyDescent="0.5">
      <c r="C6387" s="408"/>
      <c r="D6387" s="373"/>
      <c r="E6387" s="345"/>
      <c r="F6387" s="197">
        <v>4</v>
      </c>
      <c r="G6387" s="209" t="s">
        <v>605</v>
      </c>
      <c r="H6387" s="408"/>
      <c r="I6387" s="373"/>
      <c r="J6387" s="567"/>
      <c r="K6387" s="373"/>
      <c r="L6387" s="373"/>
      <c r="M6387" s="373"/>
      <c r="N6387" s="566"/>
      <c r="O6387" s="407"/>
      <c r="P6387" s="407"/>
      <c r="Q6387" s="407"/>
      <c r="R6387" s="200"/>
    </row>
    <row r="6388" spans="3:18" ht="14.6" customHeight="1" x14ac:dyDescent="0.5">
      <c r="C6388" s="406" t="str">
        <f t="shared" ref="C6388" si="7732">C6384</f>
        <v>Pre-Flood</v>
      </c>
      <c r="D6388" s="373"/>
      <c r="E6388" s="201">
        <f t="shared" si="7698"/>
        <v>2485</v>
      </c>
      <c r="F6388" s="197">
        <v>1</v>
      </c>
      <c r="G6388" s="203" t="s">
        <v>288</v>
      </c>
      <c r="H6388" s="406" t="str">
        <f t="shared" si="7722"/>
        <v>Shem</v>
      </c>
      <c r="I6388" s="373"/>
      <c r="J6388" s="567"/>
      <c r="K6388" s="373"/>
      <c r="L6388" s="373"/>
      <c r="M6388" s="373"/>
      <c r="N6388" s="566"/>
      <c r="O6388" s="408"/>
      <c r="P6388" s="408"/>
      <c r="Q6388" s="408"/>
      <c r="R6388" s="200"/>
    </row>
    <row r="6389" spans="3:18" ht="14.6" customHeight="1" x14ac:dyDescent="0.5">
      <c r="C6389" s="407">
        <f t="shared" ref="C6389" si="7733">C6385-1</f>
        <v>60</v>
      </c>
      <c r="D6389" s="373"/>
      <c r="E6389" s="212" t="str">
        <f t="shared" si="7700"/>
        <v>BC</v>
      </c>
      <c r="F6389" s="197">
        <v>2</v>
      </c>
      <c r="G6389" s="206" t="s">
        <v>604</v>
      </c>
      <c r="H6389" s="407">
        <f t="shared" si="7724"/>
        <v>38</v>
      </c>
      <c r="I6389" s="373"/>
      <c r="J6389" s="567"/>
      <c r="K6389" s="373"/>
      <c r="L6389" s="373"/>
      <c r="M6389" s="373"/>
      <c r="N6389" s="566"/>
      <c r="O6389" s="406" t="str">
        <f>O6385</f>
        <v>Methusaleh</v>
      </c>
      <c r="P6389" s="406" t="str">
        <f>P6385</f>
        <v>Lamech</v>
      </c>
      <c r="Q6389" s="406" t="str">
        <f>Q6385</f>
        <v>Noah</v>
      </c>
      <c r="R6389" s="200"/>
    </row>
    <row r="6390" spans="3:18" ht="14.6" customHeight="1" x14ac:dyDescent="0.5">
      <c r="C6390" s="407">
        <f t="shared" ref="C6390" si="7734">C6386+1</f>
        <v>1596</v>
      </c>
      <c r="D6390" s="373"/>
      <c r="E6390" s="212">
        <f t="shared" si="7702"/>
        <v>-2484</v>
      </c>
      <c r="F6390" s="197">
        <v>3</v>
      </c>
      <c r="G6390" s="208" t="s">
        <v>287</v>
      </c>
      <c r="H6390" s="407"/>
      <c r="I6390" s="373"/>
      <c r="J6390" s="567"/>
      <c r="K6390" s="373"/>
      <c r="L6390" s="373"/>
      <c r="M6390" s="373"/>
      <c r="N6390" s="566"/>
      <c r="O6390" s="407">
        <f>O6386+1</f>
        <v>909</v>
      </c>
      <c r="P6390" s="407">
        <f>P6386+1</f>
        <v>722</v>
      </c>
      <c r="Q6390" s="407">
        <f>Q6386+1</f>
        <v>540</v>
      </c>
      <c r="R6390" s="200"/>
    </row>
    <row r="6391" spans="3:18" ht="14.6" customHeight="1" x14ac:dyDescent="0.5">
      <c r="C6391" s="408"/>
      <c r="D6391" s="373"/>
      <c r="E6391" s="345"/>
      <c r="F6391" s="197">
        <v>4</v>
      </c>
      <c r="G6391" s="209" t="s">
        <v>605</v>
      </c>
      <c r="H6391" s="408"/>
      <c r="I6391" s="373"/>
      <c r="J6391" s="567"/>
      <c r="K6391" s="373"/>
      <c r="L6391" s="373"/>
      <c r="M6391" s="373"/>
      <c r="N6391" s="566"/>
      <c r="O6391" s="407"/>
      <c r="P6391" s="407"/>
      <c r="Q6391" s="407"/>
      <c r="R6391" s="200"/>
    </row>
    <row r="6392" spans="3:18" ht="14.6" customHeight="1" x14ac:dyDescent="0.5">
      <c r="C6392" s="406" t="str">
        <f t="shared" ref="C6392" si="7735">C6388</f>
        <v>Pre-Flood</v>
      </c>
      <c r="D6392" s="373"/>
      <c r="E6392" s="201">
        <f t="shared" si="7698"/>
        <v>2484</v>
      </c>
      <c r="F6392" s="197">
        <v>1</v>
      </c>
      <c r="G6392" s="203" t="s">
        <v>288</v>
      </c>
      <c r="H6392" s="406" t="str">
        <f t="shared" si="7722"/>
        <v>Shem</v>
      </c>
      <c r="I6392" s="373"/>
      <c r="J6392" s="567"/>
      <c r="K6392" s="373"/>
      <c r="L6392" s="373"/>
      <c r="M6392" s="373"/>
      <c r="N6392" s="566"/>
      <c r="O6392" s="408"/>
      <c r="P6392" s="408"/>
      <c r="Q6392" s="408"/>
      <c r="R6392" s="200"/>
    </row>
    <row r="6393" spans="3:18" ht="14.6" customHeight="1" x14ac:dyDescent="0.5">
      <c r="C6393" s="407">
        <f t="shared" ref="C6393" si="7736">C6389-1</f>
        <v>59</v>
      </c>
      <c r="D6393" s="373"/>
      <c r="E6393" s="212" t="str">
        <f t="shared" si="7700"/>
        <v>BC</v>
      </c>
      <c r="F6393" s="197">
        <v>2</v>
      </c>
      <c r="G6393" s="206" t="s">
        <v>604</v>
      </c>
      <c r="H6393" s="407">
        <f t="shared" si="7724"/>
        <v>39</v>
      </c>
      <c r="I6393" s="373"/>
      <c r="J6393" s="567"/>
      <c r="K6393" s="373"/>
      <c r="L6393" s="373"/>
      <c r="M6393" s="373"/>
      <c r="N6393" s="566"/>
      <c r="O6393" s="406" t="str">
        <f>O6389</f>
        <v>Methusaleh</v>
      </c>
      <c r="P6393" s="406" t="str">
        <f>P6389</f>
        <v>Lamech</v>
      </c>
      <c r="Q6393" s="406" t="str">
        <f>Q6389</f>
        <v>Noah</v>
      </c>
      <c r="R6393" s="200"/>
    </row>
    <row r="6394" spans="3:18" ht="14.6" customHeight="1" x14ac:dyDescent="0.5">
      <c r="C6394" s="407">
        <f t="shared" ref="C6394" si="7737">C6390+1</f>
        <v>1597</v>
      </c>
      <c r="D6394" s="373"/>
      <c r="E6394" s="212">
        <f t="shared" si="7702"/>
        <v>-2483</v>
      </c>
      <c r="F6394" s="197">
        <v>3</v>
      </c>
      <c r="G6394" s="208" t="s">
        <v>287</v>
      </c>
      <c r="H6394" s="407"/>
      <c r="I6394" s="373"/>
      <c r="J6394" s="567"/>
      <c r="K6394" s="373"/>
      <c r="L6394" s="373"/>
      <c r="M6394" s="373"/>
      <c r="N6394" s="566"/>
      <c r="O6394" s="407">
        <f>O6390+1</f>
        <v>910</v>
      </c>
      <c r="P6394" s="407">
        <f>P6390+1</f>
        <v>723</v>
      </c>
      <c r="Q6394" s="407">
        <f>Q6390+1</f>
        <v>541</v>
      </c>
      <c r="R6394" s="200"/>
    </row>
    <row r="6395" spans="3:18" ht="14.6" customHeight="1" x14ac:dyDescent="0.5">
      <c r="C6395" s="408"/>
      <c r="D6395" s="373"/>
      <c r="E6395" s="345"/>
      <c r="F6395" s="197">
        <v>4</v>
      </c>
      <c r="G6395" s="209" t="s">
        <v>605</v>
      </c>
      <c r="H6395" s="408"/>
      <c r="I6395" s="373"/>
      <c r="J6395" s="567"/>
      <c r="K6395" s="373"/>
      <c r="L6395" s="373"/>
      <c r="M6395" s="373"/>
      <c r="N6395" s="566"/>
      <c r="O6395" s="407"/>
      <c r="P6395" s="407"/>
      <c r="Q6395" s="407"/>
      <c r="R6395" s="200"/>
    </row>
    <row r="6396" spans="3:18" ht="14.6" customHeight="1" x14ac:dyDescent="0.5">
      <c r="C6396" s="406" t="str">
        <f t="shared" ref="C6396" si="7738">C6392</f>
        <v>Pre-Flood</v>
      </c>
      <c r="D6396" s="373"/>
      <c r="E6396" s="201">
        <f t="shared" si="7698"/>
        <v>2483</v>
      </c>
      <c r="F6396" s="197">
        <v>1</v>
      </c>
      <c r="G6396" s="203" t="s">
        <v>288</v>
      </c>
      <c r="H6396" s="406" t="str">
        <f t="shared" si="7722"/>
        <v>Shem</v>
      </c>
      <c r="I6396" s="373"/>
      <c r="J6396" s="567"/>
      <c r="K6396" s="373"/>
      <c r="L6396" s="373"/>
      <c r="M6396" s="373"/>
      <c r="N6396" s="566"/>
      <c r="O6396" s="408"/>
      <c r="P6396" s="408"/>
      <c r="Q6396" s="408"/>
      <c r="R6396" s="200"/>
    </row>
    <row r="6397" spans="3:18" ht="14.6" customHeight="1" x14ac:dyDescent="0.5">
      <c r="C6397" s="407">
        <f t="shared" ref="C6397" si="7739">C6393-1</f>
        <v>58</v>
      </c>
      <c r="D6397" s="373"/>
      <c r="E6397" s="212" t="str">
        <f t="shared" si="7700"/>
        <v>BC</v>
      </c>
      <c r="F6397" s="197">
        <v>2</v>
      </c>
      <c r="G6397" s="206" t="s">
        <v>604</v>
      </c>
      <c r="H6397" s="407">
        <f t="shared" si="7724"/>
        <v>40</v>
      </c>
      <c r="I6397" s="373"/>
      <c r="J6397" s="567"/>
      <c r="K6397" s="373"/>
      <c r="L6397" s="373"/>
      <c r="M6397" s="373"/>
      <c r="N6397" s="566"/>
      <c r="O6397" s="406" t="str">
        <f>O6393</f>
        <v>Methusaleh</v>
      </c>
      <c r="P6397" s="406" t="str">
        <f>P6393</f>
        <v>Lamech</v>
      </c>
      <c r="Q6397" s="406" t="str">
        <f>Q6393</f>
        <v>Noah</v>
      </c>
      <c r="R6397" s="200"/>
    </row>
    <row r="6398" spans="3:18" ht="14.6" customHeight="1" x14ac:dyDescent="0.5">
      <c r="C6398" s="407">
        <f t="shared" ref="C6398" si="7740">C6394+1</f>
        <v>1598</v>
      </c>
      <c r="D6398" s="373"/>
      <c r="E6398" s="212">
        <f t="shared" si="7702"/>
        <v>-2482</v>
      </c>
      <c r="F6398" s="197">
        <v>3</v>
      </c>
      <c r="G6398" s="208" t="s">
        <v>287</v>
      </c>
      <c r="H6398" s="407"/>
      <c r="I6398" s="373"/>
      <c r="J6398" s="567"/>
      <c r="K6398" s="373"/>
      <c r="L6398" s="373"/>
      <c r="M6398" s="373"/>
      <c r="N6398" s="566"/>
      <c r="O6398" s="407">
        <f>O6394+1</f>
        <v>911</v>
      </c>
      <c r="P6398" s="407">
        <f>P6394+1</f>
        <v>724</v>
      </c>
      <c r="Q6398" s="407">
        <f>Q6394+1</f>
        <v>542</v>
      </c>
      <c r="R6398" s="200"/>
    </row>
    <row r="6399" spans="3:18" ht="14.6" customHeight="1" x14ac:dyDescent="0.5">
      <c r="C6399" s="408"/>
      <c r="D6399" s="373"/>
      <c r="E6399" s="345"/>
      <c r="F6399" s="197">
        <v>4</v>
      </c>
      <c r="G6399" s="209" t="s">
        <v>605</v>
      </c>
      <c r="H6399" s="408"/>
      <c r="I6399" s="373"/>
      <c r="J6399" s="567"/>
      <c r="K6399" s="373"/>
      <c r="L6399" s="373"/>
      <c r="M6399" s="373"/>
      <c r="N6399" s="566"/>
      <c r="O6399" s="407"/>
      <c r="P6399" s="407"/>
      <c r="Q6399" s="407"/>
      <c r="R6399" s="200"/>
    </row>
    <row r="6400" spans="3:18" ht="14.6" customHeight="1" x14ac:dyDescent="0.5">
      <c r="C6400" s="406" t="str">
        <f t="shared" ref="C6400" si="7741">C6396</f>
        <v>Pre-Flood</v>
      </c>
      <c r="D6400" s="373"/>
      <c r="E6400" s="201">
        <f t="shared" si="7698"/>
        <v>2482</v>
      </c>
      <c r="F6400" s="197">
        <v>1</v>
      </c>
      <c r="G6400" s="203" t="s">
        <v>288</v>
      </c>
      <c r="H6400" s="406" t="str">
        <f t="shared" si="7722"/>
        <v>Shem</v>
      </c>
      <c r="I6400" s="373"/>
      <c r="J6400" s="567"/>
      <c r="K6400" s="373"/>
      <c r="L6400" s="373"/>
      <c r="M6400" s="373"/>
      <c r="N6400" s="566"/>
      <c r="O6400" s="408"/>
      <c r="P6400" s="408"/>
      <c r="Q6400" s="408"/>
      <c r="R6400" s="200"/>
    </row>
    <row r="6401" spans="3:18" ht="14.6" customHeight="1" x14ac:dyDescent="0.5">
      <c r="C6401" s="407">
        <f t="shared" ref="C6401" si="7742">C6397-1</f>
        <v>57</v>
      </c>
      <c r="D6401" s="373"/>
      <c r="E6401" s="212" t="str">
        <f t="shared" si="7700"/>
        <v>BC</v>
      </c>
      <c r="F6401" s="197">
        <v>2</v>
      </c>
      <c r="G6401" s="206" t="s">
        <v>604</v>
      </c>
      <c r="H6401" s="407">
        <f t="shared" si="7724"/>
        <v>41</v>
      </c>
      <c r="I6401" s="373"/>
      <c r="J6401" s="567"/>
      <c r="K6401" s="373"/>
      <c r="L6401" s="373"/>
      <c r="M6401" s="373"/>
      <c r="N6401" s="566"/>
      <c r="O6401" s="406" t="str">
        <f>O6397</f>
        <v>Methusaleh</v>
      </c>
      <c r="P6401" s="406" t="str">
        <f>P6397</f>
        <v>Lamech</v>
      </c>
      <c r="Q6401" s="406" t="str">
        <f>Q6397</f>
        <v>Noah</v>
      </c>
      <c r="R6401" s="200"/>
    </row>
    <row r="6402" spans="3:18" ht="14.6" customHeight="1" x14ac:dyDescent="0.5">
      <c r="C6402" s="407">
        <f t="shared" ref="C6402" si="7743">C6398+1</f>
        <v>1599</v>
      </c>
      <c r="D6402" s="373"/>
      <c r="E6402" s="212">
        <f t="shared" si="7702"/>
        <v>-2481</v>
      </c>
      <c r="F6402" s="197">
        <v>3</v>
      </c>
      <c r="G6402" s="208" t="s">
        <v>287</v>
      </c>
      <c r="H6402" s="407"/>
      <c r="I6402" s="373"/>
      <c r="J6402" s="567"/>
      <c r="K6402" s="373"/>
      <c r="L6402" s="373"/>
      <c r="M6402" s="373"/>
      <c r="N6402" s="566"/>
      <c r="O6402" s="407">
        <f>O6398+1</f>
        <v>912</v>
      </c>
      <c r="P6402" s="407">
        <f>P6398+1</f>
        <v>725</v>
      </c>
      <c r="Q6402" s="407">
        <f>Q6398+1</f>
        <v>543</v>
      </c>
      <c r="R6402" s="200"/>
    </row>
    <row r="6403" spans="3:18" ht="14.6" customHeight="1" x14ac:dyDescent="0.5">
      <c r="C6403" s="408"/>
      <c r="D6403" s="373"/>
      <c r="E6403" s="345"/>
      <c r="F6403" s="197">
        <v>4</v>
      </c>
      <c r="G6403" s="209" t="s">
        <v>605</v>
      </c>
      <c r="H6403" s="408"/>
      <c r="I6403" s="373"/>
      <c r="J6403" s="567"/>
      <c r="K6403" s="373"/>
      <c r="L6403" s="373"/>
      <c r="M6403" s="373"/>
      <c r="N6403" s="566"/>
      <c r="O6403" s="407"/>
      <c r="P6403" s="407"/>
      <c r="Q6403" s="407"/>
      <c r="R6403" s="200"/>
    </row>
    <row r="6404" spans="3:18" ht="14.6" customHeight="1" x14ac:dyDescent="0.5">
      <c r="C6404" s="406" t="str">
        <f t="shared" ref="C6404" si="7744">C6400</f>
        <v>Pre-Flood</v>
      </c>
      <c r="D6404" s="373"/>
      <c r="E6404" s="201">
        <f t="shared" si="7698"/>
        <v>2481</v>
      </c>
      <c r="F6404" s="197">
        <v>1</v>
      </c>
      <c r="G6404" s="203" t="s">
        <v>288</v>
      </c>
      <c r="H6404" s="406" t="str">
        <f t="shared" si="7722"/>
        <v>Shem</v>
      </c>
      <c r="I6404" s="373"/>
      <c r="J6404" s="567"/>
      <c r="K6404" s="373"/>
      <c r="L6404" s="373"/>
      <c r="M6404" s="373"/>
      <c r="N6404" s="566"/>
      <c r="O6404" s="408"/>
      <c r="P6404" s="408"/>
      <c r="Q6404" s="408"/>
      <c r="R6404" s="200"/>
    </row>
    <row r="6405" spans="3:18" ht="14.6" customHeight="1" x14ac:dyDescent="0.5">
      <c r="C6405" s="407">
        <f t="shared" ref="C6405" si="7745">C6401-1</f>
        <v>56</v>
      </c>
      <c r="D6405" s="373"/>
      <c r="E6405" s="212" t="str">
        <f t="shared" si="7700"/>
        <v>BC</v>
      </c>
      <c r="F6405" s="197">
        <v>2</v>
      </c>
      <c r="G6405" s="206" t="s">
        <v>604</v>
      </c>
      <c r="H6405" s="407">
        <f t="shared" si="7724"/>
        <v>42</v>
      </c>
      <c r="I6405" s="373"/>
      <c r="J6405" s="567"/>
      <c r="K6405" s="373"/>
      <c r="L6405" s="373"/>
      <c r="M6405" s="373"/>
      <c r="N6405" s="566"/>
      <c r="O6405" s="406" t="str">
        <f>O6401</f>
        <v>Methusaleh</v>
      </c>
      <c r="P6405" s="406" t="str">
        <f>P6401</f>
        <v>Lamech</v>
      </c>
      <c r="Q6405" s="406" t="str">
        <f>Q6401</f>
        <v>Noah</v>
      </c>
      <c r="R6405" s="200"/>
    </row>
    <row r="6406" spans="3:18" ht="14.6" customHeight="1" x14ac:dyDescent="0.5">
      <c r="C6406" s="407">
        <f t="shared" ref="C6406" si="7746">C6402+1</f>
        <v>1600</v>
      </c>
      <c r="D6406" s="373"/>
      <c r="E6406" s="212">
        <f t="shared" si="7702"/>
        <v>-2480</v>
      </c>
      <c r="F6406" s="197">
        <v>3</v>
      </c>
      <c r="G6406" s="208" t="s">
        <v>287</v>
      </c>
      <c r="H6406" s="407"/>
      <c r="I6406" s="373"/>
      <c r="J6406" s="567"/>
      <c r="K6406" s="373"/>
      <c r="L6406" s="373"/>
      <c r="M6406" s="373"/>
      <c r="N6406" s="566"/>
      <c r="O6406" s="407">
        <f>O6402+1</f>
        <v>913</v>
      </c>
      <c r="P6406" s="407">
        <f>P6402+1</f>
        <v>726</v>
      </c>
      <c r="Q6406" s="407">
        <f>Q6402+1</f>
        <v>544</v>
      </c>
      <c r="R6406" s="200"/>
    </row>
    <row r="6407" spans="3:18" ht="14.6" customHeight="1" x14ac:dyDescent="0.5">
      <c r="C6407" s="408"/>
      <c r="D6407" s="373"/>
      <c r="E6407" s="345"/>
      <c r="F6407" s="197">
        <v>4</v>
      </c>
      <c r="G6407" s="209" t="s">
        <v>605</v>
      </c>
      <c r="H6407" s="408"/>
      <c r="I6407" s="373"/>
      <c r="J6407" s="567"/>
      <c r="K6407" s="373"/>
      <c r="L6407" s="373"/>
      <c r="M6407" s="373"/>
      <c r="N6407" s="566"/>
      <c r="O6407" s="407"/>
      <c r="P6407" s="407"/>
      <c r="Q6407" s="407"/>
      <c r="R6407" s="200"/>
    </row>
    <row r="6408" spans="3:18" ht="14.6" customHeight="1" x14ac:dyDescent="0.5">
      <c r="C6408" s="406" t="str">
        <f t="shared" ref="C6408" si="7747">C6404</f>
        <v>Pre-Flood</v>
      </c>
      <c r="D6408" s="373"/>
      <c r="E6408" s="201">
        <f t="shared" si="7698"/>
        <v>2480</v>
      </c>
      <c r="F6408" s="197">
        <v>1</v>
      </c>
      <c r="G6408" s="203" t="s">
        <v>288</v>
      </c>
      <c r="H6408" s="406" t="str">
        <f t="shared" si="7722"/>
        <v>Shem</v>
      </c>
      <c r="I6408" s="373"/>
      <c r="J6408" s="567"/>
      <c r="K6408" s="373"/>
      <c r="L6408" s="373"/>
      <c r="M6408" s="373"/>
      <c r="N6408" s="566"/>
      <c r="O6408" s="408"/>
      <c r="P6408" s="408"/>
      <c r="Q6408" s="408"/>
      <c r="R6408" s="200"/>
    </row>
    <row r="6409" spans="3:18" ht="14.6" customHeight="1" x14ac:dyDescent="0.5">
      <c r="C6409" s="407">
        <f t="shared" ref="C6409" si="7748">C6405-1</f>
        <v>55</v>
      </c>
      <c r="D6409" s="373"/>
      <c r="E6409" s="212" t="str">
        <f t="shared" si="7700"/>
        <v>BC</v>
      </c>
      <c r="F6409" s="197">
        <v>2</v>
      </c>
      <c r="G6409" s="206" t="s">
        <v>604</v>
      </c>
      <c r="H6409" s="407">
        <f t="shared" si="7724"/>
        <v>43</v>
      </c>
      <c r="I6409" s="373"/>
      <c r="J6409" s="567"/>
      <c r="K6409" s="373"/>
      <c r="L6409" s="373"/>
      <c r="M6409" s="373"/>
      <c r="N6409" s="566"/>
      <c r="O6409" s="406" t="str">
        <f>O6405</f>
        <v>Methusaleh</v>
      </c>
      <c r="P6409" s="406" t="str">
        <f>P6405</f>
        <v>Lamech</v>
      </c>
      <c r="Q6409" s="406" t="str">
        <f>Q6405</f>
        <v>Noah</v>
      </c>
      <c r="R6409" s="200"/>
    </row>
    <row r="6410" spans="3:18" ht="14.6" customHeight="1" x14ac:dyDescent="0.5">
      <c r="C6410" s="407">
        <f t="shared" ref="C6410" si="7749">C6406+1</f>
        <v>1601</v>
      </c>
      <c r="D6410" s="373"/>
      <c r="E6410" s="212">
        <f t="shared" si="7702"/>
        <v>-2479</v>
      </c>
      <c r="F6410" s="197">
        <v>3</v>
      </c>
      <c r="G6410" s="208" t="s">
        <v>287</v>
      </c>
      <c r="H6410" s="407"/>
      <c r="I6410" s="373"/>
      <c r="J6410" s="567"/>
      <c r="K6410" s="373"/>
      <c r="L6410" s="373"/>
      <c r="M6410" s="373"/>
      <c r="N6410" s="566"/>
      <c r="O6410" s="407">
        <f>O6406+1</f>
        <v>914</v>
      </c>
      <c r="P6410" s="407">
        <f>P6406+1</f>
        <v>727</v>
      </c>
      <c r="Q6410" s="407">
        <f>Q6406+1</f>
        <v>545</v>
      </c>
      <c r="R6410" s="200"/>
    </row>
    <row r="6411" spans="3:18" ht="14.6" customHeight="1" x14ac:dyDescent="0.5">
      <c r="C6411" s="408"/>
      <c r="D6411" s="373"/>
      <c r="E6411" s="345"/>
      <c r="F6411" s="197">
        <v>4</v>
      </c>
      <c r="G6411" s="209" t="s">
        <v>605</v>
      </c>
      <c r="H6411" s="408"/>
      <c r="I6411" s="373"/>
      <c r="J6411" s="567"/>
      <c r="K6411" s="373"/>
      <c r="L6411" s="373"/>
      <c r="M6411" s="373"/>
      <c r="N6411" s="566"/>
      <c r="O6411" s="407"/>
      <c r="P6411" s="407"/>
      <c r="Q6411" s="407"/>
      <c r="R6411" s="200"/>
    </row>
    <row r="6412" spans="3:18" ht="14.6" customHeight="1" x14ac:dyDescent="0.5">
      <c r="C6412" s="406" t="str">
        <f t="shared" ref="C6412" si="7750">C6408</f>
        <v>Pre-Flood</v>
      </c>
      <c r="D6412" s="373"/>
      <c r="E6412" s="201">
        <f t="shared" ref="E6412:E6472" si="7751">E6408-1</f>
        <v>2479</v>
      </c>
      <c r="F6412" s="197">
        <v>1</v>
      </c>
      <c r="G6412" s="203" t="s">
        <v>288</v>
      </c>
      <c r="H6412" s="406" t="str">
        <f t="shared" si="7722"/>
        <v>Shem</v>
      </c>
      <c r="I6412" s="373"/>
      <c r="J6412" s="567"/>
      <c r="K6412" s="373"/>
      <c r="L6412" s="373"/>
      <c r="M6412" s="373"/>
      <c r="N6412" s="566"/>
      <c r="O6412" s="408"/>
      <c r="P6412" s="408"/>
      <c r="Q6412" s="408"/>
      <c r="R6412" s="200"/>
    </row>
    <row r="6413" spans="3:18" ht="14.6" customHeight="1" x14ac:dyDescent="0.5">
      <c r="C6413" s="407">
        <f t="shared" ref="C6413" si="7752">C6409-1</f>
        <v>54</v>
      </c>
      <c r="D6413" s="373"/>
      <c r="E6413" s="212" t="str">
        <f t="shared" ref="E6413:E6473" si="7753">E6409</f>
        <v>BC</v>
      </c>
      <c r="F6413" s="197">
        <v>2</v>
      </c>
      <c r="G6413" s="206" t="s">
        <v>604</v>
      </c>
      <c r="H6413" s="407">
        <f t="shared" si="7724"/>
        <v>44</v>
      </c>
      <c r="I6413" s="373"/>
      <c r="J6413" s="567"/>
      <c r="K6413" s="373"/>
      <c r="L6413" s="373"/>
      <c r="M6413" s="373"/>
      <c r="N6413" s="566"/>
      <c r="O6413" s="406" t="str">
        <f>O6409</f>
        <v>Methusaleh</v>
      </c>
      <c r="P6413" s="406" t="str">
        <f>P6409</f>
        <v>Lamech</v>
      </c>
      <c r="Q6413" s="406" t="str">
        <f>Q6409</f>
        <v>Noah</v>
      </c>
      <c r="R6413" s="200"/>
    </row>
    <row r="6414" spans="3:18" ht="14.6" customHeight="1" x14ac:dyDescent="0.5">
      <c r="C6414" s="407">
        <f t="shared" ref="C6414" si="7754">C6410+1</f>
        <v>1602</v>
      </c>
      <c r="D6414" s="373"/>
      <c r="E6414" s="212">
        <f t="shared" ref="E6414:E6474" si="7755">-E6412+1</f>
        <v>-2478</v>
      </c>
      <c r="F6414" s="197">
        <v>3</v>
      </c>
      <c r="G6414" s="208" t="s">
        <v>287</v>
      </c>
      <c r="H6414" s="407"/>
      <c r="I6414" s="373"/>
      <c r="J6414" s="567"/>
      <c r="K6414" s="373"/>
      <c r="L6414" s="373"/>
      <c r="M6414" s="373"/>
      <c r="N6414" s="566"/>
      <c r="O6414" s="407">
        <f>O6410+1</f>
        <v>915</v>
      </c>
      <c r="P6414" s="407">
        <f>P6410+1</f>
        <v>728</v>
      </c>
      <c r="Q6414" s="407">
        <f>Q6410+1</f>
        <v>546</v>
      </c>
      <c r="R6414" s="200"/>
    </row>
    <row r="6415" spans="3:18" ht="14.6" customHeight="1" x14ac:dyDescent="0.5">
      <c r="C6415" s="408"/>
      <c r="D6415" s="373"/>
      <c r="E6415" s="345"/>
      <c r="F6415" s="197">
        <v>4</v>
      </c>
      <c r="G6415" s="209" t="s">
        <v>605</v>
      </c>
      <c r="H6415" s="408"/>
      <c r="I6415" s="373"/>
      <c r="J6415" s="567"/>
      <c r="K6415" s="373"/>
      <c r="L6415" s="373"/>
      <c r="M6415" s="373"/>
      <c r="N6415" s="566"/>
      <c r="O6415" s="407"/>
      <c r="P6415" s="407"/>
      <c r="Q6415" s="407"/>
      <c r="R6415" s="200"/>
    </row>
    <row r="6416" spans="3:18" ht="14.6" customHeight="1" x14ac:dyDescent="0.5">
      <c r="C6416" s="406" t="str">
        <f t="shared" ref="C6416" si="7756">C6412</f>
        <v>Pre-Flood</v>
      </c>
      <c r="D6416" s="373"/>
      <c r="E6416" s="201">
        <f t="shared" si="7751"/>
        <v>2478</v>
      </c>
      <c r="F6416" s="197">
        <v>1</v>
      </c>
      <c r="G6416" s="203" t="s">
        <v>288</v>
      </c>
      <c r="H6416" s="406" t="str">
        <f t="shared" si="7722"/>
        <v>Shem</v>
      </c>
      <c r="I6416" s="373"/>
      <c r="J6416" s="567"/>
      <c r="K6416" s="373"/>
      <c r="L6416" s="373"/>
      <c r="M6416" s="373"/>
      <c r="N6416" s="566"/>
      <c r="O6416" s="408"/>
      <c r="P6416" s="408"/>
      <c r="Q6416" s="408"/>
      <c r="R6416" s="200"/>
    </row>
    <row r="6417" spans="3:18" ht="14.6" customHeight="1" x14ac:dyDescent="0.5">
      <c r="C6417" s="407">
        <f t="shared" ref="C6417" si="7757">C6413-1</f>
        <v>53</v>
      </c>
      <c r="D6417" s="373"/>
      <c r="E6417" s="212" t="str">
        <f t="shared" si="7753"/>
        <v>BC</v>
      </c>
      <c r="F6417" s="197">
        <v>2</v>
      </c>
      <c r="G6417" s="206" t="s">
        <v>604</v>
      </c>
      <c r="H6417" s="407">
        <f t="shared" si="7724"/>
        <v>45</v>
      </c>
      <c r="I6417" s="373"/>
      <c r="J6417" s="567"/>
      <c r="K6417" s="373"/>
      <c r="L6417" s="373"/>
      <c r="M6417" s="373"/>
      <c r="N6417" s="566"/>
      <c r="O6417" s="406" t="str">
        <f>O6413</f>
        <v>Methusaleh</v>
      </c>
      <c r="P6417" s="406" t="str">
        <f>P6413</f>
        <v>Lamech</v>
      </c>
      <c r="Q6417" s="406" t="str">
        <f>Q6413</f>
        <v>Noah</v>
      </c>
      <c r="R6417" s="200"/>
    </row>
    <row r="6418" spans="3:18" ht="14.6" customHeight="1" x14ac:dyDescent="0.5">
      <c r="C6418" s="407">
        <f t="shared" ref="C6418" si="7758">C6414+1</f>
        <v>1603</v>
      </c>
      <c r="D6418" s="373"/>
      <c r="E6418" s="212">
        <f t="shared" si="7755"/>
        <v>-2477</v>
      </c>
      <c r="F6418" s="197">
        <v>3</v>
      </c>
      <c r="G6418" s="208" t="s">
        <v>287</v>
      </c>
      <c r="H6418" s="407"/>
      <c r="I6418" s="373"/>
      <c r="J6418" s="567"/>
      <c r="K6418" s="373"/>
      <c r="L6418" s="373"/>
      <c r="M6418" s="373"/>
      <c r="N6418" s="566"/>
      <c r="O6418" s="407">
        <f>O6414+1</f>
        <v>916</v>
      </c>
      <c r="P6418" s="407">
        <f>P6414+1</f>
        <v>729</v>
      </c>
      <c r="Q6418" s="407">
        <f>Q6414+1</f>
        <v>547</v>
      </c>
      <c r="R6418" s="200"/>
    </row>
    <row r="6419" spans="3:18" ht="14.6" customHeight="1" x14ac:dyDescent="0.5">
      <c r="C6419" s="408"/>
      <c r="D6419" s="373"/>
      <c r="E6419" s="345"/>
      <c r="F6419" s="197">
        <v>4</v>
      </c>
      <c r="G6419" s="209" t="s">
        <v>605</v>
      </c>
      <c r="H6419" s="408"/>
      <c r="I6419" s="373"/>
      <c r="J6419" s="567"/>
      <c r="K6419" s="373"/>
      <c r="L6419" s="373"/>
      <c r="M6419" s="373"/>
      <c r="N6419" s="566"/>
      <c r="O6419" s="407"/>
      <c r="P6419" s="407"/>
      <c r="Q6419" s="407"/>
      <c r="R6419" s="200"/>
    </row>
    <row r="6420" spans="3:18" ht="14.6" customHeight="1" x14ac:dyDescent="0.5">
      <c r="C6420" s="406" t="str">
        <f t="shared" ref="C6420" si="7759">C6416</f>
        <v>Pre-Flood</v>
      </c>
      <c r="D6420" s="373"/>
      <c r="E6420" s="201">
        <f t="shared" si="7751"/>
        <v>2477</v>
      </c>
      <c r="F6420" s="197">
        <v>1</v>
      </c>
      <c r="G6420" s="203" t="s">
        <v>288</v>
      </c>
      <c r="H6420" s="406" t="str">
        <f t="shared" si="7722"/>
        <v>Shem</v>
      </c>
      <c r="I6420" s="373"/>
      <c r="J6420" s="567"/>
      <c r="K6420" s="373"/>
      <c r="L6420" s="373"/>
      <c r="M6420" s="373"/>
      <c r="N6420" s="566"/>
      <c r="O6420" s="408"/>
      <c r="P6420" s="408"/>
      <c r="Q6420" s="408"/>
      <c r="R6420" s="200"/>
    </row>
    <row r="6421" spans="3:18" ht="14.6" customHeight="1" x14ac:dyDescent="0.5">
      <c r="C6421" s="407">
        <f t="shared" ref="C6421" si="7760">C6417-1</f>
        <v>52</v>
      </c>
      <c r="D6421" s="373"/>
      <c r="E6421" s="212" t="str">
        <f t="shared" si="7753"/>
        <v>BC</v>
      </c>
      <c r="F6421" s="197">
        <v>2</v>
      </c>
      <c r="G6421" s="206" t="s">
        <v>604</v>
      </c>
      <c r="H6421" s="407">
        <f t="shared" si="7724"/>
        <v>46</v>
      </c>
      <c r="I6421" s="373"/>
      <c r="J6421" s="567"/>
      <c r="K6421" s="373"/>
      <c r="L6421" s="373"/>
      <c r="M6421" s="373"/>
      <c r="N6421" s="566"/>
      <c r="O6421" s="406" t="str">
        <f>O6417</f>
        <v>Methusaleh</v>
      </c>
      <c r="P6421" s="406" t="str">
        <f>P6417</f>
        <v>Lamech</v>
      </c>
      <c r="Q6421" s="406" t="str">
        <f>Q6417</f>
        <v>Noah</v>
      </c>
      <c r="R6421" s="200"/>
    </row>
    <row r="6422" spans="3:18" ht="14.6" customHeight="1" x14ac:dyDescent="0.5">
      <c r="C6422" s="407">
        <f t="shared" ref="C6422" si="7761">C6418+1</f>
        <v>1604</v>
      </c>
      <c r="D6422" s="373"/>
      <c r="E6422" s="212">
        <f t="shared" si="7755"/>
        <v>-2476</v>
      </c>
      <c r="F6422" s="197">
        <v>3</v>
      </c>
      <c r="G6422" s="208" t="s">
        <v>287</v>
      </c>
      <c r="H6422" s="407"/>
      <c r="I6422" s="373"/>
      <c r="J6422" s="567"/>
      <c r="K6422" s="373"/>
      <c r="L6422" s="373"/>
      <c r="M6422" s="373"/>
      <c r="N6422" s="566"/>
      <c r="O6422" s="407">
        <f>O6418+1</f>
        <v>917</v>
      </c>
      <c r="P6422" s="407">
        <f>P6418+1</f>
        <v>730</v>
      </c>
      <c r="Q6422" s="407">
        <f>Q6418+1</f>
        <v>548</v>
      </c>
      <c r="R6422" s="200"/>
    </row>
    <row r="6423" spans="3:18" ht="14.6" customHeight="1" x14ac:dyDescent="0.5">
      <c r="C6423" s="408"/>
      <c r="D6423" s="373"/>
      <c r="E6423" s="345"/>
      <c r="F6423" s="197">
        <v>4</v>
      </c>
      <c r="G6423" s="209" t="s">
        <v>605</v>
      </c>
      <c r="H6423" s="408"/>
      <c r="I6423" s="373"/>
      <c r="J6423" s="567"/>
      <c r="K6423" s="373"/>
      <c r="L6423" s="373"/>
      <c r="M6423" s="373"/>
      <c r="N6423" s="566"/>
      <c r="O6423" s="407"/>
      <c r="P6423" s="407"/>
      <c r="Q6423" s="407"/>
      <c r="R6423" s="200"/>
    </row>
    <row r="6424" spans="3:18" ht="14.6" customHeight="1" x14ac:dyDescent="0.5">
      <c r="C6424" s="406" t="str">
        <f t="shared" ref="C6424" si="7762">C6420</f>
        <v>Pre-Flood</v>
      </c>
      <c r="D6424" s="373"/>
      <c r="E6424" s="201">
        <f t="shared" si="7751"/>
        <v>2476</v>
      </c>
      <c r="F6424" s="197">
        <v>1</v>
      </c>
      <c r="G6424" s="203" t="s">
        <v>288</v>
      </c>
      <c r="H6424" s="406" t="str">
        <f t="shared" si="7722"/>
        <v>Shem</v>
      </c>
      <c r="I6424" s="373"/>
      <c r="J6424" s="567"/>
      <c r="K6424" s="373"/>
      <c r="L6424" s="373"/>
      <c r="M6424" s="373"/>
      <c r="N6424" s="566"/>
      <c r="O6424" s="408"/>
      <c r="P6424" s="408"/>
      <c r="Q6424" s="408"/>
      <c r="R6424" s="200"/>
    </row>
    <row r="6425" spans="3:18" ht="14.6" customHeight="1" x14ac:dyDescent="0.5">
      <c r="C6425" s="407">
        <f t="shared" ref="C6425" si="7763">C6421-1</f>
        <v>51</v>
      </c>
      <c r="D6425" s="373"/>
      <c r="E6425" s="212" t="str">
        <f t="shared" si="7753"/>
        <v>BC</v>
      </c>
      <c r="F6425" s="197">
        <v>2</v>
      </c>
      <c r="G6425" s="206" t="s">
        <v>604</v>
      </c>
      <c r="H6425" s="407">
        <f t="shared" si="7724"/>
        <v>47</v>
      </c>
      <c r="I6425" s="373"/>
      <c r="J6425" s="567"/>
      <c r="K6425" s="373"/>
      <c r="L6425" s="373"/>
      <c r="M6425" s="373"/>
      <c r="N6425" s="566"/>
      <c r="O6425" s="406" t="str">
        <f>O6421</f>
        <v>Methusaleh</v>
      </c>
      <c r="P6425" s="406" t="str">
        <f>P6421</f>
        <v>Lamech</v>
      </c>
      <c r="Q6425" s="406" t="str">
        <f>Q6421</f>
        <v>Noah</v>
      </c>
      <c r="R6425" s="200"/>
    </row>
    <row r="6426" spans="3:18" ht="14.6" customHeight="1" x14ac:dyDescent="0.5">
      <c r="C6426" s="407">
        <f t="shared" ref="C6426" si="7764">C6422+1</f>
        <v>1605</v>
      </c>
      <c r="D6426" s="373"/>
      <c r="E6426" s="212">
        <f t="shared" si="7755"/>
        <v>-2475</v>
      </c>
      <c r="F6426" s="197">
        <v>3</v>
      </c>
      <c r="G6426" s="208" t="s">
        <v>287</v>
      </c>
      <c r="H6426" s="407"/>
      <c r="I6426" s="373"/>
      <c r="J6426" s="567"/>
      <c r="K6426" s="373"/>
      <c r="L6426" s="373"/>
      <c r="M6426" s="373"/>
      <c r="N6426" s="566"/>
      <c r="O6426" s="407">
        <f>O6422+1</f>
        <v>918</v>
      </c>
      <c r="P6426" s="407">
        <f>P6422+1</f>
        <v>731</v>
      </c>
      <c r="Q6426" s="407">
        <f>Q6422+1</f>
        <v>549</v>
      </c>
      <c r="R6426" s="200"/>
    </row>
    <row r="6427" spans="3:18" ht="14.6" customHeight="1" x14ac:dyDescent="0.5">
      <c r="C6427" s="408"/>
      <c r="D6427" s="373"/>
      <c r="E6427" s="345"/>
      <c r="F6427" s="197">
        <v>4</v>
      </c>
      <c r="G6427" s="209" t="s">
        <v>605</v>
      </c>
      <c r="H6427" s="408"/>
      <c r="I6427" s="373"/>
      <c r="J6427" s="567"/>
      <c r="K6427" s="373"/>
      <c r="L6427" s="373"/>
      <c r="M6427" s="373"/>
      <c r="N6427" s="566"/>
      <c r="O6427" s="407"/>
      <c r="P6427" s="407"/>
      <c r="Q6427" s="407"/>
      <c r="R6427" s="200"/>
    </row>
    <row r="6428" spans="3:18" ht="14.6" customHeight="1" x14ac:dyDescent="0.5">
      <c r="C6428" s="406" t="str">
        <f t="shared" ref="C6428" si="7765">C6424</f>
        <v>Pre-Flood</v>
      </c>
      <c r="D6428" s="373"/>
      <c r="E6428" s="201">
        <f t="shared" si="7751"/>
        <v>2475</v>
      </c>
      <c r="F6428" s="197">
        <v>1</v>
      </c>
      <c r="G6428" s="203" t="s">
        <v>288</v>
      </c>
      <c r="H6428" s="406" t="str">
        <f t="shared" si="7722"/>
        <v>Shem</v>
      </c>
      <c r="I6428" s="373"/>
      <c r="J6428" s="567"/>
      <c r="K6428" s="373"/>
      <c r="L6428" s="373"/>
      <c r="M6428" s="373"/>
      <c r="N6428" s="566"/>
      <c r="O6428" s="408"/>
      <c r="P6428" s="408"/>
      <c r="Q6428" s="408"/>
      <c r="R6428" s="200"/>
    </row>
    <row r="6429" spans="3:18" ht="14.6" customHeight="1" x14ac:dyDescent="0.5">
      <c r="C6429" s="407">
        <f t="shared" ref="C6429" si="7766">C6425-1</f>
        <v>50</v>
      </c>
      <c r="D6429" s="373"/>
      <c r="E6429" s="212" t="str">
        <f t="shared" si="7753"/>
        <v>BC</v>
      </c>
      <c r="F6429" s="197">
        <v>2</v>
      </c>
      <c r="G6429" s="206" t="s">
        <v>604</v>
      </c>
      <c r="H6429" s="407">
        <f t="shared" si="7724"/>
        <v>48</v>
      </c>
      <c r="I6429" s="373"/>
      <c r="J6429" s="567"/>
      <c r="K6429" s="373"/>
      <c r="L6429" s="373"/>
      <c r="M6429" s="373"/>
      <c r="N6429" s="566"/>
      <c r="O6429" s="406" t="str">
        <f>O6425</f>
        <v>Methusaleh</v>
      </c>
      <c r="P6429" s="406" t="str">
        <f>P6425</f>
        <v>Lamech</v>
      </c>
      <c r="Q6429" s="406" t="str">
        <f>Q6425</f>
        <v>Noah</v>
      </c>
      <c r="R6429" s="200"/>
    </row>
    <row r="6430" spans="3:18" ht="14.6" customHeight="1" x14ac:dyDescent="0.5">
      <c r="C6430" s="407">
        <f t="shared" ref="C6430" si="7767">C6426+1</f>
        <v>1606</v>
      </c>
      <c r="D6430" s="373"/>
      <c r="E6430" s="212">
        <f t="shared" si="7755"/>
        <v>-2474</v>
      </c>
      <c r="F6430" s="197">
        <v>3</v>
      </c>
      <c r="G6430" s="208" t="s">
        <v>287</v>
      </c>
      <c r="H6430" s="407"/>
      <c r="I6430" s="373"/>
      <c r="J6430" s="567"/>
      <c r="K6430" s="373"/>
      <c r="L6430" s="373"/>
      <c r="M6430" s="373"/>
      <c r="N6430" s="566"/>
      <c r="O6430" s="407">
        <f>O6426+1</f>
        <v>919</v>
      </c>
      <c r="P6430" s="407">
        <f>P6426+1</f>
        <v>732</v>
      </c>
      <c r="Q6430" s="407">
        <f>Q6426+1</f>
        <v>550</v>
      </c>
      <c r="R6430" s="200"/>
    </row>
    <row r="6431" spans="3:18" ht="14.6" customHeight="1" x14ac:dyDescent="0.5">
      <c r="C6431" s="408"/>
      <c r="D6431" s="373"/>
      <c r="E6431" s="345"/>
      <c r="F6431" s="197">
        <v>4</v>
      </c>
      <c r="G6431" s="209" t="s">
        <v>605</v>
      </c>
      <c r="H6431" s="408"/>
      <c r="I6431" s="373"/>
      <c r="J6431" s="567"/>
      <c r="K6431" s="373"/>
      <c r="L6431" s="373"/>
      <c r="M6431" s="373"/>
      <c r="N6431" s="566"/>
      <c r="O6431" s="407"/>
      <c r="P6431" s="407"/>
      <c r="Q6431" s="407"/>
      <c r="R6431" s="200"/>
    </row>
    <row r="6432" spans="3:18" ht="14.6" customHeight="1" x14ac:dyDescent="0.5">
      <c r="C6432" s="406" t="str">
        <f t="shared" ref="C6432" si="7768">C6428</f>
        <v>Pre-Flood</v>
      </c>
      <c r="D6432" s="373"/>
      <c r="E6432" s="201">
        <f t="shared" si="7751"/>
        <v>2474</v>
      </c>
      <c r="F6432" s="197">
        <v>1</v>
      </c>
      <c r="G6432" s="203" t="s">
        <v>288</v>
      </c>
      <c r="H6432" s="406" t="str">
        <f t="shared" si="7722"/>
        <v>Shem</v>
      </c>
      <c r="I6432" s="373"/>
      <c r="J6432" s="567"/>
      <c r="K6432" s="373"/>
      <c r="L6432" s="373"/>
      <c r="M6432" s="373"/>
      <c r="N6432" s="566"/>
      <c r="O6432" s="408"/>
      <c r="P6432" s="408"/>
      <c r="Q6432" s="408"/>
      <c r="R6432" s="200"/>
    </row>
    <row r="6433" spans="3:18" ht="14.6" customHeight="1" x14ac:dyDescent="0.5">
      <c r="C6433" s="407">
        <f t="shared" ref="C6433" si="7769">C6429-1</f>
        <v>49</v>
      </c>
      <c r="D6433" s="373"/>
      <c r="E6433" s="212" t="str">
        <f t="shared" si="7753"/>
        <v>BC</v>
      </c>
      <c r="F6433" s="197">
        <v>2</v>
      </c>
      <c r="G6433" s="206" t="s">
        <v>604</v>
      </c>
      <c r="H6433" s="407">
        <f t="shared" si="7724"/>
        <v>49</v>
      </c>
      <c r="I6433" s="373"/>
      <c r="J6433" s="567"/>
      <c r="K6433" s="373"/>
      <c r="L6433" s="373"/>
      <c r="M6433" s="373"/>
      <c r="N6433" s="566"/>
      <c r="O6433" s="406" t="str">
        <f>O6429</f>
        <v>Methusaleh</v>
      </c>
      <c r="P6433" s="406" t="str">
        <f>P6429</f>
        <v>Lamech</v>
      </c>
      <c r="Q6433" s="406" t="str">
        <f>Q6429</f>
        <v>Noah</v>
      </c>
      <c r="R6433" s="200"/>
    </row>
    <row r="6434" spans="3:18" ht="14.6" customHeight="1" x14ac:dyDescent="0.5">
      <c r="C6434" s="407">
        <f t="shared" ref="C6434" si="7770">C6430+1</f>
        <v>1607</v>
      </c>
      <c r="D6434" s="373"/>
      <c r="E6434" s="212">
        <f t="shared" si="7755"/>
        <v>-2473</v>
      </c>
      <c r="F6434" s="197">
        <v>3</v>
      </c>
      <c r="G6434" s="208" t="s">
        <v>287</v>
      </c>
      <c r="H6434" s="407"/>
      <c r="I6434" s="373"/>
      <c r="J6434" s="567"/>
      <c r="K6434" s="373"/>
      <c r="L6434" s="373"/>
      <c r="M6434" s="373"/>
      <c r="N6434" s="566"/>
      <c r="O6434" s="407">
        <f>O6430+1</f>
        <v>920</v>
      </c>
      <c r="P6434" s="407">
        <f>P6430+1</f>
        <v>733</v>
      </c>
      <c r="Q6434" s="407">
        <f>Q6430+1</f>
        <v>551</v>
      </c>
      <c r="R6434" s="200"/>
    </row>
    <row r="6435" spans="3:18" ht="14.6" customHeight="1" x14ac:dyDescent="0.5">
      <c r="C6435" s="408"/>
      <c r="D6435" s="373"/>
      <c r="E6435" s="345"/>
      <c r="F6435" s="197">
        <v>4</v>
      </c>
      <c r="G6435" s="209" t="s">
        <v>605</v>
      </c>
      <c r="H6435" s="408"/>
      <c r="I6435" s="373"/>
      <c r="J6435" s="567"/>
      <c r="K6435" s="373"/>
      <c r="L6435" s="373"/>
      <c r="M6435" s="373"/>
      <c r="N6435" s="566"/>
      <c r="O6435" s="407"/>
      <c r="P6435" s="407"/>
      <c r="Q6435" s="407"/>
      <c r="R6435" s="200"/>
    </row>
    <row r="6436" spans="3:18" ht="14.6" customHeight="1" x14ac:dyDescent="0.5">
      <c r="C6436" s="406" t="str">
        <f t="shared" ref="C6436" si="7771">C6432</f>
        <v>Pre-Flood</v>
      </c>
      <c r="D6436" s="373"/>
      <c r="E6436" s="201">
        <f t="shared" si="7751"/>
        <v>2473</v>
      </c>
      <c r="F6436" s="197">
        <v>1</v>
      </c>
      <c r="G6436" s="203" t="s">
        <v>288</v>
      </c>
      <c r="H6436" s="406" t="str">
        <f t="shared" si="7722"/>
        <v>Shem</v>
      </c>
      <c r="I6436" s="373"/>
      <c r="J6436" s="567"/>
      <c r="K6436" s="373"/>
      <c r="L6436" s="373"/>
      <c r="M6436" s="373"/>
      <c r="N6436" s="566"/>
      <c r="O6436" s="408"/>
      <c r="P6436" s="408"/>
      <c r="Q6436" s="408"/>
      <c r="R6436" s="200"/>
    </row>
    <row r="6437" spans="3:18" ht="14.6" customHeight="1" x14ac:dyDescent="0.5">
      <c r="C6437" s="407">
        <f t="shared" ref="C6437" si="7772">C6433-1</f>
        <v>48</v>
      </c>
      <c r="D6437" s="373"/>
      <c r="E6437" s="212" t="str">
        <f t="shared" si="7753"/>
        <v>BC</v>
      </c>
      <c r="F6437" s="197">
        <v>2</v>
      </c>
      <c r="G6437" s="206" t="s">
        <v>604</v>
      </c>
      <c r="H6437" s="407">
        <f t="shared" si="7724"/>
        <v>50</v>
      </c>
      <c r="I6437" s="373"/>
      <c r="J6437" s="567"/>
      <c r="K6437" s="373"/>
      <c r="L6437" s="373"/>
      <c r="M6437" s="373"/>
      <c r="N6437" s="566"/>
      <c r="O6437" s="406" t="str">
        <f>O6433</f>
        <v>Methusaleh</v>
      </c>
      <c r="P6437" s="406" t="str">
        <f>P6433</f>
        <v>Lamech</v>
      </c>
      <c r="Q6437" s="406" t="str">
        <f>Q6433</f>
        <v>Noah</v>
      </c>
      <c r="R6437" s="200"/>
    </row>
    <row r="6438" spans="3:18" ht="14.6" customHeight="1" x14ac:dyDescent="0.5">
      <c r="C6438" s="407">
        <f t="shared" ref="C6438" si="7773">C6434+1</f>
        <v>1608</v>
      </c>
      <c r="D6438" s="373"/>
      <c r="E6438" s="212">
        <f t="shared" si="7755"/>
        <v>-2472</v>
      </c>
      <c r="F6438" s="197">
        <v>3</v>
      </c>
      <c r="G6438" s="208" t="s">
        <v>287</v>
      </c>
      <c r="H6438" s="407"/>
      <c r="I6438" s="373"/>
      <c r="J6438" s="567"/>
      <c r="K6438" s="373"/>
      <c r="L6438" s="373"/>
      <c r="M6438" s="373"/>
      <c r="N6438" s="566"/>
      <c r="O6438" s="407">
        <f>O6434+1</f>
        <v>921</v>
      </c>
      <c r="P6438" s="407">
        <f>P6434+1</f>
        <v>734</v>
      </c>
      <c r="Q6438" s="407">
        <f>Q6434+1</f>
        <v>552</v>
      </c>
      <c r="R6438" s="200"/>
    </row>
    <row r="6439" spans="3:18" ht="14.6" customHeight="1" x14ac:dyDescent="0.5">
      <c r="C6439" s="408"/>
      <c r="D6439" s="373"/>
      <c r="E6439" s="345"/>
      <c r="F6439" s="197">
        <v>4</v>
      </c>
      <c r="G6439" s="209" t="s">
        <v>605</v>
      </c>
      <c r="H6439" s="408"/>
      <c r="I6439" s="373"/>
      <c r="J6439" s="567"/>
      <c r="K6439" s="373"/>
      <c r="L6439" s="373"/>
      <c r="M6439" s="373"/>
      <c r="N6439" s="566"/>
      <c r="O6439" s="407"/>
      <c r="P6439" s="407"/>
      <c r="Q6439" s="407"/>
      <c r="R6439" s="200"/>
    </row>
    <row r="6440" spans="3:18" ht="14.6" customHeight="1" x14ac:dyDescent="0.5">
      <c r="C6440" s="406" t="str">
        <f t="shared" ref="C6440" si="7774">C6436</f>
        <v>Pre-Flood</v>
      </c>
      <c r="D6440" s="373"/>
      <c r="E6440" s="201">
        <f t="shared" si="7751"/>
        <v>2472</v>
      </c>
      <c r="F6440" s="197">
        <v>1</v>
      </c>
      <c r="G6440" s="203" t="s">
        <v>288</v>
      </c>
      <c r="H6440" s="406" t="str">
        <f t="shared" ref="H6440:H6500" si="7775">H6436</f>
        <v>Shem</v>
      </c>
      <c r="I6440" s="373"/>
      <c r="J6440" s="567"/>
      <c r="K6440" s="373"/>
      <c r="L6440" s="373"/>
      <c r="M6440" s="373"/>
      <c r="N6440" s="566"/>
      <c r="O6440" s="408"/>
      <c r="P6440" s="408"/>
      <c r="Q6440" s="408"/>
      <c r="R6440" s="200"/>
    </row>
    <row r="6441" spans="3:18" ht="14.6" customHeight="1" x14ac:dyDescent="0.5">
      <c r="C6441" s="407">
        <f t="shared" ref="C6441" si="7776">C6437-1</f>
        <v>47</v>
      </c>
      <c r="D6441" s="373"/>
      <c r="E6441" s="212" t="str">
        <f t="shared" si="7753"/>
        <v>BC</v>
      </c>
      <c r="F6441" s="197">
        <v>2</v>
      </c>
      <c r="G6441" s="206" t="s">
        <v>604</v>
      </c>
      <c r="H6441" s="407">
        <f t="shared" ref="H6441:H6501" si="7777">H6437+1</f>
        <v>51</v>
      </c>
      <c r="I6441" s="373"/>
      <c r="J6441" s="567"/>
      <c r="K6441" s="373"/>
      <c r="L6441" s="373"/>
      <c r="M6441" s="373"/>
      <c r="N6441" s="566"/>
      <c r="O6441" s="406" t="str">
        <f>O6437</f>
        <v>Methusaleh</v>
      </c>
      <c r="P6441" s="406" t="str">
        <f>P6437</f>
        <v>Lamech</v>
      </c>
      <c r="Q6441" s="406" t="str">
        <f>Q6437</f>
        <v>Noah</v>
      </c>
      <c r="R6441" s="200"/>
    </row>
    <row r="6442" spans="3:18" ht="14.6" customHeight="1" x14ac:dyDescent="0.5">
      <c r="C6442" s="407">
        <f t="shared" ref="C6442" si="7778">C6438+1</f>
        <v>1609</v>
      </c>
      <c r="D6442" s="373"/>
      <c r="E6442" s="212">
        <f t="shared" si="7755"/>
        <v>-2471</v>
      </c>
      <c r="F6442" s="197">
        <v>3</v>
      </c>
      <c r="G6442" s="208" t="s">
        <v>287</v>
      </c>
      <c r="H6442" s="407"/>
      <c r="I6442" s="373"/>
      <c r="J6442" s="567"/>
      <c r="K6442" s="373"/>
      <c r="L6442" s="373"/>
      <c r="M6442" s="373"/>
      <c r="N6442" s="566"/>
      <c r="O6442" s="407">
        <f>O6438+1</f>
        <v>922</v>
      </c>
      <c r="P6442" s="407">
        <f>P6438+1</f>
        <v>735</v>
      </c>
      <c r="Q6442" s="407">
        <f>Q6438+1</f>
        <v>553</v>
      </c>
      <c r="R6442" s="200"/>
    </row>
    <row r="6443" spans="3:18" ht="14.6" customHeight="1" x14ac:dyDescent="0.5">
      <c r="C6443" s="408"/>
      <c r="D6443" s="373"/>
      <c r="E6443" s="345"/>
      <c r="F6443" s="197">
        <v>4</v>
      </c>
      <c r="G6443" s="209" t="s">
        <v>605</v>
      </c>
      <c r="H6443" s="408"/>
      <c r="I6443" s="373"/>
      <c r="J6443" s="567"/>
      <c r="K6443" s="373"/>
      <c r="L6443" s="373"/>
      <c r="M6443" s="373"/>
      <c r="N6443" s="566"/>
      <c r="O6443" s="407"/>
      <c r="P6443" s="407"/>
      <c r="Q6443" s="407"/>
      <c r="R6443" s="200"/>
    </row>
    <row r="6444" spans="3:18" ht="14.6" customHeight="1" x14ac:dyDescent="0.5">
      <c r="C6444" s="406" t="str">
        <f t="shared" ref="C6444" si="7779">C6440</f>
        <v>Pre-Flood</v>
      </c>
      <c r="D6444" s="373"/>
      <c r="E6444" s="201">
        <f t="shared" si="7751"/>
        <v>2471</v>
      </c>
      <c r="F6444" s="197">
        <v>1</v>
      </c>
      <c r="G6444" s="203" t="s">
        <v>288</v>
      </c>
      <c r="H6444" s="406" t="str">
        <f t="shared" si="7775"/>
        <v>Shem</v>
      </c>
      <c r="I6444" s="373"/>
      <c r="J6444" s="567"/>
      <c r="K6444" s="373"/>
      <c r="L6444" s="373"/>
      <c r="M6444" s="373"/>
      <c r="N6444" s="566"/>
      <c r="O6444" s="408"/>
      <c r="P6444" s="408"/>
      <c r="Q6444" s="408"/>
      <c r="R6444" s="200"/>
    </row>
    <row r="6445" spans="3:18" ht="14.6" customHeight="1" x14ac:dyDescent="0.5">
      <c r="C6445" s="407">
        <f t="shared" ref="C6445" si="7780">C6441-1</f>
        <v>46</v>
      </c>
      <c r="D6445" s="373"/>
      <c r="E6445" s="212" t="str">
        <f t="shared" si="7753"/>
        <v>BC</v>
      </c>
      <c r="F6445" s="197">
        <v>2</v>
      </c>
      <c r="G6445" s="206" t="s">
        <v>604</v>
      </c>
      <c r="H6445" s="407">
        <f t="shared" si="7777"/>
        <v>52</v>
      </c>
      <c r="I6445" s="373"/>
      <c r="J6445" s="567"/>
      <c r="K6445" s="373"/>
      <c r="L6445" s="373"/>
      <c r="M6445" s="373"/>
      <c r="N6445" s="566"/>
      <c r="O6445" s="406" t="str">
        <f>O6441</f>
        <v>Methusaleh</v>
      </c>
      <c r="P6445" s="406" t="str">
        <f>P6441</f>
        <v>Lamech</v>
      </c>
      <c r="Q6445" s="406" t="str">
        <f>Q6441</f>
        <v>Noah</v>
      </c>
      <c r="R6445" s="200"/>
    </row>
    <row r="6446" spans="3:18" ht="14.6" customHeight="1" x14ac:dyDescent="0.5">
      <c r="C6446" s="407">
        <f t="shared" ref="C6446" si="7781">C6442+1</f>
        <v>1610</v>
      </c>
      <c r="D6446" s="373"/>
      <c r="E6446" s="212">
        <f t="shared" si="7755"/>
        <v>-2470</v>
      </c>
      <c r="F6446" s="197">
        <v>3</v>
      </c>
      <c r="G6446" s="208" t="s">
        <v>287</v>
      </c>
      <c r="H6446" s="407"/>
      <c r="I6446" s="373"/>
      <c r="J6446" s="567"/>
      <c r="K6446" s="373"/>
      <c r="L6446" s="373"/>
      <c r="M6446" s="373"/>
      <c r="N6446" s="566"/>
      <c r="O6446" s="407">
        <f>O6442+1</f>
        <v>923</v>
      </c>
      <c r="P6446" s="407">
        <f>P6442+1</f>
        <v>736</v>
      </c>
      <c r="Q6446" s="407">
        <f>Q6442+1</f>
        <v>554</v>
      </c>
      <c r="R6446" s="200"/>
    </row>
    <row r="6447" spans="3:18" ht="14.6" customHeight="1" x14ac:dyDescent="0.5">
      <c r="C6447" s="408"/>
      <c r="D6447" s="373"/>
      <c r="E6447" s="345"/>
      <c r="F6447" s="197">
        <v>4</v>
      </c>
      <c r="G6447" s="209" t="s">
        <v>605</v>
      </c>
      <c r="H6447" s="408"/>
      <c r="I6447" s="373"/>
      <c r="J6447" s="567"/>
      <c r="K6447" s="373"/>
      <c r="L6447" s="373"/>
      <c r="M6447" s="373"/>
      <c r="N6447" s="566"/>
      <c r="O6447" s="407"/>
      <c r="P6447" s="407"/>
      <c r="Q6447" s="407"/>
      <c r="R6447" s="200"/>
    </row>
    <row r="6448" spans="3:18" ht="14.6" customHeight="1" x14ac:dyDescent="0.5">
      <c r="C6448" s="406" t="str">
        <f t="shared" ref="C6448" si="7782">C6444</f>
        <v>Pre-Flood</v>
      </c>
      <c r="D6448" s="373"/>
      <c r="E6448" s="201">
        <f t="shared" si="7751"/>
        <v>2470</v>
      </c>
      <c r="F6448" s="197">
        <v>1</v>
      </c>
      <c r="G6448" s="203" t="s">
        <v>288</v>
      </c>
      <c r="H6448" s="406" t="str">
        <f t="shared" si="7775"/>
        <v>Shem</v>
      </c>
      <c r="I6448" s="373"/>
      <c r="J6448" s="567"/>
      <c r="K6448" s="373"/>
      <c r="L6448" s="373"/>
      <c r="M6448" s="373"/>
      <c r="N6448" s="566"/>
      <c r="O6448" s="408"/>
      <c r="P6448" s="408"/>
      <c r="Q6448" s="408"/>
      <c r="R6448" s="200"/>
    </row>
    <row r="6449" spans="3:18" ht="14.6" customHeight="1" x14ac:dyDescent="0.5">
      <c r="C6449" s="407">
        <f t="shared" ref="C6449" si="7783">C6445-1</f>
        <v>45</v>
      </c>
      <c r="D6449" s="373"/>
      <c r="E6449" s="212" t="str">
        <f t="shared" si="7753"/>
        <v>BC</v>
      </c>
      <c r="F6449" s="197">
        <v>2</v>
      </c>
      <c r="G6449" s="206" t="s">
        <v>604</v>
      </c>
      <c r="H6449" s="407">
        <f t="shared" si="7777"/>
        <v>53</v>
      </c>
      <c r="I6449" s="373"/>
      <c r="J6449" s="567"/>
      <c r="K6449" s="373"/>
      <c r="L6449" s="373"/>
      <c r="M6449" s="373"/>
      <c r="N6449" s="566"/>
      <c r="O6449" s="406" t="str">
        <f>O6445</f>
        <v>Methusaleh</v>
      </c>
      <c r="P6449" s="406" t="str">
        <f>P6445</f>
        <v>Lamech</v>
      </c>
      <c r="Q6449" s="406" t="str">
        <f>Q6445</f>
        <v>Noah</v>
      </c>
      <c r="R6449" s="200"/>
    </row>
    <row r="6450" spans="3:18" ht="14.6" customHeight="1" x14ac:dyDescent="0.5">
      <c r="C6450" s="407">
        <f t="shared" ref="C6450" si="7784">C6446+1</f>
        <v>1611</v>
      </c>
      <c r="D6450" s="373"/>
      <c r="E6450" s="212">
        <f t="shared" si="7755"/>
        <v>-2469</v>
      </c>
      <c r="F6450" s="197">
        <v>3</v>
      </c>
      <c r="G6450" s="208" t="s">
        <v>287</v>
      </c>
      <c r="H6450" s="407"/>
      <c r="I6450" s="373"/>
      <c r="J6450" s="567"/>
      <c r="K6450" s="373"/>
      <c r="L6450" s="373"/>
      <c r="M6450" s="373"/>
      <c r="N6450" s="566"/>
      <c r="O6450" s="407">
        <f>O6446+1</f>
        <v>924</v>
      </c>
      <c r="P6450" s="407">
        <f>P6446+1</f>
        <v>737</v>
      </c>
      <c r="Q6450" s="407">
        <f>Q6446+1</f>
        <v>555</v>
      </c>
      <c r="R6450" s="200"/>
    </row>
    <row r="6451" spans="3:18" ht="14.6" customHeight="1" x14ac:dyDescent="0.5">
      <c r="C6451" s="408"/>
      <c r="D6451" s="373"/>
      <c r="E6451" s="345"/>
      <c r="F6451" s="197">
        <v>4</v>
      </c>
      <c r="G6451" s="209" t="s">
        <v>605</v>
      </c>
      <c r="H6451" s="408"/>
      <c r="I6451" s="373"/>
      <c r="J6451" s="567"/>
      <c r="K6451" s="373"/>
      <c r="L6451" s="373"/>
      <c r="M6451" s="373"/>
      <c r="N6451" s="566"/>
      <c r="O6451" s="407"/>
      <c r="P6451" s="407"/>
      <c r="Q6451" s="407"/>
      <c r="R6451" s="200"/>
    </row>
    <row r="6452" spans="3:18" ht="14.6" customHeight="1" x14ac:dyDescent="0.5">
      <c r="C6452" s="406" t="str">
        <f t="shared" ref="C6452" si="7785">C6448</f>
        <v>Pre-Flood</v>
      </c>
      <c r="D6452" s="373"/>
      <c r="E6452" s="201">
        <f t="shared" si="7751"/>
        <v>2469</v>
      </c>
      <c r="F6452" s="197">
        <v>1</v>
      </c>
      <c r="G6452" s="203" t="s">
        <v>288</v>
      </c>
      <c r="H6452" s="406" t="str">
        <f t="shared" si="7775"/>
        <v>Shem</v>
      </c>
      <c r="I6452" s="373"/>
      <c r="J6452" s="567"/>
      <c r="K6452" s="373"/>
      <c r="L6452" s="373"/>
      <c r="M6452" s="373"/>
      <c r="N6452" s="566"/>
      <c r="O6452" s="408"/>
      <c r="P6452" s="408"/>
      <c r="Q6452" s="408"/>
      <c r="R6452" s="200"/>
    </row>
    <row r="6453" spans="3:18" ht="14.6" customHeight="1" x14ac:dyDescent="0.5">
      <c r="C6453" s="407">
        <f t="shared" ref="C6453" si="7786">C6449-1</f>
        <v>44</v>
      </c>
      <c r="D6453" s="373"/>
      <c r="E6453" s="212" t="str">
        <f t="shared" si="7753"/>
        <v>BC</v>
      </c>
      <c r="F6453" s="197">
        <v>2</v>
      </c>
      <c r="G6453" s="206" t="s">
        <v>604</v>
      </c>
      <c r="H6453" s="407">
        <f t="shared" si="7777"/>
        <v>54</v>
      </c>
      <c r="I6453" s="373"/>
      <c r="J6453" s="567"/>
      <c r="K6453" s="373"/>
      <c r="L6453" s="373"/>
      <c r="M6453" s="373"/>
      <c r="N6453" s="566"/>
      <c r="O6453" s="406" t="str">
        <f>O6449</f>
        <v>Methusaleh</v>
      </c>
      <c r="P6453" s="406" t="str">
        <f>P6449</f>
        <v>Lamech</v>
      </c>
      <c r="Q6453" s="406" t="str">
        <f>Q6449</f>
        <v>Noah</v>
      </c>
      <c r="R6453" s="200"/>
    </row>
    <row r="6454" spans="3:18" ht="14.6" customHeight="1" x14ac:dyDescent="0.5">
      <c r="C6454" s="407">
        <f t="shared" ref="C6454" si="7787">C6450+1</f>
        <v>1612</v>
      </c>
      <c r="D6454" s="373"/>
      <c r="E6454" s="212">
        <f t="shared" si="7755"/>
        <v>-2468</v>
      </c>
      <c r="F6454" s="197">
        <v>3</v>
      </c>
      <c r="G6454" s="208" t="s">
        <v>287</v>
      </c>
      <c r="H6454" s="407"/>
      <c r="I6454" s="373"/>
      <c r="J6454" s="567"/>
      <c r="K6454" s="373"/>
      <c r="L6454" s="373"/>
      <c r="M6454" s="373"/>
      <c r="N6454" s="566"/>
      <c r="O6454" s="407">
        <f>O6450+1</f>
        <v>925</v>
      </c>
      <c r="P6454" s="407">
        <f>P6450+1</f>
        <v>738</v>
      </c>
      <c r="Q6454" s="407">
        <f>Q6450+1</f>
        <v>556</v>
      </c>
      <c r="R6454" s="200"/>
    </row>
    <row r="6455" spans="3:18" ht="14.6" customHeight="1" x14ac:dyDescent="0.5">
      <c r="C6455" s="408"/>
      <c r="D6455" s="373"/>
      <c r="E6455" s="345"/>
      <c r="F6455" s="197">
        <v>4</v>
      </c>
      <c r="G6455" s="209" t="s">
        <v>605</v>
      </c>
      <c r="H6455" s="408"/>
      <c r="I6455" s="373"/>
      <c r="J6455" s="567"/>
      <c r="K6455" s="373"/>
      <c r="L6455" s="373"/>
      <c r="M6455" s="373"/>
      <c r="N6455" s="566"/>
      <c r="O6455" s="407"/>
      <c r="P6455" s="407"/>
      <c r="Q6455" s="407"/>
      <c r="R6455" s="200"/>
    </row>
    <row r="6456" spans="3:18" ht="14.6" customHeight="1" x14ac:dyDescent="0.5">
      <c r="C6456" s="406" t="str">
        <f t="shared" ref="C6456" si="7788">C6452</f>
        <v>Pre-Flood</v>
      </c>
      <c r="D6456" s="373"/>
      <c r="E6456" s="201">
        <f t="shared" si="7751"/>
        <v>2468</v>
      </c>
      <c r="F6456" s="197">
        <v>1</v>
      </c>
      <c r="G6456" s="203" t="s">
        <v>288</v>
      </c>
      <c r="H6456" s="406" t="str">
        <f t="shared" si="7775"/>
        <v>Shem</v>
      </c>
      <c r="I6456" s="373"/>
      <c r="J6456" s="567"/>
      <c r="K6456" s="373"/>
      <c r="L6456" s="373"/>
      <c r="M6456" s="373"/>
      <c r="N6456" s="566"/>
      <c r="O6456" s="408"/>
      <c r="P6456" s="408"/>
      <c r="Q6456" s="408"/>
      <c r="R6456" s="200"/>
    </row>
    <row r="6457" spans="3:18" ht="14.6" customHeight="1" x14ac:dyDescent="0.5">
      <c r="C6457" s="407">
        <f t="shared" ref="C6457" si="7789">C6453-1</f>
        <v>43</v>
      </c>
      <c r="D6457" s="373"/>
      <c r="E6457" s="212" t="str">
        <f t="shared" si="7753"/>
        <v>BC</v>
      </c>
      <c r="F6457" s="197">
        <v>2</v>
      </c>
      <c r="G6457" s="206" t="s">
        <v>604</v>
      </c>
      <c r="H6457" s="407">
        <f t="shared" si="7777"/>
        <v>55</v>
      </c>
      <c r="I6457" s="373"/>
      <c r="J6457" s="567"/>
      <c r="K6457" s="373"/>
      <c r="L6457" s="373"/>
      <c r="M6457" s="373"/>
      <c r="N6457" s="566"/>
      <c r="O6457" s="406" t="str">
        <f>O6453</f>
        <v>Methusaleh</v>
      </c>
      <c r="P6457" s="406" t="str">
        <f>P6453</f>
        <v>Lamech</v>
      </c>
      <c r="Q6457" s="406" t="str">
        <f>Q6453</f>
        <v>Noah</v>
      </c>
      <c r="R6457" s="200"/>
    </row>
    <row r="6458" spans="3:18" ht="14.6" customHeight="1" x14ac:dyDescent="0.5">
      <c r="C6458" s="407">
        <f t="shared" ref="C6458" si="7790">C6454+1</f>
        <v>1613</v>
      </c>
      <c r="D6458" s="373"/>
      <c r="E6458" s="212">
        <f t="shared" si="7755"/>
        <v>-2467</v>
      </c>
      <c r="F6458" s="197">
        <v>3</v>
      </c>
      <c r="G6458" s="208" t="s">
        <v>287</v>
      </c>
      <c r="H6458" s="407"/>
      <c r="I6458" s="373"/>
      <c r="J6458" s="567"/>
      <c r="K6458" s="373"/>
      <c r="L6458" s="373"/>
      <c r="M6458" s="373"/>
      <c r="N6458" s="566"/>
      <c r="O6458" s="407">
        <f>O6454+1</f>
        <v>926</v>
      </c>
      <c r="P6458" s="407">
        <f>P6454+1</f>
        <v>739</v>
      </c>
      <c r="Q6458" s="407">
        <f>Q6454+1</f>
        <v>557</v>
      </c>
      <c r="R6458" s="200"/>
    </row>
    <row r="6459" spans="3:18" ht="14.6" customHeight="1" x14ac:dyDescent="0.5">
      <c r="C6459" s="408"/>
      <c r="D6459" s="373"/>
      <c r="E6459" s="345"/>
      <c r="F6459" s="197">
        <v>4</v>
      </c>
      <c r="G6459" s="209" t="s">
        <v>605</v>
      </c>
      <c r="H6459" s="408"/>
      <c r="I6459" s="373"/>
      <c r="J6459" s="567"/>
      <c r="K6459" s="373"/>
      <c r="L6459" s="373"/>
      <c r="M6459" s="373"/>
      <c r="N6459" s="566"/>
      <c r="O6459" s="407"/>
      <c r="P6459" s="407"/>
      <c r="Q6459" s="407"/>
      <c r="R6459" s="200"/>
    </row>
    <row r="6460" spans="3:18" ht="14.6" customHeight="1" x14ac:dyDescent="0.5">
      <c r="C6460" s="406" t="str">
        <f t="shared" ref="C6460" si="7791">C6456</f>
        <v>Pre-Flood</v>
      </c>
      <c r="D6460" s="373"/>
      <c r="E6460" s="201">
        <f t="shared" si="7751"/>
        <v>2467</v>
      </c>
      <c r="F6460" s="197">
        <v>1</v>
      </c>
      <c r="G6460" s="203" t="s">
        <v>288</v>
      </c>
      <c r="H6460" s="406" t="str">
        <f t="shared" si="7775"/>
        <v>Shem</v>
      </c>
      <c r="I6460" s="373"/>
      <c r="J6460" s="567"/>
      <c r="K6460" s="373"/>
      <c r="L6460" s="373"/>
      <c r="M6460" s="373"/>
      <c r="N6460" s="566"/>
      <c r="O6460" s="408"/>
      <c r="P6460" s="408"/>
      <c r="Q6460" s="408"/>
      <c r="R6460" s="200"/>
    </row>
    <row r="6461" spans="3:18" ht="14.6" customHeight="1" x14ac:dyDescent="0.5">
      <c r="C6461" s="407">
        <f t="shared" ref="C6461" si="7792">C6457-1</f>
        <v>42</v>
      </c>
      <c r="D6461" s="373"/>
      <c r="E6461" s="212" t="str">
        <f t="shared" si="7753"/>
        <v>BC</v>
      </c>
      <c r="F6461" s="197">
        <v>2</v>
      </c>
      <c r="G6461" s="206" t="s">
        <v>604</v>
      </c>
      <c r="H6461" s="407">
        <f t="shared" si="7777"/>
        <v>56</v>
      </c>
      <c r="I6461" s="373"/>
      <c r="J6461" s="567"/>
      <c r="K6461" s="373"/>
      <c r="L6461" s="373"/>
      <c r="M6461" s="373"/>
      <c r="N6461" s="566"/>
      <c r="O6461" s="406" t="str">
        <f>O6457</f>
        <v>Methusaleh</v>
      </c>
      <c r="P6461" s="406" t="str">
        <f>P6457</f>
        <v>Lamech</v>
      </c>
      <c r="Q6461" s="406" t="str">
        <f>Q6457</f>
        <v>Noah</v>
      </c>
      <c r="R6461" s="200"/>
    </row>
    <row r="6462" spans="3:18" ht="14.6" customHeight="1" x14ac:dyDescent="0.5">
      <c r="C6462" s="407">
        <f t="shared" ref="C6462" si="7793">C6458+1</f>
        <v>1614</v>
      </c>
      <c r="D6462" s="373"/>
      <c r="E6462" s="212">
        <f t="shared" si="7755"/>
        <v>-2466</v>
      </c>
      <c r="F6462" s="197">
        <v>3</v>
      </c>
      <c r="G6462" s="208" t="s">
        <v>287</v>
      </c>
      <c r="H6462" s="407"/>
      <c r="I6462" s="373"/>
      <c r="J6462" s="567"/>
      <c r="K6462" s="373"/>
      <c r="L6462" s="373"/>
      <c r="M6462" s="373"/>
      <c r="N6462" s="566"/>
      <c r="O6462" s="407">
        <f>O6458+1</f>
        <v>927</v>
      </c>
      <c r="P6462" s="407">
        <f>P6458+1</f>
        <v>740</v>
      </c>
      <c r="Q6462" s="407">
        <f>Q6458+1</f>
        <v>558</v>
      </c>
      <c r="R6462" s="200"/>
    </row>
    <row r="6463" spans="3:18" ht="14.6" customHeight="1" x14ac:dyDescent="0.5">
      <c r="C6463" s="408"/>
      <c r="D6463" s="373"/>
      <c r="E6463" s="345"/>
      <c r="F6463" s="197">
        <v>4</v>
      </c>
      <c r="G6463" s="209" t="s">
        <v>605</v>
      </c>
      <c r="H6463" s="408"/>
      <c r="I6463" s="373"/>
      <c r="J6463" s="567"/>
      <c r="K6463" s="373"/>
      <c r="L6463" s="373"/>
      <c r="M6463" s="373"/>
      <c r="N6463" s="566"/>
      <c r="O6463" s="407"/>
      <c r="P6463" s="407"/>
      <c r="Q6463" s="407"/>
      <c r="R6463" s="200"/>
    </row>
    <row r="6464" spans="3:18" ht="14.6" customHeight="1" x14ac:dyDescent="0.5">
      <c r="C6464" s="406" t="str">
        <f t="shared" ref="C6464" si="7794">C6460</f>
        <v>Pre-Flood</v>
      </c>
      <c r="D6464" s="373"/>
      <c r="E6464" s="201">
        <f t="shared" si="7751"/>
        <v>2466</v>
      </c>
      <c r="F6464" s="197">
        <v>1</v>
      </c>
      <c r="G6464" s="203" t="s">
        <v>288</v>
      </c>
      <c r="H6464" s="406" t="str">
        <f t="shared" si="7775"/>
        <v>Shem</v>
      </c>
      <c r="I6464" s="373"/>
      <c r="J6464" s="567"/>
      <c r="K6464" s="373"/>
      <c r="L6464" s="373"/>
      <c r="M6464" s="373"/>
      <c r="N6464" s="566"/>
      <c r="O6464" s="408"/>
      <c r="P6464" s="408"/>
      <c r="Q6464" s="408"/>
      <c r="R6464" s="200"/>
    </row>
    <row r="6465" spans="3:18" ht="14.6" customHeight="1" x14ac:dyDescent="0.5">
      <c r="C6465" s="407">
        <f t="shared" ref="C6465" si="7795">C6461-1</f>
        <v>41</v>
      </c>
      <c r="D6465" s="373"/>
      <c r="E6465" s="212" t="str">
        <f t="shared" si="7753"/>
        <v>BC</v>
      </c>
      <c r="F6465" s="197">
        <v>2</v>
      </c>
      <c r="G6465" s="206" t="s">
        <v>604</v>
      </c>
      <c r="H6465" s="407">
        <f t="shared" si="7777"/>
        <v>57</v>
      </c>
      <c r="I6465" s="373"/>
      <c r="J6465" s="567"/>
      <c r="K6465" s="373"/>
      <c r="L6465" s="373"/>
      <c r="M6465" s="373"/>
      <c r="N6465" s="566"/>
      <c r="O6465" s="406" t="str">
        <f>O6461</f>
        <v>Methusaleh</v>
      </c>
      <c r="P6465" s="406" t="str">
        <f>P6461</f>
        <v>Lamech</v>
      </c>
      <c r="Q6465" s="406" t="str">
        <f>Q6461</f>
        <v>Noah</v>
      </c>
      <c r="R6465" s="200"/>
    </row>
    <row r="6466" spans="3:18" ht="14.6" customHeight="1" x14ac:dyDescent="0.5">
      <c r="C6466" s="407">
        <f t="shared" ref="C6466" si="7796">C6462+1</f>
        <v>1615</v>
      </c>
      <c r="D6466" s="373"/>
      <c r="E6466" s="212">
        <f t="shared" si="7755"/>
        <v>-2465</v>
      </c>
      <c r="F6466" s="197">
        <v>3</v>
      </c>
      <c r="G6466" s="208" t="s">
        <v>287</v>
      </c>
      <c r="H6466" s="407"/>
      <c r="I6466" s="373"/>
      <c r="J6466" s="567"/>
      <c r="K6466" s="373"/>
      <c r="L6466" s="373"/>
      <c r="M6466" s="373"/>
      <c r="N6466" s="566"/>
      <c r="O6466" s="407">
        <f>O6462+1</f>
        <v>928</v>
      </c>
      <c r="P6466" s="407">
        <f>P6462+1</f>
        <v>741</v>
      </c>
      <c r="Q6466" s="407">
        <f>Q6462+1</f>
        <v>559</v>
      </c>
      <c r="R6466" s="200"/>
    </row>
    <row r="6467" spans="3:18" ht="14.6" customHeight="1" x14ac:dyDescent="0.5">
      <c r="C6467" s="408"/>
      <c r="D6467" s="373"/>
      <c r="E6467" s="345"/>
      <c r="F6467" s="197">
        <v>4</v>
      </c>
      <c r="G6467" s="209" t="s">
        <v>605</v>
      </c>
      <c r="H6467" s="408"/>
      <c r="I6467" s="373"/>
      <c r="J6467" s="567"/>
      <c r="K6467" s="373"/>
      <c r="L6467" s="373"/>
      <c r="M6467" s="373"/>
      <c r="N6467" s="566"/>
      <c r="O6467" s="407"/>
      <c r="P6467" s="407"/>
      <c r="Q6467" s="407"/>
      <c r="R6467" s="200"/>
    </row>
    <row r="6468" spans="3:18" ht="14.6" customHeight="1" x14ac:dyDescent="0.5">
      <c r="C6468" s="406" t="str">
        <f t="shared" ref="C6468" si="7797">C6464</f>
        <v>Pre-Flood</v>
      </c>
      <c r="D6468" s="373"/>
      <c r="E6468" s="201">
        <f t="shared" si="7751"/>
        <v>2465</v>
      </c>
      <c r="F6468" s="197">
        <v>1</v>
      </c>
      <c r="G6468" s="203" t="s">
        <v>288</v>
      </c>
      <c r="H6468" s="406" t="str">
        <f t="shared" si="7775"/>
        <v>Shem</v>
      </c>
      <c r="I6468" s="373"/>
      <c r="J6468" s="567"/>
      <c r="K6468" s="373"/>
      <c r="L6468" s="373"/>
      <c r="M6468" s="373"/>
      <c r="N6468" s="566"/>
      <c r="O6468" s="408"/>
      <c r="P6468" s="408"/>
      <c r="Q6468" s="408"/>
      <c r="R6468" s="200"/>
    </row>
    <row r="6469" spans="3:18" ht="14.6" customHeight="1" x14ac:dyDescent="0.5">
      <c r="C6469" s="407">
        <f t="shared" ref="C6469" si="7798">C6465-1</f>
        <v>40</v>
      </c>
      <c r="D6469" s="373"/>
      <c r="E6469" s="212" t="str">
        <f t="shared" si="7753"/>
        <v>BC</v>
      </c>
      <c r="F6469" s="197">
        <v>2</v>
      </c>
      <c r="G6469" s="206" t="s">
        <v>604</v>
      </c>
      <c r="H6469" s="407">
        <f t="shared" si="7777"/>
        <v>58</v>
      </c>
      <c r="I6469" s="373"/>
      <c r="J6469" s="567"/>
      <c r="K6469" s="373"/>
      <c r="L6469" s="373"/>
      <c r="M6469" s="373"/>
      <c r="N6469" s="566"/>
      <c r="O6469" s="406" t="str">
        <f>O6465</f>
        <v>Methusaleh</v>
      </c>
      <c r="P6469" s="406" t="str">
        <f>P6465</f>
        <v>Lamech</v>
      </c>
      <c r="Q6469" s="406" t="str">
        <f>Q6465</f>
        <v>Noah</v>
      </c>
      <c r="R6469" s="200"/>
    </row>
    <row r="6470" spans="3:18" ht="14.6" customHeight="1" x14ac:dyDescent="0.5">
      <c r="C6470" s="407">
        <f t="shared" ref="C6470" si="7799">C6466+1</f>
        <v>1616</v>
      </c>
      <c r="D6470" s="373"/>
      <c r="E6470" s="212">
        <f t="shared" si="7755"/>
        <v>-2464</v>
      </c>
      <c r="F6470" s="197">
        <v>3</v>
      </c>
      <c r="G6470" s="208" t="s">
        <v>287</v>
      </c>
      <c r="H6470" s="407"/>
      <c r="I6470" s="373"/>
      <c r="J6470" s="567"/>
      <c r="K6470" s="373"/>
      <c r="L6470" s="373"/>
      <c r="M6470" s="373"/>
      <c r="N6470" s="566"/>
      <c r="O6470" s="407">
        <f>O6466+1</f>
        <v>929</v>
      </c>
      <c r="P6470" s="407">
        <f>P6466+1</f>
        <v>742</v>
      </c>
      <c r="Q6470" s="407">
        <f>Q6466+1</f>
        <v>560</v>
      </c>
      <c r="R6470" s="200"/>
    </row>
    <row r="6471" spans="3:18" ht="14.6" customHeight="1" x14ac:dyDescent="0.5">
      <c r="C6471" s="408"/>
      <c r="D6471" s="373"/>
      <c r="E6471" s="345"/>
      <c r="F6471" s="197">
        <v>4</v>
      </c>
      <c r="G6471" s="209" t="s">
        <v>605</v>
      </c>
      <c r="H6471" s="408"/>
      <c r="I6471" s="373"/>
      <c r="J6471" s="567"/>
      <c r="K6471" s="373"/>
      <c r="L6471" s="373"/>
      <c r="M6471" s="373"/>
      <c r="N6471" s="566"/>
      <c r="O6471" s="407"/>
      <c r="P6471" s="407"/>
      <c r="Q6471" s="407"/>
      <c r="R6471" s="200"/>
    </row>
    <row r="6472" spans="3:18" ht="14.6" customHeight="1" x14ac:dyDescent="0.5">
      <c r="C6472" s="406" t="str">
        <f t="shared" ref="C6472" si="7800">C6468</f>
        <v>Pre-Flood</v>
      </c>
      <c r="D6472" s="373"/>
      <c r="E6472" s="201">
        <f t="shared" si="7751"/>
        <v>2464</v>
      </c>
      <c r="F6472" s="197">
        <v>1</v>
      </c>
      <c r="G6472" s="203" t="s">
        <v>288</v>
      </c>
      <c r="H6472" s="406" t="str">
        <f t="shared" si="7775"/>
        <v>Shem</v>
      </c>
      <c r="I6472" s="373"/>
      <c r="J6472" s="567"/>
      <c r="K6472" s="373"/>
      <c r="L6472" s="373"/>
      <c r="M6472" s="373"/>
      <c r="N6472" s="566"/>
      <c r="O6472" s="408"/>
      <c r="P6472" s="408"/>
      <c r="Q6472" s="408"/>
      <c r="R6472" s="200"/>
    </row>
    <row r="6473" spans="3:18" ht="14.6" customHeight="1" x14ac:dyDescent="0.5">
      <c r="C6473" s="407">
        <f t="shared" ref="C6473" si="7801">C6469-1</f>
        <v>39</v>
      </c>
      <c r="D6473" s="373"/>
      <c r="E6473" s="212" t="str">
        <f t="shared" si="7753"/>
        <v>BC</v>
      </c>
      <c r="F6473" s="197">
        <v>2</v>
      </c>
      <c r="G6473" s="206" t="s">
        <v>604</v>
      </c>
      <c r="H6473" s="407">
        <f t="shared" si="7777"/>
        <v>59</v>
      </c>
      <c r="I6473" s="373"/>
      <c r="J6473" s="567"/>
      <c r="K6473" s="373"/>
      <c r="L6473" s="373"/>
      <c r="M6473" s="373"/>
      <c r="N6473" s="566"/>
      <c r="O6473" s="406" t="str">
        <f>O6469</f>
        <v>Methusaleh</v>
      </c>
      <c r="P6473" s="406" t="str">
        <f>P6469</f>
        <v>Lamech</v>
      </c>
      <c r="Q6473" s="406" t="str">
        <f>Q6469</f>
        <v>Noah</v>
      </c>
      <c r="R6473" s="200"/>
    </row>
    <row r="6474" spans="3:18" ht="14.6" customHeight="1" x14ac:dyDescent="0.5">
      <c r="C6474" s="407">
        <f t="shared" ref="C6474" si="7802">C6470+1</f>
        <v>1617</v>
      </c>
      <c r="D6474" s="373"/>
      <c r="E6474" s="212">
        <f t="shared" si="7755"/>
        <v>-2463</v>
      </c>
      <c r="F6474" s="197">
        <v>3</v>
      </c>
      <c r="G6474" s="208" t="s">
        <v>287</v>
      </c>
      <c r="H6474" s="407"/>
      <c r="I6474" s="373"/>
      <c r="J6474" s="567"/>
      <c r="K6474" s="373"/>
      <c r="L6474" s="373"/>
      <c r="M6474" s="373"/>
      <c r="N6474" s="566"/>
      <c r="O6474" s="407">
        <f>O6470+1</f>
        <v>930</v>
      </c>
      <c r="P6474" s="407">
        <f>P6470+1</f>
        <v>743</v>
      </c>
      <c r="Q6474" s="407">
        <f>Q6470+1</f>
        <v>561</v>
      </c>
      <c r="R6474" s="200"/>
    </row>
    <row r="6475" spans="3:18" ht="14.6" customHeight="1" x14ac:dyDescent="0.5">
      <c r="C6475" s="408"/>
      <c r="D6475" s="373"/>
      <c r="E6475" s="345"/>
      <c r="F6475" s="197">
        <v>4</v>
      </c>
      <c r="G6475" s="209" t="s">
        <v>605</v>
      </c>
      <c r="H6475" s="408"/>
      <c r="I6475" s="373"/>
      <c r="J6475" s="567"/>
      <c r="K6475" s="373"/>
      <c r="L6475" s="373"/>
      <c r="M6475" s="373"/>
      <c r="N6475" s="566"/>
      <c r="O6475" s="407"/>
      <c r="P6475" s="407"/>
      <c r="Q6475" s="407"/>
      <c r="R6475" s="200"/>
    </row>
    <row r="6476" spans="3:18" ht="14.6" customHeight="1" x14ac:dyDescent="0.5">
      <c r="C6476" s="406" t="str">
        <f t="shared" ref="C6476" si="7803">C6472</f>
        <v>Pre-Flood</v>
      </c>
      <c r="D6476" s="373"/>
      <c r="E6476" s="201">
        <f t="shared" ref="E6476:E6536" si="7804">E6472-1</f>
        <v>2463</v>
      </c>
      <c r="F6476" s="197">
        <v>1</v>
      </c>
      <c r="G6476" s="203" t="s">
        <v>288</v>
      </c>
      <c r="H6476" s="406" t="str">
        <f t="shared" si="7775"/>
        <v>Shem</v>
      </c>
      <c r="I6476" s="373"/>
      <c r="J6476" s="567"/>
      <c r="K6476" s="373"/>
      <c r="L6476" s="373"/>
      <c r="M6476" s="373"/>
      <c r="N6476" s="566"/>
      <c r="O6476" s="408"/>
      <c r="P6476" s="408"/>
      <c r="Q6476" s="408"/>
      <c r="R6476" s="200"/>
    </row>
    <row r="6477" spans="3:18" ht="14.6" customHeight="1" x14ac:dyDescent="0.5">
      <c r="C6477" s="407">
        <f t="shared" ref="C6477" si="7805">C6473-1</f>
        <v>38</v>
      </c>
      <c r="D6477" s="373"/>
      <c r="E6477" s="212" t="str">
        <f t="shared" ref="E6477:E6537" si="7806">E6473</f>
        <v>BC</v>
      </c>
      <c r="F6477" s="197">
        <v>2</v>
      </c>
      <c r="G6477" s="206" t="s">
        <v>604</v>
      </c>
      <c r="H6477" s="407">
        <f t="shared" si="7777"/>
        <v>60</v>
      </c>
      <c r="I6477" s="373"/>
      <c r="J6477" s="567"/>
      <c r="K6477" s="373"/>
      <c r="L6477" s="373"/>
      <c r="M6477" s="373"/>
      <c r="N6477" s="566"/>
      <c r="O6477" s="406" t="str">
        <f>O6473</f>
        <v>Methusaleh</v>
      </c>
      <c r="P6477" s="406" t="str">
        <f>P6473</f>
        <v>Lamech</v>
      </c>
      <c r="Q6477" s="406" t="str">
        <f>Q6473</f>
        <v>Noah</v>
      </c>
      <c r="R6477" s="200"/>
    </row>
    <row r="6478" spans="3:18" ht="14.6" customHeight="1" x14ac:dyDescent="0.5">
      <c r="C6478" s="407">
        <f t="shared" ref="C6478" si="7807">C6474+1</f>
        <v>1618</v>
      </c>
      <c r="D6478" s="373"/>
      <c r="E6478" s="212">
        <f t="shared" ref="E6478:E6538" si="7808">-E6476+1</f>
        <v>-2462</v>
      </c>
      <c r="F6478" s="197">
        <v>3</v>
      </c>
      <c r="G6478" s="208" t="s">
        <v>287</v>
      </c>
      <c r="H6478" s="407"/>
      <c r="I6478" s="373"/>
      <c r="J6478" s="567"/>
      <c r="K6478" s="373"/>
      <c r="L6478" s="373"/>
      <c r="M6478" s="373"/>
      <c r="N6478" s="566"/>
      <c r="O6478" s="407">
        <f>O6474+1</f>
        <v>931</v>
      </c>
      <c r="P6478" s="407">
        <f>P6474+1</f>
        <v>744</v>
      </c>
      <c r="Q6478" s="407">
        <f>Q6474+1</f>
        <v>562</v>
      </c>
      <c r="R6478" s="200"/>
    </row>
    <row r="6479" spans="3:18" ht="14.6" customHeight="1" x14ac:dyDescent="0.5">
      <c r="C6479" s="408"/>
      <c r="D6479" s="373"/>
      <c r="E6479" s="345"/>
      <c r="F6479" s="197">
        <v>4</v>
      </c>
      <c r="G6479" s="209" t="s">
        <v>605</v>
      </c>
      <c r="H6479" s="408"/>
      <c r="I6479" s="373"/>
      <c r="J6479" s="567"/>
      <c r="K6479" s="373"/>
      <c r="L6479" s="373"/>
      <c r="M6479" s="373"/>
      <c r="N6479" s="566"/>
      <c r="O6479" s="407"/>
      <c r="P6479" s="407"/>
      <c r="Q6479" s="407"/>
      <c r="R6479" s="200"/>
    </row>
    <row r="6480" spans="3:18" ht="14.6" customHeight="1" x14ac:dyDescent="0.5">
      <c r="C6480" s="406" t="str">
        <f t="shared" ref="C6480" si="7809">C6476</f>
        <v>Pre-Flood</v>
      </c>
      <c r="D6480" s="373"/>
      <c r="E6480" s="201">
        <f t="shared" si="7804"/>
        <v>2462</v>
      </c>
      <c r="F6480" s="197">
        <v>1</v>
      </c>
      <c r="G6480" s="203" t="s">
        <v>288</v>
      </c>
      <c r="H6480" s="406" t="str">
        <f t="shared" si="7775"/>
        <v>Shem</v>
      </c>
      <c r="I6480" s="373"/>
      <c r="J6480" s="567"/>
      <c r="K6480" s="373"/>
      <c r="L6480" s="373"/>
      <c r="M6480" s="373"/>
      <c r="N6480" s="566"/>
      <c r="O6480" s="408"/>
      <c r="P6480" s="408"/>
      <c r="Q6480" s="408"/>
      <c r="R6480" s="200"/>
    </row>
    <row r="6481" spans="3:18" ht="14.6" customHeight="1" x14ac:dyDescent="0.5">
      <c r="C6481" s="407">
        <f t="shared" ref="C6481" si="7810">C6477-1</f>
        <v>37</v>
      </c>
      <c r="D6481" s="373"/>
      <c r="E6481" s="212" t="str">
        <f t="shared" si="7806"/>
        <v>BC</v>
      </c>
      <c r="F6481" s="197">
        <v>2</v>
      </c>
      <c r="G6481" s="206" t="s">
        <v>604</v>
      </c>
      <c r="H6481" s="407">
        <f t="shared" si="7777"/>
        <v>61</v>
      </c>
      <c r="I6481" s="373"/>
      <c r="J6481" s="567"/>
      <c r="K6481" s="373"/>
      <c r="L6481" s="373"/>
      <c r="M6481" s="373"/>
      <c r="N6481" s="566"/>
      <c r="O6481" s="406" t="str">
        <f>O6477</f>
        <v>Methusaleh</v>
      </c>
      <c r="P6481" s="406" t="str">
        <f>P6477</f>
        <v>Lamech</v>
      </c>
      <c r="Q6481" s="406" t="str">
        <f>Q6477</f>
        <v>Noah</v>
      </c>
      <c r="R6481" s="200"/>
    </row>
    <row r="6482" spans="3:18" ht="14.6" customHeight="1" x14ac:dyDescent="0.5">
      <c r="C6482" s="407">
        <f t="shared" ref="C6482" si="7811">C6478+1</f>
        <v>1619</v>
      </c>
      <c r="D6482" s="373"/>
      <c r="E6482" s="212">
        <f t="shared" si="7808"/>
        <v>-2461</v>
      </c>
      <c r="F6482" s="197">
        <v>3</v>
      </c>
      <c r="G6482" s="208" t="s">
        <v>287</v>
      </c>
      <c r="H6482" s="407"/>
      <c r="I6482" s="373"/>
      <c r="J6482" s="567"/>
      <c r="K6482" s="373"/>
      <c r="L6482" s="373"/>
      <c r="M6482" s="373"/>
      <c r="N6482" s="566"/>
      <c r="O6482" s="407">
        <f>O6478+1</f>
        <v>932</v>
      </c>
      <c r="P6482" s="407">
        <f>P6478+1</f>
        <v>745</v>
      </c>
      <c r="Q6482" s="407">
        <f>Q6478+1</f>
        <v>563</v>
      </c>
      <c r="R6482" s="200"/>
    </row>
    <row r="6483" spans="3:18" ht="14.6" customHeight="1" x14ac:dyDescent="0.5">
      <c r="C6483" s="408"/>
      <c r="D6483" s="373"/>
      <c r="E6483" s="345"/>
      <c r="F6483" s="197">
        <v>4</v>
      </c>
      <c r="G6483" s="209" t="s">
        <v>605</v>
      </c>
      <c r="H6483" s="408"/>
      <c r="I6483" s="373"/>
      <c r="J6483" s="567"/>
      <c r="K6483" s="373"/>
      <c r="L6483" s="373"/>
      <c r="M6483" s="373"/>
      <c r="N6483" s="566"/>
      <c r="O6483" s="407"/>
      <c r="P6483" s="407"/>
      <c r="Q6483" s="407"/>
      <c r="R6483" s="200"/>
    </row>
    <row r="6484" spans="3:18" ht="14.6" customHeight="1" x14ac:dyDescent="0.5">
      <c r="C6484" s="406" t="str">
        <f t="shared" ref="C6484" si="7812">C6480</f>
        <v>Pre-Flood</v>
      </c>
      <c r="D6484" s="373"/>
      <c r="E6484" s="201">
        <f t="shared" si="7804"/>
        <v>2461</v>
      </c>
      <c r="F6484" s="197">
        <v>1</v>
      </c>
      <c r="G6484" s="203" t="s">
        <v>288</v>
      </c>
      <c r="H6484" s="406" t="str">
        <f t="shared" si="7775"/>
        <v>Shem</v>
      </c>
      <c r="I6484" s="373"/>
      <c r="J6484" s="567"/>
      <c r="K6484" s="373"/>
      <c r="L6484" s="373"/>
      <c r="M6484" s="373"/>
      <c r="N6484" s="566"/>
      <c r="O6484" s="408"/>
      <c r="P6484" s="408"/>
      <c r="Q6484" s="408"/>
      <c r="R6484" s="200"/>
    </row>
    <row r="6485" spans="3:18" ht="14.6" customHeight="1" x14ac:dyDescent="0.5">
      <c r="C6485" s="407">
        <f t="shared" ref="C6485" si="7813">C6481-1</f>
        <v>36</v>
      </c>
      <c r="D6485" s="373"/>
      <c r="E6485" s="212" t="str">
        <f t="shared" si="7806"/>
        <v>BC</v>
      </c>
      <c r="F6485" s="197">
        <v>2</v>
      </c>
      <c r="G6485" s="206" t="s">
        <v>604</v>
      </c>
      <c r="H6485" s="407">
        <f t="shared" si="7777"/>
        <v>62</v>
      </c>
      <c r="I6485" s="373"/>
      <c r="J6485" s="567"/>
      <c r="K6485" s="373"/>
      <c r="L6485" s="373"/>
      <c r="M6485" s="373"/>
      <c r="N6485" s="566"/>
      <c r="O6485" s="406" t="str">
        <f>O6481</f>
        <v>Methusaleh</v>
      </c>
      <c r="P6485" s="406" t="str">
        <f>P6481</f>
        <v>Lamech</v>
      </c>
      <c r="Q6485" s="406" t="str">
        <f>Q6481</f>
        <v>Noah</v>
      </c>
      <c r="R6485" s="200"/>
    </row>
    <row r="6486" spans="3:18" ht="14.6" customHeight="1" x14ac:dyDescent="0.5">
      <c r="C6486" s="407">
        <f t="shared" ref="C6486" si="7814">C6482+1</f>
        <v>1620</v>
      </c>
      <c r="D6486" s="373"/>
      <c r="E6486" s="212">
        <f t="shared" si="7808"/>
        <v>-2460</v>
      </c>
      <c r="F6486" s="197">
        <v>3</v>
      </c>
      <c r="G6486" s="208" t="s">
        <v>287</v>
      </c>
      <c r="H6486" s="407"/>
      <c r="I6486" s="373"/>
      <c r="J6486" s="567"/>
      <c r="K6486" s="373"/>
      <c r="L6486" s="373"/>
      <c r="M6486" s="373"/>
      <c r="N6486" s="566"/>
      <c r="O6486" s="407">
        <f>O6482+1</f>
        <v>933</v>
      </c>
      <c r="P6486" s="407">
        <f>P6482+1</f>
        <v>746</v>
      </c>
      <c r="Q6486" s="407">
        <f>Q6482+1</f>
        <v>564</v>
      </c>
      <c r="R6486" s="200"/>
    </row>
    <row r="6487" spans="3:18" ht="14.6" customHeight="1" x14ac:dyDescent="0.5">
      <c r="C6487" s="408"/>
      <c r="D6487" s="373"/>
      <c r="E6487" s="345"/>
      <c r="F6487" s="197">
        <v>4</v>
      </c>
      <c r="G6487" s="209" t="s">
        <v>605</v>
      </c>
      <c r="H6487" s="408"/>
      <c r="I6487" s="373"/>
      <c r="J6487" s="567"/>
      <c r="K6487" s="373"/>
      <c r="L6487" s="373"/>
      <c r="M6487" s="373"/>
      <c r="N6487" s="566"/>
      <c r="O6487" s="407"/>
      <c r="P6487" s="407"/>
      <c r="Q6487" s="407"/>
      <c r="R6487" s="200"/>
    </row>
    <row r="6488" spans="3:18" ht="14.6" customHeight="1" x14ac:dyDescent="0.5">
      <c r="C6488" s="406" t="str">
        <f t="shared" ref="C6488" si="7815">C6484</f>
        <v>Pre-Flood</v>
      </c>
      <c r="D6488" s="373"/>
      <c r="E6488" s="201">
        <f t="shared" si="7804"/>
        <v>2460</v>
      </c>
      <c r="F6488" s="197">
        <v>1</v>
      </c>
      <c r="G6488" s="203" t="s">
        <v>288</v>
      </c>
      <c r="H6488" s="406" t="str">
        <f t="shared" si="7775"/>
        <v>Shem</v>
      </c>
      <c r="I6488" s="373"/>
      <c r="J6488" s="567"/>
      <c r="K6488" s="373"/>
      <c r="L6488" s="373"/>
      <c r="M6488" s="373"/>
      <c r="N6488" s="566"/>
      <c r="O6488" s="408"/>
      <c r="P6488" s="408"/>
      <c r="Q6488" s="408"/>
      <c r="R6488" s="200"/>
    </row>
    <row r="6489" spans="3:18" ht="14.6" customHeight="1" x14ac:dyDescent="0.5">
      <c r="C6489" s="407">
        <f t="shared" ref="C6489" si="7816">C6485-1</f>
        <v>35</v>
      </c>
      <c r="D6489" s="373"/>
      <c r="E6489" s="212" t="str">
        <f t="shared" si="7806"/>
        <v>BC</v>
      </c>
      <c r="F6489" s="197">
        <v>2</v>
      </c>
      <c r="G6489" s="206" t="s">
        <v>604</v>
      </c>
      <c r="H6489" s="407">
        <f t="shared" si="7777"/>
        <v>63</v>
      </c>
      <c r="I6489" s="373"/>
      <c r="J6489" s="567"/>
      <c r="K6489" s="373"/>
      <c r="L6489" s="373"/>
      <c r="M6489" s="373"/>
      <c r="N6489" s="566"/>
      <c r="O6489" s="406" t="str">
        <f>O6485</f>
        <v>Methusaleh</v>
      </c>
      <c r="P6489" s="406" t="str">
        <f>P6485</f>
        <v>Lamech</v>
      </c>
      <c r="Q6489" s="406" t="str">
        <f>Q6485</f>
        <v>Noah</v>
      </c>
      <c r="R6489" s="200"/>
    </row>
    <row r="6490" spans="3:18" ht="14.6" customHeight="1" x14ac:dyDescent="0.5">
      <c r="C6490" s="407">
        <f t="shared" ref="C6490" si="7817">C6486+1</f>
        <v>1621</v>
      </c>
      <c r="D6490" s="373"/>
      <c r="E6490" s="212">
        <f t="shared" si="7808"/>
        <v>-2459</v>
      </c>
      <c r="F6490" s="197">
        <v>3</v>
      </c>
      <c r="G6490" s="208" t="s">
        <v>287</v>
      </c>
      <c r="H6490" s="407"/>
      <c r="I6490" s="373"/>
      <c r="J6490" s="567"/>
      <c r="K6490" s="373"/>
      <c r="L6490" s="373"/>
      <c r="M6490" s="373"/>
      <c r="N6490" s="566"/>
      <c r="O6490" s="407">
        <f>O6486+1</f>
        <v>934</v>
      </c>
      <c r="P6490" s="407">
        <f>P6486+1</f>
        <v>747</v>
      </c>
      <c r="Q6490" s="407">
        <f>Q6486+1</f>
        <v>565</v>
      </c>
      <c r="R6490" s="200"/>
    </row>
    <row r="6491" spans="3:18" ht="14.6" customHeight="1" x14ac:dyDescent="0.5">
      <c r="C6491" s="408"/>
      <c r="D6491" s="373"/>
      <c r="E6491" s="345"/>
      <c r="F6491" s="197">
        <v>4</v>
      </c>
      <c r="G6491" s="209" t="s">
        <v>605</v>
      </c>
      <c r="H6491" s="408"/>
      <c r="I6491" s="373"/>
      <c r="J6491" s="567"/>
      <c r="K6491" s="373"/>
      <c r="L6491" s="373"/>
      <c r="M6491" s="373"/>
      <c r="N6491" s="566"/>
      <c r="O6491" s="407"/>
      <c r="P6491" s="407"/>
      <c r="Q6491" s="407"/>
      <c r="R6491" s="200"/>
    </row>
    <row r="6492" spans="3:18" ht="14.6" customHeight="1" x14ac:dyDescent="0.5">
      <c r="C6492" s="406" t="str">
        <f t="shared" ref="C6492" si="7818">C6488</f>
        <v>Pre-Flood</v>
      </c>
      <c r="D6492" s="373"/>
      <c r="E6492" s="201">
        <f t="shared" si="7804"/>
        <v>2459</v>
      </c>
      <c r="F6492" s="197">
        <v>1</v>
      </c>
      <c r="G6492" s="203" t="s">
        <v>288</v>
      </c>
      <c r="H6492" s="406" t="str">
        <f t="shared" si="7775"/>
        <v>Shem</v>
      </c>
      <c r="I6492" s="373"/>
      <c r="J6492" s="567"/>
      <c r="K6492" s="373"/>
      <c r="L6492" s="373"/>
      <c r="M6492" s="373"/>
      <c r="N6492" s="566"/>
      <c r="O6492" s="408"/>
      <c r="P6492" s="408"/>
      <c r="Q6492" s="408"/>
      <c r="R6492" s="200"/>
    </row>
    <row r="6493" spans="3:18" ht="14.6" customHeight="1" x14ac:dyDescent="0.5">
      <c r="C6493" s="407">
        <f t="shared" ref="C6493" si="7819">C6489-1</f>
        <v>34</v>
      </c>
      <c r="D6493" s="373"/>
      <c r="E6493" s="212" t="str">
        <f t="shared" si="7806"/>
        <v>BC</v>
      </c>
      <c r="F6493" s="197">
        <v>2</v>
      </c>
      <c r="G6493" s="206" t="s">
        <v>604</v>
      </c>
      <c r="H6493" s="407">
        <f t="shared" si="7777"/>
        <v>64</v>
      </c>
      <c r="I6493" s="373"/>
      <c r="J6493" s="567"/>
      <c r="K6493" s="373"/>
      <c r="L6493" s="373"/>
      <c r="M6493" s="373"/>
      <c r="N6493" s="566"/>
      <c r="O6493" s="406" t="str">
        <f>O6489</f>
        <v>Methusaleh</v>
      </c>
      <c r="P6493" s="406" t="str">
        <f>P6489</f>
        <v>Lamech</v>
      </c>
      <c r="Q6493" s="406" t="str">
        <f>Q6489</f>
        <v>Noah</v>
      </c>
      <c r="R6493" s="200"/>
    </row>
    <row r="6494" spans="3:18" ht="14.6" customHeight="1" x14ac:dyDescent="0.5">
      <c r="C6494" s="407">
        <f t="shared" ref="C6494" si="7820">C6490+1</f>
        <v>1622</v>
      </c>
      <c r="D6494" s="373"/>
      <c r="E6494" s="212">
        <f t="shared" si="7808"/>
        <v>-2458</v>
      </c>
      <c r="F6494" s="197">
        <v>3</v>
      </c>
      <c r="G6494" s="208" t="s">
        <v>287</v>
      </c>
      <c r="H6494" s="407"/>
      <c r="I6494" s="373"/>
      <c r="J6494" s="567"/>
      <c r="K6494" s="373"/>
      <c r="L6494" s="373"/>
      <c r="M6494" s="373"/>
      <c r="N6494" s="566"/>
      <c r="O6494" s="407">
        <f>O6490+1</f>
        <v>935</v>
      </c>
      <c r="P6494" s="407">
        <f>P6490+1</f>
        <v>748</v>
      </c>
      <c r="Q6494" s="407">
        <f>Q6490+1</f>
        <v>566</v>
      </c>
      <c r="R6494" s="200"/>
    </row>
    <row r="6495" spans="3:18" ht="14.6" customHeight="1" x14ac:dyDescent="0.5">
      <c r="C6495" s="408"/>
      <c r="D6495" s="373"/>
      <c r="E6495" s="345"/>
      <c r="F6495" s="197">
        <v>4</v>
      </c>
      <c r="G6495" s="209" t="s">
        <v>605</v>
      </c>
      <c r="H6495" s="408"/>
      <c r="I6495" s="373"/>
      <c r="J6495" s="567"/>
      <c r="K6495" s="373"/>
      <c r="L6495" s="373"/>
      <c r="M6495" s="373"/>
      <c r="N6495" s="566"/>
      <c r="O6495" s="407"/>
      <c r="P6495" s="407"/>
      <c r="Q6495" s="407"/>
      <c r="R6495" s="200"/>
    </row>
    <row r="6496" spans="3:18" ht="14.6" customHeight="1" x14ac:dyDescent="0.5">
      <c r="C6496" s="406" t="str">
        <f t="shared" ref="C6496" si="7821">C6492</f>
        <v>Pre-Flood</v>
      </c>
      <c r="D6496" s="373"/>
      <c r="E6496" s="201">
        <f t="shared" si="7804"/>
        <v>2458</v>
      </c>
      <c r="F6496" s="197">
        <v>1</v>
      </c>
      <c r="G6496" s="203" t="s">
        <v>288</v>
      </c>
      <c r="H6496" s="406" t="str">
        <f t="shared" si="7775"/>
        <v>Shem</v>
      </c>
      <c r="I6496" s="373"/>
      <c r="J6496" s="567"/>
      <c r="K6496" s="373"/>
      <c r="L6496" s="373"/>
      <c r="M6496" s="373"/>
      <c r="N6496" s="566"/>
      <c r="O6496" s="408"/>
      <c r="P6496" s="408"/>
      <c r="Q6496" s="408"/>
      <c r="R6496" s="200"/>
    </row>
    <row r="6497" spans="3:18" ht="14.6" customHeight="1" x14ac:dyDescent="0.5">
      <c r="C6497" s="407">
        <f t="shared" ref="C6497" si="7822">C6493-1</f>
        <v>33</v>
      </c>
      <c r="D6497" s="373"/>
      <c r="E6497" s="212" t="str">
        <f t="shared" si="7806"/>
        <v>BC</v>
      </c>
      <c r="F6497" s="197">
        <v>2</v>
      </c>
      <c r="G6497" s="206" t="s">
        <v>604</v>
      </c>
      <c r="H6497" s="407">
        <f t="shared" si="7777"/>
        <v>65</v>
      </c>
      <c r="I6497" s="373"/>
      <c r="J6497" s="567"/>
      <c r="K6497" s="373"/>
      <c r="L6497" s="373"/>
      <c r="M6497" s="373"/>
      <c r="N6497" s="566"/>
      <c r="O6497" s="406" t="str">
        <f>O6493</f>
        <v>Methusaleh</v>
      </c>
      <c r="P6497" s="406" t="str">
        <f>P6493</f>
        <v>Lamech</v>
      </c>
      <c r="Q6497" s="406" t="str">
        <f>Q6493</f>
        <v>Noah</v>
      </c>
      <c r="R6497" s="200"/>
    </row>
    <row r="6498" spans="3:18" ht="14.6" customHeight="1" x14ac:dyDescent="0.5">
      <c r="C6498" s="407">
        <f t="shared" ref="C6498" si="7823">C6494+1</f>
        <v>1623</v>
      </c>
      <c r="D6498" s="373"/>
      <c r="E6498" s="212">
        <f t="shared" si="7808"/>
        <v>-2457</v>
      </c>
      <c r="F6498" s="197">
        <v>3</v>
      </c>
      <c r="G6498" s="208" t="s">
        <v>287</v>
      </c>
      <c r="H6498" s="407"/>
      <c r="I6498" s="373"/>
      <c r="J6498" s="567"/>
      <c r="K6498" s="373"/>
      <c r="L6498" s="373"/>
      <c r="M6498" s="373"/>
      <c r="N6498" s="566"/>
      <c r="O6498" s="407">
        <f>O6494+1</f>
        <v>936</v>
      </c>
      <c r="P6498" s="407">
        <f>P6494+1</f>
        <v>749</v>
      </c>
      <c r="Q6498" s="407">
        <f>Q6494+1</f>
        <v>567</v>
      </c>
      <c r="R6498" s="200"/>
    </row>
    <row r="6499" spans="3:18" ht="14.6" customHeight="1" x14ac:dyDescent="0.5">
      <c r="C6499" s="408"/>
      <c r="D6499" s="373"/>
      <c r="E6499" s="345"/>
      <c r="F6499" s="197">
        <v>4</v>
      </c>
      <c r="G6499" s="209" t="s">
        <v>605</v>
      </c>
      <c r="H6499" s="408"/>
      <c r="I6499" s="373"/>
      <c r="J6499" s="567"/>
      <c r="K6499" s="373"/>
      <c r="L6499" s="373"/>
      <c r="M6499" s="373"/>
      <c r="N6499" s="566"/>
      <c r="O6499" s="407"/>
      <c r="P6499" s="407"/>
      <c r="Q6499" s="407"/>
      <c r="R6499" s="200"/>
    </row>
    <row r="6500" spans="3:18" ht="14.6" customHeight="1" x14ac:dyDescent="0.5">
      <c r="C6500" s="406" t="str">
        <f t="shared" ref="C6500" si="7824">C6496</f>
        <v>Pre-Flood</v>
      </c>
      <c r="D6500" s="373"/>
      <c r="E6500" s="201">
        <f t="shared" si="7804"/>
        <v>2457</v>
      </c>
      <c r="F6500" s="197">
        <v>1</v>
      </c>
      <c r="G6500" s="203" t="s">
        <v>288</v>
      </c>
      <c r="H6500" s="406" t="str">
        <f t="shared" si="7775"/>
        <v>Shem</v>
      </c>
      <c r="I6500" s="373"/>
      <c r="J6500" s="567"/>
      <c r="K6500" s="373"/>
      <c r="L6500" s="373"/>
      <c r="M6500" s="373"/>
      <c r="N6500" s="566"/>
      <c r="O6500" s="408"/>
      <c r="P6500" s="408"/>
      <c r="Q6500" s="408"/>
      <c r="R6500" s="200"/>
    </row>
    <row r="6501" spans="3:18" ht="14.6" customHeight="1" x14ac:dyDescent="0.5">
      <c r="C6501" s="407">
        <f t="shared" ref="C6501" si="7825">C6497-1</f>
        <v>32</v>
      </c>
      <c r="D6501" s="373"/>
      <c r="E6501" s="212" t="str">
        <f t="shared" si="7806"/>
        <v>BC</v>
      </c>
      <c r="F6501" s="197">
        <v>2</v>
      </c>
      <c r="G6501" s="206" t="s">
        <v>604</v>
      </c>
      <c r="H6501" s="407">
        <f t="shared" si="7777"/>
        <v>66</v>
      </c>
      <c r="I6501" s="373"/>
      <c r="J6501" s="567"/>
      <c r="K6501" s="373"/>
      <c r="L6501" s="373"/>
      <c r="M6501" s="373"/>
      <c r="N6501" s="566"/>
      <c r="O6501" s="406" t="str">
        <f>O6497</f>
        <v>Methusaleh</v>
      </c>
      <c r="P6501" s="406" t="str">
        <f>P6497</f>
        <v>Lamech</v>
      </c>
      <c r="Q6501" s="406" t="str">
        <f>Q6497</f>
        <v>Noah</v>
      </c>
      <c r="R6501" s="200"/>
    </row>
    <row r="6502" spans="3:18" ht="14.6" customHeight="1" x14ac:dyDescent="0.5">
      <c r="C6502" s="407">
        <f t="shared" ref="C6502" si="7826">C6498+1</f>
        <v>1624</v>
      </c>
      <c r="D6502" s="373"/>
      <c r="E6502" s="212">
        <f t="shared" si="7808"/>
        <v>-2456</v>
      </c>
      <c r="F6502" s="197">
        <v>3</v>
      </c>
      <c r="G6502" s="208" t="s">
        <v>287</v>
      </c>
      <c r="H6502" s="407"/>
      <c r="I6502" s="373"/>
      <c r="J6502" s="567"/>
      <c r="K6502" s="373"/>
      <c r="L6502" s="373"/>
      <c r="M6502" s="373"/>
      <c r="N6502" s="566"/>
      <c r="O6502" s="407">
        <f>O6498+1</f>
        <v>937</v>
      </c>
      <c r="P6502" s="407">
        <f>P6498+1</f>
        <v>750</v>
      </c>
      <c r="Q6502" s="407">
        <f>Q6498+1</f>
        <v>568</v>
      </c>
      <c r="R6502" s="200"/>
    </row>
    <row r="6503" spans="3:18" ht="14.6" customHeight="1" x14ac:dyDescent="0.5">
      <c r="C6503" s="408"/>
      <c r="D6503" s="373"/>
      <c r="E6503" s="345"/>
      <c r="F6503" s="197">
        <v>4</v>
      </c>
      <c r="G6503" s="209" t="s">
        <v>605</v>
      </c>
      <c r="H6503" s="408"/>
      <c r="I6503" s="373"/>
      <c r="J6503" s="567"/>
      <c r="K6503" s="373"/>
      <c r="L6503" s="373"/>
      <c r="M6503" s="373"/>
      <c r="N6503" s="566"/>
      <c r="O6503" s="407"/>
      <c r="P6503" s="407"/>
      <c r="Q6503" s="407"/>
      <c r="R6503" s="200"/>
    </row>
    <row r="6504" spans="3:18" ht="14.6" customHeight="1" x14ac:dyDescent="0.5">
      <c r="C6504" s="406" t="str">
        <f t="shared" ref="C6504" si="7827">C6500</f>
        <v>Pre-Flood</v>
      </c>
      <c r="D6504" s="373"/>
      <c r="E6504" s="201">
        <f t="shared" si="7804"/>
        <v>2456</v>
      </c>
      <c r="F6504" s="197">
        <v>1</v>
      </c>
      <c r="G6504" s="203" t="s">
        <v>288</v>
      </c>
      <c r="H6504" s="406" t="str">
        <f t="shared" ref="H6504:H6564" si="7828">H6500</f>
        <v>Shem</v>
      </c>
      <c r="I6504" s="373"/>
      <c r="J6504" s="567"/>
      <c r="K6504" s="373"/>
      <c r="L6504" s="373"/>
      <c r="M6504" s="373"/>
      <c r="N6504" s="566"/>
      <c r="O6504" s="408"/>
      <c r="P6504" s="408"/>
      <c r="Q6504" s="408"/>
      <c r="R6504" s="200"/>
    </row>
    <row r="6505" spans="3:18" ht="14.6" customHeight="1" x14ac:dyDescent="0.5">
      <c r="C6505" s="407">
        <f t="shared" ref="C6505" si="7829">C6501-1</f>
        <v>31</v>
      </c>
      <c r="D6505" s="373"/>
      <c r="E6505" s="212" t="str">
        <f t="shared" si="7806"/>
        <v>BC</v>
      </c>
      <c r="F6505" s="197">
        <v>2</v>
      </c>
      <c r="G6505" s="206" t="s">
        <v>604</v>
      </c>
      <c r="H6505" s="407">
        <f t="shared" ref="H6505:H6565" si="7830">H6501+1</f>
        <v>67</v>
      </c>
      <c r="I6505" s="373"/>
      <c r="J6505" s="567"/>
      <c r="K6505" s="373"/>
      <c r="L6505" s="373"/>
      <c r="M6505" s="373"/>
      <c r="N6505" s="566"/>
      <c r="O6505" s="406" t="str">
        <f>O6501</f>
        <v>Methusaleh</v>
      </c>
      <c r="P6505" s="406" t="str">
        <f>P6501</f>
        <v>Lamech</v>
      </c>
      <c r="Q6505" s="406" t="str">
        <f>Q6501</f>
        <v>Noah</v>
      </c>
      <c r="R6505" s="200"/>
    </row>
    <row r="6506" spans="3:18" ht="14.6" customHeight="1" x14ac:dyDescent="0.5">
      <c r="C6506" s="407">
        <f t="shared" ref="C6506" si="7831">C6502+1</f>
        <v>1625</v>
      </c>
      <c r="D6506" s="373"/>
      <c r="E6506" s="212">
        <f t="shared" si="7808"/>
        <v>-2455</v>
      </c>
      <c r="F6506" s="197">
        <v>3</v>
      </c>
      <c r="G6506" s="208" t="s">
        <v>287</v>
      </c>
      <c r="H6506" s="407"/>
      <c r="I6506" s="373"/>
      <c r="J6506" s="567"/>
      <c r="K6506" s="373"/>
      <c r="L6506" s="373"/>
      <c r="M6506" s="373"/>
      <c r="N6506" s="566"/>
      <c r="O6506" s="407">
        <f>O6502+1</f>
        <v>938</v>
      </c>
      <c r="P6506" s="407">
        <f>P6502+1</f>
        <v>751</v>
      </c>
      <c r="Q6506" s="407">
        <f>Q6502+1</f>
        <v>569</v>
      </c>
      <c r="R6506" s="200"/>
    </row>
    <row r="6507" spans="3:18" ht="14.6" customHeight="1" x14ac:dyDescent="0.5">
      <c r="C6507" s="408"/>
      <c r="D6507" s="373"/>
      <c r="E6507" s="345"/>
      <c r="F6507" s="197">
        <v>4</v>
      </c>
      <c r="G6507" s="209" t="s">
        <v>605</v>
      </c>
      <c r="H6507" s="408"/>
      <c r="I6507" s="373"/>
      <c r="J6507" s="567"/>
      <c r="K6507" s="373"/>
      <c r="L6507" s="373"/>
      <c r="M6507" s="373"/>
      <c r="N6507" s="566"/>
      <c r="O6507" s="407"/>
      <c r="P6507" s="407"/>
      <c r="Q6507" s="407"/>
      <c r="R6507" s="200"/>
    </row>
    <row r="6508" spans="3:18" ht="14.6" customHeight="1" x14ac:dyDescent="0.5">
      <c r="C6508" s="406" t="str">
        <f t="shared" ref="C6508" si="7832">C6504</f>
        <v>Pre-Flood</v>
      </c>
      <c r="D6508" s="373"/>
      <c r="E6508" s="201">
        <f t="shared" si="7804"/>
        <v>2455</v>
      </c>
      <c r="F6508" s="197">
        <v>1</v>
      </c>
      <c r="G6508" s="203" t="s">
        <v>288</v>
      </c>
      <c r="H6508" s="406" t="str">
        <f t="shared" si="7828"/>
        <v>Shem</v>
      </c>
      <c r="I6508" s="373"/>
      <c r="J6508" s="567"/>
      <c r="K6508" s="373"/>
      <c r="L6508" s="373"/>
      <c r="M6508" s="373"/>
      <c r="N6508" s="566"/>
      <c r="O6508" s="408"/>
      <c r="P6508" s="408"/>
      <c r="Q6508" s="408"/>
      <c r="R6508" s="200"/>
    </row>
    <row r="6509" spans="3:18" ht="14.6" customHeight="1" x14ac:dyDescent="0.5">
      <c r="C6509" s="407">
        <f t="shared" ref="C6509" si="7833">C6505-1</f>
        <v>30</v>
      </c>
      <c r="D6509" s="373"/>
      <c r="E6509" s="212" t="str">
        <f t="shared" si="7806"/>
        <v>BC</v>
      </c>
      <c r="F6509" s="197">
        <v>2</v>
      </c>
      <c r="G6509" s="206" t="s">
        <v>604</v>
      </c>
      <c r="H6509" s="407">
        <f t="shared" si="7830"/>
        <v>68</v>
      </c>
      <c r="I6509" s="373"/>
      <c r="J6509" s="567"/>
      <c r="K6509" s="373"/>
      <c r="L6509" s="373"/>
      <c r="M6509" s="373"/>
      <c r="N6509" s="566"/>
      <c r="O6509" s="406" t="str">
        <f>O6505</f>
        <v>Methusaleh</v>
      </c>
      <c r="P6509" s="406" t="str">
        <f>P6505</f>
        <v>Lamech</v>
      </c>
      <c r="Q6509" s="406" t="str">
        <f>Q6505</f>
        <v>Noah</v>
      </c>
      <c r="R6509" s="200"/>
    </row>
    <row r="6510" spans="3:18" ht="14.6" customHeight="1" x14ac:dyDescent="0.5">
      <c r="C6510" s="407">
        <f t="shared" ref="C6510" si="7834">C6506+1</f>
        <v>1626</v>
      </c>
      <c r="D6510" s="373"/>
      <c r="E6510" s="212">
        <f t="shared" si="7808"/>
        <v>-2454</v>
      </c>
      <c r="F6510" s="197">
        <v>3</v>
      </c>
      <c r="G6510" s="208" t="s">
        <v>287</v>
      </c>
      <c r="H6510" s="407"/>
      <c r="I6510" s="373"/>
      <c r="J6510" s="567"/>
      <c r="K6510" s="373"/>
      <c r="L6510" s="373"/>
      <c r="M6510" s="373"/>
      <c r="N6510" s="566"/>
      <c r="O6510" s="407">
        <f>O6506+1</f>
        <v>939</v>
      </c>
      <c r="P6510" s="407">
        <f>P6506+1</f>
        <v>752</v>
      </c>
      <c r="Q6510" s="407">
        <f>Q6506+1</f>
        <v>570</v>
      </c>
      <c r="R6510" s="200"/>
    </row>
    <row r="6511" spans="3:18" ht="14.6" customHeight="1" x14ac:dyDescent="0.5">
      <c r="C6511" s="408"/>
      <c r="D6511" s="373"/>
      <c r="E6511" s="345"/>
      <c r="F6511" s="197">
        <v>4</v>
      </c>
      <c r="G6511" s="209" t="s">
        <v>605</v>
      </c>
      <c r="H6511" s="408"/>
      <c r="I6511" s="373"/>
      <c r="J6511" s="567"/>
      <c r="K6511" s="373"/>
      <c r="L6511" s="373"/>
      <c r="M6511" s="373"/>
      <c r="N6511" s="566"/>
      <c r="O6511" s="407"/>
      <c r="P6511" s="407"/>
      <c r="Q6511" s="407"/>
      <c r="R6511" s="200"/>
    </row>
    <row r="6512" spans="3:18" ht="14.6" customHeight="1" x14ac:dyDescent="0.5">
      <c r="C6512" s="406" t="str">
        <f t="shared" ref="C6512" si="7835">C6508</f>
        <v>Pre-Flood</v>
      </c>
      <c r="D6512" s="373"/>
      <c r="E6512" s="201">
        <f t="shared" si="7804"/>
        <v>2454</v>
      </c>
      <c r="F6512" s="197">
        <v>1</v>
      </c>
      <c r="G6512" s="203" t="s">
        <v>288</v>
      </c>
      <c r="H6512" s="406" t="str">
        <f t="shared" si="7828"/>
        <v>Shem</v>
      </c>
      <c r="I6512" s="373"/>
      <c r="J6512" s="567"/>
      <c r="K6512" s="373"/>
      <c r="L6512" s="373"/>
      <c r="M6512" s="373"/>
      <c r="N6512" s="566"/>
      <c r="O6512" s="408"/>
      <c r="P6512" s="408"/>
      <c r="Q6512" s="408"/>
      <c r="R6512" s="200"/>
    </row>
    <row r="6513" spans="3:18" ht="14.6" customHeight="1" x14ac:dyDescent="0.5">
      <c r="C6513" s="407">
        <f t="shared" ref="C6513" si="7836">C6509-1</f>
        <v>29</v>
      </c>
      <c r="D6513" s="373"/>
      <c r="E6513" s="212" t="str">
        <f t="shared" si="7806"/>
        <v>BC</v>
      </c>
      <c r="F6513" s="197">
        <v>2</v>
      </c>
      <c r="G6513" s="206" t="s">
        <v>604</v>
      </c>
      <c r="H6513" s="407">
        <f t="shared" si="7830"/>
        <v>69</v>
      </c>
      <c r="I6513" s="373"/>
      <c r="J6513" s="567"/>
      <c r="K6513" s="373"/>
      <c r="L6513" s="373"/>
      <c r="M6513" s="373"/>
      <c r="N6513" s="566"/>
      <c r="O6513" s="406" t="str">
        <f>O6509</f>
        <v>Methusaleh</v>
      </c>
      <c r="P6513" s="406" t="str">
        <f>P6509</f>
        <v>Lamech</v>
      </c>
      <c r="Q6513" s="406" t="str">
        <f>Q6509</f>
        <v>Noah</v>
      </c>
      <c r="R6513" s="200"/>
    </row>
    <row r="6514" spans="3:18" ht="14.6" customHeight="1" x14ac:dyDescent="0.5">
      <c r="C6514" s="407">
        <f t="shared" ref="C6514" si="7837">C6510+1</f>
        <v>1627</v>
      </c>
      <c r="D6514" s="373"/>
      <c r="E6514" s="212">
        <f t="shared" si="7808"/>
        <v>-2453</v>
      </c>
      <c r="F6514" s="197">
        <v>3</v>
      </c>
      <c r="G6514" s="208" t="s">
        <v>287</v>
      </c>
      <c r="H6514" s="407"/>
      <c r="I6514" s="373"/>
      <c r="J6514" s="567"/>
      <c r="K6514" s="373"/>
      <c r="L6514" s="373"/>
      <c r="M6514" s="373"/>
      <c r="N6514" s="566"/>
      <c r="O6514" s="407">
        <f>O6510+1</f>
        <v>940</v>
      </c>
      <c r="P6514" s="407">
        <f>P6510+1</f>
        <v>753</v>
      </c>
      <c r="Q6514" s="407">
        <f>Q6510+1</f>
        <v>571</v>
      </c>
      <c r="R6514" s="200"/>
    </row>
    <row r="6515" spans="3:18" ht="14.6" customHeight="1" x14ac:dyDescent="0.5">
      <c r="C6515" s="408"/>
      <c r="D6515" s="373"/>
      <c r="E6515" s="345"/>
      <c r="F6515" s="197">
        <v>4</v>
      </c>
      <c r="G6515" s="209" t="s">
        <v>605</v>
      </c>
      <c r="H6515" s="408"/>
      <c r="I6515" s="373"/>
      <c r="J6515" s="567"/>
      <c r="K6515" s="373"/>
      <c r="L6515" s="373"/>
      <c r="M6515" s="373"/>
      <c r="N6515" s="566"/>
      <c r="O6515" s="407"/>
      <c r="P6515" s="407"/>
      <c r="Q6515" s="407"/>
      <c r="R6515" s="200"/>
    </row>
    <row r="6516" spans="3:18" ht="14.6" customHeight="1" x14ac:dyDescent="0.5">
      <c r="C6516" s="406" t="str">
        <f t="shared" ref="C6516" si="7838">C6512</f>
        <v>Pre-Flood</v>
      </c>
      <c r="D6516" s="373"/>
      <c r="E6516" s="201">
        <f t="shared" si="7804"/>
        <v>2453</v>
      </c>
      <c r="F6516" s="197">
        <v>1</v>
      </c>
      <c r="G6516" s="203" t="s">
        <v>288</v>
      </c>
      <c r="H6516" s="406" t="str">
        <f t="shared" si="7828"/>
        <v>Shem</v>
      </c>
      <c r="I6516" s="373"/>
      <c r="J6516" s="567"/>
      <c r="K6516" s="373"/>
      <c r="L6516" s="373"/>
      <c r="M6516" s="373"/>
      <c r="N6516" s="566"/>
      <c r="O6516" s="408"/>
      <c r="P6516" s="408"/>
      <c r="Q6516" s="408"/>
      <c r="R6516" s="200"/>
    </row>
    <row r="6517" spans="3:18" ht="14.6" customHeight="1" x14ac:dyDescent="0.5">
      <c r="C6517" s="407">
        <f t="shared" ref="C6517" si="7839">C6513-1</f>
        <v>28</v>
      </c>
      <c r="D6517" s="373"/>
      <c r="E6517" s="212" t="str">
        <f t="shared" si="7806"/>
        <v>BC</v>
      </c>
      <c r="F6517" s="197">
        <v>2</v>
      </c>
      <c r="G6517" s="206" t="s">
        <v>604</v>
      </c>
      <c r="H6517" s="407">
        <f t="shared" si="7830"/>
        <v>70</v>
      </c>
      <c r="I6517" s="373"/>
      <c r="J6517" s="567"/>
      <c r="K6517" s="373"/>
      <c r="L6517" s="373"/>
      <c r="M6517" s="373"/>
      <c r="N6517" s="566"/>
      <c r="O6517" s="406" t="str">
        <f>O6513</f>
        <v>Methusaleh</v>
      </c>
      <c r="P6517" s="406" t="str">
        <f>P6513</f>
        <v>Lamech</v>
      </c>
      <c r="Q6517" s="406" t="str">
        <f>Q6513</f>
        <v>Noah</v>
      </c>
      <c r="R6517" s="200"/>
    </row>
    <row r="6518" spans="3:18" ht="14.6" customHeight="1" x14ac:dyDescent="0.5">
      <c r="C6518" s="407">
        <f t="shared" ref="C6518" si="7840">C6514+1</f>
        <v>1628</v>
      </c>
      <c r="D6518" s="373"/>
      <c r="E6518" s="212">
        <f t="shared" si="7808"/>
        <v>-2452</v>
      </c>
      <c r="F6518" s="197">
        <v>3</v>
      </c>
      <c r="G6518" s="208" t="s">
        <v>287</v>
      </c>
      <c r="H6518" s="407"/>
      <c r="I6518" s="373"/>
      <c r="J6518" s="567"/>
      <c r="K6518" s="373"/>
      <c r="L6518" s="373"/>
      <c r="M6518" s="373"/>
      <c r="N6518" s="566"/>
      <c r="O6518" s="407">
        <f>O6514+1</f>
        <v>941</v>
      </c>
      <c r="P6518" s="407">
        <f>P6514+1</f>
        <v>754</v>
      </c>
      <c r="Q6518" s="407">
        <f>Q6514+1</f>
        <v>572</v>
      </c>
      <c r="R6518" s="200"/>
    </row>
    <row r="6519" spans="3:18" ht="14.6" customHeight="1" x14ac:dyDescent="0.5">
      <c r="C6519" s="408"/>
      <c r="D6519" s="373"/>
      <c r="E6519" s="345"/>
      <c r="F6519" s="197">
        <v>4</v>
      </c>
      <c r="G6519" s="209" t="s">
        <v>605</v>
      </c>
      <c r="H6519" s="408"/>
      <c r="I6519" s="373"/>
      <c r="J6519" s="567"/>
      <c r="K6519" s="373"/>
      <c r="L6519" s="373"/>
      <c r="M6519" s="373"/>
      <c r="N6519" s="566"/>
      <c r="O6519" s="407"/>
      <c r="P6519" s="407"/>
      <c r="Q6519" s="407"/>
      <c r="R6519" s="200"/>
    </row>
    <row r="6520" spans="3:18" ht="14.6" customHeight="1" x14ac:dyDescent="0.5">
      <c r="C6520" s="406" t="str">
        <f t="shared" ref="C6520" si="7841">C6516</f>
        <v>Pre-Flood</v>
      </c>
      <c r="D6520" s="373"/>
      <c r="E6520" s="201">
        <f t="shared" si="7804"/>
        <v>2452</v>
      </c>
      <c r="F6520" s="197">
        <v>1</v>
      </c>
      <c r="G6520" s="203" t="s">
        <v>288</v>
      </c>
      <c r="H6520" s="406" t="str">
        <f t="shared" si="7828"/>
        <v>Shem</v>
      </c>
      <c r="I6520" s="373"/>
      <c r="J6520" s="567"/>
      <c r="K6520" s="373"/>
      <c r="L6520" s="373"/>
      <c r="M6520" s="373"/>
      <c r="N6520" s="566"/>
      <c r="O6520" s="408"/>
      <c r="P6520" s="408"/>
      <c r="Q6520" s="408"/>
      <c r="R6520" s="200"/>
    </row>
    <row r="6521" spans="3:18" ht="14.6" customHeight="1" x14ac:dyDescent="0.5">
      <c r="C6521" s="407">
        <f t="shared" ref="C6521" si="7842">C6517-1</f>
        <v>27</v>
      </c>
      <c r="D6521" s="373"/>
      <c r="E6521" s="212" t="str">
        <f t="shared" si="7806"/>
        <v>BC</v>
      </c>
      <c r="F6521" s="197">
        <v>2</v>
      </c>
      <c r="G6521" s="206" t="s">
        <v>604</v>
      </c>
      <c r="H6521" s="407">
        <f t="shared" si="7830"/>
        <v>71</v>
      </c>
      <c r="I6521" s="373"/>
      <c r="J6521" s="567"/>
      <c r="K6521" s="373"/>
      <c r="L6521" s="373"/>
      <c r="M6521" s="373"/>
      <c r="N6521" s="566"/>
      <c r="O6521" s="406" t="str">
        <f>O6517</f>
        <v>Methusaleh</v>
      </c>
      <c r="P6521" s="406" t="str">
        <f>P6517</f>
        <v>Lamech</v>
      </c>
      <c r="Q6521" s="406" t="str">
        <f>Q6517</f>
        <v>Noah</v>
      </c>
      <c r="R6521" s="200"/>
    </row>
    <row r="6522" spans="3:18" ht="14.6" customHeight="1" x14ac:dyDescent="0.5">
      <c r="C6522" s="407">
        <f t="shared" ref="C6522" si="7843">C6518+1</f>
        <v>1629</v>
      </c>
      <c r="D6522" s="373"/>
      <c r="E6522" s="212">
        <f t="shared" si="7808"/>
        <v>-2451</v>
      </c>
      <c r="F6522" s="197">
        <v>3</v>
      </c>
      <c r="G6522" s="208" t="s">
        <v>287</v>
      </c>
      <c r="H6522" s="407"/>
      <c r="I6522" s="373"/>
      <c r="J6522" s="567"/>
      <c r="K6522" s="373"/>
      <c r="L6522" s="373"/>
      <c r="M6522" s="373"/>
      <c r="N6522" s="566"/>
      <c r="O6522" s="407">
        <f>O6518+1</f>
        <v>942</v>
      </c>
      <c r="P6522" s="407">
        <f>P6518+1</f>
        <v>755</v>
      </c>
      <c r="Q6522" s="407">
        <f>Q6518+1</f>
        <v>573</v>
      </c>
      <c r="R6522" s="200"/>
    </row>
    <row r="6523" spans="3:18" ht="14.6" customHeight="1" x14ac:dyDescent="0.5">
      <c r="C6523" s="408"/>
      <c r="D6523" s="373"/>
      <c r="E6523" s="345"/>
      <c r="F6523" s="197">
        <v>4</v>
      </c>
      <c r="G6523" s="209" t="s">
        <v>605</v>
      </c>
      <c r="H6523" s="408"/>
      <c r="I6523" s="373"/>
      <c r="J6523" s="567"/>
      <c r="K6523" s="373"/>
      <c r="L6523" s="373"/>
      <c r="M6523" s="373"/>
      <c r="N6523" s="566"/>
      <c r="O6523" s="407"/>
      <c r="P6523" s="407"/>
      <c r="Q6523" s="407"/>
      <c r="R6523" s="200"/>
    </row>
    <row r="6524" spans="3:18" ht="14.6" customHeight="1" x14ac:dyDescent="0.5">
      <c r="C6524" s="406" t="str">
        <f t="shared" ref="C6524" si="7844">C6520</f>
        <v>Pre-Flood</v>
      </c>
      <c r="D6524" s="373"/>
      <c r="E6524" s="201">
        <f t="shared" si="7804"/>
        <v>2451</v>
      </c>
      <c r="F6524" s="197">
        <v>1</v>
      </c>
      <c r="G6524" s="203" t="s">
        <v>288</v>
      </c>
      <c r="H6524" s="406" t="str">
        <f t="shared" si="7828"/>
        <v>Shem</v>
      </c>
      <c r="I6524" s="373"/>
      <c r="J6524" s="567"/>
      <c r="K6524" s="373"/>
      <c r="L6524" s="373"/>
      <c r="M6524" s="373"/>
      <c r="N6524" s="566"/>
      <c r="O6524" s="408"/>
      <c r="P6524" s="408"/>
      <c r="Q6524" s="408"/>
      <c r="R6524" s="200"/>
    </row>
    <row r="6525" spans="3:18" ht="14.6" customHeight="1" x14ac:dyDescent="0.5">
      <c r="C6525" s="407">
        <f t="shared" ref="C6525" si="7845">C6521-1</f>
        <v>26</v>
      </c>
      <c r="D6525" s="373"/>
      <c r="E6525" s="212" t="str">
        <f t="shared" si="7806"/>
        <v>BC</v>
      </c>
      <c r="F6525" s="197">
        <v>2</v>
      </c>
      <c r="G6525" s="206" t="s">
        <v>604</v>
      </c>
      <c r="H6525" s="407">
        <f t="shared" si="7830"/>
        <v>72</v>
      </c>
      <c r="I6525" s="373"/>
      <c r="J6525" s="567"/>
      <c r="K6525" s="373"/>
      <c r="L6525" s="373"/>
      <c r="M6525" s="373"/>
      <c r="N6525" s="566"/>
      <c r="O6525" s="406" t="str">
        <f>O6521</f>
        <v>Methusaleh</v>
      </c>
      <c r="P6525" s="406" t="str">
        <f>P6521</f>
        <v>Lamech</v>
      </c>
      <c r="Q6525" s="406" t="str">
        <f>Q6521</f>
        <v>Noah</v>
      </c>
      <c r="R6525" s="200"/>
    </row>
    <row r="6526" spans="3:18" ht="14.6" customHeight="1" x14ac:dyDescent="0.5">
      <c r="C6526" s="407">
        <f t="shared" ref="C6526" si="7846">C6522+1</f>
        <v>1630</v>
      </c>
      <c r="D6526" s="373"/>
      <c r="E6526" s="212">
        <f t="shared" si="7808"/>
        <v>-2450</v>
      </c>
      <c r="F6526" s="197">
        <v>3</v>
      </c>
      <c r="G6526" s="208" t="s">
        <v>287</v>
      </c>
      <c r="H6526" s="407"/>
      <c r="I6526" s="373"/>
      <c r="J6526" s="567"/>
      <c r="K6526" s="373"/>
      <c r="L6526" s="373"/>
      <c r="M6526" s="373"/>
      <c r="N6526" s="566"/>
      <c r="O6526" s="407">
        <f>O6522+1</f>
        <v>943</v>
      </c>
      <c r="P6526" s="407">
        <f>P6522+1</f>
        <v>756</v>
      </c>
      <c r="Q6526" s="407">
        <f>Q6522+1</f>
        <v>574</v>
      </c>
      <c r="R6526" s="200"/>
    </row>
    <row r="6527" spans="3:18" ht="14.6" customHeight="1" x14ac:dyDescent="0.5">
      <c r="C6527" s="408"/>
      <c r="D6527" s="373"/>
      <c r="E6527" s="345"/>
      <c r="F6527" s="197">
        <v>4</v>
      </c>
      <c r="G6527" s="209" t="s">
        <v>605</v>
      </c>
      <c r="H6527" s="408"/>
      <c r="I6527" s="373"/>
      <c r="J6527" s="567"/>
      <c r="K6527" s="373"/>
      <c r="L6527" s="373"/>
      <c r="M6527" s="373"/>
      <c r="N6527" s="566"/>
      <c r="O6527" s="407"/>
      <c r="P6527" s="407"/>
      <c r="Q6527" s="407"/>
      <c r="R6527" s="200"/>
    </row>
    <row r="6528" spans="3:18" ht="14.6" customHeight="1" x14ac:dyDescent="0.5">
      <c r="C6528" s="406" t="str">
        <f t="shared" ref="C6528" si="7847">C6524</f>
        <v>Pre-Flood</v>
      </c>
      <c r="D6528" s="373"/>
      <c r="E6528" s="201">
        <f t="shared" si="7804"/>
        <v>2450</v>
      </c>
      <c r="F6528" s="197">
        <v>1</v>
      </c>
      <c r="G6528" s="203" t="s">
        <v>288</v>
      </c>
      <c r="H6528" s="406" t="str">
        <f t="shared" si="7828"/>
        <v>Shem</v>
      </c>
      <c r="I6528" s="373"/>
      <c r="J6528" s="567"/>
      <c r="K6528" s="373"/>
      <c r="L6528" s="373"/>
      <c r="M6528" s="373"/>
      <c r="N6528" s="566"/>
      <c r="O6528" s="408"/>
      <c r="P6528" s="408"/>
      <c r="Q6528" s="408"/>
      <c r="R6528" s="200"/>
    </row>
    <row r="6529" spans="3:18" ht="14.6" customHeight="1" x14ac:dyDescent="0.5">
      <c r="C6529" s="407">
        <f t="shared" ref="C6529" si="7848">C6525-1</f>
        <v>25</v>
      </c>
      <c r="D6529" s="373"/>
      <c r="E6529" s="212" t="str">
        <f t="shared" si="7806"/>
        <v>BC</v>
      </c>
      <c r="F6529" s="197">
        <v>2</v>
      </c>
      <c r="G6529" s="206" t="s">
        <v>604</v>
      </c>
      <c r="H6529" s="407">
        <f t="shared" si="7830"/>
        <v>73</v>
      </c>
      <c r="I6529" s="373"/>
      <c r="J6529" s="567"/>
      <c r="K6529" s="373"/>
      <c r="L6529" s="373"/>
      <c r="M6529" s="373"/>
      <c r="N6529" s="566"/>
      <c r="O6529" s="406" t="str">
        <f>O6525</f>
        <v>Methusaleh</v>
      </c>
      <c r="P6529" s="406" t="str">
        <f>P6525</f>
        <v>Lamech</v>
      </c>
      <c r="Q6529" s="406" t="str">
        <f>Q6525</f>
        <v>Noah</v>
      </c>
      <c r="R6529" s="200"/>
    </row>
    <row r="6530" spans="3:18" ht="14.6" customHeight="1" x14ac:dyDescent="0.5">
      <c r="C6530" s="407">
        <f t="shared" ref="C6530" si="7849">C6526+1</f>
        <v>1631</v>
      </c>
      <c r="D6530" s="373"/>
      <c r="E6530" s="212">
        <f t="shared" si="7808"/>
        <v>-2449</v>
      </c>
      <c r="F6530" s="197">
        <v>3</v>
      </c>
      <c r="G6530" s="208" t="s">
        <v>287</v>
      </c>
      <c r="H6530" s="407"/>
      <c r="I6530" s="373"/>
      <c r="J6530" s="567"/>
      <c r="K6530" s="373"/>
      <c r="L6530" s="373"/>
      <c r="M6530" s="373"/>
      <c r="N6530" s="566"/>
      <c r="O6530" s="407">
        <f>O6526+1</f>
        <v>944</v>
      </c>
      <c r="P6530" s="407">
        <f>P6526+1</f>
        <v>757</v>
      </c>
      <c r="Q6530" s="407">
        <f>Q6526+1</f>
        <v>575</v>
      </c>
      <c r="R6530" s="200"/>
    </row>
    <row r="6531" spans="3:18" ht="14.6" customHeight="1" x14ac:dyDescent="0.5">
      <c r="C6531" s="408"/>
      <c r="D6531" s="373"/>
      <c r="E6531" s="345"/>
      <c r="F6531" s="197">
        <v>4</v>
      </c>
      <c r="G6531" s="209" t="s">
        <v>605</v>
      </c>
      <c r="H6531" s="408"/>
      <c r="I6531" s="373"/>
      <c r="J6531" s="567"/>
      <c r="K6531" s="373"/>
      <c r="L6531" s="373"/>
      <c r="M6531" s="373"/>
      <c r="N6531" s="566"/>
      <c r="O6531" s="407"/>
      <c r="P6531" s="407"/>
      <c r="Q6531" s="407"/>
      <c r="R6531" s="200"/>
    </row>
    <row r="6532" spans="3:18" ht="14.6" customHeight="1" x14ac:dyDescent="0.5">
      <c r="C6532" s="406" t="str">
        <f t="shared" ref="C6532" si="7850">C6528</f>
        <v>Pre-Flood</v>
      </c>
      <c r="D6532" s="373"/>
      <c r="E6532" s="201">
        <f t="shared" si="7804"/>
        <v>2449</v>
      </c>
      <c r="F6532" s="197">
        <v>1</v>
      </c>
      <c r="G6532" s="203" t="s">
        <v>288</v>
      </c>
      <c r="H6532" s="406" t="str">
        <f t="shared" si="7828"/>
        <v>Shem</v>
      </c>
      <c r="I6532" s="373"/>
      <c r="J6532" s="567"/>
      <c r="K6532" s="373"/>
      <c r="L6532" s="373"/>
      <c r="M6532" s="373"/>
      <c r="N6532" s="566"/>
      <c r="O6532" s="408"/>
      <c r="P6532" s="408"/>
      <c r="Q6532" s="408"/>
      <c r="R6532" s="200"/>
    </row>
    <row r="6533" spans="3:18" ht="14.6" customHeight="1" x14ac:dyDescent="0.5">
      <c r="C6533" s="407">
        <f t="shared" ref="C6533" si="7851">C6529-1</f>
        <v>24</v>
      </c>
      <c r="D6533" s="373"/>
      <c r="E6533" s="212" t="str">
        <f t="shared" si="7806"/>
        <v>BC</v>
      </c>
      <c r="F6533" s="197">
        <v>2</v>
      </c>
      <c r="G6533" s="206" t="s">
        <v>604</v>
      </c>
      <c r="H6533" s="407">
        <f t="shared" si="7830"/>
        <v>74</v>
      </c>
      <c r="I6533" s="373"/>
      <c r="J6533" s="567"/>
      <c r="K6533" s="373"/>
      <c r="L6533" s="373"/>
      <c r="M6533" s="373"/>
      <c r="N6533" s="566"/>
      <c r="O6533" s="406" t="str">
        <f>O6529</f>
        <v>Methusaleh</v>
      </c>
      <c r="P6533" s="406" t="str">
        <f>P6529</f>
        <v>Lamech</v>
      </c>
      <c r="Q6533" s="406" t="str">
        <f>Q6529</f>
        <v>Noah</v>
      </c>
      <c r="R6533" s="200"/>
    </row>
    <row r="6534" spans="3:18" ht="14.6" customHeight="1" x14ac:dyDescent="0.5">
      <c r="C6534" s="407">
        <f t="shared" ref="C6534" si="7852">C6530+1</f>
        <v>1632</v>
      </c>
      <c r="D6534" s="373"/>
      <c r="E6534" s="212">
        <f t="shared" si="7808"/>
        <v>-2448</v>
      </c>
      <c r="F6534" s="197">
        <v>3</v>
      </c>
      <c r="G6534" s="208" t="s">
        <v>287</v>
      </c>
      <c r="H6534" s="407"/>
      <c r="I6534" s="373"/>
      <c r="J6534" s="567"/>
      <c r="K6534" s="373"/>
      <c r="L6534" s="373"/>
      <c r="M6534" s="373"/>
      <c r="N6534" s="566"/>
      <c r="O6534" s="407">
        <f>O6530+1</f>
        <v>945</v>
      </c>
      <c r="P6534" s="407">
        <f>P6530+1</f>
        <v>758</v>
      </c>
      <c r="Q6534" s="407">
        <f>Q6530+1</f>
        <v>576</v>
      </c>
      <c r="R6534" s="200"/>
    </row>
    <row r="6535" spans="3:18" ht="14.6" customHeight="1" x14ac:dyDescent="0.5">
      <c r="C6535" s="408"/>
      <c r="D6535" s="373"/>
      <c r="E6535" s="345"/>
      <c r="F6535" s="197">
        <v>4</v>
      </c>
      <c r="G6535" s="209" t="s">
        <v>605</v>
      </c>
      <c r="H6535" s="408"/>
      <c r="I6535" s="373"/>
      <c r="J6535" s="567"/>
      <c r="K6535" s="373"/>
      <c r="L6535" s="373"/>
      <c r="M6535" s="373"/>
      <c r="N6535" s="566"/>
      <c r="O6535" s="407"/>
      <c r="P6535" s="407"/>
      <c r="Q6535" s="407"/>
      <c r="R6535" s="200"/>
    </row>
    <row r="6536" spans="3:18" ht="14.6" customHeight="1" x14ac:dyDescent="0.5">
      <c r="C6536" s="406" t="str">
        <f t="shared" ref="C6536" si="7853">C6532</f>
        <v>Pre-Flood</v>
      </c>
      <c r="D6536" s="373"/>
      <c r="E6536" s="201">
        <f t="shared" si="7804"/>
        <v>2448</v>
      </c>
      <c r="F6536" s="197">
        <v>1</v>
      </c>
      <c r="G6536" s="203" t="s">
        <v>288</v>
      </c>
      <c r="H6536" s="406" t="str">
        <f t="shared" si="7828"/>
        <v>Shem</v>
      </c>
      <c r="I6536" s="373"/>
      <c r="J6536" s="567"/>
      <c r="K6536" s="373"/>
      <c r="L6536" s="373"/>
      <c r="M6536" s="373"/>
      <c r="N6536" s="566"/>
      <c r="O6536" s="408"/>
      <c r="P6536" s="408"/>
      <c r="Q6536" s="408"/>
      <c r="R6536" s="200"/>
    </row>
    <row r="6537" spans="3:18" ht="14.6" customHeight="1" x14ac:dyDescent="0.5">
      <c r="C6537" s="407">
        <f t="shared" ref="C6537" si="7854">C6533-1</f>
        <v>23</v>
      </c>
      <c r="D6537" s="373"/>
      <c r="E6537" s="212" t="str">
        <f t="shared" si="7806"/>
        <v>BC</v>
      </c>
      <c r="F6537" s="197">
        <v>2</v>
      </c>
      <c r="G6537" s="206" t="s">
        <v>604</v>
      </c>
      <c r="H6537" s="407">
        <f t="shared" si="7830"/>
        <v>75</v>
      </c>
      <c r="I6537" s="373"/>
      <c r="J6537" s="567"/>
      <c r="K6537" s="373"/>
      <c r="L6537" s="373"/>
      <c r="M6537" s="373"/>
      <c r="N6537" s="566"/>
      <c r="O6537" s="406" t="str">
        <f>O6533</f>
        <v>Methusaleh</v>
      </c>
      <c r="P6537" s="406" t="str">
        <f>P6533</f>
        <v>Lamech</v>
      </c>
      <c r="Q6537" s="406" t="str">
        <f>Q6533</f>
        <v>Noah</v>
      </c>
      <c r="R6537" s="200"/>
    </row>
    <row r="6538" spans="3:18" ht="14.6" customHeight="1" x14ac:dyDescent="0.5">
      <c r="C6538" s="407">
        <f t="shared" ref="C6538" si="7855">C6534+1</f>
        <v>1633</v>
      </c>
      <c r="D6538" s="373"/>
      <c r="E6538" s="212">
        <f t="shared" si="7808"/>
        <v>-2447</v>
      </c>
      <c r="F6538" s="197">
        <v>3</v>
      </c>
      <c r="G6538" s="208" t="s">
        <v>287</v>
      </c>
      <c r="H6538" s="407"/>
      <c r="I6538" s="373"/>
      <c r="J6538" s="567"/>
      <c r="K6538" s="373"/>
      <c r="L6538" s="373"/>
      <c r="M6538" s="373"/>
      <c r="N6538" s="566"/>
      <c r="O6538" s="407">
        <f>O6534+1</f>
        <v>946</v>
      </c>
      <c r="P6538" s="407">
        <f>P6534+1</f>
        <v>759</v>
      </c>
      <c r="Q6538" s="407">
        <f>Q6534+1</f>
        <v>577</v>
      </c>
      <c r="R6538" s="200"/>
    </row>
    <row r="6539" spans="3:18" ht="14.6" customHeight="1" x14ac:dyDescent="0.5">
      <c r="C6539" s="408"/>
      <c r="D6539" s="373"/>
      <c r="E6539" s="345"/>
      <c r="F6539" s="197">
        <v>4</v>
      </c>
      <c r="G6539" s="209" t="s">
        <v>605</v>
      </c>
      <c r="H6539" s="408"/>
      <c r="I6539" s="373"/>
      <c r="J6539" s="567"/>
      <c r="K6539" s="373"/>
      <c r="L6539" s="373"/>
      <c r="M6539" s="373"/>
      <c r="N6539" s="566"/>
      <c r="O6539" s="407"/>
      <c r="P6539" s="407"/>
      <c r="Q6539" s="407"/>
      <c r="R6539" s="200"/>
    </row>
    <row r="6540" spans="3:18" ht="14.6" customHeight="1" x14ac:dyDescent="0.5">
      <c r="C6540" s="406" t="str">
        <f t="shared" ref="C6540" si="7856">C6536</f>
        <v>Pre-Flood</v>
      </c>
      <c r="D6540" s="373"/>
      <c r="E6540" s="201">
        <f t="shared" ref="E6540:E6600" si="7857">E6536-1</f>
        <v>2447</v>
      </c>
      <c r="F6540" s="197">
        <v>1</v>
      </c>
      <c r="G6540" s="203" t="s">
        <v>288</v>
      </c>
      <c r="H6540" s="406" t="str">
        <f t="shared" si="7828"/>
        <v>Shem</v>
      </c>
      <c r="I6540" s="373"/>
      <c r="J6540" s="567"/>
      <c r="K6540" s="373"/>
      <c r="L6540" s="373"/>
      <c r="M6540" s="373"/>
      <c r="N6540" s="566"/>
      <c r="O6540" s="408"/>
      <c r="P6540" s="408"/>
      <c r="Q6540" s="408"/>
      <c r="R6540" s="200"/>
    </row>
    <row r="6541" spans="3:18" ht="14.6" customHeight="1" x14ac:dyDescent="0.5">
      <c r="C6541" s="407">
        <f t="shared" ref="C6541" si="7858">C6537-1</f>
        <v>22</v>
      </c>
      <c r="D6541" s="373"/>
      <c r="E6541" s="212" t="str">
        <f t="shared" ref="E6541:E6601" si="7859">E6537</f>
        <v>BC</v>
      </c>
      <c r="F6541" s="197">
        <v>2</v>
      </c>
      <c r="G6541" s="206" t="s">
        <v>604</v>
      </c>
      <c r="H6541" s="407">
        <f t="shared" si="7830"/>
        <v>76</v>
      </c>
      <c r="I6541" s="373"/>
      <c r="J6541" s="567"/>
      <c r="K6541" s="373"/>
      <c r="L6541" s="373"/>
      <c r="M6541" s="373"/>
      <c r="N6541" s="566"/>
      <c r="O6541" s="406" t="str">
        <f>O6537</f>
        <v>Methusaleh</v>
      </c>
      <c r="P6541" s="406" t="str">
        <f>P6537</f>
        <v>Lamech</v>
      </c>
      <c r="Q6541" s="406" t="str">
        <f>Q6537</f>
        <v>Noah</v>
      </c>
      <c r="R6541" s="200"/>
    </row>
    <row r="6542" spans="3:18" ht="14.6" customHeight="1" x14ac:dyDescent="0.5">
      <c r="C6542" s="407">
        <f t="shared" ref="C6542" si="7860">C6538+1</f>
        <v>1634</v>
      </c>
      <c r="D6542" s="373"/>
      <c r="E6542" s="212">
        <f t="shared" ref="E6542:E6602" si="7861">-E6540+1</f>
        <v>-2446</v>
      </c>
      <c r="F6542" s="197">
        <v>3</v>
      </c>
      <c r="G6542" s="208" t="s">
        <v>287</v>
      </c>
      <c r="H6542" s="407"/>
      <c r="I6542" s="373"/>
      <c r="J6542" s="567"/>
      <c r="K6542" s="373"/>
      <c r="L6542" s="373"/>
      <c r="M6542" s="373"/>
      <c r="N6542" s="566"/>
      <c r="O6542" s="407">
        <f>O6538+1</f>
        <v>947</v>
      </c>
      <c r="P6542" s="407">
        <f>P6538+1</f>
        <v>760</v>
      </c>
      <c r="Q6542" s="407">
        <f>Q6538+1</f>
        <v>578</v>
      </c>
      <c r="R6542" s="200"/>
    </row>
    <row r="6543" spans="3:18" ht="14.6" customHeight="1" x14ac:dyDescent="0.5">
      <c r="C6543" s="408"/>
      <c r="D6543" s="373"/>
      <c r="E6543" s="345"/>
      <c r="F6543" s="197">
        <v>4</v>
      </c>
      <c r="G6543" s="209" t="s">
        <v>605</v>
      </c>
      <c r="H6543" s="408"/>
      <c r="I6543" s="373"/>
      <c r="J6543" s="567"/>
      <c r="K6543" s="373"/>
      <c r="L6543" s="373"/>
      <c r="M6543" s="373"/>
      <c r="N6543" s="566"/>
      <c r="O6543" s="407"/>
      <c r="P6543" s="407"/>
      <c r="Q6543" s="407"/>
      <c r="R6543" s="200"/>
    </row>
    <row r="6544" spans="3:18" ht="14.6" customHeight="1" x14ac:dyDescent="0.5">
      <c r="C6544" s="406" t="str">
        <f t="shared" ref="C6544" si="7862">C6540</f>
        <v>Pre-Flood</v>
      </c>
      <c r="D6544" s="373"/>
      <c r="E6544" s="201">
        <f t="shared" si="7857"/>
        <v>2446</v>
      </c>
      <c r="F6544" s="197">
        <v>1</v>
      </c>
      <c r="G6544" s="203" t="s">
        <v>288</v>
      </c>
      <c r="H6544" s="406" t="str">
        <f t="shared" si="7828"/>
        <v>Shem</v>
      </c>
      <c r="I6544" s="373"/>
      <c r="J6544" s="567"/>
      <c r="K6544" s="373"/>
      <c r="L6544" s="373"/>
      <c r="M6544" s="373"/>
      <c r="N6544" s="566"/>
      <c r="O6544" s="408"/>
      <c r="P6544" s="408"/>
      <c r="Q6544" s="408"/>
      <c r="R6544" s="200"/>
    </row>
    <row r="6545" spans="3:18" ht="14.6" customHeight="1" x14ac:dyDescent="0.5">
      <c r="C6545" s="407">
        <f t="shared" ref="C6545" si="7863">C6541-1</f>
        <v>21</v>
      </c>
      <c r="D6545" s="373"/>
      <c r="E6545" s="212" t="str">
        <f t="shared" si="7859"/>
        <v>BC</v>
      </c>
      <c r="F6545" s="197">
        <v>2</v>
      </c>
      <c r="G6545" s="206" t="s">
        <v>604</v>
      </c>
      <c r="H6545" s="407">
        <f t="shared" si="7830"/>
        <v>77</v>
      </c>
      <c r="I6545" s="373"/>
      <c r="J6545" s="567"/>
      <c r="K6545" s="373"/>
      <c r="L6545" s="373"/>
      <c r="M6545" s="373"/>
      <c r="N6545" s="566"/>
      <c r="O6545" s="406" t="str">
        <f>O6541</f>
        <v>Methusaleh</v>
      </c>
      <c r="P6545" s="406" t="str">
        <f>P6541</f>
        <v>Lamech</v>
      </c>
      <c r="Q6545" s="406" t="str">
        <f>Q6541</f>
        <v>Noah</v>
      </c>
      <c r="R6545" s="200"/>
    </row>
    <row r="6546" spans="3:18" ht="14.6" customHeight="1" x14ac:dyDescent="0.5">
      <c r="C6546" s="407">
        <f t="shared" ref="C6546" si="7864">C6542+1</f>
        <v>1635</v>
      </c>
      <c r="D6546" s="373"/>
      <c r="E6546" s="212">
        <f t="shared" si="7861"/>
        <v>-2445</v>
      </c>
      <c r="F6546" s="197">
        <v>3</v>
      </c>
      <c r="G6546" s="208" t="s">
        <v>287</v>
      </c>
      <c r="H6546" s="407"/>
      <c r="I6546" s="373"/>
      <c r="J6546" s="567"/>
      <c r="K6546" s="373"/>
      <c r="L6546" s="373"/>
      <c r="M6546" s="373"/>
      <c r="N6546" s="566"/>
      <c r="O6546" s="407">
        <f>O6542+1</f>
        <v>948</v>
      </c>
      <c r="P6546" s="407">
        <f>P6542+1</f>
        <v>761</v>
      </c>
      <c r="Q6546" s="407">
        <f>Q6542+1</f>
        <v>579</v>
      </c>
      <c r="R6546" s="200"/>
    </row>
    <row r="6547" spans="3:18" ht="14.6" customHeight="1" x14ac:dyDescent="0.5">
      <c r="C6547" s="408"/>
      <c r="D6547" s="373"/>
      <c r="E6547" s="345"/>
      <c r="F6547" s="197">
        <v>4</v>
      </c>
      <c r="G6547" s="209" t="s">
        <v>605</v>
      </c>
      <c r="H6547" s="408"/>
      <c r="I6547" s="373"/>
      <c r="J6547" s="567"/>
      <c r="K6547" s="373"/>
      <c r="L6547" s="373"/>
      <c r="M6547" s="373"/>
      <c r="N6547" s="566"/>
      <c r="O6547" s="407"/>
      <c r="P6547" s="407"/>
      <c r="Q6547" s="407"/>
      <c r="R6547" s="200"/>
    </row>
    <row r="6548" spans="3:18" ht="14.6" customHeight="1" x14ac:dyDescent="0.5">
      <c r="C6548" s="406" t="str">
        <f t="shared" ref="C6548" si="7865">C6544</f>
        <v>Pre-Flood</v>
      </c>
      <c r="D6548" s="373"/>
      <c r="E6548" s="201">
        <f t="shared" si="7857"/>
        <v>2445</v>
      </c>
      <c r="F6548" s="197">
        <v>1</v>
      </c>
      <c r="G6548" s="203" t="s">
        <v>288</v>
      </c>
      <c r="H6548" s="406" t="str">
        <f t="shared" si="7828"/>
        <v>Shem</v>
      </c>
      <c r="I6548" s="373"/>
      <c r="J6548" s="567"/>
      <c r="K6548" s="373"/>
      <c r="L6548" s="373"/>
      <c r="M6548" s="373"/>
      <c r="N6548" s="566"/>
      <c r="O6548" s="408"/>
      <c r="P6548" s="408"/>
      <c r="Q6548" s="408"/>
      <c r="R6548" s="200"/>
    </row>
    <row r="6549" spans="3:18" ht="14.6" customHeight="1" x14ac:dyDescent="0.5">
      <c r="C6549" s="407">
        <f t="shared" ref="C6549" si="7866">C6545-1</f>
        <v>20</v>
      </c>
      <c r="D6549" s="373"/>
      <c r="E6549" s="212" t="str">
        <f t="shared" si="7859"/>
        <v>BC</v>
      </c>
      <c r="F6549" s="197">
        <v>2</v>
      </c>
      <c r="G6549" s="206" t="s">
        <v>604</v>
      </c>
      <c r="H6549" s="407">
        <f t="shared" si="7830"/>
        <v>78</v>
      </c>
      <c r="I6549" s="373"/>
      <c r="J6549" s="567"/>
      <c r="K6549" s="373"/>
      <c r="L6549" s="373"/>
      <c r="M6549" s="373"/>
      <c r="N6549" s="566"/>
      <c r="O6549" s="406" t="str">
        <f>O6545</f>
        <v>Methusaleh</v>
      </c>
      <c r="P6549" s="406" t="str">
        <f>P6545</f>
        <v>Lamech</v>
      </c>
      <c r="Q6549" s="406" t="str">
        <f>Q6545</f>
        <v>Noah</v>
      </c>
      <c r="R6549" s="200"/>
    </row>
    <row r="6550" spans="3:18" ht="14.6" customHeight="1" x14ac:dyDescent="0.5">
      <c r="C6550" s="407">
        <f t="shared" ref="C6550" si="7867">C6546+1</f>
        <v>1636</v>
      </c>
      <c r="D6550" s="373"/>
      <c r="E6550" s="212">
        <f t="shared" si="7861"/>
        <v>-2444</v>
      </c>
      <c r="F6550" s="197">
        <v>3</v>
      </c>
      <c r="G6550" s="208" t="s">
        <v>287</v>
      </c>
      <c r="H6550" s="407"/>
      <c r="I6550" s="373"/>
      <c r="J6550" s="567"/>
      <c r="K6550" s="373"/>
      <c r="L6550" s="373"/>
      <c r="M6550" s="373"/>
      <c r="N6550" s="566"/>
      <c r="O6550" s="407">
        <f>O6546+1</f>
        <v>949</v>
      </c>
      <c r="P6550" s="407">
        <f>P6546+1</f>
        <v>762</v>
      </c>
      <c r="Q6550" s="407">
        <f>Q6546+1</f>
        <v>580</v>
      </c>
      <c r="R6550" s="200"/>
    </row>
    <row r="6551" spans="3:18" ht="14.6" customHeight="1" x14ac:dyDescent="0.5">
      <c r="C6551" s="408"/>
      <c r="D6551" s="373"/>
      <c r="E6551" s="345"/>
      <c r="F6551" s="197">
        <v>4</v>
      </c>
      <c r="G6551" s="209" t="s">
        <v>605</v>
      </c>
      <c r="H6551" s="408"/>
      <c r="I6551" s="373"/>
      <c r="J6551" s="567"/>
      <c r="K6551" s="373"/>
      <c r="L6551" s="373"/>
      <c r="M6551" s="373"/>
      <c r="N6551" s="566"/>
      <c r="O6551" s="407"/>
      <c r="P6551" s="407"/>
      <c r="Q6551" s="407"/>
      <c r="R6551" s="200"/>
    </row>
    <row r="6552" spans="3:18" ht="14.6" customHeight="1" x14ac:dyDescent="0.5">
      <c r="C6552" s="406" t="str">
        <f t="shared" ref="C6552" si="7868">C6548</f>
        <v>Pre-Flood</v>
      </c>
      <c r="D6552" s="373"/>
      <c r="E6552" s="201">
        <f t="shared" si="7857"/>
        <v>2444</v>
      </c>
      <c r="F6552" s="197">
        <v>1</v>
      </c>
      <c r="G6552" s="203" t="s">
        <v>288</v>
      </c>
      <c r="H6552" s="406" t="str">
        <f t="shared" si="7828"/>
        <v>Shem</v>
      </c>
      <c r="I6552" s="373"/>
      <c r="J6552" s="567"/>
      <c r="K6552" s="373"/>
      <c r="L6552" s="373"/>
      <c r="M6552" s="373"/>
      <c r="N6552" s="566"/>
      <c r="O6552" s="408"/>
      <c r="P6552" s="408"/>
      <c r="Q6552" s="408"/>
      <c r="R6552" s="200"/>
    </row>
    <row r="6553" spans="3:18" ht="14.6" customHeight="1" x14ac:dyDescent="0.5">
      <c r="C6553" s="407">
        <f t="shared" ref="C6553" si="7869">C6549-1</f>
        <v>19</v>
      </c>
      <c r="D6553" s="373"/>
      <c r="E6553" s="212" t="str">
        <f t="shared" si="7859"/>
        <v>BC</v>
      </c>
      <c r="F6553" s="197">
        <v>2</v>
      </c>
      <c r="G6553" s="206" t="s">
        <v>604</v>
      </c>
      <c r="H6553" s="407">
        <f t="shared" si="7830"/>
        <v>79</v>
      </c>
      <c r="I6553" s="373"/>
      <c r="J6553" s="567"/>
      <c r="K6553" s="373"/>
      <c r="L6553" s="373"/>
      <c r="M6553" s="373"/>
      <c r="N6553" s="566"/>
      <c r="O6553" s="406" t="str">
        <f>O6549</f>
        <v>Methusaleh</v>
      </c>
      <c r="P6553" s="406" t="str">
        <f>P6549</f>
        <v>Lamech</v>
      </c>
      <c r="Q6553" s="406" t="str">
        <f>Q6549</f>
        <v>Noah</v>
      </c>
      <c r="R6553" s="200"/>
    </row>
    <row r="6554" spans="3:18" ht="14.6" customHeight="1" x14ac:dyDescent="0.5">
      <c r="C6554" s="407">
        <f t="shared" ref="C6554" si="7870">C6550+1</f>
        <v>1637</v>
      </c>
      <c r="D6554" s="373"/>
      <c r="E6554" s="212">
        <f t="shared" si="7861"/>
        <v>-2443</v>
      </c>
      <c r="F6554" s="197">
        <v>3</v>
      </c>
      <c r="G6554" s="208" t="s">
        <v>287</v>
      </c>
      <c r="H6554" s="407"/>
      <c r="I6554" s="373"/>
      <c r="J6554" s="567"/>
      <c r="K6554" s="373"/>
      <c r="L6554" s="373"/>
      <c r="M6554" s="373"/>
      <c r="N6554" s="566"/>
      <c r="O6554" s="407">
        <f>O6550+1</f>
        <v>950</v>
      </c>
      <c r="P6554" s="407">
        <f>P6550+1</f>
        <v>763</v>
      </c>
      <c r="Q6554" s="407">
        <f>Q6550+1</f>
        <v>581</v>
      </c>
      <c r="R6554" s="200"/>
    </row>
    <row r="6555" spans="3:18" ht="14.6" customHeight="1" x14ac:dyDescent="0.5">
      <c r="C6555" s="408"/>
      <c r="D6555" s="373"/>
      <c r="E6555" s="345"/>
      <c r="F6555" s="197">
        <v>4</v>
      </c>
      <c r="G6555" s="209" t="s">
        <v>605</v>
      </c>
      <c r="H6555" s="408"/>
      <c r="I6555" s="373"/>
      <c r="J6555" s="567"/>
      <c r="K6555" s="373"/>
      <c r="L6555" s="373"/>
      <c r="M6555" s="373"/>
      <c r="N6555" s="566"/>
      <c r="O6555" s="407"/>
      <c r="P6555" s="407"/>
      <c r="Q6555" s="407"/>
      <c r="R6555" s="200"/>
    </row>
    <row r="6556" spans="3:18" ht="14.6" customHeight="1" x14ac:dyDescent="0.5">
      <c r="C6556" s="406" t="str">
        <f t="shared" ref="C6556" si="7871">C6552</f>
        <v>Pre-Flood</v>
      </c>
      <c r="D6556" s="373"/>
      <c r="E6556" s="201">
        <f t="shared" si="7857"/>
        <v>2443</v>
      </c>
      <c r="F6556" s="197">
        <v>1</v>
      </c>
      <c r="G6556" s="203" t="s">
        <v>288</v>
      </c>
      <c r="H6556" s="406" t="str">
        <f t="shared" si="7828"/>
        <v>Shem</v>
      </c>
      <c r="I6556" s="373"/>
      <c r="J6556" s="567"/>
      <c r="K6556" s="373"/>
      <c r="L6556" s="373"/>
      <c r="M6556" s="373"/>
      <c r="N6556" s="566"/>
      <c r="O6556" s="408"/>
      <c r="P6556" s="408"/>
      <c r="Q6556" s="408"/>
      <c r="R6556" s="200"/>
    </row>
    <row r="6557" spans="3:18" ht="14.6" customHeight="1" x14ac:dyDescent="0.5">
      <c r="C6557" s="407">
        <f t="shared" ref="C6557" si="7872">C6553-1</f>
        <v>18</v>
      </c>
      <c r="D6557" s="373"/>
      <c r="E6557" s="212" t="str">
        <f t="shared" si="7859"/>
        <v>BC</v>
      </c>
      <c r="F6557" s="197">
        <v>2</v>
      </c>
      <c r="G6557" s="206" t="s">
        <v>604</v>
      </c>
      <c r="H6557" s="407">
        <f t="shared" si="7830"/>
        <v>80</v>
      </c>
      <c r="I6557" s="373"/>
      <c r="J6557" s="567"/>
      <c r="K6557" s="373"/>
      <c r="L6557" s="373"/>
      <c r="M6557" s="373"/>
      <c r="N6557" s="566"/>
      <c r="O6557" s="406" t="str">
        <f>O6553</f>
        <v>Methusaleh</v>
      </c>
      <c r="P6557" s="406" t="str">
        <f>P6553</f>
        <v>Lamech</v>
      </c>
      <c r="Q6557" s="406" t="str">
        <f>Q6553</f>
        <v>Noah</v>
      </c>
      <c r="R6557" s="200"/>
    </row>
    <row r="6558" spans="3:18" ht="14.6" customHeight="1" x14ac:dyDescent="0.5">
      <c r="C6558" s="407">
        <f t="shared" ref="C6558" si="7873">C6554+1</f>
        <v>1638</v>
      </c>
      <c r="D6558" s="373"/>
      <c r="E6558" s="212">
        <f t="shared" si="7861"/>
        <v>-2442</v>
      </c>
      <c r="F6558" s="197">
        <v>3</v>
      </c>
      <c r="G6558" s="208" t="s">
        <v>287</v>
      </c>
      <c r="H6558" s="407"/>
      <c r="I6558" s="373"/>
      <c r="J6558" s="567"/>
      <c r="K6558" s="373"/>
      <c r="L6558" s="373"/>
      <c r="M6558" s="373"/>
      <c r="N6558" s="566"/>
      <c r="O6558" s="407">
        <f>O6554+1</f>
        <v>951</v>
      </c>
      <c r="P6558" s="407">
        <f>P6554+1</f>
        <v>764</v>
      </c>
      <c r="Q6558" s="407">
        <f>Q6554+1</f>
        <v>582</v>
      </c>
      <c r="R6558" s="200"/>
    </row>
    <row r="6559" spans="3:18" ht="14.6" customHeight="1" x14ac:dyDescent="0.5">
      <c r="C6559" s="408"/>
      <c r="D6559" s="373"/>
      <c r="E6559" s="345"/>
      <c r="F6559" s="197">
        <v>4</v>
      </c>
      <c r="G6559" s="209" t="s">
        <v>605</v>
      </c>
      <c r="H6559" s="408"/>
      <c r="I6559" s="373"/>
      <c r="J6559" s="567"/>
      <c r="K6559" s="373"/>
      <c r="L6559" s="373"/>
      <c r="M6559" s="373"/>
      <c r="N6559" s="566"/>
      <c r="O6559" s="407"/>
      <c r="P6559" s="407"/>
      <c r="Q6559" s="407"/>
      <c r="R6559" s="200"/>
    </row>
    <row r="6560" spans="3:18" ht="14.6" customHeight="1" x14ac:dyDescent="0.5">
      <c r="C6560" s="406" t="str">
        <f t="shared" ref="C6560" si="7874">C6556</f>
        <v>Pre-Flood</v>
      </c>
      <c r="D6560" s="373"/>
      <c r="E6560" s="201">
        <f t="shared" si="7857"/>
        <v>2442</v>
      </c>
      <c r="F6560" s="197">
        <v>1</v>
      </c>
      <c r="G6560" s="203" t="s">
        <v>288</v>
      </c>
      <c r="H6560" s="406" t="str">
        <f t="shared" si="7828"/>
        <v>Shem</v>
      </c>
      <c r="I6560" s="373"/>
      <c r="J6560" s="567"/>
      <c r="K6560" s="373"/>
      <c r="L6560" s="373"/>
      <c r="M6560" s="373"/>
      <c r="N6560" s="566"/>
      <c r="O6560" s="408"/>
      <c r="P6560" s="408"/>
      <c r="Q6560" s="408"/>
      <c r="R6560" s="200"/>
    </row>
    <row r="6561" spans="3:18" ht="14.6" customHeight="1" x14ac:dyDescent="0.5">
      <c r="C6561" s="407">
        <f t="shared" ref="C6561" si="7875">C6557-1</f>
        <v>17</v>
      </c>
      <c r="D6561" s="373"/>
      <c r="E6561" s="212" t="str">
        <f t="shared" si="7859"/>
        <v>BC</v>
      </c>
      <c r="F6561" s="197">
        <v>2</v>
      </c>
      <c r="G6561" s="206" t="s">
        <v>604</v>
      </c>
      <c r="H6561" s="407">
        <f t="shared" si="7830"/>
        <v>81</v>
      </c>
      <c r="I6561" s="373"/>
      <c r="J6561" s="567"/>
      <c r="K6561" s="373"/>
      <c r="L6561" s="373"/>
      <c r="M6561" s="373"/>
      <c r="N6561" s="566"/>
      <c r="O6561" s="406" t="str">
        <f>O6557</f>
        <v>Methusaleh</v>
      </c>
      <c r="P6561" s="406" t="str">
        <f>P6557</f>
        <v>Lamech</v>
      </c>
      <c r="Q6561" s="406" t="str">
        <f>Q6557</f>
        <v>Noah</v>
      </c>
      <c r="R6561" s="200"/>
    </row>
    <row r="6562" spans="3:18" ht="14.6" customHeight="1" x14ac:dyDescent="0.5">
      <c r="C6562" s="407">
        <f t="shared" ref="C6562" si="7876">C6558+1</f>
        <v>1639</v>
      </c>
      <c r="D6562" s="373"/>
      <c r="E6562" s="212">
        <f t="shared" si="7861"/>
        <v>-2441</v>
      </c>
      <c r="F6562" s="197">
        <v>3</v>
      </c>
      <c r="G6562" s="208" t="s">
        <v>287</v>
      </c>
      <c r="H6562" s="407"/>
      <c r="I6562" s="373"/>
      <c r="J6562" s="567"/>
      <c r="K6562" s="373"/>
      <c r="L6562" s="373"/>
      <c r="M6562" s="373"/>
      <c r="N6562" s="566"/>
      <c r="O6562" s="407">
        <f>O6558+1</f>
        <v>952</v>
      </c>
      <c r="P6562" s="407">
        <f>P6558+1</f>
        <v>765</v>
      </c>
      <c r="Q6562" s="407">
        <f>Q6558+1</f>
        <v>583</v>
      </c>
      <c r="R6562" s="200"/>
    </row>
    <row r="6563" spans="3:18" ht="14.6" customHeight="1" x14ac:dyDescent="0.5">
      <c r="C6563" s="408"/>
      <c r="D6563" s="373"/>
      <c r="E6563" s="345"/>
      <c r="F6563" s="197">
        <v>4</v>
      </c>
      <c r="G6563" s="209" t="s">
        <v>605</v>
      </c>
      <c r="H6563" s="408"/>
      <c r="I6563" s="373"/>
      <c r="J6563" s="567"/>
      <c r="K6563" s="373"/>
      <c r="L6563" s="373"/>
      <c r="M6563" s="373"/>
      <c r="N6563" s="566"/>
      <c r="O6563" s="407"/>
      <c r="P6563" s="407"/>
      <c r="Q6563" s="407"/>
      <c r="R6563" s="200"/>
    </row>
    <row r="6564" spans="3:18" ht="14.6" customHeight="1" x14ac:dyDescent="0.5">
      <c r="C6564" s="406" t="str">
        <f t="shared" ref="C6564" si="7877">C6560</f>
        <v>Pre-Flood</v>
      </c>
      <c r="D6564" s="373"/>
      <c r="E6564" s="201">
        <f t="shared" si="7857"/>
        <v>2441</v>
      </c>
      <c r="F6564" s="197">
        <v>1</v>
      </c>
      <c r="G6564" s="203" t="s">
        <v>288</v>
      </c>
      <c r="H6564" s="406" t="str">
        <f t="shared" si="7828"/>
        <v>Shem</v>
      </c>
      <c r="I6564" s="373"/>
      <c r="J6564" s="567"/>
      <c r="K6564" s="373"/>
      <c r="L6564" s="373"/>
      <c r="M6564" s="373"/>
      <c r="N6564" s="566"/>
      <c r="O6564" s="408"/>
      <c r="P6564" s="408"/>
      <c r="Q6564" s="408"/>
      <c r="R6564" s="200"/>
    </row>
    <row r="6565" spans="3:18" ht="14.6" customHeight="1" x14ac:dyDescent="0.5">
      <c r="C6565" s="407">
        <f t="shared" ref="C6565" si="7878">C6561-1</f>
        <v>16</v>
      </c>
      <c r="D6565" s="373"/>
      <c r="E6565" s="212" t="str">
        <f t="shared" si="7859"/>
        <v>BC</v>
      </c>
      <c r="F6565" s="197">
        <v>2</v>
      </c>
      <c r="G6565" s="206" t="s">
        <v>604</v>
      </c>
      <c r="H6565" s="407">
        <f t="shared" si="7830"/>
        <v>82</v>
      </c>
      <c r="I6565" s="373"/>
      <c r="J6565" s="567"/>
      <c r="K6565" s="373"/>
      <c r="L6565" s="373"/>
      <c r="M6565" s="373"/>
      <c r="N6565" s="566"/>
      <c r="O6565" s="406" t="str">
        <f>O6561</f>
        <v>Methusaleh</v>
      </c>
      <c r="P6565" s="406" t="str">
        <f>P6561</f>
        <v>Lamech</v>
      </c>
      <c r="Q6565" s="406" t="str">
        <f>Q6561</f>
        <v>Noah</v>
      </c>
      <c r="R6565" s="200"/>
    </row>
    <row r="6566" spans="3:18" ht="14.6" customHeight="1" x14ac:dyDescent="0.5">
      <c r="C6566" s="407">
        <f t="shared" ref="C6566" si="7879">C6562+1</f>
        <v>1640</v>
      </c>
      <c r="D6566" s="373"/>
      <c r="E6566" s="212">
        <f t="shared" si="7861"/>
        <v>-2440</v>
      </c>
      <c r="F6566" s="197">
        <v>3</v>
      </c>
      <c r="G6566" s="208" t="s">
        <v>287</v>
      </c>
      <c r="H6566" s="407"/>
      <c r="I6566" s="373"/>
      <c r="J6566" s="567"/>
      <c r="K6566" s="373"/>
      <c r="L6566" s="373"/>
      <c r="M6566" s="373"/>
      <c r="N6566" s="566"/>
      <c r="O6566" s="407">
        <f>O6562+1</f>
        <v>953</v>
      </c>
      <c r="P6566" s="407">
        <f>P6562+1</f>
        <v>766</v>
      </c>
      <c r="Q6566" s="407">
        <f>Q6562+1</f>
        <v>584</v>
      </c>
      <c r="R6566" s="200"/>
    </row>
    <row r="6567" spans="3:18" ht="14.6" customHeight="1" x14ac:dyDescent="0.5">
      <c r="C6567" s="408"/>
      <c r="D6567" s="373"/>
      <c r="E6567" s="345"/>
      <c r="F6567" s="197">
        <v>4</v>
      </c>
      <c r="G6567" s="209" t="s">
        <v>605</v>
      </c>
      <c r="H6567" s="408"/>
      <c r="I6567" s="373"/>
      <c r="J6567" s="567"/>
      <c r="K6567" s="373"/>
      <c r="L6567" s="373"/>
      <c r="M6567" s="373"/>
      <c r="N6567" s="566"/>
      <c r="O6567" s="407"/>
      <c r="P6567" s="407"/>
      <c r="Q6567" s="407"/>
      <c r="R6567" s="200"/>
    </row>
    <row r="6568" spans="3:18" ht="14.6" customHeight="1" x14ac:dyDescent="0.5">
      <c r="C6568" s="406" t="str">
        <f t="shared" ref="C6568" si="7880">C6564</f>
        <v>Pre-Flood</v>
      </c>
      <c r="D6568" s="373"/>
      <c r="E6568" s="201">
        <f t="shared" si="7857"/>
        <v>2440</v>
      </c>
      <c r="F6568" s="197">
        <v>1</v>
      </c>
      <c r="G6568" s="203" t="s">
        <v>288</v>
      </c>
      <c r="H6568" s="406" t="str">
        <f t="shared" ref="H6568:H6628" si="7881">H6564</f>
        <v>Shem</v>
      </c>
      <c r="I6568" s="373"/>
      <c r="J6568" s="567"/>
      <c r="K6568" s="373"/>
      <c r="L6568" s="373"/>
      <c r="M6568" s="373"/>
      <c r="N6568" s="566"/>
      <c r="O6568" s="408"/>
      <c r="P6568" s="408"/>
      <c r="Q6568" s="408"/>
      <c r="R6568" s="200"/>
    </row>
    <row r="6569" spans="3:18" ht="14.6" customHeight="1" x14ac:dyDescent="0.5">
      <c r="C6569" s="407">
        <f t="shared" ref="C6569" si="7882">C6565-1</f>
        <v>15</v>
      </c>
      <c r="D6569" s="373"/>
      <c r="E6569" s="212" t="str">
        <f t="shared" si="7859"/>
        <v>BC</v>
      </c>
      <c r="F6569" s="197">
        <v>2</v>
      </c>
      <c r="G6569" s="206" t="s">
        <v>604</v>
      </c>
      <c r="H6569" s="407">
        <f t="shared" ref="H6569:H6629" si="7883">H6565+1</f>
        <v>83</v>
      </c>
      <c r="I6569" s="373"/>
      <c r="J6569" s="567"/>
      <c r="K6569" s="373"/>
      <c r="L6569" s="373"/>
      <c r="M6569" s="373"/>
      <c r="N6569" s="566"/>
      <c r="O6569" s="406" t="str">
        <f>O6565</f>
        <v>Methusaleh</v>
      </c>
      <c r="P6569" s="406" t="str">
        <f>P6565</f>
        <v>Lamech</v>
      </c>
      <c r="Q6569" s="406" t="str">
        <f>Q6565</f>
        <v>Noah</v>
      </c>
      <c r="R6569" s="200"/>
    </row>
    <row r="6570" spans="3:18" ht="14.6" customHeight="1" x14ac:dyDescent="0.5">
      <c r="C6570" s="407">
        <f t="shared" ref="C6570" si="7884">C6566+1</f>
        <v>1641</v>
      </c>
      <c r="D6570" s="373"/>
      <c r="E6570" s="212">
        <f t="shared" si="7861"/>
        <v>-2439</v>
      </c>
      <c r="F6570" s="197">
        <v>3</v>
      </c>
      <c r="G6570" s="208" t="s">
        <v>287</v>
      </c>
      <c r="H6570" s="407"/>
      <c r="I6570" s="373"/>
      <c r="J6570" s="567"/>
      <c r="K6570" s="373"/>
      <c r="L6570" s="373"/>
      <c r="M6570" s="373"/>
      <c r="N6570" s="566"/>
      <c r="O6570" s="407">
        <f>O6566+1</f>
        <v>954</v>
      </c>
      <c r="P6570" s="407">
        <f>P6566+1</f>
        <v>767</v>
      </c>
      <c r="Q6570" s="407">
        <f>Q6566+1</f>
        <v>585</v>
      </c>
      <c r="R6570" s="200"/>
    </row>
    <row r="6571" spans="3:18" ht="14.6" customHeight="1" x14ac:dyDescent="0.5">
      <c r="C6571" s="408"/>
      <c r="D6571" s="373"/>
      <c r="E6571" s="345"/>
      <c r="F6571" s="197">
        <v>4</v>
      </c>
      <c r="G6571" s="209" t="s">
        <v>605</v>
      </c>
      <c r="H6571" s="408"/>
      <c r="I6571" s="373"/>
      <c r="J6571" s="567"/>
      <c r="K6571" s="373"/>
      <c r="L6571" s="373"/>
      <c r="M6571" s="373"/>
      <c r="N6571" s="566"/>
      <c r="O6571" s="407"/>
      <c r="P6571" s="407"/>
      <c r="Q6571" s="407"/>
      <c r="R6571" s="200"/>
    </row>
    <row r="6572" spans="3:18" ht="14.6" customHeight="1" x14ac:dyDescent="0.5">
      <c r="C6572" s="406" t="str">
        <f t="shared" ref="C6572" si="7885">C6568</f>
        <v>Pre-Flood</v>
      </c>
      <c r="D6572" s="373"/>
      <c r="E6572" s="201">
        <f t="shared" si="7857"/>
        <v>2439</v>
      </c>
      <c r="F6572" s="197">
        <v>1</v>
      </c>
      <c r="G6572" s="203" t="s">
        <v>288</v>
      </c>
      <c r="H6572" s="406" t="str">
        <f t="shared" si="7881"/>
        <v>Shem</v>
      </c>
      <c r="I6572" s="373"/>
      <c r="J6572" s="567"/>
      <c r="K6572" s="373"/>
      <c r="L6572" s="373"/>
      <c r="M6572" s="373"/>
      <c r="N6572" s="566"/>
      <c r="O6572" s="408"/>
      <c r="P6572" s="408"/>
      <c r="Q6572" s="408"/>
      <c r="R6572" s="200"/>
    </row>
    <row r="6573" spans="3:18" ht="14.6" customHeight="1" x14ac:dyDescent="0.5">
      <c r="C6573" s="407">
        <f t="shared" ref="C6573" si="7886">C6569-1</f>
        <v>14</v>
      </c>
      <c r="D6573" s="373"/>
      <c r="E6573" s="212" t="str">
        <f t="shared" si="7859"/>
        <v>BC</v>
      </c>
      <c r="F6573" s="197">
        <v>2</v>
      </c>
      <c r="G6573" s="206" t="s">
        <v>604</v>
      </c>
      <c r="H6573" s="407">
        <f t="shared" si="7883"/>
        <v>84</v>
      </c>
      <c r="I6573" s="373"/>
      <c r="J6573" s="567"/>
      <c r="K6573" s="373"/>
      <c r="L6573" s="373"/>
      <c r="M6573" s="373"/>
      <c r="N6573" s="566"/>
      <c r="O6573" s="406" t="str">
        <f>O6569</f>
        <v>Methusaleh</v>
      </c>
      <c r="P6573" s="406" t="str">
        <f>P6569</f>
        <v>Lamech</v>
      </c>
      <c r="Q6573" s="406" t="str">
        <f>Q6569</f>
        <v>Noah</v>
      </c>
      <c r="R6573" s="200"/>
    </row>
    <row r="6574" spans="3:18" ht="14.6" customHeight="1" x14ac:dyDescent="0.5">
      <c r="C6574" s="407">
        <f t="shared" ref="C6574" si="7887">C6570+1</f>
        <v>1642</v>
      </c>
      <c r="D6574" s="373"/>
      <c r="E6574" s="212">
        <f t="shared" si="7861"/>
        <v>-2438</v>
      </c>
      <c r="F6574" s="197">
        <v>3</v>
      </c>
      <c r="G6574" s="208" t="s">
        <v>287</v>
      </c>
      <c r="H6574" s="407"/>
      <c r="I6574" s="373"/>
      <c r="J6574" s="567"/>
      <c r="K6574" s="373"/>
      <c r="L6574" s="373"/>
      <c r="M6574" s="373"/>
      <c r="N6574" s="566"/>
      <c r="O6574" s="407">
        <f>O6570+1</f>
        <v>955</v>
      </c>
      <c r="P6574" s="407">
        <f>P6570+1</f>
        <v>768</v>
      </c>
      <c r="Q6574" s="407">
        <f>Q6570+1</f>
        <v>586</v>
      </c>
      <c r="R6574" s="200"/>
    </row>
    <row r="6575" spans="3:18" ht="14.6" customHeight="1" x14ac:dyDescent="0.5">
      <c r="C6575" s="408"/>
      <c r="D6575" s="373"/>
      <c r="E6575" s="345"/>
      <c r="F6575" s="197">
        <v>4</v>
      </c>
      <c r="G6575" s="209" t="s">
        <v>605</v>
      </c>
      <c r="H6575" s="408"/>
      <c r="I6575" s="373"/>
      <c r="J6575" s="567"/>
      <c r="K6575" s="373"/>
      <c r="L6575" s="373"/>
      <c r="M6575" s="373"/>
      <c r="N6575" s="566"/>
      <c r="O6575" s="407"/>
      <c r="P6575" s="407"/>
      <c r="Q6575" s="407"/>
      <c r="R6575" s="200"/>
    </row>
    <row r="6576" spans="3:18" ht="14.6" customHeight="1" x14ac:dyDescent="0.5">
      <c r="C6576" s="406" t="str">
        <f t="shared" ref="C6576" si="7888">C6572</f>
        <v>Pre-Flood</v>
      </c>
      <c r="D6576" s="373"/>
      <c r="E6576" s="201">
        <f t="shared" si="7857"/>
        <v>2438</v>
      </c>
      <c r="F6576" s="197">
        <v>1</v>
      </c>
      <c r="G6576" s="203" t="s">
        <v>288</v>
      </c>
      <c r="H6576" s="406" t="str">
        <f t="shared" si="7881"/>
        <v>Shem</v>
      </c>
      <c r="I6576" s="373"/>
      <c r="J6576" s="567"/>
      <c r="K6576" s="373"/>
      <c r="L6576" s="373"/>
      <c r="M6576" s="373"/>
      <c r="N6576" s="566"/>
      <c r="O6576" s="408"/>
      <c r="P6576" s="408"/>
      <c r="Q6576" s="408"/>
      <c r="R6576" s="200"/>
    </row>
    <row r="6577" spans="3:18" ht="14.6" customHeight="1" x14ac:dyDescent="0.5">
      <c r="C6577" s="407">
        <f t="shared" ref="C6577" si="7889">C6573-1</f>
        <v>13</v>
      </c>
      <c r="D6577" s="373"/>
      <c r="E6577" s="212" t="str">
        <f t="shared" si="7859"/>
        <v>BC</v>
      </c>
      <c r="F6577" s="197">
        <v>2</v>
      </c>
      <c r="G6577" s="206" t="s">
        <v>604</v>
      </c>
      <c r="H6577" s="407">
        <f t="shared" si="7883"/>
        <v>85</v>
      </c>
      <c r="I6577" s="373"/>
      <c r="J6577" s="567"/>
      <c r="K6577" s="373"/>
      <c r="L6577" s="373"/>
      <c r="M6577" s="373"/>
      <c r="N6577" s="566"/>
      <c r="O6577" s="406" t="str">
        <f>O6573</f>
        <v>Methusaleh</v>
      </c>
      <c r="P6577" s="406" t="str">
        <f>P6573</f>
        <v>Lamech</v>
      </c>
      <c r="Q6577" s="406" t="str">
        <f>Q6573</f>
        <v>Noah</v>
      </c>
      <c r="R6577" s="200"/>
    </row>
    <row r="6578" spans="3:18" ht="14.6" customHeight="1" x14ac:dyDescent="0.5">
      <c r="C6578" s="407">
        <f t="shared" ref="C6578" si="7890">C6574+1</f>
        <v>1643</v>
      </c>
      <c r="D6578" s="373"/>
      <c r="E6578" s="212">
        <f t="shared" si="7861"/>
        <v>-2437</v>
      </c>
      <c r="F6578" s="197">
        <v>3</v>
      </c>
      <c r="G6578" s="208" t="s">
        <v>287</v>
      </c>
      <c r="H6578" s="407"/>
      <c r="I6578" s="373"/>
      <c r="J6578" s="567"/>
      <c r="K6578" s="373"/>
      <c r="L6578" s="373"/>
      <c r="M6578" s="373"/>
      <c r="N6578" s="566"/>
      <c r="O6578" s="407">
        <f>O6574+1</f>
        <v>956</v>
      </c>
      <c r="P6578" s="407">
        <f>P6574+1</f>
        <v>769</v>
      </c>
      <c r="Q6578" s="407">
        <f>Q6574+1</f>
        <v>587</v>
      </c>
      <c r="R6578" s="200"/>
    </row>
    <row r="6579" spans="3:18" ht="14.6" customHeight="1" x14ac:dyDescent="0.5">
      <c r="C6579" s="408"/>
      <c r="D6579" s="373"/>
      <c r="E6579" s="345"/>
      <c r="F6579" s="197">
        <v>4</v>
      </c>
      <c r="G6579" s="209" t="s">
        <v>605</v>
      </c>
      <c r="H6579" s="408"/>
      <c r="I6579" s="373"/>
      <c r="J6579" s="567"/>
      <c r="K6579" s="373"/>
      <c r="L6579" s="373"/>
      <c r="M6579" s="373"/>
      <c r="N6579" s="566"/>
      <c r="O6579" s="407"/>
      <c r="P6579" s="407"/>
      <c r="Q6579" s="407"/>
      <c r="R6579" s="200"/>
    </row>
    <row r="6580" spans="3:18" ht="14.6" customHeight="1" x14ac:dyDescent="0.5">
      <c r="C6580" s="406" t="str">
        <f t="shared" ref="C6580" si="7891">C6576</f>
        <v>Pre-Flood</v>
      </c>
      <c r="D6580" s="373"/>
      <c r="E6580" s="201">
        <f t="shared" si="7857"/>
        <v>2437</v>
      </c>
      <c r="F6580" s="197">
        <v>1</v>
      </c>
      <c r="G6580" s="203" t="s">
        <v>288</v>
      </c>
      <c r="H6580" s="406" t="str">
        <f t="shared" si="7881"/>
        <v>Shem</v>
      </c>
      <c r="I6580" s="373"/>
      <c r="J6580" s="567"/>
      <c r="K6580" s="373"/>
      <c r="L6580" s="373"/>
      <c r="M6580" s="373"/>
      <c r="N6580" s="566"/>
      <c r="O6580" s="408"/>
      <c r="P6580" s="408"/>
      <c r="Q6580" s="408"/>
      <c r="R6580" s="200"/>
    </row>
    <row r="6581" spans="3:18" ht="14.6" customHeight="1" x14ac:dyDescent="0.5">
      <c r="C6581" s="407">
        <f t="shared" ref="C6581" si="7892">C6577-1</f>
        <v>12</v>
      </c>
      <c r="D6581" s="373"/>
      <c r="E6581" s="212" t="str">
        <f t="shared" si="7859"/>
        <v>BC</v>
      </c>
      <c r="F6581" s="197">
        <v>2</v>
      </c>
      <c r="G6581" s="206" t="s">
        <v>604</v>
      </c>
      <c r="H6581" s="407">
        <f t="shared" si="7883"/>
        <v>86</v>
      </c>
      <c r="I6581" s="373"/>
      <c r="J6581" s="567"/>
      <c r="K6581" s="373"/>
      <c r="L6581" s="373"/>
      <c r="M6581" s="373"/>
      <c r="N6581" s="566"/>
      <c r="O6581" s="406" t="str">
        <f>O6577</f>
        <v>Methusaleh</v>
      </c>
      <c r="P6581" s="406" t="str">
        <f>P6577</f>
        <v>Lamech</v>
      </c>
      <c r="Q6581" s="406" t="str">
        <f>Q6577</f>
        <v>Noah</v>
      </c>
      <c r="R6581" s="200"/>
    </row>
    <row r="6582" spans="3:18" ht="14.6" customHeight="1" x14ac:dyDescent="0.5">
      <c r="C6582" s="407">
        <f t="shared" ref="C6582" si="7893">C6578+1</f>
        <v>1644</v>
      </c>
      <c r="D6582" s="373"/>
      <c r="E6582" s="212">
        <f t="shared" si="7861"/>
        <v>-2436</v>
      </c>
      <c r="F6582" s="197">
        <v>3</v>
      </c>
      <c r="G6582" s="208" t="s">
        <v>287</v>
      </c>
      <c r="H6582" s="407"/>
      <c r="I6582" s="373"/>
      <c r="J6582" s="567"/>
      <c r="K6582" s="373"/>
      <c r="L6582" s="373"/>
      <c r="M6582" s="373"/>
      <c r="N6582" s="566"/>
      <c r="O6582" s="407">
        <f>O6578+1</f>
        <v>957</v>
      </c>
      <c r="P6582" s="407">
        <f>P6578+1</f>
        <v>770</v>
      </c>
      <c r="Q6582" s="407">
        <f>Q6578+1</f>
        <v>588</v>
      </c>
      <c r="R6582" s="200"/>
    </row>
    <row r="6583" spans="3:18" ht="14.6" customHeight="1" x14ac:dyDescent="0.5">
      <c r="C6583" s="408"/>
      <c r="D6583" s="373"/>
      <c r="E6583" s="345"/>
      <c r="F6583" s="197">
        <v>4</v>
      </c>
      <c r="G6583" s="209" t="s">
        <v>605</v>
      </c>
      <c r="H6583" s="408"/>
      <c r="I6583" s="373"/>
      <c r="J6583" s="567"/>
      <c r="K6583" s="373"/>
      <c r="L6583" s="373"/>
      <c r="M6583" s="373"/>
      <c r="N6583" s="566"/>
      <c r="O6583" s="407"/>
      <c r="P6583" s="407"/>
      <c r="Q6583" s="407"/>
      <c r="R6583" s="200"/>
    </row>
    <row r="6584" spans="3:18" ht="14.6" customHeight="1" x14ac:dyDescent="0.5">
      <c r="C6584" s="406" t="str">
        <f t="shared" ref="C6584" si="7894">C6580</f>
        <v>Pre-Flood</v>
      </c>
      <c r="D6584" s="373"/>
      <c r="E6584" s="201">
        <f t="shared" si="7857"/>
        <v>2436</v>
      </c>
      <c r="F6584" s="197">
        <v>1</v>
      </c>
      <c r="G6584" s="203" t="s">
        <v>288</v>
      </c>
      <c r="H6584" s="406" t="str">
        <f t="shared" si="7881"/>
        <v>Shem</v>
      </c>
      <c r="I6584" s="373"/>
      <c r="J6584" s="567"/>
      <c r="K6584" s="373"/>
      <c r="L6584" s="373"/>
      <c r="M6584" s="373"/>
      <c r="N6584" s="566"/>
      <c r="O6584" s="408"/>
      <c r="P6584" s="408"/>
      <c r="Q6584" s="408"/>
      <c r="R6584" s="200"/>
    </row>
    <row r="6585" spans="3:18" ht="14.6" customHeight="1" x14ac:dyDescent="0.5">
      <c r="C6585" s="407">
        <f t="shared" ref="C6585" si="7895">C6581-1</f>
        <v>11</v>
      </c>
      <c r="D6585" s="373"/>
      <c r="E6585" s="212" t="str">
        <f t="shared" si="7859"/>
        <v>BC</v>
      </c>
      <c r="F6585" s="197">
        <v>2</v>
      </c>
      <c r="G6585" s="206" t="s">
        <v>604</v>
      </c>
      <c r="H6585" s="407">
        <f t="shared" si="7883"/>
        <v>87</v>
      </c>
      <c r="I6585" s="373"/>
      <c r="J6585" s="567"/>
      <c r="K6585" s="373"/>
      <c r="L6585" s="373"/>
      <c r="M6585" s="373"/>
      <c r="N6585" s="566"/>
      <c r="O6585" s="406" t="str">
        <f>O6581</f>
        <v>Methusaleh</v>
      </c>
      <c r="P6585" s="406" t="str">
        <f>P6581</f>
        <v>Lamech</v>
      </c>
      <c r="Q6585" s="406" t="str">
        <f>Q6581</f>
        <v>Noah</v>
      </c>
      <c r="R6585" s="200"/>
    </row>
    <row r="6586" spans="3:18" ht="14.6" customHeight="1" x14ac:dyDescent="0.5">
      <c r="C6586" s="407">
        <f t="shared" ref="C6586" si="7896">C6582+1</f>
        <v>1645</v>
      </c>
      <c r="D6586" s="373"/>
      <c r="E6586" s="212">
        <f t="shared" si="7861"/>
        <v>-2435</v>
      </c>
      <c r="F6586" s="197">
        <v>3</v>
      </c>
      <c r="G6586" s="208" t="s">
        <v>287</v>
      </c>
      <c r="H6586" s="407"/>
      <c r="I6586" s="373"/>
      <c r="J6586" s="567"/>
      <c r="K6586" s="373"/>
      <c r="L6586" s="373"/>
      <c r="M6586" s="373"/>
      <c r="N6586" s="566"/>
      <c r="O6586" s="407">
        <f>O6582+1</f>
        <v>958</v>
      </c>
      <c r="P6586" s="407">
        <f>P6582+1</f>
        <v>771</v>
      </c>
      <c r="Q6586" s="407">
        <f>Q6582+1</f>
        <v>589</v>
      </c>
      <c r="R6586" s="200"/>
    </row>
    <row r="6587" spans="3:18" ht="14.6" customHeight="1" x14ac:dyDescent="0.5">
      <c r="C6587" s="408"/>
      <c r="D6587" s="373"/>
      <c r="E6587" s="345"/>
      <c r="F6587" s="197">
        <v>4</v>
      </c>
      <c r="G6587" s="209" t="s">
        <v>605</v>
      </c>
      <c r="H6587" s="408"/>
      <c r="I6587" s="373"/>
      <c r="J6587" s="567"/>
      <c r="K6587" s="373"/>
      <c r="L6587" s="373"/>
      <c r="M6587" s="373"/>
      <c r="N6587" s="566"/>
      <c r="O6587" s="407"/>
      <c r="P6587" s="407"/>
      <c r="Q6587" s="407"/>
      <c r="R6587" s="200"/>
    </row>
    <row r="6588" spans="3:18" ht="14.6" customHeight="1" x14ac:dyDescent="0.5">
      <c r="C6588" s="406" t="str">
        <f t="shared" ref="C6588" si="7897">C6584</f>
        <v>Pre-Flood</v>
      </c>
      <c r="D6588" s="373"/>
      <c r="E6588" s="201">
        <f t="shared" si="7857"/>
        <v>2435</v>
      </c>
      <c r="F6588" s="197">
        <v>1</v>
      </c>
      <c r="G6588" s="203" t="s">
        <v>288</v>
      </c>
      <c r="H6588" s="406" t="str">
        <f t="shared" si="7881"/>
        <v>Shem</v>
      </c>
      <c r="I6588" s="373"/>
      <c r="J6588" s="567"/>
      <c r="K6588" s="373"/>
      <c r="L6588" s="373"/>
      <c r="M6588" s="373"/>
      <c r="N6588" s="566"/>
      <c r="O6588" s="408"/>
      <c r="P6588" s="408"/>
      <c r="Q6588" s="408"/>
      <c r="R6588" s="200"/>
    </row>
    <row r="6589" spans="3:18" ht="14.6" customHeight="1" x14ac:dyDescent="0.5">
      <c r="C6589" s="407">
        <f t="shared" ref="C6589" si="7898">C6585-1</f>
        <v>10</v>
      </c>
      <c r="D6589" s="373"/>
      <c r="E6589" s="212" t="str">
        <f t="shared" si="7859"/>
        <v>BC</v>
      </c>
      <c r="F6589" s="197">
        <v>2</v>
      </c>
      <c r="G6589" s="206" t="s">
        <v>604</v>
      </c>
      <c r="H6589" s="407">
        <f t="shared" si="7883"/>
        <v>88</v>
      </c>
      <c r="I6589" s="373"/>
      <c r="J6589" s="567"/>
      <c r="K6589" s="373"/>
      <c r="L6589" s="373"/>
      <c r="M6589" s="373"/>
      <c r="N6589" s="566"/>
      <c r="O6589" s="406" t="str">
        <f>O6585</f>
        <v>Methusaleh</v>
      </c>
      <c r="P6589" s="406" t="str">
        <f>P6585</f>
        <v>Lamech</v>
      </c>
      <c r="Q6589" s="406" t="str">
        <f>Q6585</f>
        <v>Noah</v>
      </c>
      <c r="R6589" s="200"/>
    </row>
    <row r="6590" spans="3:18" ht="14.6" customHeight="1" x14ac:dyDescent="0.5">
      <c r="C6590" s="407">
        <f t="shared" ref="C6590" si="7899">C6586+1</f>
        <v>1646</v>
      </c>
      <c r="D6590" s="373"/>
      <c r="E6590" s="212">
        <f t="shared" si="7861"/>
        <v>-2434</v>
      </c>
      <c r="F6590" s="197">
        <v>3</v>
      </c>
      <c r="G6590" s="208" t="s">
        <v>287</v>
      </c>
      <c r="H6590" s="407"/>
      <c r="I6590" s="373"/>
      <c r="J6590" s="567"/>
      <c r="K6590" s="373"/>
      <c r="L6590" s="373"/>
      <c r="M6590" s="373"/>
      <c r="N6590" s="566"/>
      <c r="O6590" s="407">
        <f>O6586+1</f>
        <v>959</v>
      </c>
      <c r="P6590" s="407">
        <f>P6586+1</f>
        <v>772</v>
      </c>
      <c r="Q6590" s="407">
        <f>Q6586+1</f>
        <v>590</v>
      </c>
      <c r="R6590" s="200"/>
    </row>
    <row r="6591" spans="3:18" ht="14.6" customHeight="1" x14ac:dyDescent="0.5">
      <c r="C6591" s="408"/>
      <c r="D6591" s="373"/>
      <c r="E6591" s="345"/>
      <c r="F6591" s="197">
        <v>4</v>
      </c>
      <c r="G6591" s="209" t="s">
        <v>605</v>
      </c>
      <c r="H6591" s="408"/>
      <c r="I6591" s="373"/>
      <c r="J6591" s="567"/>
      <c r="K6591" s="373"/>
      <c r="L6591" s="373"/>
      <c r="M6591" s="373"/>
      <c r="N6591" s="566"/>
      <c r="O6591" s="407"/>
      <c r="P6591" s="407"/>
      <c r="Q6591" s="407"/>
      <c r="R6591" s="200"/>
    </row>
    <row r="6592" spans="3:18" ht="14.6" customHeight="1" x14ac:dyDescent="0.5">
      <c r="C6592" s="406" t="str">
        <f t="shared" ref="C6592" si="7900">C6588</f>
        <v>Pre-Flood</v>
      </c>
      <c r="D6592" s="373"/>
      <c r="E6592" s="201">
        <f t="shared" si="7857"/>
        <v>2434</v>
      </c>
      <c r="F6592" s="197">
        <v>1</v>
      </c>
      <c r="G6592" s="203" t="s">
        <v>288</v>
      </c>
      <c r="H6592" s="406" t="str">
        <f t="shared" si="7881"/>
        <v>Shem</v>
      </c>
      <c r="I6592" s="373"/>
      <c r="J6592" s="567"/>
      <c r="K6592" s="373"/>
      <c r="L6592" s="373"/>
      <c r="M6592" s="373"/>
      <c r="N6592" s="566"/>
      <c r="O6592" s="408"/>
      <c r="P6592" s="408"/>
      <c r="Q6592" s="408"/>
      <c r="R6592" s="200"/>
    </row>
    <row r="6593" spans="3:18" ht="14.6" customHeight="1" x14ac:dyDescent="0.5">
      <c r="C6593" s="407">
        <f t="shared" ref="C6593" si="7901">C6589-1</f>
        <v>9</v>
      </c>
      <c r="D6593" s="373"/>
      <c r="E6593" s="212" t="str">
        <f t="shared" si="7859"/>
        <v>BC</v>
      </c>
      <c r="F6593" s="197">
        <v>2</v>
      </c>
      <c r="G6593" s="206" t="s">
        <v>604</v>
      </c>
      <c r="H6593" s="407">
        <f t="shared" si="7883"/>
        <v>89</v>
      </c>
      <c r="I6593" s="373"/>
      <c r="J6593" s="567"/>
      <c r="K6593" s="373"/>
      <c r="L6593" s="373"/>
      <c r="M6593" s="373"/>
      <c r="N6593" s="566"/>
      <c r="O6593" s="406" t="str">
        <f>O6589</f>
        <v>Methusaleh</v>
      </c>
      <c r="P6593" s="406" t="str">
        <f>P6589</f>
        <v>Lamech</v>
      </c>
      <c r="Q6593" s="406" t="str">
        <f>Q6589</f>
        <v>Noah</v>
      </c>
      <c r="R6593" s="200"/>
    </row>
    <row r="6594" spans="3:18" ht="14.6" customHeight="1" x14ac:dyDescent="0.5">
      <c r="C6594" s="407">
        <f t="shared" ref="C6594" si="7902">C6590+1</f>
        <v>1647</v>
      </c>
      <c r="D6594" s="373"/>
      <c r="E6594" s="212">
        <f t="shared" si="7861"/>
        <v>-2433</v>
      </c>
      <c r="F6594" s="197">
        <v>3</v>
      </c>
      <c r="G6594" s="208" t="s">
        <v>287</v>
      </c>
      <c r="H6594" s="407"/>
      <c r="I6594" s="373"/>
      <c r="J6594" s="567"/>
      <c r="K6594" s="373"/>
      <c r="L6594" s="373"/>
      <c r="M6594" s="373"/>
      <c r="N6594" s="566"/>
      <c r="O6594" s="407">
        <f>O6590+1</f>
        <v>960</v>
      </c>
      <c r="P6594" s="407">
        <f>P6590+1</f>
        <v>773</v>
      </c>
      <c r="Q6594" s="407">
        <f>Q6590+1</f>
        <v>591</v>
      </c>
      <c r="R6594" s="200"/>
    </row>
    <row r="6595" spans="3:18" ht="14.6" customHeight="1" x14ac:dyDescent="0.5">
      <c r="C6595" s="408"/>
      <c r="D6595" s="373"/>
      <c r="E6595" s="345"/>
      <c r="F6595" s="197">
        <v>4</v>
      </c>
      <c r="G6595" s="209" t="s">
        <v>605</v>
      </c>
      <c r="H6595" s="408"/>
      <c r="I6595" s="373"/>
      <c r="J6595" s="567"/>
      <c r="K6595" s="373"/>
      <c r="L6595" s="373"/>
      <c r="M6595" s="373"/>
      <c r="N6595" s="566"/>
      <c r="O6595" s="407"/>
      <c r="P6595" s="407"/>
      <c r="Q6595" s="407"/>
      <c r="R6595" s="200"/>
    </row>
    <row r="6596" spans="3:18" ht="14.6" customHeight="1" x14ac:dyDescent="0.5">
      <c r="C6596" s="406" t="str">
        <f t="shared" ref="C6596" si="7903">C6592</f>
        <v>Pre-Flood</v>
      </c>
      <c r="D6596" s="373"/>
      <c r="E6596" s="201">
        <f t="shared" si="7857"/>
        <v>2433</v>
      </c>
      <c r="F6596" s="197">
        <v>1</v>
      </c>
      <c r="G6596" s="203" t="s">
        <v>288</v>
      </c>
      <c r="H6596" s="406" t="str">
        <f t="shared" si="7881"/>
        <v>Shem</v>
      </c>
      <c r="I6596" s="373"/>
      <c r="J6596" s="567"/>
      <c r="K6596" s="373"/>
      <c r="L6596" s="373"/>
      <c r="M6596" s="373"/>
      <c r="N6596" s="566"/>
      <c r="O6596" s="408"/>
      <c r="P6596" s="408"/>
      <c r="Q6596" s="408"/>
      <c r="R6596" s="200"/>
    </row>
    <row r="6597" spans="3:18" ht="14.6" customHeight="1" x14ac:dyDescent="0.5">
      <c r="C6597" s="407">
        <f t="shared" ref="C6597" si="7904">C6593-1</f>
        <v>8</v>
      </c>
      <c r="D6597" s="373"/>
      <c r="E6597" s="212" t="str">
        <f t="shared" si="7859"/>
        <v>BC</v>
      </c>
      <c r="F6597" s="197">
        <v>2</v>
      </c>
      <c r="G6597" s="206" t="s">
        <v>604</v>
      </c>
      <c r="H6597" s="407">
        <f t="shared" si="7883"/>
        <v>90</v>
      </c>
      <c r="I6597" s="373"/>
      <c r="J6597" s="567"/>
      <c r="K6597" s="373"/>
      <c r="L6597" s="373"/>
      <c r="M6597" s="373"/>
      <c r="N6597" s="566"/>
      <c r="O6597" s="406" t="str">
        <f>O6593</f>
        <v>Methusaleh</v>
      </c>
      <c r="P6597" s="406" t="str">
        <f>P6593</f>
        <v>Lamech</v>
      </c>
      <c r="Q6597" s="406" t="str">
        <f>Q6593</f>
        <v>Noah</v>
      </c>
      <c r="R6597" s="200"/>
    </row>
    <row r="6598" spans="3:18" ht="14.6" customHeight="1" x14ac:dyDescent="0.5">
      <c r="C6598" s="407">
        <f t="shared" ref="C6598" si="7905">C6594+1</f>
        <v>1648</v>
      </c>
      <c r="D6598" s="373"/>
      <c r="E6598" s="212">
        <f t="shared" si="7861"/>
        <v>-2432</v>
      </c>
      <c r="F6598" s="197">
        <v>3</v>
      </c>
      <c r="G6598" s="208" t="s">
        <v>287</v>
      </c>
      <c r="H6598" s="407"/>
      <c r="I6598" s="373"/>
      <c r="J6598" s="567"/>
      <c r="K6598" s="373"/>
      <c r="L6598" s="373"/>
      <c r="M6598" s="373"/>
      <c r="N6598" s="566"/>
      <c r="O6598" s="407">
        <f>O6594+1</f>
        <v>961</v>
      </c>
      <c r="P6598" s="407">
        <f>P6594+1</f>
        <v>774</v>
      </c>
      <c r="Q6598" s="407">
        <f>Q6594+1</f>
        <v>592</v>
      </c>
      <c r="R6598" s="200"/>
    </row>
    <row r="6599" spans="3:18" ht="14.6" customHeight="1" x14ac:dyDescent="0.5">
      <c r="C6599" s="408"/>
      <c r="D6599" s="373"/>
      <c r="E6599" s="345"/>
      <c r="F6599" s="197">
        <v>4</v>
      </c>
      <c r="G6599" s="209" t="s">
        <v>605</v>
      </c>
      <c r="H6599" s="408"/>
      <c r="I6599" s="373"/>
      <c r="J6599" s="567"/>
      <c r="K6599" s="373"/>
      <c r="L6599" s="373"/>
      <c r="M6599" s="373"/>
      <c r="N6599" s="566"/>
      <c r="O6599" s="407"/>
      <c r="P6599" s="407"/>
      <c r="Q6599" s="407"/>
      <c r="R6599" s="200"/>
    </row>
    <row r="6600" spans="3:18" ht="14.6" customHeight="1" x14ac:dyDescent="0.5">
      <c r="C6600" s="406" t="str">
        <f t="shared" ref="C6600" si="7906">C6596</f>
        <v>Pre-Flood</v>
      </c>
      <c r="D6600" s="373"/>
      <c r="E6600" s="201">
        <f t="shared" si="7857"/>
        <v>2432</v>
      </c>
      <c r="F6600" s="197">
        <v>1</v>
      </c>
      <c r="G6600" s="203" t="s">
        <v>288</v>
      </c>
      <c r="H6600" s="406" t="str">
        <f t="shared" si="7881"/>
        <v>Shem</v>
      </c>
      <c r="I6600" s="373"/>
      <c r="J6600" s="567"/>
      <c r="K6600" s="373"/>
      <c r="L6600" s="373"/>
      <c r="M6600" s="373"/>
      <c r="N6600" s="566"/>
      <c r="O6600" s="408"/>
      <c r="P6600" s="408"/>
      <c r="Q6600" s="408"/>
      <c r="R6600" s="200"/>
    </row>
    <row r="6601" spans="3:18" ht="14.6" customHeight="1" x14ac:dyDescent="0.5">
      <c r="C6601" s="407">
        <f t="shared" ref="C6601" si="7907">C6597-1</f>
        <v>7</v>
      </c>
      <c r="D6601" s="373"/>
      <c r="E6601" s="212" t="str">
        <f t="shared" si="7859"/>
        <v>BC</v>
      </c>
      <c r="F6601" s="197">
        <v>2</v>
      </c>
      <c r="G6601" s="206" t="s">
        <v>604</v>
      </c>
      <c r="H6601" s="407">
        <f t="shared" si="7883"/>
        <v>91</v>
      </c>
      <c r="I6601" s="373"/>
      <c r="J6601" s="567"/>
      <c r="K6601" s="373"/>
      <c r="L6601" s="373"/>
      <c r="M6601" s="373"/>
      <c r="N6601" s="566"/>
      <c r="O6601" s="406" t="str">
        <f>O6597</f>
        <v>Methusaleh</v>
      </c>
      <c r="P6601" s="406" t="str">
        <f>P6597</f>
        <v>Lamech</v>
      </c>
      <c r="Q6601" s="406" t="str">
        <f>Q6597</f>
        <v>Noah</v>
      </c>
      <c r="R6601" s="200"/>
    </row>
    <row r="6602" spans="3:18" ht="14.6" customHeight="1" x14ac:dyDescent="0.5">
      <c r="C6602" s="407">
        <f t="shared" ref="C6602" si="7908">C6598+1</f>
        <v>1649</v>
      </c>
      <c r="D6602" s="373"/>
      <c r="E6602" s="212">
        <f t="shared" si="7861"/>
        <v>-2431</v>
      </c>
      <c r="F6602" s="197">
        <v>3</v>
      </c>
      <c r="G6602" s="208" t="s">
        <v>287</v>
      </c>
      <c r="H6602" s="407"/>
      <c r="I6602" s="373"/>
      <c r="J6602" s="567"/>
      <c r="K6602" s="373"/>
      <c r="L6602" s="373"/>
      <c r="M6602" s="373"/>
      <c r="N6602" s="566"/>
      <c r="O6602" s="407">
        <f>O6598+1</f>
        <v>962</v>
      </c>
      <c r="P6602" s="407">
        <f>P6598+1</f>
        <v>775</v>
      </c>
      <c r="Q6602" s="407">
        <f>Q6598+1</f>
        <v>593</v>
      </c>
      <c r="R6602" s="200"/>
    </row>
    <row r="6603" spans="3:18" ht="14.6" customHeight="1" x14ac:dyDescent="0.5">
      <c r="C6603" s="408"/>
      <c r="D6603" s="373"/>
      <c r="E6603" s="345"/>
      <c r="F6603" s="197">
        <v>4</v>
      </c>
      <c r="G6603" s="209" t="s">
        <v>605</v>
      </c>
      <c r="H6603" s="408"/>
      <c r="I6603" s="373"/>
      <c r="J6603" s="567"/>
      <c r="K6603" s="373"/>
      <c r="L6603" s="373"/>
      <c r="M6603" s="373"/>
      <c r="N6603" s="566"/>
      <c r="O6603" s="407"/>
      <c r="P6603" s="407"/>
      <c r="Q6603" s="407"/>
      <c r="R6603" s="200"/>
    </row>
    <row r="6604" spans="3:18" ht="14.6" customHeight="1" x14ac:dyDescent="0.5">
      <c r="C6604" s="406" t="str">
        <f t="shared" ref="C6604" si="7909">C6600</f>
        <v>Pre-Flood</v>
      </c>
      <c r="D6604" s="373"/>
      <c r="E6604" s="201">
        <f t="shared" ref="E6604:E6664" si="7910">E6600-1</f>
        <v>2431</v>
      </c>
      <c r="F6604" s="197">
        <v>1</v>
      </c>
      <c r="G6604" s="203" t="s">
        <v>288</v>
      </c>
      <c r="H6604" s="406" t="str">
        <f t="shared" si="7881"/>
        <v>Shem</v>
      </c>
      <c r="I6604" s="373"/>
      <c r="J6604" s="567"/>
      <c r="K6604" s="373"/>
      <c r="L6604" s="373"/>
      <c r="M6604" s="373"/>
      <c r="N6604" s="566"/>
      <c r="O6604" s="408"/>
      <c r="P6604" s="408"/>
      <c r="Q6604" s="408"/>
      <c r="R6604" s="200"/>
    </row>
    <row r="6605" spans="3:18" ht="14.6" customHeight="1" x14ac:dyDescent="0.5">
      <c r="C6605" s="407">
        <f t="shared" ref="C6605" si="7911">C6601-1</f>
        <v>6</v>
      </c>
      <c r="D6605" s="373"/>
      <c r="E6605" s="212" t="str">
        <f t="shared" ref="E6605:E6665" si="7912">E6601</f>
        <v>BC</v>
      </c>
      <c r="F6605" s="197">
        <v>2</v>
      </c>
      <c r="G6605" s="206" t="s">
        <v>604</v>
      </c>
      <c r="H6605" s="407">
        <f t="shared" si="7883"/>
        <v>92</v>
      </c>
      <c r="I6605" s="373"/>
      <c r="J6605" s="567"/>
      <c r="K6605" s="373"/>
      <c r="L6605" s="373"/>
      <c r="M6605" s="373"/>
      <c r="N6605" s="566"/>
      <c r="O6605" s="406" t="str">
        <f>O6601</f>
        <v>Methusaleh</v>
      </c>
      <c r="P6605" s="406" t="str">
        <f>P6601</f>
        <v>Lamech</v>
      </c>
      <c r="Q6605" s="406" t="str">
        <f>Q6601</f>
        <v>Noah</v>
      </c>
      <c r="R6605" s="200"/>
    </row>
    <row r="6606" spans="3:18" ht="14.6" customHeight="1" x14ac:dyDescent="0.5">
      <c r="C6606" s="407">
        <f t="shared" ref="C6606" si="7913">C6602+1</f>
        <v>1650</v>
      </c>
      <c r="D6606" s="373"/>
      <c r="E6606" s="212">
        <f t="shared" ref="E6606:E6666" si="7914">-E6604+1</f>
        <v>-2430</v>
      </c>
      <c r="F6606" s="197">
        <v>3</v>
      </c>
      <c r="G6606" s="208" t="s">
        <v>287</v>
      </c>
      <c r="H6606" s="407"/>
      <c r="I6606" s="373"/>
      <c r="J6606" s="567"/>
      <c r="K6606" s="373"/>
      <c r="L6606" s="373"/>
      <c r="M6606" s="373"/>
      <c r="N6606" s="566"/>
      <c r="O6606" s="407">
        <f>O6602+1</f>
        <v>963</v>
      </c>
      <c r="P6606" s="407">
        <f>P6602+1</f>
        <v>776</v>
      </c>
      <c r="Q6606" s="407">
        <f>Q6602+1</f>
        <v>594</v>
      </c>
      <c r="R6606" s="200"/>
    </row>
    <row r="6607" spans="3:18" ht="14.6" customHeight="1" x14ac:dyDescent="0.5">
      <c r="C6607" s="408"/>
      <c r="D6607" s="373"/>
      <c r="E6607" s="345"/>
      <c r="F6607" s="197">
        <v>4</v>
      </c>
      <c r="G6607" s="209" t="s">
        <v>605</v>
      </c>
      <c r="H6607" s="408"/>
      <c r="I6607" s="373"/>
      <c r="J6607" s="567"/>
      <c r="K6607" s="373"/>
      <c r="L6607" s="373"/>
      <c r="M6607" s="373"/>
      <c r="N6607" s="566"/>
      <c r="O6607" s="407"/>
      <c r="P6607" s="407"/>
      <c r="Q6607" s="407"/>
      <c r="R6607" s="200"/>
    </row>
    <row r="6608" spans="3:18" ht="14.6" customHeight="1" x14ac:dyDescent="0.5">
      <c r="C6608" s="406" t="str">
        <f t="shared" ref="C6608" si="7915">C6604</f>
        <v>Pre-Flood</v>
      </c>
      <c r="D6608" s="373"/>
      <c r="E6608" s="201">
        <f t="shared" si="7910"/>
        <v>2430</v>
      </c>
      <c r="F6608" s="197">
        <v>1</v>
      </c>
      <c r="G6608" s="203" t="s">
        <v>288</v>
      </c>
      <c r="H6608" s="406" t="str">
        <f t="shared" si="7881"/>
        <v>Shem</v>
      </c>
      <c r="I6608" s="373"/>
      <c r="J6608" s="567"/>
      <c r="K6608" s="373"/>
      <c r="L6608" s="373"/>
      <c r="M6608" s="373"/>
      <c r="N6608" s="566"/>
      <c r="O6608" s="408"/>
      <c r="P6608" s="408"/>
      <c r="Q6608" s="408"/>
      <c r="R6608" s="200"/>
    </row>
    <row r="6609" spans="3:18" ht="14.6" customHeight="1" x14ac:dyDescent="0.5">
      <c r="C6609" s="407">
        <f t="shared" ref="C6609" si="7916">C6605-1</f>
        <v>5</v>
      </c>
      <c r="D6609" s="373"/>
      <c r="E6609" s="212" t="str">
        <f t="shared" si="7912"/>
        <v>BC</v>
      </c>
      <c r="F6609" s="197">
        <v>2</v>
      </c>
      <c r="G6609" s="206" t="s">
        <v>604</v>
      </c>
      <c r="H6609" s="407">
        <f t="shared" si="7883"/>
        <v>93</v>
      </c>
      <c r="I6609" s="373"/>
      <c r="J6609" s="567"/>
      <c r="K6609" s="373"/>
      <c r="L6609" s="373"/>
      <c r="M6609" s="373"/>
      <c r="N6609" s="566"/>
      <c r="O6609" s="406" t="str">
        <f>O6605</f>
        <v>Methusaleh</v>
      </c>
      <c r="P6609" s="406" t="str">
        <f>P6605</f>
        <v>Lamech</v>
      </c>
      <c r="Q6609" s="406" t="str">
        <f>Q6605</f>
        <v>Noah</v>
      </c>
      <c r="R6609" s="200"/>
    </row>
    <row r="6610" spans="3:18" ht="14.6" customHeight="1" x14ac:dyDescent="0.5">
      <c r="C6610" s="407">
        <f t="shared" ref="C6610" si="7917">C6606+1</f>
        <v>1651</v>
      </c>
      <c r="D6610" s="373"/>
      <c r="E6610" s="212">
        <f t="shared" si="7914"/>
        <v>-2429</v>
      </c>
      <c r="F6610" s="197">
        <v>3</v>
      </c>
      <c r="G6610" s="208" t="s">
        <v>287</v>
      </c>
      <c r="H6610" s="407"/>
      <c r="I6610" s="373"/>
      <c r="J6610" s="567"/>
      <c r="K6610" s="373"/>
      <c r="L6610" s="373"/>
      <c r="M6610" s="373"/>
      <c r="N6610" s="566"/>
      <c r="O6610" s="407">
        <f>O6606+1</f>
        <v>964</v>
      </c>
      <c r="P6610" s="407">
        <f>P6606+1</f>
        <v>777</v>
      </c>
      <c r="Q6610" s="407">
        <f>Q6606+1</f>
        <v>595</v>
      </c>
      <c r="R6610" s="200"/>
    </row>
    <row r="6611" spans="3:18" ht="14.6" customHeight="1" x14ac:dyDescent="0.5">
      <c r="C6611" s="408"/>
      <c r="D6611" s="373"/>
      <c r="E6611" s="345"/>
      <c r="F6611" s="197">
        <v>4</v>
      </c>
      <c r="G6611" s="209" t="s">
        <v>605</v>
      </c>
      <c r="H6611" s="408"/>
      <c r="I6611" s="373"/>
      <c r="J6611" s="567"/>
      <c r="K6611" s="373"/>
      <c r="L6611" s="373"/>
      <c r="M6611" s="373"/>
      <c r="N6611" s="566"/>
      <c r="O6611" s="407"/>
      <c r="P6611" s="407"/>
      <c r="Q6611" s="407"/>
      <c r="R6611" s="200"/>
    </row>
    <row r="6612" spans="3:18" ht="14.6" customHeight="1" x14ac:dyDescent="0.5">
      <c r="C6612" s="406" t="str">
        <f t="shared" ref="C6612" si="7918">C6608</f>
        <v>Pre-Flood</v>
      </c>
      <c r="D6612" s="373"/>
      <c r="E6612" s="201">
        <f t="shared" si="7910"/>
        <v>2429</v>
      </c>
      <c r="F6612" s="197">
        <v>1</v>
      </c>
      <c r="G6612" s="203" t="s">
        <v>288</v>
      </c>
      <c r="H6612" s="406" t="str">
        <f t="shared" si="7881"/>
        <v>Shem</v>
      </c>
      <c r="I6612" s="373"/>
      <c r="J6612" s="567"/>
      <c r="K6612" s="373"/>
      <c r="L6612" s="373"/>
      <c r="M6612" s="373"/>
      <c r="N6612" s="566"/>
      <c r="O6612" s="408"/>
      <c r="P6612" s="408"/>
      <c r="Q6612" s="408"/>
      <c r="R6612" s="200"/>
    </row>
    <row r="6613" spans="3:18" ht="14.6" customHeight="1" x14ac:dyDescent="0.5">
      <c r="C6613" s="407">
        <f t="shared" ref="C6613" si="7919">C6609-1</f>
        <v>4</v>
      </c>
      <c r="D6613" s="373"/>
      <c r="E6613" s="212" t="str">
        <f t="shared" si="7912"/>
        <v>BC</v>
      </c>
      <c r="F6613" s="197">
        <v>2</v>
      </c>
      <c r="G6613" s="206" t="s">
        <v>604</v>
      </c>
      <c r="H6613" s="407">
        <f t="shared" si="7883"/>
        <v>94</v>
      </c>
      <c r="I6613" s="373"/>
      <c r="J6613" s="567"/>
      <c r="K6613" s="373"/>
      <c r="L6613" s="373"/>
      <c r="M6613" s="373"/>
      <c r="N6613" s="566"/>
      <c r="O6613" s="406" t="str">
        <f>O6609</f>
        <v>Methusaleh</v>
      </c>
      <c r="P6613" s="373"/>
      <c r="Q6613" s="406" t="str">
        <f>Q6609</f>
        <v>Noah</v>
      </c>
      <c r="R6613" s="200"/>
    </row>
    <row r="6614" spans="3:18" ht="14.6" customHeight="1" x14ac:dyDescent="0.5">
      <c r="C6614" s="407">
        <f t="shared" ref="C6614" si="7920">C6610+1</f>
        <v>1652</v>
      </c>
      <c r="D6614" s="373"/>
      <c r="E6614" s="212">
        <f t="shared" si="7914"/>
        <v>-2428</v>
      </c>
      <c r="F6614" s="197">
        <v>3</v>
      </c>
      <c r="G6614" s="208" t="s">
        <v>287</v>
      </c>
      <c r="H6614" s="407"/>
      <c r="I6614" s="373"/>
      <c r="J6614" s="567"/>
      <c r="K6614" s="373"/>
      <c r="L6614" s="373"/>
      <c r="M6614" s="373"/>
      <c r="N6614" s="566"/>
      <c r="O6614" s="407">
        <f>O6610+1</f>
        <v>965</v>
      </c>
      <c r="P6614" s="373"/>
      <c r="Q6614" s="407">
        <f>Q6610+1</f>
        <v>596</v>
      </c>
      <c r="R6614" s="200"/>
    </row>
    <row r="6615" spans="3:18" ht="14.6" customHeight="1" x14ac:dyDescent="0.5">
      <c r="C6615" s="408"/>
      <c r="D6615" s="373"/>
      <c r="E6615" s="345"/>
      <c r="F6615" s="197">
        <v>4</v>
      </c>
      <c r="G6615" s="209" t="s">
        <v>605</v>
      </c>
      <c r="H6615" s="408"/>
      <c r="I6615" s="373"/>
      <c r="J6615" s="567"/>
      <c r="K6615" s="373"/>
      <c r="L6615" s="373"/>
      <c r="M6615" s="373"/>
      <c r="N6615" s="566"/>
      <c r="O6615" s="407"/>
      <c r="P6615" s="373"/>
      <c r="Q6615" s="407"/>
      <c r="R6615" s="200"/>
    </row>
    <row r="6616" spans="3:18" ht="14.6" customHeight="1" x14ac:dyDescent="0.5">
      <c r="C6616" s="406" t="str">
        <f t="shared" ref="C6616" si="7921">C6612</f>
        <v>Pre-Flood</v>
      </c>
      <c r="D6616" s="373"/>
      <c r="E6616" s="201">
        <f t="shared" si="7910"/>
        <v>2428</v>
      </c>
      <c r="F6616" s="197">
        <v>1</v>
      </c>
      <c r="G6616" s="203" t="s">
        <v>288</v>
      </c>
      <c r="H6616" s="406" t="str">
        <f t="shared" si="7881"/>
        <v>Shem</v>
      </c>
      <c r="I6616" s="373"/>
      <c r="J6616" s="567"/>
      <c r="K6616" s="373"/>
      <c r="L6616" s="373"/>
      <c r="M6616" s="373"/>
      <c r="N6616" s="566"/>
      <c r="O6616" s="408"/>
      <c r="P6616" s="373"/>
      <c r="Q6616" s="408"/>
      <c r="R6616" s="200"/>
    </row>
    <row r="6617" spans="3:18" ht="14.6" customHeight="1" x14ac:dyDescent="0.5">
      <c r="C6617" s="407">
        <f t="shared" ref="C6617" si="7922">C6613-1</f>
        <v>3</v>
      </c>
      <c r="D6617" s="373"/>
      <c r="E6617" s="212" t="str">
        <f t="shared" si="7912"/>
        <v>BC</v>
      </c>
      <c r="F6617" s="197">
        <v>2</v>
      </c>
      <c r="G6617" s="206" t="s">
        <v>604</v>
      </c>
      <c r="H6617" s="407">
        <f t="shared" si="7883"/>
        <v>95</v>
      </c>
      <c r="I6617" s="373"/>
      <c r="J6617" s="567"/>
      <c r="K6617" s="373"/>
      <c r="L6617" s="373"/>
      <c r="M6617" s="373"/>
      <c r="N6617" s="566"/>
      <c r="O6617" s="406" t="str">
        <f>O6613</f>
        <v>Methusaleh</v>
      </c>
      <c r="P6617" s="566"/>
      <c r="Q6617" s="406" t="str">
        <f>Q6613</f>
        <v>Noah</v>
      </c>
      <c r="R6617" s="200"/>
    </row>
    <row r="6618" spans="3:18" ht="14.6" customHeight="1" x14ac:dyDescent="0.5">
      <c r="C6618" s="407">
        <f t="shared" ref="C6618" si="7923">C6614+1</f>
        <v>1653</v>
      </c>
      <c r="D6618" s="373"/>
      <c r="E6618" s="212">
        <f t="shared" si="7914"/>
        <v>-2427</v>
      </c>
      <c r="F6618" s="197">
        <v>3</v>
      </c>
      <c r="G6618" s="208" t="s">
        <v>287</v>
      </c>
      <c r="H6618" s="407"/>
      <c r="I6618" s="373"/>
      <c r="J6618" s="567"/>
      <c r="K6618" s="373"/>
      <c r="L6618" s="373"/>
      <c r="M6618" s="373"/>
      <c r="N6618" s="566"/>
      <c r="O6618" s="407">
        <f>O6614+1</f>
        <v>966</v>
      </c>
      <c r="P6618" s="566"/>
      <c r="Q6618" s="407">
        <f>Q6614+1</f>
        <v>597</v>
      </c>
      <c r="R6618" s="200"/>
    </row>
    <row r="6619" spans="3:18" ht="14.6" customHeight="1" x14ac:dyDescent="0.5">
      <c r="C6619" s="408"/>
      <c r="D6619" s="373"/>
      <c r="E6619" s="345"/>
      <c r="F6619" s="197">
        <v>4</v>
      </c>
      <c r="G6619" s="209" t="s">
        <v>605</v>
      </c>
      <c r="H6619" s="408"/>
      <c r="I6619" s="373"/>
      <c r="J6619" s="567"/>
      <c r="K6619" s="373"/>
      <c r="L6619" s="373"/>
      <c r="M6619" s="373"/>
      <c r="N6619" s="566"/>
      <c r="O6619" s="407"/>
      <c r="P6619" s="566"/>
      <c r="Q6619" s="407"/>
      <c r="R6619" s="200"/>
    </row>
    <row r="6620" spans="3:18" ht="14.6" customHeight="1" x14ac:dyDescent="0.5">
      <c r="C6620" s="406" t="str">
        <f t="shared" ref="C6620" si="7924">C6616</f>
        <v>Pre-Flood</v>
      </c>
      <c r="D6620" s="373"/>
      <c r="E6620" s="201">
        <f t="shared" si="7910"/>
        <v>2427</v>
      </c>
      <c r="F6620" s="197">
        <v>1</v>
      </c>
      <c r="G6620" s="203" t="s">
        <v>288</v>
      </c>
      <c r="H6620" s="406" t="str">
        <f t="shared" si="7881"/>
        <v>Shem</v>
      </c>
      <c r="I6620" s="373"/>
      <c r="J6620" s="567"/>
      <c r="K6620" s="373"/>
      <c r="L6620" s="373"/>
      <c r="M6620" s="373"/>
      <c r="N6620" s="566"/>
      <c r="O6620" s="408"/>
      <c r="P6620" s="566"/>
      <c r="Q6620" s="408"/>
      <c r="R6620" s="200"/>
    </row>
    <row r="6621" spans="3:18" ht="14.6" customHeight="1" x14ac:dyDescent="0.5">
      <c r="C6621" s="407">
        <f t="shared" ref="C6621" si="7925">C6617-1</f>
        <v>2</v>
      </c>
      <c r="D6621" s="373"/>
      <c r="E6621" s="212" t="str">
        <f t="shared" si="7912"/>
        <v>BC</v>
      </c>
      <c r="F6621" s="197">
        <v>2</v>
      </c>
      <c r="G6621" s="206" t="s">
        <v>604</v>
      </c>
      <c r="H6621" s="407">
        <f t="shared" si="7883"/>
        <v>96</v>
      </c>
      <c r="I6621" s="373"/>
      <c r="J6621" s="567"/>
      <c r="K6621" s="373"/>
      <c r="L6621" s="373"/>
      <c r="M6621" s="373"/>
      <c r="N6621" s="566"/>
      <c r="O6621" s="406" t="str">
        <f>O6617</f>
        <v>Methusaleh</v>
      </c>
      <c r="P6621" s="566"/>
      <c r="Q6621" s="406" t="str">
        <f>Q6617</f>
        <v>Noah</v>
      </c>
      <c r="R6621" s="200"/>
    </row>
    <row r="6622" spans="3:18" ht="14.6" customHeight="1" x14ac:dyDescent="0.5">
      <c r="C6622" s="407">
        <f t="shared" ref="C6622" si="7926">C6618+1</f>
        <v>1654</v>
      </c>
      <c r="D6622" s="373"/>
      <c r="E6622" s="212">
        <f t="shared" si="7914"/>
        <v>-2426</v>
      </c>
      <c r="F6622" s="197">
        <v>3</v>
      </c>
      <c r="G6622" s="208" t="s">
        <v>287</v>
      </c>
      <c r="H6622" s="407"/>
      <c r="I6622" s="373"/>
      <c r="J6622" s="567"/>
      <c r="K6622" s="373"/>
      <c r="L6622" s="373"/>
      <c r="M6622" s="373"/>
      <c r="N6622" s="566"/>
      <c r="O6622" s="407">
        <f>O6618+1</f>
        <v>967</v>
      </c>
      <c r="P6622" s="566"/>
      <c r="Q6622" s="407">
        <f>Q6618+1</f>
        <v>598</v>
      </c>
      <c r="R6622" s="200"/>
    </row>
    <row r="6623" spans="3:18" ht="14.6" customHeight="1" x14ac:dyDescent="0.5">
      <c r="C6623" s="408"/>
      <c r="D6623" s="373"/>
      <c r="E6623" s="345"/>
      <c r="F6623" s="197">
        <v>4</v>
      </c>
      <c r="G6623" s="209" t="s">
        <v>605</v>
      </c>
      <c r="H6623" s="408"/>
      <c r="I6623" s="373"/>
      <c r="J6623" s="567"/>
      <c r="K6623" s="373"/>
      <c r="L6623" s="373"/>
      <c r="M6623" s="373"/>
      <c r="N6623" s="566"/>
      <c r="O6623" s="407"/>
      <c r="P6623" s="566"/>
      <c r="Q6623" s="407"/>
      <c r="R6623" s="200"/>
    </row>
    <row r="6624" spans="3:18" ht="14.6" customHeight="1" x14ac:dyDescent="0.5">
      <c r="C6624" s="406" t="str">
        <f t="shared" ref="C6624" si="7927">C6620</f>
        <v>Pre-Flood</v>
      </c>
      <c r="D6624" s="373"/>
      <c r="E6624" s="201">
        <f t="shared" si="7910"/>
        <v>2426</v>
      </c>
      <c r="F6624" s="197">
        <v>1</v>
      </c>
      <c r="G6624" s="203" t="s">
        <v>288</v>
      </c>
      <c r="H6624" s="406" t="str">
        <f t="shared" si="7881"/>
        <v>Shem</v>
      </c>
      <c r="I6624" s="373"/>
      <c r="J6624" s="567"/>
      <c r="K6624" s="373"/>
      <c r="L6624" s="373"/>
      <c r="M6624" s="373"/>
      <c r="N6624" s="566"/>
      <c r="O6624" s="408"/>
      <c r="P6624" s="566"/>
      <c r="Q6624" s="408"/>
      <c r="R6624" s="200"/>
    </row>
    <row r="6625" spans="3:19" ht="14.6" customHeight="1" x14ac:dyDescent="0.5">
      <c r="C6625" s="407">
        <f t="shared" ref="C6625" si="7928">C6621-1</f>
        <v>1</v>
      </c>
      <c r="D6625" s="373"/>
      <c r="E6625" s="212" t="str">
        <f t="shared" si="7912"/>
        <v>BC</v>
      </c>
      <c r="F6625" s="197">
        <v>2</v>
      </c>
      <c r="G6625" s="206" t="s">
        <v>604</v>
      </c>
      <c r="H6625" s="407">
        <f t="shared" si="7883"/>
        <v>97</v>
      </c>
      <c r="I6625" s="373"/>
      <c r="J6625" s="567"/>
      <c r="K6625" s="373"/>
      <c r="L6625" s="373"/>
      <c r="M6625" s="373"/>
      <c r="N6625" s="566"/>
      <c r="O6625" s="406" t="str">
        <f>O6621</f>
        <v>Methusaleh</v>
      </c>
      <c r="P6625" s="566"/>
      <c r="Q6625" s="406" t="str">
        <f>Q6621</f>
        <v>Noah</v>
      </c>
      <c r="R6625" s="200"/>
    </row>
    <row r="6626" spans="3:19" ht="14.6" customHeight="1" x14ac:dyDescent="0.5">
      <c r="C6626" s="407">
        <f t="shared" ref="C6626" si="7929">C6622+1</f>
        <v>1655</v>
      </c>
      <c r="D6626" s="373"/>
      <c r="E6626" s="212">
        <f t="shared" si="7914"/>
        <v>-2425</v>
      </c>
      <c r="F6626" s="197">
        <v>3</v>
      </c>
      <c r="G6626" s="208" t="s">
        <v>287</v>
      </c>
      <c r="H6626" s="407"/>
      <c r="I6626" s="373"/>
      <c r="J6626" s="567"/>
      <c r="K6626" s="373"/>
      <c r="L6626" s="373"/>
      <c r="M6626" s="373"/>
      <c r="N6626" s="566"/>
      <c r="O6626" s="407">
        <f>O6622+1</f>
        <v>968</v>
      </c>
      <c r="P6626" s="566"/>
      <c r="Q6626" s="407">
        <f>Q6622+1</f>
        <v>599</v>
      </c>
      <c r="R6626" s="200"/>
    </row>
    <row r="6627" spans="3:19" ht="14.6" customHeight="1" x14ac:dyDescent="0.5">
      <c r="C6627" s="408"/>
      <c r="D6627" s="373"/>
      <c r="E6627" s="345"/>
      <c r="F6627" s="197">
        <v>4</v>
      </c>
      <c r="G6627" s="209" t="s">
        <v>605</v>
      </c>
      <c r="H6627" s="408"/>
      <c r="I6627" s="373"/>
      <c r="J6627" s="567"/>
      <c r="K6627" s="373"/>
      <c r="L6627" s="373"/>
      <c r="M6627" s="373"/>
      <c r="N6627" s="566"/>
      <c r="O6627" s="407"/>
      <c r="P6627" s="566"/>
      <c r="Q6627" s="407"/>
      <c r="R6627" s="200"/>
    </row>
    <row r="6628" spans="3:19" ht="14.6" customHeight="1" x14ac:dyDescent="0.5">
      <c r="C6628" s="406" t="str">
        <f t="shared" ref="C6628" si="7930">C6624</f>
        <v>Pre-Flood</v>
      </c>
      <c r="D6628" s="373"/>
      <c r="E6628" s="201">
        <f t="shared" si="7910"/>
        <v>2425</v>
      </c>
      <c r="F6628" s="197">
        <v>1</v>
      </c>
      <c r="G6628" s="203" t="s">
        <v>288</v>
      </c>
      <c r="H6628" s="406" t="str">
        <f t="shared" si="7881"/>
        <v>Shem</v>
      </c>
      <c r="I6628" s="373"/>
      <c r="J6628" s="567"/>
      <c r="K6628" s="373"/>
      <c r="L6628" s="373"/>
      <c r="M6628" s="373"/>
      <c r="N6628" s="566"/>
      <c r="O6628" s="408"/>
      <c r="P6628" s="566"/>
      <c r="Q6628" s="408"/>
      <c r="R6628" s="200"/>
    </row>
    <row r="6629" spans="3:19" ht="14.6" customHeight="1" x14ac:dyDescent="0.5">
      <c r="C6629" s="407">
        <f t="shared" ref="C6629" si="7931">C6625-1</f>
        <v>0</v>
      </c>
      <c r="D6629" s="373"/>
      <c r="E6629" s="212" t="str">
        <f t="shared" si="7912"/>
        <v>BC</v>
      </c>
      <c r="F6629" s="197">
        <v>2</v>
      </c>
      <c r="G6629" s="206" t="s">
        <v>604</v>
      </c>
      <c r="H6629" s="407">
        <f t="shared" si="7883"/>
        <v>98</v>
      </c>
      <c r="I6629" s="373"/>
      <c r="J6629" s="567"/>
      <c r="K6629" s="373"/>
      <c r="L6629" s="373"/>
      <c r="M6629" s="373"/>
      <c r="N6629" s="566"/>
      <c r="O6629" s="406" t="str">
        <f t="shared" ref="O6629" si="7932">O6625</f>
        <v>Methusaleh</v>
      </c>
      <c r="P6629" s="566"/>
      <c r="Q6629" s="406" t="str">
        <f>Q6625</f>
        <v>Noah</v>
      </c>
      <c r="R6629" s="200"/>
    </row>
    <row r="6630" spans="3:19" ht="14.6" customHeight="1" x14ac:dyDescent="0.5">
      <c r="C6630" s="407">
        <f t="shared" ref="C6630" si="7933">C6626+1</f>
        <v>1656</v>
      </c>
      <c r="D6630" s="572"/>
      <c r="E6630" s="297">
        <f t="shared" si="7914"/>
        <v>-2424</v>
      </c>
      <c r="F6630" s="600">
        <v>3</v>
      </c>
      <c r="G6630" s="624" t="s">
        <v>287</v>
      </c>
      <c r="H6630" s="575"/>
      <c r="I6630" s="572"/>
      <c r="J6630" s="573"/>
      <c r="K6630" s="572"/>
      <c r="L6630" s="572"/>
      <c r="M6630" s="572"/>
      <c r="N6630" s="574"/>
      <c r="O6630" s="575">
        <f t="shared" ref="O6630" si="7934">O6626+1</f>
        <v>969</v>
      </c>
      <c r="P6630" s="574"/>
      <c r="Q6630" s="575">
        <f>Q6626+1</f>
        <v>600</v>
      </c>
      <c r="R6630" s="200"/>
      <c r="S6630" s="198" t="s">
        <v>1316</v>
      </c>
    </row>
    <row r="6631" spans="3:19" ht="14.6" customHeight="1" x14ac:dyDescent="0.5">
      <c r="C6631" s="408"/>
      <c r="D6631" s="602"/>
      <c r="E6631" s="608"/>
      <c r="F6631" s="604">
        <v>4</v>
      </c>
      <c r="G6631" s="609" t="s">
        <v>605</v>
      </c>
      <c r="H6631" s="607"/>
      <c r="I6631" s="602"/>
      <c r="J6631" s="605"/>
      <c r="K6631" s="602"/>
      <c r="L6631" s="602"/>
      <c r="M6631" s="602"/>
      <c r="N6631" s="606"/>
      <c r="O6631" s="601"/>
      <c r="P6631" s="606"/>
      <c r="Q6631" s="601"/>
      <c r="R6631" s="200"/>
    </row>
    <row r="6632" spans="3:19" ht="14.6" customHeight="1" x14ac:dyDescent="0.5">
      <c r="C6632" s="406" t="s">
        <v>1317</v>
      </c>
      <c r="D6632" s="602"/>
      <c r="E6632" s="611">
        <f t="shared" si="7910"/>
        <v>2424</v>
      </c>
      <c r="F6632" s="604">
        <v>1</v>
      </c>
      <c r="G6632" s="612" t="s">
        <v>288</v>
      </c>
      <c r="H6632" s="610" t="str">
        <f t="shared" ref="H6632:H6636" si="7935">H6628</f>
        <v>Shem</v>
      </c>
      <c r="I6632" s="602"/>
      <c r="J6632" s="605"/>
      <c r="K6632" s="602"/>
      <c r="L6632" s="602"/>
      <c r="M6632" s="602"/>
      <c r="N6632" s="602"/>
      <c r="O6632" s="607"/>
      <c r="P6632" s="606"/>
      <c r="Q6632" s="607"/>
      <c r="R6632" s="200"/>
    </row>
    <row r="6633" spans="3:19" ht="14.6" customHeight="1" x14ac:dyDescent="0.5">
      <c r="C6633" s="407">
        <v>1</v>
      </c>
      <c r="D6633" s="602"/>
      <c r="E6633" s="603" t="str">
        <f t="shared" si="7912"/>
        <v>BC</v>
      </c>
      <c r="F6633" s="604">
        <v>2</v>
      </c>
      <c r="G6633" s="623" t="s">
        <v>604</v>
      </c>
      <c r="H6633" s="601">
        <f t="shared" ref="H6633:H6637" si="7936">H6629+1</f>
        <v>99</v>
      </c>
      <c r="I6633" s="602"/>
      <c r="J6633" s="605"/>
      <c r="K6633" s="602"/>
      <c r="L6633" s="602"/>
      <c r="M6633" s="602"/>
      <c r="N6633" s="602"/>
      <c r="O6633" s="602"/>
      <c r="P6633" s="606"/>
      <c r="Q6633" s="610" t="str">
        <f t="shared" ref="Q6633:Q6693" si="7937">Q6629</f>
        <v>Noah</v>
      </c>
      <c r="R6633" s="200"/>
    </row>
    <row r="6634" spans="3:19" ht="14.6" customHeight="1" x14ac:dyDescent="0.5">
      <c r="C6634" s="407">
        <f t="shared" ref="C6634:C6646" si="7938">C6630+1</f>
        <v>1657</v>
      </c>
      <c r="D6634" s="373"/>
      <c r="E6634" s="212">
        <f t="shared" si="7914"/>
        <v>-2423</v>
      </c>
      <c r="F6634" s="197">
        <v>3</v>
      </c>
      <c r="G6634" s="208" t="s">
        <v>287</v>
      </c>
      <c r="H6634" s="407"/>
      <c r="I6634" s="373"/>
      <c r="J6634" s="567"/>
      <c r="K6634" s="373"/>
      <c r="L6634" s="373"/>
      <c r="M6634" s="373"/>
      <c r="N6634" s="373"/>
      <c r="O6634" s="373"/>
      <c r="P6634" s="373"/>
      <c r="Q6634" s="407">
        <f t="shared" ref="Q6634:Q6694" si="7939">Q6630+1</f>
        <v>601</v>
      </c>
      <c r="R6634" s="200"/>
    </row>
    <row r="6635" spans="3:19" ht="14.6" customHeight="1" x14ac:dyDescent="0.5">
      <c r="C6635" s="408"/>
      <c r="D6635" s="373"/>
      <c r="E6635" s="345"/>
      <c r="F6635" s="197">
        <v>4</v>
      </c>
      <c r="G6635" s="209" t="s">
        <v>605</v>
      </c>
      <c r="H6635" s="408"/>
      <c r="I6635" s="373"/>
      <c r="J6635" s="567"/>
      <c r="K6635" s="373"/>
      <c r="L6635" s="373"/>
      <c r="M6635" s="373"/>
      <c r="N6635" s="373"/>
      <c r="O6635" s="373"/>
      <c r="P6635" s="373"/>
      <c r="Q6635" s="407"/>
      <c r="R6635" s="200"/>
    </row>
    <row r="6636" spans="3:19" ht="14.6" customHeight="1" x14ac:dyDescent="0.5">
      <c r="C6636" s="406" t="str">
        <f t="shared" ref="C6636:C6644" si="7940">C6632</f>
        <v>Post-Flood</v>
      </c>
      <c r="D6636" s="373"/>
      <c r="E6636" s="201">
        <f t="shared" si="7910"/>
        <v>2423</v>
      </c>
      <c r="F6636" s="197">
        <v>1</v>
      </c>
      <c r="G6636" s="203" t="s">
        <v>288</v>
      </c>
      <c r="H6636" s="406" t="str">
        <f t="shared" si="7935"/>
        <v>Shem</v>
      </c>
      <c r="I6636" s="373"/>
      <c r="J6636" s="567"/>
      <c r="K6636" s="373"/>
      <c r="L6636" s="373"/>
      <c r="M6636" s="373"/>
      <c r="N6636" s="566"/>
      <c r="O6636" s="373"/>
      <c r="P6636" s="373"/>
      <c r="Q6636" s="408"/>
      <c r="R6636" s="200"/>
    </row>
    <row r="6637" spans="3:19" ht="14.6" customHeight="1" x14ac:dyDescent="0.5">
      <c r="C6637" s="407">
        <f>C6633+1</f>
        <v>2</v>
      </c>
      <c r="D6637" s="373"/>
      <c r="E6637" s="212" t="str">
        <f t="shared" si="7912"/>
        <v>BC</v>
      </c>
      <c r="F6637" s="197">
        <v>2</v>
      </c>
      <c r="G6637" s="206" t="s">
        <v>604</v>
      </c>
      <c r="H6637" s="407">
        <f t="shared" si="7936"/>
        <v>100</v>
      </c>
      <c r="I6637" s="373"/>
      <c r="J6637" s="567"/>
      <c r="K6637" s="373"/>
      <c r="L6637" s="373"/>
      <c r="M6637" s="373"/>
      <c r="N6637" s="566"/>
      <c r="O6637" s="567"/>
      <c r="P6637" s="566"/>
      <c r="Q6637" s="406" t="str">
        <f t="shared" si="7937"/>
        <v>Noah</v>
      </c>
      <c r="R6637" s="200"/>
    </row>
    <row r="6638" spans="3:19" ht="14.6" customHeight="1" x14ac:dyDescent="0.5">
      <c r="C6638" s="407">
        <f t="shared" si="7938"/>
        <v>1658</v>
      </c>
      <c r="D6638" s="373"/>
      <c r="E6638" s="212">
        <f t="shared" si="7914"/>
        <v>-2422</v>
      </c>
      <c r="F6638" s="197">
        <v>3</v>
      </c>
      <c r="G6638" s="208" t="s">
        <v>287</v>
      </c>
      <c r="H6638" s="407"/>
      <c r="I6638" s="406" t="s">
        <v>1158</v>
      </c>
      <c r="J6638" s="567"/>
      <c r="K6638" s="373"/>
      <c r="L6638" s="373"/>
      <c r="M6638" s="373"/>
      <c r="N6638" s="566"/>
      <c r="O6638" s="567"/>
      <c r="P6638" s="566"/>
      <c r="Q6638" s="407">
        <f t="shared" si="7939"/>
        <v>602</v>
      </c>
      <c r="R6638" s="200"/>
    </row>
    <row r="6639" spans="3:19" ht="14.6" customHeight="1" x14ac:dyDescent="0.5">
      <c r="C6639" s="408"/>
      <c r="D6639" s="373"/>
      <c r="E6639" s="345"/>
      <c r="F6639" s="197">
        <v>4</v>
      </c>
      <c r="G6639" s="209" t="s">
        <v>605</v>
      </c>
      <c r="H6639" s="408"/>
      <c r="I6639" s="407">
        <v>1</v>
      </c>
      <c r="J6639" s="567"/>
      <c r="K6639" s="373"/>
      <c r="L6639" s="373"/>
      <c r="M6639" s="373"/>
      <c r="N6639" s="566"/>
      <c r="O6639" s="567"/>
      <c r="P6639" s="566"/>
      <c r="Q6639" s="407"/>
      <c r="R6639" s="200"/>
    </row>
    <row r="6640" spans="3:19" ht="14.6" customHeight="1" x14ac:dyDescent="0.5">
      <c r="C6640" s="406" t="str">
        <f t="shared" si="7940"/>
        <v>Post-Flood</v>
      </c>
      <c r="D6640" s="373"/>
      <c r="E6640" s="201">
        <f t="shared" si="7910"/>
        <v>2422</v>
      </c>
      <c r="F6640" s="197">
        <v>1</v>
      </c>
      <c r="G6640" s="203" t="s">
        <v>288</v>
      </c>
      <c r="H6640" s="406" t="str">
        <f t="shared" ref="H6640:H6652" si="7941">H6636</f>
        <v>Shem</v>
      </c>
      <c r="I6640" s="407"/>
      <c r="J6640" s="567"/>
      <c r="K6640" s="373"/>
      <c r="L6640" s="373"/>
      <c r="M6640" s="373"/>
      <c r="N6640" s="566"/>
      <c r="O6640" s="567"/>
      <c r="P6640" s="566"/>
      <c r="Q6640" s="408"/>
      <c r="R6640" s="200"/>
    </row>
    <row r="6641" spans="3:18" ht="14.6" customHeight="1" x14ac:dyDescent="0.5">
      <c r="C6641" s="407">
        <f t="shared" ref="C6641" si="7942">C6637+1</f>
        <v>3</v>
      </c>
      <c r="D6641" s="373"/>
      <c r="E6641" s="212" t="str">
        <f t="shared" si="7912"/>
        <v>BC</v>
      </c>
      <c r="F6641" s="197">
        <v>2</v>
      </c>
      <c r="G6641" s="206" t="s">
        <v>604</v>
      </c>
      <c r="H6641" s="407">
        <f t="shared" ref="H6641:H6653" si="7943">H6637+1</f>
        <v>101</v>
      </c>
      <c r="I6641" s="408"/>
      <c r="J6641" s="567"/>
      <c r="K6641" s="373"/>
      <c r="L6641" s="373"/>
      <c r="M6641" s="373"/>
      <c r="N6641" s="566"/>
      <c r="O6641" s="567"/>
      <c r="P6641" s="566"/>
      <c r="Q6641" s="406" t="str">
        <f t="shared" si="7937"/>
        <v>Noah</v>
      </c>
      <c r="R6641" s="200"/>
    </row>
    <row r="6642" spans="3:18" ht="14.6" customHeight="1" x14ac:dyDescent="0.5">
      <c r="C6642" s="407">
        <f t="shared" si="7938"/>
        <v>1659</v>
      </c>
      <c r="D6642" s="373"/>
      <c r="E6642" s="212">
        <f t="shared" si="7914"/>
        <v>-2421</v>
      </c>
      <c r="F6642" s="197">
        <v>3</v>
      </c>
      <c r="G6642" s="208" t="s">
        <v>287</v>
      </c>
      <c r="H6642" s="407"/>
      <c r="I6642" s="406" t="str">
        <f>I6638</f>
        <v>Arphaxad</v>
      </c>
      <c r="J6642" s="567"/>
      <c r="K6642" s="373"/>
      <c r="L6642" s="373"/>
      <c r="M6642" s="373"/>
      <c r="N6642" s="566"/>
      <c r="O6642" s="567"/>
      <c r="P6642" s="566"/>
      <c r="Q6642" s="407">
        <f t="shared" si="7939"/>
        <v>603</v>
      </c>
      <c r="R6642" s="200"/>
    </row>
    <row r="6643" spans="3:18" ht="14.6" customHeight="1" x14ac:dyDescent="0.5">
      <c r="C6643" s="408"/>
      <c r="D6643" s="373"/>
      <c r="E6643" s="345"/>
      <c r="F6643" s="197">
        <v>4</v>
      </c>
      <c r="G6643" s="209" t="s">
        <v>605</v>
      </c>
      <c r="H6643" s="408"/>
      <c r="I6643" s="407">
        <f>I6639+1</f>
        <v>2</v>
      </c>
      <c r="J6643" s="567"/>
      <c r="K6643" s="373"/>
      <c r="L6643" s="373"/>
      <c r="M6643" s="373"/>
      <c r="N6643" s="566"/>
      <c r="O6643" s="567"/>
      <c r="P6643" s="566"/>
      <c r="Q6643" s="407"/>
      <c r="R6643" s="200"/>
    </row>
    <row r="6644" spans="3:18" ht="14.6" customHeight="1" x14ac:dyDescent="0.5">
      <c r="C6644" s="406" t="str">
        <f t="shared" si="7940"/>
        <v>Post-Flood</v>
      </c>
      <c r="D6644" s="373"/>
      <c r="E6644" s="201">
        <f t="shared" si="7910"/>
        <v>2421</v>
      </c>
      <c r="F6644" s="197">
        <v>1</v>
      </c>
      <c r="G6644" s="203" t="s">
        <v>288</v>
      </c>
      <c r="H6644" s="406" t="str">
        <f t="shared" si="7941"/>
        <v>Shem</v>
      </c>
      <c r="I6644" s="407"/>
      <c r="J6644" s="567"/>
      <c r="K6644" s="373"/>
      <c r="L6644" s="373"/>
      <c r="M6644" s="373"/>
      <c r="N6644" s="566"/>
      <c r="O6644" s="567"/>
      <c r="P6644" s="566"/>
      <c r="Q6644" s="408"/>
      <c r="R6644" s="200"/>
    </row>
    <row r="6645" spans="3:18" ht="14.6" customHeight="1" x14ac:dyDescent="0.5">
      <c r="C6645" s="407">
        <f t="shared" ref="C6645" si="7944">C6641+1</f>
        <v>4</v>
      </c>
      <c r="D6645" s="373"/>
      <c r="E6645" s="212" t="str">
        <f t="shared" si="7912"/>
        <v>BC</v>
      </c>
      <c r="F6645" s="197">
        <v>2</v>
      </c>
      <c r="G6645" s="206" t="s">
        <v>604</v>
      </c>
      <c r="H6645" s="407">
        <f t="shared" si="7943"/>
        <v>102</v>
      </c>
      <c r="I6645" s="408"/>
      <c r="J6645" s="567"/>
      <c r="K6645" s="373"/>
      <c r="L6645" s="373"/>
      <c r="M6645" s="373"/>
      <c r="N6645" s="566"/>
      <c r="O6645" s="567"/>
      <c r="P6645" s="566"/>
      <c r="Q6645" s="406" t="str">
        <f t="shared" si="7937"/>
        <v>Noah</v>
      </c>
      <c r="R6645" s="200"/>
    </row>
    <row r="6646" spans="3:18" ht="14.6" customHeight="1" x14ac:dyDescent="0.5">
      <c r="C6646" s="407">
        <f t="shared" si="7938"/>
        <v>1660</v>
      </c>
      <c r="D6646" s="373"/>
      <c r="E6646" s="212">
        <f t="shared" si="7914"/>
        <v>-2420</v>
      </c>
      <c r="F6646" s="197">
        <v>3</v>
      </c>
      <c r="G6646" s="208" t="s">
        <v>287</v>
      </c>
      <c r="H6646" s="407"/>
      <c r="I6646" s="406" t="str">
        <f>I6642</f>
        <v>Arphaxad</v>
      </c>
      <c r="J6646" s="567"/>
      <c r="K6646" s="373"/>
      <c r="L6646" s="373"/>
      <c r="M6646" s="373"/>
      <c r="N6646" s="566"/>
      <c r="O6646" s="567"/>
      <c r="P6646" s="566"/>
      <c r="Q6646" s="407">
        <f t="shared" si="7939"/>
        <v>604</v>
      </c>
      <c r="R6646" s="200"/>
    </row>
    <row r="6647" spans="3:18" ht="14.6" customHeight="1" x14ac:dyDescent="0.5">
      <c r="C6647" s="408"/>
      <c r="D6647" s="373"/>
      <c r="E6647" s="345"/>
      <c r="F6647" s="197">
        <v>4</v>
      </c>
      <c r="G6647" s="209" t="s">
        <v>605</v>
      </c>
      <c r="H6647" s="408"/>
      <c r="I6647" s="407">
        <f>I6643+1</f>
        <v>3</v>
      </c>
      <c r="J6647" s="567"/>
      <c r="K6647" s="373"/>
      <c r="L6647" s="373"/>
      <c r="M6647" s="373"/>
      <c r="N6647" s="566"/>
      <c r="O6647" s="567"/>
      <c r="P6647" s="566"/>
      <c r="Q6647" s="407"/>
      <c r="R6647" s="200"/>
    </row>
    <row r="6648" spans="3:18" ht="14.6" customHeight="1" x14ac:dyDescent="0.5">
      <c r="C6648" s="373"/>
      <c r="D6648" s="373"/>
      <c r="E6648" s="201">
        <f t="shared" si="7910"/>
        <v>2420</v>
      </c>
      <c r="F6648" s="197">
        <v>1</v>
      </c>
      <c r="G6648" s="203" t="s">
        <v>288</v>
      </c>
      <c r="H6648" s="406" t="str">
        <f t="shared" si="7941"/>
        <v>Shem</v>
      </c>
      <c r="I6648" s="407"/>
      <c r="J6648" s="567"/>
      <c r="K6648" s="373"/>
      <c r="L6648" s="373"/>
      <c r="M6648" s="373"/>
      <c r="N6648" s="566"/>
      <c r="O6648" s="567"/>
      <c r="P6648" s="566"/>
      <c r="Q6648" s="408"/>
      <c r="R6648" s="200"/>
    </row>
    <row r="6649" spans="3:18" ht="14.6" customHeight="1" x14ac:dyDescent="0.5">
      <c r="C6649" s="373"/>
      <c r="D6649" s="373"/>
      <c r="E6649" s="212" t="str">
        <f t="shared" si="7912"/>
        <v>BC</v>
      </c>
      <c r="F6649" s="197">
        <v>2</v>
      </c>
      <c r="G6649" s="206" t="s">
        <v>604</v>
      </c>
      <c r="H6649" s="407">
        <f t="shared" si="7943"/>
        <v>103</v>
      </c>
      <c r="I6649" s="408"/>
      <c r="J6649" s="567"/>
      <c r="K6649" s="373"/>
      <c r="L6649" s="373"/>
      <c r="M6649" s="373"/>
      <c r="N6649" s="566"/>
      <c r="O6649" s="567"/>
      <c r="P6649" s="566"/>
      <c r="Q6649" s="406" t="str">
        <f t="shared" si="7937"/>
        <v>Noah</v>
      </c>
      <c r="R6649" s="200"/>
    </row>
    <row r="6650" spans="3:18" ht="14.6" customHeight="1" x14ac:dyDescent="0.5">
      <c r="C6650" s="373"/>
      <c r="D6650" s="373"/>
      <c r="E6650" s="212">
        <f t="shared" si="7914"/>
        <v>-2419</v>
      </c>
      <c r="F6650" s="197">
        <v>3</v>
      </c>
      <c r="G6650" s="208" t="s">
        <v>287</v>
      </c>
      <c r="H6650" s="407"/>
      <c r="I6650" s="406" t="str">
        <f>I6646</f>
        <v>Arphaxad</v>
      </c>
      <c r="J6650" s="567"/>
      <c r="K6650" s="373"/>
      <c r="L6650" s="373"/>
      <c r="M6650" s="373"/>
      <c r="N6650" s="566"/>
      <c r="O6650" s="567"/>
      <c r="P6650" s="566"/>
      <c r="Q6650" s="407">
        <f t="shared" si="7939"/>
        <v>605</v>
      </c>
      <c r="R6650" s="200"/>
    </row>
    <row r="6651" spans="3:18" ht="14.6" customHeight="1" x14ac:dyDescent="0.5">
      <c r="C6651" s="373"/>
      <c r="D6651" s="373"/>
      <c r="E6651" s="345"/>
      <c r="F6651" s="197">
        <v>4</v>
      </c>
      <c r="G6651" s="209" t="s">
        <v>605</v>
      </c>
      <c r="H6651" s="408"/>
      <c r="I6651" s="407">
        <f>I6647+1</f>
        <v>4</v>
      </c>
      <c r="J6651" s="567"/>
      <c r="K6651" s="373"/>
      <c r="L6651" s="373"/>
      <c r="M6651" s="373"/>
      <c r="N6651" s="566"/>
      <c r="O6651" s="567"/>
      <c r="P6651" s="566"/>
      <c r="Q6651" s="407"/>
      <c r="R6651" s="200"/>
    </row>
    <row r="6652" spans="3:18" ht="14.6" customHeight="1" x14ac:dyDescent="0.5">
      <c r="C6652" s="373"/>
      <c r="D6652" s="373"/>
      <c r="E6652" s="201">
        <f t="shared" si="7910"/>
        <v>2419</v>
      </c>
      <c r="F6652" s="197">
        <v>1</v>
      </c>
      <c r="G6652" s="203" t="s">
        <v>288</v>
      </c>
      <c r="H6652" s="406" t="str">
        <f t="shared" si="7941"/>
        <v>Shem</v>
      </c>
      <c r="I6652" s="407"/>
      <c r="J6652" s="567"/>
      <c r="K6652" s="373"/>
      <c r="L6652" s="373"/>
      <c r="M6652" s="373"/>
      <c r="N6652" s="566"/>
      <c r="O6652" s="567"/>
      <c r="P6652" s="566"/>
      <c r="Q6652" s="408"/>
      <c r="R6652" s="200"/>
    </row>
    <row r="6653" spans="3:18" ht="14.6" customHeight="1" x14ac:dyDescent="0.5">
      <c r="C6653" s="373"/>
      <c r="D6653" s="373"/>
      <c r="E6653" s="212" t="str">
        <f t="shared" si="7912"/>
        <v>BC</v>
      </c>
      <c r="F6653" s="197">
        <v>2</v>
      </c>
      <c r="G6653" s="206" t="s">
        <v>604</v>
      </c>
      <c r="H6653" s="407">
        <f t="shared" si="7943"/>
        <v>104</v>
      </c>
      <c r="I6653" s="408"/>
      <c r="J6653" s="567"/>
      <c r="K6653" s="373"/>
      <c r="L6653" s="373"/>
      <c r="M6653" s="373"/>
      <c r="N6653" s="566"/>
      <c r="O6653" s="567"/>
      <c r="P6653" s="566"/>
      <c r="Q6653" s="406" t="str">
        <f t="shared" si="7937"/>
        <v>Noah</v>
      </c>
      <c r="R6653" s="200"/>
    </row>
    <row r="6654" spans="3:18" ht="14.6" customHeight="1" x14ac:dyDescent="0.5">
      <c r="C6654" s="373"/>
      <c r="D6654" s="373"/>
      <c r="E6654" s="212">
        <f t="shared" si="7914"/>
        <v>-2418</v>
      </c>
      <c r="F6654" s="197">
        <v>3</v>
      </c>
      <c r="G6654" s="208" t="s">
        <v>287</v>
      </c>
      <c r="H6654" s="407"/>
      <c r="I6654" s="406" t="str">
        <f>I6650</f>
        <v>Arphaxad</v>
      </c>
      <c r="J6654" s="567"/>
      <c r="K6654" s="373"/>
      <c r="L6654" s="373"/>
      <c r="M6654" s="373"/>
      <c r="N6654" s="566"/>
      <c r="O6654" s="567"/>
      <c r="P6654" s="566"/>
      <c r="Q6654" s="407">
        <f t="shared" si="7939"/>
        <v>606</v>
      </c>
      <c r="R6654" s="200"/>
    </row>
    <row r="6655" spans="3:18" ht="14.6" customHeight="1" x14ac:dyDescent="0.5">
      <c r="C6655" s="373"/>
      <c r="D6655" s="373"/>
      <c r="E6655" s="345"/>
      <c r="F6655" s="197">
        <v>4</v>
      </c>
      <c r="G6655" s="209" t="s">
        <v>605</v>
      </c>
      <c r="H6655" s="408"/>
      <c r="I6655" s="407">
        <f>I6651+1</f>
        <v>5</v>
      </c>
      <c r="J6655" s="567"/>
      <c r="K6655" s="373"/>
      <c r="L6655" s="373"/>
      <c r="M6655" s="373"/>
      <c r="N6655" s="566"/>
      <c r="O6655" s="567"/>
      <c r="P6655" s="566"/>
      <c r="Q6655" s="407"/>
      <c r="R6655" s="200"/>
    </row>
    <row r="6656" spans="3:18" ht="14.6" customHeight="1" x14ac:dyDescent="0.5">
      <c r="C6656" s="373"/>
      <c r="D6656" s="373"/>
      <c r="E6656" s="201">
        <f t="shared" si="7910"/>
        <v>2418</v>
      </c>
      <c r="F6656" s="197">
        <v>1</v>
      </c>
      <c r="G6656" s="203" t="s">
        <v>288</v>
      </c>
      <c r="H6656" s="406" t="str">
        <f t="shared" ref="H6656:H6668" si="7945">H6652</f>
        <v>Shem</v>
      </c>
      <c r="I6656" s="407"/>
      <c r="J6656" s="567"/>
      <c r="K6656" s="373"/>
      <c r="L6656" s="373"/>
      <c r="M6656" s="373"/>
      <c r="N6656" s="566"/>
      <c r="O6656" s="567"/>
      <c r="P6656" s="566"/>
      <c r="Q6656" s="408"/>
      <c r="R6656" s="200"/>
    </row>
    <row r="6657" spans="3:18" ht="14.6" customHeight="1" x14ac:dyDescent="0.5">
      <c r="C6657" s="373"/>
      <c r="D6657" s="373"/>
      <c r="E6657" s="212" t="str">
        <f t="shared" si="7912"/>
        <v>BC</v>
      </c>
      <c r="F6657" s="197">
        <v>2</v>
      </c>
      <c r="G6657" s="206" t="s">
        <v>604</v>
      </c>
      <c r="H6657" s="407">
        <f t="shared" ref="H6657:H6669" si="7946">H6653+1</f>
        <v>105</v>
      </c>
      <c r="I6657" s="408"/>
      <c r="J6657" s="567"/>
      <c r="K6657" s="373"/>
      <c r="L6657" s="373"/>
      <c r="M6657" s="373"/>
      <c r="N6657" s="566"/>
      <c r="O6657" s="567"/>
      <c r="P6657" s="566"/>
      <c r="Q6657" s="406" t="str">
        <f t="shared" si="7937"/>
        <v>Noah</v>
      </c>
      <c r="R6657" s="200"/>
    </row>
    <row r="6658" spans="3:18" ht="14.6" customHeight="1" x14ac:dyDescent="0.5">
      <c r="C6658" s="373"/>
      <c r="D6658" s="373"/>
      <c r="E6658" s="212">
        <f t="shared" si="7914"/>
        <v>-2417</v>
      </c>
      <c r="F6658" s="197">
        <v>3</v>
      </c>
      <c r="G6658" s="208" t="s">
        <v>287</v>
      </c>
      <c r="H6658" s="407"/>
      <c r="I6658" s="406" t="str">
        <f>I6654</f>
        <v>Arphaxad</v>
      </c>
      <c r="J6658" s="567"/>
      <c r="K6658" s="373"/>
      <c r="L6658" s="373"/>
      <c r="M6658" s="373"/>
      <c r="N6658" s="566"/>
      <c r="O6658" s="567"/>
      <c r="P6658" s="566"/>
      <c r="Q6658" s="407">
        <f t="shared" si="7939"/>
        <v>607</v>
      </c>
      <c r="R6658" s="200"/>
    </row>
    <row r="6659" spans="3:18" ht="14.6" customHeight="1" x14ac:dyDescent="0.5">
      <c r="C6659" s="373"/>
      <c r="D6659" s="373"/>
      <c r="E6659" s="345"/>
      <c r="F6659" s="197">
        <v>4</v>
      </c>
      <c r="G6659" s="209" t="s">
        <v>605</v>
      </c>
      <c r="H6659" s="408"/>
      <c r="I6659" s="407">
        <f>I6655+1</f>
        <v>6</v>
      </c>
      <c r="J6659" s="567"/>
      <c r="K6659" s="373"/>
      <c r="L6659" s="373"/>
      <c r="M6659" s="373"/>
      <c r="N6659" s="566"/>
      <c r="O6659" s="567"/>
      <c r="P6659" s="566"/>
      <c r="Q6659" s="407"/>
      <c r="R6659" s="200"/>
    </row>
    <row r="6660" spans="3:18" ht="14.6" customHeight="1" x14ac:dyDescent="0.5">
      <c r="C6660" s="373"/>
      <c r="D6660" s="373"/>
      <c r="E6660" s="201">
        <f t="shared" si="7910"/>
        <v>2417</v>
      </c>
      <c r="F6660" s="197">
        <v>1</v>
      </c>
      <c r="G6660" s="203" t="s">
        <v>288</v>
      </c>
      <c r="H6660" s="406" t="str">
        <f t="shared" si="7945"/>
        <v>Shem</v>
      </c>
      <c r="I6660" s="407"/>
      <c r="J6660" s="567"/>
      <c r="K6660" s="373"/>
      <c r="L6660" s="373"/>
      <c r="M6660" s="373"/>
      <c r="N6660" s="566"/>
      <c r="O6660" s="567"/>
      <c r="P6660" s="566"/>
      <c r="Q6660" s="408"/>
      <c r="R6660" s="200"/>
    </row>
    <row r="6661" spans="3:18" ht="14.6" customHeight="1" x14ac:dyDescent="0.5">
      <c r="C6661" s="373"/>
      <c r="D6661" s="373"/>
      <c r="E6661" s="212" t="str">
        <f t="shared" si="7912"/>
        <v>BC</v>
      </c>
      <c r="F6661" s="197">
        <v>2</v>
      </c>
      <c r="G6661" s="206" t="s">
        <v>604</v>
      </c>
      <c r="H6661" s="407">
        <f t="shared" si="7946"/>
        <v>106</v>
      </c>
      <c r="I6661" s="408"/>
      <c r="J6661" s="567"/>
      <c r="K6661" s="373"/>
      <c r="L6661" s="373"/>
      <c r="M6661" s="373"/>
      <c r="N6661" s="566"/>
      <c r="O6661" s="567"/>
      <c r="P6661" s="566"/>
      <c r="Q6661" s="406" t="str">
        <f t="shared" si="7937"/>
        <v>Noah</v>
      </c>
      <c r="R6661" s="200"/>
    </row>
    <row r="6662" spans="3:18" ht="14.6" customHeight="1" x14ac:dyDescent="0.5">
      <c r="C6662" s="373"/>
      <c r="D6662" s="373"/>
      <c r="E6662" s="212">
        <f t="shared" si="7914"/>
        <v>-2416</v>
      </c>
      <c r="F6662" s="197">
        <v>3</v>
      </c>
      <c r="G6662" s="208" t="s">
        <v>287</v>
      </c>
      <c r="H6662" s="407"/>
      <c r="I6662" s="406" t="str">
        <f>I6658</f>
        <v>Arphaxad</v>
      </c>
      <c r="J6662" s="567"/>
      <c r="K6662" s="373"/>
      <c r="L6662" s="373"/>
      <c r="M6662" s="373"/>
      <c r="N6662" s="566"/>
      <c r="O6662" s="567"/>
      <c r="P6662" s="566"/>
      <c r="Q6662" s="407">
        <f t="shared" si="7939"/>
        <v>608</v>
      </c>
      <c r="R6662" s="200"/>
    </row>
    <row r="6663" spans="3:18" ht="14.6" customHeight="1" x14ac:dyDescent="0.5">
      <c r="C6663" s="373"/>
      <c r="D6663" s="373"/>
      <c r="E6663" s="345"/>
      <c r="F6663" s="197">
        <v>4</v>
      </c>
      <c r="G6663" s="209" t="s">
        <v>605</v>
      </c>
      <c r="H6663" s="408"/>
      <c r="I6663" s="407">
        <f>I6659+1</f>
        <v>7</v>
      </c>
      <c r="J6663" s="567"/>
      <c r="K6663" s="373"/>
      <c r="L6663" s="373"/>
      <c r="M6663" s="373"/>
      <c r="N6663" s="566"/>
      <c r="O6663" s="567"/>
      <c r="P6663" s="566"/>
      <c r="Q6663" s="407"/>
      <c r="R6663" s="200"/>
    </row>
    <row r="6664" spans="3:18" ht="14.6" customHeight="1" x14ac:dyDescent="0.5">
      <c r="C6664" s="373"/>
      <c r="D6664" s="373"/>
      <c r="E6664" s="201">
        <f t="shared" si="7910"/>
        <v>2416</v>
      </c>
      <c r="F6664" s="197">
        <v>1</v>
      </c>
      <c r="G6664" s="203" t="s">
        <v>288</v>
      </c>
      <c r="H6664" s="406" t="str">
        <f t="shared" si="7945"/>
        <v>Shem</v>
      </c>
      <c r="I6664" s="407"/>
      <c r="J6664" s="567"/>
      <c r="K6664" s="373"/>
      <c r="L6664" s="373"/>
      <c r="M6664" s="373"/>
      <c r="N6664" s="566"/>
      <c r="O6664" s="567"/>
      <c r="P6664" s="566"/>
      <c r="Q6664" s="408"/>
      <c r="R6664" s="200"/>
    </row>
    <row r="6665" spans="3:18" ht="14.6" customHeight="1" x14ac:dyDescent="0.5">
      <c r="C6665" s="373"/>
      <c r="D6665" s="373"/>
      <c r="E6665" s="212" t="str">
        <f t="shared" si="7912"/>
        <v>BC</v>
      </c>
      <c r="F6665" s="197">
        <v>2</v>
      </c>
      <c r="G6665" s="206" t="s">
        <v>604</v>
      </c>
      <c r="H6665" s="407">
        <f t="shared" si="7946"/>
        <v>107</v>
      </c>
      <c r="I6665" s="408"/>
      <c r="J6665" s="567"/>
      <c r="K6665" s="373"/>
      <c r="L6665" s="373"/>
      <c r="M6665" s="373"/>
      <c r="N6665" s="566"/>
      <c r="O6665" s="567"/>
      <c r="P6665" s="566"/>
      <c r="Q6665" s="406" t="str">
        <f t="shared" si="7937"/>
        <v>Noah</v>
      </c>
      <c r="R6665" s="200"/>
    </row>
    <row r="6666" spans="3:18" ht="14.6" customHeight="1" x14ac:dyDescent="0.5">
      <c r="C6666" s="373"/>
      <c r="D6666" s="373"/>
      <c r="E6666" s="212">
        <f t="shared" si="7914"/>
        <v>-2415</v>
      </c>
      <c r="F6666" s="197">
        <v>3</v>
      </c>
      <c r="G6666" s="208" t="s">
        <v>287</v>
      </c>
      <c r="H6666" s="407"/>
      <c r="I6666" s="406" t="str">
        <f>I6662</f>
        <v>Arphaxad</v>
      </c>
      <c r="J6666" s="567"/>
      <c r="K6666" s="373"/>
      <c r="L6666" s="373"/>
      <c r="M6666" s="373"/>
      <c r="N6666" s="566"/>
      <c r="O6666" s="567"/>
      <c r="P6666" s="566"/>
      <c r="Q6666" s="407">
        <f t="shared" si="7939"/>
        <v>609</v>
      </c>
      <c r="R6666" s="200"/>
    </row>
    <row r="6667" spans="3:18" ht="14.6" customHeight="1" x14ac:dyDescent="0.5">
      <c r="C6667" s="373"/>
      <c r="D6667" s="373"/>
      <c r="E6667" s="345"/>
      <c r="F6667" s="197">
        <v>4</v>
      </c>
      <c r="G6667" s="209" t="s">
        <v>605</v>
      </c>
      <c r="H6667" s="408"/>
      <c r="I6667" s="407">
        <f>I6663+1</f>
        <v>8</v>
      </c>
      <c r="J6667" s="567"/>
      <c r="K6667" s="373"/>
      <c r="L6667" s="373"/>
      <c r="M6667" s="373"/>
      <c r="N6667" s="566"/>
      <c r="O6667" s="567"/>
      <c r="P6667" s="566"/>
      <c r="Q6667" s="407"/>
      <c r="R6667" s="200"/>
    </row>
    <row r="6668" spans="3:18" ht="14.6" customHeight="1" x14ac:dyDescent="0.5">
      <c r="C6668" s="373"/>
      <c r="D6668" s="373"/>
      <c r="E6668" s="201">
        <f t="shared" ref="E6668:E6728" si="7947">E6664-1</f>
        <v>2415</v>
      </c>
      <c r="F6668" s="197">
        <v>1</v>
      </c>
      <c r="G6668" s="203" t="s">
        <v>288</v>
      </c>
      <c r="H6668" s="406" t="str">
        <f t="shared" si="7945"/>
        <v>Shem</v>
      </c>
      <c r="I6668" s="407"/>
      <c r="J6668" s="567"/>
      <c r="K6668" s="373"/>
      <c r="L6668" s="373"/>
      <c r="M6668" s="373"/>
      <c r="N6668" s="566"/>
      <c r="O6668" s="567"/>
      <c r="P6668" s="566"/>
      <c r="Q6668" s="408"/>
      <c r="R6668" s="200"/>
    </row>
    <row r="6669" spans="3:18" ht="14.6" customHeight="1" x14ac:dyDescent="0.5">
      <c r="C6669" s="373"/>
      <c r="D6669" s="373"/>
      <c r="E6669" s="212" t="str">
        <f t="shared" ref="E6669:E6729" si="7948">E6665</f>
        <v>BC</v>
      </c>
      <c r="F6669" s="197">
        <v>2</v>
      </c>
      <c r="G6669" s="206" t="s">
        <v>604</v>
      </c>
      <c r="H6669" s="407">
        <f t="shared" si="7946"/>
        <v>108</v>
      </c>
      <c r="I6669" s="408"/>
      <c r="J6669" s="567"/>
      <c r="K6669" s="373"/>
      <c r="L6669" s="373"/>
      <c r="M6669" s="373"/>
      <c r="N6669" s="566"/>
      <c r="O6669" s="567"/>
      <c r="P6669" s="566"/>
      <c r="Q6669" s="406" t="str">
        <f t="shared" si="7937"/>
        <v>Noah</v>
      </c>
      <c r="R6669" s="200"/>
    </row>
    <row r="6670" spans="3:18" ht="14.6" customHeight="1" x14ac:dyDescent="0.5">
      <c r="C6670" s="373"/>
      <c r="D6670" s="373"/>
      <c r="E6670" s="212">
        <f t="shared" ref="E6670:E6730" si="7949">-E6668+1</f>
        <v>-2414</v>
      </c>
      <c r="F6670" s="197">
        <v>3</v>
      </c>
      <c r="G6670" s="208" t="s">
        <v>287</v>
      </c>
      <c r="H6670" s="407"/>
      <c r="I6670" s="406" t="str">
        <f>I6666</f>
        <v>Arphaxad</v>
      </c>
      <c r="J6670" s="567"/>
      <c r="K6670" s="373"/>
      <c r="L6670" s="373"/>
      <c r="M6670" s="373"/>
      <c r="N6670" s="566"/>
      <c r="O6670" s="567"/>
      <c r="P6670" s="566"/>
      <c r="Q6670" s="407">
        <f t="shared" si="7939"/>
        <v>610</v>
      </c>
      <c r="R6670" s="200"/>
    </row>
    <row r="6671" spans="3:18" ht="14.6" customHeight="1" x14ac:dyDescent="0.5">
      <c r="C6671" s="373"/>
      <c r="D6671" s="373"/>
      <c r="E6671" s="345"/>
      <c r="F6671" s="197">
        <v>4</v>
      </c>
      <c r="G6671" s="209" t="s">
        <v>605</v>
      </c>
      <c r="H6671" s="408"/>
      <c r="I6671" s="407">
        <f>I6667+1</f>
        <v>9</v>
      </c>
      <c r="J6671" s="567"/>
      <c r="K6671" s="373"/>
      <c r="L6671" s="373"/>
      <c r="M6671" s="373"/>
      <c r="N6671" s="566"/>
      <c r="O6671" s="567"/>
      <c r="P6671" s="566"/>
      <c r="Q6671" s="407"/>
      <c r="R6671" s="200"/>
    </row>
    <row r="6672" spans="3:18" ht="14.6" customHeight="1" x14ac:dyDescent="0.5">
      <c r="C6672" s="373"/>
      <c r="D6672" s="373"/>
      <c r="E6672" s="201">
        <f t="shared" si="7947"/>
        <v>2414</v>
      </c>
      <c r="F6672" s="197">
        <v>1</v>
      </c>
      <c r="G6672" s="203" t="s">
        <v>288</v>
      </c>
      <c r="H6672" s="406" t="str">
        <f t="shared" ref="H6672:H6684" si="7950">H6668</f>
        <v>Shem</v>
      </c>
      <c r="I6672" s="407"/>
      <c r="J6672" s="567"/>
      <c r="K6672" s="373"/>
      <c r="L6672" s="373"/>
      <c r="M6672" s="373"/>
      <c r="N6672" s="566"/>
      <c r="O6672" s="567"/>
      <c r="P6672" s="566"/>
      <c r="Q6672" s="408"/>
      <c r="R6672" s="200"/>
    </row>
    <row r="6673" spans="3:18" ht="14.6" customHeight="1" x14ac:dyDescent="0.5">
      <c r="C6673" s="373"/>
      <c r="D6673" s="373"/>
      <c r="E6673" s="212" t="str">
        <f t="shared" si="7948"/>
        <v>BC</v>
      </c>
      <c r="F6673" s="197">
        <v>2</v>
      </c>
      <c r="G6673" s="206" t="s">
        <v>604</v>
      </c>
      <c r="H6673" s="407">
        <f t="shared" ref="H6673:H6685" si="7951">H6669+1</f>
        <v>109</v>
      </c>
      <c r="I6673" s="408"/>
      <c r="J6673" s="567"/>
      <c r="K6673" s="373"/>
      <c r="L6673" s="373"/>
      <c r="M6673" s="373"/>
      <c r="N6673" s="566"/>
      <c r="O6673" s="567"/>
      <c r="P6673" s="566"/>
      <c r="Q6673" s="406" t="str">
        <f t="shared" si="7937"/>
        <v>Noah</v>
      </c>
      <c r="R6673" s="200"/>
    </row>
    <row r="6674" spans="3:18" ht="14.6" customHeight="1" x14ac:dyDescent="0.5">
      <c r="C6674" s="373"/>
      <c r="D6674" s="373"/>
      <c r="E6674" s="212">
        <f t="shared" si="7949"/>
        <v>-2413</v>
      </c>
      <c r="F6674" s="197">
        <v>3</v>
      </c>
      <c r="G6674" s="208" t="s">
        <v>287</v>
      </c>
      <c r="H6674" s="407"/>
      <c r="I6674" s="406" t="str">
        <f>I6670</f>
        <v>Arphaxad</v>
      </c>
      <c r="J6674" s="567"/>
      <c r="K6674" s="373"/>
      <c r="L6674" s="373"/>
      <c r="M6674" s="373"/>
      <c r="N6674" s="566"/>
      <c r="O6674" s="567"/>
      <c r="P6674" s="566"/>
      <c r="Q6674" s="407">
        <f t="shared" si="7939"/>
        <v>611</v>
      </c>
      <c r="R6674" s="200"/>
    </row>
    <row r="6675" spans="3:18" ht="14.6" customHeight="1" x14ac:dyDescent="0.5">
      <c r="C6675" s="373"/>
      <c r="D6675" s="373"/>
      <c r="E6675" s="345"/>
      <c r="F6675" s="197">
        <v>4</v>
      </c>
      <c r="G6675" s="209" t="s">
        <v>605</v>
      </c>
      <c r="H6675" s="408"/>
      <c r="I6675" s="407">
        <f>I6671+1</f>
        <v>10</v>
      </c>
      <c r="J6675" s="567"/>
      <c r="K6675" s="373"/>
      <c r="L6675" s="373"/>
      <c r="M6675" s="373"/>
      <c r="N6675" s="566"/>
      <c r="O6675" s="567"/>
      <c r="P6675" s="566"/>
      <c r="Q6675" s="407"/>
      <c r="R6675" s="200"/>
    </row>
    <row r="6676" spans="3:18" ht="14.6" customHeight="1" x14ac:dyDescent="0.5">
      <c r="C6676" s="373"/>
      <c r="D6676" s="373"/>
      <c r="E6676" s="201">
        <f t="shared" si="7947"/>
        <v>2413</v>
      </c>
      <c r="F6676" s="197">
        <v>1</v>
      </c>
      <c r="G6676" s="203" t="s">
        <v>288</v>
      </c>
      <c r="H6676" s="406" t="str">
        <f t="shared" si="7950"/>
        <v>Shem</v>
      </c>
      <c r="I6676" s="407"/>
      <c r="J6676" s="567"/>
      <c r="K6676" s="373"/>
      <c r="L6676" s="373"/>
      <c r="M6676" s="373"/>
      <c r="N6676" s="566"/>
      <c r="O6676" s="567"/>
      <c r="P6676" s="566"/>
      <c r="Q6676" s="408"/>
      <c r="R6676" s="200"/>
    </row>
    <row r="6677" spans="3:18" ht="14.6" customHeight="1" x14ac:dyDescent="0.5">
      <c r="C6677" s="373"/>
      <c r="D6677" s="373"/>
      <c r="E6677" s="212" t="str">
        <f t="shared" si="7948"/>
        <v>BC</v>
      </c>
      <c r="F6677" s="197">
        <v>2</v>
      </c>
      <c r="G6677" s="206" t="s">
        <v>604</v>
      </c>
      <c r="H6677" s="407">
        <f t="shared" si="7951"/>
        <v>110</v>
      </c>
      <c r="I6677" s="408"/>
      <c r="J6677" s="567"/>
      <c r="K6677" s="373"/>
      <c r="L6677" s="373"/>
      <c r="M6677" s="373"/>
      <c r="N6677" s="566"/>
      <c r="O6677" s="567"/>
      <c r="P6677" s="566"/>
      <c r="Q6677" s="406" t="str">
        <f t="shared" si="7937"/>
        <v>Noah</v>
      </c>
      <c r="R6677" s="200"/>
    </row>
    <row r="6678" spans="3:18" ht="14.6" customHeight="1" x14ac:dyDescent="0.5">
      <c r="C6678" s="373"/>
      <c r="D6678" s="373"/>
      <c r="E6678" s="212">
        <f t="shared" si="7949"/>
        <v>-2412</v>
      </c>
      <c r="F6678" s="197">
        <v>3</v>
      </c>
      <c r="G6678" s="208" t="s">
        <v>287</v>
      </c>
      <c r="H6678" s="407"/>
      <c r="I6678" s="406" t="str">
        <f>I6674</f>
        <v>Arphaxad</v>
      </c>
      <c r="J6678" s="567"/>
      <c r="K6678" s="373"/>
      <c r="L6678" s="373"/>
      <c r="M6678" s="373"/>
      <c r="N6678" s="566"/>
      <c r="O6678" s="567"/>
      <c r="P6678" s="566"/>
      <c r="Q6678" s="407">
        <f t="shared" si="7939"/>
        <v>612</v>
      </c>
      <c r="R6678" s="200"/>
    </row>
    <row r="6679" spans="3:18" ht="14.6" customHeight="1" x14ac:dyDescent="0.5">
      <c r="C6679" s="373"/>
      <c r="D6679" s="373"/>
      <c r="E6679" s="345"/>
      <c r="F6679" s="197">
        <v>4</v>
      </c>
      <c r="G6679" s="209" t="s">
        <v>605</v>
      </c>
      <c r="H6679" s="408"/>
      <c r="I6679" s="407">
        <f>I6675+1</f>
        <v>11</v>
      </c>
      <c r="J6679" s="567"/>
      <c r="K6679" s="373"/>
      <c r="L6679" s="373"/>
      <c r="M6679" s="373"/>
      <c r="N6679" s="566"/>
      <c r="O6679" s="567"/>
      <c r="P6679" s="566"/>
      <c r="Q6679" s="407"/>
      <c r="R6679" s="200"/>
    </row>
    <row r="6680" spans="3:18" ht="14.6" customHeight="1" x14ac:dyDescent="0.5">
      <c r="C6680" s="373"/>
      <c r="D6680" s="373"/>
      <c r="E6680" s="201">
        <f t="shared" si="7947"/>
        <v>2412</v>
      </c>
      <c r="F6680" s="197">
        <v>1</v>
      </c>
      <c r="G6680" s="203" t="s">
        <v>288</v>
      </c>
      <c r="H6680" s="406" t="str">
        <f t="shared" si="7950"/>
        <v>Shem</v>
      </c>
      <c r="I6680" s="407"/>
      <c r="J6680" s="567"/>
      <c r="K6680" s="373"/>
      <c r="L6680" s="373"/>
      <c r="M6680" s="373"/>
      <c r="N6680" s="566"/>
      <c r="O6680" s="567"/>
      <c r="P6680" s="566"/>
      <c r="Q6680" s="408"/>
      <c r="R6680" s="200"/>
    </row>
    <row r="6681" spans="3:18" ht="14.6" customHeight="1" x14ac:dyDescent="0.5">
      <c r="C6681" s="373"/>
      <c r="D6681" s="373"/>
      <c r="E6681" s="212" t="str">
        <f t="shared" si="7948"/>
        <v>BC</v>
      </c>
      <c r="F6681" s="197">
        <v>2</v>
      </c>
      <c r="G6681" s="206" t="s">
        <v>604</v>
      </c>
      <c r="H6681" s="407">
        <f t="shared" si="7951"/>
        <v>111</v>
      </c>
      <c r="I6681" s="408"/>
      <c r="J6681" s="567"/>
      <c r="K6681" s="373"/>
      <c r="L6681" s="373"/>
      <c r="M6681" s="373"/>
      <c r="N6681" s="566"/>
      <c r="O6681" s="567"/>
      <c r="P6681" s="566"/>
      <c r="Q6681" s="406" t="str">
        <f t="shared" si="7937"/>
        <v>Noah</v>
      </c>
      <c r="R6681" s="200"/>
    </row>
    <row r="6682" spans="3:18" ht="14.6" customHeight="1" x14ac:dyDescent="0.5">
      <c r="C6682" s="373"/>
      <c r="D6682" s="373"/>
      <c r="E6682" s="212">
        <f t="shared" si="7949"/>
        <v>-2411</v>
      </c>
      <c r="F6682" s="197">
        <v>3</v>
      </c>
      <c r="G6682" s="208" t="s">
        <v>287</v>
      </c>
      <c r="H6682" s="407"/>
      <c r="I6682" s="406" t="str">
        <f>I6678</f>
        <v>Arphaxad</v>
      </c>
      <c r="J6682" s="567"/>
      <c r="K6682" s="373"/>
      <c r="L6682" s="373"/>
      <c r="M6682" s="373"/>
      <c r="N6682" s="566"/>
      <c r="O6682" s="567"/>
      <c r="P6682" s="566"/>
      <c r="Q6682" s="407">
        <f t="shared" si="7939"/>
        <v>613</v>
      </c>
      <c r="R6682" s="200"/>
    </row>
    <row r="6683" spans="3:18" ht="14.6" customHeight="1" x14ac:dyDescent="0.5">
      <c r="C6683" s="373"/>
      <c r="D6683" s="373"/>
      <c r="E6683" s="345"/>
      <c r="F6683" s="197">
        <v>4</v>
      </c>
      <c r="G6683" s="209" t="s">
        <v>605</v>
      </c>
      <c r="H6683" s="408"/>
      <c r="I6683" s="407">
        <f>I6679+1</f>
        <v>12</v>
      </c>
      <c r="J6683" s="567"/>
      <c r="K6683" s="373"/>
      <c r="L6683" s="373"/>
      <c r="M6683" s="373"/>
      <c r="N6683" s="566"/>
      <c r="O6683" s="567"/>
      <c r="P6683" s="566"/>
      <c r="Q6683" s="407"/>
      <c r="R6683" s="200"/>
    </row>
    <row r="6684" spans="3:18" ht="14.6" customHeight="1" x14ac:dyDescent="0.5">
      <c r="C6684" s="373"/>
      <c r="D6684" s="373"/>
      <c r="E6684" s="201">
        <f t="shared" si="7947"/>
        <v>2411</v>
      </c>
      <c r="F6684" s="197">
        <v>1</v>
      </c>
      <c r="G6684" s="203" t="s">
        <v>288</v>
      </c>
      <c r="H6684" s="406" t="str">
        <f t="shared" si="7950"/>
        <v>Shem</v>
      </c>
      <c r="I6684" s="407"/>
      <c r="J6684" s="567"/>
      <c r="K6684" s="373"/>
      <c r="L6684" s="373"/>
      <c r="M6684" s="373"/>
      <c r="N6684" s="566"/>
      <c r="O6684" s="567"/>
      <c r="P6684" s="566"/>
      <c r="Q6684" s="408"/>
      <c r="R6684" s="200"/>
    </row>
    <row r="6685" spans="3:18" ht="14.6" customHeight="1" x14ac:dyDescent="0.5">
      <c r="C6685" s="373"/>
      <c r="D6685" s="373"/>
      <c r="E6685" s="212" t="str">
        <f t="shared" si="7948"/>
        <v>BC</v>
      </c>
      <c r="F6685" s="197">
        <v>2</v>
      </c>
      <c r="G6685" s="206" t="s">
        <v>604</v>
      </c>
      <c r="H6685" s="407">
        <f t="shared" si="7951"/>
        <v>112</v>
      </c>
      <c r="I6685" s="408"/>
      <c r="J6685" s="567"/>
      <c r="K6685" s="373"/>
      <c r="L6685" s="373"/>
      <c r="M6685" s="373"/>
      <c r="N6685" s="566"/>
      <c r="O6685" s="567"/>
      <c r="P6685" s="566"/>
      <c r="Q6685" s="406" t="str">
        <f t="shared" si="7937"/>
        <v>Noah</v>
      </c>
      <c r="R6685" s="200"/>
    </row>
    <row r="6686" spans="3:18" ht="14.6" customHeight="1" x14ac:dyDescent="0.5">
      <c r="C6686" s="373"/>
      <c r="D6686" s="373"/>
      <c r="E6686" s="212">
        <f t="shared" si="7949"/>
        <v>-2410</v>
      </c>
      <c r="F6686" s="197">
        <v>3</v>
      </c>
      <c r="G6686" s="208" t="s">
        <v>287</v>
      </c>
      <c r="H6686" s="407"/>
      <c r="I6686" s="406" t="str">
        <f>I6682</f>
        <v>Arphaxad</v>
      </c>
      <c r="J6686" s="567"/>
      <c r="K6686" s="373"/>
      <c r="L6686" s="373"/>
      <c r="M6686" s="373"/>
      <c r="N6686" s="566"/>
      <c r="O6686" s="567"/>
      <c r="P6686" s="566"/>
      <c r="Q6686" s="407">
        <f t="shared" si="7939"/>
        <v>614</v>
      </c>
      <c r="R6686" s="200"/>
    </row>
    <row r="6687" spans="3:18" ht="14.6" customHeight="1" x14ac:dyDescent="0.5">
      <c r="C6687" s="373"/>
      <c r="D6687" s="373"/>
      <c r="E6687" s="345"/>
      <c r="F6687" s="197">
        <v>4</v>
      </c>
      <c r="G6687" s="209" t="s">
        <v>605</v>
      </c>
      <c r="H6687" s="408"/>
      <c r="I6687" s="407">
        <f>I6683+1</f>
        <v>13</v>
      </c>
      <c r="J6687" s="567"/>
      <c r="K6687" s="373"/>
      <c r="L6687" s="373"/>
      <c r="M6687" s="373"/>
      <c r="N6687" s="566"/>
      <c r="O6687" s="567"/>
      <c r="P6687" s="566"/>
      <c r="Q6687" s="407"/>
      <c r="R6687" s="200"/>
    </row>
    <row r="6688" spans="3:18" ht="14.6" customHeight="1" x14ac:dyDescent="0.5">
      <c r="C6688" s="373"/>
      <c r="D6688" s="373"/>
      <c r="E6688" s="201">
        <f t="shared" si="7947"/>
        <v>2410</v>
      </c>
      <c r="F6688" s="197">
        <v>1</v>
      </c>
      <c r="G6688" s="203" t="s">
        <v>288</v>
      </c>
      <c r="H6688" s="406" t="str">
        <f t="shared" ref="H6688:H6700" si="7952">H6684</f>
        <v>Shem</v>
      </c>
      <c r="I6688" s="407"/>
      <c r="J6688" s="567"/>
      <c r="K6688" s="373"/>
      <c r="L6688" s="373"/>
      <c r="M6688" s="373"/>
      <c r="N6688" s="566"/>
      <c r="O6688" s="567"/>
      <c r="P6688" s="566"/>
      <c r="Q6688" s="408"/>
      <c r="R6688" s="200"/>
    </row>
    <row r="6689" spans="3:18" ht="14.6" customHeight="1" x14ac:dyDescent="0.5">
      <c r="C6689" s="373"/>
      <c r="D6689" s="373"/>
      <c r="E6689" s="212" t="str">
        <f t="shared" si="7948"/>
        <v>BC</v>
      </c>
      <c r="F6689" s="197">
        <v>2</v>
      </c>
      <c r="G6689" s="206" t="s">
        <v>604</v>
      </c>
      <c r="H6689" s="407">
        <f t="shared" ref="H6689:H6701" si="7953">H6685+1</f>
        <v>113</v>
      </c>
      <c r="I6689" s="408"/>
      <c r="J6689" s="567"/>
      <c r="K6689" s="373"/>
      <c r="L6689" s="373"/>
      <c r="M6689" s="373"/>
      <c r="N6689" s="566"/>
      <c r="O6689" s="567"/>
      <c r="P6689" s="566"/>
      <c r="Q6689" s="406" t="str">
        <f t="shared" si="7937"/>
        <v>Noah</v>
      </c>
      <c r="R6689" s="200"/>
    </row>
    <row r="6690" spans="3:18" ht="14.6" customHeight="1" x14ac:dyDescent="0.5">
      <c r="C6690" s="373"/>
      <c r="D6690" s="373"/>
      <c r="E6690" s="212">
        <f t="shared" si="7949"/>
        <v>-2409</v>
      </c>
      <c r="F6690" s="197">
        <v>3</v>
      </c>
      <c r="G6690" s="208" t="s">
        <v>287</v>
      </c>
      <c r="H6690" s="407"/>
      <c r="I6690" s="406" t="str">
        <f>I6686</f>
        <v>Arphaxad</v>
      </c>
      <c r="J6690" s="567"/>
      <c r="K6690" s="373"/>
      <c r="L6690" s="373"/>
      <c r="M6690" s="373"/>
      <c r="N6690" s="566"/>
      <c r="O6690" s="567"/>
      <c r="P6690" s="566"/>
      <c r="Q6690" s="407">
        <f t="shared" si="7939"/>
        <v>615</v>
      </c>
      <c r="R6690" s="200"/>
    </row>
    <row r="6691" spans="3:18" ht="14.6" customHeight="1" x14ac:dyDescent="0.5">
      <c r="C6691" s="373"/>
      <c r="D6691" s="373"/>
      <c r="E6691" s="345"/>
      <c r="F6691" s="197">
        <v>4</v>
      </c>
      <c r="G6691" s="209" t="s">
        <v>605</v>
      </c>
      <c r="H6691" s="408"/>
      <c r="I6691" s="407">
        <f>I6687+1</f>
        <v>14</v>
      </c>
      <c r="J6691" s="567"/>
      <c r="K6691" s="373"/>
      <c r="L6691" s="373"/>
      <c r="M6691" s="373"/>
      <c r="N6691" s="566"/>
      <c r="O6691" s="567"/>
      <c r="P6691" s="566"/>
      <c r="Q6691" s="407"/>
      <c r="R6691" s="200"/>
    </row>
    <row r="6692" spans="3:18" ht="14.6" customHeight="1" x14ac:dyDescent="0.5">
      <c r="C6692" s="373"/>
      <c r="D6692" s="373"/>
      <c r="E6692" s="201">
        <f t="shared" si="7947"/>
        <v>2409</v>
      </c>
      <c r="F6692" s="197">
        <v>1</v>
      </c>
      <c r="G6692" s="203" t="s">
        <v>288</v>
      </c>
      <c r="H6692" s="406" t="str">
        <f t="shared" si="7952"/>
        <v>Shem</v>
      </c>
      <c r="I6692" s="407"/>
      <c r="J6692" s="567"/>
      <c r="K6692" s="373"/>
      <c r="L6692" s="373"/>
      <c r="M6692" s="373"/>
      <c r="N6692" s="566"/>
      <c r="O6692" s="567"/>
      <c r="P6692" s="566"/>
      <c r="Q6692" s="408"/>
      <c r="R6692" s="200"/>
    </row>
    <row r="6693" spans="3:18" ht="14.6" customHeight="1" x14ac:dyDescent="0.5">
      <c r="C6693" s="373"/>
      <c r="D6693" s="373"/>
      <c r="E6693" s="212" t="str">
        <f t="shared" si="7948"/>
        <v>BC</v>
      </c>
      <c r="F6693" s="197">
        <v>2</v>
      </c>
      <c r="G6693" s="206" t="s">
        <v>604</v>
      </c>
      <c r="H6693" s="407">
        <f t="shared" si="7953"/>
        <v>114</v>
      </c>
      <c r="I6693" s="408"/>
      <c r="J6693" s="567"/>
      <c r="K6693" s="373"/>
      <c r="L6693" s="373"/>
      <c r="M6693" s="373"/>
      <c r="N6693" s="566"/>
      <c r="O6693" s="567"/>
      <c r="P6693" s="566"/>
      <c r="Q6693" s="406" t="str">
        <f t="shared" si="7937"/>
        <v>Noah</v>
      </c>
      <c r="R6693" s="200"/>
    </row>
    <row r="6694" spans="3:18" ht="14.6" customHeight="1" x14ac:dyDescent="0.5">
      <c r="C6694" s="373"/>
      <c r="D6694" s="373"/>
      <c r="E6694" s="212">
        <f t="shared" si="7949"/>
        <v>-2408</v>
      </c>
      <c r="F6694" s="197">
        <v>3</v>
      </c>
      <c r="G6694" s="208" t="s">
        <v>287</v>
      </c>
      <c r="H6694" s="407"/>
      <c r="I6694" s="406" t="str">
        <f>I6690</f>
        <v>Arphaxad</v>
      </c>
      <c r="J6694" s="567"/>
      <c r="K6694" s="373"/>
      <c r="L6694" s="373"/>
      <c r="M6694" s="373"/>
      <c r="N6694" s="566"/>
      <c r="O6694" s="567"/>
      <c r="P6694" s="566"/>
      <c r="Q6694" s="407">
        <f t="shared" si="7939"/>
        <v>616</v>
      </c>
      <c r="R6694" s="200"/>
    </row>
    <row r="6695" spans="3:18" ht="14.6" customHeight="1" x14ac:dyDescent="0.5">
      <c r="C6695" s="373"/>
      <c r="D6695" s="373"/>
      <c r="E6695" s="345"/>
      <c r="F6695" s="197">
        <v>4</v>
      </c>
      <c r="G6695" s="209" t="s">
        <v>605</v>
      </c>
      <c r="H6695" s="408"/>
      <c r="I6695" s="407">
        <f>I6691+1</f>
        <v>15</v>
      </c>
      <c r="J6695" s="567"/>
      <c r="K6695" s="373"/>
      <c r="L6695" s="373"/>
      <c r="M6695" s="373"/>
      <c r="N6695" s="566"/>
      <c r="O6695" s="567"/>
      <c r="P6695" s="566"/>
      <c r="Q6695" s="407"/>
      <c r="R6695" s="200"/>
    </row>
    <row r="6696" spans="3:18" ht="14.6" customHeight="1" x14ac:dyDescent="0.5">
      <c r="C6696" s="373"/>
      <c r="D6696" s="373"/>
      <c r="E6696" s="201">
        <f t="shared" si="7947"/>
        <v>2408</v>
      </c>
      <c r="F6696" s="197">
        <v>1</v>
      </c>
      <c r="G6696" s="203" t="s">
        <v>288</v>
      </c>
      <c r="H6696" s="406" t="str">
        <f t="shared" si="7952"/>
        <v>Shem</v>
      </c>
      <c r="I6696" s="407"/>
      <c r="J6696" s="567"/>
      <c r="K6696" s="373"/>
      <c r="L6696" s="373"/>
      <c r="M6696" s="373"/>
      <c r="N6696" s="566"/>
      <c r="O6696" s="567"/>
      <c r="P6696" s="566"/>
      <c r="Q6696" s="408"/>
      <c r="R6696" s="200"/>
    </row>
    <row r="6697" spans="3:18" ht="14.6" customHeight="1" x14ac:dyDescent="0.5">
      <c r="C6697" s="373"/>
      <c r="D6697" s="373"/>
      <c r="E6697" s="212" t="str">
        <f t="shared" si="7948"/>
        <v>BC</v>
      </c>
      <c r="F6697" s="197">
        <v>2</v>
      </c>
      <c r="G6697" s="206" t="s">
        <v>604</v>
      </c>
      <c r="H6697" s="407">
        <f t="shared" si="7953"/>
        <v>115</v>
      </c>
      <c r="I6697" s="408"/>
      <c r="J6697" s="567"/>
      <c r="K6697" s="373"/>
      <c r="L6697" s="373"/>
      <c r="M6697" s="373"/>
      <c r="N6697" s="566"/>
      <c r="O6697" s="567"/>
      <c r="P6697" s="566"/>
      <c r="Q6697" s="406" t="str">
        <f t="shared" ref="Q6697:Q6757" si="7954">Q6693</f>
        <v>Noah</v>
      </c>
      <c r="R6697" s="200"/>
    </row>
    <row r="6698" spans="3:18" ht="14.6" customHeight="1" x14ac:dyDescent="0.5">
      <c r="C6698" s="373"/>
      <c r="D6698" s="373"/>
      <c r="E6698" s="212">
        <f t="shared" si="7949"/>
        <v>-2407</v>
      </c>
      <c r="F6698" s="197">
        <v>3</v>
      </c>
      <c r="G6698" s="208" t="s">
        <v>287</v>
      </c>
      <c r="H6698" s="407"/>
      <c r="I6698" s="406" t="str">
        <f>I6694</f>
        <v>Arphaxad</v>
      </c>
      <c r="J6698" s="567"/>
      <c r="K6698" s="373"/>
      <c r="L6698" s="373"/>
      <c r="M6698" s="373"/>
      <c r="N6698" s="566"/>
      <c r="O6698" s="567"/>
      <c r="P6698" s="566"/>
      <c r="Q6698" s="407">
        <f t="shared" ref="Q6698:Q6758" si="7955">Q6694+1</f>
        <v>617</v>
      </c>
      <c r="R6698" s="200"/>
    </row>
    <row r="6699" spans="3:18" ht="14.6" customHeight="1" x14ac:dyDescent="0.5">
      <c r="C6699" s="373"/>
      <c r="D6699" s="373"/>
      <c r="E6699" s="345"/>
      <c r="F6699" s="197">
        <v>4</v>
      </c>
      <c r="G6699" s="209" t="s">
        <v>605</v>
      </c>
      <c r="H6699" s="408"/>
      <c r="I6699" s="407">
        <f>I6695+1</f>
        <v>16</v>
      </c>
      <c r="J6699" s="567"/>
      <c r="K6699" s="373"/>
      <c r="L6699" s="373"/>
      <c r="M6699" s="373"/>
      <c r="N6699" s="566"/>
      <c r="O6699" s="567"/>
      <c r="P6699" s="566"/>
      <c r="Q6699" s="407"/>
      <c r="R6699" s="200"/>
    </row>
    <row r="6700" spans="3:18" ht="14.6" customHeight="1" x14ac:dyDescent="0.5">
      <c r="C6700" s="373"/>
      <c r="D6700" s="373"/>
      <c r="E6700" s="201">
        <f t="shared" si="7947"/>
        <v>2407</v>
      </c>
      <c r="F6700" s="197">
        <v>1</v>
      </c>
      <c r="G6700" s="203" t="s">
        <v>288</v>
      </c>
      <c r="H6700" s="406" t="str">
        <f t="shared" si="7952"/>
        <v>Shem</v>
      </c>
      <c r="I6700" s="407"/>
      <c r="J6700" s="567"/>
      <c r="K6700" s="373"/>
      <c r="L6700" s="373"/>
      <c r="M6700" s="373"/>
      <c r="N6700" s="566"/>
      <c r="O6700" s="567"/>
      <c r="P6700" s="566"/>
      <c r="Q6700" s="408"/>
      <c r="R6700" s="200"/>
    </row>
    <row r="6701" spans="3:18" ht="14.6" customHeight="1" x14ac:dyDescent="0.5">
      <c r="C6701" s="373"/>
      <c r="D6701" s="373"/>
      <c r="E6701" s="212" t="str">
        <f t="shared" si="7948"/>
        <v>BC</v>
      </c>
      <c r="F6701" s="197">
        <v>2</v>
      </c>
      <c r="G6701" s="206" t="s">
        <v>604</v>
      </c>
      <c r="H6701" s="407">
        <f t="shared" si="7953"/>
        <v>116</v>
      </c>
      <c r="I6701" s="408"/>
      <c r="J6701" s="567"/>
      <c r="K6701" s="373"/>
      <c r="L6701" s="373"/>
      <c r="M6701" s="373"/>
      <c r="N6701" s="566"/>
      <c r="O6701" s="567"/>
      <c r="P6701" s="566"/>
      <c r="Q6701" s="406" t="str">
        <f t="shared" si="7954"/>
        <v>Noah</v>
      </c>
      <c r="R6701" s="200"/>
    </row>
    <row r="6702" spans="3:18" ht="14.6" customHeight="1" x14ac:dyDescent="0.5">
      <c r="C6702" s="373"/>
      <c r="D6702" s="373"/>
      <c r="E6702" s="212">
        <f t="shared" si="7949"/>
        <v>-2406</v>
      </c>
      <c r="F6702" s="197">
        <v>3</v>
      </c>
      <c r="G6702" s="208" t="s">
        <v>287</v>
      </c>
      <c r="H6702" s="407"/>
      <c r="I6702" s="406" t="str">
        <f>I6698</f>
        <v>Arphaxad</v>
      </c>
      <c r="J6702" s="567"/>
      <c r="K6702" s="373"/>
      <c r="L6702" s="373"/>
      <c r="M6702" s="373"/>
      <c r="N6702" s="566"/>
      <c r="O6702" s="567"/>
      <c r="P6702" s="566"/>
      <c r="Q6702" s="407">
        <f t="shared" si="7955"/>
        <v>618</v>
      </c>
      <c r="R6702" s="200"/>
    </row>
    <row r="6703" spans="3:18" ht="14.6" customHeight="1" x14ac:dyDescent="0.5">
      <c r="C6703" s="373"/>
      <c r="D6703" s="373"/>
      <c r="E6703" s="345"/>
      <c r="F6703" s="197">
        <v>4</v>
      </c>
      <c r="G6703" s="209" t="s">
        <v>605</v>
      </c>
      <c r="H6703" s="408"/>
      <c r="I6703" s="407">
        <f>I6699+1</f>
        <v>17</v>
      </c>
      <c r="J6703" s="567"/>
      <c r="K6703" s="373"/>
      <c r="L6703" s="373"/>
      <c r="M6703" s="373"/>
      <c r="N6703" s="566"/>
      <c r="O6703" s="567"/>
      <c r="P6703" s="566"/>
      <c r="Q6703" s="407"/>
      <c r="R6703" s="200"/>
    </row>
    <row r="6704" spans="3:18" ht="14.6" customHeight="1" x14ac:dyDescent="0.5">
      <c r="C6704" s="373"/>
      <c r="D6704" s="373"/>
      <c r="E6704" s="201">
        <f t="shared" si="7947"/>
        <v>2406</v>
      </c>
      <c r="F6704" s="197">
        <v>1</v>
      </c>
      <c r="G6704" s="203" t="s">
        <v>288</v>
      </c>
      <c r="H6704" s="406" t="str">
        <f t="shared" ref="H6704:H6716" si="7956">H6700</f>
        <v>Shem</v>
      </c>
      <c r="I6704" s="407"/>
      <c r="J6704" s="567"/>
      <c r="K6704" s="373"/>
      <c r="L6704" s="373"/>
      <c r="M6704" s="373"/>
      <c r="N6704" s="566"/>
      <c r="O6704" s="567"/>
      <c r="P6704" s="566"/>
      <c r="Q6704" s="408"/>
      <c r="R6704" s="200"/>
    </row>
    <row r="6705" spans="3:18" ht="14.6" customHeight="1" x14ac:dyDescent="0.5">
      <c r="C6705" s="373"/>
      <c r="D6705" s="373"/>
      <c r="E6705" s="212" t="str">
        <f t="shared" si="7948"/>
        <v>BC</v>
      </c>
      <c r="F6705" s="197">
        <v>2</v>
      </c>
      <c r="G6705" s="206" t="s">
        <v>604</v>
      </c>
      <c r="H6705" s="407">
        <f t="shared" ref="H6705:H6717" si="7957">H6701+1</f>
        <v>117</v>
      </c>
      <c r="I6705" s="408"/>
      <c r="J6705" s="567"/>
      <c r="K6705" s="373"/>
      <c r="L6705" s="373"/>
      <c r="M6705" s="373"/>
      <c r="N6705" s="566"/>
      <c r="O6705" s="567"/>
      <c r="P6705" s="566"/>
      <c r="Q6705" s="406" t="str">
        <f t="shared" si="7954"/>
        <v>Noah</v>
      </c>
      <c r="R6705" s="200"/>
    </row>
    <row r="6706" spans="3:18" ht="14.6" customHeight="1" x14ac:dyDescent="0.5">
      <c r="C6706" s="373"/>
      <c r="D6706" s="373"/>
      <c r="E6706" s="212">
        <f t="shared" si="7949"/>
        <v>-2405</v>
      </c>
      <c r="F6706" s="197">
        <v>3</v>
      </c>
      <c r="G6706" s="208" t="s">
        <v>287</v>
      </c>
      <c r="H6706" s="407"/>
      <c r="I6706" s="406" t="str">
        <f>I6702</f>
        <v>Arphaxad</v>
      </c>
      <c r="J6706" s="567"/>
      <c r="K6706" s="373"/>
      <c r="L6706" s="373"/>
      <c r="M6706" s="373"/>
      <c r="N6706" s="566"/>
      <c r="O6706" s="567"/>
      <c r="P6706" s="566"/>
      <c r="Q6706" s="407">
        <f t="shared" si="7955"/>
        <v>619</v>
      </c>
      <c r="R6706" s="200"/>
    </row>
    <row r="6707" spans="3:18" ht="14.6" customHeight="1" x14ac:dyDescent="0.5">
      <c r="C6707" s="373"/>
      <c r="D6707" s="373"/>
      <c r="E6707" s="345"/>
      <c r="F6707" s="197">
        <v>4</v>
      </c>
      <c r="G6707" s="209" t="s">
        <v>605</v>
      </c>
      <c r="H6707" s="408"/>
      <c r="I6707" s="407">
        <f>I6703+1</f>
        <v>18</v>
      </c>
      <c r="J6707" s="567"/>
      <c r="K6707" s="373"/>
      <c r="L6707" s="373"/>
      <c r="M6707" s="373"/>
      <c r="N6707" s="566"/>
      <c r="O6707" s="567"/>
      <c r="P6707" s="566"/>
      <c r="Q6707" s="407"/>
      <c r="R6707" s="200"/>
    </row>
    <row r="6708" spans="3:18" ht="14.6" customHeight="1" x14ac:dyDescent="0.5">
      <c r="C6708" s="373"/>
      <c r="D6708" s="373"/>
      <c r="E6708" s="201">
        <f t="shared" si="7947"/>
        <v>2405</v>
      </c>
      <c r="F6708" s="197">
        <v>1</v>
      </c>
      <c r="G6708" s="203" t="s">
        <v>288</v>
      </c>
      <c r="H6708" s="406" t="str">
        <f t="shared" si="7956"/>
        <v>Shem</v>
      </c>
      <c r="I6708" s="407"/>
      <c r="J6708" s="567"/>
      <c r="K6708" s="373"/>
      <c r="L6708" s="373"/>
      <c r="M6708" s="373"/>
      <c r="N6708" s="566"/>
      <c r="O6708" s="567"/>
      <c r="P6708" s="566"/>
      <c r="Q6708" s="408"/>
      <c r="R6708" s="200"/>
    </row>
    <row r="6709" spans="3:18" ht="14.6" customHeight="1" x14ac:dyDescent="0.5">
      <c r="C6709" s="373"/>
      <c r="D6709" s="373"/>
      <c r="E6709" s="212" t="str">
        <f t="shared" si="7948"/>
        <v>BC</v>
      </c>
      <c r="F6709" s="197">
        <v>2</v>
      </c>
      <c r="G6709" s="206" t="s">
        <v>604</v>
      </c>
      <c r="H6709" s="407">
        <f t="shared" si="7957"/>
        <v>118</v>
      </c>
      <c r="I6709" s="408"/>
      <c r="J6709" s="567"/>
      <c r="K6709" s="373"/>
      <c r="L6709" s="373"/>
      <c r="M6709" s="373"/>
      <c r="N6709" s="566"/>
      <c r="O6709" s="567"/>
      <c r="P6709" s="566"/>
      <c r="Q6709" s="406" t="str">
        <f t="shared" si="7954"/>
        <v>Noah</v>
      </c>
      <c r="R6709" s="200"/>
    </row>
    <row r="6710" spans="3:18" ht="14.6" customHeight="1" x14ac:dyDescent="0.5">
      <c r="C6710" s="373"/>
      <c r="D6710" s="373"/>
      <c r="E6710" s="212">
        <f t="shared" si="7949"/>
        <v>-2404</v>
      </c>
      <c r="F6710" s="197">
        <v>3</v>
      </c>
      <c r="G6710" s="208" t="s">
        <v>287</v>
      </c>
      <c r="H6710" s="407"/>
      <c r="I6710" s="406" t="str">
        <f>I6706</f>
        <v>Arphaxad</v>
      </c>
      <c r="J6710" s="567"/>
      <c r="K6710" s="373"/>
      <c r="L6710" s="373"/>
      <c r="M6710" s="373"/>
      <c r="N6710" s="566"/>
      <c r="O6710" s="567"/>
      <c r="P6710" s="566"/>
      <c r="Q6710" s="407">
        <f t="shared" si="7955"/>
        <v>620</v>
      </c>
      <c r="R6710" s="200"/>
    </row>
    <row r="6711" spans="3:18" ht="14.6" customHeight="1" x14ac:dyDescent="0.5">
      <c r="C6711" s="373"/>
      <c r="D6711" s="373"/>
      <c r="E6711" s="345"/>
      <c r="F6711" s="197">
        <v>4</v>
      </c>
      <c r="G6711" s="209" t="s">
        <v>605</v>
      </c>
      <c r="H6711" s="408"/>
      <c r="I6711" s="407">
        <f>I6707+1</f>
        <v>19</v>
      </c>
      <c r="J6711" s="567"/>
      <c r="K6711" s="373"/>
      <c r="L6711" s="373"/>
      <c r="M6711" s="373"/>
      <c r="N6711" s="566"/>
      <c r="O6711" s="567"/>
      <c r="P6711" s="566"/>
      <c r="Q6711" s="407"/>
      <c r="R6711" s="200"/>
    </row>
    <row r="6712" spans="3:18" ht="14.6" customHeight="1" x14ac:dyDescent="0.5">
      <c r="C6712" s="373"/>
      <c r="D6712" s="373"/>
      <c r="E6712" s="201">
        <f t="shared" si="7947"/>
        <v>2404</v>
      </c>
      <c r="F6712" s="197">
        <v>1</v>
      </c>
      <c r="G6712" s="203" t="s">
        <v>288</v>
      </c>
      <c r="H6712" s="406" t="str">
        <f t="shared" si="7956"/>
        <v>Shem</v>
      </c>
      <c r="I6712" s="407"/>
      <c r="J6712" s="567"/>
      <c r="K6712" s="373"/>
      <c r="L6712" s="373"/>
      <c r="M6712" s="373"/>
      <c r="N6712" s="566"/>
      <c r="O6712" s="567"/>
      <c r="P6712" s="566"/>
      <c r="Q6712" s="408"/>
      <c r="R6712" s="200"/>
    </row>
    <row r="6713" spans="3:18" ht="14.6" customHeight="1" x14ac:dyDescent="0.5">
      <c r="C6713" s="373"/>
      <c r="D6713" s="373"/>
      <c r="E6713" s="212" t="str">
        <f t="shared" si="7948"/>
        <v>BC</v>
      </c>
      <c r="F6713" s="197">
        <v>2</v>
      </c>
      <c r="G6713" s="206" t="s">
        <v>604</v>
      </c>
      <c r="H6713" s="407">
        <f t="shared" si="7957"/>
        <v>119</v>
      </c>
      <c r="I6713" s="408"/>
      <c r="J6713" s="567"/>
      <c r="K6713" s="373"/>
      <c r="L6713" s="373"/>
      <c r="M6713" s="373"/>
      <c r="N6713" s="566"/>
      <c r="O6713" s="567"/>
      <c r="P6713" s="566"/>
      <c r="Q6713" s="406" t="str">
        <f t="shared" si="7954"/>
        <v>Noah</v>
      </c>
      <c r="R6713" s="200"/>
    </row>
    <row r="6714" spans="3:18" ht="14.6" customHeight="1" x14ac:dyDescent="0.5">
      <c r="C6714" s="373"/>
      <c r="D6714" s="373"/>
      <c r="E6714" s="212">
        <f t="shared" si="7949"/>
        <v>-2403</v>
      </c>
      <c r="F6714" s="197">
        <v>3</v>
      </c>
      <c r="G6714" s="208" t="s">
        <v>287</v>
      </c>
      <c r="H6714" s="407"/>
      <c r="I6714" s="406" t="str">
        <f>I6710</f>
        <v>Arphaxad</v>
      </c>
      <c r="J6714" s="567"/>
      <c r="K6714" s="373"/>
      <c r="L6714" s="373"/>
      <c r="M6714" s="373"/>
      <c r="N6714" s="566"/>
      <c r="O6714" s="567"/>
      <c r="P6714" s="566"/>
      <c r="Q6714" s="407">
        <f t="shared" si="7955"/>
        <v>621</v>
      </c>
      <c r="R6714" s="200"/>
    </row>
    <row r="6715" spans="3:18" ht="14.6" customHeight="1" x14ac:dyDescent="0.5">
      <c r="C6715" s="373"/>
      <c r="D6715" s="373"/>
      <c r="E6715" s="345"/>
      <c r="F6715" s="197">
        <v>4</v>
      </c>
      <c r="G6715" s="209" t="s">
        <v>605</v>
      </c>
      <c r="H6715" s="408"/>
      <c r="I6715" s="407">
        <f>I6711+1</f>
        <v>20</v>
      </c>
      <c r="J6715" s="567"/>
      <c r="K6715" s="373"/>
      <c r="L6715" s="373"/>
      <c r="M6715" s="373"/>
      <c r="N6715" s="566"/>
      <c r="O6715" s="567"/>
      <c r="P6715" s="566"/>
      <c r="Q6715" s="407"/>
      <c r="R6715" s="200"/>
    </row>
    <row r="6716" spans="3:18" ht="14.6" customHeight="1" x14ac:dyDescent="0.5">
      <c r="C6716" s="373"/>
      <c r="D6716" s="373"/>
      <c r="E6716" s="201">
        <f t="shared" si="7947"/>
        <v>2403</v>
      </c>
      <c r="F6716" s="197">
        <v>1</v>
      </c>
      <c r="G6716" s="203" t="s">
        <v>288</v>
      </c>
      <c r="H6716" s="406" t="str">
        <f t="shared" si="7956"/>
        <v>Shem</v>
      </c>
      <c r="I6716" s="407"/>
      <c r="J6716" s="567"/>
      <c r="K6716" s="373"/>
      <c r="L6716" s="373"/>
      <c r="M6716" s="373"/>
      <c r="N6716" s="566"/>
      <c r="O6716" s="567"/>
      <c r="P6716" s="566"/>
      <c r="Q6716" s="408"/>
      <c r="R6716" s="200"/>
    </row>
    <row r="6717" spans="3:18" ht="14.6" customHeight="1" x14ac:dyDescent="0.5">
      <c r="C6717" s="373"/>
      <c r="D6717" s="373"/>
      <c r="E6717" s="212" t="str">
        <f t="shared" si="7948"/>
        <v>BC</v>
      </c>
      <c r="F6717" s="197">
        <v>2</v>
      </c>
      <c r="G6717" s="206" t="s">
        <v>604</v>
      </c>
      <c r="H6717" s="407">
        <f t="shared" si="7957"/>
        <v>120</v>
      </c>
      <c r="I6717" s="408"/>
      <c r="J6717" s="567"/>
      <c r="K6717" s="373"/>
      <c r="L6717" s="373"/>
      <c r="M6717" s="373"/>
      <c r="N6717" s="566"/>
      <c r="O6717" s="567"/>
      <c r="P6717" s="566"/>
      <c r="Q6717" s="406" t="str">
        <f t="shared" si="7954"/>
        <v>Noah</v>
      </c>
      <c r="R6717" s="200"/>
    </row>
    <row r="6718" spans="3:18" ht="14.6" customHeight="1" x14ac:dyDescent="0.5">
      <c r="C6718" s="373"/>
      <c r="D6718" s="373"/>
      <c r="E6718" s="212">
        <f t="shared" si="7949"/>
        <v>-2402</v>
      </c>
      <c r="F6718" s="197">
        <v>3</v>
      </c>
      <c r="G6718" s="208" t="s">
        <v>287</v>
      </c>
      <c r="H6718" s="407"/>
      <c r="I6718" s="406" t="str">
        <f>I6714</f>
        <v>Arphaxad</v>
      </c>
      <c r="J6718" s="567"/>
      <c r="K6718" s="373"/>
      <c r="L6718" s="373"/>
      <c r="M6718" s="373"/>
      <c r="N6718" s="566"/>
      <c r="O6718" s="567"/>
      <c r="P6718" s="566"/>
      <c r="Q6718" s="407">
        <f t="shared" si="7955"/>
        <v>622</v>
      </c>
      <c r="R6718" s="200"/>
    </row>
    <row r="6719" spans="3:18" ht="14.6" customHeight="1" x14ac:dyDescent="0.5">
      <c r="C6719" s="373"/>
      <c r="D6719" s="373"/>
      <c r="E6719" s="345"/>
      <c r="F6719" s="197">
        <v>4</v>
      </c>
      <c r="G6719" s="209" t="s">
        <v>605</v>
      </c>
      <c r="H6719" s="408"/>
      <c r="I6719" s="407">
        <f>I6715+1</f>
        <v>21</v>
      </c>
      <c r="J6719" s="567"/>
      <c r="K6719" s="373"/>
      <c r="L6719" s="373"/>
      <c r="M6719" s="373"/>
      <c r="N6719" s="566"/>
      <c r="O6719" s="567"/>
      <c r="P6719" s="566"/>
      <c r="Q6719" s="407"/>
      <c r="R6719" s="200"/>
    </row>
    <row r="6720" spans="3:18" ht="14.6" customHeight="1" x14ac:dyDescent="0.5">
      <c r="C6720" s="373"/>
      <c r="D6720" s="373"/>
      <c r="E6720" s="201">
        <f t="shared" si="7947"/>
        <v>2402</v>
      </c>
      <c r="F6720" s="197">
        <v>1</v>
      </c>
      <c r="G6720" s="203" t="s">
        <v>288</v>
      </c>
      <c r="H6720" s="406" t="str">
        <f t="shared" ref="H6720:H6732" si="7958">H6716</f>
        <v>Shem</v>
      </c>
      <c r="I6720" s="407"/>
      <c r="J6720" s="567"/>
      <c r="K6720" s="373"/>
      <c r="L6720" s="373"/>
      <c r="M6720" s="373"/>
      <c r="N6720" s="566"/>
      <c r="O6720" s="567"/>
      <c r="P6720" s="566"/>
      <c r="Q6720" s="408"/>
      <c r="R6720" s="200"/>
    </row>
    <row r="6721" spans="3:18" ht="14.6" customHeight="1" x14ac:dyDescent="0.5">
      <c r="C6721" s="373"/>
      <c r="D6721" s="373"/>
      <c r="E6721" s="212" t="str">
        <f t="shared" si="7948"/>
        <v>BC</v>
      </c>
      <c r="F6721" s="197">
        <v>2</v>
      </c>
      <c r="G6721" s="206" t="s">
        <v>604</v>
      </c>
      <c r="H6721" s="407">
        <f t="shared" ref="H6721:H6733" si="7959">H6717+1</f>
        <v>121</v>
      </c>
      <c r="I6721" s="408"/>
      <c r="J6721" s="567"/>
      <c r="K6721" s="373"/>
      <c r="L6721" s="373"/>
      <c r="M6721" s="373"/>
      <c r="N6721" s="566"/>
      <c r="O6721" s="567"/>
      <c r="P6721" s="566"/>
      <c r="Q6721" s="406" t="str">
        <f t="shared" si="7954"/>
        <v>Noah</v>
      </c>
      <c r="R6721" s="200"/>
    </row>
    <row r="6722" spans="3:18" ht="14.6" customHeight="1" x14ac:dyDescent="0.5">
      <c r="C6722" s="373"/>
      <c r="D6722" s="373"/>
      <c r="E6722" s="212">
        <f t="shared" si="7949"/>
        <v>-2401</v>
      </c>
      <c r="F6722" s="197">
        <v>3</v>
      </c>
      <c r="G6722" s="208" t="s">
        <v>287</v>
      </c>
      <c r="H6722" s="407"/>
      <c r="I6722" s="406" t="str">
        <f>I6718</f>
        <v>Arphaxad</v>
      </c>
      <c r="J6722" s="567"/>
      <c r="K6722" s="373"/>
      <c r="L6722" s="373"/>
      <c r="M6722" s="373"/>
      <c r="N6722" s="566"/>
      <c r="O6722" s="567"/>
      <c r="P6722" s="566"/>
      <c r="Q6722" s="407">
        <f t="shared" si="7955"/>
        <v>623</v>
      </c>
      <c r="R6722" s="200"/>
    </row>
    <row r="6723" spans="3:18" ht="14.6" customHeight="1" x14ac:dyDescent="0.5">
      <c r="C6723" s="373"/>
      <c r="D6723" s="373"/>
      <c r="E6723" s="345"/>
      <c r="F6723" s="197">
        <v>4</v>
      </c>
      <c r="G6723" s="209" t="s">
        <v>605</v>
      </c>
      <c r="H6723" s="408"/>
      <c r="I6723" s="407">
        <f>I6719+1</f>
        <v>22</v>
      </c>
      <c r="J6723" s="567"/>
      <c r="K6723" s="373"/>
      <c r="L6723" s="373"/>
      <c r="M6723" s="373"/>
      <c r="N6723" s="566"/>
      <c r="O6723" s="567"/>
      <c r="P6723" s="566"/>
      <c r="Q6723" s="407"/>
      <c r="R6723" s="200"/>
    </row>
    <row r="6724" spans="3:18" ht="14.6" customHeight="1" x14ac:dyDescent="0.5">
      <c r="C6724" s="373"/>
      <c r="D6724" s="373"/>
      <c r="E6724" s="201">
        <f t="shared" si="7947"/>
        <v>2401</v>
      </c>
      <c r="F6724" s="197">
        <v>1</v>
      </c>
      <c r="G6724" s="203" t="s">
        <v>288</v>
      </c>
      <c r="H6724" s="406" t="str">
        <f t="shared" si="7958"/>
        <v>Shem</v>
      </c>
      <c r="I6724" s="407"/>
      <c r="J6724" s="567"/>
      <c r="K6724" s="373"/>
      <c r="L6724" s="373"/>
      <c r="M6724" s="373"/>
      <c r="N6724" s="566"/>
      <c r="O6724" s="567"/>
      <c r="P6724" s="566"/>
      <c r="Q6724" s="408"/>
      <c r="R6724" s="200"/>
    </row>
    <row r="6725" spans="3:18" ht="14.6" customHeight="1" x14ac:dyDescent="0.5">
      <c r="C6725" s="373"/>
      <c r="D6725" s="373"/>
      <c r="E6725" s="212" t="str">
        <f t="shared" si="7948"/>
        <v>BC</v>
      </c>
      <c r="F6725" s="197">
        <v>2</v>
      </c>
      <c r="G6725" s="206" t="s">
        <v>604</v>
      </c>
      <c r="H6725" s="407">
        <f t="shared" si="7959"/>
        <v>122</v>
      </c>
      <c r="I6725" s="408"/>
      <c r="J6725" s="567"/>
      <c r="K6725" s="373"/>
      <c r="L6725" s="373"/>
      <c r="M6725" s="373"/>
      <c r="N6725" s="566"/>
      <c r="O6725" s="567"/>
      <c r="P6725" s="566"/>
      <c r="Q6725" s="406" t="str">
        <f t="shared" si="7954"/>
        <v>Noah</v>
      </c>
      <c r="R6725" s="200"/>
    </row>
    <row r="6726" spans="3:18" ht="14.6" customHeight="1" x14ac:dyDescent="0.5">
      <c r="C6726" s="373"/>
      <c r="D6726" s="373"/>
      <c r="E6726" s="212">
        <f t="shared" si="7949"/>
        <v>-2400</v>
      </c>
      <c r="F6726" s="197">
        <v>3</v>
      </c>
      <c r="G6726" s="208" t="s">
        <v>287</v>
      </c>
      <c r="H6726" s="407"/>
      <c r="I6726" s="406" t="str">
        <f>I6722</f>
        <v>Arphaxad</v>
      </c>
      <c r="J6726" s="567"/>
      <c r="K6726" s="373"/>
      <c r="L6726" s="373"/>
      <c r="M6726" s="373"/>
      <c r="N6726" s="566"/>
      <c r="O6726" s="567"/>
      <c r="P6726" s="566"/>
      <c r="Q6726" s="407">
        <f t="shared" si="7955"/>
        <v>624</v>
      </c>
      <c r="R6726" s="200"/>
    </row>
    <row r="6727" spans="3:18" ht="14.6" customHeight="1" x14ac:dyDescent="0.5">
      <c r="C6727" s="373"/>
      <c r="D6727" s="373"/>
      <c r="E6727" s="345"/>
      <c r="F6727" s="197">
        <v>4</v>
      </c>
      <c r="G6727" s="209" t="s">
        <v>605</v>
      </c>
      <c r="H6727" s="408"/>
      <c r="I6727" s="407">
        <f>I6723+1</f>
        <v>23</v>
      </c>
      <c r="J6727" s="567"/>
      <c r="K6727" s="373"/>
      <c r="L6727" s="373"/>
      <c r="M6727" s="373"/>
      <c r="N6727" s="566"/>
      <c r="O6727" s="567"/>
      <c r="P6727" s="566"/>
      <c r="Q6727" s="407"/>
      <c r="R6727" s="200"/>
    </row>
    <row r="6728" spans="3:18" ht="14.6" customHeight="1" x14ac:dyDescent="0.5">
      <c r="C6728" s="373"/>
      <c r="D6728" s="373"/>
      <c r="E6728" s="201">
        <f t="shared" si="7947"/>
        <v>2400</v>
      </c>
      <c r="F6728" s="197">
        <v>1</v>
      </c>
      <c r="G6728" s="203" t="s">
        <v>288</v>
      </c>
      <c r="H6728" s="406" t="str">
        <f t="shared" si="7958"/>
        <v>Shem</v>
      </c>
      <c r="I6728" s="407"/>
      <c r="J6728" s="567"/>
      <c r="K6728" s="373"/>
      <c r="L6728" s="373"/>
      <c r="M6728" s="373"/>
      <c r="N6728" s="566"/>
      <c r="O6728" s="567"/>
      <c r="P6728" s="566"/>
      <c r="Q6728" s="408"/>
      <c r="R6728" s="200"/>
    </row>
    <row r="6729" spans="3:18" ht="14.6" customHeight="1" x14ac:dyDescent="0.5">
      <c r="C6729" s="373"/>
      <c r="D6729" s="373"/>
      <c r="E6729" s="212" t="str">
        <f t="shared" si="7948"/>
        <v>BC</v>
      </c>
      <c r="F6729" s="197">
        <v>2</v>
      </c>
      <c r="G6729" s="206" t="s">
        <v>604</v>
      </c>
      <c r="H6729" s="407">
        <f t="shared" si="7959"/>
        <v>123</v>
      </c>
      <c r="I6729" s="408"/>
      <c r="J6729" s="567"/>
      <c r="K6729" s="373"/>
      <c r="L6729" s="373"/>
      <c r="M6729" s="373"/>
      <c r="N6729" s="566"/>
      <c r="O6729" s="567"/>
      <c r="P6729" s="566"/>
      <c r="Q6729" s="406" t="str">
        <f t="shared" si="7954"/>
        <v>Noah</v>
      </c>
      <c r="R6729" s="200"/>
    </row>
    <row r="6730" spans="3:18" ht="14.6" customHeight="1" x14ac:dyDescent="0.5">
      <c r="C6730" s="373"/>
      <c r="D6730" s="373"/>
      <c r="E6730" s="212">
        <f t="shared" si="7949"/>
        <v>-2399</v>
      </c>
      <c r="F6730" s="197">
        <v>3</v>
      </c>
      <c r="G6730" s="208" t="s">
        <v>287</v>
      </c>
      <c r="H6730" s="407"/>
      <c r="I6730" s="406" t="str">
        <f>I6726</f>
        <v>Arphaxad</v>
      </c>
      <c r="J6730" s="567"/>
      <c r="K6730" s="373"/>
      <c r="L6730" s="373"/>
      <c r="M6730" s="373"/>
      <c r="N6730" s="566"/>
      <c r="O6730" s="567"/>
      <c r="P6730" s="566"/>
      <c r="Q6730" s="407">
        <f t="shared" si="7955"/>
        <v>625</v>
      </c>
      <c r="R6730" s="200"/>
    </row>
    <row r="6731" spans="3:18" ht="14.6" customHeight="1" x14ac:dyDescent="0.5">
      <c r="C6731" s="373"/>
      <c r="D6731" s="373"/>
      <c r="E6731" s="345"/>
      <c r="F6731" s="197">
        <v>4</v>
      </c>
      <c r="G6731" s="209" t="s">
        <v>605</v>
      </c>
      <c r="H6731" s="408"/>
      <c r="I6731" s="407">
        <f>I6727+1</f>
        <v>24</v>
      </c>
      <c r="J6731" s="567"/>
      <c r="K6731" s="373"/>
      <c r="L6731" s="373"/>
      <c r="M6731" s="373"/>
      <c r="N6731" s="566"/>
      <c r="O6731" s="567"/>
      <c r="P6731" s="566"/>
      <c r="Q6731" s="407"/>
      <c r="R6731" s="200"/>
    </row>
    <row r="6732" spans="3:18" ht="14.6" customHeight="1" x14ac:dyDescent="0.5">
      <c r="C6732" s="373"/>
      <c r="D6732" s="373"/>
      <c r="E6732" s="201">
        <f t="shared" ref="E6732:E6792" si="7960">E6728-1</f>
        <v>2399</v>
      </c>
      <c r="F6732" s="197">
        <v>1</v>
      </c>
      <c r="G6732" s="203" t="s">
        <v>288</v>
      </c>
      <c r="H6732" s="406" t="str">
        <f t="shared" si="7958"/>
        <v>Shem</v>
      </c>
      <c r="I6732" s="407"/>
      <c r="J6732" s="567"/>
      <c r="K6732" s="373"/>
      <c r="L6732" s="373"/>
      <c r="M6732" s="373"/>
      <c r="N6732" s="566"/>
      <c r="O6732" s="567"/>
      <c r="P6732" s="566"/>
      <c r="Q6732" s="408"/>
      <c r="R6732" s="200"/>
    </row>
    <row r="6733" spans="3:18" ht="14.6" customHeight="1" x14ac:dyDescent="0.5">
      <c r="C6733" s="373"/>
      <c r="D6733" s="373"/>
      <c r="E6733" s="212" t="str">
        <f t="shared" ref="E6733:E6793" si="7961">E6729</f>
        <v>BC</v>
      </c>
      <c r="F6733" s="197">
        <v>2</v>
      </c>
      <c r="G6733" s="206" t="s">
        <v>604</v>
      </c>
      <c r="H6733" s="407">
        <f t="shared" si="7959"/>
        <v>124</v>
      </c>
      <c r="I6733" s="408"/>
      <c r="J6733" s="567"/>
      <c r="K6733" s="373"/>
      <c r="L6733" s="373"/>
      <c r="M6733" s="373"/>
      <c r="N6733" s="566"/>
      <c r="O6733" s="567"/>
      <c r="P6733" s="566"/>
      <c r="Q6733" s="406" t="str">
        <f t="shared" si="7954"/>
        <v>Noah</v>
      </c>
      <c r="R6733" s="200"/>
    </row>
    <row r="6734" spans="3:18" ht="14.6" customHeight="1" x14ac:dyDescent="0.5">
      <c r="C6734" s="373"/>
      <c r="D6734" s="373"/>
      <c r="E6734" s="212">
        <f t="shared" ref="E6734:E6794" si="7962">-E6732+1</f>
        <v>-2398</v>
      </c>
      <c r="F6734" s="197">
        <v>3</v>
      </c>
      <c r="G6734" s="208" t="s">
        <v>287</v>
      </c>
      <c r="H6734" s="407"/>
      <c r="I6734" s="406" t="str">
        <f>I6730</f>
        <v>Arphaxad</v>
      </c>
      <c r="J6734" s="567"/>
      <c r="K6734" s="373"/>
      <c r="L6734" s="373"/>
      <c r="M6734" s="373"/>
      <c r="N6734" s="566"/>
      <c r="O6734" s="567"/>
      <c r="P6734" s="566"/>
      <c r="Q6734" s="407">
        <f t="shared" si="7955"/>
        <v>626</v>
      </c>
      <c r="R6734" s="200"/>
    </row>
    <row r="6735" spans="3:18" ht="14.6" customHeight="1" x14ac:dyDescent="0.5">
      <c r="C6735" s="373"/>
      <c r="D6735" s="373"/>
      <c r="E6735" s="345"/>
      <c r="F6735" s="197">
        <v>4</v>
      </c>
      <c r="G6735" s="209" t="s">
        <v>605</v>
      </c>
      <c r="H6735" s="408"/>
      <c r="I6735" s="407">
        <f>I6731+1</f>
        <v>25</v>
      </c>
      <c r="J6735" s="567"/>
      <c r="K6735" s="373"/>
      <c r="L6735" s="373"/>
      <c r="M6735" s="373"/>
      <c r="N6735" s="566"/>
      <c r="O6735" s="567"/>
      <c r="P6735" s="566"/>
      <c r="Q6735" s="407"/>
      <c r="R6735" s="200"/>
    </row>
    <row r="6736" spans="3:18" ht="14.6" customHeight="1" x14ac:dyDescent="0.5">
      <c r="C6736" s="373"/>
      <c r="D6736" s="373"/>
      <c r="E6736" s="201">
        <f t="shared" si="7960"/>
        <v>2398</v>
      </c>
      <c r="F6736" s="197">
        <v>1</v>
      </c>
      <c r="G6736" s="203" t="s">
        <v>288</v>
      </c>
      <c r="H6736" s="406" t="str">
        <f t="shared" ref="H6736:H6748" si="7963">H6732</f>
        <v>Shem</v>
      </c>
      <c r="I6736" s="407"/>
      <c r="J6736" s="567"/>
      <c r="K6736" s="373"/>
      <c r="L6736" s="373"/>
      <c r="M6736" s="373"/>
      <c r="N6736" s="566"/>
      <c r="O6736" s="567"/>
      <c r="P6736" s="566"/>
      <c r="Q6736" s="408"/>
      <c r="R6736" s="200"/>
    </row>
    <row r="6737" spans="3:18" ht="14.6" customHeight="1" x14ac:dyDescent="0.5">
      <c r="C6737" s="373"/>
      <c r="D6737" s="373"/>
      <c r="E6737" s="212" t="str">
        <f t="shared" si="7961"/>
        <v>BC</v>
      </c>
      <c r="F6737" s="197">
        <v>2</v>
      </c>
      <c r="G6737" s="206" t="s">
        <v>604</v>
      </c>
      <c r="H6737" s="407">
        <f t="shared" ref="H6737:H6749" si="7964">H6733+1</f>
        <v>125</v>
      </c>
      <c r="I6737" s="408"/>
      <c r="J6737" s="567"/>
      <c r="K6737" s="373"/>
      <c r="L6737" s="373"/>
      <c r="M6737" s="373"/>
      <c r="N6737" s="566"/>
      <c r="O6737" s="567"/>
      <c r="P6737" s="566"/>
      <c r="Q6737" s="406" t="str">
        <f t="shared" si="7954"/>
        <v>Noah</v>
      </c>
      <c r="R6737" s="200"/>
    </row>
    <row r="6738" spans="3:18" ht="14.6" customHeight="1" x14ac:dyDescent="0.5">
      <c r="C6738" s="373"/>
      <c r="D6738" s="373"/>
      <c r="E6738" s="212">
        <f t="shared" si="7962"/>
        <v>-2397</v>
      </c>
      <c r="F6738" s="197">
        <v>3</v>
      </c>
      <c r="G6738" s="208" t="s">
        <v>287</v>
      </c>
      <c r="H6738" s="407"/>
      <c r="I6738" s="406" t="str">
        <f>I6734</f>
        <v>Arphaxad</v>
      </c>
      <c r="J6738" s="567"/>
      <c r="K6738" s="373"/>
      <c r="L6738" s="373"/>
      <c r="M6738" s="373"/>
      <c r="N6738" s="566"/>
      <c r="O6738" s="567"/>
      <c r="P6738" s="566"/>
      <c r="Q6738" s="407">
        <f t="shared" si="7955"/>
        <v>627</v>
      </c>
      <c r="R6738" s="200"/>
    </row>
    <row r="6739" spans="3:18" ht="14.6" customHeight="1" x14ac:dyDescent="0.5">
      <c r="C6739" s="373"/>
      <c r="D6739" s="373"/>
      <c r="E6739" s="345"/>
      <c r="F6739" s="197">
        <v>4</v>
      </c>
      <c r="G6739" s="209" t="s">
        <v>605</v>
      </c>
      <c r="H6739" s="408"/>
      <c r="I6739" s="407">
        <f>I6735+1</f>
        <v>26</v>
      </c>
      <c r="J6739" s="567"/>
      <c r="K6739" s="373"/>
      <c r="L6739" s="373"/>
      <c r="M6739" s="373"/>
      <c r="N6739" s="566"/>
      <c r="O6739" s="567"/>
      <c r="P6739" s="566"/>
      <c r="Q6739" s="407"/>
      <c r="R6739" s="200"/>
    </row>
    <row r="6740" spans="3:18" ht="14.6" customHeight="1" x14ac:dyDescent="0.5">
      <c r="C6740" s="373"/>
      <c r="D6740" s="373"/>
      <c r="E6740" s="201">
        <f t="shared" si="7960"/>
        <v>2397</v>
      </c>
      <c r="F6740" s="197">
        <v>1</v>
      </c>
      <c r="G6740" s="203" t="s">
        <v>288</v>
      </c>
      <c r="H6740" s="406" t="str">
        <f t="shared" si="7963"/>
        <v>Shem</v>
      </c>
      <c r="I6740" s="407"/>
      <c r="J6740" s="567"/>
      <c r="K6740" s="373"/>
      <c r="L6740" s="373"/>
      <c r="M6740" s="373"/>
      <c r="N6740" s="566"/>
      <c r="O6740" s="567"/>
      <c r="P6740" s="566"/>
      <c r="Q6740" s="408"/>
      <c r="R6740" s="200"/>
    </row>
    <row r="6741" spans="3:18" ht="14.6" customHeight="1" x14ac:dyDescent="0.5">
      <c r="C6741" s="373"/>
      <c r="D6741" s="373"/>
      <c r="E6741" s="212" t="str">
        <f t="shared" si="7961"/>
        <v>BC</v>
      </c>
      <c r="F6741" s="197">
        <v>2</v>
      </c>
      <c r="G6741" s="206" t="s">
        <v>604</v>
      </c>
      <c r="H6741" s="407">
        <f t="shared" si="7964"/>
        <v>126</v>
      </c>
      <c r="I6741" s="408"/>
      <c r="J6741" s="567"/>
      <c r="K6741" s="373"/>
      <c r="L6741" s="373"/>
      <c r="M6741" s="373"/>
      <c r="N6741" s="566"/>
      <c r="O6741" s="567"/>
      <c r="P6741" s="566"/>
      <c r="Q6741" s="406" t="str">
        <f t="shared" si="7954"/>
        <v>Noah</v>
      </c>
      <c r="R6741" s="200"/>
    </row>
    <row r="6742" spans="3:18" ht="14.6" customHeight="1" x14ac:dyDescent="0.5">
      <c r="C6742" s="373"/>
      <c r="D6742" s="373"/>
      <c r="E6742" s="212">
        <f t="shared" si="7962"/>
        <v>-2396</v>
      </c>
      <c r="F6742" s="197">
        <v>3</v>
      </c>
      <c r="G6742" s="208" t="s">
        <v>287</v>
      </c>
      <c r="H6742" s="407"/>
      <c r="I6742" s="406" t="str">
        <f>I6738</f>
        <v>Arphaxad</v>
      </c>
      <c r="J6742" s="567"/>
      <c r="K6742" s="373"/>
      <c r="L6742" s="373"/>
      <c r="M6742" s="373"/>
      <c r="N6742" s="566"/>
      <c r="O6742" s="567"/>
      <c r="P6742" s="566"/>
      <c r="Q6742" s="407">
        <f t="shared" si="7955"/>
        <v>628</v>
      </c>
      <c r="R6742" s="200"/>
    </row>
    <row r="6743" spans="3:18" ht="14.6" customHeight="1" x14ac:dyDescent="0.5">
      <c r="C6743" s="373"/>
      <c r="D6743" s="373"/>
      <c r="E6743" s="345"/>
      <c r="F6743" s="197">
        <v>4</v>
      </c>
      <c r="G6743" s="209" t="s">
        <v>605</v>
      </c>
      <c r="H6743" s="408"/>
      <c r="I6743" s="407">
        <f>I6739+1</f>
        <v>27</v>
      </c>
      <c r="J6743" s="567"/>
      <c r="K6743" s="373"/>
      <c r="L6743" s="373"/>
      <c r="M6743" s="373"/>
      <c r="N6743" s="566"/>
      <c r="O6743" s="567"/>
      <c r="P6743" s="566"/>
      <c r="Q6743" s="407"/>
      <c r="R6743" s="200"/>
    </row>
    <row r="6744" spans="3:18" ht="14.6" customHeight="1" x14ac:dyDescent="0.5">
      <c r="C6744" s="373"/>
      <c r="D6744" s="373"/>
      <c r="E6744" s="201">
        <f t="shared" si="7960"/>
        <v>2396</v>
      </c>
      <c r="F6744" s="197">
        <v>1</v>
      </c>
      <c r="G6744" s="203" t="s">
        <v>288</v>
      </c>
      <c r="H6744" s="406" t="str">
        <f t="shared" si="7963"/>
        <v>Shem</v>
      </c>
      <c r="I6744" s="407"/>
      <c r="J6744" s="567"/>
      <c r="K6744" s="373"/>
      <c r="L6744" s="373"/>
      <c r="M6744" s="373"/>
      <c r="N6744" s="566"/>
      <c r="O6744" s="567"/>
      <c r="P6744" s="566"/>
      <c r="Q6744" s="408"/>
      <c r="R6744" s="200"/>
    </row>
    <row r="6745" spans="3:18" ht="14.6" customHeight="1" x14ac:dyDescent="0.5">
      <c r="C6745" s="373"/>
      <c r="D6745" s="373"/>
      <c r="E6745" s="212" t="str">
        <f t="shared" si="7961"/>
        <v>BC</v>
      </c>
      <c r="F6745" s="197">
        <v>2</v>
      </c>
      <c r="G6745" s="206" t="s">
        <v>604</v>
      </c>
      <c r="H6745" s="407">
        <f t="shared" si="7964"/>
        <v>127</v>
      </c>
      <c r="I6745" s="408"/>
      <c r="J6745" s="567"/>
      <c r="K6745" s="373"/>
      <c r="L6745" s="373"/>
      <c r="M6745" s="373"/>
      <c r="N6745" s="566"/>
      <c r="O6745" s="567"/>
      <c r="P6745" s="566"/>
      <c r="Q6745" s="406" t="str">
        <f t="shared" si="7954"/>
        <v>Noah</v>
      </c>
      <c r="R6745" s="200"/>
    </row>
    <row r="6746" spans="3:18" ht="14.6" customHeight="1" x14ac:dyDescent="0.5">
      <c r="C6746" s="373"/>
      <c r="D6746" s="373"/>
      <c r="E6746" s="212">
        <f t="shared" si="7962"/>
        <v>-2395</v>
      </c>
      <c r="F6746" s="197">
        <v>3</v>
      </c>
      <c r="G6746" s="208" t="s">
        <v>287</v>
      </c>
      <c r="H6746" s="407"/>
      <c r="I6746" s="406" t="str">
        <f>I6742</f>
        <v>Arphaxad</v>
      </c>
      <c r="J6746" s="567"/>
      <c r="K6746" s="373"/>
      <c r="L6746" s="373"/>
      <c r="M6746" s="373"/>
      <c r="N6746" s="566"/>
      <c r="O6746" s="567"/>
      <c r="P6746" s="566"/>
      <c r="Q6746" s="407">
        <f t="shared" si="7955"/>
        <v>629</v>
      </c>
      <c r="R6746" s="200"/>
    </row>
    <row r="6747" spans="3:18" ht="14.6" customHeight="1" x14ac:dyDescent="0.5">
      <c r="C6747" s="373"/>
      <c r="D6747" s="373"/>
      <c r="E6747" s="345"/>
      <c r="F6747" s="197">
        <v>4</v>
      </c>
      <c r="G6747" s="209" t="s">
        <v>605</v>
      </c>
      <c r="H6747" s="408"/>
      <c r="I6747" s="407">
        <f>I6743+1</f>
        <v>28</v>
      </c>
      <c r="J6747" s="567"/>
      <c r="K6747" s="373"/>
      <c r="L6747" s="373"/>
      <c r="M6747" s="373"/>
      <c r="N6747" s="566"/>
      <c r="O6747" s="567"/>
      <c r="P6747" s="566"/>
      <c r="Q6747" s="407"/>
      <c r="R6747" s="200"/>
    </row>
    <row r="6748" spans="3:18" ht="14.6" customHeight="1" x14ac:dyDescent="0.5">
      <c r="C6748" s="373"/>
      <c r="D6748" s="373"/>
      <c r="E6748" s="201">
        <f t="shared" si="7960"/>
        <v>2395</v>
      </c>
      <c r="F6748" s="197">
        <v>1</v>
      </c>
      <c r="G6748" s="203" t="s">
        <v>288</v>
      </c>
      <c r="H6748" s="406" t="str">
        <f t="shared" si="7963"/>
        <v>Shem</v>
      </c>
      <c r="I6748" s="407"/>
      <c r="J6748" s="567"/>
      <c r="K6748" s="373"/>
      <c r="L6748" s="373"/>
      <c r="M6748" s="373"/>
      <c r="N6748" s="566"/>
      <c r="O6748" s="567"/>
      <c r="P6748" s="566"/>
      <c r="Q6748" s="408"/>
      <c r="R6748" s="200"/>
    </row>
    <row r="6749" spans="3:18" ht="14.6" customHeight="1" x14ac:dyDescent="0.5">
      <c r="C6749" s="373"/>
      <c r="D6749" s="373"/>
      <c r="E6749" s="212" t="str">
        <f t="shared" si="7961"/>
        <v>BC</v>
      </c>
      <c r="F6749" s="197">
        <v>2</v>
      </c>
      <c r="G6749" s="206" t="s">
        <v>604</v>
      </c>
      <c r="H6749" s="407">
        <f t="shared" si="7964"/>
        <v>128</v>
      </c>
      <c r="I6749" s="408"/>
      <c r="J6749" s="567"/>
      <c r="K6749" s="373"/>
      <c r="L6749" s="373"/>
      <c r="M6749" s="373"/>
      <c r="N6749" s="566"/>
      <c r="O6749" s="567"/>
      <c r="P6749" s="566"/>
      <c r="Q6749" s="406" t="str">
        <f t="shared" si="7954"/>
        <v>Noah</v>
      </c>
      <c r="R6749" s="200"/>
    </row>
    <row r="6750" spans="3:18" ht="14.6" customHeight="1" x14ac:dyDescent="0.5">
      <c r="C6750" s="373"/>
      <c r="D6750" s="373"/>
      <c r="E6750" s="212">
        <f t="shared" si="7962"/>
        <v>-2394</v>
      </c>
      <c r="F6750" s="197">
        <v>3</v>
      </c>
      <c r="G6750" s="208" t="s">
        <v>287</v>
      </c>
      <c r="H6750" s="407"/>
      <c r="I6750" s="406" t="str">
        <f>I6746</f>
        <v>Arphaxad</v>
      </c>
      <c r="J6750" s="567"/>
      <c r="K6750" s="373"/>
      <c r="L6750" s="373"/>
      <c r="M6750" s="373"/>
      <c r="N6750" s="566"/>
      <c r="O6750" s="567"/>
      <c r="P6750" s="566"/>
      <c r="Q6750" s="407">
        <f t="shared" si="7955"/>
        <v>630</v>
      </c>
      <c r="R6750" s="200"/>
    </row>
    <row r="6751" spans="3:18" ht="14.6" customHeight="1" x14ac:dyDescent="0.5">
      <c r="C6751" s="373"/>
      <c r="D6751" s="373"/>
      <c r="E6751" s="345"/>
      <c r="F6751" s="197">
        <v>4</v>
      </c>
      <c r="G6751" s="209" t="s">
        <v>605</v>
      </c>
      <c r="H6751" s="408"/>
      <c r="I6751" s="407">
        <f>I6747+1</f>
        <v>29</v>
      </c>
      <c r="J6751" s="567"/>
      <c r="K6751" s="373"/>
      <c r="L6751" s="373"/>
      <c r="M6751" s="373"/>
      <c r="N6751" s="566"/>
      <c r="O6751" s="567"/>
      <c r="P6751" s="566"/>
      <c r="Q6751" s="407"/>
      <c r="R6751" s="200"/>
    </row>
    <row r="6752" spans="3:18" ht="14.6" customHeight="1" x14ac:dyDescent="0.5">
      <c r="C6752" s="373"/>
      <c r="D6752" s="373"/>
      <c r="E6752" s="201">
        <f t="shared" si="7960"/>
        <v>2394</v>
      </c>
      <c r="F6752" s="197">
        <v>1</v>
      </c>
      <c r="G6752" s="203" t="s">
        <v>288</v>
      </c>
      <c r="H6752" s="406" t="str">
        <f t="shared" ref="H6752:H6764" si="7965">H6748</f>
        <v>Shem</v>
      </c>
      <c r="I6752" s="407"/>
      <c r="J6752" s="567"/>
      <c r="K6752" s="373"/>
      <c r="L6752" s="373"/>
      <c r="M6752" s="373"/>
      <c r="N6752" s="566"/>
      <c r="O6752" s="567"/>
      <c r="P6752" s="566"/>
      <c r="Q6752" s="408"/>
      <c r="R6752" s="200"/>
    </row>
    <row r="6753" spans="3:18" ht="14.6" customHeight="1" x14ac:dyDescent="0.5">
      <c r="C6753" s="373"/>
      <c r="D6753" s="373"/>
      <c r="E6753" s="212" t="str">
        <f t="shared" si="7961"/>
        <v>BC</v>
      </c>
      <c r="F6753" s="197">
        <v>2</v>
      </c>
      <c r="G6753" s="206" t="s">
        <v>604</v>
      </c>
      <c r="H6753" s="407">
        <f t="shared" ref="H6753:H6765" si="7966">H6749+1</f>
        <v>129</v>
      </c>
      <c r="I6753" s="408"/>
      <c r="J6753" s="567"/>
      <c r="K6753" s="373"/>
      <c r="L6753" s="373"/>
      <c r="M6753" s="373"/>
      <c r="N6753" s="566"/>
      <c r="O6753" s="567"/>
      <c r="P6753" s="566"/>
      <c r="Q6753" s="406" t="str">
        <f t="shared" si="7954"/>
        <v>Noah</v>
      </c>
      <c r="R6753" s="200"/>
    </row>
    <row r="6754" spans="3:18" ht="14.6" customHeight="1" x14ac:dyDescent="0.5">
      <c r="C6754" s="373"/>
      <c r="D6754" s="373"/>
      <c r="E6754" s="212">
        <f t="shared" si="7962"/>
        <v>-2393</v>
      </c>
      <c r="F6754" s="197">
        <v>3</v>
      </c>
      <c r="G6754" s="208" t="s">
        <v>287</v>
      </c>
      <c r="H6754" s="407"/>
      <c r="I6754" s="406" t="str">
        <f>I6750</f>
        <v>Arphaxad</v>
      </c>
      <c r="J6754" s="567"/>
      <c r="K6754" s="373"/>
      <c r="L6754" s="373"/>
      <c r="M6754" s="373"/>
      <c r="N6754" s="566"/>
      <c r="O6754" s="567"/>
      <c r="P6754" s="566"/>
      <c r="Q6754" s="407">
        <f t="shared" si="7955"/>
        <v>631</v>
      </c>
      <c r="R6754" s="200"/>
    </row>
    <row r="6755" spans="3:18" ht="14.6" customHeight="1" x14ac:dyDescent="0.5">
      <c r="C6755" s="373"/>
      <c r="D6755" s="373"/>
      <c r="E6755" s="345"/>
      <c r="F6755" s="197">
        <v>4</v>
      </c>
      <c r="G6755" s="209" t="s">
        <v>605</v>
      </c>
      <c r="H6755" s="408"/>
      <c r="I6755" s="407">
        <f>I6751+1</f>
        <v>30</v>
      </c>
      <c r="J6755" s="567"/>
      <c r="K6755" s="373"/>
      <c r="L6755" s="373"/>
      <c r="M6755" s="373"/>
      <c r="N6755" s="566"/>
      <c r="O6755" s="567"/>
      <c r="P6755" s="566"/>
      <c r="Q6755" s="407"/>
      <c r="R6755" s="200"/>
    </row>
    <row r="6756" spans="3:18" ht="14.6" customHeight="1" x14ac:dyDescent="0.5">
      <c r="C6756" s="373"/>
      <c r="D6756" s="373"/>
      <c r="E6756" s="201">
        <f t="shared" si="7960"/>
        <v>2393</v>
      </c>
      <c r="F6756" s="197">
        <v>1</v>
      </c>
      <c r="G6756" s="203" t="s">
        <v>288</v>
      </c>
      <c r="H6756" s="406" t="str">
        <f t="shared" si="7965"/>
        <v>Shem</v>
      </c>
      <c r="I6756" s="407"/>
      <c r="J6756" s="567"/>
      <c r="K6756" s="373"/>
      <c r="L6756" s="373"/>
      <c r="M6756" s="373"/>
      <c r="N6756" s="566"/>
      <c r="O6756" s="567"/>
      <c r="P6756" s="566"/>
      <c r="Q6756" s="408"/>
      <c r="R6756" s="200"/>
    </row>
    <row r="6757" spans="3:18" ht="14.6" customHeight="1" x14ac:dyDescent="0.5">
      <c r="C6757" s="373"/>
      <c r="D6757" s="373"/>
      <c r="E6757" s="212" t="str">
        <f t="shared" si="7961"/>
        <v>BC</v>
      </c>
      <c r="F6757" s="197">
        <v>2</v>
      </c>
      <c r="G6757" s="206" t="s">
        <v>604</v>
      </c>
      <c r="H6757" s="407">
        <f t="shared" si="7966"/>
        <v>130</v>
      </c>
      <c r="I6757" s="408"/>
      <c r="J6757" s="567"/>
      <c r="K6757" s="373"/>
      <c r="L6757" s="373"/>
      <c r="M6757" s="373"/>
      <c r="N6757" s="566"/>
      <c r="O6757" s="567"/>
      <c r="P6757" s="566"/>
      <c r="Q6757" s="406" t="str">
        <f t="shared" si="7954"/>
        <v>Noah</v>
      </c>
      <c r="R6757" s="200"/>
    </row>
    <row r="6758" spans="3:18" ht="14.6" customHeight="1" x14ac:dyDescent="0.5">
      <c r="C6758" s="373"/>
      <c r="D6758" s="373"/>
      <c r="E6758" s="212">
        <f t="shared" si="7962"/>
        <v>-2392</v>
      </c>
      <c r="F6758" s="197">
        <v>3</v>
      </c>
      <c r="G6758" s="208" t="s">
        <v>287</v>
      </c>
      <c r="H6758" s="407"/>
      <c r="I6758" s="406" t="str">
        <f>I6754</f>
        <v>Arphaxad</v>
      </c>
      <c r="J6758" s="567"/>
      <c r="K6758" s="373"/>
      <c r="L6758" s="373"/>
      <c r="M6758" s="373"/>
      <c r="N6758" s="566"/>
      <c r="O6758" s="567"/>
      <c r="P6758" s="566"/>
      <c r="Q6758" s="407">
        <f t="shared" si="7955"/>
        <v>632</v>
      </c>
      <c r="R6758" s="200"/>
    </row>
    <row r="6759" spans="3:18" ht="14.6" customHeight="1" x14ac:dyDescent="0.5">
      <c r="C6759" s="373"/>
      <c r="D6759" s="373"/>
      <c r="E6759" s="345"/>
      <c r="F6759" s="197">
        <v>4</v>
      </c>
      <c r="G6759" s="209" t="s">
        <v>605</v>
      </c>
      <c r="H6759" s="408"/>
      <c r="I6759" s="407">
        <f>I6755+1</f>
        <v>31</v>
      </c>
      <c r="J6759" s="567"/>
      <c r="K6759" s="373"/>
      <c r="L6759" s="373"/>
      <c r="M6759" s="373"/>
      <c r="N6759" s="566"/>
      <c r="O6759" s="567"/>
      <c r="P6759" s="566"/>
      <c r="Q6759" s="407"/>
      <c r="R6759" s="200"/>
    </row>
    <row r="6760" spans="3:18" ht="14.6" customHeight="1" x14ac:dyDescent="0.5">
      <c r="C6760" s="373"/>
      <c r="D6760" s="373"/>
      <c r="E6760" s="201">
        <f t="shared" si="7960"/>
        <v>2392</v>
      </c>
      <c r="F6760" s="197">
        <v>1</v>
      </c>
      <c r="G6760" s="203" t="s">
        <v>288</v>
      </c>
      <c r="H6760" s="406" t="str">
        <f t="shared" si="7965"/>
        <v>Shem</v>
      </c>
      <c r="I6760" s="407"/>
      <c r="J6760" s="567"/>
      <c r="K6760" s="373"/>
      <c r="L6760" s="373"/>
      <c r="M6760" s="373"/>
      <c r="N6760" s="566"/>
      <c r="O6760" s="567"/>
      <c r="P6760" s="566"/>
      <c r="Q6760" s="408"/>
      <c r="R6760" s="200"/>
    </row>
    <row r="6761" spans="3:18" ht="14.6" customHeight="1" x14ac:dyDescent="0.5">
      <c r="C6761" s="373"/>
      <c r="D6761" s="373"/>
      <c r="E6761" s="212" t="str">
        <f t="shared" si="7961"/>
        <v>BC</v>
      </c>
      <c r="F6761" s="197">
        <v>2</v>
      </c>
      <c r="G6761" s="206" t="s">
        <v>604</v>
      </c>
      <c r="H6761" s="407">
        <f t="shared" si="7966"/>
        <v>131</v>
      </c>
      <c r="I6761" s="408"/>
      <c r="J6761" s="567"/>
      <c r="K6761" s="373"/>
      <c r="L6761" s="373"/>
      <c r="M6761" s="373"/>
      <c r="N6761" s="566"/>
      <c r="O6761" s="567"/>
      <c r="P6761" s="566"/>
      <c r="Q6761" s="406" t="str">
        <f t="shared" ref="Q6761:Q6821" si="7967">Q6757</f>
        <v>Noah</v>
      </c>
      <c r="R6761" s="200"/>
    </row>
    <row r="6762" spans="3:18" ht="14.6" customHeight="1" x14ac:dyDescent="0.5">
      <c r="C6762" s="373"/>
      <c r="D6762" s="373"/>
      <c r="E6762" s="212">
        <f t="shared" si="7962"/>
        <v>-2391</v>
      </c>
      <c r="F6762" s="197">
        <v>3</v>
      </c>
      <c r="G6762" s="208" t="s">
        <v>287</v>
      </c>
      <c r="H6762" s="407"/>
      <c r="I6762" s="406" t="str">
        <f>I6758</f>
        <v>Arphaxad</v>
      </c>
      <c r="J6762" s="567"/>
      <c r="K6762" s="373"/>
      <c r="L6762" s="373"/>
      <c r="M6762" s="373"/>
      <c r="N6762" s="566"/>
      <c r="O6762" s="567"/>
      <c r="P6762" s="566"/>
      <c r="Q6762" s="407">
        <f t="shared" ref="Q6762:Q6822" si="7968">Q6758+1</f>
        <v>633</v>
      </c>
      <c r="R6762" s="200"/>
    </row>
    <row r="6763" spans="3:18" ht="14.6" customHeight="1" x14ac:dyDescent="0.5">
      <c r="C6763" s="373"/>
      <c r="D6763" s="373"/>
      <c r="E6763" s="345"/>
      <c r="F6763" s="197">
        <v>4</v>
      </c>
      <c r="G6763" s="209" t="s">
        <v>605</v>
      </c>
      <c r="H6763" s="408"/>
      <c r="I6763" s="407">
        <f>I6759+1</f>
        <v>32</v>
      </c>
      <c r="J6763" s="567"/>
      <c r="K6763" s="373"/>
      <c r="L6763" s="373"/>
      <c r="M6763" s="373"/>
      <c r="N6763" s="566"/>
      <c r="O6763" s="567"/>
      <c r="P6763" s="566"/>
      <c r="Q6763" s="407"/>
      <c r="R6763" s="200"/>
    </row>
    <row r="6764" spans="3:18" ht="14.6" customHeight="1" x14ac:dyDescent="0.5">
      <c r="C6764" s="373"/>
      <c r="D6764" s="373"/>
      <c r="E6764" s="201">
        <f t="shared" si="7960"/>
        <v>2391</v>
      </c>
      <c r="F6764" s="197">
        <v>1</v>
      </c>
      <c r="G6764" s="203" t="s">
        <v>288</v>
      </c>
      <c r="H6764" s="406" t="str">
        <f t="shared" si="7965"/>
        <v>Shem</v>
      </c>
      <c r="I6764" s="407"/>
      <c r="J6764" s="567"/>
      <c r="K6764" s="373"/>
      <c r="L6764" s="373"/>
      <c r="M6764" s="373"/>
      <c r="N6764" s="566"/>
      <c r="O6764" s="567"/>
      <c r="P6764" s="566"/>
      <c r="Q6764" s="408"/>
      <c r="R6764" s="200"/>
    </row>
    <row r="6765" spans="3:18" ht="14.6" customHeight="1" x14ac:dyDescent="0.5">
      <c r="C6765" s="373"/>
      <c r="D6765" s="373"/>
      <c r="E6765" s="212" t="str">
        <f t="shared" si="7961"/>
        <v>BC</v>
      </c>
      <c r="F6765" s="197">
        <v>2</v>
      </c>
      <c r="G6765" s="206" t="s">
        <v>604</v>
      </c>
      <c r="H6765" s="407">
        <f t="shared" si="7966"/>
        <v>132</v>
      </c>
      <c r="I6765" s="408"/>
      <c r="J6765" s="567"/>
      <c r="K6765" s="373"/>
      <c r="L6765" s="373"/>
      <c r="M6765" s="373"/>
      <c r="N6765" s="566"/>
      <c r="O6765" s="567"/>
      <c r="P6765" s="566"/>
      <c r="Q6765" s="406" t="str">
        <f t="shared" si="7967"/>
        <v>Noah</v>
      </c>
      <c r="R6765" s="200"/>
    </row>
    <row r="6766" spans="3:18" ht="14.6" customHeight="1" x14ac:dyDescent="0.5">
      <c r="C6766" s="373"/>
      <c r="D6766" s="373"/>
      <c r="E6766" s="212">
        <f t="shared" si="7962"/>
        <v>-2390</v>
      </c>
      <c r="F6766" s="197">
        <v>3</v>
      </c>
      <c r="G6766" s="208" t="s">
        <v>287</v>
      </c>
      <c r="H6766" s="407"/>
      <c r="I6766" s="406" t="str">
        <f>I6762</f>
        <v>Arphaxad</v>
      </c>
      <c r="J6766" s="567"/>
      <c r="K6766" s="373"/>
      <c r="L6766" s="373"/>
      <c r="M6766" s="373"/>
      <c r="N6766" s="566"/>
      <c r="O6766" s="567"/>
      <c r="P6766" s="566"/>
      <c r="Q6766" s="407">
        <f t="shared" si="7968"/>
        <v>634</v>
      </c>
      <c r="R6766" s="200"/>
    </row>
    <row r="6767" spans="3:18" ht="14.6" customHeight="1" x14ac:dyDescent="0.5">
      <c r="C6767" s="373"/>
      <c r="D6767" s="373"/>
      <c r="E6767" s="345"/>
      <c r="F6767" s="197">
        <v>4</v>
      </c>
      <c r="G6767" s="209" t="s">
        <v>605</v>
      </c>
      <c r="H6767" s="408"/>
      <c r="I6767" s="407">
        <f>I6763+1</f>
        <v>33</v>
      </c>
      <c r="J6767" s="567"/>
      <c r="K6767" s="373"/>
      <c r="L6767" s="373"/>
      <c r="M6767" s="373"/>
      <c r="N6767" s="566"/>
      <c r="O6767" s="567"/>
      <c r="P6767" s="566"/>
      <c r="Q6767" s="407"/>
      <c r="R6767" s="200"/>
    </row>
    <row r="6768" spans="3:18" ht="14.6" customHeight="1" x14ac:dyDescent="0.5">
      <c r="C6768" s="373"/>
      <c r="D6768" s="373"/>
      <c r="E6768" s="201">
        <f t="shared" si="7960"/>
        <v>2390</v>
      </c>
      <c r="F6768" s="197">
        <v>1</v>
      </c>
      <c r="G6768" s="203" t="s">
        <v>288</v>
      </c>
      <c r="H6768" s="406" t="str">
        <f t="shared" ref="H6768:H6780" si="7969">H6764</f>
        <v>Shem</v>
      </c>
      <c r="I6768" s="407"/>
      <c r="J6768" s="567"/>
      <c r="K6768" s="373"/>
      <c r="L6768" s="373"/>
      <c r="M6768" s="373"/>
      <c r="N6768" s="566"/>
      <c r="O6768" s="567"/>
      <c r="P6768" s="566"/>
      <c r="Q6768" s="408"/>
      <c r="R6768" s="200"/>
    </row>
    <row r="6769" spans="3:18" ht="14.6" customHeight="1" x14ac:dyDescent="0.5">
      <c r="C6769" s="373"/>
      <c r="D6769" s="373"/>
      <c r="E6769" s="212" t="str">
        <f t="shared" si="7961"/>
        <v>BC</v>
      </c>
      <c r="F6769" s="197">
        <v>2</v>
      </c>
      <c r="G6769" s="206" t="s">
        <v>604</v>
      </c>
      <c r="H6769" s="407">
        <f t="shared" ref="H6769:H6781" si="7970">H6765+1</f>
        <v>133</v>
      </c>
      <c r="I6769" s="408"/>
      <c r="J6769" s="567"/>
      <c r="K6769" s="373"/>
      <c r="L6769" s="373"/>
      <c r="M6769" s="373"/>
      <c r="N6769" s="566"/>
      <c r="O6769" s="567"/>
      <c r="P6769" s="566"/>
      <c r="Q6769" s="406" t="str">
        <f t="shared" si="7967"/>
        <v>Noah</v>
      </c>
      <c r="R6769" s="200"/>
    </row>
    <row r="6770" spans="3:18" ht="14.6" customHeight="1" x14ac:dyDescent="0.5">
      <c r="C6770" s="373"/>
      <c r="D6770" s="373"/>
      <c r="E6770" s="212">
        <f t="shared" si="7962"/>
        <v>-2389</v>
      </c>
      <c r="F6770" s="197">
        <v>3</v>
      </c>
      <c r="G6770" s="208" t="s">
        <v>287</v>
      </c>
      <c r="H6770" s="407"/>
      <c r="I6770" s="406" t="str">
        <f>I6766</f>
        <v>Arphaxad</v>
      </c>
      <c r="J6770" s="567"/>
      <c r="K6770" s="373"/>
      <c r="L6770" s="373"/>
      <c r="M6770" s="373"/>
      <c r="N6770" s="566"/>
      <c r="O6770" s="567"/>
      <c r="P6770" s="566"/>
      <c r="Q6770" s="407">
        <f t="shared" si="7968"/>
        <v>635</v>
      </c>
      <c r="R6770" s="200"/>
    </row>
    <row r="6771" spans="3:18" ht="14.6" customHeight="1" x14ac:dyDescent="0.5">
      <c r="C6771" s="373"/>
      <c r="D6771" s="373"/>
      <c r="E6771" s="345"/>
      <c r="F6771" s="197">
        <v>4</v>
      </c>
      <c r="G6771" s="209" t="s">
        <v>605</v>
      </c>
      <c r="H6771" s="408"/>
      <c r="I6771" s="407">
        <f>I6767+1</f>
        <v>34</v>
      </c>
      <c r="J6771" s="567"/>
      <c r="K6771" s="373"/>
      <c r="L6771" s="373"/>
      <c r="M6771" s="373"/>
      <c r="N6771" s="566"/>
      <c r="O6771" s="567"/>
      <c r="P6771" s="566"/>
      <c r="Q6771" s="407"/>
      <c r="R6771" s="200"/>
    </row>
    <row r="6772" spans="3:18" ht="14.6" customHeight="1" x14ac:dyDescent="0.5">
      <c r="C6772" s="373"/>
      <c r="D6772" s="373"/>
      <c r="E6772" s="201">
        <f t="shared" si="7960"/>
        <v>2389</v>
      </c>
      <c r="F6772" s="197">
        <v>1</v>
      </c>
      <c r="G6772" s="203" t="s">
        <v>288</v>
      </c>
      <c r="H6772" s="406" t="str">
        <f t="shared" si="7969"/>
        <v>Shem</v>
      </c>
      <c r="I6772" s="407"/>
      <c r="J6772" s="567"/>
      <c r="K6772" s="373"/>
      <c r="L6772" s="373"/>
      <c r="M6772" s="373"/>
      <c r="N6772" s="566"/>
      <c r="O6772" s="567"/>
      <c r="P6772" s="566"/>
      <c r="Q6772" s="408"/>
      <c r="R6772" s="200"/>
    </row>
    <row r="6773" spans="3:18" ht="14.6" customHeight="1" x14ac:dyDescent="0.5">
      <c r="C6773" s="373"/>
      <c r="D6773" s="373"/>
      <c r="E6773" s="212" t="str">
        <f t="shared" si="7961"/>
        <v>BC</v>
      </c>
      <c r="F6773" s="197">
        <v>2</v>
      </c>
      <c r="G6773" s="206" t="s">
        <v>604</v>
      </c>
      <c r="H6773" s="407">
        <f t="shared" si="7970"/>
        <v>134</v>
      </c>
      <c r="I6773" s="408"/>
      <c r="J6773" s="567"/>
      <c r="K6773" s="373"/>
      <c r="L6773" s="373"/>
      <c r="M6773" s="373"/>
      <c r="N6773" s="566"/>
      <c r="O6773" s="567"/>
      <c r="P6773" s="566"/>
      <c r="Q6773" s="406" t="str">
        <f t="shared" si="7967"/>
        <v>Noah</v>
      </c>
      <c r="R6773" s="200"/>
    </row>
    <row r="6774" spans="3:18" ht="14.6" customHeight="1" x14ac:dyDescent="0.5">
      <c r="C6774" s="373"/>
      <c r="D6774" s="373"/>
      <c r="E6774" s="212">
        <f t="shared" si="7962"/>
        <v>-2388</v>
      </c>
      <c r="F6774" s="197">
        <v>3</v>
      </c>
      <c r="G6774" s="208" t="s">
        <v>287</v>
      </c>
      <c r="H6774" s="407"/>
      <c r="I6774" s="406" t="str">
        <f>I6770</f>
        <v>Arphaxad</v>
      </c>
      <c r="J6774" s="373"/>
      <c r="K6774" s="373"/>
      <c r="L6774" s="373"/>
      <c r="M6774" s="373"/>
      <c r="N6774" s="566"/>
      <c r="O6774" s="567"/>
      <c r="P6774" s="566"/>
      <c r="Q6774" s="407">
        <f t="shared" si="7968"/>
        <v>636</v>
      </c>
      <c r="R6774" s="200"/>
    </row>
    <row r="6775" spans="3:18" ht="14.6" customHeight="1" x14ac:dyDescent="0.5">
      <c r="C6775" s="373"/>
      <c r="D6775" s="373"/>
      <c r="E6775" s="345"/>
      <c r="F6775" s="197">
        <v>4</v>
      </c>
      <c r="G6775" s="209" t="s">
        <v>605</v>
      </c>
      <c r="H6775" s="408"/>
      <c r="I6775" s="407">
        <f>I6771+1</f>
        <v>35</v>
      </c>
      <c r="J6775" s="373"/>
      <c r="K6775" s="373"/>
      <c r="L6775" s="373"/>
      <c r="M6775" s="373"/>
      <c r="N6775" s="566"/>
      <c r="O6775" s="567"/>
      <c r="P6775" s="566"/>
      <c r="Q6775" s="407"/>
      <c r="R6775" s="200"/>
    </row>
    <row r="6776" spans="3:18" ht="14.6" customHeight="1" x14ac:dyDescent="0.5">
      <c r="C6776" s="373"/>
      <c r="D6776" s="373"/>
      <c r="E6776" s="201">
        <f t="shared" si="7960"/>
        <v>2388</v>
      </c>
      <c r="F6776" s="197">
        <v>1</v>
      </c>
      <c r="G6776" s="203" t="s">
        <v>288</v>
      </c>
      <c r="H6776" s="406" t="str">
        <f t="shared" si="7969"/>
        <v>Shem</v>
      </c>
      <c r="I6776" s="407"/>
      <c r="J6776" s="373"/>
      <c r="K6776" s="373"/>
      <c r="L6776" s="373"/>
      <c r="M6776" s="373"/>
      <c r="N6776" s="566"/>
      <c r="O6776" s="567"/>
      <c r="P6776" s="566"/>
      <c r="Q6776" s="408"/>
      <c r="R6776" s="200"/>
    </row>
    <row r="6777" spans="3:18" ht="14.6" customHeight="1" x14ac:dyDescent="0.5">
      <c r="C6777" s="373"/>
      <c r="D6777" s="373"/>
      <c r="E6777" s="212" t="str">
        <f t="shared" si="7961"/>
        <v>BC</v>
      </c>
      <c r="F6777" s="197">
        <v>2</v>
      </c>
      <c r="G6777" s="206" t="s">
        <v>604</v>
      </c>
      <c r="H6777" s="407">
        <f t="shared" si="7970"/>
        <v>135</v>
      </c>
      <c r="I6777" s="408"/>
      <c r="J6777" s="373"/>
      <c r="K6777" s="373"/>
      <c r="L6777" s="373"/>
      <c r="M6777" s="373"/>
      <c r="N6777" s="566"/>
      <c r="O6777" s="567"/>
      <c r="P6777" s="566"/>
      <c r="Q6777" s="406" t="str">
        <f t="shared" si="7967"/>
        <v>Noah</v>
      </c>
      <c r="R6777" s="200"/>
    </row>
    <row r="6778" spans="3:18" ht="14.6" customHeight="1" x14ac:dyDescent="0.5">
      <c r="C6778" s="373"/>
      <c r="D6778" s="373"/>
      <c r="E6778" s="212">
        <f t="shared" si="7962"/>
        <v>-2387</v>
      </c>
      <c r="F6778" s="197">
        <v>3</v>
      </c>
      <c r="G6778" s="208" t="s">
        <v>287</v>
      </c>
      <c r="H6778" s="407"/>
      <c r="I6778" s="406" t="str">
        <f>I6774</f>
        <v>Arphaxad</v>
      </c>
      <c r="J6778" s="406" t="s">
        <v>1159</v>
      </c>
      <c r="K6778" s="373"/>
      <c r="L6778" s="373"/>
      <c r="M6778" s="373"/>
      <c r="N6778" s="566"/>
      <c r="O6778" s="567"/>
      <c r="P6778" s="566"/>
      <c r="Q6778" s="407">
        <f t="shared" si="7968"/>
        <v>637</v>
      </c>
      <c r="R6778" s="200"/>
    </row>
    <row r="6779" spans="3:18" ht="14.6" customHeight="1" x14ac:dyDescent="0.5">
      <c r="C6779" s="373"/>
      <c r="D6779" s="373"/>
      <c r="E6779" s="345"/>
      <c r="F6779" s="197">
        <v>4</v>
      </c>
      <c r="G6779" s="209" t="s">
        <v>605</v>
      </c>
      <c r="H6779" s="408"/>
      <c r="I6779" s="407">
        <f>I6775+1</f>
        <v>36</v>
      </c>
      <c r="J6779" s="407">
        <v>1</v>
      </c>
      <c r="K6779" s="373"/>
      <c r="L6779" s="373"/>
      <c r="M6779" s="373"/>
      <c r="N6779" s="566"/>
      <c r="O6779" s="567"/>
      <c r="P6779" s="566"/>
      <c r="Q6779" s="407"/>
      <c r="R6779" s="200"/>
    </row>
    <row r="6780" spans="3:18" ht="14.6" customHeight="1" x14ac:dyDescent="0.5">
      <c r="C6780" s="373"/>
      <c r="D6780" s="373"/>
      <c r="E6780" s="201">
        <f t="shared" si="7960"/>
        <v>2387</v>
      </c>
      <c r="F6780" s="197">
        <v>1</v>
      </c>
      <c r="G6780" s="203" t="s">
        <v>288</v>
      </c>
      <c r="H6780" s="406" t="str">
        <f t="shared" si="7969"/>
        <v>Shem</v>
      </c>
      <c r="I6780" s="407"/>
      <c r="J6780" s="407"/>
      <c r="K6780" s="373"/>
      <c r="L6780" s="373"/>
      <c r="M6780" s="373"/>
      <c r="N6780" s="566"/>
      <c r="O6780" s="567"/>
      <c r="P6780" s="566"/>
      <c r="Q6780" s="408"/>
      <c r="R6780" s="200"/>
    </row>
    <row r="6781" spans="3:18" ht="14.6" customHeight="1" x14ac:dyDescent="0.5">
      <c r="C6781" s="373"/>
      <c r="D6781" s="373"/>
      <c r="E6781" s="212" t="str">
        <f t="shared" si="7961"/>
        <v>BC</v>
      </c>
      <c r="F6781" s="197">
        <v>2</v>
      </c>
      <c r="G6781" s="206" t="s">
        <v>604</v>
      </c>
      <c r="H6781" s="407">
        <f t="shared" si="7970"/>
        <v>136</v>
      </c>
      <c r="I6781" s="408"/>
      <c r="J6781" s="408"/>
      <c r="K6781" s="373"/>
      <c r="L6781" s="373"/>
      <c r="M6781" s="373"/>
      <c r="N6781" s="566"/>
      <c r="O6781" s="567"/>
      <c r="P6781" s="566"/>
      <c r="Q6781" s="406" t="str">
        <f t="shared" si="7967"/>
        <v>Noah</v>
      </c>
      <c r="R6781" s="200"/>
    </row>
    <row r="6782" spans="3:18" ht="14.6" customHeight="1" x14ac:dyDescent="0.5">
      <c r="C6782" s="373"/>
      <c r="D6782" s="373"/>
      <c r="E6782" s="212">
        <f t="shared" si="7962"/>
        <v>-2386</v>
      </c>
      <c r="F6782" s="197">
        <v>3</v>
      </c>
      <c r="G6782" s="208" t="s">
        <v>287</v>
      </c>
      <c r="H6782" s="407"/>
      <c r="I6782" s="406" t="str">
        <f>I6778</f>
        <v>Arphaxad</v>
      </c>
      <c r="J6782" s="406" t="str">
        <f>J6778</f>
        <v>Salah</v>
      </c>
      <c r="K6782" s="373"/>
      <c r="L6782" s="373"/>
      <c r="M6782" s="373"/>
      <c r="N6782" s="566"/>
      <c r="O6782" s="567"/>
      <c r="P6782" s="566"/>
      <c r="Q6782" s="407">
        <f t="shared" si="7968"/>
        <v>638</v>
      </c>
      <c r="R6782" s="200"/>
    </row>
    <row r="6783" spans="3:18" ht="14.6" customHeight="1" x14ac:dyDescent="0.5">
      <c r="C6783" s="373"/>
      <c r="D6783" s="373"/>
      <c r="E6783" s="345"/>
      <c r="F6783" s="197">
        <v>4</v>
      </c>
      <c r="G6783" s="209" t="s">
        <v>605</v>
      </c>
      <c r="H6783" s="408"/>
      <c r="I6783" s="407">
        <f>I6779+1</f>
        <v>37</v>
      </c>
      <c r="J6783" s="407">
        <f>J6779+1</f>
        <v>2</v>
      </c>
      <c r="K6783" s="373"/>
      <c r="L6783" s="373"/>
      <c r="M6783" s="373"/>
      <c r="N6783" s="566"/>
      <c r="O6783" s="567"/>
      <c r="P6783" s="566"/>
      <c r="Q6783" s="407"/>
      <c r="R6783" s="200"/>
    </row>
    <row r="6784" spans="3:18" ht="14.6" customHeight="1" x14ac:dyDescent="0.5">
      <c r="C6784" s="373"/>
      <c r="D6784" s="373"/>
      <c r="E6784" s="201">
        <f t="shared" si="7960"/>
        <v>2386</v>
      </c>
      <c r="F6784" s="197">
        <v>1</v>
      </c>
      <c r="G6784" s="203" t="s">
        <v>288</v>
      </c>
      <c r="H6784" s="406" t="str">
        <f t="shared" ref="H6784:H6796" si="7971">H6780</f>
        <v>Shem</v>
      </c>
      <c r="I6784" s="407"/>
      <c r="J6784" s="407"/>
      <c r="K6784" s="373"/>
      <c r="L6784" s="373"/>
      <c r="M6784" s="373"/>
      <c r="N6784" s="566"/>
      <c r="O6784" s="567"/>
      <c r="P6784" s="566"/>
      <c r="Q6784" s="408"/>
      <c r="R6784" s="200"/>
    </row>
    <row r="6785" spans="3:18" ht="14.6" customHeight="1" x14ac:dyDescent="0.5">
      <c r="C6785" s="373"/>
      <c r="D6785" s="373"/>
      <c r="E6785" s="212" t="str">
        <f t="shared" si="7961"/>
        <v>BC</v>
      </c>
      <c r="F6785" s="197">
        <v>2</v>
      </c>
      <c r="G6785" s="206" t="s">
        <v>604</v>
      </c>
      <c r="H6785" s="407">
        <f t="shared" ref="H6785:H6797" si="7972">H6781+1</f>
        <v>137</v>
      </c>
      <c r="I6785" s="408"/>
      <c r="J6785" s="408"/>
      <c r="K6785" s="373"/>
      <c r="L6785" s="373"/>
      <c r="M6785" s="373"/>
      <c r="N6785" s="566"/>
      <c r="O6785" s="567"/>
      <c r="P6785" s="566"/>
      <c r="Q6785" s="406" t="str">
        <f t="shared" si="7967"/>
        <v>Noah</v>
      </c>
      <c r="R6785" s="200"/>
    </row>
    <row r="6786" spans="3:18" ht="14.6" customHeight="1" x14ac:dyDescent="0.5">
      <c r="C6786" s="373"/>
      <c r="D6786" s="373"/>
      <c r="E6786" s="212">
        <f t="shared" si="7962"/>
        <v>-2385</v>
      </c>
      <c r="F6786" s="197">
        <v>3</v>
      </c>
      <c r="G6786" s="208" t="s">
        <v>287</v>
      </c>
      <c r="H6786" s="407"/>
      <c r="I6786" s="406" t="str">
        <f>I6782</f>
        <v>Arphaxad</v>
      </c>
      <c r="J6786" s="406" t="str">
        <f>J6782</f>
        <v>Salah</v>
      </c>
      <c r="K6786" s="373"/>
      <c r="L6786" s="373"/>
      <c r="M6786" s="373"/>
      <c r="N6786" s="566"/>
      <c r="O6786" s="567"/>
      <c r="P6786" s="566"/>
      <c r="Q6786" s="407">
        <f t="shared" si="7968"/>
        <v>639</v>
      </c>
      <c r="R6786" s="200"/>
    </row>
    <row r="6787" spans="3:18" ht="14.6" customHeight="1" x14ac:dyDescent="0.5">
      <c r="C6787" s="373"/>
      <c r="D6787" s="373"/>
      <c r="E6787" s="345"/>
      <c r="F6787" s="197">
        <v>4</v>
      </c>
      <c r="G6787" s="209" t="s">
        <v>605</v>
      </c>
      <c r="H6787" s="408"/>
      <c r="I6787" s="407">
        <f>I6783+1</f>
        <v>38</v>
      </c>
      <c r="J6787" s="407">
        <f>J6783+1</f>
        <v>3</v>
      </c>
      <c r="K6787" s="373"/>
      <c r="L6787" s="373"/>
      <c r="M6787" s="373"/>
      <c r="N6787" s="566"/>
      <c r="O6787" s="567"/>
      <c r="P6787" s="566"/>
      <c r="Q6787" s="407"/>
      <c r="R6787" s="200"/>
    </row>
    <row r="6788" spans="3:18" ht="14.6" customHeight="1" x14ac:dyDescent="0.5">
      <c r="C6788" s="373"/>
      <c r="D6788" s="373"/>
      <c r="E6788" s="201">
        <f t="shared" si="7960"/>
        <v>2385</v>
      </c>
      <c r="F6788" s="197">
        <v>1</v>
      </c>
      <c r="G6788" s="203" t="s">
        <v>288</v>
      </c>
      <c r="H6788" s="406" t="str">
        <f t="shared" si="7971"/>
        <v>Shem</v>
      </c>
      <c r="I6788" s="407"/>
      <c r="J6788" s="407"/>
      <c r="K6788" s="373"/>
      <c r="L6788" s="373"/>
      <c r="M6788" s="373"/>
      <c r="N6788" s="566"/>
      <c r="O6788" s="567"/>
      <c r="P6788" s="566"/>
      <c r="Q6788" s="408"/>
      <c r="R6788" s="200"/>
    </row>
    <row r="6789" spans="3:18" ht="14.6" customHeight="1" x14ac:dyDescent="0.5">
      <c r="C6789" s="373"/>
      <c r="D6789" s="373"/>
      <c r="E6789" s="212" t="str">
        <f t="shared" si="7961"/>
        <v>BC</v>
      </c>
      <c r="F6789" s="197">
        <v>2</v>
      </c>
      <c r="G6789" s="206" t="s">
        <v>604</v>
      </c>
      <c r="H6789" s="407">
        <f t="shared" si="7972"/>
        <v>138</v>
      </c>
      <c r="I6789" s="408"/>
      <c r="J6789" s="408"/>
      <c r="K6789" s="373"/>
      <c r="L6789" s="373"/>
      <c r="M6789" s="373"/>
      <c r="N6789" s="566"/>
      <c r="O6789" s="567"/>
      <c r="P6789" s="566"/>
      <c r="Q6789" s="406" t="str">
        <f t="shared" si="7967"/>
        <v>Noah</v>
      </c>
      <c r="R6789" s="200"/>
    </row>
    <row r="6790" spans="3:18" ht="14.6" customHeight="1" x14ac:dyDescent="0.5">
      <c r="C6790" s="373"/>
      <c r="D6790" s="373"/>
      <c r="E6790" s="212">
        <f t="shared" si="7962"/>
        <v>-2384</v>
      </c>
      <c r="F6790" s="197">
        <v>3</v>
      </c>
      <c r="G6790" s="208" t="s">
        <v>287</v>
      </c>
      <c r="H6790" s="407"/>
      <c r="I6790" s="406" t="str">
        <f>I6786</f>
        <v>Arphaxad</v>
      </c>
      <c r="J6790" s="406" t="str">
        <f>J6786</f>
        <v>Salah</v>
      </c>
      <c r="K6790" s="373"/>
      <c r="L6790" s="373"/>
      <c r="M6790" s="373"/>
      <c r="N6790" s="566"/>
      <c r="O6790" s="567"/>
      <c r="P6790" s="566"/>
      <c r="Q6790" s="407">
        <f t="shared" si="7968"/>
        <v>640</v>
      </c>
      <c r="R6790" s="200"/>
    </row>
    <row r="6791" spans="3:18" ht="14.6" customHeight="1" x14ac:dyDescent="0.5">
      <c r="C6791" s="373"/>
      <c r="D6791" s="373"/>
      <c r="E6791" s="345"/>
      <c r="F6791" s="197">
        <v>4</v>
      </c>
      <c r="G6791" s="209" t="s">
        <v>605</v>
      </c>
      <c r="H6791" s="408"/>
      <c r="I6791" s="407">
        <f>I6787+1</f>
        <v>39</v>
      </c>
      <c r="J6791" s="407">
        <f>J6787+1</f>
        <v>4</v>
      </c>
      <c r="K6791" s="373"/>
      <c r="L6791" s="373"/>
      <c r="M6791" s="373"/>
      <c r="N6791" s="566"/>
      <c r="O6791" s="567"/>
      <c r="P6791" s="566"/>
      <c r="Q6791" s="407"/>
      <c r="R6791" s="200"/>
    </row>
    <row r="6792" spans="3:18" ht="14.6" customHeight="1" x14ac:dyDescent="0.5">
      <c r="C6792" s="373"/>
      <c r="D6792" s="373"/>
      <c r="E6792" s="201">
        <f t="shared" si="7960"/>
        <v>2384</v>
      </c>
      <c r="F6792" s="197">
        <v>1</v>
      </c>
      <c r="G6792" s="203" t="s">
        <v>288</v>
      </c>
      <c r="H6792" s="406" t="str">
        <f t="shared" si="7971"/>
        <v>Shem</v>
      </c>
      <c r="I6792" s="407"/>
      <c r="J6792" s="407"/>
      <c r="K6792" s="373"/>
      <c r="L6792" s="373"/>
      <c r="M6792" s="373"/>
      <c r="N6792" s="566"/>
      <c r="O6792" s="567"/>
      <c r="P6792" s="566"/>
      <c r="Q6792" s="408"/>
      <c r="R6792" s="200"/>
    </row>
    <row r="6793" spans="3:18" ht="14.6" customHeight="1" x14ac:dyDescent="0.5">
      <c r="C6793" s="373"/>
      <c r="D6793" s="373"/>
      <c r="E6793" s="212" t="str">
        <f t="shared" si="7961"/>
        <v>BC</v>
      </c>
      <c r="F6793" s="197">
        <v>2</v>
      </c>
      <c r="G6793" s="206" t="s">
        <v>604</v>
      </c>
      <c r="H6793" s="407">
        <f t="shared" si="7972"/>
        <v>139</v>
      </c>
      <c r="I6793" s="408"/>
      <c r="J6793" s="408"/>
      <c r="K6793" s="373"/>
      <c r="L6793" s="373"/>
      <c r="M6793" s="373"/>
      <c r="N6793" s="566"/>
      <c r="O6793" s="567"/>
      <c r="P6793" s="566"/>
      <c r="Q6793" s="406" t="str">
        <f t="shared" si="7967"/>
        <v>Noah</v>
      </c>
      <c r="R6793" s="200"/>
    </row>
    <row r="6794" spans="3:18" ht="14.6" customHeight="1" x14ac:dyDescent="0.5">
      <c r="C6794" s="373"/>
      <c r="D6794" s="373"/>
      <c r="E6794" s="212">
        <f t="shared" si="7962"/>
        <v>-2383</v>
      </c>
      <c r="F6794" s="197">
        <v>3</v>
      </c>
      <c r="G6794" s="208" t="s">
        <v>287</v>
      </c>
      <c r="H6794" s="407"/>
      <c r="I6794" s="406" t="str">
        <f>I6790</f>
        <v>Arphaxad</v>
      </c>
      <c r="J6794" s="406" t="str">
        <f>J6790</f>
        <v>Salah</v>
      </c>
      <c r="K6794" s="373"/>
      <c r="L6794" s="373"/>
      <c r="M6794" s="373"/>
      <c r="N6794" s="566"/>
      <c r="O6794" s="567"/>
      <c r="P6794" s="566"/>
      <c r="Q6794" s="407">
        <f t="shared" si="7968"/>
        <v>641</v>
      </c>
      <c r="R6794" s="200"/>
    </row>
    <row r="6795" spans="3:18" ht="14.6" customHeight="1" x14ac:dyDescent="0.5">
      <c r="C6795" s="373"/>
      <c r="D6795" s="373"/>
      <c r="E6795" s="345"/>
      <c r="F6795" s="197">
        <v>4</v>
      </c>
      <c r="G6795" s="209" t="s">
        <v>605</v>
      </c>
      <c r="H6795" s="408"/>
      <c r="I6795" s="407">
        <f>I6791+1</f>
        <v>40</v>
      </c>
      <c r="J6795" s="407">
        <f>J6791+1</f>
        <v>5</v>
      </c>
      <c r="K6795" s="373"/>
      <c r="L6795" s="373"/>
      <c r="M6795" s="373"/>
      <c r="N6795" s="566"/>
      <c r="O6795" s="567"/>
      <c r="P6795" s="566"/>
      <c r="Q6795" s="407"/>
      <c r="R6795" s="200"/>
    </row>
    <row r="6796" spans="3:18" ht="14.6" customHeight="1" x14ac:dyDescent="0.5">
      <c r="C6796" s="373"/>
      <c r="D6796" s="373"/>
      <c r="E6796" s="201">
        <f t="shared" ref="E6796:E6856" si="7973">E6792-1</f>
        <v>2383</v>
      </c>
      <c r="F6796" s="197">
        <v>1</v>
      </c>
      <c r="G6796" s="203" t="s">
        <v>288</v>
      </c>
      <c r="H6796" s="406" t="str">
        <f t="shared" si="7971"/>
        <v>Shem</v>
      </c>
      <c r="I6796" s="407"/>
      <c r="J6796" s="407"/>
      <c r="K6796" s="373"/>
      <c r="L6796" s="373"/>
      <c r="M6796" s="373"/>
      <c r="N6796" s="566"/>
      <c r="O6796" s="567"/>
      <c r="P6796" s="566"/>
      <c r="Q6796" s="408"/>
      <c r="R6796" s="200"/>
    </row>
    <row r="6797" spans="3:18" ht="14.6" customHeight="1" x14ac:dyDescent="0.5">
      <c r="C6797" s="373"/>
      <c r="D6797" s="373"/>
      <c r="E6797" s="212" t="str">
        <f t="shared" ref="E6797:E6857" si="7974">E6793</f>
        <v>BC</v>
      </c>
      <c r="F6797" s="197">
        <v>2</v>
      </c>
      <c r="G6797" s="206" t="s">
        <v>604</v>
      </c>
      <c r="H6797" s="407">
        <f t="shared" si="7972"/>
        <v>140</v>
      </c>
      <c r="I6797" s="408"/>
      <c r="J6797" s="408"/>
      <c r="K6797" s="373"/>
      <c r="L6797" s="373"/>
      <c r="M6797" s="373"/>
      <c r="N6797" s="566"/>
      <c r="O6797" s="567"/>
      <c r="P6797" s="566"/>
      <c r="Q6797" s="406" t="str">
        <f t="shared" si="7967"/>
        <v>Noah</v>
      </c>
      <c r="R6797" s="200"/>
    </row>
    <row r="6798" spans="3:18" ht="14.6" customHeight="1" x14ac:dyDescent="0.5">
      <c r="C6798" s="373"/>
      <c r="D6798" s="373"/>
      <c r="E6798" s="212">
        <f t="shared" ref="E6798:E6858" si="7975">-E6796+1</f>
        <v>-2382</v>
      </c>
      <c r="F6798" s="197">
        <v>3</v>
      </c>
      <c r="G6798" s="208" t="s">
        <v>287</v>
      </c>
      <c r="H6798" s="407"/>
      <c r="I6798" s="406" t="str">
        <f>I6794</f>
        <v>Arphaxad</v>
      </c>
      <c r="J6798" s="406" t="str">
        <f>J6794</f>
        <v>Salah</v>
      </c>
      <c r="K6798" s="373"/>
      <c r="L6798" s="373"/>
      <c r="M6798" s="373"/>
      <c r="N6798" s="566"/>
      <c r="O6798" s="567"/>
      <c r="P6798" s="566"/>
      <c r="Q6798" s="407">
        <f t="shared" si="7968"/>
        <v>642</v>
      </c>
      <c r="R6798" s="200"/>
    </row>
    <row r="6799" spans="3:18" ht="14.6" customHeight="1" x14ac:dyDescent="0.5">
      <c r="C6799" s="373"/>
      <c r="D6799" s="373"/>
      <c r="E6799" s="345"/>
      <c r="F6799" s="197">
        <v>4</v>
      </c>
      <c r="G6799" s="209" t="s">
        <v>605</v>
      </c>
      <c r="H6799" s="408"/>
      <c r="I6799" s="407">
        <f>I6795+1</f>
        <v>41</v>
      </c>
      <c r="J6799" s="407">
        <f>J6795+1</f>
        <v>6</v>
      </c>
      <c r="K6799" s="373"/>
      <c r="L6799" s="373"/>
      <c r="M6799" s="373"/>
      <c r="N6799" s="566"/>
      <c r="O6799" s="567"/>
      <c r="P6799" s="566"/>
      <c r="Q6799" s="407"/>
      <c r="R6799" s="200"/>
    </row>
    <row r="6800" spans="3:18" ht="14.6" customHeight="1" x14ac:dyDescent="0.5">
      <c r="C6800" s="373"/>
      <c r="D6800" s="373"/>
      <c r="E6800" s="201">
        <f t="shared" si="7973"/>
        <v>2382</v>
      </c>
      <c r="F6800" s="197">
        <v>1</v>
      </c>
      <c r="G6800" s="203" t="s">
        <v>288</v>
      </c>
      <c r="H6800" s="406" t="str">
        <f t="shared" ref="H6800:H6812" si="7976">H6796</f>
        <v>Shem</v>
      </c>
      <c r="I6800" s="407"/>
      <c r="J6800" s="407"/>
      <c r="K6800" s="373"/>
      <c r="L6800" s="373"/>
      <c r="M6800" s="373"/>
      <c r="N6800" s="566"/>
      <c r="O6800" s="567"/>
      <c r="P6800" s="566"/>
      <c r="Q6800" s="408"/>
      <c r="R6800" s="200"/>
    </row>
    <row r="6801" spans="3:18" ht="14.6" customHeight="1" x14ac:dyDescent="0.5">
      <c r="C6801" s="373"/>
      <c r="D6801" s="373"/>
      <c r="E6801" s="212" t="str">
        <f t="shared" si="7974"/>
        <v>BC</v>
      </c>
      <c r="F6801" s="197">
        <v>2</v>
      </c>
      <c r="G6801" s="206" t="s">
        <v>604</v>
      </c>
      <c r="H6801" s="407">
        <f t="shared" ref="H6801:H6813" si="7977">H6797+1</f>
        <v>141</v>
      </c>
      <c r="I6801" s="408"/>
      <c r="J6801" s="408"/>
      <c r="K6801" s="373"/>
      <c r="L6801" s="373"/>
      <c r="M6801" s="373"/>
      <c r="N6801" s="566"/>
      <c r="O6801" s="567"/>
      <c r="P6801" s="566"/>
      <c r="Q6801" s="406" t="str">
        <f t="shared" si="7967"/>
        <v>Noah</v>
      </c>
      <c r="R6801" s="200"/>
    </row>
    <row r="6802" spans="3:18" ht="14.6" customHeight="1" x14ac:dyDescent="0.5">
      <c r="C6802" s="373"/>
      <c r="D6802" s="373"/>
      <c r="E6802" s="212">
        <f t="shared" si="7975"/>
        <v>-2381</v>
      </c>
      <c r="F6802" s="197">
        <v>3</v>
      </c>
      <c r="G6802" s="208" t="s">
        <v>287</v>
      </c>
      <c r="H6802" s="407"/>
      <c r="I6802" s="406" t="str">
        <f>I6798</f>
        <v>Arphaxad</v>
      </c>
      <c r="J6802" s="406" t="str">
        <f>J6798</f>
        <v>Salah</v>
      </c>
      <c r="K6802" s="373"/>
      <c r="L6802" s="373"/>
      <c r="M6802" s="373"/>
      <c r="N6802" s="566"/>
      <c r="O6802" s="567"/>
      <c r="P6802" s="566"/>
      <c r="Q6802" s="407">
        <f t="shared" si="7968"/>
        <v>643</v>
      </c>
      <c r="R6802" s="200"/>
    </row>
    <row r="6803" spans="3:18" ht="14.6" customHeight="1" x14ac:dyDescent="0.5">
      <c r="C6803" s="373"/>
      <c r="D6803" s="373"/>
      <c r="E6803" s="345"/>
      <c r="F6803" s="197">
        <v>4</v>
      </c>
      <c r="G6803" s="209" t="s">
        <v>605</v>
      </c>
      <c r="H6803" s="408"/>
      <c r="I6803" s="407">
        <f>I6799+1</f>
        <v>42</v>
      </c>
      <c r="J6803" s="407">
        <f>J6799+1</f>
        <v>7</v>
      </c>
      <c r="K6803" s="373"/>
      <c r="L6803" s="373"/>
      <c r="M6803" s="373"/>
      <c r="N6803" s="566"/>
      <c r="O6803" s="567"/>
      <c r="P6803" s="566"/>
      <c r="Q6803" s="407"/>
      <c r="R6803" s="200"/>
    </row>
    <row r="6804" spans="3:18" ht="14.6" customHeight="1" x14ac:dyDescent="0.5">
      <c r="C6804" s="373"/>
      <c r="D6804" s="373"/>
      <c r="E6804" s="201">
        <f t="shared" si="7973"/>
        <v>2381</v>
      </c>
      <c r="F6804" s="197">
        <v>1</v>
      </c>
      <c r="G6804" s="203" t="s">
        <v>288</v>
      </c>
      <c r="H6804" s="406" t="str">
        <f t="shared" si="7976"/>
        <v>Shem</v>
      </c>
      <c r="I6804" s="407"/>
      <c r="J6804" s="407"/>
      <c r="K6804" s="373"/>
      <c r="L6804" s="373"/>
      <c r="M6804" s="373"/>
      <c r="N6804" s="566"/>
      <c r="O6804" s="567"/>
      <c r="P6804" s="566"/>
      <c r="Q6804" s="408"/>
      <c r="R6804" s="200"/>
    </row>
    <row r="6805" spans="3:18" ht="14.6" customHeight="1" x14ac:dyDescent="0.5">
      <c r="C6805" s="373"/>
      <c r="D6805" s="373"/>
      <c r="E6805" s="212" t="str">
        <f t="shared" si="7974"/>
        <v>BC</v>
      </c>
      <c r="F6805" s="197">
        <v>2</v>
      </c>
      <c r="G6805" s="206" t="s">
        <v>604</v>
      </c>
      <c r="H6805" s="407">
        <f t="shared" si="7977"/>
        <v>142</v>
      </c>
      <c r="I6805" s="408"/>
      <c r="J6805" s="408"/>
      <c r="K6805" s="373"/>
      <c r="L6805" s="373"/>
      <c r="M6805" s="373"/>
      <c r="N6805" s="566"/>
      <c r="O6805" s="567"/>
      <c r="P6805" s="566"/>
      <c r="Q6805" s="406" t="str">
        <f t="shared" si="7967"/>
        <v>Noah</v>
      </c>
      <c r="R6805" s="200"/>
    </row>
    <row r="6806" spans="3:18" ht="14.6" customHeight="1" x14ac:dyDescent="0.5">
      <c r="C6806" s="373"/>
      <c r="D6806" s="373"/>
      <c r="E6806" s="212">
        <f t="shared" si="7975"/>
        <v>-2380</v>
      </c>
      <c r="F6806" s="197">
        <v>3</v>
      </c>
      <c r="G6806" s="208" t="s">
        <v>287</v>
      </c>
      <c r="H6806" s="407"/>
      <c r="I6806" s="406" t="str">
        <f>I6802</f>
        <v>Arphaxad</v>
      </c>
      <c r="J6806" s="406" t="str">
        <f>J6802</f>
        <v>Salah</v>
      </c>
      <c r="K6806" s="373"/>
      <c r="L6806" s="373"/>
      <c r="M6806" s="373"/>
      <c r="N6806" s="566"/>
      <c r="O6806" s="567"/>
      <c r="P6806" s="566"/>
      <c r="Q6806" s="407">
        <f t="shared" si="7968"/>
        <v>644</v>
      </c>
      <c r="R6806" s="200"/>
    </row>
    <row r="6807" spans="3:18" ht="14.6" customHeight="1" x14ac:dyDescent="0.5">
      <c r="C6807" s="373"/>
      <c r="D6807" s="373"/>
      <c r="E6807" s="345"/>
      <c r="F6807" s="197">
        <v>4</v>
      </c>
      <c r="G6807" s="209" t="s">
        <v>605</v>
      </c>
      <c r="H6807" s="408"/>
      <c r="I6807" s="407">
        <f>I6803+1</f>
        <v>43</v>
      </c>
      <c r="J6807" s="407">
        <f>J6803+1</f>
        <v>8</v>
      </c>
      <c r="K6807" s="373"/>
      <c r="L6807" s="373"/>
      <c r="M6807" s="373"/>
      <c r="N6807" s="566"/>
      <c r="O6807" s="567"/>
      <c r="P6807" s="566"/>
      <c r="Q6807" s="407"/>
      <c r="R6807" s="200"/>
    </row>
    <row r="6808" spans="3:18" ht="14.6" customHeight="1" x14ac:dyDescent="0.5">
      <c r="C6808" s="373"/>
      <c r="D6808" s="373"/>
      <c r="E6808" s="201">
        <f t="shared" si="7973"/>
        <v>2380</v>
      </c>
      <c r="F6808" s="197">
        <v>1</v>
      </c>
      <c r="G6808" s="203" t="s">
        <v>288</v>
      </c>
      <c r="H6808" s="406" t="str">
        <f t="shared" si="7976"/>
        <v>Shem</v>
      </c>
      <c r="I6808" s="407"/>
      <c r="J6808" s="407"/>
      <c r="K6808" s="373"/>
      <c r="L6808" s="373"/>
      <c r="M6808" s="373"/>
      <c r="N6808" s="566"/>
      <c r="O6808" s="567"/>
      <c r="P6808" s="566"/>
      <c r="Q6808" s="408"/>
      <c r="R6808" s="200"/>
    </row>
    <row r="6809" spans="3:18" ht="14.6" customHeight="1" x14ac:dyDescent="0.5">
      <c r="C6809" s="373"/>
      <c r="D6809" s="373"/>
      <c r="E6809" s="212" t="str">
        <f t="shared" si="7974"/>
        <v>BC</v>
      </c>
      <c r="F6809" s="197">
        <v>2</v>
      </c>
      <c r="G6809" s="206" t="s">
        <v>604</v>
      </c>
      <c r="H6809" s="407">
        <f t="shared" si="7977"/>
        <v>143</v>
      </c>
      <c r="I6809" s="408"/>
      <c r="J6809" s="408"/>
      <c r="K6809" s="373"/>
      <c r="L6809" s="373"/>
      <c r="M6809" s="373"/>
      <c r="N6809" s="566"/>
      <c r="O6809" s="567"/>
      <c r="P6809" s="566"/>
      <c r="Q6809" s="406" t="str">
        <f t="shared" si="7967"/>
        <v>Noah</v>
      </c>
      <c r="R6809" s="200"/>
    </row>
    <row r="6810" spans="3:18" ht="14.6" customHeight="1" x14ac:dyDescent="0.5">
      <c r="C6810" s="373"/>
      <c r="D6810" s="373"/>
      <c r="E6810" s="212">
        <f t="shared" si="7975"/>
        <v>-2379</v>
      </c>
      <c r="F6810" s="197">
        <v>3</v>
      </c>
      <c r="G6810" s="208" t="s">
        <v>287</v>
      </c>
      <c r="H6810" s="407"/>
      <c r="I6810" s="406" t="str">
        <f>I6806</f>
        <v>Arphaxad</v>
      </c>
      <c r="J6810" s="406" t="str">
        <f>J6806</f>
        <v>Salah</v>
      </c>
      <c r="K6810" s="373"/>
      <c r="L6810" s="373"/>
      <c r="M6810" s="373"/>
      <c r="N6810" s="566"/>
      <c r="O6810" s="567"/>
      <c r="P6810" s="566"/>
      <c r="Q6810" s="407">
        <f t="shared" si="7968"/>
        <v>645</v>
      </c>
      <c r="R6810" s="200"/>
    </row>
    <row r="6811" spans="3:18" ht="14.6" customHeight="1" x14ac:dyDescent="0.5">
      <c r="C6811" s="373"/>
      <c r="D6811" s="373"/>
      <c r="E6811" s="345"/>
      <c r="F6811" s="197">
        <v>4</v>
      </c>
      <c r="G6811" s="209" t="s">
        <v>605</v>
      </c>
      <c r="H6811" s="408"/>
      <c r="I6811" s="407">
        <f>I6807+1</f>
        <v>44</v>
      </c>
      <c r="J6811" s="407">
        <f>J6807+1</f>
        <v>9</v>
      </c>
      <c r="K6811" s="373"/>
      <c r="L6811" s="373"/>
      <c r="M6811" s="373"/>
      <c r="N6811" s="566"/>
      <c r="O6811" s="567"/>
      <c r="P6811" s="566"/>
      <c r="Q6811" s="407"/>
      <c r="R6811" s="200"/>
    </row>
    <row r="6812" spans="3:18" ht="14.6" customHeight="1" x14ac:dyDescent="0.5">
      <c r="C6812" s="373"/>
      <c r="D6812" s="373"/>
      <c r="E6812" s="201">
        <f t="shared" si="7973"/>
        <v>2379</v>
      </c>
      <c r="F6812" s="197">
        <v>1</v>
      </c>
      <c r="G6812" s="203" t="s">
        <v>288</v>
      </c>
      <c r="H6812" s="406" t="str">
        <f t="shared" si="7976"/>
        <v>Shem</v>
      </c>
      <c r="I6812" s="407"/>
      <c r="J6812" s="407"/>
      <c r="K6812" s="373"/>
      <c r="L6812" s="373"/>
      <c r="M6812" s="373"/>
      <c r="N6812" s="566"/>
      <c r="O6812" s="567"/>
      <c r="P6812" s="566"/>
      <c r="Q6812" s="408"/>
      <c r="R6812" s="200"/>
    </row>
    <row r="6813" spans="3:18" ht="14.6" customHeight="1" x14ac:dyDescent="0.5">
      <c r="C6813" s="373"/>
      <c r="D6813" s="373"/>
      <c r="E6813" s="212" t="str">
        <f t="shared" si="7974"/>
        <v>BC</v>
      </c>
      <c r="F6813" s="197">
        <v>2</v>
      </c>
      <c r="G6813" s="206" t="s">
        <v>604</v>
      </c>
      <c r="H6813" s="407">
        <f t="shared" si="7977"/>
        <v>144</v>
      </c>
      <c r="I6813" s="408"/>
      <c r="J6813" s="408"/>
      <c r="K6813" s="373"/>
      <c r="L6813" s="373"/>
      <c r="M6813" s="373"/>
      <c r="N6813" s="566"/>
      <c r="O6813" s="567"/>
      <c r="P6813" s="566"/>
      <c r="Q6813" s="406" t="str">
        <f t="shared" si="7967"/>
        <v>Noah</v>
      </c>
      <c r="R6813" s="200"/>
    </row>
    <row r="6814" spans="3:18" ht="14.6" customHeight="1" x14ac:dyDescent="0.5">
      <c r="C6814" s="373"/>
      <c r="D6814" s="373"/>
      <c r="E6814" s="212">
        <f t="shared" si="7975"/>
        <v>-2378</v>
      </c>
      <c r="F6814" s="197">
        <v>3</v>
      </c>
      <c r="G6814" s="208" t="s">
        <v>287</v>
      </c>
      <c r="H6814" s="407"/>
      <c r="I6814" s="406" t="str">
        <f>I6810</f>
        <v>Arphaxad</v>
      </c>
      <c r="J6814" s="406" t="str">
        <f>J6810</f>
        <v>Salah</v>
      </c>
      <c r="K6814" s="373"/>
      <c r="L6814" s="373"/>
      <c r="M6814" s="373"/>
      <c r="N6814" s="566"/>
      <c r="O6814" s="567"/>
      <c r="P6814" s="566"/>
      <c r="Q6814" s="407">
        <f t="shared" si="7968"/>
        <v>646</v>
      </c>
      <c r="R6814" s="200"/>
    </row>
    <row r="6815" spans="3:18" ht="14.6" customHeight="1" x14ac:dyDescent="0.5">
      <c r="C6815" s="373"/>
      <c r="D6815" s="373"/>
      <c r="E6815" s="345"/>
      <c r="F6815" s="197">
        <v>4</v>
      </c>
      <c r="G6815" s="209" t="s">
        <v>605</v>
      </c>
      <c r="H6815" s="408"/>
      <c r="I6815" s="407">
        <f>I6811+1</f>
        <v>45</v>
      </c>
      <c r="J6815" s="407">
        <f>J6811+1</f>
        <v>10</v>
      </c>
      <c r="K6815" s="373"/>
      <c r="L6815" s="373"/>
      <c r="M6815" s="373"/>
      <c r="N6815" s="566"/>
      <c r="O6815" s="567"/>
      <c r="P6815" s="566"/>
      <c r="Q6815" s="407"/>
      <c r="R6815" s="200"/>
    </row>
    <row r="6816" spans="3:18" ht="14.6" customHeight="1" x14ac:dyDescent="0.5">
      <c r="C6816" s="373"/>
      <c r="D6816" s="373"/>
      <c r="E6816" s="201">
        <f t="shared" si="7973"/>
        <v>2378</v>
      </c>
      <c r="F6816" s="197">
        <v>1</v>
      </c>
      <c r="G6816" s="203" t="s">
        <v>288</v>
      </c>
      <c r="H6816" s="406" t="str">
        <f t="shared" ref="H6816:H6828" si="7978">H6812</f>
        <v>Shem</v>
      </c>
      <c r="I6816" s="407"/>
      <c r="J6816" s="407"/>
      <c r="K6816" s="373"/>
      <c r="L6816" s="373"/>
      <c r="M6816" s="373"/>
      <c r="N6816" s="566"/>
      <c r="O6816" s="567"/>
      <c r="P6816" s="566"/>
      <c r="Q6816" s="408"/>
      <c r="R6816" s="200"/>
    </row>
    <row r="6817" spans="3:18" ht="14.6" customHeight="1" x14ac:dyDescent="0.5">
      <c r="C6817" s="373"/>
      <c r="D6817" s="373"/>
      <c r="E6817" s="212" t="str">
        <f t="shared" si="7974"/>
        <v>BC</v>
      </c>
      <c r="F6817" s="197">
        <v>2</v>
      </c>
      <c r="G6817" s="206" t="s">
        <v>604</v>
      </c>
      <c r="H6817" s="407">
        <f t="shared" ref="H6817:H6829" si="7979">H6813+1</f>
        <v>145</v>
      </c>
      <c r="I6817" s="408"/>
      <c r="J6817" s="408"/>
      <c r="K6817" s="373"/>
      <c r="L6817" s="373"/>
      <c r="M6817" s="373"/>
      <c r="N6817" s="566"/>
      <c r="O6817" s="567"/>
      <c r="P6817" s="566"/>
      <c r="Q6817" s="406" t="str">
        <f t="shared" si="7967"/>
        <v>Noah</v>
      </c>
      <c r="R6817" s="200"/>
    </row>
    <row r="6818" spans="3:18" ht="14.6" customHeight="1" x14ac:dyDescent="0.5">
      <c r="C6818" s="373"/>
      <c r="D6818" s="373"/>
      <c r="E6818" s="212">
        <f t="shared" si="7975"/>
        <v>-2377</v>
      </c>
      <c r="F6818" s="197">
        <v>3</v>
      </c>
      <c r="G6818" s="208" t="s">
        <v>287</v>
      </c>
      <c r="H6818" s="407"/>
      <c r="I6818" s="406" t="str">
        <f>I6814</f>
        <v>Arphaxad</v>
      </c>
      <c r="J6818" s="406" t="str">
        <f>J6814</f>
        <v>Salah</v>
      </c>
      <c r="K6818" s="373"/>
      <c r="L6818" s="373"/>
      <c r="M6818" s="373"/>
      <c r="N6818" s="566"/>
      <c r="O6818" s="567"/>
      <c r="P6818" s="566"/>
      <c r="Q6818" s="407">
        <f t="shared" si="7968"/>
        <v>647</v>
      </c>
      <c r="R6818" s="200"/>
    </row>
    <row r="6819" spans="3:18" ht="14.6" customHeight="1" x14ac:dyDescent="0.5">
      <c r="C6819" s="373"/>
      <c r="D6819" s="373"/>
      <c r="E6819" s="345"/>
      <c r="F6819" s="197">
        <v>4</v>
      </c>
      <c r="G6819" s="209" t="s">
        <v>605</v>
      </c>
      <c r="H6819" s="408"/>
      <c r="I6819" s="407">
        <f>I6815+1</f>
        <v>46</v>
      </c>
      <c r="J6819" s="407">
        <f>J6815+1</f>
        <v>11</v>
      </c>
      <c r="K6819" s="373"/>
      <c r="L6819" s="373"/>
      <c r="M6819" s="373"/>
      <c r="N6819" s="566"/>
      <c r="O6819" s="567"/>
      <c r="P6819" s="566"/>
      <c r="Q6819" s="407"/>
      <c r="R6819" s="200"/>
    </row>
    <row r="6820" spans="3:18" ht="14.6" customHeight="1" x14ac:dyDescent="0.5">
      <c r="C6820" s="373"/>
      <c r="D6820" s="373"/>
      <c r="E6820" s="201">
        <f t="shared" si="7973"/>
        <v>2377</v>
      </c>
      <c r="F6820" s="197">
        <v>1</v>
      </c>
      <c r="G6820" s="203" t="s">
        <v>288</v>
      </c>
      <c r="H6820" s="406" t="str">
        <f t="shared" si="7978"/>
        <v>Shem</v>
      </c>
      <c r="I6820" s="407"/>
      <c r="J6820" s="407"/>
      <c r="K6820" s="373"/>
      <c r="L6820" s="373"/>
      <c r="M6820" s="373"/>
      <c r="N6820" s="566"/>
      <c r="O6820" s="567"/>
      <c r="P6820" s="566"/>
      <c r="Q6820" s="408"/>
      <c r="R6820" s="200"/>
    </row>
    <row r="6821" spans="3:18" ht="14.6" customHeight="1" x14ac:dyDescent="0.5">
      <c r="C6821" s="373"/>
      <c r="D6821" s="373"/>
      <c r="E6821" s="212" t="str">
        <f t="shared" si="7974"/>
        <v>BC</v>
      </c>
      <c r="F6821" s="197">
        <v>2</v>
      </c>
      <c r="G6821" s="206" t="s">
        <v>604</v>
      </c>
      <c r="H6821" s="407">
        <f t="shared" si="7979"/>
        <v>146</v>
      </c>
      <c r="I6821" s="408"/>
      <c r="J6821" s="408"/>
      <c r="K6821" s="373"/>
      <c r="L6821" s="373"/>
      <c r="M6821" s="373"/>
      <c r="N6821" s="566"/>
      <c r="O6821" s="567"/>
      <c r="P6821" s="566"/>
      <c r="Q6821" s="406" t="str">
        <f t="shared" si="7967"/>
        <v>Noah</v>
      </c>
      <c r="R6821" s="200"/>
    </row>
    <row r="6822" spans="3:18" ht="14.6" customHeight="1" x14ac:dyDescent="0.5">
      <c r="C6822" s="373"/>
      <c r="D6822" s="373"/>
      <c r="E6822" s="212">
        <f t="shared" si="7975"/>
        <v>-2376</v>
      </c>
      <c r="F6822" s="197">
        <v>3</v>
      </c>
      <c r="G6822" s="208" t="s">
        <v>287</v>
      </c>
      <c r="H6822" s="407"/>
      <c r="I6822" s="406" t="str">
        <f>I6818</f>
        <v>Arphaxad</v>
      </c>
      <c r="J6822" s="406" t="str">
        <f>J6818</f>
        <v>Salah</v>
      </c>
      <c r="K6822" s="373"/>
      <c r="L6822" s="373"/>
      <c r="M6822" s="373"/>
      <c r="N6822" s="566"/>
      <c r="O6822" s="567"/>
      <c r="P6822" s="566"/>
      <c r="Q6822" s="407">
        <f t="shared" si="7968"/>
        <v>648</v>
      </c>
      <c r="R6822" s="200"/>
    </row>
    <row r="6823" spans="3:18" ht="14.6" customHeight="1" x14ac:dyDescent="0.5">
      <c r="C6823" s="373"/>
      <c r="D6823" s="373"/>
      <c r="E6823" s="345"/>
      <c r="F6823" s="197">
        <v>4</v>
      </c>
      <c r="G6823" s="209" t="s">
        <v>605</v>
      </c>
      <c r="H6823" s="408"/>
      <c r="I6823" s="407">
        <f>I6819+1</f>
        <v>47</v>
      </c>
      <c r="J6823" s="407">
        <f>J6819+1</f>
        <v>12</v>
      </c>
      <c r="K6823" s="373"/>
      <c r="L6823" s="373"/>
      <c r="M6823" s="373"/>
      <c r="N6823" s="566"/>
      <c r="O6823" s="567"/>
      <c r="P6823" s="566"/>
      <c r="Q6823" s="407"/>
      <c r="R6823" s="200"/>
    </row>
    <row r="6824" spans="3:18" ht="14.6" customHeight="1" x14ac:dyDescent="0.5">
      <c r="C6824" s="373"/>
      <c r="D6824" s="373"/>
      <c r="E6824" s="201">
        <f t="shared" si="7973"/>
        <v>2376</v>
      </c>
      <c r="F6824" s="197">
        <v>1</v>
      </c>
      <c r="G6824" s="203" t="s">
        <v>288</v>
      </c>
      <c r="H6824" s="406" t="str">
        <f t="shared" si="7978"/>
        <v>Shem</v>
      </c>
      <c r="I6824" s="407"/>
      <c r="J6824" s="407"/>
      <c r="K6824" s="373"/>
      <c r="L6824" s="373"/>
      <c r="M6824" s="373"/>
      <c r="N6824" s="566"/>
      <c r="O6824" s="567"/>
      <c r="P6824" s="566"/>
      <c r="Q6824" s="408"/>
      <c r="R6824" s="200"/>
    </row>
    <row r="6825" spans="3:18" ht="14.6" customHeight="1" x14ac:dyDescent="0.5">
      <c r="C6825" s="373"/>
      <c r="D6825" s="373"/>
      <c r="E6825" s="212" t="str">
        <f t="shared" si="7974"/>
        <v>BC</v>
      </c>
      <c r="F6825" s="197">
        <v>2</v>
      </c>
      <c r="G6825" s="206" t="s">
        <v>604</v>
      </c>
      <c r="H6825" s="407">
        <f t="shared" si="7979"/>
        <v>147</v>
      </c>
      <c r="I6825" s="408"/>
      <c r="J6825" s="408"/>
      <c r="K6825" s="373"/>
      <c r="L6825" s="373"/>
      <c r="M6825" s="373"/>
      <c r="N6825" s="566"/>
      <c r="O6825" s="567"/>
      <c r="P6825" s="566"/>
      <c r="Q6825" s="406" t="str">
        <f t="shared" ref="Q6825:Q6885" si="7980">Q6821</f>
        <v>Noah</v>
      </c>
      <c r="R6825" s="200"/>
    </row>
    <row r="6826" spans="3:18" ht="14.6" customHeight="1" x14ac:dyDescent="0.5">
      <c r="C6826" s="373"/>
      <c r="D6826" s="373"/>
      <c r="E6826" s="212">
        <f t="shared" si="7975"/>
        <v>-2375</v>
      </c>
      <c r="F6826" s="197">
        <v>3</v>
      </c>
      <c r="G6826" s="208" t="s">
        <v>287</v>
      </c>
      <c r="H6826" s="407"/>
      <c r="I6826" s="406" t="str">
        <f>I6822</f>
        <v>Arphaxad</v>
      </c>
      <c r="J6826" s="406" t="str">
        <f>J6822</f>
        <v>Salah</v>
      </c>
      <c r="K6826" s="373"/>
      <c r="L6826" s="373"/>
      <c r="M6826" s="373"/>
      <c r="N6826" s="566"/>
      <c r="O6826" s="567"/>
      <c r="P6826" s="566"/>
      <c r="Q6826" s="407">
        <f t="shared" ref="Q6826:Q6886" si="7981">Q6822+1</f>
        <v>649</v>
      </c>
      <c r="R6826" s="200"/>
    </row>
    <row r="6827" spans="3:18" ht="14.6" customHeight="1" x14ac:dyDescent="0.5">
      <c r="C6827" s="373"/>
      <c r="D6827" s="373"/>
      <c r="E6827" s="345"/>
      <c r="F6827" s="197">
        <v>4</v>
      </c>
      <c r="G6827" s="209" t="s">
        <v>605</v>
      </c>
      <c r="H6827" s="408"/>
      <c r="I6827" s="407">
        <f>I6823+1</f>
        <v>48</v>
      </c>
      <c r="J6827" s="407">
        <f>J6823+1</f>
        <v>13</v>
      </c>
      <c r="K6827" s="373"/>
      <c r="L6827" s="373"/>
      <c r="M6827" s="373"/>
      <c r="N6827" s="566"/>
      <c r="O6827" s="567"/>
      <c r="P6827" s="566"/>
      <c r="Q6827" s="407"/>
      <c r="R6827" s="200"/>
    </row>
    <row r="6828" spans="3:18" ht="14.6" customHeight="1" x14ac:dyDescent="0.5">
      <c r="C6828" s="373"/>
      <c r="D6828" s="373"/>
      <c r="E6828" s="201">
        <f t="shared" si="7973"/>
        <v>2375</v>
      </c>
      <c r="F6828" s="197">
        <v>1</v>
      </c>
      <c r="G6828" s="203" t="s">
        <v>288</v>
      </c>
      <c r="H6828" s="406" t="str">
        <f t="shared" si="7978"/>
        <v>Shem</v>
      </c>
      <c r="I6828" s="407"/>
      <c r="J6828" s="407"/>
      <c r="K6828" s="373"/>
      <c r="L6828" s="373"/>
      <c r="M6828" s="373"/>
      <c r="N6828" s="566"/>
      <c r="O6828" s="567"/>
      <c r="P6828" s="566"/>
      <c r="Q6828" s="408"/>
      <c r="R6828" s="200"/>
    </row>
    <row r="6829" spans="3:18" ht="14.6" customHeight="1" x14ac:dyDescent="0.5">
      <c r="C6829" s="373"/>
      <c r="D6829" s="373"/>
      <c r="E6829" s="212" t="str">
        <f t="shared" si="7974"/>
        <v>BC</v>
      </c>
      <c r="F6829" s="197">
        <v>2</v>
      </c>
      <c r="G6829" s="206" t="s">
        <v>604</v>
      </c>
      <c r="H6829" s="407">
        <f t="shared" si="7979"/>
        <v>148</v>
      </c>
      <c r="I6829" s="408"/>
      <c r="J6829" s="408"/>
      <c r="K6829" s="373"/>
      <c r="L6829" s="373"/>
      <c r="M6829" s="373"/>
      <c r="N6829" s="566"/>
      <c r="O6829" s="567"/>
      <c r="P6829" s="566"/>
      <c r="Q6829" s="406" t="str">
        <f t="shared" si="7980"/>
        <v>Noah</v>
      </c>
      <c r="R6829" s="200"/>
    </row>
    <row r="6830" spans="3:18" ht="14.6" customHeight="1" x14ac:dyDescent="0.5">
      <c r="C6830" s="373"/>
      <c r="D6830" s="373"/>
      <c r="E6830" s="212">
        <f t="shared" si="7975"/>
        <v>-2374</v>
      </c>
      <c r="F6830" s="197">
        <v>3</v>
      </c>
      <c r="G6830" s="208" t="s">
        <v>287</v>
      </c>
      <c r="H6830" s="407"/>
      <c r="I6830" s="406" t="str">
        <f>I6826</f>
        <v>Arphaxad</v>
      </c>
      <c r="J6830" s="406" t="str">
        <f>J6826</f>
        <v>Salah</v>
      </c>
      <c r="K6830" s="373"/>
      <c r="L6830" s="373"/>
      <c r="M6830" s="373"/>
      <c r="N6830" s="566"/>
      <c r="O6830" s="567"/>
      <c r="P6830" s="566"/>
      <c r="Q6830" s="407">
        <f t="shared" si="7981"/>
        <v>650</v>
      </c>
      <c r="R6830" s="200"/>
    </row>
    <row r="6831" spans="3:18" ht="14.6" customHeight="1" x14ac:dyDescent="0.5">
      <c r="C6831" s="373"/>
      <c r="D6831" s="373"/>
      <c r="E6831" s="345"/>
      <c r="F6831" s="197">
        <v>4</v>
      </c>
      <c r="G6831" s="209" t="s">
        <v>605</v>
      </c>
      <c r="H6831" s="408"/>
      <c r="I6831" s="407">
        <f>I6827+1</f>
        <v>49</v>
      </c>
      <c r="J6831" s="407">
        <f>J6827+1</f>
        <v>14</v>
      </c>
      <c r="K6831" s="373"/>
      <c r="L6831" s="373"/>
      <c r="M6831" s="373"/>
      <c r="N6831" s="566"/>
      <c r="O6831" s="567"/>
      <c r="P6831" s="566"/>
      <c r="Q6831" s="407"/>
      <c r="R6831" s="200"/>
    </row>
    <row r="6832" spans="3:18" ht="14.6" customHeight="1" x14ac:dyDescent="0.5">
      <c r="C6832" s="373"/>
      <c r="D6832" s="373"/>
      <c r="E6832" s="201">
        <f t="shared" si="7973"/>
        <v>2374</v>
      </c>
      <c r="F6832" s="197">
        <v>1</v>
      </c>
      <c r="G6832" s="203" t="s">
        <v>288</v>
      </c>
      <c r="H6832" s="406" t="str">
        <f t="shared" ref="H6832:H6844" si="7982">H6828</f>
        <v>Shem</v>
      </c>
      <c r="I6832" s="407"/>
      <c r="J6832" s="407"/>
      <c r="K6832" s="373"/>
      <c r="L6832" s="373"/>
      <c r="M6832" s="373"/>
      <c r="N6832" s="566"/>
      <c r="O6832" s="567"/>
      <c r="P6832" s="566"/>
      <c r="Q6832" s="408"/>
      <c r="R6832" s="200"/>
    </row>
    <row r="6833" spans="3:18" ht="14.6" customHeight="1" x14ac:dyDescent="0.5">
      <c r="C6833" s="373"/>
      <c r="D6833" s="373"/>
      <c r="E6833" s="212" t="str">
        <f t="shared" si="7974"/>
        <v>BC</v>
      </c>
      <c r="F6833" s="197">
        <v>2</v>
      </c>
      <c r="G6833" s="206" t="s">
        <v>604</v>
      </c>
      <c r="H6833" s="407">
        <f t="shared" ref="H6833:H6845" si="7983">H6829+1</f>
        <v>149</v>
      </c>
      <c r="I6833" s="408"/>
      <c r="J6833" s="408"/>
      <c r="K6833" s="373"/>
      <c r="L6833" s="373"/>
      <c r="M6833" s="373"/>
      <c r="N6833" s="566"/>
      <c r="O6833" s="567"/>
      <c r="P6833" s="566"/>
      <c r="Q6833" s="406" t="str">
        <f t="shared" si="7980"/>
        <v>Noah</v>
      </c>
      <c r="R6833" s="200"/>
    </row>
    <row r="6834" spans="3:18" ht="14.6" customHeight="1" x14ac:dyDescent="0.5">
      <c r="C6834" s="373"/>
      <c r="D6834" s="373"/>
      <c r="E6834" s="212">
        <f t="shared" si="7975"/>
        <v>-2373</v>
      </c>
      <c r="F6834" s="197">
        <v>3</v>
      </c>
      <c r="G6834" s="208" t="s">
        <v>287</v>
      </c>
      <c r="H6834" s="407"/>
      <c r="I6834" s="406" t="str">
        <f>I6830</f>
        <v>Arphaxad</v>
      </c>
      <c r="J6834" s="406" t="str">
        <f>J6830</f>
        <v>Salah</v>
      </c>
      <c r="K6834" s="373"/>
      <c r="L6834" s="373"/>
      <c r="M6834" s="373"/>
      <c r="N6834" s="566"/>
      <c r="O6834" s="567"/>
      <c r="P6834" s="566"/>
      <c r="Q6834" s="407">
        <f t="shared" si="7981"/>
        <v>651</v>
      </c>
      <c r="R6834" s="200"/>
    </row>
    <row r="6835" spans="3:18" ht="14.6" customHeight="1" x14ac:dyDescent="0.5">
      <c r="C6835" s="373"/>
      <c r="D6835" s="373"/>
      <c r="E6835" s="345"/>
      <c r="F6835" s="197">
        <v>4</v>
      </c>
      <c r="G6835" s="209" t="s">
        <v>605</v>
      </c>
      <c r="H6835" s="408"/>
      <c r="I6835" s="407">
        <f>I6831+1</f>
        <v>50</v>
      </c>
      <c r="J6835" s="407">
        <f>J6831+1</f>
        <v>15</v>
      </c>
      <c r="K6835" s="373"/>
      <c r="L6835" s="373"/>
      <c r="M6835" s="373"/>
      <c r="N6835" s="566"/>
      <c r="O6835" s="567"/>
      <c r="P6835" s="566"/>
      <c r="Q6835" s="407"/>
      <c r="R6835" s="200"/>
    </row>
    <row r="6836" spans="3:18" ht="14.6" customHeight="1" x14ac:dyDescent="0.5">
      <c r="C6836" s="373"/>
      <c r="D6836" s="373"/>
      <c r="E6836" s="201">
        <f t="shared" si="7973"/>
        <v>2373</v>
      </c>
      <c r="F6836" s="197">
        <v>1</v>
      </c>
      <c r="G6836" s="203" t="s">
        <v>288</v>
      </c>
      <c r="H6836" s="406" t="str">
        <f t="shared" si="7982"/>
        <v>Shem</v>
      </c>
      <c r="I6836" s="407"/>
      <c r="J6836" s="407"/>
      <c r="K6836" s="373"/>
      <c r="L6836" s="373"/>
      <c r="M6836" s="373"/>
      <c r="N6836" s="566"/>
      <c r="O6836" s="567"/>
      <c r="P6836" s="566"/>
      <c r="Q6836" s="408"/>
      <c r="R6836" s="200"/>
    </row>
    <row r="6837" spans="3:18" ht="14.6" customHeight="1" x14ac:dyDescent="0.5">
      <c r="C6837" s="373"/>
      <c r="D6837" s="373"/>
      <c r="E6837" s="212" t="str">
        <f t="shared" si="7974"/>
        <v>BC</v>
      </c>
      <c r="F6837" s="197">
        <v>2</v>
      </c>
      <c r="G6837" s="206" t="s">
        <v>604</v>
      </c>
      <c r="H6837" s="407">
        <f t="shared" si="7983"/>
        <v>150</v>
      </c>
      <c r="I6837" s="408"/>
      <c r="J6837" s="408"/>
      <c r="K6837" s="373"/>
      <c r="L6837" s="373"/>
      <c r="M6837" s="373"/>
      <c r="N6837" s="566"/>
      <c r="O6837" s="567"/>
      <c r="P6837" s="566"/>
      <c r="Q6837" s="406" t="str">
        <f t="shared" si="7980"/>
        <v>Noah</v>
      </c>
      <c r="R6837" s="200"/>
    </row>
    <row r="6838" spans="3:18" ht="14.6" customHeight="1" x14ac:dyDescent="0.5">
      <c r="C6838" s="373"/>
      <c r="D6838" s="373"/>
      <c r="E6838" s="212">
        <f t="shared" si="7975"/>
        <v>-2372</v>
      </c>
      <c r="F6838" s="197">
        <v>3</v>
      </c>
      <c r="G6838" s="208" t="s">
        <v>287</v>
      </c>
      <c r="H6838" s="407"/>
      <c r="I6838" s="406" t="str">
        <f>I6834</f>
        <v>Arphaxad</v>
      </c>
      <c r="J6838" s="406" t="str">
        <f>J6834</f>
        <v>Salah</v>
      </c>
      <c r="K6838" s="373"/>
      <c r="L6838" s="373"/>
      <c r="M6838" s="373"/>
      <c r="N6838" s="566"/>
      <c r="O6838" s="567"/>
      <c r="P6838" s="566"/>
      <c r="Q6838" s="407">
        <f t="shared" si="7981"/>
        <v>652</v>
      </c>
      <c r="R6838" s="200"/>
    </row>
    <row r="6839" spans="3:18" ht="14.6" customHeight="1" x14ac:dyDescent="0.5">
      <c r="C6839" s="373"/>
      <c r="D6839" s="373"/>
      <c r="E6839" s="345"/>
      <c r="F6839" s="197">
        <v>4</v>
      </c>
      <c r="G6839" s="209" t="s">
        <v>605</v>
      </c>
      <c r="H6839" s="408"/>
      <c r="I6839" s="407">
        <f>I6835+1</f>
        <v>51</v>
      </c>
      <c r="J6839" s="407">
        <f>J6835+1</f>
        <v>16</v>
      </c>
      <c r="K6839" s="373"/>
      <c r="L6839" s="373"/>
      <c r="M6839" s="373"/>
      <c r="N6839" s="566"/>
      <c r="O6839" s="567"/>
      <c r="P6839" s="566"/>
      <c r="Q6839" s="407"/>
      <c r="R6839" s="200"/>
    </row>
    <row r="6840" spans="3:18" ht="14.6" customHeight="1" x14ac:dyDescent="0.5">
      <c r="C6840" s="373"/>
      <c r="D6840" s="373"/>
      <c r="E6840" s="201">
        <f t="shared" si="7973"/>
        <v>2372</v>
      </c>
      <c r="F6840" s="197">
        <v>1</v>
      </c>
      <c r="G6840" s="203" t="s">
        <v>288</v>
      </c>
      <c r="H6840" s="406" t="str">
        <f t="shared" si="7982"/>
        <v>Shem</v>
      </c>
      <c r="I6840" s="407"/>
      <c r="J6840" s="407"/>
      <c r="K6840" s="373"/>
      <c r="L6840" s="373"/>
      <c r="M6840" s="373"/>
      <c r="N6840" s="566"/>
      <c r="O6840" s="567"/>
      <c r="P6840" s="566"/>
      <c r="Q6840" s="408"/>
      <c r="R6840" s="200"/>
    </row>
    <row r="6841" spans="3:18" ht="14.6" customHeight="1" x14ac:dyDescent="0.5">
      <c r="C6841" s="373"/>
      <c r="D6841" s="373"/>
      <c r="E6841" s="212" t="str">
        <f t="shared" si="7974"/>
        <v>BC</v>
      </c>
      <c r="F6841" s="197">
        <v>2</v>
      </c>
      <c r="G6841" s="206" t="s">
        <v>604</v>
      </c>
      <c r="H6841" s="407">
        <f t="shared" si="7983"/>
        <v>151</v>
      </c>
      <c r="I6841" s="408"/>
      <c r="J6841" s="408"/>
      <c r="K6841" s="373"/>
      <c r="L6841" s="373"/>
      <c r="M6841" s="373"/>
      <c r="N6841" s="566"/>
      <c r="O6841" s="567"/>
      <c r="P6841" s="566"/>
      <c r="Q6841" s="406" t="str">
        <f t="shared" si="7980"/>
        <v>Noah</v>
      </c>
      <c r="R6841" s="200"/>
    </row>
    <row r="6842" spans="3:18" ht="14.6" customHeight="1" x14ac:dyDescent="0.5">
      <c r="C6842" s="373"/>
      <c r="D6842" s="373"/>
      <c r="E6842" s="212">
        <f t="shared" si="7975"/>
        <v>-2371</v>
      </c>
      <c r="F6842" s="197">
        <v>3</v>
      </c>
      <c r="G6842" s="208" t="s">
        <v>287</v>
      </c>
      <c r="H6842" s="407"/>
      <c r="I6842" s="406" t="str">
        <f>I6838</f>
        <v>Arphaxad</v>
      </c>
      <c r="J6842" s="406" t="str">
        <f>J6838</f>
        <v>Salah</v>
      </c>
      <c r="K6842" s="373"/>
      <c r="L6842" s="373"/>
      <c r="M6842" s="373"/>
      <c r="N6842" s="566"/>
      <c r="O6842" s="567"/>
      <c r="P6842" s="566"/>
      <c r="Q6842" s="407">
        <f t="shared" si="7981"/>
        <v>653</v>
      </c>
      <c r="R6842" s="200"/>
    </row>
    <row r="6843" spans="3:18" ht="14.6" customHeight="1" x14ac:dyDescent="0.5">
      <c r="C6843" s="373"/>
      <c r="D6843" s="373"/>
      <c r="E6843" s="345"/>
      <c r="F6843" s="197">
        <v>4</v>
      </c>
      <c r="G6843" s="209" t="s">
        <v>605</v>
      </c>
      <c r="H6843" s="408"/>
      <c r="I6843" s="407">
        <f>I6839+1</f>
        <v>52</v>
      </c>
      <c r="J6843" s="407">
        <f>J6839+1</f>
        <v>17</v>
      </c>
      <c r="K6843" s="373"/>
      <c r="L6843" s="373"/>
      <c r="M6843" s="373"/>
      <c r="N6843" s="566"/>
      <c r="O6843" s="567"/>
      <c r="P6843" s="566"/>
      <c r="Q6843" s="407"/>
      <c r="R6843" s="200"/>
    </row>
    <row r="6844" spans="3:18" ht="14.6" customHeight="1" x14ac:dyDescent="0.5">
      <c r="C6844" s="373"/>
      <c r="D6844" s="373"/>
      <c r="E6844" s="201">
        <f t="shared" si="7973"/>
        <v>2371</v>
      </c>
      <c r="F6844" s="197">
        <v>1</v>
      </c>
      <c r="G6844" s="203" t="s">
        <v>288</v>
      </c>
      <c r="H6844" s="406" t="str">
        <f t="shared" si="7982"/>
        <v>Shem</v>
      </c>
      <c r="I6844" s="407"/>
      <c r="J6844" s="407"/>
      <c r="K6844" s="373"/>
      <c r="L6844" s="373"/>
      <c r="M6844" s="373"/>
      <c r="N6844" s="566"/>
      <c r="O6844" s="567"/>
      <c r="P6844" s="566"/>
      <c r="Q6844" s="408"/>
      <c r="R6844" s="200"/>
    </row>
    <row r="6845" spans="3:18" ht="14.6" customHeight="1" x14ac:dyDescent="0.5">
      <c r="C6845" s="373"/>
      <c r="D6845" s="373"/>
      <c r="E6845" s="212" t="str">
        <f t="shared" si="7974"/>
        <v>BC</v>
      </c>
      <c r="F6845" s="197">
        <v>2</v>
      </c>
      <c r="G6845" s="206" t="s">
        <v>604</v>
      </c>
      <c r="H6845" s="407">
        <f t="shared" si="7983"/>
        <v>152</v>
      </c>
      <c r="I6845" s="408"/>
      <c r="J6845" s="408"/>
      <c r="K6845" s="373"/>
      <c r="L6845" s="373"/>
      <c r="M6845" s="373"/>
      <c r="N6845" s="566"/>
      <c r="O6845" s="567"/>
      <c r="P6845" s="566"/>
      <c r="Q6845" s="406" t="str">
        <f t="shared" si="7980"/>
        <v>Noah</v>
      </c>
      <c r="R6845" s="200"/>
    </row>
    <row r="6846" spans="3:18" ht="14.6" customHeight="1" x14ac:dyDescent="0.5">
      <c r="C6846" s="373"/>
      <c r="D6846" s="373"/>
      <c r="E6846" s="212">
        <f t="shared" si="7975"/>
        <v>-2370</v>
      </c>
      <c r="F6846" s="197">
        <v>3</v>
      </c>
      <c r="G6846" s="208" t="s">
        <v>287</v>
      </c>
      <c r="H6846" s="407"/>
      <c r="I6846" s="406" t="str">
        <f>I6842</f>
        <v>Arphaxad</v>
      </c>
      <c r="J6846" s="406" t="str">
        <f>J6842</f>
        <v>Salah</v>
      </c>
      <c r="K6846" s="373"/>
      <c r="L6846" s="373"/>
      <c r="M6846" s="373"/>
      <c r="N6846" s="566"/>
      <c r="O6846" s="567"/>
      <c r="P6846" s="566"/>
      <c r="Q6846" s="407">
        <f t="shared" si="7981"/>
        <v>654</v>
      </c>
      <c r="R6846" s="200"/>
    </row>
    <row r="6847" spans="3:18" ht="14.6" customHeight="1" x14ac:dyDescent="0.5">
      <c r="C6847" s="373"/>
      <c r="D6847" s="373"/>
      <c r="E6847" s="345"/>
      <c r="F6847" s="197">
        <v>4</v>
      </c>
      <c r="G6847" s="209" t="s">
        <v>605</v>
      </c>
      <c r="H6847" s="408"/>
      <c r="I6847" s="407">
        <f>I6843+1</f>
        <v>53</v>
      </c>
      <c r="J6847" s="407">
        <f>J6843+1</f>
        <v>18</v>
      </c>
      <c r="K6847" s="373"/>
      <c r="L6847" s="373"/>
      <c r="M6847" s="373"/>
      <c r="N6847" s="566"/>
      <c r="O6847" s="567"/>
      <c r="P6847" s="566"/>
      <c r="Q6847" s="407"/>
      <c r="R6847" s="200"/>
    </row>
    <row r="6848" spans="3:18" ht="14.6" customHeight="1" x14ac:dyDescent="0.5">
      <c r="C6848" s="373"/>
      <c r="D6848" s="373"/>
      <c r="E6848" s="201">
        <f t="shared" si="7973"/>
        <v>2370</v>
      </c>
      <c r="F6848" s="197">
        <v>1</v>
      </c>
      <c r="G6848" s="203" t="s">
        <v>288</v>
      </c>
      <c r="H6848" s="406" t="str">
        <f t="shared" ref="H6848:H6860" si="7984">H6844</f>
        <v>Shem</v>
      </c>
      <c r="I6848" s="407"/>
      <c r="J6848" s="407"/>
      <c r="K6848" s="373"/>
      <c r="L6848" s="373"/>
      <c r="M6848" s="373"/>
      <c r="N6848" s="566"/>
      <c r="O6848" s="567"/>
      <c r="P6848" s="566"/>
      <c r="Q6848" s="408"/>
      <c r="R6848" s="200"/>
    </row>
    <row r="6849" spans="3:18" ht="14.6" customHeight="1" x14ac:dyDescent="0.5">
      <c r="C6849" s="373"/>
      <c r="D6849" s="373"/>
      <c r="E6849" s="212" t="str">
        <f t="shared" si="7974"/>
        <v>BC</v>
      </c>
      <c r="F6849" s="197">
        <v>2</v>
      </c>
      <c r="G6849" s="206" t="s">
        <v>604</v>
      </c>
      <c r="H6849" s="407">
        <f t="shared" ref="H6849:H6861" si="7985">H6845+1</f>
        <v>153</v>
      </c>
      <c r="I6849" s="408"/>
      <c r="J6849" s="408"/>
      <c r="K6849" s="373"/>
      <c r="L6849" s="373"/>
      <c r="M6849" s="373"/>
      <c r="N6849" s="566"/>
      <c r="O6849" s="567"/>
      <c r="P6849" s="566"/>
      <c r="Q6849" s="406" t="str">
        <f t="shared" si="7980"/>
        <v>Noah</v>
      </c>
      <c r="R6849" s="200"/>
    </row>
    <row r="6850" spans="3:18" ht="14.6" customHeight="1" x14ac:dyDescent="0.5">
      <c r="C6850" s="373"/>
      <c r="D6850" s="373"/>
      <c r="E6850" s="212">
        <f t="shared" si="7975"/>
        <v>-2369</v>
      </c>
      <c r="F6850" s="197">
        <v>3</v>
      </c>
      <c r="G6850" s="208" t="s">
        <v>287</v>
      </c>
      <c r="H6850" s="407"/>
      <c r="I6850" s="406" t="str">
        <f>I6846</f>
        <v>Arphaxad</v>
      </c>
      <c r="J6850" s="406" t="str">
        <f>J6846</f>
        <v>Salah</v>
      </c>
      <c r="K6850" s="373"/>
      <c r="L6850" s="373"/>
      <c r="M6850" s="373"/>
      <c r="N6850" s="566"/>
      <c r="O6850" s="567"/>
      <c r="P6850" s="566"/>
      <c r="Q6850" s="407">
        <f t="shared" si="7981"/>
        <v>655</v>
      </c>
      <c r="R6850" s="200"/>
    </row>
    <row r="6851" spans="3:18" ht="14.6" customHeight="1" x14ac:dyDescent="0.5">
      <c r="C6851" s="373"/>
      <c r="D6851" s="373"/>
      <c r="E6851" s="345"/>
      <c r="F6851" s="197">
        <v>4</v>
      </c>
      <c r="G6851" s="209" t="s">
        <v>605</v>
      </c>
      <c r="H6851" s="408"/>
      <c r="I6851" s="407">
        <f>I6847+1</f>
        <v>54</v>
      </c>
      <c r="J6851" s="407">
        <f>J6847+1</f>
        <v>19</v>
      </c>
      <c r="K6851" s="373"/>
      <c r="L6851" s="373"/>
      <c r="M6851" s="373"/>
      <c r="N6851" s="566"/>
      <c r="O6851" s="567"/>
      <c r="P6851" s="566"/>
      <c r="Q6851" s="407"/>
      <c r="R6851" s="200"/>
    </row>
    <row r="6852" spans="3:18" ht="14.6" customHeight="1" x14ac:dyDescent="0.5">
      <c r="C6852" s="373"/>
      <c r="D6852" s="373"/>
      <c r="E6852" s="201">
        <f t="shared" si="7973"/>
        <v>2369</v>
      </c>
      <c r="F6852" s="197">
        <v>1</v>
      </c>
      <c r="G6852" s="203" t="s">
        <v>288</v>
      </c>
      <c r="H6852" s="406" t="str">
        <f t="shared" si="7984"/>
        <v>Shem</v>
      </c>
      <c r="I6852" s="407"/>
      <c r="J6852" s="407"/>
      <c r="K6852" s="373"/>
      <c r="L6852" s="373"/>
      <c r="M6852" s="373"/>
      <c r="N6852" s="566"/>
      <c r="O6852" s="567"/>
      <c r="P6852" s="566"/>
      <c r="Q6852" s="408"/>
      <c r="R6852" s="200"/>
    </row>
    <row r="6853" spans="3:18" ht="14.6" customHeight="1" x14ac:dyDescent="0.5">
      <c r="C6853" s="373"/>
      <c r="D6853" s="373"/>
      <c r="E6853" s="212" t="str">
        <f t="shared" si="7974"/>
        <v>BC</v>
      </c>
      <c r="F6853" s="197">
        <v>2</v>
      </c>
      <c r="G6853" s="206" t="s">
        <v>604</v>
      </c>
      <c r="H6853" s="407">
        <f t="shared" si="7985"/>
        <v>154</v>
      </c>
      <c r="I6853" s="408"/>
      <c r="J6853" s="408"/>
      <c r="K6853" s="373"/>
      <c r="L6853" s="373"/>
      <c r="M6853" s="373"/>
      <c r="N6853" s="566"/>
      <c r="O6853" s="567"/>
      <c r="P6853" s="566"/>
      <c r="Q6853" s="406" t="str">
        <f t="shared" si="7980"/>
        <v>Noah</v>
      </c>
      <c r="R6853" s="200"/>
    </row>
    <row r="6854" spans="3:18" ht="14.6" customHeight="1" x14ac:dyDescent="0.5">
      <c r="C6854" s="373"/>
      <c r="D6854" s="373"/>
      <c r="E6854" s="212">
        <f t="shared" si="7975"/>
        <v>-2368</v>
      </c>
      <c r="F6854" s="197">
        <v>3</v>
      </c>
      <c r="G6854" s="208" t="s">
        <v>287</v>
      </c>
      <c r="H6854" s="407"/>
      <c r="I6854" s="406" t="str">
        <f>I6850</f>
        <v>Arphaxad</v>
      </c>
      <c r="J6854" s="406" t="str">
        <f>J6850</f>
        <v>Salah</v>
      </c>
      <c r="K6854" s="373"/>
      <c r="L6854" s="373"/>
      <c r="M6854" s="373"/>
      <c r="N6854" s="566"/>
      <c r="O6854" s="567"/>
      <c r="P6854" s="566"/>
      <c r="Q6854" s="407">
        <f t="shared" si="7981"/>
        <v>656</v>
      </c>
      <c r="R6854" s="200"/>
    </row>
    <row r="6855" spans="3:18" ht="14.6" customHeight="1" x14ac:dyDescent="0.5">
      <c r="C6855" s="373"/>
      <c r="D6855" s="373"/>
      <c r="E6855" s="345"/>
      <c r="F6855" s="197">
        <v>4</v>
      </c>
      <c r="G6855" s="209" t="s">
        <v>605</v>
      </c>
      <c r="H6855" s="408"/>
      <c r="I6855" s="407">
        <f>I6851+1</f>
        <v>55</v>
      </c>
      <c r="J6855" s="407">
        <f>J6851+1</f>
        <v>20</v>
      </c>
      <c r="K6855" s="373"/>
      <c r="L6855" s="373"/>
      <c r="M6855" s="373"/>
      <c r="N6855" s="566"/>
      <c r="O6855" s="567"/>
      <c r="P6855" s="566"/>
      <c r="Q6855" s="407"/>
      <c r="R6855" s="200"/>
    </row>
    <row r="6856" spans="3:18" ht="14.6" customHeight="1" x14ac:dyDescent="0.5">
      <c r="C6856" s="373"/>
      <c r="D6856" s="373"/>
      <c r="E6856" s="201">
        <f t="shared" si="7973"/>
        <v>2368</v>
      </c>
      <c r="F6856" s="197">
        <v>1</v>
      </c>
      <c r="G6856" s="203" t="s">
        <v>288</v>
      </c>
      <c r="H6856" s="406" t="str">
        <f t="shared" si="7984"/>
        <v>Shem</v>
      </c>
      <c r="I6856" s="407"/>
      <c r="J6856" s="407"/>
      <c r="K6856" s="373"/>
      <c r="L6856" s="373"/>
      <c r="M6856" s="373"/>
      <c r="N6856" s="566"/>
      <c r="O6856" s="567"/>
      <c r="P6856" s="566"/>
      <c r="Q6856" s="408"/>
      <c r="R6856" s="200"/>
    </row>
    <row r="6857" spans="3:18" ht="14.6" customHeight="1" x14ac:dyDescent="0.5">
      <c r="C6857" s="373"/>
      <c r="D6857" s="373"/>
      <c r="E6857" s="212" t="str">
        <f t="shared" si="7974"/>
        <v>BC</v>
      </c>
      <c r="F6857" s="197">
        <v>2</v>
      </c>
      <c r="G6857" s="206" t="s">
        <v>604</v>
      </c>
      <c r="H6857" s="407">
        <f t="shared" si="7985"/>
        <v>155</v>
      </c>
      <c r="I6857" s="408"/>
      <c r="J6857" s="408"/>
      <c r="K6857" s="373"/>
      <c r="L6857" s="373"/>
      <c r="M6857" s="373"/>
      <c r="N6857" s="566"/>
      <c r="O6857" s="567"/>
      <c r="P6857" s="566"/>
      <c r="Q6857" s="406" t="str">
        <f t="shared" si="7980"/>
        <v>Noah</v>
      </c>
      <c r="R6857" s="200"/>
    </row>
    <row r="6858" spans="3:18" ht="14.6" customHeight="1" x14ac:dyDescent="0.5">
      <c r="C6858" s="373"/>
      <c r="D6858" s="373"/>
      <c r="E6858" s="212">
        <f t="shared" si="7975"/>
        <v>-2367</v>
      </c>
      <c r="F6858" s="197">
        <v>3</v>
      </c>
      <c r="G6858" s="208" t="s">
        <v>287</v>
      </c>
      <c r="H6858" s="407"/>
      <c r="I6858" s="406" t="str">
        <f>I6854</f>
        <v>Arphaxad</v>
      </c>
      <c r="J6858" s="406" t="str">
        <f>J6854</f>
        <v>Salah</v>
      </c>
      <c r="K6858" s="373"/>
      <c r="L6858" s="373"/>
      <c r="M6858" s="373"/>
      <c r="N6858" s="566"/>
      <c r="O6858" s="567"/>
      <c r="P6858" s="566"/>
      <c r="Q6858" s="407">
        <f t="shared" si="7981"/>
        <v>657</v>
      </c>
      <c r="R6858" s="200"/>
    </row>
    <row r="6859" spans="3:18" ht="14.6" customHeight="1" x14ac:dyDescent="0.5">
      <c r="C6859" s="373"/>
      <c r="D6859" s="373"/>
      <c r="E6859" s="345"/>
      <c r="F6859" s="197">
        <v>4</v>
      </c>
      <c r="G6859" s="209" t="s">
        <v>605</v>
      </c>
      <c r="H6859" s="408"/>
      <c r="I6859" s="407">
        <f>I6855+1</f>
        <v>56</v>
      </c>
      <c r="J6859" s="407">
        <f>J6855+1</f>
        <v>21</v>
      </c>
      <c r="K6859" s="373"/>
      <c r="L6859" s="373"/>
      <c r="M6859" s="373"/>
      <c r="N6859" s="566"/>
      <c r="O6859" s="567"/>
      <c r="P6859" s="566"/>
      <c r="Q6859" s="407"/>
      <c r="R6859" s="200"/>
    </row>
    <row r="6860" spans="3:18" ht="14.6" customHeight="1" x14ac:dyDescent="0.5">
      <c r="C6860" s="373"/>
      <c r="D6860" s="373"/>
      <c r="E6860" s="201">
        <f t="shared" ref="E6860:E6920" si="7986">E6856-1</f>
        <v>2367</v>
      </c>
      <c r="F6860" s="197">
        <v>1</v>
      </c>
      <c r="G6860" s="203" t="s">
        <v>288</v>
      </c>
      <c r="H6860" s="406" t="str">
        <f t="shared" si="7984"/>
        <v>Shem</v>
      </c>
      <c r="I6860" s="407"/>
      <c r="J6860" s="407"/>
      <c r="K6860" s="373"/>
      <c r="L6860" s="373"/>
      <c r="M6860" s="373"/>
      <c r="N6860" s="566"/>
      <c r="O6860" s="567"/>
      <c r="P6860" s="566"/>
      <c r="Q6860" s="408"/>
      <c r="R6860" s="200"/>
    </row>
    <row r="6861" spans="3:18" ht="14.6" customHeight="1" x14ac:dyDescent="0.5">
      <c r="C6861" s="373"/>
      <c r="D6861" s="373"/>
      <c r="E6861" s="212" t="str">
        <f t="shared" ref="E6861:E6921" si="7987">E6857</f>
        <v>BC</v>
      </c>
      <c r="F6861" s="197">
        <v>2</v>
      </c>
      <c r="G6861" s="206" t="s">
        <v>604</v>
      </c>
      <c r="H6861" s="407">
        <f t="shared" si="7985"/>
        <v>156</v>
      </c>
      <c r="I6861" s="408"/>
      <c r="J6861" s="408"/>
      <c r="K6861" s="373"/>
      <c r="L6861" s="373"/>
      <c r="M6861" s="373"/>
      <c r="N6861" s="566"/>
      <c r="O6861" s="567"/>
      <c r="P6861" s="566"/>
      <c r="Q6861" s="406" t="str">
        <f t="shared" si="7980"/>
        <v>Noah</v>
      </c>
      <c r="R6861" s="200"/>
    </row>
    <row r="6862" spans="3:18" ht="14.6" customHeight="1" x14ac:dyDescent="0.5">
      <c r="C6862" s="373"/>
      <c r="D6862" s="373"/>
      <c r="E6862" s="212">
        <f t="shared" ref="E6862:E6922" si="7988">-E6860+1</f>
        <v>-2366</v>
      </c>
      <c r="F6862" s="197">
        <v>3</v>
      </c>
      <c r="G6862" s="208" t="s">
        <v>287</v>
      </c>
      <c r="H6862" s="407"/>
      <c r="I6862" s="406" t="str">
        <f>I6858</f>
        <v>Arphaxad</v>
      </c>
      <c r="J6862" s="406" t="str">
        <f>J6858</f>
        <v>Salah</v>
      </c>
      <c r="K6862" s="373"/>
      <c r="L6862" s="373"/>
      <c r="M6862" s="373"/>
      <c r="N6862" s="566"/>
      <c r="O6862" s="567"/>
      <c r="P6862" s="566"/>
      <c r="Q6862" s="407">
        <f t="shared" si="7981"/>
        <v>658</v>
      </c>
      <c r="R6862" s="200"/>
    </row>
    <row r="6863" spans="3:18" ht="14.6" customHeight="1" x14ac:dyDescent="0.5">
      <c r="C6863" s="373"/>
      <c r="D6863" s="373"/>
      <c r="E6863" s="345"/>
      <c r="F6863" s="197">
        <v>4</v>
      </c>
      <c r="G6863" s="209" t="s">
        <v>605</v>
      </c>
      <c r="H6863" s="408"/>
      <c r="I6863" s="407">
        <f>I6859+1</f>
        <v>57</v>
      </c>
      <c r="J6863" s="407">
        <f>J6859+1</f>
        <v>22</v>
      </c>
      <c r="K6863" s="373"/>
      <c r="L6863" s="373"/>
      <c r="M6863" s="373"/>
      <c r="N6863" s="566"/>
      <c r="O6863" s="567"/>
      <c r="P6863" s="566"/>
      <c r="Q6863" s="407"/>
      <c r="R6863" s="200"/>
    </row>
    <row r="6864" spans="3:18" ht="14.6" customHeight="1" x14ac:dyDescent="0.5">
      <c r="C6864" s="373"/>
      <c r="D6864" s="373"/>
      <c r="E6864" s="201">
        <f t="shared" si="7986"/>
        <v>2366</v>
      </c>
      <c r="F6864" s="197">
        <v>1</v>
      </c>
      <c r="G6864" s="203" t="s">
        <v>288</v>
      </c>
      <c r="H6864" s="406" t="str">
        <f t="shared" ref="H6864:H6876" si="7989">H6860</f>
        <v>Shem</v>
      </c>
      <c r="I6864" s="407"/>
      <c r="J6864" s="407"/>
      <c r="K6864" s="373"/>
      <c r="L6864" s="373"/>
      <c r="M6864" s="373"/>
      <c r="N6864" s="566"/>
      <c r="O6864" s="567"/>
      <c r="P6864" s="566"/>
      <c r="Q6864" s="408"/>
      <c r="R6864" s="200"/>
    </row>
    <row r="6865" spans="3:18" ht="14.6" customHeight="1" x14ac:dyDescent="0.5">
      <c r="C6865" s="373"/>
      <c r="D6865" s="373"/>
      <c r="E6865" s="212" t="str">
        <f t="shared" si="7987"/>
        <v>BC</v>
      </c>
      <c r="F6865" s="197">
        <v>2</v>
      </c>
      <c r="G6865" s="206" t="s">
        <v>604</v>
      </c>
      <c r="H6865" s="407">
        <f t="shared" ref="H6865:H6877" si="7990">H6861+1</f>
        <v>157</v>
      </c>
      <c r="I6865" s="408"/>
      <c r="J6865" s="408"/>
      <c r="K6865" s="373"/>
      <c r="L6865" s="373"/>
      <c r="M6865" s="373"/>
      <c r="N6865" s="566"/>
      <c r="O6865" s="567"/>
      <c r="P6865" s="566"/>
      <c r="Q6865" s="406" t="str">
        <f t="shared" si="7980"/>
        <v>Noah</v>
      </c>
      <c r="R6865" s="200"/>
    </row>
    <row r="6866" spans="3:18" ht="14.6" customHeight="1" x14ac:dyDescent="0.5">
      <c r="C6866" s="373"/>
      <c r="D6866" s="373"/>
      <c r="E6866" s="212">
        <f t="shared" si="7988"/>
        <v>-2365</v>
      </c>
      <c r="F6866" s="197">
        <v>3</v>
      </c>
      <c r="G6866" s="208" t="s">
        <v>287</v>
      </c>
      <c r="H6866" s="407"/>
      <c r="I6866" s="406" t="str">
        <f>I6862</f>
        <v>Arphaxad</v>
      </c>
      <c r="J6866" s="406" t="str">
        <f>J6862</f>
        <v>Salah</v>
      </c>
      <c r="K6866" s="373"/>
      <c r="L6866" s="373"/>
      <c r="M6866" s="373"/>
      <c r="N6866" s="566"/>
      <c r="O6866" s="567"/>
      <c r="P6866" s="566"/>
      <c r="Q6866" s="407">
        <f t="shared" si="7981"/>
        <v>659</v>
      </c>
      <c r="R6866" s="200"/>
    </row>
    <row r="6867" spans="3:18" ht="14.6" customHeight="1" x14ac:dyDescent="0.5">
      <c r="C6867" s="373"/>
      <c r="D6867" s="373"/>
      <c r="E6867" s="345"/>
      <c r="F6867" s="197">
        <v>4</v>
      </c>
      <c r="G6867" s="209" t="s">
        <v>605</v>
      </c>
      <c r="H6867" s="408"/>
      <c r="I6867" s="407">
        <f>I6863+1</f>
        <v>58</v>
      </c>
      <c r="J6867" s="407">
        <f>J6863+1</f>
        <v>23</v>
      </c>
      <c r="K6867" s="373"/>
      <c r="L6867" s="373"/>
      <c r="M6867" s="373"/>
      <c r="N6867" s="566"/>
      <c r="O6867" s="567"/>
      <c r="P6867" s="566"/>
      <c r="Q6867" s="407"/>
      <c r="R6867" s="200"/>
    </row>
    <row r="6868" spans="3:18" ht="14.6" customHeight="1" x14ac:dyDescent="0.5">
      <c r="C6868" s="373"/>
      <c r="D6868" s="373"/>
      <c r="E6868" s="201">
        <f t="shared" si="7986"/>
        <v>2365</v>
      </c>
      <c r="F6868" s="197">
        <v>1</v>
      </c>
      <c r="G6868" s="203" t="s">
        <v>288</v>
      </c>
      <c r="H6868" s="406" t="str">
        <f t="shared" si="7989"/>
        <v>Shem</v>
      </c>
      <c r="I6868" s="407"/>
      <c r="J6868" s="407"/>
      <c r="K6868" s="373"/>
      <c r="L6868" s="373"/>
      <c r="M6868" s="373"/>
      <c r="N6868" s="566"/>
      <c r="O6868" s="567"/>
      <c r="P6868" s="566"/>
      <c r="Q6868" s="408"/>
      <c r="R6868" s="200"/>
    </row>
    <row r="6869" spans="3:18" ht="14.6" customHeight="1" x14ac:dyDescent="0.5">
      <c r="C6869" s="373"/>
      <c r="D6869" s="373"/>
      <c r="E6869" s="212" t="str">
        <f t="shared" si="7987"/>
        <v>BC</v>
      </c>
      <c r="F6869" s="197">
        <v>2</v>
      </c>
      <c r="G6869" s="206" t="s">
        <v>604</v>
      </c>
      <c r="H6869" s="407">
        <f t="shared" si="7990"/>
        <v>158</v>
      </c>
      <c r="I6869" s="408"/>
      <c r="J6869" s="408"/>
      <c r="K6869" s="373"/>
      <c r="L6869" s="373"/>
      <c r="M6869" s="373"/>
      <c r="N6869" s="566"/>
      <c r="O6869" s="567"/>
      <c r="P6869" s="566"/>
      <c r="Q6869" s="406" t="str">
        <f t="shared" si="7980"/>
        <v>Noah</v>
      </c>
      <c r="R6869" s="200"/>
    </row>
    <row r="6870" spans="3:18" ht="14.6" customHeight="1" x14ac:dyDescent="0.5">
      <c r="C6870" s="373"/>
      <c r="D6870" s="373"/>
      <c r="E6870" s="212">
        <f t="shared" si="7988"/>
        <v>-2364</v>
      </c>
      <c r="F6870" s="197">
        <v>3</v>
      </c>
      <c r="G6870" s="208" t="s">
        <v>287</v>
      </c>
      <c r="H6870" s="407"/>
      <c r="I6870" s="406" t="str">
        <f>I6866</f>
        <v>Arphaxad</v>
      </c>
      <c r="J6870" s="406" t="str">
        <f>J6866</f>
        <v>Salah</v>
      </c>
      <c r="K6870" s="373"/>
      <c r="L6870" s="373"/>
      <c r="M6870" s="373"/>
      <c r="N6870" s="566"/>
      <c r="O6870" s="567"/>
      <c r="P6870" s="566"/>
      <c r="Q6870" s="407">
        <f t="shared" si="7981"/>
        <v>660</v>
      </c>
      <c r="R6870" s="200"/>
    </row>
    <row r="6871" spans="3:18" ht="14.6" customHeight="1" x14ac:dyDescent="0.5">
      <c r="C6871" s="373"/>
      <c r="D6871" s="373"/>
      <c r="E6871" s="345"/>
      <c r="F6871" s="197">
        <v>4</v>
      </c>
      <c r="G6871" s="209" t="s">
        <v>605</v>
      </c>
      <c r="H6871" s="408"/>
      <c r="I6871" s="407">
        <f>I6867+1</f>
        <v>59</v>
      </c>
      <c r="J6871" s="407">
        <f>J6867+1</f>
        <v>24</v>
      </c>
      <c r="K6871" s="373"/>
      <c r="L6871" s="373"/>
      <c r="M6871" s="373"/>
      <c r="N6871" s="566"/>
      <c r="O6871" s="567"/>
      <c r="P6871" s="566"/>
      <c r="Q6871" s="407"/>
      <c r="R6871" s="200"/>
    </row>
    <row r="6872" spans="3:18" ht="14.6" customHeight="1" x14ac:dyDescent="0.5">
      <c r="C6872" s="373"/>
      <c r="D6872" s="373"/>
      <c r="E6872" s="201">
        <f t="shared" si="7986"/>
        <v>2364</v>
      </c>
      <c r="F6872" s="197">
        <v>1</v>
      </c>
      <c r="G6872" s="203" t="s">
        <v>288</v>
      </c>
      <c r="H6872" s="406" t="str">
        <f t="shared" si="7989"/>
        <v>Shem</v>
      </c>
      <c r="I6872" s="407"/>
      <c r="J6872" s="407"/>
      <c r="K6872" s="373"/>
      <c r="L6872" s="373"/>
      <c r="M6872" s="373"/>
      <c r="N6872" s="566"/>
      <c r="O6872" s="567"/>
      <c r="P6872" s="566"/>
      <c r="Q6872" s="408"/>
      <c r="R6872" s="200"/>
    </row>
    <row r="6873" spans="3:18" ht="14.6" customHeight="1" x14ac:dyDescent="0.5">
      <c r="C6873" s="373"/>
      <c r="D6873" s="373"/>
      <c r="E6873" s="212" t="str">
        <f t="shared" si="7987"/>
        <v>BC</v>
      </c>
      <c r="F6873" s="197">
        <v>2</v>
      </c>
      <c r="G6873" s="206" t="s">
        <v>604</v>
      </c>
      <c r="H6873" s="407">
        <f t="shared" si="7990"/>
        <v>159</v>
      </c>
      <c r="I6873" s="408"/>
      <c r="J6873" s="408"/>
      <c r="K6873" s="373"/>
      <c r="L6873" s="373"/>
      <c r="M6873" s="373"/>
      <c r="N6873" s="566"/>
      <c r="O6873" s="567"/>
      <c r="P6873" s="566"/>
      <c r="Q6873" s="406" t="str">
        <f t="shared" si="7980"/>
        <v>Noah</v>
      </c>
      <c r="R6873" s="200"/>
    </row>
    <row r="6874" spans="3:18" ht="14.6" customHeight="1" x14ac:dyDescent="0.5">
      <c r="C6874" s="373"/>
      <c r="D6874" s="373"/>
      <c r="E6874" s="212">
        <f t="shared" si="7988"/>
        <v>-2363</v>
      </c>
      <c r="F6874" s="197">
        <v>3</v>
      </c>
      <c r="G6874" s="208" t="s">
        <v>287</v>
      </c>
      <c r="H6874" s="407"/>
      <c r="I6874" s="406" t="str">
        <f>I6870</f>
        <v>Arphaxad</v>
      </c>
      <c r="J6874" s="406" t="str">
        <f>J6870</f>
        <v>Salah</v>
      </c>
      <c r="K6874" s="373"/>
      <c r="L6874" s="373"/>
      <c r="M6874" s="373"/>
      <c r="N6874" s="566"/>
      <c r="O6874" s="567"/>
      <c r="P6874" s="566"/>
      <c r="Q6874" s="407">
        <f t="shared" si="7981"/>
        <v>661</v>
      </c>
      <c r="R6874" s="200"/>
    </row>
    <row r="6875" spans="3:18" ht="14.6" customHeight="1" x14ac:dyDescent="0.5">
      <c r="C6875" s="373"/>
      <c r="D6875" s="373"/>
      <c r="E6875" s="345"/>
      <c r="F6875" s="197">
        <v>4</v>
      </c>
      <c r="G6875" s="209" t="s">
        <v>605</v>
      </c>
      <c r="H6875" s="408"/>
      <c r="I6875" s="407">
        <f>I6871+1</f>
        <v>60</v>
      </c>
      <c r="J6875" s="407">
        <f>J6871+1</f>
        <v>25</v>
      </c>
      <c r="K6875" s="373"/>
      <c r="L6875" s="373"/>
      <c r="M6875" s="373"/>
      <c r="N6875" s="566"/>
      <c r="O6875" s="567"/>
      <c r="P6875" s="566"/>
      <c r="Q6875" s="407"/>
      <c r="R6875" s="200"/>
    </row>
    <row r="6876" spans="3:18" ht="14.6" customHeight="1" x14ac:dyDescent="0.5">
      <c r="C6876" s="373"/>
      <c r="D6876" s="373"/>
      <c r="E6876" s="201">
        <f t="shared" si="7986"/>
        <v>2363</v>
      </c>
      <c r="F6876" s="197">
        <v>1</v>
      </c>
      <c r="G6876" s="203" t="s">
        <v>288</v>
      </c>
      <c r="H6876" s="406" t="str">
        <f t="shared" si="7989"/>
        <v>Shem</v>
      </c>
      <c r="I6876" s="407"/>
      <c r="J6876" s="407"/>
      <c r="K6876" s="373"/>
      <c r="L6876" s="373"/>
      <c r="M6876" s="373"/>
      <c r="N6876" s="566"/>
      <c r="O6876" s="567"/>
      <c r="P6876" s="566"/>
      <c r="Q6876" s="408"/>
      <c r="R6876" s="200"/>
    </row>
    <row r="6877" spans="3:18" ht="14.6" customHeight="1" x14ac:dyDescent="0.5">
      <c r="C6877" s="373"/>
      <c r="D6877" s="373"/>
      <c r="E6877" s="212" t="str">
        <f t="shared" si="7987"/>
        <v>BC</v>
      </c>
      <c r="F6877" s="197">
        <v>2</v>
      </c>
      <c r="G6877" s="206" t="s">
        <v>604</v>
      </c>
      <c r="H6877" s="407">
        <f t="shared" si="7990"/>
        <v>160</v>
      </c>
      <c r="I6877" s="408"/>
      <c r="J6877" s="408"/>
      <c r="K6877" s="373"/>
      <c r="L6877" s="373"/>
      <c r="M6877" s="373"/>
      <c r="N6877" s="566"/>
      <c r="O6877" s="567"/>
      <c r="P6877" s="566"/>
      <c r="Q6877" s="406" t="str">
        <f t="shared" si="7980"/>
        <v>Noah</v>
      </c>
      <c r="R6877" s="200"/>
    </row>
    <row r="6878" spans="3:18" ht="14.6" customHeight="1" x14ac:dyDescent="0.5">
      <c r="C6878" s="373"/>
      <c r="D6878" s="373"/>
      <c r="E6878" s="212">
        <f t="shared" si="7988"/>
        <v>-2362</v>
      </c>
      <c r="F6878" s="197">
        <v>3</v>
      </c>
      <c r="G6878" s="208" t="s">
        <v>287</v>
      </c>
      <c r="H6878" s="407"/>
      <c r="I6878" s="406" t="str">
        <f>I6874</f>
        <v>Arphaxad</v>
      </c>
      <c r="J6878" s="406" t="str">
        <f>J6874</f>
        <v>Salah</v>
      </c>
      <c r="K6878" s="373"/>
      <c r="L6878" s="373"/>
      <c r="M6878" s="373"/>
      <c r="N6878" s="566"/>
      <c r="O6878" s="567"/>
      <c r="P6878" s="566"/>
      <c r="Q6878" s="407">
        <f t="shared" si="7981"/>
        <v>662</v>
      </c>
      <c r="R6878" s="200"/>
    </row>
    <row r="6879" spans="3:18" ht="14.6" customHeight="1" x14ac:dyDescent="0.5">
      <c r="C6879" s="373"/>
      <c r="D6879" s="373"/>
      <c r="E6879" s="345"/>
      <c r="F6879" s="197">
        <v>4</v>
      </c>
      <c r="G6879" s="209" t="s">
        <v>605</v>
      </c>
      <c r="H6879" s="408"/>
      <c r="I6879" s="407">
        <f>I6875+1</f>
        <v>61</v>
      </c>
      <c r="J6879" s="407">
        <f>J6875+1</f>
        <v>26</v>
      </c>
      <c r="K6879" s="373"/>
      <c r="L6879" s="373"/>
      <c r="M6879" s="373"/>
      <c r="N6879" s="566"/>
      <c r="O6879" s="567"/>
      <c r="P6879" s="566"/>
      <c r="Q6879" s="407"/>
      <c r="R6879" s="200"/>
    </row>
    <row r="6880" spans="3:18" ht="14.6" customHeight="1" x14ac:dyDescent="0.5">
      <c r="C6880" s="373"/>
      <c r="D6880" s="373"/>
      <c r="E6880" s="201">
        <f t="shared" si="7986"/>
        <v>2362</v>
      </c>
      <c r="F6880" s="197">
        <v>1</v>
      </c>
      <c r="G6880" s="203" t="s">
        <v>288</v>
      </c>
      <c r="H6880" s="406" t="str">
        <f t="shared" ref="H6880:H6892" si="7991">H6876</f>
        <v>Shem</v>
      </c>
      <c r="I6880" s="407"/>
      <c r="J6880" s="407"/>
      <c r="K6880" s="373"/>
      <c r="L6880" s="373"/>
      <c r="M6880" s="373"/>
      <c r="N6880" s="566"/>
      <c r="O6880" s="567"/>
      <c r="P6880" s="566"/>
      <c r="Q6880" s="408"/>
      <c r="R6880" s="200"/>
    </row>
    <row r="6881" spans="3:18" ht="14.6" customHeight="1" x14ac:dyDescent="0.5">
      <c r="C6881" s="373"/>
      <c r="D6881" s="373"/>
      <c r="E6881" s="212" t="str">
        <f t="shared" si="7987"/>
        <v>BC</v>
      </c>
      <c r="F6881" s="197">
        <v>2</v>
      </c>
      <c r="G6881" s="206" t="s">
        <v>604</v>
      </c>
      <c r="H6881" s="407">
        <f t="shared" ref="H6881:H6893" si="7992">H6877+1</f>
        <v>161</v>
      </c>
      <c r="I6881" s="408"/>
      <c r="J6881" s="408"/>
      <c r="K6881" s="373"/>
      <c r="L6881" s="373"/>
      <c r="M6881" s="373"/>
      <c r="N6881" s="566"/>
      <c r="O6881" s="567"/>
      <c r="P6881" s="566"/>
      <c r="Q6881" s="406" t="str">
        <f t="shared" si="7980"/>
        <v>Noah</v>
      </c>
      <c r="R6881" s="200"/>
    </row>
    <row r="6882" spans="3:18" ht="14.6" customHeight="1" x14ac:dyDescent="0.5">
      <c r="C6882" s="373"/>
      <c r="D6882" s="373"/>
      <c r="E6882" s="212">
        <f t="shared" si="7988"/>
        <v>-2361</v>
      </c>
      <c r="F6882" s="197">
        <v>3</v>
      </c>
      <c r="G6882" s="208" t="s">
        <v>287</v>
      </c>
      <c r="H6882" s="407"/>
      <c r="I6882" s="406" t="str">
        <f>I6878</f>
        <v>Arphaxad</v>
      </c>
      <c r="J6882" s="406" t="str">
        <f>J6878</f>
        <v>Salah</v>
      </c>
      <c r="K6882" s="373"/>
      <c r="L6882" s="373"/>
      <c r="M6882" s="373"/>
      <c r="N6882" s="566"/>
      <c r="O6882" s="567"/>
      <c r="P6882" s="566"/>
      <c r="Q6882" s="407">
        <f t="shared" si="7981"/>
        <v>663</v>
      </c>
      <c r="R6882" s="200"/>
    </row>
    <row r="6883" spans="3:18" ht="14.6" customHeight="1" x14ac:dyDescent="0.5">
      <c r="C6883" s="373"/>
      <c r="D6883" s="373"/>
      <c r="E6883" s="345"/>
      <c r="F6883" s="197">
        <v>4</v>
      </c>
      <c r="G6883" s="209" t="s">
        <v>605</v>
      </c>
      <c r="H6883" s="408"/>
      <c r="I6883" s="407">
        <f>I6879+1</f>
        <v>62</v>
      </c>
      <c r="J6883" s="407">
        <f>J6879+1</f>
        <v>27</v>
      </c>
      <c r="K6883" s="373"/>
      <c r="L6883" s="373"/>
      <c r="M6883" s="373"/>
      <c r="N6883" s="566"/>
      <c r="O6883" s="567"/>
      <c r="P6883" s="566"/>
      <c r="Q6883" s="407"/>
      <c r="R6883" s="200"/>
    </row>
    <row r="6884" spans="3:18" ht="14.6" customHeight="1" x14ac:dyDescent="0.5">
      <c r="C6884" s="373"/>
      <c r="D6884" s="373"/>
      <c r="E6884" s="201">
        <f t="shared" si="7986"/>
        <v>2361</v>
      </c>
      <c r="F6884" s="197">
        <v>1</v>
      </c>
      <c r="G6884" s="203" t="s">
        <v>288</v>
      </c>
      <c r="H6884" s="406" t="str">
        <f t="shared" si="7991"/>
        <v>Shem</v>
      </c>
      <c r="I6884" s="407"/>
      <c r="J6884" s="407"/>
      <c r="K6884" s="373"/>
      <c r="L6884" s="373"/>
      <c r="M6884" s="373"/>
      <c r="N6884" s="566"/>
      <c r="O6884" s="567"/>
      <c r="P6884" s="566"/>
      <c r="Q6884" s="408"/>
      <c r="R6884" s="200"/>
    </row>
    <row r="6885" spans="3:18" ht="14.6" customHeight="1" x14ac:dyDescent="0.5">
      <c r="C6885" s="373"/>
      <c r="D6885" s="373"/>
      <c r="E6885" s="212" t="str">
        <f t="shared" si="7987"/>
        <v>BC</v>
      </c>
      <c r="F6885" s="197">
        <v>2</v>
      </c>
      <c r="G6885" s="206" t="s">
        <v>604</v>
      </c>
      <c r="H6885" s="407">
        <f t="shared" si="7992"/>
        <v>162</v>
      </c>
      <c r="I6885" s="408"/>
      <c r="J6885" s="408"/>
      <c r="K6885" s="373"/>
      <c r="L6885" s="373"/>
      <c r="M6885" s="373"/>
      <c r="N6885" s="566"/>
      <c r="O6885" s="567"/>
      <c r="P6885" s="566"/>
      <c r="Q6885" s="406" t="str">
        <f t="shared" si="7980"/>
        <v>Noah</v>
      </c>
      <c r="R6885" s="200"/>
    </row>
    <row r="6886" spans="3:18" ht="14.6" customHeight="1" x14ac:dyDescent="0.5">
      <c r="C6886" s="373"/>
      <c r="D6886" s="373"/>
      <c r="E6886" s="212">
        <f t="shared" si="7988"/>
        <v>-2360</v>
      </c>
      <c r="F6886" s="197">
        <v>3</v>
      </c>
      <c r="G6886" s="208" t="s">
        <v>287</v>
      </c>
      <c r="H6886" s="407"/>
      <c r="I6886" s="406" t="str">
        <f>I6882</f>
        <v>Arphaxad</v>
      </c>
      <c r="J6886" s="406" t="str">
        <f>J6882</f>
        <v>Salah</v>
      </c>
      <c r="K6886" s="373"/>
      <c r="L6886" s="373"/>
      <c r="M6886" s="373"/>
      <c r="N6886" s="566"/>
      <c r="O6886" s="567"/>
      <c r="P6886" s="566"/>
      <c r="Q6886" s="407">
        <f t="shared" si="7981"/>
        <v>664</v>
      </c>
      <c r="R6886" s="200"/>
    </row>
    <row r="6887" spans="3:18" ht="14.6" customHeight="1" x14ac:dyDescent="0.5">
      <c r="C6887" s="373"/>
      <c r="D6887" s="373"/>
      <c r="E6887" s="345"/>
      <c r="F6887" s="197">
        <v>4</v>
      </c>
      <c r="G6887" s="209" t="s">
        <v>605</v>
      </c>
      <c r="H6887" s="408"/>
      <c r="I6887" s="407">
        <f>I6883+1</f>
        <v>63</v>
      </c>
      <c r="J6887" s="407">
        <f>J6883+1</f>
        <v>28</v>
      </c>
      <c r="K6887" s="373"/>
      <c r="L6887" s="373"/>
      <c r="M6887" s="373"/>
      <c r="N6887" s="566"/>
      <c r="O6887" s="567"/>
      <c r="P6887" s="566"/>
      <c r="Q6887" s="407"/>
      <c r="R6887" s="200"/>
    </row>
    <row r="6888" spans="3:18" ht="14.6" customHeight="1" x14ac:dyDescent="0.5">
      <c r="C6888" s="373"/>
      <c r="D6888" s="373"/>
      <c r="E6888" s="201">
        <f t="shared" si="7986"/>
        <v>2360</v>
      </c>
      <c r="F6888" s="197">
        <v>1</v>
      </c>
      <c r="G6888" s="203" t="s">
        <v>288</v>
      </c>
      <c r="H6888" s="406" t="str">
        <f t="shared" si="7991"/>
        <v>Shem</v>
      </c>
      <c r="I6888" s="407"/>
      <c r="J6888" s="407"/>
      <c r="K6888" s="373"/>
      <c r="L6888" s="373"/>
      <c r="M6888" s="373"/>
      <c r="N6888" s="566"/>
      <c r="O6888" s="567"/>
      <c r="P6888" s="566"/>
      <c r="Q6888" s="408"/>
      <c r="R6888" s="200"/>
    </row>
    <row r="6889" spans="3:18" ht="14.6" customHeight="1" x14ac:dyDescent="0.5">
      <c r="C6889" s="373"/>
      <c r="D6889" s="373"/>
      <c r="E6889" s="212" t="str">
        <f t="shared" si="7987"/>
        <v>BC</v>
      </c>
      <c r="F6889" s="197">
        <v>2</v>
      </c>
      <c r="G6889" s="206" t="s">
        <v>604</v>
      </c>
      <c r="H6889" s="407">
        <f t="shared" si="7992"/>
        <v>163</v>
      </c>
      <c r="I6889" s="408"/>
      <c r="J6889" s="408"/>
      <c r="K6889" s="373"/>
      <c r="L6889" s="373"/>
      <c r="M6889" s="373"/>
      <c r="N6889" s="566"/>
      <c r="O6889" s="567"/>
      <c r="P6889" s="566"/>
      <c r="Q6889" s="406" t="str">
        <f t="shared" ref="Q6889:Q6949" si="7993">Q6885</f>
        <v>Noah</v>
      </c>
      <c r="R6889" s="200"/>
    </row>
    <row r="6890" spans="3:18" ht="14.6" customHeight="1" x14ac:dyDescent="0.5">
      <c r="C6890" s="373"/>
      <c r="D6890" s="373"/>
      <c r="E6890" s="212">
        <f t="shared" si="7988"/>
        <v>-2359</v>
      </c>
      <c r="F6890" s="197">
        <v>3</v>
      </c>
      <c r="G6890" s="208" t="s">
        <v>287</v>
      </c>
      <c r="H6890" s="407"/>
      <c r="I6890" s="406" t="str">
        <f>I6886</f>
        <v>Arphaxad</v>
      </c>
      <c r="J6890" s="406" t="str">
        <f>J6886</f>
        <v>Salah</v>
      </c>
      <c r="K6890" s="373"/>
      <c r="L6890" s="373"/>
      <c r="M6890" s="373"/>
      <c r="N6890" s="566"/>
      <c r="O6890" s="567"/>
      <c r="P6890" s="566"/>
      <c r="Q6890" s="407">
        <f t="shared" ref="Q6890:Q6950" si="7994">Q6886+1</f>
        <v>665</v>
      </c>
      <c r="R6890" s="200"/>
    </row>
    <row r="6891" spans="3:18" ht="14.6" customHeight="1" x14ac:dyDescent="0.5">
      <c r="C6891" s="373"/>
      <c r="D6891" s="373"/>
      <c r="E6891" s="345"/>
      <c r="F6891" s="197">
        <v>4</v>
      </c>
      <c r="G6891" s="209" t="s">
        <v>605</v>
      </c>
      <c r="H6891" s="408"/>
      <c r="I6891" s="407">
        <f>I6887+1</f>
        <v>64</v>
      </c>
      <c r="J6891" s="407">
        <f>J6887+1</f>
        <v>29</v>
      </c>
      <c r="K6891" s="373"/>
      <c r="L6891" s="373"/>
      <c r="M6891" s="373"/>
      <c r="N6891" s="566"/>
      <c r="O6891" s="567"/>
      <c r="P6891" s="566"/>
      <c r="Q6891" s="407"/>
      <c r="R6891" s="200"/>
    </row>
    <row r="6892" spans="3:18" ht="14.6" customHeight="1" x14ac:dyDescent="0.5">
      <c r="C6892" s="373"/>
      <c r="D6892" s="373"/>
      <c r="E6892" s="201">
        <f t="shared" si="7986"/>
        <v>2359</v>
      </c>
      <c r="F6892" s="197">
        <v>1</v>
      </c>
      <c r="G6892" s="203" t="s">
        <v>288</v>
      </c>
      <c r="H6892" s="406" t="str">
        <f t="shared" si="7991"/>
        <v>Shem</v>
      </c>
      <c r="I6892" s="407"/>
      <c r="J6892" s="407"/>
      <c r="K6892" s="373"/>
      <c r="L6892" s="373"/>
      <c r="M6892" s="373"/>
      <c r="N6892" s="566"/>
      <c r="O6892" s="567"/>
      <c r="P6892" s="566"/>
      <c r="Q6892" s="408"/>
      <c r="R6892" s="200"/>
    </row>
    <row r="6893" spans="3:18" ht="14.6" customHeight="1" x14ac:dyDescent="0.5">
      <c r="C6893" s="373"/>
      <c r="D6893" s="373"/>
      <c r="E6893" s="212" t="str">
        <f t="shared" si="7987"/>
        <v>BC</v>
      </c>
      <c r="F6893" s="197">
        <v>2</v>
      </c>
      <c r="G6893" s="206" t="s">
        <v>604</v>
      </c>
      <c r="H6893" s="407">
        <f t="shared" si="7992"/>
        <v>164</v>
      </c>
      <c r="I6893" s="408"/>
      <c r="J6893" s="408"/>
      <c r="K6893" s="373"/>
      <c r="L6893" s="373"/>
      <c r="M6893" s="373"/>
      <c r="N6893" s="566"/>
      <c r="O6893" s="567"/>
      <c r="P6893" s="566"/>
      <c r="Q6893" s="406" t="str">
        <f t="shared" si="7993"/>
        <v>Noah</v>
      </c>
      <c r="R6893" s="200"/>
    </row>
    <row r="6894" spans="3:18" ht="14.6" customHeight="1" x14ac:dyDescent="0.5">
      <c r="C6894" s="373"/>
      <c r="D6894" s="373"/>
      <c r="E6894" s="212">
        <f t="shared" si="7988"/>
        <v>-2358</v>
      </c>
      <c r="F6894" s="197">
        <v>3</v>
      </c>
      <c r="G6894" s="208" t="s">
        <v>287</v>
      </c>
      <c r="H6894" s="407"/>
      <c r="I6894" s="406" t="str">
        <f>I6890</f>
        <v>Arphaxad</v>
      </c>
      <c r="J6894" s="406" t="str">
        <f>J6890</f>
        <v>Salah</v>
      </c>
      <c r="K6894" s="373"/>
      <c r="L6894" s="373"/>
      <c r="M6894" s="373"/>
      <c r="N6894" s="566"/>
      <c r="O6894" s="567"/>
      <c r="P6894" s="566"/>
      <c r="Q6894" s="407">
        <f t="shared" si="7994"/>
        <v>666</v>
      </c>
      <c r="R6894" s="200"/>
    </row>
    <row r="6895" spans="3:18" ht="14.6" customHeight="1" x14ac:dyDescent="0.5">
      <c r="C6895" s="373"/>
      <c r="D6895" s="373"/>
      <c r="E6895" s="345"/>
      <c r="F6895" s="197">
        <v>4</v>
      </c>
      <c r="G6895" s="209" t="s">
        <v>605</v>
      </c>
      <c r="H6895" s="408"/>
      <c r="I6895" s="407">
        <f>I6891+1</f>
        <v>65</v>
      </c>
      <c r="J6895" s="407">
        <f>J6891+1</f>
        <v>30</v>
      </c>
      <c r="K6895" s="373"/>
      <c r="L6895" s="373"/>
      <c r="M6895" s="373"/>
      <c r="N6895" s="566"/>
      <c r="O6895" s="567"/>
      <c r="P6895" s="566"/>
      <c r="Q6895" s="407"/>
      <c r="R6895" s="200"/>
    </row>
    <row r="6896" spans="3:18" ht="14.6" customHeight="1" x14ac:dyDescent="0.5">
      <c r="C6896" s="373"/>
      <c r="D6896" s="373"/>
      <c r="E6896" s="201">
        <f t="shared" si="7986"/>
        <v>2358</v>
      </c>
      <c r="F6896" s="197">
        <v>1</v>
      </c>
      <c r="G6896" s="203" t="s">
        <v>288</v>
      </c>
      <c r="H6896" s="406" t="str">
        <f t="shared" ref="H6896:H6908" si="7995">H6892</f>
        <v>Shem</v>
      </c>
      <c r="I6896" s="407"/>
      <c r="J6896" s="407"/>
      <c r="K6896" s="373"/>
      <c r="L6896" s="373"/>
      <c r="M6896" s="373"/>
      <c r="N6896" s="566"/>
      <c r="O6896" s="567"/>
      <c r="P6896" s="566"/>
      <c r="Q6896" s="408"/>
      <c r="R6896" s="200"/>
    </row>
    <row r="6897" spans="3:18" ht="14.6" customHeight="1" x14ac:dyDescent="0.5">
      <c r="C6897" s="373"/>
      <c r="D6897" s="373"/>
      <c r="E6897" s="212" t="str">
        <f t="shared" si="7987"/>
        <v>BC</v>
      </c>
      <c r="F6897" s="197">
        <v>2</v>
      </c>
      <c r="G6897" s="206" t="s">
        <v>604</v>
      </c>
      <c r="H6897" s="407">
        <f t="shared" ref="H6897:H6909" si="7996">H6893+1</f>
        <v>165</v>
      </c>
      <c r="I6897" s="408"/>
      <c r="J6897" s="408"/>
      <c r="K6897" s="373"/>
      <c r="L6897" s="373"/>
      <c r="M6897" s="373"/>
      <c r="N6897" s="566"/>
      <c r="O6897" s="567"/>
      <c r="P6897" s="566"/>
      <c r="Q6897" s="406" t="str">
        <f t="shared" si="7993"/>
        <v>Noah</v>
      </c>
      <c r="R6897" s="200"/>
    </row>
    <row r="6898" spans="3:18" ht="14.6" customHeight="1" x14ac:dyDescent="0.5">
      <c r="C6898" s="373"/>
      <c r="D6898" s="373"/>
      <c r="E6898" s="212">
        <f t="shared" si="7988"/>
        <v>-2357</v>
      </c>
      <c r="F6898" s="197">
        <v>3</v>
      </c>
      <c r="G6898" s="208" t="s">
        <v>287</v>
      </c>
      <c r="H6898" s="407"/>
      <c r="I6898" s="406" t="str">
        <f>I6894</f>
        <v>Arphaxad</v>
      </c>
      <c r="J6898" s="406" t="str">
        <f>J6894</f>
        <v>Salah</v>
      </c>
      <c r="K6898" s="406" t="s">
        <v>1160</v>
      </c>
      <c r="L6898" s="373"/>
      <c r="M6898" s="373"/>
      <c r="N6898" s="566"/>
      <c r="O6898" s="567"/>
      <c r="P6898" s="566"/>
      <c r="Q6898" s="407">
        <f t="shared" si="7994"/>
        <v>667</v>
      </c>
      <c r="R6898" s="200"/>
    </row>
    <row r="6899" spans="3:18" ht="14.6" customHeight="1" x14ac:dyDescent="0.5">
      <c r="C6899" s="373"/>
      <c r="D6899" s="373"/>
      <c r="E6899" s="345"/>
      <c r="F6899" s="197">
        <v>4</v>
      </c>
      <c r="G6899" s="209" t="s">
        <v>605</v>
      </c>
      <c r="H6899" s="408"/>
      <c r="I6899" s="407">
        <f>I6895+1</f>
        <v>66</v>
      </c>
      <c r="J6899" s="407">
        <f>J6895+1</f>
        <v>31</v>
      </c>
      <c r="K6899" s="407">
        <v>1</v>
      </c>
      <c r="L6899" s="373"/>
      <c r="M6899" s="373"/>
      <c r="N6899" s="566"/>
      <c r="O6899" s="567"/>
      <c r="P6899" s="566"/>
      <c r="Q6899" s="407"/>
      <c r="R6899" s="200"/>
    </row>
    <row r="6900" spans="3:18" ht="14.6" customHeight="1" x14ac:dyDescent="0.5">
      <c r="C6900" s="373"/>
      <c r="D6900" s="373"/>
      <c r="E6900" s="201">
        <f t="shared" si="7986"/>
        <v>2357</v>
      </c>
      <c r="F6900" s="197">
        <v>1</v>
      </c>
      <c r="G6900" s="203" t="s">
        <v>288</v>
      </c>
      <c r="H6900" s="406" t="str">
        <f t="shared" si="7995"/>
        <v>Shem</v>
      </c>
      <c r="I6900" s="407"/>
      <c r="J6900" s="407"/>
      <c r="K6900" s="407"/>
      <c r="L6900" s="373"/>
      <c r="M6900" s="373"/>
      <c r="N6900" s="566"/>
      <c r="O6900" s="567"/>
      <c r="P6900" s="566"/>
      <c r="Q6900" s="408"/>
      <c r="R6900" s="200"/>
    </row>
    <row r="6901" spans="3:18" ht="14.6" customHeight="1" x14ac:dyDescent="0.5">
      <c r="C6901" s="373"/>
      <c r="D6901" s="373"/>
      <c r="E6901" s="212" t="str">
        <f t="shared" si="7987"/>
        <v>BC</v>
      </c>
      <c r="F6901" s="197">
        <v>2</v>
      </c>
      <c r="G6901" s="206" t="s">
        <v>604</v>
      </c>
      <c r="H6901" s="407">
        <f t="shared" si="7996"/>
        <v>166</v>
      </c>
      <c r="I6901" s="408"/>
      <c r="J6901" s="408"/>
      <c r="K6901" s="408"/>
      <c r="L6901" s="373"/>
      <c r="M6901" s="373"/>
      <c r="N6901" s="566"/>
      <c r="O6901" s="567"/>
      <c r="P6901" s="566"/>
      <c r="Q6901" s="406" t="str">
        <f t="shared" si="7993"/>
        <v>Noah</v>
      </c>
      <c r="R6901" s="200"/>
    </row>
    <row r="6902" spans="3:18" ht="14.6" customHeight="1" x14ac:dyDescent="0.5">
      <c r="C6902" s="373"/>
      <c r="D6902" s="373"/>
      <c r="E6902" s="212">
        <f t="shared" si="7988"/>
        <v>-2356</v>
      </c>
      <c r="F6902" s="197">
        <v>3</v>
      </c>
      <c r="G6902" s="208" t="s">
        <v>287</v>
      </c>
      <c r="H6902" s="407"/>
      <c r="I6902" s="406" t="str">
        <f>I6898</f>
        <v>Arphaxad</v>
      </c>
      <c r="J6902" s="406" t="str">
        <f>J6898</f>
        <v>Salah</v>
      </c>
      <c r="K6902" s="406" t="str">
        <f>K6898</f>
        <v>Eber</v>
      </c>
      <c r="L6902" s="373"/>
      <c r="M6902" s="373"/>
      <c r="N6902" s="566"/>
      <c r="O6902" s="567"/>
      <c r="P6902" s="566"/>
      <c r="Q6902" s="407">
        <f t="shared" si="7994"/>
        <v>668</v>
      </c>
      <c r="R6902" s="200"/>
    </row>
    <row r="6903" spans="3:18" ht="14.6" customHeight="1" x14ac:dyDescent="0.5">
      <c r="C6903" s="373"/>
      <c r="D6903" s="373"/>
      <c r="E6903" s="345"/>
      <c r="F6903" s="197">
        <v>4</v>
      </c>
      <c r="G6903" s="209" t="s">
        <v>605</v>
      </c>
      <c r="H6903" s="408"/>
      <c r="I6903" s="407">
        <f>I6899+1</f>
        <v>67</v>
      </c>
      <c r="J6903" s="407">
        <f>J6899+1</f>
        <v>32</v>
      </c>
      <c r="K6903" s="407">
        <f>K6899+1</f>
        <v>2</v>
      </c>
      <c r="L6903" s="373"/>
      <c r="M6903" s="373"/>
      <c r="N6903" s="566"/>
      <c r="O6903" s="567"/>
      <c r="P6903" s="566"/>
      <c r="Q6903" s="407"/>
      <c r="R6903" s="200"/>
    </row>
    <row r="6904" spans="3:18" ht="14.6" customHeight="1" x14ac:dyDescent="0.5">
      <c r="C6904" s="373"/>
      <c r="D6904" s="373"/>
      <c r="E6904" s="201">
        <f t="shared" si="7986"/>
        <v>2356</v>
      </c>
      <c r="F6904" s="197">
        <v>1</v>
      </c>
      <c r="G6904" s="203" t="s">
        <v>288</v>
      </c>
      <c r="H6904" s="406" t="str">
        <f t="shared" si="7995"/>
        <v>Shem</v>
      </c>
      <c r="I6904" s="407"/>
      <c r="J6904" s="407"/>
      <c r="K6904" s="407"/>
      <c r="L6904" s="373"/>
      <c r="M6904" s="373"/>
      <c r="N6904" s="566"/>
      <c r="O6904" s="567"/>
      <c r="P6904" s="566"/>
      <c r="Q6904" s="408"/>
      <c r="R6904" s="200"/>
    </row>
    <row r="6905" spans="3:18" ht="14.6" customHeight="1" x14ac:dyDescent="0.5">
      <c r="C6905" s="373"/>
      <c r="D6905" s="373"/>
      <c r="E6905" s="212" t="str">
        <f t="shared" si="7987"/>
        <v>BC</v>
      </c>
      <c r="F6905" s="197">
        <v>2</v>
      </c>
      <c r="G6905" s="206" t="s">
        <v>604</v>
      </c>
      <c r="H6905" s="407">
        <f t="shared" si="7996"/>
        <v>167</v>
      </c>
      <c r="I6905" s="408"/>
      <c r="J6905" s="408"/>
      <c r="K6905" s="408"/>
      <c r="L6905" s="373"/>
      <c r="M6905" s="373"/>
      <c r="N6905" s="566"/>
      <c r="O6905" s="567"/>
      <c r="P6905" s="566"/>
      <c r="Q6905" s="406" t="str">
        <f t="shared" si="7993"/>
        <v>Noah</v>
      </c>
      <c r="R6905" s="200"/>
    </row>
    <row r="6906" spans="3:18" ht="14.6" customHeight="1" x14ac:dyDescent="0.5">
      <c r="C6906" s="373"/>
      <c r="D6906" s="373"/>
      <c r="E6906" s="212">
        <f t="shared" si="7988"/>
        <v>-2355</v>
      </c>
      <c r="F6906" s="197">
        <v>3</v>
      </c>
      <c r="G6906" s="208" t="s">
        <v>287</v>
      </c>
      <c r="H6906" s="407"/>
      <c r="I6906" s="406" t="str">
        <f>I6902</f>
        <v>Arphaxad</v>
      </c>
      <c r="J6906" s="406" t="str">
        <f>J6902</f>
        <v>Salah</v>
      </c>
      <c r="K6906" s="406" t="str">
        <f>K6902</f>
        <v>Eber</v>
      </c>
      <c r="L6906" s="373"/>
      <c r="M6906" s="373"/>
      <c r="N6906" s="566"/>
      <c r="O6906" s="567"/>
      <c r="P6906" s="566"/>
      <c r="Q6906" s="407">
        <f t="shared" si="7994"/>
        <v>669</v>
      </c>
      <c r="R6906" s="200"/>
    </row>
    <row r="6907" spans="3:18" ht="14.6" customHeight="1" x14ac:dyDescent="0.5">
      <c r="C6907" s="373"/>
      <c r="D6907" s="373"/>
      <c r="E6907" s="345"/>
      <c r="F6907" s="197">
        <v>4</v>
      </c>
      <c r="G6907" s="209" t="s">
        <v>605</v>
      </c>
      <c r="H6907" s="408"/>
      <c r="I6907" s="407">
        <f>I6903+1</f>
        <v>68</v>
      </c>
      <c r="J6907" s="407">
        <f>J6903+1</f>
        <v>33</v>
      </c>
      <c r="K6907" s="407">
        <f>K6903+1</f>
        <v>3</v>
      </c>
      <c r="L6907" s="373"/>
      <c r="M6907" s="373"/>
      <c r="N6907" s="566"/>
      <c r="O6907" s="567"/>
      <c r="P6907" s="566"/>
      <c r="Q6907" s="407"/>
      <c r="R6907" s="200"/>
    </row>
    <row r="6908" spans="3:18" ht="14.6" customHeight="1" x14ac:dyDescent="0.5">
      <c r="C6908" s="373"/>
      <c r="D6908" s="373"/>
      <c r="E6908" s="201">
        <f t="shared" si="7986"/>
        <v>2355</v>
      </c>
      <c r="F6908" s="197">
        <v>1</v>
      </c>
      <c r="G6908" s="203" t="s">
        <v>288</v>
      </c>
      <c r="H6908" s="406" t="str">
        <f t="shared" si="7995"/>
        <v>Shem</v>
      </c>
      <c r="I6908" s="407"/>
      <c r="J6908" s="407"/>
      <c r="K6908" s="407"/>
      <c r="L6908" s="373"/>
      <c r="M6908" s="373"/>
      <c r="N6908" s="566"/>
      <c r="O6908" s="567"/>
      <c r="P6908" s="566"/>
      <c r="Q6908" s="408"/>
      <c r="R6908" s="200"/>
    </row>
    <row r="6909" spans="3:18" ht="14.6" customHeight="1" x14ac:dyDescent="0.5">
      <c r="C6909" s="373"/>
      <c r="D6909" s="373"/>
      <c r="E6909" s="212" t="str">
        <f t="shared" si="7987"/>
        <v>BC</v>
      </c>
      <c r="F6909" s="197">
        <v>2</v>
      </c>
      <c r="G6909" s="206" t="s">
        <v>604</v>
      </c>
      <c r="H6909" s="407">
        <f t="shared" si="7996"/>
        <v>168</v>
      </c>
      <c r="I6909" s="408"/>
      <c r="J6909" s="408"/>
      <c r="K6909" s="408"/>
      <c r="L6909" s="373"/>
      <c r="M6909" s="373"/>
      <c r="N6909" s="566"/>
      <c r="O6909" s="567"/>
      <c r="P6909" s="566"/>
      <c r="Q6909" s="406" t="str">
        <f t="shared" si="7993"/>
        <v>Noah</v>
      </c>
      <c r="R6909" s="200"/>
    </row>
    <row r="6910" spans="3:18" ht="14.6" customHeight="1" x14ac:dyDescent="0.5">
      <c r="C6910" s="373"/>
      <c r="D6910" s="373"/>
      <c r="E6910" s="212">
        <f t="shared" si="7988"/>
        <v>-2354</v>
      </c>
      <c r="F6910" s="197">
        <v>3</v>
      </c>
      <c r="G6910" s="208" t="s">
        <v>287</v>
      </c>
      <c r="H6910" s="407"/>
      <c r="I6910" s="406" t="str">
        <f>I6906</f>
        <v>Arphaxad</v>
      </c>
      <c r="J6910" s="406" t="str">
        <f>J6906</f>
        <v>Salah</v>
      </c>
      <c r="K6910" s="406" t="str">
        <f>K6906</f>
        <v>Eber</v>
      </c>
      <c r="L6910" s="373"/>
      <c r="M6910" s="373"/>
      <c r="N6910" s="566"/>
      <c r="O6910" s="567"/>
      <c r="P6910" s="566"/>
      <c r="Q6910" s="407">
        <f t="shared" si="7994"/>
        <v>670</v>
      </c>
      <c r="R6910" s="200"/>
    </row>
    <row r="6911" spans="3:18" ht="14.6" customHeight="1" x14ac:dyDescent="0.5">
      <c r="C6911" s="373"/>
      <c r="D6911" s="373"/>
      <c r="E6911" s="345"/>
      <c r="F6911" s="197">
        <v>4</v>
      </c>
      <c r="G6911" s="209" t="s">
        <v>605</v>
      </c>
      <c r="H6911" s="408"/>
      <c r="I6911" s="407">
        <f>I6907+1</f>
        <v>69</v>
      </c>
      <c r="J6911" s="407">
        <f>J6907+1</f>
        <v>34</v>
      </c>
      <c r="K6911" s="407">
        <f>K6907+1</f>
        <v>4</v>
      </c>
      <c r="L6911" s="373"/>
      <c r="M6911" s="373"/>
      <c r="N6911" s="566"/>
      <c r="O6911" s="567"/>
      <c r="P6911" s="566"/>
      <c r="Q6911" s="407"/>
      <c r="R6911" s="200"/>
    </row>
    <row r="6912" spans="3:18" ht="14.6" customHeight="1" x14ac:dyDescent="0.5">
      <c r="C6912" s="373"/>
      <c r="D6912" s="373"/>
      <c r="E6912" s="201">
        <f t="shared" si="7986"/>
        <v>2354</v>
      </c>
      <c r="F6912" s="197">
        <v>1</v>
      </c>
      <c r="G6912" s="203" t="s">
        <v>288</v>
      </c>
      <c r="H6912" s="406" t="str">
        <f t="shared" ref="H6912:H6924" si="7997">H6908</f>
        <v>Shem</v>
      </c>
      <c r="I6912" s="407"/>
      <c r="J6912" s="407"/>
      <c r="K6912" s="407"/>
      <c r="L6912" s="373"/>
      <c r="M6912" s="373"/>
      <c r="N6912" s="566"/>
      <c r="O6912" s="567"/>
      <c r="P6912" s="566"/>
      <c r="Q6912" s="408"/>
      <c r="R6912" s="200"/>
    </row>
    <row r="6913" spans="3:18" ht="14.6" customHeight="1" x14ac:dyDescent="0.5">
      <c r="C6913" s="373"/>
      <c r="D6913" s="373"/>
      <c r="E6913" s="212" t="str">
        <f t="shared" si="7987"/>
        <v>BC</v>
      </c>
      <c r="F6913" s="197">
        <v>2</v>
      </c>
      <c r="G6913" s="206" t="s">
        <v>604</v>
      </c>
      <c r="H6913" s="407">
        <f t="shared" ref="H6913:H6925" si="7998">H6909+1</f>
        <v>169</v>
      </c>
      <c r="I6913" s="408"/>
      <c r="J6913" s="408"/>
      <c r="K6913" s="408"/>
      <c r="L6913" s="373"/>
      <c r="M6913" s="373"/>
      <c r="N6913" s="566"/>
      <c r="O6913" s="567"/>
      <c r="P6913" s="566"/>
      <c r="Q6913" s="406" t="str">
        <f t="shared" si="7993"/>
        <v>Noah</v>
      </c>
      <c r="R6913" s="200"/>
    </row>
    <row r="6914" spans="3:18" ht="14.6" customHeight="1" x14ac:dyDescent="0.5">
      <c r="C6914" s="373"/>
      <c r="D6914" s="373"/>
      <c r="E6914" s="212">
        <f t="shared" si="7988"/>
        <v>-2353</v>
      </c>
      <c r="F6914" s="197">
        <v>3</v>
      </c>
      <c r="G6914" s="208" t="s">
        <v>287</v>
      </c>
      <c r="H6914" s="407"/>
      <c r="I6914" s="406" t="str">
        <f>I6910</f>
        <v>Arphaxad</v>
      </c>
      <c r="J6914" s="406" t="str">
        <f>J6910</f>
        <v>Salah</v>
      </c>
      <c r="K6914" s="406" t="str">
        <f>K6910</f>
        <v>Eber</v>
      </c>
      <c r="L6914" s="373"/>
      <c r="M6914" s="373"/>
      <c r="N6914" s="566"/>
      <c r="O6914" s="567"/>
      <c r="P6914" s="566"/>
      <c r="Q6914" s="407">
        <f t="shared" si="7994"/>
        <v>671</v>
      </c>
      <c r="R6914" s="200"/>
    </row>
    <row r="6915" spans="3:18" ht="14.6" customHeight="1" x14ac:dyDescent="0.5">
      <c r="C6915" s="373"/>
      <c r="D6915" s="373"/>
      <c r="E6915" s="345"/>
      <c r="F6915" s="197">
        <v>4</v>
      </c>
      <c r="G6915" s="209" t="s">
        <v>605</v>
      </c>
      <c r="H6915" s="408"/>
      <c r="I6915" s="407">
        <f>I6911+1</f>
        <v>70</v>
      </c>
      <c r="J6915" s="407">
        <f>J6911+1</f>
        <v>35</v>
      </c>
      <c r="K6915" s="407">
        <f>K6911+1</f>
        <v>5</v>
      </c>
      <c r="L6915" s="373"/>
      <c r="M6915" s="373"/>
      <c r="N6915" s="566"/>
      <c r="O6915" s="567"/>
      <c r="P6915" s="566"/>
      <c r="Q6915" s="407"/>
      <c r="R6915" s="200"/>
    </row>
    <row r="6916" spans="3:18" ht="14.6" customHeight="1" x14ac:dyDescent="0.5">
      <c r="C6916" s="373"/>
      <c r="D6916" s="373"/>
      <c r="E6916" s="201">
        <f t="shared" si="7986"/>
        <v>2353</v>
      </c>
      <c r="F6916" s="197">
        <v>1</v>
      </c>
      <c r="G6916" s="203" t="s">
        <v>288</v>
      </c>
      <c r="H6916" s="406" t="str">
        <f t="shared" si="7997"/>
        <v>Shem</v>
      </c>
      <c r="I6916" s="407"/>
      <c r="J6916" s="407"/>
      <c r="K6916" s="407"/>
      <c r="L6916" s="373"/>
      <c r="M6916" s="373"/>
      <c r="N6916" s="566"/>
      <c r="O6916" s="567"/>
      <c r="P6916" s="566"/>
      <c r="Q6916" s="408"/>
      <c r="R6916" s="200"/>
    </row>
    <row r="6917" spans="3:18" ht="14.6" customHeight="1" x14ac:dyDescent="0.5">
      <c r="C6917" s="373"/>
      <c r="D6917" s="373"/>
      <c r="E6917" s="212" t="str">
        <f t="shared" si="7987"/>
        <v>BC</v>
      </c>
      <c r="F6917" s="197">
        <v>2</v>
      </c>
      <c r="G6917" s="206" t="s">
        <v>604</v>
      </c>
      <c r="H6917" s="407">
        <f t="shared" si="7998"/>
        <v>170</v>
      </c>
      <c r="I6917" s="408"/>
      <c r="J6917" s="408"/>
      <c r="K6917" s="408"/>
      <c r="L6917" s="373"/>
      <c r="M6917" s="373"/>
      <c r="N6917" s="566"/>
      <c r="O6917" s="567"/>
      <c r="P6917" s="566"/>
      <c r="Q6917" s="406" t="str">
        <f t="shared" si="7993"/>
        <v>Noah</v>
      </c>
      <c r="R6917" s="200"/>
    </row>
    <row r="6918" spans="3:18" ht="14.6" customHeight="1" x14ac:dyDescent="0.5">
      <c r="C6918" s="373"/>
      <c r="D6918" s="373"/>
      <c r="E6918" s="212">
        <f t="shared" si="7988"/>
        <v>-2352</v>
      </c>
      <c r="F6918" s="197">
        <v>3</v>
      </c>
      <c r="G6918" s="208" t="s">
        <v>287</v>
      </c>
      <c r="H6918" s="407"/>
      <c r="I6918" s="406" t="str">
        <f>I6914</f>
        <v>Arphaxad</v>
      </c>
      <c r="J6918" s="406" t="str">
        <f>J6914</f>
        <v>Salah</v>
      </c>
      <c r="K6918" s="406" t="str">
        <f>K6914</f>
        <v>Eber</v>
      </c>
      <c r="L6918" s="373"/>
      <c r="M6918" s="373"/>
      <c r="N6918" s="566"/>
      <c r="O6918" s="567"/>
      <c r="P6918" s="566"/>
      <c r="Q6918" s="407">
        <f t="shared" si="7994"/>
        <v>672</v>
      </c>
      <c r="R6918" s="200"/>
    </row>
    <row r="6919" spans="3:18" ht="14.6" customHeight="1" x14ac:dyDescent="0.5">
      <c r="C6919" s="373"/>
      <c r="D6919" s="373"/>
      <c r="E6919" s="345"/>
      <c r="F6919" s="197">
        <v>4</v>
      </c>
      <c r="G6919" s="209" t="s">
        <v>605</v>
      </c>
      <c r="H6919" s="408"/>
      <c r="I6919" s="407">
        <f>I6915+1</f>
        <v>71</v>
      </c>
      <c r="J6919" s="407">
        <f>J6915+1</f>
        <v>36</v>
      </c>
      <c r="K6919" s="407">
        <f>K6915+1</f>
        <v>6</v>
      </c>
      <c r="L6919" s="373"/>
      <c r="M6919" s="373"/>
      <c r="N6919" s="566"/>
      <c r="O6919" s="567"/>
      <c r="P6919" s="566"/>
      <c r="Q6919" s="407"/>
      <c r="R6919" s="200"/>
    </row>
    <row r="6920" spans="3:18" ht="14.6" customHeight="1" x14ac:dyDescent="0.5">
      <c r="C6920" s="373"/>
      <c r="D6920" s="373"/>
      <c r="E6920" s="201">
        <f t="shared" si="7986"/>
        <v>2352</v>
      </c>
      <c r="F6920" s="197">
        <v>1</v>
      </c>
      <c r="G6920" s="203" t="s">
        <v>288</v>
      </c>
      <c r="H6920" s="406" t="str">
        <f t="shared" si="7997"/>
        <v>Shem</v>
      </c>
      <c r="I6920" s="407"/>
      <c r="J6920" s="407"/>
      <c r="K6920" s="407"/>
      <c r="L6920" s="373"/>
      <c r="M6920" s="373"/>
      <c r="N6920" s="566"/>
      <c r="O6920" s="567"/>
      <c r="P6920" s="566"/>
      <c r="Q6920" s="408"/>
      <c r="R6920" s="200"/>
    </row>
    <row r="6921" spans="3:18" ht="14.6" customHeight="1" x14ac:dyDescent="0.5">
      <c r="C6921" s="373"/>
      <c r="D6921" s="373"/>
      <c r="E6921" s="212" t="str">
        <f t="shared" si="7987"/>
        <v>BC</v>
      </c>
      <c r="F6921" s="197">
        <v>2</v>
      </c>
      <c r="G6921" s="206" t="s">
        <v>604</v>
      </c>
      <c r="H6921" s="407">
        <f t="shared" si="7998"/>
        <v>171</v>
      </c>
      <c r="I6921" s="408"/>
      <c r="J6921" s="408"/>
      <c r="K6921" s="408"/>
      <c r="L6921" s="373"/>
      <c r="M6921" s="373"/>
      <c r="N6921" s="566"/>
      <c r="O6921" s="567"/>
      <c r="P6921" s="566"/>
      <c r="Q6921" s="406" t="str">
        <f t="shared" si="7993"/>
        <v>Noah</v>
      </c>
      <c r="R6921" s="200"/>
    </row>
    <row r="6922" spans="3:18" ht="14.6" customHeight="1" x14ac:dyDescent="0.5">
      <c r="C6922" s="373"/>
      <c r="D6922" s="373"/>
      <c r="E6922" s="212">
        <f t="shared" si="7988"/>
        <v>-2351</v>
      </c>
      <c r="F6922" s="197">
        <v>3</v>
      </c>
      <c r="G6922" s="208" t="s">
        <v>287</v>
      </c>
      <c r="H6922" s="407"/>
      <c r="I6922" s="406" t="str">
        <f>I6918</f>
        <v>Arphaxad</v>
      </c>
      <c r="J6922" s="406" t="str">
        <f>J6918</f>
        <v>Salah</v>
      </c>
      <c r="K6922" s="406" t="str">
        <f>K6918</f>
        <v>Eber</v>
      </c>
      <c r="L6922" s="373"/>
      <c r="M6922" s="373"/>
      <c r="N6922" s="566"/>
      <c r="O6922" s="567"/>
      <c r="P6922" s="566"/>
      <c r="Q6922" s="407">
        <f t="shared" si="7994"/>
        <v>673</v>
      </c>
      <c r="R6922" s="200"/>
    </row>
    <row r="6923" spans="3:18" ht="14.6" customHeight="1" x14ac:dyDescent="0.5">
      <c r="C6923" s="373"/>
      <c r="D6923" s="373"/>
      <c r="E6923" s="345"/>
      <c r="F6923" s="197">
        <v>4</v>
      </c>
      <c r="G6923" s="209" t="s">
        <v>605</v>
      </c>
      <c r="H6923" s="408"/>
      <c r="I6923" s="407">
        <f>I6919+1</f>
        <v>72</v>
      </c>
      <c r="J6923" s="407">
        <f>J6919+1</f>
        <v>37</v>
      </c>
      <c r="K6923" s="407">
        <f>K6919+1</f>
        <v>7</v>
      </c>
      <c r="L6923" s="373"/>
      <c r="M6923" s="373"/>
      <c r="N6923" s="566"/>
      <c r="O6923" s="567"/>
      <c r="P6923" s="566"/>
      <c r="Q6923" s="407"/>
      <c r="R6923" s="200"/>
    </row>
    <row r="6924" spans="3:18" ht="14.6" customHeight="1" x14ac:dyDescent="0.5">
      <c r="C6924" s="373"/>
      <c r="D6924" s="373"/>
      <c r="E6924" s="201">
        <f t="shared" ref="E6924:E6984" si="7999">E6920-1</f>
        <v>2351</v>
      </c>
      <c r="F6924" s="197">
        <v>1</v>
      </c>
      <c r="G6924" s="203" t="s">
        <v>288</v>
      </c>
      <c r="H6924" s="406" t="str">
        <f t="shared" si="7997"/>
        <v>Shem</v>
      </c>
      <c r="I6924" s="407"/>
      <c r="J6924" s="407"/>
      <c r="K6924" s="407"/>
      <c r="L6924" s="373"/>
      <c r="M6924" s="373"/>
      <c r="N6924" s="566"/>
      <c r="O6924" s="567"/>
      <c r="P6924" s="566"/>
      <c r="Q6924" s="408"/>
      <c r="R6924" s="200"/>
    </row>
    <row r="6925" spans="3:18" ht="14.6" customHeight="1" x14ac:dyDescent="0.5">
      <c r="C6925" s="373"/>
      <c r="D6925" s="373"/>
      <c r="E6925" s="212" t="str">
        <f t="shared" ref="E6925:E6985" si="8000">E6921</f>
        <v>BC</v>
      </c>
      <c r="F6925" s="197">
        <v>2</v>
      </c>
      <c r="G6925" s="206" t="s">
        <v>604</v>
      </c>
      <c r="H6925" s="407">
        <f t="shared" si="7998"/>
        <v>172</v>
      </c>
      <c r="I6925" s="408"/>
      <c r="J6925" s="408"/>
      <c r="K6925" s="408"/>
      <c r="L6925" s="373"/>
      <c r="M6925" s="373"/>
      <c r="N6925" s="566"/>
      <c r="O6925" s="567"/>
      <c r="P6925" s="566"/>
      <c r="Q6925" s="406" t="str">
        <f t="shared" si="7993"/>
        <v>Noah</v>
      </c>
      <c r="R6925" s="200"/>
    </row>
    <row r="6926" spans="3:18" ht="14.6" customHeight="1" x14ac:dyDescent="0.5">
      <c r="C6926" s="373"/>
      <c r="D6926" s="373"/>
      <c r="E6926" s="212">
        <f t="shared" ref="E6926:E6986" si="8001">-E6924+1</f>
        <v>-2350</v>
      </c>
      <c r="F6926" s="197">
        <v>3</v>
      </c>
      <c r="G6926" s="208" t="s">
        <v>287</v>
      </c>
      <c r="H6926" s="407"/>
      <c r="I6926" s="406" t="str">
        <f>I6922</f>
        <v>Arphaxad</v>
      </c>
      <c r="J6926" s="406" t="str">
        <f>J6922</f>
        <v>Salah</v>
      </c>
      <c r="K6926" s="406" t="str">
        <f>K6922</f>
        <v>Eber</v>
      </c>
      <c r="L6926" s="373"/>
      <c r="M6926" s="373"/>
      <c r="N6926" s="566"/>
      <c r="O6926" s="567"/>
      <c r="P6926" s="566"/>
      <c r="Q6926" s="407">
        <f t="shared" si="7994"/>
        <v>674</v>
      </c>
      <c r="R6926" s="200"/>
    </row>
    <row r="6927" spans="3:18" ht="14.6" customHeight="1" x14ac:dyDescent="0.5">
      <c r="C6927" s="373"/>
      <c r="D6927" s="373"/>
      <c r="E6927" s="345"/>
      <c r="F6927" s="197">
        <v>4</v>
      </c>
      <c r="G6927" s="209" t="s">
        <v>605</v>
      </c>
      <c r="H6927" s="408"/>
      <c r="I6927" s="407">
        <f>I6923+1</f>
        <v>73</v>
      </c>
      <c r="J6927" s="407">
        <f>J6923+1</f>
        <v>38</v>
      </c>
      <c r="K6927" s="407">
        <f>K6923+1</f>
        <v>8</v>
      </c>
      <c r="L6927" s="373"/>
      <c r="M6927" s="373"/>
      <c r="N6927" s="566"/>
      <c r="O6927" s="567"/>
      <c r="P6927" s="566"/>
      <c r="Q6927" s="407"/>
      <c r="R6927" s="200"/>
    </row>
    <row r="6928" spans="3:18" ht="14.6" customHeight="1" x14ac:dyDescent="0.5">
      <c r="C6928" s="373"/>
      <c r="D6928" s="373"/>
      <c r="E6928" s="201">
        <f t="shared" si="7999"/>
        <v>2350</v>
      </c>
      <c r="F6928" s="197">
        <v>1</v>
      </c>
      <c r="G6928" s="203" t="s">
        <v>288</v>
      </c>
      <c r="H6928" s="406" t="str">
        <f t="shared" ref="H6928:H6940" si="8002">H6924</f>
        <v>Shem</v>
      </c>
      <c r="I6928" s="407"/>
      <c r="J6928" s="407"/>
      <c r="K6928" s="407"/>
      <c r="L6928" s="373"/>
      <c r="M6928" s="373"/>
      <c r="N6928" s="566"/>
      <c r="O6928" s="567"/>
      <c r="P6928" s="566"/>
      <c r="Q6928" s="408"/>
      <c r="R6928" s="200"/>
    </row>
    <row r="6929" spans="3:18" ht="14.6" customHeight="1" x14ac:dyDescent="0.5">
      <c r="C6929" s="373"/>
      <c r="D6929" s="373"/>
      <c r="E6929" s="212" t="str">
        <f t="shared" si="8000"/>
        <v>BC</v>
      </c>
      <c r="F6929" s="197">
        <v>2</v>
      </c>
      <c r="G6929" s="206" t="s">
        <v>604</v>
      </c>
      <c r="H6929" s="407">
        <f t="shared" ref="H6929:H6941" si="8003">H6925+1</f>
        <v>173</v>
      </c>
      <c r="I6929" s="408"/>
      <c r="J6929" s="408"/>
      <c r="K6929" s="408"/>
      <c r="L6929" s="373"/>
      <c r="M6929" s="373"/>
      <c r="N6929" s="566"/>
      <c r="O6929" s="567"/>
      <c r="P6929" s="566"/>
      <c r="Q6929" s="406" t="str">
        <f t="shared" si="7993"/>
        <v>Noah</v>
      </c>
      <c r="R6929" s="200"/>
    </row>
    <row r="6930" spans="3:18" ht="14.6" customHeight="1" x14ac:dyDescent="0.5">
      <c r="C6930" s="373"/>
      <c r="D6930" s="373"/>
      <c r="E6930" s="212">
        <f t="shared" si="8001"/>
        <v>-2349</v>
      </c>
      <c r="F6930" s="197">
        <v>3</v>
      </c>
      <c r="G6930" s="208" t="s">
        <v>287</v>
      </c>
      <c r="H6930" s="407"/>
      <c r="I6930" s="406" t="str">
        <f>I6926</f>
        <v>Arphaxad</v>
      </c>
      <c r="J6930" s="406" t="str">
        <f>J6926</f>
        <v>Salah</v>
      </c>
      <c r="K6930" s="406" t="str">
        <f>K6926</f>
        <v>Eber</v>
      </c>
      <c r="L6930" s="373"/>
      <c r="M6930" s="373"/>
      <c r="N6930" s="566"/>
      <c r="O6930" s="567"/>
      <c r="P6930" s="566"/>
      <c r="Q6930" s="407">
        <f t="shared" si="7994"/>
        <v>675</v>
      </c>
      <c r="R6930" s="200"/>
    </row>
    <row r="6931" spans="3:18" ht="14.6" customHeight="1" x14ac:dyDescent="0.5">
      <c r="C6931" s="373"/>
      <c r="D6931" s="373"/>
      <c r="E6931" s="345"/>
      <c r="F6931" s="197">
        <v>4</v>
      </c>
      <c r="G6931" s="209" t="s">
        <v>605</v>
      </c>
      <c r="H6931" s="408"/>
      <c r="I6931" s="407">
        <f>I6927+1</f>
        <v>74</v>
      </c>
      <c r="J6931" s="407">
        <f>J6927+1</f>
        <v>39</v>
      </c>
      <c r="K6931" s="407">
        <f>K6927+1</f>
        <v>9</v>
      </c>
      <c r="L6931" s="373"/>
      <c r="M6931" s="373"/>
      <c r="N6931" s="566"/>
      <c r="O6931" s="567"/>
      <c r="P6931" s="566"/>
      <c r="Q6931" s="407"/>
      <c r="R6931" s="200"/>
    </row>
    <row r="6932" spans="3:18" ht="14.6" customHeight="1" x14ac:dyDescent="0.5">
      <c r="C6932" s="373"/>
      <c r="D6932" s="373"/>
      <c r="E6932" s="201">
        <f t="shared" si="7999"/>
        <v>2349</v>
      </c>
      <c r="F6932" s="197">
        <v>1</v>
      </c>
      <c r="G6932" s="203" t="s">
        <v>288</v>
      </c>
      <c r="H6932" s="406" t="str">
        <f t="shared" si="8002"/>
        <v>Shem</v>
      </c>
      <c r="I6932" s="407"/>
      <c r="J6932" s="407"/>
      <c r="K6932" s="407"/>
      <c r="L6932" s="373"/>
      <c r="M6932" s="373"/>
      <c r="N6932" s="566"/>
      <c r="O6932" s="567"/>
      <c r="P6932" s="566"/>
      <c r="Q6932" s="408"/>
      <c r="R6932" s="200"/>
    </row>
    <row r="6933" spans="3:18" ht="14.6" customHeight="1" x14ac:dyDescent="0.5">
      <c r="C6933" s="373"/>
      <c r="D6933" s="373"/>
      <c r="E6933" s="212" t="str">
        <f t="shared" si="8000"/>
        <v>BC</v>
      </c>
      <c r="F6933" s="197">
        <v>2</v>
      </c>
      <c r="G6933" s="206" t="s">
        <v>604</v>
      </c>
      <c r="H6933" s="407">
        <f t="shared" si="8003"/>
        <v>174</v>
      </c>
      <c r="I6933" s="408"/>
      <c r="J6933" s="408"/>
      <c r="K6933" s="408"/>
      <c r="L6933" s="373"/>
      <c r="M6933" s="373"/>
      <c r="N6933" s="566"/>
      <c r="O6933" s="567"/>
      <c r="P6933" s="566"/>
      <c r="Q6933" s="406" t="str">
        <f t="shared" si="7993"/>
        <v>Noah</v>
      </c>
      <c r="R6933" s="200"/>
    </row>
    <row r="6934" spans="3:18" ht="14.6" customHeight="1" x14ac:dyDescent="0.5">
      <c r="C6934" s="373"/>
      <c r="D6934" s="373"/>
      <c r="E6934" s="212">
        <f t="shared" si="8001"/>
        <v>-2348</v>
      </c>
      <c r="F6934" s="197">
        <v>3</v>
      </c>
      <c r="G6934" s="208" t="s">
        <v>287</v>
      </c>
      <c r="H6934" s="407"/>
      <c r="I6934" s="406" t="str">
        <f>I6930</f>
        <v>Arphaxad</v>
      </c>
      <c r="J6934" s="406" t="str">
        <f>J6930</f>
        <v>Salah</v>
      </c>
      <c r="K6934" s="406" t="str">
        <f>K6930</f>
        <v>Eber</v>
      </c>
      <c r="L6934" s="373"/>
      <c r="M6934" s="373"/>
      <c r="N6934" s="566"/>
      <c r="O6934" s="567"/>
      <c r="P6934" s="566"/>
      <c r="Q6934" s="407">
        <f t="shared" si="7994"/>
        <v>676</v>
      </c>
      <c r="R6934" s="200"/>
    </row>
    <row r="6935" spans="3:18" ht="14.6" customHeight="1" x14ac:dyDescent="0.5">
      <c r="C6935" s="373"/>
      <c r="D6935" s="373"/>
      <c r="E6935" s="345"/>
      <c r="F6935" s="197">
        <v>4</v>
      </c>
      <c r="G6935" s="209" t="s">
        <v>605</v>
      </c>
      <c r="H6935" s="408"/>
      <c r="I6935" s="407">
        <f>I6931+1</f>
        <v>75</v>
      </c>
      <c r="J6935" s="407">
        <f>J6931+1</f>
        <v>40</v>
      </c>
      <c r="K6935" s="407">
        <f>K6931+1</f>
        <v>10</v>
      </c>
      <c r="L6935" s="373"/>
      <c r="M6935" s="373"/>
      <c r="N6935" s="566"/>
      <c r="O6935" s="567"/>
      <c r="P6935" s="566"/>
      <c r="Q6935" s="407"/>
      <c r="R6935" s="200"/>
    </row>
    <row r="6936" spans="3:18" ht="14.6" customHeight="1" x14ac:dyDescent="0.5">
      <c r="C6936" s="373"/>
      <c r="D6936" s="373"/>
      <c r="E6936" s="201">
        <f t="shared" si="7999"/>
        <v>2348</v>
      </c>
      <c r="F6936" s="197">
        <v>1</v>
      </c>
      <c r="G6936" s="203" t="s">
        <v>288</v>
      </c>
      <c r="H6936" s="406" t="str">
        <f t="shared" si="8002"/>
        <v>Shem</v>
      </c>
      <c r="I6936" s="407"/>
      <c r="J6936" s="407"/>
      <c r="K6936" s="407"/>
      <c r="L6936" s="373"/>
      <c r="M6936" s="373"/>
      <c r="N6936" s="566"/>
      <c r="O6936" s="567"/>
      <c r="P6936" s="566"/>
      <c r="Q6936" s="408"/>
      <c r="R6936" s="200"/>
    </row>
    <row r="6937" spans="3:18" ht="14.6" customHeight="1" x14ac:dyDescent="0.5">
      <c r="C6937" s="373"/>
      <c r="D6937" s="373"/>
      <c r="E6937" s="212" t="str">
        <f t="shared" si="8000"/>
        <v>BC</v>
      </c>
      <c r="F6937" s="197">
        <v>2</v>
      </c>
      <c r="G6937" s="206" t="s">
        <v>604</v>
      </c>
      <c r="H6937" s="407">
        <f t="shared" si="8003"/>
        <v>175</v>
      </c>
      <c r="I6937" s="408"/>
      <c r="J6937" s="408"/>
      <c r="K6937" s="408"/>
      <c r="L6937" s="373"/>
      <c r="M6937" s="373"/>
      <c r="N6937" s="566"/>
      <c r="O6937" s="567"/>
      <c r="P6937" s="566"/>
      <c r="Q6937" s="406" t="str">
        <f t="shared" si="7993"/>
        <v>Noah</v>
      </c>
      <c r="R6937" s="200"/>
    </row>
    <row r="6938" spans="3:18" ht="14.6" customHeight="1" x14ac:dyDescent="0.5">
      <c r="C6938" s="373"/>
      <c r="D6938" s="373"/>
      <c r="E6938" s="212">
        <f t="shared" si="8001"/>
        <v>-2347</v>
      </c>
      <c r="F6938" s="197">
        <v>3</v>
      </c>
      <c r="G6938" s="208" t="s">
        <v>287</v>
      </c>
      <c r="H6938" s="407"/>
      <c r="I6938" s="406" t="str">
        <f>I6934</f>
        <v>Arphaxad</v>
      </c>
      <c r="J6938" s="406" t="str">
        <f>J6934</f>
        <v>Salah</v>
      </c>
      <c r="K6938" s="406" t="str">
        <f>K6934</f>
        <v>Eber</v>
      </c>
      <c r="L6938" s="373"/>
      <c r="M6938" s="373"/>
      <c r="N6938" s="566"/>
      <c r="O6938" s="567"/>
      <c r="P6938" s="566"/>
      <c r="Q6938" s="407">
        <f t="shared" si="7994"/>
        <v>677</v>
      </c>
      <c r="R6938" s="200"/>
    </row>
    <row r="6939" spans="3:18" ht="14.6" customHeight="1" x14ac:dyDescent="0.5">
      <c r="C6939" s="373"/>
      <c r="D6939" s="373"/>
      <c r="E6939" s="345"/>
      <c r="F6939" s="197">
        <v>4</v>
      </c>
      <c r="G6939" s="209" t="s">
        <v>605</v>
      </c>
      <c r="H6939" s="408"/>
      <c r="I6939" s="407">
        <f>I6935+1</f>
        <v>76</v>
      </c>
      <c r="J6939" s="407">
        <f>J6935+1</f>
        <v>41</v>
      </c>
      <c r="K6939" s="407">
        <f>K6935+1</f>
        <v>11</v>
      </c>
      <c r="L6939" s="373"/>
      <c r="M6939" s="373"/>
      <c r="N6939" s="566"/>
      <c r="O6939" s="567"/>
      <c r="P6939" s="566"/>
      <c r="Q6939" s="407"/>
      <c r="R6939" s="200"/>
    </row>
    <row r="6940" spans="3:18" ht="14.6" customHeight="1" x14ac:dyDescent="0.5">
      <c r="C6940" s="373"/>
      <c r="D6940" s="373"/>
      <c r="E6940" s="201">
        <f t="shared" si="7999"/>
        <v>2347</v>
      </c>
      <c r="F6940" s="197">
        <v>1</v>
      </c>
      <c r="G6940" s="203" t="s">
        <v>288</v>
      </c>
      <c r="H6940" s="406" t="str">
        <f t="shared" si="8002"/>
        <v>Shem</v>
      </c>
      <c r="I6940" s="407"/>
      <c r="J6940" s="407"/>
      <c r="K6940" s="407"/>
      <c r="L6940" s="373"/>
      <c r="M6940" s="373"/>
      <c r="N6940" s="566"/>
      <c r="O6940" s="567"/>
      <c r="P6940" s="566"/>
      <c r="Q6940" s="408"/>
      <c r="R6940" s="200"/>
    </row>
    <row r="6941" spans="3:18" ht="14.6" customHeight="1" x14ac:dyDescent="0.5">
      <c r="C6941" s="373"/>
      <c r="D6941" s="373"/>
      <c r="E6941" s="212" t="str">
        <f t="shared" si="8000"/>
        <v>BC</v>
      </c>
      <c r="F6941" s="197">
        <v>2</v>
      </c>
      <c r="G6941" s="206" t="s">
        <v>604</v>
      </c>
      <c r="H6941" s="407">
        <f t="shared" si="8003"/>
        <v>176</v>
      </c>
      <c r="I6941" s="408"/>
      <c r="J6941" s="408"/>
      <c r="K6941" s="408"/>
      <c r="L6941" s="373"/>
      <c r="M6941" s="373"/>
      <c r="N6941" s="566"/>
      <c r="O6941" s="567"/>
      <c r="P6941" s="566"/>
      <c r="Q6941" s="406" t="str">
        <f t="shared" si="7993"/>
        <v>Noah</v>
      </c>
      <c r="R6941" s="200"/>
    </row>
    <row r="6942" spans="3:18" ht="14.6" customHeight="1" x14ac:dyDescent="0.5">
      <c r="C6942" s="373"/>
      <c r="D6942" s="373"/>
      <c r="E6942" s="212">
        <f t="shared" si="8001"/>
        <v>-2346</v>
      </c>
      <c r="F6942" s="197">
        <v>3</v>
      </c>
      <c r="G6942" s="208" t="s">
        <v>287</v>
      </c>
      <c r="H6942" s="407"/>
      <c r="I6942" s="406" t="str">
        <f>I6938</f>
        <v>Arphaxad</v>
      </c>
      <c r="J6942" s="406" t="str">
        <f>J6938</f>
        <v>Salah</v>
      </c>
      <c r="K6942" s="406" t="str">
        <f>K6938</f>
        <v>Eber</v>
      </c>
      <c r="L6942" s="373"/>
      <c r="M6942" s="373"/>
      <c r="N6942" s="566"/>
      <c r="O6942" s="567"/>
      <c r="P6942" s="566"/>
      <c r="Q6942" s="407">
        <f t="shared" si="7994"/>
        <v>678</v>
      </c>
      <c r="R6942" s="200"/>
    </row>
    <row r="6943" spans="3:18" ht="14.6" customHeight="1" x14ac:dyDescent="0.5">
      <c r="C6943" s="373"/>
      <c r="D6943" s="373"/>
      <c r="E6943" s="345"/>
      <c r="F6943" s="197">
        <v>4</v>
      </c>
      <c r="G6943" s="209" t="s">
        <v>605</v>
      </c>
      <c r="H6943" s="408"/>
      <c r="I6943" s="407">
        <f>I6939+1</f>
        <v>77</v>
      </c>
      <c r="J6943" s="407">
        <f>J6939+1</f>
        <v>42</v>
      </c>
      <c r="K6943" s="407">
        <f>K6939+1</f>
        <v>12</v>
      </c>
      <c r="L6943" s="373"/>
      <c r="M6943" s="373"/>
      <c r="N6943" s="566"/>
      <c r="O6943" s="567"/>
      <c r="P6943" s="566"/>
      <c r="Q6943" s="407"/>
      <c r="R6943" s="200"/>
    </row>
    <row r="6944" spans="3:18" ht="14.6" customHeight="1" x14ac:dyDescent="0.5">
      <c r="C6944" s="373"/>
      <c r="D6944" s="373"/>
      <c r="E6944" s="201">
        <f t="shared" si="7999"/>
        <v>2346</v>
      </c>
      <c r="F6944" s="197">
        <v>1</v>
      </c>
      <c r="G6944" s="203" t="s">
        <v>288</v>
      </c>
      <c r="H6944" s="406" t="str">
        <f t="shared" ref="H6944:H6956" si="8004">H6940</f>
        <v>Shem</v>
      </c>
      <c r="I6944" s="407"/>
      <c r="J6944" s="407"/>
      <c r="K6944" s="407"/>
      <c r="L6944" s="373"/>
      <c r="M6944" s="373"/>
      <c r="N6944" s="566"/>
      <c r="O6944" s="567"/>
      <c r="P6944" s="566"/>
      <c r="Q6944" s="408"/>
      <c r="R6944" s="200"/>
    </row>
    <row r="6945" spans="3:18" ht="14.6" customHeight="1" x14ac:dyDescent="0.5">
      <c r="C6945" s="373"/>
      <c r="D6945" s="373"/>
      <c r="E6945" s="212" t="str">
        <f t="shared" si="8000"/>
        <v>BC</v>
      </c>
      <c r="F6945" s="197">
        <v>2</v>
      </c>
      <c r="G6945" s="206" t="s">
        <v>604</v>
      </c>
      <c r="H6945" s="407">
        <f t="shared" ref="H6945:H6957" si="8005">H6941+1</f>
        <v>177</v>
      </c>
      <c r="I6945" s="408"/>
      <c r="J6945" s="408"/>
      <c r="K6945" s="408"/>
      <c r="L6945" s="373"/>
      <c r="M6945" s="373"/>
      <c r="N6945" s="566"/>
      <c r="O6945" s="567"/>
      <c r="P6945" s="566"/>
      <c r="Q6945" s="406" t="str">
        <f t="shared" si="7993"/>
        <v>Noah</v>
      </c>
      <c r="R6945" s="200"/>
    </row>
    <row r="6946" spans="3:18" ht="14.6" customHeight="1" x14ac:dyDescent="0.5">
      <c r="C6946" s="373"/>
      <c r="D6946" s="373"/>
      <c r="E6946" s="212">
        <f t="shared" si="8001"/>
        <v>-2345</v>
      </c>
      <c r="F6946" s="197">
        <v>3</v>
      </c>
      <c r="G6946" s="208" t="s">
        <v>287</v>
      </c>
      <c r="H6946" s="407"/>
      <c r="I6946" s="406" t="str">
        <f>I6942</f>
        <v>Arphaxad</v>
      </c>
      <c r="J6946" s="406" t="str">
        <f>J6942</f>
        <v>Salah</v>
      </c>
      <c r="K6946" s="406" t="str">
        <f>K6942</f>
        <v>Eber</v>
      </c>
      <c r="L6946" s="373"/>
      <c r="M6946" s="373"/>
      <c r="N6946" s="566"/>
      <c r="O6946" s="567"/>
      <c r="P6946" s="566"/>
      <c r="Q6946" s="407">
        <f t="shared" si="7994"/>
        <v>679</v>
      </c>
      <c r="R6946" s="200"/>
    </row>
    <row r="6947" spans="3:18" ht="14.6" customHeight="1" x14ac:dyDescent="0.5">
      <c r="C6947" s="373"/>
      <c r="D6947" s="373"/>
      <c r="E6947" s="345"/>
      <c r="F6947" s="197">
        <v>4</v>
      </c>
      <c r="G6947" s="209" t="s">
        <v>605</v>
      </c>
      <c r="H6947" s="408"/>
      <c r="I6947" s="407">
        <f>I6943+1</f>
        <v>78</v>
      </c>
      <c r="J6947" s="407">
        <f>J6943+1</f>
        <v>43</v>
      </c>
      <c r="K6947" s="407">
        <f>K6943+1</f>
        <v>13</v>
      </c>
      <c r="L6947" s="373"/>
      <c r="M6947" s="373"/>
      <c r="N6947" s="566"/>
      <c r="O6947" s="567"/>
      <c r="P6947" s="566"/>
      <c r="Q6947" s="407"/>
      <c r="R6947" s="200"/>
    </row>
    <row r="6948" spans="3:18" ht="14.6" customHeight="1" x14ac:dyDescent="0.5">
      <c r="C6948" s="373"/>
      <c r="D6948" s="373"/>
      <c r="E6948" s="201">
        <f t="shared" si="7999"/>
        <v>2345</v>
      </c>
      <c r="F6948" s="197">
        <v>1</v>
      </c>
      <c r="G6948" s="203" t="s">
        <v>288</v>
      </c>
      <c r="H6948" s="406" t="str">
        <f t="shared" si="8004"/>
        <v>Shem</v>
      </c>
      <c r="I6948" s="407"/>
      <c r="J6948" s="407"/>
      <c r="K6948" s="407"/>
      <c r="L6948" s="373"/>
      <c r="M6948" s="373"/>
      <c r="N6948" s="566"/>
      <c r="O6948" s="567"/>
      <c r="P6948" s="566"/>
      <c r="Q6948" s="408"/>
      <c r="R6948" s="200"/>
    </row>
    <row r="6949" spans="3:18" ht="14.6" customHeight="1" x14ac:dyDescent="0.5">
      <c r="C6949" s="373"/>
      <c r="D6949" s="373"/>
      <c r="E6949" s="212" t="str">
        <f t="shared" si="8000"/>
        <v>BC</v>
      </c>
      <c r="F6949" s="197">
        <v>2</v>
      </c>
      <c r="G6949" s="206" t="s">
        <v>604</v>
      </c>
      <c r="H6949" s="407">
        <f t="shared" si="8005"/>
        <v>178</v>
      </c>
      <c r="I6949" s="408"/>
      <c r="J6949" s="408"/>
      <c r="K6949" s="408"/>
      <c r="L6949" s="373"/>
      <c r="M6949" s="373"/>
      <c r="N6949" s="566"/>
      <c r="O6949" s="567"/>
      <c r="P6949" s="566"/>
      <c r="Q6949" s="406" t="str">
        <f t="shared" si="7993"/>
        <v>Noah</v>
      </c>
      <c r="R6949" s="200"/>
    </row>
    <row r="6950" spans="3:18" ht="14.6" customHeight="1" x14ac:dyDescent="0.5">
      <c r="C6950" s="373"/>
      <c r="D6950" s="373"/>
      <c r="E6950" s="212">
        <f t="shared" si="8001"/>
        <v>-2344</v>
      </c>
      <c r="F6950" s="197">
        <v>3</v>
      </c>
      <c r="G6950" s="208" t="s">
        <v>287</v>
      </c>
      <c r="H6950" s="407"/>
      <c r="I6950" s="406" t="str">
        <f>I6946</f>
        <v>Arphaxad</v>
      </c>
      <c r="J6950" s="406" t="str">
        <f>J6946</f>
        <v>Salah</v>
      </c>
      <c r="K6950" s="406" t="str">
        <f>K6946</f>
        <v>Eber</v>
      </c>
      <c r="L6950" s="373"/>
      <c r="M6950" s="373"/>
      <c r="N6950" s="566"/>
      <c r="O6950" s="567"/>
      <c r="P6950" s="566"/>
      <c r="Q6950" s="407">
        <f t="shared" si="7994"/>
        <v>680</v>
      </c>
      <c r="R6950" s="200"/>
    </row>
    <row r="6951" spans="3:18" ht="14.6" customHeight="1" x14ac:dyDescent="0.5">
      <c r="C6951" s="373"/>
      <c r="D6951" s="373"/>
      <c r="E6951" s="345"/>
      <c r="F6951" s="197">
        <v>4</v>
      </c>
      <c r="G6951" s="209" t="s">
        <v>605</v>
      </c>
      <c r="H6951" s="408"/>
      <c r="I6951" s="407">
        <f>I6947+1</f>
        <v>79</v>
      </c>
      <c r="J6951" s="407">
        <f>J6947+1</f>
        <v>44</v>
      </c>
      <c r="K6951" s="407">
        <f>K6947+1</f>
        <v>14</v>
      </c>
      <c r="L6951" s="373"/>
      <c r="M6951" s="373"/>
      <c r="N6951" s="566"/>
      <c r="O6951" s="567"/>
      <c r="P6951" s="566"/>
      <c r="Q6951" s="407"/>
      <c r="R6951" s="200"/>
    </row>
    <row r="6952" spans="3:18" ht="14.6" customHeight="1" x14ac:dyDescent="0.5">
      <c r="C6952" s="373"/>
      <c r="D6952" s="373"/>
      <c r="E6952" s="201">
        <f t="shared" si="7999"/>
        <v>2344</v>
      </c>
      <c r="F6952" s="197">
        <v>1</v>
      </c>
      <c r="G6952" s="203" t="s">
        <v>288</v>
      </c>
      <c r="H6952" s="406" t="str">
        <f t="shared" si="8004"/>
        <v>Shem</v>
      </c>
      <c r="I6952" s="407"/>
      <c r="J6952" s="407"/>
      <c r="K6952" s="407"/>
      <c r="L6952" s="373"/>
      <c r="M6952" s="373"/>
      <c r="N6952" s="566"/>
      <c r="O6952" s="567"/>
      <c r="P6952" s="566"/>
      <c r="Q6952" s="408"/>
      <c r="R6952" s="200"/>
    </row>
    <row r="6953" spans="3:18" ht="14.6" customHeight="1" x14ac:dyDescent="0.5">
      <c r="C6953" s="373"/>
      <c r="D6953" s="373"/>
      <c r="E6953" s="212" t="str">
        <f t="shared" si="8000"/>
        <v>BC</v>
      </c>
      <c r="F6953" s="197">
        <v>2</v>
      </c>
      <c r="G6953" s="206" t="s">
        <v>604</v>
      </c>
      <c r="H6953" s="407">
        <f t="shared" si="8005"/>
        <v>179</v>
      </c>
      <c r="I6953" s="408"/>
      <c r="J6953" s="408"/>
      <c r="K6953" s="408"/>
      <c r="L6953" s="373"/>
      <c r="M6953" s="373"/>
      <c r="N6953" s="566"/>
      <c r="O6953" s="567"/>
      <c r="P6953" s="566"/>
      <c r="Q6953" s="406" t="str">
        <f t="shared" ref="Q6953:Q7013" si="8006">Q6949</f>
        <v>Noah</v>
      </c>
      <c r="R6953" s="200"/>
    </row>
    <row r="6954" spans="3:18" ht="14.6" customHeight="1" x14ac:dyDescent="0.5">
      <c r="C6954" s="373"/>
      <c r="D6954" s="373"/>
      <c r="E6954" s="212">
        <f t="shared" si="8001"/>
        <v>-2343</v>
      </c>
      <c r="F6954" s="197">
        <v>3</v>
      </c>
      <c r="G6954" s="208" t="s">
        <v>287</v>
      </c>
      <c r="H6954" s="407"/>
      <c r="I6954" s="406" t="str">
        <f>I6950</f>
        <v>Arphaxad</v>
      </c>
      <c r="J6954" s="406" t="str">
        <f>J6950</f>
        <v>Salah</v>
      </c>
      <c r="K6954" s="406" t="str">
        <f>K6950</f>
        <v>Eber</v>
      </c>
      <c r="L6954" s="373"/>
      <c r="M6954" s="373"/>
      <c r="N6954" s="566"/>
      <c r="O6954" s="567"/>
      <c r="P6954" s="566"/>
      <c r="Q6954" s="407">
        <f t="shared" ref="Q6954:Q7014" si="8007">Q6950+1</f>
        <v>681</v>
      </c>
      <c r="R6954" s="200"/>
    </row>
    <row r="6955" spans="3:18" ht="14.6" customHeight="1" x14ac:dyDescent="0.5">
      <c r="C6955" s="373"/>
      <c r="D6955" s="373"/>
      <c r="E6955" s="345"/>
      <c r="F6955" s="197">
        <v>4</v>
      </c>
      <c r="G6955" s="209" t="s">
        <v>605</v>
      </c>
      <c r="H6955" s="408"/>
      <c r="I6955" s="407">
        <f>I6951+1</f>
        <v>80</v>
      </c>
      <c r="J6955" s="407">
        <f>J6951+1</f>
        <v>45</v>
      </c>
      <c r="K6955" s="407">
        <f>K6951+1</f>
        <v>15</v>
      </c>
      <c r="L6955" s="373"/>
      <c r="M6955" s="373"/>
      <c r="N6955" s="566"/>
      <c r="O6955" s="567"/>
      <c r="P6955" s="566"/>
      <c r="Q6955" s="407"/>
      <c r="R6955" s="200"/>
    </row>
    <row r="6956" spans="3:18" ht="14.6" customHeight="1" x14ac:dyDescent="0.5">
      <c r="C6956" s="373"/>
      <c r="D6956" s="373"/>
      <c r="E6956" s="201">
        <f t="shared" si="7999"/>
        <v>2343</v>
      </c>
      <c r="F6956" s="197">
        <v>1</v>
      </c>
      <c r="G6956" s="203" t="s">
        <v>288</v>
      </c>
      <c r="H6956" s="406" t="str">
        <f t="shared" si="8004"/>
        <v>Shem</v>
      </c>
      <c r="I6956" s="407"/>
      <c r="J6956" s="407"/>
      <c r="K6956" s="407"/>
      <c r="L6956" s="373"/>
      <c r="M6956" s="373"/>
      <c r="N6956" s="566"/>
      <c r="O6956" s="567"/>
      <c r="P6956" s="566"/>
      <c r="Q6956" s="408"/>
      <c r="R6956" s="200"/>
    </row>
    <row r="6957" spans="3:18" ht="14.6" customHeight="1" x14ac:dyDescent="0.5">
      <c r="C6957" s="373"/>
      <c r="D6957" s="373"/>
      <c r="E6957" s="212" t="str">
        <f t="shared" si="8000"/>
        <v>BC</v>
      </c>
      <c r="F6957" s="197">
        <v>2</v>
      </c>
      <c r="G6957" s="206" t="s">
        <v>604</v>
      </c>
      <c r="H6957" s="407">
        <f t="shared" si="8005"/>
        <v>180</v>
      </c>
      <c r="I6957" s="408"/>
      <c r="J6957" s="408"/>
      <c r="K6957" s="408"/>
      <c r="L6957" s="373"/>
      <c r="M6957" s="373"/>
      <c r="N6957" s="566"/>
      <c r="O6957" s="567"/>
      <c r="P6957" s="566"/>
      <c r="Q6957" s="406" t="str">
        <f t="shared" si="8006"/>
        <v>Noah</v>
      </c>
      <c r="R6957" s="200"/>
    </row>
    <row r="6958" spans="3:18" ht="14.6" customHeight="1" x14ac:dyDescent="0.5">
      <c r="C6958" s="373"/>
      <c r="D6958" s="373"/>
      <c r="E6958" s="212">
        <f t="shared" si="8001"/>
        <v>-2342</v>
      </c>
      <c r="F6958" s="197">
        <v>3</v>
      </c>
      <c r="G6958" s="208" t="s">
        <v>287</v>
      </c>
      <c r="H6958" s="407"/>
      <c r="I6958" s="406" t="str">
        <f>I6954</f>
        <v>Arphaxad</v>
      </c>
      <c r="J6958" s="406" t="str">
        <f>J6954</f>
        <v>Salah</v>
      </c>
      <c r="K6958" s="406" t="str">
        <f>K6954</f>
        <v>Eber</v>
      </c>
      <c r="L6958" s="373"/>
      <c r="M6958" s="373"/>
      <c r="N6958" s="566"/>
      <c r="O6958" s="567"/>
      <c r="P6958" s="566"/>
      <c r="Q6958" s="407">
        <f t="shared" si="8007"/>
        <v>682</v>
      </c>
      <c r="R6958" s="200"/>
    </row>
    <row r="6959" spans="3:18" ht="14.6" customHeight="1" x14ac:dyDescent="0.5">
      <c r="C6959" s="373"/>
      <c r="D6959" s="373"/>
      <c r="E6959" s="345"/>
      <c r="F6959" s="197">
        <v>4</v>
      </c>
      <c r="G6959" s="209" t="s">
        <v>605</v>
      </c>
      <c r="H6959" s="408"/>
      <c r="I6959" s="407">
        <f>I6955+1</f>
        <v>81</v>
      </c>
      <c r="J6959" s="407">
        <f>J6955+1</f>
        <v>46</v>
      </c>
      <c r="K6959" s="407">
        <f>K6955+1</f>
        <v>16</v>
      </c>
      <c r="L6959" s="373"/>
      <c r="M6959" s="373"/>
      <c r="N6959" s="566"/>
      <c r="O6959" s="567"/>
      <c r="P6959" s="566"/>
      <c r="Q6959" s="407"/>
      <c r="R6959" s="200"/>
    </row>
    <row r="6960" spans="3:18" ht="14.6" customHeight="1" x14ac:dyDescent="0.5">
      <c r="C6960" s="373"/>
      <c r="D6960" s="373"/>
      <c r="E6960" s="201">
        <f t="shared" si="7999"/>
        <v>2342</v>
      </c>
      <c r="F6960" s="197">
        <v>1</v>
      </c>
      <c r="G6960" s="203" t="s">
        <v>288</v>
      </c>
      <c r="H6960" s="406" t="str">
        <f t="shared" ref="H6960:H6972" si="8008">H6956</f>
        <v>Shem</v>
      </c>
      <c r="I6960" s="407"/>
      <c r="J6960" s="407"/>
      <c r="K6960" s="407"/>
      <c r="L6960" s="373"/>
      <c r="M6960" s="373"/>
      <c r="N6960" s="566"/>
      <c r="O6960" s="567"/>
      <c r="P6960" s="566"/>
      <c r="Q6960" s="408"/>
      <c r="R6960" s="200"/>
    </row>
    <row r="6961" spans="3:18" ht="14.6" customHeight="1" x14ac:dyDescent="0.5">
      <c r="C6961" s="373"/>
      <c r="D6961" s="373"/>
      <c r="E6961" s="212" t="str">
        <f t="shared" si="8000"/>
        <v>BC</v>
      </c>
      <c r="F6961" s="197">
        <v>2</v>
      </c>
      <c r="G6961" s="206" t="s">
        <v>604</v>
      </c>
      <c r="H6961" s="407">
        <f t="shared" ref="H6961:H6973" si="8009">H6957+1</f>
        <v>181</v>
      </c>
      <c r="I6961" s="408"/>
      <c r="J6961" s="408"/>
      <c r="K6961" s="408"/>
      <c r="L6961" s="373"/>
      <c r="M6961" s="373"/>
      <c r="N6961" s="566"/>
      <c r="O6961" s="567"/>
      <c r="P6961" s="566"/>
      <c r="Q6961" s="406" t="str">
        <f t="shared" si="8006"/>
        <v>Noah</v>
      </c>
      <c r="R6961" s="200"/>
    </row>
    <row r="6962" spans="3:18" ht="14.6" customHeight="1" x14ac:dyDescent="0.5">
      <c r="C6962" s="373"/>
      <c r="D6962" s="373"/>
      <c r="E6962" s="212">
        <f t="shared" si="8001"/>
        <v>-2341</v>
      </c>
      <c r="F6962" s="197">
        <v>3</v>
      </c>
      <c r="G6962" s="208" t="s">
        <v>287</v>
      </c>
      <c r="H6962" s="407"/>
      <c r="I6962" s="406" t="str">
        <f>I6958</f>
        <v>Arphaxad</v>
      </c>
      <c r="J6962" s="406" t="str">
        <f>J6958</f>
        <v>Salah</v>
      </c>
      <c r="K6962" s="406" t="str">
        <f>K6958</f>
        <v>Eber</v>
      </c>
      <c r="L6962" s="373"/>
      <c r="M6962" s="373"/>
      <c r="N6962" s="566"/>
      <c r="O6962" s="567"/>
      <c r="P6962" s="566"/>
      <c r="Q6962" s="407">
        <f t="shared" si="8007"/>
        <v>683</v>
      </c>
      <c r="R6962" s="200"/>
    </row>
    <row r="6963" spans="3:18" ht="14.6" customHeight="1" x14ac:dyDescent="0.5">
      <c r="C6963" s="373"/>
      <c r="D6963" s="373"/>
      <c r="E6963" s="345"/>
      <c r="F6963" s="197">
        <v>4</v>
      </c>
      <c r="G6963" s="209" t="s">
        <v>605</v>
      </c>
      <c r="H6963" s="408"/>
      <c r="I6963" s="407">
        <f>I6959+1</f>
        <v>82</v>
      </c>
      <c r="J6963" s="407">
        <f>J6959+1</f>
        <v>47</v>
      </c>
      <c r="K6963" s="407">
        <f>K6959+1</f>
        <v>17</v>
      </c>
      <c r="L6963" s="373"/>
      <c r="M6963" s="373"/>
      <c r="N6963" s="566"/>
      <c r="O6963" s="567"/>
      <c r="P6963" s="566"/>
      <c r="Q6963" s="407"/>
      <c r="R6963" s="200"/>
    </row>
    <row r="6964" spans="3:18" ht="14.6" customHeight="1" x14ac:dyDescent="0.5">
      <c r="C6964" s="373"/>
      <c r="D6964" s="373"/>
      <c r="E6964" s="201">
        <f t="shared" si="7999"/>
        <v>2341</v>
      </c>
      <c r="F6964" s="197">
        <v>1</v>
      </c>
      <c r="G6964" s="203" t="s">
        <v>288</v>
      </c>
      <c r="H6964" s="406" t="str">
        <f t="shared" si="8008"/>
        <v>Shem</v>
      </c>
      <c r="I6964" s="407"/>
      <c r="J6964" s="407"/>
      <c r="K6964" s="407"/>
      <c r="L6964" s="373"/>
      <c r="M6964" s="373"/>
      <c r="N6964" s="566"/>
      <c r="O6964" s="567"/>
      <c r="P6964" s="566"/>
      <c r="Q6964" s="408"/>
      <c r="R6964" s="200"/>
    </row>
    <row r="6965" spans="3:18" ht="14.6" customHeight="1" x14ac:dyDescent="0.5">
      <c r="C6965" s="373"/>
      <c r="D6965" s="373"/>
      <c r="E6965" s="212" t="str">
        <f t="shared" si="8000"/>
        <v>BC</v>
      </c>
      <c r="F6965" s="197">
        <v>2</v>
      </c>
      <c r="G6965" s="206" t="s">
        <v>604</v>
      </c>
      <c r="H6965" s="407">
        <f t="shared" si="8009"/>
        <v>182</v>
      </c>
      <c r="I6965" s="408"/>
      <c r="J6965" s="408"/>
      <c r="K6965" s="408"/>
      <c r="L6965" s="373"/>
      <c r="M6965" s="373"/>
      <c r="N6965" s="566"/>
      <c r="O6965" s="567"/>
      <c r="P6965" s="566"/>
      <c r="Q6965" s="406" t="str">
        <f t="shared" si="8006"/>
        <v>Noah</v>
      </c>
      <c r="R6965" s="200"/>
    </row>
    <row r="6966" spans="3:18" ht="14.6" customHeight="1" x14ac:dyDescent="0.5">
      <c r="C6966" s="373"/>
      <c r="D6966" s="373"/>
      <c r="E6966" s="212">
        <f t="shared" si="8001"/>
        <v>-2340</v>
      </c>
      <c r="F6966" s="197">
        <v>3</v>
      </c>
      <c r="G6966" s="208" t="s">
        <v>287</v>
      </c>
      <c r="H6966" s="407"/>
      <c r="I6966" s="406" t="str">
        <f>I6962</f>
        <v>Arphaxad</v>
      </c>
      <c r="J6966" s="406" t="str">
        <f>J6962</f>
        <v>Salah</v>
      </c>
      <c r="K6966" s="406" t="str">
        <f>K6962</f>
        <v>Eber</v>
      </c>
      <c r="L6966" s="373"/>
      <c r="M6966" s="373"/>
      <c r="N6966" s="566"/>
      <c r="O6966" s="567"/>
      <c r="P6966" s="566"/>
      <c r="Q6966" s="407">
        <f t="shared" si="8007"/>
        <v>684</v>
      </c>
      <c r="R6966" s="200"/>
    </row>
    <row r="6967" spans="3:18" ht="14.6" customHeight="1" x14ac:dyDescent="0.5">
      <c r="C6967" s="373"/>
      <c r="D6967" s="373"/>
      <c r="E6967" s="345"/>
      <c r="F6967" s="197">
        <v>4</v>
      </c>
      <c r="G6967" s="209" t="s">
        <v>605</v>
      </c>
      <c r="H6967" s="408"/>
      <c r="I6967" s="407">
        <f>I6963+1</f>
        <v>83</v>
      </c>
      <c r="J6967" s="407">
        <f>J6963+1</f>
        <v>48</v>
      </c>
      <c r="K6967" s="407">
        <f>K6963+1</f>
        <v>18</v>
      </c>
      <c r="L6967" s="373"/>
      <c r="M6967" s="373"/>
      <c r="N6967" s="566"/>
      <c r="O6967" s="567"/>
      <c r="P6967" s="566"/>
      <c r="Q6967" s="407"/>
      <c r="R6967" s="200"/>
    </row>
    <row r="6968" spans="3:18" ht="14.6" customHeight="1" x14ac:dyDescent="0.5">
      <c r="C6968" s="373"/>
      <c r="D6968" s="373"/>
      <c r="E6968" s="201">
        <f t="shared" si="7999"/>
        <v>2340</v>
      </c>
      <c r="F6968" s="197">
        <v>1</v>
      </c>
      <c r="G6968" s="203" t="s">
        <v>288</v>
      </c>
      <c r="H6968" s="406" t="str">
        <f t="shared" si="8008"/>
        <v>Shem</v>
      </c>
      <c r="I6968" s="407"/>
      <c r="J6968" s="407"/>
      <c r="K6968" s="407"/>
      <c r="L6968" s="373"/>
      <c r="M6968" s="373"/>
      <c r="N6968" s="566"/>
      <c r="O6968" s="567"/>
      <c r="P6968" s="566"/>
      <c r="Q6968" s="408"/>
      <c r="R6968" s="200"/>
    </row>
    <row r="6969" spans="3:18" ht="14.6" customHeight="1" x14ac:dyDescent="0.5">
      <c r="C6969" s="373"/>
      <c r="D6969" s="373"/>
      <c r="E6969" s="212" t="str">
        <f t="shared" si="8000"/>
        <v>BC</v>
      </c>
      <c r="F6969" s="197">
        <v>2</v>
      </c>
      <c r="G6969" s="206" t="s">
        <v>604</v>
      </c>
      <c r="H6969" s="407">
        <f t="shared" si="8009"/>
        <v>183</v>
      </c>
      <c r="I6969" s="408"/>
      <c r="J6969" s="408"/>
      <c r="K6969" s="408"/>
      <c r="L6969" s="373"/>
      <c r="M6969" s="373"/>
      <c r="N6969" s="566"/>
      <c r="O6969" s="567"/>
      <c r="P6969" s="566"/>
      <c r="Q6969" s="406" t="str">
        <f t="shared" si="8006"/>
        <v>Noah</v>
      </c>
      <c r="R6969" s="200"/>
    </row>
    <row r="6970" spans="3:18" ht="14.6" customHeight="1" x14ac:dyDescent="0.5">
      <c r="C6970" s="373"/>
      <c r="D6970" s="373"/>
      <c r="E6970" s="212">
        <f t="shared" si="8001"/>
        <v>-2339</v>
      </c>
      <c r="F6970" s="197">
        <v>3</v>
      </c>
      <c r="G6970" s="208" t="s">
        <v>287</v>
      </c>
      <c r="H6970" s="407"/>
      <c r="I6970" s="406" t="str">
        <f>I6966</f>
        <v>Arphaxad</v>
      </c>
      <c r="J6970" s="406" t="str">
        <f>J6966</f>
        <v>Salah</v>
      </c>
      <c r="K6970" s="406" t="str">
        <f>K6966</f>
        <v>Eber</v>
      </c>
      <c r="L6970" s="373"/>
      <c r="M6970" s="373"/>
      <c r="N6970" s="566"/>
      <c r="O6970" s="567"/>
      <c r="P6970" s="566"/>
      <c r="Q6970" s="407">
        <f t="shared" si="8007"/>
        <v>685</v>
      </c>
      <c r="R6970" s="200"/>
    </row>
    <row r="6971" spans="3:18" ht="14.6" customHeight="1" x14ac:dyDescent="0.5">
      <c r="C6971" s="373"/>
      <c r="D6971" s="373"/>
      <c r="E6971" s="345"/>
      <c r="F6971" s="197">
        <v>4</v>
      </c>
      <c r="G6971" s="209" t="s">
        <v>605</v>
      </c>
      <c r="H6971" s="408"/>
      <c r="I6971" s="407">
        <f>I6967+1</f>
        <v>84</v>
      </c>
      <c r="J6971" s="407">
        <f>J6967+1</f>
        <v>49</v>
      </c>
      <c r="K6971" s="407">
        <f>K6967+1</f>
        <v>19</v>
      </c>
      <c r="L6971" s="373"/>
      <c r="M6971" s="373"/>
      <c r="N6971" s="566"/>
      <c r="O6971" s="567"/>
      <c r="P6971" s="566"/>
      <c r="Q6971" s="407"/>
      <c r="R6971" s="200"/>
    </row>
    <row r="6972" spans="3:18" ht="14.6" customHeight="1" x14ac:dyDescent="0.5">
      <c r="C6972" s="373"/>
      <c r="D6972" s="373"/>
      <c r="E6972" s="201">
        <f t="shared" si="7999"/>
        <v>2339</v>
      </c>
      <c r="F6972" s="197">
        <v>1</v>
      </c>
      <c r="G6972" s="203" t="s">
        <v>288</v>
      </c>
      <c r="H6972" s="406" t="str">
        <f t="shared" si="8008"/>
        <v>Shem</v>
      </c>
      <c r="I6972" s="407"/>
      <c r="J6972" s="407"/>
      <c r="K6972" s="407"/>
      <c r="L6972" s="373"/>
      <c r="M6972" s="373"/>
      <c r="N6972" s="566"/>
      <c r="O6972" s="567"/>
      <c r="P6972" s="566"/>
      <c r="Q6972" s="408"/>
      <c r="R6972" s="200"/>
    </row>
    <row r="6973" spans="3:18" ht="14.6" customHeight="1" x14ac:dyDescent="0.5">
      <c r="C6973" s="373"/>
      <c r="D6973" s="373"/>
      <c r="E6973" s="212" t="str">
        <f t="shared" si="8000"/>
        <v>BC</v>
      </c>
      <c r="F6973" s="197">
        <v>2</v>
      </c>
      <c r="G6973" s="206" t="s">
        <v>604</v>
      </c>
      <c r="H6973" s="407">
        <f t="shared" si="8009"/>
        <v>184</v>
      </c>
      <c r="I6973" s="408"/>
      <c r="J6973" s="408"/>
      <c r="K6973" s="408"/>
      <c r="L6973" s="373"/>
      <c r="M6973" s="373"/>
      <c r="N6973" s="566"/>
      <c r="O6973" s="567"/>
      <c r="P6973" s="566"/>
      <c r="Q6973" s="406" t="str">
        <f t="shared" si="8006"/>
        <v>Noah</v>
      </c>
      <c r="R6973" s="200"/>
    </row>
    <row r="6974" spans="3:18" ht="14.6" customHeight="1" x14ac:dyDescent="0.5">
      <c r="C6974" s="373"/>
      <c r="D6974" s="373"/>
      <c r="E6974" s="212">
        <f t="shared" si="8001"/>
        <v>-2338</v>
      </c>
      <c r="F6974" s="197">
        <v>3</v>
      </c>
      <c r="G6974" s="208" t="s">
        <v>287</v>
      </c>
      <c r="H6974" s="407"/>
      <c r="I6974" s="406" t="str">
        <f>I6970</f>
        <v>Arphaxad</v>
      </c>
      <c r="J6974" s="406" t="str">
        <f>J6970</f>
        <v>Salah</v>
      </c>
      <c r="K6974" s="406" t="str">
        <f>K6970</f>
        <v>Eber</v>
      </c>
      <c r="L6974" s="373"/>
      <c r="M6974" s="373"/>
      <c r="N6974" s="566"/>
      <c r="O6974" s="567"/>
      <c r="P6974" s="566"/>
      <c r="Q6974" s="407">
        <f t="shared" si="8007"/>
        <v>686</v>
      </c>
      <c r="R6974" s="200"/>
    </row>
    <row r="6975" spans="3:18" ht="14.6" customHeight="1" x14ac:dyDescent="0.5">
      <c r="C6975" s="373"/>
      <c r="D6975" s="373"/>
      <c r="E6975" s="345"/>
      <c r="F6975" s="197">
        <v>4</v>
      </c>
      <c r="G6975" s="209" t="s">
        <v>605</v>
      </c>
      <c r="H6975" s="408"/>
      <c r="I6975" s="407">
        <f>I6971+1</f>
        <v>85</v>
      </c>
      <c r="J6975" s="407">
        <f>J6971+1</f>
        <v>50</v>
      </c>
      <c r="K6975" s="407">
        <f>K6971+1</f>
        <v>20</v>
      </c>
      <c r="L6975" s="373"/>
      <c r="M6975" s="373"/>
      <c r="N6975" s="566"/>
      <c r="O6975" s="567"/>
      <c r="P6975" s="566"/>
      <c r="Q6975" s="407"/>
      <c r="R6975" s="200"/>
    </row>
    <row r="6976" spans="3:18" ht="14.6" customHeight="1" x14ac:dyDescent="0.5">
      <c r="C6976" s="373"/>
      <c r="D6976" s="373"/>
      <c r="E6976" s="201">
        <f t="shared" si="7999"/>
        <v>2338</v>
      </c>
      <c r="F6976" s="197">
        <v>1</v>
      </c>
      <c r="G6976" s="203" t="s">
        <v>288</v>
      </c>
      <c r="H6976" s="406" t="str">
        <f t="shared" ref="H6976:H6988" si="8010">H6972</f>
        <v>Shem</v>
      </c>
      <c r="I6976" s="407"/>
      <c r="J6976" s="407"/>
      <c r="K6976" s="407"/>
      <c r="L6976" s="373"/>
      <c r="M6976" s="373"/>
      <c r="N6976" s="566"/>
      <c r="O6976" s="567"/>
      <c r="P6976" s="566"/>
      <c r="Q6976" s="408"/>
      <c r="R6976" s="200"/>
    </row>
    <row r="6977" spans="3:18" ht="14.6" customHeight="1" x14ac:dyDescent="0.5">
      <c r="C6977" s="373"/>
      <c r="D6977" s="373"/>
      <c r="E6977" s="212" t="str">
        <f t="shared" si="8000"/>
        <v>BC</v>
      </c>
      <c r="F6977" s="197">
        <v>2</v>
      </c>
      <c r="G6977" s="206" t="s">
        <v>604</v>
      </c>
      <c r="H6977" s="407">
        <f t="shared" ref="H6977:H6989" si="8011">H6973+1</f>
        <v>185</v>
      </c>
      <c r="I6977" s="408"/>
      <c r="J6977" s="408"/>
      <c r="K6977" s="408"/>
      <c r="L6977" s="373"/>
      <c r="M6977" s="373"/>
      <c r="N6977" s="566"/>
      <c r="O6977" s="567"/>
      <c r="P6977" s="566"/>
      <c r="Q6977" s="406" t="str">
        <f t="shared" si="8006"/>
        <v>Noah</v>
      </c>
      <c r="R6977" s="200"/>
    </row>
    <row r="6978" spans="3:18" ht="14.6" customHeight="1" x14ac:dyDescent="0.5">
      <c r="C6978" s="373"/>
      <c r="D6978" s="373"/>
      <c r="E6978" s="212">
        <f t="shared" si="8001"/>
        <v>-2337</v>
      </c>
      <c r="F6978" s="197">
        <v>3</v>
      </c>
      <c r="G6978" s="208" t="s">
        <v>287</v>
      </c>
      <c r="H6978" s="407"/>
      <c r="I6978" s="406" t="str">
        <f>I6974</f>
        <v>Arphaxad</v>
      </c>
      <c r="J6978" s="406" t="str">
        <f>J6974</f>
        <v>Salah</v>
      </c>
      <c r="K6978" s="406" t="str">
        <f>K6974</f>
        <v>Eber</v>
      </c>
      <c r="L6978" s="373"/>
      <c r="M6978" s="373"/>
      <c r="N6978" s="566"/>
      <c r="O6978" s="567"/>
      <c r="P6978" s="566"/>
      <c r="Q6978" s="407">
        <f t="shared" si="8007"/>
        <v>687</v>
      </c>
      <c r="R6978" s="200"/>
    </row>
    <row r="6979" spans="3:18" ht="14.6" customHeight="1" x14ac:dyDescent="0.5">
      <c r="C6979" s="373"/>
      <c r="D6979" s="373"/>
      <c r="E6979" s="345"/>
      <c r="F6979" s="197">
        <v>4</v>
      </c>
      <c r="G6979" s="209" t="s">
        <v>605</v>
      </c>
      <c r="H6979" s="408"/>
      <c r="I6979" s="407">
        <f>I6975+1</f>
        <v>86</v>
      </c>
      <c r="J6979" s="407">
        <f>J6975+1</f>
        <v>51</v>
      </c>
      <c r="K6979" s="407">
        <f>K6975+1</f>
        <v>21</v>
      </c>
      <c r="L6979" s="373"/>
      <c r="M6979" s="373"/>
      <c r="N6979" s="566"/>
      <c r="O6979" s="567"/>
      <c r="P6979" s="566"/>
      <c r="Q6979" s="407"/>
      <c r="R6979" s="200"/>
    </row>
    <row r="6980" spans="3:18" ht="14.6" customHeight="1" x14ac:dyDescent="0.5">
      <c r="C6980" s="373"/>
      <c r="D6980" s="373"/>
      <c r="E6980" s="201">
        <f t="shared" si="7999"/>
        <v>2337</v>
      </c>
      <c r="F6980" s="197">
        <v>1</v>
      </c>
      <c r="G6980" s="203" t="s">
        <v>288</v>
      </c>
      <c r="H6980" s="406" t="str">
        <f t="shared" si="8010"/>
        <v>Shem</v>
      </c>
      <c r="I6980" s="407"/>
      <c r="J6980" s="407"/>
      <c r="K6980" s="407"/>
      <c r="L6980" s="373"/>
      <c r="M6980" s="373"/>
      <c r="N6980" s="566"/>
      <c r="O6980" s="567"/>
      <c r="P6980" s="566"/>
      <c r="Q6980" s="408"/>
      <c r="R6980" s="200"/>
    </row>
    <row r="6981" spans="3:18" ht="14.6" customHeight="1" x14ac:dyDescent="0.5">
      <c r="C6981" s="373"/>
      <c r="D6981" s="373"/>
      <c r="E6981" s="212" t="str">
        <f t="shared" si="8000"/>
        <v>BC</v>
      </c>
      <c r="F6981" s="197">
        <v>2</v>
      </c>
      <c r="G6981" s="206" t="s">
        <v>604</v>
      </c>
      <c r="H6981" s="407">
        <f t="shared" si="8011"/>
        <v>186</v>
      </c>
      <c r="I6981" s="408"/>
      <c r="J6981" s="408"/>
      <c r="K6981" s="408"/>
      <c r="L6981" s="373"/>
      <c r="M6981" s="373"/>
      <c r="N6981" s="566"/>
      <c r="O6981" s="567"/>
      <c r="P6981" s="566"/>
      <c r="Q6981" s="406" t="str">
        <f t="shared" si="8006"/>
        <v>Noah</v>
      </c>
      <c r="R6981" s="200"/>
    </row>
    <row r="6982" spans="3:18" ht="14.6" customHeight="1" x14ac:dyDescent="0.5">
      <c r="C6982" s="373"/>
      <c r="D6982" s="373"/>
      <c r="E6982" s="212">
        <f t="shared" si="8001"/>
        <v>-2336</v>
      </c>
      <c r="F6982" s="197">
        <v>3</v>
      </c>
      <c r="G6982" s="208" t="s">
        <v>287</v>
      </c>
      <c r="H6982" s="407"/>
      <c r="I6982" s="406" t="str">
        <f>I6978</f>
        <v>Arphaxad</v>
      </c>
      <c r="J6982" s="406" t="str">
        <f>J6978</f>
        <v>Salah</v>
      </c>
      <c r="K6982" s="406" t="str">
        <f>K6978</f>
        <v>Eber</v>
      </c>
      <c r="L6982" s="373"/>
      <c r="M6982" s="373"/>
      <c r="N6982" s="566"/>
      <c r="O6982" s="567"/>
      <c r="P6982" s="566"/>
      <c r="Q6982" s="407">
        <f t="shared" si="8007"/>
        <v>688</v>
      </c>
      <c r="R6982" s="200"/>
    </row>
    <row r="6983" spans="3:18" ht="14.6" customHeight="1" x14ac:dyDescent="0.5">
      <c r="C6983" s="373"/>
      <c r="D6983" s="373"/>
      <c r="E6983" s="345"/>
      <c r="F6983" s="197">
        <v>4</v>
      </c>
      <c r="G6983" s="209" t="s">
        <v>605</v>
      </c>
      <c r="H6983" s="408"/>
      <c r="I6983" s="407">
        <f>I6979+1</f>
        <v>87</v>
      </c>
      <c r="J6983" s="407">
        <f>J6979+1</f>
        <v>52</v>
      </c>
      <c r="K6983" s="407">
        <f>K6979+1</f>
        <v>22</v>
      </c>
      <c r="L6983" s="373"/>
      <c r="M6983" s="373"/>
      <c r="N6983" s="566"/>
      <c r="O6983" s="567"/>
      <c r="P6983" s="566"/>
      <c r="Q6983" s="407"/>
      <c r="R6983" s="200"/>
    </row>
    <row r="6984" spans="3:18" ht="14.6" customHeight="1" x14ac:dyDescent="0.5">
      <c r="C6984" s="373"/>
      <c r="D6984" s="373"/>
      <c r="E6984" s="201">
        <f t="shared" si="7999"/>
        <v>2336</v>
      </c>
      <c r="F6984" s="197">
        <v>1</v>
      </c>
      <c r="G6984" s="203" t="s">
        <v>288</v>
      </c>
      <c r="H6984" s="406" t="str">
        <f t="shared" si="8010"/>
        <v>Shem</v>
      </c>
      <c r="I6984" s="407"/>
      <c r="J6984" s="407"/>
      <c r="K6984" s="407"/>
      <c r="L6984" s="373"/>
      <c r="M6984" s="373"/>
      <c r="N6984" s="566"/>
      <c r="O6984" s="567"/>
      <c r="P6984" s="566"/>
      <c r="Q6984" s="408"/>
      <c r="R6984" s="200"/>
    </row>
    <row r="6985" spans="3:18" ht="14.6" customHeight="1" x14ac:dyDescent="0.5">
      <c r="C6985" s="373"/>
      <c r="D6985" s="373"/>
      <c r="E6985" s="212" t="str">
        <f t="shared" si="8000"/>
        <v>BC</v>
      </c>
      <c r="F6985" s="197">
        <v>2</v>
      </c>
      <c r="G6985" s="206" t="s">
        <v>604</v>
      </c>
      <c r="H6985" s="407">
        <f t="shared" si="8011"/>
        <v>187</v>
      </c>
      <c r="I6985" s="408"/>
      <c r="J6985" s="408"/>
      <c r="K6985" s="408"/>
      <c r="L6985" s="373"/>
      <c r="M6985" s="373"/>
      <c r="N6985" s="566"/>
      <c r="O6985" s="567"/>
      <c r="P6985" s="566"/>
      <c r="Q6985" s="406" t="str">
        <f t="shared" si="8006"/>
        <v>Noah</v>
      </c>
      <c r="R6985" s="200"/>
    </row>
    <row r="6986" spans="3:18" ht="14.6" customHeight="1" x14ac:dyDescent="0.5">
      <c r="C6986" s="373"/>
      <c r="D6986" s="373"/>
      <c r="E6986" s="212">
        <f t="shared" si="8001"/>
        <v>-2335</v>
      </c>
      <c r="F6986" s="197">
        <v>3</v>
      </c>
      <c r="G6986" s="208" t="s">
        <v>287</v>
      </c>
      <c r="H6986" s="407"/>
      <c r="I6986" s="406" t="str">
        <f>I6982</f>
        <v>Arphaxad</v>
      </c>
      <c r="J6986" s="406" t="str">
        <f>J6982</f>
        <v>Salah</v>
      </c>
      <c r="K6986" s="406" t="str">
        <f>K6982</f>
        <v>Eber</v>
      </c>
      <c r="L6986" s="373"/>
      <c r="M6986" s="373"/>
      <c r="N6986" s="566"/>
      <c r="O6986" s="567"/>
      <c r="P6986" s="566"/>
      <c r="Q6986" s="407">
        <f t="shared" si="8007"/>
        <v>689</v>
      </c>
      <c r="R6986" s="200"/>
    </row>
    <row r="6987" spans="3:18" ht="14.6" customHeight="1" x14ac:dyDescent="0.5">
      <c r="C6987" s="373"/>
      <c r="D6987" s="373"/>
      <c r="E6987" s="345"/>
      <c r="F6987" s="197">
        <v>4</v>
      </c>
      <c r="G6987" s="209" t="s">
        <v>605</v>
      </c>
      <c r="H6987" s="408"/>
      <c r="I6987" s="407">
        <f>I6983+1</f>
        <v>88</v>
      </c>
      <c r="J6987" s="407">
        <f>J6983+1</f>
        <v>53</v>
      </c>
      <c r="K6987" s="407">
        <f>K6983+1</f>
        <v>23</v>
      </c>
      <c r="L6987" s="373"/>
      <c r="M6987" s="373"/>
      <c r="N6987" s="566"/>
      <c r="O6987" s="567"/>
      <c r="P6987" s="566"/>
      <c r="Q6987" s="407"/>
      <c r="R6987" s="200"/>
    </row>
    <row r="6988" spans="3:18" ht="14.6" customHeight="1" x14ac:dyDescent="0.5">
      <c r="C6988" s="373"/>
      <c r="D6988" s="373"/>
      <c r="E6988" s="201">
        <f t="shared" ref="E6988:E7048" si="8012">E6984-1</f>
        <v>2335</v>
      </c>
      <c r="F6988" s="197">
        <v>1</v>
      </c>
      <c r="G6988" s="203" t="s">
        <v>288</v>
      </c>
      <c r="H6988" s="406" t="str">
        <f t="shared" si="8010"/>
        <v>Shem</v>
      </c>
      <c r="I6988" s="407"/>
      <c r="J6988" s="407"/>
      <c r="K6988" s="407"/>
      <c r="L6988" s="373"/>
      <c r="M6988" s="373"/>
      <c r="N6988" s="566"/>
      <c r="O6988" s="567"/>
      <c r="P6988" s="566"/>
      <c r="Q6988" s="408"/>
      <c r="R6988" s="200"/>
    </row>
    <row r="6989" spans="3:18" ht="14.6" customHeight="1" x14ac:dyDescent="0.5">
      <c r="C6989" s="373"/>
      <c r="D6989" s="373"/>
      <c r="E6989" s="212" t="str">
        <f t="shared" ref="E6989:E7049" si="8013">E6985</f>
        <v>BC</v>
      </c>
      <c r="F6989" s="197">
        <v>2</v>
      </c>
      <c r="G6989" s="206" t="s">
        <v>604</v>
      </c>
      <c r="H6989" s="407">
        <f t="shared" si="8011"/>
        <v>188</v>
      </c>
      <c r="I6989" s="408"/>
      <c r="J6989" s="408"/>
      <c r="K6989" s="408"/>
      <c r="L6989" s="373"/>
      <c r="M6989" s="373"/>
      <c r="N6989" s="566"/>
      <c r="O6989" s="567"/>
      <c r="P6989" s="566"/>
      <c r="Q6989" s="406" t="str">
        <f t="shared" si="8006"/>
        <v>Noah</v>
      </c>
      <c r="R6989" s="200"/>
    </row>
    <row r="6990" spans="3:18" ht="14.6" customHeight="1" x14ac:dyDescent="0.5">
      <c r="C6990" s="373"/>
      <c r="D6990" s="373"/>
      <c r="E6990" s="212">
        <f t="shared" ref="E6990:E7050" si="8014">-E6988+1</f>
        <v>-2334</v>
      </c>
      <c r="F6990" s="197">
        <v>3</v>
      </c>
      <c r="G6990" s="208" t="s">
        <v>287</v>
      </c>
      <c r="H6990" s="407"/>
      <c r="I6990" s="406" t="str">
        <f>I6986</f>
        <v>Arphaxad</v>
      </c>
      <c r="J6990" s="406" t="str">
        <f>J6986</f>
        <v>Salah</v>
      </c>
      <c r="K6990" s="406" t="str">
        <f>K6986</f>
        <v>Eber</v>
      </c>
      <c r="L6990" s="373"/>
      <c r="M6990" s="373"/>
      <c r="N6990" s="566"/>
      <c r="O6990" s="567"/>
      <c r="P6990" s="566"/>
      <c r="Q6990" s="407">
        <f t="shared" si="8007"/>
        <v>690</v>
      </c>
      <c r="R6990" s="200"/>
    </row>
    <row r="6991" spans="3:18" ht="14.6" customHeight="1" x14ac:dyDescent="0.5">
      <c r="C6991" s="373"/>
      <c r="D6991" s="373"/>
      <c r="E6991" s="345"/>
      <c r="F6991" s="197">
        <v>4</v>
      </c>
      <c r="G6991" s="209" t="s">
        <v>605</v>
      </c>
      <c r="H6991" s="408"/>
      <c r="I6991" s="407">
        <f>I6987+1</f>
        <v>89</v>
      </c>
      <c r="J6991" s="407">
        <f>J6987+1</f>
        <v>54</v>
      </c>
      <c r="K6991" s="407">
        <f>K6987+1</f>
        <v>24</v>
      </c>
      <c r="L6991" s="373"/>
      <c r="M6991" s="373"/>
      <c r="N6991" s="566"/>
      <c r="O6991" s="567"/>
      <c r="P6991" s="566"/>
      <c r="Q6991" s="407"/>
      <c r="R6991" s="200"/>
    </row>
    <row r="6992" spans="3:18" ht="14.6" customHeight="1" x14ac:dyDescent="0.5">
      <c r="C6992" s="373"/>
      <c r="D6992" s="373"/>
      <c r="E6992" s="201">
        <f t="shared" si="8012"/>
        <v>2334</v>
      </c>
      <c r="F6992" s="197">
        <v>1</v>
      </c>
      <c r="G6992" s="203" t="s">
        <v>288</v>
      </c>
      <c r="H6992" s="406" t="str">
        <f t="shared" ref="H6992:H7004" si="8015">H6988</f>
        <v>Shem</v>
      </c>
      <c r="I6992" s="407"/>
      <c r="J6992" s="407"/>
      <c r="K6992" s="407"/>
      <c r="L6992" s="373"/>
      <c r="M6992" s="373"/>
      <c r="N6992" s="566"/>
      <c r="O6992" s="567"/>
      <c r="P6992" s="566"/>
      <c r="Q6992" s="408"/>
      <c r="R6992" s="200"/>
    </row>
    <row r="6993" spans="3:18" ht="14.6" customHeight="1" x14ac:dyDescent="0.5">
      <c r="C6993" s="373"/>
      <c r="D6993" s="373"/>
      <c r="E6993" s="212" t="str">
        <f t="shared" si="8013"/>
        <v>BC</v>
      </c>
      <c r="F6993" s="197">
        <v>2</v>
      </c>
      <c r="G6993" s="206" t="s">
        <v>604</v>
      </c>
      <c r="H6993" s="407">
        <f t="shared" ref="H6993:H7005" si="8016">H6989+1</f>
        <v>189</v>
      </c>
      <c r="I6993" s="408"/>
      <c r="J6993" s="408"/>
      <c r="K6993" s="408"/>
      <c r="L6993" s="373"/>
      <c r="M6993" s="373"/>
      <c r="N6993" s="566"/>
      <c r="O6993" s="567"/>
      <c r="P6993" s="566"/>
      <c r="Q6993" s="406" t="str">
        <f t="shared" si="8006"/>
        <v>Noah</v>
      </c>
      <c r="R6993" s="200"/>
    </row>
    <row r="6994" spans="3:18" ht="14.6" customHeight="1" x14ac:dyDescent="0.5">
      <c r="C6994" s="373"/>
      <c r="D6994" s="373"/>
      <c r="E6994" s="212">
        <f t="shared" si="8014"/>
        <v>-2333</v>
      </c>
      <c r="F6994" s="197">
        <v>3</v>
      </c>
      <c r="G6994" s="208" t="s">
        <v>287</v>
      </c>
      <c r="H6994" s="407"/>
      <c r="I6994" s="406" t="str">
        <f>I6990</f>
        <v>Arphaxad</v>
      </c>
      <c r="J6994" s="406" t="str">
        <f>J6990</f>
        <v>Salah</v>
      </c>
      <c r="K6994" s="406" t="str">
        <f>K6990</f>
        <v>Eber</v>
      </c>
      <c r="L6994" s="373"/>
      <c r="M6994" s="373"/>
      <c r="N6994" s="566"/>
      <c r="O6994" s="567"/>
      <c r="P6994" s="566"/>
      <c r="Q6994" s="407">
        <f t="shared" si="8007"/>
        <v>691</v>
      </c>
      <c r="R6994" s="200"/>
    </row>
    <row r="6995" spans="3:18" ht="14.6" customHeight="1" x14ac:dyDescent="0.5">
      <c r="C6995" s="373"/>
      <c r="D6995" s="373"/>
      <c r="E6995" s="345"/>
      <c r="F6995" s="197">
        <v>4</v>
      </c>
      <c r="G6995" s="209" t="s">
        <v>605</v>
      </c>
      <c r="H6995" s="408"/>
      <c r="I6995" s="407">
        <f>I6991+1</f>
        <v>90</v>
      </c>
      <c r="J6995" s="407">
        <f>J6991+1</f>
        <v>55</v>
      </c>
      <c r="K6995" s="407">
        <f>K6991+1</f>
        <v>25</v>
      </c>
      <c r="L6995" s="373"/>
      <c r="M6995" s="373"/>
      <c r="N6995" s="566"/>
      <c r="O6995" s="567"/>
      <c r="P6995" s="566"/>
      <c r="Q6995" s="407"/>
      <c r="R6995" s="200"/>
    </row>
    <row r="6996" spans="3:18" ht="14.6" customHeight="1" x14ac:dyDescent="0.5">
      <c r="C6996" s="373"/>
      <c r="D6996" s="373"/>
      <c r="E6996" s="201">
        <f t="shared" si="8012"/>
        <v>2333</v>
      </c>
      <c r="F6996" s="197">
        <v>1</v>
      </c>
      <c r="G6996" s="203" t="s">
        <v>288</v>
      </c>
      <c r="H6996" s="406" t="str">
        <f t="shared" si="8015"/>
        <v>Shem</v>
      </c>
      <c r="I6996" s="407"/>
      <c r="J6996" s="407"/>
      <c r="K6996" s="407"/>
      <c r="L6996" s="373"/>
      <c r="M6996" s="373"/>
      <c r="N6996" s="566"/>
      <c r="O6996" s="567"/>
      <c r="P6996" s="566"/>
      <c r="Q6996" s="408"/>
      <c r="R6996" s="200"/>
    </row>
    <row r="6997" spans="3:18" ht="14.6" customHeight="1" x14ac:dyDescent="0.5">
      <c r="C6997" s="373"/>
      <c r="D6997" s="373"/>
      <c r="E6997" s="212" t="str">
        <f t="shared" si="8013"/>
        <v>BC</v>
      </c>
      <c r="F6997" s="197">
        <v>2</v>
      </c>
      <c r="G6997" s="206" t="s">
        <v>604</v>
      </c>
      <c r="H6997" s="407">
        <f t="shared" si="8016"/>
        <v>190</v>
      </c>
      <c r="I6997" s="408"/>
      <c r="J6997" s="408"/>
      <c r="K6997" s="408"/>
      <c r="L6997" s="373"/>
      <c r="M6997" s="373"/>
      <c r="N6997" s="566"/>
      <c r="O6997" s="567"/>
      <c r="P6997" s="566"/>
      <c r="Q6997" s="406" t="str">
        <f t="shared" si="8006"/>
        <v>Noah</v>
      </c>
      <c r="R6997" s="200"/>
    </row>
    <row r="6998" spans="3:18" ht="14.6" customHeight="1" x14ac:dyDescent="0.5">
      <c r="C6998" s="373"/>
      <c r="D6998" s="373"/>
      <c r="E6998" s="212">
        <f t="shared" si="8014"/>
        <v>-2332</v>
      </c>
      <c r="F6998" s="197">
        <v>3</v>
      </c>
      <c r="G6998" s="208" t="s">
        <v>287</v>
      </c>
      <c r="H6998" s="407"/>
      <c r="I6998" s="406" t="str">
        <f>I6994</f>
        <v>Arphaxad</v>
      </c>
      <c r="J6998" s="406" t="str">
        <f>J6994</f>
        <v>Salah</v>
      </c>
      <c r="K6998" s="406" t="str">
        <f>K6994</f>
        <v>Eber</v>
      </c>
      <c r="L6998" s="373"/>
      <c r="M6998" s="373"/>
      <c r="N6998" s="566"/>
      <c r="O6998" s="567"/>
      <c r="P6998" s="566"/>
      <c r="Q6998" s="407">
        <f t="shared" si="8007"/>
        <v>692</v>
      </c>
      <c r="R6998" s="200"/>
    </row>
    <row r="6999" spans="3:18" ht="14.6" customHeight="1" x14ac:dyDescent="0.5">
      <c r="C6999" s="373"/>
      <c r="D6999" s="373"/>
      <c r="E6999" s="345"/>
      <c r="F6999" s="197">
        <v>4</v>
      </c>
      <c r="G6999" s="209" t="s">
        <v>605</v>
      </c>
      <c r="H6999" s="408"/>
      <c r="I6999" s="407">
        <f>I6995+1</f>
        <v>91</v>
      </c>
      <c r="J6999" s="407">
        <f>J6995+1</f>
        <v>56</v>
      </c>
      <c r="K6999" s="407">
        <f>K6995+1</f>
        <v>26</v>
      </c>
      <c r="L6999" s="373"/>
      <c r="M6999" s="373"/>
      <c r="N6999" s="566"/>
      <c r="O6999" s="567"/>
      <c r="P6999" s="566"/>
      <c r="Q6999" s="407"/>
      <c r="R6999" s="200"/>
    </row>
    <row r="7000" spans="3:18" ht="14.6" customHeight="1" x14ac:dyDescent="0.5">
      <c r="C7000" s="373"/>
      <c r="D7000" s="373"/>
      <c r="E7000" s="201">
        <f t="shared" si="8012"/>
        <v>2332</v>
      </c>
      <c r="F7000" s="197">
        <v>1</v>
      </c>
      <c r="G7000" s="203" t="s">
        <v>288</v>
      </c>
      <c r="H7000" s="406" t="str">
        <f t="shared" si="8015"/>
        <v>Shem</v>
      </c>
      <c r="I7000" s="407"/>
      <c r="J7000" s="407"/>
      <c r="K7000" s="407"/>
      <c r="L7000" s="373"/>
      <c r="M7000" s="373"/>
      <c r="N7000" s="566"/>
      <c r="O7000" s="567"/>
      <c r="P7000" s="566"/>
      <c r="Q7000" s="408"/>
      <c r="R7000" s="200"/>
    </row>
    <row r="7001" spans="3:18" ht="14.6" customHeight="1" x14ac:dyDescent="0.5">
      <c r="C7001" s="373"/>
      <c r="D7001" s="373"/>
      <c r="E7001" s="212" t="str">
        <f t="shared" si="8013"/>
        <v>BC</v>
      </c>
      <c r="F7001" s="197">
        <v>2</v>
      </c>
      <c r="G7001" s="206" t="s">
        <v>604</v>
      </c>
      <c r="H7001" s="407">
        <f t="shared" si="8016"/>
        <v>191</v>
      </c>
      <c r="I7001" s="408"/>
      <c r="J7001" s="408"/>
      <c r="K7001" s="408"/>
      <c r="L7001" s="373"/>
      <c r="M7001" s="373"/>
      <c r="N7001" s="566"/>
      <c r="O7001" s="567"/>
      <c r="P7001" s="566"/>
      <c r="Q7001" s="406" t="str">
        <f t="shared" si="8006"/>
        <v>Noah</v>
      </c>
      <c r="R7001" s="200"/>
    </row>
    <row r="7002" spans="3:18" ht="14.6" customHeight="1" x14ac:dyDescent="0.5">
      <c r="C7002" s="373"/>
      <c r="D7002" s="373"/>
      <c r="E7002" s="212">
        <f t="shared" si="8014"/>
        <v>-2331</v>
      </c>
      <c r="F7002" s="197">
        <v>3</v>
      </c>
      <c r="G7002" s="208" t="s">
        <v>287</v>
      </c>
      <c r="H7002" s="407"/>
      <c r="I7002" s="406" t="str">
        <f>I6998</f>
        <v>Arphaxad</v>
      </c>
      <c r="J7002" s="406" t="str">
        <f>J6998</f>
        <v>Salah</v>
      </c>
      <c r="K7002" s="406" t="str">
        <f>K6998</f>
        <v>Eber</v>
      </c>
      <c r="L7002" s="373"/>
      <c r="M7002" s="373"/>
      <c r="N7002" s="566"/>
      <c r="O7002" s="567"/>
      <c r="P7002" s="566"/>
      <c r="Q7002" s="407">
        <f t="shared" si="8007"/>
        <v>693</v>
      </c>
      <c r="R7002" s="200"/>
    </row>
    <row r="7003" spans="3:18" ht="14.6" customHeight="1" x14ac:dyDescent="0.5">
      <c r="C7003" s="373"/>
      <c r="D7003" s="373"/>
      <c r="E7003" s="345"/>
      <c r="F7003" s="197">
        <v>4</v>
      </c>
      <c r="G7003" s="209" t="s">
        <v>605</v>
      </c>
      <c r="H7003" s="408"/>
      <c r="I7003" s="407">
        <f>I6999+1</f>
        <v>92</v>
      </c>
      <c r="J7003" s="407">
        <f>J6999+1</f>
        <v>57</v>
      </c>
      <c r="K7003" s="407">
        <f>K6999+1</f>
        <v>27</v>
      </c>
      <c r="L7003" s="373"/>
      <c r="M7003" s="373"/>
      <c r="N7003" s="566"/>
      <c r="O7003" s="567"/>
      <c r="P7003" s="566"/>
      <c r="Q7003" s="407"/>
      <c r="R7003" s="200"/>
    </row>
    <row r="7004" spans="3:18" ht="14.6" customHeight="1" x14ac:dyDescent="0.5">
      <c r="C7004" s="373"/>
      <c r="D7004" s="373"/>
      <c r="E7004" s="201">
        <f t="shared" si="8012"/>
        <v>2331</v>
      </c>
      <c r="F7004" s="197">
        <v>1</v>
      </c>
      <c r="G7004" s="203" t="s">
        <v>288</v>
      </c>
      <c r="H7004" s="406" t="str">
        <f t="shared" si="8015"/>
        <v>Shem</v>
      </c>
      <c r="I7004" s="407"/>
      <c r="J7004" s="407"/>
      <c r="K7004" s="407"/>
      <c r="L7004" s="373"/>
      <c r="M7004" s="373"/>
      <c r="N7004" s="566"/>
      <c r="O7004" s="567"/>
      <c r="P7004" s="566"/>
      <c r="Q7004" s="408"/>
      <c r="R7004" s="200"/>
    </row>
    <row r="7005" spans="3:18" ht="14.6" customHeight="1" x14ac:dyDescent="0.5">
      <c r="C7005" s="373"/>
      <c r="D7005" s="373"/>
      <c r="E7005" s="212" t="str">
        <f t="shared" si="8013"/>
        <v>BC</v>
      </c>
      <c r="F7005" s="197">
        <v>2</v>
      </c>
      <c r="G7005" s="206" t="s">
        <v>604</v>
      </c>
      <c r="H7005" s="407">
        <f t="shared" si="8016"/>
        <v>192</v>
      </c>
      <c r="I7005" s="408"/>
      <c r="J7005" s="408"/>
      <c r="K7005" s="408"/>
      <c r="L7005" s="373"/>
      <c r="M7005" s="373"/>
      <c r="N7005" s="566"/>
      <c r="O7005" s="567"/>
      <c r="P7005" s="566"/>
      <c r="Q7005" s="406" t="str">
        <f t="shared" si="8006"/>
        <v>Noah</v>
      </c>
      <c r="R7005" s="200"/>
    </row>
    <row r="7006" spans="3:18" ht="14.6" customHeight="1" x14ac:dyDescent="0.5">
      <c r="C7006" s="373"/>
      <c r="D7006" s="373"/>
      <c r="E7006" s="212">
        <f t="shared" si="8014"/>
        <v>-2330</v>
      </c>
      <c r="F7006" s="197">
        <v>3</v>
      </c>
      <c r="G7006" s="208" t="s">
        <v>287</v>
      </c>
      <c r="H7006" s="407"/>
      <c r="I7006" s="406" t="str">
        <f>I7002</f>
        <v>Arphaxad</v>
      </c>
      <c r="J7006" s="406" t="str">
        <f>J7002</f>
        <v>Salah</v>
      </c>
      <c r="K7006" s="406" t="str">
        <f>K7002</f>
        <v>Eber</v>
      </c>
      <c r="L7006" s="373"/>
      <c r="M7006" s="373"/>
      <c r="N7006" s="566"/>
      <c r="O7006" s="567"/>
      <c r="P7006" s="566"/>
      <c r="Q7006" s="407">
        <f t="shared" si="8007"/>
        <v>694</v>
      </c>
      <c r="R7006" s="200"/>
    </row>
    <row r="7007" spans="3:18" ht="14.6" customHeight="1" x14ac:dyDescent="0.5">
      <c r="C7007" s="373"/>
      <c r="D7007" s="373"/>
      <c r="E7007" s="345"/>
      <c r="F7007" s="197">
        <v>4</v>
      </c>
      <c r="G7007" s="209" t="s">
        <v>605</v>
      </c>
      <c r="H7007" s="408"/>
      <c r="I7007" s="407">
        <f>I7003+1</f>
        <v>93</v>
      </c>
      <c r="J7007" s="407">
        <f>J7003+1</f>
        <v>58</v>
      </c>
      <c r="K7007" s="407">
        <f>K7003+1</f>
        <v>28</v>
      </c>
      <c r="L7007" s="373"/>
      <c r="M7007" s="373"/>
      <c r="N7007" s="566"/>
      <c r="O7007" s="567"/>
      <c r="P7007" s="566"/>
      <c r="Q7007" s="407"/>
      <c r="R7007" s="200"/>
    </row>
    <row r="7008" spans="3:18" ht="14.6" customHeight="1" x14ac:dyDescent="0.5">
      <c r="C7008" s="373"/>
      <c r="D7008" s="373"/>
      <c r="E7008" s="201">
        <f t="shared" si="8012"/>
        <v>2330</v>
      </c>
      <c r="F7008" s="197">
        <v>1</v>
      </c>
      <c r="G7008" s="203" t="s">
        <v>288</v>
      </c>
      <c r="H7008" s="406" t="str">
        <f t="shared" ref="H7008:H7020" si="8017">H7004</f>
        <v>Shem</v>
      </c>
      <c r="I7008" s="407"/>
      <c r="J7008" s="407"/>
      <c r="K7008" s="407"/>
      <c r="L7008" s="373"/>
      <c r="M7008" s="373"/>
      <c r="N7008" s="566"/>
      <c r="O7008" s="567"/>
      <c r="P7008" s="566"/>
      <c r="Q7008" s="408"/>
      <c r="R7008" s="200"/>
    </row>
    <row r="7009" spans="3:18" ht="14.6" customHeight="1" x14ac:dyDescent="0.5">
      <c r="C7009" s="373"/>
      <c r="D7009" s="373"/>
      <c r="E7009" s="212" t="str">
        <f t="shared" si="8013"/>
        <v>BC</v>
      </c>
      <c r="F7009" s="197">
        <v>2</v>
      </c>
      <c r="G7009" s="206" t="s">
        <v>604</v>
      </c>
      <c r="H7009" s="407">
        <f t="shared" ref="H7009:H7021" si="8018">H7005+1</f>
        <v>193</v>
      </c>
      <c r="I7009" s="408"/>
      <c r="J7009" s="408"/>
      <c r="K7009" s="408"/>
      <c r="L7009" s="373"/>
      <c r="M7009" s="373"/>
      <c r="N7009" s="566"/>
      <c r="O7009" s="567"/>
      <c r="P7009" s="566"/>
      <c r="Q7009" s="406" t="str">
        <f t="shared" si="8006"/>
        <v>Noah</v>
      </c>
      <c r="R7009" s="200"/>
    </row>
    <row r="7010" spans="3:18" ht="14.6" customHeight="1" x14ac:dyDescent="0.5">
      <c r="C7010" s="373"/>
      <c r="D7010" s="373"/>
      <c r="E7010" s="212">
        <f t="shared" si="8014"/>
        <v>-2329</v>
      </c>
      <c r="F7010" s="197">
        <v>3</v>
      </c>
      <c r="G7010" s="208" t="s">
        <v>287</v>
      </c>
      <c r="H7010" s="407"/>
      <c r="I7010" s="406" t="str">
        <f>I7006</f>
        <v>Arphaxad</v>
      </c>
      <c r="J7010" s="406" t="str">
        <f>J7006</f>
        <v>Salah</v>
      </c>
      <c r="K7010" s="406" t="str">
        <f>K7006</f>
        <v>Eber</v>
      </c>
      <c r="L7010" s="373"/>
      <c r="M7010" s="373"/>
      <c r="N7010" s="566"/>
      <c r="O7010" s="567"/>
      <c r="P7010" s="566"/>
      <c r="Q7010" s="407">
        <f t="shared" si="8007"/>
        <v>695</v>
      </c>
      <c r="R7010" s="200"/>
    </row>
    <row r="7011" spans="3:18" ht="14.6" customHeight="1" x14ac:dyDescent="0.5">
      <c r="C7011" s="373"/>
      <c r="D7011" s="373"/>
      <c r="E7011" s="345"/>
      <c r="F7011" s="197">
        <v>4</v>
      </c>
      <c r="G7011" s="209" t="s">
        <v>605</v>
      </c>
      <c r="H7011" s="408"/>
      <c r="I7011" s="407">
        <f>I7007+1</f>
        <v>94</v>
      </c>
      <c r="J7011" s="407">
        <f>J7007+1</f>
        <v>59</v>
      </c>
      <c r="K7011" s="407">
        <f>K7007+1</f>
        <v>29</v>
      </c>
      <c r="L7011" s="373"/>
      <c r="M7011" s="373"/>
      <c r="N7011" s="566"/>
      <c r="O7011" s="567"/>
      <c r="P7011" s="566"/>
      <c r="Q7011" s="407"/>
      <c r="R7011" s="200"/>
    </row>
    <row r="7012" spans="3:18" ht="14.6" customHeight="1" x14ac:dyDescent="0.5">
      <c r="C7012" s="373"/>
      <c r="D7012" s="373"/>
      <c r="E7012" s="201">
        <f t="shared" si="8012"/>
        <v>2329</v>
      </c>
      <c r="F7012" s="197">
        <v>1</v>
      </c>
      <c r="G7012" s="203" t="s">
        <v>288</v>
      </c>
      <c r="H7012" s="406" t="str">
        <f t="shared" si="8017"/>
        <v>Shem</v>
      </c>
      <c r="I7012" s="407"/>
      <c r="J7012" s="407"/>
      <c r="K7012" s="407"/>
      <c r="L7012" s="373"/>
      <c r="M7012" s="373"/>
      <c r="N7012" s="566"/>
      <c r="O7012" s="567"/>
      <c r="P7012" s="566"/>
      <c r="Q7012" s="408"/>
      <c r="R7012" s="200"/>
    </row>
    <row r="7013" spans="3:18" ht="14.6" customHeight="1" x14ac:dyDescent="0.5">
      <c r="C7013" s="373"/>
      <c r="D7013" s="373"/>
      <c r="E7013" s="212" t="str">
        <f t="shared" si="8013"/>
        <v>BC</v>
      </c>
      <c r="F7013" s="197">
        <v>2</v>
      </c>
      <c r="G7013" s="206" t="s">
        <v>604</v>
      </c>
      <c r="H7013" s="407">
        <f t="shared" si="8018"/>
        <v>194</v>
      </c>
      <c r="I7013" s="408"/>
      <c r="J7013" s="408"/>
      <c r="K7013" s="408"/>
      <c r="L7013" s="373"/>
      <c r="M7013" s="373"/>
      <c r="N7013" s="566"/>
      <c r="O7013" s="567"/>
      <c r="P7013" s="566"/>
      <c r="Q7013" s="406" t="str">
        <f t="shared" si="8006"/>
        <v>Noah</v>
      </c>
      <c r="R7013" s="200"/>
    </row>
    <row r="7014" spans="3:18" ht="14.6" customHeight="1" x14ac:dyDescent="0.5">
      <c r="C7014" s="373"/>
      <c r="D7014" s="373"/>
      <c r="E7014" s="212">
        <f t="shared" si="8014"/>
        <v>-2328</v>
      </c>
      <c r="F7014" s="197">
        <v>3</v>
      </c>
      <c r="G7014" s="208" t="s">
        <v>287</v>
      </c>
      <c r="H7014" s="407"/>
      <c r="I7014" s="406" t="str">
        <f>I7010</f>
        <v>Arphaxad</v>
      </c>
      <c r="J7014" s="406" t="str">
        <f>J7010</f>
        <v>Salah</v>
      </c>
      <c r="K7014" s="406" t="str">
        <f>K7010</f>
        <v>Eber</v>
      </c>
      <c r="L7014" s="373"/>
      <c r="M7014" s="373"/>
      <c r="N7014" s="566"/>
      <c r="O7014" s="567"/>
      <c r="P7014" s="566"/>
      <c r="Q7014" s="407">
        <f t="shared" si="8007"/>
        <v>696</v>
      </c>
      <c r="R7014" s="200"/>
    </row>
    <row r="7015" spans="3:18" ht="14.6" customHeight="1" x14ac:dyDescent="0.5">
      <c r="C7015" s="373"/>
      <c r="D7015" s="373"/>
      <c r="E7015" s="345"/>
      <c r="F7015" s="197">
        <v>4</v>
      </c>
      <c r="G7015" s="209" t="s">
        <v>605</v>
      </c>
      <c r="H7015" s="408"/>
      <c r="I7015" s="407">
        <f>I7011+1</f>
        <v>95</v>
      </c>
      <c r="J7015" s="407">
        <f>J7011+1</f>
        <v>60</v>
      </c>
      <c r="K7015" s="407">
        <f>K7011+1</f>
        <v>30</v>
      </c>
      <c r="L7015" s="373"/>
      <c r="M7015" s="373"/>
      <c r="N7015" s="566"/>
      <c r="O7015" s="567"/>
      <c r="P7015" s="566"/>
      <c r="Q7015" s="407"/>
      <c r="R7015" s="200"/>
    </row>
    <row r="7016" spans="3:18" ht="14.6" customHeight="1" x14ac:dyDescent="0.5">
      <c r="C7016" s="373"/>
      <c r="D7016" s="373"/>
      <c r="E7016" s="201">
        <f t="shared" si="8012"/>
        <v>2328</v>
      </c>
      <c r="F7016" s="197">
        <v>1</v>
      </c>
      <c r="G7016" s="203" t="s">
        <v>288</v>
      </c>
      <c r="H7016" s="406" t="str">
        <f t="shared" si="8017"/>
        <v>Shem</v>
      </c>
      <c r="I7016" s="407"/>
      <c r="J7016" s="407"/>
      <c r="K7016" s="407"/>
      <c r="L7016" s="373"/>
      <c r="M7016" s="373"/>
      <c r="N7016" s="566"/>
      <c r="O7016" s="567"/>
      <c r="P7016" s="566"/>
      <c r="Q7016" s="408"/>
      <c r="R7016" s="200"/>
    </row>
    <row r="7017" spans="3:18" ht="14.6" customHeight="1" x14ac:dyDescent="0.5">
      <c r="C7017" s="373"/>
      <c r="D7017" s="373"/>
      <c r="E7017" s="212" t="str">
        <f t="shared" si="8013"/>
        <v>BC</v>
      </c>
      <c r="F7017" s="197">
        <v>2</v>
      </c>
      <c r="G7017" s="206" t="s">
        <v>604</v>
      </c>
      <c r="H7017" s="407">
        <f t="shared" si="8018"/>
        <v>195</v>
      </c>
      <c r="I7017" s="408"/>
      <c r="J7017" s="408"/>
      <c r="K7017" s="408"/>
      <c r="L7017" s="373"/>
      <c r="M7017" s="373"/>
      <c r="N7017" s="566"/>
      <c r="O7017" s="567"/>
      <c r="P7017" s="566"/>
      <c r="Q7017" s="406" t="str">
        <f t="shared" ref="Q7017:Q7077" si="8019">Q7013</f>
        <v>Noah</v>
      </c>
      <c r="R7017" s="200"/>
    </row>
    <row r="7018" spans="3:18" ht="14.6" customHeight="1" x14ac:dyDescent="0.5">
      <c r="C7018" s="373"/>
      <c r="D7018" s="373"/>
      <c r="E7018" s="212">
        <f t="shared" si="8014"/>
        <v>-2327</v>
      </c>
      <c r="F7018" s="197">
        <v>3</v>
      </c>
      <c r="G7018" s="208" t="s">
        <v>287</v>
      </c>
      <c r="H7018" s="407"/>
      <c r="I7018" s="406" t="str">
        <f>I7014</f>
        <v>Arphaxad</v>
      </c>
      <c r="J7018" s="406" t="str">
        <f>J7014</f>
        <v>Salah</v>
      </c>
      <c r="K7018" s="406" t="str">
        <f>K7014</f>
        <v>Eber</v>
      </c>
      <c r="L7018" s="373"/>
      <c r="M7018" s="373"/>
      <c r="N7018" s="566"/>
      <c r="O7018" s="567"/>
      <c r="P7018" s="566"/>
      <c r="Q7018" s="407">
        <f t="shared" ref="Q7018:Q7078" si="8020">Q7014+1</f>
        <v>697</v>
      </c>
      <c r="R7018" s="200"/>
    </row>
    <row r="7019" spans="3:18" ht="14.6" customHeight="1" x14ac:dyDescent="0.5">
      <c r="C7019" s="373"/>
      <c r="D7019" s="373"/>
      <c r="E7019" s="345"/>
      <c r="F7019" s="197">
        <v>4</v>
      </c>
      <c r="G7019" s="209" t="s">
        <v>605</v>
      </c>
      <c r="H7019" s="408"/>
      <c r="I7019" s="407">
        <f>I7015+1</f>
        <v>96</v>
      </c>
      <c r="J7019" s="407">
        <f>J7015+1</f>
        <v>61</v>
      </c>
      <c r="K7019" s="407">
        <f>K7015+1</f>
        <v>31</v>
      </c>
      <c r="L7019" s="373"/>
      <c r="M7019" s="373"/>
      <c r="N7019" s="566"/>
      <c r="O7019" s="567"/>
      <c r="P7019" s="566"/>
      <c r="Q7019" s="407"/>
      <c r="R7019" s="200"/>
    </row>
    <row r="7020" spans="3:18" ht="14.6" customHeight="1" x14ac:dyDescent="0.5">
      <c r="C7020" s="373"/>
      <c r="D7020" s="373"/>
      <c r="E7020" s="201">
        <f t="shared" si="8012"/>
        <v>2327</v>
      </c>
      <c r="F7020" s="197">
        <v>1</v>
      </c>
      <c r="G7020" s="203" t="s">
        <v>288</v>
      </c>
      <c r="H7020" s="406" t="str">
        <f t="shared" si="8017"/>
        <v>Shem</v>
      </c>
      <c r="I7020" s="407"/>
      <c r="J7020" s="407"/>
      <c r="K7020" s="407"/>
      <c r="L7020" s="373"/>
      <c r="M7020" s="373"/>
      <c r="N7020" s="566"/>
      <c r="O7020" s="567"/>
      <c r="P7020" s="566"/>
      <c r="Q7020" s="408"/>
      <c r="R7020" s="200"/>
    </row>
    <row r="7021" spans="3:18" ht="14.6" customHeight="1" x14ac:dyDescent="0.5">
      <c r="C7021" s="373"/>
      <c r="D7021" s="373"/>
      <c r="E7021" s="212" t="str">
        <f t="shared" si="8013"/>
        <v>BC</v>
      </c>
      <c r="F7021" s="197">
        <v>2</v>
      </c>
      <c r="G7021" s="206" t="s">
        <v>604</v>
      </c>
      <c r="H7021" s="407">
        <f t="shared" si="8018"/>
        <v>196</v>
      </c>
      <c r="I7021" s="408"/>
      <c r="J7021" s="408"/>
      <c r="K7021" s="408"/>
      <c r="L7021" s="373"/>
      <c r="M7021" s="373"/>
      <c r="N7021" s="566"/>
      <c r="O7021" s="567"/>
      <c r="P7021" s="566"/>
      <c r="Q7021" s="406" t="str">
        <f t="shared" si="8019"/>
        <v>Noah</v>
      </c>
      <c r="R7021" s="200"/>
    </row>
    <row r="7022" spans="3:18" ht="14.6" customHeight="1" x14ac:dyDescent="0.5">
      <c r="C7022" s="373"/>
      <c r="D7022" s="373"/>
      <c r="E7022" s="212">
        <f t="shared" si="8014"/>
        <v>-2326</v>
      </c>
      <c r="F7022" s="197">
        <v>3</v>
      </c>
      <c r="G7022" s="208" t="s">
        <v>287</v>
      </c>
      <c r="H7022" s="407"/>
      <c r="I7022" s="406" t="str">
        <f>I7018</f>
        <v>Arphaxad</v>
      </c>
      <c r="J7022" s="406" t="str">
        <f>J7018</f>
        <v>Salah</v>
      </c>
      <c r="K7022" s="406" t="str">
        <f>K7018</f>
        <v>Eber</v>
      </c>
      <c r="L7022" s="373"/>
      <c r="M7022" s="373"/>
      <c r="N7022" s="566"/>
      <c r="O7022" s="567"/>
      <c r="P7022" s="566"/>
      <c r="Q7022" s="407">
        <f t="shared" si="8020"/>
        <v>698</v>
      </c>
      <c r="R7022" s="200"/>
    </row>
    <row r="7023" spans="3:18" ht="14.6" customHeight="1" x14ac:dyDescent="0.5">
      <c r="C7023" s="373"/>
      <c r="D7023" s="373"/>
      <c r="E7023" s="345"/>
      <c r="F7023" s="197">
        <v>4</v>
      </c>
      <c r="G7023" s="209" t="s">
        <v>605</v>
      </c>
      <c r="H7023" s="408"/>
      <c r="I7023" s="407">
        <f>I7019+1</f>
        <v>97</v>
      </c>
      <c r="J7023" s="407">
        <f>J7019+1</f>
        <v>62</v>
      </c>
      <c r="K7023" s="407">
        <f>K7019+1</f>
        <v>32</v>
      </c>
      <c r="L7023" s="373"/>
      <c r="M7023" s="373"/>
      <c r="N7023" s="566"/>
      <c r="O7023" s="567"/>
      <c r="P7023" s="566"/>
      <c r="Q7023" s="407"/>
      <c r="R7023" s="200"/>
    </row>
    <row r="7024" spans="3:18" ht="14.6" customHeight="1" x14ac:dyDescent="0.5">
      <c r="C7024" s="373"/>
      <c r="D7024" s="373"/>
      <c r="E7024" s="201">
        <f t="shared" si="8012"/>
        <v>2326</v>
      </c>
      <c r="F7024" s="197">
        <v>1</v>
      </c>
      <c r="G7024" s="203" t="s">
        <v>288</v>
      </c>
      <c r="H7024" s="406" t="str">
        <f t="shared" ref="H7024:H7036" si="8021">H7020</f>
        <v>Shem</v>
      </c>
      <c r="I7024" s="407"/>
      <c r="J7024" s="407"/>
      <c r="K7024" s="407"/>
      <c r="L7024" s="373"/>
      <c r="M7024" s="373"/>
      <c r="N7024" s="566"/>
      <c r="O7024" s="567"/>
      <c r="P7024" s="566"/>
      <c r="Q7024" s="408"/>
      <c r="R7024" s="200"/>
    </row>
    <row r="7025" spans="3:18" ht="14.6" customHeight="1" x14ac:dyDescent="0.5">
      <c r="C7025" s="373"/>
      <c r="D7025" s="373"/>
      <c r="E7025" s="212" t="str">
        <f t="shared" si="8013"/>
        <v>BC</v>
      </c>
      <c r="F7025" s="197">
        <v>2</v>
      </c>
      <c r="G7025" s="206" t="s">
        <v>604</v>
      </c>
      <c r="H7025" s="407">
        <f t="shared" ref="H7025:H7037" si="8022">H7021+1</f>
        <v>197</v>
      </c>
      <c r="I7025" s="408"/>
      <c r="J7025" s="408"/>
      <c r="K7025" s="408"/>
      <c r="L7025" s="373"/>
      <c r="M7025" s="373"/>
      <c r="N7025" s="566"/>
      <c r="O7025" s="567"/>
      <c r="P7025" s="566"/>
      <c r="Q7025" s="406" t="str">
        <f t="shared" si="8019"/>
        <v>Noah</v>
      </c>
      <c r="R7025" s="200"/>
    </row>
    <row r="7026" spans="3:18" ht="14.6" customHeight="1" x14ac:dyDescent="0.5">
      <c r="C7026" s="373"/>
      <c r="D7026" s="373"/>
      <c r="E7026" s="212">
        <f t="shared" si="8014"/>
        <v>-2325</v>
      </c>
      <c r="F7026" s="197">
        <v>3</v>
      </c>
      <c r="G7026" s="208" t="s">
        <v>287</v>
      </c>
      <c r="H7026" s="407"/>
      <c r="I7026" s="406" t="str">
        <f>I7022</f>
        <v>Arphaxad</v>
      </c>
      <c r="J7026" s="406" t="str">
        <f>J7022</f>
        <v>Salah</v>
      </c>
      <c r="K7026" s="406" t="str">
        <f>K7022</f>
        <v>Eber</v>
      </c>
      <c r="L7026" s="373"/>
      <c r="M7026" s="373"/>
      <c r="N7026" s="566"/>
      <c r="O7026" s="567"/>
      <c r="P7026" s="566"/>
      <c r="Q7026" s="407">
        <f t="shared" si="8020"/>
        <v>699</v>
      </c>
      <c r="R7026" s="200"/>
    </row>
    <row r="7027" spans="3:18" ht="14.6" customHeight="1" x14ac:dyDescent="0.5">
      <c r="C7027" s="373"/>
      <c r="D7027" s="373"/>
      <c r="E7027" s="345"/>
      <c r="F7027" s="197">
        <v>4</v>
      </c>
      <c r="G7027" s="209" t="s">
        <v>605</v>
      </c>
      <c r="H7027" s="408"/>
      <c r="I7027" s="407">
        <f>I7023+1</f>
        <v>98</v>
      </c>
      <c r="J7027" s="407">
        <f>J7023+1</f>
        <v>63</v>
      </c>
      <c r="K7027" s="407">
        <f>K7023+1</f>
        <v>33</v>
      </c>
      <c r="L7027" s="373"/>
      <c r="M7027" s="373"/>
      <c r="N7027" s="566"/>
      <c r="O7027" s="567"/>
      <c r="P7027" s="566"/>
      <c r="Q7027" s="407"/>
      <c r="R7027" s="200"/>
    </row>
    <row r="7028" spans="3:18" ht="14.6" customHeight="1" x14ac:dyDescent="0.5">
      <c r="C7028" s="373"/>
      <c r="D7028" s="373"/>
      <c r="E7028" s="201">
        <f t="shared" si="8012"/>
        <v>2325</v>
      </c>
      <c r="F7028" s="197">
        <v>1</v>
      </c>
      <c r="G7028" s="203" t="s">
        <v>288</v>
      </c>
      <c r="H7028" s="406" t="str">
        <f t="shared" si="8021"/>
        <v>Shem</v>
      </c>
      <c r="I7028" s="407"/>
      <c r="J7028" s="407"/>
      <c r="K7028" s="407"/>
      <c r="L7028" s="373"/>
      <c r="M7028" s="373"/>
      <c r="N7028" s="566"/>
      <c r="O7028" s="567"/>
      <c r="P7028" s="566"/>
      <c r="Q7028" s="408"/>
      <c r="R7028" s="200"/>
    </row>
    <row r="7029" spans="3:18" ht="14.6" customHeight="1" x14ac:dyDescent="0.5">
      <c r="C7029" s="373"/>
      <c r="D7029" s="373"/>
      <c r="E7029" s="212" t="str">
        <f t="shared" si="8013"/>
        <v>BC</v>
      </c>
      <c r="F7029" s="197">
        <v>2</v>
      </c>
      <c r="G7029" s="206" t="s">
        <v>604</v>
      </c>
      <c r="H7029" s="407">
        <f t="shared" si="8022"/>
        <v>198</v>
      </c>
      <c r="I7029" s="408"/>
      <c r="J7029" s="408"/>
      <c r="K7029" s="408"/>
      <c r="L7029" s="373"/>
      <c r="M7029" s="373"/>
      <c r="N7029" s="566"/>
      <c r="O7029" s="567"/>
      <c r="P7029" s="566"/>
      <c r="Q7029" s="406" t="str">
        <f t="shared" si="8019"/>
        <v>Noah</v>
      </c>
      <c r="R7029" s="200"/>
    </row>
    <row r="7030" spans="3:18" ht="14.6" customHeight="1" x14ac:dyDescent="0.5">
      <c r="C7030" s="373"/>
      <c r="D7030" s="373"/>
      <c r="E7030" s="212">
        <f t="shared" si="8014"/>
        <v>-2324</v>
      </c>
      <c r="F7030" s="197">
        <v>3</v>
      </c>
      <c r="G7030" s="208" t="s">
        <v>287</v>
      </c>
      <c r="H7030" s="407"/>
      <c r="I7030" s="406" t="str">
        <f>I7026</f>
        <v>Arphaxad</v>
      </c>
      <c r="J7030" s="406" t="str">
        <f>J7026</f>
        <v>Salah</v>
      </c>
      <c r="K7030" s="406" t="str">
        <f>K7026</f>
        <v>Eber</v>
      </c>
      <c r="L7030" s="373"/>
      <c r="M7030" s="373"/>
      <c r="N7030" s="566"/>
      <c r="O7030" s="567"/>
      <c r="P7030" s="566"/>
      <c r="Q7030" s="407">
        <f t="shared" si="8020"/>
        <v>700</v>
      </c>
      <c r="R7030" s="200"/>
    </row>
    <row r="7031" spans="3:18" ht="14.6" customHeight="1" x14ac:dyDescent="0.5">
      <c r="C7031" s="373"/>
      <c r="D7031" s="373"/>
      <c r="E7031" s="345"/>
      <c r="F7031" s="197">
        <v>4</v>
      </c>
      <c r="G7031" s="209" t="s">
        <v>605</v>
      </c>
      <c r="H7031" s="408"/>
      <c r="I7031" s="407">
        <f>I7027+1</f>
        <v>99</v>
      </c>
      <c r="J7031" s="407">
        <f>J7027+1</f>
        <v>64</v>
      </c>
      <c r="K7031" s="407">
        <f>K7027+1</f>
        <v>34</v>
      </c>
      <c r="L7031" s="373"/>
      <c r="M7031" s="373"/>
      <c r="N7031" s="566"/>
      <c r="O7031" s="567"/>
      <c r="P7031" s="566"/>
      <c r="Q7031" s="407"/>
      <c r="R7031" s="200"/>
    </row>
    <row r="7032" spans="3:18" ht="14.6" customHeight="1" x14ac:dyDescent="0.5">
      <c r="C7032" s="373"/>
      <c r="D7032" s="373"/>
      <c r="E7032" s="201">
        <f t="shared" si="8012"/>
        <v>2324</v>
      </c>
      <c r="F7032" s="197">
        <v>1</v>
      </c>
      <c r="G7032" s="203" t="s">
        <v>288</v>
      </c>
      <c r="H7032" s="406" t="str">
        <f t="shared" si="8021"/>
        <v>Shem</v>
      </c>
      <c r="I7032" s="407"/>
      <c r="J7032" s="407"/>
      <c r="K7032" s="407"/>
      <c r="L7032" s="373"/>
      <c r="M7032" s="373"/>
      <c r="N7032" s="566"/>
      <c r="O7032" s="567"/>
      <c r="P7032" s="566"/>
      <c r="Q7032" s="408"/>
      <c r="R7032" s="200"/>
    </row>
    <row r="7033" spans="3:18" ht="14.6" customHeight="1" x14ac:dyDescent="0.5">
      <c r="C7033" s="373"/>
      <c r="D7033" s="373"/>
      <c r="E7033" s="212" t="str">
        <f t="shared" si="8013"/>
        <v>BC</v>
      </c>
      <c r="F7033" s="197">
        <v>2</v>
      </c>
      <c r="G7033" s="206" t="s">
        <v>604</v>
      </c>
      <c r="H7033" s="407">
        <f t="shared" si="8022"/>
        <v>199</v>
      </c>
      <c r="I7033" s="408"/>
      <c r="J7033" s="408"/>
      <c r="K7033" s="408"/>
      <c r="L7033" s="373"/>
      <c r="M7033" s="373"/>
      <c r="N7033" s="566"/>
      <c r="O7033" s="567"/>
      <c r="P7033" s="566"/>
      <c r="Q7033" s="406" t="str">
        <f t="shared" si="8019"/>
        <v>Noah</v>
      </c>
      <c r="R7033" s="200"/>
    </row>
    <row r="7034" spans="3:18" ht="14.6" customHeight="1" x14ac:dyDescent="0.5">
      <c r="C7034" s="373"/>
      <c r="D7034" s="373"/>
      <c r="E7034" s="212">
        <f t="shared" si="8014"/>
        <v>-2323</v>
      </c>
      <c r="F7034" s="197">
        <v>3</v>
      </c>
      <c r="G7034" s="208" t="s">
        <v>287</v>
      </c>
      <c r="H7034" s="407"/>
      <c r="I7034" s="406" t="str">
        <f>I7030</f>
        <v>Arphaxad</v>
      </c>
      <c r="J7034" s="406" t="str">
        <f>J7030</f>
        <v>Salah</v>
      </c>
      <c r="K7034" s="406" t="str">
        <f>K7030</f>
        <v>Eber</v>
      </c>
      <c r="L7034" s="406" t="s">
        <v>1161</v>
      </c>
      <c r="M7034" s="373"/>
      <c r="N7034" s="566"/>
      <c r="O7034" s="567"/>
      <c r="P7034" s="566"/>
      <c r="Q7034" s="407">
        <f t="shared" si="8020"/>
        <v>701</v>
      </c>
      <c r="R7034" s="200"/>
    </row>
    <row r="7035" spans="3:18" ht="14.6" customHeight="1" x14ac:dyDescent="0.5">
      <c r="C7035" s="373"/>
      <c r="D7035" s="373"/>
      <c r="E7035" s="345"/>
      <c r="F7035" s="197">
        <v>4</v>
      </c>
      <c r="G7035" s="209" t="s">
        <v>605</v>
      </c>
      <c r="H7035" s="408"/>
      <c r="I7035" s="407">
        <f>I7031+1</f>
        <v>100</v>
      </c>
      <c r="J7035" s="407">
        <f>J7031+1</f>
        <v>65</v>
      </c>
      <c r="K7035" s="407">
        <f>K7031+1</f>
        <v>35</v>
      </c>
      <c r="L7035" s="407">
        <v>1</v>
      </c>
      <c r="M7035" s="373"/>
      <c r="N7035" s="566"/>
      <c r="O7035" s="567"/>
      <c r="P7035" s="566"/>
      <c r="Q7035" s="407"/>
      <c r="R7035" s="200"/>
    </row>
    <row r="7036" spans="3:18" ht="14.6" customHeight="1" x14ac:dyDescent="0.5">
      <c r="C7036" s="373"/>
      <c r="D7036" s="373"/>
      <c r="E7036" s="201">
        <f t="shared" si="8012"/>
        <v>2323</v>
      </c>
      <c r="F7036" s="197">
        <v>1</v>
      </c>
      <c r="G7036" s="203" t="s">
        <v>288</v>
      </c>
      <c r="H7036" s="406" t="str">
        <f t="shared" si="8021"/>
        <v>Shem</v>
      </c>
      <c r="I7036" s="407"/>
      <c r="J7036" s="407"/>
      <c r="K7036" s="407"/>
      <c r="L7036" s="407"/>
      <c r="M7036" s="373"/>
      <c r="N7036" s="566"/>
      <c r="O7036" s="567"/>
      <c r="P7036" s="566"/>
      <c r="Q7036" s="408"/>
      <c r="R7036" s="200"/>
    </row>
    <row r="7037" spans="3:18" ht="14.6" customHeight="1" x14ac:dyDescent="0.5">
      <c r="C7037" s="373"/>
      <c r="D7037" s="373"/>
      <c r="E7037" s="212" t="str">
        <f t="shared" si="8013"/>
        <v>BC</v>
      </c>
      <c r="F7037" s="197">
        <v>2</v>
      </c>
      <c r="G7037" s="206" t="s">
        <v>604</v>
      </c>
      <c r="H7037" s="407">
        <f t="shared" si="8022"/>
        <v>200</v>
      </c>
      <c r="I7037" s="408"/>
      <c r="J7037" s="408"/>
      <c r="K7037" s="408"/>
      <c r="L7037" s="408"/>
      <c r="M7037" s="373"/>
      <c r="N7037" s="566"/>
      <c r="O7037" s="567"/>
      <c r="P7037" s="566"/>
      <c r="Q7037" s="406" t="str">
        <f t="shared" si="8019"/>
        <v>Noah</v>
      </c>
      <c r="R7037" s="200"/>
    </row>
    <row r="7038" spans="3:18" ht="14.6" customHeight="1" x14ac:dyDescent="0.5">
      <c r="C7038" s="373"/>
      <c r="D7038" s="373"/>
      <c r="E7038" s="212">
        <f t="shared" si="8014"/>
        <v>-2322</v>
      </c>
      <c r="F7038" s="197">
        <v>3</v>
      </c>
      <c r="G7038" s="208" t="s">
        <v>287</v>
      </c>
      <c r="H7038" s="407"/>
      <c r="I7038" s="406" t="str">
        <f>I7034</f>
        <v>Arphaxad</v>
      </c>
      <c r="J7038" s="406" t="str">
        <f>J7034</f>
        <v>Salah</v>
      </c>
      <c r="K7038" s="406" t="str">
        <f>K7034</f>
        <v>Eber</v>
      </c>
      <c r="L7038" s="406" t="str">
        <f>L7034</f>
        <v>Peleg</v>
      </c>
      <c r="M7038" s="373"/>
      <c r="N7038" s="566"/>
      <c r="O7038" s="567"/>
      <c r="P7038" s="566"/>
      <c r="Q7038" s="407">
        <f t="shared" si="8020"/>
        <v>702</v>
      </c>
      <c r="R7038" s="200"/>
    </row>
    <row r="7039" spans="3:18" ht="14.6" customHeight="1" x14ac:dyDescent="0.5">
      <c r="C7039" s="373"/>
      <c r="D7039" s="373"/>
      <c r="E7039" s="345"/>
      <c r="F7039" s="197">
        <v>4</v>
      </c>
      <c r="G7039" s="209" t="s">
        <v>605</v>
      </c>
      <c r="H7039" s="408"/>
      <c r="I7039" s="407">
        <f>I7035+1</f>
        <v>101</v>
      </c>
      <c r="J7039" s="407">
        <f>J7035+1</f>
        <v>66</v>
      </c>
      <c r="K7039" s="407">
        <f>K7035+1</f>
        <v>36</v>
      </c>
      <c r="L7039" s="407">
        <f>L7035+1</f>
        <v>2</v>
      </c>
      <c r="M7039" s="373"/>
      <c r="N7039" s="566"/>
      <c r="O7039" s="567"/>
      <c r="P7039" s="566"/>
      <c r="Q7039" s="407"/>
      <c r="R7039" s="200"/>
    </row>
    <row r="7040" spans="3:18" ht="14.6" customHeight="1" x14ac:dyDescent="0.5">
      <c r="C7040" s="373"/>
      <c r="D7040" s="373"/>
      <c r="E7040" s="201">
        <f t="shared" si="8012"/>
        <v>2322</v>
      </c>
      <c r="F7040" s="197">
        <v>1</v>
      </c>
      <c r="G7040" s="203" t="s">
        <v>288</v>
      </c>
      <c r="H7040" s="406" t="str">
        <f t="shared" ref="H7040:H7052" si="8023">H7036</f>
        <v>Shem</v>
      </c>
      <c r="I7040" s="407"/>
      <c r="J7040" s="407"/>
      <c r="K7040" s="407"/>
      <c r="L7040" s="407"/>
      <c r="M7040" s="373"/>
      <c r="N7040" s="566"/>
      <c r="O7040" s="567"/>
      <c r="P7040" s="566"/>
      <c r="Q7040" s="408"/>
      <c r="R7040" s="200"/>
    </row>
    <row r="7041" spans="3:18" ht="14.6" customHeight="1" x14ac:dyDescent="0.5">
      <c r="C7041" s="373"/>
      <c r="D7041" s="373"/>
      <c r="E7041" s="212" t="str">
        <f t="shared" si="8013"/>
        <v>BC</v>
      </c>
      <c r="F7041" s="197">
        <v>2</v>
      </c>
      <c r="G7041" s="206" t="s">
        <v>604</v>
      </c>
      <c r="H7041" s="407">
        <f t="shared" ref="H7041:H7053" si="8024">H7037+1</f>
        <v>201</v>
      </c>
      <c r="I7041" s="408"/>
      <c r="J7041" s="408"/>
      <c r="K7041" s="408"/>
      <c r="L7041" s="408"/>
      <c r="M7041" s="373"/>
      <c r="N7041" s="566"/>
      <c r="O7041" s="567"/>
      <c r="P7041" s="566"/>
      <c r="Q7041" s="406" t="str">
        <f t="shared" si="8019"/>
        <v>Noah</v>
      </c>
      <c r="R7041" s="200"/>
    </row>
    <row r="7042" spans="3:18" ht="14.6" customHeight="1" x14ac:dyDescent="0.5">
      <c r="C7042" s="373"/>
      <c r="D7042" s="373"/>
      <c r="E7042" s="212">
        <f t="shared" si="8014"/>
        <v>-2321</v>
      </c>
      <c r="F7042" s="197">
        <v>3</v>
      </c>
      <c r="G7042" s="208" t="s">
        <v>287</v>
      </c>
      <c r="H7042" s="407"/>
      <c r="I7042" s="406" t="str">
        <f>I7038</f>
        <v>Arphaxad</v>
      </c>
      <c r="J7042" s="406" t="str">
        <f>J7038</f>
        <v>Salah</v>
      </c>
      <c r="K7042" s="406" t="str">
        <f>K7038</f>
        <v>Eber</v>
      </c>
      <c r="L7042" s="406" t="str">
        <f>L7038</f>
        <v>Peleg</v>
      </c>
      <c r="M7042" s="373"/>
      <c r="N7042" s="566"/>
      <c r="O7042" s="567"/>
      <c r="P7042" s="566"/>
      <c r="Q7042" s="407">
        <f t="shared" si="8020"/>
        <v>703</v>
      </c>
      <c r="R7042" s="200"/>
    </row>
    <row r="7043" spans="3:18" ht="14.6" customHeight="1" x14ac:dyDescent="0.5">
      <c r="C7043" s="373"/>
      <c r="D7043" s="373"/>
      <c r="E7043" s="345"/>
      <c r="F7043" s="197">
        <v>4</v>
      </c>
      <c r="G7043" s="209" t="s">
        <v>605</v>
      </c>
      <c r="H7043" s="408"/>
      <c r="I7043" s="407">
        <f>I7039+1</f>
        <v>102</v>
      </c>
      <c r="J7043" s="407">
        <f>J7039+1</f>
        <v>67</v>
      </c>
      <c r="K7043" s="407">
        <f>K7039+1</f>
        <v>37</v>
      </c>
      <c r="L7043" s="407">
        <f>L7039+1</f>
        <v>3</v>
      </c>
      <c r="M7043" s="373"/>
      <c r="N7043" s="566"/>
      <c r="O7043" s="567"/>
      <c r="P7043" s="566"/>
      <c r="Q7043" s="407"/>
      <c r="R7043" s="200"/>
    </row>
    <row r="7044" spans="3:18" ht="14.6" customHeight="1" x14ac:dyDescent="0.5">
      <c r="C7044" s="373"/>
      <c r="D7044" s="373"/>
      <c r="E7044" s="201">
        <f t="shared" si="8012"/>
        <v>2321</v>
      </c>
      <c r="F7044" s="197">
        <v>1</v>
      </c>
      <c r="G7044" s="203" t="s">
        <v>288</v>
      </c>
      <c r="H7044" s="406" t="str">
        <f t="shared" si="8023"/>
        <v>Shem</v>
      </c>
      <c r="I7044" s="407"/>
      <c r="J7044" s="407"/>
      <c r="K7044" s="407"/>
      <c r="L7044" s="407"/>
      <c r="M7044" s="373"/>
      <c r="N7044" s="566"/>
      <c r="O7044" s="567"/>
      <c r="P7044" s="566"/>
      <c r="Q7044" s="408"/>
      <c r="R7044" s="200"/>
    </row>
    <row r="7045" spans="3:18" ht="14.6" customHeight="1" x14ac:dyDescent="0.5">
      <c r="C7045" s="373"/>
      <c r="D7045" s="373"/>
      <c r="E7045" s="212" t="str">
        <f t="shared" si="8013"/>
        <v>BC</v>
      </c>
      <c r="F7045" s="197">
        <v>2</v>
      </c>
      <c r="G7045" s="206" t="s">
        <v>604</v>
      </c>
      <c r="H7045" s="407">
        <f t="shared" si="8024"/>
        <v>202</v>
      </c>
      <c r="I7045" s="408"/>
      <c r="J7045" s="408"/>
      <c r="K7045" s="408"/>
      <c r="L7045" s="408"/>
      <c r="M7045" s="373"/>
      <c r="N7045" s="566"/>
      <c r="O7045" s="567"/>
      <c r="P7045" s="566"/>
      <c r="Q7045" s="406" t="str">
        <f t="shared" si="8019"/>
        <v>Noah</v>
      </c>
      <c r="R7045" s="200"/>
    </row>
    <row r="7046" spans="3:18" ht="14.6" customHeight="1" x14ac:dyDescent="0.5">
      <c r="C7046" s="373"/>
      <c r="D7046" s="373"/>
      <c r="E7046" s="212">
        <f t="shared" si="8014"/>
        <v>-2320</v>
      </c>
      <c r="F7046" s="197">
        <v>3</v>
      </c>
      <c r="G7046" s="208" t="s">
        <v>287</v>
      </c>
      <c r="H7046" s="407"/>
      <c r="I7046" s="406" t="str">
        <f>I7042</f>
        <v>Arphaxad</v>
      </c>
      <c r="J7046" s="406" t="str">
        <f>J7042</f>
        <v>Salah</v>
      </c>
      <c r="K7046" s="406" t="str">
        <f>K7042</f>
        <v>Eber</v>
      </c>
      <c r="L7046" s="406" t="str">
        <f>L7042</f>
        <v>Peleg</v>
      </c>
      <c r="M7046" s="373"/>
      <c r="N7046" s="566"/>
      <c r="O7046" s="567"/>
      <c r="P7046" s="566"/>
      <c r="Q7046" s="407">
        <f t="shared" si="8020"/>
        <v>704</v>
      </c>
      <c r="R7046" s="200"/>
    </row>
    <row r="7047" spans="3:18" ht="14.6" customHeight="1" x14ac:dyDescent="0.5">
      <c r="C7047" s="373"/>
      <c r="D7047" s="373"/>
      <c r="E7047" s="345"/>
      <c r="F7047" s="197">
        <v>4</v>
      </c>
      <c r="G7047" s="209" t="s">
        <v>605</v>
      </c>
      <c r="H7047" s="408"/>
      <c r="I7047" s="407">
        <f>I7043+1</f>
        <v>103</v>
      </c>
      <c r="J7047" s="407">
        <f>J7043+1</f>
        <v>68</v>
      </c>
      <c r="K7047" s="407">
        <f>K7043+1</f>
        <v>38</v>
      </c>
      <c r="L7047" s="407">
        <f>L7043+1</f>
        <v>4</v>
      </c>
      <c r="M7047" s="373"/>
      <c r="N7047" s="566"/>
      <c r="O7047" s="567"/>
      <c r="P7047" s="566"/>
      <c r="Q7047" s="407"/>
      <c r="R7047" s="200"/>
    </row>
    <row r="7048" spans="3:18" ht="14.6" customHeight="1" x14ac:dyDescent="0.5">
      <c r="C7048" s="373"/>
      <c r="D7048" s="373"/>
      <c r="E7048" s="201">
        <f t="shared" si="8012"/>
        <v>2320</v>
      </c>
      <c r="F7048" s="197">
        <v>1</v>
      </c>
      <c r="G7048" s="203" t="s">
        <v>288</v>
      </c>
      <c r="H7048" s="406" t="str">
        <f t="shared" si="8023"/>
        <v>Shem</v>
      </c>
      <c r="I7048" s="407"/>
      <c r="J7048" s="407"/>
      <c r="K7048" s="407"/>
      <c r="L7048" s="407"/>
      <c r="M7048" s="373"/>
      <c r="N7048" s="566"/>
      <c r="O7048" s="567"/>
      <c r="P7048" s="566"/>
      <c r="Q7048" s="408"/>
      <c r="R7048" s="200"/>
    </row>
    <row r="7049" spans="3:18" ht="14.6" customHeight="1" x14ac:dyDescent="0.5">
      <c r="C7049" s="373"/>
      <c r="D7049" s="373"/>
      <c r="E7049" s="212" t="str">
        <f t="shared" si="8013"/>
        <v>BC</v>
      </c>
      <c r="F7049" s="197">
        <v>2</v>
      </c>
      <c r="G7049" s="206" t="s">
        <v>604</v>
      </c>
      <c r="H7049" s="407">
        <f t="shared" si="8024"/>
        <v>203</v>
      </c>
      <c r="I7049" s="408"/>
      <c r="J7049" s="408"/>
      <c r="K7049" s="408"/>
      <c r="L7049" s="408"/>
      <c r="M7049" s="373"/>
      <c r="N7049" s="566"/>
      <c r="O7049" s="567"/>
      <c r="P7049" s="566"/>
      <c r="Q7049" s="406" t="str">
        <f t="shared" si="8019"/>
        <v>Noah</v>
      </c>
      <c r="R7049" s="200"/>
    </row>
    <row r="7050" spans="3:18" ht="14.6" customHeight="1" x14ac:dyDescent="0.5">
      <c r="C7050" s="373"/>
      <c r="D7050" s="373"/>
      <c r="E7050" s="212">
        <f t="shared" si="8014"/>
        <v>-2319</v>
      </c>
      <c r="F7050" s="197">
        <v>3</v>
      </c>
      <c r="G7050" s="208" t="s">
        <v>287</v>
      </c>
      <c r="H7050" s="407"/>
      <c r="I7050" s="406" t="str">
        <f>I7046</f>
        <v>Arphaxad</v>
      </c>
      <c r="J7050" s="406" t="str">
        <f>J7046</f>
        <v>Salah</v>
      </c>
      <c r="K7050" s="406" t="str">
        <f>K7046</f>
        <v>Eber</v>
      </c>
      <c r="L7050" s="406" t="str">
        <f>L7046</f>
        <v>Peleg</v>
      </c>
      <c r="M7050" s="373"/>
      <c r="N7050" s="566"/>
      <c r="O7050" s="567"/>
      <c r="P7050" s="566"/>
      <c r="Q7050" s="407">
        <f t="shared" si="8020"/>
        <v>705</v>
      </c>
      <c r="R7050" s="200"/>
    </row>
    <row r="7051" spans="3:18" ht="14.6" customHeight="1" x14ac:dyDescent="0.5">
      <c r="C7051" s="373"/>
      <c r="D7051" s="373"/>
      <c r="E7051" s="345"/>
      <c r="F7051" s="197">
        <v>4</v>
      </c>
      <c r="G7051" s="209" t="s">
        <v>605</v>
      </c>
      <c r="H7051" s="408"/>
      <c r="I7051" s="407">
        <f>I7047+1</f>
        <v>104</v>
      </c>
      <c r="J7051" s="407">
        <f>J7047+1</f>
        <v>69</v>
      </c>
      <c r="K7051" s="407">
        <f>K7047+1</f>
        <v>39</v>
      </c>
      <c r="L7051" s="407">
        <f>L7047+1</f>
        <v>5</v>
      </c>
      <c r="M7051" s="373"/>
      <c r="N7051" s="566"/>
      <c r="O7051" s="567"/>
      <c r="P7051" s="566"/>
      <c r="Q7051" s="407"/>
      <c r="R7051" s="200"/>
    </row>
    <row r="7052" spans="3:18" ht="14.6" customHeight="1" x14ac:dyDescent="0.5">
      <c r="C7052" s="373"/>
      <c r="D7052" s="373"/>
      <c r="E7052" s="201">
        <f t="shared" ref="E7052:E7112" si="8025">E7048-1</f>
        <v>2319</v>
      </c>
      <c r="F7052" s="197">
        <v>1</v>
      </c>
      <c r="G7052" s="203" t="s">
        <v>288</v>
      </c>
      <c r="H7052" s="406" t="str">
        <f t="shared" si="8023"/>
        <v>Shem</v>
      </c>
      <c r="I7052" s="407"/>
      <c r="J7052" s="407"/>
      <c r="K7052" s="407"/>
      <c r="L7052" s="407"/>
      <c r="M7052" s="373"/>
      <c r="N7052" s="566"/>
      <c r="O7052" s="567"/>
      <c r="P7052" s="566"/>
      <c r="Q7052" s="408"/>
      <c r="R7052" s="200"/>
    </row>
    <row r="7053" spans="3:18" ht="14.6" customHeight="1" x14ac:dyDescent="0.5">
      <c r="C7053" s="373"/>
      <c r="D7053" s="373"/>
      <c r="E7053" s="212" t="str">
        <f t="shared" ref="E7053:E7113" si="8026">E7049</f>
        <v>BC</v>
      </c>
      <c r="F7053" s="197">
        <v>2</v>
      </c>
      <c r="G7053" s="206" t="s">
        <v>604</v>
      </c>
      <c r="H7053" s="407">
        <f t="shared" si="8024"/>
        <v>204</v>
      </c>
      <c r="I7053" s="408"/>
      <c r="J7053" s="408"/>
      <c r="K7053" s="408"/>
      <c r="L7053" s="408"/>
      <c r="M7053" s="373"/>
      <c r="N7053" s="566"/>
      <c r="O7053" s="567"/>
      <c r="P7053" s="566"/>
      <c r="Q7053" s="406" t="str">
        <f t="shared" si="8019"/>
        <v>Noah</v>
      </c>
      <c r="R7053" s="200"/>
    </row>
    <row r="7054" spans="3:18" ht="14.6" customHeight="1" x14ac:dyDescent="0.5">
      <c r="C7054" s="373"/>
      <c r="D7054" s="373"/>
      <c r="E7054" s="212">
        <f t="shared" ref="E7054:E7114" si="8027">-E7052+1</f>
        <v>-2318</v>
      </c>
      <c r="F7054" s="197">
        <v>3</v>
      </c>
      <c r="G7054" s="208" t="s">
        <v>287</v>
      </c>
      <c r="H7054" s="407"/>
      <c r="I7054" s="406" t="str">
        <f>I7050</f>
        <v>Arphaxad</v>
      </c>
      <c r="J7054" s="406" t="str">
        <f>J7050</f>
        <v>Salah</v>
      </c>
      <c r="K7054" s="406" t="str">
        <f>K7050</f>
        <v>Eber</v>
      </c>
      <c r="L7054" s="406" t="str">
        <f>L7050</f>
        <v>Peleg</v>
      </c>
      <c r="M7054" s="373"/>
      <c r="N7054" s="566"/>
      <c r="O7054" s="567"/>
      <c r="P7054" s="566"/>
      <c r="Q7054" s="407">
        <f t="shared" si="8020"/>
        <v>706</v>
      </c>
      <c r="R7054" s="200"/>
    </row>
    <row r="7055" spans="3:18" ht="14.6" customHeight="1" x14ac:dyDescent="0.5">
      <c r="C7055" s="373"/>
      <c r="D7055" s="373"/>
      <c r="E7055" s="345"/>
      <c r="F7055" s="197">
        <v>4</v>
      </c>
      <c r="G7055" s="209" t="s">
        <v>605</v>
      </c>
      <c r="H7055" s="408"/>
      <c r="I7055" s="407">
        <f>I7051+1</f>
        <v>105</v>
      </c>
      <c r="J7055" s="407">
        <f>J7051+1</f>
        <v>70</v>
      </c>
      <c r="K7055" s="407">
        <f>K7051+1</f>
        <v>40</v>
      </c>
      <c r="L7055" s="407">
        <f>L7051+1</f>
        <v>6</v>
      </c>
      <c r="M7055" s="373"/>
      <c r="N7055" s="566"/>
      <c r="O7055" s="567"/>
      <c r="P7055" s="566"/>
      <c r="Q7055" s="407"/>
      <c r="R7055" s="200"/>
    </row>
    <row r="7056" spans="3:18" ht="14.6" customHeight="1" x14ac:dyDescent="0.5">
      <c r="C7056" s="373"/>
      <c r="D7056" s="373"/>
      <c r="E7056" s="201">
        <f t="shared" si="8025"/>
        <v>2318</v>
      </c>
      <c r="F7056" s="197">
        <v>1</v>
      </c>
      <c r="G7056" s="203" t="s">
        <v>288</v>
      </c>
      <c r="H7056" s="406" t="str">
        <f t="shared" ref="H7056:H7068" si="8028">H7052</f>
        <v>Shem</v>
      </c>
      <c r="I7056" s="407"/>
      <c r="J7056" s="407"/>
      <c r="K7056" s="407"/>
      <c r="L7056" s="407"/>
      <c r="M7056" s="373"/>
      <c r="N7056" s="566"/>
      <c r="O7056" s="567"/>
      <c r="P7056" s="566"/>
      <c r="Q7056" s="408"/>
      <c r="R7056" s="200"/>
    </row>
    <row r="7057" spans="3:18" ht="14.6" customHeight="1" x14ac:dyDescent="0.5">
      <c r="C7057" s="373"/>
      <c r="D7057" s="373"/>
      <c r="E7057" s="212" t="str">
        <f t="shared" si="8026"/>
        <v>BC</v>
      </c>
      <c r="F7057" s="197">
        <v>2</v>
      </c>
      <c r="G7057" s="206" t="s">
        <v>604</v>
      </c>
      <c r="H7057" s="407">
        <f t="shared" ref="H7057:H7069" si="8029">H7053+1</f>
        <v>205</v>
      </c>
      <c r="I7057" s="408"/>
      <c r="J7057" s="408"/>
      <c r="K7057" s="408"/>
      <c r="L7057" s="408"/>
      <c r="M7057" s="373"/>
      <c r="N7057" s="566"/>
      <c r="O7057" s="567"/>
      <c r="P7057" s="566"/>
      <c r="Q7057" s="406" t="str">
        <f t="shared" si="8019"/>
        <v>Noah</v>
      </c>
      <c r="R7057" s="200"/>
    </row>
    <row r="7058" spans="3:18" ht="14.6" customHeight="1" x14ac:dyDescent="0.5">
      <c r="C7058" s="373"/>
      <c r="D7058" s="373"/>
      <c r="E7058" s="212">
        <f t="shared" si="8027"/>
        <v>-2317</v>
      </c>
      <c r="F7058" s="197">
        <v>3</v>
      </c>
      <c r="G7058" s="208" t="s">
        <v>287</v>
      </c>
      <c r="H7058" s="407"/>
      <c r="I7058" s="406" t="str">
        <f>I7054</f>
        <v>Arphaxad</v>
      </c>
      <c r="J7058" s="406" t="str">
        <f>J7054</f>
        <v>Salah</v>
      </c>
      <c r="K7058" s="406" t="str">
        <f>K7054</f>
        <v>Eber</v>
      </c>
      <c r="L7058" s="406" t="str">
        <f>L7054</f>
        <v>Peleg</v>
      </c>
      <c r="M7058" s="373"/>
      <c r="N7058" s="566"/>
      <c r="O7058" s="567"/>
      <c r="P7058" s="566"/>
      <c r="Q7058" s="407">
        <f t="shared" si="8020"/>
        <v>707</v>
      </c>
      <c r="R7058" s="200"/>
    </row>
    <row r="7059" spans="3:18" ht="14.6" customHeight="1" x14ac:dyDescent="0.5">
      <c r="C7059" s="373"/>
      <c r="D7059" s="373"/>
      <c r="E7059" s="345"/>
      <c r="F7059" s="197">
        <v>4</v>
      </c>
      <c r="G7059" s="209" t="s">
        <v>605</v>
      </c>
      <c r="H7059" s="408"/>
      <c r="I7059" s="407">
        <f>I7055+1</f>
        <v>106</v>
      </c>
      <c r="J7059" s="407">
        <f>J7055+1</f>
        <v>71</v>
      </c>
      <c r="K7059" s="407">
        <f>K7055+1</f>
        <v>41</v>
      </c>
      <c r="L7059" s="407">
        <f>L7055+1</f>
        <v>7</v>
      </c>
      <c r="M7059" s="373"/>
      <c r="N7059" s="566"/>
      <c r="O7059" s="567"/>
      <c r="P7059" s="566"/>
      <c r="Q7059" s="407"/>
      <c r="R7059" s="200"/>
    </row>
    <row r="7060" spans="3:18" ht="14.6" customHeight="1" x14ac:dyDescent="0.5">
      <c r="C7060" s="373"/>
      <c r="D7060" s="373"/>
      <c r="E7060" s="201">
        <f t="shared" si="8025"/>
        <v>2317</v>
      </c>
      <c r="F7060" s="197">
        <v>1</v>
      </c>
      <c r="G7060" s="203" t="s">
        <v>288</v>
      </c>
      <c r="H7060" s="406" t="str">
        <f t="shared" si="8028"/>
        <v>Shem</v>
      </c>
      <c r="I7060" s="407"/>
      <c r="J7060" s="407"/>
      <c r="K7060" s="407"/>
      <c r="L7060" s="407"/>
      <c r="M7060" s="373"/>
      <c r="N7060" s="566"/>
      <c r="O7060" s="567"/>
      <c r="P7060" s="566"/>
      <c r="Q7060" s="408"/>
      <c r="R7060" s="200"/>
    </row>
    <row r="7061" spans="3:18" ht="14.6" customHeight="1" x14ac:dyDescent="0.5">
      <c r="C7061" s="373"/>
      <c r="D7061" s="373"/>
      <c r="E7061" s="212" t="str">
        <f t="shared" si="8026"/>
        <v>BC</v>
      </c>
      <c r="F7061" s="197">
        <v>2</v>
      </c>
      <c r="G7061" s="206" t="s">
        <v>604</v>
      </c>
      <c r="H7061" s="407">
        <f t="shared" si="8029"/>
        <v>206</v>
      </c>
      <c r="I7061" s="408"/>
      <c r="J7061" s="408"/>
      <c r="K7061" s="408"/>
      <c r="L7061" s="408"/>
      <c r="M7061" s="373"/>
      <c r="N7061" s="566"/>
      <c r="O7061" s="567"/>
      <c r="P7061" s="566"/>
      <c r="Q7061" s="406" t="str">
        <f t="shared" si="8019"/>
        <v>Noah</v>
      </c>
      <c r="R7061" s="200"/>
    </row>
    <row r="7062" spans="3:18" ht="14.6" customHeight="1" x14ac:dyDescent="0.5">
      <c r="C7062" s="373"/>
      <c r="D7062" s="373"/>
      <c r="E7062" s="212">
        <f t="shared" si="8027"/>
        <v>-2316</v>
      </c>
      <c r="F7062" s="197">
        <v>3</v>
      </c>
      <c r="G7062" s="208" t="s">
        <v>287</v>
      </c>
      <c r="H7062" s="407"/>
      <c r="I7062" s="406" t="str">
        <f>I7058</f>
        <v>Arphaxad</v>
      </c>
      <c r="J7062" s="406" t="str">
        <f>J7058</f>
        <v>Salah</v>
      </c>
      <c r="K7062" s="406" t="str">
        <f>K7058</f>
        <v>Eber</v>
      </c>
      <c r="L7062" s="406" t="str">
        <f>L7058</f>
        <v>Peleg</v>
      </c>
      <c r="M7062" s="373"/>
      <c r="N7062" s="566"/>
      <c r="O7062" s="567"/>
      <c r="P7062" s="566"/>
      <c r="Q7062" s="407">
        <f t="shared" si="8020"/>
        <v>708</v>
      </c>
      <c r="R7062" s="200"/>
    </row>
    <row r="7063" spans="3:18" ht="14.6" customHeight="1" x14ac:dyDescent="0.5">
      <c r="C7063" s="373"/>
      <c r="D7063" s="373"/>
      <c r="E7063" s="345"/>
      <c r="F7063" s="197">
        <v>4</v>
      </c>
      <c r="G7063" s="209" t="s">
        <v>605</v>
      </c>
      <c r="H7063" s="408"/>
      <c r="I7063" s="407">
        <f>I7059+1</f>
        <v>107</v>
      </c>
      <c r="J7063" s="407">
        <f>J7059+1</f>
        <v>72</v>
      </c>
      <c r="K7063" s="407">
        <f>K7059+1</f>
        <v>42</v>
      </c>
      <c r="L7063" s="407">
        <f>L7059+1</f>
        <v>8</v>
      </c>
      <c r="M7063" s="373"/>
      <c r="N7063" s="566"/>
      <c r="O7063" s="567"/>
      <c r="P7063" s="566"/>
      <c r="Q7063" s="407"/>
      <c r="R7063" s="200"/>
    </row>
    <row r="7064" spans="3:18" ht="14.6" customHeight="1" x14ac:dyDescent="0.5">
      <c r="C7064" s="373"/>
      <c r="D7064" s="373"/>
      <c r="E7064" s="201">
        <f t="shared" si="8025"/>
        <v>2316</v>
      </c>
      <c r="F7064" s="197">
        <v>1</v>
      </c>
      <c r="G7064" s="203" t="s">
        <v>288</v>
      </c>
      <c r="H7064" s="406" t="str">
        <f t="shared" si="8028"/>
        <v>Shem</v>
      </c>
      <c r="I7064" s="407"/>
      <c r="J7064" s="407"/>
      <c r="K7064" s="407"/>
      <c r="L7064" s="407"/>
      <c r="M7064" s="373"/>
      <c r="N7064" s="566"/>
      <c r="O7064" s="567"/>
      <c r="P7064" s="566"/>
      <c r="Q7064" s="408"/>
      <c r="R7064" s="200"/>
    </row>
    <row r="7065" spans="3:18" ht="14.6" customHeight="1" x14ac:dyDescent="0.5">
      <c r="C7065" s="373"/>
      <c r="D7065" s="373"/>
      <c r="E7065" s="212" t="str">
        <f t="shared" si="8026"/>
        <v>BC</v>
      </c>
      <c r="F7065" s="197">
        <v>2</v>
      </c>
      <c r="G7065" s="206" t="s">
        <v>604</v>
      </c>
      <c r="H7065" s="407">
        <f t="shared" si="8029"/>
        <v>207</v>
      </c>
      <c r="I7065" s="408"/>
      <c r="J7065" s="408"/>
      <c r="K7065" s="408"/>
      <c r="L7065" s="408"/>
      <c r="M7065" s="373"/>
      <c r="N7065" s="566"/>
      <c r="O7065" s="567"/>
      <c r="P7065" s="566"/>
      <c r="Q7065" s="406" t="str">
        <f t="shared" si="8019"/>
        <v>Noah</v>
      </c>
      <c r="R7065" s="200"/>
    </row>
    <row r="7066" spans="3:18" ht="14.6" customHeight="1" x14ac:dyDescent="0.5">
      <c r="C7066" s="373"/>
      <c r="D7066" s="373"/>
      <c r="E7066" s="212">
        <f t="shared" si="8027"/>
        <v>-2315</v>
      </c>
      <c r="F7066" s="197">
        <v>3</v>
      </c>
      <c r="G7066" s="208" t="s">
        <v>287</v>
      </c>
      <c r="H7066" s="407"/>
      <c r="I7066" s="406" t="str">
        <f>I7062</f>
        <v>Arphaxad</v>
      </c>
      <c r="J7066" s="406" t="str">
        <f>J7062</f>
        <v>Salah</v>
      </c>
      <c r="K7066" s="406" t="str">
        <f>K7062</f>
        <v>Eber</v>
      </c>
      <c r="L7066" s="406" t="str">
        <f>L7062</f>
        <v>Peleg</v>
      </c>
      <c r="M7066" s="373"/>
      <c r="N7066" s="566"/>
      <c r="O7066" s="567"/>
      <c r="P7066" s="566"/>
      <c r="Q7066" s="407">
        <f t="shared" si="8020"/>
        <v>709</v>
      </c>
      <c r="R7066" s="200"/>
    </row>
    <row r="7067" spans="3:18" ht="14.6" customHeight="1" x14ac:dyDescent="0.5">
      <c r="C7067" s="373"/>
      <c r="D7067" s="373"/>
      <c r="E7067" s="345"/>
      <c r="F7067" s="197">
        <v>4</v>
      </c>
      <c r="G7067" s="209" t="s">
        <v>605</v>
      </c>
      <c r="H7067" s="408"/>
      <c r="I7067" s="407">
        <f>I7063+1</f>
        <v>108</v>
      </c>
      <c r="J7067" s="407">
        <f>J7063+1</f>
        <v>73</v>
      </c>
      <c r="K7067" s="407">
        <f>K7063+1</f>
        <v>43</v>
      </c>
      <c r="L7067" s="407">
        <f>L7063+1</f>
        <v>9</v>
      </c>
      <c r="M7067" s="373"/>
      <c r="N7067" s="566"/>
      <c r="O7067" s="567"/>
      <c r="P7067" s="566"/>
      <c r="Q7067" s="407"/>
      <c r="R7067" s="200"/>
    </row>
    <row r="7068" spans="3:18" ht="14.6" customHeight="1" x14ac:dyDescent="0.5">
      <c r="C7068" s="373"/>
      <c r="D7068" s="373"/>
      <c r="E7068" s="201">
        <f t="shared" si="8025"/>
        <v>2315</v>
      </c>
      <c r="F7068" s="197">
        <v>1</v>
      </c>
      <c r="G7068" s="203" t="s">
        <v>288</v>
      </c>
      <c r="H7068" s="406" t="str">
        <f t="shared" si="8028"/>
        <v>Shem</v>
      </c>
      <c r="I7068" s="407"/>
      <c r="J7068" s="407"/>
      <c r="K7068" s="407"/>
      <c r="L7068" s="407"/>
      <c r="M7068" s="373"/>
      <c r="N7068" s="566"/>
      <c r="O7068" s="567"/>
      <c r="P7068" s="566"/>
      <c r="Q7068" s="408"/>
      <c r="R7068" s="200"/>
    </row>
    <row r="7069" spans="3:18" ht="14.6" customHeight="1" x14ac:dyDescent="0.5">
      <c r="C7069" s="373"/>
      <c r="D7069" s="373"/>
      <c r="E7069" s="212" t="str">
        <f t="shared" si="8026"/>
        <v>BC</v>
      </c>
      <c r="F7069" s="197">
        <v>2</v>
      </c>
      <c r="G7069" s="206" t="s">
        <v>604</v>
      </c>
      <c r="H7069" s="407">
        <f t="shared" si="8029"/>
        <v>208</v>
      </c>
      <c r="I7069" s="408"/>
      <c r="J7069" s="408"/>
      <c r="K7069" s="408"/>
      <c r="L7069" s="408"/>
      <c r="M7069" s="373"/>
      <c r="N7069" s="566"/>
      <c r="O7069" s="567"/>
      <c r="P7069" s="566"/>
      <c r="Q7069" s="406" t="str">
        <f t="shared" si="8019"/>
        <v>Noah</v>
      </c>
      <c r="R7069" s="200"/>
    </row>
    <row r="7070" spans="3:18" ht="14.6" customHeight="1" x14ac:dyDescent="0.5">
      <c r="C7070" s="373"/>
      <c r="D7070" s="373"/>
      <c r="E7070" s="212">
        <f t="shared" si="8027"/>
        <v>-2314</v>
      </c>
      <c r="F7070" s="197">
        <v>3</v>
      </c>
      <c r="G7070" s="208" t="s">
        <v>287</v>
      </c>
      <c r="H7070" s="407"/>
      <c r="I7070" s="406" t="str">
        <f>I7066</f>
        <v>Arphaxad</v>
      </c>
      <c r="J7070" s="406" t="str">
        <f>J7066</f>
        <v>Salah</v>
      </c>
      <c r="K7070" s="406" t="str">
        <f>K7066</f>
        <v>Eber</v>
      </c>
      <c r="L7070" s="406" t="str">
        <f>L7066</f>
        <v>Peleg</v>
      </c>
      <c r="M7070" s="373"/>
      <c r="N7070" s="566"/>
      <c r="O7070" s="567"/>
      <c r="P7070" s="566"/>
      <c r="Q7070" s="407">
        <f t="shared" si="8020"/>
        <v>710</v>
      </c>
      <c r="R7070" s="200"/>
    </row>
    <row r="7071" spans="3:18" ht="14.6" customHeight="1" x14ac:dyDescent="0.5">
      <c r="C7071" s="373"/>
      <c r="D7071" s="373"/>
      <c r="E7071" s="345"/>
      <c r="F7071" s="197">
        <v>4</v>
      </c>
      <c r="G7071" s="209" t="s">
        <v>605</v>
      </c>
      <c r="H7071" s="408"/>
      <c r="I7071" s="407">
        <f>I7067+1</f>
        <v>109</v>
      </c>
      <c r="J7071" s="407">
        <f>J7067+1</f>
        <v>74</v>
      </c>
      <c r="K7071" s="407">
        <f>K7067+1</f>
        <v>44</v>
      </c>
      <c r="L7071" s="407">
        <f>L7067+1</f>
        <v>10</v>
      </c>
      <c r="M7071" s="373"/>
      <c r="N7071" s="566"/>
      <c r="O7071" s="567"/>
      <c r="P7071" s="566"/>
      <c r="Q7071" s="407"/>
      <c r="R7071" s="200"/>
    </row>
    <row r="7072" spans="3:18" ht="14.6" customHeight="1" x14ac:dyDescent="0.5">
      <c r="C7072" s="373"/>
      <c r="D7072" s="373"/>
      <c r="E7072" s="201">
        <f t="shared" si="8025"/>
        <v>2314</v>
      </c>
      <c r="F7072" s="197">
        <v>1</v>
      </c>
      <c r="G7072" s="203" t="s">
        <v>288</v>
      </c>
      <c r="H7072" s="406" t="str">
        <f t="shared" ref="H7072:H7084" si="8030">H7068</f>
        <v>Shem</v>
      </c>
      <c r="I7072" s="407"/>
      <c r="J7072" s="407"/>
      <c r="K7072" s="407"/>
      <c r="L7072" s="407"/>
      <c r="M7072" s="373"/>
      <c r="N7072" s="566"/>
      <c r="O7072" s="567"/>
      <c r="P7072" s="566"/>
      <c r="Q7072" s="408"/>
      <c r="R7072" s="200"/>
    </row>
    <row r="7073" spans="3:18" ht="14.6" customHeight="1" x14ac:dyDescent="0.5">
      <c r="C7073" s="373"/>
      <c r="D7073" s="373"/>
      <c r="E7073" s="212" t="str">
        <f t="shared" si="8026"/>
        <v>BC</v>
      </c>
      <c r="F7073" s="197">
        <v>2</v>
      </c>
      <c r="G7073" s="206" t="s">
        <v>604</v>
      </c>
      <c r="H7073" s="407">
        <f t="shared" ref="H7073:H7085" si="8031">H7069+1</f>
        <v>209</v>
      </c>
      <c r="I7073" s="408"/>
      <c r="J7073" s="408"/>
      <c r="K7073" s="408"/>
      <c r="L7073" s="408"/>
      <c r="M7073" s="373"/>
      <c r="N7073" s="566"/>
      <c r="O7073" s="567"/>
      <c r="P7073" s="566"/>
      <c r="Q7073" s="406" t="str">
        <f t="shared" si="8019"/>
        <v>Noah</v>
      </c>
      <c r="R7073" s="200"/>
    </row>
    <row r="7074" spans="3:18" ht="14.6" customHeight="1" x14ac:dyDescent="0.5">
      <c r="C7074" s="373"/>
      <c r="D7074" s="373"/>
      <c r="E7074" s="212">
        <f t="shared" si="8027"/>
        <v>-2313</v>
      </c>
      <c r="F7074" s="197">
        <v>3</v>
      </c>
      <c r="G7074" s="208" t="s">
        <v>287</v>
      </c>
      <c r="H7074" s="407"/>
      <c r="I7074" s="406" t="str">
        <f>I7070</f>
        <v>Arphaxad</v>
      </c>
      <c r="J7074" s="406" t="str">
        <f>J7070</f>
        <v>Salah</v>
      </c>
      <c r="K7074" s="406" t="str">
        <f>K7070</f>
        <v>Eber</v>
      </c>
      <c r="L7074" s="406" t="str">
        <f>L7070</f>
        <v>Peleg</v>
      </c>
      <c r="M7074" s="373"/>
      <c r="N7074" s="566"/>
      <c r="O7074" s="567"/>
      <c r="P7074" s="566"/>
      <c r="Q7074" s="407">
        <f t="shared" si="8020"/>
        <v>711</v>
      </c>
      <c r="R7074" s="200"/>
    </row>
    <row r="7075" spans="3:18" ht="14.6" customHeight="1" x14ac:dyDescent="0.5">
      <c r="C7075" s="373"/>
      <c r="D7075" s="373"/>
      <c r="E7075" s="345"/>
      <c r="F7075" s="197">
        <v>4</v>
      </c>
      <c r="G7075" s="209" t="s">
        <v>605</v>
      </c>
      <c r="H7075" s="408"/>
      <c r="I7075" s="407">
        <f>I7071+1</f>
        <v>110</v>
      </c>
      <c r="J7075" s="407">
        <f>J7071+1</f>
        <v>75</v>
      </c>
      <c r="K7075" s="407">
        <f>K7071+1</f>
        <v>45</v>
      </c>
      <c r="L7075" s="407">
        <f>L7071+1</f>
        <v>11</v>
      </c>
      <c r="M7075" s="373"/>
      <c r="N7075" s="566"/>
      <c r="O7075" s="567"/>
      <c r="P7075" s="566"/>
      <c r="Q7075" s="407"/>
      <c r="R7075" s="200"/>
    </row>
    <row r="7076" spans="3:18" ht="14.6" customHeight="1" x14ac:dyDescent="0.5">
      <c r="C7076" s="373"/>
      <c r="D7076" s="373"/>
      <c r="E7076" s="201">
        <f t="shared" si="8025"/>
        <v>2313</v>
      </c>
      <c r="F7076" s="197">
        <v>1</v>
      </c>
      <c r="G7076" s="203" t="s">
        <v>288</v>
      </c>
      <c r="H7076" s="406" t="str">
        <f t="shared" si="8030"/>
        <v>Shem</v>
      </c>
      <c r="I7076" s="407"/>
      <c r="J7076" s="407"/>
      <c r="K7076" s="407"/>
      <c r="L7076" s="407"/>
      <c r="M7076" s="373"/>
      <c r="N7076" s="566"/>
      <c r="O7076" s="567"/>
      <c r="P7076" s="566"/>
      <c r="Q7076" s="408"/>
      <c r="R7076" s="200"/>
    </row>
    <row r="7077" spans="3:18" ht="14.6" customHeight="1" x14ac:dyDescent="0.5">
      <c r="C7077" s="373"/>
      <c r="D7077" s="373"/>
      <c r="E7077" s="212" t="str">
        <f t="shared" si="8026"/>
        <v>BC</v>
      </c>
      <c r="F7077" s="197">
        <v>2</v>
      </c>
      <c r="G7077" s="206" t="s">
        <v>604</v>
      </c>
      <c r="H7077" s="407">
        <f t="shared" si="8031"/>
        <v>210</v>
      </c>
      <c r="I7077" s="408"/>
      <c r="J7077" s="408"/>
      <c r="K7077" s="408"/>
      <c r="L7077" s="408"/>
      <c r="M7077" s="373"/>
      <c r="N7077" s="566"/>
      <c r="O7077" s="567"/>
      <c r="P7077" s="566"/>
      <c r="Q7077" s="406" t="str">
        <f t="shared" si="8019"/>
        <v>Noah</v>
      </c>
      <c r="R7077" s="200"/>
    </row>
    <row r="7078" spans="3:18" ht="14.6" customHeight="1" x14ac:dyDescent="0.5">
      <c r="C7078" s="373"/>
      <c r="D7078" s="373"/>
      <c r="E7078" s="212">
        <f t="shared" si="8027"/>
        <v>-2312</v>
      </c>
      <c r="F7078" s="197">
        <v>3</v>
      </c>
      <c r="G7078" s="208" t="s">
        <v>287</v>
      </c>
      <c r="H7078" s="407"/>
      <c r="I7078" s="406" t="str">
        <f>I7074</f>
        <v>Arphaxad</v>
      </c>
      <c r="J7078" s="406" t="str">
        <f>J7074</f>
        <v>Salah</v>
      </c>
      <c r="K7078" s="406" t="str">
        <f>K7074</f>
        <v>Eber</v>
      </c>
      <c r="L7078" s="406" t="str">
        <f>L7074</f>
        <v>Peleg</v>
      </c>
      <c r="M7078" s="373"/>
      <c r="N7078" s="566"/>
      <c r="O7078" s="567"/>
      <c r="P7078" s="566"/>
      <c r="Q7078" s="407">
        <f t="shared" si="8020"/>
        <v>712</v>
      </c>
      <c r="R7078" s="200"/>
    </row>
    <row r="7079" spans="3:18" ht="14.6" customHeight="1" x14ac:dyDescent="0.5">
      <c r="C7079" s="373"/>
      <c r="D7079" s="373"/>
      <c r="E7079" s="345"/>
      <c r="F7079" s="197">
        <v>4</v>
      </c>
      <c r="G7079" s="209" t="s">
        <v>605</v>
      </c>
      <c r="H7079" s="408"/>
      <c r="I7079" s="407">
        <f>I7075+1</f>
        <v>111</v>
      </c>
      <c r="J7079" s="407">
        <f>J7075+1</f>
        <v>76</v>
      </c>
      <c r="K7079" s="407">
        <f>K7075+1</f>
        <v>46</v>
      </c>
      <c r="L7079" s="407">
        <f>L7075+1</f>
        <v>12</v>
      </c>
      <c r="M7079" s="373"/>
      <c r="N7079" s="566"/>
      <c r="O7079" s="567"/>
      <c r="P7079" s="566"/>
      <c r="Q7079" s="407"/>
      <c r="R7079" s="200"/>
    </row>
    <row r="7080" spans="3:18" ht="14.6" customHeight="1" x14ac:dyDescent="0.5">
      <c r="C7080" s="373"/>
      <c r="D7080" s="373"/>
      <c r="E7080" s="201">
        <f t="shared" si="8025"/>
        <v>2312</v>
      </c>
      <c r="F7080" s="197">
        <v>1</v>
      </c>
      <c r="G7080" s="203" t="s">
        <v>288</v>
      </c>
      <c r="H7080" s="406" t="str">
        <f t="shared" si="8030"/>
        <v>Shem</v>
      </c>
      <c r="I7080" s="407"/>
      <c r="J7080" s="407"/>
      <c r="K7080" s="407"/>
      <c r="L7080" s="407"/>
      <c r="M7080" s="373"/>
      <c r="N7080" s="566"/>
      <c r="O7080" s="567"/>
      <c r="P7080" s="566"/>
      <c r="Q7080" s="408"/>
      <c r="R7080" s="200"/>
    </row>
    <row r="7081" spans="3:18" ht="14.6" customHeight="1" x14ac:dyDescent="0.5">
      <c r="C7081" s="373"/>
      <c r="D7081" s="373"/>
      <c r="E7081" s="212" t="str">
        <f t="shared" si="8026"/>
        <v>BC</v>
      </c>
      <c r="F7081" s="197">
        <v>2</v>
      </c>
      <c r="G7081" s="206" t="s">
        <v>604</v>
      </c>
      <c r="H7081" s="407">
        <f t="shared" si="8031"/>
        <v>211</v>
      </c>
      <c r="I7081" s="408"/>
      <c r="J7081" s="408"/>
      <c r="K7081" s="408"/>
      <c r="L7081" s="408"/>
      <c r="M7081" s="373"/>
      <c r="N7081" s="566"/>
      <c r="O7081" s="567"/>
      <c r="P7081" s="566"/>
      <c r="Q7081" s="406" t="str">
        <f t="shared" ref="Q7081:Q7141" si="8032">Q7077</f>
        <v>Noah</v>
      </c>
      <c r="R7081" s="200"/>
    </row>
    <row r="7082" spans="3:18" ht="14.6" customHeight="1" x14ac:dyDescent="0.5">
      <c r="C7082" s="373"/>
      <c r="D7082" s="373"/>
      <c r="E7082" s="212">
        <f t="shared" si="8027"/>
        <v>-2311</v>
      </c>
      <c r="F7082" s="197">
        <v>3</v>
      </c>
      <c r="G7082" s="208" t="s">
        <v>287</v>
      </c>
      <c r="H7082" s="407"/>
      <c r="I7082" s="406" t="str">
        <f>I7078</f>
        <v>Arphaxad</v>
      </c>
      <c r="J7082" s="406" t="str">
        <f>J7078</f>
        <v>Salah</v>
      </c>
      <c r="K7082" s="406" t="str">
        <f>K7078</f>
        <v>Eber</v>
      </c>
      <c r="L7082" s="406" t="str">
        <f>L7078</f>
        <v>Peleg</v>
      </c>
      <c r="M7082" s="373"/>
      <c r="N7082" s="566"/>
      <c r="O7082" s="567"/>
      <c r="P7082" s="566"/>
      <c r="Q7082" s="407">
        <f t="shared" ref="Q7082:Q7142" si="8033">Q7078+1</f>
        <v>713</v>
      </c>
      <c r="R7082" s="200"/>
    </row>
    <row r="7083" spans="3:18" ht="14.6" customHeight="1" x14ac:dyDescent="0.5">
      <c r="C7083" s="373"/>
      <c r="D7083" s="373"/>
      <c r="E7083" s="345"/>
      <c r="F7083" s="197">
        <v>4</v>
      </c>
      <c r="G7083" s="209" t="s">
        <v>605</v>
      </c>
      <c r="H7083" s="408"/>
      <c r="I7083" s="407">
        <f>I7079+1</f>
        <v>112</v>
      </c>
      <c r="J7083" s="407">
        <f>J7079+1</f>
        <v>77</v>
      </c>
      <c r="K7083" s="407">
        <f>K7079+1</f>
        <v>47</v>
      </c>
      <c r="L7083" s="407">
        <f>L7079+1</f>
        <v>13</v>
      </c>
      <c r="M7083" s="373"/>
      <c r="N7083" s="566"/>
      <c r="O7083" s="567"/>
      <c r="P7083" s="566"/>
      <c r="Q7083" s="407"/>
      <c r="R7083" s="200"/>
    </row>
    <row r="7084" spans="3:18" ht="14.6" customHeight="1" x14ac:dyDescent="0.5">
      <c r="C7084" s="373"/>
      <c r="D7084" s="373"/>
      <c r="E7084" s="201">
        <f t="shared" si="8025"/>
        <v>2311</v>
      </c>
      <c r="F7084" s="197">
        <v>1</v>
      </c>
      <c r="G7084" s="203" t="s">
        <v>288</v>
      </c>
      <c r="H7084" s="406" t="str">
        <f t="shared" si="8030"/>
        <v>Shem</v>
      </c>
      <c r="I7084" s="407"/>
      <c r="J7084" s="407"/>
      <c r="K7084" s="407"/>
      <c r="L7084" s="407"/>
      <c r="M7084" s="373"/>
      <c r="N7084" s="566"/>
      <c r="O7084" s="567"/>
      <c r="P7084" s="566"/>
      <c r="Q7084" s="408"/>
      <c r="R7084" s="200"/>
    </row>
    <row r="7085" spans="3:18" ht="14.6" customHeight="1" x14ac:dyDescent="0.5">
      <c r="C7085" s="373"/>
      <c r="D7085" s="373"/>
      <c r="E7085" s="212" t="str">
        <f t="shared" si="8026"/>
        <v>BC</v>
      </c>
      <c r="F7085" s="197">
        <v>2</v>
      </c>
      <c r="G7085" s="206" t="s">
        <v>604</v>
      </c>
      <c r="H7085" s="407">
        <f t="shared" si="8031"/>
        <v>212</v>
      </c>
      <c r="I7085" s="408"/>
      <c r="J7085" s="408"/>
      <c r="K7085" s="408"/>
      <c r="L7085" s="408"/>
      <c r="M7085" s="373"/>
      <c r="N7085" s="566"/>
      <c r="O7085" s="567"/>
      <c r="P7085" s="566"/>
      <c r="Q7085" s="406" t="str">
        <f t="shared" si="8032"/>
        <v>Noah</v>
      </c>
      <c r="R7085" s="200"/>
    </row>
    <row r="7086" spans="3:18" ht="14.6" customHeight="1" x14ac:dyDescent="0.5">
      <c r="C7086" s="373"/>
      <c r="D7086" s="373"/>
      <c r="E7086" s="212">
        <f t="shared" si="8027"/>
        <v>-2310</v>
      </c>
      <c r="F7086" s="197">
        <v>3</v>
      </c>
      <c r="G7086" s="208" t="s">
        <v>287</v>
      </c>
      <c r="H7086" s="407"/>
      <c r="I7086" s="406" t="str">
        <f>I7082</f>
        <v>Arphaxad</v>
      </c>
      <c r="J7086" s="406" t="str">
        <f>J7082</f>
        <v>Salah</v>
      </c>
      <c r="K7086" s="406" t="str">
        <f>K7082</f>
        <v>Eber</v>
      </c>
      <c r="L7086" s="406" t="str">
        <f>L7082</f>
        <v>Peleg</v>
      </c>
      <c r="M7086" s="373"/>
      <c r="N7086" s="566"/>
      <c r="O7086" s="567"/>
      <c r="P7086" s="566"/>
      <c r="Q7086" s="407">
        <f t="shared" si="8033"/>
        <v>714</v>
      </c>
      <c r="R7086" s="200"/>
    </row>
    <row r="7087" spans="3:18" ht="14.6" customHeight="1" x14ac:dyDescent="0.5">
      <c r="C7087" s="373"/>
      <c r="D7087" s="373"/>
      <c r="E7087" s="345"/>
      <c r="F7087" s="197">
        <v>4</v>
      </c>
      <c r="G7087" s="209" t="s">
        <v>605</v>
      </c>
      <c r="H7087" s="408"/>
      <c r="I7087" s="407">
        <f>I7083+1</f>
        <v>113</v>
      </c>
      <c r="J7087" s="407">
        <f>J7083+1</f>
        <v>78</v>
      </c>
      <c r="K7087" s="407">
        <f>K7083+1</f>
        <v>48</v>
      </c>
      <c r="L7087" s="407">
        <f>L7083+1</f>
        <v>14</v>
      </c>
      <c r="M7087" s="373"/>
      <c r="N7087" s="566"/>
      <c r="O7087" s="567"/>
      <c r="P7087" s="566"/>
      <c r="Q7087" s="407"/>
      <c r="R7087" s="200"/>
    </row>
    <row r="7088" spans="3:18" ht="14.6" customHeight="1" x14ac:dyDescent="0.5">
      <c r="C7088" s="373"/>
      <c r="D7088" s="373"/>
      <c r="E7088" s="201">
        <f t="shared" si="8025"/>
        <v>2310</v>
      </c>
      <c r="F7088" s="197">
        <v>1</v>
      </c>
      <c r="G7088" s="203" t="s">
        <v>288</v>
      </c>
      <c r="H7088" s="406" t="str">
        <f t="shared" ref="H7088:H7100" si="8034">H7084</f>
        <v>Shem</v>
      </c>
      <c r="I7088" s="407"/>
      <c r="J7088" s="407"/>
      <c r="K7088" s="407"/>
      <c r="L7088" s="407"/>
      <c r="M7088" s="373"/>
      <c r="N7088" s="566"/>
      <c r="O7088" s="567"/>
      <c r="P7088" s="566"/>
      <c r="Q7088" s="408"/>
      <c r="R7088" s="200"/>
    </row>
    <row r="7089" spans="3:18" ht="14.6" customHeight="1" x14ac:dyDescent="0.5">
      <c r="C7089" s="373"/>
      <c r="D7089" s="373"/>
      <c r="E7089" s="212" t="str">
        <f t="shared" si="8026"/>
        <v>BC</v>
      </c>
      <c r="F7089" s="197">
        <v>2</v>
      </c>
      <c r="G7089" s="206" t="s">
        <v>604</v>
      </c>
      <c r="H7089" s="407">
        <f t="shared" ref="H7089:H7101" si="8035">H7085+1</f>
        <v>213</v>
      </c>
      <c r="I7089" s="408"/>
      <c r="J7089" s="408"/>
      <c r="K7089" s="408"/>
      <c r="L7089" s="408"/>
      <c r="M7089" s="373"/>
      <c r="N7089" s="566"/>
      <c r="O7089" s="567"/>
      <c r="P7089" s="566"/>
      <c r="Q7089" s="406" t="str">
        <f t="shared" si="8032"/>
        <v>Noah</v>
      </c>
      <c r="R7089" s="200"/>
    </row>
    <row r="7090" spans="3:18" ht="14.6" customHeight="1" x14ac:dyDescent="0.5">
      <c r="C7090" s="373"/>
      <c r="D7090" s="373"/>
      <c r="E7090" s="212">
        <f t="shared" si="8027"/>
        <v>-2309</v>
      </c>
      <c r="F7090" s="197">
        <v>3</v>
      </c>
      <c r="G7090" s="208" t="s">
        <v>287</v>
      </c>
      <c r="H7090" s="407"/>
      <c r="I7090" s="406" t="str">
        <f>I7086</f>
        <v>Arphaxad</v>
      </c>
      <c r="J7090" s="406" t="str">
        <f>J7086</f>
        <v>Salah</v>
      </c>
      <c r="K7090" s="406" t="str">
        <f>K7086</f>
        <v>Eber</v>
      </c>
      <c r="L7090" s="406" t="str">
        <f>L7086</f>
        <v>Peleg</v>
      </c>
      <c r="M7090" s="373"/>
      <c r="N7090" s="566"/>
      <c r="O7090" s="567"/>
      <c r="P7090" s="566"/>
      <c r="Q7090" s="407">
        <f t="shared" si="8033"/>
        <v>715</v>
      </c>
      <c r="R7090" s="200"/>
    </row>
    <row r="7091" spans="3:18" ht="14.6" customHeight="1" x14ac:dyDescent="0.5">
      <c r="C7091" s="373"/>
      <c r="D7091" s="373"/>
      <c r="E7091" s="345"/>
      <c r="F7091" s="197">
        <v>4</v>
      </c>
      <c r="G7091" s="209" t="s">
        <v>605</v>
      </c>
      <c r="H7091" s="408"/>
      <c r="I7091" s="407">
        <f>I7087+1</f>
        <v>114</v>
      </c>
      <c r="J7091" s="407">
        <f>J7087+1</f>
        <v>79</v>
      </c>
      <c r="K7091" s="407">
        <f>K7087+1</f>
        <v>49</v>
      </c>
      <c r="L7091" s="407">
        <f>L7087+1</f>
        <v>15</v>
      </c>
      <c r="M7091" s="373"/>
      <c r="N7091" s="566"/>
      <c r="O7091" s="567"/>
      <c r="P7091" s="566"/>
      <c r="Q7091" s="407"/>
      <c r="R7091" s="200"/>
    </row>
    <row r="7092" spans="3:18" ht="14.6" customHeight="1" x14ac:dyDescent="0.5">
      <c r="C7092" s="373"/>
      <c r="D7092" s="373"/>
      <c r="E7092" s="201">
        <f t="shared" si="8025"/>
        <v>2309</v>
      </c>
      <c r="F7092" s="197">
        <v>1</v>
      </c>
      <c r="G7092" s="203" t="s">
        <v>288</v>
      </c>
      <c r="H7092" s="406" t="str">
        <f t="shared" si="8034"/>
        <v>Shem</v>
      </c>
      <c r="I7092" s="407"/>
      <c r="J7092" s="407"/>
      <c r="K7092" s="407"/>
      <c r="L7092" s="407"/>
      <c r="M7092" s="373"/>
      <c r="N7092" s="566"/>
      <c r="O7092" s="567"/>
      <c r="P7092" s="566"/>
      <c r="Q7092" s="408"/>
      <c r="R7092" s="200"/>
    </row>
    <row r="7093" spans="3:18" ht="14.6" customHeight="1" x14ac:dyDescent="0.5">
      <c r="C7093" s="373"/>
      <c r="D7093" s="373"/>
      <c r="E7093" s="212" t="str">
        <f t="shared" si="8026"/>
        <v>BC</v>
      </c>
      <c r="F7093" s="197">
        <v>2</v>
      </c>
      <c r="G7093" s="206" t="s">
        <v>604</v>
      </c>
      <c r="H7093" s="407">
        <f t="shared" si="8035"/>
        <v>214</v>
      </c>
      <c r="I7093" s="408"/>
      <c r="J7093" s="408"/>
      <c r="K7093" s="408"/>
      <c r="L7093" s="408"/>
      <c r="M7093" s="373"/>
      <c r="N7093" s="566"/>
      <c r="O7093" s="567"/>
      <c r="P7093" s="566"/>
      <c r="Q7093" s="406" t="str">
        <f t="shared" si="8032"/>
        <v>Noah</v>
      </c>
      <c r="R7093" s="200"/>
    </row>
    <row r="7094" spans="3:18" ht="14.6" customHeight="1" x14ac:dyDescent="0.5">
      <c r="C7094" s="373"/>
      <c r="D7094" s="373"/>
      <c r="E7094" s="212">
        <f t="shared" si="8027"/>
        <v>-2308</v>
      </c>
      <c r="F7094" s="197">
        <v>3</v>
      </c>
      <c r="G7094" s="208" t="s">
        <v>287</v>
      </c>
      <c r="H7094" s="407"/>
      <c r="I7094" s="406" t="str">
        <f>I7090</f>
        <v>Arphaxad</v>
      </c>
      <c r="J7094" s="406" t="str">
        <f>J7090</f>
        <v>Salah</v>
      </c>
      <c r="K7094" s="406" t="str">
        <f>K7090</f>
        <v>Eber</v>
      </c>
      <c r="L7094" s="406" t="str">
        <f>L7090</f>
        <v>Peleg</v>
      </c>
      <c r="M7094" s="373"/>
      <c r="N7094" s="566"/>
      <c r="O7094" s="567"/>
      <c r="P7094" s="566"/>
      <c r="Q7094" s="407">
        <f t="shared" si="8033"/>
        <v>716</v>
      </c>
      <c r="R7094" s="200"/>
    </row>
    <row r="7095" spans="3:18" ht="14.6" customHeight="1" x14ac:dyDescent="0.5">
      <c r="C7095" s="373"/>
      <c r="D7095" s="373"/>
      <c r="E7095" s="345"/>
      <c r="F7095" s="197">
        <v>4</v>
      </c>
      <c r="G7095" s="209" t="s">
        <v>605</v>
      </c>
      <c r="H7095" s="408"/>
      <c r="I7095" s="407">
        <f>I7091+1</f>
        <v>115</v>
      </c>
      <c r="J7095" s="407">
        <f>J7091+1</f>
        <v>80</v>
      </c>
      <c r="K7095" s="407">
        <f>K7091+1</f>
        <v>50</v>
      </c>
      <c r="L7095" s="407">
        <f>L7091+1</f>
        <v>16</v>
      </c>
      <c r="M7095" s="373"/>
      <c r="N7095" s="566"/>
      <c r="O7095" s="567"/>
      <c r="P7095" s="566"/>
      <c r="Q7095" s="407"/>
      <c r="R7095" s="200"/>
    </row>
    <row r="7096" spans="3:18" ht="14.6" customHeight="1" x14ac:dyDescent="0.5">
      <c r="C7096" s="373"/>
      <c r="D7096" s="373"/>
      <c r="E7096" s="201">
        <f t="shared" si="8025"/>
        <v>2308</v>
      </c>
      <c r="F7096" s="197">
        <v>1</v>
      </c>
      <c r="G7096" s="203" t="s">
        <v>288</v>
      </c>
      <c r="H7096" s="406" t="str">
        <f t="shared" si="8034"/>
        <v>Shem</v>
      </c>
      <c r="I7096" s="407"/>
      <c r="J7096" s="407"/>
      <c r="K7096" s="407"/>
      <c r="L7096" s="407"/>
      <c r="M7096" s="373"/>
      <c r="N7096" s="566"/>
      <c r="O7096" s="567"/>
      <c r="P7096" s="566"/>
      <c r="Q7096" s="408"/>
      <c r="R7096" s="200"/>
    </row>
    <row r="7097" spans="3:18" ht="14.6" customHeight="1" x14ac:dyDescent="0.5">
      <c r="C7097" s="373"/>
      <c r="D7097" s="373"/>
      <c r="E7097" s="212" t="str">
        <f t="shared" si="8026"/>
        <v>BC</v>
      </c>
      <c r="F7097" s="197">
        <v>2</v>
      </c>
      <c r="G7097" s="206" t="s">
        <v>604</v>
      </c>
      <c r="H7097" s="407">
        <f t="shared" si="8035"/>
        <v>215</v>
      </c>
      <c r="I7097" s="408"/>
      <c r="J7097" s="408"/>
      <c r="K7097" s="408"/>
      <c r="L7097" s="408"/>
      <c r="M7097" s="373"/>
      <c r="N7097" s="566"/>
      <c r="O7097" s="567"/>
      <c r="P7097" s="566"/>
      <c r="Q7097" s="406" t="str">
        <f t="shared" si="8032"/>
        <v>Noah</v>
      </c>
      <c r="R7097" s="200"/>
    </row>
    <row r="7098" spans="3:18" ht="14.6" customHeight="1" x14ac:dyDescent="0.5">
      <c r="C7098" s="373"/>
      <c r="D7098" s="373"/>
      <c r="E7098" s="212">
        <f t="shared" si="8027"/>
        <v>-2307</v>
      </c>
      <c r="F7098" s="197">
        <v>3</v>
      </c>
      <c r="G7098" s="208" t="s">
        <v>287</v>
      </c>
      <c r="H7098" s="407"/>
      <c r="I7098" s="406" t="str">
        <f>I7094</f>
        <v>Arphaxad</v>
      </c>
      <c r="J7098" s="406" t="str">
        <f>J7094</f>
        <v>Salah</v>
      </c>
      <c r="K7098" s="406" t="str">
        <f>K7094</f>
        <v>Eber</v>
      </c>
      <c r="L7098" s="406" t="str">
        <f>L7094</f>
        <v>Peleg</v>
      </c>
      <c r="M7098" s="373"/>
      <c r="N7098" s="566"/>
      <c r="O7098" s="567"/>
      <c r="P7098" s="566"/>
      <c r="Q7098" s="407">
        <f t="shared" si="8033"/>
        <v>717</v>
      </c>
      <c r="R7098" s="200"/>
    </row>
    <row r="7099" spans="3:18" ht="14.6" customHeight="1" x14ac:dyDescent="0.5">
      <c r="C7099" s="373"/>
      <c r="D7099" s="373"/>
      <c r="E7099" s="345"/>
      <c r="F7099" s="197">
        <v>4</v>
      </c>
      <c r="G7099" s="209" t="s">
        <v>605</v>
      </c>
      <c r="H7099" s="408"/>
      <c r="I7099" s="407">
        <f>I7095+1</f>
        <v>116</v>
      </c>
      <c r="J7099" s="407">
        <f>J7095+1</f>
        <v>81</v>
      </c>
      <c r="K7099" s="407">
        <f>K7095+1</f>
        <v>51</v>
      </c>
      <c r="L7099" s="407">
        <f>L7095+1</f>
        <v>17</v>
      </c>
      <c r="M7099" s="373"/>
      <c r="N7099" s="566"/>
      <c r="O7099" s="567"/>
      <c r="P7099" s="566"/>
      <c r="Q7099" s="407"/>
      <c r="R7099" s="200"/>
    </row>
    <row r="7100" spans="3:18" ht="14.6" customHeight="1" x14ac:dyDescent="0.5">
      <c r="C7100" s="373"/>
      <c r="D7100" s="373"/>
      <c r="E7100" s="201">
        <f t="shared" si="8025"/>
        <v>2307</v>
      </c>
      <c r="F7100" s="197">
        <v>1</v>
      </c>
      <c r="G7100" s="203" t="s">
        <v>288</v>
      </c>
      <c r="H7100" s="406" t="str">
        <f t="shared" si="8034"/>
        <v>Shem</v>
      </c>
      <c r="I7100" s="407"/>
      <c r="J7100" s="407"/>
      <c r="K7100" s="407"/>
      <c r="L7100" s="407"/>
      <c r="M7100" s="373"/>
      <c r="N7100" s="566"/>
      <c r="O7100" s="567"/>
      <c r="P7100" s="566"/>
      <c r="Q7100" s="408"/>
      <c r="R7100" s="200"/>
    </row>
    <row r="7101" spans="3:18" ht="14.6" customHeight="1" x14ac:dyDescent="0.5">
      <c r="C7101" s="373"/>
      <c r="D7101" s="373"/>
      <c r="E7101" s="212" t="str">
        <f t="shared" si="8026"/>
        <v>BC</v>
      </c>
      <c r="F7101" s="197">
        <v>2</v>
      </c>
      <c r="G7101" s="206" t="s">
        <v>604</v>
      </c>
      <c r="H7101" s="407">
        <f t="shared" si="8035"/>
        <v>216</v>
      </c>
      <c r="I7101" s="408"/>
      <c r="J7101" s="408"/>
      <c r="K7101" s="408"/>
      <c r="L7101" s="408"/>
      <c r="M7101" s="373"/>
      <c r="N7101" s="566"/>
      <c r="O7101" s="567"/>
      <c r="P7101" s="566"/>
      <c r="Q7101" s="406" t="str">
        <f t="shared" si="8032"/>
        <v>Noah</v>
      </c>
      <c r="R7101" s="200"/>
    </row>
    <row r="7102" spans="3:18" ht="14.6" customHeight="1" x14ac:dyDescent="0.5">
      <c r="C7102" s="373"/>
      <c r="D7102" s="373"/>
      <c r="E7102" s="212">
        <f t="shared" si="8027"/>
        <v>-2306</v>
      </c>
      <c r="F7102" s="197">
        <v>3</v>
      </c>
      <c r="G7102" s="208" t="s">
        <v>287</v>
      </c>
      <c r="H7102" s="407"/>
      <c r="I7102" s="406" t="str">
        <f>I7098</f>
        <v>Arphaxad</v>
      </c>
      <c r="J7102" s="406" t="str">
        <f>J7098</f>
        <v>Salah</v>
      </c>
      <c r="K7102" s="406" t="str">
        <f>K7098</f>
        <v>Eber</v>
      </c>
      <c r="L7102" s="406" t="str">
        <f>L7098</f>
        <v>Peleg</v>
      </c>
      <c r="M7102" s="373"/>
      <c r="N7102" s="566"/>
      <c r="O7102" s="567"/>
      <c r="P7102" s="566"/>
      <c r="Q7102" s="407">
        <f t="shared" si="8033"/>
        <v>718</v>
      </c>
      <c r="R7102" s="200"/>
    </row>
    <row r="7103" spans="3:18" ht="14.6" customHeight="1" x14ac:dyDescent="0.5">
      <c r="C7103" s="373"/>
      <c r="D7103" s="373"/>
      <c r="E7103" s="345"/>
      <c r="F7103" s="197">
        <v>4</v>
      </c>
      <c r="G7103" s="209" t="s">
        <v>605</v>
      </c>
      <c r="H7103" s="408"/>
      <c r="I7103" s="407">
        <f>I7099+1</f>
        <v>117</v>
      </c>
      <c r="J7103" s="407">
        <f>J7099+1</f>
        <v>82</v>
      </c>
      <c r="K7103" s="407">
        <f>K7099+1</f>
        <v>52</v>
      </c>
      <c r="L7103" s="407">
        <f>L7099+1</f>
        <v>18</v>
      </c>
      <c r="M7103" s="373"/>
      <c r="N7103" s="566"/>
      <c r="O7103" s="567"/>
      <c r="P7103" s="566"/>
      <c r="Q7103" s="407"/>
      <c r="R7103" s="200"/>
    </row>
    <row r="7104" spans="3:18" ht="14.6" customHeight="1" x14ac:dyDescent="0.5">
      <c r="C7104" s="373"/>
      <c r="D7104" s="373"/>
      <c r="E7104" s="201">
        <f t="shared" si="8025"/>
        <v>2306</v>
      </c>
      <c r="F7104" s="197">
        <v>1</v>
      </c>
      <c r="G7104" s="203" t="s">
        <v>288</v>
      </c>
      <c r="H7104" s="406" t="str">
        <f t="shared" ref="H7104:H7116" si="8036">H7100</f>
        <v>Shem</v>
      </c>
      <c r="I7104" s="407"/>
      <c r="J7104" s="407"/>
      <c r="K7104" s="407"/>
      <c r="L7104" s="407"/>
      <c r="M7104" s="373"/>
      <c r="N7104" s="566"/>
      <c r="O7104" s="567"/>
      <c r="P7104" s="566"/>
      <c r="Q7104" s="408"/>
      <c r="R7104" s="200"/>
    </row>
    <row r="7105" spans="3:18" ht="14.6" customHeight="1" x14ac:dyDescent="0.5">
      <c r="C7105" s="373"/>
      <c r="D7105" s="373"/>
      <c r="E7105" s="212" t="str">
        <f t="shared" si="8026"/>
        <v>BC</v>
      </c>
      <c r="F7105" s="197">
        <v>2</v>
      </c>
      <c r="G7105" s="206" t="s">
        <v>604</v>
      </c>
      <c r="H7105" s="407">
        <f t="shared" ref="H7105:H7117" si="8037">H7101+1</f>
        <v>217</v>
      </c>
      <c r="I7105" s="408"/>
      <c r="J7105" s="408"/>
      <c r="K7105" s="408"/>
      <c r="L7105" s="408"/>
      <c r="M7105" s="373"/>
      <c r="N7105" s="566"/>
      <c r="O7105" s="567"/>
      <c r="P7105" s="566"/>
      <c r="Q7105" s="406" t="str">
        <f t="shared" si="8032"/>
        <v>Noah</v>
      </c>
      <c r="R7105" s="200"/>
    </row>
    <row r="7106" spans="3:18" ht="14.6" customHeight="1" x14ac:dyDescent="0.5">
      <c r="C7106" s="373"/>
      <c r="D7106" s="373"/>
      <c r="E7106" s="212">
        <f t="shared" si="8027"/>
        <v>-2305</v>
      </c>
      <c r="F7106" s="197">
        <v>3</v>
      </c>
      <c r="G7106" s="208" t="s">
        <v>287</v>
      </c>
      <c r="H7106" s="407"/>
      <c r="I7106" s="406" t="str">
        <f>I7102</f>
        <v>Arphaxad</v>
      </c>
      <c r="J7106" s="406" t="str">
        <f>J7102</f>
        <v>Salah</v>
      </c>
      <c r="K7106" s="406" t="str">
        <f>K7102</f>
        <v>Eber</v>
      </c>
      <c r="L7106" s="406" t="str">
        <f>L7102</f>
        <v>Peleg</v>
      </c>
      <c r="M7106" s="373"/>
      <c r="N7106" s="566"/>
      <c r="O7106" s="567"/>
      <c r="P7106" s="566"/>
      <c r="Q7106" s="407">
        <f t="shared" si="8033"/>
        <v>719</v>
      </c>
      <c r="R7106" s="200"/>
    </row>
    <row r="7107" spans="3:18" ht="14.6" customHeight="1" x14ac:dyDescent="0.5">
      <c r="C7107" s="373"/>
      <c r="D7107" s="373"/>
      <c r="E7107" s="345"/>
      <c r="F7107" s="197">
        <v>4</v>
      </c>
      <c r="G7107" s="209" t="s">
        <v>605</v>
      </c>
      <c r="H7107" s="408"/>
      <c r="I7107" s="407">
        <f>I7103+1</f>
        <v>118</v>
      </c>
      <c r="J7107" s="407">
        <f>J7103+1</f>
        <v>83</v>
      </c>
      <c r="K7107" s="407">
        <f>K7103+1</f>
        <v>53</v>
      </c>
      <c r="L7107" s="407">
        <f>L7103+1</f>
        <v>19</v>
      </c>
      <c r="M7107" s="373"/>
      <c r="N7107" s="566"/>
      <c r="O7107" s="567"/>
      <c r="P7107" s="566"/>
      <c r="Q7107" s="407"/>
      <c r="R7107" s="200"/>
    </row>
    <row r="7108" spans="3:18" ht="14.6" customHeight="1" x14ac:dyDescent="0.5">
      <c r="C7108" s="373"/>
      <c r="D7108" s="373"/>
      <c r="E7108" s="201">
        <f t="shared" si="8025"/>
        <v>2305</v>
      </c>
      <c r="F7108" s="197">
        <v>1</v>
      </c>
      <c r="G7108" s="203" t="s">
        <v>288</v>
      </c>
      <c r="H7108" s="406" t="str">
        <f t="shared" si="8036"/>
        <v>Shem</v>
      </c>
      <c r="I7108" s="407"/>
      <c r="J7108" s="407"/>
      <c r="K7108" s="407"/>
      <c r="L7108" s="407"/>
      <c r="M7108" s="373"/>
      <c r="N7108" s="566"/>
      <c r="O7108" s="567"/>
      <c r="P7108" s="566"/>
      <c r="Q7108" s="408"/>
      <c r="R7108" s="200"/>
    </row>
    <row r="7109" spans="3:18" ht="14.6" customHeight="1" x14ac:dyDescent="0.5">
      <c r="C7109" s="373"/>
      <c r="D7109" s="373"/>
      <c r="E7109" s="212" t="str">
        <f t="shared" si="8026"/>
        <v>BC</v>
      </c>
      <c r="F7109" s="197">
        <v>2</v>
      </c>
      <c r="G7109" s="206" t="s">
        <v>604</v>
      </c>
      <c r="H7109" s="407">
        <f t="shared" si="8037"/>
        <v>218</v>
      </c>
      <c r="I7109" s="408"/>
      <c r="J7109" s="408"/>
      <c r="K7109" s="408"/>
      <c r="L7109" s="408"/>
      <c r="M7109" s="373"/>
      <c r="N7109" s="566"/>
      <c r="O7109" s="567"/>
      <c r="P7109" s="566"/>
      <c r="Q7109" s="406" t="str">
        <f t="shared" si="8032"/>
        <v>Noah</v>
      </c>
      <c r="R7109" s="200"/>
    </row>
    <row r="7110" spans="3:18" ht="14.6" customHeight="1" x14ac:dyDescent="0.5">
      <c r="C7110" s="373"/>
      <c r="D7110" s="373"/>
      <c r="E7110" s="212">
        <f t="shared" si="8027"/>
        <v>-2304</v>
      </c>
      <c r="F7110" s="197">
        <v>3</v>
      </c>
      <c r="G7110" s="208" t="s">
        <v>287</v>
      </c>
      <c r="H7110" s="407"/>
      <c r="I7110" s="406" t="str">
        <f>I7106</f>
        <v>Arphaxad</v>
      </c>
      <c r="J7110" s="406" t="str">
        <f>J7106</f>
        <v>Salah</v>
      </c>
      <c r="K7110" s="406" t="str">
        <f>K7106</f>
        <v>Eber</v>
      </c>
      <c r="L7110" s="406" t="str">
        <f>L7106</f>
        <v>Peleg</v>
      </c>
      <c r="M7110" s="373"/>
      <c r="N7110" s="566"/>
      <c r="O7110" s="567"/>
      <c r="P7110" s="566"/>
      <c r="Q7110" s="407">
        <f t="shared" si="8033"/>
        <v>720</v>
      </c>
      <c r="R7110" s="200"/>
    </row>
    <row r="7111" spans="3:18" ht="14.6" customHeight="1" x14ac:dyDescent="0.5">
      <c r="C7111" s="373"/>
      <c r="D7111" s="373"/>
      <c r="E7111" s="345"/>
      <c r="F7111" s="197">
        <v>4</v>
      </c>
      <c r="G7111" s="209" t="s">
        <v>605</v>
      </c>
      <c r="H7111" s="408"/>
      <c r="I7111" s="407">
        <f>I7107+1</f>
        <v>119</v>
      </c>
      <c r="J7111" s="407">
        <f>J7107+1</f>
        <v>84</v>
      </c>
      <c r="K7111" s="407">
        <f>K7107+1</f>
        <v>54</v>
      </c>
      <c r="L7111" s="407">
        <f>L7107+1</f>
        <v>20</v>
      </c>
      <c r="M7111" s="373"/>
      <c r="N7111" s="566"/>
      <c r="O7111" s="567"/>
      <c r="P7111" s="566"/>
      <c r="Q7111" s="407"/>
      <c r="R7111" s="200"/>
    </row>
    <row r="7112" spans="3:18" ht="14.6" customHeight="1" x14ac:dyDescent="0.5">
      <c r="C7112" s="373"/>
      <c r="D7112" s="373"/>
      <c r="E7112" s="201">
        <f t="shared" si="8025"/>
        <v>2304</v>
      </c>
      <c r="F7112" s="197">
        <v>1</v>
      </c>
      <c r="G7112" s="203" t="s">
        <v>288</v>
      </c>
      <c r="H7112" s="406" t="str">
        <f t="shared" si="8036"/>
        <v>Shem</v>
      </c>
      <c r="I7112" s="407"/>
      <c r="J7112" s="407"/>
      <c r="K7112" s="407"/>
      <c r="L7112" s="407"/>
      <c r="M7112" s="373"/>
      <c r="N7112" s="566"/>
      <c r="O7112" s="567"/>
      <c r="P7112" s="566"/>
      <c r="Q7112" s="408"/>
      <c r="R7112" s="200"/>
    </row>
    <row r="7113" spans="3:18" ht="14.6" customHeight="1" x14ac:dyDescent="0.5">
      <c r="C7113" s="373"/>
      <c r="D7113" s="373"/>
      <c r="E7113" s="212" t="str">
        <f t="shared" si="8026"/>
        <v>BC</v>
      </c>
      <c r="F7113" s="197">
        <v>2</v>
      </c>
      <c r="G7113" s="206" t="s">
        <v>604</v>
      </c>
      <c r="H7113" s="407">
        <f t="shared" si="8037"/>
        <v>219</v>
      </c>
      <c r="I7113" s="408"/>
      <c r="J7113" s="408"/>
      <c r="K7113" s="408"/>
      <c r="L7113" s="408"/>
      <c r="M7113" s="373"/>
      <c r="N7113" s="566"/>
      <c r="O7113" s="567"/>
      <c r="P7113" s="566"/>
      <c r="Q7113" s="406" t="str">
        <f t="shared" si="8032"/>
        <v>Noah</v>
      </c>
      <c r="R7113" s="200"/>
    </row>
    <row r="7114" spans="3:18" ht="14.6" customHeight="1" x14ac:dyDescent="0.5">
      <c r="C7114" s="373"/>
      <c r="D7114" s="373"/>
      <c r="E7114" s="212">
        <f t="shared" si="8027"/>
        <v>-2303</v>
      </c>
      <c r="F7114" s="197">
        <v>3</v>
      </c>
      <c r="G7114" s="208" t="s">
        <v>287</v>
      </c>
      <c r="H7114" s="407"/>
      <c r="I7114" s="406" t="str">
        <f>I7110</f>
        <v>Arphaxad</v>
      </c>
      <c r="J7114" s="406" t="str">
        <f>J7110</f>
        <v>Salah</v>
      </c>
      <c r="K7114" s="406" t="str">
        <f>K7110</f>
        <v>Eber</v>
      </c>
      <c r="L7114" s="406" t="str">
        <f>L7110</f>
        <v>Peleg</v>
      </c>
      <c r="M7114" s="373"/>
      <c r="N7114" s="566"/>
      <c r="O7114" s="567"/>
      <c r="P7114" s="566"/>
      <c r="Q7114" s="407">
        <f t="shared" si="8033"/>
        <v>721</v>
      </c>
      <c r="R7114" s="200"/>
    </row>
    <row r="7115" spans="3:18" ht="14.6" customHeight="1" x14ac:dyDescent="0.5">
      <c r="C7115" s="373"/>
      <c r="D7115" s="373"/>
      <c r="E7115" s="345"/>
      <c r="F7115" s="197">
        <v>4</v>
      </c>
      <c r="G7115" s="209" t="s">
        <v>605</v>
      </c>
      <c r="H7115" s="408"/>
      <c r="I7115" s="407">
        <f>I7111+1</f>
        <v>120</v>
      </c>
      <c r="J7115" s="407">
        <f>J7111+1</f>
        <v>85</v>
      </c>
      <c r="K7115" s="407">
        <f>K7111+1</f>
        <v>55</v>
      </c>
      <c r="L7115" s="407">
        <f>L7111+1</f>
        <v>21</v>
      </c>
      <c r="M7115" s="373"/>
      <c r="N7115" s="566"/>
      <c r="O7115" s="567"/>
      <c r="P7115" s="566"/>
      <c r="Q7115" s="407"/>
      <c r="R7115" s="200"/>
    </row>
    <row r="7116" spans="3:18" ht="14.6" customHeight="1" x14ac:dyDescent="0.5">
      <c r="C7116" s="373"/>
      <c r="D7116" s="373"/>
      <c r="E7116" s="201">
        <f t="shared" ref="E7116:E7176" si="8038">E7112-1</f>
        <v>2303</v>
      </c>
      <c r="F7116" s="197">
        <v>1</v>
      </c>
      <c r="G7116" s="203" t="s">
        <v>288</v>
      </c>
      <c r="H7116" s="406" t="str">
        <f t="shared" si="8036"/>
        <v>Shem</v>
      </c>
      <c r="I7116" s="407"/>
      <c r="J7116" s="407"/>
      <c r="K7116" s="407"/>
      <c r="L7116" s="407"/>
      <c r="M7116" s="373"/>
      <c r="N7116" s="566"/>
      <c r="O7116" s="567"/>
      <c r="P7116" s="566"/>
      <c r="Q7116" s="408"/>
      <c r="R7116" s="200"/>
    </row>
    <row r="7117" spans="3:18" ht="14.6" customHeight="1" x14ac:dyDescent="0.5">
      <c r="C7117" s="373"/>
      <c r="D7117" s="373"/>
      <c r="E7117" s="212" t="str">
        <f t="shared" ref="E7117:E7177" si="8039">E7113</f>
        <v>BC</v>
      </c>
      <c r="F7117" s="197">
        <v>2</v>
      </c>
      <c r="G7117" s="206" t="s">
        <v>604</v>
      </c>
      <c r="H7117" s="407">
        <f t="shared" si="8037"/>
        <v>220</v>
      </c>
      <c r="I7117" s="408"/>
      <c r="J7117" s="408"/>
      <c r="K7117" s="408"/>
      <c r="L7117" s="408"/>
      <c r="M7117" s="373"/>
      <c r="N7117" s="566"/>
      <c r="O7117" s="567"/>
      <c r="P7117" s="566"/>
      <c r="Q7117" s="406" t="str">
        <f t="shared" si="8032"/>
        <v>Noah</v>
      </c>
      <c r="R7117" s="200"/>
    </row>
    <row r="7118" spans="3:18" ht="14.6" customHeight="1" x14ac:dyDescent="0.5">
      <c r="C7118" s="373"/>
      <c r="D7118" s="373"/>
      <c r="E7118" s="212">
        <f t="shared" ref="E7118:E7178" si="8040">-E7116+1</f>
        <v>-2302</v>
      </c>
      <c r="F7118" s="197">
        <v>3</v>
      </c>
      <c r="G7118" s="208" t="s">
        <v>287</v>
      </c>
      <c r="H7118" s="407"/>
      <c r="I7118" s="406" t="str">
        <f>I7114</f>
        <v>Arphaxad</v>
      </c>
      <c r="J7118" s="406" t="str">
        <f>J7114</f>
        <v>Salah</v>
      </c>
      <c r="K7118" s="406" t="str">
        <f>K7114</f>
        <v>Eber</v>
      </c>
      <c r="L7118" s="406" t="str">
        <f>L7114</f>
        <v>Peleg</v>
      </c>
      <c r="M7118" s="373"/>
      <c r="N7118" s="566"/>
      <c r="O7118" s="567"/>
      <c r="P7118" s="566"/>
      <c r="Q7118" s="407">
        <f t="shared" si="8033"/>
        <v>722</v>
      </c>
      <c r="R7118" s="200"/>
    </row>
    <row r="7119" spans="3:18" ht="14.6" customHeight="1" x14ac:dyDescent="0.5">
      <c r="C7119" s="373"/>
      <c r="D7119" s="373"/>
      <c r="E7119" s="345"/>
      <c r="F7119" s="197">
        <v>4</v>
      </c>
      <c r="G7119" s="209" t="s">
        <v>605</v>
      </c>
      <c r="H7119" s="408"/>
      <c r="I7119" s="407">
        <f>I7115+1</f>
        <v>121</v>
      </c>
      <c r="J7119" s="407">
        <f>J7115+1</f>
        <v>86</v>
      </c>
      <c r="K7119" s="407">
        <f>K7115+1</f>
        <v>56</v>
      </c>
      <c r="L7119" s="407">
        <f>L7115+1</f>
        <v>22</v>
      </c>
      <c r="M7119" s="373"/>
      <c r="N7119" s="566"/>
      <c r="O7119" s="567"/>
      <c r="P7119" s="566"/>
      <c r="Q7119" s="407"/>
      <c r="R7119" s="200"/>
    </row>
    <row r="7120" spans="3:18" ht="14.6" customHeight="1" x14ac:dyDescent="0.5">
      <c r="C7120" s="373"/>
      <c r="D7120" s="373"/>
      <c r="E7120" s="201">
        <f t="shared" si="8038"/>
        <v>2302</v>
      </c>
      <c r="F7120" s="197">
        <v>1</v>
      </c>
      <c r="G7120" s="203" t="s">
        <v>288</v>
      </c>
      <c r="H7120" s="406" t="str">
        <f t="shared" ref="H7120:H7132" si="8041">H7116</f>
        <v>Shem</v>
      </c>
      <c r="I7120" s="407"/>
      <c r="J7120" s="407"/>
      <c r="K7120" s="407"/>
      <c r="L7120" s="407"/>
      <c r="M7120" s="373"/>
      <c r="N7120" s="566"/>
      <c r="O7120" s="567"/>
      <c r="P7120" s="566"/>
      <c r="Q7120" s="408"/>
      <c r="R7120" s="200"/>
    </row>
    <row r="7121" spans="3:18" ht="14.6" customHeight="1" x14ac:dyDescent="0.5">
      <c r="C7121" s="373"/>
      <c r="D7121" s="373"/>
      <c r="E7121" s="212" t="str">
        <f t="shared" si="8039"/>
        <v>BC</v>
      </c>
      <c r="F7121" s="197">
        <v>2</v>
      </c>
      <c r="G7121" s="206" t="s">
        <v>604</v>
      </c>
      <c r="H7121" s="407">
        <f t="shared" ref="H7121:H7133" si="8042">H7117+1</f>
        <v>221</v>
      </c>
      <c r="I7121" s="408"/>
      <c r="J7121" s="408"/>
      <c r="K7121" s="408"/>
      <c r="L7121" s="408"/>
      <c r="M7121" s="373"/>
      <c r="N7121" s="566"/>
      <c r="O7121" s="567"/>
      <c r="P7121" s="566"/>
      <c r="Q7121" s="406" t="str">
        <f t="shared" si="8032"/>
        <v>Noah</v>
      </c>
      <c r="R7121" s="200"/>
    </row>
    <row r="7122" spans="3:18" ht="14.6" customHeight="1" x14ac:dyDescent="0.5">
      <c r="C7122" s="373"/>
      <c r="D7122" s="373"/>
      <c r="E7122" s="212">
        <f t="shared" si="8040"/>
        <v>-2301</v>
      </c>
      <c r="F7122" s="197">
        <v>3</v>
      </c>
      <c r="G7122" s="208" t="s">
        <v>287</v>
      </c>
      <c r="H7122" s="407"/>
      <c r="I7122" s="406" t="str">
        <f>I7118</f>
        <v>Arphaxad</v>
      </c>
      <c r="J7122" s="406" t="str">
        <f>J7118</f>
        <v>Salah</v>
      </c>
      <c r="K7122" s="406" t="str">
        <f>K7118</f>
        <v>Eber</v>
      </c>
      <c r="L7122" s="406" t="str">
        <f>L7118</f>
        <v>Peleg</v>
      </c>
      <c r="M7122" s="373"/>
      <c r="N7122" s="566"/>
      <c r="O7122" s="567"/>
      <c r="P7122" s="566"/>
      <c r="Q7122" s="407">
        <f t="shared" si="8033"/>
        <v>723</v>
      </c>
      <c r="R7122" s="200"/>
    </row>
    <row r="7123" spans="3:18" ht="14.6" customHeight="1" x14ac:dyDescent="0.5">
      <c r="C7123" s="373"/>
      <c r="D7123" s="373"/>
      <c r="E7123" s="345"/>
      <c r="F7123" s="197">
        <v>4</v>
      </c>
      <c r="G7123" s="209" t="s">
        <v>605</v>
      </c>
      <c r="H7123" s="408"/>
      <c r="I7123" s="407">
        <f>I7119+1</f>
        <v>122</v>
      </c>
      <c r="J7123" s="407">
        <f>J7119+1</f>
        <v>87</v>
      </c>
      <c r="K7123" s="407">
        <f>K7119+1</f>
        <v>57</v>
      </c>
      <c r="L7123" s="407">
        <f>L7119+1</f>
        <v>23</v>
      </c>
      <c r="M7123" s="373"/>
      <c r="N7123" s="566"/>
      <c r="O7123" s="567"/>
      <c r="P7123" s="566"/>
      <c r="Q7123" s="407"/>
      <c r="R7123" s="200"/>
    </row>
    <row r="7124" spans="3:18" ht="14.6" customHeight="1" x14ac:dyDescent="0.5">
      <c r="C7124" s="373"/>
      <c r="D7124" s="373"/>
      <c r="E7124" s="201">
        <f t="shared" si="8038"/>
        <v>2301</v>
      </c>
      <c r="F7124" s="197">
        <v>1</v>
      </c>
      <c r="G7124" s="203" t="s">
        <v>288</v>
      </c>
      <c r="H7124" s="406" t="str">
        <f t="shared" si="8041"/>
        <v>Shem</v>
      </c>
      <c r="I7124" s="407"/>
      <c r="J7124" s="407"/>
      <c r="K7124" s="407"/>
      <c r="L7124" s="407"/>
      <c r="M7124" s="373"/>
      <c r="N7124" s="566"/>
      <c r="O7124" s="567"/>
      <c r="P7124" s="566"/>
      <c r="Q7124" s="408"/>
      <c r="R7124" s="200"/>
    </row>
    <row r="7125" spans="3:18" ht="14.6" customHeight="1" x14ac:dyDescent="0.5">
      <c r="C7125" s="373"/>
      <c r="D7125" s="373"/>
      <c r="E7125" s="212" t="str">
        <f t="shared" si="8039"/>
        <v>BC</v>
      </c>
      <c r="F7125" s="197">
        <v>2</v>
      </c>
      <c r="G7125" s="206" t="s">
        <v>604</v>
      </c>
      <c r="H7125" s="407">
        <f t="shared" si="8042"/>
        <v>222</v>
      </c>
      <c r="I7125" s="408"/>
      <c r="J7125" s="408"/>
      <c r="K7125" s="408"/>
      <c r="L7125" s="408"/>
      <c r="M7125" s="373"/>
      <c r="N7125" s="566"/>
      <c r="O7125" s="567"/>
      <c r="P7125" s="566"/>
      <c r="Q7125" s="406" t="str">
        <f t="shared" si="8032"/>
        <v>Noah</v>
      </c>
      <c r="R7125" s="200"/>
    </row>
    <row r="7126" spans="3:18" ht="14.6" customHeight="1" x14ac:dyDescent="0.5">
      <c r="C7126" s="373"/>
      <c r="D7126" s="373"/>
      <c r="E7126" s="212">
        <f t="shared" si="8040"/>
        <v>-2300</v>
      </c>
      <c r="F7126" s="197">
        <v>3</v>
      </c>
      <c r="G7126" s="208" t="s">
        <v>287</v>
      </c>
      <c r="H7126" s="407"/>
      <c r="I7126" s="406" t="str">
        <f>I7122</f>
        <v>Arphaxad</v>
      </c>
      <c r="J7126" s="406" t="str">
        <f>J7122</f>
        <v>Salah</v>
      </c>
      <c r="K7126" s="406" t="str">
        <f>K7122</f>
        <v>Eber</v>
      </c>
      <c r="L7126" s="406" t="str">
        <f>L7122</f>
        <v>Peleg</v>
      </c>
      <c r="M7126" s="373"/>
      <c r="N7126" s="566"/>
      <c r="O7126" s="567"/>
      <c r="P7126" s="566"/>
      <c r="Q7126" s="407">
        <f t="shared" si="8033"/>
        <v>724</v>
      </c>
      <c r="R7126" s="200"/>
    </row>
    <row r="7127" spans="3:18" ht="14.6" customHeight="1" x14ac:dyDescent="0.5">
      <c r="C7127" s="373"/>
      <c r="D7127" s="373"/>
      <c r="E7127" s="345"/>
      <c r="F7127" s="197">
        <v>4</v>
      </c>
      <c r="G7127" s="209" t="s">
        <v>605</v>
      </c>
      <c r="H7127" s="408"/>
      <c r="I7127" s="407">
        <f>I7123+1</f>
        <v>123</v>
      </c>
      <c r="J7127" s="407">
        <f>J7123+1</f>
        <v>88</v>
      </c>
      <c r="K7127" s="407">
        <f>K7123+1</f>
        <v>58</v>
      </c>
      <c r="L7127" s="407">
        <f>L7123+1</f>
        <v>24</v>
      </c>
      <c r="M7127" s="373"/>
      <c r="N7127" s="566"/>
      <c r="O7127" s="567"/>
      <c r="P7127" s="566"/>
      <c r="Q7127" s="407"/>
      <c r="R7127" s="200"/>
    </row>
    <row r="7128" spans="3:18" ht="14.6" customHeight="1" x14ac:dyDescent="0.5">
      <c r="C7128" s="373"/>
      <c r="D7128" s="373"/>
      <c r="E7128" s="201">
        <f t="shared" si="8038"/>
        <v>2300</v>
      </c>
      <c r="F7128" s="197">
        <v>1</v>
      </c>
      <c r="G7128" s="203" t="s">
        <v>288</v>
      </c>
      <c r="H7128" s="406" t="str">
        <f t="shared" si="8041"/>
        <v>Shem</v>
      </c>
      <c r="I7128" s="407"/>
      <c r="J7128" s="407"/>
      <c r="K7128" s="407"/>
      <c r="L7128" s="407"/>
      <c r="M7128" s="373"/>
      <c r="N7128" s="566"/>
      <c r="O7128" s="567"/>
      <c r="P7128" s="566"/>
      <c r="Q7128" s="408"/>
      <c r="R7128" s="200"/>
    </row>
    <row r="7129" spans="3:18" ht="14.6" customHeight="1" x14ac:dyDescent="0.5">
      <c r="C7129" s="373"/>
      <c r="D7129" s="373"/>
      <c r="E7129" s="212" t="str">
        <f t="shared" si="8039"/>
        <v>BC</v>
      </c>
      <c r="F7129" s="197">
        <v>2</v>
      </c>
      <c r="G7129" s="206" t="s">
        <v>604</v>
      </c>
      <c r="H7129" s="407">
        <f t="shared" si="8042"/>
        <v>223</v>
      </c>
      <c r="I7129" s="408"/>
      <c r="J7129" s="408"/>
      <c r="K7129" s="408"/>
      <c r="L7129" s="408"/>
      <c r="M7129" s="373"/>
      <c r="N7129" s="566"/>
      <c r="O7129" s="567"/>
      <c r="P7129" s="566"/>
      <c r="Q7129" s="406" t="str">
        <f t="shared" si="8032"/>
        <v>Noah</v>
      </c>
      <c r="R7129" s="200"/>
    </row>
    <row r="7130" spans="3:18" ht="14.6" customHeight="1" x14ac:dyDescent="0.5">
      <c r="C7130" s="373"/>
      <c r="D7130" s="373"/>
      <c r="E7130" s="212">
        <f t="shared" si="8040"/>
        <v>-2299</v>
      </c>
      <c r="F7130" s="197">
        <v>3</v>
      </c>
      <c r="G7130" s="208" t="s">
        <v>287</v>
      </c>
      <c r="H7130" s="407"/>
      <c r="I7130" s="406" t="str">
        <f>I7126</f>
        <v>Arphaxad</v>
      </c>
      <c r="J7130" s="406" t="str">
        <f>J7126</f>
        <v>Salah</v>
      </c>
      <c r="K7130" s="406" t="str">
        <f>K7126</f>
        <v>Eber</v>
      </c>
      <c r="L7130" s="406" t="str">
        <f>L7126</f>
        <v>Peleg</v>
      </c>
      <c r="M7130" s="373"/>
      <c r="N7130" s="566"/>
      <c r="O7130" s="567"/>
      <c r="P7130" s="566"/>
      <c r="Q7130" s="407">
        <f t="shared" si="8033"/>
        <v>725</v>
      </c>
      <c r="R7130" s="200"/>
    </row>
    <row r="7131" spans="3:18" ht="14.6" customHeight="1" x14ac:dyDescent="0.5">
      <c r="C7131" s="373"/>
      <c r="D7131" s="373"/>
      <c r="E7131" s="345"/>
      <c r="F7131" s="197">
        <v>4</v>
      </c>
      <c r="G7131" s="209" t="s">
        <v>605</v>
      </c>
      <c r="H7131" s="408"/>
      <c r="I7131" s="407">
        <f>I7127+1</f>
        <v>124</v>
      </c>
      <c r="J7131" s="407">
        <f>J7127+1</f>
        <v>89</v>
      </c>
      <c r="K7131" s="407">
        <f>K7127+1</f>
        <v>59</v>
      </c>
      <c r="L7131" s="407">
        <f>L7127+1</f>
        <v>25</v>
      </c>
      <c r="M7131" s="373"/>
      <c r="N7131" s="566"/>
      <c r="O7131" s="567"/>
      <c r="P7131" s="566"/>
      <c r="Q7131" s="407"/>
      <c r="R7131" s="200"/>
    </row>
    <row r="7132" spans="3:18" ht="14.6" customHeight="1" x14ac:dyDescent="0.5">
      <c r="C7132" s="373"/>
      <c r="D7132" s="373"/>
      <c r="E7132" s="201">
        <f t="shared" si="8038"/>
        <v>2299</v>
      </c>
      <c r="F7132" s="197">
        <v>1</v>
      </c>
      <c r="G7132" s="203" t="s">
        <v>288</v>
      </c>
      <c r="H7132" s="406" t="str">
        <f t="shared" si="8041"/>
        <v>Shem</v>
      </c>
      <c r="I7132" s="407"/>
      <c r="J7132" s="407"/>
      <c r="K7132" s="407"/>
      <c r="L7132" s="407"/>
      <c r="M7132" s="373"/>
      <c r="N7132" s="566"/>
      <c r="O7132" s="567"/>
      <c r="P7132" s="566"/>
      <c r="Q7132" s="408"/>
      <c r="R7132" s="200"/>
    </row>
    <row r="7133" spans="3:18" ht="14.6" customHeight="1" x14ac:dyDescent="0.5">
      <c r="C7133" s="373"/>
      <c r="D7133" s="373"/>
      <c r="E7133" s="212" t="str">
        <f t="shared" si="8039"/>
        <v>BC</v>
      </c>
      <c r="F7133" s="197">
        <v>2</v>
      </c>
      <c r="G7133" s="206" t="s">
        <v>604</v>
      </c>
      <c r="H7133" s="407">
        <f t="shared" si="8042"/>
        <v>224</v>
      </c>
      <c r="I7133" s="408"/>
      <c r="J7133" s="408"/>
      <c r="K7133" s="408"/>
      <c r="L7133" s="408"/>
      <c r="M7133" s="373"/>
      <c r="N7133" s="566"/>
      <c r="O7133" s="567"/>
      <c r="P7133" s="566"/>
      <c r="Q7133" s="406" t="str">
        <f t="shared" si="8032"/>
        <v>Noah</v>
      </c>
      <c r="R7133" s="200"/>
    </row>
    <row r="7134" spans="3:18" ht="14.6" customHeight="1" x14ac:dyDescent="0.5">
      <c r="C7134" s="373"/>
      <c r="D7134" s="373"/>
      <c r="E7134" s="212">
        <f t="shared" si="8040"/>
        <v>-2298</v>
      </c>
      <c r="F7134" s="197">
        <v>3</v>
      </c>
      <c r="G7134" s="208" t="s">
        <v>287</v>
      </c>
      <c r="H7134" s="407"/>
      <c r="I7134" s="406" t="str">
        <f>I7130</f>
        <v>Arphaxad</v>
      </c>
      <c r="J7134" s="406" t="str">
        <f>J7130</f>
        <v>Salah</v>
      </c>
      <c r="K7134" s="406" t="str">
        <f>K7130</f>
        <v>Eber</v>
      </c>
      <c r="L7134" s="406" t="str">
        <f>L7130</f>
        <v>Peleg</v>
      </c>
      <c r="M7134" s="373"/>
      <c r="N7134" s="566"/>
      <c r="O7134" s="567"/>
      <c r="P7134" s="566"/>
      <c r="Q7134" s="407">
        <f t="shared" si="8033"/>
        <v>726</v>
      </c>
      <c r="R7134" s="200"/>
    </row>
    <row r="7135" spans="3:18" ht="14.6" customHeight="1" x14ac:dyDescent="0.5">
      <c r="C7135" s="373"/>
      <c r="D7135" s="373"/>
      <c r="E7135" s="345"/>
      <c r="F7135" s="197">
        <v>4</v>
      </c>
      <c r="G7135" s="209" t="s">
        <v>605</v>
      </c>
      <c r="H7135" s="408"/>
      <c r="I7135" s="407">
        <f>I7131+1</f>
        <v>125</v>
      </c>
      <c r="J7135" s="407">
        <f>J7131+1</f>
        <v>90</v>
      </c>
      <c r="K7135" s="407">
        <f>K7131+1</f>
        <v>60</v>
      </c>
      <c r="L7135" s="407">
        <f>L7131+1</f>
        <v>26</v>
      </c>
      <c r="M7135" s="373"/>
      <c r="N7135" s="566"/>
      <c r="O7135" s="567"/>
      <c r="P7135" s="566"/>
      <c r="Q7135" s="407"/>
      <c r="R7135" s="200"/>
    </row>
    <row r="7136" spans="3:18" ht="14.6" customHeight="1" x14ac:dyDescent="0.5">
      <c r="C7136" s="373"/>
      <c r="D7136" s="373"/>
      <c r="E7136" s="201">
        <f t="shared" si="8038"/>
        <v>2298</v>
      </c>
      <c r="F7136" s="197">
        <v>1</v>
      </c>
      <c r="G7136" s="203" t="s">
        <v>288</v>
      </c>
      <c r="H7136" s="406" t="str">
        <f t="shared" ref="H7136:H7148" si="8043">H7132</f>
        <v>Shem</v>
      </c>
      <c r="I7136" s="407"/>
      <c r="J7136" s="407"/>
      <c r="K7136" s="407"/>
      <c r="L7136" s="407"/>
      <c r="M7136" s="373"/>
      <c r="N7136" s="566"/>
      <c r="O7136" s="567"/>
      <c r="P7136" s="566"/>
      <c r="Q7136" s="408"/>
      <c r="R7136" s="200"/>
    </row>
    <row r="7137" spans="3:18" ht="14.6" customHeight="1" x14ac:dyDescent="0.5">
      <c r="C7137" s="373"/>
      <c r="D7137" s="373"/>
      <c r="E7137" s="212" t="str">
        <f t="shared" si="8039"/>
        <v>BC</v>
      </c>
      <c r="F7137" s="197">
        <v>2</v>
      </c>
      <c r="G7137" s="206" t="s">
        <v>604</v>
      </c>
      <c r="H7137" s="407">
        <f t="shared" ref="H7137:H7149" si="8044">H7133+1</f>
        <v>225</v>
      </c>
      <c r="I7137" s="408"/>
      <c r="J7137" s="408"/>
      <c r="K7137" s="408"/>
      <c r="L7137" s="408"/>
      <c r="M7137" s="373"/>
      <c r="N7137" s="566"/>
      <c r="O7137" s="567"/>
      <c r="P7137" s="566"/>
      <c r="Q7137" s="406" t="str">
        <f t="shared" si="8032"/>
        <v>Noah</v>
      </c>
      <c r="R7137" s="200"/>
    </row>
    <row r="7138" spans="3:18" ht="14.6" customHeight="1" x14ac:dyDescent="0.5">
      <c r="C7138" s="373"/>
      <c r="D7138" s="373"/>
      <c r="E7138" s="212">
        <f t="shared" si="8040"/>
        <v>-2297</v>
      </c>
      <c r="F7138" s="197">
        <v>3</v>
      </c>
      <c r="G7138" s="208" t="s">
        <v>287</v>
      </c>
      <c r="H7138" s="407"/>
      <c r="I7138" s="406" t="str">
        <f>I7134</f>
        <v>Arphaxad</v>
      </c>
      <c r="J7138" s="406" t="str">
        <f>J7134</f>
        <v>Salah</v>
      </c>
      <c r="K7138" s="406" t="str">
        <f>K7134</f>
        <v>Eber</v>
      </c>
      <c r="L7138" s="406" t="str">
        <f>L7134</f>
        <v>Peleg</v>
      </c>
      <c r="M7138" s="373"/>
      <c r="N7138" s="566"/>
      <c r="O7138" s="567"/>
      <c r="P7138" s="566"/>
      <c r="Q7138" s="407">
        <f t="shared" si="8033"/>
        <v>727</v>
      </c>
      <c r="R7138" s="200"/>
    </row>
    <row r="7139" spans="3:18" ht="14.6" customHeight="1" x14ac:dyDescent="0.5">
      <c r="C7139" s="373"/>
      <c r="D7139" s="373"/>
      <c r="E7139" s="345"/>
      <c r="F7139" s="197">
        <v>4</v>
      </c>
      <c r="G7139" s="209" t="s">
        <v>605</v>
      </c>
      <c r="H7139" s="408"/>
      <c r="I7139" s="407">
        <f>I7135+1</f>
        <v>126</v>
      </c>
      <c r="J7139" s="407">
        <f>J7135+1</f>
        <v>91</v>
      </c>
      <c r="K7139" s="407">
        <f>K7135+1</f>
        <v>61</v>
      </c>
      <c r="L7139" s="407">
        <f>L7135+1</f>
        <v>27</v>
      </c>
      <c r="M7139" s="373"/>
      <c r="N7139" s="566"/>
      <c r="O7139" s="567"/>
      <c r="P7139" s="566"/>
      <c r="Q7139" s="407"/>
      <c r="R7139" s="200"/>
    </row>
    <row r="7140" spans="3:18" ht="14.6" customHeight="1" x14ac:dyDescent="0.5">
      <c r="C7140" s="373"/>
      <c r="D7140" s="373"/>
      <c r="E7140" s="201">
        <f t="shared" si="8038"/>
        <v>2297</v>
      </c>
      <c r="F7140" s="197">
        <v>1</v>
      </c>
      <c r="G7140" s="203" t="s">
        <v>288</v>
      </c>
      <c r="H7140" s="406" t="str">
        <f t="shared" si="8043"/>
        <v>Shem</v>
      </c>
      <c r="I7140" s="407"/>
      <c r="J7140" s="407"/>
      <c r="K7140" s="407"/>
      <c r="L7140" s="407"/>
      <c r="M7140" s="373"/>
      <c r="N7140" s="566"/>
      <c r="O7140" s="567"/>
      <c r="P7140" s="566"/>
      <c r="Q7140" s="408"/>
      <c r="R7140" s="200"/>
    </row>
    <row r="7141" spans="3:18" ht="14.6" customHeight="1" x14ac:dyDescent="0.5">
      <c r="C7141" s="373"/>
      <c r="D7141" s="373"/>
      <c r="E7141" s="212" t="str">
        <f t="shared" si="8039"/>
        <v>BC</v>
      </c>
      <c r="F7141" s="197">
        <v>2</v>
      </c>
      <c r="G7141" s="206" t="s">
        <v>604</v>
      </c>
      <c r="H7141" s="407">
        <f t="shared" si="8044"/>
        <v>226</v>
      </c>
      <c r="I7141" s="408"/>
      <c r="J7141" s="408"/>
      <c r="K7141" s="408"/>
      <c r="L7141" s="408"/>
      <c r="M7141" s="373"/>
      <c r="N7141" s="566"/>
      <c r="O7141" s="567"/>
      <c r="P7141" s="566"/>
      <c r="Q7141" s="406" t="str">
        <f t="shared" si="8032"/>
        <v>Noah</v>
      </c>
      <c r="R7141" s="200"/>
    </row>
    <row r="7142" spans="3:18" ht="14.6" customHeight="1" x14ac:dyDescent="0.5">
      <c r="C7142" s="373"/>
      <c r="D7142" s="373"/>
      <c r="E7142" s="212">
        <f t="shared" si="8040"/>
        <v>-2296</v>
      </c>
      <c r="F7142" s="197">
        <v>3</v>
      </c>
      <c r="G7142" s="208" t="s">
        <v>287</v>
      </c>
      <c r="H7142" s="407"/>
      <c r="I7142" s="406" t="str">
        <f>I7138</f>
        <v>Arphaxad</v>
      </c>
      <c r="J7142" s="406" t="str">
        <f>J7138</f>
        <v>Salah</v>
      </c>
      <c r="K7142" s="406" t="str">
        <f>K7138</f>
        <v>Eber</v>
      </c>
      <c r="L7142" s="406" t="str">
        <f>L7138</f>
        <v>Peleg</v>
      </c>
      <c r="M7142" s="373"/>
      <c r="N7142" s="566"/>
      <c r="O7142" s="567"/>
      <c r="P7142" s="566"/>
      <c r="Q7142" s="407">
        <f t="shared" si="8033"/>
        <v>728</v>
      </c>
      <c r="R7142" s="200"/>
    </row>
    <row r="7143" spans="3:18" ht="14.6" customHeight="1" x14ac:dyDescent="0.5">
      <c r="C7143" s="373"/>
      <c r="D7143" s="373"/>
      <c r="E7143" s="345"/>
      <c r="F7143" s="197">
        <v>4</v>
      </c>
      <c r="G7143" s="209" t="s">
        <v>605</v>
      </c>
      <c r="H7143" s="408"/>
      <c r="I7143" s="407">
        <f>I7139+1</f>
        <v>127</v>
      </c>
      <c r="J7143" s="407">
        <f>J7139+1</f>
        <v>92</v>
      </c>
      <c r="K7143" s="407">
        <f>K7139+1</f>
        <v>62</v>
      </c>
      <c r="L7143" s="407">
        <f>L7139+1</f>
        <v>28</v>
      </c>
      <c r="M7143" s="373"/>
      <c r="N7143" s="566"/>
      <c r="O7143" s="567"/>
      <c r="P7143" s="566"/>
      <c r="Q7143" s="407"/>
      <c r="R7143" s="200"/>
    </row>
    <row r="7144" spans="3:18" ht="14.6" customHeight="1" x14ac:dyDescent="0.5">
      <c r="C7144" s="373"/>
      <c r="D7144" s="373"/>
      <c r="E7144" s="201">
        <f t="shared" si="8038"/>
        <v>2296</v>
      </c>
      <c r="F7144" s="197">
        <v>1</v>
      </c>
      <c r="G7144" s="203" t="s">
        <v>288</v>
      </c>
      <c r="H7144" s="406" t="str">
        <f t="shared" si="8043"/>
        <v>Shem</v>
      </c>
      <c r="I7144" s="407"/>
      <c r="J7144" s="407"/>
      <c r="K7144" s="407"/>
      <c r="L7144" s="407"/>
      <c r="M7144" s="373"/>
      <c r="N7144" s="566"/>
      <c r="O7144" s="567"/>
      <c r="P7144" s="566"/>
      <c r="Q7144" s="408"/>
      <c r="R7144" s="200"/>
    </row>
    <row r="7145" spans="3:18" ht="14.6" customHeight="1" x14ac:dyDescent="0.5">
      <c r="C7145" s="373"/>
      <c r="D7145" s="373"/>
      <c r="E7145" s="212" t="str">
        <f t="shared" si="8039"/>
        <v>BC</v>
      </c>
      <c r="F7145" s="197">
        <v>2</v>
      </c>
      <c r="G7145" s="206" t="s">
        <v>604</v>
      </c>
      <c r="H7145" s="407">
        <f t="shared" si="8044"/>
        <v>227</v>
      </c>
      <c r="I7145" s="408"/>
      <c r="J7145" s="408"/>
      <c r="K7145" s="408"/>
      <c r="L7145" s="408"/>
      <c r="M7145" s="373"/>
      <c r="N7145" s="566"/>
      <c r="O7145" s="567"/>
      <c r="P7145" s="566"/>
      <c r="Q7145" s="406" t="str">
        <f t="shared" ref="Q7145:Q7205" si="8045">Q7141</f>
        <v>Noah</v>
      </c>
      <c r="R7145" s="200"/>
    </row>
    <row r="7146" spans="3:18" ht="14.6" customHeight="1" x14ac:dyDescent="0.5">
      <c r="C7146" s="373"/>
      <c r="D7146" s="373"/>
      <c r="E7146" s="212">
        <f t="shared" si="8040"/>
        <v>-2295</v>
      </c>
      <c r="F7146" s="197">
        <v>3</v>
      </c>
      <c r="G7146" s="208" t="s">
        <v>287</v>
      </c>
      <c r="H7146" s="407"/>
      <c r="I7146" s="406" t="str">
        <f>I7142</f>
        <v>Arphaxad</v>
      </c>
      <c r="J7146" s="406" t="str">
        <f>J7142</f>
        <v>Salah</v>
      </c>
      <c r="K7146" s="406" t="str">
        <f>K7142</f>
        <v>Eber</v>
      </c>
      <c r="L7146" s="406" t="str">
        <f>L7142</f>
        <v>Peleg</v>
      </c>
      <c r="M7146" s="373"/>
      <c r="N7146" s="566"/>
      <c r="O7146" s="567"/>
      <c r="P7146" s="566"/>
      <c r="Q7146" s="407">
        <f t="shared" ref="Q7146:Q7206" si="8046">Q7142+1</f>
        <v>729</v>
      </c>
      <c r="R7146" s="200"/>
    </row>
    <row r="7147" spans="3:18" ht="14.6" customHeight="1" x14ac:dyDescent="0.5">
      <c r="C7147" s="373"/>
      <c r="D7147" s="373"/>
      <c r="E7147" s="345"/>
      <c r="F7147" s="197">
        <v>4</v>
      </c>
      <c r="G7147" s="209" t="s">
        <v>605</v>
      </c>
      <c r="H7147" s="408"/>
      <c r="I7147" s="407">
        <f>I7143+1</f>
        <v>128</v>
      </c>
      <c r="J7147" s="407">
        <f>J7143+1</f>
        <v>93</v>
      </c>
      <c r="K7147" s="407">
        <f>K7143+1</f>
        <v>63</v>
      </c>
      <c r="L7147" s="407">
        <f>L7143+1</f>
        <v>29</v>
      </c>
      <c r="M7147" s="373"/>
      <c r="N7147" s="566"/>
      <c r="O7147" s="567"/>
      <c r="P7147" s="566"/>
      <c r="Q7147" s="407"/>
      <c r="R7147" s="200"/>
    </row>
    <row r="7148" spans="3:18" ht="14.6" customHeight="1" x14ac:dyDescent="0.5">
      <c r="C7148" s="373"/>
      <c r="D7148" s="373"/>
      <c r="E7148" s="201">
        <f t="shared" si="8038"/>
        <v>2295</v>
      </c>
      <c r="F7148" s="197">
        <v>1</v>
      </c>
      <c r="G7148" s="203" t="s">
        <v>288</v>
      </c>
      <c r="H7148" s="406" t="str">
        <f t="shared" si="8043"/>
        <v>Shem</v>
      </c>
      <c r="I7148" s="407"/>
      <c r="J7148" s="407"/>
      <c r="K7148" s="407"/>
      <c r="L7148" s="407"/>
      <c r="M7148" s="373"/>
      <c r="N7148" s="566"/>
      <c r="O7148" s="567"/>
      <c r="P7148" s="566"/>
      <c r="Q7148" s="408"/>
      <c r="R7148" s="200"/>
    </row>
    <row r="7149" spans="3:18" ht="14.6" customHeight="1" x14ac:dyDescent="0.5">
      <c r="C7149" s="373"/>
      <c r="D7149" s="373"/>
      <c r="E7149" s="212" t="str">
        <f t="shared" si="8039"/>
        <v>BC</v>
      </c>
      <c r="F7149" s="197">
        <v>2</v>
      </c>
      <c r="G7149" s="206" t="s">
        <v>604</v>
      </c>
      <c r="H7149" s="407">
        <f t="shared" si="8044"/>
        <v>228</v>
      </c>
      <c r="I7149" s="408"/>
      <c r="J7149" s="408"/>
      <c r="K7149" s="408"/>
      <c r="L7149" s="408"/>
      <c r="M7149" s="373"/>
      <c r="N7149" s="566"/>
      <c r="O7149" s="567"/>
      <c r="P7149" s="566"/>
      <c r="Q7149" s="406" t="str">
        <f t="shared" si="8045"/>
        <v>Noah</v>
      </c>
      <c r="R7149" s="200"/>
    </row>
    <row r="7150" spans="3:18" ht="14.6" customHeight="1" x14ac:dyDescent="0.5">
      <c r="C7150" s="373"/>
      <c r="D7150" s="373"/>
      <c r="E7150" s="212">
        <f t="shared" si="8040"/>
        <v>-2294</v>
      </c>
      <c r="F7150" s="197">
        <v>3</v>
      </c>
      <c r="G7150" s="208" t="s">
        <v>287</v>
      </c>
      <c r="H7150" s="407"/>
      <c r="I7150" s="406" t="str">
        <f>I7146</f>
        <v>Arphaxad</v>
      </c>
      <c r="J7150" s="406" t="str">
        <f>J7146</f>
        <v>Salah</v>
      </c>
      <c r="K7150" s="406" t="str">
        <f>K7146</f>
        <v>Eber</v>
      </c>
      <c r="L7150" s="406" t="str">
        <f>L7146</f>
        <v>Peleg</v>
      </c>
      <c r="M7150" s="373"/>
      <c r="N7150" s="566"/>
      <c r="O7150" s="567"/>
      <c r="P7150" s="566"/>
      <c r="Q7150" s="407">
        <f t="shared" si="8046"/>
        <v>730</v>
      </c>
      <c r="R7150" s="200"/>
    </row>
    <row r="7151" spans="3:18" ht="14.6" customHeight="1" x14ac:dyDescent="0.5">
      <c r="C7151" s="373"/>
      <c r="D7151" s="373"/>
      <c r="E7151" s="345"/>
      <c r="F7151" s="197">
        <v>4</v>
      </c>
      <c r="G7151" s="209" t="s">
        <v>605</v>
      </c>
      <c r="H7151" s="408"/>
      <c r="I7151" s="407">
        <f>I7147+1</f>
        <v>129</v>
      </c>
      <c r="J7151" s="407">
        <f>J7147+1</f>
        <v>94</v>
      </c>
      <c r="K7151" s="407">
        <f>K7147+1</f>
        <v>64</v>
      </c>
      <c r="L7151" s="407">
        <f>L7147+1</f>
        <v>30</v>
      </c>
      <c r="M7151" s="373"/>
      <c r="N7151" s="566"/>
      <c r="O7151" s="567"/>
      <c r="P7151" s="566"/>
      <c r="Q7151" s="407"/>
      <c r="R7151" s="200"/>
    </row>
    <row r="7152" spans="3:18" ht="14.6" customHeight="1" x14ac:dyDescent="0.5">
      <c r="C7152" s="373"/>
      <c r="D7152" s="373"/>
      <c r="E7152" s="201">
        <f t="shared" si="8038"/>
        <v>2294</v>
      </c>
      <c r="F7152" s="197">
        <v>1</v>
      </c>
      <c r="G7152" s="203" t="s">
        <v>288</v>
      </c>
      <c r="H7152" s="406" t="str">
        <f t="shared" ref="H7152:H7164" si="8047">H7148</f>
        <v>Shem</v>
      </c>
      <c r="I7152" s="407"/>
      <c r="J7152" s="407"/>
      <c r="K7152" s="407"/>
      <c r="L7152" s="407"/>
      <c r="M7152" s="373"/>
      <c r="N7152" s="566"/>
      <c r="O7152" s="567"/>
      <c r="P7152" s="566"/>
      <c r="Q7152" s="408"/>
      <c r="R7152" s="200"/>
    </row>
    <row r="7153" spans="3:18" ht="14.6" customHeight="1" x14ac:dyDescent="0.5">
      <c r="C7153" s="373"/>
      <c r="D7153" s="373"/>
      <c r="E7153" s="212" t="str">
        <f t="shared" si="8039"/>
        <v>BC</v>
      </c>
      <c r="F7153" s="197">
        <v>2</v>
      </c>
      <c r="G7153" s="206" t="s">
        <v>604</v>
      </c>
      <c r="H7153" s="407">
        <f t="shared" ref="H7153:H7165" si="8048">H7149+1</f>
        <v>229</v>
      </c>
      <c r="I7153" s="408"/>
      <c r="J7153" s="408"/>
      <c r="K7153" s="408"/>
      <c r="L7153" s="408"/>
      <c r="M7153" s="373"/>
      <c r="N7153" s="566"/>
      <c r="O7153" s="567"/>
      <c r="P7153" s="566"/>
      <c r="Q7153" s="406" t="str">
        <f t="shared" si="8045"/>
        <v>Noah</v>
      </c>
      <c r="R7153" s="200"/>
    </row>
    <row r="7154" spans="3:18" ht="14.6" customHeight="1" x14ac:dyDescent="0.5">
      <c r="C7154" s="373"/>
      <c r="D7154" s="373"/>
      <c r="E7154" s="212">
        <f t="shared" si="8040"/>
        <v>-2293</v>
      </c>
      <c r="F7154" s="197">
        <v>3</v>
      </c>
      <c r="G7154" s="208" t="s">
        <v>287</v>
      </c>
      <c r="H7154" s="407"/>
      <c r="I7154" s="406" t="str">
        <f>I7150</f>
        <v>Arphaxad</v>
      </c>
      <c r="J7154" s="406" t="str">
        <f>J7150</f>
        <v>Salah</v>
      </c>
      <c r="K7154" s="406" t="str">
        <f>K7150</f>
        <v>Eber</v>
      </c>
      <c r="L7154" s="406" t="str">
        <f>L7150</f>
        <v>Peleg</v>
      </c>
      <c r="M7154" s="406" t="s">
        <v>1162</v>
      </c>
      <c r="N7154" s="566"/>
      <c r="O7154" s="567"/>
      <c r="P7154" s="566"/>
      <c r="Q7154" s="407">
        <f t="shared" si="8046"/>
        <v>731</v>
      </c>
      <c r="R7154" s="200"/>
    </row>
    <row r="7155" spans="3:18" ht="14.6" customHeight="1" x14ac:dyDescent="0.5">
      <c r="C7155" s="373"/>
      <c r="D7155" s="373"/>
      <c r="E7155" s="345"/>
      <c r="F7155" s="197">
        <v>4</v>
      </c>
      <c r="G7155" s="209" t="s">
        <v>605</v>
      </c>
      <c r="H7155" s="408"/>
      <c r="I7155" s="407">
        <f>I7151+1</f>
        <v>130</v>
      </c>
      <c r="J7155" s="407">
        <f>J7151+1</f>
        <v>95</v>
      </c>
      <c r="K7155" s="407">
        <f>K7151+1</f>
        <v>65</v>
      </c>
      <c r="L7155" s="407">
        <f>L7151+1</f>
        <v>31</v>
      </c>
      <c r="M7155" s="407">
        <v>1</v>
      </c>
      <c r="N7155" s="566"/>
      <c r="O7155" s="567"/>
      <c r="P7155" s="566"/>
      <c r="Q7155" s="407"/>
      <c r="R7155" s="200"/>
    </row>
    <row r="7156" spans="3:18" ht="14.6" customHeight="1" x14ac:dyDescent="0.5">
      <c r="C7156" s="373"/>
      <c r="D7156" s="373"/>
      <c r="E7156" s="201">
        <f t="shared" si="8038"/>
        <v>2293</v>
      </c>
      <c r="F7156" s="197">
        <v>1</v>
      </c>
      <c r="G7156" s="203" t="s">
        <v>288</v>
      </c>
      <c r="H7156" s="406" t="str">
        <f t="shared" si="8047"/>
        <v>Shem</v>
      </c>
      <c r="I7156" s="407"/>
      <c r="J7156" s="407"/>
      <c r="K7156" s="407"/>
      <c r="L7156" s="407"/>
      <c r="M7156" s="407"/>
      <c r="N7156" s="566"/>
      <c r="O7156" s="567"/>
      <c r="P7156" s="566"/>
      <c r="Q7156" s="408"/>
      <c r="R7156" s="200"/>
    </row>
    <row r="7157" spans="3:18" ht="14.6" customHeight="1" x14ac:dyDescent="0.5">
      <c r="C7157" s="373"/>
      <c r="D7157" s="373"/>
      <c r="E7157" s="212" t="str">
        <f t="shared" si="8039"/>
        <v>BC</v>
      </c>
      <c r="F7157" s="197">
        <v>2</v>
      </c>
      <c r="G7157" s="206" t="s">
        <v>604</v>
      </c>
      <c r="H7157" s="407">
        <f t="shared" si="8048"/>
        <v>230</v>
      </c>
      <c r="I7157" s="408"/>
      <c r="J7157" s="408"/>
      <c r="K7157" s="408"/>
      <c r="L7157" s="408"/>
      <c r="M7157" s="408"/>
      <c r="N7157" s="566"/>
      <c r="O7157" s="567"/>
      <c r="P7157" s="566"/>
      <c r="Q7157" s="406" t="str">
        <f t="shared" si="8045"/>
        <v>Noah</v>
      </c>
      <c r="R7157" s="200"/>
    </row>
    <row r="7158" spans="3:18" ht="14.6" customHeight="1" x14ac:dyDescent="0.5">
      <c r="C7158" s="373"/>
      <c r="D7158" s="373"/>
      <c r="E7158" s="212">
        <f t="shared" si="8040"/>
        <v>-2292</v>
      </c>
      <c r="F7158" s="197">
        <v>3</v>
      </c>
      <c r="G7158" s="208" t="s">
        <v>287</v>
      </c>
      <c r="H7158" s="407"/>
      <c r="I7158" s="406" t="str">
        <f>I7154</f>
        <v>Arphaxad</v>
      </c>
      <c r="J7158" s="406" t="str">
        <f>J7154</f>
        <v>Salah</v>
      </c>
      <c r="K7158" s="406" t="str">
        <f>K7154</f>
        <v>Eber</v>
      </c>
      <c r="L7158" s="406" t="str">
        <f>L7154</f>
        <v>Peleg</v>
      </c>
      <c r="M7158" s="406" t="str">
        <f>M7154</f>
        <v>Reu</v>
      </c>
      <c r="N7158" s="566"/>
      <c r="O7158" s="567"/>
      <c r="P7158" s="566"/>
      <c r="Q7158" s="407">
        <f t="shared" si="8046"/>
        <v>732</v>
      </c>
      <c r="R7158" s="200"/>
    </row>
    <row r="7159" spans="3:18" ht="14.6" customHeight="1" x14ac:dyDescent="0.5">
      <c r="C7159" s="373"/>
      <c r="D7159" s="373"/>
      <c r="E7159" s="345"/>
      <c r="F7159" s="197">
        <v>4</v>
      </c>
      <c r="G7159" s="209" t="s">
        <v>605</v>
      </c>
      <c r="H7159" s="408"/>
      <c r="I7159" s="407">
        <f>I7155+1</f>
        <v>131</v>
      </c>
      <c r="J7159" s="407">
        <f>J7155+1</f>
        <v>96</v>
      </c>
      <c r="K7159" s="407">
        <f>K7155+1</f>
        <v>66</v>
      </c>
      <c r="L7159" s="407">
        <f>L7155+1</f>
        <v>32</v>
      </c>
      <c r="M7159" s="407">
        <f>M7155+1</f>
        <v>2</v>
      </c>
      <c r="N7159" s="566"/>
      <c r="O7159" s="567"/>
      <c r="P7159" s="566"/>
      <c r="Q7159" s="407"/>
      <c r="R7159" s="200"/>
    </row>
    <row r="7160" spans="3:18" ht="14.6" customHeight="1" x14ac:dyDescent="0.5">
      <c r="C7160" s="373"/>
      <c r="D7160" s="373"/>
      <c r="E7160" s="201">
        <f t="shared" si="8038"/>
        <v>2292</v>
      </c>
      <c r="F7160" s="197">
        <v>1</v>
      </c>
      <c r="G7160" s="203" t="s">
        <v>288</v>
      </c>
      <c r="H7160" s="406" t="str">
        <f t="shared" si="8047"/>
        <v>Shem</v>
      </c>
      <c r="I7160" s="407"/>
      <c r="J7160" s="407"/>
      <c r="K7160" s="407"/>
      <c r="L7160" s="407"/>
      <c r="M7160" s="407"/>
      <c r="N7160" s="566"/>
      <c r="O7160" s="567"/>
      <c r="P7160" s="566"/>
      <c r="Q7160" s="408"/>
      <c r="R7160" s="200"/>
    </row>
    <row r="7161" spans="3:18" ht="14.6" customHeight="1" x14ac:dyDescent="0.5">
      <c r="C7161" s="373"/>
      <c r="D7161" s="373"/>
      <c r="E7161" s="212" t="str">
        <f t="shared" si="8039"/>
        <v>BC</v>
      </c>
      <c r="F7161" s="197">
        <v>2</v>
      </c>
      <c r="G7161" s="206" t="s">
        <v>604</v>
      </c>
      <c r="H7161" s="407">
        <f t="shared" si="8048"/>
        <v>231</v>
      </c>
      <c r="I7161" s="408"/>
      <c r="J7161" s="408"/>
      <c r="K7161" s="408"/>
      <c r="L7161" s="408"/>
      <c r="M7161" s="408"/>
      <c r="N7161" s="566"/>
      <c r="O7161" s="567"/>
      <c r="P7161" s="566"/>
      <c r="Q7161" s="406" t="str">
        <f t="shared" si="8045"/>
        <v>Noah</v>
      </c>
      <c r="R7161" s="200"/>
    </row>
    <row r="7162" spans="3:18" ht="14.6" customHeight="1" x14ac:dyDescent="0.5">
      <c r="C7162" s="373"/>
      <c r="D7162" s="373"/>
      <c r="E7162" s="212">
        <f t="shared" si="8040"/>
        <v>-2291</v>
      </c>
      <c r="F7162" s="197">
        <v>3</v>
      </c>
      <c r="G7162" s="208" t="s">
        <v>287</v>
      </c>
      <c r="H7162" s="407"/>
      <c r="I7162" s="406" t="str">
        <f>I7158</f>
        <v>Arphaxad</v>
      </c>
      <c r="J7162" s="406" t="str">
        <f>J7158</f>
        <v>Salah</v>
      </c>
      <c r="K7162" s="406" t="str">
        <f>K7158</f>
        <v>Eber</v>
      </c>
      <c r="L7162" s="406" t="str">
        <f>L7158</f>
        <v>Peleg</v>
      </c>
      <c r="M7162" s="406" t="str">
        <f>M7158</f>
        <v>Reu</v>
      </c>
      <c r="N7162" s="566"/>
      <c r="O7162" s="567"/>
      <c r="P7162" s="566"/>
      <c r="Q7162" s="407">
        <f t="shared" si="8046"/>
        <v>733</v>
      </c>
      <c r="R7162" s="200"/>
    </row>
    <row r="7163" spans="3:18" ht="14.6" customHeight="1" x14ac:dyDescent="0.5">
      <c r="C7163" s="373"/>
      <c r="D7163" s="373"/>
      <c r="E7163" s="345"/>
      <c r="F7163" s="197">
        <v>4</v>
      </c>
      <c r="G7163" s="209" t="s">
        <v>605</v>
      </c>
      <c r="H7163" s="408"/>
      <c r="I7163" s="407">
        <f>I7159+1</f>
        <v>132</v>
      </c>
      <c r="J7163" s="407">
        <f>J7159+1</f>
        <v>97</v>
      </c>
      <c r="K7163" s="407">
        <f>K7159+1</f>
        <v>67</v>
      </c>
      <c r="L7163" s="407">
        <f>L7159+1</f>
        <v>33</v>
      </c>
      <c r="M7163" s="407">
        <f>M7159+1</f>
        <v>3</v>
      </c>
      <c r="N7163" s="566"/>
      <c r="O7163" s="567"/>
      <c r="P7163" s="566"/>
      <c r="Q7163" s="407"/>
      <c r="R7163" s="200"/>
    </row>
    <row r="7164" spans="3:18" ht="14.6" customHeight="1" x14ac:dyDescent="0.5">
      <c r="C7164" s="373"/>
      <c r="D7164" s="373"/>
      <c r="E7164" s="201">
        <f t="shared" si="8038"/>
        <v>2291</v>
      </c>
      <c r="F7164" s="197">
        <v>1</v>
      </c>
      <c r="G7164" s="203" t="s">
        <v>288</v>
      </c>
      <c r="H7164" s="406" t="str">
        <f t="shared" si="8047"/>
        <v>Shem</v>
      </c>
      <c r="I7164" s="407"/>
      <c r="J7164" s="407"/>
      <c r="K7164" s="407"/>
      <c r="L7164" s="407"/>
      <c r="M7164" s="407"/>
      <c r="N7164" s="566"/>
      <c r="O7164" s="567"/>
      <c r="P7164" s="566"/>
      <c r="Q7164" s="408"/>
      <c r="R7164" s="200"/>
    </row>
    <row r="7165" spans="3:18" ht="14.6" customHeight="1" x14ac:dyDescent="0.5">
      <c r="C7165" s="373"/>
      <c r="D7165" s="373"/>
      <c r="E7165" s="212" t="str">
        <f t="shared" si="8039"/>
        <v>BC</v>
      </c>
      <c r="F7165" s="197">
        <v>2</v>
      </c>
      <c r="G7165" s="206" t="s">
        <v>604</v>
      </c>
      <c r="H7165" s="407">
        <f t="shared" si="8048"/>
        <v>232</v>
      </c>
      <c r="I7165" s="408"/>
      <c r="J7165" s="408"/>
      <c r="K7165" s="408"/>
      <c r="L7165" s="408"/>
      <c r="M7165" s="408"/>
      <c r="N7165" s="566"/>
      <c r="O7165" s="567"/>
      <c r="P7165" s="566"/>
      <c r="Q7165" s="406" t="str">
        <f t="shared" si="8045"/>
        <v>Noah</v>
      </c>
      <c r="R7165" s="200"/>
    </row>
    <row r="7166" spans="3:18" ht="14.6" customHeight="1" x14ac:dyDescent="0.5">
      <c r="C7166" s="373"/>
      <c r="D7166" s="373"/>
      <c r="E7166" s="212">
        <f t="shared" si="8040"/>
        <v>-2290</v>
      </c>
      <c r="F7166" s="197">
        <v>3</v>
      </c>
      <c r="G7166" s="208" t="s">
        <v>287</v>
      </c>
      <c r="H7166" s="407"/>
      <c r="I7166" s="406" t="str">
        <f>I7162</f>
        <v>Arphaxad</v>
      </c>
      <c r="J7166" s="406" t="str">
        <f>J7162</f>
        <v>Salah</v>
      </c>
      <c r="K7166" s="406" t="str">
        <f>K7162</f>
        <v>Eber</v>
      </c>
      <c r="L7166" s="406" t="str">
        <f>L7162</f>
        <v>Peleg</v>
      </c>
      <c r="M7166" s="406" t="str">
        <f>M7162</f>
        <v>Reu</v>
      </c>
      <c r="N7166" s="566"/>
      <c r="O7166" s="567"/>
      <c r="P7166" s="566"/>
      <c r="Q7166" s="407">
        <f t="shared" si="8046"/>
        <v>734</v>
      </c>
      <c r="R7166" s="200"/>
    </row>
    <row r="7167" spans="3:18" ht="14.6" customHeight="1" x14ac:dyDescent="0.5">
      <c r="C7167" s="373"/>
      <c r="D7167" s="373"/>
      <c r="E7167" s="345"/>
      <c r="F7167" s="197">
        <v>4</v>
      </c>
      <c r="G7167" s="209" t="s">
        <v>605</v>
      </c>
      <c r="H7167" s="408"/>
      <c r="I7167" s="407">
        <f>I7163+1</f>
        <v>133</v>
      </c>
      <c r="J7167" s="407">
        <f>J7163+1</f>
        <v>98</v>
      </c>
      <c r="K7167" s="407">
        <f>K7163+1</f>
        <v>68</v>
      </c>
      <c r="L7167" s="407">
        <f>L7163+1</f>
        <v>34</v>
      </c>
      <c r="M7167" s="407">
        <f>M7163+1</f>
        <v>4</v>
      </c>
      <c r="N7167" s="566"/>
      <c r="O7167" s="567"/>
      <c r="P7167" s="566"/>
      <c r="Q7167" s="407"/>
      <c r="R7167" s="200"/>
    </row>
    <row r="7168" spans="3:18" ht="14.6" customHeight="1" x14ac:dyDescent="0.5">
      <c r="C7168" s="373"/>
      <c r="D7168" s="373"/>
      <c r="E7168" s="201">
        <f t="shared" si="8038"/>
        <v>2290</v>
      </c>
      <c r="F7168" s="197">
        <v>1</v>
      </c>
      <c r="G7168" s="203" t="s">
        <v>288</v>
      </c>
      <c r="H7168" s="406" t="str">
        <f t="shared" ref="H7168:H7180" si="8049">H7164</f>
        <v>Shem</v>
      </c>
      <c r="I7168" s="407"/>
      <c r="J7168" s="407"/>
      <c r="K7168" s="407"/>
      <c r="L7168" s="407"/>
      <c r="M7168" s="407"/>
      <c r="N7168" s="566"/>
      <c r="O7168" s="567"/>
      <c r="P7168" s="566"/>
      <c r="Q7168" s="408"/>
      <c r="R7168" s="200"/>
    </row>
    <row r="7169" spans="3:18" ht="14.6" customHeight="1" x14ac:dyDescent="0.5">
      <c r="C7169" s="373"/>
      <c r="D7169" s="373"/>
      <c r="E7169" s="212" t="str">
        <f t="shared" si="8039"/>
        <v>BC</v>
      </c>
      <c r="F7169" s="197">
        <v>2</v>
      </c>
      <c r="G7169" s="206" t="s">
        <v>604</v>
      </c>
      <c r="H7169" s="407">
        <f t="shared" ref="H7169:H7181" si="8050">H7165+1</f>
        <v>233</v>
      </c>
      <c r="I7169" s="408"/>
      <c r="J7169" s="408"/>
      <c r="K7169" s="408"/>
      <c r="L7169" s="408"/>
      <c r="M7169" s="408"/>
      <c r="N7169" s="566"/>
      <c r="O7169" s="567"/>
      <c r="P7169" s="566"/>
      <c r="Q7169" s="406" t="str">
        <f t="shared" si="8045"/>
        <v>Noah</v>
      </c>
      <c r="R7169" s="200"/>
    </row>
    <row r="7170" spans="3:18" ht="14.6" customHeight="1" x14ac:dyDescent="0.5">
      <c r="C7170" s="373"/>
      <c r="D7170" s="373"/>
      <c r="E7170" s="212">
        <f t="shared" si="8040"/>
        <v>-2289</v>
      </c>
      <c r="F7170" s="197">
        <v>3</v>
      </c>
      <c r="G7170" s="208" t="s">
        <v>287</v>
      </c>
      <c r="H7170" s="407"/>
      <c r="I7170" s="406" t="str">
        <f>I7166</f>
        <v>Arphaxad</v>
      </c>
      <c r="J7170" s="406" t="str">
        <f>J7166</f>
        <v>Salah</v>
      </c>
      <c r="K7170" s="406" t="str">
        <f>K7166</f>
        <v>Eber</v>
      </c>
      <c r="L7170" s="406" t="str">
        <f>L7166</f>
        <v>Peleg</v>
      </c>
      <c r="M7170" s="406" t="str">
        <f>M7166</f>
        <v>Reu</v>
      </c>
      <c r="N7170" s="566"/>
      <c r="O7170" s="567"/>
      <c r="P7170" s="566"/>
      <c r="Q7170" s="407">
        <f t="shared" si="8046"/>
        <v>735</v>
      </c>
      <c r="R7170" s="200"/>
    </row>
    <row r="7171" spans="3:18" ht="14.6" customHeight="1" x14ac:dyDescent="0.5">
      <c r="C7171" s="373"/>
      <c r="D7171" s="373"/>
      <c r="E7171" s="345"/>
      <c r="F7171" s="197">
        <v>4</v>
      </c>
      <c r="G7171" s="209" t="s">
        <v>605</v>
      </c>
      <c r="H7171" s="408"/>
      <c r="I7171" s="407">
        <f>I7167+1</f>
        <v>134</v>
      </c>
      <c r="J7171" s="407">
        <f>J7167+1</f>
        <v>99</v>
      </c>
      <c r="K7171" s="407">
        <f>K7167+1</f>
        <v>69</v>
      </c>
      <c r="L7171" s="407">
        <f>L7167+1</f>
        <v>35</v>
      </c>
      <c r="M7171" s="407">
        <f>M7167+1</f>
        <v>5</v>
      </c>
      <c r="N7171" s="566"/>
      <c r="O7171" s="567"/>
      <c r="P7171" s="566"/>
      <c r="Q7171" s="407"/>
      <c r="R7171" s="200"/>
    </row>
    <row r="7172" spans="3:18" ht="14.6" customHeight="1" x14ac:dyDescent="0.5">
      <c r="C7172" s="373"/>
      <c r="D7172" s="373"/>
      <c r="E7172" s="201">
        <f t="shared" si="8038"/>
        <v>2289</v>
      </c>
      <c r="F7172" s="197">
        <v>1</v>
      </c>
      <c r="G7172" s="203" t="s">
        <v>288</v>
      </c>
      <c r="H7172" s="406" t="str">
        <f t="shared" si="8049"/>
        <v>Shem</v>
      </c>
      <c r="I7172" s="407"/>
      <c r="J7172" s="407"/>
      <c r="K7172" s="407"/>
      <c r="L7172" s="407"/>
      <c r="M7172" s="407"/>
      <c r="N7172" s="566"/>
      <c r="O7172" s="567"/>
      <c r="P7172" s="566"/>
      <c r="Q7172" s="408"/>
      <c r="R7172" s="200"/>
    </row>
    <row r="7173" spans="3:18" ht="14.6" customHeight="1" x14ac:dyDescent="0.5">
      <c r="C7173" s="373"/>
      <c r="D7173" s="373"/>
      <c r="E7173" s="212" t="str">
        <f t="shared" si="8039"/>
        <v>BC</v>
      </c>
      <c r="F7173" s="197">
        <v>2</v>
      </c>
      <c r="G7173" s="206" t="s">
        <v>604</v>
      </c>
      <c r="H7173" s="407">
        <f t="shared" si="8050"/>
        <v>234</v>
      </c>
      <c r="I7173" s="408"/>
      <c r="J7173" s="408"/>
      <c r="K7173" s="408"/>
      <c r="L7173" s="408"/>
      <c r="M7173" s="408"/>
      <c r="N7173" s="566"/>
      <c r="O7173" s="567"/>
      <c r="P7173" s="566"/>
      <c r="Q7173" s="406" t="str">
        <f t="shared" si="8045"/>
        <v>Noah</v>
      </c>
      <c r="R7173" s="200"/>
    </row>
    <row r="7174" spans="3:18" ht="14.6" customHeight="1" x14ac:dyDescent="0.5">
      <c r="C7174" s="373"/>
      <c r="D7174" s="373"/>
      <c r="E7174" s="212">
        <f t="shared" si="8040"/>
        <v>-2288</v>
      </c>
      <c r="F7174" s="197">
        <v>3</v>
      </c>
      <c r="G7174" s="208" t="s">
        <v>287</v>
      </c>
      <c r="H7174" s="407"/>
      <c r="I7174" s="406" t="str">
        <f>I7170</f>
        <v>Arphaxad</v>
      </c>
      <c r="J7174" s="406" t="str">
        <f>J7170</f>
        <v>Salah</v>
      </c>
      <c r="K7174" s="406" t="str">
        <f>K7170</f>
        <v>Eber</v>
      </c>
      <c r="L7174" s="406" t="str">
        <f>L7170</f>
        <v>Peleg</v>
      </c>
      <c r="M7174" s="406" t="str">
        <f>M7170</f>
        <v>Reu</v>
      </c>
      <c r="N7174" s="566"/>
      <c r="O7174" s="567"/>
      <c r="P7174" s="566"/>
      <c r="Q7174" s="407">
        <f t="shared" si="8046"/>
        <v>736</v>
      </c>
      <c r="R7174" s="200"/>
    </row>
    <row r="7175" spans="3:18" ht="14.6" customHeight="1" x14ac:dyDescent="0.5">
      <c r="C7175" s="373"/>
      <c r="D7175" s="373"/>
      <c r="E7175" s="345"/>
      <c r="F7175" s="197">
        <v>4</v>
      </c>
      <c r="G7175" s="209" t="s">
        <v>605</v>
      </c>
      <c r="H7175" s="408"/>
      <c r="I7175" s="407">
        <f>I7171+1</f>
        <v>135</v>
      </c>
      <c r="J7175" s="407">
        <f>J7171+1</f>
        <v>100</v>
      </c>
      <c r="K7175" s="407">
        <f>K7171+1</f>
        <v>70</v>
      </c>
      <c r="L7175" s="407">
        <f>L7171+1</f>
        <v>36</v>
      </c>
      <c r="M7175" s="407">
        <f>M7171+1</f>
        <v>6</v>
      </c>
      <c r="N7175" s="566"/>
      <c r="O7175" s="567"/>
      <c r="P7175" s="566"/>
      <c r="Q7175" s="407"/>
      <c r="R7175" s="200"/>
    </row>
    <row r="7176" spans="3:18" ht="14.6" customHeight="1" x14ac:dyDescent="0.5">
      <c r="C7176" s="373"/>
      <c r="D7176" s="373"/>
      <c r="E7176" s="201">
        <f t="shared" si="8038"/>
        <v>2288</v>
      </c>
      <c r="F7176" s="197">
        <v>1</v>
      </c>
      <c r="G7176" s="203" t="s">
        <v>288</v>
      </c>
      <c r="H7176" s="406" t="str">
        <f t="shared" si="8049"/>
        <v>Shem</v>
      </c>
      <c r="I7176" s="407"/>
      <c r="J7176" s="407"/>
      <c r="K7176" s="407"/>
      <c r="L7176" s="407"/>
      <c r="M7176" s="407"/>
      <c r="N7176" s="566"/>
      <c r="O7176" s="567"/>
      <c r="P7176" s="566"/>
      <c r="Q7176" s="408"/>
      <c r="R7176" s="200"/>
    </row>
    <row r="7177" spans="3:18" ht="14.6" customHeight="1" x14ac:dyDescent="0.5">
      <c r="C7177" s="373"/>
      <c r="D7177" s="373"/>
      <c r="E7177" s="212" t="str">
        <f t="shared" si="8039"/>
        <v>BC</v>
      </c>
      <c r="F7177" s="197">
        <v>2</v>
      </c>
      <c r="G7177" s="206" t="s">
        <v>604</v>
      </c>
      <c r="H7177" s="407">
        <f t="shared" si="8050"/>
        <v>235</v>
      </c>
      <c r="I7177" s="408"/>
      <c r="J7177" s="408"/>
      <c r="K7177" s="408"/>
      <c r="L7177" s="408"/>
      <c r="M7177" s="408"/>
      <c r="N7177" s="566"/>
      <c r="O7177" s="567"/>
      <c r="P7177" s="566"/>
      <c r="Q7177" s="406" t="str">
        <f t="shared" si="8045"/>
        <v>Noah</v>
      </c>
      <c r="R7177" s="200"/>
    </row>
    <row r="7178" spans="3:18" ht="14.6" customHeight="1" x14ac:dyDescent="0.5">
      <c r="C7178" s="373"/>
      <c r="D7178" s="373"/>
      <c r="E7178" s="212">
        <f t="shared" si="8040"/>
        <v>-2287</v>
      </c>
      <c r="F7178" s="197">
        <v>3</v>
      </c>
      <c r="G7178" s="208" t="s">
        <v>287</v>
      </c>
      <c r="H7178" s="407"/>
      <c r="I7178" s="406" t="str">
        <f>I7174</f>
        <v>Arphaxad</v>
      </c>
      <c r="J7178" s="406" t="str">
        <f>J7174</f>
        <v>Salah</v>
      </c>
      <c r="K7178" s="406" t="str">
        <f>K7174</f>
        <v>Eber</v>
      </c>
      <c r="L7178" s="406" t="str">
        <f>L7174</f>
        <v>Peleg</v>
      </c>
      <c r="M7178" s="406" t="str">
        <f>M7174</f>
        <v>Reu</v>
      </c>
      <c r="N7178" s="566"/>
      <c r="O7178" s="567"/>
      <c r="P7178" s="566"/>
      <c r="Q7178" s="407">
        <f t="shared" si="8046"/>
        <v>737</v>
      </c>
      <c r="R7178" s="200"/>
    </row>
    <row r="7179" spans="3:18" ht="14.6" customHeight="1" x14ac:dyDescent="0.5">
      <c r="C7179" s="373"/>
      <c r="D7179" s="373"/>
      <c r="E7179" s="345"/>
      <c r="F7179" s="197">
        <v>4</v>
      </c>
      <c r="G7179" s="209" t="s">
        <v>605</v>
      </c>
      <c r="H7179" s="408"/>
      <c r="I7179" s="407">
        <f>I7175+1</f>
        <v>136</v>
      </c>
      <c r="J7179" s="407">
        <f>J7175+1</f>
        <v>101</v>
      </c>
      <c r="K7179" s="407">
        <f>K7175+1</f>
        <v>71</v>
      </c>
      <c r="L7179" s="407">
        <f>L7175+1</f>
        <v>37</v>
      </c>
      <c r="M7179" s="407">
        <f>M7175+1</f>
        <v>7</v>
      </c>
      <c r="N7179" s="566"/>
      <c r="O7179" s="567"/>
      <c r="P7179" s="566"/>
      <c r="Q7179" s="407"/>
      <c r="R7179" s="200"/>
    </row>
    <row r="7180" spans="3:18" ht="14.6" customHeight="1" x14ac:dyDescent="0.5">
      <c r="C7180" s="373"/>
      <c r="D7180" s="373"/>
      <c r="E7180" s="201">
        <f t="shared" ref="E7180:E7240" si="8051">E7176-1</f>
        <v>2287</v>
      </c>
      <c r="F7180" s="197">
        <v>1</v>
      </c>
      <c r="G7180" s="203" t="s">
        <v>288</v>
      </c>
      <c r="H7180" s="406" t="str">
        <f t="shared" si="8049"/>
        <v>Shem</v>
      </c>
      <c r="I7180" s="407"/>
      <c r="J7180" s="407"/>
      <c r="K7180" s="407"/>
      <c r="L7180" s="407"/>
      <c r="M7180" s="407"/>
      <c r="N7180" s="566"/>
      <c r="O7180" s="567"/>
      <c r="P7180" s="566"/>
      <c r="Q7180" s="408"/>
      <c r="R7180" s="200"/>
    </row>
    <row r="7181" spans="3:18" ht="14.6" customHeight="1" x14ac:dyDescent="0.5">
      <c r="C7181" s="373"/>
      <c r="D7181" s="373"/>
      <c r="E7181" s="212" t="str">
        <f t="shared" ref="E7181:E7241" si="8052">E7177</f>
        <v>BC</v>
      </c>
      <c r="F7181" s="197">
        <v>2</v>
      </c>
      <c r="G7181" s="206" t="s">
        <v>604</v>
      </c>
      <c r="H7181" s="407">
        <f t="shared" si="8050"/>
        <v>236</v>
      </c>
      <c r="I7181" s="408"/>
      <c r="J7181" s="408"/>
      <c r="K7181" s="408"/>
      <c r="L7181" s="408"/>
      <c r="M7181" s="408"/>
      <c r="N7181" s="566"/>
      <c r="O7181" s="567"/>
      <c r="P7181" s="566"/>
      <c r="Q7181" s="406" t="str">
        <f t="shared" si="8045"/>
        <v>Noah</v>
      </c>
      <c r="R7181" s="200"/>
    </row>
    <row r="7182" spans="3:18" ht="14.6" customHeight="1" x14ac:dyDescent="0.5">
      <c r="C7182" s="373"/>
      <c r="D7182" s="373"/>
      <c r="E7182" s="212">
        <f t="shared" ref="E7182:E7242" si="8053">-E7180+1</f>
        <v>-2286</v>
      </c>
      <c r="F7182" s="197">
        <v>3</v>
      </c>
      <c r="G7182" s="208" t="s">
        <v>287</v>
      </c>
      <c r="H7182" s="407"/>
      <c r="I7182" s="406" t="str">
        <f>I7178</f>
        <v>Arphaxad</v>
      </c>
      <c r="J7182" s="406" t="str">
        <f>J7178</f>
        <v>Salah</v>
      </c>
      <c r="K7182" s="406" t="str">
        <f>K7178</f>
        <v>Eber</v>
      </c>
      <c r="L7182" s="406" t="str">
        <f>L7178</f>
        <v>Peleg</v>
      </c>
      <c r="M7182" s="406" t="str">
        <f>M7178</f>
        <v>Reu</v>
      </c>
      <c r="N7182" s="566"/>
      <c r="O7182" s="567"/>
      <c r="P7182" s="566"/>
      <c r="Q7182" s="407">
        <f t="shared" si="8046"/>
        <v>738</v>
      </c>
      <c r="R7182" s="200"/>
    </row>
    <row r="7183" spans="3:18" ht="14.6" customHeight="1" x14ac:dyDescent="0.5">
      <c r="C7183" s="373"/>
      <c r="D7183" s="373"/>
      <c r="E7183" s="345"/>
      <c r="F7183" s="197">
        <v>4</v>
      </c>
      <c r="G7183" s="209" t="s">
        <v>605</v>
      </c>
      <c r="H7183" s="408"/>
      <c r="I7183" s="407">
        <f>I7179+1</f>
        <v>137</v>
      </c>
      <c r="J7183" s="407">
        <f>J7179+1</f>
        <v>102</v>
      </c>
      <c r="K7183" s="407">
        <f>K7179+1</f>
        <v>72</v>
      </c>
      <c r="L7183" s="407">
        <f>L7179+1</f>
        <v>38</v>
      </c>
      <c r="M7183" s="407">
        <f>M7179+1</f>
        <v>8</v>
      </c>
      <c r="N7183" s="566"/>
      <c r="O7183" s="567"/>
      <c r="P7183" s="566"/>
      <c r="Q7183" s="407"/>
      <c r="R7183" s="200"/>
    </row>
    <row r="7184" spans="3:18" ht="14.6" customHeight="1" x14ac:dyDescent="0.5">
      <c r="C7184" s="373"/>
      <c r="D7184" s="373"/>
      <c r="E7184" s="201">
        <f t="shared" si="8051"/>
        <v>2286</v>
      </c>
      <c r="F7184" s="197">
        <v>1</v>
      </c>
      <c r="G7184" s="203" t="s">
        <v>288</v>
      </c>
      <c r="H7184" s="406" t="str">
        <f t="shared" ref="H7184:H7196" si="8054">H7180</f>
        <v>Shem</v>
      </c>
      <c r="I7184" s="407"/>
      <c r="J7184" s="407"/>
      <c r="K7184" s="407"/>
      <c r="L7184" s="407"/>
      <c r="M7184" s="407"/>
      <c r="N7184" s="566"/>
      <c r="O7184" s="567"/>
      <c r="P7184" s="566"/>
      <c r="Q7184" s="408"/>
      <c r="R7184" s="200"/>
    </row>
    <row r="7185" spans="3:18" ht="14.6" customHeight="1" x14ac:dyDescent="0.5">
      <c r="C7185" s="373"/>
      <c r="D7185" s="373"/>
      <c r="E7185" s="212" t="str">
        <f t="shared" si="8052"/>
        <v>BC</v>
      </c>
      <c r="F7185" s="197">
        <v>2</v>
      </c>
      <c r="G7185" s="206" t="s">
        <v>604</v>
      </c>
      <c r="H7185" s="407">
        <f t="shared" ref="H7185:H7197" si="8055">H7181+1</f>
        <v>237</v>
      </c>
      <c r="I7185" s="408"/>
      <c r="J7185" s="408"/>
      <c r="K7185" s="408"/>
      <c r="L7185" s="408"/>
      <c r="M7185" s="408"/>
      <c r="N7185" s="566"/>
      <c r="O7185" s="567"/>
      <c r="P7185" s="566"/>
      <c r="Q7185" s="406" t="str">
        <f t="shared" si="8045"/>
        <v>Noah</v>
      </c>
      <c r="R7185" s="200"/>
    </row>
    <row r="7186" spans="3:18" ht="14.6" customHeight="1" x14ac:dyDescent="0.5">
      <c r="C7186" s="373"/>
      <c r="D7186" s="373"/>
      <c r="E7186" s="212">
        <f t="shared" si="8053"/>
        <v>-2285</v>
      </c>
      <c r="F7186" s="197">
        <v>3</v>
      </c>
      <c r="G7186" s="208" t="s">
        <v>287</v>
      </c>
      <c r="H7186" s="407"/>
      <c r="I7186" s="406" t="str">
        <f>I7182</f>
        <v>Arphaxad</v>
      </c>
      <c r="J7186" s="406" t="str">
        <f>J7182</f>
        <v>Salah</v>
      </c>
      <c r="K7186" s="406" t="str">
        <f>K7182</f>
        <v>Eber</v>
      </c>
      <c r="L7186" s="406" t="str">
        <f>L7182</f>
        <v>Peleg</v>
      </c>
      <c r="M7186" s="406" t="str">
        <f>M7182</f>
        <v>Reu</v>
      </c>
      <c r="N7186" s="566"/>
      <c r="O7186" s="567"/>
      <c r="P7186" s="566"/>
      <c r="Q7186" s="407">
        <f t="shared" si="8046"/>
        <v>739</v>
      </c>
      <c r="R7186" s="200"/>
    </row>
    <row r="7187" spans="3:18" ht="14.6" customHeight="1" x14ac:dyDescent="0.5">
      <c r="C7187" s="373"/>
      <c r="D7187" s="373"/>
      <c r="E7187" s="345"/>
      <c r="F7187" s="197">
        <v>4</v>
      </c>
      <c r="G7187" s="209" t="s">
        <v>605</v>
      </c>
      <c r="H7187" s="408"/>
      <c r="I7187" s="407">
        <f>I7183+1</f>
        <v>138</v>
      </c>
      <c r="J7187" s="407">
        <f>J7183+1</f>
        <v>103</v>
      </c>
      <c r="K7187" s="407">
        <f>K7183+1</f>
        <v>73</v>
      </c>
      <c r="L7187" s="407">
        <f>L7183+1</f>
        <v>39</v>
      </c>
      <c r="M7187" s="407">
        <f>M7183+1</f>
        <v>9</v>
      </c>
      <c r="N7187" s="566"/>
      <c r="O7187" s="567"/>
      <c r="P7187" s="566"/>
      <c r="Q7187" s="407"/>
      <c r="R7187" s="200"/>
    </row>
    <row r="7188" spans="3:18" ht="14.6" customHeight="1" x14ac:dyDescent="0.5">
      <c r="C7188" s="373"/>
      <c r="D7188" s="373"/>
      <c r="E7188" s="201">
        <f t="shared" si="8051"/>
        <v>2285</v>
      </c>
      <c r="F7188" s="197">
        <v>1</v>
      </c>
      <c r="G7188" s="203" t="s">
        <v>288</v>
      </c>
      <c r="H7188" s="406" t="str">
        <f t="shared" si="8054"/>
        <v>Shem</v>
      </c>
      <c r="I7188" s="407"/>
      <c r="J7188" s="407"/>
      <c r="K7188" s="407"/>
      <c r="L7188" s="407"/>
      <c r="M7188" s="407"/>
      <c r="N7188" s="566"/>
      <c r="O7188" s="567"/>
      <c r="P7188" s="566"/>
      <c r="Q7188" s="408"/>
      <c r="R7188" s="200"/>
    </row>
    <row r="7189" spans="3:18" ht="14.6" customHeight="1" x14ac:dyDescent="0.5">
      <c r="C7189" s="373"/>
      <c r="D7189" s="373"/>
      <c r="E7189" s="212" t="str">
        <f t="shared" si="8052"/>
        <v>BC</v>
      </c>
      <c r="F7189" s="197">
        <v>2</v>
      </c>
      <c r="G7189" s="206" t="s">
        <v>604</v>
      </c>
      <c r="H7189" s="407">
        <f t="shared" si="8055"/>
        <v>238</v>
      </c>
      <c r="I7189" s="408"/>
      <c r="J7189" s="408"/>
      <c r="K7189" s="408"/>
      <c r="L7189" s="408"/>
      <c r="M7189" s="408"/>
      <c r="N7189" s="566"/>
      <c r="O7189" s="567"/>
      <c r="P7189" s="566"/>
      <c r="Q7189" s="406" t="str">
        <f t="shared" si="8045"/>
        <v>Noah</v>
      </c>
      <c r="R7189" s="200"/>
    </row>
    <row r="7190" spans="3:18" ht="14.6" customHeight="1" x14ac:dyDescent="0.5">
      <c r="C7190" s="373"/>
      <c r="D7190" s="373"/>
      <c r="E7190" s="212">
        <f t="shared" si="8053"/>
        <v>-2284</v>
      </c>
      <c r="F7190" s="197">
        <v>3</v>
      </c>
      <c r="G7190" s="208" t="s">
        <v>287</v>
      </c>
      <c r="H7190" s="407"/>
      <c r="I7190" s="406" t="str">
        <f>I7186</f>
        <v>Arphaxad</v>
      </c>
      <c r="J7190" s="406" t="str">
        <f>J7186</f>
        <v>Salah</v>
      </c>
      <c r="K7190" s="406" t="str">
        <f>K7186</f>
        <v>Eber</v>
      </c>
      <c r="L7190" s="406" t="str">
        <f>L7186</f>
        <v>Peleg</v>
      </c>
      <c r="M7190" s="406" t="str">
        <f>M7186</f>
        <v>Reu</v>
      </c>
      <c r="N7190" s="566"/>
      <c r="O7190" s="567"/>
      <c r="P7190" s="566"/>
      <c r="Q7190" s="407">
        <f t="shared" si="8046"/>
        <v>740</v>
      </c>
      <c r="R7190" s="200"/>
    </row>
    <row r="7191" spans="3:18" ht="14.6" customHeight="1" x14ac:dyDescent="0.5">
      <c r="C7191" s="373"/>
      <c r="D7191" s="373"/>
      <c r="E7191" s="345"/>
      <c r="F7191" s="197">
        <v>4</v>
      </c>
      <c r="G7191" s="209" t="s">
        <v>605</v>
      </c>
      <c r="H7191" s="408"/>
      <c r="I7191" s="407">
        <f>I7187+1</f>
        <v>139</v>
      </c>
      <c r="J7191" s="407">
        <f>J7187+1</f>
        <v>104</v>
      </c>
      <c r="K7191" s="407">
        <f>K7187+1</f>
        <v>74</v>
      </c>
      <c r="L7191" s="407">
        <f>L7187+1</f>
        <v>40</v>
      </c>
      <c r="M7191" s="407">
        <f>M7187+1</f>
        <v>10</v>
      </c>
      <c r="N7191" s="566"/>
      <c r="O7191" s="567"/>
      <c r="P7191" s="566"/>
      <c r="Q7191" s="407"/>
      <c r="R7191" s="200"/>
    </row>
    <row r="7192" spans="3:18" ht="14.6" customHeight="1" x14ac:dyDescent="0.5">
      <c r="C7192" s="373"/>
      <c r="D7192" s="373"/>
      <c r="E7192" s="201">
        <f t="shared" si="8051"/>
        <v>2284</v>
      </c>
      <c r="F7192" s="197">
        <v>1</v>
      </c>
      <c r="G7192" s="203" t="s">
        <v>288</v>
      </c>
      <c r="H7192" s="406" t="str">
        <f t="shared" si="8054"/>
        <v>Shem</v>
      </c>
      <c r="I7192" s="407"/>
      <c r="J7192" s="407"/>
      <c r="K7192" s="407"/>
      <c r="L7192" s="407"/>
      <c r="M7192" s="407"/>
      <c r="N7192" s="566"/>
      <c r="O7192" s="567"/>
      <c r="P7192" s="566"/>
      <c r="Q7192" s="408"/>
      <c r="R7192" s="200"/>
    </row>
    <row r="7193" spans="3:18" ht="14.6" customHeight="1" x14ac:dyDescent="0.5">
      <c r="C7193" s="373"/>
      <c r="D7193" s="373"/>
      <c r="E7193" s="212" t="str">
        <f t="shared" si="8052"/>
        <v>BC</v>
      </c>
      <c r="F7193" s="197">
        <v>2</v>
      </c>
      <c r="G7193" s="206" t="s">
        <v>604</v>
      </c>
      <c r="H7193" s="407">
        <f t="shared" si="8055"/>
        <v>239</v>
      </c>
      <c r="I7193" s="408"/>
      <c r="J7193" s="408"/>
      <c r="K7193" s="408"/>
      <c r="L7193" s="408"/>
      <c r="M7193" s="408"/>
      <c r="N7193" s="566"/>
      <c r="O7193" s="567"/>
      <c r="P7193" s="566"/>
      <c r="Q7193" s="406" t="str">
        <f t="shared" si="8045"/>
        <v>Noah</v>
      </c>
      <c r="R7193" s="200"/>
    </row>
    <row r="7194" spans="3:18" ht="14.6" customHeight="1" x14ac:dyDescent="0.5">
      <c r="C7194" s="373"/>
      <c r="D7194" s="373"/>
      <c r="E7194" s="212">
        <f t="shared" si="8053"/>
        <v>-2283</v>
      </c>
      <c r="F7194" s="197">
        <v>3</v>
      </c>
      <c r="G7194" s="208" t="s">
        <v>287</v>
      </c>
      <c r="H7194" s="407"/>
      <c r="I7194" s="406" t="str">
        <f>I7190</f>
        <v>Arphaxad</v>
      </c>
      <c r="J7194" s="406" t="str">
        <f>J7190</f>
        <v>Salah</v>
      </c>
      <c r="K7194" s="406" t="str">
        <f>K7190</f>
        <v>Eber</v>
      </c>
      <c r="L7194" s="406" t="str">
        <f>L7190</f>
        <v>Peleg</v>
      </c>
      <c r="M7194" s="406" t="str">
        <f>M7190</f>
        <v>Reu</v>
      </c>
      <c r="N7194" s="566"/>
      <c r="O7194" s="567"/>
      <c r="P7194" s="566"/>
      <c r="Q7194" s="407">
        <f t="shared" si="8046"/>
        <v>741</v>
      </c>
      <c r="R7194" s="200"/>
    </row>
    <row r="7195" spans="3:18" ht="14.6" customHeight="1" x14ac:dyDescent="0.5">
      <c r="C7195" s="373"/>
      <c r="D7195" s="373"/>
      <c r="E7195" s="345"/>
      <c r="F7195" s="197">
        <v>4</v>
      </c>
      <c r="G7195" s="209" t="s">
        <v>605</v>
      </c>
      <c r="H7195" s="408"/>
      <c r="I7195" s="407">
        <f>I7191+1</f>
        <v>140</v>
      </c>
      <c r="J7195" s="407">
        <f>J7191+1</f>
        <v>105</v>
      </c>
      <c r="K7195" s="407">
        <f>K7191+1</f>
        <v>75</v>
      </c>
      <c r="L7195" s="407">
        <f>L7191+1</f>
        <v>41</v>
      </c>
      <c r="M7195" s="407">
        <f>M7191+1</f>
        <v>11</v>
      </c>
      <c r="N7195" s="566"/>
      <c r="O7195" s="567"/>
      <c r="P7195" s="566"/>
      <c r="Q7195" s="407"/>
      <c r="R7195" s="200"/>
    </row>
    <row r="7196" spans="3:18" ht="14.6" customHeight="1" x14ac:dyDescent="0.5">
      <c r="C7196" s="373"/>
      <c r="D7196" s="373"/>
      <c r="E7196" s="201">
        <f t="shared" si="8051"/>
        <v>2283</v>
      </c>
      <c r="F7196" s="197">
        <v>1</v>
      </c>
      <c r="G7196" s="203" t="s">
        <v>288</v>
      </c>
      <c r="H7196" s="406" t="str">
        <f t="shared" si="8054"/>
        <v>Shem</v>
      </c>
      <c r="I7196" s="407"/>
      <c r="J7196" s="407"/>
      <c r="K7196" s="407"/>
      <c r="L7196" s="407"/>
      <c r="M7196" s="407"/>
      <c r="N7196" s="566"/>
      <c r="O7196" s="567"/>
      <c r="P7196" s="566"/>
      <c r="Q7196" s="408"/>
      <c r="R7196" s="200"/>
    </row>
    <row r="7197" spans="3:18" ht="14.6" customHeight="1" x14ac:dyDescent="0.5">
      <c r="C7197" s="373"/>
      <c r="D7197" s="373"/>
      <c r="E7197" s="212" t="str">
        <f t="shared" si="8052"/>
        <v>BC</v>
      </c>
      <c r="F7197" s="197">
        <v>2</v>
      </c>
      <c r="G7197" s="206" t="s">
        <v>604</v>
      </c>
      <c r="H7197" s="407">
        <f t="shared" si="8055"/>
        <v>240</v>
      </c>
      <c r="I7197" s="408"/>
      <c r="J7197" s="408"/>
      <c r="K7197" s="408"/>
      <c r="L7197" s="408"/>
      <c r="M7197" s="408"/>
      <c r="N7197" s="566"/>
      <c r="O7197" s="567"/>
      <c r="P7197" s="566"/>
      <c r="Q7197" s="406" t="str">
        <f t="shared" si="8045"/>
        <v>Noah</v>
      </c>
      <c r="R7197" s="200"/>
    </row>
    <row r="7198" spans="3:18" ht="14.6" customHeight="1" x14ac:dyDescent="0.5">
      <c r="C7198" s="373"/>
      <c r="D7198" s="373"/>
      <c r="E7198" s="212">
        <f t="shared" si="8053"/>
        <v>-2282</v>
      </c>
      <c r="F7198" s="197">
        <v>3</v>
      </c>
      <c r="G7198" s="208" t="s">
        <v>287</v>
      </c>
      <c r="H7198" s="407"/>
      <c r="I7198" s="406" t="str">
        <f>I7194</f>
        <v>Arphaxad</v>
      </c>
      <c r="J7198" s="406" t="str">
        <f>J7194</f>
        <v>Salah</v>
      </c>
      <c r="K7198" s="406" t="str">
        <f>K7194</f>
        <v>Eber</v>
      </c>
      <c r="L7198" s="406" t="str">
        <f>L7194</f>
        <v>Peleg</v>
      </c>
      <c r="M7198" s="406" t="str">
        <f>M7194</f>
        <v>Reu</v>
      </c>
      <c r="N7198" s="566"/>
      <c r="O7198" s="567"/>
      <c r="P7198" s="566"/>
      <c r="Q7198" s="407">
        <f t="shared" si="8046"/>
        <v>742</v>
      </c>
      <c r="R7198" s="200"/>
    </row>
    <row r="7199" spans="3:18" ht="14.6" customHeight="1" x14ac:dyDescent="0.5">
      <c r="C7199" s="373"/>
      <c r="D7199" s="373"/>
      <c r="E7199" s="345"/>
      <c r="F7199" s="197">
        <v>4</v>
      </c>
      <c r="G7199" s="209" t="s">
        <v>605</v>
      </c>
      <c r="H7199" s="408"/>
      <c r="I7199" s="407">
        <f>I7195+1</f>
        <v>141</v>
      </c>
      <c r="J7199" s="407">
        <f>J7195+1</f>
        <v>106</v>
      </c>
      <c r="K7199" s="407">
        <f>K7195+1</f>
        <v>76</v>
      </c>
      <c r="L7199" s="407">
        <f>L7195+1</f>
        <v>42</v>
      </c>
      <c r="M7199" s="407">
        <f>M7195+1</f>
        <v>12</v>
      </c>
      <c r="N7199" s="566"/>
      <c r="O7199" s="567"/>
      <c r="P7199" s="566"/>
      <c r="Q7199" s="407"/>
      <c r="R7199" s="200"/>
    </row>
    <row r="7200" spans="3:18" ht="14.6" customHeight="1" x14ac:dyDescent="0.5">
      <c r="C7200" s="373"/>
      <c r="D7200" s="373"/>
      <c r="E7200" s="201">
        <f t="shared" si="8051"/>
        <v>2282</v>
      </c>
      <c r="F7200" s="197">
        <v>1</v>
      </c>
      <c r="G7200" s="203" t="s">
        <v>288</v>
      </c>
      <c r="H7200" s="406" t="str">
        <f t="shared" ref="H7200:H7212" si="8056">H7196</f>
        <v>Shem</v>
      </c>
      <c r="I7200" s="407"/>
      <c r="J7200" s="407"/>
      <c r="K7200" s="407"/>
      <c r="L7200" s="407"/>
      <c r="M7200" s="407"/>
      <c r="N7200" s="566"/>
      <c r="O7200" s="567"/>
      <c r="P7200" s="566"/>
      <c r="Q7200" s="408"/>
      <c r="R7200" s="200"/>
    </row>
    <row r="7201" spans="3:18" ht="14.6" customHeight="1" x14ac:dyDescent="0.5">
      <c r="C7201" s="373"/>
      <c r="D7201" s="373"/>
      <c r="E7201" s="212" t="str">
        <f t="shared" si="8052"/>
        <v>BC</v>
      </c>
      <c r="F7201" s="197">
        <v>2</v>
      </c>
      <c r="G7201" s="206" t="s">
        <v>604</v>
      </c>
      <c r="H7201" s="407">
        <f t="shared" ref="H7201:H7213" si="8057">H7197+1</f>
        <v>241</v>
      </c>
      <c r="I7201" s="408"/>
      <c r="J7201" s="408"/>
      <c r="K7201" s="408"/>
      <c r="L7201" s="408"/>
      <c r="M7201" s="408"/>
      <c r="N7201" s="566"/>
      <c r="O7201" s="567"/>
      <c r="P7201" s="566"/>
      <c r="Q7201" s="406" t="str">
        <f t="shared" si="8045"/>
        <v>Noah</v>
      </c>
      <c r="R7201" s="200"/>
    </row>
    <row r="7202" spans="3:18" ht="14.6" customHeight="1" x14ac:dyDescent="0.5">
      <c r="C7202" s="373"/>
      <c r="D7202" s="373"/>
      <c r="E7202" s="212">
        <f t="shared" si="8053"/>
        <v>-2281</v>
      </c>
      <c r="F7202" s="197">
        <v>3</v>
      </c>
      <c r="G7202" s="208" t="s">
        <v>287</v>
      </c>
      <c r="H7202" s="407"/>
      <c r="I7202" s="406" t="str">
        <f>I7198</f>
        <v>Arphaxad</v>
      </c>
      <c r="J7202" s="406" t="str">
        <f>J7198</f>
        <v>Salah</v>
      </c>
      <c r="K7202" s="406" t="str">
        <f>K7198</f>
        <v>Eber</v>
      </c>
      <c r="L7202" s="406" t="str">
        <f>L7198</f>
        <v>Peleg</v>
      </c>
      <c r="M7202" s="406" t="str">
        <f>M7198</f>
        <v>Reu</v>
      </c>
      <c r="N7202" s="566"/>
      <c r="O7202" s="567"/>
      <c r="P7202" s="566"/>
      <c r="Q7202" s="407">
        <f t="shared" si="8046"/>
        <v>743</v>
      </c>
      <c r="R7202" s="200"/>
    </row>
    <row r="7203" spans="3:18" ht="14.6" customHeight="1" x14ac:dyDescent="0.5">
      <c r="C7203" s="373"/>
      <c r="D7203" s="373"/>
      <c r="E7203" s="345"/>
      <c r="F7203" s="197">
        <v>4</v>
      </c>
      <c r="G7203" s="209" t="s">
        <v>605</v>
      </c>
      <c r="H7203" s="408"/>
      <c r="I7203" s="407">
        <f>I7199+1</f>
        <v>142</v>
      </c>
      <c r="J7203" s="407">
        <f>J7199+1</f>
        <v>107</v>
      </c>
      <c r="K7203" s="407">
        <f>K7199+1</f>
        <v>77</v>
      </c>
      <c r="L7203" s="407">
        <f>L7199+1</f>
        <v>43</v>
      </c>
      <c r="M7203" s="407">
        <f>M7199+1</f>
        <v>13</v>
      </c>
      <c r="N7203" s="566"/>
      <c r="O7203" s="567"/>
      <c r="P7203" s="566"/>
      <c r="Q7203" s="407"/>
      <c r="R7203" s="200"/>
    </row>
    <row r="7204" spans="3:18" ht="14.6" customHeight="1" x14ac:dyDescent="0.5">
      <c r="C7204" s="373"/>
      <c r="D7204" s="373"/>
      <c r="E7204" s="201">
        <f t="shared" si="8051"/>
        <v>2281</v>
      </c>
      <c r="F7204" s="197">
        <v>1</v>
      </c>
      <c r="G7204" s="203" t="s">
        <v>288</v>
      </c>
      <c r="H7204" s="406" t="str">
        <f t="shared" si="8056"/>
        <v>Shem</v>
      </c>
      <c r="I7204" s="407"/>
      <c r="J7204" s="407"/>
      <c r="K7204" s="407"/>
      <c r="L7204" s="407"/>
      <c r="M7204" s="407"/>
      <c r="N7204" s="566"/>
      <c r="O7204" s="567"/>
      <c r="P7204" s="566"/>
      <c r="Q7204" s="408"/>
      <c r="R7204" s="200"/>
    </row>
    <row r="7205" spans="3:18" ht="14.6" customHeight="1" x14ac:dyDescent="0.5">
      <c r="C7205" s="373"/>
      <c r="D7205" s="373"/>
      <c r="E7205" s="212" t="str">
        <f t="shared" si="8052"/>
        <v>BC</v>
      </c>
      <c r="F7205" s="197">
        <v>2</v>
      </c>
      <c r="G7205" s="206" t="s">
        <v>604</v>
      </c>
      <c r="H7205" s="407">
        <f t="shared" si="8057"/>
        <v>242</v>
      </c>
      <c r="I7205" s="408"/>
      <c r="J7205" s="408"/>
      <c r="K7205" s="408"/>
      <c r="L7205" s="408"/>
      <c r="M7205" s="408"/>
      <c r="N7205" s="566"/>
      <c r="O7205" s="567"/>
      <c r="P7205" s="566"/>
      <c r="Q7205" s="406" t="str">
        <f t="shared" si="8045"/>
        <v>Noah</v>
      </c>
      <c r="R7205" s="200"/>
    </row>
    <row r="7206" spans="3:18" ht="14.6" customHeight="1" x14ac:dyDescent="0.5">
      <c r="C7206" s="373"/>
      <c r="D7206" s="373"/>
      <c r="E7206" s="212">
        <f t="shared" si="8053"/>
        <v>-2280</v>
      </c>
      <c r="F7206" s="197">
        <v>3</v>
      </c>
      <c r="G7206" s="208" t="s">
        <v>287</v>
      </c>
      <c r="H7206" s="407"/>
      <c r="I7206" s="406" t="str">
        <f>I7202</f>
        <v>Arphaxad</v>
      </c>
      <c r="J7206" s="406" t="str">
        <f>J7202</f>
        <v>Salah</v>
      </c>
      <c r="K7206" s="406" t="str">
        <f>K7202</f>
        <v>Eber</v>
      </c>
      <c r="L7206" s="406" t="str">
        <f>L7202</f>
        <v>Peleg</v>
      </c>
      <c r="M7206" s="406" t="str">
        <f>M7202</f>
        <v>Reu</v>
      </c>
      <c r="N7206" s="566"/>
      <c r="O7206" s="567"/>
      <c r="P7206" s="566"/>
      <c r="Q7206" s="407">
        <f t="shared" si="8046"/>
        <v>744</v>
      </c>
      <c r="R7206" s="200"/>
    </row>
    <row r="7207" spans="3:18" ht="14.6" customHeight="1" x14ac:dyDescent="0.5">
      <c r="C7207" s="373"/>
      <c r="D7207" s="373"/>
      <c r="E7207" s="345"/>
      <c r="F7207" s="197">
        <v>4</v>
      </c>
      <c r="G7207" s="209" t="s">
        <v>605</v>
      </c>
      <c r="H7207" s="408"/>
      <c r="I7207" s="407">
        <f>I7203+1</f>
        <v>143</v>
      </c>
      <c r="J7207" s="407">
        <f>J7203+1</f>
        <v>108</v>
      </c>
      <c r="K7207" s="407">
        <f>K7203+1</f>
        <v>78</v>
      </c>
      <c r="L7207" s="407">
        <f>L7203+1</f>
        <v>44</v>
      </c>
      <c r="M7207" s="407">
        <f>M7203+1</f>
        <v>14</v>
      </c>
      <c r="N7207" s="566"/>
      <c r="O7207" s="567"/>
      <c r="P7207" s="566"/>
      <c r="Q7207" s="407"/>
      <c r="R7207" s="200"/>
    </row>
    <row r="7208" spans="3:18" ht="14.6" customHeight="1" x14ac:dyDescent="0.5">
      <c r="C7208" s="373"/>
      <c r="D7208" s="373"/>
      <c r="E7208" s="201">
        <f t="shared" si="8051"/>
        <v>2280</v>
      </c>
      <c r="F7208" s="197">
        <v>1</v>
      </c>
      <c r="G7208" s="203" t="s">
        <v>288</v>
      </c>
      <c r="H7208" s="406" t="str">
        <f t="shared" si="8056"/>
        <v>Shem</v>
      </c>
      <c r="I7208" s="407"/>
      <c r="J7208" s="407"/>
      <c r="K7208" s="407"/>
      <c r="L7208" s="407"/>
      <c r="M7208" s="407"/>
      <c r="N7208" s="566"/>
      <c r="O7208" s="567"/>
      <c r="P7208" s="566"/>
      <c r="Q7208" s="408"/>
      <c r="R7208" s="200"/>
    </row>
    <row r="7209" spans="3:18" ht="14.6" customHeight="1" x14ac:dyDescent="0.5">
      <c r="C7209" s="373"/>
      <c r="D7209" s="373"/>
      <c r="E7209" s="212" t="str">
        <f t="shared" si="8052"/>
        <v>BC</v>
      </c>
      <c r="F7209" s="197">
        <v>2</v>
      </c>
      <c r="G7209" s="206" t="s">
        <v>604</v>
      </c>
      <c r="H7209" s="407">
        <f t="shared" si="8057"/>
        <v>243</v>
      </c>
      <c r="I7209" s="408"/>
      <c r="J7209" s="408"/>
      <c r="K7209" s="408"/>
      <c r="L7209" s="408"/>
      <c r="M7209" s="408"/>
      <c r="N7209" s="566"/>
      <c r="O7209" s="567"/>
      <c r="P7209" s="566"/>
      <c r="Q7209" s="406" t="str">
        <f t="shared" ref="Q7209:Q7269" si="8058">Q7205</f>
        <v>Noah</v>
      </c>
      <c r="R7209" s="200"/>
    </row>
    <row r="7210" spans="3:18" ht="14.6" customHeight="1" x14ac:dyDescent="0.5">
      <c r="C7210" s="373"/>
      <c r="D7210" s="373"/>
      <c r="E7210" s="212">
        <f t="shared" si="8053"/>
        <v>-2279</v>
      </c>
      <c r="F7210" s="197">
        <v>3</v>
      </c>
      <c r="G7210" s="208" t="s">
        <v>287</v>
      </c>
      <c r="H7210" s="407"/>
      <c r="I7210" s="406" t="str">
        <f>I7206</f>
        <v>Arphaxad</v>
      </c>
      <c r="J7210" s="406" t="str">
        <f>J7206</f>
        <v>Salah</v>
      </c>
      <c r="K7210" s="406" t="str">
        <f>K7206</f>
        <v>Eber</v>
      </c>
      <c r="L7210" s="406" t="str">
        <f>L7206</f>
        <v>Peleg</v>
      </c>
      <c r="M7210" s="406" t="str">
        <f>M7206</f>
        <v>Reu</v>
      </c>
      <c r="N7210" s="566"/>
      <c r="O7210" s="567"/>
      <c r="P7210" s="566"/>
      <c r="Q7210" s="407">
        <f t="shared" ref="Q7210:Q7270" si="8059">Q7206+1</f>
        <v>745</v>
      </c>
      <c r="R7210" s="200"/>
    </row>
    <row r="7211" spans="3:18" ht="14.6" customHeight="1" x14ac:dyDescent="0.5">
      <c r="C7211" s="373"/>
      <c r="D7211" s="373"/>
      <c r="E7211" s="345"/>
      <c r="F7211" s="197">
        <v>4</v>
      </c>
      <c r="G7211" s="209" t="s">
        <v>605</v>
      </c>
      <c r="H7211" s="408"/>
      <c r="I7211" s="407">
        <f>I7207+1</f>
        <v>144</v>
      </c>
      <c r="J7211" s="407">
        <f>J7207+1</f>
        <v>109</v>
      </c>
      <c r="K7211" s="407">
        <f>K7207+1</f>
        <v>79</v>
      </c>
      <c r="L7211" s="407">
        <f>L7207+1</f>
        <v>45</v>
      </c>
      <c r="M7211" s="407">
        <f>M7207+1</f>
        <v>15</v>
      </c>
      <c r="N7211" s="566"/>
      <c r="O7211" s="567"/>
      <c r="P7211" s="566"/>
      <c r="Q7211" s="407"/>
      <c r="R7211" s="200"/>
    </row>
    <row r="7212" spans="3:18" ht="14.6" customHeight="1" x14ac:dyDescent="0.5">
      <c r="C7212" s="373"/>
      <c r="D7212" s="373"/>
      <c r="E7212" s="201">
        <f t="shared" si="8051"/>
        <v>2279</v>
      </c>
      <c r="F7212" s="197">
        <v>1</v>
      </c>
      <c r="G7212" s="203" t="s">
        <v>288</v>
      </c>
      <c r="H7212" s="406" t="str">
        <f t="shared" si="8056"/>
        <v>Shem</v>
      </c>
      <c r="I7212" s="407"/>
      <c r="J7212" s="407"/>
      <c r="K7212" s="407"/>
      <c r="L7212" s="407"/>
      <c r="M7212" s="407"/>
      <c r="N7212" s="566"/>
      <c r="O7212" s="567"/>
      <c r="P7212" s="566"/>
      <c r="Q7212" s="408"/>
      <c r="R7212" s="200"/>
    </row>
    <row r="7213" spans="3:18" ht="14.6" customHeight="1" x14ac:dyDescent="0.5">
      <c r="C7213" s="373"/>
      <c r="D7213" s="373"/>
      <c r="E7213" s="212" t="str">
        <f t="shared" si="8052"/>
        <v>BC</v>
      </c>
      <c r="F7213" s="197">
        <v>2</v>
      </c>
      <c r="G7213" s="206" t="s">
        <v>604</v>
      </c>
      <c r="H7213" s="407">
        <f t="shared" si="8057"/>
        <v>244</v>
      </c>
      <c r="I7213" s="408"/>
      <c r="J7213" s="408"/>
      <c r="K7213" s="408"/>
      <c r="L7213" s="408"/>
      <c r="M7213" s="408"/>
      <c r="N7213" s="566"/>
      <c r="O7213" s="567"/>
      <c r="P7213" s="566"/>
      <c r="Q7213" s="406" t="str">
        <f t="shared" si="8058"/>
        <v>Noah</v>
      </c>
      <c r="R7213" s="200"/>
    </row>
    <row r="7214" spans="3:18" ht="14.6" customHeight="1" x14ac:dyDescent="0.5">
      <c r="C7214" s="373"/>
      <c r="D7214" s="373"/>
      <c r="E7214" s="212">
        <f t="shared" si="8053"/>
        <v>-2278</v>
      </c>
      <c r="F7214" s="197">
        <v>3</v>
      </c>
      <c r="G7214" s="208" t="s">
        <v>287</v>
      </c>
      <c r="H7214" s="407"/>
      <c r="I7214" s="406" t="str">
        <f>I7210</f>
        <v>Arphaxad</v>
      </c>
      <c r="J7214" s="406" t="str">
        <f>J7210</f>
        <v>Salah</v>
      </c>
      <c r="K7214" s="406" t="str">
        <f>K7210</f>
        <v>Eber</v>
      </c>
      <c r="L7214" s="406" t="str">
        <f>L7210</f>
        <v>Peleg</v>
      </c>
      <c r="M7214" s="406" t="str">
        <f>M7210</f>
        <v>Reu</v>
      </c>
      <c r="N7214" s="566"/>
      <c r="O7214" s="567"/>
      <c r="P7214" s="566"/>
      <c r="Q7214" s="407">
        <f t="shared" si="8059"/>
        <v>746</v>
      </c>
      <c r="R7214" s="200"/>
    </row>
    <row r="7215" spans="3:18" ht="14.6" customHeight="1" x14ac:dyDescent="0.5">
      <c r="C7215" s="373"/>
      <c r="D7215" s="373"/>
      <c r="E7215" s="345"/>
      <c r="F7215" s="197">
        <v>4</v>
      </c>
      <c r="G7215" s="209" t="s">
        <v>605</v>
      </c>
      <c r="H7215" s="408"/>
      <c r="I7215" s="407">
        <f>I7211+1</f>
        <v>145</v>
      </c>
      <c r="J7215" s="407">
        <f>J7211+1</f>
        <v>110</v>
      </c>
      <c r="K7215" s="407">
        <f>K7211+1</f>
        <v>80</v>
      </c>
      <c r="L7215" s="407">
        <f>L7211+1</f>
        <v>46</v>
      </c>
      <c r="M7215" s="407">
        <f>M7211+1</f>
        <v>16</v>
      </c>
      <c r="N7215" s="566"/>
      <c r="O7215" s="567"/>
      <c r="P7215" s="566"/>
      <c r="Q7215" s="407"/>
      <c r="R7215" s="200"/>
    </row>
    <row r="7216" spans="3:18" ht="14.6" customHeight="1" x14ac:dyDescent="0.5">
      <c r="C7216" s="373"/>
      <c r="D7216" s="373"/>
      <c r="E7216" s="201">
        <f t="shared" si="8051"/>
        <v>2278</v>
      </c>
      <c r="F7216" s="197">
        <v>1</v>
      </c>
      <c r="G7216" s="203" t="s">
        <v>288</v>
      </c>
      <c r="H7216" s="406" t="str">
        <f t="shared" ref="H7216:H7228" si="8060">H7212</f>
        <v>Shem</v>
      </c>
      <c r="I7216" s="407"/>
      <c r="J7216" s="407"/>
      <c r="K7216" s="407"/>
      <c r="L7216" s="407"/>
      <c r="M7216" s="407"/>
      <c r="N7216" s="566"/>
      <c r="O7216" s="567"/>
      <c r="P7216" s="566"/>
      <c r="Q7216" s="408"/>
      <c r="R7216" s="200"/>
    </row>
    <row r="7217" spans="3:18" ht="14.6" customHeight="1" x14ac:dyDescent="0.5">
      <c r="C7217" s="373"/>
      <c r="D7217" s="373"/>
      <c r="E7217" s="212" t="str">
        <f t="shared" si="8052"/>
        <v>BC</v>
      </c>
      <c r="F7217" s="197">
        <v>2</v>
      </c>
      <c r="G7217" s="206" t="s">
        <v>604</v>
      </c>
      <c r="H7217" s="407">
        <f t="shared" ref="H7217:H7229" si="8061">H7213+1</f>
        <v>245</v>
      </c>
      <c r="I7217" s="408"/>
      <c r="J7217" s="408"/>
      <c r="K7217" s="408"/>
      <c r="L7217" s="408"/>
      <c r="M7217" s="408"/>
      <c r="N7217" s="566"/>
      <c r="O7217" s="567"/>
      <c r="P7217" s="566"/>
      <c r="Q7217" s="406" t="str">
        <f t="shared" si="8058"/>
        <v>Noah</v>
      </c>
      <c r="R7217" s="200"/>
    </row>
    <row r="7218" spans="3:18" ht="14.6" customHeight="1" x14ac:dyDescent="0.5">
      <c r="C7218" s="373"/>
      <c r="D7218" s="373"/>
      <c r="E7218" s="212">
        <f t="shared" si="8053"/>
        <v>-2277</v>
      </c>
      <c r="F7218" s="197">
        <v>3</v>
      </c>
      <c r="G7218" s="208" t="s">
        <v>287</v>
      </c>
      <c r="H7218" s="407"/>
      <c r="I7218" s="406" t="str">
        <f>I7214</f>
        <v>Arphaxad</v>
      </c>
      <c r="J7218" s="406" t="str">
        <f>J7214</f>
        <v>Salah</v>
      </c>
      <c r="K7218" s="406" t="str">
        <f>K7214</f>
        <v>Eber</v>
      </c>
      <c r="L7218" s="406" t="str">
        <f>L7214</f>
        <v>Peleg</v>
      </c>
      <c r="M7218" s="406" t="str">
        <f>M7214</f>
        <v>Reu</v>
      </c>
      <c r="N7218" s="566"/>
      <c r="O7218" s="567"/>
      <c r="P7218" s="566"/>
      <c r="Q7218" s="407">
        <f t="shared" si="8059"/>
        <v>747</v>
      </c>
      <c r="R7218" s="200"/>
    </row>
    <row r="7219" spans="3:18" ht="14.6" customHeight="1" x14ac:dyDescent="0.5">
      <c r="C7219" s="373"/>
      <c r="D7219" s="373"/>
      <c r="E7219" s="345"/>
      <c r="F7219" s="197">
        <v>4</v>
      </c>
      <c r="G7219" s="209" t="s">
        <v>605</v>
      </c>
      <c r="H7219" s="408"/>
      <c r="I7219" s="407">
        <f>I7215+1</f>
        <v>146</v>
      </c>
      <c r="J7219" s="407">
        <f>J7215+1</f>
        <v>111</v>
      </c>
      <c r="K7219" s="407">
        <f>K7215+1</f>
        <v>81</v>
      </c>
      <c r="L7219" s="407">
        <f>L7215+1</f>
        <v>47</v>
      </c>
      <c r="M7219" s="407">
        <f>M7215+1</f>
        <v>17</v>
      </c>
      <c r="N7219" s="566"/>
      <c r="O7219" s="567"/>
      <c r="P7219" s="566"/>
      <c r="Q7219" s="407"/>
      <c r="R7219" s="200"/>
    </row>
    <row r="7220" spans="3:18" ht="14.6" customHeight="1" x14ac:dyDescent="0.5">
      <c r="C7220" s="373"/>
      <c r="D7220" s="373"/>
      <c r="E7220" s="201">
        <f t="shared" si="8051"/>
        <v>2277</v>
      </c>
      <c r="F7220" s="197">
        <v>1</v>
      </c>
      <c r="G7220" s="203" t="s">
        <v>288</v>
      </c>
      <c r="H7220" s="406" t="str">
        <f t="shared" si="8060"/>
        <v>Shem</v>
      </c>
      <c r="I7220" s="407"/>
      <c r="J7220" s="407"/>
      <c r="K7220" s="407"/>
      <c r="L7220" s="407"/>
      <c r="M7220" s="407"/>
      <c r="N7220" s="566"/>
      <c r="O7220" s="567"/>
      <c r="P7220" s="566"/>
      <c r="Q7220" s="408"/>
      <c r="R7220" s="200"/>
    </row>
    <row r="7221" spans="3:18" ht="14.6" customHeight="1" x14ac:dyDescent="0.5">
      <c r="C7221" s="373"/>
      <c r="D7221" s="373"/>
      <c r="E7221" s="212" t="str">
        <f t="shared" si="8052"/>
        <v>BC</v>
      </c>
      <c r="F7221" s="197">
        <v>2</v>
      </c>
      <c r="G7221" s="206" t="s">
        <v>604</v>
      </c>
      <c r="H7221" s="407">
        <f t="shared" si="8061"/>
        <v>246</v>
      </c>
      <c r="I7221" s="408"/>
      <c r="J7221" s="408"/>
      <c r="K7221" s="408"/>
      <c r="L7221" s="408"/>
      <c r="M7221" s="408"/>
      <c r="N7221" s="566"/>
      <c r="O7221" s="567"/>
      <c r="P7221" s="566"/>
      <c r="Q7221" s="406" t="str">
        <f t="shared" si="8058"/>
        <v>Noah</v>
      </c>
      <c r="R7221" s="200"/>
    </row>
    <row r="7222" spans="3:18" ht="14.6" customHeight="1" x14ac:dyDescent="0.5">
      <c r="C7222" s="373"/>
      <c r="D7222" s="373"/>
      <c r="E7222" s="212">
        <f t="shared" si="8053"/>
        <v>-2276</v>
      </c>
      <c r="F7222" s="197">
        <v>3</v>
      </c>
      <c r="G7222" s="208" t="s">
        <v>287</v>
      </c>
      <c r="H7222" s="407"/>
      <c r="I7222" s="406" t="str">
        <f>I7218</f>
        <v>Arphaxad</v>
      </c>
      <c r="J7222" s="406" t="str">
        <f>J7218</f>
        <v>Salah</v>
      </c>
      <c r="K7222" s="406" t="str">
        <f>K7218</f>
        <v>Eber</v>
      </c>
      <c r="L7222" s="406" t="str">
        <f>L7218</f>
        <v>Peleg</v>
      </c>
      <c r="M7222" s="406" t="str">
        <f>M7218</f>
        <v>Reu</v>
      </c>
      <c r="N7222" s="566"/>
      <c r="O7222" s="567"/>
      <c r="P7222" s="566"/>
      <c r="Q7222" s="407">
        <f t="shared" si="8059"/>
        <v>748</v>
      </c>
      <c r="R7222" s="200"/>
    </row>
    <row r="7223" spans="3:18" ht="14.6" customHeight="1" x14ac:dyDescent="0.5">
      <c r="C7223" s="373"/>
      <c r="D7223" s="373"/>
      <c r="E7223" s="345"/>
      <c r="F7223" s="197">
        <v>4</v>
      </c>
      <c r="G7223" s="209" t="s">
        <v>605</v>
      </c>
      <c r="H7223" s="408"/>
      <c r="I7223" s="407">
        <f>I7219+1</f>
        <v>147</v>
      </c>
      <c r="J7223" s="407">
        <f>J7219+1</f>
        <v>112</v>
      </c>
      <c r="K7223" s="407">
        <f>K7219+1</f>
        <v>82</v>
      </c>
      <c r="L7223" s="407">
        <f>L7219+1</f>
        <v>48</v>
      </c>
      <c r="M7223" s="407">
        <f>M7219+1</f>
        <v>18</v>
      </c>
      <c r="N7223" s="566"/>
      <c r="O7223" s="567"/>
      <c r="P7223" s="566"/>
      <c r="Q7223" s="407"/>
      <c r="R7223" s="200"/>
    </row>
    <row r="7224" spans="3:18" ht="14.6" customHeight="1" x14ac:dyDescent="0.5">
      <c r="C7224" s="373"/>
      <c r="D7224" s="373"/>
      <c r="E7224" s="201">
        <f t="shared" si="8051"/>
        <v>2276</v>
      </c>
      <c r="F7224" s="197">
        <v>1</v>
      </c>
      <c r="G7224" s="203" t="s">
        <v>288</v>
      </c>
      <c r="H7224" s="406" t="str">
        <f t="shared" si="8060"/>
        <v>Shem</v>
      </c>
      <c r="I7224" s="407"/>
      <c r="J7224" s="407"/>
      <c r="K7224" s="407"/>
      <c r="L7224" s="407"/>
      <c r="M7224" s="407"/>
      <c r="N7224" s="566"/>
      <c r="O7224" s="567"/>
      <c r="P7224" s="566"/>
      <c r="Q7224" s="408"/>
      <c r="R7224" s="200"/>
    </row>
    <row r="7225" spans="3:18" ht="14.6" customHeight="1" x14ac:dyDescent="0.5">
      <c r="C7225" s="373"/>
      <c r="D7225" s="373"/>
      <c r="E7225" s="212" t="str">
        <f t="shared" si="8052"/>
        <v>BC</v>
      </c>
      <c r="F7225" s="197">
        <v>2</v>
      </c>
      <c r="G7225" s="206" t="s">
        <v>604</v>
      </c>
      <c r="H7225" s="407">
        <f t="shared" si="8061"/>
        <v>247</v>
      </c>
      <c r="I7225" s="408"/>
      <c r="J7225" s="408"/>
      <c r="K7225" s="408"/>
      <c r="L7225" s="408"/>
      <c r="M7225" s="408"/>
      <c r="N7225" s="566"/>
      <c r="O7225" s="567"/>
      <c r="P7225" s="566"/>
      <c r="Q7225" s="406" t="str">
        <f t="shared" si="8058"/>
        <v>Noah</v>
      </c>
      <c r="R7225" s="200"/>
    </row>
    <row r="7226" spans="3:18" ht="14.6" customHeight="1" x14ac:dyDescent="0.5">
      <c r="C7226" s="373"/>
      <c r="D7226" s="373"/>
      <c r="E7226" s="212">
        <f t="shared" si="8053"/>
        <v>-2275</v>
      </c>
      <c r="F7226" s="197">
        <v>3</v>
      </c>
      <c r="G7226" s="208" t="s">
        <v>287</v>
      </c>
      <c r="H7226" s="407"/>
      <c r="I7226" s="406" t="str">
        <f>I7222</f>
        <v>Arphaxad</v>
      </c>
      <c r="J7226" s="406" t="str">
        <f>J7222</f>
        <v>Salah</v>
      </c>
      <c r="K7226" s="406" t="str">
        <f>K7222</f>
        <v>Eber</v>
      </c>
      <c r="L7226" s="406" t="str">
        <f>L7222</f>
        <v>Peleg</v>
      </c>
      <c r="M7226" s="406" t="str">
        <f>M7222</f>
        <v>Reu</v>
      </c>
      <c r="N7226" s="566"/>
      <c r="O7226" s="567"/>
      <c r="P7226" s="566"/>
      <c r="Q7226" s="407">
        <f t="shared" si="8059"/>
        <v>749</v>
      </c>
      <c r="R7226" s="200"/>
    </row>
    <row r="7227" spans="3:18" ht="14.6" customHeight="1" x14ac:dyDescent="0.5">
      <c r="C7227" s="373"/>
      <c r="D7227" s="373"/>
      <c r="E7227" s="345"/>
      <c r="F7227" s="197">
        <v>4</v>
      </c>
      <c r="G7227" s="209" t="s">
        <v>605</v>
      </c>
      <c r="H7227" s="408"/>
      <c r="I7227" s="407">
        <f>I7223+1</f>
        <v>148</v>
      </c>
      <c r="J7227" s="407">
        <f>J7223+1</f>
        <v>113</v>
      </c>
      <c r="K7227" s="407">
        <f>K7223+1</f>
        <v>83</v>
      </c>
      <c r="L7227" s="407">
        <f>L7223+1</f>
        <v>49</v>
      </c>
      <c r="M7227" s="407">
        <f>M7223+1</f>
        <v>19</v>
      </c>
      <c r="N7227" s="566"/>
      <c r="O7227" s="567"/>
      <c r="P7227" s="566"/>
      <c r="Q7227" s="407"/>
      <c r="R7227" s="200"/>
    </row>
    <row r="7228" spans="3:18" ht="14.6" customHeight="1" x14ac:dyDescent="0.5">
      <c r="C7228" s="373"/>
      <c r="D7228" s="373"/>
      <c r="E7228" s="201">
        <f t="shared" si="8051"/>
        <v>2275</v>
      </c>
      <c r="F7228" s="197">
        <v>1</v>
      </c>
      <c r="G7228" s="203" t="s">
        <v>288</v>
      </c>
      <c r="H7228" s="406" t="str">
        <f t="shared" si="8060"/>
        <v>Shem</v>
      </c>
      <c r="I7228" s="407"/>
      <c r="J7228" s="407"/>
      <c r="K7228" s="407"/>
      <c r="L7228" s="407"/>
      <c r="M7228" s="407"/>
      <c r="N7228" s="566"/>
      <c r="O7228" s="567"/>
      <c r="P7228" s="566"/>
      <c r="Q7228" s="408"/>
      <c r="R7228" s="200"/>
    </row>
    <row r="7229" spans="3:18" ht="14.6" customHeight="1" x14ac:dyDescent="0.5">
      <c r="C7229" s="373"/>
      <c r="D7229" s="373"/>
      <c r="E7229" s="212" t="str">
        <f t="shared" si="8052"/>
        <v>BC</v>
      </c>
      <c r="F7229" s="197">
        <v>2</v>
      </c>
      <c r="G7229" s="206" t="s">
        <v>604</v>
      </c>
      <c r="H7229" s="407">
        <f t="shared" si="8061"/>
        <v>248</v>
      </c>
      <c r="I7229" s="408"/>
      <c r="J7229" s="408"/>
      <c r="K7229" s="408"/>
      <c r="L7229" s="408"/>
      <c r="M7229" s="408"/>
      <c r="N7229" s="566"/>
      <c r="O7229" s="567"/>
      <c r="P7229" s="566"/>
      <c r="Q7229" s="406" t="str">
        <f t="shared" si="8058"/>
        <v>Noah</v>
      </c>
      <c r="R7229" s="200"/>
    </row>
    <row r="7230" spans="3:18" ht="14.6" customHeight="1" x14ac:dyDescent="0.5">
      <c r="C7230" s="373"/>
      <c r="D7230" s="373"/>
      <c r="E7230" s="212">
        <f t="shared" si="8053"/>
        <v>-2274</v>
      </c>
      <c r="F7230" s="197">
        <v>3</v>
      </c>
      <c r="G7230" s="208" t="s">
        <v>287</v>
      </c>
      <c r="H7230" s="407"/>
      <c r="I7230" s="406" t="str">
        <f>I7226</f>
        <v>Arphaxad</v>
      </c>
      <c r="J7230" s="406" t="str">
        <f>J7226</f>
        <v>Salah</v>
      </c>
      <c r="K7230" s="406" t="str">
        <f>K7226</f>
        <v>Eber</v>
      </c>
      <c r="L7230" s="406" t="str">
        <f>L7226</f>
        <v>Peleg</v>
      </c>
      <c r="M7230" s="406" t="str">
        <f>M7226</f>
        <v>Reu</v>
      </c>
      <c r="N7230" s="566"/>
      <c r="O7230" s="567"/>
      <c r="P7230" s="566"/>
      <c r="Q7230" s="407">
        <f t="shared" si="8059"/>
        <v>750</v>
      </c>
      <c r="R7230" s="200"/>
    </row>
    <row r="7231" spans="3:18" ht="14.6" customHeight="1" x14ac:dyDescent="0.5">
      <c r="C7231" s="373"/>
      <c r="D7231" s="373"/>
      <c r="E7231" s="345"/>
      <c r="F7231" s="197">
        <v>4</v>
      </c>
      <c r="G7231" s="209" t="s">
        <v>605</v>
      </c>
      <c r="H7231" s="408"/>
      <c r="I7231" s="407">
        <f>I7227+1</f>
        <v>149</v>
      </c>
      <c r="J7231" s="407">
        <f>J7227+1</f>
        <v>114</v>
      </c>
      <c r="K7231" s="407">
        <f>K7227+1</f>
        <v>84</v>
      </c>
      <c r="L7231" s="407">
        <f>L7227+1</f>
        <v>50</v>
      </c>
      <c r="M7231" s="407">
        <f>M7227+1</f>
        <v>20</v>
      </c>
      <c r="N7231" s="566"/>
      <c r="O7231" s="567"/>
      <c r="P7231" s="566"/>
      <c r="Q7231" s="407"/>
      <c r="R7231" s="200"/>
    </row>
    <row r="7232" spans="3:18" ht="14.6" customHeight="1" x14ac:dyDescent="0.5">
      <c r="C7232" s="373"/>
      <c r="D7232" s="373"/>
      <c r="E7232" s="201">
        <f t="shared" si="8051"/>
        <v>2274</v>
      </c>
      <c r="F7232" s="197">
        <v>1</v>
      </c>
      <c r="G7232" s="203" t="s">
        <v>288</v>
      </c>
      <c r="H7232" s="406" t="str">
        <f t="shared" ref="H7232:H7244" si="8062">H7228</f>
        <v>Shem</v>
      </c>
      <c r="I7232" s="407"/>
      <c r="J7232" s="407"/>
      <c r="K7232" s="407"/>
      <c r="L7232" s="407"/>
      <c r="M7232" s="407"/>
      <c r="N7232" s="566"/>
      <c r="O7232" s="567"/>
      <c r="P7232" s="566"/>
      <c r="Q7232" s="408"/>
      <c r="R7232" s="200"/>
    </row>
    <row r="7233" spans="3:18" ht="14.6" customHeight="1" x14ac:dyDescent="0.5">
      <c r="C7233" s="373"/>
      <c r="D7233" s="373"/>
      <c r="E7233" s="212" t="str">
        <f t="shared" si="8052"/>
        <v>BC</v>
      </c>
      <c r="F7233" s="197">
        <v>2</v>
      </c>
      <c r="G7233" s="206" t="s">
        <v>604</v>
      </c>
      <c r="H7233" s="407">
        <f t="shared" ref="H7233:H7245" si="8063">H7229+1</f>
        <v>249</v>
      </c>
      <c r="I7233" s="408"/>
      <c r="J7233" s="408"/>
      <c r="K7233" s="408"/>
      <c r="L7233" s="408"/>
      <c r="M7233" s="408"/>
      <c r="N7233" s="566"/>
      <c r="O7233" s="567"/>
      <c r="P7233" s="566"/>
      <c r="Q7233" s="406" t="str">
        <f t="shared" si="8058"/>
        <v>Noah</v>
      </c>
      <c r="R7233" s="200"/>
    </row>
    <row r="7234" spans="3:18" ht="14.6" customHeight="1" x14ac:dyDescent="0.5">
      <c r="C7234" s="373"/>
      <c r="D7234" s="373"/>
      <c r="E7234" s="212">
        <f t="shared" si="8053"/>
        <v>-2273</v>
      </c>
      <c r="F7234" s="197">
        <v>3</v>
      </c>
      <c r="G7234" s="208" t="s">
        <v>287</v>
      </c>
      <c r="H7234" s="407"/>
      <c r="I7234" s="406" t="str">
        <f>I7230</f>
        <v>Arphaxad</v>
      </c>
      <c r="J7234" s="406" t="str">
        <f>J7230</f>
        <v>Salah</v>
      </c>
      <c r="K7234" s="406" t="str">
        <f>K7230</f>
        <v>Eber</v>
      </c>
      <c r="L7234" s="406" t="str">
        <f>L7230</f>
        <v>Peleg</v>
      </c>
      <c r="M7234" s="406" t="str">
        <f>M7230</f>
        <v>Reu</v>
      </c>
      <c r="N7234" s="566"/>
      <c r="O7234" s="567"/>
      <c r="P7234" s="566"/>
      <c r="Q7234" s="407">
        <f t="shared" si="8059"/>
        <v>751</v>
      </c>
      <c r="R7234" s="200"/>
    </row>
    <row r="7235" spans="3:18" ht="14.6" customHeight="1" x14ac:dyDescent="0.5">
      <c r="C7235" s="373"/>
      <c r="D7235" s="373"/>
      <c r="E7235" s="345"/>
      <c r="F7235" s="197">
        <v>4</v>
      </c>
      <c r="G7235" s="209" t="s">
        <v>605</v>
      </c>
      <c r="H7235" s="408"/>
      <c r="I7235" s="407">
        <f>I7231+1</f>
        <v>150</v>
      </c>
      <c r="J7235" s="407">
        <f>J7231+1</f>
        <v>115</v>
      </c>
      <c r="K7235" s="407">
        <f>K7231+1</f>
        <v>85</v>
      </c>
      <c r="L7235" s="407">
        <f>L7231+1</f>
        <v>51</v>
      </c>
      <c r="M7235" s="407">
        <f>M7231+1</f>
        <v>21</v>
      </c>
      <c r="N7235" s="566"/>
      <c r="O7235" s="567"/>
      <c r="P7235" s="566"/>
      <c r="Q7235" s="407"/>
      <c r="R7235" s="200"/>
    </row>
    <row r="7236" spans="3:18" ht="14.6" customHeight="1" x14ac:dyDescent="0.5">
      <c r="C7236" s="373"/>
      <c r="D7236" s="373"/>
      <c r="E7236" s="201">
        <f t="shared" si="8051"/>
        <v>2273</v>
      </c>
      <c r="F7236" s="197">
        <v>1</v>
      </c>
      <c r="G7236" s="203" t="s">
        <v>288</v>
      </c>
      <c r="H7236" s="406" t="str">
        <f t="shared" si="8062"/>
        <v>Shem</v>
      </c>
      <c r="I7236" s="407"/>
      <c r="J7236" s="407"/>
      <c r="K7236" s="407"/>
      <c r="L7236" s="407"/>
      <c r="M7236" s="407"/>
      <c r="N7236" s="566"/>
      <c r="O7236" s="567"/>
      <c r="P7236" s="566"/>
      <c r="Q7236" s="408"/>
      <c r="R7236" s="200"/>
    </row>
    <row r="7237" spans="3:18" ht="14.6" customHeight="1" x14ac:dyDescent="0.5">
      <c r="C7237" s="373"/>
      <c r="D7237" s="373"/>
      <c r="E7237" s="212" t="str">
        <f t="shared" si="8052"/>
        <v>BC</v>
      </c>
      <c r="F7237" s="197">
        <v>2</v>
      </c>
      <c r="G7237" s="206" t="s">
        <v>604</v>
      </c>
      <c r="H7237" s="407">
        <f t="shared" si="8063"/>
        <v>250</v>
      </c>
      <c r="I7237" s="408"/>
      <c r="J7237" s="408"/>
      <c r="K7237" s="408"/>
      <c r="L7237" s="408"/>
      <c r="M7237" s="408"/>
      <c r="N7237" s="566"/>
      <c r="O7237" s="567"/>
      <c r="P7237" s="566"/>
      <c r="Q7237" s="406" t="str">
        <f t="shared" si="8058"/>
        <v>Noah</v>
      </c>
      <c r="R7237" s="200"/>
    </row>
    <row r="7238" spans="3:18" ht="14.6" customHeight="1" x14ac:dyDescent="0.5">
      <c r="C7238" s="373"/>
      <c r="D7238" s="373"/>
      <c r="E7238" s="212">
        <f t="shared" si="8053"/>
        <v>-2272</v>
      </c>
      <c r="F7238" s="197">
        <v>3</v>
      </c>
      <c r="G7238" s="208" t="s">
        <v>287</v>
      </c>
      <c r="H7238" s="407"/>
      <c r="I7238" s="406" t="str">
        <f>I7234</f>
        <v>Arphaxad</v>
      </c>
      <c r="J7238" s="406" t="str">
        <f>J7234</f>
        <v>Salah</v>
      </c>
      <c r="K7238" s="406" t="str">
        <f>K7234</f>
        <v>Eber</v>
      </c>
      <c r="L7238" s="406" t="str">
        <f>L7234</f>
        <v>Peleg</v>
      </c>
      <c r="M7238" s="406" t="str">
        <f>M7234</f>
        <v>Reu</v>
      </c>
      <c r="N7238" s="566"/>
      <c r="O7238" s="567"/>
      <c r="P7238" s="566"/>
      <c r="Q7238" s="407">
        <f t="shared" si="8059"/>
        <v>752</v>
      </c>
      <c r="R7238" s="200"/>
    </row>
    <row r="7239" spans="3:18" ht="14.6" customHeight="1" x14ac:dyDescent="0.5">
      <c r="C7239" s="373"/>
      <c r="D7239" s="373"/>
      <c r="E7239" s="345"/>
      <c r="F7239" s="197">
        <v>4</v>
      </c>
      <c r="G7239" s="209" t="s">
        <v>605</v>
      </c>
      <c r="H7239" s="408"/>
      <c r="I7239" s="407">
        <f>I7235+1</f>
        <v>151</v>
      </c>
      <c r="J7239" s="407">
        <f>J7235+1</f>
        <v>116</v>
      </c>
      <c r="K7239" s="407">
        <f>K7235+1</f>
        <v>86</v>
      </c>
      <c r="L7239" s="407">
        <f>L7235+1</f>
        <v>52</v>
      </c>
      <c r="M7239" s="407">
        <f>M7235+1</f>
        <v>22</v>
      </c>
      <c r="N7239" s="566"/>
      <c r="O7239" s="567"/>
      <c r="P7239" s="566"/>
      <c r="Q7239" s="407"/>
      <c r="R7239" s="200"/>
    </row>
    <row r="7240" spans="3:18" ht="14.6" customHeight="1" x14ac:dyDescent="0.5">
      <c r="C7240" s="373"/>
      <c r="D7240" s="373"/>
      <c r="E7240" s="201">
        <f t="shared" si="8051"/>
        <v>2272</v>
      </c>
      <c r="F7240" s="197">
        <v>1</v>
      </c>
      <c r="G7240" s="203" t="s">
        <v>288</v>
      </c>
      <c r="H7240" s="406" t="str">
        <f t="shared" si="8062"/>
        <v>Shem</v>
      </c>
      <c r="I7240" s="407"/>
      <c r="J7240" s="407"/>
      <c r="K7240" s="407"/>
      <c r="L7240" s="407"/>
      <c r="M7240" s="407"/>
      <c r="N7240" s="566"/>
      <c r="O7240" s="567"/>
      <c r="P7240" s="566"/>
      <c r="Q7240" s="408"/>
      <c r="R7240" s="200"/>
    </row>
    <row r="7241" spans="3:18" ht="14.6" customHeight="1" x14ac:dyDescent="0.5">
      <c r="C7241" s="373"/>
      <c r="D7241" s="373"/>
      <c r="E7241" s="212" t="str">
        <f t="shared" si="8052"/>
        <v>BC</v>
      </c>
      <c r="F7241" s="197">
        <v>2</v>
      </c>
      <c r="G7241" s="206" t="s">
        <v>604</v>
      </c>
      <c r="H7241" s="407">
        <f t="shared" si="8063"/>
        <v>251</v>
      </c>
      <c r="I7241" s="408"/>
      <c r="J7241" s="408"/>
      <c r="K7241" s="408"/>
      <c r="L7241" s="408"/>
      <c r="M7241" s="408"/>
      <c r="N7241" s="566"/>
      <c r="O7241" s="567"/>
      <c r="P7241" s="566"/>
      <c r="Q7241" s="406" t="str">
        <f t="shared" si="8058"/>
        <v>Noah</v>
      </c>
      <c r="R7241" s="200"/>
    </row>
    <row r="7242" spans="3:18" ht="14.6" customHeight="1" x14ac:dyDescent="0.5">
      <c r="C7242" s="373"/>
      <c r="D7242" s="373"/>
      <c r="E7242" s="212">
        <f t="shared" si="8053"/>
        <v>-2271</v>
      </c>
      <c r="F7242" s="197">
        <v>3</v>
      </c>
      <c r="G7242" s="208" t="s">
        <v>287</v>
      </c>
      <c r="H7242" s="407"/>
      <c r="I7242" s="406" t="str">
        <f>I7238</f>
        <v>Arphaxad</v>
      </c>
      <c r="J7242" s="406" t="str">
        <f>J7238</f>
        <v>Salah</v>
      </c>
      <c r="K7242" s="406" t="str">
        <f>K7238</f>
        <v>Eber</v>
      </c>
      <c r="L7242" s="406" t="str">
        <f>L7238</f>
        <v>Peleg</v>
      </c>
      <c r="M7242" s="406" t="str">
        <f>M7238</f>
        <v>Reu</v>
      </c>
      <c r="N7242" s="566"/>
      <c r="O7242" s="567"/>
      <c r="P7242" s="566"/>
      <c r="Q7242" s="407">
        <f t="shared" si="8059"/>
        <v>753</v>
      </c>
      <c r="R7242" s="200"/>
    </row>
    <row r="7243" spans="3:18" ht="14.6" customHeight="1" x14ac:dyDescent="0.5">
      <c r="C7243" s="373"/>
      <c r="D7243" s="373"/>
      <c r="E7243" s="345"/>
      <c r="F7243" s="197">
        <v>4</v>
      </c>
      <c r="G7243" s="209" t="s">
        <v>605</v>
      </c>
      <c r="H7243" s="408"/>
      <c r="I7243" s="407">
        <f>I7239+1</f>
        <v>152</v>
      </c>
      <c r="J7243" s="407">
        <f>J7239+1</f>
        <v>117</v>
      </c>
      <c r="K7243" s="407">
        <f>K7239+1</f>
        <v>87</v>
      </c>
      <c r="L7243" s="407">
        <f>L7239+1</f>
        <v>53</v>
      </c>
      <c r="M7243" s="407">
        <f>M7239+1</f>
        <v>23</v>
      </c>
      <c r="N7243" s="566"/>
      <c r="O7243" s="567"/>
      <c r="P7243" s="566"/>
      <c r="Q7243" s="407"/>
      <c r="R7243" s="200"/>
    </row>
    <row r="7244" spans="3:18" ht="14.6" customHeight="1" x14ac:dyDescent="0.5">
      <c r="C7244" s="373"/>
      <c r="D7244" s="373"/>
      <c r="E7244" s="201">
        <f t="shared" ref="E7244:E7304" si="8064">E7240-1</f>
        <v>2271</v>
      </c>
      <c r="F7244" s="197">
        <v>1</v>
      </c>
      <c r="G7244" s="203" t="s">
        <v>288</v>
      </c>
      <c r="H7244" s="406" t="str">
        <f t="shared" si="8062"/>
        <v>Shem</v>
      </c>
      <c r="I7244" s="407"/>
      <c r="J7244" s="407"/>
      <c r="K7244" s="407"/>
      <c r="L7244" s="407"/>
      <c r="M7244" s="407"/>
      <c r="N7244" s="566"/>
      <c r="O7244" s="567"/>
      <c r="P7244" s="566"/>
      <c r="Q7244" s="408"/>
      <c r="R7244" s="200"/>
    </row>
    <row r="7245" spans="3:18" ht="14.6" customHeight="1" x14ac:dyDescent="0.5">
      <c r="C7245" s="373"/>
      <c r="D7245" s="373"/>
      <c r="E7245" s="212" t="str">
        <f t="shared" ref="E7245:E7305" si="8065">E7241</f>
        <v>BC</v>
      </c>
      <c r="F7245" s="197">
        <v>2</v>
      </c>
      <c r="G7245" s="206" t="s">
        <v>604</v>
      </c>
      <c r="H7245" s="407">
        <f t="shared" si="8063"/>
        <v>252</v>
      </c>
      <c r="I7245" s="408"/>
      <c r="J7245" s="408"/>
      <c r="K7245" s="408"/>
      <c r="L7245" s="408"/>
      <c r="M7245" s="408"/>
      <c r="N7245" s="566"/>
      <c r="O7245" s="567"/>
      <c r="P7245" s="566"/>
      <c r="Q7245" s="406" t="str">
        <f t="shared" si="8058"/>
        <v>Noah</v>
      </c>
      <c r="R7245" s="200"/>
    </row>
    <row r="7246" spans="3:18" ht="14.6" customHeight="1" x14ac:dyDescent="0.5">
      <c r="C7246" s="373"/>
      <c r="D7246" s="373"/>
      <c r="E7246" s="212">
        <f t="shared" ref="E7246:E7306" si="8066">-E7244+1</f>
        <v>-2270</v>
      </c>
      <c r="F7246" s="197">
        <v>3</v>
      </c>
      <c r="G7246" s="208" t="s">
        <v>287</v>
      </c>
      <c r="H7246" s="407"/>
      <c r="I7246" s="406" t="str">
        <f>I7242</f>
        <v>Arphaxad</v>
      </c>
      <c r="J7246" s="406" t="str">
        <f>J7242</f>
        <v>Salah</v>
      </c>
      <c r="K7246" s="406" t="str">
        <f>K7242</f>
        <v>Eber</v>
      </c>
      <c r="L7246" s="406" t="str">
        <f>L7242</f>
        <v>Peleg</v>
      </c>
      <c r="M7246" s="406" t="str">
        <f>M7242</f>
        <v>Reu</v>
      </c>
      <c r="N7246" s="566"/>
      <c r="O7246" s="567"/>
      <c r="P7246" s="566"/>
      <c r="Q7246" s="407">
        <f t="shared" si="8059"/>
        <v>754</v>
      </c>
      <c r="R7246" s="200"/>
    </row>
    <row r="7247" spans="3:18" ht="14.6" customHeight="1" x14ac:dyDescent="0.5">
      <c r="C7247" s="373"/>
      <c r="D7247" s="373"/>
      <c r="E7247" s="345"/>
      <c r="F7247" s="197">
        <v>4</v>
      </c>
      <c r="G7247" s="209" t="s">
        <v>605</v>
      </c>
      <c r="H7247" s="408"/>
      <c r="I7247" s="407">
        <f>I7243+1</f>
        <v>153</v>
      </c>
      <c r="J7247" s="407">
        <f>J7243+1</f>
        <v>118</v>
      </c>
      <c r="K7247" s="407">
        <f>K7243+1</f>
        <v>88</v>
      </c>
      <c r="L7247" s="407">
        <f>L7243+1</f>
        <v>54</v>
      </c>
      <c r="M7247" s="407">
        <f>M7243+1</f>
        <v>24</v>
      </c>
      <c r="N7247" s="566"/>
      <c r="O7247" s="567"/>
      <c r="P7247" s="566"/>
      <c r="Q7247" s="407"/>
      <c r="R7247" s="200"/>
    </row>
    <row r="7248" spans="3:18" ht="14.6" customHeight="1" x14ac:dyDescent="0.5">
      <c r="C7248" s="373"/>
      <c r="D7248" s="373"/>
      <c r="E7248" s="201">
        <f t="shared" si="8064"/>
        <v>2270</v>
      </c>
      <c r="F7248" s="197">
        <v>1</v>
      </c>
      <c r="G7248" s="203" t="s">
        <v>288</v>
      </c>
      <c r="H7248" s="406" t="str">
        <f t="shared" ref="H7248:H7260" si="8067">H7244</f>
        <v>Shem</v>
      </c>
      <c r="I7248" s="407"/>
      <c r="J7248" s="407"/>
      <c r="K7248" s="407"/>
      <c r="L7248" s="407"/>
      <c r="M7248" s="407"/>
      <c r="N7248" s="566"/>
      <c r="O7248" s="567"/>
      <c r="P7248" s="566"/>
      <c r="Q7248" s="408"/>
      <c r="R7248" s="200"/>
    </row>
    <row r="7249" spans="3:18" ht="14.6" customHeight="1" x14ac:dyDescent="0.5">
      <c r="C7249" s="373"/>
      <c r="D7249" s="373"/>
      <c r="E7249" s="212" t="str">
        <f t="shared" si="8065"/>
        <v>BC</v>
      </c>
      <c r="F7249" s="197">
        <v>2</v>
      </c>
      <c r="G7249" s="206" t="s">
        <v>604</v>
      </c>
      <c r="H7249" s="407">
        <f t="shared" ref="H7249:H7261" si="8068">H7245+1</f>
        <v>253</v>
      </c>
      <c r="I7249" s="408"/>
      <c r="J7249" s="408"/>
      <c r="K7249" s="408"/>
      <c r="L7249" s="408"/>
      <c r="M7249" s="408"/>
      <c r="N7249" s="566"/>
      <c r="O7249" s="567"/>
      <c r="P7249" s="566"/>
      <c r="Q7249" s="406" t="str">
        <f t="shared" si="8058"/>
        <v>Noah</v>
      </c>
      <c r="R7249" s="200"/>
    </row>
    <row r="7250" spans="3:18" ht="14.6" customHeight="1" x14ac:dyDescent="0.5">
      <c r="C7250" s="373"/>
      <c r="D7250" s="373"/>
      <c r="E7250" s="212">
        <f t="shared" si="8066"/>
        <v>-2269</v>
      </c>
      <c r="F7250" s="197">
        <v>3</v>
      </c>
      <c r="G7250" s="208" t="s">
        <v>287</v>
      </c>
      <c r="H7250" s="407"/>
      <c r="I7250" s="406" t="str">
        <f>I7246</f>
        <v>Arphaxad</v>
      </c>
      <c r="J7250" s="406" t="str">
        <f>J7246</f>
        <v>Salah</v>
      </c>
      <c r="K7250" s="406" t="str">
        <f>K7246</f>
        <v>Eber</v>
      </c>
      <c r="L7250" s="406" t="str">
        <f>L7246</f>
        <v>Peleg</v>
      </c>
      <c r="M7250" s="406" t="str">
        <f>M7246</f>
        <v>Reu</v>
      </c>
      <c r="N7250" s="566"/>
      <c r="O7250" s="567"/>
      <c r="P7250" s="566"/>
      <c r="Q7250" s="407">
        <f t="shared" si="8059"/>
        <v>755</v>
      </c>
      <c r="R7250" s="200"/>
    </row>
    <row r="7251" spans="3:18" ht="14.6" customHeight="1" x14ac:dyDescent="0.5">
      <c r="C7251" s="373"/>
      <c r="D7251" s="373"/>
      <c r="E7251" s="345"/>
      <c r="F7251" s="197">
        <v>4</v>
      </c>
      <c r="G7251" s="209" t="s">
        <v>605</v>
      </c>
      <c r="H7251" s="408"/>
      <c r="I7251" s="407">
        <f>I7247+1</f>
        <v>154</v>
      </c>
      <c r="J7251" s="407">
        <f>J7247+1</f>
        <v>119</v>
      </c>
      <c r="K7251" s="407">
        <f>K7247+1</f>
        <v>89</v>
      </c>
      <c r="L7251" s="407">
        <f>L7247+1</f>
        <v>55</v>
      </c>
      <c r="M7251" s="407">
        <f>M7247+1</f>
        <v>25</v>
      </c>
      <c r="N7251" s="566"/>
      <c r="O7251" s="567"/>
      <c r="P7251" s="566"/>
      <c r="Q7251" s="407"/>
      <c r="R7251" s="200"/>
    </row>
    <row r="7252" spans="3:18" ht="14.6" customHeight="1" x14ac:dyDescent="0.5">
      <c r="C7252" s="373"/>
      <c r="D7252" s="373"/>
      <c r="E7252" s="201">
        <f t="shared" si="8064"/>
        <v>2269</v>
      </c>
      <c r="F7252" s="197">
        <v>1</v>
      </c>
      <c r="G7252" s="203" t="s">
        <v>288</v>
      </c>
      <c r="H7252" s="406" t="str">
        <f t="shared" si="8067"/>
        <v>Shem</v>
      </c>
      <c r="I7252" s="407"/>
      <c r="J7252" s="407"/>
      <c r="K7252" s="407"/>
      <c r="L7252" s="407"/>
      <c r="M7252" s="407"/>
      <c r="N7252" s="566"/>
      <c r="O7252" s="567"/>
      <c r="P7252" s="566"/>
      <c r="Q7252" s="408"/>
      <c r="R7252" s="200"/>
    </row>
    <row r="7253" spans="3:18" ht="14.6" customHeight="1" x14ac:dyDescent="0.5">
      <c r="C7253" s="373"/>
      <c r="D7253" s="373"/>
      <c r="E7253" s="212" t="str">
        <f t="shared" si="8065"/>
        <v>BC</v>
      </c>
      <c r="F7253" s="197">
        <v>2</v>
      </c>
      <c r="G7253" s="206" t="s">
        <v>604</v>
      </c>
      <c r="H7253" s="407">
        <f t="shared" si="8068"/>
        <v>254</v>
      </c>
      <c r="I7253" s="408"/>
      <c r="J7253" s="408"/>
      <c r="K7253" s="408"/>
      <c r="L7253" s="408"/>
      <c r="M7253" s="408"/>
      <c r="N7253" s="566"/>
      <c r="O7253" s="567"/>
      <c r="P7253" s="566"/>
      <c r="Q7253" s="406" t="str">
        <f t="shared" si="8058"/>
        <v>Noah</v>
      </c>
      <c r="R7253" s="200"/>
    </row>
    <row r="7254" spans="3:18" ht="14.6" customHeight="1" x14ac:dyDescent="0.5">
      <c r="C7254" s="373"/>
      <c r="D7254" s="373"/>
      <c r="E7254" s="212">
        <f t="shared" si="8066"/>
        <v>-2268</v>
      </c>
      <c r="F7254" s="197">
        <v>3</v>
      </c>
      <c r="G7254" s="208" t="s">
        <v>287</v>
      </c>
      <c r="H7254" s="407"/>
      <c r="I7254" s="406" t="str">
        <f>I7250</f>
        <v>Arphaxad</v>
      </c>
      <c r="J7254" s="406" t="str">
        <f>J7250</f>
        <v>Salah</v>
      </c>
      <c r="K7254" s="406" t="str">
        <f>K7250</f>
        <v>Eber</v>
      </c>
      <c r="L7254" s="406" t="str">
        <f>L7250</f>
        <v>Peleg</v>
      </c>
      <c r="M7254" s="406" t="str">
        <f>M7250</f>
        <v>Reu</v>
      </c>
      <c r="N7254" s="566"/>
      <c r="O7254" s="567"/>
      <c r="P7254" s="566"/>
      <c r="Q7254" s="407">
        <f t="shared" si="8059"/>
        <v>756</v>
      </c>
      <c r="R7254" s="200"/>
    </row>
    <row r="7255" spans="3:18" ht="14.6" customHeight="1" x14ac:dyDescent="0.5">
      <c r="C7255" s="373"/>
      <c r="D7255" s="373"/>
      <c r="E7255" s="345"/>
      <c r="F7255" s="197">
        <v>4</v>
      </c>
      <c r="G7255" s="209" t="s">
        <v>605</v>
      </c>
      <c r="H7255" s="408"/>
      <c r="I7255" s="407">
        <f>I7251+1</f>
        <v>155</v>
      </c>
      <c r="J7255" s="407">
        <f>J7251+1</f>
        <v>120</v>
      </c>
      <c r="K7255" s="407">
        <f>K7251+1</f>
        <v>90</v>
      </c>
      <c r="L7255" s="407">
        <f>L7251+1</f>
        <v>56</v>
      </c>
      <c r="M7255" s="407">
        <f>M7251+1</f>
        <v>26</v>
      </c>
      <c r="N7255" s="566"/>
      <c r="O7255" s="567"/>
      <c r="P7255" s="566"/>
      <c r="Q7255" s="407"/>
      <c r="R7255" s="200"/>
    </row>
    <row r="7256" spans="3:18" ht="14.6" customHeight="1" x14ac:dyDescent="0.5">
      <c r="C7256" s="373"/>
      <c r="D7256" s="373"/>
      <c r="E7256" s="201">
        <f t="shared" si="8064"/>
        <v>2268</v>
      </c>
      <c r="F7256" s="197">
        <v>1</v>
      </c>
      <c r="G7256" s="203" t="s">
        <v>288</v>
      </c>
      <c r="H7256" s="406" t="str">
        <f t="shared" si="8067"/>
        <v>Shem</v>
      </c>
      <c r="I7256" s="407"/>
      <c r="J7256" s="407"/>
      <c r="K7256" s="407"/>
      <c r="L7256" s="407"/>
      <c r="M7256" s="407"/>
      <c r="N7256" s="566"/>
      <c r="O7256" s="567"/>
      <c r="P7256" s="566"/>
      <c r="Q7256" s="408"/>
      <c r="R7256" s="200"/>
    </row>
    <row r="7257" spans="3:18" ht="14.6" customHeight="1" x14ac:dyDescent="0.5">
      <c r="C7257" s="373"/>
      <c r="D7257" s="373"/>
      <c r="E7257" s="212" t="str">
        <f t="shared" si="8065"/>
        <v>BC</v>
      </c>
      <c r="F7257" s="197">
        <v>2</v>
      </c>
      <c r="G7257" s="206" t="s">
        <v>604</v>
      </c>
      <c r="H7257" s="407">
        <f t="shared" si="8068"/>
        <v>255</v>
      </c>
      <c r="I7257" s="408"/>
      <c r="J7257" s="408"/>
      <c r="K7257" s="408"/>
      <c r="L7257" s="408"/>
      <c r="M7257" s="408"/>
      <c r="N7257" s="566"/>
      <c r="O7257" s="567"/>
      <c r="P7257" s="566"/>
      <c r="Q7257" s="406" t="str">
        <f t="shared" si="8058"/>
        <v>Noah</v>
      </c>
      <c r="R7257" s="200"/>
    </row>
    <row r="7258" spans="3:18" ht="14.6" customHeight="1" x14ac:dyDescent="0.5">
      <c r="C7258" s="373"/>
      <c r="D7258" s="373"/>
      <c r="E7258" s="212">
        <f t="shared" si="8066"/>
        <v>-2267</v>
      </c>
      <c r="F7258" s="197">
        <v>3</v>
      </c>
      <c r="G7258" s="208" t="s">
        <v>287</v>
      </c>
      <c r="H7258" s="407"/>
      <c r="I7258" s="406" t="str">
        <f>I7254</f>
        <v>Arphaxad</v>
      </c>
      <c r="J7258" s="406" t="str">
        <f>J7254</f>
        <v>Salah</v>
      </c>
      <c r="K7258" s="406" t="str">
        <f>K7254</f>
        <v>Eber</v>
      </c>
      <c r="L7258" s="406" t="str">
        <f>L7254</f>
        <v>Peleg</v>
      </c>
      <c r="M7258" s="406" t="str">
        <f>M7254</f>
        <v>Reu</v>
      </c>
      <c r="N7258" s="566"/>
      <c r="O7258" s="567"/>
      <c r="P7258" s="566"/>
      <c r="Q7258" s="407">
        <f t="shared" si="8059"/>
        <v>757</v>
      </c>
      <c r="R7258" s="200"/>
    </row>
    <row r="7259" spans="3:18" ht="14.6" customHeight="1" x14ac:dyDescent="0.5">
      <c r="C7259" s="373"/>
      <c r="D7259" s="373"/>
      <c r="E7259" s="345"/>
      <c r="F7259" s="197">
        <v>4</v>
      </c>
      <c r="G7259" s="209" t="s">
        <v>605</v>
      </c>
      <c r="H7259" s="408"/>
      <c r="I7259" s="407">
        <f>I7255+1</f>
        <v>156</v>
      </c>
      <c r="J7259" s="407">
        <f>J7255+1</f>
        <v>121</v>
      </c>
      <c r="K7259" s="407">
        <f>K7255+1</f>
        <v>91</v>
      </c>
      <c r="L7259" s="407">
        <f>L7255+1</f>
        <v>57</v>
      </c>
      <c r="M7259" s="407">
        <f>M7255+1</f>
        <v>27</v>
      </c>
      <c r="N7259" s="566"/>
      <c r="O7259" s="567"/>
      <c r="P7259" s="566"/>
      <c r="Q7259" s="407"/>
      <c r="R7259" s="200"/>
    </row>
    <row r="7260" spans="3:18" ht="14.6" customHeight="1" x14ac:dyDescent="0.5">
      <c r="C7260" s="373"/>
      <c r="D7260" s="373"/>
      <c r="E7260" s="201">
        <f t="shared" si="8064"/>
        <v>2267</v>
      </c>
      <c r="F7260" s="197">
        <v>1</v>
      </c>
      <c r="G7260" s="203" t="s">
        <v>288</v>
      </c>
      <c r="H7260" s="406" t="str">
        <f t="shared" si="8067"/>
        <v>Shem</v>
      </c>
      <c r="I7260" s="407"/>
      <c r="J7260" s="407"/>
      <c r="K7260" s="407"/>
      <c r="L7260" s="407"/>
      <c r="M7260" s="407"/>
      <c r="N7260" s="566"/>
      <c r="O7260" s="567"/>
      <c r="P7260" s="566"/>
      <c r="Q7260" s="408"/>
      <c r="R7260" s="200"/>
    </row>
    <row r="7261" spans="3:18" ht="14.6" customHeight="1" x14ac:dyDescent="0.5">
      <c r="C7261" s="373"/>
      <c r="D7261" s="373"/>
      <c r="E7261" s="212" t="str">
        <f t="shared" si="8065"/>
        <v>BC</v>
      </c>
      <c r="F7261" s="197">
        <v>2</v>
      </c>
      <c r="G7261" s="206" t="s">
        <v>604</v>
      </c>
      <c r="H7261" s="407">
        <f t="shared" si="8068"/>
        <v>256</v>
      </c>
      <c r="I7261" s="408"/>
      <c r="J7261" s="408"/>
      <c r="K7261" s="408"/>
      <c r="L7261" s="408"/>
      <c r="M7261" s="408"/>
      <c r="N7261" s="566"/>
      <c r="O7261" s="567"/>
      <c r="P7261" s="566"/>
      <c r="Q7261" s="406" t="str">
        <f t="shared" si="8058"/>
        <v>Noah</v>
      </c>
      <c r="R7261" s="200"/>
    </row>
    <row r="7262" spans="3:18" ht="14.6" customHeight="1" x14ac:dyDescent="0.5">
      <c r="C7262" s="373"/>
      <c r="D7262" s="373"/>
      <c r="E7262" s="212">
        <f t="shared" si="8066"/>
        <v>-2266</v>
      </c>
      <c r="F7262" s="197">
        <v>3</v>
      </c>
      <c r="G7262" s="208" t="s">
        <v>287</v>
      </c>
      <c r="H7262" s="407"/>
      <c r="I7262" s="406" t="str">
        <f>I7258</f>
        <v>Arphaxad</v>
      </c>
      <c r="J7262" s="406" t="str">
        <f>J7258</f>
        <v>Salah</v>
      </c>
      <c r="K7262" s="406" t="str">
        <f>K7258</f>
        <v>Eber</v>
      </c>
      <c r="L7262" s="406" t="str">
        <f>L7258</f>
        <v>Peleg</v>
      </c>
      <c r="M7262" s="406" t="str">
        <f>M7258</f>
        <v>Reu</v>
      </c>
      <c r="N7262" s="566"/>
      <c r="O7262" s="567"/>
      <c r="P7262" s="566"/>
      <c r="Q7262" s="407">
        <f t="shared" si="8059"/>
        <v>758</v>
      </c>
      <c r="R7262" s="200"/>
    </row>
    <row r="7263" spans="3:18" ht="14.6" customHeight="1" x14ac:dyDescent="0.5">
      <c r="C7263" s="373"/>
      <c r="D7263" s="373"/>
      <c r="E7263" s="345"/>
      <c r="F7263" s="197">
        <v>4</v>
      </c>
      <c r="G7263" s="209" t="s">
        <v>605</v>
      </c>
      <c r="H7263" s="408"/>
      <c r="I7263" s="407">
        <f>I7259+1</f>
        <v>157</v>
      </c>
      <c r="J7263" s="407">
        <f>J7259+1</f>
        <v>122</v>
      </c>
      <c r="K7263" s="407">
        <f>K7259+1</f>
        <v>92</v>
      </c>
      <c r="L7263" s="407">
        <f>L7259+1</f>
        <v>58</v>
      </c>
      <c r="M7263" s="407">
        <f>M7259+1</f>
        <v>28</v>
      </c>
      <c r="N7263" s="566"/>
      <c r="O7263" s="567"/>
      <c r="P7263" s="566"/>
      <c r="Q7263" s="407"/>
      <c r="R7263" s="200"/>
    </row>
    <row r="7264" spans="3:18" ht="14.6" customHeight="1" x14ac:dyDescent="0.5">
      <c r="C7264" s="373"/>
      <c r="D7264" s="373"/>
      <c r="E7264" s="201">
        <f t="shared" si="8064"/>
        <v>2266</v>
      </c>
      <c r="F7264" s="197">
        <v>1</v>
      </c>
      <c r="G7264" s="203" t="s">
        <v>288</v>
      </c>
      <c r="H7264" s="406" t="str">
        <f t="shared" ref="H7264:H7276" si="8069">H7260</f>
        <v>Shem</v>
      </c>
      <c r="I7264" s="407"/>
      <c r="J7264" s="407"/>
      <c r="K7264" s="407"/>
      <c r="L7264" s="407"/>
      <c r="M7264" s="407"/>
      <c r="N7264" s="566"/>
      <c r="O7264" s="567"/>
      <c r="P7264" s="566"/>
      <c r="Q7264" s="408"/>
      <c r="R7264" s="200"/>
    </row>
    <row r="7265" spans="3:18" ht="14.6" customHeight="1" x14ac:dyDescent="0.5">
      <c r="C7265" s="373"/>
      <c r="D7265" s="373"/>
      <c r="E7265" s="212" t="str">
        <f t="shared" si="8065"/>
        <v>BC</v>
      </c>
      <c r="F7265" s="197">
        <v>2</v>
      </c>
      <c r="G7265" s="206" t="s">
        <v>604</v>
      </c>
      <c r="H7265" s="407">
        <f t="shared" ref="H7265:H7277" si="8070">H7261+1</f>
        <v>257</v>
      </c>
      <c r="I7265" s="408"/>
      <c r="J7265" s="408"/>
      <c r="K7265" s="408"/>
      <c r="L7265" s="408"/>
      <c r="M7265" s="408"/>
      <c r="N7265" s="566"/>
      <c r="O7265" s="567"/>
      <c r="P7265" s="566"/>
      <c r="Q7265" s="406" t="str">
        <f t="shared" si="8058"/>
        <v>Noah</v>
      </c>
      <c r="R7265" s="200"/>
    </row>
    <row r="7266" spans="3:18" ht="14.6" customHeight="1" x14ac:dyDescent="0.5">
      <c r="C7266" s="373"/>
      <c r="D7266" s="373"/>
      <c r="E7266" s="212">
        <f t="shared" si="8066"/>
        <v>-2265</v>
      </c>
      <c r="F7266" s="197">
        <v>3</v>
      </c>
      <c r="G7266" s="208" t="s">
        <v>287</v>
      </c>
      <c r="H7266" s="407"/>
      <c r="I7266" s="406" t="str">
        <f>I7262</f>
        <v>Arphaxad</v>
      </c>
      <c r="J7266" s="406" t="str">
        <f>J7262</f>
        <v>Salah</v>
      </c>
      <c r="K7266" s="406" t="str">
        <f>K7262</f>
        <v>Eber</v>
      </c>
      <c r="L7266" s="406" t="str">
        <f>L7262</f>
        <v>Peleg</v>
      </c>
      <c r="M7266" s="406" t="str">
        <f>M7262</f>
        <v>Reu</v>
      </c>
      <c r="N7266" s="566"/>
      <c r="O7266" s="567"/>
      <c r="P7266" s="566"/>
      <c r="Q7266" s="407">
        <f t="shared" si="8059"/>
        <v>759</v>
      </c>
      <c r="R7266" s="200"/>
    </row>
    <row r="7267" spans="3:18" ht="14.6" customHeight="1" x14ac:dyDescent="0.5">
      <c r="C7267" s="373"/>
      <c r="D7267" s="373"/>
      <c r="E7267" s="345"/>
      <c r="F7267" s="197">
        <v>4</v>
      </c>
      <c r="G7267" s="209" t="s">
        <v>605</v>
      </c>
      <c r="H7267" s="408"/>
      <c r="I7267" s="407">
        <f>I7263+1</f>
        <v>158</v>
      </c>
      <c r="J7267" s="407">
        <f>J7263+1</f>
        <v>123</v>
      </c>
      <c r="K7267" s="407">
        <f>K7263+1</f>
        <v>93</v>
      </c>
      <c r="L7267" s="407">
        <f>L7263+1</f>
        <v>59</v>
      </c>
      <c r="M7267" s="407">
        <f>M7263+1</f>
        <v>29</v>
      </c>
      <c r="N7267" s="566"/>
      <c r="O7267" s="567"/>
      <c r="P7267" s="566"/>
      <c r="Q7267" s="407"/>
      <c r="R7267" s="200"/>
    </row>
    <row r="7268" spans="3:18" ht="14.6" customHeight="1" x14ac:dyDescent="0.5">
      <c r="C7268" s="373"/>
      <c r="D7268" s="373"/>
      <c r="E7268" s="201">
        <f t="shared" si="8064"/>
        <v>2265</v>
      </c>
      <c r="F7268" s="197">
        <v>1</v>
      </c>
      <c r="G7268" s="203" t="s">
        <v>288</v>
      </c>
      <c r="H7268" s="406" t="str">
        <f t="shared" si="8069"/>
        <v>Shem</v>
      </c>
      <c r="I7268" s="407"/>
      <c r="J7268" s="407"/>
      <c r="K7268" s="407"/>
      <c r="L7268" s="407"/>
      <c r="M7268" s="407"/>
      <c r="N7268" s="566"/>
      <c r="O7268" s="567"/>
      <c r="P7268" s="566"/>
      <c r="Q7268" s="408"/>
      <c r="R7268" s="200"/>
    </row>
    <row r="7269" spans="3:18" ht="14.6" customHeight="1" x14ac:dyDescent="0.5">
      <c r="C7269" s="373"/>
      <c r="D7269" s="373"/>
      <c r="E7269" s="212" t="str">
        <f t="shared" si="8065"/>
        <v>BC</v>
      </c>
      <c r="F7269" s="197">
        <v>2</v>
      </c>
      <c r="G7269" s="206" t="s">
        <v>604</v>
      </c>
      <c r="H7269" s="407">
        <f t="shared" si="8070"/>
        <v>258</v>
      </c>
      <c r="I7269" s="408"/>
      <c r="J7269" s="408"/>
      <c r="K7269" s="408"/>
      <c r="L7269" s="408"/>
      <c r="M7269" s="408"/>
      <c r="N7269" s="566"/>
      <c r="O7269" s="567"/>
      <c r="P7269" s="566"/>
      <c r="Q7269" s="406" t="str">
        <f t="shared" si="8058"/>
        <v>Noah</v>
      </c>
      <c r="R7269" s="200"/>
    </row>
    <row r="7270" spans="3:18" ht="14.6" customHeight="1" x14ac:dyDescent="0.5">
      <c r="C7270" s="373"/>
      <c r="D7270" s="373"/>
      <c r="E7270" s="212">
        <f t="shared" si="8066"/>
        <v>-2264</v>
      </c>
      <c r="F7270" s="197">
        <v>3</v>
      </c>
      <c r="G7270" s="208" t="s">
        <v>287</v>
      </c>
      <c r="H7270" s="407"/>
      <c r="I7270" s="406" t="str">
        <f>I7266</f>
        <v>Arphaxad</v>
      </c>
      <c r="J7270" s="406" t="str">
        <f>J7266</f>
        <v>Salah</v>
      </c>
      <c r="K7270" s="406" t="str">
        <f>K7266</f>
        <v>Eber</v>
      </c>
      <c r="L7270" s="406" t="str">
        <f>L7266</f>
        <v>Peleg</v>
      </c>
      <c r="M7270" s="406" t="str">
        <f>M7266</f>
        <v>Reu</v>
      </c>
      <c r="N7270" s="566"/>
      <c r="O7270" s="567"/>
      <c r="P7270" s="566"/>
      <c r="Q7270" s="407">
        <f t="shared" si="8059"/>
        <v>760</v>
      </c>
      <c r="R7270" s="200"/>
    </row>
    <row r="7271" spans="3:18" ht="14.6" customHeight="1" x14ac:dyDescent="0.5">
      <c r="C7271" s="373"/>
      <c r="D7271" s="373"/>
      <c r="E7271" s="345"/>
      <c r="F7271" s="197">
        <v>4</v>
      </c>
      <c r="G7271" s="209" t="s">
        <v>605</v>
      </c>
      <c r="H7271" s="408"/>
      <c r="I7271" s="407">
        <f>I7267+1</f>
        <v>159</v>
      </c>
      <c r="J7271" s="407">
        <f>J7267+1</f>
        <v>124</v>
      </c>
      <c r="K7271" s="407">
        <f>K7267+1</f>
        <v>94</v>
      </c>
      <c r="L7271" s="407">
        <f>L7267+1</f>
        <v>60</v>
      </c>
      <c r="M7271" s="407">
        <f>M7267+1</f>
        <v>30</v>
      </c>
      <c r="N7271" s="566"/>
      <c r="O7271" s="567"/>
      <c r="P7271" s="566"/>
      <c r="Q7271" s="407"/>
      <c r="R7271" s="200"/>
    </row>
    <row r="7272" spans="3:18" ht="14.6" customHeight="1" x14ac:dyDescent="0.5">
      <c r="C7272" s="373"/>
      <c r="D7272" s="373"/>
      <c r="E7272" s="201">
        <f t="shared" si="8064"/>
        <v>2264</v>
      </c>
      <c r="F7272" s="197">
        <v>1</v>
      </c>
      <c r="G7272" s="203" t="s">
        <v>288</v>
      </c>
      <c r="H7272" s="406" t="str">
        <f t="shared" si="8069"/>
        <v>Shem</v>
      </c>
      <c r="I7272" s="407"/>
      <c r="J7272" s="407"/>
      <c r="K7272" s="407"/>
      <c r="L7272" s="407"/>
      <c r="M7272" s="407"/>
      <c r="N7272" s="566"/>
      <c r="O7272" s="567"/>
      <c r="P7272" s="566"/>
      <c r="Q7272" s="408"/>
      <c r="R7272" s="200"/>
    </row>
    <row r="7273" spans="3:18" ht="14.6" customHeight="1" x14ac:dyDescent="0.5">
      <c r="C7273" s="373"/>
      <c r="D7273" s="373"/>
      <c r="E7273" s="212" t="str">
        <f t="shared" si="8065"/>
        <v>BC</v>
      </c>
      <c r="F7273" s="197">
        <v>2</v>
      </c>
      <c r="G7273" s="206" t="s">
        <v>604</v>
      </c>
      <c r="H7273" s="407">
        <f t="shared" si="8070"/>
        <v>259</v>
      </c>
      <c r="I7273" s="408"/>
      <c r="J7273" s="408"/>
      <c r="K7273" s="408"/>
      <c r="L7273" s="408"/>
      <c r="M7273" s="408"/>
      <c r="N7273" s="566"/>
      <c r="O7273" s="567"/>
      <c r="P7273" s="566"/>
      <c r="Q7273" s="406" t="str">
        <f t="shared" ref="Q7273:Q7333" si="8071">Q7269</f>
        <v>Noah</v>
      </c>
      <c r="R7273" s="200"/>
    </row>
    <row r="7274" spans="3:18" ht="14.6" customHeight="1" x14ac:dyDescent="0.5">
      <c r="C7274" s="373"/>
      <c r="D7274" s="373"/>
      <c r="E7274" s="212">
        <f t="shared" si="8066"/>
        <v>-2263</v>
      </c>
      <c r="F7274" s="197">
        <v>3</v>
      </c>
      <c r="G7274" s="208" t="s">
        <v>287</v>
      </c>
      <c r="H7274" s="407"/>
      <c r="I7274" s="406" t="str">
        <f>I7270</f>
        <v>Arphaxad</v>
      </c>
      <c r="J7274" s="406" t="str">
        <f>J7270</f>
        <v>Salah</v>
      </c>
      <c r="K7274" s="406" t="str">
        <f>K7270</f>
        <v>Eber</v>
      </c>
      <c r="L7274" s="406" t="str">
        <f>L7270</f>
        <v>Peleg</v>
      </c>
      <c r="M7274" s="406" t="str">
        <f>M7270</f>
        <v>Reu</v>
      </c>
      <c r="N7274" s="566"/>
      <c r="O7274" s="567"/>
      <c r="P7274" s="566"/>
      <c r="Q7274" s="407">
        <f t="shared" ref="Q7274:Q7334" si="8072">Q7270+1</f>
        <v>761</v>
      </c>
      <c r="R7274" s="200"/>
    </row>
    <row r="7275" spans="3:18" ht="14.6" customHeight="1" x14ac:dyDescent="0.5">
      <c r="C7275" s="373"/>
      <c r="D7275" s="373"/>
      <c r="E7275" s="345"/>
      <c r="F7275" s="197">
        <v>4</v>
      </c>
      <c r="G7275" s="209" t="s">
        <v>605</v>
      </c>
      <c r="H7275" s="408"/>
      <c r="I7275" s="407">
        <f>I7271+1</f>
        <v>160</v>
      </c>
      <c r="J7275" s="407">
        <f>J7271+1</f>
        <v>125</v>
      </c>
      <c r="K7275" s="407">
        <f>K7271+1</f>
        <v>95</v>
      </c>
      <c r="L7275" s="407">
        <f>L7271+1</f>
        <v>61</v>
      </c>
      <c r="M7275" s="407">
        <f>M7271+1</f>
        <v>31</v>
      </c>
      <c r="N7275" s="566"/>
      <c r="O7275" s="567"/>
      <c r="P7275" s="566"/>
      <c r="Q7275" s="407"/>
      <c r="R7275" s="200"/>
    </row>
    <row r="7276" spans="3:18" ht="14.6" customHeight="1" x14ac:dyDescent="0.5">
      <c r="C7276" s="373"/>
      <c r="D7276" s="373"/>
      <c r="E7276" s="201">
        <f t="shared" si="8064"/>
        <v>2263</v>
      </c>
      <c r="F7276" s="197">
        <v>1</v>
      </c>
      <c r="G7276" s="203" t="s">
        <v>288</v>
      </c>
      <c r="H7276" s="406" t="str">
        <f t="shared" si="8069"/>
        <v>Shem</v>
      </c>
      <c r="I7276" s="407"/>
      <c r="J7276" s="407"/>
      <c r="K7276" s="407"/>
      <c r="L7276" s="407"/>
      <c r="M7276" s="407"/>
      <c r="N7276" s="566"/>
      <c r="O7276" s="567"/>
      <c r="P7276" s="566"/>
      <c r="Q7276" s="408"/>
      <c r="R7276" s="200"/>
    </row>
    <row r="7277" spans="3:18" ht="14.6" customHeight="1" x14ac:dyDescent="0.5">
      <c r="C7277" s="373"/>
      <c r="D7277" s="373"/>
      <c r="E7277" s="212" t="str">
        <f t="shared" si="8065"/>
        <v>BC</v>
      </c>
      <c r="F7277" s="197">
        <v>2</v>
      </c>
      <c r="G7277" s="206" t="s">
        <v>604</v>
      </c>
      <c r="H7277" s="407">
        <f t="shared" si="8070"/>
        <v>260</v>
      </c>
      <c r="I7277" s="408"/>
      <c r="J7277" s="408"/>
      <c r="K7277" s="408"/>
      <c r="L7277" s="408"/>
      <c r="M7277" s="408"/>
      <c r="N7277" s="566"/>
      <c r="O7277" s="567"/>
      <c r="P7277" s="566"/>
      <c r="Q7277" s="406" t="str">
        <f t="shared" si="8071"/>
        <v>Noah</v>
      </c>
      <c r="R7277" s="200"/>
    </row>
    <row r="7278" spans="3:18" ht="14.6" customHeight="1" x14ac:dyDescent="0.5">
      <c r="C7278" s="373"/>
      <c r="D7278" s="373"/>
      <c r="E7278" s="212">
        <f t="shared" si="8066"/>
        <v>-2262</v>
      </c>
      <c r="F7278" s="197">
        <v>3</v>
      </c>
      <c r="G7278" s="208" t="s">
        <v>287</v>
      </c>
      <c r="H7278" s="407"/>
      <c r="I7278" s="406" t="str">
        <f>I7274</f>
        <v>Arphaxad</v>
      </c>
      <c r="J7278" s="406" t="str">
        <f>J7274</f>
        <v>Salah</v>
      </c>
      <c r="K7278" s="406" t="str">
        <f>K7274</f>
        <v>Eber</v>
      </c>
      <c r="L7278" s="406" t="str">
        <f>L7274</f>
        <v>Peleg</v>
      </c>
      <c r="M7278" s="406" t="str">
        <f>M7274</f>
        <v>Reu</v>
      </c>
      <c r="N7278" s="566"/>
      <c r="O7278" s="567"/>
      <c r="P7278" s="566"/>
      <c r="Q7278" s="407">
        <f t="shared" si="8072"/>
        <v>762</v>
      </c>
      <c r="R7278" s="200"/>
    </row>
    <row r="7279" spans="3:18" ht="14.6" customHeight="1" x14ac:dyDescent="0.5">
      <c r="C7279" s="373"/>
      <c r="D7279" s="373"/>
      <c r="E7279" s="345"/>
      <c r="F7279" s="197">
        <v>4</v>
      </c>
      <c r="G7279" s="209" t="s">
        <v>605</v>
      </c>
      <c r="H7279" s="408"/>
      <c r="I7279" s="407">
        <f>I7275+1</f>
        <v>161</v>
      </c>
      <c r="J7279" s="407">
        <f>J7275+1</f>
        <v>126</v>
      </c>
      <c r="K7279" s="407">
        <f>K7275+1</f>
        <v>96</v>
      </c>
      <c r="L7279" s="407">
        <f>L7275+1</f>
        <v>62</v>
      </c>
      <c r="M7279" s="407">
        <f>M7275+1</f>
        <v>32</v>
      </c>
      <c r="N7279" s="566"/>
      <c r="O7279" s="567"/>
      <c r="P7279" s="566"/>
      <c r="Q7279" s="407"/>
      <c r="R7279" s="200"/>
    </row>
    <row r="7280" spans="3:18" ht="14.6" customHeight="1" x14ac:dyDescent="0.5">
      <c r="C7280" s="373"/>
      <c r="D7280" s="373"/>
      <c r="E7280" s="201">
        <f t="shared" si="8064"/>
        <v>2262</v>
      </c>
      <c r="F7280" s="197">
        <v>1</v>
      </c>
      <c r="G7280" s="203" t="s">
        <v>288</v>
      </c>
      <c r="H7280" s="406" t="str">
        <f t="shared" ref="H7280:H7292" si="8073">H7276</f>
        <v>Shem</v>
      </c>
      <c r="I7280" s="407"/>
      <c r="J7280" s="407"/>
      <c r="K7280" s="407"/>
      <c r="L7280" s="407"/>
      <c r="M7280" s="407"/>
      <c r="N7280" s="566"/>
      <c r="O7280" s="567"/>
      <c r="P7280" s="566"/>
      <c r="Q7280" s="408"/>
      <c r="R7280" s="200"/>
    </row>
    <row r="7281" spans="3:18" ht="14.6" customHeight="1" x14ac:dyDescent="0.5">
      <c r="C7281" s="373"/>
      <c r="D7281" s="373"/>
      <c r="E7281" s="212" t="str">
        <f t="shared" si="8065"/>
        <v>BC</v>
      </c>
      <c r="F7281" s="197">
        <v>2</v>
      </c>
      <c r="G7281" s="206" t="s">
        <v>604</v>
      </c>
      <c r="H7281" s="407">
        <f t="shared" ref="H7281:H7293" si="8074">H7277+1</f>
        <v>261</v>
      </c>
      <c r="I7281" s="408"/>
      <c r="J7281" s="408"/>
      <c r="K7281" s="408"/>
      <c r="L7281" s="408"/>
      <c r="M7281" s="408"/>
      <c r="N7281" s="566"/>
      <c r="O7281" s="567"/>
      <c r="P7281" s="566"/>
      <c r="Q7281" s="406" t="str">
        <f t="shared" si="8071"/>
        <v>Noah</v>
      </c>
      <c r="R7281" s="200"/>
    </row>
    <row r="7282" spans="3:18" ht="14.6" customHeight="1" x14ac:dyDescent="0.5">
      <c r="C7282" s="373"/>
      <c r="D7282" s="373"/>
      <c r="E7282" s="212">
        <f t="shared" si="8066"/>
        <v>-2261</v>
      </c>
      <c r="F7282" s="197">
        <v>3</v>
      </c>
      <c r="G7282" s="208" t="s">
        <v>287</v>
      </c>
      <c r="H7282" s="407"/>
      <c r="I7282" s="406" t="str">
        <f>I7278</f>
        <v>Arphaxad</v>
      </c>
      <c r="J7282" s="406" t="str">
        <f>J7278</f>
        <v>Salah</v>
      </c>
      <c r="K7282" s="406" t="str">
        <f>K7278</f>
        <v>Eber</v>
      </c>
      <c r="L7282" s="406" t="str">
        <f>L7278</f>
        <v>Peleg</v>
      </c>
      <c r="M7282" s="406" t="str">
        <f>M7278</f>
        <v>Reu</v>
      </c>
      <c r="N7282" s="406" t="s">
        <v>1163</v>
      </c>
      <c r="O7282" s="567"/>
      <c r="P7282" s="566"/>
      <c r="Q7282" s="407">
        <f t="shared" si="8072"/>
        <v>763</v>
      </c>
      <c r="R7282" s="200"/>
    </row>
    <row r="7283" spans="3:18" ht="14.6" customHeight="1" x14ac:dyDescent="0.5">
      <c r="C7283" s="373"/>
      <c r="D7283" s="373"/>
      <c r="E7283" s="345"/>
      <c r="F7283" s="197">
        <v>4</v>
      </c>
      <c r="G7283" s="209" t="s">
        <v>605</v>
      </c>
      <c r="H7283" s="408"/>
      <c r="I7283" s="407">
        <f>I7279+1</f>
        <v>162</v>
      </c>
      <c r="J7283" s="407">
        <f>J7279+1</f>
        <v>127</v>
      </c>
      <c r="K7283" s="407">
        <f>K7279+1</f>
        <v>97</v>
      </c>
      <c r="L7283" s="407">
        <f>L7279+1</f>
        <v>63</v>
      </c>
      <c r="M7283" s="407">
        <f>M7279+1</f>
        <v>33</v>
      </c>
      <c r="N7283" s="407">
        <v>1</v>
      </c>
      <c r="O7283" s="567"/>
      <c r="P7283" s="566"/>
      <c r="Q7283" s="407"/>
      <c r="R7283" s="200"/>
    </row>
    <row r="7284" spans="3:18" ht="14.6" customHeight="1" x14ac:dyDescent="0.5">
      <c r="C7284" s="373"/>
      <c r="D7284" s="373"/>
      <c r="E7284" s="201">
        <f t="shared" si="8064"/>
        <v>2261</v>
      </c>
      <c r="F7284" s="197">
        <v>1</v>
      </c>
      <c r="G7284" s="203" t="s">
        <v>288</v>
      </c>
      <c r="H7284" s="406" t="str">
        <f t="shared" si="8073"/>
        <v>Shem</v>
      </c>
      <c r="I7284" s="407"/>
      <c r="J7284" s="407"/>
      <c r="K7284" s="407"/>
      <c r="L7284" s="407"/>
      <c r="M7284" s="407"/>
      <c r="N7284" s="407"/>
      <c r="O7284" s="567"/>
      <c r="P7284" s="566"/>
      <c r="Q7284" s="408"/>
      <c r="R7284" s="200"/>
    </row>
    <row r="7285" spans="3:18" ht="14.6" customHeight="1" x14ac:dyDescent="0.5">
      <c r="C7285" s="373"/>
      <c r="D7285" s="373"/>
      <c r="E7285" s="212" t="str">
        <f t="shared" si="8065"/>
        <v>BC</v>
      </c>
      <c r="F7285" s="197">
        <v>2</v>
      </c>
      <c r="G7285" s="206" t="s">
        <v>604</v>
      </c>
      <c r="H7285" s="407">
        <f t="shared" si="8074"/>
        <v>262</v>
      </c>
      <c r="I7285" s="408"/>
      <c r="J7285" s="408"/>
      <c r="K7285" s="408"/>
      <c r="L7285" s="408"/>
      <c r="M7285" s="408"/>
      <c r="N7285" s="408"/>
      <c r="O7285" s="567"/>
      <c r="P7285" s="566"/>
      <c r="Q7285" s="406" t="str">
        <f t="shared" si="8071"/>
        <v>Noah</v>
      </c>
      <c r="R7285" s="200"/>
    </row>
    <row r="7286" spans="3:18" ht="14.6" customHeight="1" x14ac:dyDescent="0.5">
      <c r="C7286" s="373"/>
      <c r="D7286" s="373"/>
      <c r="E7286" s="212">
        <f t="shared" si="8066"/>
        <v>-2260</v>
      </c>
      <c r="F7286" s="197">
        <v>3</v>
      </c>
      <c r="G7286" s="208" t="s">
        <v>287</v>
      </c>
      <c r="H7286" s="407"/>
      <c r="I7286" s="406" t="str">
        <f t="shared" ref="I7286:N7286" si="8075">I7282</f>
        <v>Arphaxad</v>
      </c>
      <c r="J7286" s="406" t="str">
        <f t="shared" si="8075"/>
        <v>Salah</v>
      </c>
      <c r="K7286" s="406" t="str">
        <f t="shared" si="8075"/>
        <v>Eber</v>
      </c>
      <c r="L7286" s="406" t="str">
        <f t="shared" si="8075"/>
        <v>Peleg</v>
      </c>
      <c r="M7286" s="406" t="str">
        <f t="shared" si="8075"/>
        <v>Reu</v>
      </c>
      <c r="N7286" s="406" t="str">
        <f t="shared" si="8075"/>
        <v>Serug</v>
      </c>
      <c r="O7286" s="567"/>
      <c r="P7286" s="566"/>
      <c r="Q7286" s="407">
        <f t="shared" si="8072"/>
        <v>764</v>
      </c>
      <c r="R7286" s="200"/>
    </row>
    <row r="7287" spans="3:18" ht="14.6" customHeight="1" x14ac:dyDescent="0.5">
      <c r="C7287" s="373"/>
      <c r="D7287" s="373"/>
      <c r="E7287" s="345"/>
      <c r="F7287" s="197">
        <v>4</v>
      </c>
      <c r="G7287" s="209" t="s">
        <v>605</v>
      </c>
      <c r="H7287" s="408"/>
      <c r="I7287" s="407">
        <f t="shared" ref="I7287:N7287" si="8076">I7283+1</f>
        <v>163</v>
      </c>
      <c r="J7287" s="407">
        <f t="shared" si="8076"/>
        <v>128</v>
      </c>
      <c r="K7287" s="407">
        <f t="shared" si="8076"/>
        <v>98</v>
      </c>
      <c r="L7287" s="407">
        <f t="shared" si="8076"/>
        <v>64</v>
      </c>
      <c r="M7287" s="407">
        <f t="shared" si="8076"/>
        <v>34</v>
      </c>
      <c r="N7287" s="407">
        <f t="shared" si="8076"/>
        <v>2</v>
      </c>
      <c r="O7287" s="567"/>
      <c r="P7287" s="566"/>
      <c r="Q7287" s="407"/>
      <c r="R7287" s="200"/>
    </row>
    <row r="7288" spans="3:18" ht="14.6" customHeight="1" x14ac:dyDescent="0.5">
      <c r="C7288" s="373"/>
      <c r="D7288" s="373"/>
      <c r="E7288" s="201">
        <f t="shared" si="8064"/>
        <v>2260</v>
      </c>
      <c r="F7288" s="197">
        <v>1</v>
      </c>
      <c r="G7288" s="203" t="s">
        <v>288</v>
      </c>
      <c r="H7288" s="406" t="str">
        <f t="shared" si="8073"/>
        <v>Shem</v>
      </c>
      <c r="I7288" s="407"/>
      <c r="J7288" s="407"/>
      <c r="K7288" s="407"/>
      <c r="L7288" s="407"/>
      <c r="M7288" s="407"/>
      <c r="N7288" s="407"/>
      <c r="O7288" s="567"/>
      <c r="P7288" s="566"/>
      <c r="Q7288" s="408"/>
      <c r="R7288" s="200"/>
    </row>
    <row r="7289" spans="3:18" ht="14.6" customHeight="1" x14ac:dyDescent="0.5">
      <c r="C7289" s="373"/>
      <c r="D7289" s="373"/>
      <c r="E7289" s="212" t="str">
        <f t="shared" si="8065"/>
        <v>BC</v>
      </c>
      <c r="F7289" s="197">
        <v>2</v>
      </c>
      <c r="G7289" s="206" t="s">
        <v>604</v>
      </c>
      <c r="H7289" s="407">
        <f t="shared" si="8074"/>
        <v>263</v>
      </c>
      <c r="I7289" s="408"/>
      <c r="J7289" s="408"/>
      <c r="K7289" s="408"/>
      <c r="L7289" s="408"/>
      <c r="M7289" s="408"/>
      <c r="N7289" s="408"/>
      <c r="O7289" s="567"/>
      <c r="P7289" s="566"/>
      <c r="Q7289" s="406" t="str">
        <f t="shared" si="8071"/>
        <v>Noah</v>
      </c>
      <c r="R7289" s="200"/>
    </row>
    <row r="7290" spans="3:18" ht="14.6" customHeight="1" x14ac:dyDescent="0.5">
      <c r="C7290" s="373"/>
      <c r="D7290" s="373"/>
      <c r="E7290" s="212">
        <f t="shared" si="8066"/>
        <v>-2259</v>
      </c>
      <c r="F7290" s="197">
        <v>3</v>
      </c>
      <c r="G7290" s="208" t="s">
        <v>287</v>
      </c>
      <c r="H7290" s="407"/>
      <c r="I7290" s="406" t="str">
        <f t="shared" ref="I7290:N7290" si="8077">I7286</f>
        <v>Arphaxad</v>
      </c>
      <c r="J7290" s="406" t="str">
        <f t="shared" si="8077"/>
        <v>Salah</v>
      </c>
      <c r="K7290" s="406" t="str">
        <f t="shared" si="8077"/>
        <v>Eber</v>
      </c>
      <c r="L7290" s="406" t="str">
        <f t="shared" si="8077"/>
        <v>Peleg</v>
      </c>
      <c r="M7290" s="406" t="str">
        <f t="shared" si="8077"/>
        <v>Reu</v>
      </c>
      <c r="N7290" s="406" t="str">
        <f t="shared" si="8077"/>
        <v>Serug</v>
      </c>
      <c r="O7290" s="567"/>
      <c r="P7290" s="566"/>
      <c r="Q7290" s="407">
        <f t="shared" si="8072"/>
        <v>765</v>
      </c>
      <c r="R7290" s="200"/>
    </row>
    <row r="7291" spans="3:18" ht="14.6" customHeight="1" x14ac:dyDescent="0.5">
      <c r="C7291" s="373"/>
      <c r="D7291" s="373"/>
      <c r="E7291" s="345"/>
      <c r="F7291" s="197">
        <v>4</v>
      </c>
      <c r="G7291" s="209" t="s">
        <v>605</v>
      </c>
      <c r="H7291" s="408"/>
      <c r="I7291" s="407">
        <f t="shared" ref="I7291:N7291" si="8078">I7287+1</f>
        <v>164</v>
      </c>
      <c r="J7291" s="407">
        <f t="shared" si="8078"/>
        <v>129</v>
      </c>
      <c r="K7291" s="407">
        <f t="shared" si="8078"/>
        <v>99</v>
      </c>
      <c r="L7291" s="407">
        <f t="shared" si="8078"/>
        <v>65</v>
      </c>
      <c r="M7291" s="407">
        <f t="shared" si="8078"/>
        <v>35</v>
      </c>
      <c r="N7291" s="407">
        <f t="shared" si="8078"/>
        <v>3</v>
      </c>
      <c r="O7291" s="567"/>
      <c r="P7291" s="566"/>
      <c r="Q7291" s="407"/>
      <c r="R7291" s="200"/>
    </row>
    <row r="7292" spans="3:18" ht="14.6" customHeight="1" x14ac:dyDescent="0.5">
      <c r="C7292" s="373"/>
      <c r="D7292" s="373"/>
      <c r="E7292" s="201">
        <f t="shared" si="8064"/>
        <v>2259</v>
      </c>
      <c r="F7292" s="197">
        <v>1</v>
      </c>
      <c r="G7292" s="203" t="s">
        <v>288</v>
      </c>
      <c r="H7292" s="406" t="str">
        <f t="shared" si="8073"/>
        <v>Shem</v>
      </c>
      <c r="I7292" s="407"/>
      <c r="J7292" s="407"/>
      <c r="K7292" s="407"/>
      <c r="L7292" s="407"/>
      <c r="M7292" s="407"/>
      <c r="N7292" s="407"/>
      <c r="O7292" s="567"/>
      <c r="P7292" s="566"/>
      <c r="Q7292" s="408"/>
      <c r="R7292" s="200"/>
    </row>
    <row r="7293" spans="3:18" ht="14.6" customHeight="1" x14ac:dyDescent="0.5">
      <c r="C7293" s="373"/>
      <c r="D7293" s="373"/>
      <c r="E7293" s="212" t="str">
        <f t="shared" si="8065"/>
        <v>BC</v>
      </c>
      <c r="F7293" s="197">
        <v>2</v>
      </c>
      <c r="G7293" s="206" t="s">
        <v>604</v>
      </c>
      <c r="H7293" s="407">
        <f t="shared" si="8074"/>
        <v>264</v>
      </c>
      <c r="I7293" s="408"/>
      <c r="J7293" s="408"/>
      <c r="K7293" s="408"/>
      <c r="L7293" s="408"/>
      <c r="M7293" s="408"/>
      <c r="N7293" s="408"/>
      <c r="O7293" s="567"/>
      <c r="P7293" s="566"/>
      <c r="Q7293" s="406" t="str">
        <f t="shared" si="8071"/>
        <v>Noah</v>
      </c>
      <c r="R7293" s="200"/>
    </row>
    <row r="7294" spans="3:18" ht="14.6" customHeight="1" x14ac:dyDescent="0.5">
      <c r="C7294" s="373"/>
      <c r="D7294" s="373"/>
      <c r="E7294" s="212">
        <f t="shared" si="8066"/>
        <v>-2258</v>
      </c>
      <c r="F7294" s="197">
        <v>3</v>
      </c>
      <c r="G7294" s="208" t="s">
        <v>287</v>
      </c>
      <c r="H7294" s="407"/>
      <c r="I7294" s="406" t="str">
        <f t="shared" ref="I7294:N7294" si="8079">I7290</f>
        <v>Arphaxad</v>
      </c>
      <c r="J7294" s="406" t="str">
        <f t="shared" si="8079"/>
        <v>Salah</v>
      </c>
      <c r="K7294" s="406" t="str">
        <f t="shared" si="8079"/>
        <v>Eber</v>
      </c>
      <c r="L7294" s="406" t="str">
        <f t="shared" si="8079"/>
        <v>Peleg</v>
      </c>
      <c r="M7294" s="406" t="str">
        <f t="shared" si="8079"/>
        <v>Reu</v>
      </c>
      <c r="N7294" s="406" t="str">
        <f t="shared" si="8079"/>
        <v>Serug</v>
      </c>
      <c r="O7294" s="567"/>
      <c r="P7294" s="566"/>
      <c r="Q7294" s="407">
        <f t="shared" si="8072"/>
        <v>766</v>
      </c>
      <c r="R7294" s="200"/>
    </row>
    <row r="7295" spans="3:18" ht="14.6" customHeight="1" x14ac:dyDescent="0.5">
      <c r="C7295" s="373"/>
      <c r="D7295" s="373"/>
      <c r="E7295" s="345"/>
      <c r="F7295" s="197">
        <v>4</v>
      </c>
      <c r="G7295" s="209" t="s">
        <v>605</v>
      </c>
      <c r="H7295" s="408"/>
      <c r="I7295" s="407">
        <f t="shared" ref="I7295:N7295" si="8080">I7291+1</f>
        <v>165</v>
      </c>
      <c r="J7295" s="407">
        <f t="shared" si="8080"/>
        <v>130</v>
      </c>
      <c r="K7295" s="407">
        <f t="shared" si="8080"/>
        <v>100</v>
      </c>
      <c r="L7295" s="407">
        <f t="shared" si="8080"/>
        <v>66</v>
      </c>
      <c r="M7295" s="407">
        <f t="shared" si="8080"/>
        <v>36</v>
      </c>
      <c r="N7295" s="407">
        <f t="shared" si="8080"/>
        <v>4</v>
      </c>
      <c r="O7295" s="567"/>
      <c r="P7295" s="566"/>
      <c r="Q7295" s="407"/>
      <c r="R7295" s="200"/>
    </row>
    <row r="7296" spans="3:18" ht="14.6" customHeight="1" x14ac:dyDescent="0.5">
      <c r="C7296" s="373"/>
      <c r="D7296" s="373"/>
      <c r="E7296" s="201">
        <f t="shared" si="8064"/>
        <v>2258</v>
      </c>
      <c r="F7296" s="197">
        <v>1</v>
      </c>
      <c r="G7296" s="203" t="s">
        <v>288</v>
      </c>
      <c r="H7296" s="406" t="str">
        <f t="shared" ref="H7296:H7308" si="8081">H7292</f>
        <v>Shem</v>
      </c>
      <c r="I7296" s="407"/>
      <c r="J7296" s="407"/>
      <c r="K7296" s="407"/>
      <c r="L7296" s="407"/>
      <c r="M7296" s="407"/>
      <c r="N7296" s="407"/>
      <c r="O7296" s="567"/>
      <c r="P7296" s="566"/>
      <c r="Q7296" s="408"/>
      <c r="R7296" s="200"/>
    </row>
    <row r="7297" spans="3:18" ht="14.6" customHeight="1" x14ac:dyDescent="0.5">
      <c r="C7297" s="373"/>
      <c r="D7297" s="373"/>
      <c r="E7297" s="212" t="str">
        <f t="shared" si="8065"/>
        <v>BC</v>
      </c>
      <c r="F7297" s="197">
        <v>2</v>
      </c>
      <c r="G7297" s="206" t="s">
        <v>604</v>
      </c>
      <c r="H7297" s="407">
        <f t="shared" ref="H7297:H7309" si="8082">H7293+1</f>
        <v>265</v>
      </c>
      <c r="I7297" s="408"/>
      <c r="J7297" s="408"/>
      <c r="K7297" s="408"/>
      <c r="L7297" s="408"/>
      <c r="M7297" s="408"/>
      <c r="N7297" s="408"/>
      <c r="O7297" s="567"/>
      <c r="P7297" s="566"/>
      <c r="Q7297" s="406" t="str">
        <f t="shared" si="8071"/>
        <v>Noah</v>
      </c>
      <c r="R7297" s="200"/>
    </row>
    <row r="7298" spans="3:18" ht="14.6" customHeight="1" x14ac:dyDescent="0.5">
      <c r="C7298" s="373"/>
      <c r="D7298" s="373"/>
      <c r="E7298" s="212">
        <f t="shared" si="8066"/>
        <v>-2257</v>
      </c>
      <c r="F7298" s="197">
        <v>3</v>
      </c>
      <c r="G7298" s="208" t="s">
        <v>287</v>
      </c>
      <c r="H7298" s="407"/>
      <c r="I7298" s="406" t="str">
        <f t="shared" ref="I7298:N7298" si="8083">I7294</f>
        <v>Arphaxad</v>
      </c>
      <c r="J7298" s="406" t="str">
        <f t="shared" si="8083"/>
        <v>Salah</v>
      </c>
      <c r="K7298" s="406" t="str">
        <f t="shared" si="8083"/>
        <v>Eber</v>
      </c>
      <c r="L7298" s="406" t="str">
        <f t="shared" si="8083"/>
        <v>Peleg</v>
      </c>
      <c r="M7298" s="406" t="str">
        <f t="shared" si="8083"/>
        <v>Reu</v>
      </c>
      <c r="N7298" s="406" t="str">
        <f t="shared" si="8083"/>
        <v>Serug</v>
      </c>
      <c r="O7298" s="567"/>
      <c r="P7298" s="566"/>
      <c r="Q7298" s="407">
        <f t="shared" si="8072"/>
        <v>767</v>
      </c>
      <c r="R7298" s="200"/>
    </row>
    <row r="7299" spans="3:18" ht="14.6" customHeight="1" x14ac:dyDescent="0.5">
      <c r="C7299" s="373"/>
      <c r="D7299" s="373"/>
      <c r="E7299" s="345"/>
      <c r="F7299" s="197">
        <v>4</v>
      </c>
      <c r="G7299" s="209" t="s">
        <v>605</v>
      </c>
      <c r="H7299" s="408"/>
      <c r="I7299" s="407">
        <f t="shared" ref="I7299:N7299" si="8084">I7295+1</f>
        <v>166</v>
      </c>
      <c r="J7299" s="407">
        <f t="shared" si="8084"/>
        <v>131</v>
      </c>
      <c r="K7299" s="407">
        <f t="shared" si="8084"/>
        <v>101</v>
      </c>
      <c r="L7299" s="407">
        <f t="shared" si="8084"/>
        <v>67</v>
      </c>
      <c r="M7299" s="407">
        <f t="shared" si="8084"/>
        <v>37</v>
      </c>
      <c r="N7299" s="407">
        <f t="shared" si="8084"/>
        <v>5</v>
      </c>
      <c r="O7299" s="567"/>
      <c r="P7299" s="566"/>
      <c r="Q7299" s="407"/>
      <c r="R7299" s="200"/>
    </row>
    <row r="7300" spans="3:18" ht="14.6" customHeight="1" x14ac:dyDescent="0.5">
      <c r="C7300" s="373"/>
      <c r="D7300" s="373"/>
      <c r="E7300" s="201">
        <f t="shared" si="8064"/>
        <v>2257</v>
      </c>
      <c r="F7300" s="197">
        <v>1</v>
      </c>
      <c r="G7300" s="203" t="s">
        <v>288</v>
      </c>
      <c r="H7300" s="406" t="str">
        <f t="shared" si="8081"/>
        <v>Shem</v>
      </c>
      <c r="I7300" s="407"/>
      <c r="J7300" s="407"/>
      <c r="K7300" s="407"/>
      <c r="L7300" s="407"/>
      <c r="M7300" s="407"/>
      <c r="N7300" s="407"/>
      <c r="O7300" s="567"/>
      <c r="P7300" s="566"/>
      <c r="Q7300" s="408"/>
      <c r="R7300" s="200"/>
    </row>
    <row r="7301" spans="3:18" ht="14.6" customHeight="1" x14ac:dyDescent="0.5">
      <c r="C7301" s="373"/>
      <c r="D7301" s="373"/>
      <c r="E7301" s="212" t="str">
        <f t="shared" si="8065"/>
        <v>BC</v>
      </c>
      <c r="F7301" s="197">
        <v>2</v>
      </c>
      <c r="G7301" s="206" t="s">
        <v>604</v>
      </c>
      <c r="H7301" s="407">
        <f t="shared" si="8082"/>
        <v>266</v>
      </c>
      <c r="I7301" s="408"/>
      <c r="J7301" s="408"/>
      <c r="K7301" s="408"/>
      <c r="L7301" s="408"/>
      <c r="M7301" s="408"/>
      <c r="N7301" s="408"/>
      <c r="O7301" s="567"/>
      <c r="P7301" s="566"/>
      <c r="Q7301" s="406" t="str">
        <f t="shared" si="8071"/>
        <v>Noah</v>
      </c>
      <c r="R7301" s="200"/>
    </row>
    <row r="7302" spans="3:18" ht="14.6" customHeight="1" x14ac:dyDescent="0.5">
      <c r="C7302" s="373"/>
      <c r="D7302" s="373"/>
      <c r="E7302" s="212">
        <f t="shared" si="8066"/>
        <v>-2256</v>
      </c>
      <c r="F7302" s="197">
        <v>3</v>
      </c>
      <c r="G7302" s="208" t="s">
        <v>287</v>
      </c>
      <c r="H7302" s="407"/>
      <c r="I7302" s="406" t="str">
        <f t="shared" ref="I7302:N7302" si="8085">I7298</f>
        <v>Arphaxad</v>
      </c>
      <c r="J7302" s="406" t="str">
        <f t="shared" si="8085"/>
        <v>Salah</v>
      </c>
      <c r="K7302" s="406" t="str">
        <f t="shared" si="8085"/>
        <v>Eber</v>
      </c>
      <c r="L7302" s="406" t="str">
        <f t="shared" si="8085"/>
        <v>Peleg</v>
      </c>
      <c r="M7302" s="406" t="str">
        <f t="shared" si="8085"/>
        <v>Reu</v>
      </c>
      <c r="N7302" s="406" t="str">
        <f t="shared" si="8085"/>
        <v>Serug</v>
      </c>
      <c r="O7302" s="567"/>
      <c r="P7302" s="566"/>
      <c r="Q7302" s="407">
        <f t="shared" si="8072"/>
        <v>768</v>
      </c>
      <c r="R7302" s="200"/>
    </row>
    <row r="7303" spans="3:18" ht="14.6" customHeight="1" x14ac:dyDescent="0.5">
      <c r="C7303" s="373"/>
      <c r="D7303" s="373"/>
      <c r="E7303" s="345"/>
      <c r="F7303" s="197">
        <v>4</v>
      </c>
      <c r="G7303" s="209" t="s">
        <v>605</v>
      </c>
      <c r="H7303" s="408"/>
      <c r="I7303" s="407">
        <f t="shared" ref="I7303:N7303" si="8086">I7299+1</f>
        <v>167</v>
      </c>
      <c r="J7303" s="407">
        <f t="shared" si="8086"/>
        <v>132</v>
      </c>
      <c r="K7303" s="407">
        <f t="shared" si="8086"/>
        <v>102</v>
      </c>
      <c r="L7303" s="407">
        <f t="shared" si="8086"/>
        <v>68</v>
      </c>
      <c r="M7303" s="407">
        <f t="shared" si="8086"/>
        <v>38</v>
      </c>
      <c r="N7303" s="407">
        <f t="shared" si="8086"/>
        <v>6</v>
      </c>
      <c r="O7303" s="567"/>
      <c r="P7303" s="566"/>
      <c r="Q7303" s="407"/>
      <c r="R7303" s="200"/>
    </row>
    <row r="7304" spans="3:18" ht="14.6" customHeight="1" x14ac:dyDescent="0.5">
      <c r="C7304" s="373"/>
      <c r="D7304" s="373"/>
      <c r="E7304" s="201">
        <f t="shared" si="8064"/>
        <v>2256</v>
      </c>
      <c r="F7304" s="197">
        <v>1</v>
      </c>
      <c r="G7304" s="203" t="s">
        <v>288</v>
      </c>
      <c r="H7304" s="406" t="str">
        <f t="shared" si="8081"/>
        <v>Shem</v>
      </c>
      <c r="I7304" s="407"/>
      <c r="J7304" s="407"/>
      <c r="K7304" s="407"/>
      <c r="L7304" s="407"/>
      <c r="M7304" s="407"/>
      <c r="N7304" s="407"/>
      <c r="O7304" s="567"/>
      <c r="P7304" s="566"/>
      <c r="Q7304" s="408"/>
      <c r="R7304" s="200"/>
    </row>
    <row r="7305" spans="3:18" ht="14.6" customHeight="1" x14ac:dyDescent="0.5">
      <c r="C7305" s="373"/>
      <c r="D7305" s="373"/>
      <c r="E7305" s="212" t="str">
        <f t="shared" si="8065"/>
        <v>BC</v>
      </c>
      <c r="F7305" s="197">
        <v>2</v>
      </c>
      <c r="G7305" s="206" t="s">
        <v>604</v>
      </c>
      <c r="H7305" s="407">
        <f t="shared" si="8082"/>
        <v>267</v>
      </c>
      <c r="I7305" s="408"/>
      <c r="J7305" s="408"/>
      <c r="K7305" s="408"/>
      <c r="L7305" s="408"/>
      <c r="M7305" s="408"/>
      <c r="N7305" s="408"/>
      <c r="O7305" s="567"/>
      <c r="P7305" s="566"/>
      <c r="Q7305" s="406" t="str">
        <f t="shared" si="8071"/>
        <v>Noah</v>
      </c>
      <c r="R7305" s="200"/>
    </row>
    <row r="7306" spans="3:18" ht="14.6" customHeight="1" x14ac:dyDescent="0.5">
      <c r="C7306" s="373"/>
      <c r="D7306" s="373"/>
      <c r="E7306" s="212">
        <f t="shared" si="8066"/>
        <v>-2255</v>
      </c>
      <c r="F7306" s="197">
        <v>3</v>
      </c>
      <c r="G7306" s="208" t="s">
        <v>287</v>
      </c>
      <c r="H7306" s="407"/>
      <c r="I7306" s="406" t="str">
        <f t="shared" ref="I7306:N7306" si="8087">I7302</f>
        <v>Arphaxad</v>
      </c>
      <c r="J7306" s="406" t="str">
        <f t="shared" si="8087"/>
        <v>Salah</v>
      </c>
      <c r="K7306" s="406" t="str">
        <f t="shared" si="8087"/>
        <v>Eber</v>
      </c>
      <c r="L7306" s="406" t="str">
        <f t="shared" si="8087"/>
        <v>Peleg</v>
      </c>
      <c r="M7306" s="406" t="str">
        <f t="shared" si="8087"/>
        <v>Reu</v>
      </c>
      <c r="N7306" s="406" t="str">
        <f t="shared" si="8087"/>
        <v>Serug</v>
      </c>
      <c r="O7306" s="567"/>
      <c r="P7306" s="566"/>
      <c r="Q7306" s="407">
        <f t="shared" si="8072"/>
        <v>769</v>
      </c>
      <c r="R7306" s="200"/>
    </row>
    <row r="7307" spans="3:18" ht="14.6" customHeight="1" x14ac:dyDescent="0.5">
      <c r="C7307" s="373"/>
      <c r="D7307" s="373"/>
      <c r="E7307" s="345"/>
      <c r="F7307" s="197">
        <v>4</v>
      </c>
      <c r="G7307" s="209" t="s">
        <v>605</v>
      </c>
      <c r="H7307" s="408"/>
      <c r="I7307" s="407">
        <f t="shared" ref="I7307:N7307" si="8088">I7303+1</f>
        <v>168</v>
      </c>
      <c r="J7307" s="407">
        <f t="shared" si="8088"/>
        <v>133</v>
      </c>
      <c r="K7307" s="407">
        <f t="shared" si="8088"/>
        <v>103</v>
      </c>
      <c r="L7307" s="407">
        <f t="shared" si="8088"/>
        <v>69</v>
      </c>
      <c r="M7307" s="407">
        <f t="shared" si="8088"/>
        <v>39</v>
      </c>
      <c r="N7307" s="407">
        <f t="shared" si="8088"/>
        <v>7</v>
      </c>
      <c r="O7307" s="567"/>
      <c r="P7307" s="566"/>
      <c r="Q7307" s="407"/>
      <c r="R7307" s="200"/>
    </row>
    <row r="7308" spans="3:18" ht="14.6" customHeight="1" x14ac:dyDescent="0.5">
      <c r="C7308" s="373"/>
      <c r="D7308" s="373"/>
      <c r="E7308" s="201">
        <f t="shared" ref="E7308:E7368" si="8089">E7304-1</f>
        <v>2255</v>
      </c>
      <c r="F7308" s="197">
        <v>1</v>
      </c>
      <c r="G7308" s="203" t="s">
        <v>288</v>
      </c>
      <c r="H7308" s="406" t="str">
        <f t="shared" si="8081"/>
        <v>Shem</v>
      </c>
      <c r="I7308" s="407"/>
      <c r="J7308" s="407"/>
      <c r="K7308" s="407"/>
      <c r="L7308" s="407"/>
      <c r="M7308" s="407"/>
      <c r="N7308" s="407"/>
      <c r="O7308" s="567"/>
      <c r="P7308" s="566"/>
      <c r="Q7308" s="408"/>
      <c r="R7308" s="200"/>
    </row>
    <row r="7309" spans="3:18" ht="14.6" customHeight="1" x14ac:dyDescent="0.5">
      <c r="C7309" s="373"/>
      <c r="D7309" s="373"/>
      <c r="E7309" s="212" t="str">
        <f t="shared" ref="E7309:E7369" si="8090">E7305</f>
        <v>BC</v>
      </c>
      <c r="F7309" s="197">
        <v>2</v>
      </c>
      <c r="G7309" s="206" t="s">
        <v>604</v>
      </c>
      <c r="H7309" s="407">
        <f t="shared" si="8082"/>
        <v>268</v>
      </c>
      <c r="I7309" s="408"/>
      <c r="J7309" s="408"/>
      <c r="K7309" s="408"/>
      <c r="L7309" s="408"/>
      <c r="M7309" s="408"/>
      <c r="N7309" s="408"/>
      <c r="O7309" s="567"/>
      <c r="P7309" s="566"/>
      <c r="Q7309" s="406" t="str">
        <f t="shared" si="8071"/>
        <v>Noah</v>
      </c>
      <c r="R7309" s="200"/>
    </row>
    <row r="7310" spans="3:18" ht="14.6" customHeight="1" x14ac:dyDescent="0.5">
      <c r="C7310" s="373"/>
      <c r="D7310" s="373"/>
      <c r="E7310" s="212">
        <f t="shared" ref="E7310:E7370" si="8091">-E7308+1</f>
        <v>-2254</v>
      </c>
      <c r="F7310" s="197">
        <v>3</v>
      </c>
      <c r="G7310" s="208" t="s">
        <v>287</v>
      </c>
      <c r="H7310" s="407"/>
      <c r="I7310" s="406" t="str">
        <f t="shared" ref="I7310:N7310" si="8092">I7306</f>
        <v>Arphaxad</v>
      </c>
      <c r="J7310" s="406" t="str">
        <f t="shared" si="8092"/>
        <v>Salah</v>
      </c>
      <c r="K7310" s="406" t="str">
        <f t="shared" si="8092"/>
        <v>Eber</v>
      </c>
      <c r="L7310" s="406" t="str">
        <f t="shared" si="8092"/>
        <v>Peleg</v>
      </c>
      <c r="M7310" s="406" t="str">
        <f t="shared" si="8092"/>
        <v>Reu</v>
      </c>
      <c r="N7310" s="406" t="str">
        <f t="shared" si="8092"/>
        <v>Serug</v>
      </c>
      <c r="O7310" s="567"/>
      <c r="P7310" s="566"/>
      <c r="Q7310" s="407">
        <f t="shared" si="8072"/>
        <v>770</v>
      </c>
      <c r="R7310" s="200"/>
    </row>
    <row r="7311" spans="3:18" ht="14.6" customHeight="1" x14ac:dyDescent="0.5">
      <c r="C7311" s="373"/>
      <c r="D7311" s="373"/>
      <c r="E7311" s="345"/>
      <c r="F7311" s="197">
        <v>4</v>
      </c>
      <c r="G7311" s="209" t="s">
        <v>605</v>
      </c>
      <c r="H7311" s="408"/>
      <c r="I7311" s="407">
        <f t="shared" ref="I7311:N7311" si="8093">I7307+1</f>
        <v>169</v>
      </c>
      <c r="J7311" s="407">
        <f t="shared" si="8093"/>
        <v>134</v>
      </c>
      <c r="K7311" s="407">
        <f t="shared" si="8093"/>
        <v>104</v>
      </c>
      <c r="L7311" s="407">
        <f t="shared" si="8093"/>
        <v>70</v>
      </c>
      <c r="M7311" s="407">
        <f t="shared" si="8093"/>
        <v>40</v>
      </c>
      <c r="N7311" s="407">
        <f t="shared" si="8093"/>
        <v>8</v>
      </c>
      <c r="O7311" s="567"/>
      <c r="P7311" s="566"/>
      <c r="Q7311" s="407"/>
      <c r="R7311" s="200"/>
    </row>
    <row r="7312" spans="3:18" ht="14.6" customHeight="1" x14ac:dyDescent="0.5">
      <c r="C7312" s="373"/>
      <c r="D7312" s="373"/>
      <c r="E7312" s="201">
        <f t="shared" si="8089"/>
        <v>2254</v>
      </c>
      <c r="F7312" s="197">
        <v>1</v>
      </c>
      <c r="G7312" s="203" t="s">
        <v>288</v>
      </c>
      <c r="H7312" s="406" t="str">
        <f t="shared" ref="H7312:H7324" si="8094">H7308</f>
        <v>Shem</v>
      </c>
      <c r="I7312" s="407"/>
      <c r="J7312" s="407"/>
      <c r="K7312" s="407"/>
      <c r="L7312" s="407"/>
      <c r="M7312" s="407"/>
      <c r="N7312" s="407"/>
      <c r="O7312" s="567"/>
      <c r="P7312" s="566"/>
      <c r="Q7312" s="408"/>
      <c r="R7312" s="200"/>
    </row>
    <row r="7313" spans="3:18" ht="14.6" customHeight="1" x14ac:dyDescent="0.5">
      <c r="C7313" s="373"/>
      <c r="D7313" s="373"/>
      <c r="E7313" s="212" t="str">
        <f t="shared" si="8090"/>
        <v>BC</v>
      </c>
      <c r="F7313" s="197">
        <v>2</v>
      </c>
      <c r="G7313" s="206" t="s">
        <v>604</v>
      </c>
      <c r="H7313" s="407">
        <f t="shared" ref="H7313:H7325" si="8095">H7309+1</f>
        <v>269</v>
      </c>
      <c r="I7313" s="408"/>
      <c r="J7313" s="408"/>
      <c r="K7313" s="408"/>
      <c r="L7313" s="408"/>
      <c r="M7313" s="408"/>
      <c r="N7313" s="408"/>
      <c r="O7313" s="567"/>
      <c r="P7313" s="566"/>
      <c r="Q7313" s="406" t="str">
        <f t="shared" si="8071"/>
        <v>Noah</v>
      </c>
      <c r="R7313" s="200"/>
    </row>
    <row r="7314" spans="3:18" ht="14.6" customHeight="1" x14ac:dyDescent="0.5">
      <c r="C7314" s="373"/>
      <c r="D7314" s="373"/>
      <c r="E7314" s="212">
        <f t="shared" si="8091"/>
        <v>-2253</v>
      </c>
      <c r="F7314" s="197">
        <v>3</v>
      </c>
      <c r="G7314" s="208" t="s">
        <v>287</v>
      </c>
      <c r="H7314" s="407"/>
      <c r="I7314" s="406" t="str">
        <f t="shared" ref="I7314:N7314" si="8096">I7310</f>
        <v>Arphaxad</v>
      </c>
      <c r="J7314" s="406" t="str">
        <f t="shared" si="8096"/>
        <v>Salah</v>
      </c>
      <c r="K7314" s="406" t="str">
        <f t="shared" si="8096"/>
        <v>Eber</v>
      </c>
      <c r="L7314" s="406" t="str">
        <f t="shared" si="8096"/>
        <v>Peleg</v>
      </c>
      <c r="M7314" s="406" t="str">
        <f t="shared" si="8096"/>
        <v>Reu</v>
      </c>
      <c r="N7314" s="406" t="str">
        <f t="shared" si="8096"/>
        <v>Serug</v>
      </c>
      <c r="O7314" s="567"/>
      <c r="P7314" s="566"/>
      <c r="Q7314" s="407">
        <f t="shared" si="8072"/>
        <v>771</v>
      </c>
      <c r="R7314" s="200"/>
    </row>
    <row r="7315" spans="3:18" ht="14.6" customHeight="1" x14ac:dyDescent="0.5">
      <c r="C7315" s="373"/>
      <c r="D7315" s="373"/>
      <c r="E7315" s="345"/>
      <c r="F7315" s="197">
        <v>4</v>
      </c>
      <c r="G7315" s="209" t="s">
        <v>605</v>
      </c>
      <c r="H7315" s="408"/>
      <c r="I7315" s="407">
        <f t="shared" ref="I7315:N7315" si="8097">I7311+1</f>
        <v>170</v>
      </c>
      <c r="J7315" s="407">
        <f t="shared" si="8097"/>
        <v>135</v>
      </c>
      <c r="K7315" s="407">
        <f t="shared" si="8097"/>
        <v>105</v>
      </c>
      <c r="L7315" s="407">
        <f t="shared" si="8097"/>
        <v>71</v>
      </c>
      <c r="M7315" s="407">
        <f t="shared" si="8097"/>
        <v>41</v>
      </c>
      <c r="N7315" s="407">
        <f t="shared" si="8097"/>
        <v>9</v>
      </c>
      <c r="O7315" s="567"/>
      <c r="P7315" s="566"/>
      <c r="Q7315" s="407"/>
      <c r="R7315" s="200"/>
    </row>
    <row r="7316" spans="3:18" ht="14.6" customHeight="1" x14ac:dyDescent="0.5">
      <c r="C7316" s="373"/>
      <c r="D7316" s="373"/>
      <c r="E7316" s="201">
        <f t="shared" si="8089"/>
        <v>2253</v>
      </c>
      <c r="F7316" s="197">
        <v>1</v>
      </c>
      <c r="G7316" s="203" t="s">
        <v>288</v>
      </c>
      <c r="H7316" s="406" t="str">
        <f t="shared" si="8094"/>
        <v>Shem</v>
      </c>
      <c r="I7316" s="407"/>
      <c r="J7316" s="407"/>
      <c r="K7316" s="407"/>
      <c r="L7316" s="407"/>
      <c r="M7316" s="407"/>
      <c r="N7316" s="407"/>
      <c r="O7316" s="567"/>
      <c r="P7316" s="566"/>
      <c r="Q7316" s="408"/>
      <c r="R7316" s="200"/>
    </row>
    <row r="7317" spans="3:18" ht="14.6" customHeight="1" x14ac:dyDescent="0.5">
      <c r="C7317" s="373"/>
      <c r="D7317" s="373"/>
      <c r="E7317" s="212" t="str">
        <f t="shared" si="8090"/>
        <v>BC</v>
      </c>
      <c r="F7317" s="197">
        <v>2</v>
      </c>
      <c r="G7317" s="206" t="s">
        <v>604</v>
      </c>
      <c r="H7317" s="407">
        <f t="shared" si="8095"/>
        <v>270</v>
      </c>
      <c r="I7317" s="408"/>
      <c r="J7317" s="408"/>
      <c r="K7317" s="408"/>
      <c r="L7317" s="408"/>
      <c r="M7317" s="408"/>
      <c r="N7317" s="408"/>
      <c r="O7317" s="567"/>
      <c r="P7317" s="566"/>
      <c r="Q7317" s="406" t="str">
        <f t="shared" si="8071"/>
        <v>Noah</v>
      </c>
      <c r="R7317" s="200"/>
    </row>
    <row r="7318" spans="3:18" ht="14.6" customHeight="1" x14ac:dyDescent="0.5">
      <c r="C7318" s="373"/>
      <c r="D7318" s="373"/>
      <c r="E7318" s="212">
        <f t="shared" si="8091"/>
        <v>-2252</v>
      </c>
      <c r="F7318" s="197">
        <v>3</v>
      </c>
      <c r="G7318" s="208" t="s">
        <v>287</v>
      </c>
      <c r="H7318" s="407"/>
      <c r="I7318" s="406" t="str">
        <f t="shared" ref="I7318:N7318" si="8098">I7314</f>
        <v>Arphaxad</v>
      </c>
      <c r="J7318" s="406" t="str">
        <f t="shared" si="8098"/>
        <v>Salah</v>
      </c>
      <c r="K7318" s="406" t="str">
        <f t="shared" si="8098"/>
        <v>Eber</v>
      </c>
      <c r="L7318" s="406" t="str">
        <f t="shared" si="8098"/>
        <v>Peleg</v>
      </c>
      <c r="M7318" s="406" t="str">
        <f t="shared" si="8098"/>
        <v>Reu</v>
      </c>
      <c r="N7318" s="406" t="str">
        <f t="shared" si="8098"/>
        <v>Serug</v>
      </c>
      <c r="O7318" s="567"/>
      <c r="P7318" s="566"/>
      <c r="Q7318" s="407">
        <f t="shared" si="8072"/>
        <v>772</v>
      </c>
      <c r="R7318" s="200"/>
    </row>
    <row r="7319" spans="3:18" ht="14.6" customHeight="1" x14ac:dyDescent="0.5">
      <c r="C7319" s="373"/>
      <c r="D7319" s="373"/>
      <c r="E7319" s="345"/>
      <c r="F7319" s="197">
        <v>4</v>
      </c>
      <c r="G7319" s="209" t="s">
        <v>605</v>
      </c>
      <c r="H7319" s="408"/>
      <c r="I7319" s="407">
        <f t="shared" ref="I7319:N7319" si="8099">I7315+1</f>
        <v>171</v>
      </c>
      <c r="J7319" s="407">
        <f t="shared" si="8099"/>
        <v>136</v>
      </c>
      <c r="K7319" s="407">
        <f t="shared" si="8099"/>
        <v>106</v>
      </c>
      <c r="L7319" s="407">
        <f t="shared" si="8099"/>
        <v>72</v>
      </c>
      <c r="M7319" s="407">
        <f t="shared" si="8099"/>
        <v>42</v>
      </c>
      <c r="N7319" s="407">
        <f t="shared" si="8099"/>
        <v>10</v>
      </c>
      <c r="O7319" s="567"/>
      <c r="P7319" s="566"/>
      <c r="Q7319" s="407"/>
      <c r="R7319" s="200"/>
    </row>
    <row r="7320" spans="3:18" ht="14.6" customHeight="1" x14ac:dyDescent="0.5">
      <c r="C7320" s="373"/>
      <c r="D7320" s="373"/>
      <c r="E7320" s="201">
        <f t="shared" si="8089"/>
        <v>2252</v>
      </c>
      <c r="F7320" s="197">
        <v>1</v>
      </c>
      <c r="G7320" s="203" t="s">
        <v>288</v>
      </c>
      <c r="H7320" s="406" t="str">
        <f t="shared" si="8094"/>
        <v>Shem</v>
      </c>
      <c r="I7320" s="407"/>
      <c r="J7320" s="407"/>
      <c r="K7320" s="407"/>
      <c r="L7320" s="407"/>
      <c r="M7320" s="407"/>
      <c r="N7320" s="407"/>
      <c r="O7320" s="567"/>
      <c r="P7320" s="566"/>
      <c r="Q7320" s="408"/>
      <c r="R7320" s="200"/>
    </row>
    <row r="7321" spans="3:18" ht="14.6" customHeight="1" x14ac:dyDescent="0.5">
      <c r="C7321" s="373"/>
      <c r="D7321" s="373"/>
      <c r="E7321" s="212" t="str">
        <f t="shared" si="8090"/>
        <v>BC</v>
      </c>
      <c r="F7321" s="197">
        <v>2</v>
      </c>
      <c r="G7321" s="206" t="s">
        <v>604</v>
      </c>
      <c r="H7321" s="407">
        <f t="shared" si="8095"/>
        <v>271</v>
      </c>
      <c r="I7321" s="408"/>
      <c r="J7321" s="408"/>
      <c r="K7321" s="408"/>
      <c r="L7321" s="408"/>
      <c r="M7321" s="408"/>
      <c r="N7321" s="408"/>
      <c r="O7321" s="567"/>
      <c r="P7321" s="566"/>
      <c r="Q7321" s="406" t="str">
        <f t="shared" si="8071"/>
        <v>Noah</v>
      </c>
      <c r="R7321" s="200"/>
    </row>
    <row r="7322" spans="3:18" ht="14.6" customHeight="1" x14ac:dyDescent="0.5">
      <c r="C7322" s="373"/>
      <c r="D7322" s="373"/>
      <c r="E7322" s="212">
        <f t="shared" si="8091"/>
        <v>-2251</v>
      </c>
      <c r="F7322" s="197">
        <v>3</v>
      </c>
      <c r="G7322" s="208" t="s">
        <v>287</v>
      </c>
      <c r="H7322" s="407"/>
      <c r="I7322" s="406" t="str">
        <f t="shared" ref="I7322:N7322" si="8100">I7318</f>
        <v>Arphaxad</v>
      </c>
      <c r="J7322" s="406" t="str">
        <f t="shared" si="8100"/>
        <v>Salah</v>
      </c>
      <c r="K7322" s="406" t="str">
        <f t="shared" si="8100"/>
        <v>Eber</v>
      </c>
      <c r="L7322" s="406" t="str">
        <f t="shared" si="8100"/>
        <v>Peleg</v>
      </c>
      <c r="M7322" s="406" t="str">
        <f t="shared" si="8100"/>
        <v>Reu</v>
      </c>
      <c r="N7322" s="406" t="str">
        <f t="shared" si="8100"/>
        <v>Serug</v>
      </c>
      <c r="O7322" s="567"/>
      <c r="P7322" s="566"/>
      <c r="Q7322" s="407">
        <f t="shared" si="8072"/>
        <v>773</v>
      </c>
      <c r="R7322" s="200"/>
    </row>
    <row r="7323" spans="3:18" ht="14.6" customHeight="1" x14ac:dyDescent="0.5">
      <c r="C7323" s="373"/>
      <c r="D7323" s="373"/>
      <c r="E7323" s="345"/>
      <c r="F7323" s="197">
        <v>4</v>
      </c>
      <c r="G7323" s="209" t="s">
        <v>605</v>
      </c>
      <c r="H7323" s="408"/>
      <c r="I7323" s="407">
        <f t="shared" ref="I7323:N7323" si="8101">I7319+1</f>
        <v>172</v>
      </c>
      <c r="J7323" s="407">
        <f t="shared" si="8101"/>
        <v>137</v>
      </c>
      <c r="K7323" s="407">
        <f t="shared" si="8101"/>
        <v>107</v>
      </c>
      <c r="L7323" s="407">
        <f t="shared" si="8101"/>
        <v>73</v>
      </c>
      <c r="M7323" s="407">
        <f t="shared" si="8101"/>
        <v>43</v>
      </c>
      <c r="N7323" s="407">
        <f t="shared" si="8101"/>
        <v>11</v>
      </c>
      <c r="O7323" s="567"/>
      <c r="P7323" s="566"/>
      <c r="Q7323" s="407"/>
      <c r="R7323" s="200"/>
    </row>
    <row r="7324" spans="3:18" ht="14.6" customHeight="1" x14ac:dyDescent="0.5">
      <c r="C7324" s="373"/>
      <c r="D7324" s="373"/>
      <c r="E7324" s="201">
        <f t="shared" si="8089"/>
        <v>2251</v>
      </c>
      <c r="F7324" s="197">
        <v>1</v>
      </c>
      <c r="G7324" s="203" t="s">
        <v>288</v>
      </c>
      <c r="H7324" s="406" t="str">
        <f t="shared" si="8094"/>
        <v>Shem</v>
      </c>
      <c r="I7324" s="407"/>
      <c r="J7324" s="407"/>
      <c r="K7324" s="407"/>
      <c r="L7324" s="407"/>
      <c r="M7324" s="407"/>
      <c r="N7324" s="407"/>
      <c r="O7324" s="567"/>
      <c r="P7324" s="566"/>
      <c r="Q7324" s="408"/>
      <c r="R7324" s="200"/>
    </row>
    <row r="7325" spans="3:18" ht="14.6" customHeight="1" x14ac:dyDescent="0.5">
      <c r="C7325" s="373"/>
      <c r="D7325" s="373"/>
      <c r="E7325" s="212" t="str">
        <f t="shared" si="8090"/>
        <v>BC</v>
      </c>
      <c r="F7325" s="197">
        <v>2</v>
      </c>
      <c r="G7325" s="206" t="s">
        <v>604</v>
      </c>
      <c r="H7325" s="407">
        <f t="shared" si="8095"/>
        <v>272</v>
      </c>
      <c r="I7325" s="408"/>
      <c r="J7325" s="408"/>
      <c r="K7325" s="408"/>
      <c r="L7325" s="408"/>
      <c r="M7325" s="408"/>
      <c r="N7325" s="408"/>
      <c r="O7325" s="567"/>
      <c r="P7325" s="566"/>
      <c r="Q7325" s="406" t="str">
        <f t="shared" si="8071"/>
        <v>Noah</v>
      </c>
      <c r="R7325" s="200"/>
    </row>
    <row r="7326" spans="3:18" ht="14.6" customHeight="1" x14ac:dyDescent="0.5">
      <c r="C7326" s="373"/>
      <c r="D7326" s="373"/>
      <c r="E7326" s="212">
        <f t="shared" si="8091"/>
        <v>-2250</v>
      </c>
      <c r="F7326" s="197">
        <v>3</v>
      </c>
      <c r="G7326" s="208" t="s">
        <v>287</v>
      </c>
      <c r="H7326" s="407"/>
      <c r="I7326" s="406" t="str">
        <f t="shared" ref="I7326:N7326" si="8102">I7322</f>
        <v>Arphaxad</v>
      </c>
      <c r="J7326" s="406" t="str">
        <f t="shared" si="8102"/>
        <v>Salah</v>
      </c>
      <c r="K7326" s="406" t="str">
        <f t="shared" si="8102"/>
        <v>Eber</v>
      </c>
      <c r="L7326" s="406" t="str">
        <f t="shared" si="8102"/>
        <v>Peleg</v>
      </c>
      <c r="M7326" s="406" t="str">
        <f t="shared" si="8102"/>
        <v>Reu</v>
      </c>
      <c r="N7326" s="406" t="str">
        <f t="shared" si="8102"/>
        <v>Serug</v>
      </c>
      <c r="O7326" s="567"/>
      <c r="P7326" s="566"/>
      <c r="Q7326" s="407">
        <f t="shared" si="8072"/>
        <v>774</v>
      </c>
      <c r="R7326" s="200"/>
    </row>
    <row r="7327" spans="3:18" ht="14.6" customHeight="1" x14ac:dyDescent="0.5">
      <c r="C7327" s="373"/>
      <c r="D7327" s="373"/>
      <c r="E7327" s="345"/>
      <c r="F7327" s="197">
        <v>4</v>
      </c>
      <c r="G7327" s="209" t="s">
        <v>605</v>
      </c>
      <c r="H7327" s="408"/>
      <c r="I7327" s="407">
        <f t="shared" ref="I7327:N7327" si="8103">I7323+1</f>
        <v>173</v>
      </c>
      <c r="J7327" s="407">
        <f t="shared" si="8103"/>
        <v>138</v>
      </c>
      <c r="K7327" s="407">
        <f t="shared" si="8103"/>
        <v>108</v>
      </c>
      <c r="L7327" s="407">
        <f t="shared" si="8103"/>
        <v>74</v>
      </c>
      <c r="M7327" s="407">
        <f t="shared" si="8103"/>
        <v>44</v>
      </c>
      <c r="N7327" s="407">
        <f t="shared" si="8103"/>
        <v>12</v>
      </c>
      <c r="O7327" s="567"/>
      <c r="P7327" s="566"/>
      <c r="Q7327" s="407"/>
      <c r="R7327" s="200"/>
    </row>
    <row r="7328" spans="3:18" ht="14.6" customHeight="1" x14ac:dyDescent="0.5">
      <c r="C7328" s="373"/>
      <c r="D7328" s="373"/>
      <c r="E7328" s="201">
        <f t="shared" si="8089"/>
        <v>2250</v>
      </c>
      <c r="F7328" s="197">
        <v>1</v>
      </c>
      <c r="G7328" s="203" t="s">
        <v>288</v>
      </c>
      <c r="H7328" s="406" t="str">
        <f t="shared" ref="H7328:H7340" si="8104">H7324</f>
        <v>Shem</v>
      </c>
      <c r="I7328" s="407"/>
      <c r="J7328" s="407"/>
      <c r="K7328" s="407"/>
      <c r="L7328" s="407"/>
      <c r="M7328" s="407"/>
      <c r="N7328" s="407"/>
      <c r="O7328" s="567"/>
      <c r="P7328" s="566"/>
      <c r="Q7328" s="408"/>
      <c r="R7328" s="200"/>
    </row>
    <row r="7329" spans="3:18" ht="14.6" customHeight="1" x14ac:dyDescent="0.5">
      <c r="C7329" s="373"/>
      <c r="D7329" s="373"/>
      <c r="E7329" s="212" t="str">
        <f t="shared" si="8090"/>
        <v>BC</v>
      </c>
      <c r="F7329" s="197">
        <v>2</v>
      </c>
      <c r="G7329" s="206" t="s">
        <v>604</v>
      </c>
      <c r="H7329" s="407">
        <f t="shared" ref="H7329:H7341" si="8105">H7325+1</f>
        <v>273</v>
      </c>
      <c r="I7329" s="408"/>
      <c r="J7329" s="408"/>
      <c r="K7329" s="408"/>
      <c r="L7329" s="408"/>
      <c r="M7329" s="408"/>
      <c r="N7329" s="408"/>
      <c r="O7329" s="567"/>
      <c r="P7329" s="566"/>
      <c r="Q7329" s="406" t="str">
        <f t="shared" si="8071"/>
        <v>Noah</v>
      </c>
      <c r="R7329" s="200"/>
    </row>
    <row r="7330" spans="3:18" ht="14.6" customHeight="1" x14ac:dyDescent="0.5">
      <c r="C7330" s="373"/>
      <c r="D7330" s="373"/>
      <c r="E7330" s="212">
        <f t="shared" si="8091"/>
        <v>-2249</v>
      </c>
      <c r="F7330" s="197">
        <v>3</v>
      </c>
      <c r="G7330" s="208" t="s">
        <v>287</v>
      </c>
      <c r="H7330" s="407"/>
      <c r="I7330" s="406" t="str">
        <f t="shared" ref="I7330:N7330" si="8106">I7326</f>
        <v>Arphaxad</v>
      </c>
      <c r="J7330" s="406" t="str">
        <f t="shared" si="8106"/>
        <v>Salah</v>
      </c>
      <c r="K7330" s="406" t="str">
        <f t="shared" si="8106"/>
        <v>Eber</v>
      </c>
      <c r="L7330" s="406" t="str">
        <f t="shared" si="8106"/>
        <v>Peleg</v>
      </c>
      <c r="M7330" s="406" t="str">
        <f t="shared" si="8106"/>
        <v>Reu</v>
      </c>
      <c r="N7330" s="406" t="str">
        <f t="shared" si="8106"/>
        <v>Serug</v>
      </c>
      <c r="O7330" s="567"/>
      <c r="P7330" s="566"/>
      <c r="Q7330" s="407">
        <f t="shared" si="8072"/>
        <v>775</v>
      </c>
      <c r="R7330" s="200"/>
    </row>
    <row r="7331" spans="3:18" ht="14.6" customHeight="1" x14ac:dyDescent="0.5">
      <c r="C7331" s="373"/>
      <c r="D7331" s="373"/>
      <c r="E7331" s="345"/>
      <c r="F7331" s="197">
        <v>4</v>
      </c>
      <c r="G7331" s="209" t="s">
        <v>605</v>
      </c>
      <c r="H7331" s="408"/>
      <c r="I7331" s="407">
        <f t="shared" ref="I7331:N7331" si="8107">I7327+1</f>
        <v>174</v>
      </c>
      <c r="J7331" s="407">
        <f t="shared" si="8107"/>
        <v>139</v>
      </c>
      <c r="K7331" s="407">
        <f t="shared" si="8107"/>
        <v>109</v>
      </c>
      <c r="L7331" s="407">
        <f t="shared" si="8107"/>
        <v>75</v>
      </c>
      <c r="M7331" s="407">
        <f t="shared" si="8107"/>
        <v>45</v>
      </c>
      <c r="N7331" s="407">
        <f t="shared" si="8107"/>
        <v>13</v>
      </c>
      <c r="O7331" s="567"/>
      <c r="P7331" s="566"/>
      <c r="Q7331" s="407"/>
      <c r="R7331" s="200"/>
    </row>
    <row r="7332" spans="3:18" ht="14.6" customHeight="1" x14ac:dyDescent="0.5">
      <c r="C7332" s="373"/>
      <c r="D7332" s="373"/>
      <c r="E7332" s="201">
        <f t="shared" si="8089"/>
        <v>2249</v>
      </c>
      <c r="F7332" s="197">
        <v>1</v>
      </c>
      <c r="G7332" s="203" t="s">
        <v>288</v>
      </c>
      <c r="H7332" s="406" t="str">
        <f t="shared" si="8104"/>
        <v>Shem</v>
      </c>
      <c r="I7332" s="407"/>
      <c r="J7332" s="407"/>
      <c r="K7332" s="407"/>
      <c r="L7332" s="407"/>
      <c r="M7332" s="407"/>
      <c r="N7332" s="407"/>
      <c r="O7332" s="567"/>
      <c r="P7332" s="566"/>
      <c r="Q7332" s="408"/>
      <c r="R7332" s="200"/>
    </row>
    <row r="7333" spans="3:18" ht="14.6" customHeight="1" x14ac:dyDescent="0.5">
      <c r="C7333" s="373"/>
      <c r="D7333" s="373"/>
      <c r="E7333" s="212" t="str">
        <f t="shared" si="8090"/>
        <v>BC</v>
      </c>
      <c r="F7333" s="197">
        <v>2</v>
      </c>
      <c r="G7333" s="206" t="s">
        <v>604</v>
      </c>
      <c r="H7333" s="407">
        <f t="shared" si="8105"/>
        <v>274</v>
      </c>
      <c r="I7333" s="408"/>
      <c r="J7333" s="408"/>
      <c r="K7333" s="408"/>
      <c r="L7333" s="408"/>
      <c r="M7333" s="408"/>
      <c r="N7333" s="408"/>
      <c r="O7333" s="567"/>
      <c r="P7333" s="566"/>
      <c r="Q7333" s="406" t="str">
        <f t="shared" si="8071"/>
        <v>Noah</v>
      </c>
      <c r="R7333" s="200"/>
    </row>
    <row r="7334" spans="3:18" ht="14.6" customHeight="1" x14ac:dyDescent="0.5">
      <c r="C7334" s="373"/>
      <c r="D7334" s="373"/>
      <c r="E7334" s="212">
        <f t="shared" si="8091"/>
        <v>-2248</v>
      </c>
      <c r="F7334" s="197">
        <v>3</v>
      </c>
      <c r="G7334" s="208" t="s">
        <v>287</v>
      </c>
      <c r="H7334" s="407"/>
      <c r="I7334" s="406" t="str">
        <f t="shared" ref="I7334:N7334" si="8108">I7330</f>
        <v>Arphaxad</v>
      </c>
      <c r="J7334" s="406" t="str">
        <f t="shared" si="8108"/>
        <v>Salah</v>
      </c>
      <c r="K7334" s="406" t="str">
        <f t="shared" si="8108"/>
        <v>Eber</v>
      </c>
      <c r="L7334" s="406" t="str">
        <f t="shared" si="8108"/>
        <v>Peleg</v>
      </c>
      <c r="M7334" s="406" t="str">
        <f t="shared" si="8108"/>
        <v>Reu</v>
      </c>
      <c r="N7334" s="406" t="str">
        <f t="shared" si="8108"/>
        <v>Serug</v>
      </c>
      <c r="O7334" s="567"/>
      <c r="P7334" s="566"/>
      <c r="Q7334" s="407">
        <f t="shared" si="8072"/>
        <v>776</v>
      </c>
      <c r="R7334" s="200"/>
    </row>
    <row r="7335" spans="3:18" ht="14.6" customHeight="1" x14ac:dyDescent="0.5">
      <c r="C7335" s="373"/>
      <c r="D7335" s="373"/>
      <c r="E7335" s="345"/>
      <c r="F7335" s="197">
        <v>4</v>
      </c>
      <c r="G7335" s="209" t="s">
        <v>605</v>
      </c>
      <c r="H7335" s="408"/>
      <c r="I7335" s="407">
        <f t="shared" ref="I7335:N7335" si="8109">I7331+1</f>
        <v>175</v>
      </c>
      <c r="J7335" s="407">
        <f t="shared" si="8109"/>
        <v>140</v>
      </c>
      <c r="K7335" s="407">
        <f t="shared" si="8109"/>
        <v>110</v>
      </c>
      <c r="L7335" s="407">
        <f t="shared" si="8109"/>
        <v>76</v>
      </c>
      <c r="M7335" s="407">
        <f t="shared" si="8109"/>
        <v>46</v>
      </c>
      <c r="N7335" s="407">
        <f t="shared" si="8109"/>
        <v>14</v>
      </c>
      <c r="O7335" s="567"/>
      <c r="P7335" s="566"/>
      <c r="Q7335" s="407"/>
      <c r="R7335" s="200"/>
    </row>
    <row r="7336" spans="3:18" ht="14.6" customHeight="1" x14ac:dyDescent="0.5">
      <c r="C7336" s="373"/>
      <c r="D7336" s="373"/>
      <c r="E7336" s="201">
        <f t="shared" si="8089"/>
        <v>2248</v>
      </c>
      <c r="F7336" s="197">
        <v>1</v>
      </c>
      <c r="G7336" s="203" t="s">
        <v>288</v>
      </c>
      <c r="H7336" s="406" t="str">
        <f t="shared" si="8104"/>
        <v>Shem</v>
      </c>
      <c r="I7336" s="407"/>
      <c r="J7336" s="407"/>
      <c r="K7336" s="407"/>
      <c r="L7336" s="407"/>
      <c r="M7336" s="407"/>
      <c r="N7336" s="407"/>
      <c r="O7336" s="567"/>
      <c r="P7336" s="566"/>
      <c r="Q7336" s="408"/>
      <c r="R7336" s="200"/>
    </row>
    <row r="7337" spans="3:18" ht="14.6" customHeight="1" x14ac:dyDescent="0.5">
      <c r="C7337" s="373"/>
      <c r="D7337" s="373"/>
      <c r="E7337" s="212" t="str">
        <f t="shared" si="8090"/>
        <v>BC</v>
      </c>
      <c r="F7337" s="197">
        <v>2</v>
      </c>
      <c r="G7337" s="206" t="s">
        <v>604</v>
      </c>
      <c r="H7337" s="407">
        <f t="shared" si="8105"/>
        <v>275</v>
      </c>
      <c r="I7337" s="408"/>
      <c r="J7337" s="408"/>
      <c r="K7337" s="408"/>
      <c r="L7337" s="408"/>
      <c r="M7337" s="408"/>
      <c r="N7337" s="408"/>
      <c r="O7337" s="567"/>
      <c r="P7337" s="566"/>
      <c r="Q7337" s="406" t="str">
        <f t="shared" ref="Q7337:Q7397" si="8110">Q7333</f>
        <v>Noah</v>
      </c>
      <c r="R7337" s="200"/>
    </row>
    <row r="7338" spans="3:18" ht="14.6" customHeight="1" x14ac:dyDescent="0.5">
      <c r="C7338" s="373"/>
      <c r="D7338" s="373"/>
      <c r="E7338" s="212">
        <f t="shared" si="8091"/>
        <v>-2247</v>
      </c>
      <c r="F7338" s="197">
        <v>3</v>
      </c>
      <c r="G7338" s="208" t="s">
        <v>287</v>
      </c>
      <c r="H7338" s="407"/>
      <c r="I7338" s="406" t="str">
        <f t="shared" ref="I7338:N7338" si="8111">I7334</f>
        <v>Arphaxad</v>
      </c>
      <c r="J7338" s="406" t="str">
        <f t="shared" si="8111"/>
        <v>Salah</v>
      </c>
      <c r="K7338" s="406" t="str">
        <f t="shared" si="8111"/>
        <v>Eber</v>
      </c>
      <c r="L7338" s="406" t="str">
        <f t="shared" si="8111"/>
        <v>Peleg</v>
      </c>
      <c r="M7338" s="406" t="str">
        <f t="shared" si="8111"/>
        <v>Reu</v>
      </c>
      <c r="N7338" s="406" t="str">
        <f t="shared" si="8111"/>
        <v>Serug</v>
      </c>
      <c r="O7338" s="567"/>
      <c r="P7338" s="566"/>
      <c r="Q7338" s="407">
        <f t="shared" ref="Q7338:Q7398" si="8112">Q7334+1</f>
        <v>777</v>
      </c>
      <c r="R7338" s="200"/>
    </row>
    <row r="7339" spans="3:18" ht="14.6" customHeight="1" x14ac:dyDescent="0.5">
      <c r="C7339" s="373"/>
      <c r="D7339" s="373"/>
      <c r="E7339" s="345"/>
      <c r="F7339" s="197">
        <v>4</v>
      </c>
      <c r="G7339" s="209" t="s">
        <v>605</v>
      </c>
      <c r="H7339" s="408"/>
      <c r="I7339" s="407">
        <f t="shared" ref="I7339:N7339" si="8113">I7335+1</f>
        <v>176</v>
      </c>
      <c r="J7339" s="407">
        <f t="shared" si="8113"/>
        <v>141</v>
      </c>
      <c r="K7339" s="407">
        <f t="shared" si="8113"/>
        <v>111</v>
      </c>
      <c r="L7339" s="407">
        <f t="shared" si="8113"/>
        <v>77</v>
      </c>
      <c r="M7339" s="407">
        <f t="shared" si="8113"/>
        <v>47</v>
      </c>
      <c r="N7339" s="407">
        <f t="shared" si="8113"/>
        <v>15</v>
      </c>
      <c r="O7339" s="567"/>
      <c r="P7339" s="566"/>
      <c r="Q7339" s="407"/>
      <c r="R7339" s="200"/>
    </row>
    <row r="7340" spans="3:18" ht="14.6" customHeight="1" x14ac:dyDescent="0.5">
      <c r="C7340" s="373"/>
      <c r="D7340" s="373"/>
      <c r="E7340" s="201">
        <f t="shared" si="8089"/>
        <v>2247</v>
      </c>
      <c r="F7340" s="197">
        <v>1</v>
      </c>
      <c r="G7340" s="203" t="s">
        <v>288</v>
      </c>
      <c r="H7340" s="406" t="str">
        <f t="shared" si="8104"/>
        <v>Shem</v>
      </c>
      <c r="I7340" s="407"/>
      <c r="J7340" s="407"/>
      <c r="K7340" s="407"/>
      <c r="L7340" s="407"/>
      <c r="M7340" s="407"/>
      <c r="N7340" s="407"/>
      <c r="O7340" s="567"/>
      <c r="P7340" s="566"/>
      <c r="Q7340" s="408"/>
      <c r="R7340" s="200"/>
    </row>
    <row r="7341" spans="3:18" ht="14.6" customHeight="1" x14ac:dyDescent="0.5">
      <c r="C7341" s="373"/>
      <c r="D7341" s="373"/>
      <c r="E7341" s="212" t="str">
        <f t="shared" si="8090"/>
        <v>BC</v>
      </c>
      <c r="F7341" s="197">
        <v>2</v>
      </c>
      <c r="G7341" s="206" t="s">
        <v>604</v>
      </c>
      <c r="H7341" s="407">
        <f t="shared" si="8105"/>
        <v>276</v>
      </c>
      <c r="I7341" s="408"/>
      <c r="J7341" s="408"/>
      <c r="K7341" s="408"/>
      <c r="L7341" s="408"/>
      <c r="M7341" s="408"/>
      <c r="N7341" s="408"/>
      <c r="O7341" s="567"/>
      <c r="P7341" s="566"/>
      <c r="Q7341" s="406" t="str">
        <f t="shared" si="8110"/>
        <v>Noah</v>
      </c>
      <c r="R7341" s="200"/>
    </row>
    <row r="7342" spans="3:18" ht="14.6" customHeight="1" x14ac:dyDescent="0.5">
      <c r="C7342" s="373"/>
      <c r="D7342" s="373"/>
      <c r="E7342" s="212">
        <f t="shared" si="8091"/>
        <v>-2246</v>
      </c>
      <c r="F7342" s="197">
        <v>3</v>
      </c>
      <c r="G7342" s="208" t="s">
        <v>287</v>
      </c>
      <c r="H7342" s="407"/>
      <c r="I7342" s="406" t="str">
        <f t="shared" ref="I7342:N7342" si="8114">I7338</f>
        <v>Arphaxad</v>
      </c>
      <c r="J7342" s="406" t="str">
        <f t="shared" si="8114"/>
        <v>Salah</v>
      </c>
      <c r="K7342" s="406" t="str">
        <f t="shared" si="8114"/>
        <v>Eber</v>
      </c>
      <c r="L7342" s="406" t="str">
        <f t="shared" si="8114"/>
        <v>Peleg</v>
      </c>
      <c r="M7342" s="406" t="str">
        <f t="shared" si="8114"/>
        <v>Reu</v>
      </c>
      <c r="N7342" s="406" t="str">
        <f t="shared" si="8114"/>
        <v>Serug</v>
      </c>
      <c r="O7342" s="567"/>
      <c r="P7342" s="566"/>
      <c r="Q7342" s="407">
        <f t="shared" si="8112"/>
        <v>778</v>
      </c>
      <c r="R7342" s="200"/>
    </row>
    <row r="7343" spans="3:18" ht="14.6" customHeight="1" x14ac:dyDescent="0.5">
      <c r="C7343" s="373"/>
      <c r="D7343" s="373"/>
      <c r="E7343" s="345"/>
      <c r="F7343" s="197">
        <v>4</v>
      </c>
      <c r="G7343" s="209" t="s">
        <v>605</v>
      </c>
      <c r="H7343" s="408"/>
      <c r="I7343" s="407">
        <f t="shared" ref="I7343:N7343" si="8115">I7339+1</f>
        <v>177</v>
      </c>
      <c r="J7343" s="407">
        <f t="shared" si="8115"/>
        <v>142</v>
      </c>
      <c r="K7343" s="407">
        <f t="shared" si="8115"/>
        <v>112</v>
      </c>
      <c r="L7343" s="407">
        <f t="shared" si="8115"/>
        <v>78</v>
      </c>
      <c r="M7343" s="407">
        <f t="shared" si="8115"/>
        <v>48</v>
      </c>
      <c r="N7343" s="407">
        <f t="shared" si="8115"/>
        <v>16</v>
      </c>
      <c r="O7343" s="567"/>
      <c r="P7343" s="566"/>
      <c r="Q7343" s="407"/>
      <c r="R7343" s="200"/>
    </row>
    <row r="7344" spans="3:18" ht="14.6" customHeight="1" x14ac:dyDescent="0.5">
      <c r="C7344" s="373"/>
      <c r="D7344" s="373"/>
      <c r="E7344" s="201">
        <f t="shared" si="8089"/>
        <v>2246</v>
      </c>
      <c r="F7344" s="197">
        <v>1</v>
      </c>
      <c r="G7344" s="203" t="s">
        <v>288</v>
      </c>
      <c r="H7344" s="406" t="str">
        <f t="shared" ref="H7344:H7356" si="8116">H7340</f>
        <v>Shem</v>
      </c>
      <c r="I7344" s="407"/>
      <c r="J7344" s="407"/>
      <c r="K7344" s="407"/>
      <c r="L7344" s="407"/>
      <c r="M7344" s="407"/>
      <c r="N7344" s="407"/>
      <c r="O7344" s="567"/>
      <c r="P7344" s="566"/>
      <c r="Q7344" s="408"/>
      <c r="R7344" s="200"/>
    </row>
    <row r="7345" spans="3:18" ht="14.6" customHeight="1" x14ac:dyDescent="0.5">
      <c r="C7345" s="373"/>
      <c r="D7345" s="373"/>
      <c r="E7345" s="212" t="str">
        <f t="shared" si="8090"/>
        <v>BC</v>
      </c>
      <c r="F7345" s="197">
        <v>2</v>
      </c>
      <c r="G7345" s="206" t="s">
        <v>604</v>
      </c>
      <c r="H7345" s="407">
        <f t="shared" ref="H7345:H7357" si="8117">H7341+1</f>
        <v>277</v>
      </c>
      <c r="I7345" s="408"/>
      <c r="J7345" s="408"/>
      <c r="K7345" s="408"/>
      <c r="L7345" s="408"/>
      <c r="M7345" s="408"/>
      <c r="N7345" s="408"/>
      <c r="O7345" s="567"/>
      <c r="P7345" s="566"/>
      <c r="Q7345" s="406" t="str">
        <f t="shared" si="8110"/>
        <v>Noah</v>
      </c>
      <c r="R7345" s="200"/>
    </row>
    <row r="7346" spans="3:18" ht="14.6" customHeight="1" x14ac:dyDescent="0.5">
      <c r="C7346" s="373"/>
      <c r="D7346" s="373"/>
      <c r="E7346" s="212">
        <f t="shared" si="8091"/>
        <v>-2245</v>
      </c>
      <c r="F7346" s="197">
        <v>3</v>
      </c>
      <c r="G7346" s="208" t="s">
        <v>287</v>
      </c>
      <c r="H7346" s="407"/>
      <c r="I7346" s="406" t="str">
        <f t="shared" ref="I7346:N7346" si="8118">I7342</f>
        <v>Arphaxad</v>
      </c>
      <c r="J7346" s="406" t="str">
        <f t="shared" si="8118"/>
        <v>Salah</v>
      </c>
      <c r="K7346" s="406" t="str">
        <f t="shared" si="8118"/>
        <v>Eber</v>
      </c>
      <c r="L7346" s="406" t="str">
        <f t="shared" si="8118"/>
        <v>Peleg</v>
      </c>
      <c r="M7346" s="406" t="str">
        <f t="shared" si="8118"/>
        <v>Reu</v>
      </c>
      <c r="N7346" s="406" t="str">
        <f t="shared" si="8118"/>
        <v>Serug</v>
      </c>
      <c r="O7346" s="567"/>
      <c r="P7346" s="566"/>
      <c r="Q7346" s="407">
        <f t="shared" si="8112"/>
        <v>779</v>
      </c>
      <c r="R7346" s="200"/>
    </row>
    <row r="7347" spans="3:18" ht="14.6" customHeight="1" x14ac:dyDescent="0.5">
      <c r="C7347" s="373"/>
      <c r="D7347" s="373"/>
      <c r="E7347" s="345"/>
      <c r="F7347" s="197">
        <v>4</v>
      </c>
      <c r="G7347" s="209" t="s">
        <v>605</v>
      </c>
      <c r="H7347" s="408"/>
      <c r="I7347" s="407">
        <f t="shared" ref="I7347:N7347" si="8119">I7343+1</f>
        <v>178</v>
      </c>
      <c r="J7347" s="407">
        <f t="shared" si="8119"/>
        <v>143</v>
      </c>
      <c r="K7347" s="407">
        <f t="shared" si="8119"/>
        <v>113</v>
      </c>
      <c r="L7347" s="407">
        <f t="shared" si="8119"/>
        <v>79</v>
      </c>
      <c r="M7347" s="407">
        <f t="shared" si="8119"/>
        <v>49</v>
      </c>
      <c r="N7347" s="407">
        <f t="shared" si="8119"/>
        <v>17</v>
      </c>
      <c r="O7347" s="567"/>
      <c r="P7347" s="566"/>
      <c r="Q7347" s="407"/>
      <c r="R7347" s="200"/>
    </row>
    <row r="7348" spans="3:18" ht="14.6" customHeight="1" x14ac:dyDescent="0.5">
      <c r="C7348" s="373"/>
      <c r="D7348" s="373"/>
      <c r="E7348" s="201">
        <f t="shared" si="8089"/>
        <v>2245</v>
      </c>
      <c r="F7348" s="197">
        <v>1</v>
      </c>
      <c r="G7348" s="203" t="s">
        <v>288</v>
      </c>
      <c r="H7348" s="406" t="str">
        <f t="shared" si="8116"/>
        <v>Shem</v>
      </c>
      <c r="I7348" s="407"/>
      <c r="J7348" s="407"/>
      <c r="K7348" s="407"/>
      <c r="L7348" s="407"/>
      <c r="M7348" s="407"/>
      <c r="N7348" s="407"/>
      <c r="O7348" s="567"/>
      <c r="P7348" s="566"/>
      <c r="Q7348" s="408"/>
      <c r="R7348" s="200"/>
    </row>
    <row r="7349" spans="3:18" ht="14.6" customHeight="1" x14ac:dyDescent="0.5">
      <c r="C7349" s="373"/>
      <c r="D7349" s="373"/>
      <c r="E7349" s="212" t="str">
        <f t="shared" si="8090"/>
        <v>BC</v>
      </c>
      <c r="F7349" s="197">
        <v>2</v>
      </c>
      <c r="G7349" s="206" t="s">
        <v>604</v>
      </c>
      <c r="H7349" s="407">
        <f t="shared" si="8117"/>
        <v>278</v>
      </c>
      <c r="I7349" s="408"/>
      <c r="J7349" s="408"/>
      <c r="K7349" s="408"/>
      <c r="L7349" s="408"/>
      <c r="M7349" s="408"/>
      <c r="N7349" s="408"/>
      <c r="O7349" s="567"/>
      <c r="P7349" s="566"/>
      <c r="Q7349" s="406" t="str">
        <f t="shared" si="8110"/>
        <v>Noah</v>
      </c>
      <c r="R7349" s="200"/>
    </row>
    <row r="7350" spans="3:18" ht="14.6" customHeight="1" x14ac:dyDescent="0.5">
      <c r="C7350" s="373"/>
      <c r="D7350" s="373"/>
      <c r="E7350" s="212">
        <f t="shared" si="8091"/>
        <v>-2244</v>
      </c>
      <c r="F7350" s="197">
        <v>3</v>
      </c>
      <c r="G7350" s="208" t="s">
        <v>287</v>
      </c>
      <c r="H7350" s="407"/>
      <c r="I7350" s="406" t="str">
        <f t="shared" ref="I7350:N7350" si="8120">I7346</f>
        <v>Arphaxad</v>
      </c>
      <c r="J7350" s="406" t="str">
        <f t="shared" si="8120"/>
        <v>Salah</v>
      </c>
      <c r="K7350" s="406" t="str">
        <f t="shared" si="8120"/>
        <v>Eber</v>
      </c>
      <c r="L7350" s="406" t="str">
        <f t="shared" si="8120"/>
        <v>Peleg</v>
      </c>
      <c r="M7350" s="406" t="str">
        <f t="shared" si="8120"/>
        <v>Reu</v>
      </c>
      <c r="N7350" s="406" t="str">
        <f t="shared" si="8120"/>
        <v>Serug</v>
      </c>
      <c r="O7350" s="567"/>
      <c r="P7350" s="566"/>
      <c r="Q7350" s="407">
        <f t="shared" si="8112"/>
        <v>780</v>
      </c>
      <c r="R7350" s="200"/>
    </row>
    <row r="7351" spans="3:18" ht="14.6" customHeight="1" x14ac:dyDescent="0.5">
      <c r="C7351" s="373"/>
      <c r="D7351" s="373"/>
      <c r="E7351" s="345"/>
      <c r="F7351" s="197">
        <v>4</v>
      </c>
      <c r="G7351" s="209" t="s">
        <v>605</v>
      </c>
      <c r="H7351" s="408"/>
      <c r="I7351" s="407">
        <f t="shared" ref="I7351:N7351" si="8121">I7347+1</f>
        <v>179</v>
      </c>
      <c r="J7351" s="407">
        <f t="shared" si="8121"/>
        <v>144</v>
      </c>
      <c r="K7351" s="407">
        <f t="shared" si="8121"/>
        <v>114</v>
      </c>
      <c r="L7351" s="407">
        <f t="shared" si="8121"/>
        <v>80</v>
      </c>
      <c r="M7351" s="407">
        <f t="shared" si="8121"/>
        <v>50</v>
      </c>
      <c r="N7351" s="407">
        <f t="shared" si="8121"/>
        <v>18</v>
      </c>
      <c r="O7351" s="567"/>
      <c r="P7351" s="566"/>
      <c r="Q7351" s="407"/>
      <c r="R7351" s="200"/>
    </row>
    <row r="7352" spans="3:18" ht="14.6" customHeight="1" x14ac:dyDescent="0.5">
      <c r="C7352" s="373"/>
      <c r="D7352" s="373"/>
      <c r="E7352" s="201">
        <f t="shared" si="8089"/>
        <v>2244</v>
      </c>
      <c r="F7352" s="197">
        <v>1</v>
      </c>
      <c r="G7352" s="203" t="s">
        <v>288</v>
      </c>
      <c r="H7352" s="406" t="str">
        <f t="shared" si="8116"/>
        <v>Shem</v>
      </c>
      <c r="I7352" s="407"/>
      <c r="J7352" s="407"/>
      <c r="K7352" s="407"/>
      <c r="L7352" s="407"/>
      <c r="M7352" s="407"/>
      <c r="N7352" s="407"/>
      <c r="O7352" s="567"/>
      <c r="P7352" s="566"/>
      <c r="Q7352" s="408"/>
      <c r="R7352" s="200"/>
    </row>
    <row r="7353" spans="3:18" ht="14.6" customHeight="1" x14ac:dyDescent="0.5">
      <c r="C7353" s="373"/>
      <c r="D7353" s="373"/>
      <c r="E7353" s="212" t="str">
        <f t="shared" si="8090"/>
        <v>BC</v>
      </c>
      <c r="F7353" s="197">
        <v>2</v>
      </c>
      <c r="G7353" s="206" t="s">
        <v>604</v>
      </c>
      <c r="H7353" s="407">
        <f t="shared" si="8117"/>
        <v>279</v>
      </c>
      <c r="I7353" s="408"/>
      <c r="J7353" s="408"/>
      <c r="K7353" s="408"/>
      <c r="L7353" s="408"/>
      <c r="M7353" s="408"/>
      <c r="N7353" s="408"/>
      <c r="O7353" s="567"/>
      <c r="P7353" s="566"/>
      <c r="Q7353" s="406" t="str">
        <f t="shared" si="8110"/>
        <v>Noah</v>
      </c>
      <c r="R7353" s="200"/>
    </row>
    <row r="7354" spans="3:18" ht="14.6" customHeight="1" x14ac:dyDescent="0.5">
      <c r="C7354" s="373"/>
      <c r="D7354" s="373"/>
      <c r="E7354" s="212">
        <f t="shared" si="8091"/>
        <v>-2243</v>
      </c>
      <c r="F7354" s="197">
        <v>3</v>
      </c>
      <c r="G7354" s="208" t="s">
        <v>287</v>
      </c>
      <c r="H7354" s="407"/>
      <c r="I7354" s="406" t="str">
        <f t="shared" ref="I7354:N7354" si="8122">I7350</f>
        <v>Arphaxad</v>
      </c>
      <c r="J7354" s="406" t="str">
        <f t="shared" si="8122"/>
        <v>Salah</v>
      </c>
      <c r="K7354" s="406" t="str">
        <f t="shared" si="8122"/>
        <v>Eber</v>
      </c>
      <c r="L7354" s="406" t="str">
        <f t="shared" si="8122"/>
        <v>Peleg</v>
      </c>
      <c r="M7354" s="406" t="str">
        <f t="shared" si="8122"/>
        <v>Reu</v>
      </c>
      <c r="N7354" s="406" t="str">
        <f t="shared" si="8122"/>
        <v>Serug</v>
      </c>
      <c r="O7354" s="567"/>
      <c r="P7354" s="566"/>
      <c r="Q7354" s="407">
        <f t="shared" si="8112"/>
        <v>781</v>
      </c>
      <c r="R7354" s="200"/>
    </row>
    <row r="7355" spans="3:18" ht="14.6" customHeight="1" x14ac:dyDescent="0.5">
      <c r="C7355" s="373"/>
      <c r="D7355" s="373"/>
      <c r="E7355" s="345"/>
      <c r="F7355" s="197">
        <v>4</v>
      </c>
      <c r="G7355" s="209" t="s">
        <v>605</v>
      </c>
      <c r="H7355" s="408"/>
      <c r="I7355" s="407">
        <f t="shared" ref="I7355:N7355" si="8123">I7351+1</f>
        <v>180</v>
      </c>
      <c r="J7355" s="407">
        <f t="shared" si="8123"/>
        <v>145</v>
      </c>
      <c r="K7355" s="407">
        <f t="shared" si="8123"/>
        <v>115</v>
      </c>
      <c r="L7355" s="407">
        <f t="shared" si="8123"/>
        <v>81</v>
      </c>
      <c r="M7355" s="407">
        <f t="shared" si="8123"/>
        <v>51</v>
      </c>
      <c r="N7355" s="407">
        <f t="shared" si="8123"/>
        <v>19</v>
      </c>
      <c r="O7355" s="567"/>
      <c r="P7355" s="566"/>
      <c r="Q7355" s="407"/>
      <c r="R7355" s="200"/>
    </row>
    <row r="7356" spans="3:18" ht="14.6" customHeight="1" x14ac:dyDescent="0.5">
      <c r="C7356" s="373"/>
      <c r="D7356" s="373"/>
      <c r="E7356" s="201">
        <f t="shared" si="8089"/>
        <v>2243</v>
      </c>
      <c r="F7356" s="197">
        <v>1</v>
      </c>
      <c r="G7356" s="203" t="s">
        <v>288</v>
      </c>
      <c r="H7356" s="406" t="str">
        <f t="shared" si="8116"/>
        <v>Shem</v>
      </c>
      <c r="I7356" s="407"/>
      <c r="J7356" s="407"/>
      <c r="K7356" s="407"/>
      <c r="L7356" s="407"/>
      <c r="M7356" s="407"/>
      <c r="N7356" s="407"/>
      <c r="O7356" s="567"/>
      <c r="P7356" s="566"/>
      <c r="Q7356" s="408"/>
      <c r="R7356" s="200"/>
    </row>
    <row r="7357" spans="3:18" ht="14.6" customHeight="1" x14ac:dyDescent="0.5">
      <c r="C7357" s="373"/>
      <c r="D7357" s="373"/>
      <c r="E7357" s="212" t="str">
        <f t="shared" si="8090"/>
        <v>BC</v>
      </c>
      <c r="F7357" s="197">
        <v>2</v>
      </c>
      <c r="G7357" s="206" t="s">
        <v>604</v>
      </c>
      <c r="H7357" s="407">
        <f t="shared" si="8117"/>
        <v>280</v>
      </c>
      <c r="I7357" s="408"/>
      <c r="J7357" s="408"/>
      <c r="K7357" s="408"/>
      <c r="L7357" s="408"/>
      <c r="M7357" s="408"/>
      <c r="N7357" s="408"/>
      <c r="O7357" s="567"/>
      <c r="P7357" s="566"/>
      <c r="Q7357" s="406" t="str">
        <f t="shared" si="8110"/>
        <v>Noah</v>
      </c>
      <c r="R7357" s="200"/>
    </row>
    <row r="7358" spans="3:18" ht="14.6" customHeight="1" x14ac:dyDescent="0.5">
      <c r="C7358" s="373"/>
      <c r="D7358" s="373"/>
      <c r="E7358" s="212">
        <f t="shared" si="8091"/>
        <v>-2242</v>
      </c>
      <c r="F7358" s="197">
        <v>3</v>
      </c>
      <c r="G7358" s="208" t="s">
        <v>287</v>
      </c>
      <c r="H7358" s="407"/>
      <c r="I7358" s="406" t="str">
        <f t="shared" ref="I7358:N7358" si="8124">I7354</f>
        <v>Arphaxad</v>
      </c>
      <c r="J7358" s="406" t="str">
        <f t="shared" si="8124"/>
        <v>Salah</v>
      </c>
      <c r="K7358" s="406" t="str">
        <f t="shared" si="8124"/>
        <v>Eber</v>
      </c>
      <c r="L7358" s="406" t="str">
        <f t="shared" si="8124"/>
        <v>Peleg</v>
      </c>
      <c r="M7358" s="406" t="str">
        <f t="shared" si="8124"/>
        <v>Reu</v>
      </c>
      <c r="N7358" s="406" t="str">
        <f t="shared" si="8124"/>
        <v>Serug</v>
      </c>
      <c r="O7358" s="567"/>
      <c r="P7358" s="566"/>
      <c r="Q7358" s="407">
        <f t="shared" si="8112"/>
        <v>782</v>
      </c>
      <c r="R7358" s="200"/>
    </row>
    <row r="7359" spans="3:18" ht="14.6" customHeight="1" x14ac:dyDescent="0.5">
      <c r="C7359" s="373"/>
      <c r="D7359" s="373"/>
      <c r="E7359" s="345"/>
      <c r="F7359" s="197">
        <v>4</v>
      </c>
      <c r="G7359" s="209" t="s">
        <v>605</v>
      </c>
      <c r="H7359" s="408"/>
      <c r="I7359" s="407">
        <f t="shared" ref="I7359:N7359" si="8125">I7355+1</f>
        <v>181</v>
      </c>
      <c r="J7359" s="407">
        <f t="shared" si="8125"/>
        <v>146</v>
      </c>
      <c r="K7359" s="407">
        <f t="shared" si="8125"/>
        <v>116</v>
      </c>
      <c r="L7359" s="407">
        <f t="shared" si="8125"/>
        <v>82</v>
      </c>
      <c r="M7359" s="407">
        <f t="shared" si="8125"/>
        <v>52</v>
      </c>
      <c r="N7359" s="407">
        <f t="shared" si="8125"/>
        <v>20</v>
      </c>
      <c r="O7359" s="567"/>
      <c r="P7359" s="566"/>
      <c r="Q7359" s="407"/>
      <c r="R7359" s="200"/>
    </row>
    <row r="7360" spans="3:18" ht="14.6" customHeight="1" x14ac:dyDescent="0.5">
      <c r="C7360" s="373"/>
      <c r="D7360" s="373"/>
      <c r="E7360" s="201">
        <f t="shared" si="8089"/>
        <v>2242</v>
      </c>
      <c r="F7360" s="197">
        <v>1</v>
      </c>
      <c r="G7360" s="203" t="s">
        <v>288</v>
      </c>
      <c r="H7360" s="406" t="str">
        <f t="shared" ref="H7360:H7372" si="8126">H7356</f>
        <v>Shem</v>
      </c>
      <c r="I7360" s="407"/>
      <c r="J7360" s="407"/>
      <c r="K7360" s="407"/>
      <c r="L7360" s="407"/>
      <c r="M7360" s="407"/>
      <c r="N7360" s="407"/>
      <c r="O7360" s="567"/>
      <c r="P7360" s="566"/>
      <c r="Q7360" s="408"/>
      <c r="R7360" s="200"/>
    </row>
    <row r="7361" spans="3:18" ht="14.6" customHeight="1" x14ac:dyDescent="0.5">
      <c r="C7361" s="373"/>
      <c r="D7361" s="373"/>
      <c r="E7361" s="212" t="str">
        <f t="shared" si="8090"/>
        <v>BC</v>
      </c>
      <c r="F7361" s="197">
        <v>2</v>
      </c>
      <c r="G7361" s="206" t="s">
        <v>604</v>
      </c>
      <c r="H7361" s="407">
        <f t="shared" ref="H7361:H7373" si="8127">H7357+1</f>
        <v>281</v>
      </c>
      <c r="I7361" s="408"/>
      <c r="J7361" s="408"/>
      <c r="K7361" s="408"/>
      <c r="L7361" s="408"/>
      <c r="M7361" s="408"/>
      <c r="N7361" s="408"/>
      <c r="O7361" s="567"/>
      <c r="P7361" s="566"/>
      <c r="Q7361" s="406" t="str">
        <f t="shared" si="8110"/>
        <v>Noah</v>
      </c>
      <c r="R7361" s="200"/>
    </row>
    <row r="7362" spans="3:18" ht="14.6" customHeight="1" x14ac:dyDescent="0.5">
      <c r="C7362" s="373"/>
      <c r="D7362" s="373"/>
      <c r="E7362" s="212">
        <f t="shared" si="8091"/>
        <v>-2241</v>
      </c>
      <c r="F7362" s="197">
        <v>3</v>
      </c>
      <c r="G7362" s="208" t="s">
        <v>287</v>
      </c>
      <c r="H7362" s="407"/>
      <c r="I7362" s="406" t="str">
        <f t="shared" ref="I7362:N7362" si="8128">I7358</f>
        <v>Arphaxad</v>
      </c>
      <c r="J7362" s="406" t="str">
        <f t="shared" si="8128"/>
        <v>Salah</v>
      </c>
      <c r="K7362" s="406" t="str">
        <f t="shared" si="8128"/>
        <v>Eber</v>
      </c>
      <c r="L7362" s="406" t="str">
        <f t="shared" si="8128"/>
        <v>Peleg</v>
      </c>
      <c r="M7362" s="406" t="str">
        <f t="shared" si="8128"/>
        <v>Reu</v>
      </c>
      <c r="N7362" s="406" t="str">
        <f t="shared" si="8128"/>
        <v>Serug</v>
      </c>
      <c r="O7362" s="567"/>
      <c r="P7362" s="566"/>
      <c r="Q7362" s="407">
        <f t="shared" si="8112"/>
        <v>783</v>
      </c>
      <c r="R7362" s="200"/>
    </row>
    <row r="7363" spans="3:18" ht="14.6" customHeight="1" x14ac:dyDescent="0.5">
      <c r="C7363" s="373"/>
      <c r="D7363" s="373"/>
      <c r="E7363" s="345"/>
      <c r="F7363" s="197">
        <v>4</v>
      </c>
      <c r="G7363" s="209" t="s">
        <v>605</v>
      </c>
      <c r="H7363" s="408"/>
      <c r="I7363" s="407">
        <f t="shared" ref="I7363:N7363" si="8129">I7359+1</f>
        <v>182</v>
      </c>
      <c r="J7363" s="407">
        <f t="shared" si="8129"/>
        <v>147</v>
      </c>
      <c r="K7363" s="407">
        <f t="shared" si="8129"/>
        <v>117</v>
      </c>
      <c r="L7363" s="407">
        <f t="shared" si="8129"/>
        <v>83</v>
      </c>
      <c r="M7363" s="407">
        <f t="shared" si="8129"/>
        <v>53</v>
      </c>
      <c r="N7363" s="407">
        <f t="shared" si="8129"/>
        <v>21</v>
      </c>
      <c r="O7363" s="567"/>
      <c r="P7363" s="566"/>
      <c r="Q7363" s="407"/>
      <c r="R7363" s="200"/>
    </row>
    <row r="7364" spans="3:18" ht="14.6" customHeight="1" x14ac:dyDescent="0.5">
      <c r="C7364" s="373"/>
      <c r="D7364" s="373"/>
      <c r="E7364" s="201">
        <f t="shared" si="8089"/>
        <v>2241</v>
      </c>
      <c r="F7364" s="197">
        <v>1</v>
      </c>
      <c r="G7364" s="203" t="s">
        <v>288</v>
      </c>
      <c r="H7364" s="406" t="str">
        <f t="shared" si="8126"/>
        <v>Shem</v>
      </c>
      <c r="I7364" s="407"/>
      <c r="J7364" s="407"/>
      <c r="K7364" s="407"/>
      <c r="L7364" s="407"/>
      <c r="M7364" s="407"/>
      <c r="N7364" s="407"/>
      <c r="O7364" s="567"/>
      <c r="P7364" s="566"/>
      <c r="Q7364" s="408"/>
      <c r="R7364" s="200"/>
    </row>
    <row r="7365" spans="3:18" ht="14.6" customHeight="1" x14ac:dyDescent="0.5">
      <c r="C7365" s="373"/>
      <c r="D7365" s="373"/>
      <c r="E7365" s="212" t="str">
        <f t="shared" si="8090"/>
        <v>BC</v>
      </c>
      <c r="F7365" s="197">
        <v>2</v>
      </c>
      <c r="G7365" s="206" t="s">
        <v>604</v>
      </c>
      <c r="H7365" s="407">
        <f t="shared" si="8127"/>
        <v>282</v>
      </c>
      <c r="I7365" s="408"/>
      <c r="J7365" s="408"/>
      <c r="K7365" s="408"/>
      <c r="L7365" s="408"/>
      <c r="M7365" s="408"/>
      <c r="N7365" s="408"/>
      <c r="O7365" s="567"/>
      <c r="P7365" s="566"/>
      <c r="Q7365" s="406" t="str">
        <f t="shared" si="8110"/>
        <v>Noah</v>
      </c>
      <c r="R7365" s="200"/>
    </row>
    <row r="7366" spans="3:18" ht="14.6" customHeight="1" x14ac:dyDescent="0.5">
      <c r="C7366" s="373"/>
      <c r="D7366" s="373"/>
      <c r="E7366" s="212">
        <f t="shared" si="8091"/>
        <v>-2240</v>
      </c>
      <c r="F7366" s="197">
        <v>3</v>
      </c>
      <c r="G7366" s="208" t="s">
        <v>287</v>
      </c>
      <c r="H7366" s="407"/>
      <c r="I7366" s="406" t="str">
        <f t="shared" ref="I7366:N7366" si="8130">I7362</f>
        <v>Arphaxad</v>
      </c>
      <c r="J7366" s="406" t="str">
        <f t="shared" si="8130"/>
        <v>Salah</v>
      </c>
      <c r="K7366" s="406" t="str">
        <f t="shared" si="8130"/>
        <v>Eber</v>
      </c>
      <c r="L7366" s="406" t="str">
        <f t="shared" si="8130"/>
        <v>Peleg</v>
      </c>
      <c r="M7366" s="406" t="str">
        <f t="shared" si="8130"/>
        <v>Reu</v>
      </c>
      <c r="N7366" s="406" t="str">
        <f t="shared" si="8130"/>
        <v>Serug</v>
      </c>
      <c r="O7366" s="567"/>
      <c r="P7366" s="566"/>
      <c r="Q7366" s="407">
        <f t="shared" si="8112"/>
        <v>784</v>
      </c>
      <c r="R7366" s="200"/>
    </row>
    <row r="7367" spans="3:18" ht="14.6" customHeight="1" x14ac:dyDescent="0.5">
      <c r="C7367" s="373"/>
      <c r="D7367" s="373"/>
      <c r="E7367" s="345"/>
      <c r="F7367" s="197">
        <v>4</v>
      </c>
      <c r="G7367" s="209" t="s">
        <v>605</v>
      </c>
      <c r="H7367" s="408"/>
      <c r="I7367" s="407">
        <f t="shared" ref="I7367:N7367" si="8131">I7363+1</f>
        <v>183</v>
      </c>
      <c r="J7367" s="407">
        <f t="shared" si="8131"/>
        <v>148</v>
      </c>
      <c r="K7367" s="407">
        <f t="shared" si="8131"/>
        <v>118</v>
      </c>
      <c r="L7367" s="407">
        <f t="shared" si="8131"/>
        <v>84</v>
      </c>
      <c r="M7367" s="407">
        <f t="shared" si="8131"/>
        <v>54</v>
      </c>
      <c r="N7367" s="407">
        <f t="shared" si="8131"/>
        <v>22</v>
      </c>
      <c r="O7367" s="567"/>
      <c r="P7367" s="566"/>
      <c r="Q7367" s="407"/>
      <c r="R7367" s="200"/>
    </row>
    <row r="7368" spans="3:18" ht="14.6" customHeight="1" x14ac:dyDescent="0.5">
      <c r="C7368" s="373"/>
      <c r="D7368" s="373"/>
      <c r="E7368" s="201">
        <f t="shared" si="8089"/>
        <v>2240</v>
      </c>
      <c r="F7368" s="197">
        <v>1</v>
      </c>
      <c r="G7368" s="203" t="s">
        <v>288</v>
      </c>
      <c r="H7368" s="406" t="str">
        <f t="shared" si="8126"/>
        <v>Shem</v>
      </c>
      <c r="I7368" s="407"/>
      <c r="J7368" s="407"/>
      <c r="K7368" s="407"/>
      <c r="L7368" s="407"/>
      <c r="M7368" s="407"/>
      <c r="N7368" s="407"/>
      <c r="O7368" s="567"/>
      <c r="P7368" s="566"/>
      <c r="Q7368" s="408"/>
      <c r="R7368" s="200"/>
    </row>
    <row r="7369" spans="3:18" ht="14.6" customHeight="1" x14ac:dyDescent="0.5">
      <c r="C7369" s="373"/>
      <c r="D7369" s="373"/>
      <c r="E7369" s="212" t="str">
        <f t="shared" si="8090"/>
        <v>BC</v>
      </c>
      <c r="F7369" s="197">
        <v>2</v>
      </c>
      <c r="G7369" s="206" t="s">
        <v>604</v>
      </c>
      <c r="H7369" s="407">
        <f t="shared" si="8127"/>
        <v>283</v>
      </c>
      <c r="I7369" s="408"/>
      <c r="J7369" s="408"/>
      <c r="K7369" s="408"/>
      <c r="L7369" s="408"/>
      <c r="M7369" s="408"/>
      <c r="N7369" s="408"/>
      <c r="O7369" s="567"/>
      <c r="P7369" s="566"/>
      <c r="Q7369" s="406" t="str">
        <f t="shared" si="8110"/>
        <v>Noah</v>
      </c>
      <c r="R7369" s="200"/>
    </row>
    <row r="7370" spans="3:18" ht="14.6" customHeight="1" x14ac:dyDescent="0.5">
      <c r="C7370" s="373"/>
      <c r="D7370" s="373"/>
      <c r="E7370" s="212">
        <f t="shared" si="8091"/>
        <v>-2239</v>
      </c>
      <c r="F7370" s="197">
        <v>3</v>
      </c>
      <c r="G7370" s="208" t="s">
        <v>287</v>
      </c>
      <c r="H7370" s="407"/>
      <c r="I7370" s="406" t="str">
        <f t="shared" ref="I7370:N7370" si="8132">I7366</f>
        <v>Arphaxad</v>
      </c>
      <c r="J7370" s="406" t="str">
        <f t="shared" si="8132"/>
        <v>Salah</v>
      </c>
      <c r="K7370" s="406" t="str">
        <f t="shared" si="8132"/>
        <v>Eber</v>
      </c>
      <c r="L7370" s="406" t="str">
        <f t="shared" si="8132"/>
        <v>Peleg</v>
      </c>
      <c r="M7370" s="406" t="str">
        <f t="shared" si="8132"/>
        <v>Reu</v>
      </c>
      <c r="N7370" s="406" t="str">
        <f t="shared" si="8132"/>
        <v>Serug</v>
      </c>
      <c r="O7370" s="567"/>
      <c r="P7370" s="566"/>
      <c r="Q7370" s="407">
        <f t="shared" si="8112"/>
        <v>785</v>
      </c>
      <c r="R7370" s="200"/>
    </row>
    <row r="7371" spans="3:18" ht="14.6" customHeight="1" x14ac:dyDescent="0.5">
      <c r="C7371" s="373"/>
      <c r="D7371" s="373"/>
      <c r="E7371" s="345"/>
      <c r="F7371" s="197">
        <v>4</v>
      </c>
      <c r="G7371" s="209" t="s">
        <v>605</v>
      </c>
      <c r="H7371" s="408"/>
      <c r="I7371" s="407">
        <f t="shared" ref="I7371:N7371" si="8133">I7367+1</f>
        <v>184</v>
      </c>
      <c r="J7371" s="407">
        <f t="shared" si="8133"/>
        <v>149</v>
      </c>
      <c r="K7371" s="407">
        <f t="shared" si="8133"/>
        <v>119</v>
      </c>
      <c r="L7371" s="407">
        <f t="shared" si="8133"/>
        <v>85</v>
      </c>
      <c r="M7371" s="407">
        <f t="shared" si="8133"/>
        <v>55</v>
      </c>
      <c r="N7371" s="407">
        <f t="shared" si="8133"/>
        <v>23</v>
      </c>
      <c r="O7371" s="567"/>
      <c r="P7371" s="566"/>
      <c r="Q7371" s="407"/>
      <c r="R7371" s="200"/>
    </row>
    <row r="7372" spans="3:18" ht="14.6" customHeight="1" x14ac:dyDescent="0.5">
      <c r="C7372" s="373"/>
      <c r="D7372" s="373"/>
      <c r="E7372" s="201">
        <f t="shared" ref="E7372:E7432" si="8134">E7368-1</f>
        <v>2239</v>
      </c>
      <c r="F7372" s="197">
        <v>1</v>
      </c>
      <c r="G7372" s="203" t="s">
        <v>288</v>
      </c>
      <c r="H7372" s="406" t="str">
        <f t="shared" si="8126"/>
        <v>Shem</v>
      </c>
      <c r="I7372" s="407"/>
      <c r="J7372" s="407"/>
      <c r="K7372" s="407"/>
      <c r="L7372" s="407"/>
      <c r="M7372" s="407"/>
      <c r="N7372" s="407"/>
      <c r="O7372" s="567"/>
      <c r="P7372" s="566"/>
      <c r="Q7372" s="408"/>
      <c r="R7372" s="200"/>
    </row>
    <row r="7373" spans="3:18" ht="14.6" customHeight="1" x14ac:dyDescent="0.5">
      <c r="C7373" s="373"/>
      <c r="D7373" s="373"/>
      <c r="E7373" s="212" t="str">
        <f t="shared" ref="E7373:E7433" si="8135">E7369</f>
        <v>BC</v>
      </c>
      <c r="F7373" s="197">
        <v>2</v>
      </c>
      <c r="G7373" s="206" t="s">
        <v>604</v>
      </c>
      <c r="H7373" s="407">
        <f t="shared" si="8127"/>
        <v>284</v>
      </c>
      <c r="I7373" s="408"/>
      <c r="J7373" s="408"/>
      <c r="K7373" s="408"/>
      <c r="L7373" s="408"/>
      <c r="M7373" s="408"/>
      <c r="N7373" s="408"/>
      <c r="O7373" s="567"/>
      <c r="P7373" s="566"/>
      <c r="Q7373" s="406" t="str">
        <f t="shared" si="8110"/>
        <v>Noah</v>
      </c>
      <c r="R7373" s="200"/>
    </row>
    <row r="7374" spans="3:18" ht="14.6" customHeight="1" x14ac:dyDescent="0.5">
      <c r="C7374" s="373"/>
      <c r="D7374" s="373"/>
      <c r="E7374" s="212">
        <f t="shared" ref="E7374:E7434" si="8136">-E7372+1</f>
        <v>-2238</v>
      </c>
      <c r="F7374" s="197">
        <v>3</v>
      </c>
      <c r="G7374" s="208" t="s">
        <v>287</v>
      </c>
      <c r="H7374" s="407"/>
      <c r="I7374" s="406" t="str">
        <f t="shared" ref="I7374:N7374" si="8137">I7370</f>
        <v>Arphaxad</v>
      </c>
      <c r="J7374" s="406" t="str">
        <f t="shared" si="8137"/>
        <v>Salah</v>
      </c>
      <c r="K7374" s="406" t="str">
        <f t="shared" si="8137"/>
        <v>Eber</v>
      </c>
      <c r="L7374" s="406" t="str">
        <f t="shared" si="8137"/>
        <v>Peleg</v>
      </c>
      <c r="M7374" s="406" t="str">
        <f t="shared" si="8137"/>
        <v>Reu</v>
      </c>
      <c r="N7374" s="406" t="str">
        <f t="shared" si="8137"/>
        <v>Serug</v>
      </c>
      <c r="O7374" s="567"/>
      <c r="P7374" s="566"/>
      <c r="Q7374" s="407">
        <f t="shared" si="8112"/>
        <v>786</v>
      </c>
      <c r="R7374" s="200"/>
    </row>
    <row r="7375" spans="3:18" ht="14.6" customHeight="1" x14ac:dyDescent="0.5">
      <c r="C7375" s="373"/>
      <c r="D7375" s="373"/>
      <c r="E7375" s="345"/>
      <c r="F7375" s="197">
        <v>4</v>
      </c>
      <c r="G7375" s="209" t="s">
        <v>605</v>
      </c>
      <c r="H7375" s="408"/>
      <c r="I7375" s="407">
        <f t="shared" ref="I7375:N7375" si="8138">I7371+1</f>
        <v>185</v>
      </c>
      <c r="J7375" s="407">
        <f t="shared" si="8138"/>
        <v>150</v>
      </c>
      <c r="K7375" s="407">
        <f t="shared" si="8138"/>
        <v>120</v>
      </c>
      <c r="L7375" s="407">
        <f t="shared" si="8138"/>
        <v>86</v>
      </c>
      <c r="M7375" s="407">
        <f t="shared" si="8138"/>
        <v>56</v>
      </c>
      <c r="N7375" s="407">
        <f t="shared" si="8138"/>
        <v>24</v>
      </c>
      <c r="O7375" s="567"/>
      <c r="P7375" s="566"/>
      <c r="Q7375" s="407"/>
      <c r="R7375" s="200"/>
    </row>
    <row r="7376" spans="3:18" ht="14.6" customHeight="1" x14ac:dyDescent="0.5">
      <c r="C7376" s="373"/>
      <c r="D7376" s="373"/>
      <c r="E7376" s="201">
        <f t="shared" si="8134"/>
        <v>2238</v>
      </c>
      <c r="F7376" s="197">
        <v>1</v>
      </c>
      <c r="G7376" s="203" t="s">
        <v>288</v>
      </c>
      <c r="H7376" s="406" t="str">
        <f t="shared" ref="H7376:H7388" si="8139">H7372</f>
        <v>Shem</v>
      </c>
      <c r="I7376" s="407"/>
      <c r="J7376" s="407"/>
      <c r="K7376" s="407"/>
      <c r="L7376" s="407"/>
      <c r="M7376" s="407"/>
      <c r="N7376" s="407"/>
      <c r="O7376" s="567"/>
      <c r="P7376" s="566"/>
      <c r="Q7376" s="408"/>
      <c r="R7376" s="200"/>
    </row>
    <row r="7377" spans="3:18" ht="14.6" customHeight="1" x14ac:dyDescent="0.5">
      <c r="C7377" s="373"/>
      <c r="D7377" s="373"/>
      <c r="E7377" s="212" t="str">
        <f t="shared" si="8135"/>
        <v>BC</v>
      </c>
      <c r="F7377" s="197">
        <v>2</v>
      </c>
      <c r="G7377" s="206" t="s">
        <v>604</v>
      </c>
      <c r="H7377" s="407">
        <f t="shared" ref="H7377:H7389" si="8140">H7373+1</f>
        <v>285</v>
      </c>
      <c r="I7377" s="408"/>
      <c r="J7377" s="408"/>
      <c r="K7377" s="408"/>
      <c r="L7377" s="408"/>
      <c r="M7377" s="408"/>
      <c r="N7377" s="408"/>
      <c r="O7377" s="567"/>
      <c r="P7377" s="566"/>
      <c r="Q7377" s="406" t="str">
        <f t="shared" si="8110"/>
        <v>Noah</v>
      </c>
      <c r="R7377" s="200"/>
    </row>
    <row r="7378" spans="3:18" ht="14.6" customHeight="1" x14ac:dyDescent="0.5">
      <c r="C7378" s="373"/>
      <c r="D7378" s="373"/>
      <c r="E7378" s="212">
        <f t="shared" si="8136"/>
        <v>-2237</v>
      </c>
      <c r="F7378" s="197">
        <v>3</v>
      </c>
      <c r="G7378" s="208" t="s">
        <v>287</v>
      </c>
      <c r="H7378" s="407"/>
      <c r="I7378" s="406" t="str">
        <f t="shared" ref="I7378:N7378" si="8141">I7374</f>
        <v>Arphaxad</v>
      </c>
      <c r="J7378" s="406" t="str">
        <f t="shared" si="8141"/>
        <v>Salah</v>
      </c>
      <c r="K7378" s="406" t="str">
        <f t="shared" si="8141"/>
        <v>Eber</v>
      </c>
      <c r="L7378" s="406" t="str">
        <f t="shared" si="8141"/>
        <v>Peleg</v>
      </c>
      <c r="M7378" s="406" t="str">
        <f t="shared" si="8141"/>
        <v>Reu</v>
      </c>
      <c r="N7378" s="406" t="str">
        <f t="shared" si="8141"/>
        <v>Serug</v>
      </c>
      <c r="O7378" s="567"/>
      <c r="P7378" s="566"/>
      <c r="Q7378" s="407">
        <f t="shared" si="8112"/>
        <v>787</v>
      </c>
      <c r="R7378" s="200"/>
    </row>
    <row r="7379" spans="3:18" ht="14.6" customHeight="1" x14ac:dyDescent="0.5">
      <c r="C7379" s="373"/>
      <c r="D7379" s="373"/>
      <c r="E7379" s="345"/>
      <c r="F7379" s="197">
        <v>4</v>
      </c>
      <c r="G7379" s="209" t="s">
        <v>605</v>
      </c>
      <c r="H7379" s="408"/>
      <c r="I7379" s="407">
        <f t="shared" ref="I7379:N7379" si="8142">I7375+1</f>
        <v>186</v>
      </c>
      <c r="J7379" s="407">
        <f t="shared" si="8142"/>
        <v>151</v>
      </c>
      <c r="K7379" s="407">
        <f t="shared" si="8142"/>
        <v>121</v>
      </c>
      <c r="L7379" s="407">
        <f t="shared" si="8142"/>
        <v>87</v>
      </c>
      <c r="M7379" s="407">
        <f t="shared" si="8142"/>
        <v>57</v>
      </c>
      <c r="N7379" s="407">
        <f t="shared" si="8142"/>
        <v>25</v>
      </c>
      <c r="O7379" s="567"/>
      <c r="P7379" s="566"/>
      <c r="Q7379" s="407"/>
      <c r="R7379" s="200"/>
    </row>
    <row r="7380" spans="3:18" ht="14.6" customHeight="1" x14ac:dyDescent="0.5">
      <c r="C7380" s="373"/>
      <c r="D7380" s="373"/>
      <c r="E7380" s="201">
        <f t="shared" si="8134"/>
        <v>2237</v>
      </c>
      <c r="F7380" s="197">
        <v>1</v>
      </c>
      <c r="G7380" s="203" t="s">
        <v>288</v>
      </c>
      <c r="H7380" s="406" t="str">
        <f t="shared" si="8139"/>
        <v>Shem</v>
      </c>
      <c r="I7380" s="407"/>
      <c r="J7380" s="407"/>
      <c r="K7380" s="407"/>
      <c r="L7380" s="407"/>
      <c r="M7380" s="407"/>
      <c r="N7380" s="407"/>
      <c r="O7380" s="567"/>
      <c r="P7380" s="566"/>
      <c r="Q7380" s="408"/>
      <c r="R7380" s="200"/>
    </row>
    <row r="7381" spans="3:18" ht="14.6" customHeight="1" x14ac:dyDescent="0.5">
      <c r="C7381" s="373"/>
      <c r="D7381" s="373"/>
      <c r="E7381" s="212" t="str">
        <f t="shared" si="8135"/>
        <v>BC</v>
      </c>
      <c r="F7381" s="197">
        <v>2</v>
      </c>
      <c r="G7381" s="206" t="s">
        <v>604</v>
      </c>
      <c r="H7381" s="407">
        <f t="shared" si="8140"/>
        <v>286</v>
      </c>
      <c r="I7381" s="408"/>
      <c r="J7381" s="408"/>
      <c r="K7381" s="408"/>
      <c r="L7381" s="408"/>
      <c r="M7381" s="408"/>
      <c r="N7381" s="408"/>
      <c r="O7381" s="567"/>
      <c r="P7381" s="566"/>
      <c r="Q7381" s="406" t="str">
        <f t="shared" si="8110"/>
        <v>Noah</v>
      </c>
      <c r="R7381" s="200"/>
    </row>
    <row r="7382" spans="3:18" ht="14.6" customHeight="1" x14ac:dyDescent="0.5">
      <c r="C7382" s="373"/>
      <c r="D7382" s="373"/>
      <c r="E7382" s="212">
        <f t="shared" si="8136"/>
        <v>-2236</v>
      </c>
      <c r="F7382" s="197">
        <v>3</v>
      </c>
      <c r="G7382" s="208" t="s">
        <v>287</v>
      </c>
      <c r="H7382" s="407"/>
      <c r="I7382" s="406" t="str">
        <f t="shared" ref="I7382:N7382" si="8143">I7378</f>
        <v>Arphaxad</v>
      </c>
      <c r="J7382" s="406" t="str">
        <f t="shared" si="8143"/>
        <v>Salah</v>
      </c>
      <c r="K7382" s="406" t="str">
        <f t="shared" si="8143"/>
        <v>Eber</v>
      </c>
      <c r="L7382" s="406" t="str">
        <f t="shared" si="8143"/>
        <v>Peleg</v>
      </c>
      <c r="M7382" s="406" t="str">
        <f t="shared" si="8143"/>
        <v>Reu</v>
      </c>
      <c r="N7382" s="406" t="str">
        <f t="shared" si="8143"/>
        <v>Serug</v>
      </c>
      <c r="O7382" s="567"/>
      <c r="P7382" s="566"/>
      <c r="Q7382" s="407">
        <f t="shared" si="8112"/>
        <v>788</v>
      </c>
      <c r="R7382" s="200"/>
    </row>
    <row r="7383" spans="3:18" ht="14.6" customHeight="1" x14ac:dyDescent="0.5">
      <c r="C7383" s="373"/>
      <c r="D7383" s="373"/>
      <c r="E7383" s="345"/>
      <c r="F7383" s="197">
        <v>4</v>
      </c>
      <c r="G7383" s="209" t="s">
        <v>605</v>
      </c>
      <c r="H7383" s="408"/>
      <c r="I7383" s="407">
        <f t="shared" ref="I7383:N7383" si="8144">I7379+1</f>
        <v>187</v>
      </c>
      <c r="J7383" s="407">
        <f t="shared" si="8144"/>
        <v>152</v>
      </c>
      <c r="K7383" s="407">
        <f t="shared" si="8144"/>
        <v>122</v>
      </c>
      <c r="L7383" s="407">
        <f t="shared" si="8144"/>
        <v>88</v>
      </c>
      <c r="M7383" s="407">
        <f t="shared" si="8144"/>
        <v>58</v>
      </c>
      <c r="N7383" s="407">
        <f t="shared" si="8144"/>
        <v>26</v>
      </c>
      <c r="O7383" s="567"/>
      <c r="P7383" s="566"/>
      <c r="Q7383" s="407"/>
      <c r="R7383" s="200"/>
    </row>
    <row r="7384" spans="3:18" ht="14.6" customHeight="1" x14ac:dyDescent="0.5">
      <c r="C7384" s="373"/>
      <c r="D7384" s="373"/>
      <c r="E7384" s="201">
        <f t="shared" si="8134"/>
        <v>2236</v>
      </c>
      <c r="F7384" s="197">
        <v>1</v>
      </c>
      <c r="G7384" s="203" t="s">
        <v>288</v>
      </c>
      <c r="H7384" s="406" t="str">
        <f t="shared" si="8139"/>
        <v>Shem</v>
      </c>
      <c r="I7384" s="407"/>
      <c r="J7384" s="407"/>
      <c r="K7384" s="407"/>
      <c r="L7384" s="407"/>
      <c r="M7384" s="407"/>
      <c r="N7384" s="407"/>
      <c r="O7384" s="567"/>
      <c r="P7384" s="566"/>
      <c r="Q7384" s="408"/>
      <c r="R7384" s="200"/>
    </row>
    <row r="7385" spans="3:18" ht="14.6" customHeight="1" x14ac:dyDescent="0.5">
      <c r="C7385" s="373"/>
      <c r="D7385" s="373"/>
      <c r="E7385" s="212" t="str">
        <f t="shared" si="8135"/>
        <v>BC</v>
      </c>
      <c r="F7385" s="197">
        <v>2</v>
      </c>
      <c r="G7385" s="206" t="s">
        <v>604</v>
      </c>
      <c r="H7385" s="407">
        <f t="shared" si="8140"/>
        <v>287</v>
      </c>
      <c r="I7385" s="408"/>
      <c r="J7385" s="408"/>
      <c r="K7385" s="408"/>
      <c r="L7385" s="408"/>
      <c r="M7385" s="408"/>
      <c r="N7385" s="408"/>
      <c r="O7385" s="567"/>
      <c r="P7385" s="566"/>
      <c r="Q7385" s="406" t="str">
        <f t="shared" si="8110"/>
        <v>Noah</v>
      </c>
      <c r="R7385" s="200"/>
    </row>
    <row r="7386" spans="3:18" ht="14.6" customHeight="1" x14ac:dyDescent="0.5">
      <c r="C7386" s="373"/>
      <c r="D7386" s="373"/>
      <c r="E7386" s="212">
        <f t="shared" si="8136"/>
        <v>-2235</v>
      </c>
      <c r="F7386" s="197">
        <v>3</v>
      </c>
      <c r="G7386" s="208" t="s">
        <v>287</v>
      </c>
      <c r="H7386" s="407"/>
      <c r="I7386" s="406" t="str">
        <f t="shared" ref="I7386:N7386" si="8145">I7382</f>
        <v>Arphaxad</v>
      </c>
      <c r="J7386" s="406" t="str">
        <f t="shared" si="8145"/>
        <v>Salah</v>
      </c>
      <c r="K7386" s="406" t="str">
        <f t="shared" si="8145"/>
        <v>Eber</v>
      </c>
      <c r="L7386" s="406" t="str">
        <f t="shared" si="8145"/>
        <v>Peleg</v>
      </c>
      <c r="M7386" s="406" t="str">
        <f t="shared" si="8145"/>
        <v>Reu</v>
      </c>
      <c r="N7386" s="406" t="str">
        <f t="shared" si="8145"/>
        <v>Serug</v>
      </c>
      <c r="O7386" s="567"/>
      <c r="P7386" s="566"/>
      <c r="Q7386" s="407">
        <f t="shared" si="8112"/>
        <v>789</v>
      </c>
      <c r="R7386" s="200"/>
    </row>
    <row r="7387" spans="3:18" ht="14.6" customHeight="1" x14ac:dyDescent="0.5">
      <c r="C7387" s="373"/>
      <c r="D7387" s="373"/>
      <c r="E7387" s="345"/>
      <c r="F7387" s="197">
        <v>4</v>
      </c>
      <c r="G7387" s="209" t="s">
        <v>605</v>
      </c>
      <c r="H7387" s="408"/>
      <c r="I7387" s="407">
        <f t="shared" ref="I7387:N7387" si="8146">I7383+1</f>
        <v>188</v>
      </c>
      <c r="J7387" s="407">
        <f t="shared" si="8146"/>
        <v>153</v>
      </c>
      <c r="K7387" s="407">
        <f t="shared" si="8146"/>
        <v>123</v>
      </c>
      <c r="L7387" s="407">
        <f t="shared" si="8146"/>
        <v>89</v>
      </c>
      <c r="M7387" s="407">
        <f t="shared" si="8146"/>
        <v>59</v>
      </c>
      <c r="N7387" s="407">
        <f t="shared" si="8146"/>
        <v>27</v>
      </c>
      <c r="O7387" s="567"/>
      <c r="P7387" s="566"/>
      <c r="Q7387" s="407"/>
      <c r="R7387" s="200"/>
    </row>
    <row r="7388" spans="3:18" ht="14.6" customHeight="1" x14ac:dyDescent="0.5">
      <c r="C7388" s="373"/>
      <c r="D7388" s="373"/>
      <c r="E7388" s="201">
        <f t="shared" si="8134"/>
        <v>2235</v>
      </c>
      <c r="F7388" s="197">
        <v>1</v>
      </c>
      <c r="G7388" s="203" t="s">
        <v>288</v>
      </c>
      <c r="H7388" s="406" t="str">
        <f t="shared" si="8139"/>
        <v>Shem</v>
      </c>
      <c r="I7388" s="407"/>
      <c r="J7388" s="407"/>
      <c r="K7388" s="407"/>
      <c r="L7388" s="407"/>
      <c r="M7388" s="407"/>
      <c r="N7388" s="407"/>
      <c r="O7388" s="567"/>
      <c r="P7388" s="566"/>
      <c r="Q7388" s="408"/>
      <c r="R7388" s="200"/>
    </row>
    <row r="7389" spans="3:18" ht="14.6" customHeight="1" x14ac:dyDescent="0.5">
      <c r="C7389" s="373"/>
      <c r="D7389" s="373"/>
      <c r="E7389" s="212" t="str">
        <f t="shared" si="8135"/>
        <v>BC</v>
      </c>
      <c r="F7389" s="197">
        <v>2</v>
      </c>
      <c r="G7389" s="206" t="s">
        <v>604</v>
      </c>
      <c r="H7389" s="407">
        <f t="shared" si="8140"/>
        <v>288</v>
      </c>
      <c r="I7389" s="408"/>
      <c r="J7389" s="408"/>
      <c r="K7389" s="408"/>
      <c r="L7389" s="408"/>
      <c r="M7389" s="408"/>
      <c r="N7389" s="408"/>
      <c r="O7389" s="567"/>
      <c r="P7389" s="566"/>
      <c r="Q7389" s="406" t="str">
        <f t="shared" si="8110"/>
        <v>Noah</v>
      </c>
      <c r="R7389" s="200"/>
    </row>
    <row r="7390" spans="3:18" ht="14.6" customHeight="1" x14ac:dyDescent="0.5">
      <c r="C7390" s="373"/>
      <c r="D7390" s="373"/>
      <c r="E7390" s="212">
        <f t="shared" si="8136"/>
        <v>-2234</v>
      </c>
      <c r="F7390" s="197">
        <v>3</v>
      </c>
      <c r="G7390" s="208" t="s">
        <v>287</v>
      </c>
      <c r="H7390" s="407"/>
      <c r="I7390" s="406" t="str">
        <f t="shared" ref="I7390:N7390" si="8147">I7386</f>
        <v>Arphaxad</v>
      </c>
      <c r="J7390" s="406" t="str">
        <f t="shared" si="8147"/>
        <v>Salah</v>
      </c>
      <c r="K7390" s="406" t="str">
        <f t="shared" si="8147"/>
        <v>Eber</v>
      </c>
      <c r="L7390" s="406" t="str">
        <f t="shared" si="8147"/>
        <v>Peleg</v>
      </c>
      <c r="M7390" s="406" t="str">
        <f t="shared" si="8147"/>
        <v>Reu</v>
      </c>
      <c r="N7390" s="406" t="str">
        <f t="shared" si="8147"/>
        <v>Serug</v>
      </c>
      <c r="O7390" s="567"/>
      <c r="P7390" s="566"/>
      <c r="Q7390" s="407">
        <f t="shared" si="8112"/>
        <v>790</v>
      </c>
      <c r="R7390" s="200"/>
    </row>
    <row r="7391" spans="3:18" ht="14.6" customHeight="1" x14ac:dyDescent="0.5">
      <c r="C7391" s="373"/>
      <c r="D7391" s="373"/>
      <c r="E7391" s="345"/>
      <c r="F7391" s="197">
        <v>4</v>
      </c>
      <c r="G7391" s="209" t="s">
        <v>605</v>
      </c>
      <c r="H7391" s="408"/>
      <c r="I7391" s="407">
        <f t="shared" ref="I7391:N7391" si="8148">I7387+1</f>
        <v>189</v>
      </c>
      <c r="J7391" s="407">
        <f t="shared" si="8148"/>
        <v>154</v>
      </c>
      <c r="K7391" s="407">
        <f t="shared" si="8148"/>
        <v>124</v>
      </c>
      <c r="L7391" s="407">
        <f t="shared" si="8148"/>
        <v>90</v>
      </c>
      <c r="M7391" s="407">
        <f t="shared" si="8148"/>
        <v>60</v>
      </c>
      <c r="N7391" s="407">
        <f t="shared" si="8148"/>
        <v>28</v>
      </c>
      <c r="O7391" s="567"/>
      <c r="P7391" s="566"/>
      <c r="Q7391" s="407"/>
      <c r="R7391" s="200"/>
    </row>
    <row r="7392" spans="3:18" ht="14.6" customHeight="1" x14ac:dyDescent="0.5">
      <c r="C7392" s="373"/>
      <c r="D7392" s="373"/>
      <c r="E7392" s="201">
        <f t="shared" si="8134"/>
        <v>2234</v>
      </c>
      <c r="F7392" s="197">
        <v>1</v>
      </c>
      <c r="G7392" s="203" t="s">
        <v>288</v>
      </c>
      <c r="H7392" s="406" t="str">
        <f t="shared" ref="H7392:H7404" si="8149">H7388</f>
        <v>Shem</v>
      </c>
      <c r="I7392" s="407"/>
      <c r="J7392" s="407"/>
      <c r="K7392" s="407"/>
      <c r="L7392" s="407"/>
      <c r="M7392" s="407"/>
      <c r="N7392" s="407"/>
      <c r="O7392" s="567"/>
      <c r="P7392" s="566"/>
      <c r="Q7392" s="408"/>
      <c r="R7392" s="200"/>
    </row>
    <row r="7393" spans="3:18" ht="14.6" customHeight="1" x14ac:dyDescent="0.5">
      <c r="C7393" s="373"/>
      <c r="D7393" s="373"/>
      <c r="E7393" s="212" t="str">
        <f t="shared" si="8135"/>
        <v>BC</v>
      </c>
      <c r="F7393" s="197">
        <v>2</v>
      </c>
      <c r="G7393" s="206" t="s">
        <v>604</v>
      </c>
      <c r="H7393" s="407">
        <f t="shared" ref="H7393:H7405" si="8150">H7389+1</f>
        <v>289</v>
      </c>
      <c r="I7393" s="408"/>
      <c r="J7393" s="408"/>
      <c r="K7393" s="408"/>
      <c r="L7393" s="408"/>
      <c r="M7393" s="408"/>
      <c r="N7393" s="408"/>
      <c r="O7393" s="567"/>
      <c r="P7393" s="566"/>
      <c r="Q7393" s="406" t="str">
        <f t="shared" si="8110"/>
        <v>Noah</v>
      </c>
      <c r="R7393" s="200"/>
    </row>
    <row r="7394" spans="3:18" ht="14.6" customHeight="1" x14ac:dyDescent="0.5">
      <c r="C7394" s="373"/>
      <c r="D7394" s="373"/>
      <c r="E7394" s="212">
        <f t="shared" si="8136"/>
        <v>-2233</v>
      </c>
      <c r="F7394" s="197">
        <v>3</v>
      </c>
      <c r="G7394" s="208" t="s">
        <v>287</v>
      </c>
      <c r="H7394" s="407"/>
      <c r="I7394" s="406" t="str">
        <f t="shared" ref="I7394:N7394" si="8151">I7390</f>
        <v>Arphaxad</v>
      </c>
      <c r="J7394" s="406" t="str">
        <f t="shared" si="8151"/>
        <v>Salah</v>
      </c>
      <c r="K7394" s="406" t="str">
        <f t="shared" si="8151"/>
        <v>Eber</v>
      </c>
      <c r="L7394" s="406" t="str">
        <f t="shared" si="8151"/>
        <v>Peleg</v>
      </c>
      <c r="M7394" s="406" t="str">
        <f t="shared" si="8151"/>
        <v>Reu</v>
      </c>
      <c r="N7394" s="406" t="str">
        <f t="shared" si="8151"/>
        <v>Serug</v>
      </c>
      <c r="O7394" s="567"/>
      <c r="P7394" s="566"/>
      <c r="Q7394" s="407">
        <f t="shared" si="8112"/>
        <v>791</v>
      </c>
      <c r="R7394" s="200"/>
    </row>
    <row r="7395" spans="3:18" ht="14.6" customHeight="1" x14ac:dyDescent="0.5">
      <c r="C7395" s="373"/>
      <c r="D7395" s="373"/>
      <c r="E7395" s="345"/>
      <c r="F7395" s="197">
        <v>4</v>
      </c>
      <c r="G7395" s="209" t="s">
        <v>605</v>
      </c>
      <c r="H7395" s="408"/>
      <c r="I7395" s="407">
        <f t="shared" ref="I7395:N7395" si="8152">I7391+1</f>
        <v>190</v>
      </c>
      <c r="J7395" s="407">
        <f t="shared" si="8152"/>
        <v>155</v>
      </c>
      <c r="K7395" s="407">
        <f t="shared" si="8152"/>
        <v>125</v>
      </c>
      <c r="L7395" s="407">
        <f t="shared" si="8152"/>
        <v>91</v>
      </c>
      <c r="M7395" s="407">
        <f t="shared" si="8152"/>
        <v>61</v>
      </c>
      <c r="N7395" s="407">
        <f t="shared" si="8152"/>
        <v>29</v>
      </c>
      <c r="O7395" s="567"/>
      <c r="P7395" s="566"/>
      <c r="Q7395" s="407"/>
      <c r="R7395" s="200"/>
    </row>
    <row r="7396" spans="3:18" ht="14.6" customHeight="1" x14ac:dyDescent="0.5">
      <c r="C7396" s="373"/>
      <c r="D7396" s="373"/>
      <c r="E7396" s="201">
        <f t="shared" si="8134"/>
        <v>2233</v>
      </c>
      <c r="F7396" s="197">
        <v>1</v>
      </c>
      <c r="G7396" s="203" t="s">
        <v>288</v>
      </c>
      <c r="H7396" s="406" t="str">
        <f t="shared" si="8149"/>
        <v>Shem</v>
      </c>
      <c r="I7396" s="407"/>
      <c r="J7396" s="407"/>
      <c r="K7396" s="407"/>
      <c r="L7396" s="407"/>
      <c r="M7396" s="407"/>
      <c r="N7396" s="407"/>
      <c r="O7396" s="567"/>
      <c r="P7396" s="566"/>
      <c r="Q7396" s="408"/>
      <c r="R7396" s="200"/>
    </row>
    <row r="7397" spans="3:18" ht="14.6" customHeight="1" x14ac:dyDescent="0.5">
      <c r="C7397" s="373"/>
      <c r="D7397" s="373"/>
      <c r="E7397" s="212" t="str">
        <f t="shared" si="8135"/>
        <v>BC</v>
      </c>
      <c r="F7397" s="197">
        <v>2</v>
      </c>
      <c r="G7397" s="206" t="s">
        <v>604</v>
      </c>
      <c r="H7397" s="407">
        <f t="shared" si="8150"/>
        <v>290</v>
      </c>
      <c r="I7397" s="408"/>
      <c r="J7397" s="408"/>
      <c r="K7397" s="408"/>
      <c r="L7397" s="408"/>
      <c r="M7397" s="408"/>
      <c r="N7397" s="408"/>
      <c r="O7397" s="567"/>
      <c r="P7397" s="566"/>
      <c r="Q7397" s="406" t="str">
        <f t="shared" si="8110"/>
        <v>Noah</v>
      </c>
      <c r="R7397" s="200"/>
    </row>
    <row r="7398" spans="3:18" ht="14.6" customHeight="1" x14ac:dyDescent="0.5">
      <c r="C7398" s="373"/>
      <c r="D7398" s="373"/>
      <c r="E7398" s="212">
        <f t="shared" si="8136"/>
        <v>-2232</v>
      </c>
      <c r="F7398" s="197">
        <v>3</v>
      </c>
      <c r="G7398" s="208" t="s">
        <v>287</v>
      </c>
      <c r="H7398" s="407"/>
      <c r="I7398" s="406" t="str">
        <f t="shared" ref="I7398:N7398" si="8153">I7394</f>
        <v>Arphaxad</v>
      </c>
      <c r="J7398" s="406" t="str">
        <f t="shared" si="8153"/>
        <v>Salah</v>
      </c>
      <c r="K7398" s="406" t="str">
        <f t="shared" si="8153"/>
        <v>Eber</v>
      </c>
      <c r="L7398" s="406" t="str">
        <f t="shared" si="8153"/>
        <v>Peleg</v>
      </c>
      <c r="M7398" s="406" t="str">
        <f t="shared" si="8153"/>
        <v>Reu</v>
      </c>
      <c r="N7398" s="406" t="str">
        <f t="shared" si="8153"/>
        <v>Serug</v>
      </c>
      <c r="O7398" s="567"/>
      <c r="P7398" s="566"/>
      <c r="Q7398" s="407">
        <f t="shared" si="8112"/>
        <v>792</v>
      </c>
      <c r="R7398" s="200"/>
    </row>
    <row r="7399" spans="3:18" ht="14.6" customHeight="1" x14ac:dyDescent="0.5">
      <c r="C7399" s="373"/>
      <c r="D7399" s="373"/>
      <c r="E7399" s="345"/>
      <c r="F7399" s="197">
        <v>4</v>
      </c>
      <c r="G7399" s="209" t="s">
        <v>605</v>
      </c>
      <c r="H7399" s="408"/>
      <c r="I7399" s="407">
        <f t="shared" ref="I7399:N7399" si="8154">I7395+1</f>
        <v>191</v>
      </c>
      <c r="J7399" s="407">
        <f t="shared" si="8154"/>
        <v>156</v>
      </c>
      <c r="K7399" s="407">
        <f t="shared" si="8154"/>
        <v>126</v>
      </c>
      <c r="L7399" s="407">
        <f t="shared" si="8154"/>
        <v>92</v>
      </c>
      <c r="M7399" s="407">
        <f t="shared" si="8154"/>
        <v>62</v>
      </c>
      <c r="N7399" s="407">
        <f t="shared" si="8154"/>
        <v>30</v>
      </c>
      <c r="O7399" s="567"/>
      <c r="P7399" s="566"/>
      <c r="Q7399" s="407"/>
      <c r="R7399" s="200"/>
    </row>
    <row r="7400" spans="3:18" ht="14.6" customHeight="1" x14ac:dyDescent="0.5">
      <c r="C7400" s="373"/>
      <c r="D7400" s="373"/>
      <c r="E7400" s="201">
        <f t="shared" si="8134"/>
        <v>2232</v>
      </c>
      <c r="F7400" s="197">
        <v>1</v>
      </c>
      <c r="G7400" s="203" t="s">
        <v>288</v>
      </c>
      <c r="H7400" s="406" t="str">
        <f t="shared" si="8149"/>
        <v>Shem</v>
      </c>
      <c r="I7400" s="407"/>
      <c r="J7400" s="407"/>
      <c r="K7400" s="407"/>
      <c r="L7400" s="407"/>
      <c r="M7400" s="407"/>
      <c r="N7400" s="407"/>
      <c r="O7400" s="567"/>
      <c r="P7400" s="566"/>
      <c r="Q7400" s="408"/>
      <c r="R7400" s="200"/>
    </row>
    <row r="7401" spans="3:18" ht="14.6" customHeight="1" x14ac:dyDescent="0.5">
      <c r="C7401" s="373"/>
      <c r="D7401" s="373"/>
      <c r="E7401" s="212" t="str">
        <f t="shared" si="8135"/>
        <v>BC</v>
      </c>
      <c r="F7401" s="197">
        <v>2</v>
      </c>
      <c r="G7401" s="206" t="s">
        <v>604</v>
      </c>
      <c r="H7401" s="407">
        <f t="shared" si="8150"/>
        <v>291</v>
      </c>
      <c r="I7401" s="408"/>
      <c r="J7401" s="408"/>
      <c r="K7401" s="408"/>
      <c r="L7401" s="408"/>
      <c r="M7401" s="408"/>
      <c r="N7401" s="408"/>
      <c r="O7401" s="567"/>
      <c r="P7401" s="566"/>
      <c r="Q7401" s="406" t="str">
        <f t="shared" ref="Q7401:Q7461" si="8155">Q7397</f>
        <v>Noah</v>
      </c>
      <c r="R7401" s="200"/>
    </row>
    <row r="7402" spans="3:18" ht="14.6" customHeight="1" x14ac:dyDescent="0.5">
      <c r="C7402" s="373"/>
      <c r="D7402" s="373"/>
      <c r="E7402" s="212">
        <f t="shared" si="8136"/>
        <v>-2231</v>
      </c>
      <c r="F7402" s="197">
        <v>3</v>
      </c>
      <c r="G7402" s="208" t="s">
        <v>287</v>
      </c>
      <c r="H7402" s="407"/>
      <c r="I7402" s="406" t="str">
        <f t="shared" ref="I7402:N7402" si="8156">I7398</f>
        <v>Arphaxad</v>
      </c>
      <c r="J7402" s="406" t="str">
        <f t="shared" si="8156"/>
        <v>Salah</v>
      </c>
      <c r="K7402" s="406" t="str">
        <f t="shared" si="8156"/>
        <v>Eber</v>
      </c>
      <c r="L7402" s="406" t="str">
        <f t="shared" si="8156"/>
        <v>Peleg</v>
      </c>
      <c r="M7402" s="406" t="str">
        <f t="shared" si="8156"/>
        <v>Reu</v>
      </c>
      <c r="N7402" s="406" t="str">
        <f t="shared" si="8156"/>
        <v>Serug</v>
      </c>
      <c r="O7402" s="406" t="s">
        <v>1164</v>
      </c>
      <c r="P7402" s="566"/>
      <c r="Q7402" s="407">
        <f t="shared" ref="Q7402:Q7462" si="8157">Q7398+1</f>
        <v>793</v>
      </c>
      <c r="R7402" s="200"/>
    </row>
    <row r="7403" spans="3:18" ht="14.6" customHeight="1" x14ac:dyDescent="0.5">
      <c r="C7403" s="373"/>
      <c r="D7403" s="373"/>
      <c r="E7403" s="345"/>
      <c r="F7403" s="197">
        <v>4</v>
      </c>
      <c r="G7403" s="209" t="s">
        <v>605</v>
      </c>
      <c r="H7403" s="408"/>
      <c r="I7403" s="407">
        <f t="shared" ref="I7403:N7403" si="8158">I7399+1</f>
        <v>192</v>
      </c>
      <c r="J7403" s="407">
        <f t="shared" si="8158"/>
        <v>157</v>
      </c>
      <c r="K7403" s="407">
        <f t="shared" si="8158"/>
        <v>127</v>
      </c>
      <c r="L7403" s="407">
        <f t="shared" si="8158"/>
        <v>93</v>
      </c>
      <c r="M7403" s="407">
        <f t="shared" si="8158"/>
        <v>63</v>
      </c>
      <c r="N7403" s="407">
        <f t="shared" si="8158"/>
        <v>31</v>
      </c>
      <c r="O7403" s="407">
        <f>O7401+1</f>
        <v>1</v>
      </c>
      <c r="P7403" s="566"/>
      <c r="Q7403" s="407"/>
      <c r="R7403" s="200"/>
    </row>
    <row r="7404" spans="3:18" ht="14.6" customHeight="1" x14ac:dyDescent="0.5">
      <c r="C7404" s="373"/>
      <c r="D7404" s="373"/>
      <c r="E7404" s="201">
        <f t="shared" si="8134"/>
        <v>2231</v>
      </c>
      <c r="F7404" s="197">
        <v>1</v>
      </c>
      <c r="G7404" s="203" t="s">
        <v>288</v>
      </c>
      <c r="H7404" s="406" t="str">
        <f t="shared" si="8149"/>
        <v>Shem</v>
      </c>
      <c r="I7404" s="407"/>
      <c r="J7404" s="407"/>
      <c r="K7404" s="407"/>
      <c r="L7404" s="407"/>
      <c r="M7404" s="407"/>
      <c r="N7404" s="407"/>
      <c r="O7404" s="407"/>
      <c r="P7404" s="566"/>
      <c r="Q7404" s="408"/>
      <c r="R7404" s="200"/>
    </row>
    <row r="7405" spans="3:18" ht="14.6" customHeight="1" x14ac:dyDescent="0.5">
      <c r="C7405" s="373"/>
      <c r="D7405" s="373"/>
      <c r="E7405" s="212" t="str">
        <f t="shared" si="8135"/>
        <v>BC</v>
      </c>
      <c r="F7405" s="197">
        <v>2</v>
      </c>
      <c r="G7405" s="206" t="s">
        <v>604</v>
      </c>
      <c r="H7405" s="407">
        <f t="shared" si="8150"/>
        <v>292</v>
      </c>
      <c r="I7405" s="408"/>
      <c r="J7405" s="408"/>
      <c r="K7405" s="408"/>
      <c r="L7405" s="408"/>
      <c r="M7405" s="408"/>
      <c r="N7405" s="408"/>
      <c r="O7405" s="408"/>
      <c r="P7405" s="566"/>
      <c r="Q7405" s="406" t="str">
        <f t="shared" si="8155"/>
        <v>Noah</v>
      </c>
      <c r="R7405" s="200"/>
    </row>
    <row r="7406" spans="3:18" ht="14.6" customHeight="1" x14ac:dyDescent="0.5">
      <c r="C7406" s="373"/>
      <c r="D7406" s="373"/>
      <c r="E7406" s="212">
        <f t="shared" si="8136"/>
        <v>-2230</v>
      </c>
      <c r="F7406" s="197">
        <v>3</v>
      </c>
      <c r="G7406" s="208" t="s">
        <v>287</v>
      </c>
      <c r="H7406" s="407"/>
      <c r="I7406" s="406" t="str">
        <f t="shared" ref="I7406:O7406" si="8159">I7402</f>
        <v>Arphaxad</v>
      </c>
      <c r="J7406" s="406" t="str">
        <f t="shared" si="8159"/>
        <v>Salah</v>
      </c>
      <c r="K7406" s="406" t="str">
        <f t="shared" si="8159"/>
        <v>Eber</v>
      </c>
      <c r="L7406" s="406" t="str">
        <f t="shared" si="8159"/>
        <v>Peleg</v>
      </c>
      <c r="M7406" s="406" t="str">
        <f t="shared" si="8159"/>
        <v>Reu</v>
      </c>
      <c r="N7406" s="406" t="str">
        <f t="shared" si="8159"/>
        <v>Serug</v>
      </c>
      <c r="O7406" s="406" t="str">
        <f t="shared" si="8159"/>
        <v>Nahor</v>
      </c>
      <c r="P7406" s="566"/>
      <c r="Q7406" s="407">
        <f t="shared" si="8157"/>
        <v>794</v>
      </c>
      <c r="R7406" s="200"/>
    </row>
    <row r="7407" spans="3:18" ht="14.6" customHeight="1" x14ac:dyDescent="0.5">
      <c r="C7407" s="373"/>
      <c r="D7407" s="373"/>
      <c r="E7407" s="345"/>
      <c r="F7407" s="197">
        <v>4</v>
      </c>
      <c r="G7407" s="209" t="s">
        <v>605</v>
      </c>
      <c r="H7407" s="408"/>
      <c r="I7407" s="407">
        <f t="shared" ref="I7407:O7407" si="8160">I7403+1</f>
        <v>193</v>
      </c>
      <c r="J7407" s="407">
        <f t="shared" si="8160"/>
        <v>158</v>
      </c>
      <c r="K7407" s="407">
        <f t="shared" si="8160"/>
        <v>128</v>
      </c>
      <c r="L7407" s="407">
        <f t="shared" si="8160"/>
        <v>94</v>
      </c>
      <c r="M7407" s="407">
        <f t="shared" si="8160"/>
        <v>64</v>
      </c>
      <c r="N7407" s="407">
        <f t="shared" si="8160"/>
        <v>32</v>
      </c>
      <c r="O7407" s="407">
        <f t="shared" si="8160"/>
        <v>2</v>
      </c>
      <c r="P7407" s="566"/>
      <c r="Q7407" s="407"/>
      <c r="R7407" s="200"/>
    </row>
    <row r="7408" spans="3:18" ht="14.6" customHeight="1" x14ac:dyDescent="0.5">
      <c r="C7408" s="373"/>
      <c r="D7408" s="373"/>
      <c r="E7408" s="201">
        <f t="shared" si="8134"/>
        <v>2230</v>
      </c>
      <c r="F7408" s="197">
        <v>1</v>
      </c>
      <c r="G7408" s="203" t="s">
        <v>288</v>
      </c>
      <c r="H7408" s="406" t="str">
        <f t="shared" ref="H7408:H7420" si="8161">H7404</f>
        <v>Shem</v>
      </c>
      <c r="I7408" s="407"/>
      <c r="J7408" s="407"/>
      <c r="K7408" s="407"/>
      <c r="L7408" s="407"/>
      <c r="M7408" s="407"/>
      <c r="N7408" s="407"/>
      <c r="O7408" s="407"/>
      <c r="P7408" s="566"/>
      <c r="Q7408" s="408"/>
      <c r="R7408" s="200"/>
    </row>
    <row r="7409" spans="3:18" ht="14.6" customHeight="1" x14ac:dyDescent="0.5">
      <c r="C7409" s="373"/>
      <c r="D7409" s="373"/>
      <c r="E7409" s="212" t="str">
        <f t="shared" si="8135"/>
        <v>BC</v>
      </c>
      <c r="F7409" s="197">
        <v>2</v>
      </c>
      <c r="G7409" s="206" t="s">
        <v>604</v>
      </c>
      <c r="H7409" s="407">
        <f t="shared" ref="H7409:H7421" si="8162">H7405+1</f>
        <v>293</v>
      </c>
      <c r="I7409" s="408"/>
      <c r="J7409" s="408"/>
      <c r="K7409" s="408"/>
      <c r="L7409" s="408"/>
      <c r="M7409" s="408"/>
      <c r="N7409" s="408"/>
      <c r="O7409" s="408"/>
      <c r="P7409" s="566"/>
      <c r="Q7409" s="406" t="str">
        <f t="shared" si="8155"/>
        <v>Noah</v>
      </c>
      <c r="R7409" s="200"/>
    </row>
    <row r="7410" spans="3:18" ht="14.6" customHeight="1" x14ac:dyDescent="0.5">
      <c r="C7410" s="373"/>
      <c r="D7410" s="373"/>
      <c r="E7410" s="212">
        <f t="shared" si="8136"/>
        <v>-2229</v>
      </c>
      <c r="F7410" s="197">
        <v>3</v>
      </c>
      <c r="G7410" s="208" t="s">
        <v>287</v>
      </c>
      <c r="H7410" s="407"/>
      <c r="I7410" s="406" t="str">
        <f t="shared" ref="I7410:O7410" si="8163">I7406</f>
        <v>Arphaxad</v>
      </c>
      <c r="J7410" s="406" t="str">
        <f t="shared" si="8163"/>
        <v>Salah</v>
      </c>
      <c r="K7410" s="406" t="str">
        <f t="shared" si="8163"/>
        <v>Eber</v>
      </c>
      <c r="L7410" s="406" t="str">
        <f t="shared" si="8163"/>
        <v>Peleg</v>
      </c>
      <c r="M7410" s="406" t="str">
        <f t="shared" si="8163"/>
        <v>Reu</v>
      </c>
      <c r="N7410" s="406" t="str">
        <f t="shared" si="8163"/>
        <v>Serug</v>
      </c>
      <c r="O7410" s="406" t="str">
        <f t="shared" si="8163"/>
        <v>Nahor</v>
      </c>
      <c r="P7410" s="566"/>
      <c r="Q7410" s="407">
        <f t="shared" si="8157"/>
        <v>795</v>
      </c>
      <c r="R7410" s="200"/>
    </row>
    <row r="7411" spans="3:18" ht="14.6" customHeight="1" x14ac:dyDescent="0.5">
      <c r="C7411" s="373"/>
      <c r="D7411" s="373"/>
      <c r="E7411" s="345"/>
      <c r="F7411" s="197">
        <v>4</v>
      </c>
      <c r="G7411" s="209" t="s">
        <v>605</v>
      </c>
      <c r="H7411" s="408"/>
      <c r="I7411" s="407">
        <f t="shared" ref="I7411:O7411" si="8164">I7407+1</f>
        <v>194</v>
      </c>
      <c r="J7411" s="407">
        <f t="shared" si="8164"/>
        <v>159</v>
      </c>
      <c r="K7411" s="407">
        <f t="shared" si="8164"/>
        <v>129</v>
      </c>
      <c r="L7411" s="407">
        <f t="shared" si="8164"/>
        <v>95</v>
      </c>
      <c r="M7411" s="407">
        <f t="shared" si="8164"/>
        <v>65</v>
      </c>
      <c r="N7411" s="407">
        <f t="shared" si="8164"/>
        <v>33</v>
      </c>
      <c r="O7411" s="407">
        <f t="shared" si="8164"/>
        <v>3</v>
      </c>
      <c r="P7411" s="566"/>
      <c r="Q7411" s="407"/>
      <c r="R7411" s="200"/>
    </row>
    <row r="7412" spans="3:18" ht="14.6" customHeight="1" x14ac:dyDescent="0.5">
      <c r="C7412" s="373"/>
      <c r="D7412" s="373"/>
      <c r="E7412" s="201">
        <f t="shared" si="8134"/>
        <v>2229</v>
      </c>
      <c r="F7412" s="197">
        <v>1</v>
      </c>
      <c r="G7412" s="203" t="s">
        <v>288</v>
      </c>
      <c r="H7412" s="406" t="str">
        <f t="shared" si="8161"/>
        <v>Shem</v>
      </c>
      <c r="I7412" s="407"/>
      <c r="J7412" s="407"/>
      <c r="K7412" s="407"/>
      <c r="L7412" s="407"/>
      <c r="M7412" s="407"/>
      <c r="N7412" s="407"/>
      <c r="O7412" s="407"/>
      <c r="P7412" s="566"/>
      <c r="Q7412" s="408"/>
      <c r="R7412" s="200"/>
    </row>
    <row r="7413" spans="3:18" ht="14.6" customHeight="1" x14ac:dyDescent="0.5">
      <c r="C7413" s="373"/>
      <c r="D7413" s="373"/>
      <c r="E7413" s="212" t="str">
        <f t="shared" si="8135"/>
        <v>BC</v>
      </c>
      <c r="F7413" s="197">
        <v>2</v>
      </c>
      <c r="G7413" s="206" t="s">
        <v>604</v>
      </c>
      <c r="H7413" s="407">
        <f t="shared" si="8162"/>
        <v>294</v>
      </c>
      <c r="I7413" s="408"/>
      <c r="J7413" s="408"/>
      <c r="K7413" s="408"/>
      <c r="L7413" s="408"/>
      <c r="M7413" s="408"/>
      <c r="N7413" s="408"/>
      <c r="O7413" s="408"/>
      <c r="P7413" s="566"/>
      <c r="Q7413" s="406" t="str">
        <f t="shared" si="8155"/>
        <v>Noah</v>
      </c>
      <c r="R7413" s="200"/>
    </row>
    <row r="7414" spans="3:18" ht="14.6" customHeight="1" x14ac:dyDescent="0.5">
      <c r="C7414" s="373"/>
      <c r="D7414" s="373"/>
      <c r="E7414" s="212">
        <f t="shared" si="8136"/>
        <v>-2228</v>
      </c>
      <c r="F7414" s="197">
        <v>3</v>
      </c>
      <c r="G7414" s="208" t="s">
        <v>287</v>
      </c>
      <c r="H7414" s="407"/>
      <c r="I7414" s="406" t="str">
        <f t="shared" ref="I7414:O7414" si="8165">I7410</f>
        <v>Arphaxad</v>
      </c>
      <c r="J7414" s="406" t="str">
        <f t="shared" si="8165"/>
        <v>Salah</v>
      </c>
      <c r="K7414" s="406" t="str">
        <f t="shared" si="8165"/>
        <v>Eber</v>
      </c>
      <c r="L7414" s="406" t="str">
        <f t="shared" si="8165"/>
        <v>Peleg</v>
      </c>
      <c r="M7414" s="406" t="str">
        <f t="shared" si="8165"/>
        <v>Reu</v>
      </c>
      <c r="N7414" s="406" t="str">
        <f t="shared" si="8165"/>
        <v>Serug</v>
      </c>
      <c r="O7414" s="406" t="str">
        <f t="shared" si="8165"/>
        <v>Nahor</v>
      </c>
      <c r="P7414" s="566"/>
      <c r="Q7414" s="407">
        <f t="shared" si="8157"/>
        <v>796</v>
      </c>
      <c r="R7414" s="200"/>
    </row>
    <row r="7415" spans="3:18" ht="14.6" customHeight="1" x14ac:dyDescent="0.5">
      <c r="C7415" s="373"/>
      <c r="D7415" s="373"/>
      <c r="E7415" s="345"/>
      <c r="F7415" s="197">
        <v>4</v>
      </c>
      <c r="G7415" s="209" t="s">
        <v>605</v>
      </c>
      <c r="H7415" s="408"/>
      <c r="I7415" s="407">
        <f t="shared" ref="I7415:O7415" si="8166">I7411+1</f>
        <v>195</v>
      </c>
      <c r="J7415" s="407">
        <f t="shared" si="8166"/>
        <v>160</v>
      </c>
      <c r="K7415" s="407">
        <f t="shared" si="8166"/>
        <v>130</v>
      </c>
      <c r="L7415" s="407">
        <f t="shared" si="8166"/>
        <v>96</v>
      </c>
      <c r="M7415" s="407">
        <f t="shared" si="8166"/>
        <v>66</v>
      </c>
      <c r="N7415" s="407">
        <f t="shared" si="8166"/>
        <v>34</v>
      </c>
      <c r="O7415" s="407">
        <f t="shared" si="8166"/>
        <v>4</v>
      </c>
      <c r="P7415" s="566"/>
      <c r="Q7415" s="407"/>
      <c r="R7415" s="200"/>
    </row>
    <row r="7416" spans="3:18" ht="14.6" customHeight="1" x14ac:dyDescent="0.5">
      <c r="C7416" s="373"/>
      <c r="D7416" s="373"/>
      <c r="E7416" s="201">
        <f t="shared" si="8134"/>
        <v>2228</v>
      </c>
      <c r="F7416" s="197">
        <v>1</v>
      </c>
      <c r="G7416" s="203" t="s">
        <v>288</v>
      </c>
      <c r="H7416" s="406" t="str">
        <f t="shared" si="8161"/>
        <v>Shem</v>
      </c>
      <c r="I7416" s="407"/>
      <c r="J7416" s="407"/>
      <c r="K7416" s="407"/>
      <c r="L7416" s="407"/>
      <c r="M7416" s="407"/>
      <c r="N7416" s="407"/>
      <c r="O7416" s="407"/>
      <c r="P7416" s="566"/>
      <c r="Q7416" s="408"/>
      <c r="R7416" s="200"/>
    </row>
    <row r="7417" spans="3:18" ht="14.6" customHeight="1" x14ac:dyDescent="0.5">
      <c r="C7417" s="373"/>
      <c r="D7417" s="373"/>
      <c r="E7417" s="212" t="str">
        <f t="shared" si="8135"/>
        <v>BC</v>
      </c>
      <c r="F7417" s="197">
        <v>2</v>
      </c>
      <c r="G7417" s="206" t="s">
        <v>604</v>
      </c>
      <c r="H7417" s="407">
        <f t="shared" si="8162"/>
        <v>295</v>
      </c>
      <c r="I7417" s="408"/>
      <c r="J7417" s="408"/>
      <c r="K7417" s="408"/>
      <c r="L7417" s="408"/>
      <c r="M7417" s="408"/>
      <c r="N7417" s="408"/>
      <c r="O7417" s="408"/>
      <c r="P7417" s="566"/>
      <c r="Q7417" s="406" t="str">
        <f t="shared" si="8155"/>
        <v>Noah</v>
      </c>
      <c r="R7417" s="200"/>
    </row>
    <row r="7418" spans="3:18" ht="14.6" customHeight="1" x14ac:dyDescent="0.5">
      <c r="C7418" s="373"/>
      <c r="D7418" s="373"/>
      <c r="E7418" s="212">
        <f t="shared" si="8136"/>
        <v>-2227</v>
      </c>
      <c r="F7418" s="197">
        <v>3</v>
      </c>
      <c r="G7418" s="208" t="s">
        <v>287</v>
      </c>
      <c r="H7418" s="407"/>
      <c r="I7418" s="406" t="str">
        <f t="shared" ref="I7418:O7418" si="8167">I7414</f>
        <v>Arphaxad</v>
      </c>
      <c r="J7418" s="406" t="str">
        <f t="shared" si="8167"/>
        <v>Salah</v>
      </c>
      <c r="K7418" s="406" t="str">
        <f t="shared" si="8167"/>
        <v>Eber</v>
      </c>
      <c r="L7418" s="406" t="str">
        <f t="shared" si="8167"/>
        <v>Peleg</v>
      </c>
      <c r="M7418" s="406" t="str">
        <f t="shared" si="8167"/>
        <v>Reu</v>
      </c>
      <c r="N7418" s="406" t="str">
        <f t="shared" si="8167"/>
        <v>Serug</v>
      </c>
      <c r="O7418" s="406" t="str">
        <f t="shared" si="8167"/>
        <v>Nahor</v>
      </c>
      <c r="P7418" s="566"/>
      <c r="Q7418" s="407">
        <f t="shared" si="8157"/>
        <v>797</v>
      </c>
      <c r="R7418" s="200"/>
    </row>
    <row r="7419" spans="3:18" ht="14.6" customHeight="1" x14ac:dyDescent="0.5">
      <c r="C7419" s="373"/>
      <c r="D7419" s="373"/>
      <c r="E7419" s="345"/>
      <c r="F7419" s="197">
        <v>4</v>
      </c>
      <c r="G7419" s="209" t="s">
        <v>605</v>
      </c>
      <c r="H7419" s="408"/>
      <c r="I7419" s="407">
        <f t="shared" ref="I7419:O7419" si="8168">I7415+1</f>
        <v>196</v>
      </c>
      <c r="J7419" s="407">
        <f t="shared" si="8168"/>
        <v>161</v>
      </c>
      <c r="K7419" s="407">
        <f t="shared" si="8168"/>
        <v>131</v>
      </c>
      <c r="L7419" s="407">
        <f t="shared" si="8168"/>
        <v>97</v>
      </c>
      <c r="M7419" s="407">
        <f t="shared" si="8168"/>
        <v>67</v>
      </c>
      <c r="N7419" s="407">
        <f t="shared" si="8168"/>
        <v>35</v>
      </c>
      <c r="O7419" s="407">
        <f t="shared" si="8168"/>
        <v>5</v>
      </c>
      <c r="P7419" s="566"/>
      <c r="Q7419" s="407"/>
      <c r="R7419" s="200"/>
    </row>
    <row r="7420" spans="3:18" ht="14.6" customHeight="1" x14ac:dyDescent="0.5">
      <c r="C7420" s="373"/>
      <c r="D7420" s="373"/>
      <c r="E7420" s="201">
        <f t="shared" si="8134"/>
        <v>2227</v>
      </c>
      <c r="F7420" s="197">
        <v>1</v>
      </c>
      <c r="G7420" s="203" t="s">
        <v>288</v>
      </c>
      <c r="H7420" s="406" t="str">
        <f t="shared" si="8161"/>
        <v>Shem</v>
      </c>
      <c r="I7420" s="407"/>
      <c r="J7420" s="407"/>
      <c r="K7420" s="407"/>
      <c r="L7420" s="407"/>
      <c r="M7420" s="407"/>
      <c r="N7420" s="407"/>
      <c r="O7420" s="407"/>
      <c r="P7420" s="566"/>
      <c r="Q7420" s="408"/>
      <c r="R7420" s="200"/>
    </row>
    <row r="7421" spans="3:18" ht="14.6" customHeight="1" x14ac:dyDescent="0.5">
      <c r="C7421" s="373"/>
      <c r="D7421" s="373"/>
      <c r="E7421" s="212" t="str">
        <f t="shared" si="8135"/>
        <v>BC</v>
      </c>
      <c r="F7421" s="197">
        <v>2</v>
      </c>
      <c r="G7421" s="206" t="s">
        <v>604</v>
      </c>
      <c r="H7421" s="407">
        <f t="shared" si="8162"/>
        <v>296</v>
      </c>
      <c r="I7421" s="408"/>
      <c r="J7421" s="408"/>
      <c r="K7421" s="408"/>
      <c r="L7421" s="408"/>
      <c r="M7421" s="408"/>
      <c r="N7421" s="408"/>
      <c r="O7421" s="408"/>
      <c r="P7421" s="566"/>
      <c r="Q7421" s="406" t="str">
        <f t="shared" si="8155"/>
        <v>Noah</v>
      </c>
      <c r="R7421" s="200"/>
    </row>
    <row r="7422" spans="3:18" ht="14.6" customHeight="1" x14ac:dyDescent="0.5">
      <c r="C7422" s="373"/>
      <c r="D7422" s="373"/>
      <c r="E7422" s="212">
        <f t="shared" si="8136"/>
        <v>-2226</v>
      </c>
      <c r="F7422" s="197">
        <v>3</v>
      </c>
      <c r="G7422" s="208" t="s">
        <v>287</v>
      </c>
      <c r="H7422" s="407"/>
      <c r="I7422" s="406" t="str">
        <f t="shared" ref="I7422:O7422" si="8169">I7418</f>
        <v>Arphaxad</v>
      </c>
      <c r="J7422" s="406" t="str">
        <f t="shared" si="8169"/>
        <v>Salah</v>
      </c>
      <c r="K7422" s="406" t="str">
        <f t="shared" si="8169"/>
        <v>Eber</v>
      </c>
      <c r="L7422" s="406" t="str">
        <f t="shared" si="8169"/>
        <v>Peleg</v>
      </c>
      <c r="M7422" s="406" t="str">
        <f t="shared" si="8169"/>
        <v>Reu</v>
      </c>
      <c r="N7422" s="406" t="str">
        <f t="shared" si="8169"/>
        <v>Serug</v>
      </c>
      <c r="O7422" s="406" t="str">
        <f t="shared" si="8169"/>
        <v>Nahor</v>
      </c>
      <c r="P7422" s="566"/>
      <c r="Q7422" s="407">
        <f t="shared" si="8157"/>
        <v>798</v>
      </c>
      <c r="R7422" s="200"/>
    </row>
    <row r="7423" spans="3:18" ht="14.6" customHeight="1" x14ac:dyDescent="0.5">
      <c r="C7423" s="373"/>
      <c r="D7423" s="373"/>
      <c r="E7423" s="345"/>
      <c r="F7423" s="197">
        <v>4</v>
      </c>
      <c r="G7423" s="209" t="s">
        <v>605</v>
      </c>
      <c r="H7423" s="408"/>
      <c r="I7423" s="407">
        <f t="shared" ref="I7423:O7423" si="8170">I7419+1</f>
        <v>197</v>
      </c>
      <c r="J7423" s="407">
        <f t="shared" si="8170"/>
        <v>162</v>
      </c>
      <c r="K7423" s="407">
        <f t="shared" si="8170"/>
        <v>132</v>
      </c>
      <c r="L7423" s="407">
        <f t="shared" si="8170"/>
        <v>98</v>
      </c>
      <c r="M7423" s="407">
        <f t="shared" si="8170"/>
        <v>68</v>
      </c>
      <c r="N7423" s="407">
        <f t="shared" si="8170"/>
        <v>36</v>
      </c>
      <c r="O7423" s="407">
        <f t="shared" si="8170"/>
        <v>6</v>
      </c>
      <c r="P7423" s="566"/>
      <c r="Q7423" s="407"/>
      <c r="R7423" s="200"/>
    </row>
    <row r="7424" spans="3:18" ht="14.6" customHeight="1" x14ac:dyDescent="0.5">
      <c r="C7424" s="373"/>
      <c r="D7424" s="373"/>
      <c r="E7424" s="201">
        <f t="shared" si="8134"/>
        <v>2226</v>
      </c>
      <c r="F7424" s="197">
        <v>1</v>
      </c>
      <c r="G7424" s="203" t="s">
        <v>288</v>
      </c>
      <c r="H7424" s="406" t="str">
        <f t="shared" ref="H7424:H7436" si="8171">H7420</f>
        <v>Shem</v>
      </c>
      <c r="I7424" s="407"/>
      <c r="J7424" s="407"/>
      <c r="K7424" s="407"/>
      <c r="L7424" s="407"/>
      <c r="M7424" s="407"/>
      <c r="N7424" s="407"/>
      <c r="O7424" s="407"/>
      <c r="P7424" s="566"/>
      <c r="Q7424" s="408"/>
      <c r="R7424" s="200"/>
    </row>
    <row r="7425" spans="3:18" ht="14.6" customHeight="1" x14ac:dyDescent="0.5">
      <c r="C7425" s="373"/>
      <c r="D7425" s="373"/>
      <c r="E7425" s="212" t="str">
        <f t="shared" si="8135"/>
        <v>BC</v>
      </c>
      <c r="F7425" s="197">
        <v>2</v>
      </c>
      <c r="G7425" s="206" t="s">
        <v>604</v>
      </c>
      <c r="H7425" s="407">
        <f t="shared" ref="H7425:H7437" si="8172">H7421+1</f>
        <v>297</v>
      </c>
      <c r="I7425" s="408"/>
      <c r="J7425" s="408"/>
      <c r="K7425" s="408"/>
      <c r="L7425" s="408"/>
      <c r="M7425" s="408"/>
      <c r="N7425" s="408"/>
      <c r="O7425" s="408"/>
      <c r="P7425" s="566"/>
      <c r="Q7425" s="406" t="str">
        <f t="shared" si="8155"/>
        <v>Noah</v>
      </c>
      <c r="R7425" s="200"/>
    </row>
    <row r="7426" spans="3:18" ht="14.6" customHeight="1" x14ac:dyDescent="0.5">
      <c r="C7426" s="373"/>
      <c r="D7426" s="373"/>
      <c r="E7426" s="212">
        <f t="shared" si="8136"/>
        <v>-2225</v>
      </c>
      <c r="F7426" s="197">
        <v>3</v>
      </c>
      <c r="G7426" s="208" t="s">
        <v>287</v>
      </c>
      <c r="H7426" s="407"/>
      <c r="I7426" s="406" t="str">
        <f t="shared" ref="I7426:O7426" si="8173">I7422</f>
        <v>Arphaxad</v>
      </c>
      <c r="J7426" s="406" t="str">
        <f t="shared" si="8173"/>
        <v>Salah</v>
      </c>
      <c r="K7426" s="406" t="str">
        <f t="shared" si="8173"/>
        <v>Eber</v>
      </c>
      <c r="L7426" s="406" t="str">
        <f t="shared" si="8173"/>
        <v>Peleg</v>
      </c>
      <c r="M7426" s="406" t="str">
        <f t="shared" si="8173"/>
        <v>Reu</v>
      </c>
      <c r="N7426" s="406" t="str">
        <f t="shared" si="8173"/>
        <v>Serug</v>
      </c>
      <c r="O7426" s="406" t="str">
        <f t="shared" si="8173"/>
        <v>Nahor</v>
      </c>
      <c r="P7426" s="566"/>
      <c r="Q7426" s="407">
        <f t="shared" si="8157"/>
        <v>799</v>
      </c>
      <c r="R7426" s="200"/>
    </row>
    <row r="7427" spans="3:18" ht="14.6" customHeight="1" x14ac:dyDescent="0.5">
      <c r="C7427" s="373"/>
      <c r="D7427" s="373"/>
      <c r="E7427" s="345"/>
      <c r="F7427" s="197">
        <v>4</v>
      </c>
      <c r="G7427" s="209" t="s">
        <v>605</v>
      </c>
      <c r="H7427" s="408"/>
      <c r="I7427" s="407">
        <f t="shared" ref="I7427:O7427" si="8174">I7423+1</f>
        <v>198</v>
      </c>
      <c r="J7427" s="407">
        <f t="shared" si="8174"/>
        <v>163</v>
      </c>
      <c r="K7427" s="407">
        <f t="shared" si="8174"/>
        <v>133</v>
      </c>
      <c r="L7427" s="407">
        <f t="shared" si="8174"/>
        <v>99</v>
      </c>
      <c r="M7427" s="407">
        <f t="shared" si="8174"/>
        <v>69</v>
      </c>
      <c r="N7427" s="407">
        <f t="shared" si="8174"/>
        <v>37</v>
      </c>
      <c r="O7427" s="407">
        <f t="shared" si="8174"/>
        <v>7</v>
      </c>
      <c r="P7427" s="566"/>
      <c r="Q7427" s="407"/>
      <c r="R7427" s="200"/>
    </row>
    <row r="7428" spans="3:18" ht="14.6" customHeight="1" x14ac:dyDescent="0.5">
      <c r="C7428" s="373"/>
      <c r="D7428" s="373"/>
      <c r="E7428" s="201">
        <f t="shared" si="8134"/>
        <v>2225</v>
      </c>
      <c r="F7428" s="197">
        <v>1</v>
      </c>
      <c r="G7428" s="203" t="s">
        <v>288</v>
      </c>
      <c r="H7428" s="406" t="str">
        <f t="shared" si="8171"/>
        <v>Shem</v>
      </c>
      <c r="I7428" s="407"/>
      <c r="J7428" s="407"/>
      <c r="K7428" s="407"/>
      <c r="L7428" s="407"/>
      <c r="M7428" s="407"/>
      <c r="N7428" s="407"/>
      <c r="O7428" s="407"/>
      <c r="P7428" s="566"/>
      <c r="Q7428" s="408"/>
      <c r="R7428" s="200"/>
    </row>
    <row r="7429" spans="3:18" ht="14.6" customHeight="1" x14ac:dyDescent="0.5">
      <c r="C7429" s="373"/>
      <c r="D7429" s="373"/>
      <c r="E7429" s="212" t="str">
        <f t="shared" si="8135"/>
        <v>BC</v>
      </c>
      <c r="F7429" s="197">
        <v>2</v>
      </c>
      <c r="G7429" s="206" t="s">
        <v>604</v>
      </c>
      <c r="H7429" s="407">
        <f t="shared" si="8172"/>
        <v>298</v>
      </c>
      <c r="I7429" s="408"/>
      <c r="J7429" s="408"/>
      <c r="K7429" s="408"/>
      <c r="L7429" s="408"/>
      <c r="M7429" s="408"/>
      <c r="N7429" s="408"/>
      <c r="O7429" s="408"/>
      <c r="P7429" s="566"/>
      <c r="Q7429" s="406" t="str">
        <f t="shared" si="8155"/>
        <v>Noah</v>
      </c>
      <c r="R7429" s="200"/>
    </row>
    <row r="7430" spans="3:18" ht="14.6" customHeight="1" x14ac:dyDescent="0.5">
      <c r="C7430" s="373"/>
      <c r="D7430" s="373"/>
      <c r="E7430" s="212">
        <f t="shared" si="8136"/>
        <v>-2224</v>
      </c>
      <c r="F7430" s="197">
        <v>3</v>
      </c>
      <c r="G7430" s="208" t="s">
        <v>287</v>
      </c>
      <c r="H7430" s="407"/>
      <c r="I7430" s="406" t="str">
        <f t="shared" ref="I7430:O7430" si="8175">I7426</f>
        <v>Arphaxad</v>
      </c>
      <c r="J7430" s="406" t="str">
        <f t="shared" si="8175"/>
        <v>Salah</v>
      </c>
      <c r="K7430" s="406" t="str">
        <f t="shared" si="8175"/>
        <v>Eber</v>
      </c>
      <c r="L7430" s="406" t="str">
        <f t="shared" si="8175"/>
        <v>Peleg</v>
      </c>
      <c r="M7430" s="406" t="str">
        <f t="shared" si="8175"/>
        <v>Reu</v>
      </c>
      <c r="N7430" s="406" t="str">
        <f t="shared" si="8175"/>
        <v>Serug</v>
      </c>
      <c r="O7430" s="406" t="str">
        <f t="shared" si="8175"/>
        <v>Nahor</v>
      </c>
      <c r="P7430" s="566"/>
      <c r="Q7430" s="407">
        <f t="shared" si="8157"/>
        <v>800</v>
      </c>
      <c r="R7430" s="200"/>
    </row>
    <row r="7431" spans="3:18" ht="14.6" customHeight="1" x14ac:dyDescent="0.5">
      <c r="C7431" s="373"/>
      <c r="D7431" s="373"/>
      <c r="E7431" s="345"/>
      <c r="F7431" s="197">
        <v>4</v>
      </c>
      <c r="G7431" s="209" t="s">
        <v>605</v>
      </c>
      <c r="H7431" s="408"/>
      <c r="I7431" s="407">
        <f t="shared" ref="I7431:O7431" si="8176">I7427+1</f>
        <v>199</v>
      </c>
      <c r="J7431" s="407">
        <f t="shared" si="8176"/>
        <v>164</v>
      </c>
      <c r="K7431" s="407">
        <f t="shared" si="8176"/>
        <v>134</v>
      </c>
      <c r="L7431" s="407">
        <f t="shared" si="8176"/>
        <v>100</v>
      </c>
      <c r="M7431" s="407">
        <f t="shared" si="8176"/>
        <v>70</v>
      </c>
      <c r="N7431" s="407">
        <f t="shared" si="8176"/>
        <v>38</v>
      </c>
      <c r="O7431" s="407">
        <f t="shared" si="8176"/>
        <v>8</v>
      </c>
      <c r="P7431" s="566"/>
      <c r="Q7431" s="407"/>
      <c r="R7431" s="200"/>
    </row>
    <row r="7432" spans="3:18" ht="14.6" customHeight="1" x14ac:dyDescent="0.5">
      <c r="C7432" s="373"/>
      <c r="D7432" s="373"/>
      <c r="E7432" s="201">
        <f t="shared" si="8134"/>
        <v>2224</v>
      </c>
      <c r="F7432" s="197">
        <v>1</v>
      </c>
      <c r="G7432" s="203" t="s">
        <v>288</v>
      </c>
      <c r="H7432" s="406" t="str">
        <f t="shared" si="8171"/>
        <v>Shem</v>
      </c>
      <c r="I7432" s="407"/>
      <c r="J7432" s="407"/>
      <c r="K7432" s="407"/>
      <c r="L7432" s="407"/>
      <c r="M7432" s="407"/>
      <c r="N7432" s="407"/>
      <c r="O7432" s="407"/>
      <c r="P7432" s="566"/>
      <c r="Q7432" s="408"/>
      <c r="R7432" s="200"/>
    </row>
    <row r="7433" spans="3:18" ht="14.6" customHeight="1" x14ac:dyDescent="0.5">
      <c r="C7433" s="373"/>
      <c r="D7433" s="373"/>
      <c r="E7433" s="212" t="str">
        <f t="shared" si="8135"/>
        <v>BC</v>
      </c>
      <c r="F7433" s="197">
        <v>2</v>
      </c>
      <c r="G7433" s="206" t="s">
        <v>604</v>
      </c>
      <c r="H7433" s="407">
        <f t="shared" si="8172"/>
        <v>299</v>
      </c>
      <c r="I7433" s="408"/>
      <c r="J7433" s="408"/>
      <c r="K7433" s="408"/>
      <c r="L7433" s="408"/>
      <c r="M7433" s="408"/>
      <c r="N7433" s="408"/>
      <c r="O7433" s="408"/>
      <c r="P7433" s="566"/>
      <c r="Q7433" s="406" t="str">
        <f t="shared" si="8155"/>
        <v>Noah</v>
      </c>
      <c r="R7433" s="200"/>
    </row>
    <row r="7434" spans="3:18" ht="14.6" customHeight="1" x14ac:dyDescent="0.5">
      <c r="C7434" s="373"/>
      <c r="D7434" s="373"/>
      <c r="E7434" s="212">
        <f t="shared" si="8136"/>
        <v>-2223</v>
      </c>
      <c r="F7434" s="197">
        <v>3</v>
      </c>
      <c r="G7434" s="208" t="s">
        <v>287</v>
      </c>
      <c r="H7434" s="407"/>
      <c r="I7434" s="406" t="str">
        <f t="shared" ref="I7434:O7434" si="8177">I7430</f>
        <v>Arphaxad</v>
      </c>
      <c r="J7434" s="406" t="str">
        <f t="shared" si="8177"/>
        <v>Salah</v>
      </c>
      <c r="K7434" s="406" t="str">
        <f t="shared" si="8177"/>
        <v>Eber</v>
      </c>
      <c r="L7434" s="406" t="str">
        <f t="shared" si="8177"/>
        <v>Peleg</v>
      </c>
      <c r="M7434" s="406" t="str">
        <f t="shared" si="8177"/>
        <v>Reu</v>
      </c>
      <c r="N7434" s="406" t="str">
        <f t="shared" si="8177"/>
        <v>Serug</v>
      </c>
      <c r="O7434" s="406" t="str">
        <f t="shared" si="8177"/>
        <v>Nahor</v>
      </c>
      <c r="P7434" s="566"/>
      <c r="Q7434" s="407">
        <f t="shared" si="8157"/>
        <v>801</v>
      </c>
      <c r="R7434" s="200"/>
    </row>
    <row r="7435" spans="3:18" ht="14.6" customHeight="1" x14ac:dyDescent="0.5">
      <c r="C7435" s="373"/>
      <c r="D7435" s="373"/>
      <c r="E7435" s="345"/>
      <c r="F7435" s="197">
        <v>4</v>
      </c>
      <c r="G7435" s="209" t="s">
        <v>605</v>
      </c>
      <c r="H7435" s="408"/>
      <c r="I7435" s="407">
        <f t="shared" ref="I7435:O7435" si="8178">I7431+1</f>
        <v>200</v>
      </c>
      <c r="J7435" s="407">
        <f t="shared" si="8178"/>
        <v>165</v>
      </c>
      <c r="K7435" s="407">
        <f t="shared" si="8178"/>
        <v>135</v>
      </c>
      <c r="L7435" s="407">
        <f t="shared" si="8178"/>
        <v>101</v>
      </c>
      <c r="M7435" s="407">
        <f t="shared" si="8178"/>
        <v>71</v>
      </c>
      <c r="N7435" s="407">
        <f t="shared" si="8178"/>
        <v>39</v>
      </c>
      <c r="O7435" s="407">
        <f t="shared" si="8178"/>
        <v>9</v>
      </c>
      <c r="P7435" s="566"/>
      <c r="Q7435" s="407"/>
      <c r="R7435" s="200"/>
    </row>
    <row r="7436" spans="3:18" ht="14.6" customHeight="1" x14ac:dyDescent="0.5">
      <c r="C7436" s="373"/>
      <c r="D7436" s="373"/>
      <c r="E7436" s="201">
        <f t="shared" ref="E7436:E7496" si="8179">E7432-1</f>
        <v>2223</v>
      </c>
      <c r="F7436" s="197">
        <v>1</v>
      </c>
      <c r="G7436" s="203" t="s">
        <v>288</v>
      </c>
      <c r="H7436" s="406" t="str">
        <f t="shared" si="8171"/>
        <v>Shem</v>
      </c>
      <c r="I7436" s="407"/>
      <c r="J7436" s="407"/>
      <c r="K7436" s="407"/>
      <c r="L7436" s="407"/>
      <c r="M7436" s="407"/>
      <c r="N7436" s="407"/>
      <c r="O7436" s="407"/>
      <c r="P7436" s="566"/>
      <c r="Q7436" s="408"/>
      <c r="R7436" s="200"/>
    </row>
    <row r="7437" spans="3:18" ht="14.6" customHeight="1" x14ac:dyDescent="0.5">
      <c r="C7437" s="373"/>
      <c r="D7437" s="373"/>
      <c r="E7437" s="212" t="str">
        <f t="shared" ref="E7437:E7497" si="8180">E7433</f>
        <v>BC</v>
      </c>
      <c r="F7437" s="197">
        <v>2</v>
      </c>
      <c r="G7437" s="206" t="s">
        <v>604</v>
      </c>
      <c r="H7437" s="407">
        <f t="shared" si="8172"/>
        <v>300</v>
      </c>
      <c r="I7437" s="408"/>
      <c r="J7437" s="408"/>
      <c r="K7437" s="408"/>
      <c r="L7437" s="408"/>
      <c r="M7437" s="408"/>
      <c r="N7437" s="408"/>
      <c r="O7437" s="408"/>
      <c r="P7437" s="566"/>
      <c r="Q7437" s="406" t="str">
        <f t="shared" si="8155"/>
        <v>Noah</v>
      </c>
      <c r="R7437" s="200"/>
    </row>
    <row r="7438" spans="3:18" ht="14.6" customHeight="1" x14ac:dyDescent="0.5">
      <c r="C7438" s="373"/>
      <c r="D7438" s="373"/>
      <c r="E7438" s="212">
        <f t="shared" ref="E7438:E7498" si="8181">-E7436+1</f>
        <v>-2222</v>
      </c>
      <c r="F7438" s="197">
        <v>3</v>
      </c>
      <c r="G7438" s="208" t="s">
        <v>287</v>
      </c>
      <c r="H7438" s="407"/>
      <c r="I7438" s="406" t="str">
        <f t="shared" ref="I7438:O7438" si="8182">I7434</f>
        <v>Arphaxad</v>
      </c>
      <c r="J7438" s="406" t="str">
        <f t="shared" si="8182"/>
        <v>Salah</v>
      </c>
      <c r="K7438" s="406" t="str">
        <f t="shared" si="8182"/>
        <v>Eber</v>
      </c>
      <c r="L7438" s="406" t="str">
        <f t="shared" si="8182"/>
        <v>Peleg</v>
      </c>
      <c r="M7438" s="406" t="str">
        <f t="shared" si="8182"/>
        <v>Reu</v>
      </c>
      <c r="N7438" s="406" t="str">
        <f t="shared" si="8182"/>
        <v>Serug</v>
      </c>
      <c r="O7438" s="406" t="str">
        <f t="shared" si="8182"/>
        <v>Nahor</v>
      </c>
      <c r="P7438" s="566"/>
      <c r="Q7438" s="407">
        <f t="shared" si="8157"/>
        <v>802</v>
      </c>
      <c r="R7438" s="200"/>
    </row>
    <row r="7439" spans="3:18" ht="14.6" customHeight="1" x14ac:dyDescent="0.5">
      <c r="C7439" s="373"/>
      <c r="D7439" s="373"/>
      <c r="E7439" s="345"/>
      <c r="F7439" s="197">
        <v>4</v>
      </c>
      <c r="G7439" s="209" t="s">
        <v>605</v>
      </c>
      <c r="H7439" s="408"/>
      <c r="I7439" s="407">
        <f t="shared" ref="I7439:O7439" si="8183">I7435+1</f>
        <v>201</v>
      </c>
      <c r="J7439" s="407">
        <f t="shared" si="8183"/>
        <v>166</v>
      </c>
      <c r="K7439" s="407">
        <f t="shared" si="8183"/>
        <v>136</v>
      </c>
      <c r="L7439" s="407">
        <f t="shared" si="8183"/>
        <v>102</v>
      </c>
      <c r="M7439" s="407">
        <f t="shared" si="8183"/>
        <v>72</v>
      </c>
      <c r="N7439" s="407">
        <f t="shared" si="8183"/>
        <v>40</v>
      </c>
      <c r="O7439" s="407">
        <f t="shared" si="8183"/>
        <v>10</v>
      </c>
      <c r="P7439" s="566"/>
      <c r="Q7439" s="407"/>
      <c r="R7439" s="200"/>
    </row>
    <row r="7440" spans="3:18" ht="14.6" customHeight="1" x14ac:dyDescent="0.5">
      <c r="C7440" s="373"/>
      <c r="D7440" s="373"/>
      <c r="E7440" s="201">
        <f t="shared" si="8179"/>
        <v>2222</v>
      </c>
      <c r="F7440" s="197">
        <v>1</v>
      </c>
      <c r="G7440" s="203" t="s">
        <v>288</v>
      </c>
      <c r="H7440" s="406" t="str">
        <f t="shared" ref="H7440:H7452" si="8184">H7436</f>
        <v>Shem</v>
      </c>
      <c r="I7440" s="407"/>
      <c r="J7440" s="407"/>
      <c r="K7440" s="407"/>
      <c r="L7440" s="407"/>
      <c r="M7440" s="407"/>
      <c r="N7440" s="407"/>
      <c r="O7440" s="407"/>
      <c r="P7440" s="566"/>
      <c r="Q7440" s="408"/>
      <c r="R7440" s="200"/>
    </row>
    <row r="7441" spans="3:18" ht="14.6" customHeight="1" x14ac:dyDescent="0.5">
      <c r="C7441" s="373"/>
      <c r="D7441" s="373"/>
      <c r="E7441" s="212" t="str">
        <f t="shared" si="8180"/>
        <v>BC</v>
      </c>
      <c r="F7441" s="197">
        <v>2</v>
      </c>
      <c r="G7441" s="206" t="s">
        <v>604</v>
      </c>
      <c r="H7441" s="407">
        <f t="shared" ref="H7441:H7453" si="8185">H7437+1</f>
        <v>301</v>
      </c>
      <c r="I7441" s="408"/>
      <c r="J7441" s="408"/>
      <c r="K7441" s="408"/>
      <c r="L7441" s="408"/>
      <c r="M7441" s="408"/>
      <c r="N7441" s="408"/>
      <c r="O7441" s="408"/>
      <c r="P7441" s="566"/>
      <c r="Q7441" s="406" t="str">
        <f t="shared" si="8155"/>
        <v>Noah</v>
      </c>
      <c r="R7441" s="200"/>
    </row>
    <row r="7442" spans="3:18" ht="14.6" customHeight="1" x14ac:dyDescent="0.5">
      <c r="C7442" s="373"/>
      <c r="D7442" s="373"/>
      <c r="E7442" s="212">
        <f t="shared" si="8181"/>
        <v>-2221</v>
      </c>
      <c r="F7442" s="197">
        <v>3</v>
      </c>
      <c r="G7442" s="208" t="s">
        <v>287</v>
      </c>
      <c r="H7442" s="407"/>
      <c r="I7442" s="406" t="str">
        <f t="shared" ref="I7442:O7442" si="8186">I7438</f>
        <v>Arphaxad</v>
      </c>
      <c r="J7442" s="406" t="str">
        <f t="shared" si="8186"/>
        <v>Salah</v>
      </c>
      <c r="K7442" s="406" t="str">
        <f t="shared" si="8186"/>
        <v>Eber</v>
      </c>
      <c r="L7442" s="406" t="str">
        <f t="shared" si="8186"/>
        <v>Peleg</v>
      </c>
      <c r="M7442" s="406" t="str">
        <f t="shared" si="8186"/>
        <v>Reu</v>
      </c>
      <c r="N7442" s="406" t="str">
        <f t="shared" si="8186"/>
        <v>Serug</v>
      </c>
      <c r="O7442" s="406" t="str">
        <f t="shared" si="8186"/>
        <v>Nahor</v>
      </c>
      <c r="P7442" s="566"/>
      <c r="Q7442" s="407">
        <f t="shared" si="8157"/>
        <v>803</v>
      </c>
      <c r="R7442" s="200"/>
    </row>
    <row r="7443" spans="3:18" ht="14.6" customHeight="1" x14ac:dyDescent="0.5">
      <c r="C7443" s="373"/>
      <c r="D7443" s="373"/>
      <c r="E7443" s="345"/>
      <c r="F7443" s="197">
        <v>4</v>
      </c>
      <c r="G7443" s="209" t="s">
        <v>605</v>
      </c>
      <c r="H7443" s="408"/>
      <c r="I7443" s="407">
        <f t="shared" ref="I7443:O7443" si="8187">I7439+1</f>
        <v>202</v>
      </c>
      <c r="J7443" s="407">
        <f t="shared" si="8187"/>
        <v>167</v>
      </c>
      <c r="K7443" s="407">
        <f t="shared" si="8187"/>
        <v>137</v>
      </c>
      <c r="L7443" s="407">
        <f t="shared" si="8187"/>
        <v>103</v>
      </c>
      <c r="M7443" s="407">
        <f t="shared" si="8187"/>
        <v>73</v>
      </c>
      <c r="N7443" s="407">
        <f t="shared" si="8187"/>
        <v>41</v>
      </c>
      <c r="O7443" s="407">
        <f t="shared" si="8187"/>
        <v>11</v>
      </c>
      <c r="P7443" s="566"/>
      <c r="Q7443" s="407"/>
      <c r="R7443" s="200"/>
    </row>
    <row r="7444" spans="3:18" ht="14.6" customHeight="1" x14ac:dyDescent="0.5">
      <c r="C7444" s="373"/>
      <c r="D7444" s="373"/>
      <c r="E7444" s="201">
        <f t="shared" si="8179"/>
        <v>2221</v>
      </c>
      <c r="F7444" s="197">
        <v>1</v>
      </c>
      <c r="G7444" s="203" t="s">
        <v>288</v>
      </c>
      <c r="H7444" s="406" t="str">
        <f t="shared" si="8184"/>
        <v>Shem</v>
      </c>
      <c r="I7444" s="407"/>
      <c r="J7444" s="407"/>
      <c r="K7444" s="407"/>
      <c r="L7444" s="407"/>
      <c r="M7444" s="407"/>
      <c r="N7444" s="407"/>
      <c r="O7444" s="407"/>
      <c r="P7444" s="566"/>
      <c r="Q7444" s="408"/>
      <c r="R7444" s="200"/>
    </row>
    <row r="7445" spans="3:18" ht="14.6" customHeight="1" x14ac:dyDescent="0.5">
      <c r="C7445" s="373"/>
      <c r="D7445" s="373"/>
      <c r="E7445" s="212" t="str">
        <f t="shared" si="8180"/>
        <v>BC</v>
      </c>
      <c r="F7445" s="197">
        <v>2</v>
      </c>
      <c r="G7445" s="206" t="s">
        <v>604</v>
      </c>
      <c r="H7445" s="407">
        <f t="shared" si="8185"/>
        <v>302</v>
      </c>
      <c r="I7445" s="408"/>
      <c r="J7445" s="408"/>
      <c r="K7445" s="408"/>
      <c r="L7445" s="408"/>
      <c r="M7445" s="408"/>
      <c r="N7445" s="408"/>
      <c r="O7445" s="408"/>
      <c r="P7445" s="566"/>
      <c r="Q7445" s="406" t="str">
        <f t="shared" si="8155"/>
        <v>Noah</v>
      </c>
      <c r="R7445" s="200"/>
    </row>
    <row r="7446" spans="3:18" ht="14.6" customHeight="1" x14ac:dyDescent="0.5">
      <c r="C7446" s="373"/>
      <c r="D7446" s="373"/>
      <c r="E7446" s="212">
        <f t="shared" si="8181"/>
        <v>-2220</v>
      </c>
      <c r="F7446" s="197">
        <v>3</v>
      </c>
      <c r="G7446" s="208" t="s">
        <v>287</v>
      </c>
      <c r="H7446" s="407"/>
      <c r="I7446" s="406" t="str">
        <f t="shared" ref="I7446:O7446" si="8188">I7442</f>
        <v>Arphaxad</v>
      </c>
      <c r="J7446" s="406" t="str">
        <f t="shared" si="8188"/>
        <v>Salah</v>
      </c>
      <c r="K7446" s="406" t="str">
        <f t="shared" si="8188"/>
        <v>Eber</v>
      </c>
      <c r="L7446" s="406" t="str">
        <f t="shared" si="8188"/>
        <v>Peleg</v>
      </c>
      <c r="M7446" s="406" t="str">
        <f t="shared" si="8188"/>
        <v>Reu</v>
      </c>
      <c r="N7446" s="406" t="str">
        <f t="shared" si="8188"/>
        <v>Serug</v>
      </c>
      <c r="O7446" s="406" t="str">
        <f t="shared" si="8188"/>
        <v>Nahor</v>
      </c>
      <c r="P7446" s="566"/>
      <c r="Q7446" s="407">
        <f t="shared" si="8157"/>
        <v>804</v>
      </c>
      <c r="R7446" s="200"/>
    </row>
    <row r="7447" spans="3:18" ht="14.6" customHeight="1" x14ac:dyDescent="0.5">
      <c r="C7447" s="373"/>
      <c r="D7447" s="373"/>
      <c r="E7447" s="345"/>
      <c r="F7447" s="197">
        <v>4</v>
      </c>
      <c r="G7447" s="209" t="s">
        <v>605</v>
      </c>
      <c r="H7447" s="408"/>
      <c r="I7447" s="407">
        <f t="shared" ref="I7447:O7447" si="8189">I7443+1</f>
        <v>203</v>
      </c>
      <c r="J7447" s="407">
        <f t="shared" si="8189"/>
        <v>168</v>
      </c>
      <c r="K7447" s="407">
        <f t="shared" si="8189"/>
        <v>138</v>
      </c>
      <c r="L7447" s="407">
        <f t="shared" si="8189"/>
        <v>104</v>
      </c>
      <c r="M7447" s="407">
        <f t="shared" si="8189"/>
        <v>74</v>
      </c>
      <c r="N7447" s="407">
        <f t="shared" si="8189"/>
        <v>42</v>
      </c>
      <c r="O7447" s="407">
        <f t="shared" si="8189"/>
        <v>12</v>
      </c>
      <c r="P7447" s="566"/>
      <c r="Q7447" s="407"/>
      <c r="R7447" s="200"/>
    </row>
    <row r="7448" spans="3:18" ht="14.6" customHeight="1" x14ac:dyDescent="0.5">
      <c r="C7448" s="373"/>
      <c r="D7448" s="373"/>
      <c r="E7448" s="201">
        <f t="shared" si="8179"/>
        <v>2220</v>
      </c>
      <c r="F7448" s="197">
        <v>1</v>
      </c>
      <c r="G7448" s="203" t="s">
        <v>288</v>
      </c>
      <c r="H7448" s="406" t="str">
        <f t="shared" si="8184"/>
        <v>Shem</v>
      </c>
      <c r="I7448" s="407"/>
      <c r="J7448" s="407"/>
      <c r="K7448" s="407"/>
      <c r="L7448" s="407"/>
      <c r="M7448" s="407"/>
      <c r="N7448" s="407"/>
      <c r="O7448" s="407"/>
      <c r="P7448" s="566"/>
      <c r="Q7448" s="408"/>
      <c r="R7448" s="200"/>
    </row>
    <row r="7449" spans="3:18" ht="14.6" customHeight="1" x14ac:dyDescent="0.5">
      <c r="C7449" s="373"/>
      <c r="D7449" s="373"/>
      <c r="E7449" s="212" t="str">
        <f t="shared" si="8180"/>
        <v>BC</v>
      </c>
      <c r="F7449" s="197">
        <v>2</v>
      </c>
      <c r="G7449" s="206" t="s">
        <v>604</v>
      </c>
      <c r="H7449" s="407">
        <f t="shared" si="8185"/>
        <v>303</v>
      </c>
      <c r="I7449" s="408"/>
      <c r="J7449" s="408"/>
      <c r="K7449" s="408"/>
      <c r="L7449" s="408"/>
      <c r="M7449" s="408"/>
      <c r="N7449" s="408"/>
      <c r="O7449" s="408"/>
      <c r="P7449" s="566"/>
      <c r="Q7449" s="406" t="str">
        <f t="shared" si="8155"/>
        <v>Noah</v>
      </c>
      <c r="R7449" s="200"/>
    </row>
    <row r="7450" spans="3:18" ht="14.6" customHeight="1" x14ac:dyDescent="0.5">
      <c r="C7450" s="373"/>
      <c r="D7450" s="373"/>
      <c r="E7450" s="212">
        <f t="shared" si="8181"/>
        <v>-2219</v>
      </c>
      <c r="F7450" s="197">
        <v>3</v>
      </c>
      <c r="G7450" s="208" t="s">
        <v>287</v>
      </c>
      <c r="H7450" s="407"/>
      <c r="I7450" s="406" t="str">
        <f t="shared" ref="I7450:O7450" si="8190">I7446</f>
        <v>Arphaxad</v>
      </c>
      <c r="J7450" s="406" t="str">
        <f t="shared" si="8190"/>
        <v>Salah</v>
      </c>
      <c r="K7450" s="406" t="str">
        <f t="shared" si="8190"/>
        <v>Eber</v>
      </c>
      <c r="L7450" s="406" t="str">
        <f t="shared" si="8190"/>
        <v>Peleg</v>
      </c>
      <c r="M7450" s="406" t="str">
        <f t="shared" si="8190"/>
        <v>Reu</v>
      </c>
      <c r="N7450" s="406" t="str">
        <f t="shared" si="8190"/>
        <v>Serug</v>
      </c>
      <c r="O7450" s="406" t="str">
        <f t="shared" si="8190"/>
        <v>Nahor</v>
      </c>
      <c r="P7450" s="566"/>
      <c r="Q7450" s="407">
        <f t="shared" si="8157"/>
        <v>805</v>
      </c>
      <c r="R7450" s="200"/>
    </row>
    <row r="7451" spans="3:18" ht="14.6" customHeight="1" x14ac:dyDescent="0.5">
      <c r="C7451" s="373"/>
      <c r="D7451" s="373"/>
      <c r="E7451" s="345"/>
      <c r="F7451" s="197">
        <v>4</v>
      </c>
      <c r="G7451" s="209" t="s">
        <v>605</v>
      </c>
      <c r="H7451" s="408"/>
      <c r="I7451" s="407">
        <f t="shared" ref="I7451:O7451" si="8191">I7447+1</f>
        <v>204</v>
      </c>
      <c r="J7451" s="407">
        <f t="shared" si="8191"/>
        <v>169</v>
      </c>
      <c r="K7451" s="407">
        <f t="shared" si="8191"/>
        <v>139</v>
      </c>
      <c r="L7451" s="407">
        <f t="shared" si="8191"/>
        <v>105</v>
      </c>
      <c r="M7451" s="407">
        <f t="shared" si="8191"/>
        <v>75</v>
      </c>
      <c r="N7451" s="407">
        <f t="shared" si="8191"/>
        <v>43</v>
      </c>
      <c r="O7451" s="407">
        <f t="shared" si="8191"/>
        <v>13</v>
      </c>
      <c r="P7451" s="566"/>
      <c r="Q7451" s="407"/>
      <c r="R7451" s="200"/>
    </row>
    <row r="7452" spans="3:18" ht="14.6" customHeight="1" x14ac:dyDescent="0.5">
      <c r="C7452" s="373"/>
      <c r="D7452" s="373"/>
      <c r="E7452" s="201">
        <f t="shared" si="8179"/>
        <v>2219</v>
      </c>
      <c r="F7452" s="197">
        <v>1</v>
      </c>
      <c r="G7452" s="203" t="s">
        <v>288</v>
      </c>
      <c r="H7452" s="406" t="str">
        <f t="shared" si="8184"/>
        <v>Shem</v>
      </c>
      <c r="I7452" s="407"/>
      <c r="J7452" s="407"/>
      <c r="K7452" s="407"/>
      <c r="L7452" s="407"/>
      <c r="M7452" s="407"/>
      <c r="N7452" s="407"/>
      <c r="O7452" s="407"/>
      <c r="P7452" s="566"/>
      <c r="Q7452" s="408"/>
      <c r="R7452" s="200"/>
    </row>
    <row r="7453" spans="3:18" ht="14.6" customHeight="1" x14ac:dyDescent="0.5">
      <c r="C7453" s="373"/>
      <c r="D7453" s="373"/>
      <c r="E7453" s="212" t="str">
        <f t="shared" si="8180"/>
        <v>BC</v>
      </c>
      <c r="F7453" s="197">
        <v>2</v>
      </c>
      <c r="G7453" s="206" t="s">
        <v>604</v>
      </c>
      <c r="H7453" s="407">
        <f t="shared" si="8185"/>
        <v>304</v>
      </c>
      <c r="I7453" s="408"/>
      <c r="J7453" s="408"/>
      <c r="K7453" s="408"/>
      <c r="L7453" s="408"/>
      <c r="M7453" s="408"/>
      <c r="N7453" s="408"/>
      <c r="O7453" s="408"/>
      <c r="P7453" s="566"/>
      <c r="Q7453" s="406" t="str">
        <f t="shared" si="8155"/>
        <v>Noah</v>
      </c>
      <c r="R7453" s="200"/>
    </row>
    <row r="7454" spans="3:18" ht="14.6" customHeight="1" x14ac:dyDescent="0.5">
      <c r="C7454" s="373"/>
      <c r="D7454" s="373"/>
      <c r="E7454" s="212">
        <f t="shared" si="8181"/>
        <v>-2218</v>
      </c>
      <c r="F7454" s="197">
        <v>3</v>
      </c>
      <c r="G7454" s="208" t="s">
        <v>287</v>
      </c>
      <c r="H7454" s="407"/>
      <c r="I7454" s="406" t="str">
        <f t="shared" ref="I7454:O7454" si="8192">I7450</f>
        <v>Arphaxad</v>
      </c>
      <c r="J7454" s="406" t="str">
        <f t="shared" si="8192"/>
        <v>Salah</v>
      </c>
      <c r="K7454" s="406" t="str">
        <f t="shared" si="8192"/>
        <v>Eber</v>
      </c>
      <c r="L7454" s="406" t="str">
        <f t="shared" si="8192"/>
        <v>Peleg</v>
      </c>
      <c r="M7454" s="406" t="str">
        <f t="shared" si="8192"/>
        <v>Reu</v>
      </c>
      <c r="N7454" s="406" t="str">
        <f t="shared" si="8192"/>
        <v>Serug</v>
      </c>
      <c r="O7454" s="406" t="str">
        <f t="shared" si="8192"/>
        <v>Nahor</v>
      </c>
      <c r="P7454" s="566"/>
      <c r="Q7454" s="407">
        <f t="shared" si="8157"/>
        <v>806</v>
      </c>
      <c r="R7454" s="200"/>
    </row>
    <row r="7455" spans="3:18" ht="14.6" customHeight="1" x14ac:dyDescent="0.5">
      <c r="C7455" s="373"/>
      <c r="D7455" s="373"/>
      <c r="E7455" s="345"/>
      <c r="F7455" s="197">
        <v>4</v>
      </c>
      <c r="G7455" s="209" t="s">
        <v>605</v>
      </c>
      <c r="H7455" s="408"/>
      <c r="I7455" s="407">
        <f t="shared" ref="I7455:O7455" si="8193">I7451+1</f>
        <v>205</v>
      </c>
      <c r="J7455" s="407">
        <f t="shared" si="8193"/>
        <v>170</v>
      </c>
      <c r="K7455" s="407">
        <f t="shared" si="8193"/>
        <v>140</v>
      </c>
      <c r="L7455" s="407">
        <f t="shared" si="8193"/>
        <v>106</v>
      </c>
      <c r="M7455" s="407">
        <f t="shared" si="8193"/>
        <v>76</v>
      </c>
      <c r="N7455" s="407">
        <f t="shared" si="8193"/>
        <v>44</v>
      </c>
      <c r="O7455" s="407">
        <f t="shared" si="8193"/>
        <v>14</v>
      </c>
      <c r="P7455" s="566"/>
      <c r="Q7455" s="407"/>
      <c r="R7455" s="200"/>
    </row>
    <row r="7456" spans="3:18" ht="14.6" customHeight="1" x14ac:dyDescent="0.5">
      <c r="C7456" s="373"/>
      <c r="D7456" s="373"/>
      <c r="E7456" s="201">
        <f t="shared" si="8179"/>
        <v>2218</v>
      </c>
      <c r="F7456" s="197">
        <v>1</v>
      </c>
      <c r="G7456" s="203" t="s">
        <v>288</v>
      </c>
      <c r="H7456" s="406" t="str">
        <f t="shared" ref="H7456:H7468" si="8194">H7452</f>
        <v>Shem</v>
      </c>
      <c r="I7456" s="407"/>
      <c r="J7456" s="407"/>
      <c r="K7456" s="407"/>
      <c r="L7456" s="407"/>
      <c r="M7456" s="407"/>
      <c r="N7456" s="407"/>
      <c r="O7456" s="407"/>
      <c r="P7456" s="566"/>
      <c r="Q7456" s="408"/>
      <c r="R7456" s="200"/>
    </row>
    <row r="7457" spans="3:18" ht="14.6" customHeight="1" x14ac:dyDescent="0.5">
      <c r="C7457" s="373"/>
      <c r="D7457" s="373"/>
      <c r="E7457" s="212" t="str">
        <f t="shared" si="8180"/>
        <v>BC</v>
      </c>
      <c r="F7457" s="197">
        <v>2</v>
      </c>
      <c r="G7457" s="206" t="s">
        <v>604</v>
      </c>
      <c r="H7457" s="407">
        <f t="shared" ref="H7457:H7469" si="8195">H7453+1</f>
        <v>305</v>
      </c>
      <c r="I7457" s="408"/>
      <c r="J7457" s="408"/>
      <c r="K7457" s="408"/>
      <c r="L7457" s="408"/>
      <c r="M7457" s="408"/>
      <c r="N7457" s="408"/>
      <c r="O7457" s="408"/>
      <c r="P7457" s="566"/>
      <c r="Q7457" s="406" t="str">
        <f t="shared" si="8155"/>
        <v>Noah</v>
      </c>
      <c r="R7457" s="200"/>
    </row>
    <row r="7458" spans="3:18" ht="14.6" customHeight="1" x14ac:dyDescent="0.5">
      <c r="C7458" s="373"/>
      <c r="D7458" s="373"/>
      <c r="E7458" s="212">
        <f t="shared" si="8181"/>
        <v>-2217</v>
      </c>
      <c r="F7458" s="197">
        <v>3</v>
      </c>
      <c r="G7458" s="208" t="s">
        <v>287</v>
      </c>
      <c r="H7458" s="407"/>
      <c r="I7458" s="406" t="str">
        <f t="shared" ref="I7458:O7458" si="8196">I7454</f>
        <v>Arphaxad</v>
      </c>
      <c r="J7458" s="406" t="str">
        <f t="shared" si="8196"/>
        <v>Salah</v>
      </c>
      <c r="K7458" s="406" t="str">
        <f t="shared" si="8196"/>
        <v>Eber</v>
      </c>
      <c r="L7458" s="406" t="str">
        <f t="shared" si="8196"/>
        <v>Peleg</v>
      </c>
      <c r="M7458" s="406" t="str">
        <f t="shared" si="8196"/>
        <v>Reu</v>
      </c>
      <c r="N7458" s="406" t="str">
        <f t="shared" si="8196"/>
        <v>Serug</v>
      </c>
      <c r="O7458" s="406" t="str">
        <f t="shared" si="8196"/>
        <v>Nahor</v>
      </c>
      <c r="P7458" s="566"/>
      <c r="Q7458" s="407">
        <f t="shared" si="8157"/>
        <v>807</v>
      </c>
      <c r="R7458" s="200"/>
    </row>
    <row r="7459" spans="3:18" ht="14.6" customHeight="1" x14ac:dyDescent="0.5">
      <c r="C7459" s="373"/>
      <c r="D7459" s="373"/>
      <c r="E7459" s="345"/>
      <c r="F7459" s="197">
        <v>4</v>
      </c>
      <c r="G7459" s="209" t="s">
        <v>605</v>
      </c>
      <c r="H7459" s="408"/>
      <c r="I7459" s="407">
        <f t="shared" ref="I7459:O7459" si="8197">I7455+1</f>
        <v>206</v>
      </c>
      <c r="J7459" s="407">
        <f t="shared" si="8197"/>
        <v>171</v>
      </c>
      <c r="K7459" s="407">
        <f t="shared" si="8197"/>
        <v>141</v>
      </c>
      <c r="L7459" s="407">
        <f t="shared" si="8197"/>
        <v>107</v>
      </c>
      <c r="M7459" s="407">
        <f t="shared" si="8197"/>
        <v>77</v>
      </c>
      <c r="N7459" s="407">
        <f t="shared" si="8197"/>
        <v>45</v>
      </c>
      <c r="O7459" s="407">
        <f t="shared" si="8197"/>
        <v>15</v>
      </c>
      <c r="P7459" s="566"/>
      <c r="Q7459" s="407"/>
      <c r="R7459" s="200"/>
    </row>
    <row r="7460" spans="3:18" ht="14.6" customHeight="1" x14ac:dyDescent="0.5">
      <c r="C7460" s="373"/>
      <c r="D7460" s="373"/>
      <c r="E7460" s="201">
        <f t="shared" si="8179"/>
        <v>2217</v>
      </c>
      <c r="F7460" s="197">
        <v>1</v>
      </c>
      <c r="G7460" s="203" t="s">
        <v>288</v>
      </c>
      <c r="H7460" s="406" t="str">
        <f t="shared" si="8194"/>
        <v>Shem</v>
      </c>
      <c r="I7460" s="407"/>
      <c r="J7460" s="407"/>
      <c r="K7460" s="407"/>
      <c r="L7460" s="407"/>
      <c r="M7460" s="407"/>
      <c r="N7460" s="407"/>
      <c r="O7460" s="407"/>
      <c r="P7460" s="566"/>
      <c r="Q7460" s="408"/>
      <c r="R7460" s="200"/>
    </row>
    <row r="7461" spans="3:18" ht="14.6" customHeight="1" x14ac:dyDescent="0.5">
      <c r="C7461" s="373"/>
      <c r="D7461" s="373"/>
      <c r="E7461" s="212" t="str">
        <f t="shared" si="8180"/>
        <v>BC</v>
      </c>
      <c r="F7461" s="197">
        <v>2</v>
      </c>
      <c r="G7461" s="206" t="s">
        <v>604</v>
      </c>
      <c r="H7461" s="407">
        <f t="shared" si="8195"/>
        <v>306</v>
      </c>
      <c r="I7461" s="408"/>
      <c r="J7461" s="408"/>
      <c r="K7461" s="408"/>
      <c r="L7461" s="408"/>
      <c r="M7461" s="408"/>
      <c r="N7461" s="408"/>
      <c r="O7461" s="408"/>
      <c r="P7461" s="566"/>
      <c r="Q7461" s="406" t="str">
        <f t="shared" si="8155"/>
        <v>Noah</v>
      </c>
      <c r="R7461" s="200"/>
    </row>
    <row r="7462" spans="3:18" ht="14.6" customHeight="1" x14ac:dyDescent="0.5">
      <c r="C7462" s="373"/>
      <c r="D7462" s="373"/>
      <c r="E7462" s="212">
        <f t="shared" si="8181"/>
        <v>-2216</v>
      </c>
      <c r="F7462" s="197">
        <v>3</v>
      </c>
      <c r="G7462" s="208" t="s">
        <v>287</v>
      </c>
      <c r="H7462" s="407"/>
      <c r="I7462" s="406" t="str">
        <f t="shared" ref="I7462:O7462" si="8198">I7458</f>
        <v>Arphaxad</v>
      </c>
      <c r="J7462" s="406" t="str">
        <f t="shared" si="8198"/>
        <v>Salah</v>
      </c>
      <c r="K7462" s="406" t="str">
        <f t="shared" si="8198"/>
        <v>Eber</v>
      </c>
      <c r="L7462" s="406" t="str">
        <f t="shared" si="8198"/>
        <v>Peleg</v>
      </c>
      <c r="M7462" s="406" t="str">
        <f t="shared" si="8198"/>
        <v>Reu</v>
      </c>
      <c r="N7462" s="406" t="str">
        <f t="shared" si="8198"/>
        <v>Serug</v>
      </c>
      <c r="O7462" s="406" t="str">
        <f t="shared" si="8198"/>
        <v>Nahor</v>
      </c>
      <c r="P7462" s="566"/>
      <c r="Q7462" s="407">
        <f t="shared" si="8157"/>
        <v>808</v>
      </c>
      <c r="R7462" s="200"/>
    </row>
    <row r="7463" spans="3:18" ht="14.6" customHeight="1" x14ac:dyDescent="0.5">
      <c r="C7463" s="373"/>
      <c r="D7463" s="373"/>
      <c r="E7463" s="345"/>
      <c r="F7463" s="197">
        <v>4</v>
      </c>
      <c r="G7463" s="209" t="s">
        <v>605</v>
      </c>
      <c r="H7463" s="408"/>
      <c r="I7463" s="407">
        <f t="shared" ref="I7463:O7463" si="8199">I7459+1</f>
        <v>207</v>
      </c>
      <c r="J7463" s="407">
        <f t="shared" si="8199"/>
        <v>172</v>
      </c>
      <c r="K7463" s="407">
        <f t="shared" si="8199"/>
        <v>142</v>
      </c>
      <c r="L7463" s="407">
        <f t="shared" si="8199"/>
        <v>108</v>
      </c>
      <c r="M7463" s="407">
        <f t="shared" si="8199"/>
        <v>78</v>
      </c>
      <c r="N7463" s="407">
        <f t="shared" si="8199"/>
        <v>46</v>
      </c>
      <c r="O7463" s="407">
        <f t="shared" si="8199"/>
        <v>16</v>
      </c>
      <c r="P7463" s="566"/>
      <c r="Q7463" s="407"/>
      <c r="R7463" s="200"/>
    </row>
    <row r="7464" spans="3:18" ht="14.6" customHeight="1" x14ac:dyDescent="0.5">
      <c r="C7464" s="373"/>
      <c r="D7464" s="373"/>
      <c r="E7464" s="201">
        <f t="shared" si="8179"/>
        <v>2216</v>
      </c>
      <c r="F7464" s="197">
        <v>1</v>
      </c>
      <c r="G7464" s="203" t="s">
        <v>288</v>
      </c>
      <c r="H7464" s="406" t="str">
        <f t="shared" si="8194"/>
        <v>Shem</v>
      </c>
      <c r="I7464" s="407"/>
      <c r="J7464" s="407"/>
      <c r="K7464" s="407"/>
      <c r="L7464" s="407"/>
      <c r="M7464" s="407"/>
      <c r="N7464" s="407"/>
      <c r="O7464" s="407"/>
      <c r="P7464" s="566"/>
      <c r="Q7464" s="408"/>
      <c r="R7464" s="200"/>
    </row>
    <row r="7465" spans="3:18" ht="14.6" customHeight="1" x14ac:dyDescent="0.5">
      <c r="C7465" s="373"/>
      <c r="D7465" s="373"/>
      <c r="E7465" s="212" t="str">
        <f t="shared" si="8180"/>
        <v>BC</v>
      </c>
      <c r="F7465" s="197">
        <v>2</v>
      </c>
      <c r="G7465" s="206" t="s">
        <v>604</v>
      </c>
      <c r="H7465" s="407">
        <f t="shared" si="8195"/>
        <v>307</v>
      </c>
      <c r="I7465" s="408"/>
      <c r="J7465" s="408"/>
      <c r="K7465" s="408"/>
      <c r="L7465" s="408"/>
      <c r="M7465" s="408"/>
      <c r="N7465" s="408"/>
      <c r="O7465" s="408"/>
      <c r="P7465" s="566"/>
      <c r="Q7465" s="406" t="str">
        <f t="shared" ref="Q7465:Q7525" si="8200">Q7461</f>
        <v>Noah</v>
      </c>
      <c r="R7465" s="200"/>
    </row>
    <row r="7466" spans="3:18" ht="14.6" customHeight="1" x14ac:dyDescent="0.5">
      <c r="C7466" s="373"/>
      <c r="D7466" s="373"/>
      <c r="E7466" s="212">
        <f t="shared" si="8181"/>
        <v>-2215</v>
      </c>
      <c r="F7466" s="197">
        <v>3</v>
      </c>
      <c r="G7466" s="208" t="s">
        <v>287</v>
      </c>
      <c r="H7466" s="407"/>
      <c r="I7466" s="406" t="str">
        <f t="shared" ref="I7466:O7466" si="8201">I7462</f>
        <v>Arphaxad</v>
      </c>
      <c r="J7466" s="406" t="str">
        <f t="shared" si="8201"/>
        <v>Salah</v>
      </c>
      <c r="K7466" s="406" t="str">
        <f t="shared" si="8201"/>
        <v>Eber</v>
      </c>
      <c r="L7466" s="406" t="str">
        <f t="shared" si="8201"/>
        <v>Peleg</v>
      </c>
      <c r="M7466" s="406" t="str">
        <f t="shared" si="8201"/>
        <v>Reu</v>
      </c>
      <c r="N7466" s="406" t="str">
        <f t="shared" si="8201"/>
        <v>Serug</v>
      </c>
      <c r="O7466" s="406" t="str">
        <f t="shared" si="8201"/>
        <v>Nahor</v>
      </c>
      <c r="P7466" s="566"/>
      <c r="Q7466" s="407">
        <f t="shared" ref="Q7466:Q7526" si="8202">Q7462+1</f>
        <v>809</v>
      </c>
      <c r="R7466" s="200"/>
    </row>
    <row r="7467" spans="3:18" ht="14.6" customHeight="1" x14ac:dyDescent="0.5">
      <c r="C7467" s="373"/>
      <c r="D7467" s="373"/>
      <c r="E7467" s="345"/>
      <c r="F7467" s="197">
        <v>4</v>
      </c>
      <c r="G7467" s="209" t="s">
        <v>605</v>
      </c>
      <c r="H7467" s="408"/>
      <c r="I7467" s="407">
        <f t="shared" ref="I7467:O7467" si="8203">I7463+1</f>
        <v>208</v>
      </c>
      <c r="J7467" s="407">
        <f t="shared" si="8203"/>
        <v>173</v>
      </c>
      <c r="K7467" s="407">
        <f t="shared" si="8203"/>
        <v>143</v>
      </c>
      <c r="L7467" s="407">
        <f t="shared" si="8203"/>
        <v>109</v>
      </c>
      <c r="M7467" s="407">
        <f t="shared" si="8203"/>
        <v>79</v>
      </c>
      <c r="N7467" s="407">
        <f t="shared" si="8203"/>
        <v>47</v>
      </c>
      <c r="O7467" s="407">
        <f t="shared" si="8203"/>
        <v>17</v>
      </c>
      <c r="P7467" s="566"/>
      <c r="Q7467" s="407"/>
      <c r="R7467" s="200"/>
    </row>
    <row r="7468" spans="3:18" ht="14.6" customHeight="1" x14ac:dyDescent="0.5">
      <c r="C7468" s="373"/>
      <c r="D7468" s="373"/>
      <c r="E7468" s="201">
        <f t="shared" si="8179"/>
        <v>2215</v>
      </c>
      <c r="F7468" s="197">
        <v>1</v>
      </c>
      <c r="G7468" s="203" t="s">
        <v>288</v>
      </c>
      <c r="H7468" s="406" t="str">
        <f t="shared" si="8194"/>
        <v>Shem</v>
      </c>
      <c r="I7468" s="407"/>
      <c r="J7468" s="407"/>
      <c r="K7468" s="407"/>
      <c r="L7468" s="407"/>
      <c r="M7468" s="407"/>
      <c r="N7468" s="407"/>
      <c r="O7468" s="407"/>
      <c r="P7468" s="566"/>
      <c r="Q7468" s="408"/>
      <c r="R7468" s="200"/>
    </row>
    <row r="7469" spans="3:18" ht="14.6" customHeight="1" x14ac:dyDescent="0.5">
      <c r="C7469" s="373"/>
      <c r="D7469" s="373"/>
      <c r="E7469" s="212" t="str">
        <f t="shared" si="8180"/>
        <v>BC</v>
      </c>
      <c r="F7469" s="197">
        <v>2</v>
      </c>
      <c r="G7469" s="206" t="s">
        <v>604</v>
      </c>
      <c r="H7469" s="407">
        <f t="shared" si="8195"/>
        <v>308</v>
      </c>
      <c r="I7469" s="408"/>
      <c r="J7469" s="408"/>
      <c r="K7469" s="408"/>
      <c r="L7469" s="408"/>
      <c r="M7469" s="408"/>
      <c r="N7469" s="408"/>
      <c r="O7469" s="408"/>
      <c r="P7469" s="566"/>
      <c r="Q7469" s="406" t="str">
        <f t="shared" si="8200"/>
        <v>Noah</v>
      </c>
      <c r="R7469" s="200"/>
    </row>
    <row r="7470" spans="3:18" ht="14.6" customHeight="1" x14ac:dyDescent="0.5">
      <c r="C7470" s="373"/>
      <c r="D7470" s="373"/>
      <c r="E7470" s="212">
        <f t="shared" si="8181"/>
        <v>-2214</v>
      </c>
      <c r="F7470" s="197">
        <v>3</v>
      </c>
      <c r="G7470" s="208" t="s">
        <v>287</v>
      </c>
      <c r="H7470" s="407"/>
      <c r="I7470" s="406" t="str">
        <f t="shared" ref="I7470:O7470" si="8204">I7466</f>
        <v>Arphaxad</v>
      </c>
      <c r="J7470" s="406" t="str">
        <f t="shared" si="8204"/>
        <v>Salah</v>
      </c>
      <c r="K7470" s="406" t="str">
        <f t="shared" si="8204"/>
        <v>Eber</v>
      </c>
      <c r="L7470" s="406" t="str">
        <f t="shared" si="8204"/>
        <v>Peleg</v>
      </c>
      <c r="M7470" s="406" t="str">
        <f t="shared" si="8204"/>
        <v>Reu</v>
      </c>
      <c r="N7470" s="406" t="str">
        <f t="shared" si="8204"/>
        <v>Serug</v>
      </c>
      <c r="O7470" s="406" t="str">
        <f t="shared" si="8204"/>
        <v>Nahor</v>
      </c>
      <c r="P7470" s="566"/>
      <c r="Q7470" s="407">
        <f t="shared" si="8202"/>
        <v>810</v>
      </c>
      <c r="R7470" s="200"/>
    </row>
    <row r="7471" spans="3:18" ht="14.6" customHeight="1" x14ac:dyDescent="0.5">
      <c r="C7471" s="373"/>
      <c r="D7471" s="373"/>
      <c r="E7471" s="345"/>
      <c r="F7471" s="197">
        <v>4</v>
      </c>
      <c r="G7471" s="209" t="s">
        <v>605</v>
      </c>
      <c r="H7471" s="408"/>
      <c r="I7471" s="407">
        <f t="shared" ref="I7471:O7471" si="8205">I7467+1</f>
        <v>209</v>
      </c>
      <c r="J7471" s="407">
        <f t="shared" si="8205"/>
        <v>174</v>
      </c>
      <c r="K7471" s="407">
        <f t="shared" si="8205"/>
        <v>144</v>
      </c>
      <c r="L7471" s="407">
        <f t="shared" si="8205"/>
        <v>110</v>
      </c>
      <c r="M7471" s="407">
        <f t="shared" si="8205"/>
        <v>80</v>
      </c>
      <c r="N7471" s="407">
        <f t="shared" si="8205"/>
        <v>48</v>
      </c>
      <c r="O7471" s="407">
        <f t="shared" si="8205"/>
        <v>18</v>
      </c>
      <c r="P7471" s="566"/>
      <c r="Q7471" s="407"/>
      <c r="R7471" s="200"/>
    </row>
    <row r="7472" spans="3:18" ht="14.6" customHeight="1" x14ac:dyDescent="0.5">
      <c r="C7472" s="373"/>
      <c r="D7472" s="373"/>
      <c r="E7472" s="201">
        <f t="shared" si="8179"/>
        <v>2214</v>
      </c>
      <c r="F7472" s="197">
        <v>1</v>
      </c>
      <c r="G7472" s="203" t="s">
        <v>288</v>
      </c>
      <c r="H7472" s="406" t="str">
        <f t="shared" ref="H7472:H7484" si="8206">H7468</f>
        <v>Shem</v>
      </c>
      <c r="I7472" s="407"/>
      <c r="J7472" s="407"/>
      <c r="K7472" s="407"/>
      <c r="L7472" s="407"/>
      <c r="M7472" s="407"/>
      <c r="N7472" s="407"/>
      <c r="O7472" s="407"/>
      <c r="P7472" s="566"/>
      <c r="Q7472" s="408"/>
      <c r="R7472" s="200"/>
    </row>
    <row r="7473" spans="3:18" ht="14.6" customHeight="1" x14ac:dyDescent="0.5">
      <c r="C7473" s="373"/>
      <c r="D7473" s="373"/>
      <c r="E7473" s="212" t="str">
        <f t="shared" si="8180"/>
        <v>BC</v>
      </c>
      <c r="F7473" s="197">
        <v>2</v>
      </c>
      <c r="G7473" s="206" t="s">
        <v>604</v>
      </c>
      <c r="H7473" s="407">
        <f t="shared" ref="H7473:H7485" si="8207">H7469+1</f>
        <v>309</v>
      </c>
      <c r="I7473" s="408"/>
      <c r="J7473" s="408"/>
      <c r="K7473" s="408"/>
      <c r="L7473" s="408"/>
      <c r="M7473" s="408"/>
      <c r="N7473" s="408"/>
      <c r="O7473" s="408"/>
      <c r="P7473" s="566"/>
      <c r="Q7473" s="406" t="str">
        <f t="shared" si="8200"/>
        <v>Noah</v>
      </c>
      <c r="R7473" s="200"/>
    </row>
    <row r="7474" spans="3:18" ht="14.6" customHeight="1" x14ac:dyDescent="0.5">
      <c r="C7474" s="373"/>
      <c r="D7474" s="373"/>
      <c r="E7474" s="212">
        <f t="shared" si="8181"/>
        <v>-2213</v>
      </c>
      <c r="F7474" s="197">
        <v>3</v>
      </c>
      <c r="G7474" s="208" t="s">
        <v>287</v>
      </c>
      <c r="H7474" s="407"/>
      <c r="I7474" s="406" t="str">
        <f t="shared" ref="I7474:O7474" si="8208">I7470</f>
        <v>Arphaxad</v>
      </c>
      <c r="J7474" s="406" t="str">
        <f t="shared" si="8208"/>
        <v>Salah</v>
      </c>
      <c r="K7474" s="406" t="str">
        <f t="shared" si="8208"/>
        <v>Eber</v>
      </c>
      <c r="L7474" s="406" t="str">
        <f t="shared" si="8208"/>
        <v>Peleg</v>
      </c>
      <c r="M7474" s="406" t="str">
        <f t="shared" si="8208"/>
        <v>Reu</v>
      </c>
      <c r="N7474" s="406" t="str">
        <f t="shared" si="8208"/>
        <v>Serug</v>
      </c>
      <c r="O7474" s="406" t="str">
        <f t="shared" si="8208"/>
        <v>Nahor</v>
      </c>
      <c r="P7474" s="566"/>
      <c r="Q7474" s="407">
        <f t="shared" si="8202"/>
        <v>811</v>
      </c>
      <c r="R7474" s="200"/>
    </row>
    <row r="7475" spans="3:18" ht="14.6" customHeight="1" x14ac:dyDescent="0.5">
      <c r="C7475" s="373"/>
      <c r="D7475" s="373"/>
      <c r="E7475" s="345"/>
      <c r="F7475" s="197">
        <v>4</v>
      </c>
      <c r="G7475" s="209" t="s">
        <v>605</v>
      </c>
      <c r="H7475" s="408"/>
      <c r="I7475" s="407">
        <f t="shared" ref="I7475:O7475" si="8209">I7471+1</f>
        <v>210</v>
      </c>
      <c r="J7475" s="407">
        <f t="shared" si="8209"/>
        <v>175</v>
      </c>
      <c r="K7475" s="407">
        <f t="shared" si="8209"/>
        <v>145</v>
      </c>
      <c r="L7475" s="407">
        <f t="shared" si="8209"/>
        <v>111</v>
      </c>
      <c r="M7475" s="407">
        <f t="shared" si="8209"/>
        <v>81</v>
      </c>
      <c r="N7475" s="407">
        <f t="shared" si="8209"/>
        <v>49</v>
      </c>
      <c r="O7475" s="407">
        <f t="shared" si="8209"/>
        <v>19</v>
      </c>
      <c r="P7475" s="566"/>
      <c r="Q7475" s="407"/>
      <c r="R7475" s="200"/>
    </row>
    <row r="7476" spans="3:18" ht="14.6" customHeight="1" x14ac:dyDescent="0.5">
      <c r="C7476" s="373"/>
      <c r="D7476" s="373"/>
      <c r="E7476" s="201">
        <f t="shared" si="8179"/>
        <v>2213</v>
      </c>
      <c r="F7476" s="197">
        <v>1</v>
      </c>
      <c r="G7476" s="203" t="s">
        <v>288</v>
      </c>
      <c r="H7476" s="406" t="str">
        <f t="shared" si="8206"/>
        <v>Shem</v>
      </c>
      <c r="I7476" s="407"/>
      <c r="J7476" s="407"/>
      <c r="K7476" s="407"/>
      <c r="L7476" s="407"/>
      <c r="M7476" s="407"/>
      <c r="N7476" s="407"/>
      <c r="O7476" s="407"/>
      <c r="P7476" s="566"/>
      <c r="Q7476" s="408"/>
      <c r="R7476" s="200"/>
    </row>
    <row r="7477" spans="3:18" ht="14.6" customHeight="1" x14ac:dyDescent="0.5">
      <c r="C7477" s="373"/>
      <c r="D7477" s="373"/>
      <c r="E7477" s="212" t="str">
        <f t="shared" si="8180"/>
        <v>BC</v>
      </c>
      <c r="F7477" s="197">
        <v>2</v>
      </c>
      <c r="G7477" s="206" t="s">
        <v>604</v>
      </c>
      <c r="H7477" s="407">
        <f t="shared" si="8207"/>
        <v>310</v>
      </c>
      <c r="I7477" s="408"/>
      <c r="J7477" s="408"/>
      <c r="K7477" s="408"/>
      <c r="L7477" s="408"/>
      <c r="M7477" s="408"/>
      <c r="N7477" s="408"/>
      <c r="O7477" s="408"/>
      <c r="P7477" s="566"/>
      <c r="Q7477" s="406" t="str">
        <f t="shared" si="8200"/>
        <v>Noah</v>
      </c>
      <c r="R7477" s="200"/>
    </row>
    <row r="7478" spans="3:18" ht="14.6" customHeight="1" x14ac:dyDescent="0.5">
      <c r="C7478" s="373"/>
      <c r="D7478" s="373"/>
      <c r="E7478" s="212">
        <f t="shared" si="8181"/>
        <v>-2212</v>
      </c>
      <c r="F7478" s="197">
        <v>3</v>
      </c>
      <c r="G7478" s="208" t="s">
        <v>287</v>
      </c>
      <c r="H7478" s="407"/>
      <c r="I7478" s="406" t="str">
        <f t="shared" ref="I7478:O7478" si="8210">I7474</f>
        <v>Arphaxad</v>
      </c>
      <c r="J7478" s="406" t="str">
        <f t="shared" si="8210"/>
        <v>Salah</v>
      </c>
      <c r="K7478" s="406" t="str">
        <f t="shared" si="8210"/>
        <v>Eber</v>
      </c>
      <c r="L7478" s="406" t="str">
        <f t="shared" si="8210"/>
        <v>Peleg</v>
      </c>
      <c r="M7478" s="406" t="str">
        <f t="shared" si="8210"/>
        <v>Reu</v>
      </c>
      <c r="N7478" s="406" t="str">
        <f t="shared" si="8210"/>
        <v>Serug</v>
      </c>
      <c r="O7478" s="406" t="str">
        <f t="shared" si="8210"/>
        <v>Nahor</v>
      </c>
      <c r="P7478" s="566"/>
      <c r="Q7478" s="407">
        <f t="shared" si="8202"/>
        <v>812</v>
      </c>
      <c r="R7478" s="200"/>
    </row>
    <row r="7479" spans="3:18" ht="14.6" customHeight="1" x14ac:dyDescent="0.5">
      <c r="C7479" s="373"/>
      <c r="D7479" s="373"/>
      <c r="E7479" s="345"/>
      <c r="F7479" s="197">
        <v>4</v>
      </c>
      <c r="G7479" s="209" t="s">
        <v>605</v>
      </c>
      <c r="H7479" s="408"/>
      <c r="I7479" s="407">
        <f t="shared" ref="I7479:O7479" si="8211">I7475+1</f>
        <v>211</v>
      </c>
      <c r="J7479" s="407">
        <f t="shared" si="8211"/>
        <v>176</v>
      </c>
      <c r="K7479" s="407">
        <f t="shared" si="8211"/>
        <v>146</v>
      </c>
      <c r="L7479" s="407">
        <f t="shared" si="8211"/>
        <v>112</v>
      </c>
      <c r="M7479" s="407">
        <f t="shared" si="8211"/>
        <v>82</v>
      </c>
      <c r="N7479" s="407">
        <f t="shared" si="8211"/>
        <v>50</v>
      </c>
      <c r="O7479" s="407">
        <f t="shared" si="8211"/>
        <v>20</v>
      </c>
      <c r="P7479" s="566"/>
      <c r="Q7479" s="407"/>
      <c r="R7479" s="200"/>
    </row>
    <row r="7480" spans="3:18" ht="14.6" customHeight="1" x14ac:dyDescent="0.5">
      <c r="C7480" s="373"/>
      <c r="D7480" s="373"/>
      <c r="E7480" s="201">
        <f t="shared" si="8179"/>
        <v>2212</v>
      </c>
      <c r="F7480" s="197">
        <v>1</v>
      </c>
      <c r="G7480" s="203" t="s">
        <v>288</v>
      </c>
      <c r="H7480" s="406" t="str">
        <f t="shared" si="8206"/>
        <v>Shem</v>
      </c>
      <c r="I7480" s="407"/>
      <c r="J7480" s="407"/>
      <c r="K7480" s="407"/>
      <c r="L7480" s="407"/>
      <c r="M7480" s="407"/>
      <c r="N7480" s="407"/>
      <c r="O7480" s="407"/>
      <c r="P7480" s="566"/>
      <c r="Q7480" s="408"/>
      <c r="R7480" s="200"/>
    </row>
    <row r="7481" spans="3:18" ht="14.6" customHeight="1" x14ac:dyDescent="0.5">
      <c r="C7481" s="373"/>
      <c r="D7481" s="373"/>
      <c r="E7481" s="212" t="str">
        <f t="shared" si="8180"/>
        <v>BC</v>
      </c>
      <c r="F7481" s="197">
        <v>2</v>
      </c>
      <c r="G7481" s="206" t="s">
        <v>604</v>
      </c>
      <c r="H7481" s="407">
        <f t="shared" si="8207"/>
        <v>311</v>
      </c>
      <c r="I7481" s="408"/>
      <c r="J7481" s="408"/>
      <c r="K7481" s="408"/>
      <c r="L7481" s="408"/>
      <c r="M7481" s="408"/>
      <c r="N7481" s="408"/>
      <c r="O7481" s="408"/>
      <c r="P7481" s="566"/>
      <c r="Q7481" s="406" t="str">
        <f t="shared" si="8200"/>
        <v>Noah</v>
      </c>
      <c r="R7481" s="200"/>
    </row>
    <row r="7482" spans="3:18" ht="14.6" customHeight="1" x14ac:dyDescent="0.5">
      <c r="C7482" s="373"/>
      <c r="D7482" s="373"/>
      <c r="E7482" s="212">
        <f t="shared" si="8181"/>
        <v>-2211</v>
      </c>
      <c r="F7482" s="197">
        <v>3</v>
      </c>
      <c r="G7482" s="208" t="s">
        <v>287</v>
      </c>
      <c r="H7482" s="407"/>
      <c r="I7482" s="406" t="str">
        <f t="shared" ref="I7482:O7482" si="8212">I7478</f>
        <v>Arphaxad</v>
      </c>
      <c r="J7482" s="406" t="str">
        <f t="shared" si="8212"/>
        <v>Salah</v>
      </c>
      <c r="K7482" s="406" t="str">
        <f t="shared" si="8212"/>
        <v>Eber</v>
      </c>
      <c r="L7482" s="406" t="str">
        <f t="shared" si="8212"/>
        <v>Peleg</v>
      </c>
      <c r="M7482" s="406" t="str">
        <f t="shared" si="8212"/>
        <v>Reu</v>
      </c>
      <c r="N7482" s="406" t="str">
        <f t="shared" si="8212"/>
        <v>Serug</v>
      </c>
      <c r="O7482" s="406" t="str">
        <f t="shared" si="8212"/>
        <v>Nahor</v>
      </c>
      <c r="P7482" s="566"/>
      <c r="Q7482" s="407">
        <f t="shared" si="8202"/>
        <v>813</v>
      </c>
      <c r="R7482" s="200"/>
    </row>
    <row r="7483" spans="3:18" ht="14.6" customHeight="1" x14ac:dyDescent="0.5">
      <c r="C7483" s="373"/>
      <c r="D7483" s="373"/>
      <c r="E7483" s="345"/>
      <c r="F7483" s="197">
        <v>4</v>
      </c>
      <c r="G7483" s="209" t="s">
        <v>605</v>
      </c>
      <c r="H7483" s="408"/>
      <c r="I7483" s="407">
        <f t="shared" ref="I7483:O7483" si="8213">I7479+1</f>
        <v>212</v>
      </c>
      <c r="J7483" s="407">
        <f t="shared" si="8213"/>
        <v>177</v>
      </c>
      <c r="K7483" s="407">
        <f t="shared" si="8213"/>
        <v>147</v>
      </c>
      <c r="L7483" s="407">
        <f t="shared" si="8213"/>
        <v>113</v>
      </c>
      <c r="M7483" s="407">
        <f t="shared" si="8213"/>
        <v>83</v>
      </c>
      <c r="N7483" s="407">
        <f t="shared" si="8213"/>
        <v>51</v>
      </c>
      <c r="O7483" s="407">
        <f t="shared" si="8213"/>
        <v>21</v>
      </c>
      <c r="P7483" s="566"/>
      <c r="Q7483" s="407"/>
      <c r="R7483" s="200"/>
    </row>
    <row r="7484" spans="3:18" ht="14.6" customHeight="1" x14ac:dyDescent="0.5">
      <c r="C7484" s="373"/>
      <c r="D7484" s="373"/>
      <c r="E7484" s="201">
        <f t="shared" si="8179"/>
        <v>2211</v>
      </c>
      <c r="F7484" s="197">
        <v>1</v>
      </c>
      <c r="G7484" s="203" t="s">
        <v>288</v>
      </c>
      <c r="H7484" s="406" t="str">
        <f t="shared" si="8206"/>
        <v>Shem</v>
      </c>
      <c r="I7484" s="407"/>
      <c r="J7484" s="407"/>
      <c r="K7484" s="407"/>
      <c r="L7484" s="407"/>
      <c r="M7484" s="407"/>
      <c r="N7484" s="407"/>
      <c r="O7484" s="407"/>
      <c r="P7484" s="566"/>
      <c r="Q7484" s="408"/>
      <c r="R7484" s="200"/>
    </row>
    <row r="7485" spans="3:18" ht="14.6" customHeight="1" x14ac:dyDescent="0.5">
      <c r="C7485" s="373"/>
      <c r="D7485" s="373"/>
      <c r="E7485" s="212" t="str">
        <f t="shared" si="8180"/>
        <v>BC</v>
      </c>
      <c r="F7485" s="197">
        <v>2</v>
      </c>
      <c r="G7485" s="206" t="s">
        <v>604</v>
      </c>
      <c r="H7485" s="407">
        <f t="shared" si="8207"/>
        <v>312</v>
      </c>
      <c r="I7485" s="408"/>
      <c r="J7485" s="408"/>
      <c r="K7485" s="408"/>
      <c r="L7485" s="408"/>
      <c r="M7485" s="408"/>
      <c r="N7485" s="408"/>
      <c r="O7485" s="408"/>
      <c r="P7485" s="566"/>
      <c r="Q7485" s="406" t="str">
        <f t="shared" si="8200"/>
        <v>Noah</v>
      </c>
      <c r="R7485" s="200"/>
    </row>
    <row r="7486" spans="3:18" ht="14.6" customHeight="1" x14ac:dyDescent="0.5">
      <c r="C7486" s="373"/>
      <c r="D7486" s="373"/>
      <c r="E7486" s="212">
        <f t="shared" si="8181"/>
        <v>-2210</v>
      </c>
      <c r="F7486" s="197">
        <v>3</v>
      </c>
      <c r="G7486" s="208" t="s">
        <v>287</v>
      </c>
      <c r="H7486" s="407"/>
      <c r="I7486" s="406" t="str">
        <f t="shared" ref="I7486:O7486" si="8214">I7482</f>
        <v>Arphaxad</v>
      </c>
      <c r="J7486" s="406" t="str">
        <f t="shared" si="8214"/>
        <v>Salah</v>
      </c>
      <c r="K7486" s="406" t="str">
        <f t="shared" si="8214"/>
        <v>Eber</v>
      </c>
      <c r="L7486" s="406" t="str">
        <f t="shared" si="8214"/>
        <v>Peleg</v>
      </c>
      <c r="M7486" s="406" t="str">
        <f t="shared" si="8214"/>
        <v>Reu</v>
      </c>
      <c r="N7486" s="406" t="str">
        <f t="shared" si="8214"/>
        <v>Serug</v>
      </c>
      <c r="O7486" s="406" t="str">
        <f t="shared" si="8214"/>
        <v>Nahor</v>
      </c>
      <c r="P7486" s="566"/>
      <c r="Q7486" s="407">
        <f t="shared" si="8202"/>
        <v>814</v>
      </c>
      <c r="R7486" s="200"/>
    </row>
    <row r="7487" spans="3:18" ht="14.6" customHeight="1" x14ac:dyDescent="0.5">
      <c r="C7487" s="373"/>
      <c r="D7487" s="373"/>
      <c r="E7487" s="345"/>
      <c r="F7487" s="197">
        <v>4</v>
      </c>
      <c r="G7487" s="209" t="s">
        <v>605</v>
      </c>
      <c r="H7487" s="408"/>
      <c r="I7487" s="407">
        <f t="shared" ref="I7487:O7487" si="8215">I7483+1</f>
        <v>213</v>
      </c>
      <c r="J7487" s="407">
        <f t="shared" si="8215"/>
        <v>178</v>
      </c>
      <c r="K7487" s="407">
        <f t="shared" si="8215"/>
        <v>148</v>
      </c>
      <c r="L7487" s="407">
        <f t="shared" si="8215"/>
        <v>114</v>
      </c>
      <c r="M7487" s="407">
        <f t="shared" si="8215"/>
        <v>84</v>
      </c>
      <c r="N7487" s="407">
        <f t="shared" si="8215"/>
        <v>52</v>
      </c>
      <c r="O7487" s="407">
        <f t="shared" si="8215"/>
        <v>22</v>
      </c>
      <c r="P7487" s="566"/>
      <c r="Q7487" s="407"/>
      <c r="R7487" s="200"/>
    </row>
    <row r="7488" spans="3:18" ht="14.6" customHeight="1" x14ac:dyDescent="0.5">
      <c r="C7488" s="373"/>
      <c r="D7488" s="373"/>
      <c r="E7488" s="201">
        <f t="shared" si="8179"/>
        <v>2210</v>
      </c>
      <c r="F7488" s="197">
        <v>1</v>
      </c>
      <c r="G7488" s="203" t="s">
        <v>288</v>
      </c>
      <c r="H7488" s="406" t="str">
        <f t="shared" ref="H7488:H7500" si="8216">H7484</f>
        <v>Shem</v>
      </c>
      <c r="I7488" s="407"/>
      <c r="J7488" s="407"/>
      <c r="K7488" s="407"/>
      <c r="L7488" s="407"/>
      <c r="M7488" s="407"/>
      <c r="N7488" s="407"/>
      <c r="O7488" s="407"/>
      <c r="P7488" s="566"/>
      <c r="Q7488" s="408"/>
      <c r="R7488" s="200"/>
    </row>
    <row r="7489" spans="3:18" ht="14.6" customHeight="1" x14ac:dyDescent="0.5">
      <c r="C7489" s="373"/>
      <c r="D7489" s="373"/>
      <c r="E7489" s="212" t="str">
        <f t="shared" si="8180"/>
        <v>BC</v>
      </c>
      <c r="F7489" s="197">
        <v>2</v>
      </c>
      <c r="G7489" s="206" t="s">
        <v>604</v>
      </c>
      <c r="H7489" s="407">
        <f t="shared" ref="H7489:H7501" si="8217">H7485+1</f>
        <v>313</v>
      </c>
      <c r="I7489" s="408"/>
      <c r="J7489" s="408"/>
      <c r="K7489" s="408"/>
      <c r="L7489" s="408"/>
      <c r="M7489" s="408"/>
      <c r="N7489" s="408"/>
      <c r="O7489" s="408"/>
      <c r="P7489" s="566"/>
      <c r="Q7489" s="406" t="str">
        <f t="shared" si="8200"/>
        <v>Noah</v>
      </c>
      <c r="R7489" s="200"/>
    </row>
    <row r="7490" spans="3:18" ht="14.6" customHeight="1" x14ac:dyDescent="0.5">
      <c r="C7490" s="373"/>
      <c r="D7490" s="373"/>
      <c r="E7490" s="212">
        <f t="shared" si="8181"/>
        <v>-2209</v>
      </c>
      <c r="F7490" s="197">
        <v>3</v>
      </c>
      <c r="G7490" s="208" t="s">
        <v>287</v>
      </c>
      <c r="H7490" s="407"/>
      <c r="I7490" s="406" t="str">
        <f t="shared" ref="I7490:O7490" si="8218">I7486</f>
        <v>Arphaxad</v>
      </c>
      <c r="J7490" s="406" t="str">
        <f t="shared" si="8218"/>
        <v>Salah</v>
      </c>
      <c r="K7490" s="406" t="str">
        <f t="shared" si="8218"/>
        <v>Eber</v>
      </c>
      <c r="L7490" s="406" t="str">
        <f t="shared" si="8218"/>
        <v>Peleg</v>
      </c>
      <c r="M7490" s="406" t="str">
        <f t="shared" si="8218"/>
        <v>Reu</v>
      </c>
      <c r="N7490" s="406" t="str">
        <f t="shared" si="8218"/>
        <v>Serug</v>
      </c>
      <c r="O7490" s="406" t="str">
        <f t="shared" si="8218"/>
        <v>Nahor</v>
      </c>
      <c r="P7490" s="566"/>
      <c r="Q7490" s="407">
        <f t="shared" si="8202"/>
        <v>815</v>
      </c>
      <c r="R7490" s="200"/>
    </row>
    <row r="7491" spans="3:18" ht="14.6" customHeight="1" x14ac:dyDescent="0.5">
      <c r="C7491" s="373"/>
      <c r="D7491" s="373"/>
      <c r="E7491" s="345"/>
      <c r="F7491" s="197">
        <v>4</v>
      </c>
      <c r="G7491" s="209" t="s">
        <v>605</v>
      </c>
      <c r="H7491" s="408"/>
      <c r="I7491" s="407">
        <f t="shared" ref="I7491:O7491" si="8219">I7487+1</f>
        <v>214</v>
      </c>
      <c r="J7491" s="407">
        <f t="shared" si="8219"/>
        <v>179</v>
      </c>
      <c r="K7491" s="407">
        <f t="shared" si="8219"/>
        <v>149</v>
      </c>
      <c r="L7491" s="407">
        <f t="shared" si="8219"/>
        <v>115</v>
      </c>
      <c r="M7491" s="407">
        <f t="shared" si="8219"/>
        <v>85</v>
      </c>
      <c r="N7491" s="407">
        <f t="shared" si="8219"/>
        <v>53</v>
      </c>
      <c r="O7491" s="407">
        <f t="shared" si="8219"/>
        <v>23</v>
      </c>
      <c r="P7491" s="566"/>
      <c r="Q7491" s="407"/>
      <c r="R7491" s="200"/>
    </row>
    <row r="7492" spans="3:18" ht="14.6" customHeight="1" x14ac:dyDescent="0.5">
      <c r="C7492" s="373"/>
      <c r="D7492" s="373"/>
      <c r="E7492" s="201">
        <f t="shared" si="8179"/>
        <v>2209</v>
      </c>
      <c r="F7492" s="197">
        <v>1</v>
      </c>
      <c r="G7492" s="203" t="s">
        <v>288</v>
      </c>
      <c r="H7492" s="406" t="str">
        <f t="shared" si="8216"/>
        <v>Shem</v>
      </c>
      <c r="I7492" s="407"/>
      <c r="J7492" s="407"/>
      <c r="K7492" s="407"/>
      <c r="L7492" s="407"/>
      <c r="M7492" s="407"/>
      <c r="N7492" s="407"/>
      <c r="O7492" s="407"/>
      <c r="P7492" s="566"/>
      <c r="Q7492" s="408"/>
      <c r="R7492" s="200"/>
    </row>
    <row r="7493" spans="3:18" ht="14.6" customHeight="1" x14ac:dyDescent="0.5">
      <c r="C7493" s="373"/>
      <c r="D7493" s="373"/>
      <c r="E7493" s="212" t="str">
        <f t="shared" si="8180"/>
        <v>BC</v>
      </c>
      <c r="F7493" s="197">
        <v>2</v>
      </c>
      <c r="G7493" s="206" t="s">
        <v>604</v>
      </c>
      <c r="H7493" s="407">
        <f t="shared" si="8217"/>
        <v>314</v>
      </c>
      <c r="I7493" s="408"/>
      <c r="J7493" s="408"/>
      <c r="K7493" s="408"/>
      <c r="L7493" s="408"/>
      <c r="M7493" s="408"/>
      <c r="N7493" s="408"/>
      <c r="O7493" s="408"/>
      <c r="P7493" s="566"/>
      <c r="Q7493" s="406" t="str">
        <f t="shared" si="8200"/>
        <v>Noah</v>
      </c>
      <c r="R7493" s="200"/>
    </row>
    <row r="7494" spans="3:18" ht="14.6" customHeight="1" x14ac:dyDescent="0.5">
      <c r="C7494" s="373"/>
      <c r="D7494" s="373"/>
      <c r="E7494" s="212">
        <f t="shared" si="8181"/>
        <v>-2208</v>
      </c>
      <c r="F7494" s="197">
        <v>3</v>
      </c>
      <c r="G7494" s="208" t="s">
        <v>287</v>
      </c>
      <c r="H7494" s="407"/>
      <c r="I7494" s="406" t="str">
        <f t="shared" ref="I7494:O7494" si="8220">I7490</f>
        <v>Arphaxad</v>
      </c>
      <c r="J7494" s="406" t="str">
        <f t="shared" si="8220"/>
        <v>Salah</v>
      </c>
      <c r="K7494" s="406" t="str">
        <f t="shared" si="8220"/>
        <v>Eber</v>
      </c>
      <c r="L7494" s="406" t="str">
        <f t="shared" si="8220"/>
        <v>Peleg</v>
      </c>
      <c r="M7494" s="406" t="str">
        <f t="shared" si="8220"/>
        <v>Reu</v>
      </c>
      <c r="N7494" s="406" t="str">
        <f t="shared" si="8220"/>
        <v>Serug</v>
      </c>
      <c r="O7494" s="406" t="str">
        <f t="shared" si="8220"/>
        <v>Nahor</v>
      </c>
      <c r="P7494" s="566"/>
      <c r="Q7494" s="407">
        <f t="shared" si="8202"/>
        <v>816</v>
      </c>
      <c r="R7494" s="200"/>
    </row>
    <row r="7495" spans="3:18" ht="14.6" customHeight="1" x14ac:dyDescent="0.5">
      <c r="C7495" s="373"/>
      <c r="D7495" s="373"/>
      <c r="E7495" s="345"/>
      <c r="F7495" s="197">
        <v>4</v>
      </c>
      <c r="G7495" s="209" t="s">
        <v>605</v>
      </c>
      <c r="H7495" s="408"/>
      <c r="I7495" s="407">
        <f t="shared" ref="I7495:O7495" si="8221">I7491+1</f>
        <v>215</v>
      </c>
      <c r="J7495" s="407">
        <f t="shared" si="8221"/>
        <v>180</v>
      </c>
      <c r="K7495" s="407">
        <f t="shared" si="8221"/>
        <v>150</v>
      </c>
      <c r="L7495" s="407">
        <f t="shared" si="8221"/>
        <v>116</v>
      </c>
      <c r="M7495" s="407">
        <f t="shared" si="8221"/>
        <v>86</v>
      </c>
      <c r="N7495" s="407">
        <f t="shared" si="8221"/>
        <v>54</v>
      </c>
      <c r="O7495" s="407">
        <f t="shared" si="8221"/>
        <v>24</v>
      </c>
      <c r="P7495" s="566"/>
      <c r="Q7495" s="407"/>
      <c r="R7495" s="200"/>
    </row>
    <row r="7496" spans="3:18" ht="14.6" customHeight="1" x14ac:dyDescent="0.5">
      <c r="C7496" s="373"/>
      <c r="D7496" s="373"/>
      <c r="E7496" s="201">
        <f t="shared" si="8179"/>
        <v>2208</v>
      </c>
      <c r="F7496" s="197">
        <v>1</v>
      </c>
      <c r="G7496" s="203" t="s">
        <v>288</v>
      </c>
      <c r="H7496" s="406" t="str">
        <f t="shared" si="8216"/>
        <v>Shem</v>
      </c>
      <c r="I7496" s="407"/>
      <c r="J7496" s="407"/>
      <c r="K7496" s="407"/>
      <c r="L7496" s="407"/>
      <c r="M7496" s="407"/>
      <c r="N7496" s="407"/>
      <c r="O7496" s="407"/>
      <c r="P7496" s="566"/>
      <c r="Q7496" s="408"/>
      <c r="R7496" s="200"/>
    </row>
    <row r="7497" spans="3:18" ht="14.6" customHeight="1" x14ac:dyDescent="0.5">
      <c r="C7497" s="373"/>
      <c r="D7497" s="373"/>
      <c r="E7497" s="212" t="str">
        <f t="shared" si="8180"/>
        <v>BC</v>
      </c>
      <c r="F7497" s="197">
        <v>2</v>
      </c>
      <c r="G7497" s="206" t="s">
        <v>604</v>
      </c>
      <c r="H7497" s="407">
        <f t="shared" si="8217"/>
        <v>315</v>
      </c>
      <c r="I7497" s="408"/>
      <c r="J7497" s="408"/>
      <c r="K7497" s="408"/>
      <c r="L7497" s="408"/>
      <c r="M7497" s="408"/>
      <c r="N7497" s="408"/>
      <c r="O7497" s="408"/>
      <c r="P7497" s="566"/>
      <c r="Q7497" s="406" t="str">
        <f t="shared" si="8200"/>
        <v>Noah</v>
      </c>
      <c r="R7497" s="200"/>
    </row>
    <row r="7498" spans="3:18" ht="14.6" customHeight="1" x14ac:dyDescent="0.5">
      <c r="C7498" s="373"/>
      <c r="D7498" s="373"/>
      <c r="E7498" s="212">
        <f t="shared" si="8181"/>
        <v>-2207</v>
      </c>
      <c r="F7498" s="197">
        <v>3</v>
      </c>
      <c r="G7498" s="208" t="s">
        <v>287</v>
      </c>
      <c r="H7498" s="407"/>
      <c r="I7498" s="406" t="str">
        <f t="shared" ref="I7498:O7498" si="8222">I7494</f>
        <v>Arphaxad</v>
      </c>
      <c r="J7498" s="406" t="str">
        <f t="shared" si="8222"/>
        <v>Salah</v>
      </c>
      <c r="K7498" s="406" t="str">
        <f t="shared" si="8222"/>
        <v>Eber</v>
      </c>
      <c r="L7498" s="406" t="str">
        <f t="shared" si="8222"/>
        <v>Peleg</v>
      </c>
      <c r="M7498" s="406" t="str">
        <f t="shared" si="8222"/>
        <v>Reu</v>
      </c>
      <c r="N7498" s="406" t="str">
        <f t="shared" si="8222"/>
        <v>Serug</v>
      </c>
      <c r="O7498" s="406" t="str">
        <f t="shared" si="8222"/>
        <v>Nahor</v>
      </c>
      <c r="P7498" s="566"/>
      <c r="Q7498" s="407">
        <f t="shared" si="8202"/>
        <v>817</v>
      </c>
      <c r="R7498" s="200"/>
    </row>
    <row r="7499" spans="3:18" ht="14.6" customHeight="1" x14ac:dyDescent="0.5">
      <c r="C7499" s="373"/>
      <c r="D7499" s="373"/>
      <c r="E7499" s="345"/>
      <c r="F7499" s="197">
        <v>4</v>
      </c>
      <c r="G7499" s="209" t="s">
        <v>605</v>
      </c>
      <c r="H7499" s="408"/>
      <c r="I7499" s="407">
        <f t="shared" ref="I7499:O7499" si="8223">I7495+1</f>
        <v>216</v>
      </c>
      <c r="J7499" s="407">
        <f t="shared" si="8223"/>
        <v>181</v>
      </c>
      <c r="K7499" s="407">
        <f t="shared" si="8223"/>
        <v>151</v>
      </c>
      <c r="L7499" s="407">
        <f t="shared" si="8223"/>
        <v>117</v>
      </c>
      <c r="M7499" s="407">
        <f t="shared" si="8223"/>
        <v>87</v>
      </c>
      <c r="N7499" s="407">
        <f t="shared" si="8223"/>
        <v>55</v>
      </c>
      <c r="O7499" s="407">
        <f t="shared" si="8223"/>
        <v>25</v>
      </c>
      <c r="P7499" s="566"/>
      <c r="Q7499" s="407"/>
      <c r="R7499" s="200"/>
    </row>
    <row r="7500" spans="3:18" ht="14.6" customHeight="1" x14ac:dyDescent="0.5">
      <c r="C7500" s="373"/>
      <c r="D7500" s="373"/>
      <c r="E7500" s="201">
        <f t="shared" ref="E7500:E7560" si="8224">E7496-1</f>
        <v>2207</v>
      </c>
      <c r="F7500" s="197">
        <v>1</v>
      </c>
      <c r="G7500" s="203" t="s">
        <v>288</v>
      </c>
      <c r="H7500" s="406" t="str">
        <f t="shared" si="8216"/>
        <v>Shem</v>
      </c>
      <c r="I7500" s="407"/>
      <c r="J7500" s="407"/>
      <c r="K7500" s="407"/>
      <c r="L7500" s="407"/>
      <c r="M7500" s="407"/>
      <c r="N7500" s="407"/>
      <c r="O7500" s="407"/>
      <c r="P7500" s="566"/>
      <c r="Q7500" s="408"/>
      <c r="R7500" s="200"/>
    </row>
    <row r="7501" spans="3:18" ht="14.6" customHeight="1" x14ac:dyDescent="0.5">
      <c r="C7501" s="373"/>
      <c r="D7501" s="373"/>
      <c r="E7501" s="212" t="str">
        <f t="shared" ref="E7501:E7561" si="8225">E7497</f>
        <v>BC</v>
      </c>
      <c r="F7501" s="197">
        <v>2</v>
      </c>
      <c r="G7501" s="206" t="s">
        <v>604</v>
      </c>
      <c r="H7501" s="407">
        <f t="shared" si="8217"/>
        <v>316</v>
      </c>
      <c r="I7501" s="408"/>
      <c r="J7501" s="408"/>
      <c r="K7501" s="408"/>
      <c r="L7501" s="408"/>
      <c r="M7501" s="408"/>
      <c r="N7501" s="408"/>
      <c r="O7501" s="408"/>
      <c r="P7501" s="566"/>
      <c r="Q7501" s="406" t="str">
        <f t="shared" si="8200"/>
        <v>Noah</v>
      </c>
      <c r="R7501" s="200"/>
    </row>
    <row r="7502" spans="3:18" ht="14.6" customHeight="1" x14ac:dyDescent="0.5">
      <c r="C7502" s="373"/>
      <c r="D7502" s="373"/>
      <c r="E7502" s="212">
        <f t="shared" ref="E7502:E7562" si="8226">-E7500+1</f>
        <v>-2206</v>
      </c>
      <c r="F7502" s="197">
        <v>3</v>
      </c>
      <c r="G7502" s="208" t="s">
        <v>287</v>
      </c>
      <c r="H7502" s="407"/>
      <c r="I7502" s="406" t="str">
        <f t="shared" ref="I7502:O7502" si="8227">I7498</f>
        <v>Arphaxad</v>
      </c>
      <c r="J7502" s="406" t="str">
        <f t="shared" si="8227"/>
        <v>Salah</v>
      </c>
      <c r="K7502" s="406" t="str">
        <f t="shared" si="8227"/>
        <v>Eber</v>
      </c>
      <c r="L7502" s="406" t="str">
        <f t="shared" si="8227"/>
        <v>Peleg</v>
      </c>
      <c r="M7502" s="406" t="str">
        <f t="shared" si="8227"/>
        <v>Reu</v>
      </c>
      <c r="N7502" s="406" t="str">
        <f t="shared" si="8227"/>
        <v>Serug</v>
      </c>
      <c r="O7502" s="406" t="str">
        <f t="shared" si="8227"/>
        <v>Nahor</v>
      </c>
      <c r="P7502" s="566"/>
      <c r="Q7502" s="407">
        <f t="shared" si="8202"/>
        <v>818</v>
      </c>
      <c r="R7502" s="200"/>
    </row>
    <row r="7503" spans="3:18" ht="14.6" customHeight="1" x14ac:dyDescent="0.5">
      <c r="C7503" s="373"/>
      <c r="D7503" s="373"/>
      <c r="E7503" s="345"/>
      <c r="F7503" s="197">
        <v>4</v>
      </c>
      <c r="G7503" s="209" t="s">
        <v>605</v>
      </c>
      <c r="H7503" s="408"/>
      <c r="I7503" s="407">
        <f t="shared" ref="I7503:O7503" si="8228">I7499+1</f>
        <v>217</v>
      </c>
      <c r="J7503" s="407">
        <f t="shared" si="8228"/>
        <v>182</v>
      </c>
      <c r="K7503" s="407">
        <f t="shared" si="8228"/>
        <v>152</v>
      </c>
      <c r="L7503" s="407">
        <f t="shared" si="8228"/>
        <v>118</v>
      </c>
      <c r="M7503" s="407">
        <f t="shared" si="8228"/>
        <v>88</v>
      </c>
      <c r="N7503" s="407">
        <f t="shared" si="8228"/>
        <v>56</v>
      </c>
      <c r="O7503" s="407">
        <f t="shared" si="8228"/>
        <v>26</v>
      </c>
      <c r="P7503" s="566"/>
      <c r="Q7503" s="407"/>
      <c r="R7503" s="200"/>
    </row>
    <row r="7504" spans="3:18" ht="14.6" customHeight="1" x14ac:dyDescent="0.5">
      <c r="C7504" s="373"/>
      <c r="D7504" s="373"/>
      <c r="E7504" s="201">
        <f t="shared" si="8224"/>
        <v>2206</v>
      </c>
      <c r="F7504" s="197">
        <v>1</v>
      </c>
      <c r="G7504" s="203" t="s">
        <v>288</v>
      </c>
      <c r="H7504" s="406" t="str">
        <f t="shared" ref="H7504:H7516" si="8229">H7500</f>
        <v>Shem</v>
      </c>
      <c r="I7504" s="407"/>
      <c r="J7504" s="407"/>
      <c r="K7504" s="407"/>
      <c r="L7504" s="407"/>
      <c r="M7504" s="407"/>
      <c r="N7504" s="407"/>
      <c r="O7504" s="407"/>
      <c r="P7504" s="566"/>
      <c r="Q7504" s="408"/>
      <c r="R7504" s="200"/>
    </row>
    <row r="7505" spans="3:18" ht="14.6" customHeight="1" x14ac:dyDescent="0.5">
      <c r="C7505" s="373"/>
      <c r="D7505" s="373"/>
      <c r="E7505" s="212" t="str">
        <f t="shared" si="8225"/>
        <v>BC</v>
      </c>
      <c r="F7505" s="197">
        <v>2</v>
      </c>
      <c r="G7505" s="206" t="s">
        <v>604</v>
      </c>
      <c r="H7505" s="407">
        <f t="shared" ref="H7505:H7517" si="8230">H7501+1</f>
        <v>317</v>
      </c>
      <c r="I7505" s="408"/>
      <c r="J7505" s="408"/>
      <c r="K7505" s="408"/>
      <c r="L7505" s="408"/>
      <c r="M7505" s="408"/>
      <c r="N7505" s="408"/>
      <c r="O7505" s="408"/>
      <c r="P7505" s="566"/>
      <c r="Q7505" s="406" t="str">
        <f t="shared" si="8200"/>
        <v>Noah</v>
      </c>
      <c r="R7505" s="200"/>
    </row>
    <row r="7506" spans="3:18" ht="14.6" customHeight="1" x14ac:dyDescent="0.5">
      <c r="C7506" s="373"/>
      <c r="D7506" s="373"/>
      <c r="E7506" s="212">
        <f t="shared" si="8226"/>
        <v>-2205</v>
      </c>
      <c r="F7506" s="197">
        <v>3</v>
      </c>
      <c r="G7506" s="208" t="s">
        <v>287</v>
      </c>
      <c r="H7506" s="407"/>
      <c r="I7506" s="406" t="str">
        <f t="shared" ref="I7506:O7506" si="8231">I7502</f>
        <v>Arphaxad</v>
      </c>
      <c r="J7506" s="406" t="str">
        <f t="shared" si="8231"/>
        <v>Salah</v>
      </c>
      <c r="K7506" s="406" t="str">
        <f t="shared" si="8231"/>
        <v>Eber</v>
      </c>
      <c r="L7506" s="406" t="str">
        <f t="shared" si="8231"/>
        <v>Peleg</v>
      </c>
      <c r="M7506" s="406" t="str">
        <f t="shared" si="8231"/>
        <v>Reu</v>
      </c>
      <c r="N7506" s="406" t="str">
        <f t="shared" si="8231"/>
        <v>Serug</v>
      </c>
      <c r="O7506" s="406" t="str">
        <f t="shared" si="8231"/>
        <v>Nahor</v>
      </c>
      <c r="P7506" s="566"/>
      <c r="Q7506" s="407">
        <f t="shared" si="8202"/>
        <v>819</v>
      </c>
      <c r="R7506" s="200"/>
    </row>
    <row r="7507" spans="3:18" ht="14.6" customHeight="1" x14ac:dyDescent="0.5">
      <c r="C7507" s="373"/>
      <c r="D7507" s="373"/>
      <c r="E7507" s="345"/>
      <c r="F7507" s="197">
        <v>4</v>
      </c>
      <c r="G7507" s="209" t="s">
        <v>605</v>
      </c>
      <c r="H7507" s="408"/>
      <c r="I7507" s="407">
        <f t="shared" ref="I7507:O7507" si="8232">I7503+1</f>
        <v>218</v>
      </c>
      <c r="J7507" s="407">
        <f t="shared" si="8232"/>
        <v>183</v>
      </c>
      <c r="K7507" s="407">
        <f t="shared" si="8232"/>
        <v>153</v>
      </c>
      <c r="L7507" s="407">
        <f t="shared" si="8232"/>
        <v>119</v>
      </c>
      <c r="M7507" s="407">
        <f t="shared" si="8232"/>
        <v>89</v>
      </c>
      <c r="N7507" s="407">
        <f t="shared" si="8232"/>
        <v>57</v>
      </c>
      <c r="O7507" s="407">
        <f t="shared" si="8232"/>
        <v>27</v>
      </c>
      <c r="P7507" s="566"/>
      <c r="Q7507" s="407"/>
      <c r="R7507" s="200"/>
    </row>
    <row r="7508" spans="3:18" ht="14.6" customHeight="1" x14ac:dyDescent="0.5">
      <c r="C7508" s="373"/>
      <c r="D7508" s="373"/>
      <c r="E7508" s="201">
        <f t="shared" si="8224"/>
        <v>2205</v>
      </c>
      <c r="F7508" s="197">
        <v>1</v>
      </c>
      <c r="G7508" s="203" t="s">
        <v>288</v>
      </c>
      <c r="H7508" s="406" t="str">
        <f t="shared" si="8229"/>
        <v>Shem</v>
      </c>
      <c r="I7508" s="407"/>
      <c r="J7508" s="407"/>
      <c r="K7508" s="407"/>
      <c r="L7508" s="407"/>
      <c r="M7508" s="407"/>
      <c r="N7508" s="407"/>
      <c r="O7508" s="407"/>
      <c r="P7508" s="566"/>
      <c r="Q7508" s="408"/>
      <c r="R7508" s="200"/>
    </row>
    <row r="7509" spans="3:18" ht="14.6" customHeight="1" x14ac:dyDescent="0.5">
      <c r="C7509" s="373"/>
      <c r="D7509" s="373"/>
      <c r="E7509" s="212" t="str">
        <f t="shared" si="8225"/>
        <v>BC</v>
      </c>
      <c r="F7509" s="197">
        <v>2</v>
      </c>
      <c r="G7509" s="206" t="s">
        <v>604</v>
      </c>
      <c r="H7509" s="407">
        <f t="shared" si="8230"/>
        <v>318</v>
      </c>
      <c r="I7509" s="408"/>
      <c r="J7509" s="408"/>
      <c r="K7509" s="408"/>
      <c r="L7509" s="408"/>
      <c r="M7509" s="408"/>
      <c r="N7509" s="408"/>
      <c r="O7509" s="408"/>
      <c r="P7509" s="566"/>
      <c r="Q7509" s="406" t="str">
        <f t="shared" si="8200"/>
        <v>Noah</v>
      </c>
      <c r="R7509" s="200"/>
    </row>
    <row r="7510" spans="3:18" ht="14.6" customHeight="1" x14ac:dyDescent="0.5">
      <c r="C7510" s="373"/>
      <c r="D7510" s="373"/>
      <c r="E7510" s="212">
        <f t="shared" si="8226"/>
        <v>-2204</v>
      </c>
      <c r="F7510" s="197">
        <v>3</v>
      </c>
      <c r="G7510" s="208" t="s">
        <v>287</v>
      </c>
      <c r="H7510" s="407"/>
      <c r="I7510" s="406" t="str">
        <f t="shared" ref="I7510:O7510" si="8233">I7506</f>
        <v>Arphaxad</v>
      </c>
      <c r="J7510" s="406" t="str">
        <f t="shared" si="8233"/>
        <v>Salah</v>
      </c>
      <c r="K7510" s="406" t="str">
        <f t="shared" si="8233"/>
        <v>Eber</v>
      </c>
      <c r="L7510" s="406" t="str">
        <f t="shared" si="8233"/>
        <v>Peleg</v>
      </c>
      <c r="M7510" s="406" t="str">
        <f t="shared" si="8233"/>
        <v>Reu</v>
      </c>
      <c r="N7510" s="406" t="str">
        <f t="shared" si="8233"/>
        <v>Serug</v>
      </c>
      <c r="O7510" s="406" t="str">
        <f t="shared" si="8233"/>
        <v>Nahor</v>
      </c>
      <c r="P7510" s="566"/>
      <c r="Q7510" s="407">
        <f t="shared" si="8202"/>
        <v>820</v>
      </c>
      <c r="R7510" s="200"/>
    </row>
    <row r="7511" spans="3:18" ht="14.6" customHeight="1" x14ac:dyDescent="0.5">
      <c r="C7511" s="373"/>
      <c r="D7511" s="373"/>
      <c r="E7511" s="345"/>
      <c r="F7511" s="197">
        <v>4</v>
      </c>
      <c r="G7511" s="209" t="s">
        <v>605</v>
      </c>
      <c r="H7511" s="408"/>
      <c r="I7511" s="407">
        <f t="shared" ref="I7511:O7511" si="8234">I7507+1</f>
        <v>219</v>
      </c>
      <c r="J7511" s="407">
        <f t="shared" si="8234"/>
        <v>184</v>
      </c>
      <c r="K7511" s="407">
        <f t="shared" si="8234"/>
        <v>154</v>
      </c>
      <c r="L7511" s="407">
        <f t="shared" si="8234"/>
        <v>120</v>
      </c>
      <c r="M7511" s="407">
        <f t="shared" si="8234"/>
        <v>90</v>
      </c>
      <c r="N7511" s="407">
        <f t="shared" si="8234"/>
        <v>58</v>
      </c>
      <c r="O7511" s="407">
        <f t="shared" si="8234"/>
        <v>28</v>
      </c>
      <c r="P7511" s="566"/>
      <c r="Q7511" s="407"/>
      <c r="R7511" s="200"/>
    </row>
    <row r="7512" spans="3:18" ht="14.6" customHeight="1" x14ac:dyDescent="0.5">
      <c r="C7512" s="373"/>
      <c r="D7512" s="373"/>
      <c r="E7512" s="201">
        <f t="shared" si="8224"/>
        <v>2204</v>
      </c>
      <c r="F7512" s="197">
        <v>1</v>
      </c>
      <c r="G7512" s="203" t="s">
        <v>288</v>
      </c>
      <c r="H7512" s="406" t="str">
        <f t="shared" si="8229"/>
        <v>Shem</v>
      </c>
      <c r="I7512" s="407"/>
      <c r="J7512" s="407"/>
      <c r="K7512" s="407"/>
      <c r="L7512" s="407"/>
      <c r="M7512" s="407"/>
      <c r="N7512" s="407"/>
      <c r="O7512" s="407"/>
      <c r="P7512" s="566"/>
      <c r="Q7512" s="408"/>
      <c r="R7512" s="200"/>
    </row>
    <row r="7513" spans="3:18" ht="14.6" customHeight="1" x14ac:dyDescent="0.5">
      <c r="C7513" s="373"/>
      <c r="D7513" s="373"/>
      <c r="E7513" s="212" t="str">
        <f t="shared" si="8225"/>
        <v>BC</v>
      </c>
      <c r="F7513" s="197">
        <v>2</v>
      </c>
      <c r="G7513" s="206" t="s">
        <v>604</v>
      </c>
      <c r="H7513" s="407">
        <f t="shared" si="8230"/>
        <v>319</v>
      </c>
      <c r="I7513" s="408"/>
      <c r="J7513" s="408"/>
      <c r="K7513" s="408"/>
      <c r="L7513" s="408"/>
      <c r="M7513" s="408"/>
      <c r="N7513" s="408"/>
      <c r="O7513" s="408"/>
      <c r="P7513" s="566"/>
      <c r="Q7513" s="406" t="str">
        <f t="shared" si="8200"/>
        <v>Noah</v>
      </c>
      <c r="R7513" s="200"/>
    </row>
    <row r="7514" spans="3:18" ht="14.6" customHeight="1" x14ac:dyDescent="0.5">
      <c r="C7514" s="373"/>
      <c r="D7514" s="373"/>
      <c r="E7514" s="212">
        <f t="shared" si="8226"/>
        <v>-2203</v>
      </c>
      <c r="F7514" s="197">
        <v>3</v>
      </c>
      <c r="G7514" s="208" t="s">
        <v>287</v>
      </c>
      <c r="H7514" s="407"/>
      <c r="I7514" s="406" t="str">
        <f t="shared" ref="I7514:O7514" si="8235">I7510</f>
        <v>Arphaxad</v>
      </c>
      <c r="J7514" s="406" t="str">
        <f t="shared" si="8235"/>
        <v>Salah</v>
      </c>
      <c r="K7514" s="406" t="str">
        <f t="shared" si="8235"/>
        <v>Eber</v>
      </c>
      <c r="L7514" s="406" t="str">
        <f t="shared" si="8235"/>
        <v>Peleg</v>
      </c>
      <c r="M7514" s="406" t="str">
        <f t="shared" si="8235"/>
        <v>Reu</v>
      </c>
      <c r="N7514" s="406" t="str">
        <f t="shared" si="8235"/>
        <v>Serug</v>
      </c>
      <c r="O7514" s="406" t="str">
        <f t="shared" si="8235"/>
        <v>Nahor</v>
      </c>
      <c r="P7514" s="566"/>
      <c r="Q7514" s="407">
        <f t="shared" si="8202"/>
        <v>821</v>
      </c>
      <c r="R7514" s="200"/>
    </row>
    <row r="7515" spans="3:18" ht="14.6" customHeight="1" x14ac:dyDescent="0.5">
      <c r="C7515" s="373"/>
      <c r="D7515" s="373"/>
      <c r="E7515" s="345"/>
      <c r="F7515" s="197">
        <v>4</v>
      </c>
      <c r="G7515" s="209" t="s">
        <v>605</v>
      </c>
      <c r="H7515" s="408"/>
      <c r="I7515" s="407">
        <f t="shared" ref="I7515:O7515" si="8236">I7511+1</f>
        <v>220</v>
      </c>
      <c r="J7515" s="407">
        <f t="shared" si="8236"/>
        <v>185</v>
      </c>
      <c r="K7515" s="407">
        <f t="shared" si="8236"/>
        <v>155</v>
      </c>
      <c r="L7515" s="407">
        <f t="shared" si="8236"/>
        <v>121</v>
      </c>
      <c r="M7515" s="407">
        <f t="shared" si="8236"/>
        <v>91</v>
      </c>
      <c r="N7515" s="407">
        <f t="shared" si="8236"/>
        <v>59</v>
      </c>
      <c r="O7515" s="407">
        <f t="shared" si="8236"/>
        <v>29</v>
      </c>
      <c r="P7515" s="566"/>
      <c r="Q7515" s="407"/>
      <c r="R7515" s="200"/>
    </row>
    <row r="7516" spans="3:18" ht="14.6" customHeight="1" x14ac:dyDescent="0.5">
      <c r="C7516" s="373"/>
      <c r="D7516" s="373"/>
      <c r="E7516" s="201">
        <f t="shared" si="8224"/>
        <v>2203</v>
      </c>
      <c r="F7516" s="197">
        <v>1</v>
      </c>
      <c r="G7516" s="203" t="s">
        <v>288</v>
      </c>
      <c r="H7516" s="406" t="str">
        <f t="shared" si="8229"/>
        <v>Shem</v>
      </c>
      <c r="I7516" s="407"/>
      <c r="J7516" s="407"/>
      <c r="K7516" s="407"/>
      <c r="L7516" s="407"/>
      <c r="M7516" s="407"/>
      <c r="N7516" s="407"/>
      <c r="O7516" s="407"/>
      <c r="P7516" s="566"/>
      <c r="Q7516" s="408"/>
      <c r="R7516" s="200"/>
    </row>
    <row r="7517" spans="3:18" ht="14.6" customHeight="1" x14ac:dyDescent="0.5">
      <c r="C7517" s="373"/>
      <c r="D7517" s="373"/>
      <c r="E7517" s="212" t="str">
        <f t="shared" si="8225"/>
        <v>BC</v>
      </c>
      <c r="F7517" s="197">
        <v>2</v>
      </c>
      <c r="G7517" s="206" t="s">
        <v>604</v>
      </c>
      <c r="H7517" s="407">
        <f t="shared" si="8230"/>
        <v>320</v>
      </c>
      <c r="I7517" s="408"/>
      <c r="J7517" s="408"/>
      <c r="K7517" s="408"/>
      <c r="L7517" s="408"/>
      <c r="M7517" s="408"/>
      <c r="N7517" s="408"/>
      <c r="O7517" s="408"/>
      <c r="P7517" s="566"/>
      <c r="Q7517" s="406" t="str">
        <f t="shared" si="8200"/>
        <v>Noah</v>
      </c>
      <c r="R7517" s="200"/>
    </row>
    <row r="7518" spans="3:18" ht="14.6" customHeight="1" x14ac:dyDescent="0.5">
      <c r="C7518" s="373"/>
      <c r="D7518" s="373"/>
      <c r="E7518" s="212">
        <f t="shared" si="8226"/>
        <v>-2202</v>
      </c>
      <c r="F7518" s="197">
        <v>3</v>
      </c>
      <c r="G7518" s="208" t="s">
        <v>287</v>
      </c>
      <c r="H7518" s="407"/>
      <c r="I7518" s="406" t="str">
        <f t="shared" ref="I7518:O7518" si="8237">I7514</f>
        <v>Arphaxad</v>
      </c>
      <c r="J7518" s="406" t="str">
        <f t="shared" si="8237"/>
        <v>Salah</v>
      </c>
      <c r="K7518" s="406" t="str">
        <f t="shared" si="8237"/>
        <v>Eber</v>
      </c>
      <c r="L7518" s="406" t="str">
        <f t="shared" si="8237"/>
        <v>Peleg</v>
      </c>
      <c r="M7518" s="406" t="str">
        <f t="shared" si="8237"/>
        <v>Reu</v>
      </c>
      <c r="N7518" s="406" t="str">
        <f t="shared" si="8237"/>
        <v>Serug</v>
      </c>
      <c r="O7518" s="406" t="str">
        <f t="shared" si="8237"/>
        <v>Nahor</v>
      </c>
      <c r="P7518" s="406" t="s">
        <v>1165</v>
      </c>
      <c r="Q7518" s="407">
        <f t="shared" si="8202"/>
        <v>822</v>
      </c>
      <c r="R7518" s="200"/>
    </row>
    <row r="7519" spans="3:18" ht="14.6" customHeight="1" x14ac:dyDescent="0.5">
      <c r="C7519" s="373"/>
      <c r="D7519" s="373"/>
      <c r="E7519" s="345"/>
      <c r="F7519" s="197">
        <v>4</v>
      </c>
      <c r="G7519" s="209" t="s">
        <v>605</v>
      </c>
      <c r="H7519" s="408"/>
      <c r="I7519" s="407">
        <f t="shared" ref="I7519:O7519" si="8238">I7515+1</f>
        <v>221</v>
      </c>
      <c r="J7519" s="407">
        <f t="shared" si="8238"/>
        <v>186</v>
      </c>
      <c r="K7519" s="407">
        <f t="shared" si="8238"/>
        <v>156</v>
      </c>
      <c r="L7519" s="407">
        <f t="shared" si="8238"/>
        <v>122</v>
      </c>
      <c r="M7519" s="407">
        <f t="shared" si="8238"/>
        <v>92</v>
      </c>
      <c r="N7519" s="407">
        <f t="shared" si="8238"/>
        <v>60</v>
      </c>
      <c r="O7519" s="407">
        <f t="shared" si="8238"/>
        <v>30</v>
      </c>
      <c r="P7519" s="407">
        <v>1</v>
      </c>
      <c r="Q7519" s="407"/>
      <c r="R7519" s="200"/>
    </row>
    <row r="7520" spans="3:18" ht="14.6" customHeight="1" x14ac:dyDescent="0.5">
      <c r="C7520" s="373"/>
      <c r="D7520" s="373"/>
      <c r="E7520" s="201">
        <f t="shared" si="8224"/>
        <v>2202</v>
      </c>
      <c r="F7520" s="197">
        <v>1</v>
      </c>
      <c r="G7520" s="203" t="s">
        <v>288</v>
      </c>
      <c r="H7520" s="406" t="str">
        <f t="shared" ref="H7520:H7532" si="8239">H7516</f>
        <v>Shem</v>
      </c>
      <c r="I7520" s="407"/>
      <c r="J7520" s="407"/>
      <c r="K7520" s="407"/>
      <c r="L7520" s="407"/>
      <c r="M7520" s="407"/>
      <c r="N7520" s="407"/>
      <c r="O7520" s="407"/>
      <c r="P7520" s="407"/>
      <c r="Q7520" s="408"/>
      <c r="R7520" s="200"/>
    </row>
    <row r="7521" spans="3:18" ht="14.6" customHeight="1" x14ac:dyDescent="0.5">
      <c r="C7521" s="373"/>
      <c r="D7521" s="373"/>
      <c r="E7521" s="212" t="str">
        <f t="shared" si="8225"/>
        <v>BC</v>
      </c>
      <c r="F7521" s="197">
        <v>2</v>
      </c>
      <c r="G7521" s="206" t="s">
        <v>604</v>
      </c>
      <c r="H7521" s="407">
        <f t="shared" ref="H7521:H7533" si="8240">H7517+1</f>
        <v>321</v>
      </c>
      <c r="I7521" s="408"/>
      <c r="J7521" s="408"/>
      <c r="K7521" s="408"/>
      <c r="L7521" s="408"/>
      <c r="M7521" s="408"/>
      <c r="N7521" s="408"/>
      <c r="O7521" s="408"/>
      <c r="P7521" s="408"/>
      <c r="Q7521" s="406" t="str">
        <f t="shared" si="8200"/>
        <v>Noah</v>
      </c>
      <c r="R7521" s="200"/>
    </row>
    <row r="7522" spans="3:18" ht="14.6" customHeight="1" x14ac:dyDescent="0.5">
      <c r="C7522" s="373"/>
      <c r="D7522" s="373"/>
      <c r="E7522" s="212">
        <f t="shared" si="8226"/>
        <v>-2201</v>
      </c>
      <c r="F7522" s="197">
        <v>3</v>
      </c>
      <c r="G7522" s="208" t="s">
        <v>287</v>
      </c>
      <c r="H7522" s="407"/>
      <c r="I7522" s="406" t="str">
        <f t="shared" ref="I7522:P7522" si="8241">I7518</f>
        <v>Arphaxad</v>
      </c>
      <c r="J7522" s="406" t="str">
        <f t="shared" si="8241"/>
        <v>Salah</v>
      </c>
      <c r="K7522" s="406" t="str">
        <f t="shared" si="8241"/>
        <v>Eber</v>
      </c>
      <c r="L7522" s="406" t="str">
        <f t="shared" si="8241"/>
        <v>Peleg</v>
      </c>
      <c r="M7522" s="406" t="str">
        <f t="shared" si="8241"/>
        <v>Reu</v>
      </c>
      <c r="N7522" s="406" t="str">
        <f t="shared" si="8241"/>
        <v>Serug</v>
      </c>
      <c r="O7522" s="406" t="str">
        <f t="shared" si="8241"/>
        <v>Nahor</v>
      </c>
      <c r="P7522" s="406" t="str">
        <f t="shared" si="8241"/>
        <v>Terah</v>
      </c>
      <c r="Q7522" s="407">
        <f t="shared" si="8202"/>
        <v>823</v>
      </c>
      <c r="R7522" s="200"/>
    </row>
    <row r="7523" spans="3:18" ht="14.6" customHeight="1" x14ac:dyDescent="0.5">
      <c r="C7523" s="373"/>
      <c r="D7523" s="373"/>
      <c r="E7523" s="345"/>
      <c r="F7523" s="197">
        <v>4</v>
      </c>
      <c r="G7523" s="209" t="s">
        <v>605</v>
      </c>
      <c r="H7523" s="408"/>
      <c r="I7523" s="407">
        <f t="shared" ref="I7523:P7523" si="8242">I7519+1</f>
        <v>222</v>
      </c>
      <c r="J7523" s="407">
        <f t="shared" si="8242"/>
        <v>187</v>
      </c>
      <c r="K7523" s="407">
        <f t="shared" si="8242"/>
        <v>157</v>
      </c>
      <c r="L7523" s="407">
        <f t="shared" si="8242"/>
        <v>123</v>
      </c>
      <c r="M7523" s="407">
        <f t="shared" si="8242"/>
        <v>93</v>
      </c>
      <c r="N7523" s="407">
        <f t="shared" si="8242"/>
        <v>61</v>
      </c>
      <c r="O7523" s="407">
        <f t="shared" si="8242"/>
        <v>31</v>
      </c>
      <c r="P7523" s="407">
        <f t="shared" si="8242"/>
        <v>2</v>
      </c>
      <c r="Q7523" s="407"/>
      <c r="R7523" s="200"/>
    </row>
    <row r="7524" spans="3:18" ht="14.6" customHeight="1" x14ac:dyDescent="0.5">
      <c r="C7524" s="373"/>
      <c r="D7524" s="373"/>
      <c r="E7524" s="201">
        <f t="shared" si="8224"/>
        <v>2201</v>
      </c>
      <c r="F7524" s="197">
        <v>1</v>
      </c>
      <c r="G7524" s="203" t="s">
        <v>288</v>
      </c>
      <c r="H7524" s="406" t="str">
        <f t="shared" si="8239"/>
        <v>Shem</v>
      </c>
      <c r="I7524" s="407"/>
      <c r="J7524" s="407"/>
      <c r="K7524" s="407"/>
      <c r="L7524" s="407"/>
      <c r="M7524" s="407"/>
      <c r="N7524" s="407"/>
      <c r="O7524" s="407"/>
      <c r="P7524" s="407"/>
      <c r="Q7524" s="408"/>
      <c r="R7524" s="200"/>
    </row>
    <row r="7525" spans="3:18" ht="14.6" customHeight="1" x14ac:dyDescent="0.5">
      <c r="C7525" s="373"/>
      <c r="D7525" s="373"/>
      <c r="E7525" s="212" t="str">
        <f t="shared" si="8225"/>
        <v>BC</v>
      </c>
      <c r="F7525" s="197">
        <v>2</v>
      </c>
      <c r="G7525" s="206" t="s">
        <v>604</v>
      </c>
      <c r="H7525" s="407">
        <f t="shared" si="8240"/>
        <v>322</v>
      </c>
      <c r="I7525" s="408"/>
      <c r="J7525" s="408"/>
      <c r="K7525" s="408"/>
      <c r="L7525" s="408"/>
      <c r="M7525" s="408"/>
      <c r="N7525" s="408"/>
      <c r="O7525" s="408"/>
      <c r="P7525" s="408"/>
      <c r="Q7525" s="406" t="str">
        <f t="shared" si="8200"/>
        <v>Noah</v>
      </c>
      <c r="R7525" s="200"/>
    </row>
    <row r="7526" spans="3:18" ht="14.6" customHeight="1" x14ac:dyDescent="0.5">
      <c r="C7526" s="373"/>
      <c r="D7526" s="373"/>
      <c r="E7526" s="212">
        <f t="shared" si="8226"/>
        <v>-2200</v>
      </c>
      <c r="F7526" s="197">
        <v>3</v>
      </c>
      <c r="G7526" s="208" t="s">
        <v>287</v>
      </c>
      <c r="H7526" s="407"/>
      <c r="I7526" s="406" t="str">
        <f t="shared" ref="I7526:P7526" si="8243">I7522</f>
        <v>Arphaxad</v>
      </c>
      <c r="J7526" s="406" t="str">
        <f t="shared" si="8243"/>
        <v>Salah</v>
      </c>
      <c r="K7526" s="406" t="str">
        <f t="shared" si="8243"/>
        <v>Eber</v>
      </c>
      <c r="L7526" s="406" t="str">
        <f t="shared" si="8243"/>
        <v>Peleg</v>
      </c>
      <c r="M7526" s="406" t="str">
        <f t="shared" si="8243"/>
        <v>Reu</v>
      </c>
      <c r="N7526" s="406" t="str">
        <f t="shared" si="8243"/>
        <v>Serug</v>
      </c>
      <c r="O7526" s="406" t="str">
        <f t="shared" si="8243"/>
        <v>Nahor</v>
      </c>
      <c r="P7526" s="406" t="str">
        <f t="shared" si="8243"/>
        <v>Terah</v>
      </c>
      <c r="Q7526" s="407">
        <f t="shared" si="8202"/>
        <v>824</v>
      </c>
      <c r="R7526" s="200"/>
    </row>
    <row r="7527" spans="3:18" ht="14.6" customHeight="1" x14ac:dyDescent="0.5">
      <c r="C7527" s="373"/>
      <c r="D7527" s="373"/>
      <c r="E7527" s="345"/>
      <c r="F7527" s="197">
        <v>4</v>
      </c>
      <c r="G7527" s="209" t="s">
        <v>605</v>
      </c>
      <c r="H7527" s="408"/>
      <c r="I7527" s="407">
        <f t="shared" ref="I7527:P7527" si="8244">I7523+1</f>
        <v>223</v>
      </c>
      <c r="J7527" s="407">
        <f t="shared" si="8244"/>
        <v>188</v>
      </c>
      <c r="K7527" s="407">
        <f t="shared" si="8244"/>
        <v>158</v>
      </c>
      <c r="L7527" s="407">
        <f t="shared" si="8244"/>
        <v>124</v>
      </c>
      <c r="M7527" s="407">
        <f t="shared" si="8244"/>
        <v>94</v>
      </c>
      <c r="N7527" s="407">
        <f t="shared" si="8244"/>
        <v>62</v>
      </c>
      <c r="O7527" s="407">
        <f t="shared" si="8244"/>
        <v>32</v>
      </c>
      <c r="P7527" s="407">
        <f t="shared" si="8244"/>
        <v>3</v>
      </c>
      <c r="Q7527" s="407"/>
      <c r="R7527" s="200"/>
    </row>
    <row r="7528" spans="3:18" ht="14.6" customHeight="1" x14ac:dyDescent="0.5">
      <c r="C7528" s="373"/>
      <c r="D7528" s="373"/>
      <c r="E7528" s="201">
        <f t="shared" si="8224"/>
        <v>2200</v>
      </c>
      <c r="F7528" s="197">
        <v>1</v>
      </c>
      <c r="G7528" s="203" t="s">
        <v>288</v>
      </c>
      <c r="H7528" s="406" t="str">
        <f t="shared" si="8239"/>
        <v>Shem</v>
      </c>
      <c r="I7528" s="407"/>
      <c r="J7528" s="407"/>
      <c r="K7528" s="407"/>
      <c r="L7528" s="407"/>
      <c r="M7528" s="407"/>
      <c r="N7528" s="407"/>
      <c r="O7528" s="407"/>
      <c r="P7528" s="407"/>
      <c r="Q7528" s="408"/>
      <c r="R7528" s="200"/>
    </row>
    <row r="7529" spans="3:18" ht="14.6" customHeight="1" x14ac:dyDescent="0.5">
      <c r="C7529" s="373"/>
      <c r="D7529" s="373"/>
      <c r="E7529" s="212" t="str">
        <f t="shared" si="8225"/>
        <v>BC</v>
      </c>
      <c r="F7529" s="197">
        <v>2</v>
      </c>
      <c r="G7529" s="206" t="s">
        <v>604</v>
      </c>
      <c r="H7529" s="407">
        <f t="shared" si="8240"/>
        <v>323</v>
      </c>
      <c r="I7529" s="408"/>
      <c r="J7529" s="408"/>
      <c r="K7529" s="408"/>
      <c r="L7529" s="408"/>
      <c r="M7529" s="408"/>
      <c r="N7529" s="408"/>
      <c r="O7529" s="408"/>
      <c r="P7529" s="408"/>
      <c r="Q7529" s="406" t="str">
        <f>Q7525</f>
        <v>Noah</v>
      </c>
      <c r="R7529" s="200"/>
    </row>
    <row r="7530" spans="3:18" ht="14.6" customHeight="1" x14ac:dyDescent="0.5">
      <c r="C7530" s="373"/>
      <c r="D7530" s="373"/>
      <c r="E7530" s="212">
        <f t="shared" si="8226"/>
        <v>-2199</v>
      </c>
      <c r="F7530" s="197">
        <v>3</v>
      </c>
      <c r="G7530" s="208" t="s">
        <v>287</v>
      </c>
      <c r="H7530" s="407"/>
      <c r="I7530" s="406" t="str">
        <f t="shared" ref="I7530:P7530" si="8245">I7526</f>
        <v>Arphaxad</v>
      </c>
      <c r="J7530" s="406" t="str">
        <f t="shared" si="8245"/>
        <v>Salah</v>
      </c>
      <c r="K7530" s="406" t="str">
        <f t="shared" si="8245"/>
        <v>Eber</v>
      </c>
      <c r="L7530" s="406" t="str">
        <f t="shared" si="8245"/>
        <v>Peleg</v>
      </c>
      <c r="M7530" s="406" t="str">
        <f t="shared" si="8245"/>
        <v>Reu</v>
      </c>
      <c r="N7530" s="406" t="str">
        <f t="shared" si="8245"/>
        <v>Serug</v>
      </c>
      <c r="O7530" s="406" t="str">
        <f t="shared" si="8245"/>
        <v>Nahor</v>
      </c>
      <c r="P7530" s="406" t="str">
        <f t="shared" si="8245"/>
        <v>Terah</v>
      </c>
      <c r="Q7530" s="407">
        <f>Q7526+1</f>
        <v>825</v>
      </c>
      <c r="R7530" s="200"/>
    </row>
    <row r="7531" spans="3:18" ht="14.6" customHeight="1" x14ac:dyDescent="0.5">
      <c r="C7531" s="373"/>
      <c r="D7531" s="373"/>
      <c r="E7531" s="345"/>
      <c r="F7531" s="197">
        <v>4</v>
      </c>
      <c r="G7531" s="209" t="s">
        <v>605</v>
      </c>
      <c r="H7531" s="408"/>
      <c r="I7531" s="407">
        <f t="shared" ref="I7531:P7531" si="8246">I7527+1</f>
        <v>224</v>
      </c>
      <c r="J7531" s="407">
        <f t="shared" si="8246"/>
        <v>189</v>
      </c>
      <c r="K7531" s="407">
        <f t="shared" si="8246"/>
        <v>159</v>
      </c>
      <c r="L7531" s="407">
        <f t="shared" si="8246"/>
        <v>125</v>
      </c>
      <c r="M7531" s="407">
        <f t="shared" si="8246"/>
        <v>95</v>
      </c>
      <c r="N7531" s="407">
        <f t="shared" si="8246"/>
        <v>63</v>
      </c>
      <c r="O7531" s="407">
        <f t="shared" si="8246"/>
        <v>33</v>
      </c>
      <c r="P7531" s="407">
        <f t="shared" si="8246"/>
        <v>4</v>
      </c>
      <c r="Q7531" s="407"/>
      <c r="R7531" s="200"/>
    </row>
    <row r="7532" spans="3:18" ht="14.6" customHeight="1" x14ac:dyDescent="0.5">
      <c r="C7532" s="373"/>
      <c r="D7532" s="373"/>
      <c r="E7532" s="201">
        <f t="shared" si="8224"/>
        <v>2199</v>
      </c>
      <c r="F7532" s="197">
        <v>1</v>
      </c>
      <c r="G7532" s="203" t="s">
        <v>288</v>
      </c>
      <c r="H7532" s="406" t="str">
        <f t="shared" si="8239"/>
        <v>Shem</v>
      </c>
      <c r="I7532" s="407"/>
      <c r="J7532" s="407"/>
      <c r="K7532" s="407"/>
      <c r="L7532" s="407"/>
      <c r="M7532" s="407"/>
      <c r="N7532" s="407"/>
      <c r="O7532" s="407"/>
      <c r="P7532" s="407"/>
      <c r="Q7532" s="408"/>
      <c r="R7532" s="200"/>
    </row>
    <row r="7533" spans="3:18" ht="14.6" customHeight="1" x14ac:dyDescent="0.5">
      <c r="C7533" s="373"/>
      <c r="D7533" s="373"/>
      <c r="E7533" s="212" t="str">
        <f t="shared" si="8225"/>
        <v>BC</v>
      </c>
      <c r="F7533" s="197">
        <v>2</v>
      </c>
      <c r="G7533" s="206" t="s">
        <v>604</v>
      </c>
      <c r="H7533" s="407">
        <f t="shared" si="8240"/>
        <v>324</v>
      </c>
      <c r="I7533" s="408"/>
      <c r="J7533" s="408"/>
      <c r="K7533" s="408"/>
      <c r="L7533" s="408"/>
      <c r="M7533" s="408"/>
      <c r="N7533" s="408"/>
      <c r="O7533" s="408"/>
      <c r="P7533" s="408"/>
      <c r="Q7533" s="406" t="str">
        <f>Q7529</f>
        <v>Noah</v>
      </c>
      <c r="R7533" s="200"/>
    </row>
    <row r="7534" spans="3:18" ht="14.6" customHeight="1" x14ac:dyDescent="0.5">
      <c r="C7534" s="373"/>
      <c r="D7534" s="373"/>
      <c r="E7534" s="212">
        <f t="shared" si="8226"/>
        <v>-2198</v>
      </c>
      <c r="F7534" s="197">
        <v>3</v>
      </c>
      <c r="G7534" s="208" t="s">
        <v>287</v>
      </c>
      <c r="H7534" s="407"/>
      <c r="I7534" s="406" t="str">
        <f t="shared" ref="I7534:P7534" si="8247">I7530</f>
        <v>Arphaxad</v>
      </c>
      <c r="J7534" s="406" t="str">
        <f t="shared" si="8247"/>
        <v>Salah</v>
      </c>
      <c r="K7534" s="406" t="str">
        <f t="shared" si="8247"/>
        <v>Eber</v>
      </c>
      <c r="L7534" s="406" t="str">
        <f t="shared" si="8247"/>
        <v>Peleg</v>
      </c>
      <c r="M7534" s="406" t="str">
        <f t="shared" si="8247"/>
        <v>Reu</v>
      </c>
      <c r="N7534" s="406" t="str">
        <f t="shared" si="8247"/>
        <v>Serug</v>
      </c>
      <c r="O7534" s="406" t="str">
        <f t="shared" si="8247"/>
        <v>Nahor</v>
      </c>
      <c r="P7534" s="406" t="str">
        <f t="shared" si="8247"/>
        <v>Terah</v>
      </c>
      <c r="Q7534" s="407">
        <f>Q7530+1</f>
        <v>826</v>
      </c>
      <c r="R7534" s="200"/>
    </row>
    <row r="7535" spans="3:18" ht="14.6" customHeight="1" x14ac:dyDescent="0.5">
      <c r="C7535" s="373"/>
      <c r="D7535" s="373"/>
      <c r="E7535" s="345"/>
      <c r="F7535" s="197">
        <v>4</v>
      </c>
      <c r="G7535" s="209" t="s">
        <v>605</v>
      </c>
      <c r="H7535" s="408"/>
      <c r="I7535" s="407">
        <f t="shared" ref="I7535:P7535" si="8248">I7531+1</f>
        <v>225</v>
      </c>
      <c r="J7535" s="407">
        <f t="shared" si="8248"/>
        <v>190</v>
      </c>
      <c r="K7535" s="407">
        <f t="shared" si="8248"/>
        <v>160</v>
      </c>
      <c r="L7535" s="407">
        <f t="shared" si="8248"/>
        <v>126</v>
      </c>
      <c r="M7535" s="407">
        <f t="shared" si="8248"/>
        <v>96</v>
      </c>
      <c r="N7535" s="407">
        <f t="shared" si="8248"/>
        <v>64</v>
      </c>
      <c r="O7535" s="407">
        <f t="shared" si="8248"/>
        <v>34</v>
      </c>
      <c r="P7535" s="407">
        <f t="shared" si="8248"/>
        <v>5</v>
      </c>
      <c r="Q7535" s="407"/>
      <c r="R7535" s="200"/>
    </row>
    <row r="7536" spans="3:18" ht="14.6" customHeight="1" x14ac:dyDescent="0.5">
      <c r="C7536" s="373"/>
      <c r="D7536" s="373"/>
      <c r="E7536" s="201">
        <f t="shared" si="8224"/>
        <v>2198</v>
      </c>
      <c r="F7536" s="197">
        <v>1</v>
      </c>
      <c r="G7536" s="203" t="s">
        <v>288</v>
      </c>
      <c r="H7536" s="406" t="str">
        <f t="shared" ref="H7536:H7548" si="8249">H7532</f>
        <v>Shem</v>
      </c>
      <c r="I7536" s="407"/>
      <c r="J7536" s="407"/>
      <c r="K7536" s="407"/>
      <c r="L7536" s="407"/>
      <c r="M7536" s="407"/>
      <c r="N7536" s="407"/>
      <c r="O7536" s="407"/>
      <c r="P7536" s="407"/>
      <c r="Q7536" s="408"/>
      <c r="R7536" s="200"/>
    </row>
    <row r="7537" spans="3:18" ht="14.6" customHeight="1" x14ac:dyDescent="0.5">
      <c r="C7537" s="373"/>
      <c r="D7537" s="373"/>
      <c r="E7537" s="212" t="str">
        <f t="shared" si="8225"/>
        <v>BC</v>
      </c>
      <c r="F7537" s="197">
        <v>2</v>
      </c>
      <c r="G7537" s="206" t="s">
        <v>604</v>
      </c>
      <c r="H7537" s="407">
        <f t="shared" ref="H7537:H7549" si="8250">H7533+1</f>
        <v>325</v>
      </c>
      <c r="I7537" s="408"/>
      <c r="J7537" s="408"/>
      <c r="K7537" s="408"/>
      <c r="L7537" s="408"/>
      <c r="M7537" s="408"/>
      <c r="N7537" s="408"/>
      <c r="O7537" s="408"/>
      <c r="P7537" s="408"/>
      <c r="Q7537" s="406" t="str">
        <f>Q7533</f>
        <v>Noah</v>
      </c>
      <c r="R7537" s="200"/>
    </row>
    <row r="7538" spans="3:18" ht="14.6" customHeight="1" x14ac:dyDescent="0.5">
      <c r="C7538" s="373"/>
      <c r="D7538" s="373"/>
      <c r="E7538" s="212">
        <f t="shared" si="8226"/>
        <v>-2197</v>
      </c>
      <c r="F7538" s="197">
        <v>3</v>
      </c>
      <c r="G7538" s="208" t="s">
        <v>287</v>
      </c>
      <c r="H7538" s="407"/>
      <c r="I7538" s="406" t="str">
        <f t="shared" ref="I7538:P7538" si="8251">I7534</f>
        <v>Arphaxad</v>
      </c>
      <c r="J7538" s="406" t="str">
        <f t="shared" si="8251"/>
        <v>Salah</v>
      </c>
      <c r="K7538" s="406" t="str">
        <f t="shared" si="8251"/>
        <v>Eber</v>
      </c>
      <c r="L7538" s="406" t="str">
        <f t="shared" si="8251"/>
        <v>Peleg</v>
      </c>
      <c r="M7538" s="406" t="str">
        <f t="shared" si="8251"/>
        <v>Reu</v>
      </c>
      <c r="N7538" s="406" t="str">
        <f t="shared" si="8251"/>
        <v>Serug</v>
      </c>
      <c r="O7538" s="406" t="str">
        <f t="shared" si="8251"/>
        <v>Nahor</v>
      </c>
      <c r="P7538" s="406" t="str">
        <f t="shared" si="8251"/>
        <v>Terah</v>
      </c>
      <c r="Q7538" s="407">
        <f>Q7534+1</f>
        <v>827</v>
      </c>
      <c r="R7538" s="200"/>
    </row>
    <row r="7539" spans="3:18" ht="14.6" customHeight="1" x14ac:dyDescent="0.5">
      <c r="C7539" s="373"/>
      <c r="D7539" s="373"/>
      <c r="E7539" s="345"/>
      <c r="F7539" s="197">
        <v>4</v>
      </c>
      <c r="G7539" s="209" t="s">
        <v>605</v>
      </c>
      <c r="H7539" s="408"/>
      <c r="I7539" s="407">
        <f t="shared" ref="I7539:P7539" si="8252">I7535+1</f>
        <v>226</v>
      </c>
      <c r="J7539" s="407">
        <f t="shared" si="8252"/>
        <v>191</v>
      </c>
      <c r="K7539" s="407">
        <f t="shared" si="8252"/>
        <v>161</v>
      </c>
      <c r="L7539" s="407">
        <f t="shared" si="8252"/>
        <v>127</v>
      </c>
      <c r="M7539" s="407">
        <f t="shared" si="8252"/>
        <v>97</v>
      </c>
      <c r="N7539" s="407">
        <f t="shared" si="8252"/>
        <v>65</v>
      </c>
      <c r="O7539" s="407">
        <f t="shared" si="8252"/>
        <v>35</v>
      </c>
      <c r="P7539" s="407">
        <f t="shared" si="8252"/>
        <v>6</v>
      </c>
      <c r="Q7539" s="407"/>
      <c r="R7539" s="200"/>
    </row>
    <row r="7540" spans="3:18" ht="14.6" customHeight="1" x14ac:dyDescent="0.5">
      <c r="C7540" s="373"/>
      <c r="D7540" s="373"/>
      <c r="E7540" s="201">
        <f t="shared" si="8224"/>
        <v>2197</v>
      </c>
      <c r="F7540" s="197">
        <v>1</v>
      </c>
      <c r="G7540" s="203" t="s">
        <v>288</v>
      </c>
      <c r="H7540" s="406" t="str">
        <f t="shared" si="8249"/>
        <v>Shem</v>
      </c>
      <c r="I7540" s="407"/>
      <c r="J7540" s="407"/>
      <c r="K7540" s="407"/>
      <c r="L7540" s="407"/>
      <c r="M7540" s="407"/>
      <c r="N7540" s="407"/>
      <c r="O7540" s="407"/>
      <c r="P7540" s="407"/>
      <c r="Q7540" s="408"/>
      <c r="R7540" s="200"/>
    </row>
    <row r="7541" spans="3:18" ht="14.6" customHeight="1" x14ac:dyDescent="0.5">
      <c r="C7541" s="373"/>
      <c r="D7541" s="373"/>
      <c r="E7541" s="212" t="str">
        <f t="shared" si="8225"/>
        <v>BC</v>
      </c>
      <c r="F7541" s="197">
        <v>2</v>
      </c>
      <c r="G7541" s="206" t="s">
        <v>604</v>
      </c>
      <c r="H7541" s="407">
        <f t="shared" si="8250"/>
        <v>326</v>
      </c>
      <c r="I7541" s="408"/>
      <c r="J7541" s="408"/>
      <c r="K7541" s="408"/>
      <c r="L7541" s="408"/>
      <c r="M7541" s="408"/>
      <c r="N7541" s="408"/>
      <c r="O7541" s="408"/>
      <c r="P7541" s="408"/>
      <c r="Q7541" s="406" t="str">
        <f>Q7537</f>
        <v>Noah</v>
      </c>
      <c r="R7541" s="200"/>
    </row>
    <row r="7542" spans="3:18" ht="14.6" customHeight="1" x14ac:dyDescent="0.5">
      <c r="C7542" s="373"/>
      <c r="D7542" s="373"/>
      <c r="E7542" s="212">
        <f t="shared" si="8226"/>
        <v>-2196</v>
      </c>
      <c r="F7542" s="197">
        <v>3</v>
      </c>
      <c r="G7542" s="208" t="s">
        <v>287</v>
      </c>
      <c r="H7542" s="407"/>
      <c r="I7542" s="406" t="str">
        <f t="shared" ref="I7542:P7542" si="8253">I7538</f>
        <v>Arphaxad</v>
      </c>
      <c r="J7542" s="406" t="str">
        <f t="shared" si="8253"/>
        <v>Salah</v>
      </c>
      <c r="K7542" s="406" t="str">
        <f t="shared" si="8253"/>
        <v>Eber</v>
      </c>
      <c r="L7542" s="406" t="str">
        <f t="shared" si="8253"/>
        <v>Peleg</v>
      </c>
      <c r="M7542" s="406" t="str">
        <f t="shared" si="8253"/>
        <v>Reu</v>
      </c>
      <c r="N7542" s="406" t="str">
        <f t="shared" si="8253"/>
        <v>Serug</v>
      </c>
      <c r="O7542" s="406" t="str">
        <f t="shared" si="8253"/>
        <v>Nahor</v>
      </c>
      <c r="P7542" s="406" t="str">
        <f t="shared" si="8253"/>
        <v>Terah</v>
      </c>
      <c r="Q7542" s="407">
        <f>Q7538+1</f>
        <v>828</v>
      </c>
      <c r="R7542" s="200"/>
    </row>
    <row r="7543" spans="3:18" ht="14.6" customHeight="1" x14ac:dyDescent="0.5">
      <c r="C7543" s="373"/>
      <c r="D7543" s="373"/>
      <c r="E7543" s="345"/>
      <c r="F7543" s="197">
        <v>4</v>
      </c>
      <c r="G7543" s="209" t="s">
        <v>605</v>
      </c>
      <c r="H7543" s="408"/>
      <c r="I7543" s="407">
        <f t="shared" ref="I7543:P7543" si="8254">I7539+1</f>
        <v>227</v>
      </c>
      <c r="J7543" s="407">
        <f t="shared" si="8254"/>
        <v>192</v>
      </c>
      <c r="K7543" s="407">
        <f t="shared" si="8254"/>
        <v>162</v>
      </c>
      <c r="L7543" s="407">
        <f t="shared" si="8254"/>
        <v>128</v>
      </c>
      <c r="M7543" s="407">
        <f t="shared" si="8254"/>
        <v>98</v>
      </c>
      <c r="N7543" s="407">
        <f t="shared" si="8254"/>
        <v>66</v>
      </c>
      <c r="O7543" s="407">
        <f t="shared" si="8254"/>
        <v>36</v>
      </c>
      <c r="P7543" s="407">
        <f t="shared" si="8254"/>
        <v>7</v>
      </c>
      <c r="Q7543" s="407"/>
      <c r="R7543" s="200"/>
    </row>
    <row r="7544" spans="3:18" ht="14.6" customHeight="1" x14ac:dyDescent="0.5">
      <c r="C7544" s="373"/>
      <c r="D7544" s="373"/>
      <c r="E7544" s="201">
        <f t="shared" si="8224"/>
        <v>2196</v>
      </c>
      <c r="F7544" s="197">
        <v>1</v>
      </c>
      <c r="G7544" s="203" t="s">
        <v>288</v>
      </c>
      <c r="H7544" s="406" t="str">
        <f t="shared" si="8249"/>
        <v>Shem</v>
      </c>
      <c r="I7544" s="407"/>
      <c r="J7544" s="407"/>
      <c r="K7544" s="407"/>
      <c r="L7544" s="407"/>
      <c r="M7544" s="407"/>
      <c r="N7544" s="407"/>
      <c r="O7544" s="407"/>
      <c r="P7544" s="407"/>
      <c r="Q7544" s="408"/>
      <c r="R7544" s="200"/>
    </row>
    <row r="7545" spans="3:18" ht="14.6" customHeight="1" x14ac:dyDescent="0.5">
      <c r="C7545" s="373"/>
      <c r="D7545" s="373"/>
      <c r="E7545" s="212" t="str">
        <f t="shared" si="8225"/>
        <v>BC</v>
      </c>
      <c r="F7545" s="197">
        <v>2</v>
      </c>
      <c r="G7545" s="206" t="s">
        <v>604</v>
      </c>
      <c r="H7545" s="407">
        <f t="shared" si="8250"/>
        <v>327</v>
      </c>
      <c r="I7545" s="408"/>
      <c r="J7545" s="408"/>
      <c r="K7545" s="408"/>
      <c r="L7545" s="408"/>
      <c r="M7545" s="408"/>
      <c r="N7545" s="408"/>
      <c r="O7545" s="408"/>
      <c r="P7545" s="408"/>
      <c r="Q7545" s="406" t="str">
        <f>Q7541</f>
        <v>Noah</v>
      </c>
      <c r="R7545" s="200"/>
    </row>
    <row r="7546" spans="3:18" ht="14.6" customHeight="1" x14ac:dyDescent="0.5">
      <c r="C7546" s="373"/>
      <c r="D7546" s="373"/>
      <c r="E7546" s="212">
        <f t="shared" si="8226"/>
        <v>-2195</v>
      </c>
      <c r="F7546" s="197">
        <v>3</v>
      </c>
      <c r="G7546" s="208" t="s">
        <v>287</v>
      </c>
      <c r="H7546" s="407"/>
      <c r="I7546" s="406" t="str">
        <f t="shared" ref="I7546:P7546" si="8255">I7542</f>
        <v>Arphaxad</v>
      </c>
      <c r="J7546" s="406" t="str">
        <f t="shared" si="8255"/>
        <v>Salah</v>
      </c>
      <c r="K7546" s="406" t="str">
        <f t="shared" si="8255"/>
        <v>Eber</v>
      </c>
      <c r="L7546" s="406" t="str">
        <f t="shared" si="8255"/>
        <v>Peleg</v>
      </c>
      <c r="M7546" s="406" t="str">
        <f t="shared" si="8255"/>
        <v>Reu</v>
      </c>
      <c r="N7546" s="406" t="str">
        <f t="shared" si="8255"/>
        <v>Serug</v>
      </c>
      <c r="O7546" s="406" t="str">
        <f t="shared" si="8255"/>
        <v>Nahor</v>
      </c>
      <c r="P7546" s="406" t="str">
        <f t="shared" si="8255"/>
        <v>Terah</v>
      </c>
      <c r="Q7546" s="407">
        <f>Q7542+1</f>
        <v>829</v>
      </c>
      <c r="R7546" s="200"/>
    </row>
    <row r="7547" spans="3:18" ht="14.6" customHeight="1" x14ac:dyDescent="0.5">
      <c r="C7547" s="373"/>
      <c r="D7547" s="373"/>
      <c r="E7547" s="345"/>
      <c r="F7547" s="197">
        <v>4</v>
      </c>
      <c r="G7547" s="209" t="s">
        <v>605</v>
      </c>
      <c r="H7547" s="408"/>
      <c r="I7547" s="407">
        <f t="shared" ref="I7547:P7547" si="8256">I7543+1</f>
        <v>228</v>
      </c>
      <c r="J7547" s="407">
        <f t="shared" si="8256"/>
        <v>193</v>
      </c>
      <c r="K7547" s="407">
        <f t="shared" si="8256"/>
        <v>163</v>
      </c>
      <c r="L7547" s="407">
        <f t="shared" si="8256"/>
        <v>129</v>
      </c>
      <c r="M7547" s="407">
        <f t="shared" si="8256"/>
        <v>99</v>
      </c>
      <c r="N7547" s="407">
        <f t="shared" si="8256"/>
        <v>67</v>
      </c>
      <c r="O7547" s="407">
        <f t="shared" si="8256"/>
        <v>37</v>
      </c>
      <c r="P7547" s="407">
        <f t="shared" si="8256"/>
        <v>8</v>
      </c>
      <c r="Q7547" s="407"/>
      <c r="R7547" s="200"/>
    </row>
    <row r="7548" spans="3:18" ht="14.6" customHeight="1" x14ac:dyDescent="0.5">
      <c r="C7548" s="373"/>
      <c r="D7548" s="373"/>
      <c r="E7548" s="201">
        <f t="shared" si="8224"/>
        <v>2195</v>
      </c>
      <c r="F7548" s="197">
        <v>1</v>
      </c>
      <c r="G7548" s="203" t="s">
        <v>288</v>
      </c>
      <c r="H7548" s="406" t="str">
        <f t="shared" si="8249"/>
        <v>Shem</v>
      </c>
      <c r="I7548" s="407"/>
      <c r="J7548" s="407"/>
      <c r="K7548" s="407"/>
      <c r="L7548" s="407"/>
      <c r="M7548" s="407"/>
      <c r="N7548" s="407"/>
      <c r="O7548" s="407"/>
      <c r="P7548" s="407"/>
      <c r="Q7548" s="408"/>
      <c r="R7548" s="200"/>
    </row>
    <row r="7549" spans="3:18" ht="14.6" customHeight="1" x14ac:dyDescent="0.5">
      <c r="C7549" s="373"/>
      <c r="D7549" s="373"/>
      <c r="E7549" s="212" t="str">
        <f t="shared" si="8225"/>
        <v>BC</v>
      </c>
      <c r="F7549" s="197">
        <v>2</v>
      </c>
      <c r="G7549" s="206" t="s">
        <v>604</v>
      </c>
      <c r="H7549" s="407">
        <f t="shared" si="8250"/>
        <v>328</v>
      </c>
      <c r="I7549" s="408"/>
      <c r="J7549" s="408"/>
      <c r="K7549" s="408"/>
      <c r="L7549" s="408"/>
      <c r="M7549" s="408"/>
      <c r="N7549" s="408"/>
      <c r="O7549" s="408"/>
      <c r="P7549" s="408"/>
      <c r="Q7549" s="406" t="str">
        <f>Q7545</f>
        <v>Noah</v>
      </c>
      <c r="R7549" s="200"/>
    </row>
    <row r="7550" spans="3:18" ht="14.6" customHeight="1" x14ac:dyDescent="0.5">
      <c r="C7550" s="373"/>
      <c r="D7550" s="373"/>
      <c r="E7550" s="212">
        <f t="shared" si="8226"/>
        <v>-2194</v>
      </c>
      <c r="F7550" s="197">
        <v>3</v>
      </c>
      <c r="G7550" s="208" t="s">
        <v>287</v>
      </c>
      <c r="H7550" s="407"/>
      <c r="I7550" s="406" t="str">
        <f t="shared" ref="I7550:P7550" si="8257">I7546</f>
        <v>Arphaxad</v>
      </c>
      <c r="J7550" s="406" t="str">
        <f t="shared" si="8257"/>
        <v>Salah</v>
      </c>
      <c r="K7550" s="406" t="str">
        <f t="shared" si="8257"/>
        <v>Eber</v>
      </c>
      <c r="L7550" s="406" t="str">
        <f t="shared" si="8257"/>
        <v>Peleg</v>
      </c>
      <c r="M7550" s="406" t="str">
        <f t="shared" si="8257"/>
        <v>Reu</v>
      </c>
      <c r="N7550" s="406" t="str">
        <f t="shared" si="8257"/>
        <v>Serug</v>
      </c>
      <c r="O7550" s="406" t="str">
        <f t="shared" si="8257"/>
        <v>Nahor</v>
      </c>
      <c r="P7550" s="406" t="str">
        <f t="shared" si="8257"/>
        <v>Terah</v>
      </c>
      <c r="Q7550" s="407">
        <f>Q7546+1</f>
        <v>830</v>
      </c>
      <c r="R7550" s="200"/>
    </row>
    <row r="7551" spans="3:18" ht="14.6" customHeight="1" x14ac:dyDescent="0.5">
      <c r="C7551" s="373"/>
      <c r="D7551" s="373"/>
      <c r="E7551" s="345"/>
      <c r="F7551" s="197">
        <v>4</v>
      </c>
      <c r="G7551" s="209" t="s">
        <v>605</v>
      </c>
      <c r="H7551" s="408"/>
      <c r="I7551" s="407">
        <f t="shared" ref="I7551:P7551" si="8258">I7547+1</f>
        <v>229</v>
      </c>
      <c r="J7551" s="407">
        <f t="shared" si="8258"/>
        <v>194</v>
      </c>
      <c r="K7551" s="407">
        <f t="shared" si="8258"/>
        <v>164</v>
      </c>
      <c r="L7551" s="407">
        <f t="shared" si="8258"/>
        <v>130</v>
      </c>
      <c r="M7551" s="407">
        <f t="shared" si="8258"/>
        <v>100</v>
      </c>
      <c r="N7551" s="407">
        <f t="shared" si="8258"/>
        <v>68</v>
      </c>
      <c r="O7551" s="407">
        <f t="shared" si="8258"/>
        <v>38</v>
      </c>
      <c r="P7551" s="407">
        <f t="shared" si="8258"/>
        <v>9</v>
      </c>
      <c r="Q7551" s="407"/>
      <c r="R7551" s="200"/>
    </row>
    <row r="7552" spans="3:18" ht="14.6" customHeight="1" x14ac:dyDescent="0.5">
      <c r="C7552" s="373"/>
      <c r="D7552" s="373"/>
      <c r="E7552" s="201">
        <f t="shared" si="8224"/>
        <v>2194</v>
      </c>
      <c r="F7552" s="197">
        <v>1</v>
      </c>
      <c r="G7552" s="203" t="s">
        <v>288</v>
      </c>
      <c r="H7552" s="406" t="str">
        <f t="shared" ref="H7552:H7564" si="8259">H7548</f>
        <v>Shem</v>
      </c>
      <c r="I7552" s="407"/>
      <c r="J7552" s="407"/>
      <c r="K7552" s="407"/>
      <c r="L7552" s="407"/>
      <c r="M7552" s="407"/>
      <c r="N7552" s="407"/>
      <c r="O7552" s="407"/>
      <c r="P7552" s="407"/>
      <c r="Q7552" s="408"/>
      <c r="R7552" s="200"/>
    </row>
    <row r="7553" spans="3:18" ht="14.6" customHeight="1" x14ac:dyDescent="0.5">
      <c r="C7553" s="373"/>
      <c r="D7553" s="373"/>
      <c r="E7553" s="212" t="str">
        <f t="shared" si="8225"/>
        <v>BC</v>
      </c>
      <c r="F7553" s="197">
        <v>2</v>
      </c>
      <c r="G7553" s="206" t="s">
        <v>604</v>
      </c>
      <c r="H7553" s="407">
        <f t="shared" ref="H7553:H7565" si="8260">H7549+1</f>
        <v>329</v>
      </c>
      <c r="I7553" s="408"/>
      <c r="J7553" s="408"/>
      <c r="K7553" s="408"/>
      <c r="L7553" s="408"/>
      <c r="M7553" s="408"/>
      <c r="N7553" s="408"/>
      <c r="O7553" s="408"/>
      <c r="P7553" s="408"/>
      <c r="Q7553" s="406" t="str">
        <f>Q7549</f>
        <v>Noah</v>
      </c>
      <c r="R7553" s="200"/>
    </row>
    <row r="7554" spans="3:18" ht="14.6" customHeight="1" x14ac:dyDescent="0.5">
      <c r="C7554" s="373"/>
      <c r="D7554" s="373"/>
      <c r="E7554" s="212">
        <f t="shared" si="8226"/>
        <v>-2193</v>
      </c>
      <c r="F7554" s="197">
        <v>3</v>
      </c>
      <c r="G7554" s="208" t="s">
        <v>287</v>
      </c>
      <c r="H7554" s="407"/>
      <c r="I7554" s="406" t="str">
        <f t="shared" ref="I7554:P7554" si="8261">I7550</f>
        <v>Arphaxad</v>
      </c>
      <c r="J7554" s="406" t="str">
        <f t="shared" si="8261"/>
        <v>Salah</v>
      </c>
      <c r="K7554" s="406" t="str">
        <f t="shared" si="8261"/>
        <v>Eber</v>
      </c>
      <c r="L7554" s="406" t="str">
        <f t="shared" si="8261"/>
        <v>Peleg</v>
      </c>
      <c r="M7554" s="406" t="str">
        <f t="shared" si="8261"/>
        <v>Reu</v>
      </c>
      <c r="N7554" s="406" t="str">
        <f t="shared" si="8261"/>
        <v>Serug</v>
      </c>
      <c r="O7554" s="406" t="str">
        <f t="shared" si="8261"/>
        <v>Nahor</v>
      </c>
      <c r="P7554" s="406" t="str">
        <f t="shared" si="8261"/>
        <v>Terah</v>
      </c>
      <c r="Q7554" s="407">
        <f>Q7550+1</f>
        <v>831</v>
      </c>
      <c r="R7554" s="200"/>
    </row>
    <row r="7555" spans="3:18" ht="14.6" customHeight="1" x14ac:dyDescent="0.5">
      <c r="C7555" s="373"/>
      <c r="D7555" s="373"/>
      <c r="E7555" s="345"/>
      <c r="F7555" s="197">
        <v>4</v>
      </c>
      <c r="G7555" s="209" t="s">
        <v>605</v>
      </c>
      <c r="H7555" s="408"/>
      <c r="I7555" s="407">
        <f t="shared" ref="I7555:P7555" si="8262">I7551+1</f>
        <v>230</v>
      </c>
      <c r="J7555" s="407">
        <f t="shared" si="8262"/>
        <v>195</v>
      </c>
      <c r="K7555" s="407">
        <f t="shared" si="8262"/>
        <v>165</v>
      </c>
      <c r="L7555" s="407">
        <f t="shared" si="8262"/>
        <v>131</v>
      </c>
      <c r="M7555" s="407">
        <f t="shared" si="8262"/>
        <v>101</v>
      </c>
      <c r="N7555" s="407">
        <f t="shared" si="8262"/>
        <v>69</v>
      </c>
      <c r="O7555" s="407">
        <f t="shared" si="8262"/>
        <v>39</v>
      </c>
      <c r="P7555" s="407">
        <f t="shared" si="8262"/>
        <v>10</v>
      </c>
      <c r="Q7555" s="407"/>
      <c r="R7555" s="200"/>
    </row>
    <row r="7556" spans="3:18" ht="14.6" customHeight="1" x14ac:dyDescent="0.5">
      <c r="C7556" s="373"/>
      <c r="D7556" s="373"/>
      <c r="E7556" s="201">
        <f t="shared" si="8224"/>
        <v>2193</v>
      </c>
      <c r="F7556" s="197">
        <v>1</v>
      </c>
      <c r="G7556" s="203" t="s">
        <v>288</v>
      </c>
      <c r="H7556" s="406" t="str">
        <f t="shared" si="8259"/>
        <v>Shem</v>
      </c>
      <c r="I7556" s="407"/>
      <c r="J7556" s="407"/>
      <c r="K7556" s="407"/>
      <c r="L7556" s="407"/>
      <c r="M7556" s="407"/>
      <c r="N7556" s="407"/>
      <c r="O7556" s="407"/>
      <c r="P7556" s="407"/>
      <c r="Q7556" s="408"/>
      <c r="R7556" s="200"/>
    </row>
    <row r="7557" spans="3:18" ht="14.6" customHeight="1" x14ac:dyDescent="0.5">
      <c r="C7557" s="373"/>
      <c r="D7557" s="373"/>
      <c r="E7557" s="212" t="str">
        <f t="shared" si="8225"/>
        <v>BC</v>
      </c>
      <c r="F7557" s="197">
        <v>2</v>
      </c>
      <c r="G7557" s="206" t="s">
        <v>604</v>
      </c>
      <c r="H7557" s="407">
        <f t="shared" si="8260"/>
        <v>330</v>
      </c>
      <c r="I7557" s="408"/>
      <c r="J7557" s="408"/>
      <c r="K7557" s="408"/>
      <c r="L7557" s="408"/>
      <c r="M7557" s="408"/>
      <c r="N7557" s="408"/>
      <c r="O7557" s="408"/>
      <c r="P7557" s="408"/>
      <c r="Q7557" s="406" t="str">
        <f>Q7553</f>
        <v>Noah</v>
      </c>
      <c r="R7557" s="200"/>
    </row>
    <row r="7558" spans="3:18" ht="14.6" customHeight="1" x14ac:dyDescent="0.5">
      <c r="C7558" s="373"/>
      <c r="D7558" s="373"/>
      <c r="E7558" s="212">
        <f t="shared" si="8226"/>
        <v>-2192</v>
      </c>
      <c r="F7558" s="197">
        <v>3</v>
      </c>
      <c r="G7558" s="208" t="s">
        <v>287</v>
      </c>
      <c r="H7558" s="407"/>
      <c r="I7558" s="406" t="str">
        <f t="shared" ref="I7558:P7558" si="8263">I7554</f>
        <v>Arphaxad</v>
      </c>
      <c r="J7558" s="406" t="str">
        <f t="shared" si="8263"/>
        <v>Salah</v>
      </c>
      <c r="K7558" s="406" t="str">
        <f t="shared" si="8263"/>
        <v>Eber</v>
      </c>
      <c r="L7558" s="406" t="str">
        <f t="shared" si="8263"/>
        <v>Peleg</v>
      </c>
      <c r="M7558" s="406" t="str">
        <f t="shared" si="8263"/>
        <v>Reu</v>
      </c>
      <c r="N7558" s="406" t="str">
        <f t="shared" si="8263"/>
        <v>Serug</v>
      </c>
      <c r="O7558" s="406" t="str">
        <f t="shared" si="8263"/>
        <v>Nahor</v>
      </c>
      <c r="P7558" s="406" t="str">
        <f t="shared" si="8263"/>
        <v>Terah</v>
      </c>
      <c r="Q7558" s="407">
        <f>Q7554+1</f>
        <v>832</v>
      </c>
      <c r="R7558" s="200"/>
    </row>
    <row r="7559" spans="3:18" ht="14.6" customHeight="1" x14ac:dyDescent="0.5">
      <c r="C7559" s="373"/>
      <c r="D7559" s="373"/>
      <c r="E7559" s="345"/>
      <c r="F7559" s="197">
        <v>4</v>
      </c>
      <c r="G7559" s="209" t="s">
        <v>605</v>
      </c>
      <c r="H7559" s="408"/>
      <c r="I7559" s="407">
        <f t="shared" ref="I7559:P7559" si="8264">I7555+1</f>
        <v>231</v>
      </c>
      <c r="J7559" s="407">
        <f t="shared" si="8264"/>
        <v>196</v>
      </c>
      <c r="K7559" s="407">
        <f t="shared" si="8264"/>
        <v>166</v>
      </c>
      <c r="L7559" s="407">
        <f t="shared" si="8264"/>
        <v>132</v>
      </c>
      <c r="M7559" s="407">
        <f t="shared" si="8264"/>
        <v>102</v>
      </c>
      <c r="N7559" s="407">
        <f t="shared" si="8264"/>
        <v>70</v>
      </c>
      <c r="O7559" s="407">
        <f t="shared" si="8264"/>
        <v>40</v>
      </c>
      <c r="P7559" s="407">
        <f t="shared" si="8264"/>
        <v>11</v>
      </c>
      <c r="Q7559" s="407"/>
      <c r="R7559" s="200"/>
    </row>
    <row r="7560" spans="3:18" ht="14.6" customHeight="1" x14ac:dyDescent="0.5">
      <c r="C7560" s="373"/>
      <c r="D7560" s="373"/>
      <c r="E7560" s="201">
        <f t="shared" si="8224"/>
        <v>2192</v>
      </c>
      <c r="F7560" s="197">
        <v>1</v>
      </c>
      <c r="G7560" s="203" t="s">
        <v>288</v>
      </c>
      <c r="H7560" s="406" t="str">
        <f t="shared" si="8259"/>
        <v>Shem</v>
      </c>
      <c r="I7560" s="407"/>
      <c r="J7560" s="407"/>
      <c r="K7560" s="407"/>
      <c r="L7560" s="407"/>
      <c r="M7560" s="407"/>
      <c r="N7560" s="407"/>
      <c r="O7560" s="407"/>
      <c r="P7560" s="407"/>
      <c r="Q7560" s="408"/>
      <c r="R7560" s="200"/>
    </row>
    <row r="7561" spans="3:18" ht="14.6" customHeight="1" x14ac:dyDescent="0.5">
      <c r="C7561" s="373"/>
      <c r="D7561" s="373"/>
      <c r="E7561" s="212" t="str">
        <f t="shared" si="8225"/>
        <v>BC</v>
      </c>
      <c r="F7561" s="197">
        <v>2</v>
      </c>
      <c r="G7561" s="206" t="s">
        <v>604</v>
      </c>
      <c r="H7561" s="407">
        <f t="shared" si="8260"/>
        <v>331</v>
      </c>
      <c r="I7561" s="408"/>
      <c r="J7561" s="408"/>
      <c r="K7561" s="408"/>
      <c r="L7561" s="408"/>
      <c r="M7561" s="408"/>
      <c r="N7561" s="408"/>
      <c r="O7561" s="408"/>
      <c r="P7561" s="408"/>
      <c r="Q7561" s="406" t="str">
        <f>Q7557</f>
        <v>Noah</v>
      </c>
      <c r="R7561" s="200"/>
    </row>
    <row r="7562" spans="3:18" ht="14.6" customHeight="1" x14ac:dyDescent="0.5">
      <c r="C7562" s="373"/>
      <c r="D7562" s="373"/>
      <c r="E7562" s="212">
        <f t="shared" si="8226"/>
        <v>-2191</v>
      </c>
      <c r="F7562" s="197">
        <v>3</v>
      </c>
      <c r="G7562" s="208" t="s">
        <v>287</v>
      </c>
      <c r="H7562" s="407"/>
      <c r="I7562" s="406" t="str">
        <f t="shared" ref="I7562:P7562" si="8265">I7558</f>
        <v>Arphaxad</v>
      </c>
      <c r="J7562" s="406" t="str">
        <f t="shared" si="8265"/>
        <v>Salah</v>
      </c>
      <c r="K7562" s="406" t="str">
        <f t="shared" si="8265"/>
        <v>Eber</v>
      </c>
      <c r="L7562" s="406" t="str">
        <f t="shared" si="8265"/>
        <v>Peleg</v>
      </c>
      <c r="M7562" s="406" t="str">
        <f t="shared" si="8265"/>
        <v>Reu</v>
      </c>
      <c r="N7562" s="406" t="str">
        <f t="shared" si="8265"/>
        <v>Serug</v>
      </c>
      <c r="O7562" s="406" t="str">
        <f t="shared" si="8265"/>
        <v>Nahor</v>
      </c>
      <c r="P7562" s="406" t="str">
        <f t="shared" si="8265"/>
        <v>Terah</v>
      </c>
      <c r="Q7562" s="407">
        <f>Q7558+1</f>
        <v>833</v>
      </c>
      <c r="R7562" s="200"/>
    </row>
    <row r="7563" spans="3:18" ht="14.6" customHeight="1" x14ac:dyDescent="0.5">
      <c r="C7563" s="373"/>
      <c r="D7563" s="373"/>
      <c r="E7563" s="345"/>
      <c r="F7563" s="197">
        <v>4</v>
      </c>
      <c r="G7563" s="209" t="s">
        <v>605</v>
      </c>
      <c r="H7563" s="408"/>
      <c r="I7563" s="407">
        <f t="shared" ref="I7563:P7563" si="8266">I7559+1</f>
        <v>232</v>
      </c>
      <c r="J7563" s="407">
        <f t="shared" si="8266"/>
        <v>197</v>
      </c>
      <c r="K7563" s="407">
        <f t="shared" si="8266"/>
        <v>167</v>
      </c>
      <c r="L7563" s="407">
        <f t="shared" si="8266"/>
        <v>133</v>
      </c>
      <c r="M7563" s="407">
        <f t="shared" si="8266"/>
        <v>103</v>
      </c>
      <c r="N7563" s="407">
        <f t="shared" si="8266"/>
        <v>71</v>
      </c>
      <c r="O7563" s="407">
        <f t="shared" si="8266"/>
        <v>41</v>
      </c>
      <c r="P7563" s="407">
        <f t="shared" si="8266"/>
        <v>12</v>
      </c>
      <c r="Q7563" s="407"/>
      <c r="R7563" s="200"/>
    </row>
    <row r="7564" spans="3:18" ht="14.6" customHeight="1" x14ac:dyDescent="0.5">
      <c r="C7564" s="373"/>
      <c r="D7564" s="373"/>
      <c r="E7564" s="201">
        <f t="shared" ref="E7564:E7624" si="8267">E7560-1</f>
        <v>2191</v>
      </c>
      <c r="F7564" s="197">
        <v>1</v>
      </c>
      <c r="G7564" s="203" t="s">
        <v>288</v>
      </c>
      <c r="H7564" s="406" t="str">
        <f t="shared" si="8259"/>
        <v>Shem</v>
      </c>
      <c r="I7564" s="407"/>
      <c r="J7564" s="407"/>
      <c r="K7564" s="407"/>
      <c r="L7564" s="407"/>
      <c r="M7564" s="407"/>
      <c r="N7564" s="407"/>
      <c r="O7564" s="407"/>
      <c r="P7564" s="407"/>
      <c r="Q7564" s="408"/>
      <c r="R7564" s="200"/>
    </row>
    <row r="7565" spans="3:18" ht="14.6" customHeight="1" x14ac:dyDescent="0.5">
      <c r="C7565" s="373"/>
      <c r="D7565" s="373"/>
      <c r="E7565" s="212" t="str">
        <f t="shared" ref="E7565:E7625" si="8268">E7561</f>
        <v>BC</v>
      </c>
      <c r="F7565" s="197">
        <v>2</v>
      </c>
      <c r="G7565" s="206" t="s">
        <v>604</v>
      </c>
      <c r="H7565" s="407">
        <f t="shared" si="8260"/>
        <v>332</v>
      </c>
      <c r="I7565" s="408"/>
      <c r="J7565" s="408"/>
      <c r="K7565" s="408"/>
      <c r="L7565" s="408"/>
      <c r="M7565" s="408"/>
      <c r="N7565" s="408"/>
      <c r="O7565" s="408"/>
      <c r="P7565" s="408"/>
      <c r="Q7565" s="406" t="str">
        <f>Q7561</f>
        <v>Noah</v>
      </c>
      <c r="R7565" s="200"/>
    </row>
    <row r="7566" spans="3:18" ht="14.6" customHeight="1" x14ac:dyDescent="0.5">
      <c r="C7566" s="373"/>
      <c r="D7566" s="373"/>
      <c r="E7566" s="212">
        <f t="shared" ref="E7566:E7626" si="8269">-E7564+1</f>
        <v>-2190</v>
      </c>
      <c r="F7566" s="197">
        <v>3</v>
      </c>
      <c r="G7566" s="208" t="s">
        <v>287</v>
      </c>
      <c r="H7566" s="407"/>
      <c r="I7566" s="406" t="str">
        <f t="shared" ref="I7566:P7566" si="8270">I7562</f>
        <v>Arphaxad</v>
      </c>
      <c r="J7566" s="406" t="str">
        <f t="shared" si="8270"/>
        <v>Salah</v>
      </c>
      <c r="K7566" s="406" t="str">
        <f t="shared" si="8270"/>
        <v>Eber</v>
      </c>
      <c r="L7566" s="406" t="str">
        <f t="shared" si="8270"/>
        <v>Peleg</v>
      </c>
      <c r="M7566" s="406" t="str">
        <f t="shared" si="8270"/>
        <v>Reu</v>
      </c>
      <c r="N7566" s="406" t="str">
        <f t="shared" si="8270"/>
        <v>Serug</v>
      </c>
      <c r="O7566" s="406" t="str">
        <f t="shared" si="8270"/>
        <v>Nahor</v>
      </c>
      <c r="P7566" s="406" t="str">
        <f t="shared" si="8270"/>
        <v>Terah</v>
      </c>
      <c r="Q7566" s="407">
        <f>Q7562+1</f>
        <v>834</v>
      </c>
      <c r="R7566" s="200"/>
    </row>
    <row r="7567" spans="3:18" ht="14.6" customHeight="1" x14ac:dyDescent="0.5">
      <c r="C7567" s="373"/>
      <c r="D7567" s="373"/>
      <c r="E7567" s="345"/>
      <c r="F7567" s="197">
        <v>4</v>
      </c>
      <c r="G7567" s="209" t="s">
        <v>605</v>
      </c>
      <c r="H7567" s="408"/>
      <c r="I7567" s="407">
        <f t="shared" ref="I7567:P7567" si="8271">I7563+1</f>
        <v>233</v>
      </c>
      <c r="J7567" s="407">
        <f t="shared" si="8271"/>
        <v>198</v>
      </c>
      <c r="K7567" s="407">
        <f t="shared" si="8271"/>
        <v>168</v>
      </c>
      <c r="L7567" s="407">
        <f t="shared" si="8271"/>
        <v>134</v>
      </c>
      <c r="M7567" s="407">
        <f t="shared" si="8271"/>
        <v>104</v>
      </c>
      <c r="N7567" s="407">
        <f t="shared" si="8271"/>
        <v>72</v>
      </c>
      <c r="O7567" s="407">
        <f t="shared" si="8271"/>
        <v>42</v>
      </c>
      <c r="P7567" s="407">
        <f t="shared" si="8271"/>
        <v>13</v>
      </c>
      <c r="Q7567" s="407"/>
      <c r="R7567" s="200"/>
    </row>
    <row r="7568" spans="3:18" ht="14.6" customHeight="1" x14ac:dyDescent="0.5">
      <c r="C7568" s="373"/>
      <c r="D7568" s="373"/>
      <c r="E7568" s="201">
        <f t="shared" si="8267"/>
        <v>2190</v>
      </c>
      <c r="F7568" s="197">
        <v>1</v>
      </c>
      <c r="G7568" s="203" t="s">
        <v>288</v>
      </c>
      <c r="H7568" s="406" t="str">
        <f t="shared" ref="H7568:H7580" si="8272">H7564</f>
        <v>Shem</v>
      </c>
      <c r="I7568" s="407"/>
      <c r="J7568" s="407"/>
      <c r="K7568" s="407"/>
      <c r="L7568" s="407"/>
      <c r="M7568" s="407"/>
      <c r="N7568" s="407"/>
      <c r="O7568" s="407"/>
      <c r="P7568" s="407"/>
      <c r="Q7568" s="408"/>
      <c r="R7568" s="200"/>
    </row>
    <row r="7569" spans="3:18" ht="14.6" customHeight="1" x14ac:dyDescent="0.5">
      <c r="C7569" s="373"/>
      <c r="D7569" s="373"/>
      <c r="E7569" s="212" t="str">
        <f t="shared" si="8268"/>
        <v>BC</v>
      </c>
      <c r="F7569" s="197">
        <v>2</v>
      </c>
      <c r="G7569" s="206" t="s">
        <v>604</v>
      </c>
      <c r="H7569" s="407">
        <f t="shared" ref="H7569:H7581" si="8273">H7565+1</f>
        <v>333</v>
      </c>
      <c r="I7569" s="408"/>
      <c r="J7569" s="408"/>
      <c r="K7569" s="408"/>
      <c r="L7569" s="408"/>
      <c r="M7569" s="408"/>
      <c r="N7569" s="408"/>
      <c r="O7569" s="408"/>
      <c r="P7569" s="408"/>
      <c r="Q7569" s="406" t="str">
        <f>Q7565</f>
        <v>Noah</v>
      </c>
      <c r="R7569" s="200"/>
    </row>
    <row r="7570" spans="3:18" ht="14.6" customHeight="1" x14ac:dyDescent="0.5">
      <c r="C7570" s="373"/>
      <c r="D7570" s="373"/>
      <c r="E7570" s="212">
        <f t="shared" si="8269"/>
        <v>-2189</v>
      </c>
      <c r="F7570" s="197">
        <v>3</v>
      </c>
      <c r="G7570" s="208" t="s">
        <v>287</v>
      </c>
      <c r="H7570" s="407"/>
      <c r="I7570" s="406" t="str">
        <f t="shared" ref="I7570:P7570" si="8274">I7566</f>
        <v>Arphaxad</v>
      </c>
      <c r="J7570" s="406" t="str">
        <f t="shared" si="8274"/>
        <v>Salah</v>
      </c>
      <c r="K7570" s="406" t="str">
        <f t="shared" si="8274"/>
        <v>Eber</v>
      </c>
      <c r="L7570" s="406" t="str">
        <f t="shared" si="8274"/>
        <v>Peleg</v>
      </c>
      <c r="M7570" s="406" t="str">
        <f t="shared" si="8274"/>
        <v>Reu</v>
      </c>
      <c r="N7570" s="406" t="str">
        <f t="shared" si="8274"/>
        <v>Serug</v>
      </c>
      <c r="O7570" s="406" t="str">
        <f t="shared" si="8274"/>
        <v>Nahor</v>
      </c>
      <c r="P7570" s="406" t="str">
        <f t="shared" si="8274"/>
        <v>Terah</v>
      </c>
      <c r="Q7570" s="407">
        <f>Q7566+1</f>
        <v>835</v>
      </c>
      <c r="R7570" s="200"/>
    </row>
    <row r="7571" spans="3:18" ht="14.6" customHeight="1" x14ac:dyDescent="0.5">
      <c r="C7571" s="373"/>
      <c r="D7571" s="373"/>
      <c r="E7571" s="345"/>
      <c r="F7571" s="197">
        <v>4</v>
      </c>
      <c r="G7571" s="209" t="s">
        <v>605</v>
      </c>
      <c r="H7571" s="408"/>
      <c r="I7571" s="407">
        <f t="shared" ref="I7571:P7571" si="8275">I7567+1</f>
        <v>234</v>
      </c>
      <c r="J7571" s="407">
        <f t="shared" si="8275"/>
        <v>199</v>
      </c>
      <c r="K7571" s="407">
        <f t="shared" si="8275"/>
        <v>169</v>
      </c>
      <c r="L7571" s="407">
        <f t="shared" si="8275"/>
        <v>135</v>
      </c>
      <c r="M7571" s="407">
        <f t="shared" si="8275"/>
        <v>105</v>
      </c>
      <c r="N7571" s="407">
        <f t="shared" si="8275"/>
        <v>73</v>
      </c>
      <c r="O7571" s="407">
        <f t="shared" si="8275"/>
        <v>43</v>
      </c>
      <c r="P7571" s="407">
        <f t="shared" si="8275"/>
        <v>14</v>
      </c>
      <c r="Q7571" s="407"/>
      <c r="R7571" s="200"/>
    </row>
    <row r="7572" spans="3:18" ht="14.6" customHeight="1" x14ac:dyDescent="0.5">
      <c r="C7572" s="373"/>
      <c r="D7572" s="373"/>
      <c r="E7572" s="201">
        <f t="shared" si="8267"/>
        <v>2189</v>
      </c>
      <c r="F7572" s="197">
        <v>1</v>
      </c>
      <c r="G7572" s="203" t="s">
        <v>288</v>
      </c>
      <c r="H7572" s="406" t="str">
        <f t="shared" si="8272"/>
        <v>Shem</v>
      </c>
      <c r="I7572" s="407"/>
      <c r="J7572" s="407"/>
      <c r="K7572" s="407"/>
      <c r="L7572" s="407"/>
      <c r="M7572" s="407"/>
      <c r="N7572" s="407"/>
      <c r="O7572" s="407"/>
      <c r="P7572" s="407"/>
      <c r="Q7572" s="408"/>
      <c r="R7572" s="200"/>
    </row>
    <row r="7573" spans="3:18" ht="14.6" customHeight="1" x14ac:dyDescent="0.5">
      <c r="C7573" s="373"/>
      <c r="D7573" s="373"/>
      <c r="E7573" s="212" t="str">
        <f t="shared" si="8268"/>
        <v>BC</v>
      </c>
      <c r="F7573" s="197">
        <v>2</v>
      </c>
      <c r="G7573" s="206" t="s">
        <v>604</v>
      </c>
      <c r="H7573" s="407">
        <f t="shared" si="8273"/>
        <v>334</v>
      </c>
      <c r="I7573" s="408"/>
      <c r="J7573" s="408"/>
      <c r="K7573" s="408"/>
      <c r="L7573" s="408"/>
      <c r="M7573" s="408"/>
      <c r="N7573" s="408"/>
      <c r="O7573" s="408"/>
      <c r="P7573" s="408"/>
      <c r="Q7573" s="406" t="str">
        <f>Q7569</f>
        <v>Noah</v>
      </c>
      <c r="R7573" s="200"/>
    </row>
    <row r="7574" spans="3:18" ht="14.6" customHeight="1" x14ac:dyDescent="0.5">
      <c r="C7574" s="373"/>
      <c r="D7574" s="373"/>
      <c r="E7574" s="212">
        <f t="shared" si="8269"/>
        <v>-2188</v>
      </c>
      <c r="F7574" s="197">
        <v>3</v>
      </c>
      <c r="G7574" s="208" t="s">
        <v>287</v>
      </c>
      <c r="H7574" s="407"/>
      <c r="I7574" s="406" t="str">
        <f t="shared" ref="I7574:P7574" si="8276">I7570</f>
        <v>Arphaxad</v>
      </c>
      <c r="J7574" s="406" t="str">
        <f t="shared" si="8276"/>
        <v>Salah</v>
      </c>
      <c r="K7574" s="406" t="str">
        <f t="shared" si="8276"/>
        <v>Eber</v>
      </c>
      <c r="L7574" s="406" t="str">
        <f t="shared" si="8276"/>
        <v>Peleg</v>
      </c>
      <c r="M7574" s="406" t="str">
        <f t="shared" si="8276"/>
        <v>Reu</v>
      </c>
      <c r="N7574" s="406" t="str">
        <f t="shared" si="8276"/>
        <v>Serug</v>
      </c>
      <c r="O7574" s="406" t="str">
        <f t="shared" si="8276"/>
        <v>Nahor</v>
      </c>
      <c r="P7574" s="406" t="str">
        <f t="shared" si="8276"/>
        <v>Terah</v>
      </c>
      <c r="Q7574" s="407">
        <f>Q7570+1</f>
        <v>836</v>
      </c>
      <c r="R7574" s="200"/>
    </row>
    <row r="7575" spans="3:18" ht="14.6" customHeight="1" x14ac:dyDescent="0.5">
      <c r="C7575" s="373"/>
      <c r="D7575" s="373"/>
      <c r="E7575" s="345"/>
      <c r="F7575" s="197">
        <v>4</v>
      </c>
      <c r="G7575" s="209" t="s">
        <v>605</v>
      </c>
      <c r="H7575" s="408"/>
      <c r="I7575" s="407">
        <f t="shared" ref="I7575:P7575" si="8277">I7571+1</f>
        <v>235</v>
      </c>
      <c r="J7575" s="407">
        <f t="shared" si="8277"/>
        <v>200</v>
      </c>
      <c r="K7575" s="407">
        <f t="shared" si="8277"/>
        <v>170</v>
      </c>
      <c r="L7575" s="407">
        <f t="shared" si="8277"/>
        <v>136</v>
      </c>
      <c r="M7575" s="407">
        <f t="shared" si="8277"/>
        <v>106</v>
      </c>
      <c r="N7575" s="407">
        <f t="shared" si="8277"/>
        <v>74</v>
      </c>
      <c r="O7575" s="407">
        <f t="shared" si="8277"/>
        <v>44</v>
      </c>
      <c r="P7575" s="407">
        <f t="shared" si="8277"/>
        <v>15</v>
      </c>
      <c r="Q7575" s="407"/>
      <c r="R7575" s="200"/>
    </row>
    <row r="7576" spans="3:18" ht="14.6" customHeight="1" x14ac:dyDescent="0.5">
      <c r="C7576" s="373"/>
      <c r="D7576" s="373"/>
      <c r="E7576" s="201">
        <f t="shared" si="8267"/>
        <v>2188</v>
      </c>
      <c r="F7576" s="197">
        <v>1</v>
      </c>
      <c r="G7576" s="203" t="s">
        <v>288</v>
      </c>
      <c r="H7576" s="406" t="str">
        <f t="shared" si="8272"/>
        <v>Shem</v>
      </c>
      <c r="I7576" s="407"/>
      <c r="J7576" s="407"/>
      <c r="K7576" s="407"/>
      <c r="L7576" s="407"/>
      <c r="M7576" s="407"/>
      <c r="N7576" s="407"/>
      <c r="O7576" s="407"/>
      <c r="P7576" s="407"/>
      <c r="Q7576" s="408"/>
      <c r="R7576" s="200"/>
    </row>
    <row r="7577" spans="3:18" ht="14.6" customHeight="1" x14ac:dyDescent="0.5">
      <c r="C7577" s="373"/>
      <c r="D7577" s="373"/>
      <c r="E7577" s="212" t="str">
        <f t="shared" si="8268"/>
        <v>BC</v>
      </c>
      <c r="F7577" s="197">
        <v>2</v>
      </c>
      <c r="G7577" s="206" t="s">
        <v>604</v>
      </c>
      <c r="H7577" s="407">
        <f t="shared" si="8273"/>
        <v>335</v>
      </c>
      <c r="I7577" s="408"/>
      <c r="J7577" s="408"/>
      <c r="K7577" s="408"/>
      <c r="L7577" s="408"/>
      <c r="M7577" s="408"/>
      <c r="N7577" s="408"/>
      <c r="O7577" s="408"/>
      <c r="P7577" s="408"/>
      <c r="Q7577" s="406" t="str">
        <f>Q7573</f>
        <v>Noah</v>
      </c>
      <c r="R7577" s="200"/>
    </row>
    <row r="7578" spans="3:18" ht="14.6" customHeight="1" x14ac:dyDescent="0.5">
      <c r="C7578" s="373"/>
      <c r="D7578" s="373"/>
      <c r="E7578" s="212">
        <f t="shared" si="8269"/>
        <v>-2187</v>
      </c>
      <c r="F7578" s="197">
        <v>3</v>
      </c>
      <c r="G7578" s="208" t="s">
        <v>287</v>
      </c>
      <c r="H7578" s="407"/>
      <c r="I7578" s="406" t="str">
        <f t="shared" ref="I7578:P7578" si="8278">I7574</f>
        <v>Arphaxad</v>
      </c>
      <c r="J7578" s="406" t="str">
        <f t="shared" si="8278"/>
        <v>Salah</v>
      </c>
      <c r="K7578" s="406" t="str">
        <f t="shared" si="8278"/>
        <v>Eber</v>
      </c>
      <c r="L7578" s="406" t="str">
        <f t="shared" si="8278"/>
        <v>Peleg</v>
      </c>
      <c r="M7578" s="406" t="str">
        <f t="shared" si="8278"/>
        <v>Reu</v>
      </c>
      <c r="N7578" s="406" t="str">
        <f t="shared" si="8278"/>
        <v>Serug</v>
      </c>
      <c r="O7578" s="406" t="str">
        <f t="shared" si="8278"/>
        <v>Nahor</v>
      </c>
      <c r="P7578" s="406" t="str">
        <f t="shared" si="8278"/>
        <v>Terah</v>
      </c>
      <c r="Q7578" s="407">
        <f>Q7574+1</f>
        <v>837</v>
      </c>
      <c r="R7578" s="200"/>
    </row>
    <row r="7579" spans="3:18" ht="14.6" customHeight="1" x14ac:dyDescent="0.5">
      <c r="C7579" s="373"/>
      <c r="D7579" s="373"/>
      <c r="E7579" s="345"/>
      <c r="F7579" s="197">
        <v>4</v>
      </c>
      <c r="G7579" s="209" t="s">
        <v>605</v>
      </c>
      <c r="H7579" s="408"/>
      <c r="I7579" s="407">
        <f t="shared" ref="I7579:P7579" si="8279">I7575+1</f>
        <v>236</v>
      </c>
      <c r="J7579" s="407">
        <f t="shared" si="8279"/>
        <v>201</v>
      </c>
      <c r="K7579" s="407">
        <f t="shared" si="8279"/>
        <v>171</v>
      </c>
      <c r="L7579" s="407">
        <f t="shared" si="8279"/>
        <v>137</v>
      </c>
      <c r="M7579" s="407">
        <f t="shared" si="8279"/>
        <v>107</v>
      </c>
      <c r="N7579" s="407">
        <f t="shared" si="8279"/>
        <v>75</v>
      </c>
      <c r="O7579" s="407">
        <f t="shared" si="8279"/>
        <v>45</v>
      </c>
      <c r="P7579" s="407">
        <f t="shared" si="8279"/>
        <v>16</v>
      </c>
      <c r="Q7579" s="407"/>
      <c r="R7579" s="200"/>
    </row>
    <row r="7580" spans="3:18" ht="14.6" customHeight="1" x14ac:dyDescent="0.5">
      <c r="C7580" s="373"/>
      <c r="D7580" s="373"/>
      <c r="E7580" s="201">
        <f t="shared" si="8267"/>
        <v>2187</v>
      </c>
      <c r="F7580" s="197">
        <v>1</v>
      </c>
      <c r="G7580" s="203" t="s">
        <v>288</v>
      </c>
      <c r="H7580" s="406" t="str">
        <f t="shared" si="8272"/>
        <v>Shem</v>
      </c>
      <c r="I7580" s="407"/>
      <c r="J7580" s="407"/>
      <c r="K7580" s="407"/>
      <c r="L7580" s="407"/>
      <c r="M7580" s="407"/>
      <c r="N7580" s="407"/>
      <c r="O7580" s="407"/>
      <c r="P7580" s="407"/>
      <c r="Q7580" s="408"/>
      <c r="R7580" s="200"/>
    </row>
    <row r="7581" spans="3:18" ht="14.6" customHeight="1" x14ac:dyDescent="0.5">
      <c r="C7581" s="373"/>
      <c r="D7581" s="373"/>
      <c r="E7581" s="212" t="str">
        <f t="shared" si="8268"/>
        <v>BC</v>
      </c>
      <c r="F7581" s="197">
        <v>2</v>
      </c>
      <c r="G7581" s="206" t="s">
        <v>604</v>
      </c>
      <c r="H7581" s="407">
        <f t="shared" si="8273"/>
        <v>336</v>
      </c>
      <c r="I7581" s="408"/>
      <c r="J7581" s="408"/>
      <c r="K7581" s="408"/>
      <c r="L7581" s="408"/>
      <c r="M7581" s="408"/>
      <c r="N7581" s="408"/>
      <c r="O7581" s="408"/>
      <c r="P7581" s="408"/>
      <c r="Q7581" s="406" t="str">
        <f>Q7577</f>
        <v>Noah</v>
      </c>
      <c r="R7581" s="200"/>
    </row>
    <row r="7582" spans="3:18" ht="14.6" customHeight="1" x14ac:dyDescent="0.5">
      <c r="C7582" s="373"/>
      <c r="D7582" s="373"/>
      <c r="E7582" s="212">
        <f t="shared" si="8269"/>
        <v>-2186</v>
      </c>
      <c r="F7582" s="197">
        <v>3</v>
      </c>
      <c r="G7582" s="208" t="s">
        <v>287</v>
      </c>
      <c r="H7582" s="407"/>
      <c r="I7582" s="406" t="str">
        <f t="shared" ref="I7582:P7582" si="8280">I7578</f>
        <v>Arphaxad</v>
      </c>
      <c r="J7582" s="406" t="str">
        <f t="shared" si="8280"/>
        <v>Salah</v>
      </c>
      <c r="K7582" s="406" t="str">
        <f t="shared" si="8280"/>
        <v>Eber</v>
      </c>
      <c r="L7582" s="406" t="str">
        <f t="shared" si="8280"/>
        <v>Peleg</v>
      </c>
      <c r="M7582" s="406" t="str">
        <f t="shared" si="8280"/>
        <v>Reu</v>
      </c>
      <c r="N7582" s="406" t="str">
        <f t="shared" si="8280"/>
        <v>Serug</v>
      </c>
      <c r="O7582" s="406" t="str">
        <f t="shared" si="8280"/>
        <v>Nahor</v>
      </c>
      <c r="P7582" s="406" t="str">
        <f t="shared" si="8280"/>
        <v>Terah</v>
      </c>
      <c r="Q7582" s="407">
        <f>Q7578+1</f>
        <v>838</v>
      </c>
      <c r="R7582" s="200"/>
    </row>
    <row r="7583" spans="3:18" ht="14.6" customHeight="1" x14ac:dyDescent="0.5">
      <c r="C7583" s="373"/>
      <c r="D7583" s="373"/>
      <c r="E7583" s="345"/>
      <c r="F7583" s="197">
        <v>4</v>
      </c>
      <c r="G7583" s="209" t="s">
        <v>605</v>
      </c>
      <c r="H7583" s="408"/>
      <c r="I7583" s="407">
        <f t="shared" ref="I7583:P7583" si="8281">I7579+1</f>
        <v>237</v>
      </c>
      <c r="J7583" s="407">
        <f t="shared" si="8281"/>
        <v>202</v>
      </c>
      <c r="K7583" s="407">
        <f t="shared" si="8281"/>
        <v>172</v>
      </c>
      <c r="L7583" s="407">
        <f t="shared" si="8281"/>
        <v>138</v>
      </c>
      <c r="M7583" s="407">
        <f t="shared" si="8281"/>
        <v>108</v>
      </c>
      <c r="N7583" s="407">
        <f t="shared" si="8281"/>
        <v>76</v>
      </c>
      <c r="O7583" s="407">
        <f t="shared" si="8281"/>
        <v>46</v>
      </c>
      <c r="P7583" s="407">
        <f t="shared" si="8281"/>
        <v>17</v>
      </c>
      <c r="Q7583" s="407"/>
      <c r="R7583" s="200"/>
    </row>
    <row r="7584" spans="3:18" ht="14.6" customHeight="1" x14ac:dyDescent="0.5">
      <c r="C7584" s="373"/>
      <c r="D7584" s="373"/>
      <c r="E7584" s="201">
        <f t="shared" si="8267"/>
        <v>2186</v>
      </c>
      <c r="F7584" s="197">
        <v>1</v>
      </c>
      <c r="G7584" s="203" t="s">
        <v>288</v>
      </c>
      <c r="H7584" s="406" t="str">
        <f t="shared" ref="H7584:H7596" si="8282">H7580</f>
        <v>Shem</v>
      </c>
      <c r="I7584" s="407"/>
      <c r="J7584" s="407"/>
      <c r="K7584" s="407"/>
      <c r="L7584" s="407"/>
      <c r="M7584" s="407"/>
      <c r="N7584" s="407"/>
      <c r="O7584" s="407"/>
      <c r="P7584" s="407"/>
      <c r="Q7584" s="408"/>
      <c r="R7584" s="200"/>
    </row>
    <row r="7585" spans="3:18" ht="14.6" customHeight="1" x14ac:dyDescent="0.5">
      <c r="C7585" s="373"/>
      <c r="D7585" s="373"/>
      <c r="E7585" s="212" t="str">
        <f t="shared" si="8268"/>
        <v>BC</v>
      </c>
      <c r="F7585" s="197">
        <v>2</v>
      </c>
      <c r="G7585" s="206" t="s">
        <v>604</v>
      </c>
      <c r="H7585" s="407">
        <f t="shared" ref="H7585:H7597" si="8283">H7581+1</f>
        <v>337</v>
      </c>
      <c r="I7585" s="408"/>
      <c r="J7585" s="408"/>
      <c r="K7585" s="408"/>
      <c r="L7585" s="408"/>
      <c r="M7585" s="408"/>
      <c r="N7585" s="408"/>
      <c r="O7585" s="408"/>
      <c r="P7585" s="408"/>
      <c r="Q7585" s="406" t="str">
        <f>Q7581</f>
        <v>Noah</v>
      </c>
      <c r="R7585" s="200"/>
    </row>
    <row r="7586" spans="3:18" ht="14.6" customHeight="1" x14ac:dyDescent="0.5">
      <c r="C7586" s="373"/>
      <c r="D7586" s="373"/>
      <c r="E7586" s="212">
        <f t="shared" si="8269"/>
        <v>-2185</v>
      </c>
      <c r="F7586" s="197">
        <v>3</v>
      </c>
      <c r="G7586" s="208" t="s">
        <v>287</v>
      </c>
      <c r="H7586" s="407"/>
      <c r="I7586" s="406" t="str">
        <f t="shared" ref="I7586:P7586" si="8284">I7582</f>
        <v>Arphaxad</v>
      </c>
      <c r="J7586" s="406" t="str">
        <f t="shared" si="8284"/>
        <v>Salah</v>
      </c>
      <c r="K7586" s="406" t="str">
        <f t="shared" si="8284"/>
        <v>Eber</v>
      </c>
      <c r="L7586" s="406" t="str">
        <f t="shared" si="8284"/>
        <v>Peleg</v>
      </c>
      <c r="M7586" s="406" t="str">
        <f t="shared" si="8284"/>
        <v>Reu</v>
      </c>
      <c r="N7586" s="406" t="str">
        <f t="shared" si="8284"/>
        <v>Serug</v>
      </c>
      <c r="O7586" s="406" t="str">
        <f t="shared" si="8284"/>
        <v>Nahor</v>
      </c>
      <c r="P7586" s="406" t="str">
        <f t="shared" si="8284"/>
        <v>Terah</v>
      </c>
      <c r="Q7586" s="407">
        <f>Q7582+1</f>
        <v>839</v>
      </c>
      <c r="R7586" s="200"/>
    </row>
    <row r="7587" spans="3:18" ht="14.6" customHeight="1" x14ac:dyDescent="0.5">
      <c r="C7587" s="373"/>
      <c r="D7587" s="373"/>
      <c r="E7587" s="345"/>
      <c r="F7587" s="197">
        <v>4</v>
      </c>
      <c r="G7587" s="209" t="s">
        <v>605</v>
      </c>
      <c r="H7587" s="408"/>
      <c r="I7587" s="407">
        <f t="shared" ref="I7587:P7587" si="8285">I7583+1</f>
        <v>238</v>
      </c>
      <c r="J7587" s="407">
        <f t="shared" si="8285"/>
        <v>203</v>
      </c>
      <c r="K7587" s="407">
        <f t="shared" si="8285"/>
        <v>173</v>
      </c>
      <c r="L7587" s="407">
        <f t="shared" si="8285"/>
        <v>139</v>
      </c>
      <c r="M7587" s="407">
        <f t="shared" si="8285"/>
        <v>109</v>
      </c>
      <c r="N7587" s="407">
        <f t="shared" si="8285"/>
        <v>77</v>
      </c>
      <c r="O7587" s="407">
        <f t="shared" si="8285"/>
        <v>47</v>
      </c>
      <c r="P7587" s="407">
        <f t="shared" si="8285"/>
        <v>18</v>
      </c>
      <c r="Q7587" s="407"/>
      <c r="R7587" s="200"/>
    </row>
    <row r="7588" spans="3:18" ht="14.6" customHeight="1" x14ac:dyDescent="0.5">
      <c r="C7588" s="373"/>
      <c r="D7588" s="373"/>
      <c r="E7588" s="201">
        <f t="shared" si="8267"/>
        <v>2185</v>
      </c>
      <c r="F7588" s="197">
        <v>1</v>
      </c>
      <c r="G7588" s="203" t="s">
        <v>288</v>
      </c>
      <c r="H7588" s="406" t="str">
        <f t="shared" si="8282"/>
        <v>Shem</v>
      </c>
      <c r="I7588" s="407"/>
      <c r="J7588" s="407"/>
      <c r="K7588" s="407"/>
      <c r="L7588" s="407"/>
      <c r="M7588" s="407"/>
      <c r="N7588" s="407"/>
      <c r="O7588" s="407"/>
      <c r="P7588" s="407"/>
      <c r="Q7588" s="408"/>
      <c r="R7588" s="200"/>
    </row>
    <row r="7589" spans="3:18" ht="14.6" customHeight="1" x14ac:dyDescent="0.5">
      <c r="C7589" s="373"/>
      <c r="D7589" s="373"/>
      <c r="E7589" s="212" t="str">
        <f t="shared" si="8268"/>
        <v>BC</v>
      </c>
      <c r="F7589" s="197">
        <v>2</v>
      </c>
      <c r="G7589" s="206" t="s">
        <v>604</v>
      </c>
      <c r="H7589" s="407">
        <f t="shared" si="8283"/>
        <v>338</v>
      </c>
      <c r="I7589" s="408"/>
      <c r="J7589" s="408"/>
      <c r="K7589" s="408"/>
      <c r="L7589" s="408"/>
      <c r="M7589" s="408"/>
      <c r="N7589" s="408"/>
      <c r="O7589" s="408"/>
      <c r="P7589" s="408"/>
      <c r="Q7589" s="406" t="str">
        <f>Q7585</f>
        <v>Noah</v>
      </c>
      <c r="R7589" s="200"/>
    </row>
    <row r="7590" spans="3:18" ht="14.6" customHeight="1" x14ac:dyDescent="0.5">
      <c r="C7590" s="373"/>
      <c r="D7590" s="373"/>
      <c r="E7590" s="212">
        <f t="shared" si="8269"/>
        <v>-2184</v>
      </c>
      <c r="F7590" s="197">
        <v>3</v>
      </c>
      <c r="G7590" s="208" t="s">
        <v>287</v>
      </c>
      <c r="H7590" s="407"/>
      <c r="I7590" s="406" t="str">
        <f t="shared" ref="I7590:P7590" si="8286">I7586</f>
        <v>Arphaxad</v>
      </c>
      <c r="J7590" s="406" t="str">
        <f t="shared" si="8286"/>
        <v>Salah</v>
      </c>
      <c r="K7590" s="406" t="str">
        <f t="shared" si="8286"/>
        <v>Eber</v>
      </c>
      <c r="L7590" s="406" t="str">
        <f t="shared" si="8286"/>
        <v>Peleg</v>
      </c>
      <c r="M7590" s="406" t="str">
        <f t="shared" si="8286"/>
        <v>Reu</v>
      </c>
      <c r="N7590" s="406" t="str">
        <f t="shared" si="8286"/>
        <v>Serug</v>
      </c>
      <c r="O7590" s="406" t="str">
        <f t="shared" si="8286"/>
        <v>Nahor</v>
      </c>
      <c r="P7590" s="406" t="str">
        <f t="shared" si="8286"/>
        <v>Terah</v>
      </c>
      <c r="Q7590" s="407">
        <f>Q7586+1</f>
        <v>840</v>
      </c>
      <c r="R7590" s="200"/>
    </row>
    <row r="7591" spans="3:18" ht="14.6" customHeight="1" x14ac:dyDescent="0.5">
      <c r="C7591" s="373"/>
      <c r="D7591" s="373"/>
      <c r="E7591" s="345"/>
      <c r="F7591" s="197">
        <v>4</v>
      </c>
      <c r="G7591" s="209" t="s">
        <v>605</v>
      </c>
      <c r="H7591" s="408"/>
      <c r="I7591" s="407">
        <f t="shared" ref="I7591:P7591" si="8287">I7587+1</f>
        <v>239</v>
      </c>
      <c r="J7591" s="407">
        <f t="shared" si="8287"/>
        <v>204</v>
      </c>
      <c r="K7591" s="407">
        <f t="shared" si="8287"/>
        <v>174</v>
      </c>
      <c r="L7591" s="407">
        <f t="shared" si="8287"/>
        <v>140</v>
      </c>
      <c r="M7591" s="407">
        <f t="shared" si="8287"/>
        <v>110</v>
      </c>
      <c r="N7591" s="407">
        <f t="shared" si="8287"/>
        <v>78</v>
      </c>
      <c r="O7591" s="407">
        <f t="shared" si="8287"/>
        <v>48</v>
      </c>
      <c r="P7591" s="407">
        <f t="shared" si="8287"/>
        <v>19</v>
      </c>
      <c r="Q7591" s="407"/>
      <c r="R7591" s="200"/>
    </row>
    <row r="7592" spans="3:18" ht="14.6" customHeight="1" x14ac:dyDescent="0.5">
      <c r="C7592" s="373"/>
      <c r="D7592" s="373"/>
      <c r="E7592" s="201">
        <f t="shared" si="8267"/>
        <v>2184</v>
      </c>
      <c r="F7592" s="197">
        <v>1</v>
      </c>
      <c r="G7592" s="203" t="s">
        <v>288</v>
      </c>
      <c r="H7592" s="406" t="str">
        <f t="shared" si="8282"/>
        <v>Shem</v>
      </c>
      <c r="I7592" s="407"/>
      <c r="J7592" s="407"/>
      <c r="K7592" s="407"/>
      <c r="L7592" s="407"/>
      <c r="M7592" s="407"/>
      <c r="N7592" s="407"/>
      <c r="O7592" s="407"/>
      <c r="P7592" s="407"/>
      <c r="Q7592" s="408"/>
      <c r="R7592" s="200"/>
    </row>
    <row r="7593" spans="3:18" ht="14.6" customHeight="1" x14ac:dyDescent="0.5">
      <c r="C7593" s="373"/>
      <c r="D7593" s="373"/>
      <c r="E7593" s="212" t="str">
        <f t="shared" si="8268"/>
        <v>BC</v>
      </c>
      <c r="F7593" s="197">
        <v>2</v>
      </c>
      <c r="G7593" s="206" t="s">
        <v>604</v>
      </c>
      <c r="H7593" s="407">
        <f t="shared" si="8283"/>
        <v>339</v>
      </c>
      <c r="I7593" s="408"/>
      <c r="J7593" s="408"/>
      <c r="K7593" s="408"/>
      <c r="L7593" s="408"/>
      <c r="M7593" s="408"/>
      <c r="N7593" s="408"/>
      <c r="O7593" s="408"/>
      <c r="P7593" s="408"/>
      <c r="Q7593" s="406" t="str">
        <f>Q7589</f>
        <v>Noah</v>
      </c>
      <c r="R7593" s="200"/>
    </row>
    <row r="7594" spans="3:18" ht="14.6" customHeight="1" x14ac:dyDescent="0.5">
      <c r="C7594" s="373"/>
      <c r="D7594" s="373"/>
      <c r="E7594" s="212">
        <f t="shared" si="8269"/>
        <v>-2183</v>
      </c>
      <c r="F7594" s="197">
        <v>3</v>
      </c>
      <c r="G7594" s="208" t="s">
        <v>287</v>
      </c>
      <c r="H7594" s="407"/>
      <c r="I7594" s="406" t="str">
        <f t="shared" ref="I7594:P7594" si="8288">I7590</f>
        <v>Arphaxad</v>
      </c>
      <c r="J7594" s="406" t="str">
        <f t="shared" si="8288"/>
        <v>Salah</v>
      </c>
      <c r="K7594" s="406" t="str">
        <f t="shared" si="8288"/>
        <v>Eber</v>
      </c>
      <c r="L7594" s="406" t="str">
        <f t="shared" si="8288"/>
        <v>Peleg</v>
      </c>
      <c r="M7594" s="406" t="str">
        <f t="shared" si="8288"/>
        <v>Reu</v>
      </c>
      <c r="N7594" s="406" t="str">
        <f t="shared" si="8288"/>
        <v>Serug</v>
      </c>
      <c r="O7594" s="406" t="str">
        <f t="shared" si="8288"/>
        <v>Nahor</v>
      </c>
      <c r="P7594" s="406" t="str">
        <f t="shared" si="8288"/>
        <v>Terah</v>
      </c>
      <c r="Q7594" s="407">
        <f>Q7590+1</f>
        <v>841</v>
      </c>
      <c r="R7594" s="200"/>
    </row>
    <row r="7595" spans="3:18" ht="14.6" customHeight="1" x14ac:dyDescent="0.5">
      <c r="C7595" s="373"/>
      <c r="D7595" s="373"/>
      <c r="E7595" s="345"/>
      <c r="F7595" s="197">
        <v>4</v>
      </c>
      <c r="G7595" s="209" t="s">
        <v>605</v>
      </c>
      <c r="H7595" s="408"/>
      <c r="I7595" s="407">
        <f t="shared" ref="I7595:P7595" si="8289">I7591+1</f>
        <v>240</v>
      </c>
      <c r="J7595" s="407">
        <f t="shared" si="8289"/>
        <v>205</v>
      </c>
      <c r="K7595" s="407">
        <f t="shared" si="8289"/>
        <v>175</v>
      </c>
      <c r="L7595" s="407">
        <f t="shared" si="8289"/>
        <v>141</v>
      </c>
      <c r="M7595" s="407">
        <f t="shared" si="8289"/>
        <v>111</v>
      </c>
      <c r="N7595" s="407">
        <f t="shared" si="8289"/>
        <v>79</v>
      </c>
      <c r="O7595" s="407">
        <f t="shared" si="8289"/>
        <v>49</v>
      </c>
      <c r="P7595" s="407">
        <f t="shared" si="8289"/>
        <v>20</v>
      </c>
      <c r="Q7595" s="407"/>
      <c r="R7595" s="200"/>
    </row>
    <row r="7596" spans="3:18" ht="14.6" customHeight="1" x14ac:dyDescent="0.5">
      <c r="C7596" s="373"/>
      <c r="D7596" s="373"/>
      <c r="E7596" s="201">
        <f t="shared" si="8267"/>
        <v>2183</v>
      </c>
      <c r="F7596" s="197">
        <v>1</v>
      </c>
      <c r="G7596" s="203" t="s">
        <v>288</v>
      </c>
      <c r="H7596" s="406" t="str">
        <f t="shared" si="8282"/>
        <v>Shem</v>
      </c>
      <c r="I7596" s="407"/>
      <c r="J7596" s="407"/>
      <c r="K7596" s="407"/>
      <c r="L7596" s="407"/>
      <c r="M7596" s="407"/>
      <c r="N7596" s="407"/>
      <c r="O7596" s="407"/>
      <c r="P7596" s="407"/>
      <c r="Q7596" s="408"/>
      <c r="R7596" s="200"/>
    </row>
    <row r="7597" spans="3:18" ht="14.6" customHeight="1" x14ac:dyDescent="0.5">
      <c r="C7597" s="373"/>
      <c r="D7597" s="373"/>
      <c r="E7597" s="212" t="str">
        <f t="shared" si="8268"/>
        <v>BC</v>
      </c>
      <c r="F7597" s="197">
        <v>2</v>
      </c>
      <c r="G7597" s="206" t="s">
        <v>604</v>
      </c>
      <c r="H7597" s="407">
        <f t="shared" si="8283"/>
        <v>340</v>
      </c>
      <c r="I7597" s="408"/>
      <c r="J7597" s="408"/>
      <c r="K7597" s="408"/>
      <c r="L7597" s="408"/>
      <c r="M7597" s="408"/>
      <c r="N7597" s="408"/>
      <c r="O7597" s="408"/>
      <c r="P7597" s="408"/>
      <c r="Q7597" s="406" t="str">
        <f>Q7593</f>
        <v>Noah</v>
      </c>
      <c r="R7597" s="200"/>
    </row>
    <row r="7598" spans="3:18" ht="14.6" customHeight="1" x14ac:dyDescent="0.5">
      <c r="C7598" s="373"/>
      <c r="D7598" s="373"/>
      <c r="E7598" s="212">
        <f t="shared" si="8269"/>
        <v>-2182</v>
      </c>
      <c r="F7598" s="197">
        <v>3</v>
      </c>
      <c r="G7598" s="208" t="s">
        <v>287</v>
      </c>
      <c r="H7598" s="407"/>
      <c r="I7598" s="406" t="str">
        <f t="shared" ref="I7598:P7598" si="8290">I7594</f>
        <v>Arphaxad</v>
      </c>
      <c r="J7598" s="406" t="str">
        <f t="shared" si="8290"/>
        <v>Salah</v>
      </c>
      <c r="K7598" s="406" t="str">
        <f t="shared" si="8290"/>
        <v>Eber</v>
      </c>
      <c r="L7598" s="406" t="str">
        <f t="shared" si="8290"/>
        <v>Peleg</v>
      </c>
      <c r="M7598" s="406" t="str">
        <f t="shared" si="8290"/>
        <v>Reu</v>
      </c>
      <c r="N7598" s="406" t="str">
        <f t="shared" si="8290"/>
        <v>Serug</v>
      </c>
      <c r="O7598" s="406" t="str">
        <f t="shared" si="8290"/>
        <v>Nahor</v>
      </c>
      <c r="P7598" s="406" t="str">
        <f t="shared" si="8290"/>
        <v>Terah</v>
      </c>
      <c r="Q7598" s="407">
        <f>Q7594+1</f>
        <v>842</v>
      </c>
      <c r="R7598" s="200"/>
    </row>
    <row r="7599" spans="3:18" ht="14.6" customHeight="1" x14ac:dyDescent="0.5">
      <c r="C7599" s="373"/>
      <c r="D7599" s="373"/>
      <c r="E7599" s="345"/>
      <c r="F7599" s="197">
        <v>4</v>
      </c>
      <c r="G7599" s="209" t="s">
        <v>605</v>
      </c>
      <c r="H7599" s="408"/>
      <c r="I7599" s="407">
        <f t="shared" ref="I7599:P7599" si="8291">I7595+1</f>
        <v>241</v>
      </c>
      <c r="J7599" s="407">
        <f t="shared" si="8291"/>
        <v>206</v>
      </c>
      <c r="K7599" s="407">
        <f t="shared" si="8291"/>
        <v>176</v>
      </c>
      <c r="L7599" s="407">
        <f t="shared" si="8291"/>
        <v>142</v>
      </c>
      <c r="M7599" s="407">
        <f t="shared" si="8291"/>
        <v>112</v>
      </c>
      <c r="N7599" s="407">
        <f t="shared" si="8291"/>
        <v>80</v>
      </c>
      <c r="O7599" s="407">
        <f t="shared" si="8291"/>
        <v>50</v>
      </c>
      <c r="P7599" s="407">
        <f t="shared" si="8291"/>
        <v>21</v>
      </c>
      <c r="Q7599" s="407"/>
      <c r="R7599" s="200"/>
    </row>
    <row r="7600" spans="3:18" ht="14.6" customHeight="1" x14ac:dyDescent="0.5">
      <c r="C7600" s="373"/>
      <c r="D7600" s="373"/>
      <c r="E7600" s="201">
        <f t="shared" si="8267"/>
        <v>2182</v>
      </c>
      <c r="F7600" s="197">
        <v>1</v>
      </c>
      <c r="G7600" s="203" t="s">
        <v>288</v>
      </c>
      <c r="H7600" s="406" t="str">
        <f t="shared" ref="H7600:H7612" si="8292">H7596</f>
        <v>Shem</v>
      </c>
      <c r="I7600" s="407"/>
      <c r="J7600" s="407"/>
      <c r="K7600" s="407"/>
      <c r="L7600" s="407"/>
      <c r="M7600" s="407"/>
      <c r="N7600" s="407"/>
      <c r="O7600" s="407"/>
      <c r="P7600" s="407"/>
      <c r="Q7600" s="408"/>
      <c r="R7600" s="200"/>
    </row>
    <row r="7601" spans="3:18" ht="14.6" customHeight="1" x14ac:dyDescent="0.5">
      <c r="C7601" s="373"/>
      <c r="D7601" s="373"/>
      <c r="E7601" s="212" t="str">
        <f t="shared" si="8268"/>
        <v>BC</v>
      </c>
      <c r="F7601" s="197">
        <v>2</v>
      </c>
      <c r="G7601" s="206" t="s">
        <v>604</v>
      </c>
      <c r="H7601" s="407">
        <f t="shared" ref="H7601:H7613" si="8293">H7597+1</f>
        <v>341</v>
      </c>
      <c r="I7601" s="408"/>
      <c r="J7601" s="408"/>
      <c r="K7601" s="408"/>
      <c r="L7601" s="408"/>
      <c r="M7601" s="408"/>
      <c r="N7601" s="408"/>
      <c r="O7601" s="408"/>
      <c r="P7601" s="408"/>
      <c r="Q7601" s="406" t="str">
        <f>Q7597</f>
        <v>Noah</v>
      </c>
      <c r="R7601" s="200"/>
    </row>
    <row r="7602" spans="3:18" ht="14.6" customHeight="1" x14ac:dyDescent="0.5">
      <c r="C7602" s="373"/>
      <c r="D7602" s="373"/>
      <c r="E7602" s="212">
        <f t="shared" si="8269"/>
        <v>-2181</v>
      </c>
      <c r="F7602" s="197">
        <v>3</v>
      </c>
      <c r="G7602" s="208" t="s">
        <v>287</v>
      </c>
      <c r="H7602" s="407"/>
      <c r="I7602" s="406" t="str">
        <f t="shared" ref="I7602:P7602" si="8294">I7598</f>
        <v>Arphaxad</v>
      </c>
      <c r="J7602" s="406" t="str">
        <f t="shared" si="8294"/>
        <v>Salah</v>
      </c>
      <c r="K7602" s="406" t="str">
        <f t="shared" si="8294"/>
        <v>Eber</v>
      </c>
      <c r="L7602" s="406" t="str">
        <f t="shared" si="8294"/>
        <v>Peleg</v>
      </c>
      <c r="M7602" s="406" t="str">
        <f t="shared" si="8294"/>
        <v>Reu</v>
      </c>
      <c r="N7602" s="406" t="str">
        <f t="shared" si="8294"/>
        <v>Serug</v>
      </c>
      <c r="O7602" s="406" t="str">
        <f t="shared" si="8294"/>
        <v>Nahor</v>
      </c>
      <c r="P7602" s="406" t="str">
        <f t="shared" si="8294"/>
        <v>Terah</v>
      </c>
      <c r="Q7602" s="407">
        <f>Q7598+1</f>
        <v>843</v>
      </c>
      <c r="R7602" s="200"/>
    </row>
    <row r="7603" spans="3:18" ht="14.6" customHeight="1" x14ac:dyDescent="0.5">
      <c r="C7603" s="373"/>
      <c r="D7603" s="373"/>
      <c r="E7603" s="345"/>
      <c r="F7603" s="197">
        <v>4</v>
      </c>
      <c r="G7603" s="209" t="s">
        <v>605</v>
      </c>
      <c r="H7603" s="408"/>
      <c r="I7603" s="407">
        <f t="shared" ref="I7603:P7603" si="8295">I7599+1</f>
        <v>242</v>
      </c>
      <c r="J7603" s="407">
        <f t="shared" si="8295"/>
        <v>207</v>
      </c>
      <c r="K7603" s="407">
        <f t="shared" si="8295"/>
        <v>177</v>
      </c>
      <c r="L7603" s="407">
        <f t="shared" si="8295"/>
        <v>143</v>
      </c>
      <c r="M7603" s="407">
        <f t="shared" si="8295"/>
        <v>113</v>
      </c>
      <c r="N7603" s="407">
        <f t="shared" si="8295"/>
        <v>81</v>
      </c>
      <c r="O7603" s="407">
        <f t="shared" si="8295"/>
        <v>51</v>
      </c>
      <c r="P7603" s="407">
        <f t="shared" si="8295"/>
        <v>22</v>
      </c>
      <c r="Q7603" s="407"/>
      <c r="R7603" s="200"/>
    </row>
    <row r="7604" spans="3:18" ht="14.6" customHeight="1" x14ac:dyDescent="0.5">
      <c r="C7604" s="373"/>
      <c r="D7604" s="373"/>
      <c r="E7604" s="201">
        <f t="shared" si="8267"/>
        <v>2181</v>
      </c>
      <c r="F7604" s="197">
        <v>1</v>
      </c>
      <c r="G7604" s="203" t="s">
        <v>288</v>
      </c>
      <c r="H7604" s="406" t="str">
        <f t="shared" si="8292"/>
        <v>Shem</v>
      </c>
      <c r="I7604" s="407"/>
      <c r="J7604" s="407"/>
      <c r="K7604" s="407"/>
      <c r="L7604" s="407"/>
      <c r="M7604" s="407"/>
      <c r="N7604" s="407"/>
      <c r="O7604" s="407"/>
      <c r="P7604" s="407"/>
      <c r="Q7604" s="408"/>
      <c r="R7604" s="200"/>
    </row>
    <row r="7605" spans="3:18" ht="14.6" customHeight="1" x14ac:dyDescent="0.5">
      <c r="C7605" s="373"/>
      <c r="D7605" s="373"/>
      <c r="E7605" s="212" t="str">
        <f t="shared" si="8268"/>
        <v>BC</v>
      </c>
      <c r="F7605" s="197">
        <v>2</v>
      </c>
      <c r="G7605" s="206" t="s">
        <v>604</v>
      </c>
      <c r="H7605" s="407">
        <f t="shared" si="8293"/>
        <v>342</v>
      </c>
      <c r="I7605" s="408"/>
      <c r="J7605" s="408"/>
      <c r="K7605" s="408"/>
      <c r="L7605" s="408"/>
      <c r="M7605" s="408"/>
      <c r="N7605" s="408"/>
      <c r="O7605" s="408"/>
      <c r="P7605" s="408"/>
      <c r="Q7605" s="406" t="str">
        <f>Q7601</f>
        <v>Noah</v>
      </c>
      <c r="R7605" s="200"/>
    </row>
    <row r="7606" spans="3:18" ht="14.6" customHeight="1" x14ac:dyDescent="0.5">
      <c r="C7606" s="373"/>
      <c r="D7606" s="373"/>
      <c r="E7606" s="212">
        <f t="shared" si="8269"/>
        <v>-2180</v>
      </c>
      <c r="F7606" s="197">
        <v>3</v>
      </c>
      <c r="G7606" s="208" t="s">
        <v>287</v>
      </c>
      <c r="H7606" s="407"/>
      <c r="I7606" s="406" t="str">
        <f t="shared" ref="I7606:P7606" si="8296">I7602</f>
        <v>Arphaxad</v>
      </c>
      <c r="J7606" s="406" t="str">
        <f t="shared" si="8296"/>
        <v>Salah</v>
      </c>
      <c r="K7606" s="406" t="str">
        <f t="shared" si="8296"/>
        <v>Eber</v>
      </c>
      <c r="L7606" s="406" t="str">
        <f t="shared" si="8296"/>
        <v>Peleg</v>
      </c>
      <c r="M7606" s="406" t="str">
        <f t="shared" si="8296"/>
        <v>Reu</v>
      </c>
      <c r="N7606" s="406" t="str">
        <f t="shared" si="8296"/>
        <v>Serug</v>
      </c>
      <c r="O7606" s="406" t="str">
        <f t="shared" si="8296"/>
        <v>Nahor</v>
      </c>
      <c r="P7606" s="406" t="str">
        <f t="shared" si="8296"/>
        <v>Terah</v>
      </c>
      <c r="Q7606" s="407">
        <f>Q7602+1</f>
        <v>844</v>
      </c>
      <c r="R7606" s="200"/>
    </row>
    <row r="7607" spans="3:18" ht="14.6" customHeight="1" x14ac:dyDescent="0.5">
      <c r="C7607" s="373"/>
      <c r="D7607" s="373"/>
      <c r="E7607" s="345"/>
      <c r="F7607" s="197">
        <v>4</v>
      </c>
      <c r="G7607" s="209" t="s">
        <v>605</v>
      </c>
      <c r="H7607" s="408"/>
      <c r="I7607" s="407">
        <f t="shared" ref="I7607:P7607" si="8297">I7603+1</f>
        <v>243</v>
      </c>
      <c r="J7607" s="407">
        <f t="shared" si="8297"/>
        <v>208</v>
      </c>
      <c r="K7607" s="407">
        <f t="shared" si="8297"/>
        <v>178</v>
      </c>
      <c r="L7607" s="407">
        <f t="shared" si="8297"/>
        <v>144</v>
      </c>
      <c r="M7607" s="407">
        <f t="shared" si="8297"/>
        <v>114</v>
      </c>
      <c r="N7607" s="407">
        <f t="shared" si="8297"/>
        <v>82</v>
      </c>
      <c r="O7607" s="407">
        <f t="shared" si="8297"/>
        <v>52</v>
      </c>
      <c r="P7607" s="407">
        <f t="shared" si="8297"/>
        <v>23</v>
      </c>
      <c r="Q7607" s="407"/>
      <c r="R7607" s="200"/>
    </row>
    <row r="7608" spans="3:18" ht="14.6" customHeight="1" x14ac:dyDescent="0.5">
      <c r="C7608" s="373"/>
      <c r="D7608" s="373"/>
      <c r="E7608" s="201">
        <f t="shared" si="8267"/>
        <v>2180</v>
      </c>
      <c r="F7608" s="197">
        <v>1</v>
      </c>
      <c r="G7608" s="203" t="s">
        <v>288</v>
      </c>
      <c r="H7608" s="406" t="str">
        <f t="shared" si="8292"/>
        <v>Shem</v>
      </c>
      <c r="I7608" s="407"/>
      <c r="J7608" s="407"/>
      <c r="K7608" s="407"/>
      <c r="L7608" s="407"/>
      <c r="M7608" s="407"/>
      <c r="N7608" s="407"/>
      <c r="O7608" s="407"/>
      <c r="P7608" s="407"/>
      <c r="Q7608" s="408"/>
      <c r="R7608" s="200"/>
    </row>
    <row r="7609" spans="3:18" ht="14.6" customHeight="1" x14ac:dyDescent="0.5">
      <c r="C7609" s="373"/>
      <c r="D7609" s="373"/>
      <c r="E7609" s="212" t="str">
        <f t="shared" si="8268"/>
        <v>BC</v>
      </c>
      <c r="F7609" s="197">
        <v>2</v>
      </c>
      <c r="G7609" s="206" t="s">
        <v>604</v>
      </c>
      <c r="H7609" s="407">
        <f t="shared" si="8293"/>
        <v>343</v>
      </c>
      <c r="I7609" s="408"/>
      <c r="J7609" s="408"/>
      <c r="K7609" s="408"/>
      <c r="L7609" s="408"/>
      <c r="M7609" s="408"/>
      <c r="N7609" s="408"/>
      <c r="O7609" s="408"/>
      <c r="P7609" s="408"/>
      <c r="Q7609" s="406" t="str">
        <f>Q7605</f>
        <v>Noah</v>
      </c>
      <c r="R7609" s="200"/>
    </row>
    <row r="7610" spans="3:18" ht="14.6" customHeight="1" x14ac:dyDescent="0.5">
      <c r="C7610" s="373"/>
      <c r="D7610" s="373"/>
      <c r="E7610" s="212">
        <f t="shared" si="8269"/>
        <v>-2179</v>
      </c>
      <c r="F7610" s="197">
        <v>3</v>
      </c>
      <c r="G7610" s="208" t="s">
        <v>287</v>
      </c>
      <c r="H7610" s="407"/>
      <c r="I7610" s="406" t="str">
        <f t="shared" ref="I7610:P7610" si="8298">I7606</f>
        <v>Arphaxad</v>
      </c>
      <c r="J7610" s="406" t="str">
        <f t="shared" si="8298"/>
        <v>Salah</v>
      </c>
      <c r="K7610" s="406" t="str">
        <f t="shared" si="8298"/>
        <v>Eber</v>
      </c>
      <c r="L7610" s="406" t="str">
        <f t="shared" si="8298"/>
        <v>Peleg</v>
      </c>
      <c r="M7610" s="406" t="str">
        <f t="shared" si="8298"/>
        <v>Reu</v>
      </c>
      <c r="N7610" s="406" t="str">
        <f t="shared" si="8298"/>
        <v>Serug</v>
      </c>
      <c r="O7610" s="406" t="str">
        <f t="shared" si="8298"/>
        <v>Nahor</v>
      </c>
      <c r="P7610" s="406" t="str">
        <f t="shared" si="8298"/>
        <v>Terah</v>
      </c>
      <c r="Q7610" s="407">
        <f>Q7606+1</f>
        <v>845</v>
      </c>
      <c r="R7610" s="200"/>
    </row>
    <row r="7611" spans="3:18" ht="14.6" customHeight="1" x14ac:dyDescent="0.5">
      <c r="C7611" s="373"/>
      <c r="D7611" s="373"/>
      <c r="E7611" s="345"/>
      <c r="F7611" s="197">
        <v>4</v>
      </c>
      <c r="G7611" s="209" t="s">
        <v>605</v>
      </c>
      <c r="H7611" s="408"/>
      <c r="I7611" s="407">
        <f t="shared" ref="I7611:P7611" si="8299">I7607+1</f>
        <v>244</v>
      </c>
      <c r="J7611" s="407">
        <f t="shared" si="8299"/>
        <v>209</v>
      </c>
      <c r="K7611" s="407">
        <f t="shared" si="8299"/>
        <v>179</v>
      </c>
      <c r="L7611" s="407">
        <f t="shared" si="8299"/>
        <v>145</v>
      </c>
      <c r="M7611" s="407">
        <f t="shared" si="8299"/>
        <v>115</v>
      </c>
      <c r="N7611" s="407">
        <f t="shared" si="8299"/>
        <v>83</v>
      </c>
      <c r="O7611" s="407">
        <f t="shared" si="8299"/>
        <v>53</v>
      </c>
      <c r="P7611" s="407">
        <f t="shared" si="8299"/>
        <v>24</v>
      </c>
      <c r="Q7611" s="407"/>
      <c r="R7611" s="200"/>
    </row>
    <row r="7612" spans="3:18" ht="14.6" customHeight="1" x14ac:dyDescent="0.5">
      <c r="C7612" s="373"/>
      <c r="D7612" s="373"/>
      <c r="E7612" s="201">
        <f t="shared" si="8267"/>
        <v>2179</v>
      </c>
      <c r="F7612" s="197">
        <v>1</v>
      </c>
      <c r="G7612" s="203" t="s">
        <v>288</v>
      </c>
      <c r="H7612" s="406" t="str">
        <f t="shared" si="8292"/>
        <v>Shem</v>
      </c>
      <c r="I7612" s="407"/>
      <c r="J7612" s="407"/>
      <c r="K7612" s="407"/>
      <c r="L7612" s="407"/>
      <c r="M7612" s="407"/>
      <c r="N7612" s="407"/>
      <c r="O7612" s="407"/>
      <c r="P7612" s="407"/>
      <c r="Q7612" s="408"/>
      <c r="R7612" s="200"/>
    </row>
    <row r="7613" spans="3:18" ht="14.6" customHeight="1" x14ac:dyDescent="0.5">
      <c r="C7613" s="373"/>
      <c r="D7613" s="373"/>
      <c r="E7613" s="212" t="str">
        <f t="shared" si="8268"/>
        <v>BC</v>
      </c>
      <c r="F7613" s="197">
        <v>2</v>
      </c>
      <c r="G7613" s="206" t="s">
        <v>604</v>
      </c>
      <c r="H7613" s="407">
        <f t="shared" si="8293"/>
        <v>344</v>
      </c>
      <c r="I7613" s="408"/>
      <c r="J7613" s="408"/>
      <c r="K7613" s="408"/>
      <c r="L7613" s="408"/>
      <c r="M7613" s="408"/>
      <c r="N7613" s="408"/>
      <c r="O7613" s="408"/>
      <c r="P7613" s="408"/>
      <c r="Q7613" s="406" t="str">
        <f>Q7609</f>
        <v>Noah</v>
      </c>
      <c r="R7613" s="200"/>
    </row>
    <row r="7614" spans="3:18" ht="14.6" customHeight="1" x14ac:dyDescent="0.5">
      <c r="C7614" s="373"/>
      <c r="D7614" s="373"/>
      <c r="E7614" s="212">
        <f t="shared" si="8269"/>
        <v>-2178</v>
      </c>
      <c r="F7614" s="197">
        <v>3</v>
      </c>
      <c r="G7614" s="208" t="s">
        <v>287</v>
      </c>
      <c r="H7614" s="407"/>
      <c r="I7614" s="406" t="str">
        <f t="shared" ref="I7614:P7614" si="8300">I7610</f>
        <v>Arphaxad</v>
      </c>
      <c r="J7614" s="406" t="str">
        <f t="shared" si="8300"/>
        <v>Salah</v>
      </c>
      <c r="K7614" s="406" t="str">
        <f t="shared" si="8300"/>
        <v>Eber</v>
      </c>
      <c r="L7614" s="406" t="str">
        <f t="shared" si="8300"/>
        <v>Peleg</v>
      </c>
      <c r="M7614" s="406" t="str">
        <f t="shared" si="8300"/>
        <v>Reu</v>
      </c>
      <c r="N7614" s="406" t="str">
        <f t="shared" si="8300"/>
        <v>Serug</v>
      </c>
      <c r="O7614" s="406" t="str">
        <f t="shared" si="8300"/>
        <v>Nahor</v>
      </c>
      <c r="P7614" s="406" t="str">
        <f t="shared" si="8300"/>
        <v>Terah</v>
      </c>
      <c r="Q7614" s="407">
        <f>Q7610+1</f>
        <v>846</v>
      </c>
      <c r="R7614" s="200"/>
    </row>
    <row r="7615" spans="3:18" ht="14.6" customHeight="1" x14ac:dyDescent="0.5">
      <c r="C7615" s="373"/>
      <c r="D7615" s="373"/>
      <c r="E7615" s="345"/>
      <c r="F7615" s="197">
        <v>4</v>
      </c>
      <c r="G7615" s="209" t="s">
        <v>605</v>
      </c>
      <c r="H7615" s="408"/>
      <c r="I7615" s="407">
        <f t="shared" ref="I7615:P7615" si="8301">I7611+1</f>
        <v>245</v>
      </c>
      <c r="J7615" s="407">
        <f t="shared" si="8301"/>
        <v>210</v>
      </c>
      <c r="K7615" s="407">
        <f t="shared" si="8301"/>
        <v>180</v>
      </c>
      <c r="L7615" s="407">
        <f t="shared" si="8301"/>
        <v>146</v>
      </c>
      <c r="M7615" s="407">
        <f t="shared" si="8301"/>
        <v>116</v>
      </c>
      <c r="N7615" s="407">
        <f t="shared" si="8301"/>
        <v>84</v>
      </c>
      <c r="O7615" s="407">
        <f t="shared" si="8301"/>
        <v>54</v>
      </c>
      <c r="P7615" s="407">
        <f t="shared" si="8301"/>
        <v>25</v>
      </c>
      <c r="Q7615" s="407"/>
      <c r="R7615" s="200"/>
    </row>
    <row r="7616" spans="3:18" ht="14.6" customHeight="1" x14ac:dyDescent="0.5">
      <c r="C7616" s="373"/>
      <c r="D7616" s="373"/>
      <c r="E7616" s="201">
        <f t="shared" si="8267"/>
        <v>2178</v>
      </c>
      <c r="F7616" s="197">
        <v>1</v>
      </c>
      <c r="G7616" s="203" t="s">
        <v>288</v>
      </c>
      <c r="H7616" s="406" t="str">
        <f t="shared" ref="H7616:H7628" si="8302">H7612</f>
        <v>Shem</v>
      </c>
      <c r="I7616" s="407"/>
      <c r="J7616" s="407"/>
      <c r="K7616" s="407"/>
      <c r="L7616" s="407"/>
      <c r="M7616" s="407"/>
      <c r="N7616" s="407"/>
      <c r="O7616" s="407"/>
      <c r="P7616" s="407"/>
      <c r="Q7616" s="408"/>
      <c r="R7616" s="200"/>
    </row>
    <row r="7617" spans="3:18" ht="14.6" customHeight="1" x14ac:dyDescent="0.5">
      <c r="C7617" s="373"/>
      <c r="D7617" s="373"/>
      <c r="E7617" s="212" t="str">
        <f t="shared" si="8268"/>
        <v>BC</v>
      </c>
      <c r="F7617" s="197">
        <v>2</v>
      </c>
      <c r="G7617" s="206" t="s">
        <v>604</v>
      </c>
      <c r="H7617" s="407">
        <f t="shared" ref="H7617:H7629" si="8303">H7613+1</f>
        <v>345</v>
      </c>
      <c r="I7617" s="408"/>
      <c r="J7617" s="408"/>
      <c r="K7617" s="408"/>
      <c r="L7617" s="408"/>
      <c r="M7617" s="408"/>
      <c r="N7617" s="408"/>
      <c r="O7617" s="408"/>
      <c r="P7617" s="408"/>
      <c r="Q7617" s="406" t="str">
        <f>Q7613</f>
        <v>Noah</v>
      </c>
      <c r="R7617" s="200"/>
    </row>
    <row r="7618" spans="3:18" ht="14.6" customHeight="1" x14ac:dyDescent="0.5">
      <c r="C7618" s="373"/>
      <c r="D7618" s="373"/>
      <c r="E7618" s="212">
        <f t="shared" si="8269"/>
        <v>-2177</v>
      </c>
      <c r="F7618" s="197">
        <v>3</v>
      </c>
      <c r="G7618" s="208" t="s">
        <v>287</v>
      </c>
      <c r="H7618" s="407"/>
      <c r="I7618" s="406" t="str">
        <f t="shared" ref="I7618:P7618" si="8304">I7614</f>
        <v>Arphaxad</v>
      </c>
      <c r="J7618" s="406" t="str">
        <f t="shared" si="8304"/>
        <v>Salah</v>
      </c>
      <c r="K7618" s="406" t="str">
        <f t="shared" si="8304"/>
        <v>Eber</v>
      </c>
      <c r="L7618" s="406" t="str">
        <f t="shared" si="8304"/>
        <v>Peleg</v>
      </c>
      <c r="M7618" s="406" t="str">
        <f t="shared" si="8304"/>
        <v>Reu</v>
      </c>
      <c r="N7618" s="406" t="str">
        <f t="shared" si="8304"/>
        <v>Serug</v>
      </c>
      <c r="O7618" s="406" t="str">
        <f t="shared" si="8304"/>
        <v>Nahor</v>
      </c>
      <c r="P7618" s="406" t="str">
        <f t="shared" si="8304"/>
        <v>Terah</v>
      </c>
      <c r="Q7618" s="407">
        <f>Q7614+1</f>
        <v>847</v>
      </c>
      <c r="R7618" s="200"/>
    </row>
    <row r="7619" spans="3:18" ht="14.6" customHeight="1" x14ac:dyDescent="0.5">
      <c r="C7619" s="373"/>
      <c r="D7619" s="373"/>
      <c r="E7619" s="345"/>
      <c r="F7619" s="197">
        <v>4</v>
      </c>
      <c r="G7619" s="209" t="s">
        <v>605</v>
      </c>
      <c r="H7619" s="408"/>
      <c r="I7619" s="407">
        <f t="shared" ref="I7619:P7619" si="8305">I7615+1</f>
        <v>246</v>
      </c>
      <c r="J7619" s="407">
        <f t="shared" si="8305"/>
        <v>211</v>
      </c>
      <c r="K7619" s="407">
        <f t="shared" si="8305"/>
        <v>181</v>
      </c>
      <c r="L7619" s="407">
        <f t="shared" si="8305"/>
        <v>147</v>
      </c>
      <c r="M7619" s="407">
        <f t="shared" si="8305"/>
        <v>117</v>
      </c>
      <c r="N7619" s="407">
        <f t="shared" si="8305"/>
        <v>85</v>
      </c>
      <c r="O7619" s="407">
        <f t="shared" si="8305"/>
        <v>55</v>
      </c>
      <c r="P7619" s="407">
        <f t="shared" si="8305"/>
        <v>26</v>
      </c>
      <c r="Q7619" s="407"/>
      <c r="R7619" s="200"/>
    </row>
    <row r="7620" spans="3:18" ht="14.6" customHeight="1" x14ac:dyDescent="0.5">
      <c r="C7620" s="373"/>
      <c r="D7620" s="373"/>
      <c r="E7620" s="201">
        <f t="shared" si="8267"/>
        <v>2177</v>
      </c>
      <c r="F7620" s="197">
        <v>1</v>
      </c>
      <c r="G7620" s="203" t="s">
        <v>288</v>
      </c>
      <c r="H7620" s="406" t="str">
        <f t="shared" si="8302"/>
        <v>Shem</v>
      </c>
      <c r="I7620" s="407"/>
      <c r="J7620" s="407"/>
      <c r="K7620" s="407"/>
      <c r="L7620" s="407"/>
      <c r="M7620" s="407"/>
      <c r="N7620" s="407"/>
      <c r="O7620" s="407"/>
      <c r="P7620" s="407"/>
      <c r="Q7620" s="408"/>
      <c r="R7620" s="200"/>
    </row>
    <row r="7621" spans="3:18" ht="14.6" customHeight="1" x14ac:dyDescent="0.5">
      <c r="C7621" s="373"/>
      <c r="D7621" s="373"/>
      <c r="E7621" s="212" t="str">
        <f t="shared" si="8268"/>
        <v>BC</v>
      </c>
      <c r="F7621" s="197">
        <v>2</v>
      </c>
      <c r="G7621" s="206" t="s">
        <v>604</v>
      </c>
      <c r="H7621" s="407">
        <f t="shared" si="8303"/>
        <v>346</v>
      </c>
      <c r="I7621" s="408"/>
      <c r="J7621" s="408"/>
      <c r="K7621" s="408"/>
      <c r="L7621" s="408"/>
      <c r="M7621" s="408"/>
      <c r="N7621" s="408"/>
      <c r="O7621" s="408"/>
      <c r="P7621" s="408"/>
      <c r="Q7621" s="406" t="str">
        <f>Q7617</f>
        <v>Noah</v>
      </c>
      <c r="R7621" s="200"/>
    </row>
    <row r="7622" spans="3:18" ht="14.6" customHeight="1" x14ac:dyDescent="0.5">
      <c r="C7622" s="373"/>
      <c r="D7622" s="373"/>
      <c r="E7622" s="212">
        <f t="shared" si="8269"/>
        <v>-2176</v>
      </c>
      <c r="F7622" s="197">
        <v>3</v>
      </c>
      <c r="G7622" s="208" t="s">
        <v>287</v>
      </c>
      <c r="H7622" s="407"/>
      <c r="I7622" s="406" t="str">
        <f t="shared" ref="I7622:P7622" si="8306">I7618</f>
        <v>Arphaxad</v>
      </c>
      <c r="J7622" s="406" t="str">
        <f t="shared" si="8306"/>
        <v>Salah</v>
      </c>
      <c r="K7622" s="406" t="str">
        <f t="shared" si="8306"/>
        <v>Eber</v>
      </c>
      <c r="L7622" s="406" t="str">
        <f t="shared" si="8306"/>
        <v>Peleg</v>
      </c>
      <c r="M7622" s="406" t="str">
        <f t="shared" si="8306"/>
        <v>Reu</v>
      </c>
      <c r="N7622" s="406" t="str">
        <f t="shared" si="8306"/>
        <v>Serug</v>
      </c>
      <c r="O7622" s="406" t="str">
        <f t="shared" si="8306"/>
        <v>Nahor</v>
      </c>
      <c r="P7622" s="406" t="str">
        <f t="shared" si="8306"/>
        <v>Terah</v>
      </c>
      <c r="Q7622" s="407">
        <f>Q7618+1</f>
        <v>848</v>
      </c>
      <c r="R7622" s="200"/>
    </row>
    <row r="7623" spans="3:18" ht="14.6" customHeight="1" x14ac:dyDescent="0.5">
      <c r="C7623" s="373"/>
      <c r="D7623" s="373"/>
      <c r="E7623" s="345"/>
      <c r="F7623" s="197">
        <v>4</v>
      </c>
      <c r="G7623" s="209" t="s">
        <v>605</v>
      </c>
      <c r="H7623" s="408"/>
      <c r="I7623" s="407">
        <f t="shared" ref="I7623:P7623" si="8307">I7619+1</f>
        <v>247</v>
      </c>
      <c r="J7623" s="407">
        <f t="shared" si="8307"/>
        <v>212</v>
      </c>
      <c r="K7623" s="407">
        <f t="shared" si="8307"/>
        <v>182</v>
      </c>
      <c r="L7623" s="407">
        <f t="shared" si="8307"/>
        <v>148</v>
      </c>
      <c r="M7623" s="407">
        <f t="shared" si="8307"/>
        <v>118</v>
      </c>
      <c r="N7623" s="407">
        <f t="shared" si="8307"/>
        <v>86</v>
      </c>
      <c r="O7623" s="407">
        <f t="shared" si="8307"/>
        <v>56</v>
      </c>
      <c r="P7623" s="407">
        <f t="shared" si="8307"/>
        <v>27</v>
      </c>
      <c r="Q7623" s="407"/>
      <c r="R7623" s="200"/>
    </row>
    <row r="7624" spans="3:18" ht="14.6" customHeight="1" x14ac:dyDescent="0.5">
      <c r="C7624" s="373"/>
      <c r="D7624" s="373"/>
      <c r="E7624" s="201">
        <f t="shared" si="8267"/>
        <v>2176</v>
      </c>
      <c r="F7624" s="197">
        <v>1</v>
      </c>
      <c r="G7624" s="203" t="s">
        <v>288</v>
      </c>
      <c r="H7624" s="406" t="str">
        <f t="shared" si="8302"/>
        <v>Shem</v>
      </c>
      <c r="I7624" s="407"/>
      <c r="J7624" s="407"/>
      <c r="K7624" s="407"/>
      <c r="L7624" s="407"/>
      <c r="M7624" s="407"/>
      <c r="N7624" s="407"/>
      <c r="O7624" s="407"/>
      <c r="P7624" s="407"/>
      <c r="Q7624" s="408"/>
      <c r="R7624" s="200"/>
    </row>
    <row r="7625" spans="3:18" ht="14.6" customHeight="1" x14ac:dyDescent="0.5">
      <c r="C7625" s="373"/>
      <c r="D7625" s="373"/>
      <c r="E7625" s="212" t="str">
        <f t="shared" si="8268"/>
        <v>BC</v>
      </c>
      <c r="F7625" s="197">
        <v>2</v>
      </c>
      <c r="G7625" s="206" t="s">
        <v>604</v>
      </c>
      <c r="H7625" s="407">
        <f t="shared" si="8303"/>
        <v>347</v>
      </c>
      <c r="I7625" s="408"/>
      <c r="J7625" s="408"/>
      <c r="K7625" s="408"/>
      <c r="L7625" s="408"/>
      <c r="M7625" s="408"/>
      <c r="N7625" s="408"/>
      <c r="O7625" s="408"/>
      <c r="P7625" s="408"/>
      <c r="Q7625" s="406" t="str">
        <f>Q7621</f>
        <v>Noah</v>
      </c>
      <c r="R7625" s="200"/>
    </row>
    <row r="7626" spans="3:18" ht="14.6" customHeight="1" x14ac:dyDescent="0.5">
      <c r="C7626" s="373"/>
      <c r="D7626" s="373"/>
      <c r="E7626" s="212">
        <f t="shared" si="8269"/>
        <v>-2175</v>
      </c>
      <c r="F7626" s="197">
        <v>3</v>
      </c>
      <c r="G7626" s="208" t="s">
        <v>287</v>
      </c>
      <c r="H7626" s="407"/>
      <c r="I7626" s="406" t="str">
        <f t="shared" ref="I7626:P7626" si="8308">I7622</f>
        <v>Arphaxad</v>
      </c>
      <c r="J7626" s="406" t="str">
        <f t="shared" si="8308"/>
        <v>Salah</v>
      </c>
      <c r="K7626" s="406" t="str">
        <f t="shared" si="8308"/>
        <v>Eber</v>
      </c>
      <c r="L7626" s="406" t="str">
        <f t="shared" si="8308"/>
        <v>Peleg</v>
      </c>
      <c r="M7626" s="406" t="str">
        <f t="shared" si="8308"/>
        <v>Reu</v>
      </c>
      <c r="N7626" s="406" t="str">
        <f t="shared" si="8308"/>
        <v>Serug</v>
      </c>
      <c r="O7626" s="406" t="str">
        <f t="shared" si="8308"/>
        <v>Nahor</v>
      </c>
      <c r="P7626" s="406" t="str">
        <f t="shared" si="8308"/>
        <v>Terah</v>
      </c>
      <c r="Q7626" s="407">
        <f>Q7622+1</f>
        <v>849</v>
      </c>
      <c r="R7626" s="200"/>
    </row>
    <row r="7627" spans="3:18" ht="14.6" customHeight="1" x14ac:dyDescent="0.5">
      <c r="C7627" s="373"/>
      <c r="D7627" s="373"/>
      <c r="E7627" s="345"/>
      <c r="F7627" s="197">
        <v>4</v>
      </c>
      <c r="G7627" s="209" t="s">
        <v>605</v>
      </c>
      <c r="H7627" s="408"/>
      <c r="I7627" s="407">
        <f t="shared" ref="I7627:P7627" si="8309">I7623+1</f>
        <v>248</v>
      </c>
      <c r="J7627" s="407">
        <f t="shared" si="8309"/>
        <v>213</v>
      </c>
      <c r="K7627" s="407">
        <f t="shared" si="8309"/>
        <v>183</v>
      </c>
      <c r="L7627" s="407">
        <f t="shared" si="8309"/>
        <v>149</v>
      </c>
      <c r="M7627" s="407">
        <f t="shared" si="8309"/>
        <v>119</v>
      </c>
      <c r="N7627" s="407">
        <f t="shared" si="8309"/>
        <v>87</v>
      </c>
      <c r="O7627" s="407">
        <f t="shared" si="8309"/>
        <v>57</v>
      </c>
      <c r="P7627" s="407">
        <f t="shared" si="8309"/>
        <v>28</v>
      </c>
      <c r="Q7627" s="407"/>
      <c r="R7627" s="200"/>
    </row>
    <row r="7628" spans="3:18" ht="14.6" customHeight="1" x14ac:dyDescent="0.5">
      <c r="C7628" s="373"/>
      <c r="D7628" s="373"/>
      <c r="E7628" s="201">
        <f t="shared" ref="E7628:E7688" si="8310">E7624-1</f>
        <v>2175</v>
      </c>
      <c r="F7628" s="197">
        <v>1</v>
      </c>
      <c r="G7628" s="203" t="s">
        <v>288</v>
      </c>
      <c r="H7628" s="406" t="str">
        <f t="shared" si="8302"/>
        <v>Shem</v>
      </c>
      <c r="I7628" s="407"/>
      <c r="J7628" s="407"/>
      <c r="K7628" s="407"/>
      <c r="L7628" s="407"/>
      <c r="M7628" s="407"/>
      <c r="N7628" s="407"/>
      <c r="O7628" s="407"/>
      <c r="P7628" s="407"/>
      <c r="Q7628" s="408"/>
      <c r="R7628" s="200"/>
    </row>
    <row r="7629" spans="3:18" ht="14.6" customHeight="1" x14ac:dyDescent="0.5">
      <c r="C7629" s="373"/>
      <c r="D7629" s="373"/>
      <c r="E7629" s="212" t="str">
        <f t="shared" ref="E7629:E7689" si="8311">E7625</f>
        <v>BC</v>
      </c>
      <c r="F7629" s="197">
        <v>2</v>
      </c>
      <c r="G7629" s="206" t="s">
        <v>604</v>
      </c>
      <c r="H7629" s="407">
        <f t="shared" si="8303"/>
        <v>348</v>
      </c>
      <c r="I7629" s="408"/>
      <c r="J7629" s="408"/>
      <c r="K7629" s="408"/>
      <c r="L7629" s="408"/>
      <c r="M7629" s="408"/>
      <c r="N7629" s="408"/>
      <c r="O7629" s="408"/>
      <c r="P7629" s="408"/>
      <c r="Q7629" s="406" t="str">
        <f>Q7625</f>
        <v>Noah</v>
      </c>
      <c r="R7629" s="200"/>
    </row>
    <row r="7630" spans="3:18" ht="14.6" customHeight="1" x14ac:dyDescent="0.5">
      <c r="C7630" s="373"/>
      <c r="D7630" s="373"/>
      <c r="E7630" s="212">
        <f t="shared" ref="E7630:E7690" si="8312">-E7628+1</f>
        <v>-2174</v>
      </c>
      <c r="F7630" s="197">
        <v>3</v>
      </c>
      <c r="G7630" s="208" t="s">
        <v>287</v>
      </c>
      <c r="H7630" s="407"/>
      <c r="I7630" s="406" t="str">
        <f t="shared" ref="I7630:P7630" si="8313">I7626</f>
        <v>Arphaxad</v>
      </c>
      <c r="J7630" s="406" t="str">
        <f t="shared" si="8313"/>
        <v>Salah</v>
      </c>
      <c r="K7630" s="406" t="str">
        <f t="shared" si="8313"/>
        <v>Eber</v>
      </c>
      <c r="L7630" s="406" t="str">
        <f t="shared" si="8313"/>
        <v>Peleg</v>
      </c>
      <c r="M7630" s="406" t="str">
        <f t="shared" si="8313"/>
        <v>Reu</v>
      </c>
      <c r="N7630" s="406" t="str">
        <f t="shared" si="8313"/>
        <v>Serug</v>
      </c>
      <c r="O7630" s="406" t="str">
        <f t="shared" si="8313"/>
        <v>Nahor</v>
      </c>
      <c r="P7630" s="406" t="str">
        <f t="shared" si="8313"/>
        <v>Terah</v>
      </c>
      <c r="Q7630" s="407">
        <f>Q7626+1</f>
        <v>850</v>
      </c>
      <c r="R7630" s="200"/>
    </row>
    <row r="7631" spans="3:18" ht="14.6" customHeight="1" x14ac:dyDescent="0.5">
      <c r="C7631" s="373"/>
      <c r="D7631" s="373"/>
      <c r="E7631" s="345"/>
      <c r="F7631" s="197">
        <v>4</v>
      </c>
      <c r="G7631" s="209" t="s">
        <v>605</v>
      </c>
      <c r="H7631" s="408"/>
      <c r="I7631" s="407">
        <f t="shared" ref="I7631:P7631" si="8314">I7627+1</f>
        <v>249</v>
      </c>
      <c r="J7631" s="407">
        <f t="shared" si="8314"/>
        <v>214</v>
      </c>
      <c r="K7631" s="407">
        <f t="shared" si="8314"/>
        <v>184</v>
      </c>
      <c r="L7631" s="407">
        <f t="shared" si="8314"/>
        <v>150</v>
      </c>
      <c r="M7631" s="407">
        <f t="shared" si="8314"/>
        <v>120</v>
      </c>
      <c r="N7631" s="407">
        <f t="shared" si="8314"/>
        <v>88</v>
      </c>
      <c r="O7631" s="407">
        <f t="shared" si="8314"/>
        <v>58</v>
      </c>
      <c r="P7631" s="407">
        <f t="shared" si="8314"/>
        <v>29</v>
      </c>
      <c r="Q7631" s="407"/>
      <c r="R7631" s="200"/>
    </row>
    <row r="7632" spans="3:18" ht="14.6" customHeight="1" x14ac:dyDescent="0.5">
      <c r="C7632" s="373"/>
      <c r="D7632" s="373"/>
      <c r="E7632" s="201">
        <f t="shared" si="8310"/>
        <v>2174</v>
      </c>
      <c r="F7632" s="197">
        <v>1</v>
      </c>
      <c r="G7632" s="203" t="s">
        <v>288</v>
      </c>
      <c r="H7632" s="406" t="str">
        <f t="shared" ref="H7632:H7644" si="8315">H7628</f>
        <v>Shem</v>
      </c>
      <c r="I7632" s="407"/>
      <c r="J7632" s="407"/>
      <c r="K7632" s="407"/>
      <c r="L7632" s="407"/>
      <c r="M7632" s="407"/>
      <c r="N7632" s="407"/>
      <c r="O7632" s="407"/>
      <c r="P7632" s="407"/>
      <c r="Q7632" s="408"/>
      <c r="R7632" s="200"/>
    </row>
    <row r="7633" spans="3:18" ht="14.6" customHeight="1" x14ac:dyDescent="0.5">
      <c r="C7633" s="373"/>
      <c r="D7633" s="373"/>
      <c r="E7633" s="212" t="str">
        <f t="shared" si="8311"/>
        <v>BC</v>
      </c>
      <c r="F7633" s="197">
        <v>2</v>
      </c>
      <c r="G7633" s="206" t="s">
        <v>604</v>
      </c>
      <c r="H7633" s="407">
        <f t="shared" ref="H7633:H7645" si="8316">H7629+1</f>
        <v>349</v>
      </c>
      <c r="I7633" s="408"/>
      <c r="J7633" s="408"/>
      <c r="K7633" s="408"/>
      <c r="L7633" s="408"/>
      <c r="M7633" s="408"/>
      <c r="N7633" s="408"/>
      <c r="O7633" s="408"/>
      <c r="P7633" s="408"/>
      <c r="Q7633" s="406" t="str">
        <f>Q7629</f>
        <v>Noah</v>
      </c>
      <c r="R7633" s="200"/>
    </row>
    <row r="7634" spans="3:18" ht="14.6" customHeight="1" x14ac:dyDescent="0.5">
      <c r="C7634" s="373"/>
      <c r="D7634" s="373"/>
      <c r="E7634" s="212">
        <f t="shared" si="8312"/>
        <v>-2173</v>
      </c>
      <c r="F7634" s="197">
        <v>3</v>
      </c>
      <c r="G7634" s="208" t="s">
        <v>287</v>
      </c>
      <c r="H7634" s="407"/>
      <c r="I7634" s="406" t="str">
        <f t="shared" ref="I7634:P7634" si="8317">I7630</f>
        <v>Arphaxad</v>
      </c>
      <c r="J7634" s="406" t="str">
        <f t="shared" si="8317"/>
        <v>Salah</v>
      </c>
      <c r="K7634" s="406" t="str">
        <f t="shared" si="8317"/>
        <v>Eber</v>
      </c>
      <c r="L7634" s="406" t="str">
        <f t="shared" si="8317"/>
        <v>Peleg</v>
      </c>
      <c r="M7634" s="406" t="str">
        <f t="shared" si="8317"/>
        <v>Reu</v>
      </c>
      <c r="N7634" s="406" t="str">
        <f t="shared" si="8317"/>
        <v>Serug</v>
      </c>
      <c r="O7634" s="406" t="str">
        <f t="shared" si="8317"/>
        <v>Nahor</v>
      </c>
      <c r="P7634" s="406" t="str">
        <f t="shared" si="8317"/>
        <v>Terah</v>
      </c>
      <c r="Q7634" s="407">
        <f>Q7630+1</f>
        <v>851</v>
      </c>
      <c r="R7634" s="200"/>
    </row>
    <row r="7635" spans="3:18" ht="14.6" customHeight="1" x14ac:dyDescent="0.5">
      <c r="C7635" s="373"/>
      <c r="D7635" s="373"/>
      <c r="E7635" s="345"/>
      <c r="F7635" s="197">
        <v>4</v>
      </c>
      <c r="G7635" s="209" t="s">
        <v>605</v>
      </c>
      <c r="H7635" s="408"/>
      <c r="I7635" s="407">
        <f t="shared" ref="I7635:P7635" si="8318">I7631+1</f>
        <v>250</v>
      </c>
      <c r="J7635" s="407">
        <f t="shared" si="8318"/>
        <v>215</v>
      </c>
      <c r="K7635" s="407">
        <f t="shared" si="8318"/>
        <v>185</v>
      </c>
      <c r="L7635" s="407">
        <f t="shared" si="8318"/>
        <v>151</v>
      </c>
      <c r="M7635" s="407">
        <f t="shared" si="8318"/>
        <v>121</v>
      </c>
      <c r="N7635" s="407">
        <f t="shared" si="8318"/>
        <v>89</v>
      </c>
      <c r="O7635" s="407">
        <f t="shared" si="8318"/>
        <v>59</v>
      </c>
      <c r="P7635" s="407">
        <f t="shared" si="8318"/>
        <v>30</v>
      </c>
      <c r="Q7635" s="407"/>
      <c r="R7635" s="200"/>
    </row>
    <row r="7636" spans="3:18" ht="14.6" customHeight="1" x14ac:dyDescent="0.5">
      <c r="C7636" s="373"/>
      <c r="D7636" s="373"/>
      <c r="E7636" s="201">
        <f t="shared" si="8310"/>
        <v>2173</v>
      </c>
      <c r="F7636" s="197">
        <v>1</v>
      </c>
      <c r="G7636" s="203" t="s">
        <v>288</v>
      </c>
      <c r="H7636" s="406" t="str">
        <f t="shared" si="8315"/>
        <v>Shem</v>
      </c>
      <c r="I7636" s="407"/>
      <c r="J7636" s="407"/>
      <c r="K7636" s="407"/>
      <c r="L7636" s="407"/>
      <c r="M7636" s="407"/>
      <c r="N7636" s="407"/>
      <c r="O7636" s="407"/>
      <c r="P7636" s="407"/>
      <c r="Q7636" s="408"/>
      <c r="R7636" s="200"/>
    </row>
    <row r="7637" spans="3:18" ht="14.6" customHeight="1" x14ac:dyDescent="0.5">
      <c r="C7637" s="373"/>
      <c r="D7637" s="373"/>
      <c r="E7637" s="212" t="str">
        <f t="shared" si="8311"/>
        <v>BC</v>
      </c>
      <c r="F7637" s="197">
        <v>2</v>
      </c>
      <c r="G7637" s="206" t="s">
        <v>604</v>
      </c>
      <c r="H7637" s="407">
        <f t="shared" si="8316"/>
        <v>350</v>
      </c>
      <c r="I7637" s="408"/>
      <c r="J7637" s="408"/>
      <c r="K7637" s="408"/>
      <c r="L7637" s="408"/>
      <c r="M7637" s="408"/>
      <c r="N7637" s="408"/>
      <c r="O7637" s="408"/>
      <c r="P7637" s="408"/>
      <c r="Q7637" s="406" t="str">
        <f>Q7633</f>
        <v>Noah</v>
      </c>
      <c r="R7637" s="200"/>
    </row>
    <row r="7638" spans="3:18" ht="14.6" customHeight="1" x14ac:dyDescent="0.5">
      <c r="C7638" s="373"/>
      <c r="D7638" s="373"/>
      <c r="E7638" s="212">
        <f t="shared" si="8312"/>
        <v>-2172</v>
      </c>
      <c r="F7638" s="197">
        <v>3</v>
      </c>
      <c r="G7638" s="208" t="s">
        <v>287</v>
      </c>
      <c r="H7638" s="407"/>
      <c r="I7638" s="406" t="str">
        <f t="shared" ref="I7638:P7638" si="8319">I7634</f>
        <v>Arphaxad</v>
      </c>
      <c r="J7638" s="406" t="str">
        <f t="shared" si="8319"/>
        <v>Salah</v>
      </c>
      <c r="K7638" s="406" t="str">
        <f t="shared" si="8319"/>
        <v>Eber</v>
      </c>
      <c r="L7638" s="406" t="str">
        <f t="shared" si="8319"/>
        <v>Peleg</v>
      </c>
      <c r="M7638" s="406" t="str">
        <f t="shared" si="8319"/>
        <v>Reu</v>
      </c>
      <c r="N7638" s="406" t="str">
        <f t="shared" si="8319"/>
        <v>Serug</v>
      </c>
      <c r="O7638" s="406" t="str">
        <f t="shared" si="8319"/>
        <v>Nahor</v>
      </c>
      <c r="P7638" s="406" t="str">
        <f t="shared" si="8319"/>
        <v>Terah</v>
      </c>
      <c r="Q7638" s="407">
        <f>Q7634+1</f>
        <v>852</v>
      </c>
      <c r="R7638" s="200"/>
    </row>
    <row r="7639" spans="3:18" ht="14.6" customHeight="1" x14ac:dyDescent="0.5">
      <c r="C7639" s="373"/>
      <c r="D7639" s="373"/>
      <c r="E7639" s="345"/>
      <c r="F7639" s="197">
        <v>4</v>
      </c>
      <c r="G7639" s="209" t="s">
        <v>605</v>
      </c>
      <c r="H7639" s="408"/>
      <c r="I7639" s="407">
        <f t="shared" ref="I7639:P7639" si="8320">I7635+1</f>
        <v>251</v>
      </c>
      <c r="J7639" s="407">
        <f t="shared" si="8320"/>
        <v>216</v>
      </c>
      <c r="K7639" s="407">
        <f t="shared" si="8320"/>
        <v>186</v>
      </c>
      <c r="L7639" s="407">
        <f t="shared" si="8320"/>
        <v>152</v>
      </c>
      <c r="M7639" s="407">
        <f t="shared" si="8320"/>
        <v>122</v>
      </c>
      <c r="N7639" s="407">
        <f t="shared" si="8320"/>
        <v>90</v>
      </c>
      <c r="O7639" s="407">
        <f t="shared" si="8320"/>
        <v>60</v>
      </c>
      <c r="P7639" s="407">
        <f t="shared" si="8320"/>
        <v>31</v>
      </c>
      <c r="Q7639" s="407"/>
      <c r="R7639" s="200"/>
    </row>
    <row r="7640" spans="3:18" ht="14.6" customHeight="1" x14ac:dyDescent="0.5">
      <c r="C7640" s="373"/>
      <c r="D7640" s="373"/>
      <c r="E7640" s="201">
        <f t="shared" si="8310"/>
        <v>2172</v>
      </c>
      <c r="F7640" s="197">
        <v>1</v>
      </c>
      <c r="G7640" s="203" t="s">
        <v>288</v>
      </c>
      <c r="H7640" s="406" t="str">
        <f t="shared" si="8315"/>
        <v>Shem</v>
      </c>
      <c r="I7640" s="407"/>
      <c r="J7640" s="407"/>
      <c r="K7640" s="407"/>
      <c r="L7640" s="407"/>
      <c r="M7640" s="407"/>
      <c r="N7640" s="407"/>
      <c r="O7640" s="407"/>
      <c r="P7640" s="407"/>
      <c r="Q7640" s="408"/>
      <c r="R7640" s="200"/>
    </row>
    <row r="7641" spans="3:18" ht="14.6" customHeight="1" x14ac:dyDescent="0.5">
      <c r="C7641" s="373"/>
      <c r="D7641" s="373"/>
      <c r="E7641" s="212" t="str">
        <f t="shared" si="8311"/>
        <v>BC</v>
      </c>
      <c r="F7641" s="197">
        <v>2</v>
      </c>
      <c r="G7641" s="206" t="s">
        <v>604</v>
      </c>
      <c r="H7641" s="407">
        <f t="shared" si="8316"/>
        <v>351</v>
      </c>
      <c r="I7641" s="408"/>
      <c r="J7641" s="408"/>
      <c r="K7641" s="408"/>
      <c r="L7641" s="408"/>
      <c r="M7641" s="408"/>
      <c r="N7641" s="408"/>
      <c r="O7641" s="408"/>
      <c r="P7641" s="408"/>
      <c r="Q7641" s="406" t="str">
        <f>Q7637</f>
        <v>Noah</v>
      </c>
      <c r="R7641" s="200"/>
    </row>
    <row r="7642" spans="3:18" ht="14.6" customHeight="1" x14ac:dyDescent="0.5">
      <c r="C7642" s="373"/>
      <c r="D7642" s="373"/>
      <c r="E7642" s="212">
        <f t="shared" si="8312"/>
        <v>-2171</v>
      </c>
      <c r="F7642" s="197">
        <v>3</v>
      </c>
      <c r="G7642" s="208" t="s">
        <v>287</v>
      </c>
      <c r="H7642" s="407"/>
      <c r="I7642" s="406" t="str">
        <f t="shared" ref="I7642:P7642" si="8321">I7638</f>
        <v>Arphaxad</v>
      </c>
      <c r="J7642" s="406" t="str">
        <f t="shared" si="8321"/>
        <v>Salah</v>
      </c>
      <c r="K7642" s="406" t="str">
        <f t="shared" si="8321"/>
        <v>Eber</v>
      </c>
      <c r="L7642" s="406" t="str">
        <f t="shared" si="8321"/>
        <v>Peleg</v>
      </c>
      <c r="M7642" s="406" t="str">
        <f t="shared" si="8321"/>
        <v>Reu</v>
      </c>
      <c r="N7642" s="406" t="str">
        <f t="shared" si="8321"/>
        <v>Serug</v>
      </c>
      <c r="O7642" s="406" t="str">
        <f t="shared" si="8321"/>
        <v>Nahor</v>
      </c>
      <c r="P7642" s="406" t="str">
        <f t="shared" si="8321"/>
        <v>Terah</v>
      </c>
      <c r="Q7642" s="407">
        <f>Q7638+1</f>
        <v>853</v>
      </c>
      <c r="R7642" s="200"/>
    </row>
    <row r="7643" spans="3:18" ht="14.6" customHeight="1" x14ac:dyDescent="0.5">
      <c r="C7643" s="373"/>
      <c r="D7643" s="373"/>
      <c r="E7643" s="345"/>
      <c r="F7643" s="197">
        <v>4</v>
      </c>
      <c r="G7643" s="209" t="s">
        <v>605</v>
      </c>
      <c r="H7643" s="408"/>
      <c r="I7643" s="407">
        <f t="shared" ref="I7643:P7643" si="8322">I7639+1</f>
        <v>252</v>
      </c>
      <c r="J7643" s="407">
        <f t="shared" si="8322"/>
        <v>217</v>
      </c>
      <c r="K7643" s="407">
        <f t="shared" si="8322"/>
        <v>187</v>
      </c>
      <c r="L7643" s="407">
        <f t="shared" si="8322"/>
        <v>153</v>
      </c>
      <c r="M7643" s="407">
        <f t="shared" si="8322"/>
        <v>123</v>
      </c>
      <c r="N7643" s="407">
        <f t="shared" si="8322"/>
        <v>91</v>
      </c>
      <c r="O7643" s="407">
        <f t="shared" si="8322"/>
        <v>61</v>
      </c>
      <c r="P7643" s="407">
        <f t="shared" si="8322"/>
        <v>32</v>
      </c>
      <c r="Q7643" s="407"/>
      <c r="R7643" s="200"/>
    </row>
    <row r="7644" spans="3:18" ht="14.6" customHeight="1" x14ac:dyDescent="0.5">
      <c r="C7644" s="373"/>
      <c r="D7644" s="373"/>
      <c r="E7644" s="201">
        <f t="shared" si="8310"/>
        <v>2171</v>
      </c>
      <c r="F7644" s="197">
        <v>1</v>
      </c>
      <c r="G7644" s="203" t="s">
        <v>288</v>
      </c>
      <c r="H7644" s="406" t="str">
        <f t="shared" si="8315"/>
        <v>Shem</v>
      </c>
      <c r="I7644" s="407"/>
      <c r="J7644" s="407"/>
      <c r="K7644" s="407"/>
      <c r="L7644" s="407"/>
      <c r="M7644" s="407"/>
      <c r="N7644" s="407"/>
      <c r="O7644" s="407"/>
      <c r="P7644" s="407"/>
      <c r="Q7644" s="408"/>
      <c r="R7644" s="200"/>
    </row>
    <row r="7645" spans="3:18" ht="14.6" customHeight="1" x14ac:dyDescent="0.5">
      <c r="C7645" s="373"/>
      <c r="D7645" s="373"/>
      <c r="E7645" s="212" t="str">
        <f t="shared" si="8311"/>
        <v>BC</v>
      </c>
      <c r="F7645" s="197">
        <v>2</v>
      </c>
      <c r="G7645" s="206" t="s">
        <v>604</v>
      </c>
      <c r="H7645" s="407">
        <f t="shared" si="8316"/>
        <v>352</v>
      </c>
      <c r="I7645" s="408"/>
      <c r="J7645" s="408"/>
      <c r="K7645" s="408"/>
      <c r="L7645" s="408"/>
      <c r="M7645" s="408"/>
      <c r="N7645" s="408"/>
      <c r="O7645" s="408"/>
      <c r="P7645" s="408"/>
      <c r="Q7645" s="406" t="str">
        <f>Q7641</f>
        <v>Noah</v>
      </c>
      <c r="R7645" s="200"/>
    </row>
    <row r="7646" spans="3:18" ht="14.6" customHeight="1" x14ac:dyDescent="0.5">
      <c r="C7646" s="373"/>
      <c r="D7646" s="373"/>
      <c r="E7646" s="212">
        <f t="shared" si="8312"/>
        <v>-2170</v>
      </c>
      <c r="F7646" s="197">
        <v>3</v>
      </c>
      <c r="G7646" s="208" t="s">
        <v>287</v>
      </c>
      <c r="H7646" s="407"/>
      <c r="I7646" s="406" t="str">
        <f t="shared" ref="I7646:P7646" si="8323">I7642</f>
        <v>Arphaxad</v>
      </c>
      <c r="J7646" s="406" t="str">
        <f t="shared" si="8323"/>
        <v>Salah</v>
      </c>
      <c r="K7646" s="406" t="str">
        <f t="shared" si="8323"/>
        <v>Eber</v>
      </c>
      <c r="L7646" s="406" t="str">
        <f t="shared" si="8323"/>
        <v>Peleg</v>
      </c>
      <c r="M7646" s="406" t="str">
        <f t="shared" si="8323"/>
        <v>Reu</v>
      </c>
      <c r="N7646" s="406" t="str">
        <f t="shared" si="8323"/>
        <v>Serug</v>
      </c>
      <c r="O7646" s="406" t="str">
        <f t="shared" si="8323"/>
        <v>Nahor</v>
      </c>
      <c r="P7646" s="406" t="str">
        <f t="shared" si="8323"/>
        <v>Terah</v>
      </c>
      <c r="Q7646" s="407">
        <f>Q7642+1</f>
        <v>854</v>
      </c>
      <c r="R7646" s="200"/>
    </row>
    <row r="7647" spans="3:18" ht="14.6" customHeight="1" x14ac:dyDescent="0.5">
      <c r="C7647" s="373"/>
      <c r="D7647" s="373"/>
      <c r="E7647" s="345"/>
      <c r="F7647" s="197">
        <v>4</v>
      </c>
      <c r="G7647" s="209" t="s">
        <v>605</v>
      </c>
      <c r="H7647" s="408"/>
      <c r="I7647" s="407">
        <f t="shared" ref="I7647:P7647" si="8324">I7643+1</f>
        <v>253</v>
      </c>
      <c r="J7647" s="407">
        <f t="shared" si="8324"/>
        <v>218</v>
      </c>
      <c r="K7647" s="407">
        <f t="shared" si="8324"/>
        <v>188</v>
      </c>
      <c r="L7647" s="407">
        <f t="shared" si="8324"/>
        <v>154</v>
      </c>
      <c r="M7647" s="407">
        <f t="shared" si="8324"/>
        <v>124</v>
      </c>
      <c r="N7647" s="407">
        <f t="shared" si="8324"/>
        <v>92</v>
      </c>
      <c r="O7647" s="407">
        <f t="shared" si="8324"/>
        <v>62</v>
      </c>
      <c r="P7647" s="407">
        <f t="shared" si="8324"/>
        <v>33</v>
      </c>
      <c r="Q7647" s="407"/>
      <c r="R7647" s="200"/>
    </row>
    <row r="7648" spans="3:18" ht="14.6" customHeight="1" x14ac:dyDescent="0.5">
      <c r="C7648" s="373"/>
      <c r="D7648" s="373"/>
      <c r="E7648" s="201">
        <f t="shared" si="8310"/>
        <v>2170</v>
      </c>
      <c r="F7648" s="197">
        <v>1</v>
      </c>
      <c r="G7648" s="203" t="s">
        <v>288</v>
      </c>
      <c r="H7648" s="406" t="str">
        <f t="shared" ref="H7648:H7660" si="8325">H7644</f>
        <v>Shem</v>
      </c>
      <c r="I7648" s="407"/>
      <c r="J7648" s="407"/>
      <c r="K7648" s="407"/>
      <c r="L7648" s="407"/>
      <c r="M7648" s="407"/>
      <c r="N7648" s="407"/>
      <c r="O7648" s="407"/>
      <c r="P7648" s="407"/>
      <c r="Q7648" s="408"/>
      <c r="R7648" s="200"/>
    </row>
    <row r="7649" spans="3:18" ht="14.6" customHeight="1" x14ac:dyDescent="0.5">
      <c r="C7649" s="373"/>
      <c r="D7649" s="373"/>
      <c r="E7649" s="212" t="str">
        <f t="shared" si="8311"/>
        <v>BC</v>
      </c>
      <c r="F7649" s="197">
        <v>2</v>
      </c>
      <c r="G7649" s="206" t="s">
        <v>604</v>
      </c>
      <c r="H7649" s="407">
        <f t="shared" ref="H7649:H7661" si="8326">H7645+1</f>
        <v>353</v>
      </c>
      <c r="I7649" s="408"/>
      <c r="J7649" s="408"/>
      <c r="K7649" s="408"/>
      <c r="L7649" s="408"/>
      <c r="M7649" s="408"/>
      <c r="N7649" s="408"/>
      <c r="O7649" s="408"/>
      <c r="P7649" s="408"/>
      <c r="Q7649" s="406" t="str">
        <f>Q7645</f>
        <v>Noah</v>
      </c>
      <c r="R7649" s="200"/>
    </row>
    <row r="7650" spans="3:18" ht="14.6" customHeight="1" x14ac:dyDescent="0.5">
      <c r="C7650" s="373"/>
      <c r="D7650" s="373"/>
      <c r="E7650" s="212">
        <f t="shared" si="8312"/>
        <v>-2169</v>
      </c>
      <c r="F7650" s="197">
        <v>3</v>
      </c>
      <c r="G7650" s="208" t="s">
        <v>287</v>
      </c>
      <c r="H7650" s="407"/>
      <c r="I7650" s="406" t="str">
        <f t="shared" ref="I7650:P7650" si="8327">I7646</f>
        <v>Arphaxad</v>
      </c>
      <c r="J7650" s="406" t="str">
        <f t="shared" si="8327"/>
        <v>Salah</v>
      </c>
      <c r="K7650" s="406" t="str">
        <f t="shared" si="8327"/>
        <v>Eber</v>
      </c>
      <c r="L7650" s="406" t="str">
        <f t="shared" si="8327"/>
        <v>Peleg</v>
      </c>
      <c r="M7650" s="406" t="str">
        <f t="shared" si="8327"/>
        <v>Reu</v>
      </c>
      <c r="N7650" s="406" t="str">
        <f t="shared" si="8327"/>
        <v>Serug</v>
      </c>
      <c r="O7650" s="406" t="str">
        <f t="shared" si="8327"/>
        <v>Nahor</v>
      </c>
      <c r="P7650" s="406" t="str">
        <f t="shared" si="8327"/>
        <v>Terah</v>
      </c>
      <c r="Q7650" s="407">
        <f>Q7646+1</f>
        <v>855</v>
      </c>
      <c r="R7650" s="200"/>
    </row>
    <row r="7651" spans="3:18" ht="14.6" customHeight="1" x14ac:dyDescent="0.5">
      <c r="C7651" s="373"/>
      <c r="D7651" s="373"/>
      <c r="E7651" s="345"/>
      <c r="F7651" s="197">
        <v>4</v>
      </c>
      <c r="G7651" s="209" t="s">
        <v>605</v>
      </c>
      <c r="H7651" s="408"/>
      <c r="I7651" s="407">
        <f t="shared" ref="I7651:P7651" si="8328">I7647+1</f>
        <v>254</v>
      </c>
      <c r="J7651" s="407">
        <f t="shared" si="8328"/>
        <v>219</v>
      </c>
      <c r="K7651" s="407">
        <f t="shared" si="8328"/>
        <v>189</v>
      </c>
      <c r="L7651" s="407">
        <f t="shared" si="8328"/>
        <v>155</v>
      </c>
      <c r="M7651" s="407">
        <f t="shared" si="8328"/>
        <v>125</v>
      </c>
      <c r="N7651" s="407">
        <f t="shared" si="8328"/>
        <v>93</v>
      </c>
      <c r="O7651" s="407">
        <f t="shared" si="8328"/>
        <v>63</v>
      </c>
      <c r="P7651" s="407">
        <f t="shared" si="8328"/>
        <v>34</v>
      </c>
      <c r="Q7651" s="407"/>
      <c r="R7651" s="200"/>
    </row>
    <row r="7652" spans="3:18" ht="14.6" customHeight="1" x14ac:dyDescent="0.5">
      <c r="C7652" s="373"/>
      <c r="D7652" s="373"/>
      <c r="E7652" s="201">
        <f t="shared" si="8310"/>
        <v>2169</v>
      </c>
      <c r="F7652" s="197">
        <v>1</v>
      </c>
      <c r="G7652" s="203" t="s">
        <v>288</v>
      </c>
      <c r="H7652" s="406" t="str">
        <f t="shared" si="8325"/>
        <v>Shem</v>
      </c>
      <c r="I7652" s="407"/>
      <c r="J7652" s="407"/>
      <c r="K7652" s="407"/>
      <c r="L7652" s="407"/>
      <c r="M7652" s="407"/>
      <c r="N7652" s="407"/>
      <c r="O7652" s="407"/>
      <c r="P7652" s="407"/>
      <c r="Q7652" s="408"/>
      <c r="R7652" s="200"/>
    </row>
    <row r="7653" spans="3:18" ht="14.6" customHeight="1" x14ac:dyDescent="0.5">
      <c r="C7653" s="373"/>
      <c r="D7653" s="373"/>
      <c r="E7653" s="212" t="str">
        <f t="shared" si="8311"/>
        <v>BC</v>
      </c>
      <c r="F7653" s="197">
        <v>2</v>
      </c>
      <c r="G7653" s="206" t="s">
        <v>604</v>
      </c>
      <c r="H7653" s="407">
        <f t="shared" si="8326"/>
        <v>354</v>
      </c>
      <c r="I7653" s="408"/>
      <c r="J7653" s="408"/>
      <c r="K7653" s="408"/>
      <c r="L7653" s="408"/>
      <c r="M7653" s="408"/>
      <c r="N7653" s="408"/>
      <c r="O7653" s="408"/>
      <c r="P7653" s="408"/>
      <c r="Q7653" s="406" t="str">
        <f>Q7649</f>
        <v>Noah</v>
      </c>
      <c r="R7653" s="200"/>
    </row>
    <row r="7654" spans="3:18" ht="14.6" customHeight="1" x14ac:dyDescent="0.5">
      <c r="C7654" s="373"/>
      <c r="D7654" s="373"/>
      <c r="E7654" s="212">
        <f t="shared" si="8312"/>
        <v>-2168</v>
      </c>
      <c r="F7654" s="197">
        <v>3</v>
      </c>
      <c r="G7654" s="208" t="s">
        <v>287</v>
      </c>
      <c r="H7654" s="407"/>
      <c r="I7654" s="406" t="str">
        <f t="shared" ref="I7654:P7654" si="8329">I7650</f>
        <v>Arphaxad</v>
      </c>
      <c r="J7654" s="406" t="str">
        <f t="shared" si="8329"/>
        <v>Salah</v>
      </c>
      <c r="K7654" s="406" t="str">
        <f t="shared" si="8329"/>
        <v>Eber</v>
      </c>
      <c r="L7654" s="406" t="str">
        <f t="shared" si="8329"/>
        <v>Peleg</v>
      </c>
      <c r="M7654" s="406" t="str">
        <f t="shared" si="8329"/>
        <v>Reu</v>
      </c>
      <c r="N7654" s="406" t="str">
        <f t="shared" si="8329"/>
        <v>Serug</v>
      </c>
      <c r="O7654" s="406" t="str">
        <f t="shared" si="8329"/>
        <v>Nahor</v>
      </c>
      <c r="P7654" s="406" t="str">
        <f t="shared" si="8329"/>
        <v>Terah</v>
      </c>
      <c r="Q7654" s="407">
        <f>Q7650+1</f>
        <v>856</v>
      </c>
      <c r="R7654" s="200"/>
    </row>
    <row r="7655" spans="3:18" ht="14.6" customHeight="1" x14ac:dyDescent="0.5">
      <c r="C7655" s="373"/>
      <c r="D7655" s="373"/>
      <c r="E7655" s="345"/>
      <c r="F7655" s="197">
        <v>4</v>
      </c>
      <c r="G7655" s="209" t="s">
        <v>605</v>
      </c>
      <c r="H7655" s="408"/>
      <c r="I7655" s="407">
        <f t="shared" ref="I7655:P7655" si="8330">I7651+1</f>
        <v>255</v>
      </c>
      <c r="J7655" s="407">
        <f t="shared" si="8330"/>
        <v>220</v>
      </c>
      <c r="K7655" s="407">
        <f t="shared" si="8330"/>
        <v>190</v>
      </c>
      <c r="L7655" s="407">
        <f t="shared" si="8330"/>
        <v>156</v>
      </c>
      <c r="M7655" s="407">
        <f t="shared" si="8330"/>
        <v>126</v>
      </c>
      <c r="N7655" s="407">
        <f t="shared" si="8330"/>
        <v>94</v>
      </c>
      <c r="O7655" s="407">
        <f t="shared" si="8330"/>
        <v>64</v>
      </c>
      <c r="P7655" s="407">
        <f t="shared" si="8330"/>
        <v>35</v>
      </c>
      <c r="Q7655" s="407"/>
      <c r="R7655" s="200"/>
    </row>
    <row r="7656" spans="3:18" ht="14.6" customHeight="1" x14ac:dyDescent="0.5">
      <c r="C7656" s="373"/>
      <c r="D7656" s="373"/>
      <c r="E7656" s="201">
        <f t="shared" si="8310"/>
        <v>2168</v>
      </c>
      <c r="F7656" s="197">
        <v>1</v>
      </c>
      <c r="G7656" s="203" t="s">
        <v>288</v>
      </c>
      <c r="H7656" s="406" t="str">
        <f t="shared" si="8325"/>
        <v>Shem</v>
      </c>
      <c r="I7656" s="407"/>
      <c r="J7656" s="407"/>
      <c r="K7656" s="407"/>
      <c r="L7656" s="407"/>
      <c r="M7656" s="407"/>
      <c r="N7656" s="407"/>
      <c r="O7656" s="407"/>
      <c r="P7656" s="407"/>
      <c r="Q7656" s="408"/>
      <c r="R7656" s="200"/>
    </row>
    <row r="7657" spans="3:18" ht="14.6" customHeight="1" x14ac:dyDescent="0.5">
      <c r="C7657" s="373"/>
      <c r="D7657" s="373"/>
      <c r="E7657" s="212" t="str">
        <f t="shared" si="8311"/>
        <v>BC</v>
      </c>
      <c r="F7657" s="197">
        <v>2</v>
      </c>
      <c r="G7657" s="206" t="s">
        <v>604</v>
      </c>
      <c r="H7657" s="407">
        <f t="shared" si="8326"/>
        <v>355</v>
      </c>
      <c r="I7657" s="408"/>
      <c r="J7657" s="408"/>
      <c r="K7657" s="408"/>
      <c r="L7657" s="408"/>
      <c r="M7657" s="408"/>
      <c r="N7657" s="408"/>
      <c r="O7657" s="408"/>
      <c r="P7657" s="408"/>
      <c r="Q7657" s="406" t="str">
        <f>Q7653</f>
        <v>Noah</v>
      </c>
      <c r="R7657" s="200"/>
    </row>
    <row r="7658" spans="3:18" ht="14.6" customHeight="1" x14ac:dyDescent="0.5">
      <c r="C7658" s="373"/>
      <c r="D7658" s="373"/>
      <c r="E7658" s="212">
        <f t="shared" si="8312"/>
        <v>-2167</v>
      </c>
      <c r="F7658" s="197">
        <v>3</v>
      </c>
      <c r="G7658" s="208" t="s">
        <v>287</v>
      </c>
      <c r="H7658" s="407"/>
      <c r="I7658" s="406" t="str">
        <f t="shared" ref="I7658:P7658" si="8331">I7654</f>
        <v>Arphaxad</v>
      </c>
      <c r="J7658" s="406" t="str">
        <f t="shared" si="8331"/>
        <v>Salah</v>
      </c>
      <c r="K7658" s="406" t="str">
        <f t="shared" si="8331"/>
        <v>Eber</v>
      </c>
      <c r="L7658" s="406" t="str">
        <f t="shared" si="8331"/>
        <v>Peleg</v>
      </c>
      <c r="M7658" s="406" t="str">
        <f t="shared" si="8331"/>
        <v>Reu</v>
      </c>
      <c r="N7658" s="406" t="str">
        <f t="shared" si="8331"/>
        <v>Serug</v>
      </c>
      <c r="O7658" s="406" t="str">
        <f t="shared" si="8331"/>
        <v>Nahor</v>
      </c>
      <c r="P7658" s="406" t="str">
        <f t="shared" si="8331"/>
        <v>Terah</v>
      </c>
      <c r="Q7658" s="407">
        <f>Q7654+1</f>
        <v>857</v>
      </c>
      <c r="R7658" s="200"/>
    </row>
    <row r="7659" spans="3:18" ht="14.6" customHeight="1" x14ac:dyDescent="0.5">
      <c r="C7659" s="373"/>
      <c r="D7659" s="373"/>
      <c r="E7659" s="345"/>
      <c r="F7659" s="197">
        <v>4</v>
      </c>
      <c r="G7659" s="209" t="s">
        <v>605</v>
      </c>
      <c r="H7659" s="408"/>
      <c r="I7659" s="407">
        <f t="shared" ref="I7659:P7659" si="8332">I7655+1</f>
        <v>256</v>
      </c>
      <c r="J7659" s="407">
        <f t="shared" si="8332"/>
        <v>221</v>
      </c>
      <c r="K7659" s="407">
        <f t="shared" si="8332"/>
        <v>191</v>
      </c>
      <c r="L7659" s="407">
        <f t="shared" si="8332"/>
        <v>157</v>
      </c>
      <c r="M7659" s="407">
        <f t="shared" si="8332"/>
        <v>127</v>
      </c>
      <c r="N7659" s="407">
        <f t="shared" si="8332"/>
        <v>95</v>
      </c>
      <c r="O7659" s="407">
        <f t="shared" si="8332"/>
        <v>65</v>
      </c>
      <c r="P7659" s="407">
        <f t="shared" si="8332"/>
        <v>36</v>
      </c>
      <c r="Q7659" s="407"/>
      <c r="R7659" s="200"/>
    </row>
    <row r="7660" spans="3:18" ht="14.6" customHeight="1" x14ac:dyDescent="0.5">
      <c r="C7660" s="373"/>
      <c r="D7660" s="373"/>
      <c r="E7660" s="201">
        <f t="shared" si="8310"/>
        <v>2167</v>
      </c>
      <c r="F7660" s="197">
        <v>1</v>
      </c>
      <c r="G7660" s="203" t="s">
        <v>288</v>
      </c>
      <c r="H7660" s="406" t="str">
        <f t="shared" si="8325"/>
        <v>Shem</v>
      </c>
      <c r="I7660" s="407"/>
      <c r="J7660" s="407"/>
      <c r="K7660" s="407"/>
      <c r="L7660" s="407"/>
      <c r="M7660" s="407"/>
      <c r="N7660" s="407"/>
      <c r="O7660" s="407"/>
      <c r="P7660" s="407"/>
      <c r="Q7660" s="408"/>
      <c r="R7660" s="200"/>
    </row>
    <row r="7661" spans="3:18" ht="14.6" customHeight="1" x14ac:dyDescent="0.5">
      <c r="C7661" s="373"/>
      <c r="D7661" s="373"/>
      <c r="E7661" s="212" t="str">
        <f t="shared" si="8311"/>
        <v>BC</v>
      </c>
      <c r="F7661" s="197">
        <v>2</v>
      </c>
      <c r="G7661" s="206" t="s">
        <v>604</v>
      </c>
      <c r="H7661" s="407">
        <f t="shared" si="8326"/>
        <v>356</v>
      </c>
      <c r="I7661" s="408"/>
      <c r="J7661" s="408"/>
      <c r="K7661" s="408"/>
      <c r="L7661" s="408"/>
      <c r="M7661" s="408"/>
      <c r="N7661" s="408"/>
      <c r="O7661" s="408"/>
      <c r="P7661" s="408"/>
      <c r="Q7661" s="406" t="str">
        <f>Q7657</f>
        <v>Noah</v>
      </c>
      <c r="R7661" s="200"/>
    </row>
    <row r="7662" spans="3:18" ht="14.6" customHeight="1" x14ac:dyDescent="0.5">
      <c r="C7662" s="373"/>
      <c r="D7662" s="373"/>
      <c r="E7662" s="212">
        <f t="shared" si="8312"/>
        <v>-2166</v>
      </c>
      <c r="F7662" s="197">
        <v>3</v>
      </c>
      <c r="G7662" s="208" t="s">
        <v>287</v>
      </c>
      <c r="H7662" s="407"/>
      <c r="I7662" s="406" t="str">
        <f t="shared" ref="I7662:P7662" si="8333">I7658</f>
        <v>Arphaxad</v>
      </c>
      <c r="J7662" s="406" t="str">
        <f t="shared" si="8333"/>
        <v>Salah</v>
      </c>
      <c r="K7662" s="406" t="str">
        <f t="shared" si="8333"/>
        <v>Eber</v>
      </c>
      <c r="L7662" s="406" t="str">
        <f t="shared" si="8333"/>
        <v>Peleg</v>
      </c>
      <c r="M7662" s="406" t="str">
        <f t="shared" si="8333"/>
        <v>Reu</v>
      </c>
      <c r="N7662" s="406" t="str">
        <f t="shared" si="8333"/>
        <v>Serug</v>
      </c>
      <c r="O7662" s="406" t="str">
        <f t="shared" si="8333"/>
        <v>Nahor</v>
      </c>
      <c r="P7662" s="406" t="str">
        <f t="shared" si="8333"/>
        <v>Terah</v>
      </c>
      <c r="Q7662" s="407">
        <f>Q7658+1</f>
        <v>858</v>
      </c>
      <c r="R7662" s="200"/>
    </row>
    <row r="7663" spans="3:18" ht="14.6" customHeight="1" x14ac:dyDescent="0.5">
      <c r="C7663" s="373"/>
      <c r="D7663" s="373"/>
      <c r="E7663" s="345"/>
      <c r="F7663" s="197">
        <v>4</v>
      </c>
      <c r="G7663" s="209" t="s">
        <v>605</v>
      </c>
      <c r="H7663" s="408"/>
      <c r="I7663" s="407">
        <f t="shared" ref="I7663:P7663" si="8334">I7659+1</f>
        <v>257</v>
      </c>
      <c r="J7663" s="407">
        <f t="shared" si="8334"/>
        <v>222</v>
      </c>
      <c r="K7663" s="407">
        <f t="shared" si="8334"/>
        <v>192</v>
      </c>
      <c r="L7663" s="407">
        <f t="shared" si="8334"/>
        <v>158</v>
      </c>
      <c r="M7663" s="407">
        <f t="shared" si="8334"/>
        <v>128</v>
      </c>
      <c r="N7663" s="407">
        <f t="shared" si="8334"/>
        <v>96</v>
      </c>
      <c r="O7663" s="407">
        <f t="shared" si="8334"/>
        <v>66</v>
      </c>
      <c r="P7663" s="407">
        <f t="shared" si="8334"/>
        <v>37</v>
      </c>
      <c r="Q7663" s="407"/>
      <c r="R7663" s="200"/>
    </row>
    <row r="7664" spans="3:18" ht="14.6" customHeight="1" x14ac:dyDescent="0.5">
      <c r="C7664" s="373"/>
      <c r="D7664" s="373"/>
      <c r="E7664" s="201">
        <f t="shared" si="8310"/>
        <v>2166</v>
      </c>
      <c r="F7664" s="197">
        <v>1</v>
      </c>
      <c r="G7664" s="203" t="s">
        <v>288</v>
      </c>
      <c r="H7664" s="406" t="str">
        <f t="shared" ref="H7664:H7676" si="8335">H7660</f>
        <v>Shem</v>
      </c>
      <c r="I7664" s="407"/>
      <c r="J7664" s="407"/>
      <c r="K7664" s="407"/>
      <c r="L7664" s="407"/>
      <c r="M7664" s="407"/>
      <c r="N7664" s="407"/>
      <c r="O7664" s="407"/>
      <c r="P7664" s="407"/>
      <c r="Q7664" s="408"/>
      <c r="R7664" s="200"/>
    </row>
    <row r="7665" spans="3:18" ht="14.6" customHeight="1" x14ac:dyDescent="0.5">
      <c r="C7665" s="373"/>
      <c r="D7665" s="373"/>
      <c r="E7665" s="212" t="str">
        <f t="shared" si="8311"/>
        <v>BC</v>
      </c>
      <c r="F7665" s="197">
        <v>2</v>
      </c>
      <c r="G7665" s="206" t="s">
        <v>604</v>
      </c>
      <c r="H7665" s="407">
        <f t="shared" ref="H7665:H7677" si="8336">H7661+1</f>
        <v>357</v>
      </c>
      <c r="I7665" s="408"/>
      <c r="J7665" s="408"/>
      <c r="K7665" s="408"/>
      <c r="L7665" s="408"/>
      <c r="M7665" s="408"/>
      <c r="N7665" s="408"/>
      <c r="O7665" s="408"/>
      <c r="P7665" s="408"/>
      <c r="Q7665" s="406" t="str">
        <f>Q7661</f>
        <v>Noah</v>
      </c>
      <c r="R7665" s="200"/>
    </row>
    <row r="7666" spans="3:18" ht="14.6" customHeight="1" x14ac:dyDescent="0.5">
      <c r="C7666" s="373"/>
      <c r="D7666" s="373"/>
      <c r="E7666" s="212">
        <f t="shared" si="8312"/>
        <v>-2165</v>
      </c>
      <c r="F7666" s="197">
        <v>3</v>
      </c>
      <c r="G7666" s="208" t="s">
        <v>287</v>
      </c>
      <c r="H7666" s="407"/>
      <c r="I7666" s="406" t="str">
        <f t="shared" ref="I7666:P7666" si="8337">I7662</f>
        <v>Arphaxad</v>
      </c>
      <c r="J7666" s="406" t="str">
        <f t="shared" si="8337"/>
        <v>Salah</v>
      </c>
      <c r="K7666" s="406" t="str">
        <f t="shared" si="8337"/>
        <v>Eber</v>
      </c>
      <c r="L7666" s="406" t="str">
        <f t="shared" si="8337"/>
        <v>Peleg</v>
      </c>
      <c r="M7666" s="406" t="str">
        <f t="shared" si="8337"/>
        <v>Reu</v>
      </c>
      <c r="N7666" s="406" t="str">
        <f t="shared" si="8337"/>
        <v>Serug</v>
      </c>
      <c r="O7666" s="406" t="str">
        <f t="shared" si="8337"/>
        <v>Nahor</v>
      </c>
      <c r="P7666" s="406" t="str">
        <f t="shared" si="8337"/>
        <v>Terah</v>
      </c>
      <c r="Q7666" s="407">
        <f>Q7662+1</f>
        <v>859</v>
      </c>
      <c r="R7666" s="200"/>
    </row>
    <row r="7667" spans="3:18" ht="14.6" customHeight="1" x14ac:dyDescent="0.5">
      <c r="C7667" s="373"/>
      <c r="D7667" s="373"/>
      <c r="E7667" s="345"/>
      <c r="F7667" s="197">
        <v>4</v>
      </c>
      <c r="G7667" s="209" t="s">
        <v>605</v>
      </c>
      <c r="H7667" s="408"/>
      <c r="I7667" s="407">
        <f t="shared" ref="I7667:P7667" si="8338">I7663+1</f>
        <v>258</v>
      </c>
      <c r="J7667" s="407">
        <f t="shared" si="8338"/>
        <v>223</v>
      </c>
      <c r="K7667" s="407">
        <f t="shared" si="8338"/>
        <v>193</v>
      </c>
      <c r="L7667" s="407">
        <f t="shared" si="8338"/>
        <v>159</v>
      </c>
      <c r="M7667" s="407">
        <f t="shared" si="8338"/>
        <v>129</v>
      </c>
      <c r="N7667" s="407">
        <f t="shared" si="8338"/>
        <v>97</v>
      </c>
      <c r="O7667" s="407">
        <f t="shared" si="8338"/>
        <v>67</v>
      </c>
      <c r="P7667" s="407">
        <f t="shared" si="8338"/>
        <v>38</v>
      </c>
      <c r="Q7667" s="407"/>
      <c r="R7667" s="200"/>
    </row>
    <row r="7668" spans="3:18" ht="14.6" customHeight="1" x14ac:dyDescent="0.5">
      <c r="C7668" s="373"/>
      <c r="D7668" s="373"/>
      <c r="E7668" s="201">
        <f t="shared" si="8310"/>
        <v>2165</v>
      </c>
      <c r="F7668" s="197">
        <v>1</v>
      </c>
      <c r="G7668" s="203" t="s">
        <v>288</v>
      </c>
      <c r="H7668" s="406" t="str">
        <f t="shared" si="8335"/>
        <v>Shem</v>
      </c>
      <c r="I7668" s="407"/>
      <c r="J7668" s="407"/>
      <c r="K7668" s="407"/>
      <c r="L7668" s="407"/>
      <c r="M7668" s="407"/>
      <c r="N7668" s="407"/>
      <c r="O7668" s="407"/>
      <c r="P7668" s="407"/>
      <c r="Q7668" s="408"/>
      <c r="R7668" s="200"/>
    </row>
    <row r="7669" spans="3:18" ht="14.6" customHeight="1" x14ac:dyDescent="0.5">
      <c r="C7669" s="373"/>
      <c r="D7669" s="373"/>
      <c r="E7669" s="212" t="str">
        <f t="shared" si="8311"/>
        <v>BC</v>
      </c>
      <c r="F7669" s="197">
        <v>2</v>
      </c>
      <c r="G7669" s="206" t="s">
        <v>604</v>
      </c>
      <c r="H7669" s="407">
        <f t="shared" si="8336"/>
        <v>358</v>
      </c>
      <c r="I7669" s="408"/>
      <c r="J7669" s="408"/>
      <c r="K7669" s="408"/>
      <c r="L7669" s="408"/>
      <c r="M7669" s="408"/>
      <c r="N7669" s="408"/>
      <c r="O7669" s="408"/>
      <c r="P7669" s="408"/>
      <c r="Q7669" s="406" t="str">
        <f>Q7665</f>
        <v>Noah</v>
      </c>
      <c r="R7669" s="200"/>
    </row>
    <row r="7670" spans="3:18" ht="14.6" customHeight="1" x14ac:dyDescent="0.5">
      <c r="C7670" s="373"/>
      <c r="D7670" s="373"/>
      <c r="E7670" s="212">
        <f t="shared" si="8312"/>
        <v>-2164</v>
      </c>
      <c r="F7670" s="197">
        <v>3</v>
      </c>
      <c r="G7670" s="208" t="s">
        <v>287</v>
      </c>
      <c r="H7670" s="407"/>
      <c r="I7670" s="406" t="str">
        <f t="shared" ref="I7670:P7670" si="8339">I7666</f>
        <v>Arphaxad</v>
      </c>
      <c r="J7670" s="406" t="str">
        <f t="shared" si="8339"/>
        <v>Salah</v>
      </c>
      <c r="K7670" s="406" t="str">
        <f t="shared" si="8339"/>
        <v>Eber</v>
      </c>
      <c r="L7670" s="406" t="str">
        <f t="shared" si="8339"/>
        <v>Peleg</v>
      </c>
      <c r="M7670" s="406" t="str">
        <f t="shared" si="8339"/>
        <v>Reu</v>
      </c>
      <c r="N7670" s="406" t="str">
        <f t="shared" si="8339"/>
        <v>Serug</v>
      </c>
      <c r="O7670" s="406" t="str">
        <f t="shared" si="8339"/>
        <v>Nahor</v>
      </c>
      <c r="P7670" s="406" t="str">
        <f t="shared" si="8339"/>
        <v>Terah</v>
      </c>
      <c r="Q7670" s="407">
        <f>Q7666+1</f>
        <v>860</v>
      </c>
      <c r="R7670" s="200"/>
    </row>
    <row r="7671" spans="3:18" ht="14.6" customHeight="1" x14ac:dyDescent="0.5">
      <c r="C7671" s="373"/>
      <c r="D7671" s="373"/>
      <c r="E7671" s="345"/>
      <c r="F7671" s="197">
        <v>4</v>
      </c>
      <c r="G7671" s="209" t="s">
        <v>605</v>
      </c>
      <c r="H7671" s="408"/>
      <c r="I7671" s="407">
        <f t="shared" ref="I7671:P7671" si="8340">I7667+1</f>
        <v>259</v>
      </c>
      <c r="J7671" s="407">
        <f t="shared" si="8340"/>
        <v>224</v>
      </c>
      <c r="K7671" s="407">
        <f t="shared" si="8340"/>
        <v>194</v>
      </c>
      <c r="L7671" s="407">
        <f t="shared" si="8340"/>
        <v>160</v>
      </c>
      <c r="M7671" s="407">
        <f t="shared" si="8340"/>
        <v>130</v>
      </c>
      <c r="N7671" s="407">
        <f t="shared" si="8340"/>
        <v>98</v>
      </c>
      <c r="O7671" s="407">
        <f t="shared" si="8340"/>
        <v>68</v>
      </c>
      <c r="P7671" s="407">
        <f t="shared" si="8340"/>
        <v>39</v>
      </c>
      <c r="Q7671" s="407"/>
      <c r="R7671" s="200"/>
    </row>
    <row r="7672" spans="3:18" ht="14.6" customHeight="1" x14ac:dyDescent="0.5">
      <c r="C7672" s="373"/>
      <c r="D7672" s="373"/>
      <c r="E7672" s="201">
        <f t="shared" si="8310"/>
        <v>2164</v>
      </c>
      <c r="F7672" s="197">
        <v>1</v>
      </c>
      <c r="G7672" s="203" t="s">
        <v>288</v>
      </c>
      <c r="H7672" s="406" t="str">
        <f t="shared" si="8335"/>
        <v>Shem</v>
      </c>
      <c r="I7672" s="407"/>
      <c r="J7672" s="407"/>
      <c r="K7672" s="407"/>
      <c r="L7672" s="407"/>
      <c r="M7672" s="407"/>
      <c r="N7672" s="407"/>
      <c r="O7672" s="407"/>
      <c r="P7672" s="407"/>
      <c r="Q7672" s="408"/>
      <c r="R7672" s="200"/>
    </row>
    <row r="7673" spans="3:18" ht="14.6" customHeight="1" x14ac:dyDescent="0.5">
      <c r="C7673" s="373"/>
      <c r="D7673" s="373"/>
      <c r="E7673" s="212" t="str">
        <f t="shared" si="8311"/>
        <v>BC</v>
      </c>
      <c r="F7673" s="197">
        <v>2</v>
      </c>
      <c r="G7673" s="206" t="s">
        <v>604</v>
      </c>
      <c r="H7673" s="407">
        <f t="shared" si="8336"/>
        <v>359</v>
      </c>
      <c r="I7673" s="408"/>
      <c r="J7673" s="408"/>
      <c r="K7673" s="408"/>
      <c r="L7673" s="408"/>
      <c r="M7673" s="408"/>
      <c r="N7673" s="408"/>
      <c r="O7673" s="408"/>
      <c r="P7673" s="408"/>
      <c r="Q7673" s="406" t="str">
        <f>Q7669</f>
        <v>Noah</v>
      </c>
      <c r="R7673" s="200"/>
    </row>
    <row r="7674" spans="3:18" ht="14.6" customHeight="1" x14ac:dyDescent="0.5">
      <c r="C7674" s="373"/>
      <c r="D7674" s="373"/>
      <c r="E7674" s="212">
        <f t="shared" si="8312"/>
        <v>-2163</v>
      </c>
      <c r="F7674" s="197">
        <v>3</v>
      </c>
      <c r="G7674" s="208" t="s">
        <v>287</v>
      </c>
      <c r="H7674" s="407"/>
      <c r="I7674" s="406" t="str">
        <f t="shared" ref="I7674:P7674" si="8341">I7670</f>
        <v>Arphaxad</v>
      </c>
      <c r="J7674" s="406" t="str">
        <f t="shared" si="8341"/>
        <v>Salah</v>
      </c>
      <c r="K7674" s="406" t="str">
        <f t="shared" si="8341"/>
        <v>Eber</v>
      </c>
      <c r="L7674" s="406" t="str">
        <f t="shared" si="8341"/>
        <v>Peleg</v>
      </c>
      <c r="M7674" s="406" t="str">
        <f t="shared" si="8341"/>
        <v>Reu</v>
      </c>
      <c r="N7674" s="406" t="str">
        <f t="shared" si="8341"/>
        <v>Serug</v>
      </c>
      <c r="O7674" s="406" t="str">
        <f t="shared" si="8341"/>
        <v>Nahor</v>
      </c>
      <c r="P7674" s="406" t="str">
        <f t="shared" si="8341"/>
        <v>Terah</v>
      </c>
      <c r="Q7674" s="407">
        <f>Q7670+1</f>
        <v>861</v>
      </c>
      <c r="R7674" s="200"/>
    </row>
    <row r="7675" spans="3:18" ht="14.6" customHeight="1" x14ac:dyDescent="0.5">
      <c r="C7675" s="373"/>
      <c r="D7675" s="373"/>
      <c r="E7675" s="345"/>
      <c r="F7675" s="197">
        <v>4</v>
      </c>
      <c r="G7675" s="209" t="s">
        <v>605</v>
      </c>
      <c r="H7675" s="408"/>
      <c r="I7675" s="407">
        <f t="shared" ref="I7675:P7675" si="8342">I7671+1</f>
        <v>260</v>
      </c>
      <c r="J7675" s="407">
        <f t="shared" si="8342"/>
        <v>225</v>
      </c>
      <c r="K7675" s="407">
        <f t="shared" si="8342"/>
        <v>195</v>
      </c>
      <c r="L7675" s="407">
        <f t="shared" si="8342"/>
        <v>161</v>
      </c>
      <c r="M7675" s="407">
        <f t="shared" si="8342"/>
        <v>131</v>
      </c>
      <c r="N7675" s="407">
        <f t="shared" si="8342"/>
        <v>99</v>
      </c>
      <c r="O7675" s="407">
        <f t="shared" si="8342"/>
        <v>69</v>
      </c>
      <c r="P7675" s="407">
        <f t="shared" si="8342"/>
        <v>40</v>
      </c>
      <c r="Q7675" s="407"/>
      <c r="R7675" s="200"/>
    </row>
    <row r="7676" spans="3:18" ht="14.6" customHeight="1" x14ac:dyDescent="0.5">
      <c r="C7676" s="373"/>
      <c r="D7676" s="373"/>
      <c r="E7676" s="201">
        <f t="shared" si="8310"/>
        <v>2163</v>
      </c>
      <c r="F7676" s="197">
        <v>1</v>
      </c>
      <c r="G7676" s="203" t="s">
        <v>288</v>
      </c>
      <c r="H7676" s="406" t="str">
        <f t="shared" si="8335"/>
        <v>Shem</v>
      </c>
      <c r="I7676" s="407"/>
      <c r="J7676" s="407"/>
      <c r="K7676" s="407"/>
      <c r="L7676" s="407"/>
      <c r="M7676" s="407"/>
      <c r="N7676" s="407"/>
      <c r="O7676" s="407"/>
      <c r="P7676" s="407"/>
      <c r="Q7676" s="408"/>
      <c r="R7676" s="200"/>
    </row>
    <row r="7677" spans="3:18" ht="14.6" customHeight="1" x14ac:dyDescent="0.5">
      <c r="C7677" s="373"/>
      <c r="D7677" s="373"/>
      <c r="E7677" s="212" t="str">
        <f t="shared" si="8311"/>
        <v>BC</v>
      </c>
      <c r="F7677" s="197">
        <v>2</v>
      </c>
      <c r="G7677" s="206" t="s">
        <v>604</v>
      </c>
      <c r="H7677" s="407">
        <f t="shared" si="8336"/>
        <v>360</v>
      </c>
      <c r="I7677" s="408"/>
      <c r="J7677" s="408"/>
      <c r="K7677" s="408"/>
      <c r="L7677" s="408"/>
      <c r="M7677" s="408"/>
      <c r="N7677" s="408"/>
      <c r="O7677" s="408"/>
      <c r="P7677" s="408"/>
      <c r="Q7677" s="406" t="str">
        <f>Q7673</f>
        <v>Noah</v>
      </c>
      <c r="R7677" s="200"/>
    </row>
    <row r="7678" spans="3:18" ht="14.6" customHeight="1" x14ac:dyDescent="0.5">
      <c r="C7678" s="373"/>
      <c r="D7678" s="373"/>
      <c r="E7678" s="212">
        <f t="shared" si="8312"/>
        <v>-2162</v>
      </c>
      <c r="F7678" s="197">
        <v>3</v>
      </c>
      <c r="G7678" s="208" t="s">
        <v>287</v>
      </c>
      <c r="H7678" s="407"/>
      <c r="I7678" s="406" t="str">
        <f t="shared" ref="I7678:P7678" si="8343">I7674</f>
        <v>Arphaxad</v>
      </c>
      <c r="J7678" s="406" t="str">
        <f t="shared" si="8343"/>
        <v>Salah</v>
      </c>
      <c r="K7678" s="406" t="str">
        <f t="shared" si="8343"/>
        <v>Eber</v>
      </c>
      <c r="L7678" s="406" t="str">
        <f t="shared" si="8343"/>
        <v>Peleg</v>
      </c>
      <c r="M7678" s="406" t="str">
        <f t="shared" si="8343"/>
        <v>Reu</v>
      </c>
      <c r="N7678" s="406" t="str">
        <f t="shared" si="8343"/>
        <v>Serug</v>
      </c>
      <c r="O7678" s="406" t="str">
        <f t="shared" si="8343"/>
        <v>Nahor</v>
      </c>
      <c r="P7678" s="406" t="str">
        <f t="shared" si="8343"/>
        <v>Terah</v>
      </c>
      <c r="Q7678" s="407">
        <f>Q7674+1</f>
        <v>862</v>
      </c>
      <c r="R7678" s="200"/>
    </row>
    <row r="7679" spans="3:18" ht="14.6" customHeight="1" x14ac:dyDescent="0.5">
      <c r="C7679" s="373"/>
      <c r="D7679" s="373"/>
      <c r="E7679" s="345"/>
      <c r="F7679" s="197">
        <v>4</v>
      </c>
      <c r="G7679" s="209" t="s">
        <v>605</v>
      </c>
      <c r="H7679" s="408"/>
      <c r="I7679" s="407">
        <f t="shared" ref="I7679:P7679" si="8344">I7675+1</f>
        <v>261</v>
      </c>
      <c r="J7679" s="407">
        <f t="shared" si="8344"/>
        <v>226</v>
      </c>
      <c r="K7679" s="407">
        <f t="shared" si="8344"/>
        <v>196</v>
      </c>
      <c r="L7679" s="407">
        <f t="shared" si="8344"/>
        <v>162</v>
      </c>
      <c r="M7679" s="407">
        <f t="shared" si="8344"/>
        <v>132</v>
      </c>
      <c r="N7679" s="407">
        <f t="shared" si="8344"/>
        <v>100</v>
      </c>
      <c r="O7679" s="407">
        <f t="shared" si="8344"/>
        <v>70</v>
      </c>
      <c r="P7679" s="407">
        <f t="shared" si="8344"/>
        <v>41</v>
      </c>
      <c r="Q7679" s="407"/>
      <c r="R7679" s="200"/>
    </row>
    <row r="7680" spans="3:18" ht="14.6" customHeight="1" x14ac:dyDescent="0.5">
      <c r="C7680" s="373"/>
      <c r="D7680" s="373"/>
      <c r="E7680" s="201">
        <f t="shared" si="8310"/>
        <v>2162</v>
      </c>
      <c r="F7680" s="197">
        <v>1</v>
      </c>
      <c r="G7680" s="203" t="s">
        <v>288</v>
      </c>
      <c r="H7680" s="406" t="str">
        <f t="shared" ref="H7680:H7692" si="8345">H7676</f>
        <v>Shem</v>
      </c>
      <c r="I7680" s="407"/>
      <c r="J7680" s="407"/>
      <c r="K7680" s="407"/>
      <c r="L7680" s="407"/>
      <c r="M7680" s="407"/>
      <c r="N7680" s="407"/>
      <c r="O7680" s="407"/>
      <c r="P7680" s="407"/>
      <c r="Q7680" s="408"/>
      <c r="R7680" s="200"/>
    </row>
    <row r="7681" spans="3:18" ht="14.6" customHeight="1" x14ac:dyDescent="0.5">
      <c r="C7681" s="373"/>
      <c r="D7681" s="373"/>
      <c r="E7681" s="212" t="str">
        <f t="shared" si="8311"/>
        <v>BC</v>
      </c>
      <c r="F7681" s="197">
        <v>2</v>
      </c>
      <c r="G7681" s="206" t="s">
        <v>604</v>
      </c>
      <c r="H7681" s="407">
        <f t="shared" ref="H7681:H7693" si="8346">H7677+1</f>
        <v>361</v>
      </c>
      <c r="I7681" s="408"/>
      <c r="J7681" s="408"/>
      <c r="K7681" s="408"/>
      <c r="L7681" s="408"/>
      <c r="M7681" s="408"/>
      <c r="N7681" s="408"/>
      <c r="O7681" s="408"/>
      <c r="P7681" s="408"/>
      <c r="Q7681" s="406" t="str">
        <f>Q7677</f>
        <v>Noah</v>
      </c>
      <c r="R7681" s="200"/>
    </row>
    <row r="7682" spans="3:18" ht="14.6" customHeight="1" x14ac:dyDescent="0.5">
      <c r="C7682" s="373"/>
      <c r="D7682" s="373"/>
      <c r="E7682" s="212">
        <f t="shared" si="8312"/>
        <v>-2161</v>
      </c>
      <c r="F7682" s="197">
        <v>3</v>
      </c>
      <c r="G7682" s="208" t="s">
        <v>287</v>
      </c>
      <c r="H7682" s="407"/>
      <c r="I7682" s="406" t="str">
        <f t="shared" ref="I7682:P7682" si="8347">I7678</f>
        <v>Arphaxad</v>
      </c>
      <c r="J7682" s="406" t="str">
        <f t="shared" si="8347"/>
        <v>Salah</v>
      </c>
      <c r="K7682" s="406" t="str">
        <f t="shared" si="8347"/>
        <v>Eber</v>
      </c>
      <c r="L7682" s="406" t="str">
        <f t="shared" si="8347"/>
        <v>Peleg</v>
      </c>
      <c r="M7682" s="406" t="str">
        <f t="shared" si="8347"/>
        <v>Reu</v>
      </c>
      <c r="N7682" s="406" t="str">
        <f t="shared" si="8347"/>
        <v>Serug</v>
      </c>
      <c r="O7682" s="406" t="str">
        <f t="shared" si="8347"/>
        <v>Nahor</v>
      </c>
      <c r="P7682" s="406" t="str">
        <f t="shared" si="8347"/>
        <v>Terah</v>
      </c>
      <c r="Q7682" s="407">
        <f>Q7678+1</f>
        <v>863</v>
      </c>
      <c r="R7682" s="200"/>
    </row>
    <row r="7683" spans="3:18" ht="14.6" customHeight="1" x14ac:dyDescent="0.5">
      <c r="C7683" s="373"/>
      <c r="D7683" s="373"/>
      <c r="E7683" s="345"/>
      <c r="F7683" s="197">
        <v>4</v>
      </c>
      <c r="G7683" s="209" t="s">
        <v>605</v>
      </c>
      <c r="H7683" s="408"/>
      <c r="I7683" s="407">
        <f t="shared" ref="I7683:P7683" si="8348">I7679+1</f>
        <v>262</v>
      </c>
      <c r="J7683" s="407">
        <f t="shared" si="8348"/>
        <v>227</v>
      </c>
      <c r="K7683" s="407">
        <f t="shared" si="8348"/>
        <v>197</v>
      </c>
      <c r="L7683" s="407">
        <f t="shared" si="8348"/>
        <v>163</v>
      </c>
      <c r="M7683" s="407">
        <f t="shared" si="8348"/>
        <v>133</v>
      </c>
      <c r="N7683" s="407">
        <f t="shared" si="8348"/>
        <v>101</v>
      </c>
      <c r="O7683" s="407">
        <f t="shared" si="8348"/>
        <v>71</v>
      </c>
      <c r="P7683" s="407">
        <f t="shared" si="8348"/>
        <v>42</v>
      </c>
      <c r="Q7683" s="407"/>
      <c r="R7683" s="200"/>
    </row>
    <row r="7684" spans="3:18" ht="14.6" customHeight="1" x14ac:dyDescent="0.5">
      <c r="C7684" s="373"/>
      <c r="D7684" s="373"/>
      <c r="E7684" s="201">
        <f t="shared" si="8310"/>
        <v>2161</v>
      </c>
      <c r="F7684" s="197">
        <v>1</v>
      </c>
      <c r="G7684" s="203" t="s">
        <v>288</v>
      </c>
      <c r="H7684" s="406" t="str">
        <f t="shared" si="8345"/>
        <v>Shem</v>
      </c>
      <c r="I7684" s="407"/>
      <c r="J7684" s="407"/>
      <c r="K7684" s="407"/>
      <c r="L7684" s="407"/>
      <c r="M7684" s="407"/>
      <c r="N7684" s="407"/>
      <c r="O7684" s="407"/>
      <c r="P7684" s="407"/>
      <c r="Q7684" s="408"/>
      <c r="R7684" s="200"/>
    </row>
    <row r="7685" spans="3:18" ht="14.6" customHeight="1" x14ac:dyDescent="0.5">
      <c r="C7685" s="373"/>
      <c r="D7685" s="373"/>
      <c r="E7685" s="212" t="str">
        <f t="shared" si="8311"/>
        <v>BC</v>
      </c>
      <c r="F7685" s="197">
        <v>2</v>
      </c>
      <c r="G7685" s="206" t="s">
        <v>604</v>
      </c>
      <c r="H7685" s="407">
        <f t="shared" si="8346"/>
        <v>362</v>
      </c>
      <c r="I7685" s="408"/>
      <c r="J7685" s="408"/>
      <c r="K7685" s="408"/>
      <c r="L7685" s="408"/>
      <c r="M7685" s="408"/>
      <c r="N7685" s="408"/>
      <c r="O7685" s="408"/>
      <c r="P7685" s="408"/>
      <c r="Q7685" s="406" t="str">
        <f>Q7681</f>
        <v>Noah</v>
      </c>
      <c r="R7685" s="200"/>
    </row>
    <row r="7686" spans="3:18" ht="14.6" customHeight="1" x14ac:dyDescent="0.5">
      <c r="C7686" s="373"/>
      <c r="D7686" s="373"/>
      <c r="E7686" s="212">
        <f t="shared" si="8312"/>
        <v>-2160</v>
      </c>
      <c r="F7686" s="197">
        <v>3</v>
      </c>
      <c r="G7686" s="208" t="s">
        <v>287</v>
      </c>
      <c r="H7686" s="407"/>
      <c r="I7686" s="406" t="str">
        <f t="shared" ref="I7686:P7686" si="8349">I7682</f>
        <v>Arphaxad</v>
      </c>
      <c r="J7686" s="406" t="str">
        <f t="shared" si="8349"/>
        <v>Salah</v>
      </c>
      <c r="K7686" s="406" t="str">
        <f t="shared" si="8349"/>
        <v>Eber</v>
      </c>
      <c r="L7686" s="406" t="str">
        <f t="shared" si="8349"/>
        <v>Peleg</v>
      </c>
      <c r="M7686" s="406" t="str">
        <f t="shared" si="8349"/>
        <v>Reu</v>
      </c>
      <c r="N7686" s="406" t="str">
        <f t="shared" si="8349"/>
        <v>Serug</v>
      </c>
      <c r="O7686" s="406" t="str">
        <f t="shared" si="8349"/>
        <v>Nahor</v>
      </c>
      <c r="P7686" s="406" t="str">
        <f t="shared" si="8349"/>
        <v>Terah</v>
      </c>
      <c r="Q7686" s="407">
        <f>Q7682+1</f>
        <v>864</v>
      </c>
      <c r="R7686" s="200"/>
    </row>
    <row r="7687" spans="3:18" ht="14.6" customHeight="1" x14ac:dyDescent="0.5">
      <c r="C7687" s="373"/>
      <c r="D7687" s="373"/>
      <c r="E7687" s="345"/>
      <c r="F7687" s="197">
        <v>4</v>
      </c>
      <c r="G7687" s="209" t="s">
        <v>605</v>
      </c>
      <c r="H7687" s="408"/>
      <c r="I7687" s="407">
        <f t="shared" ref="I7687:P7687" si="8350">I7683+1</f>
        <v>263</v>
      </c>
      <c r="J7687" s="407">
        <f t="shared" si="8350"/>
        <v>228</v>
      </c>
      <c r="K7687" s="407">
        <f t="shared" si="8350"/>
        <v>198</v>
      </c>
      <c r="L7687" s="407">
        <f t="shared" si="8350"/>
        <v>164</v>
      </c>
      <c r="M7687" s="407">
        <f t="shared" si="8350"/>
        <v>134</v>
      </c>
      <c r="N7687" s="407">
        <f t="shared" si="8350"/>
        <v>102</v>
      </c>
      <c r="O7687" s="407">
        <f t="shared" si="8350"/>
        <v>72</v>
      </c>
      <c r="P7687" s="407">
        <f t="shared" si="8350"/>
        <v>43</v>
      </c>
      <c r="Q7687" s="407"/>
      <c r="R7687" s="200"/>
    </row>
    <row r="7688" spans="3:18" ht="14.6" customHeight="1" x14ac:dyDescent="0.5">
      <c r="C7688" s="373"/>
      <c r="D7688" s="373"/>
      <c r="E7688" s="201">
        <f t="shared" si="8310"/>
        <v>2160</v>
      </c>
      <c r="F7688" s="197">
        <v>1</v>
      </c>
      <c r="G7688" s="203" t="s">
        <v>288</v>
      </c>
      <c r="H7688" s="406" t="str">
        <f t="shared" si="8345"/>
        <v>Shem</v>
      </c>
      <c r="I7688" s="407"/>
      <c r="J7688" s="407"/>
      <c r="K7688" s="407"/>
      <c r="L7688" s="407"/>
      <c r="M7688" s="407"/>
      <c r="N7688" s="407"/>
      <c r="O7688" s="407"/>
      <c r="P7688" s="407"/>
      <c r="Q7688" s="408"/>
      <c r="R7688" s="200"/>
    </row>
    <row r="7689" spans="3:18" ht="14.6" customHeight="1" x14ac:dyDescent="0.5">
      <c r="C7689" s="373"/>
      <c r="D7689" s="373"/>
      <c r="E7689" s="212" t="str">
        <f t="shared" si="8311"/>
        <v>BC</v>
      </c>
      <c r="F7689" s="197">
        <v>2</v>
      </c>
      <c r="G7689" s="206" t="s">
        <v>604</v>
      </c>
      <c r="H7689" s="407">
        <f t="shared" si="8346"/>
        <v>363</v>
      </c>
      <c r="I7689" s="408"/>
      <c r="J7689" s="408"/>
      <c r="K7689" s="408"/>
      <c r="L7689" s="408"/>
      <c r="M7689" s="408"/>
      <c r="N7689" s="408"/>
      <c r="O7689" s="408"/>
      <c r="P7689" s="408"/>
      <c r="Q7689" s="406" t="str">
        <f>Q7685</f>
        <v>Noah</v>
      </c>
      <c r="R7689" s="200"/>
    </row>
    <row r="7690" spans="3:18" ht="14.6" customHeight="1" x14ac:dyDescent="0.5">
      <c r="C7690" s="373"/>
      <c r="D7690" s="373"/>
      <c r="E7690" s="212">
        <f t="shared" si="8312"/>
        <v>-2159</v>
      </c>
      <c r="F7690" s="197">
        <v>3</v>
      </c>
      <c r="G7690" s="208" t="s">
        <v>287</v>
      </c>
      <c r="H7690" s="407"/>
      <c r="I7690" s="406" t="str">
        <f t="shared" ref="I7690:P7690" si="8351">I7686</f>
        <v>Arphaxad</v>
      </c>
      <c r="J7690" s="406" t="str">
        <f t="shared" si="8351"/>
        <v>Salah</v>
      </c>
      <c r="K7690" s="406" t="str">
        <f t="shared" si="8351"/>
        <v>Eber</v>
      </c>
      <c r="L7690" s="406" t="str">
        <f t="shared" si="8351"/>
        <v>Peleg</v>
      </c>
      <c r="M7690" s="406" t="str">
        <f t="shared" si="8351"/>
        <v>Reu</v>
      </c>
      <c r="N7690" s="406" t="str">
        <f t="shared" si="8351"/>
        <v>Serug</v>
      </c>
      <c r="O7690" s="406" t="str">
        <f t="shared" si="8351"/>
        <v>Nahor</v>
      </c>
      <c r="P7690" s="406" t="str">
        <f t="shared" si="8351"/>
        <v>Terah</v>
      </c>
      <c r="Q7690" s="407">
        <f>Q7686+1</f>
        <v>865</v>
      </c>
      <c r="R7690" s="200"/>
    </row>
    <row r="7691" spans="3:18" ht="14.6" customHeight="1" x14ac:dyDescent="0.5">
      <c r="C7691" s="373"/>
      <c r="D7691" s="373"/>
      <c r="E7691" s="345"/>
      <c r="F7691" s="197">
        <v>4</v>
      </c>
      <c r="G7691" s="209" t="s">
        <v>605</v>
      </c>
      <c r="H7691" s="408"/>
      <c r="I7691" s="407">
        <f t="shared" ref="I7691:P7691" si="8352">I7687+1</f>
        <v>264</v>
      </c>
      <c r="J7691" s="407">
        <f t="shared" si="8352"/>
        <v>229</v>
      </c>
      <c r="K7691" s="407">
        <f t="shared" si="8352"/>
        <v>199</v>
      </c>
      <c r="L7691" s="407">
        <f t="shared" si="8352"/>
        <v>165</v>
      </c>
      <c r="M7691" s="407">
        <f t="shared" si="8352"/>
        <v>135</v>
      </c>
      <c r="N7691" s="407">
        <f t="shared" si="8352"/>
        <v>103</v>
      </c>
      <c r="O7691" s="407">
        <f t="shared" si="8352"/>
        <v>73</v>
      </c>
      <c r="P7691" s="407">
        <f t="shared" si="8352"/>
        <v>44</v>
      </c>
      <c r="Q7691" s="407"/>
      <c r="R7691" s="200"/>
    </row>
    <row r="7692" spans="3:18" ht="14.6" customHeight="1" x14ac:dyDescent="0.5">
      <c r="C7692" s="373"/>
      <c r="D7692" s="373"/>
      <c r="E7692" s="201">
        <f t="shared" ref="E7692:E7752" si="8353">E7688-1</f>
        <v>2159</v>
      </c>
      <c r="F7692" s="197">
        <v>1</v>
      </c>
      <c r="G7692" s="203" t="s">
        <v>288</v>
      </c>
      <c r="H7692" s="406" t="str">
        <f t="shared" si="8345"/>
        <v>Shem</v>
      </c>
      <c r="I7692" s="407"/>
      <c r="J7692" s="407"/>
      <c r="K7692" s="407"/>
      <c r="L7692" s="407"/>
      <c r="M7692" s="407"/>
      <c r="N7692" s="407"/>
      <c r="O7692" s="407"/>
      <c r="P7692" s="407"/>
      <c r="Q7692" s="408"/>
      <c r="R7692" s="200"/>
    </row>
    <row r="7693" spans="3:18" ht="14.6" customHeight="1" x14ac:dyDescent="0.5">
      <c r="C7693" s="373"/>
      <c r="D7693" s="373"/>
      <c r="E7693" s="212" t="str">
        <f t="shared" ref="E7693:E7753" si="8354">E7689</f>
        <v>BC</v>
      </c>
      <c r="F7693" s="197">
        <v>2</v>
      </c>
      <c r="G7693" s="206" t="s">
        <v>604</v>
      </c>
      <c r="H7693" s="407">
        <f t="shared" si="8346"/>
        <v>364</v>
      </c>
      <c r="I7693" s="408"/>
      <c r="J7693" s="408"/>
      <c r="K7693" s="408"/>
      <c r="L7693" s="408"/>
      <c r="M7693" s="408"/>
      <c r="N7693" s="408"/>
      <c r="O7693" s="408"/>
      <c r="P7693" s="408"/>
      <c r="Q7693" s="406" t="str">
        <f>Q7689</f>
        <v>Noah</v>
      </c>
      <c r="R7693" s="200"/>
    </row>
    <row r="7694" spans="3:18" ht="14.6" customHeight="1" x14ac:dyDescent="0.5">
      <c r="C7694" s="373"/>
      <c r="D7694" s="373"/>
      <c r="E7694" s="212">
        <f t="shared" ref="E7694:E7754" si="8355">-E7692+1</f>
        <v>-2158</v>
      </c>
      <c r="F7694" s="197">
        <v>3</v>
      </c>
      <c r="G7694" s="208" t="s">
        <v>287</v>
      </c>
      <c r="H7694" s="407"/>
      <c r="I7694" s="406" t="str">
        <f t="shared" ref="I7694:P7694" si="8356">I7690</f>
        <v>Arphaxad</v>
      </c>
      <c r="J7694" s="406" t="str">
        <f t="shared" si="8356"/>
        <v>Salah</v>
      </c>
      <c r="K7694" s="406" t="str">
        <f t="shared" si="8356"/>
        <v>Eber</v>
      </c>
      <c r="L7694" s="406" t="str">
        <f t="shared" si="8356"/>
        <v>Peleg</v>
      </c>
      <c r="M7694" s="406" t="str">
        <f t="shared" si="8356"/>
        <v>Reu</v>
      </c>
      <c r="N7694" s="406" t="str">
        <f t="shared" si="8356"/>
        <v>Serug</v>
      </c>
      <c r="O7694" s="406" t="str">
        <f t="shared" si="8356"/>
        <v>Nahor</v>
      </c>
      <c r="P7694" s="406" t="str">
        <f t="shared" si="8356"/>
        <v>Terah</v>
      </c>
      <c r="Q7694" s="407">
        <f>Q7690+1</f>
        <v>866</v>
      </c>
      <c r="R7694" s="200"/>
    </row>
    <row r="7695" spans="3:18" ht="14.6" customHeight="1" x14ac:dyDescent="0.5">
      <c r="C7695" s="373"/>
      <c r="D7695" s="373"/>
      <c r="E7695" s="345"/>
      <c r="F7695" s="197">
        <v>4</v>
      </c>
      <c r="G7695" s="209" t="s">
        <v>605</v>
      </c>
      <c r="H7695" s="408"/>
      <c r="I7695" s="407">
        <f t="shared" ref="I7695:P7695" si="8357">I7691+1</f>
        <v>265</v>
      </c>
      <c r="J7695" s="407">
        <f t="shared" si="8357"/>
        <v>230</v>
      </c>
      <c r="K7695" s="407">
        <f t="shared" si="8357"/>
        <v>200</v>
      </c>
      <c r="L7695" s="407">
        <f t="shared" si="8357"/>
        <v>166</v>
      </c>
      <c r="M7695" s="407">
        <f t="shared" si="8357"/>
        <v>136</v>
      </c>
      <c r="N7695" s="407">
        <f t="shared" si="8357"/>
        <v>104</v>
      </c>
      <c r="O7695" s="407">
        <f t="shared" si="8357"/>
        <v>74</v>
      </c>
      <c r="P7695" s="407">
        <f t="shared" si="8357"/>
        <v>45</v>
      </c>
      <c r="Q7695" s="407"/>
      <c r="R7695" s="200"/>
    </row>
    <row r="7696" spans="3:18" ht="14.6" customHeight="1" x14ac:dyDescent="0.5">
      <c r="C7696" s="373"/>
      <c r="D7696" s="373"/>
      <c r="E7696" s="201">
        <f t="shared" si="8353"/>
        <v>2158</v>
      </c>
      <c r="F7696" s="197">
        <v>1</v>
      </c>
      <c r="G7696" s="203" t="s">
        <v>288</v>
      </c>
      <c r="H7696" s="406" t="str">
        <f t="shared" ref="H7696:H7708" si="8358">H7692</f>
        <v>Shem</v>
      </c>
      <c r="I7696" s="407"/>
      <c r="J7696" s="407"/>
      <c r="K7696" s="407"/>
      <c r="L7696" s="407"/>
      <c r="M7696" s="407"/>
      <c r="N7696" s="407"/>
      <c r="O7696" s="407"/>
      <c r="P7696" s="407"/>
      <c r="Q7696" s="408"/>
      <c r="R7696" s="200"/>
    </row>
    <row r="7697" spans="3:18" ht="14.6" customHeight="1" x14ac:dyDescent="0.5">
      <c r="C7697" s="373"/>
      <c r="D7697" s="373"/>
      <c r="E7697" s="212" t="str">
        <f t="shared" si="8354"/>
        <v>BC</v>
      </c>
      <c r="F7697" s="197">
        <v>2</v>
      </c>
      <c r="G7697" s="206" t="s">
        <v>604</v>
      </c>
      <c r="H7697" s="407">
        <f t="shared" ref="H7697:H7709" si="8359">H7693+1</f>
        <v>365</v>
      </c>
      <c r="I7697" s="408"/>
      <c r="J7697" s="408"/>
      <c r="K7697" s="408"/>
      <c r="L7697" s="408"/>
      <c r="M7697" s="408"/>
      <c r="N7697" s="408"/>
      <c r="O7697" s="408"/>
      <c r="P7697" s="408"/>
      <c r="Q7697" s="406" t="str">
        <f>Q7693</f>
        <v>Noah</v>
      </c>
      <c r="R7697" s="200"/>
    </row>
    <row r="7698" spans="3:18" ht="14.6" customHeight="1" x14ac:dyDescent="0.5">
      <c r="C7698" s="373"/>
      <c r="D7698" s="373"/>
      <c r="E7698" s="212">
        <f t="shared" si="8355"/>
        <v>-2157</v>
      </c>
      <c r="F7698" s="197">
        <v>3</v>
      </c>
      <c r="G7698" s="208" t="s">
        <v>287</v>
      </c>
      <c r="H7698" s="407"/>
      <c r="I7698" s="406" t="str">
        <f t="shared" ref="I7698:P7698" si="8360">I7694</f>
        <v>Arphaxad</v>
      </c>
      <c r="J7698" s="406" t="str">
        <f t="shared" si="8360"/>
        <v>Salah</v>
      </c>
      <c r="K7698" s="406" t="str">
        <f t="shared" si="8360"/>
        <v>Eber</v>
      </c>
      <c r="L7698" s="406" t="str">
        <f t="shared" si="8360"/>
        <v>Peleg</v>
      </c>
      <c r="M7698" s="406" t="str">
        <f t="shared" si="8360"/>
        <v>Reu</v>
      </c>
      <c r="N7698" s="406" t="str">
        <f t="shared" si="8360"/>
        <v>Serug</v>
      </c>
      <c r="O7698" s="406" t="str">
        <f t="shared" si="8360"/>
        <v>Nahor</v>
      </c>
      <c r="P7698" s="406" t="str">
        <f t="shared" si="8360"/>
        <v>Terah</v>
      </c>
      <c r="Q7698" s="407">
        <f>Q7694+1</f>
        <v>867</v>
      </c>
      <c r="R7698" s="200"/>
    </row>
    <row r="7699" spans="3:18" ht="14.6" customHeight="1" x14ac:dyDescent="0.5">
      <c r="C7699" s="373"/>
      <c r="D7699" s="373"/>
      <c r="E7699" s="345"/>
      <c r="F7699" s="197">
        <v>4</v>
      </c>
      <c r="G7699" s="209" t="s">
        <v>605</v>
      </c>
      <c r="H7699" s="408"/>
      <c r="I7699" s="407">
        <f t="shared" ref="I7699:P7699" si="8361">I7695+1</f>
        <v>266</v>
      </c>
      <c r="J7699" s="407">
        <f t="shared" si="8361"/>
        <v>231</v>
      </c>
      <c r="K7699" s="407">
        <f t="shared" si="8361"/>
        <v>201</v>
      </c>
      <c r="L7699" s="407">
        <f t="shared" si="8361"/>
        <v>167</v>
      </c>
      <c r="M7699" s="407">
        <f t="shared" si="8361"/>
        <v>137</v>
      </c>
      <c r="N7699" s="407">
        <f t="shared" si="8361"/>
        <v>105</v>
      </c>
      <c r="O7699" s="407">
        <f t="shared" si="8361"/>
        <v>75</v>
      </c>
      <c r="P7699" s="407">
        <f t="shared" si="8361"/>
        <v>46</v>
      </c>
      <c r="Q7699" s="407"/>
      <c r="R7699" s="200"/>
    </row>
    <row r="7700" spans="3:18" ht="14.6" customHeight="1" x14ac:dyDescent="0.5">
      <c r="C7700" s="373"/>
      <c r="D7700" s="373"/>
      <c r="E7700" s="201">
        <f t="shared" si="8353"/>
        <v>2157</v>
      </c>
      <c r="F7700" s="197">
        <v>1</v>
      </c>
      <c r="G7700" s="203" t="s">
        <v>288</v>
      </c>
      <c r="H7700" s="406" t="str">
        <f t="shared" si="8358"/>
        <v>Shem</v>
      </c>
      <c r="I7700" s="407"/>
      <c r="J7700" s="407"/>
      <c r="K7700" s="407"/>
      <c r="L7700" s="407"/>
      <c r="M7700" s="407"/>
      <c r="N7700" s="407"/>
      <c r="O7700" s="407"/>
      <c r="P7700" s="407"/>
      <c r="Q7700" s="408"/>
      <c r="R7700" s="200"/>
    </row>
    <row r="7701" spans="3:18" ht="14.6" customHeight="1" x14ac:dyDescent="0.5">
      <c r="C7701" s="373"/>
      <c r="D7701" s="373"/>
      <c r="E7701" s="212" t="str">
        <f t="shared" si="8354"/>
        <v>BC</v>
      </c>
      <c r="F7701" s="197">
        <v>2</v>
      </c>
      <c r="G7701" s="206" t="s">
        <v>604</v>
      </c>
      <c r="H7701" s="407">
        <f t="shared" si="8359"/>
        <v>366</v>
      </c>
      <c r="I7701" s="408"/>
      <c r="J7701" s="408"/>
      <c r="K7701" s="408"/>
      <c r="L7701" s="408"/>
      <c r="M7701" s="408"/>
      <c r="N7701" s="408"/>
      <c r="O7701" s="408"/>
      <c r="P7701" s="408"/>
      <c r="Q7701" s="406" t="str">
        <f>Q7697</f>
        <v>Noah</v>
      </c>
      <c r="R7701" s="200"/>
    </row>
    <row r="7702" spans="3:18" ht="14.6" customHeight="1" x14ac:dyDescent="0.5">
      <c r="C7702" s="373"/>
      <c r="D7702" s="373"/>
      <c r="E7702" s="212">
        <f t="shared" si="8355"/>
        <v>-2156</v>
      </c>
      <c r="F7702" s="197">
        <v>3</v>
      </c>
      <c r="G7702" s="208" t="s">
        <v>287</v>
      </c>
      <c r="H7702" s="407"/>
      <c r="I7702" s="406" t="str">
        <f t="shared" ref="I7702:P7702" si="8362">I7698</f>
        <v>Arphaxad</v>
      </c>
      <c r="J7702" s="406" t="str">
        <f t="shared" si="8362"/>
        <v>Salah</v>
      </c>
      <c r="K7702" s="406" t="str">
        <f t="shared" si="8362"/>
        <v>Eber</v>
      </c>
      <c r="L7702" s="406" t="str">
        <f t="shared" si="8362"/>
        <v>Peleg</v>
      </c>
      <c r="M7702" s="406" t="str">
        <f t="shared" si="8362"/>
        <v>Reu</v>
      </c>
      <c r="N7702" s="406" t="str">
        <f t="shared" si="8362"/>
        <v>Serug</v>
      </c>
      <c r="O7702" s="406" t="str">
        <f t="shared" si="8362"/>
        <v>Nahor</v>
      </c>
      <c r="P7702" s="406" t="str">
        <f t="shared" si="8362"/>
        <v>Terah</v>
      </c>
      <c r="Q7702" s="407">
        <f>Q7698+1</f>
        <v>868</v>
      </c>
      <c r="R7702" s="200"/>
    </row>
    <row r="7703" spans="3:18" ht="14.6" customHeight="1" x14ac:dyDescent="0.5">
      <c r="C7703" s="373"/>
      <c r="D7703" s="373"/>
      <c r="E7703" s="345"/>
      <c r="F7703" s="197">
        <v>4</v>
      </c>
      <c r="G7703" s="209" t="s">
        <v>605</v>
      </c>
      <c r="H7703" s="408"/>
      <c r="I7703" s="407">
        <f t="shared" ref="I7703:P7703" si="8363">I7699+1</f>
        <v>267</v>
      </c>
      <c r="J7703" s="407">
        <f t="shared" si="8363"/>
        <v>232</v>
      </c>
      <c r="K7703" s="407">
        <f t="shared" si="8363"/>
        <v>202</v>
      </c>
      <c r="L7703" s="407">
        <f t="shared" si="8363"/>
        <v>168</v>
      </c>
      <c r="M7703" s="407">
        <f t="shared" si="8363"/>
        <v>138</v>
      </c>
      <c r="N7703" s="407">
        <f t="shared" si="8363"/>
        <v>106</v>
      </c>
      <c r="O7703" s="407">
        <f t="shared" si="8363"/>
        <v>76</v>
      </c>
      <c r="P7703" s="407">
        <f t="shared" si="8363"/>
        <v>47</v>
      </c>
      <c r="Q7703" s="407"/>
      <c r="R7703" s="200"/>
    </row>
    <row r="7704" spans="3:18" ht="14.6" customHeight="1" x14ac:dyDescent="0.5">
      <c r="C7704" s="373"/>
      <c r="D7704" s="373"/>
      <c r="E7704" s="201">
        <f t="shared" si="8353"/>
        <v>2156</v>
      </c>
      <c r="F7704" s="197">
        <v>1</v>
      </c>
      <c r="G7704" s="203" t="s">
        <v>288</v>
      </c>
      <c r="H7704" s="406" t="str">
        <f t="shared" si="8358"/>
        <v>Shem</v>
      </c>
      <c r="I7704" s="407"/>
      <c r="J7704" s="407"/>
      <c r="K7704" s="407"/>
      <c r="L7704" s="407"/>
      <c r="M7704" s="407"/>
      <c r="N7704" s="407"/>
      <c r="O7704" s="407"/>
      <c r="P7704" s="407"/>
      <c r="Q7704" s="408"/>
      <c r="R7704" s="200"/>
    </row>
    <row r="7705" spans="3:18" ht="14.6" customHeight="1" x14ac:dyDescent="0.5">
      <c r="C7705" s="373"/>
      <c r="D7705" s="373"/>
      <c r="E7705" s="212" t="str">
        <f t="shared" si="8354"/>
        <v>BC</v>
      </c>
      <c r="F7705" s="197">
        <v>2</v>
      </c>
      <c r="G7705" s="206" t="s">
        <v>604</v>
      </c>
      <c r="H7705" s="407">
        <f t="shared" si="8359"/>
        <v>367</v>
      </c>
      <c r="I7705" s="408"/>
      <c r="J7705" s="408"/>
      <c r="K7705" s="408"/>
      <c r="L7705" s="408"/>
      <c r="M7705" s="408"/>
      <c r="N7705" s="408"/>
      <c r="O7705" s="408"/>
      <c r="P7705" s="408"/>
      <c r="Q7705" s="406" t="str">
        <f>Q7701</f>
        <v>Noah</v>
      </c>
      <c r="R7705" s="200"/>
    </row>
    <row r="7706" spans="3:18" ht="14.6" customHeight="1" x14ac:dyDescent="0.5">
      <c r="C7706" s="373"/>
      <c r="D7706" s="373"/>
      <c r="E7706" s="212">
        <f t="shared" si="8355"/>
        <v>-2155</v>
      </c>
      <c r="F7706" s="197">
        <v>3</v>
      </c>
      <c r="G7706" s="208" t="s">
        <v>287</v>
      </c>
      <c r="H7706" s="407"/>
      <c r="I7706" s="406" t="str">
        <f t="shared" ref="I7706:P7706" si="8364">I7702</f>
        <v>Arphaxad</v>
      </c>
      <c r="J7706" s="406" t="str">
        <f t="shared" si="8364"/>
        <v>Salah</v>
      </c>
      <c r="K7706" s="406" t="str">
        <f t="shared" si="8364"/>
        <v>Eber</v>
      </c>
      <c r="L7706" s="406" t="str">
        <f t="shared" si="8364"/>
        <v>Peleg</v>
      </c>
      <c r="M7706" s="406" t="str">
        <f t="shared" si="8364"/>
        <v>Reu</v>
      </c>
      <c r="N7706" s="406" t="str">
        <f t="shared" si="8364"/>
        <v>Serug</v>
      </c>
      <c r="O7706" s="406" t="str">
        <f t="shared" si="8364"/>
        <v>Nahor</v>
      </c>
      <c r="P7706" s="406" t="str">
        <f t="shared" si="8364"/>
        <v>Terah</v>
      </c>
      <c r="Q7706" s="407">
        <f>Q7702+1</f>
        <v>869</v>
      </c>
      <c r="R7706" s="200"/>
    </row>
    <row r="7707" spans="3:18" ht="14.6" customHeight="1" x14ac:dyDescent="0.5">
      <c r="C7707" s="373"/>
      <c r="D7707" s="373"/>
      <c r="E7707" s="345"/>
      <c r="F7707" s="197">
        <v>4</v>
      </c>
      <c r="G7707" s="209" t="s">
        <v>605</v>
      </c>
      <c r="H7707" s="408"/>
      <c r="I7707" s="407">
        <f t="shared" ref="I7707:P7707" si="8365">I7703+1</f>
        <v>268</v>
      </c>
      <c r="J7707" s="407">
        <f t="shared" si="8365"/>
        <v>233</v>
      </c>
      <c r="K7707" s="407">
        <f t="shared" si="8365"/>
        <v>203</v>
      </c>
      <c r="L7707" s="407">
        <f t="shared" si="8365"/>
        <v>169</v>
      </c>
      <c r="M7707" s="407">
        <f t="shared" si="8365"/>
        <v>139</v>
      </c>
      <c r="N7707" s="407">
        <f t="shared" si="8365"/>
        <v>107</v>
      </c>
      <c r="O7707" s="407">
        <f t="shared" si="8365"/>
        <v>77</v>
      </c>
      <c r="P7707" s="407">
        <f t="shared" si="8365"/>
        <v>48</v>
      </c>
      <c r="Q7707" s="407"/>
      <c r="R7707" s="200"/>
    </row>
    <row r="7708" spans="3:18" ht="14.6" customHeight="1" x14ac:dyDescent="0.5">
      <c r="C7708" s="373"/>
      <c r="D7708" s="373"/>
      <c r="E7708" s="201">
        <f t="shared" si="8353"/>
        <v>2155</v>
      </c>
      <c r="F7708" s="197">
        <v>1</v>
      </c>
      <c r="G7708" s="203" t="s">
        <v>288</v>
      </c>
      <c r="H7708" s="406" t="str">
        <f t="shared" si="8358"/>
        <v>Shem</v>
      </c>
      <c r="I7708" s="407"/>
      <c r="J7708" s="407"/>
      <c r="K7708" s="407"/>
      <c r="L7708" s="407"/>
      <c r="M7708" s="407"/>
      <c r="N7708" s="407"/>
      <c r="O7708" s="407"/>
      <c r="P7708" s="407"/>
      <c r="Q7708" s="408"/>
      <c r="R7708" s="200"/>
    </row>
    <row r="7709" spans="3:18" ht="14.6" customHeight="1" x14ac:dyDescent="0.5">
      <c r="C7709" s="373"/>
      <c r="D7709" s="373"/>
      <c r="E7709" s="212" t="str">
        <f t="shared" si="8354"/>
        <v>BC</v>
      </c>
      <c r="F7709" s="197">
        <v>2</v>
      </c>
      <c r="G7709" s="206" t="s">
        <v>604</v>
      </c>
      <c r="H7709" s="407">
        <f t="shared" si="8359"/>
        <v>368</v>
      </c>
      <c r="I7709" s="408"/>
      <c r="J7709" s="408"/>
      <c r="K7709" s="408"/>
      <c r="L7709" s="408"/>
      <c r="M7709" s="408"/>
      <c r="N7709" s="408"/>
      <c r="O7709" s="408"/>
      <c r="P7709" s="408"/>
      <c r="Q7709" s="406" t="str">
        <f>Q7705</f>
        <v>Noah</v>
      </c>
      <c r="R7709" s="200"/>
    </row>
    <row r="7710" spans="3:18" ht="14.6" customHeight="1" x14ac:dyDescent="0.5">
      <c r="C7710" s="373"/>
      <c r="D7710" s="373"/>
      <c r="E7710" s="212">
        <f t="shared" si="8355"/>
        <v>-2154</v>
      </c>
      <c r="F7710" s="197">
        <v>3</v>
      </c>
      <c r="G7710" s="208" t="s">
        <v>287</v>
      </c>
      <c r="H7710" s="407"/>
      <c r="I7710" s="406" t="str">
        <f t="shared" ref="I7710:P7710" si="8366">I7706</f>
        <v>Arphaxad</v>
      </c>
      <c r="J7710" s="406" t="str">
        <f t="shared" si="8366"/>
        <v>Salah</v>
      </c>
      <c r="K7710" s="406" t="str">
        <f t="shared" si="8366"/>
        <v>Eber</v>
      </c>
      <c r="L7710" s="406" t="str">
        <f t="shared" si="8366"/>
        <v>Peleg</v>
      </c>
      <c r="M7710" s="406" t="str">
        <f t="shared" si="8366"/>
        <v>Reu</v>
      </c>
      <c r="N7710" s="406" t="str">
        <f t="shared" si="8366"/>
        <v>Serug</v>
      </c>
      <c r="O7710" s="406" t="str">
        <f t="shared" si="8366"/>
        <v>Nahor</v>
      </c>
      <c r="P7710" s="406" t="str">
        <f t="shared" si="8366"/>
        <v>Terah</v>
      </c>
      <c r="Q7710" s="407">
        <f>Q7706+1</f>
        <v>870</v>
      </c>
      <c r="R7710" s="200"/>
    </row>
    <row r="7711" spans="3:18" ht="14.6" customHeight="1" x14ac:dyDescent="0.5">
      <c r="C7711" s="373"/>
      <c r="D7711" s="373"/>
      <c r="E7711" s="345"/>
      <c r="F7711" s="197">
        <v>4</v>
      </c>
      <c r="G7711" s="209" t="s">
        <v>605</v>
      </c>
      <c r="H7711" s="408"/>
      <c r="I7711" s="407">
        <f t="shared" ref="I7711:P7711" si="8367">I7707+1</f>
        <v>269</v>
      </c>
      <c r="J7711" s="407">
        <f t="shared" si="8367"/>
        <v>234</v>
      </c>
      <c r="K7711" s="407">
        <f t="shared" si="8367"/>
        <v>204</v>
      </c>
      <c r="L7711" s="407">
        <f t="shared" si="8367"/>
        <v>170</v>
      </c>
      <c r="M7711" s="407">
        <f t="shared" si="8367"/>
        <v>140</v>
      </c>
      <c r="N7711" s="407">
        <f t="shared" si="8367"/>
        <v>108</v>
      </c>
      <c r="O7711" s="407">
        <f t="shared" si="8367"/>
        <v>78</v>
      </c>
      <c r="P7711" s="407">
        <f t="shared" si="8367"/>
        <v>49</v>
      </c>
      <c r="Q7711" s="407"/>
      <c r="R7711" s="200"/>
    </row>
    <row r="7712" spans="3:18" ht="14.6" customHeight="1" x14ac:dyDescent="0.5">
      <c r="C7712" s="373"/>
      <c r="D7712" s="373"/>
      <c r="E7712" s="201">
        <f t="shared" si="8353"/>
        <v>2154</v>
      </c>
      <c r="F7712" s="197">
        <v>1</v>
      </c>
      <c r="G7712" s="203" t="s">
        <v>288</v>
      </c>
      <c r="H7712" s="406" t="str">
        <f t="shared" ref="H7712:H7724" si="8368">H7708</f>
        <v>Shem</v>
      </c>
      <c r="I7712" s="407"/>
      <c r="J7712" s="407"/>
      <c r="K7712" s="407"/>
      <c r="L7712" s="407"/>
      <c r="M7712" s="407"/>
      <c r="N7712" s="407"/>
      <c r="O7712" s="407"/>
      <c r="P7712" s="407"/>
      <c r="Q7712" s="408"/>
      <c r="R7712" s="200"/>
    </row>
    <row r="7713" spans="3:18" ht="14.6" customHeight="1" x14ac:dyDescent="0.5">
      <c r="C7713" s="373"/>
      <c r="D7713" s="373"/>
      <c r="E7713" s="212" t="str">
        <f t="shared" si="8354"/>
        <v>BC</v>
      </c>
      <c r="F7713" s="197">
        <v>2</v>
      </c>
      <c r="G7713" s="206" t="s">
        <v>604</v>
      </c>
      <c r="H7713" s="407">
        <f t="shared" ref="H7713:H7725" si="8369">H7709+1</f>
        <v>369</v>
      </c>
      <c r="I7713" s="408"/>
      <c r="J7713" s="408"/>
      <c r="K7713" s="408"/>
      <c r="L7713" s="408"/>
      <c r="M7713" s="408"/>
      <c r="N7713" s="408"/>
      <c r="O7713" s="408"/>
      <c r="P7713" s="408"/>
      <c r="Q7713" s="406" t="str">
        <f>Q7709</f>
        <v>Noah</v>
      </c>
      <c r="R7713" s="200"/>
    </row>
    <row r="7714" spans="3:18" ht="14.6" customHeight="1" x14ac:dyDescent="0.5">
      <c r="C7714" s="373"/>
      <c r="D7714" s="373"/>
      <c r="E7714" s="212">
        <f t="shared" si="8355"/>
        <v>-2153</v>
      </c>
      <c r="F7714" s="197">
        <v>3</v>
      </c>
      <c r="G7714" s="208" t="s">
        <v>287</v>
      </c>
      <c r="H7714" s="407"/>
      <c r="I7714" s="406" t="str">
        <f t="shared" ref="I7714:P7714" si="8370">I7710</f>
        <v>Arphaxad</v>
      </c>
      <c r="J7714" s="406" t="str">
        <f t="shared" si="8370"/>
        <v>Salah</v>
      </c>
      <c r="K7714" s="406" t="str">
        <f t="shared" si="8370"/>
        <v>Eber</v>
      </c>
      <c r="L7714" s="406" t="str">
        <f t="shared" si="8370"/>
        <v>Peleg</v>
      </c>
      <c r="M7714" s="406" t="str">
        <f t="shared" si="8370"/>
        <v>Reu</v>
      </c>
      <c r="N7714" s="406" t="str">
        <f t="shared" si="8370"/>
        <v>Serug</v>
      </c>
      <c r="O7714" s="406" t="str">
        <f t="shared" si="8370"/>
        <v>Nahor</v>
      </c>
      <c r="P7714" s="406" t="str">
        <f t="shared" si="8370"/>
        <v>Terah</v>
      </c>
      <c r="Q7714" s="407">
        <f>Q7710+1</f>
        <v>871</v>
      </c>
      <c r="R7714" s="200"/>
    </row>
    <row r="7715" spans="3:18" ht="14.6" customHeight="1" x14ac:dyDescent="0.5">
      <c r="C7715" s="373"/>
      <c r="D7715" s="373"/>
      <c r="E7715" s="345"/>
      <c r="F7715" s="197">
        <v>4</v>
      </c>
      <c r="G7715" s="209" t="s">
        <v>605</v>
      </c>
      <c r="H7715" s="408"/>
      <c r="I7715" s="407">
        <f t="shared" ref="I7715:P7715" si="8371">I7711+1</f>
        <v>270</v>
      </c>
      <c r="J7715" s="407">
        <f t="shared" si="8371"/>
        <v>235</v>
      </c>
      <c r="K7715" s="407">
        <f t="shared" si="8371"/>
        <v>205</v>
      </c>
      <c r="L7715" s="407">
        <f t="shared" si="8371"/>
        <v>171</v>
      </c>
      <c r="M7715" s="407">
        <f t="shared" si="8371"/>
        <v>141</v>
      </c>
      <c r="N7715" s="407">
        <f t="shared" si="8371"/>
        <v>109</v>
      </c>
      <c r="O7715" s="407">
        <f t="shared" si="8371"/>
        <v>79</v>
      </c>
      <c r="P7715" s="407">
        <f t="shared" si="8371"/>
        <v>50</v>
      </c>
      <c r="Q7715" s="407"/>
      <c r="R7715" s="200"/>
    </row>
    <row r="7716" spans="3:18" ht="14.6" customHeight="1" x14ac:dyDescent="0.5">
      <c r="C7716" s="373"/>
      <c r="D7716" s="373"/>
      <c r="E7716" s="201">
        <f t="shared" si="8353"/>
        <v>2153</v>
      </c>
      <c r="F7716" s="197">
        <v>1</v>
      </c>
      <c r="G7716" s="203" t="s">
        <v>288</v>
      </c>
      <c r="H7716" s="406" t="str">
        <f t="shared" si="8368"/>
        <v>Shem</v>
      </c>
      <c r="I7716" s="407"/>
      <c r="J7716" s="407"/>
      <c r="K7716" s="407"/>
      <c r="L7716" s="407"/>
      <c r="M7716" s="407"/>
      <c r="N7716" s="407"/>
      <c r="O7716" s="407"/>
      <c r="P7716" s="407"/>
      <c r="Q7716" s="408"/>
      <c r="R7716" s="200"/>
    </row>
    <row r="7717" spans="3:18" ht="14.6" customHeight="1" x14ac:dyDescent="0.5">
      <c r="C7717" s="373"/>
      <c r="D7717" s="373"/>
      <c r="E7717" s="212" t="str">
        <f t="shared" si="8354"/>
        <v>BC</v>
      </c>
      <c r="F7717" s="197">
        <v>2</v>
      </c>
      <c r="G7717" s="206" t="s">
        <v>604</v>
      </c>
      <c r="H7717" s="407">
        <f t="shared" si="8369"/>
        <v>370</v>
      </c>
      <c r="I7717" s="408"/>
      <c r="J7717" s="408"/>
      <c r="K7717" s="408"/>
      <c r="L7717" s="408"/>
      <c r="M7717" s="408"/>
      <c r="N7717" s="408"/>
      <c r="O7717" s="408"/>
      <c r="P7717" s="408"/>
      <c r="Q7717" s="406" t="str">
        <f>Q7713</f>
        <v>Noah</v>
      </c>
      <c r="R7717" s="200"/>
    </row>
    <row r="7718" spans="3:18" ht="14.6" customHeight="1" x14ac:dyDescent="0.5">
      <c r="C7718" s="373"/>
      <c r="D7718" s="373"/>
      <c r="E7718" s="212">
        <f t="shared" si="8355"/>
        <v>-2152</v>
      </c>
      <c r="F7718" s="197">
        <v>3</v>
      </c>
      <c r="G7718" s="208" t="s">
        <v>287</v>
      </c>
      <c r="H7718" s="407"/>
      <c r="I7718" s="406" t="str">
        <f t="shared" ref="I7718:P7718" si="8372">I7714</f>
        <v>Arphaxad</v>
      </c>
      <c r="J7718" s="406" t="str">
        <f t="shared" si="8372"/>
        <v>Salah</v>
      </c>
      <c r="K7718" s="406" t="str">
        <f t="shared" si="8372"/>
        <v>Eber</v>
      </c>
      <c r="L7718" s="406" t="str">
        <f t="shared" si="8372"/>
        <v>Peleg</v>
      </c>
      <c r="M7718" s="406" t="str">
        <f t="shared" si="8372"/>
        <v>Reu</v>
      </c>
      <c r="N7718" s="406" t="str">
        <f t="shared" si="8372"/>
        <v>Serug</v>
      </c>
      <c r="O7718" s="406" t="str">
        <f t="shared" si="8372"/>
        <v>Nahor</v>
      </c>
      <c r="P7718" s="406" t="str">
        <f t="shared" si="8372"/>
        <v>Terah</v>
      </c>
      <c r="Q7718" s="407">
        <f>Q7714+1</f>
        <v>872</v>
      </c>
      <c r="R7718" s="200"/>
    </row>
    <row r="7719" spans="3:18" ht="14.6" customHeight="1" x14ac:dyDescent="0.5">
      <c r="C7719" s="373"/>
      <c r="D7719" s="373"/>
      <c r="E7719" s="345"/>
      <c r="F7719" s="197">
        <v>4</v>
      </c>
      <c r="G7719" s="209" t="s">
        <v>605</v>
      </c>
      <c r="H7719" s="408"/>
      <c r="I7719" s="407">
        <f t="shared" ref="I7719:P7719" si="8373">I7715+1</f>
        <v>271</v>
      </c>
      <c r="J7719" s="407">
        <f t="shared" si="8373"/>
        <v>236</v>
      </c>
      <c r="K7719" s="407">
        <f t="shared" si="8373"/>
        <v>206</v>
      </c>
      <c r="L7719" s="407">
        <f t="shared" si="8373"/>
        <v>172</v>
      </c>
      <c r="M7719" s="407">
        <f t="shared" si="8373"/>
        <v>142</v>
      </c>
      <c r="N7719" s="407">
        <f t="shared" si="8373"/>
        <v>110</v>
      </c>
      <c r="O7719" s="407">
        <f t="shared" si="8373"/>
        <v>80</v>
      </c>
      <c r="P7719" s="407">
        <f t="shared" si="8373"/>
        <v>51</v>
      </c>
      <c r="Q7719" s="407"/>
      <c r="R7719" s="200"/>
    </row>
    <row r="7720" spans="3:18" ht="14.6" customHeight="1" x14ac:dyDescent="0.5">
      <c r="C7720" s="373"/>
      <c r="D7720" s="373"/>
      <c r="E7720" s="201">
        <f t="shared" si="8353"/>
        <v>2152</v>
      </c>
      <c r="F7720" s="197">
        <v>1</v>
      </c>
      <c r="G7720" s="203" t="s">
        <v>288</v>
      </c>
      <c r="H7720" s="406" t="str">
        <f t="shared" si="8368"/>
        <v>Shem</v>
      </c>
      <c r="I7720" s="407"/>
      <c r="J7720" s="407"/>
      <c r="K7720" s="407"/>
      <c r="L7720" s="407"/>
      <c r="M7720" s="407"/>
      <c r="N7720" s="407"/>
      <c r="O7720" s="407"/>
      <c r="P7720" s="407"/>
      <c r="Q7720" s="408"/>
      <c r="R7720" s="200"/>
    </row>
    <row r="7721" spans="3:18" ht="14.6" customHeight="1" x14ac:dyDescent="0.5">
      <c r="C7721" s="373"/>
      <c r="D7721" s="373"/>
      <c r="E7721" s="212" t="str">
        <f t="shared" si="8354"/>
        <v>BC</v>
      </c>
      <c r="F7721" s="197">
        <v>2</v>
      </c>
      <c r="G7721" s="206" t="s">
        <v>604</v>
      </c>
      <c r="H7721" s="407">
        <f t="shared" si="8369"/>
        <v>371</v>
      </c>
      <c r="I7721" s="408"/>
      <c r="J7721" s="408"/>
      <c r="K7721" s="408"/>
      <c r="L7721" s="408"/>
      <c r="M7721" s="408"/>
      <c r="N7721" s="408"/>
      <c r="O7721" s="408"/>
      <c r="P7721" s="408"/>
      <c r="Q7721" s="406" t="str">
        <f>Q7717</f>
        <v>Noah</v>
      </c>
      <c r="R7721" s="200"/>
    </row>
    <row r="7722" spans="3:18" ht="14.6" customHeight="1" x14ac:dyDescent="0.5">
      <c r="C7722" s="373"/>
      <c r="D7722" s="373"/>
      <c r="E7722" s="212">
        <f t="shared" si="8355"/>
        <v>-2151</v>
      </c>
      <c r="F7722" s="197">
        <v>3</v>
      </c>
      <c r="G7722" s="208" t="s">
        <v>287</v>
      </c>
      <c r="H7722" s="407"/>
      <c r="I7722" s="406" t="str">
        <f t="shared" ref="I7722:P7722" si="8374">I7718</f>
        <v>Arphaxad</v>
      </c>
      <c r="J7722" s="406" t="str">
        <f t="shared" si="8374"/>
        <v>Salah</v>
      </c>
      <c r="K7722" s="406" t="str">
        <f t="shared" si="8374"/>
        <v>Eber</v>
      </c>
      <c r="L7722" s="406" t="str">
        <f t="shared" si="8374"/>
        <v>Peleg</v>
      </c>
      <c r="M7722" s="406" t="str">
        <f t="shared" si="8374"/>
        <v>Reu</v>
      </c>
      <c r="N7722" s="406" t="str">
        <f t="shared" si="8374"/>
        <v>Serug</v>
      </c>
      <c r="O7722" s="406" t="str">
        <f t="shared" si="8374"/>
        <v>Nahor</v>
      </c>
      <c r="P7722" s="406" t="str">
        <f t="shared" si="8374"/>
        <v>Terah</v>
      </c>
      <c r="Q7722" s="407">
        <f>Q7718+1</f>
        <v>873</v>
      </c>
      <c r="R7722" s="200"/>
    </row>
    <row r="7723" spans="3:18" ht="14.6" customHeight="1" x14ac:dyDescent="0.5">
      <c r="C7723" s="373"/>
      <c r="D7723" s="373"/>
      <c r="E7723" s="345"/>
      <c r="F7723" s="197">
        <v>4</v>
      </c>
      <c r="G7723" s="209" t="s">
        <v>605</v>
      </c>
      <c r="H7723" s="408"/>
      <c r="I7723" s="407">
        <f t="shared" ref="I7723:P7723" si="8375">I7719+1</f>
        <v>272</v>
      </c>
      <c r="J7723" s="407">
        <f t="shared" si="8375"/>
        <v>237</v>
      </c>
      <c r="K7723" s="407">
        <f t="shared" si="8375"/>
        <v>207</v>
      </c>
      <c r="L7723" s="407">
        <f t="shared" si="8375"/>
        <v>173</v>
      </c>
      <c r="M7723" s="407">
        <f t="shared" si="8375"/>
        <v>143</v>
      </c>
      <c r="N7723" s="407">
        <f t="shared" si="8375"/>
        <v>111</v>
      </c>
      <c r="O7723" s="407">
        <f t="shared" si="8375"/>
        <v>81</v>
      </c>
      <c r="P7723" s="407">
        <f t="shared" si="8375"/>
        <v>52</v>
      </c>
      <c r="Q7723" s="407"/>
      <c r="R7723" s="200"/>
    </row>
    <row r="7724" spans="3:18" ht="14.6" customHeight="1" x14ac:dyDescent="0.5">
      <c r="C7724" s="373"/>
      <c r="D7724" s="373"/>
      <c r="E7724" s="201">
        <f t="shared" si="8353"/>
        <v>2151</v>
      </c>
      <c r="F7724" s="197">
        <v>1</v>
      </c>
      <c r="G7724" s="203" t="s">
        <v>288</v>
      </c>
      <c r="H7724" s="406" t="str">
        <f t="shared" si="8368"/>
        <v>Shem</v>
      </c>
      <c r="I7724" s="407"/>
      <c r="J7724" s="407"/>
      <c r="K7724" s="407"/>
      <c r="L7724" s="407"/>
      <c r="M7724" s="407"/>
      <c r="N7724" s="407"/>
      <c r="O7724" s="407"/>
      <c r="P7724" s="407"/>
      <c r="Q7724" s="408"/>
      <c r="R7724" s="200"/>
    </row>
    <row r="7725" spans="3:18" ht="14.6" customHeight="1" x14ac:dyDescent="0.5">
      <c r="C7725" s="373"/>
      <c r="D7725" s="373"/>
      <c r="E7725" s="212" t="str">
        <f t="shared" si="8354"/>
        <v>BC</v>
      </c>
      <c r="F7725" s="197">
        <v>2</v>
      </c>
      <c r="G7725" s="206" t="s">
        <v>604</v>
      </c>
      <c r="H7725" s="407">
        <f t="shared" si="8369"/>
        <v>372</v>
      </c>
      <c r="I7725" s="408"/>
      <c r="J7725" s="408"/>
      <c r="K7725" s="408"/>
      <c r="L7725" s="408"/>
      <c r="M7725" s="408"/>
      <c r="N7725" s="408"/>
      <c r="O7725" s="408"/>
      <c r="P7725" s="408"/>
      <c r="Q7725" s="406" t="str">
        <f>Q7721</f>
        <v>Noah</v>
      </c>
      <c r="R7725" s="200"/>
    </row>
    <row r="7726" spans="3:18" ht="14.6" customHeight="1" x14ac:dyDescent="0.5">
      <c r="C7726" s="373"/>
      <c r="D7726" s="373"/>
      <c r="E7726" s="212">
        <f t="shared" si="8355"/>
        <v>-2150</v>
      </c>
      <c r="F7726" s="197">
        <v>3</v>
      </c>
      <c r="G7726" s="208" t="s">
        <v>287</v>
      </c>
      <c r="H7726" s="407"/>
      <c r="I7726" s="406" t="str">
        <f t="shared" ref="I7726:P7726" si="8376">I7722</f>
        <v>Arphaxad</v>
      </c>
      <c r="J7726" s="406" t="str">
        <f t="shared" si="8376"/>
        <v>Salah</v>
      </c>
      <c r="K7726" s="406" t="str">
        <f t="shared" si="8376"/>
        <v>Eber</v>
      </c>
      <c r="L7726" s="406" t="str">
        <f t="shared" si="8376"/>
        <v>Peleg</v>
      </c>
      <c r="M7726" s="406" t="str">
        <f t="shared" si="8376"/>
        <v>Reu</v>
      </c>
      <c r="N7726" s="406" t="str">
        <f t="shared" si="8376"/>
        <v>Serug</v>
      </c>
      <c r="O7726" s="406" t="str">
        <f t="shared" si="8376"/>
        <v>Nahor</v>
      </c>
      <c r="P7726" s="406" t="str">
        <f t="shared" si="8376"/>
        <v>Terah</v>
      </c>
      <c r="Q7726" s="407">
        <f>Q7722+1</f>
        <v>874</v>
      </c>
      <c r="R7726" s="200"/>
    </row>
    <row r="7727" spans="3:18" ht="14.6" customHeight="1" x14ac:dyDescent="0.5">
      <c r="C7727" s="373"/>
      <c r="D7727" s="373"/>
      <c r="E7727" s="345"/>
      <c r="F7727" s="197">
        <v>4</v>
      </c>
      <c r="G7727" s="209" t="s">
        <v>605</v>
      </c>
      <c r="H7727" s="408"/>
      <c r="I7727" s="407">
        <f t="shared" ref="I7727:P7727" si="8377">I7723+1</f>
        <v>273</v>
      </c>
      <c r="J7727" s="407">
        <f t="shared" si="8377"/>
        <v>238</v>
      </c>
      <c r="K7727" s="407">
        <f t="shared" si="8377"/>
        <v>208</v>
      </c>
      <c r="L7727" s="407">
        <f t="shared" si="8377"/>
        <v>174</v>
      </c>
      <c r="M7727" s="407">
        <f t="shared" si="8377"/>
        <v>144</v>
      </c>
      <c r="N7727" s="407">
        <f t="shared" si="8377"/>
        <v>112</v>
      </c>
      <c r="O7727" s="407">
        <f t="shared" si="8377"/>
        <v>82</v>
      </c>
      <c r="P7727" s="407">
        <f t="shared" si="8377"/>
        <v>53</v>
      </c>
      <c r="Q7727" s="407"/>
      <c r="R7727" s="200"/>
    </row>
    <row r="7728" spans="3:18" ht="14.6" customHeight="1" x14ac:dyDescent="0.5">
      <c r="C7728" s="373"/>
      <c r="D7728" s="373"/>
      <c r="E7728" s="201">
        <f t="shared" si="8353"/>
        <v>2150</v>
      </c>
      <c r="F7728" s="197">
        <v>1</v>
      </c>
      <c r="G7728" s="203" t="s">
        <v>288</v>
      </c>
      <c r="H7728" s="406" t="str">
        <f t="shared" ref="H7728:H7740" si="8378">H7724</f>
        <v>Shem</v>
      </c>
      <c r="I7728" s="407"/>
      <c r="J7728" s="407"/>
      <c r="K7728" s="407"/>
      <c r="L7728" s="407"/>
      <c r="M7728" s="407"/>
      <c r="N7728" s="407"/>
      <c r="O7728" s="407"/>
      <c r="P7728" s="407"/>
      <c r="Q7728" s="408"/>
      <c r="R7728" s="200"/>
    </row>
    <row r="7729" spans="3:18" ht="14.6" customHeight="1" x14ac:dyDescent="0.5">
      <c r="C7729" s="373"/>
      <c r="D7729" s="373"/>
      <c r="E7729" s="212" t="str">
        <f t="shared" si="8354"/>
        <v>BC</v>
      </c>
      <c r="F7729" s="197">
        <v>2</v>
      </c>
      <c r="G7729" s="206" t="s">
        <v>604</v>
      </c>
      <c r="H7729" s="407">
        <f t="shared" ref="H7729:H7741" si="8379">H7725+1</f>
        <v>373</v>
      </c>
      <c r="I7729" s="408"/>
      <c r="J7729" s="408"/>
      <c r="K7729" s="408"/>
      <c r="L7729" s="408"/>
      <c r="M7729" s="408"/>
      <c r="N7729" s="408"/>
      <c r="O7729" s="408"/>
      <c r="P7729" s="408"/>
      <c r="Q7729" s="406" t="str">
        <f>Q7725</f>
        <v>Noah</v>
      </c>
      <c r="R7729" s="200"/>
    </row>
    <row r="7730" spans="3:18" ht="14.6" customHeight="1" x14ac:dyDescent="0.5">
      <c r="C7730" s="373"/>
      <c r="D7730" s="373"/>
      <c r="E7730" s="212">
        <f t="shared" si="8355"/>
        <v>-2149</v>
      </c>
      <c r="F7730" s="197">
        <v>3</v>
      </c>
      <c r="G7730" s="208" t="s">
        <v>287</v>
      </c>
      <c r="H7730" s="407"/>
      <c r="I7730" s="406" t="str">
        <f t="shared" ref="I7730:P7730" si="8380">I7726</f>
        <v>Arphaxad</v>
      </c>
      <c r="J7730" s="406" t="str">
        <f t="shared" si="8380"/>
        <v>Salah</v>
      </c>
      <c r="K7730" s="406" t="str">
        <f t="shared" si="8380"/>
        <v>Eber</v>
      </c>
      <c r="L7730" s="406" t="str">
        <f t="shared" si="8380"/>
        <v>Peleg</v>
      </c>
      <c r="M7730" s="406" t="str">
        <f t="shared" si="8380"/>
        <v>Reu</v>
      </c>
      <c r="N7730" s="406" t="str">
        <f t="shared" si="8380"/>
        <v>Serug</v>
      </c>
      <c r="O7730" s="406" t="str">
        <f t="shared" si="8380"/>
        <v>Nahor</v>
      </c>
      <c r="P7730" s="406" t="str">
        <f t="shared" si="8380"/>
        <v>Terah</v>
      </c>
      <c r="Q7730" s="407">
        <f>Q7726+1</f>
        <v>875</v>
      </c>
      <c r="R7730" s="200"/>
    </row>
    <row r="7731" spans="3:18" ht="14.6" customHeight="1" x14ac:dyDescent="0.5">
      <c r="C7731" s="373"/>
      <c r="D7731" s="373"/>
      <c r="E7731" s="345"/>
      <c r="F7731" s="197">
        <v>4</v>
      </c>
      <c r="G7731" s="209" t="s">
        <v>605</v>
      </c>
      <c r="H7731" s="408"/>
      <c r="I7731" s="407">
        <f t="shared" ref="I7731:P7731" si="8381">I7727+1</f>
        <v>274</v>
      </c>
      <c r="J7731" s="407">
        <f t="shared" si="8381"/>
        <v>239</v>
      </c>
      <c r="K7731" s="407">
        <f t="shared" si="8381"/>
        <v>209</v>
      </c>
      <c r="L7731" s="407">
        <f t="shared" si="8381"/>
        <v>175</v>
      </c>
      <c r="M7731" s="407">
        <f t="shared" si="8381"/>
        <v>145</v>
      </c>
      <c r="N7731" s="407">
        <f t="shared" si="8381"/>
        <v>113</v>
      </c>
      <c r="O7731" s="407">
        <f t="shared" si="8381"/>
        <v>83</v>
      </c>
      <c r="P7731" s="407">
        <f t="shared" si="8381"/>
        <v>54</v>
      </c>
      <c r="Q7731" s="407"/>
      <c r="R7731" s="200"/>
    </row>
    <row r="7732" spans="3:18" ht="14.6" customHeight="1" x14ac:dyDescent="0.5">
      <c r="C7732" s="373"/>
      <c r="D7732" s="373"/>
      <c r="E7732" s="201">
        <f t="shared" si="8353"/>
        <v>2149</v>
      </c>
      <c r="F7732" s="197">
        <v>1</v>
      </c>
      <c r="G7732" s="203" t="s">
        <v>288</v>
      </c>
      <c r="H7732" s="406" t="str">
        <f t="shared" si="8378"/>
        <v>Shem</v>
      </c>
      <c r="I7732" s="407"/>
      <c r="J7732" s="407"/>
      <c r="K7732" s="407"/>
      <c r="L7732" s="407"/>
      <c r="M7732" s="407"/>
      <c r="N7732" s="407"/>
      <c r="O7732" s="407"/>
      <c r="P7732" s="407"/>
      <c r="Q7732" s="408"/>
      <c r="R7732" s="200"/>
    </row>
    <row r="7733" spans="3:18" ht="14.6" customHeight="1" x14ac:dyDescent="0.5">
      <c r="C7733" s="373"/>
      <c r="D7733" s="373"/>
      <c r="E7733" s="212" t="str">
        <f t="shared" si="8354"/>
        <v>BC</v>
      </c>
      <c r="F7733" s="197">
        <v>2</v>
      </c>
      <c r="G7733" s="206" t="s">
        <v>604</v>
      </c>
      <c r="H7733" s="407">
        <f t="shared" si="8379"/>
        <v>374</v>
      </c>
      <c r="I7733" s="408"/>
      <c r="J7733" s="408"/>
      <c r="K7733" s="408"/>
      <c r="L7733" s="408"/>
      <c r="M7733" s="408"/>
      <c r="N7733" s="408"/>
      <c r="O7733" s="408"/>
      <c r="P7733" s="408"/>
      <c r="Q7733" s="406" t="str">
        <f>Q7729</f>
        <v>Noah</v>
      </c>
      <c r="R7733" s="200"/>
    </row>
    <row r="7734" spans="3:18" ht="14.6" customHeight="1" x14ac:dyDescent="0.5">
      <c r="C7734" s="373"/>
      <c r="D7734" s="373"/>
      <c r="E7734" s="212">
        <f t="shared" si="8355"/>
        <v>-2148</v>
      </c>
      <c r="F7734" s="197">
        <v>3</v>
      </c>
      <c r="G7734" s="208" t="s">
        <v>287</v>
      </c>
      <c r="H7734" s="407"/>
      <c r="I7734" s="406" t="str">
        <f t="shared" ref="I7734:P7734" si="8382">I7730</f>
        <v>Arphaxad</v>
      </c>
      <c r="J7734" s="406" t="str">
        <f t="shared" si="8382"/>
        <v>Salah</v>
      </c>
      <c r="K7734" s="406" t="str">
        <f t="shared" si="8382"/>
        <v>Eber</v>
      </c>
      <c r="L7734" s="406" t="str">
        <f t="shared" si="8382"/>
        <v>Peleg</v>
      </c>
      <c r="M7734" s="406" t="str">
        <f t="shared" si="8382"/>
        <v>Reu</v>
      </c>
      <c r="N7734" s="406" t="str">
        <f t="shared" si="8382"/>
        <v>Serug</v>
      </c>
      <c r="O7734" s="406" t="str">
        <f t="shared" si="8382"/>
        <v>Nahor</v>
      </c>
      <c r="P7734" s="406" t="str">
        <f t="shared" si="8382"/>
        <v>Terah</v>
      </c>
      <c r="Q7734" s="407">
        <f>Q7730+1</f>
        <v>876</v>
      </c>
      <c r="R7734" s="200"/>
    </row>
    <row r="7735" spans="3:18" ht="14.6" customHeight="1" x14ac:dyDescent="0.5">
      <c r="C7735" s="373"/>
      <c r="D7735" s="373"/>
      <c r="E7735" s="345"/>
      <c r="F7735" s="197">
        <v>4</v>
      </c>
      <c r="G7735" s="209" t="s">
        <v>605</v>
      </c>
      <c r="H7735" s="408"/>
      <c r="I7735" s="407">
        <f t="shared" ref="I7735:P7735" si="8383">I7731+1</f>
        <v>275</v>
      </c>
      <c r="J7735" s="407">
        <f t="shared" si="8383"/>
        <v>240</v>
      </c>
      <c r="K7735" s="407">
        <f t="shared" si="8383"/>
        <v>210</v>
      </c>
      <c r="L7735" s="407">
        <f t="shared" si="8383"/>
        <v>176</v>
      </c>
      <c r="M7735" s="407">
        <f t="shared" si="8383"/>
        <v>146</v>
      </c>
      <c r="N7735" s="407">
        <f t="shared" si="8383"/>
        <v>114</v>
      </c>
      <c r="O7735" s="407">
        <f t="shared" si="8383"/>
        <v>84</v>
      </c>
      <c r="P7735" s="407">
        <f t="shared" si="8383"/>
        <v>55</v>
      </c>
      <c r="Q7735" s="407"/>
      <c r="R7735" s="200"/>
    </row>
    <row r="7736" spans="3:18" ht="14.6" customHeight="1" x14ac:dyDescent="0.5">
      <c r="C7736" s="373"/>
      <c r="D7736" s="373"/>
      <c r="E7736" s="201">
        <f t="shared" si="8353"/>
        <v>2148</v>
      </c>
      <c r="F7736" s="197">
        <v>1</v>
      </c>
      <c r="G7736" s="203" t="s">
        <v>288</v>
      </c>
      <c r="H7736" s="406" t="str">
        <f t="shared" si="8378"/>
        <v>Shem</v>
      </c>
      <c r="I7736" s="407"/>
      <c r="J7736" s="407"/>
      <c r="K7736" s="407"/>
      <c r="L7736" s="407"/>
      <c r="M7736" s="407"/>
      <c r="N7736" s="407"/>
      <c r="O7736" s="407"/>
      <c r="P7736" s="407"/>
      <c r="Q7736" s="408"/>
      <c r="R7736" s="200"/>
    </row>
    <row r="7737" spans="3:18" ht="14.6" customHeight="1" x14ac:dyDescent="0.5">
      <c r="C7737" s="373"/>
      <c r="D7737" s="373"/>
      <c r="E7737" s="212" t="str">
        <f t="shared" si="8354"/>
        <v>BC</v>
      </c>
      <c r="F7737" s="197">
        <v>2</v>
      </c>
      <c r="G7737" s="206" t="s">
        <v>604</v>
      </c>
      <c r="H7737" s="407">
        <f t="shared" si="8379"/>
        <v>375</v>
      </c>
      <c r="I7737" s="408"/>
      <c r="J7737" s="408"/>
      <c r="K7737" s="408"/>
      <c r="L7737" s="408"/>
      <c r="M7737" s="408"/>
      <c r="N7737" s="408"/>
      <c r="O7737" s="408"/>
      <c r="P7737" s="408"/>
      <c r="Q7737" s="406" t="str">
        <f>Q7733</f>
        <v>Noah</v>
      </c>
      <c r="R7737" s="200"/>
    </row>
    <row r="7738" spans="3:18" ht="14.6" customHeight="1" x14ac:dyDescent="0.5">
      <c r="C7738" s="373"/>
      <c r="D7738" s="373"/>
      <c r="E7738" s="212">
        <f t="shared" si="8355"/>
        <v>-2147</v>
      </c>
      <c r="F7738" s="197">
        <v>3</v>
      </c>
      <c r="G7738" s="208" t="s">
        <v>287</v>
      </c>
      <c r="H7738" s="407"/>
      <c r="I7738" s="406" t="str">
        <f t="shared" ref="I7738:P7738" si="8384">I7734</f>
        <v>Arphaxad</v>
      </c>
      <c r="J7738" s="406" t="str">
        <f t="shared" si="8384"/>
        <v>Salah</v>
      </c>
      <c r="K7738" s="406" t="str">
        <f t="shared" si="8384"/>
        <v>Eber</v>
      </c>
      <c r="L7738" s="406" t="str">
        <f t="shared" si="8384"/>
        <v>Peleg</v>
      </c>
      <c r="M7738" s="406" t="str">
        <f t="shared" si="8384"/>
        <v>Reu</v>
      </c>
      <c r="N7738" s="406" t="str">
        <f t="shared" si="8384"/>
        <v>Serug</v>
      </c>
      <c r="O7738" s="406" t="str">
        <f t="shared" si="8384"/>
        <v>Nahor</v>
      </c>
      <c r="P7738" s="406" t="str">
        <f t="shared" si="8384"/>
        <v>Terah</v>
      </c>
      <c r="Q7738" s="407">
        <f>Q7734+1</f>
        <v>877</v>
      </c>
      <c r="R7738" s="200"/>
    </row>
    <row r="7739" spans="3:18" ht="14.6" customHeight="1" x14ac:dyDescent="0.5">
      <c r="C7739" s="373"/>
      <c r="D7739" s="373"/>
      <c r="E7739" s="345"/>
      <c r="F7739" s="197">
        <v>4</v>
      </c>
      <c r="G7739" s="209" t="s">
        <v>605</v>
      </c>
      <c r="H7739" s="408"/>
      <c r="I7739" s="407">
        <f t="shared" ref="I7739:P7739" si="8385">I7735+1</f>
        <v>276</v>
      </c>
      <c r="J7739" s="407">
        <f t="shared" si="8385"/>
        <v>241</v>
      </c>
      <c r="K7739" s="407">
        <f t="shared" si="8385"/>
        <v>211</v>
      </c>
      <c r="L7739" s="407">
        <f t="shared" si="8385"/>
        <v>177</v>
      </c>
      <c r="M7739" s="407">
        <f t="shared" si="8385"/>
        <v>147</v>
      </c>
      <c r="N7739" s="407">
        <f t="shared" si="8385"/>
        <v>115</v>
      </c>
      <c r="O7739" s="407">
        <f t="shared" si="8385"/>
        <v>85</v>
      </c>
      <c r="P7739" s="407">
        <f t="shared" si="8385"/>
        <v>56</v>
      </c>
      <c r="Q7739" s="407"/>
      <c r="R7739" s="200"/>
    </row>
    <row r="7740" spans="3:18" ht="14.6" customHeight="1" x14ac:dyDescent="0.5">
      <c r="C7740" s="373"/>
      <c r="D7740" s="373"/>
      <c r="E7740" s="201">
        <f t="shared" si="8353"/>
        <v>2147</v>
      </c>
      <c r="F7740" s="197">
        <v>1</v>
      </c>
      <c r="G7740" s="203" t="s">
        <v>288</v>
      </c>
      <c r="H7740" s="406" t="str">
        <f t="shared" si="8378"/>
        <v>Shem</v>
      </c>
      <c r="I7740" s="407"/>
      <c r="J7740" s="407"/>
      <c r="K7740" s="407"/>
      <c r="L7740" s="407"/>
      <c r="M7740" s="407"/>
      <c r="N7740" s="407"/>
      <c r="O7740" s="407"/>
      <c r="P7740" s="407"/>
      <c r="Q7740" s="408"/>
      <c r="R7740" s="200"/>
    </row>
    <row r="7741" spans="3:18" ht="14.6" customHeight="1" x14ac:dyDescent="0.5">
      <c r="C7741" s="373"/>
      <c r="D7741" s="373"/>
      <c r="E7741" s="212" t="str">
        <f t="shared" si="8354"/>
        <v>BC</v>
      </c>
      <c r="F7741" s="197">
        <v>2</v>
      </c>
      <c r="G7741" s="206" t="s">
        <v>604</v>
      </c>
      <c r="H7741" s="407">
        <f t="shared" si="8379"/>
        <v>376</v>
      </c>
      <c r="I7741" s="408"/>
      <c r="J7741" s="408"/>
      <c r="K7741" s="408"/>
      <c r="L7741" s="408"/>
      <c r="M7741" s="408"/>
      <c r="N7741" s="408"/>
      <c r="O7741" s="408"/>
      <c r="P7741" s="408"/>
      <c r="Q7741" s="406" t="str">
        <f>Q7737</f>
        <v>Noah</v>
      </c>
      <c r="R7741" s="200"/>
    </row>
    <row r="7742" spans="3:18" ht="14.6" customHeight="1" x14ac:dyDescent="0.5">
      <c r="C7742" s="373"/>
      <c r="D7742" s="373"/>
      <c r="E7742" s="212">
        <f t="shared" si="8355"/>
        <v>-2146</v>
      </c>
      <c r="F7742" s="197">
        <v>3</v>
      </c>
      <c r="G7742" s="208" t="s">
        <v>287</v>
      </c>
      <c r="H7742" s="407"/>
      <c r="I7742" s="406" t="str">
        <f t="shared" ref="I7742:P7742" si="8386">I7738</f>
        <v>Arphaxad</v>
      </c>
      <c r="J7742" s="406" t="str">
        <f t="shared" si="8386"/>
        <v>Salah</v>
      </c>
      <c r="K7742" s="406" t="str">
        <f t="shared" si="8386"/>
        <v>Eber</v>
      </c>
      <c r="L7742" s="406" t="str">
        <f t="shared" si="8386"/>
        <v>Peleg</v>
      </c>
      <c r="M7742" s="406" t="str">
        <f t="shared" si="8386"/>
        <v>Reu</v>
      </c>
      <c r="N7742" s="406" t="str">
        <f t="shared" si="8386"/>
        <v>Serug</v>
      </c>
      <c r="O7742" s="406" t="str">
        <f t="shared" si="8386"/>
        <v>Nahor</v>
      </c>
      <c r="P7742" s="406" t="str">
        <f t="shared" si="8386"/>
        <v>Terah</v>
      </c>
      <c r="Q7742" s="407">
        <f>Q7738+1</f>
        <v>878</v>
      </c>
      <c r="R7742" s="200"/>
    </row>
    <row r="7743" spans="3:18" ht="14.6" customHeight="1" x14ac:dyDescent="0.5">
      <c r="C7743" s="373"/>
      <c r="D7743" s="373"/>
      <c r="E7743" s="345"/>
      <c r="F7743" s="197">
        <v>4</v>
      </c>
      <c r="G7743" s="209" t="s">
        <v>605</v>
      </c>
      <c r="H7743" s="408"/>
      <c r="I7743" s="407">
        <f t="shared" ref="I7743:P7743" si="8387">I7739+1</f>
        <v>277</v>
      </c>
      <c r="J7743" s="407">
        <f t="shared" si="8387"/>
        <v>242</v>
      </c>
      <c r="K7743" s="407">
        <f t="shared" si="8387"/>
        <v>212</v>
      </c>
      <c r="L7743" s="407">
        <f t="shared" si="8387"/>
        <v>178</v>
      </c>
      <c r="M7743" s="407">
        <f t="shared" si="8387"/>
        <v>148</v>
      </c>
      <c r="N7743" s="407">
        <f t="shared" si="8387"/>
        <v>116</v>
      </c>
      <c r="O7743" s="407">
        <f t="shared" si="8387"/>
        <v>86</v>
      </c>
      <c r="P7743" s="407">
        <f t="shared" si="8387"/>
        <v>57</v>
      </c>
      <c r="Q7743" s="407"/>
      <c r="R7743" s="200"/>
    </row>
    <row r="7744" spans="3:18" ht="14.6" customHeight="1" x14ac:dyDescent="0.5">
      <c r="C7744" s="373"/>
      <c r="D7744" s="373"/>
      <c r="E7744" s="201">
        <f t="shared" si="8353"/>
        <v>2146</v>
      </c>
      <c r="F7744" s="197">
        <v>1</v>
      </c>
      <c r="G7744" s="203" t="s">
        <v>288</v>
      </c>
      <c r="H7744" s="406" t="str">
        <f t="shared" ref="H7744:H7756" si="8388">H7740</f>
        <v>Shem</v>
      </c>
      <c r="I7744" s="407"/>
      <c r="J7744" s="407"/>
      <c r="K7744" s="407"/>
      <c r="L7744" s="407"/>
      <c r="M7744" s="407"/>
      <c r="N7744" s="407"/>
      <c r="O7744" s="407"/>
      <c r="P7744" s="407"/>
      <c r="Q7744" s="408"/>
      <c r="R7744" s="200"/>
    </row>
    <row r="7745" spans="3:18" ht="14.6" customHeight="1" x14ac:dyDescent="0.5">
      <c r="C7745" s="373"/>
      <c r="D7745" s="373"/>
      <c r="E7745" s="212" t="str">
        <f t="shared" si="8354"/>
        <v>BC</v>
      </c>
      <c r="F7745" s="197">
        <v>2</v>
      </c>
      <c r="G7745" s="206" t="s">
        <v>604</v>
      </c>
      <c r="H7745" s="407">
        <f t="shared" ref="H7745:H7757" si="8389">H7741+1</f>
        <v>377</v>
      </c>
      <c r="I7745" s="408"/>
      <c r="J7745" s="408"/>
      <c r="K7745" s="408"/>
      <c r="L7745" s="408"/>
      <c r="M7745" s="408"/>
      <c r="N7745" s="408"/>
      <c r="O7745" s="408"/>
      <c r="P7745" s="408"/>
      <c r="Q7745" s="406" t="str">
        <f>Q7741</f>
        <v>Noah</v>
      </c>
      <c r="R7745" s="200"/>
    </row>
    <row r="7746" spans="3:18" ht="14.6" customHeight="1" x14ac:dyDescent="0.5">
      <c r="C7746" s="373"/>
      <c r="D7746" s="373"/>
      <c r="E7746" s="212">
        <f t="shared" si="8355"/>
        <v>-2145</v>
      </c>
      <c r="F7746" s="197">
        <v>3</v>
      </c>
      <c r="G7746" s="208" t="s">
        <v>287</v>
      </c>
      <c r="H7746" s="407"/>
      <c r="I7746" s="406" t="str">
        <f t="shared" ref="I7746:P7746" si="8390">I7742</f>
        <v>Arphaxad</v>
      </c>
      <c r="J7746" s="406" t="str">
        <f t="shared" si="8390"/>
        <v>Salah</v>
      </c>
      <c r="K7746" s="406" t="str">
        <f t="shared" si="8390"/>
        <v>Eber</v>
      </c>
      <c r="L7746" s="406" t="str">
        <f t="shared" si="8390"/>
        <v>Peleg</v>
      </c>
      <c r="M7746" s="406" t="str">
        <f t="shared" si="8390"/>
        <v>Reu</v>
      </c>
      <c r="N7746" s="406" t="str">
        <f t="shared" si="8390"/>
        <v>Serug</v>
      </c>
      <c r="O7746" s="406" t="str">
        <f t="shared" si="8390"/>
        <v>Nahor</v>
      </c>
      <c r="P7746" s="406" t="str">
        <f t="shared" si="8390"/>
        <v>Terah</v>
      </c>
      <c r="Q7746" s="407">
        <f>Q7742+1</f>
        <v>879</v>
      </c>
      <c r="R7746" s="200"/>
    </row>
    <row r="7747" spans="3:18" ht="14.6" customHeight="1" x14ac:dyDescent="0.5">
      <c r="C7747" s="373"/>
      <c r="D7747" s="373"/>
      <c r="E7747" s="345"/>
      <c r="F7747" s="197">
        <v>4</v>
      </c>
      <c r="G7747" s="209" t="s">
        <v>605</v>
      </c>
      <c r="H7747" s="408"/>
      <c r="I7747" s="407">
        <f t="shared" ref="I7747:P7747" si="8391">I7743+1</f>
        <v>278</v>
      </c>
      <c r="J7747" s="407">
        <f t="shared" si="8391"/>
        <v>243</v>
      </c>
      <c r="K7747" s="407">
        <f t="shared" si="8391"/>
        <v>213</v>
      </c>
      <c r="L7747" s="407">
        <f t="shared" si="8391"/>
        <v>179</v>
      </c>
      <c r="M7747" s="407">
        <f t="shared" si="8391"/>
        <v>149</v>
      </c>
      <c r="N7747" s="407">
        <f t="shared" si="8391"/>
        <v>117</v>
      </c>
      <c r="O7747" s="407">
        <f t="shared" si="8391"/>
        <v>87</v>
      </c>
      <c r="P7747" s="407">
        <f t="shared" si="8391"/>
        <v>58</v>
      </c>
      <c r="Q7747" s="407"/>
      <c r="R7747" s="200"/>
    </row>
    <row r="7748" spans="3:18" ht="14.6" customHeight="1" x14ac:dyDescent="0.5">
      <c r="C7748" s="373"/>
      <c r="D7748" s="373"/>
      <c r="E7748" s="201">
        <f t="shared" si="8353"/>
        <v>2145</v>
      </c>
      <c r="F7748" s="197">
        <v>1</v>
      </c>
      <c r="G7748" s="203" t="s">
        <v>288</v>
      </c>
      <c r="H7748" s="406" t="str">
        <f t="shared" si="8388"/>
        <v>Shem</v>
      </c>
      <c r="I7748" s="407"/>
      <c r="J7748" s="407"/>
      <c r="K7748" s="407"/>
      <c r="L7748" s="407"/>
      <c r="M7748" s="407"/>
      <c r="N7748" s="407"/>
      <c r="O7748" s="407"/>
      <c r="P7748" s="407"/>
      <c r="Q7748" s="408"/>
      <c r="R7748" s="200"/>
    </row>
    <row r="7749" spans="3:18" ht="14.6" customHeight="1" x14ac:dyDescent="0.5">
      <c r="C7749" s="373"/>
      <c r="D7749" s="373"/>
      <c r="E7749" s="212" t="str">
        <f t="shared" si="8354"/>
        <v>BC</v>
      </c>
      <c r="F7749" s="197">
        <v>2</v>
      </c>
      <c r="G7749" s="206" t="s">
        <v>604</v>
      </c>
      <c r="H7749" s="407">
        <f t="shared" si="8389"/>
        <v>378</v>
      </c>
      <c r="I7749" s="408"/>
      <c r="J7749" s="408"/>
      <c r="K7749" s="408"/>
      <c r="L7749" s="408"/>
      <c r="M7749" s="408"/>
      <c r="N7749" s="408"/>
      <c r="O7749" s="408"/>
      <c r="P7749" s="408"/>
      <c r="Q7749" s="406" t="str">
        <f>Q7745</f>
        <v>Noah</v>
      </c>
      <c r="R7749" s="200"/>
    </row>
    <row r="7750" spans="3:18" ht="14.6" customHeight="1" x14ac:dyDescent="0.5">
      <c r="C7750" s="373"/>
      <c r="D7750" s="373"/>
      <c r="E7750" s="212">
        <f t="shared" si="8355"/>
        <v>-2144</v>
      </c>
      <c r="F7750" s="197">
        <v>3</v>
      </c>
      <c r="G7750" s="208" t="s">
        <v>287</v>
      </c>
      <c r="H7750" s="407"/>
      <c r="I7750" s="406" t="str">
        <f t="shared" ref="I7750:P7750" si="8392">I7746</f>
        <v>Arphaxad</v>
      </c>
      <c r="J7750" s="406" t="str">
        <f t="shared" si="8392"/>
        <v>Salah</v>
      </c>
      <c r="K7750" s="406" t="str">
        <f t="shared" si="8392"/>
        <v>Eber</v>
      </c>
      <c r="L7750" s="406" t="str">
        <f t="shared" si="8392"/>
        <v>Peleg</v>
      </c>
      <c r="M7750" s="406" t="str">
        <f t="shared" si="8392"/>
        <v>Reu</v>
      </c>
      <c r="N7750" s="406" t="str">
        <f t="shared" si="8392"/>
        <v>Serug</v>
      </c>
      <c r="O7750" s="406" t="str">
        <f t="shared" si="8392"/>
        <v>Nahor</v>
      </c>
      <c r="P7750" s="406" t="str">
        <f t="shared" si="8392"/>
        <v>Terah</v>
      </c>
      <c r="Q7750" s="407">
        <f>Q7746+1</f>
        <v>880</v>
      </c>
      <c r="R7750" s="200"/>
    </row>
    <row r="7751" spans="3:18" ht="14.6" customHeight="1" x14ac:dyDescent="0.5">
      <c r="C7751" s="373"/>
      <c r="D7751" s="373"/>
      <c r="E7751" s="345"/>
      <c r="F7751" s="197">
        <v>4</v>
      </c>
      <c r="G7751" s="209" t="s">
        <v>605</v>
      </c>
      <c r="H7751" s="408"/>
      <c r="I7751" s="407">
        <f t="shared" ref="I7751:P7751" si="8393">I7747+1</f>
        <v>279</v>
      </c>
      <c r="J7751" s="407">
        <f t="shared" si="8393"/>
        <v>244</v>
      </c>
      <c r="K7751" s="407">
        <f t="shared" si="8393"/>
        <v>214</v>
      </c>
      <c r="L7751" s="407">
        <f t="shared" si="8393"/>
        <v>180</v>
      </c>
      <c r="M7751" s="407">
        <f t="shared" si="8393"/>
        <v>150</v>
      </c>
      <c r="N7751" s="407">
        <f t="shared" si="8393"/>
        <v>118</v>
      </c>
      <c r="O7751" s="407">
        <f t="shared" si="8393"/>
        <v>88</v>
      </c>
      <c r="P7751" s="407">
        <f t="shared" si="8393"/>
        <v>59</v>
      </c>
      <c r="Q7751" s="407"/>
      <c r="R7751" s="200"/>
    </row>
    <row r="7752" spans="3:18" ht="14.6" customHeight="1" x14ac:dyDescent="0.5">
      <c r="C7752" s="373"/>
      <c r="D7752" s="373"/>
      <c r="E7752" s="201">
        <f t="shared" si="8353"/>
        <v>2144</v>
      </c>
      <c r="F7752" s="197">
        <v>1</v>
      </c>
      <c r="G7752" s="203" t="s">
        <v>288</v>
      </c>
      <c r="H7752" s="406" t="str">
        <f t="shared" si="8388"/>
        <v>Shem</v>
      </c>
      <c r="I7752" s="407"/>
      <c r="J7752" s="407"/>
      <c r="K7752" s="407"/>
      <c r="L7752" s="407"/>
      <c r="M7752" s="407"/>
      <c r="N7752" s="407"/>
      <c r="O7752" s="407"/>
      <c r="P7752" s="407"/>
      <c r="Q7752" s="408"/>
      <c r="R7752" s="200"/>
    </row>
    <row r="7753" spans="3:18" ht="14.6" customHeight="1" x14ac:dyDescent="0.5">
      <c r="C7753" s="373"/>
      <c r="D7753" s="373"/>
      <c r="E7753" s="212" t="str">
        <f t="shared" si="8354"/>
        <v>BC</v>
      </c>
      <c r="F7753" s="197">
        <v>2</v>
      </c>
      <c r="G7753" s="206" t="s">
        <v>604</v>
      </c>
      <c r="H7753" s="407">
        <f t="shared" si="8389"/>
        <v>379</v>
      </c>
      <c r="I7753" s="408"/>
      <c r="J7753" s="408"/>
      <c r="K7753" s="408"/>
      <c r="L7753" s="408"/>
      <c r="M7753" s="408"/>
      <c r="N7753" s="408"/>
      <c r="O7753" s="408"/>
      <c r="P7753" s="408"/>
      <c r="Q7753" s="406" t="str">
        <f>Q7749</f>
        <v>Noah</v>
      </c>
      <c r="R7753" s="200"/>
    </row>
    <row r="7754" spans="3:18" ht="14.6" customHeight="1" x14ac:dyDescent="0.5">
      <c r="C7754" s="373"/>
      <c r="D7754" s="373"/>
      <c r="E7754" s="212">
        <f t="shared" si="8355"/>
        <v>-2143</v>
      </c>
      <c r="F7754" s="197">
        <v>3</v>
      </c>
      <c r="G7754" s="208" t="s">
        <v>287</v>
      </c>
      <c r="H7754" s="407"/>
      <c r="I7754" s="406" t="str">
        <f t="shared" ref="I7754:P7754" si="8394">I7750</f>
        <v>Arphaxad</v>
      </c>
      <c r="J7754" s="406" t="str">
        <f t="shared" si="8394"/>
        <v>Salah</v>
      </c>
      <c r="K7754" s="406" t="str">
        <f t="shared" si="8394"/>
        <v>Eber</v>
      </c>
      <c r="L7754" s="406" t="str">
        <f t="shared" si="8394"/>
        <v>Peleg</v>
      </c>
      <c r="M7754" s="406" t="str">
        <f t="shared" si="8394"/>
        <v>Reu</v>
      </c>
      <c r="N7754" s="406" t="str">
        <f t="shared" si="8394"/>
        <v>Serug</v>
      </c>
      <c r="O7754" s="406" t="str">
        <f t="shared" si="8394"/>
        <v>Nahor</v>
      </c>
      <c r="P7754" s="406" t="str">
        <f t="shared" si="8394"/>
        <v>Terah</v>
      </c>
      <c r="Q7754" s="407">
        <f>Q7750+1</f>
        <v>881</v>
      </c>
      <c r="R7754" s="200"/>
    </row>
    <row r="7755" spans="3:18" ht="14.6" customHeight="1" x14ac:dyDescent="0.5">
      <c r="C7755" s="373"/>
      <c r="D7755" s="373"/>
      <c r="E7755" s="345"/>
      <c r="F7755" s="197">
        <v>4</v>
      </c>
      <c r="G7755" s="209" t="s">
        <v>605</v>
      </c>
      <c r="H7755" s="408"/>
      <c r="I7755" s="407">
        <f t="shared" ref="I7755:P7755" si="8395">I7751+1</f>
        <v>280</v>
      </c>
      <c r="J7755" s="407">
        <f t="shared" si="8395"/>
        <v>245</v>
      </c>
      <c r="K7755" s="407">
        <f t="shared" si="8395"/>
        <v>215</v>
      </c>
      <c r="L7755" s="407">
        <f t="shared" si="8395"/>
        <v>181</v>
      </c>
      <c r="M7755" s="407">
        <f t="shared" si="8395"/>
        <v>151</v>
      </c>
      <c r="N7755" s="407">
        <f t="shared" si="8395"/>
        <v>119</v>
      </c>
      <c r="O7755" s="407">
        <f t="shared" si="8395"/>
        <v>89</v>
      </c>
      <c r="P7755" s="407">
        <f t="shared" si="8395"/>
        <v>60</v>
      </c>
      <c r="Q7755" s="407"/>
      <c r="R7755" s="200"/>
    </row>
    <row r="7756" spans="3:18" ht="14.6" customHeight="1" x14ac:dyDescent="0.5">
      <c r="C7756" s="373"/>
      <c r="D7756" s="373"/>
      <c r="E7756" s="201">
        <f t="shared" ref="E7756:E7816" si="8396">E7752-1</f>
        <v>2143</v>
      </c>
      <c r="F7756" s="197">
        <v>1</v>
      </c>
      <c r="G7756" s="203" t="s">
        <v>288</v>
      </c>
      <c r="H7756" s="406" t="str">
        <f t="shared" si="8388"/>
        <v>Shem</v>
      </c>
      <c r="I7756" s="407"/>
      <c r="J7756" s="407"/>
      <c r="K7756" s="407"/>
      <c r="L7756" s="407"/>
      <c r="M7756" s="407"/>
      <c r="N7756" s="407"/>
      <c r="O7756" s="407"/>
      <c r="P7756" s="407"/>
      <c r="Q7756" s="408"/>
      <c r="R7756" s="200"/>
    </row>
    <row r="7757" spans="3:18" ht="14.6" customHeight="1" x14ac:dyDescent="0.5">
      <c r="C7757" s="373"/>
      <c r="D7757" s="373"/>
      <c r="E7757" s="212" t="str">
        <f t="shared" ref="E7757:E7817" si="8397">E7753</f>
        <v>BC</v>
      </c>
      <c r="F7757" s="197">
        <v>2</v>
      </c>
      <c r="G7757" s="206" t="s">
        <v>604</v>
      </c>
      <c r="H7757" s="407">
        <f t="shared" si="8389"/>
        <v>380</v>
      </c>
      <c r="I7757" s="408"/>
      <c r="J7757" s="408"/>
      <c r="K7757" s="408"/>
      <c r="L7757" s="408"/>
      <c r="M7757" s="408"/>
      <c r="N7757" s="408"/>
      <c r="O7757" s="408"/>
      <c r="P7757" s="408"/>
      <c r="Q7757" s="406" t="str">
        <f>Q7753</f>
        <v>Noah</v>
      </c>
      <c r="R7757" s="200"/>
    </row>
    <row r="7758" spans="3:18" ht="14.6" customHeight="1" x14ac:dyDescent="0.5">
      <c r="C7758" s="373"/>
      <c r="D7758" s="373"/>
      <c r="E7758" s="212">
        <f t="shared" ref="E7758:E7818" si="8398">-E7756+1</f>
        <v>-2142</v>
      </c>
      <c r="F7758" s="197">
        <v>3</v>
      </c>
      <c r="G7758" s="208" t="s">
        <v>287</v>
      </c>
      <c r="H7758" s="407"/>
      <c r="I7758" s="406" t="str">
        <f t="shared" ref="I7758:P7758" si="8399">I7754</f>
        <v>Arphaxad</v>
      </c>
      <c r="J7758" s="406" t="str">
        <f t="shared" si="8399"/>
        <v>Salah</v>
      </c>
      <c r="K7758" s="406" t="str">
        <f t="shared" si="8399"/>
        <v>Eber</v>
      </c>
      <c r="L7758" s="406" t="str">
        <f t="shared" si="8399"/>
        <v>Peleg</v>
      </c>
      <c r="M7758" s="406" t="str">
        <f t="shared" si="8399"/>
        <v>Reu</v>
      </c>
      <c r="N7758" s="406" t="str">
        <f t="shared" si="8399"/>
        <v>Serug</v>
      </c>
      <c r="O7758" s="406" t="str">
        <f t="shared" si="8399"/>
        <v>Nahor</v>
      </c>
      <c r="P7758" s="406" t="str">
        <f t="shared" si="8399"/>
        <v>Terah</v>
      </c>
      <c r="Q7758" s="407">
        <f>Q7754+1</f>
        <v>882</v>
      </c>
      <c r="R7758" s="200"/>
    </row>
    <row r="7759" spans="3:18" ht="14.6" customHeight="1" x14ac:dyDescent="0.5">
      <c r="C7759" s="373"/>
      <c r="D7759" s="373"/>
      <c r="E7759" s="345"/>
      <c r="F7759" s="197">
        <v>4</v>
      </c>
      <c r="G7759" s="209" t="s">
        <v>605</v>
      </c>
      <c r="H7759" s="408"/>
      <c r="I7759" s="407">
        <f t="shared" ref="I7759:P7759" si="8400">I7755+1</f>
        <v>281</v>
      </c>
      <c r="J7759" s="407">
        <f t="shared" si="8400"/>
        <v>246</v>
      </c>
      <c r="K7759" s="407">
        <f t="shared" si="8400"/>
        <v>216</v>
      </c>
      <c r="L7759" s="407">
        <f t="shared" si="8400"/>
        <v>182</v>
      </c>
      <c r="M7759" s="407">
        <f t="shared" si="8400"/>
        <v>152</v>
      </c>
      <c r="N7759" s="407">
        <f t="shared" si="8400"/>
        <v>120</v>
      </c>
      <c r="O7759" s="407">
        <f t="shared" si="8400"/>
        <v>90</v>
      </c>
      <c r="P7759" s="407">
        <f t="shared" si="8400"/>
        <v>61</v>
      </c>
      <c r="Q7759" s="407"/>
      <c r="R7759" s="200"/>
    </row>
    <row r="7760" spans="3:18" ht="14.6" customHeight="1" x14ac:dyDescent="0.5">
      <c r="C7760" s="373"/>
      <c r="D7760" s="373"/>
      <c r="E7760" s="201">
        <f t="shared" si="8396"/>
        <v>2142</v>
      </c>
      <c r="F7760" s="197">
        <v>1</v>
      </c>
      <c r="G7760" s="203" t="s">
        <v>288</v>
      </c>
      <c r="H7760" s="406" t="str">
        <f t="shared" ref="H7760:H7772" si="8401">H7756</f>
        <v>Shem</v>
      </c>
      <c r="I7760" s="407"/>
      <c r="J7760" s="407"/>
      <c r="K7760" s="407"/>
      <c r="L7760" s="407"/>
      <c r="M7760" s="407"/>
      <c r="N7760" s="407"/>
      <c r="O7760" s="407"/>
      <c r="P7760" s="407"/>
      <c r="Q7760" s="408"/>
      <c r="R7760" s="200"/>
    </row>
    <row r="7761" spans="3:18" ht="14.6" customHeight="1" x14ac:dyDescent="0.5">
      <c r="C7761" s="373"/>
      <c r="D7761" s="373"/>
      <c r="E7761" s="212" t="str">
        <f t="shared" si="8397"/>
        <v>BC</v>
      </c>
      <c r="F7761" s="197">
        <v>2</v>
      </c>
      <c r="G7761" s="206" t="s">
        <v>604</v>
      </c>
      <c r="H7761" s="407">
        <f t="shared" ref="H7761:H7773" si="8402">H7757+1</f>
        <v>381</v>
      </c>
      <c r="I7761" s="408"/>
      <c r="J7761" s="408"/>
      <c r="K7761" s="408"/>
      <c r="L7761" s="408"/>
      <c r="M7761" s="408"/>
      <c r="N7761" s="408"/>
      <c r="O7761" s="408"/>
      <c r="P7761" s="408"/>
      <c r="Q7761" s="406" t="str">
        <f>Q7757</f>
        <v>Noah</v>
      </c>
      <c r="R7761" s="200"/>
    </row>
    <row r="7762" spans="3:18" ht="14.6" customHeight="1" x14ac:dyDescent="0.5">
      <c r="C7762" s="373"/>
      <c r="D7762" s="373"/>
      <c r="E7762" s="212">
        <f t="shared" si="8398"/>
        <v>-2141</v>
      </c>
      <c r="F7762" s="197">
        <v>3</v>
      </c>
      <c r="G7762" s="208" t="s">
        <v>287</v>
      </c>
      <c r="H7762" s="407"/>
      <c r="I7762" s="406" t="str">
        <f t="shared" ref="I7762:P7762" si="8403">I7758</f>
        <v>Arphaxad</v>
      </c>
      <c r="J7762" s="406" t="str">
        <f t="shared" si="8403"/>
        <v>Salah</v>
      </c>
      <c r="K7762" s="406" t="str">
        <f t="shared" si="8403"/>
        <v>Eber</v>
      </c>
      <c r="L7762" s="406" t="str">
        <f t="shared" si="8403"/>
        <v>Peleg</v>
      </c>
      <c r="M7762" s="406" t="str">
        <f t="shared" si="8403"/>
        <v>Reu</v>
      </c>
      <c r="N7762" s="406" t="str">
        <f t="shared" si="8403"/>
        <v>Serug</v>
      </c>
      <c r="O7762" s="406" t="str">
        <f t="shared" si="8403"/>
        <v>Nahor</v>
      </c>
      <c r="P7762" s="406" t="str">
        <f t="shared" si="8403"/>
        <v>Terah</v>
      </c>
      <c r="Q7762" s="407">
        <f>Q7758+1</f>
        <v>883</v>
      </c>
      <c r="R7762" s="200"/>
    </row>
    <row r="7763" spans="3:18" ht="14.6" customHeight="1" x14ac:dyDescent="0.5">
      <c r="C7763" s="373"/>
      <c r="D7763" s="373"/>
      <c r="E7763" s="345"/>
      <c r="F7763" s="197">
        <v>4</v>
      </c>
      <c r="G7763" s="209" t="s">
        <v>605</v>
      </c>
      <c r="H7763" s="408"/>
      <c r="I7763" s="407">
        <f t="shared" ref="I7763:P7763" si="8404">I7759+1</f>
        <v>282</v>
      </c>
      <c r="J7763" s="407">
        <f t="shared" si="8404"/>
        <v>247</v>
      </c>
      <c r="K7763" s="407">
        <f t="shared" si="8404"/>
        <v>217</v>
      </c>
      <c r="L7763" s="407">
        <f t="shared" si="8404"/>
        <v>183</v>
      </c>
      <c r="M7763" s="407">
        <f t="shared" si="8404"/>
        <v>153</v>
      </c>
      <c r="N7763" s="407">
        <f t="shared" si="8404"/>
        <v>121</v>
      </c>
      <c r="O7763" s="407">
        <f t="shared" si="8404"/>
        <v>91</v>
      </c>
      <c r="P7763" s="407">
        <f t="shared" si="8404"/>
        <v>62</v>
      </c>
      <c r="Q7763" s="407"/>
      <c r="R7763" s="200"/>
    </row>
    <row r="7764" spans="3:18" ht="14.6" customHeight="1" x14ac:dyDescent="0.5">
      <c r="C7764" s="373"/>
      <c r="D7764" s="373"/>
      <c r="E7764" s="201">
        <f t="shared" si="8396"/>
        <v>2141</v>
      </c>
      <c r="F7764" s="197">
        <v>1</v>
      </c>
      <c r="G7764" s="203" t="s">
        <v>288</v>
      </c>
      <c r="H7764" s="406" t="str">
        <f t="shared" si="8401"/>
        <v>Shem</v>
      </c>
      <c r="I7764" s="407"/>
      <c r="J7764" s="407"/>
      <c r="K7764" s="407"/>
      <c r="L7764" s="407"/>
      <c r="M7764" s="407"/>
      <c r="N7764" s="407"/>
      <c r="O7764" s="407"/>
      <c r="P7764" s="407"/>
      <c r="Q7764" s="408"/>
      <c r="R7764" s="200"/>
    </row>
    <row r="7765" spans="3:18" ht="14.6" customHeight="1" x14ac:dyDescent="0.5">
      <c r="C7765" s="373"/>
      <c r="D7765" s="373"/>
      <c r="E7765" s="212" t="str">
        <f t="shared" si="8397"/>
        <v>BC</v>
      </c>
      <c r="F7765" s="197">
        <v>2</v>
      </c>
      <c r="G7765" s="206" t="s">
        <v>604</v>
      </c>
      <c r="H7765" s="407">
        <f t="shared" si="8402"/>
        <v>382</v>
      </c>
      <c r="I7765" s="408"/>
      <c r="J7765" s="408"/>
      <c r="K7765" s="408"/>
      <c r="L7765" s="408"/>
      <c r="M7765" s="408"/>
      <c r="N7765" s="408"/>
      <c r="O7765" s="408"/>
      <c r="P7765" s="408"/>
      <c r="Q7765" s="406" t="str">
        <f>Q7761</f>
        <v>Noah</v>
      </c>
      <c r="R7765" s="200"/>
    </row>
    <row r="7766" spans="3:18" ht="14.6" customHeight="1" x14ac:dyDescent="0.5">
      <c r="C7766" s="373"/>
      <c r="D7766" s="373"/>
      <c r="E7766" s="212">
        <f t="shared" si="8398"/>
        <v>-2140</v>
      </c>
      <c r="F7766" s="197">
        <v>3</v>
      </c>
      <c r="G7766" s="208" t="s">
        <v>287</v>
      </c>
      <c r="H7766" s="407"/>
      <c r="I7766" s="406" t="str">
        <f t="shared" ref="I7766:P7766" si="8405">I7762</f>
        <v>Arphaxad</v>
      </c>
      <c r="J7766" s="406" t="str">
        <f t="shared" si="8405"/>
        <v>Salah</v>
      </c>
      <c r="K7766" s="406" t="str">
        <f t="shared" si="8405"/>
        <v>Eber</v>
      </c>
      <c r="L7766" s="406" t="str">
        <f t="shared" si="8405"/>
        <v>Peleg</v>
      </c>
      <c r="M7766" s="406" t="str">
        <f t="shared" si="8405"/>
        <v>Reu</v>
      </c>
      <c r="N7766" s="406" t="str">
        <f t="shared" si="8405"/>
        <v>Serug</v>
      </c>
      <c r="O7766" s="406" t="str">
        <f t="shared" si="8405"/>
        <v>Nahor</v>
      </c>
      <c r="P7766" s="406" t="str">
        <f t="shared" si="8405"/>
        <v>Terah</v>
      </c>
      <c r="Q7766" s="407">
        <f>Q7762+1</f>
        <v>884</v>
      </c>
      <c r="R7766" s="200"/>
    </row>
    <row r="7767" spans="3:18" ht="14.6" customHeight="1" x14ac:dyDescent="0.5">
      <c r="C7767" s="373"/>
      <c r="D7767" s="373"/>
      <c r="E7767" s="345"/>
      <c r="F7767" s="197">
        <v>4</v>
      </c>
      <c r="G7767" s="209" t="s">
        <v>605</v>
      </c>
      <c r="H7767" s="408"/>
      <c r="I7767" s="407">
        <f t="shared" ref="I7767:P7767" si="8406">I7763+1</f>
        <v>283</v>
      </c>
      <c r="J7767" s="407">
        <f t="shared" si="8406"/>
        <v>248</v>
      </c>
      <c r="K7767" s="407">
        <f t="shared" si="8406"/>
        <v>218</v>
      </c>
      <c r="L7767" s="407">
        <f t="shared" si="8406"/>
        <v>184</v>
      </c>
      <c r="M7767" s="407">
        <f t="shared" si="8406"/>
        <v>154</v>
      </c>
      <c r="N7767" s="407">
        <f t="shared" si="8406"/>
        <v>122</v>
      </c>
      <c r="O7767" s="407">
        <f t="shared" si="8406"/>
        <v>92</v>
      </c>
      <c r="P7767" s="407">
        <f t="shared" si="8406"/>
        <v>63</v>
      </c>
      <c r="Q7767" s="407"/>
      <c r="R7767" s="200"/>
    </row>
    <row r="7768" spans="3:18" ht="14.6" customHeight="1" x14ac:dyDescent="0.5">
      <c r="C7768" s="373"/>
      <c r="D7768" s="373"/>
      <c r="E7768" s="201">
        <f t="shared" si="8396"/>
        <v>2140</v>
      </c>
      <c r="F7768" s="197">
        <v>1</v>
      </c>
      <c r="G7768" s="203" t="s">
        <v>288</v>
      </c>
      <c r="H7768" s="406" t="str">
        <f t="shared" si="8401"/>
        <v>Shem</v>
      </c>
      <c r="I7768" s="407"/>
      <c r="J7768" s="407"/>
      <c r="K7768" s="407"/>
      <c r="L7768" s="407"/>
      <c r="M7768" s="407"/>
      <c r="N7768" s="407"/>
      <c r="O7768" s="407"/>
      <c r="P7768" s="407"/>
      <c r="Q7768" s="408"/>
      <c r="R7768" s="200"/>
    </row>
    <row r="7769" spans="3:18" ht="14.6" customHeight="1" x14ac:dyDescent="0.5">
      <c r="C7769" s="373"/>
      <c r="D7769" s="373"/>
      <c r="E7769" s="212" t="str">
        <f t="shared" si="8397"/>
        <v>BC</v>
      </c>
      <c r="F7769" s="197">
        <v>2</v>
      </c>
      <c r="G7769" s="206" t="s">
        <v>604</v>
      </c>
      <c r="H7769" s="407">
        <f t="shared" si="8402"/>
        <v>383</v>
      </c>
      <c r="I7769" s="408"/>
      <c r="J7769" s="408"/>
      <c r="K7769" s="408"/>
      <c r="L7769" s="408"/>
      <c r="M7769" s="408"/>
      <c r="N7769" s="408"/>
      <c r="O7769" s="408"/>
      <c r="P7769" s="408"/>
      <c r="Q7769" s="406" t="str">
        <f>Q7765</f>
        <v>Noah</v>
      </c>
      <c r="R7769" s="200"/>
    </row>
    <row r="7770" spans="3:18" ht="14.6" customHeight="1" x14ac:dyDescent="0.5">
      <c r="C7770" s="373"/>
      <c r="D7770" s="373"/>
      <c r="E7770" s="212">
        <f t="shared" si="8398"/>
        <v>-2139</v>
      </c>
      <c r="F7770" s="197">
        <v>3</v>
      </c>
      <c r="G7770" s="208" t="s">
        <v>287</v>
      </c>
      <c r="H7770" s="407"/>
      <c r="I7770" s="406" t="str">
        <f t="shared" ref="I7770:P7770" si="8407">I7766</f>
        <v>Arphaxad</v>
      </c>
      <c r="J7770" s="406" t="str">
        <f t="shared" si="8407"/>
        <v>Salah</v>
      </c>
      <c r="K7770" s="406" t="str">
        <f t="shared" si="8407"/>
        <v>Eber</v>
      </c>
      <c r="L7770" s="406" t="str">
        <f t="shared" si="8407"/>
        <v>Peleg</v>
      </c>
      <c r="M7770" s="406" t="str">
        <f t="shared" si="8407"/>
        <v>Reu</v>
      </c>
      <c r="N7770" s="406" t="str">
        <f t="shared" si="8407"/>
        <v>Serug</v>
      </c>
      <c r="O7770" s="406" t="str">
        <f t="shared" si="8407"/>
        <v>Nahor</v>
      </c>
      <c r="P7770" s="406" t="str">
        <f t="shared" si="8407"/>
        <v>Terah</v>
      </c>
      <c r="Q7770" s="407">
        <f>Q7766+1</f>
        <v>885</v>
      </c>
      <c r="R7770" s="200"/>
    </row>
    <row r="7771" spans="3:18" ht="14.6" customHeight="1" x14ac:dyDescent="0.5">
      <c r="C7771" s="373"/>
      <c r="D7771" s="373"/>
      <c r="E7771" s="345"/>
      <c r="F7771" s="197">
        <v>4</v>
      </c>
      <c r="G7771" s="209" t="s">
        <v>605</v>
      </c>
      <c r="H7771" s="408"/>
      <c r="I7771" s="407">
        <f t="shared" ref="I7771:P7771" si="8408">I7767+1</f>
        <v>284</v>
      </c>
      <c r="J7771" s="407">
        <f t="shared" si="8408"/>
        <v>249</v>
      </c>
      <c r="K7771" s="407">
        <f t="shared" si="8408"/>
        <v>219</v>
      </c>
      <c r="L7771" s="407">
        <f t="shared" si="8408"/>
        <v>185</v>
      </c>
      <c r="M7771" s="407">
        <f t="shared" si="8408"/>
        <v>155</v>
      </c>
      <c r="N7771" s="407">
        <f t="shared" si="8408"/>
        <v>123</v>
      </c>
      <c r="O7771" s="407">
        <f t="shared" si="8408"/>
        <v>93</v>
      </c>
      <c r="P7771" s="407">
        <f t="shared" si="8408"/>
        <v>64</v>
      </c>
      <c r="Q7771" s="407"/>
      <c r="R7771" s="200"/>
    </row>
    <row r="7772" spans="3:18" ht="14.6" customHeight="1" x14ac:dyDescent="0.5">
      <c r="C7772" s="373"/>
      <c r="D7772" s="373"/>
      <c r="E7772" s="201">
        <f t="shared" si="8396"/>
        <v>2139</v>
      </c>
      <c r="F7772" s="197">
        <v>1</v>
      </c>
      <c r="G7772" s="203" t="s">
        <v>288</v>
      </c>
      <c r="H7772" s="406" t="str">
        <f t="shared" si="8401"/>
        <v>Shem</v>
      </c>
      <c r="I7772" s="407"/>
      <c r="J7772" s="407"/>
      <c r="K7772" s="407"/>
      <c r="L7772" s="407"/>
      <c r="M7772" s="407"/>
      <c r="N7772" s="407"/>
      <c r="O7772" s="407"/>
      <c r="P7772" s="407"/>
      <c r="Q7772" s="408"/>
      <c r="R7772" s="200"/>
    </row>
    <row r="7773" spans="3:18" ht="14.6" customHeight="1" x14ac:dyDescent="0.5">
      <c r="C7773" s="373"/>
      <c r="D7773" s="373"/>
      <c r="E7773" s="212" t="str">
        <f t="shared" si="8397"/>
        <v>BC</v>
      </c>
      <c r="F7773" s="197">
        <v>2</v>
      </c>
      <c r="G7773" s="206" t="s">
        <v>604</v>
      </c>
      <c r="H7773" s="407">
        <f t="shared" si="8402"/>
        <v>384</v>
      </c>
      <c r="I7773" s="408"/>
      <c r="J7773" s="408"/>
      <c r="K7773" s="408"/>
      <c r="L7773" s="408"/>
      <c r="M7773" s="408"/>
      <c r="N7773" s="408"/>
      <c r="O7773" s="408"/>
      <c r="P7773" s="408"/>
      <c r="Q7773" s="406" t="str">
        <f>Q7769</f>
        <v>Noah</v>
      </c>
      <c r="R7773" s="200"/>
    </row>
    <row r="7774" spans="3:18" ht="14.6" customHeight="1" x14ac:dyDescent="0.5">
      <c r="C7774" s="373"/>
      <c r="D7774" s="373"/>
      <c r="E7774" s="212">
        <f t="shared" si="8398"/>
        <v>-2138</v>
      </c>
      <c r="F7774" s="197">
        <v>3</v>
      </c>
      <c r="G7774" s="208" t="s">
        <v>287</v>
      </c>
      <c r="H7774" s="407"/>
      <c r="I7774" s="406" t="str">
        <f t="shared" ref="I7774:P7774" si="8409">I7770</f>
        <v>Arphaxad</v>
      </c>
      <c r="J7774" s="406" t="str">
        <f t="shared" si="8409"/>
        <v>Salah</v>
      </c>
      <c r="K7774" s="406" t="str">
        <f t="shared" si="8409"/>
        <v>Eber</v>
      </c>
      <c r="L7774" s="406" t="str">
        <f t="shared" si="8409"/>
        <v>Peleg</v>
      </c>
      <c r="M7774" s="406" t="str">
        <f t="shared" si="8409"/>
        <v>Reu</v>
      </c>
      <c r="N7774" s="406" t="str">
        <f t="shared" si="8409"/>
        <v>Serug</v>
      </c>
      <c r="O7774" s="406" t="str">
        <f t="shared" si="8409"/>
        <v>Nahor</v>
      </c>
      <c r="P7774" s="406" t="str">
        <f t="shared" si="8409"/>
        <v>Terah</v>
      </c>
      <c r="Q7774" s="407">
        <f>Q7770+1</f>
        <v>886</v>
      </c>
      <c r="R7774" s="200"/>
    </row>
    <row r="7775" spans="3:18" ht="14.6" customHeight="1" x14ac:dyDescent="0.5">
      <c r="C7775" s="373"/>
      <c r="D7775" s="373"/>
      <c r="E7775" s="345"/>
      <c r="F7775" s="197">
        <v>4</v>
      </c>
      <c r="G7775" s="209" t="s">
        <v>605</v>
      </c>
      <c r="H7775" s="408"/>
      <c r="I7775" s="407">
        <f t="shared" ref="I7775:P7775" si="8410">I7771+1</f>
        <v>285</v>
      </c>
      <c r="J7775" s="407">
        <f t="shared" si="8410"/>
        <v>250</v>
      </c>
      <c r="K7775" s="407">
        <f t="shared" si="8410"/>
        <v>220</v>
      </c>
      <c r="L7775" s="407">
        <f t="shared" si="8410"/>
        <v>186</v>
      </c>
      <c r="M7775" s="407">
        <f t="shared" si="8410"/>
        <v>156</v>
      </c>
      <c r="N7775" s="407">
        <f t="shared" si="8410"/>
        <v>124</v>
      </c>
      <c r="O7775" s="407">
        <f t="shared" si="8410"/>
        <v>94</v>
      </c>
      <c r="P7775" s="407">
        <f t="shared" si="8410"/>
        <v>65</v>
      </c>
      <c r="Q7775" s="407"/>
      <c r="R7775" s="200"/>
    </row>
    <row r="7776" spans="3:18" ht="14.6" customHeight="1" x14ac:dyDescent="0.5">
      <c r="C7776" s="373"/>
      <c r="D7776" s="373"/>
      <c r="E7776" s="201">
        <f t="shared" si="8396"/>
        <v>2138</v>
      </c>
      <c r="F7776" s="197">
        <v>1</v>
      </c>
      <c r="G7776" s="203" t="s">
        <v>288</v>
      </c>
      <c r="H7776" s="406" t="str">
        <f t="shared" ref="H7776:H7788" si="8411">H7772</f>
        <v>Shem</v>
      </c>
      <c r="I7776" s="407"/>
      <c r="J7776" s="407"/>
      <c r="K7776" s="407"/>
      <c r="L7776" s="407"/>
      <c r="M7776" s="407"/>
      <c r="N7776" s="407"/>
      <c r="O7776" s="407"/>
      <c r="P7776" s="407"/>
      <c r="Q7776" s="408"/>
      <c r="R7776" s="200"/>
    </row>
    <row r="7777" spans="3:18" ht="14.6" customHeight="1" x14ac:dyDescent="0.5">
      <c r="C7777" s="373"/>
      <c r="D7777" s="373"/>
      <c r="E7777" s="212" t="str">
        <f t="shared" si="8397"/>
        <v>BC</v>
      </c>
      <c r="F7777" s="197">
        <v>2</v>
      </c>
      <c r="G7777" s="206" t="s">
        <v>604</v>
      </c>
      <c r="H7777" s="407">
        <f t="shared" ref="H7777:H7789" si="8412">H7773+1</f>
        <v>385</v>
      </c>
      <c r="I7777" s="408"/>
      <c r="J7777" s="408"/>
      <c r="K7777" s="408"/>
      <c r="L7777" s="408"/>
      <c r="M7777" s="408"/>
      <c r="N7777" s="408"/>
      <c r="O7777" s="408"/>
      <c r="P7777" s="408"/>
      <c r="Q7777" s="406" t="str">
        <f>Q7773</f>
        <v>Noah</v>
      </c>
      <c r="R7777" s="200"/>
    </row>
    <row r="7778" spans="3:18" ht="14.6" customHeight="1" x14ac:dyDescent="0.5">
      <c r="C7778" s="373"/>
      <c r="D7778" s="373"/>
      <c r="E7778" s="212">
        <f t="shared" si="8398"/>
        <v>-2137</v>
      </c>
      <c r="F7778" s="197">
        <v>3</v>
      </c>
      <c r="G7778" s="208" t="s">
        <v>287</v>
      </c>
      <c r="H7778" s="407"/>
      <c r="I7778" s="406" t="str">
        <f t="shared" ref="I7778:P7778" si="8413">I7774</f>
        <v>Arphaxad</v>
      </c>
      <c r="J7778" s="406" t="str">
        <f t="shared" si="8413"/>
        <v>Salah</v>
      </c>
      <c r="K7778" s="406" t="str">
        <f t="shared" si="8413"/>
        <v>Eber</v>
      </c>
      <c r="L7778" s="406" t="str">
        <f t="shared" si="8413"/>
        <v>Peleg</v>
      </c>
      <c r="M7778" s="406" t="str">
        <f t="shared" si="8413"/>
        <v>Reu</v>
      </c>
      <c r="N7778" s="406" t="str">
        <f t="shared" si="8413"/>
        <v>Serug</v>
      </c>
      <c r="O7778" s="406" t="str">
        <f t="shared" si="8413"/>
        <v>Nahor</v>
      </c>
      <c r="P7778" s="406" t="str">
        <f t="shared" si="8413"/>
        <v>Terah</v>
      </c>
      <c r="Q7778" s="407">
        <f>Q7774+1</f>
        <v>887</v>
      </c>
      <c r="R7778" s="200"/>
    </row>
    <row r="7779" spans="3:18" ht="14.6" customHeight="1" x14ac:dyDescent="0.5">
      <c r="C7779" s="373"/>
      <c r="D7779" s="373"/>
      <c r="E7779" s="345"/>
      <c r="F7779" s="197">
        <v>4</v>
      </c>
      <c r="G7779" s="209" t="s">
        <v>605</v>
      </c>
      <c r="H7779" s="408"/>
      <c r="I7779" s="407">
        <f t="shared" ref="I7779:P7779" si="8414">I7775+1</f>
        <v>286</v>
      </c>
      <c r="J7779" s="407">
        <f t="shared" si="8414"/>
        <v>251</v>
      </c>
      <c r="K7779" s="407">
        <f t="shared" si="8414"/>
        <v>221</v>
      </c>
      <c r="L7779" s="407">
        <f t="shared" si="8414"/>
        <v>187</v>
      </c>
      <c r="M7779" s="407">
        <f t="shared" si="8414"/>
        <v>157</v>
      </c>
      <c r="N7779" s="407">
        <f t="shared" si="8414"/>
        <v>125</v>
      </c>
      <c r="O7779" s="407">
        <f t="shared" si="8414"/>
        <v>95</v>
      </c>
      <c r="P7779" s="407">
        <f t="shared" si="8414"/>
        <v>66</v>
      </c>
      <c r="Q7779" s="407"/>
      <c r="R7779" s="200"/>
    </row>
    <row r="7780" spans="3:18" ht="14.6" customHeight="1" x14ac:dyDescent="0.5">
      <c r="C7780" s="373"/>
      <c r="D7780" s="373"/>
      <c r="E7780" s="201">
        <f t="shared" si="8396"/>
        <v>2137</v>
      </c>
      <c r="F7780" s="197">
        <v>1</v>
      </c>
      <c r="G7780" s="203" t="s">
        <v>288</v>
      </c>
      <c r="H7780" s="406" t="str">
        <f t="shared" si="8411"/>
        <v>Shem</v>
      </c>
      <c r="I7780" s="407"/>
      <c r="J7780" s="407"/>
      <c r="K7780" s="407"/>
      <c r="L7780" s="407"/>
      <c r="M7780" s="407"/>
      <c r="N7780" s="407"/>
      <c r="O7780" s="407"/>
      <c r="P7780" s="407"/>
      <c r="Q7780" s="408"/>
      <c r="R7780" s="200"/>
    </row>
    <row r="7781" spans="3:18" ht="14.6" customHeight="1" x14ac:dyDescent="0.5">
      <c r="C7781" s="373"/>
      <c r="D7781" s="373"/>
      <c r="E7781" s="212" t="str">
        <f t="shared" si="8397"/>
        <v>BC</v>
      </c>
      <c r="F7781" s="197">
        <v>2</v>
      </c>
      <c r="G7781" s="206" t="s">
        <v>604</v>
      </c>
      <c r="H7781" s="407">
        <f t="shared" si="8412"/>
        <v>386</v>
      </c>
      <c r="I7781" s="408"/>
      <c r="J7781" s="408"/>
      <c r="K7781" s="408"/>
      <c r="L7781" s="408"/>
      <c r="M7781" s="408"/>
      <c r="N7781" s="408"/>
      <c r="O7781" s="408"/>
      <c r="P7781" s="408"/>
      <c r="Q7781" s="406" t="str">
        <f>Q7777</f>
        <v>Noah</v>
      </c>
      <c r="R7781" s="200"/>
    </row>
    <row r="7782" spans="3:18" ht="14.6" customHeight="1" x14ac:dyDescent="0.5">
      <c r="C7782" s="373"/>
      <c r="D7782" s="373"/>
      <c r="E7782" s="212">
        <f t="shared" si="8398"/>
        <v>-2136</v>
      </c>
      <c r="F7782" s="197">
        <v>3</v>
      </c>
      <c r="G7782" s="208" t="s">
        <v>287</v>
      </c>
      <c r="H7782" s="407"/>
      <c r="I7782" s="406" t="str">
        <f t="shared" ref="I7782:P7782" si="8415">I7778</f>
        <v>Arphaxad</v>
      </c>
      <c r="J7782" s="406" t="str">
        <f t="shared" si="8415"/>
        <v>Salah</v>
      </c>
      <c r="K7782" s="406" t="str">
        <f t="shared" si="8415"/>
        <v>Eber</v>
      </c>
      <c r="L7782" s="406" t="str">
        <f t="shared" si="8415"/>
        <v>Peleg</v>
      </c>
      <c r="M7782" s="406" t="str">
        <f t="shared" si="8415"/>
        <v>Reu</v>
      </c>
      <c r="N7782" s="406" t="str">
        <f t="shared" si="8415"/>
        <v>Serug</v>
      </c>
      <c r="O7782" s="406" t="str">
        <f t="shared" si="8415"/>
        <v>Nahor</v>
      </c>
      <c r="P7782" s="406" t="str">
        <f t="shared" si="8415"/>
        <v>Terah</v>
      </c>
      <c r="Q7782" s="407">
        <f>Q7778+1</f>
        <v>888</v>
      </c>
      <c r="R7782" s="200"/>
    </row>
    <row r="7783" spans="3:18" ht="14.6" customHeight="1" x14ac:dyDescent="0.5">
      <c r="C7783" s="373"/>
      <c r="D7783" s="373"/>
      <c r="E7783" s="345"/>
      <c r="F7783" s="197">
        <v>4</v>
      </c>
      <c r="G7783" s="209" t="s">
        <v>605</v>
      </c>
      <c r="H7783" s="408"/>
      <c r="I7783" s="407">
        <f t="shared" ref="I7783:P7783" si="8416">I7779+1</f>
        <v>287</v>
      </c>
      <c r="J7783" s="407">
        <f t="shared" si="8416"/>
        <v>252</v>
      </c>
      <c r="K7783" s="407">
        <f t="shared" si="8416"/>
        <v>222</v>
      </c>
      <c r="L7783" s="407">
        <f t="shared" si="8416"/>
        <v>188</v>
      </c>
      <c r="M7783" s="407">
        <f t="shared" si="8416"/>
        <v>158</v>
      </c>
      <c r="N7783" s="407">
        <f t="shared" si="8416"/>
        <v>126</v>
      </c>
      <c r="O7783" s="407">
        <f t="shared" si="8416"/>
        <v>96</v>
      </c>
      <c r="P7783" s="407">
        <f t="shared" si="8416"/>
        <v>67</v>
      </c>
      <c r="Q7783" s="407"/>
      <c r="R7783" s="200"/>
    </row>
    <row r="7784" spans="3:18" ht="14.6" customHeight="1" x14ac:dyDescent="0.5">
      <c r="C7784" s="373"/>
      <c r="D7784" s="373"/>
      <c r="E7784" s="201">
        <f t="shared" si="8396"/>
        <v>2136</v>
      </c>
      <c r="F7784" s="197">
        <v>1</v>
      </c>
      <c r="G7784" s="203" t="s">
        <v>288</v>
      </c>
      <c r="H7784" s="406" t="str">
        <f t="shared" si="8411"/>
        <v>Shem</v>
      </c>
      <c r="I7784" s="407"/>
      <c r="J7784" s="407"/>
      <c r="K7784" s="407"/>
      <c r="L7784" s="407"/>
      <c r="M7784" s="407"/>
      <c r="N7784" s="407"/>
      <c r="O7784" s="407"/>
      <c r="P7784" s="407"/>
      <c r="Q7784" s="408"/>
      <c r="R7784" s="200"/>
    </row>
    <row r="7785" spans="3:18" ht="14.6" customHeight="1" x14ac:dyDescent="0.5">
      <c r="C7785" s="373"/>
      <c r="D7785" s="373"/>
      <c r="E7785" s="212" t="str">
        <f t="shared" si="8397"/>
        <v>BC</v>
      </c>
      <c r="F7785" s="197">
        <v>2</v>
      </c>
      <c r="G7785" s="206" t="s">
        <v>604</v>
      </c>
      <c r="H7785" s="407">
        <f t="shared" si="8412"/>
        <v>387</v>
      </c>
      <c r="I7785" s="408"/>
      <c r="J7785" s="408"/>
      <c r="K7785" s="408"/>
      <c r="L7785" s="408"/>
      <c r="M7785" s="408"/>
      <c r="N7785" s="408"/>
      <c r="O7785" s="408"/>
      <c r="P7785" s="408"/>
      <c r="Q7785" s="406" t="str">
        <f>Q7781</f>
        <v>Noah</v>
      </c>
      <c r="R7785" s="200"/>
    </row>
    <row r="7786" spans="3:18" ht="14.6" customHeight="1" x14ac:dyDescent="0.5">
      <c r="C7786" s="373"/>
      <c r="D7786" s="373"/>
      <c r="E7786" s="212">
        <f t="shared" si="8398"/>
        <v>-2135</v>
      </c>
      <c r="F7786" s="197">
        <v>3</v>
      </c>
      <c r="G7786" s="208" t="s">
        <v>287</v>
      </c>
      <c r="H7786" s="407"/>
      <c r="I7786" s="406" t="str">
        <f t="shared" ref="I7786:P7786" si="8417">I7782</f>
        <v>Arphaxad</v>
      </c>
      <c r="J7786" s="406" t="str">
        <f t="shared" si="8417"/>
        <v>Salah</v>
      </c>
      <c r="K7786" s="406" t="str">
        <f t="shared" si="8417"/>
        <v>Eber</v>
      </c>
      <c r="L7786" s="406" t="str">
        <f t="shared" si="8417"/>
        <v>Peleg</v>
      </c>
      <c r="M7786" s="406" t="str">
        <f t="shared" si="8417"/>
        <v>Reu</v>
      </c>
      <c r="N7786" s="406" t="str">
        <f t="shared" si="8417"/>
        <v>Serug</v>
      </c>
      <c r="O7786" s="406" t="str">
        <f t="shared" si="8417"/>
        <v>Nahor</v>
      </c>
      <c r="P7786" s="406" t="str">
        <f t="shared" si="8417"/>
        <v>Terah</v>
      </c>
      <c r="Q7786" s="407">
        <f>Q7782+1</f>
        <v>889</v>
      </c>
      <c r="R7786" s="200"/>
    </row>
    <row r="7787" spans="3:18" ht="14.6" customHeight="1" x14ac:dyDescent="0.5">
      <c r="C7787" s="373"/>
      <c r="D7787" s="373"/>
      <c r="E7787" s="345"/>
      <c r="F7787" s="197">
        <v>4</v>
      </c>
      <c r="G7787" s="209" t="s">
        <v>605</v>
      </c>
      <c r="H7787" s="408"/>
      <c r="I7787" s="407">
        <f t="shared" ref="I7787:P7787" si="8418">I7783+1</f>
        <v>288</v>
      </c>
      <c r="J7787" s="407">
        <f t="shared" si="8418"/>
        <v>253</v>
      </c>
      <c r="K7787" s="407">
        <f t="shared" si="8418"/>
        <v>223</v>
      </c>
      <c r="L7787" s="407">
        <f t="shared" si="8418"/>
        <v>189</v>
      </c>
      <c r="M7787" s="407">
        <f t="shared" si="8418"/>
        <v>159</v>
      </c>
      <c r="N7787" s="407">
        <f t="shared" si="8418"/>
        <v>127</v>
      </c>
      <c r="O7787" s="407">
        <f t="shared" si="8418"/>
        <v>97</v>
      </c>
      <c r="P7787" s="407">
        <f t="shared" si="8418"/>
        <v>68</v>
      </c>
      <c r="Q7787" s="407"/>
      <c r="R7787" s="200"/>
    </row>
    <row r="7788" spans="3:18" ht="14.6" customHeight="1" x14ac:dyDescent="0.5">
      <c r="C7788" s="373"/>
      <c r="D7788" s="373"/>
      <c r="E7788" s="201">
        <f t="shared" si="8396"/>
        <v>2135</v>
      </c>
      <c r="F7788" s="197">
        <v>1</v>
      </c>
      <c r="G7788" s="203" t="s">
        <v>288</v>
      </c>
      <c r="H7788" s="406" t="str">
        <f t="shared" si="8411"/>
        <v>Shem</v>
      </c>
      <c r="I7788" s="407"/>
      <c r="J7788" s="407"/>
      <c r="K7788" s="407"/>
      <c r="L7788" s="407"/>
      <c r="M7788" s="407"/>
      <c r="N7788" s="407"/>
      <c r="O7788" s="407"/>
      <c r="P7788" s="407"/>
      <c r="Q7788" s="408"/>
      <c r="R7788" s="200"/>
    </row>
    <row r="7789" spans="3:18" ht="14.6" customHeight="1" x14ac:dyDescent="0.5">
      <c r="C7789" s="373"/>
      <c r="D7789" s="373"/>
      <c r="E7789" s="212" t="str">
        <f t="shared" si="8397"/>
        <v>BC</v>
      </c>
      <c r="F7789" s="197">
        <v>2</v>
      </c>
      <c r="G7789" s="206" t="s">
        <v>604</v>
      </c>
      <c r="H7789" s="407">
        <f t="shared" si="8412"/>
        <v>388</v>
      </c>
      <c r="I7789" s="408"/>
      <c r="J7789" s="408"/>
      <c r="K7789" s="408"/>
      <c r="L7789" s="408"/>
      <c r="M7789" s="408"/>
      <c r="N7789" s="408"/>
      <c r="O7789" s="408"/>
      <c r="P7789" s="408"/>
      <c r="Q7789" s="406" t="str">
        <f>Q7785</f>
        <v>Noah</v>
      </c>
      <c r="R7789" s="200"/>
    </row>
    <row r="7790" spans="3:18" ht="14.6" customHeight="1" x14ac:dyDescent="0.5">
      <c r="C7790" s="373"/>
      <c r="D7790" s="373"/>
      <c r="E7790" s="212">
        <f t="shared" si="8398"/>
        <v>-2134</v>
      </c>
      <c r="F7790" s="197">
        <v>3</v>
      </c>
      <c r="G7790" s="208" t="s">
        <v>287</v>
      </c>
      <c r="H7790" s="407"/>
      <c r="I7790" s="406" t="str">
        <f t="shared" ref="I7790:P7790" si="8419">I7786</f>
        <v>Arphaxad</v>
      </c>
      <c r="J7790" s="406" t="str">
        <f t="shared" si="8419"/>
        <v>Salah</v>
      </c>
      <c r="K7790" s="406" t="str">
        <f t="shared" si="8419"/>
        <v>Eber</v>
      </c>
      <c r="L7790" s="406" t="str">
        <f t="shared" si="8419"/>
        <v>Peleg</v>
      </c>
      <c r="M7790" s="406" t="str">
        <f t="shared" si="8419"/>
        <v>Reu</v>
      </c>
      <c r="N7790" s="406" t="str">
        <f t="shared" si="8419"/>
        <v>Serug</v>
      </c>
      <c r="O7790" s="406" t="str">
        <f t="shared" si="8419"/>
        <v>Nahor</v>
      </c>
      <c r="P7790" s="406" t="str">
        <f t="shared" si="8419"/>
        <v>Terah</v>
      </c>
      <c r="Q7790" s="407">
        <f>Q7786+1</f>
        <v>890</v>
      </c>
      <c r="R7790" s="200"/>
    </row>
    <row r="7791" spans="3:18" ht="14.6" customHeight="1" x14ac:dyDescent="0.5">
      <c r="C7791" s="373"/>
      <c r="D7791" s="373"/>
      <c r="E7791" s="345"/>
      <c r="F7791" s="197">
        <v>4</v>
      </c>
      <c r="G7791" s="209" t="s">
        <v>605</v>
      </c>
      <c r="H7791" s="408"/>
      <c r="I7791" s="407">
        <f t="shared" ref="I7791:P7791" si="8420">I7787+1</f>
        <v>289</v>
      </c>
      <c r="J7791" s="407">
        <f t="shared" si="8420"/>
        <v>254</v>
      </c>
      <c r="K7791" s="407">
        <f t="shared" si="8420"/>
        <v>224</v>
      </c>
      <c r="L7791" s="407">
        <f t="shared" si="8420"/>
        <v>190</v>
      </c>
      <c r="M7791" s="407">
        <f t="shared" si="8420"/>
        <v>160</v>
      </c>
      <c r="N7791" s="407">
        <f t="shared" si="8420"/>
        <v>128</v>
      </c>
      <c r="O7791" s="407">
        <f t="shared" si="8420"/>
        <v>98</v>
      </c>
      <c r="P7791" s="407">
        <f t="shared" si="8420"/>
        <v>69</v>
      </c>
      <c r="Q7791" s="407"/>
      <c r="R7791" s="200"/>
    </row>
    <row r="7792" spans="3:18" ht="14.6" customHeight="1" x14ac:dyDescent="0.5">
      <c r="C7792" s="373"/>
      <c r="D7792" s="373"/>
      <c r="E7792" s="201">
        <f t="shared" si="8396"/>
        <v>2134</v>
      </c>
      <c r="F7792" s="197">
        <v>1</v>
      </c>
      <c r="G7792" s="203" t="s">
        <v>288</v>
      </c>
      <c r="H7792" s="406" t="str">
        <f t="shared" ref="H7792:H7804" si="8421">H7788</f>
        <v>Shem</v>
      </c>
      <c r="I7792" s="407"/>
      <c r="J7792" s="407"/>
      <c r="K7792" s="407"/>
      <c r="L7792" s="407"/>
      <c r="M7792" s="407"/>
      <c r="N7792" s="407"/>
      <c r="O7792" s="407"/>
      <c r="P7792" s="407"/>
      <c r="Q7792" s="408"/>
      <c r="R7792" s="200"/>
    </row>
    <row r="7793" spans="3:18" ht="14.6" customHeight="1" x14ac:dyDescent="0.5">
      <c r="C7793" s="373"/>
      <c r="D7793" s="373"/>
      <c r="E7793" s="212" t="str">
        <f t="shared" si="8397"/>
        <v>BC</v>
      </c>
      <c r="F7793" s="197">
        <v>2</v>
      </c>
      <c r="G7793" s="206" t="s">
        <v>604</v>
      </c>
      <c r="H7793" s="407">
        <f t="shared" ref="H7793:H7805" si="8422">H7789+1</f>
        <v>389</v>
      </c>
      <c r="I7793" s="408"/>
      <c r="J7793" s="408"/>
      <c r="K7793" s="408"/>
      <c r="L7793" s="408"/>
      <c r="M7793" s="408"/>
      <c r="N7793" s="408"/>
      <c r="O7793" s="408"/>
      <c r="P7793" s="408"/>
      <c r="Q7793" s="406" t="str">
        <f>Q7789</f>
        <v>Noah</v>
      </c>
      <c r="R7793" s="200"/>
    </row>
    <row r="7794" spans="3:18" ht="14.6" customHeight="1" x14ac:dyDescent="0.5">
      <c r="C7794" s="373"/>
      <c r="D7794" s="373"/>
      <c r="E7794" s="212">
        <f t="shared" si="8398"/>
        <v>-2133</v>
      </c>
      <c r="F7794" s="197">
        <v>3</v>
      </c>
      <c r="G7794" s="208" t="s">
        <v>287</v>
      </c>
      <c r="H7794" s="407"/>
      <c r="I7794" s="406" t="str">
        <f t="shared" ref="I7794:P7794" si="8423">I7790</f>
        <v>Arphaxad</v>
      </c>
      <c r="J7794" s="406" t="str">
        <f t="shared" si="8423"/>
        <v>Salah</v>
      </c>
      <c r="K7794" s="406" t="str">
        <f t="shared" si="8423"/>
        <v>Eber</v>
      </c>
      <c r="L7794" s="406" t="str">
        <f t="shared" si="8423"/>
        <v>Peleg</v>
      </c>
      <c r="M7794" s="406" t="str">
        <f t="shared" si="8423"/>
        <v>Reu</v>
      </c>
      <c r="N7794" s="406" t="str">
        <f t="shared" si="8423"/>
        <v>Serug</v>
      </c>
      <c r="O7794" s="406" t="str">
        <f t="shared" si="8423"/>
        <v>Nahor</v>
      </c>
      <c r="P7794" s="406" t="str">
        <f t="shared" si="8423"/>
        <v>Terah</v>
      </c>
      <c r="Q7794" s="407">
        <f>Q7790+1</f>
        <v>891</v>
      </c>
      <c r="R7794" s="200"/>
    </row>
    <row r="7795" spans="3:18" ht="14.6" customHeight="1" x14ac:dyDescent="0.5">
      <c r="C7795" s="373"/>
      <c r="D7795" s="373"/>
      <c r="E7795" s="345"/>
      <c r="F7795" s="197">
        <v>4</v>
      </c>
      <c r="G7795" s="209" t="s">
        <v>605</v>
      </c>
      <c r="H7795" s="408"/>
      <c r="I7795" s="407">
        <f t="shared" ref="I7795:P7795" si="8424">I7791+1</f>
        <v>290</v>
      </c>
      <c r="J7795" s="407">
        <f t="shared" si="8424"/>
        <v>255</v>
      </c>
      <c r="K7795" s="407">
        <f t="shared" si="8424"/>
        <v>225</v>
      </c>
      <c r="L7795" s="407">
        <f t="shared" si="8424"/>
        <v>191</v>
      </c>
      <c r="M7795" s="407">
        <f t="shared" si="8424"/>
        <v>161</v>
      </c>
      <c r="N7795" s="407">
        <f t="shared" si="8424"/>
        <v>129</v>
      </c>
      <c r="O7795" s="407">
        <f t="shared" si="8424"/>
        <v>99</v>
      </c>
      <c r="P7795" s="407">
        <f t="shared" si="8424"/>
        <v>70</v>
      </c>
      <c r="Q7795" s="407"/>
      <c r="R7795" s="200"/>
    </row>
    <row r="7796" spans="3:18" ht="14.6" customHeight="1" x14ac:dyDescent="0.5">
      <c r="C7796" s="373"/>
      <c r="D7796" s="373"/>
      <c r="E7796" s="201">
        <f t="shared" si="8396"/>
        <v>2133</v>
      </c>
      <c r="F7796" s="197">
        <v>1</v>
      </c>
      <c r="G7796" s="203" t="s">
        <v>288</v>
      </c>
      <c r="H7796" s="406" t="str">
        <f t="shared" si="8421"/>
        <v>Shem</v>
      </c>
      <c r="I7796" s="407"/>
      <c r="J7796" s="407"/>
      <c r="K7796" s="407"/>
      <c r="L7796" s="407"/>
      <c r="M7796" s="407"/>
      <c r="N7796" s="407"/>
      <c r="O7796" s="407"/>
      <c r="P7796" s="407"/>
      <c r="Q7796" s="408"/>
      <c r="R7796" s="200"/>
    </row>
    <row r="7797" spans="3:18" ht="14.6" customHeight="1" x14ac:dyDescent="0.5">
      <c r="C7797" s="373"/>
      <c r="D7797" s="373"/>
      <c r="E7797" s="212" t="str">
        <f t="shared" si="8397"/>
        <v>BC</v>
      </c>
      <c r="F7797" s="197">
        <v>2</v>
      </c>
      <c r="G7797" s="206" t="s">
        <v>604</v>
      </c>
      <c r="H7797" s="407">
        <f t="shared" si="8422"/>
        <v>390</v>
      </c>
      <c r="I7797" s="408"/>
      <c r="J7797" s="408"/>
      <c r="K7797" s="408"/>
      <c r="L7797" s="408"/>
      <c r="M7797" s="408"/>
      <c r="N7797" s="408"/>
      <c r="O7797" s="408"/>
      <c r="P7797" s="408"/>
      <c r="Q7797" s="406" t="str">
        <f>Q7793</f>
        <v>Noah</v>
      </c>
      <c r="R7797" s="200"/>
    </row>
    <row r="7798" spans="3:18" ht="14.6" customHeight="1" x14ac:dyDescent="0.5">
      <c r="C7798" s="373"/>
      <c r="D7798" s="373"/>
      <c r="E7798" s="212">
        <f t="shared" si="8398"/>
        <v>-2132</v>
      </c>
      <c r="F7798" s="197">
        <v>3</v>
      </c>
      <c r="G7798" s="208" t="s">
        <v>287</v>
      </c>
      <c r="H7798" s="407"/>
      <c r="I7798" s="406" t="str">
        <f t="shared" ref="I7798:P7798" si="8425">I7794</f>
        <v>Arphaxad</v>
      </c>
      <c r="J7798" s="406" t="str">
        <f t="shared" si="8425"/>
        <v>Salah</v>
      </c>
      <c r="K7798" s="406" t="str">
        <f t="shared" si="8425"/>
        <v>Eber</v>
      </c>
      <c r="L7798" s="406" t="str">
        <f t="shared" si="8425"/>
        <v>Peleg</v>
      </c>
      <c r="M7798" s="406" t="str">
        <f t="shared" si="8425"/>
        <v>Reu</v>
      </c>
      <c r="N7798" s="406" t="str">
        <f t="shared" si="8425"/>
        <v>Serug</v>
      </c>
      <c r="O7798" s="406" t="str">
        <f t="shared" si="8425"/>
        <v>Nahor</v>
      </c>
      <c r="P7798" s="406" t="str">
        <f t="shared" si="8425"/>
        <v>Terah</v>
      </c>
      <c r="Q7798" s="407">
        <f>Q7794+1</f>
        <v>892</v>
      </c>
      <c r="R7798" s="200"/>
    </row>
    <row r="7799" spans="3:18" ht="14.6" customHeight="1" x14ac:dyDescent="0.5">
      <c r="C7799" s="373"/>
      <c r="D7799" s="373"/>
      <c r="E7799" s="345"/>
      <c r="F7799" s="197">
        <v>4</v>
      </c>
      <c r="G7799" s="209" t="s">
        <v>605</v>
      </c>
      <c r="H7799" s="408"/>
      <c r="I7799" s="407">
        <f t="shared" ref="I7799:P7799" si="8426">I7795+1</f>
        <v>291</v>
      </c>
      <c r="J7799" s="407">
        <f t="shared" si="8426"/>
        <v>256</v>
      </c>
      <c r="K7799" s="407">
        <f t="shared" si="8426"/>
        <v>226</v>
      </c>
      <c r="L7799" s="407">
        <f t="shared" si="8426"/>
        <v>192</v>
      </c>
      <c r="M7799" s="407">
        <f t="shared" si="8426"/>
        <v>162</v>
      </c>
      <c r="N7799" s="407">
        <f t="shared" si="8426"/>
        <v>130</v>
      </c>
      <c r="O7799" s="407">
        <f t="shared" si="8426"/>
        <v>100</v>
      </c>
      <c r="P7799" s="407">
        <f t="shared" si="8426"/>
        <v>71</v>
      </c>
      <c r="Q7799" s="407"/>
      <c r="R7799" s="200"/>
    </row>
    <row r="7800" spans="3:18" ht="14.6" customHeight="1" x14ac:dyDescent="0.5">
      <c r="C7800" s="373"/>
      <c r="D7800" s="373"/>
      <c r="E7800" s="201">
        <f t="shared" si="8396"/>
        <v>2132</v>
      </c>
      <c r="F7800" s="197">
        <v>1</v>
      </c>
      <c r="G7800" s="203" t="s">
        <v>288</v>
      </c>
      <c r="H7800" s="406" t="str">
        <f t="shared" si="8421"/>
        <v>Shem</v>
      </c>
      <c r="I7800" s="407"/>
      <c r="J7800" s="407"/>
      <c r="K7800" s="407"/>
      <c r="L7800" s="407"/>
      <c r="M7800" s="407"/>
      <c r="N7800" s="407"/>
      <c r="O7800" s="407"/>
      <c r="P7800" s="407"/>
      <c r="Q7800" s="408"/>
      <c r="R7800" s="200"/>
    </row>
    <row r="7801" spans="3:18" ht="14.6" customHeight="1" x14ac:dyDescent="0.5">
      <c r="C7801" s="373"/>
      <c r="D7801" s="373"/>
      <c r="E7801" s="212" t="str">
        <f t="shared" si="8397"/>
        <v>BC</v>
      </c>
      <c r="F7801" s="197">
        <v>2</v>
      </c>
      <c r="G7801" s="206" t="s">
        <v>604</v>
      </c>
      <c r="H7801" s="407">
        <f t="shared" si="8422"/>
        <v>391</v>
      </c>
      <c r="I7801" s="408"/>
      <c r="J7801" s="408"/>
      <c r="K7801" s="408"/>
      <c r="L7801" s="408"/>
      <c r="M7801" s="408"/>
      <c r="N7801" s="408"/>
      <c r="O7801" s="408"/>
      <c r="P7801" s="408"/>
      <c r="Q7801" s="406" t="str">
        <f>Q7797</f>
        <v>Noah</v>
      </c>
      <c r="R7801" s="200"/>
    </row>
    <row r="7802" spans="3:18" ht="14.6" customHeight="1" x14ac:dyDescent="0.5">
      <c r="C7802" s="373"/>
      <c r="D7802" s="373"/>
      <c r="E7802" s="212">
        <f t="shared" si="8398"/>
        <v>-2131</v>
      </c>
      <c r="F7802" s="197">
        <v>3</v>
      </c>
      <c r="G7802" s="208" t="s">
        <v>287</v>
      </c>
      <c r="H7802" s="407"/>
      <c r="I7802" s="406" t="str">
        <f t="shared" ref="I7802:P7802" si="8427">I7798</f>
        <v>Arphaxad</v>
      </c>
      <c r="J7802" s="406" t="str">
        <f t="shared" si="8427"/>
        <v>Salah</v>
      </c>
      <c r="K7802" s="406" t="str">
        <f t="shared" si="8427"/>
        <v>Eber</v>
      </c>
      <c r="L7802" s="406" t="str">
        <f t="shared" si="8427"/>
        <v>Peleg</v>
      </c>
      <c r="M7802" s="406" t="str">
        <f t="shared" si="8427"/>
        <v>Reu</v>
      </c>
      <c r="N7802" s="406" t="str">
        <f t="shared" si="8427"/>
        <v>Serug</v>
      </c>
      <c r="O7802" s="406" t="str">
        <f t="shared" si="8427"/>
        <v>Nahor</v>
      </c>
      <c r="P7802" s="406" t="str">
        <f t="shared" si="8427"/>
        <v>Terah</v>
      </c>
      <c r="Q7802" s="407">
        <f>Q7798+1</f>
        <v>893</v>
      </c>
      <c r="R7802" s="200"/>
    </row>
    <row r="7803" spans="3:18" ht="14.6" customHeight="1" x14ac:dyDescent="0.5">
      <c r="C7803" s="373"/>
      <c r="D7803" s="373"/>
      <c r="E7803" s="345"/>
      <c r="F7803" s="197">
        <v>4</v>
      </c>
      <c r="G7803" s="209" t="s">
        <v>605</v>
      </c>
      <c r="H7803" s="408"/>
      <c r="I7803" s="407">
        <f t="shared" ref="I7803:P7803" si="8428">I7799+1</f>
        <v>292</v>
      </c>
      <c r="J7803" s="407">
        <f t="shared" si="8428"/>
        <v>257</v>
      </c>
      <c r="K7803" s="407">
        <f t="shared" si="8428"/>
        <v>227</v>
      </c>
      <c r="L7803" s="407">
        <f t="shared" si="8428"/>
        <v>193</v>
      </c>
      <c r="M7803" s="407">
        <f t="shared" si="8428"/>
        <v>163</v>
      </c>
      <c r="N7803" s="407">
        <f t="shared" si="8428"/>
        <v>131</v>
      </c>
      <c r="O7803" s="407">
        <f t="shared" si="8428"/>
        <v>101</v>
      </c>
      <c r="P7803" s="407">
        <f t="shared" si="8428"/>
        <v>72</v>
      </c>
      <c r="Q7803" s="407"/>
      <c r="R7803" s="200"/>
    </row>
    <row r="7804" spans="3:18" ht="14.6" customHeight="1" x14ac:dyDescent="0.5">
      <c r="C7804" s="373"/>
      <c r="D7804" s="373"/>
      <c r="E7804" s="201">
        <f t="shared" si="8396"/>
        <v>2131</v>
      </c>
      <c r="F7804" s="197">
        <v>1</v>
      </c>
      <c r="G7804" s="203" t="s">
        <v>288</v>
      </c>
      <c r="H7804" s="406" t="str">
        <f t="shared" si="8421"/>
        <v>Shem</v>
      </c>
      <c r="I7804" s="407"/>
      <c r="J7804" s="407"/>
      <c r="K7804" s="407"/>
      <c r="L7804" s="407"/>
      <c r="M7804" s="407"/>
      <c r="N7804" s="407"/>
      <c r="O7804" s="407"/>
      <c r="P7804" s="407"/>
      <c r="Q7804" s="408"/>
      <c r="R7804" s="200"/>
    </row>
    <row r="7805" spans="3:18" ht="14.6" customHeight="1" x14ac:dyDescent="0.5">
      <c r="C7805" s="373"/>
      <c r="D7805" s="373"/>
      <c r="E7805" s="212" t="str">
        <f t="shared" si="8397"/>
        <v>BC</v>
      </c>
      <c r="F7805" s="197">
        <v>2</v>
      </c>
      <c r="G7805" s="206" t="s">
        <v>604</v>
      </c>
      <c r="H7805" s="407">
        <f t="shared" si="8422"/>
        <v>392</v>
      </c>
      <c r="I7805" s="408"/>
      <c r="J7805" s="408"/>
      <c r="K7805" s="408"/>
      <c r="L7805" s="408"/>
      <c r="M7805" s="408"/>
      <c r="N7805" s="408"/>
      <c r="O7805" s="408"/>
      <c r="P7805" s="408"/>
      <c r="Q7805" s="406" t="str">
        <f>Q7801</f>
        <v>Noah</v>
      </c>
      <c r="R7805" s="200"/>
    </row>
    <row r="7806" spans="3:18" ht="14.6" customHeight="1" x14ac:dyDescent="0.5">
      <c r="C7806" s="373"/>
      <c r="D7806" s="373"/>
      <c r="E7806" s="212">
        <f t="shared" si="8398"/>
        <v>-2130</v>
      </c>
      <c r="F7806" s="197">
        <v>3</v>
      </c>
      <c r="G7806" s="208" t="s">
        <v>287</v>
      </c>
      <c r="H7806" s="407"/>
      <c r="I7806" s="406" t="str">
        <f t="shared" ref="I7806:P7806" si="8429">I7802</f>
        <v>Arphaxad</v>
      </c>
      <c r="J7806" s="406" t="str">
        <f t="shared" si="8429"/>
        <v>Salah</v>
      </c>
      <c r="K7806" s="406" t="str">
        <f t="shared" si="8429"/>
        <v>Eber</v>
      </c>
      <c r="L7806" s="406" t="str">
        <f t="shared" si="8429"/>
        <v>Peleg</v>
      </c>
      <c r="M7806" s="406" t="str">
        <f t="shared" si="8429"/>
        <v>Reu</v>
      </c>
      <c r="N7806" s="406" t="str">
        <f t="shared" si="8429"/>
        <v>Serug</v>
      </c>
      <c r="O7806" s="406" t="str">
        <f t="shared" si="8429"/>
        <v>Nahor</v>
      </c>
      <c r="P7806" s="406" t="str">
        <f t="shared" si="8429"/>
        <v>Terah</v>
      </c>
      <c r="Q7806" s="407">
        <f>Q7802+1</f>
        <v>894</v>
      </c>
      <c r="R7806" s="200"/>
    </row>
    <row r="7807" spans="3:18" ht="14.6" customHeight="1" x14ac:dyDescent="0.5">
      <c r="C7807" s="373"/>
      <c r="D7807" s="373"/>
      <c r="E7807" s="345"/>
      <c r="F7807" s="197">
        <v>4</v>
      </c>
      <c r="G7807" s="209" t="s">
        <v>605</v>
      </c>
      <c r="H7807" s="408"/>
      <c r="I7807" s="407">
        <f t="shared" ref="I7807:P7807" si="8430">I7803+1</f>
        <v>293</v>
      </c>
      <c r="J7807" s="407">
        <f t="shared" si="8430"/>
        <v>258</v>
      </c>
      <c r="K7807" s="407">
        <f t="shared" si="8430"/>
        <v>228</v>
      </c>
      <c r="L7807" s="407">
        <f t="shared" si="8430"/>
        <v>194</v>
      </c>
      <c r="M7807" s="407">
        <f t="shared" si="8430"/>
        <v>164</v>
      </c>
      <c r="N7807" s="407">
        <f t="shared" si="8430"/>
        <v>132</v>
      </c>
      <c r="O7807" s="407">
        <f t="shared" si="8430"/>
        <v>102</v>
      </c>
      <c r="P7807" s="407">
        <f t="shared" si="8430"/>
        <v>73</v>
      </c>
      <c r="Q7807" s="407"/>
      <c r="R7807" s="200"/>
    </row>
    <row r="7808" spans="3:18" ht="14.6" customHeight="1" x14ac:dyDescent="0.5">
      <c r="C7808" s="373"/>
      <c r="D7808" s="373"/>
      <c r="E7808" s="201">
        <f t="shared" si="8396"/>
        <v>2130</v>
      </c>
      <c r="F7808" s="197">
        <v>1</v>
      </c>
      <c r="G7808" s="203" t="s">
        <v>288</v>
      </c>
      <c r="H7808" s="406" t="str">
        <f t="shared" ref="H7808:H7820" si="8431">H7804</f>
        <v>Shem</v>
      </c>
      <c r="I7808" s="407"/>
      <c r="J7808" s="407"/>
      <c r="K7808" s="407"/>
      <c r="L7808" s="407"/>
      <c r="M7808" s="407"/>
      <c r="N7808" s="407"/>
      <c r="O7808" s="407"/>
      <c r="P7808" s="407"/>
      <c r="Q7808" s="408"/>
      <c r="R7808" s="200"/>
    </row>
    <row r="7809" spans="3:18" ht="14.6" customHeight="1" x14ac:dyDescent="0.5">
      <c r="C7809" s="373"/>
      <c r="D7809" s="373"/>
      <c r="E7809" s="212" t="str">
        <f t="shared" si="8397"/>
        <v>BC</v>
      </c>
      <c r="F7809" s="197">
        <v>2</v>
      </c>
      <c r="G7809" s="206" t="s">
        <v>604</v>
      </c>
      <c r="H7809" s="407">
        <f t="shared" ref="H7809:H7821" si="8432">H7805+1</f>
        <v>393</v>
      </c>
      <c r="I7809" s="408"/>
      <c r="J7809" s="408"/>
      <c r="K7809" s="408"/>
      <c r="L7809" s="408"/>
      <c r="M7809" s="408"/>
      <c r="N7809" s="408"/>
      <c r="O7809" s="408"/>
      <c r="P7809" s="408"/>
      <c r="Q7809" s="406" t="str">
        <f>Q7805</f>
        <v>Noah</v>
      </c>
      <c r="R7809" s="200"/>
    </row>
    <row r="7810" spans="3:18" ht="14.6" customHeight="1" x14ac:dyDescent="0.5">
      <c r="C7810" s="373"/>
      <c r="D7810" s="373"/>
      <c r="E7810" s="212">
        <f t="shared" si="8398"/>
        <v>-2129</v>
      </c>
      <c r="F7810" s="197">
        <v>3</v>
      </c>
      <c r="G7810" s="208" t="s">
        <v>287</v>
      </c>
      <c r="H7810" s="407"/>
      <c r="I7810" s="406" t="str">
        <f t="shared" ref="I7810:P7810" si="8433">I7806</f>
        <v>Arphaxad</v>
      </c>
      <c r="J7810" s="406" t="str">
        <f t="shared" si="8433"/>
        <v>Salah</v>
      </c>
      <c r="K7810" s="406" t="str">
        <f t="shared" si="8433"/>
        <v>Eber</v>
      </c>
      <c r="L7810" s="406" t="str">
        <f t="shared" si="8433"/>
        <v>Peleg</v>
      </c>
      <c r="M7810" s="406" t="str">
        <f t="shared" si="8433"/>
        <v>Reu</v>
      </c>
      <c r="N7810" s="406" t="str">
        <f t="shared" si="8433"/>
        <v>Serug</v>
      </c>
      <c r="O7810" s="406" t="str">
        <f t="shared" si="8433"/>
        <v>Nahor</v>
      </c>
      <c r="P7810" s="406" t="str">
        <f t="shared" si="8433"/>
        <v>Terah</v>
      </c>
      <c r="Q7810" s="407">
        <f>Q7806+1</f>
        <v>895</v>
      </c>
      <c r="R7810" s="200"/>
    </row>
    <row r="7811" spans="3:18" ht="14.6" customHeight="1" x14ac:dyDescent="0.5">
      <c r="C7811" s="373"/>
      <c r="D7811" s="373"/>
      <c r="E7811" s="345"/>
      <c r="F7811" s="197">
        <v>4</v>
      </c>
      <c r="G7811" s="209" t="s">
        <v>605</v>
      </c>
      <c r="H7811" s="408"/>
      <c r="I7811" s="407">
        <f t="shared" ref="I7811:P7811" si="8434">I7807+1</f>
        <v>294</v>
      </c>
      <c r="J7811" s="407">
        <f t="shared" si="8434"/>
        <v>259</v>
      </c>
      <c r="K7811" s="407">
        <f t="shared" si="8434"/>
        <v>229</v>
      </c>
      <c r="L7811" s="407">
        <f t="shared" si="8434"/>
        <v>195</v>
      </c>
      <c r="M7811" s="407">
        <f t="shared" si="8434"/>
        <v>165</v>
      </c>
      <c r="N7811" s="407">
        <f t="shared" si="8434"/>
        <v>133</v>
      </c>
      <c r="O7811" s="407">
        <f t="shared" si="8434"/>
        <v>103</v>
      </c>
      <c r="P7811" s="407">
        <f t="shared" si="8434"/>
        <v>74</v>
      </c>
      <c r="Q7811" s="407"/>
      <c r="R7811" s="200"/>
    </row>
    <row r="7812" spans="3:18" ht="14.6" customHeight="1" x14ac:dyDescent="0.5">
      <c r="C7812" s="373"/>
      <c r="D7812" s="373"/>
      <c r="E7812" s="201">
        <f t="shared" si="8396"/>
        <v>2129</v>
      </c>
      <c r="F7812" s="197">
        <v>1</v>
      </c>
      <c r="G7812" s="203" t="s">
        <v>288</v>
      </c>
      <c r="H7812" s="406" t="str">
        <f t="shared" si="8431"/>
        <v>Shem</v>
      </c>
      <c r="I7812" s="407"/>
      <c r="J7812" s="407"/>
      <c r="K7812" s="407"/>
      <c r="L7812" s="407"/>
      <c r="M7812" s="407"/>
      <c r="N7812" s="407"/>
      <c r="O7812" s="407"/>
      <c r="P7812" s="407"/>
      <c r="Q7812" s="408"/>
      <c r="R7812" s="200"/>
    </row>
    <row r="7813" spans="3:18" ht="14.6" customHeight="1" x14ac:dyDescent="0.5">
      <c r="C7813" s="373"/>
      <c r="D7813" s="373"/>
      <c r="E7813" s="212" t="str">
        <f t="shared" si="8397"/>
        <v>BC</v>
      </c>
      <c r="F7813" s="197">
        <v>2</v>
      </c>
      <c r="G7813" s="206" t="s">
        <v>604</v>
      </c>
      <c r="H7813" s="407">
        <f t="shared" si="8432"/>
        <v>394</v>
      </c>
      <c r="I7813" s="408"/>
      <c r="J7813" s="408"/>
      <c r="K7813" s="408"/>
      <c r="L7813" s="408"/>
      <c r="M7813" s="408"/>
      <c r="N7813" s="408"/>
      <c r="O7813" s="408"/>
      <c r="P7813" s="408"/>
      <c r="Q7813" s="406" t="str">
        <f>Q7809</f>
        <v>Noah</v>
      </c>
      <c r="R7813" s="200"/>
    </row>
    <row r="7814" spans="3:18" ht="14.6" customHeight="1" x14ac:dyDescent="0.5">
      <c r="C7814" s="373"/>
      <c r="D7814" s="373"/>
      <c r="E7814" s="212">
        <f t="shared" si="8398"/>
        <v>-2128</v>
      </c>
      <c r="F7814" s="197">
        <v>3</v>
      </c>
      <c r="G7814" s="208" t="s">
        <v>287</v>
      </c>
      <c r="H7814" s="407"/>
      <c r="I7814" s="406" t="str">
        <f t="shared" ref="I7814:P7814" si="8435">I7810</f>
        <v>Arphaxad</v>
      </c>
      <c r="J7814" s="406" t="str">
        <f t="shared" si="8435"/>
        <v>Salah</v>
      </c>
      <c r="K7814" s="406" t="str">
        <f t="shared" si="8435"/>
        <v>Eber</v>
      </c>
      <c r="L7814" s="406" t="str">
        <f t="shared" si="8435"/>
        <v>Peleg</v>
      </c>
      <c r="M7814" s="406" t="str">
        <f t="shared" si="8435"/>
        <v>Reu</v>
      </c>
      <c r="N7814" s="406" t="str">
        <f t="shared" si="8435"/>
        <v>Serug</v>
      </c>
      <c r="O7814" s="406" t="str">
        <f t="shared" si="8435"/>
        <v>Nahor</v>
      </c>
      <c r="P7814" s="406" t="str">
        <f t="shared" si="8435"/>
        <v>Terah</v>
      </c>
      <c r="Q7814" s="407">
        <f>Q7810+1</f>
        <v>896</v>
      </c>
      <c r="R7814" s="200"/>
    </row>
    <row r="7815" spans="3:18" ht="14.6" customHeight="1" x14ac:dyDescent="0.5">
      <c r="C7815" s="373"/>
      <c r="D7815" s="373"/>
      <c r="E7815" s="345"/>
      <c r="F7815" s="197">
        <v>4</v>
      </c>
      <c r="G7815" s="209" t="s">
        <v>605</v>
      </c>
      <c r="H7815" s="408"/>
      <c r="I7815" s="407">
        <f t="shared" ref="I7815:P7815" si="8436">I7811+1</f>
        <v>295</v>
      </c>
      <c r="J7815" s="407">
        <f t="shared" si="8436"/>
        <v>260</v>
      </c>
      <c r="K7815" s="407">
        <f t="shared" si="8436"/>
        <v>230</v>
      </c>
      <c r="L7815" s="407">
        <f t="shared" si="8436"/>
        <v>196</v>
      </c>
      <c r="M7815" s="407">
        <f t="shared" si="8436"/>
        <v>166</v>
      </c>
      <c r="N7815" s="407">
        <f t="shared" si="8436"/>
        <v>134</v>
      </c>
      <c r="O7815" s="407">
        <f t="shared" si="8436"/>
        <v>104</v>
      </c>
      <c r="P7815" s="407">
        <f t="shared" si="8436"/>
        <v>75</v>
      </c>
      <c r="Q7815" s="407"/>
      <c r="R7815" s="200"/>
    </row>
    <row r="7816" spans="3:18" ht="14.6" customHeight="1" x14ac:dyDescent="0.5">
      <c r="C7816" s="373"/>
      <c r="D7816" s="373"/>
      <c r="E7816" s="201">
        <f t="shared" si="8396"/>
        <v>2128</v>
      </c>
      <c r="F7816" s="197">
        <v>1</v>
      </c>
      <c r="G7816" s="203" t="s">
        <v>288</v>
      </c>
      <c r="H7816" s="406" t="str">
        <f t="shared" si="8431"/>
        <v>Shem</v>
      </c>
      <c r="I7816" s="407"/>
      <c r="J7816" s="407"/>
      <c r="K7816" s="407"/>
      <c r="L7816" s="407"/>
      <c r="M7816" s="407"/>
      <c r="N7816" s="407"/>
      <c r="O7816" s="407"/>
      <c r="P7816" s="407"/>
      <c r="Q7816" s="408"/>
      <c r="R7816" s="200"/>
    </row>
    <row r="7817" spans="3:18" ht="14.6" customHeight="1" x14ac:dyDescent="0.5">
      <c r="C7817" s="373"/>
      <c r="D7817" s="373"/>
      <c r="E7817" s="212" t="str">
        <f t="shared" si="8397"/>
        <v>BC</v>
      </c>
      <c r="F7817" s="197">
        <v>2</v>
      </c>
      <c r="G7817" s="206" t="s">
        <v>604</v>
      </c>
      <c r="H7817" s="407">
        <f t="shared" si="8432"/>
        <v>395</v>
      </c>
      <c r="I7817" s="408"/>
      <c r="J7817" s="408"/>
      <c r="K7817" s="408"/>
      <c r="L7817" s="408"/>
      <c r="M7817" s="408"/>
      <c r="N7817" s="408"/>
      <c r="O7817" s="408"/>
      <c r="P7817" s="408"/>
      <c r="Q7817" s="406" t="str">
        <f>Q7813</f>
        <v>Noah</v>
      </c>
      <c r="R7817" s="200"/>
    </row>
    <row r="7818" spans="3:18" ht="14.6" customHeight="1" x14ac:dyDescent="0.5">
      <c r="C7818" s="373"/>
      <c r="D7818" s="373"/>
      <c r="E7818" s="212">
        <f t="shared" si="8398"/>
        <v>-2127</v>
      </c>
      <c r="F7818" s="197">
        <v>3</v>
      </c>
      <c r="G7818" s="208" t="s">
        <v>287</v>
      </c>
      <c r="H7818" s="407"/>
      <c r="I7818" s="406" t="str">
        <f t="shared" ref="I7818:P7818" si="8437">I7814</f>
        <v>Arphaxad</v>
      </c>
      <c r="J7818" s="406" t="str">
        <f t="shared" si="8437"/>
        <v>Salah</v>
      </c>
      <c r="K7818" s="406" t="str">
        <f t="shared" si="8437"/>
        <v>Eber</v>
      </c>
      <c r="L7818" s="406" t="str">
        <f t="shared" si="8437"/>
        <v>Peleg</v>
      </c>
      <c r="M7818" s="406" t="str">
        <f t="shared" si="8437"/>
        <v>Reu</v>
      </c>
      <c r="N7818" s="406" t="str">
        <f t="shared" si="8437"/>
        <v>Serug</v>
      </c>
      <c r="O7818" s="406" t="str">
        <f t="shared" si="8437"/>
        <v>Nahor</v>
      </c>
      <c r="P7818" s="406" t="str">
        <f t="shared" si="8437"/>
        <v>Terah</v>
      </c>
      <c r="Q7818" s="407">
        <f>Q7814+1</f>
        <v>897</v>
      </c>
      <c r="R7818" s="200"/>
    </row>
    <row r="7819" spans="3:18" ht="14.6" customHeight="1" x14ac:dyDescent="0.5">
      <c r="C7819" s="373"/>
      <c r="D7819" s="373"/>
      <c r="E7819" s="345"/>
      <c r="F7819" s="197">
        <v>4</v>
      </c>
      <c r="G7819" s="209" t="s">
        <v>605</v>
      </c>
      <c r="H7819" s="408"/>
      <c r="I7819" s="407">
        <f t="shared" ref="I7819:P7819" si="8438">I7815+1</f>
        <v>296</v>
      </c>
      <c r="J7819" s="407">
        <f t="shared" si="8438"/>
        <v>261</v>
      </c>
      <c r="K7819" s="407">
        <f t="shared" si="8438"/>
        <v>231</v>
      </c>
      <c r="L7819" s="407">
        <f t="shared" si="8438"/>
        <v>197</v>
      </c>
      <c r="M7819" s="407">
        <f t="shared" si="8438"/>
        <v>167</v>
      </c>
      <c r="N7819" s="407">
        <f t="shared" si="8438"/>
        <v>135</v>
      </c>
      <c r="O7819" s="407">
        <f t="shared" si="8438"/>
        <v>105</v>
      </c>
      <c r="P7819" s="407">
        <f t="shared" si="8438"/>
        <v>76</v>
      </c>
      <c r="Q7819" s="407"/>
      <c r="R7819" s="200"/>
    </row>
    <row r="7820" spans="3:18" ht="14.6" customHeight="1" x14ac:dyDescent="0.5">
      <c r="C7820" s="373"/>
      <c r="D7820" s="373"/>
      <c r="E7820" s="201">
        <f t="shared" ref="E7820:E7880" si="8439">E7816-1</f>
        <v>2127</v>
      </c>
      <c r="F7820" s="197">
        <v>1</v>
      </c>
      <c r="G7820" s="203" t="s">
        <v>288</v>
      </c>
      <c r="H7820" s="406" t="str">
        <f t="shared" si="8431"/>
        <v>Shem</v>
      </c>
      <c r="I7820" s="407"/>
      <c r="J7820" s="407"/>
      <c r="K7820" s="407"/>
      <c r="L7820" s="407"/>
      <c r="M7820" s="407"/>
      <c r="N7820" s="407"/>
      <c r="O7820" s="407"/>
      <c r="P7820" s="407"/>
      <c r="Q7820" s="408"/>
      <c r="R7820" s="200"/>
    </row>
    <row r="7821" spans="3:18" ht="14.6" customHeight="1" x14ac:dyDescent="0.5">
      <c r="C7821" s="373"/>
      <c r="D7821" s="373"/>
      <c r="E7821" s="212" t="str">
        <f t="shared" ref="E7821:E7881" si="8440">E7817</f>
        <v>BC</v>
      </c>
      <c r="F7821" s="197">
        <v>2</v>
      </c>
      <c r="G7821" s="206" t="s">
        <v>604</v>
      </c>
      <c r="H7821" s="407">
        <f t="shared" si="8432"/>
        <v>396</v>
      </c>
      <c r="I7821" s="408"/>
      <c r="J7821" s="408"/>
      <c r="K7821" s="408"/>
      <c r="L7821" s="408"/>
      <c r="M7821" s="408"/>
      <c r="N7821" s="408"/>
      <c r="O7821" s="408"/>
      <c r="P7821" s="408"/>
      <c r="Q7821" s="406" t="str">
        <f>Q7817</f>
        <v>Noah</v>
      </c>
      <c r="R7821" s="200"/>
    </row>
    <row r="7822" spans="3:18" ht="14.6" customHeight="1" x14ac:dyDescent="0.5">
      <c r="C7822" s="373"/>
      <c r="D7822" s="373"/>
      <c r="E7822" s="212">
        <f t="shared" ref="E7822:E7882" si="8441">-E7820+1</f>
        <v>-2126</v>
      </c>
      <c r="F7822" s="197">
        <v>3</v>
      </c>
      <c r="G7822" s="208" t="s">
        <v>287</v>
      </c>
      <c r="H7822" s="407"/>
      <c r="I7822" s="406" t="str">
        <f t="shared" ref="I7822:P7822" si="8442">I7818</f>
        <v>Arphaxad</v>
      </c>
      <c r="J7822" s="406" t="str">
        <f t="shared" si="8442"/>
        <v>Salah</v>
      </c>
      <c r="K7822" s="406" t="str">
        <f t="shared" si="8442"/>
        <v>Eber</v>
      </c>
      <c r="L7822" s="406" t="str">
        <f t="shared" si="8442"/>
        <v>Peleg</v>
      </c>
      <c r="M7822" s="406" t="str">
        <f t="shared" si="8442"/>
        <v>Reu</v>
      </c>
      <c r="N7822" s="406" t="str">
        <f t="shared" si="8442"/>
        <v>Serug</v>
      </c>
      <c r="O7822" s="406" t="str">
        <f t="shared" si="8442"/>
        <v>Nahor</v>
      </c>
      <c r="P7822" s="406" t="str">
        <f t="shared" si="8442"/>
        <v>Terah</v>
      </c>
      <c r="Q7822" s="407">
        <f>Q7818+1</f>
        <v>898</v>
      </c>
      <c r="R7822" s="200"/>
    </row>
    <row r="7823" spans="3:18" ht="14.6" customHeight="1" x14ac:dyDescent="0.5">
      <c r="C7823" s="373"/>
      <c r="D7823" s="373"/>
      <c r="E7823" s="345"/>
      <c r="F7823" s="197">
        <v>4</v>
      </c>
      <c r="G7823" s="209" t="s">
        <v>605</v>
      </c>
      <c r="H7823" s="408"/>
      <c r="I7823" s="407">
        <f t="shared" ref="I7823:P7823" si="8443">I7819+1</f>
        <v>297</v>
      </c>
      <c r="J7823" s="407">
        <f t="shared" si="8443"/>
        <v>262</v>
      </c>
      <c r="K7823" s="407">
        <f t="shared" si="8443"/>
        <v>232</v>
      </c>
      <c r="L7823" s="407">
        <f t="shared" si="8443"/>
        <v>198</v>
      </c>
      <c r="M7823" s="407">
        <f t="shared" si="8443"/>
        <v>168</v>
      </c>
      <c r="N7823" s="407">
        <f t="shared" si="8443"/>
        <v>136</v>
      </c>
      <c r="O7823" s="407">
        <f t="shared" si="8443"/>
        <v>106</v>
      </c>
      <c r="P7823" s="407">
        <f t="shared" si="8443"/>
        <v>77</v>
      </c>
      <c r="Q7823" s="407"/>
      <c r="R7823" s="200"/>
    </row>
    <row r="7824" spans="3:18" ht="14.6" customHeight="1" x14ac:dyDescent="0.5">
      <c r="C7824" s="373"/>
      <c r="D7824" s="373"/>
      <c r="E7824" s="201">
        <f t="shared" si="8439"/>
        <v>2126</v>
      </c>
      <c r="F7824" s="197">
        <v>1</v>
      </c>
      <c r="G7824" s="203" t="s">
        <v>288</v>
      </c>
      <c r="H7824" s="406" t="str">
        <f t="shared" ref="H7824:H7836" si="8444">H7820</f>
        <v>Shem</v>
      </c>
      <c r="I7824" s="407"/>
      <c r="J7824" s="407"/>
      <c r="K7824" s="407"/>
      <c r="L7824" s="407"/>
      <c r="M7824" s="407"/>
      <c r="N7824" s="407"/>
      <c r="O7824" s="407"/>
      <c r="P7824" s="407"/>
      <c r="Q7824" s="408"/>
      <c r="R7824" s="200"/>
    </row>
    <row r="7825" spans="3:18" ht="14.6" customHeight="1" x14ac:dyDescent="0.5">
      <c r="C7825" s="373"/>
      <c r="D7825" s="373"/>
      <c r="E7825" s="212" t="str">
        <f t="shared" si="8440"/>
        <v>BC</v>
      </c>
      <c r="F7825" s="197">
        <v>2</v>
      </c>
      <c r="G7825" s="206" t="s">
        <v>604</v>
      </c>
      <c r="H7825" s="407">
        <f t="shared" ref="H7825:H7837" si="8445">H7821+1</f>
        <v>397</v>
      </c>
      <c r="I7825" s="408"/>
      <c r="J7825" s="408"/>
      <c r="K7825" s="408"/>
      <c r="L7825" s="408"/>
      <c r="M7825" s="408"/>
      <c r="N7825" s="408"/>
      <c r="O7825" s="408"/>
      <c r="P7825" s="408"/>
      <c r="Q7825" s="406" t="str">
        <f>Q7821</f>
        <v>Noah</v>
      </c>
      <c r="R7825" s="200"/>
    </row>
    <row r="7826" spans="3:18" ht="14.6" customHeight="1" x14ac:dyDescent="0.5">
      <c r="C7826" s="373"/>
      <c r="D7826" s="373"/>
      <c r="E7826" s="212">
        <f t="shared" si="8441"/>
        <v>-2125</v>
      </c>
      <c r="F7826" s="197">
        <v>3</v>
      </c>
      <c r="G7826" s="208" t="s">
        <v>287</v>
      </c>
      <c r="H7826" s="407"/>
      <c r="I7826" s="406" t="str">
        <f t="shared" ref="I7826:P7826" si="8446">I7822</f>
        <v>Arphaxad</v>
      </c>
      <c r="J7826" s="406" t="str">
        <f t="shared" si="8446"/>
        <v>Salah</v>
      </c>
      <c r="K7826" s="406" t="str">
        <f t="shared" si="8446"/>
        <v>Eber</v>
      </c>
      <c r="L7826" s="406" t="str">
        <f t="shared" si="8446"/>
        <v>Peleg</v>
      </c>
      <c r="M7826" s="406" t="str">
        <f t="shared" si="8446"/>
        <v>Reu</v>
      </c>
      <c r="N7826" s="406" t="str">
        <f t="shared" si="8446"/>
        <v>Serug</v>
      </c>
      <c r="O7826" s="406" t="str">
        <f t="shared" si="8446"/>
        <v>Nahor</v>
      </c>
      <c r="P7826" s="406" t="str">
        <f t="shared" si="8446"/>
        <v>Terah</v>
      </c>
      <c r="Q7826" s="407">
        <f>Q7822+1</f>
        <v>899</v>
      </c>
      <c r="R7826" s="200"/>
    </row>
    <row r="7827" spans="3:18" ht="14.6" customHeight="1" x14ac:dyDescent="0.5">
      <c r="C7827" s="373"/>
      <c r="D7827" s="373"/>
      <c r="E7827" s="345"/>
      <c r="F7827" s="197">
        <v>4</v>
      </c>
      <c r="G7827" s="209" t="s">
        <v>605</v>
      </c>
      <c r="H7827" s="408"/>
      <c r="I7827" s="407">
        <f t="shared" ref="I7827:P7827" si="8447">I7823+1</f>
        <v>298</v>
      </c>
      <c r="J7827" s="407">
        <f t="shared" si="8447"/>
        <v>263</v>
      </c>
      <c r="K7827" s="407">
        <f t="shared" si="8447"/>
        <v>233</v>
      </c>
      <c r="L7827" s="407">
        <f t="shared" si="8447"/>
        <v>199</v>
      </c>
      <c r="M7827" s="407">
        <f t="shared" si="8447"/>
        <v>169</v>
      </c>
      <c r="N7827" s="407">
        <f t="shared" si="8447"/>
        <v>137</v>
      </c>
      <c r="O7827" s="407">
        <f t="shared" si="8447"/>
        <v>107</v>
      </c>
      <c r="P7827" s="407">
        <f t="shared" si="8447"/>
        <v>78</v>
      </c>
      <c r="Q7827" s="407"/>
      <c r="R7827" s="200"/>
    </row>
    <row r="7828" spans="3:18" ht="14.6" customHeight="1" x14ac:dyDescent="0.5">
      <c r="C7828" s="373"/>
      <c r="D7828" s="373"/>
      <c r="E7828" s="201">
        <f t="shared" si="8439"/>
        <v>2125</v>
      </c>
      <c r="F7828" s="197">
        <v>1</v>
      </c>
      <c r="G7828" s="203" t="s">
        <v>288</v>
      </c>
      <c r="H7828" s="406" t="str">
        <f t="shared" si="8444"/>
        <v>Shem</v>
      </c>
      <c r="I7828" s="407"/>
      <c r="J7828" s="407"/>
      <c r="K7828" s="407"/>
      <c r="L7828" s="407"/>
      <c r="M7828" s="407"/>
      <c r="N7828" s="407"/>
      <c r="O7828" s="407"/>
      <c r="P7828" s="407"/>
      <c r="Q7828" s="408"/>
      <c r="R7828" s="200"/>
    </row>
    <row r="7829" spans="3:18" ht="14.6" customHeight="1" x14ac:dyDescent="0.5">
      <c r="C7829" s="373"/>
      <c r="D7829" s="373"/>
      <c r="E7829" s="212" t="str">
        <f t="shared" si="8440"/>
        <v>BC</v>
      </c>
      <c r="F7829" s="197">
        <v>2</v>
      </c>
      <c r="G7829" s="206" t="s">
        <v>604</v>
      </c>
      <c r="H7829" s="407">
        <f t="shared" si="8445"/>
        <v>398</v>
      </c>
      <c r="I7829" s="408"/>
      <c r="J7829" s="408"/>
      <c r="K7829" s="408"/>
      <c r="L7829" s="408"/>
      <c r="M7829" s="408"/>
      <c r="N7829" s="408"/>
      <c r="O7829" s="408"/>
      <c r="P7829" s="408"/>
      <c r="Q7829" s="406" t="str">
        <f>Q7825</f>
        <v>Noah</v>
      </c>
      <c r="R7829" s="200"/>
    </row>
    <row r="7830" spans="3:18" ht="14.6" customHeight="1" x14ac:dyDescent="0.5">
      <c r="C7830" s="373"/>
      <c r="D7830" s="373"/>
      <c r="E7830" s="212">
        <f t="shared" si="8441"/>
        <v>-2124</v>
      </c>
      <c r="F7830" s="197">
        <v>3</v>
      </c>
      <c r="G7830" s="208" t="s">
        <v>287</v>
      </c>
      <c r="H7830" s="407"/>
      <c r="I7830" s="406" t="str">
        <f t="shared" ref="I7830:P7830" si="8448">I7826</f>
        <v>Arphaxad</v>
      </c>
      <c r="J7830" s="406" t="str">
        <f t="shared" si="8448"/>
        <v>Salah</v>
      </c>
      <c r="K7830" s="406" t="str">
        <f t="shared" si="8448"/>
        <v>Eber</v>
      </c>
      <c r="L7830" s="406" t="str">
        <f t="shared" si="8448"/>
        <v>Peleg</v>
      </c>
      <c r="M7830" s="406" t="str">
        <f t="shared" si="8448"/>
        <v>Reu</v>
      </c>
      <c r="N7830" s="406" t="str">
        <f t="shared" si="8448"/>
        <v>Serug</v>
      </c>
      <c r="O7830" s="406" t="str">
        <f t="shared" si="8448"/>
        <v>Nahor</v>
      </c>
      <c r="P7830" s="406" t="str">
        <f t="shared" si="8448"/>
        <v>Terah</v>
      </c>
      <c r="Q7830" s="407">
        <f>Q7826+1</f>
        <v>900</v>
      </c>
      <c r="R7830" s="200"/>
    </row>
    <row r="7831" spans="3:18" ht="14.6" customHeight="1" x14ac:dyDescent="0.5">
      <c r="C7831" s="373"/>
      <c r="D7831" s="373"/>
      <c r="E7831" s="345"/>
      <c r="F7831" s="197">
        <v>4</v>
      </c>
      <c r="G7831" s="209" t="s">
        <v>605</v>
      </c>
      <c r="H7831" s="408"/>
      <c r="I7831" s="407">
        <f t="shared" ref="I7831:P7831" si="8449">I7827+1</f>
        <v>299</v>
      </c>
      <c r="J7831" s="407">
        <f t="shared" si="8449"/>
        <v>264</v>
      </c>
      <c r="K7831" s="407">
        <f t="shared" si="8449"/>
        <v>234</v>
      </c>
      <c r="L7831" s="407">
        <f t="shared" si="8449"/>
        <v>200</v>
      </c>
      <c r="M7831" s="407">
        <f t="shared" si="8449"/>
        <v>170</v>
      </c>
      <c r="N7831" s="407">
        <f t="shared" si="8449"/>
        <v>138</v>
      </c>
      <c r="O7831" s="407">
        <f t="shared" si="8449"/>
        <v>108</v>
      </c>
      <c r="P7831" s="407">
        <f t="shared" si="8449"/>
        <v>79</v>
      </c>
      <c r="Q7831" s="407"/>
      <c r="R7831" s="200"/>
    </row>
    <row r="7832" spans="3:18" ht="14.6" customHeight="1" x14ac:dyDescent="0.5">
      <c r="C7832" s="373"/>
      <c r="D7832" s="373"/>
      <c r="E7832" s="201">
        <f t="shared" si="8439"/>
        <v>2124</v>
      </c>
      <c r="F7832" s="197">
        <v>1</v>
      </c>
      <c r="G7832" s="203" t="s">
        <v>288</v>
      </c>
      <c r="H7832" s="406" t="str">
        <f t="shared" si="8444"/>
        <v>Shem</v>
      </c>
      <c r="I7832" s="407"/>
      <c r="J7832" s="407"/>
      <c r="K7832" s="407"/>
      <c r="L7832" s="407"/>
      <c r="M7832" s="407"/>
      <c r="N7832" s="407"/>
      <c r="O7832" s="407"/>
      <c r="P7832" s="407"/>
      <c r="Q7832" s="408"/>
      <c r="R7832" s="200"/>
    </row>
    <row r="7833" spans="3:18" ht="14.6" customHeight="1" x14ac:dyDescent="0.5">
      <c r="C7833" s="373"/>
      <c r="D7833" s="373"/>
      <c r="E7833" s="212" t="str">
        <f t="shared" si="8440"/>
        <v>BC</v>
      </c>
      <c r="F7833" s="197">
        <v>2</v>
      </c>
      <c r="G7833" s="206" t="s">
        <v>604</v>
      </c>
      <c r="H7833" s="407">
        <f t="shared" si="8445"/>
        <v>399</v>
      </c>
      <c r="I7833" s="408"/>
      <c r="J7833" s="408"/>
      <c r="K7833" s="408"/>
      <c r="L7833" s="408"/>
      <c r="M7833" s="408"/>
      <c r="N7833" s="408"/>
      <c r="O7833" s="408"/>
      <c r="P7833" s="408"/>
      <c r="Q7833" s="406" t="str">
        <f>Q7829</f>
        <v>Noah</v>
      </c>
      <c r="R7833" s="200"/>
    </row>
    <row r="7834" spans="3:18" ht="14.6" customHeight="1" x14ac:dyDescent="0.5">
      <c r="C7834" s="373"/>
      <c r="D7834" s="373"/>
      <c r="E7834" s="212">
        <f t="shared" si="8441"/>
        <v>-2123</v>
      </c>
      <c r="F7834" s="197">
        <v>3</v>
      </c>
      <c r="G7834" s="208" t="s">
        <v>287</v>
      </c>
      <c r="H7834" s="407"/>
      <c r="I7834" s="406" t="str">
        <f t="shared" ref="I7834:P7834" si="8450">I7830</f>
        <v>Arphaxad</v>
      </c>
      <c r="J7834" s="406" t="str">
        <f t="shared" si="8450"/>
        <v>Salah</v>
      </c>
      <c r="K7834" s="406" t="str">
        <f t="shared" si="8450"/>
        <v>Eber</v>
      </c>
      <c r="L7834" s="406" t="str">
        <f t="shared" si="8450"/>
        <v>Peleg</v>
      </c>
      <c r="M7834" s="406" t="str">
        <f t="shared" si="8450"/>
        <v>Reu</v>
      </c>
      <c r="N7834" s="406" t="str">
        <f t="shared" si="8450"/>
        <v>Serug</v>
      </c>
      <c r="O7834" s="406" t="str">
        <f t="shared" si="8450"/>
        <v>Nahor</v>
      </c>
      <c r="P7834" s="406" t="str">
        <f t="shared" si="8450"/>
        <v>Terah</v>
      </c>
      <c r="Q7834" s="407">
        <f>Q7830+1</f>
        <v>901</v>
      </c>
      <c r="R7834" s="200"/>
    </row>
    <row r="7835" spans="3:18" ht="14.6" customHeight="1" x14ac:dyDescent="0.5">
      <c r="C7835" s="373"/>
      <c r="D7835" s="373"/>
      <c r="E7835" s="345"/>
      <c r="F7835" s="197">
        <v>4</v>
      </c>
      <c r="G7835" s="209" t="s">
        <v>605</v>
      </c>
      <c r="H7835" s="408"/>
      <c r="I7835" s="407">
        <f t="shared" ref="I7835:P7835" si="8451">I7831+1</f>
        <v>300</v>
      </c>
      <c r="J7835" s="407">
        <f t="shared" si="8451"/>
        <v>265</v>
      </c>
      <c r="K7835" s="407">
        <f t="shared" si="8451"/>
        <v>235</v>
      </c>
      <c r="L7835" s="407">
        <f t="shared" si="8451"/>
        <v>201</v>
      </c>
      <c r="M7835" s="407">
        <f t="shared" si="8451"/>
        <v>171</v>
      </c>
      <c r="N7835" s="407">
        <f t="shared" si="8451"/>
        <v>139</v>
      </c>
      <c r="O7835" s="407">
        <f t="shared" si="8451"/>
        <v>109</v>
      </c>
      <c r="P7835" s="407">
        <f t="shared" si="8451"/>
        <v>80</v>
      </c>
      <c r="Q7835" s="407"/>
      <c r="R7835" s="200"/>
    </row>
    <row r="7836" spans="3:18" ht="14.6" customHeight="1" x14ac:dyDescent="0.5">
      <c r="C7836" s="373"/>
      <c r="D7836" s="373"/>
      <c r="E7836" s="201">
        <f t="shared" si="8439"/>
        <v>2123</v>
      </c>
      <c r="F7836" s="197">
        <v>1</v>
      </c>
      <c r="G7836" s="203" t="s">
        <v>288</v>
      </c>
      <c r="H7836" s="406" t="str">
        <f t="shared" si="8444"/>
        <v>Shem</v>
      </c>
      <c r="I7836" s="407"/>
      <c r="J7836" s="407"/>
      <c r="K7836" s="407"/>
      <c r="L7836" s="407"/>
      <c r="M7836" s="407"/>
      <c r="N7836" s="407"/>
      <c r="O7836" s="407"/>
      <c r="P7836" s="407"/>
      <c r="Q7836" s="408"/>
      <c r="R7836" s="200"/>
    </row>
    <row r="7837" spans="3:18" ht="14.6" customHeight="1" x14ac:dyDescent="0.5">
      <c r="C7837" s="373"/>
      <c r="D7837" s="373"/>
      <c r="E7837" s="212" t="str">
        <f t="shared" si="8440"/>
        <v>BC</v>
      </c>
      <c r="F7837" s="197">
        <v>2</v>
      </c>
      <c r="G7837" s="206" t="s">
        <v>604</v>
      </c>
      <c r="H7837" s="407">
        <f t="shared" si="8445"/>
        <v>400</v>
      </c>
      <c r="I7837" s="408"/>
      <c r="J7837" s="408"/>
      <c r="K7837" s="408"/>
      <c r="L7837" s="408"/>
      <c r="M7837" s="408"/>
      <c r="N7837" s="408"/>
      <c r="O7837" s="408"/>
      <c r="P7837" s="408"/>
      <c r="Q7837" s="406" t="str">
        <f>Q7833</f>
        <v>Noah</v>
      </c>
      <c r="R7837" s="200"/>
    </row>
    <row r="7838" spans="3:18" ht="14.6" customHeight="1" x14ac:dyDescent="0.5">
      <c r="C7838" s="373"/>
      <c r="D7838" s="373"/>
      <c r="E7838" s="212">
        <f t="shared" si="8441"/>
        <v>-2122</v>
      </c>
      <c r="F7838" s="197">
        <v>3</v>
      </c>
      <c r="G7838" s="208" t="s">
        <v>287</v>
      </c>
      <c r="H7838" s="407"/>
      <c r="I7838" s="406" t="str">
        <f t="shared" ref="I7838:P7838" si="8452">I7834</f>
        <v>Arphaxad</v>
      </c>
      <c r="J7838" s="406" t="str">
        <f t="shared" si="8452"/>
        <v>Salah</v>
      </c>
      <c r="K7838" s="406" t="str">
        <f t="shared" si="8452"/>
        <v>Eber</v>
      </c>
      <c r="L7838" s="406" t="str">
        <f t="shared" si="8452"/>
        <v>Peleg</v>
      </c>
      <c r="M7838" s="406" t="str">
        <f t="shared" si="8452"/>
        <v>Reu</v>
      </c>
      <c r="N7838" s="406" t="str">
        <f t="shared" si="8452"/>
        <v>Serug</v>
      </c>
      <c r="O7838" s="406" t="str">
        <f t="shared" si="8452"/>
        <v>Nahor</v>
      </c>
      <c r="P7838" s="406" t="str">
        <f t="shared" si="8452"/>
        <v>Terah</v>
      </c>
      <c r="Q7838" s="407">
        <f>Q7834+1</f>
        <v>902</v>
      </c>
      <c r="R7838" s="200"/>
    </row>
    <row r="7839" spans="3:18" ht="14.6" customHeight="1" x14ac:dyDescent="0.5">
      <c r="C7839" s="373"/>
      <c r="D7839" s="373"/>
      <c r="E7839" s="345"/>
      <c r="F7839" s="197">
        <v>4</v>
      </c>
      <c r="G7839" s="209" t="s">
        <v>605</v>
      </c>
      <c r="H7839" s="408"/>
      <c r="I7839" s="407">
        <f t="shared" ref="I7839:P7839" si="8453">I7835+1</f>
        <v>301</v>
      </c>
      <c r="J7839" s="407">
        <f t="shared" si="8453"/>
        <v>266</v>
      </c>
      <c r="K7839" s="407">
        <f t="shared" si="8453"/>
        <v>236</v>
      </c>
      <c r="L7839" s="407">
        <f t="shared" si="8453"/>
        <v>202</v>
      </c>
      <c r="M7839" s="407">
        <f t="shared" si="8453"/>
        <v>172</v>
      </c>
      <c r="N7839" s="407">
        <f t="shared" si="8453"/>
        <v>140</v>
      </c>
      <c r="O7839" s="407">
        <f t="shared" si="8453"/>
        <v>110</v>
      </c>
      <c r="P7839" s="407">
        <f t="shared" si="8453"/>
        <v>81</v>
      </c>
      <c r="Q7839" s="407"/>
      <c r="R7839" s="200"/>
    </row>
    <row r="7840" spans="3:18" ht="14.6" customHeight="1" x14ac:dyDescent="0.5">
      <c r="C7840" s="373"/>
      <c r="D7840" s="373"/>
      <c r="E7840" s="201">
        <f t="shared" si="8439"/>
        <v>2122</v>
      </c>
      <c r="F7840" s="197">
        <v>1</v>
      </c>
      <c r="G7840" s="203" t="s">
        <v>288</v>
      </c>
      <c r="H7840" s="406" t="str">
        <f t="shared" ref="H7840:H7852" si="8454">H7836</f>
        <v>Shem</v>
      </c>
      <c r="I7840" s="407"/>
      <c r="J7840" s="407"/>
      <c r="K7840" s="407"/>
      <c r="L7840" s="407"/>
      <c r="M7840" s="407"/>
      <c r="N7840" s="407"/>
      <c r="O7840" s="407"/>
      <c r="P7840" s="407"/>
      <c r="Q7840" s="408"/>
      <c r="R7840" s="200"/>
    </row>
    <row r="7841" spans="3:18" ht="14.6" customHeight="1" x14ac:dyDescent="0.5">
      <c r="C7841" s="373"/>
      <c r="D7841" s="373"/>
      <c r="E7841" s="212" t="str">
        <f t="shared" si="8440"/>
        <v>BC</v>
      </c>
      <c r="F7841" s="197">
        <v>2</v>
      </c>
      <c r="G7841" s="206" t="s">
        <v>604</v>
      </c>
      <c r="H7841" s="407">
        <f t="shared" ref="H7841:H7853" si="8455">H7837+1</f>
        <v>401</v>
      </c>
      <c r="I7841" s="408"/>
      <c r="J7841" s="408"/>
      <c r="K7841" s="408"/>
      <c r="L7841" s="408"/>
      <c r="M7841" s="408"/>
      <c r="N7841" s="408"/>
      <c r="O7841" s="408"/>
      <c r="P7841" s="408"/>
      <c r="Q7841" s="406" t="str">
        <f>Q7837</f>
        <v>Noah</v>
      </c>
      <c r="R7841" s="200"/>
    </row>
    <row r="7842" spans="3:18" ht="14.6" customHeight="1" x14ac:dyDescent="0.5">
      <c r="C7842" s="373"/>
      <c r="D7842" s="373"/>
      <c r="E7842" s="212">
        <f t="shared" si="8441"/>
        <v>-2121</v>
      </c>
      <c r="F7842" s="197">
        <v>3</v>
      </c>
      <c r="G7842" s="208" t="s">
        <v>287</v>
      </c>
      <c r="H7842" s="407"/>
      <c r="I7842" s="406" t="str">
        <f t="shared" ref="I7842:P7842" si="8456">I7838</f>
        <v>Arphaxad</v>
      </c>
      <c r="J7842" s="406" t="str">
        <f t="shared" si="8456"/>
        <v>Salah</v>
      </c>
      <c r="K7842" s="406" t="str">
        <f t="shared" si="8456"/>
        <v>Eber</v>
      </c>
      <c r="L7842" s="406" t="str">
        <f t="shared" si="8456"/>
        <v>Peleg</v>
      </c>
      <c r="M7842" s="406" t="str">
        <f t="shared" si="8456"/>
        <v>Reu</v>
      </c>
      <c r="N7842" s="406" t="str">
        <f t="shared" si="8456"/>
        <v>Serug</v>
      </c>
      <c r="O7842" s="406" t="str">
        <f t="shared" si="8456"/>
        <v>Nahor</v>
      </c>
      <c r="P7842" s="406" t="str">
        <f t="shared" si="8456"/>
        <v>Terah</v>
      </c>
      <c r="Q7842" s="407">
        <f>Q7838+1</f>
        <v>903</v>
      </c>
      <c r="R7842" s="200"/>
    </row>
    <row r="7843" spans="3:18" ht="14.6" customHeight="1" x14ac:dyDescent="0.5">
      <c r="C7843" s="373"/>
      <c r="D7843" s="373"/>
      <c r="E7843" s="345"/>
      <c r="F7843" s="197">
        <v>4</v>
      </c>
      <c r="G7843" s="209" t="s">
        <v>605</v>
      </c>
      <c r="H7843" s="408"/>
      <c r="I7843" s="407">
        <f t="shared" ref="I7843:P7843" si="8457">I7839+1</f>
        <v>302</v>
      </c>
      <c r="J7843" s="407">
        <f t="shared" si="8457"/>
        <v>267</v>
      </c>
      <c r="K7843" s="407">
        <f t="shared" si="8457"/>
        <v>237</v>
      </c>
      <c r="L7843" s="407">
        <f t="shared" si="8457"/>
        <v>203</v>
      </c>
      <c r="M7843" s="407">
        <f t="shared" si="8457"/>
        <v>173</v>
      </c>
      <c r="N7843" s="407">
        <f t="shared" si="8457"/>
        <v>141</v>
      </c>
      <c r="O7843" s="407">
        <f t="shared" si="8457"/>
        <v>111</v>
      </c>
      <c r="P7843" s="407">
        <f t="shared" si="8457"/>
        <v>82</v>
      </c>
      <c r="Q7843" s="407"/>
      <c r="R7843" s="200"/>
    </row>
    <row r="7844" spans="3:18" ht="14.6" customHeight="1" x14ac:dyDescent="0.5">
      <c r="C7844" s="373"/>
      <c r="D7844" s="373"/>
      <c r="E7844" s="201">
        <f t="shared" si="8439"/>
        <v>2121</v>
      </c>
      <c r="F7844" s="197">
        <v>1</v>
      </c>
      <c r="G7844" s="203" t="s">
        <v>288</v>
      </c>
      <c r="H7844" s="406" t="str">
        <f t="shared" si="8454"/>
        <v>Shem</v>
      </c>
      <c r="I7844" s="407"/>
      <c r="J7844" s="407"/>
      <c r="K7844" s="407"/>
      <c r="L7844" s="407"/>
      <c r="M7844" s="407"/>
      <c r="N7844" s="407"/>
      <c r="O7844" s="407"/>
      <c r="P7844" s="407"/>
      <c r="Q7844" s="408"/>
      <c r="R7844" s="200"/>
    </row>
    <row r="7845" spans="3:18" ht="14.6" customHeight="1" x14ac:dyDescent="0.5">
      <c r="C7845" s="373"/>
      <c r="D7845" s="373"/>
      <c r="E7845" s="212" t="str">
        <f t="shared" si="8440"/>
        <v>BC</v>
      </c>
      <c r="F7845" s="197">
        <v>2</v>
      </c>
      <c r="G7845" s="206" t="s">
        <v>604</v>
      </c>
      <c r="H7845" s="407">
        <f t="shared" si="8455"/>
        <v>402</v>
      </c>
      <c r="I7845" s="408"/>
      <c r="J7845" s="408"/>
      <c r="K7845" s="408"/>
      <c r="L7845" s="408"/>
      <c r="M7845" s="408"/>
      <c r="N7845" s="408"/>
      <c r="O7845" s="408"/>
      <c r="P7845" s="408"/>
      <c r="Q7845" s="406" t="str">
        <f>Q7841</f>
        <v>Noah</v>
      </c>
      <c r="R7845" s="200"/>
    </row>
    <row r="7846" spans="3:18" ht="14.6" customHeight="1" x14ac:dyDescent="0.5">
      <c r="C7846" s="373"/>
      <c r="D7846" s="373"/>
      <c r="E7846" s="212">
        <f t="shared" si="8441"/>
        <v>-2120</v>
      </c>
      <c r="F7846" s="197">
        <v>3</v>
      </c>
      <c r="G7846" s="208" t="s">
        <v>287</v>
      </c>
      <c r="H7846" s="407"/>
      <c r="I7846" s="406" t="str">
        <f t="shared" ref="I7846:P7846" si="8458">I7842</f>
        <v>Arphaxad</v>
      </c>
      <c r="J7846" s="406" t="str">
        <f t="shared" si="8458"/>
        <v>Salah</v>
      </c>
      <c r="K7846" s="406" t="str">
        <f t="shared" si="8458"/>
        <v>Eber</v>
      </c>
      <c r="L7846" s="406" t="str">
        <f t="shared" si="8458"/>
        <v>Peleg</v>
      </c>
      <c r="M7846" s="406" t="str">
        <f t="shared" si="8458"/>
        <v>Reu</v>
      </c>
      <c r="N7846" s="406" t="str">
        <f t="shared" si="8458"/>
        <v>Serug</v>
      </c>
      <c r="O7846" s="406" t="str">
        <f t="shared" si="8458"/>
        <v>Nahor</v>
      </c>
      <c r="P7846" s="406" t="str">
        <f t="shared" si="8458"/>
        <v>Terah</v>
      </c>
      <c r="Q7846" s="407">
        <f>Q7842+1</f>
        <v>904</v>
      </c>
      <c r="R7846" s="200"/>
    </row>
    <row r="7847" spans="3:18" ht="14.6" customHeight="1" x14ac:dyDescent="0.5">
      <c r="C7847" s="373"/>
      <c r="D7847" s="373"/>
      <c r="E7847" s="345"/>
      <c r="F7847" s="197">
        <v>4</v>
      </c>
      <c r="G7847" s="209" t="s">
        <v>605</v>
      </c>
      <c r="H7847" s="408"/>
      <c r="I7847" s="407">
        <f t="shared" ref="I7847:P7847" si="8459">I7843+1</f>
        <v>303</v>
      </c>
      <c r="J7847" s="407">
        <f t="shared" si="8459"/>
        <v>268</v>
      </c>
      <c r="K7847" s="407">
        <f t="shared" si="8459"/>
        <v>238</v>
      </c>
      <c r="L7847" s="407">
        <f t="shared" si="8459"/>
        <v>204</v>
      </c>
      <c r="M7847" s="407">
        <f t="shared" si="8459"/>
        <v>174</v>
      </c>
      <c r="N7847" s="407">
        <f t="shared" si="8459"/>
        <v>142</v>
      </c>
      <c r="O7847" s="407">
        <f t="shared" si="8459"/>
        <v>112</v>
      </c>
      <c r="P7847" s="407">
        <f t="shared" si="8459"/>
        <v>83</v>
      </c>
      <c r="Q7847" s="407"/>
      <c r="R7847" s="200"/>
    </row>
    <row r="7848" spans="3:18" ht="14.6" customHeight="1" x14ac:dyDescent="0.5">
      <c r="C7848" s="373"/>
      <c r="D7848" s="373"/>
      <c r="E7848" s="201">
        <f t="shared" si="8439"/>
        <v>2120</v>
      </c>
      <c r="F7848" s="197">
        <v>1</v>
      </c>
      <c r="G7848" s="203" t="s">
        <v>288</v>
      </c>
      <c r="H7848" s="406" t="str">
        <f t="shared" si="8454"/>
        <v>Shem</v>
      </c>
      <c r="I7848" s="407"/>
      <c r="J7848" s="407"/>
      <c r="K7848" s="407"/>
      <c r="L7848" s="407"/>
      <c r="M7848" s="407"/>
      <c r="N7848" s="407"/>
      <c r="O7848" s="407"/>
      <c r="P7848" s="407"/>
      <c r="Q7848" s="408"/>
      <c r="R7848" s="200"/>
    </row>
    <row r="7849" spans="3:18" ht="14.6" customHeight="1" x14ac:dyDescent="0.5">
      <c r="C7849" s="373"/>
      <c r="D7849" s="373"/>
      <c r="E7849" s="212" t="str">
        <f t="shared" si="8440"/>
        <v>BC</v>
      </c>
      <c r="F7849" s="197">
        <v>2</v>
      </c>
      <c r="G7849" s="206" t="s">
        <v>604</v>
      </c>
      <c r="H7849" s="407">
        <f t="shared" si="8455"/>
        <v>403</v>
      </c>
      <c r="I7849" s="408"/>
      <c r="J7849" s="408"/>
      <c r="K7849" s="408"/>
      <c r="L7849" s="408"/>
      <c r="M7849" s="408"/>
      <c r="N7849" s="408"/>
      <c r="O7849" s="408"/>
      <c r="P7849" s="408"/>
      <c r="Q7849" s="406" t="str">
        <f>Q7845</f>
        <v>Noah</v>
      </c>
      <c r="R7849" s="200"/>
    </row>
    <row r="7850" spans="3:18" ht="14.6" customHeight="1" x14ac:dyDescent="0.5">
      <c r="C7850" s="373"/>
      <c r="D7850" s="373"/>
      <c r="E7850" s="212">
        <f t="shared" si="8441"/>
        <v>-2119</v>
      </c>
      <c r="F7850" s="197">
        <v>3</v>
      </c>
      <c r="G7850" s="208" t="s">
        <v>287</v>
      </c>
      <c r="H7850" s="407"/>
      <c r="I7850" s="406" t="str">
        <f t="shared" ref="I7850:P7850" si="8460">I7846</f>
        <v>Arphaxad</v>
      </c>
      <c r="J7850" s="406" t="str">
        <f t="shared" si="8460"/>
        <v>Salah</v>
      </c>
      <c r="K7850" s="406" t="str">
        <f t="shared" si="8460"/>
        <v>Eber</v>
      </c>
      <c r="L7850" s="406" t="str">
        <f t="shared" si="8460"/>
        <v>Peleg</v>
      </c>
      <c r="M7850" s="406" t="str">
        <f t="shared" si="8460"/>
        <v>Reu</v>
      </c>
      <c r="N7850" s="406" t="str">
        <f t="shared" si="8460"/>
        <v>Serug</v>
      </c>
      <c r="O7850" s="406" t="str">
        <f t="shared" si="8460"/>
        <v>Nahor</v>
      </c>
      <c r="P7850" s="406" t="str">
        <f t="shared" si="8460"/>
        <v>Terah</v>
      </c>
      <c r="Q7850" s="407">
        <f>Q7846+1</f>
        <v>905</v>
      </c>
      <c r="R7850" s="200"/>
    </row>
    <row r="7851" spans="3:18" ht="14.6" customHeight="1" x14ac:dyDescent="0.5">
      <c r="C7851" s="373"/>
      <c r="D7851" s="373"/>
      <c r="E7851" s="345"/>
      <c r="F7851" s="197">
        <v>4</v>
      </c>
      <c r="G7851" s="209" t="s">
        <v>605</v>
      </c>
      <c r="H7851" s="408"/>
      <c r="I7851" s="407">
        <f t="shared" ref="I7851:P7851" si="8461">I7847+1</f>
        <v>304</v>
      </c>
      <c r="J7851" s="407">
        <f t="shared" si="8461"/>
        <v>269</v>
      </c>
      <c r="K7851" s="407">
        <f t="shared" si="8461"/>
        <v>239</v>
      </c>
      <c r="L7851" s="407">
        <f t="shared" si="8461"/>
        <v>205</v>
      </c>
      <c r="M7851" s="407">
        <f t="shared" si="8461"/>
        <v>175</v>
      </c>
      <c r="N7851" s="407">
        <f t="shared" si="8461"/>
        <v>143</v>
      </c>
      <c r="O7851" s="407">
        <f t="shared" si="8461"/>
        <v>113</v>
      </c>
      <c r="P7851" s="407">
        <f t="shared" si="8461"/>
        <v>84</v>
      </c>
      <c r="Q7851" s="407"/>
      <c r="R7851" s="200"/>
    </row>
    <row r="7852" spans="3:18" ht="14.6" customHeight="1" x14ac:dyDescent="0.5">
      <c r="C7852" s="373"/>
      <c r="D7852" s="373"/>
      <c r="E7852" s="201">
        <f t="shared" si="8439"/>
        <v>2119</v>
      </c>
      <c r="F7852" s="197">
        <v>1</v>
      </c>
      <c r="G7852" s="203" t="s">
        <v>288</v>
      </c>
      <c r="H7852" s="406" t="str">
        <f t="shared" si="8454"/>
        <v>Shem</v>
      </c>
      <c r="I7852" s="407"/>
      <c r="J7852" s="407"/>
      <c r="K7852" s="407"/>
      <c r="L7852" s="407"/>
      <c r="M7852" s="407"/>
      <c r="N7852" s="407"/>
      <c r="O7852" s="407"/>
      <c r="P7852" s="407"/>
      <c r="Q7852" s="408"/>
      <c r="R7852" s="200"/>
    </row>
    <row r="7853" spans="3:18" ht="14.6" customHeight="1" x14ac:dyDescent="0.5">
      <c r="C7853" s="373"/>
      <c r="D7853" s="373"/>
      <c r="E7853" s="212" t="str">
        <f t="shared" si="8440"/>
        <v>BC</v>
      </c>
      <c r="F7853" s="197">
        <v>2</v>
      </c>
      <c r="G7853" s="206" t="s">
        <v>604</v>
      </c>
      <c r="H7853" s="407">
        <f t="shared" si="8455"/>
        <v>404</v>
      </c>
      <c r="I7853" s="408"/>
      <c r="J7853" s="408"/>
      <c r="K7853" s="408"/>
      <c r="L7853" s="408"/>
      <c r="M7853" s="408"/>
      <c r="N7853" s="408"/>
      <c r="O7853" s="408"/>
      <c r="P7853" s="408"/>
      <c r="Q7853" s="406" t="str">
        <f>Q7849</f>
        <v>Noah</v>
      </c>
      <c r="R7853" s="200"/>
    </row>
    <row r="7854" spans="3:18" ht="14.6" customHeight="1" x14ac:dyDescent="0.5">
      <c r="C7854" s="373"/>
      <c r="D7854" s="373"/>
      <c r="E7854" s="212">
        <f t="shared" si="8441"/>
        <v>-2118</v>
      </c>
      <c r="F7854" s="197">
        <v>3</v>
      </c>
      <c r="G7854" s="208" t="s">
        <v>287</v>
      </c>
      <c r="H7854" s="407"/>
      <c r="I7854" s="406" t="str">
        <f t="shared" ref="I7854:P7854" si="8462">I7850</f>
        <v>Arphaxad</v>
      </c>
      <c r="J7854" s="406" t="str">
        <f t="shared" si="8462"/>
        <v>Salah</v>
      </c>
      <c r="K7854" s="406" t="str">
        <f t="shared" si="8462"/>
        <v>Eber</v>
      </c>
      <c r="L7854" s="406" t="str">
        <f t="shared" si="8462"/>
        <v>Peleg</v>
      </c>
      <c r="M7854" s="406" t="str">
        <f t="shared" si="8462"/>
        <v>Reu</v>
      </c>
      <c r="N7854" s="406" t="str">
        <f t="shared" si="8462"/>
        <v>Serug</v>
      </c>
      <c r="O7854" s="406" t="str">
        <f t="shared" si="8462"/>
        <v>Nahor</v>
      </c>
      <c r="P7854" s="406" t="str">
        <f t="shared" si="8462"/>
        <v>Terah</v>
      </c>
      <c r="Q7854" s="407">
        <f>Q7850+1</f>
        <v>906</v>
      </c>
      <c r="R7854" s="200"/>
    </row>
    <row r="7855" spans="3:18" ht="14.6" customHeight="1" x14ac:dyDescent="0.5">
      <c r="C7855" s="373"/>
      <c r="D7855" s="373"/>
      <c r="E7855" s="345"/>
      <c r="F7855" s="197">
        <v>4</v>
      </c>
      <c r="G7855" s="209" t="s">
        <v>605</v>
      </c>
      <c r="H7855" s="408"/>
      <c r="I7855" s="407">
        <f t="shared" ref="I7855:P7855" si="8463">I7851+1</f>
        <v>305</v>
      </c>
      <c r="J7855" s="407">
        <f t="shared" si="8463"/>
        <v>270</v>
      </c>
      <c r="K7855" s="407">
        <f t="shared" si="8463"/>
        <v>240</v>
      </c>
      <c r="L7855" s="407">
        <f t="shared" si="8463"/>
        <v>206</v>
      </c>
      <c r="M7855" s="407">
        <f t="shared" si="8463"/>
        <v>176</v>
      </c>
      <c r="N7855" s="407">
        <f t="shared" si="8463"/>
        <v>144</v>
      </c>
      <c r="O7855" s="407">
        <f t="shared" si="8463"/>
        <v>114</v>
      </c>
      <c r="P7855" s="407">
        <f t="shared" si="8463"/>
        <v>85</v>
      </c>
      <c r="Q7855" s="407"/>
      <c r="R7855" s="200"/>
    </row>
    <row r="7856" spans="3:18" ht="14.6" customHeight="1" x14ac:dyDescent="0.5">
      <c r="C7856" s="373"/>
      <c r="D7856" s="373"/>
      <c r="E7856" s="201">
        <f t="shared" si="8439"/>
        <v>2118</v>
      </c>
      <c r="F7856" s="197">
        <v>1</v>
      </c>
      <c r="G7856" s="203" t="s">
        <v>288</v>
      </c>
      <c r="H7856" s="406" t="str">
        <f t="shared" ref="H7856:H7868" si="8464">H7852</f>
        <v>Shem</v>
      </c>
      <c r="I7856" s="407"/>
      <c r="J7856" s="407"/>
      <c r="K7856" s="407"/>
      <c r="L7856" s="407"/>
      <c r="M7856" s="407"/>
      <c r="N7856" s="407"/>
      <c r="O7856" s="407"/>
      <c r="P7856" s="407"/>
      <c r="Q7856" s="408"/>
      <c r="R7856" s="200"/>
    </row>
    <row r="7857" spans="3:18" ht="14.6" customHeight="1" x14ac:dyDescent="0.5">
      <c r="C7857" s="373"/>
      <c r="D7857" s="373"/>
      <c r="E7857" s="212" t="str">
        <f t="shared" si="8440"/>
        <v>BC</v>
      </c>
      <c r="F7857" s="197">
        <v>2</v>
      </c>
      <c r="G7857" s="206" t="s">
        <v>604</v>
      </c>
      <c r="H7857" s="407">
        <f t="shared" ref="H7857:H7869" si="8465">H7853+1</f>
        <v>405</v>
      </c>
      <c r="I7857" s="408"/>
      <c r="J7857" s="408"/>
      <c r="K7857" s="408"/>
      <c r="L7857" s="408"/>
      <c r="M7857" s="408"/>
      <c r="N7857" s="408"/>
      <c r="O7857" s="408"/>
      <c r="P7857" s="408"/>
      <c r="Q7857" s="406" t="str">
        <f>Q7853</f>
        <v>Noah</v>
      </c>
      <c r="R7857" s="200"/>
    </row>
    <row r="7858" spans="3:18" ht="14.6" customHeight="1" x14ac:dyDescent="0.5">
      <c r="C7858" s="373"/>
      <c r="D7858" s="373"/>
      <c r="E7858" s="212">
        <f t="shared" si="8441"/>
        <v>-2117</v>
      </c>
      <c r="F7858" s="197">
        <v>3</v>
      </c>
      <c r="G7858" s="208" t="s">
        <v>287</v>
      </c>
      <c r="H7858" s="407"/>
      <c r="I7858" s="406" t="str">
        <f t="shared" ref="I7858:P7858" si="8466">I7854</f>
        <v>Arphaxad</v>
      </c>
      <c r="J7858" s="406" t="str">
        <f t="shared" si="8466"/>
        <v>Salah</v>
      </c>
      <c r="K7858" s="406" t="str">
        <f t="shared" si="8466"/>
        <v>Eber</v>
      </c>
      <c r="L7858" s="406" t="str">
        <f t="shared" si="8466"/>
        <v>Peleg</v>
      </c>
      <c r="M7858" s="406" t="str">
        <f t="shared" si="8466"/>
        <v>Reu</v>
      </c>
      <c r="N7858" s="406" t="str">
        <f t="shared" si="8466"/>
        <v>Serug</v>
      </c>
      <c r="O7858" s="406" t="str">
        <f t="shared" si="8466"/>
        <v>Nahor</v>
      </c>
      <c r="P7858" s="406" t="str">
        <f t="shared" si="8466"/>
        <v>Terah</v>
      </c>
      <c r="Q7858" s="407">
        <f>Q7854+1</f>
        <v>907</v>
      </c>
      <c r="R7858" s="200"/>
    </row>
    <row r="7859" spans="3:18" ht="14.6" customHeight="1" x14ac:dyDescent="0.5">
      <c r="C7859" s="373"/>
      <c r="D7859" s="373"/>
      <c r="E7859" s="345"/>
      <c r="F7859" s="197">
        <v>4</v>
      </c>
      <c r="G7859" s="209" t="s">
        <v>605</v>
      </c>
      <c r="H7859" s="408"/>
      <c r="I7859" s="407">
        <f t="shared" ref="I7859:P7859" si="8467">I7855+1</f>
        <v>306</v>
      </c>
      <c r="J7859" s="407">
        <f t="shared" si="8467"/>
        <v>271</v>
      </c>
      <c r="K7859" s="407">
        <f t="shared" si="8467"/>
        <v>241</v>
      </c>
      <c r="L7859" s="407">
        <f t="shared" si="8467"/>
        <v>207</v>
      </c>
      <c r="M7859" s="407">
        <f t="shared" si="8467"/>
        <v>177</v>
      </c>
      <c r="N7859" s="407">
        <f t="shared" si="8467"/>
        <v>145</v>
      </c>
      <c r="O7859" s="407">
        <f t="shared" si="8467"/>
        <v>115</v>
      </c>
      <c r="P7859" s="407">
        <f t="shared" si="8467"/>
        <v>86</v>
      </c>
      <c r="Q7859" s="407"/>
      <c r="R7859" s="200"/>
    </row>
    <row r="7860" spans="3:18" ht="14.6" customHeight="1" x14ac:dyDescent="0.5">
      <c r="C7860" s="373"/>
      <c r="D7860" s="373"/>
      <c r="E7860" s="201">
        <f t="shared" si="8439"/>
        <v>2117</v>
      </c>
      <c r="F7860" s="197">
        <v>1</v>
      </c>
      <c r="G7860" s="203" t="s">
        <v>288</v>
      </c>
      <c r="H7860" s="406" t="str">
        <f t="shared" si="8464"/>
        <v>Shem</v>
      </c>
      <c r="I7860" s="407"/>
      <c r="J7860" s="407"/>
      <c r="K7860" s="407"/>
      <c r="L7860" s="407"/>
      <c r="M7860" s="407"/>
      <c r="N7860" s="407"/>
      <c r="O7860" s="407"/>
      <c r="P7860" s="407"/>
      <c r="Q7860" s="408"/>
      <c r="R7860" s="200"/>
    </row>
    <row r="7861" spans="3:18" ht="14.6" customHeight="1" x14ac:dyDescent="0.5">
      <c r="C7861" s="373"/>
      <c r="D7861" s="373"/>
      <c r="E7861" s="212" t="str">
        <f t="shared" si="8440"/>
        <v>BC</v>
      </c>
      <c r="F7861" s="197">
        <v>2</v>
      </c>
      <c r="G7861" s="206" t="s">
        <v>604</v>
      </c>
      <c r="H7861" s="407">
        <f t="shared" si="8465"/>
        <v>406</v>
      </c>
      <c r="I7861" s="408"/>
      <c r="J7861" s="408"/>
      <c r="K7861" s="408"/>
      <c r="L7861" s="408"/>
      <c r="M7861" s="408"/>
      <c r="N7861" s="408"/>
      <c r="O7861" s="408"/>
      <c r="P7861" s="408"/>
      <c r="Q7861" s="406" t="str">
        <f>Q7857</f>
        <v>Noah</v>
      </c>
      <c r="R7861" s="200"/>
    </row>
    <row r="7862" spans="3:18" ht="14.6" customHeight="1" x14ac:dyDescent="0.5">
      <c r="C7862" s="373"/>
      <c r="D7862" s="373"/>
      <c r="E7862" s="212">
        <f t="shared" si="8441"/>
        <v>-2116</v>
      </c>
      <c r="F7862" s="197">
        <v>3</v>
      </c>
      <c r="G7862" s="208" t="s">
        <v>287</v>
      </c>
      <c r="H7862" s="407"/>
      <c r="I7862" s="406" t="str">
        <f t="shared" ref="I7862:P7862" si="8468">I7858</f>
        <v>Arphaxad</v>
      </c>
      <c r="J7862" s="406" t="str">
        <f t="shared" si="8468"/>
        <v>Salah</v>
      </c>
      <c r="K7862" s="406" t="str">
        <f t="shared" si="8468"/>
        <v>Eber</v>
      </c>
      <c r="L7862" s="406" t="str">
        <f t="shared" si="8468"/>
        <v>Peleg</v>
      </c>
      <c r="M7862" s="406" t="str">
        <f t="shared" si="8468"/>
        <v>Reu</v>
      </c>
      <c r="N7862" s="406" t="str">
        <f t="shared" si="8468"/>
        <v>Serug</v>
      </c>
      <c r="O7862" s="406" t="str">
        <f t="shared" si="8468"/>
        <v>Nahor</v>
      </c>
      <c r="P7862" s="406" t="str">
        <f t="shared" si="8468"/>
        <v>Terah</v>
      </c>
      <c r="Q7862" s="407">
        <f>Q7858+1</f>
        <v>908</v>
      </c>
      <c r="R7862" s="200"/>
    </row>
    <row r="7863" spans="3:18" ht="14.6" customHeight="1" x14ac:dyDescent="0.5">
      <c r="C7863" s="373"/>
      <c r="D7863" s="373"/>
      <c r="E7863" s="345"/>
      <c r="F7863" s="197">
        <v>4</v>
      </c>
      <c r="G7863" s="209" t="s">
        <v>605</v>
      </c>
      <c r="H7863" s="408"/>
      <c r="I7863" s="407">
        <f t="shared" ref="I7863:P7863" si="8469">I7859+1</f>
        <v>307</v>
      </c>
      <c r="J7863" s="407">
        <f t="shared" si="8469"/>
        <v>272</v>
      </c>
      <c r="K7863" s="407">
        <f t="shared" si="8469"/>
        <v>242</v>
      </c>
      <c r="L7863" s="407">
        <f t="shared" si="8469"/>
        <v>208</v>
      </c>
      <c r="M7863" s="407">
        <f t="shared" si="8469"/>
        <v>178</v>
      </c>
      <c r="N7863" s="407">
        <f t="shared" si="8469"/>
        <v>146</v>
      </c>
      <c r="O7863" s="407">
        <f t="shared" si="8469"/>
        <v>116</v>
      </c>
      <c r="P7863" s="407">
        <f t="shared" si="8469"/>
        <v>87</v>
      </c>
      <c r="Q7863" s="407"/>
      <c r="R7863" s="200"/>
    </row>
    <row r="7864" spans="3:18" ht="14.6" customHeight="1" x14ac:dyDescent="0.5">
      <c r="C7864" s="373"/>
      <c r="D7864" s="373"/>
      <c r="E7864" s="201">
        <f t="shared" si="8439"/>
        <v>2116</v>
      </c>
      <c r="F7864" s="197">
        <v>1</v>
      </c>
      <c r="G7864" s="203" t="s">
        <v>288</v>
      </c>
      <c r="H7864" s="406" t="str">
        <f t="shared" si="8464"/>
        <v>Shem</v>
      </c>
      <c r="I7864" s="407"/>
      <c r="J7864" s="407"/>
      <c r="K7864" s="407"/>
      <c r="L7864" s="407"/>
      <c r="M7864" s="407"/>
      <c r="N7864" s="407"/>
      <c r="O7864" s="407"/>
      <c r="P7864" s="407"/>
      <c r="Q7864" s="408"/>
      <c r="R7864" s="200"/>
    </row>
    <row r="7865" spans="3:18" ht="14.6" customHeight="1" x14ac:dyDescent="0.5">
      <c r="C7865" s="373"/>
      <c r="D7865" s="373"/>
      <c r="E7865" s="212" t="str">
        <f t="shared" si="8440"/>
        <v>BC</v>
      </c>
      <c r="F7865" s="197">
        <v>2</v>
      </c>
      <c r="G7865" s="206" t="s">
        <v>604</v>
      </c>
      <c r="H7865" s="407">
        <f t="shared" si="8465"/>
        <v>407</v>
      </c>
      <c r="I7865" s="408"/>
      <c r="J7865" s="408"/>
      <c r="K7865" s="408"/>
      <c r="L7865" s="408"/>
      <c r="M7865" s="408"/>
      <c r="N7865" s="408"/>
      <c r="O7865" s="408"/>
      <c r="P7865" s="408"/>
      <c r="Q7865" s="406" t="str">
        <f>Q7861</f>
        <v>Noah</v>
      </c>
      <c r="R7865" s="200"/>
    </row>
    <row r="7866" spans="3:18" ht="14.6" customHeight="1" x14ac:dyDescent="0.5">
      <c r="C7866" s="373"/>
      <c r="D7866" s="373"/>
      <c r="E7866" s="212">
        <f t="shared" si="8441"/>
        <v>-2115</v>
      </c>
      <c r="F7866" s="197">
        <v>3</v>
      </c>
      <c r="G7866" s="208" t="s">
        <v>287</v>
      </c>
      <c r="H7866" s="407"/>
      <c r="I7866" s="406" t="str">
        <f t="shared" ref="I7866:P7866" si="8470">I7862</f>
        <v>Arphaxad</v>
      </c>
      <c r="J7866" s="406" t="str">
        <f t="shared" si="8470"/>
        <v>Salah</v>
      </c>
      <c r="K7866" s="406" t="str">
        <f t="shared" si="8470"/>
        <v>Eber</v>
      </c>
      <c r="L7866" s="406" t="str">
        <f t="shared" si="8470"/>
        <v>Peleg</v>
      </c>
      <c r="M7866" s="406" t="str">
        <f t="shared" si="8470"/>
        <v>Reu</v>
      </c>
      <c r="N7866" s="406" t="str">
        <f t="shared" si="8470"/>
        <v>Serug</v>
      </c>
      <c r="O7866" s="406" t="str">
        <f t="shared" si="8470"/>
        <v>Nahor</v>
      </c>
      <c r="P7866" s="406" t="str">
        <f t="shared" si="8470"/>
        <v>Terah</v>
      </c>
      <c r="Q7866" s="407">
        <f>Q7862+1</f>
        <v>909</v>
      </c>
      <c r="R7866" s="200"/>
    </row>
    <row r="7867" spans="3:18" ht="14.6" customHeight="1" x14ac:dyDescent="0.5">
      <c r="C7867" s="373"/>
      <c r="D7867" s="373"/>
      <c r="E7867" s="345"/>
      <c r="F7867" s="197">
        <v>4</v>
      </c>
      <c r="G7867" s="209" t="s">
        <v>605</v>
      </c>
      <c r="H7867" s="408"/>
      <c r="I7867" s="407">
        <f t="shared" ref="I7867:P7867" si="8471">I7863+1</f>
        <v>308</v>
      </c>
      <c r="J7867" s="407">
        <f t="shared" si="8471"/>
        <v>273</v>
      </c>
      <c r="K7867" s="407">
        <f t="shared" si="8471"/>
        <v>243</v>
      </c>
      <c r="L7867" s="407">
        <f t="shared" si="8471"/>
        <v>209</v>
      </c>
      <c r="M7867" s="407">
        <f t="shared" si="8471"/>
        <v>179</v>
      </c>
      <c r="N7867" s="407">
        <f t="shared" si="8471"/>
        <v>147</v>
      </c>
      <c r="O7867" s="407">
        <f t="shared" si="8471"/>
        <v>117</v>
      </c>
      <c r="P7867" s="407">
        <f t="shared" si="8471"/>
        <v>88</v>
      </c>
      <c r="Q7867" s="407"/>
      <c r="R7867" s="200"/>
    </row>
    <row r="7868" spans="3:18" ht="14.6" customHeight="1" x14ac:dyDescent="0.5">
      <c r="C7868" s="373"/>
      <c r="D7868" s="373"/>
      <c r="E7868" s="201">
        <f t="shared" si="8439"/>
        <v>2115</v>
      </c>
      <c r="F7868" s="197">
        <v>1</v>
      </c>
      <c r="G7868" s="203" t="s">
        <v>288</v>
      </c>
      <c r="H7868" s="406" t="str">
        <f t="shared" si="8464"/>
        <v>Shem</v>
      </c>
      <c r="I7868" s="407"/>
      <c r="J7868" s="407"/>
      <c r="K7868" s="407"/>
      <c r="L7868" s="407"/>
      <c r="M7868" s="407"/>
      <c r="N7868" s="407"/>
      <c r="O7868" s="407"/>
      <c r="P7868" s="407"/>
      <c r="Q7868" s="408"/>
      <c r="R7868" s="200"/>
    </row>
    <row r="7869" spans="3:18" ht="14.6" customHeight="1" x14ac:dyDescent="0.5">
      <c r="C7869" s="373"/>
      <c r="D7869" s="373"/>
      <c r="E7869" s="212" t="str">
        <f t="shared" si="8440"/>
        <v>BC</v>
      </c>
      <c r="F7869" s="197">
        <v>2</v>
      </c>
      <c r="G7869" s="206" t="s">
        <v>604</v>
      </c>
      <c r="H7869" s="407">
        <f t="shared" si="8465"/>
        <v>408</v>
      </c>
      <c r="I7869" s="408"/>
      <c r="J7869" s="408"/>
      <c r="K7869" s="408"/>
      <c r="L7869" s="408"/>
      <c r="M7869" s="408"/>
      <c r="N7869" s="408"/>
      <c r="O7869" s="408"/>
      <c r="P7869" s="408"/>
      <c r="Q7869" s="406" t="str">
        <f>Q7865</f>
        <v>Noah</v>
      </c>
      <c r="R7869" s="200"/>
    </row>
    <row r="7870" spans="3:18" ht="14.6" customHeight="1" x14ac:dyDescent="0.5">
      <c r="C7870" s="373"/>
      <c r="D7870" s="373"/>
      <c r="E7870" s="212">
        <f t="shared" si="8441"/>
        <v>-2114</v>
      </c>
      <c r="F7870" s="197">
        <v>3</v>
      </c>
      <c r="G7870" s="208" t="s">
        <v>287</v>
      </c>
      <c r="H7870" s="407"/>
      <c r="I7870" s="406" t="str">
        <f t="shared" ref="I7870:P7870" si="8472">I7866</f>
        <v>Arphaxad</v>
      </c>
      <c r="J7870" s="406" t="str">
        <f t="shared" si="8472"/>
        <v>Salah</v>
      </c>
      <c r="K7870" s="406" t="str">
        <f t="shared" si="8472"/>
        <v>Eber</v>
      </c>
      <c r="L7870" s="406" t="str">
        <f t="shared" si="8472"/>
        <v>Peleg</v>
      </c>
      <c r="M7870" s="406" t="str">
        <f t="shared" si="8472"/>
        <v>Reu</v>
      </c>
      <c r="N7870" s="406" t="str">
        <f t="shared" si="8472"/>
        <v>Serug</v>
      </c>
      <c r="O7870" s="406" t="str">
        <f t="shared" si="8472"/>
        <v>Nahor</v>
      </c>
      <c r="P7870" s="406" t="str">
        <f t="shared" si="8472"/>
        <v>Terah</v>
      </c>
      <c r="Q7870" s="407">
        <f>Q7866+1</f>
        <v>910</v>
      </c>
      <c r="R7870" s="200"/>
    </row>
    <row r="7871" spans="3:18" ht="14.6" customHeight="1" x14ac:dyDescent="0.5">
      <c r="C7871" s="373"/>
      <c r="D7871" s="373"/>
      <c r="E7871" s="345"/>
      <c r="F7871" s="197">
        <v>4</v>
      </c>
      <c r="G7871" s="209" t="s">
        <v>605</v>
      </c>
      <c r="H7871" s="408"/>
      <c r="I7871" s="407">
        <f t="shared" ref="I7871:P7871" si="8473">I7867+1</f>
        <v>309</v>
      </c>
      <c r="J7871" s="407">
        <f t="shared" si="8473"/>
        <v>274</v>
      </c>
      <c r="K7871" s="407">
        <f t="shared" si="8473"/>
        <v>244</v>
      </c>
      <c r="L7871" s="407">
        <f t="shared" si="8473"/>
        <v>210</v>
      </c>
      <c r="M7871" s="407">
        <f t="shared" si="8473"/>
        <v>180</v>
      </c>
      <c r="N7871" s="407">
        <f t="shared" si="8473"/>
        <v>148</v>
      </c>
      <c r="O7871" s="407">
        <f t="shared" si="8473"/>
        <v>118</v>
      </c>
      <c r="P7871" s="407">
        <f t="shared" si="8473"/>
        <v>89</v>
      </c>
      <c r="Q7871" s="407"/>
      <c r="R7871" s="200"/>
    </row>
    <row r="7872" spans="3:18" ht="14.6" customHeight="1" x14ac:dyDescent="0.5">
      <c r="C7872" s="373"/>
      <c r="D7872" s="373"/>
      <c r="E7872" s="201">
        <f t="shared" si="8439"/>
        <v>2114</v>
      </c>
      <c r="F7872" s="197">
        <v>1</v>
      </c>
      <c r="G7872" s="203" t="s">
        <v>288</v>
      </c>
      <c r="H7872" s="406" t="str">
        <f t="shared" ref="H7872:H7884" si="8474">H7868</f>
        <v>Shem</v>
      </c>
      <c r="I7872" s="407"/>
      <c r="J7872" s="407"/>
      <c r="K7872" s="407"/>
      <c r="L7872" s="407"/>
      <c r="M7872" s="407"/>
      <c r="N7872" s="407"/>
      <c r="O7872" s="407"/>
      <c r="P7872" s="407"/>
      <c r="Q7872" s="408"/>
      <c r="R7872" s="200"/>
    </row>
    <row r="7873" spans="3:18" ht="14.6" customHeight="1" x14ac:dyDescent="0.5">
      <c r="C7873" s="373"/>
      <c r="D7873" s="373"/>
      <c r="E7873" s="212" t="str">
        <f t="shared" si="8440"/>
        <v>BC</v>
      </c>
      <c r="F7873" s="197">
        <v>2</v>
      </c>
      <c r="G7873" s="206" t="s">
        <v>604</v>
      </c>
      <c r="H7873" s="407">
        <f t="shared" ref="H7873:H7885" si="8475">H7869+1</f>
        <v>409</v>
      </c>
      <c r="I7873" s="408"/>
      <c r="J7873" s="408"/>
      <c r="K7873" s="408"/>
      <c r="L7873" s="408"/>
      <c r="M7873" s="408"/>
      <c r="N7873" s="408"/>
      <c r="O7873" s="408"/>
      <c r="P7873" s="408"/>
      <c r="Q7873" s="406" t="str">
        <f>Q7869</f>
        <v>Noah</v>
      </c>
      <c r="R7873" s="200"/>
    </row>
    <row r="7874" spans="3:18" ht="14.6" customHeight="1" x14ac:dyDescent="0.5">
      <c r="C7874" s="373"/>
      <c r="D7874" s="373"/>
      <c r="E7874" s="212">
        <f t="shared" si="8441"/>
        <v>-2113</v>
      </c>
      <c r="F7874" s="197">
        <v>3</v>
      </c>
      <c r="G7874" s="208" t="s">
        <v>287</v>
      </c>
      <c r="H7874" s="407"/>
      <c r="I7874" s="406" t="str">
        <f t="shared" ref="I7874:P7874" si="8476">I7870</f>
        <v>Arphaxad</v>
      </c>
      <c r="J7874" s="406" t="str">
        <f t="shared" si="8476"/>
        <v>Salah</v>
      </c>
      <c r="K7874" s="406" t="str">
        <f t="shared" si="8476"/>
        <v>Eber</v>
      </c>
      <c r="L7874" s="406" t="str">
        <f t="shared" si="8476"/>
        <v>Peleg</v>
      </c>
      <c r="M7874" s="406" t="str">
        <f t="shared" si="8476"/>
        <v>Reu</v>
      </c>
      <c r="N7874" s="406" t="str">
        <f t="shared" si="8476"/>
        <v>Serug</v>
      </c>
      <c r="O7874" s="406" t="str">
        <f t="shared" si="8476"/>
        <v>Nahor</v>
      </c>
      <c r="P7874" s="406" t="str">
        <f t="shared" si="8476"/>
        <v>Terah</v>
      </c>
      <c r="Q7874" s="407">
        <f>Q7870+1</f>
        <v>911</v>
      </c>
      <c r="R7874" s="200"/>
    </row>
    <row r="7875" spans="3:18" ht="14.6" customHeight="1" x14ac:dyDescent="0.5">
      <c r="C7875" s="373"/>
      <c r="D7875" s="373"/>
      <c r="E7875" s="345"/>
      <c r="F7875" s="197">
        <v>4</v>
      </c>
      <c r="G7875" s="209" t="s">
        <v>605</v>
      </c>
      <c r="H7875" s="408"/>
      <c r="I7875" s="407">
        <f t="shared" ref="I7875:P7875" si="8477">I7871+1</f>
        <v>310</v>
      </c>
      <c r="J7875" s="407">
        <f t="shared" si="8477"/>
        <v>275</v>
      </c>
      <c r="K7875" s="407">
        <f t="shared" si="8477"/>
        <v>245</v>
      </c>
      <c r="L7875" s="407">
        <f t="shared" si="8477"/>
        <v>211</v>
      </c>
      <c r="M7875" s="407">
        <f t="shared" si="8477"/>
        <v>181</v>
      </c>
      <c r="N7875" s="407">
        <f t="shared" si="8477"/>
        <v>149</v>
      </c>
      <c r="O7875" s="407">
        <f t="shared" si="8477"/>
        <v>119</v>
      </c>
      <c r="P7875" s="407">
        <f t="shared" si="8477"/>
        <v>90</v>
      </c>
      <c r="Q7875" s="407"/>
      <c r="R7875" s="200"/>
    </row>
    <row r="7876" spans="3:18" ht="14.6" customHeight="1" x14ac:dyDescent="0.5">
      <c r="C7876" s="373"/>
      <c r="D7876" s="373"/>
      <c r="E7876" s="201">
        <f t="shared" si="8439"/>
        <v>2113</v>
      </c>
      <c r="F7876" s="197">
        <v>1</v>
      </c>
      <c r="G7876" s="203" t="s">
        <v>288</v>
      </c>
      <c r="H7876" s="406" t="str">
        <f t="shared" si="8474"/>
        <v>Shem</v>
      </c>
      <c r="I7876" s="407"/>
      <c r="J7876" s="407"/>
      <c r="K7876" s="407"/>
      <c r="L7876" s="407"/>
      <c r="M7876" s="407"/>
      <c r="N7876" s="407"/>
      <c r="O7876" s="407"/>
      <c r="P7876" s="407"/>
      <c r="Q7876" s="408"/>
      <c r="R7876" s="200"/>
    </row>
    <row r="7877" spans="3:18" ht="14.6" customHeight="1" x14ac:dyDescent="0.5">
      <c r="C7877" s="373"/>
      <c r="D7877" s="373"/>
      <c r="E7877" s="212" t="str">
        <f t="shared" si="8440"/>
        <v>BC</v>
      </c>
      <c r="F7877" s="197">
        <v>2</v>
      </c>
      <c r="G7877" s="206" t="s">
        <v>604</v>
      </c>
      <c r="H7877" s="407">
        <f t="shared" si="8475"/>
        <v>410</v>
      </c>
      <c r="I7877" s="408"/>
      <c r="J7877" s="408"/>
      <c r="K7877" s="408"/>
      <c r="L7877" s="408"/>
      <c r="M7877" s="408"/>
      <c r="N7877" s="408"/>
      <c r="O7877" s="408"/>
      <c r="P7877" s="408"/>
      <c r="Q7877" s="406" t="str">
        <f>Q7873</f>
        <v>Noah</v>
      </c>
      <c r="R7877" s="200"/>
    </row>
    <row r="7878" spans="3:18" ht="14.6" customHeight="1" x14ac:dyDescent="0.5">
      <c r="C7878" s="373"/>
      <c r="D7878" s="373"/>
      <c r="E7878" s="212">
        <f t="shared" si="8441"/>
        <v>-2112</v>
      </c>
      <c r="F7878" s="197">
        <v>3</v>
      </c>
      <c r="G7878" s="208" t="s">
        <v>287</v>
      </c>
      <c r="H7878" s="407"/>
      <c r="I7878" s="406" t="str">
        <f t="shared" ref="I7878:P7878" si="8478">I7874</f>
        <v>Arphaxad</v>
      </c>
      <c r="J7878" s="406" t="str">
        <f t="shared" si="8478"/>
        <v>Salah</v>
      </c>
      <c r="K7878" s="406" t="str">
        <f t="shared" si="8478"/>
        <v>Eber</v>
      </c>
      <c r="L7878" s="406" t="str">
        <f t="shared" si="8478"/>
        <v>Peleg</v>
      </c>
      <c r="M7878" s="406" t="str">
        <f t="shared" si="8478"/>
        <v>Reu</v>
      </c>
      <c r="N7878" s="406" t="str">
        <f t="shared" si="8478"/>
        <v>Serug</v>
      </c>
      <c r="O7878" s="406" t="str">
        <f t="shared" si="8478"/>
        <v>Nahor</v>
      </c>
      <c r="P7878" s="406" t="str">
        <f t="shared" si="8478"/>
        <v>Terah</v>
      </c>
      <c r="Q7878" s="407">
        <f>Q7874+1</f>
        <v>912</v>
      </c>
      <c r="R7878" s="200"/>
    </row>
    <row r="7879" spans="3:18" ht="14.6" customHeight="1" x14ac:dyDescent="0.5">
      <c r="C7879" s="373"/>
      <c r="D7879" s="373"/>
      <c r="E7879" s="345"/>
      <c r="F7879" s="197">
        <v>4</v>
      </c>
      <c r="G7879" s="209" t="s">
        <v>605</v>
      </c>
      <c r="H7879" s="408"/>
      <c r="I7879" s="407">
        <f t="shared" ref="I7879:P7879" si="8479">I7875+1</f>
        <v>311</v>
      </c>
      <c r="J7879" s="407">
        <f t="shared" si="8479"/>
        <v>276</v>
      </c>
      <c r="K7879" s="407">
        <f t="shared" si="8479"/>
        <v>246</v>
      </c>
      <c r="L7879" s="407">
        <f t="shared" si="8479"/>
        <v>212</v>
      </c>
      <c r="M7879" s="407">
        <f t="shared" si="8479"/>
        <v>182</v>
      </c>
      <c r="N7879" s="407">
        <f t="shared" si="8479"/>
        <v>150</v>
      </c>
      <c r="O7879" s="407">
        <f t="shared" si="8479"/>
        <v>120</v>
      </c>
      <c r="P7879" s="407">
        <f t="shared" si="8479"/>
        <v>91</v>
      </c>
      <c r="Q7879" s="407"/>
      <c r="R7879" s="200"/>
    </row>
    <row r="7880" spans="3:18" ht="14.6" customHeight="1" x14ac:dyDescent="0.5">
      <c r="C7880" s="373"/>
      <c r="D7880" s="373"/>
      <c r="E7880" s="201">
        <f t="shared" si="8439"/>
        <v>2112</v>
      </c>
      <c r="F7880" s="197">
        <v>1</v>
      </c>
      <c r="G7880" s="203" t="s">
        <v>288</v>
      </c>
      <c r="H7880" s="406" t="str">
        <f t="shared" si="8474"/>
        <v>Shem</v>
      </c>
      <c r="I7880" s="407"/>
      <c r="J7880" s="407"/>
      <c r="K7880" s="407"/>
      <c r="L7880" s="407"/>
      <c r="M7880" s="407"/>
      <c r="N7880" s="407"/>
      <c r="O7880" s="407"/>
      <c r="P7880" s="407"/>
      <c r="Q7880" s="408"/>
      <c r="R7880" s="200"/>
    </row>
    <row r="7881" spans="3:18" ht="14.6" customHeight="1" x14ac:dyDescent="0.5">
      <c r="C7881" s="373"/>
      <c r="D7881" s="373"/>
      <c r="E7881" s="212" t="str">
        <f t="shared" si="8440"/>
        <v>BC</v>
      </c>
      <c r="F7881" s="197">
        <v>2</v>
      </c>
      <c r="G7881" s="206" t="s">
        <v>604</v>
      </c>
      <c r="H7881" s="407">
        <f t="shared" si="8475"/>
        <v>411</v>
      </c>
      <c r="I7881" s="408"/>
      <c r="J7881" s="408"/>
      <c r="K7881" s="408"/>
      <c r="L7881" s="408"/>
      <c r="M7881" s="408"/>
      <c r="N7881" s="408"/>
      <c r="O7881" s="408"/>
      <c r="P7881" s="408"/>
      <c r="Q7881" s="406" t="str">
        <f>Q7877</f>
        <v>Noah</v>
      </c>
      <c r="R7881" s="200"/>
    </row>
    <row r="7882" spans="3:18" ht="14.6" customHeight="1" x14ac:dyDescent="0.5">
      <c r="C7882" s="373"/>
      <c r="D7882" s="373"/>
      <c r="E7882" s="212">
        <f t="shared" si="8441"/>
        <v>-2111</v>
      </c>
      <c r="F7882" s="197">
        <v>3</v>
      </c>
      <c r="G7882" s="208" t="s">
        <v>287</v>
      </c>
      <c r="H7882" s="407"/>
      <c r="I7882" s="406" t="str">
        <f t="shared" ref="I7882:P7882" si="8480">I7878</f>
        <v>Arphaxad</v>
      </c>
      <c r="J7882" s="406" t="str">
        <f t="shared" si="8480"/>
        <v>Salah</v>
      </c>
      <c r="K7882" s="406" t="str">
        <f t="shared" si="8480"/>
        <v>Eber</v>
      </c>
      <c r="L7882" s="406" t="str">
        <f t="shared" si="8480"/>
        <v>Peleg</v>
      </c>
      <c r="M7882" s="406" t="str">
        <f t="shared" si="8480"/>
        <v>Reu</v>
      </c>
      <c r="N7882" s="406" t="str">
        <f t="shared" si="8480"/>
        <v>Serug</v>
      </c>
      <c r="O7882" s="406" t="str">
        <f t="shared" si="8480"/>
        <v>Nahor</v>
      </c>
      <c r="P7882" s="406" t="str">
        <f t="shared" si="8480"/>
        <v>Terah</v>
      </c>
      <c r="Q7882" s="407">
        <f>Q7878+1</f>
        <v>913</v>
      </c>
      <c r="R7882" s="200"/>
    </row>
    <row r="7883" spans="3:18" ht="14.6" customHeight="1" x14ac:dyDescent="0.5">
      <c r="C7883" s="373"/>
      <c r="D7883" s="373"/>
      <c r="E7883" s="345"/>
      <c r="F7883" s="197">
        <v>4</v>
      </c>
      <c r="G7883" s="209" t="s">
        <v>605</v>
      </c>
      <c r="H7883" s="408"/>
      <c r="I7883" s="407">
        <f t="shared" ref="I7883:P7883" si="8481">I7879+1</f>
        <v>312</v>
      </c>
      <c r="J7883" s="407">
        <f t="shared" si="8481"/>
        <v>277</v>
      </c>
      <c r="K7883" s="407">
        <f t="shared" si="8481"/>
        <v>247</v>
      </c>
      <c r="L7883" s="407">
        <f t="shared" si="8481"/>
        <v>213</v>
      </c>
      <c r="M7883" s="407">
        <f t="shared" si="8481"/>
        <v>183</v>
      </c>
      <c r="N7883" s="407">
        <f t="shared" si="8481"/>
        <v>151</v>
      </c>
      <c r="O7883" s="407">
        <f t="shared" si="8481"/>
        <v>121</v>
      </c>
      <c r="P7883" s="407">
        <f t="shared" si="8481"/>
        <v>92</v>
      </c>
      <c r="Q7883" s="407"/>
      <c r="R7883" s="200"/>
    </row>
    <row r="7884" spans="3:18" ht="14.6" customHeight="1" x14ac:dyDescent="0.5">
      <c r="C7884" s="373"/>
      <c r="D7884" s="373"/>
      <c r="E7884" s="201">
        <f t="shared" ref="E7884:E7944" si="8482">E7880-1</f>
        <v>2111</v>
      </c>
      <c r="F7884" s="197">
        <v>1</v>
      </c>
      <c r="G7884" s="203" t="s">
        <v>288</v>
      </c>
      <c r="H7884" s="406" t="str">
        <f t="shared" si="8474"/>
        <v>Shem</v>
      </c>
      <c r="I7884" s="407"/>
      <c r="J7884" s="407"/>
      <c r="K7884" s="407"/>
      <c r="L7884" s="407"/>
      <c r="M7884" s="407"/>
      <c r="N7884" s="407"/>
      <c r="O7884" s="407"/>
      <c r="P7884" s="407"/>
      <c r="Q7884" s="408"/>
      <c r="R7884" s="200"/>
    </row>
    <row r="7885" spans="3:18" ht="14.6" customHeight="1" x14ac:dyDescent="0.5">
      <c r="C7885" s="373"/>
      <c r="D7885" s="373"/>
      <c r="E7885" s="212" t="str">
        <f t="shared" ref="E7885:E7945" si="8483">E7881</f>
        <v>BC</v>
      </c>
      <c r="F7885" s="197">
        <v>2</v>
      </c>
      <c r="G7885" s="206" t="s">
        <v>604</v>
      </c>
      <c r="H7885" s="407">
        <f t="shared" si="8475"/>
        <v>412</v>
      </c>
      <c r="I7885" s="408"/>
      <c r="J7885" s="408"/>
      <c r="K7885" s="408"/>
      <c r="L7885" s="408"/>
      <c r="M7885" s="408"/>
      <c r="N7885" s="408"/>
      <c r="O7885" s="408"/>
      <c r="P7885" s="408"/>
      <c r="Q7885" s="406" t="str">
        <f>Q7881</f>
        <v>Noah</v>
      </c>
      <c r="R7885" s="200"/>
    </row>
    <row r="7886" spans="3:18" ht="14.6" customHeight="1" x14ac:dyDescent="0.5">
      <c r="C7886" s="373"/>
      <c r="D7886" s="373"/>
      <c r="E7886" s="212">
        <f t="shared" ref="E7886:E7946" si="8484">-E7884+1</f>
        <v>-2110</v>
      </c>
      <c r="F7886" s="197">
        <v>3</v>
      </c>
      <c r="G7886" s="208" t="s">
        <v>287</v>
      </c>
      <c r="H7886" s="407"/>
      <c r="I7886" s="406" t="str">
        <f t="shared" ref="I7886:P7886" si="8485">I7882</f>
        <v>Arphaxad</v>
      </c>
      <c r="J7886" s="406" t="str">
        <f t="shared" si="8485"/>
        <v>Salah</v>
      </c>
      <c r="K7886" s="406" t="str">
        <f t="shared" si="8485"/>
        <v>Eber</v>
      </c>
      <c r="L7886" s="406" t="str">
        <f t="shared" si="8485"/>
        <v>Peleg</v>
      </c>
      <c r="M7886" s="406" t="str">
        <f t="shared" si="8485"/>
        <v>Reu</v>
      </c>
      <c r="N7886" s="406" t="str">
        <f t="shared" si="8485"/>
        <v>Serug</v>
      </c>
      <c r="O7886" s="406" t="str">
        <f t="shared" si="8485"/>
        <v>Nahor</v>
      </c>
      <c r="P7886" s="406" t="str">
        <f t="shared" si="8485"/>
        <v>Terah</v>
      </c>
      <c r="Q7886" s="407">
        <f>Q7882+1</f>
        <v>914</v>
      </c>
      <c r="R7886" s="200"/>
    </row>
    <row r="7887" spans="3:18" ht="14.6" customHeight="1" x14ac:dyDescent="0.5">
      <c r="C7887" s="373"/>
      <c r="D7887" s="373"/>
      <c r="E7887" s="345"/>
      <c r="F7887" s="197">
        <v>4</v>
      </c>
      <c r="G7887" s="209" t="s">
        <v>605</v>
      </c>
      <c r="H7887" s="408"/>
      <c r="I7887" s="407">
        <f t="shared" ref="I7887:P7887" si="8486">I7883+1</f>
        <v>313</v>
      </c>
      <c r="J7887" s="407">
        <f t="shared" si="8486"/>
        <v>278</v>
      </c>
      <c r="K7887" s="407">
        <f t="shared" si="8486"/>
        <v>248</v>
      </c>
      <c r="L7887" s="407">
        <f t="shared" si="8486"/>
        <v>214</v>
      </c>
      <c r="M7887" s="407">
        <f t="shared" si="8486"/>
        <v>184</v>
      </c>
      <c r="N7887" s="407">
        <f t="shared" si="8486"/>
        <v>152</v>
      </c>
      <c r="O7887" s="407">
        <f t="shared" si="8486"/>
        <v>122</v>
      </c>
      <c r="P7887" s="407">
        <f t="shared" si="8486"/>
        <v>93</v>
      </c>
      <c r="Q7887" s="407"/>
      <c r="R7887" s="200"/>
    </row>
    <row r="7888" spans="3:18" ht="14.6" customHeight="1" x14ac:dyDescent="0.5">
      <c r="C7888" s="373"/>
      <c r="D7888" s="373"/>
      <c r="E7888" s="201">
        <f t="shared" si="8482"/>
        <v>2110</v>
      </c>
      <c r="F7888" s="197">
        <v>1</v>
      </c>
      <c r="G7888" s="203" t="s">
        <v>288</v>
      </c>
      <c r="H7888" s="406" t="str">
        <f t="shared" ref="H7888:H7900" si="8487">H7884</f>
        <v>Shem</v>
      </c>
      <c r="I7888" s="407"/>
      <c r="J7888" s="407"/>
      <c r="K7888" s="407"/>
      <c r="L7888" s="407"/>
      <c r="M7888" s="407"/>
      <c r="N7888" s="407"/>
      <c r="O7888" s="407"/>
      <c r="P7888" s="407"/>
      <c r="Q7888" s="408"/>
      <c r="R7888" s="200"/>
    </row>
    <row r="7889" spans="3:18" ht="14.6" customHeight="1" x14ac:dyDescent="0.5">
      <c r="C7889" s="373"/>
      <c r="D7889" s="373"/>
      <c r="E7889" s="212" t="str">
        <f t="shared" si="8483"/>
        <v>BC</v>
      </c>
      <c r="F7889" s="197">
        <v>2</v>
      </c>
      <c r="G7889" s="206" t="s">
        <v>604</v>
      </c>
      <c r="H7889" s="407">
        <f t="shared" ref="H7889:H7901" si="8488">H7885+1</f>
        <v>413</v>
      </c>
      <c r="I7889" s="408"/>
      <c r="J7889" s="408"/>
      <c r="K7889" s="408"/>
      <c r="L7889" s="408"/>
      <c r="M7889" s="408"/>
      <c r="N7889" s="408"/>
      <c r="O7889" s="408"/>
      <c r="P7889" s="408"/>
      <c r="Q7889" s="406" t="str">
        <f>Q7885</f>
        <v>Noah</v>
      </c>
      <c r="R7889" s="200"/>
    </row>
    <row r="7890" spans="3:18" ht="14.6" customHeight="1" x14ac:dyDescent="0.5">
      <c r="C7890" s="373"/>
      <c r="D7890" s="373"/>
      <c r="E7890" s="212">
        <f t="shared" si="8484"/>
        <v>-2109</v>
      </c>
      <c r="F7890" s="197">
        <v>3</v>
      </c>
      <c r="G7890" s="208" t="s">
        <v>287</v>
      </c>
      <c r="H7890" s="407"/>
      <c r="I7890" s="406" t="str">
        <f t="shared" ref="I7890:P7890" si="8489">I7886</f>
        <v>Arphaxad</v>
      </c>
      <c r="J7890" s="406" t="str">
        <f t="shared" si="8489"/>
        <v>Salah</v>
      </c>
      <c r="K7890" s="406" t="str">
        <f t="shared" si="8489"/>
        <v>Eber</v>
      </c>
      <c r="L7890" s="406" t="str">
        <f t="shared" si="8489"/>
        <v>Peleg</v>
      </c>
      <c r="M7890" s="406" t="str">
        <f t="shared" si="8489"/>
        <v>Reu</v>
      </c>
      <c r="N7890" s="406" t="str">
        <f t="shared" si="8489"/>
        <v>Serug</v>
      </c>
      <c r="O7890" s="406" t="str">
        <f t="shared" si="8489"/>
        <v>Nahor</v>
      </c>
      <c r="P7890" s="406" t="str">
        <f t="shared" si="8489"/>
        <v>Terah</v>
      </c>
      <c r="Q7890" s="407">
        <f>Q7886+1</f>
        <v>915</v>
      </c>
      <c r="R7890" s="200"/>
    </row>
    <row r="7891" spans="3:18" ht="14.6" customHeight="1" x14ac:dyDescent="0.5">
      <c r="C7891" s="373"/>
      <c r="D7891" s="373"/>
      <c r="E7891" s="345"/>
      <c r="F7891" s="197">
        <v>4</v>
      </c>
      <c r="G7891" s="209" t="s">
        <v>605</v>
      </c>
      <c r="H7891" s="408"/>
      <c r="I7891" s="407">
        <f t="shared" ref="I7891:P7891" si="8490">I7887+1</f>
        <v>314</v>
      </c>
      <c r="J7891" s="407">
        <f t="shared" si="8490"/>
        <v>279</v>
      </c>
      <c r="K7891" s="407">
        <f t="shared" si="8490"/>
        <v>249</v>
      </c>
      <c r="L7891" s="407">
        <f t="shared" si="8490"/>
        <v>215</v>
      </c>
      <c r="M7891" s="407">
        <f t="shared" si="8490"/>
        <v>185</v>
      </c>
      <c r="N7891" s="407">
        <f t="shared" si="8490"/>
        <v>153</v>
      </c>
      <c r="O7891" s="407">
        <f t="shared" si="8490"/>
        <v>123</v>
      </c>
      <c r="P7891" s="407">
        <f t="shared" si="8490"/>
        <v>94</v>
      </c>
      <c r="Q7891" s="407"/>
      <c r="R7891" s="200"/>
    </row>
    <row r="7892" spans="3:18" ht="14.6" customHeight="1" x14ac:dyDescent="0.5">
      <c r="C7892" s="373"/>
      <c r="D7892" s="373"/>
      <c r="E7892" s="201">
        <f t="shared" si="8482"/>
        <v>2109</v>
      </c>
      <c r="F7892" s="197">
        <v>1</v>
      </c>
      <c r="G7892" s="203" t="s">
        <v>288</v>
      </c>
      <c r="H7892" s="406" t="str">
        <f t="shared" si="8487"/>
        <v>Shem</v>
      </c>
      <c r="I7892" s="407"/>
      <c r="J7892" s="407"/>
      <c r="K7892" s="407"/>
      <c r="L7892" s="407"/>
      <c r="M7892" s="407"/>
      <c r="N7892" s="407"/>
      <c r="O7892" s="407"/>
      <c r="P7892" s="407"/>
      <c r="Q7892" s="408"/>
      <c r="R7892" s="200"/>
    </row>
    <row r="7893" spans="3:18" ht="14.6" customHeight="1" x14ac:dyDescent="0.5">
      <c r="C7893" s="373"/>
      <c r="D7893" s="373"/>
      <c r="E7893" s="212" t="str">
        <f t="shared" si="8483"/>
        <v>BC</v>
      </c>
      <c r="F7893" s="197">
        <v>2</v>
      </c>
      <c r="G7893" s="206" t="s">
        <v>604</v>
      </c>
      <c r="H7893" s="407">
        <f t="shared" si="8488"/>
        <v>414</v>
      </c>
      <c r="I7893" s="408"/>
      <c r="J7893" s="408"/>
      <c r="K7893" s="408"/>
      <c r="L7893" s="408"/>
      <c r="M7893" s="408"/>
      <c r="N7893" s="408"/>
      <c r="O7893" s="408"/>
      <c r="P7893" s="408"/>
      <c r="Q7893" s="406" t="str">
        <f>Q7889</f>
        <v>Noah</v>
      </c>
      <c r="R7893" s="200"/>
    </row>
    <row r="7894" spans="3:18" ht="14.6" customHeight="1" x14ac:dyDescent="0.5">
      <c r="C7894" s="373"/>
      <c r="D7894" s="373"/>
      <c r="E7894" s="212">
        <f t="shared" si="8484"/>
        <v>-2108</v>
      </c>
      <c r="F7894" s="197">
        <v>3</v>
      </c>
      <c r="G7894" s="208" t="s">
        <v>287</v>
      </c>
      <c r="H7894" s="407"/>
      <c r="I7894" s="406" t="str">
        <f t="shared" ref="I7894:P7894" si="8491">I7890</f>
        <v>Arphaxad</v>
      </c>
      <c r="J7894" s="406" t="str">
        <f t="shared" si="8491"/>
        <v>Salah</v>
      </c>
      <c r="K7894" s="406" t="str">
        <f t="shared" si="8491"/>
        <v>Eber</v>
      </c>
      <c r="L7894" s="406" t="str">
        <f t="shared" si="8491"/>
        <v>Peleg</v>
      </c>
      <c r="M7894" s="406" t="str">
        <f t="shared" si="8491"/>
        <v>Reu</v>
      </c>
      <c r="N7894" s="406" t="str">
        <f t="shared" si="8491"/>
        <v>Serug</v>
      </c>
      <c r="O7894" s="406" t="str">
        <f t="shared" si="8491"/>
        <v>Nahor</v>
      </c>
      <c r="P7894" s="406" t="str">
        <f t="shared" si="8491"/>
        <v>Terah</v>
      </c>
      <c r="Q7894" s="407">
        <f>Q7890+1</f>
        <v>916</v>
      </c>
      <c r="R7894" s="200"/>
    </row>
    <row r="7895" spans="3:18" ht="14.6" customHeight="1" x14ac:dyDescent="0.5">
      <c r="C7895" s="373"/>
      <c r="D7895" s="373"/>
      <c r="E7895" s="345"/>
      <c r="F7895" s="197">
        <v>4</v>
      </c>
      <c r="G7895" s="209" t="s">
        <v>605</v>
      </c>
      <c r="H7895" s="408"/>
      <c r="I7895" s="407">
        <f t="shared" ref="I7895:P7895" si="8492">I7891+1</f>
        <v>315</v>
      </c>
      <c r="J7895" s="407">
        <f t="shared" si="8492"/>
        <v>280</v>
      </c>
      <c r="K7895" s="407">
        <f t="shared" si="8492"/>
        <v>250</v>
      </c>
      <c r="L7895" s="407">
        <f t="shared" si="8492"/>
        <v>216</v>
      </c>
      <c r="M7895" s="407">
        <f t="shared" si="8492"/>
        <v>186</v>
      </c>
      <c r="N7895" s="407">
        <f t="shared" si="8492"/>
        <v>154</v>
      </c>
      <c r="O7895" s="407">
        <f t="shared" si="8492"/>
        <v>124</v>
      </c>
      <c r="P7895" s="407">
        <f t="shared" si="8492"/>
        <v>95</v>
      </c>
      <c r="Q7895" s="407"/>
      <c r="R7895" s="200"/>
    </row>
    <row r="7896" spans="3:18" ht="14.6" customHeight="1" x14ac:dyDescent="0.5">
      <c r="C7896" s="373"/>
      <c r="D7896" s="373"/>
      <c r="E7896" s="201">
        <f t="shared" si="8482"/>
        <v>2108</v>
      </c>
      <c r="F7896" s="197">
        <v>1</v>
      </c>
      <c r="G7896" s="203" t="s">
        <v>288</v>
      </c>
      <c r="H7896" s="406" t="str">
        <f t="shared" si="8487"/>
        <v>Shem</v>
      </c>
      <c r="I7896" s="407"/>
      <c r="J7896" s="407"/>
      <c r="K7896" s="407"/>
      <c r="L7896" s="407"/>
      <c r="M7896" s="407"/>
      <c r="N7896" s="407"/>
      <c r="O7896" s="407"/>
      <c r="P7896" s="407"/>
      <c r="Q7896" s="408"/>
      <c r="R7896" s="200"/>
    </row>
    <row r="7897" spans="3:18" ht="14.6" customHeight="1" x14ac:dyDescent="0.5">
      <c r="C7897" s="373"/>
      <c r="D7897" s="373"/>
      <c r="E7897" s="212" t="str">
        <f t="shared" si="8483"/>
        <v>BC</v>
      </c>
      <c r="F7897" s="197">
        <v>2</v>
      </c>
      <c r="G7897" s="206" t="s">
        <v>604</v>
      </c>
      <c r="H7897" s="407">
        <f t="shared" si="8488"/>
        <v>415</v>
      </c>
      <c r="I7897" s="408"/>
      <c r="J7897" s="408"/>
      <c r="K7897" s="408"/>
      <c r="L7897" s="408"/>
      <c r="M7897" s="408"/>
      <c r="N7897" s="408"/>
      <c r="O7897" s="408"/>
      <c r="P7897" s="408"/>
      <c r="Q7897" s="406" t="str">
        <f>Q7893</f>
        <v>Noah</v>
      </c>
      <c r="R7897" s="200"/>
    </row>
    <row r="7898" spans="3:18" ht="14.6" customHeight="1" x14ac:dyDescent="0.5">
      <c r="C7898" s="373"/>
      <c r="D7898" s="373"/>
      <c r="E7898" s="212">
        <f t="shared" si="8484"/>
        <v>-2107</v>
      </c>
      <c r="F7898" s="197">
        <v>3</v>
      </c>
      <c r="G7898" s="208" t="s">
        <v>287</v>
      </c>
      <c r="H7898" s="407"/>
      <c r="I7898" s="406" t="str">
        <f t="shared" ref="I7898:P7898" si="8493">I7894</f>
        <v>Arphaxad</v>
      </c>
      <c r="J7898" s="406" t="str">
        <f t="shared" si="8493"/>
        <v>Salah</v>
      </c>
      <c r="K7898" s="406" t="str">
        <f t="shared" si="8493"/>
        <v>Eber</v>
      </c>
      <c r="L7898" s="406" t="str">
        <f t="shared" si="8493"/>
        <v>Peleg</v>
      </c>
      <c r="M7898" s="406" t="str">
        <f t="shared" si="8493"/>
        <v>Reu</v>
      </c>
      <c r="N7898" s="406" t="str">
        <f t="shared" si="8493"/>
        <v>Serug</v>
      </c>
      <c r="O7898" s="406" t="str">
        <f t="shared" si="8493"/>
        <v>Nahor</v>
      </c>
      <c r="P7898" s="406" t="str">
        <f t="shared" si="8493"/>
        <v>Terah</v>
      </c>
      <c r="Q7898" s="407">
        <f>Q7894+1</f>
        <v>917</v>
      </c>
      <c r="R7898" s="200"/>
    </row>
    <row r="7899" spans="3:18" ht="14.6" customHeight="1" x14ac:dyDescent="0.5">
      <c r="C7899" s="373"/>
      <c r="D7899" s="373"/>
      <c r="E7899" s="345"/>
      <c r="F7899" s="197">
        <v>4</v>
      </c>
      <c r="G7899" s="209" t="s">
        <v>605</v>
      </c>
      <c r="H7899" s="408"/>
      <c r="I7899" s="407">
        <f t="shared" ref="I7899:P7899" si="8494">I7895+1</f>
        <v>316</v>
      </c>
      <c r="J7899" s="407">
        <f t="shared" si="8494"/>
        <v>281</v>
      </c>
      <c r="K7899" s="407">
        <f t="shared" si="8494"/>
        <v>251</v>
      </c>
      <c r="L7899" s="407">
        <f t="shared" si="8494"/>
        <v>217</v>
      </c>
      <c r="M7899" s="407">
        <f t="shared" si="8494"/>
        <v>187</v>
      </c>
      <c r="N7899" s="407">
        <f t="shared" si="8494"/>
        <v>155</v>
      </c>
      <c r="O7899" s="407">
        <f t="shared" si="8494"/>
        <v>125</v>
      </c>
      <c r="P7899" s="407">
        <f t="shared" si="8494"/>
        <v>96</v>
      </c>
      <c r="Q7899" s="407"/>
      <c r="R7899" s="200"/>
    </row>
    <row r="7900" spans="3:18" ht="14.6" customHeight="1" x14ac:dyDescent="0.5">
      <c r="C7900" s="373"/>
      <c r="D7900" s="373"/>
      <c r="E7900" s="201">
        <f t="shared" si="8482"/>
        <v>2107</v>
      </c>
      <c r="F7900" s="197">
        <v>1</v>
      </c>
      <c r="G7900" s="203" t="s">
        <v>288</v>
      </c>
      <c r="H7900" s="406" t="str">
        <f t="shared" si="8487"/>
        <v>Shem</v>
      </c>
      <c r="I7900" s="407"/>
      <c r="J7900" s="407"/>
      <c r="K7900" s="407"/>
      <c r="L7900" s="407"/>
      <c r="M7900" s="407"/>
      <c r="N7900" s="407"/>
      <c r="O7900" s="407"/>
      <c r="P7900" s="407"/>
      <c r="Q7900" s="408"/>
      <c r="R7900" s="200"/>
    </row>
    <row r="7901" spans="3:18" ht="14.6" customHeight="1" x14ac:dyDescent="0.5">
      <c r="C7901" s="373"/>
      <c r="D7901" s="373"/>
      <c r="E7901" s="212" t="str">
        <f t="shared" si="8483"/>
        <v>BC</v>
      </c>
      <c r="F7901" s="197">
        <v>2</v>
      </c>
      <c r="G7901" s="206" t="s">
        <v>604</v>
      </c>
      <c r="H7901" s="407">
        <f t="shared" si="8488"/>
        <v>416</v>
      </c>
      <c r="I7901" s="408"/>
      <c r="J7901" s="408"/>
      <c r="K7901" s="408"/>
      <c r="L7901" s="408"/>
      <c r="M7901" s="408"/>
      <c r="N7901" s="408"/>
      <c r="O7901" s="408"/>
      <c r="P7901" s="408"/>
      <c r="Q7901" s="406" t="str">
        <f>Q7897</f>
        <v>Noah</v>
      </c>
      <c r="R7901" s="200"/>
    </row>
    <row r="7902" spans="3:18" ht="14.6" customHeight="1" x14ac:dyDescent="0.5">
      <c r="C7902" s="373"/>
      <c r="D7902" s="373"/>
      <c r="E7902" s="212">
        <f t="shared" si="8484"/>
        <v>-2106</v>
      </c>
      <c r="F7902" s="197">
        <v>3</v>
      </c>
      <c r="G7902" s="208" t="s">
        <v>287</v>
      </c>
      <c r="H7902" s="407"/>
      <c r="I7902" s="406" t="str">
        <f t="shared" ref="I7902:P7902" si="8495">I7898</f>
        <v>Arphaxad</v>
      </c>
      <c r="J7902" s="406" t="str">
        <f t="shared" si="8495"/>
        <v>Salah</v>
      </c>
      <c r="K7902" s="406" t="str">
        <f t="shared" si="8495"/>
        <v>Eber</v>
      </c>
      <c r="L7902" s="406" t="str">
        <f t="shared" si="8495"/>
        <v>Peleg</v>
      </c>
      <c r="M7902" s="406" t="str">
        <f t="shared" si="8495"/>
        <v>Reu</v>
      </c>
      <c r="N7902" s="406" t="str">
        <f t="shared" si="8495"/>
        <v>Serug</v>
      </c>
      <c r="O7902" s="406" t="str">
        <f t="shared" si="8495"/>
        <v>Nahor</v>
      </c>
      <c r="P7902" s="406" t="str">
        <f t="shared" si="8495"/>
        <v>Terah</v>
      </c>
      <c r="Q7902" s="407">
        <f>Q7898+1</f>
        <v>918</v>
      </c>
      <c r="R7902" s="200"/>
    </row>
    <row r="7903" spans="3:18" ht="14.6" customHeight="1" x14ac:dyDescent="0.5">
      <c r="C7903" s="373"/>
      <c r="D7903" s="373"/>
      <c r="E7903" s="345"/>
      <c r="F7903" s="197">
        <v>4</v>
      </c>
      <c r="G7903" s="209" t="s">
        <v>605</v>
      </c>
      <c r="H7903" s="408"/>
      <c r="I7903" s="407">
        <f t="shared" ref="I7903:P7903" si="8496">I7899+1</f>
        <v>317</v>
      </c>
      <c r="J7903" s="407">
        <f t="shared" si="8496"/>
        <v>282</v>
      </c>
      <c r="K7903" s="407">
        <f t="shared" si="8496"/>
        <v>252</v>
      </c>
      <c r="L7903" s="407">
        <f t="shared" si="8496"/>
        <v>218</v>
      </c>
      <c r="M7903" s="407">
        <f t="shared" si="8496"/>
        <v>188</v>
      </c>
      <c r="N7903" s="407">
        <f t="shared" si="8496"/>
        <v>156</v>
      </c>
      <c r="O7903" s="407">
        <f t="shared" si="8496"/>
        <v>126</v>
      </c>
      <c r="P7903" s="407">
        <f t="shared" si="8496"/>
        <v>97</v>
      </c>
      <c r="Q7903" s="407"/>
      <c r="R7903" s="200"/>
    </row>
    <row r="7904" spans="3:18" ht="14.6" customHeight="1" x14ac:dyDescent="0.5">
      <c r="C7904" s="373"/>
      <c r="D7904" s="373"/>
      <c r="E7904" s="201">
        <f t="shared" si="8482"/>
        <v>2106</v>
      </c>
      <c r="F7904" s="197">
        <v>1</v>
      </c>
      <c r="G7904" s="203" t="s">
        <v>288</v>
      </c>
      <c r="H7904" s="406" t="str">
        <f t="shared" ref="H7904:H7916" si="8497">H7900</f>
        <v>Shem</v>
      </c>
      <c r="I7904" s="407"/>
      <c r="J7904" s="407"/>
      <c r="K7904" s="407"/>
      <c r="L7904" s="407"/>
      <c r="M7904" s="407"/>
      <c r="N7904" s="407"/>
      <c r="O7904" s="407"/>
      <c r="P7904" s="407"/>
      <c r="Q7904" s="408"/>
      <c r="R7904" s="200"/>
    </row>
    <row r="7905" spans="3:18" ht="14.6" customHeight="1" x14ac:dyDescent="0.5">
      <c r="C7905" s="373"/>
      <c r="D7905" s="373"/>
      <c r="E7905" s="212" t="str">
        <f t="shared" si="8483"/>
        <v>BC</v>
      </c>
      <c r="F7905" s="197">
        <v>2</v>
      </c>
      <c r="G7905" s="206" t="s">
        <v>604</v>
      </c>
      <c r="H7905" s="407">
        <f t="shared" ref="H7905:H7917" si="8498">H7901+1</f>
        <v>417</v>
      </c>
      <c r="I7905" s="408"/>
      <c r="J7905" s="408"/>
      <c r="K7905" s="408"/>
      <c r="L7905" s="408"/>
      <c r="M7905" s="408"/>
      <c r="N7905" s="408"/>
      <c r="O7905" s="408"/>
      <c r="P7905" s="408"/>
      <c r="Q7905" s="406" t="str">
        <f>Q7901</f>
        <v>Noah</v>
      </c>
      <c r="R7905" s="200"/>
    </row>
    <row r="7906" spans="3:18" ht="14.6" customHeight="1" x14ac:dyDescent="0.5">
      <c r="C7906" s="373"/>
      <c r="D7906" s="373"/>
      <c r="E7906" s="212">
        <f t="shared" si="8484"/>
        <v>-2105</v>
      </c>
      <c r="F7906" s="197">
        <v>3</v>
      </c>
      <c r="G7906" s="208" t="s">
        <v>287</v>
      </c>
      <c r="H7906" s="407"/>
      <c r="I7906" s="406" t="str">
        <f t="shared" ref="I7906:P7906" si="8499">I7902</f>
        <v>Arphaxad</v>
      </c>
      <c r="J7906" s="406" t="str">
        <f t="shared" si="8499"/>
        <v>Salah</v>
      </c>
      <c r="K7906" s="406" t="str">
        <f t="shared" si="8499"/>
        <v>Eber</v>
      </c>
      <c r="L7906" s="406" t="str">
        <f t="shared" si="8499"/>
        <v>Peleg</v>
      </c>
      <c r="M7906" s="406" t="str">
        <f t="shared" si="8499"/>
        <v>Reu</v>
      </c>
      <c r="N7906" s="406" t="str">
        <f t="shared" si="8499"/>
        <v>Serug</v>
      </c>
      <c r="O7906" s="406" t="str">
        <f t="shared" si="8499"/>
        <v>Nahor</v>
      </c>
      <c r="P7906" s="406" t="str">
        <f t="shared" si="8499"/>
        <v>Terah</v>
      </c>
      <c r="Q7906" s="407">
        <f>Q7902+1</f>
        <v>919</v>
      </c>
      <c r="R7906" s="200"/>
    </row>
    <row r="7907" spans="3:18" ht="14.6" customHeight="1" x14ac:dyDescent="0.5">
      <c r="C7907" s="373"/>
      <c r="D7907" s="373"/>
      <c r="E7907" s="345"/>
      <c r="F7907" s="197">
        <v>4</v>
      </c>
      <c r="G7907" s="209" t="s">
        <v>605</v>
      </c>
      <c r="H7907" s="408"/>
      <c r="I7907" s="407">
        <f t="shared" ref="I7907:P7907" si="8500">I7903+1</f>
        <v>318</v>
      </c>
      <c r="J7907" s="407">
        <f t="shared" si="8500"/>
        <v>283</v>
      </c>
      <c r="K7907" s="407">
        <f t="shared" si="8500"/>
        <v>253</v>
      </c>
      <c r="L7907" s="407">
        <f t="shared" si="8500"/>
        <v>219</v>
      </c>
      <c r="M7907" s="407">
        <f t="shared" si="8500"/>
        <v>189</v>
      </c>
      <c r="N7907" s="407">
        <f t="shared" si="8500"/>
        <v>157</v>
      </c>
      <c r="O7907" s="407">
        <f t="shared" si="8500"/>
        <v>127</v>
      </c>
      <c r="P7907" s="407">
        <f t="shared" si="8500"/>
        <v>98</v>
      </c>
      <c r="Q7907" s="407"/>
      <c r="R7907" s="200"/>
    </row>
    <row r="7908" spans="3:18" ht="14.6" customHeight="1" x14ac:dyDescent="0.5">
      <c r="C7908" s="373"/>
      <c r="D7908" s="373"/>
      <c r="E7908" s="201">
        <f t="shared" si="8482"/>
        <v>2105</v>
      </c>
      <c r="F7908" s="197">
        <v>1</v>
      </c>
      <c r="G7908" s="203" t="s">
        <v>288</v>
      </c>
      <c r="H7908" s="406" t="str">
        <f t="shared" si="8497"/>
        <v>Shem</v>
      </c>
      <c r="I7908" s="407"/>
      <c r="J7908" s="407"/>
      <c r="K7908" s="407"/>
      <c r="L7908" s="407"/>
      <c r="M7908" s="407"/>
      <c r="N7908" s="407"/>
      <c r="O7908" s="407"/>
      <c r="P7908" s="407"/>
      <c r="Q7908" s="408"/>
      <c r="R7908" s="200"/>
    </row>
    <row r="7909" spans="3:18" ht="14.6" customHeight="1" x14ac:dyDescent="0.5">
      <c r="C7909" s="373"/>
      <c r="D7909" s="373"/>
      <c r="E7909" s="212" t="str">
        <f t="shared" si="8483"/>
        <v>BC</v>
      </c>
      <c r="F7909" s="197">
        <v>2</v>
      </c>
      <c r="G7909" s="206" t="s">
        <v>604</v>
      </c>
      <c r="H7909" s="407">
        <f t="shared" si="8498"/>
        <v>418</v>
      </c>
      <c r="I7909" s="408"/>
      <c r="J7909" s="408"/>
      <c r="K7909" s="408"/>
      <c r="L7909" s="408"/>
      <c r="M7909" s="408"/>
      <c r="N7909" s="408"/>
      <c r="O7909" s="408"/>
      <c r="P7909" s="408"/>
      <c r="Q7909" s="406" t="str">
        <f>Q7905</f>
        <v>Noah</v>
      </c>
      <c r="R7909" s="200"/>
    </row>
    <row r="7910" spans="3:18" ht="14.6" customHeight="1" x14ac:dyDescent="0.5">
      <c r="C7910" s="373"/>
      <c r="D7910" s="373"/>
      <c r="E7910" s="212">
        <f t="shared" si="8484"/>
        <v>-2104</v>
      </c>
      <c r="F7910" s="197">
        <v>3</v>
      </c>
      <c r="G7910" s="208" t="s">
        <v>287</v>
      </c>
      <c r="H7910" s="407"/>
      <c r="I7910" s="406" t="str">
        <f t="shared" ref="I7910:P7910" si="8501">I7906</f>
        <v>Arphaxad</v>
      </c>
      <c r="J7910" s="406" t="str">
        <f t="shared" si="8501"/>
        <v>Salah</v>
      </c>
      <c r="K7910" s="406" t="str">
        <f t="shared" si="8501"/>
        <v>Eber</v>
      </c>
      <c r="L7910" s="406" t="str">
        <f t="shared" si="8501"/>
        <v>Peleg</v>
      </c>
      <c r="M7910" s="406" t="str">
        <f t="shared" si="8501"/>
        <v>Reu</v>
      </c>
      <c r="N7910" s="406" t="str">
        <f t="shared" si="8501"/>
        <v>Serug</v>
      </c>
      <c r="O7910" s="406" t="str">
        <f t="shared" si="8501"/>
        <v>Nahor</v>
      </c>
      <c r="P7910" s="406" t="str">
        <f t="shared" si="8501"/>
        <v>Terah</v>
      </c>
      <c r="Q7910" s="407">
        <f>Q7906+1</f>
        <v>920</v>
      </c>
      <c r="R7910" s="200"/>
    </row>
    <row r="7911" spans="3:18" ht="14.6" customHeight="1" x14ac:dyDescent="0.5">
      <c r="C7911" s="373"/>
      <c r="D7911" s="373"/>
      <c r="E7911" s="345"/>
      <c r="F7911" s="197">
        <v>4</v>
      </c>
      <c r="G7911" s="209" t="s">
        <v>605</v>
      </c>
      <c r="H7911" s="408"/>
      <c r="I7911" s="407">
        <f t="shared" ref="I7911:P7911" si="8502">I7907+1</f>
        <v>319</v>
      </c>
      <c r="J7911" s="407">
        <f t="shared" si="8502"/>
        <v>284</v>
      </c>
      <c r="K7911" s="407">
        <f t="shared" si="8502"/>
        <v>254</v>
      </c>
      <c r="L7911" s="407">
        <f t="shared" si="8502"/>
        <v>220</v>
      </c>
      <c r="M7911" s="407">
        <f t="shared" si="8502"/>
        <v>190</v>
      </c>
      <c r="N7911" s="407">
        <f t="shared" si="8502"/>
        <v>158</v>
      </c>
      <c r="O7911" s="407">
        <f t="shared" si="8502"/>
        <v>128</v>
      </c>
      <c r="P7911" s="407">
        <f t="shared" si="8502"/>
        <v>99</v>
      </c>
      <c r="Q7911" s="407"/>
      <c r="R7911" s="200"/>
    </row>
    <row r="7912" spans="3:18" ht="14.6" customHeight="1" x14ac:dyDescent="0.5">
      <c r="C7912" s="373"/>
      <c r="D7912" s="373"/>
      <c r="E7912" s="201">
        <f t="shared" si="8482"/>
        <v>2104</v>
      </c>
      <c r="F7912" s="197">
        <v>1</v>
      </c>
      <c r="G7912" s="203" t="s">
        <v>288</v>
      </c>
      <c r="H7912" s="406" t="str">
        <f t="shared" si="8497"/>
        <v>Shem</v>
      </c>
      <c r="I7912" s="407"/>
      <c r="J7912" s="407"/>
      <c r="K7912" s="407"/>
      <c r="L7912" s="407"/>
      <c r="M7912" s="407"/>
      <c r="N7912" s="407"/>
      <c r="O7912" s="407"/>
      <c r="P7912" s="407"/>
      <c r="Q7912" s="408"/>
      <c r="R7912" s="200"/>
    </row>
    <row r="7913" spans="3:18" ht="14.6" customHeight="1" x14ac:dyDescent="0.5">
      <c r="C7913" s="373"/>
      <c r="D7913" s="373"/>
      <c r="E7913" s="212" t="str">
        <f t="shared" si="8483"/>
        <v>BC</v>
      </c>
      <c r="F7913" s="197">
        <v>2</v>
      </c>
      <c r="G7913" s="206" t="s">
        <v>604</v>
      </c>
      <c r="H7913" s="407">
        <f t="shared" si="8498"/>
        <v>419</v>
      </c>
      <c r="I7913" s="408"/>
      <c r="J7913" s="408"/>
      <c r="K7913" s="408"/>
      <c r="L7913" s="408"/>
      <c r="M7913" s="408"/>
      <c r="N7913" s="408"/>
      <c r="O7913" s="408"/>
      <c r="P7913" s="408"/>
      <c r="Q7913" s="406" t="str">
        <f>Q7909</f>
        <v>Noah</v>
      </c>
      <c r="R7913" s="200"/>
    </row>
    <row r="7914" spans="3:18" ht="14.6" customHeight="1" x14ac:dyDescent="0.5">
      <c r="C7914" s="373"/>
      <c r="D7914" s="373"/>
      <c r="E7914" s="212">
        <f t="shared" si="8484"/>
        <v>-2103</v>
      </c>
      <c r="F7914" s="197">
        <v>3</v>
      </c>
      <c r="G7914" s="208" t="s">
        <v>287</v>
      </c>
      <c r="H7914" s="407"/>
      <c r="I7914" s="406" t="str">
        <f t="shared" ref="I7914:P7914" si="8503">I7910</f>
        <v>Arphaxad</v>
      </c>
      <c r="J7914" s="406" t="str">
        <f t="shared" si="8503"/>
        <v>Salah</v>
      </c>
      <c r="K7914" s="406" t="str">
        <f t="shared" si="8503"/>
        <v>Eber</v>
      </c>
      <c r="L7914" s="406" t="str">
        <f t="shared" si="8503"/>
        <v>Peleg</v>
      </c>
      <c r="M7914" s="406" t="str">
        <f t="shared" si="8503"/>
        <v>Reu</v>
      </c>
      <c r="N7914" s="406" t="str">
        <f t="shared" si="8503"/>
        <v>Serug</v>
      </c>
      <c r="O7914" s="406" t="str">
        <f t="shared" si="8503"/>
        <v>Nahor</v>
      </c>
      <c r="P7914" s="406" t="str">
        <f t="shared" si="8503"/>
        <v>Terah</v>
      </c>
      <c r="Q7914" s="407">
        <f>Q7910+1</f>
        <v>921</v>
      </c>
      <c r="R7914" s="200"/>
    </row>
    <row r="7915" spans="3:18" ht="14.6" customHeight="1" x14ac:dyDescent="0.5">
      <c r="C7915" s="373"/>
      <c r="D7915" s="373"/>
      <c r="E7915" s="345"/>
      <c r="F7915" s="197">
        <v>4</v>
      </c>
      <c r="G7915" s="209" t="s">
        <v>605</v>
      </c>
      <c r="H7915" s="408"/>
      <c r="I7915" s="407">
        <f t="shared" ref="I7915:P7915" si="8504">I7911+1</f>
        <v>320</v>
      </c>
      <c r="J7915" s="407">
        <f t="shared" si="8504"/>
        <v>285</v>
      </c>
      <c r="K7915" s="407">
        <f t="shared" si="8504"/>
        <v>255</v>
      </c>
      <c r="L7915" s="407">
        <f t="shared" si="8504"/>
        <v>221</v>
      </c>
      <c r="M7915" s="407">
        <f t="shared" si="8504"/>
        <v>191</v>
      </c>
      <c r="N7915" s="407">
        <f t="shared" si="8504"/>
        <v>159</v>
      </c>
      <c r="O7915" s="407">
        <f t="shared" si="8504"/>
        <v>129</v>
      </c>
      <c r="P7915" s="407">
        <f t="shared" si="8504"/>
        <v>100</v>
      </c>
      <c r="Q7915" s="407"/>
      <c r="R7915" s="200"/>
    </row>
    <row r="7916" spans="3:18" ht="14.6" customHeight="1" x14ac:dyDescent="0.5">
      <c r="C7916" s="373"/>
      <c r="D7916" s="373"/>
      <c r="E7916" s="201">
        <f t="shared" si="8482"/>
        <v>2103</v>
      </c>
      <c r="F7916" s="197">
        <v>1</v>
      </c>
      <c r="G7916" s="203" t="s">
        <v>288</v>
      </c>
      <c r="H7916" s="406" t="str">
        <f t="shared" si="8497"/>
        <v>Shem</v>
      </c>
      <c r="I7916" s="407"/>
      <c r="J7916" s="407"/>
      <c r="K7916" s="407"/>
      <c r="L7916" s="407"/>
      <c r="M7916" s="407"/>
      <c r="N7916" s="407"/>
      <c r="O7916" s="407"/>
      <c r="P7916" s="407"/>
      <c r="Q7916" s="408"/>
      <c r="R7916" s="200"/>
    </row>
    <row r="7917" spans="3:18" ht="14.6" customHeight="1" x14ac:dyDescent="0.5">
      <c r="C7917" s="373"/>
      <c r="D7917" s="373"/>
      <c r="E7917" s="212" t="str">
        <f t="shared" si="8483"/>
        <v>BC</v>
      </c>
      <c r="F7917" s="197">
        <v>2</v>
      </c>
      <c r="G7917" s="206" t="s">
        <v>604</v>
      </c>
      <c r="H7917" s="407">
        <f t="shared" si="8498"/>
        <v>420</v>
      </c>
      <c r="I7917" s="408"/>
      <c r="J7917" s="408"/>
      <c r="K7917" s="408"/>
      <c r="L7917" s="408"/>
      <c r="M7917" s="408"/>
      <c r="N7917" s="408"/>
      <c r="O7917" s="408"/>
      <c r="P7917" s="408"/>
      <c r="Q7917" s="406" t="str">
        <f>Q7913</f>
        <v>Noah</v>
      </c>
      <c r="R7917" s="200"/>
    </row>
    <row r="7918" spans="3:18" ht="14.6" customHeight="1" x14ac:dyDescent="0.5">
      <c r="C7918" s="373"/>
      <c r="D7918" s="373"/>
      <c r="E7918" s="212">
        <f t="shared" si="8484"/>
        <v>-2102</v>
      </c>
      <c r="F7918" s="197">
        <v>3</v>
      </c>
      <c r="G7918" s="208" t="s">
        <v>287</v>
      </c>
      <c r="H7918" s="407"/>
      <c r="I7918" s="406" t="str">
        <f t="shared" ref="I7918:P7918" si="8505">I7914</f>
        <v>Arphaxad</v>
      </c>
      <c r="J7918" s="406" t="str">
        <f t="shared" si="8505"/>
        <v>Salah</v>
      </c>
      <c r="K7918" s="406" t="str">
        <f t="shared" si="8505"/>
        <v>Eber</v>
      </c>
      <c r="L7918" s="406" t="str">
        <f t="shared" si="8505"/>
        <v>Peleg</v>
      </c>
      <c r="M7918" s="406" t="str">
        <f t="shared" si="8505"/>
        <v>Reu</v>
      </c>
      <c r="N7918" s="406" t="str">
        <f t="shared" si="8505"/>
        <v>Serug</v>
      </c>
      <c r="O7918" s="406" t="str">
        <f t="shared" si="8505"/>
        <v>Nahor</v>
      </c>
      <c r="P7918" s="406" t="str">
        <f t="shared" si="8505"/>
        <v>Terah</v>
      </c>
      <c r="Q7918" s="407">
        <f>Q7914+1</f>
        <v>922</v>
      </c>
      <c r="R7918" s="200"/>
    </row>
    <row r="7919" spans="3:18" ht="14.6" customHeight="1" x14ac:dyDescent="0.5">
      <c r="C7919" s="373"/>
      <c r="D7919" s="373"/>
      <c r="E7919" s="345"/>
      <c r="F7919" s="197">
        <v>4</v>
      </c>
      <c r="G7919" s="209" t="s">
        <v>605</v>
      </c>
      <c r="H7919" s="408"/>
      <c r="I7919" s="407">
        <f t="shared" ref="I7919:P7919" si="8506">I7915+1</f>
        <v>321</v>
      </c>
      <c r="J7919" s="407">
        <f t="shared" si="8506"/>
        <v>286</v>
      </c>
      <c r="K7919" s="407">
        <f t="shared" si="8506"/>
        <v>256</v>
      </c>
      <c r="L7919" s="407">
        <f t="shared" si="8506"/>
        <v>222</v>
      </c>
      <c r="M7919" s="407">
        <f t="shared" si="8506"/>
        <v>192</v>
      </c>
      <c r="N7919" s="407">
        <f t="shared" si="8506"/>
        <v>160</v>
      </c>
      <c r="O7919" s="407">
        <f t="shared" si="8506"/>
        <v>130</v>
      </c>
      <c r="P7919" s="407">
        <f t="shared" si="8506"/>
        <v>101</v>
      </c>
      <c r="Q7919" s="407"/>
      <c r="R7919" s="200"/>
    </row>
    <row r="7920" spans="3:18" ht="14.6" customHeight="1" x14ac:dyDescent="0.5">
      <c r="C7920" s="373"/>
      <c r="D7920" s="373"/>
      <c r="E7920" s="201">
        <f t="shared" si="8482"/>
        <v>2102</v>
      </c>
      <c r="F7920" s="197">
        <v>1</v>
      </c>
      <c r="G7920" s="203" t="s">
        <v>288</v>
      </c>
      <c r="H7920" s="406" t="str">
        <f t="shared" ref="H7920:H7932" si="8507">H7916</f>
        <v>Shem</v>
      </c>
      <c r="I7920" s="407"/>
      <c r="J7920" s="407"/>
      <c r="K7920" s="407"/>
      <c r="L7920" s="407"/>
      <c r="M7920" s="407"/>
      <c r="N7920" s="407"/>
      <c r="O7920" s="407"/>
      <c r="P7920" s="407"/>
      <c r="Q7920" s="408"/>
      <c r="R7920" s="200"/>
    </row>
    <row r="7921" spans="3:18" ht="14.6" customHeight="1" x14ac:dyDescent="0.5">
      <c r="C7921" s="373"/>
      <c r="D7921" s="373"/>
      <c r="E7921" s="212" t="str">
        <f t="shared" si="8483"/>
        <v>BC</v>
      </c>
      <c r="F7921" s="197">
        <v>2</v>
      </c>
      <c r="G7921" s="206" t="s">
        <v>604</v>
      </c>
      <c r="H7921" s="407">
        <f t="shared" ref="H7921:H7933" si="8508">H7917+1</f>
        <v>421</v>
      </c>
      <c r="I7921" s="408"/>
      <c r="J7921" s="408"/>
      <c r="K7921" s="408"/>
      <c r="L7921" s="408"/>
      <c r="M7921" s="408"/>
      <c r="N7921" s="408"/>
      <c r="O7921" s="408"/>
      <c r="P7921" s="408"/>
      <c r="Q7921" s="406" t="str">
        <f>Q7917</f>
        <v>Noah</v>
      </c>
      <c r="R7921" s="200"/>
    </row>
    <row r="7922" spans="3:18" ht="14.6" customHeight="1" x14ac:dyDescent="0.5">
      <c r="C7922" s="373"/>
      <c r="D7922" s="373"/>
      <c r="E7922" s="212">
        <f t="shared" si="8484"/>
        <v>-2101</v>
      </c>
      <c r="F7922" s="197">
        <v>3</v>
      </c>
      <c r="G7922" s="208" t="s">
        <v>287</v>
      </c>
      <c r="H7922" s="407"/>
      <c r="I7922" s="406" t="str">
        <f t="shared" ref="I7922:P7922" si="8509">I7918</f>
        <v>Arphaxad</v>
      </c>
      <c r="J7922" s="406" t="str">
        <f t="shared" si="8509"/>
        <v>Salah</v>
      </c>
      <c r="K7922" s="406" t="str">
        <f t="shared" si="8509"/>
        <v>Eber</v>
      </c>
      <c r="L7922" s="406" t="str">
        <f t="shared" si="8509"/>
        <v>Peleg</v>
      </c>
      <c r="M7922" s="406" t="str">
        <f t="shared" si="8509"/>
        <v>Reu</v>
      </c>
      <c r="N7922" s="406" t="str">
        <f t="shared" si="8509"/>
        <v>Serug</v>
      </c>
      <c r="O7922" s="406" t="str">
        <f t="shared" si="8509"/>
        <v>Nahor</v>
      </c>
      <c r="P7922" s="406" t="str">
        <f t="shared" si="8509"/>
        <v>Terah</v>
      </c>
      <c r="Q7922" s="407">
        <f>Q7918+1</f>
        <v>923</v>
      </c>
      <c r="R7922" s="200"/>
    </row>
    <row r="7923" spans="3:18" ht="14.6" customHeight="1" x14ac:dyDescent="0.5">
      <c r="C7923" s="373"/>
      <c r="D7923" s="373"/>
      <c r="E7923" s="345"/>
      <c r="F7923" s="197">
        <v>4</v>
      </c>
      <c r="G7923" s="209" t="s">
        <v>605</v>
      </c>
      <c r="H7923" s="408"/>
      <c r="I7923" s="407">
        <f t="shared" ref="I7923:P7923" si="8510">I7919+1</f>
        <v>322</v>
      </c>
      <c r="J7923" s="407">
        <f t="shared" si="8510"/>
        <v>287</v>
      </c>
      <c r="K7923" s="407">
        <f t="shared" si="8510"/>
        <v>257</v>
      </c>
      <c r="L7923" s="407">
        <f t="shared" si="8510"/>
        <v>223</v>
      </c>
      <c r="M7923" s="407">
        <f t="shared" si="8510"/>
        <v>193</v>
      </c>
      <c r="N7923" s="407">
        <f t="shared" si="8510"/>
        <v>161</v>
      </c>
      <c r="O7923" s="407">
        <f t="shared" si="8510"/>
        <v>131</v>
      </c>
      <c r="P7923" s="407">
        <f t="shared" si="8510"/>
        <v>102</v>
      </c>
      <c r="Q7923" s="407"/>
      <c r="R7923" s="200"/>
    </row>
    <row r="7924" spans="3:18" ht="14.6" customHeight="1" x14ac:dyDescent="0.5">
      <c r="C7924" s="373"/>
      <c r="D7924" s="373"/>
      <c r="E7924" s="201">
        <f t="shared" si="8482"/>
        <v>2101</v>
      </c>
      <c r="F7924" s="197">
        <v>1</v>
      </c>
      <c r="G7924" s="203" t="s">
        <v>288</v>
      </c>
      <c r="H7924" s="406" t="str">
        <f t="shared" si="8507"/>
        <v>Shem</v>
      </c>
      <c r="I7924" s="407"/>
      <c r="J7924" s="407"/>
      <c r="K7924" s="407"/>
      <c r="L7924" s="407"/>
      <c r="M7924" s="407"/>
      <c r="N7924" s="407"/>
      <c r="O7924" s="407"/>
      <c r="P7924" s="407"/>
      <c r="Q7924" s="408"/>
      <c r="R7924" s="200"/>
    </row>
    <row r="7925" spans="3:18" ht="14.6" customHeight="1" x14ac:dyDescent="0.5">
      <c r="C7925" s="373"/>
      <c r="D7925" s="373"/>
      <c r="E7925" s="212" t="str">
        <f t="shared" si="8483"/>
        <v>BC</v>
      </c>
      <c r="F7925" s="197">
        <v>2</v>
      </c>
      <c r="G7925" s="206" t="s">
        <v>604</v>
      </c>
      <c r="H7925" s="407">
        <f t="shared" si="8508"/>
        <v>422</v>
      </c>
      <c r="I7925" s="408"/>
      <c r="J7925" s="408"/>
      <c r="K7925" s="408"/>
      <c r="L7925" s="408"/>
      <c r="M7925" s="408"/>
      <c r="N7925" s="408"/>
      <c r="O7925" s="408"/>
      <c r="P7925" s="408"/>
      <c r="Q7925" s="406" t="str">
        <f>Q7921</f>
        <v>Noah</v>
      </c>
      <c r="R7925" s="200"/>
    </row>
    <row r="7926" spans="3:18" ht="14.6" customHeight="1" x14ac:dyDescent="0.5">
      <c r="C7926" s="373"/>
      <c r="D7926" s="373"/>
      <c r="E7926" s="212">
        <f t="shared" si="8484"/>
        <v>-2100</v>
      </c>
      <c r="F7926" s="197">
        <v>3</v>
      </c>
      <c r="G7926" s="208" t="s">
        <v>287</v>
      </c>
      <c r="H7926" s="407"/>
      <c r="I7926" s="406" t="str">
        <f t="shared" ref="I7926:P7926" si="8511">I7922</f>
        <v>Arphaxad</v>
      </c>
      <c r="J7926" s="406" t="str">
        <f t="shared" si="8511"/>
        <v>Salah</v>
      </c>
      <c r="K7926" s="406" t="str">
        <f t="shared" si="8511"/>
        <v>Eber</v>
      </c>
      <c r="L7926" s="406" t="str">
        <f t="shared" si="8511"/>
        <v>Peleg</v>
      </c>
      <c r="M7926" s="406" t="str">
        <f t="shared" si="8511"/>
        <v>Reu</v>
      </c>
      <c r="N7926" s="406" t="str">
        <f t="shared" si="8511"/>
        <v>Serug</v>
      </c>
      <c r="O7926" s="406" t="str">
        <f t="shared" si="8511"/>
        <v>Nahor</v>
      </c>
      <c r="P7926" s="406" t="str">
        <f t="shared" si="8511"/>
        <v>Terah</v>
      </c>
      <c r="Q7926" s="407">
        <f>Q7922+1</f>
        <v>924</v>
      </c>
      <c r="R7926" s="200"/>
    </row>
    <row r="7927" spans="3:18" ht="14.6" customHeight="1" x14ac:dyDescent="0.5">
      <c r="C7927" s="373"/>
      <c r="D7927" s="373"/>
      <c r="E7927" s="345"/>
      <c r="F7927" s="197">
        <v>4</v>
      </c>
      <c r="G7927" s="209" t="s">
        <v>605</v>
      </c>
      <c r="H7927" s="408"/>
      <c r="I7927" s="407">
        <f t="shared" ref="I7927:P7927" si="8512">I7923+1</f>
        <v>323</v>
      </c>
      <c r="J7927" s="407">
        <f t="shared" si="8512"/>
        <v>288</v>
      </c>
      <c r="K7927" s="407">
        <f t="shared" si="8512"/>
        <v>258</v>
      </c>
      <c r="L7927" s="407">
        <f t="shared" si="8512"/>
        <v>224</v>
      </c>
      <c r="M7927" s="407">
        <f t="shared" si="8512"/>
        <v>194</v>
      </c>
      <c r="N7927" s="407">
        <f t="shared" si="8512"/>
        <v>162</v>
      </c>
      <c r="O7927" s="407">
        <f t="shared" si="8512"/>
        <v>132</v>
      </c>
      <c r="P7927" s="407">
        <f t="shared" si="8512"/>
        <v>103</v>
      </c>
      <c r="Q7927" s="407"/>
      <c r="R7927" s="200"/>
    </row>
    <row r="7928" spans="3:18" ht="14.6" customHeight="1" x14ac:dyDescent="0.5">
      <c r="C7928" s="373"/>
      <c r="D7928" s="373"/>
      <c r="E7928" s="201">
        <f t="shared" si="8482"/>
        <v>2100</v>
      </c>
      <c r="F7928" s="197">
        <v>1</v>
      </c>
      <c r="G7928" s="203" t="s">
        <v>288</v>
      </c>
      <c r="H7928" s="406" t="str">
        <f t="shared" si="8507"/>
        <v>Shem</v>
      </c>
      <c r="I7928" s="407"/>
      <c r="J7928" s="407"/>
      <c r="K7928" s="407"/>
      <c r="L7928" s="407"/>
      <c r="M7928" s="407"/>
      <c r="N7928" s="407"/>
      <c r="O7928" s="407"/>
      <c r="P7928" s="407"/>
      <c r="Q7928" s="408"/>
      <c r="R7928" s="200"/>
    </row>
    <row r="7929" spans="3:18" ht="14.6" customHeight="1" x14ac:dyDescent="0.5">
      <c r="C7929" s="373"/>
      <c r="D7929" s="373"/>
      <c r="E7929" s="212" t="str">
        <f t="shared" si="8483"/>
        <v>BC</v>
      </c>
      <c r="F7929" s="197">
        <v>2</v>
      </c>
      <c r="G7929" s="206" t="s">
        <v>604</v>
      </c>
      <c r="H7929" s="407">
        <f t="shared" si="8508"/>
        <v>423</v>
      </c>
      <c r="I7929" s="408"/>
      <c r="J7929" s="408"/>
      <c r="K7929" s="408"/>
      <c r="L7929" s="408"/>
      <c r="M7929" s="408"/>
      <c r="N7929" s="408"/>
      <c r="O7929" s="408"/>
      <c r="P7929" s="408"/>
      <c r="Q7929" s="406" t="str">
        <f>Q7925</f>
        <v>Noah</v>
      </c>
      <c r="R7929" s="200"/>
    </row>
    <row r="7930" spans="3:18" ht="14.6" customHeight="1" x14ac:dyDescent="0.5">
      <c r="C7930" s="373"/>
      <c r="D7930" s="373"/>
      <c r="E7930" s="212">
        <f t="shared" si="8484"/>
        <v>-2099</v>
      </c>
      <c r="F7930" s="197">
        <v>3</v>
      </c>
      <c r="G7930" s="208" t="s">
        <v>287</v>
      </c>
      <c r="H7930" s="407"/>
      <c r="I7930" s="406" t="str">
        <f t="shared" ref="I7930:P7930" si="8513">I7926</f>
        <v>Arphaxad</v>
      </c>
      <c r="J7930" s="406" t="str">
        <f t="shared" si="8513"/>
        <v>Salah</v>
      </c>
      <c r="K7930" s="406" t="str">
        <f t="shared" si="8513"/>
        <v>Eber</v>
      </c>
      <c r="L7930" s="406" t="str">
        <f t="shared" si="8513"/>
        <v>Peleg</v>
      </c>
      <c r="M7930" s="406" t="str">
        <f t="shared" si="8513"/>
        <v>Reu</v>
      </c>
      <c r="N7930" s="406" t="str">
        <f t="shared" si="8513"/>
        <v>Serug</v>
      </c>
      <c r="O7930" s="406" t="str">
        <f t="shared" si="8513"/>
        <v>Nahor</v>
      </c>
      <c r="P7930" s="406" t="str">
        <f t="shared" si="8513"/>
        <v>Terah</v>
      </c>
      <c r="Q7930" s="407">
        <f>Q7926+1</f>
        <v>925</v>
      </c>
      <c r="R7930" s="200"/>
    </row>
    <row r="7931" spans="3:18" ht="14.6" customHeight="1" x14ac:dyDescent="0.5">
      <c r="C7931" s="373"/>
      <c r="D7931" s="373"/>
      <c r="E7931" s="345"/>
      <c r="F7931" s="197">
        <v>4</v>
      </c>
      <c r="G7931" s="209" t="s">
        <v>605</v>
      </c>
      <c r="H7931" s="408"/>
      <c r="I7931" s="407">
        <f t="shared" ref="I7931:P7931" si="8514">I7927+1</f>
        <v>324</v>
      </c>
      <c r="J7931" s="407">
        <f t="shared" si="8514"/>
        <v>289</v>
      </c>
      <c r="K7931" s="407">
        <f t="shared" si="8514"/>
        <v>259</v>
      </c>
      <c r="L7931" s="407">
        <f t="shared" si="8514"/>
        <v>225</v>
      </c>
      <c r="M7931" s="407">
        <f t="shared" si="8514"/>
        <v>195</v>
      </c>
      <c r="N7931" s="407">
        <f t="shared" si="8514"/>
        <v>163</v>
      </c>
      <c r="O7931" s="407">
        <f t="shared" si="8514"/>
        <v>133</v>
      </c>
      <c r="P7931" s="407">
        <f t="shared" si="8514"/>
        <v>104</v>
      </c>
      <c r="Q7931" s="407"/>
      <c r="R7931" s="200"/>
    </row>
    <row r="7932" spans="3:18" ht="14.6" customHeight="1" x14ac:dyDescent="0.5">
      <c r="C7932" s="373"/>
      <c r="D7932" s="373"/>
      <c r="E7932" s="201">
        <f t="shared" si="8482"/>
        <v>2099</v>
      </c>
      <c r="F7932" s="197">
        <v>1</v>
      </c>
      <c r="G7932" s="203" t="s">
        <v>288</v>
      </c>
      <c r="H7932" s="406" t="str">
        <f t="shared" si="8507"/>
        <v>Shem</v>
      </c>
      <c r="I7932" s="407"/>
      <c r="J7932" s="407"/>
      <c r="K7932" s="407"/>
      <c r="L7932" s="407"/>
      <c r="M7932" s="407"/>
      <c r="N7932" s="407"/>
      <c r="O7932" s="407"/>
      <c r="P7932" s="407"/>
      <c r="Q7932" s="408"/>
      <c r="R7932" s="200"/>
    </row>
    <row r="7933" spans="3:18" ht="14.6" customHeight="1" x14ac:dyDescent="0.5">
      <c r="C7933" s="373"/>
      <c r="D7933" s="373"/>
      <c r="E7933" s="212" t="str">
        <f t="shared" si="8483"/>
        <v>BC</v>
      </c>
      <c r="F7933" s="197">
        <v>2</v>
      </c>
      <c r="G7933" s="206" t="s">
        <v>604</v>
      </c>
      <c r="H7933" s="407">
        <f t="shared" si="8508"/>
        <v>424</v>
      </c>
      <c r="I7933" s="408"/>
      <c r="J7933" s="408"/>
      <c r="K7933" s="408"/>
      <c r="L7933" s="408"/>
      <c r="M7933" s="408"/>
      <c r="N7933" s="408"/>
      <c r="O7933" s="408"/>
      <c r="P7933" s="408"/>
      <c r="Q7933" s="406" t="str">
        <f>Q7929</f>
        <v>Noah</v>
      </c>
      <c r="R7933" s="200"/>
    </row>
    <row r="7934" spans="3:18" ht="14.6" customHeight="1" x14ac:dyDescent="0.5">
      <c r="C7934" s="373"/>
      <c r="D7934" s="373"/>
      <c r="E7934" s="212">
        <f t="shared" si="8484"/>
        <v>-2098</v>
      </c>
      <c r="F7934" s="197">
        <v>3</v>
      </c>
      <c r="G7934" s="208" t="s">
        <v>287</v>
      </c>
      <c r="H7934" s="407"/>
      <c r="I7934" s="406" t="str">
        <f t="shared" ref="I7934:P7934" si="8515">I7930</f>
        <v>Arphaxad</v>
      </c>
      <c r="J7934" s="406" t="str">
        <f t="shared" si="8515"/>
        <v>Salah</v>
      </c>
      <c r="K7934" s="406" t="str">
        <f t="shared" si="8515"/>
        <v>Eber</v>
      </c>
      <c r="L7934" s="406" t="str">
        <f t="shared" si="8515"/>
        <v>Peleg</v>
      </c>
      <c r="M7934" s="406" t="str">
        <f t="shared" si="8515"/>
        <v>Reu</v>
      </c>
      <c r="N7934" s="406" t="str">
        <f t="shared" si="8515"/>
        <v>Serug</v>
      </c>
      <c r="O7934" s="406" t="str">
        <f t="shared" si="8515"/>
        <v>Nahor</v>
      </c>
      <c r="P7934" s="406" t="str">
        <f t="shared" si="8515"/>
        <v>Terah</v>
      </c>
      <c r="Q7934" s="407">
        <f>Q7930+1</f>
        <v>926</v>
      </c>
      <c r="R7934" s="200"/>
    </row>
    <row r="7935" spans="3:18" ht="14.6" customHeight="1" x14ac:dyDescent="0.5">
      <c r="C7935" s="373"/>
      <c r="D7935" s="373"/>
      <c r="E7935" s="345"/>
      <c r="F7935" s="197">
        <v>4</v>
      </c>
      <c r="G7935" s="209" t="s">
        <v>605</v>
      </c>
      <c r="H7935" s="408"/>
      <c r="I7935" s="407">
        <f t="shared" ref="I7935:P7935" si="8516">I7931+1</f>
        <v>325</v>
      </c>
      <c r="J7935" s="407">
        <f t="shared" si="8516"/>
        <v>290</v>
      </c>
      <c r="K7935" s="407">
        <f t="shared" si="8516"/>
        <v>260</v>
      </c>
      <c r="L7935" s="407">
        <f t="shared" si="8516"/>
        <v>226</v>
      </c>
      <c r="M7935" s="407">
        <f t="shared" si="8516"/>
        <v>196</v>
      </c>
      <c r="N7935" s="407">
        <f t="shared" si="8516"/>
        <v>164</v>
      </c>
      <c r="O7935" s="407">
        <f t="shared" si="8516"/>
        <v>134</v>
      </c>
      <c r="P7935" s="407">
        <f t="shared" si="8516"/>
        <v>105</v>
      </c>
      <c r="Q7935" s="407"/>
      <c r="R7935" s="200"/>
    </row>
    <row r="7936" spans="3:18" ht="14.6" customHeight="1" x14ac:dyDescent="0.5">
      <c r="C7936" s="373"/>
      <c r="D7936" s="373"/>
      <c r="E7936" s="201">
        <f t="shared" si="8482"/>
        <v>2098</v>
      </c>
      <c r="F7936" s="197">
        <v>1</v>
      </c>
      <c r="G7936" s="203" t="s">
        <v>288</v>
      </c>
      <c r="H7936" s="406" t="str">
        <f t="shared" ref="H7936:H7948" si="8517">H7932</f>
        <v>Shem</v>
      </c>
      <c r="I7936" s="407"/>
      <c r="J7936" s="407"/>
      <c r="K7936" s="407"/>
      <c r="L7936" s="407"/>
      <c r="M7936" s="407"/>
      <c r="N7936" s="407"/>
      <c r="O7936" s="407"/>
      <c r="P7936" s="407"/>
      <c r="Q7936" s="408"/>
      <c r="R7936" s="200"/>
    </row>
    <row r="7937" spans="3:18" ht="14.6" customHeight="1" x14ac:dyDescent="0.5">
      <c r="C7937" s="373"/>
      <c r="D7937" s="373"/>
      <c r="E7937" s="212" t="str">
        <f t="shared" si="8483"/>
        <v>BC</v>
      </c>
      <c r="F7937" s="197">
        <v>2</v>
      </c>
      <c r="G7937" s="206" t="s">
        <v>604</v>
      </c>
      <c r="H7937" s="407">
        <f t="shared" ref="H7937:H7949" si="8518">H7933+1</f>
        <v>425</v>
      </c>
      <c r="I7937" s="408"/>
      <c r="J7937" s="408"/>
      <c r="K7937" s="408"/>
      <c r="L7937" s="408"/>
      <c r="M7937" s="408"/>
      <c r="N7937" s="408"/>
      <c r="O7937" s="408"/>
      <c r="P7937" s="408"/>
      <c r="Q7937" s="406" t="str">
        <f>Q7933</f>
        <v>Noah</v>
      </c>
      <c r="R7937" s="200"/>
    </row>
    <row r="7938" spans="3:18" ht="14.6" customHeight="1" x14ac:dyDescent="0.5">
      <c r="C7938" s="373"/>
      <c r="D7938" s="373"/>
      <c r="E7938" s="212">
        <f t="shared" si="8484"/>
        <v>-2097</v>
      </c>
      <c r="F7938" s="197">
        <v>3</v>
      </c>
      <c r="G7938" s="208" t="s">
        <v>287</v>
      </c>
      <c r="H7938" s="407"/>
      <c r="I7938" s="406" t="str">
        <f t="shared" ref="I7938:P7938" si="8519">I7934</f>
        <v>Arphaxad</v>
      </c>
      <c r="J7938" s="406" t="str">
        <f t="shared" si="8519"/>
        <v>Salah</v>
      </c>
      <c r="K7938" s="406" t="str">
        <f t="shared" si="8519"/>
        <v>Eber</v>
      </c>
      <c r="L7938" s="406" t="str">
        <f t="shared" si="8519"/>
        <v>Peleg</v>
      </c>
      <c r="M7938" s="406" t="str">
        <f t="shared" si="8519"/>
        <v>Reu</v>
      </c>
      <c r="N7938" s="406" t="str">
        <f t="shared" si="8519"/>
        <v>Serug</v>
      </c>
      <c r="O7938" s="406" t="str">
        <f t="shared" si="8519"/>
        <v>Nahor</v>
      </c>
      <c r="P7938" s="406" t="str">
        <f t="shared" si="8519"/>
        <v>Terah</v>
      </c>
      <c r="Q7938" s="407">
        <f>Q7934+1</f>
        <v>927</v>
      </c>
      <c r="R7938" s="200"/>
    </row>
    <row r="7939" spans="3:18" ht="14.6" customHeight="1" x14ac:dyDescent="0.5">
      <c r="C7939" s="373"/>
      <c r="D7939" s="373"/>
      <c r="E7939" s="345"/>
      <c r="F7939" s="197">
        <v>4</v>
      </c>
      <c r="G7939" s="209" t="s">
        <v>605</v>
      </c>
      <c r="H7939" s="408"/>
      <c r="I7939" s="407">
        <f t="shared" ref="I7939:P7939" si="8520">I7935+1</f>
        <v>326</v>
      </c>
      <c r="J7939" s="407">
        <f t="shared" si="8520"/>
        <v>291</v>
      </c>
      <c r="K7939" s="407">
        <f t="shared" si="8520"/>
        <v>261</v>
      </c>
      <c r="L7939" s="407">
        <f t="shared" si="8520"/>
        <v>227</v>
      </c>
      <c r="M7939" s="407">
        <f t="shared" si="8520"/>
        <v>197</v>
      </c>
      <c r="N7939" s="407">
        <f t="shared" si="8520"/>
        <v>165</v>
      </c>
      <c r="O7939" s="407">
        <f t="shared" si="8520"/>
        <v>135</v>
      </c>
      <c r="P7939" s="407">
        <f t="shared" si="8520"/>
        <v>106</v>
      </c>
      <c r="Q7939" s="407"/>
      <c r="R7939" s="200"/>
    </row>
    <row r="7940" spans="3:18" ht="14.6" customHeight="1" x14ac:dyDescent="0.5">
      <c r="C7940" s="373"/>
      <c r="D7940" s="373"/>
      <c r="E7940" s="201">
        <f t="shared" si="8482"/>
        <v>2097</v>
      </c>
      <c r="F7940" s="197">
        <v>1</v>
      </c>
      <c r="G7940" s="203" t="s">
        <v>288</v>
      </c>
      <c r="H7940" s="406" t="str">
        <f t="shared" si="8517"/>
        <v>Shem</v>
      </c>
      <c r="I7940" s="407"/>
      <c r="J7940" s="407"/>
      <c r="K7940" s="407"/>
      <c r="L7940" s="407"/>
      <c r="M7940" s="407"/>
      <c r="N7940" s="407"/>
      <c r="O7940" s="407"/>
      <c r="P7940" s="407"/>
      <c r="Q7940" s="408"/>
      <c r="R7940" s="200"/>
    </row>
    <row r="7941" spans="3:18" ht="14.6" customHeight="1" x14ac:dyDescent="0.5">
      <c r="C7941" s="373"/>
      <c r="D7941" s="373"/>
      <c r="E7941" s="212" t="str">
        <f t="shared" si="8483"/>
        <v>BC</v>
      </c>
      <c r="F7941" s="197">
        <v>2</v>
      </c>
      <c r="G7941" s="206" t="s">
        <v>604</v>
      </c>
      <c r="H7941" s="407">
        <f t="shared" si="8518"/>
        <v>426</v>
      </c>
      <c r="I7941" s="408"/>
      <c r="J7941" s="408"/>
      <c r="K7941" s="408"/>
      <c r="L7941" s="408"/>
      <c r="M7941" s="408"/>
      <c r="N7941" s="408"/>
      <c r="O7941" s="408"/>
      <c r="P7941" s="408"/>
      <c r="Q7941" s="406" t="str">
        <f>Q7937</f>
        <v>Noah</v>
      </c>
      <c r="R7941" s="200"/>
    </row>
    <row r="7942" spans="3:18" ht="14.6" customHeight="1" x14ac:dyDescent="0.5">
      <c r="C7942" s="373"/>
      <c r="D7942" s="373"/>
      <c r="E7942" s="212">
        <f t="shared" si="8484"/>
        <v>-2096</v>
      </c>
      <c r="F7942" s="197">
        <v>3</v>
      </c>
      <c r="G7942" s="208" t="s">
        <v>287</v>
      </c>
      <c r="H7942" s="407"/>
      <c r="I7942" s="406" t="str">
        <f t="shared" ref="I7942:P7942" si="8521">I7938</f>
        <v>Arphaxad</v>
      </c>
      <c r="J7942" s="406" t="str">
        <f t="shared" si="8521"/>
        <v>Salah</v>
      </c>
      <c r="K7942" s="406" t="str">
        <f t="shared" si="8521"/>
        <v>Eber</v>
      </c>
      <c r="L7942" s="406" t="str">
        <f t="shared" si="8521"/>
        <v>Peleg</v>
      </c>
      <c r="M7942" s="406" t="str">
        <f t="shared" si="8521"/>
        <v>Reu</v>
      </c>
      <c r="N7942" s="406" t="str">
        <f t="shared" si="8521"/>
        <v>Serug</v>
      </c>
      <c r="O7942" s="406" t="str">
        <f t="shared" si="8521"/>
        <v>Nahor</v>
      </c>
      <c r="P7942" s="406" t="str">
        <f t="shared" si="8521"/>
        <v>Terah</v>
      </c>
      <c r="Q7942" s="407">
        <f>Q7938+1</f>
        <v>928</v>
      </c>
      <c r="R7942" s="200"/>
    </row>
    <row r="7943" spans="3:18" ht="14.6" customHeight="1" x14ac:dyDescent="0.5">
      <c r="C7943" s="373"/>
      <c r="D7943" s="373"/>
      <c r="E7943" s="345"/>
      <c r="F7943" s="197">
        <v>4</v>
      </c>
      <c r="G7943" s="209" t="s">
        <v>605</v>
      </c>
      <c r="H7943" s="408"/>
      <c r="I7943" s="407">
        <f t="shared" ref="I7943:P7943" si="8522">I7939+1</f>
        <v>327</v>
      </c>
      <c r="J7943" s="407">
        <f t="shared" si="8522"/>
        <v>292</v>
      </c>
      <c r="K7943" s="407">
        <f t="shared" si="8522"/>
        <v>262</v>
      </c>
      <c r="L7943" s="407">
        <f t="shared" si="8522"/>
        <v>228</v>
      </c>
      <c r="M7943" s="407">
        <f t="shared" si="8522"/>
        <v>198</v>
      </c>
      <c r="N7943" s="407">
        <f t="shared" si="8522"/>
        <v>166</v>
      </c>
      <c r="O7943" s="407">
        <f t="shared" si="8522"/>
        <v>136</v>
      </c>
      <c r="P7943" s="407">
        <f t="shared" si="8522"/>
        <v>107</v>
      </c>
      <c r="Q7943" s="407"/>
      <c r="R7943" s="200"/>
    </row>
    <row r="7944" spans="3:18" ht="14.6" customHeight="1" x14ac:dyDescent="0.5">
      <c r="C7944" s="373"/>
      <c r="D7944" s="373"/>
      <c r="E7944" s="201">
        <f t="shared" si="8482"/>
        <v>2096</v>
      </c>
      <c r="F7944" s="197">
        <v>1</v>
      </c>
      <c r="G7944" s="203" t="s">
        <v>288</v>
      </c>
      <c r="H7944" s="406" t="str">
        <f t="shared" si="8517"/>
        <v>Shem</v>
      </c>
      <c r="I7944" s="407"/>
      <c r="J7944" s="407"/>
      <c r="K7944" s="407"/>
      <c r="L7944" s="407"/>
      <c r="M7944" s="407"/>
      <c r="N7944" s="407"/>
      <c r="O7944" s="407"/>
      <c r="P7944" s="407"/>
      <c r="Q7944" s="408"/>
      <c r="R7944" s="200"/>
    </row>
    <row r="7945" spans="3:18" ht="14.6" customHeight="1" x14ac:dyDescent="0.5">
      <c r="C7945" s="373"/>
      <c r="D7945" s="373"/>
      <c r="E7945" s="212" t="str">
        <f t="shared" si="8483"/>
        <v>BC</v>
      </c>
      <c r="F7945" s="197">
        <v>2</v>
      </c>
      <c r="G7945" s="206" t="s">
        <v>604</v>
      </c>
      <c r="H7945" s="407">
        <f t="shared" si="8518"/>
        <v>427</v>
      </c>
      <c r="I7945" s="408"/>
      <c r="J7945" s="408"/>
      <c r="K7945" s="408"/>
      <c r="L7945" s="408"/>
      <c r="M7945" s="408"/>
      <c r="N7945" s="408"/>
      <c r="O7945" s="408"/>
      <c r="P7945" s="408"/>
      <c r="Q7945" s="406" t="str">
        <f>Q7941</f>
        <v>Noah</v>
      </c>
      <c r="R7945" s="200"/>
    </row>
    <row r="7946" spans="3:18" ht="14.6" customHeight="1" x14ac:dyDescent="0.5">
      <c r="C7946" s="373"/>
      <c r="D7946" s="373"/>
      <c r="E7946" s="212">
        <f t="shared" si="8484"/>
        <v>-2095</v>
      </c>
      <c r="F7946" s="197">
        <v>3</v>
      </c>
      <c r="G7946" s="208" t="s">
        <v>287</v>
      </c>
      <c r="H7946" s="407"/>
      <c r="I7946" s="406" t="str">
        <f t="shared" ref="I7946:P7946" si="8523">I7942</f>
        <v>Arphaxad</v>
      </c>
      <c r="J7946" s="406" t="str">
        <f t="shared" si="8523"/>
        <v>Salah</v>
      </c>
      <c r="K7946" s="406" t="str">
        <f t="shared" si="8523"/>
        <v>Eber</v>
      </c>
      <c r="L7946" s="406" t="str">
        <f t="shared" si="8523"/>
        <v>Peleg</v>
      </c>
      <c r="M7946" s="406" t="str">
        <f t="shared" si="8523"/>
        <v>Reu</v>
      </c>
      <c r="N7946" s="406" t="str">
        <f t="shared" si="8523"/>
        <v>Serug</v>
      </c>
      <c r="O7946" s="406" t="str">
        <f t="shared" si="8523"/>
        <v>Nahor</v>
      </c>
      <c r="P7946" s="406" t="str">
        <f t="shared" si="8523"/>
        <v>Terah</v>
      </c>
      <c r="Q7946" s="407">
        <f>Q7942+1</f>
        <v>929</v>
      </c>
      <c r="R7946" s="200"/>
    </row>
    <row r="7947" spans="3:18" ht="14.6" customHeight="1" x14ac:dyDescent="0.5">
      <c r="C7947" s="373"/>
      <c r="D7947" s="373"/>
      <c r="E7947" s="345"/>
      <c r="F7947" s="197">
        <v>4</v>
      </c>
      <c r="G7947" s="209" t="s">
        <v>605</v>
      </c>
      <c r="H7947" s="408"/>
      <c r="I7947" s="407">
        <f t="shared" ref="I7947:P7947" si="8524">I7943+1</f>
        <v>328</v>
      </c>
      <c r="J7947" s="407">
        <f t="shared" si="8524"/>
        <v>293</v>
      </c>
      <c r="K7947" s="407">
        <f t="shared" si="8524"/>
        <v>263</v>
      </c>
      <c r="L7947" s="407">
        <f t="shared" si="8524"/>
        <v>229</v>
      </c>
      <c r="M7947" s="407">
        <f t="shared" si="8524"/>
        <v>199</v>
      </c>
      <c r="N7947" s="407">
        <f t="shared" si="8524"/>
        <v>167</v>
      </c>
      <c r="O7947" s="407">
        <f t="shared" si="8524"/>
        <v>137</v>
      </c>
      <c r="P7947" s="407">
        <f t="shared" si="8524"/>
        <v>108</v>
      </c>
      <c r="Q7947" s="407"/>
      <c r="R7947" s="200"/>
    </row>
    <row r="7948" spans="3:18" ht="14.6" customHeight="1" x14ac:dyDescent="0.5">
      <c r="C7948" s="373"/>
      <c r="D7948" s="373"/>
      <c r="E7948" s="201">
        <f t="shared" ref="E7948:E8008" si="8525">E7944-1</f>
        <v>2095</v>
      </c>
      <c r="F7948" s="197">
        <v>1</v>
      </c>
      <c r="G7948" s="203" t="s">
        <v>288</v>
      </c>
      <c r="H7948" s="406" t="str">
        <f t="shared" si="8517"/>
        <v>Shem</v>
      </c>
      <c r="I7948" s="407"/>
      <c r="J7948" s="407"/>
      <c r="K7948" s="407"/>
      <c r="L7948" s="407"/>
      <c r="M7948" s="407"/>
      <c r="N7948" s="407"/>
      <c r="O7948" s="407"/>
      <c r="P7948" s="407"/>
      <c r="Q7948" s="408"/>
      <c r="R7948" s="200"/>
    </row>
    <row r="7949" spans="3:18" ht="14.6" customHeight="1" x14ac:dyDescent="0.5">
      <c r="C7949" s="373"/>
      <c r="D7949" s="373"/>
      <c r="E7949" s="212" t="str">
        <f t="shared" ref="E7949:E8009" si="8526">E7945</f>
        <v>BC</v>
      </c>
      <c r="F7949" s="197">
        <v>2</v>
      </c>
      <c r="G7949" s="206" t="s">
        <v>604</v>
      </c>
      <c r="H7949" s="407">
        <f t="shared" si="8518"/>
        <v>428</v>
      </c>
      <c r="I7949" s="408"/>
      <c r="J7949" s="408"/>
      <c r="K7949" s="408"/>
      <c r="L7949" s="408"/>
      <c r="M7949" s="408"/>
      <c r="N7949" s="408"/>
      <c r="O7949" s="408"/>
      <c r="P7949" s="408"/>
      <c r="Q7949" s="406" t="str">
        <f>Q7945</f>
        <v>Noah</v>
      </c>
      <c r="R7949" s="200"/>
    </row>
    <row r="7950" spans="3:18" ht="14.6" customHeight="1" x14ac:dyDescent="0.5">
      <c r="C7950" s="373"/>
      <c r="D7950" s="373"/>
      <c r="E7950" s="212">
        <f t="shared" ref="E7950:E8010" si="8527">-E7948+1</f>
        <v>-2094</v>
      </c>
      <c r="F7950" s="197">
        <v>3</v>
      </c>
      <c r="G7950" s="208" t="s">
        <v>287</v>
      </c>
      <c r="H7950" s="407"/>
      <c r="I7950" s="406" t="str">
        <f t="shared" ref="I7950:P7950" si="8528">I7946</f>
        <v>Arphaxad</v>
      </c>
      <c r="J7950" s="406" t="str">
        <f t="shared" si="8528"/>
        <v>Salah</v>
      </c>
      <c r="K7950" s="406" t="str">
        <f t="shared" si="8528"/>
        <v>Eber</v>
      </c>
      <c r="L7950" s="406" t="str">
        <f t="shared" si="8528"/>
        <v>Peleg</v>
      </c>
      <c r="M7950" s="406" t="str">
        <f t="shared" si="8528"/>
        <v>Reu</v>
      </c>
      <c r="N7950" s="406" t="str">
        <f t="shared" si="8528"/>
        <v>Serug</v>
      </c>
      <c r="O7950" s="406" t="str">
        <f t="shared" si="8528"/>
        <v>Nahor</v>
      </c>
      <c r="P7950" s="406" t="str">
        <f t="shared" si="8528"/>
        <v>Terah</v>
      </c>
      <c r="Q7950" s="407">
        <f>Q7946+1</f>
        <v>930</v>
      </c>
      <c r="R7950" s="200"/>
    </row>
    <row r="7951" spans="3:18" ht="14.6" customHeight="1" x14ac:dyDescent="0.5">
      <c r="C7951" s="373"/>
      <c r="D7951" s="373"/>
      <c r="E7951" s="345"/>
      <c r="F7951" s="197">
        <v>4</v>
      </c>
      <c r="G7951" s="209" t="s">
        <v>605</v>
      </c>
      <c r="H7951" s="408"/>
      <c r="I7951" s="407">
        <f t="shared" ref="I7951:P7951" si="8529">I7947+1</f>
        <v>329</v>
      </c>
      <c r="J7951" s="407">
        <f t="shared" si="8529"/>
        <v>294</v>
      </c>
      <c r="K7951" s="407">
        <f t="shared" si="8529"/>
        <v>264</v>
      </c>
      <c r="L7951" s="407">
        <f t="shared" si="8529"/>
        <v>230</v>
      </c>
      <c r="M7951" s="407">
        <f t="shared" si="8529"/>
        <v>200</v>
      </c>
      <c r="N7951" s="407">
        <f t="shared" si="8529"/>
        <v>168</v>
      </c>
      <c r="O7951" s="407">
        <f t="shared" si="8529"/>
        <v>138</v>
      </c>
      <c r="P7951" s="407">
        <f t="shared" si="8529"/>
        <v>109</v>
      </c>
      <c r="Q7951" s="407"/>
      <c r="R7951" s="200"/>
    </row>
    <row r="7952" spans="3:18" ht="14.6" customHeight="1" x14ac:dyDescent="0.5">
      <c r="C7952" s="373"/>
      <c r="D7952" s="373"/>
      <c r="E7952" s="201">
        <f t="shared" si="8525"/>
        <v>2094</v>
      </c>
      <c r="F7952" s="197">
        <v>1</v>
      </c>
      <c r="G7952" s="203" t="s">
        <v>288</v>
      </c>
      <c r="H7952" s="406" t="str">
        <f t="shared" ref="H7952:H7964" si="8530">H7948</f>
        <v>Shem</v>
      </c>
      <c r="I7952" s="407"/>
      <c r="J7952" s="407"/>
      <c r="K7952" s="407"/>
      <c r="L7952" s="407"/>
      <c r="M7952" s="407"/>
      <c r="N7952" s="407"/>
      <c r="O7952" s="407"/>
      <c r="P7952" s="407"/>
      <c r="Q7952" s="408"/>
      <c r="R7952" s="200"/>
    </row>
    <row r="7953" spans="3:18" ht="14.6" customHeight="1" x14ac:dyDescent="0.5">
      <c r="C7953" s="373"/>
      <c r="D7953" s="373"/>
      <c r="E7953" s="212" t="str">
        <f t="shared" si="8526"/>
        <v>BC</v>
      </c>
      <c r="F7953" s="197">
        <v>2</v>
      </c>
      <c r="G7953" s="206" t="s">
        <v>604</v>
      </c>
      <c r="H7953" s="407">
        <f t="shared" ref="H7953:H7965" si="8531">H7949+1</f>
        <v>429</v>
      </c>
      <c r="I7953" s="408"/>
      <c r="J7953" s="408"/>
      <c r="K7953" s="408"/>
      <c r="L7953" s="408"/>
      <c r="M7953" s="408"/>
      <c r="N7953" s="408"/>
      <c r="O7953" s="408"/>
      <c r="P7953" s="408"/>
      <c r="Q7953" s="406" t="str">
        <f>Q7949</f>
        <v>Noah</v>
      </c>
      <c r="R7953" s="200"/>
    </row>
    <row r="7954" spans="3:18" ht="14.6" customHeight="1" x14ac:dyDescent="0.5">
      <c r="C7954" s="373"/>
      <c r="D7954" s="373"/>
      <c r="E7954" s="212">
        <f t="shared" si="8527"/>
        <v>-2093</v>
      </c>
      <c r="F7954" s="197">
        <v>3</v>
      </c>
      <c r="G7954" s="208" t="s">
        <v>287</v>
      </c>
      <c r="H7954" s="407"/>
      <c r="I7954" s="406" t="str">
        <f t="shared" ref="I7954:P7954" si="8532">I7950</f>
        <v>Arphaxad</v>
      </c>
      <c r="J7954" s="406" t="str">
        <f t="shared" si="8532"/>
        <v>Salah</v>
      </c>
      <c r="K7954" s="406" t="str">
        <f t="shared" si="8532"/>
        <v>Eber</v>
      </c>
      <c r="L7954" s="406" t="str">
        <f t="shared" si="8532"/>
        <v>Peleg</v>
      </c>
      <c r="M7954" s="406" t="str">
        <f t="shared" si="8532"/>
        <v>Reu</v>
      </c>
      <c r="N7954" s="406" t="str">
        <f t="shared" si="8532"/>
        <v>Serug</v>
      </c>
      <c r="O7954" s="406" t="str">
        <f t="shared" si="8532"/>
        <v>Nahor</v>
      </c>
      <c r="P7954" s="406" t="str">
        <f t="shared" si="8532"/>
        <v>Terah</v>
      </c>
      <c r="Q7954" s="407">
        <f>Q7950+1</f>
        <v>931</v>
      </c>
      <c r="R7954" s="200"/>
    </row>
    <row r="7955" spans="3:18" ht="14.6" customHeight="1" x14ac:dyDescent="0.5">
      <c r="C7955" s="373"/>
      <c r="D7955" s="373"/>
      <c r="E7955" s="345"/>
      <c r="F7955" s="197">
        <v>4</v>
      </c>
      <c r="G7955" s="209" t="s">
        <v>605</v>
      </c>
      <c r="H7955" s="408"/>
      <c r="I7955" s="407">
        <f t="shared" ref="I7955:P7955" si="8533">I7951+1</f>
        <v>330</v>
      </c>
      <c r="J7955" s="407">
        <f t="shared" si="8533"/>
        <v>295</v>
      </c>
      <c r="K7955" s="407">
        <f t="shared" si="8533"/>
        <v>265</v>
      </c>
      <c r="L7955" s="407">
        <f t="shared" si="8533"/>
        <v>231</v>
      </c>
      <c r="M7955" s="407">
        <f t="shared" si="8533"/>
        <v>201</v>
      </c>
      <c r="N7955" s="407">
        <f t="shared" si="8533"/>
        <v>169</v>
      </c>
      <c r="O7955" s="407">
        <f t="shared" si="8533"/>
        <v>139</v>
      </c>
      <c r="P7955" s="407">
        <f t="shared" si="8533"/>
        <v>110</v>
      </c>
      <c r="Q7955" s="407"/>
      <c r="R7955" s="200"/>
    </row>
    <row r="7956" spans="3:18" ht="14.6" customHeight="1" x14ac:dyDescent="0.5">
      <c r="C7956" s="373"/>
      <c r="D7956" s="373"/>
      <c r="E7956" s="201">
        <f t="shared" si="8525"/>
        <v>2093</v>
      </c>
      <c r="F7956" s="197">
        <v>1</v>
      </c>
      <c r="G7956" s="203" t="s">
        <v>288</v>
      </c>
      <c r="H7956" s="406" t="str">
        <f t="shared" si="8530"/>
        <v>Shem</v>
      </c>
      <c r="I7956" s="407"/>
      <c r="J7956" s="407"/>
      <c r="K7956" s="407"/>
      <c r="L7956" s="407"/>
      <c r="M7956" s="407"/>
      <c r="N7956" s="407"/>
      <c r="O7956" s="407"/>
      <c r="P7956" s="407"/>
      <c r="Q7956" s="408"/>
      <c r="R7956" s="200"/>
    </row>
    <row r="7957" spans="3:18" ht="14.6" customHeight="1" x14ac:dyDescent="0.5">
      <c r="C7957" s="373"/>
      <c r="D7957" s="373"/>
      <c r="E7957" s="212" t="str">
        <f t="shared" si="8526"/>
        <v>BC</v>
      </c>
      <c r="F7957" s="197">
        <v>2</v>
      </c>
      <c r="G7957" s="206" t="s">
        <v>604</v>
      </c>
      <c r="H7957" s="407">
        <f t="shared" si="8531"/>
        <v>430</v>
      </c>
      <c r="I7957" s="408"/>
      <c r="J7957" s="408"/>
      <c r="K7957" s="408"/>
      <c r="L7957" s="408"/>
      <c r="M7957" s="408"/>
      <c r="N7957" s="408"/>
      <c r="O7957" s="408"/>
      <c r="P7957" s="408"/>
      <c r="Q7957" s="406" t="str">
        <f>Q7953</f>
        <v>Noah</v>
      </c>
      <c r="R7957" s="200"/>
    </row>
    <row r="7958" spans="3:18" ht="14.6" customHeight="1" x14ac:dyDescent="0.5">
      <c r="C7958" s="373"/>
      <c r="D7958" s="373"/>
      <c r="E7958" s="212">
        <f t="shared" si="8527"/>
        <v>-2092</v>
      </c>
      <c r="F7958" s="197">
        <v>3</v>
      </c>
      <c r="G7958" s="208" t="s">
        <v>287</v>
      </c>
      <c r="H7958" s="407"/>
      <c r="I7958" s="406" t="str">
        <f t="shared" ref="I7958:P7958" si="8534">I7954</f>
        <v>Arphaxad</v>
      </c>
      <c r="J7958" s="406" t="str">
        <f t="shared" si="8534"/>
        <v>Salah</v>
      </c>
      <c r="K7958" s="406" t="str">
        <f t="shared" si="8534"/>
        <v>Eber</v>
      </c>
      <c r="L7958" s="406" t="str">
        <f t="shared" si="8534"/>
        <v>Peleg</v>
      </c>
      <c r="M7958" s="406" t="str">
        <f t="shared" si="8534"/>
        <v>Reu</v>
      </c>
      <c r="N7958" s="406" t="str">
        <f t="shared" si="8534"/>
        <v>Serug</v>
      </c>
      <c r="O7958" s="406" t="str">
        <f t="shared" si="8534"/>
        <v>Nahor</v>
      </c>
      <c r="P7958" s="406" t="str">
        <f t="shared" si="8534"/>
        <v>Terah</v>
      </c>
      <c r="Q7958" s="407">
        <f>Q7954+1</f>
        <v>932</v>
      </c>
      <c r="R7958" s="200"/>
    </row>
    <row r="7959" spans="3:18" ht="14.6" customHeight="1" x14ac:dyDescent="0.5">
      <c r="C7959" s="373"/>
      <c r="D7959" s="373"/>
      <c r="E7959" s="345"/>
      <c r="F7959" s="197">
        <v>4</v>
      </c>
      <c r="G7959" s="209" t="s">
        <v>605</v>
      </c>
      <c r="H7959" s="408"/>
      <c r="I7959" s="407">
        <f t="shared" ref="I7959:P7959" si="8535">I7955+1</f>
        <v>331</v>
      </c>
      <c r="J7959" s="407">
        <f t="shared" si="8535"/>
        <v>296</v>
      </c>
      <c r="K7959" s="407">
        <f t="shared" si="8535"/>
        <v>266</v>
      </c>
      <c r="L7959" s="407">
        <f t="shared" si="8535"/>
        <v>232</v>
      </c>
      <c r="M7959" s="407">
        <f t="shared" si="8535"/>
        <v>202</v>
      </c>
      <c r="N7959" s="407">
        <f t="shared" si="8535"/>
        <v>170</v>
      </c>
      <c r="O7959" s="407">
        <f t="shared" si="8535"/>
        <v>140</v>
      </c>
      <c r="P7959" s="407">
        <f t="shared" si="8535"/>
        <v>111</v>
      </c>
      <c r="Q7959" s="407"/>
      <c r="R7959" s="200"/>
    </row>
    <row r="7960" spans="3:18" ht="14.6" customHeight="1" x14ac:dyDescent="0.5">
      <c r="C7960" s="373"/>
      <c r="D7960" s="373"/>
      <c r="E7960" s="201">
        <f t="shared" si="8525"/>
        <v>2092</v>
      </c>
      <c r="F7960" s="197">
        <v>1</v>
      </c>
      <c r="G7960" s="203" t="s">
        <v>288</v>
      </c>
      <c r="H7960" s="406" t="str">
        <f t="shared" si="8530"/>
        <v>Shem</v>
      </c>
      <c r="I7960" s="407"/>
      <c r="J7960" s="407"/>
      <c r="K7960" s="407"/>
      <c r="L7960" s="407"/>
      <c r="M7960" s="407"/>
      <c r="N7960" s="407"/>
      <c r="O7960" s="407"/>
      <c r="P7960" s="407"/>
      <c r="Q7960" s="408"/>
      <c r="R7960" s="200"/>
    </row>
    <row r="7961" spans="3:18" ht="14.6" customHeight="1" x14ac:dyDescent="0.5">
      <c r="C7961" s="373"/>
      <c r="D7961" s="373"/>
      <c r="E7961" s="212" t="str">
        <f t="shared" si="8526"/>
        <v>BC</v>
      </c>
      <c r="F7961" s="197">
        <v>2</v>
      </c>
      <c r="G7961" s="206" t="s">
        <v>604</v>
      </c>
      <c r="H7961" s="407">
        <f t="shared" si="8531"/>
        <v>431</v>
      </c>
      <c r="I7961" s="408"/>
      <c r="J7961" s="408"/>
      <c r="K7961" s="408"/>
      <c r="L7961" s="408"/>
      <c r="M7961" s="408"/>
      <c r="N7961" s="408"/>
      <c r="O7961" s="408"/>
      <c r="P7961" s="408"/>
      <c r="Q7961" s="406" t="str">
        <f>Q7957</f>
        <v>Noah</v>
      </c>
      <c r="R7961" s="200"/>
    </row>
    <row r="7962" spans="3:18" ht="14.6" customHeight="1" x14ac:dyDescent="0.5">
      <c r="C7962" s="373"/>
      <c r="D7962" s="373"/>
      <c r="E7962" s="212">
        <f t="shared" si="8527"/>
        <v>-2091</v>
      </c>
      <c r="F7962" s="197">
        <v>3</v>
      </c>
      <c r="G7962" s="208" t="s">
        <v>287</v>
      </c>
      <c r="H7962" s="407"/>
      <c r="I7962" s="406" t="str">
        <f t="shared" ref="I7962:P7962" si="8536">I7958</f>
        <v>Arphaxad</v>
      </c>
      <c r="J7962" s="406" t="str">
        <f t="shared" si="8536"/>
        <v>Salah</v>
      </c>
      <c r="K7962" s="406" t="str">
        <f t="shared" si="8536"/>
        <v>Eber</v>
      </c>
      <c r="L7962" s="406" t="str">
        <f t="shared" si="8536"/>
        <v>Peleg</v>
      </c>
      <c r="M7962" s="406" t="str">
        <f t="shared" si="8536"/>
        <v>Reu</v>
      </c>
      <c r="N7962" s="406" t="str">
        <f t="shared" si="8536"/>
        <v>Serug</v>
      </c>
      <c r="O7962" s="406" t="str">
        <f t="shared" si="8536"/>
        <v>Nahor</v>
      </c>
      <c r="P7962" s="406" t="str">
        <f t="shared" si="8536"/>
        <v>Terah</v>
      </c>
      <c r="Q7962" s="407">
        <f>Q7958+1</f>
        <v>933</v>
      </c>
      <c r="R7962" s="200"/>
    </row>
    <row r="7963" spans="3:18" ht="14.6" customHeight="1" x14ac:dyDescent="0.5">
      <c r="C7963" s="373"/>
      <c r="D7963" s="373"/>
      <c r="E7963" s="345"/>
      <c r="F7963" s="197">
        <v>4</v>
      </c>
      <c r="G7963" s="209" t="s">
        <v>605</v>
      </c>
      <c r="H7963" s="408"/>
      <c r="I7963" s="407">
        <f t="shared" ref="I7963:P7963" si="8537">I7959+1</f>
        <v>332</v>
      </c>
      <c r="J7963" s="407">
        <f t="shared" si="8537"/>
        <v>297</v>
      </c>
      <c r="K7963" s="407">
        <f t="shared" si="8537"/>
        <v>267</v>
      </c>
      <c r="L7963" s="407">
        <f t="shared" si="8537"/>
        <v>233</v>
      </c>
      <c r="M7963" s="407">
        <f t="shared" si="8537"/>
        <v>203</v>
      </c>
      <c r="N7963" s="407">
        <f t="shared" si="8537"/>
        <v>171</v>
      </c>
      <c r="O7963" s="407">
        <f t="shared" si="8537"/>
        <v>141</v>
      </c>
      <c r="P7963" s="407">
        <f t="shared" si="8537"/>
        <v>112</v>
      </c>
      <c r="Q7963" s="407"/>
      <c r="R7963" s="200"/>
    </row>
    <row r="7964" spans="3:18" ht="14.6" customHeight="1" x14ac:dyDescent="0.5">
      <c r="C7964" s="373"/>
      <c r="D7964" s="373"/>
      <c r="E7964" s="201">
        <f t="shared" si="8525"/>
        <v>2091</v>
      </c>
      <c r="F7964" s="197">
        <v>1</v>
      </c>
      <c r="G7964" s="203" t="s">
        <v>288</v>
      </c>
      <c r="H7964" s="406" t="str">
        <f t="shared" si="8530"/>
        <v>Shem</v>
      </c>
      <c r="I7964" s="407"/>
      <c r="J7964" s="407"/>
      <c r="K7964" s="407"/>
      <c r="L7964" s="407"/>
      <c r="M7964" s="407"/>
      <c r="N7964" s="407"/>
      <c r="O7964" s="407"/>
      <c r="P7964" s="407"/>
      <c r="Q7964" s="408"/>
      <c r="R7964" s="200"/>
    </row>
    <row r="7965" spans="3:18" ht="14.6" customHeight="1" x14ac:dyDescent="0.5">
      <c r="C7965" s="373"/>
      <c r="D7965" s="373"/>
      <c r="E7965" s="212" t="str">
        <f t="shared" si="8526"/>
        <v>BC</v>
      </c>
      <c r="F7965" s="197">
        <v>2</v>
      </c>
      <c r="G7965" s="206" t="s">
        <v>604</v>
      </c>
      <c r="H7965" s="407">
        <f t="shared" si="8531"/>
        <v>432</v>
      </c>
      <c r="I7965" s="408"/>
      <c r="J7965" s="408"/>
      <c r="K7965" s="408"/>
      <c r="L7965" s="408"/>
      <c r="M7965" s="408"/>
      <c r="N7965" s="408"/>
      <c r="O7965" s="408"/>
      <c r="P7965" s="408"/>
      <c r="Q7965" s="406" t="str">
        <f>Q7961</f>
        <v>Noah</v>
      </c>
      <c r="R7965" s="200"/>
    </row>
    <row r="7966" spans="3:18" ht="14.6" customHeight="1" x14ac:dyDescent="0.5">
      <c r="C7966" s="373"/>
      <c r="D7966" s="373"/>
      <c r="E7966" s="212">
        <f t="shared" si="8527"/>
        <v>-2090</v>
      </c>
      <c r="F7966" s="197">
        <v>3</v>
      </c>
      <c r="G7966" s="208" t="s">
        <v>287</v>
      </c>
      <c r="H7966" s="407"/>
      <c r="I7966" s="406" t="str">
        <f t="shared" ref="I7966:P7966" si="8538">I7962</f>
        <v>Arphaxad</v>
      </c>
      <c r="J7966" s="406" t="str">
        <f t="shared" si="8538"/>
        <v>Salah</v>
      </c>
      <c r="K7966" s="406" t="str">
        <f t="shared" si="8538"/>
        <v>Eber</v>
      </c>
      <c r="L7966" s="406" t="str">
        <f t="shared" si="8538"/>
        <v>Peleg</v>
      </c>
      <c r="M7966" s="406" t="str">
        <f t="shared" si="8538"/>
        <v>Reu</v>
      </c>
      <c r="N7966" s="406" t="str">
        <f t="shared" si="8538"/>
        <v>Serug</v>
      </c>
      <c r="O7966" s="406" t="str">
        <f t="shared" si="8538"/>
        <v>Nahor</v>
      </c>
      <c r="P7966" s="406" t="str">
        <f t="shared" si="8538"/>
        <v>Terah</v>
      </c>
      <c r="Q7966" s="407">
        <f>Q7962+1</f>
        <v>934</v>
      </c>
      <c r="R7966" s="200"/>
    </row>
    <row r="7967" spans="3:18" ht="14.6" customHeight="1" x14ac:dyDescent="0.5">
      <c r="C7967" s="373"/>
      <c r="D7967" s="373"/>
      <c r="E7967" s="345"/>
      <c r="F7967" s="197">
        <v>4</v>
      </c>
      <c r="G7967" s="209" t="s">
        <v>605</v>
      </c>
      <c r="H7967" s="408"/>
      <c r="I7967" s="407">
        <f t="shared" ref="I7967:P7967" si="8539">I7963+1</f>
        <v>333</v>
      </c>
      <c r="J7967" s="407">
        <f t="shared" si="8539"/>
        <v>298</v>
      </c>
      <c r="K7967" s="407">
        <f t="shared" si="8539"/>
        <v>268</v>
      </c>
      <c r="L7967" s="407">
        <f t="shared" si="8539"/>
        <v>234</v>
      </c>
      <c r="M7967" s="407">
        <f t="shared" si="8539"/>
        <v>204</v>
      </c>
      <c r="N7967" s="407">
        <f t="shared" si="8539"/>
        <v>172</v>
      </c>
      <c r="O7967" s="407">
        <f t="shared" si="8539"/>
        <v>142</v>
      </c>
      <c r="P7967" s="407">
        <f t="shared" si="8539"/>
        <v>113</v>
      </c>
      <c r="Q7967" s="407"/>
      <c r="R7967" s="200"/>
    </row>
    <row r="7968" spans="3:18" ht="14.6" customHeight="1" x14ac:dyDescent="0.5">
      <c r="C7968" s="373"/>
      <c r="D7968" s="373"/>
      <c r="E7968" s="201">
        <f t="shared" si="8525"/>
        <v>2090</v>
      </c>
      <c r="F7968" s="197">
        <v>1</v>
      </c>
      <c r="G7968" s="203" t="s">
        <v>288</v>
      </c>
      <c r="H7968" s="406" t="str">
        <f t="shared" ref="H7968:H7980" si="8540">H7964</f>
        <v>Shem</v>
      </c>
      <c r="I7968" s="407"/>
      <c r="J7968" s="407"/>
      <c r="K7968" s="407"/>
      <c r="L7968" s="407"/>
      <c r="M7968" s="407"/>
      <c r="N7968" s="407"/>
      <c r="O7968" s="407"/>
      <c r="P7968" s="407"/>
      <c r="Q7968" s="408"/>
      <c r="R7968" s="200"/>
    </row>
    <row r="7969" spans="3:18" ht="14.6" customHeight="1" x14ac:dyDescent="0.5">
      <c r="C7969" s="373"/>
      <c r="D7969" s="373"/>
      <c r="E7969" s="212" t="str">
        <f t="shared" si="8526"/>
        <v>BC</v>
      </c>
      <c r="F7969" s="197">
        <v>2</v>
      </c>
      <c r="G7969" s="206" t="s">
        <v>604</v>
      </c>
      <c r="H7969" s="407">
        <f t="shared" ref="H7969:H7981" si="8541">H7965+1</f>
        <v>433</v>
      </c>
      <c r="I7969" s="408"/>
      <c r="J7969" s="408"/>
      <c r="K7969" s="408"/>
      <c r="L7969" s="408"/>
      <c r="M7969" s="408"/>
      <c r="N7969" s="408"/>
      <c r="O7969" s="408"/>
      <c r="P7969" s="408"/>
      <c r="Q7969" s="406" t="str">
        <f>Q7965</f>
        <v>Noah</v>
      </c>
      <c r="R7969" s="200"/>
    </row>
    <row r="7970" spans="3:18" ht="14.6" customHeight="1" x14ac:dyDescent="0.5">
      <c r="C7970" s="373"/>
      <c r="D7970" s="373"/>
      <c r="E7970" s="212">
        <f t="shared" si="8527"/>
        <v>-2089</v>
      </c>
      <c r="F7970" s="197">
        <v>3</v>
      </c>
      <c r="G7970" s="208" t="s">
        <v>287</v>
      </c>
      <c r="H7970" s="407"/>
      <c r="I7970" s="406" t="str">
        <f t="shared" ref="I7970:P7970" si="8542">I7966</f>
        <v>Arphaxad</v>
      </c>
      <c r="J7970" s="406" t="str">
        <f t="shared" si="8542"/>
        <v>Salah</v>
      </c>
      <c r="K7970" s="406" t="str">
        <f t="shared" si="8542"/>
        <v>Eber</v>
      </c>
      <c r="L7970" s="406" t="str">
        <f t="shared" si="8542"/>
        <v>Peleg</v>
      </c>
      <c r="M7970" s="406" t="str">
        <f t="shared" si="8542"/>
        <v>Reu</v>
      </c>
      <c r="N7970" s="406" t="str">
        <f t="shared" si="8542"/>
        <v>Serug</v>
      </c>
      <c r="O7970" s="406" t="str">
        <f t="shared" si="8542"/>
        <v>Nahor</v>
      </c>
      <c r="P7970" s="406" t="str">
        <f t="shared" si="8542"/>
        <v>Terah</v>
      </c>
      <c r="Q7970" s="407">
        <f>Q7966+1</f>
        <v>935</v>
      </c>
      <c r="R7970" s="200"/>
    </row>
    <row r="7971" spans="3:18" ht="14.6" customHeight="1" x14ac:dyDescent="0.5">
      <c r="C7971" s="373"/>
      <c r="D7971" s="373"/>
      <c r="E7971" s="345"/>
      <c r="F7971" s="197">
        <v>4</v>
      </c>
      <c r="G7971" s="209" t="s">
        <v>605</v>
      </c>
      <c r="H7971" s="408"/>
      <c r="I7971" s="407">
        <f t="shared" ref="I7971:P7971" si="8543">I7967+1</f>
        <v>334</v>
      </c>
      <c r="J7971" s="407">
        <f t="shared" si="8543"/>
        <v>299</v>
      </c>
      <c r="K7971" s="407">
        <f t="shared" si="8543"/>
        <v>269</v>
      </c>
      <c r="L7971" s="407">
        <f t="shared" si="8543"/>
        <v>235</v>
      </c>
      <c r="M7971" s="407">
        <f t="shared" si="8543"/>
        <v>205</v>
      </c>
      <c r="N7971" s="407">
        <f t="shared" si="8543"/>
        <v>173</v>
      </c>
      <c r="O7971" s="407">
        <f t="shared" si="8543"/>
        <v>143</v>
      </c>
      <c r="P7971" s="407">
        <f t="shared" si="8543"/>
        <v>114</v>
      </c>
      <c r="Q7971" s="407"/>
      <c r="R7971" s="200"/>
    </row>
    <row r="7972" spans="3:18" ht="14.6" customHeight="1" x14ac:dyDescent="0.5">
      <c r="C7972" s="373"/>
      <c r="D7972" s="373"/>
      <c r="E7972" s="201">
        <f t="shared" si="8525"/>
        <v>2089</v>
      </c>
      <c r="F7972" s="197">
        <v>1</v>
      </c>
      <c r="G7972" s="203" t="s">
        <v>288</v>
      </c>
      <c r="H7972" s="406" t="str">
        <f t="shared" si="8540"/>
        <v>Shem</v>
      </c>
      <c r="I7972" s="407"/>
      <c r="J7972" s="407"/>
      <c r="K7972" s="407"/>
      <c r="L7972" s="407"/>
      <c r="M7972" s="407"/>
      <c r="N7972" s="407"/>
      <c r="O7972" s="407"/>
      <c r="P7972" s="407"/>
      <c r="Q7972" s="408"/>
      <c r="R7972" s="200"/>
    </row>
    <row r="7973" spans="3:18" ht="14.6" customHeight="1" x14ac:dyDescent="0.5">
      <c r="C7973" s="373"/>
      <c r="D7973" s="373"/>
      <c r="E7973" s="212" t="str">
        <f t="shared" si="8526"/>
        <v>BC</v>
      </c>
      <c r="F7973" s="197">
        <v>2</v>
      </c>
      <c r="G7973" s="206" t="s">
        <v>604</v>
      </c>
      <c r="H7973" s="407">
        <f t="shared" si="8541"/>
        <v>434</v>
      </c>
      <c r="I7973" s="408"/>
      <c r="J7973" s="408"/>
      <c r="K7973" s="408"/>
      <c r="L7973" s="408"/>
      <c r="M7973" s="408"/>
      <c r="N7973" s="408"/>
      <c r="O7973" s="408"/>
      <c r="P7973" s="408"/>
      <c r="Q7973" s="406" t="str">
        <f>Q7969</f>
        <v>Noah</v>
      </c>
      <c r="R7973" s="200"/>
    </row>
    <row r="7974" spans="3:18" ht="14.6" customHeight="1" x14ac:dyDescent="0.5">
      <c r="C7974" s="373"/>
      <c r="D7974" s="373"/>
      <c r="E7974" s="212">
        <f t="shared" si="8527"/>
        <v>-2088</v>
      </c>
      <c r="F7974" s="197">
        <v>3</v>
      </c>
      <c r="G7974" s="208" t="s">
        <v>287</v>
      </c>
      <c r="H7974" s="407"/>
      <c r="I7974" s="406" t="str">
        <f t="shared" ref="I7974:P7974" si="8544">I7970</f>
        <v>Arphaxad</v>
      </c>
      <c r="J7974" s="406" t="str">
        <f t="shared" si="8544"/>
        <v>Salah</v>
      </c>
      <c r="K7974" s="406" t="str">
        <f t="shared" si="8544"/>
        <v>Eber</v>
      </c>
      <c r="L7974" s="406" t="str">
        <f t="shared" si="8544"/>
        <v>Peleg</v>
      </c>
      <c r="M7974" s="406" t="str">
        <f t="shared" si="8544"/>
        <v>Reu</v>
      </c>
      <c r="N7974" s="406" t="str">
        <f t="shared" si="8544"/>
        <v>Serug</v>
      </c>
      <c r="O7974" s="406" t="str">
        <f t="shared" si="8544"/>
        <v>Nahor</v>
      </c>
      <c r="P7974" s="406" t="str">
        <f t="shared" si="8544"/>
        <v>Terah</v>
      </c>
      <c r="Q7974" s="407">
        <f>Q7970+1</f>
        <v>936</v>
      </c>
      <c r="R7974" s="200"/>
    </row>
    <row r="7975" spans="3:18" ht="14.6" customHeight="1" x14ac:dyDescent="0.5">
      <c r="C7975" s="373"/>
      <c r="D7975" s="373"/>
      <c r="E7975" s="345"/>
      <c r="F7975" s="197">
        <v>4</v>
      </c>
      <c r="G7975" s="209" t="s">
        <v>605</v>
      </c>
      <c r="H7975" s="408"/>
      <c r="I7975" s="407">
        <f t="shared" ref="I7975:P7975" si="8545">I7971+1</f>
        <v>335</v>
      </c>
      <c r="J7975" s="407">
        <f t="shared" si="8545"/>
        <v>300</v>
      </c>
      <c r="K7975" s="407">
        <f t="shared" si="8545"/>
        <v>270</v>
      </c>
      <c r="L7975" s="407">
        <f t="shared" si="8545"/>
        <v>236</v>
      </c>
      <c r="M7975" s="407">
        <f t="shared" si="8545"/>
        <v>206</v>
      </c>
      <c r="N7975" s="407">
        <f t="shared" si="8545"/>
        <v>174</v>
      </c>
      <c r="O7975" s="407">
        <f t="shared" si="8545"/>
        <v>144</v>
      </c>
      <c r="P7975" s="407">
        <f t="shared" si="8545"/>
        <v>115</v>
      </c>
      <c r="Q7975" s="407"/>
      <c r="R7975" s="200"/>
    </row>
    <row r="7976" spans="3:18" ht="14.6" customHeight="1" x14ac:dyDescent="0.5">
      <c r="C7976" s="373"/>
      <c r="D7976" s="373"/>
      <c r="E7976" s="201">
        <f t="shared" si="8525"/>
        <v>2088</v>
      </c>
      <c r="F7976" s="197">
        <v>1</v>
      </c>
      <c r="G7976" s="203" t="s">
        <v>288</v>
      </c>
      <c r="H7976" s="406" t="str">
        <f t="shared" si="8540"/>
        <v>Shem</v>
      </c>
      <c r="I7976" s="407"/>
      <c r="J7976" s="407"/>
      <c r="K7976" s="407"/>
      <c r="L7976" s="407"/>
      <c r="M7976" s="407"/>
      <c r="N7976" s="407"/>
      <c r="O7976" s="407"/>
      <c r="P7976" s="407"/>
      <c r="Q7976" s="408"/>
      <c r="R7976" s="200"/>
    </row>
    <row r="7977" spans="3:18" ht="14.6" customHeight="1" x14ac:dyDescent="0.5">
      <c r="C7977" s="373"/>
      <c r="D7977" s="373"/>
      <c r="E7977" s="212" t="str">
        <f t="shared" si="8526"/>
        <v>BC</v>
      </c>
      <c r="F7977" s="197">
        <v>2</v>
      </c>
      <c r="G7977" s="206" t="s">
        <v>604</v>
      </c>
      <c r="H7977" s="407">
        <f t="shared" si="8541"/>
        <v>435</v>
      </c>
      <c r="I7977" s="408"/>
      <c r="J7977" s="408"/>
      <c r="K7977" s="408"/>
      <c r="L7977" s="408"/>
      <c r="M7977" s="408"/>
      <c r="N7977" s="408"/>
      <c r="O7977" s="408"/>
      <c r="P7977" s="408"/>
      <c r="Q7977" s="406" t="str">
        <f>Q7973</f>
        <v>Noah</v>
      </c>
      <c r="R7977" s="200"/>
    </row>
    <row r="7978" spans="3:18" ht="14.6" customHeight="1" x14ac:dyDescent="0.5">
      <c r="C7978" s="373"/>
      <c r="D7978" s="373"/>
      <c r="E7978" s="212">
        <f t="shared" si="8527"/>
        <v>-2087</v>
      </c>
      <c r="F7978" s="197">
        <v>3</v>
      </c>
      <c r="G7978" s="208" t="s">
        <v>287</v>
      </c>
      <c r="H7978" s="407"/>
      <c r="I7978" s="406" t="str">
        <f t="shared" ref="I7978:P7978" si="8546">I7974</f>
        <v>Arphaxad</v>
      </c>
      <c r="J7978" s="406" t="str">
        <f t="shared" si="8546"/>
        <v>Salah</v>
      </c>
      <c r="K7978" s="406" t="str">
        <f t="shared" si="8546"/>
        <v>Eber</v>
      </c>
      <c r="L7978" s="406" t="str">
        <f t="shared" si="8546"/>
        <v>Peleg</v>
      </c>
      <c r="M7978" s="406" t="str">
        <f t="shared" si="8546"/>
        <v>Reu</v>
      </c>
      <c r="N7978" s="406" t="str">
        <f t="shared" si="8546"/>
        <v>Serug</v>
      </c>
      <c r="O7978" s="406" t="str">
        <f t="shared" si="8546"/>
        <v>Nahor</v>
      </c>
      <c r="P7978" s="406" t="str">
        <f t="shared" si="8546"/>
        <v>Terah</v>
      </c>
      <c r="Q7978" s="407">
        <f>Q7974+1</f>
        <v>937</v>
      </c>
      <c r="R7978" s="200"/>
    </row>
    <row r="7979" spans="3:18" ht="14.6" customHeight="1" x14ac:dyDescent="0.5">
      <c r="C7979" s="373"/>
      <c r="D7979" s="373"/>
      <c r="E7979" s="345"/>
      <c r="F7979" s="197">
        <v>4</v>
      </c>
      <c r="G7979" s="209" t="s">
        <v>605</v>
      </c>
      <c r="H7979" s="408"/>
      <c r="I7979" s="407">
        <f t="shared" ref="I7979:P7979" si="8547">I7975+1</f>
        <v>336</v>
      </c>
      <c r="J7979" s="407">
        <f t="shared" si="8547"/>
        <v>301</v>
      </c>
      <c r="K7979" s="407">
        <f t="shared" si="8547"/>
        <v>271</v>
      </c>
      <c r="L7979" s="407">
        <f t="shared" si="8547"/>
        <v>237</v>
      </c>
      <c r="M7979" s="407">
        <f t="shared" si="8547"/>
        <v>207</v>
      </c>
      <c r="N7979" s="407">
        <f t="shared" si="8547"/>
        <v>175</v>
      </c>
      <c r="O7979" s="407">
        <f t="shared" si="8547"/>
        <v>145</v>
      </c>
      <c r="P7979" s="407">
        <f t="shared" si="8547"/>
        <v>116</v>
      </c>
      <c r="Q7979" s="407"/>
      <c r="R7979" s="200"/>
    </row>
    <row r="7980" spans="3:18" ht="14.6" customHeight="1" x14ac:dyDescent="0.5">
      <c r="C7980" s="373"/>
      <c r="D7980" s="373"/>
      <c r="E7980" s="201">
        <f t="shared" si="8525"/>
        <v>2087</v>
      </c>
      <c r="F7980" s="197">
        <v>1</v>
      </c>
      <c r="G7980" s="203" t="s">
        <v>288</v>
      </c>
      <c r="H7980" s="406" t="str">
        <f t="shared" si="8540"/>
        <v>Shem</v>
      </c>
      <c r="I7980" s="407"/>
      <c r="J7980" s="407"/>
      <c r="K7980" s="407"/>
      <c r="L7980" s="407"/>
      <c r="M7980" s="407"/>
      <c r="N7980" s="407"/>
      <c r="O7980" s="407"/>
      <c r="P7980" s="407"/>
      <c r="Q7980" s="408"/>
      <c r="R7980" s="200"/>
    </row>
    <row r="7981" spans="3:18" ht="14.6" customHeight="1" x14ac:dyDescent="0.5">
      <c r="C7981" s="373"/>
      <c r="D7981" s="373"/>
      <c r="E7981" s="212" t="str">
        <f t="shared" si="8526"/>
        <v>BC</v>
      </c>
      <c r="F7981" s="197">
        <v>2</v>
      </c>
      <c r="G7981" s="206" t="s">
        <v>604</v>
      </c>
      <c r="H7981" s="407">
        <f t="shared" si="8541"/>
        <v>436</v>
      </c>
      <c r="I7981" s="408"/>
      <c r="J7981" s="408"/>
      <c r="K7981" s="408"/>
      <c r="L7981" s="408"/>
      <c r="M7981" s="408"/>
      <c r="N7981" s="408"/>
      <c r="O7981" s="408"/>
      <c r="P7981" s="408"/>
      <c r="Q7981" s="406" t="str">
        <f>Q7977</f>
        <v>Noah</v>
      </c>
      <c r="R7981" s="200"/>
    </row>
    <row r="7982" spans="3:18" ht="14.6" customHeight="1" x14ac:dyDescent="0.5">
      <c r="C7982" s="373"/>
      <c r="D7982" s="373"/>
      <c r="E7982" s="212">
        <f t="shared" si="8527"/>
        <v>-2086</v>
      </c>
      <c r="F7982" s="197">
        <v>3</v>
      </c>
      <c r="G7982" s="208" t="s">
        <v>287</v>
      </c>
      <c r="H7982" s="407"/>
      <c r="I7982" s="406" t="str">
        <f t="shared" ref="I7982:P7982" si="8548">I7978</f>
        <v>Arphaxad</v>
      </c>
      <c r="J7982" s="406" t="str">
        <f t="shared" si="8548"/>
        <v>Salah</v>
      </c>
      <c r="K7982" s="406" t="str">
        <f t="shared" si="8548"/>
        <v>Eber</v>
      </c>
      <c r="L7982" s="406" t="str">
        <f t="shared" si="8548"/>
        <v>Peleg</v>
      </c>
      <c r="M7982" s="406" t="str">
        <f t="shared" si="8548"/>
        <v>Reu</v>
      </c>
      <c r="N7982" s="406" t="str">
        <f t="shared" si="8548"/>
        <v>Serug</v>
      </c>
      <c r="O7982" s="406" t="str">
        <f t="shared" si="8548"/>
        <v>Nahor</v>
      </c>
      <c r="P7982" s="406" t="str">
        <f t="shared" si="8548"/>
        <v>Terah</v>
      </c>
      <c r="Q7982" s="407">
        <f>Q7978+1</f>
        <v>938</v>
      </c>
      <c r="R7982" s="200"/>
    </row>
    <row r="7983" spans="3:18" ht="14.6" customHeight="1" x14ac:dyDescent="0.5">
      <c r="C7983" s="373"/>
      <c r="D7983" s="373"/>
      <c r="E7983" s="345"/>
      <c r="F7983" s="197">
        <v>4</v>
      </c>
      <c r="G7983" s="209" t="s">
        <v>605</v>
      </c>
      <c r="H7983" s="408"/>
      <c r="I7983" s="407">
        <f t="shared" ref="I7983:P7983" si="8549">I7979+1</f>
        <v>337</v>
      </c>
      <c r="J7983" s="407">
        <f t="shared" si="8549"/>
        <v>302</v>
      </c>
      <c r="K7983" s="407">
        <f t="shared" si="8549"/>
        <v>272</v>
      </c>
      <c r="L7983" s="407">
        <f t="shared" si="8549"/>
        <v>238</v>
      </c>
      <c r="M7983" s="407">
        <f t="shared" si="8549"/>
        <v>208</v>
      </c>
      <c r="N7983" s="407">
        <f t="shared" si="8549"/>
        <v>176</v>
      </c>
      <c r="O7983" s="407">
        <f t="shared" si="8549"/>
        <v>146</v>
      </c>
      <c r="P7983" s="407">
        <f t="shared" si="8549"/>
        <v>117</v>
      </c>
      <c r="Q7983" s="407"/>
      <c r="R7983" s="200"/>
    </row>
    <row r="7984" spans="3:18" ht="14.6" customHeight="1" x14ac:dyDescent="0.5">
      <c r="C7984" s="373"/>
      <c r="D7984" s="373"/>
      <c r="E7984" s="201">
        <f t="shared" si="8525"/>
        <v>2086</v>
      </c>
      <c r="F7984" s="197">
        <v>1</v>
      </c>
      <c r="G7984" s="203" t="s">
        <v>288</v>
      </c>
      <c r="H7984" s="406" t="str">
        <f t="shared" ref="H7984:H7996" si="8550">H7980</f>
        <v>Shem</v>
      </c>
      <c r="I7984" s="407"/>
      <c r="J7984" s="407"/>
      <c r="K7984" s="407"/>
      <c r="L7984" s="407"/>
      <c r="M7984" s="407"/>
      <c r="N7984" s="407"/>
      <c r="O7984" s="407"/>
      <c r="P7984" s="407"/>
      <c r="Q7984" s="408"/>
      <c r="R7984" s="200"/>
    </row>
    <row r="7985" spans="3:18" ht="14.6" customHeight="1" x14ac:dyDescent="0.5">
      <c r="C7985" s="373"/>
      <c r="D7985" s="373"/>
      <c r="E7985" s="212" t="str">
        <f t="shared" si="8526"/>
        <v>BC</v>
      </c>
      <c r="F7985" s="197">
        <v>2</v>
      </c>
      <c r="G7985" s="206" t="s">
        <v>604</v>
      </c>
      <c r="H7985" s="407">
        <f t="shared" ref="H7985:H7997" si="8551">H7981+1</f>
        <v>437</v>
      </c>
      <c r="I7985" s="408"/>
      <c r="J7985" s="408"/>
      <c r="K7985" s="408"/>
      <c r="L7985" s="408"/>
      <c r="M7985" s="408"/>
      <c r="N7985" s="408"/>
      <c r="O7985" s="408"/>
      <c r="P7985" s="408"/>
      <c r="Q7985" s="406" t="str">
        <f>Q7981</f>
        <v>Noah</v>
      </c>
      <c r="R7985" s="200"/>
    </row>
    <row r="7986" spans="3:18" ht="14.6" customHeight="1" x14ac:dyDescent="0.5">
      <c r="C7986" s="373"/>
      <c r="D7986" s="373"/>
      <c r="E7986" s="212">
        <f t="shared" si="8527"/>
        <v>-2085</v>
      </c>
      <c r="F7986" s="197">
        <v>3</v>
      </c>
      <c r="G7986" s="208" t="s">
        <v>287</v>
      </c>
      <c r="H7986" s="407"/>
      <c r="I7986" s="406" t="str">
        <f t="shared" ref="I7986:P7986" si="8552">I7982</f>
        <v>Arphaxad</v>
      </c>
      <c r="J7986" s="406" t="str">
        <f t="shared" si="8552"/>
        <v>Salah</v>
      </c>
      <c r="K7986" s="406" t="str">
        <f t="shared" si="8552"/>
        <v>Eber</v>
      </c>
      <c r="L7986" s="406" t="str">
        <f t="shared" si="8552"/>
        <v>Peleg</v>
      </c>
      <c r="M7986" s="406" t="str">
        <f t="shared" si="8552"/>
        <v>Reu</v>
      </c>
      <c r="N7986" s="406" t="str">
        <f t="shared" si="8552"/>
        <v>Serug</v>
      </c>
      <c r="O7986" s="406" t="str">
        <f t="shared" si="8552"/>
        <v>Nahor</v>
      </c>
      <c r="P7986" s="406" t="str">
        <f t="shared" si="8552"/>
        <v>Terah</v>
      </c>
      <c r="Q7986" s="407">
        <f>Q7982+1</f>
        <v>939</v>
      </c>
      <c r="R7986" s="200"/>
    </row>
    <row r="7987" spans="3:18" ht="14.6" customHeight="1" x14ac:dyDescent="0.5">
      <c r="C7987" s="373"/>
      <c r="D7987" s="373"/>
      <c r="E7987" s="345"/>
      <c r="F7987" s="197">
        <v>4</v>
      </c>
      <c r="G7987" s="209" t="s">
        <v>605</v>
      </c>
      <c r="H7987" s="408"/>
      <c r="I7987" s="407">
        <f t="shared" ref="I7987:P7987" si="8553">I7983+1</f>
        <v>338</v>
      </c>
      <c r="J7987" s="407">
        <f t="shared" si="8553"/>
        <v>303</v>
      </c>
      <c r="K7987" s="407">
        <f t="shared" si="8553"/>
        <v>273</v>
      </c>
      <c r="L7987" s="407">
        <f t="shared" si="8553"/>
        <v>239</v>
      </c>
      <c r="M7987" s="407">
        <f t="shared" si="8553"/>
        <v>209</v>
      </c>
      <c r="N7987" s="407">
        <f t="shared" si="8553"/>
        <v>177</v>
      </c>
      <c r="O7987" s="407">
        <f t="shared" si="8553"/>
        <v>147</v>
      </c>
      <c r="P7987" s="407">
        <f t="shared" si="8553"/>
        <v>118</v>
      </c>
      <c r="Q7987" s="407"/>
      <c r="R7987" s="200"/>
    </row>
    <row r="7988" spans="3:18" ht="14.6" customHeight="1" x14ac:dyDescent="0.5">
      <c r="C7988" s="373"/>
      <c r="D7988" s="373"/>
      <c r="E7988" s="201">
        <f t="shared" si="8525"/>
        <v>2085</v>
      </c>
      <c r="F7988" s="197">
        <v>1</v>
      </c>
      <c r="G7988" s="203" t="s">
        <v>288</v>
      </c>
      <c r="H7988" s="406" t="str">
        <f t="shared" si="8550"/>
        <v>Shem</v>
      </c>
      <c r="I7988" s="407"/>
      <c r="J7988" s="407"/>
      <c r="K7988" s="407"/>
      <c r="L7988" s="407"/>
      <c r="M7988" s="407"/>
      <c r="N7988" s="407"/>
      <c r="O7988" s="407"/>
      <c r="P7988" s="407"/>
      <c r="Q7988" s="408"/>
      <c r="R7988" s="200"/>
    </row>
    <row r="7989" spans="3:18" ht="14.6" customHeight="1" x14ac:dyDescent="0.5">
      <c r="C7989" s="373"/>
      <c r="D7989" s="373"/>
      <c r="E7989" s="212" t="str">
        <f t="shared" si="8526"/>
        <v>BC</v>
      </c>
      <c r="F7989" s="197">
        <v>2</v>
      </c>
      <c r="G7989" s="206" t="s">
        <v>604</v>
      </c>
      <c r="H7989" s="407">
        <f t="shared" si="8551"/>
        <v>438</v>
      </c>
      <c r="I7989" s="408"/>
      <c r="J7989" s="408"/>
      <c r="K7989" s="408"/>
      <c r="L7989" s="408"/>
      <c r="M7989" s="408"/>
      <c r="N7989" s="408"/>
      <c r="O7989" s="408"/>
      <c r="P7989" s="408"/>
      <c r="Q7989" s="406" t="str">
        <f>Q7985</f>
        <v>Noah</v>
      </c>
      <c r="R7989" s="200"/>
    </row>
    <row r="7990" spans="3:18" ht="14.6" customHeight="1" x14ac:dyDescent="0.5">
      <c r="C7990" s="373"/>
      <c r="D7990" s="373"/>
      <c r="E7990" s="212">
        <f t="shared" si="8527"/>
        <v>-2084</v>
      </c>
      <c r="F7990" s="197">
        <v>3</v>
      </c>
      <c r="G7990" s="208" t="s">
        <v>287</v>
      </c>
      <c r="H7990" s="407"/>
      <c r="I7990" s="406" t="str">
        <f>I7986</f>
        <v>Arphaxad</v>
      </c>
      <c r="J7990" s="406" t="str">
        <f>J7986</f>
        <v>Salah</v>
      </c>
      <c r="K7990" s="406" t="str">
        <f>K7986</f>
        <v>Eber</v>
      </c>
      <c r="L7990" s="373"/>
      <c r="M7990" s="406" t="str">
        <f>M7986</f>
        <v>Reu</v>
      </c>
      <c r="N7990" s="406" t="str">
        <f>N7986</f>
        <v>Serug</v>
      </c>
      <c r="O7990" s="406" t="str">
        <f>O7986</f>
        <v>Nahor</v>
      </c>
      <c r="P7990" s="406" t="str">
        <f>P7986</f>
        <v>Terah</v>
      </c>
      <c r="Q7990" s="407">
        <f>Q7986+1</f>
        <v>940</v>
      </c>
      <c r="R7990" s="200"/>
    </row>
    <row r="7991" spans="3:18" ht="14.6" customHeight="1" x14ac:dyDescent="0.5">
      <c r="C7991" s="373"/>
      <c r="D7991" s="373"/>
      <c r="E7991" s="345"/>
      <c r="F7991" s="197">
        <v>4</v>
      </c>
      <c r="G7991" s="209" t="s">
        <v>605</v>
      </c>
      <c r="H7991" s="408"/>
      <c r="I7991" s="407">
        <f>I7987+1</f>
        <v>339</v>
      </c>
      <c r="J7991" s="407">
        <f>J7987+1</f>
        <v>304</v>
      </c>
      <c r="K7991" s="407">
        <f>K7987+1</f>
        <v>274</v>
      </c>
      <c r="L7991" s="373"/>
      <c r="M7991" s="407">
        <f>M7987+1</f>
        <v>210</v>
      </c>
      <c r="N7991" s="407">
        <f>N7987+1</f>
        <v>178</v>
      </c>
      <c r="O7991" s="407">
        <f>O7987+1</f>
        <v>148</v>
      </c>
      <c r="P7991" s="407">
        <f>P7987+1</f>
        <v>119</v>
      </c>
      <c r="Q7991" s="407"/>
      <c r="R7991" s="200"/>
    </row>
    <row r="7992" spans="3:18" ht="14.6" customHeight="1" x14ac:dyDescent="0.5">
      <c r="C7992" s="373"/>
      <c r="D7992" s="373"/>
      <c r="E7992" s="201">
        <f t="shared" si="8525"/>
        <v>2084</v>
      </c>
      <c r="F7992" s="197">
        <v>1</v>
      </c>
      <c r="G7992" s="203" t="s">
        <v>288</v>
      </c>
      <c r="H7992" s="406" t="str">
        <f t="shared" si="8550"/>
        <v>Shem</v>
      </c>
      <c r="I7992" s="407"/>
      <c r="J7992" s="407"/>
      <c r="K7992" s="407"/>
      <c r="L7992" s="373"/>
      <c r="M7992" s="407"/>
      <c r="N7992" s="407"/>
      <c r="O7992" s="407"/>
      <c r="P7992" s="407"/>
      <c r="Q7992" s="408"/>
      <c r="R7992" s="200"/>
    </row>
    <row r="7993" spans="3:18" ht="14.6" customHeight="1" x14ac:dyDescent="0.5">
      <c r="C7993" s="373"/>
      <c r="D7993" s="373"/>
      <c r="E7993" s="212" t="str">
        <f t="shared" si="8526"/>
        <v>BC</v>
      </c>
      <c r="F7993" s="197">
        <v>2</v>
      </c>
      <c r="G7993" s="206" t="s">
        <v>604</v>
      </c>
      <c r="H7993" s="407">
        <f t="shared" si="8551"/>
        <v>439</v>
      </c>
      <c r="I7993" s="408"/>
      <c r="J7993" s="408"/>
      <c r="K7993" s="408"/>
      <c r="L7993" s="373"/>
      <c r="M7993" s="408"/>
      <c r="N7993" s="408"/>
      <c r="O7993" s="408"/>
      <c r="P7993" s="408"/>
      <c r="Q7993" s="406" t="str">
        <f>Q7989</f>
        <v>Noah</v>
      </c>
      <c r="R7993" s="200"/>
    </row>
    <row r="7994" spans="3:18" ht="14.6" customHeight="1" x14ac:dyDescent="0.5">
      <c r="C7994" s="373"/>
      <c r="D7994" s="373"/>
      <c r="E7994" s="212">
        <f t="shared" si="8527"/>
        <v>-2083</v>
      </c>
      <c r="F7994" s="197">
        <v>3</v>
      </c>
      <c r="G7994" s="208" t="s">
        <v>287</v>
      </c>
      <c r="H7994" s="407"/>
      <c r="I7994" s="406" t="str">
        <f>I7990</f>
        <v>Arphaxad</v>
      </c>
      <c r="J7994" s="406" t="str">
        <f>J7990</f>
        <v>Salah</v>
      </c>
      <c r="K7994" s="406" t="str">
        <f>K7990</f>
        <v>Eber</v>
      </c>
      <c r="L7994" s="373"/>
      <c r="M7994" s="406" t="str">
        <f t="shared" ref="M7994:N7994" si="8554">M7990</f>
        <v>Reu</v>
      </c>
      <c r="N7994" s="406" t="str">
        <f t="shared" si="8554"/>
        <v>Serug</v>
      </c>
      <c r="O7994" s="566"/>
      <c r="P7994" s="406" t="str">
        <f>P7990</f>
        <v>Terah</v>
      </c>
      <c r="Q7994" s="407">
        <f>Q7990+1</f>
        <v>941</v>
      </c>
      <c r="R7994" s="200"/>
    </row>
    <row r="7995" spans="3:18" ht="14.6" customHeight="1" x14ac:dyDescent="0.5">
      <c r="C7995" s="373"/>
      <c r="D7995" s="373"/>
      <c r="E7995" s="345"/>
      <c r="F7995" s="197">
        <v>4</v>
      </c>
      <c r="G7995" s="209" t="s">
        <v>605</v>
      </c>
      <c r="H7995" s="408"/>
      <c r="I7995" s="407">
        <f>I7991+1</f>
        <v>340</v>
      </c>
      <c r="J7995" s="407">
        <f>J7991+1</f>
        <v>305</v>
      </c>
      <c r="K7995" s="407">
        <f>K7991+1</f>
        <v>275</v>
      </c>
      <c r="L7995" s="373"/>
      <c r="M7995" s="407">
        <f t="shared" ref="M7995:N7995" si="8555">M7991+1</f>
        <v>211</v>
      </c>
      <c r="N7995" s="407">
        <f t="shared" si="8555"/>
        <v>179</v>
      </c>
      <c r="O7995" s="566"/>
      <c r="P7995" s="407">
        <f>P7991+1</f>
        <v>120</v>
      </c>
      <c r="Q7995" s="407"/>
      <c r="R7995" s="200"/>
    </row>
    <row r="7996" spans="3:18" ht="14.6" customHeight="1" x14ac:dyDescent="0.5">
      <c r="C7996" s="373"/>
      <c r="D7996" s="373"/>
      <c r="E7996" s="201">
        <f t="shared" si="8525"/>
        <v>2083</v>
      </c>
      <c r="F7996" s="197">
        <v>1</v>
      </c>
      <c r="G7996" s="203" t="s">
        <v>288</v>
      </c>
      <c r="H7996" s="406" t="str">
        <f t="shared" si="8550"/>
        <v>Shem</v>
      </c>
      <c r="I7996" s="407"/>
      <c r="J7996" s="407"/>
      <c r="K7996" s="407"/>
      <c r="L7996" s="373"/>
      <c r="M7996" s="407"/>
      <c r="N7996" s="407"/>
      <c r="O7996" s="566"/>
      <c r="P7996" s="407"/>
      <c r="Q7996" s="408"/>
      <c r="R7996" s="200"/>
    </row>
    <row r="7997" spans="3:18" ht="14.6" customHeight="1" x14ac:dyDescent="0.5">
      <c r="C7997" s="373"/>
      <c r="D7997" s="373"/>
      <c r="E7997" s="212" t="str">
        <f t="shared" si="8526"/>
        <v>BC</v>
      </c>
      <c r="F7997" s="197">
        <v>2</v>
      </c>
      <c r="G7997" s="206" t="s">
        <v>604</v>
      </c>
      <c r="H7997" s="407">
        <f t="shared" si="8551"/>
        <v>440</v>
      </c>
      <c r="I7997" s="408"/>
      <c r="J7997" s="408"/>
      <c r="K7997" s="408"/>
      <c r="L7997" s="373"/>
      <c r="M7997" s="408"/>
      <c r="N7997" s="408"/>
      <c r="O7997" s="566"/>
      <c r="P7997" s="408"/>
      <c r="Q7997" s="406" t="str">
        <f>Q7993</f>
        <v>Noah</v>
      </c>
      <c r="R7997" s="200"/>
    </row>
    <row r="7998" spans="3:18" ht="14.6" customHeight="1" x14ac:dyDescent="0.5">
      <c r="C7998" s="373"/>
      <c r="D7998" s="373"/>
      <c r="E7998" s="212">
        <f t="shared" si="8527"/>
        <v>-2082</v>
      </c>
      <c r="F7998" s="197">
        <v>3</v>
      </c>
      <c r="G7998" s="208" t="s">
        <v>287</v>
      </c>
      <c r="H7998" s="407"/>
      <c r="I7998" s="406" t="str">
        <f>I7994</f>
        <v>Arphaxad</v>
      </c>
      <c r="J7998" s="406" t="str">
        <f>J7994</f>
        <v>Salah</v>
      </c>
      <c r="K7998" s="406" t="str">
        <f>K7994</f>
        <v>Eber</v>
      </c>
      <c r="L7998" s="373"/>
      <c r="M7998" s="406" t="str">
        <f t="shared" ref="M7998:N7998" si="8556">M7994</f>
        <v>Reu</v>
      </c>
      <c r="N7998" s="406" t="str">
        <f t="shared" si="8556"/>
        <v>Serug</v>
      </c>
      <c r="O7998" s="566"/>
      <c r="P7998" s="406" t="str">
        <f>P7994</f>
        <v>Terah</v>
      </c>
      <c r="Q7998" s="407">
        <f>Q7994+1</f>
        <v>942</v>
      </c>
      <c r="R7998" s="200"/>
    </row>
    <row r="7999" spans="3:18" ht="14.6" customHeight="1" x14ac:dyDescent="0.5">
      <c r="C7999" s="373"/>
      <c r="D7999" s="373"/>
      <c r="E7999" s="345"/>
      <c r="F7999" s="197">
        <v>4</v>
      </c>
      <c r="G7999" s="209" t="s">
        <v>605</v>
      </c>
      <c r="H7999" s="408"/>
      <c r="I7999" s="407">
        <f>I7995+1</f>
        <v>341</v>
      </c>
      <c r="J7999" s="407">
        <f>J7995+1</f>
        <v>306</v>
      </c>
      <c r="K7999" s="407">
        <f>K7995+1</f>
        <v>276</v>
      </c>
      <c r="L7999" s="373"/>
      <c r="M7999" s="407">
        <f t="shared" ref="M7999:N7999" si="8557">M7995+1</f>
        <v>212</v>
      </c>
      <c r="N7999" s="407">
        <f t="shared" si="8557"/>
        <v>180</v>
      </c>
      <c r="O7999" s="566"/>
      <c r="P7999" s="407">
        <f>P7995+1</f>
        <v>121</v>
      </c>
      <c r="Q7999" s="407"/>
      <c r="R7999" s="200"/>
    </row>
    <row r="8000" spans="3:18" ht="14.6" customHeight="1" x14ac:dyDescent="0.5">
      <c r="C8000" s="373"/>
      <c r="D8000" s="373"/>
      <c r="E8000" s="201">
        <f t="shared" si="8525"/>
        <v>2082</v>
      </c>
      <c r="F8000" s="197">
        <v>1</v>
      </c>
      <c r="G8000" s="203" t="s">
        <v>288</v>
      </c>
      <c r="H8000" s="406" t="str">
        <f t="shared" ref="H8000:H8012" si="8558">H7996</f>
        <v>Shem</v>
      </c>
      <c r="I8000" s="407"/>
      <c r="J8000" s="407"/>
      <c r="K8000" s="407"/>
      <c r="L8000" s="373"/>
      <c r="M8000" s="407"/>
      <c r="N8000" s="407"/>
      <c r="O8000" s="566"/>
      <c r="P8000" s="407"/>
      <c r="Q8000" s="408"/>
      <c r="R8000" s="200"/>
    </row>
    <row r="8001" spans="3:18" ht="14.6" customHeight="1" x14ac:dyDescent="0.5">
      <c r="C8001" s="373"/>
      <c r="D8001" s="373"/>
      <c r="E8001" s="212" t="str">
        <f t="shared" si="8526"/>
        <v>BC</v>
      </c>
      <c r="F8001" s="197">
        <v>2</v>
      </c>
      <c r="G8001" s="206" t="s">
        <v>604</v>
      </c>
      <c r="H8001" s="407">
        <f t="shared" ref="H8001:H8013" si="8559">H7997+1</f>
        <v>441</v>
      </c>
      <c r="I8001" s="408"/>
      <c r="J8001" s="408"/>
      <c r="K8001" s="408"/>
      <c r="L8001" s="373"/>
      <c r="M8001" s="408"/>
      <c r="N8001" s="408"/>
      <c r="O8001" s="566"/>
      <c r="P8001" s="408"/>
      <c r="Q8001" s="406" t="str">
        <f>Q7997</f>
        <v>Noah</v>
      </c>
      <c r="R8001" s="200"/>
    </row>
    <row r="8002" spans="3:18" ht="14.6" customHeight="1" x14ac:dyDescent="0.5">
      <c r="C8002" s="373"/>
      <c r="D8002" s="373"/>
      <c r="E8002" s="212">
        <f t="shared" si="8527"/>
        <v>-2081</v>
      </c>
      <c r="F8002" s="197">
        <v>3</v>
      </c>
      <c r="G8002" s="208" t="s">
        <v>287</v>
      </c>
      <c r="H8002" s="407"/>
      <c r="I8002" s="406" t="str">
        <f>I7998</f>
        <v>Arphaxad</v>
      </c>
      <c r="J8002" s="406" t="str">
        <f>J7998</f>
        <v>Salah</v>
      </c>
      <c r="K8002" s="406" t="str">
        <f>K7998</f>
        <v>Eber</v>
      </c>
      <c r="L8002" s="373"/>
      <c r="M8002" s="406" t="str">
        <f t="shared" ref="M8002:N8002" si="8560">M7998</f>
        <v>Reu</v>
      </c>
      <c r="N8002" s="406" t="str">
        <f t="shared" si="8560"/>
        <v>Serug</v>
      </c>
      <c r="O8002" s="566"/>
      <c r="P8002" s="406" t="str">
        <f>P7998</f>
        <v>Terah</v>
      </c>
      <c r="Q8002" s="407">
        <f>Q7998+1</f>
        <v>943</v>
      </c>
      <c r="R8002" s="200"/>
    </row>
    <row r="8003" spans="3:18" ht="14.6" customHeight="1" x14ac:dyDescent="0.5">
      <c r="C8003" s="373"/>
      <c r="D8003" s="373"/>
      <c r="E8003" s="345"/>
      <c r="F8003" s="197">
        <v>4</v>
      </c>
      <c r="G8003" s="209" t="s">
        <v>605</v>
      </c>
      <c r="H8003" s="408"/>
      <c r="I8003" s="407">
        <f>I7999+1</f>
        <v>342</v>
      </c>
      <c r="J8003" s="407">
        <f>J7999+1</f>
        <v>307</v>
      </c>
      <c r="K8003" s="407">
        <f>K7999+1</f>
        <v>277</v>
      </c>
      <c r="L8003" s="373"/>
      <c r="M8003" s="407">
        <f t="shared" ref="M8003:N8003" si="8561">M7999+1</f>
        <v>213</v>
      </c>
      <c r="N8003" s="407">
        <f t="shared" si="8561"/>
        <v>181</v>
      </c>
      <c r="O8003" s="566"/>
      <c r="P8003" s="407">
        <f>P7999+1</f>
        <v>122</v>
      </c>
      <c r="Q8003" s="407"/>
      <c r="R8003" s="200"/>
    </row>
    <row r="8004" spans="3:18" ht="14.6" customHeight="1" x14ac:dyDescent="0.5">
      <c r="C8004" s="373"/>
      <c r="D8004" s="373"/>
      <c r="E8004" s="201">
        <f t="shared" si="8525"/>
        <v>2081</v>
      </c>
      <c r="F8004" s="197">
        <v>1</v>
      </c>
      <c r="G8004" s="203" t="s">
        <v>288</v>
      </c>
      <c r="H8004" s="406" t="str">
        <f t="shared" si="8558"/>
        <v>Shem</v>
      </c>
      <c r="I8004" s="407"/>
      <c r="J8004" s="407"/>
      <c r="K8004" s="407"/>
      <c r="L8004" s="373"/>
      <c r="M8004" s="407"/>
      <c r="N8004" s="407"/>
      <c r="O8004" s="566"/>
      <c r="P8004" s="407"/>
      <c r="Q8004" s="408"/>
      <c r="R8004" s="200"/>
    </row>
    <row r="8005" spans="3:18" ht="14.6" customHeight="1" x14ac:dyDescent="0.5">
      <c r="C8005" s="373"/>
      <c r="D8005" s="373"/>
      <c r="E8005" s="212" t="str">
        <f t="shared" si="8526"/>
        <v>BC</v>
      </c>
      <c r="F8005" s="197">
        <v>2</v>
      </c>
      <c r="G8005" s="206" t="s">
        <v>604</v>
      </c>
      <c r="H8005" s="407">
        <f t="shared" si="8559"/>
        <v>442</v>
      </c>
      <c r="I8005" s="408"/>
      <c r="J8005" s="408"/>
      <c r="K8005" s="408"/>
      <c r="L8005" s="373"/>
      <c r="M8005" s="408"/>
      <c r="N8005" s="408"/>
      <c r="O8005" s="566"/>
      <c r="P8005" s="408"/>
      <c r="Q8005" s="406" t="str">
        <f>Q8001</f>
        <v>Noah</v>
      </c>
      <c r="R8005" s="200"/>
    </row>
    <row r="8006" spans="3:18" ht="14.6" customHeight="1" x14ac:dyDescent="0.5">
      <c r="C8006" s="373"/>
      <c r="D8006" s="373"/>
      <c r="E8006" s="212">
        <f t="shared" si="8527"/>
        <v>-2080</v>
      </c>
      <c r="F8006" s="197">
        <v>3</v>
      </c>
      <c r="G8006" s="208" t="s">
        <v>287</v>
      </c>
      <c r="H8006" s="407"/>
      <c r="I8006" s="406" t="str">
        <f>I8002</f>
        <v>Arphaxad</v>
      </c>
      <c r="J8006" s="406" t="str">
        <f>J8002</f>
        <v>Salah</v>
      </c>
      <c r="K8006" s="406" t="str">
        <f>K8002</f>
        <v>Eber</v>
      </c>
      <c r="L8006" s="373"/>
      <c r="M8006" s="406" t="str">
        <f t="shared" ref="M8006:N8006" si="8562">M8002</f>
        <v>Reu</v>
      </c>
      <c r="N8006" s="406" t="str">
        <f t="shared" si="8562"/>
        <v>Serug</v>
      </c>
      <c r="O8006" s="567"/>
      <c r="P8006" s="406" t="str">
        <f>P8002</f>
        <v>Terah</v>
      </c>
      <c r="Q8006" s="407">
        <f>Q8002+1</f>
        <v>944</v>
      </c>
      <c r="R8006" s="200"/>
    </row>
    <row r="8007" spans="3:18" ht="14.6" customHeight="1" x14ac:dyDescent="0.5">
      <c r="C8007" s="373"/>
      <c r="D8007" s="373"/>
      <c r="E8007" s="345"/>
      <c r="F8007" s="197">
        <v>4</v>
      </c>
      <c r="G8007" s="209" t="s">
        <v>605</v>
      </c>
      <c r="H8007" s="408"/>
      <c r="I8007" s="407">
        <f>I8003+1</f>
        <v>343</v>
      </c>
      <c r="J8007" s="407">
        <f>J8003+1</f>
        <v>308</v>
      </c>
      <c r="K8007" s="407">
        <f>K8003+1</f>
        <v>278</v>
      </c>
      <c r="L8007" s="373"/>
      <c r="M8007" s="407">
        <f t="shared" ref="M8007:N8007" si="8563">M8003+1</f>
        <v>214</v>
      </c>
      <c r="N8007" s="407">
        <f t="shared" si="8563"/>
        <v>182</v>
      </c>
      <c r="O8007" s="567"/>
      <c r="P8007" s="407">
        <f>P8003+1</f>
        <v>123</v>
      </c>
      <c r="Q8007" s="407"/>
      <c r="R8007" s="200"/>
    </row>
    <row r="8008" spans="3:18" ht="14.6" customHeight="1" x14ac:dyDescent="0.5">
      <c r="C8008" s="373"/>
      <c r="D8008" s="373"/>
      <c r="E8008" s="201">
        <f t="shared" si="8525"/>
        <v>2080</v>
      </c>
      <c r="F8008" s="197">
        <v>1</v>
      </c>
      <c r="G8008" s="203" t="s">
        <v>288</v>
      </c>
      <c r="H8008" s="406" t="str">
        <f t="shared" si="8558"/>
        <v>Shem</v>
      </c>
      <c r="I8008" s="407"/>
      <c r="J8008" s="407"/>
      <c r="K8008" s="407"/>
      <c r="L8008" s="373"/>
      <c r="M8008" s="407"/>
      <c r="N8008" s="407"/>
      <c r="O8008" s="567"/>
      <c r="P8008" s="407"/>
      <c r="Q8008" s="408"/>
      <c r="R8008" s="200"/>
    </row>
    <row r="8009" spans="3:18" ht="14.6" customHeight="1" x14ac:dyDescent="0.5">
      <c r="C8009" s="373"/>
      <c r="D8009" s="373"/>
      <c r="E8009" s="212" t="str">
        <f t="shared" si="8526"/>
        <v>BC</v>
      </c>
      <c r="F8009" s="197">
        <v>2</v>
      </c>
      <c r="G8009" s="206" t="s">
        <v>604</v>
      </c>
      <c r="H8009" s="407">
        <f t="shared" si="8559"/>
        <v>443</v>
      </c>
      <c r="I8009" s="408"/>
      <c r="J8009" s="408"/>
      <c r="K8009" s="408"/>
      <c r="L8009" s="373"/>
      <c r="M8009" s="408"/>
      <c r="N8009" s="408"/>
      <c r="O8009" s="567"/>
      <c r="P8009" s="408"/>
      <c r="Q8009" s="406" t="str">
        <f>Q8005</f>
        <v>Noah</v>
      </c>
      <c r="R8009" s="200"/>
    </row>
    <row r="8010" spans="3:18" ht="14.6" customHeight="1" x14ac:dyDescent="0.5">
      <c r="C8010" s="373"/>
      <c r="D8010" s="373"/>
      <c r="E8010" s="212">
        <f t="shared" si="8527"/>
        <v>-2079</v>
      </c>
      <c r="F8010" s="197">
        <v>3</v>
      </c>
      <c r="G8010" s="208" t="s">
        <v>287</v>
      </c>
      <c r="H8010" s="407"/>
      <c r="I8010" s="406" t="str">
        <f>I8006</f>
        <v>Arphaxad</v>
      </c>
      <c r="J8010" s="406" t="str">
        <f>J8006</f>
        <v>Salah</v>
      </c>
      <c r="K8010" s="406" t="str">
        <f>K8006</f>
        <v>Eber</v>
      </c>
      <c r="L8010" s="373"/>
      <c r="M8010" s="406" t="str">
        <f t="shared" ref="M8010:N8010" si="8564">M8006</f>
        <v>Reu</v>
      </c>
      <c r="N8010" s="406" t="str">
        <f t="shared" si="8564"/>
        <v>Serug</v>
      </c>
      <c r="O8010" s="567"/>
      <c r="P8010" s="406" t="str">
        <f>P8006</f>
        <v>Terah</v>
      </c>
      <c r="Q8010" s="407">
        <f>Q8006+1</f>
        <v>945</v>
      </c>
      <c r="R8010" s="200"/>
    </row>
    <row r="8011" spans="3:18" ht="14.6" customHeight="1" x14ac:dyDescent="0.5">
      <c r="C8011" s="373"/>
      <c r="D8011" s="373"/>
      <c r="E8011" s="345"/>
      <c r="F8011" s="197">
        <v>4</v>
      </c>
      <c r="G8011" s="209" t="s">
        <v>605</v>
      </c>
      <c r="H8011" s="408"/>
      <c r="I8011" s="407">
        <f>I8007+1</f>
        <v>344</v>
      </c>
      <c r="J8011" s="407">
        <f>J8007+1</f>
        <v>309</v>
      </c>
      <c r="K8011" s="407">
        <f>K8007+1</f>
        <v>279</v>
      </c>
      <c r="L8011" s="373"/>
      <c r="M8011" s="407">
        <f t="shared" ref="M8011:N8011" si="8565">M8007+1</f>
        <v>215</v>
      </c>
      <c r="N8011" s="407">
        <f t="shared" si="8565"/>
        <v>183</v>
      </c>
      <c r="O8011" s="567"/>
      <c r="P8011" s="407">
        <f>P8007+1</f>
        <v>124</v>
      </c>
      <c r="Q8011" s="407"/>
      <c r="R8011" s="200"/>
    </row>
    <row r="8012" spans="3:18" ht="14.6" customHeight="1" x14ac:dyDescent="0.5">
      <c r="C8012" s="373"/>
      <c r="D8012" s="373"/>
      <c r="E8012" s="201">
        <f t="shared" ref="E8012:E8072" si="8566">E8008-1</f>
        <v>2079</v>
      </c>
      <c r="F8012" s="197">
        <v>1</v>
      </c>
      <c r="G8012" s="203" t="s">
        <v>288</v>
      </c>
      <c r="H8012" s="406" t="str">
        <f t="shared" si="8558"/>
        <v>Shem</v>
      </c>
      <c r="I8012" s="407"/>
      <c r="J8012" s="407"/>
      <c r="K8012" s="407"/>
      <c r="L8012" s="373"/>
      <c r="M8012" s="407"/>
      <c r="N8012" s="407"/>
      <c r="O8012" s="567"/>
      <c r="P8012" s="407"/>
      <c r="Q8012" s="408"/>
      <c r="R8012" s="200"/>
    </row>
    <row r="8013" spans="3:18" ht="14.6" customHeight="1" x14ac:dyDescent="0.5">
      <c r="C8013" s="373"/>
      <c r="D8013" s="373"/>
      <c r="E8013" s="212" t="str">
        <f t="shared" ref="E8013:E8073" si="8567">E8009</f>
        <v>BC</v>
      </c>
      <c r="F8013" s="197">
        <v>2</v>
      </c>
      <c r="G8013" s="206" t="s">
        <v>604</v>
      </c>
      <c r="H8013" s="407">
        <f t="shared" si="8559"/>
        <v>444</v>
      </c>
      <c r="I8013" s="408"/>
      <c r="J8013" s="408"/>
      <c r="K8013" s="408"/>
      <c r="L8013" s="373"/>
      <c r="M8013" s="408"/>
      <c r="N8013" s="408"/>
      <c r="O8013" s="567"/>
      <c r="P8013" s="408"/>
      <c r="Q8013" s="406" t="str">
        <f>Q8009</f>
        <v>Noah</v>
      </c>
      <c r="R8013" s="200"/>
    </row>
    <row r="8014" spans="3:18" ht="14.6" customHeight="1" x14ac:dyDescent="0.5">
      <c r="C8014" s="373"/>
      <c r="D8014" s="373"/>
      <c r="E8014" s="212">
        <f t="shared" ref="E8014:E8074" si="8568">-E8012+1</f>
        <v>-2078</v>
      </c>
      <c r="F8014" s="197">
        <v>3</v>
      </c>
      <c r="G8014" s="208" t="s">
        <v>287</v>
      </c>
      <c r="H8014" s="407"/>
      <c r="I8014" s="406" t="str">
        <f>I8010</f>
        <v>Arphaxad</v>
      </c>
      <c r="J8014" s="406" t="str">
        <f>J8010</f>
        <v>Salah</v>
      </c>
      <c r="K8014" s="406" t="str">
        <f>K8010</f>
        <v>Eber</v>
      </c>
      <c r="L8014" s="373"/>
      <c r="M8014" s="406" t="str">
        <f t="shared" ref="M8014:N8014" si="8569">M8010</f>
        <v>Reu</v>
      </c>
      <c r="N8014" s="406" t="str">
        <f t="shared" si="8569"/>
        <v>Serug</v>
      </c>
      <c r="O8014" s="567"/>
      <c r="P8014" s="406" t="str">
        <f>P8010</f>
        <v>Terah</v>
      </c>
      <c r="Q8014" s="407">
        <f>Q8010+1</f>
        <v>946</v>
      </c>
      <c r="R8014" s="200"/>
    </row>
    <row r="8015" spans="3:18" ht="14.6" customHeight="1" x14ac:dyDescent="0.5">
      <c r="C8015" s="373"/>
      <c r="D8015" s="373"/>
      <c r="E8015" s="345"/>
      <c r="F8015" s="197">
        <v>4</v>
      </c>
      <c r="G8015" s="209" t="s">
        <v>605</v>
      </c>
      <c r="H8015" s="408"/>
      <c r="I8015" s="407">
        <f>I8011+1</f>
        <v>345</v>
      </c>
      <c r="J8015" s="407">
        <f>J8011+1</f>
        <v>310</v>
      </c>
      <c r="K8015" s="407">
        <f>K8011+1</f>
        <v>280</v>
      </c>
      <c r="L8015" s="373"/>
      <c r="M8015" s="407">
        <f t="shared" ref="M8015:N8015" si="8570">M8011+1</f>
        <v>216</v>
      </c>
      <c r="N8015" s="407">
        <f t="shared" si="8570"/>
        <v>184</v>
      </c>
      <c r="O8015" s="567"/>
      <c r="P8015" s="407">
        <f>P8011+1</f>
        <v>125</v>
      </c>
      <c r="Q8015" s="407"/>
      <c r="R8015" s="200"/>
    </row>
    <row r="8016" spans="3:18" ht="14.6" customHeight="1" x14ac:dyDescent="0.5">
      <c r="C8016" s="373"/>
      <c r="D8016" s="373"/>
      <c r="E8016" s="201">
        <f t="shared" si="8566"/>
        <v>2078</v>
      </c>
      <c r="F8016" s="197">
        <v>1</v>
      </c>
      <c r="G8016" s="203" t="s">
        <v>288</v>
      </c>
      <c r="H8016" s="406" t="str">
        <f t="shared" ref="H8016:H8028" si="8571">H8012</f>
        <v>Shem</v>
      </c>
      <c r="I8016" s="407"/>
      <c r="J8016" s="407"/>
      <c r="K8016" s="407"/>
      <c r="L8016" s="373"/>
      <c r="M8016" s="407"/>
      <c r="N8016" s="407"/>
      <c r="O8016" s="567"/>
      <c r="P8016" s="407"/>
      <c r="Q8016" s="408"/>
      <c r="R8016" s="200"/>
    </row>
    <row r="8017" spans="3:18" ht="14.6" customHeight="1" x14ac:dyDescent="0.5">
      <c r="C8017" s="373"/>
      <c r="D8017" s="373"/>
      <c r="E8017" s="212" t="str">
        <f t="shared" si="8567"/>
        <v>BC</v>
      </c>
      <c r="F8017" s="197">
        <v>2</v>
      </c>
      <c r="G8017" s="206" t="s">
        <v>604</v>
      </c>
      <c r="H8017" s="407">
        <f t="shared" ref="H8017:H8029" si="8572">H8013+1</f>
        <v>445</v>
      </c>
      <c r="I8017" s="408"/>
      <c r="J8017" s="408"/>
      <c r="K8017" s="408"/>
      <c r="L8017" s="373"/>
      <c r="M8017" s="408"/>
      <c r="N8017" s="408"/>
      <c r="O8017" s="567"/>
      <c r="P8017" s="408"/>
      <c r="Q8017" s="406" t="str">
        <f>Q8013</f>
        <v>Noah</v>
      </c>
      <c r="R8017" s="200"/>
    </row>
    <row r="8018" spans="3:18" ht="14.6" customHeight="1" x14ac:dyDescent="0.5">
      <c r="C8018" s="373"/>
      <c r="D8018" s="373"/>
      <c r="E8018" s="212">
        <f t="shared" si="8568"/>
        <v>-2077</v>
      </c>
      <c r="F8018" s="197">
        <v>3</v>
      </c>
      <c r="G8018" s="208" t="s">
        <v>287</v>
      </c>
      <c r="H8018" s="407"/>
      <c r="I8018" s="406" t="str">
        <f>I8014</f>
        <v>Arphaxad</v>
      </c>
      <c r="J8018" s="406" t="str">
        <f>J8014</f>
        <v>Salah</v>
      </c>
      <c r="K8018" s="406" t="str">
        <f>K8014</f>
        <v>Eber</v>
      </c>
      <c r="L8018" s="373"/>
      <c r="M8018" s="406" t="str">
        <f t="shared" ref="M8018:N8018" si="8573">M8014</f>
        <v>Reu</v>
      </c>
      <c r="N8018" s="406" t="str">
        <f t="shared" si="8573"/>
        <v>Serug</v>
      </c>
      <c r="O8018" s="567"/>
      <c r="P8018" s="406" t="str">
        <f>P8014</f>
        <v>Terah</v>
      </c>
      <c r="Q8018" s="407">
        <f>Q8014+1</f>
        <v>947</v>
      </c>
      <c r="R8018" s="200"/>
    </row>
    <row r="8019" spans="3:18" ht="14.6" customHeight="1" x14ac:dyDescent="0.5">
      <c r="C8019" s="373"/>
      <c r="D8019" s="373"/>
      <c r="E8019" s="345"/>
      <c r="F8019" s="197">
        <v>4</v>
      </c>
      <c r="G8019" s="209" t="s">
        <v>605</v>
      </c>
      <c r="H8019" s="408"/>
      <c r="I8019" s="407">
        <f>I8015+1</f>
        <v>346</v>
      </c>
      <c r="J8019" s="407">
        <f>J8015+1</f>
        <v>311</v>
      </c>
      <c r="K8019" s="407">
        <f>K8015+1</f>
        <v>281</v>
      </c>
      <c r="L8019" s="373"/>
      <c r="M8019" s="407">
        <f t="shared" ref="M8019:N8019" si="8574">M8015+1</f>
        <v>217</v>
      </c>
      <c r="N8019" s="407">
        <f t="shared" si="8574"/>
        <v>185</v>
      </c>
      <c r="O8019" s="567"/>
      <c r="P8019" s="407">
        <f>P8015+1</f>
        <v>126</v>
      </c>
      <c r="Q8019" s="407"/>
      <c r="R8019" s="200"/>
    </row>
    <row r="8020" spans="3:18" ht="14.6" customHeight="1" x14ac:dyDescent="0.5">
      <c r="C8020" s="373"/>
      <c r="D8020" s="373"/>
      <c r="E8020" s="201">
        <f t="shared" si="8566"/>
        <v>2077</v>
      </c>
      <c r="F8020" s="197">
        <v>1</v>
      </c>
      <c r="G8020" s="203" t="s">
        <v>288</v>
      </c>
      <c r="H8020" s="406" t="str">
        <f t="shared" si="8571"/>
        <v>Shem</v>
      </c>
      <c r="I8020" s="407"/>
      <c r="J8020" s="407"/>
      <c r="K8020" s="407"/>
      <c r="L8020" s="373"/>
      <c r="M8020" s="407"/>
      <c r="N8020" s="407"/>
      <c r="O8020" s="567"/>
      <c r="P8020" s="407"/>
      <c r="Q8020" s="408"/>
      <c r="R8020" s="200"/>
    </row>
    <row r="8021" spans="3:18" ht="14.6" customHeight="1" x14ac:dyDescent="0.5">
      <c r="C8021" s="373"/>
      <c r="D8021" s="373"/>
      <c r="E8021" s="212" t="str">
        <f t="shared" si="8567"/>
        <v>BC</v>
      </c>
      <c r="F8021" s="197">
        <v>2</v>
      </c>
      <c r="G8021" s="206" t="s">
        <v>604</v>
      </c>
      <c r="H8021" s="407">
        <f t="shared" si="8572"/>
        <v>446</v>
      </c>
      <c r="I8021" s="408"/>
      <c r="J8021" s="408"/>
      <c r="K8021" s="408"/>
      <c r="L8021" s="373"/>
      <c r="M8021" s="408"/>
      <c r="N8021" s="408"/>
      <c r="O8021" s="567"/>
      <c r="P8021" s="408"/>
      <c r="Q8021" s="406" t="str">
        <f>Q8017</f>
        <v>Noah</v>
      </c>
      <c r="R8021" s="200"/>
    </row>
    <row r="8022" spans="3:18" ht="14.6" customHeight="1" x14ac:dyDescent="0.5">
      <c r="C8022" s="373"/>
      <c r="D8022" s="373"/>
      <c r="E8022" s="212">
        <f t="shared" si="8568"/>
        <v>-2076</v>
      </c>
      <c r="F8022" s="197">
        <v>3</v>
      </c>
      <c r="G8022" s="208" t="s">
        <v>287</v>
      </c>
      <c r="H8022" s="407"/>
      <c r="I8022" s="406" t="str">
        <f>I8018</f>
        <v>Arphaxad</v>
      </c>
      <c r="J8022" s="406" t="str">
        <f>J8018</f>
        <v>Salah</v>
      </c>
      <c r="K8022" s="406" t="str">
        <f>K8018</f>
        <v>Eber</v>
      </c>
      <c r="L8022" s="373"/>
      <c r="M8022" s="406" t="str">
        <f t="shared" ref="M8022:N8022" si="8575">M8018</f>
        <v>Reu</v>
      </c>
      <c r="N8022" s="406" t="str">
        <f t="shared" si="8575"/>
        <v>Serug</v>
      </c>
      <c r="O8022" s="567"/>
      <c r="P8022" s="406" t="str">
        <f>P8018</f>
        <v>Terah</v>
      </c>
      <c r="Q8022" s="407">
        <f>Q8018+1</f>
        <v>948</v>
      </c>
      <c r="R8022" s="200"/>
    </row>
    <row r="8023" spans="3:18" ht="14.6" customHeight="1" x14ac:dyDescent="0.5">
      <c r="C8023" s="373"/>
      <c r="D8023" s="373"/>
      <c r="E8023" s="345"/>
      <c r="F8023" s="197">
        <v>4</v>
      </c>
      <c r="G8023" s="209" t="s">
        <v>605</v>
      </c>
      <c r="H8023" s="408"/>
      <c r="I8023" s="407">
        <f>I8019+1</f>
        <v>347</v>
      </c>
      <c r="J8023" s="407">
        <f>J8019+1</f>
        <v>312</v>
      </c>
      <c r="K8023" s="407">
        <f>K8019+1</f>
        <v>282</v>
      </c>
      <c r="L8023" s="373"/>
      <c r="M8023" s="407">
        <f t="shared" ref="M8023:N8023" si="8576">M8019+1</f>
        <v>218</v>
      </c>
      <c r="N8023" s="407">
        <f t="shared" si="8576"/>
        <v>186</v>
      </c>
      <c r="O8023" s="567"/>
      <c r="P8023" s="407">
        <f>P8019+1</f>
        <v>127</v>
      </c>
      <c r="Q8023" s="407"/>
      <c r="R8023" s="200"/>
    </row>
    <row r="8024" spans="3:18" ht="14.6" customHeight="1" x14ac:dyDescent="0.5">
      <c r="C8024" s="373"/>
      <c r="D8024" s="373"/>
      <c r="E8024" s="201">
        <f t="shared" si="8566"/>
        <v>2076</v>
      </c>
      <c r="F8024" s="197">
        <v>1</v>
      </c>
      <c r="G8024" s="203" t="s">
        <v>288</v>
      </c>
      <c r="H8024" s="406" t="str">
        <f t="shared" si="8571"/>
        <v>Shem</v>
      </c>
      <c r="I8024" s="407"/>
      <c r="J8024" s="407"/>
      <c r="K8024" s="407"/>
      <c r="L8024" s="373"/>
      <c r="M8024" s="407"/>
      <c r="N8024" s="407"/>
      <c r="O8024" s="567"/>
      <c r="P8024" s="407"/>
      <c r="Q8024" s="408"/>
      <c r="R8024" s="200"/>
    </row>
    <row r="8025" spans="3:18" ht="14.6" customHeight="1" x14ac:dyDescent="0.5">
      <c r="C8025" s="373"/>
      <c r="D8025" s="373"/>
      <c r="E8025" s="212" t="str">
        <f t="shared" si="8567"/>
        <v>BC</v>
      </c>
      <c r="F8025" s="197">
        <v>2</v>
      </c>
      <c r="G8025" s="206" t="s">
        <v>604</v>
      </c>
      <c r="H8025" s="407">
        <f t="shared" si="8572"/>
        <v>447</v>
      </c>
      <c r="I8025" s="408"/>
      <c r="J8025" s="408"/>
      <c r="K8025" s="408"/>
      <c r="L8025" s="373"/>
      <c r="M8025" s="408"/>
      <c r="N8025" s="408"/>
      <c r="O8025" s="567"/>
      <c r="P8025" s="408"/>
      <c r="Q8025" s="406" t="str">
        <f>Q8021</f>
        <v>Noah</v>
      </c>
      <c r="R8025" s="200"/>
    </row>
    <row r="8026" spans="3:18" ht="14.6" customHeight="1" x14ac:dyDescent="0.5">
      <c r="C8026" s="373"/>
      <c r="D8026" s="373"/>
      <c r="E8026" s="212">
        <f t="shared" si="8568"/>
        <v>-2075</v>
      </c>
      <c r="F8026" s="197">
        <v>3</v>
      </c>
      <c r="G8026" s="208" t="s">
        <v>287</v>
      </c>
      <c r="H8026" s="407"/>
      <c r="I8026" s="406" t="str">
        <f>I8022</f>
        <v>Arphaxad</v>
      </c>
      <c r="J8026" s="406" t="str">
        <f>J8022</f>
        <v>Salah</v>
      </c>
      <c r="K8026" s="406" t="str">
        <f>K8022</f>
        <v>Eber</v>
      </c>
      <c r="L8026" s="373"/>
      <c r="M8026" s="406" t="str">
        <f t="shared" ref="M8026:N8026" si="8577">M8022</f>
        <v>Reu</v>
      </c>
      <c r="N8026" s="406" t="str">
        <f t="shared" si="8577"/>
        <v>Serug</v>
      </c>
      <c r="O8026" s="567"/>
      <c r="P8026" s="406" t="str">
        <f>P8022</f>
        <v>Terah</v>
      </c>
      <c r="Q8026" s="407">
        <f>Q8022+1</f>
        <v>949</v>
      </c>
      <c r="R8026" s="200"/>
    </row>
    <row r="8027" spans="3:18" ht="14.6" customHeight="1" x14ac:dyDescent="0.5">
      <c r="C8027" s="373"/>
      <c r="D8027" s="373"/>
      <c r="E8027" s="345"/>
      <c r="F8027" s="197">
        <v>4</v>
      </c>
      <c r="G8027" s="209" t="s">
        <v>605</v>
      </c>
      <c r="H8027" s="408"/>
      <c r="I8027" s="407">
        <f>I8023+1</f>
        <v>348</v>
      </c>
      <c r="J8027" s="407">
        <f>J8023+1</f>
        <v>313</v>
      </c>
      <c r="K8027" s="407">
        <f>K8023+1</f>
        <v>283</v>
      </c>
      <c r="L8027" s="373"/>
      <c r="M8027" s="407">
        <f t="shared" ref="M8027:N8027" si="8578">M8023+1</f>
        <v>219</v>
      </c>
      <c r="N8027" s="407">
        <f t="shared" si="8578"/>
        <v>187</v>
      </c>
      <c r="O8027" s="567"/>
      <c r="P8027" s="407">
        <f>P8023+1</f>
        <v>128</v>
      </c>
      <c r="Q8027" s="407"/>
      <c r="R8027" s="200"/>
    </row>
    <row r="8028" spans="3:18" ht="14.6" customHeight="1" x14ac:dyDescent="0.5">
      <c r="C8028" s="373"/>
      <c r="D8028" s="373"/>
      <c r="E8028" s="201">
        <f t="shared" si="8566"/>
        <v>2075</v>
      </c>
      <c r="F8028" s="197">
        <v>1</v>
      </c>
      <c r="G8028" s="203" t="s">
        <v>288</v>
      </c>
      <c r="H8028" s="406" t="str">
        <f t="shared" si="8571"/>
        <v>Shem</v>
      </c>
      <c r="I8028" s="407"/>
      <c r="J8028" s="407"/>
      <c r="K8028" s="407"/>
      <c r="L8028" s="373"/>
      <c r="M8028" s="407"/>
      <c r="N8028" s="407"/>
      <c r="O8028" s="567"/>
      <c r="P8028" s="407"/>
      <c r="Q8028" s="408"/>
      <c r="R8028" s="200"/>
    </row>
    <row r="8029" spans="3:18" ht="14.6" customHeight="1" x14ac:dyDescent="0.5">
      <c r="C8029" s="373"/>
      <c r="D8029" s="373"/>
      <c r="E8029" s="212" t="str">
        <f t="shared" si="8567"/>
        <v>BC</v>
      </c>
      <c r="F8029" s="197">
        <v>2</v>
      </c>
      <c r="G8029" s="206" t="s">
        <v>604</v>
      </c>
      <c r="H8029" s="407">
        <f t="shared" si="8572"/>
        <v>448</v>
      </c>
      <c r="I8029" s="408"/>
      <c r="J8029" s="408"/>
      <c r="K8029" s="408"/>
      <c r="L8029" s="373"/>
      <c r="M8029" s="408"/>
      <c r="N8029" s="408"/>
      <c r="O8029" s="567"/>
      <c r="P8029" s="408"/>
      <c r="Q8029" s="406" t="str">
        <f>Q8025</f>
        <v>Noah</v>
      </c>
      <c r="R8029" s="200"/>
    </row>
    <row r="8030" spans="3:18" ht="14.6" customHeight="1" x14ac:dyDescent="0.5">
      <c r="C8030" s="373"/>
      <c r="D8030" s="373"/>
      <c r="E8030" s="212">
        <f t="shared" si="8568"/>
        <v>-2074</v>
      </c>
      <c r="F8030" s="197">
        <v>3</v>
      </c>
      <c r="G8030" s="208" t="s">
        <v>287</v>
      </c>
      <c r="H8030" s="407"/>
      <c r="I8030" s="406" t="str">
        <f>I8026</f>
        <v>Arphaxad</v>
      </c>
      <c r="J8030" s="406" t="str">
        <f>J8026</f>
        <v>Salah</v>
      </c>
      <c r="K8030" s="406" t="str">
        <f>K8026</f>
        <v>Eber</v>
      </c>
      <c r="L8030" s="373"/>
      <c r="M8030" s="406" t="str">
        <f t="shared" ref="M8030:N8030" si="8579">M8026</f>
        <v>Reu</v>
      </c>
      <c r="N8030" s="406" t="str">
        <f t="shared" si="8579"/>
        <v>Serug</v>
      </c>
      <c r="O8030" s="567"/>
      <c r="P8030" s="406" t="str">
        <f>P8026</f>
        <v>Terah</v>
      </c>
      <c r="Q8030" s="407">
        <f>Q8026+1</f>
        <v>950</v>
      </c>
      <c r="R8030" s="200"/>
    </row>
    <row r="8031" spans="3:18" ht="14.6" customHeight="1" x14ac:dyDescent="0.5">
      <c r="C8031" s="373"/>
      <c r="D8031" s="373"/>
      <c r="E8031" s="345"/>
      <c r="F8031" s="197">
        <v>4</v>
      </c>
      <c r="G8031" s="209" t="s">
        <v>605</v>
      </c>
      <c r="H8031" s="408"/>
      <c r="I8031" s="407">
        <f>I8027+1</f>
        <v>349</v>
      </c>
      <c r="J8031" s="407">
        <f>J8027+1</f>
        <v>314</v>
      </c>
      <c r="K8031" s="407">
        <f>K8027+1</f>
        <v>284</v>
      </c>
      <c r="L8031" s="373"/>
      <c r="M8031" s="407">
        <f t="shared" ref="M8031:N8031" si="8580">M8027+1</f>
        <v>220</v>
      </c>
      <c r="N8031" s="407">
        <f t="shared" si="8580"/>
        <v>188</v>
      </c>
      <c r="O8031" s="567"/>
      <c r="P8031" s="407">
        <f>P8027+1</f>
        <v>129</v>
      </c>
      <c r="Q8031" s="407"/>
      <c r="R8031" s="200"/>
    </row>
    <row r="8032" spans="3:18" ht="14.6" customHeight="1" x14ac:dyDescent="0.5">
      <c r="C8032" s="373"/>
      <c r="D8032" s="373"/>
      <c r="E8032" s="201">
        <f t="shared" si="8566"/>
        <v>2074</v>
      </c>
      <c r="F8032" s="197">
        <v>1</v>
      </c>
      <c r="G8032" s="203" t="s">
        <v>288</v>
      </c>
      <c r="H8032" s="406" t="str">
        <f t="shared" ref="H8032:H8044" si="8581">H8028</f>
        <v>Shem</v>
      </c>
      <c r="I8032" s="407"/>
      <c r="J8032" s="407"/>
      <c r="K8032" s="407"/>
      <c r="L8032" s="373"/>
      <c r="M8032" s="407"/>
      <c r="N8032" s="407"/>
      <c r="O8032" s="567"/>
      <c r="P8032" s="407"/>
      <c r="Q8032" s="408"/>
      <c r="R8032" s="200"/>
    </row>
    <row r="8033" spans="3:18" ht="14.6" customHeight="1" x14ac:dyDescent="0.5">
      <c r="C8033" s="373"/>
      <c r="D8033" s="373"/>
      <c r="E8033" s="212" t="str">
        <f t="shared" si="8567"/>
        <v>BC</v>
      </c>
      <c r="F8033" s="197">
        <v>2</v>
      </c>
      <c r="G8033" s="206" t="s">
        <v>604</v>
      </c>
      <c r="H8033" s="407">
        <f t="shared" ref="H8033:H8045" si="8582">H8029+1</f>
        <v>449</v>
      </c>
      <c r="I8033" s="408"/>
      <c r="J8033" s="408"/>
      <c r="K8033" s="408"/>
      <c r="L8033" s="373"/>
      <c r="M8033" s="408"/>
      <c r="N8033" s="408"/>
      <c r="O8033" s="567"/>
      <c r="P8033" s="408"/>
      <c r="Q8033" s="373"/>
      <c r="R8033" s="200"/>
    </row>
    <row r="8034" spans="3:18" ht="14.6" customHeight="1" x14ac:dyDescent="0.5">
      <c r="C8034" s="373"/>
      <c r="D8034" s="373"/>
      <c r="E8034" s="212">
        <f t="shared" si="8568"/>
        <v>-2073</v>
      </c>
      <c r="F8034" s="197">
        <v>3</v>
      </c>
      <c r="G8034" s="208" t="s">
        <v>287</v>
      </c>
      <c r="H8034" s="407"/>
      <c r="I8034" s="406" t="str">
        <f>I8030</f>
        <v>Arphaxad</v>
      </c>
      <c r="J8034" s="406" t="str">
        <f>J8030</f>
        <v>Salah</v>
      </c>
      <c r="K8034" s="406" t="str">
        <f>K8030</f>
        <v>Eber</v>
      </c>
      <c r="L8034" s="373"/>
      <c r="M8034" s="406" t="str">
        <f t="shared" ref="M8034:N8034" si="8583">M8030</f>
        <v>Reu</v>
      </c>
      <c r="N8034" s="406" t="str">
        <f t="shared" si="8583"/>
        <v>Serug</v>
      </c>
      <c r="O8034" s="567"/>
      <c r="P8034" s="406" t="str">
        <f>P8030</f>
        <v>Terah</v>
      </c>
      <c r="Q8034" s="373"/>
      <c r="R8034" s="200"/>
    </row>
    <row r="8035" spans="3:18" ht="14.6" customHeight="1" x14ac:dyDescent="0.5">
      <c r="C8035" s="373"/>
      <c r="D8035" s="373"/>
      <c r="E8035" s="345"/>
      <c r="F8035" s="197">
        <v>4</v>
      </c>
      <c r="G8035" s="209" t="s">
        <v>605</v>
      </c>
      <c r="H8035" s="408"/>
      <c r="I8035" s="407">
        <f>I8031+1</f>
        <v>350</v>
      </c>
      <c r="J8035" s="407">
        <f>J8031+1</f>
        <v>315</v>
      </c>
      <c r="K8035" s="407">
        <f>K8031+1</f>
        <v>285</v>
      </c>
      <c r="L8035" s="373"/>
      <c r="M8035" s="407">
        <f t="shared" ref="M8035:N8035" si="8584">M8031+1</f>
        <v>221</v>
      </c>
      <c r="N8035" s="407">
        <f t="shared" si="8584"/>
        <v>189</v>
      </c>
      <c r="O8035" s="567"/>
      <c r="P8035" s="407">
        <f>P8031+1</f>
        <v>130</v>
      </c>
      <c r="Q8035" s="373"/>
      <c r="R8035" s="200"/>
    </row>
    <row r="8036" spans="3:18" ht="14.6" customHeight="1" x14ac:dyDescent="0.5">
      <c r="C8036" s="373"/>
      <c r="D8036" s="373"/>
      <c r="E8036" s="201">
        <f t="shared" si="8566"/>
        <v>2073</v>
      </c>
      <c r="F8036" s="197">
        <v>1</v>
      </c>
      <c r="G8036" s="203" t="s">
        <v>288</v>
      </c>
      <c r="H8036" s="406" t="str">
        <f t="shared" si="8581"/>
        <v>Shem</v>
      </c>
      <c r="I8036" s="407"/>
      <c r="J8036" s="407"/>
      <c r="K8036" s="407"/>
      <c r="L8036" s="373"/>
      <c r="M8036" s="407"/>
      <c r="N8036" s="407"/>
      <c r="O8036" s="567"/>
      <c r="P8036" s="407"/>
      <c r="Q8036" s="373"/>
      <c r="R8036" s="200"/>
    </row>
    <row r="8037" spans="3:18" ht="14.6" customHeight="1" x14ac:dyDescent="0.5">
      <c r="C8037" s="373"/>
      <c r="D8037" s="373"/>
      <c r="E8037" s="212" t="str">
        <f t="shared" si="8567"/>
        <v>BC</v>
      </c>
      <c r="F8037" s="197">
        <v>2</v>
      </c>
      <c r="G8037" s="206" t="s">
        <v>604</v>
      </c>
      <c r="H8037" s="407">
        <f t="shared" si="8582"/>
        <v>450</v>
      </c>
      <c r="I8037" s="408"/>
      <c r="J8037" s="408"/>
      <c r="K8037" s="408"/>
      <c r="L8037" s="373"/>
      <c r="M8037" s="408"/>
      <c r="N8037" s="408"/>
      <c r="O8037" s="567"/>
      <c r="P8037" s="408"/>
      <c r="Q8037" s="373"/>
      <c r="R8037" s="200"/>
    </row>
    <row r="8038" spans="3:18" ht="14.6" customHeight="1" x14ac:dyDescent="0.5">
      <c r="C8038" s="373"/>
      <c r="D8038" s="373"/>
      <c r="E8038" s="212">
        <f t="shared" si="8568"/>
        <v>-2072</v>
      </c>
      <c r="F8038" s="197">
        <v>3</v>
      </c>
      <c r="G8038" s="208" t="s">
        <v>287</v>
      </c>
      <c r="H8038" s="407"/>
      <c r="I8038" s="406" t="str">
        <f>I8034</f>
        <v>Arphaxad</v>
      </c>
      <c r="J8038" s="406" t="str">
        <f>J8034</f>
        <v>Salah</v>
      </c>
      <c r="K8038" s="406" t="str">
        <f>K8034</f>
        <v>Eber</v>
      </c>
      <c r="L8038" s="373"/>
      <c r="M8038" s="406" t="str">
        <f t="shared" ref="M8038:N8038" si="8585">M8034</f>
        <v>Reu</v>
      </c>
      <c r="N8038" s="406" t="str">
        <f t="shared" si="8585"/>
        <v>Serug</v>
      </c>
      <c r="O8038" s="567"/>
      <c r="P8038" s="406" t="str">
        <f>P8034</f>
        <v>Terah</v>
      </c>
      <c r="Q8038" s="373"/>
      <c r="R8038" s="200"/>
    </row>
    <row r="8039" spans="3:18" ht="14.6" customHeight="1" x14ac:dyDescent="0.5">
      <c r="C8039" s="373"/>
      <c r="D8039" s="373"/>
      <c r="E8039" s="345"/>
      <c r="F8039" s="197">
        <v>4</v>
      </c>
      <c r="G8039" s="209" t="s">
        <v>605</v>
      </c>
      <c r="H8039" s="408"/>
      <c r="I8039" s="407">
        <f>I8035+1</f>
        <v>351</v>
      </c>
      <c r="J8039" s="407">
        <f>J8035+1</f>
        <v>316</v>
      </c>
      <c r="K8039" s="407">
        <f>K8035+1</f>
        <v>286</v>
      </c>
      <c r="L8039" s="373"/>
      <c r="M8039" s="407">
        <f t="shared" ref="M8039:N8039" si="8586">M8035+1</f>
        <v>222</v>
      </c>
      <c r="N8039" s="407">
        <f t="shared" si="8586"/>
        <v>190</v>
      </c>
      <c r="O8039" s="567"/>
      <c r="P8039" s="407">
        <f>P8035+1</f>
        <v>131</v>
      </c>
      <c r="Q8039" s="373"/>
      <c r="R8039" s="200"/>
    </row>
    <row r="8040" spans="3:18" ht="14.6" customHeight="1" x14ac:dyDescent="0.5">
      <c r="C8040" s="373"/>
      <c r="D8040" s="373"/>
      <c r="E8040" s="201">
        <f t="shared" si="8566"/>
        <v>2072</v>
      </c>
      <c r="F8040" s="197">
        <v>1</v>
      </c>
      <c r="G8040" s="203" t="s">
        <v>288</v>
      </c>
      <c r="H8040" s="406" t="str">
        <f t="shared" si="8581"/>
        <v>Shem</v>
      </c>
      <c r="I8040" s="407"/>
      <c r="J8040" s="407"/>
      <c r="K8040" s="407"/>
      <c r="L8040" s="373"/>
      <c r="M8040" s="407"/>
      <c r="N8040" s="407"/>
      <c r="O8040" s="567"/>
      <c r="P8040" s="407"/>
      <c r="Q8040" s="406" t="s">
        <v>1166</v>
      </c>
      <c r="R8040" s="200"/>
    </row>
    <row r="8041" spans="3:18" ht="14.6" customHeight="1" x14ac:dyDescent="0.5">
      <c r="C8041" s="373"/>
      <c r="D8041" s="373"/>
      <c r="E8041" s="212" t="str">
        <f t="shared" si="8567"/>
        <v>BC</v>
      </c>
      <c r="F8041" s="197">
        <v>2</v>
      </c>
      <c r="G8041" s="206" t="s">
        <v>604</v>
      </c>
      <c r="H8041" s="407">
        <f t="shared" si="8582"/>
        <v>451</v>
      </c>
      <c r="I8041" s="408"/>
      <c r="J8041" s="408"/>
      <c r="K8041" s="408"/>
      <c r="L8041" s="373"/>
      <c r="M8041" s="408"/>
      <c r="N8041" s="408"/>
      <c r="O8041" s="567"/>
      <c r="P8041" s="408"/>
      <c r="Q8041" s="407">
        <v>1</v>
      </c>
      <c r="R8041" s="200"/>
    </row>
    <row r="8042" spans="3:18" ht="14.6" customHeight="1" x14ac:dyDescent="0.5">
      <c r="C8042" s="373"/>
      <c r="D8042" s="373"/>
      <c r="E8042" s="212">
        <f t="shared" si="8568"/>
        <v>-2071</v>
      </c>
      <c r="F8042" s="197">
        <v>3</v>
      </c>
      <c r="G8042" s="208" t="s">
        <v>287</v>
      </c>
      <c r="H8042" s="407"/>
      <c r="I8042" s="406" t="str">
        <f>I8038</f>
        <v>Arphaxad</v>
      </c>
      <c r="J8042" s="406" t="str">
        <f>J8038</f>
        <v>Salah</v>
      </c>
      <c r="K8042" s="406" t="str">
        <f>K8038</f>
        <v>Eber</v>
      </c>
      <c r="L8042" s="373"/>
      <c r="M8042" s="406" t="str">
        <f t="shared" ref="M8042:N8042" si="8587">M8038</f>
        <v>Reu</v>
      </c>
      <c r="N8042" s="406" t="str">
        <f t="shared" si="8587"/>
        <v>Serug</v>
      </c>
      <c r="O8042" s="567"/>
      <c r="P8042" s="406" t="str">
        <f>P8038</f>
        <v>Terah</v>
      </c>
      <c r="Q8042" s="407"/>
      <c r="R8042" s="200"/>
    </row>
    <row r="8043" spans="3:18" ht="14.6" customHeight="1" x14ac:dyDescent="0.5">
      <c r="C8043" s="373"/>
      <c r="D8043" s="373"/>
      <c r="E8043" s="345"/>
      <c r="F8043" s="197">
        <v>4</v>
      </c>
      <c r="G8043" s="209" t="s">
        <v>605</v>
      </c>
      <c r="H8043" s="408"/>
      <c r="I8043" s="407">
        <f>I8039+1</f>
        <v>352</v>
      </c>
      <c r="J8043" s="407">
        <f>J8039+1</f>
        <v>317</v>
      </c>
      <c r="K8043" s="407">
        <f>K8039+1</f>
        <v>287</v>
      </c>
      <c r="L8043" s="373"/>
      <c r="M8043" s="407">
        <f t="shared" ref="M8043:N8043" si="8588">M8039+1</f>
        <v>223</v>
      </c>
      <c r="N8043" s="407">
        <f t="shared" si="8588"/>
        <v>191</v>
      </c>
      <c r="O8043" s="567"/>
      <c r="P8043" s="407">
        <f>P8039+1</f>
        <v>132</v>
      </c>
      <c r="Q8043" s="408"/>
      <c r="R8043" s="200"/>
    </row>
    <row r="8044" spans="3:18" ht="14.6" customHeight="1" x14ac:dyDescent="0.5">
      <c r="C8044" s="373"/>
      <c r="D8044" s="373"/>
      <c r="E8044" s="201">
        <f t="shared" si="8566"/>
        <v>2071</v>
      </c>
      <c r="F8044" s="197">
        <v>1</v>
      </c>
      <c r="G8044" s="203" t="s">
        <v>288</v>
      </c>
      <c r="H8044" s="406" t="str">
        <f t="shared" si="8581"/>
        <v>Shem</v>
      </c>
      <c r="I8044" s="407"/>
      <c r="J8044" s="407"/>
      <c r="K8044" s="407"/>
      <c r="L8044" s="373"/>
      <c r="M8044" s="407"/>
      <c r="N8044" s="407"/>
      <c r="O8044" s="567"/>
      <c r="P8044" s="407"/>
      <c r="Q8044" s="406" t="str">
        <f t="shared" ref="Q8044" si="8589">Q8040</f>
        <v>Abram</v>
      </c>
      <c r="R8044" s="200"/>
    </row>
    <row r="8045" spans="3:18" ht="14.6" customHeight="1" x14ac:dyDescent="0.5">
      <c r="C8045" s="373"/>
      <c r="D8045" s="373"/>
      <c r="E8045" s="212" t="str">
        <f t="shared" si="8567"/>
        <v>BC</v>
      </c>
      <c r="F8045" s="197">
        <v>2</v>
      </c>
      <c r="G8045" s="206" t="s">
        <v>604</v>
      </c>
      <c r="H8045" s="407">
        <f t="shared" si="8582"/>
        <v>452</v>
      </c>
      <c r="I8045" s="408"/>
      <c r="J8045" s="408"/>
      <c r="K8045" s="408"/>
      <c r="L8045" s="373"/>
      <c r="M8045" s="408"/>
      <c r="N8045" s="408"/>
      <c r="O8045" s="567"/>
      <c r="P8045" s="408"/>
      <c r="Q8045" s="407">
        <f t="shared" ref="Q8045" si="8590">Q8041+1</f>
        <v>2</v>
      </c>
      <c r="R8045" s="200"/>
    </row>
    <row r="8046" spans="3:18" ht="14.6" customHeight="1" x14ac:dyDescent="0.5">
      <c r="C8046" s="373"/>
      <c r="D8046" s="373"/>
      <c r="E8046" s="212">
        <f t="shared" si="8568"/>
        <v>-2070</v>
      </c>
      <c r="F8046" s="197">
        <v>3</v>
      </c>
      <c r="G8046" s="208" t="s">
        <v>287</v>
      </c>
      <c r="H8046" s="407"/>
      <c r="I8046" s="406" t="str">
        <f>I8042</f>
        <v>Arphaxad</v>
      </c>
      <c r="J8046" s="406" t="str">
        <f>J8042</f>
        <v>Salah</v>
      </c>
      <c r="K8046" s="406" t="str">
        <f>K8042</f>
        <v>Eber</v>
      </c>
      <c r="L8046" s="373"/>
      <c r="M8046" s="406" t="str">
        <f t="shared" ref="M8046:N8046" si="8591">M8042</f>
        <v>Reu</v>
      </c>
      <c r="N8046" s="406" t="str">
        <f t="shared" si="8591"/>
        <v>Serug</v>
      </c>
      <c r="O8046" s="567"/>
      <c r="P8046" s="406" t="str">
        <f>P8042</f>
        <v>Terah</v>
      </c>
      <c r="Q8046" s="407"/>
      <c r="R8046" s="200"/>
    </row>
    <row r="8047" spans="3:18" ht="14.6" customHeight="1" x14ac:dyDescent="0.5">
      <c r="C8047" s="373"/>
      <c r="D8047" s="373"/>
      <c r="E8047" s="345"/>
      <c r="F8047" s="197">
        <v>4</v>
      </c>
      <c r="G8047" s="209" t="s">
        <v>605</v>
      </c>
      <c r="H8047" s="408"/>
      <c r="I8047" s="407">
        <f>I8043+1</f>
        <v>353</v>
      </c>
      <c r="J8047" s="407">
        <f>J8043+1</f>
        <v>318</v>
      </c>
      <c r="K8047" s="407">
        <f>K8043+1</f>
        <v>288</v>
      </c>
      <c r="L8047" s="373"/>
      <c r="M8047" s="407">
        <f t="shared" ref="M8047:N8047" si="8592">M8043+1</f>
        <v>224</v>
      </c>
      <c r="N8047" s="407">
        <f t="shared" si="8592"/>
        <v>192</v>
      </c>
      <c r="O8047" s="567"/>
      <c r="P8047" s="407">
        <f>P8043+1</f>
        <v>133</v>
      </c>
      <c r="Q8047" s="408"/>
      <c r="R8047" s="200"/>
    </row>
    <row r="8048" spans="3:18" ht="14.6" customHeight="1" x14ac:dyDescent="0.5">
      <c r="C8048" s="373"/>
      <c r="D8048" s="373"/>
      <c r="E8048" s="201">
        <f t="shared" si="8566"/>
        <v>2070</v>
      </c>
      <c r="F8048" s="197">
        <v>1</v>
      </c>
      <c r="G8048" s="203" t="s">
        <v>288</v>
      </c>
      <c r="H8048" s="406" t="str">
        <f t="shared" ref="H8048:H8060" si="8593">H8044</f>
        <v>Shem</v>
      </c>
      <c r="I8048" s="407"/>
      <c r="J8048" s="407"/>
      <c r="K8048" s="407"/>
      <c r="L8048" s="373"/>
      <c r="M8048" s="407"/>
      <c r="N8048" s="407"/>
      <c r="O8048" s="567"/>
      <c r="P8048" s="407"/>
      <c r="Q8048" s="406" t="str">
        <f t="shared" ref="Q8048" si="8594">Q8044</f>
        <v>Abram</v>
      </c>
      <c r="R8048" s="200"/>
    </row>
    <row r="8049" spans="3:18" ht="14.6" customHeight="1" x14ac:dyDescent="0.5">
      <c r="C8049" s="373"/>
      <c r="D8049" s="373"/>
      <c r="E8049" s="212" t="str">
        <f t="shared" si="8567"/>
        <v>BC</v>
      </c>
      <c r="F8049" s="197">
        <v>2</v>
      </c>
      <c r="G8049" s="206" t="s">
        <v>604</v>
      </c>
      <c r="H8049" s="407">
        <f t="shared" ref="H8049:H8061" si="8595">H8045+1</f>
        <v>453</v>
      </c>
      <c r="I8049" s="408"/>
      <c r="J8049" s="408"/>
      <c r="K8049" s="408"/>
      <c r="L8049" s="373"/>
      <c r="M8049" s="408"/>
      <c r="N8049" s="408"/>
      <c r="O8049" s="567"/>
      <c r="P8049" s="408"/>
      <c r="Q8049" s="407">
        <f t="shared" ref="Q8049" si="8596">Q8045+1</f>
        <v>3</v>
      </c>
      <c r="R8049" s="200"/>
    </row>
    <row r="8050" spans="3:18" ht="14.6" customHeight="1" x14ac:dyDescent="0.5">
      <c r="C8050" s="373"/>
      <c r="D8050" s="373"/>
      <c r="E8050" s="212">
        <f t="shared" si="8568"/>
        <v>-2069</v>
      </c>
      <c r="F8050" s="197">
        <v>3</v>
      </c>
      <c r="G8050" s="208" t="s">
        <v>287</v>
      </c>
      <c r="H8050" s="407"/>
      <c r="I8050" s="406" t="str">
        <f>I8046</f>
        <v>Arphaxad</v>
      </c>
      <c r="J8050" s="406" t="str">
        <f>J8046</f>
        <v>Salah</v>
      </c>
      <c r="K8050" s="406" t="str">
        <f>K8046</f>
        <v>Eber</v>
      </c>
      <c r="L8050" s="373"/>
      <c r="M8050" s="406" t="str">
        <f t="shared" ref="M8050:N8050" si="8597">M8046</f>
        <v>Reu</v>
      </c>
      <c r="N8050" s="406" t="str">
        <f t="shared" si="8597"/>
        <v>Serug</v>
      </c>
      <c r="O8050" s="567"/>
      <c r="P8050" s="406" t="str">
        <f>P8046</f>
        <v>Terah</v>
      </c>
      <c r="Q8050" s="407"/>
      <c r="R8050" s="200"/>
    </row>
    <row r="8051" spans="3:18" ht="14.6" customHeight="1" x14ac:dyDescent="0.5">
      <c r="C8051" s="373"/>
      <c r="D8051" s="373"/>
      <c r="E8051" s="345"/>
      <c r="F8051" s="197">
        <v>4</v>
      </c>
      <c r="G8051" s="209" t="s">
        <v>605</v>
      </c>
      <c r="H8051" s="408"/>
      <c r="I8051" s="407">
        <f>I8047+1</f>
        <v>354</v>
      </c>
      <c r="J8051" s="407">
        <f>J8047+1</f>
        <v>319</v>
      </c>
      <c r="K8051" s="407">
        <f>K8047+1</f>
        <v>289</v>
      </c>
      <c r="L8051" s="373"/>
      <c r="M8051" s="407">
        <f t="shared" ref="M8051:N8051" si="8598">M8047+1</f>
        <v>225</v>
      </c>
      <c r="N8051" s="407">
        <f t="shared" si="8598"/>
        <v>193</v>
      </c>
      <c r="O8051" s="567"/>
      <c r="P8051" s="407">
        <f>P8047+1</f>
        <v>134</v>
      </c>
      <c r="Q8051" s="408"/>
      <c r="R8051" s="200"/>
    </row>
    <row r="8052" spans="3:18" ht="14.6" customHeight="1" x14ac:dyDescent="0.5">
      <c r="C8052" s="373"/>
      <c r="D8052" s="373"/>
      <c r="E8052" s="201">
        <f t="shared" si="8566"/>
        <v>2069</v>
      </c>
      <c r="F8052" s="197">
        <v>1</v>
      </c>
      <c r="G8052" s="203" t="s">
        <v>288</v>
      </c>
      <c r="H8052" s="406" t="str">
        <f t="shared" si="8593"/>
        <v>Shem</v>
      </c>
      <c r="I8052" s="407"/>
      <c r="J8052" s="407"/>
      <c r="K8052" s="407"/>
      <c r="L8052" s="373"/>
      <c r="M8052" s="407"/>
      <c r="N8052" s="407"/>
      <c r="O8052" s="567"/>
      <c r="P8052" s="407"/>
      <c r="Q8052" s="406" t="str">
        <f t="shared" ref="Q8052" si="8599">Q8048</f>
        <v>Abram</v>
      </c>
      <c r="R8052" s="200"/>
    </row>
    <row r="8053" spans="3:18" ht="14.6" customHeight="1" x14ac:dyDescent="0.5">
      <c r="C8053" s="373"/>
      <c r="D8053" s="373"/>
      <c r="E8053" s="212" t="str">
        <f t="shared" si="8567"/>
        <v>BC</v>
      </c>
      <c r="F8053" s="197">
        <v>2</v>
      </c>
      <c r="G8053" s="206" t="s">
        <v>604</v>
      </c>
      <c r="H8053" s="407">
        <f t="shared" si="8595"/>
        <v>454</v>
      </c>
      <c r="I8053" s="408"/>
      <c r="J8053" s="408"/>
      <c r="K8053" s="408"/>
      <c r="L8053" s="373"/>
      <c r="M8053" s="408"/>
      <c r="N8053" s="408"/>
      <c r="O8053" s="567"/>
      <c r="P8053" s="408"/>
      <c r="Q8053" s="407">
        <f t="shared" ref="Q8053" si="8600">Q8049+1</f>
        <v>4</v>
      </c>
      <c r="R8053" s="200"/>
    </row>
    <row r="8054" spans="3:18" ht="14.6" customHeight="1" x14ac:dyDescent="0.5">
      <c r="C8054" s="373"/>
      <c r="D8054" s="373"/>
      <c r="E8054" s="212">
        <f t="shared" si="8568"/>
        <v>-2068</v>
      </c>
      <c r="F8054" s="197">
        <v>3</v>
      </c>
      <c r="G8054" s="208" t="s">
        <v>287</v>
      </c>
      <c r="H8054" s="407"/>
      <c r="I8054" s="406" t="str">
        <f>I8050</f>
        <v>Arphaxad</v>
      </c>
      <c r="J8054" s="406" t="str">
        <f>J8050</f>
        <v>Salah</v>
      </c>
      <c r="K8054" s="406" t="str">
        <f>K8050</f>
        <v>Eber</v>
      </c>
      <c r="L8054" s="373"/>
      <c r="M8054" s="406" t="str">
        <f t="shared" ref="M8054:N8054" si="8601">M8050</f>
        <v>Reu</v>
      </c>
      <c r="N8054" s="406" t="str">
        <f t="shared" si="8601"/>
        <v>Serug</v>
      </c>
      <c r="O8054" s="567"/>
      <c r="P8054" s="406" t="str">
        <f>P8050</f>
        <v>Terah</v>
      </c>
      <c r="Q8054" s="407"/>
      <c r="R8054" s="200"/>
    </row>
    <row r="8055" spans="3:18" ht="14.6" customHeight="1" x14ac:dyDescent="0.5">
      <c r="C8055" s="373"/>
      <c r="D8055" s="373"/>
      <c r="E8055" s="345"/>
      <c r="F8055" s="197">
        <v>4</v>
      </c>
      <c r="G8055" s="209" t="s">
        <v>605</v>
      </c>
      <c r="H8055" s="408"/>
      <c r="I8055" s="407">
        <f>I8051+1</f>
        <v>355</v>
      </c>
      <c r="J8055" s="407">
        <f>J8051+1</f>
        <v>320</v>
      </c>
      <c r="K8055" s="407">
        <f>K8051+1</f>
        <v>290</v>
      </c>
      <c r="L8055" s="373"/>
      <c r="M8055" s="407">
        <f t="shared" ref="M8055:N8055" si="8602">M8051+1</f>
        <v>226</v>
      </c>
      <c r="N8055" s="407">
        <f t="shared" si="8602"/>
        <v>194</v>
      </c>
      <c r="O8055" s="567"/>
      <c r="P8055" s="407">
        <f>P8051+1</f>
        <v>135</v>
      </c>
      <c r="Q8055" s="408"/>
      <c r="R8055" s="200"/>
    </row>
    <row r="8056" spans="3:18" ht="14.6" customHeight="1" x14ac:dyDescent="0.5">
      <c r="C8056" s="373"/>
      <c r="D8056" s="373"/>
      <c r="E8056" s="201">
        <f t="shared" si="8566"/>
        <v>2068</v>
      </c>
      <c r="F8056" s="197">
        <v>1</v>
      </c>
      <c r="G8056" s="203" t="s">
        <v>288</v>
      </c>
      <c r="H8056" s="406" t="str">
        <f t="shared" si="8593"/>
        <v>Shem</v>
      </c>
      <c r="I8056" s="407"/>
      <c r="J8056" s="407"/>
      <c r="K8056" s="407"/>
      <c r="L8056" s="373"/>
      <c r="M8056" s="407"/>
      <c r="N8056" s="407"/>
      <c r="O8056" s="567"/>
      <c r="P8056" s="407"/>
      <c r="Q8056" s="406" t="str">
        <f t="shared" ref="Q8056" si="8603">Q8052</f>
        <v>Abram</v>
      </c>
      <c r="R8056" s="200"/>
    </row>
    <row r="8057" spans="3:18" ht="14.6" customHeight="1" x14ac:dyDescent="0.5">
      <c r="C8057" s="373"/>
      <c r="D8057" s="373"/>
      <c r="E8057" s="212" t="str">
        <f t="shared" si="8567"/>
        <v>BC</v>
      </c>
      <c r="F8057" s="197">
        <v>2</v>
      </c>
      <c r="G8057" s="206" t="s">
        <v>604</v>
      </c>
      <c r="H8057" s="407">
        <f t="shared" si="8595"/>
        <v>455</v>
      </c>
      <c r="I8057" s="408"/>
      <c r="J8057" s="408"/>
      <c r="K8057" s="408"/>
      <c r="L8057" s="373"/>
      <c r="M8057" s="408"/>
      <c r="N8057" s="408"/>
      <c r="O8057" s="567"/>
      <c r="P8057" s="408"/>
      <c r="Q8057" s="407">
        <f t="shared" ref="Q8057" si="8604">Q8053+1</f>
        <v>5</v>
      </c>
      <c r="R8057" s="200"/>
    </row>
    <row r="8058" spans="3:18" ht="14.6" customHeight="1" x14ac:dyDescent="0.5">
      <c r="C8058" s="373"/>
      <c r="D8058" s="373"/>
      <c r="E8058" s="212">
        <f t="shared" si="8568"/>
        <v>-2067</v>
      </c>
      <c r="F8058" s="197">
        <v>3</v>
      </c>
      <c r="G8058" s="208" t="s">
        <v>287</v>
      </c>
      <c r="H8058" s="407"/>
      <c r="I8058" s="406" t="str">
        <f>I8054</f>
        <v>Arphaxad</v>
      </c>
      <c r="J8058" s="406" t="str">
        <f>J8054</f>
        <v>Salah</v>
      </c>
      <c r="K8058" s="406" t="str">
        <f>K8054</f>
        <v>Eber</v>
      </c>
      <c r="L8058" s="373"/>
      <c r="M8058" s="406" t="str">
        <f t="shared" ref="M8058:N8058" si="8605">M8054</f>
        <v>Reu</v>
      </c>
      <c r="N8058" s="406" t="str">
        <f t="shared" si="8605"/>
        <v>Serug</v>
      </c>
      <c r="O8058" s="567"/>
      <c r="P8058" s="406" t="str">
        <f>P8054</f>
        <v>Terah</v>
      </c>
      <c r="Q8058" s="407"/>
      <c r="R8058" s="200"/>
    </row>
    <row r="8059" spans="3:18" ht="14.6" customHeight="1" x14ac:dyDescent="0.5">
      <c r="C8059" s="373"/>
      <c r="D8059" s="373"/>
      <c r="E8059" s="345"/>
      <c r="F8059" s="197">
        <v>4</v>
      </c>
      <c r="G8059" s="209" t="s">
        <v>605</v>
      </c>
      <c r="H8059" s="408"/>
      <c r="I8059" s="407">
        <f>I8055+1</f>
        <v>356</v>
      </c>
      <c r="J8059" s="407">
        <f>J8055+1</f>
        <v>321</v>
      </c>
      <c r="K8059" s="407">
        <f>K8055+1</f>
        <v>291</v>
      </c>
      <c r="L8059" s="373"/>
      <c r="M8059" s="407">
        <f t="shared" ref="M8059:N8059" si="8606">M8055+1</f>
        <v>227</v>
      </c>
      <c r="N8059" s="407">
        <f t="shared" si="8606"/>
        <v>195</v>
      </c>
      <c r="O8059" s="567"/>
      <c r="P8059" s="407">
        <f>P8055+1</f>
        <v>136</v>
      </c>
      <c r="Q8059" s="408"/>
      <c r="R8059" s="200"/>
    </row>
    <row r="8060" spans="3:18" ht="14.6" customHeight="1" x14ac:dyDescent="0.5">
      <c r="C8060" s="373"/>
      <c r="D8060" s="373"/>
      <c r="E8060" s="201">
        <f t="shared" si="8566"/>
        <v>2067</v>
      </c>
      <c r="F8060" s="197">
        <v>1</v>
      </c>
      <c r="G8060" s="203" t="s">
        <v>288</v>
      </c>
      <c r="H8060" s="406" t="str">
        <f t="shared" si="8593"/>
        <v>Shem</v>
      </c>
      <c r="I8060" s="407"/>
      <c r="J8060" s="407"/>
      <c r="K8060" s="407"/>
      <c r="L8060" s="373"/>
      <c r="M8060" s="407"/>
      <c r="N8060" s="407"/>
      <c r="O8060" s="567"/>
      <c r="P8060" s="407"/>
      <c r="Q8060" s="406" t="str">
        <f t="shared" ref="Q8060" si="8607">Q8056</f>
        <v>Abram</v>
      </c>
      <c r="R8060" s="200"/>
    </row>
    <row r="8061" spans="3:18" ht="14.6" customHeight="1" x14ac:dyDescent="0.5">
      <c r="C8061" s="373"/>
      <c r="D8061" s="373"/>
      <c r="E8061" s="212" t="str">
        <f t="shared" si="8567"/>
        <v>BC</v>
      </c>
      <c r="F8061" s="197">
        <v>2</v>
      </c>
      <c r="G8061" s="206" t="s">
        <v>604</v>
      </c>
      <c r="H8061" s="407">
        <f t="shared" si="8595"/>
        <v>456</v>
      </c>
      <c r="I8061" s="408"/>
      <c r="J8061" s="408"/>
      <c r="K8061" s="408"/>
      <c r="L8061" s="373"/>
      <c r="M8061" s="408"/>
      <c r="N8061" s="408"/>
      <c r="O8061" s="567"/>
      <c r="P8061" s="408"/>
      <c r="Q8061" s="407">
        <f t="shared" ref="Q8061" si="8608">Q8057+1</f>
        <v>6</v>
      </c>
      <c r="R8061" s="200"/>
    </row>
    <row r="8062" spans="3:18" ht="14.6" customHeight="1" x14ac:dyDescent="0.5">
      <c r="C8062" s="373"/>
      <c r="D8062" s="373"/>
      <c r="E8062" s="212">
        <f t="shared" si="8568"/>
        <v>-2066</v>
      </c>
      <c r="F8062" s="197">
        <v>3</v>
      </c>
      <c r="G8062" s="208" t="s">
        <v>287</v>
      </c>
      <c r="H8062" s="407"/>
      <c r="I8062" s="406" t="str">
        <f>I8058</f>
        <v>Arphaxad</v>
      </c>
      <c r="J8062" s="406" t="str">
        <f>J8058</f>
        <v>Salah</v>
      </c>
      <c r="K8062" s="406" t="str">
        <f>K8058</f>
        <v>Eber</v>
      </c>
      <c r="L8062" s="373"/>
      <c r="M8062" s="406" t="str">
        <f t="shared" ref="M8062:N8062" si="8609">M8058</f>
        <v>Reu</v>
      </c>
      <c r="N8062" s="406" t="str">
        <f t="shared" si="8609"/>
        <v>Serug</v>
      </c>
      <c r="O8062" s="567"/>
      <c r="P8062" s="406" t="str">
        <f>P8058</f>
        <v>Terah</v>
      </c>
      <c r="Q8062" s="407"/>
      <c r="R8062" s="200"/>
    </row>
    <row r="8063" spans="3:18" ht="14.6" customHeight="1" x14ac:dyDescent="0.5">
      <c r="C8063" s="373"/>
      <c r="D8063" s="373"/>
      <c r="E8063" s="345"/>
      <c r="F8063" s="197">
        <v>4</v>
      </c>
      <c r="G8063" s="209" t="s">
        <v>605</v>
      </c>
      <c r="H8063" s="408"/>
      <c r="I8063" s="407">
        <f>I8059+1</f>
        <v>357</v>
      </c>
      <c r="J8063" s="407">
        <f>J8059+1</f>
        <v>322</v>
      </c>
      <c r="K8063" s="407">
        <f>K8059+1</f>
        <v>292</v>
      </c>
      <c r="L8063" s="373"/>
      <c r="M8063" s="407">
        <f t="shared" ref="M8063:N8063" si="8610">M8059+1</f>
        <v>228</v>
      </c>
      <c r="N8063" s="407">
        <f t="shared" si="8610"/>
        <v>196</v>
      </c>
      <c r="O8063" s="567"/>
      <c r="P8063" s="407">
        <f>P8059+1</f>
        <v>137</v>
      </c>
      <c r="Q8063" s="408"/>
      <c r="R8063" s="200"/>
    </row>
    <row r="8064" spans="3:18" ht="14.6" customHeight="1" x14ac:dyDescent="0.5">
      <c r="C8064" s="373"/>
      <c r="D8064" s="373"/>
      <c r="E8064" s="201">
        <f t="shared" si="8566"/>
        <v>2066</v>
      </c>
      <c r="F8064" s="197">
        <v>1</v>
      </c>
      <c r="G8064" s="203" t="s">
        <v>288</v>
      </c>
      <c r="H8064" s="406" t="str">
        <f t="shared" ref="H8064:H8076" si="8611">H8060</f>
        <v>Shem</v>
      </c>
      <c r="I8064" s="407"/>
      <c r="J8064" s="407"/>
      <c r="K8064" s="407"/>
      <c r="L8064" s="373"/>
      <c r="M8064" s="407"/>
      <c r="N8064" s="407"/>
      <c r="O8064" s="567"/>
      <c r="P8064" s="407"/>
      <c r="Q8064" s="406" t="str">
        <f t="shared" ref="Q8064" si="8612">Q8060</f>
        <v>Abram</v>
      </c>
      <c r="R8064" s="200"/>
    </row>
    <row r="8065" spans="3:18" ht="14.6" customHeight="1" x14ac:dyDescent="0.5">
      <c r="C8065" s="373"/>
      <c r="D8065" s="373"/>
      <c r="E8065" s="212" t="str">
        <f t="shared" si="8567"/>
        <v>BC</v>
      </c>
      <c r="F8065" s="197">
        <v>2</v>
      </c>
      <c r="G8065" s="206" t="s">
        <v>604</v>
      </c>
      <c r="H8065" s="407">
        <f t="shared" ref="H8065:H8077" si="8613">H8061+1</f>
        <v>457</v>
      </c>
      <c r="I8065" s="408"/>
      <c r="J8065" s="408"/>
      <c r="K8065" s="408"/>
      <c r="L8065" s="373"/>
      <c r="M8065" s="408"/>
      <c r="N8065" s="408"/>
      <c r="O8065" s="567"/>
      <c r="P8065" s="408"/>
      <c r="Q8065" s="407">
        <f t="shared" ref="Q8065" si="8614">Q8061+1</f>
        <v>7</v>
      </c>
      <c r="R8065" s="200"/>
    </row>
    <row r="8066" spans="3:18" ht="14.6" customHeight="1" x14ac:dyDescent="0.5">
      <c r="C8066" s="373"/>
      <c r="D8066" s="373"/>
      <c r="E8066" s="212">
        <f t="shared" si="8568"/>
        <v>-2065</v>
      </c>
      <c r="F8066" s="197">
        <v>3</v>
      </c>
      <c r="G8066" s="208" t="s">
        <v>287</v>
      </c>
      <c r="H8066" s="407"/>
      <c r="I8066" s="406" t="str">
        <f>I8062</f>
        <v>Arphaxad</v>
      </c>
      <c r="J8066" s="406" t="str">
        <f>J8062</f>
        <v>Salah</v>
      </c>
      <c r="K8066" s="406" t="str">
        <f>K8062</f>
        <v>Eber</v>
      </c>
      <c r="L8066" s="373"/>
      <c r="M8066" s="406" t="str">
        <f t="shared" ref="M8066:N8066" si="8615">M8062</f>
        <v>Reu</v>
      </c>
      <c r="N8066" s="406" t="str">
        <f t="shared" si="8615"/>
        <v>Serug</v>
      </c>
      <c r="O8066" s="567"/>
      <c r="P8066" s="406" t="str">
        <f>P8062</f>
        <v>Terah</v>
      </c>
      <c r="Q8066" s="407"/>
      <c r="R8066" s="200"/>
    </row>
    <row r="8067" spans="3:18" ht="14.6" customHeight="1" x14ac:dyDescent="0.5">
      <c r="C8067" s="373"/>
      <c r="D8067" s="373"/>
      <c r="E8067" s="345"/>
      <c r="F8067" s="197">
        <v>4</v>
      </c>
      <c r="G8067" s="209" t="s">
        <v>605</v>
      </c>
      <c r="H8067" s="408"/>
      <c r="I8067" s="407">
        <f>I8063+1</f>
        <v>358</v>
      </c>
      <c r="J8067" s="407">
        <f>J8063+1</f>
        <v>323</v>
      </c>
      <c r="K8067" s="407">
        <f>K8063+1</f>
        <v>293</v>
      </c>
      <c r="L8067" s="373"/>
      <c r="M8067" s="407">
        <f t="shared" ref="M8067:N8067" si="8616">M8063+1</f>
        <v>229</v>
      </c>
      <c r="N8067" s="407">
        <f t="shared" si="8616"/>
        <v>197</v>
      </c>
      <c r="O8067" s="567"/>
      <c r="P8067" s="407">
        <f>P8063+1</f>
        <v>138</v>
      </c>
      <c r="Q8067" s="408"/>
      <c r="R8067" s="200"/>
    </row>
    <row r="8068" spans="3:18" ht="14.6" customHeight="1" x14ac:dyDescent="0.5">
      <c r="C8068" s="373"/>
      <c r="D8068" s="373"/>
      <c r="E8068" s="201">
        <f t="shared" si="8566"/>
        <v>2065</v>
      </c>
      <c r="F8068" s="197">
        <v>1</v>
      </c>
      <c r="G8068" s="203" t="s">
        <v>288</v>
      </c>
      <c r="H8068" s="406" t="str">
        <f t="shared" si="8611"/>
        <v>Shem</v>
      </c>
      <c r="I8068" s="407"/>
      <c r="J8068" s="407"/>
      <c r="K8068" s="407"/>
      <c r="L8068" s="373"/>
      <c r="M8068" s="407"/>
      <c r="N8068" s="407"/>
      <c r="O8068" s="567"/>
      <c r="P8068" s="407"/>
      <c r="Q8068" s="406" t="str">
        <f t="shared" ref="Q8068" si="8617">Q8064</f>
        <v>Abram</v>
      </c>
      <c r="R8068" s="200"/>
    </row>
    <row r="8069" spans="3:18" ht="14.6" customHeight="1" x14ac:dyDescent="0.5">
      <c r="C8069" s="373"/>
      <c r="D8069" s="373"/>
      <c r="E8069" s="212" t="str">
        <f t="shared" si="8567"/>
        <v>BC</v>
      </c>
      <c r="F8069" s="197">
        <v>2</v>
      </c>
      <c r="G8069" s="206" t="s">
        <v>604</v>
      </c>
      <c r="H8069" s="407">
        <f t="shared" si="8613"/>
        <v>458</v>
      </c>
      <c r="I8069" s="408"/>
      <c r="J8069" s="408"/>
      <c r="K8069" s="408"/>
      <c r="L8069" s="373"/>
      <c r="M8069" s="408"/>
      <c r="N8069" s="408"/>
      <c r="O8069" s="567"/>
      <c r="P8069" s="408"/>
      <c r="Q8069" s="407">
        <f t="shared" ref="Q8069" si="8618">Q8065+1</f>
        <v>8</v>
      </c>
      <c r="R8069" s="200"/>
    </row>
    <row r="8070" spans="3:18" ht="14.6" customHeight="1" x14ac:dyDescent="0.5">
      <c r="C8070" s="373"/>
      <c r="D8070" s="373"/>
      <c r="E8070" s="212">
        <f t="shared" si="8568"/>
        <v>-2064</v>
      </c>
      <c r="F8070" s="197">
        <v>3</v>
      </c>
      <c r="G8070" s="208" t="s">
        <v>287</v>
      </c>
      <c r="H8070" s="407"/>
      <c r="I8070" s="406" t="str">
        <f>I8066</f>
        <v>Arphaxad</v>
      </c>
      <c r="J8070" s="406" t="str">
        <f>J8066</f>
        <v>Salah</v>
      </c>
      <c r="K8070" s="406" t="str">
        <f>K8066</f>
        <v>Eber</v>
      </c>
      <c r="L8070" s="373"/>
      <c r="M8070" s="406" t="str">
        <f t="shared" ref="M8070:N8070" si="8619">M8066</f>
        <v>Reu</v>
      </c>
      <c r="N8070" s="406" t="str">
        <f t="shared" si="8619"/>
        <v>Serug</v>
      </c>
      <c r="O8070" s="567"/>
      <c r="P8070" s="406" t="str">
        <f>P8066</f>
        <v>Terah</v>
      </c>
      <c r="Q8070" s="407"/>
      <c r="R8070" s="200"/>
    </row>
    <row r="8071" spans="3:18" ht="14.6" customHeight="1" x14ac:dyDescent="0.5">
      <c r="C8071" s="373"/>
      <c r="D8071" s="373"/>
      <c r="E8071" s="345"/>
      <c r="F8071" s="197">
        <v>4</v>
      </c>
      <c r="G8071" s="209" t="s">
        <v>605</v>
      </c>
      <c r="H8071" s="408"/>
      <c r="I8071" s="407">
        <f>I8067+1</f>
        <v>359</v>
      </c>
      <c r="J8071" s="407">
        <f>J8067+1</f>
        <v>324</v>
      </c>
      <c r="K8071" s="407">
        <f>K8067+1</f>
        <v>294</v>
      </c>
      <c r="L8071" s="373"/>
      <c r="M8071" s="407">
        <f t="shared" ref="M8071:N8071" si="8620">M8067+1</f>
        <v>230</v>
      </c>
      <c r="N8071" s="407">
        <f t="shared" si="8620"/>
        <v>198</v>
      </c>
      <c r="O8071" s="567"/>
      <c r="P8071" s="407">
        <f>P8067+1</f>
        <v>139</v>
      </c>
      <c r="Q8071" s="408"/>
      <c r="R8071" s="200"/>
    </row>
    <row r="8072" spans="3:18" ht="14.6" customHeight="1" x14ac:dyDescent="0.5">
      <c r="C8072" s="373"/>
      <c r="D8072" s="373"/>
      <c r="E8072" s="201">
        <f t="shared" si="8566"/>
        <v>2064</v>
      </c>
      <c r="F8072" s="197">
        <v>1</v>
      </c>
      <c r="G8072" s="203" t="s">
        <v>288</v>
      </c>
      <c r="H8072" s="406" t="str">
        <f t="shared" si="8611"/>
        <v>Shem</v>
      </c>
      <c r="I8072" s="407"/>
      <c r="J8072" s="407"/>
      <c r="K8072" s="407"/>
      <c r="L8072" s="373"/>
      <c r="M8072" s="407"/>
      <c r="N8072" s="407"/>
      <c r="O8072" s="567"/>
      <c r="P8072" s="407"/>
      <c r="Q8072" s="406" t="str">
        <f t="shared" ref="Q8072" si="8621">Q8068</f>
        <v>Abram</v>
      </c>
      <c r="R8072" s="200"/>
    </row>
    <row r="8073" spans="3:18" ht="14.6" customHeight="1" x14ac:dyDescent="0.5">
      <c r="C8073" s="373"/>
      <c r="D8073" s="373"/>
      <c r="E8073" s="212" t="str">
        <f t="shared" si="8567"/>
        <v>BC</v>
      </c>
      <c r="F8073" s="197">
        <v>2</v>
      </c>
      <c r="G8073" s="206" t="s">
        <v>604</v>
      </c>
      <c r="H8073" s="407">
        <f t="shared" si="8613"/>
        <v>459</v>
      </c>
      <c r="I8073" s="408"/>
      <c r="J8073" s="408"/>
      <c r="K8073" s="408"/>
      <c r="L8073" s="373"/>
      <c r="M8073" s="408"/>
      <c r="N8073" s="408"/>
      <c r="O8073" s="567"/>
      <c r="P8073" s="408"/>
      <c r="Q8073" s="407">
        <f t="shared" ref="Q8073" si="8622">Q8069+1</f>
        <v>9</v>
      </c>
      <c r="R8073" s="200"/>
    </row>
    <row r="8074" spans="3:18" ht="14.6" customHeight="1" x14ac:dyDescent="0.5">
      <c r="C8074" s="373"/>
      <c r="D8074" s="373"/>
      <c r="E8074" s="212">
        <f t="shared" si="8568"/>
        <v>-2063</v>
      </c>
      <c r="F8074" s="197">
        <v>3</v>
      </c>
      <c r="G8074" s="208" t="s">
        <v>287</v>
      </c>
      <c r="H8074" s="407"/>
      <c r="I8074" s="406" t="str">
        <f>I8070</f>
        <v>Arphaxad</v>
      </c>
      <c r="J8074" s="406" t="str">
        <f>J8070</f>
        <v>Salah</v>
      </c>
      <c r="K8074" s="406" t="str">
        <f>K8070</f>
        <v>Eber</v>
      </c>
      <c r="L8074" s="373"/>
      <c r="M8074" s="406" t="str">
        <f t="shared" ref="M8074:N8074" si="8623">M8070</f>
        <v>Reu</v>
      </c>
      <c r="N8074" s="406" t="str">
        <f t="shared" si="8623"/>
        <v>Serug</v>
      </c>
      <c r="O8074" s="567"/>
      <c r="P8074" s="406" t="str">
        <f>P8070</f>
        <v>Terah</v>
      </c>
      <c r="Q8074" s="407"/>
      <c r="R8074" s="200"/>
    </row>
    <row r="8075" spans="3:18" ht="14.6" customHeight="1" x14ac:dyDescent="0.5">
      <c r="C8075" s="373"/>
      <c r="D8075" s="373"/>
      <c r="E8075" s="345"/>
      <c r="F8075" s="197">
        <v>4</v>
      </c>
      <c r="G8075" s="209" t="s">
        <v>605</v>
      </c>
      <c r="H8075" s="408"/>
      <c r="I8075" s="407">
        <f>I8071+1</f>
        <v>360</v>
      </c>
      <c r="J8075" s="407">
        <f>J8071+1</f>
        <v>325</v>
      </c>
      <c r="K8075" s="407">
        <f>K8071+1</f>
        <v>295</v>
      </c>
      <c r="L8075" s="373"/>
      <c r="M8075" s="407">
        <f t="shared" ref="M8075:N8075" si="8624">M8071+1</f>
        <v>231</v>
      </c>
      <c r="N8075" s="407">
        <f t="shared" si="8624"/>
        <v>199</v>
      </c>
      <c r="O8075" s="567"/>
      <c r="P8075" s="407">
        <f>P8071+1</f>
        <v>140</v>
      </c>
      <c r="Q8075" s="408"/>
      <c r="R8075" s="200"/>
    </row>
    <row r="8076" spans="3:18" ht="14.6" customHeight="1" x14ac:dyDescent="0.5">
      <c r="C8076" s="373"/>
      <c r="D8076" s="373"/>
      <c r="E8076" s="201">
        <f t="shared" ref="E8076:E8136" si="8625">E8072-1</f>
        <v>2063</v>
      </c>
      <c r="F8076" s="197">
        <v>1</v>
      </c>
      <c r="G8076" s="203" t="s">
        <v>288</v>
      </c>
      <c r="H8076" s="406" t="str">
        <f t="shared" si="8611"/>
        <v>Shem</v>
      </c>
      <c r="I8076" s="407"/>
      <c r="J8076" s="407"/>
      <c r="K8076" s="407"/>
      <c r="L8076" s="373"/>
      <c r="M8076" s="407"/>
      <c r="N8076" s="407"/>
      <c r="O8076" s="567"/>
      <c r="P8076" s="407"/>
      <c r="Q8076" s="406" t="str">
        <f t="shared" ref="Q8076" si="8626">Q8072</f>
        <v>Abram</v>
      </c>
      <c r="R8076" s="200"/>
    </row>
    <row r="8077" spans="3:18" ht="14.6" customHeight="1" x14ac:dyDescent="0.5">
      <c r="C8077" s="373"/>
      <c r="D8077" s="373"/>
      <c r="E8077" s="212" t="str">
        <f t="shared" ref="E8077:E8137" si="8627">E8073</f>
        <v>BC</v>
      </c>
      <c r="F8077" s="197">
        <v>2</v>
      </c>
      <c r="G8077" s="206" t="s">
        <v>604</v>
      </c>
      <c r="H8077" s="407">
        <f t="shared" si="8613"/>
        <v>460</v>
      </c>
      <c r="I8077" s="408"/>
      <c r="J8077" s="408"/>
      <c r="K8077" s="408"/>
      <c r="L8077" s="373"/>
      <c r="M8077" s="408"/>
      <c r="N8077" s="408"/>
      <c r="O8077" s="567"/>
      <c r="P8077" s="408"/>
      <c r="Q8077" s="407">
        <f t="shared" ref="Q8077" si="8628">Q8073+1</f>
        <v>10</v>
      </c>
      <c r="R8077" s="200"/>
    </row>
    <row r="8078" spans="3:18" ht="14.6" customHeight="1" x14ac:dyDescent="0.5">
      <c r="C8078" s="373"/>
      <c r="D8078" s="373"/>
      <c r="E8078" s="212">
        <f t="shared" ref="E8078:E8138" si="8629">-E8076+1</f>
        <v>-2062</v>
      </c>
      <c r="F8078" s="197">
        <v>3</v>
      </c>
      <c r="G8078" s="208" t="s">
        <v>287</v>
      </c>
      <c r="H8078" s="407"/>
      <c r="I8078" s="406" t="str">
        <f>I8074</f>
        <v>Arphaxad</v>
      </c>
      <c r="J8078" s="406" t="str">
        <f>J8074</f>
        <v>Salah</v>
      </c>
      <c r="K8078" s="406" t="str">
        <f>K8074</f>
        <v>Eber</v>
      </c>
      <c r="L8078" s="373"/>
      <c r="M8078" s="406" t="str">
        <f t="shared" ref="M8078:N8078" si="8630">M8074</f>
        <v>Reu</v>
      </c>
      <c r="N8078" s="406" t="str">
        <f t="shared" si="8630"/>
        <v>Serug</v>
      </c>
      <c r="O8078" s="567"/>
      <c r="P8078" s="406" t="str">
        <f>P8074</f>
        <v>Terah</v>
      </c>
      <c r="Q8078" s="407"/>
      <c r="R8078" s="200"/>
    </row>
    <row r="8079" spans="3:18" ht="14.6" customHeight="1" x14ac:dyDescent="0.5">
      <c r="C8079" s="373"/>
      <c r="D8079" s="373"/>
      <c r="E8079" s="345"/>
      <c r="F8079" s="197">
        <v>4</v>
      </c>
      <c r="G8079" s="209" t="s">
        <v>605</v>
      </c>
      <c r="H8079" s="408"/>
      <c r="I8079" s="407">
        <f>I8075+1</f>
        <v>361</v>
      </c>
      <c r="J8079" s="407">
        <f>J8075+1</f>
        <v>326</v>
      </c>
      <c r="K8079" s="407">
        <f>K8075+1</f>
        <v>296</v>
      </c>
      <c r="L8079" s="373"/>
      <c r="M8079" s="407">
        <f t="shared" ref="M8079:N8079" si="8631">M8075+1</f>
        <v>232</v>
      </c>
      <c r="N8079" s="407">
        <f t="shared" si="8631"/>
        <v>200</v>
      </c>
      <c r="O8079" s="567"/>
      <c r="P8079" s="407">
        <f>P8075+1</f>
        <v>141</v>
      </c>
      <c r="Q8079" s="408"/>
      <c r="R8079" s="200"/>
    </row>
    <row r="8080" spans="3:18" ht="14.6" customHeight="1" x14ac:dyDescent="0.5">
      <c r="C8080" s="373"/>
      <c r="D8080" s="373"/>
      <c r="E8080" s="201">
        <f t="shared" si="8625"/>
        <v>2062</v>
      </c>
      <c r="F8080" s="197">
        <v>1</v>
      </c>
      <c r="G8080" s="203" t="s">
        <v>288</v>
      </c>
      <c r="H8080" s="406" t="str">
        <f t="shared" ref="H8080:H8092" si="8632">H8076</f>
        <v>Shem</v>
      </c>
      <c r="I8080" s="407"/>
      <c r="J8080" s="407"/>
      <c r="K8080" s="407"/>
      <c r="L8080" s="373"/>
      <c r="M8080" s="407"/>
      <c r="N8080" s="407"/>
      <c r="O8080" s="567"/>
      <c r="P8080" s="407"/>
      <c r="Q8080" s="406" t="str">
        <f t="shared" ref="Q8080" si="8633">Q8076</f>
        <v>Abram</v>
      </c>
      <c r="R8080" s="200"/>
    </row>
    <row r="8081" spans="3:18" ht="14.6" customHeight="1" x14ac:dyDescent="0.5">
      <c r="C8081" s="373"/>
      <c r="D8081" s="373"/>
      <c r="E8081" s="212" t="str">
        <f t="shared" si="8627"/>
        <v>BC</v>
      </c>
      <c r="F8081" s="197">
        <v>2</v>
      </c>
      <c r="G8081" s="206" t="s">
        <v>604</v>
      </c>
      <c r="H8081" s="407">
        <f t="shared" ref="H8081:H8093" si="8634">H8077+1</f>
        <v>461</v>
      </c>
      <c r="I8081" s="408"/>
      <c r="J8081" s="408"/>
      <c r="K8081" s="408"/>
      <c r="L8081" s="373"/>
      <c r="M8081" s="408"/>
      <c r="N8081" s="408"/>
      <c r="O8081" s="567"/>
      <c r="P8081" s="408"/>
      <c r="Q8081" s="407">
        <f t="shared" ref="Q8081" si="8635">Q8077+1</f>
        <v>11</v>
      </c>
      <c r="R8081" s="200"/>
    </row>
    <row r="8082" spans="3:18" ht="14.6" customHeight="1" x14ac:dyDescent="0.5">
      <c r="C8082" s="373"/>
      <c r="D8082" s="373"/>
      <c r="E8082" s="212">
        <f t="shared" si="8629"/>
        <v>-2061</v>
      </c>
      <c r="F8082" s="197">
        <v>3</v>
      </c>
      <c r="G8082" s="208" t="s">
        <v>287</v>
      </c>
      <c r="H8082" s="407"/>
      <c r="I8082" s="406" t="str">
        <f>I8078</f>
        <v>Arphaxad</v>
      </c>
      <c r="J8082" s="406" t="str">
        <f>J8078</f>
        <v>Salah</v>
      </c>
      <c r="K8082" s="406" t="str">
        <f>K8078</f>
        <v>Eber</v>
      </c>
      <c r="L8082" s="373"/>
      <c r="M8082" s="406" t="str">
        <f t="shared" ref="M8082:N8082" si="8636">M8078</f>
        <v>Reu</v>
      </c>
      <c r="N8082" s="406" t="str">
        <f t="shared" si="8636"/>
        <v>Serug</v>
      </c>
      <c r="O8082" s="567"/>
      <c r="P8082" s="406" t="str">
        <f>P8078</f>
        <v>Terah</v>
      </c>
      <c r="Q8082" s="407"/>
      <c r="R8082" s="200"/>
    </row>
    <row r="8083" spans="3:18" ht="14.6" customHeight="1" x14ac:dyDescent="0.5">
      <c r="C8083" s="373"/>
      <c r="D8083" s="373"/>
      <c r="E8083" s="345"/>
      <c r="F8083" s="197">
        <v>4</v>
      </c>
      <c r="G8083" s="209" t="s">
        <v>605</v>
      </c>
      <c r="H8083" s="408"/>
      <c r="I8083" s="407">
        <f>I8079+1</f>
        <v>362</v>
      </c>
      <c r="J8083" s="407">
        <f>J8079+1</f>
        <v>327</v>
      </c>
      <c r="K8083" s="407">
        <f>K8079+1</f>
        <v>297</v>
      </c>
      <c r="L8083" s="373"/>
      <c r="M8083" s="407">
        <f t="shared" ref="M8083:N8083" si="8637">M8079+1</f>
        <v>233</v>
      </c>
      <c r="N8083" s="407">
        <f t="shared" si="8637"/>
        <v>201</v>
      </c>
      <c r="O8083" s="567"/>
      <c r="P8083" s="407">
        <f>P8079+1</f>
        <v>142</v>
      </c>
      <c r="Q8083" s="408"/>
      <c r="R8083" s="200"/>
    </row>
    <row r="8084" spans="3:18" ht="14.6" customHeight="1" x14ac:dyDescent="0.5">
      <c r="C8084" s="373"/>
      <c r="D8084" s="373"/>
      <c r="E8084" s="201">
        <f t="shared" si="8625"/>
        <v>2061</v>
      </c>
      <c r="F8084" s="197">
        <v>1</v>
      </c>
      <c r="G8084" s="203" t="s">
        <v>288</v>
      </c>
      <c r="H8084" s="406" t="str">
        <f t="shared" si="8632"/>
        <v>Shem</v>
      </c>
      <c r="I8084" s="407"/>
      <c r="J8084" s="407"/>
      <c r="K8084" s="407"/>
      <c r="L8084" s="373"/>
      <c r="M8084" s="407"/>
      <c r="N8084" s="407"/>
      <c r="O8084" s="567"/>
      <c r="P8084" s="407"/>
      <c r="Q8084" s="406" t="str">
        <f t="shared" ref="Q8084" si="8638">Q8080</f>
        <v>Abram</v>
      </c>
      <c r="R8084" s="200"/>
    </row>
    <row r="8085" spans="3:18" ht="14.6" customHeight="1" x14ac:dyDescent="0.5">
      <c r="C8085" s="373"/>
      <c r="D8085" s="373"/>
      <c r="E8085" s="212" t="str">
        <f t="shared" si="8627"/>
        <v>BC</v>
      </c>
      <c r="F8085" s="197">
        <v>2</v>
      </c>
      <c r="G8085" s="206" t="s">
        <v>604</v>
      </c>
      <c r="H8085" s="407">
        <f t="shared" si="8634"/>
        <v>462</v>
      </c>
      <c r="I8085" s="408"/>
      <c r="J8085" s="408"/>
      <c r="K8085" s="408"/>
      <c r="L8085" s="373"/>
      <c r="M8085" s="408"/>
      <c r="N8085" s="408"/>
      <c r="O8085" s="567"/>
      <c r="P8085" s="408"/>
      <c r="Q8085" s="407">
        <f t="shared" ref="Q8085" si="8639">Q8081+1</f>
        <v>12</v>
      </c>
      <c r="R8085" s="200"/>
    </row>
    <row r="8086" spans="3:18" ht="14.6" customHeight="1" x14ac:dyDescent="0.5">
      <c r="C8086" s="373"/>
      <c r="D8086" s="373"/>
      <c r="E8086" s="212">
        <f t="shared" si="8629"/>
        <v>-2060</v>
      </c>
      <c r="F8086" s="197">
        <v>3</v>
      </c>
      <c r="G8086" s="208" t="s">
        <v>287</v>
      </c>
      <c r="H8086" s="407"/>
      <c r="I8086" s="406" t="str">
        <f>I8082</f>
        <v>Arphaxad</v>
      </c>
      <c r="J8086" s="406" t="str">
        <f>J8082</f>
        <v>Salah</v>
      </c>
      <c r="K8086" s="406" t="str">
        <f>K8082</f>
        <v>Eber</v>
      </c>
      <c r="L8086" s="373"/>
      <c r="M8086" s="406" t="str">
        <f t="shared" ref="M8086:N8086" si="8640">M8082</f>
        <v>Reu</v>
      </c>
      <c r="N8086" s="406" t="str">
        <f t="shared" si="8640"/>
        <v>Serug</v>
      </c>
      <c r="O8086" s="567"/>
      <c r="P8086" s="406" t="str">
        <f>P8082</f>
        <v>Terah</v>
      </c>
      <c r="Q8086" s="407"/>
      <c r="R8086" s="200"/>
    </row>
    <row r="8087" spans="3:18" ht="14.6" customHeight="1" x14ac:dyDescent="0.5">
      <c r="C8087" s="373"/>
      <c r="D8087" s="373"/>
      <c r="E8087" s="345"/>
      <c r="F8087" s="197">
        <v>4</v>
      </c>
      <c r="G8087" s="209" t="s">
        <v>605</v>
      </c>
      <c r="H8087" s="408"/>
      <c r="I8087" s="407">
        <f>I8083+1</f>
        <v>363</v>
      </c>
      <c r="J8087" s="407">
        <f>J8083+1</f>
        <v>328</v>
      </c>
      <c r="K8087" s="407">
        <f>K8083+1</f>
        <v>298</v>
      </c>
      <c r="L8087" s="373"/>
      <c r="M8087" s="407">
        <f t="shared" ref="M8087:N8087" si="8641">M8083+1</f>
        <v>234</v>
      </c>
      <c r="N8087" s="407">
        <f t="shared" si="8641"/>
        <v>202</v>
      </c>
      <c r="O8087" s="567"/>
      <c r="P8087" s="407">
        <f>P8083+1</f>
        <v>143</v>
      </c>
      <c r="Q8087" s="408"/>
      <c r="R8087" s="200"/>
    </row>
    <row r="8088" spans="3:18" ht="14.6" customHeight="1" x14ac:dyDescent="0.5">
      <c r="C8088" s="373"/>
      <c r="D8088" s="373"/>
      <c r="E8088" s="201">
        <f t="shared" si="8625"/>
        <v>2060</v>
      </c>
      <c r="F8088" s="197">
        <v>1</v>
      </c>
      <c r="G8088" s="203" t="s">
        <v>288</v>
      </c>
      <c r="H8088" s="406" t="str">
        <f t="shared" si="8632"/>
        <v>Shem</v>
      </c>
      <c r="I8088" s="407"/>
      <c r="J8088" s="407"/>
      <c r="K8088" s="407"/>
      <c r="L8088" s="373"/>
      <c r="M8088" s="407"/>
      <c r="N8088" s="407"/>
      <c r="O8088" s="567"/>
      <c r="P8088" s="407"/>
      <c r="Q8088" s="406" t="str">
        <f t="shared" ref="Q8088" si="8642">Q8084</f>
        <v>Abram</v>
      </c>
      <c r="R8088" s="200"/>
    </row>
    <row r="8089" spans="3:18" ht="14.6" customHeight="1" x14ac:dyDescent="0.5">
      <c r="C8089" s="373"/>
      <c r="D8089" s="373"/>
      <c r="E8089" s="212" t="str">
        <f t="shared" si="8627"/>
        <v>BC</v>
      </c>
      <c r="F8089" s="197">
        <v>2</v>
      </c>
      <c r="G8089" s="206" t="s">
        <v>604</v>
      </c>
      <c r="H8089" s="407">
        <f t="shared" si="8634"/>
        <v>463</v>
      </c>
      <c r="I8089" s="408"/>
      <c r="J8089" s="408"/>
      <c r="K8089" s="408"/>
      <c r="L8089" s="373"/>
      <c r="M8089" s="408"/>
      <c r="N8089" s="408"/>
      <c r="O8089" s="567"/>
      <c r="P8089" s="408"/>
      <c r="Q8089" s="407">
        <f t="shared" ref="Q8089" si="8643">Q8085+1</f>
        <v>13</v>
      </c>
      <c r="R8089" s="200"/>
    </row>
    <row r="8090" spans="3:18" ht="14.6" customHeight="1" x14ac:dyDescent="0.5">
      <c r="C8090" s="373"/>
      <c r="D8090" s="373"/>
      <c r="E8090" s="212">
        <f t="shared" si="8629"/>
        <v>-2059</v>
      </c>
      <c r="F8090" s="197">
        <v>3</v>
      </c>
      <c r="G8090" s="208" t="s">
        <v>287</v>
      </c>
      <c r="H8090" s="407"/>
      <c r="I8090" s="406" t="str">
        <f>I8086</f>
        <v>Arphaxad</v>
      </c>
      <c r="J8090" s="406" t="str">
        <f>J8086</f>
        <v>Salah</v>
      </c>
      <c r="K8090" s="406" t="str">
        <f>K8086</f>
        <v>Eber</v>
      </c>
      <c r="L8090" s="373"/>
      <c r="M8090" s="406" t="str">
        <f t="shared" ref="M8090:N8090" si="8644">M8086</f>
        <v>Reu</v>
      </c>
      <c r="N8090" s="406" t="str">
        <f t="shared" si="8644"/>
        <v>Serug</v>
      </c>
      <c r="O8090" s="567"/>
      <c r="P8090" s="406" t="str">
        <f>P8086</f>
        <v>Terah</v>
      </c>
      <c r="Q8090" s="407"/>
      <c r="R8090" s="200"/>
    </row>
    <row r="8091" spans="3:18" ht="14.6" customHeight="1" x14ac:dyDescent="0.5">
      <c r="C8091" s="373"/>
      <c r="D8091" s="373"/>
      <c r="E8091" s="345"/>
      <c r="F8091" s="197">
        <v>4</v>
      </c>
      <c r="G8091" s="209" t="s">
        <v>605</v>
      </c>
      <c r="H8091" s="408"/>
      <c r="I8091" s="407">
        <f>I8087+1</f>
        <v>364</v>
      </c>
      <c r="J8091" s="407">
        <f>J8087+1</f>
        <v>329</v>
      </c>
      <c r="K8091" s="407">
        <f>K8087+1</f>
        <v>299</v>
      </c>
      <c r="L8091" s="373"/>
      <c r="M8091" s="407">
        <f t="shared" ref="M8091:N8091" si="8645">M8087+1</f>
        <v>235</v>
      </c>
      <c r="N8091" s="407">
        <f t="shared" si="8645"/>
        <v>203</v>
      </c>
      <c r="O8091" s="567"/>
      <c r="P8091" s="407">
        <f>P8087+1</f>
        <v>144</v>
      </c>
      <c r="Q8091" s="408"/>
      <c r="R8091" s="200"/>
    </row>
    <row r="8092" spans="3:18" ht="14.6" customHeight="1" x14ac:dyDescent="0.5">
      <c r="C8092" s="373"/>
      <c r="D8092" s="373"/>
      <c r="E8092" s="201">
        <f t="shared" si="8625"/>
        <v>2059</v>
      </c>
      <c r="F8092" s="197">
        <v>1</v>
      </c>
      <c r="G8092" s="203" t="s">
        <v>288</v>
      </c>
      <c r="H8092" s="406" t="str">
        <f t="shared" si="8632"/>
        <v>Shem</v>
      </c>
      <c r="I8092" s="407"/>
      <c r="J8092" s="407"/>
      <c r="K8092" s="407"/>
      <c r="L8092" s="373"/>
      <c r="M8092" s="407"/>
      <c r="N8092" s="407"/>
      <c r="O8092" s="567"/>
      <c r="P8092" s="407"/>
      <c r="Q8092" s="406" t="str">
        <f t="shared" ref="Q8092" si="8646">Q8088</f>
        <v>Abram</v>
      </c>
      <c r="R8092" s="200"/>
    </row>
    <row r="8093" spans="3:18" ht="14.6" customHeight="1" x14ac:dyDescent="0.5">
      <c r="C8093" s="373"/>
      <c r="D8093" s="373"/>
      <c r="E8093" s="212" t="str">
        <f t="shared" si="8627"/>
        <v>BC</v>
      </c>
      <c r="F8093" s="197">
        <v>2</v>
      </c>
      <c r="G8093" s="206" t="s">
        <v>604</v>
      </c>
      <c r="H8093" s="407">
        <f t="shared" si="8634"/>
        <v>464</v>
      </c>
      <c r="I8093" s="408"/>
      <c r="J8093" s="408"/>
      <c r="K8093" s="408"/>
      <c r="L8093" s="373"/>
      <c r="M8093" s="408"/>
      <c r="N8093" s="408"/>
      <c r="O8093" s="567"/>
      <c r="P8093" s="408"/>
      <c r="Q8093" s="407">
        <f t="shared" ref="Q8093" si="8647">Q8089+1</f>
        <v>14</v>
      </c>
      <c r="R8093" s="200"/>
    </row>
    <row r="8094" spans="3:18" ht="14.6" customHeight="1" x14ac:dyDescent="0.5">
      <c r="C8094" s="373"/>
      <c r="D8094" s="373"/>
      <c r="E8094" s="212">
        <f t="shared" si="8629"/>
        <v>-2058</v>
      </c>
      <c r="F8094" s="197">
        <v>3</v>
      </c>
      <c r="G8094" s="208" t="s">
        <v>287</v>
      </c>
      <c r="H8094" s="407"/>
      <c r="I8094" s="406" t="str">
        <f>I8090</f>
        <v>Arphaxad</v>
      </c>
      <c r="J8094" s="406" t="str">
        <f>J8090</f>
        <v>Salah</v>
      </c>
      <c r="K8094" s="406" t="str">
        <f>K8090</f>
        <v>Eber</v>
      </c>
      <c r="L8094" s="373"/>
      <c r="M8094" s="406" t="str">
        <f t="shared" ref="M8094:N8094" si="8648">M8090</f>
        <v>Reu</v>
      </c>
      <c r="N8094" s="406" t="str">
        <f t="shared" si="8648"/>
        <v>Serug</v>
      </c>
      <c r="O8094" s="567"/>
      <c r="P8094" s="406" t="str">
        <f>P8090</f>
        <v>Terah</v>
      </c>
      <c r="Q8094" s="407"/>
      <c r="R8094" s="200"/>
    </row>
    <row r="8095" spans="3:18" ht="14.6" customHeight="1" x14ac:dyDescent="0.5">
      <c r="C8095" s="373"/>
      <c r="D8095" s="373"/>
      <c r="E8095" s="345"/>
      <c r="F8095" s="197">
        <v>4</v>
      </c>
      <c r="G8095" s="209" t="s">
        <v>605</v>
      </c>
      <c r="H8095" s="408"/>
      <c r="I8095" s="407">
        <f>I8091+1</f>
        <v>365</v>
      </c>
      <c r="J8095" s="407">
        <f>J8091+1</f>
        <v>330</v>
      </c>
      <c r="K8095" s="407">
        <f>K8091+1</f>
        <v>300</v>
      </c>
      <c r="L8095" s="373"/>
      <c r="M8095" s="407">
        <f t="shared" ref="M8095:N8095" si="8649">M8091+1</f>
        <v>236</v>
      </c>
      <c r="N8095" s="407">
        <f t="shared" si="8649"/>
        <v>204</v>
      </c>
      <c r="O8095" s="567"/>
      <c r="P8095" s="407">
        <f>P8091+1</f>
        <v>145</v>
      </c>
      <c r="Q8095" s="408"/>
      <c r="R8095" s="200"/>
    </row>
    <row r="8096" spans="3:18" ht="14.6" customHeight="1" x14ac:dyDescent="0.5">
      <c r="C8096" s="373"/>
      <c r="D8096" s="373"/>
      <c r="E8096" s="201">
        <f t="shared" si="8625"/>
        <v>2058</v>
      </c>
      <c r="F8096" s="197">
        <v>1</v>
      </c>
      <c r="G8096" s="203" t="s">
        <v>288</v>
      </c>
      <c r="H8096" s="406" t="str">
        <f t="shared" ref="H8096:H8108" si="8650">H8092</f>
        <v>Shem</v>
      </c>
      <c r="I8096" s="407"/>
      <c r="J8096" s="407"/>
      <c r="K8096" s="407"/>
      <c r="L8096" s="373"/>
      <c r="M8096" s="407"/>
      <c r="N8096" s="407"/>
      <c r="O8096" s="567"/>
      <c r="P8096" s="407"/>
      <c r="Q8096" s="406" t="str">
        <f t="shared" ref="Q8096" si="8651">Q8092</f>
        <v>Abram</v>
      </c>
      <c r="R8096" s="200"/>
    </row>
    <row r="8097" spans="3:18" ht="14.6" customHeight="1" x14ac:dyDescent="0.5">
      <c r="C8097" s="373"/>
      <c r="D8097" s="373"/>
      <c r="E8097" s="212" t="str">
        <f t="shared" si="8627"/>
        <v>BC</v>
      </c>
      <c r="F8097" s="197">
        <v>2</v>
      </c>
      <c r="G8097" s="206" t="s">
        <v>604</v>
      </c>
      <c r="H8097" s="407">
        <f t="shared" ref="H8097:H8109" si="8652">H8093+1</f>
        <v>465</v>
      </c>
      <c r="I8097" s="408"/>
      <c r="J8097" s="408"/>
      <c r="K8097" s="408"/>
      <c r="L8097" s="373"/>
      <c r="M8097" s="408"/>
      <c r="N8097" s="408"/>
      <c r="O8097" s="567"/>
      <c r="P8097" s="408"/>
      <c r="Q8097" s="407">
        <f t="shared" ref="Q8097" si="8653">Q8093+1</f>
        <v>15</v>
      </c>
      <c r="R8097" s="200"/>
    </row>
    <row r="8098" spans="3:18" ht="14.6" customHeight="1" x14ac:dyDescent="0.5">
      <c r="C8098" s="373"/>
      <c r="D8098" s="373"/>
      <c r="E8098" s="212">
        <f t="shared" si="8629"/>
        <v>-2057</v>
      </c>
      <c r="F8098" s="197">
        <v>3</v>
      </c>
      <c r="G8098" s="208" t="s">
        <v>287</v>
      </c>
      <c r="H8098" s="407"/>
      <c r="I8098" s="406" t="str">
        <f>I8094</f>
        <v>Arphaxad</v>
      </c>
      <c r="J8098" s="406" t="str">
        <f>J8094</f>
        <v>Salah</v>
      </c>
      <c r="K8098" s="406" t="str">
        <f>K8094</f>
        <v>Eber</v>
      </c>
      <c r="L8098" s="373"/>
      <c r="M8098" s="406" t="str">
        <f t="shared" ref="M8098:N8098" si="8654">M8094</f>
        <v>Reu</v>
      </c>
      <c r="N8098" s="406" t="str">
        <f t="shared" si="8654"/>
        <v>Serug</v>
      </c>
      <c r="O8098" s="567"/>
      <c r="P8098" s="406" t="str">
        <f>P8094</f>
        <v>Terah</v>
      </c>
      <c r="Q8098" s="407"/>
      <c r="R8098" s="200"/>
    </row>
    <row r="8099" spans="3:18" ht="14.6" customHeight="1" x14ac:dyDescent="0.5">
      <c r="C8099" s="373"/>
      <c r="D8099" s="373"/>
      <c r="E8099" s="345"/>
      <c r="F8099" s="197">
        <v>4</v>
      </c>
      <c r="G8099" s="209" t="s">
        <v>605</v>
      </c>
      <c r="H8099" s="408"/>
      <c r="I8099" s="407">
        <f>I8095+1</f>
        <v>366</v>
      </c>
      <c r="J8099" s="407">
        <f>J8095+1</f>
        <v>331</v>
      </c>
      <c r="K8099" s="407">
        <f>K8095+1</f>
        <v>301</v>
      </c>
      <c r="L8099" s="373"/>
      <c r="M8099" s="407">
        <f t="shared" ref="M8099:N8099" si="8655">M8095+1</f>
        <v>237</v>
      </c>
      <c r="N8099" s="407">
        <f t="shared" si="8655"/>
        <v>205</v>
      </c>
      <c r="O8099" s="567"/>
      <c r="P8099" s="407">
        <f>P8095+1</f>
        <v>146</v>
      </c>
      <c r="Q8099" s="408"/>
      <c r="R8099" s="200"/>
    </row>
    <row r="8100" spans="3:18" ht="14.6" customHeight="1" x14ac:dyDescent="0.5">
      <c r="C8100" s="373"/>
      <c r="D8100" s="373"/>
      <c r="E8100" s="201">
        <f t="shared" si="8625"/>
        <v>2057</v>
      </c>
      <c r="F8100" s="197">
        <v>1</v>
      </c>
      <c r="G8100" s="203" t="s">
        <v>288</v>
      </c>
      <c r="H8100" s="406" t="str">
        <f t="shared" si="8650"/>
        <v>Shem</v>
      </c>
      <c r="I8100" s="407"/>
      <c r="J8100" s="407"/>
      <c r="K8100" s="407"/>
      <c r="L8100" s="373"/>
      <c r="M8100" s="407"/>
      <c r="N8100" s="407"/>
      <c r="O8100" s="567"/>
      <c r="P8100" s="407"/>
      <c r="Q8100" s="406" t="str">
        <f t="shared" ref="Q8100" si="8656">Q8096</f>
        <v>Abram</v>
      </c>
      <c r="R8100" s="200"/>
    </row>
    <row r="8101" spans="3:18" ht="14.6" customHeight="1" x14ac:dyDescent="0.5">
      <c r="C8101" s="373"/>
      <c r="D8101" s="373"/>
      <c r="E8101" s="212" t="str">
        <f t="shared" si="8627"/>
        <v>BC</v>
      </c>
      <c r="F8101" s="197">
        <v>2</v>
      </c>
      <c r="G8101" s="206" t="s">
        <v>604</v>
      </c>
      <c r="H8101" s="407">
        <f t="shared" si="8652"/>
        <v>466</v>
      </c>
      <c r="I8101" s="408"/>
      <c r="J8101" s="408"/>
      <c r="K8101" s="408"/>
      <c r="L8101" s="373"/>
      <c r="M8101" s="408"/>
      <c r="N8101" s="408"/>
      <c r="O8101" s="567"/>
      <c r="P8101" s="408"/>
      <c r="Q8101" s="407">
        <f t="shared" ref="Q8101" si="8657">Q8097+1</f>
        <v>16</v>
      </c>
      <c r="R8101" s="200"/>
    </row>
    <row r="8102" spans="3:18" ht="14.6" customHeight="1" x14ac:dyDescent="0.5">
      <c r="C8102" s="373"/>
      <c r="D8102" s="373"/>
      <c r="E8102" s="212">
        <f t="shared" si="8629"/>
        <v>-2056</v>
      </c>
      <c r="F8102" s="197">
        <v>3</v>
      </c>
      <c r="G8102" s="208" t="s">
        <v>287</v>
      </c>
      <c r="H8102" s="407"/>
      <c r="I8102" s="406" t="str">
        <f>I8098</f>
        <v>Arphaxad</v>
      </c>
      <c r="J8102" s="406" t="str">
        <f>J8098</f>
        <v>Salah</v>
      </c>
      <c r="K8102" s="406" t="str">
        <f>K8098</f>
        <v>Eber</v>
      </c>
      <c r="L8102" s="373"/>
      <c r="M8102" s="406" t="str">
        <f t="shared" ref="M8102:N8102" si="8658">M8098</f>
        <v>Reu</v>
      </c>
      <c r="N8102" s="406" t="str">
        <f t="shared" si="8658"/>
        <v>Serug</v>
      </c>
      <c r="O8102" s="567"/>
      <c r="P8102" s="406" t="str">
        <f>P8098</f>
        <v>Terah</v>
      </c>
      <c r="Q8102" s="407"/>
      <c r="R8102" s="200"/>
    </row>
    <row r="8103" spans="3:18" ht="14.6" customHeight="1" x14ac:dyDescent="0.5">
      <c r="C8103" s="373"/>
      <c r="D8103" s="373"/>
      <c r="E8103" s="345"/>
      <c r="F8103" s="197">
        <v>4</v>
      </c>
      <c r="G8103" s="209" t="s">
        <v>605</v>
      </c>
      <c r="H8103" s="408"/>
      <c r="I8103" s="407">
        <f>I8099+1</f>
        <v>367</v>
      </c>
      <c r="J8103" s="407">
        <f>J8099+1</f>
        <v>332</v>
      </c>
      <c r="K8103" s="407">
        <f>K8099+1</f>
        <v>302</v>
      </c>
      <c r="L8103" s="373"/>
      <c r="M8103" s="407">
        <f t="shared" ref="M8103:N8103" si="8659">M8099+1</f>
        <v>238</v>
      </c>
      <c r="N8103" s="407">
        <f t="shared" si="8659"/>
        <v>206</v>
      </c>
      <c r="O8103" s="567"/>
      <c r="P8103" s="407">
        <f>P8099+1</f>
        <v>147</v>
      </c>
      <c r="Q8103" s="408"/>
      <c r="R8103" s="200"/>
    </row>
    <row r="8104" spans="3:18" ht="14.6" customHeight="1" x14ac:dyDescent="0.5">
      <c r="C8104" s="373"/>
      <c r="D8104" s="373"/>
      <c r="E8104" s="201">
        <f t="shared" si="8625"/>
        <v>2056</v>
      </c>
      <c r="F8104" s="197">
        <v>1</v>
      </c>
      <c r="G8104" s="203" t="s">
        <v>288</v>
      </c>
      <c r="H8104" s="406" t="str">
        <f t="shared" si="8650"/>
        <v>Shem</v>
      </c>
      <c r="I8104" s="407"/>
      <c r="J8104" s="407"/>
      <c r="K8104" s="407"/>
      <c r="L8104" s="373"/>
      <c r="M8104" s="407"/>
      <c r="N8104" s="407"/>
      <c r="O8104" s="567"/>
      <c r="P8104" s="407"/>
      <c r="Q8104" s="406" t="str">
        <f t="shared" ref="Q8104" si="8660">Q8100</f>
        <v>Abram</v>
      </c>
      <c r="R8104" s="200"/>
    </row>
    <row r="8105" spans="3:18" ht="14.6" customHeight="1" x14ac:dyDescent="0.5">
      <c r="C8105" s="373"/>
      <c r="D8105" s="373"/>
      <c r="E8105" s="212" t="str">
        <f t="shared" si="8627"/>
        <v>BC</v>
      </c>
      <c r="F8105" s="197">
        <v>2</v>
      </c>
      <c r="G8105" s="206" t="s">
        <v>604</v>
      </c>
      <c r="H8105" s="407">
        <f t="shared" si="8652"/>
        <v>467</v>
      </c>
      <c r="I8105" s="408"/>
      <c r="J8105" s="408"/>
      <c r="K8105" s="408"/>
      <c r="L8105" s="373"/>
      <c r="M8105" s="408"/>
      <c r="N8105" s="408"/>
      <c r="O8105" s="567"/>
      <c r="P8105" s="408"/>
      <c r="Q8105" s="407">
        <f t="shared" ref="Q8105" si="8661">Q8101+1</f>
        <v>17</v>
      </c>
      <c r="R8105" s="200"/>
    </row>
    <row r="8106" spans="3:18" ht="14.6" customHeight="1" x14ac:dyDescent="0.5">
      <c r="C8106" s="373"/>
      <c r="D8106" s="373"/>
      <c r="E8106" s="212">
        <f t="shared" si="8629"/>
        <v>-2055</v>
      </c>
      <c r="F8106" s="197">
        <v>3</v>
      </c>
      <c r="G8106" s="208" t="s">
        <v>287</v>
      </c>
      <c r="H8106" s="407"/>
      <c r="I8106" s="406" t="str">
        <f>I8102</f>
        <v>Arphaxad</v>
      </c>
      <c r="J8106" s="406" t="str">
        <f>J8102</f>
        <v>Salah</v>
      </c>
      <c r="K8106" s="406" t="str">
        <f>K8102</f>
        <v>Eber</v>
      </c>
      <c r="L8106" s="373"/>
      <c r="M8106" s="406" t="str">
        <f t="shared" ref="M8106:N8106" si="8662">M8102</f>
        <v>Reu</v>
      </c>
      <c r="N8106" s="406" t="str">
        <f t="shared" si="8662"/>
        <v>Serug</v>
      </c>
      <c r="O8106" s="567"/>
      <c r="P8106" s="406" t="str">
        <f>P8102</f>
        <v>Terah</v>
      </c>
      <c r="Q8106" s="407"/>
      <c r="R8106" s="200"/>
    </row>
    <row r="8107" spans="3:18" ht="14.6" customHeight="1" x14ac:dyDescent="0.5">
      <c r="C8107" s="373"/>
      <c r="D8107" s="373"/>
      <c r="E8107" s="345"/>
      <c r="F8107" s="197">
        <v>4</v>
      </c>
      <c r="G8107" s="209" t="s">
        <v>605</v>
      </c>
      <c r="H8107" s="408"/>
      <c r="I8107" s="407">
        <f>I8103+1</f>
        <v>368</v>
      </c>
      <c r="J8107" s="407">
        <f>J8103+1</f>
        <v>333</v>
      </c>
      <c r="K8107" s="407">
        <f>K8103+1</f>
        <v>303</v>
      </c>
      <c r="L8107" s="373"/>
      <c r="M8107" s="407">
        <f t="shared" ref="M8107:N8107" si="8663">M8103+1</f>
        <v>239</v>
      </c>
      <c r="N8107" s="407">
        <f t="shared" si="8663"/>
        <v>207</v>
      </c>
      <c r="O8107" s="567"/>
      <c r="P8107" s="407">
        <f>P8103+1</f>
        <v>148</v>
      </c>
      <c r="Q8107" s="408"/>
      <c r="R8107" s="200"/>
    </row>
    <row r="8108" spans="3:18" ht="14.6" customHeight="1" x14ac:dyDescent="0.5">
      <c r="C8108" s="373"/>
      <c r="D8108" s="373"/>
      <c r="E8108" s="201">
        <f t="shared" si="8625"/>
        <v>2055</v>
      </c>
      <c r="F8108" s="197">
        <v>1</v>
      </c>
      <c r="G8108" s="203" t="s">
        <v>288</v>
      </c>
      <c r="H8108" s="406" t="str">
        <f t="shared" si="8650"/>
        <v>Shem</v>
      </c>
      <c r="I8108" s="407"/>
      <c r="J8108" s="407"/>
      <c r="K8108" s="407"/>
      <c r="L8108" s="373"/>
      <c r="M8108" s="407"/>
      <c r="N8108" s="407"/>
      <c r="O8108" s="567"/>
      <c r="P8108" s="407"/>
      <c r="Q8108" s="406" t="str">
        <f t="shared" ref="Q8108" si="8664">Q8104</f>
        <v>Abram</v>
      </c>
      <c r="R8108" s="200"/>
    </row>
    <row r="8109" spans="3:18" ht="14.6" customHeight="1" x14ac:dyDescent="0.5">
      <c r="C8109" s="373"/>
      <c r="D8109" s="373"/>
      <c r="E8109" s="212" t="str">
        <f t="shared" si="8627"/>
        <v>BC</v>
      </c>
      <c r="F8109" s="197">
        <v>2</v>
      </c>
      <c r="G8109" s="206" t="s">
        <v>604</v>
      </c>
      <c r="H8109" s="407">
        <f t="shared" si="8652"/>
        <v>468</v>
      </c>
      <c r="I8109" s="408"/>
      <c r="J8109" s="408"/>
      <c r="K8109" s="408"/>
      <c r="L8109" s="373"/>
      <c r="M8109" s="408"/>
      <c r="N8109" s="408"/>
      <c r="O8109" s="567"/>
      <c r="P8109" s="408"/>
      <c r="Q8109" s="407">
        <f t="shared" ref="Q8109" si="8665">Q8105+1</f>
        <v>18</v>
      </c>
      <c r="R8109" s="200"/>
    </row>
    <row r="8110" spans="3:18" ht="14.6" customHeight="1" x14ac:dyDescent="0.5">
      <c r="C8110" s="373"/>
      <c r="D8110" s="373"/>
      <c r="E8110" s="212">
        <f t="shared" si="8629"/>
        <v>-2054</v>
      </c>
      <c r="F8110" s="197">
        <v>3</v>
      </c>
      <c r="G8110" s="208" t="s">
        <v>287</v>
      </c>
      <c r="H8110" s="407"/>
      <c r="I8110" s="406" t="str">
        <f>I8106</f>
        <v>Arphaxad</v>
      </c>
      <c r="J8110" s="406" t="str">
        <f>J8106</f>
        <v>Salah</v>
      </c>
      <c r="K8110" s="406" t="str">
        <f>K8106</f>
        <v>Eber</v>
      </c>
      <c r="L8110" s="373"/>
      <c r="M8110" s="566"/>
      <c r="N8110" s="406" t="str">
        <f t="shared" ref="N8110" si="8666">N8106</f>
        <v>Serug</v>
      </c>
      <c r="O8110" s="567"/>
      <c r="P8110" s="406" t="str">
        <f>P8106</f>
        <v>Terah</v>
      </c>
      <c r="Q8110" s="407"/>
      <c r="R8110" s="200"/>
    </row>
    <row r="8111" spans="3:18" ht="14.6" customHeight="1" x14ac:dyDescent="0.5">
      <c r="C8111" s="373"/>
      <c r="D8111" s="373"/>
      <c r="E8111" s="345"/>
      <c r="F8111" s="197">
        <v>4</v>
      </c>
      <c r="G8111" s="209" t="s">
        <v>605</v>
      </c>
      <c r="H8111" s="408"/>
      <c r="I8111" s="407">
        <f>I8107+1</f>
        <v>369</v>
      </c>
      <c r="J8111" s="407">
        <f>J8107+1</f>
        <v>334</v>
      </c>
      <c r="K8111" s="407">
        <f>K8107+1</f>
        <v>304</v>
      </c>
      <c r="L8111" s="373"/>
      <c r="M8111" s="566"/>
      <c r="N8111" s="407">
        <f t="shared" ref="N8111" si="8667">N8107+1</f>
        <v>208</v>
      </c>
      <c r="O8111" s="567"/>
      <c r="P8111" s="407">
        <f>P8107+1</f>
        <v>149</v>
      </c>
      <c r="Q8111" s="408"/>
      <c r="R8111" s="200"/>
    </row>
    <row r="8112" spans="3:18" ht="14.6" customHeight="1" x14ac:dyDescent="0.5">
      <c r="C8112" s="373"/>
      <c r="D8112" s="373"/>
      <c r="E8112" s="201">
        <f t="shared" si="8625"/>
        <v>2054</v>
      </c>
      <c r="F8112" s="197">
        <v>1</v>
      </c>
      <c r="G8112" s="203" t="s">
        <v>288</v>
      </c>
      <c r="H8112" s="406" t="str">
        <f t="shared" ref="H8112:H8124" si="8668">H8108</f>
        <v>Shem</v>
      </c>
      <c r="I8112" s="407"/>
      <c r="J8112" s="407"/>
      <c r="K8112" s="407"/>
      <c r="L8112" s="373"/>
      <c r="M8112" s="566"/>
      <c r="N8112" s="407"/>
      <c r="O8112" s="567"/>
      <c r="P8112" s="407"/>
      <c r="Q8112" s="406" t="str">
        <f t="shared" ref="Q8112" si="8669">Q8108</f>
        <v>Abram</v>
      </c>
      <c r="R8112" s="200"/>
    </row>
    <row r="8113" spans="3:18" ht="14.6" customHeight="1" x14ac:dyDescent="0.5">
      <c r="C8113" s="373"/>
      <c r="D8113" s="373"/>
      <c r="E8113" s="212" t="str">
        <f t="shared" si="8627"/>
        <v>BC</v>
      </c>
      <c r="F8113" s="197">
        <v>2</v>
      </c>
      <c r="G8113" s="206" t="s">
        <v>604</v>
      </c>
      <c r="H8113" s="407">
        <f t="shared" ref="H8113:H8125" si="8670">H8109+1</f>
        <v>469</v>
      </c>
      <c r="I8113" s="408"/>
      <c r="J8113" s="408"/>
      <c r="K8113" s="408"/>
      <c r="L8113" s="373"/>
      <c r="M8113" s="566"/>
      <c r="N8113" s="408"/>
      <c r="O8113" s="567"/>
      <c r="P8113" s="408"/>
      <c r="Q8113" s="407">
        <f t="shared" ref="Q8113" si="8671">Q8109+1</f>
        <v>19</v>
      </c>
      <c r="R8113" s="200"/>
    </row>
    <row r="8114" spans="3:18" ht="14.6" customHeight="1" x14ac:dyDescent="0.5">
      <c r="C8114" s="373"/>
      <c r="D8114" s="373"/>
      <c r="E8114" s="212">
        <f t="shared" si="8629"/>
        <v>-2053</v>
      </c>
      <c r="F8114" s="197">
        <v>3</v>
      </c>
      <c r="G8114" s="208" t="s">
        <v>287</v>
      </c>
      <c r="H8114" s="407"/>
      <c r="I8114" s="406" t="str">
        <f>I8110</f>
        <v>Arphaxad</v>
      </c>
      <c r="J8114" s="406" t="str">
        <f>J8110</f>
        <v>Salah</v>
      </c>
      <c r="K8114" s="406" t="str">
        <f>K8110</f>
        <v>Eber</v>
      </c>
      <c r="L8114" s="373"/>
      <c r="M8114" s="566"/>
      <c r="N8114" s="406" t="str">
        <f t="shared" ref="N8114" si="8672">N8110</f>
        <v>Serug</v>
      </c>
      <c r="O8114" s="567"/>
      <c r="P8114" s="406" t="str">
        <f>P8110</f>
        <v>Terah</v>
      </c>
      <c r="Q8114" s="407"/>
      <c r="R8114" s="200"/>
    </row>
    <row r="8115" spans="3:18" ht="14.6" customHeight="1" x14ac:dyDescent="0.5">
      <c r="C8115" s="373"/>
      <c r="D8115" s="373"/>
      <c r="E8115" s="345"/>
      <c r="F8115" s="197">
        <v>4</v>
      </c>
      <c r="G8115" s="209" t="s">
        <v>605</v>
      </c>
      <c r="H8115" s="408"/>
      <c r="I8115" s="407">
        <f>I8111+1</f>
        <v>370</v>
      </c>
      <c r="J8115" s="407">
        <f>J8111+1</f>
        <v>335</v>
      </c>
      <c r="K8115" s="407">
        <f>K8111+1</f>
        <v>305</v>
      </c>
      <c r="L8115" s="373"/>
      <c r="M8115" s="566"/>
      <c r="N8115" s="407">
        <f t="shared" ref="N8115" si="8673">N8111+1</f>
        <v>209</v>
      </c>
      <c r="O8115" s="567"/>
      <c r="P8115" s="407">
        <f>P8111+1</f>
        <v>150</v>
      </c>
      <c r="Q8115" s="408"/>
      <c r="R8115" s="200"/>
    </row>
    <row r="8116" spans="3:18" ht="14.6" customHeight="1" x14ac:dyDescent="0.5">
      <c r="C8116" s="373"/>
      <c r="D8116" s="373"/>
      <c r="E8116" s="201">
        <f t="shared" si="8625"/>
        <v>2053</v>
      </c>
      <c r="F8116" s="197">
        <v>1</v>
      </c>
      <c r="G8116" s="203" t="s">
        <v>288</v>
      </c>
      <c r="H8116" s="406" t="str">
        <f t="shared" si="8668"/>
        <v>Shem</v>
      </c>
      <c r="I8116" s="407"/>
      <c r="J8116" s="407"/>
      <c r="K8116" s="407"/>
      <c r="L8116" s="373"/>
      <c r="M8116" s="566"/>
      <c r="N8116" s="407"/>
      <c r="O8116" s="567"/>
      <c r="P8116" s="407"/>
      <c r="Q8116" s="406" t="str">
        <f t="shared" ref="Q8116" si="8674">Q8112</f>
        <v>Abram</v>
      </c>
      <c r="R8116" s="200"/>
    </row>
    <row r="8117" spans="3:18" ht="14.6" customHeight="1" x14ac:dyDescent="0.5">
      <c r="C8117" s="373"/>
      <c r="D8117" s="373"/>
      <c r="E8117" s="212" t="str">
        <f t="shared" si="8627"/>
        <v>BC</v>
      </c>
      <c r="F8117" s="197">
        <v>2</v>
      </c>
      <c r="G8117" s="206" t="s">
        <v>604</v>
      </c>
      <c r="H8117" s="407">
        <f t="shared" si="8670"/>
        <v>470</v>
      </c>
      <c r="I8117" s="408"/>
      <c r="J8117" s="408"/>
      <c r="K8117" s="408"/>
      <c r="L8117" s="373"/>
      <c r="M8117" s="566"/>
      <c r="N8117" s="408"/>
      <c r="O8117" s="567"/>
      <c r="P8117" s="408"/>
      <c r="Q8117" s="407">
        <f t="shared" ref="Q8117" si="8675">Q8113+1</f>
        <v>20</v>
      </c>
      <c r="R8117" s="200"/>
    </row>
    <row r="8118" spans="3:18" ht="14.6" customHeight="1" x14ac:dyDescent="0.5">
      <c r="C8118" s="373"/>
      <c r="D8118" s="373"/>
      <c r="E8118" s="212">
        <f t="shared" si="8629"/>
        <v>-2052</v>
      </c>
      <c r="F8118" s="197">
        <v>3</v>
      </c>
      <c r="G8118" s="208" t="s">
        <v>287</v>
      </c>
      <c r="H8118" s="407"/>
      <c r="I8118" s="406" t="str">
        <f>I8114</f>
        <v>Arphaxad</v>
      </c>
      <c r="J8118" s="406" t="str">
        <f>J8114</f>
        <v>Salah</v>
      </c>
      <c r="K8118" s="406" t="str">
        <f>K8114</f>
        <v>Eber</v>
      </c>
      <c r="L8118" s="373"/>
      <c r="M8118" s="373"/>
      <c r="N8118" s="406" t="str">
        <f t="shared" ref="N8118" si="8676">N8114</f>
        <v>Serug</v>
      </c>
      <c r="O8118" s="567"/>
      <c r="P8118" s="406" t="str">
        <f>P8114</f>
        <v>Terah</v>
      </c>
      <c r="Q8118" s="407"/>
      <c r="R8118" s="200"/>
    </row>
    <row r="8119" spans="3:18" ht="14.6" customHeight="1" x14ac:dyDescent="0.5">
      <c r="C8119" s="373"/>
      <c r="D8119" s="373"/>
      <c r="E8119" s="345"/>
      <c r="F8119" s="197">
        <v>4</v>
      </c>
      <c r="G8119" s="209" t="s">
        <v>605</v>
      </c>
      <c r="H8119" s="408"/>
      <c r="I8119" s="407">
        <f>I8115+1</f>
        <v>371</v>
      </c>
      <c r="J8119" s="407">
        <f>J8115+1</f>
        <v>336</v>
      </c>
      <c r="K8119" s="407">
        <f>K8115+1</f>
        <v>306</v>
      </c>
      <c r="L8119" s="373"/>
      <c r="M8119" s="373"/>
      <c r="N8119" s="407">
        <f t="shared" ref="N8119" si="8677">N8115+1</f>
        <v>210</v>
      </c>
      <c r="O8119" s="567"/>
      <c r="P8119" s="407">
        <f>P8115+1</f>
        <v>151</v>
      </c>
      <c r="Q8119" s="408"/>
      <c r="R8119" s="200"/>
    </row>
    <row r="8120" spans="3:18" ht="14.6" customHeight="1" x14ac:dyDescent="0.5">
      <c r="C8120" s="373"/>
      <c r="D8120" s="373"/>
      <c r="E8120" s="201">
        <f t="shared" si="8625"/>
        <v>2052</v>
      </c>
      <c r="F8120" s="197">
        <v>1</v>
      </c>
      <c r="G8120" s="203" t="s">
        <v>288</v>
      </c>
      <c r="H8120" s="406" t="str">
        <f t="shared" si="8668"/>
        <v>Shem</v>
      </c>
      <c r="I8120" s="407"/>
      <c r="J8120" s="407"/>
      <c r="K8120" s="407"/>
      <c r="L8120" s="373"/>
      <c r="M8120" s="373"/>
      <c r="N8120" s="407"/>
      <c r="O8120" s="567"/>
      <c r="P8120" s="407"/>
      <c r="Q8120" s="406" t="str">
        <f t="shared" ref="Q8120" si="8678">Q8116</f>
        <v>Abram</v>
      </c>
      <c r="R8120" s="200"/>
    </row>
    <row r="8121" spans="3:18" ht="14.6" customHeight="1" x14ac:dyDescent="0.5">
      <c r="C8121" s="373"/>
      <c r="D8121" s="373"/>
      <c r="E8121" s="212" t="str">
        <f t="shared" si="8627"/>
        <v>BC</v>
      </c>
      <c r="F8121" s="197">
        <v>2</v>
      </c>
      <c r="G8121" s="206" t="s">
        <v>604</v>
      </c>
      <c r="H8121" s="407">
        <f t="shared" si="8670"/>
        <v>471</v>
      </c>
      <c r="I8121" s="408"/>
      <c r="J8121" s="408"/>
      <c r="K8121" s="408"/>
      <c r="L8121" s="373"/>
      <c r="M8121" s="373"/>
      <c r="N8121" s="408"/>
      <c r="O8121" s="567"/>
      <c r="P8121" s="408"/>
      <c r="Q8121" s="407">
        <f t="shared" ref="Q8121" si="8679">Q8117+1</f>
        <v>21</v>
      </c>
      <c r="R8121" s="200"/>
    </row>
    <row r="8122" spans="3:18" ht="14.6" customHeight="1" x14ac:dyDescent="0.5">
      <c r="C8122" s="373"/>
      <c r="D8122" s="373"/>
      <c r="E8122" s="212">
        <f t="shared" si="8629"/>
        <v>-2051</v>
      </c>
      <c r="F8122" s="197">
        <v>3</v>
      </c>
      <c r="G8122" s="208" t="s">
        <v>287</v>
      </c>
      <c r="H8122" s="407"/>
      <c r="I8122" s="406" t="str">
        <f>I8118</f>
        <v>Arphaxad</v>
      </c>
      <c r="J8122" s="406" t="str">
        <f>J8118</f>
        <v>Salah</v>
      </c>
      <c r="K8122" s="406" t="str">
        <f>K8118</f>
        <v>Eber</v>
      </c>
      <c r="L8122" s="373"/>
      <c r="M8122" s="373"/>
      <c r="N8122" s="406" t="str">
        <f t="shared" ref="N8122" si="8680">N8118</f>
        <v>Serug</v>
      </c>
      <c r="O8122" s="567"/>
      <c r="P8122" s="406" t="str">
        <f>P8118</f>
        <v>Terah</v>
      </c>
      <c r="Q8122" s="407"/>
      <c r="R8122" s="200"/>
    </row>
    <row r="8123" spans="3:18" ht="14.6" customHeight="1" x14ac:dyDescent="0.5">
      <c r="C8123" s="373"/>
      <c r="D8123" s="373"/>
      <c r="E8123" s="345"/>
      <c r="F8123" s="197">
        <v>4</v>
      </c>
      <c r="G8123" s="209" t="s">
        <v>605</v>
      </c>
      <c r="H8123" s="408"/>
      <c r="I8123" s="407">
        <f>I8119+1</f>
        <v>372</v>
      </c>
      <c r="J8123" s="407">
        <f>J8119+1</f>
        <v>337</v>
      </c>
      <c r="K8123" s="407">
        <f>K8119+1</f>
        <v>307</v>
      </c>
      <c r="L8123" s="373"/>
      <c r="M8123" s="373"/>
      <c r="N8123" s="407">
        <f t="shared" ref="N8123" si="8681">N8119+1</f>
        <v>211</v>
      </c>
      <c r="O8123" s="567"/>
      <c r="P8123" s="407">
        <f>P8119+1</f>
        <v>152</v>
      </c>
      <c r="Q8123" s="408"/>
      <c r="R8123" s="200"/>
    </row>
    <row r="8124" spans="3:18" ht="14.6" customHeight="1" x14ac:dyDescent="0.5">
      <c r="C8124" s="373"/>
      <c r="D8124" s="373"/>
      <c r="E8124" s="201">
        <f t="shared" si="8625"/>
        <v>2051</v>
      </c>
      <c r="F8124" s="197">
        <v>1</v>
      </c>
      <c r="G8124" s="203" t="s">
        <v>288</v>
      </c>
      <c r="H8124" s="406" t="str">
        <f t="shared" si="8668"/>
        <v>Shem</v>
      </c>
      <c r="I8124" s="407"/>
      <c r="J8124" s="407"/>
      <c r="K8124" s="407"/>
      <c r="L8124" s="373"/>
      <c r="M8124" s="373"/>
      <c r="N8124" s="407"/>
      <c r="O8124" s="567"/>
      <c r="P8124" s="407"/>
      <c r="Q8124" s="406" t="str">
        <f t="shared" ref="Q8124" si="8682">Q8120</f>
        <v>Abram</v>
      </c>
      <c r="R8124" s="200"/>
    </row>
    <row r="8125" spans="3:18" ht="14.6" customHeight="1" x14ac:dyDescent="0.5">
      <c r="C8125" s="373"/>
      <c r="D8125" s="373"/>
      <c r="E8125" s="212" t="str">
        <f t="shared" si="8627"/>
        <v>BC</v>
      </c>
      <c r="F8125" s="197">
        <v>2</v>
      </c>
      <c r="G8125" s="206" t="s">
        <v>604</v>
      </c>
      <c r="H8125" s="407">
        <f t="shared" si="8670"/>
        <v>472</v>
      </c>
      <c r="I8125" s="408"/>
      <c r="J8125" s="408"/>
      <c r="K8125" s="408"/>
      <c r="L8125" s="373"/>
      <c r="M8125" s="373"/>
      <c r="N8125" s="408"/>
      <c r="O8125" s="567"/>
      <c r="P8125" s="408"/>
      <c r="Q8125" s="407">
        <f t="shared" ref="Q8125" si="8683">Q8121+1</f>
        <v>22</v>
      </c>
      <c r="R8125" s="200"/>
    </row>
    <row r="8126" spans="3:18" ht="14.6" customHeight="1" x14ac:dyDescent="0.5">
      <c r="C8126" s="373"/>
      <c r="D8126" s="373"/>
      <c r="E8126" s="212">
        <f t="shared" si="8629"/>
        <v>-2050</v>
      </c>
      <c r="F8126" s="197">
        <v>3</v>
      </c>
      <c r="G8126" s="208" t="s">
        <v>287</v>
      </c>
      <c r="H8126" s="407"/>
      <c r="I8126" s="406" t="str">
        <f>I8122</f>
        <v>Arphaxad</v>
      </c>
      <c r="J8126" s="406" t="str">
        <f>J8122</f>
        <v>Salah</v>
      </c>
      <c r="K8126" s="406" t="str">
        <f>K8122</f>
        <v>Eber</v>
      </c>
      <c r="L8126" s="373"/>
      <c r="M8126" s="373"/>
      <c r="N8126" s="406" t="str">
        <f t="shared" ref="N8126" si="8684">N8122</f>
        <v>Serug</v>
      </c>
      <c r="O8126" s="567"/>
      <c r="P8126" s="406" t="str">
        <f>P8122</f>
        <v>Terah</v>
      </c>
      <c r="Q8126" s="407"/>
      <c r="R8126" s="200"/>
    </row>
    <row r="8127" spans="3:18" ht="14.6" customHeight="1" x14ac:dyDescent="0.5">
      <c r="C8127" s="373"/>
      <c r="D8127" s="373"/>
      <c r="E8127" s="345"/>
      <c r="F8127" s="197">
        <v>4</v>
      </c>
      <c r="G8127" s="209" t="s">
        <v>605</v>
      </c>
      <c r="H8127" s="408"/>
      <c r="I8127" s="407">
        <f>I8123+1</f>
        <v>373</v>
      </c>
      <c r="J8127" s="407">
        <f>J8123+1</f>
        <v>338</v>
      </c>
      <c r="K8127" s="407">
        <f>K8123+1</f>
        <v>308</v>
      </c>
      <c r="L8127" s="373"/>
      <c r="M8127" s="373"/>
      <c r="N8127" s="407">
        <f t="shared" ref="N8127" si="8685">N8123+1</f>
        <v>212</v>
      </c>
      <c r="O8127" s="567"/>
      <c r="P8127" s="407">
        <f>P8123+1</f>
        <v>153</v>
      </c>
      <c r="Q8127" s="408"/>
      <c r="R8127" s="200"/>
    </row>
    <row r="8128" spans="3:18" ht="14.6" customHeight="1" x14ac:dyDescent="0.5">
      <c r="C8128" s="373"/>
      <c r="D8128" s="373"/>
      <c r="E8128" s="201">
        <f t="shared" si="8625"/>
        <v>2050</v>
      </c>
      <c r="F8128" s="197">
        <v>1</v>
      </c>
      <c r="G8128" s="203" t="s">
        <v>288</v>
      </c>
      <c r="H8128" s="406" t="str">
        <f t="shared" ref="H8128:H8140" si="8686">H8124</f>
        <v>Shem</v>
      </c>
      <c r="I8128" s="407"/>
      <c r="J8128" s="407"/>
      <c r="K8128" s="407"/>
      <c r="L8128" s="373"/>
      <c r="M8128" s="373"/>
      <c r="N8128" s="407"/>
      <c r="O8128" s="567"/>
      <c r="P8128" s="407"/>
      <c r="Q8128" s="406" t="str">
        <f t="shared" ref="Q8128" si="8687">Q8124</f>
        <v>Abram</v>
      </c>
      <c r="R8128" s="200"/>
    </row>
    <row r="8129" spans="3:18" ht="14.6" customHeight="1" x14ac:dyDescent="0.5">
      <c r="C8129" s="373"/>
      <c r="D8129" s="373"/>
      <c r="E8129" s="212" t="str">
        <f t="shared" si="8627"/>
        <v>BC</v>
      </c>
      <c r="F8129" s="197">
        <v>2</v>
      </c>
      <c r="G8129" s="206" t="s">
        <v>604</v>
      </c>
      <c r="H8129" s="407">
        <f t="shared" ref="H8129:H8141" si="8688">H8125+1</f>
        <v>473</v>
      </c>
      <c r="I8129" s="408"/>
      <c r="J8129" s="408"/>
      <c r="K8129" s="408"/>
      <c r="L8129" s="373"/>
      <c r="M8129" s="373"/>
      <c r="N8129" s="408"/>
      <c r="O8129" s="567"/>
      <c r="P8129" s="408"/>
      <c r="Q8129" s="407">
        <f t="shared" ref="Q8129" si="8689">Q8125+1</f>
        <v>23</v>
      </c>
      <c r="R8129" s="200"/>
    </row>
    <row r="8130" spans="3:18" ht="14.6" customHeight="1" x14ac:dyDescent="0.5">
      <c r="C8130" s="373"/>
      <c r="D8130" s="373"/>
      <c r="E8130" s="212">
        <f t="shared" si="8629"/>
        <v>-2049</v>
      </c>
      <c r="F8130" s="197">
        <v>3</v>
      </c>
      <c r="G8130" s="208" t="s">
        <v>287</v>
      </c>
      <c r="H8130" s="407"/>
      <c r="I8130" s="406" t="str">
        <f>I8126</f>
        <v>Arphaxad</v>
      </c>
      <c r="J8130" s="406" t="str">
        <f>J8126</f>
        <v>Salah</v>
      </c>
      <c r="K8130" s="406" t="str">
        <f>K8126</f>
        <v>Eber</v>
      </c>
      <c r="L8130" s="373"/>
      <c r="M8130" s="373"/>
      <c r="N8130" s="406" t="str">
        <f t="shared" ref="N8130" si="8690">N8126</f>
        <v>Serug</v>
      </c>
      <c r="O8130" s="567"/>
      <c r="P8130" s="406" t="str">
        <f>P8126</f>
        <v>Terah</v>
      </c>
      <c r="Q8130" s="407"/>
      <c r="R8130" s="200"/>
    </row>
    <row r="8131" spans="3:18" ht="14.6" customHeight="1" x14ac:dyDescent="0.5">
      <c r="C8131" s="373"/>
      <c r="D8131" s="373"/>
      <c r="E8131" s="345"/>
      <c r="F8131" s="197">
        <v>4</v>
      </c>
      <c r="G8131" s="209" t="s">
        <v>605</v>
      </c>
      <c r="H8131" s="408"/>
      <c r="I8131" s="407">
        <f>I8127+1</f>
        <v>374</v>
      </c>
      <c r="J8131" s="407">
        <f>J8127+1</f>
        <v>339</v>
      </c>
      <c r="K8131" s="407">
        <f>K8127+1</f>
        <v>309</v>
      </c>
      <c r="L8131" s="373"/>
      <c r="M8131" s="373"/>
      <c r="N8131" s="407">
        <f t="shared" ref="N8131" si="8691">N8127+1</f>
        <v>213</v>
      </c>
      <c r="O8131" s="567"/>
      <c r="P8131" s="407">
        <f>P8127+1</f>
        <v>154</v>
      </c>
      <c r="Q8131" s="408"/>
      <c r="R8131" s="200"/>
    </row>
    <row r="8132" spans="3:18" ht="14.6" customHeight="1" x14ac:dyDescent="0.5">
      <c r="C8132" s="373"/>
      <c r="D8132" s="373"/>
      <c r="E8132" s="201">
        <f t="shared" si="8625"/>
        <v>2049</v>
      </c>
      <c r="F8132" s="197">
        <v>1</v>
      </c>
      <c r="G8132" s="203" t="s">
        <v>288</v>
      </c>
      <c r="H8132" s="406" t="str">
        <f t="shared" si="8686"/>
        <v>Shem</v>
      </c>
      <c r="I8132" s="407"/>
      <c r="J8132" s="407"/>
      <c r="K8132" s="407"/>
      <c r="L8132" s="373"/>
      <c r="M8132" s="373"/>
      <c r="N8132" s="407"/>
      <c r="O8132" s="567"/>
      <c r="P8132" s="407"/>
      <c r="Q8132" s="406" t="str">
        <f t="shared" ref="Q8132" si="8692">Q8128</f>
        <v>Abram</v>
      </c>
      <c r="R8132" s="200"/>
    </row>
    <row r="8133" spans="3:18" ht="14.6" customHeight="1" x14ac:dyDescent="0.5">
      <c r="C8133" s="373"/>
      <c r="D8133" s="373"/>
      <c r="E8133" s="212" t="str">
        <f t="shared" si="8627"/>
        <v>BC</v>
      </c>
      <c r="F8133" s="197">
        <v>2</v>
      </c>
      <c r="G8133" s="206" t="s">
        <v>604</v>
      </c>
      <c r="H8133" s="407">
        <f t="shared" si="8688"/>
        <v>474</v>
      </c>
      <c r="I8133" s="408"/>
      <c r="J8133" s="408"/>
      <c r="K8133" s="408"/>
      <c r="L8133" s="373"/>
      <c r="M8133" s="373"/>
      <c r="N8133" s="408"/>
      <c r="O8133" s="567"/>
      <c r="P8133" s="408"/>
      <c r="Q8133" s="407">
        <f t="shared" ref="Q8133" si="8693">Q8129+1</f>
        <v>24</v>
      </c>
      <c r="R8133" s="200"/>
    </row>
    <row r="8134" spans="3:18" ht="14.6" customHeight="1" x14ac:dyDescent="0.5">
      <c r="C8134" s="373"/>
      <c r="D8134" s="373"/>
      <c r="E8134" s="212">
        <f t="shared" si="8629"/>
        <v>-2048</v>
      </c>
      <c r="F8134" s="197">
        <v>3</v>
      </c>
      <c r="G8134" s="208" t="s">
        <v>287</v>
      </c>
      <c r="H8134" s="407"/>
      <c r="I8134" s="406" t="str">
        <f>I8130</f>
        <v>Arphaxad</v>
      </c>
      <c r="J8134" s="406" t="str">
        <f>J8130</f>
        <v>Salah</v>
      </c>
      <c r="K8134" s="406" t="str">
        <f>K8130</f>
        <v>Eber</v>
      </c>
      <c r="L8134" s="373"/>
      <c r="M8134" s="373"/>
      <c r="N8134" s="406" t="str">
        <f t="shared" ref="N8134" si="8694">N8130</f>
        <v>Serug</v>
      </c>
      <c r="O8134" s="567"/>
      <c r="P8134" s="406" t="str">
        <f>P8130</f>
        <v>Terah</v>
      </c>
      <c r="Q8134" s="407"/>
      <c r="R8134" s="200"/>
    </row>
    <row r="8135" spans="3:18" ht="14.6" customHeight="1" x14ac:dyDescent="0.5">
      <c r="C8135" s="373"/>
      <c r="D8135" s="373"/>
      <c r="E8135" s="345"/>
      <c r="F8135" s="197">
        <v>4</v>
      </c>
      <c r="G8135" s="209" t="s">
        <v>605</v>
      </c>
      <c r="H8135" s="408"/>
      <c r="I8135" s="407">
        <f>I8131+1</f>
        <v>375</v>
      </c>
      <c r="J8135" s="407">
        <f>J8131+1</f>
        <v>340</v>
      </c>
      <c r="K8135" s="407">
        <f>K8131+1</f>
        <v>310</v>
      </c>
      <c r="L8135" s="373"/>
      <c r="M8135" s="373"/>
      <c r="N8135" s="407">
        <f t="shared" ref="N8135" si="8695">N8131+1</f>
        <v>214</v>
      </c>
      <c r="O8135" s="567"/>
      <c r="P8135" s="407">
        <f>P8131+1</f>
        <v>155</v>
      </c>
      <c r="Q8135" s="408"/>
      <c r="R8135" s="200"/>
    </row>
    <row r="8136" spans="3:18" ht="14.6" customHeight="1" x14ac:dyDescent="0.5">
      <c r="C8136" s="373"/>
      <c r="D8136" s="373"/>
      <c r="E8136" s="201">
        <f t="shared" si="8625"/>
        <v>2048</v>
      </c>
      <c r="F8136" s="197">
        <v>1</v>
      </c>
      <c r="G8136" s="203" t="s">
        <v>288</v>
      </c>
      <c r="H8136" s="406" t="str">
        <f t="shared" si="8686"/>
        <v>Shem</v>
      </c>
      <c r="I8136" s="407"/>
      <c r="J8136" s="407"/>
      <c r="K8136" s="407"/>
      <c r="L8136" s="373"/>
      <c r="M8136" s="373"/>
      <c r="N8136" s="407"/>
      <c r="O8136" s="567"/>
      <c r="P8136" s="407"/>
      <c r="Q8136" s="406" t="str">
        <f t="shared" ref="Q8136" si="8696">Q8132</f>
        <v>Abram</v>
      </c>
      <c r="R8136" s="200"/>
    </row>
    <row r="8137" spans="3:18" ht="14.6" customHeight="1" x14ac:dyDescent="0.5">
      <c r="C8137" s="373"/>
      <c r="D8137" s="373"/>
      <c r="E8137" s="212" t="str">
        <f t="shared" si="8627"/>
        <v>BC</v>
      </c>
      <c r="F8137" s="197">
        <v>2</v>
      </c>
      <c r="G8137" s="206" t="s">
        <v>604</v>
      </c>
      <c r="H8137" s="407">
        <f t="shared" si="8688"/>
        <v>475</v>
      </c>
      <c r="I8137" s="408"/>
      <c r="J8137" s="408"/>
      <c r="K8137" s="408"/>
      <c r="L8137" s="373"/>
      <c r="M8137" s="373"/>
      <c r="N8137" s="408"/>
      <c r="O8137" s="567"/>
      <c r="P8137" s="408"/>
      <c r="Q8137" s="407">
        <f t="shared" ref="Q8137" si="8697">Q8133+1</f>
        <v>25</v>
      </c>
      <c r="R8137" s="200"/>
    </row>
    <row r="8138" spans="3:18" ht="14.6" customHeight="1" x14ac:dyDescent="0.5">
      <c r="C8138" s="373"/>
      <c r="D8138" s="373"/>
      <c r="E8138" s="212">
        <f t="shared" si="8629"/>
        <v>-2047</v>
      </c>
      <c r="F8138" s="197">
        <v>3</v>
      </c>
      <c r="G8138" s="208" t="s">
        <v>287</v>
      </c>
      <c r="H8138" s="407"/>
      <c r="I8138" s="406" t="str">
        <f>I8134</f>
        <v>Arphaxad</v>
      </c>
      <c r="J8138" s="406" t="str">
        <f>J8134</f>
        <v>Salah</v>
      </c>
      <c r="K8138" s="406" t="str">
        <f>K8134</f>
        <v>Eber</v>
      </c>
      <c r="L8138" s="373"/>
      <c r="M8138" s="373"/>
      <c r="N8138" s="406" t="str">
        <f t="shared" ref="N8138" si="8698">N8134</f>
        <v>Serug</v>
      </c>
      <c r="O8138" s="567"/>
      <c r="P8138" s="406" t="str">
        <f>P8134</f>
        <v>Terah</v>
      </c>
      <c r="Q8138" s="407"/>
      <c r="R8138" s="200"/>
    </row>
    <row r="8139" spans="3:18" ht="14.6" customHeight="1" x14ac:dyDescent="0.5">
      <c r="C8139" s="373"/>
      <c r="D8139" s="373"/>
      <c r="E8139" s="345"/>
      <c r="F8139" s="197">
        <v>4</v>
      </c>
      <c r="G8139" s="209" t="s">
        <v>605</v>
      </c>
      <c r="H8139" s="408"/>
      <c r="I8139" s="407">
        <f>I8135+1</f>
        <v>376</v>
      </c>
      <c r="J8139" s="407">
        <f>J8135+1</f>
        <v>341</v>
      </c>
      <c r="K8139" s="407">
        <f>K8135+1</f>
        <v>311</v>
      </c>
      <c r="L8139" s="373"/>
      <c r="M8139" s="373"/>
      <c r="N8139" s="407">
        <f t="shared" ref="N8139" si="8699">N8135+1</f>
        <v>215</v>
      </c>
      <c r="O8139" s="567"/>
      <c r="P8139" s="407">
        <f>P8135+1</f>
        <v>156</v>
      </c>
      <c r="Q8139" s="408"/>
      <c r="R8139" s="200"/>
    </row>
    <row r="8140" spans="3:18" ht="14.6" customHeight="1" x14ac:dyDescent="0.5">
      <c r="C8140" s="373"/>
      <c r="D8140" s="373"/>
      <c r="E8140" s="201">
        <f t="shared" ref="E8140:E8200" si="8700">E8136-1</f>
        <v>2047</v>
      </c>
      <c r="F8140" s="197">
        <v>1</v>
      </c>
      <c r="G8140" s="203" t="s">
        <v>288</v>
      </c>
      <c r="H8140" s="406" t="str">
        <f t="shared" si="8686"/>
        <v>Shem</v>
      </c>
      <c r="I8140" s="407"/>
      <c r="J8140" s="407"/>
      <c r="K8140" s="407"/>
      <c r="L8140" s="373"/>
      <c r="M8140" s="373"/>
      <c r="N8140" s="407"/>
      <c r="O8140" s="567"/>
      <c r="P8140" s="407"/>
      <c r="Q8140" s="406" t="str">
        <f t="shared" ref="Q8140" si="8701">Q8136</f>
        <v>Abram</v>
      </c>
      <c r="R8140" s="200"/>
    </row>
    <row r="8141" spans="3:18" ht="14.6" customHeight="1" x14ac:dyDescent="0.5">
      <c r="C8141" s="373"/>
      <c r="D8141" s="373"/>
      <c r="E8141" s="212" t="str">
        <f t="shared" ref="E8141:E8201" si="8702">E8137</f>
        <v>BC</v>
      </c>
      <c r="F8141" s="197">
        <v>2</v>
      </c>
      <c r="G8141" s="206" t="s">
        <v>604</v>
      </c>
      <c r="H8141" s="407">
        <f t="shared" si="8688"/>
        <v>476</v>
      </c>
      <c r="I8141" s="408"/>
      <c r="J8141" s="408"/>
      <c r="K8141" s="408"/>
      <c r="L8141" s="373"/>
      <c r="M8141" s="373"/>
      <c r="N8141" s="408"/>
      <c r="O8141" s="567"/>
      <c r="P8141" s="408"/>
      <c r="Q8141" s="407">
        <f t="shared" ref="Q8141" si="8703">Q8137+1</f>
        <v>26</v>
      </c>
      <c r="R8141" s="200"/>
    </row>
    <row r="8142" spans="3:18" ht="14.6" customHeight="1" x14ac:dyDescent="0.5">
      <c r="C8142" s="373"/>
      <c r="D8142" s="373"/>
      <c r="E8142" s="212">
        <f t="shared" ref="E8142:E8202" si="8704">-E8140+1</f>
        <v>-2046</v>
      </c>
      <c r="F8142" s="197">
        <v>3</v>
      </c>
      <c r="G8142" s="208" t="s">
        <v>287</v>
      </c>
      <c r="H8142" s="407"/>
      <c r="I8142" s="406" t="str">
        <f>I8138</f>
        <v>Arphaxad</v>
      </c>
      <c r="J8142" s="406" t="str">
        <f>J8138</f>
        <v>Salah</v>
      </c>
      <c r="K8142" s="406" t="str">
        <f>K8138</f>
        <v>Eber</v>
      </c>
      <c r="L8142" s="373"/>
      <c r="M8142" s="373"/>
      <c r="N8142" s="406" t="str">
        <f t="shared" ref="N8142" si="8705">N8138</f>
        <v>Serug</v>
      </c>
      <c r="O8142" s="567"/>
      <c r="P8142" s="406" t="str">
        <f>P8138</f>
        <v>Terah</v>
      </c>
      <c r="Q8142" s="407"/>
      <c r="R8142" s="200"/>
    </row>
    <row r="8143" spans="3:18" ht="14.6" customHeight="1" x14ac:dyDescent="0.5">
      <c r="C8143" s="373"/>
      <c r="D8143" s="373"/>
      <c r="E8143" s="345"/>
      <c r="F8143" s="197">
        <v>4</v>
      </c>
      <c r="G8143" s="209" t="s">
        <v>605</v>
      </c>
      <c r="H8143" s="408"/>
      <c r="I8143" s="407">
        <f>I8139+1</f>
        <v>377</v>
      </c>
      <c r="J8143" s="407">
        <f>J8139+1</f>
        <v>342</v>
      </c>
      <c r="K8143" s="407">
        <f>K8139+1</f>
        <v>312</v>
      </c>
      <c r="L8143" s="373"/>
      <c r="M8143" s="373"/>
      <c r="N8143" s="407">
        <f t="shared" ref="N8143" si="8706">N8139+1</f>
        <v>216</v>
      </c>
      <c r="O8143" s="567"/>
      <c r="P8143" s="407">
        <f>P8139+1</f>
        <v>157</v>
      </c>
      <c r="Q8143" s="408"/>
      <c r="R8143" s="200"/>
    </row>
    <row r="8144" spans="3:18" ht="14.6" customHeight="1" x14ac:dyDescent="0.5">
      <c r="C8144" s="373"/>
      <c r="D8144" s="373"/>
      <c r="E8144" s="201">
        <f t="shared" si="8700"/>
        <v>2046</v>
      </c>
      <c r="F8144" s="197">
        <v>1</v>
      </c>
      <c r="G8144" s="203" t="s">
        <v>288</v>
      </c>
      <c r="H8144" s="406" t="str">
        <f t="shared" ref="H8144:H8156" si="8707">H8140</f>
        <v>Shem</v>
      </c>
      <c r="I8144" s="407"/>
      <c r="J8144" s="407"/>
      <c r="K8144" s="407"/>
      <c r="L8144" s="373"/>
      <c r="M8144" s="373"/>
      <c r="N8144" s="407"/>
      <c r="O8144" s="567"/>
      <c r="P8144" s="407"/>
      <c r="Q8144" s="406" t="str">
        <f t="shared" ref="Q8144" si="8708">Q8140</f>
        <v>Abram</v>
      </c>
      <c r="R8144" s="200"/>
    </row>
    <row r="8145" spans="3:18" ht="14.6" customHeight="1" x14ac:dyDescent="0.5">
      <c r="C8145" s="373"/>
      <c r="D8145" s="373"/>
      <c r="E8145" s="212" t="str">
        <f t="shared" si="8702"/>
        <v>BC</v>
      </c>
      <c r="F8145" s="197">
        <v>2</v>
      </c>
      <c r="G8145" s="206" t="s">
        <v>604</v>
      </c>
      <c r="H8145" s="407">
        <f t="shared" ref="H8145:H8157" si="8709">H8141+1</f>
        <v>477</v>
      </c>
      <c r="I8145" s="408"/>
      <c r="J8145" s="408"/>
      <c r="K8145" s="408"/>
      <c r="L8145" s="373"/>
      <c r="M8145" s="373"/>
      <c r="N8145" s="408"/>
      <c r="O8145" s="567"/>
      <c r="P8145" s="408"/>
      <c r="Q8145" s="407">
        <f t="shared" ref="Q8145" si="8710">Q8141+1</f>
        <v>27</v>
      </c>
      <c r="R8145" s="200"/>
    </row>
    <row r="8146" spans="3:18" ht="14.6" customHeight="1" x14ac:dyDescent="0.5">
      <c r="C8146" s="373"/>
      <c r="D8146" s="373"/>
      <c r="E8146" s="212">
        <f t="shared" si="8704"/>
        <v>-2045</v>
      </c>
      <c r="F8146" s="197">
        <v>3</v>
      </c>
      <c r="G8146" s="208" t="s">
        <v>287</v>
      </c>
      <c r="H8146" s="407"/>
      <c r="I8146" s="406" t="str">
        <f>I8142</f>
        <v>Arphaxad</v>
      </c>
      <c r="J8146" s="406" t="str">
        <f>J8142</f>
        <v>Salah</v>
      </c>
      <c r="K8146" s="406" t="str">
        <f>K8142</f>
        <v>Eber</v>
      </c>
      <c r="L8146" s="373"/>
      <c r="M8146" s="373"/>
      <c r="N8146" s="406" t="str">
        <f t="shared" ref="N8146" si="8711">N8142</f>
        <v>Serug</v>
      </c>
      <c r="O8146" s="567"/>
      <c r="P8146" s="406" t="str">
        <f>P8142</f>
        <v>Terah</v>
      </c>
      <c r="Q8146" s="407"/>
      <c r="R8146" s="200"/>
    </row>
    <row r="8147" spans="3:18" ht="14.6" customHeight="1" x14ac:dyDescent="0.5">
      <c r="C8147" s="373"/>
      <c r="D8147" s="373"/>
      <c r="E8147" s="345"/>
      <c r="F8147" s="197">
        <v>4</v>
      </c>
      <c r="G8147" s="209" t="s">
        <v>605</v>
      </c>
      <c r="H8147" s="408"/>
      <c r="I8147" s="407">
        <f>I8143+1</f>
        <v>378</v>
      </c>
      <c r="J8147" s="407">
        <f>J8143+1</f>
        <v>343</v>
      </c>
      <c r="K8147" s="407">
        <f>K8143+1</f>
        <v>313</v>
      </c>
      <c r="L8147" s="373"/>
      <c r="M8147" s="373"/>
      <c r="N8147" s="407">
        <f t="shared" ref="N8147" si="8712">N8143+1</f>
        <v>217</v>
      </c>
      <c r="O8147" s="567"/>
      <c r="P8147" s="407">
        <f>P8143+1</f>
        <v>158</v>
      </c>
      <c r="Q8147" s="408"/>
      <c r="R8147" s="200"/>
    </row>
    <row r="8148" spans="3:18" ht="14.6" customHeight="1" x14ac:dyDescent="0.5">
      <c r="C8148" s="373"/>
      <c r="D8148" s="373"/>
      <c r="E8148" s="201">
        <f t="shared" si="8700"/>
        <v>2045</v>
      </c>
      <c r="F8148" s="197">
        <v>1</v>
      </c>
      <c r="G8148" s="203" t="s">
        <v>288</v>
      </c>
      <c r="H8148" s="406" t="str">
        <f t="shared" si="8707"/>
        <v>Shem</v>
      </c>
      <c r="I8148" s="407"/>
      <c r="J8148" s="407"/>
      <c r="K8148" s="407"/>
      <c r="L8148" s="373"/>
      <c r="M8148" s="373"/>
      <c r="N8148" s="407"/>
      <c r="O8148" s="567"/>
      <c r="P8148" s="407"/>
      <c r="Q8148" s="406" t="str">
        <f t="shared" ref="Q8148" si="8713">Q8144</f>
        <v>Abram</v>
      </c>
      <c r="R8148" s="200"/>
    </row>
    <row r="8149" spans="3:18" ht="14.6" customHeight="1" x14ac:dyDescent="0.5">
      <c r="C8149" s="373"/>
      <c r="D8149" s="373"/>
      <c r="E8149" s="212" t="str">
        <f t="shared" si="8702"/>
        <v>BC</v>
      </c>
      <c r="F8149" s="197">
        <v>2</v>
      </c>
      <c r="G8149" s="206" t="s">
        <v>604</v>
      </c>
      <c r="H8149" s="407">
        <f t="shared" si="8709"/>
        <v>478</v>
      </c>
      <c r="I8149" s="408"/>
      <c r="J8149" s="408"/>
      <c r="K8149" s="408"/>
      <c r="L8149" s="373"/>
      <c r="M8149" s="373"/>
      <c r="N8149" s="408"/>
      <c r="O8149" s="567"/>
      <c r="P8149" s="408"/>
      <c r="Q8149" s="407">
        <f t="shared" ref="Q8149" si="8714">Q8145+1</f>
        <v>28</v>
      </c>
      <c r="R8149" s="200"/>
    </row>
    <row r="8150" spans="3:18" ht="14.6" customHeight="1" x14ac:dyDescent="0.5">
      <c r="C8150" s="373"/>
      <c r="D8150" s="373"/>
      <c r="E8150" s="212">
        <f t="shared" si="8704"/>
        <v>-2044</v>
      </c>
      <c r="F8150" s="197">
        <v>3</v>
      </c>
      <c r="G8150" s="208" t="s">
        <v>287</v>
      </c>
      <c r="H8150" s="407"/>
      <c r="I8150" s="406" t="str">
        <f>I8146</f>
        <v>Arphaxad</v>
      </c>
      <c r="J8150" s="406" t="str">
        <f>J8146</f>
        <v>Salah</v>
      </c>
      <c r="K8150" s="406" t="str">
        <f>K8146</f>
        <v>Eber</v>
      </c>
      <c r="L8150" s="373"/>
      <c r="M8150" s="373"/>
      <c r="N8150" s="406" t="str">
        <f t="shared" ref="N8150" si="8715">N8146</f>
        <v>Serug</v>
      </c>
      <c r="O8150" s="567"/>
      <c r="P8150" s="406" t="str">
        <f>P8146</f>
        <v>Terah</v>
      </c>
      <c r="Q8150" s="407"/>
      <c r="R8150" s="200"/>
    </row>
    <row r="8151" spans="3:18" ht="14.6" customHeight="1" x14ac:dyDescent="0.5">
      <c r="C8151" s="373"/>
      <c r="D8151" s="373"/>
      <c r="E8151" s="345"/>
      <c r="F8151" s="197">
        <v>4</v>
      </c>
      <c r="G8151" s="209" t="s">
        <v>605</v>
      </c>
      <c r="H8151" s="408"/>
      <c r="I8151" s="407">
        <f>I8147+1</f>
        <v>379</v>
      </c>
      <c r="J8151" s="407">
        <f>J8147+1</f>
        <v>344</v>
      </c>
      <c r="K8151" s="407">
        <f>K8147+1</f>
        <v>314</v>
      </c>
      <c r="L8151" s="373"/>
      <c r="M8151" s="373"/>
      <c r="N8151" s="407">
        <f t="shared" ref="N8151" si="8716">N8147+1</f>
        <v>218</v>
      </c>
      <c r="O8151" s="567"/>
      <c r="P8151" s="407">
        <f>P8147+1</f>
        <v>159</v>
      </c>
      <c r="Q8151" s="408"/>
      <c r="R8151" s="200"/>
    </row>
    <row r="8152" spans="3:18" ht="14.6" customHeight="1" x14ac:dyDescent="0.5">
      <c r="C8152" s="373"/>
      <c r="D8152" s="373"/>
      <c r="E8152" s="201">
        <f t="shared" si="8700"/>
        <v>2044</v>
      </c>
      <c r="F8152" s="197">
        <v>1</v>
      </c>
      <c r="G8152" s="203" t="s">
        <v>288</v>
      </c>
      <c r="H8152" s="406" t="str">
        <f t="shared" si="8707"/>
        <v>Shem</v>
      </c>
      <c r="I8152" s="407"/>
      <c r="J8152" s="407"/>
      <c r="K8152" s="407"/>
      <c r="L8152" s="373"/>
      <c r="M8152" s="373"/>
      <c r="N8152" s="407"/>
      <c r="O8152" s="567"/>
      <c r="P8152" s="407"/>
      <c r="Q8152" s="406" t="str">
        <f t="shared" ref="Q8152" si="8717">Q8148</f>
        <v>Abram</v>
      </c>
      <c r="R8152" s="200"/>
    </row>
    <row r="8153" spans="3:18" ht="14.6" customHeight="1" x14ac:dyDescent="0.5">
      <c r="C8153" s="373"/>
      <c r="D8153" s="373"/>
      <c r="E8153" s="212" t="str">
        <f t="shared" si="8702"/>
        <v>BC</v>
      </c>
      <c r="F8153" s="197">
        <v>2</v>
      </c>
      <c r="G8153" s="206" t="s">
        <v>604</v>
      </c>
      <c r="H8153" s="407">
        <f t="shared" si="8709"/>
        <v>479</v>
      </c>
      <c r="I8153" s="408"/>
      <c r="J8153" s="408"/>
      <c r="K8153" s="408"/>
      <c r="L8153" s="373"/>
      <c r="M8153" s="373"/>
      <c r="N8153" s="408"/>
      <c r="O8153" s="567"/>
      <c r="P8153" s="408"/>
      <c r="Q8153" s="407">
        <f t="shared" ref="Q8153" si="8718">Q8149+1</f>
        <v>29</v>
      </c>
      <c r="R8153" s="200"/>
    </row>
    <row r="8154" spans="3:18" ht="14.6" customHeight="1" x14ac:dyDescent="0.5">
      <c r="C8154" s="373"/>
      <c r="D8154" s="373"/>
      <c r="E8154" s="212">
        <f t="shared" si="8704"/>
        <v>-2043</v>
      </c>
      <c r="F8154" s="197">
        <v>3</v>
      </c>
      <c r="G8154" s="208" t="s">
        <v>287</v>
      </c>
      <c r="H8154" s="407"/>
      <c r="I8154" s="406" t="str">
        <f>I8150</f>
        <v>Arphaxad</v>
      </c>
      <c r="J8154" s="406" t="str">
        <f>J8150</f>
        <v>Salah</v>
      </c>
      <c r="K8154" s="406" t="str">
        <f>K8150</f>
        <v>Eber</v>
      </c>
      <c r="L8154" s="373"/>
      <c r="M8154" s="373"/>
      <c r="N8154" s="406" t="str">
        <f t="shared" ref="N8154" si="8719">N8150</f>
        <v>Serug</v>
      </c>
      <c r="O8154" s="567"/>
      <c r="P8154" s="406" t="str">
        <f>P8150</f>
        <v>Terah</v>
      </c>
      <c r="Q8154" s="407"/>
      <c r="R8154" s="200"/>
    </row>
    <row r="8155" spans="3:18" ht="14.6" customHeight="1" x14ac:dyDescent="0.5">
      <c r="C8155" s="373"/>
      <c r="D8155" s="373"/>
      <c r="E8155" s="345"/>
      <c r="F8155" s="197">
        <v>4</v>
      </c>
      <c r="G8155" s="209" t="s">
        <v>605</v>
      </c>
      <c r="H8155" s="408"/>
      <c r="I8155" s="407">
        <f>I8151+1</f>
        <v>380</v>
      </c>
      <c r="J8155" s="407">
        <f>J8151+1</f>
        <v>345</v>
      </c>
      <c r="K8155" s="407">
        <f>K8151+1</f>
        <v>315</v>
      </c>
      <c r="L8155" s="373"/>
      <c r="M8155" s="373"/>
      <c r="N8155" s="407">
        <f t="shared" ref="N8155" si="8720">N8151+1</f>
        <v>219</v>
      </c>
      <c r="O8155" s="567"/>
      <c r="P8155" s="407">
        <f>P8151+1</f>
        <v>160</v>
      </c>
      <c r="Q8155" s="408"/>
      <c r="R8155" s="200"/>
    </row>
    <row r="8156" spans="3:18" ht="14.6" customHeight="1" x14ac:dyDescent="0.5">
      <c r="C8156" s="373"/>
      <c r="D8156" s="373"/>
      <c r="E8156" s="201">
        <f t="shared" si="8700"/>
        <v>2043</v>
      </c>
      <c r="F8156" s="197">
        <v>1</v>
      </c>
      <c r="G8156" s="203" t="s">
        <v>288</v>
      </c>
      <c r="H8156" s="406" t="str">
        <f t="shared" si="8707"/>
        <v>Shem</v>
      </c>
      <c r="I8156" s="407"/>
      <c r="J8156" s="407"/>
      <c r="K8156" s="407"/>
      <c r="L8156" s="373"/>
      <c r="M8156" s="373"/>
      <c r="N8156" s="407"/>
      <c r="O8156" s="567"/>
      <c r="P8156" s="407"/>
      <c r="Q8156" s="406" t="str">
        <f t="shared" ref="Q8156" si="8721">Q8152</f>
        <v>Abram</v>
      </c>
      <c r="R8156" s="200"/>
    </row>
    <row r="8157" spans="3:18" ht="14.6" customHeight="1" x14ac:dyDescent="0.5">
      <c r="C8157" s="373"/>
      <c r="D8157" s="373"/>
      <c r="E8157" s="212" t="str">
        <f t="shared" si="8702"/>
        <v>BC</v>
      </c>
      <c r="F8157" s="197">
        <v>2</v>
      </c>
      <c r="G8157" s="206" t="s">
        <v>604</v>
      </c>
      <c r="H8157" s="407">
        <f t="shared" si="8709"/>
        <v>480</v>
      </c>
      <c r="I8157" s="408"/>
      <c r="J8157" s="408"/>
      <c r="K8157" s="408"/>
      <c r="L8157" s="373"/>
      <c r="M8157" s="373"/>
      <c r="N8157" s="408"/>
      <c r="O8157" s="567"/>
      <c r="P8157" s="408"/>
      <c r="Q8157" s="407">
        <f t="shared" ref="Q8157" si="8722">Q8153+1</f>
        <v>30</v>
      </c>
      <c r="R8157" s="200"/>
    </row>
    <row r="8158" spans="3:18" ht="14.6" customHeight="1" x14ac:dyDescent="0.5">
      <c r="C8158" s="373"/>
      <c r="D8158" s="373"/>
      <c r="E8158" s="212">
        <f t="shared" si="8704"/>
        <v>-2042</v>
      </c>
      <c r="F8158" s="197">
        <v>3</v>
      </c>
      <c r="G8158" s="208" t="s">
        <v>287</v>
      </c>
      <c r="H8158" s="407"/>
      <c r="I8158" s="406" t="str">
        <f>I8154</f>
        <v>Arphaxad</v>
      </c>
      <c r="J8158" s="406" t="str">
        <f>J8154</f>
        <v>Salah</v>
      </c>
      <c r="K8158" s="406" t="str">
        <f>K8154</f>
        <v>Eber</v>
      </c>
      <c r="L8158" s="373"/>
      <c r="M8158" s="373"/>
      <c r="N8158" s="406" t="str">
        <f t="shared" ref="N8158" si="8723">N8154</f>
        <v>Serug</v>
      </c>
      <c r="O8158" s="567"/>
      <c r="P8158" s="406" t="str">
        <f>P8154</f>
        <v>Terah</v>
      </c>
      <c r="Q8158" s="407"/>
      <c r="R8158" s="200"/>
    </row>
    <row r="8159" spans="3:18" ht="14.6" customHeight="1" x14ac:dyDescent="0.5">
      <c r="C8159" s="373"/>
      <c r="D8159" s="373"/>
      <c r="E8159" s="345"/>
      <c r="F8159" s="197">
        <v>4</v>
      </c>
      <c r="G8159" s="209" t="s">
        <v>605</v>
      </c>
      <c r="H8159" s="408"/>
      <c r="I8159" s="407">
        <f>I8155+1</f>
        <v>381</v>
      </c>
      <c r="J8159" s="407">
        <f>J8155+1</f>
        <v>346</v>
      </c>
      <c r="K8159" s="407">
        <f>K8155+1</f>
        <v>316</v>
      </c>
      <c r="L8159" s="373"/>
      <c r="M8159" s="373"/>
      <c r="N8159" s="407">
        <f t="shared" ref="N8159" si="8724">N8155+1</f>
        <v>220</v>
      </c>
      <c r="O8159" s="567"/>
      <c r="P8159" s="407">
        <f>P8155+1</f>
        <v>161</v>
      </c>
      <c r="Q8159" s="408"/>
      <c r="R8159" s="200"/>
    </row>
    <row r="8160" spans="3:18" ht="14.6" customHeight="1" x14ac:dyDescent="0.5">
      <c r="C8160" s="373"/>
      <c r="D8160" s="373"/>
      <c r="E8160" s="201">
        <f t="shared" si="8700"/>
        <v>2042</v>
      </c>
      <c r="F8160" s="197">
        <v>1</v>
      </c>
      <c r="G8160" s="203" t="s">
        <v>288</v>
      </c>
      <c r="H8160" s="406" t="str">
        <f t="shared" ref="H8160:H8172" si="8725">H8156</f>
        <v>Shem</v>
      </c>
      <c r="I8160" s="407"/>
      <c r="J8160" s="407"/>
      <c r="K8160" s="407"/>
      <c r="L8160" s="373"/>
      <c r="M8160" s="373"/>
      <c r="N8160" s="407"/>
      <c r="O8160" s="567"/>
      <c r="P8160" s="407"/>
      <c r="Q8160" s="406" t="str">
        <f t="shared" ref="Q8160" si="8726">Q8156</f>
        <v>Abram</v>
      </c>
      <c r="R8160" s="200"/>
    </row>
    <row r="8161" spans="3:18" ht="14.6" customHeight="1" x14ac:dyDescent="0.5">
      <c r="C8161" s="373"/>
      <c r="D8161" s="373"/>
      <c r="E8161" s="212" t="str">
        <f t="shared" si="8702"/>
        <v>BC</v>
      </c>
      <c r="F8161" s="197">
        <v>2</v>
      </c>
      <c r="G8161" s="206" t="s">
        <v>604</v>
      </c>
      <c r="H8161" s="407">
        <f t="shared" ref="H8161:H8173" si="8727">H8157+1</f>
        <v>481</v>
      </c>
      <c r="I8161" s="408"/>
      <c r="J8161" s="408"/>
      <c r="K8161" s="408"/>
      <c r="L8161" s="373"/>
      <c r="M8161" s="373"/>
      <c r="N8161" s="408"/>
      <c r="O8161" s="567"/>
      <c r="P8161" s="408"/>
      <c r="Q8161" s="407">
        <f t="shared" ref="Q8161" si="8728">Q8157+1</f>
        <v>31</v>
      </c>
      <c r="R8161" s="200"/>
    </row>
    <row r="8162" spans="3:18" ht="14.6" customHeight="1" x14ac:dyDescent="0.5">
      <c r="C8162" s="373"/>
      <c r="D8162" s="373"/>
      <c r="E8162" s="212">
        <f t="shared" si="8704"/>
        <v>-2041</v>
      </c>
      <c r="F8162" s="197">
        <v>3</v>
      </c>
      <c r="G8162" s="208" t="s">
        <v>287</v>
      </c>
      <c r="H8162" s="407"/>
      <c r="I8162" s="406" t="str">
        <f>I8158</f>
        <v>Arphaxad</v>
      </c>
      <c r="J8162" s="406" t="str">
        <f>J8158</f>
        <v>Salah</v>
      </c>
      <c r="K8162" s="406" t="str">
        <f>K8158</f>
        <v>Eber</v>
      </c>
      <c r="L8162" s="373"/>
      <c r="M8162" s="373"/>
      <c r="N8162" s="406" t="str">
        <f t="shared" ref="N8162" si="8729">N8158</f>
        <v>Serug</v>
      </c>
      <c r="O8162" s="567"/>
      <c r="P8162" s="406" t="str">
        <f>P8158</f>
        <v>Terah</v>
      </c>
      <c r="Q8162" s="407"/>
      <c r="R8162" s="200"/>
    </row>
    <row r="8163" spans="3:18" ht="14.6" customHeight="1" x14ac:dyDescent="0.5">
      <c r="C8163" s="373"/>
      <c r="D8163" s="373"/>
      <c r="E8163" s="345"/>
      <c r="F8163" s="197">
        <v>4</v>
      </c>
      <c r="G8163" s="209" t="s">
        <v>605</v>
      </c>
      <c r="H8163" s="408"/>
      <c r="I8163" s="407">
        <f>I8159+1</f>
        <v>382</v>
      </c>
      <c r="J8163" s="407">
        <f>J8159+1</f>
        <v>347</v>
      </c>
      <c r="K8163" s="407">
        <f>K8159+1</f>
        <v>317</v>
      </c>
      <c r="L8163" s="373"/>
      <c r="M8163" s="373"/>
      <c r="N8163" s="407">
        <f t="shared" ref="N8163" si="8730">N8159+1</f>
        <v>221</v>
      </c>
      <c r="O8163" s="567"/>
      <c r="P8163" s="407">
        <f>P8159+1</f>
        <v>162</v>
      </c>
      <c r="Q8163" s="408"/>
      <c r="R8163" s="200"/>
    </row>
    <row r="8164" spans="3:18" ht="14.6" customHeight="1" x14ac:dyDescent="0.5">
      <c r="C8164" s="373"/>
      <c r="D8164" s="373"/>
      <c r="E8164" s="201">
        <f t="shared" si="8700"/>
        <v>2041</v>
      </c>
      <c r="F8164" s="197">
        <v>1</v>
      </c>
      <c r="G8164" s="203" t="s">
        <v>288</v>
      </c>
      <c r="H8164" s="406" t="str">
        <f t="shared" si="8725"/>
        <v>Shem</v>
      </c>
      <c r="I8164" s="407"/>
      <c r="J8164" s="407"/>
      <c r="K8164" s="407"/>
      <c r="L8164" s="373"/>
      <c r="M8164" s="373"/>
      <c r="N8164" s="407"/>
      <c r="O8164" s="567"/>
      <c r="P8164" s="407"/>
      <c r="Q8164" s="406" t="str">
        <f t="shared" ref="Q8164" si="8731">Q8160</f>
        <v>Abram</v>
      </c>
      <c r="R8164" s="200"/>
    </row>
    <row r="8165" spans="3:18" ht="14.6" customHeight="1" x14ac:dyDescent="0.5">
      <c r="C8165" s="373"/>
      <c r="D8165" s="373"/>
      <c r="E8165" s="212" t="str">
        <f t="shared" si="8702"/>
        <v>BC</v>
      </c>
      <c r="F8165" s="197">
        <v>2</v>
      </c>
      <c r="G8165" s="206" t="s">
        <v>604</v>
      </c>
      <c r="H8165" s="407">
        <f t="shared" si="8727"/>
        <v>482</v>
      </c>
      <c r="I8165" s="408"/>
      <c r="J8165" s="408"/>
      <c r="K8165" s="408"/>
      <c r="L8165" s="373"/>
      <c r="M8165" s="373"/>
      <c r="N8165" s="408"/>
      <c r="O8165" s="567"/>
      <c r="P8165" s="408"/>
      <c r="Q8165" s="407">
        <f t="shared" ref="Q8165" si="8732">Q8161+1</f>
        <v>32</v>
      </c>
      <c r="R8165" s="200"/>
    </row>
    <row r="8166" spans="3:18" ht="14.6" customHeight="1" x14ac:dyDescent="0.5">
      <c r="C8166" s="373"/>
      <c r="D8166" s="373"/>
      <c r="E8166" s="212">
        <f t="shared" si="8704"/>
        <v>-2040</v>
      </c>
      <c r="F8166" s="197">
        <v>3</v>
      </c>
      <c r="G8166" s="208" t="s">
        <v>287</v>
      </c>
      <c r="H8166" s="407"/>
      <c r="I8166" s="406" t="str">
        <f>I8162</f>
        <v>Arphaxad</v>
      </c>
      <c r="J8166" s="406" t="str">
        <f>J8162</f>
        <v>Salah</v>
      </c>
      <c r="K8166" s="406" t="str">
        <f>K8162</f>
        <v>Eber</v>
      </c>
      <c r="L8166" s="373"/>
      <c r="M8166" s="373"/>
      <c r="N8166" s="406" t="str">
        <f t="shared" ref="N8166" si="8733">N8162</f>
        <v>Serug</v>
      </c>
      <c r="O8166" s="567"/>
      <c r="P8166" s="406" t="str">
        <f>P8162</f>
        <v>Terah</v>
      </c>
      <c r="Q8166" s="407"/>
      <c r="R8166" s="200"/>
    </row>
    <row r="8167" spans="3:18" ht="14.6" customHeight="1" x14ac:dyDescent="0.5">
      <c r="C8167" s="373"/>
      <c r="D8167" s="373"/>
      <c r="E8167" s="345"/>
      <c r="F8167" s="197">
        <v>4</v>
      </c>
      <c r="G8167" s="209" t="s">
        <v>605</v>
      </c>
      <c r="H8167" s="408"/>
      <c r="I8167" s="407">
        <f>I8163+1</f>
        <v>383</v>
      </c>
      <c r="J8167" s="407">
        <f>J8163+1</f>
        <v>348</v>
      </c>
      <c r="K8167" s="407">
        <f>K8163+1</f>
        <v>318</v>
      </c>
      <c r="L8167" s="373"/>
      <c r="M8167" s="373"/>
      <c r="N8167" s="407">
        <f t="shared" ref="N8167" si="8734">N8163+1</f>
        <v>222</v>
      </c>
      <c r="O8167" s="567"/>
      <c r="P8167" s="407">
        <f>P8163+1</f>
        <v>163</v>
      </c>
      <c r="Q8167" s="408"/>
      <c r="R8167" s="200"/>
    </row>
    <row r="8168" spans="3:18" ht="14.6" customHeight="1" x14ac:dyDescent="0.5">
      <c r="C8168" s="373"/>
      <c r="D8168" s="373"/>
      <c r="E8168" s="201">
        <f t="shared" si="8700"/>
        <v>2040</v>
      </c>
      <c r="F8168" s="197">
        <v>1</v>
      </c>
      <c r="G8168" s="203" t="s">
        <v>288</v>
      </c>
      <c r="H8168" s="406" t="str">
        <f t="shared" si="8725"/>
        <v>Shem</v>
      </c>
      <c r="I8168" s="407"/>
      <c r="J8168" s="407"/>
      <c r="K8168" s="407"/>
      <c r="L8168" s="373"/>
      <c r="M8168" s="373"/>
      <c r="N8168" s="407"/>
      <c r="O8168" s="567"/>
      <c r="P8168" s="407"/>
      <c r="Q8168" s="406" t="str">
        <f t="shared" ref="Q8168" si="8735">Q8164</f>
        <v>Abram</v>
      </c>
      <c r="R8168" s="200"/>
    </row>
    <row r="8169" spans="3:18" ht="14.6" customHeight="1" x14ac:dyDescent="0.5">
      <c r="C8169" s="373"/>
      <c r="D8169" s="373"/>
      <c r="E8169" s="212" t="str">
        <f t="shared" si="8702"/>
        <v>BC</v>
      </c>
      <c r="F8169" s="197">
        <v>2</v>
      </c>
      <c r="G8169" s="206" t="s">
        <v>604</v>
      </c>
      <c r="H8169" s="407">
        <f t="shared" si="8727"/>
        <v>483</v>
      </c>
      <c r="I8169" s="408"/>
      <c r="J8169" s="408"/>
      <c r="K8169" s="408"/>
      <c r="L8169" s="373"/>
      <c r="M8169" s="373"/>
      <c r="N8169" s="408"/>
      <c r="O8169" s="567"/>
      <c r="P8169" s="408"/>
      <c r="Q8169" s="407">
        <f t="shared" ref="Q8169" si="8736">Q8165+1</f>
        <v>33</v>
      </c>
      <c r="R8169" s="200"/>
    </row>
    <row r="8170" spans="3:18" ht="14.6" customHeight="1" x14ac:dyDescent="0.5">
      <c r="C8170" s="373"/>
      <c r="D8170" s="373"/>
      <c r="E8170" s="212">
        <f t="shared" si="8704"/>
        <v>-2039</v>
      </c>
      <c r="F8170" s="197">
        <v>3</v>
      </c>
      <c r="G8170" s="208" t="s">
        <v>287</v>
      </c>
      <c r="H8170" s="407"/>
      <c r="I8170" s="406" t="str">
        <f>I8166</f>
        <v>Arphaxad</v>
      </c>
      <c r="J8170" s="406" t="str">
        <f>J8166</f>
        <v>Salah</v>
      </c>
      <c r="K8170" s="406" t="str">
        <f>K8166</f>
        <v>Eber</v>
      </c>
      <c r="L8170" s="373"/>
      <c r="M8170" s="373"/>
      <c r="N8170" s="406" t="str">
        <f t="shared" ref="N8170" si="8737">N8166</f>
        <v>Serug</v>
      </c>
      <c r="O8170" s="567"/>
      <c r="P8170" s="406" t="str">
        <f>P8166</f>
        <v>Terah</v>
      </c>
      <c r="Q8170" s="407"/>
      <c r="R8170" s="200"/>
    </row>
    <row r="8171" spans="3:18" ht="14.6" customHeight="1" x14ac:dyDescent="0.5">
      <c r="C8171" s="373"/>
      <c r="D8171" s="373"/>
      <c r="E8171" s="345"/>
      <c r="F8171" s="197">
        <v>4</v>
      </c>
      <c r="G8171" s="209" t="s">
        <v>605</v>
      </c>
      <c r="H8171" s="408"/>
      <c r="I8171" s="407">
        <f>I8167+1</f>
        <v>384</v>
      </c>
      <c r="J8171" s="407">
        <f>J8167+1</f>
        <v>349</v>
      </c>
      <c r="K8171" s="407">
        <f>K8167+1</f>
        <v>319</v>
      </c>
      <c r="L8171" s="373"/>
      <c r="M8171" s="373"/>
      <c r="N8171" s="407">
        <f t="shared" ref="N8171" si="8738">N8167+1</f>
        <v>223</v>
      </c>
      <c r="O8171" s="567"/>
      <c r="P8171" s="407">
        <f>P8167+1</f>
        <v>164</v>
      </c>
      <c r="Q8171" s="408"/>
      <c r="R8171" s="200"/>
    </row>
    <row r="8172" spans="3:18" ht="14.6" customHeight="1" x14ac:dyDescent="0.5">
      <c r="C8172" s="373"/>
      <c r="D8172" s="373"/>
      <c r="E8172" s="201">
        <f t="shared" si="8700"/>
        <v>2039</v>
      </c>
      <c r="F8172" s="197">
        <v>1</v>
      </c>
      <c r="G8172" s="203" t="s">
        <v>288</v>
      </c>
      <c r="H8172" s="406" t="str">
        <f t="shared" si="8725"/>
        <v>Shem</v>
      </c>
      <c r="I8172" s="407"/>
      <c r="J8172" s="407"/>
      <c r="K8172" s="407"/>
      <c r="L8172" s="373"/>
      <c r="M8172" s="373"/>
      <c r="N8172" s="407"/>
      <c r="O8172" s="567"/>
      <c r="P8172" s="407"/>
      <c r="Q8172" s="406" t="str">
        <f t="shared" ref="Q8172" si="8739">Q8168</f>
        <v>Abram</v>
      </c>
      <c r="R8172" s="200"/>
    </row>
    <row r="8173" spans="3:18" ht="14.6" customHeight="1" x14ac:dyDescent="0.5">
      <c r="C8173" s="373"/>
      <c r="D8173" s="373"/>
      <c r="E8173" s="212" t="str">
        <f t="shared" si="8702"/>
        <v>BC</v>
      </c>
      <c r="F8173" s="197">
        <v>2</v>
      </c>
      <c r="G8173" s="206" t="s">
        <v>604</v>
      </c>
      <c r="H8173" s="407">
        <f t="shared" si="8727"/>
        <v>484</v>
      </c>
      <c r="I8173" s="408"/>
      <c r="J8173" s="408"/>
      <c r="K8173" s="408"/>
      <c r="L8173" s="373"/>
      <c r="M8173" s="373"/>
      <c r="N8173" s="408"/>
      <c r="O8173" s="567"/>
      <c r="P8173" s="408"/>
      <c r="Q8173" s="407">
        <f t="shared" ref="Q8173" si="8740">Q8169+1</f>
        <v>34</v>
      </c>
      <c r="R8173" s="200"/>
    </row>
    <row r="8174" spans="3:18" ht="14.6" customHeight="1" x14ac:dyDescent="0.5">
      <c r="C8174" s="373"/>
      <c r="D8174" s="373"/>
      <c r="E8174" s="212">
        <f t="shared" si="8704"/>
        <v>-2038</v>
      </c>
      <c r="F8174" s="197">
        <v>3</v>
      </c>
      <c r="G8174" s="208" t="s">
        <v>287</v>
      </c>
      <c r="H8174" s="407"/>
      <c r="I8174" s="406" t="str">
        <f>I8170</f>
        <v>Arphaxad</v>
      </c>
      <c r="J8174" s="406" t="str">
        <f>J8170</f>
        <v>Salah</v>
      </c>
      <c r="K8174" s="406" t="str">
        <f>K8170</f>
        <v>Eber</v>
      </c>
      <c r="L8174" s="373"/>
      <c r="M8174" s="373"/>
      <c r="N8174" s="406" t="str">
        <f t="shared" ref="N8174" si="8741">N8170</f>
        <v>Serug</v>
      </c>
      <c r="O8174" s="567"/>
      <c r="P8174" s="406" t="str">
        <f>P8170</f>
        <v>Terah</v>
      </c>
      <c r="Q8174" s="407"/>
      <c r="R8174" s="200"/>
    </row>
    <row r="8175" spans="3:18" ht="14.6" customHeight="1" x14ac:dyDescent="0.5">
      <c r="C8175" s="373"/>
      <c r="D8175" s="373"/>
      <c r="E8175" s="345"/>
      <c r="F8175" s="197">
        <v>4</v>
      </c>
      <c r="G8175" s="209" t="s">
        <v>605</v>
      </c>
      <c r="H8175" s="408"/>
      <c r="I8175" s="407">
        <f>I8171+1</f>
        <v>385</v>
      </c>
      <c r="J8175" s="407">
        <f>J8171+1</f>
        <v>350</v>
      </c>
      <c r="K8175" s="407">
        <f>K8171+1</f>
        <v>320</v>
      </c>
      <c r="L8175" s="373"/>
      <c r="M8175" s="373"/>
      <c r="N8175" s="407">
        <f t="shared" ref="N8175" si="8742">N8171+1</f>
        <v>224</v>
      </c>
      <c r="O8175" s="567"/>
      <c r="P8175" s="407">
        <f>P8171+1</f>
        <v>165</v>
      </c>
      <c r="Q8175" s="408"/>
      <c r="R8175" s="200"/>
    </row>
    <row r="8176" spans="3:18" ht="14.6" customHeight="1" x14ac:dyDescent="0.5">
      <c r="C8176" s="373"/>
      <c r="D8176" s="373"/>
      <c r="E8176" s="201">
        <f t="shared" si="8700"/>
        <v>2038</v>
      </c>
      <c r="F8176" s="197">
        <v>1</v>
      </c>
      <c r="G8176" s="203" t="s">
        <v>288</v>
      </c>
      <c r="H8176" s="406" t="str">
        <f t="shared" ref="H8176:H8188" si="8743">H8172</f>
        <v>Shem</v>
      </c>
      <c r="I8176" s="407"/>
      <c r="J8176" s="407"/>
      <c r="K8176" s="407"/>
      <c r="L8176" s="373"/>
      <c r="M8176" s="373"/>
      <c r="N8176" s="407"/>
      <c r="O8176" s="567"/>
      <c r="P8176" s="407"/>
      <c r="Q8176" s="406" t="str">
        <f t="shared" ref="Q8176" si="8744">Q8172</f>
        <v>Abram</v>
      </c>
      <c r="R8176" s="200"/>
    </row>
    <row r="8177" spans="3:18" ht="14.6" customHeight="1" x14ac:dyDescent="0.5">
      <c r="C8177" s="373"/>
      <c r="D8177" s="373"/>
      <c r="E8177" s="212" t="str">
        <f t="shared" si="8702"/>
        <v>BC</v>
      </c>
      <c r="F8177" s="197">
        <v>2</v>
      </c>
      <c r="G8177" s="206" t="s">
        <v>604</v>
      </c>
      <c r="H8177" s="407">
        <f t="shared" ref="H8177:H8189" si="8745">H8173+1</f>
        <v>485</v>
      </c>
      <c r="I8177" s="408"/>
      <c r="J8177" s="408"/>
      <c r="K8177" s="408"/>
      <c r="L8177" s="373"/>
      <c r="M8177" s="373"/>
      <c r="N8177" s="408"/>
      <c r="O8177" s="567"/>
      <c r="P8177" s="408"/>
      <c r="Q8177" s="407">
        <f t="shared" ref="Q8177" si="8746">Q8173+1</f>
        <v>35</v>
      </c>
      <c r="R8177" s="200"/>
    </row>
    <row r="8178" spans="3:18" ht="14.6" customHeight="1" x14ac:dyDescent="0.5">
      <c r="C8178" s="373"/>
      <c r="D8178" s="373"/>
      <c r="E8178" s="212">
        <f t="shared" si="8704"/>
        <v>-2037</v>
      </c>
      <c r="F8178" s="197">
        <v>3</v>
      </c>
      <c r="G8178" s="208" t="s">
        <v>287</v>
      </c>
      <c r="H8178" s="407"/>
      <c r="I8178" s="406" t="str">
        <f>I8174</f>
        <v>Arphaxad</v>
      </c>
      <c r="J8178" s="406" t="str">
        <f>J8174</f>
        <v>Salah</v>
      </c>
      <c r="K8178" s="406" t="str">
        <f>K8174</f>
        <v>Eber</v>
      </c>
      <c r="L8178" s="373"/>
      <c r="M8178" s="373"/>
      <c r="N8178" s="406" t="str">
        <f t="shared" ref="N8178" si="8747">N8174</f>
        <v>Serug</v>
      </c>
      <c r="O8178" s="567"/>
      <c r="P8178" s="406" t="str">
        <f>P8174</f>
        <v>Terah</v>
      </c>
      <c r="Q8178" s="407"/>
      <c r="R8178" s="200"/>
    </row>
    <row r="8179" spans="3:18" ht="14.6" customHeight="1" x14ac:dyDescent="0.5">
      <c r="C8179" s="373"/>
      <c r="D8179" s="373"/>
      <c r="E8179" s="345"/>
      <c r="F8179" s="197">
        <v>4</v>
      </c>
      <c r="G8179" s="209" t="s">
        <v>605</v>
      </c>
      <c r="H8179" s="408"/>
      <c r="I8179" s="407">
        <f>I8175+1</f>
        <v>386</v>
      </c>
      <c r="J8179" s="407">
        <f>J8175+1</f>
        <v>351</v>
      </c>
      <c r="K8179" s="407">
        <f>K8175+1</f>
        <v>321</v>
      </c>
      <c r="L8179" s="373"/>
      <c r="M8179" s="373"/>
      <c r="N8179" s="407">
        <f t="shared" ref="N8179" si="8748">N8175+1</f>
        <v>225</v>
      </c>
      <c r="O8179" s="567"/>
      <c r="P8179" s="407">
        <f>P8175+1</f>
        <v>166</v>
      </c>
      <c r="Q8179" s="408"/>
      <c r="R8179" s="200"/>
    </row>
    <row r="8180" spans="3:18" ht="14.6" customHeight="1" x14ac:dyDescent="0.5">
      <c r="C8180" s="373"/>
      <c r="D8180" s="373"/>
      <c r="E8180" s="201">
        <f t="shared" si="8700"/>
        <v>2037</v>
      </c>
      <c r="F8180" s="197">
        <v>1</v>
      </c>
      <c r="G8180" s="203" t="s">
        <v>288</v>
      </c>
      <c r="H8180" s="406" t="str">
        <f t="shared" si="8743"/>
        <v>Shem</v>
      </c>
      <c r="I8180" s="407"/>
      <c r="J8180" s="407"/>
      <c r="K8180" s="407"/>
      <c r="L8180" s="373"/>
      <c r="M8180" s="373"/>
      <c r="N8180" s="407"/>
      <c r="O8180" s="567"/>
      <c r="P8180" s="407"/>
      <c r="Q8180" s="406" t="str">
        <f t="shared" ref="Q8180" si="8749">Q8176</f>
        <v>Abram</v>
      </c>
      <c r="R8180" s="200"/>
    </row>
    <row r="8181" spans="3:18" ht="14.6" customHeight="1" x14ac:dyDescent="0.5">
      <c r="C8181" s="373"/>
      <c r="D8181" s="373"/>
      <c r="E8181" s="212" t="str">
        <f t="shared" si="8702"/>
        <v>BC</v>
      </c>
      <c r="F8181" s="197">
        <v>2</v>
      </c>
      <c r="G8181" s="206" t="s">
        <v>604</v>
      </c>
      <c r="H8181" s="407">
        <f t="shared" si="8745"/>
        <v>486</v>
      </c>
      <c r="I8181" s="408"/>
      <c r="J8181" s="408"/>
      <c r="K8181" s="408"/>
      <c r="L8181" s="373"/>
      <c r="M8181" s="373"/>
      <c r="N8181" s="408"/>
      <c r="O8181" s="567"/>
      <c r="P8181" s="408"/>
      <c r="Q8181" s="407">
        <f t="shared" ref="Q8181" si="8750">Q8177+1</f>
        <v>36</v>
      </c>
      <c r="R8181" s="200"/>
    </row>
    <row r="8182" spans="3:18" ht="14.6" customHeight="1" x14ac:dyDescent="0.5">
      <c r="C8182" s="373"/>
      <c r="D8182" s="373"/>
      <c r="E8182" s="212">
        <f t="shared" si="8704"/>
        <v>-2036</v>
      </c>
      <c r="F8182" s="197">
        <v>3</v>
      </c>
      <c r="G8182" s="208" t="s">
        <v>287</v>
      </c>
      <c r="H8182" s="407"/>
      <c r="I8182" s="406" t="str">
        <f>I8178</f>
        <v>Arphaxad</v>
      </c>
      <c r="J8182" s="406" t="str">
        <f>J8178</f>
        <v>Salah</v>
      </c>
      <c r="K8182" s="406" t="str">
        <f>K8178</f>
        <v>Eber</v>
      </c>
      <c r="L8182" s="373"/>
      <c r="M8182" s="373"/>
      <c r="N8182" s="406" t="str">
        <f t="shared" ref="N8182" si="8751">N8178</f>
        <v>Serug</v>
      </c>
      <c r="O8182" s="567"/>
      <c r="P8182" s="406" t="str">
        <f>P8178</f>
        <v>Terah</v>
      </c>
      <c r="Q8182" s="407"/>
      <c r="R8182" s="200"/>
    </row>
    <row r="8183" spans="3:18" ht="14.6" customHeight="1" x14ac:dyDescent="0.5">
      <c r="C8183" s="373"/>
      <c r="D8183" s="373"/>
      <c r="E8183" s="345"/>
      <c r="F8183" s="197">
        <v>4</v>
      </c>
      <c r="G8183" s="209" t="s">
        <v>605</v>
      </c>
      <c r="H8183" s="408"/>
      <c r="I8183" s="407">
        <f>I8179+1</f>
        <v>387</v>
      </c>
      <c r="J8183" s="407">
        <f>J8179+1</f>
        <v>352</v>
      </c>
      <c r="K8183" s="407">
        <f>K8179+1</f>
        <v>322</v>
      </c>
      <c r="L8183" s="373"/>
      <c r="M8183" s="373"/>
      <c r="N8183" s="407">
        <f t="shared" ref="N8183" si="8752">N8179+1</f>
        <v>226</v>
      </c>
      <c r="O8183" s="567"/>
      <c r="P8183" s="407">
        <f>P8179+1</f>
        <v>167</v>
      </c>
      <c r="Q8183" s="408"/>
      <c r="R8183" s="200"/>
    </row>
    <row r="8184" spans="3:18" ht="14.6" customHeight="1" x14ac:dyDescent="0.5">
      <c r="C8184" s="373"/>
      <c r="D8184" s="373"/>
      <c r="E8184" s="201">
        <f t="shared" si="8700"/>
        <v>2036</v>
      </c>
      <c r="F8184" s="197">
        <v>1</v>
      </c>
      <c r="G8184" s="203" t="s">
        <v>288</v>
      </c>
      <c r="H8184" s="406" t="str">
        <f t="shared" si="8743"/>
        <v>Shem</v>
      </c>
      <c r="I8184" s="407"/>
      <c r="J8184" s="407"/>
      <c r="K8184" s="407"/>
      <c r="L8184" s="373"/>
      <c r="M8184" s="373"/>
      <c r="N8184" s="407"/>
      <c r="O8184" s="567"/>
      <c r="P8184" s="407"/>
      <c r="Q8184" s="406" t="str">
        <f t="shared" ref="Q8184" si="8753">Q8180</f>
        <v>Abram</v>
      </c>
      <c r="R8184" s="200"/>
    </row>
    <row r="8185" spans="3:18" ht="14.6" customHeight="1" x14ac:dyDescent="0.5">
      <c r="C8185" s="373"/>
      <c r="D8185" s="373"/>
      <c r="E8185" s="212" t="str">
        <f t="shared" si="8702"/>
        <v>BC</v>
      </c>
      <c r="F8185" s="197">
        <v>2</v>
      </c>
      <c r="G8185" s="206" t="s">
        <v>604</v>
      </c>
      <c r="H8185" s="407">
        <f t="shared" si="8745"/>
        <v>487</v>
      </c>
      <c r="I8185" s="408"/>
      <c r="J8185" s="408"/>
      <c r="K8185" s="408"/>
      <c r="L8185" s="373"/>
      <c r="M8185" s="373"/>
      <c r="N8185" s="408"/>
      <c r="O8185" s="567"/>
      <c r="P8185" s="408"/>
      <c r="Q8185" s="407">
        <f t="shared" ref="Q8185" si="8754">Q8181+1</f>
        <v>37</v>
      </c>
      <c r="R8185" s="200"/>
    </row>
    <row r="8186" spans="3:18" ht="14.6" customHeight="1" x14ac:dyDescent="0.5">
      <c r="C8186" s="373"/>
      <c r="D8186" s="373"/>
      <c r="E8186" s="212">
        <f t="shared" si="8704"/>
        <v>-2035</v>
      </c>
      <c r="F8186" s="197">
        <v>3</v>
      </c>
      <c r="G8186" s="208" t="s">
        <v>287</v>
      </c>
      <c r="H8186" s="407"/>
      <c r="I8186" s="406" t="str">
        <f>I8182</f>
        <v>Arphaxad</v>
      </c>
      <c r="J8186" s="406" t="str">
        <f>J8182</f>
        <v>Salah</v>
      </c>
      <c r="K8186" s="406" t="str">
        <f>K8182</f>
        <v>Eber</v>
      </c>
      <c r="L8186" s="373"/>
      <c r="M8186" s="373"/>
      <c r="N8186" s="406" t="str">
        <f t="shared" ref="N8186" si="8755">N8182</f>
        <v>Serug</v>
      </c>
      <c r="O8186" s="567"/>
      <c r="P8186" s="406" t="str">
        <f>P8182</f>
        <v>Terah</v>
      </c>
      <c r="Q8186" s="407"/>
      <c r="R8186" s="200"/>
    </row>
    <row r="8187" spans="3:18" ht="14.6" customHeight="1" x14ac:dyDescent="0.5">
      <c r="C8187" s="373"/>
      <c r="D8187" s="373"/>
      <c r="E8187" s="345"/>
      <c r="F8187" s="197">
        <v>4</v>
      </c>
      <c r="G8187" s="209" t="s">
        <v>605</v>
      </c>
      <c r="H8187" s="408"/>
      <c r="I8187" s="407">
        <f>I8183+1</f>
        <v>388</v>
      </c>
      <c r="J8187" s="407">
        <f>J8183+1</f>
        <v>353</v>
      </c>
      <c r="K8187" s="407">
        <f>K8183+1</f>
        <v>323</v>
      </c>
      <c r="L8187" s="373"/>
      <c r="M8187" s="373"/>
      <c r="N8187" s="407">
        <f t="shared" ref="N8187" si="8756">N8183+1</f>
        <v>227</v>
      </c>
      <c r="O8187" s="567"/>
      <c r="P8187" s="407">
        <f>P8183+1</f>
        <v>168</v>
      </c>
      <c r="Q8187" s="408"/>
      <c r="R8187" s="200"/>
    </row>
    <row r="8188" spans="3:18" ht="14.6" customHeight="1" x14ac:dyDescent="0.5">
      <c r="C8188" s="373"/>
      <c r="D8188" s="373"/>
      <c r="E8188" s="201">
        <f t="shared" si="8700"/>
        <v>2035</v>
      </c>
      <c r="F8188" s="197">
        <v>1</v>
      </c>
      <c r="G8188" s="203" t="s">
        <v>288</v>
      </c>
      <c r="H8188" s="406" t="str">
        <f t="shared" si="8743"/>
        <v>Shem</v>
      </c>
      <c r="I8188" s="407"/>
      <c r="J8188" s="407"/>
      <c r="K8188" s="407"/>
      <c r="L8188" s="373"/>
      <c r="M8188" s="373"/>
      <c r="N8188" s="407"/>
      <c r="O8188" s="567"/>
      <c r="P8188" s="407"/>
      <c r="Q8188" s="406" t="str">
        <f t="shared" ref="Q8188" si="8757">Q8184</f>
        <v>Abram</v>
      </c>
      <c r="R8188" s="200"/>
    </row>
    <row r="8189" spans="3:18" ht="14.6" customHeight="1" x14ac:dyDescent="0.5">
      <c r="C8189" s="373"/>
      <c r="D8189" s="373"/>
      <c r="E8189" s="212" t="str">
        <f t="shared" si="8702"/>
        <v>BC</v>
      </c>
      <c r="F8189" s="197">
        <v>2</v>
      </c>
      <c r="G8189" s="206" t="s">
        <v>604</v>
      </c>
      <c r="H8189" s="407">
        <f t="shared" si="8745"/>
        <v>488</v>
      </c>
      <c r="I8189" s="408"/>
      <c r="J8189" s="408"/>
      <c r="K8189" s="408"/>
      <c r="L8189" s="373"/>
      <c r="M8189" s="373"/>
      <c r="N8189" s="408"/>
      <c r="O8189" s="567"/>
      <c r="P8189" s="408"/>
      <c r="Q8189" s="407">
        <f t="shared" ref="Q8189" si="8758">Q8185+1</f>
        <v>38</v>
      </c>
      <c r="R8189" s="200"/>
    </row>
    <row r="8190" spans="3:18" ht="14.6" customHeight="1" x14ac:dyDescent="0.5">
      <c r="C8190" s="373"/>
      <c r="D8190" s="373"/>
      <c r="E8190" s="212">
        <f t="shared" si="8704"/>
        <v>-2034</v>
      </c>
      <c r="F8190" s="197">
        <v>3</v>
      </c>
      <c r="G8190" s="208" t="s">
        <v>287</v>
      </c>
      <c r="H8190" s="407"/>
      <c r="I8190" s="406" t="str">
        <f>I8186</f>
        <v>Arphaxad</v>
      </c>
      <c r="J8190" s="406" t="str">
        <f>J8186</f>
        <v>Salah</v>
      </c>
      <c r="K8190" s="406" t="str">
        <f>K8186</f>
        <v>Eber</v>
      </c>
      <c r="L8190" s="373"/>
      <c r="M8190" s="373"/>
      <c r="N8190" s="406" t="str">
        <f t="shared" ref="N8190" si="8759">N8186</f>
        <v>Serug</v>
      </c>
      <c r="O8190" s="567"/>
      <c r="P8190" s="406" t="str">
        <f>P8186</f>
        <v>Terah</v>
      </c>
      <c r="Q8190" s="407"/>
      <c r="R8190" s="200"/>
    </row>
    <row r="8191" spans="3:18" ht="14.6" customHeight="1" x14ac:dyDescent="0.5">
      <c r="C8191" s="373"/>
      <c r="D8191" s="373"/>
      <c r="E8191" s="345"/>
      <c r="F8191" s="197">
        <v>4</v>
      </c>
      <c r="G8191" s="209" t="s">
        <v>605</v>
      </c>
      <c r="H8191" s="408"/>
      <c r="I8191" s="407">
        <f>I8187+1</f>
        <v>389</v>
      </c>
      <c r="J8191" s="407">
        <f>J8187+1</f>
        <v>354</v>
      </c>
      <c r="K8191" s="407">
        <f>K8187+1</f>
        <v>324</v>
      </c>
      <c r="L8191" s="373"/>
      <c r="M8191" s="373"/>
      <c r="N8191" s="407">
        <f t="shared" ref="N8191" si="8760">N8187+1</f>
        <v>228</v>
      </c>
      <c r="O8191" s="567"/>
      <c r="P8191" s="407">
        <f>P8187+1</f>
        <v>169</v>
      </c>
      <c r="Q8191" s="408"/>
      <c r="R8191" s="200"/>
    </row>
    <row r="8192" spans="3:18" ht="14.6" customHeight="1" x14ac:dyDescent="0.5">
      <c r="C8192" s="373"/>
      <c r="D8192" s="373"/>
      <c r="E8192" s="201">
        <f t="shared" si="8700"/>
        <v>2034</v>
      </c>
      <c r="F8192" s="197">
        <v>1</v>
      </c>
      <c r="G8192" s="203" t="s">
        <v>288</v>
      </c>
      <c r="H8192" s="406" t="str">
        <f t="shared" ref="H8192:H8204" si="8761">H8188</f>
        <v>Shem</v>
      </c>
      <c r="I8192" s="407"/>
      <c r="J8192" s="407"/>
      <c r="K8192" s="407"/>
      <c r="L8192" s="373"/>
      <c r="M8192" s="373"/>
      <c r="N8192" s="407"/>
      <c r="O8192" s="567"/>
      <c r="P8192" s="407"/>
      <c r="Q8192" s="406" t="str">
        <f t="shared" ref="Q8192" si="8762">Q8188</f>
        <v>Abram</v>
      </c>
      <c r="R8192" s="200"/>
    </row>
    <row r="8193" spans="3:18" ht="14.6" customHeight="1" x14ac:dyDescent="0.5">
      <c r="C8193" s="373"/>
      <c r="D8193" s="373"/>
      <c r="E8193" s="212" t="str">
        <f t="shared" si="8702"/>
        <v>BC</v>
      </c>
      <c r="F8193" s="197">
        <v>2</v>
      </c>
      <c r="G8193" s="206" t="s">
        <v>604</v>
      </c>
      <c r="H8193" s="407">
        <f t="shared" ref="H8193:H8205" si="8763">H8189+1</f>
        <v>489</v>
      </c>
      <c r="I8193" s="408"/>
      <c r="J8193" s="408"/>
      <c r="K8193" s="408"/>
      <c r="L8193" s="373"/>
      <c r="M8193" s="373"/>
      <c r="N8193" s="408"/>
      <c r="O8193" s="567"/>
      <c r="P8193" s="408"/>
      <c r="Q8193" s="407">
        <f t="shared" ref="Q8193" si="8764">Q8189+1</f>
        <v>39</v>
      </c>
      <c r="R8193" s="200"/>
    </row>
    <row r="8194" spans="3:18" ht="14.6" customHeight="1" x14ac:dyDescent="0.5">
      <c r="C8194" s="373"/>
      <c r="D8194" s="373"/>
      <c r="E8194" s="212">
        <f t="shared" si="8704"/>
        <v>-2033</v>
      </c>
      <c r="F8194" s="197">
        <v>3</v>
      </c>
      <c r="G8194" s="208" t="s">
        <v>287</v>
      </c>
      <c r="H8194" s="407"/>
      <c r="I8194" s="406" t="str">
        <f>I8190</f>
        <v>Arphaxad</v>
      </c>
      <c r="J8194" s="406" t="str">
        <f>J8190</f>
        <v>Salah</v>
      </c>
      <c r="K8194" s="406" t="str">
        <f>K8190</f>
        <v>Eber</v>
      </c>
      <c r="L8194" s="373"/>
      <c r="M8194" s="373"/>
      <c r="N8194" s="406" t="str">
        <f t="shared" ref="N8194" si="8765">N8190</f>
        <v>Serug</v>
      </c>
      <c r="O8194" s="567"/>
      <c r="P8194" s="406" t="str">
        <f>P8190</f>
        <v>Terah</v>
      </c>
      <c r="Q8194" s="407"/>
      <c r="R8194" s="200"/>
    </row>
    <row r="8195" spans="3:18" ht="14.6" customHeight="1" x14ac:dyDescent="0.5">
      <c r="C8195" s="373"/>
      <c r="D8195" s="373"/>
      <c r="E8195" s="345"/>
      <c r="F8195" s="197">
        <v>4</v>
      </c>
      <c r="G8195" s="209" t="s">
        <v>605</v>
      </c>
      <c r="H8195" s="408"/>
      <c r="I8195" s="407">
        <f>I8191+1</f>
        <v>390</v>
      </c>
      <c r="J8195" s="407">
        <f>J8191+1</f>
        <v>355</v>
      </c>
      <c r="K8195" s="407">
        <f>K8191+1</f>
        <v>325</v>
      </c>
      <c r="L8195" s="373"/>
      <c r="M8195" s="373"/>
      <c r="N8195" s="407">
        <f t="shared" ref="N8195" si="8766">N8191+1</f>
        <v>229</v>
      </c>
      <c r="O8195" s="567"/>
      <c r="P8195" s="407">
        <f>P8191+1</f>
        <v>170</v>
      </c>
      <c r="Q8195" s="408"/>
      <c r="R8195" s="200"/>
    </row>
    <row r="8196" spans="3:18" ht="14.6" customHeight="1" x14ac:dyDescent="0.5">
      <c r="C8196" s="373"/>
      <c r="D8196" s="373"/>
      <c r="E8196" s="201">
        <f t="shared" si="8700"/>
        <v>2033</v>
      </c>
      <c r="F8196" s="197">
        <v>1</v>
      </c>
      <c r="G8196" s="203" t="s">
        <v>288</v>
      </c>
      <c r="H8196" s="406" t="str">
        <f t="shared" si="8761"/>
        <v>Shem</v>
      </c>
      <c r="I8196" s="407"/>
      <c r="J8196" s="407"/>
      <c r="K8196" s="407"/>
      <c r="L8196" s="373"/>
      <c r="M8196" s="373"/>
      <c r="N8196" s="407"/>
      <c r="O8196" s="567"/>
      <c r="P8196" s="407"/>
      <c r="Q8196" s="406" t="str">
        <f t="shared" ref="Q8196" si="8767">Q8192</f>
        <v>Abram</v>
      </c>
      <c r="R8196" s="200"/>
    </row>
    <row r="8197" spans="3:18" ht="14.6" customHeight="1" x14ac:dyDescent="0.5">
      <c r="C8197" s="373"/>
      <c r="D8197" s="373"/>
      <c r="E8197" s="212" t="str">
        <f t="shared" si="8702"/>
        <v>BC</v>
      </c>
      <c r="F8197" s="197">
        <v>2</v>
      </c>
      <c r="G8197" s="206" t="s">
        <v>604</v>
      </c>
      <c r="H8197" s="407">
        <f t="shared" si="8763"/>
        <v>490</v>
      </c>
      <c r="I8197" s="408"/>
      <c r="J8197" s="408"/>
      <c r="K8197" s="408"/>
      <c r="L8197" s="373"/>
      <c r="M8197" s="373"/>
      <c r="N8197" s="408"/>
      <c r="O8197" s="567"/>
      <c r="P8197" s="408"/>
      <c r="Q8197" s="407">
        <f t="shared" ref="Q8197" si="8768">Q8193+1</f>
        <v>40</v>
      </c>
      <c r="R8197" s="200"/>
    </row>
    <row r="8198" spans="3:18" ht="14.6" customHeight="1" x14ac:dyDescent="0.5">
      <c r="C8198" s="373"/>
      <c r="D8198" s="373"/>
      <c r="E8198" s="212">
        <f t="shared" si="8704"/>
        <v>-2032</v>
      </c>
      <c r="F8198" s="197">
        <v>3</v>
      </c>
      <c r="G8198" s="208" t="s">
        <v>287</v>
      </c>
      <c r="H8198" s="407"/>
      <c r="I8198" s="406" t="str">
        <f>I8194</f>
        <v>Arphaxad</v>
      </c>
      <c r="J8198" s="406" t="str">
        <f>J8194</f>
        <v>Salah</v>
      </c>
      <c r="K8198" s="406" t="str">
        <f>K8194</f>
        <v>Eber</v>
      </c>
      <c r="L8198" s="373"/>
      <c r="M8198" s="373"/>
      <c r="N8198" s="406" t="str">
        <f t="shared" ref="N8198" si="8769">N8194</f>
        <v>Serug</v>
      </c>
      <c r="O8198" s="567"/>
      <c r="P8198" s="406" t="str">
        <f>P8194</f>
        <v>Terah</v>
      </c>
      <c r="Q8198" s="407"/>
      <c r="R8198" s="200"/>
    </row>
    <row r="8199" spans="3:18" ht="14.6" customHeight="1" x14ac:dyDescent="0.5">
      <c r="C8199" s="373"/>
      <c r="D8199" s="373"/>
      <c r="E8199" s="345"/>
      <c r="F8199" s="197">
        <v>4</v>
      </c>
      <c r="G8199" s="209" t="s">
        <v>605</v>
      </c>
      <c r="H8199" s="408"/>
      <c r="I8199" s="407">
        <f>I8195+1</f>
        <v>391</v>
      </c>
      <c r="J8199" s="407">
        <f>J8195+1</f>
        <v>356</v>
      </c>
      <c r="K8199" s="407">
        <f>K8195+1</f>
        <v>326</v>
      </c>
      <c r="L8199" s="373"/>
      <c r="M8199" s="373"/>
      <c r="N8199" s="407">
        <f t="shared" ref="N8199" si="8770">N8195+1</f>
        <v>230</v>
      </c>
      <c r="O8199" s="567"/>
      <c r="P8199" s="407">
        <f>P8195+1</f>
        <v>171</v>
      </c>
      <c r="Q8199" s="408"/>
      <c r="R8199" s="200"/>
    </row>
    <row r="8200" spans="3:18" ht="14.6" customHeight="1" x14ac:dyDescent="0.5">
      <c r="C8200" s="373"/>
      <c r="D8200" s="373"/>
      <c r="E8200" s="201">
        <f t="shared" si="8700"/>
        <v>2032</v>
      </c>
      <c r="F8200" s="197">
        <v>1</v>
      </c>
      <c r="G8200" s="203" t="s">
        <v>288</v>
      </c>
      <c r="H8200" s="406" t="str">
        <f t="shared" si="8761"/>
        <v>Shem</v>
      </c>
      <c r="I8200" s="407"/>
      <c r="J8200" s="407"/>
      <c r="K8200" s="407"/>
      <c r="L8200" s="373"/>
      <c r="M8200" s="373"/>
      <c r="N8200" s="407"/>
      <c r="O8200" s="567"/>
      <c r="P8200" s="407"/>
      <c r="Q8200" s="406" t="str">
        <f t="shared" ref="Q8200" si="8771">Q8196</f>
        <v>Abram</v>
      </c>
      <c r="R8200" s="200"/>
    </row>
    <row r="8201" spans="3:18" ht="14.6" customHeight="1" x14ac:dyDescent="0.5">
      <c r="C8201" s="373"/>
      <c r="D8201" s="373"/>
      <c r="E8201" s="212" t="str">
        <f t="shared" si="8702"/>
        <v>BC</v>
      </c>
      <c r="F8201" s="197">
        <v>2</v>
      </c>
      <c r="G8201" s="206" t="s">
        <v>604</v>
      </c>
      <c r="H8201" s="407">
        <f t="shared" si="8763"/>
        <v>491</v>
      </c>
      <c r="I8201" s="408"/>
      <c r="J8201" s="408"/>
      <c r="K8201" s="408"/>
      <c r="L8201" s="373"/>
      <c r="M8201" s="373"/>
      <c r="N8201" s="408"/>
      <c r="O8201" s="567"/>
      <c r="P8201" s="408"/>
      <c r="Q8201" s="407">
        <f t="shared" ref="Q8201" si="8772">Q8197+1</f>
        <v>41</v>
      </c>
      <c r="R8201" s="200"/>
    </row>
    <row r="8202" spans="3:18" ht="14.6" customHeight="1" x14ac:dyDescent="0.5">
      <c r="C8202" s="373"/>
      <c r="D8202" s="373"/>
      <c r="E8202" s="212">
        <f t="shared" si="8704"/>
        <v>-2031</v>
      </c>
      <c r="F8202" s="197">
        <v>3</v>
      </c>
      <c r="G8202" s="208" t="s">
        <v>287</v>
      </c>
      <c r="H8202" s="407"/>
      <c r="I8202" s="406" t="str">
        <f>I8198</f>
        <v>Arphaxad</v>
      </c>
      <c r="J8202" s="406" t="str">
        <f>J8198</f>
        <v>Salah</v>
      </c>
      <c r="K8202" s="406" t="str">
        <f>K8198</f>
        <v>Eber</v>
      </c>
      <c r="L8202" s="373"/>
      <c r="M8202" s="373"/>
      <c r="N8202" s="567"/>
      <c r="O8202" s="567"/>
      <c r="P8202" s="406" t="str">
        <f>P8198</f>
        <v>Terah</v>
      </c>
      <c r="Q8202" s="407"/>
      <c r="R8202" s="200"/>
    </row>
    <row r="8203" spans="3:18" ht="14.6" customHeight="1" x14ac:dyDescent="0.5">
      <c r="C8203" s="373"/>
      <c r="D8203" s="373"/>
      <c r="E8203" s="345"/>
      <c r="F8203" s="197">
        <v>4</v>
      </c>
      <c r="G8203" s="209" t="s">
        <v>605</v>
      </c>
      <c r="H8203" s="408"/>
      <c r="I8203" s="407">
        <f>I8199+1</f>
        <v>392</v>
      </c>
      <c r="J8203" s="407">
        <f>J8199+1</f>
        <v>357</v>
      </c>
      <c r="K8203" s="407">
        <f>K8199+1</f>
        <v>327</v>
      </c>
      <c r="L8203" s="373"/>
      <c r="M8203" s="373"/>
      <c r="N8203" s="567"/>
      <c r="O8203" s="567"/>
      <c r="P8203" s="407">
        <f>P8199+1</f>
        <v>172</v>
      </c>
      <c r="Q8203" s="408"/>
      <c r="R8203" s="200"/>
    </row>
    <row r="8204" spans="3:18" ht="14.6" customHeight="1" x14ac:dyDescent="0.5">
      <c r="C8204" s="373"/>
      <c r="D8204" s="373"/>
      <c r="E8204" s="201">
        <f t="shared" ref="E8204:E8264" si="8773">E8200-1</f>
        <v>2031</v>
      </c>
      <c r="F8204" s="197">
        <v>1</v>
      </c>
      <c r="G8204" s="203" t="s">
        <v>288</v>
      </c>
      <c r="H8204" s="406" t="str">
        <f t="shared" si="8761"/>
        <v>Shem</v>
      </c>
      <c r="I8204" s="407"/>
      <c r="J8204" s="407"/>
      <c r="K8204" s="407"/>
      <c r="L8204" s="373"/>
      <c r="M8204" s="373"/>
      <c r="N8204" s="567"/>
      <c r="O8204" s="567"/>
      <c r="P8204" s="407"/>
      <c r="Q8204" s="406" t="str">
        <f t="shared" ref="Q8204" si="8774">Q8200</f>
        <v>Abram</v>
      </c>
      <c r="R8204" s="200"/>
    </row>
    <row r="8205" spans="3:18" ht="14.6" customHeight="1" x14ac:dyDescent="0.5">
      <c r="C8205" s="373"/>
      <c r="D8205" s="373"/>
      <c r="E8205" s="212" t="str">
        <f t="shared" ref="E8205:E8265" si="8775">E8201</f>
        <v>BC</v>
      </c>
      <c r="F8205" s="197">
        <v>2</v>
      </c>
      <c r="G8205" s="206" t="s">
        <v>604</v>
      </c>
      <c r="H8205" s="407">
        <f t="shared" si="8763"/>
        <v>492</v>
      </c>
      <c r="I8205" s="408"/>
      <c r="J8205" s="408"/>
      <c r="K8205" s="408"/>
      <c r="L8205" s="373"/>
      <c r="M8205" s="373"/>
      <c r="N8205" s="567"/>
      <c r="O8205" s="567"/>
      <c r="P8205" s="408"/>
      <c r="Q8205" s="407">
        <f t="shared" ref="Q8205" si="8776">Q8201+1</f>
        <v>42</v>
      </c>
      <c r="R8205" s="200"/>
    </row>
    <row r="8206" spans="3:18" ht="14.6" customHeight="1" x14ac:dyDescent="0.5">
      <c r="C8206" s="373"/>
      <c r="D8206" s="373"/>
      <c r="E8206" s="212">
        <f t="shared" ref="E8206:E8266" si="8777">-E8204+1</f>
        <v>-2030</v>
      </c>
      <c r="F8206" s="197">
        <v>3</v>
      </c>
      <c r="G8206" s="208" t="s">
        <v>287</v>
      </c>
      <c r="H8206" s="407"/>
      <c r="I8206" s="406" t="str">
        <f>I8202</f>
        <v>Arphaxad</v>
      </c>
      <c r="J8206" s="406" t="str">
        <f>J8202</f>
        <v>Salah</v>
      </c>
      <c r="K8206" s="406" t="str">
        <f>K8202</f>
        <v>Eber</v>
      </c>
      <c r="L8206" s="373"/>
      <c r="M8206" s="373"/>
      <c r="N8206" s="567"/>
      <c r="O8206" s="567"/>
      <c r="P8206" s="406" t="str">
        <f>P8202</f>
        <v>Terah</v>
      </c>
      <c r="Q8206" s="407"/>
      <c r="R8206" s="200"/>
    </row>
    <row r="8207" spans="3:18" ht="14.6" customHeight="1" x14ac:dyDescent="0.5">
      <c r="C8207" s="373"/>
      <c r="D8207" s="373"/>
      <c r="E8207" s="345"/>
      <c r="F8207" s="197">
        <v>4</v>
      </c>
      <c r="G8207" s="209" t="s">
        <v>605</v>
      </c>
      <c r="H8207" s="408"/>
      <c r="I8207" s="407">
        <f>I8203+1</f>
        <v>393</v>
      </c>
      <c r="J8207" s="407">
        <f>J8203+1</f>
        <v>358</v>
      </c>
      <c r="K8207" s="407">
        <f>K8203+1</f>
        <v>328</v>
      </c>
      <c r="L8207" s="373"/>
      <c r="M8207" s="373"/>
      <c r="N8207" s="567"/>
      <c r="O8207" s="567"/>
      <c r="P8207" s="407">
        <f>P8203+1</f>
        <v>173</v>
      </c>
      <c r="Q8207" s="408"/>
      <c r="R8207" s="200"/>
    </row>
    <row r="8208" spans="3:18" ht="14.6" customHeight="1" x14ac:dyDescent="0.5">
      <c r="C8208" s="373"/>
      <c r="D8208" s="373"/>
      <c r="E8208" s="201">
        <f t="shared" si="8773"/>
        <v>2030</v>
      </c>
      <c r="F8208" s="197">
        <v>1</v>
      </c>
      <c r="G8208" s="203" t="s">
        <v>288</v>
      </c>
      <c r="H8208" s="406" t="str">
        <f t="shared" ref="H8208:H8220" si="8778">H8204</f>
        <v>Shem</v>
      </c>
      <c r="I8208" s="407"/>
      <c r="J8208" s="407"/>
      <c r="K8208" s="407"/>
      <c r="L8208" s="373"/>
      <c r="M8208" s="373"/>
      <c r="N8208" s="567"/>
      <c r="O8208" s="567"/>
      <c r="P8208" s="407"/>
      <c r="Q8208" s="406" t="str">
        <f t="shared" ref="Q8208" si="8779">Q8204</f>
        <v>Abram</v>
      </c>
      <c r="R8208" s="200"/>
    </row>
    <row r="8209" spans="3:18" ht="14.6" customHeight="1" x14ac:dyDescent="0.5">
      <c r="C8209" s="373"/>
      <c r="D8209" s="373"/>
      <c r="E8209" s="212" t="str">
        <f t="shared" si="8775"/>
        <v>BC</v>
      </c>
      <c r="F8209" s="197">
        <v>2</v>
      </c>
      <c r="G8209" s="206" t="s">
        <v>604</v>
      </c>
      <c r="H8209" s="407">
        <f t="shared" ref="H8209:H8221" si="8780">H8205+1</f>
        <v>493</v>
      </c>
      <c r="I8209" s="408"/>
      <c r="J8209" s="408"/>
      <c r="K8209" s="408"/>
      <c r="L8209" s="373"/>
      <c r="M8209" s="373"/>
      <c r="N8209" s="567"/>
      <c r="O8209" s="567"/>
      <c r="P8209" s="408"/>
      <c r="Q8209" s="407">
        <f t="shared" ref="Q8209" si="8781">Q8205+1</f>
        <v>43</v>
      </c>
      <c r="R8209" s="200"/>
    </row>
    <row r="8210" spans="3:18" ht="14.6" customHeight="1" x14ac:dyDescent="0.5">
      <c r="C8210" s="373"/>
      <c r="D8210" s="373"/>
      <c r="E8210" s="212">
        <f t="shared" si="8777"/>
        <v>-2029</v>
      </c>
      <c r="F8210" s="197">
        <v>3</v>
      </c>
      <c r="G8210" s="208" t="s">
        <v>287</v>
      </c>
      <c r="H8210" s="407"/>
      <c r="I8210" s="406" t="str">
        <f>I8206</f>
        <v>Arphaxad</v>
      </c>
      <c r="J8210" s="406" t="str">
        <f>J8206</f>
        <v>Salah</v>
      </c>
      <c r="K8210" s="406" t="str">
        <f>K8206</f>
        <v>Eber</v>
      </c>
      <c r="L8210" s="373"/>
      <c r="M8210" s="373"/>
      <c r="N8210" s="567"/>
      <c r="O8210" s="567"/>
      <c r="P8210" s="406" t="str">
        <f>P8206</f>
        <v>Terah</v>
      </c>
      <c r="Q8210" s="407"/>
      <c r="R8210" s="200"/>
    </row>
    <row r="8211" spans="3:18" ht="14.6" customHeight="1" x14ac:dyDescent="0.5">
      <c r="C8211" s="373"/>
      <c r="D8211" s="373"/>
      <c r="E8211" s="345"/>
      <c r="F8211" s="197">
        <v>4</v>
      </c>
      <c r="G8211" s="209" t="s">
        <v>605</v>
      </c>
      <c r="H8211" s="408"/>
      <c r="I8211" s="407">
        <f>I8207+1</f>
        <v>394</v>
      </c>
      <c r="J8211" s="407">
        <f>J8207+1</f>
        <v>359</v>
      </c>
      <c r="K8211" s="407">
        <f>K8207+1</f>
        <v>329</v>
      </c>
      <c r="L8211" s="373"/>
      <c r="M8211" s="373"/>
      <c r="N8211" s="567"/>
      <c r="O8211" s="567"/>
      <c r="P8211" s="407">
        <f>P8207+1</f>
        <v>174</v>
      </c>
      <c r="Q8211" s="408"/>
      <c r="R8211" s="200"/>
    </row>
    <row r="8212" spans="3:18" ht="14.6" customHeight="1" x14ac:dyDescent="0.5">
      <c r="C8212" s="373"/>
      <c r="D8212" s="373"/>
      <c r="E8212" s="201">
        <f t="shared" si="8773"/>
        <v>2029</v>
      </c>
      <c r="F8212" s="197">
        <v>1</v>
      </c>
      <c r="G8212" s="203" t="s">
        <v>288</v>
      </c>
      <c r="H8212" s="406" t="str">
        <f t="shared" si="8778"/>
        <v>Shem</v>
      </c>
      <c r="I8212" s="407"/>
      <c r="J8212" s="407"/>
      <c r="K8212" s="407"/>
      <c r="L8212" s="373"/>
      <c r="M8212" s="373"/>
      <c r="N8212" s="567"/>
      <c r="O8212" s="567"/>
      <c r="P8212" s="407"/>
      <c r="Q8212" s="406" t="str">
        <f t="shared" ref="Q8212" si="8782">Q8208</f>
        <v>Abram</v>
      </c>
      <c r="R8212" s="200"/>
    </row>
    <row r="8213" spans="3:18" ht="14.6" customHeight="1" x14ac:dyDescent="0.5">
      <c r="C8213" s="373"/>
      <c r="D8213" s="373"/>
      <c r="E8213" s="212" t="str">
        <f t="shared" si="8775"/>
        <v>BC</v>
      </c>
      <c r="F8213" s="197">
        <v>2</v>
      </c>
      <c r="G8213" s="206" t="s">
        <v>604</v>
      </c>
      <c r="H8213" s="407">
        <f t="shared" si="8780"/>
        <v>494</v>
      </c>
      <c r="I8213" s="408"/>
      <c r="J8213" s="408"/>
      <c r="K8213" s="408"/>
      <c r="L8213" s="373"/>
      <c r="M8213" s="373"/>
      <c r="N8213" s="567"/>
      <c r="O8213" s="567"/>
      <c r="P8213" s="408"/>
      <c r="Q8213" s="407">
        <f t="shared" ref="Q8213" si="8783">Q8209+1</f>
        <v>44</v>
      </c>
      <c r="R8213" s="200"/>
    </row>
    <row r="8214" spans="3:18" ht="14.6" customHeight="1" x14ac:dyDescent="0.5">
      <c r="C8214" s="373"/>
      <c r="D8214" s="373"/>
      <c r="E8214" s="212">
        <f t="shared" si="8777"/>
        <v>-2028</v>
      </c>
      <c r="F8214" s="197">
        <v>3</v>
      </c>
      <c r="G8214" s="208" t="s">
        <v>287</v>
      </c>
      <c r="H8214" s="407"/>
      <c r="I8214" s="406" t="str">
        <f>I8210</f>
        <v>Arphaxad</v>
      </c>
      <c r="J8214" s="406" t="str">
        <f>J8210</f>
        <v>Salah</v>
      </c>
      <c r="K8214" s="406" t="str">
        <f>K8210</f>
        <v>Eber</v>
      </c>
      <c r="L8214" s="373"/>
      <c r="M8214" s="373"/>
      <c r="N8214" s="566"/>
      <c r="O8214" s="567"/>
      <c r="P8214" s="406" t="str">
        <f>P8210</f>
        <v>Terah</v>
      </c>
      <c r="Q8214" s="407"/>
      <c r="R8214" s="200"/>
    </row>
    <row r="8215" spans="3:18" ht="14.6" customHeight="1" x14ac:dyDescent="0.5">
      <c r="C8215" s="373"/>
      <c r="D8215" s="373"/>
      <c r="E8215" s="345"/>
      <c r="F8215" s="197">
        <v>4</v>
      </c>
      <c r="G8215" s="209" t="s">
        <v>605</v>
      </c>
      <c r="H8215" s="408"/>
      <c r="I8215" s="407">
        <f>I8211+1</f>
        <v>395</v>
      </c>
      <c r="J8215" s="407">
        <f>J8211+1</f>
        <v>360</v>
      </c>
      <c r="K8215" s="407">
        <f>K8211+1</f>
        <v>330</v>
      </c>
      <c r="L8215" s="373"/>
      <c r="M8215" s="373"/>
      <c r="N8215" s="566"/>
      <c r="O8215" s="567"/>
      <c r="P8215" s="407">
        <f>P8211+1</f>
        <v>175</v>
      </c>
      <c r="Q8215" s="408"/>
      <c r="R8215" s="200"/>
    </row>
    <row r="8216" spans="3:18" ht="14.6" customHeight="1" x14ac:dyDescent="0.5">
      <c r="C8216" s="373"/>
      <c r="D8216" s="373"/>
      <c r="E8216" s="201">
        <f t="shared" si="8773"/>
        <v>2028</v>
      </c>
      <c r="F8216" s="197">
        <v>1</v>
      </c>
      <c r="G8216" s="203" t="s">
        <v>288</v>
      </c>
      <c r="H8216" s="406" t="str">
        <f t="shared" si="8778"/>
        <v>Shem</v>
      </c>
      <c r="I8216" s="407"/>
      <c r="J8216" s="407"/>
      <c r="K8216" s="407"/>
      <c r="L8216" s="373"/>
      <c r="M8216" s="373"/>
      <c r="N8216" s="566"/>
      <c r="O8216" s="567"/>
      <c r="P8216" s="407"/>
      <c r="Q8216" s="406" t="str">
        <f t="shared" ref="Q8216" si="8784">Q8212</f>
        <v>Abram</v>
      </c>
      <c r="R8216" s="200"/>
    </row>
    <row r="8217" spans="3:18" ht="14.6" customHeight="1" x14ac:dyDescent="0.5">
      <c r="C8217" s="373"/>
      <c r="D8217" s="373"/>
      <c r="E8217" s="212" t="str">
        <f t="shared" si="8775"/>
        <v>BC</v>
      </c>
      <c r="F8217" s="197">
        <v>2</v>
      </c>
      <c r="G8217" s="206" t="s">
        <v>604</v>
      </c>
      <c r="H8217" s="407">
        <f t="shared" si="8780"/>
        <v>495</v>
      </c>
      <c r="I8217" s="408"/>
      <c r="J8217" s="408"/>
      <c r="K8217" s="408"/>
      <c r="L8217" s="373"/>
      <c r="M8217" s="373"/>
      <c r="N8217" s="566"/>
      <c r="O8217" s="567"/>
      <c r="P8217" s="408"/>
      <c r="Q8217" s="407">
        <f t="shared" ref="Q8217" si="8785">Q8213+1</f>
        <v>45</v>
      </c>
      <c r="R8217" s="200"/>
    </row>
    <row r="8218" spans="3:18" ht="14.6" customHeight="1" x14ac:dyDescent="0.5">
      <c r="C8218" s="373"/>
      <c r="D8218" s="373"/>
      <c r="E8218" s="212">
        <f t="shared" si="8777"/>
        <v>-2027</v>
      </c>
      <c r="F8218" s="197">
        <v>3</v>
      </c>
      <c r="G8218" s="208" t="s">
        <v>287</v>
      </c>
      <c r="H8218" s="407"/>
      <c r="I8218" s="406" t="str">
        <f>I8214</f>
        <v>Arphaxad</v>
      </c>
      <c r="J8218" s="406" t="str">
        <f>J8214</f>
        <v>Salah</v>
      </c>
      <c r="K8218" s="406" t="str">
        <f>K8214</f>
        <v>Eber</v>
      </c>
      <c r="L8218" s="373"/>
      <c r="M8218" s="373"/>
      <c r="N8218" s="566"/>
      <c r="O8218" s="567"/>
      <c r="P8218" s="406" t="str">
        <f>P8214</f>
        <v>Terah</v>
      </c>
      <c r="Q8218" s="407"/>
      <c r="R8218" s="200"/>
    </row>
    <row r="8219" spans="3:18" ht="14.6" customHeight="1" x14ac:dyDescent="0.5">
      <c r="C8219" s="373"/>
      <c r="D8219" s="373"/>
      <c r="E8219" s="345"/>
      <c r="F8219" s="197">
        <v>4</v>
      </c>
      <c r="G8219" s="209" t="s">
        <v>605</v>
      </c>
      <c r="H8219" s="408"/>
      <c r="I8219" s="407">
        <f>I8215+1</f>
        <v>396</v>
      </c>
      <c r="J8219" s="407">
        <f>J8215+1</f>
        <v>361</v>
      </c>
      <c r="K8219" s="407">
        <f>K8215+1</f>
        <v>331</v>
      </c>
      <c r="L8219" s="373"/>
      <c r="M8219" s="373"/>
      <c r="N8219" s="566"/>
      <c r="O8219" s="567"/>
      <c r="P8219" s="407">
        <f>P8215+1</f>
        <v>176</v>
      </c>
      <c r="Q8219" s="408"/>
      <c r="R8219" s="200"/>
    </row>
    <row r="8220" spans="3:18" ht="14.6" customHeight="1" x14ac:dyDescent="0.5">
      <c r="C8220" s="373"/>
      <c r="D8220" s="373"/>
      <c r="E8220" s="201">
        <f t="shared" si="8773"/>
        <v>2027</v>
      </c>
      <c r="F8220" s="197">
        <v>1</v>
      </c>
      <c r="G8220" s="203" t="s">
        <v>288</v>
      </c>
      <c r="H8220" s="406" t="str">
        <f t="shared" si="8778"/>
        <v>Shem</v>
      </c>
      <c r="I8220" s="407"/>
      <c r="J8220" s="407"/>
      <c r="K8220" s="407"/>
      <c r="L8220" s="373"/>
      <c r="M8220" s="373"/>
      <c r="N8220" s="566"/>
      <c r="O8220" s="567"/>
      <c r="P8220" s="407"/>
      <c r="Q8220" s="406" t="str">
        <f t="shared" ref="Q8220" si="8786">Q8216</f>
        <v>Abram</v>
      </c>
      <c r="R8220" s="200"/>
    </row>
    <row r="8221" spans="3:18" ht="14.6" customHeight="1" x14ac:dyDescent="0.5">
      <c r="C8221" s="373"/>
      <c r="D8221" s="373"/>
      <c r="E8221" s="212" t="str">
        <f t="shared" si="8775"/>
        <v>BC</v>
      </c>
      <c r="F8221" s="197">
        <v>2</v>
      </c>
      <c r="G8221" s="206" t="s">
        <v>604</v>
      </c>
      <c r="H8221" s="407">
        <f t="shared" si="8780"/>
        <v>496</v>
      </c>
      <c r="I8221" s="408"/>
      <c r="J8221" s="408"/>
      <c r="K8221" s="408"/>
      <c r="L8221" s="373"/>
      <c r="M8221" s="373"/>
      <c r="N8221" s="566"/>
      <c r="O8221" s="567"/>
      <c r="P8221" s="408"/>
      <c r="Q8221" s="407">
        <f t="shared" ref="Q8221" si="8787">Q8217+1</f>
        <v>46</v>
      </c>
      <c r="R8221" s="200"/>
    </row>
    <row r="8222" spans="3:18" ht="14.6" customHeight="1" x14ac:dyDescent="0.5">
      <c r="C8222" s="373"/>
      <c r="D8222" s="373"/>
      <c r="E8222" s="212">
        <f t="shared" si="8777"/>
        <v>-2026</v>
      </c>
      <c r="F8222" s="197">
        <v>3</v>
      </c>
      <c r="G8222" s="208" t="s">
        <v>287</v>
      </c>
      <c r="H8222" s="407"/>
      <c r="I8222" s="406" t="str">
        <f>I8218</f>
        <v>Arphaxad</v>
      </c>
      <c r="J8222" s="406" t="str">
        <f>J8218</f>
        <v>Salah</v>
      </c>
      <c r="K8222" s="406" t="str">
        <f>K8218</f>
        <v>Eber</v>
      </c>
      <c r="L8222" s="373"/>
      <c r="M8222" s="373"/>
      <c r="N8222" s="566"/>
      <c r="O8222" s="567"/>
      <c r="P8222" s="406" t="str">
        <f>P8218</f>
        <v>Terah</v>
      </c>
      <c r="Q8222" s="407"/>
      <c r="R8222" s="200"/>
    </row>
    <row r="8223" spans="3:18" ht="14.6" customHeight="1" x14ac:dyDescent="0.5">
      <c r="C8223" s="373"/>
      <c r="D8223" s="373"/>
      <c r="E8223" s="345"/>
      <c r="F8223" s="197">
        <v>4</v>
      </c>
      <c r="G8223" s="209" t="s">
        <v>605</v>
      </c>
      <c r="H8223" s="408"/>
      <c r="I8223" s="407">
        <f>I8219+1</f>
        <v>397</v>
      </c>
      <c r="J8223" s="407">
        <f>J8219+1</f>
        <v>362</v>
      </c>
      <c r="K8223" s="407">
        <f>K8219+1</f>
        <v>332</v>
      </c>
      <c r="L8223" s="373"/>
      <c r="M8223" s="373"/>
      <c r="N8223" s="566"/>
      <c r="O8223" s="567"/>
      <c r="P8223" s="407">
        <f>P8219+1</f>
        <v>177</v>
      </c>
      <c r="Q8223" s="408"/>
      <c r="R8223" s="200"/>
    </row>
    <row r="8224" spans="3:18" ht="14.6" customHeight="1" x14ac:dyDescent="0.5">
      <c r="C8224" s="373"/>
      <c r="D8224" s="373"/>
      <c r="E8224" s="201">
        <f t="shared" si="8773"/>
        <v>2026</v>
      </c>
      <c r="F8224" s="197">
        <v>1</v>
      </c>
      <c r="G8224" s="203" t="s">
        <v>288</v>
      </c>
      <c r="H8224" s="406" t="str">
        <f t="shared" ref="H8224:H8236" si="8788">H8220</f>
        <v>Shem</v>
      </c>
      <c r="I8224" s="407"/>
      <c r="J8224" s="407"/>
      <c r="K8224" s="407"/>
      <c r="L8224" s="373"/>
      <c r="M8224" s="373"/>
      <c r="N8224" s="566"/>
      <c r="O8224" s="567"/>
      <c r="P8224" s="407"/>
      <c r="Q8224" s="406" t="str">
        <f t="shared" ref="Q8224" si="8789">Q8220</f>
        <v>Abram</v>
      </c>
      <c r="R8224" s="200"/>
    </row>
    <row r="8225" spans="3:18" ht="14.6" customHeight="1" x14ac:dyDescent="0.5">
      <c r="C8225" s="373"/>
      <c r="D8225" s="373"/>
      <c r="E8225" s="212" t="str">
        <f t="shared" si="8775"/>
        <v>BC</v>
      </c>
      <c r="F8225" s="197">
        <v>2</v>
      </c>
      <c r="G8225" s="206" t="s">
        <v>604</v>
      </c>
      <c r="H8225" s="407">
        <f t="shared" ref="H8225:H8237" si="8790">H8221+1</f>
        <v>497</v>
      </c>
      <c r="I8225" s="408"/>
      <c r="J8225" s="408"/>
      <c r="K8225" s="408"/>
      <c r="L8225" s="373"/>
      <c r="M8225" s="373"/>
      <c r="N8225" s="566"/>
      <c r="O8225" s="567"/>
      <c r="P8225" s="408"/>
      <c r="Q8225" s="407">
        <f t="shared" ref="Q8225" si="8791">Q8221+1</f>
        <v>47</v>
      </c>
      <c r="R8225" s="200"/>
    </row>
    <row r="8226" spans="3:18" ht="14.6" customHeight="1" x14ac:dyDescent="0.5">
      <c r="C8226" s="373"/>
      <c r="D8226" s="373"/>
      <c r="E8226" s="212">
        <f t="shared" si="8777"/>
        <v>-2025</v>
      </c>
      <c r="F8226" s="197">
        <v>3</v>
      </c>
      <c r="G8226" s="208" t="s">
        <v>287</v>
      </c>
      <c r="H8226" s="407"/>
      <c r="I8226" s="406" t="str">
        <f>I8222</f>
        <v>Arphaxad</v>
      </c>
      <c r="J8226" s="406" t="str">
        <f>J8222</f>
        <v>Salah</v>
      </c>
      <c r="K8226" s="406" t="str">
        <f>K8222</f>
        <v>Eber</v>
      </c>
      <c r="L8226" s="373"/>
      <c r="M8226" s="373"/>
      <c r="N8226" s="566"/>
      <c r="O8226" s="567"/>
      <c r="P8226" s="406" t="str">
        <f>P8222</f>
        <v>Terah</v>
      </c>
      <c r="Q8226" s="407"/>
      <c r="R8226" s="200"/>
    </row>
    <row r="8227" spans="3:18" ht="14.6" customHeight="1" x14ac:dyDescent="0.5">
      <c r="C8227" s="373"/>
      <c r="D8227" s="373"/>
      <c r="E8227" s="345"/>
      <c r="F8227" s="197">
        <v>4</v>
      </c>
      <c r="G8227" s="209" t="s">
        <v>605</v>
      </c>
      <c r="H8227" s="408"/>
      <c r="I8227" s="407">
        <f>I8223+1</f>
        <v>398</v>
      </c>
      <c r="J8227" s="407">
        <f>J8223+1</f>
        <v>363</v>
      </c>
      <c r="K8227" s="407">
        <f>K8223+1</f>
        <v>333</v>
      </c>
      <c r="L8227" s="373"/>
      <c r="M8227" s="373"/>
      <c r="N8227" s="566"/>
      <c r="O8227" s="567"/>
      <c r="P8227" s="407">
        <f>P8223+1</f>
        <v>178</v>
      </c>
      <c r="Q8227" s="408"/>
      <c r="R8227" s="200"/>
    </row>
    <row r="8228" spans="3:18" ht="14.6" customHeight="1" x14ac:dyDescent="0.5">
      <c r="C8228" s="373"/>
      <c r="D8228" s="373"/>
      <c r="E8228" s="201">
        <f t="shared" si="8773"/>
        <v>2025</v>
      </c>
      <c r="F8228" s="197">
        <v>1</v>
      </c>
      <c r="G8228" s="203" t="s">
        <v>288</v>
      </c>
      <c r="H8228" s="406" t="str">
        <f t="shared" si="8788"/>
        <v>Shem</v>
      </c>
      <c r="I8228" s="407"/>
      <c r="J8228" s="407"/>
      <c r="K8228" s="407"/>
      <c r="L8228" s="373"/>
      <c r="M8228" s="373"/>
      <c r="N8228" s="566"/>
      <c r="O8228" s="567"/>
      <c r="P8228" s="407"/>
      <c r="Q8228" s="406" t="str">
        <f t="shared" ref="Q8228" si="8792">Q8224</f>
        <v>Abram</v>
      </c>
      <c r="R8228" s="200"/>
    </row>
    <row r="8229" spans="3:18" ht="14.6" customHeight="1" x14ac:dyDescent="0.5">
      <c r="C8229" s="373"/>
      <c r="D8229" s="373"/>
      <c r="E8229" s="212" t="str">
        <f t="shared" si="8775"/>
        <v>BC</v>
      </c>
      <c r="F8229" s="197">
        <v>2</v>
      </c>
      <c r="G8229" s="206" t="s">
        <v>604</v>
      </c>
      <c r="H8229" s="407">
        <f t="shared" si="8790"/>
        <v>498</v>
      </c>
      <c r="I8229" s="408"/>
      <c r="J8229" s="408"/>
      <c r="K8229" s="408"/>
      <c r="L8229" s="373"/>
      <c r="M8229" s="373"/>
      <c r="N8229" s="566"/>
      <c r="O8229" s="567"/>
      <c r="P8229" s="408"/>
      <c r="Q8229" s="407">
        <f t="shared" ref="Q8229" si="8793">Q8225+1</f>
        <v>48</v>
      </c>
      <c r="R8229" s="200"/>
    </row>
    <row r="8230" spans="3:18" ht="14.6" customHeight="1" x14ac:dyDescent="0.5">
      <c r="C8230" s="373"/>
      <c r="D8230" s="373"/>
      <c r="E8230" s="212">
        <f t="shared" si="8777"/>
        <v>-2024</v>
      </c>
      <c r="F8230" s="197">
        <v>3</v>
      </c>
      <c r="G8230" s="208" t="s">
        <v>287</v>
      </c>
      <c r="H8230" s="407"/>
      <c r="I8230" s="406" t="str">
        <f>I8226</f>
        <v>Arphaxad</v>
      </c>
      <c r="J8230" s="406" t="str">
        <f>J8226</f>
        <v>Salah</v>
      </c>
      <c r="K8230" s="406" t="str">
        <f>K8226</f>
        <v>Eber</v>
      </c>
      <c r="L8230" s="373"/>
      <c r="M8230" s="373"/>
      <c r="N8230" s="566"/>
      <c r="O8230" s="567"/>
      <c r="P8230" s="406" t="str">
        <f>P8226</f>
        <v>Terah</v>
      </c>
      <c r="Q8230" s="407"/>
      <c r="R8230" s="200"/>
    </row>
    <row r="8231" spans="3:18" ht="14.6" customHeight="1" x14ac:dyDescent="0.5">
      <c r="C8231" s="373"/>
      <c r="D8231" s="373"/>
      <c r="E8231" s="345"/>
      <c r="F8231" s="197">
        <v>4</v>
      </c>
      <c r="G8231" s="209" t="s">
        <v>605</v>
      </c>
      <c r="H8231" s="408"/>
      <c r="I8231" s="407">
        <f>I8227+1</f>
        <v>399</v>
      </c>
      <c r="J8231" s="407">
        <f>J8227+1</f>
        <v>364</v>
      </c>
      <c r="K8231" s="407">
        <f>K8227+1</f>
        <v>334</v>
      </c>
      <c r="L8231" s="373"/>
      <c r="M8231" s="373"/>
      <c r="N8231" s="566"/>
      <c r="O8231" s="567"/>
      <c r="P8231" s="407">
        <f>P8227+1</f>
        <v>179</v>
      </c>
      <c r="Q8231" s="408"/>
      <c r="R8231" s="200"/>
    </row>
    <row r="8232" spans="3:18" ht="14.6" customHeight="1" x14ac:dyDescent="0.5">
      <c r="C8232" s="373"/>
      <c r="D8232" s="373"/>
      <c r="E8232" s="201">
        <f t="shared" si="8773"/>
        <v>2024</v>
      </c>
      <c r="F8232" s="197">
        <v>1</v>
      </c>
      <c r="G8232" s="203" t="s">
        <v>288</v>
      </c>
      <c r="H8232" s="406" t="str">
        <f t="shared" si="8788"/>
        <v>Shem</v>
      </c>
      <c r="I8232" s="407"/>
      <c r="J8232" s="407"/>
      <c r="K8232" s="407"/>
      <c r="L8232" s="373"/>
      <c r="M8232" s="373"/>
      <c r="N8232" s="566"/>
      <c r="O8232" s="567"/>
      <c r="P8232" s="407"/>
      <c r="Q8232" s="406" t="str">
        <f t="shared" ref="Q8232" si="8794">Q8228</f>
        <v>Abram</v>
      </c>
      <c r="R8232" s="200"/>
    </row>
    <row r="8233" spans="3:18" ht="14.6" customHeight="1" x14ac:dyDescent="0.5">
      <c r="C8233" s="373"/>
      <c r="D8233" s="373"/>
      <c r="E8233" s="212" t="str">
        <f t="shared" si="8775"/>
        <v>BC</v>
      </c>
      <c r="F8233" s="197">
        <v>2</v>
      </c>
      <c r="G8233" s="206" t="s">
        <v>604</v>
      </c>
      <c r="H8233" s="407">
        <f t="shared" si="8790"/>
        <v>499</v>
      </c>
      <c r="I8233" s="408"/>
      <c r="J8233" s="408"/>
      <c r="K8233" s="408"/>
      <c r="L8233" s="373"/>
      <c r="M8233" s="373"/>
      <c r="N8233" s="566"/>
      <c r="O8233" s="567"/>
      <c r="P8233" s="408"/>
      <c r="Q8233" s="407">
        <f t="shared" ref="Q8233" si="8795">Q8229+1</f>
        <v>49</v>
      </c>
      <c r="R8233" s="200"/>
    </row>
    <row r="8234" spans="3:18" ht="14.6" customHeight="1" x14ac:dyDescent="0.5">
      <c r="C8234" s="373"/>
      <c r="D8234" s="373"/>
      <c r="E8234" s="212">
        <f t="shared" si="8777"/>
        <v>-2023</v>
      </c>
      <c r="F8234" s="197">
        <v>3</v>
      </c>
      <c r="G8234" s="208" t="s">
        <v>287</v>
      </c>
      <c r="H8234" s="407"/>
      <c r="I8234" s="406" t="str">
        <f>I8230</f>
        <v>Arphaxad</v>
      </c>
      <c r="J8234" s="406" t="str">
        <f>J8230</f>
        <v>Salah</v>
      </c>
      <c r="K8234" s="406" t="str">
        <f>K8230</f>
        <v>Eber</v>
      </c>
      <c r="L8234" s="373"/>
      <c r="M8234" s="373"/>
      <c r="N8234" s="566"/>
      <c r="O8234" s="567"/>
      <c r="P8234" s="406" t="str">
        <f>P8230</f>
        <v>Terah</v>
      </c>
      <c r="Q8234" s="407"/>
      <c r="R8234" s="200"/>
    </row>
    <row r="8235" spans="3:18" ht="14.6" customHeight="1" x14ac:dyDescent="0.5">
      <c r="C8235" s="373"/>
      <c r="D8235" s="373"/>
      <c r="E8235" s="345"/>
      <c r="F8235" s="197">
        <v>4</v>
      </c>
      <c r="G8235" s="209" t="s">
        <v>605</v>
      </c>
      <c r="H8235" s="408"/>
      <c r="I8235" s="407">
        <f>I8231+1</f>
        <v>400</v>
      </c>
      <c r="J8235" s="407">
        <f>J8231+1</f>
        <v>365</v>
      </c>
      <c r="K8235" s="407">
        <f>K8231+1</f>
        <v>335</v>
      </c>
      <c r="L8235" s="373"/>
      <c r="M8235" s="373"/>
      <c r="N8235" s="566"/>
      <c r="O8235" s="567"/>
      <c r="P8235" s="407">
        <f>P8231+1</f>
        <v>180</v>
      </c>
      <c r="Q8235" s="408"/>
      <c r="R8235" s="200"/>
    </row>
    <row r="8236" spans="3:18" ht="14.6" customHeight="1" x14ac:dyDescent="0.5">
      <c r="C8236" s="373"/>
      <c r="D8236" s="373"/>
      <c r="E8236" s="201">
        <f t="shared" si="8773"/>
        <v>2023</v>
      </c>
      <c r="F8236" s="197">
        <v>1</v>
      </c>
      <c r="G8236" s="203" t="s">
        <v>288</v>
      </c>
      <c r="H8236" s="406" t="str">
        <f t="shared" si="8788"/>
        <v>Shem</v>
      </c>
      <c r="I8236" s="407"/>
      <c r="J8236" s="407"/>
      <c r="K8236" s="407"/>
      <c r="L8236" s="373"/>
      <c r="M8236" s="373"/>
      <c r="N8236" s="566"/>
      <c r="O8236" s="567"/>
      <c r="P8236" s="407"/>
      <c r="Q8236" s="406" t="str">
        <f t="shared" ref="Q8236" si="8796">Q8232</f>
        <v>Abram</v>
      </c>
      <c r="R8236" s="200"/>
    </row>
    <row r="8237" spans="3:18" ht="14.6" customHeight="1" x14ac:dyDescent="0.5">
      <c r="C8237" s="373"/>
      <c r="D8237" s="373"/>
      <c r="E8237" s="212" t="str">
        <f t="shared" si="8775"/>
        <v>BC</v>
      </c>
      <c r="F8237" s="197">
        <v>2</v>
      </c>
      <c r="G8237" s="206" t="s">
        <v>604</v>
      </c>
      <c r="H8237" s="407">
        <f t="shared" si="8790"/>
        <v>500</v>
      </c>
      <c r="I8237" s="408"/>
      <c r="J8237" s="408"/>
      <c r="K8237" s="408"/>
      <c r="L8237" s="373"/>
      <c r="M8237" s="373"/>
      <c r="N8237" s="566"/>
      <c r="O8237" s="567"/>
      <c r="P8237" s="408"/>
      <c r="Q8237" s="407">
        <f t="shared" ref="Q8237" si="8797">Q8233+1</f>
        <v>50</v>
      </c>
      <c r="R8237" s="200"/>
    </row>
    <row r="8238" spans="3:18" ht="14.6" customHeight="1" x14ac:dyDescent="0.5">
      <c r="C8238" s="373"/>
      <c r="D8238" s="373"/>
      <c r="E8238" s="212">
        <f t="shared" si="8777"/>
        <v>-2022</v>
      </c>
      <c r="F8238" s="197">
        <v>3</v>
      </c>
      <c r="G8238" s="208" t="s">
        <v>287</v>
      </c>
      <c r="H8238" s="407"/>
      <c r="I8238" s="406" t="str">
        <f>I8234</f>
        <v>Arphaxad</v>
      </c>
      <c r="J8238" s="406" t="str">
        <f>J8234</f>
        <v>Salah</v>
      </c>
      <c r="K8238" s="406" t="str">
        <f>K8234</f>
        <v>Eber</v>
      </c>
      <c r="L8238" s="373"/>
      <c r="M8238" s="373"/>
      <c r="N8238" s="566"/>
      <c r="O8238" s="567"/>
      <c r="P8238" s="406" t="str">
        <f>P8234</f>
        <v>Terah</v>
      </c>
      <c r="Q8238" s="407"/>
      <c r="R8238" s="200"/>
    </row>
    <row r="8239" spans="3:18" ht="14.6" customHeight="1" x14ac:dyDescent="0.5">
      <c r="C8239" s="373"/>
      <c r="D8239" s="373"/>
      <c r="E8239" s="345"/>
      <c r="F8239" s="197">
        <v>4</v>
      </c>
      <c r="G8239" s="209" t="s">
        <v>605</v>
      </c>
      <c r="H8239" s="408"/>
      <c r="I8239" s="407">
        <f>I8235+1</f>
        <v>401</v>
      </c>
      <c r="J8239" s="407">
        <f>J8235+1</f>
        <v>366</v>
      </c>
      <c r="K8239" s="407">
        <f>K8235+1</f>
        <v>336</v>
      </c>
      <c r="L8239" s="373"/>
      <c r="M8239" s="373"/>
      <c r="N8239" s="566"/>
      <c r="O8239" s="567"/>
      <c r="P8239" s="407">
        <f>P8235+1</f>
        <v>181</v>
      </c>
      <c r="Q8239" s="408"/>
      <c r="R8239" s="200"/>
    </row>
    <row r="8240" spans="3:18" ht="14.6" customHeight="1" x14ac:dyDescent="0.5">
      <c r="C8240" s="373"/>
      <c r="D8240" s="373"/>
      <c r="E8240" s="201">
        <f t="shared" si="8773"/>
        <v>2022</v>
      </c>
      <c r="F8240" s="197">
        <v>1</v>
      </c>
      <c r="G8240" s="203" t="s">
        <v>288</v>
      </c>
      <c r="H8240" s="406" t="str">
        <f t="shared" ref="H8240:H8252" si="8798">H8236</f>
        <v>Shem</v>
      </c>
      <c r="I8240" s="407"/>
      <c r="J8240" s="407"/>
      <c r="K8240" s="407"/>
      <c r="L8240" s="373"/>
      <c r="M8240" s="373"/>
      <c r="N8240" s="566"/>
      <c r="O8240" s="567"/>
      <c r="P8240" s="407"/>
      <c r="Q8240" s="406" t="str">
        <f t="shared" ref="Q8240" si="8799">Q8236</f>
        <v>Abram</v>
      </c>
      <c r="R8240" s="200"/>
    </row>
    <row r="8241" spans="3:18" ht="14.6" customHeight="1" x14ac:dyDescent="0.5">
      <c r="C8241" s="373"/>
      <c r="D8241" s="373"/>
      <c r="E8241" s="212" t="str">
        <f t="shared" si="8775"/>
        <v>BC</v>
      </c>
      <c r="F8241" s="197">
        <v>2</v>
      </c>
      <c r="G8241" s="206" t="s">
        <v>604</v>
      </c>
      <c r="H8241" s="407">
        <f t="shared" ref="H8241:H8253" si="8800">H8237+1</f>
        <v>501</v>
      </c>
      <c r="I8241" s="408"/>
      <c r="J8241" s="408"/>
      <c r="K8241" s="408"/>
      <c r="L8241" s="373"/>
      <c r="M8241" s="373"/>
      <c r="N8241" s="566"/>
      <c r="O8241" s="567"/>
      <c r="P8241" s="408"/>
      <c r="Q8241" s="407">
        <f t="shared" ref="Q8241" si="8801">Q8237+1</f>
        <v>51</v>
      </c>
      <c r="R8241" s="200"/>
    </row>
    <row r="8242" spans="3:18" ht="14.6" customHeight="1" x14ac:dyDescent="0.5">
      <c r="C8242" s="373"/>
      <c r="D8242" s="373"/>
      <c r="E8242" s="212">
        <f t="shared" si="8777"/>
        <v>-2021</v>
      </c>
      <c r="F8242" s="197">
        <v>3</v>
      </c>
      <c r="G8242" s="208" t="s">
        <v>287</v>
      </c>
      <c r="H8242" s="407"/>
      <c r="I8242" s="406" t="str">
        <f>I8238</f>
        <v>Arphaxad</v>
      </c>
      <c r="J8242" s="406" t="str">
        <f>J8238</f>
        <v>Salah</v>
      </c>
      <c r="K8242" s="406" t="str">
        <f>K8238</f>
        <v>Eber</v>
      </c>
      <c r="L8242" s="373"/>
      <c r="M8242" s="373"/>
      <c r="N8242" s="566"/>
      <c r="O8242" s="567"/>
      <c r="P8242" s="406" t="str">
        <f>P8238</f>
        <v>Terah</v>
      </c>
      <c r="Q8242" s="407"/>
      <c r="R8242" s="200"/>
    </row>
    <row r="8243" spans="3:18" ht="14.6" customHeight="1" x14ac:dyDescent="0.5">
      <c r="C8243" s="373"/>
      <c r="D8243" s="373"/>
      <c r="E8243" s="345"/>
      <c r="F8243" s="197">
        <v>4</v>
      </c>
      <c r="G8243" s="209" t="s">
        <v>605</v>
      </c>
      <c r="H8243" s="408"/>
      <c r="I8243" s="407">
        <f>I8239+1</f>
        <v>402</v>
      </c>
      <c r="J8243" s="407">
        <f>J8239+1</f>
        <v>367</v>
      </c>
      <c r="K8243" s="407">
        <f>K8239+1</f>
        <v>337</v>
      </c>
      <c r="L8243" s="373"/>
      <c r="M8243" s="373"/>
      <c r="N8243" s="566"/>
      <c r="O8243" s="567"/>
      <c r="P8243" s="407">
        <f>P8239+1</f>
        <v>182</v>
      </c>
      <c r="Q8243" s="408"/>
      <c r="R8243" s="200"/>
    </row>
    <row r="8244" spans="3:18" ht="14.6" customHeight="1" x14ac:dyDescent="0.5">
      <c r="C8244" s="373"/>
      <c r="D8244" s="373"/>
      <c r="E8244" s="201">
        <f t="shared" si="8773"/>
        <v>2021</v>
      </c>
      <c r="F8244" s="197">
        <v>1</v>
      </c>
      <c r="G8244" s="203" t="s">
        <v>288</v>
      </c>
      <c r="H8244" s="406" t="str">
        <f t="shared" si="8798"/>
        <v>Shem</v>
      </c>
      <c r="I8244" s="407"/>
      <c r="J8244" s="407"/>
      <c r="K8244" s="407"/>
      <c r="L8244" s="373"/>
      <c r="M8244" s="373"/>
      <c r="N8244" s="566"/>
      <c r="O8244" s="567"/>
      <c r="P8244" s="407"/>
      <c r="Q8244" s="406" t="str">
        <f t="shared" ref="Q8244" si="8802">Q8240</f>
        <v>Abram</v>
      </c>
      <c r="R8244" s="200"/>
    </row>
    <row r="8245" spans="3:18" ht="14.6" customHeight="1" x14ac:dyDescent="0.5">
      <c r="C8245" s="373"/>
      <c r="D8245" s="373"/>
      <c r="E8245" s="212" t="str">
        <f t="shared" si="8775"/>
        <v>BC</v>
      </c>
      <c r="F8245" s="197">
        <v>2</v>
      </c>
      <c r="G8245" s="206" t="s">
        <v>604</v>
      </c>
      <c r="H8245" s="407">
        <f t="shared" si="8800"/>
        <v>502</v>
      </c>
      <c r="I8245" s="408"/>
      <c r="J8245" s="408"/>
      <c r="K8245" s="408"/>
      <c r="L8245" s="373"/>
      <c r="M8245" s="373"/>
      <c r="N8245" s="566"/>
      <c r="O8245" s="567"/>
      <c r="P8245" s="408"/>
      <c r="Q8245" s="407">
        <f t="shared" ref="Q8245" si="8803">Q8241+1</f>
        <v>52</v>
      </c>
      <c r="R8245" s="200"/>
    </row>
    <row r="8246" spans="3:18" ht="14.6" customHeight="1" x14ac:dyDescent="0.5">
      <c r="C8246" s="373"/>
      <c r="D8246" s="373"/>
      <c r="E8246" s="212">
        <f t="shared" si="8777"/>
        <v>-2020</v>
      </c>
      <c r="F8246" s="197">
        <v>3</v>
      </c>
      <c r="G8246" s="208" t="s">
        <v>287</v>
      </c>
      <c r="H8246" s="407"/>
      <c r="I8246" s="406" t="str">
        <f>I8242</f>
        <v>Arphaxad</v>
      </c>
      <c r="J8246" s="406" t="str">
        <f>J8242</f>
        <v>Salah</v>
      </c>
      <c r="K8246" s="406" t="str">
        <f>K8242</f>
        <v>Eber</v>
      </c>
      <c r="L8246" s="373"/>
      <c r="M8246" s="373"/>
      <c r="N8246" s="566"/>
      <c r="O8246" s="567"/>
      <c r="P8246" s="406" t="str">
        <f>P8242</f>
        <v>Terah</v>
      </c>
      <c r="Q8246" s="407"/>
      <c r="R8246" s="200"/>
    </row>
    <row r="8247" spans="3:18" ht="14.6" customHeight="1" x14ac:dyDescent="0.5">
      <c r="C8247" s="373"/>
      <c r="D8247" s="373"/>
      <c r="E8247" s="345"/>
      <c r="F8247" s="197">
        <v>4</v>
      </c>
      <c r="G8247" s="209" t="s">
        <v>605</v>
      </c>
      <c r="H8247" s="408"/>
      <c r="I8247" s="407">
        <f>I8243+1</f>
        <v>403</v>
      </c>
      <c r="J8247" s="407">
        <f>J8243+1</f>
        <v>368</v>
      </c>
      <c r="K8247" s="407">
        <f>K8243+1</f>
        <v>338</v>
      </c>
      <c r="L8247" s="373"/>
      <c r="M8247" s="373"/>
      <c r="N8247" s="566"/>
      <c r="O8247" s="567"/>
      <c r="P8247" s="407">
        <f>P8243+1</f>
        <v>183</v>
      </c>
      <c r="Q8247" s="408"/>
      <c r="R8247" s="200"/>
    </row>
    <row r="8248" spans="3:18" ht="14.6" customHeight="1" x14ac:dyDescent="0.5">
      <c r="C8248" s="373"/>
      <c r="D8248" s="373"/>
      <c r="E8248" s="201">
        <f t="shared" si="8773"/>
        <v>2020</v>
      </c>
      <c r="F8248" s="197">
        <v>1</v>
      </c>
      <c r="G8248" s="203" t="s">
        <v>288</v>
      </c>
      <c r="H8248" s="406" t="str">
        <f t="shared" si="8798"/>
        <v>Shem</v>
      </c>
      <c r="I8248" s="407"/>
      <c r="J8248" s="407"/>
      <c r="K8248" s="407"/>
      <c r="L8248" s="373"/>
      <c r="M8248" s="373"/>
      <c r="N8248" s="566"/>
      <c r="O8248" s="567"/>
      <c r="P8248" s="407"/>
      <c r="Q8248" s="406" t="str">
        <f t="shared" ref="Q8248" si="8804">Q8244</f>
        <v>Abram</v>
      </c>
      <c r="R8248" s="200"/>
    </row>
    <row r="8249" spans="3:18" ht="14.6" customHeight="1" x14ac:dyDescent="0.5">
      <c r="C8249" s="373"/>
      <c r="D8249" s="373"/>
      <c r="E8249" s="212" t="str">
        <f t="shared" si="8775"/>
        <v>BC</v>
      </c>
      <c r="F8249" s="197">
        <v>2</v>
      </c>
      <c r="G8249" s="206" t="s">
        <v>604</v>
      </c>
      <c r="H8249" s="407">
        <f t="shared" si="8800"/>
        <v>503</v>
      </c>
      <c r="I8249" s="408"/>
      <c r="J8249" s="408"/>
      <c r="K8249" s="408"/>
      <c r="L8249" s="373"/>
      <c r="M8249" s="373"/>
      <c r="N8249" s="566"/>
      <c r="O8249" s="567"/>
      <c r="P8249" s="408"/>
      <c r="Q8249" s="407">
        <f t="shared" ref="Q8249" si="8805">Q8245+1</f>
        <v>53</v>
      </c>
      <c r="R8249" s="200"/>
    </row>
    <row r="8250" spans="3:18" ht="14.6" customHeight="1" x14ac:dyDescent="0.5">
      <c r="C8250" s="373"/>
      <c r="D8250" s="373"/>
      <c r="E8250" s="212">
        <f t="shared" si="8777"/>
        <v>-2019</v>
      </c>
      <c r="F8250" s="197">
        <v>3</v>
      </c>
      <c r="G8250" s="208" t="s">
        <v>287</v>
      </c>
      <c r="H8250" s="407"/>
      <c r="I8250" s="406" t="str">
        <f>I8246</f>
        <v>Arphaxad</v>
      </c>
      <c r="J8250" s="406" t="str">
        <f>J8246</f>
        <v>Salah</v>
      </c>
      <c r="K8250" s="406" t="str">
        <f>K8246</f>
        <v>Eber</v>
      </c>
      <c r="L8250" s="373"/>
      <c r="M8250" s="373"/>
      <c r="N8250" s="566"/>
      <c r="O8250" s="567"/>
      <c r="P8250" s="406" t="str">
        <f>P8246</f>
        <v>Terah</v>
      </c>
      <c r="Q8250" s="407"/>
      <c r="R8250" s="200"/>
    </row>
    <row r="8251" spans="3:18" ht="14.6" customHeight="1" x14ac:dyDescent="0.5">
      <c r="C8251" s="373"/>
      <c r="D8251" s="373"/>
      <c r="E8251" s="345"/>
      <c r="F8251" s="197">
        <v>4</v>
      </c>
      <c r="G8251" s="209" t="s">
        <v>605</v>
      </c>
      <c r="H8251" s="408"/>
      <c r="I8251" s="407">
        <f>I8247+1</f>
        <v>404</v>
      </c>
      <c r="J8251" s="407">
        <f>J8247+1</f>
        <v>369</v>
      </c>
      <c r="K8251" s="407">
        <f>K8247+1</f>
        <v>339</v>
      </c>
      <c r="L8251" s="373"/>
      <c r="M8251" s="373"/>
      <c r="N8251" s="566"/>
      <c r="O8251" s="567"/>
      <c r="P8251" s="407">
        <f>P8247+1</f>
        <v>184</v>
      </c>
      <c r="Q8251" s="408"/>
      <c r="R8251" s="200"/>
    </row>
    <row r="8252" spans="3:18" ht="14.6" customHeight="1" x14ac:dyDescent="0.5">
      <c r="C8252" s="373"/>
      <c r="D8252" s="373"/>
      <c r="E8252" s="201">
        <f t="shared" si="8773"/>
        <v>2019</v>
      </c>
      <c r="F8252" s="197">
        <v>1</v>
      </c>
      <c r="G8252" s="203" t="s">
        <v>288</v>
      </c>
      <c r="H8252" s="406" t="str">
        <f t="shared" si="8798"/>
        <v>Shem</v>
      </c>
      <c r="I8252" s="407"/>
      <c r="J8252" s="407"/>
      <c r="K8252" s="407"/>
      <c r="L8252" s="373"/>
      <c r="M8252" s="373"/>
      <c r="N8252" s="566"/>
      <c r="O8252" s="567"/>
      <c r="P8252" s="407"/>
      <c r="Q8252" s="406" t="str">
        <f t="shared" ref="Q8252" si="8806">Q8248</f>
        <v>Abram</v>
      </c>
      <c r="R8252" s="200"/>
    </row>
    <row r="8253" spans="3:18" ht="14.6" customHeight="1" x14ac:dyDescent="0.5">
      <c r="C8253" s="373"/>
      <c r="D8253" s="373"/>
      <c r="E8253" s="212" t="str">
        <f t="shared" si="8775"/>
        <v>BC</v>
      </c>
      <c r="F8253" s="197">
        <v>2</v>
      </c>
      <c r="G8253" s="206" t="s">
        <v>604</v>
      </c>
      <c r="H8253" s="407">
        <f t="shared" si="8800"/>
        <v>504</v>
      </c>
      <c r="I8253" s="408"/>
      <c r="J8253" s="408"/>
      <c r="K8253" s="408"/>
      <c r="L8253" s="373"/>
      <c r="M8253" s="373"/>
      <c r="N8253" s="566"/>
      <c r="O8253" s="567"/>
      <c r="P8253" s="408"/>
      <c r="Q8253" s="407">
        <f t="shared" ref="Q8253" si="8807">Q8249+1</f>
        <v>54</v>
      </c>
      <c r="R8253" s="200"/>
    </row>
    <row r="8254" spans="3:18" ht="14.6" customHeight="1" x14ac:dyDescent="0.5">
      <c r="C8254" s="373"/>
      <c r="D8254" s="373"/>
      <c r="E8254" s="212">
        <f t="shared" si="8777"/>
        <v>-2018</v>
      </c>
      <c r="F8254" s="197">
        <v>3</v>
      </c>
      <c r="G8254" s="208" t="s">
        <v>287</v>
      </c>
      <c r="H8254" s="407"/>
      <c r="I8254" s="406" t="str">
        <f>I8250</f>
        <v>Arphaxad</v>
      </c>
      <c r="J8254" s="406" t="str">
        <f>J8250</f>
        <v>Salah</v>
      </c>
      <c r="K8254" s="406" t="str">
        <f>K8250</f>
        <v>Eber</v>
      </c>
      <c r="L8254" s="373"/>
      <c r="M8254" s="373"/>
      <c r="N8254" s="566"/>
      <c r="O8254" s="567"/>
      <c r="P8254" s="406" t="str">
        <f>P8250</f>
        <v>Terah</v>
      </c>
      <c r="Q8254" s="407"/>
      <c r="R8254" s="200"/>
    </row>
    <row r="8255" spans="3:18" ht="14.6" customHeight="1" x14ac:dyDescent="0.5">
      <c r="C8255" s="373"/>
      <c r="D8255" s="373"/>
      <c r="E8255" s="345"/>
      <c r="F8255" s="197">
        <v>4</v>
      </c>
      <c r="G8255" s="209" t="s">
        <v>605</v>
      </c>
      <c r="H8255" s="408"/>
      <c r="I8255" s="407">
        <f>I8251+1</f>
        <v>405</v>
      </c>
      <c r="J8255" s="407">
        <f>J8251+1</f>
        <v>370</v>
      </c>
      <c r="K8255" s="407">
        <f>K8251+1</f>
        <v>340</v>
      </c>
      <c r="L8255" s="373"/>
      <c r="M8255" s="373"/>
      <c r="N8255" s="566"/>
      <c r="O8255" s="567"/>
      <c r="P8255" s="407">
        <f>P8251+1</f>
        <v>185</v>
      </c>
      <c r="Q8255" s="408"/>
      <c r="R8255" s="200"/>
    </row>
    <row r="8256" spans="3:18" ht="14.6" customHeight="1" x14ac:dyDescent="0.5">
      <c r="C8256" s="373"/>
      <c r="D8256" s="373"/>
      <c r="E8256" s="201">
        <f t="shared" si="8773"/>
        <v>2018</v>
      </c>
      <c r="F8256" s="197">
        <v>1</v>
      </c>
      <c r="G8256" s="203" t="s">
        <v>288</v>
      </c>
      <c r="H8256" s="406" t="str">
        <f t="shared" ref="H8256:H8268" si="8808">H8252</f>
        <v>Shem</v>
      </c>
      <c r="I8256" s="407"/>
      <c r="J8256" s="407"/>
      <c r="K8256" s="407"/>
      <c r="L8256" s="373"/>
      <c r="M8256" s="373"/>
      <c r="N8256" s="566"/>
      <c r="O8256" s="567"/>
      <c r="P8256" s="407"/>
      <c r="Q8256" s="406" t="str">
        <f t="shared" ref="Q8256" si="8809">Q8252</f>
        <v>Abram</v>
      </c>
      <c r="R8256" s="200"/>
    </row>
    <row r="8257" spans="3:18" ht="14.6" customHeight="1" x14ac:dyDescent="0.5">
      <c r="C8257" s="373"/>
      <c r="D8257" s="373"/>
      <c r="E8257" s="212" t="str">
        <f t="shared" si="8775"/>
        <v>BC</v>
      </c>
      <c r="F8257" s="197">
        <v>2</v>
      </c>
      <c r="G8257" s="206" t="s">
        <v>604</v>
      </c>
      <c r="H8257" s="407">
        <f t="shared" ref="H8257:H8269" si="8810">H8253+1</f>
        <v>505</v>
      </c>
      <c r="I8257" s="408"/>
      <c r="J8257" s="408"/>
      <c r="K8257" s="408"/>
      <c r="L8257" s="373"/>
      <c r="M8257" s="373"/>
      <c r="N8257" s="566"/>
      <c r="O8257" s="567"/>
      <c r="P8257" s="408"/>
      <c r="Q8257" s="407">
        <f t="shared" ref="Q8257" si="8811">Q8253+1</f>
        <v>55</v>
      </c>
      <c r="R8257" s="200"/>
    </row>
    <row r="8258" spans="3:18" ht="14.6" customHeight="1" x14ac:dyDescent="0.5">
      <c r="C8258" s="373"/>
      <c r="D8258" s="373"/>
      <c r="E8258" s="212">
        <f t="shared" si="8777"/>
        <v>-2017</v>
      </c>
      <c r="F8258" s="197">
        <v>3</v>
      </c>
      <c r="G8258" s="208" t="s">
        <v>287</v>
      </c>
      <c r="H8258" s="407"/>
      <c r="I8258" s="406" t="str">
        <f>I8254</f>
        <v>Arphaxad</v>
      </c>
      <c r="J8258" s="406" t="str">
        <f>J8254</f>
        <v>Salah</v>
      </c>
      <c r="K8258" s="406" t="str">
        <f>K8254</f>
        <v>Eber</v>
      </c>
      <c r="L8258" s="373"/>
      <c r="M8258" s="373"/>
      <c r="N8258" s="566"/>
      <c r="O8258" s="567"/>
      <c r="P8258" s="406" t="str">
        <f>P8254</f>
        <v>Terah</v>
      </c>
      <c r="Q8258" s="407"/>
      <c r="R8258" s="200"/>
    </row>
    <row r="8259" spans="3:18" ht="14.6" customHeight="1" x14ac:dyDescent="0.5">
      <c r="C8259" s="373"/>
      <c r="D8259" s="373"/>
      <c r="E8259" s="345"/>
      <c r="F8259" s="197">
        <v>4</v>
      </c>
      <c r="G8259" s="209" t="s">
        <v>605</v>
      </c>
      <c r="H8259" s="408"/>
      <c r="I8259" s="407">
        <f>I8255+1</f>
        <v>406</v>
      </c>
      <c r="J8259" s="407">
        <f>J8255+1</f>
        <v>371</v>
      </c>
      <c r="K8259" s="407">
        <f>K8255+1</f>
        <v>341</v>
      </c>
      <c r="L8259" s="373"/>
      <c r="M8259" s="373"/>
      <c r="N8259" s="566"/>
      <c r="O8259" s="567"/>
      <c r="P8259" s="407">
        <f>P8255+1</f>
        <v>186</v>
      </c>
      <c r="Q8259" s="408"/>
      <c r="R8259" s="200"/>
    </row>
    <row r="8260" spans="3:18" ht="14.6" customHeight="1" x14ac:dyDescent="0.5">
      <c r="C8260" s="373"/>
      <c r="D8260" s="373"/>
      <c r="E8260" s="201">
        <f t="shared" si="8773"/>
        <v>2017</v>
      </c>
      <c r="F8260" s="197">
        <v>1</v>
      </c>
      <c r="G8260" s="203" t="s">
        <v>288</v>
      </c>
      <c r="H8260" s="406" t="str">
        <f t="shared" si="8808"/>
        <v>Shem</v>
      </c>
      <c r="I8260" s="407"/>
      <c r="J8260" s="407"/>
      <c r="K8260" s="407"/>
      <c r="L8260" s="373"/>
      <c r="M8260" s="373"/>
      <c r="N8260" s="566"/>
      <c r="O8260" s="567"/>
      <c r="P8260" s="407"/>
      <c r="Q8260" s="406" t="str">
        <f t="shared" ref="Q8260" si="8812">Q8256</f>
        <v>Abram</v>
      </c>
      <c r="R8260" s="200"/>
    </row>
    <row r="8261" spans="3:18" ht="14.6" customHeight="1" x14ac:dyDescent="0.5">
      <c r="C8261" s="373"/>
      <c r="D8261" s="373"/>
      <c r="E8261" s="212" t="str">
        <f t="shared" si="8775"/>
        <v>BC</v>
      </c>
      <c r="F8261" s="197">
        <v>2</v>
      </c>
      <c r="G8261" s="206" t="s">
        <v>604</v>
      </c>
      <c r="H8261" s="407">
        <f t="shared" si="8810"/>
        <v>506</v>
      </c>
      <c r="I8261" s="408"/>
      <c r="J8261" s="408"/>
      <c r="K8261" s="408"/>
      <c r="L8261" s="373"/>
      <c r="M8261" s="373"/>
      <c r="N8261" s="566"/>
      <c r="O8261" s="567"/>
      <c r="P8261" s="408"/>
      <c r="Q8261" s="407">
        <f t="shared" ref="Q8261" si="8813">Q8257+1</f>
        <v>56</v>
      </c>
      <c r="R8261" s="200"/>
    </row>
    <row r="8262" spans="3:18" ht="14.6" customHeight="1" x14ac:dyDescent="0.5">
      <c r="C8262" s="373"/>
      <c r="D8262" s="373"/>
      <c r="E8262" s="212">
        <f t="shared" si="8777"/>
        <v>-2016</v>
      </c>
      <c r="F8262" s="197">
        <v>3</v>
      </c>
      <c r="G8262" s="208" t="s">
        <v>287</v>
      </c>
      <c r="H8262" s="407"/>
      <c r="I8262" s="406" t="str">
        <f>I8258</f>
        <v>Arphaxad</v>
      </c>
      <c r="J8262" s="406" t="str">
        <f>J8258</f>
        <v>Salah</v>
      </c>
      <c r="K8262" s="406" t="str">
        <f>K8258</f>
        <v>Eber</v>
      </c>
      <c r="L8262" s="373"/>
      <c r="M8262" s="373"/>
      <c r="N8262" s="566"/>
      <c r="O8262" s="567"/>
      <c r="P8262" s="406" t="str">
        <f>P8258</f>
        <v>Terah</v>
      </c>
      <c r="Q8262" s="407"/>
      <c r="R8262" s="200"/>
    </row>
    <row r="8263" spans="3:18" ht="14.6" customHeight="1" x14ac:dyDescent="0.5">
      <c r="C8263" s="373"/>
      <c r="D8263" s="373"/>
      <c r="E8263" s="345"/>
      <c r="F8263" s="197">
        <v>4</v>
      </c>
      <c r="G8263" s="209" t="s">
        <v>605</v>
      </c>
      <c r="H8263" s="408"/>
      <c r="I8263" s="407">
        <f>I8259+1</f>
        <v>407</v>
      </c>
      <c r="J8263" s="407">
        <f>J8259+1</f>
        <v>372</v>
      </c>
      <c r="K8263" s="407">
        <f>K8259+1</f>
        <v>342</v>
      </c>
      <c r="L8263" s="373"/>
      <c r="M8263" s="373"/>
      <c r="N8263" s="566"/>
      <c r="O8263" s="567"/>
      <c r="P8263" s="407">
        <f>P8259+1</f>
        <v>187</v>
      </c>
      <c r="Q8263" s="408"/>
      <c r="R8263" s="200"/>
    </row>
    <row r="8264" spans="3:18" ht="14.6" customHeight="1" x14ac:dyDescent="0.5">
      <c r="C8264" s="373"/>
      <c r="D8264" s="373"/>
      <c r="E8264" s="201">
        <f t="shared" si="8773"/>
        <v>2016</v>
      </c>
      <c r="F8264" s="197">
        <v>1</v>
      </c>
      <c r="G8264" s="203" t="s">
        <v>288</v>
      </c>
      <c r="H8264" s="406" t="str">
        <f t="shared" si="8808"/>
        <v>Shem</v>
      </c>
      <c r="I8264" s="407"/>
      <c r="J8264" s="407"/>
      <c r="K8264" s="407"/>
      <c r="L8264" s="373"/>
      <c r="M8264" s="373"/>
      <c r="N8264" s="566"/>
      <c r="O8264" s="567"/>
      <c r="P8264" s="407"/>
      <c r="Q8264" s="406" t="str">
        <f t="shared" ref="Q8264" si="8814">Q8260</f>
        <v>Abram</v>
      </c>
      <c r="R8264" s="200"/>
    </row>
    <row r="8265" spans="3:18" ht="14.6" customHeight="1" x14ac:dyDescent="0.5">
      <c r="C8265" s="373"/>
      <c r="D8265" s="373"/>
      <c r="E8265" s="212" t="str">
        <f t="shared" si="8775"/>
        <v>BC</v>
      </c>
      <c r="F8265" s="197">
        <v>2</v>
      </c>
      <c r="G8265" s="206" t="s">
        <v>604</v>
      </c>
      <c r="H8265" s="407">
        <f t="shared" si="8810"/>
        <v>507</v>
      </c>
      <c r="I8265" s="408"/>
      <c r="J8265" s="408"/>
      <c r="K8265" s="408"/>
      <c r="L8265" s="373"/>
      <c r="M8265" s="373"/>
      <c r="N8265" s="566"/>
      <c r="O8265" s="567"/>
      <c r="P8265" s="408"/>
      <c r="Q8265" s="407">
        <f t="shared" ref="Q8265" si="8815">Q8261+1</f>
        <v>57</v>
      </c>
      <c r="R8265" s="200"/>
    </row>
    <row r="8266" spans="3:18" ht="14.6" customHeight="1" x14ac:dyDescent="0.5">
      <c r="C8266" s="373"/>
      <c r="D8266" s="373"/>
      <c r="E8266" s="212">
        <f t="shared" si="8777"/>
        <v>-2015</v>
      </c>
      <c r="F8266" s="197">
        <v>3</v>
      </c>
      <c r="G8266" s="208" t="s">
        <v>287</v>
      </c>
      <c r="H8266" s="407"/>
      <c r="I8266" s="406" t="str">
        <f>I8262</f>
        <v>Arphaxad</v>
      </c>
      <c r="J8266" s="406" t="str">
        <f>J8262</f>
        <v>Salah</v>
      </c>
      <c r="K8266" s="406" t="str">
        <f>K8262</f>
        <v>Eber</v>
      </c>
      <c r="L8266" s="373"/>
      <c r="M8266" s="373"/>
      <c r="N8266" s="566"/>
      <c r="O8266" s="567"/>
      <c r="P8266" s="406" t="str">
        <f>P8262</f>
        <v>Terah</v>
      </c>
      <c r="Q8266" s="407"/>
      <c r="R8266" s="200"/>
    </row>
    <row r="8267" spans="3:18" ht="14.6" customHeight="1" x14ac:dyDescent="0.5">
      <c r="C8267" s="373"/>
      <c r="D8267" s="373"/>
      <c r="E8267" s="345"/>
      <c r="F8267" s="197">
        <v>4</v>
      </c>
      <c r="G8267" s="209" t="s">
        <v>605</v>
      </c>
      <c r="H8267" s="408"/>
      <c r="I8267" s="407">
        <f>I8263+1</f>
        <v>408</v>
      </c>
      <c r="J8267" s="407">
        <f>J8263+1</f>
        <v>373</v>
      </c>
      <c r="K8267" s="407">
        <f>K8263+1</f>
        <v>343</v>
      </c>
      <c r="L8267" s="373"/>
      <c r="M8267" s="373"/>
      <c r="N8267" s="566"/>
      <c r="O8267" s="567"/>
      <c r="P8267" s="407">
        <f>P8263+1</f>
        <v>188</v>
      </c>
      <c r="Q8267" s="408"/>
      <c r="R8267" s="200"/>
    </row>
    <row r="8268" spans="3:18" ht="14.6" customHeight="1" x14ac:dyDescent="0.5">
      <c r="C8268" s="373"/>
      <c r="D8268" s="373"/>
      <c r="E8268" s="201">
        <f t="shared" ref="E8268:E8328" si="8816">E8264-1</f>
        <v>2015</v>
      </c>
      <c r="F8268" s="197">
        <v>1</v>
      </c>
      <c r="G8268" s="203" t="s">
        <v>288</v>
      </c>
      <c r="H8268" s="406" t="str">
        <f t="shared" si="8808"/>
        <v>Shem</v>
      </c>
      <c r="I8268" s="407"/>
      <c r="J8268" s="407"/>
      <c r="K8268" s="407"/>
      <c r="L8268" s="373"/>
      <c r="M8268" s="373"/>
      <c r="N8268" s="566"/>
      <c r="O8268" s="567"/>
      <c r="P8268" s="407"/>
      <c r="Q8268" s="406" t="str">
        <f t="shared" ref="Q8268" si="8817">Q8264</f>
        <v>Abram</v>
      </c>
      <c r="R8268" s="200"/>
    </row>
    <row r="8269" spans="3:18" ht="14.6" customHeight="1" x14ac:dyDescent="0.5">
      <c r="C8269" s="373"/>
      <c r="D8269" s="373"/>
      <c r="E8269" s="212" t="str">
        <f t="shared" ref="E8269:E8329" si="8818">E8265</f>
        <v>BC</v>
      </c>
      <c r="F8269" s="197">
        <v>2</v>
      </c>
      <c r="G8269" s="206" t="s">
        <v>604</v>
      </c>
      <c r="H8269" s="407">
        <f t="shared" si="8810"/>
        <v>508</v>
      </c>
      <c r="I8269" s="408"/>
      <c r="J8269" s="408"/>
      <c r="K8269" s="408"/>
      <c r="L8269" s="373"/>
      <c r="M8269" s="373"/>
      <c r="N8269" s="566"/>
      <c r="O8269" s="567"/>
      <c r="P8269" s="408"/>
      <c r="Q8269" s="407">
        <f t="shared" ref="Q8269" si="8819">Q8265+1</f>
        <v>58</v>
      </c>
      <c r="R8269" s="200"/>
    </row>
    <row r="8270" spans="3:18" ht="14.6" customHeight="1" x14ac:dyDescent="0.5">
      <c r="C8270" s="373"/>
      <c r="D8270" s="373"/>
      <c r="E8270" s="212">
        <f t="shared" ref="E8270:E8330" si="8820">-E8268+1</f>
        <v>-2014</v>
      </c>
      <c r="F8270" s="197">
        <v>3</v>
      </c>
      <c r="G8270" s="208" t="s">
        <v>287</v>
      </c>
      <c r="H8270" s="407"/>
      <c r="I8270" s="406" t="str">
        <f>I8266</f>
        <v>Arphaxad</v>
      </c>
      <c r="J8270" s="406" t="str">
        <f>J8266</f>
        <v>Salah</v>
      </c>
      <c r="K8270" s="406" t="str">
        <f>K8266</f>
        <v>Eber</v>
      </c>
      <c r="L8270" s="373"/>
      <c r="M8270" s="373"/>
      <c r="N8270" s="566"/>
      <c r="O8270" s="567"/>
      <c r="P8270" s="406" t="str">
        <f>P8266</f>
        <v>Terah</v>
      </c>
      <c r="Q8270" s="407"/>
      <c r="R8270" s="200"/>
    </row>
    <row r="8271" spans="3:18" ht="14.6" customHeight="1" x14ac:dyDescent="0.5">
      <c r="C8271" s="373"/>
      <c r="D8271" s="373"/>
      <c r="E8271" s="345"/>
      <c r="F8271" s="197">
        <v>4</v>
      </c>
      <c r="G8271" s="209" t="s">
        <v>605</v>
      </c>
      <c r="H8271" s="408"/>
      <c r="I8271" s="407">
        <f>I8267+1</f>
        <v>409</v>
      </c>
      <c r="J8271" s="407">
        <f>J8267+1</f>
        <v>374</v>
      </c>
      <c r="K8271" s="407">
        <f>K8267+1</f>
        <v>344</v>
      </c>
      <c r="L8271" s="373"/>
      <c r="M8271" s="373"/>
      <c r="N8271" s="566"/>
      <c r="O8271" s="567"/>
      <c r="P8271" s="407">
        <f>P8267+1</f>
        <v>189</v>
      </c>
      <c r="Q8271" s="408"/>
      <c r="R8271" s="200"/>
    </row>
    <row r="8272" spans="3:18" ht="14.6" customHeight="1" x14ac:dyDescent="0.5">
      <c r="C8272" s="373"/>
      <c r="D8272" s="373"/>
      <c r="E8272" s="201">
        <f t="shared" si="8816"/>
        <v>2014</v>
      </c>
      <c r="F8272" s="197">
        <v>1</v>
      </c>
      <c r="G8272" s="203" t="s">
        <v>288</v>
      </c>
      <c r="H8272" s="406" t="str">
        <f t="shared" ref="H8272:H8284" si="8821">H8268</f>
        <v>Shem</v>
      </c>
      <c r="I8272" s="407"/>
      <c r="J8272" s="407"/>
      <c r="K8272" s="407"/>
      <c r="L8272" s="373"/>
      <c r="M8272" s="373"/>
      <c r="N8272" s="566"/>
      <c r="O8272" s="567"/>
      <c r="P8272" s="407"/>
      <c r="Q8272" s="406" t="str">
        <f t="shared" ref="Q8272" si="8822">Q8268</f>
        <v>Abram</v>
      </c>
      <c r="R8272" s="200"/>
    </row>
    <row r="8273" spans="3:18" ht="14.6" customHeight="1" x14ac:dyDescent="0.5">
      <c r="C8273" s="373"/>
      <c r="D8273" s="373"/>
      <c r="E8273" s="212" t="str">
        <f t="shared" si="8818"/>
        <v>BC</v>
      </c>
      <c r="F8273" s="197">
        <v>2</v>
      </c>
      <c r="G8273" s="206" t="s">
        <v>604</v>
      </c>
      <c r="H8273" s="407">
        <f t="shared" ref="H8273:H8285" si="8823">H8269+1</f>
        <v>509</v>
      </c>
      <c r="I8273" s="408"/>
      <c r="J8273" s="408"/>
      <c r="K8273" s="408"/>
      <c r="L8273" s="373"/>
      <c r="M8273" s="373"/>
      <c r="N8273" s="566"/>
      <c r="O8273" s="567"/>
      <c r="P8273" s="408"/>
      <c r="Q8273" s="407">
        <f t="shared" ref="Q8273" si="8824">Q8269+1</f>
        <v>59</v>
      </c>
      <c r="R8273" s="200"/>
    </row>
    <row r="8274" spans="3:18" ht="14.6" customHeight="1" x14ac:dyDescent="0.5">
      <c r="C8274" s="373"/>
      <c r="D8274" s="373"/>
      <c r="E8274" s="212">
        <f t="shared" si="8820"/>
        <v>-2013</v>
      </c>
      <c r="F8274" s="197">
        <v>3</v>
      </c>
      <c r="G8274" s="208" t="s">
        <v>287</v>
      </c>
      <c r="H8274" s="407"/>
      <c r="I8274" s="406" t="str">
        <f>I8270</f>
        <v>Arphaxad</v>
      </c>
      <c r="J8274" s="406" t="str">
        <f>J8270</f>
        <v>Salah</v>
      </c>
      <c r="K8274" s="406" t="str">
        <f>K8270</f>
        <v>Eber</v>
      </c>
      <c r="L8274" s="373"/>
      <c r="M8274" s="373"/>
      <c r="N8274" s="566"/>
      <c r="O8274" s="567"/>
      <c r="P8274" s="406" t="str">
        <f>P8270</f>
        <v>Terah</v>
      </c>
      <c r="Q8274" s="407"/>
      <c r="R8274" s="200"/>
    </row>
    <row r="8275" spans="3:18" ht="14.6" customHeight="1" x14ac:dyDescent="0.5">
      <c r="C8275" s="373"/>
      <c r="D8275" s="373"/>
      <c r="E8275" s="345"/>
      <c r="F8275" s="197">
        <v>4</v>
      </c>
      <c r="G8275" s="209" t="s">
        <v>605</v>
      </c>
      <c r="H8275" s="408"/>
      <c r="I8275" s="407">
        <f>I8271+1</f>
        <v>410</v>
      </c>
      <c r="J8275" s="407">
        <f>J8271+1</f>
        <v>375</v>
      </c>
      <c r="K8275" s="407">
        <f>K8271+1</f>
        <v>345</v>
      </c>
      <c r="L8275" s="373"/>
      <c r="M8275" s="373"/>
      <c r="N8275" s="566"/>
      <c r="O8275" s="567"/>
      <c r="P8275" s="407">
        <f>P8271+1</f>
        <v>190</v>
      </c>
      <c r="Q8275" s="408"/>
      <c r="R8275" s="200"/>
    </row>
    <row r="8276" spans="3:18" ht="14.6" customHeight="1" x14ac:dyDescent="0.5">
      <c r="C8276" s="373"/>
      <c r="D8276" s="373"/>
      <c r="E8276" s="201">
        <f t="shared" si="8816"/>
        <v>2013</v>
      </c>
      <c r="F8276" s="197">
        <v>1</v>
      </c>
      <c r="G8276" s="203" t="s">
        <v>288</v>
      </c>
      <c r="H8276" s="406" t="str">
        <f t="shared" si="8821"/>
        <v>Shem</v>
      </c>
      <c r="I8276" s="407"/>
      <c r="J8276" s="407"/>
      <c r="K8276" s="407"/>
      <c r="L8276" s="373"/>
      <c r="M8276" s="373"/>
      <c r="N8276" s="566"/>
      <c r="O8276" s="567"/>
      <c r="P8276" s="407"/>
      <c r="Q8276" s="406" t="str">
        <f t="shared" ref="Q8276" si="8825">Q8272</f>
        <v>Abram</v>
      </c>
      <c r="R8276" s="200"/>
    </row>
    <row r="8277" spans="3:18" ht="14.6" customHeight="1" x14ac:dyDescent="0.5">
      <c r="C8277" s="373"/>
      <c r="D8277" s="373"/>
      <c r="E8277" s="212" t="str">
        <f t="shared" si="8818"/>
        <v>BC</v>
      </c>
      <c r="F8277" s="197">
        <v>2</v>
      </c>
      <c r="G8277" s="206" t="s">
        <v>604</v>
      </c>
      <c r="H8277" s="407">
        <f t="shared" si="8823"/>
        <v>510</v>
      </c>
      <c r="I8277" s="408"/>
      <c r="J8277" s="408"/>
      <c r="K8277" s="408"/>
      <c r="L8277" s="373"/>
      <c r="M8277" s="373"/>
      <c r="N8277" s="566"/>
      <c r="O8277" s="567"/>
      <c r="P8277" s="408"/>
      <c r="Q8277" s="407">
        <f t="shared" ref="Q8277" si="8826">Q8273+1</f>
        <v>60</v>
      </c>
      <c r="R8277" s="200"/>
    </row>
    <row r="8278" spans="3:18" ht="14.6" customHeight="1" x14ac:dyDescent="0.5">
      <c r="C8278" s="373"/>
      <c r="D8278" s="373"/>
      <c r="E8278" s="212">
        <f t="shared" si="8820"/>
        <v>-2012</v>
      </c>
      <c r="F8278" s="197">
        <v>3</v>
      </c>
      <c r="G8278" s="208" t="s">
        <v>287</v>
      </c>
      <c r="H8278" s="407"/>
      <c r="I8278" s="406" t="str">
        <f>I8274</f>
        <v>Arphaxad</v>
      </c>
      <c r="J8278" s="406" t="str">
        <f>J8274</f>
        <v>Salah</v>
      </c>
      <c r="K8278" s="406" t="str">
        <f>K8274</f>
        <v>Eber</v>
      </c>
      <c r="L8278" s="373"/>
      <c r="M8278" s="373"/>
      <c r="N8278" s="566"/>
      <c r="O8278" s="567"/>
      <c r="P8278" s="406" t="str">
        <f>P8274</f>
        <v>Terah</v>
      </c>
      <c r="Q8278" s="407"/>
      <c r="R8278" s="200"/>
    </row>
    <row r="8279" spans="3:18" ht="14.6" customHeight="1" x14ac:dyDescent="0.5">
      <c r="C8279" s="373"/>
      <c r="D8279" s="373"/>
      <c r="E8279" s="345"/>
      <c r="F8279" s="197">
        <v>4</v>
      </c>
      <c r="G8279" s="209" t="s">
        <v>605</v>
      </c>
      <c r="H8279" s="408"/>
      <c r="I8279" s="407">
        <f>I8275+1</f>
        <v>411</v>
      </c>
      <c r="J8279" s="407">
        <f>J8275+1</f>
        <v>376</v>
      </c>
      <c r="K8279" s="407">
        <f>K8275+1</f>
        <v>346</v>
      </c>
      <c r="L8279" s="373"/>
      <c r="M8279" s="373"/>
      <c r="N8279" s="566"/>
      <c r="O8279" s="567"/>
      <c r="P8279" s="407">
        <f>P8275+1</f>
        <v>191</v>
      </c>
      <c r="Q8279" s="408"/>
      <c r="R8279" s="200"/>
    </row>
    <row r="8280" spans="3:18" ht="14.6" customHeight="1" x14ac:dyDescent="0.5">
      <c r="C8280" s="373"/>
      <c r="D8280" s="373"/>
      <c r="E8280" s="201">
        <f t="shared" si="8816"/>
        <v>2012</v>
      </c>
      <c r="F8280" s="197">
        <v>1</v>
      </c>
      <c r="G8280" s="203" t="s">
        <v>288</v>
      </c>
      <c r="H8280" s="406" t="str">
        <f t="shared" si="8821"/>
        <v>Shem</v>
      </c>
      <c r="I8280" s="407"/>
      <c r="J8280" s="407"/>
      <c r="K8280" s="407"/>
      <c r="L8280" s="373"/>
      <c r="M8280" s="373"/>
      <c r="N8280" s="566"/>
      <c r="O8280" s="567"/>
      <c r="P8280" s="407"/>
      <c r="Q8280" s="406" t="str">
        <f t="shared" ref="Q8280" si="8827">Q8276</f>
        <v>Abram</v>
      </c>
      <c r="R8280" s="200"/>
    </row>
    <row r="8281" spans="3:18" ht="14.6" customHeight="1" x14ac:dyDescent="0.5">
      <c r="C8281" s="373"/>
      <c r="D8281" s="373"/>
      <c r="E8281" s="212" t="str">
        <f t="shared" si="8818"/>
        <v>BC</v>
      </c>
      <c r="F8281" s="197">
        <v>2</v>
      </c>
      <c r="G8281" s="206" t="s">
        <v>604</v>
      </c>
      <c r="H8281" s="407">
        <f t="shared" si="8823"/>
        <v>511</v>
      </c>
      <c r="I8281" s="408"/>
      <c r="J8281" s="408"/>
      <c r="K8281" s="408"/>
      <c r="L8281" s="373"/>
      <c r="M8281" s="373"/>
      <c r="N8281" s="566"/>
      <c r="O8281" s="567"/>
      <c r="P8281" s="408"/>
      <c r="Q8281" s="407">
        <f t="shared" ref="Q8281" si="8828">Q8277+1</f>
        <v>61</v>
      </c>
      <c r="R8281" s="200"/>
    </row>
    <row r="8282" spans="3:18" ht="14.6" customHeight="1" x14ac:dyDescent="0.5">
      <c r="C8282" s="373"/>
      <c r="D8282" s="373"/>
      <c r="E8282" s="212">
        <f t="shared" si="8820"/>
        <v>-2011</v>
      </c>
      <c r="F8282" s="197">
        <v>3</v>
      </c>
      <c r="G8282" s="208" t="s">
        <v>287</v>
      </c>
      <c r="H8282" s="407"/>
      <c r="I8282" s="406" t="str">
        <f>I8278</f>
        <v>Arphaxad</v>
      </c>
      <c r="J8282" s="406" t="str">
        <f>J8278</f>
        <v>Salah</v>
      </c>
      <c r="K8282" s="406" t="str">
        <f>K8278</f>
        <v>Eber</v>
      </c>
      <c r="L8282" s="373"/>
      <c r="M8282" s="373"/>
      <c r="N8282" s="566"/>
      <c r="O8282" s="567"/>
      <c r="P8282" s="406" t="str">
        <f>P8278</f>
        <v>Terah</v>
      </c>
      <c r="Q8282" s="407"/>
      <c r="R8282" s="200"/>
    </row>
    <row r="8283" spans="3:18" ht="14.6" customHeight="1" x14ac:dyDescent="0.5">
      <c r="C8283" s="373"/>
      <c r="D8283" s="373"/>
      <c r="E8283" s="345"/>
      <c r="F8283" s="197">
        <v>4</v>
      </c>
      <c r="G8283" s="209" t="s">
        <v>605</v>
      </c>
      <c r="H8283" s="408"/>
      <c r="I8283" s="407">
        <f>I8279+1</f>
        <v>412</v>
      </c>
      <c r="J8283" s="407">
        <f>J8279+1</f>
        <v>377</v>
      </c>
      <c r="K8283" s="407">
        <f>K8279+1</f>
        <v>347</v>
      </c>
      <c r="L8283" s="373"/>
      <c r="M8283" s="373"/>
      <c r="N8283" s="566"/>
      <c r="O8283" s="567"/>
      <c r="P8283" s="407">
        <f>P8279+1</f>
        <v>192</v>
      </c>
      <c r="Q8283" s="408"/>
      <c r="R8283" s="200"/>
    </row>
    <row r="8284" spans="3:18" ht="14.6" customHeight="1" x14ac:dyDescent="0.5">
      <c r="C8284" s="373"/>
      <c r="D8284" s="373"/>
      <c r="E8284" s="201">
        <f t="shared" si="8816"/>
        <v>2011</v>
      </c>
      <c r="F8284" s="197">
        <v>1</v>
      </c>
      <c r="G8284" s="203" t="s">
        <v>288</v>
      </c>
      <c r="H8284" s="406" t="str">
        <f t="shared" si="8821"/>
        <v>Shem</v>
      </c>
      <c r="I8284" s="407"/>
      <c r="J8284" s="407"/>
      <c r="K8284" s="407"/>
      <c r="L8284" s="373"/>
      <c r="M8284" s="373"/>
      <c r="N8284" s="566"/>
      <c r="O8284" s="567"/>
      <c r="P8284" s="407"/>
      <c r="Q8284" s="406" t="str">
        <f t="shared" ref="Q8284" si="8829">Q8280</f>
        <v>Abram</v>
      </c>
      <c r="R8284" s="200"/>
    </row>
    <row r="8285" spans="3:18" ht="14.6" customHeight="1" x14ac:dyDescent="0.5">
      <c r="C8285" s="373"/>
      <c r="D8285" s="373"/>
      <c r="E8285" s="212" t="str">
        <f t="shared" si="8818"/>
        <v>BC</v>
      </c>
      <c r="F8285" s="197">
        <v>2</v>
      </c>
      <c r="G8285" s="206" t="s">
        <v>604</v>
      </c>
      <c r="H8285" s="407">
        <f t="shared" si="8823"/>
        <v>512</v>
      </c>
      <c r="I8285" s="408"/>
      <c r="J8285" s="408"/>
      <c r="K8285" s="408"/>
      <c r="L8285" s="373"/>
      <c r="M8285" s="373"/>
      <c r="N8285" s="566"/>
      <c r="O8285" s="567"/>
      <c r="P8285" s="408"/>
      <c r="Q8285" s="407">
        <f t="shared" ref="Q8285" si="8830">Q8281+1</f>
        <v>62</v>
      </c>
      <c r="R8285" s="200"/>
    </row>
    <row r="8286" spans="3:18" ht="14.6" customHeight="1" x14ac:dyDescent="0.5">
      <c r="C8286" s="373"/>
      <c r="D8286" s="373"/>
      <c r="E8286" s="212">
        <f t="shared" si="8820"/>
        <v>-2010</v>
      </c>
      <c r="F8286" s="197">
        <v>3</v>
      </c>
      <c r="G8286" s="208" t="s">
        <v>287</v>
      </c>
      <c r="H8286" s="407"/>
      <c r="I8286" s="406" t="str">
        <f>I8282</f>
        <v>Arphaxad</v>
      </c>
      <c r="J8286" s="406" t="str">
        <f>J8282</f>
        <v>Salah</v>
      </c>
      <c r="K8286" s="406" t="str">
        <f>K8282</f>
        <v>Eber</v>
      </c>
      <c r="L8286" s="373"/>
      <c r="M8286" s="373"/>
      <c r="N8286" s="566"/>
      <c r="O8286" s="567"/>
      <c r="P8286" s="406" t="str">
        <f>P8282</f>
        <v>Terah</v>
      </c>
      <c r="Q8286" s="407"/>
      <c r="R8286" s="200"/>
    </row>
    <row r="8287" spans="3:18" ht="14.6" customHeight="1" x14ac:dyDescent="0.5">
      <c r="C8287" s="373"/>
      <c r="D8287" s="373"/>
      <c r="E8287" s="345"/>
      <c r="F8287" s="197">
        <v>4</v>
      </c>
      <c r="G8287" s="209" t="s">
        <v>605</v>
      </c>
      <c r="H8287" s="408"/>
      <c r="I8287" s="407">
        <f>I8283+1</f>
        <v>413</v>
      </c>
      <c r="J8287" s="407">
        <f>J8283+1</f>
        <v>378</v>
      </c>
      <c r="K8287" s="407">
        <f>K8283+1</f>
        <v>348</v>
      </c>
      <c r="L8287" s="373"/>
      <c r="M8287" s="373"/>
      <c r="N8287" s="566"/>
      <c r="O8287" s="567"/>
      <c r="P8287" s="407">
        <f>P8283+1</f>
        <v>193</v>
      </c>
      <c r="Q8287" s="408"/>
      <c r="R8287" s="200"/>
    </row>
    <row r="8288" spans="3:18" ht="14.6" customHeight="1" x14ac:dyDescent="0.5">
      <c r="C8288" s="373"/>
      <c r="D8288" s="373"/>
      <c r="E8288" s="201">
        <f t="shared" si="8816"/>
        <v>2010</v>
      </c>
      <c r="F8288" s="197">
        <v>1</v>
      </c>
      <c r="G8288" s="203" t="s">
        <v>288</v>
      </c>
      <c r="H8288" s="406" t="str">
        <f t="shared" ref="H8288:H8300" si="8831">H8284</f>
        <v>Shem</v>
      </c>
      <c r="I8288" s="407"/>
      <c r="J8288" s="407"/>
      <c r="K8288" s="407"/>
      <c r="L8288" s="373"/>
      <c r="M8288" s="373"/>
      <c r="N8288" s="566"/>
      <c r="O8288" s="567"/>
      <c r="P8288" s="407"/>
      <c r="Q8288" s="406" t="str">
        <f t="shared" ref="Q8288" si="8832">Q8284</f>
        <v>Abram</v>
      </c>
      <c r="R8288" s="200"/>
    </row>
    <row r="8289" spans="3:18" ht="14.6" customHeight="1" x14ac:dyDescent="0.5">
      <c r="C8289" s="373"/>
      <c r="D8289" s="373"/>
      <c r="E8289" s="212" t="str">
        <f t="shared" si="8818"/>
        <v>BC</v>
      </c>
      <c r="F8289" s="197">
        <v>2</v>
      </c>
      <c r="G8289" s="206" t="s">
        <v>604</v>
      </c>
      <c r="H8289" s="407">
        <f t="shared" ref="H8289:H8301" si="8833">H8285+1</f>
        <v>513</v>
      </c>
      <c r="I8289" s="408"/>
      <c r="J8289" s="408"/>
      <c r="K8289" s="408"/>
      <c r="L8289" s="373"/>
      <c r="M8289" s="373"/>
      <c r="N8289" s="566"/>
      <c r="O8289" s="567"/>
      <c r="P8289" s="408"/>
      <c r="Q8289" s="407">
        <f t="shared" ref="Q8289" si="8834">Q8285+1</f>
        <v>63</v>
      </c>
      <c r="R8289" s="200"/>
    </row>
    <row r="8290" spans="3:18" ht="14.6" customHeight="1" x14ac:dyDescent="0.5">
      <c r="C8290" s="373"/>
      <c r="D8290" s="373"/>
      <c r="E8290" s="212">
        <f t="shared" si="8820"/>
        <v>-2009</v>
      </c>
      <c r="F8290" s="197">
        <v>3</v>
      </c>
      <c r="G8290" s="208" t="s">
        <v>287</v>
      </c>
      <c r="H8290" s="407"/>
      <c r="I8290" s="406" t="str">
        <f>I8286</f>
        <v>Arphaxad</v>
      </c>
      <c r="J8290" s="406" t="str">
        <f>J8286</f>
        <v>Salah</v>
      </c>
      <c r="K8290" s="406" t="str">
        <f>K8286</f>
        <v>Eber</v>
      </c>
      <c r="L8290" s="373"/>
      <c r="M8290" s="373"/>
      <c r="N8290" s="566"/>
      <c r="O8290" s="567"/>
      <c r="P8290" s="406" t="str">
        <f>P8286</f>
        <v>Terah</v>
      </c>
      <c r="Q8290" s="407"/>
      <c r="R8290" s="200"/>
    </row>
    <row r="8291" spans="3:18" ht="14.6" customHeight="1" x14ac:dyDescent="0.5">
      <c r="C8291" s="373"/>
      <c r="D8291" s="373"/>
      <c r="E8291" s="345"/>
      <c r="F8291" s="197">
        <v>4</v>
      </c>
      <c r="G8291" s="209" t="s">
        <v>605</v>
      </c>
      <c r="H8291" s="408"/>
      <c r="I8291" s="407">
        <f>I8287+1</f>
        <v>414</v>
      </c>
      <c r="J8291" s="407">
        <f>J8287+1</f>
        <v>379</v>
      </c>
      <c r="K8291" s="407">
        <f>K8287+1</f>
        <v>349</v>
      </c>
      <c r="L8291" s="373"/>
      <c r="M8291" s="373"/>
      <c r="N8291" s="566"/>
      <c r="O8291" s="567"/>
      <c r="P8291" s="407">
        <f>P8287+1</f>
        <v>194</v>
      </c>
      <c r="Q8291" s="408"/>
      <c r="R8291" s="200"/>
    </row>
    <row r="8292" spans="3:18" ht="14.6" customHeight="1" x14ac:dyDescent="0.5">
      <c r="C8292" s="373"/>
      <c r="D8292" s="373"/>
      <c r="E8292" s="201">
        <f t="shared" si="8816"/>
        <v>2009</v>
      </c>
      <c r="F8292" s="197">
        <v>1</v>
      </c>
      <c r="G8292" s="203" t="s">
        <v>288</v>
      </c>
      <c r="H8292" s="406" t="str">
        <f t="shared" si="8831"/>
        <v>Shem</v>
      </c>
      <c r="I8292" s="407"/>
      <c r="J8292" s="407"/>
      <c r="K8292" s="407"/>
      <c r="L8292" s="373"/>
      <c r="M8292" s="373"/>
      <c r="N8292" s="566"/>
      <c r="O8292" s="567"/>
      <c r="P8292" s="407"/>
      <c r="Q8292" s="406" t="str">
        <f t="shared" ref="Q8292" si="8835">Q8288</f>
        <v>Abram</v>
      </c>
      <c r="R8292" s="200"/>
    </row>
    <row r="8293" spans="3:18" ht="14.6" customHeight="1" x14ac:dyDescent="0.5">
      <c r="C8293" s="373"/>
      <c r="D8293" s="373"/>
      <c r="E8293" s="212" t="str">
        <f t="shared" si="8818"/>
        <v>BC</v>
      </c>
      <c r="F8293" s="197">
        <v>2</v>
      </c>
      <c r="G8293" s="206" t="s">
        <v>604</v>
      </c>
      <c r="H8293" s="407">
        <f t="shared" si="8833"/>
        <v>514</v>
      </c>
      <c r="I8293" s="408"/>
      <c r="J8293" s="408"/>
      <c r="K8293" s="408"/>
      <c r="L8293" s="373"/>
      <c r="M8293" s="373"/>
      <c r="N8293" s="566"/>
      <c r="O8293" s="567"/>
      <c r="P8293" s="408"/>
      <c r="Q8293" s="407">
        <f t="shared" ref="Q8293" si="8836">Q8289+1</f>
        <v>64</v>
      </c>
      <c r="R8293" s="200"/>
    </row>
    <row r="8294" spans="3:18" ht="14.6" customHeight="1" x14ac:dyDescent="0.5">
      <c r="C8294" s="373"/>
      <c r="D8294" s="373"/>
      <c r="E8294" s="212">
        <f t="shared" si="8820"/>
        <v>-2008</v>
      </c>
      <c r="F8294" s="197">
        <v>3</v>
      </c>
      <c r="G8294" s="208" t="s">
        <v>287</v>
      </c>
      <c r="H8294" s="407"/>
      <c r="I8294" s="406" t="str">
        <f>I8290</f>
        <v>Arphaxad</v>
      </c>
      <c r="J8294" s="406" t="str">
        <f>J8290</f>
        <v>Salah</v>
      </c>
      <c r="K8294" s="406" t="str">
        <f>K8290</f>
        <v>Eber</v>
      </c>
      <c r="L8294" s="373"/>
      <c r="M8294" s="373"/>
      <c r="N8294" s="566"/>
      <c r="O8294" s="567"/>
      <c r="P8294" s="406" t="str">
        <f>P8290</f>
        <v>Terah</v>
      </c>
      <c r="Q8294" s="407"/>
      <c r="R8294" s="200"/>
    </row>
    <row r="8295" spans="3:18" ht="14.6" customHeight="1" x14ac:dyDescent="0.5">
      <c r="C8295" s="373"/>
      <c r="D8295" s="373"/>
      <c r="E8295" s="345"/>
      <c r="F8295" s="197">
        <v>4</v>
      </c>
      <c r="G8295" s="209" t="s">
        <v>605</v>
      </c>
      <c r="H8295" s="408"/>
      <c r="I8295" s="407">
        <f>I8291+1</f>
        <v>415</v>
      </c>
      <c r="J8295" s="407">
        <f>J8291+1</f>
        <v>380</v>
      </c>
      <c r="K8295" s="407">
        <f>K8291+1</f>
        <v>350</v>
      </c>
      <c r="L8295" s="373"/>
      <c r="M8295" s="373"/>
      <c r="N8295" s="566"/>
      <c r="O8295" s="567"/>
      <c r="P8295" s="407">
        <f>P8291+1</f>
        <v>195</v>
      </c>
      <c r="Q8295" s="408"/>
      <c r="R8295" s="200"/>
    </row>
    <row r="8296" spans="3:18" ht="14.6" customHeight="1" x14ac:dyDescent="0.5">
      <c r="C8296" s="373"/>
      <c r="D8296" s="373"/>
      <c r="E8296" s="201">
        <f t="shared" si="8816"/>
        <v>2008</v>
      </c>
      <c r="F8296" s="197">
        <v>1</v>
      </c>
      <c r="G8296" s="203" t="s">
        <v>288</v>
      </c>
      <c r="H8296" s="406" t="str">
        <f t="shared" si="8831"/>
        <v>Shem</v>
      </c>
      <c r="I8296" s="407"/>
      <c r="J8296" s="407"/>
      <c r="K8296" s="407"/>
      <c r="L8296" s="373"/>
      <c r="M8296" s="373"/>
      <c r="N8296" s="566"/>
      <c r="O8296" s="567"/>
      <c r="P8296" s="407"/>
      <c r="Q8296" s="406" t="str">
        <f t="shared" ref="Q8296" si="8837">Q8292</f>
        <v>Abram</v>
      </c>
      <c r="R8296" s="200"/>
    </row>
    <row r="8297" spans="3:18" ht="14.6" customHeight="1" x14ac:dyDescent="0.5">
      <c r="C8297" s="373"/>
      <c r="D8297" s="373"/>
      <c r="E8297" s="212" t="str">
        <f t="shared" si="8818"/>
        <v>BC</v>
      </c>
      <c r="F8297" s="197">
        <v>2</v>
      </c>
      <c r="G8297" s="206" t="s">
        <v>604</v>
      </c>
      <c r="H8297" s="407">
        <f t="shared" si="8833"/>
        <v>515</v>
      </c>
      <c r="I8297" s="408"/>
      <c r="J8297" s="408"/>
      <c r="K8297" s="408"/>
      <c r="L8297" s="373"/>
      <c r="M8297" s="373"/>
      <c r="N8297" s="566"/>
      <c r="O8297" s="567"/>
      <c r="P8297" s="408"/>
      <c r="Q8297" s="407">
        <f t="shared" ref="Q8297" si="8838">Q8293+1</f>
        <v>65</v>
      </c>
      <c r="R8297" s="200"/>
    </row>
    <row r="8298" spans="3:18" ht="14.6" customHeight="1" x14ac:dyDescent="0.5">
      <c r="C8298" s="373"/>
      <c r="D8298" s="373"/>
      <c r="E8298" s="212">
        <f t="shared" si="8820"/>
        <v>-2007</v>
      </c>
      <c r="F8298" s="197">
        <v>3</v>
      </c>
      <c r="G8298" s="208" t="s">
        <v>287</v>
      </c>
      <c r="H8298" s="407"/>
      <c r="I8298" s="406" t="str">
        <f>I8294</f>
        <v>Arphaxad</v>
      </c>
      <c r="J8298" s="406" t="str">
        <f>J8294</f>
        <v>Salah</v>
      </c>
      <c r="K8298" s="406" t="str">
        <f>K8294</f>
        <v>Eber</v>
      </c>
      <c r="L8298" s="373"/>
      <c r="M8298" s="373"/>
      <c r="N8298" s="566"/>
      <c r="O8298" s="567"/>
      <c r="P8298" s="406" t="str">
        <f>P8294</f>
        <v>Terah</v>
      </c>
      <c r="Q8298" s="407"/>
      <c r="R8298" s="200"/>
    </row>
    <row r="8299" spans="3:18" ht="14.6" customHeight="1" x14ac:dyDescent="0.5">
      <c r="C8299" s="373"/>
      <c r="D8299" s="373"/>
      <c r="E8299" s="345"/>
      <c r="F8299" s="197">
        <v>4</v>
      </c>
      <c r="G8299" s="209" t="s">
        <v>605</v>
      </c>
      <c r="H8299" s="408"/>
      <c r="I8299" s="407">
        <f>I8295+1</f>
        <v>416</v>
      </c>
      <c r="J8299" s="407">
        <f>J8295+1</f>
        <v>381</v>
      </c>
      <c r="K8299" s="407">
        <f>K8295+1</f>
        <v>351</v>
      </c>
      <c r="L8299" s="373"/>
      <c r="M8299" s="373"/>
      <c r="N8299" s="566"/>
      <c r="O8299" s="567"/>
      <c r="P8299" s="407">
        <f>P8295+1</f>
        <v>196</v>
      </c>
      <c r="Q8299" s="408"/>
      <c r="R8299" s="200"/>
    </row>
    <row r="8300" spans="3:18" ht="14.6" customHeight="1" x14ac:dyDescent="0.5">
      <c r="C8300" s="373"/>
      <c r="D8300" s="373"/>
      <c r="E8300" s="201">
        <f t="shared" si="8816"/>
        <v>2007</v>
      </c>
      <c r="F8300" s="197">
        <v>1</v>
      </c>
      <c r="G8300" s="203" t="s">
        <v>288</v>
      </c>
      <c r="H8300" s="406" t="str">
        <f t="shared" si="8831"/>
        <v>Shem</v>
      </c>
      <c r="I8300" s="407"/>
      <c r="J8300" s="407"/>
      <c r="K8300" s="407"/>
      <c r="L8300" s="373"/>
      <c r="M8300" s="373"/>
      <c r="N8300" s="566"/>
      <c r="O8300" s="567"/>
      <c r="P8300" s="407"/>
      <c r="Q8300" s="406" t="str">
        <f t="shared" ref="Q8300" si="8839">Q8296</f>
        <v>Abram</v>
      </c>
      <c r="R8300" s="200"/>
    </row>
    <row r="8301" spans="3:18" ht="14.6" customHeight="1" x14ac:dyDescent="0.5">
      <c r="C8301" s="373"/>
      <c r="D8301" s="373"/>
      <c r="E8301" s="212" t="str">
        <f t="shared" si="8818"/>
        <v>BC</v>
      </c>
      <c r="F8301" s="197">
        <v>2</v>
      </c>
      <c r="G8301" s="206" t="s">
        <v>604</v>
      </c>
      <c r="H8301" s="407">
        <f t="shared" si="8833"/>
        <v>516</v>
      </c>
      <c r="I8301" s="408"/>
      <c r="J8301" s="408"/>
      <c r="K8301" s="408"/>
      <c r="L8301" s="373"/>
      <c r="M8301" s="373"/>
      <c r="N8301" s="566"/>
      <c r="O8301" s="567"/>
      <c r="P8301" s="408"/>
      <c r="Q8301" s="407">
        <f t="shared" ref="Q8301" si="8840">Q8297+1</f>
        <v>66</v>
      </c>
      <c r="R8301" s="200"/>
    </row>
    <row r="8302" spans="3:18" ht="14.6" customHeight="1" x14ac:dyDescent="0.5">
      <c r="C8302" s="373"/>
      <c r="D8302" s="373"/>
      <c r="E8302" s="212">
        <f t="shared" si="8820"/>
        <v>-2006</v>
      </c>
      <c r="F8302" s="197">
        <v>3</v>
      </c>
      <c r="G8302" s="208" t="s">
        <v>287</v>
      </c>
      <c r="H8302" s="407"/>
      <c r="I8302" s="406" t="str">
        <f>I8298</f>
        <v>Arphaxad</v>
      </c>
      <c r="J8302" s="406" t="str">
        <f>J8298</f>
        <v>Salah</v>
      </c>
      <c r="K8302" s="406" t="str">
        <f>K8298</f>
        <v>Eber</v>
      </c>
      <c r="L8302" s="373"/>
      <c r="M8302" s="373"/>
      <c r="N8302" s="566"/>
      <c r="O8302" s="567"/>
      <c r="P8302" s="406" t="str">
        <f>P8298</f>
        <v>Terah</v>
      </c>
      <c r="Q8302" s="407"/>
      <c r="R8302" s="200"/>
    </row>
    <row r="8303" spans="3:18" ht="14.6" customHeight="1" x14ac:dyDescent="0.5">
      <c r="C8303" s="373"/>
      <c r="D8303" s="373"/>
      <c r="E8303" s="345"/>
      <c r="F8303" s="197">
        <v>4</v>
      </c>
      <c r="G8303" s="209" t="s">
        <v>605</v>
      </c>
      <c r="H8303" s="408"/>
      <c r="I8303" s="407">
        <f>I8299+1</f>
        <v>417</v>
      </c>
      <c r="J8303" s="407">
        <f>J8299+1</f>
        <v>382</v>
      </c>
      <c r="K8303" s="407">
        <f>K8299+1</f>
        <v>352</v>
      </c>
      <c r="L8303" s="373"/>
      <c r="M8303" s="373"/>
      <c r="N8303" s="566"/>
      <c r="O8303" s="567"/>
      <c r="P8303" s="407">
        <f>P8299+1</f>
        <v>197</v>
      </c>
      <c r="Q8303" s="408"/>
      <c r="R8303" s="200"/>
    </row>
    <row r="8304" spans="3:18" ht="14.6" customHeight="1" x14ac:dyDescent="0.5">
      <c r="C8304" s="373"/>
      <c r="D8304" s="373"/>
      <c r="E8304" s="201">
        <f t="shared" si="8816"/>
        <v>2006</v>
      </c>
      <c r="F8304" s="197">
        <v>1</v>
      </c>
      <c r="G8304" s="203" t="s">
        <v>288</v>
      </c>
      <c r="H8304" s="406" t="str">
        <f t="shared" ref="H8304:H8316" si="8841">H8300</f>
        <v>Shem</v>
      </c>
      <c r="I8304" s="407"/>
      <c r="J8304" s="407"/>
      <c r="K8304" s="407"/>
      <c r="L8304" s="373"/>
      <c r="M8304" s="373"/>
      <c r="N8304" s="566"/>
      <c r="O8304" s="567"/>
      <c r="P8304" s="407"/>
      <c r="Q8304" s="406" t="str">
        <f t="shared" ref="Q8304" si="8842">Q8300</f>
        <v>Abram</v>
      </c>
      <c r="R8304" s="200"/>
    </row>
    <row r="8305" spans="3:18" ht="14.6" customHeight="1" x14ac:dyDescent="0.5">
      <c r="C8305" s="373"/>
      <c r="D8305" s="373"/>
      <c r="E8305" s="212" t="str">
        <f t="shared" si="8818"/>
        <v>BC</v>
      </c>
      <c r="F8305" s="197">
        <v>2</v>
      </c>
      <c r="G8305" s="206" t="s">
        <v>604</v>
      </c>
      <c r="H8305" s="407">
        <f t="shared" ref="H8305:H8317" si="8843">H8301+1</f>
        <v>517</v>
      </c>
      <c r="I8305" s="408"/>
      <c r="J8305" s="408"/>
      <c r="K8305" s="408"/>
      <c r="L8305" s="373"/>
      <c r="M8305" s="373"/>
      <c r="N8305" s="566"/>
      <c r="O8305" s="567"/>
      <c r="P8305" s="408"/>
      <c r="Q8305" s="407">
        <f t="shared" ref="Q8305" si="8844">Q8301+1</f>
        <v>67</v>
      </c>
      <c r="R8305" s="200"/>
    </row>
    <row r="8306" spans="3:18" ht="14.6" customHeight="1" x14ac:dyDescent="0.5">
      <c r="C8306" s="373"/>
      <c r="D8306" s="373"/>
      <c r="E8306" s="212">
        <f t="shared" si="8820"/>
        <v>-2005</v>
      </c>
      <c r="F8306" s="197">
        <v>3</v>
      </c>
      <c r="G8306" s="208" t="s">
        <v>287</v>
      </c>
      <c r="H8306" s="407"/>
      <c r="I8306" s="406" t="str">
        <f>I8302</f>
        <v>Arphaxad</v>
      </c>
      <c r="J8306" s="406" t="str">
        <f>J8302</f>
        <v>Salah</v>
      </c>
      <c r="K8306" s="406" t="str">
        <f>K8302</f>
        <v>Eber</v>
      </c>
      <c r="L8306" s="373"/>
      <c r="M8306" s="373"/>
      <c r="N8306" s="566"/>
      <c r="O8306" s="567"/>
      <c r="P8306" s="406" t="str">
        <f>P8302</f>
        <v>Terah</v>
      </c>
      <c r="Q8306" s="407"/>
      <c r="R8306" s="200"/>
    </row>
    <row r="8307" spans="3:18" ht="14.6" customHeight="1" x14ac:dyDescent="0.5">
      <c r="C8307" s="373"/>
      <c r="D8307" s="373"/>
      <c r="E8307" s="345"/>
      <c r="F8307" s="197">
        <v>4</v>
      </c>
      <c r="G8307" s="209" t="s">
        <v>605</v>
      </c>
      <c r="H8307" s="408"/>
      <c r="I8307" s="407">
        <f>I8303+1</f>
        <v>418</v>
      </c>
      <c r="J8307" s="407">
        <f>J8303+1</f>
        <v>383</v>
      </c>
      <c r="K8307" s="407">
        <f>K8303+1</f>
        <v>353</v>
      </c>
      <c r="L8307" s="373"/>
      <c r="M8307" s="373"/>
      <c r="N8307" s="566"/>
      <c r="O8307" s="567"/>
      <c r="P8307" s="407">
        <f>P8303+1</f>
        <v>198</v>
      </c>
      <c r="Q8307" s="408"/>
      <c r="R8307" s="200"/>
    </row>
    <row r="8308" spans="3:18" ht="14.6" customHeight="1" x14ac:dyDescent="0.5">
      <c r="C8308" s="373"/>
      <c r="D8308" s="373"/>
      <c r="E8308" s="201">
        <f t="shared" si="8816"/>
        <v>2005</v>
      </c>
      <c r="F8308" s="197">
        <v>1</v>
      </c>
      <c r="G8308" s="203" t="s">
        <v>288</v>
      </c>
      <c r="H8308" s="406" t="str">
        <f t="shared" si="8841"/>
        <v>Shem</v>
      </c>
      <c r="I8308" s="407"/>
      <c r="J8308" s="407"/>
      <c r="K8308" s="407"/>
      <c r="L8308" s="373"/>
      <c r="M8308" s="373"/>
      <c r="N8308" s="566"/>
      <c r="O8308" s="567"/>
      <c r="P8308" s="407"/>
      <c r="Q8308" s="406" t="str">
        <f t="shared" ref="Q8308" si="8845">Q8304</f>
        <v>Abram</v>
      </c>
      <c r="R8308" s="200"/>
    </row>
    <row r="8309" spans="3:18" ht="14.6" customHeight="1" x14ac:dyDescent="0.5">
      <c r="C8309" s="373"/>
      <c r="D8309" s="373"/>
      <c r="E8309" s="212" t="str">
        <f t="shared" si="8818"/>
        <v>BC</v>
      </c>
      <c r="F8309" s="197">
        <v>2</v>
      </c>
      <c r="G8309" s="206" t="s">
        <v>604</v>
      </c>
      <c r="H8309" s="407">
        <f t="shared" si="8843"/>
        <v>518</v>
      </c>
      <c r="I8309" s="408"/>
      <c r="J8309" s="408"/>
      <c r="K8309" s="408"/>
      <c r="L8309" s="373"/>
      <c r="M8309" s="373"/>
      <c r="N8309" s="566"/>
      <c r="O8309" s="567"/>
      <c r="P8309" s="408"/>
      <c r="Q8309" s="407">
        <f t="shared" ref="Q8309" si="8846">Q8305+1</f>
        <v>68</v>
      </c>
      <c r="R8309" s="200"/>
    </row>
    <row r="8310" spans="3:18" ht="14.6" customHeight="1" x14ac:dyDescent="0.5">
      <c r="C8310" s="373"/>
      <c r="D8310" s="373"/>
      <c r="E8310" s="212">
        <f t="shared" si="8820"/>
        <v>-2004</v>
      </c>
      <c r="F8310" s="197">
        <v>3</v>
      </c>
      <c r="G8310" s="208" t="s">
        <v>287</v>
      </c>
      <c r="H8310" s="407"/>
      <c r="I8310" s="406" t="str">
        <f>I8306</f>
        <v>Arphaxad</v>
      </c>
      <c r="J8310" s="406" t="str">
        <f>J8306</f>
        <v>Salah</v>
      </c>
      <c r="K8310" s="406" t="str">
        <f>K8306</f>
        <v>Eber</v>
      </c>
      <c r="L8310" s="373"/>
      <c r="M8310" s="373"/>
      <c r="N8310" s="566"/>
      <c r="O8310" s="567"/>
      <c r="P8310" s="406" t="str">
        <f>P8306</f>
        <v>Terah</v>
      </c>
      <c r="Q8310" s="407"/>
      <c r="R8310" s="200"/>
    </row>
    <row r="8311" spans="3:18" ht="14.6" customHeight="1" x14ac:dyDescent="0.5">
      <c r="C8311" s="373"/>
      <c r="D8311" s="373"/>
      <c r="E8311" s="345"/>
      <c r="F8311" s="197">
        <v>4</v>
      </c>
      <c r="G8311" s="209" t="s">
        <v>605</v>
      </c>
      <c r="H8311" s="408"/>
      <c r="I8311" s="407">
        <f>I8307+1</f>
        <v>419</v>
      </c>
      <c r="J8311" s="407">
        <f>J8307+1</f>
        <v>384</v>
      </c>
      <c r="K8311" s="407">
        <f>K8307+1</f>
        <v>354</v>
      </c>
      <c r="L8311" s="373"/>
      <c r="M8311" s="373"/>
      <c r="N8311" s="566"/>
      <c r="O8311" s="567"/>
      <c r="P8311" s="407">
        <f>P8307+1</f>
        <v>199</v>
      </c>
      <c r="Q8311" s="408"/>
      <c r="R8311" s="200"/>
    </row>
    <row r="8312" spans="3:18" ht="14.6" customHeight="1" x14ac:dyDescent="0.5">
      <c r="C8312" s="373"/>
      <c r="D8312" s="373"/>
      <c r="E8312" s="201">
        <f t="shared" si="8816"/>
        <v>2004</v>
      </c>
      <c r="F8312" s="197">
        <v>1</v>
      </c>
      <c r="G8312" s="203" t="s">
        <v>288</v>
      </c>
      <c r="H8312" s="406" t="str">
        <f t="shared" si="8841"/>
        <v>Shem</v>
      </c>
      <c r="I8312" s="407"/>
      <c r="J8312" s="407"/>
      <c r="K8312" s="407"/>
      <c r="L8312" s="373"/>
      <c r="M8312" s="373"/>
      <c r="N8312" s="566"/>
      <c r="O8312" s="567"/>
      <c r="P8312" s="407"/>
      <c r="Q8312" s="406" t="str">
        <f t="shared" ref="Q8312" si="8847">Q8308</f>
        <v>Abram</v>
      </c>
      <c r="R8312" s="200"/>
    </row>
    <row r="8313" spans="3:18" ht="14.6" customHeight="1" x14ac:dyDescent="0.5">
      <c r="C8313" s="373"/>
      <c r="D8313" s="373"/>
      <c r="E8313" s="212" t="str">
        <f t="shared" si="8818"/>
        <v>BC</v>
      </c>
      <c r="F8313" s="197">
        <v>2</v>
      </c>
      <c r="G8313" s="206" t="s">
        <v>604</v>
      </c>
      <c r="H8313" s="407">
        <f t="shared" si="8843"/>
        <v>519</v>
      </c>
      <c r="I8313" s="408"/>
      <c r="J8313" s="408"/>
      <c r="K8313" s="408"/>
      <c r="L8313" s="373"/>
      <c r="M8313" s="373"/>
      <c r="N8313" s="566"/>
      <c r="O8313" s="567"/>
      <c r="P8313" s="408"/>
      <c r="Q8313" s="407">
        <f t="shared" ref="Q8313" si="8848">Q8309+1</f>
        <v>69</v>
      </c>
      <c r="R8313" s="200"/>
    </row>
    <row r="8314" spans="3:18" ht="14.6" customHeight="1" x14ac:dyDescent="0.5">
      <c r="C8314" s="373"/>
      <c r="D8314" s="373"/>
      <c r="E8314" s="212">
        <f t="shared" si="8820"/>
        <v>-2003</v>
      </c>
      <c r="F8314" s="197">
        <v>3</v>
      </c>
      <c r="G8314" s="208" t="s">
        <v>287</v>
      </c>
      <c r="H8314" s="407"/>
      <c r="I8314" s="406" t="str">
        <f>I8310</f>
        <v>Arphaxad</v>
      </c>
      <c r="J8314" s="406" t="str">
        <f>J8310</f>
        <v>Salah</v>
      </c>
      <c r="K8314" s="406" t="str">
        <f>K8310</f>
        <v>Eber</v>
      </c>
      <c r="L8314" s="373"/>
      <c r="M8314" s="373"/>
      <c r="N8314" s="566"/>
      <c r="O8314" s="567"/>
      <c r="P8314" s="406" t="str">
        <f>P8310</f>
        <v>Terah</v>
      </c>
      <c r="Q8314" s="407"/>
      <c r="R8314" s="200"/>
    </row>
    <row r="8315" spans="3:18" ht="14.6" customHeight="1" x14ac:dyDescent="0.5">
      <c r="C8315" s="373"/>
      <c r="D8315" s="373"/>
      <c r="E8315" s="345"/>
      <c r="F8315" s="197">
        <v>4</v>
      </c>
      <c r="G8315" s="209" t="s">
        <v>605</v>
      </c>
      <c r="H8315" s="408"/>
      <c r="I8315" s="407">
        <f>I8311+1</f>
        <v>420</v>
      </c>
      <c r="J8315" s="407">
        <f>J8311+1</f>
        <v>385</v>
      </c>
      <c r="K8315" s="407">
        <f>K8311+1</f>
        <v>355</v>
      </c>
      <c r="L8315" s="373"/>
      <c r="M8315" s="373"/>
      <c r="N8315" s="566"/>
      <c r="O8315" s="567"/>
      <c r="P8315" s="407">
        <f>P8311+1</f>
        <v>200</v>
      </c>
      <c r="Q8315" s="408"/>
      <c r="R8315" s="200"/>
    </row>
    <row r="8316" spans="3:18" ht="14.6" customHeight="1" x14ac:dyDescent="0.5">
      <c r="C8316" s="373"/>
      <c r="D8316" s="373"/>
      <c r="E8316" s="201">
        <f t="shared" si="8816"/>
        <v>2003</v>
      </c>
      <c r="F8316" s="197">
        <v>1</v>
      </c>
      <c r="G8316" s="203" t="s">
        <v>288</v>
      </c>
      <c r="H8316" s="406" t="str">
        <f t="shared" si="8841"/>
        <v>Shem</v>
      </c>
      <c r="I8316" s="407"/>
      <c r="J8316" s="407"/>
      <c r="K8316" s="407"/>
      <c r="L8316" s="373"/>
      <c r="M8316" s="373"/>
      <c r="N8316" s="566"/>
      <c r="O8316" s="567"/>
      <c r="P8316" s="407"/>
      <c r="Q8316" s="406" t="str">
        <f t="shared" ref="Q8316" si="8849">Q8312</f>
        <v>Abram</v>
      </c>
      <c r="R8316" s="200"/>
    </row>
    <row r="8317" spans="3:18" ht="14.6" customHeight="1" x14ac:dyDescent="0.5">
      <c r="C8317" s="373"/>
      <c r="D8317" s="373"/>
      <c r="E8317" s="212" t="str">
        <f t="shared" si="8818"/>
        <v>BC</v>
      </c>
      <c r="F8317" s="197">
        <v>2</v>
      </c>
      <c r="G8317" s="206" t="s">
        <v>604</v>
      </c>
      <c r="H8317" s="407">
        <f t="shared" si="8843"/>
        <v>520</v>
      </c>
      <c r="I8317" s="408"/>
      <c r="J8317" s="408"/>
      <c r="K8317" s="408"/>
      <c r="L8317" s="373"/>
      <c r="M8317" s="373"/>
      <c r="N8317" s="566"/>
      <c r="O8317" s="567"/>
      <c r="P8317" s="408"/>
      <c r="Q8317" s="407">
        <f t="shared" ref="Q8317" si="8850">Q8313+1</f>
        <v>70</v>
      </c>
      <c r="R8317" s="200"/>
    </row>
    <row r="8318" spans="3:18" ht="14.6" customHeight="1" x14ac:dyDescent="0.5">
      <c r="C8318" s="373"/>
      <c r="D8318" s="373"/>
      <c r="E8318" s="212">
        <f t="shared" si="8820"/>
        <v>-2002</v>
      </c>
      <c r="F8318" s="197">
        <v>3</v>
      </c>
      <c r="G8318" s="208" t="s">
        <v>287</v>
      </c>
      <c r="H8318" s="407"/>
      <c r="I8318" s="406" t="str">
        <f>I8314</f>
        <v>Arphaxad</v>
      </c>
      <c r="J8318" s="406" t="str">
        <f>J8314</f>
        <v>Salah</v>
      </c>
      <c r="K8318" s="406" t="str">
        <f>K8314</f>
        <v>Eber</v>
      </c>
      <c r="L8318" s="373"/>
      <c r="M8318" s="373"/>
      <c r="N8318" s="566"/>
      <c r="O8318" s="567"/>
      <c r="P8318" s="406" t="str">
        <f>P8314</f>
        <v>Terah</v>
      </c>
      <c r="Q8318" s="407"/>
      <c r="R8318" s="200"/>
    </row>
    <row r="8319" spans="3:18" ht="14.6" customHeight="1" x14ac:dyDescent="0.5">
      <c r="C8319" s="373"/>
      <c r="D8319" s="373"/>
      <c r="E8319" s="345"/>
      <c r="F8319" s="197">
        <v>4</v>
      </c>
      <c r="G8319" s="209" t="s">
        <v>605</v>
      </c>
      <c r="H8319" s="408"/>
      <c r="I8319" s="407">
        <f>I8315+1</f>
        <v>421</v>
      </c>
      <c r="J8319" s="407">
        <f>J8315+1</f>
        <v>386</v>
      </c>
      <c r="K8319" s="407">
        <f>K8315+1</f>
        <v>356</v>
      </c>
      <c r="L8319" s="373"/>
      <c r="M8319" s="373"/>
      <c r="N8319" s="566"/>
      <c r="O8319" s="567"/>
      <c r="P8319" s="407">
        <f>P8315+1</f>
        <v>201</v>
      </c>
      <c r="Q8319" s="408"/>
      <c r="R8319" s="200"/>
    </row>
    <row r="8320" spans="3:18" ht="14.6" customHeight="1" x14ac:dyDescent="0.5">
      <c r="C8320" s="373"/>
      <c r="D8320" s="373"/>
      <c r="E8320" s="201">
        <f t="shared" si="8816"/>
        <v>2002</v>
      </c>
      <c r="F8320" s="197">
        <v>1</v>
      </c>
      <c r="G8320" s="203" t="s">
        <v>288</v>
      </c>
      <c r="H8320" s="406" t="str">
        <f t="shared" ref="H8320:H8332" si="8851">H8316</f>
        <v>Shem</v>
      </c>
      <c r="I8320" s="407"/>
      <c r="J8320" s="407"/>
      <c r="K8320" s="407"/>
      <c r="L8320" s="373"/>
      <c r="M8320" s="373"/>
      <c r="N8320" s="566"/>
      <c r="O8320" s="567"/>
      <c r="P8320" s="407"/>
      <c r="Q8320" s="406" t="str">
        <f t="shared" ref="Q8320" si="8852">Q8316</f>
        <v>Abram</v>
      </c>
      <c r="R8320" s="200"/>
    </row>
    <row r="8321" spans="3:18" ht="14.6" customHeight="1" x14ac:dyDescent="0.5">
      <c r="C8321" s="373"/>
      <c r="D8321" s="373"/>
      <c r="E8321" s="212" t="str">
        <f t="shared" si="8818"/>
        <v>BC</v>
      </c>
      <c r="F8321" s="197">
        <v>2</v>
      </c>
      <c r="G8321" s="206" t="s">
        <v>604</v>
      </c>
      <c r="H8321" s="407">
        <f t="shared" ref="H8321:H8333" si="8853">H8317+1</f>
        <v>521</v>
      </c>
      <c r="I8321" s="408"/>
      <c r="J8321" s="408"/>
      <c r="K8321" s="408"/>
      <c r="L8321" s="373"/>
      <c r="M8321" s="373"/>
      <c r="N8321" s="566"/>
      <c r="O8321" s="567"/>
      <c r="P8321" s="408"/>
      <c r="Q8321" s="407">
        <f t="shared" ref="Q8321" si="8854">Q8317+1</f>
        <v>71</v>
      </c>
      <c r="R8321" s="200"/>
    </row>
    <row r="8322" spans="3:18" ht="14.6" customHeight="1" x14ac:dyDescent="0.5">
      <c r="C8322" s="373"/>
      <c r="D8322" s="373"/>
      <c r="E8322" s="212">
        <f t="shared" si="8820"/>
        <v>-2001</v>
      </c>
      <c r="F8322" s="197">
        <v>3</v>
      </c>
      <c r="G8322" s="208" t="s">
        <v>287</v>
      </c>
      <c r="H8322" s="407"/>
      <c r="I8322" s="406" t="str">
        <f>I8318</f>
        <v>Arphaxad</v>
      </c>
      <c r="J8322" s="406" t="str">
        <f>J8318</f>
        <v>Salah</v>
      </c>
      <c r="K8322" s="406" t="str">
        <f>K8318</f>
        <v>Eber</v>
      </c>
      <c r="L8322" s="373"/>
      <c r="M8322" s="373"/>
      <c r="N8322" s="566"/>
      <c r="O8322" s="567"/>
      <c r="P8322" s="406" t="str">
        <f>P8318</f>
        <v>Terah</v>
      </c>
      <c r="Q8322" s="407"/>
      <c r="R8322" s="200"/>
    </row>
    <row r="8323" spans="3:18" ht="14.6" customHeight="1" x14ac:dyDescent="0.5">
      <c r="C8323" s="373"/>
      <c r="D8323" s="373"/>
      <c r="E8323" s="345"/>
      <c r="F8323" s="197">
        <v>4</v>
      </c>
      <c r="G8323" s="209" t="s">
        <v>605</v>
      </c>
      <c r="H8323" s="408"/>
      <c r="I8323" s="407">
        <f>I8319+1</f>
        <v>422</v>
      </c>
      <c r="J8323" s="407">
        <f>J8319+1</f>
        <v>387</v>
      </c>
      <c r="K8323" s="407">
        <f>K8319+1</f>
        <v>357</v>
      </c>
      <c r="L8323" s="373"/>
      <c r="M8323" s="373"/>
      <c r="N8323" s="566"/>
      <c r="O8323" s="567"/>
      <c r="P8323" s="407">
        <f>P8319+1</f>
        <v>202</v>
      </c>
      <c r="Q8323" s="408"/>
      <c r="R8323" s="200"/>
    </row>
    <row r="8324" spans="3:18" ht="14.6" customHeight="1" x14ac:dyDescent="0.5">
      <c r="C8324" s="373"/>
      <c r="D8324" s="373"/>
      <c r="E8324" s="201">
        <f t="shared" si="8816"/>
        <v>2001</v>
      </c>
      <c r="F8324" s="197">
        <v>1</v>
      </c>
      <c r="G8324" s="203" t="s">
        <v>288</v>
      </c>
      <c r="H8324" s="406" t="str">
        <f t="shared" si="8851"/>
        <v>Shem</v>
      </c>
      <c r="I8324" s="407"/>
      <c r="J8324" s="407"/>
      <c r="K8324" s="407"/>
      <c r="L8324" s="373"/>
      <c r="M8324" s="373"/>
      <c r="N8324" s="566"/>
      <c r="O8324" s="567"/>
      <c r="P8324" s="407"/>
      <c r="Q8324" s="406" t="str">
        <f t="shared" ref="Q8324" si="8855">Q8320</f>
        <v>Abram</v>
      </c>
      <c r="R8324" s="200"/>
    </row>
    <row r="8325" spans="3:18" ht="14.6" customHeight="1" x14ac:dyDescent="0.5">
      <c r="C8325" s="373"/>
      <c r="D8325" s="373"/>
      <c r="E8325" s="212" t="str">
        <f t="shared" si="8818"/>
        <v>BC</v>
      </c>
      <c r="F8325" s="197">
        <v>2</v>
      </c>
      <c r="G8325" s="206" t="s">
        <v>604</v>
      </c>
      <c r="H8325" s="407">
        <f t="shared" si="8853"/>
        <v>522</v>
      </c>
      <c r="I8325" s="408"/>
      <c r="J8325" s="408"/>
      <c r="K8325" s="408"/>
      <c r="L8325" s="373"/>
      <c r="M8325" s="373"/>
      <c r="N8325" s="566"/>
      <c r="O8325" s="567"/>
      <c r="P8325" s="408"/>
      <c r="Q8325" s="407">
        <f t="shared" ref="Q8325" si="8856">Q8321+1</f>
        <v>72</v>
      </c>
      <c r="R8325" s="200"/>
    </row>
    <row r="8326" spans="3:18" ht="14.6" customHeight="1" x14ac:dyDescent="0.5">
      <c r="C8326" s="373"/>
      <c r="D8326" s="373"/>
      <c r="E8326" s="212">
        <f t="shared" si="8820"/>
        <v>-2000</v>
      </c>
      <c r="F8326" s="197">
        <v>3</v>
      </c>
      <c r="G8326" s="208" t="s">
        <v>287</v>
      </c>
      <c r="H8326" s="407"/>
      <c r="I8326" s="406" t="str">
        <f>I8322</f>
        <v>Arphaxad</v>
      </c>
      <c r="J8326" s="406" t="str">
        <f>J8322</f>
        <v>Salah</v>
      </c>
      <c r="K8326" s="406" t="str">
        <f>K8322</f>
        <v>Eber</v>
      </c>
      <c r="L8326" s="373"/>
      <c r="M8326" s="373"/>
      <c r="N8326" s="566"/>
      <c r="O8326" s="567"/>
      <c r="P8326" s="406" t="str">
        <f>P8322</f>
        <v>Terah</v>
      </c>
      <c r="Q8326" s="407"/>
      <c r="R8326" s="200"/>
    </row>
    <row r="8327" spans="3:18" ht="14.6" customHeight="1" x14ac:dyDescent="0.5">
      <c r="C8327" s="373"/>
      <c r="D8327" s="373"/>
      <c r="E8327" s="345"/>
      <c r="F8327" s="197">
        <v>4</v>
      </c>
      <c r="G8327" s="209" t="s">
        <v>605</v>
      </c>
      <c r="H8327" s="408"/>
      <c r="I8327" s="407">
        <f>I8323+1</f>
        <v>423</v>
      </c>
      <c r="J8327" s="407">
        <f>J8323+1</f>
        <v>388</v>
      </c>
      <c r="K8327" s="407">
        <f>K8323+1</f>
        <v>358</v>
      </c>
      <c r="L8327" s="373"/>
      <c r="M8327" s="373"/>
      <c r="N8327" s="566"/>
      <c r="O8327" s="567"/>
      <c r="P8327" s="407">
        <f>P8323+1</f>
        <v>203</v>
      </c>
      <c r="Q8327" s="408"/>
      <c r="R8327" s="200"/>
    </row>
    <row r="8328" spans="3:18" ht="14.6" customHeight="1" x14ac:dyDescent="0.5">
      <c r="C8328" s="373"/>
      <c r="D8328" s="373"/>
      <c r="E8328" s="201">
        <f t="shared" si="8816"/>
        <v>2000</v>
      </c>
      <c r="F8328" s="197">
        <v>1</v>
      </c>
      <c r="G8328" s="203" t="s">
        <v>288</v>
      </c>
      <c r="H8328" s="406" t="str">
        <f t="shared" si="8851"/>
        <v>Shem</v>
      </c>
      <c r="I8328" s="407"/>
      <c r="J8328" s="407"/>
      <c r="K8328" s="407"/>
      <c r="L8328" s="373"/>
      <c r="M8328" s="373"/>
      <c r="N8328" s="566"/>
      <c r="O8328" s="567"/>
      <c r="P8328" s="407"/>
      <c r="Q8328" s="406" t="str">
        <f t="shared" ref="Q8328" si="8857">Q8324</f>
        <v>Abram</v>
      </c>
      <c r="R8328" s="200"/>
    </row>
    <row r="8329" spans="3:18" ht="14.6" customHeight="1" x14ac:dyDescent="0.5">
      <c r="C8329" s="373"/>
      <c r="D8329" s="373"/>
      <c r="E8329" s="212" t="str">
        <f t="shared" si="8818"/>
        <v>BC</v>
      </c>
      <c r="F8329" s="197">
        <v>2</v>
      </c>
      <c r="G8329" s="206" t="s">
        <v>604</v>
      </c>
      <c r="H8329" s="407">
        <f t="shared" si="8853"/>
        <v>523</v>
      </c>
      <c r="I8329" s="408"/>
      <c r="J8329" s="408"/>
      <c r="K8329" s="408"/>
      <c r="L8329" s="373"/>
      <c r="M8329" s="373"/>
      <c r="N8329" s="566"/>
      <c r="O8329" s="567"/>
      <c r="P8329" s="408"/>
      <c r="Q8329" s="407">
        <f t="shared" ref="Q8329" si="8858">Q8325+1</f>
        <v>73</v>
      </c>
      <c r="R8329" s="200"/>
    </row>
    <row r="8330" spans="3:18" ht="14.6" customHeight="1" x14ac:dyDescent="0.5">
      <c r="C8330" s="373"/>
      <c r="D8330" s="373"/>
      <c r="E8330" s="212">
        <f t="shared" si="8820"/>
        <v>-1999</v>
      </c>
      <c r="F8330" s="197">
        <v>3</v>
      </c>
      <c r="G8330" s="208" t="s">
        <v>287</v>
      </c>
      <c r="H8330" s="407"/>
      <c r="I8330" s="406" t="str">
        <f>I8326</f>
        <v>Arphaxad</v>
      </c>
      <c r="J8330" s="406" t="str">
        <f>J8326</f>
        <v>Salah</v>
      </c>
      <c r="K8330" s="406" t="str">
        <f>K8326</f>
        <v>Eber</v>
      </c>
      <c r="L8330" s="373"/>
      <c r="M8330" s="373"/>
      <c r="N8330" s="566"/>
      <c r="O8330" s="567"/>
      <c r="P8330" s="406" t="str">
        <f>P8326</f>
        <v>Terah</v>
      </c>
      <c r="Q8330" s="407"/>
      <c r="R8330" s="200"/>
    </row>
    <row r="8331" spans="3:18" ht="14.6" customHeight="1" x14ac:dyDescent="0.5">
      <c r="C8331" s="373"/>
      <c r="D8331" s="373"/>
      <c r="E8331" s="345"/>
      <c r="F8331" s="197">
        <v>4</v>
      </c>
      <c r="G8331" s="209" t="s">
        <v>605</v>
      </c>
      <c r="H8331" s="408"/>
      <c r="I8331" s="407">
        <f>I8327+1</f>
        <v>424</v>
      </c>
      <c r="J8331" s="407">
        <f>J8327+1</f>
        <v>389</v>
      </c>
      <c r="K8331" s="407">
        <f>K8327+1</f>
        <v>359</v>
      </c>
      <c r="L8331" s="373"/>
      <c r="M8331" s="373"/>
      <c r="N8331" s="566"/>
      <c r="O8331" s="567"/>
      <c r="P8331" s="407">
        <f>P8327+1</f>
        <v>204</v>
      </c>
      <c r="Q8331" s="408"/>
      <c r="R8331" s="200"/>
    </row>
    <row r="8332" spans="3:18" ht="14.6" customHeight="1" x14ac:dyDescent="0.5">
      <c r="C8332" s="373"/>
      <c r="D8332" s="373"/>
      <c r="E8332" s="201">
        <f t="shared" ref="E8332:E8392" si="8859">E8328-1</f>
        <v>1999</v>
      </c>
      <c r="F8332" s="197">
        <v>1</v>
      </c>
      <c r="G8332" s="203" t="s">
        <v>288</v>
      </c>
      <c r="H8332" s="406" t="str">
        <f t="shared" si="8851"/>
        <v>Shem</v>
      </c>
      <c r="I8332" s="407"/>
      <c r="J8332" s="407"/>
      <c r="K8332" s="407"/>
      <c r="L8332" s="373"/>
      <c r="M8332" s="373"/>
      <c r="N8332" s="566"/>
      <c r="O8332" s="567"/>
      <c r="P8332" s="407"/>
      <c r="Q8332" s="406" t="str">
        <f t="shared" ref="Q8332" si="8860">Q8328</f>
        <v>Abram</v>
      </c>
      <c r="R8332" s="200"/>
    </row>
    <row r="8333" spans="3:18" ht="14.6" customHeight="1" x14ac:dyDescent="0.5">
      <c r="C8333" s="373"/>
      <c r="D8333" s="373"/>
      <c r="E8333" s="212" t="str">
        <f t="shared" ref="E8333:E8393" si="8861">E8329</f>
        <v>BC</v>
      </c>
      <c r="F8333" s="197">
        <v>2</v>
      </c>
      <c r="G8333" s="206" t="s">
        <v>604</v>
      </c>
      <c r="H8333" s="407">
        <f t="shared" si="8853"/>
        <v>524</v>
      </c>
      <c r="I8333" s="408"/>
      <c r="J8333" s="408"/>
      <c r="K8333" s="408"/>
      <c r="L8333" s="373"/>
      <c r="M8333" s="373"/>
      <c r="N8333" s="566"/>
      <c r="O8333" s="567"/>
      <c r="P8333" s="408"/>
      <c r="Q8333" s="407">
        <f t="shared" ref="Q8333" si="8862">Q8329+1</f>
        <v>74</v>
      </c>
      <c r="R8333" s="200"/>
    </row>
    <row r="8334" spans="3:18" ht="14.6" customHeight="1" x14ac:dyDescent="0.5">
      <c r="C8334" s="373"/>
      <c r="D8334" s="373"/>
      <c r="E8334" s="212">
        <f t="shared" ref="E8334:E8394" si="8863">-E8332+1</f>
        <v>-1998</v>
      </c>
      <c r="F8334" s="197">
        <v>3</v>
      </c>
      <c r="G8334" s="208" t="s">
        <v>287</v>
      </c>
      <c r="H8334" s="407"/>
      <c r="I8334" s="406" t="str">
        <f>I8330</f>
        <v>Arphaxad</v>
      </c>
      <c r="J8334" s="406" t="str">
        <f>J8330</f>
        <v>Salah</v>
      </c>
      <c r="K8334" s="406" t="str">
        <f>K8330</f>
        <v>Eber</v>
      </c>
      <c r="L8334" s="373"/>
      <c r="M8334" s="373"/>
      <c r="N8334" s="566"/>
      <c r="O8334" s="567"/>
      <c r="P8334" s="406" t="str">
        <f>P8330</f>
        <v>Terah</v>
      </c>
      <c r="Q8334" s="407"/>
      <c r="R8334" s="200"/>
    </row>
    <row r="8335" spans="3:18" ht="14.6" customHeight="1" x14ac:dyDescent="0.5">
      <c r="C8335" s="373"/>
      <c r="D8335" s="373"/>
      <c r="E8335" s="345"/>
      <c r="F8335" s="197">
        <v>4</v>
      </c>
      <c r="G8335" s="209" t="s">
        <v>605</v>
      </c>
      <c r="H8335" s="408"/>
      <c r="I8335" s="407">
        <f>I8331+1</f>
        <v>425</v>
      </c>
      <c r="J8335" s="407">
        <f>J8331+1</f>
        <v>390</v>
      </c>
      <c r="K8335" s="407">
        <f>K8331+1</f>
        <v>360</v>
      </c>
      <c r="L8335" s="373"/>
      <c r="M8335" s="373"/>
      <c r="N8335" s="566"/>
      <c r="O8335" s="567"/>
      <c r="P8335" s="407">
        <f>P8331+1</f>
        <v>205</v>
      </c>
      <c r="Q8335" s="408"/>
      <c r="R8335" s="200"/>
    </row>
    <row r="8336" spans="3:18" ht="14.6" customHeight="1" x14ac:dyDescent="0.5">
      <c r="C8336" s="373"/>
      <c r="D8336" s="373"/>
      <c r="E8336" s="201">
        <f t="shared" si="8859"/>
        <v>1998</v>
      </c>
      <c r="F8336" s="197">
        <v>1</v>
      </c>
      <c r="G8336" s="203" t="s">
        <v>288</v>
      </c>
      <c r="H8336" s="406" t="str">
        <f t="shared" ref="H8336:H8348" si="8864">H8332</f>
        <v>Shem</v>
      </c>
      <c r="I8336" s="407"/>
      <c r="J8336" s="407"/>
      <c r="K8336" s="407"/>
      <c r="L8336" s="373"/>
      <c r="M8336" s="373"/>
      <c r="N8336" s="566"/>
      <c r="O8336" s="567"/>
      <c r="P8336" s="407"/>
      <c r="Q8336" s="406" t="str">
        <f t="shared" ref="Q8336" si="8865">Q8332</f>
        <v>Abram</v>
      </c>
      <c r="R8336" s="200"/>
    </row>
    <row r="8337" spans="3:18" ht="14.6" customHeight="1" x14ac:dyDescent="0.5">
      <c r="C8337" s="373"/>
      <c r="D8337" s="373"/>
      <c r="E8337" s="212" t="str">
        <f t="shared" si="8861"/>
        <v>BC</v>
      </c>
      <c r="F8337" s="197">
        <v>2</v>
      </c>
      <c r="G8337" s="206" t="s">
        <v>604</v>
      </c>
      <c r="H8337" s="407">
        <f t="shared" ref="H8337:H8349" si="8866">H8333+1</f>
        <v>525</v>
      </c>
      <c r="I8337" s="408"/>
      <c r="J8337" s="408"/>
      <c r="K8337" s="408"/>
      <c r="L8337" s="373"/>
      <c r="M8337" s="373"/>
      <c r="N8337" s="566"/>
      <c r="O8337" s="567"/>
      <c r="P8337" s="408"/>
      <c r="Q8337" s="407">
        <f t="shared" ref="Q8337" si="8867">Q8333+1</f>
        <v>75</v>
      </c>
      <c r="R8337" s="200"/>
    </row>
    <row r="8338" spans="3:18" ht="14.6" customHeight="1" x14ac:dyDescent="0.5">
      <c r="C8338" s="373"/>
      <c r="D8338" s="373"/>
      <c r="E8338" s="212">
        <f t="shared" si="8863"/>
        <v>-1997</v>
      </c>
      <c r="F8338" s="197">
        <v>3</v>
      </c>
      <c r="G8338" s="208" t="s">
        <v>287</v>
      </c>
      <c r="H8338" s="407"/>
      <c r="I8338" s="406" t="str">
        <f>I8334</f>
        <v>Arphaxad</v>
      </c>
      <c r="J8338" s="406" t="str">
        <f>J8334</f>
        <v>Salah</v>
      </c>
      <c r="K8338" s="406" t="str">
        <f>K8334</f>
        <v>Eber</v>
      </c>
      <c r="L8338" s="373"/>
      <c r="M8338" s="373"/>
      <c r="N8338" s="566"/>
      <c r="Q8338" s="407" t="s">
        <v>1167</v>
      </c>
      <c r="R8338" s="200"/>
    </row>
    <row r="8339" spans="3:18" ht="14.6" customHeight="1" x14ac:dyDescent="0.5">
      <c r="C8339" s="373"/>
      <c r="D8339" s="373"/>
      <c r="E8339" s="345"/>
      <c r="F8339" s="197">
        <v>4</v>
      </c>
      <c r="G8339" s="209" t="s">
        <v>605</v>
      </c>
      <c r="H8339" s="408"/>
      <c r="I8339" s="407">
        <f>I8335+1</f>
        <v>426</v>
      </c>
      <c r="J8339" s="407">
        <f>J8335+1</f>
        <v>391</v>
      </c>
      <c r="K8339" s="407">
        <f>K8335+1</f>
        <v>361</v>
      </c>
      <c r="L8339" s="373"/>
      <c r="M8339" s="373"/>
      <c r="N8339" s="566"/>
      <c r="Q8339" s="408" t="s">
        <v>1168</v>
      </c>
      <c r="R8339" s="200"/>
    </row>
    <row r="8340" spans="3:18" ht="14.6" customHeight="1" x14ac:dyDescent="0.5">
      <c r="C8340" s="373"/>
      <c r="D8340" s="373"/>
      <c r="E8340" s="201">
        <f t="shared" si="8859"/>
        <v>1997</v>
      </c>
      <c r="F8340" s="197">
        <v>1</v>
      </c>
      <c r="G8340" s="203" t="s">
        <v>288</v>
      </c>
      <c r="H8340" s="406" t="str">
        <f t="shared" si="8864"/>
        <v>Shem</v>
      </c>
      <c r="I8340" s="407"/>
      <c r="J8340" s="407"/>
      <c r="K8340" s="407"/>
      <c r="L8340" s="373"/>
      <c r="M8340" s="373"/>
      <c r="N8340" s="566"/>
      <c r="O8340" s="567"/>
      <c r="P8340" s="566"/>
      <c r="Q8340" s="406" t="str">
        <f t="shared" ref="Q8340" si="8868">Q8336</f>
        <v>Abram</v>
      </c>
      <c r="R8340" s="200"/>
    </row>
    <row r="8341" spans="3:18" ht="14.6" customHeight="1" x14ac:dyDescent="0.5">
      <c r="C8341" s="373"/>
      <c r="D8341" s="373"/>
      <c r="E8341" s="212" t="str">
        <f t="shared" si="8861"/>
        <v>BC</v>
      </c>
      <c r="F8341" s="197">
        <v>2</v>
      </c>
      <c r="G8341" s="206" t="s">
        <v>604</v>
      </c>
      <c r="H8341" s="407">
        <f t="shared" si="8866"/>
        <v>526</v>
      </c>
      <c r="I8341" s="408"/>
      <c r="J8341" s="408"/>
      <c r="K8341" s="408"/>
      <c r="L8341" s="373"/>
      <c r="M8341" s="373"/>
      <c r="N8341" s="566"/>
      <c r="O8341" s="567"/>
      <c r="P8341" s="566"/>
      <c r="Q8341" s="407">
        <f t="shared" ref="Q8341" si="8869">Q8337+1</f>
        <v>76</v>
      </c>
      <c r="R8341" s="200"/>
    </row>
    <row r="8342" spans="3:18" ht="14.6" customHeight="1" x14ac:dyDescent="0.5">
      <c r="C8342" s="373"/>
      <c r="D8342" s="373"/>
      <c r="E8342" s="212">
        <f t="shared" si="8863"/>
        <v>-1996</v>
      </c>
      <c r="F8342" s="197">
        <v>3</v>
      </c>
      <c r="G8342" s="208" t="s">
        <v>287</v>
      </c>
      <c r="H8342" s="407"/>
      <c r="I8342" s="406" t="str">
        <f>I8338</f>
        <v>Arphaxad</v>
      </c>
      <c r="J8342" s="406" t="str">
        <f>J8338</f>
        <v>Salah</v>
      </c>
      <c r="K8342" s="406" t="str">
        <f>K8338</f>
        <v>Eber</v>
      </c>
      <c r="L8342" s="373"/>
      <c r="M8342" s="373"/>
      <c r="N8342" s="566"/>
      <c r="O8342" s="567"/>
      <c r="P8342" s="566"/>
      <c r="Q8342" s="407"/>
      <c r="R8342" s="200"/>
    </row>
    <row r="8343" spans="3:18" ht="14.6" customHeight="1" x14ac:dyDescent="0.5">
      <c r="C8343" s="373"/>
      <c r="D8343" s="373"/>
      <c r="E8343" s="345"/>
      <c r="F8343" s="197">
        <v>4</v>
      </c>
      <c r="G8343" s="209" t="s">
        <v>605</v>
      </c>
      <c r="H8343" s="408"/>
      <c r="I8343" s="407">
        <f>I8339+1</f>
        <v>427</v>
      </c>
      <c r="J8343" s="407">
        <f>J8339+1</f>
        <v>392</v>
      </c>
      <c r="K8343" s="407">
        <f>K8339+1</f>
        <v>362</v>
      </c>
      <c r="L8343" s="373"/>
      <c r="M8343" s="373"/>
      <c r="N8343" s="566"/>
      <c r="O8343" s="567"/>
      <c r="P8343" s="566"/>
      <c r="Q8343" s="408"/>
      <c r="R8343" s="200"/>
    </row>
    <row r="8344" spans="3:18" ht="14.6" customHeight="1" x14ac:dyDescent="0.5">
      <c r="C8344" s="373"/>
      <c r="D8344" s="373"/>
      <c r="E8344" s="201">
        <f t="shared" si="8859"/>
        <v>1996</v>
      </c>
      <c r="F8344" s="197">
        <v>1</v>
      </c>
      <c r="G8344" s="203" t="s">
        <v>288</v>
      </c>
      <c r="H8344" s="406" t="str">
        <f t="shared" si="8864"/>
        <v>Shem</v>
      </c>
      <c r="I8344" s="407"/>
      <c r="J8344" s="407"/>
      <c r="K8344" s="407"/>
      <c r="L8344" s="373"/>
      <c r="M8344" s="373"/>
      <c r="N8344" s="566"/>
      <c r="O8344" s="567"/>
      <c r="P8344" s="566"/>
      <c r="Q8344" s="406" t="str">
        <f t="shared" ref="Q8344" si="8870">Q8340</f>
        <v>Abram</v>
      </c>
      <c r="R8344" s="200"/>
    </row>
    <row r="8345" spans="3:18" ht="14.6" customHeight="1" x14ac:dyDescent="0.5">
      <c r="C8345" s="373"/>
      <c r="D8345" s="373"/>
      <c r="E8345" s="212" t="str">
        <f t="shared" si="8861"/>
        <v>BC</v>
      </c>
      <c r="F8345" s="197">
        <v>2</v>
      </c>
      <c r="G8345" s="206" t="s">
        <v>604</v>
      </c>
      <c r="H8345" s="407">
        <f t="shared" si="8866"/>
        <v>527</v>
      </c>
      <c r="I8345" s="408"/>
      <c r="J8345" s="408"/>
      <c r="K8345" s="408"/>
      <c r="L8345" s="373"/>
      <c r="M8345" s="373"/>
      <c r="N8345" s="566"/>
      <c r="O8345" s="567"/>
      <c r="P8345" s="566"/>
      <c r="Q8345" s="407">
        <f t="shared" ref="Q8345" si="8871">Q8341+1</f>
        <v>77</v>
      </c>
      <c r="R8345" s="200"/>
    </row>
    <row r="8346" spans="3:18" ht="14.6" customHeight="1" x14ac:dyDescent="0.5">
      <c r="C8346" s="373"/>
      <c r="D8346" s="373"/>
      <c r="E8346" s="212">
        <f t="shared" si="8863"/>
        <v>-1995</v>
      </c>
      <c r="F8346" s="197">
        <v>3</v>
      </c>
      <c r="G8346" s="208" t="s">
        <v>287</v>
      </c>
      <c r="H8346" s="407"/>
      <c r="I8346" s="406" t="str">
        <f>I8342</f>
        <v>Arphaxad</v>
      </c>
      <c r="J8346" s="406" t="str">
        <f>J8342</f>
        <v>Salah</v>
      </c>
      <c r="K8346" s="406" t="str">
        <f>K8342</f>
        <v>Eber</v>
      </c>
      <c r="L8346" s="373"/>
      <c r="M8346" s="373"/>
      <c r="N8346" s="566"/>
      <c r="O8346" s="567"/>
      <c r="P8346" s="566"/>
      <c r="Q8346" s="407"/>
      <c r="R8346" s="200"/>
    </row>
    <row r="8347" spans="3:18" ht="14.6" customHeight="1" x14ac:dyDescent="0.5">
      <c r="C8347" s="373"/>
      <c r="D8347" s="373"/>
      <c r="E8347" s="345"/>
      <c r="F8347" s="197">
        <v>4</v>
      </c>
      <c r="G8347" s="209" t="s">
        <v>605</v>
      </c>
      <c r="H8347" s="408"/>
      <c r="I8347" s="407">
        <f>I8343+1</f>
        <v>428</v>
      </c>
      <c r="J8347" s="407">
        <f>J8343+1</f>
        <v>393</v>
      </c>
      <c r="K8347" s="407">
        <f>K8343+1</f>
        <v>363</v>
      </c>
      <c r="L8347" s="373"/>
      <c r="M8347" s="373"/>
      <c r="N8347" s="566"/>
      <c r="O8347" s="567"/>
      <c r="P8347" s="566"/>
      <c r="Q8347" s="408"/>
      <c r="R8347" s="200"/>
    </row>
    <row r="8348" spans="3:18" ht="14.6" customHeight="1" x14ac:dyDescent="0.5">
      <c r="C8348" s="373"/>
      <c r="D8348" s="373"/>
      <c r="E8348" s="201">
        <f t="shared" si="8859"/>
        <v>1995</v>
      </c>
      <c r="F8348" s="197">
        <v>1</v>
      </c>
      <c r="G8348" s="203" t="s">
        <v>288</v>
      </c>
      <c r="H8348" s="406" t="str">
        <f t="shared" si="8864"/>
        <v>Shem</v>
      </c>
      <c r="I8348" s="407"/>
      <c r="J8348" s="407"/>
      <c r="K8348" s="407"/>
      <c r="L8348" s="373"/>
      <c r="M8348" s="373"/>
      <c r="N8348" s="566"/>
      <c r="O8348" s="567"/>
      <c r="P8348" s="566"/>
      <c r="Q8348" s="406" t="str">
        <f t="shared" ref="Q8348" si="8872">Q8344</f>
        <v>Abram</v>
      </c>
      <c r="R8348" s="200"/>
    </row>
    <row r="8349" spans="3:18" ht="14.6" customHeight="1" x14ac:dyDescent="0.5">
      <c r="C8349" s="373"/>
      <c r="D8349" s="373"/>
      <c r="E8349" s="212" t="str">
        <f t="shared" si="8861"/>
        <v>BC</v>
      </c>
      <c r="F8349" s="197">
        <v>2</v>
      </c>
      <c r="G8349" s="206" t="s">
        <v>604</v>
      </c>
      <c r="H8349" s="407">
        <f t="shared" si="8866"/>
        <v>528</v>
      </c>
      <c r="I8349" s="408"/>
      <c r="J8349" s="408"/>
      <c r="K8349" s="408"/>
      <c r="L8349" s="373"/>
      <c r="M8349" s="373"/>
      <c r="N8349" s="566"/>
      <c r="O8349" s="567"/>
      <c r="P8349" s="566"/>
      <c r="Q8349" s="407">
        <f t="shared" ref="Q8349" si="8873">Q8345+1</f>
        <v>78</v>
      </c>
      <c r="R8349" s="200"/>
    </row>
    <row r="8350" spans="3:18" ht="14.6" customHeight="1" x14ac:dyDescent="0.5">
      <c r="C8350" s="373"/>
      <c r="D8350" s="373"/>
      <c r="E8350" s="212">
        <f t="shared" si="8863"/>
        <v>-1994</v>
      </c>
      <c r="F8350" s="197">
        <v>3</v>
      </c>
      <c r="G8350" s="208" t="s">
        <v>287</v>
      </c>
      <c r="H8350" s="407"/>
      <c r="I8350" s="406" t="str">
        <f>I8346</f>
        <v>Arphaxad</v>
      </c>
      <c r="J8350" s="406" t="str">
        <f>J8346</f>
        <v>Salah</v>
      </c>
      <c r="K8350" s="406" t="str">
        <f>K8346</f>
        <v>Eber</v>
      </c>
      <c r="L8350" s="373"/>
      <c r="M8350" s="373"/>
      <c r="N8350" s="566"/>
      <c r="O8350" s="567"/>
      <c r="P8350" s="566"/>
      <c r="Q8350" s="407"/>
      <c r="R8350" s="200"/>
    </row>
    <row r="8351" spans="3:18" ht="14.6" customHeight="1" x14ac:dyDescent="0.5">
      <c r="C8351" s="373"/>
      <c r="D8351" s="373"/>
      <c r="E8351" s="345"/>
      <c r="F8351" s="197">
        <v>4</v>
      </c>
      <c r="G8351" s="209" t="s">
        <v>605</v>
      </c>
      <c r="H8351" s="408"/>
      <c r="I8351" s="407">
        <f>I8347+1</f>
        <v>429</v>
      </c>
      <c r="J8351" s="407">
        <f>J8347+1</f>
        <v>394</v>
      </c>
      <c r="K8351" s="407">
        <f>K8347+1</f>
        <v>364</v>
      </c>
      <c r="L8351" s="373"/>
      <c r="M8351" s="373"/>
      <c r="N8351" s="566"/>
      <c r="O8351" s="567"/>
      <c r="P8351" s="566"/>
      <c r="Q8351" s="408"/>
      <c r="R8351" s="200"/>
    </row>
    <row r="8352" spans="3:18" ht="14.6" customHeight="1" x14ac:dyDescent="0.5">
      <c r="C8352" s="373"/>
      <c r="D8352" s="373"/>
      <c r="E8352" s="201">
        <f t="shared" si="8859"/>
        <v>1994</v>
      </c>
      <c r="F8352" s="197">
        <v>1</v>
      </c>
      <c r="G8352" s="203" t="s">
        <v>288</v>
      </c>
      <c r="H8352" s="406" t="str">
        <f t="shared" ref="H8352:H8364" si="8874">H8348</f>
        <v>Shem</v>
      </c>
      <c r="I8352" s="407"/>
      <c r="J8352" s="407"/>
      <c r="K8352" s="407"/>
      <c r="L8352" s="373"/>
      <c r="M8352" s="373"/>
      <c r="N8352" s="566"/>
      <c r="O8352" s="567"/>
      <c r="P8352" s="566"/>
      <c r="Q8352" s="406" t="str">
        <f t="shared" ref="Q8352" si="8875">Q8348</f>
        <v>Abram</v>
      </c>
      <c r="R8352" s="200"/>
    </row>
    <row r="8353" spans="3:18" ht="14.6" customHeight="1" x14ac:dyDescent="0.5">
      <c r="C8353" s="373"/>
      <c r="D8353" s="373"/>
      <c r="E8353" s="212" t="str">
        <f t="shared" si="8861"/>
        <v>BC</v>
      </c>
      <c r="F8353" s="197">
        <v>2</v>
      </c>
      <c r="G8353" s="206" t="s">
        <v>604</v>
      </c>
      <c r="H8353" s="407">
        <f t="shared" ref="H8353:H8365" si="8876">H8349+1</f>
        <v>529</v>
      </c>
      <c r="I8353" s="408"/>
      <c r="J8353" s="408"/>
      <c r="K8353" s="408"/>
      <c r="L8353" s="373"/>
      <c r="M8353" s="373"/>
      <c r="N8353" s="566"/>
      <c r="O8353" s="567"/>
      <c r="P8353" s="566"/>
      <c r="Q8353" s="407">
        <f t="shared" ref="Q8353" si="8877">Q8349+1</f>
        <v>79</v>
      </c>
      <c r="R8353" s="200"/>
    </row>
    <row r="8354" spans="3:18" ht="14.6" customHeight="1" x14ac:dyDescent="0.5">
      <c r="C8354" s="373"/>
      <c r="D8354" s="373"/>
      <c r="E8354" s="212">
        <f t="shared" si="8863"/>
        <v>-1993</v>
      </c>
      <c r="F8354" s="197">
        <v>3</v>
      </c>
      <c r="G8354" s="208" t="s">
        <v>287</v>
      </c>
      <c r="H8354" s="407"/>
      <c r="I8354" s="406" t="str">
        <f>I8350</f>
        <v>Arphaxad</v>
      </c>
      <c r="J8354" s="406" t="str">
        <f>J8350</f>
        <v>Salah</v>
      </c>
      <c r="K8354" s="406" t="str">
        <f>K8350</f>
        <v>Eber</v>
      </c>
      <c r="L8354" s="373"/>
      <c r="M8354" s="373"/>
      <c r="N8354" s="566"/>
      <c r="O8354" s="567"/>
      <c r="P8354" s="566"/>
      <c r="Q8354" s="407"/>
      <c r="R8354" s="200"/>
    </row>
    <row r="8355" spans="3:18" ht="14.6" customHeight="1" x14ac:dyDescent="0.5">
      <c r="C8355" s="373"/>
      <c r="D8355" s="373"/>
      <c r="E8355" s="345"/>
      <c r="F8355" s="197">
        <v>4</v>
      </c>
      <c r="G8355" s="209" t="s">
        <v>605</v>
      </c>
      <c r="H8355" s="408"/>
      <c r="I8355" s="407">
        <f>I8351+1</f>
        <v>430</v>
      </c>
      <c r="J8355" s="407">
        <f>J8351+1</f>
        <v>395</v>
      </c>
      <c r="K8355" s="407">
        <f>K8351+1</f>
        <v>365</v>
      </c>
      <c r="L8355" s="373"/>
      <c r="M8355" s="373"/>
      <c r="N8355" s="566"/>
      <c r="O8355" s="567"/>
      <c r="P8355" s="566"/>
      <c r="Q8355" s="408"/>
      <c r="R8355" s="200"/>
    </row>
    <row r="8356" spans="3:18" ht="14.6" customHeight="1" x14ac:dyDescent="0.5">
      <c r="C8356" s="373"/>
      <c r="D8356" s="373"/>
      <c r="E8356" s="201">
        <f t="shared" si="8859"/>
        <v>1993</v>
      </c>
      <c r="F8356" s="197">
        <v>1</v>
      </c>
      <c r="G8356" s="203" t="s">
        <v>288</v>
      </c>
      <c r="H8356" s="406" t="str">
        <f t="shared" si="8874"/>
        <v>Shem</v>
      </c>
      <c r="I8356" s="407"/>
      <c r="J8356" s="407"/>
      <c r="K8356" s="407"/>
      <c r="L8356" s="373"/>
      <c r="M8356" s="373"/>
      <c r="N8356" s="566"/>
      <c r="O8356" s="567"/>
      <c r="P8356" s="566"/>
      <c r="Q8356" s="406" t="str">
        <f t="shared" ref="Q8356" si="8878">Q8352</f>
        <v>Abram</v>
      </c>
      <c r="R8356" s="200"/>
    </row>
    <row r="8357" spans="3:18" ht="14.6" customHeight="1" x14ac:dyDescent="0.5">
      <c r="C8357" s="373"/>
      <c r="D8357" s="373"/>
      <c r="E8357" s="212" t="str">
        <f t="shared" si="8861"/>
        <v>BC</v>
      </c>
      <c r="F8357" s="197">
        <v>2</v>
      </c>
      <c r="G8357" s="206" t="s">
        <v>604</v>
      </c>
      <c r="H8357" s="407">
        <f t="shared" si="8876"/>
        <v>530</v>
      </c>
      <c r="I8357" s="408"/>
      <c r="J8357" s="408"/>
      <c r="K8357" s="408"/>
      <c r="L8357" s="373"/>
      <c r="M8357" s="373"/>
      <c r="N8357" s="566"/>
      <c r="O8357" s="567"/>
      <c r="P8357" s="566"/>
      <c r="Q8357" s="407">
        <f t="shared" ref="Q8357" si="8879">Q8353+1</f>
        <v>80</v>
      </c>
      <c r="R8357" s="200"/>
    </row>
    <row r="8358" spans="3:18" ht="14.6" customHeight="1" x14ac:dyDescent="0.5">
      <c r="C8358" s="373"/>
      <c r="D8358" s="373"/>
      <c r="E8358" s="212">
        <f t="shared" si="8863"/>
        <v>-1992</v>
      </c>
      <c r="F8358" s="197">
        <v>3</v>
      </c>
      <c r="G8358" s="208" t="s">
        <v>287</v>
      </c>
      <c r="H8358" s="407"/>
      <c r="I8358" s="406" t="str">
        <f>I8354</f>
        <v>Arphaxad</v>
      </c>
      <c r="J8358" s="406" t="str">
        <f>J8354</f>
        <v>Salah</v>
      </c>
      <c r="K8358" s="406" t="str">
        <f>K8354</f>
        <v>Eber</v>
      </c>
      <c r="L8358" s="373"/>
      <c r="M8358" s="373"/>
      <c r="N8358" s="566"/>
      <c r="O8358" s="567"/>
      <c r="P8358" s="566"/>
      <c r="Q8358" s="407"/>
      <c r="R8358" s="200"/>
    </row>
    <row r="8359" spans="3:18" ht="14.6" customHeight="1" x14ac:dyDescent="0.5">
      <c r="C8359" s="373"/>
      <c r="D8359" s="373"/>
      <c r="E8359" s="345"/>
      <c r="F8359" s="197">
        <v>4</v>
      </c>
      <c r="G8359" s="209" t="s">
        <v>605</v>
      </c>
      <c r="H8359" s="408"/>
      <c r="I8359" s="407">
        <f>I8355+1</f>
        <v>431</v>
      </c>
      <c r="J8359" s="407">
        <f>J8355+1</f>
        <v>396</v>
      </c>
      <c r="K8359" s="407">
        <f>K8355+1</f>
        <v>366</v>
      </c>
      <c r="L8359" s="373"/>
      <c r="M8359" s="373"/>
      <c r="N8359" s="566"/>
      <c r="O8359" s="567"/>
      <c r="P8359" s="566"/>
      <c r="Q8359" s="408"/>
      <c r="R8359" s="200"/>
    </row>
    <row r="8360" spans="3:18" ht="14.6" customHeight="1" x14ac:dyDescent="0.5">
      <c r="C8360" s="373"/>
      <c r="D8360" s="373"/>
      <c r="E8360" s="201">
        <f t="shared" si="8859"/>
        <v>1992</v>
      </c>
      <c r="F8360" s="197">
        <v>1</v>
      </c>
      <c r="G8360" s="203" t="s">
        <v>288</v>
      </c>
      <c r="H8360" s="406" t="str">
        <f t="shared" si="8874"/>
        <v>Shem</v>
      </c>
      <c r="I8360" s="407"/>
      <c r="J8360" s="407"/>
      <c r="K8360" s="407"/>
      <c r="L8360" s="373"/>
      <c r="M8360" s="373"/>
      <c r="N8360" s="566"/>
      <c r="O8360" s="567"/>
      <c r="P8360" s="566"/>
      <c r="Q8360" s="406" t="str">
        <f t="shared" ref="Q8360" si="8880">Q8356</f>
        <v>Abram</v>
      </c>
      <c r="R8360" s="200"/>
    </row>
    <row r="8361" spans="3:18" ht="14.6" customHeight="1" x14ac:dyDescent="0.5">
      <c r="C8361" s="373"/>
      <c r="D8361" s="373"/>
      <c r="E8361" s="212" t="str">
        <f t="shared" si="8861"/>
        <v>BC</v>
      </c>
      <c r="F8361" s="197">
        <v>2</v>
      </c>
      <c r="G8361" s="206" t="s">
        <v>604</v>
      </c>
      <c r="H8361" s="407">
        <f t="shared" si="8876"/>
        <v>531</v>
      </c>
      <c r="I8361" s="408"/>
      <c r="J8361" s="408"/>
      <c r="K8361" s="408"/>
      <c r="L8361" s="373"/>
      <c r="M8361" s="373"/>
      <c r="N8361" s="566"/>
      <c r="O8361" s="567"/>
      <c r="P8361" s="566"/>
      <c r="Q8361" s="407">
        <f t="shared" ref="Q8361" si="8881">Q8357+1</f>
        <v>81</v>
      </c>
      <c r="R8361" s="200"/>
    </row>
    <row r="8362" spans="3:18" ht="14.6" customHeight="1" x14ac:dyDescent="0.5">
      <c r="C8362" s="373"/>
      <c r="D8362" s="373"/>
      <c r="E8362" s="212">
        <f t="shared" si="8863"/>
        <v>-1991</v>
      </c>
      <c r="F8362" s="197">
        <v>3</v>
      </c>
      <c r="G8362" s="208" t="s">
        <v>287</v>
      </c>
      <c r="H8362" s="407"/>
      <c r="I8362" s="406" t="str">
        <f>I8358</f>
        <v>Arphaxad</v>
      </c>
      <c r="J8362" s="406" t="str">
        <f>J8358</f>
        <v>Salah</v>
      </c>
      <c r="K8362" s="406" t="str">
        <f>K8358</f>
        <v>Eber</v>
      </c>
      <c r="L8362" s="373"/>
      <c r="M8362" s="373"/>
      <c r="N8362" s="566"/>
      <c r="O8362" s="567"/>
      <c r="P8362" s="566"/>
      <c r="Q8362" s="407"/>
      <c r="R8362" s="200"/>
    </row>
    <row r="8363" spans="3:18" ht="14.6" customHeight="1" x14ac:dyDescent="0.5">
      <c r="C8363" s="373"/>
      <c r="D8363" s="373"/>
      <c r="E8363" s="345"/>
      <c r="F8363" s="197">
        <v>4</v>
      </c>
      <c r="G8363" s="209" t="s">
        <v>605</v>
      </c>
      <c r="H8363" s="408"/>
      <c r="I8363" s="407">
        <f>I8359+1</f>
        <v>432</v>
      </c>
      <c r="J8363" s="407">
        <f>J8359+1</f>
        <v>397</v>
      </c>
      <c r="K8363" s="407">
        <f>K8359+1</f>
        <v>367</v>
      </c>
      <c r="L8363" s="373"/>
      <c r="M8363" s="373"/>
      <c r="N8363" s="566"/>
      <c r="O8363" s="567"/>
      <c r="P8363" s="566"/>
      <c r="Q8363" s="408"/>
      <c r="R8363" s="200"/>
    </row>
    <row r="8364" spans="3:18" ht="14.6" customHeight="1" x14ac:dyDescent="0.5">
      <c r="C8364" s="373"/>
      <c r="D8364" s="373"/>
      <c r="E8364" s="201">
        <f t="shared" si="8859"/>
        <v>1991</v>
      </c>
      <c r="F8364" s="197">
        <v>1</v>
      </c>
      <c r="G8364" s="203" t="s">
        <v>288</v>
      </c>
      <c r="H8364" s="406" t="str">
        <f t="shared" si="8874"/>
        <v>Shem</v>
      </c>
      <c r="I8364" s="407"/>
      <c r="J8364" s="407"/>
      <c r="K8364" s="407"/>
      <c r="L8364" s="373"/>
      <c r="M8364" s="373"/>
      <c r="N8364" s="566"/>
      <c r="O8364" s="567"/>
      <c r="P8364" s="566"/>
      <c r="Q8364" s="406" t="str">
        <f t="shared" ref="Q8364" si="8882">Q8360</f>
        <v>Abram</v>
      </c>
      <c r="R8364" s="200"/>
    </row>
    <row r="8365" spans="3:18" ht="14.6" customHeight="1" x14ac:dyDescent="0.5">
      <c r="C8365" s="373"/>
      <c r="D8365" s="373"/>
      <c r="E8365" s="212" t="str">
        <f t="shared" si="8861"/>
        <v>BC</v>
      </c>
      <c r="F8365" s="197">
        <v>2</v>
      </c>
      <c r="G8365" s="206" t="s">
        <v>604</v>
      </c>
      <c r="H8365" s="407">
        <f t="shared" si="8876"/>
        <v>532</v>
      </c>
      <c r="I8365" s="408"/>
      <c r="J8365" s="408"/>
      <c r="K8365" s="408"/>
      <c r="L8365" s="373"/>
      <c r="M8365" s="373"/>
      <c r="N8365" s="566"/>
      <c r="O8365" s="567"/>
      <c r="P8365" s="566"/>
      <c r="Q8365" s="407">
        <f t="shared" ref="Q8365" si="8883">Q8361+1</f>
        <v>82</v>
      </c>
      <c r="R8365" s="200"/>
    </row>
    <row r="8366" spans="3:18" ht="14.6" customHeight="1" x14ac:dyDescent="0.5">
      <c r="C8366" s="373"/>
      <c r="D8366" s="373"/>
      <c r="E8366" s="212">
        <f t="shared" si="8863"/>
        <v>-1990</v>
      </c>
      <c r="F8366" s="197">
        <v>3</v>
      </c>
      <c r="G8366" s="208" t="s">
        <v>287</v>
      </c>
      <c r="H8366" s="407"/>
      <c r="I8366" s="406" t="str">
        <f>I8362</f>
        <v>Arphaxad</v>
      </c>
      <c r="J8366" s="406" t="str">
        <f>J8362</f>
        <v>Salah</v>
      </c>
      <c r="K8366" s="406" t="str">
        <f>K8362</f>
        <v>Eber</v>
      </c>
      <c r="L8366" s="373"/>
      <c r="M8366" s="373"/>
      <c r="N8366" s="566"/>
      <c r="O8366" s="567"/>
      <c r="P8366" s="566"/>
      <c r="Q8366" s="407"/>
      <c r="R8366" s="200"/>
    </row>
    <row r="8367" spans="3:18" ht="14.6" customHeight="1" x14ac:dyDescent="0.5">
      <c r="C8367" s="373"/>
      <c r="D8367" s="373"/>
      <c r="E8367" s="345"/>
      <c r="F8367" s="197">
        <v>4</v>
      </c>
      <c r="G8367" s="209" t="s">
        <v>605</v>
      </c>
      <c r="H8367" s="408"/>
      <c r="I8367" s="407">
        <f>I8363+1</f>
        <v>433</v>
      </c>
      <c r="J8367" s="407">
        <f>J8363+1</f>
        <v>398</v>
      </c>
      <c r="K8367" s="407">
        <f>K8363+1</f>
        <v>368</v>
      </c>
      <c r="L8367" s="373"/>
      <c r="M8367" s="373"/>
      <c r="N8367" s="566"/>
      <c r="O8367" s="567"/>
      <c r="P8367" s="566"/>
      <c r="Q8367" s="408"/>
      <c r="R8367" s="200"/>
    </row>
    <row r="8368" spans="3:18" ht="14.6" customHeight="1" x14ac:dyDescent="0.5">
      <c r="C8368" s="373"/>
      <c r="D8368" s="373"/>
      <c r="E8368" s="201">
        <f t="shared" si="8859"/>
        <v>1990</v>
      </c>
      <c r="F8368" s="197">
        <v>1</v>
      </c>
      <c r="G8368" s="203" t="s">
        <v>288</v>
      </c>
      <c r="H8368" s="406" t="str">
        <f t="shared" ref="H8368:H8380" si="8884">H8364</f>
        <v>Shem</v>
      </c>
      <c r="I8368" s="407"/>
      <c r="J8368" s="407"/>
      <c r="K8368" s="407"/>
      <c r="L8368" s="373"/>
      <c r="M8368" s="373"/>
      <c r="N8368" s="566"/>
      <c r="O8368" s="567"/>
      <c r="P8368" s="566"/>
      <c r="Q8368" s="406" t="str">
        <f t="shared" ref="Q8368" si="8885">Q8364</f>
        <v>Abram</v>
      </c>
      <c r="R8368" s="200"/>
    </row>
    <row r="8369" spans="3:18" ht="14.6" customHeight="1" x14ac:dyDescent="0.5">
      <c r="C8369" s="373"/>
      <c r="D8369" s="373"/>
      <c r="E8369" s="212" t="str">
        <f t="shared" si="8861"/>
        <v>BC</v>
      </c>
      <c r="F8369" s="197">
        <v>2</v>
      </c>
      <c r="G8369" s="206" t="s">
        <v>604</v>
      </c>
      <c r="H8369" s="407">
        <f t="shared" ref="H8369:H8381" si="8886">H8365+1</f>
        <v>533</v>
      </c>
      <c r="I8369" s="408"/>
      <c r="J8369" s="408"/>
      <c r="K8369" s="408"/>
      <c r="L8369" s="373"/>
      <c r="M8369" s="373"/>
      <c r="N8369" s="566"/>
      <c r="O8369" s="567"/>
      <c r="P8369" s="566"/>
      <c r="Q8369" s="407">
        <f t="shared" ref="Q8369" si="8887">Q8365+1</f>
        <v>83</v>
      </c>
      <c r="R8369" s="200"/>
    </row>
    <row r="8370" spans="3:18" ht="14.6" customHeight="1" x14ac:dyDescent="0.5">
      <c r="C8370" s="373"/>
      <c r="D8370" s="373"/>
      <c r="E8370" s="212">
        <f t="shared" si="8863"/>
        <v>-1989</v>
      </c>
      <c r="F8370" s="197">
        <v>3</v>
      </c>
      <c r="G8370" s="208" t="s">
        <v>287</v>
      </c>
      <c r="H8370" s="407"/>
      <c r="I8370" s="406" t="str">
        <f>I8366</f>
        <v>Arphaxad</v>
      </c>
      <c r="J8370" s="406" t="str">
        <f>J8366</f>
        <v>Salah</v>
      </c>
      <c r="K8370" s="406" t="str">
        <f>K8366</f>
        <v>Eber</v>
      </c>
      <c r="L8370" s="373"/>
      <c r="M8370" s="373"/>
      <c r="N8370" s="566"/>
      <c r="O8370" s="567"/>
      <c r="P8370" s="566"/>
      <c r="Q8370" s="407"/>
      <c r="R8370" s="200"/>
    </row>
    <row r="8371" spans="3:18" ht="14.6" customHeight="1" x14ac:dyDescent="0.5">
      <c r="C8371" s="373"/>
      <c r="D8371" s="373"/>
      <c r="E8371" s="345"/>
      <c r="F8371" s="197">
        <v>4</v>
      </c>
      <c r="G8371" s="209" t="s">
        <v>605</v>
      </c>
      <c r="H8371" s="408"/>
      <c r="I8371" s="407">
        <f>I8367+1</f>
        <v>434</v>
      </c>
      <c r="J8371" s="407">
        <f>J8367+1</f>
        <v>399</v>
      </c>
      <c r="K8371" s="407">
        <f>K8367+1</f>
        <v>369</v>
      </c>
      <c r="L8371" s="373"/>
      <c r="M8371" s="373"/>
      <c r="N8371" s="566"/>
      <c r="O8371" s="567"/>
      <c r="P8371" s="566"/>
      <c r="Q8371" s="408"/>
      <c r="R8371" s="200"/>
    </row>
    <row r="8372" spans="3:18" ht="14.6" customHeight="1" x14ac:dyDescent="0.5">
      <c r="C8372" s="373"/>
      <c r="D8372" s="373"/>
      <c r="E8372" s="201">
        <f t="shared" si="8859"/>
        <v>1989</v>
      </c>
      <c r="F8372" s="197">
        <v>1</v>
      </c>
      <c r="G8372" s="203" t="s">
        <v>288</v>
      </c>
      <c r="H8372" s="406" t="str">
        <f t="shared" si="8884"/>
        <v>Shem</v>
      </c>
      <c r="I8372" s="407"/>
      <c r="J8372" s="407"/>
      <c r="K8372" s="407"/>
      <c r="L8372" s="373"/>
      <c r="M8372" s="373"/>
      <c r="N8372" s="566"/>
      <c r="O8372" s="567"/>
      <c r="P8372" s="566"/>
      <c r="Q8372" s="406" t="str">
        <f t="shared" ref="Q8372" si="8888">Q8368</f>
        <v>Abram</v>
      </c>
      <c r="R8372" s="200"/>
    </row>
    <row r="8373" spans="3:18" ht="14.6" customHeight="1" x14ac:dyDescent="0.5">
      <c r="C8373" s="373"/>
      <c r="D8373" s="373"/>
      <c r="E8373" s="212" t="str">
        <f t="shared" si="8861"/>
        <v>BC</v>
      </c>
      <c r="F8373" s="197">
        <v>2</v>
      </c>
      <c r="G8373" s="206" t="s">
        <v>604</v>
      </c>
      <c r="H8373" s="407">
        <f t="shared" si="8886"/>
        <v>534</v>
      </c>
      <c r="I8373" s="408"/>
      <c r="J8373" s="408"/>
      <c r="K8373" s="408"/>
      <c r="L8373" s="373"/>
      <c r="M8373" s="373"/>
      <c r="N8373" s="566"/>
      <c r="O8373" s="567"/>
      <c r="P8373" s="566"/>
      <c r="Q8373" s="407">
        <f t="shared" ref="Q8373" si="8889">Q8369+1</f>
        <v>84</v>
      </c>
      <c r="R8373" s="200"/>
    </row>
    <row r="8374" spans="3:18" ht="14.6" customHeight="1" x14ac:dyDescent="0.5">
      <c r="C8374" s="373"/>
      <c r="D8374" s="373"/>
      <c r="E8374" s="212">
        <f t="shared" si="8863"/>
        <v>-1988</v>
      </c>
      <c r="F8374" s="197">
        <v>3</v>
      </c>
      <c r="G8374" s="208" t="s">
        <v>287</v>
      </c>
      <c r="H8374" s="407"/>
      <c r="I8374" s="406" t="str">
        <f>I8370</f>
        <v>Arphaxad</v>
      </c>
      <c r="J8374" s="406" t="str">
        <f>J8370</f>
        <v>Salah</v>
      </c>
      <c r="K8374" s="406" t="str">
        <f>K8370</f>
        <v>Eber</v>
      </c>
      <c r="L8374" s="373"/>
      <c r="M8374" s="373"/>
      <c r="N8374" s="566"/>
      <c r="O8374" s="567"/>
      <c r="P8374" s="566"/>
      <c r="Q8374" s="407"/>
      <c r="R8374" s="200"/>
    </row>
    <row r="8375" spans="3:18" ht="14.6" customHeight="1" x14ac:dyDescent="0.5">
      <c r="C8375" s="373"/>
      <c r="D8375" s="373"/>
      <c r="E8375" s="345"/>
      <c r="F8375" s="197">
        <v>4</v>
      </c>
      <c r="G8375" s="209" t="s">
        <v>605</v>
      </c>
      <c r="H8375" s="408"/>
      <c r="I8375" s="407">
        <f>I8371+1</f>
        <v>435</v>
      </c>
      <c r="J8375" s="407">
        <f>J8371+1</f>
        <v>400</v>
      </c>
      <c r="K8375" s="407">
        <f>K8371+1</f>
        <v>370</v>
      </c>
      <c r="L8375" s="373"/>
      <c r="M8375" s="373"/>
      <c r="N8375" s="566"/>
      <c r="O8375" s="567"/>
      <c r="P8375" s="566"/>
      <c r="Q8375" s="408"/>
      <c r="R8375" s="200"/>
    </row>
    <row r="8376" spans="3:18" ht="14.6" customHeight="1" x14ac:dyDescent="0.5">
      <c r="C8376" s="373"/>
      <c r="D8376" s="373"/>
      <c r="E8376" s="201">
        <f t="shared" si="8859"/>
        <v>1988</v>
      </c>
      <c r="F8376" s="197">
        <v>1</v>
      </c>
      <c r="G8376" s="203" t="s">
        <v>288</v>
      </c>
      <c r="H8376" s="406" t="str">
        <f t="shared" si="8884"/>
        <v>Shem</v>
      </c>
      <c r="I8376" s="407"/>
      <c r="J8376" s="407"/>
      <c r="K8376" s="407"/>
      <c r="L8376" s="373"/>
      <c r="M8376" s="373"/>
      <c r="N8376" s="566"/>
      <c r="O8376" s="567"/>
      <c r="P8376" s="566"/>
      <c r="Q8376" s="406" t="str">
        <f t="shared" ref="Q8376" si="8890">Q8372</f>
        <v>Abram</v>
      </c>
      <c r="R8376" s="200"/>
    </row>
    <row r="8377" spans="3:18" ht="14.6" customHeight="1" x14ac:dyDescent="0.5">
      <c r="C8377" s="373"/>
      <c r="D8377" s="373"/>
      <c r="E8377" s="212" t="str">
        <f t="shared" si="8861"/>
        <v>BC</v>
      </c>
      <c r="F8377" s="197">
        <v>2</v>
      </c>
      <c r="G8377" s="206" t="s">
        <v>604</v>
      </c>
      <c r="H8377" s="407">
        <f t="shared" si="8886"/>
        <v>535</v>
      </c>
      <c r="I8377" s="408"/>
      <c r="J8377" s="408"/>
      <c r="K8377" s="408"/>
      <c r="L8377" s="373"/>
      <c r="M8377" s="373"/>
      <c r="N8377" s="566"/>
      <c r="O8377" s="567"/>
      <c r="P8377" s="566"/>
      <c r="Q8377" s="407">
        <f t="shared" ref="Q8377" si="8891">Q8373+1</f>
        <v>85</v>
      </c>
      <c r="R8377" s="200"/>
    </row>
    <row r="8378" spans="3:18" ht="14.6" customHeight="1" x14ac:dyDescent="0.5">
      <c r="C8378" s="373"/>
      <c r="D8378" s="373"/>
      <c r="E8378" s="212">
        <f t="shared" si="8863"/>
        <v>-1987</v>
      </c>
      <c r="F8378" s="197">
        <v>3</v>
      </c>
      <c r="G8378" s="208" t="s">
        <v>287</v>
      </c>
      <c r="H8378" s="407"/>
      <c r="I8378" s="406" t="str">
        <f>I8374</f>
        <v>Arphaxad</v>
      </c>
      <c r="J8378" s="406" t="str">
        <f>J8374</f>
        <v>Salah</v>
      </c>
      <c r="K8378" s="406" t="str">
        <f>K8374</f>
        <v>Eber</v>
      </c>
      <c r="L8378" s="373"/>
      <c r="M8378" s="373"/>
      <c r="N8378" s="566"/>
      <c r="O8378" s="567"/>
      <c r="P8378" s="566"/>
      <c r="Q8378" s="407"/>
      <c r="R8378" s="200"/>
    </row>
    <row r="8379" spans="3:18" ht="14.6" customHeight="1" x14ac:dyDescent="0.5">
      <c r="C8379" s="373"/>
      <c r="D8379" s="373"/>
      <c r="E8379" s="345"/>
      <c r="F8379" s="197">
        <v>4</v>
      </c>
      <c r="G8379" s="209" t="s">
        <v>605</v>
      </c>
      <c r="H8379" s="408"/>
      <c r="I8379" s="407">
        <f>I8375+1</f>
        <v>436</v>
      </c>
      <c r="J8379" s="407">
        <f>J8375+1</f>
        <v>401</v>
      </c>
      <c r="K8379" s="407">
        <f>K8375+1</f>
        <v>371</v>
      </c>
      <c r="L8379" s="373"/>
      <c r="M8379" s="373"/>
      <c r="N8379" s="566"/>
      <c r="O8379" s="567"/>
      <c r="P8379" s="566"/>
      <c r="Q8379" s="408"/>
      <c r="R8379" s="200"/>
    </row>
    <row r="8380" spans="3:18" ht="14.6" customHeight="1" x14ac:dyDescent="0.5">
      <c r="C8380" s="373"/>
      <c r="D8380" s="373"/>
      <c r="E8380" s="201">
        <f t="shared" si="8859"/>
        <v>1987</v>
      </c>
      <c r="F8380" s="197">
        <v>1</v>
      </c>
      <c r="G8380" s="203" t="s">
        <v>288</v>
      </c>
      <c r="H8380" s="406" t="str">
        <f t="shared" si="8884"/>
        <v>Shem</v>
      </c>
      <c r="I8380" s="407"/>
      <c r="J8380" s="407"/>
      <c r="K8380" s="407"/>
      <c r="L8380" s="373"/>
      <c r="M8380" s="373"/>
      <c r="N8380" s="566"/>
      <c r="O8380" s="567"/>
      <c r="P8380" s="566"/>
      <c r="Q8380" s="406" t="str">
        <f t="shared" ref="Q8380" si="8892">Q8376</f>
        <v>Abram</v>
      </c>
      <c r="R8380" s="200"/>
    </row>
    <row r="8381" spans="3:18" ht="14.6" customHeight="1" x14ac:dyDescent="0.5">
      <c r="C8381" s="373"/>
      <c r="D8381" s="373"/>
      <c r="E8381" s="212" t="str">
        <f t="shared" si="8861"/>
        <v>BC</v>
      </c>
      <c r="F8381" s="197">
        <v>2</v>
      </c>
      <c r="G8381" s="206" t="s">
        <v>604</v>
      </c>
      <c r="H8381" s="407">
        <f t="shared" si="8886"/>
        <v>536</v>
      </c>
      <c r="I8381" s="408"/>
      <c r="J8381" s="408"/>
      <c r="K8381" s="408"/>
      <c r="L8381" s="373"/>
      <c r="M8381" s="373"/>
      <c r="N8381" s="566"/>
      <c r="O8381" s="567"/>
      <c r="P8381" s="566"/>
      <c r="Q8381" s="407">
        <f t="shared" ref="Q8381" si="8893">Q8377+1</f>
        <v>86</v>
      </c>
      <c r="R8381" s="200"/>
    </row>
    <row r="8382" spans="3:18" ht="14.6" customHeight="1" x14ac:dyDescent="0.5">
      <c r="C8382" s="373"/>
      <c r="D8382" s="373"/>
      <c r="E8382" s="212">
        <f t="shared" si="8863"/>
        <v>-1986</v>
      </c>
      <c r="F8382" s="197">
        <v>3</v>
      </c>
      <c r="G8382" s="208" t="s">
        <v>287</v>
      </c>
      <c r="H8382" s="407"/>
      <c r="I8382" s="406" t="str">
        <f>I8378</f>
        <v>Arphaxad</v>
      </c>
      <c r="J8382" s="406" t="str">
        <f>J8378</f>
        <v>Salah</v>
      </c>
      <c r="K8382" s="406" t="str">
        <f>K8378</f>
        <v>Eber</v>
      </c>
      <c r="L8382" s="373"/>
      <c r="M8382" s="373"/>
      <c r="N8382" s="566"/>
      <c r="O8382" s="567"/>
      <c r="P8382" s="566"/>
      <c r="Q8382" s="407"/>
      <c r="R8382" s="200"/>
    </row>
    <row r="8383" spans="3:18" ht="14.6" customHeight="1" x14ac:dyDescent="0.5">
      <c r="C8383" s="373"/>
      <c r="D8383" s="373"/>
      <c r="E8383" s="345"/>
      <c r="F8383" s="197">
        <v>4</v>
      </c>
      <c r="G8383" s="209" t="s">
        <v>605</v>
      </c>
      <c r="H8383" s="408"/>
      <c r="I8383" s="407">
        <f>I8379+1</f>
        <v>437</v>
      </c>
      <c r="J8383" s="407">
        <f>J8379+1</f>
        <v>402</v>
      </c>
      <c r="K8383" s="407">
        <f>K8379+1</f>
        <v>372</v>
      </c>
      <c r="L8383" s="373"/>
      <c r="M8383" s="373"/>
      <c r="N8383" s="566"/>
      <c r="O8383" s="567"/>
      <c r="P8383" s="566"/>
      <c r="Q8383" s="408"/>
      <c r="R8383" s="200"/>
    </row>
    <row r="8384" spans="3:18" ht="14.6" customHeight="1" x14ac:dyDescent="0.5">
      <c r="C8384" s="373"/>
      <c r="D8384" s="373"/>
      <c r="E8384" s="201">
        <f t="shared" si="8859"/>
        <v>1986</v>
      </c>
      <c r="F8384" s="197">
        <v>1</v>
      </c>
      <c r="G8384" s="203" t="s">
        <v>288</v>
      </c>
      <c r="H8384" s="406" t="str">
        <f t="shared" ref="H8384:H8396" si="8894">H8380</f>
        <v>Shem</v>
      </c>
      <c r="I8384" s="407"/>
      <c r="J8384" s="407"/>
      <c r="K8384" s="407"/>
      <c r="L8384" s="373"/>
      <c r="M8384" s="373"/>
      <c r="N8384" s="566"/>
      <c r="O8384" s="567"/>
      <c r="P8384" s="566"/>
      <c r="Q8384" s="406" t="str">
        <f t="shared" ref="Q8384" si="8895">Q8380</f>
        <v>Abram</v>
      </c>
      <c r="R8384" s="200"/>
    </row>
    <row r="8385" spans="3:18" ht="14.6" customHeight="1" x14ac:dyDescent="0.5">
      <c r="C8385" s="373"/>
      <c r="D8385" s="373"/>
      <c r="E8385" s="212" t="str">
        <f t="shared" si="8861"/>
        <v>BC</v>
      </c>
      <c r="F8385" s="197">
        <v>2</v>
      </c>
      <c r="G8385" s="206" t="s">
        <v>604</v>
      </c>
      <c r="H8385" s="407">
        <f t="shared" ref="H8385:H8397" si="8896">H8381+1</f>
        <v>537</v>
      </c>
      <c r="I8385" s="408"/>
      <c r="J8385" s="408"/>
      <c r="K8385" s="408"/>
      <c r="L8385" s="373"/>
      <c r="M8385" s="373"/>
      <c r="N8385" s="566"/>
      <c r="O8385" s="567"/>
      <c r="P8385" s="566"/>
      <c r="Q8385" s="407">
        <f t="shared" ref="Q8385" si="8897">Q8381+1</f>
        <v>87</v>
      </c>
      <c r="R8385" s="200"/>
    </row>
    <row r="8386" spans="3:18" ht="14.6" customHeight="1" x14ac:dyDescent="0.5">
      <c r="C8386" s="373"/>
      <c r="D8386" s="373"/>
      <c r="E8386" s="212">
        <f t="shared" si="8863"/>
        <v>-1985</v>
      </c>
      <c r="F8386" s="197">
        <v>3</v>
      </c>
      <c r="G8386" s="208" t="s">
        <v>287</v>
      </c>
      <c r="H8386" s="407"/>
      <c r="I8386" s="406" t="str">
        <f>I8382</f>
        <v>Arphaxad</v>
      </c>
      <c r="J8386" s="406" t="str">
        <f>J8382</f>
        <v>Salah</v>
      </c>
      <c r="K8386" s="406" t="str">
        <f>K8382</f>
        <v>Eber</v>
      </c>
      <c r="L8386" s="373"/>
      <c r="M8386" s="373"/>
      <c r="N8386" s="566"/>
      <c r="O8386" s="567"/>
      <c r="P8386" s="566"/>
      <c r="Q8386" s="407"/>
      <c r="R8386" s="200"/>
    </row>
    <row r="8387" spans="3:18" ht="14.6" customHeight="1" x14ac:dyDescent="0.5">
      <c r="C8387" s="373"/>
      <c r="D8387" s="373"/>
      <c r="E8387" s="345"/>
      <c r="F8387" s="197">
        <v>4</v>
      </c>
      <c r="G8387" s="209" t="s">
        <v>605</v>
      </c>
      <c r="H8387" s="408"/>
      <c r="I8387" s="407">
        <f>I8383+1</f>
        <v>438</v>
      </c>
      <c r="J8387" s="407">
        <f>J8383+1</f>
        <v>403</v>
      </c>
      <c r="K8387" s="407">
        <f>K8383+1</f>
        <v>373</v>
      </c>
      <c r="L8387" s="373"/>
      <c r="M8387" s="373"/>
      <c r="N8387" s="566"/>
      <c r="O8387" s="567"/>
      <c r="P8387" s="566"/>
      <c r="Q8387" s="408"/>
      <c r="R8387" s="200"/>
    </row>
    <row r="8388" spans="3:18" ht="14.6" customHeight="1" x14ac:dyDescent="0.5">
      <c r="C8388" s="373"/>
      <c r="D8388" s="373"/>
      <c r="E8388" s="201">
        <f t="shared" si="8859"/>
        <v>1985</v>
      </c>
      <c r="F8388" s="197">
        <v>1</v>
      </c>
      <c r="G8388" s="203" t="s">
        <v>288</v>
      </c>
      <c r="H8388" s="406" t="str">
        <f t="shared" si="8894"/>
        <v>Shem</v>
      </c>
      <c r="I8388" s="407"/>
      <c r="J8388" s="407"/>
      <c r="K8388" s="407"/>
      <c r="L8388" s="373"/>
      <c r="M8388" s="373"/>
      <c r="N8388" s="566"/>
      <c r="O8388" s="567"/>
      <c r="P8388" s="566"/>
      <c r="Q8388" s="406" t="str">
        <f t="shared" ref="Q8388" si="8898">Q8384</f>
        <v>Abram</v>
      </c>
      <c r="R8388" s="200"/>
    </row>
    <row r="8389" spans="3:18" ht="14.6" customHeight="1" x14ac:dyDescent="0.5">
      <c r="C8389" s="373"/>
      <c r="D8389" s="373"/>
      <c r="E8389" s="212" t="str">
        <f t="shared" si="8861"/>
        <v>BC</v>
      </c>
      <c r="F8389" s="197">
        <v>2</v>
      </c>
      <c r="G8389" s="206" t="s">
        <v>604</v>
      </c>
      <c r="H8389" s="407">
        <f t="shared" si="8896"/>
        <v>538</v>
      </c>
      <c r="I8389" s="408"/>
      <c r="J8389" s="408"/>
      <c r="K8389" s="408"/>
      <c r="L8389" s="373"/>
      <c r="M8389" s="373"/>
      <c r="N8389" s="566"/>
      <c r="O8389" s="567"/>
      <c r="P8389" s="566"/>
      <c r="Q8389" s="407">
        <f t="shared" ref="Q8389" si="8899">Q8385+1</f>
        <v>88</v>
      </c>
      <c r="R8389" s="200"/>
    </row>
    <row r="8390" spans="3:18" ht="14.6" customHeight="1" x14ac:dyDescent="0.5">
      <c r="C8390" s="373"/>
      <c r="D8390" s="373"/>
      <c r="E8390" s="212">
        <f t="shared" si="8863"/>
        <v>-1984</v>
      </c>
      <c r="F8390" s="197">
        <v>3</v>
      </c>
      <c r="G8390" s="208" t="s">
        <v>287</v>
      </c>
      <c r="H8390" s="407"/>
      <c r="I8390" s="567"/>
      <c r="J8390" s="406" t="str">
        <f>J8386</f>
        <v>Salah</v>
      </c>
      <c r="K8390" s="406" t="str">
        <f t="shared" ref="K8390" si="8900">K8386</f>
        <v>Eber</v>
      </c>
      <c r="L8390" s="373"/>
      <c r="M8390" s="373"/>
      <c r="N8390" s="566"/>
      <c r="O8390" s="567"/>
      <c r="P8390" s="566"/>
      <c r="Q8390" s="407"/>
      <c r="R8390" s="200"/>
    </row>
    <row r="8391" spans="3:18" ht="14.6" customHeight="1" x14ac:dyDescent="0.5">
      <c r="C8391" s="373"/>
      <c r="D8391" s="373"/>
      <c r="E8391" s="345"/>
      <c r="F8391" s="197">
        <v>4</v>
      </c>
      <c r="G8391" s="209" t="s">
        <v>605</v>
      </c>
      <c r="H8391" s="408"/>
      <c r="I8391" s="567"/>
      <c r="J8391" s="407">
        <f>J8387+1</f>
        <v>404</v>
      </c>
      <c r="K8391" s="407">
        <f t="shared" ref="K8391" si="8901">K8387+1</f>
        <v>374</v>
      </c>
      <c r="L8391" s="373"/>
      <c r="M8391" s="373"/>
      <c r="N8391" s="566"/>
      <c r="O8391" s="567"/>
      <c r="P8391" s="566"/>
      <c r="Q8391" s="408"/>
      <c r="R8391" s="200"/>
    </row>
    <row r="8392" spans="3:18" ht="14.6" customHeight="1" x14ac:dyDescent="0.5">
      <c r="C8392" s="373"/>
      <c r="D8392" s="373"/>
      <c r="E8392" s="201">
        <f t="shared" si="8859"/>
        <v>1984</v>
      </c>
      <c r="F8392" s="197">
        <v>1</v>
      </c>
      <c r="G8392" s="203" t="s">
        <v>288</v>
      </c>
      <c r="H8392" s="406" t="str">
        <f t="shared" si="8894"/>
        <v>Shem</v>
      </c>
      <c r="I8392" s="567"/>
      <c r="J8392" s="407"/>
      <c r="K8392" s="407"/>
      <c r="L8392" s="373"/>
      <c r="M8392" s="373"/>
      <c r="N8392" s="566"/>
      <c r="O8392" s="567"/>
      <c r="P8392" s="566"/>
      <c r="Q8392" s="406" t="str">
        <f t="shared" ref="Q8392" si="8902">Q8388</f>
        <v>Abram</v>
      </c>
      <c r="R8392" s="200"/>
    </row>
    <row r="8393" spans="3:18" ht="14.6" customHeight="1" x14ac:dyDescent="0.5">
      <c r="C8393" s="373"/>
      <c r="D8393" s="373"/>
      <c r="E8393" s="212" t="str">
        <f t="shared" si="8861"/>
        <v>BC</v>
      </c>
      <c r="F8393" s="197">
        <v>2</v>
      </c>
      <c r="G8393" s="206" t="s">
        <v>604</v>
      </c>
      <c r="H8393" s="407">
        <f t="shared" si="8896"/>
        <v>539</v>
      </c>
      <c r="I8393" s="567"/>
      <c r="J8393" s="408"/>
      <c r="K8393" s="408"/>
      <c r="L8393" s="373"/>
      <c r="M8393" s="373"/>
      <c r="N8393" s="566"/>
      <c r="O8393" s="567"/>
      <c r="P8393" s="566"/>
      <c r="Q8393" s="407">
        <f t="shared" ref="Q8393" si="8903">Q8389+1</f>
        <v>89</v>
      </c>
      <c r="R8393" s="200"/>
    </row>
    <row r="8394" spans="3:18" ht="14.6" customHeight="1" x14ac:dyDescent="0.5">
      <c r="C8394" s="373"/>
      <c r="D8394" s="373"/>
      <c r="E8394" s="212">
        <f t="shared" si="8863"/>
        <v>-1983</v>
      </c>
      <c r="F8394" s="197">
        <v>3</v>
      </c>
      <c r="G8394" s="208" t="s">
        <v>287</v>
      </c>
      <c r="H8394" s="407"/>
      <c r="I8394" s="373"/>
      <c r="J8394" s="406" t="str">
        <f>J8390</f>
        <v>Salah</v>
      </c>
      <c r="K8394" s="406" t="str">
        <f t="shared" ref="K8394" si="8904">K8390</f>
        <v>Eber</v>
      </c>
      <c r="L8394" s="373"/>
      <c r="M8394" s="373"/>
      <c r="N8394" s="566"/>
      <c r="O8394" s="567"/>
      <c r="P8394" s="566"/>
      <c r="Q8394" s="407"/>
      <c r="R8394" s="200"/>
    </row>
    <row r="8395" spans="3:18" ht="14.6" customHeight="1" x14ac:dyDescent="0.5">
      <c r="C8395" s="373"/>
      <c r="D8395" s="373"/>
      <c r="E8395" s="345"/>
      <c r="F8395" s="197">
        <v>4</v>
      </c>
      <c r="G8395" s="209" t="s">
        <v>605</v>
      </c>
      <c r="H8395" s="408"/>
      <c r="I8395" s="373"/>
      <c r="J8395" s="407">
        <f>J8391+1</f>
        <v>405</v>
      </c>
      <c r="K8395" s="407">
        <f t="shared" ref="K8395" si="8905">K8391+1</f>
        <v>375</v>
      </c>
      <c r="L8395" s="373"/>
      <c r="M8395" s="373"/>
      <c r="N8395" s="566"/>
      <c r="O8395" s="567"/>
      <c r="P8395" s="566"/>
      <c r="Q8395" s="408"/>
      <c r="R8395" s="200"/>
    </row>
    <row r="8396" spans="3:18" ht="14.6" customHeight="1" x14ac:dyDescent="0.5">
      <c r="C8396" s="373"/>
      <c r="D8396" s="373"/>
      <c r="E8396" s="201">
        <f t="shared" ref="E8396:E8456" si="8906">E8392-1</f>
        <v>1983</v>
      </c>
      <c r="F8396" s="197">
        <v>1</v>
      </c>
      <c r="G8396" s="203" t="s">
        <v>288</v>
      </c>
      <c r="H8396" s="406" t="str">
        <f t="shared" si="8894"/>
        <v>Shem</v>
      </c>
      <c r="I8396" s="373"/>
      <c r="J8396" s="407"/>
      <c r="K8396" s="407"/>
      <c r="L8396" s="373"/>
      <c r="M8396" s="373"/>
      <c r="N8396" s="566"/>
      <c r="O8396" s="567"/>
      <c r="P8396" s="566"/>
      <c r="Q8396" s="406" t="str">
        <f t="shared" ref="Q8396" si="8907">Q8392</f>
        <v>Abram</v>
      </c>
      <c r="R8396" s="200"/>
    </row>
    <row r="8397" spans="3:18" ht="14.6" customHeight="1" x14ac:dyDescent="0.5">
      <c r="C8397" s="373"/>
      <c r="D8397" s="373"/>
      <c r="E8397" s="212" t="str">
        <f t="shared" ref="E8397:E8457" si="8908">E8393</f>
        <v>BC</v>
      </c>
      <c r="F8397" s="197">
        <v>2</v>
      </c>
      <c r="G8397" s="206" t="s">
        <v>604</v>
      </c>
      <c r="H8397" s="407">
        <f t="shared" si="8896"/>
        <v>540</v>
      </c>
      <c r="I8397" s="373"/>
      <c r="J8397" s="408"/>
      <c r="K8397" s="408"/>
      <c r="L8397" s="373"/>
      <c r="M8397" s="373"/>
      <c r="N8397" s="566"/>
      <c r="O8397" s="567"/>
      <c r="P8397" s="566"/>
      <c r="Q8397" s="407">
        <f t="shared" ref="Q8397" si="8909">Q8393+1</f>
        <v>90</v>
      </c>
      <c r="R8397" s="200"/>
    </row>
    <row r="8398" spans="3:18" ht="14.6" customHeight="1" x14ac:dyDescent="0.5">
      <c r="C8398" s="373"/>
      <c r="D8398" s="373"/>
      <c r="E8398" s="212">
        <f t="shared" ref="E8398:E8458" si="8910">-E8396+1</f>
        <v>-1982</v>
      </c>
      <c r="F8398" s="197">
        <v>3</v>
      </c>
      <c r="G8398" s="208" t="s">
        <v>287</v>
      </c>
      <c r="H8398" s="407"/>
      <c r="I8398" s="373"/>
      <c r="J8398" s="406" t="str">
        <f>J8394</f>
        <v>Salah</v>
      </c>
      <c r="K8398" s="406" t="str">
        <f t="shared" ref="K8398" si="8911">K8394</f>
        <v>Eber</v>
      </c>
      <c r="L8398" s="373"/>
      <c r="M8398" s="373"/>
      <c r="N8398" s="566"/>
      <c r="O8398" s="567"/>
      <c r="P8398" s="566"/>
      <c r="Q8398" s="407"/>
      <c r="R8398" s="200"/>
    </row>
    <row r="8399" spans="3:18" ht="14.6" customHeight="1" x14ac:dyDescent="0.5">
      <c r="C8399" s="373"/>
      <c r="D8399" s="373"/>
      <c r="E8399" s="345"/>
      <c r="F8399" s="197">
        <v>4</v>
      </c>
      <c r="G8399" s="209" t="s">
        <v>605</v>
      </c>
      <c r="H8399" s="408"/>
      <c r="I8399" s="373"/>
      <c r="J8399" s="407">
        <f>J8395+1</f>
        <v>406</v>
      </c>
      <c r="K8399" s="407">
        <f t="shared" ref="K8399" si="8912">K8395+1</f>
        <v>376</v>
      </c>
      <c r="L8399" s="373"/>
      <c r="M8399" s="373"/>
      <c r="N8399" s="566"/>
      <c r="O8399" s="567"/>
      <c r="P8399" s="566"/>
      <c r="Q8399" s="408"/>
      <c r="R8399" s="200"/>
    </row>
    <row r="8400" spans="3:18" ht="14.6" customHeight="1" x14ac:dyDescent="0.5">
      <c r="C8400" s="373"/>
      <c r="D8400" s="373"/>
      <c r="E8400" s="201">
        <f t="shared" si="8906"/>
        <v>1982</v>
      </c>
      <c r="F8400" s="197">
        <v>1</v>
      </c>
      <c r="G8400" s="203" t="s">
        <v>288</v>
      </c>
      <c r="H8400" s="406" t="str">
        <f t="shared" ref="H8400:H8412" si="8913">H8396</f>
        <v>Shem</v>
      </c>
      <c r="I8400" s="373"/>
      <c r="J8400" s="407"/>
      <c r="K8400" s="407"/>
      <c r="L8400" s="373"/>
      <c r="M8400" s="373"/>
      <c r="N8400" s="566"/>
      <c r="O8400" s="567"/>
      <c r="P8400" s="566"/>
      <c r="Q8400" s="406" t="str">
        <f t="shared" ref="Q8400" si="8914">Q8396</f>
        <v>Abram</v>
      </c>
      <c r="R8400" s="200"/>
    </row>
    <row r="8401" spans="3:18" ht="14.6" customHeight="1" x14ac:dyDescent="0.5">
      <c r="C8401" s="373"/>
      <c r="D8401" s="373"/>
      <c r="E8401" s="212" t="str">
        <f t="shared" si="8908"/>
        <v>BC</v>
      </c>
      <c r="F8401" s="197">
        <v>2</v>
      </c>
      <c r="G8401" s="206" t="s">
        <v>604</v>
      </c>
      <c r="H8401" s="407">
        <f t="shared" ref="H8401:H8413" si="8915">H8397+1</f>
        <v>541</v>
      </c>
      <c r="I8401" s="373"/>
      <c r="J8401" s="408"/>
      <c r="K8401" s="408"/>
      <c r="L8401" s="373"/>
      <c r="M8401" s="373"/>
      <c r="N8401" s="566"/>
      <c r="O8401" s="567"/>
      <c r="P8401" s="566"/>
      <c r="Q8401" s="407">
        <f t="shared" ref="Q8401" si="8916">Q8397+1</f>
        <v>91</v>
      </c>
      <c r="R8401" s="200"/>
    </row>
    <row r="8402" spans="3:18" ht="14.6" customHeight="1" x14ac:dyDescent="0.5">
      <c r="C8402" s="373"/>
      <c r="D8402" s="373"/>
      <c r="E8402" s="212">
        <f t="shared" si="8910"/>
        <v>-1981</v>
      </c>
      <c r="F8402" s="197">
        <v>3</v>
      </c>
      <c r="G8402" s="208" t="s">
        <v>287</v>
      </c>
      <c r="H8402" s="407"/>
      <c r="I8402" s="373"/>
      <c r="J8402" s="406" t="str">
        <f>J8398</f>
        <v>Salah</v>
      </c>
      <c r="K8402" s="406" t="str">
        <f t="shared" ref="K8402" si="8917">K8398</f>
        <v>Eber</v>
      </c>
      <c r="L8402" s="373"/>
      <c r="M8402" s="373"/>
      <c r="N8402" s="566"/>
      <c r="O8402" s="567"/>
      <c r="P8402" s="566"/>
      <c r="Q8402" s="407"/>
      <c r="R8402" s="200"/>
    </row>
    <row r="8403" spans="3:18" ht="14.6" customHeight="1" x14ac:dyDescent="0.5">
      <c r="C8403" s="373"/>
      <c r="D8403" s="373"/>
      <c r="E8403" s="345"/>
      <c r="F8403" s="197">
        <v>4</v>
      </c>
      <c r="G8403" s="209" t="s">
        <v>605</v>
      </c>
      <c r="H8403" s="408"/>
      <c r="I8403" s="373"/>
      <c r="J8403" s="407">
        <f>J8399+1</f>
        <v>407</v>
      </c>
      <c r="K8403" s="407">
        <f t="shared" ref="K8403" si="8918">K8399+1</f>
        <v>377</v>
      </c>
      <c r="L8403" s="373"/>
      <c r="M8403" s="373"/>
      <c r="N8403" s="566"/>
      <c r="O8403" s="567"/>
      <c r="P8403" s="566"/>
      <c r="Q8403" s="408"/>
      <c r="R8403" s="200"/>
    </row>
    <row r="8404" spans="3:18" ht="14.6" customHeight="1" x14ac:dyDescent="0.5">
      <c r="C8404" s="373"/>
      <c r="D8404" s="373"/>
      <c r="E8404" s="201">
        <f t="shared" si="8906"/>
        <v>1981</v>
      </c>
      <c r="F8404" s="197">
        <v>1</v>
      </c>
      <c r="G8404" s="203" t="s">
        <v>288</v>
      </c>
      <c r="H8404" s="406" t="str">
        <f t="shared" si="8913"/>
        <v>Shem</v>
      </c>
      <c r="I8404" s="373"/>
      <c r="J8404" s="407"/>
      <c r="K8404" s="407"/>
      <c r="L8404" s="373"/>
      <c r="M8404" s="373"/>
      <c r="N8404" s="566"/>
      <c r="O8404" s="567"/>
      <c r="P8404" s="566"/>
      <c r="Q8404" s="406" t="str">
        <f t="shared" ref="Q8404" si="8919">Q8400</f>
        <v>Abram</v>
      </c>
      <c r="R8404" s="200"/>
    </row>
    <row r="8405" spans="3:18" ht="14.6" customHeight="1" x14ac:dyDescent="0.5">
      <c r="C8405" s="373"/>
      <c r="D8405" s="373"/>
      <c r="E8405" s="212" t="str">
        <f t="shared" si="8908"/>
        <v>BC</v>
      </c>
      <c r="F8405" s="197">
        <v>2</v>
      </c>
      <c r="G8405" s="206" t="s">
        <v>604</v>
      </c>
      <c r="H8405" s="407">
        <f t="shared" si="8915"/>
        <v>542</v>
      </c>
      <c r="I8405" s="373"/>
      <c r="J8405" s="408"/>
      <c r="K8405" s="408"/>
      <c r="L8405" s="373"/>
      <c r="M8405" s="373"/>
      <c r="N8405" s="566"/>
      <c r="O8405" s="567"/>
      <c r="P8405" s="566"/>
      <c r="Q8405" s="407">
        <f t="shared" ref="Q8405" si="8920">Q8401+1</f>
        <v>92</v>
      </c>
      <c r="R8405" s="200"/>
    </row>
    <row r="8406" spans="3:18" ht="14.6" customHeight="1" x14ac:dyDescent="0.5">
      <c r="C8406" s="373"/>
      <c r="D8406" s="373"/>
      <c r="E8406" s="212">
        <f t="shared" si="8910"/>
        <v>-1980</v>
      </c>
      <c r="F8406" s="197">
        <v>3</v>
      </c>
      <c r="G8406" s="208" t="s">
        <v>287</v>
      </c>
      <c r="H8406" s="407"/>
      <c r="I8406" s="373"/>
      <c r="J8406" s="406" t="str">
        <f>J8402</f>
        <v>Salah</v>
      </c>
      <c r="K8406" s="406" t="str">
        <f t="shared" ref="K8406" si="8921">K8402</f>
        <v>Eber</v>
      </c>
      <c r="L8406" s="373"/>
      <c r="M8406" s="373"/>
      <c r="N8406" s="566"/>
      <c r="O8406" s="567"/>
      <c r="P8406" s="566"/>
      <c r="Q8406" s="407"/>
      <c r="R8406" s="200"/>
    </row>
    <row r="8407" spans="3:18" ht="14.6" customHeight="1" x14ac:dyDescent="0.5">
      <c r="C8407" s="373"/>
      <c r="D8407" s="373"/>
      <c r="E8407" s="345"/>
      <c r="F8407" s="197">
        <v>4</v>
      </c>
      <c r="G8407" s="209" t="s">
        <v>605</v>
      </c>
      <c r="H8407" s="408"/>
      <c r="I8407" s="373"/>
      <c r="J8407" s="407">
        <f>J8403+1</f>
        <v>408</v>
      </c>
      <c r="K8407" s="407">
        <f t="shared" ref="K8407" si="8922">K8403+1</f>
        <v>378</v>
      </c>
      <c r="L8407" s="373"/>
      <c r="M8407" s="373"/>
      <c r="N8407" s="566"/>
      <c r="O8407" s="567"/>
      <c r="P8407" s="566"/>
      <c r="Q8407" s="408"/>
      <c r="R8407" s="200"/>
    </row>
    <row r="8408" spans="3:18" ht="14.6" customHeight="1" x14ac:dyDescent="0.5">
      <c r="C8408" s="373"/>
      <c r="D8408" s="373"/>
      <c r="E8408" s="201">
        <f t="shared" si="8906"/>
        <v>1980</v>
      </c>
      <c r="F8408" s="197">
        <v>1</v>
      </c>
      <c r="G8408" s="203" t="s">
        <v>288</v>
      </c>
      <c r="H8408" s="406" t="str">
        <f t="shared" si="8913"/>
        <v>Shem</v>
      </c>
      <c r="I8408" s="373"/>
      <c r="J8408" s="407"/>
      <c r="K8408" s="407"/>
      <c r="L8408" s="373"/>
      <c r="M8408" s="373"/>
      <c r="N8408" s="566"/>
      <c r="O8408" s="567"/>
      <c r="P8408" s="566"/>
      <c r="Q8408" s="406" t="str">
        <f t="shared" ref="Q8408" si="8923">Q8404</f>
        <v>Abram</v>
      </c>
      <c r="R8408" s="200"/>
    </row>
    <row r="8409" spans="3:18" ht="14.6" customHeight="1" x14ac:dyDescent="0.5">
      <c r="C8409" s="373"/>
      <c r="D8409" s="373"/>
      <c r="E8409" s="212" t="str">
        <f t="shared" si="8908"/>
        <v>BC</v>
      </c>
      <c r="F8409" s="197">
        <v>2</v>
      </c>
      <c r="G8409" s="206" t="s">
        <v>604</v>
      </c>
      <c r="H8409" s="407">
        <f t="shared" si="8915"/>
        <v>543</v>
      </c>
      <c r="I8409" s="373"/>
      <c r="J8409" s="408"/>
      <c r="K8409" s="408"/>
      <c r="L8409" s="373"/>
      <c r="M8409" s="373"/>
      <c r="N8409" s="566"/>
      <c r="O8409" s="567"/>
      <c r="P8409" s="566"/>
      <c r="Q8409" s="407">
        <f t="shared" ref="Q8409" si="8924">Q8405+1</f>
        <v>93</v>
      </c>
      <c r="R8409" s="200"/>
    </row>
    <row r="8410" spans="3:18" ht="14.6" customHeight="1" x14ac:dyDescent="0.5">
      <c r="C8410" s="373"/>
      <c r="D8410" s="373"/>
      <c r="E8410" s="212">
        <f t="shared" si="8910"/>
        <v>-1979</v>
      </c>
      <c r="F8410" s="197">
        <v>3</v>
      </c>
      <c r="G8410" s="208" t="s">
        <v>287</v>
      </c>
      <c r="H8410" s="407"/>
      <c r="I8410" s="373"/>
      <c r="J8410" s="406" t="str">
        <f>J8406</f>
        <v>Salah</v>
      </c>
      <c r="K8410" s="406" t="str">
        <f t="shared" ref="K8410" si="8925">K8406</f>
        <v>Eber</v>
      </c>
      <c r="L8410" s="373"/>
      <c r="M8410" s="373"/>
      <c r="N8410" s="566"/>
      <c r="O8410" s="567"/>
      <c r="P8410" s="566"/>
      <c r="Q8410" s="407"/>
      <c r="R8410" s="200"/>
    </row>
    <row r="8411" spans="3:18" ht="14.6" customHeight="1" x14ac:dyDescent="0.5">
      <c r="C8411" s="373"/>
      <c r="D8411" s="373"/>
      <c r="E8411" s="345"/>
      <c r="F8411" s="197">
        <v>4</v>
      </c>
      <c r="G8411" s="209" t="s">
        <v>605</v>
      </c>
      <c r="H8411" s="408"/>
      <c r="I8411" s="373"/>
      <c r="J8411" s="407">
        <f>J8407+1</f>
        <v>409</v>
      </c>
      <c r="K8411" s="407">
        <f t="shared" ref="K8411" si="8926">K8407+1</f>
        <v>379</v>
      </c>
      <c r="L8411" s="373"/>
      <c r="M8411" s="373"/>
      <c r="N8411" s="566"/>
      <c r="O8411" s="567"/>
      <c r="P8411" s="566"/>
      <c r="Q8411" s="408"/>
      <c r="R8411" s="200"/>
    </row>
    <row r="8412" spans="3:18" ht="14.6" customHeight="1" x14ac:dyDescent="0.5">
      <c r="C8412" s="373"/>
      <c r="D8412" s="373"/>
      <c r="E8412" s="201">
        <f t="shared" si="8906"/>
        <v>1979</v>
      </c>
      <c r="F8412" s="197">
        <v>1</v>
      </c>
      <c r="G8412" s="203" t="s">
        <v>288</v>
      </c>
      <c r="H8412" s="406" t="str">
        <f t="shared" si="8913"/>
        <v>Shem</v>
      </c>
      <c r="I8412" s="373"/>
      <c r="J8412" s="407"/>
      <c r="K8412" s="407"/>
      <c r="L8412" s="373"/>
      <c r="M8412" s="373"/>
      <c r="N8412" s="566"/>
      <c r="O8412" s="567"/>
      <c r="P8412" s="566"/>
      <c r="Q8412" s="406" t="str">
        <f t="shared" ref="Q8412" si="8927">Q8408</f>
        <v>Abram</v>
      </c>
      <c r="R8412" s="200"/>
    </row>
    <row r="8413" spans="3:18" ht="14.6" customHeight="1" x14ac:dyDescent="0.5">
      <c r="C8413" s="373"/>
      <c r="D8413" s="373"/>
      <c r="E8413" s="212" t="str">
        <f t="shared" si="8908"/>
        <v>BC</v>
      </c>
      <c r="F8413" s="197">
        <v>2</v>
      </c>
      <c r="G8413" s="206" t="s">
        <v>604</v>
      </c>
      <c r="H8413" s="407">
        <f t="shared" si="8915"/>
        <v>544</v>
      </c>
      <c r="I8413" s="373"/>
      <c r="J8413" s="408"/>
      <c r="K8413" s="408"/>
      <c r="L8413" s="373"/>
      <c r="M8413" s="373"/>
      <c r="N8413" s="566"/>
      <c r="O8413" s="567"/>
      <c r="P8413" s="566"/>
      <c r="Q8413" s="407">
        <f t="shared" ref="Q8413" si="8928">Q8409+1</f>
        <v>94</v>
      </c>
      <c r="R8413" s="200"/>
    </row>
    <row r="8414" spans="3:18" ht="14.6" customHeight="1" x14ac:dyDescent="0.5">
      <c r="C8414" s="373"/>
      <c r="D8414" s="373"/>
      <c r="E8414" s="212">
        <f t="shared" si="8910"/>
        <v>-1978</v>
      </c>
      <c r="F8414" s="197">
        <v>3</v>
      </c>
      <c r="G8414" s="208" t="s">
        <v>287</v>
      </c>
      <c r="H8414" s="407"/>
      <c r="I8414" s="373"/>
      <c r="J8414" s="406" t="str">
        <f>J8410</f>
        <v>Salah</v>
      </c>
      <c r="K8414" s="406" t="str">
        <f t="shared" ref="K8414" si="8929">K8410</f>
        <v>Eber</v>
      </c>
      <c r="L8414" s="373"/>
      <c r="M8414" s="373"/>
      <c r="N8414" s="566"/>
      <c r="O8414" s="567"/>
      <c r="P8414" s="566"/>
      <c r="Q8414" s="407"/>
      <c r="R8414" s="200"/>
    </row>
    <row r="8415" spans="3:18" ht="14.6" customHeight="1" x14ac:dyDescent="0.5">
      <c r="C8415" s="373"/>
      <c r="D8415" s="373"/>
      <c r="E8415" s="345"/>
      <c r="F8415" s="197">
        <v>4</v>
      </c>
      <c r="G8415" s="209" t="s">
        <v>605</v>
      </c>
      <c r="H8415" s="408"/>
      <c r="I8415" s="373"/>
      <c r="J8415" s="407">
        <f>J8411+1</f>
        <v>410</v>
      </c>
      <c r="K8415" s="407">
        <f t="shared" ref="K8415" si="8930">K8411+1</f>
        <v>380</v>
      </c>
      <c r="L8415" s="373"/>
      <c r="M8415" s="373"/>
      <c r="N8415" s="566"/>
      <c r="O8415" s="567"/>
      <c r="P8415" s="566"/>
      <c r="Q8415" s="408"/>
      <c r="R8415" s="200"/>
    </row>
    <row r="8416" spans="3:18" ht="14.6" customHeight="1" x14ac:dyDescent="0.5">
      <c r="C8416" s="373"/>
      <c r="D8416" s="373"/>
      <c r="E8416" s="201">
        <f t="shared" si="8906"/>
        <v>1978</v>
      </c>
      <c r="F8416" s="197">
        <v>1</v>
      </c>
      <c r="G8416" s="203" t="s">
        <v>288</v>
      </c>
      <c r="H8416" s="406" t="str">
        <f t="shared" ref="H8416:H8428" si="8931">H8412</f>
        <v>Shem</v>
      </c>
      <c r="I8416" s="373"/>
      <c r="J8416" s="407"/>
      <c r="K8416" s="407"/>
      <c r="L8416" s="373"/>
      <c r="M8416" s="373"/>
      <c r="N8416" s="566"/>
      <c r="O8416" s="567"/>
      <c r="P8416" s="566"/>
      <c r="Q8416" s="406" t="str">
        <f t="shared" ref="Q8416" si="8932">Q8412</f>
        <v>Abram</v>
      </c>
      <c r="R8416" s="200"/>
    </row>
    <row r="8417" spans="3:18" ht="14.6" customHeight="1" x14ac:dyDescent="0.5">
      <c r="C8417" s="373"/>
      <c r="D8417" s="373"/>
      <c r="E8417" s="212" t="str">
        <f t="shared" si="8908"/>
        <v>BC</v>
      </c>
      <c r="F8417" s="197">
        <v>2</v>
      </c>
      <c r="G8417" s="206" t="s">
        <v>604</v>
      </c>
      <c r="H8417" s="407">
        <f t="shared" ref="H8417:H8429" si="8933">H8413+1</f>
        <v>545</v>
      </c>
      <c r="I8417" s="373"/>
      <c r="J8417" s="408"/>
      <c r="K8417" s="408"/>
      <c r="L8417" s="373"/>
      <c r="M8417" s="373"/>
      <c r="N8417" s="566"/>
      <c r="O8417" s="567"/>
      <c r="P8417" s="566"/>
      <c r="Q8417" s="407">
        <f t="shared" ref="Q8417" si="8934">Q8413+1</f>
        <v>95</v>
      </c>
      <c r="R8417" s="200"/>
    </row>
    <row r="8418" spans="3:18" ht="14.6" customHeight="1" x14ac:dyDescent="0.5">
      <c r="C8418" s="373"/>
      <c r="D8418" s="373"/>
      <c r="E8418" s="212">
        <f t="shared" si="8910"/>
        <v>-1977</v>
      </c>
      <c r="F8418" s="197">
        <v>3</v>
      </c>
      <c r="G8418" s="208" t="s">
        <v>287</v>
      </c>
      <c r="H8418" s="407"/>
      <c r="I8418" s="373"/>
      <c r="J8418" s="406" t="str">
        <f>J8414</f>
        <v>Salah</v>
      </c>
      <c r="K8418" s="406" t="str">
        <f t="shared" ref="K8418" si="8935">K8414</f>
        <v>Eber</v>
      </c>
      <c r="L8418" s="373"/>
      <c r="M8418" s="373"/>
      <c r="N8418" s="566"/>
      <c r="O8418" s="567"/>
      <c r="P8418" s="566"/>
      <c r="Q8418" s="407"/>
      <c r="R8418" s="200"/>
    </row>
    <row r="8419" spans="3:18" ht="14.6" customHeight="1" x14ac:dyDescent="0.5">
      <c r="C8419" s="373"/>
      <c r="D8419" s="373"/>
      <c r="E8419" s="345"/>
      <c r="F8419" s="197">
        <v>4</v>
      </c>
      <c r="G8419" s="209" t="s">
        <v>605</v>
      </c>
      <c r="H8419" s="408"/>
      <c r="I8419" s="373"/>
      <c r="J8419" s="407">
        <f>J8415+1</f>
        <v>411</v>
      </c>
      <c r="K8419" s="407">
        <f t="shared" ref="K8419" si="8936">K8415+1</f>
        <v>381</v>
      </c>
      <c r="L8419" s="373"/>
      <c r="M8419" s="373"/>
      <c r="N8419" s="566"/>
      <c r="O8419" s="567"/>
      <c r="P8419" s="566"/>
      <c r="Q8419" s="408"/>
      <c r="R8419" s="200"/>
    </row>
    <row r="8420" spans="3:18" ht="14.6" customHeight="1" x14ac:dyDescent="0.5">
      <c r="C8420" s="373"/>
      <c r="D8420" s="373"/>
      <c r="E8420" s="201">
        <f t="shared" si="8906"/>
        <v>1977</v>
      </c>
      <c r="F8420" s="197">
        <v>1</v>
      </c>
      <c r="G8420" s="203" t="s">
        <v>288</v>
      </c>
      <c r="H8420" s="406" t="str">
        <f t="shared" si="8931"/>
        <v>Shem</v>
      </c>
      <c r="I8420" s="373"/>
      <c r="J8420" s="407"/>
      <c r="K8420" s="407"/>
      <c r="L8420" s="373"/>
      <c r="M8420" s="373"/>
      <c r="N8420" s="566"/>
      <c r="O8420" s="567"/>
      <c r="P8420" s="566"/>
      <c r="Q8420" s="406" t="str">
        <f t="shared" ref="Q8420" si="8937">Q8416</f>
        <v>Abram</v>
      </c>
      <c r="R8420" s="200"/>
    </row>
    <row r="8421" spans="3:18" ht="14.6" customHeight="1" x14ac:dyDescent="0.5">
      <c r="C8421" s="373"/>
      <c r="D8421" s="373"/>
      <c r="E8421" s="212" t="str">
        <f t="shared" si="8908"/>
        <v>BC</v>
      </c>
      <c r="F8421" s="197">
        <v>2</v>
      </c>
      <c r="G8421" s="206" t="s">
        <v>604</v>
      </c>
      <c r="H8421" s="407">
        <f t="shared" si="8933"/>
        <v>546</v>
      </c>
      <c r="I8421" s="373"/>
      <c r="J8421" s="408"/>
      <c r="K8421" s="408"/>
      <c r="L8421" s="373"/>
      <c r="M8421" s="373"/>
      <c r="N8421" s="566"/>
      <c r="O8421" s="567"/>
      <c r="P8421" s="566"/>
      <c r="Q8421" s="407">
        <f t="shared" ref="Q8421" si="8938">Q8417+1</f>
        <v>96</v>
      </c>
      <c r="R8421" s="200"/>
    </row>
    <row r="8422" spans="3:18" ht="14.6" customHeight="1" x14ac:dyDescent="0.5">
      <c r="C8422" s="373"/>
      <c r="D8422" s="373"/>
      <c r="E8422" s="212">
        <f t="shared" si="8910"/>
        <v>-1976</v>
      </c>
      <c r="F8422" s="197">
        <v>3</v>
      </c>
      <c r="G8422" s="208" t="s">
        <v>287</v>
      </c>
      <c r="H8422" s="407"/>
      <c r="I8422" s="373"/>
      <c r="J8422" s="406" t="str">
        <f>J8418</f>
        <v>Salah</v>
      </c>
      <c r="K8422" s="406" t="str">
        <f t="shared" ref="K8422" si="8939">K8418</f>
        <v>Eber</v>
      </c>
      <c r="L8422" s="373"/>
      <c r="M8422" s="373"/>
      <c r="N8422" s="566"/>
      <c r="O8422" s="567"/>
      <c r="P8422" s="566"/>
      <c r="Q8422" s="407"/>
      <c r="R8422" s="200"/>
    </row>
    <row r="8423" spans="3:18" ht="14.6" customHeight="1" x14ac:dyDescent="0.5">
      <c r="C8423" s="373"/>
      <c r="D8423" s="373"/>
      <c r="E8423" s="345"/>
      <c r="F8423" s="197">
        <v>4</v>
      </c>
      <c r="G8423" s="209" t="s">
        <v>605</v>
      </c>
      <c r="H8423" s="408"/>
      <c r="I8423" s="373"/>
      <c r="J8423" s="407">
        <f>J8419+1</f>
        <v>412</v>
      </c>
      <c r="K8423" s="407">
        <f t="shared" ref="K8423" si="8940">K8419+1</f>
        <v>382</v>
      </c>
      <c r="L8423" s="373"/>
      <c r="M8423" s="373"/>
      <c r="N8423" s="566"/>
      <c r="O8423" s="567"/>
      <c r="P8423" s="566"/>
      <c r="Q8423" s="408"/>
      <c r="R8423" s="200"/>
    </row>
    <row r="8424" spans="3:18" ht="14.6" customHeight="1" x14ac:dyDescent="0.5">
      <c r="C8424" s="373"/>
      <c r="D8424" s="373"/>
      <c r="E8424" s="201">
        <f t="shared" si="8906"/>
        <v>1976</v>
      </c>
      <c r="F8424" s="197">
        <v>1</v>
      </c>
      <c r="G8424" s="203" t="s">
        <v>288</v>
      </c>
      <c r="H8424" s="406" t="str">
        <f t="shared" si="8931"/>
        <v>Shem</v>
      </c>
      <c r="I8424" s="373"/>
      <c r="J8424" s="407"/>
      <c r="K8424" s="407"/>
      <c r="L8424" s="373"/>
      <c r="M8424" s="373"/>
      <c r="N8424" s="566"/>
      <c r="O8424" s="567"/>
      <c r="P8424" s="566"/>
      <c r="Q8424" s="406" t="str">
        <f t="shared" ref="Q8424" si="8941">Q8420</f>
        <v>Abram</v>
      </c>
      <c r="R8424" s="200"/>
    </row>
    <row r="8425" spans="3:18" ht="14.6" customHeight="1" x14ac:dyDescent="0.5">
      <c r="C8425" s="373"/>
      <c r="D8425" s="373"/>
      <c r="E8425" s="212" t="str">
        <f t="shared" si="8908"/>
        <v>BC</v>
      </c>
      <c r="F8425" s="197">
        <v>2</v>
      </c>
      <c r="G8425" s="206" t="s">
        <v>604</v>
      </c>
      <c r="H8425" s="407">
        <f t="shared" si="8933"/>
        <v>547</v>
      </c>
      <c r="I8425" s="373"/>
      <c r="J8425" s="408"/>
      <c r="K8425" s="408"/>
      <c r="L8425" s="373"/>
      <c r="M8425" s="373"/>
      <c r="N8425" s="566"/>
      <c r="O8425" s="567"/>
      <c r="P8425" s="566"/>
      <c r="Q8425" s="407">
        <f t="shared" ref="Q8425" si="8942">Q8421+1</f>
        <v>97</v>
      </c>
      <c r="R8425" s="200"/>
    </row>
    <row r="8426" spans="3:18" ht="14.6" customHeight="1" x14ac:dyDescent="0.5">
      <c r="C8426" s="373"/>
      <c r="D8426" s="373"/>
      <c r="E8426" s="212">
        <f t="shared" si="8910"/>
        <v>-1975</v>
      </c>
      <c r="F8426" s="197">
        <v>3</v>
      </c>
      <c r="G8426" s="208" t="s">
        <v>287</v>
      </c>
      <c r="H8426" s="407"/>
      <c r="I8426" s="373"/>
      <c r="J8426" s="406" t="str">
        <f>J8422</f>
        <v>Salah</v>
      </c>
      <c r="K8426" s="406" t="str">
        <f t="shared" ref="K8426" si="8943">K8422</f>
        <v>Eber</v>
      </c>
      <c r="L8426" s="373"/>
      <c r="M8426" s="373"/>
      <c r="N8426" s="566"/>
      <c r="O8426" s="567"/>
      <c r="P8426" s="566"/>
      <c r="Q8426" s="407"/>
      <c r="R8426" s="200"/>
    </row>
    <row r="8427" spans="3:18" ht="14.6" customHeight="1" x14ac:dyDescent="0.5">
      <c r="C8427" s="373"/>
      <c r="D8427" s="373"/>
      <c r="E8427" s="345"/>
      <c r="F8427" s="197">
        <v>4</v>
      </c>
      <c r="G8427" s="209" t="s">
        <v>605</v>
      </c>
      <c r="H8427" s="408"/>
      <c r="I8427" s="373"/>
      <c r="J8427" s="407">
        <f>J8423+1</f>
        <v>413</v>
      </c>
      <c r="K8427" s="407">
        <f t="shared" ref="K8427" si="8944">K8423+1</f>
        <v>383</v>
      </c>
      <c r="L8427" s="373"/>
      <c r="M8427" s="373"/>
      <c r="N8427" s="566"/>
      <c r="O8427" s="567"/>
      <c r="P8427" s="566"/>
      <c r="Q8427" s="408"/>
      <c r="R8427" s="200"/>
    </row>
    <row r="8428" spans="3:18" ht="14.6" customHeight="1" x14ac:dyDescent="0.5">
      <c r="C8428" s="373"/>
      <c r="D8428" s="373"/>
      <c r="E8428" s="201">
        <f t="shared" si="8906"/>
        <v>1975</v>
      </c>
      <c r="F8428" s="197">
        <v>1</v>
      </c>
      <c r="G8428" s="203" t="s">
        <v>288</v>
      </c>
      <c r="H8428" s="406" t="str">
        <f t="shared" si="8931"/>
        <v>Shem</v>
      </c>
      <c r="I8428" s="373"/>
      <c r="J8428" s="407"/>
      <c r="K8428" s="407"/>
      <c r="L8428" s="373"/>
      <c r="M8428" s="373"/>
      <c r="N8428" s="566"/>
      <c r="O8428" s="567"/>
      <c r="P8428" s="566"/>
      <c r="Q8428" s="406" t="str">
        <f t="shared" ref="Q8428" si="8945">Q8424</f>
        <v>Abram</v>
      </c>
      <c r="R8428" s="200"/>
    </row>
    <row r="8429" spans="3:18" ht="14.6" customHeight="1" x14ac:dyDescent="0.5">
      <c r="C8429" s="373"/>
      <c r="D8429" s="373"/>
      <c r="E8429" s="212" t="str">
        <f t="shared" si="8908"/>
        <v>BC</v>
      </c>
      <c r="F8429" s="197">
        <v>2</v>
      </c>
      <c r="G8429" s="206" t="s">
        <v>604</v>
      </c>
      <c r="H8429" s="407">
        <f t="shared" si="8933"/>
        <v>548</v>
      </c>
      <c r="I8429" s="373"/>
      <c r="J8429" s="408"/>
      <c r="K8429" s="408"/>
      <c r="L8429" s="373"/>
      <c r="M8429" s="373"/>
      <c r="N8429" s="566"/>
      <c r="O8429" s="567"/>
      <c r="P8429" s="566"/>
      <c r="Q8429" s="407">
        <f t="shared" ref="Q8429" si="8946">Q8425+1</f>
        <v>98</v>
      </c>
      <c r="R8429" s="200"/>
    </row>
    <row r="8430" spans="3:18" ht="14.6" customHeight="1" x14ac:dyDescent="0.5">
      <c r="C8430" s="373"/>
      <c r="D8430" s="373"/>
      <c r="E8430" s="212">
        <f t="shared" si="8910"/>
        <v>-1974</v>
      </c>
      <c r="F8430" s="197">
        <v>3</v>
      </c>
      <c r="G8430" s="208" t="s">
        <v>287</v>
      </c>
      <c r="H8430" s="407"/>
      <c r="I8430" s="373"/>
      <c r="J8430" s="406" t="str">
        <f>J8426</f>
        <v>Salah</v>
      </c>
      <c r="K8430" s="406" t="str">
        <f t="shared" ref="K8430" si="8947">K8426</f>
        <v>Eber</v>
      </c>
      <c r="L8430" s="373"/>
      <c r="M8430" s="373"/>
      <c r="N8430" s="566"/>
      <c r="O8430" s="567"/>
      <c r="P8430" s="566"/>
      <c r="Q8430" s="407"/>
      <c r="R8430" s="200"/>
    </row>
    <row r="8431" spans="3:18" ht="14.6" customHeight="1" x14ac:dyDescent="0.5">
      <c r="C8431" s="373"/>
      <c r="D8431" s="373"/>
      <c r="E8431" s="345"/>
      <c r="F8431" s="197">
        <v>4</v>
      </c>
      <c r="G8431" s="209" t="s">
        <v>605</v>
      </c>
      <c r="H8431" s="408"/>
      <c r="I8431" s="373"/>
      <c r="J8431" s="407">
        <f>J8427+1</f>
        <v>414</v>
      </c>
      <c r="K8431" s="407">
        <f t="shared" ref="K8431" si="8948">K8427+1</f>
        <v>384</v>
      </c>
      <c r="L8431" s="373"/>
      <c r="M8431" s="373"/>
      <c r="N8431" s="566"/>
      <c r="O8431" s="567"/>
      <c r="P8431" s="566"/>
      <c r="Q8431" s="408"/>
      <c r="R8431" s="200"/>
    </row>
    <row r="8432" spans="3:18" ht="14.6" customHeight="1" x14ac:dyDescent="0.5">
      <c r="C8432" s="373"/>
      <c r="D8432" s="373"/>
      <c r="E8432" s="201">
        <f t="shared" si="8906"/>
        <v>1974</v>
      </c>
      <c r="F8432" s="197">
        <v>1</v>
      </c>
      <c r="G8432" s="203" t="s">
        <v>288</v>
      </c>
      <c r="H8432" s="406" t="str">
        <f t="shared" ref="H8432:H8492" si="8949">H8428</f>
        <v>Shem</v>
      </c>
      <c r="I8432" s="373"/>
      <c r="J8432" s="407"/>
      <c r="K8432" s="407"/>
      <c r="L8432" s="373"/>
      <c r="M8432" s="373"/>
      <c r="N8432" s="566"/>
      <c r="O8432" s="567"/>
      <c r="P8432" s="566"/>
      <c r="Q8432" s="406" t="str">
        <f t="shared" ref="Q8432" si="8950">Q8428</f>
        <v>Abram</v>
      </c>
      <c r="R8432" s="200"/>
    </row>
    <row r="8433" spans="3:18" ht="14.6" customHeight="1" x14ac:dyDescent="0.5">
      <c r="C8433" s="373"/>
      <c r="D8433" s="373"/>
      <c r="E8433" s="212" t="str">
        <f t="shared" si="8908"/>
        <v>BC</v>
      </c>
      <c r="F8433" s="197">
        <v>2</v>
      </c>
      <c r="G8433" s="206" t="s">
        <v>604</v>
      </c>
      <c r="H8433" s="407">
        <f t="shared" ref="H8433:H8493" si="8951">H8429+1</f>
        <v>549</v>
      </c>
      <c r="I8433" s="373"/>
      <c r="J8433" s="408"/>
      <c r="K8433" s="408"/>
      <c r="L8433" s="373"/>
      <c r="M8433" s="373"/>
      <c r="N8433" s="566"/>
      <c r="O8433" s="567"/>
      <c r="P8433" s="566"/>
      <c r="Q8433" s="407">
        <f t="shared" ref="Q8433" si="8952">Q8429+1</f>
        <v>99</v>
      </c>
      <c r="R8433" s="200"/>
    </row>
    <row r="8434" spans="3:18" ht="14.6" customHeight="1" x14ac:dyDescent="0.5">
      <c r="C8434" s="373"/>
      <c r="D8434" s="373"/>
      <c r="E8434" s="212">
        <f t="shared" si="8910"/>
        <v>-1973</v>
      </c>
      <c r="F8434" s="197">
        <v>3</v>
      </c>
      <c r="G8434" s="208" t="s">
        <v>287</v>
      </c>
      <c r="H8434" s="407"/>
      <c r="I8434" s="373"/>
      <c r="J8434" s="406" t="str">
        <f>J8430</f>
        <v>Salah</v>
      </c>
      <c r="K8434" s="406" t="str">
        <f t="shared" ref="K8434" si="8953">K8430</f>
        <v>Eber</v>
      </c>
      <c r="L8434" s="373"/>
      <c r="M8434" s="373"/>
      <c r="N8434" s="566"/>
      <c r="O8434" s="567"/>
      <c r="P8434" s="566"/>
      <c r="Q8434" s="407" t="s">
        <v>1169</v>
      </c>
      <c r="R8434" s="200"/>
    </row>
    <row r="8435" spans="3:18" ht="14.6" customHeight="1" x14ac:dyDescent="0.5">
      <c r="C8435" s="373"/>
      <c r="D8435" s="373"/>
      <c r="E8435" s="345"/>
      <c r="F8435" s="197">
        <v>4</v>
      </c>
      <c r="G8435" s="209" t="s">
        <v>605</v>
      </c>
      <c r="H8435" s="408"/>
      <c r="I8435" s="373"/>
      <c r="J8435" s="407">
        <f>J8431+1</f>
        <v>415</v>
      </c>
      <c r="K8435" s="407">
        <f t="shared" ref="K8435" si="8954">K8431+1</f>
        <v>385</v>
      </c>
      <c r="L8435" s="373"/>
      <c r="M8435" s="373"/>
      <c r="N8435" s="566"/>
      <c r="O8435" s="567"/>
      <c r="P8435" s="566"/>
      <c r="Q8435" s="408"/>
      <c r="R8435" s="200"/>
    </row>
    <row r="8436" spans="3:18" ht="14.6" customHeight="1" x14ac:dyDescent="0.5">
      <c r="C8436" s="373"/>
      <c r="D8436" s="373"/>
      <c r="E8436" s="201">
        <f t="shared" si="8906"/>
        <v>1973</v>
      </c>
      <c r="F8436" s="197">
        <v>1</v>
      </c>
      <c r="G8436" s="203" t="s">
        <v>288</v>
      </c>
      <c r="H8436" s="406" t="str">
        <f t="shared" si="8949"/>
        <v>Shem</v>
      </c>
      <c r="I8436" s="373"/>
      <c r="J8436" s="407"/>
      <c r="K8436" s="407"/>
      <c r="L8436" s="373"/>
      <c r="M8436" s="373"/>
      <c r="N8436" s="566"/>
      <c r="O8436" s="567"/>
      <c r="P8436" s="566"/>
      <c r="Q8436" s="406" t="str">
        <f t="shared" ref="Q8436" si="8955">Q8432</f>
        <v>Abram</v>
      </c>
      <c r="R8436" s="200"/>
    </row>
    <row r="8437" spans="3:18" ht="14.6" customHeight="1" x14ac:dyDescent="0.5">
      <c r="C8437" s="373"/>
      <c r="D8437" s="373"/>
      <c r="E8437" s="212" t="str">
        <f t="shared" si="8908"/>
        <v>BC</v>
      </c>
      <c r="F8437" s="197">
        <v>2</v>
      </c>
      <c r="G8437" s="206" t="s">
        <v>604</v>
      </c>
      <c r="H8437" s="407">
        <f t="shared" si="8951"/>
        <v>550</v>
      </c>
      <c r="I8437" s="373"/>
      <c r="J8437" s="408"/>
      <c r="K8437" s="408"/>
      <c r="L8437" s="373"/>
      <c r="M8437" s="373"/>
      <c r="N8437" s="566"/>
      <c r="O8437" s="567"/>
      <c r="P8437" s="566"/>
      <c r="Q8437" s="407">
        <f t="shared" ref="Q8437" si="8956">Q8433+1</f>
        <v>100</v>
      </c>
      <c r="R8437" s="200"/>
    </row>
    <row r="8438" spans="3:18" ht="14.6" customHeight="1" x14ac:dyDescent="0.5">
      <c r="C8438" s="373"/>
      <c r="D8438" s="373"/>
      <c r="E8438" s="212">
        <f t="shared" si="8910"/>
        <v>-1972</v>
      </c>
      <c r="F8438" s="197">
        <v>3</v>
      </c>
      <c r="G8438" s="208" t="s">
        <v>287</v>
      </c>
      <c r="H8438" s="407"/>
      <c r="I8438" s="373"/>
      <c r="J8438" s="406" t="str">
        <f>J8434</f>
        <v>Salah</v>
      </c>
      <c r="K8438" s="406" t="str">
        <f t="shared" ref="K8438" si="8957">K8434</f>
        <v>Eber</v>
      </c>
      <c r="L8438" s="373"/>
      <c r="M8438" s="373"/>
      <c r="N8438" s="566"/>
      <c r="O8438" s="567"/>
      <c r="P8438" s="566"/>
      <c r="Q8438" s="407"/>
      <c r="R8438" s="200"/>
    </row>
    <row r="8439" spans="3:18" ht="14.6" customHeight="1" x14ac:dyDescent="0.5">
      <c r="C8439" s="373"/>
      <c r="D8439" s="373"/>
      <c r="E8439" s="345"/>
      <c r="F8439" s="197">
        <v>4</v>
      </c>
      <c r="G8439" s="209" t="s">
        <v>605</v>
      </c>
      <c r="H8439" s="408"/>
      <c r="I8439" s="373"/>
      <c r="J8439" s="407">
        <f>J8435+1</f>
        <v>416</v>
      </c>
      <c r="K8439" s="407">
        <f t="shared" ref="K8439" si="8958">K8435+1</f>
        <v>386</v>
      </c>
      <c r="L8439" s="373"/>
      <c r="M8439" s="373"/>
      <c r="N8439" s="566"/>
      <c r="O8439" s="567"/>
      <c r="P8439" s="566"/>
      <c r="Q8439" s="408"/>
      <c r="R8439" s="200"/>
    </row>
    <row r="8440" spans="3:18" ht="14.6" customHeight="1" x14ac:dyDescent="0.5">
      <c r="C8440" s="373"/>
      <c r="D8440" s="373"/>
      <c r="E8440" s="201">
        <f t="shared" si="8906"/>
        <v>1972</v>
      </c>
      <c r="F8440" s="197">
        <v>1</v>
      </c>
      <c r="G8440" s="203" t="s">
        <v>288</v>
      </c>
      <c r="H8440" s="406" t="str">
        <f t="shared" si="8949"/>
        <v>Shem</v>
      </c>
      <c r="I8440" s="373"/>
      <c r="J8440" s="407"/>
      <c r="K8440" s="407"/>
      <c r="L8440" s="373"/>
      <c r="M8440" s="373"/>
      <c r="N8440" s="566"/>
      <c r="O8440" s="567"/>
      <c r="P8440" s="406" t="s">
        <v>1170</v>
      </c>
      <c r="Q8440" s="406" t="s">
        <v>1171</v>
      </c>
      <c r="R8440" s="200"/>
    </row>
    <row r="8441" spans="3:18" ht="14.6" customHeight="1" x14ac:dyDescent="0.5">
      <c r="C8441" s="373"/>
      <c r="D8441" s="373"/>
      <c r="E8441" s="212" t="str">
        <f t="shared" si="8908"/>
        <v>BC</v>
      </c>
      <c r="F8441" s="197">
        <v>2</v>
      </c>
      <c r="G8441" s="206" t="s">
        <v>604</v>
      </c>
      <c r="H8441" s="407">
        <f t="shared" si="8951"/>
        <v>551</v>
      </c>
      <c r="I8441" s="373"/>
      <c r="J8441" s="408"/>
      <c r="K8441" s="408"/>
      <c r="L8441" s="373"/>
      <c r="M8441" s="373"/>
      <c r="N8441" s="566"/>
      <c r="O8441" s="567"/>
      <c r="P8441" s="407">
        <v>1</v>
      </c>
      <c r="Q8441" s="407">
        <f t="shared" ref="P8441:Q8445" si="8959">Q8437+1</f>
        <v>101</v>
      </c>
      <c r="R8441" s="200"/>
    </row>
    <row r="8442" spans="3:18" ht="14.6" customHeight="1" x14ac:dyDescent="0.5">
      <c r="C8442" s="373"/>
      <c r="D8442" s="373"/>
      <c r="E8442" s="212">
        <f t="shared" si="8910"/>
        <v>-1971</v>
      </c>
      <c r="F8442" s="197">
        <v>3</v>
      </c>
      <c r="G8442" s="208" t="s">
        <v>287</v>
      </c>
      <c r="H8442" s="407"/>
      <c r="I8442" s="373"/>
      <c r="J8442" s="406" t="str">
        <f>J8438</f>
        <v>Salah</v>
      </c>
      <c r="K8442" s="406" t="str">
        <f t="shared" ref="K8442" si="8960">K8438</f>
        <v>Eber</v>
      </c>
      <c r="L8442" s="373"/>
      <c r="M8442" s="373"/>
      <c r="N8442" s="566"/>
      <c r="O8442" s="567"/>
      <c r="P8442" s="407"/>
      <c r="Q8442" s="407"/>
      <c r="R8442" s="200"/>
    </row>
    <row r="8443" spans="3:18" ht="14.6" customHeight="1" x14ac:dyDescent="0.5">
      <c r="C8443" s="373"/>
      <c r="D8443" s="373"/>
      <c r="E8443" s="345"/>
      <c r="F8443" s="197">
        <v>4</v>
      </c>
      <c r="G8443" s="209" t="s">
        <v>605</v>
      </c>
      <c r="H8443" s="408"/>
      <c r="I8443" s="373"/>
      <c r="J8443" s="407">
        <f>J8439+1</f>
        <v>417</v>
      </c>
      <c r="K8443" s="407">
        <f t="shared" ref="K8443" si="8961">K8439+1</f>
        <v>387</v>
      </c>
      <c r="L8443" s="373"/>
      <c r="M8443" s="373"/>
      <c r="N8443" s="566"/>
      <c r="O8443" s="567"/>
      <c r="P8443" s="408"/>
      <c r="Q8443" s="408"/>
      <c r="R8443" s="200"/>
    </row>
    <row r="8444" spans="3:18" ht="14.6" customHeight="1" x14ac:dyDescent="0.5">
      <c r="C8444" s="373"/>
      <c r="D8444" s="373"/>
      <c r="E8444" s="201">
        <f t="shared" si="8906"/>
        <v>1971</v>
      </c>
      <c r="F8444" s="197">
        <v>1</v>
      </c>
      <c r="G8444" s="203" t="s">
        <v>288</v>
      </c>
      <c r="H8444" s="406" t="str">
        <f t="shared" si="8949"/>
        <v>Shem</v>
      </c>
      <c r="I8444" s="373"/>
      <c r="J8444" s="407"/>
      <c r="K8444" s="407"/>
      <c r="L8444" s="373"/>
      <c r="M8444" s="373"/>
      <c r="N8444" s="566"/>
      <c r="O8444" s="567"/>
      <c r="P8444" s="406" t="str">
        <f t="shared" ref="P8444:Q8444" si="8962">P8440</f>
        <v>Isaac</v>
      </c>
      <c r="Q8444" s="406" t="str">
        <f t="shared" si="8962"/>
        <v>Abraham</v>
      </c>
      <c r="R8444" s="200"/>
    </row>
    <row r="8445" spans="3:18" ht="14.6" customHeight="1" x14ac:dyDescent="0.5">
      <c r="C8445" s="373"/>
      <c r="D8445" s="373"/>
      <c r="E8445" s="212" t="str">
        <f t="shared" si="8908"/>
        <v>BC</v>
      </c>
      <c r="F8445" s="197">
        <v>2</v>
      </c>
      <c r="G8445" s="206" t="s">
        <v>604</v>
      </c>
      <c r="H8445" s="407">
        <f t="shared" si="8951"/>
        <v>552</v>
      </c>
      <c r="I8445" s="373"/>
      <c r="J8445" s="408"/>
      <c r="K8445" s="408"/>
      <c r="L8445" s="373"/>
      <c r="M8445" s="373"/>
      <c r="N8445" s="566"/>
      <c r="O8445" s="567"/>
      <c r="P8445" s="407">
        <f t="shared" si="8959"/>
        <v>2</v>
      </c>
      <c r="Q8445" s="407">
        <f t="shared" si="8959"/>
        <v>102</v>
      </c>
      <c r="R8445" s="200"/>
    </row>
    <row r="8446" spans="3:18" ht="14.6" customHeight="1" x14ac:dyDescent="0.5">
      <c r="C8446" s="373"/>
      <c r="D8446" s="373"/>
      <c r="E8446" s="212">
        <f t="shared" si="8910"/>
        <v>-1970</v>
      </c>
      <c r="F8446" s="197">
        <v>3</v>
      </c>
      <c r="G8446" s="208" t="s">
        <v>287</v>
      </c>
      <c r="H8446" s="407"/>
      <c r="I8446" s="373"/>
      <c r="J8446" s="406" t="str">
        <f>J8442</f>
        <v>Salah</v>
      </c>
      <c r="K8446" s="406" t="str">
        <f t="shared" ref="K8446" si="8963">K8442</f>
        <v>Eber</v>
      </c>
      <c r="L8446" s="373"/>
      <c r="M8446" s="373"/>
      <c r="N8446" s="566"/>
      <c r="O8446" s="567"/>
      <c r="P8446" s="407"/>
      <c r="Q8446" s="407"/>
      <c r="R8446" s="200"/>
    </row>
    <row r="8447" spans="3:18" ht="14.6" customHeight="1" x14ac:dyDescent="0.5">
      <c r="C8447" s="373"/>
      <c r="D8447" s="373"/>
      <c r="E8447" s="345"/>
      <c r="F8447" s="197">
        <v>4</v>
      </c>
      <c r="G8447" s="209" t="s">
        <v>605</v>
      </c>
      <c r="H8447" s="408"/>
      <c r="I8447" s="373"/>
      <c r="J8447" s="407">
        <f>J8443+1</f>
        <v>418</v>
      </c>
      <c r="K8447" s="407">
        <f t="shared" ref="K8447" si="8964">K8443+1</f>
        <v>388</v>
      </c>
      <c r="L8447" s="373"/>
      <c r="M8447" s="373"/>
      <c r="N8447" s="566"/>
      <c r="O8447" s="567"/>
      <c r="P8447" s="408"/>
      <c r="Q8447" s="408"/>
      <c r="R8447" s="200"/>
    </row>
    <row r="8448" spans="3:18" ht="14.6" customHeight="1" x14ac:dyDescent="0.5">
      <c r="C8448" s="373"/>
      <c r="D8448" s="373"/>
      <c r="E8448" s="201">
        <f t="shared" si="8906"/>
        <v>1970</v>
      </c>
      <c r="F8448" s="197">
        <v>1</v>
      </c>
      <c r="G8448" s="203" t="s">
        <v>288</v>
      </c>
      <c r="H8448" s="406" t="str">
        <f t="shared" si="8949"/>
        <v>Shem</v>
      </c>
      <c r="I8448" s="373"/>
      <c r="J8448" s="407"/>
      <c r="K8448" s="407"/>
      <c r="L8448" s="373"/>
      <c r="M8448" s="373"/>
      <c r="N8448" s="566"/>
      <c r="O8448" s="567"/>
      <c r="P8448" s="406" t="str">
        <f t="shared" ref="P8448:Q8448" si="8965">P8444</f>
        <v>Isaac</v>
      </c>
      <c r="Q8448" s="406" t="str">
        <f t="shared" si="8965"/>
        <v>Abraham</v>
      </c>
      <c r="R8448" s="200"/>
    </row>
    <row r="8449" spans="3:18" ht="14.6" customHeight="1" x14ac:dyDescent="0.5">
      <c r="C8449" s="373"/>
      <c r="D8449" s="373"/>
      <c r="E8449" s="212" t="str">
        <f t="shared" si="8908"/>
        <v>BC</v>
      </c>
      <c r="F8449" s="197">
        <v>2</v>
      </c>
      <c r="G8449" s="206" t="s">
        <v>604</v>
      </c>
      <c r="H8449" s="407">
        <f t="shared" si="8951"/>
        <v>553</v>
      </c>
      <c r="I8449" s="373"/>
      <c r="J8449" s="408"/>
      <c r="K8449" s="408"/>
      <c r="L8449" s="373"/>
      <c r="M8449" s="373"/>
      <c r="N8449" s="566"/>
      <c r="O8449" s="567"/>
      <c r="P8449" s="407">
        <f t="shared" ref="P8449:Q8449" si="8966">P8445+1</f>
        <v>3</v>
      </c>
      <c r="Q8449" s="407">
        <f t="shared" si="8966"/>
        <v>103</v>
      </c>
      <c r="R8449" s="200"/>
    </row>
    <row r="8450" spans="3:18" ht="14.6" customHeight="1" x14ac:dyDescent="0.5">
      <c r="C8450" s="373"/>
      <c r="D8450" s="373"/>
      <c r="E8450" s="212">
        <f t="shared" si="8910"/>
        <v>-1969</v>
      </c>
      <c r="F8450" s="197">
        <v>3</v>
      </c>
      <c r="G8450" s="208" t="s">
        <v>287</v>
      </c>
      <c r="H8450" s="407"/>
      <c r="I8450" s="373"/>
      <c r="J8450" s="406" t="str">
        <f>J8446</f>
        <v>Salah</v>
      </c>
      <c r="K8450" s="406" t="str">
        <f t="shared" ref="K8450" si="8967">K8446</f>
        <v>Eber</v>
      </c>
      <c r="L8450" s="373"/>
      <c r="M8450" s="373"/>
      <c r="N8450" s="566"/>
      <c r="O8450" s="567"/>
      <c r="P8450" s="407"/>
      <c r="Q8450" s="407"/>
      <c r="R8450" s="200"/>
    </row>
    <row r="8451" spans="3:18" ht="14.6" customHeight="1" x14ac:dyDescent="0.5">
      <c r="C8451" s="373"/>
      <c r="D8451" s="373"/>
      <c r="E8451" s="345"/>
      <c r="F8451" s="197">
        <v>4</v>
      </c>
      <c r="G8451" s="209" t="s">
        <v>605</v>
      </c>
      <c r="H8451" s="408"/>
      <c r="I8451" s="373"/>
      <c r="J8451" s="407">
        <f>J8447+1</f>
        <v>419</v>
      </c>
      <c r="K8451" s="407">
        <f t="shared" ref="K8451" si="8968">K8447+1</f>
        <v>389</v>
      </c>
      <c r="L8451" s="373"/>
      <c r="M8451" s="373"/>
      <c r="N8451" s="566"/>
      <c r="O8451" s="567"/>
      <c r="P8451" s="408"/>
      <c r="Q8451" s="408"/>
      <c r="R8451" s="200"/>
    </row>
    <row r="8452" spans="3:18" ht="14.6" customHeight="1" x14ac:dyDescent="0.5">
      <c r="C8452" s="373"/>
      <c r="D8452" s="373"/>
      <c r="E8452" s="201">
        <f t="shared" si="8906"/>
        <v>1969</v>
      </c>
      <c r="F8452" s="197">
        <v>1</v>
      </c>
      <c r="G8452" s="203" t="s">
        <v>288</v>
      </c>
      <c r="H8452" s="406" t="str">
        <f t="shared" si="8949"/>
        <v>Shem</v>
      </c>
      <c r="I8452" s="373"/>
      <c r="J8452" s="407"/>
      <c r="K8452" s="407"/>
      <c r="L8452" s="373"/>
      <c r="M8452" s="373"/>
      <c r="N8452" s="566"/>
      <c r="O8452" s="567"/>
      <c r="P8452" s="406" t="str">
        <f t="shared" ref="P8452:Q8452" si="8969">P8448</f>
        <v>Isaac</v>
      </c>
      <c r="Q8452" s="406" t="str">
        <f t="shared" si="8969"/>
        <v>Abraham</v>
      </c>
      <c r="R8452" s="200"/>
    </row>
    <row r="8453" spans="3:18" ht="14.6" customHeight="1" x14ac:dyDescent="0.5">
      <c r="C8453" s="373"/>
      <c r="D8453" s="373"/>
      <c r="E8453" s="212" t="str">
        <f t="shared" si="8908"/>
        <v>BC</v>
      </c>
      <c r="F8453" s="197">
        <v>2</v>
      </c>
      <c r="G8453" s="206" t="s">
        <v>604</v>
      </c>
      <c r="H8453" s="407">
        <f t="shared" si="8951"/>
        <v>554</v>
      </c>
      <c r="I8453" s="373"/>
      <c r="J8453" s="408"/>
      <c r="K8453" s="408"/>
      <c r="L8453" s="373"/>
      <c r="M8453" s="373"/>
      <c r="N8453" s="566"/>
      <c r="O8453" s="567"/>
      <c r="P8453" s="407">
        <f t="shared" ref="P8453:Q8453" si="8970">P8449+1</f>
        <v>4</v>
      </c>
      <c r="Q8453" s="407">
        <f t="shared" si="8970"/>
        <v>104</v>
      </c>
      <c r="R8453" s="200"/>
    </row>
    <row r="8454" spans="3:18" ht="14.6" customHeight="1" x14ac:dyDescent="0.5">
      <c r="C8454" s="373"/>
      <c r="D8454" s="373"/>
      <c r="E8454" s="212">
        <f t="shared" si="8910"/>
        <v>-1968</v>
      </c>
      <c r="F8454" s="197">
        <v>3</v>
      </c>
      <c r="G8454" s="208" t="s">
        <v>287</v>
      </c>
      <c r="H8454" s="407"/>
      <c r="I8454" s="373"/>
      <c r="J8454" s="406" t="str">
        <f>J8450</f>
        <v>Salah</v>
      </c>
      <c r="K8454" s="406" t="str">
        <f t="shared" ref="K8454" si="8971">K8450</f>
        <v>Eber</v>
      </c>
      <c r="L8454" s="373"/>
      <c r="M8454" s="373"/>
      <c r="N8454" s="566"/>
      <c r="O8454" s="567"/>
      <c r="P8454" s="407"/>
      <c r="Q8454" s="407"/>
      <c r="R8454" s="200"/>
    </row>
    <row r="8455" spans="3:18" ht="14.6" customHeight="1" x14ac:dyDescent="0.5">
      <c r="C8455" s="373"/>
      <c r="D8455" s="373"/>
      <c r="E8455" s="345"/>
      <c r="F8455" s="197">
        <v>4</v>
      </c>
      <c r="G8455" s="209" t="s">
        <v>605</v>
      </c>
      <c r="H8455" s="408"/>
      <c r="I8455" s="373"/>
      <c r="J8455" s="407">
        <f>J8451+1</f>
        <v>420</v>
      </c>
      <c r="K8455" s="407">
        <f t="shared" ref="K8455" si="8972">K8451+1</f>
        <v>390</v>
      </c>
      <c r="L8455" s="373"/>
      <c r="M8455" s="373"/>
      <c r="N8455" s="566"/>
      <c r="O8455" s="567"/>
      <c r="P8455" s="408"/>
      <c r="Q8455" s="408"/>
      <c r="R8455" s="200"/>
    </row>
    <row r="8456" spans="3:18" ht="14.6" customHeight="1" x14ac:dyDescent="0.5">
      <c r="C8456" s="373"/>
      <c r="D8456" s="373"/>
      <c r="E8456" s="201">
        <f t="shared" si="8906"/>
        <v>1968</v>
      </c>
      <c r="F8456" s="197">
        <v>1</v>
      </c>
      <c r="G8456" s="203" t="s">
        <v>288</v>
      </c>
      <c r="H8456" s="406" t="str">
        <f t="shared" si="8949"/>
        <v>Shem</v>
      </c>
      <c r="I8456" s="373"/>
      <c r="J8456" s="407"/>
      <c r="K8456" s="407"/>
      <c r="L8456" s="373"/>
      <c r="M8456" s="373"/>
      <c r="N8456" s="566"/>
      <c r="O8456" s="567"/>
      <c r="P8456" s="406" t="str">
        <f t="shared" ref="P8456:Q8456" si="8973">P8452</f>
        <v>Isaac</v>
      </c>
      <c r="Q8456" s="406" t="str">
        <f t="shared" si="8973"/>
        <v>Abraham</v>
      </c>
      <c r="R8456" s="200"/>
    </row>
    <row r="8457" spans="3:18" ht="14.6" customHeight="1" x14ac:dyDescent="0.5">
      <c r="C8457" s="373"/>
      <c r="D8457" s="373"/>
      <c r="E8457" s="212" t="str">
        <f t="shared" si="8908"/>
        <v>BC</v>
      </c>
      <c r="F8457" s="197">
        <v>2</v>
      </c>
      <c r="G8457" s="206" t="s">
        <v>604</v>
      </c>
      <c r="H8457" s="407">
        <f t="shared" si="8951"/>
        <v>555</v>
      </c>
      <c r="I8457" s="373"/>
      <c r="J8457" s="408"/>
      <c r="K8457" s="408"/>
      <c r="L8457" s="373"/>
      <c r="M8457" s="373"/>
      <c r="N8457" s="566"/>
      <c r="O8457" s="567"/>
      <c r="P8457" s="407">
        <f t="shared" ref="P8457:Q8457" si="8974">P8453+1</f>
        <v>5</v>
      </c>
      <c r="Q8457" s="407">
        <f t="shared" si="8974"/>
        <v>105</v>
      </c>
      <c r="R8457" s="200"/>
    </row>
    <row r="8458" spans="3:18" ht="14.6" customHeight="1" x14ac:dyDescent="0.5">
      <c r="C8458" s="373"/>
      <c r="D8458" s="373"/>
      <c r="E8458" s="212">
        <f t="shared" si="8910"/>
        <v>-1967</v>
      </c>
      <c r="F8458" s="197">
        <v>3</v>
      </c>
      <c r="G8458" s="208" t="s">
        <v>287</v>
      </c>
      <c r="H8458" s="407"/>
      <c r="I8458" s="373"/>
      <c r="J8458" s="406" t="str">
        <f>J8454</f>
        <v>Salah</v>
      </c>
      <c r="K8458" s="406" t="str">
        <f t="shared" ref="K8458" si="8975">K8454</f>
        <v>Eber</v>
      </c>
      <c r="L8458" s="373"/>
      <c r="M8458" s="373"/>
      <c r="N8458" s="566"/>
      <c r="O8458" s="567"/>
      <c r="P8458" s="407"/>
      <c r="Q8458" s="407"/>
      <c r="R8458" s="200"/>
    </row>
    <row r="8459" spans="3:18" ht="14.6" customHeight="1" x14ac:dyDescent="0.5">
      <c r="C8459" s="373"/>
      <c r="D8459" s="373"/>
      <c r="E8459" s="345"/>
      <c r="F8459" s="197">
        <v>4</v>
      </c>
      <c r="G8459" s="209" t="s">
        <v>605</v>
      </c>
      <c r="H8459" s="408"/>
      <c r="I8459" s="373"/>
      <c r="J8459" s="407">
        <f>J8455+1</f>
        <v>421</v>
      </c>
      <c r="K8459" s="407">
        <f t="shared" ref="K8459" si="8976">K8455+1</f>
        <v>391</v>
      </c>
      <c r="L8459" s="373"/>
      <c r="M8459" s="373"/>
      <c r="N8459" s="566"/>
      <c r="O8459" s="567"/>
      <c r="P8459" s="408"/>
      <c r="Q8459" s="408"/>
      <c r="R8459" s="200"/>
    </row>
    <row r="8460" spans="3:18" ht="14.6" customHeight="1" x14ac:dyDescent="0.5">
      <c r="C8460" s="373"/>
      <c r="D8460" s="373"/>
      <c r="E8460" s="201">
        <f t="shared" ref="E8460:E8520" si="8977">E8456-1</f>
        <v>1967</v>
      </c>
      <c r="F8460" s="197">
        <v>1</v>
      </c>
      <c r="G8460" s="203" t="s">
        <v>288</v>
      </c>
      <c r="H8460" s="406" t="str">
        <f t="shared" si="8949"/>
        <v>Shem</v>
      </c>
      <c r="I8460" s="373"/>
      <c r="J8460" s="407"/>
      <c r="K8460" s="407"/>
      <c r="L8460" s="373"/>
      <c r="M8460" s="373"/>
      <c r="N8460" s="566"/>
      <c r="O8460" s="567"/>
      <c r="P8460" s="406" t="str">
        <f t="shared" ref="P8460:Q8460" si="8978">P8456</f>
        <v>Isaac</v>
      </c>
      <c r="Q8460" s="406" t="str">
        <f t="shared" si="8978"/>
        <v>Abraham</v>
      </c>
      <c r="R8460" s="200"/>
    </row>
    <row r="8461" spans="3:18" ht="14.6" customHeight="1" x14ac:dyDescent="0.5">
      <c r="C8461" s="373"/>
      <c r="D8461" s="373"/>
      <c r="E8461" s="212" t="str">
        <f t="shared" ref="E8461:E8521" si="8979">E8457</f>
        <v>BC</v>
      </c>
      <c r="F8461" s="197">
        <v>2</v>
      </c>
      <c r="G8461" s="206" t="s">
        <v>604</v>
      </c>
      <c r="H8461" s="407">
        <f t="shared" si="8951"/>
        <v>556</v>
      </c>
      <c r="I8461" s="373"/>
      <c r="J8461" s="408"/>
      <c r="K8461" s="408"/>
      <c r="L8461" s="373"/>
      <c r="M8461" s="373"/>
      <c r="N8461" s="566"/>
      <c r="O8461" s="567"/>
      <c r="P8461" s="407">
        <f t="shared" ref="P8461:Q8461" si="8980">P8457+1</f>
        <v>6</v>
      </c>
      <c r="Q8461" s="407">
        <f t="shared" si="8980"/>
        <v>106</v>
      </c>
      <c r="R8461" s="200"/>
    </row>
    <row r="8462" spans="3:18" ht="14.6" customHeight="1" x14ac:dyDescent="0.5">
      <c r="C8462" s="373"/>
      <c r="D8462" s="373"/>
      <c r="E8462" s="212">
        <f t="shared" ref="E8462:E8522" si="8981">-E8460+1</f>
        <v>-1966</v>
      </c>
      <c r="F8462" s="197">
        <v>3</v>
      </c>
      <c r="G8462" s="208" t="s">
        <v>287</v>
      </c>
      <c r="H8462" s="407"/>
      <c r="I8462" s="373"/>
      <c r="J8462" s="406" t="str">
        <f>J8458</f>
        <v>Salah</v>
      </c>
      <c r="K8462" s="406" t="str">
        <f t="shared" ref="K8462" si="8982">K8458</f>
        <v>Eber</v>
      </c>
      <c r="L8462" s="373"/>
      <c r="M8462" s="373"/>
      <c r="N8462" s="566"/>
      <c r="O8462" s="567"/>
      <c r="P8462" s="407"/>
      <c r="Q8462" s="407"/>
      <c r="R8462" s="200"/>
    </row>
    <row r="8463" spans="3:18" ht="14.6" customHeight="1" x14ac:dyDescent="0.5">
      <c r="C8463" s="373"/>
      <c r="D8463" s="373"/>
      <c r="E8463" s="345"/>
      <c r="F8463" s="197">
        <v>4</v>
      </c>
      <c r="G8463" s="209" t="s">
        <v>605</v>
      </c>
      <c r="H8463" s="408"/>
      <c r="I8463" s="373"/>
      <c r="J8463" s="407">
        <f>J8459+1</f>
        <v>422</v>
      </c>
      <c r="K8463" s="407">
        <f t="shared" ref="K8463" si="8983">K8459+1</f>
        <v>392</v>
      </c>
      <c r="L8463" s="373"/>
      <c r="M8463" s="373"/>
      <c r="N8463" s="566"/>
      <c r="O8463" s="567"/>
      <c r="P8463" s="408"/>
      <c r="Q8463" s="408"/>
      <c r="R8463" s="200"/>
    </row>
    <row r="8464" spans="3:18" ht="14.6" customHeight="1" x14ac:dyDescent="0.5">
      <c r="C8464" s="373"/>
      <c r="D8464" s="373"/>
      <c r="E8464" s="201">
        <f t="shared" si="8977"/>
        <v>1966</v>
      </c>
      <c r="F8464" s="197">
        <v>1</v>
      </c>
      <c r="G8464" s="203" t="s">
        <v>288</v>
      </c>
      <c r="H8464" s="406" t="str">
        <f t="shared" si="8949"/>
        <v>Shem</v>
      </c>
      <c r="I8464" s="373"/>
      <c r="J8464" s="407"/>
      <c r="K8464" s="407"/>
      <c r="L8464" s="373"/>
      <c r="M8464" s="373"/>
      <c r="N8464" s="566"/>
      <c r="O8464" s="567"/>
      <c r="P8464" s="406" t="str">
        <f t="shared" ref="P8464:Q8464" si="8984">P8460</f>
        <v>Isaac</v>
      </c>
      <c r="Q8464" s="406" t="str">
        <f t="shared" si="8984"/>
        <v>Abraham</v>
      </c>
      <c r="R8464" s="200"/>
    </row>
    <row r="8465" spans="3:18" ht="14.6" customHeight="1" x14ac:dyDescent="0.5">
      <c r="C8465" s="373"/>
      <c r="D8465" s="373"/>
      <c r="E8465" s="212" t="str">
        <f t="shared" si="8979"/>
        <v>BC</v>
      </c>
      <c r="F8465" s="197">
        <v>2</v>
      </c>
      <c r="G8465" s="206" t="s">
        <v>604</v>
      </c>
      <c r="H8465" s="407">
        <f t="shared" si="8951"/>
        <v>557</v>
      </c>
      <c r="I8465" s="373"/>
      <c r="J8465" s="408"/>
      <c r="K8465" s="408"/>
      <c r="L8465" s="373"/>
      <c r="M8465" s="373"/>
      <c r="N8465" s="566"/>
      <c r="O8465" s="567"/>
      <c r="P8465" s="407">
        <f t="shared" ref="P8465:Q8465" si="8985">P8461+1</f>
        <v>7</v>
      </c>
      <c r="Q8465" s="407">
        <f t="shared" si="8985"/>
        <v>107</v>
      </c>
      <c r="R8465" s="200"/>
    </row>
    <row r="8466" spans="3:18" ht="14.6" customHeight="1" x14ac:dyDescent="0.5">
      <c r="C8466" s="373"/>
      <c r="D8466" s="373"/>
      <c r="E8466" s="212">
        <f t="shared" si="8981"/>
        <v>-1965</v>
      </c>
      <c r="F8466" s="197">
        <v>3</v>
      </c>
      <c r="G8466" s="208" t="s">
        <v>287</v>
      </c>
      <c r="H8466" s="407"/>
      <c r="I8466" s="373"/>
      <c r="J8466" s="406" t="str">
        <f>J8462</f>
        <v>Salah</v>
      </c>
      <c r="K8466" s="406" t="str">
        <f t="shared" ref="K8466" si="8986">K8462</f>
        <v>Eber</v>
      </c>
      <c r="L8466" s="373"/>
      <c r="M8466" s="373"/>
      <c r="N8466" s="566"/>
      <c r="O8466" s="567"/>
      <c r="P8466" s="407"/>
      <c r="Q8466" s="407"/>
      <c r="R8466" s="200"/>
    </row>
    <row r="8467" spans="3:18" ht="14.6" customHeight="1" x14ac:dyDescent="0.5">
      <c r="C8467" s="373"/>
      <c r="D8467" s="373"/>
      <c r="E8467" s="345"/>
      <c r="F8467" s="197">
        <v>4</v>
      </c>
      <c r="G8467" s="209" t="s">
        <v>605</v>
      </c>
      <c r="H8467" s="408"/>
      <c r="I8467" s="373"/>
      <c r="J8467" s="407">
        <f>J8463+1</f>
        <v>423</v>
      </c>
      <c r="K8467" s="407">
        <f t="shared" ref="K8467" si="8987">K8463+1</f>
        <v>393</v>
      </c>
      <c r="L8467" s="373"/>
      <c r="M8467" s="373"/>
      <c r="N8467" s="566"/>
      <c r="O8467" s="567"/>
      <c r="P8467" s="408"/>
      <c r="Q8467" s="408"/>
      <c r="R8467" s="200"/>
    </row>
    <row r="8468" spans="3:18" ht="14.6" customHeight="1" x14ac:dyDescent="0.5">
      <c r="C8468" s="373"/>
      <c r="D8468" s="373"/>
      <c r="E8468" s="201">
        <f t="shared" si="8977"/>
        <v>1965</v>
      </c>
      <c r="F8468" s="197">
        <v>1</v>
      </c>
      <c r="G8468" s="203" t="s">
        <v>288</v>
      </c>
      <c r="H8468" s="406" t="str">
        <f t="shared" si="8949"/>
        <v>Shem</v>
      </c>
      <c r="I8468" s="373"/>
      <c r="J8468" s="407"/>
      <c r="K8468" s="407"/>
      <c r="L8468" s="373"/>
      <c r="M8468" s="373"/>
      <c r="N8468" s="566"/>
      <c r="O8468" s="567"/>
      <c r="P8468" s="406" t="str">
        <f t="shared" ref="P8468:Q8468" si="8988">P8464</f>
        <v>Isaac</v>
      </c>
      <c r="Q8468" s="406" t="str">
        <f t="shared" si="8988"/>
        <v>Abraham</v>
      </c>
      <c r="R8468" s="200"/>
    </row>
    <row r="8469" spans="3:18" ht="14.6" customHeight="1" x14ac:dyDescent="0.5">
      <c r="C8469" s="373"/>
      <c r="D8469" s="373"/>
      <c r="E8469" s="212" t="str">
        <f t="shared" si="8979"/>
        <v>BC</v>
      </c>
      <c r="F8469" s="197">
        <v>2</v>
      </c>
      <c r="G8469" s="206" t="s">
        <v>604</v>
      </c>
      <c r="H8469" s="407">
        <f t="shared" si="8951"/>
        <v>558</v>
      </c>
      <c r="I8469" s="373"/>
      <c r="J8469" s="408"/>
      <c r="K8469" s="408"/>
      <c r="L8469" s="373"/>
      <c r="M8469" s="373"/>
      <c r="N8469" s="566"/>
      <c r="O8469" s="567"/>
      <c r="P8469" s="407">
        <f t="shared" ref="P8469:Q8469" si="8989">P8465+1</f>
        <v>8</v>
      </c>
      <c r="Q8469" s="407">
        <f t="shared" si="8989"/>
        <v>108</v>
      </c>
      <c r="R8469" s="200"/>
    </row>
    <row r="8470" spans="3:18" ht="14.6" customHeight="1" x14ac:dyDescent="0.5">
      <c r="C8470" s="373"/>
      <c r="D8470" s="373"/>
      <c r="E8470" s="212">
        <f t="shared" si="8981"/>
        <v>-1964</v>
      </c>
      <c r="F8470" s="197">
        <v>3</v>
      </c>
      <c r="G8470" s="208" t="s">
        <v>287</v>
      </c>
      <c r="H8470" s="407"/>
      <c r="I8470" s="373"/>
      <c r="J8470" s="406" t="str">
        <f>J8466</f>
        <v>Salah</v>
      </c>
      <c r="K8470" s="406" t="str">
        <f t="shared" ref="K8470" si="8990">K8466</f>
        <v>Eber</v>
      </c>
      <c r="L8470" s="373"/>
      <c r="M8470" s="373"/>
      <c r="N8470" s="566"/>
      <c r="O8470" s="567"/>
      <c r="P8470" s="407"/>
      <c r="Q8470" s="407"/>
      <c r="R8470" s="200"/>
    </row>
    <row r="8471" spans="3:18" ht="14.6" customHeight="1" x14ac:dyDescent="0.5">
      <c r="C8471" s="373"/>
      <c r="D8471" s="373"/>
      <c r="E8471" s="345"/>
      <c r="F8471" s="197">
        <v>4</v>
      </c>
      <c r="G8471" s="209" t="s">
        <v>605</v>
      </c>
      <c r="H8471" s="408"/>
      <c r="I8471" s="373"/>
      <c r="J8471" s="407">
        <f>J8467+1</f>
        <v>424</v>
      </c>
      <c r="K8471" s="407">
        <f t="shared" ref="K8471" si="8991">K8467+1</f>
        <v>394</v>
      </c>
      <c r="L8471" s="373"/>
      <c r="M8471" s="373"/>
      <c r="N8471" s="566"/>
      <c r="O8471" s="567"/>
      <c r="P8471" s="408"/>
      <c r="Q8471" s="408"/>
      <c r="R8471" s="200"/>
    </row>
    <row r="8472" spans="3:18" ht="14.6" customHeight="1" x14ac:dyDescent="0.5">
      <c r="C8472" s="373"/>
      <c r="D8472" s="373"/>
      <c r="E8472" s="201">
        <f t="shared" si="8977"/>
        <v>1964</v>
      </c>
      <c r="F8472" s="197">
        <v>1</v>
      </c>
      <c r="G8472" s="203" t="s">
        <v>288</v>
      </c>
      <c r="H8472" s="406" t="str">
        <f t="shared" si="8949"/>
        <v>Shem</v>
      </c>
      <c r="I8472" s="373"/>
      <c r="J8472" s="407"/>
      <c r="K8472" s="407"/>
      <c r="L8472" s="373"/>
      <c r="M8472" s="373"/>
      <c r="N8472" s="566"/>
      <c r="O8472" s="567"/>
      <c r="P8472" s="406" t="str">
        <f t="shared" ref="P8472:Q8472" si="8992">P8468</f>
        <v>Isaac</v>
      </c>
      <c r="Q8472" s="406" t="str">
        <f t="shared" si="8992"/>
        <v>Abraham</v>
      </c>
      <c r="R8472" s="200"/>
    </row>
    <row r="8473" spans="3:18" ht="14.6" customHeight="1" x14ac:dyDescent="0.5">
      <c r="C8473" s="373"/>
      <c r="D8473" s="373"/>
      <c r="E8473" s="212" t="str">
        <f t="shared" si="8979"/>
        <v>BC</v>
      </c>
      <c r="F8473" s="197">
        <v>2</v>
      </c>
      <c r="G8473" s="206" t="s">
        <v>604</v>
      </c>
      <c r="H8473" s="407">
        <f t="shared" si="8951"/>
        <v>559</v>
      </c>
      <c r="I8473" s="373"/>
      <c r="J8473" s="408"/>
      <c r="K8473" s="408"/>
      <c r="L8473" s="373"/>
      <c r="M8473" s="373"/>
      <c r="N8473" s="566"/>
      <c r="O8473" s="567"/>
      <c r="P8473" s="407">
        <f t="shared" ref="P8473:Q8473" si="8993">P8469+1</f>
        <v>9</v>
      </c>
      <c r="Q8473" s="407">
        <f t="shared" si="8993"/>
        <v>109</v>
      </c>
      <c r="R8473" s="200"/>
    </row>
    <row r="8474" spans="3:18" ht="14.6" customHeight="1" x14ac:dyDescent="0.5">
      <c r="C8474" s="373"/>
      <c r="D8474" s="373"/>
      <c r="E8474" s="212">
        <f t="shared" si="8981"/>
        <v>-1963</v>
      </c>
      <c r="F8474" s="197">
        <v>3</v>
      </c>
      <c r="G8474" s="208" t="s">
        <v>287</v>
      </c>
      <c r="H8474" s="407"/>
      <c r="I8474" s="373"/>
      <c r="J8474" s="406" t="str">
        <f>J8470</f>
        <v>Salah</v>
      </c>
      <c r="K8474" s="406" t="str">
        <f t="shared" ref="K8474" si="8994">K8470</f>
        <v>Eber</v>
      </c>
      <c r="L8474" s="373"/>
      <c r="M8474" s="373"/>
      <c r="N8474" s="566"/>
      <c r="O8474" s="567"/>
      <c r="P8474" s="407"/>
      <c r="Q8474" s="407"/>
      <c r="R8474" s="200"/>
    </row>
    <row r="8475" spans="3:18" ht="14.6" customHeight="1" x14ac:dyDescent="0.5">
      <c r="C8475" s="373"/>
      <c r="D8475" s="373"/>
      <c r="E8475" s="345"/>
      <c r="F8475" s="197">
        <v>4</v>
      </c>
      <c r="G8475" s="209" t="s">
        <v>605</v>
      </c>
      <c r="H8475" s="408"/>
      <c r="I8475" s="373"/>
      <c r="J8475" s="407">
        <f>J8471+1</f>
        <v>425</v>
      </c>
      <c r="K8475" s="407">
        <f t="shared" ref="K8475" si="8995">K8471+1</f>
        <v>395</v>
      </c>
      <c r="L8475" s="373"/>
      <c r="M8475" s="373"/>
      <c r="N8475" s="566"/>
      <c r="O8475" s="567"/>
      <c r="P8475" s="408"/>
      <c r="Q8475" s="408"/>
      <c r="R8475" s="200"/>
    </row>
    <row r="8476" spans="3:18" ht="14.6" customHeight="1" x14ac:dyDescent="0.5">
      <c r="C8476" s="373"/>
      <c r="D8476" s="373"/>
      <c r="E8476" s="201">
        <f t="shared" si="8977"/>
        <v>1963</v>
      </c>
      <c r="F8476" s="197">
        <v>1</v>
      </c>
      <c r="G8476" s="203" t="s">
        <v>288</v>
      </c>
      <c r="H8476" s="406" t="str">
        <f t="shared" si="8949"/>
        <v>Shem</v>
      </c>
      <c r="I8476" s="373"/>
      <c r="J8476" s="407"/>
      <c r="K8476" s="407"/>
      <c r="L8476" s="373"/>
      <c r="M8476" s="373"/>
      <c r="N8476" s="566"/>
      <c r="O8476" s="567"/>
      <c r="P8476" s="406" t="str">
        <f t="shared" ref="P8476:Q8476" si="8996">P8472</f>
        <v>Isaac</v>
      </c>
      <c r="Q8476" s="406" t="str">
        <f t="shared" si="8996"/>
        <v>Abraham</v>
      </c>
      <c r="R8476" s="200"/>
    </row>
    <row r="8477" spans="3:18" ht="14.6" customHeight="1" x14ac:dyDescent="0.5">
      <c r="C8477" s="373"/>
      <c r="D8477" s="373"/>
      <c r="E8477" s="212" t="str">
        <f t="shared" si="8979"/>
        <v>BC</v>
      </c>
      <c r="F8477" s="197">
        <v>2</v>
      </c>
      <c r="G8477" s="206" t="s">
        <v>604</v>
      </c>
      <c r="H8477" s="407">
        <f t="shared" si="8951"/>
        <v>560</v>
      </c>
      <c r="I8477" s="373"/>
      <c r="J8477" s="408"/>
      <c r="K8477" s="408"/>
      <c r="L8477" s="373"/>
      <c r="M8477" s="373"/>
      <c r="N8477" s="566"/>
      <c r="O8477" s="567"/>
      <c r="P8477" s="407">
        <f t="shared" ref="P8477:Q8477" si="8997">P8473+1</f>
        <v>10</v>
      </c>
      <c r="Q8477" s="407">
        <f t="shared" si="8997"/>
        <v>110</v>
      </c>
      <c r="R8477" s="200"/>
    </row>
    <row r="8478" spans="3:18" ht="14.6" customHeight="1" x14ac:dyDescent="0.5">
      <c r="C8478" s="373"/>
      <c r="D8478" s="373"/>
      <c r="E8478" s="212">
        <f t="shared" si="8981"/>
        <v>-1962</v>
      </c>
      <c r="F8478" s="197">
        <v>3</v>
      </c>
      <c r="G8478" s="208" t="s">
        <v>287</v>
      </c>
      <c r="H8478" s="407"/>
      <c r="I8478" s="373"/>
      <c r="J8478" s="406" t="str">
        <f>J8474</f>
        <v>Salah</v>
      </c>
      <c r="K8478" s="406" t="str">
        <f t="shared" ref="K8478" si="8998">K8474</f>
        <v>Eber</v>
      </c>
      <c r="L8478" s="373"/>
      <c r="M8478" s="373"/>
      <c r="N8478" s="566"/>
      <c r="O8478" s="567"/>
      <c r="P8478" s="407"/>
      <c r="Q8478" s="407"/>
      <c r="R8478" s="200"/>
    </row>
    <row r="8479" spans="3:18" ht="14.6" customHeight="1" x14ac:dyDescent="0.5">
      <c r="C8479" s="373"/>
      <c r="D8479" s="373"/>
      <c r="E8479" s="345"/>
      <c r="F8479" s="197">
        <v>4</v>
      </c>
      <c r="G8479" s="209" t="s">
        <v>605</v>
      </c>
      <c r="H8479" s="408"/>
      <c r="I8479" s="373"/>
      <c r="J8479" s="407">
        <f>J8475+1</f>
        <v>426</v>
      </c>
      <c r="K8479" s="407">
        <f t="shared" ref="K8479" si="8999">K8475+1</f>
        <v>396</v>
      </c>
      <c r="L8479" s="373"/>
      <c r="M8479" s="373"/>
      <c r="N8479" s="566"/>
      <c r="O8479" s="567"/>
      <c r="P8479" s="408"/>
      <c r="Q8479" s="408"/>
      <c r="R8479" s="200"/>
    </row>
    <row r="8480" spans="3:18" ht="14.6" customHeight="1" x14ac:dyDescent="0.5">
      <c r="C8480" s="373"/>
      <c r="D8480" s="373"/>
      <c r="E8480" s="201">
        <f t="shared" si="8977"/>
        <v>1962</v>
      </c>
      <c r="F8480" s="197">
        <v>1</v>
      </c>
      <c r="G8480" s="203" t="s">
        <v>288</v>
      </c>
      <c r="H8480" s="406" t="str">
        <f t="shared" si="8949"/>
        <v>Shem</v>
      </c>
      <c r="I8480" s="373"/>
      <c r="J8480" s="407"/>
      <c r="K8480" s="407"/>
      <c r="L8480" s="373"/>
      <c r="M8480" s="373"/>
      <c r="N8480" s="566"/>
      <c r="O8480" s="567"/>
      <c r="P8480" s="406" t="str">
        <f t="shared" ref="P8480:Q8480" si="9000">P8476</f>
        <v>Isaac</v>
      </c>
      <c r="Q8480" s="406" t="str">
        <f t="shared" si="9000"/>
        <v>Abraham</v>
      </c>
      <c r="R8480" s="200"/>
    </row>
    <row r="8481" spans="3:18" ht="14.6" customHeight="1" x14ac:dyDescent="0.5">
      <c r="C8481" s="373"/>
      <c r="D8481" s="373"/>
      <c r="E8481" s="212" t="str">
        <f t="shared" si="8979"/>
        <v>BC</v>
      </c>
      <c r="F8481" s="197">
        <v>2</v>
      </c>
      <c r="G8481" s="206" t="s">
        <v>604</v>
      </c>
      <c r="H8481" s="407">
        <f t="shared" si="8951"/>
        <v>561</v>
      </c>
      <c r="I8481" s="373"/>
      <c r="J8481" s="408"/>
      <c r="K8481" s="408"/>
      <c r="L8481" s="373"/>
      <c r="M8481" s="373"/>
      <c r="N8481" s="566"/>
      <c r="O8481" s="567"/>
      <c r="P8481" s="407">
        <f t="shared" ref="P8481:Q8481" si="9001">P8477+1</f>
        <v>11</v>
      </c>
      <c r="Q8481" s="407">
        <f t="shared" si="9001"/>
        <v>111</v>
      </c>
      <c r="R8481" s="200"/>
    </row>
    <row r="8482" spans="3:18" ht="14.6" customHeight="1" x14ac:dyDescent="0.5">
      <c r="C8482" s="373"/>
      <c r="D8482" s="373"/>
      <c r="E8482" s="212">
        <f t="shared" si="8981"/>
        <v>-1961</v>
      </c>
      <c r="F8482" s="197">
        <v>3</v>
      </c>
      <c r="G8482" s="208" t="s">
        <v>287</v>
      </c>
      <c r="H8482" s="407"/>
      <c r="I8482" s="373"/>
      <c r="J8482" s="406" t="str">
        <f>J8478</f>
        <v>Salah</v>
      </c>
      <c r="K8482" s="406" t="str">
        <f t="shared" ref="K8482" si="9002">K8478</f>
        <v>Eber</v>
      </c>
      <c r="L8482" s="373"/>
      <c r="M8482" s="373"/>
      <c r="N8482" s="566"/>
      <c r="O8482" s="567"/>
      <c r="P8482" s="407"/>
      <c r="Q8482" s="407"/>
      <c r="R8482" s="200"/>
    </row>
    <row r="8483" spans="3:18" ht="14.6" customHeight="1" x14ac:dyDescent="0.5">
      <c r="C8483" s="373"/>
      <c r="D8483" s="373"/>
      <c r="E8483" s="345"/>
      <c r="F8483" s="197">
        <v>4</v>
      </c>
      <c r="G8483" s="209" t="s">
        <v>605</v>
      </c>
      <c r="H8483" s="408"/>
      <c r="I8483" s="373"/>
      <c r="J8483" s="407">
        <f>J8479+1</f>
        <v>427</v>
      </c>
      <c r="K8483" s="407">
        <f t="shared" ref="K8483" si="9003">K8479+1</f>
        <v>397</v>
      </c>
      <c r="L8483" s="373"/>
      <c r="M8483" s="373"/>
      <c r="N8483" s="566"/>
      <c r="O8483" s="567"/>
      <c r="P8483" s="408"/>
      <c r="Q8483" s="408"/>
      <c r="R8483" s="200"/>
    </row>
    <row r="8484" spans="3:18" ht="14.6" customHeight="1" x14ac:dyDescent="0.5">
      <c r="C8484" s="373"/>
      <c r="D8484" s="373"/>
      <c r="E8484" s="201">
        <f t="shared" si="8977"/>
        <v>1961</v>
      </c>
      <c r="F8484" s="197">
        <v>1</v>
      </c>
      <c r="G8484" s="203" t="s">
        <v>288</v>
      </c>
      <c r="H8484" s="406" t="str">
        <f t="shared" si="8949"/>
        <v>Shem</v>
      </c>
      <c r="I8484" s="373"/>
      <c r="J8484" s="407"/>
      <c r="K8484" s="407"/>
      <c r="L8484" s="373"/>
      <c r="M8484" s="373"/>
      <c r="N8484" s="566"/>
      <c r="O8484" s="567"/>
      <c r="P8484" s="406" t="str">
        <f t="shared" ref="P8484:Q8484" si="9004">P8480</f>
        <v>Isaac</v>
      </c>
      <c r="Q8484" s="406" t="str">
        <f t="shared" si="9004"/>
        <v>Abraham</v>
      </c>
      <c r="R8484" s="200"/>
    </row>
    <row r="8485" spans="3:18" ht="14.6" customHeight="1" x14ac:dyDescent="0.5">
      <c r="C8485" s="373"/>
      <c r="D8485" s="373"/>
      <c r="E8485" s="212" t="str">
        <f t="shared" si="8979"/>
        <v>BC</v>
      </c>
      <c r="F8485" s="197">
        <v>2</v>
      </c>
      <c r="G8485" s="206" t="s">
        <v>604</v>
      </c>
      <c r="H8485" s="407">
        <f t="shared" si="8951"/>
        <v>562</v>
      </c>
      <c r="I8485" s="373"/>
      <c r="J8485" s="408"/>
      <c r="K8485" s="408"/>
      <c r="L8485" s="373"/>
      <c r="M8485" s="373"/>
      <c r="N8485" s="566"/>
      <c r="O8485" s="567"/>
      <c r="P8485" s="407">
        <f t="shared" ref="P8485:Q8485" si="9005">P8481+1</f>
        <v>12</v>
      </c>
      <c r="Q8485" s="407">
        <f t="shared" si="9005"/>
        <v>112</v>
      </c>
      <c r="R8485" s="200"/>
    </row>
    <row r="8486" spans="3:18" ht="14.6" customHeight="1" x14ac:dyDescent="0.5">
      <c r="C8486" s="373"/>
      <c r="D8486" s="373"/>
      <c r="E8486" s="212">
        <f t="shared" si="8981"/>
        <v>-1960</v>
      </c>
      <c r="F8486" s="197">
        <v>3</v>
      </c>
      <c r="G8486" s="208" t="s">
        <v>287</v>
      </c>
      <c r="H8486" s="407"/>
      <c r="I8486" s="373"/>
      <c r="J8486" s="406" t="str">
        <f>J8482</f>
        <v>Salah</v>
      </c>
      <c r="K8486" s="406" t="str">
        <f t="shared" ref="K8486" si="9006">K8482</f>
        <v>Eber</v>
      </c>
      <c r="L8486" s="373"/>
      <c r="M8486" s="373"/>
      <c r="N8486" s="566"/>
      <c r="O8486" s="567"/>
      <c r="P8486" s="407"/>
      <c r="Q8486" s="407"/>
      <c r="R8486" s="200"/>
    </row>
    <row r="8487" spans="3:18" ht="14.6" customHeight="1" x14ac:dyDescent="0.5">
      <c r="C8487" s="373"/>
      <c r="D8487" s="373"/>
      <c r="E8487" s="345"/>
      <c r="F8487" s="197">
        <v>4</v>
      </c>
      <c r="G8487" s="209" t="s">
        <v>605</v>
      </c>
      <c r="H8487" s="408"/>
      <c r="I8487" s="373"/>
      <c r="J8487" s="407">
        <f>J8483+1</f>
        <v>428</v>
      </c>
      <c r="K8487" s="407">
        <f t="shared" ref="K8487" si="9007">K8483+1</f>
        <v>398</v>
      </c>
      <c r="L8487" s="373"/>
      <c r="M8487" s="373"/>
      <c r="N8487" s="566"/>
      <c r="O8487" s="567"/>
      <c r="P8487" s="408"/>
      <c r="Q8487" s="408"/>
      <c r="R8487" s="200"/>
    </row>
    <row r="8488" spans="3:18" ht="14.6" customHeight="1" x14ac:dyDescent="0.5">
      <c r="C8488" s="373"/>
      <c r="D8488" s="373"/>
      <c r="E8488" s="201">
        <f t="shared" si="8977"/>
        <v>1960</v>
      </c>
      <c r="F8488" s="197">
        <v>1</v>
      </c>
      <c r="G8488" s="203" t="s">
        <v>288</v>
      </c>
      <c r="H8488" s="406" t="str">
        <f t="shared" si="8949"/>
        <v>Shem</v>
      </c>
      <c r="I8488" s="373"/>
      <c r="J8488" s="407"/>
      <c r="K8488" s="407"/>
      <c r="L8488" s="373"/>
      <c r="M8488" s="373"/>
      <c r="N8488" s="566"/>
      <c r="O8488" s="567"/>
      <c r="P8488" s="406" t="str">
        <f t="shared" ref="P8488:Q8488" si="9008">P8484</f>
        <v>Isaac</v>
      </c>
      <c r="Q8488" s="406" t="str">
        <f t="shared" si="9008"/>
        <v>Abraham</v>
      </c>
      <c r="R8488" s="200"/>
    </row>
    <row r="8489" spans="3:18" ht="14.6" customHeight="1" x14ac:dyDescent="0.5">
      <c r="C8489" s="373"/>
      <c r="D8489" s="373"/>
      <c r="E8489" s="212" t="str">
        <f t="shared" si="8979"/>
        <v>BC</v>
      </c>
      <c r="F8489" s="197">
        <v>2</v>
      </c>
      <c r="G8489" s="206" t="s">
        <v>604</v>
      </c>
      <c r="H8489" s="407">
        <f t="shared" si="8951"/>
        <v>563</v>
      </c>
      <c r="I8489" s="373"/>
      <c r="J8489" s="408"/>
      <c r="K8489" s="408"/>
      <c r="L8489" s="373"/>
      <c r="M8489" s="373"/>
      <c r="N8489" s="566"/>
      <c r="O8489" s="567"/>
      <c r="P8489" s="407">
        <f t="shared" ref="P8489:Q8489" si="9009">P8485+1</f>
        <v>13</v>
      </c>
      <c r="Q8489" s="407">
        <f t="shared" si="9009"/>
        <v>113</v>
      </c>
      <c r="R8489" s="200"/>
    </row>
    <row r="8490" spans="3:18" ht="14.6" customHeight="1" x14ac:dyDescent="0.5">
      <c r="C8490" s="373"/>
      <c r="D8490" s="373"/>
      <c r="E8490" s="212">
        <f t="shared" si="8981"/>
        <v>-1959</v>
      </c>
      <c r="F8490" s="197">
        <v>3</v>
      </c>
      <c r="G8490" s="208" t="s">
        <v>287</v>
      </c>
      <c r="H8490" s="407"/>
      <c r="I8490" s="373"/>
      <c r="J8490" s="406" t="str">
        <f>J8486</f>
        <v>Salah</v>
      </c>
      <c r="K8490" s="406" t="str">
        <f t="shared" ref="K8490" si="9010">K8486</f>
        <v>Eber</v>
      </c>
      <c r="L8490" s="373"/>
      <c r="M8490" s="373"/>
      <c r="N8490" s="566"/>
      <c r="O8490" s="567"/>
      <c r="P8490" s="407"/>
      <c r="Q8490" s="407"/>
      <c r="R8490" s="200"/>
    </row>
    <row r="8491" spans="3:18" ht="14.6" customHeight="1" x14ac:dyDescent="0.5">
      <c r="C8491" s="373"/>
      <c r="D8491" s="373"/>
      <c r="E8491" s="345"/>
      <c r="F8491" s="197">
        <v>4</v>
      </c>
      <c r="G8491" s="209" t="s">
        <v>605</v>
      </c>
      <c r="H8491" s="408"/>
      <c r="I8491" s="373"/>
      <c r="J8491" s="407">
        <f>J8487+1</f>
        <v>429</v>
      </c>
      <c r="K8491" s="407">
        <f t="shared" ref="K8491" si="9011">K8487+1</f>
        <v>399</v>
      </c>
      <c r="L8491" s="373"/>
      <c r="M8491" s="373"/>
      <c r="N8491" s="566"/>
      <c r="O8491" s="567"/>
      <c r="P8491" s="408"/>
      <c r="Q8491" s="408"/>
      <c r="R8491" s="200"/>
    </row>
    <row r="8492" spans="3:18" ht="14.6" customHeight="1" x14ac:dyDescent="0.5">
      <c r="C8492" s="373"/>
      <c r="D8492" s="373"/>
      <c r="E8492" s="201">
        <f t="shared" si="8977"/>
        <v>1959</v>
      </c>
      <c r="F8492" s="197">
        <v>1</v>
      </c>
      <c r="G8492" s="203" t="s">
        <v>288</v>
      </c>
      <c r="H8492" s="406" t="str">
        <f t="shared" si="8949"/>
        <v>Shem</v>
      </c>
      <c r="I8492" s="373"/>
      <c r="J8492" s="407"/>
      <c r="K8492" s="407"/>
      <c r="L8492" s="373"/>
      <c r="M8492" s="373"/>
      <c r="N8492" s="566"/>
      <c r="O8492" s="567"/>
      <c r="P8492" s="406" t="str">
        <f t="shared" ref="P8492:Q8492" si="9012">P8488</f>
        <v>Isaac</v>
      </c>
      <c r="Q8492" s="406" t="str">
        <f t="shared" si="9012"/>
        <v>Abraham</v>
      </c>
      <c r="R8492" s="200"/>
    </row>
    <row r="8493" spans="3:18" ht="14.6" customHeight="1" x14ac:dyDescent="0.5">
      <c r="C8493" s="373"/>
      <c r="D8493" s="373"/>
      <c r="E8493" s="212" t="str">
        <f t="shared" si="8979"/>
        <v>BC</v>
      </c>
      <c r="F8493" s="197">
        <v>2</v>
      </c>
      <c r="G8493" s="206" t="s">
        <v>604</v>
      </c>
      <c r="H8493" s="407">
        <f t="shared" si="8951"/>
        <v>564</v>
      </c>
      <c r="I8493" s="373"/>
      <c r="J8493" s="408"/>
      <c r="K8493" s="408"/>
      <c r="L8493" s="373"/>
      <c r="M8493" s="373"/>
      <c r="N8493" s="566"/>
      <c r="O8493" s="567"/>
      <c r="P8493" s="407">
        <f t="shared" ref="P8493:Q8493" si="9013">P8489+1</f>
        <v>14</v>
      </c>
      <c r="Q8493" s="407">
        <f t="shared" si="9013"/>
        <v>114</v>
      </c>
      <c r="R8493" s="200"/>
    </row>
    <row r="8494" spans="3:18" ht="14.6" customHeight="1" x14ac:dyDescent="0.5">
      <c r="C8494" s="373"/>
      <c r="D8494" s="373"/>
      <c r="E8494" s="212">
        <f t="shared" si="8981"/>
        <v>-1958</v>
      </c>
      <c r="F8494" s="197">
        <v>3</v>
      </c>
      <c r="G8494" s="208" t="s">
        <v>287</v>
      </c>
      <c r="H8494" s="407"/>
      <c r="I8494" s="373"/>
      <c r="J8494" s="406" t="str">
        <f>J8490</f>
        <v>Salah</v>
      </c>
      <c r="K8494" s="406" t="str">
        <f t="shared" ref="K8494" si="9014">K8490</f>
        <v>Eber</v>
      </c>
      <c r="L8494" s="373"/>
      <c r="M8494" s="373"/>
      <c r="N8494" s="566"/>
      <c r="O8494" s="567"/>
      <c r="P8494" s="407"/>
      <c r="Q8494" s="407"/>
      <c r="R8494" s="200"/>
    </row>
    <row r="8495" spans="3:18" ht="14.6" customHeight="1" x14ac:dyDescent="0.5">
      <c r="C8495" s="373"/>
      <c r="D8495" s="373"/>
      <c r="E8495" s="345"/>
      <c r="F8495" s="197">
        <v>4</v>
      </c>
      <c r="G8495" s="209" t="s">
        <v>605</v>
      </c>
      <c r="H8495" s="408"/>
      <c r="I8495" s="373"/>
      <c r="J8495" s="407">
        <f>J8491+1</f>
        <v>430</v>
      </c>
      <c r="K8495" s="407">
        <f t="shared" ref="K8495" si="9015">K8491+1</f>
        <v>400</v>
      </c>
      <c r="L8495" s="373"/>
      <c r="M8495" s="373"/>
      <c r="N8495" s="566"/>
      <c r="O8495" s="567"/>
      <c r="P8495" s="408"/>
      <c r="Q8495" s="408"/>
      <c r="R8495" s="200"/>
    </row>
    <row r="8496" spans="3:18" ht="14.6" customHeight="1" x14ac:dyDescent="0.5">
      <c r="C8496" s="373"/>
      <c r="D8496" s="373"/>
      <c r="E8496" s="201">
        <f t="shared" si="8977"/>
        <v>1958</v>
      </c>
      <c r="F8496" s="197">
        <v>1</v>
      </c>
      <c r="G8496" s="203" t="s">
        <v>288</v>
      </c>
      <c r="H8496" s="406" t="str">
        <f t="shared" ref="H8496:H8556" si="9016">H8492</f>
        <v>Shem</v>
      </c>
      <c r="I8496" s="373"/>
      <c r="J8496" s="407"/>
      <c r="K8496" s="407"/>
      <c r="L8496" s="373"/>
      <c r="M8496" s="373"/>
      <c r="N8496" s="566"/>
      <c r="O8496" s="567"/>
      <c r="P8496" s="406" t="str">
        <f t="shared" ref="P8496:Q8496" si="9017">P8492</f>
        <v>Isaac</v>
      </c>
      <c r="Q8496" s="406" t="str">
        <f t="shared" si="9017"/>
        <v>Abraham</v>
      </c>
      <c r="R8496" s="200"/>
    </row>
    <row r="8497" spans="3:18" ht="14.6" customHeight="1" x14ac:dyDescent="0.5">
      <c r="C8497" s="373"/>
      <c r="D8497" s="373"/>
      <c r="E8497" s="212" t="str">
        <f t="shared" si="8979"/>
        <v>BC</v>
      </c>
      <c r="F8497" s="197">
        <v>2</v>
      </c>
      <c r="G8497" s="206" t="s">
        <v>604</v>
      </c>
      <c r="H8497" s="407">
        <f t="shared" ref="H8497:H8557" si="9018">H8493+1</f>
        <v>565</v>
      </c>
      <c r="I8497" s="373"/>
      <c r="J8497" s="408"/>
      <c r="K8497" s="408"/>
      <c r="L8497" s="373"/>
      <c r="M8497" s="373"/>
      <c r="N8497" s="566"/>
      <c r="O8497" s="567"/>
      <c r="P8497" s="407">
        <f t="shared" ref="P8497:Q8497" si="9019">P8493+1</f>
        <v>15</v>
      </c>
      <c r="Q8497" s="407">
        <f t="shared" si="9019"/>
        <v>115</v>
      </c>
      <c r="R8497" s="200"/>
    </row>
    <row r="8498" spans="3:18" ht="14.6" customHeight="1" x14ac:dyDescent="0.5">
      <c r="C8498" s="373"/>
      <c r="D8498" s="373"/>
      <c r="E8498" s="212">
        <f t="shared" si="8981"/>
        <v>-1957</v>
      </c>
      <c r="F8498" s="197">
        <v>3</v>
      </c>
      <c r="G8498" s="208" t="s">
        <v>287</v>
      </c>
      <c r="H8498" s="407"/>
      <c r="I8498" s="373"/>
      <c r="J8498" s="406" t="str">
        <f>J8494</f>
        <v>Salah</v>
      </c>
      <c r="K8498" s="406" t="str">
        <f t="shared" ref="K8498" si="9020">K8494</f>
        <v>Eber</v>
      </c>
      <c r="L8498" s="373"/>
      <c r="M8498" s="373"/>
      <c r="N8498" s="566"/>
      <c r="O8498" s="567"/>
      <c r="P8498" s="407"/>
      <c r="Q8498" s="407"/>
      <c r="R8498" s="200"/>
    </row>
    <row r="8499" spans="3:18" ht="14.6" customHeight="1" x14ac:dyDescent="0.5">
      <c r="C8499" s="373"/>
      <c r="D8499" s="373"/>
      <c r="E8499" s="345"/>
      <c r="F8499" s="197">
        <v>4</v>
      </c>
      <c r="G8499" s="209" t="s">
        <v>605</v>
      </c>
      <c r="H8499" s="408"/>
      <c r="I8499" s="373"/>
      <c r="J8499" s="407">
        <f>J8495+1</f>
        <v>431</v>
      </c>
      <c r="K8499" s="407">
        <f t="shared" ref="K8499" si="9021">K8495+1</f>
        <v>401</v>
      </c>
      <c r="L8499" s="373"/>
      <c r="M8499" s="373"/>
      <c r="N8499" s="566"/>
      <c r="O8499" s="567"/>
      <c r="P8499" s="408"/>
      <c r="Q8499" s="408"/>
      <c r="R8499" s="200"/>
    </row>
    <row r="8500" spans="3:18" ht="14.6" customHeight="1" x14ac:dyDescent="0.5">
      <c r="C8500" s="373"/>
      <c r="D8500" s="373"/>
      <c r="E8500" s="201">
        <f t="shared" si="8977"/>
        <v>1957</v>
      </c>
      <c r="F8500" s="197">
        <v>1</v>
      </c>
      <c r="G8500" s="203" t="s">
        <v>288</v>
      </c>
      <c r="H8500" s="406" t="str">
        <f t="shared" si="9016"/>
        <v>Shem</v>
      </c>
      <c r="I8500" s="373"/>
      <c r="J8500" s="407"/>
      <c r="K8500" s="407"/>
      <c r="L8500" s="373"/>
      <c r="M8500" s="373"/>
      <c r="N8500" s="566"/>
      <c r="O8500" s="567"/>
      <c r="P8500" s="406" t="str">
        <f t="shared" ref="P8500:Q8500" si="9022">P8496</f>
        <v>Isaac</v>
      </c>
      <c r="Q8500" s="406" t="str">
        <f t="shared" si="9022"/>
        <v>Abraham</v>
      </c>
      <c r="R8500" s="200"/>
    </row>
    <row r="8501" spans="3:18" ht="14.6" customHeight="1" x14ac:dyDescent="0.5">
      <c r="C8501" s="373"/>
      <c r="D8501" s="373"/>
      <c r="E8501" s="212" t="str">
        <f t="shared" si="8979"/>
        <v>BC</v>
      </c>
      <c r="F8501" s="197">
        <v>2</v>
      </c>
      <c r="G8501" s="206" t="s">
        <v>604</v>
      </c>
      <c r="H8501" s="407">
        <f t="shared" si="9018"/>
        <v>566</v>
      </c>
      <c r="I8501" s="373"/>
      <c r="J8501" s="408"/>
      <c r="K8501" s="408"/>
      <c r="L8501" s="373"/>
      <c r="M8501" s="373"/>
      <c r="N8501" s="566"/>
      <c r="O8501" s="567"/>
      <c r="P8501" s="407">
        <f t="shared" ref="P8501:Q8501" si="9023">P8497+1</f>
        <v>16</v>
      </c>
      <c r="Q8501" s="407">
        <f t="shared" si="9023"/>
        <v>116</v>
      </c>
      <c r="R8501" s="200"/>
    </row>
    <row r="8502" spans="3:18" ht="14.6" customHeight="1" x14ac:dyDescent="0.5">
      <c r="C8502" s="373"/>
      <c r="D8502" s="373"/>
      <c r="E8502" s="212">
        <f t="shared" si="8981"/>
        <v>-1956</v>
      </c>
      <c r="F8502" s="197">
        <v>3</v>
      </c>
      <c r="G8502" s="208" t="s">
        <v>287</v>
      </c>
      <c r="H8502" s="407"/>
      <c r="I8502" s="373"/>
      <c r="J8502" s="406" t="str">
        <f>J8498</f>
        <v>Salah</v>
      </c>
      <c r="K8502" s="406" t="str">
        <f t="shared" ref="K8502" si="9024">K8498</f>
        <v>Eber</v>
      </c>
      <c r="L8502" s="373"/>
      <c r="M8502" s="373"/>
      <c r="N8502" s="566"/>
      <c r="O8502" s="567"/>
      <c r="P8502" s="407"/>
      <c r="Q8502" s="407"/>
      <c r="R8502" s="200"/>
    </row>
    <row r="8503" spans="3:18" ht="14.6" customHeight="1" x14ac:dyDescent="0.5">
      <c r="C8503" s="373"/>
      <c r="D8503" s="373"/>
      <c r="E8503" s="345"/>
      <c r="F8503" s="197">
        <v>4</v>
      </c>
      <c r="G8503" s="209" t="s">
        <v>605</v>
      </c>
      <c r="H8503" s="408"/>
      <c r="I8503" s="373"/>
      <c r="J8503" s="407">
        <f>J8499+1</f>
        <v>432</v>
      </c>
      <c r="K8503" s="407">
        <f t="shared" ref="K8503" si="9025">K8499+1</f>
        <v>402</v>
      </c>
      <c r="L8503" s="373"/>
      <c r="M8503" s="373"/>
      <c r="N8503" s="566"/>
      <c r="O8503" s="567"/>
      <c r="P8503" s="408"/>
      <c r="Q8503" s="408"/>
      <c r="R8503" s="200"/>
    </row>
    <row r="8504" spans="3:18" ht="14.6" customHeight="1" x14ac:dyDescent="0.5">
      <c r="C8504" s="373"/>
      <c r="D8504" s="373"/>
      <c r="E8504" s="201">
        <f t="shared" si="8977"/>
        <v>1956</v>
      </c>
      <c r="F8504" s="197">
        <v>1</v>
      </c>
      <c r="G8504" s="203" t="s">
        <v>288</v>
      </c>
      <c r="H8504" s="406" t="str">
        <f t="shared" si="9016"/>
        <v>Shem</v>
      </c>
      <c r="I8504" s="373"/>
      <c r="J8504" s="407"/>
      <c r="K8504" s="407"/>
      <c r="L8504" s="373"/>
      <c r="M8504" s="373"/>
      <c r="N8504" s="566"/>
      <c r="O8504" s="567"/>
      <c r="P8504" s="406" t="str">
        <f t="shared" ref="P8504:Q8504" si="9026">P8500</f>
        <v>Isaac</v>
      </c>
      <c r="Q8504" s="406" t="str">
        <f t="shared" si="9026"/>
        <v>Abraham</v>
      </c>
      <c r="R8504" s="200"/>
    </row>
    <row r="8505" spans="3:18" ht="14.6" customHeight="1" x14ac:dyDescent="0.5">
      <c r="C8505" s="373"/>
      <c r="D8505" s="373"/>
      <c r="E8505" s="212" t="str">
        <f t="shared" si="8979"/>
        <v>BC</v>
      </c>
      <c r="F8505" s="197">
        <v>2</v>
      </c>
      <c r="G8505" s="206" t="s">
        <v>604</v>
      </c>
      <c r="H8505" s="407">
        <f t="shared" si="9018"/>
        <v>567</v>
      </c>
      <c r="I8505" s="373"/>
      <c r="J8505" s="408"/>
      <c r="K8505" s="408"/>
      <c r="L8505" s="373"/>
      <c r="M8505" s="373"/>
      <c r="N8505" s="566"/>
      <c r="O8505" s="567"/>
      <c r="P8505" s="407">
        <f t="shared" ref="P8505:Q8505" si="9027">P8501+1</f>
        <v>17</v>
      </c>
      <c r="Q8505" s="407">
        <f t="shared" si="9027"/>
        <v>117</v>
      </c>
      <c r="R8505" s="200"/>
    </row>
    <row r="8506" spans="3:18" ht="14.6" customHeight="1" x14ac:dyDescent="0.5">
      <c r="C8506" s="373"/>
      <c r="D8506" s="373"/>
      <c r="E8506" s="212">
        <f t="shared" si="8981"/>
        <v>-1955</v>
      </c>
      <c r="F8506" s="197">
        <v>3</v>
      </c>
      <c r="G8506" s="208" t="s">
        <v>287</v>
      </c>
      <c r="H8506" s="407"/>
      <c r="I8506" s="373"/>
      <c r="J8506" s="406" t="str">
        <f>J8502</f>
        <v>Salah</v>
      </c>
      <c r="K8506" s="406" t="str">
        <f t="shared" ref="K8506" si="9028">K8502</f>
        <v>Eber</v>
      </c>
      <c r="L8506" s="373"/>
      <c r="M8506" s="373"/>
      <c r="N8506" s="566"/>
      <c r="O8506" s="567"/>
      <c r="P8506" s="407"/>
      <c r="Q8506" s="407"/>
      <c r="R8506" s="200"/>
    </row>
    <row r="8507" spans="3:18" ht="14.6" customHeight="1" x14ac:dyDescent="0.5">
      <c r="C8507" s="373"/>
      <c r="D8507" s="373"/>
      <c r="E8507" s="345"/>
      <c r="F8507" s="197">
        <v>4</v>
      </c>
      <c r="G8507" s="209" t="s">
        <v>605</v>
      </c>
      <c r="H8507" s="408"/>
      <c r="I8507" s="373"/>
      <c r="J8507" s="407">
        <f>J8503+1</f>
        <v>433</v>
      </c>
      <c r="K8507" s="407">
        <f t="shared" ref="K8507" si="9029">K8503+1</f>
        <v>403</v>
      </c>
      <c r="L8507" s="373"/>
      <c r="M8507" s="373"/>
      <c r="N8507" s="566"/>
      <c r="O8507" s="567"/>
      <c r="P8507" s="408"/>
      <c r="Q8507" s="408"/>
      <c r="R8507" s="200"/>
    </row>
    <row r="8508" spans="3:18" ht="14.6" customHeight="1" x14ac:dyDescent="0.5">
      <c r="C8508" s="373"/>
      <c r="D8508" s="373"/>
      <c r="E8508" s="201">
        <f t="shared" si="8977"/>
        <v>1955</v>
      </c>
      <c r="F8508" s="197">
        <v>1</v>
      </c>
      <c r="G8508" s="203" t="s">
        <v>288</v>
      </c>
      <c r="H8508" s="406" t="str">
        <f t="shared" si="9016"/>
        <v>Shem</v>
      </c>
      <c r="I8508" s="373"/>
      <c r="J8508" s="407"/>
      <c r="K8508" s="407"/>
      <c r="L8508" s="373"/>
      <c r="M8508" s="373"/>
      <c r="N8508" s="566"/>
      <c r="O8508" s="567"/>
      <c r="P8508" s="406" t="str">
        <f t="shared" ref="P8508:Q8508" si="9030">P8504</f>
        <v>Isaac</v>
      </c>
      <c r="Q8508" s="406" t="str">
        <f t="shared" si="9030"/>
        <v>Abraham</v>
      </c>
      <c r="R8508" s="200"/>
    </row>
    <row r="8509" spans="3:18" ht="14.6" customHeight="1" x14ac:dyDescent="0.5">
      <c r="C8509" s="373"/>
      <c r="D8509" s="373"/>
      <c r="E8509" s="212" t="str">
        <f t="shared" si="8979"/>
        <v>BC</v>
      </c>
      <c r="F8509" s="197">
        <v>2</v>
      </c>
      <c r="G8509" s="206" t="s">
        <v>604</v>
      </c>
      <c r="H8509" s="407">
        <f t="shared" si="9018"/>
        <v>568</v>
      </c>
      <c r="I8509" s="373"/>
      <c r="J8509" s="408"/>
      <c r="K8509" s="408"/>
      <c r="L8509" s="373"/>
      <c r="M8509" s="373"/>
      <c r="N8509" s="566"/>
      <c r="O8509" s="567"/>
      <c r="P8509" s="407">
        <f t="shared" ref="P8509:Q8509" si="9031">P8505+1</f>
        <v>18</v>
      </c>
      <c r="Q8509" s="407">
        <f t="shared" si="9031"/>
        <v>118</v>
      </c>
      <c r="R8509" s="200"/>
    </row>
    <row r="8510" spans="3:18" ht="14.6" customHeight="1" x14ac:dyDescent="0.5">
      <c r="C8510" s="373"/>
      <c r="D8510" s="373"/>
      <c r="E8510" s="212">
        <f t="shared" si="8981"/>
        <v>-1954</v>
      </c>
      <c r="F8510" s="197">
        <v>3</v>
      </c>
      <c r="G8510" s="208" t="s">
        <v>287</v>
      </c>
      <c r="H8510" s="407"/>
      <c r="I8510" s="373"/>
      <c r="J8510" s="373"/>
      <c r="K8510" s="406" t="str">
        <f t="shared" ref="K8510" si="9032">K8506</f>
        <v>Eber</v>
      </c>
      <c r="L8510" s="373"/>
      <c r="M8510" s="373"/>
      <c r="N8510" s="566"/>
      <c r="O8510" s="567"/>
      <c r="P8510" s="407"/>
      <c r="Q8510" s="407"/>
      <c r="R8510" s="200"/>
    </row>
    <row r="8511" spans="3:18" ht="14.6" customHeight="1" x14ac:dyDescent="0.5">
      <c r="C8511" s="373"/>
      <c r="D8511" s="373"/>
      <c r="E8511" s="345"/>
      <c r="F8511" s="197">
        <v>4</v>
      </c>
      <c r="G8511" s="209" t="s">
        <v>605</v>
      </c>
      <c r="H8511" s="408"/>
      <c r="I8511" s="373"/>
      <c r="J8511" s="373"/>
      <c r="K8511" s="407">
        <f t="shared" ref="K8511" si="9033">K8507+1</f>
        <v>404</v>
      </c>
      <c r="L8511" s="373"/>
      <c r="M8511" s="373"/>
      <c r="N8511" s="566"/>
      <c r="O8511" s="567"/>
      <c r="P8511" s="408"/>
      <c r="Q8511" s="408"/>
      <c r="R8511" s="200"/>
    </row>
    <row r="8512" spans="3:18" ht="14.6" customHeight="1" x14ac:dyDescent="0.5">
      <c r="C8512" s="373"/>
      <c r="D8512" s="373"/>
      <c r="E8512" s="201">
        <f t="shared" si="8977"/>
        <v>1954</v>
      </c>
      <c r="F8512" s="197">
        <v>1</v>
      </c>
      <c r="G8512" s="203" t="s">
        <v>288</v>
      </c>
      <c r="H8512" s="406" t="str">
        <f t="shared" si="9016"/>
        <v>Shem</v>
      </c>
      <c r="I8512" s="373"/>
      <c r="J8512" s="373"/>
      <c r="K8512" s="407"/>
      <c r="L8512" s="373"/>
      <c r="M8512" s="373"/>
      <c r="N8512" s="566"/>
      <c r="O8512" s="567"/>
      <c r="P8512" s="406" t="str">
        <f t="shared" ref="P8512:Q8512" si="9034">P8508</f>
        <v>Isaac</v>
      </c>
      <c r="Q8512" s="406" t="str">
        <f t="shared" si="9034"/>
        <v>Abraham</v>
      </c>
      <c r="R8512" s="200"/>
    </row>
    <row r="8513" spans="3:18" ht="14.6" customHeight="1" x14ac:dyDescent="0.5">
      <c r="C8513" s="373"/>
      <c r="D8513" s="373"/>
      <c r="E8513" s="212" t="str">
        <f t="shared" si="8979"/>
        <v>BC</v>
      </c>
      <c r="F8513" s="197">
        <v>2</v>
      </c>
      <c r="G8513" s="206" t="s">
        <v>604</v>
      </c>
      <c r="H8513" s="407">
        <f t="shared" si="9018"/>
        <v>569</v>
      </c>
      <c r="I8513" s="373"/>
      <c r="J8513" s="373"/>
      <c r="K8513" s="408"/>
      <c r="L8513" s="373"/>
      <c r="M8513" s="373"/>
      <c r="N8513" s="566"/>
      <c r="O8513" s="567"/>
      <c r="P8513" s="407">
        <f t="shared" ref="P8513:Q8513" si="9035">P8509+1</f>
        <v>19</v>
      </c>
      <c r="Q8513" s="407">
        <f t="shared" si="9035"/>
        <v>119</v>
      </c>
      <c r="R8513" s="200"/>
    </row>
    <row r="8514" spans="3:18" ht="14.6" customHeight="1" x14ac:dyDescent="0.5">
      <c r="C8514" s="373"/>
      <c r="D8514" s="373"/>
      <c r="E8514" s="212">
        <f t="shared" si="8981"/>
        <v>-1953</v>
      </c>
      <c r="F8514" s="197">
        <v>3</v>
      </c>
      <c r="G8514" s="208" t="s">
        <v>287</v>
      </c>
      <c r="H8514" s="407"/>
      <c r="I8514" s="373"/>
      <c r="J8514" s="567"/>
      <c r="K8514" s="406" t="str">
        <f t="shared" ref="K8514" si="9036">K8510</f>
        <v>Eber</v>
      </c>
      <c r="L8514" s="373"/>
      <c r="M8514" s="373"/>
      <c r="N8514" s="566"/>
      <c r="O8514" s="567"/>
      <c r="P8514" s="407"/>
      <c r="Q8514" s="407"/>
      <c r="R8514" s="200"/>
    </row>
    <row r="8515" spans="3:18" ht="14.6" customHeight="1" x14ac:dyDescent="0.5">
      <c r="C8515" s="373"/>
      <c r="D8515" s="373"/>
      <c r="E8515" s="345"/>
      <c r="F8515" s="197">
        <v>4</v>
      </c>
      <c r="G8515" s="209" t="s">
        <v>605</v>
      </c>
      <c r="H8515" s="408"/>
      <c r="I8515" s="373"/>
      <c r="J8515" s="567"/>
      <c r="K8515" s="407">
        <f t="shared" ref="K8515" si="9037">K8511+1</f>
        <v>405</v>
      </c>
      <c r="L8515" s="373"/>
      <c r="M8515" s="373"/>
      <c r="N8515" s="566"/>
      <c r="O8515" s="567"/>
      <c r="P8515" s="408"/>
      <c r="Q8515" s="408"/>
      <c r="R8515" s="200"/>
    </row>
    <row r="8516" spans="3:18" ht="14.6" customHeight="1" x14ac:dyDescent="0.5">
      <c r="C8516" s="373"/>
      <c r="D8516" s="373"/>
      <c r="E8516" s="201">
        <f t="shared" si="8977"/>
        <v>1953</v>
      </c>
      <c r="F8516" s="197">
        <v>1</v>
      </c>
      <c r="G8516" s="203" t="s">
        <v>288</v>
      </c>
      <c r="H8516" s="406" t="str">
        <f t="shared" si="9016"/>
        <v>Shem</v>
      </c>
      <c r="I8516" s="373"/>
      <c r="J8516" s="567"/>
      <c r="K8516" s="407"/>
      <c r="L8516" s="373"/>
      <c r="M8516" s="373"/>
      <c r="N8516" s="566"/>
      <c r="O8516" s="567"/>
      <c r="P8516" s="406" t="str">
        <f t="shared" ref="P8516:Q8516" si="9038">P8512</f>
        <v>Isaac</v>
      </c>
      <c r="Q8516" s="406" t="str">
        <f t="shared" si="9038"/>
        <v>Abraham</v>
      </c>
      <c r="R8516" s="200"/>
    </row>
    <row r="8517" spans="3:18" ht="14.6" customHeight="1" x14ac:dyDescent="0.5">
      <c r="C8517" s="373"/>
      <c r="D8517" s="373"/>
      <c r="E8517" s="212" t="str">
        <f t="shared" si="8979"/>
        <v>BC</v>
      </c>
      <c r="F8517" s="197">
        <v>2</v>
      </c>
      <c r="G8517" s="206" t="s">
        <v>604</v>
      </c>
      <c r="H8517" s="407">
        <f t="shared" si="9018"/>
        <v>570</v>
      </c>
      <c r="I8517" s="373"/>
      <c r="J8517" s="567"/>
      <c r="K8517" s="408"/>
      <c r="L8517" s="373"/>
      <c r="M8517" s="373"/>
      <c r="N8517" s="566"/>
      <c r="O8517" s="567"/>
      <c r="P8517" s="407">
        <f t="shared" ref="P8517:Q8517" si="9039">P8513+1</f>
        <v>20</v>
      </c>
      <c r="Q8517" s="407">
        <f t="shared" si="9039"/>
        <v>120</v>
      </c>
      <c r="R8517" s="200"/>
    </row>
    <row r="8518" spans="3:18" ht="14.6" customHeight="1" x14ac:dyDescent="0.5">
      <c r="C8518" s="373"/>
      <c r="D8518" s="373"/>
      <c r="E8518" s="212">
        <f t="shared" si="8981"/>
        <v>-1952</v>
      </c>
      <c r="F8518" s="197">
        <v>3</v>
      </c>
      <c r="G8518" s="208" t="s">
        <v>287</v>
      </c>
      <c r="H8518" s="407"/>
      <c r="I8518" s="373"/>
      <c r="J8518" s="567"/>
      <c r="K8518" s="406" t="str">
        <f t="shared" ref="K8518" si="9040">K8514</f>
        <v>Eber</v>
      </c>
      <c r="L8518" s="373"/>
      <c r="M8518" s="373"/>
      <c r="N8518" s="566"/>
      <c r="O8518" s="567"/>
      <c r="P8518" s="407"/>
      <c r="Q8518" s="407"/>
      <c r="R8518" s="200"/>
    </row>
    <row r="8519" spans="3:18" ht="14.6" customHeight="1" x14ac:dyDescent="0.5">
      <c r="C8519" s="373"/>
      <c r="D8519" s="373"/>
      <c r="E8519" s="345"/>
      <c r="F8519" s="197">
        <v>4</v>
      </c>
      <c r="G8519" s="209" t="s">
        <v>605</v>
      </c>
      <c r="H8519" s="408"/>
      <c r="I8519" s="373"/>
      <c r="J8519" s="567"/>
      <c r="K8519" s="407">
        <f t="shared" ref="K8519" si="9041">K8515+1</f>
        <v>406</v>
      </c>
      <c r="L8519" s="373"/>
      <c r="M8519" s="373"/>
      <c r="N8519" s="566"/>
      <c r="O8519" s="567"/>
      <c r="P8519" s="408"/>
      <c r="Q8519" s="408"/>
      <c r="R8519" s="200"/>
    </row>
    <row r="8520" spans="3:18" ht="14.6" customHeight="1" x14ac:dyDescent="0.5">
      <c r="C8520" s="373"/>
      <c r="D8520" s="373"/>
      <c r="E8520" s="201">
        <f t="shared" si="8977"/>
        <v>1952</v>
      </c>
      <c r="F8520" s="197">
        <v>1</v>
      </c>
      <c r="G8520" s="203" t="s">
        <v>288</v>
      </c>
      <c r="H8520" s="406" t="str">
        <f t="shared" si="9016"/>
        <v>Shem</v>
      </c>
      <c r="I8520" s="373"/>
      <c r="J8520" s="567"/>
      <c r="K8520" s="407"/>
      <c r="L8520" s="373"/>
      <c r="M8520" s="373"/>
      <c r="N8520" s="566"/>
      <c r="O8520" s="567"/>
      <c r="P8520" s="406" t="str">
        <f t="shared" ref="P8520:Q8520" si="9042">P8516</f>
        <v>Isaac</v>
      </c>
      <c r="Q8520" s="406" t="str">
        <f t="shared" si="9042"/>
        <v>Abraham</v>
      </c>
      <c r="R8520" s="200"/>
    </row>
    <row r="8521" spans="3:18" ht="14.6" customHeight="1" x14ac:dyDescent="0.5">
      <c r="C8521" s="373"/>
      <c r="D8521" s="373"/>
      <c r="E8521" s="212" t="str">
        <f t="shared" si="8979"/>
        <v>BC</v>
      </c>
      <c r="F8521" s="197">
        <v>2</v>
      </c>
      <c r="G8521" s="206" t="s">
        <v>604</v>
      </c>
      <c r="H8521" s="407">
        <f t="shared" si="9018"/>
        <v>571</v>
      </c>
      <c r="I8521" s="373"/>
      <c r="J8521" s="567"/>
      <c r="K8521" s="408"/>
      <c r="L8521" s="373"/>
      <c r="M8521" s="373"/>
      <c r="N8521" s="566"/>
      <c r="O8521" s="567"/>
      <c r="P8521" s="407">
        <f t="shared" ref="P8521:Q8521" si="9043">P8517+1</f>
        <v>21</v>
      </c>
      <c r="Q8521" s="407">
        <f t="shared" si="9043"/>
        <v>121</v>
      </c>
      <c r="R8521" s="200"/>
    </row>
    <row r="8522" spans="3:18" ht="14.6" customHeight="1" x14ac:dyDescent="0.5">
      <c r="C8522" s="373"/>
      <c r="D8522" s="373"/>
      <c r="E8522" s="212">
        <f t="shared" si="8981"/>
        <v>-1951</v>
      </c>
      <c r="F8522" s="197">
        <v>3</v>
      </c>
      <c r="G8522" s="208" t="s">
        <v>287</v>
      </c>
      <c r="H8522" s="407"/>
      <c r="I8522" s="373"/>
      <c r="J8522" s="567"/>
      <c r="K8522" s="406" t="str">
        <f t="shared" ref="K8522" si="9044">K8518</f>
        <v>Eber</v>
      </c>
      <c r="L8522" s="373"/>
      <c r="M8522" s="373"/>
      <c r="N8522" s="566"/>
      <c r="O8522" s="567"/>
      <c r="P8522" s="407"/>
      <c r="Q8522" s="407"/>
      <c r="R8522" s="200"/>
    </row>
    <row r="8523" spans="3:18" ht="14.6" customHeight="1" x14ac:dyDescent="0.5">
      <c r="C8523" s="373"/>
      <c r="D8523" s="373"/>
      <c r="E8523" s="345"/>
      <c r="F8523" s="197">
        <v>4</v>
      </c>
      <c r="G8523" s="209" t="s">
        <v>605</v>
      </c>
      <c r="H8523" s="408"/>
      <c r="I8523" s="373"/>
      <c r="J8523" s="567"/>
      <c r="K8523" s="407">
        <f t="shared" ref="K8523" si="9045">K8519+1</f>
        <v>407</v>
      </c>
      <c r="L8523" s="373"/>
      <c r="M8523" s="373"/>
      <c r="N8523" s="566"/>
      <c r="O8523" s="567"/>
      <c r="P8523" s="408"/>
      <c r="Q8523" s="408"/>
      <c r="R8523" s="200"/>
    </row>
    <row r="8524" spans="3:18" ht="14.6" customHeight="1" x14ac:dyDescent="0.5">
      <c r="C8524" s="373"/>
      <c r="D8524" s="373"/>
      <c r="E8524" s="201">
        <f t="shared" ref="E8524:E8584" si="9046">E8520-1</f>
        <v>1951</v>
      </c>
      <c r="F8524" s="197">
        <v>1</v>
      </c>
      <c r="G8524" s="203" t="s">
        <v>288</v>
      </c>
      <c r="H8524" s="406" t="str">
        <f t="shared" si="9016"/>
        <v>Shem</v>
      </c>
      <c r="I8524" s="373"/>
      <c r="J8524" s="567"/>
      <c r="K8524" s="407"/>
      <c r="L8524" s="373"/>
      <c r="M8524" s="373"/>
      <c r="N8524" s="566"/>
      <c r="O8524" s="567"/>
      <c r="P8524" s="406" t="str">
        <f t="shared" ref="P8524:Q8524" si="9047">P8520</f>
        <v>Isaac</v>
      </c>
      <c r="Q8524" s="406" t="str">
        <f t="shared" si="9047"/>
        <v>Abraham</v>
      </c>
      <c r="R8524" s="200"/>
    </row>
    <row r="8525" spans="3:18" ht="14.6" customHeight="1" x14ac:dyDescent="0.5">
      <c r="C8525" s="373"/>
      <c r="D8525" s="373"/>
      <c r="E8525" s="212" t="str">
        <f t="shared" ref="E8525:E8585" si="9048">E8521</f>
        <v>BC</v>
      </c>
      <c r="F8525" s="197">
        <v>2</v>
      </c>
      <c r="G8525" s="206" t="s">
        <v>604</v>
      </c>
      <c r="H8525" s="407">
        <f t="shared" si="9018"/>
        <v>572</v>
      </c>
      <c r="I8525" s="373"/>
      <c r="J8525" s="567"/>
      <c r="K8525" s="408"/>
      <c r="L8525" s="373"/>
      <c r="M8525" s="373"/>
      <c r="N8525" s="566"/>
      <c r="O8525" s="567"/>
      <c r="P8525" s="407">
        <f t="shared" ref="P8525:Q8525" si="9049">P8521+1</f>
        <v>22</v>
      </c>
      <c r="Q8525" s="407">
        <f t="shared" si="9049"/>
        <v>122</v>
      </c>
      <c r="R8525" s="200"/>
    </row>
    <row r="8526" spans="3:18" ht="14.6" customHeight="1" x14ac:dyDescent="0.5">
      <c r="C8526" s="373"/>
      <c r="D8526" s="373"/>
      <c r="E8526" s="212">
        <f t="shared" ref="E8526:E8586" si="9050">-E8524+1</f>
        <v>-1950</v>
      </c>
      <c r="F8526" s="197">
        <v>3</v>
      </c>
      <c r="G8526" s="208" t="s">
        <v>287</v>
      </c>
      <c r="H8526" s="407"/>
      <c r="I8526" s="373"/>
      <c r="J8526" s="567"/>
      <c r="K8526" s="406" t="str">
        <f t="shared" ref="K8526" si="9051">K8522</f>
        <v>Eber</v>
      </c>
      <c r="L8526" s="373"/>
      <c r="M8526" s="373"/>
      <c r="N8526" s="566"/>
      <c r="O8526" s="567"/>
      <c r="P8526" s="407"/>
      <c r="Q8526" s="407"/>
      <c r="R8526" s="200"/>
    </row>
    <row r="8527" spans="3:18" ht="14.6" customHeight="1" x14ac:dyDescent="0.5">
      <c r="C8527" s="373"/>
      <c r="D8527" s="373"/>
      <c r="E8527" s="345"/>
      <c r="F8527" s="197">
        <v>4</v>
      </c>
      <c r="G8527" s="209" t="s">
        <v>605</v>
      </c>
      <c r="H8527" s="408"/>
      <c r="I8527" s="373"/>
      <c r="J8527" s="567"/>
      <c r="K8527" s="407">
        <f t="shared" ref="K8527" si="9052">K8523+1</f>
        <v>408</v>
      </c>
      <c r="L8527" s="373"/>
      <c r="M8527" s="373"/>
      <c r="N8527" s="566"/>
      <c r="O8527" s="567"/>
      <c r="P8527" s="408"/>
      <c r="Q8527" s="408"/>
      <c r="R8527" s="200"/>
    </row>
    <row r="8528" spans="3:18" ht="14.6" customHeight="1" x14ac:dyDescent="0.5">
      <c r="C8528" s="373"/>
      <c r="D8528" s="373"/>
      <c r="E8528" s="201">
        <f t="shared" si="9046"/>
        <v>1950</v>
      </c>
      <c r="F8528" s="197">
        <v>1</v>
      </c>
      <c r="G8528" s="203" t="s">
        <v>288</v>
      </c>
      <c r="H8528" s="406" t="str">
        <f t="shared" si="9016"/>
        <v>Shem</v>
      </c>
      <c r="I8528" s="373"/>
      <c r="J8528" s="567"/>
      <c r="K8528" s="407"/>
      <c r="L8528" s="373"/>
      <c r="M8528" s="373"/>
      <c r="N8528" s="566"/>
      <c r="O8528" s="567"/>
      <c r="P8528" s="406" t="str">
        <f t="shared" ref="P8528:Q8528" si="9053">P8524</f>
        <v>Isaac</v>
      </c>
      <c r="Q8528" s="406" t="str">
        <f t="shared" si="9053"/>
        <v>Abraham</v>
      </c>
      <c r="R8528" s="200"/>
    </row>
    <row r="8529" spans="3:18" ht="14.6" customHeight="1" x14ac:dyDescent="0.5">
      <c r="C8529" s="373"/>
      <c r="D8529" s="373"/>
      <c r="E8529" s="212" t="str">
        <f t="shared" si="9048"/>
        <v>BC</v>
      </c>
      <c r="F8529" s="197">
        <v>2</v>
      </c>
      <c r="G8529" s="206" t="s">
        <v>604</v>
      </c>
      <c r="H8529" s="407">
        <f t="shared" si="9018"/>
        <v>573</v>
      </c>
      <c r="I8529" s="373"/>
      <c r="J8529" s="567"/>
      <c r="K8529" s="408"/>
      <c r="L8529" s="373"/>
      <c r="M8529" s="373"/>
      <c r="N8529" s="566"/>
      <c r="O8529" s="567"/>
      <c r="P8529" s="407">
        <f t="shared" ref="P8529:Q8529" si="9054">P8525+1</f>
        <v>23</v>
      </c>
      <c r="Q8529" s="407">
        <f t="shared" si="9054"/>
        <v>123</v>
      </c>
      <c r="R8529" s="200"/>
    </row>
    <row r="8530" spans="3:18" ht="14.6" customHeight="1" x14ac:dyDescent="0.5">
      <c r="C8530" s="373"/>
      <c r="D8530" s="373"/>
      <c r="E8530" s="212">
        <f t="shared" si="9050"/>
        <v>-1949</v>
      </c>
      <c r="F8530" s="197">
        <v>3</v>
      </c>
      <c r="G8530" s="208" t="s">
        <v>287</v>
      </c>
      <c r="H8530" s="407"/>
      <c r="I8530" s="373"/>
      <c r="J8530" s="567"/>
      <c r="K8530" s="406" t="str">
        <f t="shared" ref="K8530" si="9055">K8526</f>
        <v>Eber</v>
      </c>
      <c r="L8530" s="373"/>
      <c r="M8530" s="373"/>
      <c r="N8530" s="566"/>
      <c r="O8530" s="567"/>
      <c r="P8530" s="407"/>
      <c r="Q8530" s="407"/>
      <c r="R8530" s="200"/>
    </row>
    <row r="8531" spans="3:18" ht="14.6" customHeight="1" x14ac:dyDescent="0.5">
      <c r="C8531" s="373"/>
      <c r="D8531" s="373"/>
      <c r="E8531" s="345"/>
      <c r="F8531" s="197">
        <v>4</v>
      </c>
      <c r="G8531" s="209" t="s">
        <v>605</v>
      </c>
      <c r="H8531" s="408"/>
      <c r="I8531" s="373"/>
      <c r="J8531" s="567"/>
      <c r="K8531" s="407">
        <f t="shared" ref="K8531" si="9056">K8527+1</f>
        <v>409</v>
      </c>
      <c r="L8531" s="373"/>
      <c r="M8531" s="373"/>
      <c r="N8531" s="566"/>
      <c r="O8531" s="567"/>
      <c r="P8531" s="408"/>
      <c r="Q8531" s="408"/>
      <c r="R8531" s="200"/>
    </row>
    <row r="8532" spans="3:18" ht="14.6" customHeight="1" x14ac:dyDescent="0.5">
      <c r="C8532" s="373"/>
      <c r="D8532" s="373"/>
      <c r="E8532" s="201">
        <f t="shared" si="9046"/>
        <v>1949</v>
      </c>
      <c r="F8532" s="197">
        <v>1</v>
      </c>
      <c r="G8532" s="203" t="s">
        <v>288</v>
      </c>
      <c r="H8532" s="406" t="str">
        <f t="shared" si="9016"/>
        <v>Shem</v>
      </c>
      <c r="I8532" s="373"/>
      <c r="J8532" s="567"/>
      <c r="K8532" s="407"/>
      <c r="L8532" s="373"/>
      <c r="M8532" s="373"/>
      <c r="N8532" s="566"/>
      <c r="O8532" s="567"/>
      <c r="P8532" s="406" t="str">
        <f t="shared" ref="P8532:Q8532" si="9057">P8528</f>
        <v>Isaac</v>
      </c>
      <c r="Q8532" s="406" t="str">
        <f t="shared" si="9057"/>
        <v>Abraham</v>
      </c>
      <c r="R8532" s="200"/>
    </row>
    <row r="8533" spans="3:18" ht="14.6" customHeight="1" x14ac:dyDescent="0.5">
      <c r="C8533" s="373"/>
      <c r="D8533" s="373"/>
      <c r="E8533" s="212" t="str">
        <f t="shared" si="9048"/>
        <v>BC</v>
      </c>
      <c r="F8533" s="197">
        <v>2</v>
      </c>
      <c r="G8533" s="206" t="s">
        <v>604</v>
      </c>
      <c r="H8533" s="407">
        <f t="shared" si="9018"/>
        <v>574</v>
      </c>
      <c r="I8533" s="373"/>
      <c r="J8533" s="567"/>
      <c r="K8533" s="408"/>
      <c r="L8533" s="373"/>
      <c r="M8533" s="373"/>
      <c r="N8533" s="566"/>
      <c r="O8533" s="567"/>
      <c r="P8533" s="407">
        <f t="shared" ref="P8533:Q8533" si="9058">P8529+1</f>
        <v>24</v>
      </c>
      <c r="Q8533" s="407">
        <f t="shared" si="9058"/>
        <v>124</v>
      </c>
      <c r="R8533" s="200"/>
    </row>
    <row r="8534" spans="3:18" ht="14.6" customHeight="1" x14ac:dyDescent="0.5">
      <c r="C8534" s="373"/>
      <c r="D8534" s="373"/>
      <c r="E8534" s="212">
        <f t="shared" si="9050"/>
        <v>-1948</v>
      </c>
      <c r="F8534" s="197">
        <v>3</v>
      </c>
      <c r="G8534" s="208" t="s">
        <v>287</v>
      </c>
      <c r="H8534" s="407"/>
      <c r="I8534" s="373"/>
      <c r="J8534" s="567"/>
      <c r="K8534" s="406" t="str">
        <f t="shared" ref="K8534" si="9059">K8530</f>
        <v>Eber</v>
      </c>
      <c r="L8534" s="373"/>
      <c r="M8534" s="373"/>
      <c r="N8534" s="566"/>
      <c r="O8534" s="567"/>
      <c r="P8534" s="407"/>
      <c r="Q8534" s="407"/>
      <c r="R8534" s="200"/>
    </row>
    <row r="8535" spans="3:18" ht="14.6" customHeight="1" x14ac:dyDescent="0.5">
      <c r="C8535" s="373"/>
      <c r="D8535" s="373"/>
      <c r="E8535" s="345"/>
      <c r="F8535" s="197">
        <v>4</v>
      </c>
      <c r="G8535" s="209" t="s">
        <v>605</v>
      </c>
      <c r="H8535" s="408"/>
      <c r="I8535" s="373"/>
      <c r="J8535" s="567"/>
      <c r="K8535" s="407">
        <f t="shared" ref="K8535" si="9060">K8531+1</f>
        <v>410</v>
      </c>
      <c r="L8535" s="373"/>
      <c r="M8535" s="373"/>
      <c r="N8535" s="566"/>
      <c r="O8535" s="567"/>
      <c r="P8535" s="408"/>
      <c r="Q8535" s="408"/>
      <c r="R8535" s="200"/>
    </row>
    <row r="8536" spans="3:18" ht="14.6" customHeight="1" x14ac:dyDescent="0.5">
      <c r="C8536" s="373"/>
      <c r="D8536" s="373"/>
      <c r="E8536" s="201">
        <f t="shared" si="9046"/>
        <v>1948</v>
      </c>
      <c r="F8536" s="197">
        <v>1</v>
      </c>
      <c r="G8536" s="203" t="s">
        <v>288</v>
      </c>
      <c r="H8536" s="406" t="str">
        <f t="shared" si="9016"/>
        <v>Shem</v>
      </c>
      <c r="I8536" s="373"/>
      <c r="J8536" s="567"/>
      <c r="K8536" s="407"/>
      <c r="L8536" s="373"/>
      <c r="M8536" s="373"/>
      <c r="N8536" s="566"/>
      <c r="O8536" s="567"/>
      <c r="P8536" s="406" t="str">
        <f t="shared" ref="P8536:Q8536" si="9061">P8532</f>
        <v>Isaac</v>
      </c>
      <c r="Q8536" s="406" t="str">
        <f t="shared" si="9061"/>
        <v>Abraham</v>
      </c>
      <c r="R8536" s="200"/>
    </row>
    <row r="8537" spans="3:18" ht="14.6" customHeight="1" x14ac:dyDescent="0.5">
      <c r="C8537" s="373"/>
      <c r="D8537" s="373"/>
      <c r="E8537" s="212" t="str">
        <f t="shared" si="9048"/>
        <v>BC</v>
      </c>
      <c r="F8537" s="197">
        <v>2</v>
      </c>
      <c r="G8537" s="206" t="s">
        <v>604</v>
      </c>
      <c r="H8537" s="407">
        <f t="shared" si="9018"/>
        <v>575</v>
      </c>
      <c r="I8537" s="373"/>
      <c r="J8537" s="567"/>
      <c r="K8537" s="408"/>
      <c r="L8537" s="373"/>
      <c r="M8537" s="373"/>
      <c r="N8537" s="566"/>
      <c r="O8537" s="567"/>
      <c r="P8537" s="407">
        <f t="shared" ref="P8537:Q8537" si="9062">P8533+1</f>
        <v>25</v>
      </c>
      <c r="Q8537" s="407">
        <f t="shared" si="9062"/>
        <v>125</v>
      </c>
      <c r="R8537" s="200"/>
    </row>
    <row r="8538" spans="3:18" ht="14.6" customHeight="1" x14ac:dyDescent="0.5">
      <c r="C8538" s="373"/>
      <c r="D8538" s="373"/>
      <c r="E8538" s="212">
        <f t="shared" si="9050"/>
        <v>-1947</v>
      </c>
      <c r="F8538" s="197">
        <v>3</v>
      </c>
      <c r="G8538" s="208" t="s">
        <v>287</v>
      </c>
      <c r="H8538" s="407"/>
      <c r="I8538" s="373"/>
      <c r="J8538" s="567"/>
      <c r="K8538" s="406" t="str">
        <f t="shared" ref="K8538" si="9063">K8534</f>
        <v>Eber</v>
      </c>
      <c r="L8538" s="373"/>
      <c r="M8538" s="373"/>
      <c r="N8538" s="566"/>
      <c r="O8538" s="567"/>
      <c r="P8538" s="407"/>
      <c r="Q8538" s="407"/>
      <c r="R8538" s="200"/>
    </row>
    <row r="8539" spans="3:18" ht="14.6" customHeight="1" x14ac:dyDescent="0.5">
      <c r="C8539" s="373"/>
      <c r="D8539" s="373"/>
      <c r="E8539" s="345"/>
      <c r="F8539" s="197">
        <v>4</v>
      </c>
      <c r="G8539" s="209" t="s">
        <v>605</v>
      </c>
      <c r="H8539" s="408"/>
      <c r="I8539" s="373"/>
      <c r="J8539" s="567"/>
      <c r="K8539" s="407">
        <f t="shared" ref="K8539" si="9064">K8535+1</f>
        <v>411</v>
      </c>
      <c r="L8539" s="373"/>
      <c r="M8539" s="373"/>
      <c r="N8539" s="566"/>
      <c r="O8539" s="567"/>
      <c r="P8539" s="408"/>
      <c r="Q8539" s="408"/>
      <c r="R8539" s="200"/>
    </row>
    <row r="8540" spans="3:18" ht="14.6" customHeight="1" x14ac:dyDescent="0.5">
      <c r="C8540" s="373"/>
      <c r="D8540" s="373"/>
      <c r="E8540" s="201">
        <f t="shared" si="9046"/>
        <v>1947</v>
      </c>
      <c r="F8540" s="197">
        <v>1</v>
      </c>
      <c r="G8540" s="203" t="s">
        <v>288</v>
      </c>
      <c r="H8540" s="406" t="str">
        <f t="shared" si="9016"/>
        <v>Shem</v>
      </c>
      <c r="I8540" s="373"/>
      <c r="J8540" s="567"/>
      <c r="K8540" s="407"/>
      <c r="L8540" s="373"/>
      <c r="M8540" s="373"/>
      <c r="N8540" s="566"/>
      <c r="O8540" s="567"/>
      <c r="P8540" s="406" t="str">
        <f t="shared" ref="P8540:Q8540" si="9065">P8536</f>
        <v>Isaac</v>
      </c>
      <c r="Q8540" s="406" t="str">
        <f t="shared" si="9065"/>
        <v>Abraham</v>
      </c>
      <c r="R8540" s="200"/>
    </row>
    <row r="8541" spans="3:18" ht="14.6" customHeight="1" x14ac:dyDescent="0.5">
      <c r="C8541" s="373"/>
      <c r="D8541" s="373"/>
      <c r="E8541" s="212" t="str">
        <f t="shared" si="9048"/>
        <v>BC</v>
      </c>
      <c r="F8541" s="197">
        <v>2</v>
      </c>
      <c r="G8541" s="206" t="s">
        <v>604</v>
      </c>
      <c r="H8541" s="407">
        <f t="shared" si="9018"/>
        <v>576</v>
      </c>
      <c r="I8541" s="373"/>
      <c r="J8541" s="567"/>
      <c r="K8541" s="408"/>
      <c r="L8541" s="373"/>
      <c r="M8541" s="373"/>
      <c r="N8541" s="566"/>
      <c r="O8541" s="567"/>
      <c r="P8541" s="407">
        <f t="shared" ref="P8541:Q8541" si="9066">P8537+1</f>
        <v>26</v>
      </c>
      <c r="Q8541" s="407">
        <f t="shared" si="9066"/>
        <v>126</v>
      </c>
      <c r="R8541" s="200"/>
    </row>
    <row r="8542" spans="3:18" ht="14.6" customHeight="1" x14ac:dyDescent="0.5">
      <c r="C8542" s="373"/>
      <c r="D8542" s="373"/>
      <c r="E8542" s="212">
        <f t="shared" si="9050"/>
        <v>-1946</v>
      </c>
      <c r="F8542" s="197">
        <v>3</v>
      </c>
      <c r="G8542" s="208" t="s">
        <v>287</v>
      </c>
      <c r="H8542" s="407"/>
      <c r="I8542" s="373"/>
      <c r="J8542" s="567"/>
      <c r="K8542" s="406" t="str">
        <f t="shared" ref="K8542" si="9067">K8538</f>
        <v>Eber</v>
      </c>
      <c r="L8542" s="373"/>
      <c r="M8542" s="373"/>
      <c r="N8542" s="566"/>
      <c r="O8542" s="567"/>
      <c r="P8542" s="407"/>
      <c r="Q8542" s="407"/>
      <c r="R8542" s="200"/>
    </row>
    <row r="8543" spans="3:18" ht="14.6" customHeight="1" x14ac:dyDescent="0.5">
      <c r="C8543" s="373"/>
      <c r="D8543" s="373"/>
      <c r="E8543" s="345"/>
      <c r="F8543" s="197">
        <v>4</v>
      </c>
      <c r="G8543" s="209" t="s">
        <v>605</v>
      </c>
      <c r="H8543" s="408"/>
      <c r="I8543" s="373"/>
      <c r="J8543" s="567"/>
      <c r="K8543" s="407">
        <f t="shared" ref="K8543" si="9068">K8539+1</f>
        <v>412</v>
      </c>
      <c r="L8543" s="373"/>
      <c r="M8543" s="373"/>
      <c r="N8543" s="566"/>
      <c r="O8543" s="567"/>
      <c r="P8543" s="408"/>
      <c r="Q8543" s="408"/>
      <c r="R8543" s="200"/>
    </row>
    <row r="8544" spans="3:18" ht="14.6" customHeight="1" x14ac:dyDescent="0.5">
      <c r="C8544" s="373"/>
      <c r="D8544" s="373"/>
      <c r="E8544" s="201">
        <f t="shared" si="9046"/>
        <v>1946</v>
      </c>
      <c r="F8544" s="197">
        <v>1</v>
      </c>
      <c r="G8544" s="203" t="s">
        <v>288</v>
      </c>
      <c r="H8544" s="406" t="str">
        <f t="shared" si="9016"/>
        <v>Shem</v>
      </c>
      <c r="I8544" s="373"/>
      <c r="J8544" s="567"/>
      <c r="K8544" s="407"/>
      <c r="L8544" s="373"/>
      <c r="M8544" s="373"/>
      <c r="N8544" s="566"/>
      <c r="O8544" s="567"/>
      <c r="P8544" s="406" t="str">
        <f t="shared" ref="P8544:Q8544" si="9069">P8540</f>
        <v>Isaac</v>
      </c>
      <c r="Q8544" s="406" t="str">
        <f t="shared" si="9069"/>
        <v>Abraham</v>
      </c>
      <c r="R8544" s="200"/>
    </row>
    <row r="8545" spans="3:18" ht="14.6" customHeight="1" x14ac:dyDescent="0.5">
      <c r="C8545" s="373"/>
      <c r="D8545" s="373"/>
      <c r="E8545" s="212" t="str">
        <f t="shared" si="9048"/>
        <v>BC</v>
      </c>
      <c r="F8545" s="197">
        <v>2</v>
      </c>
      <c r="G8545" s="206" t="s">
        <v>604</v>
      </c>
      <c r="H8545" s="407">
        <f t="shared" si="9018"/>
        <v>577</v>
      </c>
      <c r="I8545" s="373"/>
      <c r="J8545" s="567"/>
      <c r="K8545" s="408"/>
      <c r="L8545" s="373"/>
      <c r="M8545" s="373"/>
      <c r="N8545" s="566"/>
      <c r="O8545" s="567"/>
      <c r="P8545" s="407">
        <f t="shared" ref="P8545:Q8545" si="9070">P8541+1</f>
        <v>27</v>
      </c>
      <c r="Q8545" s="407">
        <f t="shared" si="9070"/>
        <v>127</v>
      </c>
      <c r="R8545" s="200"/>
    </row>
    <row r="8546" spans="3:18" ht="14.6" customHeight="1" x14ac:dyDescent="0.5">
      <c r="C8546" s="373"/>
      <c r="D8546" s="373"/>
      <c r="E8546" s="212">
        <f t="shared" si="9050"/>
        <v>-1945</v>
      </c>
      <c r="F8546" s="197">
        <v>3</v>
      </c>
      <c r="G8546" s="208" t="s">
        <v>287</v>
      </c>
      <c r="H8546" s="407"/>
      <c r="I8546" s="373"/>
      <c r="J8546" s="567"/>
      <c r="K8546" s="406" t="str">
        <f t="shared" ref="K8546" si="9071">K8542</f>
        <v>Eber</v>
      </c>
      <c r="L8546" s="373"/>
      <c r="M8546" s="373"/>
      <c r="N8546" s="566"/>
      <c r="O8546" s="567"/>
      <c r="P8546" s="407"/>
      <c r="Q8546" s="407"/>
      <c r="R8546" s="200"/>
    </row>
    <row r="8547" spans="3:18" ht="14.6" customHeight="1" x14ac:dyDescent="0.5">
      <c r="C8547" s="373"/>
      <c r="D8547" s="373"/>
      <c r="E8547" s="345"/>
      <c r="F8547" s="197">
        <v>4</v>
      </c>
      <c r="G8547" s="209" t="s">
        <v>605</v>
      </c>
      <c r="H8547" s="408"/>
      <c r="I8547" s="373"/>
      <c r="J8547" s="567"/>
      <c r="K8547" s="407">
        <f t="shared" ref="K8547" si="9072">K8543+1</f>
        <v>413</v>
      </c>
      <c r="L8547" s="373"/>
      <c r="M8547" s="373"/>
      <c r="N8547" s="566"/>
      <c r="O8547" s="567"/>
      <c r="P8547" s="408"/>
      <c r="Q8547" s="408"/>
      <c r="R8547" s="200"/>
    </row>
    <row r="8548" spans="3:18" ht="14.6" customHeight="1" x14ac:dyDescent="0.5">
      <c r="C8548" s="373"/>
      <c r="D8548" s="373"/>
      <c r="E8548" s="201">
        <f t="shared" si="9046"/>
        <v>1945</v>
      </c>
      <c r="F8548" s="197">
        <v>1</v>
      </c>
      <c r="G8548" s="203" t="s">
        <v>288</v>
      </c>
      <c r="H8548" s="406" t="str">
        <f t="shared" si="9016"/>
        <v>Shem</v>
      </c>
      <c r="I8548" s="373"/>
      <c r="J8548" s="567"/>
      <c r="K8548" s="407"/>
      <c r="L8548" s="373"/>
      <c r="M8548" s="373"/>
      <c r="N8548" s="566"/>
      <c r="O8548" s="567"/>
      <c r="P8548" s="406" t="str">
        <f t="shared" ref="P8548:Q8548" si="9073">P8544</f>
        <v>Isaac</v>
      </c>
      <c r="Q8548" s="406" t="str">
        <f t="shared" si="9073"/>
        <v>Abraham</v>
      </c>
      <c r="R8548" s="200"/>
    </row>
    <row r="8549" spans="3:18" ht="14.6" customHeight="1" x14ac:dyDescent="0.5">
      <c r="C8549" s="373"/>
      <c r="D8549" s="373"/>
      <c r="E8549" s="212" t="str">
        <f t="shared" si="9048"/>
        <v>BC</v>
      </c>
      <c r="F8549" s="197">
        <v>2</v>
      </c>
      <c r="G8549" s="206" t="s">
        <v>604</v>
      </c>
      <c r="H8549" s="407">
        <f t="shared" si="9018"/>
        <v>578</v>
      </c>
      <c r="I8549" s="373"/>
      <c r="J8549" s="567"/>
      <c r="K8549" s="408"/>
      <c r="L8549" s="373"/>
      <c r="M8549" s="373"/>
      <c r="N8549" s="566"/>
      <c r="O8549" s="567"/>
      <c r="P8549" s="407">
        <f t="shared" ref="P8549:Q8549" si="9074">P8545+1</f>
        <v>28</v>
      </c>
      <c r="Q8549" s="407">
        <f t="shared" si="9074"/>
        <v>128</v>
      </c>
      <c r="R8549" s="200"/>
    </row>
    <row r="8550" spans="3:18" ht="14.6" customHeight="1" x14ac:dyDescent="0.5">
      <c r="C8550" s="373"/>
      <c r="D8550" s="373"/>
      <c r="E8550" s="212">
        <f t="shared" si="9050"/>
        <v>-1944</v>
      </c>
      <c r="F8550" s="197">
        <v>3</v>
      </c>
      <c r="G8550" s="208" t="s">
        <v>287</v>
      </c>
      <c r="H8550" s="407"/>
      <c r="I8550" s="373"/>
      <c r="J8550" s="567"/>
      <c r="K8550" s="406" t="str">
        <f t="shared" ref="K8550" si="9075">K8546</f>
        <v>Eber</v>
      </c>
      <c r="L8550" s="373"/>
      <c r="M8550" s="373"/>
      <c r="N8550" s="566"/>
      <c r="O8550" s="567"/>
      <c r="P8550" s="407"/>
      <c r="Q8550" s="407"/>
      <c r="R8550" s="200"/>
    </row>
    <row r="8551" spans="3:18" ht="14.6" customHeight="1" x14ac:dyDescent="0.5">
      <c r="C8551" s="373"/>
      <c r="D8551" s="373"/>
      <c r="E8551" s="345"/>
      <c r="F8551" s="197">
        <v>4</v>
      </c>
      <c r="G8551" s="209" t="s">
        <v>605</v>
      </c>
      <c r="H8551" s="408"/>
      <c r="I8551" s="373"/>
      <c r="J8551" s="567"/>
      <c r="K8551" s="407">
        <f t="shared" ref="K8551" si="9076">K8547+1</f>
        <v>414</v>
      </c>
      <c r="L8551" s="373"/>
      <c r="M8551" s="373"/>
      <c r="N8551" s="566"/>
      <c r="O8551" s="567"/>
      <c r="P8551" s="408"/>
      <c r="Q8551" s="408"/>
      <c r="R8551" s="200"/>
    </row>
    <row r="8552" spans="3:18" ht="14.6" customHeight="1" x14ac:dyDescent="0.5">
      <c r="C8552" s="373"/>
      <c r="D8552" s="373"/>
      <c r="E8552" s="201">
        <f t="shared" si="9046"/>
        <v>1944</v>
      </c>
      <c r="F8552" s="197">
        <v>1</v>
      </c>
      <c r="G8552" s="203" t="s">
        <v>288</v>
      </c>
      <c r="H8552" s="406" t="str">
        <f t="shared" si="9016"/>
        <v>Shem</v>
      </c>
      <c r="I8552" s="373"/>
      <c r="J8552" s="567"/>
      <c r="K8552" s="407"/>
      <c r="L8552" s="373"/>
      <c r="M8552" s="373"/>
      <c r="N8552" s="566"/>
      <c r="O8552" s="567"/>
      <c r="P8552" s="406" t="str">
        <f t="shared" ref="P8552:Q8552" si="9077">P8548</f>
        <v>Isaac</v>
      </c>
      <c r="Q8552" s="406" t="str">
        <f t="shared" si="9077"/>
        <v>Abraham</v>
      </c>
      <c r="R8552" s="200"/>
    </row>
    <row r="8553" spans="3:18" ht="14.6" customHeight="1" x14ac:dyDescent="0.5">
      <c r="C8553" s="373"/>
      <c r="D8553" s="373"/>
      <c r="E8553" s="212" t="str">
        <f t="shared" si="9048"/>
        <v>BC</v>
      </c>
      <c r="F8553" s="197">
        <v>2</v>
      </c>
      <c r="G8553" s="206" t="s">
        <v>604</v>
      </c>
      <c r="H8553" s="407">
        <f t="shared" si="9018"/>
        <v>579</v>
      </c>
      <c r="I8553" s="373"/>
      <c r="J8553" s="567"/>
      <c r="K8553" s="408"/>
      <c r="L8553" s="373"/>
      <c r="M8553" s="373"/>
      <c r="N8553" s="566"/>
      <c r="O8553" s="567"/>
      <c r="P8553" s="407">
        <f t="shared" ref="P8553:Q8553" si="9078">P8549+1</f>
        <v>29</v>
      </c>
      <c r="Q8553" s="407">
        <f t="shared" si="9078"/>
        <v>129</v>
      </c>
      <c r="R8553" s="200"/>
    </row>
    <row r="8554" spans="3:18" ht="14.6" customHeight="1" x14ac:dyDescent="0.5">
      <c r="C8554" s="373"/>
      <c r="D8554" s="373"/>
      <c r="E8554" s="212">
        <f t="shared" si="9050"/>
        <v>-1943</v>
      </c>
      <c r="F8554" s="197">
        <v>3</v>
      </c>
      <c r="G8554" s="208" t="s">
        <v>287</v>
      </c>
      <c r="H8554" s="407"/>
      <c r="I8554" s="373"/>
      <c r="J8554" s="567"/>
      <c r="K8554" s="406" t="str">
        <f t="shared" ref="K8554" si="9079">K8550</f>
        <v>Eber</v>
      </c>
      <c r="L8554" s="373"/>
      <c r="M8554" s="373"/>
      <c r="N8554" s="566"/>
      <c r="O8554" s="567"/>
      <c r="P8554" s="407"/>
      <c r="Q8554" s="407"/>
      <c r="R8554" s="200"/>
    </row>
    <row r="8555" spans="3:18" ht="14.6" customHeight="1" x14ac:dyDescent="0.5">
      <c r="C8555" s="373"/>
      <c r="D8555" s="373"/>
      <c r="E8555" s="345"/>
      <c r="F8555" s="197">
        <v>4</v>
      </c>
      <c r="G8555" s="209" t="s">
        <v>605</v>
      </c>
      <c r="H8555" s="408"/>
      <c r="I8555" s="373"/>
      <c r="J8555" s="567"/>
      <c r="K8555" s="407">
        <f t="shared" ref="K8555" si="9080">K8551+1</f>
        <v>415</v>
      </c>
      <c r="L8555" s="373"/>
      <c r="M8555" s="373"/>
      <c r="N8555" s="566"/>
      <c r="O8555" s="567"/>
      <c r="P8555" s="408"/>
      <c r="Q8555" s="408"/>
      <c r="R8555" s="200"/>
    </row>
    <row r="8556" spans="3:18" ht="14.6" customHeight="1" x14ac:dyDescent="0.5">
      <c r="C8556" s="373"/>
      <c r="D8556" s="373"/>
      <c r="E8556" s="201">
        <f t="shared" si="9046"/>
        <v>1943</v>
      </c>
      <c r="F8556" s="197">
        <v>1</v>
      </c>
      <c r="G8556" s="203" t="s">
        <v>288</v>
      </c>
      <c r="H8556" s="406" t="str">
        <f t="shared" si="9016"/>
        <v>Shem</v>
      </c>
      <c r="I8556" s="373"/>
      <c r="J8556" s="567"/>
      <c r="K8556" s="407"/>
      <c r="L8556" s="373"/>
      <c r="M8556" s="373"/>
      <c r="N8556" s="566"/>
      <c r="O8556" s="567"/>
      <c r="P8556" s="406" t="str">
        <f t="shared" ref="P8556:Q8556" si="9081">P8552</f>
        <v>Isaac</v>
      </c>
      <c r="Q8556" s="406" t="str">
        <f t="shared" si="9081"/>
        <v>Abraham</v>
      </c>
      <c r="R8556" s="200"/>
    </row>
    <row r="8557" spans="3:18" ht="14.6" customHeight="1" x14ac:dyDescent="0.5">
      <c r="C8557" s="373"/>
      <c r="D8557" s="373"/>
      <c r="E8557" s="212" t="str">
        <f t="shared" si="9048"/>
        <v>BC</v>
      </c>
      <c r="F8557" s="197">
        <v>2</v>
      </c>
      <c r="G8557" s="206" t="s">
        <v>604</v>
      </c>
      <c r="H8557" s="407">
        <f t="shared" si="9018"/>
        <v>580</v>
      </c>
      <c r="I8557" s="373"/>
      <c r="J8557" s="567"/>
      <c r="K8557" s="408"/>
      <c r="L8557" s="373"/>
      <c r="M8557" s="373"/>
      <c r="N8557" s="566"/>
      <c r="O8557" s="567"/>
      <c r="P8557" s="407">
        <f t="shared" ref="P8557:Q8557" si="9082">P8553+1</f>
        <v>30</v>
      </c>
      <c r="Q8557" s="407">
        <f t="shared" si="9082"/>
        <v>130</v>
      </c>
      <c r="R8557" s="200"/>
    </row>
    <row r="8558" spans="3:18" ht="14.6" customHeight="1" x14ac:dyDescent="0.5">
      <c r="C8558" s="373"/>
      <c r="D8558" s="373"/>
      <c r="E8558" s="212">
        <f t="shared" si="9050"/>
        <v>-1942</v>
      </c>
      <c r="F8558" s="197">
        <v>3</v>
      </c>
      <c r="G8558" s="208" t="s">
        <v>287</v>
      </c>
      <c r="H8558" s="407"/>
      <c r="I8558" s="373"/>
      <c r="J8558" s="567"/>
      <c r="K8558" s="406" t="str">
        <f t="shared" ref="K8558" si="9083">K8554</f>
        <v>Eber</v>
      </c>
      <c r="L8558" s="373"/>
      <c r="M8558" s="373"/>
      <c r="N8558" s="566"/>
      <c r="O8558" s="567"/>
      <c r="P8558" s="407"/>
      <c r="Q8558" s="407"/>
      <c r="R8558" s="200"/>
    </row>
    <row r="8559" spans="3:18" ht="14.6" customHeight="1" x14ac:dyDescent="0.5">
      <c r="C8559" s="373"/>
      <c r="D8559" s="373"/>
      <c r="E8559" s="345"/>
      <c r="F8559" s="197">
        <v>4</v>
      </c>
      <c r="G8559" s="209" t="s">
        <v>605</v>
      </c>
      <c r="H8559" s="408"/>
      <c r="I8559" s="373"/>
      <c r="J8559" s="567"/>
      <c r="K8559" s="407">
        <f t="shared" ref="K8559" si="9084">K8555+1</f>
        <v>416</v>
      </c>
      <c r="L8559" s="373"/>
      <c r="M8559" s="373"/>
      <c r="N8559" s="566"/>
      <c r="O8559" s="567"/>
      <c r="P8559" s="408"/>
      <c r="Q8559" s="408"/>
      <c r="R8559" s="200"/>
    </row>
    <row r="8560" spans="3:18" ht="14.6" customHeight="1" x14ac:dyDescent="0.5">
      <c r="C8560" s="373"/>
      <c r="D8560" s="373"/>
      <c r="E8560" s="201">
        <f t="shared" si="9046"/>
        <v>1942</v>
      </c>
      <c r="F8560" s="197">
        <v>1</v>
      </c>
      <c r="G8560" s="203" t="s">
        <v>288</v>
      </c>
      <c r="H8560" s="406" t="str">
        <f t="shared" ref="H8560:H8620" si="9085">H8556</f>
        <v>Shem</v>
      </c>
      <c r="I8560" s="373"/>
      <c r="J8560" s="567"/>
      <c r="K8560" s="407"/>
      <c r="L8560" s="373"/>
      <c r="M8560" s="373"/>
      <c r="N8560" s="566"/>
      <c r="O8560" s="567"/>
      <c r="P8560" s="406" t="str">
        <f t="shared" ref="P8560:Q8560" si="9086">P8556</f>
        <v>Isaac</v>
      </c>
      <c r="Q8560" s="406" t="str">
        <f t="shared" si="9086"/>
        <v>Abraham</v>
      </c>
      <c r="R8560" s="200"/>
    </row>
    <row r="8561" spans="3:18" ht="14.6" customHeight="1" x14ac:dyDescent="0.5">
      <c r="C8561" s="373"/>
      <c r="D8561" s="373"/>
      <c r="E8561" s="212" t="str">
        <f t="shared" si="9048"/>
        <v>BC</v>
      </c>
      <c r="F8561" s="197">
        <v>2</v>
      </c>
      <c r="G8561" s="206" t="s">
        <v>604</v>
      </c>
      <c r="H8561" s="407">
        <f t="shared" ref="H8561:H8621" si="9087">H8557+1</f>
        <v>581</v>
      </c>
      <c r="I8561" s="373"/>
      <c r="J8561" s="567"/>
      <c r="K8561" s="408"/>
      <c r="L8561" s="373"/>
      <c r="M8561" s="373"/>
      <c r="N8561" s="566"/>
      <c r="O8561" s="567"/>
      <c r="P8561" s="407">
        <f t="shared" ref="P8561:Q8561" si="9088">P8557+1</f>
        <v>31</v>
      </c>
      <c r="Q8561" s="407">
        <f t="shared" si="9088"/>
        <v>131</v>
      </c>
      <c r="R8561" s="200"/>
    </row>
    <row r="8562" spans="3:18" ht="14.6" customHeight="1" x14ac:dyDescent="0.5">
      <c r="C8562" s="373"/>
      <c r="D8562" s="373"/>
      <c r="E8562" s="212">
        <f t="shared" si="9050"/>
        <v>-1941</v>
      </c>
      <c r="F8562" s="197">
        <v>3</v>
      </c>
      <c r="G8562" s="208" t="s">
        <v>287</v>
      </c>
      <c r="H8562" s="407"/>
      <c r="I8562" s="373"/>
      <c r="J8562" s="567"/>
      <c r="K8562" s="406" t="str">
        <f t="shared" ref="K8562" si="9089">K8558</f>
        <v>Eber</v>
      </c>
      <c r="L8562" s="373"/>
      <c r="M8562" s="373"/>
      <c r="N8562" s="566"/>
      <c r="O8562" s="567"/>
      <c r="P8562" s="407"/>
      <c r="Q8562" s="407"/>
      <c r="R8562" s="200"/>
    </row>
    <row r="8563" spans="3:18" ht="14.6" customHeight="1" x14ac:dyDescent="0.5">
      <c r="C8563" s="373"/>
      <c r="D8563" s="373"/>
      <c r="E8563" s="345"/>
      <c r="F8563" s="197">
        <v>4</v>
      </c>
      <c r="G8563" s="209" t="s">
        <v>605</v>
      </c>
      <c r="H8563" s="408"/>
      <c r="I8563" s="373"/>
      <c r="J8563" s="567"/>
      <c r="K8563" s="407">
        <f t="shared" ref="K8563" si="9090">K8559+1</f>
        <v>417</v>
      </c>
      <c r="L8563" s="373"/>
      <c r="M8563" s="373"/>
      <c r="N8563" s="566"/>
      <c r="O8563" s="567"/>
      <c r="P8563" s="408"/>
      <c r="Q8563" s="408"/>
      <c r="R8563" s="200"/>
    </row>
    <row r="8564" spans="3:18" ht="14.6" customHeight="1" x14ac:dyDescent="0.5">
      <c r="C8564" s="373"/>
      <c r="D8564" s="373"/>
      <c r="E8564" s="201">
        <f t="shared" si="9046"/>
        <v>1941</v>
      </c>
      <c r="F8564" s="197">
        <v>1</v>
      </c>
      <c r="G8564" s="203" t="s">
        <v>288</v>
      </c>
      <c r="H8564" s="406" t="str">
        <f t="shared" si="9085"/>
        <v>Shem</v>
      </c>
      <c r="I8564" s="373"/>
      <c r="J8564" s="567"/>
      <c r="K8564" s="407"/>
      <c r="L8564" s="373"/>
      <c r="M8564" s="373"/>
      <c r="N8564" s="566"/>
      <c r="O8564" s="567"/>
      <c r="P8564" s="406" t="str">
        <f t="shared" ref="P8564:Q8564" si="9091">P8560</f>
        <v>Isaac</v>
      </c>
      <c r="Q8564" s="406" t="str">
        <f t="shared" si="9091"/>
        <v>Abraham</v>
      </c>
      <c r="R8564" s="200"/>
    </row>
    <row r="8565" spans="3:18" ht="14.6" customHeight="1" x14ac:dyDescent="0.5">
      <c r="C8565" s="373"/>
      <c r="D8565" s="373"/>
      <c r="E8565" s="212" t="str">
        <f t="shared" si="9048"/>
        <v>BC</v>
      </c>
      <c r="F8565" s="197">
        <v>2</v>
      </c>
      <c r="G8565" s="206" t="s">
        <v>604</v>
      </c>
      <c r="H8565" s="407">
        <f t="shared" si="9087"/>
        <v>582</v>
      </c>
      <c r="I8565" s="373"/>
      <c r="J8565" s="567"/>
      <c r="K8565" s="408"/>
      <c r="L8565" s="373"/>
      <c r="M8565" s="373"/>
      <c r="N8565" s="566"/>
      <c r="O8565" s="567"/>
      <c r="P8565" s="407">
        <f t="shared" ref="P8565:Q8565" si="9092">P8561+1</f>
        <v>32</v>
      </c>
      <c r="Q8565" s="407">
        <f t="shared" si="9092"/>
        <v>132</v>
      </c>
      <c r="R8565" s="200"/>
    </row>
    <row r="8566" spans="3:18" ht="14.6" customHeight="1" x14ac:dyDescent="0.5">
      <c r="C8566" s="373"/>
      <c r="D8566" s="373"/>
      <c r="E8566" s="212">
        <f t="shared" si="9050"/>
        <v>-1940</v>
      </c>
      <c r="F8566" s="197">
        <v>3</v>
      </c>
      <c r="G8566" s="208" t="s">
        <v>287</v>
      </c>
      <c r="H8566" s="407"/>
      <c r="I8566" s="373"/>
      <c r="J8566" s="567"/>
      <c r="K8566" s="406" t="str">
        <f t="shared" ref="K8566" si="9093">K8562</f>
        <v>Eber</v>
      </c>
      <c r="L8566" s="373"/>
      <c r="M8566" s="373"/>
      <c r="N8566" s="566"/>
      <c r="O8566" s="567"/>
      <c r="P8566" s="407"/>
      <c r="Q8566" s="407"/>
      <c r="R8566" s="200"/>
    </row>
    <row r="8567" spans="3:18" ht="14.6" customHeight="1" x14ac:dyDescent="0.5">
      <c r="C8567" s="373"/>
      <c r="D8567" s="373"/>
      <c r="E8567" s="345"/>
      <c r="F8567" s="197">
        <v>4</v>
      </c>
      <c r="G8567" s="209" t="s">
        <v>605</v>
      </c>
      <c r="H8567" s="408"/>
      <c r="I8567" s="373"/>
      <c r="J8567" s="567"/>
      <c r="K8567" s="407">
        <f t="shared" ref="K8567" si="9094">K8563+1</f>
        <v>418</v>
      </c>
      <c r="L8567" s="373"/>
      <c r="M8567" s="373"/>
      <c r="N8567" s="566"/>
      <c r="O8567" s="567"/>
      <c r="P8567" s="408"/>
      <c r="Q8567" s="408"/>
      <c r="R8567" s="200"/>
    </row>
    <row r="8568" spans="3:18" ht="14.6" customHeight="1" x14ac:dyDescent="0.5">
      <c r="C8568" s="373"/>
      <c r="D8568" s="373"/>
      <c r="E8568" s="201">
        <f t="shared" si="9046"/>
        <v>1940</v>
      </c>
      <c r="F8568" s="197">
        <v>1</v>
      </c>
      <c r="G8568" s="203" t="s">
        <v>288</v>
      </c>
      <c r="H8568" s="406" t="str">
        <f t="shared" si="9085"/>
        <v>Shem</v>
      </c>
      <c r="I8568" s="373"/>
      <c r="J8568" s="567"/>
      <c r="K8568" s="407"/>
      <c r="L8568" s="373"/>
      <c r="M8568" s="373"/>
      <c r="N8568" s="566"/>
      <c r="O8568" s="567"/>
      <c r="P8568" s="406" t="str">
        <f t="shared" ref="P8568:Q8568" si="9095">P8564</f>
        <v>Isaac</v>
      </c>
      <c r="Q8568" s="406" t="str">
        <f t="shared" si="9095"/>
        <v>Abraham</v>
      </c>
      <c r="R8568" s="200"/>
    </row>
    <row r="8569" spans="3:18" ht="14.6" customHeight="1" x14ac:dyDescent="0.5">
      <c r="C8569" s="373"/>
      <c r="D8569" s="373"/>
      <c r="E8569" s="212" t="str">
        <f t="shared" si="9048"/>
        <v>BC</v>
      </c>
      <c r="F8569" s="197">
        <v>2</v>
      </c>
      <c r="G8569" s="206" t="s">
        <v>604</v>
      </c>
      <c r="H8569" s="407">
        <f t="shared" si="9087"/>
        <v>583</v>
      </c>
      <c r="I8569" s="373"/>
      <c r="J8569" s="567"/>
      <c r="K8569" s="408"/>
      <c r="L8569" s="373"/>
      <c r="M8569" s="373"/>
      <c r="N8569" s="566"/>
      <c r="O8569" s="567"/>
      <c r="P8569" s="407">
        <f t="shared" ref="P8569:Q8569" si="9096">P8565+1</f>
        <v>33</v>
      </c>
      <c r="Q8569" s="407">
        <f t="shared" si="9096"/>
        <v>133</v>
      </c>
      <c r="R8569" s="200"/>
    </row>
    <row r="8570" spans="3:18" ht="14.6" customHeight="1" x14ac:dyDescent="0.5">
      <c r="C8570" s="373"/>
      <c r="D8570" s="373"/>
      <c r="E8570" s="212">
        <f t="shared" si="9050"/>
        <v>-1939</v>
      </c>
      <c r="F8570" s="197">
        <v>3</v>
      </c>
      <c r="G8570" s="208" t="s">
        <v>287</v>
      </c>
      <c r="H8570" s="407"/>
      <c r="I8570" s="373"/>
      <c r="J8570" s="567"/>
      <c r="K8570" s="406" t="str">
        <f t="shared" ref="K8570" si="9097">K8566</f>
        <v>Eber</v>
      </c>
      <c r="L8570" s="373"/>
      <c r="M8570" s="373"/>
      <c r="N8570" s="566"/>
      <c r="O8570" s="567"/>
      <c r="P8570" s="407"/>
      <c r="Q8570" s="407"/>
      <c r="R8570" s="200"/>
    </row>
    <row r="8571" spans="3:18" ht="14.6" customHeight="1" x14ac:dyDescent="0.5">
      <c r="C8571" s="373"/>
      <c r="D8571" s="373"/>
      <c r="E8571" s="345"/>
      <c r="F8571" s="197">
        <v>4</v>
      </c>
      <c r="G8571" s="209" t="s">
        <v>605</v>
      </c>
      <c r="H8571" s="408"/>
      <c r="I8571" s="373"/>
      <c r="J8571" s="567"/>
      <c r="K8571" s="407">
        <f t="shared" ref="K8571" si="9098">K8567+1</f>
        <v>419</v>
      </c>
      <c r="L8571" s="373"/>
      <c r="M8571" s="373"/>
      <c r="N8571" s="566"/>
      <c r="O8571" s="567"/>
      <c r="P8571" s="408"/>
      <c r="Q8571" s="408"/>
      <c r="R8571" s="200"/>
    </row>
    <row r="8572" spans="3:18" ht="14.6" customHeight="1" x14ac:dyDescent="0.5">
      <c r="C8572" s="373"/>
      <c r="D8572" s="373"/>
      <c r="E8572" s="201">
        <f t="shared" si="9046"/>
        <v>1939</v>
      </c>
      <c r="F8572" s="197">
        <v>1</v>
      </c>
      <c r="G8572" s="203" t="s">
        <v>288</v>
      </c>
      <c r="H8572" s="406" t="str">
        <f t="shared" si="9085"/>
        <v>Shem</v>
      </c>
      <c r="I8572" s="373"/>
      <c r="J8572" s="567"/>
      <c r="K8572" s="407"/>
      <c r="L8572" s="373"/>
      <c r="M8572" s="373"/>
      <c r="N8572" s="566"/>
      <c r="O8572" s="567"/>
      <c r="P8572" s="406" t="str">
        <f t="shared" ref="P8572:Q8572" si="9099">P8568</f>
        <v>Isaac</v>
      </c>
      <c r="Q8572" s="406" t="str">
        <f t="shared" si="9099"/>
        <v>Abraham</v>
      </c>
      <c r="R8572" s="200"/>
    </row>
    <row r="8573" spans="3:18" ht="14.6" customHeight="1" x14ac:dyDescent="0.5">
      <c r="C8573" s="373"/>
      <c r="D8573" s="373"/>
      <c r="E8573" s="212" t="str">
        <f t="shared" si="9048"/>
        <v>BC</v>
      </c>
      <c r="F8573" s="197">
        <v>2</v>
      </c>
      <c r="G8573" s="206" t="s">
        <v>604</v>
      </c>
      <c r="H8573" s="407">
        <f t="shared" si="9087"/>
        <v>584</v>
      </c>
      <c r="I8573" s="373"/>
      <c r="J8573" s="567"/>
      <c r="K8573" s="408"/>
      <c r="L8573" s="373"/>
      <c r="M8573" s="373"/>
      <c r="N8573" s="566"/>
      <c r="O8573" s="567"/>
      <c r="P8573" s="407">
        <f t="shared" ref="P8573:Q8573" si="9100">P8569+1</f>
        <v>34</v>
      </c>
      <c r="Q8573" s="407">
        <f t="shared" si="9100"/>
        <v>134</v>
      </c>
      <c r="R8573" s="200"/>
    </row>
    <row r="8574" spans="3:18" ht="14.6" customHeight="1" x14ac:dyDescent="0.5">
      <c r="C8574" s="373"/>
      <c r="D8574" s="373"/>
      <c r="E8574" s="212">
        <f t="shared" si="9050"/>
        <v>-1938</v>
      </c>
      <c r="F8574" s="197">
        <v>3</v>
      </c>
      <c r="G8574" s="208" t="s">
        <v>287</v>
      </c>
      <c r="H8574" s="407"/>
      <c r="I8574" s="373"/>
      <c r="J8574" s="567"/>
      <c r="K8574" s="406" t="str">
        <f t="shared" ref="K8574" si="9101">K8570</f>
        <v>Eber</v>
      </c>
      <c r="L8574" s="373"/>
      <c r="M8574" s="373"/>
      <c r="N8574" s="566"/>
      <c r="O8574" s="567"/>
      <c r="P8574" s="407"/>
      <c r="Q8574" s="407"/>
      <c r="R8574" s="200"/>
    </row>
    <row r="8575" spans="3:18" ht="14.6" customHeight="1" x14ac:dyDescent="0.5">
      <c r="C8575" s="373"/>
      <c r="D8575" s="373"/>
      <c r="E8575" s="345"/>
      <c r="F8575" s="197">
        <v>4</v>
      </c>
      <c r="G8575" s="209" t="s">
        <v>605</v>
      </c>
      <c r="H8575" s="408"/>
      <c r="I8575" s="373"/>
      <c r="J8575" s="567"/>
      <c r="K8575" s="407">
        <f t="shared" ref="K8575" si="9102">K8571+1</f>
        <v>420</v>
      </c>
      <c r="L8575" s="373"/>
      <c r="M8575" s="373"/>
      <c r="N8575" s="566"/>
      <c r="O8575" s="567"/>
      <c r="P8575" s="408"/>
      <c r="Q8575" s="408"/>
      <c r="R8575" s="200"/>
    </row>
    <row r="8576" spans="3:18" ht="14.6" customHeight="1" x14ac:dyDescent="0.5">
      <c r="C8576" s="373"/>
      <c r="D8576" s="373"/>
      <c r="E8576" s="201">
        <f t="shared" si="9046"/>
        <v>1938</v>
      </c>
      <c r="F8576" s="197">
        <v>1</v>
      </c>
      <c r="G8576" s="203" t="s">
        <v>288</v>
      </c>
      <c r="H8576" s="406" t="str">
        <f t="shared" si="9085"/>
        <v>Shem</v>
      </c>
      <c r="I8576" s="373"/>
      <c r="J8576" s="567"/>
      <c r="K8576" s="407"/>
      <c r="L8576" s="373"/>
      <c r="M8576" s="373"/>
      <c r="N8576" s="566"/>
      <c r="O8576" s="567"/>
      <c r="P8576" s="406" t="str">
        <f t="shared" ref="P8576:Q8576" si="9103">P8572</f>
        <v>Isaac</v>
      </c>
      <c r="Q8576" s="406" t="str">
        <f t="shared" si="9103"/>
        <v>Abraham</v>
      </c>
      <c r="R8576" s="200"/>
    </row>
    <row r="8577" spans="3:18" ht="14.6" customHeight="1" x14ac:dyDescent="0.5">
      <c r="C8577" s="373"/>
      <c r="D8577" s="373"/>
      <c r="E8577" s="212" t="str">
        <f t="shared" si="9048"/>
        <v>BC</v>
      </c>
      <c r="F8577" s="197">
        <v>2</v>
      </c>
      <c r="G8577" s="206" t="s">
        <v>604</v>
      </c>
      <c r="H8577" s="407">
        <f t="shared" si="9087"/>
        <v>585</v>
      </c>
      <c r="I8577" s="373"/>
      <c r="J8577" s="567"/>
      <c r="K8577" s="408"/>
      <c r="L8577" s="373"/>
      <c r="M8577" s="373"/>
      <c r="N8577" s="566"/>
      <c r="O8577" s="567"/>
      <c r="P8577" s="407">
        <f t="shared" ref="P8577:Q8577" si="9104">P8573+1</f>
        <v>35</v>
      </c>
      <c r="Q8577" s="407">
        <f t="shared" si="9104"/>
        <v>135</v>
      </c>
      <c r="R8577" s="200"/>
    </row>
    <row r="8578" spans="3:18" ht="14.6" customHeight="1" x14ac:dyDescent="0.5">
      <c r="C8578" s="373"/>
      <c r="D8578" s="373"/>
      <c r="E8578" s="212">
        <f t="shared" si="9050"/>
        <v>-1937</v>
      </c>
      <c r="F8578" s="197">
        <v>3</v>
      </c>
      <c r="G8578" s="208" t="s">
        <v>287</v>
      </c>
      <c r="H8578" s="407"/>
      <c r="I8578" s="373"/>
      <c r="J8578" s="567"/>
      <c r="K8578" s="406" t="str">
        <f t="shared" ref="K8578" si="9105">K8574</f>
        <v>Eber</v>
      </c>
      <c r="L8578" s="373"/>
      <c r="M8578" s="373"/>
      <c r="N8578" s="566"/>
      <c r="O8578" s="567"/>
      <c r="P8578" s="407"/>
      <c r="Q8578" s="407"/>
      <c r="R8578" s="200"/>
    </row>
    <row r="8579" spans="3:18" ht="14.6" customHeight="1" x14ac:dyDescent="0.5">
      <c r="C8579" s="373"/>
      <c r="D8579" s="373"/>
      <c r="E8579" s="345"/>
      <c r="F8579" s="197">
        <v>4</v>
      </c>
      <c r="G8579" s="209" t="s">
        <v>605</v>
      </c>
      <c r="H8579" s="408"/>
      <c r="I8579" s="373"/>
      <c r="J8579" s="567"/>
      <c r="K8579" s="407">
        <f t="shared" ref="K8579" si="9106">K8575+1</f>
        <v>421</v>
      </c>
      <c r="L8579" s="373"/>
      <c r="M8579" s="373"/>
      <c r="N8579" s="566"/>
      <c r="O8579" s="567"/>
      <c r="P8579" s="408"/>
      <c r="Q8579" s="408"/>
      <c r="R8579" s="200"/>
    </row>
    <row r="8580" spans="3:18" ht="14.6" customHeight="1" x14ac:dyDescent="0.5">
      <c r="C8580" s="373"/>
      <c r="D8580" s="373"/>
      <c r="E8580" s="201">
        <f t="shared" si="9046"/>
        <v>1937</v>
      </c>
      <c r="F8580" s="197">
        <v>1</v>
      </c>
      <c r="G8580" s="203" t="s">
        <v>288</v>
      </c>
      <c r="H8580" s="406" t="str">
        <f t="shared" si="9085"/>
        <v>Shem</v>
      </c>
      <c r="I8580" s="373"/>
      <c r="J8580" s="567"/>
      <c r="K8580" s="407"/>
      <c r="L8580" s="373"/>
      <c r="M8580" s="373"/>
      <c r="N8580" s="566"/>
      <c r="O8580" s="567"/>
      <c r="P8580" s="406" t="str">
        <f t="shared" ref="P8580:Q8580" si="9107">P8576</f>
        <v>Isaac</v>
      </c>
      <c r="Q8580" s="406" t="str">
        <f t="shared" si="9107"/>
        <v>Abraham</v>
      </c>
      <c r="R8580" s="200"/>
    </row>
    <row r="8581" spans="3:18" ht="14.6" customHeight="1" x14ac:dyDescent="0.5">
      <c r="C8581" s="373"/>
      <c r="D8581" s="373"/>
      <c r="E8581" s="212" t="str">
        <f t="shared" si="9048"/>
        <v>BC</v>
      </c>
      <c r="F8581" s="197">
        <v>2</v>
      </c>
      <c r="G8581" s="206" t="s">
        <v>604</v>
      </c>
      <c r="H8581" s="407">
        <f t="shared" si="9087"/>
        <v>586</v>
      </c>
      <c r="I8581" s="373"/>
      <c r="J8581" s="567"/>
      <c r="K8581" s="408"/>
      <c r="L8581" s="373"/>
      <c r="M8581" s="373"/>
      <c r="N8581" s="566"/>
      <c r="O8581" s="567"/>
      <c r="P8581" s="407">
        <f t="shared" ref="P8581:Q8581" si="9108">P8577+1</f>
        <v>36</v>
      </c>
      <c r="Q8581" s="407">
        <f t="shared" si="9108"/>
        <v>136</v>
      </c>
      <c r="R8581" s="200"/>
    </row>
    <row r="8582" spans="3:18" ht="14.6" customHeight="1" x14ac:dyDescent="0.5">
      <c r="C8582" s="373"/>
      <c r="D8582" s="373"/>
      <c r="E8582" s="212">
        <f t="shared" si="9050"/>
        <v>-1936</v>
      </c>
      <c r="F8582" s="197">
        <v>3</v>
      </c>
      <c r="G8582" s="208" t="s">
        <v>287</v>
      </c>
      <c r="H8582" s="407"/>
      <c r="I8582" s="373"/>
      <c r="J8582" s="567"/>
      <c r="K8582" s="406" t="str">
        <f t="shared" ref="K8582" si="9109">K8578</f>
        <v>Eber</v>
      </c>
      <c r="L8582" s="373"/>
      <c r="M8582" s="373"/>
      <c r="N8582" s="566"/>
      <c r="O8582" s="567"/>
      <c r="P8582" s="407"/>
      <c r="Q8582" s="407"/>
      <c r="R8582" s="200"/>
    </row>
    <row r="8583" spans="3:18" ht="14.6" customHeight="1" x14ac:dyDescent="0.5">
      <c r="C8583" s="373"/>
      <c r="D8583" s="373"/>
      <c r="E8583" s="345"/>
      <c r="F8583" s="197">
        <v>4</v>
      </c>
      <c r="G8583" s="209" t="s">
        <v>605</v>
      </c>
      <c r="H8583" s="408"/>
      <c r="I8583" s="373"/>
      <c r="J8583" s="567"/>
      <c r="K8583" s="407">
        <f t="shared" ref="K8583" si="9110">K8579+1</f>
        <v>422</v>
      </c>
      <c r="L8583" s="373"/>
      <c r="M8583" s="373"/>
      <c r="N8583" s="566"/>
      <c r="O8583" s="567"/>
      <c r="P8583" s="408"/>
      <c r="Q8583" s="408"/>
      <c r="R8583" s="200"/>
    </row>
    <row r="8584" spans="3:18" ht="14.6" customHeight="1" x14ac:dyDescent="0.5">
      <c r="C8584" s="373"/>
      <c r="D8584" s="373"/>
      <c r="E8584" s="201">
        <f t="shared" si="9046"/>
        <v>1936</v>
      </c>
      <c r="F8584" s="197">
        <v>1</v>
      </c>
      <c r="G8584" s="203" t="s">
        <v>288</v>
      </c>
      <c r="H8584" s="406" t="str">
        <f t="shared" si="9085"/>
        <v>Shem</v>
      </c>
      <c r="I8584" s="373"/>
      <c r="J8584" s="567"/>
      <c r="K8584" s="407"/>
      <c r="L8584" s="373"/>
      <c r="M8584" s="373"/>
      <c r="N8584" s="566"/>
      <c r="O8584" s="567"/>
      <c r="P8584" s="406" t="str">
        <f t="shared" ref="P8584:Q8584" si="9111">P8580</f>
        <v>Isaac</v>
      </c>
      <c r="Q8584" s="406" t="str">
        <f t="shared" si="9111"/>
        <v>Abraham</v>
      </c>
      <c r="R8584" s="200"/>
    </row>
    <row r="8585" spans="3:18" ht="14.6" customHeight="1" x14ac:dyDescent="0.5">
      <c r="C8585" s="373"/>
      <c r="D8585" s="373"/>
      <c r="E8585" s="212" t="str">
        <f t="shared" si="9048"/>
        <v>BC</v>
      </c>
      <c r="F8585" s="197">
        <v>2</v>
      </c>
      <c r="G8585" s="206" t="s">
        <v>604</v>
      </c>
      <c r="H8585" s="407">
        <f t="shared" si="9087"/>
        <v>587</v>
      </c>
      <c r="I8585" s="373"/>
      <c r="J8585" s="567"/>
      <c r="K8585" s="408"/>
      <c r="L8585" s="373"/>
      <c r="M8585" s="373"/>
      <c r="N8585" s="566"/>
      <c r="O8585" s="567"/>
      <c r="P8585" s="407">
        <f t="shared" ref="P8585:Q8585" si="9112">P8581+1</f>
        <v>37</v>
      </c>
      <c r="Q8585" s="407">
        <f t="shared" si="9112"/>
        <v>137</v>
      </c>
      <c r="R8585" s="200"/>
    </row>
    <row r="8586" spans="3:18" ht="14.6" customHeight="1" x14ac:dyDescent="0.5">
      <c r="C8586" s="373"/>
      <c r="D8586" s="373"/>
      <c r="E8586" s="212">
        <f t="shared" si="9050"/>
        <v>-1935</v>
      </c>
      <c r="F8586" s="197">
        <v>3</v>
      </c>
      <c r="G8586" s="208" t="s">
        <v>287</v>
      </c>
      <c r="H8586" s="407"/>
      <c r="I8586" s="373"/>
      <c r="J8586" s="567"/>
      <c r="K8586" s="406" t="str">
        <f t="shared" ref="K8586" si="9113">K8582</f>
        <v>Eber</v>
      </c>
      <c r="L8586" s="373"/>
      <c r="M8586" s="373"/>
      <c r="N8586" s="566"/>
      <c r="O8586" s="567"/>
      <c r="P8586" s="407"/>
      <c r="Q8586" s="407"/>
      <c r="R8586" s="200"/>
    </row>
    <row r="8587" spans="3:18" ht="14.6" customHeight="1" x14ac:dyDescent="0.5">
      <c r="C8587" s="373"/>
      <c r="D8587" s="373"/>
      <c r="E8587" s="345"/>
      <c r="F8587" s="197">
        <v>4</v>
      </c>
      <c r="G8587" s="209" t="s">
        <v>605</v>
      </c>
      <c r="H8587" s="408"/>
      <c r="I8587" s="373"/>
      <c r="J8587" s="567"/>
      <c r="K8587" s="407">
        <f t="shared" ref="K8587" si="9114">K8583+1</f>
        <v>423</v>
      </c>
      <c r="L8587" s="373"/>
      <c r="M8587" s="373"/>
      <c r="N8587" s="566"/>
      <c r="O8587" s="567"/>
      <c r="P8587" s="408"/>
      <c r="Q8587" s="408"/>
      <c r="R8587" s="200"/>
    </row>
    <row r="8588" spans="3:18" ht="14.6" customHeight="1" x14ac:dyDescent="0.5">
      <c r="C8588" s="373"/>
      <c r="D8588" s="373"/>
      <c r="E8588" s="201">
        <f t="shared" ref="E8588:E8648" si="9115">E8584-1</f>
        <v>1935</v>
      </c>
      <c r="F8588" s="197">
        <v>1</v>
      </c>
      <c r="G8588" s="203" t="s">
        <v>288</v>
      </c>
      <c r="H8588" s="406" t="str">
        <f t="shared" si="9085"/>
        <v>Shem</v>
      </c>
      <c r="I8588" s="373"/>
      <c r="J8588" s="567"/>
      <c r="K8588" s="407"/>
      <c r="L8588" s="373"/>
      <c r="M8588" s="373"/>
      <c r="N8588" s="566"/>
      <c r="O8588" s="567"/>
      <c r="P8588" s="406" t="str">
        <f t="shared" ref="P8588:Q8588" si="9116">P8584</f>
        <v>Isaac</v>
      </c>
      <c r="Q8588" s="406" t="str">
        <f t="shared" si="9116"/>
        <v>Abraham</v>
      </c>
      <c r="R8588" s="200"/>
    </row>
    <row r="8589" spans="3:18" ht="14.6" customHeight="1" x14ac:dyDescent="0.5">
      <c r="C8589" s="373"/>
      <c r="D8589" s="373"/>
      <c r="E8589" s="212" t="str">
        <f t="shared" ref="E8589:E8649" si="9117">E8585</f>
        <v>BC</v>
      </c>
      <c r="F8589" s="197">
        <v>2</v>
      </c>
      <c r="G8589" s="206" t="s">
        <v>604</v>
      </c>
      <c r="H8589" s="407">
        <f t="shared" si="9087"/>
        <v>588</v>
      </c>
      <c r="I8589" s="373"/>
      <c r="J8589" s="567"/>
      <c r="K8589" s="408"/>
      <c r="L8589" s="373"/>
      <c r="M8589" s="373"/>
      <c r="N8589" s="566"/>
      <c r="O8589" s="567"/>
      <c r="P8589" s="407">
        <f t="shared" ref="P8589:Q8589" si="9118">P8585+1</f>
        <v>38</v>
      </c>
      <c r="Q8589" s="407">
        <f t="shared" si="9118"/>
        <v>138</v>
      </c>
      <c r="R8589" s="200"/>
    </row>
    <row r="8590" spans="3:18" ht="14.6" customHeight="1" x14ac:dyDescent="0.5">
      <c r="C8590" s="373"/>
      <c r="D8590" s="373"/>
      <c r="E8590" s="212">
        <f t="shared" ref="E8590:E8650" si="9119">-E8588+1</f>
        <v>-1934</v>
      </c>
      <c r="F8590" s="197">
        <v>3</v>
      </c>
      <c r="G8590" s="208" t="s">
        <v>287</v>
      </c>
      <c r="H8590" s="407"/>
      <c r="I8590" s="373"/>
      <c r="J8590" s="567"/>
      <c r="K8590" s="406" t="str">
        <f t="shared" ref="K8590" si="9120">K8586</f>
        <v>Eber</v>
      </c>
      <c r="L8590" s="373"/>
      <c r="M8590" s="373"/>
      <c r="N8590" s="566"/>
      <c r="O8590" s="567"/>
      <c r="P8590" s="407"/>
      <c r="Q8590" s="407"/>
      <c r="R8590" s="200"/>
    </row>
    <row r="8591" spans="3:18" ht="14.6" customHeight="1" x14ac:dyDescent="0.5">
      <c r="C8591" s="373"/>
      <c r="D8591" s="373"/>
      <c r="E8591" s="345"/>
      <c r="F8591" s="197">
        <v>4</v>
      </c>
      <c r="G8591" s="209" t="s">
        <v>605</v>
      </c>
      <c r="H8591" s="408"/>
      <c r="I8591" s="373"/>
      <c r="J8591" s="567"/>
      <c r="K8591" s="407">
        <f t="shared" ref="K8591" si="9121">K8587+1</f>
        <v>424</v>
      </c>
      <c r="L8591" s="373"/>
      <c r="M8591" s="373"/>
      <c r="N8591" s="566"/>
      <c r="O8591" s="567"/>
      <c r="P8591" s="408"/>
      <c r="Q8591" s="408"/>
      <c r="R8591" s="200"/>
    </row>
    <row r="8592" spans="3:18" ht="14.6" customHeight="1" x14ac:dyDescent="0.5">
      <c r="C8592" s="373"/>
      <c r="D8592" s="373"/>
      <c r="E8592" s="201">
        <f t="shared" si="9115"/>
        <v>1934</v>
      </c>
      <c r="F8592" s="197">
        <v>1</v>
      </c>
      <c r="G8592" s="203" t="s">
        <v>288</v>
      </c>
      <c r="H8592" s="406" t="str">
        <f t="shared" si="9085"/>
        <v>Shem</v>
      </c>
      <c r="I8592" s="373"/>
      <c r="J8592" s="567"/>
      <c r="K8592" s="407"/>
      <c r="L8592" s="373"/>
      <c r="M8592" s="373"/>
      <c r="N8592" s="566"/>
      <c r="O8592" s="567"/>
      <c r="P8592" s="406" t="str">
        <f t="shared" ref="P8592:Q8592" si="9122">P8588</f>
        <v>Isaac</v>
      </c>
      <c r="Q8592" s="406" t="str">
        <f t="shared" si="9122"/>
        <v>Abraham</v>
      </c>
      <c r="R8592" s="200"/>
    </row>
    <row r="8593" spans="3:18" ht="14.6" customHeight="1" x14ac:dyDescent="0.5">
      <c r="C8593" s="373"/>
      <c r="D8593" s="373"/>
      <c r="E8593" s="212" t="str">
        <f t="shared" si="9117"/>
        <v>BC</v>
      </c>
      <c r="F8593" s="197">
        <v>2</v>
      </c>
      <c r="G8593" s="206" t="s">
        <v>604</v>
      </c>
      <c r="H8593" s="407">
        <f t="shared" si="9087"/>
        <v>589</v>
      </c>
      <c r="I8593" s="373"/>
      <c r="J8593" s="567"/>
      <c r="K8593" s="408"/>
      <c r="L8593" s="373"/>
      <c r="M8593" s="373"/>
      <c r="N8593" s="566"/>
      <c r="O8593" s="567"/>
      <c r="P8593" s="407">
        <f t="shared" ref="P8593:Q8593" si="9123">P8589+1</f>
        <v>39</v>
      </c>
      <c r="Q8593" s="407">
        <f t="shared" si="9123"/>
        <v>139</v>
      </c>
      <c r="R8593" s="200"/>
    </row>
    <row r="8594" spans="3:18" ht="14.6" customHeight="1" x14ac:dyDescent="0.5">
      <c r="C8594" s="373"/>
      <c r="D8594" s="373"/>
      <c r="E8594" s="212">
        <f t="shared" si="9119"/>
        <v>-1933</v>
      </c>
      <c r="F8594" s="197">
        <v>3</v>
      </c>
      <c r="G8594" s="208" t="s">
        <v>287</v>
      </c>
      <c r="H8594" s="407"/>
      <c r="I8594" s="373"/>
      <c r="J8594" s="567"/>
      <c r="K8594" s="406" t="str">
        <f t="shared" ref="K8594" si="9124">K8590</f>
        <v>Eber</v>
      </c>
      <c r="L8594" s="373"/>
      <c r="M8594" s="373"/>
      <c r="N8594" s="566"/>
      <c r="O8594" s="567"/>
      <c r="P8594" s="407"/>
      <c r="Q8594" s="407"/>
      <c r="R8594" s="200"/>
    </row>
    <row r="8595" spans="3:18" ht="14.6" customHeight="1" x14ac:dyDescent="0.5">
      <c r="C8595" s="373"/>
      <c r="D8595" s="373"/>
      <c r="E8595" s="345"/>
      <c r="F8595" s="197">
        <v>4</v>
      </c>
      <c r="G8595" s="209" t="s">
        <v>605</v>
      </c>
      <c r="H8595" s="408"/>
      <c r="I8595" s="373"/>
      <c r="J8595" s="567"/>
      <c r="K8595" s="407">
        <f t="shared" ref="K8595" si="9125">K8591+1</f>
        <v>425</v>
      </c>
      <c r="L8595" s="373"/>
      <c r="M8595" s="373"/>
      <c r="N8595" s="566"/>
      <c r="O8595" s="567"/>
      <c r="P8595" s="408"/>
      <c r="Q8595" s="408"/>
      <c r="R8595" s="200"/>
    </row>
    <row r="8596" spans="3:18" ht="14.6" customHeight="1" x14ac:dyDescent="0.5">
      <c r="C8596" s="373"/>
      <c r="D8596" s="373"/>
      <c r="E8596" s="201">
        <f t="shared" si="9115"/>
        <v>1933</v>
      </c>
      <c r="F8596" s="197">
        <v>1</v>
      </c>
      <c r="G8596" s="203" t="s">
        <v>288</v>
      </c>
      <c r="H8596" s="406" t="str">
        <f t="shared" si="9085"/>
        <v>Shem</v>
      </c>
      <c r="I8596" s="373"/>
      <c r="J8596" s="567"/>
      <c r="K8596" s="407"/>
      <c r="L8596" s="373"/>
      <c r="M8596" s="373"/>
      <c r="N8596" s="566"/>
      <c r="O8596" s="567"/>
      <c r="P8596" s="406" t="str">
        <f t="shared" ref="P8596:Q8596" si="9126">P8592</f>
        <v>Isaac</v>
      </c>
      <c r="Q8596" s="406" t="str">
        <f t="shared" si="9126"/>
        <v>Abraham</v>
      </c>
      <c r="R8596" s="200"/>
    </row>
    <row r="8597" spans="3:18" ht="14.6" customHeight="1" x14ac:dyDescent="0.5">
      <c r="C8597" s="373"/>
      <c r="D8597" s="373"/>
      <c r="E8597" s="212" t="str">
        <f t="shared" si="9117"/>
        <v>BC</v>
      </c>
      <c r="F8597" s="197">
        <v>2</v>
      </c>
      <c r="G8597" s="206" t="s">
        <v>604</v>
      </c>
      <c r="H8597" s="407">
        <f t="shared" si="9087"/>
        <v>590</v>
      </c>
      <c r="I8597" s="373"/>
      <c r="J8597" s="567"/>
      <c r="K8597" s="408"/>
      <c r="L8597" s="373"/>
      <c r="M8597" s="373"/>
      <c r="N8597" s="566"/>
      <c r="O8597" s="567"/>
      <c r="P8597" s="407">
        <f t="shared" ref="P8597:Q8597" si="9127">P8593+1</f>
        <v>40</v>
      </c>
      <c r="Q8597" s="407">
        <f t="shared" si="9127"/>
        <v>140</v>
      </c>
      <c r="R8597" s="200"/>
    </row>
    <row r="8598" spans="3:18" ht="14.6" customHeight="1" x14ac:dyDescent="0.5">
      <c r="C8598" s="373"/>
      <c r="D8598" s="373"/>
      <c r="E8598" s="212">
        <f t="shared" si="9119"/>
        <v>-1932</v>
      </c>
      <c r="F8598" s="197">
        <v>3</v>
      </c>
      <c r="G8598" s="208" t="s">
        <v>287</v>
      </c>
      <c r="H8598" s="407"/>
      <c r="I8598" s="373"/>
      <c r="J8598" s="567"/>
      <c r="K8598" s="406" t="str">
        <f t="shared" ref="K8598" si="9128">K8594</f>
        <v>Eber</v>
      </c>
      <c r="L8598" s="373"/>
      <c r="M8598" s="373"/>
      <c r="N8598" s="566"/>
      <c r="O8598" s="567"/>
      <c r="P8598" s="407"/>
      <c r="Q8598" s="407"/>
      <c r="R8598" s="200"/>
    </row>
    <row r="8599" spans="3:18" ht="14.6" customHeight="1" x14ac:dyDescent="0.5">
      <c r="C8599" s="373"/>
      <c r="D8599" s="373"/>
      <c r="E8599" s="345"/>
      <c r="F8599" s="197">
        <v>4</v>
      </c>
      <c r="G8599" s="209" t="s">
        <v>605</v>
      </c>
      <c r="H8599" s="408"/>
      <c r="I8599" s="373"/>
      <c r="J8599" s="567"/>
      <c r="K8599" s="407">
        <f t="shared" ref="K8599" si="9129">K8595+1</f>
        <v>426</v>
      </c>
      <c r="L8599" s="373"/>
      <c r="M8599" s="373"/>
      <c r="N8599" s="566"/>
      <c r="O8599" s="567"/>
      <c r="P8599" s="408"/>
      <c r="Q8599" s="408"/>
      <c r="R8599" s="200"/>
    </row>
    <row r="8600" spans="3:18" ht="14.6" customHeight="1" x14ac:dyDescent="0.5">
      <c r="C8600" s="373"/>
      <c r="D8600" s="373"/>
      <c r="E8600" s="201">
        <f t="shared" si="9115"/>
        <v>1932</v>
      </c>
      <c r="F8600" s="197">
        <v>1</v>
      </c>
      <c r="G8600" s="203" t="s">
        <v>288</v>
      </c>
      <c r="H8600" s="406" t="str">
        <f t="shared" si="9085"/>
        <v>Shem</v>
      </c>
      <c r="I8600" s="373"/>
      <c r="J8600" s="567"/>
      <c r="K8600" s="407"/>
      <c r="L8600" s="373"/>
      <c r="M8600" s="373"/>
      <c r="N8600" s="566"/>
      <c r="O8600" s="567"/>
      <c r="P8600" s="406" t="str">
        <f t="shared" ref="P8600:Q8600" si="9130">P8596</f>
        <v>Isaac</v>
      </c>
      <c r="Q8600" s="406" t="str">
        <f t="shared" si="9130"/>
        <v>Abraham</v>
      </c>
      <c r="R8600" s="200"/>
    </row>
    <row r="8601" spans="3:18" ht="14.6" customHeight="1" x14ac:dyDescent="0.5">
      <c r="C8601" s="373"/>
      <c r="D8601" s="373"/>
      <c r="E8601" s="212" t="str">
        <f t="shared" si="9117"/>
        <v>BC</v>
      </c>
      <c r="F8601" s="197">
        <v>2</v>
      </c>
      <c r="G8601" s="206" t="s">
        <v>604</v>
      </c>
      <c r="H8601" s="407">
        <f t="shared" si="9087"/>
        <v>591</v>
      </c>
      <c r="I8601" s="373"/>
      <c r="J8601" s="567"/>
      <c r="K8601" s="408"/>
      <c r="L8601" s="373"/>
      <c r="M8601" s="373"/>
      <c r="N8601" s="566"/>
      <c r="O8601" s="567"/>
      <c r="P8601" s="407">
        <f t="shared" ref="P8601:Q8601" si="9131">P8597+1</f>
        <v>41</v>
      </c>
      <c r="Q8601" s="407">
        <f t="shared" si="9131"/>
        <v>141</v>
      </c>
      <c r="R8601" s="200"/>
    </row>
    <row r="8602" spans="3:18" ht="14.6" customHeight="1" x14ac:dyDescent="0.5">
      <c r="C8602" s="373"/>
      <c r="D8602" s="373"/>
      <c r="E8602" s="212">
        <f t="shared" si="9119"/>
        <v>-1931</v>
      </c>
      <c r="F8602" s="197">
        <v>3</v>
      </c>
      <c r="G8602" s="208" t="s">
        <v>287</v>
      </c>
      <c r="H8602" s="407"/>
      <c r="I8602" s="373"/>
      <c r="J8602" s="567"/>
      <c r="K8602" s="406" t="str">
        <f t="shared" ref="K8602" si="9132">K8598</f>
        <v>Eber</v>
      </c>
      <c r="L8602" s="373"/>
      <c r="M8602" s="373"/>
      <c r="N8602" s="566"/>
      <c r="O8602" s="567"/>
      <c r="P8602" s="407"/>
      <c r="Q8602" s="407"/>
      <c r="R8602" s="200"/>
    </row>
    <row r="8603" spans="3:18" ht="14.6" customHeight="1" x14ac:dyDescent="0.5">
      <c r="C8603" s="373"/>
      <c r="D8603" s="373"/>
      <c r="E8603" s="345"/>
      <c r="F8603" s="197">
        <v>4</v>
      </c>
      <c r="G8603" s="209" t="s">
        <v>605</v>
      </c>
      <c r="H8603" s="408"/>
      <c r="I8603" s="373"/>
      <c r="J8603" s="567"/>
      <c r="K8603" s="407">
        <f t="shared" ref="K8603" si="9133">K8599+1</f>
        <v>427</v>
      </c>
      <c r="L8603" s="373"/>
      <c r="M8603" s="373"/>
      <c r="N8603" s="566"/>
      <c r="O8603" s="567"/>
      <c r="P8603" s="408"/>
      <c r="Q8603" s="408"/>
      <c r="R8603" s="200"/>
    </row>
    <row r="8604" spans="3:18" ht="14.6" customHeight="1" x14ac:dyDescent="0.5">
      <c r="C8604" s="373"/>
      <c r="D8604" s="373"/>
      <c r="E8604" s="201">
        <f t="shared" si="9115"/>
        <v>1931</v>
      </c>
      <c r="F8604" s="197">
        <v>1</v>
      </c>
      <c r="G8604" s="203" t="s">
        <v>288</v>
      </c>
      <c r="H8604" s="406" t="str">
        <f t="shared" si="9085"/>
        <v>Shem</v>
      </c>
      <c r="I8604" s="373"/>
      <c r="J8604" s="567"/>
      <c r="K8604" s="407"/>
      <c r="L8604" s="373"/>
      <c r="M8604" s="373"/>
      <c r="N8604" s="566"/>
      <c r="O8604" s="567"/>
      <c r="P8604" s="406" t="str">
        <f t="shared" ref="P8604:Q8604" si="9134">P8600</f>
        <v>Isaac</v>
      </c>
      <c r="Q8604" s="406" t="str">
        <f t="shared" si="9134"/>
        <v>Abraham</v>
      </c>
      <c r="R8604" s="200"/>
    </row>
    <row r="8605" spans="3:18" ht="14.6" customHeight="1" x14ac:dyDescent="0.5">
      <c r="C8605" s="373"/>
      <c r="D8605" s="373"/>
      <c r="E8605" s="212" t="str">
        <f t="shared" si="9117"/>
        <v>BC</v>
      </c>
      <c r="F8605" s="197">
        <v>2</v>
      </c>
      <c r="G8605" s="206" t="s">
        <v>604</v>
      </c>
      <c r="H8605" s="407">
        <f t="shared" si="9087"/>
        <v>592</v>
      </c>
      <c r="I8605" s="373"/>
      <c r="J8605" s="567"/>
      <c r="K8605" s="408"/>
      <c r="L8605" s="373"/>
      <c r="M8605" s="373"/>
      <c r="N8605" s="566"/>
      <c r="O8605" s="567"/>
      <c r="P8605" s="407">
        <f t="shared" ref="P8605:Q8605" si="9135">P8601+1</f>
        <v>42</v>
      </c>
      <c r="Q8605" s="407">
        <f t="shared" si="9135"/>
        <v>142</v>
      </c>
      <c r="R8605" s="200"/>
    </row>
    <row r="8606" spans="3:18" ht="14.6" customHeight="1" x14ac:dyDescent="0.5">
      <c r="C8606" s="373"/>
      <c r="D8606" s="373"/>
      <c r="E8606" s="212">
        <f t="shared" si="9119"/>
        <v>-1930</v>
      </c>
      <c r="F8606" s="197">
        <v>3</v>
      </c>
      <c r="G8606" s="208" t="s">
        <v>287</v>
      </c>
      <c r="H8606" s="407"/>
      <c r="I8606" s="373"/>
      <c r="J8606" s="567"/>
      <c r="K8606" s="406" t="str">
        <f t="shared" ref="K8606" si="9136">K8602</f>
        <v>Eber</v>
      </c>
      <c r="L8606" s="373"/>
      <c r="M8606" s="373"/>
      <c r="N8606" s="566"/>
      <c r="O8606" s="567"/>
      <c r="P8606" s="407"/>
      <c r="Q8606" s="407"/>
      <c r="R8606" s="200"/>
    </row>
    <row r="8607" spans="3:18" ht="14.6" customHeight="1" x14ac:dyDescent="0.5">
      <c r="C8607" s="373"/>
      <c r="D8607" s="373"/>
      <c r="E8607" s="345"/>
      <c r="F8607" s="197">
        <v>4</v>
      </c>
      <c r="G8607" s="209" t="s">
        <v>605</v>
      </c>
      <c r="H8607" s="408"/>
      <c r="I8607" s="373"/>
      <c r="J8607" s="567"/>
      <c r="K8607" s="407">
        <f t="shared" ref="K8607" si="9137">K8603+1</f>
        <v>428</v>
      </c>
      <c r="L8607" s="373"/>
      <c r="M8607" s="373"/>
      <c r="N8607" s="566"/>
      <c r="O8607" s="567"/>
      <c r="P8607" s="408"/>
      <c r="Q8607" s="408"/>
      <c r="R8607" s="200"/>
    </row>
    <row r="8608" spans="3:18" ht="14.6" customHeight="1" x14ac:dyDescent="0.5">
      <c r="C8608" s="373"/>
      <c r="D8608" s="373"/>
      <c r="E8608" s="201">
        <f t="shared" si="9115"/>
        <v>1930</v>
      </c>
      <c r="F8608" s="197">
        <v>1</v>
      </c>
      <c r="G8608" s="203" t="s">
        <v>288</v>
      </c>
      <c r="H8608" s="406" t="str">
        <f t="shared" si="9085"/>
        <v>Shem</v>
      </c>
      <c r="I8608" s="373"/>
      <c r="J8608" s="567"/>
      <c r="K8608" s="407"/>
      <c r="L8608" s="373"/>
      <c r="M8608" s="373"/>
      <c r="N8608" s="566"/>
      <c r="O8608" s="567"/>
      <c r="P8608" s="406" t="str">
        <f t="shared" ref="P8608:Q8608" si="9138">P8604</f>
        <v>Isaac</v>
      </c>
      <c r="Q8608" s="406" t="str">
        <f t="shared" si="9138"/>
        <v>Abraham</v>
      </c>
      <c r="R8608" s="200"/>
    </row>
    <row r="8609" spans="3:18" ht="14.6" customHeight="1" x14ac:dyDescent="0.5">
      <c r="C8609" s="373"/>
      <c r="D8609" s="373"/>
      <c r="E8609" s="212" t="str">
        <f t="shared" si="9117"/>
        <v>BC</v>
      </c>
      <c r="F8609" s="197">
        <v>2</v>
      </c>
      <c r="G8609" s="206" t="s">
        <v>604</v>
      </c>
      <c r="H8609" s="407">
        <f t="shared" si="9087"/>
        <v>593</v>
      </c>
      <c r="I8609" s="373"/>
      <c r="J8609" s="567"/>
      <c r="K8609" s="408"/>
      <c r="L8609" s="373"/>
      <c r="M8609" s="373"/>
      <c r="N8609" s="566"/>
      <c r="O8609" s="567"/>
      <c r="P8609" s="407">
        <f t="shared" ref="P8609:Q8609" si="9139">P8605+1</f>
        <v>43</v>
      </c>
      <c r="Q8609" s="407">
        <f t="shared" si="9139"/>
        <v>143</v>
      </c>
      <c r="R8609" s="200"/>
    </row>
    <row r="8610" spans="3:18" ht="14.6" customHeight="1" x14ac:dyDescent="0.5">
      <c r="C8610" s="373"/>
      <c r="D8610" s="373"/>
      <c r="E8610" s="212">
        <f t="shared" si="9119"/>
        <v>-1929</v>
      </c>
      <c r="F8610" s="197">
        <v>3</v>
      </c>
      <c r="G8610" s="208" t="s">
        <v>287</v>
      </c>
      <c r="H8610" s="407"/>
      <c r="I8610" s="373"/>
      <c r="J8610" s="567"/>
      <c r="K8610" s="406" t="str">
        <f t="shared" ref="K8610" si="9140">K8606</f>
        <v>Eber</v>
      </c>
      <c r="L8610" s="373"/>
      <c r="M8610" s="373"/>
      <c r="N8610" s="566"/>
      <c r="O8610" s="567"/>
      <c r="P8610" s="407"/>
      <c r="Q8610" s="407"/>
      <c r="R8610" s="200"/>
    </row>
    <row r="8611" spans="3:18" ht="14.6" customHeight="1" x14ac:dyDescent="0.5">
      <c r="C8611" s="373"/>
      <c r="D8611" s="373"/>
      <c r="E8611" s="345"/>
      <c r="F8611" s="197">
        <v>4</v>
      </c>
      <c r="G8611" s="209" t="s">
        <v>605</v>
      </c>
      <c r="H8611" s="408"/>
      <c r="I8611" s="373"/>
      <c r="J8611" s="567"/>
      <c r="K8611" s="407">
        <f t="shared" ref="K8611" si="9141">K8607+1</f>
        <v>429</v>
      </c>
      <c r="L8611" s="373"/>
      <c r="M8611" s="373"/>
      <c r="N8611" s="566"/>
      <c r="O8611" s="567"/>
      <c r="P8611" s="408"/>
      <c r="Q8611" s="408"/>
      <c r="R8611" s="200"/>
    </row>
    <row r="8612" spans="3:18" ht="14.6" customHeight="1" x14ac:dyDescent="0.5">
      <c r="C8612" s="373"/>
      <c r="D8612" s="373"/>
      <c r="E8612" s="201">
        <f t="shared" si="9115"/>
        <v>1929</v>
      </c>
      <c r="F8612" s="197">
        <v>1</v>
      </c>
      <c r="G8612" s="203" t="s">
        <v>288</v>
      </c>
      <c r="H8612" s="406" t="str">
        <f t="shared" si="9085"/>
        <v>Shem</v>
      </c>
      <c r="I8612" s="373"/>
      <c r="J8612" s="567"/>
      <c r="K8612" s="407"/>
      <c r="L8612" s="373"/>
      <c r="M8612" s="373"/>
      <c r="N8612" s="566"/>
      <c r="O8612" s="567"/>
      <c r="P8612" s="406" t="str">
        <f t="shared" ref="P8612:Q8612" si="9142">P8608</f>
        <v>Isaac</v>
      </c>
      <c r="Q8612" s="406" t="str">
        <f t="shared" si="9142"/>
        <v>Abraham</v>
      </c>
      <c r="R8612" s="200"/>
    </row>
    <row r="8613" spans="3:18" ht="14.6" customHeight="1" x14ac:dyDescent="0.5">
      <c r="C8613" s="373"/>
      <c r="D8613" s="373"/>
      <c r="E8613" s="212" t="str">
        <f t="shared" si="9117"/>
        <v>BC</v>
      </c>
      <c r="F8613" s="197">
        <v>2</v>
      </c>
      <c r="G8613" s="206" t="s">
        <v>604</v>
      </c>
      <c r="H8613" s="407">
        <f t="shared" si="9087"/>
        <v>594</v>
      </c>
      <c r="I8613" s="373"/>
      <c r="J8613" s="567"/>
      <c r="K8613" s="408"/>
      <c r="L8613" s="373"/>
      <c r="M8613" s="373"/>
      <c r="N8613" s="566"/>
      <c r="O8613" s="567"/>
      <c r="P8613" s="407">
        <f t="shared" ref="P8613:Q8613" si="9143">P8609+1</f>
        <v>44</v>
      </c>
      <c r="Q8613" s="407">
        <f t="shared" si="9143"/>
        <v>144</v>
      </c>
      <c r="R8613" s="200"/>
    </row>
    <row r="8614" spans="3:18" ht="14.6" customHeight="1" x14ac:dyDescent="0.5">
      <c r="C8614" s="373"/>
      <c r="D8614" s="373"/>
      <c r="E8614" s="212">
        <f t="shared" si="9119"/>
        <v>-1928</v>
      </c>
      <c r="F8614" s="197">
        <v>3</v>
      </c>
      <c r="G8614" s="208" t="s">
        <v>287</v>
      </c>
      <c r="H8614" s="407"/>
      <c r="I8614" s="373"/>
      <c r="J8614" s="567"/>
      <c r="K8614" s="406" t="str">
        <f t="shared" ref="K8614" si="9144">K8610</f>
        <v>Eber</v>
      </c>
      <c r="L8614" s="373"/>
      <c r="M8614" s="373"/>
      <c r="N8614" s="566"/>
      <c r="O8614" s="567"/>
      <c r="P8614" s="407"/>
      <c r="Q8614" s="407"/>
      <c r="R8614" s="200"/>
    </row>
    <row r="8615" spans="3:18" ht="14.6" customHeight="1" x14ac:dyDescent="0.5">
      <c r="C8615" s="373"/>
      <c r="D8615" s="373"/>
      <c r="E8615" s="345"/>
      <c r="F8615" s="197">
        <v>4</v>
      </c>
      <c r="G8615" s="209" t="s">
        <v>605</v>
      </c>
      <c r="H8615" s="408"/>
      <c r="I8615" s="373"/>
      <c r="J8615" s="567"/>
      <c r="K8615" s="407">
        <f t="shared" ref="K8615" si="9145">K8611+1</f>
        <v>430</v>
      </c>
      <c r="L8615" s="373"/>
      <c r="M8615" s="373"/>
      <c r="N8615" s="566"/>
      <c r="O8615" s="567"/>
      <c r="P8615" s="408"/>
      <c r="Q8615" s="408"/>
      <c r="R8615" s="200"/>
    </row>
    <row r="8616" spans="3:18" ht="14.6" customHeight="1" x14ac:dyDescent="0.5">
      <c r="C8616" s="373"/>
      <c r="D8616" s="373"/>
      <c r="E8616" s="201">
        <f t="shared" si="9115"/>
        <v>1928</v>
      </c>
      <c r="F8616" s="197">
        <v>1</v>
      </c>
      <c r="G8616" s="203" t="s">
        <v>288</v>
      </c>
      <c r="H8616" s="406" t="str">
        <f t="shared" si="9085"/>
        <v>Shem</v>
      </c>
      <c r="I8616" s="373"/>
      <c r="J8616" s="567"/>
      <c r="K8616" s="407"/>
      <c r="L8616" s="373"/>
      <c r="M8616" s="373"/>
      <c r="N8616" s="566"/>
      <c r="O8616" s="567"/>
      <c r="P8616" s="406" t="str">
        <f t="shared" ref="P8616:Q8616" si="9146">P8612</f>
        <v>Isaac</v>
      </c>
      <c r="Q8616" s="406" t="str">
        <f t="shared" si="9146"/>
        <v>Abraham</v>
      </c>
      <c r="R8616" s="200"/>
    </row>
    <row r="8617" spans="3:18" ht="14.6" customHeight="1" x14ac:dyDescent="0.5">
      <c r="C8617" s="373"/>
      <c r="D8617" s="373"/>
      <c r="E8617" s="212" t="str">
        <f t="shared" si="9117"/>
        <v>BC</v>
      </c>
      <c r="F8617" s="197">
        <v>2</v>
      </c>
      <c r="G8617" s="206" t="s">
        <v>604</v>
      </c>
      <c r="H8617" s="407">
        <f t="shared" si="9087"/>
        <v>595</v>
      </c>
      <c r="I8617" s="373"/>
      <c r="J8617" s="567"/>
      <c r="K8617" s="408"/>
      <c r="L8617" s="373"/>
      <c r="M8617" s="373"/>
      <c r="N8617" s="566"/>
      <c r="O8617" s="567"/>
      <c r="P8617" s="407">
        <f t="shared" ref="P8617:Q8617" si="9147">P8613+1</f>
        <v>45</v>
      </c>
      <c r="Q8617" s="407">
        <f t="shared" si="9147"/>
        <v>145</v>
      </c>
      <c r="R8617" s="200"/>
    </row>
    <row r="8618" spans="3:18" ht="14.6" customHeight="1" x14ac:dyDescent="0.5">
      <c r="C8618" s="373"/>
      <c r="D8618" s="373"/>
      <c r="E8618" s="212">
        <f t="shared" si="9119"/>
        <v>-1927</v>
      </c>
      <c r="F8618" s="197">
        <v>3</v>
      </c>
      <c r="G8618" s="208" t="s">
        <v>287</v>
      </c>
      <c r="H8618" s="407"/>
      <c r="I8618" s="373"/>
      <c r="J8618" s="567"/>
      <c r="K8618" s="406" t="str">
        <f t="shared" ref="K8618:K8678" si="9148">K8614</f>
        <v>Eber</v>
      </c>
      <c r="L8618" s="373"/>
      <c r="M8618" s="373"/>
      <c r="N8618" s="566"/>
      <c r="O8618" s="567"/>
      <c r="P8618" s="407"/>
      <c r="Q8618" s="407"/>
      <c r="R8618" s="200"/>
    </row>
    <row r="8619" spans="3:18" ht="14.6" customHeight="1" x14ac:dyDescent="0.5">
      <c r="C8619" s="373"/>
      <c r="D8619" s="373"/>
      <c r="E8619" s="345"/>
      <c r="F8619" s="197">
        <v>4</v>
      </c>
      <c r="G8619" s="209" t="s">
        <v>605</v>
      </c>
      <c r="H8619" s="408"/>
      <c r="I8619" s="373"/>
      <c r="J8619" s="567"/>
      <c r="K8619" s="407">
        <f t="shared" ref="K8619:K8679" si="9149">K8615+1</f>
        <v>431</v>
      </c>
      <c r="L8619" s="373"/>
      <c r="M8619" s="373"/>
      <c r="N8619" s="566"/>
      <c r="O8619" s="567"/>
      <c r="P8619" s="408"/>
      <c r="Q8619" s="408"/>
      <c r="R8619" s="200"/>
    </row>
    <row r="8620" spans="3:18" ht="14.6" customHeight="1" x14ac:dyDescent="0.5">
      <c r="C8620" s="373"/>
      <c r="D8620" s="373"/>
      <c r="E8620" s="201">
        <f t="shared" si="9115"/>
        <v>1927</v>
      </c>
      <c r="F8620" s="197">
        <v>1</v>
      </c>
      <c r="G8620" s="203" t="s">
        <v>288</v>
      </c>
      <c r="H8620" s="406" t="str">
        <f t="shared" si="9085"/>
        <v>Shem</v>
      </c>
      <c r="I8620" s="373"/>
      <c r="J8620" s="567"/>
      <c r="K8620" s="407"/>
      <c r="L8620" s="373"/>
      <c r="M8620" s="373"/>
      <c r="N8620" s="566"/>
      <c r="O8620" s="567"/>
      <c r="P8620" s="406" t="str">
        <f t="shared" ref="P8620:Q8620" si="9150">P8616</f>
        <v>Isaac</v>
      </c>
      <c r="Q8620" s="406" t="str">
        <f t="shared" si="9150"/>
        <v>Abraham</v>
      </c>
      <c r="R8620" s="200"/>
    </row>
    <row r="8621" spans="3:18" ht="14.6" customHeight="1" x14ac:dyDescent="0.5">
      <c r="C8621" s="373"/>
      <c r="D8621" s="373"/>
      <c r="E8621" s="212" t="str">
        <f t="shared" si="9117"/>
        <v>BC</v>
      </c>
      <c r="F8621" s="197">
        <v>2</v>
      </c>
      <c r="G8621" s="206" t="s">
        <v>604</v>
      </c>
      <c r="H8621" s="407">
        <f t="shared" si="9087"/>
        <v>596</v>
      </c>
      <c r="I8621" s="373"/>
      <c r="J8621" s="567"/>
      <c r="K8621" s="408"/>
      <c r="L8621" s="373"/>
      <c r="M8621" s="373"/>
      <c r="N8621" s="566"/>
      <c r="O8621" s="567"/>
      <c r="P8621" s="407">
        <f t="shared" ref="P8621:Q8621" si="9151">P8617+1</f>
        <v>46</v>
      </c>
      <c r="Q8621" s="407">
        <f t="shared" si="9151"/>
        <v>146</v>
      </c>
      <c r="R8621" s="200"/>
    </row>
    <row r="8622" spans="3:18" ht="14.6" customHeight="1" x14ac:dyDescent="0.5">
      <c r="C8622" s="373"/>
      <c r="D8622" s="373"/>
      <c r="E8622" s="212">
        <f t="shared" si="9119"/>
        <v>-1926</v>
      </c>
      <c r="F8622" s="197">
        <v>3</v>
      </c>
      <c r="G8622" s="208" t="s">
        <v>287</v>
      </c>
      <c r="H8622" s="407"/>
      <c r="I8622" s="373"/>
      <c r="J8622" s="567"/>
      <c r="K8622" s="406" t="str">
        <f t="shared" si="9148"/>
        <v>Eber</v>
      </c>
      <c r="L8622" s="373"/>
      <c r="M8622" s="373"/>
      <c r="N8622" s="566"/>
      <c r="O8622" s="567"/>
      <c r="P8622" s="407"/>
      <c r="Q8622" s="407"/>
      <c r="R8622" s="200"/>
    </row>
    <row r="8623" spans="3:18" ht="14.6" customHeight="1" x14ac:dyDescent="0.5">
      <c r="C8623" s="373"/>
      <c r="D8623" s="373"/>
      <c r="E8623" s="345"/>
      <c r="F8623" s="197">
        <v>4</v>
      </c>
      <c r="G8623" s="209" t="s">
        <v>605</v>
      </c>
      <c r="H8623" s="408"/>
      <c r="I8623" s="373"/>
      <c r="J8623" s="567"/>
      <c r="K8623" s="407">
        <f t="shared" si="9149"/>
        <v>432</v>
      </c>
      <c r="L8623" s="373"/>
      <c r="M8623" s="373"/>
      <c r="N8623" s="566"/>
      <c r="O8623" s="567"/>
      <c r="P8623" s="408"/>
      <c r="Q8623" s="408"/>
      <c r="R8623" s="200"/>
    </row>
    <row r="8624" spans="3:18" ht="14.6" customHeight="1" x14ac:dyDescent="0.5">
      <c r="C8624" s="373"/>
      <c r="D8624" s="373"/>
      <c r="E8624" s="201">
        <f t="shared" si="9115"/>
        <v>1926</v>
      </c>
      <c r="F8624" s="197">
        <v>1</v>
      </c>
      <c r="G8624" s="203" t="s">
        <v>288</v>
      </c>
      <c r="H8624" s="406" t="str">
        <f t="shared" ref="H8624:H8636" si="9152">H8620</f>
        <v>Shem</v>
      </c>
      <c r="I8624" s="373"/>
      <c r="J8624" s="567"/>
      <c r="K8624" s="407"/>
      <c r="L8624" s="373"/>
      <c r="M8624" s="373"/>
      <c r="N8624" s="566"/>
      <c r="O8624" s="567"/>
      <c r="P8624" s="406" t="str">
        <f t="shared" ref="P8624:Q8624" si="9153">P8620</f>
        <v>Isaac</v>
      </c>
      <c r="Q8624" s="406" t="str">
        <f t="shared" si="9153"/>
        <v>Abraham</v>
      </c>
      <c r="R8624" s="200"/>
    </row>
    <row r="8625" spans="3:18" ht="14.6" customHeight="1" x14ac:dyDescent="0.5">
      <c r="C8625" s="373"/>
      <c r="D8625" s="373"/>
      <c r="E8625" s="212" t="str">
        <f t="shared" si="9117"/>
        <v>BC</v>
      </c>
      <c r="F8625" s="197">
        <v>2</v>
      </c>
      <c r="G8625" s="206" t="s">
        <v>604</v>
      </c>
      <c r="H8625" s="407">
        <f t="shared" ref="H8625:H8637" si="9154">H8621+1</f>
        <v>597</v>
      </c>
      <c r="I8625" s="373"/>
      <c r="J8625" s="567"/>
      <c r="K8625" s="408"/>
      <c r="L8625" s="373"/>
      <c r="M8625" s="373"/>
      <c r="N8625" s="566"/>
      <c r="O8625" s="567"/>
      <c r="P8625" s="407">
        <f t="shared" ref="P8625:Q8625" si="9155">P8621+1</f>
        <v>47</v>
      </c>
      <c r="Q8625" s="407">
        <f t="shared" si="9155"/>
        <v>147</v>
      </c>
      <c r="R8625" s="200"/>
    </row>
    <row r="8626" spans="3:18" ht="14.6" customHeight="1" x14ac:dyDescent="0.5">
      <c r="C8626" s="373"/>
      <c r="D8626" s="373"/>
      <c r="E8626" s="212">
        <f t="shared" si="9119"/>
        <v>-1925</v>
      </c>
      <c r="F8626" s="197">
        <v>3</v>
      </c>
      <c r="G8626" s="208" t="s">
        <v>287</v>
      </c>
      <c r="H8626" s="407"/>
      <c r="I8626" s="373"/>
      <c r="J8626" s="567"/>
      <c r="K8626" s="406" t="str">
        <f t="shared" si="9148"/>
        <v>Eber</v>
      </c>
      <c r="L8626" s="373"/>
      <c r="M8626" s="373"/>
      <c r="N8626" s="566"/>
      <c r="O8626" s="567"/>
      <c r="P8626" s="407"/>
      <c r="Q8626" s="407"/>
      <c r="R8626" s="200"/>
    </row>
    <row r="8627" spans="3:18" ht="14.6" customHeight="1" x14ac:dyDescent="0.5">
      <c r="C8627" s="373"/>
      <c r="D8627" s="373"/>
      <c r="E8627" s="345"/>
      <c r="F8627" s="197">
        <v>4</v>
      </c>
      <c r="G8627" s="209" t="s">
        <v>605</v>
      </c>
      <c r="H8627" s="408"/>
      <c r="I8627" s="373"/>
      <c r="J8627" s="567"/>
      <c r="K8627" s="407">
        <f t="shared" si="9149"/>
        <v>433</v>
      </c>
      <c r="L8627" s="373"/>
      <c r="M8627" s="373"/>
      <c r="N8627" s="566"/>
      <c r="O8627" s="567"/>
      <c r="P8627" s="408"/>
      <c r="Q8627" s="408"/>
      <c r="R8627" s="200"/>
    </row>
    <row r="8628" spans="3:18" ht="14.6" customHeight="1" x14ac:dyDescent="0.5">
      <c r="C8628" s="373"/>
      <c r="D8628" s="373"/>
      <c r="E8628" s="201">
        <f t="shared" si="9115"/>
        <v>1925</v>
      </c>
      <c r="F8628" s="197">
        <v>1</v>
      </c>
      <c r="G8628" s="203" t="s">
        <v>288</v>
      </c>
      <c r="H8628" s="406" t="str">
        <f t="shared" si="9152"/>
        <v>Shem</v>
      </c>
      <c r="I8628" s="373"/>
      <c r="J8628" s="567"/>
      <c r="K8628" s="407"/>
      <c r="L8628" s="373"/>
      <c r="M8628" s="373"/>
      <c r="N8628" s="566"/>
      <c r="O8628" s="567"/>
      <c r="P8628" s="406" t="str">
        <f t="shared" ref="P8628:Q8628" si="9156">P8624</f>
        <v>Isaac</v>
      </c>
      <c r="Q8628" s="406" t="str">
        <f t="shared" si="9156"/>
        <v>Abraham</v>
      </c>
      <c r="R8628" s="200"/>
    </row>
    <row r="8629" spans="3:18" ht="14.6" customHeight="1" x14ac:dyDescent="0.5">
      <c r="C8629" s="373"/>
      <c r="D8629" s="373"/>
      <c r="E8629" s="212" t="str">
        <f t="shared" si="9117"/>
        <v>BC</v>
      </c>
      <c r="F8629" s="197">
        <v>2</v>
      </c>
      <c r="G8629" s="206" t="s">
        <v>604</v>
      </c>
      <c r="H8629" s="407">
        <f t="shared" si="9154"/>
        <v>598</v>
      </c>
      <c r="I8629" s="373"/>
      <c r="J8629" s="567"/>
      <c r="K8629" s="408"/>
      <c r="L8629" s="373"/>
      <c r="M8629" s="373"/>
      <c r="N8629" s="566"/>
      <c r="O8629" s="567"/>
      <c r="P8629" s="407">
        <f t="shared" ref="P8629:Q8629" si="9157">P8625+1</f>
        <v>48</v>
      </c>
      <c r="Q8629" s="407">
        <f t="shared" si="9157"/>
        <v>148</v>
      </c>
      <c r="R8629" s="200"/>
    </row>
    <row r="8630" spans="3:18" ht="14.6" customHeight="1" x14ac:dyDescent="0.5">
      <c r="C8630" s="373"/>
      <c r="D8630" s="373"/>
      <c r="E8630" s="212">
        <f t="shared" si="9119"/>
        <v>-1924</v>
      </c>
      <c r="F8630" s="197">
        <v>3</v>
      </c>
      <c r="G8630" s="208" t="s">
        <v>287</v>
      </c>
      <c r="H8630" s="407"/>
      <c r="I8630" s="373"/>
      <c r="J8630" s="567"/>
      <c r="K8630" s="406" t="str">
        <f t="shared" si="9148"/>
        <v>Eber</v>
      </c>
      <c r="L8630" s="373"/>
      <c r="M8630" s="373"/>
      <c r="N8630" s="566"/>
      <c r="O8630" s="567"/>
      <c r="P8630" s="407"/>
      <c r="Q8630" s="407"/>
      <c r="R8630" s="200"/>
    </row>
    <row r="8631" spans="3:18" ht="14.6" customHeight="1" x14ac:dyDescent="0.5">
      <c r="C8631" s="373"/>
      <c r="D8631" s="373"/>
      <c r="E8631" s="345"/>
      <c r="F8631" s="197">
        <v>4</v>
      </c>
      <c r="G8631" s="209" t="s">
        <v>605</v>
      </c>
      <c r="H8631" s="408"/>
      <c r="I8631" s="373"/>
      <c r="J8631" s="567"/>
      <c r="K8631" s="407">
        <f t="shared" si="9149"/>
        <v>434</v>
      </c>
      <c r="L8631" s="373"/>
      <c r="M8631" s="373"/>
      <c r="N8631" s="566"/>
      <c r="O8631" s="567"/>
      <c r="P8631" s="408"/>
      <c r="Q8631" s="408"/>
      <c r="R8631" s="200"/>
    </row>
    <row r="8632" spans="3:18" ht="14.6" customHeight="1" x14ac:dyDescent="0.5">
      <c r="C8632" s="373"/>
      <c r="D8632" s="373"/>
      <c r="E8632" s="201">
        <f t="shared" si="9115"/>
        <v>1924</v>
      </c>
      <c r="F8632" s="197">
        <v>1</v>
      </c>
      <c r="G8632" s="203" t="s">
        <v>288</v>
      </c>
      <c r="H8632" s="406" t="str">
        <f t="shared" si="9152"/>
        <v>Shem</v>
      </c>
      <c r="I8632" s="373"/>
      <c r="J8632" s="567"/>
      <c r="K8632" s="407"/>
      <c r="L8632" s="373"/>
      <c r="M8632" s="373"/>
      <c r="N8632" s="566"/>
      <c r="O8632" s="567"/>
      <c r="P8632" s="406" t="str">
        <f t="shared" ref="P8632:Q8632" si="9158">P8628</f>
        <v>Isaac</v>
      </c>
      <c r="Q8632" s="406" t="str">
        <f t="shared" si="9158"/>
        <v>Abraham</v>
      </c>
      <c r="R8632" s="200"/>
    </row>
    <row r="8633" spans="3:18" ht="14.6" customHeight="1" x14ac:dyDescent="0.5">
      <c r="C8633" s="373"/>
      <c r="D8633" s="373"/>
      <c r="E8633" s="212" t="str">
        <f t="shared" si="9117"/>
        <v>BC</v>
      </c>
      <c r="F8633" s="197">
        <v>2</v>
      </c>
      <c r="G8633" s="206" t="s">
        <v>604</v>
      </c>
      <c r="H8633" s="407">
        <f t="shared" si="9154"/>
        <v>599</v>
      </c>
      <c r="I8633" s="373"/>
      <c r="J8633" s="567"/>
      <c r="K8633" s="408"/>
      <c r="L8633" s="373"/>
      <c r="M8633" s="373"/>
      <c r="N8633" s="566"/>
      <c r="O8633" s="567"/>
      <c r="P8633" s="407">
        <f t="shared" ref="P8633:Q8633" si="9159">P8629+1</f>
        <v>49</v>
      </c>
      <c r="Q8633" s="407">
        <f t="shared" si="9159"/>
        <v>149</v>
      </c>
      <c r="R8633" s="200"/>
    </row>
    <row r="8634" spans="3:18" ht="14.6" customHeight="1" x14ac:dyDescent="0.5">
      <c r="C8634" s="373"/>
      <c r="D8634" s="373"/>
      <c r="E8634" s="212">
        <f t="shared" si="9119"/>
        <v>-1923</v>
      </c>
      <c r="F8634" s="197">
        <v>3</v>
      </c>
      <c r="G8634" s="208" t="s">
        <v>287</v>
      </c>
      <c r="H8634" s="407"/>
      <c r="I8634" s="373"/>
      <c r="J8634" s="567"/>
      <c r="K8634" s="406" t="str">
        <f t="shared" si="9148"/>
        <v>Eber</v>
      </c>
      <c r="L8634" s="373"/>
      <c r="M8634" s="373"/>
      <c r="N8634" s="566"/>
      <c r="O8634" s="567"/>
      <c r="P8634" s="407"/>
      <c r="Q8634" s="407"/>
      <c r="R8634" s="200"/>
    </row>
    <row r="8635" spans="3:18" ht="14.6" customHeight="1" x14ac:dyDescent="0.5">
      <c r="C8635" s="373"/>
      <c r="D8635" s="373"/>
      <c r="E8635" s="345"/>
      <c r="F8635" s="197">
        <v>4</v>
      </c>
      <c r="G8635" s="209" t="s">
        <v>605</v>
      </c>
      <c r="H8635" s="408"/>
      <c r="I8635" s="373"/>
      <c r="J8635" s="567"/>
      <c r="K8635" s="407">
        <f t="shared" si="9149"/>
        <v>435</v>
      </c>
      <c r="L8635" s="373"/>
      <c r="M8635" s="373"/>
      <c r="N8635" s="566"/>
      <c r="O8635" s="567"/>
      <c r="P8635" s="408"/>
      <c r="Q8635" s="408"/>
      <c r="R8635" s="200"/>
    </row>
    <row r="8636" spans="3:18" ht="14.6" customHeight="1" x14ac:dyDescent="0.5">
      <c r="C8636" s="373"/>
      <c r="D8636" s="373"/>
      <c r="E8636" s="201">
        <f t="shared" si="9115"/>
        <v>1923</v>
      </c>
      <c r="F8636" s="197">
        <v>1</v>
      </c>
      <c r="G8636" s="203" t="s">
        <v>288</v>
      </c>
      <c r="H8636" s="406" t="str">
        <f t="shared" si="9152"/>
        <v>Shem</v>
      </c>
      <c r="I8636" s="373"/>
      <c r="J8636" s="567"/>
      <c r="K8636" s="407"/>
      <c r="L8636" s="373"/>
      <c r="M8636" s="373"/>
      <c r="N8636" s="566"/>
      <c r="O8636" s="567"/>
      <c r="P8636" s="406" t="str">
        <f t="shared" ref="P8636:Q8636" si="9160">P8632</f>
        <v>Isaac</v>
      </c>
      <c r="Q8636" s="406" t="str">
        <f t="shared" si="9160"/>
        <v>Abraham</v>
      </c>
      <c r="R8636" s="200"/>
    </row>
    <row r="8637" spans="3:18" ht="14.6" customHeight="1" x14ac:dyDescent="0.5">
      <c r="C8637" s="373"/>
      <c r="D8637" s="373"/>
      <c r="E8637" s="212" t="str">
        <f t="shared" si="9117"/>
        <v>BC</v>
      </c>
      <c r="F8637" s="197">
        <v>2</v>
      </c>
      <c r="G8637" s="206" t="s">
        <v>604</v>
      </c>
      <c r="H8637" s="407">
        <f t="shared" si="9154"/>
        <v>600</v>
      </c>
      <c r="I8637" s="373"/>
      <c r="J8637" s="567"/>
      <c r="K8637" s="408"/>
      <c r="L8637" s="373"/>
      <c r="M8637" s="373"/>
      <c r="N8637" s="566"/>
      <c r="O8637" s="567"/>
      <c r="P8637" s="407">
        <f t="shared" ref="P8637:Q8637" si="9161">P8633+1</f>
        <v>50</v>
      </c>
      <c r="Q8637" s="407">
        <f t="shared" si="9161"/>
        <v>150</v>
      </c>
      <c r="R8637" s="200"/>
    </row>
    <row r="8638" spans="3:18" ht="14.6" customHeight="1" x14ac:dyDescent="0.5">
      <c r="C8638" s="373"/>
      <c r="D8638" s="373"/>
      <c r="E8638" s="212">
        <f t="shared" si="9119"/>
        <v>-1922</v>
      </c>
      <c r="F8638" s="197">
        <v>3</v>
      </c>
      <c r="G8638" s="208" t="s">
        <v>287</v>
      </c>
      <c r="H8638" s="407"/>
      <c r="I8638" s="373"/>
      <c r="J8638" s="567"/>
      <c r="K8638" s="406" t="str">
        <f t="shared" si="9148"/>
        <v>Eber</v>
      </c>
      <c r="L8638" s="373"/>
      <c r="M8638" s="373"/>
      <c r="N8638" s="566"/>
      <c r="O8638" s="567"/>
      <c r="P8638" s="407"/>
      <c r="Q8638" s="407"/>
      <c r="R8638" s="200"/>
    </row>
    <row r="8639" spans="3:18" ht="14.6" customHeight="1" x14ac:dyDescent="0.5">
      <c r="C8639" s="373"/>
      <c r="D8639" s="373"/>
      <c r="E8639" s="345"/>
      <c r="F8639" s="197">
        <v>4</v>
      </c>
      <c r="G8639" s="209" t="s">
        <v>605</v>
      </c>
      <c r="H8639" s="408"/>
      <c r="I8639" s="373"/>
      <c r="J8639" s="567"/>
      <c r="K8639" s="407">
        <f t="shared" si="9149"/>
        <v>436</v>
      </c>
      <c r="L8639" s="373"/>
      <c r="M8639" s="373"/>
      <c r="N8639" s="566"/>
      <c r="O8639" s="567"/>
      <c r="P8639" s="408"/>
      <c r="Q8639" s="408"/>
      <c r="R8639" s="200"/>
    </row>
    <row r="8640" spans="3:18" ht="14.6" customHeight="1" x14ac:dyDescent="0.5">
      <c r="C8640" s="373"/>
      <c r="D8640" s="373"/>
      <c r="E8640" s="201">
        <f t="shared" si="9115"/>
        <v>1922</v>
      </c>
      <c r="F8640" s="197">
        <v>1</v>
      </c>
      <c r="G8640" s="203" t="s">
        <v>288</v>
      </c>
      <c r="H8640" s="373"/>
      <c r="I8640" s="373"/>
      <c r="J8640" s="567"/>
      <c r="K8640" s="407"/>
      <c r="L8640" s="373"/>
      <c r="M8640" s="373"/>
      <c r="N8640" s="566"/>
      <c r="O8640" s="567"/>
      <c r="P8640" s="406" t="str">
        <f t="shared" ref="P8640:Q8640" si="9162">P8636</f>
        <v>Isaac</v>
      </c>
      <c r="Q8640" s="406" t="str">
        <f t="shared" si="9162"/>
        <v>Abraham</v>
      </c>
      <c r="R8640" s="200"/>
    </row>
    <row r="8641" spans="3:18" ht="14.6" customHeight="1" x14ac:dyDescent="0.5">
      <c r="C8641" s="373"/>
      <c r="D8641" s="373"/>
      <c r="E8641" s="212" t="str">
        <f t="shared" si="9117"/>
        <v>BC</v>
      </c>
      <c r="F8641" s="197">
        <v>2</v>
      </c>
      <c r="G8641" s="206" t="s">
        <v>604</v>
      </c>
      <c r="H8641" s="373"/>
      <c r="I8641" s="373"/>
      <c r="J8641" s="567"/>
      <c r="K8641" s="408"/>
      <c r="L8641" s="373"/>
      <c r="M8641" s="373"/>
      <c r="N8641" s="566"/>
      <c r="O8641" s="567"/>
      <c r="P8641" s="407">
        <f t="shared" ref="P8641:Q8641" si="9163">P8637+1</f>
        <v>51</v>
      </c>
      <c r="Q8641" s="407">
        <f t="shared" si="9163"/>
        <v>151</v>
      </c>
      <c r="R8641" s="200"/>
    </row>
    <row r="8642" spans="3:18" ht="14.6" customHeight="1" x14ac:dyDescent="0.5">
      <c r="C8642" s="373"/>
      <c r="D8642" s="373"/>
      <c r="E8642" s="212">
        <f t="shared" si="9119"/>
        <v>-1921</v>
      </c>
      <c r="F8642" s="197">
        <v>3</v>
      </c>
      <c r="G8642" s="208" t="s">
        <v>287</v>
      </c>
      <c r="H8642" s="373"/>
      <c r="I8642" s="373"/>
      <c r="J8642" s="567"/>
      <c r="K8642" s="406" t="str">
        <f t="shared" si="9148"/>
        <v>Eber</v>
      </c>
      <c r="L8642" s="373"/>
      <c r="M8642" s="373"/>
      <c r="N8642" s="566"/>
      <c r="O8642" s="567"/>
      <c r="P8642" s="407"/>
      <c r="Q8642" s="407"/>
      <c r="R8642" s="200"/>
    </row>
    <row r="8643" spans="3:18" ht="14.6" customHeight="1" x14ac:dyDescent="0.5">
      <c r="C8643" s="373"/>
      <c r="D8643" s="373"/>
      <c r="E8643" s="345"/>
      <c r="F8643" s="197">
        <v>4</v>
      </c>
      <c r="G8643" s="209" t="s">
        <v>605</v>
      </c>
      <c r="H8643" s="373"/>
      <c r="I8643" s="373"/>
      <c r="J8643" s="567"/>
      <c r="K8643" s="407">
        <f t="shared" si="9149"/>
        <v>437</v>
      </c>
      <c r="L8643" s="373"/>
      <c r="M8643" s="373"/>
      <c r="N8643" s="566"/>
      <c r="O8643" s="567"/>
      <c r="P8643" s="408"/>
      <c r="Q8643" s="408"/>
      <c r="R8643" s="200"/>
    </row>
    <row r="8644" spans="3:18" ht="14.6" customHeight="1" x14ac:dyDescent="0.5">
      <c r="C8644" s="373"/>
      <c r="D8644" s="373"/>
      <c r="E8644" s="201">
        <f t="shared" si="9115"/>
        <v>1921</v>
      </c>
      <c r="F8644" s="197">
        <v>1</v>
      </c>
      <c r="G8644" s="203" t="s">
        <v>288</v>
      </c>
      <c r="H8644" s="373"/>
      <c r="I8644" s="373"/>
      <c r="J8644" s="567"/>
      <c r="K8644" s="407"/>
      <c r="L8644" s="373"/>
      <c r="M8644" s="373"/>
      <c r="N8644" s="566"/>
      <c r="O8644" s="567"/>
      <c r="P8644" s="406" t="str">
        <f t="shared" ref="P8644:Q8644" si="9164">P8640</f>
        <v>Isaac</v>
      </c>
      <c r="Q8644" s="406" t="str">
        <f t="shared" si="9164"/>
        <v>Abraham</v>
      </c>
      <c r="R8644" s="200"/>
    </row>
    <row r="8645" spans="3:18" ht="14.6" customHeight="1" x14ac:dyDescent="0.5">
      <c r="C8645" s="373"/>
      <c r="D8645" s="373"/>
      <c r="E8645" s="212" t="str">
        <f t="shared" si="9117"/>
        <v>BC</v>
      </c>
      <c r="F8645" s="197">
        <v>2</v>
      </c>
      <c r="G8645" s="206" t="s">
        <v>604</v>
      </c>
      <c r="H8645" s="373"/>
      <c r="I8645" s="373"/>
      <c r="J8645" s="567"/>
      <c r="K8645" s="408"/>
      <c r="L8645" s="373"/>
      <c r="M8645" s="373"/>
      <c r="N8645" s="566"/>
      <c r="O8645" s="567"/>
      <c r="P8645" s="407">
        <f t="shared" ref="P8645:Q8645" si="9165">P8641+1</f>
        <v>52</v>
      </c>
      <c r="Q8645" s="407">
        <f t="shared" si="9165"/>
        <v>152</v>
      </c>
      <c r="R8645" s="200"/>
    </row>
    <row r="8646" spans="3:18" ht="14.6" customHeight="1" x14ac:dyDescent="0.5">
      <c r="C8646" s="373"/>
      <c r="D8646" s="373"/>
      <c r="E8646" s="212">
        <f t="shared" si="9119"/>
        <v>-1920</v>
      </c>
      <c r="F8646" s="197">
        <v>3</v>
      </c>
      <c r="G8646" s="208" t="s">
        <v>287</v>
      </c>
      <c r="H8646" s="373"/>
      <c r="I8646" s="373"/>
      <c r="J8646" s="567"/>
      <c r="K8646" s="406" t="str">
        <f t="shared" si="9148"/>
        <v>Eber</v>
      </c>
      <c r="L8646" s="373"/>
      <c r="M8646" s="373"/>
      <c r="N8646" s="566"/>
      <c r="O8646" s="567"/>
      <c r="P8646" s="407"/>
      <c r="Q8646" s="407"/>
      <c r="R8646" s="200"/>
    </row>
    <row r="8647" spans="3:18" ht="14.6" customHeight="1" x14ac:dyDescent="0.5">
      <c r="C8647" s="373"/>
      <c r="D8647" s="373"/>
      <c r="E8647" s="345"/>
      <c r="F8647" s="197">
        <v>4</v>
      </c>
      <c r="G8647" s="209" t="s">
        <v>605</v>
      </c>
      <c r="H8647" s="373"/>
      <c r="I8647" s="373"/>
      <c r="J8647" s="567"/>
      <c r="K8647" s="407">
        <f t="shared" si="9149"/>
        <v>438</v>
      </c>
      <c r="L8647" s="373"/>
      <c r="M8647" s="373"/>
      <c r="N8647" s="566"/>
      <c r="O8647" s="567"/>
      <c r="P8647" s="408"/>
      <c r="Q8647" s="408"/>
      <c r="R8647" s="200"/>
    </row>
    <row r="8648" spans="3:18" ht="14.6" customHeight="1" x14ac:dyDescent="0.5">
      <c r="C8648" s="373"/>
      <c r="D8648" s="373"/>
      <c r="E8648" s="201">
        <f t="shared" si="9115"/>
        <v>1920</v>
      </c>
      <c r="F8648" s="197">
        <v>1</v>
      </c>
      <c r="G8648" s="203" t="s">
        <v>288</v>
      </c>
      <c r="H8648" s="373"/>
      <c r="I8648" s="373"/>
      <c r="J8648" s="567"/>
      <c r="K8648" s="407"/>
      <c r="L8648" s="373"/>
      <c r="M8648" s="373"/>
      <c r="N8648" s="566"/>
      <c r="O8648" s="567"/>
      <c r="P8648" s="406" t="str">
        <f t="shared" ref="P8648:Q8648" si="9166">P8644</f>
        <v>Isaac</v>
      </c>
      <c r="Q8648" s="406" t="str">
        <f t="shared" si="9166"/>
        <v>Abraham</v>
      </c>
      <c r="R8648" s="200"/>
    </row>
    <row r="8649" spans="3:18" ht="14.6" customHeight="1" x14ac:dyDescent="0.5">
      <c r="C8649" s="373"/>
      <c r="D8649" s="373"/>
      <c r="E8649" s="212" t="str">
        <f t="shared" si="9117"/>
        <v>BC</v>
      </c>
      <c r="F8649" s="197">
        <v>2</v>
      </c>
      <c r="G8649" s="206" t="s">
        <v>604</v>
      </c>
      <c r="H8649" s="373"/>
      <c r="I8649" s="373"/>
      <c r="J8649" s="567"/>
      <c r="K8649" s="408"/>
      <c r="L8649" s="373"/>
      <c r="M8649" s="373"/>
      <c r="N8649" s="566"/>
      <c r="O8649" s="567"/>
      <c r="P8649" s="407">
        <f t="shared" ref="P8649:Q8649" si="9167">P8645+1</f>
        <v>53</v>
      </c>
      <c r="Q8649" s="407">
        <f t="shared" si="9167"/>
        <v>153</v>
      </c>
      <c r="R8649" s="200"/>
    </row>
    <row r="8650" spans="3:18" ht="14.6" customHeight="1" x14ac:dyDescent="0.5">
      <c r="C8650" s="373"/>
      <c r="D8650" s="373"/>
      <c r="E8650" s="212">
        <f t="shared" si="9119"/>
        <v>-1919</v>
      </c>
      <c r="F8650" s="197">
        <v>3</v>
      </c>
      <c r="G8650" s="208" t="s">
        <v>287</v>
      </c>
      <c r="H8650" s="373"/>
      <c r="I8650" s="373"/>
      <c r="J8650" s="567"/>
      <c r="K8650" s="406" t="str">
        <f t="shared" si="9148"/>
        <v>Eber</v>
      </c>
      <c r="L8650" s="373"/>
      <c r="M8650" s="373"/>
      <c r="N8650" s="566"/>
      <c r="O8650" s="567"/>
      <c r="P8650" s="407"/>
      <c r="Q8650" s="407"/>
      <c r="R8650" s="200"/>
    </row>
    <row r="8651" spans="3:18" ht="14.6" customHeight="1" x14ac:dyDescent="0.5">
      <c r="C8651" s="373"/>
      <c r="D8651" s="373"/>
      <c r="E8651" s="345"/>
      <c r="F8651" s="197">
        <v>4</v>
      </c>
      <c r="G8651" s="209" t="s">
        <v>605</v>
      </c>
      <c r="H8651" s="373"/>
      <c r="I8651" s="373"/>
      <c r="J8651" s="567"/>
      <c r="K8651" s="407">
        <f t="shared" si="9149"/>
        <v>439</v>
      </c>
      <c r="L8651" s="373"/>
      <c r="M8651" s="373"/>
      <c r="N8651" s="566"/>
      <c r="O8651" s="567"/>
      <c r="P8651" s="408"/>
      <c r="Q8651" s="408"/>
      <c r="R8651" s="200"/>
    </row>
    <row r="8652" spans="3:18" ht="14.6" customHeight="1" x14ac:dyDescent="0.5">
      <c r="C8652" s="373"/>
      <c r="D8652" s="373"/>
      <c r="E8652" s="201">
        <f t="shared" ref="E8652:E8712" si="9168">E8648-1</f>
        <v>1919</v>
      </c>
      <c r="F8652" s="197">
        <v>1</v>
      </c>
      <c r="G8652" s="203" t="s">
        <v>288</v>
      </c>
      <c r="H8652" s="373"/>
      <c r="I8652" s="373"/>
      <c r="J8652" s="567"/>
      <c r="K8652" s="407"/>
      <c r="L8652" s="373"/>
      <c r="M8652" s="373"/>
      <c r="N8652" s="566"/>
      <c r="O8652" s="567"/>
      <c r="P8652" s="406" t="str">
        <f t="shared" ref="P8652:Q8652" si="9169">P8648</f>
        <v>Isaac</v>
      </c>
      <c r="Q8652" s="406" t="str">
        <f t="shared" si="9169"/>
        <v>Abraham</v>
      </c>
      <c r="R8652" s="200"/>
    </row>
    <row r="8653" spans="3:18" ht="14.6" customHeight="1" x14ac:dyDescent="0.5">
      <c r="C8653" s="373"/>
      <c r="D8653" s="373"/>
      <c r="E8653" s="212" t="str">
        <f t="shared" ref="E8653:E8713" si="9170">E8649</f>
        <v>BC</v>
      </c>
      <c r="F8653" s="197">
        <v>2</v>
      </c>
      <c r="G8653" s="206" t="s">
        <v>604</v>
      </c>
      <c r="H8653" s="373"/>
      <c r="I8653" s="373"/>
      <c r="J8653" s="567"/>
      <c r="K8653" s="408"/>
      <c r="L8653" s="373"/>
      <c r="M8653" s="373"/>
      <c r="N8653" s="566"/>
      <c r="O8653" s="567"/>
      <c r="P8653" s="407">
        <f t="shared" ref="P8653:Q8653" si="9171">P8649+1</f>
        <v>54</v>
      </c>
      <c r="Q8653" s="407">
        <f t="shared" si="9171"/>
        <v>154</v>
      </c>
      <c r="R8653" s="200"/>
    </row>
    <row r="8654" spans="3:18" ht="14.6" customHeight="1" x14ac:dyDescent="0.5">
      <c r="C8654" s="373"/>
      <c r="D8654" s="373"/>
      <c r="E8654" s="212">
        <f t="shared" ref="E8654:E8714" si="9172">-E8652+1</f>
        <v>-1918</v>
      </c>
      <c r="F8654" s="197">
        <v>3</v>
      </c>
      <c r="G8654" s="208" t="s">
        <v>287</v>
      </c>
      <c r="H8654" s="373"/>
      <c r="I8654" s="373"/>
      <c r="J8654" s="567"/>
      <c r="K8654" s="406" t="str">
        <f t="shared" si="9148"/>
        <v>Eber</v>
      </c>
      <c r="L8654" s="373"/>
      <c r="M8654" s="373"/>
      <c r="N8654" s="566"/>
      <c r="O8654" s="567"/>
      <c r="P8654" s="407"/>
      <c r="Q8654" s="407"/>
      <c r="R8654" s="200"/>
    </row>
    <row r="8655" spans="3:18" ht="14.6" customHeight="1" x14ac:dyDescent="0.5">
      <c r="C8655" s="373"/>
      <c r="D8655" s="373"/>
      <c r="E8655" s="345"/>
      <c r="F8655" s="197">
        <v>4</v>
      </c>
      <c r="G8655" s="209" t="s">
        <v>605</v>
      </c>
      <c r="H8655" s="373"/>
      <c r="I8655" s="373"/>
      <c r="J8655" s="567"/>
      <c r="K8655" s="407">
        <f t="shared" si="9149"/>
        <v>440</v>
      </c>
      <c r="L8655" s="373"/>
      <c r="M8655" s="373"/>
      <c r="N8655" s="566"/>
      <c r="O8655" s="567"/>
      <c r="P8655" s="408"/>
      <c r="Q8655" s="408"/>
      <c r="R8655" s="200"/>
    </row>
    <row r="8656" spans="3:18" ht="14.6" customHeight="1" x14ac:dyDescent="0.5">
      <c r="C8656" s="373"/>
      <c r="D8656" s="373"/>
      <c r="E8656" s="201">
        <f t="shared" si="9168"/>
        <v>1918</v>
      </c>
      <c r="F8656" s="197">
        <v>1</v>
      </c>
      <c r="G8656" s="203" t="s">
        <v>288</v>
      </c>
      <c r="H8656" s="373"/>
      <c r="I8656" s="373"/>
      <c r="J8656" s="567"/>
      <c r="K8656" s="407"/>
      <c r="L8656" s="373"/>
      <c r="M8656" s="373"/>
      <c r="N8656" s="566"/>
      <c r="O8656" s="567"/>
      <c r="P8656" s="406" t="str">
        <f t="shared" ref="P8656:Q8656" si="9173">P8652</f>
        <v>Isaac</v>
      </c>
      <c r="Q8656" s="406" t="str">
        <f t="shared" si="9173"/>
        <v>Abraham</v>
      </c>
      <c r="R8656" s="200"/>
    </row>
    <row r="8657" spans="3:18" ht="14.6" customHeight="1" x14ac:dyDescent="0.5">
      <c r="C8657" s="373"/>
      <c r="D8657" s="373"/>
      <c r="E8657" s="212" t="str">
        <f t="shared" si="9170"/>
        <v>BC</v>
      </c>
      <c r="F8657" s="197">
        <v>2</v>
      </c>
      <c r="G8657" s="206" t="s">
        <v>604</v>
      </c>
      <c r="H8657" s="373"/>
      <c r="I8657" s="373"/>
      <c r="J8657" s="567"/>
      <c r="K8657" s="408"/>
      <c r="L8657" s="373"/>
      <c r="M8657" s="373"/>
      <c r="N8657" s="566"/>
      <c r="O8657" s="567"/>
      <c r="P8657" s="407">
        <f t="shared" ref="P8657:Q8657" si="9174">P8653+1</f>
        <v>55</v>
      </c>
      <c r="Q8657" s="407">
        <f t="shared" si="9174"/>
        <v>155</v>
      </c>
      <c r="R8657" s="200"/>
    </row>
    <row r="8658" spans="3:18" ht="14.6" customHeight="1" x14ac:dyDescent="0.5">
      <c r="C8658" s="373"/>
      <c r="D8658" s="373"/>
      <c r="E8658" s="212">
        <f t="shared" si="9172"/>
        <v>-1917</v>
      </c>
      <c r="F8658" s="197">
        <v>3</v>
      </c>
      <c r="G8658" s="208" t="s">
        <v>287</v>
      </c>
      <c r="H8658" s="373"/>
      <c r="I8658" s="373"/>
      <c r="J8658" s="567"/>
      <c r="K8658" s="406" t="str">
        <f t="shared" si="9148"/>
        <v>Eber</v>
      </c>
      <c r="L8658" s="373"/>
      <c r="M8658" s="373"/>
      <c r="N8658" s="566"/>
      <c r="O8658" s="567"/>
      <c r="P8658" s="407"/>
      <c r="Q8658" s="407"/>
      <c r="R8658" s="200"/>
    </row>
    <row r="8659" spans="3:18" ht="14.6" customHeight="1" x14ac:dyDescent="0.5">
      <c r="C8659" s="373"/>
      <c r="D8659" s="373"/>
      <c r="E8659" s="345"/>
      <c r="F8659" s="197">
        <v>4</v>
      </c>
      <c r="G8659" s="209" t="s">
        <v>605</v>
      </c>
      <c r="H8659" s="373"/>
      <c r="I8659" s="373"/>
      <c r="J8659" s="567"/>
      <c r="K8659" s="407">
        <f t="shared" si="9149"/>
        <v>441</v>
      </c>
      <c r="L8659" s="373"/>
      <c r="M8659" s="373"/>
      <c r="N8659" s="566"/>
      <c r="O8659" s="567"/>
      <c r="P8659" s="408"/>
      <c r="Q8659" s="408"/>
      <c r="R8659" s="200"/>
    </row>
    <row r="8660" spans="3:18" ht="14.6" customHeight="1" x14ac:dyDescent="0.5">
      <c r="C8660" s="373"/>
      <c r="D8660" s="373"/>
      <c r="E8660" s="201">
        <f t="shared" si="9168"/>
        <v>1917</v>
      </c>
      <c r="F8660" s="197">
        <v>1</v>
      </c>
      <c r="G8660" s="203" t="s">
        <v>288</v>
      </c>
      <c r="H8660" s="373"/>
      <c r="I8660" s="373"/>
      <c r="J8660" s="567"/>
      <c r="K8660" s="407"/>
      <c r="L8660" s="373"/>
      <c r="M8660" s="373"/>
      <c r="N8660" s="566"/>
      <c r="O8660" s="567"/>
      <c r="P8660" s="406" t="str">
        <f t="shared" ref="P8660:Q8660" si="9175">P8656</f>
        <v>Isaac</v>
      </c>
      <c r="Q8660" s="406" t="str">
        <f t="shared" si="9175"/>
        <v>Abraham</v>
      </c>
      <c r="R8660" s="200"/>
    </row>
    <row r="8661" spans="3:18" ht="14.6" customHeight="1" x14ac:dyDescent="0.5">
      <c r="C8661" s="373"/>
      <c r="D8661" s="373"/>
      <c r="E8661" s="212" t="str">
        <f t="shared" si="9170"/>
        <v>BC</v>
      </c>
      <c r="F8661" s="197">
        <v>2</v>
      </c>
      <c r="G8661" s="206" t="s">
        <v>604</v>
      </c>
      <c r="H8661" s="373"/>
      <c r="I8661" s="373"/>
      <c r="J8661" s="567"/>
      <c r="K8661" s="408"/>
      <c r="L8661" s="373"/>
      <c r="M8661" s="373"/>
      <c r="N8661" s="566"/>
      <c r="O8661" s="567"/>
      <c r="P8661" s="407">
        <f t="shared" ref="P8661:Q8661" si="9176">P8657+1</f>
        <v>56</v>
      </c>
      <c r="Q8661" s="407">
        <f t="shared" si="9176"/>
        <v>156</v>
      </c>
      <c r="R8661" s="200"/>
    </row>
    <row r="8662" spans="3:18" ht="14.6" customHeight="1" x14ac:dyDescent="0.5">
      <c r="C8662" s="373"/>
      <c r="D8662" s="373"/>
      <c r="E8662" s="212">
        <f t="shared" si="9172"/>
        <v>-1916</v>
      </c>
      <c r="F8662" s="197">
        <v>3</v>
      </c>
      <c r="G8662" s="208" t="s">
        <v>287</v>
      </c>
      <c r="H8662" s="373"/>
      <c r="I8662" s="373"/>
      <c r="J8662" s="567"/>
      <c r="K8662" s="406" t="str">
        <f t="shared" si="9148"/>
        <v>Eber</v>
      </c>
      <c r="L8662" s="373"/>
      <c r="M8662" s="373"/>
      <c r="N8662" s="566"/>
      <c r="O8662" s="567"/>
      <c r="P8662" s="407"/>
      <c r="Q8662" s="407"/>
      <c r="R8662" s="200"/>
    </row>
    <row r="8663" spans="3:18" ht="14.6" customHeight="1" x14ac:dyDescent="0.5">
      <c r="C8663" s="373"/>
      <c r="D8663" s="373"/>
      <c r="E8663" s="345"/>
      <c r="F8663" s="197">
        <v>4</v>
      </c>
      <c r="G8663" s="209" t="s">
        <v>605</v>
      </c>
      <c r="H8663" s="373"/>
      <c r="I8663" s="373"/>
      <c r="J8663" s="567"/>
      <c r="K8663" s="407">
        <f t="shared" si="9149"/>
        <v>442</v>
      </c>
      <c r="L8663" s="373"/>
      <c r="M8663" s="373"/>
      <c r="N8663" s="566"/>
      <c r="O8663" s="567"/>
      <c r="P8663" s="408"/>
      <c r="Q8663" s="408"/>
      <c r="R8663" s="200"/>
    </row>
    <row r="8664" spans="3:18" ht="14.6" customHeight="1" x14ac:dyDescent="0.5">
      <c r="C8664" s="373"/>
      <c r="D8664" s="373"/>
      <c r="E8664" s="201">
        <f t="shared" si="9168"/>
        <v>1916</v>
      </c>
      <c r="F8664" s="197">
        <v>1</v>
      </c>
      <c r="G8664" s="203" t="s">
        <v>288</v>
      </c>
      <c r="H8664" s="373"/>
      <c r="I8664" s="373"/>
      <c r="J8664" s="567"/>
      <c r="K8664" s="407"/>
      <c r="L8664" s="373"/>
      <c r="M8664" s="373"/>
      <c r="N8664" s="566"/>
      <c r="O8664" s="567"/>
      <c r="P8664" s="406" t="str">
        <f t="shared" ref="P8664:Q8664" si="9177">P8660</f>
        <v>Isaac</v>
      </c>
      <c r="Q8664" s="406" t="str">
        <f t="shared" si="9177"/>
        <v>Abraham</v>
      </c>
      <c r="R8664" s="200"/>
    </row>
    <row r="8665" spans="3:18" ht="14.6" customHeight="1" x14ac:dyDescent="0.5">
      <c r="C8665" s="373"/>
      <c r="D8665" s="373"/>
      <c r="E8665" s="212" t="str">
        <f t="shared" si="9170"/>
        <v>BC</v>
      </c>
      <c r="F8665" s="197">
        <v>2</v>
      </c>
      <c r="G8665" s="206" t="s">
        <v>604</v>
      </c>
      <c r="H8665" s="373"/>
      <c r="I8665" s="373"/>
      <c r="J8665" s="567"/>
      <c r="K8665" s="408"/>
      <c r="L8665" s="373"/>
      <c r="M8665" s="373"/>
      <c r="N8665" s="566"/>
      <c r="O8665" s="567"/>
      <c r="P8665" s="407">
        <f t="shared" ref="P8665:Q8665" si="9178">P8661+1</f>
        <v>57</v>
      </c>
      <c r="Q8665" s="407">
        <f t="shared" si="9178"/>
        <v>157</v>
      </c>
      <c r="R8665" s="200"/>
    </row>
    <row r="8666" spans="3:18" ht="14.6" customHeight="1" x14ac:dyDescent="0.5">
      <c r="C8666" s="373"/>
      <c r="D8666" s="373"/>
      <c r="E8666" s="212">
        <f t="shared" si="9172"/>
        <v>-1915</v>
      </c>
      <c r="F8666" s="197">
        <v>3</v>
      </c>
      <c r="G8666" s="208" t="s">
        <v>287</v>
      </c>
      <c r="H8666" s="373"/>
      <c r="I8666" s="373"/>
      <c r="J8666" s="567"/>
      <c r="K8666" s="406" t="str">
        <f t="shared" si="9148"/>
        <v>Eber</v>
      </c>
      <c r="L8666" s="373"/>
      <c r="M8666" s="373"/>
      <c r="N8666" s="566"/>
      <c r="O8666" s="567"/>
      <c r="P8666" s="407"/>
      <c r="Q8666" s="407"/>
      <c r="R8666" s="200"/>
    </row>
    <row r="8667" spans="3:18" ht="14.6" customHeight="1" x14ac:dyDescent="0.5">
      <c r="C8667" s="373"/>
      <c r="D8667" s="373"/>
      <c r="E8667" s="345"/>
      <c r="F8667" s="197">
        <v>4</v>
      </c>
      <c r="G8667" s="209" t="s">
        <v>605</v>
      </c>
      <c r="H8667" s="373"/>
      <c r="I8667" s="373"/>
      <c r="J8667" s="567"/>
      <c r="K8667" s="407">
        <f t="shared" si="9149"/>
        <v>443</v>
      </c>
      <c r="L8667" s="373"/>
      <c r="M8667" s="373"/>
      <c r="N8667" s="566"/>
      <c r="O8667" s="567"/>
      <c r="P8667" s="408"/>
      <c r="Q8667" s="408"/>
      <c r="R8667" s="200"/>
    </row>
    <row r="8668" spans="3:18" ht="14.6" customHeight="1" x14ac:dyDescent="0.5">
      <c r="C8668" s="373"/>
      <c r="D8668" s="373"/>
      <c r="E8668" s="201">
        <f t="shared" si="9168"/>
        <v>1915</v>
      </c>
      <c r="F8668" s="197">
        <v>1</v>
      </c>
      <c r="G8668" s="203" t="s">
        <v>288</v>
      </c>
      <c r="H8668" s="373"/>
      <c r="I8668" s="373"/>
      <c r="J8668" s="567"/>
      <c r="K8668" s="407"/>
      <c r="L8668" s="373"/>
      <c r="M8668" s="373"/>
      <c r="N8668" s="566"/>
      <c r="O8668" s="567"/>
      <c r="P8668" s="406" t="str">
        <f t="shared" ref="P8668:Q8668" si="9179">P8664</f>
        <v>Isaac</v>
      </c>
      <c r="Q8668" s="406" t="str">
        <f t="shared" si="9179"/>
        <v>Abraham</v>
      </c>
      <c r="R8668" s="200"/>
    </row>
    <row r="8669" spans="3:18" ht="14.6" customHeight="1" x14ac:dyDescent="0.5">
      <c r="C8669" s="373"/>
      <c r="D8669" s="373"/>
      <c r="E8669" s="212" t="str">
        <f t="shared" si="9170"/>
        <v>BC</v>
      </c>
      <c r="F8669" s="197">
        <v>2</v>
      </c>
      <c r="G8669" s="206" t="s">
        <v>604</v>
      </c>
      <c r="H8669" s="373"/>
      <c r="I8669" s="373"/>
      <c r="J8669" s="567"/>
      <c r="K8669" s="408"/>
      <c r="L8669" s="373"/>
      <c r="M8669" s="373"/>
      <c r="N8669" s="566"/>
      <c r="O8669" s="567"/>
      <c r="P8669" s="407">
        <f t="shared" ref="P8669:Q8669" si="9180">P8665+1</f>
        <v>58</v>
      </c>
      <c r="Q8669" s="407">
        <f t="shared" si="9180"/>
        <v>158</v>
      </c>
      <c r="R8669" s="200"/>
    </row>
    <row r="8670" spans="3:18" ht="14.6" customHeight="1" x14ac:dyDescent="0.5">
      <c r="C8670" s="373"/>
      <c r="D8670" s="373"/>
      <c r="E8670" s="212">
        <f t="shared" si="9172"/>
        <v>-1914</v>
      </c>
      <c r="F8670" s="197">
        <v>3</v>
      </c>
      <c r="G8670" s="208" t="s">
        <v>287</v>
      </c>
      <c r="H8670" s="373"/>
      <c r="I8670" s="373"/>
      <c r="J8670" s="567"/>
      <c r="K8670" s="406" t="str">
        <f t="shared" si="9148"/>
        <v>Eber</v>
      </c>
      <c r="L8670" s="373"/>
      <c r="M8670" s="373"/>
      <c r="N8670" s="566"/>
      <c r="O8670" s="567"/>
      <c r="P8670" s="407"/>
      <c r="Q8670" s="407"/>
      <c r="R8670" s="200"/>
    </row>
    <row r="8671" spans="3:18" ht="14.6" customHeight="1" x14ac:dyDescent="0.5">
      <c r="C8671" s="373"/>
      <c r="D8671" s="373"/>
      <c r="E8671" s="345"/>
      <c r="F8671" s="197">
        <v>4</v>
      </c>
      <c r="G8671" s="209" t="s">
        <v>605</v>
      </c>
      <c r="H8671" s="373"/>
      <c r="I8671" s="373"/>
      <c r="J8671" s="567"/>
      <c r="K8671" s="407">
        <f t="shared" si="9149"/>
        <v>444</v>
      </c>
      <c r="L8671" s="373"/>
      <c r="M8671" s="373"/>
      <c r="N8671" s="566"/>
      <c r="O8671" s="567"/>
      <c r="P8671" s="408"/>
      <c r="Q8671" s="408"/>
      <c r="R8671" s="200"/>
    </row>
    <row r="8672" spans="3:18" ht="14.6" customHeight="1" x14ac:dyDescent="0.5">
      <c r="C8672" s="373"/>
      <c r="D8672" s="373"/>
      <c r="E8672" s="201">
        <f t="shared" si="9168"/>
        <v>1914</v>
      </c>
      <c r="F8672" s="197">
        <v>1</v>
      </c>
      <c r="G8672" s="203" t="s">
        <v>288</v>
      </c>
      <c r="H8672" s="373"/>
      <c r="I8672" s="373"/>
      <c r="J8672" s="567"/>
      <c r="K8672" s="407"/>
      <c r="L8672" s="373"/>
      <c r="M8672" s="373"/>
      <c r="N8672" s="566"/>
      <c r="O8672" s="567"/>
      <c r="P8672" s="406" t="str">
        <f t="shared" ref="P8672:Q8672" si="9181">P8668</f>
        <v>Isaac</v>
      </c>
      <c r="Q8672" s="406" t="str">
        <f t="shared" si="9181"/>
        <v>Abraham</v>
      </c>
      <c r="R8672" s="200"/>
    </row>
    <row r="8673" spans="3:18" ht="14.6" customHeight="1" x14ac:dyDescent="0.5">
      <c r="C8673" s="373"/>
      <c r="D8673" s="373"/>
      <c r="E8673" s="212" t="str">
        <f t="shared" si="9170"/>
        <v>BC</v>
      </c>
      <c r="F8673" s="197">
        <v>2</v>
      </c>
      <c r="G8673" s="206" t="s">
        <v>604</v>
      </c>
      <c r="H8673" s="373"/>
      <c r="I8673" s="373"/>
      <c r="J8673" s="567"/>
      <c r="K8673" s="408"/>
      <c r="L8673" s="373"/>
      <c r="M8673" s="373"/>
      <c r="N8673" s="566"/>
      <c r="O8673" s="567"/>
      <c r="P8673" s="407">
        <f t="shared" ref="P8673:Q8673" si="9182">P8669+1</f>
        <v>59</v>
      </c>
      <c r="Q8673" s="407">
        <f t="shared" si="9182"/>
        <v>159</v>
      </c>
      <c r="R8673" s="200"/>
    </row>
    <row r="8674" spans="3:18" ht="14.6" customHeight="1" x14ac:dyDescent="0.5">
      <c r="C8674" s="373"/>
      <c r="D8674" s="373"/>
      <c r="E8674" s="212">
        <f t="shared" si="9172"/>
        <v>-1913</v>
      </c>
      <c r="F8674" s="197">
        <v>3</v>
      </c>
      <c r="G8674" s="208" t="s">
        <v>287</v>
      </c>
      <c r="H8674" s="373"/>
      <c r="I8674" s="373"/>
      <c r="J8674" s="567"/>
      <c r="K8674" s="406" t="str">
        <f t="shared" si="9148"/>
        <v>Eber</v>
      </c>
      <c r="L8674" s="373"/>
      <c r="M8674" s="373"/>
      <c r="N8674" s="566"/>
      <c r="O8674" s="567"/>
      <c r="P8674" s="407"/>
      <c r="Q8674" s="407"/>
      <c r="R8674" s="200"/>
    </row>
    <row r="8675" spans="3:18" ht="14.6" customHeight="1" x14ac:dyDescent="0.5">
      <c r="C8675" s="373"/>
      <c r="D8675" s="373"/>
      <c r="E8675" s="345"/>
      <c r="F8675" s="197">
        <v>4</v>
      </c>
      <c r="G8675" s="209" t="s">
        <v>605</v>
      </c>
      <c r="H8675" s="373"/>
      <c r="I8675" s="373"/>
      <c r="J8675" s="567"/>
      <c r="K8675" s="407">
        <f t="shared" si="9149"/>
        <v>445</v>
      </c>
      <c r="L8675" s="373"/>
      <c r="M8675" s="373"/>
      <c r="N8675" s="566"/>
      <c r="O8675" s="567"/>
      <c r="P8675" s="408"/>
      <c r="Q8675" s="408"/>
      <c r="R8675" s="200"/>
    </row>
    <row r="8676" spans="3:18" ht="14.6" customHeight="1" x14ac:dyDescent="0.5">
      <c r="C8676" s="373"/>
      <c r="D8676" s="373"/>
      <c r="E8676" s="201">
        <f t="shared" si="9168"/>
        <v>1913</v>
      </c>
      <c r="F8676" s="197">
        <v>1</v>
      </c>
      <c r="G8676" s="203" t="s">
        <v>288</v>
      </c>
      <c r="H8676" s="373"/>
      <c r="I8676" s="373"/>
      <c r="J8676" s="567"/>
      <c r="K8676" s="407"/>
      <c r="L8676" s="373"/>
      <c r="M8676" s="373"/>
      <c r="N8676" s="566"/>
      <c r="O8676" s="567"/>
      <c r="P8676" s="406" t="str">
        <f t="shared" ref="P8676:Q8676" si="9183">P8672</f>
        <v>Isaac</v>
      </c>
      <c r="Q8676" s="406" t="str">
        <f t="shared" si="9183"/>
        <v>Abraham</v>
      </c>
      <c r="R8676" s="200"/>
    </row>
    <row r="8677" spans="3:18" ht="14.6" customHeight="1" x14ac:dyDescent="0.5">
      <c r="C8677" s="373"/>
      <c r="D8677" s="373"/>
      <c r="E8677" s="212" t="str">
        <f t="shared" si="9170"/>
        <v>BC</v>
      </c>
      <c r="F8677" s="197">
        <v>2</v>
      </c>
      <c r="G8677" s="206" t="s">
        <v>604</v>
      </c>
      <c r="H8677" s="373"/>
      <c r="I8677" s="373"/>
      <c r="J8677" s="567"/>
      <c r="K8677" s="408"/>
      <c r="L8677" s="373"/>
      <c r="M8677" s="373"/>
      <c r="N8677" s="566"/>
      <c r="O8677" s="567"/>
      <c r="P8677" s="407">
        <f t="shared" ref="P8677:Q8677" si="9184">P8673+1</f>
        <v>60</v>
      </c>
      <c r="Q8677" s="407">
        <f t="shared" si="9184"/>
        <v>160</v>
      </c>
      <c r="R8677" s="200"/>
    </row>
    <row r="8678" spans="3:18" ht="14.6" customHeight="1" x14ac:dyDescent="0.5">
      <c r="C8678" s="373"/>
      <c r="D8678" s="373"/>
      <c r="E8678" s="212">
        <f t="shared" si="9172"/>
        <v>-1912</v>
      </c>
      <c r="F8678" s="197">
        <v>3</v>
      </c>
      <c r="G8678" s="208" t="s">
        <v>287</v>
      </c>
      <c r="H8678" s="373"/>
      <c r="I8678" s="373"/>
      <c r="J8678" s="567"/>
      <c r="K8678" s="406" t="str">
        <f t="shared" si="9148"/>
        <v>Eber</v>
      </c>
      <c r="L8678" s="373"/>
      <c r="M8678" s="373"/>
      <c r="N8678" s="566"/>
      <c r="O8678" s="567"/>
      <c r="P8678" s="407"/>
      <c r="Q8678" s="407"/>
      <c r="R8678" s="200"/>
    </row>
    <row r="8679" spans="3:18" ht="14.6" customHeight="1" x14ac:dyDescent="0.5">
      <c r="C8679" s="373"/>
      <c r="D8679" s="373"/>
      <c r="E8679" s="345"/>
      <c r="F8679" s="197">
        <v>4</v>
      </c>
      <c r="G8679" s="209" t="s">
        <v>605</v>
      </c>
      <c r="H8679" s="373"/>
      <c r="I8679" s="373"/>
      <c r="J8679" s="567"/>
      <c r="K8679" s="407">
        <f t="shared" si="9149"/>
        <v>446</v>
      </c>
      <c r="L8679" s="373"/>
      <c r="M8679" s="373"/>
      <c r="N8679" s="566"/>
      <c r="O8679" s="567"/>
      <c r="P8679" s="408"/>
      <c r="Q8679" s="408"/>
      <c r="R8679" s="200"/>
    </row>
    <row r="8680" spans="3:18" ht="14.6" customHeight="1" x14ac:dyDescent="0.5">
      <c r="C8680" s="373"/>
      <c r="D8680" s="373"/>
      <c r="E8680" s="201">
        <f t="shared" si="9168"/>
        <v>1912</v>
      </c>
      <c r="F8680" s="197">
        <v>1</v>
      </c>
      <c r="G8680" s="203" t="s">
        <v>288</v>
      </c>
      <c r="H8680" s="373"/>
      <c r="I8680" s="373"/>
      <c r="J8680" s="567"/>
      <c r="K8680" s="407"/>
      <c r="L8680" s="373"/>
      <c r="M8680" s="373"/>
      <c r="N8680" s="566"/>
      <c r="O8680" s="373"/>
      <c r="P8680" s="406" t="str">
        <f t="shared" ref="P8680:Q8680" si="9185">P8676</f>
        <v>Isaac</v>
      </c>
      <c r="Q8680" s="406" t="str">
        <f t="shared" si="9185"/>
        <v>Abraham</v>
      </c>
      <c r="R8680" s="200"/>
    </row>
    <row r="8681" spans="3:18" ht="14.6" customHeight="1" x14ac:dyDescent="0.5">
      <c r="C8681" s="373"/>
      <c r="D8681" s="373"/>
      <c r="E8681" s="212" t="str">
        <f t="shared" si="9170"/>
        <v>BC</v>
      </c>
      <c r="F8681" s="197">
        <v>2</v>
      </c>
      <c r="G8681" s="206" t="s">
        <v>604</v>
      </c>
      <c r="H8681" s="373"/>
      <c r="I8681" s="373"/>
      <c r="J8681" s="567"/>
      <c r="K8681" s="408"/>
      <c r="L8681" s="373"/>
      <c r="M8681" s="373"/>
      <c r="N8681" s="566"/>
      <c r="O8681" s="406" t="s">
        <v>1172</v>
      </c>
      <c r="P8681" s="407">
        <f t="shared" ref="P8681:Q8681" si="9186">P8677+1</f>
        <v>61</v>
      </c>
      <c r="Q8681" s="407">
        <f t="shared" si="9186"/>
        <v>161</v>
      </c>
      <c r="R8681" s="200"/>
    </row>
    <row r="8682" spans="3:18" ht="14.6" customHeight="1" x14ac:dyDescent="0.5">
      <c r="C8682" s="373"/>
      <c r="D8682" s="373"/>
      <c r="E8682" s="212">
        <f t="shared" si="9172"/>
        <v>-1911</v>
      </c>
      <c r="F8682" s="197">
        <v>3</v>
      </c>
      <c r="G8682" s="208" t="s">
        <v>287</v>
      </c>
      <c r="H8682" s="373"/>
      <c r="I8682" s="373"/>
      <c r="J8682" s="567"/>
      <c r="K8682" s="406" t="str">
        <f t="shared" ref="K8682:K8742" si="9187">K8678</f>
        <v>Eber</v>
      </c>
      <c r="L8682" s="373"/>
      <c r="M8682" s="373"/>
      <c r="N8682" s="566"/>
      <c r="O8682" s="407">
        <f>O8677+1</f>
        <v>1</v>
      </c>
      <c r="P8682" s="407"/>
      <c r="Q8682" s="407"/>
      <c r="R8682" s="200"/>
    </row>
    <row r="8683" spans="3:18" ht="14.6" customHeight="1" x14ac:dyDescent="0.5">
      <c r="C8683" s="373"/>
      <c r="D8683" s="373"/>
      <c r="E8683" s="345"/>
      <c r="F8683" s="197">
        <v>4</v>
      </c>
      <c r="G8683" s="209" t="s">
        <v>605</v>
      </c>
      <c r="H8683" s="373"/>
      <c r="I8683" s="373"/>
      <c r="J8683" s="567"/>
      <c r="K8683" s="407">
        <f t="shared" ref="K8683:K8743" si="9188">K8679+1</f>
        <v>447</v>
      </c>
      <c r="L8683" s="373"/>
      <c r="M8683" s="373"/>
      <c r="N8683" s="566"/>
      <c r="O8683" s="407"/>
      <c r="P8683" s="408"/>
      <c r="Q8683" s="408"/>
      <c r="R8683" s="200"/>
    </row>
    <row r="8684" spans="3:18" ht="14.6" customHeight="1" x14ac:dyDescent="0.5">
      <c r="C8684" s="373"/>
      <c r="D8684" s="373"/>
      <c r="E8684" s="201">
        <f t="shared" si="9168"/>
        <v>1911</v>
      </c>
      <c r="F8684" s="197">
        <v>1</v>
      </c>
      <c r="G8684" s="203" t="s">
        <v>288</v>
      </c>
      <c r="H8684" s="373"/>
      <c r="I8684" s="373"/>
      <c r="J8684" s="567"/>
      <c r="K8684" s="407"/>
      <c r="L8684" s="373"/>
      <c r="M8684" s="373"/>
      <c r="N8684" s="566"/>
      <c r="O8684" s="408"/>
      <c r="P8684" s="406" t="str">
        <f t="shared" ref="P8684:Q8684" si="9189">P8680</f>
        <v>Isaac</v>
      </c>
      <c r="Q8684" s="406" t="str">
        <f t="shared" si="9189"/>
        <v>Abraham</v>
      </c>
      <c r="R8684" s="200"/>
    </row>
    <row r="8685" spans="3:18" ht="14.6" customHeight="1" x14ac:dyDescent="0.5">
      <c r="C8685" s="373"/>
      <c r="D8685" s="373"/>
      <c r="E8685" s="212" t="str">
        <f t="shared" si="9170"/>
        <v>BC</v>
      </c>
      <c r="F8685" s="197">
        <v>2</v>
      </c>
      <c r="G8685" s="206" t="s">
        <v>604</v>
      </c>
      <c r="H8685" s="373"/>
      <c r="I8685" s="373"/>
      <c r="J8685" s="567"/>
      <c r="K8685" s="408"/>
      <c r="L8685" s="373"/>
      <c r="M8685" s="373"/>
      <c r="N8685" s="566"/>
      <c r="O8685" s="406" t="str">
        <f>O8681</f>
        <v>Jacob</v>
      </c>
      <c r="P8685" s="407">
        <f t="shared" ref="P8685:Q8685" si="9190">P8681+1</f>
        <v>62</v>
      </c>
      <c r="Q8685" s="407">
        <f t="shared" si="9190"/>
        <v>162</v>
      </c>
      <c r="R8685" s="200"/>
    </row>
    <row r="8686" spans="3:18" ht="14.6" customHeight="1" x14ac:dyDescent="0.5">
      <c r="C8686" s="373"/>
      <c r="D8686" s="373"/>
      <c r="E8686" s="212">
        <f t="shared" si="9172"/>
        <v>-1910</v>
      </c>
      <c r="F8686" s="197">
        <v>3</v>
      </c>
      <c r="G8686" s="208" t="s">
        <v>287</v>
      </c>
      <c r="H8686" s="373"/>
      <c r="I8686" s="373"/>
      <c r="J8686" s="567"/>
      <c r="K8686" s="406" t="str">
        <f t="shared" si="9187"/>
        <v>Eber</v>
      </c>
      <c r="L8686" s="373"/>
      <c r="M8686" s="373"/>
      <c r="N8686" s="566"/>
      <c r="O8686" s="407">
        <f>O8682+1</f>
        <v>2</v>
      </c>
      <c r="P8686" s="407"/>
      <c r="Q8686" s="407"/>
      <c r="R8686" s="200"/>
    </row>
    <row r="8687" spans="3:18" ht="14.6" customHeight="1" x14ac:dyDescent="0.5">
      <c r="C8687" s="373"/>
      <c r="D8687" s="373"/>
      <c r="E8687" s="345"/>
      <c r="F8687" s="197">
        <v>4</v>
      </c>
      <c r="G8687" s="209" t="s">
        <v>605</v>
      </c>
      <c r="H8687" s="373"/>
      <c r="I8687" s="373"/>
      <c r="J8687" s="567"/>
      <c r="K8687" s="407">
        <f t="shared" si="9188"/>
        <v>448</v>
      </c>
      <c r="L8687" s="373"/>
      <c r="M8687" s="373"/>
      <c r="N8687" s="566"/>
      <c r="O8687" s="407"/>
      <c r="P8687" s="408"/>
      <c r="Q8687" s="408"/>
      <c r="R8687" s="200"/>
    </row>
    <row r="8688" spans="3:18" ht="14.6" customHeight="1" x14ac:dyDescent="0.5">
      <c r="C8688" s="373"/>
      <c r="D8688" s="373"/>
      <c r="E8688" s="201">
        <f t="shared" si="9168"/>
        <v>1910</v>
      </c>
      <c r="F8688" s="197">
        <v>1</v>
      </c>
      <c r="G8688" s="203" t="s">
        <v>288</v>
      </c>
      <c r="H8688" s="373"/>
      <c r="I8688" s="373"/>
      <c r="J8688" s="567"/>
      <c r="K8688" s="407"/>
      <c r="L8688" s="373"/>
      <c r="M8688" s="373"/>
      <c r="N8688" s="566"/>
      <c r="O8688" s="408"/>
      <c r="P8688" s="406" t="str">
        <f t="shared" ref="P8688:Q8688" si="9191">P8684</f>
        <v>Isaac</v>
      </c>
      <c r="Q8688" s="406" t="str">
        <f t="shared" si="9191"/>
        <v>Abraham</v>
      </c>
      <c r="R8688" s="200"/>
    </row>
    <row r="8689" spans="3:18" ht="14.6" customHeight="1" x14ac:dyDescent="0.5">
      <c r="C8689" s="373"/>
      <c r="D8689" s="373"/>
      <c r="E8689" s="212" t="str">
        <f t="shared" si="9170"/>
        <v>BC</v>
      </c>
      <c r="F8689" s="197">
        <v>2</v>
      </c>
      <c r="G8689" s="206" t="s">
        <v>604</v>
      </c>
      <c r="H8689" s="373"/>
      <c r="I8689" s="373"/>
      <c r="J8689" s="567"/>
      <c r="K8689" s="408"/>
      <c r="L8689" s="373"/>
      <c r="M8689" s="373"/>
      <c r="N8689" s="566"/>
      <c r="O8689" s="406" t="str">
        <f t="shared" ref="O8689" si="9192">O8685</f>
        <v>Jacob</v>
      </c>
      <c r="P8689" s="407">
        <f t="shared" ref="P8689:Q8689" si="9193">P8685+1</f>
        <v>63</v>
      </c>
      <c r="Q8689" s="407">
        <f t="shared" si="9193"/>
        <v>163</v>
      </c>
      <c r="R8689" s="200"/>
    </row>
    <row r="8690" spans="3:18" ht="14.6" customHeight="1" x14ac:dyDescent="0.5">
      <c r="C8690" s="373"/>
      <c r="D8690" s="373"/>
      <c r="E8690" s="212">
        <f t="shared" si="9172"/>
        <v>-1909</v>
      </c>
      <c r="F8690" s="197">
        <v>3</v>
      </c>
      <c r="G8690" s="208" t="s">
        <v>287</v>
      </c>
      <c r="H8690" s="373"/>
      <c r="I8690" s="373"/>
      <c r="J8690" s="567"/>
      <c r="K8690" s="406" t="str">
        <f t="shared" si="9187"/>
        <v>Eber</v>
      </c>
      <c r="L8690" s="373"/>
      <c r="M8690" s="373"/>
      <c r="N8690" s="566"/>
      <c r="O8690" s="407">
        <f t="shared" ref="O8690" si="9194">O8686+1</f>
        <v>3</v>
      </c>
      <c r="P8690" s="407"/>
      <c r="Q8690" s="407"/>
      <c r="R8690" s="200"/>
    </row>
    <row r="8691" spans="3:18" ht="14.6" customHeight="1" x14ac:dyDescent="0.5">
      <c r="C8691" s="373"/>
      <c r="D8691" s="373"/>
      <c r="E8691" s="345"/>
      <c r="F8691" s="197">
        <v>4</v>
      </c>
      <c r="G8691" s="209" t="s">
        <v>605</v>
      </c>
      <c r="H8691" s="373"/>
      <c r="I8691" s="373"/>
      <c r="J8691" s="567"/>
      <c r="K8691" s="407">
        <f t="shared" si="9188"/>
        <v>449</v>
      </c>
      <c r="L8691" s="373"/>
      <c r="M8691" s="373"/>
      <c r="N8691" s="566"/>
      <c r="O8691" s="407"/>
      <c r="P8691" s="408"/>
      <c r="Q8691" s="408"/>
      <c r="R8691" s="200"/>
    </row>
    <row r="8692" spans="3:18" ht="14.6" customHeight="1" x14ac:dyDescent="0.5">
      <c r="C8692" s="373"/>
      <c r="D8692" s="373"/>
      <c r="E8692" s="201">
        <f t="shared" si="9168"/>
        <v>1909</v>
      </c>
      <c r="F8692" s="197">
        <v>1</v>
      </c>
      <c r="G8692" s="203" t="s">
        <v>288</v>
      </c>
      <c r="H8692" s="373"/>
      <c r="I8692" s="373"/>
      <c r="J8692" s="567"/>
      <c r="K8692" s="407"/>
      <c r="L8692" s="373"/>
      <c r="M8692" s="373"/>
      <c r="N8692" s="566"/>
      <c r="O8692" s="408"/>
      <c r="P8692" s="406" t="str">
        <f t="shared" ref="P8692:Q8692" si="9195">P8688</f>
        <v>Isaac</v>
      </c>
      <c r="Q8692" s="406" t="str">
        <f t="shared" si="9195"/>
        <v>Abraham</v>
      </c>
      <c r="R8692" s="200"/>
    </row>
    <row r="8693" spans="3:18" ht="14.6" customHeight="1" x14ac:dyDescent="0.5">
      <c r="C8693" s="373"/>
      <c r="D8693" s="373"/>
      <c r="E8693" s="212" t="str">
        <f t="shared" si="9170"/>
        <v>BC</v>
      </c>
      <c r="F8693" s="197">
        <v>2</v>
      </c>
      <c r="G8693" s="206" t="s">
        <v>604</v>
      </c>
      <c r="H8693" s="373"/>
      <c r="I8693" s="373"/>
      <c r="J8693" s="567"/>
      <c r="K8693" s="408"/>
      <c r="L8693" s="373"/>
      <c r="M8693" s="373"/>
      <c r="N8693" s="566"/>
      <c r="O8693" s="406" t="str">
        <f t="shared" ref="O8693" si="9196">O8689</f>
        <v>Jacob</v>
      </c>
      <c r="P8693" s="407">
        <f t="shared" ref="P8693:Q8693" si="9197">P8689+1</f>
        <v>64</v>
      </c>
      <c r="Q8693" s="407">
        <f t="shared" si="9197"/>
        <v>164</v>
      </c>
      <c r="R8693" s="200"/>
    </row>
    <row r="8694" spans="3:18" ht="14.6" customHeight="1" x14ac:dyDescent="0.5">
      <c r="C8694" s="373"/>
      <c r="D8694" s="373"/>
      <c r="E8694" s="212">
        <f t="shared" si="9172"/>
        <v>-1908</v>
      </c>
      <c r="F8694" s="197">
        <v>3</v>
      </c>
      <c r="G8694" s="208" t="s">
        <v>287</v>
      </c>
      <c r="H8694" s="373"/>
      <c r="I8694" s="373"/>
      <c r="J8694" s="567"/>
      <c r="K8694" s="406" t="str">
        <f t="shared" si="9187"/>
        <v>Eber</v>
      </c>
      <c r="L8694" s="373"/>
      <c r="M8694" s="373"/>
      <c r="N8694" s="566"/>
      <c r="O8694" s="407">
        <f t="shared" ref="O8694" si="9198">O8690+1</f>
        <v>4</v>
      </c>
      <c r="P8694" s="407"/>
      <c r="Q8694" s="407"/>
      <c r="R8694" s="200"/>
    </row>
    <row r="8695" spans="3:18" ht="14.6" customHeight="1" x14ac:dyDescent="0.5">
      <c r="C8695" s="373"/>
      <c r="D8695" s="373"/>
      <c r="E8695" s="345"/>
      <c r="F8695" s="197">
        <v>4</v>
      </c>
      <c r="G8695" s="209" t="s">
        <v>605</v>
      </c>
      <c r="H8695" s="373"/>
      <c r="I8695" s="373"/>
      <c r="J8695" s="567"/>
      <c r="K8695" s="407">
        <f t="shared" si="9188"/>
        <v>450</v>
      </c>
      <c r="L8695" s="373"/>
      <c r="M8695" s="373"/>
      <c r="N8695" s="566"/>
      <c r="O8695" s="407"/>
      <c r="P8695" s="408"/>
      <c r="Q8695" s="408"/>
      <c r="R8695" s="200"/>
    </row>
    <row r="8696" spans="3:18" ht="14.6" customHeight="1" x14ac:dyDescent="0.5">
      <c r="C8696" s="373"/>
      <c r="D8696" s="373"/>
      <c r="E8696" s="201">
        <f t="shared" si="9168"/>
        <v>1908</v>
      </c>
      <c r="F8696" s="197">
        <v>1</v>
      </c>
      <c r="G8696" s="203" t="s">
        <v>288</v>
      </c>
      <c r="H8696" s="373"/>
      <c r="I8696" s="373"/>
      <c r="J8696" s="567"/>
      <c r="K8696" s="407"/>
      <c r="L8696" s="373"/>
      <c r="M8696" s="373"/>
      <c r="N8696" s="566"/>
      <c r="O8696" s="408"/>
      <c r="P8696" s="406" t="str">
        <f t="shared" ref="P8696:Q8696" si="9199">P8692</f>
        <v>Isaac</v>
      </c>
      <c r="Q8696" s="406" t="str">
        <f t="shared" si="9199"/>
        <v>Abraham</v>
      </c>
      <c r="R8696" s="200"/>
    </row>
    <row r="8697" spans="3:18" ht="14.6" customHeight="1" x14ac:dyDescent="0.5">
      <c r="C8697" s="373"/>
      <c r="D8697" s="373"/>
      <c r="E8697" s="212" t="str">
        <f t="shared" si="9170"/>
        <v>BC</v>
      </c>
      <c r="F8697" s="197">
        <v>2</v>
      </c>
      <c r="G8697" s="206" t="s">
        <v>604</v>
      </c>
      <c r="H8697" s="373"/>
      <c r="I8697" s="373"/>
      <c r="J8697" s="567"/>
      <c r="K8697" s="408"/>
      <c r="L8697" s="373"/>
      <c r="M8697" s="373"/>
      <c r="N8697" s="566"/>
      <c r="O8697" s="406" t="str">
        <f t="shared" ref="O8697" si="9200">O8693</f>
        <v>Jacob</v>
      </c>
      <c r="P8697" s="407">
        <f t="shared" ref="P8697:Q8697" si="9201">P8693+1</f>
        <v>65</v>
      </c>
      <c r="Q8697" s="407">
        <f t="shared" si="9201"/>
        <v>165</v>
      </c>
      <c r="R8697" s="200"/>
    </row>
    <row r="8698" spans="3:18" ht="14.6" customHeight="1" x14ac:dyDescent="0.5">
      <c r="C8698" s="373"/>
      <c r="D8698" s="373"/>
      <c r="E8698" s="212">
        <f t="shared" si="9172"/>
        <v>-1907</v>
      </c>
      <c r="F8698" s="197">
        <v>3</v>
      </c>
      <c r="G8698" s="208" t="s">
        <v>287</v>
      </c>
      <c r="H8698" s="373"/>
      <c r="I8698" s="373"/>
      <c r="J8698" s="567"/>
      <c r="K8698" s="406" t="str">
        <f t="shared" si="9187"/>
        <v>Eber</v>
      </c>
      <c r="L8698" s="373"/>
      <c r="M8698" s="373"/>
      <c r="N8698" s="566"/>
      <c r="O8698" s="407">
        <f t="shared" ref="O8698" si="9202">O8694+1</f>
        <v>5</v>
      </c>
      <c r="P8698" s="407"/>
      <c r="Q8698" s="407"/>
      <c r="R8698" s="200"/>
    </row>
    <row r="8699" spans="3:18" ht="14.6" customHeight="1" x14ac:dyDescent="0.5">
      <c r="C8699" s="373"/>
      <c r="D8699" s="373"/>
      <c r="E8699" s="345"/>
      <c r="F8699" s="197">
        <v>4</v>
      </c>
      <c r="G8699" s="209" t="s">
        <v>605</v>
      </c>
      <c r="H8699" s="373"/>
      <c r="I8699" s="373"/>
      <c r="J8699" s="567"/>
      <c r="K8699" s="407">
        <f t="shared" si="9188"/>
        <v>451</v>
      </c>
      <c r="L8699" s="373"/>
      <c r="M8699" s="373"/>
      <c r="N8699" s="566"/>
      <c r="O8699" s="407"/>
      <c r="P8699" s="408"/>
      <c r="Q8699" s="408"/>
      <c r="R8699" s="200"/>
    </row>
    <row r="8700" spans="3:18" ht="14.6" customHeight="1" x14ac:dyDescent="0.5">
      <c r="C8700" s="373"/>
      <c r="D8700" s="373"/>
      <c r="E8700" s="201">
        <f t="shared" si="9168"/>
        <v>1907</v>
      </c>
      <c r="F8700" s="197">
        <v>1</v>
      </c>
      <c r="G8700" s="203" t="s">
        <v>288</v>
      </c>
      <c r="H8700" s="373"/>
      <c r="I8700" s="373"/>
      <c r="J8700" s="567"/>
      <c r="K8700" s="407"/>
      <c r="L8700" s="373"/>
      <c r="M8700" s="373"/>
      <c r="N8700" s="566"/>
      <c r="O8700" s="408"/>
      <c r="P8700" s="406" t="str">
        <f t="shared" ref="P8700:Q8700" si="9203">P8696</f>
        <v>Isaac</v>
      </c>
      <c r="Q8700" s="406" t="str">
        <f t="shared" si="9203"/>
        <v>Abraham</v>
      </c>
      <c r="R8700" s="200"/>
    </row>
    <row r="8701" spans="3:18" ht="14.6" customHeight="1" x14ac:dyDescent="0.5">
      <c r="C8701" s="373"/>
      <c r="D8701" s="373"/>
      <c r="E8701" s="212" t="str">
        <f t="shared" si="9170"/>
        <v>BC</v>
      </c>
      <c r="F8701" s="197">
        <v>2</v>
      </c>
      <c r="G8701" s="206" t="s">
        <v>604</v>
      </c>
      <c r="H8701" s="373"/>
      <c r="I8701" s="373"/>
      <c r="J8701" s="567"/>
      <c r="K8701" s="408"/>
      <c r="L8701" s="373"/>
      <c r="M8701" s="373"/>
      <c r="N8701" s="566"/>
      <c r="O8701" s="406" t="str">
        <f t="shared" ref="O8701" si="9204">O8697</f>
        <v>Jacob</v>
      </c>
      <c r="P8701" s="407">
        <f t="shared" ref="P8701:Q8701" si="9205">P8697+1</f>
        <v>66</v>
      </c>
      <c r="Q8701" s="407">
        <f t="shared" si="9205"/>
        <v>166</v>
      </c>
      <c r="R8701" s="200"/>
    </row>
    <row r="8702" spans="3:18" ht="14.6" customHeight="1" x14ac:dyDescent="0.5">
      <c r="C8702" s="373"/>
      <c r="D8702" s="373"/>
      <c r="E8702" s="212">
        <f t="shared" si="9172"/>
        <v>-1906</v>
      </c>
      <c r="F8702" s="197">
        <v>3</v>
      </c>
      <c r="G8702" s="208" t="s">
        <v>287</v>
      </c>
      <c r="H8702" s="373"/>
      <c r="I8702" s="373"/>
      <c r="J8702" s="567"/>
      <c r="K8702" s="406" t="str">
        <f t="shared" si="9187"/>
        <v>Eber</v>
      </c>
      <c r="L8702" s="373"/>
      <c r="M8702" s="373"/>
      <c r="N8702" s="566"/>
      <c r="O8702" s="407">
        <f t="shared" ref="O8702" si="9206">O8698+1</f>
        <v>6</v>
      </c>
      <c r="P8702" s="407"/>
      <c r="Q8702" s="407"/>
      <c r="R8702" s="200"/>
    </row>
    <row r="8703" spans="3:18" ht="14.6" customHeight="1" x14ac:dyDescent="0.5">
      <c r="C8703" s="373"/>
      <c r="D8703" s="373"/>
      <c r="E8703" s="345"/>
      <c r="F8703" s="197">
        <v>4</v>
      </c>
      <c r="G8703" s="209" t="s">
        <v>605</v>
      </c>
      <c r="H8703" s="373"/>
      <c r="I8703" s="373"/>
      <c r="J8703" s="567"/>
      <c r="K8703" s="407">
        <f t="shared" si="9188"/>
        <v>452</v>
      </c>
      <c r="L8703" s="373"/>
      <c r="M8703" s="373"/>
      <c r="N8703" s="566"/>
      <c r="O8703" s="407"/>
      <c r="P8703" s="408"/>
      <c r="Q8703" s="408"/>
      <c r="R8703" s="200"/>
    </row>
    <row r="8704" spans="3:18" ht="14.6" customHeight="1" x14ac:dyDescent="0.5">
      <c r="C8704" s="373"/>
      <c r="D8704" s="373"/>
      <c r="E8704" s="201">
        <f t="shared" si="9168"/>
        <v>1906</v>
      </c>
      <c r="F8704" s="197">
        <v>1</v>
      </c>
      <c r="G8704" s="203" t="s">
        <v>288</v>
      </c>
      <c r="H8704" s="373"/>
      <c r="I8704" s="373"/>
      <c r="J8704" s="567"/>
      <c r="K8704" s="407"/>
      <c r="L8704" s="373"/>
      <c r="M8704" s="373"/>
      <c r="N8704" s="566"/>
      <c r="O8704" s="408"/>
      <c r="P8704" s="406" t="str">
        <f t="shared" ref="P8704:Q8704" si="9207">P8700</f>
        <v>Isaac</v>
      </c>
      <c r="Q8704" s="406" t="str">
        <f t="shared" si="9207"/>
        <v>Abraham</v>
      </c>
      <c r="R8704" s="200"/>
    </row>
    <row r="8705" spans="3:18" ht="14.6" customHeight="1" x14ac:dyDescent="0.5">
      <c r="C8705" s="373"/>
      <c r="D8705" s="373"/>
      <c r="E8705" s="212" t="str">
        <f t="shared" si="9170"/>
        <v>BC</v>
      </c>
      <c r="F8705" s="197">
        <v>2</v>
      </c>
      <c r="G8705" s="206" t="s">
        <v>604</v>
      </c>
      <c r="H8705" s="373"/>
      <c r="I8705" s="373"/>
      <c r="J8705" s="567"/>
      <c r="K8705" s="408"/>
      <c r="L8705" s="373"/>
      <c r="M8705" s="373"/>
      <c r="N8705" s="566"/>
      <c r="O8705" s="406" t="str">
        <f t="shared" ref="O8705" si="9208">O8701</f>
        <v>Jacob</v>
      </c>
      <c r="P8705" s="407">
        <f t="shared" ref="P8705:Q8705" si="9209">P8701+1</f>
        <v>67</v>
      </c>
      <c r="Q8705" s="407">
        <f t="shared" si="9209"/>
        <v>167</v>
      </c>
      <c r="R8705" s="200"/>
    </row>
    <row r="8706" spans="3:18" ht="14.6" customHeight="1" x14ac:dyDescent="0.5">
      <c r="C8706" s="373"/>
      <c r="D8706" s="373"/>
      <c r="E8706" s="212">
        <f t="shared" si="9172"/>
        <v>-1905</v>
      </c>
      <c r="F8706" s="197">
        <v>3</v>
      </c>
      <c r="G8706" s="208" t="s">
        <v>287</v>
      </c>
      <c r="H8706" s="373"/>
      <c r="I8706" s="373"/>
      <c r="J8706" s="567"/>
      <c r="K8706" s="406" t="str">
        <f t="shared" si="9187"/>
        <v>Eber</v>
      </c>
      <c r="L8706" s="373"/>
      <c r="M8706" s="373"/>
      <c r="N8706" s="566"/>
      <c r="O8706" s="407">
        <f t="shared" ref="O8706" si="9210">O8702+1</f>
        <v>7</v>
      </c>
      <c r="P8706" s="407"/>
      <c r="Q8706" s="407"/>
      <c r="R8706" s="200"/>
    </row>
    <row r="8707" spans="3:18" ht="14.6" customHeight="1" x14ac:dyDescent="0.5">
      <c r="C8707" s="373"/>
      <c r="D8707" s="373"/>
      <c r="E8707" s="345"/>
      <c r="F8707" s="197">
        <v>4</v>
      </c>
      <c r="G8707" s="209" t="s">
        <v>605</v>
      </c>
      <c r="H8707" s="373"/>
      <c r="I8707" s="373"/>
      <c r="J8707" s="567"/>
      <c r="K8707" s="407">
        <f t="shared" si="9188"/>
        <v>453</v>
      </c>
      <c r="L8707" s="373"/>
      <c r="M8707" s="373"/>
      <c r="N8707" s="566"/>
      <c r="O8707" s="407"/>
      <c r="P8707" s="408"/>
      <c r="Q8707" s="408"/>
      <c r="R8707" s="200"/>
    </row>
    <row r="8708" spans="3:18" ht="14.6" customHeight="1" x14ac:dyDescent="0.5">
      <c r="C8708" s="373"/>
      <c r="D8708" s="373"/>
      <c r="E8708" s="201">
        <f t="shared" si="9168"/>
        <v>1905</v>
      </c>
      <c r="F8708" s="197">
        <v>1</v>
      </c>
      <c r="G8708" s="203" t="s">
        <v>288</v>
      </c>
      <c r="H8708" s="373"/>
      <c r="I8708" s="373"/>
      <c r="J8708" s="567"/>
      <c r="K8708" s="407"/>
      <c r="L8708" s="373"/>
      <c r="M8708" s="373"/>
      <c r="N8708" s="566"/>
      <c r="O8708" s="408"/>
      <c r="P8708" s="406" t="str">
        <f t="shared" ref="P8708:Q8708" si="9211">P8704</f>
        <v>Isaac</v>
      </c>
      <c r="Q8708" s="406" t="str">
        <f t="shared" si="9211"/>
        <v>Abraham</v>
      </c>
      <c r="R8708" s="200"/>
    </row>
    <row r="8709" spans="3:18" ht="14.6" customHeight="1" x14ac:dyDescent="0.5">
      <c r="C8709" s="373"/>
      <c r="D8709" s="373"/>
      <c r="E8709" s="212" t="str">
        <f t="shared" si="9170"/>
        <v>BC</v>
      </c>
      <c r="F8709" s="197">
        <v>2</v>
      </c>
      <c r="G8709" s="206" t="s">
        <v>604</v>
      </c>
      <c r="H8709" s="373"/>
      <c r="I8709" s="373"/>
      <c r="J8709" s="567"/>
      <c r="K8709" s="408"/>
      <c r="L8709" s="373"/>
      <c r="M8709" s="373"/>
      <c r="N8709" s="566"/>
      <c r="O8709" s="406" t="str">
        <f t="shared" ref="O8709" si="9212">O8705</f>
        <v>Jacob</v>
      </c>
      <c r="P8709" s="407">
        <f t="shared" ref="P8709:Q8709" si="9213">P8705+1</f>
        <v>68</v>
      </c>
      <c r="Q8709" s="407">
        <f t="shared" si="9213"/>
        <v>168</v>
      </c>
      <c r="R8709" s="200"/>
    </row>
    <row r="8710" spans="3:18" ht="14.6" customHeight="1" x14ac:dyDescent="0.5">
      <c r="C8710" s="373"/>
      <c r="D8710" s="373"/>
      <c r="E8710" s="212">
        <f t="shared" si="9172"/>
        <v>-1904</v>
      </c>
      <c r="F8710" s="197">
        <v>3</v>
      </c>
      <c r="G8710" s="208" t="s">
        <v>287</v>
      </c>
      <c r="H8710" s="373"/>
      <c r="I8710" s="373"/>
      <c r="J8710" s="567"/>
      <c r="K8710" s="406" t="str">
        <f t="shared" si="9187"/>
        <v>Eber</v>
      </c>
      <c r="L8710" s="373"/>
      <c r="M8710" s="373"/>
      <c r="N8710" s="566"/>
      <c r="O8710" s="407">
        <f t="shared" ref="O8710" si="9214">O8706+1</f>
        <v>8</v>
      </c>
      <c r="P8710" s="407"/>
      <c r="Q8710" s="407"/>
      <c r="R8710" s="200"/>
    </row>
    <row r="8711" spans="3:18" ht="14.6" customHeight="1" x14ac:dyDescent="0.5">
      <c r="C8711" s="373"/>
      <c r="D8711" s="373"/>
      <c r="E8711" s="345"/>
      <c r="F8711" s="197">
        <v>4</v>
      </c>
      <c r="G8711" s="209" t="s">
        <v>605</v>
      </c>
      <c r="H8711" s="373"/>
      <c r="I8711" s="373"/>
      <c r="J8711" s="567"/>
      <c r="K8711" s="407">
        <f t="shared" si="9188"/>
        <v>454</v>
      </c>
      <c r="L8711" s="373"/>
      <c r="M8711" s="373"/>
      <c r="N8711" s="566"/>
      <c r="O8711" s="407"/>
      <c r="P8711" s="408"/>
      <c r="Q8711" s="408"/>
      <c r="R8711" s="200"/>
    </row>
    <row r="8712" spans="3:18" ht="14.6" customHeight="1" x14ac:dyDescent="0.5">
      <c r="C8712" s="373"/>
      <c r="D8712" s="373"/>
      <c r="E8712" s="201">
        <f t="shared" si="9168"/>
        <v>1904</v>
      </c>
      <c r="F8712" s="197">
        <v>1</v>
      </c>
      <c r="G8712" s="203" t="s">
        <v>288</v>
      </c>
      <c r="H8712" s="373"/>
      <c r="I8712" s="373"/>
      <c r="J8712" s="567"/>
      <c r="K8712" s="407"/>
      <c r="L8712" s="373"/>
      <c r="M8712" s="373"/>
      <c r="N8712" s="566"/>
      <c r="O8712" s="408"/>
      <c r="P8712" s="406" t="str">
        <f t="shared" ref="P8712:Q8712" si="9215">P8708</f>
        <v>Isaac</v>
      </c>
      <c r="Q8712" s="406" t="str">
        <f t="shared" si="9215"/>
        <v>Abraham</v>
      </c>
      <c r="R8712" s="200"/>
    </row>
    <row r="8713" spans="3:18" ht="14.6" customHeight="1" x14ac:dyDescent="0.5">
      <c r="C8713" s="373"/>
      <c r="D8713" s="373"/>
      <c r="E8713" s="212" t="str">
        <f t="shared" si="9170"/>
        <v>BC</v>
      </c>
      <c r="F8713" s="197">
        <v>2</v>
      </c>
      <c r="G8713" s="206" t="s">
        <v>604</v>
      </c>
      <c r="H8713" s="373"/>
      <c r="I8713" s="373"/>
      <c r="J8713" s="567"/>
      <c r="K8713" s="408"/>
      <c r="L8713" s="373"/>
      <c r="M8713" s="373"/>
      <c r="N8713" s="566"/>
      <c r="O8713" s="406" t="str">
        <f t="shared" ref="O8713" si="9216">O8709</f>
        <v>Jacob</v>
      </c>
      <c r="P8713" s="407">
        <f t="shared" ref="P8713:Q8713" si="9217">P8709+1</f>
        <v>69</v>
      </c>
      <c r="Q8713" s="407">
        <f t="shared" si="9217"/>
        <v>169</v>
      </c>
      <c r="R8713" s="200"/>
    </row>
    <row r="8714" spans="3:18" ht="14.6" customHeight="1" x14ac:dyDescent="0.5">
      <c r="C8714" s="373"/>
      <c r="D8714" s="373"/>
      <c r="E8714" s="212">
        <f t="shared" si="9172"/>
        <v>-1903</v>
      </c>
      <c r="F8714" s="197">
        <v>3</v>
      </c>
      <c r="G8714" s="208" t="s">
        <v>287</v>
      </c>
      <c r="H8714" s="373"/>
      <c r="I8714" s="373"/>
      <c r="J8714" s="567"/>
      <c r="K8714" s="406" t="str">
        <f t="shared" si="9187"/>
        <v>Eber</v>
      </c>
      <c r="L8714" s="373"/>
      <c r="M8714" s="373"/>
      <c r="N8714" s="566"/>
      <c r="O8714" s="407">
        <f t="shared" ref="O8714" si="9218">O8710+1</f>
        <v>9</v>
      </c>
      <c r="P8714" s="407"/>
      <c r="Q8714" s="407"/>
      <c r="R8714" s="200"/>
    </row>
    <row r="8715" spans="3:18" ht="14.6" customHeight="1" x14ac:dyDescent="0.5">
      <c r="C8715" s="373"/>
      <c r="D8715" s="373"/>
      <c r="E8715" s="345"/>
      <c r="F8715" s="197">
        <v>4</v>
      </c>
      <c r="G8715" s="209" t="s">
        <v>605</v>
      </c>
      <c r="H8715" s="373"/>
      <c r="I8715" s="373"/>
      <c r="J8715" s="567"/>
      <c r="K8715" s="407">
        <f t="shared" si="9188"/>
        <v>455</v>
      </c>
      <c r="L8715" s="373"/>
      <c r="M8715" s="373"/>
      <c r="N8715" s="566"/>
      <c r="O8715" s="407"/>
      <c r="P8715" s="408"/>
      <c r="Q8715" s="408"/>
      <c r="R8715" s="200"/>
    </row>
    <row r="8716" spans="3:18" ht="14.6" customHeight="1" x14ac:dyDescent="0.5">
      <c r="C8716" s="373"/>
      <c r="D8716" s="373"/>
      <c r="E8716" s="201">
        <f t="shared" ref="E8716:E8776" si="9219">E8712-1</f>
        <v>1903</v>
      </c>
      <c r="F8716" s="197">
        <v>1</v>
      </c>
      <c r="G8716" s="203" t="s">
        <v>288</v>
      </c>
      <c r="H8716" s="373"/>
      <c r="I8716" s="373"/>
      <c r="J8716" s="567"/>
      <c r="K8716" s="407"/>
      <c r="L8716" s="373"/>
      <c r="M8716" s="373"/>
      <c r="N8716" s="566"/>
      <c r="O8716" s="408"/>
      <c r="P8716" s="406" t="str">
        <f t="shared" ref="P8716:Q8716" si="9220">P8712</f>
        <v>Isaac</v>
      </c>
      <c r="Q8716" s="406" t="str">
        <f t="shared" si="9220"/>
        <v>Abraham</v>
      </c>
      <c r="R8716" s="200"/>
    </row>
    <row r="8717" spans="3:18" ht="14.6" customHeight="1" x14ac:dyDescent="0.5">
      <c r="C8717" s="373"/>
      <c r="D8717" s="373"/>
      <c r="E8717" s="212" t="str">
        <f t="shared" ref="E8717:E8777" si="9221">E8713</f>
        <v>BC</v>
      </c>
      <c r="F8717" s="197">
        <v>2</v>
      </c>
      <c r="G8717" s="206" t="s">
        <v>604</v>
      </c>
      <c r="H8717" s="373"/>
      <c r="I8717" s="373"/>
      <c r="J8717" s="567"/>
      <c r="K8717" s="408"/>
      <c r="L8717" s="373"/>
      <c r="M8717" s="373"/>
      <c r="N8717" s="566"/>
      <c r="O8717" s="406" t="str">
        <f t="shared" ref="O8717" si="9222">O8713</f>
        <v>Jacob</v>
      </c>
      <c r="P8717" s="407">
        <f t="shared" ref="P8717:Q8717" si="9223">P8713+1</f>
        <v>70</v>
      </c>
      <c r="Q8717" s="407">
        <f t="shared" si="9223"/>
        <v>170</v>
      </c>
      <c r="R8717" s="200"/>
    </row>
    <row r="8718" spans="3:18" ht="14.6" customHeight="1" x14ac:dyDescent="0.5">
      <c r="C8718" s="373"/>
      <c r="D8718" s="373"/>
      <c r="E8718" s="212">
        <f t="shared" ref="E8718:E8778" si="9224">-E8716+1</f>
        <v>-1902</v>
      </c>
      <c r="F8718" s="197">
        <v>3</v>
      </c>
      <c r="G8718" s="208" t="s">
        <v>287</v>
      </c>
      <c r="H8718" s="373"/>
      <c r="I8718" s="373"/>
      <c r="J8718" s="567"/>
      <c r="K8718" s="406" t="str">
        <f t="shared" si="9187"/>
        <v>Eber</v>
      </c>
      <c r="L8718" s="373"/>
      <c r="M8718" s="373"/>
      <c r="N8718" s="566"/>
      <c r="O8718" s="407">
        <f t="shared" ref="O8718" si="9225">O8714+1</f>
        <v>10</v>
      </c>
      <c r="P8718" s="407"/>
      <c r="Q8718" s="407"/>
      <c r="R8718" s="200"/>
    </row>
    <row r="8719" spans="3:18" ht="14.6" customHeight="1" x14ac:dyDescent="0.5">
      <c r="C8719" s="373"/>
      <c r="D8719" s="373"/>
      <c r="E8719" s="345"/>
      <c r="F8719" s="197">
        <v>4</v>
      </c>
      <c r="G8719" s="209" t="s">
        <v>605</v>
      </c>
      <c r="H8719" s="373"/>
      <c r="I8719" s="373"/>
      <c r="J8719" s="567"/>
      <c r="K8719" s="407">
        <f t="shared" si="9188"/>
        <v>456</v>
      </c>
      <c r="L8719" s="373"/>
      <c r="M8719" s="373"/>
      <c r="N8719" s="566"/>
      <c r="O8719" s="407"/>
      <c r="P8719" s="408"/>
      <c r="Q8719" s="408"/>
      <c r="R8719" s="200"/>
    </row>
    <row r="8720" spans="3:18" ht="14.6" customHeight="1" x14ac:dyDescent="0.5">
      <c r="C8720" s="373"/>
      <c r="D8720" s="373"/>
      <c r="E8720" s="201">
        <f t="shared" si="9219"/>
        <v>1902</v>
      </c>
      <c r="F8720" s="197">
        <v>1</v>
      </c>
      <c r="G8720" s="203" t="s">
        <v>288</v>
      </c>
      <c r="H8720" s="373"/>
      <c r="I8720" s="373"/>
      <c r="J8720" s="567"/>
      <c r="K8720" s="407"/>
      <c r="L8720" s="373"/>
      <c r="M8720" s="373"/>
      <c r="N8720" s="566"/>
      <c r="O8720" s="408"/>
      <c r="P8720" s="406" t="str">
        <f t="shared" ref="P8720:Q8720" si="9226">P8716</f>
        <v>Isaac</v>
      </c>
      <c r="Q8720" s="406" t="str">
        <f t="shared" si="9226"/>
        <v>Abraham</v>
      </c>
      <c r="R8720" s="200"/>
    </row>
    <row r="8721" spans="3:18" ht="14.6" customHeight="1" x14ac:dyDescent="0.5">
      <c r="C8721" s="373"/>
      <c r="D8721" s="373"/>
      <c r="E8721" s="212" t="str">
        <f t="shared" si="9221"/>
        <v>BC</v>
      </c>
      <c r="F8721" s="197">
        <v>2</v>
      </c>
      <c r="G8721" s="206" t="s">
        <v>604</v>
      </c>
      <c r="H8721" s="373"/>
      <c r="I8721" s="373"/>
      <c r="J8721" s="567"/>
      <c r="K8721" s="408"/>
      <c r="L8721" s="373"/>
      <c r="M8721" s="373"/>
      <c r="N8721" s="566"/>
      <c r="O8721" s="406" t="str">
        <f t="shared" ref="O8721" si="9227">O8717</f>
        <v>Jacob</v>
      </c>
      <c r="P8721" s="407">
        <f t="shared" ref="P8721:Q8721" si="9228">P8717+1</f>
        <v>71</v>
      </c>
      <c r="Q8721" s="407">
        <f t="shared" si="9228"/>
        <v>171</v>
      </c>
      <c r="R8721" s="200"/>
    </row>
    <row r="8722" spans="3:18" ht="14.6" customHeight="1" x14ac:dyDescent="0.5">
      <c r="C8722" s="373"/>
      <c r="D8722" s="373"/>
      <c r="E8722" s="212">
        <f t="shared" si="9224"/>
        <v>-1901</v>
      </c>
      <c r="F8722" s="197">
        <v>3</v>
      </c>
      <c r="G8722" s="208" t="s">
        <v>287</v>
      </c>
      <c r="H8722" s="373"/>
      <c r="I8722" s="373"/>
      <c r="J8722" s="567"/>
      <c r="K8722" s="406" t="str">
        <f t="shared" si="9187"/>
        <v>Eber</v>
      </c>
      <c r="L8722" s="373"/>
      <c r="M8722" s="373"/>
      <c r="N8722" s="566"/>
      <c r="O8722" s="407">
        <f t="shared" ref="O8722" si="9229">O8718+1</f>
        <v>11</v>
      </c>
      <c r="P8722" s="407"/>
      <c r="Q8722" s="407"/>
      <c r="R8722" s="200"/>
    </row>
    <row r="8723" spans="3:18" ht="14.6" customHeight="1" x14ac:dyDescent="0.5">
      <c r="C8723" s="373"/>
      <c r="D8723" s="373"/>
      <c r="E8723" s="345"/>
      <c r="F8723" s="197">
        <v>4</v>
      </c>
      <c r="G8723" s="209" t="s">
        <v>605</v>
      </c>
      <c r="H8723" s="373"/>
      <c r="I8723" s="373"/>
      <c r="J8723" s="567"/>
      <c r="K8723" s="407">
        <f t="shared" si="9188"/>
        <v>457</v>
      </c>
      <c r="L8723" s="373"/>
      <c r="M8723" s="373"/>
      <c r="N8723" s="566"/>
      <c r="O8723" s="407"/>
      <c r="P8723" s="408"/>
      <c r="Q8723" s="408"/>
      <c r="R8723" s="200"/>
    </row>
    <row r="8724" spans="3:18" ht="14.6" customHeight="1" x14ac:dyDescent="0.5">
      <c r="C8724" s="373"/>
      <c r="D8724" s="373"/>
      <c r="E8724" s="201">
        <f t="shared" si="9219"/>
        <v>1901</v>
      </c>
      <c r="F8724" s="197">
        <v>1</v>
      </c>
      <c r="G8724" s="203" t="s">
        <v>288</v>
      </c>
      <c r="H8724" s="373"/>
      <c r="I8724" s="373"/>
      <c r="J8724" s="567"/>
      <c r="K8724" s="407"/>
      <c r="L8724" s="373"/>
      <c r="M8724" s="373"/>
      <c r="N8724" s="566"/>
      <c r="O8724" s="408"/>
      <c r="P8724" s="406" t="str">
        <f t="shared" ref="P8724:Q8724" si="9230">P8720</f>
        <v>Isaac</v>
      </c>
      <c r="Q8724" s="406" t="str">
        <f t="shared" si="9230"/>
        <v>Abraham</v>
      </c>
      <c r="R8724" s="200"/>
    </row>
    <row r="8725" spans="3:18" ht="14.6" customHeight="1" x14ac:dyDescent="0.5">
      <c r="C8725" s="373"/>
      <c r="D8725" s="373"/>
      <c r="E8725" s="212" t="str">
        <f t="shared" si="9221"/>
        <v>BC</v>
      </c>
      <c r="F8725" s="197">
        <v>2</v>
      </c>
      <c r="G8725" s="206" t="s">
        <v>604</v>
      </c>
      <c r="H8725" s="373"/>
      <c r="I8725" s="373"/>
      <c r="J8725" s="567"/>
      <c r="K8725" s="408"/>
      <c r="L8725" s="373"/>
      <c r="M8725" s="373"/>
      <c r="N8725" s="566"/>
      <c r="O8725" s="406" t="str">
        <f t="shared" ref="O8725" si="9231">O8721</f>
        <v>Jacob</v>
      </c>
      <c r="P8725" s="407">
        <f t="shared" ref="P8725:Q8725" si="9232">P8721+1</f>
        <v>72</v>
      </c>
      <c r="Q8725" s="407">
        <f t="shared" si="9232"/>
        <v>172</v>
      </c>
      <c r="R8725" s="200"/>
    </row>
    <row r="8726" spans="3:18" ht="14.6" customHeight="1" x14ac:dyDescent="0.5">
      <c r="C8726" s="373"/>
      <c r="D8726" s="373"/>
      <c r="E8726" s="212">
        <f t="shared" si="9224"/>
        <v>-1900</v>
      </c>
      <c r="F8726" s="197">
        <v>3</v>
      </c>
      <c r="G8726" s="208" t="s">
        <v>287</v>
      </c>
      <c r="H8726" s="373"/>
      <c r="I8726" s="373"/>
      <c r="J8726" s="567"/>
      <c r="K8726" s="406" t="str">
        <f t="shared" si="9187"/>
        <v>Eber</v>
      </c>
      <c r="L8726" s="373"/>
      <c r="M8726" s="373"/>
      <c r="N8726" s="566"/>
      <c r="O8726" s="407">
        <f t="shared" ref="O8726" si="9233">O8722+1</f>
        <v>12</v>
      </c>
      <c r="P8726" s="407"/>
      <c r="Q8726" s="407"/>
      <c r="R8726" s="200"/>
    </row>
    <row r="8727" spans="3:18" ht="14.6" customHeight="1" x14ac:dyDescent="0.5">
      <c r="C8727" s="373"/>
      <c r="D8727" s="373"/>
      <c r="E8727" s="345"/>
      <c r="F8727" s="197">
        <v>4</v>
      </c>
      <c r="G8727" s="209" t="s">
        <v>605</v>
      </c>
      <c r="H8727" s="373"/>
      <c r="I8727" s="373"/>
      <c r="J8727" s="567"/>
      <c r="K8727" s="407">
        <f t="shared" si="9188"/>
        <v>458</v>
      </c>
      <c r="L8727" s="373"/>
      <c r="M8727" s="373"/>
      <c r="N8727" s="566"/>
      <c r="O8727" s="407"/>
      <c r="P8727" s="408"/>
      <c r="Q8727" s="408"/>
      <c r="R8727" s="200"/>
    </row>
    <row r="8728" spans="3:18" ht="14.6" customHeight="1" x14ac:dyDescent="0.5">
      <c r="C8728" s="373"/>
      <c r="D8728" s="373"/>
      <c r="E8728" s="201">
        <f t="shared" si="9219"/>
        <v>1900</v>
      </c>
      <c r="F8728" s="197">
        <v>1</v>
      </c>
      <c r="G8728" s="203" t="s">
        <v>288</v>
      </c>
      <c r="H8728" s="373"/>
      <c r="I8728" s="373"/>
      <c r="J8728" s="567"/>
      <c r="K8728" s="407"/>
      <c r="L8728" s="373"/>
      <c r="M8728" s="373"/>
      <c r="N8728" s="566"/>
      <c r="O8728" s="408"/>
      <c r="P8728" s="406" t="str">
        <f t="shared" ref="P8728:Q8728" si="9234">P8724</f>
        <v>Isaac</v>
      </c>
      <c r="Q8728" s="406" t="str">
        <f t="shared" si="9234"/>
        <v>Abraham</v>
      </c>
      <c r="R8728" s="200"/>
    </row>
    <row r="8729" spans="3:18" ht="14.6" customHeight="1" x14ac:dyDescent="0.5">
      <c r="C8729" s="373"/>
      <c r="D8729" s="373"/>
      <c r="E8729" s="212" t="str">
        <f t="shared" si="9221"/>
        <v>BC</v>
      </c>
      <c r="F8729" s="197">
        <v>2</v>
      </c>
      <c r="G8729" s="206" t="s">
        <v>604</v>
      </c>
      <c r="H8729" s="373"/>
      <c r="I8729" s="373"/>
      <c r="J8729" s="567"/>
      <c r="K8729" s="408"/>
      <c r="L8729" s="373"/>
      <c r="M8729" s="373"/>
      <c r="N8729" s="566"/>
      <c r="O8729" s="406" t="str">
        <f t="shared" ref="O8729" si="9235">O8725</f>
        <v>Jacob</v>
      </c>
      <c r="P8729" s="407">
        <f t="shared" ref="P8729:Q8729" si="9236">P8725+1</f>
        <v>73</v>
      </c>
      <c r="Q8729" s="407">
        <f t="shared" si="9236"/>
        <v>173</v>
      </c>
      <c r="R8729" s="200"/>
    </row>
    <row r="8730" spans="3:18" ht="14.6" customHeight="1" x14ac:dyDescent="0.5">
      <c r="C8730" s="373"/>
      <c r="D8730" s="373"/>
      <c r="E8730" s="212">
        <f t="shared" si="9224"/>
        <v>-1899</v>
      </c>
      <c r="F8730" s="197">
        <v>3</v>
      </c>
      <c r="G8730" s="208" t="s">
        <v>287</v>
      </c>
      <c r="H8730" s="373"/>
      <c r="I8730" s="373"/>
      <c r="J8730" s="567"/>
      <c r="K8730" s="406" t="str">
        <f t="shared" si="9187"/>
        <v>Eber</v>
      </c>
      <c r="L8730" s="373"/>
      <c r="M8730" s="373"/>
      <c r="N8730" s="566"/>
      <c r="O8730" s="407">
        <f t="shared" ref="O8730" si="9237">O8726+1</f>
        <v>13</v>
      </c>
      <c r="P8730" s="407"/>
      <c r="Q8730" s="407"/>
      <c r="R8730" s="200"/>
    </row>
    <row r="8731" spans="3:18" ht="14.6" customHeight="1" x14ac:dyDescent="0.5">
      <c r="C8731" s="373"/>
      <c r="D8731" s="373"/>
      <c r="E8731" s="345"/>
      <c r="F8731" s="197">
        <v>4</v>
      </c>
      <c r="G8731" s="209" t="s">
        <v>605</v>
      </c>
      <c r="H8731" s="373"/>
      <c r="I8731" s="373"/>
      <c r="J8731" s="567"/>
      <c r="K8731" s="407">
        <f t="shared" si="9188"/>
        <v>459</v>
      </c>
      <c r="L8731" s="373"/>
      <c r="M8731" s="373"/>
      <c r="N8731" s="566"/>
      <c r="O8731" s="407"/>
      <c r="P8731" s="408"/>
      <c r="Q8731" s="408"/>
      <c r="R8731" s="200"/>
    </row>
    <row r="8732" spans="3:18" ht="14.6" customHeight="1" x14ac:dyDescent="0.5">
      <c r="C8732" s="373"/>
      <c r="D8732" s="373"/>
      <c r="E8732" s="201">
        <f t="shared" si="9219"/>
        <v>1899</v>
      </c>
      <c r="F8732" s="197">
        <v>1</v>
      </c>
      <c r="G8732" s="203" t="s">
        <v>288</v>
      </c>
      <c r="H8732" s="373"/>
      <c r="I8732" s="373"/>
      <c r="J8732" s="567"/>
      <c r="K8732" s="407"/>
      <c r="L8732" s="373"/>
      <c r="M8732" s="373"/>
      <c r="N8732" s="566"/>
      <c r="O8732" s="408"/>
      <c r="P8732" s="406" t="str">
        <f t="shared" ref="P8732:Q8732" si="9238">P8728</f>
        <v>Isaac</v>
      </c>
      <c r="Q8732" s="406" t="str">
        <f t="shared" si="9238"/>
        <v>Abraham</v>
      </c>
      <c r="R8732" s="200"/>
    </row>
    <row r="8733" spans="3:18" ht="14.6" customHeight="1" x14ac:dyDescent="0.5">
      <c r="C8733" s="373"/>
      <c r="D8733" s="373"/>
      <c r="E8733" s="212" t="str">
        <f t="shared" si="9221"/>
        <v>BC</v>
      </c>
      <c r="F8733" s="197">
        <v>2</v>
      </c>
      <c r="G8733" s="206" t="s">
        <v>604</v>
      </c>
      <c r="H8733" s="373"/>
      <c r="I8733" s="373"/>
      <c r="J8733" s="567"/>
      <c r="K8733" s="408"/>
      <c r="L8733" s="373"/>
      <c r="M8733" s="373"/>
      <c r="N8733" s="566"/>
      <c r="O8733" s="406" t="str">
        <f t="shared" ref="O8733" si="9239">O8729</f>
        <v>Jacob</v>
      </c>
      <c r="P8733" s="407">
        <f t="shared" ref="P8733:Q8733" si="9240">P8729+1</f>
        <v>74</v>
      </c>
      <c r="Q8733" s="407">
        <f t="shared" si="9240"/>
        <v>174</v>
      </c>
      <c r="R8733" s="200"/>
    </row>
    <row r="8734" spans="3:18" ht="14.6" customHeight="1" x14ac:dyDescent="0.5">
      <c r="C8734" s="373"/>
      <c r="D8734" s="373"/>
      <c r="E8734" s="212">
        <f t="shared" si="9224"/>
        <v>-1898</v>
      </c>
      <c r="F8734" s="197">
        <v>3</v>
      </c>
      <c r="G8734" s="208" t="s">
        <v>287</v>
      </c>
      <c r="H8734" s="373"/>
      <c r="I8734" s="373"/>
      <c r="J8734" s="567"/>
      <c r="K8734" s="406" t="str">
        <f t="shared" si="9187"/>
        <v>Eber</v>
      </c>
      <c r="L8734" s="373"/>
      <c r="M8734" s="373"/>
      <c r="N8734" s="566"/>
      <c r="O8734" s="407">
        <f t="shared" ref="O8734" si="9241">O8730+1</f>
        <v>14</v>
      </c>
      <c r="P8734" s="407"/>
      <c r="Q8734" s="407"/>
      <c r="R8734" s="200"/>
    </row>
    <row r="8735" spans="3:18" ht="14.6" customHeight="1" x14ac:dyDescent="0.5">
      <c r="C8735" s="373"/>
      <c r="D8735" s="373"/>
      <c r="E8735" s="345"/>
      <c r="F8735" s="197">
        <v>4</v>
      </c>
      <c r="G8735" s="209" t="s">
        <v>605</v>
      </c>
      <c r="H8735" s="373"/>
      <c r="I8735" s="373"/>
      <c r="J8735" s="567"/>
      <c r="K8735" s="407">
        <f t="shared" si="9188"/>
        <v>460</v>
      </c>
      <c r="L8735" s="373"/>
      <c r="M8735" s="373"/>
      <c r="N8735" s="566"/>
      <c r="O8735" s="407"/>
      <c r="P8735" s="408"/>
      <c r="Q8735" s="408"/>
      <c r="R8735" s="200"/>
    </row>
    <row r="8736" spans="3:18" ht="14.6" customHeight="1" x14ac:dyDescent="0.5">
      <c r="C8736" s="373"/>
      <c r="D8736" s="373"/>
      <c r="E8736" s="201">
        <f t="shared" si="9219"/>
        <v>1898</v>
      </c>
      <c r="F8736" s="197">
        <v>1</v>
      </c>
      <c r="G8736" s="203" t="s">
        <v>288</v>
      </c>
      <c r="H8736" s="373"/>
      <c r="I8736" s="373"/>
      <c r="J8736" s="567"/>
      <c r="K8736" s="407"/>
      <c r="L8736" s="373"/>
      <c r="M8736" s="373"/>
      <c r="N8736" s="566"/>
      <c r="O8736" s="408"/>
      <c r="P8736" s="406" t="str">
        <f t="shared" ref="P8736:Q8736" si="9242">P8732</f>
        <v>Isaac</v>
      </c>
      <c r="Q8736" s="406" t="str">
        <f t="shared" si="9242"/>
        <v>Abraham</v>
      </c>
      <c r="R8736" s="200"/>
    </row>
    <row r="8737" spans="3:18" ht="14.6" customHeight="1" x14ac:dyDescent="0.5">
      <c r="C8737" s="373"/>
      <c r="D8737" s="373"/>
      <c r="E8737" s="212" t="str">
        <f t="shared" si="9221"/>
        <v>BC</v>
      </c>
      <c r="F8737" s="197">
        <v>2</v>
      </c>
      <c r="G8737" s="206" t="s">
        <v>604</v>
      </c>
      <c r="H8737" s="373"/>
      <c r="I8737" s="373"/>
      <c r="J8737" s="567"/>
      <c r="K8737" s="408"/>
      <c r="L8737" s="373"/>
      <c r="M8737" s="373"/>
      <c r="N8737" s="566"/>
      <c r="O8737" s="406" t="str">
        <f t="shared" ref="O8737" si="9243">O8733</f>
        <v>Jacob</v>
      </c>
      <c r="P8737" s="407">
        <f t="shared" ref="P8737:Q8737" si="9244">P8733+1</f>
        <v>75</v>
      </c>
      <c r="Q8737" s="407">
        <f t="shared" si="9244"/>
        <v>175</v>
      </c>
      <c r="R8737" s="200"/>
    </row>
    <row r="8738" spans="3:18" ht="14.6" customHeight="1" x14ac:dyDescent="0.5">
      <c r="C8738" s="373"/>
      <c r="D8738" s="373"/>
      <c r="E8738" s="212">
        <f t="shared" si="9224"/>
        <v>-1897</v>
      </c>
      <c r="F8738" s="197">
        <v>3</v>
      </c>
      <c r="G8738" s="208" t="s">
        <v>287</v>
      </c>
      <c r="H8738" s="373"/>
      <c r="I8738" s="373"/>
      <c r="J8738" s="567"/>
      <c r="K8738" s="406" t="str">
        <f t="shared" si="9187"/>
        <v>Eber</v>
      </c>
      <c r="L8738" s="373"/>
      <c r="M8738" s="373"/>
      <c r="N8738" s="566"/>
      <c r="O8738" s="407">
        <f t="shared" ref="O8738" si="9245">O8734+1</f>
        <v>15</v>
      </c>
      <c r="P8738" s="407"/>
      <c r="Q8738" s="407"/>
      <c r="R8738" s="200"/>
    </row>
    <row r="8739" spans="3:18" ht="14.6" customHeight="1" x14ac:dyDescent="0.5">
      <c r="C8739" s="373"/>
      <c r="D8739" s="373"/>
      <c r="E8739" s="345"/>
      <c r="F8739" s="197">
        <v>4</v>
      </c>
      <c r="G8739" s="209" t="s">
        <v>605</v>
      </c>
      <c r="H8739" s="373"/>
      <c r="I8739" s="373"/>
      <c r="J8739" s="567"/>
      <c r="K8739" s="407">
        <f t="shared" si="9188"/>
        <v>461</v>
      </c>
      <c r="L8739" s="373"/>
      <c r="M8739" s="373"/>
      <c r="N8739" s="566"/>
      <c r="O8739" s="407"/>
      <c r="P8739" s="408"/>
      <c r="Q8739" s="408"/>
      <c r="R8739" s="200"/>
    </row>
    <row r="8740" spans="3:18" ht="14.6" customHeight="1" x14ac:dyDescent="0.5">
      <c r="C8740" s="373"/>
      <c r="D8740" s="373"/>
      <c r="E8740" s="201">
        <f t="shared" si="9219"/>
        <v>1897</v>
      </c>
      <c r="F8740" s="197">
        <v>1</v>
      </c>
      <c r="G8740" s="203" t="s">
        <v>288</v>
      </c>
      <c r="H8740" s="373"/>
      <c r="I8740" s="373"/>
      <c r="J8740" s="567"/>
      <c r="K8740" s="407"/>
      <c r="L8740" s="373"/>
      <c r="M8740" s="373"/>
      <c r="N8740" s="566"/>
      <c r="O8740" s="408"/>
      <c r="P8740" s="406" t="str">
        <f t="shared" ref="P8740" si="9246">P8736</f>
        <v>Isaac</v>
      </c>
      <c r="Q8740" s="373"/>
      <c r="R8740" s="200"/>
    </row>
    <row r="8741" spans="3:18" ht="14.6" customHeight="1" x14ac:dyDescent="0.5">
      <c r="C8741" s="373"/>
      <c r="D8741" s="373"/>
      <c r="E8741" s="212" t="str">
        <f t="shared" si="9221"/>
        <v>BC</v>
      </c>
      <c r="F8741" s="197">
        <v>2</v>
      </c>
      <c r="G8741" s="206" t="s">
        <v>604</v>
      </c>
      <c r="H8741" s="373"/>
      <c r="I8741" s="373"/>
      <c r="J8741" s="567"/>
      <c r="K8741" s="408"/>
      <c r="L8741" s="373"/>
      <c r="M8741" s="373"/>
      <c r="N8741" s="566"/>
      <c r="O8741" s="406" t="str">
        <f t="shared" ref="O8741" si="9247">O8737</f>
        <v>Jacob</v>
      </c>
      <c r="P8741" s="407">
        <f t="shared" ref="P8741" si="9248">P8737+1</f>
        <v>76</v>
      </c>
      <c r="Q8741" s="373"/>
      <c r="R8741" s="200"/>
    </row>
    <row r="8742" spans="3:18" ht="14.6" customHeight="1" x14ac:dyDescent="0.5">
      <c r="C8742" s="373"/>
      <c r="D8742" s="373"/>
      <c r="E8742" s="212">
        <f t="shared" si="9224"/>
        <v>-1896</v>
      </c>
      <c r="F8742" s="197">
        <v>3</v>
      </c>
      <c r="G8742" s="208" t="s">
        <v>287</v>
      </c>
      <c r="H8742" s="373"/>
      <c r="I8742" s="373"/>
      <c r="J8742" s="567"/>
      <c r="K8742" s="406" t="str">
        <f t="shared" si="9187"/>
        <v>Eber</v>
      </c>
      <c r="L8742" s="373"/>
      <c r="M8742" s="373"/>
      <c r="N8742" s="566"/>
      <c r="O8742" s="407">
        <f t="shared" ref="O8742" si="9249">O8738+1</f>
        <v>16</v>
      </c>
      <c r="P8742" s="407"/>
      <c r="Q8742" s="373"/>
      <c r="R8742" s="200"/>
    </row>
    <row r="8743" spans="3:18" ht="14.6" customHeight="1" x14ac:dyDescent="0.5">
      <c r="C8743" s="373"/>
      <c r="D8743" s="373"/>
      <c r="E8743" s="345"/>
      <c r="F8743" s="197">
        <v>4</v>
      </c>
      <c r="G8743" s="209" t="s">
        <v>605</v>
      </c>
      <c r="H8743" s="373"/>
      <c r="I8743" s="373"/>
      <c r="J8743" s="567"/>
      <c r="K8743" s="407">
        <f t="shared" si="9188"/>
        <v>462</v>
      </c>
      <c r="L8743" s="373"/>
      <c r="M8743" s="373"/>
      <c r="N8743" s="566"/>
      <c r="O8743" s="407"/>
      <c r="P8743" s="408"/>
      <c r="Q8743" s="373"/>
      <c r="R8743" s="200"/>
    </row>
    <row r="8744" spans="3:18" ht="14.6" customHeight="1" x14ac:dyDescent="0.5">
      <c r="C8744" s="373"/>
      <c r="D8744" s="373"/>
      <c r="E8744" s="201">
        <f t="shared" si="9219"/>
        <v>1896</v>
      </c>
      <c r="F8744" s="197">
        <v>1</v>
      </c>
      <c r="G8744" s="203" t="s">
        <v>288</v>
      </c>
      <c r="H8744" s="373"/>
      <c r="I8744" s="373"/>
      <c r="J8744" s="567"/>
      <c r="K8744" s="407"/>
      <c r="L8744" s="373"/>
      <c r="M8744" s="373"/>
      <c r="N8744" s="566"/>
      <c r="O8744" s="408"/>
      <c r="P8744" s="406" t="str">
        <f t="shared" ref="P8744" si="9250">P8740</f>
        <v>Isaac</v>
      </c>
      <c r="Q8744" s="373"/>
      <c r="R8744" s="200"/>
    </row>
    <row r="8745" spans="3:18" ht="14.6" customHeight="1" x14ac:dyDescent="0.5">
      <c r="C8745" s="373"/>
      <c r="D8745" s="373"/>
      <c r="E8745" s="212" t="str">
        <f t="shared" si="9221"/>
        <v>BC</v>
      </c>
      <c r="F8745" s="197">
        <v>2</v>
      </c>
      <c r="G8745" s="206" t="s">
        <v>604</v>
      </c>
      <c r="H8745" s="373"/>
      <c r="I8745" s="373"/>
      <c r="J8745" s="567"/>
      <c r="K8745" s="408"/>
      <c r="L8745" s="373"/>
      <c r="M8745" s="373"/>
      <c r="N8745" s="566"/>
      <c r="O8745" s="406" t="str">
        <f t="shared" ref="O8745" si="9251">O8741</f>
        <v>Jacob</v>
      </c>
      <c r="P8745" s="407">
        <f t="shared" ref="P8745" si="9252">P8741+1</f>
        <v>77</v>
      </c>
      <c r="Q8745" s="373"/>
      <c r="R8745" s="200"/>
    </row>
    <row r="8746" spans="3:18" ht="14.6" customHeight="1" x14ac:dyDescent="0.5">
      <c r="C8746" s="373"/>
      <c r="D8746" s="373"/>
      <c r="E8746" s="212">
        <f t="shared" si="9224"/>
        <v>-1895</v>
      </c>
      <c r="F8746" s="197">
        <v>3</v>
      </c>
      <c r="G8746" s="208" t="s">
        <v>287</v>
      </c>
      <c r="H8746" s="373"/>
      <c r="I8746" s="373"/>
      <c r="J8746" s="567"/>
      <c r="K8746" s="406" t="str">
        <f t="shared" ref="K8746:K8750" si="9253">K8742</f>
        <v>Eber</v>
      </c>
      <c r="L8746" s="373"/>
      <c r="M8746" s="373"/>
      <c r="N8746" s="566"/>
      <c r="O8746" s="407">
        <f t="shared" ref="O8746" si="9254">O8742+1</f>
        <v>17</v>
      </c>
      <c r="P8746" s="407"/>
      <c r="Q8746" s="373"/>
      <c r="R8746" s="200"/>
    </row>
    <row r="8747" spans="3:18" ht="14.6" customHeight="1" x14ac:dyDescent="0.5">
      <c r="C8747" s="373"/>
      <c r="D8747" s="373"/>
      <c r="E8747" s="345"/>
      <c r="F8747" s="197">
        <v>4</v>
      </c>
      <c r="G8747" s="209" t="s">
        <v>605</v>
      </c>
      <c r="H8747" s="373"/>
      <c r="I8747" s="373"/>
      <c r="J8747" s="567"/>
      <c r="K8747" s="407">
        <f t="shared" ref="K8747:K8751" si="9255">K8743+1</f>
        <v>463</v>
      </c>
      <c r="L8747" s="373"/>
      <c r="M8747" s="373"/>
      <c r="N8747" s="566"/>
      <c r="O8747" s="407"/>
      <c r="P8747" s="408"/>
      <c r="Q8747" s="373"/>
      <c r="R8747" s="200"/>
    </row>
    <row r="8748" spans="3:18" ht="14.6" customHeight="1" x14ac:dyDescent="0.5">
      <c r="C8748" s="373"/>
      <c r="D8748" s="373"/>
      <c r="E8748" s="201">
        <f t="shared" si="9219"/>
        <v>1895</v>
      </c>
      <c r="F8748" s="197">
        <v>1</v>
      </c>
      <c r="G8748" s="203" t="s">
        <v>288</v>
      </c>
      <c r="H8748" s="373"/>
      <c r="I8748" s="373"/>
      <c r="J8748" s="567"/>
      <c r="K8748" s="407"/>
      <c r="L8748" s="373"/>
      <c r="M8748" s="373"/>
      <c r="N8748" s="566"/>
      <c r="O8748" s="408"/>
      <c r="P8748" s="406" t="str">
        <f t="shared" ref="P8748" si="9256">P8744</f>
        <v>Isaac</v>
      </c>
      <c r="Q8748" s="373"/>
      <c r="R8748" s="200"/>
    </row>
    <row r="8749" spans="3:18" ht="14.6" customHeight="1" x14ac:dyDescent="0.5">
      <c r="C8749" s="373"/>
      <c r="D8749" s="373"/>
      <c r="E8749" s="212" t="str">
        <f t="shared" si="9221"/>
        <v>BC</v>
      </c>
      <c r="F8749" s="197">
        <v>2</v>
      </c>
      <c r="G8749" s="206" t="s">
        <v>604</v>
      </c>
      <c r="H8749" s="373"/>
      <c r="I8749" s="373"/>
      <c r="J8749" s="567"/>
      <c r="K8749" s="408"/>
      <c r="L8749" s="373"/>
      <c r="M8749" s="373"/>
      <c r="N8749" s="566"/>
      <c r="O8749" s="406" t="str">
        <f t="shared" ref="O8749" si="9257">O8745</f>
        <v>Jacob</v>
      </c>
      <c r="P8749" s="407">
        <f t="shared" ref="P8749" si="9258">P8745+1</f>
        <v>78</v>
      </c>
      <c r="Q8749" s="373"/>
      <c r="R8749" s="200"/>
    </row>
    <row r="8750" spans="3:18" ht="14.6" customHeight="1" x14ac:dyDescent="0.5">
      <c r="C8750" s="373"/>
      <c r="D8750" s="373"/>
      <c r="E8750" s="212">
        <f t="shared" si="9224"/>
        <v>-1894</v>
      </c>
      <c r="F8750" s="197">
        <v>3</v>
      </c>
      <c r="G8750" s="208" t="s">
        <v>287</v>
      </c>
      <c r="H8750" s="373"/>
      <c r="I8750" s="373"/>
      <c r="J8750" s="567"/>
      <c r="K8750" s="406" t="str">
        <f t="shared" si="9253"/>
        <v>Eber</v>
      </c>
      <c r="L8750" s="373"/>
      <c r="M8750" s="373"/>
      <c r="N8750" s="566"/>
      <c r="O8750" s="407">
        <f t="shared" ref="O8750" si="9259">O8746+1</f>
        <v>18</v>
      </c>
      <c r="P8750" s="407"/>
      <c r="Q8750" s="373"/>
      <c r="R8750" s="200"/>
    </row>
    <row r="8751" spans="3:18" ht="14.6" customHeight="1" x14ac:dyDescent="0.5">
      <c r="C8751" s="373"/>
      <c r="D8751" s="373"/>
      <c r="E8751" s="345"/>
      <c r="F8751" s="197">
        <v>4</v>
      </c>
      <c r="G8751" s="209" t="s">
        <v>605</v>
      </c>
      <c r="H8751" s="373"/>
      <c r="I8751" s="373"/>
      <c r="J8751" s="567"/>
      <c r="K8751" s="407">
        <f t="shared" si="9255"/>
        <v>464</v>
      </c>
      <c r="L8751" s="373"/>
      <c r="M8751" s="373"/>
      <c r="N8751" s="566"/>
      <c r="O8751" s="407"/>
      <c r="P8751" s="408"/>
      <c r="Q8751" s="373"/>
      <c r="R8751" s="200"/>
    </row>
    <row r="8752" spans="3:18" ht="14.6" customHeight="1" x14ac:dyDescent="0.5">
      <c r="C8752" s="373"/>
      <c r="D8752" s="373"/>
      <c r="E8752" s="201">
        <f t="shared" si="9219"/>
        <v>1894</v>
      </c>
      <c r="F8752" s="197">
        <v>1</v>
      </c>
      <c r="G8752" s="203" t="s">
        <v>288</v>
      </c>
      <c r="H8752" s="373"/>
      <c r="I8752" s="373"/>
      <c r="J8752" s="567"/>
      <c r="K8752" s="407"/>
      <c r="L8752" s="373"/>
      <c r="M8752" s="373"/>
      <c r="N8752" s="566"/>
      <c r="O8752" s="408"/>
      <c r="P8752" s="406" t="str">
        <f t="shared" ref="P8752" si="9260">P8748</f>
        <v>Isaac</v>
      </c>
      <c r="Q8752" s="373"/>
      <c r="R8752" s="200"/>
    </row>
    <row r="8753" spans="3:18" ht="14.6" customHeight="1" x14ac:dyDescent="0.5">
      <c r="C8753" s="373"/>
      <c r="D8753" s="373"/>
      <c r="E8753" s="212" t="str">
        <f t="shared" si="9221"/>
        <v>BC</v>
      </c>
      <c r="F8753" s="197">
        <v>2</v>
      </c>
      <c r="G8753" s="206" t="s">
        <v>604</v>
      </c>
      <c r="H8753" s="373"/>
      <c r="I8753" s="373"/>
      <c r="J8753" s="567"/>
      <c r="K8753" s="408"/>
      <c r="L8753" s="373"/>
      <c r="M8753" s="373"/>
      <c r="N8753" s="566"/>
      <c r="O8753" s="406" t="str">
        <f t="shared" ref="O8753" si="9261">O8749</f>
        <v>Jacob</v>
      </c>
      <c r="P8753" s="407">
        <f t="shared" ref="P8753" si="9262">P8749+1</f>
        <v>79</v>
      </c>
      <c r="Q8753" s="373"/>
      <c r="R8753" s="200"/>
    </row>
    <row r="8754" spans="3:18" ht="14.6" customHeight="1" x14ac:dyDescent="0.5">
      <c r="C8754" s="373"/>
      <c r="D8754" s="373"/>
      <c r="E8754" s="212">
        <f t="shared" si="9224"/>
        <v>-1893</v>
      </c>
      <c r="F8754" s="197">
        <v>3</v>
      </c>
      <c r="G8754" s="208" t="s">
        <v>287</v>
      </c>
      <c r="H8754" s="373"/>
      <c r="O8754" s="407">
        <f t="shared" ref="O8754" si="9263">O8750+1</f>
        <v>19</v>
      </c>
      <c r="P8754" s="407"/>
      <c r="Q8754" s="373"/>
      <c r="R8754" s="200"/>
    </row>
    <row r="8755" spans="3:18" ht="14.6" customHeight="1" x14ac:dyDescent="0.5">
      <c r="C8755" s="373"/>
      <c r="D8755" s="373"/>
      <c r="E8755" s="345"/>
      <c r="F8755" s="197">
        <v>4</v>
      </c>
      <c r="G8755" s="209" t="s">
        <v>605</v>
      </c>
      <c r="H8755" s="373"/>
      <c r="O8755" s="407"/>
      <c r="P8755" s="408"/>
      <c r="Q8755" s="373"/>
      <c r="R8755" s="200"/>
    </row>
    <row r="8756" spans="3:18" ht="14.6" customHeight="1" x14ac:dyDescent="0.5">
      <c r="C8756" s="373"/>
      <c r="D8756" s="373"/>
      <c r="E8756" s="201">
        <f t="shared" si="9219"/>
        <v>1893</v>
      </c>
      <c r="F8756" s="197">
        <v>1</v>
      </c>
      <c r="G8756" s="203" t="s">
        <v>288</v>
      </c>
      <c r="H8756" s="373"/>
      <c r="I8756" s="373"/>
      <c r="J8756" s="567"/>
      <c r="K8756" s="373"/>
      <c r="L8756" s="373"/>
      <c r="M8756" s="373"/>
      <c r="N8756" s="566"/>
      <c r="O8756" s="408"/>
      <c r="P8756" s="406" t="str">
        <f t="shared" ref="P8756" si="9264">P8752</f>
        <v>Isaac</v>
      </c>
      <c r="Q8756" s="373"/>
      <c r="R8756" s="200"/>
    </row>
    <row r="8757" spans="3:18" ht="14.6" customHeight="1" x14ac:dyDescent="0.5">
      <c r="C8757" s="373"/>
      <c r="D8757" s="373"/>
      <c r="E8757" s="212" t="str">
        <f t="shared" si="9221"/>
        <v>BC</v>
      </c>
      <c r="F8757" s="197">
        <v>2</v>
      </c>
      <c r="G8757" s="206" t="s">
        <v>604</v>
      </c>
      <c r="H8757" s="373"/>
      <c r="I8757" s="373"/>
      <c r="J8757" s="567"/>
      <c r="K8757" s="373"/>
      <c r="L8757" s="373"/>
      <c r="M8757" s="373"/>
      <c r="N8757" s="566"/>
      <c r="O8757" s="406" t="str">
        <f t="shared" ref="O8757" si="9265">O8753</f>
        <v>Jacob</v>
      </c>
      <c r="P8757" s="407">
        <f t="shared" ref="P8757" si="9266">P8753+1</f>
        <v>80</v>
      </c>
      <c r="Q8757" s="373"/>
      <c r="R8757" s="200"/>
    </row>
    <row r="8758" spans="3:18" ht="14.6" customHeight="1" x14ac:dyDescent="0.5">
      <c r="C8758" s="373"/>
      <c r="D8758" s="373"/>
      <c r="E8758" s="212">
        <f t="shared" si="9224"/>
        <v>-1892</v>
      </c>
      <c r="F8758" s="197">
        <v>3</v>
      </c>
      <c r="G8758" s="208" t="s">
        <v>287</v>
      </c>
      <c r="H8758" s="373"/>
      <c r="I8758" s="373"/>
      <c r="J8758" s="567"/>
      <c r="K8758" s="373"/>
      <c r="L8758" s="373"/>
      <c r="M8758" s="373"/>
      <c r="N8758" s="566"/>
      <c r="O8758" s="407">
        <f t="shared" ref="O8758" si="9267">O8754+1</f>
        <v>20</v>
      </c>
      <c r="P8758" s="407"/>
      <c r="Q8758" s="373"/>
      <c r="R8758" s="200"/>
    </row>
    <row r="8759" spans="3:18" ht="14.6" customHeight="1" x14ac:dyDescent="0.5">
      <c r="C8759" s="373"/>
      <c r="D8759" s="373"/>
      <c r="E8759" s="345"/>
      <c r="F8759" s="197">
        <v>4</v>
      </c>
      <c r="G8759" s="209" t="s">
        <v>605</v>
      </c>
      <c r="H8759" s="373"/>
      <c r="I8759" s="373"/>
      <c r="J8759" s="567"/>
      <c r="K8759" s="373"/>
      <c r="L8759" s="373"/>
      <c r="M8759" s="373"/>
      <c r="N8759" s="566"/>
      <c r="O8759" s="407"/>
      <c r="P8759" s="408"/>
      <c r="Q8759" s="373"/>
      <c r="R8759" s="200"/>
    </row>
    <row r="8760" spans="3:18" ht="14.6" customHeight="1" x14ac:dyDescent="0.5">
      <c r="C8760" s="373"/>
      <c r="D8760" s="373"/>
      <c r="E8760" s="201">
        <f t="shared" si="9219"/>
        <v>1892</v>
      </c>
      <c r="F8760" s="197">
        <v>1</v>
      </c>
      <c r="G8760" s="203" t="s">
        <v>288</v>
      </c>
      <c r="H8760" s="373"/>
      <c r="I8760" s="373"/>
      <c r="J8760" s="567"/>
      <c r="K8760" s="373"/>
      <c r="L8760" s="373"/>
      <c r="M8760" s="373"/>
      <c r="N8760" s="566"/>
      <c r="O8760" s="408"/>
      <c r="P8760" s="406" t="str">
        <f t="shared" ref="P8760" si="9268">P8756</f>
        <v>Isaac</v>
      </c>
      <c r="Q8760" s="373"/>
      <c r="R8760" s="200"/>
    </row>
    <row r="8761" spans="3:18" ht="14.6" customHeight="1" x14ac:dyDescent="0.5">
      <c r="C8761" s="373"/>
      <c r="D8761" s="373"/>
      <c r="E8761" s="212" t="str">
        <f t="shared" si="9221"/>
        <v>BC</v>
      </c>
      <c r="F8761" s="197">
        <v>2</v>
      </c>
      <c r="G8761" s="206" t="s">
        <v>604</v>
      </c>
      <c r="H8761" s="373"/>
      <c r="I8761" s="373"/>
      <c r="J8761" s="567"/>
      <c r="K8761" s="373"/>
      <c r="L8761" s="373"/>
      <c r="M8761" s="373"/>
      <c r="N8761" s="566"/>
      <c r="O8761" s="406" t="str">
        <f t="shared" ref="O8761" si="9269">O8757</f>
        <v>Jacob</v>
      </c>
      <c r="P8761" s="407">
        <f t="shared" ref="P8761" si="9270">P8757+1</f>
        <v>81</v>
      </c>
      <c r="Q8761" s="373"/>
      <c r="R8761" s="200"/>
    </row>
    <row r="8762" spans="3:18" ht="14.6" customHeight="1" x14ac:dyDescent="0.5">
      <c r="C8762" s="373"/>
      <c r="D8762" s="373"/>
      <c r="E8762" s="212">
        <f t="shared" si="9224"/>
        <v>-1891</v>
      </c>
      <c r="F8762" s="197">
        <v>3</v>
      </c>
      <c r="G8762" s="208" t="s">
        <v>287</v>
      </c>
      <c r="H8762" s="373"/>
      <c r="I8762" s="373"/>
      <c r="J8762" s="567"/>
      <c r="K8762" s="373"/>
      <c r="L8762" s="373"/>
      <c r="M8762" s="373"/>
      <c r="N8762" s="566"/>
      <c r="O8762" s="407">
        <f t="shared" ref="O8762" si="9271">O8758+1</f>
        <v>21</v>
      </c>
      <c r="P8762" s="407"/>
      <c r="Q8762" s="373"/>
      <c r="R8762" s="200"/>
    </row>
    <row r="8763" spans="3:18" ht="14.6" customHeight="1" x14ac:dyDescent="0.5">
      <c r="C8763" s="373"/>
      <c r="D8763" s="373"/>
      <c r="E8763" s="345"/>
      <c r="F8763" s="197">
        <v>4</v>
      </c>
      <c r="G8763" s="209" t="s">
        <v>605</v>
      </c>
      <c r="H8763" s="373"/>
      <c r="I8763" s="373"/>
      <c r="J8763" s="567"/>
      <c r="K8763" s="373"/>
      <c r="L8763" s="373"/>
      <c r="M8763" s="373"/>
      <c r="N8763" s="566"/>
      <c r="O8763" s="407"/>
      <c r="P8763" s="408"/>
      <c r="Q8763" s="373"/>
      <c r="R8763" s="200"/>
    </row>
    <row r="8764" spans="3:18" ht="14.6" customHeight="1" x14ac:dyDescent="0.5">
      <c r="C8764" s="373"/>
      <c r="D8764" s="373"/>
      <c r="E8764" s="201">
        <f t="shared" si="9219"/>
        <v>1891</v>
      </c>
      <c r="F8764" s="197">
        <v>1</v>
      </c>
      <c r="G8764" s="203" t="s">
        <v>288</v>
      </c>
      <c r="H8764" s="373"/>
      <c r="I8764" s="373"/>
      <c r="J8764" s="567"/>
      <c r="K8764" s="373"/>
      <c r="L8764" s="373"/>
      <c r="M8764" s="373"/>
      <c r="N8764" s="566"/>
      <c r="O8764" s="408"/>
      <c r="P8764" s="406" t="str">
        <f t="shared" ref="P8764" si="9272">P8760</f>
        <v>Isaac</v>
      </c>
      <c r="Q8764" s="373"/>
      <c r="R8764" s="200"/>
    </row>
    <row r="8765" spans="3:18" ht="14.6" customHeight="1" x14ac:dyDescent="0.5">
      <c r="C8765" s="373"/>
      <c r="D8765" s="373"/>
      <c r="E8765" s="212" t="str">
        <f t="shared" si="9221"/>
        <v>BC</v>
      </c>
      <c r="F8765" s="197">
        <v>2</v>
      </c>
      <c r="G8765" s="206" t="s">
        <v>604</v>
      </c>
      <c r="H8765" s="373"/>
      <c r="I8765" s="373"/>
      <c r="J8765" s="567"/>
      <c r="K8765" s="373"/>
      <c r="L8765" s="373"/>
      <c r="M8765" s="373"/>
      <c r="N8765" s="566"/>
      <c r="O8765" s="406" t="str">
        <f t="shared" ref="O8765" si="9273">O8761</f>
        <v>Jacob</v>
      </c>
      <c r="P8765" s="407">
        <f t="shared" ref="P8765" si="9274">P8761+1</f>
        <v>82</v>
      </c>
      <c r="Q8765" s="373"/>
      <c r="R8765" s="200"/>
    </row>
    <row r="8766" spans="3:18" ht="14.6" customHeight="1" x14ac:dyDescent="0.5">
      <c r="C8766" s="373"/>
      <c r="D8766" s="373"/>
      <c r="E8766" s="212">
        <f t="shared" si="9224"/>
        <v>-1890</v>
      </c>
      <c r="F8766" s="197">
        <v>3</v>
      </c>
      <c r="G8766" s="208" t="s">
        <v>287</v>
      </c>
      <c r="H8766" s="373"/>
      <c r="I8766" s="373"/>
      <c r="J8766" s="567"/>
      <c r="K8766" s="373"/>
      <c r="L8766" s="373"/>
      <c r="M8766" s="373"/>
      <c r="N8766" s="566"/>
      <c r="O8766" s="407">
        <f t="shared" ref="O8766" si="9275">O8762+1</f>
        <v>22</v>
      </c>
      <c r="P8766" s="407"/>
      <c r="Q8766" s="373"/>
      <c r="R8766" s="200"/>
    </row>
    <row r="8767" spans="3:18" ht="14.6" customHeight="1" x14ac:dyDescent="0.5">
      <c r="C8767" s="373"/>
      <c r="D8767" s="373"/>
      <c r="E8767" s="345"/>
      <c r="F8767" s="197">
        <v>4</v>
      </c>
      <c r="G8767" s="209" t="s">
        <v>605</v>
      </c>
      <c r="H8767" s="373"/>
      <c r="I8767" s="373"/>
      <c r="J8767" s="567"/>
      <c r="K8767" s="373"/>
      <c r="L8767" s="373"/>
      <c r="M8767" s="373"/>
      <c r="N8767" s="566"/>
      <c r="O8767" s="407"/>
      <c r="P8767" s="408"/>
      <c r="Q8767" s="373"/>
      <c r="R8767" s="200"/>
    </row>
    <row r="8768" spans="3:18" ht="14.6" customHeight="1" x14ac:dyDescent="0.5">
      <c r="C8768" s="373"/>
      <c r="D8768" s="373"/>
      <c r="E8768" s="201">
        <f t="shared" si="9219"/>
        <v>1890</v>
      </c>
      <c r="F8768" s="197">
        <v>1</v>
      </c>
      <c r="G8768" s="203" t="s">
        <v>288</v>
      </c>
      <c r="H8768" s="373"/>
      <c r="I8768" s="373"/>
      <c r="J8768" s="567"/>
      <c r="K8768" s="373"/>
      <c r="L8768" s="373"/>
      <c r="M8768" s="373"/>
      <c r="N8768" s="566"/>
      <c r="O8768" s="408"/>
      <c r="P8768" s="406" t="str">
        <f t="shared" ref="P8768" si="9276">P8764</f>
        <v>Isaac</v>
      </c>
      <c r="Q8768" s="373"/>
      <c r="R8768" s="200"/>
    </row>
    <row r="8769" spans="3:18" ht="14.6" customHeight="1" x14ac:dyDescent="0.5">
      <c r="C8769" s="373"/>
      <c r="D8769" s="373"/>
      <c r="E8769" s="212" t="str">
        <f t="shared" si="9221"/>
        <v>BC</v>
      </c>
      <c r="F8769" s="197">
        <v>2</v>
      </c>
      <c r="G8769" s="206" t="s">
        <v>604</v>
      </c>
      <c r="H8769" s="373"/>
      <c r="I8769" s="373"/>
      <c r="J8769" s="567"/>
      <c r="K8769" s="373"/>
      <c r="L8769" s="373"/>
      <c r="M8769" s="373"/>
      <c r="N8769" s="566"/>
      <c r="O8769" s="406" t="str">
        <f t="shared" ref="O8769" si="9277">O8765</f>
        <v>Jacob</v>
      </c>
      <c r="P8769" s="407">
        <f t="shared" ref="P8769" si="9278">P8765+1</f>
        <v>83</v>
      </c>
      <c r="Q8769" s="373"/>
      <c r="R8769" s="200"/>
    </row>
    <row r="8770" spans="3:18" ht="14.6" customHeight="1" x14ac:dyDescent="0.5">
      <c r="C8770" s="373"/>
      <c r="D8770" s="373"/>
      <c r="E8770" s="212">
        <f t="shared" si="9224"/>
        <v>-1889</v>
      </c>
      <c r="F8770" s="197">
        <v>3</v>
      </c>
      <c r="G8770" s="208" t="s">
        <v>287</v>
      </c>
      <c r="H8770" s="373"/>
      <c r="I8770" s="373"/>
      <c r="J8770" s="567"/>
      <c r="K8770" s="373"/>
      <c r="L8770" s="373"/>
      <c r="M8770" s="373"/>
      <c r="N8770" s="566"/>
      <c r="O8770" s="407">
        <f t="shared" ref="O8770" si="9279">O8766+1</f>
        <v>23</v>
      </c>
      <c r="P8770" s="407"/>
      <c r="Q8770" s="373"/>
      <c r="R8770" s="200"/>
    </row>
    <row r="8771" spans="3:18" ht="14.6" customHeight="1" x14ac:dyDescent="0.5">
      <c r="C8771" s="373"/>
      <c r="D8771" s="373"/>
      <c r="E8771" s="345"/>
      <c r="F8771" s="197">
        <v>4</v>
      </c>
      <c r="G8771" s="209" t="s">
        <v>605</v>
      </c>
      <c r="H8771" s="373"/>
      <c r="I8771" s="373"/>
      <c r="J8771" s="567"/>
      <c r="K8771" s="373"/>
      <c r="L8771" s="373"/>
      <c r="M8771" s="373"/>
      <c r="N8771" s="566"/>
      <c r="O8771" s="407"/>
      <c r="P8771" s="408"/>
      <c r="Q8771" s="373"/>
      <c r="R8771" s="200"/>
    </row>
    <row r="8772" spans="3:18" ht="14.6" customHeight="1" x14ac:dyDescent="0.5">
      <c r="C8772" s="373"/>
      <c r="D8772" s="373"/>
      <c r="E8772" s="201">
        <f t="shared" si="9219"/>
        <v>1889</v>
      </c>
      <c r="F8772" s="197">
        <v>1</v>
      </c>
      <c r="G8772" s="203" t="s">
        <v>288</v>
      </c>
      <c r="H8772" s="373"/>
      <c r="I8772" s="373"/>
      <c r="J8772" s="567"/>
      <c r="K8772" s="373"/>
      <c r="L8772" s="373"/>
      <c r="M8772" s="373"/>
      <c r="N8772" s="566"/>
      <c r="O8772" s="408"/>
      <c r="P8772" s="406" t="str">
        <f t="shared" ref="P8772" si="9280">P8768</f>
        <v>Isaac</v>
      </c>
      <c r="Q8772" s="373"/>
      <c r="R8772" s="200"/>
    </row>
    <row r="8773" spans="3:18" ht="14.6" customHeight="1" x14ac:dyDescent="0.5">
      <c r="C8773" s="373"/>
      <c r="D8773" s="373"/>
      <c r="E8773" s="212" t="str">
        <f t="shared" si="9221"/>
        <v>BC</v>
      </c>
      <c r="F8773" s="197">
        <v>2</v>
      </c>
      <c r="G8773" s="206" t="s">
        <v>604</v>
      </c>
      <c r="H8773" s="373"/>
      <c r="I8773" s="373"/>
      <c r="J8773" s="567"/>
      <c r="K8773" s="373"/>
      <c r="L8773" s="373"/>
      <c r="M8773" s="373"/>
      <c r="N8773" s="566"/>
      <c r="O8773" s="406" t="str">
        <f t="shared" ref="O8773" si="9281">O8769</f>
        <v>Jacob</v>
      </c>
      <c r="P8773" s="407">
        <f t="shared" ref="P8773" si="9282">P8769+1</f>
        <v>84</v>
      </c>
      <c r="Q8773" s="373"/>
      <c r="R8773" s="200"/>
    </row>
    <row r="8774" spans="3:18" ht="14.6" customHeight="1" x14ac:dyDescent="0.5">
      <c r="C8774" s="373"/>
      <c r="D8774" s="373"/>
      <c r="E8774" s="212">
        <f t="shared" si="9224"/>
        <v>-1888</v>
      </c>
      <c r="F8774" s="197">
        <v>3</v>
      </c>
      <c r="G8774" s="208" t="s">
        <v>287</v>
      </c>
      <c r="H8774" s="373"/>
      <c r="I8774" s="373"/>
      <c r="J8774" s="567"/>
      <c r="K8774" s="373"/>
      <c r="L8774" s="373"/>
      <c r="M8774" s="373"/>
      <c r="N8774" s="566"/>
      <c r="O8774" s="407">
        <f t="shared" ref="O8774" si="9283">O8770+1</f>
        <v>24</v>
      </c>
      <c r="P8774" s="407"/>
      <c r="Q8774" s="373"/>
      <c r="R8774" s="200"/>
    </row>
    <row r="8775" spans="3:18" ht="14.6" customHeight="1" x14ac:dyDescent="0.5">
      <c r="C8775" s="373"/>
      <c r="D8775" s="373"/>
      <c r="E8775" s="345"/>
      <c r="F8775" s="197">
        <v>4</v>
      </c>
      <c r="G8775" s="209" t="s">
        <v>605</v>
      </c>
      <c r="H8775" s="373"/>
      <c r="I8775" s="373"/>
      <c r="J8775" s="567"/>
      <c r="K8775" s="373"/>
      <c r="L8775" s="373"/>
      <c r="M8775" s="373"/>
      <c r="N8775" s="566"/>
      <c r="O8775" s="407"/>
      <c r="P8775" s="408"/>
      <c r="Q8775" s="373"/>
      <c r="R8775" s="200"/>
    </row>
    <row r="8776" spans="3:18" ht="14.6" customHeight="1" x14ac:dyDescent="0.5">
      <c r="C8776" s="373"/>
      <c r="D8776" s="373"/>
      <c r="E8776" s="201">
        <f t="shared" si="9219"/>
        <v>1888</v>
      </c>
      <c r="F8776" s="197">
        <v>1</v>
      </c>
      <c r="G8776" s="203" t="s">
        <v>288</v>
      </c>
      <c r="H8776" s="373"/>
      <c r="I8776" s="373"/>
      <c r="J8776" s="567"/>
      <c r="K8776" s="373"/>
      <c r="L8776" s="373"/>
      <c r="M8776" s="373"/>
      <c r="N8776" s="566"/>
      <c r="O8776" s="408"/>
      <c r="P8776" s="406" t="str">
        <f t="shared" ref="P8776" si="9284">P8772</f>
        <v>Isaac</v>
      </c>
      <c r="Q8776" s="373"/>
      <c r="R8776" s="200"/>
    </row>
    <row r="8777" spans="3:18" ht="14.6" customHeight="1" x14ac:dyDescent="0.5">
      <c r="C8777" s="373"/>
      <c r="D8777" s="373"/>
      <c r="E8777" s="212" t="str">
        <f t="shared" si="9221"/>
        <v>BC</v>
      </c>
      <c r="F8777" s="197">
        <v>2</v>
      </c>
      <c r="G8777" s="206" t="s">
        <v>604</v>
      </c>
      <c r="H8777" s="373"/>
      <c r="I8777" s="373"/>
      <c r="J8777" s="567"/>
      <c r="K8777" s="373"/>
      <c r="L8777" s="373"/>
      <c r="M8777" s="373"/>
      <c r="N8777" s="566"/>
      <c r="O8777" s="406" t="str">
        <f t="shared" ref="O8777" si="9285">O8773</f>
        <v>Jacob</v>
      </c>
      <c r="P8777" s="407">
        <f t="shared" ref="P8777" si="9286">P8773+1</f>
        <v>85</v>
      </c>
      <c r="Q8777" s="373"/>
      <c r="R8777" s="200"/>
    </row>
    <row r="8778" spans="3:18" ht="14.6" customHeight="1" x14ac:dyDescent="0.5">
      <c r="C8778" s="373"/>
      <c r="D8778" s="373"/>
      <c r="E8778" s="212">
        <f t="shared" si="9224"/>
        <v>-1887</v>
      </c>
      <c r="F8778" s="197">
        <v>3</v>
      </c>
      <c r="G8778" s="208" t="s">
        <v>287</v>
      </c>
      <c r="H8778" s="373"/>
      <c r="I8778" s="373"/>
      <c r="J8778" s="567"/>
      <c r="K8778" s="373"/>
      <c r="L8778" s="373"/>
      <c r="M8778" s="373"/>
      <c r="N8778" s="566"/>
      <c r="O8778" s="407">
        <f t="shared" ref="O8778" si="9287">O8774+1</f>
        <v>25</v>
      </c>
      <c r="P8778" s="407"/>
      <c r="Q8778" s="373"/>
      <c r="R8778" s="200"/>
    </row>
    <row r="8779" spans="3:18" ht="14.6" customHeight="1" x14ac:dyDescent="0.5">
      <c r="C8779" s="373"/>
      <c r="D8779" s="373"/>
      <c r="E8779" s="345"/>
      <c r="F8779" s="197">
        <v>4</v>
      </c>
      <c r="G8779" s="209" t="s">
        <v>605</v>
      </c>
      <c r="H8779" s="373"/>
      <c r="I8779" s="373"/>
      <c r="J8779" s="567"/>
      <c r="K8779" s="373"/>
      <c r="L8779" s="373"/>
      <c r="M8779" s="373"/>
      <c r="N8779" s="566"/>
      <c r="O8779" s="407"/>
      <c r="P8779" s="408"/>
      <c r="Q8779" s="373"/>
      <c r="R8779" s="200"/>
    </row>
    <row r="8780" spans="3:18" ht="14.6" customHeight="1" x14ac:dyDescent="0.5">
      <c r="C8780" s="373"/>
      <c r="D8780" s="373"/>
      <c r="E8780" s="201">
        <f t="shared" ref="E8780:E8840" si="9288">E8776-1</f>
        <v>1887</v>
      </c>
      <c r="F8780" s="197">
        <v>1</v>
      </c>
      <c r="G8780" s="203" t="s">
        <v>288</v>
      </c>
      <c r="H8780" s="373"/>
      <c r="I8780" s="373"/>
      <c r="J8780" s="567"/>
      <c r="K8780" s="373"/>
      <c r="L8780" s="373"/>
      <c r="M8780" s="373"/>
      <c r="N8780" s="566"/>
      <c r="O8780" s="408"/>
      <c r="P8780" s="406" t="str">
        <f t="shared" ref="P8780" si="9289">P8776</f>
        <v>Isaac</v>
      </c>
      <c r="Q8780" s="373"/>
      <c r="R8780" s="200"/>
    </row>
    <row r="8781" spans="3:18" ht="14.6" customHeight="1" x14ac:dyDescent="0.5">
      <c r="C8781" s="373"/>
      <c r="D8781" s="373"/>
      <c r="E8781" s="212" t="str">
        <f t="shared" ref="E8781:E8841" si="9290">E8777</f>
        <v>BC</v>
      </c>
      <c r="F8781" s="197">
        <v>2</v>
      </c>
      <c r="G8781" s="206" t="s">
        <v>604</v>
      </c>
      <c r="H8781" s="373"/>
      <c r="I8781" s="373"/>
      <c r="J8781" s="567"/>
      <c r="K8781" s="373"/>
      <c r="L8781" s="373"/>
      <c r="M8781" s="373"/>
      <c r="N8781" s="566"/>
      <c r="O8781" s="406" t="str">
        <f t="shared" ref="O8781" si="9291">O8777</f>
        <v>Jacob</v>
      </c>
      <c r="P8781" s="407">
        <f t="shared" ref="P8781" si="9292">P8777+1</f>
        <v>86</v>
      </c>
      <c r="Q8781" s="373"/>
      <c r="R8781" s="200"/>
    </row>
    <row r="8782" spans="3:18" ht="14.6" customHeight="1" x14ac:dyDescent="0.5">
      <c r="C8782" s="373"/>
      <c r="D8782" s="373"/>
      <c r="E8782" s="212">
        <f t="shared" ref="E8782:E8842" si="9293">-E8780+1</f>
        <v>-1886</v>
      </c>
      <c r="F8782" s="197">
        <v>3</v>
      </c>
      <c r="G8782" s="208" t="s">
        <v>287</v>
      </c>
      <c r="H8782" s="373"/>
      <c r="I8782" s="373"/>
      <c r="J8782" s="567"/>
      <c r="K8782" s="373"/>
      <c r="L8782" s="373"/>
      <c r="M8782" s="373"/>
      <c r="N8782" s="566"/>
      <c r="O8782" s="407">
        <f t="shared" ref="O8782" si="9294">O8778+1</f>
        <v>26</v>
      </c>
      <c r="P8782" s="407"/>
      <c r="Q8782" s="373"/>
      <c r="R8782" s="200"/>
    </row>
    <row r="8783" spans="3:18" ht="14.6" customHeight="1" x14ac:dyDescent="0.5">
      <c r="C8783" s="373"/>
      <c r="D8783" s="373"/>
      <c r="E8783" s="345"/>
      <c r="F8783" s="197">
        <v>4</v>
      </c>
      <c r="G8783" s="209" t="s">
        <v>605</v>
      </c>
      <c r="H8783" s="373"/>
      <c r="I8783" s="373"/>
      <c r="J8783" s="567"/>
      <c r="K8783" s="373"/>
      <c r="L8783" s="373"/>
      <c r="M8783" s="373"/>
      <c r="N8783" s="566"/>
      <c r="O8783" s="407"/>
      <c r="P8783" s="408"/>
      <c r="Q8783" s="373"/>
      <c r="R8783" s="200"/>
    </row>
    <row r="8784" spans="3:18" ht="14.6" customHeight="1" x14ac:dyDescent="0.5">
      <c r="C8784" s="373"/>
      <c r="D8784" s="373"/>
      <c r="E8784" s="201">
        <f t="shared" si="9288"/>
        <v>1886</v>
      </c>
      <c r="F8784" s="197">
        <v>1</v>
      </c>
      <c r="G8784" s="203" t="s">
        <v>288</v>
      </c>
      <c r="H8784" s="373"/>
      <c r="I8784" s="373"/>
      <c r="J8784" s="567"/>
      <c r="K8784" s="373"/>
      <c r="L8784" s="373"/>
      <c r="M8784" s="373"/>
      <c r="N8784" s="566"/>
      <c r="O8784" s="408"/>
      <c r="P8784" s="406" t="str">
        <f t="shared" ref="P8784" si="9295">P8780</f>
        <v>Isaac</v>
      </c>
      <c r="Q8784" s="373"/>
      <c r="R8784" s="200"/>
    </row>
    <row r="8785" spans="3:18" ht="14.6" customHeight="1" x14ac:dyDescent="0.5">
      <c r="C8785" s="373"/>
      <c r="D8785" s="373"/>
      <c r="E8785" s="212" t="str">
        <f t="shared" si="9290"/>
        <v>BC</v>
      </c>
      <c r="F8785" s="197">
        <v>2</v>
      </c>
      <c r="G8785" s="206" t="s">
        <v>604</v>
      </c>
      <c r="H8785" s="373"/>
      <c r="I8785" s="373"/>
      <c r="J8785" s="567"/>
      <c r="K8785" s="373"/>
      <c r="L8785" s="373"/>
      <c r="M8785" s="373"/>
      <c r="N8785" s="566"/>
      <c r="O8785" s="406" t="str">
        <f t="shared" ref="O8785" si="9296">O8781</f>
        <v>Jacob</v>
      </c>
      <c r="P8785" s="407">
        <f t="shared" ref="P8785" si="9297">P8781+1</f>
        <v>87</v>
      </c>
      <c r="Q8785" s="373"/>
      <c r="R8785" s="200"/>
    </row>
    <row r="8786" spans="3:18" ht="14.6" customHeight="1" x14ac:dyDescent="0.5">
      <c r="C8786" s="373"/>
      <c r="D8786" s="373"/>
      <c r="E8786" s="212">
        <f t="shared" si="9293"/>
        <v>-1885</v>
      </c>
      <c r="F8786" s="197">
        <v>3</v>
      </c>
      <c r="G8786" s="208" t="s">
        <v>287</v>
      </c>
      <c r="H8786" s="373"/>
      <c r="I8786" s="373"/>
      <c r="J8786" s="567"/>
      <c r="K8786" s="373"/>
      <c r="L8786" s="373"/>
      <c r="M8786" s="373"/>
      <c r="N8786" s="566"/>
      <c r="O8786" s="407">
        <f t="shared" ref="O8786" si="9298">O8782+1</f>
        <v>27</v>
      </c>
      <c r="P8786" s="407"/>
      <c r="Q8786" s="373"/>
      <c r="R8786" s="200"/>
    </row>
    <row r="8787" spans="3:18" ht="14.6" customHeight="1" x14ac:dyDescent="0.5">
      <c r="C8787" s="373"/>
      <c r="D8787" s="373"/>
      <c r="E8787" s="345"/>
      <c r="F8787" s="197">
        <v>4</v>
      </c>
      <c r="G8787" s="209" t="s">
        <v>605</v>
      </c>
      <c r="H8787" s="373"/>
      <c r="I8787" s="373"/>
      <c r="J8787" s="567"/>
      <c r="K8787" s="373"/>
      <c r="L8787" s="373"/>
      <c r="M8787" s="373"/>
      <c r="N8787" s="566"/>
      <c r="O8787" s="407"/>
      <c r="P8787" s="408"/>
      <c r="Q8787" s="373"/>
      <c r="R8787" s="200"/>
    </row>
    <row r="8788" spans="3:18" ht="14.6" customHeight="1" x14ac:dyDescent="0.5">
      <c r="C8788" s="373"/>
      <c r="D8788" s="373"/>
      <c r="E8788" s="201">
        <f t="shared" si="9288"/>
        <v>1885</v>
      </c>
      <c r="F8788" s="197">
        <v>1</v>
      </c>
      <c r="G8788" s="203" t="s">
        <v>288</v>
      </c>
      <c r="H8788" s="373"/>
      <c r="I8788" s="373"/>
      <c r="J8788" s="567"/>
      <c r="K8788" s="373"/>
      <c r="L8788" s="373"/>
      <c r="M8788" s="373"/>
      <c r="N8788" s="566"/>
      <c r="O8788" s="408"/>
      <c r="P8788" s="406" t="str">
        <f t="shared" ref="P8788" si="9299">P8784</f>
        <v>Isaac</v>
      </c>
      <c r="Q8788" s="373"/>
      <c r="R8788" s="200"/>
    </row>
    <row r="8789" spans="3:18" ht="14.6" customHeight="1" x14ac:dyDescent="0.5">
      <c r="C8789" s="373"/>
      <c r="D8789" s="373"/>
      <c r="E8789" s="212" t="str">
        <f t="shared" si="9290"/>
        <v>BC</v>
      </c>
      <c r="F8789" s="197">
        <v>2</v>
      </c>
      <c r="G8789" s="206" t="s">
        <v>604</v>
      </c>
      <c r="H8789" s="373"/>
      <c r="I8789" s="373"/>
      <c r="J8789" s="567"/>
      <c r="K8789" s="373"/>
      <c r="L8789" s="373"/>
      <c r="M8789" s="373"/>
      <c r="N8789" s="566"/>
      <c r="O8789" s="406" t="str">
        <f t="shared" ref="O8789" si="9300">O8785</f>
        <v>Jacob</v>
      </c>
      <c r="P8789" s="407">
        <f t="shared" ref="P8789" si="9301">P8785+1</f>
        <v>88</v>
      </c>
      <c r="Q8789" s="373"/>
      <c r="R8789" s="200"/>
    </row>
    <row r="8790" spans="3:18" ht="14.6" customHeight="1" x14ac:dyDescent="0.5">
      <c r="C8790" s="373"/>
      <c r="D8790" s="373"/>
      <c r="E8790" s="212">
        <f t="shared" si="9293"/>
        <v>-1884</v>
      </c>
      <c r="F8790" s="197">
        <v>3</v>
      </c>
      <c r="G8790" s="208" t="s">
        <v>287</v>
      </c>
      <c r="H8790" s="373"/>
      <c r="I8790" s="373"/>
      <c r="J8790" s="567"/>
      <c r="K8790" s="373"/>
      <c r="L8790" s="373"/>
      <c r="M8790" s="373"/>
      <c r="N8790" s="566"/>
      <c r="O8790" s="407">
        <f t="shared" ref="O8790" si="9302">O8786+1</f>
        <v>28</v>
      </c>
      <c r="P8790" s="407"/>
      <c r="Q8790" s="373"/>
      <c r="R8790" s="200"/>
    </row>
    <row r="8791" spans="3:18" ht="14.6" customHeight="1" x14ac:dyDescent="0.5">
      <c r="C8791" s="373"/>
      <c r="D8791" s="373"/>
      <c r="E8791" s="345"/>
      <c r="F8791" s="197">
        <v>4</v>
      </c>
      <c r="G8791" s="209" t="s">
        <v>605</v>
      </c>
      <c r="H8791" s="373"/>
      <c r="I8791" s="373"/>
      <c r="J8791" s="567"/>
      <c r="K8791" s="373"/>
      <c r="L8791" s="373"/>
      <c r="M8791" s="373"/>
      <c r="N8791" s="566"/>
      <c r="O8791" s="407"/>
      <c r="P8791" s="408"/>
      <c r="Q8791" s="373"/>
      <c r="R8791" s="200"/>
    </row>
    <row r="8792" spans="3:18" ht="14.6" customHeight="1" x14ac:dyDescent="0.5">
      <c r="C8792" s="373"/>
      <c r="D8792" s="373"/>
      <c r="E8792" s="201">
        <f t="shared" si="9288"/>
        <v>1884</v>
      </c>
      <c r="F8792" s="197">
        <v>1</v>
      </c>
      <c r="G8792" s="203" t="s">
        <v>288</v>
      </c>
      <c r="H8792" s="373"/>
      <c r="I8792" s="373"/>
      <c r="J8792" s="567"/>
      <c r="K8792" s="373"/>
      <c r="L8792" s="373"/>
      <c r="M8792" s="373"/>
      <c r="N8792" s="566"/>
      <c r="O8792" s="408"/>
      <c r="P8792" s="406" t="str">
        <f t="shared" ref="P8792" si="9303">P8788</f>
        <v>Isaac</v>
      </c>
      <c r="Q8792" s="373"/>
      <c r="R8792" s="200"/>
    </row>
    <row r="8793" spans="3:18" ht="14.6" customHeight="1" x14ac:dyDescent="0.5">
      <c r="C8793" s="373"/>
      <c r="D8793" s="373"/>
      <c r="E8793" s="212" t="str">
        <f t="shared" si="9290"/>
        <v>BC</v>
      </c>
      <c r="F8793" s="197">
        <v>2</v>
      </c>
      <c r="G8793" s="206" t="s">
        <v>604</v>
      </c>
      <c r="H8793" s="373"/>
      <c r="I8793" s="373"/>
      <c r="J8793" s="567"/>
      <c r="K8793" s="373"/>
      <c r="L8793" s="373"/>
      <c r="M8793" s="373"/>
      <c r="N8793" s="566"/>
      <c r="O8793" s="406" t="str">
        <f t="shared" ref="O8793" si="9304">O8789</f>
        <v>Jacob</v>
      </c>
      <c r="P8793" s="407">
        <f t="shared" ref="P8793" si="9305">P8789+1</f>
        <v>89</v>
      </c>
      <c r="Q8793" s="373"/>
      <c r="R8793" s="200"/>
    </row>
    <row r="8794" spans="3:18" ht="14.6" customHeight="1" x14ac:dyDescent="0.5">
      <c r="C8794" s="373"/>
      <c r="D8794" s="373"/>
      <c r="E8794" s="212">
        <f t="shared" si="9293"/>
        <v>-1883</v>
      </c>
      <c r="F8794" s="197">
        <v>3</v>
      </c>
      <c r="G8794" s="208" t="s">
        <v>287</v>
      </c>
      <c r="H8794" s="373"/>
      <c r="I8794" s="373"/>
      <c r="J8794" s="567"/>
      <c r="K8794" s="373"/>
      <c r="L8794" s="373"/>
      <c r="M8794" s="373"/>
      <c r="N8794" s="566"/>
      <c r="O8794" s="407">
        <f t="shared" ref="O8794" si="9306">O8790+1</f>
        <v>29</v>
      </c>
      <c r="P8794" s="407"/>
      <c r="Q8794" s="373"/>
      <c r="R8794" s="200"/>
    </row>
    <row r="8795" spans="3:18" ht="14.6" customHeight="1" x14ac:dyDescent="0.5">
      <c r="C8795" s="373"/>
      <c r="D8795" s="373"/>
      <c r="E8795" s="345"/>
      <c r="F8795" s="197">
        <v>4</v>
      </c>
      <c r="G8795" s="209" t="s">
        <v>605</v>
      </c>
      <c r="H8795" s="373"/>
      <c r="I8795" s="373"/>
      <c r="J8795" s="567"/>
      <c r="K8795" s="373"/>
      <c r="L8795" s="373"/>
      <c r="M8795" s="373"/>
      <c r="N8795" s="566"/>
      <c r="O8795" s="407"/>
      <c r="P8795" s="408"/>
      <c r="Q8795" s="373"/>
      <c r="R8795" s="200"/>
    </row>
    <row r="8796" spans="3:18" ht="14.6" customHeight="1" x14ac:dyDescent="0.5">
      <c r="C8796" s="373"/>
      <c r="D8796" s="373"/>
      <c r="E8796" s="201">
        <f t="shared" si="9288"/>
        <v>1883</v>
      </c>
      <c r="F8796" s="197">
        <v>1</v>
      </c>
      <c r="G8796" s="203" t="s">
        <v>288</v>
      </c>
      <c r="H8796" s="373"/>
      <c r="I8796" s="373"/>
      <c r="J8796" s="567"/>
      <c r="K8796" s="373"/>
      <c r="L8796" s="373"/>
      <c r="M8796" s="373"/>
      <c r="N8796" s="566"/>
      <c r="O8796" s="408"/>
      <c r="P8796" s="406" t="str">
        <f t="shared" ref="P8796" si="9307">P8792</f>
        <v>Isaac</v>
      </c>
      <c r="Q8796" s="373"/>
      <c r="R8796" s="200"/>
    </row>
    <row r="8797" spans="3:18" ht="14.6" customHeight="1" x14ac:dyDescent="0.5">
      <c r="C8797" s="373"/>
      <c r="D8797" s="373"/>
      <c r="E8797" s="212" t="str">
        <f t="shared" si="9290"/>
        <v>BC</v>
      </c>
      <c r="F8797" s="197">
        <v>2</v>
      </c>
      <c r="G8797" s="206" t="s">
        <v>604</v>
      </c>
      <c r="H8797" s="373"/>
      <c r="I8797" s="373"/>
      <c r="J8797" s="567"/>
      <c r="K8797" s="373"/>
      <c r="L8797" s="373"/>
      <c r="M8797" s="373"/>
      <c r="N8797" s="566"/>
      <c r="O8797" s="406" t="str">
        <f t="shared" ref="O8797" si="9308">O8793</f>
        <v>Jacob</v>
      </c>
      <c r="P8797" s="407">
        <f t="shared" ref="P8797" si="9309">P8793+1</f>
        <v>90</v>
      </c>
      <c r="Q8797" s="373"/>
      <c r="R8797" s="200"/>
    </row>
    <row r="8798" spans="3:18" ht="14.6" customHeight="1" x14ac:dyDescent="0.5">
      <c r="C8798" s="373"/>
      <c r="D8798" s="373"/>
      <c r="E8798" s="212">
        <f t="shared" si="9293"/>
        <v>-1882</v>
      </c>
      <c r="F8798" s="197">
        <v>3</v>
      </c>
      <c r="G8798" s="208" t="s">
        <v>287</v>
      </c>
      <c r="H8798" s="373"/>
      <c r="I8798" s="373"/>
      <c r="J8798" s="567"/>
      <c r="K8798" s="373"/>
      <c r="L8798" s="373"/>
      <c r="M8798" s="373"/>
      <c r="N8798" s="566"/>
      <c r="O8798" s="407">
        <f t="shared" ref="O8798" si="9310">O8794+1</f>
        <v>30</v>
      </c>
      <c r="P8798" s="407"/>
      <c r="Q8798" s="373"/>
      <c r="R8798" s="200"/>
    </row>
    <row r="8799" spans="3:18" ht="14.6" customHeight="1" x14ac:dyDescent="0.5">
      <c r="C8799" s="373"/>
      <c r="D8799" s="373"/>
      <c r="E8799" s="345"/>
      <c r="F8799" s="197">
        <v>4</v>
      </c>
      <c r="G8799" s="209" t="s">
        <v>605</v>
      </c>
      <c r="H8799" s="373"/>
      <c r="I8799" s="373"/>
      <c r="J8799" s="567"/>
      <c r="K8799" s="373"/>
      <c r="L8799" s="373"/>
      <c r="M8799" s="373"/>
      <c r="N8799" s="566"/>
      <c r="O8799" s="407"/>
      <c r="P8799" s="408"/>
      <c r="Q8799" s="373"/>
      <c r="R8799" s="200"/>
    </row>
    <row r="8800" spans="3:18" ht="14.6" customHeight="1" x14ac:dyDescent="0.5">
      <c r="C8800" s="373"/>
      <c r="D8800" s="373"/>
      <c r="E8800" s="201">
        <f t="shared" si="9288"/>
        <v>1882</v>
      </c>
      <c r="F8800" s="197">
        <v>1</v>
      </c>
      <c r="G8800" s="203" t="s">
        <v>288</v>
      </c>
      <c r="H8800" s="373"/>
      <c r="I8800" s="373"/>
      <c r="J8800" s="567"/>
      <c r="K8800" s="373"/>
      <c r="L8800" s="373"/>
      <c r="M8800" s="373"/>
      <c r="N8800" s="566"/>
      <c r="O8800" s="408"/>
      <c r="P8800" s="406" t="str">
        <f t="shared" ref="P8800" si="9311">P8796</f>
        <v>Isaac</v>
      </c>
      <c r="Q8800" s="373"/>
      <c r="R8800" s="200"/>
    </row>
    <row r="8801" spans="3:18" ht="14.6" customHeight="1" x14ac:dyDescent="0.5">
      <c r="C8801" s="373"/>
      <c r="D8801" s="373"/>
      <c r="E8801" s="212" t="str">
        <f t="shared" si="9290"/>
        <v>BC</v>
      </c>
      <c r="F8801" s="197">
        <v>2</v>
      </c>
      <c r="G8801" s="206" t="s">
        <v>604</v>
      </c>
      <c r="H8801" s="373"/>
      <c r="I8801" s="373"/>
      <c r="J8801" s="567"/>
      <c r="K8801" s="373"/>
      <c r="L8801" s="373"/>
      <c r="M8801" s="373"/>
      <c r="N8801" s="566"/>
      <c r="O8801" s="406" t="str">
        <f t="shared" ref="O8801" si="9312">O8797</f>
        <v>Jacob</v>
      </c>
      <c r="P8801" s="407">
        <f t="shared" ref="P8801" si="9313">P8797+1</f>
        <v>91</v>
      </c>
      <c r="Q8801" s="373"/>
      <c r="R8801" s="200"/>
    </row>
    <row r="8802" spans="3:18" ht="14.6" customHeight="1" x14ac:dyDescent="0.5">
      <c r="C8802" s="373"/>
      <c r="D8802" s="373"/>
      <c r="E8802" s="212">
        <f t="shared" si="9293"/>
        <v>-1881</v>
      </c>
      <c r="F8802" s="197">
        <v>3</v>
      </c>
      <c r="G8802" s="208" t="s">
        <v>287</v>
      </c>
      <c r="H8802" s="373"/>
      <c r="I8802" s="373"/>
      <c r="J8802" s="567"/>
      <c r="K8802" s="373"/>
      <c r="L8802" s="373"/>
      <c r="M8802" s="373"/>
      <c r="N8802" s="566"/>
      <c r="O8802" s="407">
        <f t="shared" ref="O8802" si="9314">O8798+1</f>
        <v>31</v>
      </c>
      <c r="P8802" s="407"/>
      <c r="Q8802" s="373"/>
      <c r="R8802" s="200"/>
    </row>
    <row r="8803" spans="3:18" ht="14.6" customHeight="1" x14ac:dyDescent="0.5">
      <c r="C8803" s="373"/>
      <c r="D8803" s="373"/>
      <c r="E8803" s="345"/>
      <c r="F8803" s="197">
        <v>4</v>
      </c>
      <c r="G8803" s="209" t="s">
        <v>605</v>
      </c>
      <c r="H8803" s="373"/>
      <c r="I8803" s="373"/>
      <c r="J8803" s="567"/>
      <c r="K8803" s="373"/>
      <c r="L8803" s="373"/>
      <c r="M8803" s="373"/>
      <c r="N8803" s="566"/>
      <c r="O8803" s="407"/>
      <c r="P8803" s="408"/>
      <c r="Q8803" s="373"/>
      <c r="R8803" s="200"/>
    </row>
    <row r="8804" spans="3:18" ht="14.6" customHeight="1" x14ac:dyDescent="0.5">
      <c r="C8804" s="373"/>
      <c r="D8804" s="373"/>
      <c r="E8804" s="201">
        <f t="shared" si="9288"/>
        <v>1881</v>
      </c>
      <c r="F8804" s="197">
        <v>1</v>
      </c>
      <c r="G8804" s="203" t="s">
        <v>288</v>
      </c>
      <c r="H8804" s="373"/>
      <c r="I8804" s="373"/>
      <c r="J8804" s="567"/>
      <c r="K8804" s="373"/>
      <c r="L8804" s="373"/>
      <c r="M8804" s="373"/>
      <c r="N8804" s="566"/>
      <c r="O8804" s="408"/>
      <c r="P8804" s="406" t="str">
        <f t="shared" ref="P8804" si="9315">P8800</f>
        <v>Isaac</v>
      </c>
      <c r="Q8804" s="373"/>
      <c r="R8804" s="200"/>
    </row>
    <row r="8805" spans="3:18" ht="14.6" customHeight="1" x14ac:dyDescent="0.5">
      <c r="C8805" s="373"/>
      <c r="D8805" s="373"/>
      <c r="E8805" s="212" t="str">
        <f t="shared" si="9290"/>
        <v>BC</v>
      </c>
      <c r="F8805" s="197">
        <v>2</v>
      </c>
      <c r="G8805" s="206" t="s">
        <v>604</v>
      </c>
      <c r="H8805" s="373"/>
      <c r="I8805" s="373"/>
      <c r="J8805" s="567"/>
      <c r="K8805" s="373"/>
      <c r="L8805" s="373"/>
      <c r="M8805" s="373"/>
      <c r="N8805" s="566"/>
      <c r="O8805" s="406" t="str">
        <f t="shared" ref="O8805" si="9316">O8801</f>
        <v>Jacob</v>
      </c>
      <c r="P8805" s="407">
        <f t="shared" ref="P8805" si="9317">P8801+1</f>
        <v>92</v>
      </c>
      <c r="Q8805" s="373"/>
      <c r="R8805" s="200"/>
    </row>
    <row r="8806" spans="3:18" ht="14.6" customHeight="1" x14ac:dyDescent="0.5">
      <c r="C8806" s="373"/>
      <c r="D8806" s="373"/>
      <c r="E8806" s="212">
        <f t="shared" si="9293"/>
        <v>-1880</v>
      </c>
      <c r="F8806" s="197">
        <v>3</v>
      </c>
      <c r="G8806" s="208" t="s">
        <v>287</v>
      </c>
      <c r="H8806" s="373"/>
      <c r="I8806" s="373"/>
      <c r="J8806" s="567"/>
      <c r="K8806" s="373"/>
      <c r="L8806" s="373"/>
      <c r="M8806" s="373"/>
      <c r="N8806" s="566"/>
      <c r="O8806" s="407">
        <f t="shared" ref="O8806" si="9318">O8802+1</f>
        <v>32</v>
      </c>
      <c r="P8806" s="407"/>
      <c r="Q8806" s="373"/>
      <c r="R8806" s="200"/>
    </row>
    <row r="8807" spans="3:18" ht="14.6" customHeight="1" x14ac:dyDescent="0.5">
      <c r="C8807" s="373"/>
      <c r="D8807" s="373"/>
      <c r="E8807" s="345"/>
      <c r="F8807" s="197">
        <v>4</v>
      </c>
      <c r="G8807" s="209" t="s">
        <v>605</v>
      </c>
      <c r="H8807" s="373"/>
      <c r="I8807" s="373"/>
      <c r="J8807" s="567"/>
      <c r="K8807" s="373"/>
      <c r="L8807" s="373"/>
      <c r="M8807" s="373"/>
      <c r="N8807" s="566"/>
      <c r="O8807" s="407"/>
      <c r="P8807" s="408"/>
      <c r="Q8807" s="373"/>
      <c r="R8807" s="200"/>
    </row>
    <row r="8808" spans="3:18" ht="14.6" customHeight="1" x14ac:dyDescent="0.5">
      <c r="C8808" s="373"/>
      <c r="D8808" s="373"/>
      <c r="E8808" s="201">
        <f t="shared" si="9288"/>
        <v>1880</v>
      </c>
      <c r="F8808" s="197">
        <v>1</v>
      </c>
      <c r="G8808" s="203" t="s">
        <v>288</v>
      </c>
      <c r="H8808" s="373"/>
      <c r="I8808" s="373"/>
      <c r="J8808" s="567"/>
      <c r="K8808" s="373"/>
      <c r="L8808" s="373"/>
      <c r="M8808" s="373"/>
      <c r="N8808" s="566"/>
      <c r="O8808" s="408"/>
      <c r="P8808" s="406" t="str">
        <f t="shared" ref="P8808" si="9319">P8804</f>
        <v>Isaac</v>
      </c>
      <c r="Q8808" s="373"/>
      <c r="R8808" s="200"/>
    </row>
    <row r="8809" spans="3:18" ht="14.6" customHeight="1" x14ac:dyDescent="0.5">
      <c r="C8809" s="373"/>
      <c r="D8809" s="373"/>
      <c r="E8809" s="212" t="str">
        <f t="shared" si="9290"/>
        <v>BC</v>
      </c>
      <c r="F8809" s="197">
        <v>2</v>
      </c>
      <c r="G8809" s="206" t="s">
        <v>604</v>
      </c>
      <c r="H8809" s="373"/>
      <c r="I8809" s="373"/>
      <c r="J8809" s="567"/>
      <c r="K8809" s="373"/>
      <c r="L8809" s="373"/>
      <c r="M8809" s="373"/>
      <c r="N8809" s="566"/>
      <c r="O8809" s="406" t="str">
        <f t="shared" ref="O8809" si="9320">O8805</f>
        <v>Jacob</v>
      </c>
      <c r="P8809" s="407">
        <f t="shared" ref="P8809" si="9321">P8805+1</f>
        <v>93</v>
      </c>
      <c r="Q8809" s="373"/>
      <c r="R8809" s="200"/>
    </row>
    <row r="8810" spans="3:18" ht="14.6" customHeight="1" x14ac:dyDescent="0.5">
      <c r="C8810" s="373"/>
      <c r="D8810" s="373"/>
      <c r="E8810" s="212">
        <f t="shared" si="9293"/>
        <v>-1879</v>
      </c>
      <c r="F8810" s="197">
        <v>3</v>
      </c>
      <c r="G8810" s="208" t="s">
        <v>287</v>
      </c>
      <c r="H8810" s="373"/>
      <c r="I8810" s="373"/>
      <c r="J8810" s="567"/>
      <c r="K8810" s="373"/>
      <c r="L8810" s="373"/>
      <c r="M8810" s="373"/>
      <c r="N8810" s="566"/>
      <c r="O8810" s="407">
        <f t="shared" ref="O8810" si="9322">O8806+1</f>
        <v>33</v>
      </c>
      <c r="P8810" s="407"/>
      <c r="Q8810" s="373"/>
      <c r="R8810" s="200"/>
    </row>
    <row r="8811" spans="3:18" ht="14.6" customHeight="1" x14ac:dyDescent="0.5">
      <c r="C8811" s="373"/>
      <c r="D8811" s="373"/>
      <c r="E8811" s="345"/>
      <c r="F8811" s="197">
        <v>4</v>
      </c>
      <c r="G8811" s="209" t="s">
        <v>605</v>
      </c>
      <c r="H8811" s="373"/>
      <c r="I8811" s="373"/>
      <c r="J8811" s="567"/>
      <c r="K8811" s="373"/>
      <c r="L8811" s="373"/>
      <c r="M8811" s="373"/>
      <c r="N8811" s="566"/>
      <c r="O8811" s="407"/>
      <c r="P8811" s="408"/>
      <c r="Q8811" s="373"/>
      <c r="R8811" s="200"/>
    </row>
    <row r="8812" spans="3:18" ht="14.6" customHeight="1" x14ac:dyDescent="0.5">
      <c r="C8812" s="373"/>
      <c r="D8812" s="373"/>
      <c r="E8812" s="201">
        <f t="shared" si="9288"/>
        <v>1879</v>
      </c>
      <c r="F8812" s="197">
        <v>1</v>
      </c>
      <c r="G8812" s="203" t="s">
        <v>288</v>
      </c>
      <c r="H8812" s="373"/>
      <c r="I8812" s="373"/>
      <c r="J8812" s="567"/>
      <c r="K8812" s="373"/>
      <c r="L8812" s="373"/>
      <c r="M8812" s="373"/>
      <c r="N8812" s="566"/>
      <c r="O8812" s="408"/>
      <c r="P8812" s="406" t="str">
        <f t="shared" ref="P8812" si="9323">P8808</f>
        <v>Isaac</v>
      </c>
      <c r="Q8812" s="373"/>
      <c r="R8812" s="200"/>
    </row>
    <row r="8813" spans="3:18" ht="14.6" customHeight="1" x14ac:dyDescent="0.5">
      <c r="C8813" s="373"/>
      <c r="D8813" s="373"/>
      <c r="E8813" s="212" t="str">
        <f t="shared" si="9290"/>
        <v>BC</v>
      </c>
      <c r="F8813" s="197">
        <v>2</v>
      </c>
      <c r="G8813" s="206" t="s">
        <v>604</v>
      </c>
      <c r="H8813" s="373"/>
      <c r="I8813" s="373"/>
      <c r="J8813" s="567"/>
      <c r="K8813" s="373"/>
      <c r="L8813" s="373"/>
      <c r="M8813" s="373"/>
      <c r="N8813" s="566"/>
      <c r="O8813" s="406" t="str">
        <f t="shared" ref="O8813" si="9324">O8809</f>
        <v>Jacob</v>
      </c>
      <c r="P8813" s="407">
        <f t="shared" ref="P8813" si="9325">P8809+1</f>
        <v>94</v>
      </c>
      <c r="Q8813" s="373"/>
      <c r="R8813" s="200"/>
    </row>
    <row r="8814" spans="3:18" ht="14.6" customHeight="1" x14ac:dyDescent="0.5">
      <c r="C8814" s="373"/>
      <c r="D8814" s="373"/>
      <c r="E8814" s="212">
        <f t="shared" si="9293"/>
        <v>-1878</v>
      </c>
      <c r="F8814" s="197">
        <v>3</v>
      </c>
      <c r="G8814" s="208" t="s">
        <v>287</v>
      </c>
      <c r="H8814" s="373"/>
      <c r="I8814" s="373"/>
      <c r="J8814" s="567"/>
      <c r="K8814" s="373"/>
      <c r="L8814" s="373"/>
      <c r="M8814" s="373"/>
      <c r="N8814" s="566"/>
      <c r="O8814" s="407">
        <f t="shared" ref="O8814" si="9326">O8810+1</f>
        <v>34</v>
      </c>
      <c r="P8814" s="407"/>
      <c r="Q8814" s="373"/>
      <c r="R8814" s="200"/>
    </row>
    <row r="8815" spans="3:18" ht="14.6" customHeight="1" x14ac:dyDescent="0.5">
      <c r="C8815" s="373"/>
      <c r="D8815" s="373"/>
      <c r="E8815" s="345"/>
      <c r="F8815" s="197">
        <v>4</v>
      </c>
      <c r="G8815" s="209" t="s">
        <v>605</v>
      </c>
      <c r="H8815" s="373"/>
      <c r="I8815" s="373"/>
      <c r="J8815" s="567"/>
      <c r="K8815" s="373"/>
      <c r="L8815" s="373"/>
      <c r="M8815" s="373"/>
      <c r="N8815" s="566"/>
      <c r="O8815" s="407"/>
      <c r="P8815" s="408"/>
      <c r="Q8815" s="373"/>
      <c r="R8815" s="200"/>
    </row>
    <row r="8816" spans="3:18" ht="14.6" customHeight="1" x14ac:dyDescent="0.5">
      <c r="C8816" s="373"/>
      <c r="D8816" s="373"/>
      <c r="E8816" s="201">
        <f t="shared" si="9288"/>
        <v>1878</v>
      </c>
      <c r="F8816" s="197">
        <v>1</v>
      </c>
      <c r="G8816" s="203" t="s">
        <v>288</v>
      </c>
      <c r="H8816" s="373"/>
      <c r="I8816" s="373"/>
      <c r="J8816" s="567"/>
      <c r="K8816" s="373"/>
      <c r="L8816" s="373"/>
      <c r="M8816" s="373"/>
      <c r="N8816" s="566"/>
      <c r="O8816" s="408"/>
      <c r="P8816" s="406" t="str">
        <f t="shared" ref="P8816" si="9327">P8812</f>
        <v>Isaac</v>
      </c>
      <c r="Q8816" s="373"/>
      <c r="R8816" s="200"/>
    </row>
    <row r="8817" spans="3:18" ht="14.6" customHeight="1" x14ac:dyDescent="0.5">
      <c r="C8817" s="373"/>
      <c r="D8817" s="373"/>
      <c r="E8817" s="212" t="str">
        <f t="shared" si="9290"/>
        <v>BC</v>
      </c>
      <c r="F8817" s="197">
        <v>2</v>
      </c>
      <c r="G8817" s="206" t="s">
        <v>604</v>
      </c>
      <c r="H8817" s="373"/>
      <c r="I8817" s="373"/>
      <c r="J8817" s="567"/>
      <c r="K8817" s="373"/>
      <c r="L8817" s="373"/>
      <c r="M8817" s="373"/>
      <c r="N8817" s="566"/>
      <c r="O8817" s="406" t="str">
        <f t="shared" ref="O8817" si="9328">O8813</f>
        <v>Jacob</v>
      </c>
      <c r="P8817" s="407">
        <f t="shared" ref="P8817" si="9329">P8813+1</f>
        <v>95</v>
      </c>
      <c r="Q8817" s="373"/>
      <c r="R8817" s="200"/>
    </row>
    <row r="8818" spans="3:18" ht="14.6" customHeight="1" x14ac:dyDescent="0.5">
      <c r="C8818" s="373"/>
      <c r="D8818" s="373"/>
      <c r="E8818" s="212">
        <f t="shared" si="9293"/>
        <v>-1877</v>
      </c>
      <c r="F8818" s="197">
        <v>3</v>
      </c>
      <c r="G8818" s="208" t="s">
        <v>287</v>
      </c>
      <c r="H8818" s="373"/>
      <c r="I8818" s="373"/>
      <c r="J8818" s="567"/>
      <c r="K8818" s="373"/>
      <c r="L8818" s="373"/>
      <c r="M8818" s="373"/>
      <c r="N8818" s="566"/>
      <c r="O8818" s="407">
        <f t="shared" ref="O8818" si="9330">O8814+1</f>
        <v>35</v>
      </c>
      <c r="P8818" s="407"/>
      <c r="Q8818" s="373"/>
      <c r="R8818" s="200"/>
    </row>
    <row r="8819" spans="3:18" ht="14.6" customHeight="1" x14ac:dyDescent="0.5">
      <c r="C8819" s="373"/>
      <c r="D8819" s="373"/>
      <c r="E8819" s="345"/>
      <c r="F8819" s="197">
        <v>4</v>
      </c>
      <c r="G8819" s="209" t="s">
        <v>605</v>
      </c>
      <c r="H8819" s="373"/>
      <c r="I8819" s="373"/>
      <c r="J8819" s="567"/>
      <c r="K8819" s="373"/>
      <c r="L8819" s="373"/>
      <c r="M8819" s="373"/>
      <c r="N8819" s="566"/>
      <c r="O8819" s="407"/>
      <c r="P8819" s="408"/>
      <c r="Q8819" s="373"/>
      <c r="R8819" s="200"/>
    </row>
    <row r="8820" spans="3:18" ht="14.6" customHeight="1" x14ac:dyDescent="0.5">
      <c r="C8820" s="373"/>
      <c r="D8820" s="373"/>
      <c r="E8820" s="201">
        <f t="shared" si="9288"/>
        <v>1877</v>
      </c>
      <c r="F8820" s="197">
        <v>1</v>
      </c>
      <c r="G8820" s="203" t="s">
        <v>288</v>
      </c>
      <c r="H8820" s="373"/>
      <c r="I8820" s="373"/>
      <c r="J8820" s="567"/>
      <c r="K8820" s="373"/>
      <c r="L8820" s="373"/>
      <c r="M8820" s="373"/>
      <c r="N8820" s="566"/>
      <c r="O8820" s="408"/>
      <c r="P8820" s="406" t="str">
        <f t="shared" ref="P8820" si="9331">P8816</f>
        <v>Isaac</v>
      </c>
      <c r="Q8820" s="373"/>
      <c r="R8820" s="200"/>
    </row>
    <row r="8821" spans="3:18" ht="14.6" customHeight="1" x14ac:dyDescent="0.5">
      <c r="C8821" s="373"/>
      <c r="D8821" s="373"/>
      <c r="E8821" s="212" t="str">
        <f t="shared" si="9290"/>
        <v>BC</v>
      </c>
      <c r="F8821" s="197">
        <v>2</v>
      </c>
      <c r="G8821" s="206" t="s">
        <v>604</v>
      </c>
      <c r="H8821" s="373"/>
      <c r="I8821" s="373"/>
      <c r="J8821" s="567"/>
      <c r="K8821" s="373"/>
      <c r="L8821" s="373"/>
      <c r="M8821" s="373"/>
      <c r="N8821" s="566"/>
      <c r="O8821" s="406" t="str">
        <f t="shared" ref="O8821" si="9332">O8817</f>
        <v>Jacob</v>
      </c>
      <c r="P8821" s="407">
        <f t="shared" ref="P8821" si="9333">P8817+1</f>
        <v>96</v>
      </c>
      <c r="Q8821" s="373"/>
      <c r="R8821" s="200"/>
    </row>
    <row r="8822" spans="3:18" ht="14.6" customHeight="1" x14ac:dyDescent="0.5">
      <c r="C8822" s="373"/>
      <c r="D8822" s="373"/>
      <c r="E8822" s="212">
        <f t="shared" si="9293"/>
        <v>-1876</v>
      </c>
      <c r="F8822" s="197">
        <v>3</v>
      </c>
      <c r="G8822" s="208" t="s">
        <v>287</v>
      </c>
      <c r="H8822" s="373"/>
      <c r="I8822" s="373"/>
      <c r="J8822" s="567"/>
      <c r="K8822" s="373"/>
      <c r="L8822" s="373"/>
      <c r="M8822" s="373"/>
      <c r="N8822" s="566"/>
      <c r="O8822" s="407">
        <f t="shared" ref="O8822" si="9334">O8818+1</f>
        <v>36</v>
      </c>
      <c r="P8822" s="407"/>
      <c r="Q8822" s="373"/>
      <c r="R8822" s="200"/>
    </row>
    <row r="8823" spans="3:18" ht="14.6" customHeight="1" x14ac:dyDescent="0.5">
      <c r="C8823" s="373"/>
      <c r="D8823" s="373"/>
      <c r="E8823" s="345"/>
      <c r="F8823" s="197">
        <v>4</v>
      </c>
      <c r="G8823" s="209" t="s">
        <v>605</v>
      </c>
      <c r="H8823" s="373"/>
      <c r="I8823" s="373"/>
      <c r="J8823" s="567"/>
      <c r="K8823" s="373"/>
      <c r="L8823" s="373"/>
      <c r="M8823" s="373"/>
      <c r="N8823" s="566"/>
      <c r="O8823" s="407"/>
      <c r="P8823" s="408"/>
      <c r="Q8823" s="373"/>
      <c r="R8823" s="200"/>
    </row>
    <row r="8824" spans="3:18" ht="14.6" customHeight="1" x14ac:dyDescent="0.5">
      <c r="C8824" s="373"/>
      <c r="D8824" s="373"/>
      <c r="E8824" s="201">
        <f t="shared" si="9288"/>
        <v>1876</v>
      </c>
      <c r="F8824" s="197">
        <v>1</v>
      </c>
      <c r="G8824" s="203" t="s">
        <v>288</v>
      </c>
      <c r="H8824" s="373"/>
      <c r="I8824" s="373"/>
      <c r="J8824" s="567"/>
      <c r="K8824" s="373"/>
      <c r="L8824" s="373"/>
      <c r="M8824" s="373"/>
      <c r="N8824" s="566"/>
      <c r="O8824" s="408"/>
      <c r="P8824" s="406" t="str">
        <f t="shared" ref="P8824" si="9335">P8820</f>
        <v>Isaac</v>
      </c>
      <c r="Q8824" s="373"/>
      <c r="R8824" s="200"/>
    </row>
    <row r="8825" spans="3:18" ht="14.6" customHeight="1" x14ac:dyDescent="0.5">
      <c r="C8825" s="373"/>
      <c r="D8825" s="373"/>
      <c r="E8825" s="212" t="str">
        <f t="shared" si="9290"/>
        <v>BC</v>
      </c>
      <c r="F8825" s="197">
        <v>2</v>
      </c>
      <c r="G8825" s="206" t="s">
        <v>604</v>
      </c>
      <c r="H8825" s="373"/>
      <c r="I8825" s="373"/>
      <c r="J8825" s="567"/>
      <c r="K8825" s="373"/>
      <c r="L8825" s="373"/>
      <c r="M8825" s="373"/>
      <c r="N8825" s="566"/>
      <c r="O8825" s="406" t="str">
        <f t="shared" ref="O8825" si="9336">O8821</f>
        <v>Jacob</v>
      </c>
      <c r="P8825" s="407">
        <f t="shared" ref="P8825" si="9337">P8821+1</f>
        <v>97</v>
      </c>
      <c r="Q8825" s="373"/>
      <c r="R8825" s="200"/>
    </row>
    <row r="8826" spans="3:18" ht="14.6" customHeight="1" x14ac:dyDescent="0.5">
      <c r="C8826" s="373"/>
      <c r="D8826" s="373"/>
      <c r="E8826" s="212">
        <f t="shared" si="9293"/>
        <v>-1875</v>
      </c>
      <c r="F8826" s="197">
        <v>3</v>
      </c>
      <c r="G8826" s="208" t="s">
        <v>287</v>
      </c>
      <c r="H8826" s="373"/>
      <c r="I8826" s="373"/>
      <c r="J8826" s="567"/>
      <c r="K8826" s="373"/>
      <c r="L8826" s="373"/>
      <c r="M8826" s="373"/>
      <c r="N8826" s="566"/>
      <c r="O8826" s="407">
        <f t="shared" ref="O8826" si="9338">O8822+1</f>
        <v>37</v>
      </c>
      <c r="P8826" s="407"/>
      <c r="Q8826" s="373"/>
      <c r="R8826" s="200"/>
    </row>
    <row r="8827" spans="3:18" ht="14.6" customHeight="1" x14ac:dyDescent="0.5">
      <c r="C8827" s="373"/>
      <c r="D8827" s="373"/>
      <c r="E8827" s="345"/>
      <c r="F8827" s="197">
        <v>4</v>
      </c>
      <c r="G8827" s="209" t="s">
        <v>605</v>
      </c>
      <c r="H8827" s="373"/>
      <c r="I8827" s="373"/>
      <c r="J8827" s="567"/>
      <c r="K8827" s="373"/>
      <c r="L8827" s="373"/>
      <c r="M8827" s="373"/>
      <c r="N8827" s="566"/>
      <c r="O8827" s="407"/>
      <c r="P8827" s="408"/>
      <c r="Q8827" s="373"/>
      <c r="R8827" s="200"/>
    </row>
    <row r="8828" spans="3:18" ht="14.6" customHeight="1" x14ac:dyDescent="0.5">
      <c r="C8828" s="373"/>
      <c r="D8828" s="373"/>
      <c r="E8828" s="201">
        <f t="shared" si="9288"/>
        <v>1875</v>
      </c>
      <c r="F8828" s="197">
        <v>1</v>
      </c>
      <c r="G8828" s="203" t="s">
        <v>288</v>
      </c>
      <c r="H8828" s="373"/>
      <c r="I8828" s="373"/>
      <c r="J8828" s="567"/>
      <c r="K8828" s="373"/>
      <c r="L8828" s="373"/>
      <c r="M8828" s="373"/>
      <c r="N8828" s="566"/>
      <c r="O8828" s="408"/>
      <c r="P8828" s="406" t="str">
        <f t="shared" ref="P8828" si="9339">P8824</f>
        <v>Isaac</v>
      </c>
      <c r="Q8828" s="373"/>
      <c r="R8828" s="200"/>
    </row>
    <row r="8829" spans="3:18" ht="14.6" customHeight="1" x14ac:dyDescent="0.5">
      <c r="C8829" s="373"/>
      <c r="D8829" s="373"/>
      <c r="E8829" s="212" t="str">
        <f t="shared" si="9290"/>
        <v>BC</v>
      </c>
      <c r="F8829" s="197">
        <v>2</v>
      </c>
      <c r="G8829" s="206" t="s">
        <v>604</v>
      </c>
      <c r="H8829" s="373"/>
      <c r="I8829" s="373"/>
      <c r="J8829" s="567"/>
      <c r="K8829" s="373"/>
      <c r="L8829" s="373"/>
      <c r="M8829" s="373"/>
      <c r="N8829" s="566"/>
      <c r="O8829" s="406" t="str">
        <f t="shared" ref="O8829" si="9340">O8825</f>
        <v>Jacob</v>
      </c>
      <c r="P8829" s="407">
        <f t="shared" ref="P8829" si="9341">P8825+1</f>
        <v>98</v>
      </c>
      <c r="Q8829" s="373"/>
      <c r="R8829" s="200"/>
    </row>
    <row r="8830" spans="3:18" ht="14.6" customHeight="1" x14ac:dyDescent="0.5">
      <c r="C8830" s="373"/>
      <c r="D8830" s="373"/>
      <c r="E8830" s="212">
        <f t="shared" si="9293"/>
        <v>-1874</v>
      </c>
      <c r="F8830" s="197">
        <v>3</v>
      </c>
      <c r="G8830" s="208" t="s">
        <v>287</v>
      </c>
      <c r="H8830" s="373"/>
      <c r="I8830" s="373"/>
      <c r="J8830" s="567"/>
      <c r="K8830" s="373"/>
      <c r="L8830" s="373"/>
      <c r="M8830" s="373"/>
      <c r="N8830" s="566"/>
      <c r="O8830" s="407">
        <f t="shared" ref="O8830" si="9342">O8826+1</f>
        <v>38</v>
      </c>
      <c r="P8830" s="407"/>
      <c r="Q8830" s="373"/>
      <c r="R8830" s="200"/>
    </row>
    <row r="8831" spans="3:18" ht="14.6" customHeight="1" x14ac:dyDescent="0.5">
      <c r="C8831" s="373"/>
      <c r="D8831" s="373"/>
      <c r="E8831" s="345"/>
      <c r="F8831" s="197">
        <v>4</v>
      </c>
      <c r="G8831" s="209" t="s">
        <v>605</v>
      </c>
      <c r="H8831" s="373"/>
      <c r="I8831" s="373"/>
      <c r="J8831" s="567"/>
      <c r="K8831" s="373"/>
      <c r="L8831" s="373"/>
      <c r="M8831" s="373"/>
      <c r="N8831" s="566"/>
      <c r="O8831" s="407"/>
      <c r="P8831" s="408"/>
      <c r="Q8831" s="373"/>
      <c r="R8831" s="200"/>
    </row>
    <row r="8832" spans="3:18" ht="14.6" customHeight="1" x14ac:dyDescent="0.5">
      <c r="C8832" s="373"/>
      <c r="D8832" s="373"/>
      <c r="E8832" s="201">
        <f t="shared" si="9288"/>
        <v>1874</v>
      </c>
      <c r="F8832" s="197">
        <v>1</v>
      </c>
      <c r="G8832" s="203" t="s">
        <v>288</v>
      </c>
      <c r="H8832" s="373"/>
      <c r="I8832" s="373"/>
      <c r="J8832" s="567"/>
      <c r="K8832" s="373"/>
      <c r="L8832" s="373"/>
      <c r="M8832" s="373"/>
      <c r="N8832" s="566"/>
      <c r="O8832" s="408"/>
      <c r="P8832" s="406" t="str">
        <f t="shared" ref="P8832" si="9343">P8828</f>
        <v>Isaac</v>
      </c>
      <c r="Q8832" s="373"/>
      <c r="R8832" s="200"/>
    </row>
    <row r="8833" spans="3:18" ht="14.6" customHeight="1" x14ac:dyDescent="0.5">
      <c r="C8833" s="373"/>
      <c r="D8833" s="373"/>
      <c r="E8833" s="212" t="str">
        <f t="shared" si="9290"/>
        <v>BC</v>
      </c>
      <c r="F8833" s="197">
        <v>2</v>
      </c>
      <c r="G8833" s="206" t="s">
        <v>604</v>
      </c>
      <c r="H8833" s="373"/>
      <c r="I8833" s="373"/>
      <c r="J8833" s="567"/>
      <c r="K8833" s="373"/>
      <c r="L8833" s="373"/>
      <c r="M8833" s="373"/>
      <c r="N8833" s="566"/>
      <c r="O8833" s="406" t="str">
        <f t="shared" ref="O8833" si="9344">O8829</f>
        <v>Jacob</v>
      </c>
      <c r="P8833" s="407">
        <f t="shared" ref="P8833" si="9345">P8829+1</f>
        <v>99</v>
      </c>
      <c r="Q8833" s="373"/>
      <c r="R8833" s="200"/>
    </row>
    <row r="8834" spans="3:18" ht="14.6" customHeight="1" x14ac:dyDescent="0.5">
      <c r="C8834" s="373"/>
      <c r="D8834" s="373"/>
      <c r="E8834" s="212">
        <f t="shared" si="9293"/>
        <v>-1873</v>
      </c>
      <c r="F8834" s="197">
        <v>3</v>
      </c>
      <c r="G8834" s="208" t="s">
        <v>287</v>
      </c>
      <c r="H8834" s="373"/>
      <c r="I8834" s="373"/>
      <c r="J8834" s="567"/>
      <c r="K8834" s="373"/>
      <c r="L8834" s="373"/>
      <c r="M8834" s="373"/>
      <c r="N8834" s="566"/>
      <c r="O8834" s="407">
        <f t="shared" ref="O8834" si="9346">O8830+1</f>
        <v>39</v>
      </c>
      <c r="P8834" s="407"/>
      <c r="Q8834" s="373"/>
      <c r="R8834" s="200"/>
    </row>
    <row r="8835" spans="3:18" ht="14.6" customHeight="1" x14ac:dyDescent="0.5">
      <c r="C8835" s="373"/>
      <c r="D8835" s="373"/>
      <c r="E8835" s="345"/>
      <c r="F8835" s="197">
        <v>4</v>
      </c>
      <c r="G8835" s="209" t="s">
        <v>605</v>
      </c>
      <c r="H8835" s="373"/>
      <c r="I8835" s="373"/>
      <c r="J8835" s="567"/>
      <c r="K8835" s="373"/>
      <c r="L8835" s="373"/>
      <c r="M8835" s="373"/>
      <c r="N8835" s="566"/>
      <c r="O8835" s="407"/>
      <c r="P8835" s="408"/>
      <c r="Q8835" s="373"/>
      <c r="R8835" s="200"/>
    </row>
    <row r="8836" spans="3:18" ht="14.6" customHeight="1" x14ac:dyDescent="0.5">
      <c r="C8836" s="373"/>
      <c r="D8836" s="373"/>
      <c r="E8836" s="201">
        <f t="shared" si="9288"/>
        <v>1873</v>
      </c>
      <c r="F8836" s="197">
        <v>1</v>
      </c>
      <c r="G8836" s="203" t="s">
        <v>288</v>
      </c>
      <c r="H8836" s="373"/>
      <c r="I8836" s="373"/>
      <c r="J8836" s="567"/>
      <c r="K8836" s="373"/>
      <c r="L8836" s="373"/>
      <c r="M8836" s="373"/>
      <c r="N8836" s="566"/>
      <c r="O8836" s="408"/>
      <c r="P8836" s="406" t="str">
        <f t="shared" ref="P8836" si="9347">P8832</f>
        <v>Isaac</v>
      </c>
      <c r="Q8836" s="373"/>
      <c r="R8836" s="200"/>
    </row>
    <row r="8837" spans="3:18" ht="14.6" customHeight="1" x14ac:dyDescent="0.5">
      <c r="C8837" s="373"/>
      <c r="D8837" s="373"/>
      <c r="E8837" s="212" t="str">
        <f t="shared" si="9290"/>
        <v>BC</v>
      </c>
      <c r="F8837" s="197">
        <v>2</v>
      </c>
      <c r="G8837" s="206" t="s">
        <v>604</v>
      </c>
      <c r="H8837" s="373"/>
      <c r="I8837" s="373"/>
      <c r="J8837" s="567"/>
      <c r="K8837" s="373"/>
      <c r="L8837" s="373"/>
      <c r="M8837" s="373"/>
      <c r="N8837" s="566"/>
      <c r="O8837" s="406" t="str">
        <f t="shared" ref="O8837" si="9348">O8833</f>
        <v>Jacob</v>
      </c>
      <c r="P8837" s="407">
        <f t="shared" ref="P8837" si="9349">P8833+1</f>
        <v>100</v>
      </c>
      <c r="Q8837" s="373"/>
      <c r="R8837" s="200"/>
    </row>
    <row r="8838" spans="3:18" ht="14.6" customHeight="1" x14ac:dyDescent="0.5">
      <c r="C8838" s="373"/>
      <c r="D8838" s="373"/>
      <c r="E8838" s="212">
        <f t="shared" si="9293"/>
        <v>-1872</v>
      </c>
      <c r="F8838" s="197">
        <v>3</v>
      </c>
      <c r="G8838" s="208" t="s">
        <v>287</v>
      </c>
      <c r="H8838" s="373"/>
      <c r="I8838" s="373"/>
      <c r="J8838" s="567"/>
      <c r="K8838" s="373"/>
      <c r="L8838" s="373"/>
      <c r="M8838" s="373"/>
      <c r="N8838" s="566"/>
      <c r="O8838" s="407">
        <f t="shared" ref="O8838" si="9350">O8834+1</f>
        <v>40</v>
      </c>
      <c r="P8838" s="407"/>
      <c r="Q8838" s="373"/>
      <c r="R8838" s="200"/>
    </row>
    <row r="8839" spans="3:18" ht="14.6" customHeight="1" x14ac:dyDescent="0.5">
      <c r="C8839" s="373"/>
      <c r="D8839" s="373"/>
      <c r="E8839" s="345"/>
      <c r="F8839" s="197">
        <v>4</v>
      </c>
      <c r="G8839" s="209" t="s">
        <v>605</v>
      </c>
      <c r="H8839" s="373"/>
      <c r="I8839" s="373"/>
      <c r="J8839" s="567"/>
      <c r="K8839" s="373"/>
      <c r="L8839" s="373"/>
      <c r="M8839" s="373"/>
      <c r="N8839" s="566"/>
      <c r="O8839" s="407"/>
      <c r="P8839" s="408"/>
      <c r="Q8839" s="373"/>
      <c r="R8839" s="200"/>
    </row>
    <row r="8840" spans="3:18" ht="14.6" customHeight="1" x14ac:dyDescent="0.5">
      <c r="C8840" s="373"/>
      <c r="D8840" s="373"/>
      <c r="E8840" s="201">
        <f t="shared" si="9288"/>
        <v>1872</v>
      </c>
      <c r="F8840" s="197">
        <v>1</v>
      </c>
      <c r="G8840" s="203" t="s">
        <v>288</v>
      </c>
      <c r="H8840" s="373"/>
      <c r="I8840" s="373"/>
      <c r="J8840" s="567"/>
      <c r="K8840" s="373"/>
      <c r="L8840" s="373"/>
      <c r="M8840" s="373"/>
      <c r="N8840" s="566"/>
      <c r="O8840" s="408"/>
      <c r="P8840" s="406" t="str">
        <f t="shared" ref="P8840" si="9351">P8836</f>
        <v>Isaac</v>
      </c>
      <c r="Q8840" s="373"/>
      <c r="R8840" s="200"/>
    </row>
    <row r="8841" spans="3:18" ht="14.6" customHeight="1" x14ac:dyDescent="0.5">
      <c r="C8841" s="373"/>
      <c r="D8841" s="373"/>
      <c r="E8841" s="212" t="str">
        <f t="shared" si="9290"/>
        <v>BC</v>
      </c>
      <c r="F8841" s="197">
        <v>2</v>
      </c>
      <c r="G8841" s="206" t="s">
        <v>604</v>
      </c>
      <c r="H8841" s="373"/>
      <c r="I8841" s="373"/>
      <c r="J8841" s="567"/>
      <c r="K8841" s="373"/>
      <c r="L8841" s="373"/>
      <c r="M8841" s="373"/>
      <c r="N8841" s="566"/>
      <c r="O8841" s="406" t="str">
        <f t="shared" ref="O8841" si="9352">O8837</f>
        <v>Jacob</v>
      </c>
      <c r="P8841" s="407">
        <f t="shared" ref="P8841" si="9353">P8837+1</f>
        <v>101</v>
      </c>
      <c r="Q8841" s="373"/>
      <c r="R8841" s="200"/>
    </row>
    <row r="8842" spans="3:18" ht="14.6" customHeight="1" x14ac:dyDescent="0.5">
      <c r="C8842" s="373"/>
      <c r="D8842" s="373"/>
      <c r="E8842" s="212">
        <f t="shared" si="9293"/>
        <v>-1871</v>
      </c>
      <c r="F8842" s="197">
        <v>3</v>
      </c>
      <c r="G8842" s="208" t="s">
        <v>287</v>
      </c>
      <c r="H8842" s="373"/>
      <c r="I8842" s="373"/>
      <c r="J8842" s="567"/>
      <c r="K8842" s="373"/>
      <c r="L8842" s="373"/>
      <c r="M8842" s="373"/>
      <c r="N8842" s="566"/>
      <c r="O8842" s="407">
        <f t="shared" ref="O8842" si="9354">O8838+1</f>
        <v>41</v>
      </c>
      <c r="P8842" s="407"/>
      <c r="Q8842" s="373"/>
      <c r="R8842" s="200"/>
    </row>
    <row r="8843" spans="3:18" ht="14.6" customHeight="1" x14ac:dyDescent="0.5">
      <c r="C8843" s="373"/>
      <c r="D8843" s="373"/>
      <c r="E8843" s="345"/>
      <c r="F8843" s="197">
        <v>4</v>
      </c>
      <c r="G8843" s="209" t="s">
        <v>605</v>
      </c>
      <c r="H8843" s="373"/>
      <c r="I8843" s="373"/>
      <c r="J8843" s="567"/>
      <c r="K8843" s="373"/>
      <c r="L8843" s="373"/>
      <c r="M8843" s="373"/>
      <c r="N8843" s="566"/>
      <c r="O8843" s="407"/>
      <c r="P8843" s="408"/>
      <c r="Q8843" s="373"/>
      <c r="R8843" s="200"/>
    </row>
    <row r="8844" spans="3:18" ht="14.6" customHeight="1" x14ac:dyDescent="0.5">
      <c r="C8844" s="373"/>
      <c r="D8844" s="373"/>
      <c r="E8844" s="201">
        <f t="shared" ref="E8844:E8904" si="9355">E8840-1</f>
        <v>1871</v>
      </c>
      <c r="F8844" s="197">
        <v>1</v>
      </c>
      <c r="G8844" s="203" t="s">
        <v>288</v>
      </c>
      <c r="H8844" s="373"/>
      <c r="I8844" s="373"/>
      <c r="J8844" s="567"/>
      <c r="K8844" s="373"/>
      <c r="L8844" s="373"/>
      <c r="M8844" s="373"/>
      <c r="N8844" s="566"/>
      <c r="O8844" s="408"/>
      <c r="P8844" s="406" t="str">
        <f t="shared" ref="P8844" si="9356">P8840</f>
        <v>Isaac</v>
      </c>
      <c r="Q8844" s="373"/>
      <c r="R8844" s="200"/>
    </row>
    <row r="8845" spans="3:18" ht="14.6" customHeight="1" x14ac:dyDescent="0.5">
      <c r="C8845" s="373"/>
      <c r="D8845" s="373"/>
      <c r="E8845" s="212" t="str">
        <f t="shared" ref="E8845:E8905" si="9357">E8841</f>
        <v>BC</v>
      </c>
      <c r="F8845" s="197">
        <v>2</v>
      </c>
      <c r="G8845" s="206" t="s">
        <v>604</v>
      </c>
      <c r="H8845" s="373"/>
      <c r="I8845" s="373"/>
      <c r="J8845" s="567"/>
      <c r="K8845" s="373"/>
      <c r="L8845" s="373"/>
      <c r="M8845" s="373"/>
      <c r="N8845" s="566"/>
      <c r="O8845" s="406" t="str">
        <f t="shared" ref="O8845" si="9358">O8841</f>
        <v>Jacob</v>
      </c>
      <c r="P8845" s="407">
        <f t="shared" ref="P8845" si="9359">P8841+1</f>
        <v>102</v>
      </c>
      <c r="Q8845" s="373"/>
      <c r="R8845" s="200"/>
    </row>
    <row r="8846" spans="3:18" ht="14.6" customHeight="1" x14ac:dyDescent="0.5">
      <c r="C8846" s="373"/>
      <c r="D8846" s="373"/>
      <c r="E8846" s="212">
        <f t="shared" ref="E8846:E8906" si="9360">-E8844+1</f>
        <v>-1870</v>
      </c>
      <c r="F8846" s="197">
        <v>3</v>
      </c>
      <c r="G8846" s="208" t="s">
        <v>287</v>
      </c>
      <c r="H8846" s="373"/>
      <c r="I8846" s="373"/>
      <c r="J8846" s="567"/>
      <c r="K8846" s="373"/>
      <c r="L8846" s="373"/>
      <c r="M8846" s="373"/>
      <c r="N8846" s="566"/>
      <c r="O8846" s="407">
        <f t="shared" ref="O8846" si="9361">O8842+1</f>
        <v>42</v>
      </c>
      <c r="P8846" s="407"/>
      <c r="Q8846" s="373"/>
      <c r="R8846" s="200"/>
    </row>
    <row r="8847" spans="3:18" ht="14.6" customHeight="1" x14ac:dyDescent="0.5">
      <c r="C8847" s="373"/>
      <c r="D8847" s="373"/>
      <c r="E8847" s="345"/>
      <c r="F8847" s="197">
        <v>4</v>
      </c>
      <c r="G8847" s="209" t="s">
        <v>605</v>
      </c>
      <c r="H8847" s="373"/>
      <c r="I8847" s="373"/>
      <c r="J8847" s="567"/>
      <c r="K8847" s="373"/>
      <c r="L8847" s="373"/>
      <c r="M8847" s="373"/>
      <c r="N8847" s="566"/>
      <c r="O8847" s="407"/>
      <c r="P8847" s="408"/>
      <c r="Q8847" s="373"/>
      <c r="R8847" s="200"/>
    </row>
    <row r="8848" spans="3:18" ht="14.6" customHeight="1" x14ac:dyDescent="0.5">
      <c r="C8848" s="373"/>
      <c r="D8848" s="373"/>
      <c r="E8848" s="201">
        <f t="shared" si="9355"/>
        <v>1870</v>
      </c>
      <c r="F8848" s="197">
        <v>1</v>
      </c>
      <c r="G8848" s="203" t="s">
        <v>288</v>
      </c>
      <c r="H8848" s="373"/>
      <c r="I8848" s="373"/>
      <c r="J8848" s="567"/>
      <c r="K8848" s="373"/>
      <c r="L8848" s="373"/>
      <c r="M8848" s="373"/>
      <c r="N8848" s="566"/>
      <c r="O8848" s="408"/>
      <c r="P8848" s="406" t="str">
        <f t="shared" ref="P8848" si="9362">P8844</f>
        <v>Isaac</v>
      </c>
      <c r="Q8848" s="373"/>
      <c r="R8848" s="200"/>
    </row>
    <row r="8849" spans="3:18" ht="14.6" customHeight="1" x14ac:dyDescent="0.5">
      <c r="C8849" s="373"/>
      <c r="D8849" s="373"/>
      <c r="E8849" s="212" t="str">
        <f t="shared" si="9357"/>
        <v>BC</v>
      </c>
      <c r="F8849" s="197">
        <v>2</v>
      </c>
      <c r="G8849" s="206" t="s">
        <v>604</v>
      </c>
      <c r="H8849" s="373"/>
      <c r="I8849" s="373"/>
      <c r="J8849" s="567"/>
      <c r="K8849" s="373"/>
      <c r="L8849" s="373"/>
      <c r="M8849" s="373"/>
      <c r="N8849" s="566"/>
      <c r="O8849" s="406" t="str">
        <f t="shared" ref="O8849" si="9363">O8845</f>
        <v>Jacob</v>
      </c>
      <c r="P8849" s="407">
        <f t="shared" ref="P8849" si="9364">P8845+1</f>
        <v>103</v>
      </c>
      <c r="Q8849" s="373"/>
      <c r="R8849" s="200"/>
    </row>
    <row r="8850" spans="3:18" ht="14.6" customHeight="1" x14ac:dyDescent="0.5">
      <c r="C8850" s="373"/>
      <c r="D8850" s="373"/>
      <c r="E8850" s="212">
        <f t="shared" si="9360"/>
        <v>-1869</v>
      </c>
      <c r="F8850" s="197">
        <v>3</v>
      </c>
      <c r="G8850" s="208" t="s">
        <v>287</v>
      </c>
      <c r="H8850" s="373"/>
      <c r="I8850" s="373"/>
      <c r="J8850" s="567"/>
      <c r="K8850" s="373"/>
      <c r="L8850" s="373"/>
      <c r="M8850" s="373"/>
      <c r="N8850" s="566"/>
      <c r="O8850" s="407">
        <f t="shared" ref="O8850" si="9365">O8846+1</f>
        <v>43</v>
      </c>
      <c r="P8850" s="407"/>
      <c r="Q8850" s="373"/>
      <c r="R8850" s="200"/>
    </row>
    <row r="8851" spans="3:18" ht="14.6" customHeight="1" x14ac:dyDescent="0.5">
      <c r="C8851" s="373"/>
      <c r="D8851" s="373"/>
      <c r="E8851" s="345"/>
      <c r="F8851" s="197">
        <v>4</v>
      </c>
      <c r="G8851" s="209" t="s">
        <v>605</v>
      </c>
      <c r="H8851" s="373"/>
      <c r="I8851" s="373"/>
      <c r="J8851" s="567"/>
      <c r="K8851" s="373"/>
      <c r="L8851" s="373"/>
      <c r="M8851" s="373"/>
      <c r="N8851" s="566"/>
      <c r="O8851" s="407"/>
      <c r="P8851" s="408"/>
      <c r="Q8851" s="373"/>
      <c r="R8851" s="200"/>
    </row>
    <row r="8852" spans="3:18" ht="14.6" customHeight="1" x14ac:dyDescent="0.5">
      <c r="C8852" s="373"/>
      <c r="D8852" s="373"/>
      <c r="E8852" s="201">
        <f t="shared" si="9355"/>
        <v>1869</v>
      </c>
      <c r="F8852" s="197">
        <v>1</v>
      </c>
      <c r="G8852" s="203" t="s">
        <v>288</v>
      </c>
      <c r="H8852" s="373"/>
      <c r="I8852" s="373"/>
      <c r="J8852" s="567"/>
      <c r="K8852" s="373"/>
      <c r="L8852" s="373"/>
      <c r="M8852" s="373"/>
      <c r="N8852" s="566"/>
      <c r="O8852" s="408"/>
      <c r="P8852" s="406" t="str">
        <f t="shared" ref="P8852" si="9366">P8848</f>
        <v>Isaac</v>
      </c>
      <c r="Q8852" s="373"/>
      <c r="R8852" s="200"/>
    </row>
    <row r="8853" spans="3:18" ht="14.6" customHeight="1" x14ac:dyDescent="0.5">
      <c r="C8853" s="373"/>
      <c r="D8853" s="373"/>
      <c r="E8853" s="212" t="str">
        <f t="shared" si="9357"/>
        <v>BC</v>
      </c>
      <c r="F8853" s="197">
        <v>2</v>
      </c>
      <c r="G8853" s="206" t="s">
        <v>604</v>
      </c>
      <c r="H8853" s="373"/>
      <c r="I8853" s="373"/>
      <c r="J8853" s="567"/>
      <c r="K8853" s="373"/>
      <c r="L8853" s="373"/>
      <c r="M8853" s="373"/>
      <c r="N8853" s="566"/>
      <c r="O8853" s="406" t="str">
        <f t="shared" ref="O8853" si="9367">O8849</f>
        <v>Jacob</v>
      </c>
      <c r="P8853" s="407">
        <f t="shared" ref="P8853" si="9368">P8849+1</f>
        <v>104</v>
      </c>
      <c r="Q8853" s="373"/>
      <c r="R8853" s="200"/>
    </row>
    <row r="8854" spans="3:18" ht="14.6" customHeight="1" x14ac:dyDescent="0.5">
      <c r="C8854" s="373"/>
      <c r="D8854" s="373"/>
      <c r="E8854" s="212">
        <f t="shared" si="9360"/>
        <v>-1868</v>
      </c>
      <c r="F8854" s="197">
        <v>3</v>
      </c>
      <c r="G8854" s="208" t="s">
        <v>287</v>
      </c>
      <c r="H8854" s="373"/>
      <c r="I8854" s="373"/>
      <c r="J8854" s="567"/>
      <c r="K8854" s="373"/>
      <c r="L8854" s="373"/>
      <c r="M8854" s="373"/>
      <c r="N8854" s="566"/>
      <c r="O8854" s="407">
        <f t="shared" ref="O8854" si="9369">O8850+1</f>
        <v>44</v>
      </c>
      <c r="P8854" s="407"/>
      <c r="Q8854" s="373"/>
      <c r="R8854" s="200"/>
    </row>
    <row r="8855" spans="3:18" ht="14.6" customHeight="1" x14ac:dyDescent="0.5">
      <c r="C8855" s="373"/>
      <c r="D8855" s="373"/>
      <c r="E8855" s="345"/>
      <c r="F8855" s="197">
        <v>4</v>
      </c>
      <c r="G8855" s="209" t="s">
        <v>605</v>
      </c>
      <c r="H8855" s="373"/>
      <c r="I8855" s="373"/>
      <c r="J8855" s="567"/>
      <c r="K8855" s="373"/>
      <c r="L8855" s="373"/>
      <c r="M8855" s="373"/>
      <c r="N8855" s="566"/>
      <c r="O8855" s="407"/>
      <c r="P8855" s="408"/>
      <c r="Q8855" s="373"/>
      <c r="R8855" s="200"/>
    </row>
    <row r="8856" spans="3:18" ht="14.6" customHeight="1" x14ac:dyDescent="0.5">
      <c r="C8856" s="373"/>
      <c r="D8856" s="373"/>
      <c r="E8856" s="201">
        <f t="shared" si="9355"/>
        <v>1868</v>
      </c>
      <c r="F8856" s="197">
        <v>1</v>
      </c>
      <c r="G8856" s="203" t="s">
        <v>288</v>
      </c>
      <c r="H8856" s="373"/>
      <c r="I8856" s="373"/>
      <c r="J8856" s="567"/>
      <c r="K8856" s="373"/>
      <c r="L8856" s="373"/>
      <c r="M8856" s="373"/>
      <c r="N8856" s="566"/>
      <c r="O8856" s="408"/>
      <c r="P8856" s="406" t="str">
        <f t="shared" ref="P8856" si="9370">P8852</f>
        <v>Isaac</v>
      </c>
      <c r="Q8856" s="373"/>
      <c r="R8856" s="200"/>
    </row>
    <row r="8857" spans="3:18" ht="14.6" customHeight="1" x14ac:dyDescent="0.5">
      <c r="C8857" s="373"/>
      <c r="D8857" s="373"/>
      <c r="E8857" s="212" t="str">
        <f t="shared" si="9357"/>
        <v>BC</v>
      </c>
      <c r="F8857" s="197">
        <v>2</v>
      </c>
      <c r="G8857" s="206" t="s">
        <v>604</v>
      </c>
      <c r="H8857" s="373"/>
      <c r="I8857" s="373"/>
      <c r="J8857" s="567"/>
      <c r="K8857" s="373"/>
      <c r="L8857" s="373"/>
      <c r="M8857" s="373"/>
      <c r="N8857" s="566"/>
      <c r="O8857" s="406" t="str">
        <f t="shared" ref="O8857" si="9371">O8853</f>
        <v>Jacob</v>
      </c>
      <c r="P8857" s="407">
        <f t="shared" ref="P8857" si="9372">P8853+1</f>
        <v>105</v>
      </c>
      <c r="Q8857" s="373"/>
      <c r="R8857" s="200"/>
    </row>
    <row r="8858" spans="3:18" ht="14.6" customHeight="1" x14ac:dyDescent="0.5">
      <c r="C8858" s="373"/>
      <c r="D8858" s="373"/>
      <c r="E8858" s="212">
        <f t="shared" si="9360"/>
        <v>-1867</v>
      </c>
      <c r="F8858" s="197">
        <v>3</v>
      </c>
      <c r="G8858" s="208" t="s">
        <v>287</v>
      </c>
      <c r="H8858" s="373"/>
      <c r="I8858" s="373"/>
      <c r="J8858" s="567"/>
      <c r="K8858" s="373"/>
      <c r="L8858" s="373"/>
      <c r="M8858" s="373"/>
      <c r="N8858" s="566"/>
      <c r="O8858" s="407">
        <f t="shared" ref="O8858" si="9373">O8854+1</f>
        <v>45</v>
      </c>
      <c r="P8858" s="407"/>
      <c r="Q8858" s="373"/>
      <c r="R8858" s="200"/>
    </row>
    <row r="8859" spans="3:18" ht="14.6" customHeight="1" x14ac:dyDescent="0.5">
      <c r="C8859" s="373"/>
      <c r="D8859" s="373"/>
      <c r="E8859" s="345"/>
      <c r="F8859" s="197">
        <v>4</v>
      </c>
      <c r="G8859" s="209" t="s">
        <v>605</v>
      </c>
      <c r="H8859" s="373"/>
      <c r="I8859" s="373"/>
      <c r="J8859" s="567"/>
      <c r="K8859" s="373"/>
      <c r="L8859" s="373"/>
      <c r="M8859" s="373"/>
      <c r="N8859" s="566"/>
      <c r="O8859" s="407"/>
      <c r="P8859" s="408"/>
      <c r="Q8859" s="373"/>
      <c r="R8859" s="200"/>
    </row>
    <row r="8860" spans="3:18" ht="14.6" customHeight="1" x14ac:dyDescent="0.5">
      <c r="C8860" s="373"/>
      <c r="D8860" s="373"/>
      <c r="E8860" s="201">
        <f t="shared" si="9355"/>
        <v>1867</v>
      </c>
      <c r="F8860" s="197">
        <v>1</v>
      </c>
      <c r="G8860" s="203" t="s">
        <v>288</v>
      </c>
      <c r="H8860" s="373"/>
      <c r="I8860" s="373"/>
      <c r="J8860" s="567"/>
      <c r="K8860" s="373"/>
      <c r="L8860" s="373"/>
      <c r="M8860" s="373"/>
      <c r="N8860" s="566"/>
      <c r="O8860" s="408"/>
      <c r="P8860" s="406" t="str">
        <f t="shared" ref="P8860" si="9374">P8856</f>
        <v>Isaac</v>
      </c>
      <c r="Q8860" s="373"/>
      <c r="R8860" s="200"/>
    </row>
    <row r="8861" spans="3:18" ht="14.6" customHeight="1" x14ac:dyDescent="0.5">
      <c r="C8861" s="373"/>
      <c r="D8861" s="373"/>
      <c r="E8861" s="212" t="str">
        <f t="shared" si="9357"/>
        <v>BC</v>
      </c>
      <c r="F8861" s="197">
        <v>2</v>
      </c>
      <c r="G8861" s="206" t="s">
        <v>604</v>
      </c>
      <c r="H8861" s="373"/>
      <c r="I8861" s="373"/>
      <c r="J8861" s="567"/>
      <c r="K8861" s="373"/>
      <c r="L8861" s="373"/>
      <c r="M8861" s="373"/>
      <c r="N8861" s="566"/>
      <c r="O8861" s="406" t="str">
        <f t="shared" ref="O8861" si="9375">O8857</f>
        <v>Jacob</v>
      </c>
      <c r="P8861" s="407">
        <f t="shared" ref="P8861" si="9376">P8857+1</f>
        <v>106</v>
      </c>
      <c r="Q8861" s="373"/>
      <c r="R8861" s="200"/>
    </row>
    <row r="8862" spans="3:18" ht="14.6" customHeight="1" x14ac:dyDescent="0.5">
      <c r="C8862" s="373"/>
      <c r="D8862" s="373"/>
      <c r="E8862" s="212">
        <f t="shared" si="9360"/>
        <v>-1866</v>
      </c>
      <c r="F8862" s="197">
        <v>3</v>
      </c>
      <c r="G8862" s="208" t="s">
        <v>287</v>
      </c>
      <c r="H8862" s="373"/>
      <c r="I8862" s="373"/>
      <c r="J8862" s="567"/>
      <c r="K8862" s="373"/>
      <c r="L8862" s="373"/>
      <c r="M8862" s="373"/>
      <c r="N8862" s="566"/>
      <c r="O8862" s="407">
        <f t="shared" ref="O8862" si="9377">O8858+1</f>
        <v>46</v>
      </c>
      <c r="P8862" s="407"/>
      <c r="Q8862" s="373"/>
      <c r="R8862" s="200"/>
    </row>
    <row r="8863" spans="3:18" ht="14.6" customHeight="1" x14ac:dyDescent="0.5">
      <c r="C8863" s="373"/>
      <c r="D8863" s="373"/>
      <c r="E8863" s="345"/>
      <c r="F8863" s="197">
        <v>4</v>
      </c>
      <c r="G8863" s="209" t="s">
        <v>605</v>
      </c>
      <c r="H8863" s="373"/>
      <c r="I8863" s="373"/>
      <c r="J8863" s="567"/>
      <c r="K8863" s="373"/>
      <c r="L8863" s="373"/>
      <c r="M8863" s="373"/>
      <c r="N8863" s="566"/>
      <c r="O8863" s="407"/>
      <c r="P8863" s="408"/>
      <c r="Q8863" s="373"/>
      <c r="R8863" s="200"/>
    </row>
    <row r="8864" spans="3:18" ht="14.6" customHeight="1" x14ac:dyDescent="0.5">
      <c r="C8864" s="373"/>
      <c r="D8864" s="373"/>
      <c r="E8864" s="201">
        <f t="shared" si="9355"/>
        <v>1866</v>
      </c>
      <c r="F8864" s="197">
        <v>1</v>
      </c>
      <c r="G8864" s="203" t="s">
        <v>288</v>
      </c>
      <c r="H8864" s="373"/>
      <c r="I8864" s="373"/>
      <c r="J8864" s="567"/>
      <c r="K8864" s="373"/>
      <c r="L8864" s="373"/>
      <c r="M8864" s="373"/>
      <c r="N8864" s="566"/>
      <c r="O8864" s="408"/>
      <c r="P8864" s="406" t="str">
        <f t="shared" ref="P8864" si="9378">P8860</f>
        <v>Isaac</v>
      </c>
      <c r="Q8864" s="373"/>
      <c r="R8864" s="200"/>
    </row>
    <row r="8865" spans="3:18" ht="14.6" customHeight="1" x14ac:dyDescent="0.5">
      <c r="C8865" s="373"/>
      <c r="D8865" s="373"/>
      <c r="E8865" s="212" t="str">
        <f t="shared" si="9357"/>
        <v>BC</v>
      </c>
      <c r="F8865" s="197">
        <v>2</v>
      </c>
      <c r="G8865" s="206" t="s">
        <v>604</v>
      </c>
      <c r="H8865" s="373"/>
      <c r="I8865" s="373"/>
      <c r="J8865" s="567"/>
      <c r="K8865" s="373"/>
      <c r="L8865" s="373"/>
      <c r="M8865" s="373"/>
      <c r="N8865" s="566"/>
      <c r="O8865" s="406" t="str">
        <f t="shared" ref="O8865" si="9379">O8861</f>
        <v>Jacob</v>
      </c>
      <c r="P8865" s="407">
        <f t="shared" ref="P8865" si="9380">P8861+1</f>
        <v>107</v>
      </c>
      <c r="Q8865" s="373"/>
      <c r="R8865" s="200"/>
    </row>
    <row r="8866" spans="3:18" ht="14.6" customHeight="1" x14ac:dyDescent="0.5">
      <c r="C8866" s="373"/>
      <c r="D8866" s="373"/>
      <c r="E8866" s="212">
        <f t="shared" si="9360"/>
        <v>-1865</v>
      </c>
      <c r="F8866" s="197">
        <v>3</v>
      </c>
      <c r="G8866" s="208" t="s">
        <v>287</v>
      </c>
      <c r="H8866" s="373"/>
      <c r="I8866" s="373"/>
      <c r="J8866" s="567"/>
      <c r="K8866" s="373"/>
      <c r="L8866" s="373"/>
      <c r="M8866" s="373"/>
      <c r="N8866" s="566"/>
      <c r="O8866" s="407">
        <f t="shared" ref="O8866" si="9381">O8862+1</f>
        <v>47</v>
      </c>
      <c r="P8866" s="407"/>
      <c r="Q8866" s="373"/>
      <c r="R8866" s="200"/>
    </row>
    <row r="8867" spans="3:18" ht="14.6" customHeight="1" x14ac:dyDescent="0.5">
      <c r="C8867" s="373"/>
      <c r="D8867" s="373"/>
      <c r="E8867" s="345"/>
      <c r="F8867" s="197">
        <v>4</v>
      </c>
      <c r="G8867" s="209" t="s">
        <v>605</v>
      </c>
      <c r="H8867" s="373"/>
      <c r="I8867" s="373"/>
      <c r="J8867" s="567"/>
      <c r="K8867" s="373"/>
      <c r="L8867" s="373"/>
      <c r="M8867" s="373"/>
      <c r="N8867" s="566"/>
      <c r="O8867" s="407"/>
      <c r="P8867" s="408"/>
      <c r="Q8867" s="373"/>
      <c r="R8867" s="200"/>
    </row>
    <row r="8868" spans="3:18" ht="14.6" customHeight="1" x14ac:dyDescent="0.5">
      <c r="C8868" s="373"/>
      <c r="D8868" s="373"/>
      <c r="E8868" s="201">
        <f t="shared" si="9355"/>
        <v>1865</v>
      </c>
      <c r="F8868" s="197">
        <v>1</v>
      </c>
      <c r="G8868" s="203" t="s">
        <v>288</v>
      </c>
      <c r="H8868" s="373"/>
      <c r="I8868" s="373"/>
      <c r="J8868" s="567"/>
      <c r="K8868" s="373"/>
      <c r="L8868" s="373"/>
      <c r="M8868" s="373"/>
      <c r="N8868" s="566"/>
      <c r="O8868" s="408"/>
      <c r="P8868" s="406" t="str">
        <f t="shared" ref="P8868" si="9382">P8864</f>
        <v>Isaac</v>
      </c>
      <c r="Q8868" s="373"/>
      <c r="R8868" s="200"/>
    </row>
    <row r="8869" spans="3:18" ht="14.6" customHeight="1" x14ac:dyDescent="0.5">
      <c r="C8869" s="373"/>
      <c r="D8869" s="373"/>
      <c r="E8869" s="212" t="str">
        <f t="shared" si="9357"/>
        <v>BC</v>
      </c>
      <c r="F8869" s="197">
        <v>2</v>
      </c>
      <c r="G8869" s="206" t="s">
        <v>604</v>
      </c>
      <c r="H8869" s="373"/>
      <c r="I8869" s="373"/>
      <c r="J8869" s="567"/>
      <c r="K8869" s="373"/>
      <c r="L8869" s="373"/>
      <c r="M8869" s="373"/>
      <c r="N8869" s="566"/>
      <c r="O8869" s="406" t="str">
        <f t="shared" ref="O8869" si="9383">O8865</f>
        <v>Jacob</v>
      </c>
      <c r="P8869" s="407">
        <f t="shared" ref="P8869" si="9384">P8865+1</f>
        <v>108</v>
      </c>
      <c r="Q8869" s="373"/>
      <c r="R8869" s="200"/>
    </row>
    <row r="8870" spans="3:18" ht="14.6" customHeight="1" x14ac:dyDescent="0.5">
      <c r="C8870" s="373"/>
      <c r="D8870" s="373"/>
      <c r="E8870" s="212">
        <f t="shared" si="9360"/>
        <v>-1864</v>
      </c>
      <c r="F8870" s="197">
        <v>3</v>
      </c>
      <c r="G8870" s="208" t="s">
        <v>287</v>
      </c>
      <c r="H8870" s="373"/>
      <c r="I8870" s="373"/>
      <c r="J8870" s="567"/>
      <c r="K8870" s="373"/>
      <c r="L8870" s="373"/>
      <c r="M8870" s="373"/>
      <c r="N8870" s="566"/>
      <c r="O8870" s="407">
        <f t="shared" ref="O8870" si="9385">O8866+1</f>
        <v>48</v>
      </c>
      <c r="P8870" s="407"/>
      <c r="Q8870" s="373"/>
      <c r="R8870" s="200"/>
    </row>
    <row r="8871" spans="3:18" ht="14.6" customHeight="1" x14ac:dyDescent="0.5">
      <c r="C8871" s="373"/>
      <c r="D8871" s="373"/>
      <c r="E8871" s="345"/>
      <c r="F8871" s="197">
        <v>4</v>
      </c>
      <c r="G8871" s="209" t="s">
        <v>605</v>
      </c>
      <c r="H8871" s="373"/>
      <c r="I8871" s="373"/>
      <c r="J8871" s="567"/>
      <c r="K8871" s="373"/>
      <c r="L8871" s="373"/>
      <c r="M8871" s="373"/>
      <c r="N8871" s="566"/>
      <c r="O8871" s="407"/>
      <c r="P8871" s="408"/>
      <c r="Q8871" s="373"/>
      <c r="R8871" s="200"/>
    </row>
    <row r="8872" spans="3:18" ht="14.6" customHeight="1" x14ac:dyDescent="0.5">
      <c r="C8872" s="373"/>
      <c r="D8872" s="373"/>
      <c r="E8872" s="201">
        <f t="shared" si="9355"/>
        <v>1864</v>
      </c>
      <c r="F8872" s="197">
        <v>1</v>
      </c>
      <c r="G8872" s="203" t="s">
        <v>288</v>
      </c>
      <c r="H8872" s="373"/>
      <c r="I8872" s="373"/>
      <c r="J8872" s="567"/>
      <c r="K8872" s="373"/>
      <c r="L8872" s="373"/>
      <c r="M8872" s="373"/>
      <c r="N8872" s="566"/>
      <c r="O8872" s="408"/>
      <c r="P8872" s="406" t="str">
        <f t="shared" ref="P8872" si="9386">P8868</f>
        <v>Isaac</v>
      </c>
      <c r="Q8872" s="373"/>
      <c r="R8872" s="200"/>
    </row>
    <row r="8873" spans="3:18" ht="14.6" customHeight="1" x14ac:dyDescent="0.5">
      <c r="C8873" s="373"/>
      <c r="D8873" s="373"/>
      <c r="E8873" s="212" t="str">
        <f t="shared" si="9357"/>
        <v>BC</v>
      </c>
      <c r="F8873" s="197">
        <v>2</v>
      </c>
      <c r="G8873" s="206" t="s">
        <v>604</v>
      </c>
      <c r="H8873" s="373"/>
      <c r="I8873" s="373"/>
      <c r="J8873" s="567"/>
      <c r="K8873" s="373"/>
      <c r="L8873" s="373"/>
      <c r="M8873" s="373"/>
      <c r="N8873" s="566"/>
      <c r="O8873" s="406" t="str">
        <f t="shared" ref="O8873" si="9387">O8869</f>
        <v>Jacob</v>
      </c>
      <c r="P8873" s="407">
        <f t="shared" ref="P8873" si="9388">P8869+1</f>
        <v>109</v>
      </c>
      <c r="Q8873" s="373"/>
      <c r="R8873" s="200"/>
    </row>
    <row r="8874" spans="3:18" ht="14.6" customHeight="1" x14ac:dyDescent="0.5">
      <c r="C8874" s="373"/>
      <c r="D8874" s="373"/>
      <c r="E8874" s="212">
        <f t="shared" si="9360"/>
        <v>-1863</v>
      </c>
      <c r="F8874" s="197">
        <v>3</v>
      </c>
      <c r="G8874" s="208" t="s">
        <v>287</v>
      </c>
      <c r="H8874" s="373"/>
      <c r="I8874" s="373"/>
      <c r="J8874" s="567"/>
      <c r="K8874" s="373"/>
      <c r="L8874" s="373"/>
      <c r="M8874" s="373"/>
      <c r="N8874" s="566"/>
      <c r="O8874" s="407">
        <f t="shared" ref="O8874" si="9389">O8870+1</f>
        <v>49</v>
      </c>
      <c r="P8874" s="407"/>
      <c r="Q8874" s="373"/>
      <c r="R8874" s="200"/>
    </row>
    <row r="8875" spans="3:18" ht="14.6" customHeight="1" x14ac:dyDescent="0.5">
      <c r="C8875" s="373"/>
      <c r="D8875" s="373"/>
      <c r="E8875" s="345"/>
      <c r="F8875" s="197">
        <v>4</v>
      </c>
      <c r="G8875" s="209" t="s">
        <v>605</v>
      </c>
      <c r="H8875" s="373"/>
      <c r="I8875" s="373"/>
      <c r="J8875" s="567"/>
      <c r="K8875" s="373"/>
      <c r="L8875" s="373"/>
      <c r="M8875" s="373"/>
      <c r="N8875" s="566"/>
      <c r="O8875" s="407"/>
      <c r="P8875" s="408"/>
      <c r="Q8875" s="373"/>
      <c r="R8875" s="200"/>
    </row>
    <row r="8876" spans="3:18" ht="14.6" customHeight="1" x14ac:dyDescent="0.5">
      <c r="C8876" s="373"/>
      <c r="D8876" s="373"/>
      <c r="E8876" s="201">
        <f t="shared" si="9355"/>
        <v>1863</v>
      </c>
      <c r="F8876" s="197">
        <v>1</v>
      </c>
      <c r="G8876" s="203" t="s">
        <v>288</v>
      </c>
      <c r="H8876" s="373"/>
      <c r="I8876" s="373"/>
      <c r="J8876" s="567"/>
      <c r="K8876" s="373"/>
      <c r="L8876" s="373"/>
      <c r="M8876" s="373"/>
      <c r="N8876" s="566"/>
      <c r="O8876" s="408"/>
      <c r="P8876" s="406" t="str">
        <f t="shared" ref="P8876" si="9390">P8872</f>
        <v>Isaac</v>
      </c>
      <c r="Q8876" s="373"/>
      <c r="R8876" s="200"/>
    </row>
    <row r="8877" spans="3:18" ht="14.6" customHeight="1" x14ac:dyDescent="0.5">
      <c r="C8877" s="373"/>
      <c r="D8877" s="373"/>
      <c r="E8877" s="212" t="str">
        <f t="shared" si="9357"/>
        <v>BC</v>
      </c>
      <c r="F8877" s="197">
        <v>2</v>
      </c>
      <c r="G8877" s="206" t="s">
        <v>604</v>
      </c>
      <c r="H8877" s="373"/>
      <c r="I8877" s="373"/>
      <c r="J8877" s="567"/>
      <c r="K8877" s="373"/>
      <c r="L8877" s="373"/>
      <c r="M8877" s="373"/>
      <c r="N8877" s="566"/>
      <c r="O8877" s="406" t="str">
        <f t="shared" ref="O8877" si="9391">O8873</f>
        <v>Jacob</v>
      </c>
      <c r="P8877" s="407">
        <f t="shared" ref="P8877" si="9392">P8873+1</f>
        <v>110</v>
      </c>
      <c r="Q8877" s="373"/>
      <c r="R8877" s="200"/>
    </row>
    <row r="8878" spans="3:18" ht="14.6" customHeight="1" x14ac:dyDescent="0.5">
      <c r="C8878" s="373"/>
      <c r="D8878" s="373"/>
      <c r="E8878" s="212">
        <f t="shared" si="9360"/>
        <v>-1862</v>
      </c>
      <c r="F8878" s="197">
        <v>3</v>
      </c>
      <c r="G8878" s="208" t="s">
        <v>287</v>
      </c>
      <c r="H8878" s="373"/>
      <c r="I8878" s="373"/>
      <c r="J8878" s="567"/>
      <c r="K8878" s="373"/>
      <c r="L8878" s="373"/>
      <c r="M8878" s="373"/>
      <c r="N8878" s="566"/>
      <c r="O8878" s="407">
        <f t="shared" ref="O8878" si="9393">O8874+1</f>
        <v>50</v>
      </c>
      <c r="P8878" s="407"/>
      <c r="Q8878" s="373"/>
      <c r="R8878" s="200"/>
    </row>
    <row r="8879" spans="3:18" ht="14.6" customHeight="1" x14ac:dyDescent="0.5">
      <c r="C8879" s="373"/>
      <c r="D8879" s="373"/>
      <c r="E8879" s="345"/>
      <c r="F8879" s="197">
        <v>4</v>
      </c>
      <c r="G8879" s="209" t="s">
        <v>605</v>
      </c>
      <c r="H8879" s="373"/>
      <c r="I8879" s="373"/>
      <c r="J8879" s="567"/>
      <c r="K8879" s="373"/>
      <c r="L8879" s="373"/>
      <c r="M8879" s="373"/>
      <c r="N8879" s="566"/>
      <c r="O8879" s="407"/>
      <c r="P8879" s="408"/>
      <c r="Q8879" s="373"/>
      <c r="R8879" s="200"/>
    </row>
    <row r="8880" spans="3:18" ht="14.6" customHeight="1" x14ac:dyDescent="0.5">
      <c r="C8880" s="373"/>
      <c r="D8880" s="373"/>
      <c r="E8880" s="201">
        <f t="shared" si="9355"/>
        <v>1862</v>
      </c>
      <c r="F8880" s="197">
        <v>1</v>
      </c>
      <c r="G8880" s="203" t="s">
        <v>288</v>
      </c>
      <c r="H8880" s="373"/>
      <c r="I8880" s="373"/>
      <c r="J8880" s="567"/>
      <c r="K8880" s="373"/>
      <c r="L8880" s="373"/>
      <c r="M8880" s="373"/>
      <c r="N8880" s="566"/>
      <c r="O8880" s="408"/>
      <c r="P8880" s="406" t="str">
        <f t="shared" ref="P8880" si="9394">P8876</f>
        <v>Isaac</v>
      </c>
      <c r="Q8880" s="373"/>
      <c r="R8880" s="200"/>
    </row>
    <row r="8881" spans="3:18" ht="14.6" customHeight="1" x14ac:dyDescent="0.5">
      <c r="C8881" s="373"/>
      <c r="D8881" s="373"/>
      <c r="E8881" s="212" t="str">
        <f t="shared" si="9357"/>
        <v>BC</v>
      </c>
      <c r="F8881" s="197">
        <v>2</v>
      </c>
      <c r="G8881" s="206" t="s">
        <v>604</v>
      </c>
      <c r="H8881" s="373"/>
      <c r="I8881" s="373"/>
      <c r="J8881" s="567"/>
      <c r="K8881" s="373"/>
      <c r="L8881" s="373"/>
      <c r="M8881" s="373"/>
      <c r="N8881" s="566"/>
      <c r="O8881" s="406" t="str">
        <f t="shared" ref="O8881" si="9395">O8877</f>
        <v>Jacob</v>
      </c>
      <c r="P8881" s="407">
        <f t="shared" ref="P8881" si="9396">P8877+1</f>
        <v>111</v>
      </c>
      <c r="Q8881" s="373"/>
      <c r="R8881" s="200"/>
    </row>
    <row r="8882" spans="3:18" ht="14.6" customHeight="1" x14ac:dyDescent="0.5">
      <c r="C8882" s="373"/>
      <c r="D8882" s="373"/>
      <c r="E8882" s="212">
        <f t="shared" si="9360"/>
        <v>-1861</v>
      </c>
      <c r="F8882" s="197">
        <v>3</v>
      </c>
      <c r="G8882" s="208" t="s">
        <v>287</v>
      </c>
      <c r="H8882" s="373"/>
      <c r="I8882" s="373"/>
      <c r="J8882" s="567"/>
      <c r="K8882" s="373"/>
      <c r="L8882" s="373"/>
      <c r="M8882" s="373"/>
      <c r="N8882" s="566"/>
      <c r="O8882" s="407">
        <f t="shared" ref="O8882" si="9397">O8878+1</f>
        <v>51</v>
      </c>
      <c r="P8882" s="407"/>
      <c r="Q8882" s="373"/>
      <c r="R8882" s="200"/>
    </row>
    <row r="8883" spans="3:18" ht="14.6" customHeight="1" x14ac:dyDescent="0.5">
      <c r="C8883" s="373"/>
      <c r="D8883" s="373"/>
      <c r="E8883" s="345"/>
      <c r="F8883" s="197">
        <v>4</v>
      </c>
      <c r="G8883" s="209" t="s">
        <v>605</v>
      </c>
      <c r="H8883" s="373"/>
      <c r="I8883" s="373"/>
      <c r="J8883" s="567"/>
      <c r="K8883" s="373"/>
      <c r="L8883" s="373"/>
      <c r="M8883" s="373"/>
      <c r="N8883" s="566"/>
      <c r="O8883" s="407"/>
      <c r="P8883" s="408"/>
      <c r="Q8883" s="373"/>
      <c r="R8883" s="200"/>
    </row>
    <row r="8884" spans="3:18" ht="14.6" customHeight="1" x14ac:dyDescent="0.5">
      <c r="C8884" s="373"/>
      <c r="D8884" s="373"/>
      <c r="E8884" s="201">
        <f t="shared" si="9355"/>
        <v>1861</v>
      </c>
      <c r="F8884" s="197">
        <v>1</v>
      </c>
      <c r="G8884" s="203" t="s">
        <v>288</v>
      </c>
      <c r="H8884" s="373"/>
      <c r="I8884" s="373"/>
      <c r="J8884" s="567"/>
      <c r="K8884" s="373"/>
      <c r="L8884" s="373"/>
      <c r="M8884" s="373"/>
      <c r="N8884" s="566"/>
      <c r="O8884" s="408"/>
      <c r="P8884" s="406" t="str">
        <f t="shared" ref="P8884" si="9398">P8880</f>
        <v>Isaac</v>
      </c>
      <c r="Q8884" s="373"/>
      <c r="R8884" s="200"/>
    </row>
    <row r="8885" spans="3:18" ht="14.6" customHeight="1" x14ac:dyDescent="0.5">
      <c r="C8885" s="373"/>
      <c r="D8885" s="373"/>
      <c r="E8885" s="212" t="str">
        <f t="shared" si="9357"/>
        <v>BC</v>
      </c>
      <c r="F8885" s="197">
        <v>2</v>
      </c>
      <c r="G8885" s="206" t="s">
        <v>604</v>
      </c>
      <c r="H8885" s="373"/>
      <c r="I8885" s="373"/>
      <c r="J8885" s="567"/>
      <c r="K8885" s="373"/>
      <c r="L8885" s="373"/>
      <c r="M8885" s="373"/>
      <c r="N8885" s="566"/>
      <c r="O8885" s="406" t="str">
        <f t="shared" ref="O8885" si="9399">O8881</f>
        <v>Jacob</v>
      </c>
      <c r="P8885" s="407">
        <f t="shared" ref="P8885" si="9400">P8881+1</f>
        <v>112</v>
      </c>
      <c r="Q8885" s="373"/>
      <c r="R8885" s="200"/>
    </row>
    <row r="8886" spans="3:18" ht="14.6" customHeight="1" x14ac:dyDescent="0.5">
      <c r="C8886" s="373"/>
      <c r="D8886" s="373"/>
      <c r="E8886" s="212">
        <f t="shared" si="9360"/>
        <v>-1860</v>
      </c>
      <c r="F8886" s="197">
        <v>3</v>
      </c>
      <c r="G8886" s="208" t="s">
        <v>287</v>
      </c>
      <c r="H8886" s="373"/>
      <c r="I8886" s="373"/>
      <c r="J8886" s="567"/>
      <c r="K8886" s="373"/>
      <c r="L8886" s="373"/>
      <c r="M8886" s="373"/>
      <c r="N8886" s="566"/>
      <c r="O8886" s="407">
        <f t="shared" ref="O8886" si="9401">O8882+1</f>
        <v>52</v>
      </c>
      <c r="P8886" s="407"/>
      <c r="Q8886" s="373"/>
      <c r="R8886" s="200"/>
    </row>
    <row r="8887" spans="3:18" ht="14.6" customHeight="1" x14ac:dyDescent="0.5">
      <c r="C8887" s="373"/>
      <c r="D8887" s="373"/>
      <c r="E8887" s="345"/>
      <c r="F8887" s="197">
        <v>4</v>
      </c>
      <c r="G8887" s="209" t="s">
        <v>605</v>
      </c>
      <c r="H8887" s="373"/>
      <c r="I8887" s="373"/>
      <c r="J8887" s="567"/>
      <c r="K8887" s="373"/>
      <c r="L8887" s="373"/>
      <c r="M8887" s="373"/>
      <c r="N8887" s="566"/>
      <c r="O8887" s="407"/>
      <c r="P8887" s="408"/>
      <c r="Q8887" s="373"/>
      <c r="R8887" s="200"/>
    </row>
    <row r="8888" spans="3:18" ht="14.6" customHeight="1" x14ac:dyDescent="0.5">
      <c r="C8888" s="373"/>
      <c r="D8888" s="373"/>
      <c r="E8888" s="201">
        <f t="shared" si="9355"/>
        <v>1860</v>
      </c>
      <c r="F8888" s="197">
        <v>1</v>
      </c>
      <c r="G8888" s="203" t="s">
        <v>288</v>
      </c>
      <c r="H8888" s="373"/>
      <c r="I8888" s="373"/>
      <c r="J8888" s="567"/>
      <c r="K8888" s="373"/>
      <c r="L8888" s="373"/>
      <c r="M8888" s="373"/>
      <c r="N8888" s="566"/>
      <c r="O8888" s="408"/>
      <c r="P8888" s="406" t="str">
        <f t="shared" ref="P8888" si="9402">P8884</f>
        <v>Isaac</v>
      </c>
      <c r="Q8888" s="373"/>
      <c r="R8888" s="200"/>
    </row>
    <row r="8889" spans="3:18" ht="14.6" customHeight="1" x14ac:dyDescent="0.5">
      <c r="C8889" s="373"/>
      <c r="D8889" s="373"/>
      <c r="E8889" s="212" t="str">
        <f t="shared" si="9357"/>
        <v>BC</v>
      </c>
      <c r="F8889" s="197">
        <v>2</v>
      </c>
      <c r="G8889" s="206" t="s">
        <v>604</v>
      </c>
      <c r="H8889" s="373"/>
      <c r="I8889" s="373"/>
      <c r="J8889" s="567"/>
      <c r="K8889" s="373"/>
      <c r="L8889" s="373"/>
      <c r="M8889" s="373"/>
      <c r="N8889" s="566"/>
      <c r="O8889" s="406" t="str">
        <f t="shared" ref="O8889" si="9403">O8885</f>
        <v>Jacob</v>
      </c>
      <c r="P8889" s="407">
        <f t="shared" ref="P8889" si="9404">P8885+1</f>
        <v>113</v>
      </c>
      <c r="Q8889" s="373"/>
      <c r="R8889" s="200"/>
    </row>
    <row r="8890" spans="3:18" ht="14.6" customHeight="1" x14ac:dyDescent="0.5">
      <c r="C8890" s="373"/>
      <c r="D8890" s="373"/>
      <c r="E8890" s="212">
        <f t="shared" si="9360"/>
        <v>-1859</v>
      </c>
      <c r="F8890" s="197">
        <v>3</v>
      </c>
      <c r="G8890" s="208" t="s">
        <v>287</v>
      </c>
      <c r="H8890" s="373"/>
      <c r="I8890" s="373"/>
      <c r="J8890" s="567"/>
      <c r="K8890" s="373"/>
      <c r="L8890" s="373"/>
      <c r="M8890" s="373"/>
      <c r="N8890" s="566"/>
      <c r="O8890" s="407">
        <f t="shared" ref="O8890" si="9405">O8886+1</f>
        <v>53</v>
      </c>
      <c r="P8890" s="407"/>
      <c r="Q8890" s="373"/>
      <c r="R8890" s="200"/>
    </row>
    <row r="8891" spans="3:18" ht="14.6" customHeight="1" x14ac:dyDescent="0.5">
      <c r="C8891" s="373"/>
      <c r="D8891" s="373"/>
      <c r="E8891" s="345"/>
      <c r="F8891" s="197">
        <v>4</v>
      </c>
      <c r="G8891" s="209" t="s">
        <v>605</v>
      </c>
      <c r="H8891" s="373"/>
      <c r="I8891" s="373"/>
      <c r="J8891" s="567"/>
      <c r="K8891" s="373"/>
      <c r="L8891" s="373"/>
      <c r="M8891" s="373"/>
      <c r="N8891" s="566"/>
      <c r="O8891" s="407"/>
      <c r="P8891" s="408"/>
      <c r="Q8891" s="373"/>
      <c r="R8891" s="200"/>
    </row>
    <row r="8892" spans="3:18" ht="14.6" customHeight="1" x14ac:dyDescent="0.5">
      <c r="C8892" s="373"/>
      <c r="D8892" s="373"/>
      <c r="E8892" s="201">
        <f t="shared" si="9355"/>
        <v>1859</v>
      </c>
      <c r="F8892" s="197">
        <v>1</v>
      </c>
      <c r="G8892" s="203" t="s">
        <v>288</v>
      </c>
      <c r="H8892" s="373"/>
      <c r="I8892" s="373"/>
      <c r="J8892" s="567"/>
      <c r="K8892" s="373"/>
      <c r="L8892" s="373"/>
      <c r="M8892" s="373"/>
      <c r="N8892" s="566"/>
      <c r="O8892" s="408"/>
      <c r="P8892" s="406" t="str">
        <f t="shared" ref="P8892" si="9406">P8888</f>
        <v>Isaac</v>
      </c>
      <c r="Q8892" s="373"/>
      <c r="R8892" s="200"/>
    </row>
    <row r="8893" spans="3:18" ht="14.6" customHeight="1" x14ac:dyDescent="0.5">
      <c r="C8893" s="373"/>
      <c r="D8893" s="373"/>
      <c r="E8893" s="212" t="str">
        <f t="shared" si="9357"/>
        <v>BC</v>
      </c>
      <c r="F8893" s="197">
        <v>2</v>
      </c>
      <c r="G8893" s="206" t="s">
        <v>604</v>
      </c>
      <c r="H8893" s="373"/>
      <c r="I8893" s="373"/>
      <c r="J8893" s="567"/>
      <c r="K8893" s="373"/>
      <c r="L8893" s="373"/>
      <c r="M8893" s="373"/>
      <c r="N8893" s="566"/>
      <c r="O8893" s="406" t="str">
        <f t="shared" ref="O8893" si="9407">O8889</f>
        <v>Jacob</v>
      </c>
      <c r="P8893" s="407">
        <f t="shared" ref="P8893" si="9408">P8889+1</f>
        <v>114</v>
      </c>
      <c r="Q8893" s="373"/>
      <c r="R8893" s="200"/>
    </row>
    <row r="8894" spans="3:18" ht="14.6" customHeight="1" x14ac:dyDescent="0.5">
      <c r="C8894" s="373"/>
      <c r="D8894" s="373"/>
      <c r="E8894" s="212">
        <f t="shared" si="9360"/>
        <v>-1858</v>
      </c>
      <c r="F8894" s="197">
        <v>3</v>
      </c>
      <c r="G8894" s="208" t="s">
        <v>287</v>
      </c>
      <c r="H8894" s="373"/>
      <c r="I8894" s="373"/>
      <c r="J8894" s="567"/>
      <c r="K8894" s="373"/>
      <c r="L8894" s="373"/>
      <c r="M8894" s="373"/>
      <c r="N8894" s="566"/>
      <c r="O8894" s="407">
        <f t="shared" ref="O8894" si="9409">O8890+1</f>
        <v>54</v>
      </c>
      <c r="P8894" s="407"/>
      <c r="Q8894" s="373"/>
      <c r="R8894" s="200"/>
    </row>
    <row r="8895" spans="3:18" ht="14.6" customHeight="1" x14ac:dyDescent="0.5">
      <c r="C8895" s="373"/>
      <c r="D8895" s="373"/>
      <c r="E8895" s="345"/>
      <c r="F8895" s="197">
        <v>4</v>
      </c>
      <c r="G8895" s="209" t="s">
        <v>605</v>
      </c>
      <c r="H8895" s="373"/>
      <c r="I8895" s="373"/>
      <c r="J8895" s="567"/>
      <c r="K8895" s="373"/>
      <c r="L8895" s="373"/>
      <c r="M8895" s="373"/>
      <c r="N8895" s="566"/>
      <c r="O8895" s="407"/>
      <c r="P8895" s="408"/>
      <c r="Q8895" s="373"/>
      <c r="R8895" s="200"/>
    </row>
    <row r="8896" spans="3:18" ht="14.6" customHeight="1" x14ac:dyDescent="0.5">
      <c r="C8896" s="373"/>
      <c r="D8896" s="373"/>
      <c r="E8896" s="201">
        <f t="shared" si="9355"/>
        <v>1858</v>
      </c>
      <c r="F8896" s="197">
        <v>1</v>
      </c>
      <c r="G8896" s="203" t="s">
        <v>288</v>
      </c>
      <c r="H8896" s="373"/>
      <c r="I8896" s="373"/>
      <c r="J8896" s="567"/>
      <c r="K8896" s="373"/>
      <c r="L8896" s="373"/>
      <c r="M8896" s="373"/>
      <c r="N8896" s="566"/>
      <c r="O8896" s="408"/>
      <c r="P8896" s="406" t="str">
        <f t="shared" ref="P8896" si="9410">P8892</f>
        <v>Isaac</v>
      </c>
      <c r="Q8896" s="373"/>
      <c r="R8896" s="200"/>
    </row>
    <row r="8897" spans="3:18" ht="14.6" customHeight="1" x14ac:dyDescent="0.5">
      <c r="C8897" s="373"/>
      <c r="D8897" s="373"/>
      <c r="E8897" s="212" t="str">
        <f t="shared" si="9357"/>
        <v>BC</v>
      </c>
      <c r="F8897" s="197">
        <v>2</v>
      </c>
      <c r="G8897" s="206" t="s">
        <v>604</v>
      </c>
      <c r="H8897" s="373"/>
      <c r="I8897" s="373"/>
      <c r="J8897" s="567"/>
      <c r="K8897" s="373"/>
      <c r="L8897" s="373"/>
      <c r="M8897" s="373"/>
      <c r="N8897" s="566"/>
      <c r="O8897" s="406" t="str">
        <f t="shared" ref="O8897" si="9411">O8893</f>
        <v>Jacob</v>
      </c>
      <c r="P8897" s="407">
        <f t="shared" ref="P8897" si="9412">P8893+1</f>
        <v>115</v>
      </c>
      <c r="Q8897" s="373"/>
      <c r="R8897" s="200"/>
    </row>
    <row r="8898" spans="3:18" ht="14.6" customHeight="1" x14ac:dyDescent="0.5">
      <c r="C8898" s="373"/>
      <c r="D8898" s="373"/>
      <c r="E8898" s="212">
        <f t="shared" si="9360"/>
        <v>-1857</v>
      </c>
      <c r="F8898" s="197">
        <v>3</v>
      </c>
      <c r="G8898" s="208" t="s">
        <v>287</v>
      </c>
      <c r="H8898" s="373"/>
      <c r="I8898" s="373"/>
      <c r="J8898" s="567"/>
      <c r="K8898" s="373"/>
      <c r="L8898" s="373"/>
      <c r="M8898" s="373"/>
      <c r="N8898" s="566"/>
      <c r="O8898" s="407">
        <f t="shared" ref="O8898" si="9413">O8894+1</f>
        <v>55</v>
      </c>
      <c r="P8898" s="407"/>
      <c r="Q8898" s="373"/>
      <c r="R8898" s="200"/>
    </row>
    <row r="8899" spans="3:18" ht="14.6" customHeight="1" x14ac:dyDescent="0.5">
      <c r="C8899" s="373"/>
      <c r="D8899" s="373"/>
      <c r="E8899" s="345"/>
      <c r="F8899" s="197">
        <v>4</v>
      </c>
      <c r="G8899" s="209" t="s">
        <v>605</v>
      </c>
      <c r="H8899" s="373"/>
      <c r="I8899" s="373"/>
      <c r="J8899" s="567"/>
      <c r="K8899" s="373"/>
      <c r="L8899" s="373"/>
      <c r="M8899" s="373"/>
      <c r="N8899" s="566"/>
      <c r="O8899" s="407"/>
      <c r="P8899" s="408"/>
      <c r="Q8899" s="373"/>
      <c r="R8899" s="200"/>
    </row>
    <row r="8900" spans="3:18" ht="14.6" customHeight="1" x14ac:dyDescent="0.5">
      <c r="C8900" s="373"/>
      <c r="D8900" s="373"/>
      <c r="E8900" s="201">
        <f t="shared" si="9355"/>
        <v>1857</v>
      </c>
      <c r="F8900" s="197">
        <v>1</v>
      </c>
      <c r="G8900" s="203" t="s">
        <v>288</v>
      </c>
      <c r="H8900" s="373"/>
      <c r="I8900" s="373"/>
      <c r="J8900" s="567"/>
      <c r="K8900" s="373"/>
      <c r="L8900" s="373"/>
      <c r="M8900" s="373"/>
      <c r="N8900" s="566"/>
      <c r="O8900" s="408"/>
      <c r="P8900" s="406" t="str">
        <f t="shared" ref="P8900" si="9414">P8896</f>
        <v>Isaac</v>
      </c>
      <c r="Q8900" s="373"/>
      <c r="R8900" s="200"/>
    </row>
    <row r="8901" spans="3:18" ht="14.6" customHeight="1" x14ac:dyDescent="0.5">
      <c r="C8901" s="373"/>
      <c r="D8901" s="373"/>
      <c r="E8901" s="212" t="str">
        <f t="shared" si="9357"/>
        <v>BC</v>
      </c>
      <c r="F8901" s="197">
        <v>2</v>
      </c>
      <c r="G8901" s="206" t="s">
        <v>604</v>
      </c>
      <c r="H8901" s="373"/>
      <c r="I8901" s="373"/>
      <c r="J8901" s="567"/>
      <c r="K8901" s="373"/>
      <c r="L8901" s="373"/>
      <c r="M8901" s="373"/>
      <c r="N8901" s="566"/>
      <c r="O8901" s="406" t="str">
        <f t="shared" ref="O8901" si="9415">O8897</f>
        <v>Jacob</v>
      </c>
      <c r="P8901" s="407">
        <f t="shared" ref="P8901" si="9416">P8897+1</f>
        <v>116</v>
      </c>
      <c r="Q8901" s="373"/>
      <c r="R8901" s="200"/>
    </row>
    <row r="8902" spans="3:18" ht="14.6" customHeight="1" x14ac:dyDescent="0.5">
      <c r="C8902" s="373"/>
      <c r="D8902" s="373"/>
      <c r="E8902" s="212">
        <f t="shared" si="9360"/>
        <v>-1856</v>
      </c>
      <c r="F8902" s="197">
        <v>3</v>
      </c>
      <c r="G8902" s="208" t="s">
        <v>287</v>
      </c>
      <c r="H8902" s="373"/>
      <c r="I8902" s="373"/>
      <c r="J8902" s="567"/>
      <c r="K8902" s="373"/>
      <c r="L8902" s="373"/>
      <c r="M8902" s="373"/>
      <c r="N8902" s="566"/>
      <c r="O8902" s="407">
        <f t="shared" ref="O8902" si="9417">O8898+1</f>
        <v>56</v>
      </c>
      <c r="P8902" s="407"/>
      <c r="Q8902" s="373"/>
      <c r="R8902" s="200"/>
    </row>
    <row r="8903" spans="3:18" ht="14.6" customHeight="1" x14ac:dyDescent="0.5">
      <c r="C8903" s="373"/>
      <c r="D8903" s="373"/>
      <c r="E8903" s="345"/>
      <c r="F8903" s="197">
        <v>4</v>
      </c>
      <c r="G8903" s="209" t="s">
        <v>605</v>
      </c>
      <c r="H8903" s="373"/>
      <c r="I8903" s="373"/>
      <c r="J8903" s="567"/>
      <c r="K8903" s="373"/>
      <c r="L8903" s="373"/>
      <c r="M8903" s="373"/>
      <c r="N8903" s="566"/>
      <c r="O8903" s="407"/>
      <c r="P8903" s="408"/>
      <c r="Q8903" s="373"/>
      <c r="R8903" s="200"/>
    </row>
    <row r="8904" spans="3:18" ht="14.6" customHeight="1" x14ac:dyDescent="0.5">
      <c r="C8904" s="373"/>
      <c r="D8904" s="373"/>
      <c r="E8904" s="201">
        <f t="shared" si="9355"/>
        <v>1856</v>
      </c>
      <c r="F8904" s="197">
        <v>1</v>
      </c>
      <c r="G8904" s="203" t="s">
        <v>288</v>
      </c>
      <c r="H8904" s="373"/>
      <c r="I8904" s="373"/>
      <c r="J8904" s="567"/>
      <c r="K8904" s="373"/>
      <c r="L8904" s="373"/>
      <c r="M8904" s="373"/>
      <c r="N8904" s="566"/>
      <c r="O8904" s="408"/>
      <c r="P8904" s="406" t="str">
        <f t="shared" ref="P8904" si="9418">P8900</f>
        <v>Isaac</v>
      </c>
      <c r="Q8904" s="373"/>
      <c r="R8904" s="200"/>
    </row>
    <row r="8905" spans="3:18" ht="14.6" customHeight="1" x14ac:dyDescent="0.5">
      <c r="C8905" s="373"/>
      <c r="D8905" s="373"/>
      <c r="E8905" s="212" t="str">
        <f t="shared" si="9357"/>
        <v>BC</v>
      </c>
      <c r="F8905" s="197">
        <v>2</v>
      </c>
      <c r="G8905" s="206" t="s">
        <v>604</v>
      </c>
      <c r="H8905" s="373"/>
      <c r="I8905" s="373"/>
      <c r="J8905" s="567"/>
      <c r="K8905" s="373"/>
      <c r="L8905" s="373"/>
      <c r="M8905" s="373"/>
      <c r="N8905" s="566"/>
      <c r="O8905" s="406" t="str">
        <f t="shared" ref="O8905" si="9419">O8901</f>
        <v>Jacob</v>
      </c>
      <c r="P8905" s="407">
        <f t="shared" ref="P8905" si="9420">P8901+1</f>
        <v>117</v>
      </c>
      <c r="Q8905" s="373"/>
      <c r="R8905" s="200"/>
    </row>
    <row r="8906" spans="3:18" ht="14.6" customHeight="1" x14ac:dyDescent="0.5">
      <c r="C8906" s="373"/>
      <c r="D8906" s="373"/>
      <c r="E8906" s="212">
        <f t="shared" si="9360"/>
        <v>-1855</v>
      </c>
      <c r="F8906" s="197">
        <v>3</v>
      </c>
      <c r="G8906" s="208" t="s">
        <v>287</v>
      </c>
      <c r="H8906" s="373"/>
      <c r="I8906" s="373"/>
      <c r="J8906" s="567"/>
      <c r="K8906" s="373"/>
      <c r="L8906" s="373"/>
      <c r="M8906" s="373"/>
      <c r="N8906" s="566"/>
      <c r="O8906" s="407">
        <f t="shared" ref="O8906" si="9421">O8902+1</f>
        <v>57</v>
      </c>
      <c r="P8906" s="407"/>
      <c r="Q8906" s="373"/>
      <c r="R8906" s="200"/>
    </row>
    <row r="8907" spans="3:18" ht="14.6" customHeight="1" x14ac:dyDescent="0.5">
      <c r="C8907" s="373"/>
      <c r="D8907" s="373"/>
      <c r="E8907" s="345"/>
      <c r="F8907" s="197">
        <v>4</v>
      </c>
      <c r="G8907" s="209" t="s">
        <v>605</v>
      </c>
      <c r="H8907" s="373"/>
      <c r="I8907" s="373"/>
      <c r="J8907" s="567"/>
      <c r="K8907" s="373"/>
      <c r="L8907" s="373"/>
      <c r="M8907" s="373"/>
      <c r="N8907" s="566"/>
      <c r="O8907" s="407"/>
      <c r="P8907" s="408"/>
      <c r="Q8907" s="373"/>
      <c r="R8907" s="200"/>
    </row>
    <row r="8908" spans="3:18" ht="14.6" customHeight="1" x14ac:dyDescent="0.5">
      <c r="C8908" s="373"/>
      <c r="D8908" s="373"/>
      <c r="E8908" s="201">
        <f t="shared" ref="E8908:E8968" si="9422">E8904-1</f>
        <v>1855</v>
      </c>
      <c r="F8908" s="197">
        <v>1</v>
      </c>
      <c r="G8908" s="203" t="s">
        <v>288</v>
      </c>
      <c r="H8908" s="373"/>
      <c r="I8908" s="373"/>
      <c r="J8908" s="567"/>
      <c r="K8908" s="373"/>
      <c r="L8908" s="373"/>
      <c r="M8908" s="373"/>
      <c r="N8908" s="566"/>
      <c r="O8908" s="408"/>
      <c r="P8908" s="406" t="str">
        <f t="shared" ref="P8908" si="9423">P8904</f>
        <v>Isaac</v>
      </c>
      <c r="Q8908" s="373"/>
      <c r="R8908" s="200"/>
    </row>
    <row r="8909" spans="3:18" ht="14.6" customHeight="1" x14ac:dyDescent="0.5">
      <c r="C8909" s="373"/>
      <c r="D8909" s="373"/>
      <c r="E8909" s="212" t="str">
        <f t="shared" ref="E8909:E8969" si="9424">E8905</f>
        <v>BC</v>
      </c>
      <c r="F8909" s="197">
        <v>2</v>
      </c>
      <c r="G8909" s="206" t="s">
        <v>604</v>
      </c>
      <c r="H8909" s="373"/>
      <c r="I8909" s="373"/>
      <c r="J8909" s="567"/>
      <c r="K8909" s="373"/>
      <c r="L8909" s="373"/>
      <c r="M8909" s="373"/>
      <c r="N8909" s="566"/>
      <c r="O8909" s="406" t="str">
        <f t="shared" ref="O8909" si="9425">O8905</f>
        <v>Jacob</v>
      </c>
      <c r="P8909" s="407">
        <f t="shared" ref="P8909" si="9426">P8905+1</f>
        <v>118</v>
      </c>
      <c r="Q8909" s="373"/>
      <c r="R8909" s="200"/>
    </row>
    <row r="8910" spans="3:18" ht="14.6" customHeight="1" x14ac:dyDescent="0.5">
      <c r="C8910" s="373"/>
      <c r="D8910" s="373"/>
      <c r="E8910" s="212">
        <f t="shared" ref="E8910:E8970" si="9427">-E8908+1</f>
        <v>-1854</v>
      </c>
      <c r="F8910" s="197">
        <v>3</v>
      </c>
      <c r="G8910" s="208" t="s">
        <v>287</v>
      </c>
      <c r="H8910" s="373"/>
      <c r="I8910" s="373"/>
      <c r="J8910" s="567"/>
      <c r="K8910" s="373"/>
      <c r="L8910" s="373"/>
      <c r="M8910" s="373"/>
      <c r="N8910" s="566"/>
      <c r="O8910" s="407">
        <f t="shared" ref="O8910" si="9428">O8906+1</f>
        <v>58</v>
      </c>
      <c r="P8910" s="407"/>
      <c r="Q8910" s="373"/>
      <c r="R8910" s="200"/>
    </row>
    <row r="8911" spans="3:18" ht="14.6" customHeight="1" x14ac:dyDescent="0.5">
      <c r="C8911" s="373"/>
      <c r="D8911" s="373"/>
      <c r="E8911" s="345"/>
      <c r="F8911" s="197">
        <v>4</v>
      </c>
      <c r="G8911" s="209" t="s">
        <v>605</v>
      </c>
      <c r="H8911" s="373"/>
      <c r="I8911" s="373"/>
      <c r="J8911" s="567"/>
      <c r="K8911" s="373"/>
      <c r="L8911" s="373"/>
      <c r="M8911" s="373"/>
      <c r="N8911" s="566"/>
      <c r="O8911" s="407"/>
      <c r="P8911" s="408"/>
      <c r="Q8911" s="373"/>
      <c r="R8911" s="200"/>
    </row>
    <row r="8912" spans="3:18" ht="14.6" customHeight="1" x14ac:dyDescent="0.5">
      <c r="C8912" s="373"/>
      <c r="D8912" s="373"/>
      <c r="E8912" s="201">
        <f t="shared" si="9422"/>
        <v>1854</v>
      </c>
      <c r="F8912" s="197">
        <v>1</v>
      </c>
      <c r="G8912" s="203" t="s">
        <v>288</v>
      </c>
      <c r="H8912" s="373"/>
      <c r="I8912" s="373"/>
      <c r="J8912" s="567"/>
      <c r="K8912" s="373"/>
      <c r="L8912" s="373"/>
      <c r="M8912" s="373"/>
      <c r="N8912" s="566"/>
      <c r="O8912" s="408"/>
      <c r="P8912" s="406" t="str">
        <f t="shared" ref="P8912" si="9429">P8908</f>
        <v>Isaac</v>
      </c>
      <c r="Q8912" s="373"/>
      <c r="R8912" s="200"/>
    </row>
    <row r="8913" spans="3:18" ht="14.6" customHeight="1" x14ac:dyDescent="0.5">
      <c r="C8913" s="373"/>
      <c r="D8913" s="373"/>
      <c r="E8913" s="212" t="str">
        <f t="shared" si="9424"/>
        <v>BC</v>
      </c>
      <c r="F8913" s="197">
        <v>2</v>
      </c>
      <c r="G8913" s="206" t="s">
        <v>604</v>
      </c>
      <c r="H8913" s="373"/>
      <c r="I8913" s="373"/>
      <c r="J8913" s="567"/>
      <c r="K8913" s="373"/>
      <c r="L8913" s="373"/>
      <c r="M8913" s="373"/>
      <c r="N8913" s="566"/>
      <c r="O8913" s="406" t="str">
        <f t="shared" ref="O8913" si="9430">O8909</f>
        <v>Jacob</v>
      </c>
      <c r="P8913" s="407">
        <f t="shared" ref="P8913" si="9431">P8909+1</f>
        <v>119</v>
      </c>
      <c r="Q8913" s="373"/>
      <c r="R8913" s="200"/>
    </row>
    <row r="8914" spans="3:18" ht="14.6" customHeight="1" x14ac:dyDescent="0.5">
      <c r="C8914" s="373"/>
      <c r="D8914" s="373"/>
      <c r="E8914" s="212">
        <f t="shared" si="9427"/>
        <v>-1853</v>
      </c>
      <c r="F8914" s="197">
        <v>3</v>
      </c>
      <c r="G8914" s="208" t="s">
        <v>287</v>
      </c>
      <c r="H8914" s="373"/>
      <c r="I8914" s="373"/>
      <c r="J8914" s="567"/>
      <c r="K8914" s="373"/>
      <c r="L8914" s="373"/>
      <c r="M8914" s="373"/>
      <c r="N8914" s="566"/>
      <c r="O8914" s="407">
        <f t="shared" ref="O8914" si="9432">O8910+1</f>
        <v>59</v>
      </c>
      <c r="P8914" s="407"/>
      <c r="Q8914" s="373"/>
      <c r="R8914" s="200"/>
    </row>
    <row r="8915" spans="3:18" ht="14.6" customHeight="1" x14ac:dyDescent="0.5">
      <c r="C8915" s="373"/>
      <c r="D8915" s="373"/>
      <c r="E8915" s="345"/>
      <c r="F8915" s="197">
        <v>4</v>
      </c>
      <c r="G8915" s="209" t="s">
        <v>605</v>
      </c>
      <c r="H8915" s="373"/>
      <c r="I8915" s="373"/>
      <c r="J8915" s="567"/>
      <c r="K8915" s="373"/>
      <c r="L8915" s="373"/>
      <c r="M8915" s="373"/>
      <c r="N8915" s="566"/>
      <c r="O8915" s="407"/>
      <c r="P8915" s="408"/>
      <c r="Q8915" s="373"/>
      <c r="R8915" s="200"/>
    </row>
    <row r="8916" spans="3:18" ht="14.6" customHeight="1" x14ac:dyDescent="0.5">
      <c r="C8916" s="373"/>
      <c r="D8916" s="373"/>
      <c r="E8916" s="201">
        <f t="shared" si="9422"/>
        <v>1853</v>
      </c>
      <c r="F8916" s="197">
        <v>1</v>
      </c>
      <c r="G8916" s="203" t="s">
        <v>288</v>
      </c>
      <c r="H8916" s="373"/>
      <c r="I8916" s="373"/>
      <c r="J8916" s="567"/>
      <c r="K8916" s="373"/>
      <c r="L8916" s="373"/>
      <c r="M8916" s="373"/>
      <c r="N8916" s="566"/>
      <c r="O8916" s="408"/>
      <c r="P8916" s="406" t="str">
        <f t="shared" ref="P8916" si="9433">P8912</f>
        <v>Isaac</v>
      </c>
      <c r="Q8916" s="373"/>
      <c r="R8916" s="200"/>
    </row>
    <row r="8917" spans="3:18" ht="14.6" customHeight="1" x14ac:dyDescent="0.5">
      <c r="C8917" s="373"/>
      <c r="D8917" s="373"/>
      <c r="E8917" s="212" t="str">
        <f t="shared" si="9424"/>
        <v>BC</v>
      </c>
      <c r="F8917" s="197">
        <v>2</v>
      </c>
      <c r="G8917" s="206" t="s">
        <v>604</v>
      </c>
      <c r="H8917" s="373"/>
      <c r="I8917" s="373"/>
      <c r="J8917" s="567"/>
      <c r="K8917" s="373"/>
      <c r="L8917" s="373"/>
      <c r="M8917" s="373"/>
      <c r="N8917" s="566"/>
      <c r="O8917" s="406" t="str">
        <f t="shared" ref="O8917" si="9434">O8913</f>
        <v>Jacob</v>
      </c>
      <c r="P8917" s="407">
        <f t="shared" ref="P8917" si="9435">P8913+1</f>
        <v>120</v>
      </c>
      <c r="Q8917" s="373"/>
      <c r="R8917" s="200"/>
    </row>
    <row r="8918" spans="3:18" ht="14.6" customHeight="1" x14ac:dyDescent="0.5">
      <c r="C8918" s="373"/>
      <c r="D8918" s="373"/>
      <c r="E8918" s="212">
        <f t="shared" si="9427"/>
        <v>-1852</v>
      </c>
      <c r="F8918" s="197">
        <v>3</v>
      </c>
      <c r="G8918" s="208" t="s">
        <v>287</v>
      </c>
      <c r="H8918" s="373"/>
      <c r="I8918" s="373"/>
      <c r="J8918" s="567"/>
      <c r="K8918" s="373"/>
      <c r="L8918" s="373"/>
      <c r="M8918" s="373"/>
      <c r="N8918" s="566"/>
      <c r="O8918" s="407">
        <f t="shared" ref="O8918" si="9436">O8914+1</f>
        <v>60</v>
      </c>
      <c r="P8918" s="407"/>
      <c r="Q8918" s="373"/>
      <c r="R8918" s="200"/>
    </row>
    <row r="8919" spans="3:18" ht="14.6" customHeight="1" x14ac:dyDescent="0.5">
      <c r="C8919" s="373"/>
      <c r="D8919" s="373"/>
      <c r="E8919" s="345"/>
      <c r="F8919" s="197">
        <v>4</v>
      </c>
      <c r="G8919" s="209" t="s">
        <v>605</v>
      </c>
      <c r="H8919" s="373"/>
      <c r="I8919" s="373"/>
      <c r="J8919" s="567"/>
      <c r="K8919" s="373"/>
      <c r="L8919" s="373"/>
      <c r="M8919" s="373"/>
      <c r="N8919" s="566"/>
      <c r="O8919" s="407"/>
      <c r="P8919" s="408"/>
      <c r="Q8919" s="373"/>
      <c r="R8919" s="200"/>
    </row>
    <row r="8920" spans="3:18" ht="14.6" customHeight="1" x14ac:dyDescent="0.5">
      <c r="C8920" s="373"/>
      <c r="D8920" s="373"/>
      <c r="E8920" s="201">
        <f t="shared" si="9422"/>
        <v>1852</v>
      </c>
      <c r="F8920" s="197">
        <v>1</v>
      </c>
      <c r="G8920" s="203" t="s">
        <v>288</v>
      </c>
      <c r="H8920" s="373"/>
      <c r="I8920" s="373"/>
      <c r="J8920" s="567"/>
      <c r="K8920" s="373"/>
      <c r="L8920" s="373"/>
      <c r="M8920" s="373"/>
      <c r="N8920" s="566"/>
      <c r="O8920" s="408"/>
      <c r="P8920" s="406" t="str">
        <f t="shared" ref="P8920" si="9437">P8916</f>
        <v>Isaac</v>
      </c>
      <c r="Q8920" s="373"/>
      <c r="R8920" s="200"/>
    </row>
    <row r="8921" spans="3:18" ht="14.6" customHeight="1" x14ac:dyDescent="0.5">
      <c r="C8921" s="373"/>
      <c r="D8921" s="373"/>
      <c r="E8921" s="212" t="str">
        <f t="shared" si="9424"/>
        <v>BC</v>
      </c>
      <c r="F8921" s="197">
        <v>2</v>
      </c>
      <c r="G8921" s="206" t="s">
        <v>604</v>
      </c>
      <c r="H8921" s="373"/>
      <c r="I8921" s="373"/>
      <c r="J8921" s="567"/>
      <c r="K8921" s="373"/>
      <c r="L8921" s="373"/>
      <c r="M8921" s="373"/>
      <c r="N8921" s="566"/>
      <c r="O8921" s="406" t="str">
        <f t="shared" ref="O8921" si="9438">O8917</f>
        <v>Jacob</v>
      </c>
      <c r="P8921" s="407">
        <f t="shared" ref="P8921" si="9439">P8917+1</f>
        <v>121</v>
      </c>
      <c r="Q8921" s="373"/>
      <c r="R8921" s="200"/>
    </row>
    <row r="8922" spans="3:18" ht="14.6" customHeight="1" x14ac:dyDescent="0.5">
      <c r="C8922" s="373"/>
      <c r="D8922" s="373"/>
      <c r="E8922" s="212">
        <f t="shared" si="9427"/>
        <v>-1851</v>
      </c>
      <c r="F8922" s="197">
        <v>3</v>
      </c>
      <c r="G8922" s="208" t="s">
        <v>287</v>
      </c>
      <c r="H8922" s="373"/>
      <c r="I8922" s="373"/>
      <c r="J8922" s="567"/>
      <c r="K8922" s="373"/>
      <c r="L8922" s="373"/>
      <c r="M8922" s="373"/>
      <c r="N8922" s="566"/>
      <c r="O8922" s="407">
        <f t="shared" ref="O8922" si="9440">O8918+1</f>
        <v>61</v>
      </c>
      <c r="P8922" s="407"/>
      <c r="Q8922" s="373"/>
      <c r="R8922" s="200"/>
    </row>
    <row r="8923" spans="3:18" ht="14.6" customHeight="1" x14ac:dyDescent="0.5">
      <c r="C8923" s="373"/>
      <c r="D8923" s="373"/>
      <c r="E8923" s="345"/>
      <c r="F8923" s="197">
        <v>4</v>
      </c>
      <c r="G8923" s="209" t="s">
        <v>605</v>
      </c>
      <c r="H8923" s="373"/>
      <c r="I8923" s="373"/>
      <c r="J8923" s="567"/>
      <c r="K8923" s="373"/>
      <c r="L8923" s="373"/>
      <c r="M8923" s="373"/>
      <c r="N8923" s="566"/>
      <c r="O8923" s="407"/>
      <c r="P8923" s="408"/>
      <c r="Q8923" s="373"/>
      <c r="R8923" s="200"/>
    </row>
    <row r="8924" spans="3:18" ht="14.6" customHeight="1" x14ac:dyDescent="0.5">
      <c r="C8924" s="373"/>
      <c r="D8924" s="373"/>
      <c r="E8924" s="201">
        <f t="shared" si="9422"/>
        <v>1851</v>
      </c>
      <c r="F8924" s="197">
        <v>1</v>
      </c>
      <c r="G8924" s="203" t="s">
        <v>288</v>
      </c>
      <c r="H8924" s="373"/>
      <c r="I8924" s="373"/>
      <c r="J8924" s="567"/>
      <c r="K8924" s="373"/>
      <c r="L8924" s="373"/>
      <c r="M8924" s="373"/>
      <c r="N8924" s="566"/>
      <c r="O8924" s="408"/>
      <c r="P8924" s="406" t="str">
        <f t="shared" ref="P8924" si="9441">P8920</f>
        <v>Isaac</v>
      </c>
      <c r="Q8924" s="373"/>
      <c r="R8924" s="200"/>
    </row>
    <row r="8925" spans="3:18" ht="14.6" customHeight="1" x14ac:dyDescent="0.5">
      <c r="C8925" s="373"/>
      <c r="D8925" s="373"/>
      <c r="E8925" s="212" t="str">
        <f t="shared" si="9424"/>
        <v>BC</v>
      </c>
      <c r="F8925" s="197">
        <v>2</v>
      </c>
      <c r="G8925" s="206" t="s">
        <v>604</v>
      </c>
      <c r="H8925" s="373"/>
      <c r="I8925" s="373"/>
      <c r="J8925" s="567"/>
      <c r="K8925" s="373"/>
      <c r="L8925" s="373"/>
      <c r="M8925" s="373"/>
      <c r="N8925" s="566"/>
      <c r="O8925" s="406" t="str">
        <f t="shared" ref="O8925" si="9442">O8921</f>
        <v>Jacob</v>
      </c>
      <c r="P8925" s="407">
        <f t="shared" ref="P8925" si="9443">P8921+1</f>
        <v>122</v>
      </c>
      <c r="Q8925" s="373"/>
      <c r="R8925" s="200"/>
    </row>
    <row r="8926" spans="3:18" ht="14.6" customHeight="1" x14ac:dyDescent="0.5">
      <c r="C8926" s="373"/>
      <c r="D8926" s="373"/>
      <c r="E8926" s="212">
        <f t="shared" si="9427"/>
        <v>-1850</v>
      </c>
      <c r="F8926" s="197">
        <v>3</v>
      </c>
      <c r="G8926" s="208" t="s">
        <v>287</v>
      </c>
      <c r="H8926" s="373"/>
      <c r="I8926" s="373"/>
      <c r="J8926" s="567"/>
      <c r="K8926" s="373"/>
      <c r="L8926" s="373"/>
      <c r="M8926" s="373"/>
      <c r="N8926" s="566"/>
      <c r="O8926" s="407">
        <f t="shared" ref="O8926" si="9444">O8922+1</f>
        <v>62</v>
      </c>
      <c r="P8926" s="407"/>
      <c r="Q8926" s="373"/>
      <c r="R8926" s="200"/>
    </row>
    <row r="8927" spans="3:18" ht="14.6" customHeight="1" x14ac:dyDescent="0.5">
      <c r="C8927" s="373"/>
      <c r="D8927" s="373"/>
      <c r="E8927" s="345"/>
      <c r="F8927" s="197">
        <v>4</v>
      </c>
      <c r="G8927" s="209" t="s">
        <v>605</v>
      </c>
      <c r="H8927" s="373"/>
      <c r="I8927" s="373"/>
      <c r="J8927" s="567"/>
      <c r="K8927" s="373"/>
      <c r="L8927" s="373"/>
      <c r="M8927" s="373"/>
      <c r="N8927" s="566"/>
      <c r="O8927" s="407"/>
      <c r="P8927" s="408"/>
      <c r="Q8927" s="373"/>
      <c r="R8927" s="200"/>
    </row>
    <row r="8928" spans="3:18" ht="14.6" customHeight="1" x14ac:dyDescent="0.5">
      <c r="C8928" s="373"/>
      <c r="D8928" s="373"/>
      <c r="E8928" s="201">
        <f t="shared" si="9422"/>
        <v>1850</v>
      </c>
      <c r="F8928" s="197">
        <v>1</v>
      </c>
      <c r="G8928" s="203" t="s">
        <v>288</v>
      </c>
      <c r="H8928" s="373"/>
      <c r="I8928" s="373"/>
      <c r="J8928" s="567"/>
      <c r="K8928" s="373"/>
      <c r="L8928" s="373"/>
      <c r="M8928" s="373"/>
      <c r="N8928" s="566"/>
      <c r="O8928" s="408"/>
      <c r="P8928" s="406" t="str">
        <f t="shared" ref="P8928" si="9445">P8924</f>
        <v>Isaac</v>
      </c>
      <c r="Q8928" s="373"/>
      <c r="R8928" s="200"/>
    </row>
    <row r="8929" spans="3:18" ht="14.6" customHeight="1" x14ac:dyDescent="0.5">
      <c r="C8929" s="373"/>
      <c r="D8929" s="373"/>
      <c r="E8929" s="212" t="str">
        <f t="shared" si="9424"/>
        <v>BC</v>
      </c>
      <c r="F8929" s="197">
        <v>2</v>
      </c>
      <c r="G8929" s="206" t="s">
        <v>604</v>
      </c>
      <c r="H8929" s="373"/>
      <c r="I8929" s="373"/>
      <c r="J8929" s="567"/>
      <c r="K8929" s="373"/>
      <c r="L8929" s="373"/>
      <c r="M8929" s="373"/>
      <c r="N8929" s="566"/>
      <c r="O8929" s="406" t="str">
        <f t="shared" ref="O8929" si="9446">O8925</f>
        <v>Jacob</v>
      </c>
      <c r="P8929" s="407">
        <f t="shared" ref="P8929" si="9447">P8925+1</f>
        <v>123</v>
      </c>
      <c r="Q8929" s="373"/>
      <c r="R8929" s="200"/>
    </row>
    <row r="8930" spans="3:18" ht="14.6" customHeight="1" x14ac:dyDescent="0.5">
      <c r="C8930" s="373"/>
      <c r="D8930" s="373"/>
      <c r="E8930" s="212">
        <f t="shared" si="9427"/>
        <v>-1849</v>
      </c>
      <c r="F8930" s="197">
        <v>3</v>
      </c>
      <c r="G8930" s="208" t="s">
        <v>287</v>
      </c>
      <c r="H8930" s="373"/>
      <c r="I8930" s="373"/>
      <c r="J8930" s="567"/>
      <c r="K8930" s="373"/>
      <c r="L8930" s="373"/>
      <c r="M8930" s="373"/>
      <c r="N8930" s="566"/>
      <c r="O8930" s="407">
        <f t="shared" ref="O8930" si="9448">O8926+1</f>
        <v>63</v>
      </c>
      <c r="P8930" s="407"/>
      <c r="Q8930" s="373"/>
      <c r="R8930" s="200"/>
    </row>
    <row r="8931" spans="3:18" ht="14.6" customHeight="1" x14ac:dyDescent="0.5">
      <c r="C8931" s="373"/>
      <c r="D8931" s="373"/>
      <c r="E8931" s="345"/>
      <c r="F8931" s="197">
        <v>4</v>
      </c>
      <c r="G8931" s="209" t="s">
        <v>605</v>
      </c>
      <c r="H8931" s="373"/>
      <c r="I8931" s="373"/>
      <c r="J8931" s="567"/>
      <c r="K8931" s="373"/>
      <c r="L8931" s="373"/>
      <c r="M8931" s="373"/>
      <c r="N8931" s="566"/>
      <c r="O8931" s="407"/>
      <c r="P8931" s="408"/>
      <c r="Q8931" s="373"/>
      <c r="R8931" s="200"/>
    </row>
    <row r="8932" spans="3:18" ht="14.6" customHeight="1" x14ac:dyDescent="0.5">
      <c r="C8932" s="373"/>
      <c r="D8932" s="373"/>
      <c r="E8932" s="201">
        <f t="shared" si="9422"/>
        <v>1849</v>
      </c>
      <c r="F8932" s="197">
        <v>1</v>
      </c>
      <c r="G8932" s="203" t="s">
        <v>288</v>
      </c>
      <c r="H8932" s="373"/>
      <c r="I8932" s="373"/>
      <c r="J8932" s="567"/>
      <c r="K8932" s="373"/>
      <c r="L8932" s="373"/>
      <c r="M8932" s="373"/>
      <c r="N8932" s="566"/>
      <c r="O8932" s="408"/>
      <c r="P8932" s="406" t="str">
        <f t="shared" ref="P8932" si="9449">P8928</f>
        <v>Isaac</v>
      </c>
      <c r="Q8932" s="373"/>
      <c r="R8932" s="200"/>
    </row>
    <row r="8933" spans="3:18" ht="14.6" customHeight="1" x14ac:dyDescent="0.5">
      <c r="C8933" s="373"/>
      <c r="D8933" s="373"/>
      <c r="E8933" s="212" t="str">
        <f t="shared" si="9424"/>
        <v>BC</v>
      </c>
      <c r="F8933" s="197">
        <v>2</v>
      </c>
      <c r="G8933" s="206" t="s">
        <v>604</v>
      </c>
      <c r="H8933" s="373"/>
      <c r="I8933" s="373"/>
      <c r="J8933" s="567"/>
      <c r="K8933" s="373"/>
      <c r="L8933" s="373"/>
      <c r="M8933" s="373"/>
      <c r="N8933" s="566"/>
      <c r="O8933" s="406" t="str">
        <f t="shared" ref="O8933" si="9450">O8929</f>
        <v>Jacob</v>
      </c>
      <c r="P8933" s="407">
        <f t="shared" ref="P8933" si="9451">P8929+1</f>
        <v>124</v>
      </c>
      <c r="Q8933" s="373"/>
      <c r="R8933" s="200"/>
    </row>
    <row r="8934" spans="3:18" ht="14.6" customHeight="1" x14ac:dyDescent="0.5">
      <c r="C8934" s="373"/>
      <c r="D8934" s="373"/>
      <c r="E8934" s="212">
        <f t="shared" si="9427"/>
        <v>-1848</v>
      </c>
      <c r="F8934" s="197">
        <v>3</v>
      </c>
      <c r="G8934" s="208" t="s">
        <v>287</v>
      </c>
      <c r="H8934" s="373"/>
      <c r="I8934" s="373"/>
      <c r="J8934" s="567"/>
      <c r="K8934" s="373"/>
      <c r="L8934" s="373"/>
      <c r="M8934" s="373"/>
      <c r="N8934" s="566"/>
      <c r="O8934" s="407">
        <f t="shared" ref="O8934" si="9452">O8930+1</f>
        <v>64</v>
      </c>
      <c r="P8934" s="407"/>
      <c r="Q8934" s="373"/>
      <c r="R8934" s="200"/>
    </row>
    <row r="8935" spans="3:18" ht="14.6" customHeight="1" x14ac:dyDescent="0.5">
      <c r="C8935" s="373"/>
      <c r="D8935" s="373"/>
      <c r="E8935" s="345"/>
      <c r="F8935" s="197">
        <v>4</v>
      </c>
      <c r="G8935" s="209" t="s">
        <v>605</v>
      </c>
      <c r="H8935" s="373"/>
      <c r="I8935" s="373"/>
      <c r="J8935" s="567"/>
      <c r="K8935" s="373"/>
      <c r="L8935" s="373"/>
      <c r="M8935" s="373"/>
      <c r="N8935" s="566"/>
      <c r="O8935" s="407"/>
      <c r="P8935" s="408"/>
      <c r="Q8935" s="373"/>
      <c r="R8935" s="200"/>
    </row>
    <row r="8936" spans="3:18" ht="14.6" customHeight="1" x14ac:dyDescent="0.5">
      <c r="C8936" s="373"/>
      <c r="D8936" s="373"/>
      <c r="E8936" s="201">
        <f t="shared" si="9422"/>
        <v>1848</v>
      </c>
      <c r="F8936" s="197">
        <v>1</v>
      </c>
      <c r="G8936" s="203" t="s">
        <v>288</v>
      </c>
      <c r="H8936" s="373"/>
      <c r="I8936" s="373"/>
      <c r="J8936" s="567"/>
      <c r="K8936" s="373"/>
      <c r="L8936" s="373"/>
      <c r="M8936" s="373"/>
      <c r="N8936" s="566"/>
      <c r="O8936" s="408"/>
      <c r="P8936" s="406" t="str">
        <f t="shared" ref="P8936" si="9453">P8932</f>
        <v>Isaac</v>
      </c>
      <c r="Q8936" s="373"/>
      <c r="R8936" s="200"/>
    </row>
    <row r="8937" spans="3:18" ht="14.6" customHeight="1" x14ac:dyDescent="0.5">
      <c r="C8937" s="373"/>
      <c r="D8937" s="373"/>
      <c r="E8937" s="212" t="str">
        <f t="shared" si="9424"/>
        <v>BC</v>
      </c>
      <c r="F8937" s="197">
        <v>2</v>
      </c>
      <c r="G8937" s="206" t="s">
        <v>604</v>
      </c>
      <c r="H8937" s="373"/>
      <c r="I8937" s="373"/>
      <c r="J8937" s="567"/>
      <c r="K8937" s="373"/>
      <c r="L8937" s="373"/>
      <c r="M8937" s="373"/>
      <c r="N8937" s="566"/>
      <c r="O8937" s="406" t="str">
        <f t="shared" ref="O8937" si="9454">O8933</f>
        <v>Jacob</v>
      </c>
      <c r="P8937" s="407">
        <f t="shared" ref="P8937" si="9455">P8933+1</f>
        <v>125</v>
      </c>
      <c r="Q8937" s="373"/>
      <c r="R8937" s="200"/>
    </row>
    <row r="8938" spans="3:18" ht="14.6" customHeight="1" x14ac:dyDescent="0.5">
      <c r="C8938" s="373"/>
      <c r="D8938" s="373"/>
      <c r="E8938" s="212">
        <f t="shared" si="9427"/>
        <v>-1847</v>
      </c>
      <c r="F8938" s="197">
        <v>3</v>
      </c>
      <c r="G8938" s="208" t="s">
        <v>287</v>
      </c>
      <c r="H8938" s="373"/>
      <c r="I8938" s="373"/>
      <c r="J8938" s="567"/>
      <c r="K8938" s="373"/>
      <c r="L8938" s="373"/>
      <c r="M8938" s="373"/>
      <c r="N8938" s="566"/>
      <c r="O8938" s="407">
        <f t="shared" ref="O8938" si="9456">O8934+1</f>
        <v>65</v>
      </c>
      <c r="P8938" s="407"/>
      <c r="Q8938" s="373"/>
      <c r="R8938" s="200"/>
    </row>
    <row r="8939" spans="3:18" ht="14.6" customHeight="1" x14ac:dyDescent="0.5">
      <c r="C8939" s="373"/>
      <c r="D8939" s="373"/>
      <c r="E8939" s="345"/>
      <c r="F8939" s="197">
        <v>4</v>
      </c>
      <c r="G8939" s="209" t="s">
        <v>605</v>
      </c>
      <c r="H8939" s="373"/>
      <c r="I8939" s="373"/>
      <c r="J8939" s="567"/>
      <c r="K8939" s="373"/>
      <c r="L8939" s="373"/>
      <c r="M8939" s="373"/>
      <c r="N8939" s="566"/>
      <c r="O8939" s="407"/>
      <c r="P8939" s="408"/>
      <c r="Q8939" s="373"/>
      <c r="R8939" s="200"/>
    </row>
    <row r="8940" spans="3:18" ht="14.6" customHeight="1" x14ac:dyDescent="0.5">
      <c r="C8940" s="373"/>
      <c r="D8940" s="373"/>
      <c r="E8940" s="201">
        <f t="shared" si="9422"/>
        <v>1847</v>
      </c>
      <c r="F8940" s="197">
        <v>1</v>
      </c>
      <c r="G8940" s="203" t="s">
        <v>288</v>
      </c>
      <c r="H8940" s="373"/>
      <c r="I8940" s="373"/>
      <c r="J8940" s="567"/>
      <c r="K8940" s="373"/>
      <c r="L8940" s="373"/>
      <c r="M8940" s="373"/>
      <c r="N8940" s="566"/>
      <c r="O8940" s="408"/>
      <c r="P8940" s="406" t="str">
        <f t="shared" ref="P8940" si="9457">P8936</f>
        <v>Isaac</v>
      </c>
      <c r="Q8940" s="373"/>
      <c r="R8940" s="200"/>
    </row>
    <row r="8941" spans="3:18" ht="14.6" customHeight="1" x14ac:dyDescent="0.5">
      <c r="C8941" s="373"/>
      <c r="D8941" s="373"/>
      <c r="E8941" s="212" t="str">
        <f t="shared" si="9424"/>
        <v>BC</v>
      </c>
      <c r="F8941" s="197">
        <v>2</v>
      </c>
      <c r="G8941" s="206" t="s">
        <v>604</v>
      </c>
      <c r="H8941" s="373"/>
      <c r="I8941" s="373"/>
      <c r="J8941" s="567"/>
      <c r="K8941" s="373"/>
      <c r="L8941" s="373"/>
      <c r="M8941" s="373"/>
      <c r="N8941" s="566"/>
      <c r="O8941" s="406" t="str">
        <f t="shared" ref="O8941" si="9458">O8937</f>
        <v>Jacob</v>
      </c>
      <c r="P8941" s="407">
        <f t="shared" ref="P8941" si="9459">P8937+1</f>
        <v>126</v>
      </c>
      <c r="Q8941" s="373"/>
      <c r="R8941" s="200"/>
    </row>
    <row r="8942" spans="3:18" ht="14.6" customHeight="1" x14ac:dyDescent="0.5">
      <c r="C8942" s="373"/>
      <c r="D8942" s="373"/>
      <c r="E8942" s="212">
        <f t="shared" si="9427"/>
        <v>-1846</v>
      </c>
      <c r="F8942" s="197">
        <v>3</v>
      </c>
      <c r="G8942" s="208" t="s">
        <v>287</v>
      </c>
      <c r="H8942" s="373"/>
      <c r="I8942" s="373"/>
      <c r="J8942" s="567"/>
      <c r="K8942" s="373"/>
      <c r="L8942" s="373"/>
      <c r="M8942" s="373"/>
      <c r="N8942" s="566"/>
      <c r="O8942" s="407">
        <f t="shared" ref="O8942" si="9460">O8938+1</f>
        <v>66</v>
      </c>
      <c r="P8942" s="407"/>
      <c r="Q8942" s="373"/>
      <c r="R8942" s="200"/>
    </row>
    <row r="8943" spans="3:18" ht="14.6" customHeight="1" x14ac:dyDescent="0.5">
      <c r="C8943" s="373"/>
      <c r="D8943" s="373"/>
      <c r="E8943" s="345"/>
      <c r="F8943" s="197">
        <v>4</v>
      </c>
      <c r="G8943" s="209" t="s">
        <v>605</v>
      </c>
      <c r="H8943" s="373"/>
      <c r="I8943" s="373"/>
      <c r="J8943" s="567"/>
      <c r="K8943" s="373"/>
      <c r="L8943" s="373"/>
      <c r="M8943" s="373"/>
      <c r="N8943" s="566"/>
      <c r="O8943" s="407"/>
      <c r="P8943" s="408"/>
      <c r="Q8943" s="373"/>
      <c r="R8943" s="200"/>
    </row>
    <row r="8944" spans="3:18" ht="14.6" customHeight="1" x14ac:dyDescent="0.5">
      <c r="C8944" s="373"/>
      <c r="D8944" s="373"/>
      <c r="E8944" s="201">
        <f t="shared" si="9422"/>
        <v>1846</v>
      </c>
      <c r="F8944" s="197">
        <v>1</v>
      </c>
      <c r="G8944" s="203" t="s">
        <v>288</v>
      </c>
      <c r="H8944" s="373"/>
      <c r="I8944" s="373"/>
      <c r="J8944" s="567"/>
      <c r="K8944" s="373"/>
      <c r="L8944" s="373"/>
      <c r="M8944" s="373"/>
      <c r="N8944" s="566"/>
      <c r="O8944" s="408"/>
      <c r="P8944" s="406" t="str">
        <f t="shared" ref="P8944" si="9461">P8940</f>
        <v>Isaac</v>
      </c>
      <c r="Q8944" s="373"/>
      <c r="R8944" s="200"/>
    </row>
    <row r="8945" spans="3:18" ht="14.6" customHeight="1" x14ac:dyDescent="0.5">
      <c r="C8945" s="373"/>
      <c r="D8945" s="373"/>
      <c r="E8945" s="212" t="str">
        <f t="shared" si="9424"/>
        <v>BC</v>
      </c>
      <c r="F8945" s="197">
        <v>2</v>
      </c>
      <c r="G8945" s="206" t="s">
        <v>604</v>
      </c>
      <c r="H8945" s="373"/>
      <c r="I8945" s="373"/>
      <c r="J8945" s="567"/>
      <c r="K8945" s="373"/>
      <c r="L8945" s="373"/>
      <c r="M8945" s="373"/>
      <c r="N8945" s="566"/>
      <c r="O8945" s="406" t="str">
        <f t="shared" ref="O8945" si="9462">O8941</f>
        <v>Jacob</v>
      </c>
      <c r="P8945" s="407">
        <f t="shared" ref="P8945" si="9463">P8941+1</f>
        <v>127</v>
      </c>
      <c r="Q8945" s="373"/>
      <c r="R8945" s="200"/>
    </row>
    <row r="8946" spans="3:18" ht="14.6" customHeight="1" x14ac:dyDescent="0.5">
      <c r="C8946" s="373"/>
      <c r="D8946" s="373"/>
      <c r="E8946" s="212">
        <f t="shared" si="9427"/>
        <v>-1845</v>
      </c>
      <c r="F8946" s="197">
        <v>3</v>
      </c>
      <c r="G8946" s="208" t="s">
        <v>287</v>
      </c>
      <c r="H8946" s="373"/>
      <c r="I8946" s="373"/>
      <c r="J8946" s="567"/>
      <c r="K8946" s="373"/>
      <c r="L8946" s="373"/>
      <c r="M8946" s="373"/>
      <c r="N8946" s="566"/>
      <c r="O8946" s="407">
        <f t="shared" ref="O8946" si="9464">O8942+1</f>
        <v>67</v>
      </c>
      <c r="P8946" s="407"/>
      <c r="Q8946" s="373"/>
      <c r="R8946" s="200"/>
    </row>
    <row r="8947" spans="3:18" ht="14.6" customHeight="1" x14ac:dyDescent="0.5">
      <c r="C8947" s="373"/>
      <c r="D8947" s="373"/>
      <c r="E8947" s="345"/>
      <c r="F8947" s="197">
        <v>4</v>
      </c>
      <c r="G8947" s="209" t="s">
        <v>605</v>
      </c>
      <c r="H8947" s="373"/>
      <c r="I8947" s="373"/>
      <c r="J8947" s="567"/>
      <c r="K8947" s="373"/>
      <c r="L8947" s="373"/>
      <c r="M8947" s="373"/>
      <c r="N8947" s="566"/>
      <c r="O8947" s="407"/>
      <c r="P8947" s="408"/>
      <c r="Q8947" s="373"/>
      <c r="R8947" s="200"/>
    </row>
    <row r="8948" spans="3:18" ht="14.6" customHeight="1" x14ac:dyDescent="0.5">
      <c r="C8948" s="373"/>
      <c r="D8948" s="373"/>
      <c r="E8948" s="201">
        <f t="shared" si="9422"/>
        <v>1845</v>
      </c>
      <c r="F8948" s="197">
        <v>1</v>
      </c>
      <c r="G8948" s="203" t="s">
        <v>288</v>
      </c>
      <c r="H8948" s="373"/>
      <c r="I8948" s="373"/>
      <c r="J8948" s="567"/>
      <c r="K8948" s="373"/>
      <c r="L8948" s="373"/>
      <c r="M8948" s="373"/>
      <c r="N8948" s="566"/>
      <c r="O8948" s="408"/>
      <c r="P8948" s="406" t="str">
        <f t="shared" ref="P8948" si="9465">P8944</f>
        <v>Isaac</v>
      </c>
      <c r="Q8948" s="373"/>
      <c r="R8948" s="200"/>
    </row>
    <row r="8949" spans="3:18" ht="14.6" customHeight="1" x14ac:dyDescent="0.5">
      <c r="C8949" s="373"/>
      <c r="D8949" s="373"/>
      <c r="E8949" s="212" t="str">
        <f t="shared" si="9424"/>
        <v>BC</v>
      </c>
      <c r="F8949" s="197">
        <v>2</v>
      </c>
      <c r="G8949" s="206" t="s">
        <v>604</v>
      </c>
      <c r="H8949" s="373"/>
      <c r="I8949" s="373"/>
      <c r="J8949" s="567"/>
      <c r="K8949" s="373"/>
      <c r="L8949" s="373"/>
      <c r="M8949" s="373"/>
      <c r="N8949" s="566"/>
      <c r="O8949" s="406" t="str">
        <f t="shared" ref="O8949" si="9466">O8945</f>
        <v>Jacob</v>
      </c>
      <c r="P8949" s="407">
        <f t="shared" ref="P8949" si="9467">P8945+1</f>
        <v>128</v>
      </c>
      <c r="Q8949" s="373"/>
      <c r="R8949" s="200"/>
    </row>
    <row r="8950" spans="3:18" ht="14.6" customHeight="1" x14ac:dyDescent="0.5">
      <c r="C8950" s="373"/>
      <c r="D8950" s="373"/>
      <c r="E8950" s="212">
        <f t="shared" si="9427"/>
        <v>-1844</v>
      </c>
      <c r="F8950" s="197">
        <v>3</v>
      </c>
      <c r="G8950" s="208" t="s">
        <v>287</v>
      </c>
      <c r="H8950" s="373"/>
      <c r="I8950" s="373"/>
      <c r="J8950" s="567"/>
      <c r="K8950" s="373"/>
      <c r="L8950" s="373"/>
      <c r="M8950" s="373"/>
      <c r="N8950" s="566"/>
      <c r="O8950" s="407">
        <f t="shared" ref="O8950" si="9468">O8946+1</f>
        <v>68</v>
      </c>
      <c r="P8950" s="407"/>
      <c r="Q8950" s="373"/>
      <c r="R8950" s="200"/>
    </row>
    <row r="8951" spans="3:18" ht="14.6" customHeight="1" x14ac:dyDescent="0.5">
      <c r="C8951" s="373"/>
      <c r="D8951" s="373"/>
      <c r="E8951" s="345"/>
      <c r="F8951" s="197">
        <v>4</v>
      </c>
      <c r="G8951" s="209" t="s">
        <v>605</v>
      </c>
      <c r="H8951" s="373"/>
      <c r="I8951" s="373"/>
      <c r="J8951" s="567"/>
      <c r="K8951" s="373"/>
      <c r="L8951" s="373"/>
      <c r="M8951" s="373"/>
      <c r="N8951" s="566"/>
      <c r="O8951" s="407"/>
      <c r="P8951" s="408"/>
      <c r="Q8951" s="373"/>
      <c r="R8951" s="200"/>
    </row>
    <row r="8952" spans="3:18" ht="14.6" customHeight="1" x14ac:dyDescent="0.5">
      <c r="C8952" s="373"/>
      <c r="D8952" s="373"/>
      <c r="E8952" s="201">
        <f t="shared" si="9422"/>
        <v>1844</v>
      </c>
      <c r="F8952" s="197">
        <v>1</v>
      </c>
      <c r="G8952" s="203" t="s">
        <v>288</v>
      </c>
      <c r="H8952" s="373"/>
      <c r="I8952" s="373"/>
      <c r="J8952" s="567"/>
      <c r="K8952" s="373"/>
      <c r="L8952" s="373"/>
      <c r="M8952" s="373"/>
      <c r="N8952" s="566"/>
      <c r="O8952" s="408"/>
      <c r="P8952" s="406" t="str">
        <f t="shared" ref="P8952" si="9469">P8948</f>
        <v>Isaac</v>
      </c>
      <c r="Q8952" s="373"/>
      <c r="R8952" s="200"/>
    </row>
    <row r="8953" spans="3:18" ht="14.6" customHeight="1" x14ac:dyDescent="0.5">
      <c r="C8953" s="373"/>
      <c r="D8953" s="373"/>
      <c r="E8953" s="212" t="str">
        <f t="shared" si="9424"/>
        <v>BC</v>
      </c>
      <c r="F8953" s="197">
        <v>2</v>
      </c>
      <c r="G8953" s="206" t="s">
        <v>604</v>
      </c>
      <c r="H8953" s="373"/>
      <c r="I8953" s="373"/>
      <c r="J8953" s="567"/>
      <c r="K8953" s="373"/>
      <c r="L8953" s="373"/>
      <c r="M8953" s="373"/>
      <c r="N8953" s="566"/>
      <c r="O8953" s="406" t="str">
        <f t="shared" ref="O8953" si="9470">O8949</f>
        <v>Jacob</v>
      </c>
      <c r="P8953" s="407">
        <f t="shared" ref="P8953" si="9471">P8949+1</f>
        <v>129</v>
      </c>
      <c r="Q8953" s="373"/>
      <c r="R8953" s="200"/>
    </row>
    <row r="8954" spans="3:18" ht="14.6" customHeight="1" x14ac:dyDescent="0.5">
      <c r="C8954" s="373"/>
      <c r="D8954" s="373"/>
      <c r="E8954" s="212">
        <f t="shared" si="9427"/>
        <v>-1843</v>
      </c>
      <c r="F8954" s="197">
        <v>3</v>
      </c>
      <c r="G8954" s="208" t="s">
        <v>287</v>
      </c>
      <c r="H8954" s="373"/>
      <c r="I8954" s="373"/>
      <c r="J8954" s="567"/>
      <c r="K8954" s="373"/>
      <c r="L8954" s="373"/>
      <c r="M8954" s="373"/>
      <c r="N8954" s="566"/>
      <c r="O8954" s="407">
        <f t="shared" ref="O8954" si="9472">O8950+1</f>
        <v>69</v>
      </c>
      <c r="P8954" s="407"/>
      <c r="Q8954" s="373"/>
      <c r="R8954" s="200"/>
    </row>
    <row r="8955" spans="3:18" ht="14.6" customHeight="1" x14ac:dyDescent="0.5">
      <c r="C8955" s="373"/>
      <c r="D8955" s="373"/>
      <c r="E8955" s="345"/>
      <c r="F8955" s="197">
        <v>4</v>
      </c>
      <c r="G8955" s="209" t="s">
        <v>605</v>
      </c>
      <c r="H8955" s="373"/>
      <c r="I8955" s="373"/>
      <c r="J8955" s="567"/>
      <c r="K8955" s="373"/>
      <c r="L8955" s="373"/>
      <c r="M8955" s="373"/>
      <c r="N8955" s="566"/>
      <c r="O8955" s="407"/>
      <c r="P8955" s="408"/>
      <c r="Q8955" s="373"/>
      <c r="R8955" s="200"/>
    </row>
    <row r="8956" spans="3:18" ht="14.6" customHeight="1" x14ac:dyDescent="0.5">
      <c r="C8956" s="373"/>
      <c r="D8956" s="373"/>
      <c r="E8956" s="201">
        <f t="shared" si="9422"/>
        <v>1843</v>
      </c>
      <c r="F8956" s="197">
        <v>1</v>
      </c>
      <c r="G8956" s="203" t="s">
        <v>288</v>
      </c>
      <c r="H8956" s="373"/>
      <c r="I8956" s="373"/>
      <c r="J8956" s="567"/>
      <c r="K8956" s="373"/>
      <c r="L8956" s="373"/>
      <c r="M8956" s="373"/>
      <c r="N8956" s="566"/>
      <c r="O8956" s="408"/>
      <c r="P8956" s="406" t="str">
        <f t="shared" ref="P8956" si="9473">P8952</f>
        <v>Isaac</v>
      </c>
      <c r="Q8956" s="373"/>
      <c r="R8956" s="200"/>
    </row>
    <row r="8957" spans="3:18" ht="14.6" customHeight="1" x14ac:dyDescent="0.5">
      <c r="C8957" s="373"/>
      <c r="D8957" s="373"/>
      <c r="E8957" s="212" t="str">
        <f t="shared" si="9424"/>
        <v>BC</v>
      </c>
      <c r="F8957" s="197">
        <v>2</v>
      </c>
      <c r="G8957" s="206" t="s">
        <v>604</v>
      </c>
      <c r="H8957" s="373"/>
      <c r="I8957" s="373"/>
      <c r="J8957" s="567"/>
      <c r="K8957" s="373"/>
      <c r="L8957" s="373"/>
      <c r="M8957" s="373"/>
      <c r="N8957" s="566"/>
      <c r="O8957" s="406" t="str">
        <f t="shared" ref="O8957" si="9474">O8953</f>
        <v>Jacob</v>
      </c>
      <c r="P8957" s="407">
        <f t="shared" ref="P8957" si="9475">P8953+1</f>
        <v>130</v>
      </c>
      <c r="Q8957" s="373"/>
      <c r="R8957" s="200"/>
    </row>
    <row r="8958" spans="3:18" ht="14.6" customHeight="1" x14ac:dyDescent="0.5">
      <c r="C8958" s="373"/>
      <c r="D8958" s="373"/>
      <c r="E8958" s="212">
        <f t="shared" si="9427"/>
        <v>-1842</v>
      </c>
      <c r="F8958" s="197">
        <v>3</v>
      </c>
      <c r="G8958" s="208" t="s">
        <v>287</v>
      </c>
      <c r="H8958" s="373"/>
      <c r="I8958" s="373"/>
      <c r="J8958" s="567"/>
      <c r="K8958" s="373"/>
      <c r="L8958" s="373"/>
      <c r="M8958" s="373"/>
      <c r="N8958" s="566"/>
      <c r="O8958" s="407">
        <f t="shared" ref="O8958" si="9476">O8954+1</f>
        <v>70</v>
      </c>
      <c r="P8958" s="407"/>
      <c r="Q8958" s="373"/>
      <c r="R8958" s="200"/>
    </row>
    <row r="8959" spans="3:18" ht="14.6" customHeight="1" x14ac:dyDescent="0.5">
      <c r="C8959" s="373"/>
      <c r="D8959" s="373"/>
      <c r="E8959" s="345"/>
      <c r="F8959" s="197">
        <v>4</v>
      </c>
      <c r="G8959" s="209" t="s">
        <v>605</v>
      </c>
      <c r="H8959" s="373"/>
      <c r="I8959" s="373"/>
      <c r="J8959" s="567"/>
      <c r="K8959" s="373"/>
      <c r="L8959" s="373"/>
      <c r="M8959" s="373"/>
      <c r="N8959" s="566"/>
      <c r="O8959" s="407"/>
      <c r="P8959" s="408"/>
      <c r="Q8959" s="373"/>
      <c r="R8959" s="200"/>
    </row>
    <row r="8960" spans="3:18" ht="14.6" customHeight="1" x14ac:dyDescent="0.5">
      <c r="C8960" s="373"/>
      <c r="D8960" s="373"/>
      <c r="E8960" s="201">
        <f t="shared" si="9422"/>
        <v>1842</v>
      </c>
      <c r="F8960" s="197">
        <v>1</v>
      </c>
      <c r="G8960" s="203" t="s">
        <v>288</v>
      </c>
      <c r="H8960" s="373"/>
      <c r="I8960" s="373"/>
      <c r="J8960" s="567"/>
      <c r="K8960" s="373"/>
      <c r="L8960" s="373"/>
      <c r="M8960" s="373"/>
      <c r="N8960" s="566"/>
      <c r="O8960" s="408"/>
      <c r="P8960" s="406" t="str">
        <f t="shared" ref="P8960" si="9477">P8956</f>
        <v>Isaac</v>
      </c>
      <c r="Q8960" s="373"/>
      <c r="R8960" s="200"/>
    </row>
    <row r="8961" spans="3:18" ht="14.6" customHeight="1" x14ac:dyDescent="0.5">
      <c r="C8961" s="373"/>
      <c r="D8961" s="373"/>
      <c r="E8961" s="212" t="str">
        <f t="shared" si="9424"/>
        <v>BC</v>
      </c>
      <c r="F8961" s="197">
        <v>2</v>
      </c>
      <c r="G8961" s="206" t="s">
        <v>604</v>
      </c>
      <c r="H8961" s="373"/>
      <c r="I8961" s="373"/>
      <c r="J8961" s="567"/>
      <c r="K8961" s="373"/>
      <c r="L8961" s="373"/>
      <c r="M8961" s="373"/>
      <c r="N8961" s="566"/>
      <c r="O8961" s="406" t="str">
        <f t="shared" ref="O8961" si="9478">O8957</f>
        <v>Jacob</v>
      </c>
      <c r="P8961" s="407">
        <f t="shared" ref="P8961" si="9479">P8957+1</f>
        <v>131</v>
      </c>
      <c r="Q8961" s="373"/>
      <c r="R8961" s="200"/>
    </row>
    <row r="8962" spans="3:18" ht="14.6" customHeight="1" x14ac:dyDescent="0.5">
      <c r="C8962" s="373"/>
      <c r="D8962" s="373"/>
      <c r="E8962" s="212">
        <f t="shared" si="9427"/>
        <v>-1841</v>
      </c>
      <c r="F8962" s="197">
        <v>3</v>
      </c>
      <c r="G8962" s="208" t="s">
        <v>287</v>
      </c>
      <c r="H8962" s="373"/>
      <c r="I8962" s="373"/>
      <c r="J8962" s="567"/>
      <c r="K8962" s="373"/>
      <c r="L8962" s="373"/>
      <c r="M8962" s="373"/>
      <c r="N8962" s="566"/>
      <c r="O8962" s="407">
        <f t="shared" ref="O8962" si="9480">O8958+1</f>
        <v>71</v>
      </c>
      <c r="P8962" s="407"/>
      <c r="Q8962" s="373"/>
      <c r="R8962" s="200"/>
    </row>
    <row r="8963" spans="3:18" ht="14.6" customHeight="1" x14ac:dyDescent="0.5">
      <c r="C8963" s="373"/>
      <c r="D8963" s="373"/>
      <c r="E8963" s="345"/>
      <c r="F8963" s="197">
        <v>4</v>
      </c>
      <c r="G8963" s="209" t="s">
        <v>605</v>
      </c>
      <c r="H8963" s="373"/>
      <c r="I8963" s="373"/>
      <c r="J8963" s="567"/>
      <c r="K8963" s="373"/>
      <c r="L8963" s="373"/>
      <c r="M8963" s="373"/>
      <c r="N8963" s="566"/>
      <c r="O8963" s="407"/>
      <c r="P8963" s="408"/>
      <c r="Q8963" s="373"/>
      <c r="R8963" s="200"/>
    </row>
    <row r="8964" spans="3:18" ht="14.6" customHeight="1" x14ac:dyDescent="0.5">
      <c r="C8964" s="373"/>
      <c r="D8964" s="373"/>
      <c r="E8964" s="201">
        <f t="shared" si="9422"/>
        <v>1841</v>
      </c>
      <c r="F8964" s="197">
        <v>1</v>
      </c>
      <c r="G8964" s="203" t="s">
        <v>288</v>
      </c>
      <c r="H8964" s="373"/>
      <c r="I8964" s="373"/>
      <c r="J8964" s="567"/>
      <c r="K8964" s="373"/>
      <c r="L8964" s="373"/>
      <c r="M8964" s="373"/>
      <c r="N8964" s="566"/>
      <c r="O8964" s="408"/>
      <c r="P8964" s="406" t="str">
        <f t="shared" ref="P8964" si="9481">P8960</f>
        <v>Isaac</v>
      </c>
      <c r="Q8964" s="373"/>
      <c r="R8964" s="200"/>
    </row>
    <row r="8965" spans="3:18" ht="14.6" customHeight="1" x14ac:dyDescent="0.5">
      <c r="C8965" s="373"/>
      <c r="D8965" s="373"/>
      <c r="E8965" s="212" t="str">
        <f t="shared" si="9424"/>
        <v>BC</v>
      </c>
      <c r="F8965" s="197">
        <v>2</v>
      </c>
      <c r="G8965" s="206" t="s">
        <v>604</v>
      </c>
      <c r="H8965" s="373"/>
      <c r="I8965" s="373"/>
      <c r="J8965" s="567"/>
      <c r="K8965" s="373"/>
      <c r="L8965" s="373"/>
      <c r="M8965" s="373"/>
      <c r="N8965" s="566"/>
      <c r="O8965" s="406" t="str">
        <f t="shared" ref="O8965" si="9482">O8961</f>
        <v>Jacob</v>
      </c>
      <c r="P8965" s="407">
        <f t="shared" ref="P8965" si="9483">P8961+1</f>
        <v>132</v>
      </c>
      <c r="Q8965" s="373"/>
      <c r="R8965" s="200"/>
    </row>
    <row r="8966" spans="3:18" ht="14.6" customHeight="1" x14ac:dyDescent="0.5">
      <c r="C8966" s="373"/>
      <c r="D8966" s="373"/>
      <c r="E8966" s="212">
        <f t="shared" si="9427"/>
        <v>-1840</v>
      </c>
      <c r="F8966" s="197">
        <v>3</v>
      </c>
      <c r="G8966" s="208" t="s">
        <v>287</v>
      </c>
      <c r="H8966" s="373"/>
      <c r="I8966" s="373"/>
      <c r="J8966" s="567"/>
      <c r="K8966" s="373"/>
      <c r="L8966" s="373"/>
      <c r="M8966" s="373"/>
      <c r="N8966" s="566"/>
      <c r="O8966" s="407">
        <f t="shared" ref="O8966" si="9484">O8962+1</f>
        <v>72</v>
      </c>
      <c r="P8966" s="407"/>
      <c r="Q8966" s="373"/>
      <c r="R8966" s="200"/>
    </row>
    <row r="8967" spans="3:18" ht="14.6" customHeight="1" x14ac:dyDescent="0.5">
      <c r="C8967" s="373"/>
      <c r="D8967" s="373"/>
      <c r="E8967" s="345"/>
      <c r="F8967" s="197">
        <v>4</v>
      </c>
      <c r="G8967" s="209" t="s">
        <v>605</v>
      </c>
      <c r="H8967" s="373"/>
      <c r="I8967" s="373"/>
      <c r="J8967" s="567"/>
      <c r="K8967" s="373"/>
      <c r="L8967" s="373"/>
      <c r="M8967" s="373"/>
      <c r="N8967" s="566"/>
      <c r="O8967" s="407"/>
      <c r="P8967" s="408"/>
      <c r="Q8967" s="373"/>
      <c r="R8967" s="200"/>
    </row>
    <row r="8968" spans="3:18" ht="14.6" customHeight="1" x14ac:dyDescent="0.5">
      <c r="C8968" s="373"/>
      <c r="D8968" s="373"/>
      <c r="E8968" s="201">
        <f t="shared" si="9422"/>
        <v>1840</v>
      </c>
      <c r="F8968" s="197">
        <v>1</v>
      </c>
      <c r="G8968" s="203" t="s">
        <v>288</v>
      </c>
      <c r="H8968" s="373"/>
      <c r="I8968" s="373"/>
      <c r="J8968" s="567"/>
      <c r="K8968" s="373"/>
      <c r="L8968" s="373"/>
      <c r="M8968" s="373"/>
      <c r="N8968" s="566"/>
      <c r="O8968" s="408"/>
      <c r="P8968" s="406" t="str">
        <f t="shared" ref="P8968" si="9485">P8964</f>
        <v>Isaac</v>
      </c>
      <c r="Q8968" s="373"/>
      <c r="R8968" s="200"/>
    </row>
    <row r="8969" spans="3:18" ht="14.6" customHeight="1" x14ac:dyDescent="0.5">
      <c r="C8969" s="373"/>
      <c r="D8969" s="373"/>
      <c r="E8969" s="212" t="str">
        <f t="shared" si="9424"/>
        <v>BC</v>
      </c>
      <c r="F8969" s="197">
        <v>2</v>
      </c>
      <c r="G8969" s="206" t="s">
        <v>604</v>
      </c>
      <c r="H8969" s="373"/>
      <c r="I8969" s="373"/>
      <c r="J8969" s="567"/>
      <c r="K8969" s="373"/>
      <c r="L8969" s="373"/>
      <c r="M8969" s="373"/>
      <c r="N8969" s="566"/>
      <c r="O8969" s="406" t="str">
        <f t="shared" ref="O8969" si="9486">O8965</f>
        <v>Jacob</v>
      </c>
      <c r="P8969" s="407">
        <f t="shared" ref="P8969" si="9487">P8965+1</f>
        <v>133</v>
      </c>
      <c r="Q8969" s="373"/>
      <c r="R8969" s="200"/>
    </row>
    <row r="8970" spans="3:18" ht="14.6" customHeight="1" x14ac:dyDescent="0.5">
      <c r="C8970" s="373"/>
      <c r="D8970" s="373"/>
      <c r="E8970" s="212">
        <f t="shared" si="9427"/>
        <v>-1839</v>
      </c>
      <c r="F8970" s="197">
        <v>3</v>
      </c>
      <c r="G8970" s="208" t="s">
        <v>287</v>
      </c>
      <c r="H8970" s="373"/>
      <c r="I8970" s="373"/>
      <c r="J8970" s="567"/>
      <c r="K8970" s="373"/>
      <c r="L8970" s="373"/>
      <c r="M8970" s="373"/>
      <c r="N8970" s="566"/>
      <c r="O8970" s="407">
        <f t="shared" ref="O8970" si="9488">O8966+1</f>
        <v>73</v>
      </c>
      <c r="P8970" s="407"/>
      <c r="Q8970" s="373"/>
      <c r="R8970" s="200"/>
    </row>
    <row r="8971" spans="3:18" ht="14.6" customHeight="1" x14ac:dyDescent="0.5">
      <c r="C8971" s="373"/>
      <c r="D8971" s="373"/>
      <c r="E8971" s="345"/>
      <c r="F8971" s="197">
        <v>4</v>
      </c>
      <c r="G8971" s="209" t="s">
        <v>605</v>
      </c>
      <c r="H8971" s="373"/>
      <c r="I8971" s="373"/>
      <c r="J8971" s="567"/>
      <c r="K8971" s="373"/>
      <c r="L8971" s="373"/>
      <c r="M8971" s="373"/>
      <c r="N8971" s="566"/>
      <c r="O8971" s="407"/>
      <c r="P8971" s="408"/>
      <c r="Q8971" s="373"/>
      <c r="R8971" s="200"/>
    </row>
    <row r="8972" spans="3:18" ht="14.6" customHeight="1" x14ac:dyDescent="0.5">
      <c r="C8972" s="373"/>
      <c r="D8972" s="373"/>
      <c r="E8972" s="201">
        <f t="shared" ref="E8972:E9032" si="9489">E8968-1</f>
        <v>1839</v>
      </c>
      <c r="F8972" s="197">
        <v>1</v>
      </c>
      <c r="G8972" s="203" t="s">
        <v>288</v>
      </c>
      <c r="H8972" s="373"/>
      <c r="I8972" s="373"/>
      <c r="J8972" s="567"/>
      <c r="K8972" s="373"/>
      <c r="L8972" s="373"/>
      <c r="M8972" s="373"/>
      <c r="N8972" s="566"/>
      <c r="O8972" s="408"/>
      <c r="P8972" s="406" t="str">
        <f t="shared" ref="P8972" si="9490">P8968</f>
        <v>Isaac</v>
      </c>
      <c r="Q8972" s="373"/>
      <c r="R8972" s="200"/>
    </row>
    <row r="8973" spans="3:18" ht="14.6" customHeight="1" x14ac:dyDescent="0.5">
      <c r="C8973" s="373"/>
      <c r="D8973" s="373"/>
      <c r="E8973" s="212" t="str">
        <f t="shared" ref="E8973:E9033" si="9491">E8969</f>
        <v>BC</v>
      </c>
      <c r="F8973" s="197">
        <v>2</v>
      </c>
      <c r="G8973" s="206" t="s">
        <v>604</v>
      </c>
      <c r="H8973" s="373"/>
      <c r="I8973" s="373"/>
      <c r="J8973" s="567"/>
      <c r="K8973" s="373"/>
      <c r="L8973" s="373"/>
      <c r="M8973" s="373"/>
      <c r="N8973" s="566"/>
      <c r="O8973" s="406" t="str">
        <f t="shared" ref="O8973" si="9492">O8969</f>
        <v>Jacob</v>
      </c>
      <c r="P8973" s="407">
        <f t="shared" ref="P8973" si="9493">P8969+1</f>
        <v>134</v>
      </c>
      <c r="Q8973" s="373"/>
      <c r="R8973" s="200"/>
    </row>
    <row r="8974" spans="3:18" ht="14.6" customHeight="1" x14ac:dyDescent="0.5">
      <c r="C8974" s="373"/>
      <c r="D8974" s="373"/>
      <c r="E8974" s="212">
        <f t="shared" ref="E8974:E9034" si="9494">-E8972+1</f>
        <v>-1838</v>
      </c>
      <c r="F8974" s="197">
        <v>3</v>
      </c>
      <c r="G8974" s="208" t="s">
        <v>287</v>
      </c>
      <c r="H8974" s="373"/>
      <c r="I8974" s="373"/>
      <c r="J8974" s="567"/>
      <c r="K8974" s="373"/>
      <c r="L8974" s="373"/>
      <c r="M8974" s="373"/>
      <c r="N8974" s="566"/>
      <c r="O8974" s="407">
        <f t="shared" ref="O8974" si="9495">O8970+1</f>
        <v>74</v>
      </c>
      <c r="P8974" s="407"/>
      <c r="Q8974" s="373"/>
      <c r="R8974" s="200"/>
    </row>
    <row r="8975" spans="3:18" ht="14.6" customHeight="1" x14ac:dyDescent="0.5">
      <c r="C8975" s="373"/>
      <c r="D8975" s="373"/>
      <c r="E8975" s="345"/>
      <c r="F8975" s="197">
        <v>4</v>
      </c>
      <c r="G8975" s="209" t="s">
        <v>605</v>
      </c>
      <c r="H8975" s="373"/>
      <c r="I8975" s="373"/>
      <c r="J8975" s="567"/>
      <c r="K8975" s="373"/>
      <c r="L8975" s="373"/>
      <c r="M8975" s="373"/>
      <c r="N8975" s="566"/>
      <c r="O8975" s="407"/>
      <c r="P8975" s="408"/>
      <c r="Q8975" s="373"/>
      <c r="R8975" s="200"/>
    </row>
    <row r="8976" spans="3:18" ht="14.6" customHeight="1" x14ac:dyDescent="0.5">
      <c r="C8976" s="373"/>
      <c r="D8976" s="373"/>
      <c r="E8976" s="201">
        <f t="shared" si="9489"/>
        <v>1838</v>
      </c>
      <c r="F8976" s="197">
        <v>1</v>
      </c>
      <c r="G8976" s="203" t="s">
        <v>288</v>
      </c>
      <c r="H8976" s="373"/>
      <c r="I8976" s="373"/>
      <c r="J8976" s="567"/>
      <c r="K8976" s="373"/>
      <c r="L8976" s="373"/>
      <c r="M8976" s="373"/>
      <c r="N8976" s="566"/>
      <c r="O8976" s="408"/>
      <c r="P8976" s="406" t="str">
        <f t="shared" ref="P8976" si="9496">P8972</f>
        <v>Isaac</v>
      </c>
      <c r="Q8976" s="373"/>
      <c r="R8976" s="200"/>
    </row>
    <row r="8977" spans="3:18" ht="14.6" customHeight="1" x14ac:dyDescent="0.5">
      <c r="C8977" s="373"/>
      <c r="D8977" s="373"/>
      <c r="E8977" s="212" t="str">
        <f t="shared" si="9491"/>
        <v>BC</v>
      </c>
      <c r="F8977" s="197">
        <v>2</v>
      </c>
      <c r="G8977" s="206" t="s">
        <v>604</v>
      </c>
      <c r="H8977" s="373"/>
      <c r="I8977" s="373"/>
      <c r="J8977" s="567"/>
      <c r="K8977" s="373"/>
      <c r="L8977" s="373"/>
      <c r="M8977" s="373"/>
      <c r="N8977" s="566"/>
      <c r="O8977" s="406" t="str">
        <f t="shared" ref="O8977" si="9497">O8973</f>
        <v>Jacob</v>
      </c>
      <c r="P8977" s="407">
        <f t="shared" ref="P8977" si="9498">P8973+1</f>
        <v>135</v>
      </c>
      <c r="Q8977" s="373"/>
      <c r="R8977" s="200"/>
    </row>
    <row r="8978" spans="3:18" ht="14.6" customHeight="1" x14ac:dyDescent="0.5">
      <c r="C8978" s="373"/>
      <c r="D8978" s="373"/>
      <c r="E8978" s="212">
        <f t="shared" si="9494"/>
        <v>-1837</v>
      </c>
      <c r="F8978" s="197">
        <v>3</v>
      </c>
      <c r="G8978" s="208" t="s">
        <v>287</v>
      </c>
      <c r="H8978" s="373"/>
      <c r="I8978" s="373"/>
      <c r="J8978" s="567"/>
      <c r="K8978" s="373"/>
      <c r="L8978" s="373"/>
      <c r="M8978" s="373"/>
      <c r="N8978" s="566"/>
      <c r="O8978" s="407">
        <f t="shared" ref="O8978" si="9499">O8974+1</f>
        <v>75</v>
      </c>
      <c r="P8978" s="407"/>
      <c r="Q8978" s="373"/>
      <c r="R8978" s="200"/>
    </row>
    <row r="8979" spans="3:18" ht="14.6" customHeight="1" x14ac:dyDescent="0.5">
      <c r="C8979" s="373"/>
      <c r="D8979" s="373"/>
      <c r="E8979" s="345"/>
      <c r="F8979" s="197">
        <v>4</v>
      </c>
      <c r="G8979" s="209" t="s">
        <v>605</v>
      </c>
      <c r="H8979" s="373"/>
      <c r="I8979" s="373"/>
      <c r="J8979" s="567"/>
      <c r="K8979" s="373"/>
      <c r="L8979" s="373"/>
      <c r="M8979" s="373"/>
      <c r="N8979" s="566"/>
      <c r="O8979" s="407"/>
      <c r="P8979" s="408"/>
      <c r="Q8979" s="373"/>
      <c r="R8979" s="200"/>
    </row>
    <row r="8980" spans="3:18" ht="14.6" customHeight="1" x14ac:dyDescent="0.5">
      <c r="C8980" s="373"/>
      <c r="D8980" s="373"/>
      <c r="E8980" s="201">
        <f t="shared" si="9489"/>
        <v>1837</v>
      </c>
      <c r="F8980" s="197">
        <v>1</v>
      </c>
      <c r="G8980" s="203" t="s">
        <v>288</v>
      </c>
      <c r="H8980" s="373"/>
      <c r="I8980" s="373"/>
      <c r="J8980" s="567"/>
      <c r="K8980" s="373"/>
      <c r="L8980" s="373"/>
      <c r="M8980" s="373"/>
      <c r="N8980" s="566"/>
      <c r="O8980" s="408"/>
      <c r="P8980" s="406" t="str">
        <f t="shared" ref="P8980" si="9500">P8976</f>
        <v>Isaac</v>
      </c>
      <c r="Q8980" s="373"/>
      <c r="R8980" s="200"/>
    </row>
    <row r="8981" spans="3:18" ht="14.6" customHeight="1" x14ac:dyDescent="0.5">
      <c r="C8981" s="373"/>
      <c r="D8981" s="373"/>
      <c r="E8981" s="212" t="str">
        <f t="shared" si="9491"/>
        <v>BC</v>
      </c>
      <c r="F8981" s="197">
        <v>2</v>
      </c>
      <c r="G8981" s="206" t="s">
        <v>604</v>
      </c>
      <c r="H8981" s="373"/>
      <c r="I8981" s="373"/>
      <c r="J8981" s="567"/>
      <c r="K8981" s="373"/>
      <c r="L8981" s="373"/>
      <c r="M8981" s="373"/>
      <c r="N8981" s="566"/>
      <c r="O8981" s="406" t="str">
        <f t="shared" ref="O8981" si="9501">O8977</f>
        <v>Jacob</v>
      </c>
      <c r="P8981" s="407">
        <f t="shared" ref="P8981" si="9502">P8977+1</f>
        <v>136</v>
      </c>
      <c r="Q8981" s="373"/>
      <c r="R8981" s="200"/>
    </row>
    <row r="8982" spans="3:18" ht="14.6" customHeight="1" x14ac:dyDescent="0.5">
      <c r="C8982" s="373"/>
      <c r="D8982" s="373"/>
      <c r="E8982" s="212">
        <f t="shared" si="9494"/>
        <v>-1836</v>
      </c>
      <c r="F8982" s="197">
        <v>3</v>
      </c>
      <c r="G8982" s="208" t="s">
        <v>287</v>
      </c>
      <c r="H8982" s="373"/>
      <c r="I8982" s="373"/>
      <c r="J8982" s="567"/>
      <c r="K8982" s="373"/>
      <c r="L8982" s="373"/>
      <c r="M8982" s="373"/>
      <c r="N8982" s="566"/>
      <c r="O8982" s="407">
        <f t="shared" ref="O8982" si="9503">O8978+1</f>
        <v>76</v>
      </c>
      <c r="P8982" s="407"/>
      <c r="Q8982" s="373"/>
      <c r="R8982" s="200"/>
    </row>
    <row r="8983" spans="3:18" ht="14.6" customHeight="1" x14ac:dyDescent="0.5">
      <c r="C8983" s="373"/>
      <c r="D8983" s="373"/>
      <c r="E8983" s="345"/>
      <c r="F8983" s="197">
        <v>4</v>
      </c>
      <c r="G8983" s="209" t="s">
        <v>605</v>
      </c>
      <c r="H8983" s="373"/>
      <c r="I8983" s="373"/>
      <c r="J8983" s="567"/>
      <c r="K8983" s="373"/>
      <c r="L8983" s="373"/>
      <c r="M8983" s="373"/>
      <c r="N8983" s="566"/>
      <c r="O8983" s="407"/>
      <c r="P8983" s="408"/>
      <c r="Q8983" s="373"/>
      <c r="R8983" s="200"/>
    </row>
    <row r="8984" spans="3:18" ht="14.6" customHeight="1" x14ac:dyDescent="0.5">
      <c r="C8984" s="373"/>
      <c r="D8984" s="373"/>
      <c r="E8984" s="201">
        <f t="shared" si="9489"/>
        <v>1836</v>
      </c>
      <c r="F8984" s="197">
        <v>1</v>
      </c>
      <c r="G8984" s="203" t="s">
        <v>288</v>
      </c>
      <c r="H8984" s="373"/>
      <c r="I8984" s="373"/>
      <c r="J8984" s="567"/>
      <c r="K8984" s="373"/>
      <c r="L8984" s="373"/>
      <c r="M8984" s="373"/>
      <c r="N8984" s="566"/>
      <c r="O8984" s="408"/>
      <c r="P8984" s="406" t="str">
        <f t="shared" ref="P8984" si="9504">P8980</f>
        <v>Isaac</v>
      </c>
      <c r="Q8984" s="373"/>
      <c r="R8984" s="200"/>
    </row>
    <row r="8985" spans="3:18" ht="14.6" customHeight="1" x14ac:dyDescent="0.5">
      <c r="C8985" s="373"/>
      <c r="D8985" s="373"/>
      <c r="E8985" s="212" t="str">
        <f t="shared" si="9491"/>
        <v>BC</v>
      </c>
      <c r="F8985" s="197">
        <v>2</v>
      </c>
      <c r="G8985" s="206" t="s">
        <v>604</v>
      </c>
      <c r="H8985" s="373"/>
      <c r="I8985" s="373"/>
      <c r="J8985" s="567"/>
      <c r="K8985" s="373"/>
      <c r="L8985" s="373"/>
      <c r="M8985" s="373"/>
      <c r="N8985" s="566"/>
      <c r="O8985" s="406" t="str">
        <f t="shared" ref="O8985" si="9505">O8981</f>
        <v>Jacob</v>
      </c>
      <c r="P8985" s="407">
        <f t="shared" ref="P8985" si="9506">P8981+1</f>
        <v>137</v>
      </c>
      <c r="Q8985" s="373"/>
      <c r="R8985" s="200"/>
    </row>
    <row r="8986" spans="3:18" ht="14.6" customHeight="1" x14ac:dyDescent="0.5">
      <c r="C8986" s="373"/>
      <c r="D8986" s="373"/>
      <c r="E8986" s="212">
        <f t="shared" si="9494"/>
        <v>-1835</v>
      </c>
      <c r="F8986" s="197">
        <v>3</v>
      </c>
      <c r="G8986" s="208" t="s">
        <v>287</v>
      </c>
      <c r="H8986" s="373"/>
      <c r="I8986" s="373"/>
      <c r="J8986" s="567"/>
      <c r="K8986" s="373"/>
      <c r="L8986" s="373"/>
      <c r="M8986" s="373"/>
      <c r="N8986" s="566"/>
      <c r="O8986" s="407">
        <f t="shared" ref="O8986" si="9507">O8982+1</f>
        <v>77</v>
      </c>
      <c r="P8986" s="407"/>
      <c r="Q8986" s="373"/>
      <c r="R8986" s="200"/>
    </row>
    <row r="8987" spans="3:18" ht="14.6" customHeight="1" x14ac:dyDescent="0.5">
      <c r="C8987" s="373"/>
      <c r="D8987" s="373"/>
      <c r="E8987" s="345"/>
      <c r="F8987" s="197">
        <v>4</v>
      </c>
      <c r="G8987" s="209" t="s">
        <v>605</v>
      </c>
      <c r="H8987" s="373"/>
      <c r="I8987" s="373"/>
      <c r="J8987" s="567"/>
      <c r="K8987" s="373"/>
      <c r="L8987" s="373"/>
      <c r="M8987" s="373"/>
      <c r="N8987" s="566"/>
      <c r="O8987" s="407"/>
      <c r="P8987" s="408"/>
      <c r="Q8987" s="373"/>
      <c r="R8987" s="200"/>
    </row>
    <row r="8988" spans="3:18" ht="14.6" customHeight="1" x14ac:dyDescent="0.5">
      <c r="C8988" s="373"/>
      <c r="D8988" s="373"/>
      <c r="E8988" s="201">
        <f t="shared" si="9489"/>
        <v>1835</v>
      </c>
      <c r="F8988" s="197">
        <v>1</v>
      </c>
      <c r="G8988" s="203" t="s">
        <v>288</v>
      </c>
      <c r="H8988" s="373"/>
      <c r="I8988" s="373"/>
      <c r="J8988" s="567"/>
      <c r="K8988" s="373"/>
      <c r="L8988" s="373"/>
      <c r="M8988" s="373"/>
      <c r="N8988" s="566"/>
      <c r="O8988" s="408"/>
      <c r="P8988" s="406" t="str">
        <f t="shared" ref="P8988" si="9508">P8984</f>
        <v>Isaac</v>
      </c>
      <c r="Q8988" s="373"/>
      <c r="R8988" s="200"/>
    </row>
    <row r="8989" spans="3:18" ht="14.6" customHeight="1" x14ac:dyDescent="0.5">
      <c r="C8989" s="373"/>
      <c r="D8989" s="373"/>
      <c r="E8989" s="212" t="str">
        <f t="shared" si="9491"/>
        <v>BC</v>
      </c>
      <c r="F8989" s="197">
        <v>2</v>
      </c>
      <c r="G8989" s="206" t="s">
        <v>604</v>
      </c>
      <c r="H8989" s="373"/>
      <c r="I8989" s="373"/>
      <c r="J8989" s="567"/>
      <c r="K8989" s="373"/>
      <c r="L8989" s="373"/>
      <c r="M8989" s="373"/>
      <c r="N8989" s="566"/>
      <c r="O8989" s="406" t="str">
        <f t="shared" ref="O8989" si="9509">O8985</f>
        <v>Jacob</v>
      </c>
      <c r="P8989" s="407">
        <f t="shared" ref="P8989" si="9510">P8985+1</f>
        <v>138</v>
      </c>
      <c r="Q8989" s="373"/>
      <c r="R8989" s="200"/>
    </row>
    <row r="8990" spans="3:18" ht="14.6" customHeight="1" x14ac:dyDescent="0.5">
      <c r="C8990" s="373"/>
      <c r="D8990" s="373"/>
      <c r="E8990" s="212">
        <f t="shared" si="9494"/>
        <v>-1834</v>
      </c>
      <c r="F8990" s="197">
        <v>3</v>
      </c>
      <c r="G8990" s="208" t="s">
        <v>287</v>
      </c>
      <c r="H8990" s="373"/>
      <c r="I8990" s="373"/>
      <c r="J8990" s="567"/>
      <c r="K8990" s="373"/>
      <c r="L8990" s="373"/>
      <c r="M8990" s="373"/>
      <c r="N8990" s="566"/>
      <c r="O8990" s="407">
        <f t="shared" ref="O8990" si="9511">O8986+1</f>
        <v>78</v>
      </c>
      <c r="P8990" s="407"/>
      <c r="Q8990" s="373"/>
      <c r="R8990" s="200"/>
    </row>
    <row r="8991" spans="3:18" ht="14.6" customHeight="1" x14ac:dyDescent="0.5">
      <c r="C8991" s="373"/>
      <c r="D8991" s="373"/>
      <c r="E8991" s="345"/>
      <c r="F8991" s="197">
        <v>4</v>
      </c>
      <c r="G8991" s="209" t="s">
        <v>605</v>
      </c>
      <c r="H8991" s="373"/>
      <c r="I8991" s="373"/>
      <c r="J8991" s="567"/>
      <c r="K8991" s="373"/>
      <c r="L8991" s="373"/>
      <c r="M8991" s="373"/>
      <c r="N8991" s="566"/>
      <c r="O8991" s="407"/>
      <c r="P8991" s="408"/>
      <c r="Q8991" s="373"/>
      <c r="R8991" s="200"/>
    </row>
    <row r="8992" spans="3:18" ht="14.6" customHeight="1" x14ac:dyDescent="0.5">
      <c r="C8992" s="373"/>
      <c r="D8992" s="373"/>
      <c r="E8992" s="201">
        <f t="shared" si="9489"/>
        <v>1834</v>
      </c>
      <c r="F8992" s="197">
        <v>1</v>
      </c>
      <c r="G8992" s="203" t="s">
        <v>288</v>
      </c>
      <c r="H8992" s="373"/>
      <c r="I8992" s="373"/>
      <c r="J8992" s="567"/>
      <c r="K8992" s="373"/>
      <c r="L8992" s="373"/>
      <c r="M8992" s="373"/>
      <c r="N8992" s="566"/>
      <c r="O8992" s="408"/>
      <c r="P8992" s="406" t="str">
        <f t="shared" ref="P8992" si="9512">P8988</f>
        <v>Isaac</v>
      </c>
      <c r="Q8992" s="373"/>
      <c r="R8992" s="200"/>
    </row>
    <row r="8993" spans="3:18" ht="14.6" customHeight="1" x14ac:dyDescent="0.5">
      <c r="C8993" s="373"/>
      <c r="D8993" s="373"/>
      <c r="E8993" s="212" t="str">
        <f t="shared" si="9491"/>
        <v>BC</v>
      </c>
      <c r="F8993" s="197">
        <v>2</v>
      </c>
      <c r="G8993" s="206" t="s">
        <v>604</v>
      </c>
      <c r="H8993" s="373"/>
      <c r="I8993" s="373"/>
      <c r="J8993" s="567"/>
      <c r="K8993" s="373"/>
      <c r="L8993" s="373"/>
      <c r="M8993" s="373"/>
      <c r="N8993" s="566"/>
      <c r="O8993" s="406" t="str">
        <f t="shared" ref="O8993" si="9513">O8989</f>
        <v>Jacob</v>
      </c>
      <c r="P8993" s="407">
        <f t="shared" ref="P8993" si="9514">P8989+1</f>
        <v>139</v>
      </c>
      <c r="Q8993" s="373"/>
      <c r="R8993" s="200"/>
    </row>
    <row r="8994" spans="3:18" ht="14.6" customHeight="1" x14ac:dyDescent="0.5">
      <c r="C8994" s="373"/>
      <c r="D8994" s="373"/>
      <c r="E8994" s="212">
        <f t="shared" si="9494"/>
        <v>-1833</v>
      </c>
      <c r="F8994" s="197">
        <v>3</v>
      </c>
      <c r="G8994" s="208" t="s">
        <v>287</v>
      </c>
      <c r="H8994" s="373"/>
      <c r="I8994" s="373"/>
      <c r="J8994" s="567"/>
      <c r="K8994" s="373"/>
      <c r="L8994" s="373"/>
      <c r="M8994" s="373"/>
      <c r="N8994" s="566"/>
      <c r="O8994" s="407">
        <f t="shared" ref="O8994" si="9515">O8990+1</f>
        <v>79</v>
      </c>
      <c r="P8994" s="407"/>
      <c r="Q8994" s="373"/>
      <c r="R8994" s="200"/>
    </row>
    <row r="8995" spans="3:18" ht="14.6" customHeight="1" x14ac:dyDescent="0.5">
      <c r="C8995" s="373"/>
      <c r="D8995" s="373"/>
      <c r="E8995" s="345"/>
      <c r="F8995" s="197">
        <v>4</v>
      </c>
      <c r="G8995" s="209" t="s">
        <v>605</v>
      </c>
      <c r="H8995" s="373"/>
      <c r="I8995" s="373"/>
      <c r="J8995" s="567"/>
      <c r="K8995" s="373"/>
      <c r="L8995" s="373"/>
      <c r="M8995" s="373"/>
      <c r="N8995" s="566"/>
      <c r="O8995" s="407"/>
      <c r="P8995" s="408"/>
      <c r="Q8995" s="373"/>
      <c r="R8995" s="200"/>
    </row>
    <row r="8996" spans="3:18" ht="14.6" customHeight="1" x14ac:dyDescent="0.5">
      <c r="C8996" s="373"/>
      <c r="D8996" s="373"/>
      <c r="E8996" s="201">
        <f t="shared" si="9489"/>
        <v>1833</v>
      </c>
      <c r="F8996" s="197">
        <v>1</v>
      </c>
      <c r="G8996" s="203" t="s">
        <v>288</v>
      </c>
      <c r="H8996" s="373"/>
      <c r="I8996" s="373"/>
      <c r="J8996" s="567"/>
      <c r="K8996" s="373"/>
      <c r="L8996" s="373"/>
      <c r="M8996" s="373"/>
      <c r="N8996" s="566"/>
      <c r="O8996" s="408"/>
      <c r="P8996" s="406" t="str">
        <f t="shared" ref="P8996" si="9516">P8992</f>
        <v>Isaac</v>
      </c>
      <c r="Q8996" s="373"/>
      <c r="R8996" s="200"/>
    </row>
    <row r="8997" spans="3:18" ht="14.6" customHeight="1" x14ac:dyDescent="0.5">
      <c r="C8997" s="373"/>
      <c r="D8997" s="373"/>
      <c r="E8997" s="212" t="str">
        <f t="shared" si="9491"/>
        <v>BC</v>
      </c>
      <c r="F8997" s="197">
        <v>2</v>
      </c>
      <c r="G8997" s="206" t="s">
        <v>604</v>
      </c>
      <c r="H8997" s="373"/>
      <c r="I8997" s="373"/>
      <c r="J8997" s="567"/>
      <c r="K8997" s="373"/>
      <c r="L8997" s="373"/>
      <c r="M8997" s="373"/>
      <c r="N8997" s="566"/>
      <c r="O8997" s="406" t="str">
        <f t="shared" ref="O8997" si="9517">O8993</f>
        <v>Jacob</v>
      </c>
      <c r="P8997" s="407">
        <f t="shared" ref="P8997" si="9518">P8993+1</f>
        <v>140</v>
      </c>
      <c r="Q8997" s="373"/>
      <c r="R8997" s="200"/>
    </row>
    <row r="8998" spans="3:18" ht="14.6" customHeight="1" x14ac:dyDescent="0.5">
      <c r="C8998" s="373"/>
      <c r="D8998" s="373"/>
      <c r="E8998" s="212">
        <f t="shared" si="9494"/>
        <v>-1832</v>
      </c>
      <c r="F8998" s="197">
        <v>3</v>
      </c>
      <c r="G8998" s="208" t="s">
        <v>287</v>
      </c>
      <c r="H8998" s="373"/>
      <c r="I8998" s="373"/>
      <c r="J8998" s="567"/>
      <c r="K8998" s="373"/>
      <c r="L8998" s="373"/>
      <c r="M8998" s="373"/>
      <c r="N8998" s="566"/>
      <c r="O8998" s="407">
        <f t="shared" ref="O8998" si="9519">O8994+1</f>
        <v>80</v>
      </c>
      <c r="P8998" s="407"/>
      <c r="Q8998" s="373"/>
      <c r="R8998" s="200"/>
    </row>
    <row r="8999" spans="3:18" ht="14.6" customHeight="1" x14ac:dyDescent="0.5">
      <c r="C8999" s="373"/>
      <c r="D8999" s="373"/>
      <c r="E8999" s="345"/>
      <c r="F8999" s="197">
        <v>4</v>
      </c>
      <c r="G8999" s="209" t="s">
        <v>605</v>
      </c>
      <c r="H8999" s="373"/>
      <c r="I8999" s="373"/>
      <c r="J8999" s="567"/>
      <c r="K8999" s="373"/>
      <c r="L8999" s="373"/>
      <c r="M8999" s="373"/>
      <c r="N8999" s="566"/>
      <c r="O8999" s="407"/>
      <c r="P8999" s="408"/>
      <c r="Q8999" s="373"/>
      <c r="R8999" s="200"/>
    </row>
    <row r="9000" spans="3:18" ht="14.6" customHeight="1" x14ac:dyDescent="0.5">
      <c r="C9000" s="373"/>
      <c r="D9000" s="373"/>
      <c r="E9000" s="201">
        <f t="shared" si="9489"/>
        <v>1832</v>
      </c>
      <c r="F9000" s="197">
        <v>1</v>
      </c>
      <c r="G9000" s="203" t="s">
        <v>288</v>
      </c>
      <c r="H9000" s="373"/>
      <c r="I9000" s="373"/>
      <c r="J9000" s="567"/>
      <c r="K9000" s="373"/>
      <c r="L9000" s="373"/>
      <c r="M9000" s="373"/>
      <c r="N9000" s="566"/>
      <c r="O9000" s="408"/>
      <c r="P9000" s="406" t="str">
        <f t="shared" ref="P9000" si="9520">P8996</f>
        <v>Isaac</v>
      </c>
      <c r="Q9000" s="373"/>
      <c r="R9000" s="200"/>
    </row>
    <row r="9001" spans="3:18" ht="14.6" customHeight="1" x14ac:dyDescent="0.5">
      <c r="C9001" s="373"/>
      <c r="D9001" s="373"/>
      <c r="E9001" s="212" t="str">
        <f t="shared" si="9491"/>
        <v>BC</v>
      </c>
      <c r="F9001" s="197">
        <v>2</v>
      </c>
      <c r="G9001" s="206" t="s">
        <v>604</v>
      </c>
      <c r="H9001" s="373"/>
      <c r="I9001" s="373"/>
      <c r="J9001" s="567"/>
      <c r="K9001" s="373"/>
      <c r="L9001" s="373"/>
      <c r="M9001" s="373"/>
      <c r="N9001" s="566"/>
      <c r="O9001" s="406" t="str">
        <f t="shared" ref="O9001" si="9521">O8997</f>
        <v>Jacob</v>
      </c>
      <c r="P9001" s="407">
        <f t="shared" ref="P9001" si="9522">P8997+1</f>
        <v>141</v>
      </c>
      <c r="Q9001" s="373"/>
      <c r="R9001" s="200"/>
    </row>
    <row r="9002" spans="3:18" ht="14.6" customHeight="1" x14ac:dyDescent="0.5">
      <c r="C9002" s="373"/>
      <c r="D9002" s="373"/>
      <c r="E9002" s="212">
        <f t="shared" si="9494"/>
        <v>-1831</v>
      </c>
      <c r="F9002" s="197">
        <v>3</v>
      </c>
      <c r="G9002" s="208" t="s">
        <v>287</v>
      </c>
      <c r="H9002" s="373"/>
      <c r="I9002" s="373"/>
      <c r="J9002" s="567"/>
      <c r="K9002" s="373"/>
      <c r="L9002" s="373"/>
      <c r="M9002" s="373"/>
      <c r="N9002" s="566"/>
      <c r="O9002" s="407">
        <f t="shared" ref="O9002" si="9523">O8998+1</f>
        <v>81</v>
      </c>
      <c r="P9002" s="407"/>
      <c r="Q9002" s="373"/>
      <c r="R9002" s="200"/>
    </row>
    <row r="9003" spans="3:18" ht="14.6" customHeight="1" x14ac:dyDescent="0.5">
      <c r="C9003" s="373"/>
      <c r="D9003" s="373"/>
      <c r="E9003" s="345"/>
      <c r="F9003" s="197">
        <v>4</v>
      </c>
      <c r="G9003" s="209" t="s">
        <v>605</v>
      </c>
      <c r="H9003" s="373"/>
      <c r="I9003" s="373"/>
      <c r="J9003" s="567"/>
      <c r="K9003" s="373"/>
      <c r="L9003" s="373"/>
      <c r="M9003" s="373"/>
      <c r="N9003" s="566"/>
      <c r="O9003" s="407"/>
      <c r="P9003" s="408"/>
      <c r="Q9003" s="373"/>
      <c r="R9003" s="200"/>
    </row>
    <row r="9004" spans="3:18" ht="14.6" customHeight="1" x14ac:dyDescent="0.5">
      <c r="C9004" s="373"/>
      <c r="D9004" s="373"/>
      <c r="E9004" s="201">
        <f t="shared" si="9489"/>
        <v>1831</v>
      </c>
      <c r="F9004" s="197">
        <v>1</v>
      </c>
      <c r="G9004" s="203" t="s">
        <v>288</v>
      </c>
      <c r="H9004" s="373"/>
      <c r="I9004" s="373"/>
      <c r="J9004" s="567"/>
      <c r="K9004" s="373"/>
      <c r="L9004" s="373"/>
      <c r="M9004" s="373"/>
      <c r="N9004" s="566"/>
      <c r="O9004" s="408"/>
      <c r="P9004" s="406" t="str">
        <f t="shared" ref="P9004" si="9524">P9000</f>
        <v>Isaac</v>
      </c>
      <c r="Q9004" s="373"/>
      <c r="R9004" s="200"/>
    </row>
    <row r="9005" spans="3:18" ht="14.6" customHeight="1" x14ac:dyDescent="0.5">
      <c r="C9005" s="373"/>
      <c r="D9005" s="373"/>
      <c r="E9005" s="212" t="str">
        <f t="shared" si="9491"/>
        <v>BC</v>
      </c>
      <c r="F9005" s="197">
        <v>2</v>
      </c>
      <c r="G9005" s="206" t="s">
        <v>604</v>
      </c>
      <c r="H9005" s="373"/>
      <c r="I9005" s="373"/>
      <c r="J9005" s="567"/>
      <c r="K9005" s="373"/>
      <c r="L9005" s="373"/>
      <c r="M9005" s="373"/>
      <c r="N9005" s="566"/>
      <c r="O9005" s="406" t="str">
        <f t="shared" ref="O9005" si="9525">O9001</f>
        <v>Jacob</v>
      </c>
      <c r="P9005" s="407">
        <f t="shared" ref="P9005" si="9526">P9001+1</f>
        <v>142</v>
      </c>
      <c r="Q9005" s="373"/>
      <c r="R9005" s="200"/>
    </row>
    <row r="9006" spans="3:18" ht="14.6" customHeight="1" x14ac:dyDescent="0.5">
      <c r="C9006" s="373"/>
      <c r="D9006" s="373"/>
      <c r="E9006" s="212">
        <f t="shared" si="9494"/>
        <v>-1830</v>
      </c>
      <c r="F9006" s="197">
        <v>3</v>
      </c>
      <c r="G9006" s="208" t="s">
        <v>287</v>
      </c>
      <c r="H9006" s="373"/>
      <c r="I9006" s="373"/>
      <c r="J9006" s="567"/>
      <c r="K9006" s="373"/>
      <c r="L9006" s="373"/>
      <c r="M9006" s="373"/>
      <c r="N9006" s="566"/>
      <c r="O9006" s="407">
        <f t="shared" ref="O9006" si="9527">O9002+1</f>
        <v>82</v>
      </c>
      <c r="P9006" s="407"/>
      <c r="Q9006" s="373"/>
      <c r="R9006" s="200"/>
    </row>
    <row r="9007" spans="3:18" ht="14.6" customHeight="1" x14ac:dyDescent="0.5">
      <c r="C9007" s="373"/>
      <c r="D9007" s="373"/>
      <c r="E9007" s="345"/>
      <c r="F9007" s="197">
        <v>4</v>
      </c>
      <c r="G9007" s="209" t="s">
        <v>605</v>
      </c>
      <c r="H9007" s="373"/>
      <c r="I9007" s="373"/>
      <c r="J9007" s="567"/>
      <c r="K9007" s="373"/>
      <c r="L9007" s="373"/>
      <c r="M9007" s="373"/>
      <c r="N9007" s="566"/>
      <c r="O9007" s="407"/>
      <c r="P9007" s="408"/>
      <c r="Q9007" s="373"/>
      <c r="R9007" s="200"/>
    </row>
    <row r="9008" spans="3:18" ht="14.6" customHeight="1" x14ac:dyDescent="0.5">
      <c r="C9008" s="373"/>
      <c r="D9008" s="373"/>
      <c r="E9008" s="201">
        <f t="shared" si="9489"/>
        <v>1830</v>
      </c>
      <c r="F9008" s="197">
        <v>1</v>
      </c>
      <c r="G9008" s="203" t="s">
        <v>288</v>
      </c>
      <c r="H9008" s="373"/>
      <c r="I9008" s="373"/>
      <c r="J9008" s="567"/>
      <c r="K9008" s="373"/>
      <c r="L9008" s="373"/>
      <c r="M9008" s="373"/>
      <c r="N9008" s="566"/>
      <c r="O9008" s="408"/>
      <c r="P9008" s="406" t="str">
        <f t="shared" ref="P9008" si="9528">P9004</f>
        <v>Isaac</v>
      </c>
      <c r="Q9008" s="373"/>
      <c r="R9008" s="200"/>
    </row>
    <row r="9009" spans="3:18" ht="14.6" customHeight="1" x14ac:dyDescent="0.5">
      <c r="C9009" s="373"/>
      <c r="D9009" s="373"/>
      <c r="E9009" s="212" t="str">
        <f t="shared" si="9491"/>
        <v>BC</v>
      </c>
      <c r="F9009" s="197">
        <v>2</v>
      </c>
      <c r="G9009" s="206" t="s">
        <v>604</v>
      </c>
      <c r="H9009" s="373"/>
      <c r="I9009" s="373"/>
      <c r="J9009" s="567"/>
      <c r="K9009" s="373"/>
      <c r="L9009" s="373"/>
      <c r="M9009" s="373"/>
      <c r="N9009" s="566"/>
      <c r="O9009" s="406" t="str">
        <f t="shared" ref="O9009" si="9529">O9005</f>
        <v>Jacob</v>
      </c>
      <c r="P9009" s="407">
        <f t="shared" ref="P9009" si="9530">P9005+1</f>
        <v>143</v>
      </c>
      <c r="Q9009" s="373"/>
      <c r="R9009" s="200"/>
    </row>
    <row r="9010" spans="3:18" ht="14.6" customHeight="1" x14ac:dyDescent="0.5">
      <c r="C9010" s="373"/>
      <c r="D9010" s="373"/>
      <c r="E9010" s="212">
        <f t="shared" si="9494"/>
        <v>-1829</v>
      </c>
      <c r="F9010" s="197">
        <v>3</v>
      </c>
      <c r="G9010" s="208" t="s">
        <v>287</v>
      </c>
      <c r="H9010" s="373"/>
      <c r="I9010" s="373"/>
      <c r="J9010" s="567"/>
      <c r="K9010" s="373"/>
      <c r="L9010" s="373"/>
      <c r="M9010" s="373"/>
      <c r="N9010" s="566"/>
      <c r="O9010" s="407">
        <f t="shared" ref="O9010" si="9531">O9006+1</f>
        <v>83</v>
      </c>
      <c r="P9010" s="407"/>
      <c r="Q9010" s="373"/>
      <c r="R9010" s="200"/>
    </row>
    <row r="9011" spans="3:18" ht="14.6" customHeight="1" x14ac:dyDescent="0.5">
      <c r="C9011" s="373"/>
      <c r="D9011" s="373"/>
      <c r="E9011" s="345"/>
      <c r="F9011" s="197">
        <v>4</v>
      </c>
      <c r="G9011" s="209" t="s">
        <v>605</v>
      </c>
      <c r="H9011" s="373"/>
      <c r="I9011" s="373"/>
      <c r="J9011" s="567"/>
      <c r="K9011" s="373"/>
      <c r="L9011" s="373"/>
      <c r="M9011" s="373"/>
      <c r="N9011" s="566"/>
      <c r="O9011" s="407"/>
      <c r="P9011" s="408"/>
      <c r="Q9011" s="373"/>
      <c r="R9011" s="200"/>
    </row>
    <row r="9012" spans="3:18" ht="14.6" customHeight="1" x14ac:dyDescent="0.5">
      <c r="C9012" s="373"/>
      <c r="D9012" s="373"/>
      <c r="E9012" s="201">
        <f t="shared" si="9489"/>
        <v>1829</v>
      </c>
      <c r="F9012" s="197">
        <v>1</v>
      </c>
      <c r="G9012" s="203" t="s">
        <v>288</v>
      </c>
      <c r="H9012" s="373"/>
      <c r="I9012" s="373"/>
      <c r="J9012" s="567"/>
      <c r="K9012" s="373"/>
      <c r="L9012" s="373"/>
      <c r="M9012" s="373"/>
      <c r="N9012" s="566"/>
      <c r="O9012" s="408"/>
      <c r="P9012" s="406" t="str">
        <f t="shared" ref="P9012" si="9532">P9008</f>
        <v>Isaac</v>
      </c>
      <c r="Q9012" s="373"/>
      <c r="R9012" s="200"/>
    </row>
    <row r="9013" spans="3:18" ht="14.6" customHeight="1" x14ac:dyDescent="0.5">
      <c r="C9013" s="373"/>
      <c r="D9013" s="373"/>
      <c r="E9013" s="212" t="str">
        <f t="shared" si="9491"/>
        <v>BC</v>
      </c>
      <c r="F9013" s="197">
        <v>2</v>
      </c>
      <c r="G9013" s="206" t="s">
        <v>604</v>
      </c>
      <c r="H9013" s="373"/>
      <c r="I9013" s="373"/>
      <c r="J9013" s="567"/>
      <c r="K9013" s="373"/>
      <c r="L9013" s="373"/>
      <c r="M9013" s="373"/>
      <c r="N9013" s="566"/>
      <c r="O9013" s="406" t="str">
        <f t="shared" ref="O9013" si="9533">O9009</f>
        <v>Jacob</v>
      </c>
      <c r="P9013" s="407">
        <f t="shared" ref="P9013" si="9534">P9009+1</f>
        <v>144</v>
      </c>
      <c r="Q9013" s="373"/>
      <c r="R9013" s="200"/>
    </row>
    <row r="9014" spans="3:18" ht="14.6" customHeight="1" x14ac:dyDescent="0.5">
      <c r="C9014" s="373"/>
      <c r="D9014" s="373"/>
      <c r="E9014" s="212">
        <f t="shared" si="9494"/>
        <v>-1828</v>
      </c>
      <c r="F9014" s="197">
        <v>3</v>
      </c>
      <c r="G9014" s="208" t="s">
        <v>287</v>
      </c>
      <c r="H9014" s="373"/>
      <c r="I9014" s="373"/>
      <c r="J9014" s="567"/>
      <c r="K9014" s="373"/>
      <c r="L9014" s="373"/>
      <c r="M9014" s="373"/>
      <c r="N9014" s="566"/>
      <c r="O9014" s="407">
        <f t="shared" ref="O9014" si="9535">O9010+1</f>
        <v>84</v>
      </c>
      <c r="P9014" s="407"/>
      <c r="Q9014" s="373"/>
      <c r="R9014" s="200"/>
    </row>
    <row r="9015" spans="3:18" ht="14.6" customHeight="1" x14ac:dyDescent="0.5">
      <c r="C9015" s="373"/>
      <c r="D9015" s="373"/>
      <c r="E9015" s="345"/>
      <c r="F9015" s="197">
        <v>4</v>
      </c>
      <c r="G9015" s="209" t="s">
        <v>605</v>
      </c>
      <c r="H9015" s="373"/>
      <c r="I9015" s="373"/>
      <c r="J9015" s="567"/>
      <c r="K9015" s="373"/>
      <c r="L9015" s="373"/>
      <c r="M9015" s="373"/>
      <c r="N9015" s="566"/>
      <c r="O9015" s="407"/>
      <c r="P9015" s="408"/>
      <c r="Q9015" s="373"/>
      <c r="R9015" s="200"/>
    </row>
    <row r="9016" spans="3:18" ht="14.6" customHeight="1" x14ac:dyDescent="0.5">
      <c r="C9016" s="373"/>
      <c r="D9016" s="373"/>
      <c r="E9016" s="201">
        <f t="shared" si="9489"/>
        <v>1828</v>
      </c>
      <c r="F9016" s="197">
        <v>1</v>
      </c>
      <c r="G9016" s="203" t="s">
        <v>288</v>
      </c>
      <c r="H9016" s="373"/>
      <c r="I9016" s="373"/>
      <c r="J9016" s="567"/>
      <c r="K9016" s="373"/>
      <c r="L9016" s="373"/>
      <c r="M9016" s="373"/>
      <c r="N9016" s="566"/>
      <c r="O9016" s="408"/>
      <c r="P9016" s="406" t="str">
        <f t="shared" ref="P9016" si="9536">P9012</f>
        <v>Isaac</v>
      </c>
      <c r="Q9016" s="373"/>
      <c r="R9016" s="200"/>
    </row>
    <row r="9017" spans="3:18" ht="14.6" customHeight="1" x14ac:dyDescent="0.5">
      <c r="C9017" s="373"/>
      <c r="D9017" s="373"/>
      <c r="E9017" s="212" t="str">
        <f t="shared" si="9491"/>
        <v>BC</v>
      </c>
      <c r="F9017" s="197">
        <v>2</v>
      </c>
      <c r="G9017" s="206" t="s">
        <v>604</v>
      </c>
      <c r="H9017" s="373"/>
      <c r="I9017" s="373"/>
      <c r="J9017" s="567"/>
      <c r="K9017" s="373"/>
      <c r="L9017" s="373"/>
      <c r="M9017" s="373"/>
      <c r="N9017" s="566"/>
      <c r="O9017" s="406" t="str">
        <f t="shared" ref="O9017" si="9537">O9013</f>
        <v>Jacob</v>
      </c>
      <c r="P9017" s="407">
        <f t="shared" ref="P9017" si="9538">P9013+1</f>
        <v>145</v>
      </c>
      <c r="Q9017" s="373"/>
      <c r="R9017" s="200"/>
    </row>
    <row r="9018" spans="3:18" ht="14.6" customHeight="1" x14ac:dyDescent="0.5">
      <c r="C9018" s="373"/>
      <c r="D9018" s="373"/>
      <c r="E9018" s="212">
        <f t="shared" si="9494"/>
        <v>-1827</v>
      </c>
      <c r="F9018" s="197">
        <v>3</v>
      </c>
      <c r="G9018" s="208" t="s">
        <v>287</v>
      </c>
      <c r="H9018" s="373"/>
      <c r="I9018" s="373"/>
      <c r="J9018" s="567"/>
      <c r="K9018" s="373"/>
      <c r="L9018" s="373"/>
      <c r="M9018" s="373"/>
      <c r="N9018" s="566"/>
      <c r="O9018" s="407">
        <f t="shared" ref="O9018" si="9539">O9014+1</f>
        <v>85</v>
      </c>
      <c r="P9018" s="407"/>
      <c r="Q9018" s="373"/>
      <c r="R9018" s="200"/>
    </row>
    <row r="9019" spans="3:18" ht="14.6" customHeight="1" x14ac:dyDescent="0.5">
      <c r="C9019" s="373"/>
      <c r="D9019" s="373"/>
      <c r="E9019" s="345"/>
      <c r="F9019" s="197">
        <v>4</v>
      </c>
      <c r="G9019" s="209" t="s">
        <v>605</v>
      </c>
      <c r="H9019" s="373"/>
      <c r="I9019" s="373"/>
      <c r="J9019" s="567"/>
      <c r="K9019" s="373"/>
      <c r="L9019" s="373"/>
      <c r="M9019" s="373"/>
      <c r="N9019" s="566"/>
      <c r="O9019" s="407"/>
      <c r="P9019" s="408"/>
      <c r="Q9019" s="373"/>
      <c r="R9019" s="200"/>
    </row>
    <row r="9020" spans="3:18" ht="14.6" customHeight="1" x14ac:dyDescent="0.5">
      <c r="C9020" s="373"/>
      <c r="D9020" s="373"/>
      <c r="E9020" s="201">
        <f t="shared" si="9489"/>
        <v>1827</v>
      </c>
      <c r="F9020" s="197">
        <v>1</v>
      </c>
      <c r="G9020" s="203" t="s">
        <v>288</v>
      </c>
      <c r="H9020" s="373"/>
      <c r="I9020" s="373"/>
      <c r="J9020" s="567"/>
      <c r="K9020" s="373"/>
      <c r="L9020" s="373"/>
      <c r="M9020" s="373"/>
      <c r="N9020" s="566"/>
      <c r="O9020" s="408"/>
      <c r="P9020" s="406" t="str">
        <f t="shared" ref="P9020" si="9540">P9016</f>
        <v>Isaac</v>
      </c>
      <c r="Q9020" s="373"/>
      <c r="R9020" s="200"/>
    </row>
    <row r="9021" spans="3:18" ht="14.6" customHeight="1" x14ac:dyDescent="0.5">
      <c r="C9021" s="373"/>
      <c r="D9021" s="373"/>
      <c r="E9021" s="212" t="str">
        <f t="shared" si="9491"/>
        <v>BC</v>
      </c>
      <c r="F9021" s="197">
        <v>2</v>
      </c>
      <c r="G9021" s="206" t="s">
        <v>604</v>
      </c>
      <c r="H9021" s="373"/>
      <c r="I9021" s="373"/>
      <c r="J9021" s="567"/>
      <c r="K9021" s="373"/>
      <c r="L9021" s="373"/>
      <c r="M9021" s="373"/>
      <c r="N9021" s="566"/>
      <c r="O9021" s="406" t="str">
        <f t="shared" ref="O9021" si="9541">O9017</f>
        <v>Jacob</v>
      </c>
      <c r="P9021" s="407">
        <f t="shared" ref="P9021" si="9542">P9017+1</f>
        <v>146</v>
      </c>
      <c r="Q9021" s="373"/>
      <c r="R9021" s="200"/>
    </row>
    <row r="9022" spans="3:18" ht="14.6" customHeight="1" x14ac:dyDescent="0.5">
      <c r="C9022" s="373"/>
      <c r="D9022" s="373"/>
      <c r="E9022" s="212">
        <f t="shared" si="9494"/>
        <v>-1826</v>
      </c>
      <c r="F9022" s="197">
        <v>3</v>
      </c>
      <c r="G9022" s="208" t="s">
        <v>287</v>
      </c>
      <c r="H9022" s="373"/>
      <c r="I9022" s="373"/>
      <c r="J9022" s="567"/>
      <c r="K9022" s="373"/>
      <c r="L9022" s="373"/>
      <c r="M9022" s="373"/>
      <c r="N9022" s="566"/>
      <c r="O9022" s="407">
        <f t="shared" ref="O9022" si="9543">O9018+1</f>
        <v>86</v>
      </c>
      <c r="P9022" s="407"/>
      <c r="Q9022" s="373"/>
      <c r="R9022" s="200"/>
    </row>
    <row r="9023" spans="3:18" ht="14.6" customHeight="1" x14ac:dyDescent="0.5">
      <c r="C9023" s="373"/>
      <c r="D9023" s="373"/>
      <c r="E9023" s="345"/>
      <c r="F9023" s="197">
        <v>4</v>
      </c>
      <c r="G9023" s="209" t="s">
        <v>605</v>
      </c>
      <c r="H9023" s="373"/>
      <c r="I9023" s="373"/>
      <c r="J9023" s="567"/>
      <c r="K9023" s="373"/>
      <c r="L9023" s="373"/>
      <c r="M9023" s="373"/>
      <c r="N9023" s="566"/>
      <c r="O9023" s="407"/>
      <c r="P9023" s="408"/>
      <c r="Q9023" s="373"/>
      <c r="R9023" s="200"/>
    </row>
    <row r="9024" spans="3:18" ht="14.6" customHeight="1" x14ac:dyDescent="0.5">
      <c r="C9024" s="373"/>
      <c r="D9024" s="373"/>
      <c r="E9024" s="201">
        <f t="shared" si="9489"/>
        <v>1826</v>
      </c>
      <c r="F9024" s="197">
        <v>1</v>
      </c>
      <c r="G9024" s="203" t="s">
        <v>288</v>
      </c>
      <c r="H9024" s="373"/>
      <c r="I9024" s="373"/>
      <c r="J9024" s="567"/>
      <c r="K9024" s="373"/>
      <c r="L9024" s="373"/>
      <c r="M9024" s="373"/>
      <c r="N9024" s="566"/>
      <c r="O9024" s="408"/>
      <c r="P9024" s="406" t="str">
        <f t="shared" ref="P9024" si="9544">P9020</f>
        <v>Isaac</v>
      </c>
      <c r="Q9024" s="373"/>
      <c r="R9024" s="200"/>
    </row>
    <row r="9025" spans="3:18" ht="14.6" customHeight="1" x14ac:dyDescent="0.5">
      <c r="C9025" s="373"/>
      <c r="D9025" s="373"/>
      <c r="E9025" s="212" t="str">
        <f t="shared" si="9491"/>
        <v>BC</v>
      </c>
      <c r="F9025" s="197">
        <v>2</v>
      </c>
      <c r="G9025" s="206" t="s">
        <v>604</v>
      </c>
      <c r="H9025" s="373"/>
      <c r="I9025" s="373"/>
      <c r="J9025" s="567"/>
      <c r="K9025" s="373"/>
      <c r="L9025" s="373"/>
      <c r="M9025" s="373"/>
      <c r="N9025" s="566"/>
      <c r="O9025" s="406" t="str">
        <f t="shared" ref="O9025" si="9545">O9021</f>
        <v>Jacob</v>
      </c>
      <c r="P9025" s="407">
        <f t="shared" ref="P9025" si="9546">P9021+1</f>
        <v>147</v>
      </c>
      <c r="Q9025" s="373"/>
      <c r="R9025" s="200"/>
    </row>
    <row r="9026" spans="3:18" ht="14.6" customHeight="1" x14ac:dyDescent="0.5">
      <c r="C9026" s="373"/>
      <c r="D9026" s="373"/>
      <c r="E9026" s="212">
        <f t="shared" si="9494"/>
        <v>-1825</v>
      </c>
      <c r="F9026" s="197">
        <v>3</v>
      </c>
      <c r="G9026" s="208" t="s">
        <v>287</v>
      </c>
      <c r="H9026" s="373"/>
      <c r="I9026" s="373"/>
      <c r="J9026" s="567"/>
      <c r="K9026" s="373"/>
      <c r="L9026" s="373"/>
      <c r="M9026" s="373"/>
      <c r="N9026" s="566"/>
      <c r="O9026" s="407">
        <f t="shared" ref="O9026" si="9547">O9022+1</f>
        <v>87</v>
      </c>
      <c r="P9026" s="407"/>
      <c r="Q9026" s="373"/>
      <c r="R9026" s="200"/>
    </row>
    <row r="9027" spans="3:18" ht="14.6" customHeight="1" x14ac:dyDescent="0.5">
      <c r="C9027" s="373"/>
      <c r="D9027" s="373"/>
      <c r="E9027" s="345"/>
      <c r="F9027" s="197">
        <v>4</v>
      </c>
      <c r="G9027" s="209" t="s">
        <v>605</v>
      </c>
      <c r="H9027" s="373"/>
      <c r="I9027" s="373"/>
      <c r="J9027" s="567"/>
      <c r="K9027" s="373"/>
      <c r="L9027" s="373"/>
      <c r="M9027" s="373"/>
      <c r="N9027" s="566"/>
      <c r="O9027" s="407"/>
      <c r="P9027" s="408"/>
      <c r="Q9027" s="373"/>
      <c r="R9027" s="200"/>
    </row>
    <row r="9028" spans="3:18" ht="14.6" customHeight="1" x14ac:dyDescent="0.5">
      <c r="C9028" s="373"/>
      <c r="D9028" s="373"/>
      <c r="E9028" s="201">
        <f t="shared" si="9489"/>
        <v>1825</v>
      </c>
      <c r="F9028" s="197">
        <v>1</v>
      </c>
      <c r="G9028" s="203" t="s">
        <v>288</v>
      </c>
      <c r="H9028" s="373"/>
      <c r="I9028" s="373"/>
      <c r="J9028" s="567"/>
      <c r="K9028" s="373"/>
      <c r="L9028" s="373"/>
      <c r="M9028" s="373"/>
      <c r="N9028" s="373"/>
      <c r="O9028" s="408"/>
      <c r="P9028" s="406" t="str">
        <f t="shared" ref="P9028" si="9548">P9024</f>
        <v>Isaac</v>
      </c>
      <c r="Q9028" s="373"/>
      <c r="R9028" s="200"/>
    </row>
    <row r="9029" spans="3:18" ht="14.6" customHeight="1" x14ac:dyDescent="0.5">
      <c r="C9029" s="373"/>
      <c r="D9029" s="373"/>
      <c r="E9029" s="212" t="str">
        <f t="shared" si="9491"/>
        <v>BC</v>
      </c>
      <c r="F9029" s="197">
        <v>2</v>
      </c>
      <c r="G9029" s="206" t="s">
        <v>604</v>
      </c>
      <c r="H9029" s="373"/>
      <c r="I9029" s="373"/>
      <c r="J9029" s="567"/>
      <c r="K9029" s="373"/>
      <c r="L9029" s="373"/>
      <c r="M9029" s="373"/>
      <c r="N9029" s="406" t="s">
        <v>1173</v>
      </c>
      <c r="O9029" s="406" t="str">
        <f t="shared" ref="O9029" si="9549">O9025</f>
        <v>Jacob</v>
      </c>
      <c r="P9029" s="407">
        <f t="shared" ref="P9029" si="9550">P9025+1</f>
        <v>148</v>
      </c>
      <c r="Q9029" s="373"/>
      <c r="R9029" s="200"/>
    </row>
    <row r="9030" spans="3:18" ht="14.6" customHeight="1" x14ac:dyDescent="0.5">
      <c r="C9030" s="373"/>
      <c r="D9030" s="373"/>
      <c r="E9030" s="212">
        <f t="shared" si="9494"/>
        <v>-1824</v>
      </c>
      <c r="F9030" s="197">
        <v>3</v>
      </c>
      <c r="G9030" s="208" t="s">
        <v>287</v>
      </c>
      <c r="H9030" s="373"/>
      <c r="I9030" s="373"/>
      <c r="J9030" s="567"/>
      <c r="K9030" s="373"/>
      <c r="L9030" s="373"/>
      <c r="M9030" s="373"/>
      <c r="N9030" s="407">
        <v>1</v>
      </c>
      <c r="O9030" s="407">
        <f t="shared" ref="O9030" si="9551">O9026+1</f>
        <v>88</v>
      </c>
      <c r="P9030" s="407"/>
      <c r="Q9030" s="373"/>
      <c r="R9030" s="200"/>
    </row>
    <row r="9031" spans="3:18" ht="14.6" customHeight="1" x14ac:dyDescent="0.5">
      <c r="C9031" s="373"/>
      <c r="D9031" s="373"/>
      <c r="E9031" s="345"/>
      <c r="F9031" s="197">
        <v>4</v>
      </c>
      <c r="G9031" s="209" t="s">
        <v>605</v>
      </c>
      <c r="H9031" s="373"/>
      <c r="I9031" s="373"/>
      <c r="J9031" s="567"/>
      <c r="K9031" s="373"/>
      <c r="L9031" s="373"/>
      <c r="M9031" s="373"/>
      <c r="N9031" s="407"/>
      <c r="O9031" s="407"/>
      <c r="P9031" s="408"/>
      <c r="Q9031" s="373"/>
      <c r="R9031" s="200"/>
    </row>
    <row r="9032" spans="3:18" ht="14.6" customHeight="1" x14ac:dyDescent="0.5">
      <c r="C9032" s="373"/>
      <c r="D9032" s="373"/>
      <c r="E9032" s="201">
        <f t="shared" si="9489"/>
        <v>1824</v>
      </c>
      <c r="F9032" s="197">
        <v>1</v>
      </c>
      <c r="G9032" s="203" t="s">
        <v>288</v>
      </c>
      <c r="H9032" s="373"/>
      <c r="I9032" s="373"/>
      <c r="J9032" s="567"/>
      <c r="K9032" s="373"/>
      <c r="L9032" s="373"/>
      <c r="M9032" s="373"/>
      <c r="N9032" s="408"/>
      <c r="O9032" s="408"/>
      <c r="P9032" s="406" t="str">
        <f t="shared" ref="P9032" si="9552">P9028</f>
        <v>Isaac</v>
      </c>
      <c r="Q9032" s="373"/>
      <c r="R9032" s="200"/>
    </row>
    <row r="9033" spans="3:18" ht="14.6" customHeight="1" x14ac:dyDescent="0.5">
      <c r="C9033" s="373"/>
      <c r="D9033" s="373"/>
      <c r="E9033" s="212" t="str">
        <f t="shared" si="9491"/>
        <v>BC</v>
      </c>
      <c r="F9033" s="197">
        <v>2</v>
      </c>
      <c r="G9033" s="206" t="s">
        <v>604</v>
      </c>
      <c r="H9033" s="373"/>
      <c r="I9033" s="373"/>
      <c r="J9033" s="567"/>
      <c r="K9033" s="373"/>
      <c r="L9033" s="373"/>
      <c r="M9033" s="373"/>
      <c r="N9033" s="406" t="str">
        <f>N9029</f>
        <v>Levi</v>
      </c>
      <c r="O9033" s="406" t="str">
        <f>O9029</f>
        <v>Jacob</v>
      </c>
      <c r="P9033" s="407">
        <f t="shared" ref="P9033" si="9553">P9029+1</f>
        <v>149</v>
      </c>
      <c r="Q9033" s="373"/>
      <c r="R9033" s="200"/>
    </row>
    <row r="9034" spans="3:18" ht="14.6" customHeight="1" x14ac:dyDescent="0.5">
      <c r="C9034" s="373"/>
      <c r="D9034" s="373"/>
      <c r="E9034" s="212">
        <f t="shared" si="9494"/>
        <v>-1823</v>
      </c>
      <c r="F9034" s="197">
        <v>3</v>
      </c>
      <c r="G9034" s="208" t="s">
        <v>287</v>
      </c>
      <c r="H9034" s="373"/>
      <c r="I9034" s="373"/>
      <c r="J9034" s="567"/>
      <c r="K9034" s="373"/>
      <c r="L9034" s="373"/>
      <c r="M9034" s="373"/>
      <c r="N9034" s="407">
        <f>N9030+1</f>
        <v>2</v>
      </c>
      <c r="O9034" s="407">
        <f>O9030+1</f>
        <v>89</v>
      </c>
      <c r="P9034" s="407"/>
      <c r="Q9034" s="373"/>
      <c r="R9034" s="200"/>
    </row>
    <row r="9035" spans="3:18" ht="14.6" customHeight="1" x14ac:dyDescent="0.5">
      <c r="C9035" s="373"/>
      <c r="D9035" s="373"/>
      <c r="E9035" s="345"/>
      <c r="F9035" s="197">
        <v>4</v>
      </c>
      <c r="G9035" s="209" t="s">
        <v>605</v>
      </c>
      <c r="H9035" s="373"/>
      <c r="I9035" s="373"/>
      <c r="J9035" s="567"/>
      <c r="K9035" s="373"/>
      <c r="L9035" s="373"/>
      <c r="M9035" s="373"/>
      <c r="N9035" s="407"/>
      <c r="O9035" s="407"/>
      <c r="P9035" s="408"/>
      <c r="Q9035" s="373"/>
      <c r="R9035" s="200"/>
    </row>
    <row r="9036" spans="3:18" ht="14.6" customHeight="1" x14ac:dyDescent="0.5">
      <c r="C9036" s="373"/>
      <c r="D9036" s="373"/>
      <c r="E9036" s="201">
        <f t="shared" ref="E9036:E9096" si="9554">E9032-1</f>
        <v>1823</v>
      </c>
      <c r="F9036" s="197">
        <v>1</v>
      </c>
      <c r="G9036" s="203" t="s">
        <v>288</v>
      </c>
      <c r="H9036" s="373"/>
      <c r="I9036" s="373"/>
      <c r="J9036" s="567"/>
      <c r="K9036" s="373"/>
      <c r="L9036" s="373"/>
      <c r="M9036" s="373"/>
      <c r="N9036" s="408"/>
      <c r="O9036" s="408"/>
      <c r="P9036" s="406" t="str">
        <f t="shared" ref="P9036" si="9555">P9032</f>
        <v>Isaac</v>
      </c>
      <c r="Q9036" s="373"/>
      <c r="R9036" s="200"/>
    </row>
    <row r="9037" spans="3:18" ht="14.6" customHeight="1" x14ac:dyDescent="0.5">
      <c r="C9037" s="373"/>
      <c r="D9037" s="373"/>
      <c r="E9037" s="212" t="str">
        <f t="shared" ref="E9037:E9097" si="9556">E9033</f>
        <v>BC</v>
      </c>
      <c r="F9037" s="197">
        <v>2</v>
      </c>
      <c r="G9037" s="206" t="s">
        <v>604</v>
      </c>
      <c r="H9037" s="373"/>
      <c r="I9037" s="373"/>
      <c r="J9037" s="567"/>
      <c r="K9037" s="373"/>
      <c r="L9037" s="373"/>
      <c r="M9037" s="373"/>
      <c r="N9037" s="406" t="str">
        <f t="shared" ref="N9037:O9037" si="9557">N9033</f>
        <v>Levi</v>
      </c>
      <c r="O9037" s="406" t="str">
        <f t="shared" si="9557"/>
        <v>Jacob</v>
      </c>
      <c r="P9037" s="407">
        <f t="shared" ref="P9037" si="9558">P9033+1</f>
        <v>150</v>
      </c>
      <c r="Q9037" s="373"/>
      <c r="R9037" s="200"/>
    </row>
    <row r="9038" spans="3:18" ht="14.6" customHeight="1" x14ac:dyDescent="0.5">
      <c r="C9038" s="373"/>
      <c r="D9038" s="373"/>
      <c r="E9038" s="212">
        <f t="shared" ref="E9038:E9098" si="9559">-E9036+1</f>
        <v>-1822</v>
      </c>
      <c r="F9038" s="197">
        <v>3</v>
      </c>
      <c r="G9038" s="208" t="s">
        <v>287</v>
      </c>
      <c r="H9038" s="373"/>
      <c r="I9038" s="373"/>
      <c r="J9038" s="567"/>
      <c r="K9038" s="373"/>
      <c r="L9038" s="373"/>
      <c r="M9038" s="373"/>
      <c r="N9038" s="407">
        <f t="shared" ref="N9038:O9038" si="9560">N9034+1</f>
        <v>3</v>
      </c>
      <c r="O9038" s="407">
        <f t="shared" si="9560"/>
        <v>90</v>
      </c>
      <c r="P9038" s="407"/>
      <c r="Q9038" s="373"/>
      <c r="R9038" s="200"/>
    </row>
    <row r="9039" spans="3:18" ht="14.6" customHeight="1" x14ac:dyDescent="0.5">
      <c r="C9039" s="373"/>
      <c r="D9039" s="373"/>
      <c r="E9039" s="345"/>
      <c r="F9039" s="197">
        <v>4</v>
      </c>
      <c r="G9039" s="209" t="s">
        <v>605</v>
      </c>
      <c r="H9039" s="373"/>
      <c r="I9039" s="373"/>
      <c r="J9039" s="567"/>
      <c r="K9039" s="373"/>
      <c r="L9039" s="373"/>
      <c r="M9039" s="373"/>
      <c r="N9039" s="407"/>
      <c r="O9039" s="407"/>
      <c r="P9039" s="408"/>
      <c r="Q9039" s="373"/>
      <c r="R9039" s="200"/>
    </row>
    <row r="9040" spans="3:18" ht="14.6" customHeight="1" x14ac:dyDescent="0.5">
      <c r="C9040" s="373"/>
      <c r="D9040" s="373"/>
      <c r="E9040" s="201">
        <f t="shared" si="9554"/>
        <v>1822</v>
      </c>
      <c r="F9040" s="197">
        <v>1</v>
      </c>
      <c r="G9040" s="203" t="s">
        <v>288</v>
      </c>
      <c r="H9040" s="373"/>
      <c r="I9040" s="373"/>
      <c r="J9040" s="567"/>
      <c r="K9040" s="373"/>
      <c r="L9040" s="373"/>
      <c r="M9040" s="373"/>
      <c r="N9040" s="408"/>
      <c r="O9040" s="408"/>
      <c r="P9040" s="406" t="str">
        <f t="shared" ref="P9040" si="9561">P9036</f>
        <v>Isaac</v>
      </c>
      <c r="Q9040" s="373"/>
      <c r="R9040" s="200"/>
    </row>
    <row r="9041" spans="3:18" ht="14.6" customHeight="1" x14ac:dyDescent="0.5">
      <c r="C9041" s="373"/>
      <c r="D9041" s="373"/>
      <c r="E9041" s="212" t="str">
        <f t="shared" si="9556"/>
        <v>BC</v>
      </c>
      <c r="F9041" s="197">
        <v>2</v>
      </c>
      <c r="G9041" s="206" t="s">
        <v>604</v>
      </c>
      <c r="H9041" s="373"/>
      <c r="I9041" s="373"/>
      <c r="J9041" s="567"/>
      <c r="K9041" s="373"/>
      <c r="L9041" s="373"/>
      <c r="M9041" s="373"/>
      <c r="N9041" s="406" t="str">
        <f t="shared" ref="N9041:O9041" si="9562">N9037</f>
        <v>Levi</v>
      </c>
      <c r="O9041" s="406" t="str">
        <f t="shared" si="9562"/>
        <v>Jacob</v>
      </c>
      <c r="P9041" s="407">
        <f t="shared" ref="P9041" si="9563">P9037+1</f>
        <v>151</v>
      </c>
      <c r="Q9041" s="373"/>
      <c r="R9041" s="200"/>
    </row>
    <row r="9042" spans="3:18" ht="14.6" customHeight="1" x14ac:dyDescent="0.5">
      <c r="C9042" s="373"/>
      <c r="D9042" s="373"/>
      <c r="E9042" s="212">
        <f t="shared" si="9559"/>
        <v>-1821</v>
      </c>
      <c r="F9042" s="197">
        <v>3</v>
      </c>
      <c r="G9042" s="208" t="s">
        <v>287</v>
      </c>
      <c r="H9042" s="373"/>
      <c r="I9042" s="373"/>
      <c r="J9042" s="567"/>
      <c r="K9042" s="373"/>
      <c r="L9042" s="373"/>
      <c r="M9042" s="373"/>
      <c r="N9042" s="407">
        <f t="shared" ref="N9042:O9042" si="9564">N9038+1</f>
        <v>4</v>
      </c>
      <c r="O9042" s="407">
        <f t="shared" si="9564"/>
        <v>91</v>
      </c>
      <c r="P9042" s="407"/>
      <c r="Q9042" s="373"/>
      <c r="R9042" s="200"/>
    </row>
    <row r="9043" spans="3:18" ht="14.6" customHeight="1" x14ac:dyDescent="0.5">
      <c r="C9043" s="373"/>
      <c r="D9043" s="373"/>
      <c r="E9043" s="345"/>
      <c r="F9043" s="197">
        <v>4</v>
      </c>
      <c r="G9043" s="209" t="s">
        <v>605</v>
      </c>
      <c r="H9043" s="373"/>
      <c r="I9043" s="373"/>
      <c r="J9043" s="567"/>
      <c r="K9043" s="373"/>
      <c r="L9043" s="373"/>
      <c r="M9043" s="373"/>
      <c r="N9043" s="407"/>
      <c r="O9043" s="407"/>
      <c r="P9043" s="408"/>
      <c r="Q9043" s="373"/>
      <c r="R9043" s="200"/>
    </row>
    <row r="9044" spans="3:18" ht="14.6" customHeight="1" x14ac:dyDescent="0.5">
      <c r="C9044" s="373"/>
      <c r="D9044" s="373"/>
      <c r="E9044" s="201">
        <f t="shared" si="9554"/>
        <v>1821</v>
      </c>
      <c r="F9044" s="197">
        <v>1</v>
      </c>
      <c r="G9044" s="203" t="s">
        <v>288</v>
      </c>
      <c r="H9044" s="373"/>
      <c r="I9044" s="373"/>
      <c r="J9044" s="567"/>
      <c r="K9044" s="373"/>
      <c r="L9044" s="373"/>
      <c r="M9044" s="373"/>
      <c r="N9044" s="408"/>
      <c r="O9044" s="408"/>
      <c r="P9044" s="406" t="str">
        <f t="shared" ref="P9044" si="9565">P9040</f>
        <v>Isaac</v>
      </c>
      <c r="Q9044" s="373"/>
      <c r="R9044" s="200"/>
    </row>
    <row r="9045" spans="3:18" ht="14.6" customHeight="1" x14ac:dyDescent="0.5">
      <c r="C9045" s="373"/>
      <c r="D9045" s="373"/>
      <c r="E9045" s="212" t="str">
        <f t="shared" si="9556"/>
        <v>BC</v>
      </c>
      <c r="F9045" s="197">
        <v>2</v>
      </c>
      <c r="G9045" s="206" t="s">
        <v>604</v>
      </c>
      <c r="H9045" s="373"/>
      <c r="I9045" s="373"/>
      <c r="J9045" s="567"/>
      <c r="K9045" s="373"/>
      <c r="L9045" s="373"/>
      <c r="M9045" s="373"/>
      <c r="N9045" s="406" t="str">
        <f t="shared" ref="N9045:O9045" si="9566">N9041</f>
        <v>Levi</v>
      </c>
      <c r="O9045" s="406" t="str">
        <f t="shared" si="9566"/>
        <v>Jacob</v>
      </c>
      <c r="P9045" s="407">
        <f t="shared" ref="P9045" si="9567">P9041+1</f>
        <v>152</v>
      </c>
      <c r="Q9045" s="373"/>
      <c r="R9045" s="200"/>
    </row>
    <row r="9046" spans="3:18" ht="14.6" customHeight="1" x14ac:dyDescent="0.5">
      <c r="C9046" s="373"/>
      <c r="D9046" s="373"/>
      <c r="E9046" s="212">
        <f t="shared" si="9559"/>
        <v>-1820</v>
      </c>
      <c r="F9046" s="197">
        <v>3</v>
      </c>
      <c r="G9046" s="208" t="s">
        <v>287</v>
      </c>
      <c r="H9046" s="373"/>
      <c r="I9046" s="373"/>
      <c r="J9046" s="567"/>
      <c r="K9046" s="373"/>
      <c r="L9046" s="373"/>
      <c r="M9046" s="373"/>
      <c r="N9046" s="407">
        <f t="shared" ref="N9046:O9046" si="9568">N9042+1</f>
        <v>5</v>
      </c>
      <c r="O9046" s="407">
        <f t="shared" si="9568"/>
        <v>92</v>
      </c>
      <c r="P9046" s="407"/>
      <c r="Q9046" s="373"/>
      <c r="R9046" s="200"/>
    </row>
    <row r="9047" spans="3:18" ht="14.6" customHeight="1" x14ac:dyDescent="0.5">
      <c r="C9047" s="373"/>
      <c r="D9047" s="373"/>
      <c r="E9047" s="345"/>
      <c r="F9047" s="197">
        <v>4</v>
      </c>
      <c r="G9047" s="209" t="s">
        <v>605</v>
      </c>
      <c r="H9047" s="373"/>
      <c r="I9047" s="373"/>
      <c r="J9047" s="567"/>
      <c r="K9047" s="373"/>
      <c r="L9047" s="373"/>
      <c r="M9047" s="373"/>
      <c r="N9047" s="407"/>
      <c r="O9047" s="407"/>
      <c r="P9047" s="408"/>
      <c r="Q9047" s="373"/>
      <c r="R9047" s="200"/>
    </row>
    <row r="9048" spans="3:18" ht="14.6" customHeight="1" x14ac:dyDescent="0.5">
      <c r="C9048" s="373"/>
      <c r="D9048" s="373"/>
      <c r="E9048" s="201">
        <f t="shared" si="9554"/>
        <v>1820</v>
      </c>
      <c r="F9048" s="197">
        <v>1</v>
      </c>
      <c r="G9048" s="203" t="s">
        <v>288</v>
      </c>
      <c r="H9048" s="373"/>
      <c r="I9048" s="373"/>
      <c r="J9048" s="567"/>
      <c r="K9048" s="373"/>
      <c r="L9048" s="373"/>
      <c r="M9048" s="373"/>
      <c r="N9048" s="408"/>
      <c r="O9048" s="408"/>
      <c r="P9048" s="406" t="str">
        <f t="shared" ref="P9048" si="9569">P9044</f>
        <v>Isaac</v>
      </c>
      <c r="Q9048" s="373"/>
      <c r="R9048" s="200"/>
    </row>
    <row r="9049" spans="3:18" ht="14.6" customHeight="1" x14ac:dyDescent="0.5">
      <c r="C9049" s="373"/>
      <c r="D9049" s="373"/>
      <c r="E9049" s="212" t="str">
        <f t="shared" si="9556"/>
        <v>BC</v>
      </c>
      <c r="F9049" s="197">
        <v>2</v>
      </c>
      <c r="G9049" s="206" t="s">
        <v>604</v>
      </c>
      <c r="H9049" s="373"/>
      <c r="I9049" s="373"/>
      <c r="J9049" s="567"/>
      <c r="K9049" s="373"/>
      <c r="L9049" s="373"/>
      <c r="M9049" s="373"/>
      <c r="N9049" s="406" t="str">
        <f t="shared" ref="N9049:O9049" si="9570">N9045</f>
        <v>Levi</v>
      </c>
      <c r="O9049" s="406" t="str">
        <f t="shared" si="9570"/>
        <v>Jacob</v>
      </c>
      <c r="P9049" s="407">
        <f t="shared" ref="P9049" si="9571">P9045+1</f>
        <v>153</v>
      </c>
      <c r="Q9049" s="373"/>
      <c r="R9049" s="200"/>
    </row>
    <row r="9050" spans="3:18" ht="14.6" customHeight="1" x14ac:dyDescent="0.5">
      <c r="C9050" s="373"/>
      <c r="D9050" s="373"/>
      <c r="E9050" s="212">
        <f t="shared" si="9559"/>
        <v>-1819</v>
      </c>
      <c r="F9050" s="197">
        <v>3</v>
      </c>
      <c r="G9050" s="208" t="s">
        <v>287</v>
      </c>
      <c r="H9050" s="373"/>
      <c r="I9050" s="373"/>
      <c r="J9050" s="567"/>
      <c r="K9050" s="373"/>
      <c r="L9050" s="373"/>
      <c r="M9050" s="373"/>
      <c r="N9050" s="407">
        <f t="shared" ref="N9050:O9050" si="9572">N9046+1</f>
        <v>6</v>
      </c>
      <c r="O9050" s="407">
        <f t="shared" si="9572"/>
        <v>93</v>
      </c>
      <c r="P9050" s="407"/>
      <c r="Q9050" s="373"/>
      <c r="R9050" s="200"/>
    </row>
    <row r="9051" spans="3:18" ht="14.6" customHeight="1" x14ac:dyDescent="0.5">
      <c r="C9051" s="373"/>
      <c r="D9051" s="373"/>
      <c r="E9051" s="345"/>
      <c r="F9051" s="197">
        <v>4</v>
      </c>
      <c r="G9051" s="209" t="s">
        <v>605</v>
      </c>
      <c r="H9051" s="373"/>
      <c r="I9051" s="373"/>
      <c r="J9051" s="567"/>
      <c r="K9051" s="373"/>
      <c r="L9051" s="373"/>
      <c r="M9051" s="373"/>
      <c r="N9051" s="407"/>
      <c r="O9051" s="407"/>
      <c r="P9051" s="408"/>
      <c r="Q9051" s="373"/>
      <c r="R9051" s="200"/>
    </row>
    <row r="9052" spans="3:18" ht="14.6" customHeight="1" x14ac:dyDescent="0.5">
      <c r="C9052" s="373"/>
      <c r="D9052" s="373"/>
      <c r="E9052" s="201">
        <f t="shared" si="9554"/>
        <v>1819</v>
      </c>
      <c r="F9052" s="197">
        <v>1</v>
      </c>
      <c r="G9052" s="203" t="s">
        <v>288</v>
      </c>
      <c r="H9052" s="373"/>
      <c r="I9052" s="373"/>
      <c r="J9052" s="567"/>
      <c r="K9052" s="373"/>
      <c r="L9052" s="373"/>
      <c r="M9052" s="373"/>
      <c r="N9052" s="408"/>
      <c r="O9052" s="408"/>
      <c r="P9052" s="406" t="str">
        <f t="shared" ref="P9052" si="9573">P9048</f>
        <v>Isaac</v>
      </c>
      <c r="Q9052" s="373"/>
      <c r="R9052" s="200"/>
    </row>
    <row r="9053" spans="3:18" ht="14.6" customHeight="1" x14ac:dyDescent="0.5">
      <c r="C9053" s="373"/>
      <c r="D9053" s="373"/>
      <c r="E9053" s="212" t="str">
        <f t="shared" si="9556"/>
        <v>BC</v>
      </c>
      <c r="F9053" s="197">
        <v>2</v>
      </c>
      <c r="G9053" s="206" t="s">
        <v>604</v>
      </c>
      <c r="H9053" s="373"/>
      <c r="I9053" s="373"/>
      <c r="J9053" s="567"/>
      <c r="K9053" s="373"/>
      <c r="L9053" s="373"/>
      <c r="M9053" s="373"/>
      <c r="N9053" s="406" t="str">
        <f t="shared" ref="N9053:O9053" si="9574">N9049</f>
        <v>Levi</v>
      </c>
      <c r="O9053" s="406" t="str">
        <f t="shared" si="9574"/>
        <v>Jacob</v>
      </c>
      <c r="P9053" s="407">
        <f t="shared" ref="P9053" si="9575">P9049+1</f>
        <v>154</v>
      </c>
      <c r="Q9053" s="373"/>
      <c r="R9053" s="200"/>
    </row>
    <row r="9054" spans="3:18" ht="14.6" customHeight="1" x14ac:dyDescent="0.5">
      <c r="C9054" s="373"/>
      <c r="D9054" s="373"/>
      <c r="E9054" s="212">
        <f t="shared" si="9559"/>
        <v>-1818</v>
      </c>
      <c r="F9054" s="197">
        <v>3</v>
      </c>
      <c r="G9054" s="208" t="s">
        <v>287</v>
      </c>
      <c r="H9054" s="373"/>
      <c r="I9054" s="373"/>
      <c r="J9054" s="567"/>
      <c r="K9054" s="373"/>
      <c r="L9054" s="373"/>
      <c r="M9054" s="373"/>
      <c r="N9054" s="407">
        <f t="shared" ref="N9054:O9054" si="9576">N9050+1</f>
        <v>7</v>
      </c>
      <c r="O9054" s="407">
        <f t="shared" si="9576"/>
        <v>94</v>
      </c>
      <c r="P9054" s="407"/>
      <c r="Q9054" s="373"/>
      <c r="R9054" s="200"/>
    </row>
    <row r="9055" spans="3:18" ht="14.6" customHeight="1" x14ac:dyDescent="0.5">
      <c r="C9055" s="373"/>
      <c r="D9055" s="373"/>
      <c r="E9055" s="345"/>
      <c r="F9055" s="197">
        <v>4</v>
      </c>
      <c r="G9055" s="209" t="s">
        <v>605</v>
      </c>
      <c r="H9055" s="373"/>
      <c r="I9055" s="373"/>
      <c r="J9055" s="567"/>
      <c r="K9055" s="373"/>
      <c r="L9055" s="373"/>
      <c r="M9055" s="373"/>
      <c r="N9055" s="407"/>
      <c r="O9055" s="407"/>
      <c r="P9055" s="408"/>
      <c r="Q9055" s="373"/>
      <c r="R9055" s="200"/>
    </row>
    <row r="9056" spans="3:18" ht="14.6" customHeight="1" x14ac:dyDescent="0.5">
      <c r="C9056" s="373"/>
      <c r="D9056" s="373"/>
      <c r="E9056" s="201">
        <f t="shared" si="9554"/>
        <v>1818</v>
      </c>
      <c r="F9056" s="197">
        <v>1</v>
      </c>
      <c r="G9056" s="203" t="s">
        <v>288</v>
      </c>
      <c r="H9056" s="373"/>
      <c r="I9056" s="373"/>
      <c r="J9056" s="567"/>
      <c r="K9056" s="373"/>
      <c r="L9056" s="373"/>
      <c r="M9056" s="373"/>
      <c r="N9056" s="408"/>
      <c r="O9056" s="408"/>
      <c r="P9056" s="406" t="str">
        <f t="shared" ref="P9056" si="9577">P9052</f>
        <v>Isaac</v>
      </c>
      <c r="Q9056" s="373"/>
      <c r="R9056" s="200"/>
    </row>
    <row r="9057" spans="3:18" ht="14.6" customHeight="1" x14ac:dyDescent="0.5">
      <c r="C9057" s="373"/>
      <c r="D9057" s="373"/>
      <c r="E9057" s="212" t="str">
        <f t="shared" si="9556"/>
        <v>BC</v>
      </c>
      <c r="F9057" s="197">
        <v>2</v>
      </c>
      <c r="G9057" s="206" t="s">
        <v>604</v>
      </c>
      <c r="H9057" s="373"/>
      <c r="I9057" s="373"/>
      <c r="J9057" s="567"/>
      <c r="K9057" s="373"/>
      <c r="L9057" s="373"/>
      <c r="M9057" s="373"/>
      <c r="N9057" s="406" t="str">
        <f t="shared" ref="N9057:O9057" si="9578">N9053</f>
        <v>Levi</v>
      </c>
      <c r="O9057" s="406" t="str">
        <f t="shared" si="9578"/>
        <v>Jacob</v>
      </c>
      <c r="P9057" s="407">
        <f t="shared" ref="P9057" si="9579">P9053+1</f>
        <v>155</v>
      </c>
      <c r="Q9057" s="373"/>
      <c r="R9057" s="200"/>
    </row>
    <row r="9058" spans="3:18" ht="14.6" customHeight="1" x14ac:dyDescent="0.5">
      <c r="C9058" s="373"/>
      <c r="D9058" s="373"/>
      <c r="E9058" s="212">
        <f t="shared" si="9559"/>
        <v>-1817</v>
      </c>
      <c r="F9058" s="197">
        <v>3</v>
      </c>
      <c r="G9058" s="208" t="s">
        <v>287</v>
      </c>
      <c r="H9058" s="373"/>
      <c r="I9058" s="373"/>
      <c r="J9058" s="567"/>
      <c r="K9058" s="373"/>
      <c r="L9058" s="373"/>
      <c r="M9058" s="373"/>
      <c r="N9058" s="407">
        <f t="shared" ref="N9058:O9058" si="9580">N9054+1</f>
        <v>8</v>
      </c>
      <c r="O9058" s="407">
        <f t="shared" si="9580"/>
        <v>95</v>
      </c>
      <c r="P9058" s="407"/>
      <c r="Q9058" s="373"/>
      <c r="R9058" s="200"/>
    </row>
    <row r="9059" spans="3:18" ht="14.6" customHeight="1" x14ac:dyDescent="0.5">
      <c r="C9059" s="373"/>
      <c r="D9059" s="373"/>
      <c r="E9059" s="345"/>
      <c r="F9059" s="197">
        <v>4</v>
      </c>
      <c r="G9059" s="209" t="s">
        <v>605</v>
      </c>
      <c r="H9059" s="373"/>
      <c r="I9059" s="373"/>
      <c r="J9059" s="567"/>
      <c r="K9059" s="373"/>
      <c r="L9059" s="373"/>
      <c r="M9059" s="373"/>
      <c r="N9059" s="407"/>
      <c r="O9059" s="407"/>
      <c r="P9059" s="408"/>
      <c r="Q9059" s="373"/>
      <c r="R9059" s="200"/>
    </row>
    <row r="9060" spans="3:18" ht="14.6" customHeight="1" x14ac:dyDescent="0.5">
      <c r="C9060" s="373"/>
      <c r="D9060" s="373"/>
      <c r="E9060" s="201">
        <f t="shared" si="9554"/>
        <v>1817</v>
      </c>
      <c r="F9060" s="197">
        <v>1</v>
      </c>
      <c r="G9060" s="203" t="s">
        <v>288</v>
      </c>
      <c r="H9060" s="373"/>
      <c r="I9060" s="373"/>
      <c r="J9060" s="567"/>
      <c r="K9060" s="373"/>
      <c r="L9060" s="373"/>
      <c r="M9060" s="373"/>
      <c r="N9060" s="408"/>
      <c r="O9060" s="408"/>
      <c r="P9060" s="406" t="str">
        <f t="shared" ref="P9060" si="9581">P9056</f>
        <v>Isaac</v>
      </c>
      <c r="Q9060" s="373"/>
      <c r="R9060" s="200"/>
    </row>
    <row r="9061" spans="3:18" ht="14.6" customHeight="1" x14ac:dyDescent="0.5">
      <c r="C9061" s="373"/>
      <c r="D9061" s="373"/>
      <c r="E9061" s="212" t="str">
        <f t="shared" si="9556"/>
        <v>BC</v>
      </c>
      <c r="F9061" s="197">
        <v>2</v>
      </c>
      <c r="G9061" s="206" t="s">
        <v>604</v>
      </c>
      <c r="H9061" s="373"/>
      <c r="I9061" s="373"/>
      <c r="J9061" s="567"/>
      <c r="K9061" s="373"/>
      <c r="L9061" s="373"/>
      <c r="M9061" s="373"/>
      <c r="N9061" s="406" t="str">
        <f t="shared" ref="N9061:O9061" si="9582">N9057</f>
        <v>Levi</v>
      </c>
      <c r="O9061" s="406" t="str">
        <f t="shared" si="9582"/>
        <v>Jacob</v>
      </c>
      <c r="P9061" s="407">
        <f t="shared" ref="P9061" si="9583">P9057+1</f>
        <v>156</v>
      </c>
      <c r="Q9061" s="373"/>
      <c r="R9061" s="200"/>
    </row>
    <row r="9062" spans="3:18" ht="14.6" customHeight="1" x14ac:dyDescent="0.5">
      <c r="C9062" s="373"/>
      <c r="D9062" s="373"/>
      <c r="E9062" s="212">
        <f t="shared" si="9559"/>
        <v>-1816</v>
      </c>
      <c r="F9062" s="197">
        <v>3</v>
      </c>
      <c r="G9062" s="208" t="s">
        <v>287</v>
      </c>
      <c r="H9062" s="373"/>
      <c r="I9062" s="373"/>
      <c r="J9062" s="567"/>
      <c r="K9062" s="373"/>
      <c r="L9062" s="373"/>
      <c r="M9062" s="373"/>
      <c r="N9062" s="407">
        <f t="shared" ref="N9062:O9062" si="9584">N9058+1</f>
        <v>9</v>
      </c>
      <c r="O9062" s="407">
        <f t="shared" si="9584"/>
        <v>96</v>
      </c>
      <c r="P9062" s="407"/>
      <c r="Q9062" s="373"/>
      <c r="R9062" s="200"/>
    </row>
    <row r="9063" spans="3:18" ht="14.6" customHeight="1" x14ac:dyDescent="0.5">
      <c r="C9063" s="373"/>
      <c r="D9063" s="373"/>
      <c r="E9063" s="345"/>
      <c r="F9063" s="197">
        <v>4</v>
      </c>
      <c r="G9063" s="209" t="s">
        <v>605</v>
      </c>
      <c r="H9063" s="373"/>
      <c r="I9063" s="373"/>
      <c r="J9063" s="567"/>
      <c r="K9063" s="373"/>
      <c r="L9063" s="373"/>
      <c r="M9063" s="373"/>
      <c r="N9063" s="407"/>
      <c r="O9063" s="407"/>
      <c r="P9063" s="408"/>
      <c r="Q9063" s="373"/>
      <c r="R9063" s="200"/>
    </row>
    <row r="9064" spans="3:18" ht="14.6" customHeight="1" x14ac:dyDescent="0.5">
      <c r="C9064" s="373"/>
      <c r="D9064" s="373"/>
      <c r="E9064" s="201">
        <f t="shared" si="9554"/>
        <v>1816</v>
      </c>
      <c r="F9064" s="197">
        <v>1</v>
      </c>
      <c r="G9064" s="203" t="s">
        <v>288</v>
      </c>
      <c r="H9064" s="373"/>
      <c r="I9064" s="373"/>
      <c r="J9064" s="567"/>
      <c r="K9064" s="373"/>
      <c r="L9064" s="373"/>
      <c r="M9064" s="373"/>
      <c r="N9064" s="408"/>
      <c r="O9064" s="408"/>
      <c r="P9064" s="406" t="str">
        <f t="shared" ref="P9064" si="9585">P9060</f>
        <v>Isaac</v>
      </c>
      <c r="Q9064" s="373"/>
      <c r="R9064" s="200"/>
    </row>
    <row r="9065" spans="3:18" ht="14.6" customHeight="1" x14ac:dyDescent="0.5">
      <c r="C9065" s="373"/>
      <c r="D9065" s="373"/>
      <c r="E9065" s="212" t="str">
        <f t="shared" si="9556"/>
        <v>BC</v>
      </c>
      <c r="F9065" s="197">
        <v>2</v>
      </c>
      <c r="G9065" s="206" t="s">
        <v>604</v>
      </c>
      <c r="H9065" s="373"/>
      <c r="I9065" s="373"/>
      <c r="J9065" s="567"/>
      <c r="K9065" s="373"/>
      <c r="L9065" s="373"/>
      <c r="M9065" s="373"/>
      <c r="N9065" s="406" t="str">
        <f t="shared" ref="N9065:O9065" si="9586">N9061</f>
        <v>Levi</v>
      </c>
      <c r="O9065" s="406" t="str">
        <f t="shared" si="9586"/>
        <v>Jacob</v>
      </c>
      <c r="P9065" s="407">
        <f t="shared" ref="P9065" si="9587">P9061+1</f>
        <v>157</v>
      </c>
      <c r="Q9065" s="373"/>
      <c r="R9065" s="200"/>
    </row>
    <row r="9066" spans="3:18" ht="14.6" customHeight="1" x14ac:dyDescent="0.5">
      <c r="C9066" s="373"/>
      <c r="D9066" s="373"/>
      <c r="E9066" s="212">
        <f t="shared" si="9559"/>
        <v>-1815</v>
      </c>
      <c r="F9066" s="197">
        <v>3</v>
      </c>
      <c r="G9066" s="208" t="s">
        <v>287</v>
      </c>
      <c r="H9066" s="373"/>
      <c r="I9066" s="373"/>
      <c r="J9066" s="567"/>
      <c r="K9066" s="373"/>
      <c r="L9066" s="373"/>
      <c r="M9066" s="373"/>
      <c r="N9066" s="407">
        <f t="shared" ref="N9066:O9066" si="9588">N9062+1</f>
        <v>10</v>
      </c>
      <c r="O9066" s="407">
        <f t="shared" si="9588"/>
        <v>97</v>
      </c>
      <c r="P9066" s="407"/>
      <c r="Q9066" s="373"/>
      <c r="R9066" s="200"/>
    </row>
    <row r="9067" spans="3:18" ht="14.6" customHeight="1" x14ac:dyDescent="0.5">
      <c r="C9067" s="373"/>
      <c r="D9067" s="373"/>
      <c r="E9067" s="345"/>
      <c r="F9067" s="197">
        <v>4</v>
      </c>
      <c r="G9067" s="209" t="s">
        <v>605</v>
      </c>
      <c r="H9067" s="373"/>
      <c r="I9067" s="373"/>
      <c r="J9067" s="567"/>
      <c r="K9067" s="373"/>
      <c r="L9067" s="373"/>
      <c r="M9067" s="373"/>
      <c r="N9067" s="407"/>
      <c r="O9067" s="407"/>
      <c r="P9067" s="408"/>
      <c r="Q9067" s="373"/>
      <c r="R9067" s="200"/>
    </row>
    <row r="9068" spans="3:18" ht="14.6" customHeight="1" x14ac:dyDescent="0.5">
      <c r="C9068" s="373"/>
      <c r="D9068" s="373"/>
      <c r="E9068" s="201">
        <f t="shared" si="9554"/>
        <v>1815</v>
      </c>
      <c r="F9068" s="197">
        <v>1</v>
      </c>
      <c r="G9068" s="203" t="s">
        <v>288</v>
      </c>
      <c r="H9068" s="373"/>
      <c r="I9068" s="373"/>
      <c r="J9068" s="567"/>
      <c r="K9068" s="373"/>
      <c r="L9068" s="373"/>
      <c r="M9068" s="373"/>
      <c r="N9068" s="408"/>
      <c r="O9068" s="408"/>
      <c r="P9068" s="406" t="str">
        <f t="shared" ref="P9068" si="9589">P9064</f>
        <v>Isaac</v>
      </c>
      <c r="Q9068" s="373"/>
      <c r="R9068" s="200"/>
    </row>
    <row r="9069" spans="3:18" ht="14.6" customHeight="1" x14ac:dyDescent="0.5">
      <c r="C9069" s="373"/>
      <c r="D9069" s="373"/>
      <c r="E9069" s="212" t="str">
        <f t="shared" si="9556"/>
        <v>BC</v>
      </c>
      <c r="F9069" s="197">
        <v>2</v>
      </c>
      <c r="G9069" s="206" t="s">
        <v>604</v>
      </c>
      <c r="H9069" s="373"/>
      <c r="I9069" s="373"/>
      <c r="J9069" s="567"/>
      <c r="K9069" s="373"/>
      <c r="L9069" s="373"/>
      <c r="M9069" s="373"/>
      <c r="N9069" s="406" t="str">
        <f t="shared" ref="N9069:O9069" si="9590">N9065</f>
        <v>Levi</v>
      </c>
      <c r="O9069" s="406" t="str">
        <f t="shared" si="9590"/>
        <v>Jacob</v>
      </c>
      <c r="P9069" s="407">
        <f t="shared" ref="P9069" si="9591">P9065+1</f>
        <v>158</v>
      </c>
      <c r="Q9069" s="373"/>
      <c r="R9069" s="200"/>
    </row>
    <row r="9070" spans="3:18" ht="14.6" customHeight="1" x14ac:dyDescent="0.5">
      <c r="C9070" s="373"/>
      <c r="D9070" s="373"/>
      <c r="E9070" s="212">
        <f t="shared" si="9559"/>
        <v>-1814</v>
      </c>
      <c r="F9070" s="197">
        <v>3</v>
      </c>
      <c r="G9070" s="208" t="s">
        <v>287</v>
      </c>
      <c r="H9070" s="373"/>
      <c r="I9070" s="373"/>
      <c r="J9070" s="567"/>
      <c r="K9070" s="373"/>
      <c r="L9070" s="373"/>
      <c r="M9070" s="373"/>
      <c r="N9070" s="407">
        <f t="shared" ref="N9070:O9070" si="9592">N9066+1</f>
        <v>11</v>
      </c>
      <c r="O9070" s="407">
        <f t="shared" si="9592"/>
        <v>98</v>
      </c>
      <c r="P9070" s="407"/>
      <c r="Q9070" s="373"/>
      <c r="R9070" s="200"/>
    </row>
    <row r="9071" spans="3:18" ht="14.6" customHeight="1" x14ac:dyDescent="0.5">
      <c r="C9071" s="373"/>
      <c r="D9071" s="373"/>
      <c r="E9071" s="345"/>
      <c r="F9071" s="197">
        <v>4</v>
      </c>
      <c r="G9071" s="209" t="s">
        <v>605</v>
      </c>
      <c r="H9071" s="373"/>
      <c r="I9071" s="373"/>
      <c r="J9071" s="567"/>
      <c r="K9071" s="373"/>
      <c r="L9071" s="373"/>
      <c r="M9071" s="373"/>
      <c r="N9071" s="407"/>
      <c r="O9071" s="407"/>
      <c r="P9071" s="408"/>
      <c r="Q9071" s="373"/>
      <c r="R9071" s="200"/>
    </row>
    <row r="9072" spans="3:18" ht="14.6" customHeight="1" x14ac:dyDescent="0.5">
      <c r="C9072" s="373"/>
      <c r="D9072" s="373"/>
      <c r="E9072" s="201">
        <f t="shared" si="9554"/>
        <v>1814</v>
      </c>
      <c r="F9072" s="197">
        <v>1</v>
      </c>
      <c r="G9072" s="203" t="s">
        <v>288</v>
      </c>
      <c r="H9072" s="373"/>
      <c r="I9072" s="373"/>
      <c r="J9072" s="567"/>
      <c r="K9072" s="373"/>
      <c r="L9072" s="373"/>
      <c r="M9072" s="373"/>
      <c r="N9072" s="408"/>
      <c r="O9072" s="408"/>
      <c r="P9072" s="406" t="str">
        <f t="shared" ref="P9072" si="9593">P9068</f>
        <v>Isaac</v>
      </c>
      <c r="Q9072" s="373"/>
      <c r="R9072" s="200"/>
    </row>
    <row r="9073" spans="3:18" ht="14.6" customHeight="1" x14ac:dyDescent="0.5">
      <c r="C9073" s="373"/>
      <c r="D9073" s="373"/>
      <c r="E9073" s="212" t="str">
        <f t="shared" si="9556"/>
        <v>BC</v>
      </c>
      <c r="F9073" s="197">
        <v>2</v>
      </c>
      <c r="G9073" s="206" t="s">
        <v>604</v>
      </c>
      <c r="H9073" s="373"/>
      <c r="I9073" s="373"/>
      <c r="J9073" s="567"/>
      <c r="K9073" s="373"/>
      <c r="L9073" s="373"/>
      <c r="M9073" s="373"/>
      <c r="N9073" s="406" t="str">
        <f t="shared" ref="N9073:O9073" si="9594">N9069</f>
        <v>Levi</v>
      </c>
      <c r="O9073" s="406" t="str">
        <f t="shared" si="9594"/>
        <v>Jacob</v>
      </c>
      <c r="P9073" s="407">
        <f t="shared" ref="P9073" si="9595">P9069+1</f>
        <v>159</v>
      </c>
      <c r="Q9073" s="373"/>
      <c r="R9073" s="200"/>
    </row>
    <row r="9074" spans="3:18" ht="14.6" customHeight="1" x14ac:dyDescent="0.5">
      <c r="C9074" s="373"/>
      <c r="D9074" s="373"/>
      <c r="E9074" s="212">
        <f t="shared" si="9559"/>
        <v>-1813</v>
      </c>
      <c r="F9074" s="197">
        <v>3</v>
      </c>
      <c r="G9074" s="208" t="s">
        <v>287</v>
      </c>
      <c r="H9074" s="373"/>
      <c r="I9074" s="373"/>
      <c r="J9074" s="567"/>
      <c r="K9074" s="373"/>
      <c r="L9074" s="373"/>
      <c r="M9074" s="373"/>
      <c r="N9074" s="407">
        <f t="shared" ref="N9074:O9074" si="9596">N9070+1</f>
        <v>12</v>
      </c>
      <c r="O9074" s="407">
        <f t="shared" si="9596"/>
        <v>99</v>
      </c>
      <c r="P9074" s="407"/>
      <c r="Q9074" s="373"/>
      <c r="R9074" s="200"/>
    </row>
    <row r="9075" spans="3:18" ht="14.6" customHeight="1" x14ac:dyDescent="0.5">
      <c r="C9075" s="373"/>
      <c r="D9075" s="373"/>
      <c r="E9075" s="345"/>
      <c r="F9075" s="197">
        <v>4</v>
      </c>
      <c r="G9075" s="209" t="s">
        <v>605</v>
      </c>
      <c r="H9075" s="373"/>
      <c r="I9075" s="373"/>
      <c r="J9075" s="567"/>
      <c r="K9075" s="373"/>
      <c r="L9075" s="373"/>
      <c r="M9075" s="373"/>
      <c r="N9075" s="407"/>
      <c r="O9075" s="407"/>
      <c r="P9075" s="408"/>
      <c r="Q9075" s="373"/>
      <c r="R9075" s="200"/>
    </row>
    <row r="9076" spans="3:18" ht="14.6" customHeight="1" x14ac:dyDescent="0.5">
      <c r="C9076" s="373"/>
      <c r="D9076" s="373"/>
      <c r="E9076" s="201">
        <f t="shared" si="9554"/>
        <v>1813</v>
      </c>
      <c r="F9076" s="197">
        <v>1</v>
      </c>
      <c r="G9076" s="203" t="s">
        <v>288</v>
      </c>
      <c r="H9076" s="373"/>
      <c r="I9076" s="373"/>
      <c r="J9076" s="567"/>
      <c r="K9076" s="373"/>
      <c r="L9076" s="373"/>
      <c r="M9076" s="373"/>
      <c r="N9076" s="408"/>
      <c r="O9076" s="408"/>
      <c r="P9076" s="406" t="str">
        <f t="shared" ref="P9076" si="9597">P9072</f>
        <v>Isaac</v>
      </c>
      <c r="Q9076" s="373"/>
      <c r="R9076" s="200"/>
    </row>
    <row r="9077" spans="3:18" ht="14.6" customHeight="1" x14ac:dyDescent="0.5">
      <c r="C9077" s="373"/>
      <c r="D9077" s="373"/>
      <c r="E9077" s="212" t="str">
        <f t="shared" si="9556"/>
        <v>BC</v>
      </c>
      <c r="F9077" s="197">
        <v>2</v>
      </c>
      <c r="G9077" s="206" t="s">
        <v>604</v>
      </c>
      <c r="H9077" s="373"/>
      <c r="I9077" s="373"/>
      <c r="J9077" s="567"/>
      <c r="K9077" s="373"/>
      <c r="L9077" s="373"/>
      <c r="M9077" s="373"/>
      <c r="N9077" s="406" t="str">
        <f t="shared" ref="N9077:O9077" si="9598">N9073</f>
        <v>Levi</v>
      </c>
      <c r="O9077" s="406" t="str">
        <f t="shared" si="9598"/>
        <v>Jacob</v>
      </c>
      <c r="P9077" s="407">
        <f t="shared" ref="P9077" si="9599">P9073+1</f>
        <v>160</v>
      </c>
      <c r="Q9077" s="373"/>
      <c r="R9077" s="200"/>
    </row>
    <row r="9078" spans="3:18" ht="14.6" customHeight="1" x14ac:dyDescent="0.5">
      <c r="C9078" s="373"/>
      <c r="D9078" s="373"/>
      <c r="E9078" s="212">
        <f t="shared" si="9559"/>
        <v>-1812</v>
      </c>
      <c r="F9078" s="197">
        <v>3</v>
      </c>
      <c r="G9078" s="208" t="s">
        <v>287</v>
      </c>
      <c r="H9078" s="373"/>
      <c r="I9078" s="373"/>
      <c r="J9078" s="567"/>
      <c r="K9078" s="373"/>
      <c r="L9078" s="373"/>
      <c r="M9078" s="373"/>
      <c r="N9078" s="407">
        <f t="shared" ref="N9078:O9078" si="9600">N9074+1</f>
        <v>13</v>
      </c>
      <c r="O9078" s="407">
        <f t="shared" si="9600"/>
        <v>100</v>
      </c>
      <c r="P9078" s="407"/>
      <c r="Q9078" s="373"/>
      <c r="R9078" s="200"/>
    </row>
    <row r="9079" spans="3:18" ht="14.6" customHeight="1" x14ac:dyDescent="0.5">
      <c r="C9079" s="373"/>
      <c r="D9079" s="373"/>
      <c r="E9079" s="345"/>
      <c r="F9079" s="197">
        <v>4</v>
      </c>
      <c r="G9079" s="209" t="s">
        <v>605</v>
      </c>
      <c r="H9079" s="373"/>
      <c r="I9079" s="373"/>
      <c r="J9079" s="567"/>
      <c r="K9079" s="373"/>
      <c r="L9079" s="373"/>
      <c r="M9079" s="373"/>
      <c r="N9079" s="407"/>
      <c r="O9079" s="407"/>
      <c r="P9079" s="408"/>
      <c r="Q9079" s="373"/>
      <c r="R9079" s="200"/>
    </row>
    <row r="9080" spans="3:18" ht="14.6" customHeight="1" x14ac:dyDescent="0.5">
      <c r="C9080" s="373"/>
      <c r="D9080" s="373"/>
      <c r="E9080" s="201">
        <f t="shared" si="9554"/>
        <v>1812</v>
      </c>
      <c r="F9080" s="197">
        <v>1</v>
      </c>
      <c r="G9080" s="203" t="s">
        <v>288</v>
      </c>
      <c r="H9080" s="373"/>
      <c r="I9080" s="373"/>
      <c r="J9080" s="567"/>
      <c r="K9080" s="373"/>
      <c r="L9080" s="373"/>
      <c r="M9080" s="373"/>
      <c r="N9080" s="408"/>
      <c r="O9080" s="408"/>
      <c r="P9080" s="406" t="str">
        <f t="shared" ref="P9080" si="9601">P9076</f>
        <v>Isaac</v>
      </c>
      <c r="Q9080" s="373"/>
      <c r="R9080" s="200"/>
    </row>
    <row r="9081" spans="3:18" ht="14.6" customHeight="1" x14ac:dyDescent="0.5">
      <c r="C9081" s="373"/>
      <c r="D9081" s="373"/>
      <c r="E9081" s="212" t="str">
        <f t="shared" si="9556"/>
        <v>BC</v>
      </c>
      <c r="F9081" s="197">
        <v>2</v>
      </c>
      <c r="G9081" s="206" t="s">
        <v>604</v>
      </c>
      <c r="H9081" s="373"/>
      <c r="I9081" s="373"/>
      <c r="J9081" s="567"/>
      <c r="K9081" s="373"/>
      <c r="L9081" s="373"/>
      <c r="M9081" s="373"/>
      <c r="N9081" s="406" t="str">
        <f t="shared" ref="N9081:O9081" si="9602">N9077</f>
        <v>Levi</v>
      </c>
      <c r="O9081" s="406" t="str">
        <f t="shared" si="9602"/>
        <v>Jacob</v>
      </c>
      <c r="P9081" s="407">
        <f t="shared" ref="P9081" si="9603">P9077+1</f>
        <v>161</v>
      </c>
      <c r="Q9081" s="373"/>
      <c r="R9081" s="200"/>
    </row>
    <row r="9082" spans="3:18" ht="14.6" customHeight="1" x14ac:dyDescent="0.5">
      <c r="C9082" s="373"/>
      <c r="D9082" s="373"/>
      <c r="E9082" s="212">
        <f t="shared" si="9559"/>
        <v>-1811</v>
      </c>
      <c r="F9082" s="197">
        <v>3</v>
      </c>
      <c r="G9082" s="208" t="s">
        <v>287</v>
      </c>
      <c r="H9082" s="373"/>
      <c r="I9082" s="373"/>
      <c r="J9082" s="567"/>
      <c r="K9082" s="373"/>
      <c r="L9082" s="373"/>
      <c r="M9082" s="373"/>
      <c r="N9082" s="407">
        <f t="shared" ref="N9082:O9082" si="9604">N9078+1</f>
        <v>14</v>
      </c>
      <c r="O9082" s="407">
        <f t="shared" si="9604"/>
        <v>101</v>
      </c>
      <c r="P9082" s="407"/>
      <c r="Q9082" s="373"/>
      <c r="R9082" s="200"/>
    </row>
    <row r="9083" spans="3:18" ht="14.6" customHeight="1" x14ac:dyDescent="0.5">
      <c r="C9083" s="373"/>
      <c r="D9083" s="373"/>
      <c r="E9083" s="345"/>
      <c r="F9083" s="197">
        <v>4</v>
      </c>
      <c r="G9083" s="209" t="s">
        <v>605</v>
      </c>
      <c r="H9083" s="373"/>
      <c r="I9083" s="373"/>
      <c r="J9083" s="567"/>
      <c r="K9083" s="373"/>
      <c r="L9083" s="373"/>
      <c r="M9083" s="373"/>
      <c r="N9083" s="407"/>
      <c r="O9083" s="407"/>
      <c r="P9083" s="408"/>
      <c r="Q9083" s="373"/>
      <c r="R9083" s="200"/>
    </row>
    <row r="9084" spans="3:18" ht="14.6" customHeight="1" x14ac:dyDescent="0.5">
      <c r="C9084" s="373"/>
      <c r="D9084" s="373"/>
      <c r="E9084" s="201">
        <f t="shared" si="9554"/>
        <v>1811</v>
      </c>
      <c r="F9084" s="197">
        <v>1</v>
      </c>
      <c r="G9084" s="203" t="s">
        <v>288</v>
      </c>
      <c r="H9084" s="373"/>
      <c r="I9084" s="373"/>
      <c r="J9084" s="567"/>
      <c r="K9084" s="373"/>
      <c r="L9084" s="373"/>
      <c r="M9084" s="373"/>
      <c r="N9084" s="408"/>
      <c r="O9084" s="408"/>
      <c r="P9084" s="406" t="str">
        <f t="shared" ref="P9084" si="9605">P9080</f>
        <v>Isaac</v>
      </c>
      <c r="Q9084" s="373"/>
      <c r="R9084" s="200"/>
    </row>
    <row r="9085" spans="3:18" ht="14.6" customHeight="1" x14ac:dyDescent="0.5">
      <c r="C9085" s="373"/>
      <c r="D9085" s="373"/>
      <c r="E9085" s="212" t="str">
        <f t="shared" si="9556"/>
        <v>BC</v>
      </c>
      <c r="F9085" s="197">
        <v>2</v>
      </c>
      <c r="G9085" s="206" t="s">
        <v>604</v>
      </c>
      <c r="H9085" s="373"/>
      <c r="I9085" s="373"/>
      <c r="J9085" s="567"/>
      <c r="K9085" s="373"/>
      <c r="L9085" s="373"/>
      <c r="M9085" s="373"/>
      <c r="N9085" s="406" t="str">
        <f t="shared" ref="N9085:O9085" si="9606">N9081</f>
        <v>Levi</v>
      </c>
      <c r="O9085" s="406" t="str">
        <f t="shared" si="9606"/>
        <v>Jacob</v>
      </c>
      <c r="P9085" s="407">
        <f t="shared" ref="P9085" si="9607">P9081+1</f>
        <v>162</v>
      </c>
      <c r="Q9085" s="373"/>
      <c r="R9085" s="200"/>
    </row>
    <row r="9086" spans="3:18" ht="14.6" customHeight="1" x14ac:dyDescent="0.5">
      <c r="C9086" s="373"/>
      <c r="D9086" s="373"/>
      <c r="E9086" s="212">
        <f t="shared" si="9559"/>
        <v>-1810</v>
      </c>
      <c r="F9086" s="197">
        <v>3</v>
      </c>
      <c r="G9086" s="208" t="s">
        <v>287</v>
      </c>
      <c r="H9086" s="373"/>
      <c r="I9086" s="373"/>
      <c r="J9086" s="567"/>
      <c r="K9086" s="373"/>
      <c r="L9086" s="373"/>
      <c r="M9086" s="373"/>
      <c r="N9086" s="407">
        <f t="shared" ref="N9086:O9086" si="9608">N9082+1</f>
        <v>15</v>
      </c>
      <c r="O9086" s="407">
        <f t="shared" si="9608"/>
        <v>102</v>
      </c>
      <c r="P9086" s="407"/>
      <c r="Q9086" s="373"/>
      <c r="R9086" s="200"/>
    </row>
    <row r="9087" spans="3:18" ht="14.6" customHeight="1" x14ac:dyDescent="0.5">
      <c r="C9087" s="373"/>
      <c r="D9087" s="373"/>
      <c r="E9087" s="345"/>
      <c r="F9087" s="197">
        <v>4</v>
      </c>
      <c r="G9087" s="209" t="s">
        <v>605</v>
      </c>
      <c r="H9087" s="373"/>
      <c r="I9087" s="373"/>
      <c r="J9087" s="567"/>
      <c r="K9087" s="373"/>
      <c r="L9087" s="373"/>
      <c r="M9087" s="373"/>
      <c r="N9087" s="407"/>
      <c r="O9087" s="407"/>
      <c r="P9087" s="408"/>
      <c r="Q9087" s="373"/>
      <c r="R9087" s="200"/>
    </row>
    <row r="9088" spans="3:18" ht="14.6" customHeight="1" x14ac:dyDescent="0.5">
      <c r="C9088" s="373"/>
      <c r="D9088" s="373"/>
      <c r="E9088" s="201">
        <f t="shared" si="9554"/>
        <v>1810</v>
      </c>
      <c r="F9088" s="197">
        <v>1</v>
      </c>
      <c r="G9088" s="203" t="s">
        <v>288</v>
      </c>
      <c r="H9088" s="373"/>
      <c r="I9088" s="373"/>
      <c r="J9088" s="567"/>
      <c r="K9088" s="373"/>
      <c r="L9088" s="373"/>
      <c r="M9088" s="373"/>
      <c r="N9088" s="408"/>
      <c r="O9088" s="408"/>
      <c r="P9088" s="406" t="str">
        <f t="shared" ref="P9088" si="9609">P9084</f>
        <v>Isaac</v>
      </c>
      <c r="Q9088" s="373"/>
      <c r="R9088" s="200"/>
    </row>
    <row r="9089" spans="3:18" ht="14.6" customHeight="1" x14ac:dyDescent="0.5">
      <c r="C9089" s="373"/>
      <c r="D9089" s="373"/>
      <c r="E9089" s="212" t="str">
        <f t="shared" si="9556"/>
        <v>BC</v>
      </c>
      <c r="F9089" s="197">
        <v>2</v>
      </c>
      <c r="G9089" s="206" t="s">
        <v>604</v>
      </c>
      <c r="H9089" s="373"/>
      <c r="I9089" s="373"/>
      <c r="J9089" s="567"/>
      <c r="K9089" s="373"/>
      <c r="L9089" s="373"/>
      <c r="M9089" s="373"/>
      <c r="N9089" s="406" t="str">
        <f t="shared" ref="N9089:O9089" si="9610">N9085</f>
        <v>Levi</v>
      </c>
      <c r="O9089" s="406" t="str">
        <f t="shared" si="9610"/>
        <v>Jacob</v>
      </c>
      <c r="P9089" s="407">
        <f t="shared" ref="P9089" si="9611">P9085+1</f>
        <v>163</v>
      </c>
      <c r="Q9089" s="373"/>
      <c r="R9089" s="200"/>
    </row>
    <row r="9090" spans="3:18" ht="14.6" customHeight="1" x14ac:dyDescent="0.5">
      <c r="C9090" s="373"/>
      <c r="D9090" s="373"/>
      <c r="E9090" s="212">
        <f t="shared" si="9559"/>
        <v>-1809</v>
      </c>
      <c r="F9090" s="197">
        <v>3</v>
      </c>
      <c r="G9090" s="208" t="s">
        <v>287</v>
      </c>
      <c r="H9090" s="373"/>
      <c r="I9090" s="373"/>
      <c r="J9090" s="567"/>
      <c r="K9090" s="373"/>
      <c r="L9090" s="373"/>
      <c r="M9090" s="373"/>
      <c r="N9090" s="407">
        <f t="shared" ref="N9090:O9090" si="9612">N9086+1</f>
        <v>16</v>
      </c>
      <c r="O9090" s="407">
        <f t="shared" si="9612"/>
        <v>103</v>
      </c>
      <c r="P9090" s="407"/>
      <c r="Q9090" s="373"/>
      <c r="R9090" s="200"/>
    </row>
    <row r="9091" spans="3:18" ht="14.6" customHeight="1" x14ac:dyDescent="0.5">
      <c r="C9091" s="373"/>
      <c r="D9091" s="373"/>
      <c r="E9091" s="345"/>
      <c r="F9091" s="197">
        <v>4</v>
      </c>
      <c r="G9091" s="209" t="s">
        <v>605</v>
      </c>
      <c r="H9091" s="373"/>
      <c r="I9091" s="373"/>
      <c r="J9091" s="567"/>
      <c r="K9091" s="373"/>
      <c r="L9091" s="373"/>
      <c r="M9091" s="373"/>
      <c r="N9091" s="407"/>
      <c r="O9091" s="407"/>
      <c r="P9091" s="408"/>
      <c r="Q9091" s="373"/>
      <c r="R9091" s="200"/>
    </row>
    <row r="9092" spans="3:18" ht="14.6" customHeight="1" x14ac:dyDescent="0.5">
      <c r="C9092" s="373"/>
      <c r="D9092" s="373"/>
      <c r="E9092" s="201">
        <f t="shared" si="9554"/>
        <v>1809</v>
      </c>
      <c r="F9092" s="197">
        <v>1</v>
      </c>
      <c r="G9092" s="203" t="s">
        <v>288</v>
      </c>
      <c r="H9092" s="373"/>
      <c r="I9092" s="373"/>
      <c r="J9092" s="567"/>
      <c r="K9092" s="373"/>
      <c r="L9092" s="373"/>
      <c r="M9092" s="373"/>
      <c r="N9092" s="408"/>
      <c r="O9092" s="408"/>
      <c r="P9092" s="406" t="str">
        <f t="shared" ref="P9092" si="9613">P9088</f>
        <v>Isaac</v>
      </c>
      <c r="Q9092" s="373"/>
      <c r="R9092" s="200"/>
    </row>
    <row r="9093" spans="3:18" ht="14.6" customHeight="1" x14ac:dyDescent="0.5">
      <c r="C9093" s="373"/>
      <c r="D9093" s="373"/>
      <c r="E9093" s="212" t="str">
        <f t="shared" si="9556"/>
        <v>BC</v>
      </c>
      <c r="F9093" s="197">
        <v>2</v>
      </c>
      <c r="G9093" s="206" t="s">
        <v>604</v>
      </c>
      <c r="H9093" s="373"/>
      <c r="I9093" s="373"/>
      <c r="J9093" s="567"/>
      <c r="K9093" s="373"/>
      <c r="L9093" s="373"/>
      <c r="M9093" s="373"/>
      <c r="N9093" s="406" t="str">
        <f t="shared" ref="N9093:O9093" si="9614">N9089</f>
        <v>Levi</v>
      </c>
      <c r="O9093" s="406" t="str">
        <f t="shared" si="9614"/>
        <v>Jacob</v>
      </c>
      <c r="P9093" s="407">
        <f t="shared" ref="P9093" si="9615">P9089+1</f>
        <v>164</v>
      </c>
      <c r="Q9093" s="373"/>
      <c r="R9093" s="200"/>
    </row>
    <row r="9094" spans="3:18" ht="14.6" customHeight="1" x14ac:dyDescent="0.5">
      <c r="C9094" s="373"/>
      <c r="D9094" s="373"/>
      <c r="E9094" s="212">
        <f t="shared" si="9559"/>
        <v>-1808</v>
      </c>
      <c r="F9094" s="197">
        <v>3</v>
      </c>
      <c r="G9094" s="208" t="s">
        <v>287</v>
      </c>
      <c r="H9094" s="373"/>
      <c r="I9094" s="373"/>
      <c r="J9094" s="567"/>
      <c r="K9094" s="373"/>
      <c r="L9094" s="373"/>
      <c r="M9094" s="373"/>
      <c r="N9094" s="407">
        <f t="shared" ref="N9094:O9094" si="9616">N9090+1</f>
        <v>17</v>
      </c>
      <c r="O9094" s="407">
        <f t="shared" si="9616"/>
        <v>104</v>
      </c>
      <c r="P9094" s="407"/>
      <c r="Q9094" s="373"/>
      <c r="R9094" s="200"/>
    </row>
    <row r="9095" spans="3:18" ht="14.6" customHeight="1" x14ac:dyDescent="0.5">
      <c r="C9095" s="373"/>
      <c r="D9095" s="373"/>
      <c r="E9095" s="345"/>
      <c r="F9095" s="197">
        <v>4</v>
      </c>
      <c r="G9095" s="209" t="s">
        <v>605</v>
      </c>
      <c r="H9095" s="373"/>
      <c r="I9095" s="373"/>
      <c r="J9095" s="567"/>
      <c r="K9095" s="373"/>
      <c r="L9095" s="373"/>
      <c r="M9095" s="373"/>
      <c r="N9095" s="407"/>
      <c r="O9095" s="407"/>
      <c r="P9095" s="408"/>
      <c r="Q9095" s="373"/>
      <c r="R9095" s="200"/>
    </row>
    <row r="9096" spans="3:18" ht="14.6" customHeight="1" x14ac:dyDescent="0.5">
      <c r="C9096" s="373"/>
      <c r="D9096" s="373"/>
      <c r="E9096" s="201">
        <f t="shared" si="9554"/>
        <v>1808</v>
      </c>
      <c r="F9096" s="197">
        <v>1</v>
      </c>
      <c r="G9096" s="203" t="s">
        <v>288</v>
      </c>
      <c r="H9096" s="373"/>
      <c r="I9096" s="373"/>
      <c r="J9096" s="567"/>
      <c r="K9096" s="373"/>
      <c r="L9096" s="373"/>
      <c r="M9096" s="373"/>
      <c r="N9096" s="408"/>
      <c r="O9096" s="408"/>
      <c r="P9096" s="406" t="str">
        <f t="shared" ref="P9096" si="9617">P9092</f>
        <v>Isaac</v>
      </c>
      <c r="Q9096" s="373"/>
      <c r="R9096" s="200"/>
    </row>
    <row r="9097" spans="3:18" ht="14.6" customHeight="1" x14ac:dyDescent="0.5">
      <c r="C9097" s="373"/>
      <c r="D9097" s="373"/>
      <c r="E9097" s="212" t="str">
        <f t="shared" si="9556"/>
        <v>BC</v>
      </c>
      <c r="F9097" s="197">
        <v>2</v>
      </c>
      <c r="G9097" s="206" t="s">
        <v>604</v>
      </c>
      <c r="H9097" s="373"/>
      <c r="I9097" s="373"/>
      <c r="J9097" s="567"/>
      <c r="K9097" s="373"/>
      <c r="L9097" s="373"/>
      <c r="M9097" s="373"/>
      <c r="N9097" s="406" t="str">
        <f t="shared" ref="N9097:O9097" si="9618">N9093</f>
        <v>Levi</v>
      </c>
      <c r="O9097" s="406" t="str">
        <f t="shared" si="9618"/>
        <v>Jacob</v>
      </c>
      <c r="P9097" s="407">
        <f t="shared" ref="P9097" si="9619">P9093+1</f>
        <v>165</v>
      </c>
      <c r="Q9097" s="373"/>
      <c r="R9097" s="200"/>
    </row>
    <row r="9098" spans="3:18" ht="14.6" customHeight="1" x14ac:dyDescent="0.5">
      <c r="C9098" s="373"/>
      <c r="D9098" s="373"/>
      <c r="E9098" s="212">
        <f t="shared" si="9559"/>
        <v>-1807</v>
      </c>
      <c r="F9098" s="197">
        <v>3</v>
      </c>
      <c r="G9098" s="208" t="s">
        <v>287</v>
      </c>
      <c r="H9098" s="373"/>
      <c r="I9098" s="373"/>
      <c r="J9098" s="567"/>
      <c r="K9098" s="373"/>
      <c r="L9098" s="373"/>
      <c r="M9098" s="373"/>
      <c r="N9098" s="407">
        <f t="shared" ref="N9098:O9098" si="9620">N9094+1</f>
        <v>18</v>
      </c>
      <c r="O9098" s="407">
        <f t="shared" si="9620"/>
        <v>105</v>
      </c>
      <c r="P9098" s="407"/>
      <c r="Q9098" s="373"/>
      <c r="R9098" s="200"/>
    </row>
    <row r="9099" spans="3:18" ht="14.6" customHeight="1" x14ac:dyDescent="0.5">
      <c r="C9099" s="373"/>
      <c r="D9099" s="373"/>
      <c r="E9099" s="345"/>
      <c r="F9099" s="197">
        <v>4</v>
      </c>
      <c r="G9099" s="209" t="s">
        <v>605</v>
      </c>
      <c r="H9099" s="373"/>
      <c r="I9099" s="373"/>
      <c r="J9099" s="567"/>
      <c r="K9099" s="373"/>
      <c r="L9099" s="373"/>
      <c r="M9099" s="373"/>
      <c r="N9099" s="407"/>
      <c r="O9099" s="407"/>
      <c r="P9099" s="408"/>
      <c r="Q9099" s="373"/>
      <c r="R9099" s="200"/>
    </row>
    <row r="9100" spans="3:18" ht="14.6" customHeight="1" x14ac:dyDescent="0.5">
      <c r="C9100" s="373"/>
      <c r="D9100" s="373"/>
      <c r="E9100" s="201">
        <f t="shared" ref="E9100:E9160" si="9621">E9096-1</f>
        <v>1807</v>
      </c>
      <c r="F9100" s="197">
        <v>1</v>
      </c>
      <c r="G9100" s="203" t="s">
        <v>288</v>
      </c>
      <c r="H9100" s="373"/>
      <c r="I9100" s="373"/>
      <c r="J9100" s="567"/>
      <c r="K9100" s="373"/>
      <c r="L9100" s="373"/>
      <c r="M9100" s="373"/>
      <c r="N9100" s="408"/>
      <c r="O9100" s="408"/>
      <c r="P9100" s="406" t="str">
        <f t="shared" ref="P9100" si="9622">P9096</f>
        <v>Isaac</v>
      </c>
      <c r="Q9100" s="373"/>
      <c r="R9100" s="200"/>
    </row>
    <row r="9101" spans="3:18" ht="14.6" customHeight="1" x14ac:dyDescent="0.5">
      <c r="C9101" s="373"/>
      <c r="D9101" s="373"/>
      <c r="E9101" s="212" t="str">
        <f t="shared" ref="E9101:E9161" si="9623">E9097</f>
        <v>BC</v>
      </c>
      <c r="F9101" s="197">
        <v>2</v>
      </c>
      <c r="G9101" s="206" t="s">
        <v>604</v>
      </c>
      <c r="H9101" s="373"/>
      <c r="I9101" s="373"/>
      <c r="J9101" s="567"/>
      <c r="K9101" s="373"/>
      <c r="L9101" s="373"/>
      <c r="M9101" s="373"/>
      <c r="N9101" s="406" t="str">
        <f t="shared" ref="N9101:O9101" si="9624">N9097</f>
        <v>Levi</v>
      </c>
      <c r="O9101" s="406" t="str">
        <f t="shared" si="9624"/>
        <v>Jacob</v>
      </c>
      <c r="P9101" s="407">
        <f t="shared" ref="P9101" si="9625">P9097+1</f>
        <v>166</v>
      </c>
      <c r="Q9101" s="373"/>
      <c r="R9101" s="200"/>
    </row>
    <row r="9102" spans="3:18" ht="14.6" customHeight="1" x14ac:dyDescent="0.5">
      <c r="C9102" s="373"/>
      <c r="D9102" s="373"/>
      <c r="E9102" s="212">
        <f t="shared" ref="E9102:E9162" si="9626">-E9100+1</f>
        <v>-1806</v>
      </c>
      <c r="F9102" s="197">
        <v>3</v>
      </c>
      <c r="G9102" s="208" t="s">
        <v>287</v>
      </c>
      <c r="H9102" s="373"/>
      <c r="I9102" s="373"/>
      <c r="J9102" s="567"/>
      <c r="K9102" s="373"/>
      <c r="L9102" s="373"/>
      <c r="M9102" s="373"/>
      <c r="N9102" s="407">
        <f t="shared" ref="N9102:O9102" si="9627">N9098+1</f>
        <v>19</v>
      </c>
      <c r="O9102" s="407">
        <f t="shared" si="9627"/>
        <v>106</v>
      </c>
      <c r="P9102" s="407"/>
      <c r="Q9102" s="373"/>
      <c r="R9102" s="200"/>
    </row>
    <row r="9103" spans="3:18" ht="14.6" customHeight="1" x14ac:dyDescent="0.5">
      <c r="C9103" s="373"/>
      <c r="D9103" s="373"/>
      <c r="E9103" s="345"/>
      <c r="F9103" s="197">
        <v>4</v>
      </c>
      <c r="G9103" s="209" t="s">
        <v>605</v>
      </c>
      <c r="H9103" s="373"/>
      <c r="I9103" s="373"/>
      <c r="J9103" s="567"/>
      <c r="K9103" s="373"/>
      <c r="L9103" s="373"/>
      <c r="M9103" s="373"/>
      <c r="N9103" s="407"/>
      <c r="O9103" s="407"/>
      <c r="P9103" s="408"/>
      <c r="Q9103" s="373"/>
      <c r="R9103" s="200"/>
    </row>
    <row r="9104" spans="3:18" ht="14.6" customHeight="1" x14ac:dyDescent="0.5">
      <c r="C9104" s="373"/>
      <c r="D9104" s="373"/>
      <c r="E9104" s="201">
        <f t="shared" si="9621"/>
        <v>1806</v>
      </c>
      <c r="F9104" s="197">
        <v>1</v>
      </c>
      <c r="G9104" s="203" t="s">
        <v>288</v>
      </c>
      <c r="H9104" s="373"/>
      <c r="I9104" s="373"/>
      <c r="J9104" s="567"/>
      <c r="K9104" s="373"/>
      <c r="L9104" s="373"/>
      <c r="M9104" s="373"/>
      <c r="N9104" s="408"/>
      <c r="O9104" s="408"/>
      <c r="P9104" s="406" t="str">
        <f t="shared" ref="P9104" si="9628">P9100</f>
        <v>Isaac</v>
      </c>
      <c r="Q9104" s="373"/>
      <c r="R9104" s="200"/>
    </row>
    <row r="9105" spans="3:18" ht="14.6" customHeight="1" x14ac:dyDescent="0.5">
      <c r="C9105" s="373"/>
      <c r="D9105" s="373"/>
      <c r="E9105" s="212" t="str">
        <f t="shared" si="9623"/>
        <v>BC</v>
      </c>
      <c r="F9105" s="197">
        <v>2</v>
      </c>
      <c r="G9105" s="206" t="s">
        <v>604</v>
      </c>
      <c r="H9105" s="373"/>
      <c r="I9105" s="373"/>
      <c r="J9105" s="567"/>
      <c r="K9105" s="373"/>
      <c r="L9105" s="373"/>
      <c r="M9105" s="373"/>
      <c r="N9105" s="406" t="str">
        <f t="shared" ref="N9105:O9105" si="9629">N9101</f>
        <v>Levi</v>
      </c>
      <c r="O9105" s="406" t="str">
        <f t="shared" si="9629"/>
        <v>Jacob</v>
      </c>
      <c r="P9105" s="407">
        <f t="shared" ref="P9105" si="9630">P9101+1</f>
        <v>167</v>
      </c>
      <c r="Q9105" s="373"/>
      <c r="R9105" s="200"/>
    </row>
    <row r="9106" spans="3:18" ht="14.6" customHeight="1" x14ac:dyDescent="0.5">
      <c r="C9106" s="373"/>
      <c r="D9106" s="373"/>
      <c r="E9106" s="212">
        <f t="shared" si="9626"/>
        <v>-1805</v>
      </c>
      <c r="F9106" s="197">
        <v>3</v>
      </c>
      <c r="G9106" s="208" t="s">
        <v>287</v>
      </c>
      <c r="H9106" s="373"/>
      <c r="I9106" s="373"/>
      <c r="J9106" s="567"/>
      <c r="K9106" s="373"/>
      <c r="L9106" s="373"/>
      <c r="M9106" s="373"/>
      <c r="N9106" s="407">
        <f t="shared" ref="N9106:O9106" si="9631">N9102+1</f>
        <v>20</v>
      </c>
      <c r="O9106" s="407">
        <f t="shared" si="9631"/>
        <v>107</v>
      </c>
      <c r="P9106" s="407"/>
      <c r="Q9106" s="373"/>
      <c r="R9106" s="200"/>
    </row>
    <row r="9107" spans="3:18" ht="14.6" customHeight="1" x14ac:dyDescent="0.5">
      <c r="C9107" s="373"/>
      <c r="D9107" s="373"/>
      <c r="E9107" s="345"/>
      <c r="F9107" s="197">
        <v>4</v>
      </c>
      <c r="G9107" s="209" t="s">
        <v>605</v>
      </c>
      <c r="H9107" s="373"/>
      <c r="I9107" s="373"/>
      <c r="J9107" s="567"/>
      <c r="K9107" s="373"/>
      <c r="L9107" s="373"/>
      <c r="M9107" s="373"/>
      <c r="N9107" s="407"/>
      <c r="O9107" s="407"/>
      <c r="P9107" s="408"/>
      <c r="Q9107" s="373"/>
      <c r="R9107" s="200"/>
    </row>
    <row r="9108" spans="3:18" ht="14.6" customHeight="1" x14ac:dyDescent="0.5">
      <c r="C9108" s="373"/>
      <c r="D9108" s="373"/>
      <c r="E9108" s="201">
        <f t="shared" si="9621"/>
        <v>1805</v>
      </c>
      <c r="F9108" s="197">
        <v>1</v>
      </c>
      <c r="G9108" s="203" t="s">
        <v>288</v>
      </c>
      <c r="H9108" s="373"/>
      <c r="I9108" s="373"/>
      <c r="J9108" s="567"/>
      <c r="K9108" s="373"/>
      <c r="L9108" s="373"/>
      <c r="M9108" s="373"/>
      <c r="N9108" s="408"/>
      <c r="O9108" s="408"/>
      <c r="P9108" s="406" t="str">
        <f t="shared" ref="P9108" si="9632">P9104</f>
        <v>Isaac</v>
      </c>
      <c r="Q9108" s="373"/>
      <c r="R9108" s="200"/>
    </row>
    <row r="9109" spans="3:18" ht="14.6" customHeight="1" x14ac:dyDescent="0.5">
      <c r="C9109" s="373"/>
      <c r="D9109" s="373"/>
      <c r="E9109" s="212" t="str">
        <f t="shared" si="9623"/>
        <v>BC</v>
      </c>
      <c r="F9109" s="197">
        <v>2</v>
      </c>
      <c r="G9109" s="206" t="s">
        <v>604</v>
      </c>
      <c r="H9109" s="373"/>
      <c r="I9109" s="373"/>
      <c r="J9109" s="567"/>
      <c r="K9109" s="373"/>
      <c r="L9109" s="373"/>
      <c r="M9109" s="373"/>
      <c r="N9109" s="406" t="str">
        <f t="shared" ref="N9109:O9109" si="9633">N9105</f>
        <v>Levi</v>
      </c>
      <c r="O9109" s="406" t="str">
        <f t="shared" si="9633"/>
        <v>Jacob</v>
      </c>
      <c r="P9109" s="407">
        <f t="shared" ref="P9109" si="9634">P9105+1</f>
        <v>168</v>
      </c>
      <c r="Q9109" s="373"/>
      <c r="R9109" s="200"/>
    </row>
    <row r="9110" spans="3:18" ht="14.6" customHeight="1" x14ac:dyDescent="0.5">
      <c r="C9110" s="373"/>
      <c r="D9110" s="373"/>
      <c r="E9110" s="212">
        <f t="shared" si="9626"/>
        <v>-1804</v>
      </c>
      <c r="F9110" s="197">
        <v>3</v>
      </c>
      <c r="G9110" s="208" t="s">
        <v>287</v>
      </c>
      <c r="H9110" s="373"/>
      <c r="I9110" s="373"/>
      <c r="J9110" s="567"/>
      <c r="K9110" s="373"/>
      <c r="L9110" s="373"/>
      <c r="M9110" s="373"/>
      <c r="N9110" s="407">
        <f t="shared" ref="N9110:O9110" si="9635">N9106+1</f>
        <v>21</v>
      </c>
      <c r="O9110" s="407">
        <f t="shared" si="9635"/>
        <v>108</v>
      </c>
      <c r="P9110" s="407"/>
      <c r="Q9110" s="373"/>
      <c r="R9110" s="200"/>
    </row>
    <row r="9111" spans="3:18" ht="14.6" customHeight="1" x14ac:dyDescent="0.5">
      <c r="C9111" s="373"/>
      <c r="D9111" s="373"/>
      <c r="E9111" s="345"/>
      <c r="F9111" s="197">
        <v>4</v>
      </c>
      <c r="G9111" s="209" t="s">
        <v>605</v>
      </c>
      <c r="H9111" s="373"/>
      <c r="I9111" s="373"/>
      <c r="J9111" s="567"/>
      <c r="K9111" s="373"/>
      <c r="L9111" s="373"/>
      <c r="M9111" s="373"/>
      <c r="N9111" s="407"/>
      <c r="O9111" s="407"/>
      <c r="P9111" s="408"/>
      <c r="Q9111" s="373"/>
      <c r="R9111" s="200"/>
    </row>
    <row r="9112" spans="3:18" ht="14.6" customHeight="1" x14ac:dyDescent="0.5">
      <c r="C9112" s="373"/>
      <c r="D9112" s="373"/>
      <c r="E9112" s="201">
        <f t="shared" si="9621"/>
        <v>1804</v>
      </c>
      <c r="F9112" s="197">
        <v>1</v>
      </c>
      <c r="G9112" s="203" t="s">
        <v>288</v>
      </c>
      <c r="H9112" s="373"/>
      <c r="I9112" s="373"/>
      <c r="J9112" s="567"/>
      <c r="K9112" s="373"/>
      <c r="L9112" s="373"/>
      <c r="M9112" s="373"/>
      <c r="N9112" s="408"/>
      <c r="O9112" s="408"/>
      <c r="P9112" s="406" t="str">
        <f t="shared" ref="P9112" si="9636">P9108</f>
        <v>Isaac</v>
      </c>
      <c r="Q9112" s="373"/>
      <c r="R9112" s="200"/>
    </row>
    <row r="9113" spans="3:18" ht="14.6" customHeight="1" x14ac:dyDescent="0.5">
      <c r="C9113" s="373"/>
      <c r="D9113" s="373"/>
      <c r="E9113" s="212" t="str">
        <f t="shared" si="9623"/>
        <v>BC</v>
      </c>
      <c r="F9113" s="197">
        <v>2</v>
      </c>
      <c r="G9113" s="206" t="s">
        <v>604</v>
      </c>
      <c r="H9113" s="373"/>
      <c r="I9113" s="373"/>
      <c r="J9113" s="567"/>
      <c r="K9113" s="373"/>
      <c r="L9113" s="373"/>
      <c r="M9113" s="373"/>
      <c r="N9113" s="406" t="str">
        <f t="shared" ref="N9113:O9113" si="9637">N9109</f>
        <v>Levi</v>
      </c>
      <c r="O9113" s="406" t="str">
        <f t="shared" si="9637"/>
        <v>Jacob</v>
      </c>
      <c r="P9113" s="407">
        <f t="shared" ref="P9113" si="9638">P9109+1</f>
        <v>169</v>
      </c>
      <c r="Q9113" s="373"/>
      <c r="R9113" s="200"/>
    </row>
    <row r="9114" spans="3:18" ht="14.6" customHeight="1" x14ac:dyDescent="0.5">
      <c r="C9114" s="373"/>
      <c r="D9114" s="373"/>
      <c r="E9114" s="212">
        <f t="shared" si="9626"/>
        <v>-1803</v>
      </c>
      <c r="F9114" s="197">
        <v>3</v>
      </c>
      <c r="G9114" s="208" t="s">
        <v>287</v>
      </c>
      <c r="H9114" s="373"/>
      <c r="I9114" s="373"/>
      <c r="J9114" s="567"/>
      <c r="K9114" s="373"/>
      <c r="L9114" s="373"/>
      <c r="M9114" s="373"/>
      <c r="N9114" s="407">
        <f t="shared" ref="N9114:O9114" si="9639">N9110+1</f>
        <v>22</v>
      </c>
      <c r="O9114" s="407">
        <f t="shared" si="9639"/>
        <v>109</v>
      </c>
      <c r="P9114" s="407"/>
      <c r="Q9114" s="373"/>
      <c r="R9114" s="200"/>
    </row>
    <row r="9115" spans="3:18" ht="14.6" customHeight="1" x14ac:dyDescent="0.5">
      <c r="C9115" s="373"/>
      <c r="D9115" s="373"/>
      <c r="E9115" s="345"/>
      <c r="F9115" s="197">
        <v>4</v>
      </c>
      <c r="G9115" s="209" t="s">
        <v>605</v>
      </c>
      <c r="H9115" s="373"/>
      <c r="I9115" s="373"/>
      <c r="J9115" s="567"/>
      <c r="K9115" s="373"/>
      <c r="L9115" s="373"/>
      <c r="M9115" s="373"/>
      <c r="N9115" s="407"/>
      <c r="O9115" s="407"/>
      <c r="P9115" s="408"/>
      <c r="Q9115" s="373"/>
      <c r="R9115" s="200"/>
    </row>
    <row r="9116" spans="3:18" ht="14.6" customHeight="1" x14ac:dyDescent="0.5">
      <c r="C9116" s="373"/>
      <c r="D9116" s="373"/>
      <c r="E9116" s="201">
        <f t="shared" si="9621"/>
        <v>1803</v>
      </c>
      <c r="F9116" s="197">
        <v>1</v>
      </c>
      <c r="G9116" s="203" t="s">
        <v>288</v>
      </c>
      <c r="H9116" s="373"/>
      <c r="I9116" s="373"/>
      <c r="J9116" s="567"/>
      <c r="K9116" s="373"/>
      <c r="L9116" s="373"/>
      <c r="M9116" s="373"/>
      <c r="N9116" s="408"/>
      <c r="O9116" s="408"/>
      <c r="P9116" s="406" t="str">
        <f t="shared" ref="P9116" si="9640">P9112</f>
        <v>Isaac</v>
      </c>
      <c r="Q9116" s="373"/>
      <c r="R9116" s="200"/>
    </row>
    <row r="9117" spans="3:18" ht="14.6" customHeight="1" x14ac:dyDescent="0.5">
      <c r="C9117" s="373"/>
      <c r="D9117" s="373"/>
      <c r="E9117" s="212" t="str">
        <f t="shared" si="9623"/>
        <v>BC</v>
      </c>
      <c r="F9117" s="197">
        <v>2</v>
      </c>
      <c r="G9117" s="206" t="s">
        <v>604</v>
      </c>
      <c r="H9117" s="373"/>
      <c r="I9117" s="373"/>
      <c r="J9117" s="567"/>
      <c r="K9117" s="373"/>
      <c r="L9117" s="373"/>
      <c r="M9117" s="373"/>
      <c r="N9117" s="406" t="str">
        <f t="shared" ref="N9117:O9117" si="9641">N9113</f>
        <v>Levi</v>
      </c>
      <c r="O9117" s="406" t="str">
        <f t="shared" si="9641"/>
        <v>Jacob</v>
      </c>
      <c r="P9117" s="407">
        <f t="shared" ref="P9117" si="9642">P9113+1</f>
        <v>170</v>
      </c>
      <c r="Q9117" s="373"/>
      <c r="R9117" s="200"/>
    </row>
    <row r="9118" spans="3:18" ht="14.6" customHeight="1" x14ac:dyDescent="0.5">
      <c r="C9118" s="373"/>
      <c r="D9118" s="373"/>
      <c r="E9118" s="212">
        <f t="shared" si="9626"/>
        <v>-1802</v>
      </c>
      <c r="F9118" s="197">
        <v>3</v>
      </c>
      <c r="G9118" s="208" t="s">
        <v>287</v>
      </c>
      <c r="H9118" s="373"/>
      <c r="I9118" s="373"/>
      <c r="J9118" s="567"/>
      <c r="K9118" s="373"/>
      <c r="L9118" s="373"/>
      <c r="M9118" s="373"/>
      <c r="N9118" s="407">
        <f t="shared" ref="N9118:O9118" si="9643">N9114+1</f>
        <v>23</v>
      </c>
      <c r="O9118" s="407">
        <f t="shared" si="9643"/>
        <v>110</v>
      </c>
      <c r="P9118" s="407"/>
      <c r="Q9118" s="373"/>
      <c r="R9118" s="200"/>
    </row>
    <row r="9119" spans="3:18" ht="14.6" customHeight="1" x14ac:dyDescent="0.5">
      <c r="C9119" s="373"/>
      <c r="D9119" s="373"/>
      <c r="E9119" s="345"/>
      <c r="F9119" s="197">
        <v>4</v>
      </c>
      <c r="G9119" s="209" t="s">
        <v>605</v>
      </c>
      <c r="H9119" s="373"/>
      <c r="I9119" s="373"/>
      <c r="J9119" s="567"/>
      <c r="K9119" s="373"/>
      <c r="L9119" s="373"/>
      <c r="M9119" s="373"/>
      <c r="N9119" s="407"/>
      <c r="O9119" s="407"/>
      <c r="P9119" s="408"/>
      <c r="Q9119" s="373"/>
      <c r="R9119" s="200"/>
    </row>
    <row r="9120" spans="3:18" ht="14.6" customHeight="1" x14ac:dyDescent="0.5">
      <c r="C9120" s="373"/>
      <c r="D9120" s="373"/>
      <c r="E9120" s="201">
        <f t="shared" si="9621"/>
        <v>1802</v>
      </c>
      <c r="F9120" s="197">
        <v>1</v>
      </c>
      <c r="G9120" s="203" t="s">
        <v>288</v>
      </c>
      <c r="H9120" s="373"/>
      <c r="I9120" s="373"/>
      <c r="J9120" s="567"/>
      <c r="K9120" s="373"/>
      <c r="L9120" s="373"/>
      <c r="M9120" s="373"/>
      <c r="N9120" s="408"/>
      <c r="O9120" s="408"/>
      <c r="P9120" s="406" t="str">
        <f t="shared" ref="P9120" si="9644">P9116</f>
        <v>Isaac</v>
      </c>
      <c r="Q9120" s="373"/>
      <c r="R9120" s="200"/>
    </row>
    <row r="9121" spans="3:18" ht="14.6" customHeight="1" x14ac:dyDescent="0.5">
      <c r="C9121" s="373"/>
      <c r="D9121" s="373"/>
      <c r="E9121" s="212" t="str">
        <f t="shared" si="9623"/>
        <v>BC</v>
      </c>
      <c r="F9121" s="197">
        <v>2</v>
      </c>
      <c r="G9121" s="206" t="s">
        <v>604</v>
      </c>
      <c r="H9121" s="373"/>
      <c r="I9121" s="373"/>
      <c r="J9121" s="567"/>
      <c r="K9121" s="373"/>
      <c r="L9121" s="373"/>
      <c r="M9121" s="373"/>
      <c r="N9121" s="406" t="str">
        <f t="shared" ref="N9121:O9121" si="9645">N9117</f>
        <v>Levi</v>
      </c>
      <c r="O9121" s="406" t="str">
        <f t="shared" si="9645"/>
        <v>Jacob</v>
      </c>
      <c r="P9121" s="407">
        <f t="shared" ref="P9121" si="9646">P9117+1</f>
        <v>171</v>
      </c>
      <c r="Q9121" s="373"/>
      <c r="R9121" s="200"/>
    </row>
    <row r="9122" spans="3:18" ht="14.6" customHeight="1" x14ac:dyDescent="0.5">
      <c r="C9122" s="373"/>
      <c r="D9122" s="373"/>
      <c r="E9122" s="212">
        <f t="shared" si="9626"/>
        <v>-1801</v>
      </c>
      <c r="F9122" s="197">
        <v>3</v>
      </c>
      <c r="G9122" s="208" t="s">
        <v>287</v>
      </c>
      <c r="H9122" s="373"/>
      <c r="I9122" s="373"/>
      <c r="J9122" s="567"/>
      <c r="K9122" s="373"/>
      <c r="L9122" s="373"/>
      <c r="M9122" s="373"/>
      <c r="N9122" s="407">
        <f t="shared" ref="N9122:O9122" si="9647">N9118+1</f>
        <v>24</v>
      </c>
      <c r="O9122" s="407">
        <f t="shared" si="9647"/>
        <v>111</v>
      </c>
      <c r="P9122" s="407"/>
      <c r="Q9122" s="373"/>
      <c r="R9122" s="200"/>
    </row>
    <row r="9123" spans="3:18" ht="14.6" customHeight="1" x14ac:dyDescent="0.5">
      <c r="C9123" s="373"/>
      <c r="D9123" s="373"/>
      <c r="E9123" s="345"/>
      <c r="F9123" s="197">
        <v>4</v>
      </c>
      <c r="G9123" s="209" t="s">
        <v>605</v>
      </c>
      <c r="H9123" s="373"/>
      <c r="I9123" s="373"/>
      <c r="J9123" s="567"/>
      <c r="K9123" s="373"/>
      <c r="L9123" s="373"/>
      <c r="M9123" s="373"/>
      <c r="N9123" s="407"/>
      <c r="O9123" s="407"/>
      <c r="P9123" s="408"/>
      <c r="Q9123" s="373"/>
      <c r="R9123" s="200"/>
    </row>
    <row r="9124" spans="3:18" ht="14.6" customHeight="1" x14ac:dyDescent="0.5">
      <c r="C9124" s="373"/>
      <c r="D9124" s="373"/>
      <c r="E9124" s="201">
        <f t="shared" si="9621"/>
        <v>1801</v>
      </c>
      <c r="F9124" s="197">
        <v>1</v>
      </c>
      <c r="G9124" s="203" t="s">
        <v>288</v>
      </c>
      <c r="H9124" s="373"/>
      <c r="I9124" s="373"/>
      <c r="J9124" s="567"/>
      <c r="K9124" s="373"/>
      <c r="L9124" s="373"/>
      <c r="M9124" s="373"/>
      <c r="N9124" s="408"/>
      <c r="O9124" s="408"/>
      <c r="P9124" s="406" t="str">
        <f t="shared" ref="P9124" si="9648">P9120</f>
        <v>Isaac</v>
      </c>
      <c r="Q9124" s="373"/>
      <c r="R9124" s="200"/>
    </row>
    <row r="9125" spans="3:18" ht="14.6" customHeight="1" x14ac:dyDescent="0.5">
      <c r="C9125" s="373"/>
      <c r="D9125" s="373"/>
      <c r="E9125" s="212" t="str">
        <f t="shared" si="9623"/>
        <v>BC</v>
      </c>
      <c r="F9125" s="197">
        <v>2</v>
      </c>
      <c r="G9125" s="206" t="s">
        <v>604</v>
      </c>
      <c r="H9125" s="373"/>
      <c r="I9125" s="373"/>
      <c r="J9125" s="567"/>
      <c r="K9125" s="373"/>
      <c r="L9125" s="373"/>
      <c r="M9125" s="373"/>
      <c r="N9125" s="406" t="str">
        <f t="shared" ref="N9125:O9125" si="9649">N9121</f>
        <v>Levi</v>
      </c>
      <c r="O9125" s="406" t="str">
        <f t="shared" si="9649"/>
        <v>Jacob</v>
      </c>
      <c r="P9125" s="407">
        <f t="shared" ref="P9125" si="9650">P9121+1</f>
        <v>172</v>
      </c>
      <c r="Q9125" s="373"/>
      <c r="R9125" s="200"/>
    </row>
    <row r="9126" spans="3:18" ht="14.6" customHeight="1" x14ac:dyDescent="0.5">
      <c r="C9126" s="373"/>
      <c r="D9126" s="373"/>
      <c r="E9126" s="212">
        <f t="shared" si="9626"/>
        <v>-1800</v>
      </c>
      <c r="F9126" s="197">
        <v>3</v>
      </c>
      <c r="G9126" s="208" t="s">
        <v>287</v>
      </c>
      <c r="H9126" s="373"/>
      <c r="I9126" s="373"/>
      <c r="J9126" s="567"/>
      <c r="K9126" s="373"/>
      <c r="L9126" s="373"/>
      <c r="M9126" s="373"/>
      <c r="N9126" s="407">
        <f t="shared" ref="N9126:O9126" si="9651">N9122+1</f>
        <v>25</v>
      </c>
      <c r="O9126" s="407">
        <f t="shared" si="9651"/>
        <v>112</v>
      </c>
      <c r="P9126" s="407"/>
      <c r="Q9126" s="373"/>
      <c r="R9126" s="200"/>
    </row>
    <row r="9127" spans="3:18" ht="14.6" customHeight="1" x14ac:dyDescent="0.5">
      <c r="C9127" s="373"/>
      <c r="D9127" s="373"/>
      <c r="E9127" s="345"/>
      <c r="F9127" s="197">
        <v>4</v>
      </c>
      <c r="G9127" s="209" t="s">
        <v>605</v>
      </c>
      <c r="H9127" s="373"/>
      <c r="I9127" s="373"/>
      <c r="J9127" s="567"/>
      <c r="K9127" s="373"/>
      <c r="L9127" s="373"/>
      <c r="M9127" s="373"/>
      <c r="N9127" s="407"/>
      <c r="O9127" s="407"/>
      <c r="P9127" s="408"/>
      <c r="Q9127" s="373"/>
      <c r="R9127" s="200"/>
    </row>
    <row r="9128" spans="3:18" ht="14.6" customHeight="1" x14ac:dyDescent="0.5">
      <c r="C9128" s="373"/>
      <c r="D9128" s="373"/>
      <c r="E9128" s="201">
        <f t="shared" si="9621"/>
        <v>1800</v>
      </c>
      <c r="F9128" s="197">
        <v>1</v>
      </c>
      <c r="G9128" s="203" t="s">
        <v>288</v>
      </c>
      <c r="H9128" s="373"/>
      <c r="I9128" s="373"/>
      <c r="J9128" s="567"/>
      <c r="K9128" s="373"/>
      <c r="L9128" s="373"/>
      <c r="M9128" s="373"/>
      <c r="N9128" s="408"/>
      <c r="O9128" s="408"/>
      <c r="P9128" s="406" t="str">
        <f t="shared" ref="P9128" si="9652">P9124</f>
        <v>Isaac</v>
      </c>
      <c r="Q9128" s="373"/>
      <c r="R9128" s="200"/>
    </row>
    <row r="9129" spans="3:18" ht="14.6" customHeight="1" x14ac:dyDescent="0.5">
      <c r="C9129" s="373"/>
      <c r="D9129" s="373"/>
      <c r="E9129" s="212" t="str">
        <f t="shared" si="9623"/>
        <v>BC</v>
      </c>
      <c r="F9129" s="197">
        <v>2</v>
      </c>
      <c r="G9129" s="206" t="s">
        <v>604</v>
      </c>
      <c r="H9129" s="373"/>
      <c r="I9129" s="373"/>
      <c r="J9129" s="567"/>
      <c r="K9129" s="373"/>
      <c r="L9129" s="373"/>
      <c r="M9129" s="373"/>
      <c r="N9129" s="406" t="str">
        <f t="shared" ref="N9129:O9129" si="9653">N9125</f>
        <v>Levi</v>
      </c>
      <c r="O9129" s="406" t="str">
        <f t="shared" si="9653"/>
        <v>Jacob</v>
      </c>
      <c r="P9129" s="407">
        <f t="shared" ref="P9129" si="9654">P9125+1</f>
        <v>173</v>
      </c>
      <c r="Q9129" s="373"/>
      <c r="R9129" s="200"/>
    </row>
    <row r="9130" spans="3:18" ht="14.6" customHeight="1" x14ac:dyDescent="0.5">
      <c r="C9130" s="373"/>
      <c r="D9130" s="373"/>
      <c r="E9130" s="212">
        <f t="shared" si="9626"/>
        <v>-1799</v>
      </c>
      <c r="F9130" s="197">
        <v>3</v>
      </c>
      <c r="G9130" s="208" t="s">
        <v>287</v>
      </c>
      <c r="H9130" s="373"/>
      <c r="I9130" s="373"/>
      <c r="J9130" s="567"/>
      <c r="K9130" s="373"/>
      <c r="L9130" s="373"/>
      <c r="M9130" s="373"/>
      <c r="N9130" s="407">
        <f t="shared" ref="N9130:O9130" si="9655">N9126+1</f>
        <v>26</v>
      </c>
      <c r="O9130" s="407">
        <f t="shared" si="9655"/>
        <v>113</v>
      </c>
      <c r="P9130" s="407"/>
      <c r="Q9130" s="373"/>
      <c r="R9130" s="200"/>
    </row>
    <row r="9131" spans="3:18" ht="14.6" customHeight="1" x14ac:dyDescent="0.5">
      <c r="C9131" s="373"/>
      <c r="D9131" s="373"/>
      <c r="E9131" s="345"/>
      <c r="F9131" s="197">
        <v>4</v>
      </c>
      <c r="G9131" s="209" t="s">
        <v>605</v>
      </c>
      <c r="H9131" s="373"/>
      <c r="I9131" s="373"/>
      <c r="J9131" s="567"/>
      <c r="K9131" s="373"/>
      <c r="L9131" s="373"/>
      <c r="M9131" s="373"/>
      <c r="N9131" s="407"/>
      <c r="O9131" s="407"/>
      <c r="P9131" s="408"/>
      <c r="Q9131" s="373"/>
      <c r="R9131" s="200"/>
    </row>
    <row r="9132" spans="3:18" ht="14.6" customHeight="1" x14ac:dyDescent="0.5">
      <c r="C9132" s="373"/>
      <c r="D9132" s="373"/>
      <c r="E9132" s="201">
        <f t="shared" si="9621"/>
        <v>1799</v>
      </c>
      <c r="F9132" s="197">
        <v>1</v>
      </c>
      <c r="G9132" s="203" t="s">
        <v>288</v>
      </c>
      <c r="H9132" s="373"/>
      <c r="I9132" s="373"/>
      <c r="J9132" s="567"/>
      <c r="K9132" s="373"/>
      <c r="L9132" s="373"/>
      <c r="M9132" s="373"/>
      <c r="N9132" s="408"/>
      <c r="O9132" s="408"/>
      <c r="P9132" s="406" t="str">
        <f t="shared" ref="P9132" si="9656">P9128</f>
        <v>Isaac</v>
      </c>
      <c r="Q9132" s="373"/>
      <c r="R9132" s="200"/>
    </row>
    <row r="9133" spans="3:18" ht="14.6" customHeight="1" x14ac:dyDescent="0.5">
      <c r="C9133" s="373"/>
      <c r="D9133" s="373"/>
      <c r="E9133" s="212" t="str">
        <f t="shared" si="9623"/>
        <v>BC</v>
      </c>
      <c r="F9133" s="197">
        <v>2</v>
      </c>
      <c r="G9133" s="206" t="s">
        <v>604</v>
      </c>
      <c r="H9133" s="373"/>
      <c r="I9133" s="373"/>
      <c r="J9133" s="567"/>
      <c r="K9133" s="373"/>
      <c r="L9133" s="373"/>
      <c r="M9133" s="373"/>
      <c r="N9133" s="406" t="str">
        <f t="shared" ref="N9133:O9133" si="9657">N9129</f>
        <v>Levi</v>
      </c>
      <c r="O9133" s="406" t="str">
        <f t="shared" si="9657"/>
        <v>Jacob</v>
      </c>
      <c r="P9133" s="407">
        <f t="shared" ref="P9133" si="9658">P9129+1</f>
        <v>174</v>
      </c>
      <c r="Q9133" s="373"/>
      <c r="R9133" s="200"/>
    </row>
    <row r="9134" spans="3:18" ht="14.6" customHeight="1" x14ac:dyDescent="0.5">
      <c r="C9134" s="373"/>
      <c r="D9134" s="373"/>
      <c r="E9134" s="212">
        <f t="shared" si="9626"/>
        <v>-1798</v>
      </c>
      <c r="F9134" s="197">
        <v>3</v>
      </c>
      <c r="G9134" s="208" t="s">
        <v>287</v>
      </c>
      <c r="H9134" s="373"/>
      <c r="I9134" s="373"/>
      <c r="J9134" s="567"/>
      <c r="K9134" s="373"/>
      <c r="L9134" s="373"/>
      <c r="M9134" s="373"/>
      <c r="N9134" s="407">
        <f t="shared" ref="N9134:O9134" si="9659">N9130+1</f>
        <v>27</v>
      </c>
      <c r="O9134" s="407">
        <f t="shared" si="9659"/>
        <v>114</v>
      </c>
      <c r="P9134" s="407"/>
      <c r="Q9134" s="373"/>
      <c r="R9134" s="200"/>
    </row>
    <row r="9135" spans="3:18" ht="14.6" customHeight="1" x14ac:dyDescent="0.5">
      <c r="C9135" s="373"/>
      <c r="D9135" s="373"/>
      <c r="E9135" s="345"/>
      <c r="F9135" s="197">
        <v>4</v>
      </c>
      <c r="G9135" s="209" t="s">
        <v>605</v>
      </c>
      <c r="H9135" s="373"/>
      <c r="I9135" s="373"/>
      <c r="J9135" s="567"/>
      <c r="K9135" s="373"/>
      <c r="L9135" s="373"/>
      <c r="M9135" s="373"/>
      <c r="N9135" s="407"/>
      <c r="O9135" s="407"/>
      <c r="P9135" s="408"/>
      <c r="Q9135" s="373"/>
      <c r="R9135" s="200"/>
    </row>
    <row r="9136" spans="3:18" ht="14.6" customHeight="1" x14ac:dyDescent="0.5">
      <c r="C9136" s="373"/>
      <c r="D9136" s="373"/>
      <c r="E9136" s="201">
        <f t="shared" si="9621"/>
        <v>1798</v>
      </c>
      <c r="F9136" s="197">
        <v>1</v>
      </c>
      <c r="G9136" s="203" t="s">
        <v>288</v>
      </c>
      <c r="H9136" s="373"/>
      <c r="I9136" s="373"/>
      <c r="J9136" s="567"/>
      <c r="K9136" s="373"/>
      <c r="L9136" s="373"/>
      <c r="M9136" s="373"/>
      <c r="N9136" s="408"/>
      <c r="O9136" s="408"/>
      <c r="P9136" s="406" t="str">
        <f t="shared" ref="P9136" si="9660">P9132</f>
        <v>Isaac</v>
      </c>
      <c r="Q9136" s="373"/>
      <c r="R9136" s="200"/>
    </row>
    <row r="9137" spans="3:18" ht="14.6" customHeight="1" x14ac:dyDescent="0.5">
      <c r="C9137" s="373"/>
      <c r="D9137" s="373"/>
      <c r="E9137" s="212" t="str">
        <f t="shared" si="9623"/>
        <v>BC</v>
      </c>
      <c r="F9137" s="197">
        <v>2</v>
      </c>
      <c r="G9137" s="206" t="s">
        <v>604</v>
      </c>
      <c r="H9137" s="373"/>
      <c r="I9137" s="373"/>
      <c r="J9137" s="567"/>
      <c r="K9137" s="373"/>
      <c r="L9137" s="373"/>
      <c r="M9137" s="373"/>
      <c r="N9137" s="406" t="str">
        <f t="shared" ref="N9137:O9137" si="9661">N9133</f>
        <v>Levi</v>
      </c>
      <c r="O9137" s="406" t="str">
        <f t="shared" si="9661"/>
        <v>Jacob</v>
      </c>
      <c r="P9137" s="407">
        <f t="shared" ref="P9137" si="9662">P9133+1</f>
        <v>175</v>
      </c>
      <c r="Q9137" s="373"/>
      <c r="R9137" s="200"/>
    </row>
    <row r="9138" spans="3:18" ht="14.6" customHeight="1" x14ac:dyDescent="0.5">
      <c r="C9138" s="373"/>
      <c r="D9138" s="373"/>
      <c r="E9138" s="212">
        <f t="shared" si="9626"/>
        <v>-1797</v>
      </c>
      <c r="F9138" s="197">
        <v>3</v>
      </c>
      <c r="G9138" s="208" t="s">
        <v>287</v>
      </c>
      <c r="H9138" s="373"/>
      <c r="I9138" s="373"/>
      <c r="J9138" s="567"/>
      <c r="K9138" s="373"/>
      <c r="L9138" s="373"/>
      <c r="M9138" s="373"/>
      <c r="N9138" s="407">
        <f t="shared" ref="N9138:O9138" si="9663">N9134+1</f>
        <v>28</v>
      </c>
      <c r="O9138" s="407">
        <f t="shared" si="9663"/>
        <v>115</v>
      </c>
      <c r="P9138" s="407"/>
      <c r="Q9138" s="373"/>
      <c r="R9138" s="200"/>
    </row>
    <row r="9139" spans="3:18" ht="14.6" customHeight="1" x14ac:dyDescent="0.5">
      <c r="C9139" s="373"/>
      <c r="D9139" s="373"/>
      <c r="E9139" s="345"/>
      <c r="F9139" s="197">
        <v>4</v>
      </c>
      <c r="G9139" s="209" t="s">
        <v>605</v>
      </c>
      <c r="H9139" s="373"/>
      <c r="I9139" s="373"/>
      <c r="J9139" s="567"/>
      <c r="K9139" s="373"/>
      <c r="L9139" s="373"/>
      <c r="M9139" s="373"/>
      <c r="N9139" s="407"/>
      <c r="O9139" s="407"/>
      <c r="P9139" s="408"/>
      <c r="Q9139" s="373"/>
      <c r="R9139" s="200"/>
    </row>
    <row r="9140" spans="3:18" ht="14.6" customHeight="1" x14ac:dyDescent="0.5">
      <c r="C9140" s="373"/>
      <c r="D9140" s="373"/>
      <c r="E9140" s="201">
        <f t="shared" si="9621"/>
        <v>1797</v>
      </c>
      <c r="F9140" s="197">
        <v>1</v>
      </c>
      <c r="G9140" s="203" t="s">
        <v>288</v>
      </c>
      <c r="H9140" s="373"/>
      <c r="I9140" s="373"/>
      <c r="J9140" s="567"/>
      <c r="K9140" s="373"/>
      <c r="L9140" s="373"/>
      <c r="M9140" s="373"/>
      <c r="N9140" s="408"/>
      <c r="O9140" s="408"/>
      <c r="P9140" s="406" t="str">
        <f t="shared" ref="P9140" si="9664">P9136</f>
        <v>Isaac</v>
      </c>
      <c r="Q9140" s="373"/>
      <c r="R9140" s="200"/>
    </row>
    <row r="9141" spans="3:18" ht="14.6" customHeight="1" x14ac:dyDescent="0.5">
      <c r="C9141" s="373"/>
      <c r="D9141" s="373"/>
      <c r="E9141" s="212" t="str">
        <f t="shared" si="9623"/>
        <v>BC</v>
      </c>
      <c r="F9141" s="197">
        <v>2</v>
      </c>
      <c r="G9141" s="206" t="s">
        <v>604</v>
      </c>
      <c r="H9141" s="373"/>
      <c r="I9141" s="373"/>
      <c r="J9141" s="567"/>
      <c r="K9141" s="373"/>
      <c r="L9141" s="373"/>
      <c r="M9141" s="373"/>
      <c r="N9141" s="406" t="str">
        <f t="shared" ref="N9141:O9141" si="9665">N9137</f>
        <v>Levi</v>
      </c>
      <c r="O9141" s="406" t="str">
        <f t="shared" si="9665"/>
        <v>Jacob</v>
      </c>
      <c r="P9141" s="407">
        <f t="shared" ref="P9141" si="9666">P9137+1</f>
        <v>176</v>
      </c>
      <c r="Q9141" s="373"/>
      <c r="R9141" s="200"/>
    </row>
    <row r="9142" spans="3:18" ht="14.6" customHeight="1" x14ac:dyDescent="0.5">
      <c r="C9142" s="373"/>
      <c r="D9142" s="373"/>
      <c r="E9142" s="212">
        <f t="shared" si="9626"/>
        <v>-1796</v>
      </c>
      <c r="F9142" s="197">
        <v>3</v>
      </c>
      <c r="G9142" s="208" t="s">
        <v>287</v>
      </c>
      <c r="H9142" s="373"/>
      <c r="I9142" s="373"/>
      <c r="J9142" s="567"/>
      <c r="K9142" s="373"/>
      <c r="L9142" s="373"/>
      <c r="M9142" s="373"/>
      <c r="N9142" s="407">
        <f t="shared" ref="N9142:O9142" si="9667">N9138+1</f>
        <v>29</v>
      </c>
      <c r="O9142" s="407">
        <f t="shared" si="9667"/>
        <v>116</v>
      </c>
      <c r="P9142" s="407"/>
      <c r="Q9142" s="373"/>
      <c r="R9142" s="200"/>
    </row>
    <row r="9143" spans="3:18" ht="14.6" customHeight="1" x14ac:dyDescent="0.5">
      <c r="C9143" s="373"/>
      <c r="D9143" s="373"/>
      <c r="E9143" s="345"/>
      <c r="F9143" s="197">
        <v>4</v>
      </c>
      <c r="G9143" s="209" t="s">
        <v>605</v>
      </c>
      <c r="H9143" s="373"/>
      <c r="I9143" s="373"/>
      <c r="J9143" s="567"/>
      <c r="K9143" s="373"/>
      <c r="L9143" s="373"/>
      <c r="M9143" s="373"/>
      <c r="N9143" s="407"/>
      <c r="O9143" s="407"/>
      <c r="P9143" s="408"/>
      <c r="Q9143" s="373"/>
      <c r="R9143" s="200"/>
    </row>
    <row r="9144" spans="3:18" ht="14.6" customHeight="1" x14ac:dyDescent="0.5">
      <c r="C9144" s="373"/>
      <c r="D9144" s="373"/>
      <c r="E9144" s="201">
        <f t="shared" si="9621"/>
        <v>1796</v>
      </c>
      <c r="F9144" s="197">
        <v>1</v>
      </c>
      <c r="G9144" s="203" t="s">
        <v>288</v>
      </c>
      <c r="H9144" s="373"/>
      <c r="I9144" s="373"/>
      <c r="J9144" s="567"/>
      <c r="K9144" s="373"/>
      <c r="L9144" s="373"/>
      <c r="M9144" s="373"/>
      <c r="N9144" s="408"/>
      <c r="O9144" s="408"/>
      <c r="P9144" s="406" t="str">
        <f t="shared" ref="P9144" si="9668">P9140</f>
        <v>Isaac</v>
      </c>
      <c r="Q9144" s="373"/>
      <c r="R9144" s="200"/>
    </row>
    <row r="9145" spans="3:18" ht="14.6" customHeight="1" x14ac:dyDescent="0.5">
      <c r="C9145" s="373"/>
      <c r="D9145" s="373"/>
      <c r="E9145" s="212" t="str">
        <f t="shared" si="9623"/>
        <v>BC</v>
      </c>
      <c r="F9145" s="197">
        <v>2</v>
      </c>
      <c r="G9145" s="206" t="s">
        <v>604</v>
      </c>
      <c r="H9145" s="373"/>
      <c r="I9145" s="373"/>
      <c r="J9145" s="567"/>
      <c r="K9145" s="373"/>
      <c r="L9145" s="373"/>
      <c r="M9145" s="373"/>
      <c r="N9145" s="406" t="str">
        <f t="shared" ref="N9145:O9145" si="9669">N9141</f>
        <v>Levi</v>
      </c>
      <c r="O9145" s="406" t="str">
        <f t="shared" si="9669"/>
        <v>Jacob</v>
      </c>
      <c r="P9145" s="407">
        <f t="shared" ref="P9145" si="9670">P9141+1</f>
        <v>177</v>
      </c>
      <c r="Q9145" s="373"/>
      <c r="R9145" s="200"/>
    </row>
    <row r="9146" spans="3:18" ht="14.6" customHeight="1" x14ac:dyDescent="0.5">
      <c r="C9146" s="373"/>
      <c r="D9146" s="373"/>
      <c r="E9146" s="212">
        <f t="shared" si="9626"/>
        <v>-1795</v>
      </c>
      <c r="F9146" s="197">
        <v>3</v>
      </c>
      <c r="G9146" s="208" t="s">
        <v>287</v>
      </c>
      <c r="H9146" s="373"/>
      <c r="I9146" s="373"/>
      <c r="J9146" s="567"/>
      <c r="K9146" s="373"/>
      <c r="L9146" s="373"/>
      <c r="M9146" s="373"/>
      <c r="N9146" s="407">
        <f t="shared" ref="N9146:O9146" si="9671">N9142+1</f>
        <v>30</v>
      </c>
      <c r="O9146" s="407">
        <f t="shared" si="9671"/>
        <v>117</v>
      </c>
      <c r="P9146" s="407"/>
      <c r="Q9146" s="373"/>
      <c r="R9146" s="200"/>
    </row>
    <row r="9147" spans="3:18" ht="14.6" customHeight="1" x14ac:dyDescent="0.5">
      <c r="C9147" s="373"/>
      <c r="D9147" s="373"/>
      <c r="E9147" s="345"/>
      <c r="F9147" s="197">
        <v>4</v>
      </c>
      <c r="G9147" s="209" t="s">
        <v>605</v>
      </c>
      <c r="H9147" s="373"/>
      <c r="I9147" s="373"/>
      <c r="J9147" s="567"/>
      <c r="K9147" s="373"/>
      <c r="L9147" s="373"/>
      <c r="M9147" s="373"/>
      <c r="N9147" s="407"/>
      <c r="O9147" s="407"/>
      <c r="P9147" s="408"/>
      <c r="Q9147" s="373"/>
      <c r="R9147" s="200"/>
    </row>
    <row r="9148" spans="3:18" ht="14.6" customHeight="1" x14ac:dyDescent="0.5">
      <c r="C9148" s="373"/>
      <c r="D9148" s="373"/>
      <c r="E9148" s="201">
        <f t="shared" si="9621"/>
        <v>1795</v>
      </c>
      <c r="F9148" s="197">
        <v>1</v>
      </c>
      <c r="G9148" s="203" t="s">
        <v>288</v>
      </c>
      <c r="H9148" s="373"/>
      <c r="I9148" s="373"/>
      <c r="J9148" s="567"/>
      <c r="K9148" s="373"/>
      <c r="L9148" s="373"/>
      <c r="M9148" s="373"/>
      <c r="N9148" s="408"/>
      <c r="O9148" s="408"/>
      <c r="P9148" s="406" t="str">
        <f t="shared" ref="P9148" si="9672">P9144</f>
        <v>Isaac</v>
      </c>
      <c r="Q9148" s="373"/>
      <c r="R9148" s="200"/>
    </row>
    <row r="9149" spans="3:18" ht="14.6" customHeight="1" x14ac:dyDescent="0.5">
      <c r="C9149" s="373"/>
      <c r="D9149" s="373"/>
      <c r="E9149" s="212" t="str">
        <f t="shared" si="9623"/>
        <v>BC</v>
      </c>
      <c r="F9149" s="197">
        <v>2</v>
      </c>
      <c r="G9149" s="206" t="s">
        <v>604</v>
      </c>
      <c r="H9149" s="373"/>
      <c r="I9149" s="373"/>
      <c r="J9149" s="567"/>
      <c r="K9149" s="373"/>
      <c r="L9149" s="373"/>
      <c r="M9149" s="373"/>
      <c r="N9149" s="406" t="str">
        <f t="shared" ref="N9149:O9149" si="9673">N9145</f>
        <v>Levi</v>
      </c>
      <c r="O9149" s="406" t="str">
        <f t="shared" si="9673"/>
        <v>Jacob</v>
      </c>
      <c r="P9149" s="407">
        <f t="shared" ref="P9149" si="9674">P9145+1</f>
        <v>178</v>
      </c>
      <c r="Q9149" s="373"/>
      <c r="R9149" s="200"/>
    </row>
    <row r="9150" spans="3:18" ht="14.6" customHeight="1" x14ac:dyDescent="0.5">
      <c r="C9150" s="373"/>
      <c r="D9150" s="373"/>
      <c r="E9150" s="212">
        <f t="shared" si="9626"/>
        <v>-1794</v>
      </c>
      <c r="F9150" s="197">
        <v>3</v>
      </c>
      <c r="G9150" s="208" t="s">
        <v>287</v>
      </c>
      <c r="H9150" s="373"/>
      <c r="I9150" s="373"/>
      <c r="J9150" s="567"/>
      <c r="K9150" s="373"/>
      <c r="L9150" s="373"/>
      <c r="M9150" s="373"/>
      <c r="N9150" s="407">
        <f t="shared" ref="N9150:O9150" si="9675">N9146+1</f>
        <v>31</v>
      </c>
      <c r="O9150" s="407">
        <f t="shared" si="9675"/>
        <v>118</v>
      </c>
      <c r="P9150" s="407"/>
      <c r="Q9150" s="373"/>
      <c r="R9150" s="200"/>
    </row>
    <row r="9151" spans="3:18" ht="14.6" customHeight="1" x14ac:dyDescent="0.5">
      <c r="C9151" s="373"/>
      <c r="D9151" s="373"/>
      <c r="E9151" s="345"/>
      <c r="F9151" s="197">
        <v>4</v>
      </c>
      <c r="G9151" s="209" t="s">
        <v>605</v>
      </c>
      <c r="H9151" s="373"/>
      <c r="I9151" s="373"/>
      <c r="J9151" s="567"/>
      <c r="K9151" s="373"/>
      <c r="L9151" s="373"/>
      <c r="M9151" s="373"/>
      <c r="N9151" s="407"/>
      <c r="O9151" s="407"/>
      <c r="P9151" s="408"/>
      <c r="Q9151" s="373"/>
      <c r="R9151" s="200"/>
    </row>
    <row r="9152" spans="3:18" ht="14.6" customHeight="1" x14ac:dyDescent="0.5">
      <c r="C9152" s="373"/>
      <c r="D9152" s="373"/>
      <c r="E9152" s="201">
        <f t="shared" si="9621"/>
        <v>1794</v>
      </c>
      <c r="F9152" s="197">
        <v>1</v>
      </c>
      <c r="G9152" s="203" t="s">
        <v>288</v>
      </c>
      <c r="H9152" s="373"/>
      <c r="I9152" s="373"/>
      <c r="J9152" s="567"/>
      <c r="K9152" s="373"/>
      <c r="L9152" s="373"/>
      <c r="M9152" s="373"/>
      <c r="N9152" s="408"/>
      <c r="O9152" s="408"/>
      <c r="P9152" s="406" t="str">
        <f t="shared" ref="P9152" si="9676">P9148</f>
        <v>Isaac</v>
      </c>
      <c r="Q9152" s="373"/>
      <c r="R9152" s="200"/>
    </row>
    <row r="9153" spans="3:18" ht="14.6" customHeight="1" x14ac:dyDescent="0.5">
      <c r="C9153" s="373"/>
      <c r="D9153" s="373"/>
      <c r="E9153" s="212" t="str">
        <f t="shared" si="9623"/>
        <v>BC</v>
      </c>
      <c r="F9153" s="197">
        <v>2</v>
      </c>
      <c r="G9153" s="206" t="s">
        <v>604</v>
      </c>
      <c r="H9153" s="373"/>
      <c r="I9153" s="373"/>
      <c r="J9153" s="567"/>
      <c r="K9153" s="373"/>
      <c r="L9153" s="373"/>
      <c r="M9153" s="373"/>
      <c r="N9153" s="406" t="str">
        <f t="shared" ref="N9153:O9153" si="9677">N9149</f>
        <v>Levi</v>
      </c>
      <c r="O9153" s="406" t="str">
        <f t="shared" si="9677"/>
        <v>Jacob</v>
      </c>
      <c r="P9153" s="407">
        <f t="shared" ref="P9153" si="9678">P9149+1</f>
        <v>179</v>
      </c>
      <c r="Q9153" s="373"/>
      <c r="R9153" s="200"/>
    </row>
    <row r="9154" spans="3:18" ht="14.6" customHeight="1" x14ac:dyDescent="0.5">
      <c r="C9154" s="373"/>
      <c r="D9154" s="373"/>
      <c r="E9154" s="212">
        <f t="shared" si="9626"/>
        <v>-1793</v>
      </c>
      <c r="F9154" s="197">
        <v>3</v>
      </c>
      <c r="G9154" s="208" t="s">
        <v>287</v>
      </c>
      <c r="H9154" s="373"/>
      <c r="I9154" s="373"/>
      <c r="J9154" s="567"/>
      <c r="K9154" s="373"/>
      <c r="L9154" s="373"/>
      <c r="M9154" s="373"/>
      <c r="N9154" s="407">
        <f t="shared" ref="N9154:O9154" si="9679">N9150+1</f>
        <v>32</v>
      </c>
      <c r="O9154" s="407">
        <f t="shared" si="9679"/>
        <v>119</v>
      </c>
      <c r="P9154" s="407"/>
      <c r="Q9154" s="373"/>
      <c r="R9154" s="200"/>
    </row>
    <row r="9155" spans="3:18" ht="14.6" customHeight="1" x14ac:dyDescent="0.5">
      <c r="C9155" s="373"/>
      <c r="D9155" s="373"/>
      <c r="E9155" s="345"/>
      <c r="F9155" s="197">
        <v>4</v>
      </c>
      <c r="G9155" s="209" t="s">
        <v>605</v>
      </c>
      <c r="H9155" s="373"/>
      <c r="I9155" s="373"/>
      <c r="J9155" s="567"/>
      <c r="K9155" s="373"/>
      <c r="L9155" s="373"/>
      <c r="M9155" s="373"/>
      <c r="N9155" s="407"/>
      <c r="O9155" s="407"/>
      <c r="P9155" s="408"/>
      <c r="Q9155" s="373"/>
      <c r="R9155" s="200"/>
    </row>
    <row r="9156" spans="3:18" ht="14.6" customHeight="1" x14ac:dyDescent="0.5">
      <c r="C9156" s="373"/>
      <c r="D9156" s="373"/>
      <c r="E9156" s="201">
        <f t="shared" si="9621"/>
        <v>1793</v>
      </c>
      <c r="F9156" s="197">
        <v>1</v>
      </c>
      <c r="G9156" s="203" t="s">
        <v>288</v>
      </c>
      <c r="H9156" s="373"/>
      <c r="I9156" s="373"/>
      <c r="J9156" s="567"/>
      <c r="K9156" s="373"/>
      <c r="L9156" s="373"/>
      <c r="M9156" s="373"/>
      <c r="N9156" s="408"/>
      <c r="O9156" s="408"/>
      <c r="P9156" s="406" t="str">
        <f t="shared" ref="P9156" si="9680">P9152</f>
        <v>Isaac</v>
      </c>
      <c r="Q9156" s="373"/>
      <c r="R9156" s="200"/>
    </row>
    <row r="9157" spans="3:18" ht="14.6" customHeight="1" x14ac:dyDescent="0.5">
      <c r="C9157" s="373"/>
      <c r="D9157" s="373"/>
      <c r="E9157" s="212" t="str">
        <f t="shared" si="9623"/>
        <v>BC</v>
      </c>
      <c r="F9157" s="197">
        <v>2</v>
      </c>
      <c r="G9157" s="206" t="s">
        <v>604</v>
      </c>
      <c r="H9157" s="373"/>
      <c r="I9157" s="373"/>
      <c r="J9157" s="567"/>
      <c r="K9157" s="373"/>
      <c r="L9157" s="373"/>
      <c r="M9157" s="373"/>
      <c r="N9157" s="406" t="str">
        <f t="shared" ref="N9157:O9157" si="9681">N9153</f>
        <v>Levi</v>
      </c>
      <c r="O9157" s="406" t="str">
        <f t="shared" si="9681"/>
        <v>Jacob</v>
      </c>
      <c r="P9157" s="407">
        <f t="shared" ref="P9157" si="9682">P9153+1</f>
        <v>180</v>
      </c>
      <c r="Q9157" s="373"/>
      <c r="R9157" s="200"/>
    </row>
    <row r="9158" spans="3:18" ht="14.6" customHeight="1" x14ac:dyDescent="0.5">
      <c r="C9158" s="373"/>
      <c r="D9158" s="373"/>
      <c r="E9158" s="212">
        <f t="shared" si="9626"/>
        <v>-1792</v>
      </c>
      <c r="F9158" s="197">
        <v>3</v>
      </c>
      <c r="G9158" s="208" t="s">
        <v>287</v>
      </c>
      <c r="H9158" s="373"/>
      <c r="I9158" s="373"/>
      <c r="J9158" s="567"/>
      <c r="K9158" s="373"/>
      <c r="L9158" s="373"/>
      <c r="M9158" s="373"/>
      <c r="N9158" s="407">
        <f t="shared" ref="N9158:O9158" si="9683">N9154+1</f>
        <v>33</v>
      </c>
      <c r="O9158" s="407">
        <f t="shared" si="9683"/>
        <v>120</v>
      </c>
      <c r="P9158" s="407"/>
      <c r="Q9158" s="373"/>
      <c r="R9158" s="200"/>
    </row>
    <row r="9159" spans="3:18" ht="14.6" customHeight="1" x14ac:dyDescent="0.5">
      <c r="C9159" s="373"/>
      <c r="D9159" s="373"/>
      <c r="E9159" s="345"/>
      <c r="F9159" s="197">
        <v>4</v>
      </c>
      <c r="G9159" s="209" t="s">
        <v>605</v>
      </c>
      <c r="H9159" s="373"/>
      <c r="I9159" s="373"/>
      <c r="J9159" s="567"/>
      <c r="K9159" s="373"/>
      <c r="L9159" s="373"/>
      <c r="M9159" s="373"/>
      <c r="N9159" s="407"/>
      <c r="O9159" s="407"/>
      <c r="P9159" s="408"/>
      <c r="Q9159" s="373"/>
      <c r="R9159" s="200"/>
    </row>
    <row r="9160" spans="3:18" ht="14.6" customHeight="1" x14ac:dyDescent="0.5">
      <c r="C9160" s="373"/>
      <c r="D9160" s="373"/>
      <c r="E9160" s="201">
        <f t="shared" si="9621"/>
        <v>1792</v>
      </c>
      <c r="F9160" s="197">
        <v>1</v>
      </c>
      <c r="G9160" s="203" t="s">
        <v>288</v>
      </c>
      <c r="H9160" s="373"/>
      <c r="I9160" s="373"/>
      <c r="J9160" s="567"/>
      <c r="K9160" s="373"/>
      <c r="L9160" s="373"/>
      <c r="M9160" s="373"/>
      <c r="N9160" s="408"/>
      <c r="O9160" s="408"/>
      <c r="P9160" s="373"/>
      <c r="Q9160" s="373"/>
      <c r="R9160" s="200"/>
    </row>
    <row r="9161" spans="3:18" ht="14.6" customHeight="1" x14ac:dyDescent="0.5">
      <c r="C9161" s="373"/>
      <c r="D9161" s="373"/>
      <c r="E9161" s="212" t="str">
        <f t="shared" si="9623"/>
        <v>BC</v>
      </c>
      <c r="F9161" s="197">
        <v>2</v>
      </c>
      <c r="G9161" s="206" t="s">
        <v>604</v>
      </c>
      <c r="H9161" s="373"/>
      <c r="I9161" s="373"/>
      <c r="J9161" s="567"/>
      <c r="K9161" s="373"/>
      <c r="L9161" s="373"/>
      <c r="M9161" s="373"/>
      <c r="N9161" s="406" t="str">
        <f t="shared" ref="N9161:O9161" si="9684">N9157</f>
        <v>Levi</v>
      </c>
      <c r="O9161" s="406" t="str">
        <f t="shared" si="9684"/>
        <v>Jacob</v>
      </c>
      <c r="P9161" s="373"/>
      <c r="Q9161" s="373"/>
      <c r="R9161" s="200"/>
    </row>
    <row r="9162" spans="3:18" ht="14.6" customHeight="1" x14ac:dyDescent="0.5">
      <c r="C9162" s="373"/>
      <c r="D9162" s="373"/>
      <c r="E9162" s="212">
        <f t="shared" si="9626"/>
        <v>-1791</v>
      </c>
      <c r="F9162" s="197">
        <v>3</v>
      </c>
      <c r="G9162" s="208" t="s">
        <v>287</v>
      </c>
      <c r="H9162" s="373"/>
      <c r="I9162" s="373"/>
      <c r="J9162" s="567"/>
      <c r="K9162" s="373"/>
      <c r="L9162" s="373"/>
      <c r="M9162" s="373"/>
      <c r="N9162" s="407">
        <f t="shared" ref="N9162:O9162" si="9685">N9158+1</f>
        <v>34</v>
      </c>
      <c r="O9162" s="407">
        <f t="shared" si="9685"/>
        <v>121</v>
      </c>
      <c r="P9162" s="373"/>
      <c r="Q9162" s="373"/>
      <c r="R9162" s="200"/>
    </row>
    <row r="9163" spans="3:18" ht="14.6" customHeight="1" x14ac:dyDescent="0.5">
      <c r="C9163" s="373"/>
      <c r="D9163" s="373"/>
      <c r="E9163" s="345"/>
      <c r="F9163" s="197">
        <v>4</v>
      </c>
      <c r="G9163" s="209" t="s">
        <v>605</v>
      </c>
      <c r="H9163" s="373"/>
      <c r="I9163" s="373"/>
      <c r="J9163" s="567"/>
      <c r="K9163" s="373"/>
      <c r="L9163" s="373"/>
      <c r="M9163" s="373"/>
      <c r="N9163" s="407"/>
      <c r="O9163" s="407"/>
      <c r="P9163" s="373"/>
      <c r="Q9163" s="373"/>
      <c r="R9163" s="200"/>
    </row>
    <row r="9164" spans="3:18" ht="14.6" customHeight="1" x14ac:dyDescent="0.5">
      <c r="C9164" s="373"/>
      <c r="D9164" s="373"/>
      <c r="E9164" s="201">
        <f t="shared" ref="E9164:E9224" si="9686">E9160-1</f>
        <v>1791</v>
      </c>
      <c r="F9164" s="197">
        <v>1</v>
      </c>
      <c r="G9164" s="203" t="s">
        <v>288</v>
      </c>
      <c r="H9164" s="373"/>
      <c r="I9164" s="373"/>
      <c r="J9164" s="567"/>
      <c r="K9164" s="373"/>
      <c r="L9164" s="373"/>
      <c r="M9164" s="373"/>
      <c r="N9164" s="408"/>
      <c r="O9164" s="408"/>
      <c r="P9164" s="373"/>
      <c r="Q9164" s="373"/>
      <c r="R9164" s="200"/>
    </row>
    <row r="9165" spans="3:18" ht="14.6" customHeight="1" x14ac:dyDescent="0.5">
      <c r="C9165" s="373"/>
      <c r="D9165" s="373"/>
      <c r="E9165" s="212" t="str">
        <f t="shared" ref="E9165:E9225" si="9687">E9161</f>
        <v>BC</v>
      </c>
      <c r="F9165" s="197">
        <v>2</v>
      </c>
      <c r="G9165" s="206" t="s">
        <v>604</v>
      </c>
      <c r="H9165" s="373"/>
      <c r="I9165" s="373"/>
      <c r="J9165" s="567"/>
      <c r="K9165" s="373"/>
      <c r="L9165" s="373"/>
      <c r="M9165" s="373"/>
      <c r="N9165" s="406" t="str">
        <f t="shared" ref="N9165:O9165" si="9688">N9161</f>
        <v>Levi</v>
      </c>
      <c r="O9165" s="406" t="str">
        <f t="shared" si="9688"/>
        <v>Jacob</v>
      </c>
      <c r="P9165" s="373"/>
      <c r="Q9165" s="373"/>
      <c r="R9165" s="200"/>
    </row>
    <row r="9166" spans="3:18" ht="14.6" customHeight="1" x14ac:dyDescent="0.5">
      <c r="C9166" s="373"/>
      <c r="D9166" s="373"/>
      <c r="E9166" s="212">
        <f t="shared" ref="E9166:E9226" si="9689">-E9164+1</f>
        <v>-1790</v>
      </c>
      <c r="F9166" s="197">
        <v>3</v>
      </c>
      <c r="G9166" s="208" t="s">
        <v>287</v>
      </c>
      <c r="H9166" s="373"/>
      <c r="I9166" s="373"/>
      <c r="J9166" s="567"/>
      <c r="K9166" s="373"/>
      <c r="L9166" s="373"/>
      <c r="M9166" s="373"/>
      <c r="N9166" s="407">
        <f t="shared" ref="N9166:O9166" si="9690">N9162+1</f>
        <v>35</v>
      </c>
      <c r="O9166" s="407">
        <f t="shared" si="9690"/>
        <v>122</v>
      </c>
      <c r="P9166" s="373"/>
      <c r="Q9166" s="373"/>
      <c r="R9166" s="200"/>
    </row>
    <row r="9167" spans="3:18" ht="14.6" customHeight="1" x14ac:dyDescent="0.5">
      <c r="C9167" s="373"/>
      <c r="D9167" s="373"/>
      <c r="E9167" s="345"/>
      <c r="F9167" s="197">
        <v>4</v>
      </c>
      <c r="G9167" s="209" t="s">
        <v>605</v>
      </c>
      <c r="H9167" s="373"/>
      <c r="I9167" s="373"/>
      <c r="J9167" s="567"/>
      <c r="K9167" s="373"/>
      <c r="L9167" s="373"/>
      <c r="M9167" s="373"/>
      <c r="N9167" s="407"/>
      <c r="O9167" s="407"/>
      <c r="P9167" s="373"/>
      <c r="Q9167" s="373"/>
      <c r="R9167" s="200"/>
    </row>
    <row r="9168" spans="3:18" ht="14.6" customHeight="1" x14ac:dyDescent="0.5">
      <c r="C9168" s="373"/>
      <c r="D9168" s="373"/>
      <c r="E9168" s="201">
        <f t="shared" si="9686"/>
        <v>1790</v>
      </c>
      <c r="F9168" s="197">
        <v>1</v>
      </c>
      <c r="G9168" s="203" t="s">
        <v>288</v>
      </c>
      <c r="H9168" s="373"/>
      <c r="I9168" s="373"/>
      <c r="J9168" s="567"/>
      <c r="K9168" s="373"/>
      <c r="L9168" s="373"/>
      <c r="M9168" s="373"/>
      <c r="N9168" s="408"/>
      <c r="O9168" s="408"/>
      <c r="P9168" s="373"/>
      <c r="Q9168" s="373"/>
      <c r="R9168" s="200"/>
    </row>
    <row r="9169" spans="3:18" ht="14.6" customHeight="1" x14ac:dyDescent="0.5">
      <c r="C9169" s="373"/>
      <c r="D9169" s="373"/>
      <c r="E9169" s="212" t="str">
        <f t="shared" si="9687"/>
        <v>BC</v>
      </c>
      <c r="F9169" s="197">
        <v>2</v>
      </c>
      <c r="G9169" s="206" t="s">
        <v>604</v>
      </c>
      <c r="H9169" s="373"/>
      <c r="I9169" s="373"/>
      <c r="J9169" s="567"/>
      <c r="K9169" s="373"/>
      <c r="L9169" s="373"/>
      <c r="M9169" s="406" t="s">
        <v>1177</v>
      </c>
      <c r="N9169" s="406" t="str">
        <f t="shared" ref="N9169:O9169" si="9691">N9165</f>
        <v>Levi</v>
      </c>
      <c r="O9169" s="406" t="str">
        <f t="shared" si="9691"/>
        <v>Jacob</v>
      </c>
      <c r="P9169" s="373"/>
      <c r="Q9169" s="373"/>
      <c r="R9169" s="200"/>
    </row>
    <row r="9170" spans="3:18" ht="14.6" customHeight="1" x14ac:dyDescent="0.5">
      <c r="C9170" s="373"/>
      <c r="D9170" s="373"/>
      <c r="E9170" s="212">
        <f t="shared" si="9689"/>
        <v>-1789</v>
      </c>
      <c r="F9170" s="197">
        <v>3</v>
      </c>
      <c r="G9170" s="208" t="s">
        <v>287</v>
      </c>
      <c r="H9170" s="373"/>
      <c r="I9170" s="373"/>
      <c r="J9170" s="567"/>
      <c r="K9170" s="373"/>
      <c r="L9170" s="373"/>
      <c r="M9170" s="407">
        <v>1</v>
      </c>
      <c r="N9170" s="407">
        <f t="shared" ref="N9170:O9170" si="9692">N9166+1</f>
        <v>36</v>
      </c>
      <c r="O9170" s="407">
        <f t="shared" si="9692"/>
        <v>123</v>
      </c>
      <c r="P9170" s="373"/>
      <c r="Q9170" s="373"/>
      <c r="R9170" s="200"/>
    </row>
    <row r="9171" spans="3:18" ht="14.6" customHeight="1" x14ac:dyDescent="0.5">
      <c r="C9171" s="373"/>
      <c r="D9171" s="373"/>
      <c r="E9171" s="345"/>
      <c r="F9171" s="197">
        <v>4</v>
      </c>
      <c r="G9171" s="209" t="s">
        <v>605</v>
      </c>
      <c r="H9171" s="373"/>
      <c r="I9171" s="373"/>
      <c r="J9171" s="567"/>
      <c r="K9171" s="373"/>
      <c r="L9171" s="373"/>
      <c r="M9171" s="407"/>
      <c r="N9171" s="407"/>
      <c r="O9171" s="407"/>
      <c r="P9171" s="373"/>
      <c r="Q9171" s="373"/>
      <c r="R9171" s="200"/>
    </row>
    <row r="9172" spans="3:18" ht="14.6" customHeight="1" x14ac:dyDescent="0.5">
      <c r="C9172" s="373"/>
      <c r="D9172" s="373"/>
      <c r="E9172" s="201">
        <f t="shared" si="9686"/>
        <v>1789</v>
      </c>
      <c r="F9172" s="197">
        <v>1</v>
      </c>
      <c r="G9172" s="203" t="s">
        <v>288</v>
      </c>
      <c r="H9172" s="373"/>
      <c r="I9172" s="373"/>
      <c r="J9172" s="567"/>
      <c r="K9172" s="373"/>
      <c r="L9172" s="373"/>
      <c r="M9172" s="408"/>
      <c r="N9172" s="408"/>
      <c r="O9172" s="408"/>
      <c r="P9172" s="373"/>
      <c r="Q9172" s="373"/>
      <c r="R9172" s="200"/>
    </row>
    <row r="9173" spans="3:18" ht="14.6" customHeight="1" x14ac:dyDescent="0.5">
      <c r="C9173" s="373"/>
      <c r="D9173" s="373"/>
      <c r="E9173" s="212" t="str">
        <f t="shared" si="9687"/>
        <v>BC</v>
      </c>
      <c r="F9173" s="197">
        <v>2</v>
      </c>
      <c r="G9173" s="206" t="s">
        <v>604</v>
      </c>
      <c r="H9173" s="373"/>
      <c r="I9173" s="373"/>
      <c r="J9173" s="567"/>
      <c r="K9173" s="373"/>
      <c r="L9173" s="373"/>
      <c r="M9173" s="406" t="str">
        <f>M9169</f>
        <v>Kohath</v>
      </c>
      <c r="N9173" s="406" t="str">
        <f t="shared" ref="N9173:O9173" si="9693">N9169</f>
        <v>Levi</v>
      </c>
      <c r="O9173" s="406" t="str">
        <f t="shared" si="9693"/>
        <v>Jacob</v>
      </c>
      <c r="P9173" s="373"/>
      <c r="Q9173" s="373"/>
      <c r="R9173" s="200"/>
    </row>
    <row r="9174" spans="3:18" ht="14.6" customHeight="1" x14ac:dyDescent="0.5">
      <c r="C9174" s="373"/>
      <c r="D9174" s="373"/>
      <c r="E9174" s="212">
        <f t="shared" si="9689"/>
        <v>-1788</v>
      </c>
      <c r="F9174" s="197">
        <v>3</v>
      </c>
      <c r="G9174" s="208" t="s">
        <v>287</v>
      </c>
      <c r="H9174" s="373"/>
      <c r="I9174" s="373"/>
      <c r="J9174" s="567"/>
      <c r="K9174" s="373"/>
      <c r="L9174" s="373"/>
      <c r="M9174" s="407">
        <f>M9170+1</f>
        <v>2</v>
      </c>
      <c r="N9174" s="407">
        <f t="shared" ref="N9174:O9174" si="9694">N9170+1</f>
        <v>37</v>
      </c>
      <c r="O9174" s="407">
        <f t="shared" si="9694"/>
        <v>124</v>
      </c>
      <c r="P9174" s="373"/>
      <c r="Q9174" s="373"/>
      <c r="R9174" s="200"/>
    </row>
    <row r="9175" spans="3:18" ht="14.6" customHeight="1" x14ac:dyDescent="0.5">
      <c r="C9175" s="373"/>
      <c r="D9175" s="373"/>
      <c r="E9175" s="345"/>
      <c r="F9175" s="197">
        <v>4</v>
      </c>
      <c r="G9175" s="209" t="s">
        <v>605</v>
      </c>
      <c r="H9175" s="373"/>
      <c r="I9175" s="373"/>
      <c r="J9175" s="567"/>
      <c r="K9175" s="373"/>
      <c r="L9175" s="373"/>
      <c r="M9175" s="407"/>
      <c r="N9175" s="407"/>
      <c r="O9175" s="407"/>
      <c r="P9175" s="373"/>
      <c r="Q9175" s="373"/>
      <c r="R9175" s="200"/>
    </row>
    <row r="9176" spans="3:18" ht="14.6" customHeight="1" x14ac:dyDescent="0.5">
      <c r="C9176" s="373"/>
      <c r="D9176" s="373"/>
      <c r="E9176" s="201">
        <f t="shared" si="9686"/>
        <v>1788</v>
      </c>
      <c r="F9176" s="197">
        <v>1</v>
      </c>
      <c r="G9176" s="203" t="s">
        <v>288</v>
      </c>
      <c r="H9176" s="373"/>
      <c r="I9176" s="373"/>
      <c r="J9176" s="567"/>
      <c r="K9176" s="373"/>
      <c r="L9176" s="373"/>
      <c r="M9176" s="408"/>
      <c r="N9176" s="408"/>
      <c r="O9176" s="408"/>
      <c r="P9176" s="373"/>
      <c r="Q9176" s="373"/>
      <c r="R9176" s="200"/>
    </row>
    <row r="9177" spans="3:18" ht="14.6" customHeight="1" x14ac:dyDescent="0.5">
      <c r="C9177" s="373"/>
      <c r="D9177" s="373"/>
      <c r="E9177" s="212" t="str">
        <f t="shared" si="9687"/>
        <v>BC</v>
      </c>
      <c r="F9177" s="197">
        <v>2</v>
      </c>
      <c r="G9177" s="206" t="s">
        <v>604</v>
      </c>
      <c r="H9177" s="373"/>
      <c r="I9177" s="373"/>
      <c r="J9177" s="567"/>
      <c r="K9177" s="373"/>
      <c r="L9177" s="373"/>
      <c r="M9177" s="406" t="str">
        <f t="shared" ref="M9177:O9177" si="9695">M9173</f>
        <v>Kohath</v>
      </c>
      <c r="N9177" s="406" t="str">
        <f t="shared" si="9695"/>
        <v>Levi</v>
      </c>
      <c r="O9177" s="406" t="str">
        <f t="shared" si="9695"/>
        <v>Jacob</v>
      </c>
      <c r="P9177" s="373"/>
      <c r="Q9177" s="373"/>
      <c r="R9177" s="200"/>
    </row>
    <row r="9178" spans="3:18" ht="14.6" customHeight="1" x14ac:dyDescent="0.5">
      <c r="C9178" s="373"/>
      <c r="D9178" s="373"/>
      <c r="E9178" s="212">
        <f t="shared" si="9689"/>
        <v>-1787</v>
      </c>
      <c r="F9178" s="197">
        <v>3</v>
      </c>
      <c r="G9178" s="208" t="s">
        <v>287</v>
      </c>
      <c r="H9178" s="373"/>
      <c r="I9178" s="373"/>
      <c r="J9178" s="567"/>
      <c r="K9178" s="373"/>
      <c r="L9178" s="373"/>
      <c r="M9178" s="407">
        <f t="shared" ref="M9178:O9178" si="9696">M9174+1</f>
        <v>3</v>
      </c>
      <c r="N9178" s="407">
        <f t="shared" si="9696"/>
        <v>38</v>
      </c>
      <c r="O9178" s="407">
        <f t="shared" si="9696"/>
        <v>125</v>
      </c>
      <c r="P9178" s="373"/>
      <c r="Q9178" s="373"/>
      <c r="R9178" s="200"/>
    </row>
    <row r="9179" spans="3:18" ht="14.6" customHeight="1" x14ac:dyDescent="0.5">
      <c r="C9179" s="373"/>
      <c r="D9179" s="373"/>
      <c r="E9179" s="345"/>
      <c r="F9179" s="197">
        <v>4</v>
      </c>
      <c r="G9179" s="209" t="s">
        <v>605</v>
      </c>
      <c r="H9179" s="373"/>
      <c r="I9179" s="373"/>
      <c r="J9179" s="567"/>
      <c r="K9179" s="373"/>
      <c r="L9179" s="373"/>
      <c r="M9179" s="407"/>
      <c r="N9179" s="407"/>
      <c r="O9179" s="407"/>
      <c r="P9179" s="373"/>
      <c r="Q9179" s="373"/>
      <c r="R9179" s="200"/>
    </row>
    <row r="9180" spans="3:18" ht="14.6" customHeight="1" x14ac:dyDescent="0.5">
      <c r="C9180" s="373"/>
      <c r="D9180" s="373"/>
      <c r="E9180" s="201">
        <f t="shared" si="9686"/>
        <v>1787</v>
      </c>
      <c r="F9180" s="197">
        <v>1</v>
      </c>
      <c r="G9180" s="203" t="s">
        <v>288</v>
      </c>
      <c r="H9180" s="373"/>
      <c r="I9180" s="373"/>
      <c r="J9180" s="567"/>
      <c r="K9180" s="373"/>
      <c r="L9180" s="373"/>
      <c r="M9180" s="408"/>
      <c r="N9180" s="408"/>
      <c r="O9180" s="408"/>
      <c r="P9180" s="373"/>
      <c r="Q9180" s="373"/>
      <c r="R9180" s="200"/>
    </row>
    <row r="9181" spans="3:18" ht="14.6" customHeight="1" x14ac:dyDescent="0.5">
      <c r="C9181" s="373"/>
      <c r="D9181" s="373"/>
      <c r="E9181" s="212" t="str">
        <f t="shared" si="9687"/>
        <v>BC</v>
      </c>
      <c r="F9181" s="197">
        <v>2</v>
      </c>
      <c r="G9181" s="206" t="s">
        <v>604</v>
      </c>
      <c r="H9181" s="373"/>
      <c r="I9181" s="373"/>
      <c r="J9181" s="567"/>
      <c r="K9181" s="373"/>
      <c r="L9181" s="373"/>
      <c r="M9181" s="406" t="str">
        <f t="shared" ref="M9181:O9181" si="9697">M9177</f>
        <v>Kohath</v>
      </c>
      <c r="N9181" s="406" t="str">
        <f t="shared" si="9697"/>
        <v>Levi</v>
      </c>
      <c r="O9181" s="406" t="str">
        <f t="shared" si="9697"/>
        <v>Jacob</v>
      </c>
      <c r="P9181" s="373"/>
      <c r="Q9181" s="373"/>
      <c r="R9181" s="200"/>
    </row>
    <row r="9182" spans="3:18" ht="14.6" customHeight="1" x14ac:dyDescent="0.5">
      <c r="C9182" s="373"/>
      <c r="D9182" s="373"/>
      <c r="E9182" s="212">
        <f t="shared" si="9689"/>
        <v>-1786</v>
      </c>
      <c r="F9182" s="197">
        <v>3</v>
      </c>
      <c r="G9182" s="208" t="s">
        <v>287</v>
      </c>
      <c r="H9182" s="373"/>
      <c r="I9182" s="373"/>
      <c r="J9182" s="567"/>
      <c r="K9182" s="373"/>
      <c r="L9182" s="373"/>
      <c r="M9182" s="407">
        <f t="shared" ref="M9182:O9182" si="9698">M9178+1</f>
        <v>4</v>
      </c>
      <c r="N9182" s="407">
        <f t="shared" si="9698"/>
        <v>39</v>
      </c>
      <c r="O9182" s="407">
        <f t="shared" si="9698"/>
        <v>126</v>
      </c>
      <c r="P9182" s="373"/>
      <c r="Q9182" s="373"/>
      <c r="R9182" s="200"/>
    </row>
    <row r="9183" spans="3:18" ht="14.6" customHeight="1" x14ac:dyDescent="0.5">
      <c r="C9183" s="373"/>
      <c r="D9183" s="373"/>
      <c r="E9183" s="345"/>
      <c r="F9183" s="197">
        <v>4</v>
      </c>
      <c r="G9183" s="209" t="s">
        <v>605</v>
      </c>
      <c r="H9183" s="373"/>
      <c r="I9183" s="373"/>
      <c r="J9183" s="567"/>
      <c r="K9183" s="373"/>
      <c r="L9183" s="373"/>
      <c r="M9183" s="407"/>
      <c r="N9183" s="407"/>
      <c r="O9183" s="407"/>
      <c r="P9183" s="373"/>
      <c r="Q9183" s="373"/>
      <c r="R9183" s="200"/>
    </row>
    <row r="9184" spans="3:18" ht="14.6" customHeight="1" x14ac:dyDescent="0.5">
      <c r="C9184" s="373"/>
      <c r="D9184" s="373"/>
      <c r="E9184" s="201">
        <f t="shared" si="9686"/>
        <v>1786</v>
      </c>
      <c r="F9184" s="197">
        <v>1</v>
      </c>
      <c r="G9184" s="203" t="s">
        <v>288</v>
      </c>
      <c r="H9184" s="373"/>
      <c r="I9184" s="373"/>
      <c r="J9184" s="567"/>
      <c r="K9184" s="373"/>
      <c r="L9184" s="373"/>
      <c r="M9184" s="408"/>
      <c r="N9184" s="408"/>
      <c r="O9184" s="408"/>
      <c r="P9184" s="373"/>
      <c r="Q9184" s="373"/>
      <c r="R9184" s="200"/>
    </row>
    <row r="9185" spans="3:18" ht="14.6" customHeight="1" x14ac:dyDescent="0.5">
      <c r="C9185" s="373"/>
      <c r="D9185" s="373"/>
      <c r="E9185" s="212" t="str">
        <f t="shared" si="9687"/>
        <v>BC</v>
      </c>
      <c r="F9185" s="197">
        <v>2</v>
      </c>
      <c r="G9185" s="206" t="s">
        <v>604</v>
      </c>
      <c r="H9185" s="373"/>
      <c r="I9185" s="373"/>
      <c r="J9185" s="567"/>
      <c r="K9185" s="373"/>
      <c r="L9185" s="373"/>
      <c r="M9185" s="406" t="str">
        <f t="shared" ref="M9185:O9185" si="9699">M9181</f>
        <v>Kohath</v>
      </c>
      <c r="N9185" s="406" t="str">
        <f t="shared" si="9699"/>
        <v>Levi</v>
      </c>
      <c r="O9185" s="406" t="str">
        <f t="shared" si="9699"/>
        <v>Jacob</v>
      </c>
      <c r="P9185" s="373"/>
      <c r="Q9185" s="373"/>
      <c r="R9185" s="200"/>
    </row>
    <row r="9186" spans="3:18" ht="14.6" customHeight="1" x14ac:dyDescent="0.5">
      <c r="C9186" s="373"/>
      <c r="D9186" s="373"/>
      <c r="E9186" s="212">
        <f t="shared" si="9689"/>
        <v>-1785</v>
      </c>
      <c r="F9186" s="197">
        <v>3</v>
      </c>
      <c r="G9186" s="208" t="s">
        <v>287</v>
      </c>
      <c r="H9186" s="373"/>
      <c r="I9186" s="373"/>
      <c r="J9186" s="567"/>
      <c r="K9186" s="373"/>
      <c r="L9186" s="373"/>
      <c r="M9186" s="407">
        <f t="shared" ref="M9186:O9186" si="9700">M9182+1</f>
        <v>5</v>
      </c>
      <c r="N9186" s="407">
        <f t="shared" si="9700"/>
        <v>40</v>
      </c>
      <c r="O9186" s="407">
        <f t="shared" si="9700"/>
        <v>127</v>
      </c>
      <c r="P9186" s="373"/>
      <c r="Q9186" s="373"/>
      <c r="R9186" s="200"/>
    </row>
    <row r="9187" spans="3:18" ht="14.6" customHeight="1" x14ac:dyDescent="0.5">
      <c r="C9187" s="373"/>
      <c r="D9187" s="373"/>
      <c r="E9187" s="345"/>
      <c r="F9187" s="197">
        <v>4</v>
      </c>
      <c r="G9187" s="209" t="s">
        <v>605</v>
      </c>
      <c r="H9187" s="373"/>
      <c r="I9187" s="373"/>
      <c r="J9187" s="567"/>
      <c r="K9187" s="373"/>
      <c r="L9187" s="373"/>
      <c r="M9187" s="407"/>
      <c r="N9187" s="407"/>
      <c r="O9187" s="407"/>
      <c r="P9187" s="373"/>
      <c r="Q9187" s="373"/>
      <c r="R9187" s="200"/>
    </row>
    <row r="9188" spans="3:18" ht="14.6" customHeight="1" x14ac:dyDescent="0.5">
      <c r="C9188" s="373"/>
      <c r="D9188" s="373"/>
      <c r="E9188" s="201">
        <f t="shared" si="9686"/>
        <v>1785</v>
      </c>
      <c r="F9188" s="197">
        <v>1</v>
      </c>
      <c r="G9188" s="203" t="s">
        <v>288</v>
      </c>
      <c r="H9188" s="373"/>
      <c r="I9188" s="373"/>
      <c r="J9188" s="567"/>
      <c r="K9188" s="373"/>
      <c r="L9188" s="373"/>
      <c r="M9188" s="408"/>
      <c r="N9188" s="408"/>
      <c r="O9188" s="408"/>
      <c r="P9188" s="373"/>
      <c r="Q9188" s="373"/>
      <c r="R9188" s="200"/>
    </row>
    <row r="9189" spans="3:18" ht="14.6" customHeight="1" x14ac:dyDescent="0.5">
      <c r="C9189" s="373"/>
      <c r="D9189" s="373"/>
      <c r="E9189" s="212" t="str">
        <f t="shared" si="9687"/>
        <v>BC</v>
      </c>
      <c r="F9189" s="197">
        <v>2</v>
      </c>
      <c r="G9189" s="206" t="s">
        <v>604</v>
      </c>
      <c r="H9189" s="373"/>
      <c r="I9189" s="373"/>
      <c r="J9189" s="567"/>
      <c r="K9189" s="373"/>
      <c r="L9189" s="373"/>
      <c r="M9189" s="406" t="str">
        <f t="shared" ref="M9189:O9189" si="9701">M9185</f>
        <v>Kohath</v>
      </c>
      <c r="N9189" s="406" t="str">
        <f t="shared" si="9701"/>
        <v>Levi</v>
      </c>
      <c r="O9189" s="406" t="str">
        <f t="shared" si="9701"/>
        <v>Jacob</v>
      </c>
      <c r="P9189" s="373"/>
      <c r="Q9189" s="373"/>
      <c r="R9189" s="200"/>
    </row>
    <row r="9190" spans="3:18" ht="14.6" customHeight="1" x14ac:dyDescent="0.5">
      <c r="C9190" s="373"/>
      <c r="D9190" s="373"/>
      <c r="E9190" s="212">
        <f t="shared" si="9689"/>
        <v>-1784</v>
      </c>
      <c r="F9190" s="197">
        <v>3</v>
      </c>
      <c r="G9190" s="208" t="s">
        <v>287</v>
      </c>
      <c r="H9190" s="373"/>
      <c r="I9190" s="373"/>
      <c r="J9190" s="567"/>
      <c r="K9190" s="373"/>
      <c r="L9190" s="373"/>
      <c r="M9190" s="407">
        <f t="shared" ref="M9190:O9190" si="9702">M9186+1</f>
        <v>6</v>
      </c>
      <c r="N9190" s="407">
        <f t="shared" si="9702"/>
        <v>41</v>
      </c>
      <c r="O9190" s="407">
        <f t="shared" si="9702"/>
        <v>128</v>
      </c>
      <c r="P9190" s="373"/>
      <c r="Q9190" s="373"/>
      <c r="R9190" s="200"/>
    </row>
    <row r="9191" spans="3:18" ht="14.6" customHeight="1" x14ac:dyDescent="0.5">
      <c r="C9191" s="373"/>
      <c r="D9191" s="373"/>
      <c r="E9191" s="345"/>
      <c r="F9191" s="197">
        <v>4</v>
      </c>
      <c r="G9191" s="209" t="s">
        <v>605</v>
      </c>
      <c r="H9191" s="373"/>
      <c r="I9191" s="373"/>
      <c r="J9191" s="567"/>
      <c r="K9191" s="373"/>
      <c r="L9191" s="373"/>
      <c r="M9191" s="407"/>
      <c r="N9191" s="407"/>
      <c r="O9191" s="407"/>
      <c r="P9191" s="373"/>
      <c r="Q9191" s="373"/>
      <c r="R9191" s="200"/>
    </row>
    <row r="9192" spans="3:18" ht="14.6" customHeight="1" x14ac:dyDescent="0.5">
      <c r="C9192" s="373"/>
      <c r="D9192" s="373"/>
      <c r="E9192" s="201">
        <f t="shared" si="9686"/>
        <v>1784</v>
      </c>
      <c r="F9192" s="197">
        <v>1</v>
      </c>
      <c r="G9192" s="203" t="s">
        <v>288</v>
      </c>
      <c r="H9192" s="373"/>
      <c r="I9192" s="373"/>
      <c r="J9192" s="567"/>
      <c r="K9192" s="373"/>
      <c r="L9192" s="373"/>
      <c r="M9192" s="408"/>
      <c r="N9192" s="408"/>
      <c r="O9192" s="408"/>
      <c r="P9192" s="373"/>
      <c r="Q9192" s="373"/>
      <c r="R9192" s="200"/>
    </row>
    <row r="9193" spans="3:18" ht="14.6" customHeight="1" x14ac:dyDescent="0.5">
      <c r="C9193" s="373"/>
      <c r="D9193" s="373"/>
      <c r="E9193" s="212" t="str">
        <f t="shared" si="9687"/>
        <v>BC</v>
      </c>
      <c r="F9193" s="197">
        <v>2</v>
      </c>
      <c r="G9193" s="206" t="s">
        <v>604</v>
      </c>
      <c r="H9193" s="373"/>
      <c r="I9193" s="373"/>
      <c r="J9193" s="567"/>
      <c r="K9193" s="373"/>
      <c r="L9193" s="373"/>
      <c r="M9193" s="406" t="str">
        <f t="shared" ref="M9193:O9193" si="9703">M9189</f>
        <v>Kohath</v>
      </c>
      <c r="N9193" s="406" t="str">
        <f t="shared" si="9703"/>
        <v>Levi</v>
      </c>
      <c r="O9193" s="406" t="str">
        <f t="shared" si="9703"/>
        <v>Jacob</v>
      </c>
      <c r="P9193" s="373"/>
      <c r="Q9193" s="373"/>
      <c r="R9193" s="200"/>
    </row>
    <row r="9194" spans="3:18" ht="14.6" customHeight="1" x14ac:dyDescent="0.5">
      <c r="C9194" s="373"/>
      <c r="D9194" s="373"/>
      <c r="E9194" s="212">
        <f t="shared" si="9689"/>
        <v>-1783</v>
      </c>
      <c r="F9194" s="197">
        <v>3</v>
      </c>
      <c r="G9194" s="208" t="s">
        <v>287</v>
      </c>
      <c r="H9194" s="373"/>
      <c r="I9194" s="373"/>
      <c r="J9194" s="567"/>
      <c r="K9194" s="373"/>
      <c r="L9194" s="373"/>
      <c r="M9194" s="407">
        <f t="shared" ref="M9194:O9194" si="9704">M9190+1</f>
        <v>7</v>
      </c>
      <c r="N9194" s="407">
        <f t="shared" si="9704"/>
        <v>42</v>
      </c>
      <c r="O9194" s="407">
        <f t="shared" si="9704"/>
        <v>129</v>
      </c>
      <c r="P9194" s="373"/>
      <c r="Q9194" s="373"/>
      <c r="R9194" s="200"/>
    </row>
    <row r="9195" spans="3:18" ht="14.6" customHeight="1" x14ac:dyDescent="0.5">
      <c r="C9195" s="373"/>
      <c r="D9195" s="373"/>
      <c r="E9195" s="345"/>
      <c r="F9195" s="197">
        <v>4</v>
      </c>
      <c r="G9195" s="209" t="s">
        <v>605</v>
      </c>
      <c r="H9195" s="373"/>
      <c r="I9195" s="373"/>
      <c r="J9195" s="567"/>
      <c r="K9195" s="373"/>
      <c r="L9195" s="373"/>
      <c r="M9195" s="407"/>
      <c r="N9195" s="407"/>
      <c r="O9195" s="407"/>
      <c r="P9195" s="373"/>
      <c r="Q9195" s="373"/>
      <c r="R9195" s="200"/>
    </row>
    <row r="9196" spans="3:18" ht="14.6" customHeight="1" x14ac:dyDescent="0.5">
      <c r="C9196" s="373"/>
      <c r="D9196" s="373"/>
      <c r="E9196" s="201">
        <f t="shared" si="9686"/>
        <v>1783</v>
      </c>
      <c r="F9196" s="197">
        <v>1</v>
      </c>
      <c r="G9196" s="203" t="s">
        <v>288</v>
      </c>
      <c r="H9196" s="373"/>
      <c r="I9196" s="373"/>
      <c r="J9196" s="567"/>
      <c r="K9196" s="373"/>
      <c r="L9196" s="373"/>
      <c r="M9196" s="408"/>
      <c r="N9196" s="408"/>
      <c r="O9196" s="408"/>
      <c r="P9196" s="373"/>
      <c r="Q9196" s="373"/>
      <c r="R9196" s="200"/>
    </row>
    <row r="9197" spans="3:18" ht="14.6" customHeight="1" x14ac:dyDescent="0.5">
      <c r="C9197" s="373"/>
      <c r="D9197" s="373"/>
      <c r="E9197" s="212" t="str">
        <f t="shared" si="9687"/>
        <v>BC</v>
      </c>
      <c r="F9197" s="197">
        <v>2</v>
      </c>
      <c r="G9197" s="206" t="s">
        <v>604</v>
      </c>
      <c r="H9197" s="373"/>
      <c r="I9197" s="373"/>
      <c r="J9197" s="567"/>
      <c r="K9197" s="373"/>
      <c r="L9197" s="373"/>
      <c r="M9197" s="406" t="str">
        <f t="shared" ref="M9197:O9197" si="9705">M9193</f>
        <v>Kohath</v>
      </c>
      <c r="N9197" s="406" t="str">
        <f t="shared" si="9705"/>
        <v>Levi</v>
      </c>
      <c r="O9197" s="406" t="str">
        <f t="shared" si="9705"/>
        <v>Jacob</v>
      </c>
      <c r="P9197" s="373"/>
      <c r="Q9197" s="373"/>
      <c r="R9197" s="200"/>
    </row>
    <row r="9198" spans="3:18" ht="14.6" customHeight="1" x14ac:dyDescent="0.5">
      <c r="C9198" s="373"/>
      <c r="D9198" s="373"/>
      <c r="E9198" s="212">
        <f t="shared" si="9689"/>
        <v>-1782</v>
      </c>
      <c r="F9198" s="197">
        <v>3</v>
      </c>
      <c r="G9198" s="208" t="s">
        <v>287</v>
      </c>
      <c r="H9198" s="373"/>
      <c r="I9198" s="373"/>
      <c r="J9198" s="567"/>
      <c r="K9198" s="373"/>
      <c r="L9198" s="373"/>
      <c r="M9198" s="407">
        <f t="shared" ref="M9198:O9198" si="9706">M9194+1</f>
        <v>8</v>
      </c>
      <c r="N9198" s="407">
        <f t="shared" si="9706"/>
        <v>43</v>
      </c>
      <c r="O9198" s="407">
        <f t="shared" si="9706"/>
        <v>130</v>
      </c>
      <c r="P9198" s="373"/>
      <c r="Q9198" s="373"/>
      <c r="R9198" s="200"/>
    </row>
    <row r="9199" spans="3:18" ht="14.6" customHeight="1" x14ac:dyDescent="0.5">
      <c r="C9199" s="373"/>
      <c r="D9199" s="373"/>
      <c r="E9199" s="345"/>
      <c r="F9199" s="197">
        <v>4</v>
      </c>
      <c r="G9199" s="209" t="s">
        <v>605</v>
      </c>
      <c r="H9199" s="373"/>
      <c r="I9199" s="373"/>
      <c r="J9199" s="567"/>
      <c r="K9199" s="373"/>
      <c r="L9199" s="373"/>
      <c r="M9199" s="407"/>
      <c r="N9199" s="407"/>
      <c r="O9199" s="407"/>
      <c r="P9199" s="373"/>
      <c r="Q9199" s="373"/>
      <c r="R9199" s="200"/>
    </row>
    <row r="9200" spans="3:18" ht="14.6" customHeight="1" x14ac:dyDescent="0.5">
      <c r="C9200" s="373"/>
      <c r="D9200" s="373"/>
      <c r="E9200" s="201">
        <f t="shared" si="9686"/>
        <v>1782</v>
      </c>
      <c r="F9200" s="197">
        <v>1</v>
      </c>
      <c r="G9200" s="203" t="s">
        <v>288</v>
      </c>
      <c r="H9200" s="373"/>
      <c r="I9200" s="373"/>
      <c r="J9200" s="567"/>
      <c r="K9200" s="373"/>
      <c r="L9200" s="373"/>
      <c r="M9200" s="408"/>
      <c r="N9200" s="408"/>
      <c r="O9200" s="408"/>
      <c r="P9200" s="373"/>
      <c r="Q9200" s="373"/>
      <c r="R9200" s="200"/>
    </row>
    <row r="9201" spans="3:18" ht="14.6" customHeight="1" x14ac:dyDescent="0.5">
      <c r="C9201" s="373"/>
      <c r="D9201" s="373"/>
      <c r="E9201" s="212" t="str">
        <f t="shared" si="9687"/>
        <v>BC</v>
      </c>
      <c r="F9201" s="197">
        <v>2</v>
      </c>
      <c r="G9201" s="206" t="s">
        <v>604</v>
      </c>
      <c r="H9201" s="373"/>
      <c r="I9201" s="373"/>
      <c r="J9201" s="567"/>
      <c r="K9201" s="373"/>
      <c r="L9201" s="373"/>
      <c r="M9201" s="406" t="str">
        <f t="shared" ref="M9201:O9201" si="9707">M9197</f>
        <v>Kohath</v>
      </c>
      <c r="N9201" s="406" t="str">
        <f t="shared" si="9707"/>
        <v>Levi</v>
      </c>
      <c r="O9201" s="406" t="str">
        <f t="shared" si="9707"/>
        <v>Jacob</v>
      </c>
      <c r="P9201" s="373"/>
      <c r="Q9201" s="373"/>
      <c r="R9201" s="200"/>
    </row>
    <row r="9202" spans="3:18" ht="14.6" customHeight="1" x14ac:dyDescent="0.5">
      <c r="C9202" s="373"/>
      <c r="D9202" s="373"/>
      <c r="E9202" s="212">
        <f t="shared" si="9689"/>
        <v>-1781</v>
      </c>
      <c r="F9202" s="197">
        <v>3</v>
      </c>
      <c r="G9202" s="208" t="s">
        <v>287</v>
      </c>
      <c r="H9202" s="373"/>
      <c r="I9202" s="373"/>
      <c r="J9202" s="567"/>
      <c r="K9202" s="373"/>
      <c r="L9202" s="373"/>
      <c r="M9202" s="407">
        <f t="shared" ref="M9202:O9202" si="9708">M9198+1</f>
        <v>9</v>
      </c>
      <c r="N9202" s="407">
        <f t="shared" si="9708"/>
        <v>44</v>
      </c>
      <c r="O9202" s="407">
        <f t="shared" si="9708"/>
        <v>131</v>
      </c>
      <c r="P9202" s="373"/>
      <c r="Q9202" s="373"/>
      <c r="R9202" s="200"/>
    </row>
    <row r="9203" spans="3:18" ht="14.6" customHeight="1" x14ac:dyDescent="0.5">
      <c r="C9203" s="373"/>
      <c r="D9203" s="373"/>
      <c r="E9203" s="345"/>
      <c r="F9203" s="197">
        <v>4</v>
      </c>
      <c r="G9203" s="209" t="s">
        <v>605</v>
      </c>
      <c r="H9203" s="373"/>
      <c r="I9203" s="373"/>
      <c r="J9203" s="567"/>
      <c r="K9203" s="373"/>
      <c r="L9203" s="373"/>
      <c r="M9203" s="407"/>
      <c r="N9203" s="407"/>
      <c r="O9203" s="407"/>
      <c r="P9203" s="373"/>
      <c r="Q9203" s="373"/>
      <c r="R9203" s="200"/>
    </row>
    <row r="9204" spans="3:18" ht="14.6" customHeight="1" x14ac:dyDescent="0.5">
      <c r="C9204" s="373"/>
      <c r="D9204" s="373"/>
      <c r="E9204" s="201">
        <f t="shared" si="9686"/>
        <v>1781</v>
      </c>
      <c r="F9204" s="197">
        <v>1</v>
      </c>
      <c r="G9204" s="203" t="s">
        <v>288</v>
      </c>
      <c r="H9204" s="373"/>
      <c r="I9204" s="373"/>
      <c r="J9204" s="567"/>
      <c r="K9204" s="373"/>
      <c r="L9204" s="373"/>
      <c r="M9204" s="408"/>
      <c r="N9204" s="408"/>
      <c r="O9204" s="408"/>
      <c r="P9204" s="373"/>
      <c r="Q9204" s="373"/>
      <c r="R9204" s="200"/>
    </row>
    <row r="9205" spans="3:18" ht="14.6" customHeight="1" x14ac:dyDescent="0.5">
      <c r="C9205" s="373"/>
      <c r="D9205" s="373"/>
      <c r="E9205" s="212" t="str">
        <f t="shared" si="9687"/>
        <v>BC</v>
      </c>
      <c r="F9205" s="197">
        <v>2</v>
      </c>
      <c r="G9205" s="206" t="s">
        <v>604</v>
      </c>
      <c r="H9205" s="373"/>
      <c r="I9205" s="373"/>
      <c r="J9205" s="567"/>
      <c r="K9205" s="373"/>
      <c r="L9205" s="373"/>
      <c r="M9205" s="406" t="str">
        <f t="shared" ref="M9205:O9205" si="9709">M9201</f>
        <v>Kohath</v>
      </c>
      <c r="N9205" s="406" t="str">
        <f t="shared" si="9709"/>
        <v>Levi</v>
      </c>
      <c r="O9205" s="406" t="str">
        <f t="shared" si="9709"/>
        <v>Jacob</v>
      </c>
      <c r="P9205" s="373"/>
      <c r="Q9205" s="373"/>
      <c r="R9205" s="200"/>
    </row>
    <row r="9206" spans="3:18" ht="14.6" customHeight="1" x14ac:dyDescent="0.5">
      <c r="C9206" s="373"/>
      <c r="D9206" s="373"/>
      <c r="E9206" s="212">
        <f t="shared" si="9689"/>
        <v>-1780</v>
      </c>
      <c r="F9206" s="197">
        <v>3</v>
      </c>
      <c r="G9206" s="208" t="s">
        <v>287</v>
      </c>
      <c r="H9206" s="373"/>
      <c r="I9206" s="373"/>
      <c r="J9206" s="567"/>
      <c r="K9206" s="373"/>
      <c r="L9206" s="373"/>
      <c r="M9206" s="407">
        <f t="shared" ref="M9206:O9206" si="9710">M9202+1</f>
        <v>10</v>
      </c>
      <c r="N9206" s="407">
        <f t="shared" si="9710"/>
        <v>45</v>
      </c>
      <c r="O9206" s="407">
        <f t="shared" si="9710"/>
        <v>132</v>
      </c>
      <c r="P9206" s="373"/>
      <c r="Q9206" s="373"/>
      <c r="R9206" s="200"/>
    </row>
    <row r="9207" spans="3:18" ht="14.6" customHeight="1" x14ac:dyDescent="0.5">
      <c r="C9207" s="373"/>
      <c r="D9207" s="373"/>
      <c r="E9207" s="345"/>
      <c r="F9207" s="197">
        <v>4</v>
      </c>
      <c r="G9207" s="209" t="s">
        <v>605</v>
      </c>
      <c r="H9207" s="373"/>
      <c r="I9207" s="373"/>
      <c r="J9207" s="567"/>
      <c r="K9207" s="373"/>
      <c r="L9207" s="373"/>
      <c r="M9207" s="407"/>
      <c r="N9207" s="407"/>
      <c r="O9207" s="407"/>
      <c r="P9207" s="373"/>
      <c r="Q9207" s="373"/>
      <c r="R9207" s="200"/>
    </row>
    <row r="9208" spans="3:18" ht="14.6" customHeight="1" x14ac:dyDescent="0.5">
      <c r="C9208" s="373"/>
      <c r="D9208" s="373"/>
      <c r="E9208" s="201">
        <f t="shared" si="9686"/>
        <v>1780</v>
      </c>
      <c r="F9208" s="197">
        <v>1</v>
      </c>
      <c r="G9208" s="203" t="s">
        <v>288</v>
      </c>
      <c r="H9208" s="373"/>
      <c r="I9208" s="373"/>
      <c r="J9208" s="567"/>
      <c r="K9208" s="373"/>
      <c r="L9208" s="373"/>
      <c r="M9208" s="408"/>
      <c r="N9208" s="408"/>
      <c r="O9208" s="408"/>
      <c r="P9208" s="373"/>
      <c r="Q9208" s="373"/>
      <c r="R9208" s="200"/>
    </row>
    <row r="9209" spans="3:18" ht="14.6" customHeight="1" x14ac:dyDescent="0.5">
      <c r="C9209" s="373"/>
      <c r="D9209" s="373"/>
      <c r="E9209" s="212" t="str">
        <f t="shared" si="9687"/>
        <v>BC</v>
      </c>
      <c r="F9209" s="197">
        <v>2</v>
      </c>
      <c r="G9209" s="206" t="s">
        <v>604</v>
      </c>
      <c r="H9209" s="373"/>
      <c r="I9209" s="373"/>
      <c r="J9209" s="567"/>
      <c r="K9209" s="373"/>
      <c r="L9209" s="373"/>
      <c r="M9209" s="406" t="str">
        <f t="shared" ref="M9209:O9209" si="9711">M9205</f>
        <v>Kohath</v>
      </c>
      <c r="N9209" s="406" t="str">
        <f t="shared" si="9711"/>
        <v>Levi</v>
      </c>
      <c r="O9209" s="406" t="str">
        <f t="shared" si="9711"/>
        <v>Jacob</v>
      </c>
      <c r="P9209" s="373"/>
      <c r="Q9209" s="373"/>
      <c r="R9209" s="200"/>
    </row>
    <row r="9210" spans="3:18" ht="14.6" customHeight="1" x14ac:dyDescent="0.5">
      <c r="C9210" s="373"/>
      <c r="D9210" s="373"/>
      <c r="E9210" s="212">
        <f t="shared" si="9689"/>
        <v>-1779</v>
      </c>
      <c r="F9210" s="197">
        <v>3</v>
      </c>
      <c r="G9210" s="208" t="s">
        <v>287</v>
      </c>
      <c r="H9210" s="373"/>
      <c r="I9210" s="373"/>
      <c r="J9210" s="567"/>
      <c r="K9210" s="373"/>
      <c r="L9210" s="373"/>
      <c r="M9210" s="407">
        <f t="shared" ref="M9210:O9210" si="9712">M9206+1</f>
        <v>11</v>
      </c>
      <c r="N9210" s="407">
        <f t="shared" si="9712"/>
        <v>46</v>
      </c>
      <c r="O9210" s="407">
        <f t="shared" si="9712"/>
        <v>133</v>
      </c>
      <c r="P9210" s="373"/>
      <c r="Q9210" s="373"/>
      <c r="R9210" s="200"/>
    </row>
    <row r="9211" spans="3:18" ht="14.6" customHeight="1" x14ac:dyDescent="0.5">
      <c r="C9211" s="373"/>
      <c r="D9211" s="373"/>
      <c r="E9211" s="345"/>
      <c r="F9211" s="197">
        <v>4</v>
      </c>
      <c r="G9211" s="209" t="s">
        <v>605</v>
      </c>
      <c r="H9211" s="373"/>
      <c r="I9211" s="373"/>
      <c r="J9211" s="567"/>
      <c r="K9211" s="373"/>
      <c r="L9211" s="373"/>
      <c r="M9211" s="407"/>
      <c r="N9211" s="407"/>
      <c r="O9211" s="407"/>
      <c r="P9211" s="373"/>
      <c r="Q9211" s="373"/>
      <c r="R9211" s="200"/>
    </row>
    <row r="9212" spans="3:18" ht="14.6" customHeight="1" x14ac:dyDescent="0.5">
      <c r="C9212" s="373"/>
      <c r="D9212" s="373"/>
      <c r="E9212" s="201">
        <f t="shared" si="9686"/>
        <v>1779</v>
      </c>
      <c r="F9212" s="197">
        <v>1</v>
      </c>
      <c r="G9212" s="203" t="s">
        <v>288</v>
      </c>
      <c r="H9212" s="373"/>
      <c r="I9212" s="373"/>
      <c r="J9212" s="567"/>
      <c r="K9212" s="373"/>
      <c r="L9212" s="373"/>
      <c r="M9212" s="408"/>
      <c r="N9212" s="408"/>
      <c r="O9212" s="408"/>
      <c r="P9212" s="373"/>
      <c r="Q9212" s="373"/>
      <c r="R9212" s="200"/>
    </row>
    <row r="9213" spans="3:18" ht="14.6" customHeight="1" x14ac:dyDescent="0.5">
      <c r="C9213" s="373"/>
      <c r="D9213" s="373"/>
      <c r="E9213" s="212" t="str">
        <f t="shared" si="9687"/>
        <v>BC</v>
      </c>
      <c r="F9213" s="197">
        <v>2</v>
      </c>
      <c r="G9213" s="206" t="s">
        <v>604</v>
      </c>
      <c r="H9213" s="373"/>
      <c r="I9213" s="373"/>
      <c r="J9213" s="567"/>
      <c r="K9213" s="373"/>
      <c r="L9213" s="373"/>
      <c r="M9213" s="406" t="str">
        <f t="shared" ref="M9213:O9213" si="9713">M9209</f>
        <v>Kohath</v>
      </c>
      <c r="N9213" s="406" t="str">
        <f t="shared" si="9713"/>
        <v>Levi</v>
      </c>
      <c r="O9213" s="406" t="str">
        <f t="shared" si="9713"/>
        <v>Jacob</v>
      </c>
      <c r="P9213" s="373"/>
      <c r="Q9213" s="373"/>
      <c r="R9213" s="200"/>
    </row>
    <row r="9214" spans="3:18" ht="14.6" customHeight="1" x14ac:dyDescent="0.5">
      <c r="C9214" s="373"/>
      <c r="D9214" s="373"/>
      <c r="E9214" s="212">
        <f t="shared" si="9689"/>
        <v>-1778</v>
      </c>
      <c r="F9214" s="197">
        <v>3</v>
      </c>
      <c r="G9214" s="208" t="s">
        <v>287</v>
      </c>
      <c r="H9214" s="373"/>
      <c r="I9214" s="373"/>
      <c r="J9214" s="567"/>
      <c r="K9214" s="373"/>
      <c r="L9214" s="373"/>
      <c r="M9214" s="407">
        <f t="shared" ref="M9214:O9214" si="9714">M9210+1</f>
        <v>12</v>
      </c>
      <c r="N9214" s="407">
        <f t="shared" si="9714"/>
        <v>47</v>
      </c>
      <c r="O9214" s="407">
        <f t="shared" si="9714"/>
        <v>134</v>
      </c>
      <c r="P9214" s="373"/>
      <c r="Q9214" s="373"/>
      <c r="R9214" s="200"/>
    </row>
    <row r="9215" spans="3:18" ht="14.6" customHeight="1" x14ac:dyDescent="0.5">
      <c r="C9215" s="373"/>
      <c r="D9215" s="373"/>
      <c r="E9215" s="345"/>
      <c r="F9215" s="197">
        <v>4</v>
      </c>
      <c r="G9215" s="209" t="s">
        <v>605</v>
      </c>
      <c r="H9215" s="373"/>
      <c r="I9215" s="373"/>
      <c r="J9215" s="567"/>
      <c r="K9215" s="373"/>
      <c r="L9215" s="373"/>
      <c r="M9215" s="407"/>
      <c r="N9215" s="407"/>
      <c r="O9215" s="407"/>
      <c r="P9215" s="373"/>
      <c r="Q9215" s="373"/>
      <c r="R9215" s="200"/>
    </row>
    <row r="9216" spans="3:18" ht="14.6" customHeight="1" x14ac:dyDescent="0.5">
      <c r="C9216" s="373"/>
      <c r="D9216" s="373"/>
      <c r="E9216" s="201">
        <f t="shared" si="9686"/>
        <v>1778</v>
      </c>
      <c r="F9216" s="197">
        <v>1</v>
      </c>
      <c r="G9216" s="203" t="s">
        <v>288</v>
      </c>
      <c r="H9216" s="373"/>
      <c r="I9216" s="373"/>
      <c r="J9216" s="567"/>
      <c r="K9216" s="373"/>
      <c r="L9216" s="373"/>
      <c r="M9216" s="408"/>
      <c r="N9216" s="408"/>
      <c r="O9216" s="408"/>
      <c r="P9216" s="373"/>
      <c r="Q9216" s="373"/>
      <c r="R9216" s="200"/>
    </row>
    <row r="9217" spans="3:18" ht="14.6" customHeight="1" x14ac:dyDescent="0.5">
      <c r="C9217" s="373"/>
      <c r="D9217" s="373"/>
      <c r="E9217" s="212" t="str">
        <f t="shared" si="9687"/>
        <v>BC</v>
      </c>
      <c r="F9217" s="197">
        <v>2</v>
      </c>
      <c r="G9217" s="206" t="s">
        <v>604</v>
      </c>
      <c r="H9217" s="373"/>
      <c r="I9217" s="373"/>
      <c r="J9217" s="567"/>
      <c r="K9217" s="373"/>
      <c r="L9217" s="373"/>
      <c r="M9217" s="406" t="str">
        <f t="shared" ref="M9217:O9217" si="9715">M9213</f>
        <v>Kohath</v>
      </c>
      <c r="N9217" s="406" t="str">
        <f t="shared" si="9715"/>
        <v>Levi</v>
      </c>
      <c r="O9217" s="406" t="str">
        <f t="shared" si="9715"/>
        <v>Jacob</v>
      </c>
      <c r="P9217" s="373"/>
      <c r="Q9217" s="373"/>
      <c r="R9217" s="200"/>
    </row>
    <row r="9218" spans="3:18" ht="14.6" customHeight="1" x14ac:dyDescent="0.5">
      <c r="C9218" s="373"/>
      <c r="D9218" s="373"/>
      <c r="E9218" s="212">
        <f t="shared" si="9689"/>
        <v>-1777</v>
      </c>
      <c r="F9218" s="197">
        <v>3</v>
      </c>
      <c r="G9218" s="208" t="s">
        <v>287</v>
      </c>
      <c r="H9218" s="373"/>
      <c r="I9218" s="373"/>
      <c r="J9218" s="567"/>
      <c r="K9218" s="373"/>
      <c r="L9218" s="373"/>
      <c r="M9218" s="407">
        <f t="shared" ref="M9218:O9218" si="9716">M9214+1</f>
        <v>13</v>
      </c>
      <c r="N9218" s="407">
        <f t="shared" si="9716"/>
        <v>48</v>
      </c>
      <c r="O9218" s="407">
        <f t="shared" si="9716"/>
        <v>135</v>
      </c>
      <c r="P9218" s="373"/>
      <c r="Q9218" s="373"/>
      <c r="R9218" s="200"/>
    </row>
    <row r="9219" spans="3:18" ht="14.6" customHeight="1" x14ac:dyDescent="0.5">
      <c r="C9219" s="373"/>
      <c r="D9219" s="373"/>
      <c r="E9219" s="345"/>
      <c r="F9219" s="197">
        <v>4</v>
      </c>
      <c r="G9219" s="209" t="s">
        <v>605</v>
      </c>
      <c r="H9219" s="373"/>
      <c r="I9219" s="373"/>
      <c r="J9219" s="567"/>
      <c r="K9219" s="373"/>
      <c r="L9219" s="373"/>
      <c r="M9219" s="407"/>
      <c r="N9219" s="407"/>
      <c r="O9219" s="407"/>
      <c r="P9219" s="373"/>
      <c r="Q9219" s="373"/>
      <c r="R9219" s="200"/>
    </row>
    <row r="9220" spans="3:18" ht="14.6" customHeight="1" x14ac:dyDescent="0.5">
      <c r="C9220" s="373"/>
      <c r="D9220" s="373"/>
      <c r="E9220" s="201">
        <f t="shared" si="9686"/>
        <v>1777</v>
      </c>
      <c r="F9220" s="197">
        <v>1</v>
      </c>
      <c r="G9220" s="203" t="s">
        <v>288</v>
      </c>
      <c r="H9220" s="373"/>
      <c r="I9220" s="373"/>
      <c r="J9220" s="567"/>
      <c r="K9220" s="373"/>
      <c r="L9220" s="373"/>
      <c r="M9220" s="408"/>
      <c r="N9220" s="408"/>
      <c r="O9220" s="408"/>
      <c r="P9220" s="373"/>
      <c r="Q9220" s="373"/>
      <c r="R9220" s="200"/>
    </row>
    <row r="9221" spans="3:18" ht="14.6" customHeight="1" x14ac:dyDescent="0.5">
      <c r="C9221" s="373"/>
      <c r="D9221" s="373"/>
      <c r="E9221" s="212" t="str">
        <f t="shared" si="9687"/>
        <v>BC</v>
      </c>
      <c r="F9221" s="197">
        <v>2</v>
      </c>
      <c r="G9221" s="206" t="s">
        <v>604</v>
      </c>
      <c r="H9221" s="373"/>
      <c r="I9221" s="373"/>
      <c r="J9221" s="567"/>
      <c r="K9221" s="373"/>
      <c r="L9221" s="373"/>
      <c r="M9221" s="406" t="str">
        <f t="shared" ref="M9221:O9221" si="9717">M9217</f>
        <v>Kohath</v>
      </c>
      <c r="N9221" s="406" t="str">
        <f t="shared" si="9717"/>
        <v>Levi</v>
      </c>
      <c r="O9221" s="406" t="str">
        <f t="shared" si="9717"/>
        <v>Jacob</v>
      </c>
      <c r="P9221" s="373"/>
      <c r="Q9221" s="373"/>
      <c r="R9221" s="200"/>
    </row>
    <row r="9222" spans="3:18" ht="14.6" customHeight="1" x14ac:dyDescent="0.5">
      <c r="C9222" s="373"/>
      <c r="D9222" s="373"/>
      <c r="E9222" s="212">
        <f t="shared" si="9689"/>
        <v>-1776</v>
      </c>
      <c r="F9222" s="197">
        <v>3</v>
      </c>
      <c r="G9222" s="208" t="s">
        <v>287</v>
      </c>
      <c r="H9222" s="373"/>
      <c r="I9222" s="373"/>
      <c r="J9222" s="567"/>
      <c r="K9222" s="373"/>
      <c r="L9222" s="373"/>
      <c r="M9222" s="407">
        <f t="shared" ref="M9222:O9222" si="9718">M9218+1</f>
        <v>14</v>
      </c>
      <c r="N9222" s="407">
        <f t="shared" si="9718"/>
        <v>49</v>
      </c>
      <c r="O9222" s="407">
        <f t="shared" si="9718"/>
        <v>136</v>
      </c>
      <c r="P9222" s="373"/>
      <c r="Q9222" s="373"/>
      <c r="R9222" s="200"/>
    </row>
    <row r="9223" spans="3:18" ht="14.6" customHeight="1" x14ac:dyDescent="0.5">
      <c r="C9223" s="373"/>
      <c r="D9223" s="373"/>
      <c r="E9223" s="345"/>
      <c r="F9223" s="197">
        <v>4</v>
      </c>
      <c r="G9223" s="209" t="s">
        <v>605</v>
      </c>
      <c r="H9223" s="373"/>
      <c r="I9223" s="373"/>
      <c r="J9223" s="567"/>
      <c r="K9223" s="373"/>
      <c r="L9223" s="373"/>
      <c r="M9223" s="407"/>
      <c r="N9223" s="407"/>
      <c r="O9223" s="407"/>
      <c r="P9223" s="373"/>
      <c r="Q9223" s="373"/>
      <c r="R9223" s="200"/>
    </row>
    <row r="9224" spans="3:18" ht="14.6" customHeight="1" x14ac:dyDescent="0.5">
      <c r="C9224" s="373"/>
      <c r="D9224" s="373"/>
      <c r="E9224" s="201">
        <f t="shared" si="9686"/>
        <v>1776</v>
      </c>
      <c r="F9224" s="197">
        <v>1</v>
      </c>
      <c r="G9224" s="203" t="s">
        <v>288</v>
      </c>
      <c r="H9224" s="373"/>
      <c r="I9224" s="373"/>
      <c r="J9224" s="567"/>
      <c r="K9224" s="373"/>
      <c r="L9224" s="373"/>
      <c r="M9224" s="408"/>
      <c r="N9224" s="408"/>
      <c r="O9224" s="408"/>
      <c r="P9224" s="373"/>
      <c r="Q9224" s="373"/>
      <c r="R9224" s="200"/>
    </row>
    <row r="9225" spans="3:18" ht="14.6" customHeight="1" x14ac:dyDescent="0.5">
      <c r="C9225" s="373"/>
      <c r="D9225" s="373"/>
      <c r="E9225" s="212" t="str">
        <f t="shared" si="9687"/>
        <v>BC</v>
      </c>
      <c r="F9225" s="197">
        <v>2</v>
      </c>
      <c r="G9225" s="206" t="s">
        <v>604</v>
      </c>
      <c r="H9225" s="373"/>
      <c r="I9225" s="373"/>
      <c r="J9225" s="567"/>
      <c r="K9225" s="373"/>
      <c r="L9225" s="373"/>
      <c r="M9225" s="406" t="str">
        <f t="shared" ref="M9225:O9225" si="9719">M9221</f>
        <v>Kohath</v>
      </c>
      <c r="N9225" s="406" t="str">
        <f t="shared" si="9719"/>
        <v>Levi</v>
      </c>
      <c r="O9225" s="406" t="str">
        <f t="shared" si="9719"/>
        <v>Jacob</v>
      </c>
      <c r="P9225" s="373"/>
      <c r="Q9225" s="373"/>
      <c r="R9225" s="200"/>
    </row>
    <row r="9226" spans="3:18" ht="14.6" customHeight="1" x14ac:dyDescent="0.5">
      <c r="C9226" s="373"/>
      <c r="D9226" s="373"/>
      <c r="E9226" s="212">
        <f t="shared" si="9689"/>
        <v>-1775</v>
      </c>
      <c r="F9226" s="197">
        <v>3</v>
      </c>
      <c r="G9226" s="208" t="s">
        <v>287</v>
      </c>
      <c r="H9226" s="373"/>
      <c r="I9226" s="373"/>
      <c r="J9226" s="567"/>
      <c r="K9226" s="373"/>
      <c r="L9226" s="373"/>
      <c r="M9226" s="407">
        <f t="shared" ref="M9226:O9226" si="9720">M9222+1</f>
        <v>15</v>
      </c>
      <c r="N9226" s="407">
        <f t="shared" si="9720"/>
        <v>50</v>
      </c>
      <c r="O9226" s="407">
        <f t="shared" si="9720"/>
        <v>137</v>
      </c>
      <c r="P9226" s="373"/>
      <c r="Q9226" s="373"/>
      <c r="R9226" s="200"/>
    </row>
    <row r="9227" spans="3:18" ht="14.6" customHeight="1" x14ac:dyDescent="0.5">
      <c r="C9227" s="373"/>
      <c r="D9227" s="373"/>
      <c r="E9227" s="345"/>
      <c r="F9227" s="197">
        <v>4</v>
      </c>
      <c r="G9227" s="209" t="s">
        <v>605</v>
      </c>
      <c r="H9227" s="373"/>
      <c r="I9227" s="373"/>
      <c r="J9227" s="567"/>
      <c r="K9227" s="373"/>
      <c r="L9227" s="373"/>
      <c r="M9227" s="407"/>
      <c r="N9227" s="407"/>
      <c r="O9227" s="407"/>
      <c r="P9227" s="373"/>
      <c r="Q9227" s="373"/>
      <c r="R9227" s="200"/>
    </row>
    <row r="9228" spans="3:18" ht="14.6" customHeight="1" x14ac:dyDescent="0.5">
      <c r="C9228" s="373"/>
      <c r="D9228" s="373"/>
      <c r="E9228" s="201">
        <f t="shared" ref="E9228:E9288" si="9721">E9224-1</f>
        <v>1775</v>
      </c>
      <c r="F9228" s="197">
        <v>1</v>
      </c>
      <c r="G9228" s="203" t="s">
        <v>288</v>
      </c>
      <c r="H9228" s="373"/>
      <c r="I9228" s="373"/>
      <c r="J9228" s="567"/>
      <c r="K9228" s="373"/>
      <c r="L9228" s="373"/>
      <c r="M9228" s="408"/>
      <c r="N9228" s="408"/>
      <c r="O9228" s="408"/>
      <c r="P9228" s="373"/>
      <c r="Q9228" s="373"/>
      <c r="R9228" s="200"/>
    </row>
    <row r="9229" spans="3:18" ht="14.6" customHeight="1" x14ac:dyDescent="0.5">
      <c r="C9229" s="373"/>
      <c r="D9229" s="373"/>
      <c r="E9229" s="212" t="str">
        <f t="shared" ref="E9229:E9289" si="9722">E9225</f>
        <v>BC</v>
      </c>
      <c r="F9229" s="197">
        <v>2</v>
      </c>
      <c r="G9229" s="206" t="s">
        <v>604</v>
      </c>
      <c r="H9229" s="373"/>
      <c r="I9229" s="373"/>
      <c r="J9229" s="567"/>
      <c r="K9229" s="373"/>
      <c r="L9229" s="373"/>
      <c r="M9229" s="406" t="str">
        <f t="shared" ref="M9229:O9229" si="9723">M9225</f>
        <v>Kohath</v>
      </c>
      <c r="N9229" s="406" t="str">
        <f t="shared" si="9723"/>
        <v>Levi</v>
      </c>
      <c r="O9229" s="406" t="str">
        <f t="shared" si="9723"/>
        <v>Jacob</v>
      </c>
      <c r="P9229" s="373"/>
      <c r="Q9229" s="373"/>
      <c r="R9229" s="200"/>
    </row>
    <row r="9230" spans="3:18" ht="14.6" customHeight="1" x14ac:dyDescent="0.5">
      <c r="C9230" s="373"/>
      <c r="D9230" s="373"/>
      <c r="E9230" s="212">
        <f t="shared" ref="E9230:E9290" si="9724">-E9228+1</f>
        <v>-1774</v>
      </c>
      <c r="F9230" s="197">
        <v>3</v>
      </c>
      <c r="G9230" s="208" t="s">
        <v>287</v>
      </c>
      <c r="H9230" s="373"/>
      <c r="I9230" s="373"/>
      <c r="J9230" s="567"/>
      <c r="K9230" s="373"/>
      <c r="L9230" s="373"/>
      <c r="M9230" s="407">
        <f t="shared" ref="M9230:O9230" si="9725">M9226+1</f>
        <v>16</v>
      </c>
      <c r="N9230" s="407">
        <f t="shared" si="9725"/>
        <v>51</v>
      </c>
      <c r="O9230" s="407">
        <f t="shared" si="9725"/>
        <v>138</v>
      </c>
      <c r="P9230" s="373"/>
      <c r="Q9230" s="373"/>
      <c r="R9230" s="200"/>
    </row>
    <row r="9231" spans="3:18" ht="14.6" customHeight="1" x14ac:dyDescent="0.5">
      <c r="C9231" s="373"/>
      <c r="D9231" s="373"/>
      <c r="E9231" s="345"/>
      <c r="F9231" s="197">
        <v>4</v>
      </c>
      <c r="G9231" s="209" t="s">
        <v>605</v>
      </c>
      <c r="H9231" s="373"/>
      <c r="I9231" s="373"/>
      <c r="J9231" s="567"/>
      <c r="K9231" s="373"/>
      <c r="L9231" s="373"/>
      <c r="M9231" s="407"/>
      <c r="N9231" s="407"/>
      <c r="O9231" s="407"/>
      <c r="P9231" s="373"/>
      <c r="Q9231" s="373"/>
      <c r="R9231" s="200"/>
    </row>
    <row r="9232" spans="3:18" ht="14.6" customHeight="1" x14ac:dyDescent="0.5">
      <c r="C9232" s="373"/>
      <c r="D9232" s="373"/>
      <c r="E9232" s="201">
        <f t="shared" si="9721"/>
        <v>1774</v>
      </c>
      <c r="F9232" s="197">
        <v>1</v>
      </c>
      <c r="G9232" s="203" t="s">
        <v>288</v>
      </c>
      <c r="H9232" s="373"/>
      <c r="I9232" s="373"/>
      <c r="J9232" s="567"/>
      <c r="K9232" s="373"/>
      <c r="L9232" s="373"/>
      <c r="M9232" s="408"/>
      <c r="N9232" s="408"/>
      <c r="O9232" s="408"/>
      <c r="P9232" s="373"/>
      <c r="Q9232" s="373"/>
      <c r="R9232" s="200"/>
    </row>
    <row r="9233" spans="3:18" ht="14.6" customHeight="1" x14ac:dyDescent="0.5">
      <c r="C9233" s="373"/>
      <c r="D9233" s="373"/>
      <c r="E9233" s="212" t="str">
        <f t="shared" si="9722"/>
        <v>BC</v>
      </c>
      <c r="F9233" s="197">
        <v>2</v>
      </c>
      <c r="G9233" s="206" t="s">
        <v>604</v>
      </c>
      <c r="H9233" s="373"/>
      <c r="I9233" s="373"/>
      <c r="J9233" s="567"/>
      <c r="K9233" s="373"/>
      <c r="L9233" s="373"/>
      <c r="M9233" s="406" t="str">
        <f t="shared" ref="M9233:O9233" si="9726">M9229</f>
        <v>Kohath</v>
      </c>
      <c r="N9233" s="406" t="str">
        <f t="shared" si="9726"/>
        <v>Levi</v>
      </c>
      <c r="O9233" s="406" t="str">
        <f t="shared" si="9726"/>
        <v>Jacob</v>
      </c>
      <c r="P9233" s="373"/>
      <c r="Q9233" s="373"/>
      <c r="R9233" s="200"/>
    </row>
    <row r="9234" spans="3:18" ht="14.6" customHeight="1" x14ac:dyDescent="0.5">
      <c r="C9234" s="373"/>
      <c r="D9234" s="373"/>
      <c r="E9234" s="212">
        <f t="shared" si="9724"/>
        <v>-1773</v>
      </c>
      <c r="F9234" s="197">
        <v>3</v>
      </c>
      <c r="G9234" s="208" t="s">
        <v>287</v>
      </c>
      <c r="H9234" s="373"/>
      <c r="I9234" s="373"/>
      <c r="J9234" s="567"/>
      <c r="K9234" s="373"/>
      <c r="L9234" s="373"/>
      <c r="M9234" s="407">
        <f t="shared" ref="M9234:O9234" si="9727">M9230+1</f>
        <v>17</v>
      </c>
      <c r="N9234" s="407">
        <f t="shared" si="9727"/>
        <v>52</v>
      </c>
      <c r="O9234" s="407">
        <f t="shared" si="9727"/>
        <v>139</v>
      </c>
      <c r="P9234" s="373"/>
      <c r="Q9234" s="373"/>
      <c r="R9234" s="200"/>
    </row>
    <row r="9235" spans="3:18" ht="14.6" customHeight="1" x14ac:dyDescent="0.5">
      <c r="C9235" s="373"/>
      <c r="D9235" s="373"/>
      <c r="E9235" s="345"/>
      <c r="F9235" s="197">
        <v>4</v>
      </c>
      <c r="G9235" s="209" t="s">
        <v>605</v>
      </c>
      <c r="H9235" s="373"/>
      <c r="I9235" s="373"/>
      <c r="J9235" s="567"/>
      <c r="K9235" s="373"/>
      <c r="L9235" s="373"/>
      <c r="M9235" s="407"/>
      <c r="N9235" s="407"/>
      <c r="O9235" s="407"/>
      <c r="P9235" s="373"/>
      <c r="Q9235" s="373"/>
      <c r="R9235" s="200"/>
    </row>
    <row r="9236" spans="3:18" ht="14.6" customHeight="1" x14ac:dyDescent="0.5">
      <c r="C9236" s="373"/>
      <c r="D9236" s="373"/>
      <c r="E9236" s="201">
        <f t="shared" si="9721"/>
        <v>1773</v>
      </c>
      <c r="F9236" s="197">
        <v>1</v>
      </c>
      <c r="G9236" s="203" t="s">
        <v>288</v>
      </c>
      <c r="H9236" s="373"/>
      <c r="I9236" s="373"/>
      <c r="J9236" s="567"/>
      <c r="K9236" s="373"/>
      <c r="L9236" s="373"/>
      <c r="M9236" s="408"/>
      <c r="N9236" s="408"/>
      <c r="O9236" s="408"/>
      <c r="P9236" s="373"/>
      <c r="Q9236" s="373"/>
      <c r="R9236" s="200"/>
    </row>
    <row r="9237" spans="3:18" ht="14.6" customHeight="1" x14ac:dyDescent="0.5">
      <c r="C9237" s="373"/>
      <c r="D9237" s="373"/>
      <c r="E9237" s="212" t="str">
        <f t="shared" si="9722"/>
        <v>BC</v>
      </c>
      <c r="F9237" s="197">
        <v>2</v>
      </c>
      <c r="G9237" s="206" t="s">
        <v>604</v>
      </c>
      <c r="H9237" s="373"/>
      <c r="I9237" s="373"/>
      <c r="J9237" s="567"/>
      <c r="K9237" s="373"/>
      <c r="L9237" s="373"/>
      <c r="M9237" s="406" t="str">
        <f t="shared" ref="M9237:O9237" si="9728">M9233</f>
        <v>Kohath</v>
      </c>
      <c r="N9237" s="406" t="str">
        <f t="shared" si="9728"/>
        <v>Levi</v>
      </c>
      <c r="O9237" s="406" t="str">
        <f t="shared" si="9728"/>
        <v>Jacob</v>
      </c>
      <c r="P9237" s="373"/>
      <c r="Q9237" s="373"/>
      <c r="R9237" s="200"/>
    </row>
    <row r="9238" spans="3:18" ht="14.6" customHeight="1" x14ac:dyDescent="0.5">
      <c r="C9238" s="373"/>
      <c r="D9238" s="373"/>
      <c r="E9238" s="212">
        <f t="shared" si="9724"/>
        <v>-1772</v>
      </c>
      <c r="F9238" s="197">
        <v>3</v>
      </c>
      <c r="G9238" s="208" t="s">
        <v>287</v>
      </c>
      <c r="H9238" s="373"/>
      <c r="I9238" s="373"/>
      <c r="J9238" s="567"/>
      <c r="K9238" s="373"/>
      <c r="L9238" s="373"/>
      <c r="M9238" s="407">
        <f t="shared" ref="M9238:O9238" si="9729">M9234+1</f>
        <v>18</v>
      </c>
      <c r="N9238" s="407">
        <f t="shared" si="9729"/>
        <v>53</v>
      </c>
      <c r="O9238" s="407">
        <f t="shared" si="9729"/>
        <v>140</v>
      </c>
      <c r="P9238" s="373"/>
      <c r="Q9238" s="373"/>
      <c r="R9238" s="200"/>
    </row>
    <row r="9239" spans="3:18" ht="14.6" customHeight="1" x14ac:dyDescent="0.5">
      <c r="C9239" s="373"/>
      <c r="D9239" s="373"/>
      <c r="E9239" s="345"/>
      <c r="F9239" s="197">
        <v>4</v>
      </c>
      <c r="G9239" s="209" t="s">
        <v>605</v>
      </c>
      <c r="H9239" s="373"/>
      <c r="I9239" s="373"/>
      <c r="J9239" s="567"/>
      <c r="K9239" s="373"/>
      <c r="L9239" s="373"/>
      <c r="M9239" s="407"/>
      <c r="N9239" s="407"/>
      <c r="O9239" s="407"/>
      <c r="P9239" s="373"/>
      <c r="Q9239" s="373"/>
      <c r="R9239" s="200"/>
    </row>
    <row r="9240" spans="3:18" ht="14.6" customHeight="1" x14ac:dyDescent="0.5">
      <c r="C9240" s="373"/>
      <c r="D9240" s="373"/>
      <c r="E9240" s="201">
        <f t="shared" si="9721"/>
        <v>1772</v>
      </c>
      <c r="F9240" s="197">
        <v>1</v>
      </c>
      <c r="G9240" s="203" t="s">
        <v>288</v>
      </c>
      <c r="H9240" s="373"/>
      <c r="I9240" s="373"/>
      <c r="J9240" s="567"/>
      <c r="K9240" s="373"/>
      <c r="L9240" s="373"/>
      <c r="M9240" s="408"/>
      <c r="N9240" s="408"/>
      <c r="O9240" s="408"/>
      <c r="P9240" s="373"/>
      <c r="Q9240" s="373"/>
      <c r="R9240" s="200"/>
    </row>
    <row r="9241" spans="3:18" ht="14.6" customHeight="1" x14ac:dyDescent="0.5">
      <c r="C9241" s="373"/>
      <c r="D9241" s="373"/>
      <c r="E9241" s="212" t="str">
        <f t="shared" si="9722"/>
        <v>BC</v>
      </c>
      <c r="F9241" s="197">
        <v>2</v>
      </c>
      <c r="G9241" s="206" t="s">
        <v>604</v>
      </c>
      <c r="H9241" s="373"/>
      <c r="I9241" s="373"/>
      <c r="J9241" s="567"/>
      <c r="K9241" s="373"/>
      <c r="L9241" s="373"/>
      <c r="M9241" s="406" t="str">
        <f t="shared" ref="M9241:O9241" si="9730">M9237</f>
        <v>Kohath</v>
      </c>
      <c r="N9241" s="406" t="str">
        <f t="shared" si="9730"/>
        <v>Levi</v>
      </c>
      <c r="O9241" s="406" t="str">
        <f t="shared" si="9730"/>
        <v>Jacob</v>
      </c>
      <c r="P9241" s="373"/>
      <c r="Q9241" s="373"/>
      <c r="R9241" s="200"/>
    </row>
    <row r="9242" spans="3:18" ht="14.6" customHeight="1" x14ac:dyDescent="0.5">
      <c r="C9242" s="373"/>
      <c r="D9242" s="373"/>
      <c r="E9242" s="212">
        <f t="shared" si="9724"/>
        <v>-1771</v>
      </c>
      <c r="F9242" s="197">
        <v>3</v>
      </c>
      <c r="G9242" s="208" t="s">
        <v>287</v>
      </c>
      <c r="H9242" s="373"/>
      <c r="I9242" s="373"/>
      <c r="J9242" s="567"/>
      <c r="K9242" s="373"/>
      <c r="L9242" s="373"/>
      <c r="M9242" s="407">
        <f t="shared" ref="M9242:O9242" si="9731">M9238+1</f>
        <v>19</v>
      </c>
      <c r="N9242" s="407">
        <f t="shared" si="9731"/>
        <v>54</v>
      </c>
      <c r="O9242" s="407">
        <f t="shared" si="9731"/>
        <v>141</v>
      </c>
      <c r="P9242" s="373"/>
      <c r="Q9242" s="373"/>
      <c r="R9242" s="200"/>
    </row>
    <row r="9243" spans="3:18" ht="14.6" customHeight="1" x14ac:dyDescent="0.5">
      <c r="C9243" s="373"/>
      <c r="D9243" s="373"/>
      <c r="E9243" s="345"/>
      <c r="F9243" s="197">
        <v>4</v>
      </c>
      <c r="G9243" s="209" t="s">
        <v>605</v>
      </c>
      <c r="H9243" s="373"/>
      <c r="I9243" s="373"/>
      <c r="J9243" s="567"/>
      <c r="K9243" s="373"/>
      <c r="L9243" s="373"/>
      <c r="M9243" s="407"/>
      <c r="N9243" s="407"/>
      <c r="O9243" s="407"/>
      <c r="P9243" s="373"/>
      <c r="Q9243" s="373"/>
      <c r="R9243" s="200"/>
    </row>
    <row r="9244" spans="3:18" ht="14.6" customHeight="1" x14ac:dyDescent="0.5">
      <c r="C9244" s="373"/>
      <c r="D9244" s="373"/>
      <c r="E9244" s="201">
        <f t="shared" si="9721"/>
        <v>1771</v>
      </c>
      <c r="F9244" s="197">
        <v>1</v>
      </c>
      <c r="G9244" s="203" t="s">
        <v>288</v>
      </c>
      <c r="H9244" s="373"/>
      <c r="I9244" s="373"/>
      <c r="J9244" s="567"/>
      <c r="K9244" s="373"/>
      <c r="L9244" s="373"/>
      <c r="M9244" s="408"/>
      <c r="N9244" s="408"/>
      <c r="O9244" s="408"/>
      <c r="P9244" s="373"/>
      <c r="Q9244" s="373"/>
      <c r="R9244" s="200"/>
    </row>
    <row r="9245" spans="3:18" ht="14.6" customHeight="1" x14ac:dyDescent="0.5">
      <c r="C9245" s="373"/>
      <c r="D9245" s="373"/>
      <c r="E9245" s="212" t="str">
        <f t="shared" si="9722"/>
        <v>BC</v>
      </c>
      <c r="F9245" s="197">
        <v>2</v>
      </c>
      <c r="G9245" s="206" t="s">
        <v>604</v>
      </c>
      <c r="H9245" s="373"/>
      <c r="I9245" s="373"/>
      <c r="J9245" s="567"/>
      <c r="K9245" s="373"/>
      <c r="L9245" s="373"/>
      <c r="M9245" s="406" t="str">
        <f t="shared" ref="M9245:O9245" si="9732">M9241</f>
        <v>Kohath</v>
      </c>
      <c r="N9245" s="406" t="str">
        <f t="shared" si="9732"/>
        <v>Levi</v>
      </c>
      <c r="O9245" s="406" t="str">
        <f t="shared" si="9732"/>
        <v>Jacob</v>
      </c>
      <c r="P9245" s="373"/>
      <c r="Q9245" s="373"/>
      <c r="R9245" s="200"/>
    </row>
    <row r="9246" spans="3:18" ht="14.6" customHeight="1" x14ac:dyDescent="0.5">
      <c r="C9246" s="373"/>
      <c r="D9246" s="373"/>
      <c r="E9246" s="212">
        <f t="shared" si="9724"/>
        <v>-1770</v>
      </c>
      <c r="F9246" s="197">
        <v>3</v>
      </c>
      <c r="G9246" s="208" t="s">
        <v>287</v>
      </c>
      <c r="H9246" s="373"/>
      <c r="I9246" s="373"/>
      <c r="J9246" s="567"/>
      <c r="K9246" s="373"/>
      <c r="L9246" s="373"/>
      <c r="M9246" s="407">
        <f t="shared" ref="M9246:O9246" si="9733">M9242+1</f>
        <v>20</v>
      </c>
      <c r="N9246" s="407">
        <f t="shared" si="9733"/>
        <v>55</v>
      </c>
      <c r="O9246" s="407">
        <f t="shared" si="9733"/>
        <v>142</v>
      </c>
      <c r="P9246" s="373"/>
      <c r="Q9246" s="373"/>
      <c r="R9246" s="200"/>
    </row>
    <row r="9247" spans="3:18" ht="14.6" customHeight="1" x14ac:dyDescent="0.5">
      <c r="C9247" s="373"/>
      <c r="D9247" s="373"/>
      <c r="E9247" s="345"/>
      <c r="F9247" s="197">
        <v>4</v>
      </c>
      <c r="G9247" s="209" t="s">
        <v>605</v>
      </c>
      <c r="H9247" s="373"/>
      <c r="I9247" s="373"/>
      <c r="J9247" s="567"/>
      <c r="K9247" s="373"/>
      <c r="L9247" s="373"/>
      <c r="M9247" s="407"/>
      <c r="N9247" s="407"/>
      <c r="O9247" s="407"/>
      <c r="P9247" s="373"/>
      <c r="Q9247" s="373"/>
      <c r="R9247" s="200"/>
    </row>
    <row r="9248" spans="3:18" ht="14.6" customHeight="1" x14ac:dyDescent="0.5">
      <c r="C9248" s="373"/>
      <c r="D9248" s="373"/>
      <c r="E9248" s="201">
        <f t="shared" si="9721"/>
        <v>1770</v>
      </c>
      <c r="F9248" s="197">
        <v>1</v>
      </c>
      <c r="G9248" s="203" t="s">
        <v>288</v>
      </c>
      <c r="H9248" s="373"/>
      <c r="I9248" s="373"/>
      <c r="J9248" s="567"/>
      <c r="K9248" s="373"/>
      <c r="L9248" s="373"/>
      <c r="M9248" s="408"/>
      <c r="N9248" s="408"/>
      <c r="O9248" s="408"/>
      <c r="P9248" s="373"/>
      <c r="Q9248" s="373"/>
      <c r="R9248" s="200"/>
    </row>
    <row r="9249" spans="3:18" ht="14.6" customHeight="1" x14ac:dyDescent="0.5">
      <c r="C9249" s="373"/>
      <c r="D9249" s="373"/>
      <c r="E9249" s="212" t="str">
        <f t="shared" si="9722"/>
        <v>BC</v>
      </c>
      <c r="F9249" s="197">
        <v>2</v>
      </c>
      <c r="G9249" s="206" t="s">
        <v>604</v>
      </c>
      <c r="H9249" s="373"/>
      <c r="I9249" s="373"/>
      <c r="J9249" s="567"/>
      <c r="K9249" s="373"/>
      <c r="L9249" s="373"/>
      <c r="M9249" s="406" t="str">
        <f t="shared" ref="M9249:O9249" si="9734">M9245</f>
        <v>Kohath</v>
      </c>
      <c r="N9249" s="406" t="str">
        <f t="shared" si="9734"/>
        <v>Levi</v>
      </c>
      <c r="O9249" s="406" t="str">
        <f t="shared" si="9734"/>
        <v>Jacob</v>
      </c>
      <c r="P9249" s="373"/>
      <c r="Q9249" s="373"/>
      <c r="R9249" s="200"/>
    </row>
    <row r="9250" spans="3:18" ht="14.6" customHeight="1" x14ac:dyDescent="0.5">
      <c r="C9250" s="373"/>
      <c r="D9250" s="373"/>
      <c r="E9250" s="212">
        <f t="shared" si="9724"/>
        <v>-1769</v>
      </c>
      <c r="F9250" s="197">
        <v>3</v>
      </c>
      <c r="G9250" s="208" t="s">
        <v>287</v>
      </c>
      <c r="H9250" s="373"/>
      <c r="I9250" s="373"/>
      <c r="J9250" s="567"/>
      <c r="K9250" s="373"/>
      <c r="L9250" s="373"/>
      <c r="M9250" s="407">
        <f t="shared" ref="M9250:O9250" si="9735">M9246+1</f>
        <v>21</v>
      </c>
      <c r="N9250" s="407">
        <f t="shared" si="9735"/>
        <v>56</v>
      </c>
      <c r="O9250" s="407">
        <f t="shared" si="9735"/>
        <v>143</v>
      </c>
      <c r="P9250" s="373"/>
      <c r="Q9250" s="373"/>
      <c r="R9250" s="200"/>
    </row>
    <row r="9251" spans="3:18" ht="14.6" customHeight="1" x14ac:dyDescent="0.5">
      <c r="C9251" s="373"/>
      <c r="D9251" s="373"/>
      <c r="E9251" s="345"/>
      <c r="F9251" s="197">
        <v>4</v>
      </c>
      <c r="G9251" s="209" t="s">
        <v>605</v>
      </c>
      <c r="H9251" s="373"/>
      <c r="I9251" s="373"/>
      <c r="J9251" s="567"/>
      <c r="K9251" s="373"/>
      <c r="L9251" s="373"/>
      <c r="M9251" s="407"/>
      <c r="N9251" s="407"/>
      <c r="O9251" s="407"/>
      <c r="P9251" s="373"/>
      <c r="Q9251" s="373"/>
      <c r="R9251" s="200"/>
    </row>
    <row r="9252" spans="3:18" ht="14.6" customHeight="1" x14ac:dyDescent="0.5">
      <c r="C9252" s="373"/>
      <c r="D9252" s="373"/>
      <c r="E9252" s="201">
        <f t="shared" si="9721"/>
        <v>1769</v>
      </c>
      <c r="F9252" s="197">
        <v>1</v>
      </c>
      <c r="G9252" s="203" t="s">
        <v>288</v>
      </c>
      <c r="H9252" s="373"/>
      <c r="I9252" s="373"/>
      <c r="J9252" s="567"/>
      <c r="K9252" s="373"/>
      <c r="L9252" s="373"/>
      <c r="M9252" s="408"/>
      <c r="N9252" s="408"/>
      <c r="O9252" s="408"/>
      <c r="P9252" s="373"/>
      <c r="Q9252" s="373"/>
      <c r="R9252" s="200"/>
    </row>
    <row r="9253" spans="3:18" ht="14.6" customHeight="1" x14ac:dyDescent="0.5">
      <c r="C9253" s="373"/>
      <c r="D9253" s="373"/>
      <c r="E9253" s="212" t="str">
        <f t="shared" si="9722"/>
        <v>BC</v>
      </c>
      <c r="F9253" s="197">
        <v>2</v>
      </c>
      <c r="G9253" s="206" t="s">
        <v>604</v>
      </c>
      <c r="H9253" s="373"/>
      <c r="I9253" s="373"/>
      <c r="J9253" s="567"/>
      <c r="K9253" s="373"/>
      <c r="L9253" s="373"/>
      <c r="M9253" s="406" t="str">
        <f t="shared" ref="M9253:O9253" si="9736">M9249</f>
        <v>Kohath</v>
      </c>
      <c r="N9253" s="406" t="str">
        <f t="shared" si="9736"/>
        <v>Levi</v>
      </c>
      <c r="O9253" s="406" t="str">
        <f t="shared" si="9736"/>
        <v>Jacob</v>
      </c>
      <c r="P9253" s="373"/>
      <c r="Q9253" s="373"/>
      <c r="R9253" s="200"/>
    </row>
    <row r="9254" spans="3:18" ht="14.6" customHeight="1" x14ac:dyDescent="0.5">
      <c r="C9254" s="373"/>
      <c r="D9254" s="373"/>
      <c r="E9254" s="212">
        <f t="shared" si="9724"/>
        <v>-1768</v>
      </c>
      <c r="F9254" s="197">
        <v>3</v>
      </c>
      <c r="G9254" s="208" t="s">
        <v>287</v>
      </c>
      <c r="H9254" s="373"/>
      <c r="I9254" s="373"/>
      <c r="J9254" s="567"/>
      <c r="K9254" s="373"/>
      <c r="L9254" s="373"/>
      <c r="M9254" s="407">
        <f t="shared" ref="M9254:O9254" si="9737">M9250+1</f>
        <v>22</v>
      </c>
      <c r="N9254" s="407">
        <f t="shared" si="9737"/>
        <v>57</v>
      </c>
      <c r="O9254" s="407">
        <f t="shared" si="9737"/>
        <v>144</v>
      </c>
      <c r="P9254" s="373"/>
      <c r="Q9254" s="373"/>
      <c r="R9254" s="200"/>
    </row>
    <row r="9255" spans="3:18" ht="14.6" customHeight="1" x14ac:dyDescent="0.5">
      <c r="C9255" s="373"/>
      <c r="D9255" s="373"/>
      <c r="E9255" s="345"/>
      <c r="F9255" s="197">
        <v>4</v>
      </c>
      <c r="G9255" s="209" t="s">
        <v>605</v>
      </c>
      <c r="H9255" s="373"/>
      <c r="I9255" s="373"/>
      <c r="J9255" s="567"/>
      <c r="K9255" s="373"/>
      <c r="L9255" s="373"/>
      <c r="M9255" s="407"/>
      <c r="N9255" s="407"/>
      <c r="O9255" s="407"/>
      <c r="P9255" s="373"/>
      <c r="Q9255" s="373"/>
      <c r="R9255" s="200"/>
    </row>
    <row r="9256" spans="3:18" ht="14.6" customHeight="1" x14ac:dyDescent="0.5">
      <c r="C9256" s="373"/>
      <c r="D9256" s="373"/>
      <c r="E9256" s="201">
        <f t="shared" si="9721"/>
        <v>1768</v>
      </c>
      <c r="F9256" s="197">
        <v>1</v>
      </c>
      <c r="G9256" s="203" t="s">
        <v>288</v>
      </c>
      <c r="H9256" s="373"/>
      <c r="I9256" s="373"/>
      <c r="J9256" s="567"/>
      <c r="K9256" s="373"/>
      <c r="L9256" s="373"/>
      <c r="M9256" s="408"/>
      <c r="N9256" s="408"/>
      <c r="O9256" s="408"/>
      <c r="P9256" s="373"/>
      <c r="Q9256" s="373"/>
      <c r="R9256" s="200"/>
    </row>
    <row r="9257" spans="3:18" ht="14.6" customHeight="1" x14ac:dyDescent="0.5">
      <c r="C9257" s="373"/>
      <c r="D9257" s="373"/>
      <c r="E9257" s="212" t="str">
        <f t="shared" si="9722"/>
        <v>BC</v>
      </c>
      <c r="F9257" s="197">
        <v>2</v>
      </c>
      <c r="G9257" s="206" t="s">
        <v>604</v>
      </c>
      <c r="H9257" s="373"/>
      <c r="I9257" s="373"/>
      <c r="J9257" s="567"/>
      <c r="K9257" s="373"/>
      <c r="L9257" s="373"/>
      <c r="M9257" s="406" t="str">
        <f t="shared" ref="M9257:O9257" si="9738">M9253</f>
        <v>Kohath</v>
      </c>
      <c r="N9257" s="406" t="str">
        <f t="shared" si="9738"/>
        <v>Levi</v>
      </c>
      <c r="O9257" s="406" t="str">
        <f t="shared" si="9738"/>
        <v>Jacob</v>
      </c>
      <c r="P9257" s="373"/>
      <c r="Q9257" s="373"/>
      <c r="R9257" s="200"/>
    </row>
    <row r="9258" spans="3:18" ht="14.6" customHeight="1" x14ac:dyDescent="0.5">
      <c r="C9258" s="373"/>
      <c r="D9258" s="373"/>
      <c r="E9258" s="212">
        <f t="shared" si="9724"/>
        <v>-1767</v>
      </c>
      <c r="F9258" s="197">
        <v>3</v>
      </c>
      <c r="G9258" s="208" t="s">
        <v>287</v>
      </c>
      <c r="H9258" s="373"/>
      <c r="I9258" s="373"/>
      <c r="J9258" s="567"/>
      <c r="K9258" s="373"/>
      <c r="L9258" s="373"/>
      <c r="M9258" s="407">
        <f t="shared" ref="M9258:O9258" si="9739">M9254+1</f>
        <v>23</v>
      </c>
      <c r="N9258" s="407">
        <f t="shared" si="9739"/>
        <v>58</v>
      </c>
      <c r="O9258" s="407">
        <f t="shared" si="9739"/>
        <v>145</v>
      </c>
      <c r="P9258" s="373"/>
      <c r="Q9258" s="373"/>
      <c r="R9258" s="200"/>
    </row>
    <row r="9259" spans="3:18" ht="14.6" customHeight="1" x14ac:dyDescent="0.5">
      <c r="C9259" s="373"/>
      <c r="D9259" s="373"/>
      <c r="E9259" s="345"/>
      <c r="F9259" s="197">
        <v>4</v>
      </c>
      <c r="G9259" s="209" t="s">
        <v>605</v>
      </c>
      <c r="H9259" s="373"/>
      <c r="I9259" s="373"/>
      <c r="J9259" s="567"/>
      <c r="K9259" s="373"/>
      <c r="L9259" s="373"/>
      <c r="M9259" s="407"/>
      <c r="N9259" s="407"/>
      <c r="O9259" s="407"/>
      <c r="P9259" s="373"/>
      <c r="Q9259" s="373"/>
      <c r="R9259" s="200"/>
    </row>
    <row r="9260" spans="3:18" ht="14.6" customHeight="1" x14ac:dyDescent="0.5">
      <c r="C9260" s="373"/>
      <c r="D9260" s="373"/>
      <c r="E9260" s="201">
        <f t="shared" si="9721"/>
        <v>1767</v>
      </c>
      <c r="F9260" s="197">
        <v>1</v>
      </c>
      <c r="G9260" s="203" t="s">
        <v>288</v>
      </c>
      <c r="H9260" s="373"/>
      <c r="I9260" s="373"/>
      <c r="J9260" s="567"/>
      <c r="K9260" s="373"/>
      <c r="L9260" s="373"/>
      <c r="M9260" s="408"/>
      <c r="N9260" s="408"/>
      <c r="O9260" s="408"/>
      <c r="P9260" s="373"/>
      <c r="Q9260" s="373"/>
      <c r="R9260" s="200"/>
    </row>
    <row r="9261" spans="3:18" ht="14.6" customHeight="1" x14ac:dyDescent="0.5">
      <c r="C9261" s="373"/>
      <c r="D9261" s="373"/>
      <c r="E9261" s="212" t="str">
        <f t="shared" si="9722"/>
        <v>BC</v>
      </c>
      <c r="F9261" s="197">
        <v>2</v>
      </c>
      <c r="G9261" s="206" t="s">
        <v>604</v>
      </c>
      <c r="H9261" s="373"/>
      <c r="I9261" s="373"/>
      <c r="J9261" s="567"/>
      <c r="K9261" s="373"/>
      <c r="L9261" s="373"/>
      <c r="M9261" s="406" t="str">
        <f t="shared" ref="M9261:O9261" si="9740">M9257</f>
        <v>Kohath</v>
      </c>
      <c r="N9261" s="406" t="str">
        <f t="shared" si="9740"/>
        <v>Levi</v>
      </c>
      <c r="O9261" s="406" t="str">
        <f t="shared" si="9740"/>
        <v>Jacob</v>
      </c>
      <c r="P9261" s="373"/>
      <c r="Q9261" s="373"/>
      <c r="R9261" s="200"/>
    </row>
    <row r="9262" spans="3:18" ht="14.6" customHeight="1" x14ac:dyDescent="0.5">
      <c r="C9262" s="373"/>
      <c r="D9262" s="373"/>
      <c r="E9262" s="212">
        <f t="shared" si="9724"/>
        <v>-1766</v>
      </c>
      <c r="F9262" s="197">
        <v>3</v>
      </c>
      <c r="G9262" s="208" t="s">
        <v>287</v>
      </c>
      <c r="H9262" s="373"/>
      <c r="I9262" s="373"/>
      <c r="J9262" s="567"/>
      <c r="K9262" s="373"/>
      <c r="L9262" s="373"/>
      <c r="M9262" s="407">
        <f t="shared" ref="M9262:O9262" si="9741">M9258+1</f>
        <v>24</v>
      </c>
      <c r="N9262" s="407">
        <f t="shared" si="9741"/>
        <v>59</v>
      </c>
      <c r="O9262" s="407">
        <f t="shared" si="9741"/>
        <v>146</v>
      </c>
      <c r="P9262" s="373"/>
      <c r="Q9262" s="373"/>
      <c r="R9262" s="200"/>
    </row>
    <row r="9263" spans="3:18" ht="14.6" customHeight="1" x14ac:dyDescent="0.5">
      <c r="C9263" s="373"/>
      <c r="D9263" s="373"/>
      <c r="E9263" s="345"/>
      <c r="F9263" s="197">
        <v>4</v>
      </c>
      <c r="G9263" s="209" t="s">
        <v>605</v>
      </c>
      <c r="H9263" s="373"/>
      <c r="I9263" s="373"/>
      <c r="J9263" s="567"/>
      <c r="K9263" s="373"/>
      <c r="L9263" s="373"/>
      <c r="M9263" s="407"/>
      <c r="N9263" s="407"/>
      <c r="O9263" s="407"/>
      <c r="P9263" s="373"/>
      <c r="Q9263" s="373"/>
      <c r="R9263" s="200"/>
    </row>
    <row r="9264" spans="3:18" ht="14.6" customHeight="1" x14ac:dyDescent="0.5">
      <c r="C9264" s="373"/>
      <c r="D9264" s="373"/>
      <c r="E9264" s="201">
        <f t="shared" si="9721"/>
        <v>1766</v>
      </c>
      <c r="F9264" s="197">
        <v>1</v>
      </c>
      <c r="G9264" s="203" t="s">
        <v>288</v>
      </c>
      <c r="H9264" s="373"/>
      <c r="I9264" s="373"/>
      <c r="J9264" s="567"/>
      <c r="K9264" s="373"/>
      <c r="L9264" s="373"/>
      <c r="M9264" s="408"/>
      <c r="N9264" s="408"/>
      <c r="O9264" s="408"/>
      <c r="P9264" s="373"/>
      <c r="Q9264" s="373"/>
      <c r="R9264" s="200"/>
    </row>
    <row r="9265" spans="3:18" ht="14.6" customHeight="1" x14ac:dyDescent="0.5">
      <c r="C9265" s="373"/>
      <c r="D9265" s="373"/>
      <c r="E9265" s="212" t="str">
        <f t="shared" si="9722"/>
        <v>BC</v>
      </c>
      <c r="F9265" s="197">
        <v>2</v>
      </c>
      <c r="G9265" s="206" t="s">
        <v>604</v>
      </c>
      <c r="H9265" s="373"/>
      <c r="I9265" s="373"/>
      <c r="J9265" s="567"/>
      <c r="K9265" s="373"/>
      <c r="L9265" s="373"/>
      <c r="M9265" s="406" t="str">
        <f t="shared" ref="M9265:O9265" si="9742">M9261</f>
        <v>Kohath</v>
      </c>
      <c r="N9265" s="406" t="str">
        <f t="shared" si="9742"/>
        <v>Levi</v>
      </c>
      <c r="O9265" s="406" t="str">
        <f t="shared" si="9742"/>
        <v>Jacob</v>
      </c>
      <c r="P9265" s="373"/>
      <c r="Q9265" s="373"/>
      <c r="R9265" s="200"/>
    </row>
    <row r="9266" spans="3:18" ht="14.6" customHeight="1" x14ac:dyDescent="0.5">
      <c r="C9266" s="373"/>
      <c r="D9266" s="373"/>
      <c r="E9266" s="212">
        <f t="shared" si="9724"/>
        <v>-1765</v>
      </c>
      <c r="F9266" s="197">
        <v>3</v>
      </c>
      <c r="G9266" s="208" t="s">
        <v>287</v>
      </c>
      <c r="H9266" s="373"/>
      <c r="I9266" s="373"/>
      <c r="J9266" s="567"/>
      <c r="K9266" s="373"/>
      <c r="L9266" s="373"/>
      <c r="M9266" s="407">
        <f t="shared" ref="M9266:O9266" si="9743">M9262+1</f>
        <v>25</v>
      </c>
      <c r="N9266" s="407">
        <f t="shared" si="9743"/>
        <v>60</v>
      </c>
      <c r="O9266" s="407">
        <f t="shared" si="9743"/>
        <v>147</v>
      </c>
      <c r="P9266" s="373"/>
      <c r="Q9266" s="373"/>
      <c r="R9266" s="200"/>
    </row>
    <row r="9267" spans="3:18" ht="14.6" customHeight="1" x14ac:dyDescent="0.5">
      <c r="C9267" s="373"/>
      <c r="D9267" s="373"/>
      <c r="E9267" s="345"/>
      <c r="F9267" s="197">
        <v>4</v>
      </c>
      <c r="G9267" s="209" t="s">
        <v>605</v>
      </c>
      <c r="H9267" s="373"/>
      <c r="I9267" s="373"/>
      <c r="J9267" s="567"/>
      <c r="K9267" s="373"/>
      <c r="L9267" s="373"/>
      <c r="M9267" s="407"/>
      <c r="N9267" s="407"/>
      <c r="O9267" s="407"/>
      <c r="P9267" s="373"/>
      <c r="Q9267" s="373"/>
      <c r="R9267" s="200"/>
    </row>
    <row r="9268" spans="3:18" ht="14.6" customHeight="1" x14ac:dyDescent="0.5">
      <c r="C9268" s="373"/>
      <c r="D9268" s="373"/>
      <c r="E9268" s="201">
        <f t="shared" si="9721"/>
        <v>1765</v>
      </c>
      <c r="F9268" s="197">
        <v>1</v>
      </c>
      <c r="G9268" s="203" t="s">
        <v>288</v>
      </c>
      <c r="H9268" s="373"/>
      <c r="I9268" s="373"/>
      <c r="J9268" s="567"/>
      <c r="K9268" s="373"/>
      <c r="L9268" s="373"/>
      <c r="M9268" s="408"/>
      <c r="N9268" s="408"/>
      <c r="O9268" s="408" t="s">
        <v>1287</v>
      </c>
      <c r="P9268" s="373"/>
      <c r="Q9268" s="373"/>
      <c r="R9268" s="200"/>
    </row>
    <row r="9269" spans="3:18" ht="14.6" customHeight="1" x14ac:dyDescent="0.5">
      <c r="C9269" s="373"/>
      <c r="D9269" s="373"/>
      <c r="E9269" s="212" t="str">
        <f t="shared" si="9722"/>
        <v>BC</v>
      </c>
      <c r="F9269" s="197">
        <v>2</v>
      </c>
      <c r="G9269" s="206" t="s">
        <v>604</v>
      </c>
      <c r="H9269" s="373"/>
      <c r="I9269" s="373"/>
      <c r="J9269" s="567"/>
      <c r="K9269" s="373"/>
      <c r="L9269" s="373"/>
      <c r="M9269" s="406" t="str">
        <f t="shared" ref="M9269:O9269" si="9744">M9265</f>
        <v>Kohath</v>
      </c>
      <c r="N9269" s="406" t="str">
        <f t="shared" si="9744"/>
        <v>Levi</v>
      </c>
      <c r="O9269" s="576" t="str">
        <f t="shared" si="9744"/>
        <v>Jacob</v>
      </c>
      <c r="P9269" s="373"/>
      <c r="Q9269" s="373"/>
      <c r="R9269" s="200"/>
    </row>
    <row r="9270" spans="3:18" ht="14.6" customHeight="1" x14ac:dyDescent="0.5">
      <c r="C9270" s="373"/>
      <c r="D9270" s="373"/>
      <c r="E9270" s="212">
        <f t="shared" si="9724"/>
        <v>-1764</v>
      </c>
      <c r="F9270" s="197">
        <v>3</v>
      </c>
      <c r="G9270" s="208" t="s">
        <v>287</v>
      </c>
      <c r="H9270" s="373"/>
      <c r="I9270" s="373"/>
      <c r="J9270" s="567"/>
      <c r="K9270" s="373"/>
      <c r="L9270" s="373"/>
      <c r="M9270" s="407">
        <f t="shared" ref="M9270:O9270" si="9745">M9266+1</f>
        <v>26</v>
      </c>
      <c r="N9270" s="407">
        <f t="shared" si="9745"/>
        <v>61</v>
      </c>
      <c r="O9270" s="577">
        <f t="shared" si="9745"/>
        <v>148</v>
      </c>
      <c r="P9270" s="373"/>
      <c r="Q9270" s="373"/>
      <c r="R9270" s="200"/>
    </row>
    <row r="9271" spans="3:18" ht="14.6" customHeight="1" x14ac:dyDescent="0.5">
      <c r="C9271" s="373"/>
      <c r="D9271" s="373"/>
      <c r="E9271" s="345"/>
      <c r="F9271" s="197">
        <v>4</v>
      </c>
      <c r="G9271" s="209" t="s">
        <v>605</v>
      </c>
      <c r="H9271" s="373"/>
      <c r="I9271" s="373"/>
      <c r="J9271" s="567"/>
      <c r="K9271" s="373"/>
      <c r="L9271" s="373"/>
      <c r="M9271" s="407"/>
      <c r="N9271" s="407"/>
      <c r="O9271" s="577"/>
      <c r="P9271" s="373"/>
      <c r="Q9271" s="373"/>
      <c r="R9271" s="200"/>
    </row>
    <row r="9272" spans="3:18" ht="14.6" customHeight="1" x14ac:dyDescent="0.5">
      <c r="C9272" s="373"/>
      <c r="D9272" s="373"/>
      <c r="E9272" s="201">
        <f t="shared" si="9721"/>
        <v>1764</v>
      </c>
      <c r="F9272" s="197">
        <v>1</v>
      </c>
      <c r="G9272" s="203" t="s">
        <v>288</v>
      </c>
      <c r="H9272" s="373"/>
      <c r="I9272" s="373"/>
      <c r="J9272" s="567"/>
      <c r="K9272" s="373"/>
      <c r="L9272" s="373"/>
      <c r="M9272" s="408"/>
      <c r="N9272" s="408"/>
      <c r="O9272" s="578"/>
      <c r="P9272" s="373"/>
      <c r="Q9272" s="373"/>
      <c r="R9272" s="200"/>
    </row>
    <row r="9273" spans="3:18" ht="14.6" customHeight="1" x14ac:dyDescent="0.5">
      <c r="C9273" s="373"/>
      <c r="D9273" s="373"/>
      <c r="E9273" s="212" t="str">
        <f t="shared" si="9722"/>
        <v>BC</v>
      </c>
      <c r="F9273" s="197">
        <v>2</v>
      </c>
      <c r="G9273" s="206" t="s">
        <v>604</v>
      </c>
      <c r="H9273" s="373"/>
      <c r="I9273" s="373"/>
      <c r="J9273" s="567"/>
      <c r="K9273" s="373"/>
      <c r="L9273" s="373"/>
      <c r="M9273" s="406" t="str">
        <f t="shared" ref="M9273:O9273" si="9746">M9269</f>
        <v>Kohath</v>
      </c>
      <c r="N9273" s="406" t="str">
        <f t="shared" si="9746"/>
        <v>Levi</v>
      </c>
      <c r="O9273" s="576" t="str">
        <f t="shared" si="9746"/>
        <v>Jacob</v>
      </c>
      <c r="P9273" s="373"/>
      <c r="Q9273" s="373"/>
      <c r="R9273" s="200"/>
    </row>
    <row r="9274" spans="3:18" ht="14.6" customHeight="1" x14ac:dyDescent="0.5">
      <c r="C9274" s="373"/>
      <c r="D9274" s="373"/>
      <c r="E9274" s="212">
        <f t="shared" si="9724"/>
        <v>-1763</v>
      </c>
      <c r="F9274" s="197">
        <v>3</v>
      </c>
      <c r="G9274" s="208" t="s">
        <v>287</v>
      </c>
      <c r="H9274" s="373"/>
      <c r="I9274" s="373"/>
      <c r="J9274" s="567"/>
      <c r="K9274" s="373"/>
      <c r="L9274" s="373"/>
      <c r="M9274" s="407">
        <f t="shared" ref="M9274:O9274" si="9747">M9270+1</f>
        <v>27</v>
      </c>
      <c r="N9274" s="407">
        <f t="shared" si="9747"/>
        <v>62</v>
      </c>
      <c r="O9274" s="577">
        <f t="shared" si="9747"/>
        <v>149</v>
      </c>
      <c r="P9274" s="373"/>
      <c r="Q9274" s="373"/>
      <c r="R9274" s="200"/>
    </row>
    <row r="9275" spans="3:18" ht="14.6" customHeight="1" x14ac:dyDescent="0.5">
      <c r="C9275" s="373"/>
      <c r="D9275" s="373"/>
      <c r="E9275" s="345"/>
      <c r="F9275" s="197">
        <v>4</v>
      </c>
      <c r="G9275" s="209" t="s">
        <v>605</v>
      </c>
      <c r="H9275" s="373"/>
      <c r="I9275" s="373"/>
      <c r="J9275" s="567"/>
      <c r="K9275" s="373"/>
      <c r="L9275" s="373"/>
      <c r="M9275" s="407"/>
      <c r="N9275" s="407"/>
      <c r="O9275" s="577"/>
      <c r="P9275" s="373"/>
      <c r="Q9275" s="373"/>
      <c r="R9275" s="200"/>
    </row>
    <row r="9276" spans="3:18" ht="14.6" customHeight="1" x14ac:dyDescent="0.5">
      <c r="C9276" s="373"/>
      <c r="D9276" s="373"/>
      <c r="E9276" s="201">
        <f t="shared" si="9721"/>
        <v>1763</v>
      </c>
      <c r="F9276" s="197">
        <v>1</v>
      </c>
      <c r="G9276" s="203" t="s">
        <v>288</v>
      </c>
      <c r="H9276" s="373"/>
      <c r="I9276" s="373"/>
      <c r="J9276" s="567"/>
      <c r="K9276" s="373"/>
      <c r="L9276" s="373"/>
      <c r="M9276" s="408"/>
      <c r="N9276" s="408"/>
      <c r="O9276" s="578"/>
      <c r="P9276" s="373"/>
      <c r="Q9276" s="373"/>
      <c r="R9276" s="200"/>
    </row>
    <row r="9277" spans="3:18" ht="14.6" customHeight="1" x14ac:dyDescent="0.5">
      <c r="C9277" s="373"/>
      <c r="D9277" s="373"/>
      <c r="E9277" s="212" t="str">
        <f t="shared" si="9722"/>
        <v>BC</v>
      </c>
      <c r="F9277" s="197">
        <v>2</v>
      </c>
      <c r="G9277" s="206" t="s">
        <v>604</v>
      </c>
      <c r="H9277" s="373"/>
      <c r="I9277" s="373"/>
      <c r="J9277" s="567"/>
      <c r="K9277" s="373"/>
      <c r="L9277" s="373"/>
      <c r="M9277" s="406" t="str">
        <f t="shared" ref="M9277:O9277" si="9748">M9273</f>
        <v>Kohath</v>
      </c>
      <c r="N9277" s="406" t="str">
        <f t="shared" si="9748"/>
        <v>Levi</v>
      </c>
      <c r="O9277" s="576" t="str">
        <f t="shared" si="9748"/>
        <v>Jacob</v>
      </c>
      <c r="P9277" s="373"/>
      <c r="Q9277" s="373"/>
      <c r="R9277" s="200"/>
    </row>
    <row r="9278" spans="3:18" ht="14.6" customHeight="1" x14ac:dyDescent="0.5">
      <c r="C9278" s="373"/>
      <c r="D9278" s="373"/>
      <c r="E9278" s="212">
        <f t="shared" si="9724"/>
        <v>-1762</v>
      </c>
      <c r="F9278" s="197">
        <v>3</v>
      </c>
      <c r="G9278" s="208" t="s">
        <v>287</v>
      </c>
      <c r="H9278" s="373"/>
      <c r="I9278" s="373"/>
      <c r="J9278" s="567"/>
      <c r="K9278" s="373"/>
      <c r="L9278" s="373"/>
      <c r="M9278" s="407">
        <f t="shared" ref="M9278:O9278" si="9749">M9274+1</f>
        <v>28</v>
      </c>
      <c r="N9278" s="407">
        <f t="shared" si="9749"/>
        <v>63</v>
      </c>
      <c r="O9278" s="577">
        <f t="shared" si="9749"/>
        <v>150</v>
      </c>
      <c r="P9278" s="373"/>
      <c r="Q9278" s="373"/>
      <c r="R9278" s="200"/>
    </row>
    <row r="9279" spans="3:18" ht="14.6" customHeight="1" x14ac:dyDescent="0.5">
      <c r="C9279" s="373"/>
      <c r="D9279" s="373"/>
      <c r="E9279" s="345"/>
      <c r="F9279" s="197">
        <v>4</v>
      </c>
      <c r="G9279" s="209" t="s">
        <v>605</v>
      </c>
      <c r="H9279" s="373"/>
      <c r="I9279" s="373"/>
      <c r="J9279" s="567"/>
      <c r="K9279" s="373"/>
      <c r="L9279" s="373"/>
      <c r="M9279" s="407"/>
      <c r="N9279" s="407"/>
      <c r="O9279" s="577"/>
      <c r="P9279" s="373"/>
      <c r="Q9279" s="373"/>
      <c r="R9279" s="200"/>
    </row>
    <row r="9280" spans="3:18" ht="14.6" customHeight="1" x14ac:dyDescent="0.5">
      <c r="C9280" s="373"/>
      <c r="D9280" s="373"/>
      <c r="E9280" s="201">
        <f t="shared" si="9721"/>
        <v>1762</v>
      </c>
      <c r="F9280" s="197">
        <v>1</v>
      </c>
      <c r="G9280" s="203" t="s">
        <v>288</v>
      </c>
      <c r="H9280" s="373"/>
      <c r="I9280" s="373"/>
      <c r="J9280" s="567"/>
      <c r="K9280" s="373"/>
      <c r="L9280" s="373"/>
      <c r="M9280" s="408"/>
      <c r="N9280" s="408"/>
      <c r="O9280" s="578"/>
      <c r="P9280" s="373"/>
      <c r="Q9280" s="373"/>
      <c r="R9280" s="200"/>
    </row>
    <row r="9281" spans="3:18" ht="14.6" customHeight="1" x14ac:dyDescent="0.5">
      <c r="C9281" s="373"/>
      <c r="D9281" s="373"/>
      <c r="E9281" s="212" t="str">
        <f t="shared" si="9722"/>
        <v>BC</v>
      </c>
      <c r="F9281" s="197">
        <v>2</v>
      </c>
      <c r="G9281" s="206" t="s">
        <v>604</v>
      </c>
      <c r="H9281" s="373"/>
      <c r="I9281" s="373"/>
      <c r="J9281" s="567"/>
      <c r="K9281" s="373"/>
      <c r="L9281" s="373"/>
      <c r="M9281" s="406" t="str">
        <f t="shared" ref="M9281:O9281" si="9750">M9277</f>
        <v>Kohath</v>
      </c>
      <c r="N9281" s="406" t="str">
        <f t="shared" si="9750"/>
        <v>Levi</v>
      </c>
      <c r="O9281" s="576" t="str">
        <f t="shared" si="9750"/>
        <v>Jacob</v>
      </c>
      <c r="P9281" s="373"/>
      <c r="Q9281" s="373"/>
      <c r="R9281" s="200"/>
    </row>
    <row r="9282" spans="3:18" ht="14.6" customHeight="1" x14ac:dyDescent="0.5">
      <c r="C9282" s="373"/>
      <c r="D9282" s="373"/>
      <c r="E9282" s="212">
        <f t="shared" si="9724"/>
        <v>-1761</v>
      </c>
      <c r="F9282" s="197">
        <v>3</v>
      </c>
      <c r="G9282" s="208" t="s">
        <v>287</v>
      </c>
      <c r="H9282" s="373"/>
      <c r="I9282" s="373"/>
      <c r="J9282" s="567"/>
      <c r="K9282" s="373"/>
      <c r="L9282" s="373"/>
      <c r="M9282" s="407">
        <f t="shared" ref="M9282:O9282" si="9751">M9278+1</f>
        <v>29</v>
      </c>
      <c r="N9282" s="407">
        <f t="shared" si="9751"/>
        <v>64</v>
      </c>
      <c r="O9282" s="577">
        <f t="shared" si="9751"/>
        <v>151</v>
      </c>
      <c r="P9282" s="373"/>
      <c r="Q9282" s="373"/>
      <c r="R9282" s="200"/>
    </row>
    <row r="9283" spans="3:18" ht="14.6" customHeight="1" x14ac:dyDescent="0.5">
      <c r="C9283" s="373"/>
      <c r="D9283" s="373"/>
      <c r="E9283" s="345"/>
      <c r="F9283" s="197">
        <v>4</v>
      </c>
      <c r="G9283" s="209" t="s">
        <v>605</v>
      </c>
      <c r="H9283" s="373"/>
      <c r="I9283" s="373"/>
      <c r="J9283" s="567"/>
      <c r="K9283" s="373"/>
      <c r="L9283" s="373"/>
      <c r="M9283" s="407"/>
      <c r="N9283" s="407"/>
      <c r="O9283" s="577"/>
      <c r="P9283" s="373"/>
      <c r="Q9283" s="373"/>
      <c r="R9283" s="200"/>
    </row>
    <row r="9284" spans="3:18" ht="14.6" customHeight="1" x14ac:dyDescent="0.5">
      <c r="C9284" s="373"/>
      <c r="D9284" s="373"/>
      <c r="E9284" s="201">
        <f t="shared" si="9721"/>
        <v>1761</v>
      </c>
      <c r="F9284" s="197">
        <v>1</v>
      </c>
      <c r="G9284" s="203" t="s">
        <v>288</v>
      </c>
      <c r="H9284" s="373"/>
      <c r="I9284" s="373"/>
      <c r="J9284" s="567"/>
      <c r="K9284" s="373"/>
      <c r="L9284" s="373"/>
      <c r="M9284" s="408"/>
      <c r="N9284" s="408"/>
      <c r="O9284" s="578"/>
      <c r="P9284" s="373"/>
      <c r="Q9284" s="373"/>
      <c r="R9284" s="200"/>
    </row>
    <row r="9285" spans="3:18" ht="14.6" customHeight="1" x14ac:dyDescent="0.5">
      <c r="C9285" s="373"/>
      <c r="D9285" s="373"/>
      <c r="E9285" s="212" t="str">
        <f t="shared" si="9722"/>
        <v>BC</v>
      </c>
      <c r="F9285" s="197">
        <v>2</v>
      </c>
      <c r="G9285" s="206" t="s">
        <v>604</v>
      </c>
      <c r="H9285" s="373"/>
      <c r="I9285" s="373"/>
      <c r="J9285" s="567"/>
      <c r="K9285" s="373"/>
      <c r="L9285" s="373"/>
      <c r="M9285" s="406" t="str">
        <f t="shared" ref="M9285:O9285" si="9752">M9281</f>
        <v>Kohath</v>
      </c>
      <c r="N9285" s="406" t="str">
        <f t="shared" si="9752"/>
        <v>Levi</v>
      </c>
      <c r="O9285" s="576" t="str">
        <f t="shared" si="9752"/>
        <v>Jacob</v>
      </c>
      <c r="P9285" s="373"/>
      <c r="Q9285" s="373"/>
      <c r="R9285" s="200"/>
    </row>
    <row r="9286" spans="3:18" ht="14.6" customHeight="1" x14ac:dyDescent="0.5">
      <c r="C9286" s="373"/>
      <c r="D9286" s="373"/>
      <c r="E9286" s="212">
        <f t="shared" si="9724"/>
        <v>-1760</v>
      </c>
      <c r="F9286" s="197">
        <v>3</v>
      </c>
      <c r="G9286" s="208" t="s">
        <v>287</v>
      </c>
      <c r="H9286" s="373"/>
      <c r="I9286" s="373"/>
      <c r="J9286" s="567"/>
      <c r="K9286" s="373"/>
      <c r="L9286" s="373"/>
      <c r="M9286" s="407">
        <f t="shared" ref="M9286:O9286" si="9753">M9282+1</f>
        <v>30</v>
      </c>
      <c r="N9286" s="407">
        <f t="shared" si="9753"/>
        <v>65</v>
      </c>
      <c r="O9286" s="577">
        <f t="shared" si="9753"/>
        <v>152</v>
      </c>
      <c r="P9286" s="373"/>
      <c r="Q9286" s="373"/>
      <c r="R9286" s="200"/>
    </row>
    <row r="9287" spans="3:18" ht="14.6" customHeight="1" x14ac:dyDescent="0.5">
      <c r="C9287" s="373"/>
      <c r="D9287" s="373"/>
      <c r="E9287" s="345"/>
      <c r="F9287" s="197">
        <v>4</v>
      </c>
      <c r="G9287" s="209" t="s">
        <v>605</v>
      </c>
      <c r="H9287" s="373"/>
      <c r="I9287" s="373"/>
      <c r="J9287" s="567"/>
      <c r="K9287" s="373"/>
      <c r="L9287" s="373"/>
      <c r="M9287" s="407"/>
      <c r="N9287" s="407"/>
      <c r="O9287" s="577"/>
      <c r="P9287" s="373"/>
      <c r="Q9287" s="373"/>
      <c r="R9287" s="200"/>
    </row>
    <row r="9288" spans="3:18" ht="14.6" customHeight="1" x14ac:dyDescent="0.5">
      <c r="C9288" s="373"/>
      <c r="D9288" s="373"/>
      <c r="E9288" s="201">
        <f t="shared" si="9721"/>
        <v>1760</v>
      </c>
      <c r="F9288" s="197">
        <v>1</v>
      </c>
      <c r="G9288" s="203" t="s">
        <v>288</v>
      </c>
      <c r="H9288" s="373"/>
      <c r="I9288" s="373"/>
      <c r="J9288" s="567"/>
      <c r="K9288" s="373"/>
      <c r="L9288" s="373"/>
      <c r="M9288" s="408"/>
      <c r="N9288" s="408"/>
      <c r="O9288" s="578"/>
      <c r="P9288" s="373"/>
      <c r="Q9288" s="373"/>
      <c r="R9288" s="200"/>
    </row>
    <row r="9289" spans="3:18" ht="14.6" customHeight="1" x14ac:dyDescent="0.5">
      <c r="C9289" s="373"/>
      <c r="D9289" s="373"/>
      <c r="E9289" s="212" t="str">
        <f t="shared" si="9722"/>
        <v>BC</v>
      </c>
      <c r="F9289" s="197">
        <v>2</v>
      </c>
      <c r="G9289" s="206" t="s">
        <v>604</v>
      </c>
      <c r="H9289" s="373"/>
      <c r="I9289" s="373"/>
      <c r="J9289" s="567"/>
      <c r="K9289" s="373"/>
      <c r="L9289" s="373"/>
      <c r="M9289" s="406" t="str">
        <f t="shared" ref="M9289:O9289" si="9754">M9285</f>
        <v>Kohath</v>
      </c>
      <c r="N9289" s="406" t="str">
        <f t="shared" si="9754"/>
        <v>Levi</v>
      </c>
      <c r="O9289" s="576" t="str">
        <f t="shared" si="9754"/>
        <v>Jacob</v>
      </c>
      <c r="P9289" s="373"/>
      <c r="Q9289" s="373"/>
      <c r="R9289" s="200"/>
    </row>
    <row r="9290" spans="3:18" ht="14.6" customHeight="1" x14ac:dyDescent="0.5">
      <c r="C9290" s="373"/>
      <c r="D9290" s="373"/>
      <c r="E9290" s="212">
        <f t="shared" si="9724"/>
        <v>-1759</v>
      </c>
      <c r="F9290" s="197">
        <v>3</v>
      </c>
      <c r="G9290" s="208" t="s">
        <v>287</v>
      </c>
      <c r="H9290" s="373"/>
      <c r="I9290" s="373"/>
      <c r="J9290" s="567"/>
      <c r="K9290" s="373"/>
      <c r="L9290" s="373"/>
      <c r="M9290" s="407">
        <f t="shared" ref="M9290:O9290" si="9755">M9286+1</f>
        <v>31</v>
      </c>
      <c r="N9290" s="407">
        <f t="shared" si="9755"/>
        <v>66</v>
      </c>
      <c r="O9290" s="577">
        <f t="shared" si="9755"/>
        <v>153</v>
      </c>
      <c r="P9290" s="373"/>
      <c r="Q9290" s="373"/>
      <c r="R9290" s="200"/>
    </row>
    <row r="9291" spans="3:18" ht="14.6" customHeight="1" x14ac:dyDescent="0.5">
      <c r="C9291" s="373"/>
      <c r="D9291" s="373"/>
      <c r="E9291" s="345"/>
      <c r="F9291" s="197">
        <v>4</v>
      </c>
      <c r="G9291" s="209" t="s">
        <v>605</v>
      </c>
      <c r="H9291" s="373"/>
      <c r="I9291" s="373"/>
      <c r="J9291" s="567"/>
      <c r="K9291" s="373"/>
      <c r="L9291" s="373"/>
      <c r="M9291" s="407"/>
      <c r="N9291" s="407"/>
      <c r="O9291" s="577"/>
      <c r="P9291" s="373"/>
      <c r="Q9291" s="373"/>
      <c r="R9291" s="200"/>
    </row>
    <row r="9292" spans="3:18" ht="14.6" customHeight="1" x14ac:dyDescent="0.5">
      <c r="C9292" s="373"/>
      <c r="D9292" s="373"/>
      <c r="E9292" s="201">
        <f t="shared" ref="E9292:E9352" si="9756">E9288-1</f>
        <v>1759</v>
      </c>
      <c r="F9292" s="197">
        <v>1</v>
      </c>
      <c r="G9292" s="203" t="s">
        <v>288</v>
      </c>
      <c r="H9292" s="373"/>
      <c r="I9292" s="373"/>
      <c r="J9292" s="567"/>
      <c r="K9292" s="373"/>
      <c r="L9292" s="373"/>
      <c r="M9292" s="408"/>
      <c r="N9292" s="408"/>
      <c r="O9292" s="578"/>
      <c r="P9292" s="373"/>
      <c r="Q9292" s="373"/>
      <c r="R9292" s="200"/>
    </row>
    <row r="9293" spans="3:18" ht="14.6" customHeight="1" x14ac:dyDescent="0.5">
      <c r="C9293" s="373"/>
      <c r="D9293" s="373"/>
      <c r="E9293" s="212" t="str">
        <f t="shared" ref="E9293:E9353" si="9757">E9289</f>
        <v>BC</v>
      </c>
      <c r="F9293" s="197">
        <v>2</v>
      </c>
      <c r="G9293" s="206" t="s">
        <v>604</v>
      </c>
      <c r="H9293" s="373"/>
      <c r="I9293" s="373"/>
      <c r="J9293" s="567"/>
      <c r="K9293" s="373"/>
      <c r="L9293" s="373"/>
      <c r="M9293" s="406" t="str">
        <f t="shared" ref="M9293:O9293" si="9758">M9289</f>
        <v>Kohath</v>
      </c>
      <c r="N9293" s="406" t="str">
        <f t="shared" si="9758"/>
        <v>Levi</v>
      </c>
      <c r="O9293" s="576" t="str">
        <f t="shared" si="9758"/>
        <v>Jacob</v>
      </c>
      <c r="P9293" s="373"/>
      <c r="Q9293" s="373"/>
      <c r="R9293" s="200"/>
    </row>
    <row r="9294" spans="3:18" ht="14.6" customHeight="1" x14ac:dyDescent="0.5">
      <c r="C9294" s="373"/>
      <c r="D9294" s="373"/>
      <c r="E9294" s="212">
        <f t="shared" ref="E9294:E9354" si="9759">-E9292+1</f>
        <v>-1758</v>
      </c>
      <c r="F9294" s="197">
        <v>3</v>
      </c>
      <c r="G9294" s="208" t="s">
        <v>287</v>
      </c>
      <c r="H9294" s="373"/>
      <c r="I9294" s="373"/>
      <c r="J9294" s="567"/>
      <c r="K9294" s="373"/>
      <c r="L9294" s="373"/>
      <c r="M9294" s="407">
        <f t="shared" ref="M9294:O9294" si="9760">M9290+1</f>
        <v>32</v>
      </c>
      <c r="N9294" s="407">
        <f t="shared" si="9760"/>
        <v>67</v>
      </c>
      <c r="O9294" s="577">
        <f t="shared" si="9760"/>
        <v>154</v>
      </c>
      <c r="P9294" s="373"/>
      <c r="Q9294" s="373"/>
      <c r="R9294" s="200"/>
    </row>
    <row r="9295" spans="3:18" ht="14.6" customHeight="1" x14ac:dyDescent="0.5">
      <c r="C9295" s="373"/>
      <c r="D9295" s="373"/>
      <c r="E9295" s="345"/>
      <c r="F9295" s="197">
        <v>4</v>
      </c>
      <c r="G9295" s="209" t="s">
        <v>605</v>
      </c>
      <c r="H9295" s="373"/>
      <c r="I9295" s="373"/>
      <c r="J9295" s="567"/>
      <c r="K9295" s="373"/>
      <c r="L9295" s="373"/>
      <c r="M9295" s="407"/>
      <c r="N9295" s="407"/>
      <c r="O9295" s="577"/>
      <c r="P9295" s="373"/>
      <c r="Q9295" s="373"/>
      <c r="R9295" s="200"/>
    </row>
    <row r="9296" spans="3:18" ht="14.6" customHeight="1" x14ac:dyDescent="0.5">
      <c r="C9296" s="373"/>
      <c r="D9296" s="373"/>
      <c r="E9296" s="201">
        <f t="shared" si="9756"/>
        <v>1758</v>
      </c>
      <c r="F9296" s="197">
        <v>1</v>
      </c>
      <c r="G9296" s="203" t="s">
        <v>288</v>
      </c>
      <c r="H9296" s="373"/>
      <c r="I9296" s="373"/>
      <c r="J9296" s="567"/>
      <c r="K9296" s="373"/>
      <c r="L9296" s="373"/>
      <c r="M9296" s="408"/>
      <c r="N9296" s="408"/>
      <c r="O9296" s="578"/>
      <c r="P9296" s="373"/>
      <c r="Q9296" s="373"/>
      <c r="R9296" s="200"/>
    </row>
    <row r="9297" spans="3:18" ht="14.6" customHeight="1" x14ac:dyDescent="0.5">
      <c r="C9297" s="373"/>
      <c r="D9297" s="373"/>
      <c r="E9297" s="212" t="str">
        <f t="shared" si="9757"/>
        <v>BC</v>
      </c>
      <c r="F9297" s="197">
        <v>2</v>
      </c>
      <c r="G9297" s="206" t="s">
        <v>604</v>
      </c>
      <c r="H9297" s="373"/>
      <c r="I9297" s="373"/>
      <c r="J9297" s="567"/>
      <c r="K9297" s="373"/>
      <c r="L9297" s="373"/>
      <c r="M9297" s="406" t="str">
        <f t="shared" ref="M9297:O9297" si="9761">M9293</f>
        <v>Kohath</v>
      </c>
      <c r="N9297" s="406" t="str">
        <f t="shared" si="9761"/>
        <v>Levi</v>
      </c>
      <c r="O9297" s="576" t="str">
        <f t="shared" si="9761"/>
        <v>Jacob</v>
      </c>
      <c r="P9297" s="373"/>
      <c r="Q9297" s="373"/>
      <c r="R9297" s="200"/>
    </row>
    <row r="9298" spans="3:18" ht="14.6" customHeight="1" x14ac:dyDescent="0.5">
      <c r="C9298" s="373"/>
      <c r="D9298" s="373"/>
      <c r="E9298" s="212">
        <f t="shared" si="9759"/>
        <v>-1757</v>
      </c>
      <c r="F9298" s="197">
        <v>3</v>
      </c>
      <c r="G9298" s="208" t="s">
        <v>287</v>
      </c>
      <c r="H9298" s="373"/>
      <c r="I9298" s="373"/>
      <c r="J9298" s="567"/>
      <c r="K9298" s="373"/>
      <c r="L9298" s="373"/>
      <c r="M9298" s="407">
        <f t="shared" ref="M9298:O9298" si="9762">M9294+1</f>
        <v>33</v>
      </c>
      <c r="N9298" s="407">
        <f t="shared" si="9762"/>
        <v>68</v>
      </c>
      <c r="O9298" s="577">
        <f t="shared" si="9762"/>
        <v>155</v>
      </c>
      <c r="P9298" s="373"/>
      <c r="Q9298" s="373"/>
      <c r="R9298" s="200"/>
    </row>
    <row r="9299" spans="3:18" ht="14.6" customHeight="1" x14ac:dyDescent="0.5">
      <c r="C9299" s="373"/>
      <c r="D9299" s="373"/>
      <c r="E9299" s="345"/>
      <c r="F9299" s="197">
        <v>4</v>
      </c>
      <c r="G9299" s="209" t="s">
        <v>605</v>
      </c>
      <c r="H9299" s="373"/>
      <c r="I9299" s="373"/>
      <c r="J9299" s="567"/>
      <c r="K9299" s="373"/>
      <c r="L9299" s="373"/>
      <c r="M9299" s="407"/>
      <c r="N9299" s="407"/>
      <c r="O9299" s="577"/>
      <c r="P9299" s="373"/>
      <c r="Q9299" s="373"/>
      <c r="R9299" s="200"/>
    </row>
    <row r="9300" spans="3:18" ht="14.6" customHeight="1" x14ac:dyDescent="0.5">
      <c r="C9300" s="373"/>
      <c r="D9300" s="373"/>
      <c r="E9300" s="201">
        <f t="shared" si="9756"/>
        <v>1757</v>
      </c>
      <c r="F9300" s="197">
        <v>1</v>
      </c>
      <c r="G9300" s="203" t="s">
        <v>288</v>
      </c>
      <c r="H9300" s="373"/>
      <c r="I9300" s="373"/>
      <c r="J9300" s="567"/>
      <c r="K9300" s="373"/>
      <c r="L9300" s="373"/>
      <c r="M9300" s="408"/>
      <c r="N9300" s="408"/>
      <c r="O9300" s="578"/>
      <c r="P9300" s="373"/>
      <c r="Q9300" s="373"/>
      <c r="R9300" s="200"/>
    </row>
    <row r="9301" spans="3:18" ht="14.6" customHeight="1" x14ac:dyDescent="0.5">
      <c r="C9301" s="373"/>
      <c r="D9301" s="373"/>
      <c r="E9301" s="212" t="str">
        <f t="shared" si="9757"/>
        <v>BC</v>
      </c>
      <c r="F9301" s="197">
        <v>2</v>
      </c>
      <c r="G9301" s="206" t="s">
        <v>604</v>
      </c>
      <c r="H9301" s="373"/>
      <c r="I9301" s="373"/>
      <c r="J9301" s="567"/>
      <c r="K9301" s="373"/>
      <c r="L9301" s="373"/>
      <c r="M9301" s="406" t="str">
        <f t="shared" ref="M9301:O9301" si="9763">M9297</f>
        <v>Kohath</v>
      </c>
      <c r="N9301" s="406" t="str">
        <f t="shared" si="9763"/>
        <v>Levi</v>
      </c>
      <c r="O9301" s="576" t="str">
        <f t="shared" si="9763"/>
        <v>Jacob</v>
      </c>
      <c r="P9301" s="373"/>
      <c r="Q9301" s="373"/>
      <c r="R9301" s="200"/>
    </row>
    <row r="9302" spans="3:18" ht="14.6" customHeight="1" x14ac:dyDescent="0.5">
      <c r="C9302" s="373"/>
      <c r="D9302" s="373"/>
      <c r="E9302" s="212">
        <f t="shared" si="9759"/>
        <v>-1756</v>
      </c>
      <c r="F9302" s="197">
        <v>3</v>
      </c>
      <c r="G9302" s="208" t="s">
        <v>287</v>
      </c>
      <c r="H9302" s="373"/>
      <c r="I9302" s="373"/>
      <c r="J9302" s="567"/>
      <c r="K9302" s="373"/>
      <c r="L9302" s="373"/>
      <c r="M9302" s="407">
        <f t="shared" ref="M9302:O9302" si="9764">M9298+1</f>
        <v>34</v>
      </c>
      <c r="N9302" s="407">
        <f t="shared" si="9764"/>
        <v>69</v>
      </c>
      <c r="O9302" s="577">
        <f t="shared" si="9764"/>
        <v>156</v>
      </c>
      <c r="P9302" s="373"/>
      <c r="Q9302" s="373"/>
      <c r="R9302" s="200"/>
    </row>
    <row r="9303" spans="3:18" ht="14.6" customHeight="1" x14ac:dyDescent="0.5">
      <c r="C9303" s="373"/>
      <c r="D9303" s="373"/>
      <c r="E9303" s="345"/>
      <c r="F9303" s="197">
        <v>4</v>
      </c>
      <c r="G9303" s="209" t="s">
        <v>605</v>
      </c>
      <c r="H9303" s="373"/>
      <c r="I9303" s="373"/>
      <c r="J9303" s="567"/>
      <c r="K9303" s="373"/>
      <c r="L9303" s="373"/>
      <c r="M9303" s="407"/>
      <c r="N9303" s="407"/>
      <c r="O9303" s="577"/>
      <c r="P9303" s="373"/>
      <c r="Q9303" s="373"/>
      <c r="R9303" s="200"/>
    </row>
    <row r="9304" spans="3:18" ht="14.6" customHeight="1" x14ac:dyDescent="0.5">
      <c r="C9304" s="373"/>
      <c r="D9304" s="373"/>
      <c r="E9304" s="201">
        <f t="shared" si="9756"/>
        <v>1756</v>
      </c>
      <c r="F9304" s="197">
        <v>1</v>
      </c>
      <c r="G9304" s="203" t="s">
        <v>288</v>
      </c>
      <c r="H9304" s="373"/>
      <c r="I9304" s="373"/>
      <c r="J9304" s="567"/>
      <c r="K9304" s="373"/>
      <c r="L9304" s="373"/>
      <c r="M9304" s="408"/>
      <c r="N9304" s="408"/>
      <c r="O9304" s="578"/>
      <c r="P9304" s="373"/>
      <c r="Q9304" s="373"/>
      <c r="R9304" s="200"/>
    </row>
    <row r="9305" spans="3:18" ht="14.6" customHeight="1" x14ac:dyDescent="0.5">
      <c r="C9305" s="373"/>
      <c r="D9305" s="373"/>
      <c r="E9305" s="212" t="str">
        <f t="shared" si="9757"/>
        <v>BC</v>
      </c>
      <c r="F9305" s="197">
        <v>2</v>
      </c>
      <c r="G9305" s="206" t="s">
        <v>604</v>
      </c>
      <c r="H9305" s="373"/>
      <c r="I9305" s="373"/>
      <c r="J9305" s="567"/>
      <c r="K9305" s="373"/>
      <c r="L9305" s="373"/>
      <c r="M9305" s="406" t="str">
        <f t="shared" ref="M9305:O9305" si="9765">M9301</f>
        <v>Kohath</v>
      </c>
      <c r="N9305" s="406" t="str">
        <f t="shared" si="9765"/>
        <v>Levi</v>
      </c>
      <c r="O9305" s="576" t="str">
        <f t="shared" si="9765"/>
        <v>Jacob</v>
      </c>
      <c r="P9305" s="373"/>
      <c r="Q9305" s="373"/>
      <c r="R9305" s="200"/>
    </row>
    <row r="9306" spans="3:18" ht="14.6" customHeight="1" x14ac:dyDescent="0.5">
      <c r="C9306" s="373"/>
      <c r="D9306" s="373"/>
      <c r="E9306" s="212">
        <f t="shared" si="9759"/>
        <v>-1755</v>
      </c>
      <c r="F9306" s="197">
        <v>3</v>
      </c>
      <c r="G9306" s="208" t="s">
        <v>287</v>
      </c>
      <c r="H9306" s="373"/>
      <c r="I9306" s="373"/>
      <c r="J9306" s="567"/>
      <c r="K9306" s="373"/>
      <c r="L9306" s="373"/>
      <c r="M9306" s="407">
        <f t="shared" ref="M9306:O9306" si="9766">M9302+1</f>
        <v>35</v>
      </c>
      <c r="N9306" s="407">
        <f t="shared" si="9766"/>
        <v>70</v>
      </c>
      <c r="O9306" s="577">
        <f t="shared" si="9766"/>
        <v>157</v>
      </c>
      <c r="P9306" s="373"/>
      <c r="Q9306" s="373"/>
      <c r="R9306" s="200"/>
    </row>
    <row r="9307" spans="3:18" ht="14.6" customHeight="1" x14ac:dyDescent="0.5">
      <c r="C9307" s="373"/>
      <c r="D9307" s="373"/>
      <c r="E9307" s="345"/>
      <c r="F9307" s="197">
        <v>4</v>
      </c>
      <c r="G9307" s="209" t="s">
        <v>605</v>
      </c>
      <c r="H9307" s="373"/>
      <c r="I9307" s="373"/>
      <c r="J9307" s="567"/>
      <c r="K9307" s="373"/>
      <c r="L9307" s="373"/>
      <c r="M9307" s="407"/>
      <c r="N9307" s="407"/>
      <c r="O9307" s="577"/>
      <c r="P9307" s="373"/>
      <c r="Q9307" s="373"/>
      <c r="R9307" s="200"/>
    </row>
    <row r="9308" spans="3:18" ht="14.6" customHeight="1" x14ac:dyDescent="0.5">
      <c r="C9308" s="373"/>
      <c r="D9308" s="373"/>
      <c r="E9308" s="201">
        <f t="shared" si="9756"/>
        <v>1755</v>
      </c>
      <c r="F9308" s="197">
        <v>1</v>
      </c>
      <c r="G9308" s="203" t="s">
        <v>288</v>
      </c>
      <c r="H9308" s="373"/>
      <c r="I9308" s="373"/>
      <c r="J9308" s="567"/>
      <c r="K9308" s="373"/>
      <c r="L9308" s="373"/>
      <c r="M9308" s="408"/>
      <c r="N9308" s="408"/>
      <c r="O9308" s="578"/>
      <c r="P9308" s="373"/>
      <c r="Q9308" s="373"/>
      <c r="R9308" s="200"/>
    </row>
    <row r="9309" spans="3:18" ht="14.6" customHeight="1" x14ac:dyDescent="0.5">
      <c r="C9309" s="373"/>
      <c r="D9309" s="373"/>
      <c r="E9309" s="212" t="str">
        <f t="shared" si="9757"/>
        <v>BC</v>
      </c>
      <c r="F9309" s="197">
        <v>2</v>
      </c>
      <c r="G9309" s="206" t="s">
        <v>604</v>
      </c>
      <c r="H9309" s="373"/>
      <c r="I9309" s="373"/>
      <c r="J9309" s="567"/>
      <c r="K9309" s="373"/>
      <c r="L9309" s="373"/>
      <c r="M9309" s="406" t="str">
        <f t="shared" ref="M9309:O9309" si="9767">M9305</f>
        <v>Kohath</v>
      </c>
      <c r="N9309" s="406" t="str">
        <f t="shared" si="9767"/>
        <v>Levi</v>
      </c>
      <c r="O9309" s="576" t="str">
        <f t="shared" si="9767"/>
        <v>Jacob</v>
      </c>
      <c r="P9309" s="373"/>
      <c r="Q9309" s="373"/>
      <c r="R9309" s="200"/>
    </row>
    <row r="9310" spans="3:18" ht="14.6" customHeight="1" x14ac:dyDescent="0.5">
      <c r="C9310" s="373"/>
      <c r="D9310" s="373"/>
      <c r="E9310" s="212">
        <f t="shared" si="9759"/>
        <v>-1754</v>
      </c>
      <c r="F9310" s="197">
        <v>3</v>
      </c>
      <c r="G9310" s="208" t="s">
        <v>287</v>
      </c>
      <c r="H9310" s="373"/>
      <c r="I9310" s="373"/>
      <c r="J9310" s="567"/>
      <c r="K9310" s="373"/>
      <c r="L9310" s="373"/>
      <c r="M9310" s="407">
        <f t="shared" ref="M9310:O9310" si="9768">M9306+1</f>
        <v>36</v>
      </c>
      <c r="N9310" s="407">
        <f t="shared" si="9768"/>
        <v>71</v>
      </c>
      <c r="O9310" s="577">
        <f t="shared" si="9768"/>
        <v>158</v>
      </c>
      <c r="P9310" s="373"/>
      <c r="Q9310" s="373"/>
      <c r="R9310" s="200"/>
    </row>
    <row r="9311" spans="3:18" ht="14.6" customHeight="1" x14ac:dyDescent="0.5">
      <c r="C9311" s="373"/>
      <c r="D9311" s="373"/>
      <c r="E9311" s="345"/>
      <c r="F9311" s="197">
        <v>4</v>
      </c>
      <c r="G9311" s="209" t="s">
        <v>605</v>
      </c>
      <c r="H9311" s="373"/>
      <c r="I9311" s="373"/>
      <c r="J9311" s="567"/>
      <c r="K9311" s="373"/>
      <c r="L9311" s="373"/>
      <c r="M9311" s="407"/>
      <c r="N9311" s="407"/>
      <c r="O9311" s="577"/>
      <c r="P9311" s="373"/>
      <c r="Q9311" s="373"/>
      <c r="R9311" s="200"/>
    </row>
    <row r="9312" spans="3:18" ht="14.6" customHeight="1" x14ac:dyDescent="0.5">
      <c r="C9312" s="373"/>
      <c r="D9312" s="373"/>
      <c r="E9312" s="201">
        <f t="shared" si="9756"/>
        <v>1754</v>
      </c>
      <c r="F9312" s="197">
        <v>1</v>
      </c>
      <c r="G9312" s="203" t="s">
        <v>288</v>
      </c>
      <c r="H9312" s="373"/>
      <c r="I9312" s="373"/>
      <c r="J9312" s="567"/>
      <c r="K9312" s="373"/>
      <c r="L9312" s="373"/>
      <c r="M9312" s="408"/>
      <c r="N9312" s="408"/>
      <c r="O9312" s="578"/>
      <c r="P9312" s="373"/>
      <c r="Q9312" s="373"/>
      <c r="R9312" s="200"/>
    </row>
    <row r="9313" spans="3:18" ht="14.6" customHeight="1" x14ac:dyDescent="0.5">
      <c r="C9313" s="373"/>
      <c r="D9313" s="373"/>
      <c r="E9313" s="212" t="str">
        <f t="shared" si="9757"/>
        <v>BC</v>
      </c>
      <c r="F9313" s="197">
        <v>2</v>
      </c>
      <c r="G9313" s="206" t="s">
        <v>604</v>
      </c>
      <c r="H9313" s="373"/>
      <c r="I9313" s="373"/>
      <c r="J9313" s="567"/>
      <c r="K9313" s="373"/>
      <c r="L9313" s="373"/>
      <c r="M9313" s="406" t="str">
        <f t="shared" ref="M9313:O9313" si="9769">M9309</f>
        <v>Kohath</v>
      </c>
      <c r="N9313" s="406" t="str">
        <f t="shared" si="9769"/>
        <v>Levi</v>
      </c>
      <c r="O9313" s="576" t="str">
        <f t="shared" si="9769"/>
        <v>Jacob</v>
      </c>
      <c r="P9313" s="373"/>
      <c r="Q9313" s="373"/>
      <c r="R9313" s="200"/>
    </row>
    <row r="9314" spans="3:18" ht="14.6" customHeight="1" x14ac:dyDescent="0.5">
      <c r="C9314" s="373"/>
      <c r="D9314" s="373"/>
      <c r="E9314" s="212">
        <f t="shared" si="9759"/>
        <v>-1753</v>
      </c>
      <c r="F9314" s="197">
        <v>3</v>
      </c>
      <c r="G9314" s="208" t="s">
        <v>287</v>
      </c>
      <c r="H9314" s="373"/>
      <c r="I9314" s="373"/>
      <c r="J9314" s="567"/>
      <c r="K9314" s="373"/>
      <c r="L9314" s="373"/>
      <c r="M9314" s="407">
        <f t="shared" ref="M9314:O9314" si="9770">M9310+1</f>
        <v>37</v>
      </c>
      <c r="N9314" s="407">
        <f t="shared" si="9770"/>
        <v>72</v>
      </c>
      <c r="O9314" s="577">
        <f t="shared" si="9770"/>
        <v>159</v>
      </c>
      <c r="P9314" s="373"/>
      <c r="Q9314" s="373"/>
      <c r="R9314" s="200"/>
    </row>
    <row r="9315" spans="3:18" ht="14.6" customHeight="1" x14ac:dyDescent="0.5">
      <c r="C9315" s="373"/>
      <c r="D9315" s="373"/>
      <c r="E9315" s="345"/>
      <c r="F9315" s="197">
        <v>4</v>
      </c>
      <c r="G9315" s="209" t="s">
        <v>605</v>
      </c>
      <c r="H9315" s="373"/>
      <c r="I9315" s="373"/>
      <c r="J9315" s="567"/>
      <c r="K9315" s="373"/>
      <c r="L9315" s="373"/>
      <c r="M9315" s="407"/>
      <c r="N9315" s="407"/>
      <c r="O9315" s="577"/>
      <c r="P9315" s="373"/>
      <c r="Q9315" s="373"/>
      <c r="R9315" s="200"/>
    </row>
    <row r="9316" spans="3:18" ht="14.6" customHeight="1" x14ac:dyDescent="0.5">
      <c r="C9316" s="373"/>
      <c r="D9316" s="373"/>
      <c r="E9316" s="201">
        <f t="shared" si="9756"/>
        <v>1753</v>
      </c>
      <c r="F9316" s="197">
        <v>1</v>
      </c>
      <c r="G9316" s="203" t="s">
        <v>288</v>
      </c>
      <c r="H9316" s="373"/>
      <c r="I9316" s="373"/>
      <c r="J9316" s="567"/>
      <c r="K9316" s="373"/>
      <c r="L9316" s="373"/>
      <c r="M9316" s="408"/>
      <c r="N9316" s="408"/>
      <c r="O9316" s="578"/>
      <c r="P9316" s="373"/>
      <c r="Q9316" s="373"/>
      <c r="R9316" s="200"/>
    </row>
    <row r="9317" spans="3:18" ht="14.6" customHeight="1" x14ac:dyDescent="0.5">
      <c r="C9317" s="373"/>
      <c r="D9317" s="373"/>
      <c r="E9317" s="212" t="str">
        <f t="shared" si="9757"/>
        <v>BC</v>
      </c>
      <c r="F9317" s="197">
        <v>2</v>
      </c>
      <c r="G9317" s="206" t="s">
        <v>604</v>
      </c>
      <c r="H9317" s="373"/>
      <c r="I9317" s="373"/>
      <c r="J9317" s="567"/>
      <c r="K9317" s="373"/>
      <c r="L9317" s="373"/>
      <c r="M9317" s="406" t="str">
        <f t="shared" ref="M9317:O9317" si="9771">M9313</f>
        <v>Kohath</v>
      </c>
      <c r="N9317" s="406" t="str">
        <f t="shared" si="9771"/>
        <v>Levi</v>
      </c>
      <c r="O9317" s="576" t="str">
        <f t="shared" si="9771"/>
        <v>Jacob</v>
      </c>
      <c r="P9317" s="373"/>
      <c r="Q9317" s="373"/>
      <c r="R9317" s="200"/>
    </row>
    <row r="9318" spans="3:18" ht="14.6" customHeight="1" x14ac:dyDescent="0.5">
      <c r="C9318" s="373"/>
      <c r="D9318" s="373"/>
      <c r="E9318" s="212">
        <f t="shared" si="9759"/>
        <v>-1752</v>
      </c>
      <c r="F9318" s="197">
        <v>3</v>
      </c>
      <c r="G9318" s="208" t="s">
        <v>287</v>
      </c>
      <c r="H9318" s="373"/>
      <c r="I9318" s="373"/>
      <c r="J9318" s="567"/>
      <c r="K9318" s="373"/>
      <c r="L9318" s="373"/>
      <c r="M9318" s="407">
        <f t="shared" ref="M9318:O9318" si="9772">M9314+1</f>
        <v>38</v>
      </c>
      <c r="N9318" s="407">
        <f t="shared" si="9772"/>
        <v>73</v>
      </c>
      <c r="O9318" s="577">
        <f t="shared" si="9772"/>
        <v>160</v>
      </c>
      <c r="P9318" s="373"/>
      <c r="Q9318" s="373"/>
      <c r="R9318" s="200"/>
    </row>
    <row r="9319" spans="3:18" ht="14.6" customHeight="1" x14ac:dyDescent="0.5">
      <c r="C9319" s="373"/>
      <c r="D9319" s="373"/>
      <c r="E9319" s="345"/>
      <c r="F9319" s="197">
        <v>4</v>
      </c>
      <c r="G9319" s="209" t="s">
        <v>605</v>
      </c>
      <c r="H9319" s="373"/>
      <c r="I9319" s="373"/>
      <c r="J9319" s="567"/>
      <c r="K9319" s="373"/>
      <c r="L9319" s="373"/>
      <c r="M9319" s="407"/>
      <c r="N9319" s="407"/>
      <c r="O9319" s="577"/>
      <c r="P9319" s="373"/>
      <c r="Q9319" s="373"/>
      <c r="R9319" s="200"/>
    </row>
    <row r="9320" spans="3:18" ht="14.6" customHeight="1" x14ac:dyDescent="0.5">
      <c r="C9320" s="373"/>
      <c r="D9320" s="373"/>
      <c r="E9320" s="201">
        <f t="shared" si="9756"/>
        <v>1752</v>
      </c>
      <c r="F9320" s="197">
        <v>1</v>
      </c>
      <c r="G9320" s="203" t="s">
        <v>288</v>
      </c>
      <c r="H9320" s="373"/>
      <c r="I9320" s="373"/>
      <c r="J9320" s="567"/>
      <c r="K9320" s="373"/>
      <c r="L9320" s="373"/>
      <c r="M9320" s="408"/>
      <c r="N9320" s="408"/>
      <c r="O9320" s="578"/>
      <c r="P9320" s="373"/>
      <c r="Q9320" s="373"/>
      <c r="R9320" s="200"/>
    </row>
    <row r="9321" spans="3:18" ht="14.6" customHeight="1" x14ac:dyDescent="0.5">
      <c r="C9321" s="373"/>
      <c r="D9321" s="373"/>
      <c r="E9321" s="212" t="str">
        <f t="shared" si="9757"/>
        <v>BC</v>
      </c>
      <c r="F9321" s="197">
        <v>2</v>
      </c>
      <c r="G9321" s="206" t="s">
        <v>604</v>
      </c>
      <c r="H9321" s="373"/>
      <c r="I9321" s="373"/>
      <c r="J9321" s="567"/>
      <c r="K9321" s="373"/>
      <c r="L9321" s="373"/>
      <c r="M9321" s="406" t="str">
        <f t="shared" ref="M9321:O9321" si="9773">M9317</f>
        <v>Kohath</v>
      </c>
      <c r="N9321" s="406" t="str">
        <f t="shared" si="9773"/>
        <v>Levi</v>
      </c>
      <c r="O9321" s="576" t="str">
        <f t="shared" si="9773"/>
        <v>Jacob</v>
      </c>
      <c r="P9321" s="373"/>
      <c r="Q9321" s="373"/>
      <c r="R9321" s="200"/>
    </row>
    <row r="9322" spans="3:18" ht="14.6" customHeight="1" x14ac:dyDescent="0.5">
      <c r="C9322" s="373"/>
      <c r="D9322" s="373"/>
      <c r="E9322" s="212">
        <f t="shared" si="9759"/>
        <v>-1751</v>
      </c>
      <c r="F9322" s="197">
        <v>3</v>
      </c>
      <c r="G9322" s="208" t="s">
        <v>287</v>
      </c>
      <c r="H9322" s="373"/>
      <c r="I9322" s="373"/>
      <c r="J9322" s="567"/>
      <c r="K9322" s="373"/>
      <c r="L9322" s="373"/>
      <c r="M9322" s="407">
        <f t="shared" ref="M9322:O9322" si="9774">M9318+1</f>
        <v>39</v>
      </c>
      <c r="N9322" s="407">
        <f t="shared" si="9774"/>
        <v>74</v>
      </c>
      <c r="O9322" s="577">
        <f t="shared" si="9774"/>
        <v>161</v>
      </c>
      <c r="P9322" s="373"/>
      <c r="Q9322" s="373"/>
      <c r="R9322" s="200"/>
    </row>
    <row r="9323" spans="3:18" ht="14.6" customHeight="1" x14ac:dyDescent="0.5">
      <c r="C9323" s="373"/>
      <c r="D9323" s="373"/>
      <c r="E9323" s="345"/>
      <c r="F9323" s="197">
        <v>4</v>
      </c>
      <c r="G9323" s="209" t="s">
        <v>605</v>
      </c>
      <c r="H9323" s="373"/>
      <c r="I9323" s="373"/>
      <c r="J9323" s="567"/>
      <c r="K9323" s="373"/>
      <c r="L9323" s="373"/>
      <c r="M9323" s="407"/>
      <c r="N9323" s="407"/>
      <c r="O9323" s="577"/>
      <c r="P9323" s="373"/>
      <c r="Q9323" s="373"/>
      <c r="R9323" s="200"/>
    </row>
    <row r="9324" spans="3:18" ht="14.6" customHeight="1" x14ac:dyDescent="0.5">
      <c r="C9324" s="373"/>
      <c r="D9324" s="373"/>
      <c r="E9324" s="201">
        <f t="shared" si="9756"/>
        <v>1751</v>
      </c>
      <c r="F9324" s="197">
        <v>1</v>
      </c>
      <c r="G9324" s="203" t="s">
        <v>288</v>
      </c>
      <c r="H9324" s="373"/>
      <c r="I9324" s="373"/>
      <c r="J9324" s="567"/>
      <c r="K9324" s="373"/>
      <c r="L9324" s="373"/>
      <c r="M9324" s="408"/>
      <c r="N9324" s="408"/>
      <c r="O9324" s="578"/>
      <c r="P9324" s="373"/>
      <c r="Q9324" s="373"/>
      <c r="R9324" s="200"/>
    </row>
    <row r="9325" spans="3:18" ht="14.6" customHeight="1" x14ac:dyDescent="0.5">
      <c r="C9325" s="373"/>
      <c r="D9325" s="373"/>
      <c r="E9325" s="212" t="str">
        <f t="shared" si="9757"/>
        <v>BC</v>
      </c>
      <c r="F9325" s="197">
        <v>2</v>
      </c>
      <c r="G9325" s="206" t="s">
        <v>604</v>
      </c>
      <c r="H9325" s="373"/>
      <c r="I9325" s="373"/>
      <c r="J9325" s="567"/>
      <c r="K9325" s="373"/>
      <c r="L9325" s="373"/>
      <c r="M9325" s="406" t="str">
        <f t="shared" ref="M9325:O9325" si="9775">M9321</f>
        <v>Kohath</v>
      </c>
      <c r="N9325" s="406" t="str">
        <f t="shared" si="9775"/>
        <v>Levi</v>
      </c>
      <c r="O9325" s="576" t="str">
        <f t="shared" si="9775"/>
        <v>Jacob</v>
      </c>
      <c r="P9325" s="373"/>
      <c r="Q9325" s="373"/>
      <c r="R9325" s="200"/>
    </row>
    <row r="9326" spans="3:18" ht="14.6" customHeight="1" x14ac:dyDescent="0.5">
      <c r="C9326" s="373"/>
      <c r="D9326" s="373"/>
      <c r="E9326" s="212">
        <f t="shared" si="9759"/>
        <v>-1750</v>
      </c>
      <c r="F9326" s="197">
        <v>3</v>
      </c>
      <c r="G9326" s="208" t="s">
        <v>287</v>
      </c>
      <c r="H9326" s="373"/>
      <c r="I9326" s="373"/>
      <c r="J9326" s="567"/>
      <c r="K9326" s="373"/>
      <c r="L9326" s="373"/>
      <c r="M9326" s="407">
        <f t="shared" ref="M9326:O9326" si="9776">M9322+1</f>
        <v>40</v>
      </c>
      <c r="N9326" s="407">
        <f t="shared" si="9776"/>
        <v>75</v>
      </c>
      <c r="O9326" s="577">
        <f t="shared" si="9776"/>
        <v>162</v>
      </c>
      <c r="P9326" s="373"/>
      <c r="Q9326" s="373"/>
      <c r="R9326" s="200"/>
    </row>
    <row r="9327" spans="3:18" ht="14.6" customHeight="1" x14ac:dyDescent="0.5">
      <c r="C9327" s="373"/>
      <c r="D9327" s="373"/>
      <c r="E9327" s="345"/>
      <c r="F9327" s="197">
        <v>4</v>
      </c>
      <c r="G9327" s="209" t="s">
        <v>605</v>
      </c>
      <c r="H9327" s="373"/>
      <c r="I9327" s="373"/>
      <c r="J9327" s="567"/>
      <c r="K9327" s="373"/>
      <c r="L9327" s="373"/>
      <c r="M9327" s="407"/>
      <c r="N9327" s="407"/>
      <c r="O9327" s="577"/>
      <c r="P9327" s="373"/>
      <c r="Q9327" s="373"/>
      <c r="R9327" s="200"/>
    </row>
    <row r="9328" spans="3:18" ht="14.6" customHeight="1" x14ac:dyDescent="0.5">
      <c r="C9328" s="373"/>
      <c r="D9328" s="373"/>
      <c r="E9328" s="201">
        <f t="shared" si="9756"/>
        <v>1750</v>
      </c>
      <c r="F9328" s="197">
        <v>1</v>
      </c>
      <c r="G9328" s="203" t="s">
        <v>288</v>
      </c>
      <c r="H9328" s="373"/>
      <c r="I9328" s="373"/>
      <c r="J9328" s="567"/>
      <c r="K9328" s="373"/>
      <c r="L9328" s="373"/>
      <c r="M9328" s="408"/>
      <c r="N9328" s="408"/>
      <c r="O9328" s="578"/>
      <c r="P9328" s="373"/>
      <c r="Q9328" s="373"/>
      <c r="R9328" s="200"/>
    </row>
    <row r="9329" spans="3:18" ht="14.6" customHeight="1" x14ac:dyDescent="0.5">
      <c r="C9329" s="373"/>
      <c r="D9329" s="373"/>
      <c r="E9329" s="212" t="str">
        <f t="shared" si="9757"/>
        <v>BC</v>
      </c>
      <c r="F9329" s="197">
        <v>2</v>
      </c>
      <c r="G9329" s="206" t="s">
        <v>604</v>
      </c>
      <c r="H9329" s="373"/>
      <c r="I9329" s="373"/>
      <c r="J9329" s="567"/>
      <c r="K9329" s="373"/>
      <c r="L9329" s="373"/>
      <c r="M9329" s="406" t="str">
        <f t="shared" ref="M9329:O9329" si="9777">M9325</f>
        <v>Kohath</v>
      </c>
      <c r="N9329" s="406" t="str">
        <f t="shared" si="9777"/>
        <v>Levi</v>
      </c>
      <c r="O9329" s="576" t="str">
        <f t="shared" si="9777"/>
        <v>Jacob</v>
      </c>
      <c r="P9329" s="373"/>
      <c r="Q9329" s="373"/>
      <c r="R9329" s="200"/>
    </row>
    <row r="9330" spans="3:18" ht="14.6" customHeight="1" x14ac:dyDescent="0.5">
      <c r="C9330" s="373"/>
      <c r="D9330" s="373"/>
      <c r="E9330" s="212">
        <f t="shared" si="9759"/>
        <v>-1749</v>
      </c>
      <c r="F9330" s="197">
        <v>3</v>
      </c>
      <c r="G9330" s="208" t="s">
        <v>287</v>
      </c>
      <c r="H9330" s="373"/>
      <c r="I9330" s="373"/>
      <c r="J9330" s="567"/>
      <c r="K9330" s="373"/>
      <c r="L9330" s="373"/>
      <c r="M9330" s="407">
        <f t="shared" ref="M9330:O9330" si="9778">M9326+1</f>
        <v>41</v>
      </c>
      <c r="N9330" s="407">
        <f t="shared" si="9778"/>
        <v>76</v>
      </c>
      <c r="O9330" s="577">
        <f t="shared" si="9778"/>
        <v>163</v>
      </c>
      <c r="P9330" s="373"/>
      <c r="Q9330" s="373"/>
      <c r="R9330" s="200"/>
    </row>
    <row r="9331" spans="3:18" ht="14.6" customHeight="1" x14ac:dyDescent="0.5">
      <c r="C9331" s="373"/>
      <c r="D9331" s="373"/>
      <c r="E9331" s="345"/>
      <c r="F9331" s="197">
        <v>4</v>
      </c>
      <c r="G9331" s="209" t="s">
        <v>605</v>
      </c>
      <c r="H9331" s="373"/>
      <c r="I9331" s="373"/>
      <c r="J9331" s="567"/>
      <c r="K9331" s="373"/>
      <c r="L9331" s="373"/>
      <c r="M9331" s="407"/>
      <c r="N9331" s="407"/>
      <c r="O9331" s="577"/>
      <c r="P9331" s="373"/>
      <c r="Q9331" s="373"/>
      <c r="R9331" s="200"/>
    </row>
    <row r="9332" spans="3:18" ht="14.6" customHeight="1" x14ac:dyDescent="0.5">
      <c r="C9332" s="373"/>
      <c r="D9332" s="373"/>
      <c r="E9332" s="201">
        <f t="shared" si="9756"/>
        <v>1749</v>
      </c>
      <c r="F9332" s="197">
        <v>1</v>
      </c>
      <c r="G9332" s="203" t="s">
        <v>288</v>
      </c>
      <c r="H9332" s="373"/>
      <c r="I9332" s="373"/>
      <c r="J9332" s="567"/>
      <c r="K9332" s="373"/>
      <c r="L9332" s="373"/>
      <c r="M9332" s="408"/>
      <c r="N9332" s="408"/>
      <c r="O9332" s="578"/>
      <c r="P9332" s="373"/>
      <c r="Q9332" s="373"/>
      <c r="R9332" s="200"/>
    </row>
    <row r="9333" spans="3:18" ht="14.6" customHeight="1" x14ac:dyDescent="0.5">
      <c r="C9333" s="373"/>
      <c r="D9333" s="373"/>
      <c r="E9333" s="212" t="str">
        <f t="shared" si="9757"/>
        <v>BC</v>
      </c>
      <c r="F9333" s="197">
        <v>2</v>
      </c>
      <c r="G9333" s="206" t="s">
        <v>604</v>
      </c>
      <c r="H9333" s="373"/>
      <c r="I9333" s="373"/>
      <c r="J9333" s="567"/>
      <c r="K9333" s="373"/>
      <c r="L9333" s="373"/>
      <c r="M9333" s="406" t="str">
        <f t="shared" ref="M9333:O9333" si="9779">M9329</f>
        <v>Kohath</v>
      </c>
      <c r="N9333" s="406" t="str">
        <f t="shared" si="9779"/>
        <v>Levi</v>
      </c>
      <c r="O9333" s="576" t="str">
        <f t="shared" si="9779"/>
        <v>Jacob</v>
      </c>
      <c r="P9333" s="373"/>
      <c r="Q9333" s="373"/>
      <c r="R9333" s="200"/>
    </row>
    <row r="9334" spans="3:18" ht="14.6" customHeight="1" x14ac:dyDescent="0.5">
      <c r="C9334" s="373"/>
      <c r="D9334" s="373"/>
      <c r="E9334" s="212">
        <f t="shared" si="9759"/>
        <v>-1748</v>
      </c>
      <c r="F9334" s="197">
        <v>3</v>
      </c>
      <c r="G9334" s="208" t="s">
        <v>287</v>
      </c>
      <c r="H9334" s="373"/>
      <c r="I9334" s="373"/>
      <c r="J9334" s="567"/>
      <c r="K9334" s="373"/>
      <c r="L9334" s="373"/>
      <c r="M9334" s="407">
        <f t="shared" ref="M9334:O9334" si="9780">M9330+1</f>
        <v>42</v>
      </c>
      <c r="N9334" s="407">
        <f t="shared" si="9780"/>
        <v>77</v>
      </c>
      <c r="O9334" s="577">
        <f t="shared" si="9780"/>
        <v>164</v>
      </c>
      <c r="P9334" s="373"/>
      <c r="Q9334" s="373"/>
      <c r="R9334" s="200"/>
    </row>
    <row r="9335" spans="3:18" ht="14.6" customHeight="1" x14ac:dyDescent="0.5">
      <c r="C9335" s="373"/>
      <c r="D9335" s="373"/>
      <c r="E9335" s="345"/>
      <c r="F9335" s="197">
        <v>4</v>
      </c>
      <c r="G9335" s="209" t="s">
        <v>605</v>
      </c>
      <c r="H9335" s="373"/>
      <c r="I9335" s="373"/>
      <c r="J9335" s="567"/>
      <c r="K9335" s="373"/>
      <c r="L9335" s="373"/>
      <c r="M9335" s="407"/>
      <c r="N9335" s="407"/>
      <c r="O9335" s="577"/>
      <c r="P9335" s="373"/>
      <c r="Q9335" s="373"/>
      <c r="R9335" s="200"/>
    </row>
    <row r="9336" spans="3:18" ht="14.6" customHeight="1" x14ac:dyDescent="0.5">
      <c r="C9336" s="373"/>
      <c r="D9336" s="373"/>
      <c r="E9336" s="201">
        <f t="shared" si="9756"/>
        <v>1748</v>
      </c>
      <c r="F9336" s="197">
        <v>1</v>
      </c>
      <c r="G9336" s="203" t="s">
        <v>288</v>
      </c>
      <c r="H9336" s="373"/>
      <c r="I9336" s="373"/>
      <c r="J9336" s="567"/>
      <c r="K9336" s="373"/>
      <c r="L9336" s="373"/>
      <c r="M9336" s="408"/>
      <c r="N9336" s="408"/>
      <c r="O9336" s="578"/>
      <c r="P9336" s="373"/>
      <c r="Q9336" s="373"/>
      <c r="R9336" s="200"/>
    </row>
    <row r="9337" spans="3:18" ht="14.6" customHeight="1" x14ac:dyDescent="0.5">
      <c r="C9337" s="373"/>
      <c r="D9337" s="373"/>
      <c r="E9337" s="212" t="str">
        <f t="shared" si="9757"/>
        <v>BC</v>
      </c>
      <c r="F9337" s="197">
        <v>2</v>
      </c>
      <c r="G9337" s="206" t="s">
        <v>604</v>
      </c>
      <c r="H9337" s="373"/>
      <c r="I9337" s="373"/>
      <c r="J9337" s="567"/>
      <c r="K9337" s="373"/>
      <c r="L9337" s="373"/>
      <c r="M9337" s="406" t="str">
        <f t="shared" ref="M9337:O9337" si="9781">M9333</f>
        <v>Kohath</v>
      </c>
      <c r="N9337" s="406" t="str">
        <f t="shared" si="9781"/>
        <v>Levi</v>
      </c>
      <c r="O9337" s="576" t="str">
        <f t="shared" si="9781"/>
        <v>Jacob</v>
      </c>
      <c r="P9337" s="373"/>
      <c r="Q9337" s="373"/>
      <c r="R9337" s="200"/>
    </row>
    <row r="9338" spans="3:18" ht="14.6" customHeight="1" x14ac:dyDescent="0.5">
      <c r="C9338" s="373"/>
      <c r="D9338" s="373"/>
      <c r="E9338" s="212">
        <f t="shared" si="9759"/>
        <v>-1747</v>
      </c>
      <c r="F9338" s="197">
        <v>3</v>
      </c>
      <c r="G9338" s="208" t="s">
        <v>287</v>
      </c>
      <c r="H9338" s="373"/>
      <c r="I9338" s="373"/>
      <c r="J9338" s="567"/>
      <c r="K9338" s="373"/>
      <c r="L9338" s="373"/>
      <c r="M9338" s="407">
        <f t="shared" ref="M9338:O9338" si="9782">M9334+1</f>
        <v>43</v>
      </c>
      <c r="N9338" s="407">
        <f t="shared" si="9782"/>
        <v>78</v>
      </c>
      <c r="O9338" s="577">
        <f t="shared" si="9782"/>
        <v>165</v>
      </c>
      <c r="P9338" s="373"/>
      <c r="Q9338" s="373"/>
      <c r="R9338" s="200"/>
    </row>
    <row r="9339" spans="3:18" ht="14.6" customHeight="1" x14ac:dyDescent="0.5">
      <c r="C9339" s="373"/>
      <c r="D9339" s="373"/>
      <c r="E9339" s="345"/>
      <c r="F9339" s="197">
        <v>4</v>
      </c>
      <c r="G9339" s="209" t="s">
        <v>605</v>
      </c>
      <c r="H9339" s="373"/>
      <c r="I9339" s="373"/>
      <c r="J9339" s="567"/>
      <c r="K9339" s="373"/>
      <c r="L9339" s="373"/>
      <c r="M9339" s="407"/>
      <c r="N9339" s="407"/>
      <c r="O9339" s="577"/>
      <c r="P9339" s="373"/>
      <c r="Q9339" s="373"/>
      <c r="R9339" s="200"/>
    </row>
    <row r="9340" spans="3:18" ht="14.6" customHeight="1" x14ac:dyDescent="0.5">
      <c r="C9340" s="373"/>
      <c r="D9340" s="373"/>
      <c r="E9340" s="201">
        <f t="shared" si="9756"/>
        <v>1747</v>
      </c>
      <c r="F9340" s="197">
        <v>1</v>
      </c>
      <c r="G9340" s="203" t="s">
        <v>288</v>
      </c>
      <c r="H9340" s="373"/>
      <c r="I9340" s="373"/>
      <c r="J9340" s="567"/>
      <c r="K9340" s="373"/>
      <c r="L9340" s="373"/>
      <c r="M9340" s="408"/>
      <c r="N9340" s="408"/>
      <c r="O9340" s="578"/>
      <c r="P9340" s="373"/>
      <c r="Q9340" s="373"/>
      <c r="R9340" s="200"/>
    </row>
    <row r="9341" spans="3:18" ht="14.6" customHeight="1" x14ac:dyDescent="0.5">
      <c r="C9341" s="373"/>
      <c r="D9341" s="373"/>
      <c r="E9341" s="212" t="str">
        <f t="shared" si="9757"/>
        <v>BC</v>
      </c>
      <c r="F9341" s="197">
        <v>2</v>
      </c>
      <c r="G9341" s="206" t="s">
        <v>604</v>
      </c>
      <c r="H9341" s="373"/>
      <c r="I9341" s="373"/>
      <c r="J9341" s="567"/>
      <c r="K9341" s="373"/>
      <c r="L9341" s="373"/>
      <c r="M9341" s="406" t="str">
        <f t="shared" ref="M9341:O9341" si="9783">M9337</f>
        <v>Kohath</v>
      </c>
      <c r="N9341" s="406" t="str">
        <f t="shared" si="9783"/>
        <v>Levi</v>
      </c>
      <c r="O9341" s="576" t="str">
        <f t="shared" si="9783"/>
        <v>Jacob</v>
      </c>
      <c r="P9341" s="373"/>
      <c r="Q9341" s="373"/>
      <c r="R9341" s="200"/>
    </row>
    <row r="9342" spans="3:18" ht="14.6" customHeight="1" x14ac:dyDescent="0.5">
      <c r="C9342" s="373"/>
      <c r="D9342" s="373"/>
      <c r="E9342" s="212">
        <f t="shared" si="9759"/>
        <v>-1746</v>
      </c>
      <c r="F9342" s="197">
        <v>3</v>
      </c>
      <c r="G9342" s="208" t="s">
        <v>287</v>
      </c>
      <c r="H9342" s="373"/>
      <c r="I9342" s="373"/>
      <c r="J9342" s="567"/>
      <c r="K9342" s="373"/>
      <c r="L9342" s="373"/>
      <c r="M9342" s="407">
        <f t="shared" ref="M9342:O9342" si="9784">M9338+1</f>
        <v>44</v>
      </c>
      <c r="N9342" s="407">
        <f t="shared" si="9784"/>
        <v>79</v>
      </c>
      <c r="O9342" s="577">
        <f t="shared" si="9784"/>
        <v>166</v>
      </c>
      <c r="P9342" s="373"/>
      <c r="Q9342" s="373"/>
      <c r="R9342" s="200"/>
    </row>
    <row r="9343" spans="3:18" ht="14.6" customHeight="1" x14ac:dyDescent="0.5">
      <c r="C9343" s="373"/>
      <c r="D9343" s="373"/>
      <c r="E9343" s="345"/>
      <c r="F9343" s="197">
        <v>4</v>
      </c>
      <c r="G9343" s="209" t="s">
        <v>605</v>
      </c>
      <c r="H9343" s="373"/>
      <c r="I9343" s="373"/>
      <c r="J9343" s="567"/>
      <c r="K9343" s="373"/>
      <c r="L9343" s="373"/>
      <c r="M9343" s="407"/>
      <c r="N9343" s="407"/>
      <c r="O9343" s="577"/>
      <c r="P9343" s="373"/>
      <c r="Q9343" s="373"/>
      <c r="R9343" s="200"/>
    </row>
    <row r="9344" spans="3:18" ht="14.6" customHeight="1" x14ac:dyDescent="0.5">
      <c r="C9344" s="373"/>
      <c r="D9344" s="373"/>
      <c r="E9344" s="201">
        <f t="shared" si="9756"/>
        <v>1746</v>
      </c>
      <c r="F9344" s="197">
        <v>1</v>
      </c>
      <c r="G9344" s="203" t="s">
        <v>288</v>
      </c>
      <c r="H9344" s="373"/>
      <c r="I9344" s="373"/>
      <c r="J9344" s="567"/>
      <c r="K9344" s="373"/>
      <c r="L9344" s="373"/>
      <c r="M9344" s="408"/>
      <c r="N9344" s="408"/>
      <c r="O9344" s="578"/>
      <c r="P9344" s="373"/>
      <c r="Q9344" s="373"/>
      <c r="R9344" s="200"/>
    </row>
    <row r="9345" spans="3:18" ht="14.6" customHeight="1" x14ac:dyDescent="0.5">
      <c r="C9345" s="373"/>
      <c r="D9345" s="373"/>
      <c r="E9345" s="212" t="str">
        <f t="shared" si="9757"/>
        <v>BC</v>
      </c>
      <c r="F9345" s="197">
        <v>2</v>
      </c>
      <c r="G9345" s="206" t="s">
        <v>604</v>
      </c>
      <c r="H9345" s="373"/>
      <c r="I9345" s="373"/>
      <c r="J9345" s="567"/>
      <c r="K9345" s="373"/>
      <c r="L9345" s="373"/>
      <c r="M9345" s="406" t="str">
        <f t="shared" ref="M9345:O9345" si="9785">M9341</f>
        <v>Kohath</v>
      </c>
      <c r="N9345" s="406" t="str">
        <f t="shared" si="9785"/>
        <v>Levi</v>
      </c>
      <c r="O9345" s="576" t="str">
        <f t="shared" si="9785"/>
        <v>Jacob</v>
      </c>
      <c r="P9345" s="373"/>
      <c r="Q9345" s="373"/>
      <c r="R9345" s="200"/>
    </row>
    <row r="9346" spans="3:18" ht="14.6" customHeight="1" x14ac:dyDescent="0.5">
      <c r="C9346" s="373"/>
      <c r="D9346" s="373"/>
      <c r="E9346" s="212">
        <f t="shared" si="9759"/>
        <v>-1745</v>
      </c>
      <c r="F9346" s="197">
        <v>3</v>
      </c>
      <c r="G9346" s="208" t="s">
        <v>287</v>
      </c>
      <c r="H9346" s="373"/>
      <c r="I9346" s="373"/>
      <c r="J9346" s="567"/>
      <c r="K9346" s="373"/>
      <c r="L9346" s="373"/>
      <c r="M9346" s="407">
        <f t="shared" ref="M9346:O9346" si="9786">M9342+1</f>
        <v>45</v>
      </c>
      <c r="N9346" s="407">
        <f t="shared" si="9786"/>
        <v>80</v>
      </c>
      <c r="O9346" s="577">
        <f t="shared" si="9786"/>
        <v>167</v>
      </c>
      <c r="P9346" s="373"/>
      <c r="Q9346" s="373"/>
      <c r="R9346" s="200"/>
    </row>
    <row r="9347" spans="3:18" ht="14.6" customHeight="1" x14ac:dyDescent="0.5">
      <c r="C9347" s="373"/>
      <c r="D9347" s="373"/>
      <c r="E9347" s="345"/>
      <c r="F9347" s="197">
        <v>4</v>
      </c>
      <c r="G9347" s="209" t="s">
        <v>605</v>
      </c>
      <c r="H9347" s="373"/>
      <c r="I9347" s="373"/>
      <c r="J9347" s="567"/>
      <c r="K9347" s="373"/>
      <c r="L9347" s="373"/>
      <c r="M9347" s="407"/>
      <c r="N9347" s="407"/>
      <c r="O9347" s="577"/>
      <c r="P9347" s="373"/>
      <c r="Q9347" s="373"/>
      <c r="R9347" s="200"/>
    </row>
    <row r="9348" spans="3:18" ht="14.6" customHeight="1" x14ac:dyDescent="0.5">
      <c r="C9348" s="373"/>
      <c r="D9348" s="373"/>
      <c r="E9348" s="201">
        <f t="shared" si="9756"/>
        <v>1745</v>
      </c>
      <c r="F9348" s="197">
        <v>1</v>
      </c>
      <c r="G9348" s="203" t="s">
        <v>288</v>
      </c>
      <c r="H9348" s="373"/>
      <c r="I9348" s="373"/>
      <c r="J9348" s="567"/>
      <c r="K9348" s="373"/>
      <c r="L9348" s="373"/>
      <c r="M9348" s="408"/>
      <c r="N9348" s="408"/>
      <c r="O9348" s="578"/>
      <c r="P9348" s="373"/>
      <c r="Q9348" s="373"/>
      <c r="R9348" s="200"/>
    </row>
    <row r="9349" spans="3:18" ht="14.6" customHeight="1" x14ac:dyDescent="0.5">
      <c r="C9349" s="373"/>
      <c r="D9349" s="373"/>
      <c r="E9349" s="212" t="str">
        <f t="shared" si="9757"/>
        <v>BC</v>
      </c>
      <c r="F9349" s="197">
        <v>2</v>
      </c>
      <c r="G9349" s="206" t="s">
        <v>604</v>
      </c>
      <c r="H9349" s="373"/>
      <c r="I9349" s="373"/>
      <c r="J9349" s="567"/>
      <c r="K9349" s="373"/>
      <c r="L9349" s="373"/>
      <c r="M9349" s="406" t="str">
        <f t="shared" ref="M9349:O9349" si="9787">M9345</f>
        <v>Kohath</v>
      </c>
      <c r="N9349" s="406" t="str">
        <f t="shared" si="9787"/>
        <v>Levi</v>
      </c>
      <c r="O9349" s="576" t="str">
        <f t="shared" si="9787"/>
        <v>Jacob</v>
      </c>
      <c r="P9349" s="373"/>
      <c r="Q9349" s="373"/>
      <c r="R9349" s="200"/>
    </row>
    <row r="9350" spans="3:18" ht="14.6" customHeight="1" x14ac:dyDescent="0.5">
      <c r="C9350" s="373"/>
      <c r="D9350" s="373"/>
      <c r="E9350" s="212">
        <f t="shared" si="9759"/>
        <v>-1744</v>
      </c>
      <c r="F9350" s="197">
        <v>3</v>
      </c>
      <c r="G9350" s="208" t="s">
        <v>287</v>
      </c>
      <c r="H9350" s="373"/>
      <c r="I9350" s="373"/>
      <c r="J9350" s="567"/>
      <c r="K9350" s="373"/>
      <c r="L9350" s="373"/>
      <c r="M9350" s="407">
        <f t="shared" ref="M9350:O9350" si="9788">M9346+1</f>
        <v>46</v>
      </c>
      <c r="N9350" s="407">
        <f t="shared" si="9788"/>
        <v>81</v>
      </c>
      <c r="O9350" s="577">
        <f t="shared" si="9788"/>
        <v>168</v>
      </c>
      <c r="P9350" s="373"/>
      <c r="Q9350" s="373"/>
      <c r="R9350" s="200"/>
    </row>
    <row r="9351" spans="3:18" ht="14.6" customHeight="1" x14ac:dyDescent="0.5">
      <c r="C9351" s="373"/>
      <c r="D9351" s="373"/>
      <c r="E9351" s="345"/>
      <c r="F9351" s="197">
        <v>4</v>
      </c>
      <c r="G9351" s="209" t="s">
        <v>605</v>
      </c>
      <c r="H9351" s="373"/>
      <c r="I9351" s="373"/>
      <c r="J9351" s="567"/>
      <c r="K9351" s="373"/>
      <c r="L9351" s="373"/>
      <c r="M9351" s="407"/>
      <c r="N9351" s="407"/>
      <c r="O9351" s="577"/>
      <c r="P9351" s="373"/>
      <c r="Q9351" s="373"/>
      <c r="R9351" s="200"/>
    </row>
    <row r="9352" spans="3:18" ht="14.6" customHeight="1" x14ac:dyDescent="0.5">
      <c r="C9352" s="373"/>
      <c r="D9352" s="373"/>
      <c r="E9352" s="201">
        <f t="shared" si="9756"/>
        <v>1744</v>
      </c>
      <c r="F9352" s="197">
        <v>1</v>
      </c>
      <c r="G9352" s="203" t="s">
        <v>288</v>
      </c>
      <c r="H9352" s="373"/>
      <c r="I9352" s="373"/>
      <c r="J9352" s="567"/>
      <c r="K9352" s="373"/>
      <c r="L9352" s="373"/>
      <c r="M9352" s="408"/>
      <c r="N9352" s="408"/>
      <c r="O9352" s="578"/>
      <c r="P9352" s="373"/>
      <c r="Q9352" s="373"/>
      <c r="R9352" s="200"/>
    </row>
    <row r="9353" spans="3:18" ht="14.6" customHeight="1" x14ac:dyDescent="0.5">
      <c r="C9353" s="373"/>
      <c r="D9353" s="373"/>
      <c r="E9353" s="212" t="str">
        <f t="shared" si="9757"/>
        <v>BC</v>
      </c>
      <c r="F9353" s="197">
        <v>2</v>
      </c>
      <c r="G9353" s="206" t="s">
        <v>604</v>
      </c>
      <c r="H9353" s="373"/>
      <c r="I9353" s="373"/>
      <c r="J9353" s="567"/>
      <c r="K9353" s="373"/>
      <c r="L9353" s="373"/>
      <c r="M9353" s="406" t="str">
        <f t="shared" ref="M9353:O9353" si="9789">M9349</f>
        <v>Kohath</v>
      </c>
      <c r="N9353" s="406" t="str">
        <f t="shared" si="9789"/>
        <v>Levi</v>
      </c>
      <c r="O9353" s="576" t="str">
        <f t="shared" si="9789"/>
        <v>Jacob</v>
      </c>
      <c r="P9353" s="373"/>
      <c r="Q9353" s="373"/>
      <c r="R9353" s="200"/>
    </row>
    <row r="9354" spans="3:18" ht="14.6" customHeight="1" x14ac:dyDescent="0.5">
      <c r="C9354" s="373"/>
      <c r="D9354" s="373"/>
      <c r="E9354" s="212">
        <f t="shared" si="9759"/>
        <v>-1743</v>
      </c>
      <c r="F9354" s="197">
        <v>3</v>
      </c>
      <c r="G9354" s="208" t="s">
        <v>287</v>
      </c>
      <c r="H9354" s="373"/>
      <c r="I9354" s="373"/>
      <c r="J9354" s="567"/>
      <c r="K9354" s="373"/>
      <c r="L9354" s="373"/>
      <c r="M9354" s="407">
        <f t="shared" ref="M9354:O9354" si="9790">M9350+1</f>
        <v>47</v>
      </c>
      <c r="N9354" s="407">
        <f t="shared" si="9790"/>
        <v>82</v>
      </c>
      <c r="O9354" s="577">
        <f t="shared" si="9790"/>
        <v>169</v>
      </c>
      <c r="P9354" s="373"/>
      <c r="Q9354" s="373"/>
      <c r="R9354" s="200"/>
    </row>
    <row r="9355" spans="3:18" ht="14.6" customHeight="1" x14ac:dyDescent="0.5">
      <c r="C9355" s="373"/>
      <c r="D9355" s="373"/>
      <c r="E9355" s="345"/>
      <c r="F9355" s="197">
        <v>4</v>
      </c>
      <c r="G9355" s="209" t="s">
        <v>605</v>
      </c>
      <c r="H9355" s="373"/>
      <c r="I9355" s="373"/>
      <c r="J9355" s="567"/>
      <c r="K9355" s="373"/>
      <c r="L9355" s="373"/>
      <c r="M9355" s="407"/>
      <c r="N9355" s="407"/>
      <c r="O9355" s="577"/>
      <c r="P9355" s="373"/>
      <c r="Q9355" s="373"/>
      <c r="R9355" s="200"/>
    </row>
    <row r="9356" spans="3:18" ht="14.6" customHeight="1" x14ac:dyDescent="0.5">
      <c r="C9356" s="373"/>
      <c r="D9356" s="373"/>
      <c r="E9356" s="201">
        <f t="shared" ref="E9356:E9416" si="9791">E9352-1</f>
        <v>1743</v>
      </c>
      <c r="F9356" s="197">
        <v>1</v>
      </c>
      <c r="G9356" s="203" t="s">
        <v>288</v>
      </c>
      <c r="H9356" s="373"/>
      <c r="I9356" s="373"/>
      <c r="J9356" s="567"/>
      <c r="K9356" s="373"/>
      <c r="L9356" s="373"/>
      <c r="M9356" s="408"/>
      <c r="N9356" s="408"/>
      <c r="O9356" s="578"/>
      <c r="P9356" s="373"/>
      <c r="Q9356" s="373"/>
      <c r="R9356" s="200"/>
    </row>
    <row r="9357" spans="3:18" ht="14.6" customHeight="1" x14ac:dyDescent="0.5">
      <c r="C9357" s="373"/>
      <c r="D9357" s="373"/>
      <c r="E9357" s="212" t="str">
        <f t="shared" ref="E9357:E9417" si="9792">E9353</f>
        <v>BC</v>
      </c>
      <c r="F9357" s="197">
        <v>2</v>
      </c>
      <c r="G9357" s="206" t="s">
        <v>604</v>
      </c>
      <c r="H9357" s="373"/>
      <c r="I9357" s="373"/>
      <c r="J9357" s="567"/>
      <c r="K9357" s="373"/>
      <c r="L9357" s="373"/>
      <c r="M9357" s="406" t="str">
        <f t="shared" ref="M9357:O9357" si="9793">M9353</f>
        <v>Kohath</v>
      </c>
      <c r="N9357" s="406" t="str">
        <f t="shared" si="9793"/>
        <v>Levi</v>
      </c>
      <c r="O9357" s="576" t="str">
        <f t="shared" si="9793"/>
        <v>Jacob</v>
      </c>
      <c r="P9357" s="373"/>
      <c r="Q9357" s="373"/>
      <c r="R9357" s="200"/>
    </row>
    <row r="9358" spans="3:18" ht="14.6" customHeight="1" x14ac:dyDescent="0.5">
      <c r="C9358" s="373"/>
      <c r="D9358" s="373"/>
      <c r="E9358" s="212">
        <f t="shared" ref="E9358:E9418" si="9794">-E9356+1</f>
        <v>-1742</v>
      </c>
      <c r="F9358" s="197">
        <v>3</v>
      </c>
      <c r="G9358" s="208" t="s">
        <v>287</v>
      </c>
      <c r="H9358" s="373"/>
      <c r="I9358" s="373"/>
      <c r="J9358" s="567"/>
      <c r="K9358" s="373"/>
      <c r="L9358" s="373"/>
      <c r="M9358" s="407">
        <f t="shared" ref="M9358:O9358" si="9795">M9354+1</f>
        <v>48</v>
      </c>
      <c r="N9358" s="407">
        <f t="shared" si="9795"/>
        <v>83</v>
      </c>
      <c r="O9358" s="577">
        <f t="shared" si="9795"/>
        <v>170</v>
      </c>
      <c r="P9358" s="373"/>
      <c r="Q9358" s="373"/>
      <c r="R9358" s="200"/>
    </row>
    <row r="9359" spans="3:18" ht="14.6" customHeight="1" x14ac:dyDescent="0.5">
      <c r="C9359" s="373"/>
      <c r="D9359" s="373"/>
      <c r="E9359" s="345"/>
      <c r="F9359" s="197">
        <v>4</v>
      </c>
      <c r="G9359" s="209" t="s">
        <v>605</v>
      </c>
      <c r="H9359" s="373"/>
      <c r="I9359" s="373"/>
      <c r="J9359" s="567"/>
      <c r="K9359" s="373"/>
      <c r="L9359" s="373"/>
      <c r="M9359" s="407"/>
      <c r="N9359" s="407"/>
      <c r="O9359" s="577"/>
      <c r="P9359" s="373"/>
      <c r="Q9359" s="373"/>
      <c r="R9359" s="200"/>
    </row>
    <row r="9360" spans="3:18" ht="14.6" customHeight="1" x14ac:dyDescent="0.5">
      <c r="C9360" s="373"/>
      <c r="D9360" s="373"/>
      <c r="E9360" s="201">
        <f t="shared" si="9791"/>
        <v>1742</v>
      </c>
      <c r="F9360" s="197">
        <v>1</v>
      </c>
      <c r="G9360" s="203" t="s">
        <v>288</v>
      </c>
      <c r="H9360" s="373"/>
      <c r="I9360" s="373"/>
      <c r="J9360" s="567"/>
      <c r="K9360" s="373"/>
      <c r="L9360" s="373"/>
      <c r="M9360" s="408"/>
      <c r="N9360" s="408"/>
      <c r="O9360" s="578"/>
      <c r="P9360" s="373"/>
      <c r="Q9360" s="373"/>
      <c r="R9360" s="200"/>
    </row>
    <row r="9361" spans="3:18" ht="14.6" customHeight="1" x14ac:dyDescent="0.5">
      <c r="C9361" s="373"/>
      <c r="D9361" s="373"/>
      <c r="E9361" s="212" t="str">
        <f t="shared" si="9792"/>
        <v>BC</v>
      </c>
      <c r="F9361" s="197">
        <v>2</v>
      </c>
      <c r="G9361" s="206" t="s">
        <v>604</v>
      </c>
      <c r="H9361" s="373"/>
      <c r="I9361" s="373"/>
      <c r="J9361" s="567"/>
      <c r="K9361" s="373"/>
      <c r="L9361" s="373"/>
      <c r="M9361" s="406" t="str">
        <f t="shared" ref="M9361:O9361" si="9796">M9357</f>
        <v>Kohath</v>
      </c>
      <c r="N9361" s="406" t="str">
        <f t="shared" si="9796"/>
        <v>Levi</v>
      </c>
      <c r="O9361" s="576" t="str">
        <f t="shared" si="9796"/>
        <v>Jacob</v>
      </c>
      <c r="P9361" s="373"/>
      <c r="Q9361" s="373"/>
      <c r="R9361" s="200"/>
    </row>
    <row r="9362" spans="3:18" ht="14.6" customHeight="1" x14ac:dyDescent="0.5">
      <c r="C9362" s="373"/>
      <c r="D9362" s="373"/>
      <c r="E9362" s="212">
        <f t="shared" si="9794"/>
        <v>-1741</v>
      </c>
      <c r="F9362" s="197">
        <v>3</v>
      </c>
      <c r="G9362" s="208" t="s">
        <v>287</v>
      </c>
      <c r="H9362" s="373"/>
      <c r="I9362" s="373"/>
      <c r="J9362" s="567"/>
      <c r="K9362" s="373"/>
      <c r="L9362" s="373"/>
      <c r="M9362" s="407">
        <f t="shared" ref="M9362:O9362" si="9797">M9358+1</f>
        <v>49</v>
      </c>
      <c r="N9362" s="407">
        <f t="shared" si="9797"/>
        <v>84</v>
      </c>
      <c r="O9362" s="577">
        <f t="shared" si="9797"/>
        <v>171</v>
      </c>
      <c r="P9362" s="373"/>
      <c r="Q9362" s="373"/>
      <c r="R9362" s="200"/>
    </row>
    <row r="9363" spans="3:18" ht="14.6" customHeight="1" x14ac:dyDescent="0.5">
      <c r="C9363" s="373"/>
      <c r="D9363" s="373"/>
      <c r="E9363" s="345"/>
      <c r="F9363" s="197">
        <v>4</v>
      </c>
      <c r="G9363" s="209" t="s">
        <v>605</v>
      </c>
      <c r="H9363" s="373"/>
      <c r="I9363" s="373"/>
      <c r="J9363" s="567"/>
      <c r="K9363" s="373"/>
      <c r="L9363" s="373"/>
      <c r="M9363" s="407"/>
      <c r="N9363" s="407"/>
      <c r="O9363" s="577"/>
      <c r="P9363" s="373"/>
      <c r="Q9363" s="373"/>
      <c r="R9363" s="200"/>
    </row>
    <row r="9364" spans="3:18" ht="14.6" customHeight="1" x14ac:dyDescent="0.5">
      <c r="C9364" s="373"/>
      <c r="D9364" s="373"/>
      <c r="E9364" s="201">
        <f t="shared" si="9791"/>
        <v>1741</v>
      </c>
      <c r="F9364" s="197">
        <v>1</v>
      </c>
      <c r="G9364" s="203" t="s">
        <v>288</v>
      </c>
      <c r="H9364" s="373"/>
      <c r="I9364" s="373"/>
      <c r="J9364" s="567"/>
      <c r="K9364" s="373"/>
      <c r="L9364" s="373"/>
      <c r="M9364" s="408"/>
      <c r="N9364" s="408"/>
      <c r="O9364" s="578"/>
      <c r="P9364" s="373"/>
      <c r="Q9364" s="373"/>
      <c r="R9364" s="200"/>
    </row>
    <row r="9365" spans="3:18" ht="14.6" customHeight="1" x14ac:dyDescent="0.5">
      <c r="C9365" s="373"/>
      <c r="D9365" s="373"/>
      <c r="E9365" s="212" t="str">
        <f t="shared" si="9792"/>
        <v>BC</v>
      </c>
      <c r="F9365" s="197">
        <v>2</v>
      </c>
      <c r="G9365" s="206" t="s">
        <v>604</v>
      </c>
      <c r="H9365" s="373"/>
      <c r="I9365" s="373"/>
      <c r="J9365" s="567"/>
      <c r="K9365" s="373"/>
      <c r="L9365" s="373"/>
      <c r="M9365" s="406" t="str">
        <f t="shared" ref="M9365:O9365" si="9798">M9361</f>
        <v>Kohath</v>
      </c>
      <c r="N9365" s="406" t="str">
        <f t="shared" si="9798"/>
        <v>Levi</v>
      </c>
      <c r="O9365" s="576" t="str">
        <f t="shared" si="9798"/>
        <v>Jacob</v>
      </c>
      <c r="P9365" s="373"/>
      <c r="Q9365" s="373"/>
      <c r="R9365" s="200"/>
    </row>
    <row r="9366" spans="3:18" ht="14.6" customHeight="1" x14ac:dyDescent="0.5">
      <c r="C9366" s="373"/>
      <c r="D9366" s="373"/>
      <c r="E9366" s="212">
        <f t="shared" si="9794"/>
        <v>-1740</v>
      </c>
      <c r="F9366" s="197">
        <v>3</v>
      </c>
      <c r="G9366" s="208" t="s">
        <v>287</v>
      </c>
      <c r="H9366" s="373"/>
      <c r="I9366" s="373"/>
      <c r="J9366" s="567"/>
      <c r="K9366" s="373"/>
      <c r="L9366" s="373"/>
      <c r="M9366" s="407">
        <f t="shared" ref="M9366:O9366" si="9799">M9362+1</f>
        <v>50</v>
      </c>
      <c r="N9366" s="407">
        <f t="shared" si="9799"/>
        <v>85</v>
      </c>
      <c r="O9366" s="577">
        <f t="shared" si="9799"/>
        <v>172</v>
      </c>
      <c r="P9366" s="373"/>
      <c r="Q9366" s="373"/>
      <c r="R9366" s="200"/>
    </row>
    <row r="9367" spans="3:18" ht="14.6" customHeight="1" x14ac:dyDescent="0.5">
      <c r="C9367" s="373"/>
      <c r="D9367" s="373"/>
      <c r="E9367" s="345"/>
      <c r="F9367" s="197">
        <v>4</v>
      </c>
      <c r="G9367" s="209" t="s">
        <v>605</v>
      </c>
      <c r="H9367" s="373"/>
      <c r="I9367" s="373"/>
      <c r="J9367" s="567"/>
      <c r="K9367" s="373"/>
      <c r="L9367" s="373"/>
      <c r="M9367" s="407"/>
      <c r="N9367" s="407"/>
      <c r="O9367" s="577"/>
      <c r="P9367" s="373"/>
      <c r="Q9367" s="373"/>
      <c r="R9367" s="200"/>
    </row>
    <row r="9368" spans="3:18" ht="14.6" customHeight="1" x14ac:dyDescent="0.5">
      <c r="C9368" s="373"/>
      <c r="D9368" s="373"/>
      <c r="E9368" s="201">
        <f t="shared" si="9791"/>
        <v>1740</v>
      </c>
      <c r="F9368" s="197">
        <v>1</v>
      </c>
      <c r="G9368" s="203" t="s">
        <v>288</v>
      </c>
      <c r="H9368" s="373"/>
      <c r="I9368" s="373"/>
      <c r="J9368" s="567"/>
      <c r="K9368" s="373"/>
      <c r="L9368" s="373"/>
      <c r="M9368" s="408"/>
      <c r="N9368" s="408"/>
      <c r="O9368" s="578"/>
      <c r="P9368" s="373"/>
      <c r="Q9368" s="373"/>
      <c r="R9368" s="200"/>
    </row>
    <row r="9369" spans="3:18" ht="14.6" customHeight="1" x14ac:dyDescent="0.5">
      <c r="C9369" s="373"/>
      <c r="D9369" s="373"/>
      <c r="E9369" s="212" t="str">
        <f t="shared" si="9792"/>
        <v>BC</v>
      </c>
      <c r="F9369" s="197">
        <v>2</v>
      </c>
      <c r="G9369" s="206" t="s">
        <v>604</v>
      </c>
      <c r="H9369" s="373"/>
      <c r="I9369" s="373"/>
      <c r="J9369" s="567"/>
      <c r="K9369" s="373"/>
      <c r="L9369" s="373"/>
      <c r="M9369" s="406" t="str">
        <f t="shared" ref="M9369:O9369" si="9800">M9365</f>
        <v>Kohath</v>
      </c>
      <c r="N9369" s="406" t="str">
        <f t="shared" si="9800"/>
        <v>Levi</v>
      </c>
      <c r="O9369" s="576" t="str">
        <f t="shared" si="9800"/>
        <v>Jacob</v>
      </c>
      <c r="P9369" s="373"/>
      <c r="Q9369" s="373"/>
      <c r="R9369" s="200"/>
    </row>
    <row r="9370" spans="3:18" ht="14.6" customHeight="1" x14ac:dyDescent="0.5">
      <c r="C9370" s="373"/>
      <c r="D9370" s="373"/>
      <c r="E9370" s="212">
        <f t="shared" si="9794"/>
        <v>-1739</v>
      </c>
      <c r="F9370" s="197">
        <v>3</v>
      </c>
      <c r="G9370" s="208" t="s">
        <v>287</v>
      </c>
      <c r="H9370" s="373"/>
      <c r="I9370" s="373"/>
      <c r="J9370" s="567"/>
      <c r="K9370" s="373"/>
      <c r="L9370" s="373"/>
      <c r="M9370" s="407">
        <f t="shared" ref="M9370:O9370" si="9801">M9366+1</f>
        <v>51</v>
      </c>
      <c r="N9370" s="407">
        <f t="shared" si="9801"/>
        <v>86</v>
      </c>
      <c r="O9370" s="577">
        <f t="shared" si="9801"/>
        <v>173</v>
      </c>
      <c r="P9370" s="373"/>
      <c r="Q9370" s="373"/>
      <c r="R9370" s="200"/>
    </row>
    <row r="9371" spans="3:18" ht="14.6" customHeight="1" x14ac:dyDescent="0.5">
      <c r="C9371" s="373"/>
      <c r="D9371" s="373"/>
      <c r="E9371" s="345"/>
      <c r="F9371" s="197">
        <v>4</v>
      </c>
      <c r="G9371" s="209" t="s">
        <v>605</v>
      </c>
      <c r="H9371" s="373"/>
      <c r="I9371" s="373"/>
      <c r="J9371" s="567"/>
      <c r="K9371" s="373"/>
      <c r="L9371" s="373"/>
      <c r="M9371" s="407"/>
      <c r="N9371" s="407"/>
      <c r="O9371" s="577"/>
      <c r="P9371" s="373"/>
      <c r="Q9371" s="373"/>
      <c r="R9371" s="200"/>
    </row>
    <row r="9372" spans="3:18" ht="14.6" customHeight="1" x14ac:dyDescent="0.5">
      <c r="C9372" s="373"/>
      <c r="D9372" s="373"/>
      <c r="E9372" s="201">
        <f t="shared" si="9791"/>
        <v>1739</v>
      </c>
      <c r="F9372" s="197">
        <v>1</v>
      </c>
      <c r="G9372" s="203" t="s">
        <v>288</v>
      </c>
      <c r="H9372" s="373"/>
      <c r="I9372" s="373"/>
      <c r="J9372" s="567"/>
      <c r="K9372" s="373"/>
      <c r="L9372" s="373"/>
      <c r="M9372" s="408"/>
      <c r="N9372" s="408"/>
      <c r="O9372" s="578"/>
      <c r="P9372" s="373"/>
      <c r="Q9372" s="373"/>
      <c r="R9372" s="200"/>
    </row>
    <row r="9373" spans="3:18" ht="14.6" customHeight="1" x14ac:dyDescent="0.5">
      <c r="C9373" s="373"/>
      <c r="D9373" s="373"/>
      <c r="E9373" s="212" t="str">
        <f t="shared" si="9792"/>
        <v>BC</v>
      </c>
      <c r="F9373" s="197">
        <v>2</v>
      </c>
      <c r="G9373" s="206" t="s">
        <v>604</v>
      </c>
      <c r="H9373" s="373"/>
      <c r="I9373" s="373"/>
      <c r="J9373" s="567"/>
      <c r="K9373" s="373"/>
      <c r="L9373" s="373"/>
      <c r="M9373" s="406" t="str">
        <f t="shared" ref="M9373:O9373" si="9802">M9369</f>
        <v>Kohath</v>
      </c>
      <c r="N9373" s="406" t="str">
        <f t="shared" si="9802"/>
        <v>Levi</v>
      </c>
      <c r="O9373" s="576" t="str">
        <f t="shared" si="9802"/>
        <v>Jacob</v>
      </c>
      <c r="P9373" s="373"/>
      <c r="Q9373" s="373"/>
      <c r="R9373" s="200"/>
    </row>
    <row r="9374" spans="3:18" ht="14.6" customHeight="1" x14ac:dyDescent="0.5">
      <c r="C9374" s="373"/>
      <c r="D9374" s="373"/>
      <c r="E9374" s="212">
        <f t="shared" si="9794"/>
        <v>-1738</v>
      </c>
      <c r="F9374" s="197">
        <v>3</v>
      </c>
      <c r="G9374" s="208" t="s">
        <v>287</v>
      </c>
      <c r="H9374" s="373"/>
      <c r="I9374" s="373"/>
      <c r="J9374" s="567"/>
      <c r="K9374" s="373"/>
      <c r="L9374" s="373"/>
      <c r="M9374" s="407">
        <f t="shared" ref="M9374:O9374" si="9803">M9370+1</f>
        <v>52</v>
      </c>
      <c r="N9374" s="407">
        <f t="shared" si="9803"/>
        <v>87</v>
      </c>
      <c r="O9374" s="577">
        <f t="shared" si="9803"/>
        <v>174</v>
      </c>
      <c r="P9374" s="373"/>
      <c r="Q9374" s="373"/>
      <c r="R9374" s="200"/>
    </row>
    <row r="9375" spans="3:18" ht="14.6" customHeight="1" x14ac:dyDescent="0.5">
      <c r="C9375" s="373"/>
      <c r="D9375" s="373"/>
      <c r="E9375" s="345"/>
      <c r="F9375" s="197">
        <v>4</v>
      </c>
      <c r="G9375" s="209" t="s">
        <v>605</v>
      </c>
      <c r="H9375" s="373"/>
      <c r="I9375" s="373"/>
      <c r="J9375" s="567"/>
      <c r="K9375" s="373"/>
      <c r="L9375" s="373"/>
      <c r="M9375" s="407"/>
      <c r="N9375" s="407"/>
      <c r="O9375" s="577"/>
      <c r="P9375" s="373"/>
      <c r="Q9375" s="373"/>
      <c r="R9375" s="200"/>
    </row>
    <row r="9376" spans="3:18" ht="14.6" customHeight="1" x14ac:dyDescent="0.5">
      <c r="C9376" s="373"/>
      <c r="D9376" s="373"/>
      <c r="E9376" s="201">
        <f t="shared" si="9791"/>
        <v>1738</v>
      </c>
      <c r="F9376" s="197">
        <v>1</v>
      </c>
      <c r="G9376" s="203" t="s">
        <v>288</v>
      </c>
      <c r="H9376" s="373"/>
      <c r="I9376" s="373"/>
      <c r="J9376" s="567"/>
      <c r="K9376" s="373"/>
      <c r="L9376" s="373"/>
      <c r="M9376" s="408"/>
      <c r="N9376" s="408"/>
      <c r="O9376" s="578"/>
      <c r="P9376" s="373"/>
      <c r="Q9376" s="373"/>
      <c r="R9376" s="200"/>
    </row>
    <row r="9377" spans="3:18" ht="14.6" customHeight="1" x14ac:dyDescent="0.5">
      <c r="C9377" s="373"/>
      <c r="D9377" s="373"/>
      <c r="E9377" s="212" t="str">
        <f t="shared" si="9792"/>
        <v>BC</v>
      </c>
      <c r="F9377" s="197">
        <v>2</v>
      </c>
      <c r="G9377" s="206" t="s">
        <v>604</v>
      </c>
      <c r="H9377" s="373"/>
      <c r="I9377" s="373"/>
      <c r="J9377" s="567"/>
      <c r="K9377" s="373"/>
      <c r="L9377" s="373"/>
      <c r="M9377" s="406" t="str">
        <f t="shared" ref="M9377:O9377" si="9804">M9373</f>
        <v>Kohath</v>
      </c>
      <c r="N9377" s="406" t="str">
        <f t="shared" si="9804"/>
        <v>Levi</v>
      </c>
      <c r="O9377" s="576" t="str">
        <f t="shared" si="9804"/>
        <v>Jacob</v>
      </c>
      <c r="P9377" s="373"/>
      <c r="Q9377" s="373"/>
      <c r="R9377" s="200"/>
    </row>
    <row r="9378" spans="3:18" ht="14.6" customHeight="1" x14ac:dyDescent="0.5">
      <c r="C9378" s="373"/>
      <c r="D9378" s="373"/>
      <c r="E9378" s="212">
        <f t="shared" si="9794"/>
        <v>-1737</v>
      </c>
      <c r="F9378" s="197">
        <v>3</v>
      </c>
      <c r="G9378" s="208" t="s">
        <v>287</v>
      </c>
      <c r="H9378" s="373"/>
      <c r="I9378" s="373"/>
      <c r="J9378" s="567"/>
      <c r="K9378" s="373"/>
      <c r="L9378" s="373"/>
      <c r="M9378" s="407">
        <f t="shared" ref="M9378:O9378" si="9805">M9374+1</f>
        <v>53</v>
      </c>
      <c r="N9378" s="407">
        <f t="shared" si="9805"/>
        <v>88</v>
      </c>
      <c r="O9378" s="577">
        <f t="shared" si="9805"/>
        <v>175</v>
      </c>
      <c r="P9378" s="373"/>
      <c r="Q9378" s="373"/>
      <c r="R9378" s="200"/>
    </row>
    <row r="9379" spans="3:18" ht="14.6" customHeight="1" x14ac:dyDescent="0.5">
      <c r="C9379" s="373"/>
      <c r="D9379" s="373"/>
      <c r="E9379" s="345"/>
      <c r="F9379" s="197">
        <v>4</v>
      </c>
      <c r="G9379" s="209" t="s">
        <v>605</v>
      </c>
      <c r="H9379" s="373"/>
      <c r="I9379" s="373"/>
      <c r="J9379" s="567"/>
      <c r="K9379" s="373"/>
      <c r="L9379" s="373"/>
      <c r="M9379" s="407"/>
      <c r="N9379" s="407"/>
      <c r="O9379" s="577"/>
      <c r="P9379" s="373"/>
      <c r="Q9379" s="373"/>
      <c r="R9379" s="200"/>
    </row>
    <row r="9380" spans="3:18" ht="14.6" customHeight="1" x14ac:dyDescent="0.5">
      <c r="C9380" s="373"/>
      <c r="D9380" s="373"/>
      <c r="E9380" s="201">
        <f t="shared" si="9791"/>
        <v>1737</v>
      </c>
      <c r="F9380" s="197">
        <v>1</v>
      </c>
      <c r="G9380" s="203" t="s">
        <v>288</v>
      </c>
      <c r="H9380" s="373"/>
      <c r="I9380" s="373"/>
      <c r="J9380" s="567"/>
      <c r="K9380" s="373"/>
      <c r="L9380" s="373"/>
      <c r="M9380" s="408"/>
      <c r="N9380" s="408"/>
      <c r="O9380" s="578"/>
      <c r="P9380" s="373"/>
      <c r="Q9380" s="373"/>
      <c r="R9380" s="200"/>
    </row>
    <row r="9381" spans="3:18" ht="14.6" customHeight="1" x14ac:dyDescent="0.5">
      <c r="C9381" s="373"/>
      <c r="D9381" s="373"/>
      <c r="E9381" s="212" t="str">
        <f t="shared" si="9792"/>
        <v>BC</v>
      </c>
      <c r="F9381" s="197">
        <v>2</v>
      </c>
      <c r="G9381" s="206" t="s">
        <v>604</v>
      </c>
      <c r="H9381" s="373"/>
      <c r="I9381" s="373"/>
      <c r="J9381" s="567"/>
      <c r="K9381" s="373"/>
      <c r="L9381" s="373"/>
      <c r="M9381" s="406" t="str">
        <f t="shared" ref="M9381:O9381" si="9806">M9377</f>
        <v>Kohath</v>
      </c>
      <c r="N9381" s="406" t="str">
        <f t="shared" si="9806"/>
        <v>Levi</v>
      </c>
      <c r="O9381" s="576" t="str">
        <f t="shared" si="9806"/>
        <v>Jacob</v>
      </c>
      <c r="P9381" s="373"/>
      <c r="Q9381" s="373"/>
      <c r="R9381" s="200"/>
    </row>
    <row r="9382" spans="3:18" ht="14.6" customHeight="1" x14ac:dyDescent="0.5">
      <c r="C9382" s="373"/>
      <c r="D9382" s="373"/>
      <c r="E9382" s="212">
        <f t="shared" si="9794"/>
        <v>-1736</v>
      </c>
      <c r="F9382" s="197">
        <v>3</v>
      </c>
      <c r="G9382" s="208" t="s">
        <v>287</v>
      </c>
      <c r="H9382" s="373"/>
      <c r="I9382" s="373"/>
      <c r="J9382" s="567"/>
      <c r="K9382" s="373"/>
      <c r="L9382" s="373"/>
      <c r="M9382" s="407">
        <f t="shared" ref="M9382:O9382" si="9807">M9378+1</f>
        <v>54</v>
      </c>
      <c r="N9382" s="407">
        <f t="shared" si="9807"/>
        <v>89</v>
      </c>
      <c r="O9382" s="577">
        <f t="shared" si="9807"/>
        <v>176</v>
      </c>
      <c r="P9382" s="373"/>
      <c r="Q9382" s="373"/>
      <c r="R9382" s="200"/>
    </row>
    <row r="9383" spans="3:18" ht="14.6" customHeight="1" x14ac:dyDescent="0.5">
      <c r="C9383" s="373"/>
      <c r="D9383" s="373"/>
      <c r="E9383" s="345"/>
      <c r="F9383" s="197">
        <v>4</v>
      </c>
      <c r="G9383" s="209" t="s">
        <v>605</v>
      </c>
      <c r="H9383" s="373"/>
      <c r="I9383" s="373"/>
      <c r="J9383" s="567"/>
      <c r="K9383" s="373"/>
      <c r="L9383" s="373"/>
      <c r="M9383" s="407"/>
      <c r="N9383" s="407"/>
      <c r="O9383" s="577"/>
      <c r="P9383" s="373"/>
      <c r="Q9383" s="373"/>
      <c r="R9383" s="200"/>
    </row>
    <row r="9384" spans="3:18" ht="14.6" customHeight="1" x14ac:dyDescent="0.5">
      <c r="C9384" s="373"/>
      <c r="D9384" s="373"/>
      <c r="E9384" s="201">
        <f t="shared" si="9791"/>
        <v>1736</v>
      </c>
      <c r="F9384" s="197">
        <v>1</v>
      </c>
      <c r="G9384" s="203" t="s">
        <v>288</v>
      </c>
      <c r="H9384" s="373"/>
      <c r="I9384" s="373"/>
      <c r="J9384" s="567"/>
      <c r="K9384" s="373"/>
      <c r="L9384" s="373"/>
      <c r="M9384" s="408"/>
      <c r="N9384" s="408"/>
      <c r="O9384" s="578"/>
      <c r="P9384" s="373"/>
      <c r="Q9384" s="373"/>
      <c r="R9384" s="200"/>
    </row>
    <row r="9385" spans="3:18" ht="14.6" customHeight="1" x14ac:dyDescent="0.5">
      <c r="C9385" s="373"/>
      <c r="D9385" s="373"/>
      <c r="E9385" s="212" t="str">
        <f t="shared" si="9792"/>
        <v>BC</v>
      </c>
      <c r="F9385" s="197">
        <v>2</v>
      </c>
      <c r="G9385" s="206" t="s">
        <v>604</v>
      </c>
      <c r="H9385" s="373"/>
      <c r="I9385" s="373"/>
      <c r="J9385" s="567"/>
      <c r="K9385" s="373"/>
      <c r="L9385" s="373"/>
      <c r="M9385" s="406" t="str">
        <f t="shared" ref="M9385:O9385" si="9808">M9381</f>
        <v>Kohath</v>
      </c>
      <c r="N9385" s="406" t="str">
        <f t="shared" si="9808"/>
        <v>Levi</v>
      </c>
      <c r="O9385" s="576" t="str">
        <f t="shared" si="9808"/>
        <v>Jacob</v>
      </c>
      <c r="P9385" s="373"/>
      <c r="Q9385" s="373"/>
      <c r="R9385" s="200"/>
    </row>
    <row r="9386" spans="3:18" ht="14.6" customHeight="1" x14ac:dyDescent="0.5">
      <c r="C9386" s="373"/>
      <c r="D9386" s="373"/>
      <c r="E9386" s="212">
        <f t="shared" si="9794"/>
        <v>-1735</v>
      </c>
      <c r="F9386" s="197">
        <v>3</v>
      </c>
      <c r="G9386" s="208" t="s">
        <v>287</v>
      </c>
      <c r="H9386" s="373"/>
      <c r="I9386" s="373"/>
      <c r="J9386" s="567"/>
      <c r="K9386" s="373"/>
      <c r="L9386" s="373"/>
      <c r="M9386" s="407">
        <f t="shared" ref="M9386:O9386" si="9809">M9382+1</f>
        <v>55</v>
      </c>
      <c r="N9386" s="407">
        <f t="shared" si="9809"/>
        <v>90</v>
      </c>
      <c r="O9386" s="577">
        <f t="shared" si="9809"/>
        <v>177</v>
      </c>
      <c r="P9386" s="373"/>
      <c r="Q9386" s="373"/>
      <c r="R9386" s="200"/>
    </row>
    <row r="9387" spans="3:18" ht="14.6" customHeight="1" x14ac:dyDescent="0.5">
      <c r="C9387" s="373"/>
      <c r="D9387" s="373"/>
      <c r="E9387" s="345"/>
      <c r="F9387" s="197">
        <v>4</v>
      </c>
      <c r="G9387" s="209" t="s">
        <v>605</v>
      </c>
      <c r="H9387" s="373"/>
      <c r="I9387" s="373"/>
      <c r="J9387" s="567"/>
      <c r="K9387" s="373"/>
      <c r="L9387" s="373"/>
      <c r="M9387" s="407"/>
      <c r="N9387" s="407"/>
      <c r="O9387" s="577"/>
      <c r="P9387" s="373"/>
      <c r="Q9387" s="373"/>
      <c r="R9387" s="200"/>
    </row>
    <row r="9388" spans="3:18" ht="14.6" customHeight="1" x14ac:dyDescent="0.5">
      <c r="C9388" s="373"/>
      <c r="D9388" s="373"/>
      <c r="E9388" s="201">
        <f t="shared" si="9791"/>
        <v>1735</v>
      </c>
      <c r="F9388" s="197">
        <v>1</v>
      </c>
      <c r="G9388" s="203" t="s">
        <v>288</v>
      </c>
      <c r="H9388" s="373"/>
      <c r="I9388" s="373"/>
      <c r="J9388" s="567"/>
      <c r="K9388" s="373"/>
      <c r="L9388" s="373"/>
      <c r="M9388" s="408"/>
      <c r="N9388" s="408"/>
      <c r="O9388" s="578"/>
      <c r="P9388" s="373"/>
      <c r="Q9388" s="373"/>
      <c r="R9388" s="200"/>
    </row>
    <row r="9389" spans="3:18" ht="14.6" customHeight="1" x14ac:dyDescent="0.5">
      <c r="C9389" s="373"/>
      <c r="D9389" s="373"/>
      <c r="E9389" s="212" t="str">
        <f t="shared" si="9792"/>
        <v>BC</v>
      </c>
      <c r="F9389" s="197">
        <v>2</v>
      </c>
      <c r="G9389" s="206" t="s">
        <v>604</v>
      </c>
      <c r="H9389" s="373"/>
      <c r="I9389" s="373"/>
      <c r="J9389" s="567"/>
      <c r="K9389" s="373"/>
      <c r="L9389" s="373"/>
      <c r="M9389" s="406" t="str">
        <f t="shared" ref="M9389:O9389" si="9810">M9385</f>
        <v>Kohath</v>
      </c>
      <c r="N9389" s="406" t="str">
        <f t="shared" si="9810"/>
        <v>Levi</v>
      </c>
      <c r="O9389" s="576" t="str">
        <f t="shared" si="9810"/>
        <v>Jacob</v>
      </c>
      <c r="P9389" s="373"/>
      <c r="Q9389" s="373"/>
      <c r="R9389" s="200"/>
    </row>
    <row r="9390" spans="3:18" ht="14.6" customHeight="1" x14ac:dyDescent="0.5">
      <c r="C9390" s="373"/>
      <c r="D9390" s="373"/>
      <c r="E9390" s="212">
        <f t="shared" si="9794"/>
        <v>-1734</v>
      </c>
      <c r="F9390" s="197">
        <v>3</v>
      </c>
      <c r="G9390" s="208" t="s">
        <v>287</v>
      </c>
      <c r="H9390" s="373"/>
      <c r="I9390" s="373"/>
      <c r="J9390" s="567"/>
      <c r="K9390" s="373"/>
      <c r="L9390" s="373"/>
      <c r="M9390" s="407">
        <f t="shared" ref="M9390:O9390" si="9811">M9386+1</f>
        <v>56</v>
      </c>
      <c r="N9390" s="407">
        <f t="shared" si="9811"/>
        <v>91</v>
      </c>
      <c r="O9390" s="577">
        <f t="shared" si="9811"/>
        <v>178</v>
      </c>
      <c r="P9390" s="373"/>
      <c r="Q9390" s="373"/>
      <c r="R9390" s="200"/>
    </row>
    <row r="9391" spans="3:18" ht="14.6" customHeight="1" x14ac:dyDescent="0.5">
      <c r="C9391" s="373"/>
      <c r="D9391" s="373"/>
      <c r="E9391" s="345"/>
      <c r="F9391" s="197">
        <v>4</v>
      </c>
      <c r="G9391" s="209" t="s">
        <v>605</v>
      </c>
      <c r="H9391" s="373"/>
      <c r="I9391" s="373"/>
      <c r="J9391" s="567"/>
      <c r="K9391" s="373"/>
      <c r="L9391" s="373"/>
      <c r="M9391" s="407"/>
      <c r="N9391" s="407"/>
      <c r="O9391" s="577"/>
      <c r="P9391" s="373"/>
      <c r="Q9391" s="373"/>
      <c r="R9391" s="200"/>
    </row>
    <row r="9392" spans="3:18" ht="14.6" customHeight="1" x14ac:dyDescent="0.5">
      <c r="C9392" s="373"/>
      <c r="D9392" s="373"/>
      <c r="E9392" s="201">
        <f t="shared" si="9791"/>
        <v>1734</v>
      </c>
      <c r="F9392" s="197">
        <v>1</v>
      </c>
      <c r="G9392" s="203" t="s">
        <v>288</v>
      </c>
      <c r="H9392" s="373"/>
      <c r="I9392" s="373"/>
      <c r="J9392" s="567"/>
      <c r="K9392" s="373"/>
      <c r="L9392" s="373"/>
      <c r="M9392" s="408"/>
      <c r="N9392" s="408"/>
      <c r="O9392" s="578"/>
      <c r="P9392" s="373"/>
      <c r="Q9392" s="373"/>
      <c r="R9392" s="200"/>
    </row>
    <row r="9393" spans="3:18" ht="14.6" customHeight="1" x14ac:dyDescent="0.5">
      <c r="C9393" s="373"/>
      <c r="D9393" s="373"/>
      <c r="E9393" s="212" t="str">
        <f t="shared" si="9792"/>
        <v>BC</v>
      </c>
      <c r="F9393" s="197">
        <v>2</v>
      </c>
      <c r="G9393" s="206" t="s">
        <v>604</v>
      </c>
      <c r="H9393" s="373"/>
      <c r="I9393" s="373"/>
      <c r="J9393" s="567"/>
      <c r="K9393" s="373"/>
      <c r="L9393" s="373"/>
      <c r="M9393" s="406" t="str">
        <f t="shared" ref="M9393:O9393" si="9812">M9389</f>
        <v>Kohath</v>
      </c>
      <c r="N9393" s="406" t="str">
        <f t="shared" si="9812"/>
        <v>Levi</v>
      </c>
      <c r="O9393" s="576" t="str">
        <f t="shared" si="9812"/>
        <v>Jacob</v>
      </c>
      <c r="P9393" s="373"/>
      <c r="Q9393" s="373"/>
      <c r="R9393" s="200"/>
    </row>
    <row r="9394" spans="3:18" ht="14.6" customHeight="1" x14ac:dyDescent="0.5">
      <c r="C9394" s="373"/>
      <c r="D9394" s="373"/>
      <c r="E9394" s="212">
        <f t="shared" si="9794"/>
        <v>-1733</v>
      </c>
      <c r="F9394" s="197">
        <v>3</v>
      </c>
      <c r="G9394" s="208" t="s">
        <v>287</v>
      </c>
      <c r="H9394" s="373"/>
      <c r="I9394" s="373"/>
      <c r="J9394" s="567"/>
      <c r="K9394" s="373"/>
      <c r="L9394" s="373"/>
      <c r="M9394" s="407">
        <f t="shared" ref="M9394:O9394" si="9813">M9390+1</f>
        <v>57</v>
      </c>
      <c r="N9394" s="407">
        <f t="shared" si="9813"/>
        <v>92</v>
      </c>
      <c r="O9394" s="577">
        <f t="shared" si="9813"/>
        <v>179</v>
      </c>
      <c r="P9394" s="373"/>
      <c r="Q9394" s="373"/>
      <c r="R9394" s="200"/>
    </row>
    <row r="9395" spans="3:18" ht="14.6" customHeight="1" x14ac:dyDescent="0.5">
      <c r="C9395" s="373"/>
      <c r="D9395" s="373"/>
      <c r="E9395" s="345"/>
      <c r="F9395" s="197">
        <v>4</v>
      </c>
      <c r="G9395" s="209" t="s">
        <v>605</v>
      </c>
      <c r="H9395" s="373"/>
      <c r="I9395" s="373"/>
      <c r="J9395" s="567"/>
      <c r="K9395" s="373"/>
      <c r="L9395" s="373"/>
      <c r="M9395" s="407"/>
      <c r="N9395" s="407"/>
      <c r="O9395" s="577"/>
      <c r="P9395" s="373"/>
      <c r="Q9395" s="373"/>
      <c r="R9395" s="200"/>
    </row>
    <row r="9396" spans="3:18" ht="14.6" customHeight="1" x14ac:dyDescent="0.5">
      <c r="C9396" s="373"/>
      <c r="D9396" s="373"/>
      <c r="E9396" s="201">
        <f t="shared" si="9791"/>
        <v>1733</v>
      </c>
      <c r="F9396" s="197">
        <v>1</v>
      </c>
      <c r="G9396" s="203" t="s">
        <v>288</v>
      </c>
      <c r="H9396" s="373"/>
      <c r="I9396" s="373"/>
      <c r="J9396" s="567"/>
      <c r="K9396" s="373"/>
      <c r="L9396" s="373"/>
      <c r="M9396" s="408"/>
      <c r="N9396" s="408"/>
      <c r="O9396" s="578"/>
      <c r="P9396" s="373"/>
      <c r="Q9396" s="373"/>
      <c r="R9396" s="200"/>
    </row>
    <row r="9397" spans="3:18" ht="14.6" customHeight="1" x14ac:dyDescent="0.5">
      <c r="C9397" s="373"/>
      <c r="D9397" s="373"/>
      <c r="E9397" s="212" t="str">
        <f t="shared" si="9792"/>
        <v>BC</v>
      </c>
      <c r="F9397" s="197">
        <v>2</v>
      </c>
      <c r="G9397" s="206" t="s">
        <v>604</v>
      </c>
      <c r="H9397" s="373"/>
      <c r="I9397" s="373"/>
      <c r="J9397" s="567"/>
      <c r="K9397" s="373"/>
      <c r="L9397" s="373"/>
      <c r="M9397" s="406" t="str">
        <f t="shared" ref="M9397:O9397" si="9814">M9393</f>
        <v>Kohath</v>
      </c>
      <c r="N9397" s="406" t="str">
        <f t="shared" si="9814"/>
        <v>Levi</v>
      </c>
      <c r="O9397" s="576" t="str">
        <f t="shared" si="9814"/>
        <v>Jacob</v>
      </c>
      <c r="P9397" s="373"/>
      <c r="Q9397" s="373"/>
      <c r="R9397" s="200"/>
    </row>
    <row r="9398" spans="3:18" ht="14.6" customHeight="1" x14ac:dyDescent="0.5">
      <c r="C9398" s="373"/>
      <c r="D9398" s="373"/>
      <c r="E9398" s="212">
        <f t="shared" si="9794"/>
        <v>-1732</v>
      </c>
      <c r="F9398" s="197">
        <v>3</v>
      </c>
      <c r="G9398" s="208" t="s">
        <v>287</v>
      </c>
      <c r="H9398" s="373"/>
      <c r="I9398" s="373"/>
      <c r="J9398" s="567"/>
      <c r="K9398" s="373"/>
      <c r="L9398" s="373"/>
      <c r="M9398" s="407">
        <f t="shared" ref="M9398:O9398" si="9815">M9394+1</f>
        <v>58</v>
      </c>
      <c r="N9398" s="407">
        <f t="shared" si="9815"/>
        <v>93</v>
      </c>
      <c r="O9398" s="577">
        <f t="shared" si="9815"/>
        <v>180</v>
      </c>
      <c r="P9398" s="373"/>
      <c r="Q9398" s="373"/>
      <c r="R9398" s="200"/>
    </row>
    <row r="9399" spans="3:18" ht="14.6" customHeight="1" x14ac:dyDescent="0.5">
      <c r="C9399" s="373"/>
      <c r="D9399" s="373"/>
      <c r="E9399" s="345"/>
      <c r="F9399" s="197">
        <v>4</v>
      </c>
      <c r="G9399" s="209" t="s">
        <v>605</v>
      </c>
      <c r="H9399" s="373"/>
      <c r="I9399" s="373"/>
      <c r="J9399" s="567"/>
      <c r="K9399" s="373"/>
      <c r="L9399" s="373"/>
      <c r="M9399" s="407"/>
      <c r="N9399" s="407"/>
      <c r="O9399" s="577"/>
      <c r="P9399" s="373"/>
      <c r="Q9399" s="373"/>
      <c r="R9399" s="200"/>
    </row>
    <row r="9400" spans="3:18" ht="14.6" customHeight="1" x14ac:dyDescent="0.5">
      <c r="C9400" s="373"/>
      <c r="D9400" s="373"/>
      <c r="E9400" s="201">
        <f t="shared" si="9791"/>
        <v>1732</v>
      </c>
      <c r="F9400" s="197">
        <v>1</v>
      </c>
      <c r="G9400" s="203" t="s">
        <v>288</v>
      </c>
      <c r="H9400" s="373"/>
      <c r="I9400" s="373"/>
      <c r="J9400" s="567"/>
      <c r="K9400" s="373"/>
      <c r="L9400" s="373"/>
      <c r="M9400" s="408"/>
      <c r="N9400" s="408"/>
      <c r="O9400" s="578"/>
      <c r="P9400" s="373"/>
      <c r="Q9400" s="373"/>
      <c r="R9400" s="200"/>
    </row>
    <row r="9401" spans="3:18" ht="14.6" customHeight="1" x14ac:dyDescent="0.5">
      <c r="C9401" s="373"/>
      <c r="D9401" s="373"/>
      <c r="E9401" s="212" t="str">
        <f t="shared" si="9792"/>
        <v>BC</v>
      </c>
      <c r="F9401" s="197">
        <v>2</v>
      </c>
      <c r="G9401" s="206" t="s">
        <v>604</v>
      </c>
      <c r="H9401" s="373"/>
      <c r="I9401" s="373"/>
      <c r="J9401" s="567"/>
      <c r="K9401" s="373"/>
      <c r="L9401" s="373"/>
      <c r="M9401" s="406" t="str">
        <f t="shared" ref="M9401:O9401" si="9816">M9397</f>
        <v>Kohath</v>
      </c>
      <c r="N9401" s="406" t="str">
        <f t="shared" si="9816"/>
        <v>Levi</v>
      </c>
      <c r="O9401" s="576" t="str">
        <f t="shared" si="9816"/>
        <v>Jacob</v>
      </c>
      <c r="P9401" s="373"/>
      <c r="Q9401" s="373"/>
      <c r="R9401" s="200"/>
    </row>
    <row r="9402" spans="3:18" ht="14.6" customHeight="1" x14ac:dyDescent="0.5">
      <c r="C9402" s="373"/>
      <c r="D9402" s="373"/>
      <c r="E9402" s="212">
        <f t="shared" si="9794"/>
        <v>-1731</v>
      </c>
      <c r="F9402" s="197">
        <v>3</v>
      </c>
      <c r="G9402" s="208" t="s">
        <v>287</v>
      </c>
      <c r="H9402" s="373"/>
      <c r="I9402" s="373"/>
      <c r="J9402" s="567"/>
      <c r="K9402" s="373"/>
      <c r="L9402" s="373"/>
      <c r="M9402" s="407">
        <f t="shared" ref="M9402:O9402" si="9817">M9398+1</f>
        <v>59</v>
      </c>
      <c r="N9402" s="407">
        <f t="shared" si="9817"/>
        <v>94</v>
      </c>
      <c r="O9402" s="577">
        <f t="shared" si="9817"/>
        <v>181</v>
      </c>
      <c r="P9402" s="373"/>
      <c r="Q9402" s="373"/>
      <c r="R9402" s="200"/>
    </row>
    <row r="9403" spans="3:18" ht="14.6" customHeight="1" x14ac:dyDescent="0.5">
      <c r="C9403" s="373"/>
      <c r="D9403" s="373"/>
      <c r="E9403" s="345"/>
      <c r="F9403" s="197">
        <v>4</v>
      </c>
      <c r="G9403" s="209" t="s">
        <v>605</v>
      </c>
      <c r="H9403" s="373"/>
      <c r="I9403" s="373"/>
      <c r="J9403" s="567"/>
      <c r="K9403" s="373"/>
      <c r="L9403" s="373"/>
      <c r="M9403" s="407"/>
      <c r="N9403" s="407"/>
      <c r="O9403" s="577"/>
      <c r="P9403" s="373"/>
      <c r="Q9403" s="373"/>
      <c r="R9403" s="200"/>
    </row>
    <row r="9404" spans="3:18" ht="14.6" customHeight="1" x14ac:dyDescent="0.5">
      <c r="C9404" s="373"/>
      <c r="D9404" s="373"/>
      <c r="E9404" s="201">
        <f t="shared" si="9791"/>
        <v>1731</v>
      </c>
      <c r="F9404" s="197">
        <v>1</v>
      </c>
      <c r="G9404" s="203" t="s">
        <v>288</v>
      </c>
      <c r="H9404" s="373"/>
      <c r="I9404" s="373"/>
      <c r="J9404" s="567"/>
      <c r="K9404" s="373"/>
      <c r="L9404" s="373"/>
      <c r="M9404" s="408"/>
      <c r="N9404" s="408"/>
      <c r="O9404" s="578"/>
      <c r="P9404" s="373"/>
      <c r="Q9404" s="373"/>
      <c r="R9404" s="200"/>
    </row>
    <row r="9405" spans="3:18" ht="14.6" customHeight="1" x14ac:dyDescent="0.5">
      <c r="C9405" s="373"/>
      <c r="D9405" s="373"/>
      <c r="E9405" s="212" t="str">
        <f t="shared" si="9792"/>
        <v>BC</v>
      </c>
      <c r="F9405" s="197">
        <v>2</v>
      </c>
      <c r="G9405" s="206" t="s">
        <v>604</v>
      </c>
      <c r="H9405" s="373"/>
      <c r="I9405" s="373"/>
      <c r="J9405" s="567"/>
      <c r="K9405" s="373"/>
      <c r="L9405" s="373"/>
      <c r="M9405" s="406" t="str">
        <f t="shared" ref="M9405:O9405" si="9818">M9401</f>
        <v>Kohath</v>
      </c>
      <c r="N9405" s="406" t="str">
        <f t="shared" si="9818"/>
        <v>Levi</v>
      </c>
      <c r="O9405" s="576" t="str">
        <f t="shared" si="9818"/>
        <v>Jacob</v>
      </c>
      <c r="P9405" s="373"/>
      <c r="Q9405" s="373"/>
      <c r="R9405" s="200"/>
    </row>
    <row r="9406" spans="3:18" ht="14.6" customHeight="1" x14ac:dyDescent="0.5">
      <c r="C9406" s="373"/>
      <c r="D9406" s="373"/>
      <c r="E9406" s="212">
        <f t="shared" si="9794"/>
        <v>-1730</v>
      </c>
      <c r="F9406" s="197">
        <v>3</v>
      </c>
      <c r="G9406" s="208" t="s">
        <v>287</v>
      </c>
      <c r="H9406" s="373"/>
      <c r="I9406" s="373"/>
      <c r="J9406" s="567"/>
      <c r="K9406" s="373"/>
      <c r="L9406" s="373"/>
      <c r="M9406" s="407">
        <f t="shared" ref="M9406:O9406" si="9819">M9402+1</f>
        <v>60</v>
      </c>
      <c r="N9406" s="407">
        <f t="shared" si="9819"/>
        <v>95</v>
      </c>
      <c r="O9406" s="577">
        <f t="shared" si="9819"/>
        <v>182</v>
      </c>
      <c r="P9406" s="373"/>
      <c r="Q9406" s="373"/>
      <c r="R9406" s="200"/>
    </row>
    <row r="9407" spans="3:18" ht="14.6" customHeight="1" x14ac:dyDescent="0.5">
      <c r="C9407" s="373"/>
      <c r="D9407" s="373"/>
      <c r="E9407" s="345"/>
      <c r="F9407" s="197">
        <v>4</v>
      </c>
      <c r="G9407" s="209" t="s">
        <v>605</v>
      </c>
      <c r="H9407" s="373"/>
      <c r="I9407" s="373"/>
      <c r="J9407" s="567"/>
      <c r="K9407" s="373"/>
      <c r="L9407" s="373"/>
      <c r="M9407" s="407"/>
      <c r="N9407" s="407"/>
      <c r="O9407" s="577"/>
      <c r="P9407" s="373"/>
      <c r="Q9407" s="373"/>
      <c r="R9407" s="200"/>
    </row>
    <row r="9408" spans="3:18" ht="14.6" customHeight="1" x14ac:dyDescent="0.5">
      <c r="C9408" s="373"/>
      <c r="D9408" s="373"/>
      <c r="E9408" s="201">
        <f t="shared" si="9791"/>
        <v>1730</v>
      </c>
      <c r="F9408" s="197">
        <v>1</v>
      </c>
      <c r="G9408" s="203" t="s">
        <v>288</v>
      </c>
      <c r="H9408" s="373"/>
      <c r="I9408" s="373"/>
      <c r="J9408" s="567"/>
      <c r="K9408" s="373"/>
      <c r="L9408" s="373"/>
      <c r="M9408" s="408"/>
      <c r="N9408" s="408"/>
      <c r="O9408" s="578"/>
      <c r="P9408" s="566"/>
      <c r="Q9408" s="373"/>
      <c r="R9408" s="200"/>
    </row>
    <row r="9409" spans="3:18" ht="14.6" customHeight="1" x14ac:dyDescent="0.5">
      <c r="C9409" s="373"/>
      <c r="D9409" s="373"/>
      <c r="E9409" s="212" t="str">
        <f t="shared" si="9792"/>
        <v>BC</v>
      </c>
      <c r="F9409" s="197">
        <v>2</v>
      </c>
      <c r="G9409" s="206" t="s">
        <v>604</v>
      </c>
      <c r="H9409" s="373"/>
      <c r="I9409" s="373"/>
      <c r="J9409" s="567"/>
      <c r="K9409" s="373"/>
      <c r="L9409" s="373"/>
      <c r="M9409" s="406" t="str">
        <f t="shared" ref="M9409:O9409" si="9820">M9405</f>
        <v>Kohath</v>
      </c>
      <c r="N9409" s="406" t="str">
        <f t="shared" si="9820"/>
        <v>Levi</v>
      </c>
      <c r="O9409" s="576" t="str">
        <f t="shared" si="9820"/>
        <v>Jacob</v>
      </c>
      <c r="P9409" s="566"/>
      <c r="Q9409" s="373"/>
      <c r="R9409" s="200"/>
    </row>
    <row r="9410" spans="3:18" ht="14.6" customHeight="1" x14ac:dyDescent="0.5">
      <c r="C9410" s="373"/>
      <c r="D9410" s="373"/>
      <c r="E9410" s="212">
        <f t="shared" si="9794"/>
        <v>-1729</v>
      </c>
      <c r="F9410" s="197">
        <v>3</v>
      </c>
      <c r="G9410" s="208" t="s">
        <v>287</v>
      </c>
      <c r="H9410" s="373"/>
      <c r="I9410" s="373"/>
      <c r="J9410" s="567"/>
      <c r="K9410" s="373"/>
      <c r="L9410" s="373"/>
      <c r="M9410" s="407">
        <f t="shared" ref="M9410:O9410" si="9821">M9406+1</f>
        <v>61</v>
      </c>
      <c r="N9410" s="407">
        <f t="shared" si="9821"/>
        <v>96</v>
      </c>
      <c r="O9410" s="577">
        <f t="shared" si="9821"/>
        <v>183</v>
      </c>
      <c r="P9410" s="566"/>
      <c r="Q9410" s="373"/>
      <c r="R9410" s="200"/>
    </row>
    <row r="9411" spans="3:18" ht="14.6" customHeight="1" x14ac:dyDescent="0.5">
      <c r="C9411" s="373"/>
      <c r="D9411" s="373"/>
      <c r="E9411" s="345"/>
      <c r="F9411" s="197">
        <v>4</v>
      </c>
      <c r="G9411" s="209" t="s">
        <v>605</v>
      </c>
      <c r="H9411" s="373"/>
      <c r="I9411" s="373"/>
      <c r="J9411" s="567"/>
      <c r="K9411" s="373"/>
      <c r="L9411" s="373"/>
      <c r="M9411" s="407"/>
      <c r="N9411" s="407"/>
      <c r="O9411" s="577"/>
      <c r="P9411" s="566"/>
      <c r="Q9411" s="373"/>
      <c r="R9411" s="200"/>
    </row>
    <row r="9412" spans="3:18" ht="14.6" customHeight="1" x14ac:dyDescent="0.5">
      <c r="C9412" s="373"/>
      <c r="D9412" s="373"/>
      <c r="E9412" s="201">
        <f t="shared" si="9791"/>
        <v>1729</v>
      </c>
      <c r="F9412" s="197">
        <v>1</v>
      </c>
      <c r="G9412" s="203" t="s">
        <v>288</v>
      </c>
      <c r="H9412" s="373"/>
      <c r="I9412" s="373"/>
      <c r="J9412" s="567"/>
      <c r="K9412" s="373"/>
      <c r="L9412" s="373"/>
      <c r="M9412" s="408"/>
      <c r="N9412" s="408"/>
      <c r="O9412" s="578"/>
      <c r="P9412" s="566"/>
      <c r="Q9412" s="373"/>
      <c r="R9412" s="200"/>
    </row>
    <row r="9413" spans="3:18" ht="14.6" customHeight="1" x14ac:dyDescent="0.5">
      <c r="C9413" s="373"/>
      <c r="D9413" s="373"/>
      <c r="E9413" s="212" t="str">
        <f t="shared" si="9792"/>
        <v>BC</v>
      </c>
      <c r="F9413" s="197">
        <v>2</v>
      </c>
      <c r="G9413" s="206" t="s">
        <v>604</v>
      </c>
      <c r="H9413" s="373"/>
      <c r="I9413" s="373"/>
      <c r="J9413" s="567"/>
      <c r="K9413" s="373"/>
      <c r="L9413" s="373"/>
      <c r="M9413" s="406" t="str">
        <f t="shared" ref="M9413:O9413" si="9822">M9409</f>
        <v>Kohath</v>
      </c>
      <c r="N9413" s="406" t="str">
        <f t="shared" si="9822"/>
        <v>Levi</v>
      </c>
      <c r="O9413" s="576" t="str">
        <f t="shared" si="9822"/>
        <v>Jacob</v>
      </c>
      <c r="P9413" s="566"/>
      <c r="Q9413" s="373"/>
      <c r="R9413" s="200"/>
    </row>
    <row r="9414" spans="3:18" ht="14.6" customHeight="1" x14ac:dyDescent="0.5">
      <c r="C9414" s="373"/>
      <c r="D9414" s="373"/>
      <c r="E9414" s="212">
        <f t="shared" si="9794"/>
        <v>-1728</v>
      </c>
      <c r="F9414" s="197">
        <v>3</v>
      </c>
      <c r="G9414" s="208" t="s">
        <v>287</v>
      </c>
      <c r="H9414" s="373"/>
      <c r="I9414" s="373"/>
      <c r="J9414" s="567"/>
      <c r="K9414" s="373"/>
      <c r="L9414" s="373"/>
      <c r="M9414" s="407">
        <f t="shared" ref="M9414:O9414" si="9823">M9410+1</f>
        <v>62</v>
      </c>
      <c r="N9414" s="407">
        <f t="shared" si="9823"/>
        <v>97</v>
      </c>
      <c r="O9414" s="577">
        <f t="shared" si="9823"/>
        <v>184</v>
      </c>
      <c r="P9414" s="566"/>
      <c r="Q9414" s="373"/>
      <c r="R9414" s="200"/>
    </row>
    <row r="9415" spans="3:18" ht="14.6" customHeight="1" x14ac:dyDescent="0.5">
      <c r="C9415" s="373"/>
      <c r="D9415" s="373"/>
      <c r="E9415" s="345"/>
      <c r="F9415" s="197">
        <v>4</v>
      </c>
      <c r="G9415" s="209" t="s">
        <v>605</v>
      </c>
      <c r="H9415" s="373"/>
      <c r="I9415" s="373"/>
      <c r="J9415" s="567"/>
      <c r="K9415" s="373"/>
      <c r="L9415" s="373"/>
      <c r="M9415" s="407"/>
      <c r="N9415" s="407"/>
      <c r="O9415" s="577"/>
      <c r="P9415" s="566"/>
      <c r="Q9415" s="373"/>
      <c r="R9415" s="200"/>
    </row>
    <row r="9416" spans="3:18" ht="14.6" customHeight="1" x14ac:dyDescent="0.5">
      <c r="C9416" s="373"/>
      <c r="D9416" s="373"/>
      <c r="E9416" s="201">
        <f t="shared" si="9791"/>
        <v>1728</v>
      </c>
      <c r="F9416" s="197">
        <v>1</v>
      </c>
      <c r="G9416" s="203" t="s">
        <v>288</v>
      </c>
      <c r="H9416" s="373"/>
      <c r="I9416" s="373"/>
      <c r="J9416" s="567"/>
      <c r="K9416" s="373"/>
      <c r="L9416" s="373"/>
      <c r="M9416" s="408"/>
      <c r="N9416" s="408"/>
      <c r="O9416" s="578"/>
      <c r="P9416" s="566"/>
      <c r="Q9416" s="373"/>
      <c r="R9416" s="200"/>
    </row>
    <row r="9417" spans="3:18" ht="14.6" customHeight="1" x14ac:dyDescent="0.5">
      <c r="C9417" s="373"/>
      <c r="D9417" s="373"/>
      <c r="E9417" s="212" t="str">
        <f t="shared" si="9792"/>
        <v>BC</v>
      </c>
      <c r="F9417" s="197">
        <v>2</v>
      </c>
      <c r="G9417" s="206" t="s">
        <v>604</v>
      </c>
      <c r="H9417" s="373"/>
      <c r="I9417" s="373"/>
      <c r="J9417" s="567"/>
      <c r="K9417" s="373"/>
      <c r="L9417" s="373"/>
      <c r="M9417" s="406" t="str">
        <f t="shared" ref="M9417:O9417" si="9824">M9413</f>
        <v>Kohath</v>
      </c>
      <c r="N9417" s="406" t="str">
        <f t="shared" si="9824"/>
        <v>Levi</v>
      </c>
      <c r="O9417" s="576" t="str">
        <f t="shared" si="9824"/>
        <v>Jacob</v>
      </c>
      <c r="P9417" s="566"/>
      <c r="Q9417" s="373"/>
      <c r="R9417" s="200"/>
    </row>
    <row r="9418" spans="3:18" ht="14.6" customHeight="1" x14ac:dyDescent="0.5">
      <c r="C9418" s="373"/>
      <c r="D9418" s="373"/>
      <c r="E9418" s="212">
        <f t="shared" si="9794"/>
        <v>-1727</v>
      </c>
      <c r="F9418" s="197">
        <v>3</v>
      </c>
      <c r="G9418" s="208" t="s">
        <v>287</v>
      </c>
      <c r="H9418" s="373"/>
      <c r="I9418" s="373"/>
      <c r="J9418" s="567"/>
      <c r="K9418" s="373"/>
      <c r="L9418" s="373"/>
      <c r="M9418" s="407">
        <f t="shared" ref="M9418:O9418" si="9825">M9414+1</f>
        <v>63</v>
      </c>
      <c r="N9418" s="407">
        <f t="shared" si="9825"/>
        <v>98</v>
      </c>
      <c r="O9418" s="577">
        <f t="shared" si="9825"/>
        <v>185</v>
      </c>
      <c r="P9418" s="566"/>
      <c r="Q9418" s="373"/>
      <c r="R9418" s="200"/>
    </row>
    <row r="9419" spans="3:18" ht="14.6" customHeight="1" x14ac:dyDescent="0.5">
      <c r="C9419" s="373"/>
      <c r="D9419" s="373"/>
      <c r="E9419" s="345"/>
      <c r="F9419" s="197">
        <v>4</v>
      </c>
      <c r="G9419" s="209" t="s">
        <v>605</v>
      </c>
      <c r="H9419" s="373"/>
      <c r="I9419" s="373"/>
      <c r="J9419" s="567"/>
      <c r="K9419" s="373"/>
      <c r="L9419" s="373"/>
      <c r="M9419" s="407"/>
      <c r="N9419" s="407"/>
      <c r="O9419" s="577"/>
      <c r="P9419" s="566"/>
      <c r="Q9419" s="373"/>
      <c r="R9419" s="200"/>
    </row>
    <row r="9420" spans="3:18" ht="14.6" customHeight="1" x14ac:dyDescent="0.5">
      <c r="C9420" s="373"/>
      <c r="D9420" s="373"/>
      <c r="E9420" s="201">
        <f t="shared" ref="E9420:E9480" si="9826">E9416-1</f>
        <v>1727</v>
      </c>
      <c r="F9420" s="197">
        <v>1</v>
      </c>
      <c r="G9420" s="203" t="s">
        <v>288</v>
      </c>
      <c r="H9420" s="373"/>
      <c r="I9420" s="373"/>
      <c r="J9420" s="567"/>
      <c r="K9420" s="373"/>
      <c r="L9420" s="373"/>
      <c r="M9420" s="408"/>
      <c r="N9420" s="408"/>
      <c r="O9420" s="578"/>
      <c r="P9420" s="566"/>
      <c r="Q9420" s="373"/>
      <c r="R9420" s="200"/>
    </row>
    <row r="9421" spans="3:18" ht="14.6" customHeight="1" x14ac:dyDescent="0.5">
      <c r="C9421" s="373"/>
      <c r="D9421" s="373"/>
      <c r="E9421" s="212" t="str">
        <f t="shared" ref="E9421:E9481" si="9827">E9417</f>
        <v>BC</v>
      </c>
      <c r="F9421" s="197">
        <v>2</v>
      </c>
      <c r="G9421" s="206" t="s">
        <v>604</v>
      </c>
      <c r="H9421" s="373"/>
      <c r="I9421" s="373"/>
      <c r="J9421" s="567"/>
      <c r="K9421" s="373"/>
      <c r="L9421" s="373"/>
      <c r="M9421" s="406" t="str">
        <f t="shared" ref="M9421:O9421" si="9828">M9417</f>
        <v>Kohath</v>
      </c>
      <c r="N9421" s="406" t="str">
        <f t="shared" si="9828"/>
        <v>Levi</v>
      </c>
      <c r="O9421" s="576" t="str">
        <f t="shared" si="9828"/>
        <v>Jacob</v>
      </c>
      <c r="P9421" s="566"/>
      <c r="Q9421" s="373"/>
      <c r="R9421" s="200"/>
    </row>
    <row r="9422" spans="3:18" ht="14.6" customHeight="1" x14ac:dyDescent="0.5">
      <c r="C9422" s="373"/>
      <c r="D9422" s="373"/>
      <c r="E9422" s="212">
        <f t="shared" ref="E9422:E9482" si="9829">-E9420+1</f>
        <v>-1726</v>
      </c>
      <c r="F9422" s="197">
        <v>3</v>
      </c>
      <c r="G9422" s="208" t="s">
        <v>287</v>
      </c>
      <c r="H9422" s="373"/>
      <c r="I9422" s="373"/>
      <c r="J9422" s="567"/>
      <c r="K9422" s="373"/>
      <c r="L9422" s="373"/>
      <c r="M9422" s="407">
        <f t="shared" ref="M9422:O9422" si="9830">M9418+1</f>
        <v>64</v>
      </c>
      <c r="N9422" s="407">
        <f t="shared" si="9830"/>
        <v>99</v>
      </c>
      <c r="O9422" s="577">
        <f t="shared" si="9830"/>
        <v>186</v>
      </c>
      <c r="P9422" s="566"/>
      <c r="Q9422" s="373"/>
      <c r="R9422" s="200"/>
    </row>
    <row r="9423" spans="3:18" ht="14.6" customHeight="1" x14ac:dyDescent="0.5">
      <c r="C9423" s="373"/>
      <c r="D9423" s="373"/>
      <c r="E9423" s="345"/>
      <c r="F9423" s="197">
        <v>4</v>
      </c>
      <c r="G9423" s="209" t="s">
        <v>605</v>
      </c>
      <c r="H9423" s="373"/>
      <c r="I9423" s="373"/>
      <c r="J9423" s="567"/>
      <c r="K9423" s="373"/>
      <c r="L9423" s="373"/>
      <c r="M9423" s="407"/>
      <c r="N9423" s="407"/>
      <c r="O9423" s="577"/>
      <c r="P9423" s="566"/>
      <c r="Q9423" s="373"/>
      <c r="R9423" s="200"/>
    </row>
    <row r="9424" spans="3:18" ht="14.6" customHeight="1" x14ac:dyDescent="0.5">
      <c r="C9424" s="373"/>
      <c r="D9424" s="373"/>
      <c r="E9424" s="201">
        <f t="shared" si="9826"/>
        <v>1726</v>
      </c>
      <c r="F9424" s="197">
        <v>1</v>
      </c>
      <c r="G9424" s="203" t="s">
        <v>288</v>
      </c>
      <c r="H9424" s="373"/>
      <c r="I9424" s="373"/>
      <c r="J9424" s="567"/>
      <c r="K9424" s="373"/>
      <c r="L9424" s="373"/>
      <c r="M9424" s="408"/>
      <c r="N9424" s="408"/>
      <c r="O9424" s="578"/>
      <c r="P9424" s="566"/>
      <c r="Q9424" s="373"/>
      <c r="R9424" s="200"/>
    </row>
    <row r="9425" spans="3:18" ht="14.6" customHeight="1" x14ac:dyDescent="0.5">
      <c r="C9425" s="373"/>
      <c r="D9425" s="373"/>
      <c r="E9425" s="212" t="str">
        <f t="shared" si="9827"/>
        <v>BC</v>
      </c>
      <c r="F9425" s="197">
        <v>2</v>
      </c>
      <c r="G9425" s="206" t="s">
        <v>604</v>
      </c>
      <c r="H9425" s="373"/>
      <c r="I9425" s="373"/>
      <c r="J9425" s="567"/>
      <c r="K9425" s="373"/>
      <c r="L9425" s="373"/>
      <c r="M9425" s="406" t="str">
        <f t="shared" ref="M9425:O9425" si="9831">M9421</f>
        <v>Kohath</v>
      </c>
      <c r="N9425" s="406" t="str">
        <f t="shared" si="9831"/>
        <v>Levi</v>
      </c>
      <c r="O9425" s="576" t="str">
        <f t="shared" si="9831"/>
        <v>Jacob</v>
      </c>
      <c r="P9425" s="566"/>
      <c r="Q9425" s="373"/>
      <c r="R9425" s="200"/>
    </row>
    <row r="9426" spans="3:18" ht="14.6" customHeight="1" x14ac:dyDescent="0.5">
      <c r="C9426" s="373"/>
      <c r="D9426" s="373"/>
      <c r="E9426" s="212">
        <f t="shared" si="9829"/>
        <v>-1725</v>
      </c>
      <c r="F9426" s="197">
        <v>3</v>
      </c>
      <c r="G9426" s="208" t="s">
        <v>287</v>
      </c>
      <c r="H9426" s="373"/>
      <c r="I9426" s="373"/>
      <c r="J9426" s="567"/>
      <c r="K9426" s="373"/>
      <c r="L9426" s="373"/>
      <c r="M9426" s="407">
        <f t="shared" ref="M9426:O9426" si="9832">M9422+1</f>
        <v>65</v>
      </c>
      <c r="N9426" s="407">
        <f t="shared" si="9832"/>
        <v>100</v>
      </c>
      <c r="O9426" s="577">
        <f t="shared" si="9832"/>
        <v>187</v>
      </c>
      <c r="P9426" s="566"/>
      <c r="Q9426" s="373"/>
      <c r="R9426" s="200"/>
    </row>
    <row r="9427" spans="3:18" ht="14.6" customHeight="1" x14ac:dyDescent="0.5">
      <c r="C9427" s="373"/>
      <c r="D9427" s="373"/>
      <c r="E9427" s="345"/>
      <c r="F9427" s="197">
        <v>4</v>
      </c>
      <c r="G9427" s="209" t="s">
        <v>605</v>
      </c>
      <c r="H9427" s="373"/>
      <c r="I9427" s="373"/>
      <c r="J9427" s="567"/>
      <c r="K9427" s="373"/>
      <c r="L9427" s="373"/>
      <c r="M9427" s="407"/>
      <c r="N9427" s="407"/>
      <c r="O9427" s="577"/>
      <c r="P9427" s="566"/>
      <c r="Q9427" s="373"/>
      <c r="R9427" s="200"/>
    </row>
    <row r="9428" spans="3:18" ht="14.6" customHeight="1" x14ac:dyDescent="0.5">
      <c r="C9428" s="373"/>
      <c r="D9428" s="373"/>
      <c r="E9428" s="201">
        <f t="shared" si="9826"/>
        <v>1725</v>
      </c>
      <c r="F9428" s="197">
        <v>1</v>
      </c>
      <c r="G9428" s="203" t="s">
        <v>288</v>
      </c>
      <c r="H9428" s="373"/>
      <c r="I9428" s="373"/>
      <c r="J9428" s="567"/>
      <c r="K9428" s="373"/>
      <c r="L9428" s="373"/>
      <c r="M9428" s="408"/>
      <c r="N9428" s="408"/>
      <c r="O9428" s="578"/>
      <c r="P9428" s="566"/>
      <c r="Q9428" s="373"/>
      <c r="R9428" s="200"/>
    </row>
    <row r="9429" spans="3:18" ht="14.6" customHeight="1" x14ac:dyDescent="0.5">
      <c r="C9429" s="373"/>
      <c r="D9429" s="373"/>
      <c r="E9429" s="212" t="str">
        <f t="shared" si="9827"/>
        <v>BC</v>
      </c>
      <c r="F9429" s="197">
        <v>2</v>
      </c>
      <c r="G9429" s="206" t="s">
        <v>604</v>
      </c>
      <c r="H9429" s="373"/>
      <c r="I9429" s="373"/>
      <c r="J9429" s="567"/>
      <c r="K9429" s="373"/>
      <c r="L9429" s="373"/>
      <c r="M9429" s="406" t="str">
        <f t="shared" ref="M9429:O9429" si="9833">M9425</f>
        <v>Kohath</v>
      </c>
      <c r="N9429" s="406" t="str">
        <f t="shared" si="9833"/>
        <v>Levi</v>
      </c>
      <c r="O9429" s="576" t="str">
        <f t="shared" si="9833"/>
        <v>Jacob</v>
      </c>
      <c r="P9429" s="566"/>
      <c r="Q9429" s="373"/>
      <c r="R9429" s="200"/>
    </row>
    <row r="9430" spans="3:18" ht="14.6" customHeight="1" x14ac:dyDescent="0.5">
      <c r="C9430" s="373"/>
      <c r="D9430" s="373"/>
      <c r="E9430" s="212">
        <f t="shared" si="9829"/>
        <v>-1724</v>
      </c>
      <c r="F9430" s="197">
        <v>3</v>
      </c>
      <c r="G9430" s="208" t="s">
        <v>287</v>
      </c>
      <c r="H9430" s="373"/>
      <c r="I9430" s="373"/>
      <c r="J9430" s="567"/>
      <c r="K9430" s="373"/>
      <c r="L9430" s="373"/>
      <c r="M9430" s="407">
        <f t="shared" ref="M9430:O9430" si="9834">M9426+1</f>
        <v>66</v>
      </c>
      <c r="N9430" s="407">
        <f t="shared" si="9834"/>
        <v>101</v>
      </c>
      <c r="O9430" s="577">
        <f t="shared" si="9834"/>
        <v>188</v>
      </c>
      <c r="P9430" s="566"/>
      <c r="Q9430" s="373"/>
      <c r="R9430" s="200"/>
    </row>
    <row r="9431" spans="3:18" ht="14.6" customHeight="1" x14ac:dyDescent="0.5">
      <c r="C9431" s="373"/>
      <c r="D9431" s="373"/>
      <c r="E9431" s="345"/>
      <c r="F9431" s="197">
        <v>4</v>
      </c>
      <c r="G9431" s="209" t="s">
        <v>605</v>
      </c>
      <c r="H9431" s="373"/>
      <c r="I9431" s="373"/>
      <c r="J9431" s="567"/>
      <c r="K9431" s="373"/>
      <c r="L9431" s="373"/>
      <c r="M9431" s="407"/>
      <c r="N9431" s="407"/>
      <c r="O9431" s="577"/>
      <c r="P9431" s="566"/>
      <c r="Q9431" s="373"/>
      <c r="R9431" s="200"/>
    </row>
    <row r="9432" spans="3:18" ht="14.6" customHeight="1" x14ac:dyDescent="0.5">
      <c r="C9432" s="373"/>
      <c r="D9432" s="373"/>
      <c r="E9432" s="201">
        <f t="shared" si="9826"/>
        <v>1724</v>
      </c>
      <c r="F9432" s="197">
        <v>1</v>
      </c>
      <c r="G9432" s="203" t="s">
        <v>288</v>
      </c>
      <c r="H9432" s="373"/>
      <c r="I9432" s="373"/>
      <c r="J9432" s="567"/>
      <c r="K9432" s="373"/>
      <c r="L9432" s="373"/>
      <c r="M9432" s="408"/>
      <c r="N9432" s="408"/>
      <c r="O9432" s="578"/>
      <c r="P9432" s="566"/>
      <c r="Q9432" s="373"/>
      <c r="R9432" s="200"/>
    </row>
    <row r="9433" spans="3:18" ht="14.6" customHeight="1" x14ac:dyDescent="0.5">
      <c r="C9433" s="373"/>
      <c r="D9433" s="373"/>
      <c r="E9433" s="212" t="str">
        <f t="shared" si="9827"/>
        <v>BC</v>
      </c>
      <c r="F9433" s="197">
        <v>2</v>
      </c>
      <c r="G9433" s="206" t="s">
        <v>604</v>
      </c>
      <c r="H9433" s="373"/>
      <c r="I9433" s="373"/>
      <c r="J9433" s="567"/>
      <c r="K9433" s="373"/>
      <c r="L9433" s="373"/>
      <c r="M9433" s="406" t="str">
        <f t="shared" ref="M9433:O9433" si="9835">M9429</f>
        <v>Kohath</v>
      </c>
      <c r="N9433" s="406" t="str">
        <f t="shared" si="9835"/>
        <v>Levi</v>
      </c>
      <c r="O9433" s="576" t="str">
        <f t="shared" si="9835"/>
        <v>Jacob</v>
      </c>
      <c r="P9433" s="566"/>
      <c r="Q9433" s="373"/>
      <c r="R9433" s="200"/>
    </row>
    <row r="9434" spans="3:18" ht="14.6" customHeight="1" x14ac:dyDescent="0.5">
      <c r="C9434" s="373"/>
      <c r="D9434" s="373"/>
      <c r="E9434" s="212">
        <f t="shared" si="9829"/>
        <v>-1723</v>
      </c>
      <c r="F9434" s="197">
        <v>3</v>
      </c>
      <c r="G9434" s="208" t="s">
        <v>287</v>
      </c>
      <c r="H9434" s="373"/>
      <c r="I9434" s="373"/>
      <c r="J9434" s="567"/>
      <c r="K9434" s="373"/>
      <c r="L9434" s="373"/>
      <c r="M9434" s="407">
        <f t="shared" ref="M9434:O9434" si="9836">M9430+1</f>
        <v>67</v>
      </c>
      <c r="N9434" s="407">
        <f t="shared" si="9836"/>
        <v>102</v>
      </c>
      <c r="O9434" s="577">
        <f t="shared" si="9836"/>
        <v>189</v>
      </c>
      <c r="P9434" s="566"/>
      <c r="Q9434" s="373"/>
      <c r="R9434" s="200"/>
    </row>
    <row r="9435" spans="3:18" ht="14.6" customHeight="1" x14ac:dyDescent="0.5">
      <c r="C9435" s="373"/>
      <c r="D9435" s="373"/>
      <c r="E9435" s="345"/>
      <c r="F9435" s="197">
        <v>4</v>
      </c>
      <c r="G9435" s="209" t="s">
        <v>605</v>
      </c>
      <c r="H9435" s="373"/>
      <c r="I9435" s="373"/>
      <c r="J9435" s="567"/>
      <c r="K9435" s="373"/>
      <c r="L9435" s="373"/>
      <c r="M9435" s="407"/>
      <c r="N9435" s="407"/>
      <c r="O9435" s="577"/>
      <c r="P9435" s="566"/>
      <c r="Q9435" s="373"/>
      <c r="R9435" s="200"/>
    </row>
    <row r="9436" spans="3:18" ht="14.6" customHeight="1" x14ac:dyDescent="0.5">
      <c r="C9436" s="373"/>
      <c r="D9436" s="373"/>
      <c r="E9436" s="201">
        <f t="shared" si="9826"/>
        <v>1723</v>
      </c>
      <c r="F9436" s="197">
        <v>1</v>
      </c>
      <c r="G9436" s="203" t="s">
        <v>288</v>
      </c>
      <c r="H9436" s="373"/>
      <c r="I9436" s="373"/>
      <c r="J9436" s="567"/>
      <c r="K9436" s="373"/>
      <c r="L9436" s="373"/>
      <c r="M9436" s="408"/>
      <c r="N9436" s="408"/>
      <c r="O9436" s="578"/>
      <c r="P9436" s="566"/>
      <c r="Q9436" s="373"/>
      <c r="R9436" s="200"/>
    </row>
    <row r="9437" spans="3:18" ht="14.6" customHeight="1" x14ac:dyDescent="0.5">
      <c r="C9437" s="373"/>
      <c r="D9437" s="373"/>
      <c r="E9437" s="212" t="str">
        <f t="shared" si="9827"/>
        <v>BC</v>
      </c>
      <c r="F9437" s="197">
        <v>2</v>
      </c>
      <c r="G9437" s="206" t="s">
        <v>604</v>
      </c>
      <c r="H9437" s="373"/>
      <c r="I9437" s="373"/>
      <c r="J9437" s="567"/>
      <c r="K9437" s="373"/>
      <c r="L9437" s="373"/>
      <c r="M9437" s="406" t="str">
        <f t="shared" ref="M9437:O9437" si="9837">M9433</f>
        <v>Kohath</v>
      </c>
      <c r="N9437" s="406" t="str">
        <f t="shared" si="9837"/>
        <v>Levi</v>
      </c>
      <c r="O9437" s="576" t="str">
        <f t="shared" si="9837"/>
        <v>Jacob</v>
      </c>
      <c r="P9437" s="566"/>
      <c r="Q9437" s="373"/>
      <c r="R9437" s="200"/>
    </row>
    <row r="9438" spans="3:18" ht="14.6" customHeight="1" x14ac:dyDescent="0.5">
      <c r="C9438" s="373"/>
      <c r="D9438" s="373"/>
      <c r="E9438" s="212">
        <f t="shared" si="9829"/>
        <v>-1722</v>
      </c>
      <c r="F9438" s="197">
        <v>3</v>
      </c>
      <c r="G9438" s="208" t="s">
        <v>287</v>
      </c>
      <c r="H9438" s="373"/>
      <c r="I9438" s="373"/>
      <c r="J9438" s="567"/>
      <c r="K9438" s="373"/>
      <c r="L9438" s="373"/>
      <c r="M9438" s="407">
        <f t="shared" ref="M9438:O9438" si="9838">M9434+1</f>
        <v>68</v>
      </c>
      <c r="N9438" s="407">
        <f t="shared" si="9838"/>
        <v>103</v>
      </c>
      <c r="O9438" s="577">
        <f t="shared" si="9838"/>
        <v>190</v>
      </c>
      <c r="P9438" s="566"/>
      <c r="Q9438" s="373"/>
      <c r="R9438" s="200"/>
    </row>
    <row r="9439" spans="3:18" ht="14.6" customHeight="1" x14ac:dyDescent="0.5">
      <c r="C9439" s="373"/>
      <c r="D9439" s="373"/>
      <c r="E9439" s="345"/>
      <c r="F9439" s="197">
        <v>4</v>
      </c>
      <c r="G9439" s="209" t="s">
        <v>605</v>
      </c>
      <c r="H9439" s="373"/>
      <c r="I9439" s="373"/>
      <c r="J9439" s="567"/>
      <c r="K9439" s="373"/>
      <c r="L9439" s="373"/>
      <c r="M9439" s="407"/>
      <c r="N9439" s="407"/>
      <c r="O9439" s="577"/>
      <c r="P9439" s="566"/>
      <c r="Q9439" s="373"/>
      <c r="R9439" s="200"/>
    </row>
    <row r="9440" spans="3:18" ht="14.6" customHeight="1" x14ac:dyDescent="0.5">
      <c r="C9440" s="373"/>
      <c r="D9440" s="373"/>
      <c r="E9440" s="201">
        <f t="shared" si="9826"/>
        <v>1722</v>
      </c>
      <c r="F9440" s="197">
        <v>1</v>
      </c>
      <c r="G9440" s="203" t="s">
        <v>288</v>
      </c>
      <c r="H9440" s="373"/>
      <c r="I9440" s="373"/>
      <c r="J9440" s="567"/>
      <c r="K9440" s="373"/>
      <c r="L9440" s="373"/>
      <c r="M9440" s="408"/>
      <c r="N9440" s="408"/>
      <c r="O9440" s="578"/>
      <c r="P9440" s="566"/>
      <c r="Q9440" s="373"/>
      <c r="R9440" s="200"/>
    </row>
    <row r="9441" spans="3:18" ht="14.6" customHeight="1" x14ac:dyDescent="0.5">
      <c r="C9441" s="373"/>
      <c r="D9441" s="373"/>
      <c r="E9441" s="212" t="str">
        <f t="shared" si="9827"/>
        <v>BC</v>
      </c>
      <c r="F9441" s="197">
        <v>2</v>
      </c>
      <c r="G9441" s="206" t="s">
        <v>604</v>
      </c>
      <c r="H9441" s="373"/>
      <c r="I9441" s="373"/>
      <c r="J9441" s="567"/>
      <c r="K9441" s="373"/>
      <c r="L9441" s="373"/>
      <c r="M9441" s="406" t="str">
        <f t="shared" ref="M9441:O9441" si="9839">M9437</f>
        <v>Kohath</v>
      </c>
      <c r="N9441" s="406" t="str">
        <f t="shared" si="9839"/>
        <v>Levi</v>
      </c>
      <c r="O9441" s="576" t="str">
        <f t="shared" si="9839"/>
        <v>Jacob</v>
      </c>
      <c r="P9441" s="566"/>
      <c r="Q9441" s="373"/>
      <c r="R9441" s="200"/>
    </row>
    <row r="9442" spans="3:18" ht="14.6" customHeight="1" x14ac:dyDescent="0.5">
      <c r="C9442" s="373"/>
      <c r="D9442" s="373"/>
      <c r="E9442" s="212">
        <f t="shared" si="9829"/>
        <v>-1721</v>
      </c>
      <c r="F9442" s="197">
        <v>3</v>
      </c>
      <c r="G9442" s="208" t="s">
        <v>287</v>
      </c>
      <c r="H9442" s="373"/>
      <c r="I9442" s="373"/>
      <c r="J9442" s="567"/>
      <c r="K9442" s="373"/>
      <c r="L9442" s="373"/>
      <c r="M9442" s="407">
        <f t="shared" ref="M9442:O9442" si="9840">M9438+1</f>
        <v>69</v>
      </c>
      <c r="N9442" s="407">
        <f t="shared" si="9840"/>
        <v>104</v>
      </c>
      <c r="O9442" s="577">
        <f t="shared" si="9840"/>
        <v>191</v>
      </c>
      <c r="P9442" s="566"/>
      <c r="Q9442" s="373"/>
      <c r="R9442" s="200"/>
    </row>
    <row r="9443" spans="3:18" ht="14.6" customHeight="1" x14ac:dyDescent="0.5">
      <c r="C9443" s="373"/>
      <c r="D9443" s="373"/>
      <c r="E9443" s="345"/>
      <c r="F9443" s="197">
        <v>4</v>
      </c>
      <c r="G9443" s="209" t="s">
        <v>605</v>
      </c>
      <c r="H9443" s="373"/>
      <c r="I9443" s="373"/>
      <c r="J9443" s="567"/>
      <c r="K9443" s="373"/>
      <c r="L9443" s="373"/>
      <c r="M9443" s="407"/>
      <c r="N9443" s="407"/>
      <c r="O9443" s="577"/>
      <c r="P9443" s="566"/>
      <c r="Q9443" s="373"/>
      <c r="R9443" s="200"/>
    </row>
    <row r="9444" spans="3:18" ht="14.6" customHeight="1" x14ac:dyDescent="0.5">
      <c r="C9444" s="373"/>
      <c r="D9444" s="373"/>
      <c r="E9444" s="201">
        <f t="shared" si="9826"/>
        <v>1721</v>
      </c>
      <c r="F9444" s="197">
        <v>1</v>
      </c>
      <c r="G9444" s="203" t="s">
        <v>288</v>
      </c>
      <c r="H9444" s="373"/>
      <c r="I9444" s="373"/>
      <c r="J9444" s="567"/>
      <c r="K9444" s="373"/>
      <c r="L9444" s="373"/>
      <c r="M9444" s="408"/>
      <c r="N9444" s="408"/>
      <c r="O9444" s="578"/>
      <c r="P9444" s="566"/>
      <c r="Q9444" s="373"/>
      <c r="R9444" s="200"/>
    </row>
    <row r="9445" spans="3:18" ht="14.6" customHeight="1" x14ac:dyDescent="0.5">
      <c r="C9445" s="373"/>
      <c r="D9445" s="373"/>
      <c r="E9445" s="212" t="str">
        <f t="shared" si="9827"/>
        <v>BC</v>
      </c>
      <c r="F9445" s="197">
        <v>2</v>
      </c>
      <c r="G9445" s="206" t="s">
        <v>604</v>
      </c>
      <c r="H9445" s="373"/>
      <c r="I9445" s="373"/>
      <c r="J9445" s="567"/>
      <c r="K9445" s="373"/>
      <c r="L9445" s="373"/>
      <c r="M9445" s="406" t="str">
        <f t="shared" ref="M9445:O9445" si="9841">M9441</f>
        <v>Kohath</v>
      </c>
      <c r="N9445" s="406" t="str">
        <f t="shared" si="9841"/>
        <v>Levi</v>
      </c>
      <c r="O9445" s="576" t="str">
        <f t="shared" si="9841"/>
        <v>Jacob</v>
      </c>
      <c r="P9445" s="566"/>
      <c r="Q9445" s="373"/>
      <c r="R9445" s="200"/>
    </row>
    <row r="9446" spans="3:18" ht="14.6" customHeight="1" x14ac:dyDescent="0.5">
      <c r="C9446" s="373"/>
      <c r="D9446" s="373"/>
      <c r="E9446" s="212">
        <f t="shared" si="9829"/>
        <v>-1720</v>
      </c>
      <c r="F9446" s="197">
        <v>3</v>
      </c>
      <c r="G9446" s="208" t="s">
        <v>287</v>
      </c>
      <c r="H9446" s="373"/>
      <c r="I9446" s="373"/>
      <c r="J9446" s="567"/>
      <c r="K9446" s="373"/>
      <c r="L9446" s="373"/>
      <c r="M9446" s="407">
        <f t="shared" ref="M9446:O9446" si="9842">M9442+1</f>
        <v>70</v>
      </c>
      <c r="N9446" s="407">
        <f t="shared" si="9842"/>
        <v>105</v>
      </c>
      <c r="O9446" s="577">
        <f t="shared" si="9842"/>
        <v>192</v>
      </c>
      <c r="P9446" s="566"/>
      <c r="Q9446" s="373"/>
      <c r="R9446" s="200"/>
    </row>
    <row r="9447" spans="3:18" ht="14.6" customHeight="1" x14ac:dyDescent="0.5">
      <c r="C9447" s="373"/>
      <c r="D9447" s="373"/>
      <c r="E9447" s="345"/>
      <c r="F9447" s="197">
        <v>4</v>
      </c>
      <c r="G9447" s="209" t="s">
        <v>605</v>
      </c>
      <c r="H9447" s="373"/>
      <c r="I9447" s="373"/>
      <c r="J9447" s="567"/>
      <c r="K9447" s="373"/>
      <c r="L9447" s="373"/>
      <c r="M9447" s="407"/>
      <c r="N9447" s="407"/>
      <c r="O9447" s="577"/>
      <c r="P9447" s="566"/>
      <c r="Q9447" s="373"/>
      <c r="R9447" s="200"/>
    </row>
    <row r="9448" spans="3:18" ht="14.6" customHeight="1" x14ac:dyDescent="0.5">
      <c r="C9448" s="373"/>
      <c r="D9448" s="373"/>
      <c r="E9448" s="201">
        <f t="shared" si="9826"/>
        <v>1720</v>
      </c>
      <c r="F9448" s="197">
        <v>1</v>
      </c>
      <c r="G9448" s="203" t="s">
        <v>288</v>
      </c>
      <c r="H9448" s="373"/>
      <c r="I9448" s="373"/>
      <c r="J9448" s="567"/>
      <c r="K9448" s="373"/>
      <c r="L9448" s="373"/>
      <c r="M9448" s="408"/>
      <c r="N9448" s="408"/>
      <c r="O9448" s="578"/>
      <c r="P9448" s="566"/>
      <c r="Q9448" s="373"/>
      <c r="R9448" s="200"/>
    </row>
    <row r="9449" spans="3:18" ht="14.6" customHeight="1" x14ac:dyDescent="0.5">
      <c r="C9449" s="373"/>
      <c r="D9449" s="373"/>
      <c r="E9449" s="212" t="str">
        <f t="shared" si="9827"/>
        <v>BC</v>
      </c>
      <c r="F9449" s="197">
        <v>2</v>
      </c>
      <c r="G9449" s="206" t="s">
        <v>604</v>
      </c>
      <c r="H9449" s="373"/>
      <c r="I9449" s="373"/>
      <c r="J9449" s="567"/>
      <c r="K9449" s="373"/>
      <c r="L9449" s="373"/>
      <c r="M9449" s="406" t="str">
        <f t="shared" ref="M9449:O9449" si="9843">M9445</f>
        <v>Kohath</v>
      </c>
      <c r="N9449" s="406" t="str">
        <f t="shared" si="9843"/>
        <v>Levi</v>
      </c>
      <c r="O9449" s="576" t="str">
        <f t="shared" si="9843"/>
        <v>Jacob</v>
      </c>
      <c r="P9449" s="566"/>
      <c r="Q9449" s="373"/>
      <c r="R9449" s="200"/>
    </row>
    <row r="9450" spans="3:18" ht="14.6" customHeight="1" x14ac:dyDescent="0.5">
      <c r="C9450" s="373"/>
      <c r="D9450" s="373"/>
      <c r="E9450" s="212">
        <f t="shared" si="9829"/>
        <v>-1719</v>
      </c>
      <c r="F9450" s="197">
        <v>3</v>
      </c>
      <c r="G9450" s="208" t="s">
        <v>287</v>
      </c>
      <c r="H9450" s="373"/>
      <c r="I9450" s="373"/>
      <c r="J9450" s="567"/>
      <c r="K9450" s="373"/>
      <c r="L9450" s="373"/>
      <c r="M9450" s="407">
        <f t="shared" ref="M9450:O9450" si="9844">M9446+1</f>
        <v>71</v>
      </c>
      <c r="N9450" s="407">
        <f t="shared" si="9844"/>
        <v>106</v>
      </c>
      <c r="O9450" s="577">
        <f t="shared" si="9844"/>
        <v>193</v>
      </c>
      <c r="P9450" s="566"/>
      <c r="Q9450" s="373"/>
      <c r="R9450" s="200"/>
    </row>
    <row r="9451" spans="3:18" ht="14.6" customHeight="1" x14ac:dyDescent="0.5">
      <c r="C9451" s="373"/>
      <c r="D9451" s="373"/>
      <c r="E9451" s="345"/>
      <c r="F9451" s="197">
        <v>4</v>
      </c>
      <c r="G9451" s="209" t="s">
        <v>605</v>
      </c>
      <c r="H9451" s="373"/>
      <c r="I9451" s="373"/>
      <c r="J9451" s="567"/>
      <c r="K9451" s="373"/>
      <c r="L9451" s="373"/>
      <c r="M9451" s="407"/>
      <c r="N9451" s="407"/>
      <c r="O9451" s="577"/>
      <c r="P9451" s="566"/>
      <c r="Q9451" s="373"/>
      <c r="R9451" s="200"/>
    </row>
    <row r="9452" spans="3:18" ht="14.6" customHeight="1" x14ac:dyDescent="0.5">
      <c r="C9452" s="373"/>
      <c r="D9452" s="373"/>
      <c r="E9452" s="201">
        <f t="shared" si="9826"/>
        <v>1719</v>
      </c>
      <c r="F9452" s="197">
        <v>1</v>
      </c>
      <c r="G9452" s="203" t="s">
        <v>288</v>
      </c>
      <c r="H9452" s="373"/>
      <c r="I9452" s="373"/>
      <c r="J9452" s="567"/>
      <c r="K9452" s="373"/>
      <c r="L9452" s="373"/>
      <c r="M9452" s="408"/>
      <c r="N9452" s="408"/>
      <c r="O9452" s="578"/>
      <c r="P9452" s="566"/>
      <c r="Q9452" s="373"/>
      <c r="R9452" s="200"/>
    </row>
    <row r="9453" spans="3:18" ht="14.6" customHeight="1" x14ac:dyDescent="0.5">
      <c r="C9453" s="373"/>
      <c r="D9453" s="373"/>
      <c r="E9453" s="212" t="str">
        <f t="shared" si="9827"/>
        <v>BC</v>
      </c>
      <c r="F9453" s="197">
        <v>2</v>
      </c>
      <c r="G9453" s="206" t="s">
        <v>604</v>
      </c>
      <c r="H9453" s="373"/>
      <c r="I9453" s="373"/>
      <c r="J9453" s="567"/>
      <c r="K9453" s="373"/>
      <c r="L9453" s="373"/>
      <c r="M9453" s="406" t="str">
        <f t="shared" ref="M9453:O9453" si="9845">M9449</f>
        <v>Kohath</v>
      </c>
      <c r="N9453" s="406" t="str">
        <f t="shared" si="9845"/>
        <v>Levi</v>
      </c>
      <c r="O9453" s="576" t="str">
        <f t="shared" si="9845"/>
        <v>Jacob</v>
      </c>
      <c r="P9453" s="566"/>
      <c r="Q9453" s="373"/>
      <c r="R9453" s="200"/>
    </row>
    <row r="9454" spans="3:18" ht="14.6" customHeight="1" x14ac:dyDescent="0.5">
      <c r="C9454" s="373"/>
      <c r="D9454" s="373"/>
      <c r="E9454" s="212">
        <f t="shared" si="9829"/>
        <v>-1718</v>
      </c>
      <c r="F9454" s="197">
        <v>3</v>
      </c>
      <c r="G9454" s="208" t="s">
        <v>287</v>
      </c>
      <c r="H9454" s="373"/>
      <c r="I9454" s="373"/>
      <c r="J9454" s="567"/>
      <c r="K9454" s="373"/>
      <c r="L9454" s="373"/>
      <c r="M9454" s="407">
        <f t="shared" ref="M9454:O9454" si="9846">M9450+1</f>
        <v>72</v>
      </c>
      <c r="N9454" s="407">
        <f t="shared" si="9846"/>
        <v>107</v>
      </c>
      <c r="O9454" s="577">
        <f t="shared" si="9846"/>
        <v>194</v>
      </c>
      <c r="P9454" s="566"/>
      <c r="Q9454" s="373"/>
      <c r="R9454" s="200"/>
    </row>
    <row r="9455" spans="3:18" ht="14.6" customHeight="1" x14ac:dyDescent="0.5">
      <c r="C9455" s="373"/>
      <c r="D9455" s="373"/>
      <c r="E9455" s="345"/>
      <c r="F9455" s="197">
        <v>4</v>
      </c>
      <c r="G9455" s="209" t="s">
        <v>605</v>
      </c>
      <c r="H9455" s="373"/>
      <c r="I9455" s="373"/>
      <c r="J9455" s="567"/>
      <c r="K9455" s="373"/>
      <c r="L9455" s="373"/>
      <c r="M9455" s="407"/>
      <c r="N9455" s="407"/>
      <c r="O9455" s="577"/>
      <c r="P9455" s="566"/>
      <c r="Q9455" s="373"/>
      <c r="R9455" s="200"/>
    </row>
    <row r="9456" spans="3:18" ht="14.6" customHeight="1" x14ac:dyDescent="0.5">
      <c r="C9456" s="373"/>
      <c r="D9456" s="373"/>
      <c r="E9456" s="201">
        <f t="shared" si="9826"/>
        <v>1718</v>
      </c>
      <c r="F9456" s="197">
        <v>1</v>
      </c>
      <c r="G9456" s="203" t="s">
        <v>288</v>
      </c>
      <c r="H9456" s="373"/>
      <c r="I9456" s="373"/>
      <c r="J9456" s="567"/>
      <c r="K9456" s="373"/>
      <c r="L9456" s="373"/>
      <c r="M9456" s="408"/>
      <c r="N9456" s="408"/>
      <c r="O9456" s="578"/>
      <c r="P9456" s="566"/>
      <c r="Q9456" s="373"/>
      <c r="R9456" s="200"/>
    </row>
    <row r="9457" spans="3:18" ht="14.6" customHeight="1" x14ac:dyDescent="0.5">
      <c r="C9457" s="373"/>
      <c r="D9457" s="373"/>
      <c r="E9457" s="212" t="str">
        <f t="shared" si="9827"/>
        <v>BC</v>
      </c>
      <c r="F9457" s="197">
        <v>2</v>
      </c>
      <c r="G9457" s="206" t="s">
        <v>604</v>
      </c>
      <c r="H9457" s="373"/>
      <c r="I9457" s="373"/>
      <c r="J9457" s="567"/>
      <c r="K9457" s="373"/>
      <c r="L9457" s="373"/>
      <c r="M9457" s="406" t="str">
        <f t="shared" ref="M9457:O9457" si="9847">M9453</f>
        <v>Kohath</v>
      </c>
      <c r="N9457" s="406" t="str">
        <f t="shared" si="9847"/>
        <v>Levi</v>
      </c>
      <c r="O9457" s="576" t="str">
        <f t="shared" si="9847"/>
        <v>Jacob</v>
      </c>
      <c r="P9457" s="566"/>
      <c r="Q9457" s="373"/>
      <c r="R9457" s="200"/>
    </row>
    <row r="9458" spans="3:18" ht="14.6" customHeight="1" x14ac:dyDescent="0.5">
      <c r="C9458" s="373"/>
      <c r="D9458" s="373"/>
      <c r="E9458" s="212">
        <f t="shared" si="9829"/>
        <v>-1717</v>
      </c>
      <c r="F9458" s="197">
        <v>3</v>
      </c>
      <c r="G9458" s="208" t="s">
        <v>287</v>
      </c>
      <c r="H9458" s="373"/>
      <c r="I9458" s="373"/>
      <c r="J9458" s="567"/>
      <c r="K9458" s="373"/>
      <c r="L9458" s="373"/>
      <c r="M9458" s="407">
        <f t="shared" ref="M9458:O9458" si="9848">M9454+1</f>
        <v>73</v>
      </c>
      <c r="N9458" s="407">
        <f t="shared" si="9848"/>
        <v>108</v>
      </c>
      <c r="O9458" s="577">
        <f t="shared" si="9848"/>
        <v>195</v>
      </c>
      <c r="P9458" s="566"/>
      <c r="Q9458" s="373"/>
      <c r="R9458" s="200"/>
    </row>
    <row r="9459" spans="3:18" ht="14.6" customHeight="1" x14ac:dyDescent="0.5">
      <c r="C9459" s="373"/>
      <c r="D9459" s="373"/>
      <c r="E9459" s="345"/>
      <c r="F9459" s="197">
        <v>4</v>
      </c>
      <c r="G9459" s="209" t="s">
        <v>605</v>
      </c>
      <c r="H9459" s="373"/>
      <c r="I9459" s="373"/>
      <c r="J9459" s="567"/>
      <c r="K9459" s="373"/>
      <c r="L9459" s="373"/>
      <c r="M9459" s="407"/>
      <c r="N9459" s="407"/>
      <c r="O9459" s="577"/>
      <c r="P9459" s="566"/>
      <c r="Q9459" s="373"/>
      <c r="R9459" s="200"/>
    </row>
    <row r="9460" spans="3:18" ht="14.6" customHeight="1" x14ac:dyDescent="0.5">
      <c r="C9460" s="373"/>
      <c r="D9460" s="373"/>
      <c r="E9460" s="201">
        <f t="shared" si="9826"/>
        <v>1717</v>
      </c>
      <c r="F9460" s="197">
        <v>1</v>
      </c>
      <c r="G9460" s="203" t="s">
        <v>288</v>
      </c>
      <c r="H9460" s="373"/>
      <c r="I9460" s="373"/>
      <c r="J9460" s="567"/>
      <c r="K9460" s="373"/>
      <c r="L9460" s="373"/>
      <c r="M9460" s="408"/>
      <c r="N9460" s="408"/>
      <c r="O9460" s="578"/>
      <c r="P9460" s="566"/>
      <c r="Q9460" s="373"/>
      <c r="R9460" s="200"/>
    </row>
    <row r="9461" spans="3:18" ht="14.6" customHeight="1" x14ac:dyDescent="0.5">
      <c r="C9461" s="373"/>
      <c r="D9461" s="373"/>
      <c r="E9461" s="212" t="str">
        <f t="shared" si="9827"/>
        <v>BC</v>
      </c>
      <c r="F9461" s="197">
        <v>2</v>
      </c>
      <c r="G9461" s="206" t="s">
        <v>604</v>
      </c>
      <c r="H9461" s="373"/>
      <c r="I9461" s="373"/>
      <c r="J9461" s="567"/>
      <c r="K9461" s="373"/>
      <c r="L9461" s="373"/>
      <c r="M9461" s="406" t="str">
        <f t="shared" ref="M9461:O9461" si="9849">M9457</f>
        <v>Kohath</v>
      </c>
      <c r="N9461" s="406" t="str">
        <f t="shared" si="9849"/>
        <v>Levi</v>
      </c>
      <c r="O9461" s="576" t="str">
        <f t="shared" si="9849"/>
        <v>Jacob</v>
      </c>
      <c r="P9461" s="566"/>
      <c r="Q9461" s="373"/>
      <c r="R9461" s="200"/>
    </row>
    <row r="9462" spans="3:18" ht="14.6" customHeight="1" x14ac:dyDescent="0.5">
      <c r="C9462" s="373"/>
      <c r="D9462" s="373"/>
      <c r="E9462" s="212">
        <f t="shared" si="9829"/>
        <v>-1716</v>
      </c>
      <c r="F9462" s="197">
        <v>3</v>
      </c>
      <c r="G9462" s="208" t="s">
        <v>287</v>
      </c>
      <c r="H9462" s="373"/>
      <c r="I9462" s="373"/>
      <c r="J9462" s="567"/>
      <c r="K9462" s="373"/>
      <c r="L9462" s="373"/>
      <c r="M9462" s="407">
        <f t="shared" ref="M9462:O9462" si="9850">M9458+1</f>
        <v>74</v>
      </c>
      <c r="N9462" s="407">
        <f t="shared" si="9850"/>
        <v>109</v>
      </c>
      <c r="O9462" s="577">
        <f t="shared" si="9850"/>
        <v>196</v>
      </c>
      <c r="P9462" s="566"/>
      <c r="Q9462" s="373"/>
      <c r="R9462" s="200"/>
    </row>
    <row r="9463" spans="3:18" ht="14.6" customHeight="1" x14ac:dyDescent="0.5">
      <c r="C9463" s="373"/>
      <c r="D9463" s="373"/>
      <c r="E9463" s="345"/>
      <c r="F9463" s="197">
        <v>4</v>
      </c>
      <c r="G9463" s="209" t="s">
        <v>605</v>
      </c>
      <c r="H9463" s="373"/>
      <c r="I9463" s="373"/>
      <c r="J9463" s="567"/>
      <c r="K9463" s="373"/>
      <c r="L9463" s="373"/>
      <c r="M9463" s="407"/>
      <c r="N9463" s="407"/>
      <c r="O9463" s="577"/>
      <c r="P9463" s="566"/>
      <c r="Q9463" s="373"/>
      <c r="R9463" s="200"/>
    </row>
    <row r="9464" spans="3:18" ht="14.6" customHeight="1" x14ac:dyDescent="0.5">
      <c r="C9464" s="373"/>
      <c r="D9464" s="373"/>
      <c r="E9464" s="201">
        <f t="shared" si="9826"/>
        <v>1716</v>
      </c>
      <c r="F9464" s="197">
        <v>1</v>
      </c>
      <c r="G9464" s="203" t="s">
        <v>288</v>
      </c>
      <c r="H9464" s="373"/>
      <c r="I9464" s="373"/>
      <c r="J9464" s="567"/>
      <c r="K9464" s="373"/>
      <c r="L9464" s="373"/>
      <c r="M9464" s="408"/>
      <c r="N9464" s="408"/>
      <c r="O9464" s="578"/>
      <c r="P9464" s="566"/>
      <c r="Q9464" s="373"/>
      <c r="R9464" s="200"/>
    </row>
    <row r="9465" spans="3:18" ht="14.6" customHeight="1" x14ac:dyDescent="0.5">
      <c r="C9465" s="373"/>
      <c r="D9465" s="373"/>
      <c r="E9465" s="212" t="str">
        <f t="shared" si="9827"/>
        <v>BC</v>
      </c>
      <c r="F9465" s="197">
        <v>2</v>
      </c>
      <c r="G9465" s="206" t="s">
        <v>604</v>
      </c>
      <c r="H9465" s="373"/>
      <c r="I9465" s="373"/>
      <c r="J9465" s="567"/>
      <c r="K9465" s="373"/>
      <c r="L9465" s="373"/>
      <c r="M9465" s="406" t="str">
        <f t="shared" ref="M9465:O9465" si="9851">M9461</f>
        <v>Kohath</v>
      </c>
      <c r="N9465" s="406" t="str">
        <f t="shared" si="9851"/>
        <v>Levi</v>
      </c>
      <c r="O9465" s="576" t="str">
        <f t="shared" si="9851"/>
        <v>Jacob</v>
      </c>
      <c r="P9465" s="566"/>
      <c r="Q9465" s="373"/>
      <c r="R9465" s="200"/>
    </row>
    <row r="9466" spans="3:18" ht="14.6" customHeight="1" x14ac:dyDescent="0.5">
      <c r="C9466" s="373"/>
      <c r="D9466" s="373"/>
      <c r="E9466" s="212">
        <f t="shared" si="9829"/>
        <v>-1715</v>
      </c>
      <c r="F9466" s="197">
        <v>3</v>
      </c>
      <c r="G9466" s="208" t="s">
        <v>287</v>
      </c>
      <c r="H9466" s="373"/>
      <c r="I9466" s="373"/>
      <c r="J9466" s="567"/>
      <c r="K9466" s="373"/>
      <c r="L9466" s="373"/>
      <c r="M9466" s="407">
        <f t="shared" ref="M9466:O9466" si="9852">M9462+1</f>
        <v>75</v>
      </c>
      <c r="N9466" s="407">
        <f t="shared" si="9852"/>
        <v>110</v>
      </c>
      <c r="O9466" s="577">
        <f t="shared" si="9852"/>
        <v>197</v>
      </c>
      <c r="P9466" s="566"/>
      <c r="Q9466" s="373"/>
      <c r="R9466" s="200"/>
    </row>
    <row r="9467" spans="3:18" ht="14.6" customHeight="1" x14ac:dyDescent="0.5">
      <c r="C9467" s="373"/>
      <c r="D9467" s="373"/>
      <c r="E9467" s="345"/>
      <c r="F9467" s="197">
        <v>4</v>
      </c>
      <c r="G9467" s="209" t="s">
        <v>605</v>
      </c>
      <c r="H9467" s="373"/>
      <c r="I9467" s="373"/>
      <c r="J9467" s="567"/>
      <c r="K9467" s="373"/>
      <c r="L9467" s="373"/>
      <c r="M9467" s="407"/>
      <c r="N9467" s="407"/>
      <c r="O9467" s="577"/>
      <c r="P9467" s="566"/>
      <c r="Q9467" s="373"/>
      <c r="R9467" s="200"/>
    </row>
    <row r="9468" spans="3:18" ht="14.6" customHeight="1" x14ac:dyDescent="0.5">
      <c r="C9468" s="373"/>
      <c r="D9468" s="373"/>
      <c r="E9468" s="201">
        <f t="shared" si="9826"/>
        <v>1715</v>
      </c>
      <c r="F9468" s="197">
        <v>1</v>
      </c>
      <c r="G9468" s="203" t="s">
        <v>288</v>
      </c>
      <c r="H9468" s="373"/>
      <c r="I9468" s="373"/>
      <c r="J9468" s="567"/>
      <c r="K9468" s="373"/>
      <c r="L9468" s="373"/>
      <c r="M9468" s="408"/>
      <c r="N9468" s="408"/>
      <c r="O9468" s="578"/>
      <c r="P9468" s="566"/>
      <c r="Q9468" s="373"/>
      <c r="R9468" s="200"/>
    </row>
    <row r="9469" spans="3:18" ht="14.6" customHeight="1" x14ac:dyDescent="0.5">
      <c r="C9469" s="373"/>
      <c r="D9469" s="373"/>
      <c r="E9469" s="212" t="str">
        <f t="shared" si="9827"/>
        <v>BC</v>
      </c>
      <c r="F9469" s="197">
        <v>2</v>
      </c>
      <c r="G9469" s="206" t="s">
        <v>604</v>
      </c>
      <c r="H9469" s="373"/>
      <c r="I9469" s="373"/>
      <c r="J9469" s="567"/>
      <c r="K9469" s="373"/>
      <c r="L9469" s="373"/>
      <c r="M9469" s="406" t="str">
        <f t="shared" ref="M9469:O9469" si="9853">M9465</f>
        <v>Kohath</v>
      </c>
      <c r="N9469" s="406" t="str">
        <f t="shared" si="9853"/>
        <v>Levi</v>
      </c>
      <c r="O9469" s="576" t="str">
        <f t="shared" si="9853"/>
        <v>Jacob</v>
      </c>
      <c r="P9469" s="566"/>
      <c r="Q9469" s="373"/>
      <c r="R9469" s="200"/>
    </row>
    <row r="9470" spans="3:18" ht="14.6" customHeight="1" x14ac:dyDescent="0.5">
      <c r="C9470" s="373"/>
      <c r="D9470" s="373"/>
      <c r="E9470" s="212">
        <f t="shared" si="9829"/>
        <v>-1714</v>
      </c>
      <c r="F9470" s="197">
        <v>3</v>
      </c>
      <c r="G9470" s="208" t="s">
        <v>287</v>
      </c>
      <c r="H9470" s="373"/>
      <c r="I9470" s="373"/>
      <c r="J9470" s="567"/>
      <c r="K9470" s="373"/>
      <c r="L9470" s="373"/>
      <c r="M9470" s="407">
        <f t="shared" ref="M9470:O9470" si="9854">M9466+1</f>
        <v>76</v>
      </c>
      <c r="N9470" s="407">
        <f t="shared" si="9854"/>
        <v>111</v>
      </c>
      <c r="O9470" s="577">
        <f t="shared" si="9854"/>
        <v>198</v>
      </c>
      <c r="P9470" s="566"/>
      <c r="Q9470" s="373"/>
      <c r="R9470" s="200"/>
    </row>
    <row r="9471" spans="3:18" ht="14.6" customHeight="1" x14ac:dyDescent="0.5">
      <c r="C9471" s="373"/>
      <c r="D9471" s="373"/>
      <c r="E9471" s="345"/>
      <c r="F9471" s="197">
        <v>4</v>
      </c>
      <c r="G9471" s="209" t="s">
        <v>605</v>
      </c>
      <c r="H9471" s="373"/>
      <c r="I9471" s="373"/>
      <c r="J9471" s="567"/>
      <c r="K9471" s="373"/>
      <c r="L9471" s="373"/>
      <c r="M9471" s="407"/>
      <c r="N9471" s="407"/>
      <c r="O9471" s="577"/>
      <c r="P9471" s="566"/>
      <c r="Q9471" s="373"/>
      <c r="R9471" s="200"/>
    </row>
    <row r="9472" spans="3:18" ht="14.6" customHeight="1" x14ac:dyDescent="0.5">
      <c r="C9472" s="373"/>
      <c r="D9472" s="373"/>
      <c r="E9472" s="201">
        <f t="shared" si="9826"/>
        <v>1714</v>
      </c>
      <c r="F9472" s="197">
        <v>1</v>
      </c>
      <c r="G9472" s="203" t="s">
        <v>288</v>
      </c>
      <c r="H9472" s="373"/>
      <c r="I9472" s="373"/>
      <c r="J9472" s="567"/>
      <c r="K9472" s="373"/>
      <c r="L9472" s="373"/>
      <c r="M9472" s="408"/>
      <c r="N9472" s="408"/>
      <c r="O9472" s="578"/>
      <c r="P9472" s="566"/>
      <c r="Q9472" s="373"/>
      <c r="R9472" s="200"/>
    </row>
    <row r="9473" spans="3:18" ht="14.6" customHeight="1" x14ac:dyDescent="0.5">
      <c r="C9473" s="373"/>
      <c r="D9473" s="373"/>
      <c r="E9473" s="212" t="str">
        <f t="shared" si="9827"/>
        <v>BC</v>
      </c>
      <c r="F9473" s="197">
        <v>2</v>
      </c>
      <c r="G9473" s="206" t="s">
        <v>604</v>
      </c>
      <c r="H9473" s="373"/>
      <c r="I9473" s="373"/>
      <c r="J9473" s="567"/>
      <c r="K9473" s="373"/>
      <c r="L9473" s="373"/>
      <c r="M9473" s="406" t="str">
        <f t="shared" ref="M9473:O9473" si="9855">M9469</f>
        <v>Kohath</v>
      </c>
      <c r="N9473" s="406" t="str">
        <f t="shared" si="9855"/>
        <v>Levi</v>
      </c>
      <c r="O9473" s="576" t="str">
        <f t="shared" si="9855"/>
        <v>Jacob</v>
      </c>
      <c r="P9473" s="566"/>
      <c r="Q9473" s="373"/>
      <c r="R9473" s="200"/>
    </row>
    <row r="9474" spans="3:18" ht="14.6" customHeight="1" x14ac:dyDescent="0.5">
      <c r="C9474" s="373"/>
      <c r="D9474" s="373"/>
      <c r="E9474" s="212">
        <f t="shared" si="9829"/>
        <v>-1713</v>
      </c>
      <c r="F9474" s="197">
        <v>3</v>
      </c>
      <c r="G9474" s="208" t="s">
        <v>287</v>
      </c>
      <c r="H9474" s="373"/>
      <c r="I9474" s="373"/>
      <c r="J9474" s="567"/>
      <c r="K9474" s="373"/>
      <c r="L9474" s="373"/>
      <c r="M9474" s="407">
        <f t="shared" ref="M9474:O9474" si="9856">M9470+1</f>
        <v>77</v>
      </c>
      <c r="N9474" s="407">
        <f t="shared" si="9856"/>
        <v>112</v>
      </c>
      <c r="O9474" s="577">
        <f t="shared" si="9856"/>
        <v>199</v>
      </c>
      <c r="P9474" s="566"/>
      <c r="Q9474" s="373"/>
      <c r="R9474" s="200"/>
    </row>
    <row r="9475" spans="3:18" ht="14.6" customHeight="1" x14ac:dyDescent="0.5">
      <c r="C9475" s="373"/>
      <c r="D9475" s="373"/>
      <c r="E9475" s="345"/>
      <c r="F9475" s="197">
        <v>4</v>
      </c>
      <c r="G9475" s="209" t="s">
        <v>605</v>
      </c>
      <c r="H9475" s="373"/>
      <c r="I9475" s="373"/>
      <c r="J9475" s="567"/>
      <c r="K9475" s="373"/>
      <c r="L9475" s="373"/>
      <c r="M9475" s="407"/>
      <c r="N9475" s="407"/>
      <c r="O9475" s="577"/>
      <c r="P9475" s="566"/>
      <c r="Q9475" s="373"/>
      <c r="R9475" s="200"/>
    </row>
    <row r="9476" spans="3:18" ht="14.6" customHeight="1" x14ac:dyDescent="0.5">
      <c r="C9476" s="373"/>
      <c r="D9476" s="373"/>
      <c r="E9476" s="201">
        <f t="shared" si="9826"/>
        <v>1713</v>
      </c>
      <c r="F9476" s="197">
        <v>1</v>
      </c>
      <c r="G9476" s="203" t="s">
        <v>288</v>
      </c>
      <c r="H9476" s="373"/>
      <c r="I9476" s="373"/>
      <c r="J9476" s="567"/>
      <c r="K9476" s="373"/>
      <c r="L9476" s="373"/>
      <c r="M9476" s="408"/>
      <c r="N9476" s="408"/>
      <c r="O9476" s="578"/>
      <c r="P9476" s="566"/>
      <c r="Q9476" s="373"/>
      <c r="R9476" s="200"/>
    </row>
    <row r="9477" spans="3:18" ht="14.6" customHeight="1" x14ac:dyDescent="0.5">
      <c r="C9477" s="373"/>
      <c r="D9477" s="373"/>
      <c r="E9477" s="212" t="str">
        <f t="shared" si="9827"/>
        <v>BC</v>
      </c>
      <c r="F9477" s="197">
        <v>2</v>
      </c>
      <c r="G9477" s="206" t="s">
        <v>604</v>
      </c>
      <c r="H9477" s="373"/>
      <c r="I9477" s="373"/>
      <c r="J9477" s="567"/>
      <c r="K9477" s="373"/>
      <c r="L9477" s="373"/>
      <c r="M9477" s="406" t="str">
        <f t="shared" ref="M9477:O9477" si="9857">M9473</f>
        <v>Kohath</v>
      </c>
      <c r="N9477" s="406" t="str">
        <f t="shared" si="9857"/>
        <v>Levi</v>
      </c>
      <c r="O9477" s="576" t="str">
        <f t="shared" si="9857"/>
        <v>Jacob</v>
      </c>
      <c r="P9477" s="566"/>
      <c r="Q9477" s="373"/>
      <c r="R9477" s="200"/>
    </row>
    <row r="9478" spans="3:18" ht="14.6" customHeight="1" x14ac:dyDescent="0.5">
      <c r="C9478" s="373"/>
      <c r="D9478" s="373"/>
      <c r="E9478" s="212">
        <f t="shared" si="9829"/>
        <v>-1712</v>
      </c>
      <c r="F9478" s="197">
        <v>3</v>
      </c>
      <c r="G9478" s="208" t="s">
        <v>287</v>
      </c>
      <c r="H9478" s="373"/>
      <c r="I9478" s="373"/>
      <c r="J9478" s="567"/>
      <c r="K9478" s="373"/>
      <c r="L9478" s="373"/>
      <c r="M9478" s="407">
        <f t="shared" ref="M9478:O9478" si="9858">M9474+1</f>
        <v>78</v>
      </c>
      <c r="N9478" s="407">
        <f t="shared" si="9858"/>
        <v>113</v>
      </c>
      <c r="O9478" s="577">
        <f t="shared" si="9858"/>
        <v>200</v>
      </c>
      <c r="P9478" s="566"/>
      <c r="Q9478" s="373"/>
      <c r="R9478" s="200"/>
    </row>
    <row r="9479" spans="3:18" ht="14.6" customHeight="1" x14ac:dyDescent="0.5">
      <c r="C9479" s="373"/>
      <c r="D9479" s="373"/>
      <c r="E9479" s="345"/>
      <c r="F9479" s="197">
        <v>4</v>
      </c>
      <c r="G9479" s="209" t="s">
        <v>605</v>
      </c>
      <c r="H9479" s="373"/>
      <c r="I9479" s="373"/>
      <c r="J9479" s="567"/>
      <c r="K9479" s="373"/>
      <c r="L9479" s="373"/>
      <c r="M9479" s="407"/>
      <c r="N9479" s="407"/>
      <c r="O9479" s="577"/>
      <c r="P9479" s="566"/>
      <c r="Q9479" s="373"/>
      <c r="R9479" s="200"/>
    </row>
    <row r="9480" spans="3:18" ht="14.6" customHeight="1" x14ac:dyDescent="0.5">
      <c r="C9480" s="373"/>
      <c r="D9480" s="373"/>
      <c r="E9480" s="201">
        <f t="shared" si="9826"/>
        <v>1712</v>
      </c>
      <c r="F9480" s="197">
        <v>1</v>
      </c>
      <c r="G9480" s="203" t="s">
        <v>288</v>
      </c>
      <c r="H9480" s="373"/>
      <c r="I9480" s="373"/>
      <c r="J9480" s="567"/>
      <c r="K9480" s="373"/>
      <c r="L9480" s="373"/>
      <c r="M9480" s="408"/>
      <c r="N9480" s="408"/>
      <c r="O9480" s="578"/>
      <c r="P9480" s="566"/>
      <c r="Q9480" s="373"/>
      <c r="R9480" s="200"/>
    </row>
    <row r="9481" spans="3:18" ht="14.6" customHeight="1" x14ac:dyDescent="0.5">
      <c r="C9481" s="373"/>
      <c r="D9481" s="373"/>
      <c r="E9481" s="212" t="str">
        <f t="shared" si="9827"/>
        <v>BC</v>
      </c>
      <c r="F9481" s="197">
        <v>2</v>
      </c>
      <c r="G9481" s="206" t="s">
        <v>604</v>
      </c>
      <c r="H9481" s="373"/>
      <c r="I9481" s="373"/>
      <c r="J9481" s="567"/>
      <c r="K9481" s="373"/>
      <c r="L9481" s="373"/>
      <c r="M9481" s="406" t="str">
        <f t="shared" ref="M9481:O9481" si="9859">M9477</f>
        <v>Kohath</v>
      </c>
      <c r="N9481" s="406" t="str">
        <f t="shared" si="9859"/>
        <v>Levi</v>
      </c>
      <c r="O9481" s="576" t="str">
        <f t="shared" si="9859"/>
        <v>Jacob</v>
      </c>
      <c r="P9481" s="566"/>
      <c r="Q9481" s="373"/>
      <c r="R9481" s="200"/>
    </row>
    <row r="9482" spans="3:18" ht="14.6" customHeight="1" x14ac:dyDescent="0.5">
      <c r="C9482" s="373"/>
      <c r="D9482" s="373"/>
      <c r="E9482" s="212">
        <f t="shared" si="9829"/>
        <v>-1711</v>
      </c>
      <c r="F9482" s="197">
        <v>3</v>
      </c>
      <c r="G9482" s="208" t="s">
        <v>287</v>
      </c>
      <c r="H9482" s="373"/>
      <c r="I9482" s="373"/>
      <c r="J9482" s="567"/>
      <c r="K9482" s="373"/>
      <c r="L9482" s="373"/>
      <c r="M9482" s="407">
        <f t="shared" ref="M9482:O9482" si="9860">M9478+1</f>
        <v>79</v>
      </c>
      <c r="N9482" s="407">
        <f t="shared" si="9860"/>
        <v>114</v>
      </c>
      <c r="O9482" s="577">
        <f t="shared" si="9860"/>
        <v>201</v>
      </c>
      <c r="P9482" s="566"/>
      <c r="Q9482" s="373"/>
      <c r="R9482" s="200"/>
    </row>
    <row r="9483" spans="3:18" ht="14.6" customHeight="1" x14ac:dyDescent="0.5">
      <c r="C9483" s="373"/>
      <c r="D9483" s="373"/>
      <c r="E9483" s="345"/>
      <c r="F9483" s="197">
        <v>4</v>
      </c>
      <c r="G9483" s="209" t="s">
        <v>605</v>
      </c>
      <c r="H9483" s="373"/>
      <c r="I9483" s="373"/>
      <c r="J9483" s="567"/>
      <c r="K9483" s="373"/>
      <c r="L9483" s="373"/>
      <c r="M9483" s="407"/>
      <c r="N9483" s="407"/>
      <c r="O9483" s="577"/>
      <c r="P9483" s="566"/>
      <c r="Q9483" s="373"/>
      <c r="R9483" s="200"/>
    </row>
    <row r="9484" spans="3:18" ht="14.6" customHeight="1" x14ac:dyDescent="0.5">
      <c r="C9484" s="373"/>
      <c r="D9484" s="373"/>
      <c r="E9484" s="201">
        <f t="shared" ref="E9484:E9544" si="9861">E9480-1</f>
        <v>1711</v>
      </c>
      <c r="F9484" s="197">
        <v>1</v>
      </c>
      <c r="G9484" s="203" t="s">
        <v>288</v>
      </c>
      <c r="H9484" s="373"/>
      <c r="I9484" s="373"/>
      <c r="J9484" s="567"/>
      <c r="K9484" s="373"/>
      <c r="L9484" s="373"/>
      <c r="M9484" s="408"/>
      <c r="N9484" s="408"/>
      <c r="O9484" s="578"/>
      <c r="P9484" s="566"/>
      <c r="Q9484" s="373"/>
      <c r="R9484" s="200"/>
    </row>
    <row r="9485" spans="3:18" ht="14.6" customHeight="1" x14ac:dyDescent="0.5">
      <c r="C9485" s="373"/>
      <c r="D9485" s="373"/>
      <c r="E9485" s="212" t="str">
        <f t="shared" ref="E9485:E9545" si="9862">E9481</f>
        <v>BC</v>
      </c>
      <c r="F9485" s="197">
        <v>2</v>
      </c>
      <c r="G9485" s="206" t="s">
        <v>604</v>
      </c>
      <c r="H9485" s="373"/>
      <c r="I9485" s="373"/>
      <c r="J9485" s="567"/>
      <c r="K9485" s="373"/>
      <c r="L9485" s="373"/>
      <c r="M9485" s="406" t="str">
        <f t="shared" ref="M9485:O9485" si="9863">M9481</f>
        <v>Kohath</v>
      </c>
      <c r="N9485" s="406" t="str">
        <f t="shared" si="9863"/>
        <v>Levi</v>
      </c>
      <c r="O9485" s="576" t="str">
        <f t="shared" si="9863"/>
        <v>Jacob</v>
      </c>
      <c r="P9485" s="566"/>
      <c r="Q9485" s="373"/>
      <c r="R9485" s="200"/>
    </row>
    <row r="9486" spans="3:18" ht="14.6" customHeight="1" x14ac:dyDescent="0.5">
      <c r="C9486" s="373"/>
      <c r="D9486" s="373"/>
      <c r="E9486" s="212">
        <f t="shared" ref="E9486:E9546" si="9864">-E9484+1</f>
        <v>-1710</v>
      </c>
      <c r="F9486" s="197">
        <v>3</v>
      </c>
      <c r="G9486" s="208" t="s">
        <v>287</v>
      </c>
      <c r="H9486" s="373"/>
      <c r="I9486" s="373"/>
      <c r="J9486" s="567"/>
      <c r="K9486" s="373"/>
      <c r="L9486" s="373"/>
      <c r="M9486" s="407">
        <f t="shared" ref="M9486:O9486" si="9865">M9482+1</f>
        <v>80</v>
      </c>
      <c r="N9486" s="407">
        <f t="shared" si="9865"/>
        <v>115</v>
      </c>
      <c r="O9486" s="577">
        <f t="shared" si="9865"/>
        <v>202</v>
      </c>
      <c r="P9486" s="566"/>
      <c r="Q9486" s="373"/>
      <c r="R9486" s="200"/>
    </row>
    <row r="9487" spans="3:18" ht="14.6" customHeight="1" x14ac:dyDescent="0.5">
      <c r="C9487" s="373"/>
      <c r="D9487" s="373"/>
      <c r="E9487" s="345"/>
      <c r="F9487" s="197">
        <v>4</v>
      </c>
      <c r="G9487" s="209" t="s">
        <v>605</v>
      </c>
      <c r="H9487" s="373"/>
      <c r="I9487" s="373"/>
      <c r="J9487" s="567"/>
      <c r="K9487" s="373"/>
      <c r="L9487" s="373"/>
      <c r="M9487" s="407"/>
      <c r="N9487" s="407"/>
      <c r="O9487" s="577"/>
      <c r="P9487" s="566"/>
      <c r="Q9487" s="373"/>
      <c r="R9487" s="200"/>
    </row>
    <row r="9488" spans="3:18" ht="14.6" customHeight="1" x14ac:dyDescent="0.5">
      <c r="C9488" s="373"/>
      <c r="D9488" s="373"/>
      <c r="E9488" s="201">
        <f t="shared" si="9861"/>
        <v>1710</v>
      </c>
      <c r="F9488" s="197">
        <v>1</v>
      </c>
      <c r="G9488" s="203" t="s">
        <v>288</v>
      </c>
      <c r="H9488" s="373"/>
      <c r="I9488" s="373"/>
      <c r="J9488" s="567"/>
      <c r="K9488" s="373"/>
      <c r="L9488" s="373"/>
      <c r="M9488" s="408"/>
      <c r="N9488" s="408"/>
      <c r="O9488" s="578"/>
      <c r="P9488" s="566"/>
      <c r="Q9488" s="373"/>
      <c r="R9488" s="200"/>
    </row>
    <row r="9489" spans="3:18" ht="14.6" customHeight="1" x14ac:dyDescent="0.5">
      <c r="C9489" s="373"/>
      <c r="D9489" s="373"/>
      <c r="E9489" s="212" t="str">
        <f t="shared" si="9862"/>
        <v>BC</v>
      </c>
      <c r="F9489" s="197">
        <v>2</v>
      </c>
      <c r="G9489" s="206" t="s">
        <v>604</v>
      </c>
      <c r="H9489" s="373"/>
      <c r="I9489" s="373"/>
      <c r="J9489" s="567"/>
      <c r="K9489" s="373"/>
      <c r="L9489" s="373"/>
      <c r="M9489" s="406" t="str">
        <f t="shared" ref="M9489:O9489" si="9866">M9485</f>
        <v>Kohath</v>
      </c>
      <c r="N9489" s="406" t="str">
        <f t="shared" si="9866"/>
        <v>Levi</v>
      </c>
      <c r="O9489" s="576" t="str">
        <f t="shared" si="9866"/>
        <v>Jacob</v>
      </c>
      <c r="P9489" s="566"/>
      <c r="Q9489" s="373"/>
      <c r="R9489" s="200"/>
    </row>
    <row r="9490" spans="3:18" ht="14.6" customHeight="1" x14ac:dyDescent="0.5">
      <c r="C9490" s="373"/>
      <c r="D9490" s="373"/>
      <c r="E9490" s="212">
        <f t="shared" si="9864"/>
        <v>-1709</v>
      </c>
      <c r="F9490" s="197">
        <v>3</v>
      </c>
      <c r="G9490" s="208" t="s">
        <v>287</v>
      </c>
      <c r="H9490" s="373"/>
      <c r="I9490" s="373"/>
      <c r="J9490" s="567"/>
      <c r="K9490" s="373"/>
      <c r="L9490" s="373"/>
      <c r="M9490" s="407">
        <f t="shared" ref="M9490:O9490" si="9867">M9486+1</f>
        <v>81</v>
      </c>
      <c r="N9490" s="407">
        <f t="shared" si="9867"/>
        <v>116</v>
      </c>
      <c r="O9490" s="577">
        <f t="shared" si="9867"/>
        <v>203</v>
      </c>
      <c r="P9490" s="566"/>
      <c r="Q9490" s="373"/>
      <c r="R9490" s="200"/>
    </row>
    <row r="9491" spans="3:18" ht="14.6" customHeight="1" x14ac:dyDescent="0.5">
      <c r="C9491" s="373"/>
      <c r="D9491" s="373"/>
      <c r="E9491" s="345"/>
      <c r="F9491" s="197">
        <v>4</v>
      </c>
      <c r="G9491" s="209" t="s">
        <v>605</v>
      </c>
      <c r="H9491" s="373"/>
      <c r="I9491" s="373"/>
      <c r="J9491" s="567"/>
      <c r="K9491" s="373"/>
      <c r="L9491" s="373"/>
      <c r="M9491" s="407"/>
      <c r="N9491" s="407"/>
      <c r="O9491" s="577"/>
      <c r="P9491" s="566"/>
      <c r="Q9491" s="373"/>
      <c r="R9491" s="200"/>
    </row>
    <row r="9492" spans="3:18" ht="14.6" customHeight="1" x14ac:dyDescent="0.5">
      <c r="C9492" s="373"/>
      <c r="D9492" s="373"/>
      <c r="E9492" s="201">
        <f t="shared" si="9861"/>
        <v>1709</v>
      </c>
      <c r="F9492" s="197">
        <v>1</v>
      </c>
      <c r="G9492" s="203" t="s">
        <v>288</v>
      </c>
      <c r="H9492" s="373"/>
      <c r="I9492" s="373"/>
      <c r="J9492" s="567"/>
      <c r="K9492" s="373"/>
      <c r="L9492" s="373"/>
      <c r="M9492" s="408"/>
      <c r="N9492" s="408"/>
      <c r="O9492" s="578"/>
      <c r="P9492" s="566"/>
      <c r="Q9492" s="373"/>
      <c r="R9492" s="200"/>
    </row>
    <row r="9493" spans="3:18" ht="14.6" customHeight="1" x14ac:dyDescent="0.5">
      <c r="C9493" s="373"/>
      <c r="D9493" s="373"/>
      <c r="E9493" s="212" t="str">
        <f t="shared" si="9862"/>
        <v>BC</v>
      </c>
      <c r="F9493" s="197">
        <v>2</v>
      </c>
      <c r="G9493" s="206" t="s">
        <v>604</v>
      </c>
      <c r="H9493" s="373"/>
      <c r="I9493" s="373"/>
      <c r="J9493" s="567"/>
      <c r="K9493" s="373"/>
      <c r="L9493" s="373"/>
      <c r="M9493" s="406" t="str">
        <f t="shared" ref="M9493:O9493" si="9868">M9489</f>
        <v>Kohath</v>
      </c>
      <c r="N9493" s="406" t="str">
        <f t="shared" si="9868"/>
        <v>Levi</v>
      </c>
      <c r="O9493" s="576" t="str">
        <f t="shared" si="9868"/>
        <v>Jacob</v>
      </c>
      <c r="P9493" s="566"/>
      <c r="Q9493" s="373"/>
      <c r="R9493" s="200"/>
    </row>
    <row r="9494" spans="3:18" ht="14.6" customHeight="1" x14ac:dyDescent="0.5">
      <c r="C9494" s="373"/>
      <c r="D9494" s="373"/>
      <c r="E9494" s="212">
        <f t="shared" si="9864"/>
        <v>-1708</v>
      </c>
      <c r="F9494" s="197">
        <v>3</v>
      </c>
      <c r="G9494" s="208" t="s">
        <v>287</v>
      </c>
      <c r="H9494" s="373"/>
      <c r="I9494" s="373"/>
      <c r="J9494" s="567"/>
      <c r="K9494" s="373"/>
      <c r="L9494" s="373"/>
      <c r="M9494" s="407">
        <f t="shared" ref="M9494:O9494" si="9869">M9490+1</f>
        <v>82</v>
      </c>
      <c r="N9494" s="407">
        <f t="shared" si="9869"/>
        <v>117</v>
      </c>
      <c r="O9494" s="577">
        <f t="shared" si="9869"/>
        <v>204</v>
      </c>
      <c r="P9494" s="566"/>
      <c r="Q9494" s="373"/>
      <c r="R9494" s="200"/>
    </row>
    <row r="9495" spans="3:18" ht="14.6" customHeight="1" x14ac:dyDescent="0.5">
      <c r="C9495" s="373"/>
      <c r="D9495" s="373"/>
      <c r="E9495" s="345"/>
      <c r="F9495" s="197">
        <v>4</v>
      </c>
      <c r="G9495" s="209" t="s">
        <v>605</v>
      </c>
      <c r="H9495" s="373"/>
      <c r="I9495" s="373"/>
      <c r="J9495" s="567"/>
      <c r="K9495" s="373"/>
      <c r="L9495" s="373"/>
      <c r="M9495" s="407"/>
      <c r="N9495" s="407"/>
      <c r="O9495" s="577"/>
      <c r="P9495" s="566"/>
      <c r="Q9495" s="373"/>
      <c r="R9495" s="200"/>
    </row>
    <row r="9496" spans="3:18" ht="14.6" customHeight="1" x14ac:dyDescent="0.5">
      <c r="C9496" s="373"/>
      <c r="D9496" s="373"/>
      <c r="E9496" s="201">
        <f t="shared" si="9861"/>
        <v>1708</v>
      </c>
      <c r="F9496" s="197">
        <v>1</v>
      </c>
      <c r="G9496" s="203" t="s">
        <v>288</v>
      </c>
      <c r="H9496" s="373"/>
      <c r="I9496" s="373"/>
      <c r="J9496" s="567"/>
      <c r="K9496" s="373"/>
      <c r="L9496" s="373"/>
      <c r="M9496" s="408"/>
      <c r="N9496" s="408"/>
      <c r="O9496" s="578"/>
      <c r="P9496" s="566"/>
      <c r="Q9496" s="373"/>
      <c r="R9496" s="200"/>
    </row>
    <row r="9497" spans="3:18" ht="14.6" customHeight="1" x14ac:dyDescent="0.5">
      <c r="C9497" s="373"/>
      <c r="D9497" s="373"/>
      <c r="E9497" s="212" t="str">
        <f t="shared" si="9862"/>
        <v>BC</v>
      </c>
      <c r="F9497" s="197">
        <v>2</v>
      </c>
      <c r="G9497" s="206" t="s">
        <v>604</v>
      </c>
      <c r="H9497" s="373"/>
      <c r="I9497" s="373"/>
      <c r="J9497" s="567"/>
      <c r="K9497" s="373"/>
      <c r="L9497" s="373"/>
      <c r="M9497" s="406" t="str">
        <f t="shared" ref="M9497:O9497" si="9870">M9493</f>
        <v>Kohath</v>
      </c>
      <c r="N9497" s="406" t="str">
        <f t="shared" si="9870"/>
        <v>Levi</v>
      </c>
      <c r="O9497" s="576" t="str">
        <f t="shared" si="9870"/>
        <v>Jacob</v>
      </c>
      <c r="P9497" s="566"/>
      <c r="Q9497" s="373"/>
      <c r="R9497" s="200"/>
    </row>
    <row r="9498" spans="3:18" ht="14.6" customHeight="1" x14ac:dyDescent="0.5">
      <c r="C9498" s="373"/>
      <c r="D9498" s="373"/>
      <c r="E9498" s="212">
        <f t="shared" si="9864"/>
        <v>-1707</v>
      </c>
      <c r="F9498" s="197">
        <v>3</v>
      </c>
      <c r="G9498" s="208" t="s">
        <v>287</v>
      </c>
      <c r="H9498" s="373"/>
      <c r="I9498" s="373"/>
      <c r="J9498" s="567"/>
      <c r="K9498" s="373"/>
      <c r="L9498" s="373"/>
      <c r="M9498" s="407">
        <f t="shared" ref="M9498:O9498" si="9871">M9494+1</f>
        <v>83</v>
      </c>
      <c r="N9498" s="407">
        <f t="shared" si="9871"/>
        <v>118</v>
      </c>
      <c r="O9498" s="577">
        <f t="shared" si="9871"/>
        <v>205</v>
      </c>
      <c r="P9498" s="566"/>
      <c r="Q9498" s="373"/>
      <c r="R9498" s="200"/>
    </row>
    <row r="9499" spans="3:18" ht="14.6" customHeight="1" x14ac:dyDescent="0.5">
      <c r="C9499" s="373"/>
      <c r="D9499" s="373"/>
      <c r="E9499" s="345"/>
      <c r="F9499" s="197">
        <v>4</v>
      </c>
      <c r="G9499" s="209" t="s">
        <v>605</v>
      </c>
      <c r="H9499" s="373"/>
      <c r="I9499" s="373"/>
      <c r="J9499" s="567"/>
      <c r="K9499" s="373"/>
      <c r="L9499" s="373"/>
      <c r="M9499" s="407"/>
      <c r="N9499" s="407"/>
      <c r="O9499" s="577"/>
      <c r="P9499" s="566"/>
      <c r="Q9499" s="373"/>
      <c r="R9499" s="200"/>
    </row>
    <row r="9500" spans="3:18" ht="14.6" customHeight="1" x14ac:dyDescent="0.5">
      <c r="C9500" s="373"/>
      <c r="D9500" s="373"/>
      <c r="E9500" s="201">
        <f t="shared" si="9861"/>
        <v>1707</v>
      </c>
      <c r="F9500" s="197">
        <v>1</v>
      </c>
      <c r="G9500" s="203" t="s">
        <v>288</v>
      </c>
      <c r="H9500" s="373"/>
      <c r="I9500" s="373"/>
      <c r="J9500" s="567"/>
      <c r="K9500" s="373"/>
      <c r="L9500" s="373"/>
      <c r="M9500" s="408"/>
      <c r="N9500" s="408"/>
      <c r="O9500" s="578"/>
      <c r="P9500" s="566"/>
      <c r="Q9500" s="373"/>
      <c r="R9500" s="200"/>
    </row>
    <row r="9501" spans="3:18" ht="14.6" customHeight="1" x14ac:dyDescent="0.5">
      <c r="C9501" s="373"/>
      <c r="D9501" s="373"/>
      <c r="E9501" s="212" t="str">
        <f t="shared" si="9862"/>
        <v>BC</v>
      </c>
      <c r="F9501" s="197">
        <v>2</v>
      </c>
      <c r="G9501" s="206" t="s">
        <v>604</v>
      </c>
      <c r="H9501" s="373"/>
      <c r="I9501" s="373"/>
      <c r="J9501" s="567"/>
      <c r="K9501" s="373"/>
      <c r="L9501" s="373"/>
      <c r="M9501" s="406" t="str">
        <f t="shared" ref="M9501:O9501" si="9872">M9497</f>
        <v>Kohath</v>
      </c>
      <c r="N9501" s="406" t="str">
        <f t="shared" si="9872"/>
        <v>Levi</v>
      </c>
      <c r="O9501" s="576" t="str">
        <f t="shared" si="9872"/>
        <v>Jacob</v>
      </c>
      <c r="P9501" s="566"/>
      <c r="Q9501" s="373"/>
      <c r="R9501" s="200"/>
    </row>
    <row r="9502" spans="3:18" ht="14.6" customHeight="1" x14ac:dyDescent="0.5">
      <c r="C9502" s="373"/>
      <c r="D9502" s="373"/>
      <c r="E9502" s="212">
        <f t="shared" si="9864"/>
        <v>-1706</v>
      </c>
      <c r="F9502" s="197">
        <v>3</v>
      </c>
      <c r="G9502" s="208" t="s">
        <v>287</v>
      </c>
      <c r="H9502" s="373"/>
      <c r="I9502" s="373"/>
      <c r="J9502" s="567"/>
      <c r="K9502" s="373"/>
      <c r="L9502" s="373"/>
      <c r="M9502" s="407">
        <f t="shared" ref="M9502:O9502" si="9873">M9498+1</f>
        <v>84</v>
      </c>
      <c r="N9502" s="407">
        <f t="shared" si="9873"/>
        <v>119</v>
      </c>
      <c r="O9502" s="577">
        <f t="shared" si="9873"/>
        <v>206</v>
      </c>
      <c r="P9502" s="566"/>
      <c r="Q9502" s="373"/>
      <c r="R9502" s="200"/>
    </row>
    <row r="9503" spans="3:18" ht="14.6" customHeight="1" x14ac:dyDescent="0.5">
      <c r="C9503" s="373"/>
      <c r="D9503" s="373"/>
      <c r="E9503" s="345"/>
      <c r="F9503" s="197">
        <v>4</v>
      </c>
      <c r="G9503" s="209" t="s">
        <v>605</v>
      </c>
      <c r="H9503" s="373"/>
      <c r="I9503" s="373"/>
      <c r="J9503" s="567"/>
      <c r="K9503" s="373"/>
      <c r="L9503" s="373"/>
      <c r="M9503" s="407"/>
      <c r="N9503" s="407"/>
      <c r="O9503" s="577"/>
      <c r="P9503" s="566"/>
      <c r="Q9503" s="373"/>
      <c r="R9503" s="200"/>
    </row>
    <row r="9504" spans="3:18" ht="14.6" customHeight="1" x14ac:dyDescent="0.5">
      <c r="C9504" s="373"/>
      <c r="D9504" s="373"/>
      <c r="E9504" s="201">
        <f t="shared" si="9861"/>
        <v>1706</v>
      </c>
      <c r="F9504" s="197">
        <v>1</v>
      </c>
      <c r="G9504" s="203" t="s">
        <v>288</v>
      </c>
      <c r="H9504" s="373"/>
      <c r="I9504" s="373"/>
      <c r="J9504" s="567"/>
      <c r="K9504" s="373"/>
      <c r="L9504" s="373"/>
      <c r="M9504" s="408"/>
      <c r="N9504" s="408"/>
      <c r="O9504" s="578"/>
      <c r="P9504" s="566"/>
      <c r="Q9504" s="373"/>
      <c r="R9504" s="200"/>
    </row>
    <row r="9505" spans="3:18" ht="14.6" customHeight="1" x14ac:dyDescent="0.5">
      <c r="C9505" s="373"/>
      <c r="D9505" s="373"/>
      <c r="E9505" s="212" t="str">
        <f t="shared" si="9862"/>
        <v>BC</v>
      </c>
      <c r="F9505" s="197">
        <v>2</v>
      </c>
      <c r="G9505" s="206" t="s">
        <v>604</v>
      </c>
      <c r="H9505" s="373"/>
      <c r="I9505" s="373"/>
      <c r="J9505" s="567"/>
      <c r="K9505" s="373"/>
      <c r="L9505" s="373"/>
      <c r="M9505" s="406" t="str">
        <f t="shared" ref="M9505:O9505" si="9874">M9501</f>
        <v>Kohath</v>
      </c>
      <c r="N9505" s="406" t="str">
        <f t="shared" si="9874"/>
        <v>Levi</v>
      </c>
      <c r="O9505" s="576" t="str">
        <f t="shared" si="9874"/>
        <v>Jacob</v>
      </c>
      <c r="P9505" s="566"/>
      <c r="Q9505" s="373"/>
      <c r="R9505" s="200"/>
    </row>
    <row r="9506" spans="3:18" ht="14.6" customHeight="1" x14ac:dyDescent="0.5">
      <c r="C9506" s="373"/>
      <c r="D9506" s="373"/>
      <c r="E9506" s="212">
        <f t="shared" si="9864"/>
        <v>-1705</v>
      </c>
      <c r="F9506" s="197">
        <v>3</v>
      </c>
      <c r="G9506" s="208" t="s">
        <v>287</v>
      </c>
      <c r="H9506" s="373"/>
      <c r="I9506" s="373"/>
      <c r="J9506" s="567"/>
      <c r="K9506" s="373"/>
      <c r="L9506" s="373"/>
      <c r="M9506" s="407">
        <f t="shared" ref="M9506:O9506" si="9875">M9502+1</f>
        <v>85</v>
      </c>
      <c r="N9506" s="407">
        <f t="shared" si="9875"/>
        <v>120</v>
      </c>
      <c r="O9506" s="577">
        <f t="shared" si="9875"/>
        <v>207</v>
      </c>
      <c r="P9506" s="566"/>
      <c r="Q9506" s="373"/>
      <c r="R9506" s="200"/>
    </row>
    <row r="9507" spans="3:18" ht="14.6" customHeight="1" x14ac:dyDescent="0.5">
      <c r="C9507" s="373"/>
      <c r="D9507" s="373"/>
      <c r="E9507" s="345"/>
      <c r="F9507" s="197">
        <v>4</v>
      </c>
      <c r="G9507" s="209" t="s">
        <v>605</v>
      </c>
      <c r="H9507" s="373"/>
      <c r="I9507" s="373"/>
      <c r="J9507" s="567"/>
      <c r="K9507" s="373"/>
      <c r="L9507" s="373"/>
      <c r="M9507" s="407"/>
      <c r="N9507" s="407"/>
      <c r="O9507" s="577"/>
      <c r="P9507" s="566"/>
      <c r="Q9507" s="373"/>
      <c r="R9507" s="200"/>
    </row>
    <row r="9508" spans="3:18" ht="14.6" customHeight="1" x14ac:dyDescent="0.5">
      <c r="C9508" s="373"/>
      <c r="D9508" s="373"/>
      <c r="E9508" s="201">
        <f t="shared" si="9861"/>
        <v>1705</v>
      </c>
      <c r="F9508" s="197">
        <v>1</v>
      </c>
      <c r="G9508" s="203" t="s">
        <v>288</v>
      </c>
      <c r="H9508" s="373"/>
      <c r="I9508" s="373"/>
      <c r="J9508" s="567"/>
      <c r="K9508" s="373"/>
      <c r="L9508" s="373"/>
      <c r="M9508" s="408"/>
      <c r="N9508" s="408"/>
      <c r="O9508" s="578"/>
      <c r="P9508" s="566"/>
      <c r="Q9508" s="373"/>
      <c r="R9508" s="200"/>
    </row>
    <row r="9509" spans="3:18" ht="14.6" customHeight="1" x14ac:dyDescent="0.5">
      <c r="C9509" s="373"/>
      <c r="D9509" s="373"/>
      <c r="E9509" s="212" t="str">
        <f t="shared" si="9862"/>
        <v>BC</v>
      </c>
      <c r="F9509" s="197">
        <v>2</v>
      </c>
      <c r="G9509" s="206" t="s">
        <v>604</v>
      </c>
      <c r="H9509" s="373"/>
      <c r="I9509" s="373"/>
      <c r="J9509" s="567"/>
      <c r="K9509" s="373"/>
      <c r="L9509" s="373"/>
      <c r="M9509" s="406" t="str">
        <f t="shared" ref="M9509:O9509" si="9876">M9505</f>
        <v>Kohath</v>
      </c>
      <c r="N9509" s="406" t="str">
        <f t="shared" si="9876"/>
        <v>Levi</v>
      </c>
      <c r="O9509" s="576" t="str">
        <f t="shared" si="9876"/>
        <v>Jacob</v>
      </c>
      <c r="P9509" s="566"/>
      <c r="Q9509" s="373"/>
      <c r="R9509" s="200"/>
    </row>
    <row r="9510" spans="3:18" ht="14.6" customHeight="1" x14ac:dyDescent="0.5">
      <c r="C9510" s="373"/>
      <c r="D9510" s="373"/>
      <c r="E9510" s="212">
        <f t="shared" si="9864"/>
        <v>-1704</v>
      </c>
      <c r="F9510" s="197">
        <v>3</v>
      </c>
      <c r="G9510" s="208" t="s">
        <v>287</v>
      </c>
      <c r="H9510" s="373"/>
      <c r="I9510" s="373"/>
      <c r="J9510" s="567"/>
      <c r="K9510" s="373"/>
      <c r="L9510" s="373"/>
      <c r="M9510" s="407">
        <f t="shared" ref="M9510:O9510" si="9877">M9506+1</f>
        <v>86</v>
      </c>
      <c r="N9510" s="407">
        <f t="shared" si="9877"/>
        <v>121</v>
      </c>
      <c r="O9510" s="577">
        <f t="shared" si="9877"/>
        <v>208</v>
      </c>
      <c r="P9510" s="566"/>
      <c r="Q9510" s="373"/>
      <c r="R9510" s="200"/>
    </row>
    <row r="9511" spans="3:18" ht="14.6" customHeight="1" x14ac:dyDescent="0.5">
      <c r="C9511" s="373"/>
      <c r="D9511" s="373"/>
      <c r="E9511" s="345"/>
      <c r="F9511" s="197">
        <v>4</v>
      </c>
      <c r="G9511" s="209" t="s">
        <v>605</v>
      </c>
      <c r="H9511" s="373"/>
      <c r="I9511" s="373"/>
      <c r="J9511" s="567"/>
      <c r="K9511" s="373"/>
      <c r="L9511" s="373"/>
      <c r="M9511" s="407"/>
      <c r="N9511" s="407"/>
      <c r="O9511" s="577"/>
      <c r="P9511" s="566"/>
      <c r="Q9511" s="373"/>
      <c r="R9511" s="200"/>
    </row>
    <row r="9512" spans="3:18" ht="14.6" customHeight="1" x14ac:dyDescent="0.5">
      <c r="C9512" s="373"/>
      <c r="D9512" s="373"/>
      <c r="E9512" s="201">
        <f t="shared" si="9861"/>
        <v>1704</v>
      </c>
      <c r="F9512" s="197">
        <v>1</v>
      </c>
      <c r="G9512" s="203" t="s">
        <v>288</v>
      </c>
      <c r="H9512" s="373"/>
      <c r="I9512" s="373"/>
      <c r="J9512" s="567"/>
      <c r="K9512" s="373"/>
      <c r="L9512" s="373"/>
      <c r="M9512" s="408"/>
      <c r="N9512" s="408"/>
      <c r="O9512" s="578"/>
      <c r="P9512" s="566"/>
      <c r="Q9512" s="373"/>
      <c r="R9512" s="200"/>
    </row>
    <row r="9513" spans="3:18" ht="14.6" customHeight="1" x14ac:dyDescent="0.5">
      <c r="C9513" s="373"/>
      <c r="D9513" s="373"/>
      <c r="E9513" s="212" t="str">
        <f t="shared" si="9862"/>
        <v>BC</v>
      </c>
      <c r="F9513" s="197">
        <v>2</v>
      </c>
      <c r="G9513" s="206" t="s">
        <v>604</v>
      </c>
      <c r="H9513" s="373"/>
      <c r="I9513" s="373"/>
      <c r="J9513" s="567"/>
      <c r="K9513" s="373"/>
      <c r="L9513" s="373"/>
      <c r="M9513" s="406" t="str">
        <f t="shared" ref="M9513:O9513" si="9878">M9509</f>
        <v>Kohath</v>
      </c>
      <c r="N9513" s="406" t="str">
        <f t="shared" si="9878"/>
        <v>Levi</v>
      </c>
      <c r="O9513" s="576" t="str">
        <f t="shared" si="9878"/>
        <v>Jacob</v>
      </c>
      <c r="P9513" s="566"/>
      <c r="Q9513" s="373"/>
      <c r="R9513" s="200"/>
    </row>
    <row r="9514" spans="3:18" ht="14.6" customHeight="1" x14ac:dyDescent="0.5">
      <c r="C9514" s="373"/>
      <c r="D9514" s="373"/>
      <c r="E9514" s="212">
        <f t="shared" si="9864"/>
        <v>-1703</v>
      </c>
      <c r="F9514" s="197">
        <v>3</v>
      </c>
      <c r="G9514" s="208" t="s">
        <v>287</v>
      </c>
      <c r="H9514" s="373"/>
      <c r="I9514" s="373"/>
      <c r="J9514" s="567"/>
      <c r="K9514" s="373"/>
      <c r="L9514" s="373"/>
      <c r="M9514" s="407">
        <f t="shared" ref="M9514:O9514" si="9879">M9510+1</f>
        <v>87</v>
      </c>
      <c r="N9514" s="407">
        <f t="shared" si="9879"/>
        <v>122</v>
      </c>
      <c r="O9514" s="577">
        <f t="shared" si="9879"/>
        <v>209</v>
      </c>
      <c r="P9514" s="566"/>
      <c r="Q9514" s="373"/>
      <c r="R9514" s="200"/>
    </row>
    <row r="9515" spans="3:18" ht="14.6" customHeight="1" x14ac:dyDescent="0.5">
      <c r="C9515" s="373"/>
      <c r="D9515" s="373"/>
      <c r="E9515" s="345"/>
      <c r="F9515" s="197">
        <v>4</v>
      </c>
      <c r="G9515" s="209" t="s">
        <v>605</v>
      </c>
      <c r="H9515" s="373"/>
      <c r="I9515" s="373"/>
      <c r="J9515" s="567"/>
      <c r="K9515" s="373"/>
      <c r="L9515" s="373"/>
      <c r="M9515" s="407"/>
      <c r="N9515" s="407"/>
      <c r="O9515" s="577"/>
      <c r="P9515" s="566"/>
      <c r="Q9515" s="373"/>
      <c r="R9515" s="200"/>
    </row>
    <row r="9516" spans="3:18" ht="14.6" customHeight="1" x14ac:dyDescent="0.5">
      <c r="C9516" s="373"/>
      <c r="D9516" s="373"/>
      <c r="E9516" s="201">
        <f t="shared" si="9861"/>
        <v>1703</v>
      </c>
      <c r="F9516" s="197">
        <v>1</v>
      </c>
      <c r="G9516" s="203" t="s">
        <v>288</v>
      </c>
      <c r="H9516" s="373"/>
      <c r="I9516" s="373"/>
      <c r="J9516" s="567"/>
      <c r="K9516" s="373"/>
      <c r="L9516" s="373"/>
      <c r="M9516" s="408"/>
      <c r="N9516" s="408"/>
      <c r="O9516" s="578"/>
      <c r="P9516" s="566"/>
      <c r="Q9516" s="373"/>
      <c r="R9516" s="200"/>
    </row>
    <row r="9517" spans="3:18" ht="14.6" customHeight="1" x14ac:dyDescent="0.5">
      <c r="C9517" s="373"/>
      <c r="D9517" s="373"/>
      <c r="E9517" s="212" t="str">
        <f t="shared" si="9862"/>
        <v>BC</v>
      </c>
      <c r="F9517" s="197">
        <v>2</v>
      </c>
      <c r="G9517" s="206" t="s">
        <v>604</v>
      </c>
      <c r="H9517" s="373"/>
      <c r="I9517" s="373"/>
      <c r="J9517" s="567"/>
      <c r="K9517" s="373"/>
      <c r="L9517" s="373"/>
      <c r="M9517" s="406" t="str">
        <f t="shared" ref="M9517:O9517" si="9880">M9513</f>
        <v>Kohath</v>
      </c>
      <c r="N9517" s="406" t="str">
        <f t="shared" si="9880"/>
        <v>Levi</v>
      </c>
      <c r="O9517" s="576" t="str">
        <f t="shared" si="9880"/>
        <v>Jacob</v>
      </c>
      <c r="P9517" s="566"/>
      <c r="Q9517" s="373"/>
      <c r="R9517" s="200"/>
    </row>
    <row r="9518" spans="3:18" ht="14.6" customHeight="1" x14ac:dyDescent="0.5">
      <c r="C9518" s="373"/>
      <c r="D9518" s="373"/>
      <c r="E9518" s="212">
        <f t="shared" si="9864"/>
        <v>-1702</v>
      </c>
      <c r="F9518" s="197">
        <v>3</v>
      </c>
      <c r="G9518" s="208" t="s">
        <v>287</v>
      </c>
      <c r="H9518" s="373"/>
      <c r="I9518" s="373"/>
      <c r="J9518" s="567"/>
      <c r="K9518" s="373"/>
      <c r="L9518" s="373"/>
      <c r="M9518" s="407">
        <f t="shared" ref="M9518:O9518" si="9881">M9514+1</f>
        <v>88</v>
      </c>
      <c r="N9518" s="407">
        <f t="shared" si="9881"/>
        <v>123</v>
      </c>
      <c r="O9518" s="577">
        <f t="shared" si="9881"/>
        <v>210</v>
      </c>
      <c r="P9518" s="566"/>
      <c r="Q9518" s="373"/>
      <c r="R9518" s="200"/>
    </row>
    <row r="9519" spans="3:18" ht="14.6" customHeight="1" x14ac:dyDescent="0.5">
      <c r="C9519" s="373"/>
      <c r="D9519" s="373"/>
      <c r="E9519" s="345"/>
      <c r="F9519" s="197">
        <v>4</v>
      </c>
      <c r="G9519" s="209" t="s">
        <v>605</v>
      </c>
      <c r="H9519" s="373"/>
      <c r="I9519" s="373"/>
      <c r="J9519" s="567"/>
      <c r="K9519" s="373"/>
      <c r="L9519" s="373"/>
      <c r="M9519" s="407"/>
      <c r="N9519" s="407"/>
      <c r="O9519" s="577"/>
      <c r="P9519" s="566"/>
      <c r="Q9519" s="373"/>
      <c r="R9519" s="200"/>
    </row>
    <row r="9520" spans="3:18" ht="14.6" customHeight="1" x14ac:dyDescent="0.5">
      <c r="C9520" s="373"/>
      <c r="D9520" s="373"/>
      <c r="E9520" s="201">
        <f t="shared" si="9861"/>
        <v>1702</v>
      </c>
      <c r="F9520" s="197">
        <v>1</v>
      </c>
      <c r="G9520" s="203" t="s">
        <v>288</v>
      </c>
      <c r="H9520" s="373"/>
      <c r="I9520" s="373"/>
      <c r="J9520" s="567"/>
      <c r="K9520" s="373"/>
      <c r="L9520" s="373"/>
      <c r="M9520" s="408"/>
      <c r="N9520" s="408"/>
      <c r="O9520" s="578"/>
      <c r="P9520" s="566"/>
      <c r="Q9520" s="373"/>
      <c r="R9520" s="200"/>
    </row>
    <row r="9521" spans="3:18" ht="14.6" customHeight="1" x14ac:dyDescent="0.5">
      <c r="C9521" s="373"/>
      <c r="D9521" s="373"/>
      <c r="E9521" s="212" t="str">
        <f t="shared" si="9862"/>
        <v>BC</v>
      </c>
      <c r="F9521" s="197">
        <v>2</v>
      </c>
      <c r="G9521" s="206" t="s">
        <v>604</v>
      </c>
      <c r="H9521" s="373"/>
      <c r="I9521" s="373"/>
      <c r="J9521" s="567"/>
      <c r="K9521" s="373"/>
      <c r="L9521" s="373"/>
      <c r="M9521" s="406" t="str">
        <f t="shared" ref="M9521:O9521" si="9882">M9517</f>
        <v>Kohath</v>
      </c>
      <c r="N9521" s="406" t="str">
        <f t="shared" si="9882"/>
        <v>Levi</v>
      </c>
      <c r="O9521" s="576" t="str">
        <f t="shared" si="9882"/>
        <v>Jacob</v>
      </c>
      <c r="P9521" s="566"/>
      <c r="Q9521" s="373"/>
      <c r="R9521" s="200"/>
    </row>
    <row r="9522" spans="3:18" ht="14.6" customHeight="1" x14ac:dyDescent="0.5">
      <c r="C9522" s="373"/>
      <c r="D9522" s="373"/>
      <c r="E9522" s="212">
        <f t="shared" si="9864"/>
        <v>-1701</v>
      </c>
      <c r="F9522" s="197">
        <v>3</v>
      </c>
      <c r="G9522" s="208" t="s">
        <v>287</v>
      </c>
      <c r="H9522" s="373"/>
      <c r="I9522" s="373"/>
      <c r="J9522" s="567"/>
      <c r="K9522" s="373"/>
      <c r="L9522" s="373"/>
      <c r="M9522" s="407">
        <f t="shared" ref="M9522:O9522" si="9883">M9518+1</f>
        <v>89</v>
      </c>
      <c r="N9522" s="407">
        <f t="shared" si="9883"/>
        <v>124</v>
      </c>
      <c r="O9522" s="577">
        <f t="shared" si="9883"/>
        <v>211</v>
      </c>
      <c r="P9522" s="566"/>
      <c r="Q9522" s="373"/>
      <c r="R9522" s="200"/>
    </row>
    <row r="9523" spans="3:18" ht="14.6" customHeight="1" x14ac:dyDescent="0.5">
      <c r="C9523" s="373"/>
      <c r="D9523" s="373"/>
      <c r="E9523" s="345"/>
      <c r="F9523" s="197">
        <v>4</v>
      </c>
      <c r="G9523" s="209" t="s">
        <v>605</v>
      </c>
      <c r="H9523" s="373"/>
      <c r="I9523" s="373"/>
      <c r="J9523" s="567"/>
      <c r="K9523" s="373"/>
      <c r="L9523" s="373"/>
      <c r="M9523" s="407"/>
      <c r="N9523" s="407"/>
      <c r="O9523" s="577"/>
      <c r="P9523" s="566"/>
      <c r="Q9523" s="373"/>
      <c r="R9523" s="200"/>
    </row>
    <row r="9524" spans="3:18" ht="14.6" customHeight="1" x14ac:dyDescent="0.5">
      <c r="C9524" s="373"/>
      <c r="D9524" s="373"/>
      <c r="E9524" s="201">
        <f t="shared" si="9861"/>
        <v>1701</v>
      </c>
      <c r="F9524" s="197">
        <v>1</v>
      </c>
      <c r="G9524" s="203" t="s">
        <v>288</v>
      </c>
      <c r="H9524" s="373"/>
      <c r="I9524" s="373"/>
      <c r="J9524" s="567"/>
      <c r="K9524" s="373"/>
      <c r="L9524" s="373"/>
      <c r="M9524" s="408"/>
      <c r="N9524" s="408"/>
      <c r="O9524" s="578"/>
      <c r="P9524" s="566"/>
      <c r="Q9524" s="373"/>
      <c r="R9524" s="200"/>
    </row>
    <row r="9525" spans="3:18" ht="14.6" customHeight="1" x14ac:dyDescent="0.5">
      <c r="C9525" s="373"/>
      <c r="D9525" s="373"/>
      <c r="E9525" s="212" t="str">
        <f t="shared" si="9862"/>
        <v>BC</v>
      </c>
      <c r="F9525" s="197">
        <v>2</v>
      </c>
      <c r="G9525" s="206" t="s">
        <v>604</v>
      </c>
      <c r="H9525" s="373"/>
      <c r="I9525" s="373"/>
      <c r="J9525" s="567"/>
      <c r="K9525" s="373"/>
      <c r="L9525" s="373"/>
      <c r="M9525" s="406" t="str">
        <f t="shared" ref="M9525:O9525" si="9884">M9521</f>
        <v>Kohath</v>
      </c>
      <c r="N9525" s="406" t="str">
        <f t="shared" si="9884"/>
        <v>Levi</v>
      </c>
      <c r="O9525" s="576" t="str">
        <f t="shared" si="9884"/>
        <v>Jacob</v>
      </c>
      <c r="P9525" s="566"/>
      <c r="Q9525" s="373"/>
      <c r="R9525" s="200"/>
    </row>
    <row r="9526" spans="3:18" ht="14.6" customHeight="1" x14ac:dyDescent="0.5">
      <c r="C9526" s="373"/>
      <c r="D9526" s="373"/>
      <c r="E9526" s="212">
        <f t="shared" si="9864"/>
        <v>-1700</v>
      </c>
      <c r="F9526" s="197">
        <v>3</v>
      </c>
      <c r="G9526" s="208" t="s">
        <v>287</v>
      </c>
      <c r="H9526" s="373"/>
      <c r="I9526" s="373"/>
      <c r="J9526" s="567"/>
      <c r="K9526" s="373"/>
      <c r="L9526" s="373"/>
      <c r="M9526" s="407">
        <f t="shared" ref="M9526:O9526" si="9885">M9522+1</f>
        <v>90</v>
      </c>
      <c r="N9526" s="407">
        <f t="shared" si="9885"/>
        <v>125</v>
      </c>
      <c r="O9526" s="577">
        <f t="shared" si="9885"/>
        <v>212</v>
      </c>
      <c r="P9526" s="566"/>
      <c r="Q9526" s="373"/>
      <c r="R9526" s="200"/>
    </row>
    <row r="9527" spans="3:18" ht="14.6" customHeight="1" x14ac:dyDescent="0.5">
      <c r="C9527" s="373"/>
      <c r="D9527" s="373"/>
      <c r="E9527" s="345"/>
      <c r="F9527" s="197">
        <v>4</v>
      </c>
      <c r="G9527" s="209" t="s">
        <v>605</v>
      </c>
      <c r="H9527" s="373"/>
      <c r="I9527" s="373"/>
      <c r="J9527" s="567"/>
      <c r="K9527" s="373"/>
      <c r="L9527" s="373"/>
      <c r="M9527" s="407"/>
      <c r="N9527" s="407"/>
      <c r="O9527" s="577"/>
      <c r="P9527" s="566"/>
      <c r="Q9527" s="373"/>
      <c r="R9527" s="200"/>
    </row>
    <row r="9528" spans="3:18" ht="14.6" customHeight="1" x14ac:dyDescent="0.5">
      <c r="C9528" s="373"/>
      <c r="D9528" s="373"/>
      <c r="E9528" s="201">
        <f t="shared" si="9861"/>
        <v>1700</v>
      </c>
      <c r="F9528" s="197">
        <v>1</v>
      </c>
      <c r="G9528" s="203" t="s">
        <v>288</v>
      </c>
      <c r="H9528" s="373"/>
      <c r="I9528" s="373"/>
      <c r="J9528" s="567"/>
      <c r="K9528" s="373"/>
      <c r="L9528" s="373"/>
      <c r="M9528" s="408"/>
      <c r="N9528" s="408"/>
      <c r="O9528" s="578"/>
      <c r="P9528" s="566"/>
      <c r="Q9528" s="373"/>
      <c r="R9528" s="200"/>
    </row>
    <row r="9529" spans="3:18" ht="14.6" customHeight="1" x14ac:dyDescent="0.5">
      <c r="C9529" s="373"/>
      <c r="D9529" s="373"/>
      <c r="E9529" s="212" t="str">
        <f t="shared" si="9862"/>
        <v>BC</v>
      </c>
      <c r="F9529" s="197">
        <v>2</v>
      </c>
      <c r="G9529" s="206" t="s">
        <v>604</v>
      </c>
      <c r="H9529" s="373"/>
      <c r="I9529" s="373"/>
      <c r="J9529" s="567"/>
      <c r="K9529" s="373"/>
      <c r="L9529" s="373"/>
      <c r="M9529" s="406" t="str">
        <f t="shared" ref="M9529:O9529" si="9886">M9525</f>
        <v>Kohath</v>
      </c>
      <c r="N9529" s="406" t="str">
        <f t="shared" si="9886"/>
        <v>Levi</v>
      </c>
      <c r="O9529" s="576" t="str">
        <f t="shared" si="9886"/>
        <v>Jacob</v>
      </c>
      <c r="P9529" s="566"/>
      <c r="Q9529" s="373"/>
      <c r="R9529" s="200"/>
    </row>
    <row r="9530" spans="3:18" ht="14.6" customHeight="1" x14ac:dyDescent="0.5">
      <c r="C9530" s="373"/>
      <c r="D9530" s="373"/>
      <c r="E9530" s="212">
        <f t="shared" si="9864"/>
        <v>-1699</v>
      </c>
      <c r="F9530" s="197">
        <v>3</v>
      </c>
      <c r="G9530" s="208" t="s">
        <v>287</v>
      </c>
      <c r="H9530" s="373"/>
      <c r="I9530" s="373"/>
      <c r="J9530" s="567"/>
      <c r="K9530" s="373"/>
      <c r="L9530" s="373"/>
      <c r="M9530" s="407">
        <f t="shared" ref="M9530:O9530" si="9887">M9526+1</f>
        <v>91</v>
      </c>
      <c r="N9530" s="407">
        <f t="shared" si="9887"/>
        <v>126</v>
      </c>
      <c r="O9530" s="577">
        <f t="shared" si="9887"/>
        <v>213</v>
      </c>
      <c r="P9530" s="566"/>
      <c r="Q9530" s="373"/>
      <c r="R9530" s="200"/>
    </row>
    <row r="9531" spans="3:18" ht="14.6" customHeight="1" x14ac:dyDescent="0.5">
      <c r="C9531" s="373"/>
      <c r="D9531" s="373"/>
      <c r="E9531" s="345"/>
      <c r="F9531" s="197">
        <v>4</v>
      </c>
      <c r="G9531" s="209" t="s">
        <v>605</v>
      </c>
      <c r="H9531" s="373"/>
      <c r="I9531" s="373"/>
      <c r="J9531" s="567"/>
      <c r="K9531" s="373"/>
      <c r="L9531" s="373"/>
      <c r="M9531" s="407"/>
      <c r="N9531" s="407"/>
      <c r="O9531" s="577"/>
      <c r="P9531" s="566"/>
      <c r="Q9531" s="373"/>
      <c r="R9531" s="200"/>
    </row>
    <row r="9532" spans="3:18" ht="14.6" customHeight="1" x14ac:dyDescent="0.5">
      <c r="C9532" s="373"/>
      <c r="D9532" s="373"/>
      <c r="E9532" s="201">
        <f t="shared" si="9861"/>
        <v>1699</v>
      </c>
      <c r="F9532" s="197">
        <v>1</v>
      </c>
      <c r="G9532" s="203" t="s">
        <v>288</v>
      </c>
      <c r="H9532" s="373"/>
      <c r="I9532" s="373"/>
      <c r="J9532" s="567"/>
      <c r="K9532" s="373"/>
      <c r="L9532" s="373"/>
      <c r="M9532" s="408"/>
      <c r="N9532" s="408"/>
      <c r="O9532" s="578"/>
      <c r="P9532" s="566"/>
      <c r="Q9532" s="373"/>
      <c r="R9532" s="200"/>
    </row>
    <row r="9533" spans="3:18" ht="14.6" customHeight="1" x14ac:dyDescent="0.5">
      <c r="C9533" s="373"/>
      <c r="D9533" s="373"/>
      <c r="E9533" s="212" t="str">
        <f t="shared" si="9862"/>
        <v>BC</v>
      </c>
      <c r="F9533" s="197">
        <v>2</v>
      </c>
      <c r="G9533" s="206" t="s">
        <v>604</v>
      </c>
      <c r="H9533" s="373"/>
      <c r="I9533" s="373"/>
      <c r="J9533" s="567"/>
      <c r="K9533" s="373"/>
      <c r="L9533" s="373"/>
      <c r="M9533" s="406" t="str">
        <f t="shared" ref="M9533:O9533" si="9888">M9529</f>
        <v>Kohath</v>
      </c>
      <c r="N9533" s="406" t="str">
        <f t="shared" si="9888"/>
        <v>Levi</v>
      </c>
      <c r="O9533" s="576" t="str">
        <f t="shared" si="9888"/>
        <v>Jacob</v>
      </c>
      <c r="P9533" s="566"/>
      <c r="Q9533" s="373"/>
      <c r="R9533" s="200"/>
    </row>
    <row r="9534" spans="3:18" ht="14.6" customHeight="1" x14ac:dyDescent="0.5">
      <c r="C9534" s="373"/>
      <c r="D9534" s="373"/>
      <c r="E9534" s="212">
        <f t="shared" si="9864"/>
        <v>-1698</v>
      </c>
      <c r="F9534" s="197">
        <v>3</v>
      </c>
      <c r="G9534" s="208" t="s">
        <v>287</v>
      </c>
      <c r="H9534" s="373"/>
      <c r="I9534" s="373"/>
      <c r="J9534" s="567"/>
      <c r="K9534" s="373"/>
      <c r="L9534" s="373"/>
      <c r="M9534" s="407">
        <f t="shared" ref="M9534:O9534" si="9889">M9530+1</f>
        <v>92</v>
      </c>
      <c r="N9534" s="407">
        <f t="shared" si="9889"/>
        <v>127</v>
      </c>
      <c r="O9534" s="577">
        <f t="shared" si="9889"/>
        <v>214</v>
      </c>
      <c r="P9534" s="566"/>
      <c r="Q9534" s="373"/>
      <c r="R9534" s="200"/>
    </row>
    <row r="9535" spans="3:18" ht="14.6" customHeight="1" x14ac:dyDescent="0.5">
      <c r="C9535" s="373"/>
      <c r="D9535" s="373"/>
      <c r="E9535" s="345"/>
      <c r="F9535" s="197">
        <v>4</v>
      </c>
      <c r="G9535" s="209" t="s">
        <v>605</v>
      </c>
      <c r="H9535" s="373"/>
      <c r="I9535" s="373"/>
      <c r="J9535" s="567"/>
      <c r="K9535" s="373"/>
      <c r="L9535" s="373"/>
      <c r="M9535" s="407"/>
      <c r="N9535" s="407"/>
      <c r="O9535" s="577"/>
      <c r="P9535" s="566"/>
      <c r="Q9535" s="373"/>
      <c r="R9535" s="200"/>
    </row>
    <row r="9536" spans="3:18" ht="14.6" customHeight="1" x14ac:dyDescent="0.5">
      <c r="C9536" s="373"/>
      <c r="D9536" s="373"/>
      <c r="E9536" s="201">
        <f t="shared" si="9861"/>
        <v>1698</v>
      </c>
      <c r="F9536" s="197">
        <v>1</v>
      </c>
      <c r="G9536" s="203" t="s">
        <v>288</v>
      </c>
      <c r="H9536" s="373"/>
      <c r="I9536" s="373"/>
      <c r="J9536" s="567"/>
      <c r="K9536" s="373"/>
      <c r="L9536" s="373"/>
      <c r="M9536" s="408"/>
      <c r="N9536" s="408"/>
      <c r="O9536" s="578"/>
      <c r="P9536" s="566"/>
      <c r="Q9536" s="373"/>
      <c r="R9536" s="200"/>
    </row>
    <row r="9537" spans="3:18" ht="14.6" customHeight="1" x14ac:dyDescent="0.5">
      <c r="C9537" s="373"/>
      <c r="D9537" s="373"/>
      <c r="E9537" s="212" t="str">
        <f t="shared" si="9862"/>
        <v>BC</v>
      </c>
      <c r="F9537" s="197">
        <v>2</v>
      </c>
      <c r="G9537" s="206" t="s">
        <v>604</v>
      </c>
      <c r="H9537" s="373"/>
      <c r="I9537" s="373"/>
      <c r="J9537" s="567"/>
      <c r="K9537" s="373"/>
      <c r="L9537" s="373"/>
      <c r="M9537" s="406" t="str">
        <f t="shared" ref="M9537:O9537" si="9890">M9533</f>
        <v>Kohath</v>
      </c>
      <c r="N9537" s="406" t="str">
        <f t="shared" si="9890"/>
        <v>Levi</v>
      </c>
      <c r="O9537" s="576" t="str">
        <f t="shared" si="9890"/>
        <v>Jacob</v>
      </c>
      <c r="P9537" s="566"/>
      <c r="Q9537" s="373"/>
      <c r="R9537" s="200"/>
    </row>
    <row r="9538" spans="3:18" ht="14.6" customHeight="1" x14ac:dyDescent="0.5">
      <c r="C9538" s="373"/>
      <c r="D9538" s="373"/>
      <c r="E9538" s="212">
        <f t="shared" si="9864"/>
        <v>-1697</v>
      </c>
      <c r="F9538" s="197">
        <v>3</v>
      </c>
      <c r="G9538" s="208" t="s">
        <v>287</v>
      </c>
      <c r="H9538" s="373"/>
      <c r="I9538" s="373"/>
      <c r="J9538" s="567"/>
      <c r="K9538" s="373"/>
      <c r="L9538" s="373"/>
      <c r="M9538" s="407">
        <f t="shared" ref="M9538:O9538" si="9891">M9534+1</f>
        <v>93</v>
      </c>
      <c r="N9538" s="407">
        <f t="shared" si="9891"/>
        <v>128</v>
      </c>
      <c r="O9538" s="577">
        <f t="shared" si="9891"/>
        <v>215</v>
      </c>
      <c r="P9538" s="566"/>
      <c r="Q9538" s="373"/>
      <c r="R9538" s="200"/>
    </row>
    <row r="9539" spans="3:18" ht="14.6" customHeight="1" x14ac:dyDescent="0.5">
      <c r="C9539" s="373"/>
      <c r="D9539" s="373"/>
      <c r="E9539" s="345"/>
      <c r="F9539" s="197">
        <v>4</v>
      </c>
      <c r="G9539" s="209" t="s">
        <v>605</v>
      </c>
      <c r="H9539" s="373"/>
      <c r="I9539" s="373"/>
      <c r="J9539" s="567"/>
      <c r="K9539" s="373"/>
      <c r="L9539" s="373"/>
      <c r="M9539" s="407"/>
      <c r="N9539" s="407"/>
      <c r="O9539" s="577"/>
      <c r="P9539" s="566"/>
      <c r="Q9539" s="373"/>
      <c r="R9539" s="200"/>
    </row>
    <row r="9540" spans="3:18" ht="14.6" customHeight="1" x14ac:dyDescent="0.5">
      <c r="C9540" s="373"/>
      <c r="D9540" s="373"/>
      <c r="E9540" s="201">
        <f t="shared" si="9861"/>
        <v>1697</v>
      </c>
      <c r="F9540" s="197">
        <v>1</v>
      </c>
      <c r="G9540" s="203" t="s">
        <v>288</v>
      </c>
      <c r="H9540" s="373"/>
      <c r="I9540" s="373"/>
      <c r="J9540" s="567"/>
      <c r="K9540" s="373"/>
      <c r="L9540" s="373"/>
      <c r="M9540" s="408"/>
      <c r="N9540" s="408"/>
      <c r="O9540" s="578"/>
      <c r="P9540" s="566"/>
      <c r="Q9540" s="373"/>
      <c r="R9540" s="200"/>
    </row>
    <row r="9541" spans="3:18" ht="14.6" customHeight="1" x14ac:dyDescent="0.5">
      <c r="C9541" s="373"/>
      <c r="D9541" s="373"/>
      <c r="E9541" s="212" t="str">
        <f t="shared" si="9862"/>
        <v>BC</v>
      </c>
      <c r="F9541" s="197">
        <v>2</v>
      </c>
      <c r="G9541" s="206" t="s">
        <v>604</v>
      </c>
      <c r="H9541" s="373"/>
      <c r="I9541" s="373"/>
      <c r="J9541" s="567"/>
      <c r="K9541" s="373"/>
      <c r="L9541" s="373"/>
      <c r="M9541" s="406" t="str">
        <f t="shared" ref="M9541:O9541" si="9892">M9537</f>
        <v>Kohath</v>
      </c>
      <c r="N9541" s="406" t="str">
        <f t="shared" si="9892"/>
        <v>Levi</v>
      </c>
      <c r="O9541" s="576" t="str">
        <f t="shared" si="9892"/>
        <v>Jacob</v>
      </c>
      <c r="P9541" s="566"/>
      <c r="Q9541" s="373"/>
      <c r="R9541" s="200"/>
    </row>
    <row r="9542" spans="3:18" ht="14.6" customHeight="1" x14ac:dyDescent="0.5">
      <c r="C9542" s="373"/>
      <c r="D9542" s="373"/>
      <c r="E9542" s="212">
        <f t="shared" si="9864"/>
        <v>-1696</v>
      </c>
      <c r="F9542" s="197">
        <v>3</v>
      </c>
      <c r="G9542" s="208" t="s">
        <v>287</v>
      </c>
      <c r="H9542" s="373"/>
      <c r="I9542" s="373"/>
      <c r="J9542" s="567"/>
      <c r="K9542" s="373"/>
      <c r="L9542" s="373"/>
      <c r="M9542" s="407">
        <f t="shared" ref="M9542:O9542" si="9893">M9538+1</f>
        <v>94</v>
      </c>
      <c r="N9542" s="407">
        <f t="shared" si="9893"/>
        <v>129</v>
      </c>
      <c r="O9542" s="577">
        <f t="shared" si="9893"/>
        <v>216</v>
      </c>
      <c r="P9542" s="566"/>
      <c r="Q9542" s="373"/>
      <c r="R9542" s="200"/>
    </row>
    <row r="9543" spans="3:18" ht="14.6" customHeight="1" x14ac:dyDescent="0.5">
      <c r="C9543" s="373"/>
      <c r="D9543" s="373"/>
      <c r="E9543" s="345"/>
      <c r="F9543" s="197">
        <v>4</v>
      </c>
      <c r="G9543" s="209" t="s">
        <v>605</v>
      </c>
      <c r="H9543" s="373"/>
      <c r="I9543" s="373"/>
      <c r="J9543" s="567"/>
      <c r="K9543" s="373"/>
      <c r="L9543" s="373"/>
      <c r="M9543" s="407"/>
      <c r="N9543" s="407"/>
      <c r="O9543" s="577"/>
      <c r="P9543" s="566"/>
      <c r="Q9543" s="373"/>
      <c r="R9543" s="200"/>
    </row>
    <row r="9544" spans="3:18" ht="14.6" customHeight="1" x14ac:dyDescent="0.5">
      <c r="C9544" s="373"/>
      <c r="D9544" s="373"/>
      <c r="E9544" s="201">
        <f t="shared" si="9861"/>
        <v>1696</v>
      </c>
      <c r="F9544" s="197">
        <v>1</v>
      </c>
      <c r="G9544" s="203" t="s">
        <v>288</v>
      </c>
      <c r="H9544" s="373"/>
      <c r="I9544" s="373"/>
      <c r="J9544" s="567"/>
      <c r="K9544" s="373"/>
      <c r="L9544" s="373"/>
      <c r="M9544" s="408"/>
      <c r="N9544" s="408"/>
      <c r="O9544" s="578"/>
      <c r="P9544" s="566"/>
      <c r="Q9544" s="373"/>
      <c r="R9544" s="200"/>
    </row>
    <row r="9545" spans="3:18" ht="14.6" customHeight="1" x14ac:dyDescent="0.5">
      <c r="C9545" s="373"/>
      <c r="D9545" s="373"/>
      <c r="E9545" s="212" t="str">
        <f t="shared" si="9862"/>
        <v>BC</v>
      </c>
      <c r="F9545" s="197">
        <v>2</v>
      </c>
      <c r="G9545" s="206" t="s">
        <v>604</v>
      </c>
      <c r="H9545" s="373"/>
      <c r="I9545" s="373"/>
      <c r="J9545" s="567"/>
      <c r="K9545" s="373"/>
      <c r="L9545" s="373"/>
      <c r="M9545" s="406" t="str">
        <f t="shared" ref="M9545:O9545" si="9894">M9541</f>
        <v>Kohath</v>
      </c>
      <c r="N9545" s="406" t="str">
        <f t="shared" si="9894"/>
        <v>Levi</v>
      </c>
      <c r="O9545" s="576" t="str">
        <f t="shared" si="9894"/>
        <v>Jacob</v>
      </c>
      <c r="P9545" s="566"/>
      <c r="Q9545" s="373"/>
      <c r="R9545" s="200"/>
    </row>
    <row r="9546" spans="3:18" ht="14.6" customHeight="1" x14ac:dyDescent="0.5">
      <c r="C9546" s="373"/>
      <c r="D9546" s="373"/>
      <c r="E9546" s="212">
        <f t="shared" si="9864"/>
        <v>-1695</v>
      </c>
      <c r="F9546" s="197">
        <v>3</v>
      </c>
      <c r="G9546" s="208" t="s">
        <v>287</v>
      </c>
      <c r="H9546" s="373"/>
      <c r="I9546" s="373"/>
      <c r="J9546" s="567"/>
      <c r="K9546" s="373"/>
      <c r="L9546" s="373"/>
      <c r="M9546" s="407">
        <f t="shared" ref="M9546:O9546" si="9895">M9542+1</f>
        <v>95</v>
      </c>
      <c r="N9546" s="407">
        <f t="shared" si="9895"/>
        <v>130</v>
      </c>
      <c r="O9546" s="577">
        <f t="shared" si="9895"/>
        <v>217</v>
      </c>
      <c r="P9546" s="566"/>
      <c r="Q9546" s="373"/>
      <c r="R9546" s="200"/>
    </row>
    <row r="9547" spans="3:18" ht="14.6" customHeight="1" x14ac:dyDescent="0.5">
      <c r="C9547" s="373"/>
      <c r="D9547" s="373"/>
      <c r="E9547" s="345"/>
      <c r="F9547" s="197">
        <v>4</v>
      </c>
      <c r="G9547" s="209" t="s">
        <v>605</v>
      </c>
      <c r="H9547" s="373"/>
      <c r="I9547" s="373"/>
      <c r="J9547" s="567"/>
      <c r="K9547" s="373"/>
      <c r="L9547" s="373"/>
      <c r="M9547" s="407"/>
      <c r="N9547" s="407"/>
      <c r="O9547" s="577"/>
      <c r="P9547" s="566"/>
      <c r="Q9547" s="373"/>
      <c r="R9547" s="200"/>
    </row>
    <row r="9548" spans="3:18" ht="14.6" customHeight="1" x14ac:dyDescent="0.5">
      <c r="C9548" s="373"/>
      <c r="D9548" s="373"/>
      <c r="E9548" s="201">
        <f t="shared" ref="E9548:E9608" si="9896">E9544-1</f>
        <v>1695</v>
      </c>
      <c r="F9548" s="197">
        <v>1</v>
      </c>
      <c r="G9548" s="203" t="s">
        <v>288</v>
      </c>
      <c r="H9548" s="373"/>
      <c r="I9548" s="373"/>
      <c r="J9548" s="567"/>
      <c r="K9548" s="373"/>
      <c r="L9548" s="373"/>
      <c r="M9548" s="408"/>
      <c r="N9548" s="408"/>
      <c r="O9548" s="578"/>
      <c r="P9548" s="566"/>
      <c r="Q9548" s="373"/>
      <c r="R9548" s="200"/>
    </row>
    <row r="9549" spans="3:18" ht="14.6" customHeight="1" x14ac:dyDescent="0.5">
      <c r="C9549" s="373"/>
      <c r="D9549" s="373"/>
      <c r="E9549" s="212" t="str">
        <f t="shared" ref="E9549:E9609" si="9897">E9545</f>
        <v>BC</v>
      </c>
      <c r="F9549" s="197">
        <v>2</v>
      </c>
      <c r="G9549" s="206" t="s">
        <v>604</v>
      </c>
      <c r="H9549" s="373"/>
      <c r="I9549" s="373"/>
      <c r="J9549" s="567"/>
      <c r="K9549" s="373"/>
      <c r="L9549" s="373"/>
      <c r="M9549" s="406" t="str">
        <f t="shared" ref="M9549:O9549" si="9898">M9545</f>
        <v>Kohath</v>
      </c>
      <c r="N9549" s="406" t="str">
        <f t="shared" si="9898"/>
        <v>Levi</v>
      </c>
      <c r="O9549" s="576" t="str">
        <f t="shared" si="9898"/>
        <v>Jacob</v>
      </c>
      <c r="P9549" s="566"/>
      <c r="Q9549" s="373"/>
      <c r="R9549" s="200"/>
    </row>
    <row r="9550" spans="3:18" ht="14.6" customHeight="1" x14ac:dyDescent="0.5">
      <c r="C9550" s="373"/>
      <c r="D9550" s="373"/>
      <c r="E9550" s="212">
        <f t="shared" ref="E9550:E9610" si="9899">-E9548+1</f>
        <v>-1694</v>
      </c>
      <c r="F9550" s="197">
        <v>3</v>
      </c>
      <c r="G9550" s="208" t="s">
        <v>287</v>
      </c>
      <c r="H9550" s="373"/>
      <c r="I9550" s="373"/>
      <c r="J9550" s="567"/>
      <c r="K9550" s="373"/>
      <c r="L9550" s="373"/>
      <c r="M9550" s="407">
        <f t="shared" ref="M9550:O9550" si="9900">M9546+1</f>
        <v>96</v>
      </c>
      <c r="N9550" s="407">
        <f t="shared" si="9900"/>
        <v>131</v>
      </c>
      <c r="O9550" s="577">
        <f t="shared" si="9900"/>
        <v>218</v>
      </c>
      <c r="P9550" s="566"/>
      <c r="Q9550" s="373"/>
      <c r="R9550" s="200"/>
    </row>
    <row r="9551" spans="3:18" ht="14.6" customHeight="1" x14ac:dyDescent="0.5">
      <c r="C9551" s="373"/>
      <c r="D9551" s="373"/>
      <c r="E9551" s="345"/>
      <c r="F9551" s="197">
        <v>4</v>
      </c>
      <c r="G9551" s="209" t="s">
        <v>605</v>
      </c>
      <c r="H9551" s="373"/>
      <c r="I9551" s="373"/>
      <c r="J9551" s="567"/>
      <c r="K9551" s="373"/>
      <c r="L9551" s="373"/>
      <c r="M9551" s="407"/>
      <c r="N9551" s="407"/>
      <c r="O9551" s="577"/>
      <c r="P9551" s="566"/>
      <c r="Q9551" s="373"/>
      <c r="R9551" s="200"/>
    </row>
    <row r="9552" spans="3:18" ht="14.6" customHeight="1" x14ac:dyDescent="0.5">
      <c r="C9552" s="373"/>
      <c r="D9552" s="373"/>
      <c r="E9552" s="201">
        <f t="shared" si="9896"/>
        <v>1694</v>
      </c>
      <c r="F9552" s="197">
        <v>1</v>
      </c>
      <c r="G9552" s="203" t="s">
        <v>288</v>
      </c>
      <c r="H9552" s="373"/>
      <c r="I9552" s="373"/>
      <c r="J9552" s="567"/>
      <c r="K9552" s="373"/>
      <c r="L9552" s="373"/>
      <c r="M9552" s="408"/>
      <c r="N9552" s="408"/>
      <c r="O9552" s="578"/>
      <c r="P9552" s="566"/>
      <c r="Q9552" s="373"/>
      <c r="R9552" s="200"/>
    </row>
    <row r="9553" spans="3:18" ht="14.6" customHeight="1" x14ac:dyDescent="0.5">
      <c r="C9553" s="373"/>
      <c r="D9553" s="373"/>
      <c r="E9553" s="212" t="str">
        <f t="shared" si="9897"/>
        <v>BC</v>
      </c>
      <c r="F9553" s="197">
        <v>2</v>
      </c>
      <c r="G9553" s="206" t="s">
        <v>604</v>
      </c>
      <c r="H9553" s="373"/>
      <c r="I9553" s="373"/>
      <c r="J9553" s="567"/>
      <c r="K9553" s="373"/>
      <c r="L9553" s="373"/>
      <c r="M9553" s="406" t="str">
        <f t="shared" ref="M9553:O9553" si="9901">M9549</f>
        <v>Kohath</v>
      </c>
      <c r="N9553" s="406" t="str">
        <f t="shared" si="9901"/>
        <v>Levi</v>
      </c>
      <c r="O9553" s="576" t="str">
        <f t="shared" si="9901"/>
        <v>Jacob</v>
      </c>
      <c r="P9553" s="566"/>
      <c r="Q9553" s="373"/>
      <c r="R9553" s="200"/>
    </row>
    <row r="9554" spans="3:18" ht="14.6" customHeight="1" x14ac:dyDescent="0.5">
      <c r="C9554" s="373"/>
      <c r="D9554" s="373"/>
      <c r="E9554" s="212">
        <f t="shared" si="9899"/>
        <v>-1693</v>
      </c>
      <c r="F9554" s="197">
        <v>3</v>
      </c>
      <c r="G9554" s="208" t="s">
        <v>287</v>
      </c>
      <c r="H9554" s="373"/>
      <c r="I9554" s="373"/>
      <c r="J9554" s="567"/>
      <c r="K9554" s="373"/>
      <c r="L9554" s="373"/>
      <c r="M9554" s="407">
        <f t="shared" ref="M9554:O9554" si="9902">M9550+1</f>
        <v>97</v>
      </c>
      <c r="N9554" s="407">
        <f t="shared" si="9902"/>
        <v>132</v>
      </c>
      <c r="O9554" s="577">
        <f t="shared" si="9902"/>
        <v>219</v>
      </c>
      <c r="P9554" s="566"/>
      <c r="Q9554" s="373"/>
      <c r="R9554" s="200"/>
    </row>
    <row r="9555" spans="3:18" ht="14.6" customHeight="1" x14ac:dyDescent="0.5">
      <c r="C9555" s="373"/>
      <c r="D9555" s="373"/>
      <c r="E9555" s="345"/>
      <c r="F9555" s="197">
        <v>4</v>
      </c>
      <c r="G9555" s="209" t="s">
        <v>605</v>
      </c>
      <c r="H9555" s="373"/>
      <c r="I9555" s="373"/>
      <c r="J9555" s="567"/>
      <c r="K9555" s="373"/>
      <c r="L9555" s="373"/>
      <c r="M9555" s="407"/>
      <c r="N9555" s="407"/>
      <c r="O9555" s="577"/>
      <c r="P9555" s="566"/>
      <c r="Q9555" s="373"/>
      <c r="R9555" s="200"/>
    </row>
    <row r="9556" spans="3:18" ht="14.6" customHeight="1" x14ac:dyDescent="0.5">
      <c r="C9556" s="373"/>
      <c r="D9556" s="373"/>
      <c r="E9556" s="201">
        <f t="shared" si="9896"/>
        <v>1693</v>
      </c>
      <c r="F9556" s="197">
        <v>1</v>
      </c>
      <c r="G9556" s="203" t="s">
        <v>288</v>
      </c>
      <c r="H9556" s="373"/>
      <c r="I9556" s="373"/>
      <c r="J9556" s="567"/>
      <c r="K9556" s="373"/>
      <c r="L9556" s="373"/>
      <c r="M9556" s="408"/>
      <c r="N9556" s="408"/>
      <c r="O9556" s="578"/>
      <c r="P9556" s="566"/>
      <c r="Q9556" s="373"/>
      <c r="R9556" s="200"/>
    </row>
    <row r="9557" spans="3:18" ht="14.6" customHeight="1" x14ac:dyDescent="0.5">
      <c r="C9557" s="373"/>
      <c r="D9557" s="373"/>
      <c r="E9557" s="212" t="str">
        <f t="shared" si="9897"/>
        <v>BC</v>
      </c>
      <c r="F9557" s="197">
        <v>2</v>
      </c>
      <c r="G9557" s="206" t="s">
        <v>604</v>
      </c>
      <c r="H9557" s="373"/>
      <c r="I9557" s="373"/>
      <c r="J9557" s="567"/>
      <c r="K9557" s="373"/>
      <c r="L9557" s="373"/>
      <c r="M9557" s="406" t="str">
        <f t="shared" ref="M9557:O9557" si="9903">M9553</f>
        <v>Kohath</v>
      </c>
      <c r="N9557" s="406" t="str">
        <f t="shared" si="9903"/>
        <v>Levi</v>
      </c>
      <c r="O9557" s="576" t="str">
        <f t="shared" si="9903"/>
        <v>Jacob</v>
      </c>
      <c r="P9557" s="566"/>
      <c r="Q9557" s="373"/>
      <c r="R9557" s="200"/>
    </row>
    <row r="9558" spans="3:18" ht="14.6" customHeight="1" x14ac:dyDescent="0.5">
      <c r="C9558" s="373"/>
      <c r="D9558" s="373"/>
      <c r="E9558" s="212">
        <f t="shared" si="9899"/>
        <v>-1692</v>
      </c>
      <c r="F9558" s="197">
        <v>3</v>
      </c>
      <c r="G9558" s="208" t="s">
        <v>287</v>
      </c>
      <c r="H9558" s="373"/>
      <c r="I9558" s="373"/>
      <c r="J9558" s="567"/>
      <c r="K9558" s="373"/>
      <c r="L9558" s="373"/>
      <c r="M9558" s="407">
        <f t="shared" ref="M9558:O9558" si="9904">M9554+1</f>
        <v>98</v>
      </c>
      <c r="N9558" s="407">
        <f t="shared" si="9904"/>
        <v>133</v>
      </c>
      <c r="O9558" s="577">
        <f t="shared" si="9904"/>
        <v>220</v>
      </c>
      <c r="P9558" s="566"/>
      <c r="Q9558" s="373"/>
      <c r="R9558" s="200"/>
    </row>
    <row r="9559" spans="3:18" ht="14.6" customHeight="1" x14ac:dyDescent="0.5">
      <c r="C9559" s="373"/>
      <c r="D9559" s="373"/>
      <c r="E9559" s="345"/>
      <c r="F9559" s="197">
        <v>4</v>
      </c>
      <c r="G9559" s="209" t="s">
        <v>605</v>
      </c>
      <c r="H9559" s="373"/>
      <c r="I9559" s="373"/>
      <c r="J9559" s="567"/>
      <c r="K9559" s="373"/>
      <c r="L9559" s="373"/>
      <c r="M9559" s="407"/>
      <c r="N9559" s="407"/>
      <c r="O9559" s="577"/>
      <c r="P9559" s="566"/>
      <c r="Q9559" s="373"/>
      <c r="R9559" s="200"/>
    </row>
    <row r="9560" spans="3:18" ht="14.6" customHeight="1" x14ac:dyDescent="0.5">
      <c r="C9560" s="373"/>
      <c r="D9560" s="373"/>
      <c r="E9560" s="201">
        <f t="shared" si="9896"/>
        <v>1692</v>
      </c>
      <c r="F9560" s="197">
        <v>1</v>
      </c>
      <c r="G9560" s="203" t="s">
        <v>288</v>
      </c>
      <c r="H9560" s="373"/>
      <c r="I9560" s="373"/>
      <c r="J9560" s="567"/>
      <c r="K9560" s="373"/>
      <c r="L9560" s="373"/>
      <c r="M9560" s="408"/>
      <c r="N9560" s="408"/>
      <c r="O9560" s="578"/>
      <c r="P9560" s="373"/>
      <c r="Q9560" s="373"/>
      <c r="R9560" s="200"/>
    </row>
    <row r="9561" spans="3:18" ht="14.6" customHeight="1" x14ac:dyDescent="0.5">
      <c r="C9561" s="373"/>
      <c r="D9561" s="373"/>
      <c r="E9561" s="212" t="str">
        <f t="shared" si="9897"/>
        <v>BC</v>
      </c>
      <c r="F9561" s="197">
        <v>2</v>
      </c>
      <c r="G9561" s="206" t="s">
        <v>604</v>
      </c>
      <c r="H9561" s="373"/>
      <c r="I9561" s="373"/>
      <c r="J9561" s="567"/>
      <c r="K9561" s="373"/>
      <c r="L9561" s="406" t="s">
        <v>1175</v>
      </c>
      <c r="M9561" s="406" t="str">
        <f t="shared" ref="M9561:O9561" si="9905">M9557</f>
        <v>Kohath</v>
      </c>
      <c r="N9561" s="406" t="str">
        <f t="shared" si="9905"/>
        <v>Levi</v>
      </c>
      <c r="O9561" s="576" t="str">
        <f t="shared" si="9905"/>
        <v>Jacob</v>
      </c>
      <c r="P9561" s="406" t="s">
        <v>1174</v>
      </c>
      <c r="Q9561" s="373"/>
      <c r="R9561" s="200"/>
    </row>
    <row r="9562" spans="3:18" ht="14.6" customHeight="1" x14ac:dyDescent="0.5">
      <c r="C9562" s="373"/>
      <c r="D9562" s="373"/>
      <c r="E9562" s="212">
        <f t="shared" si="9899"/>
        <v>-1691</v>
      </c>
      <c r="F9562" s="197">
        <v>3</v>
      </c>
      <c r="G9562" s="208" t="s">
        <v>287</v>
      </c>
      <c r="H9562" s="373"/>
      <c r="I9562" s="373"/>
      <c r="J9562" s="567"/>
      <c r="K9562" s="373"/>
      <c r="L9562" s="407">
        <v>1</v>
      </c>
      <c r="M9562" s="407">
        <f t="shared" ref="M9562:O9562" si="9906">M9558+1</f>
        <v>99</v>
      </c>
      <c r="N9562" s="407">
        <f t="shared" si="9906"/>
        <v>134</v>
      </c>
      <c r="O9562" s="577">
        <f t="shared" si="9906"/>
        <v>221</v>
      </c>
      <c r="P9562" s="407">
        <v>1</v>
      </c>
      <c r="Q9562" s="373"/>
      <c r="R9562" s="200"/>
    </row>
    <row r="9563" spans="3:18" ht="14.6" customHeight="1" x14ac:dyDescent="0.5">
      <c r="C9563" s="373"/>
      <c r="D9563" s="373"/>
      <c r="E9563" s="345"/>
      <c r="F9563" s="197">
        <v>4</v>
      </c>
      <c r="G9563" s="209" t="s">
        <v>605</v>
      </c>
      <c r="H9563" s="373"/>
      <c r="I9563" s="373"/>
      <c r="J9563" s="567"/>
      <c r="K9563" s="373"/>
      <c r="L9563" s="407"/>
      <c r="M9563" s="407"/>
      <c r="N9563" s="407"/>
      <c r="O9563" s="577"/>
      <c r="P9563" s="407"/>
      <c r="Q9563" s="373"/>
      <c r="R9563" s="200"/>
    </row>
    <row r="9564" spans="3:18" ht="14.6" customHeight="1" x14ac:dyDescent="0.5">
      <c r="C9564" s="373"/>
      <c r="D9564" s="373"/>
      <c r="E9564" s="201">
        <f t="shared" si="9896"/>
        <v>1691</v>
      </c>
      <c r="F9564" s="197">
        <v>1</v>
      </c>
      <c r="G9564" s="203" t="s">
        <v>288</v>
      </c>
      <c r="H9564" s="373"/>
      <c r="I9564" s="373"/>
      <c r="J9564" s="567"/>
      <c r="K9564" s="373"/>
      <c r="L9564" s="408"/>
      <c r="M9564" s="408"/>
      <c r="N9564" s="408"/>
      <c r="O9564" s="578"/>
      <c r="P9564" s="408"/>
      <c r="Q9564" s="373"/>
      <c r="R9564" s="200"/>
    </row>
    <row r="9565" spans="3:18" ht="14.6" customHeight="1" x14ac:dyDescent="0.5">
      <c r="C9565" s="373"/>
      <c r="D9565" s="373"/>
      <c r="E9565" s="212" t="str">
        <f t="shared" si="9897"/>
        <v>BC</v>
      </c>
      <c r="F9565" s="197">
        <v>2</v>
      </c>
      <c r="G9565" s="206" t="s">
        <v>604</v>
      </c>
      <c r="H9565" s="373"/>
      <c r="I9565" s="373"/>
      <c r="J9565" s="567"/>
      <c r="K9565" s="373"/>
      <c r="L9565" s="406" t="str">
        <f t="shared" ref="L9565:O9577" si="9907">L9561</f>
        <v>Amram</v>
      </c>
      <c r="M9565" s="406" t="str">
        <f t="shared" si="9907"/>
        <v>Kohath</v>
      </c>
      <c r="N9565" s="406" t="str">
        <f t="shared" si="9907"/>
        <v>Levi</v>
      </c>
      <c r="O9565" s="576" t="str">
        <f t="shared" si="9907"/>
        <v>Jacob</v>
      </c>
      <c r="P9565" s="406" t="str">
        <f>P9561</f>
        <v>Jochebed</v>
      </c>
      <c r="Q9565" s="373"/>
      <c r="R9565" s="200"/>
    </row>
    <row r="9566" spans="3:18" ht="14.6" customHeight="1" x14ac:dyDescent="0.5">
      <c r="C9566" s="373"/>
      <c r="D9566" s="373"/>
      <c r="E9566" s="212">
        <f t="shared" si="9899"/>
        <v>-1690</v>
      </c>
      <c r="F9566" s="197">
        <v>3</v>
      </c>
      <c r="G9566" s="208" t="s">
        <v>287</v>
      </c>
      <c r="H9566" s="373"/>
      <c r="I9566" s="373"/>
      <c r="J9566" s="567"/>
      <c r="K9566" s="373"/>
      <c r="L9566" s="407">
        <f t="shared" ref="L9566:O9578" si="9908">L9562+1</f>
        <v>2</v>
      </c>
      <c r="M9566" s="407">
        <f t="shared" si="9908"/>
        <v>100</v>
      </c>
      <c r="N9566" s="407">
        <f t="shared" si="9908"/>
        <v>135</v>
      </c>
      <c r="O9566" s="577">
        <f t="shared" si="9908"/>
        <v>222</v>
      </c>
      <c r="P9566" s="407">
        <f>P9562+1</f>
        <v>2</v>
      </c>
      <c r="Q9566" s="373"/>
      <c r="R9566" s="200"/>
    </row>
    <row r="9567" spans="3:18" ht="14.6" customHeight="1" x14ac:dyDescent="0.5">
      <c r="C9567" s="373"/>
      <c r="D9567" s="373"/>
      <c r="E9567" s="345"/>
      <c r="F9567" s="197">
        <v>4</v>
      </c>
      <c r="G9567" s="209" t="s">
        <v>605</v>
      </c>
      <c r="H9567" s="373"/>
      <c r="I9567" s="373"/>
      <c r="J9567" s="567"/>
      <c r="K9567" s="373"/>
      <c r="L9567" s="407"/>
      <c r="M9567" s="407"/>
      <c r="N9567" s="407"/>
      <c r="O9567" s="577"/>
      <c r="P9567" s="407"/>
      <c r="Q9567" s="373"/>
      <c r="R9567" s="200"/>
    </row>
    <row r="9568" spans="3:18" ht="14.6" customHeight="1" x14ac:dyDescent="0.5">
      <c r="C9568" s="373"/>
      <c r="D9568" s="373"/>
      <c r="E9568" s="201">
        <f t="shared" si="9896"/>
        <v>1690</v>
      </c>
      <c r="F9568" s="197">
        <v>1</v>
      </c>
      <c r="G9568" s="203" t="s">
        <v>288</v>
      </c>
      <c r="H9568" s="373"/>
      <c r="I9568" s="373"/>
      <c r="J9568" s="567"/>
      <c r="K9568" s="373"/>
      <c r="L9568" s="408"/>
      <c r="M9568" s="408"/>
      <c r="N9568" s="408"/>
      <c r="O9568" s="578"/>
      <c r="P9568" s="408"/>
      <c r="Q9568" s="373"/>
      <c r="R9568" s="200"/>
    </row>
    <row r="9569" spans="3:18" ht="14.6" customHeight="1" x14ac:dyDescent="0.5">
      <c r="C9569" s="373"/>
      <c r="D9569" s="373"/>
      <c r="E9569" s="212" t="str">
        <f t="shared" si="9897"/>
        <v>BC</v>
      </c>
      <c r="F9569" s="197">
        <v>2</v>
      </c>
      <c r="G9569" s="206" t="s">
        <v>604</v>
      </c>
      <c r="H9569" s="373"/>
      <c r="I9569" s="373"/>
      <c r="J9569" s="567"/>
      <c r="K9569" s="373"/>
      <c r="L9569" s="406" t="str">
        <f t="shared" ref="L9569" si="9909">L9565</f>
        <v>Amram</v>
      </c>
      <c r="M9569" s="406" t="str">
        <f t="shared" si="9907"/>
        <v>Kohath</v>
      </c>
      <c r="N9569" s="406" t="str">
        <f t="shared" si="9907"/>
        <v>Levi</v>
      </c>
      <c r="O9569" s="576" t="str">
        <f t="shared" si="9907"/>
        <v>Jacob</v>
      </c>
      <c r="P9569" s="406" t="str">
        <f>P9565</f>
        <v>Jochebed</v>
      </c>
      <c r="Q9569" s="373"/>
      <c r="R9569" s="200"/>
    </row>
    <row r="9570" spans="3:18" ht="14.6" customHeight="1" x14ac:dyDescent="0.5">
      <c r="C9570" s="373"/>
      <c r="D9570" s="373"/>
      <c r="E9570" s="212">
        <f t="shared" si="9899"/>
        <v>-1689</v>
      </c>
      <c r="F9570" s="197">
        <v>3</v>
      </c>
      <c r="G9570" s="208" t="s">
        <v>287</v>
      </c>
      <c r="H9570" s="373"/>
      <c r="I9570" s="373"/>
      <c r="J9570" s="567"/>
      <c r="K9570" s="373"/>
      <c r="L9570" s="407">
        <f t="shared" ref="L9570" si="9910">L9566+1</f>
        <v>3</v>
      </c>
      <c r="M9570" s="407">
        <f t="shared" si="9908"/>
        <v>101</v>
      </c>
      <c r="N9570" s="407">
        <f t="shared" si="9908"/>
        <v>136</v>
      </c>
      <c r="O9570" s="577">
        <f t="shared" si="9908"/>
        <v>223</v>
      </c>
      <c r="P9570" s="407">
        <f>P9566+1</f>
        <v>3</v>
      </c>
      <c r="Q9570" s="373"/>
      <c r="R9570" s="200"/>
    </row>
    <row r="9571" spans="3:18" ht="14.6" customHeight="1" x14ac:dyDescent="0.5">
      <c r="C9571" s="373"/>
      <c r="D9571" s="373"/>
      <c r="E9571" s="345"/>
      <c r="F9571" s="197">
        <v>4</v>
      </c>
      <c r="G9571" s="209" t="s">
        <v>605</v>
      </c>
      <c r="H9571" s="373"/>
      <c r="I9571" s="373"/>
      <c r="J9571" s="567"/>
      <c r="K9571" s="373"/>
      <c r="L9571" s="407"/>
      <c r="M9571" s="407"/>
      <c r="N9571" s="407"/>
      <c r="O9571" s="577"/>
      <c r="P9571" s="407"/>
      <c r="Q9571" s="373"/>
      <c r="R9571" s="200"/>
    </row>
    <row r="9572" spans="3:18" ht="14.6" customHeight="1" x14ac:dyDescent="0.5">
      <c r="C9572" s="373"/>
      <c r="D9572" s="373"/>
      <c r="E9572" s="201">
        <f t="shared" si="9896"/>
        <v>1689</v>
      </c>
      <c r="F9572" s="197">
        <v>1</v>
      </c>
      <c r="G9572" s="203" t="s">
        <v>288</v>
      </c>
      <c r="H9572" s="373"/>
      <c r="I9572" s="373"/>
      <c r="J9572" s="567"/>
      <c r="K9572" s="373"/>
      <c r="L9572" s="408"/>
      <c r="M9572" s="408"/>
      <c r="N9572" s="408"/>
      <c r="O9572" s="578"/>
      <c r="P9572" s="408"/>
      <c r="Q9572" s="373"/>
      <c r="R9572" s="200"/>
    </row>
    <row r="9573" spans="3:18" ht="14.6" customHeight="1" x14ac:dyDescent="0.5">
      <c r="C9573" s="373"/>
      <c r="D9573" s="373"/>
      <c r="E9573" s="212" t="str">
        <f t="shared" si="9897"/>
        <v>BC</v>
      </c>
      <c r="F9573" s="197">
        <v>2</v>
      </c>
      <c r="G9573" s="206" t="s">
        <v>604</v>
      </c>
      <c r="H9573" s="373"/>
      <c r="I9573" s="373"/>
      <c r="J9573" s="567"/>
      <c r="K9573" s="373"/>
      <c r="L9573" s="406" t="str">
        <f t="shared" ref="L9573" si="9911">L9569</f>
        <v>Amram</v>
      </c>
      <c r="M9573" s="406" t="str">
        <f t="shared" si="9907"/>
        <v>Kohath</v>
      </c>
      <c r="N9573" s="406" t="str">
        <f t="shared" si="9907"/>
        <v>Levi</v>
      </c>
      <c r="O9573" s="576" t="str">
        <f t="shared" si="9907"/>
        <v>Jacob</v>
      </c>
      <c r="P9573" s="406" t="str">
        <f>P9569</f>
        <v>Jochebed</v>
      </c>
      <c r="Q9573" s="373"/>
      <c r="R9573" s="200"/>
    </row>
    <row r="9574" spans="3:18" ht="14.6" customHeight="1" x14ac:dyDescent="0.5">
      <c r="C9574" s="373"/>
      <c r="D9574" s="373"/>
      <c r="E9574" s="212">
        <f t="shared" si="9899"/>
        <v>-1688</v>
      </c>
      <c r="F9574" s="197">
        <v>3</v>
      </c>
      <c r="G9574" s="208" t="s">
        <v>287</v>
      </c>
      <c r="H9574" s="373"/>
      <c r="I9574" s="373"/>
      <c r="J9574" s="567"/>
      <c r="K9574" s="373"/>
      <c r="L9574" s="407">
        <f t="shared" ref="L9574" si="9912">L9570+1</f>
        <v>4</v>
      </c>
      <c r="M9574" s="407">
        <f t="shared" si="9908"/>
        <v>102</v>
      </c>
      <c r="N9574" s="407">
        <f t="shared" si="9908"/>
        <v>137</v>
      </c>
      <c r="O9574" s="577">
        <f t="shared" si="9908"/>
        <v>224</v>
      </c>
      <c r="P9574" s="407">
        <f>P9570+1</f>
        <v>4</v>
      </c>
      <c r="Q9574" s="373"/>
      <c r="R9574" s="200"/>
    </row>
    <row r="9575" spans="3:18" ht="14.6" customHeight="1" x14ac:dyDescent="0.5">
      <c r="C9575" s="373"/>
      <c r="D9575" s="373"/>
      <c r="E9575" s="345"/>
      <c r="F9575" s="197">
        <v>4</v>
      </c>
      <c r="G9575" s="209" t="s">
        <v>605</v>
      </c>
      <c r="H9575" s="373"/>
      <c r="I9575" s="373"/>
      <c r="J9575" s="567"/>
      <c r="K9575" s="373"/>
      <c r="L9575" s="407"/>
      <c r="M9575" s="407"/>
      <c r="N9575" s="407"/>
      <c r="O9575" s="577"/>
      <c r="P9575" s="407"/>
      <c r="Q9575" s="373"/>
      <c r="R9575" s="200"/>
    </row>
    <row r="9576" spans="3:18" ht="14.6" customHeight="1" x14ac:dyDescent="0.5">
      <c r="C9576" s="373"/>
      <c r="D9576" s="373"/>
      <c r="E9576" s="201">
        <f t="shared" si="9896"/>
        <v>1688</v>
      </c>
      <c r="F9576" s="197">
        <v>1</v>
      </c>
      <c r="G9576" s="203" t="s">
        <v>288</v>
      </c>
      <c r="H9576" s="373"/>
      <c r="I9576" s="373"/>
      <c r="J9576" s="567"/>
      <c r="K9576" s="373"/>
      <c r="L9576" s="408"/>
      <c r="M9576" s="408"/>
      <c r="N9576" s="408"/>
      <c r="O9576" s="578"/>
      <c r="P9576" s="408"/>
      <c r="Q9576" s="373"/>
      <c r="R9576" s="200"/>
    </row>
    <row r="9577" spans="3:18" ht="14.6" customHeight="1" x14ac:dyDescent="0.5">
      <c r="C9577" s="373"/>
      <c r="D9577" s="373"/>
      <c r="E9577" s="212" t="str">
        <f t="shared" si="9897"/>
        <v>BC</v>
      </c>
      <c r="F9577" s="197">
        <v>2</v>
      </c>
      <c r="G9577" s="206" t="s">
        <v>604</v>
      </c>
      <c r="H9577" s="373"/>
      <c r="I9577" s="373"/>
      <c r="J9577" s="567"/>
      <c r="K9577" s="373"/>
      <c r="L9577" s="406" t="str">
        <f>L9573</f>
        <v>Amram</v>
      </c>
      <c r="M9577" s="406" t="str">
        <f t="shared" si="9907"/>
        <v>Kohath</v>
      </c>
      <c r="N9577" s="567"/>
      <c r="O9577" s="576" t="str">
        <f t="shared" ref="O9577:P9577" si="9913">O9573</f>
        <v>Jacob</v>
      </c>
      <c r="P9577" s="406" t="str">
        <f t="shared" si="9913"/>
        <v>Jochebed</v>
      </c>
      <c r="Q9577" s="373"/>
      <c r="R9577" s="200"/>
    </row>
    <row r="9578" spans="3:18" ht="14.6" customHeight="1" x14ac:dyDescent="0.5">
      <c r="C9578" s="373"/>
      <c r="D9578" s="373"/>
      <c r="E9578" s="212">
        <f t="shared" si="9899"/>
        <v>-1687</v>
      </c>
      <c r="F9578" s="197">
        <v>3</v>
      </c>
      <c r="G9578" s="208" t="s">
        <v>287</v>
      </c>
      <c r="H9578" s="373"/>
      <c r="I9578" s="373"/>
      <c r="J9578" s="567"/>
      <c r="K9578" s="373"/>
      <c r="L9578" s="407">
        <f>L9574+1</f>
        <v>5</v>
      </c>
      <c r="M9578" s="407">
        <f t="shared" si="9908"/>
        <v>103</v>
      </c>
      <c r="N9578" s="567"/>
      <c r="O9578" s="577">
        <f t="shared" ref="O9578:P9578" si="9914">O9574+1</f>
        <v>225</v>
      </c>
      <c r="P9578" s="407">
        <f t="shared" si="9914"/>
        <v>5</v>
      </c>
      <c r="Q9578" s="373"/>
      <c r="R9578" s="200"/>
    </row>
    <row r="9579" spans="3:18" ht="14.6" customHeight="1" x14ac:dyDescent="0.5">
      <c r="C9579" s="373"/>
      <c r="D9579" s="373"/>
      <c r="E9579" s="345"/>
      <c r="F9579" s="197">
        <v>4</v>
      </c>
      <c r="G9579" s="209" t="s">
        <v>605</v>
      </c>
      <c r="H9579" s="373"/>
      <c r="I9579" s="373"/>
      <c r="J9579" s="567"/>
      <c r="K9579" s="373"/>
      <c r="L9579" s="407"/>
      <c r="M9579" s="407"/>
      <c r="N9579" s="567"/>
      <c r="O9579" s="577"/>
      <c r="P9579" s="407"/>
      <c r="Q9579" s="373"/>
      <c r="R9579" s="200"/>
    </row>
    <row r="9580" spans="3:18" ht="14.6" customHeight="1" x14ac:dyDescent="0.5">
      <c r="C9580" s="373"/>
      <c r="D9580" s="373"/>
      <c r="E9580" s="201">
        <f t="shared" si="9896"/>
        <v>1687</v>
      </c>
      <c r="F9580" s="197">
        <v>1</v>
      </c>
      <c r="G9580" s="203" t="s">
        <v>288</v>
      </c>
      <c r="H9580" s="373"/>
      <c r="I9580" s="373"/>
      <c r="J9580" s="567"/>
      <c r="K9580" s="373"/>
      <c r="L9580" s="408"/>
      <c r="M9580" s="408"/>
      <c r="N9580" s="567"/>
      <c r="O9580" s="578"/>
      <c r="P9580" s="408"/>
      <c r="Q9580" s="373"/>
      <c r="R9580" s="200"/>
    </row>
    <row r="9581" spans="3:18" ht="14.6" customHeight="1" x14ac:dyDescent="0.5">
      <c r="C9581" s="373"/>
      <c r="D9581" s="373"/>
      <c r="E9581" s="212" t="str">
        <f t="shared" si="9897"/>
        <v>BC</v>
      </c>
      <c r="F9581" s="197">
        <v>2</v>
      </c>
      <c r="G9581" s="206" t="s">
        <v>604</v>
      </c>
      <c r="H9581" s="373"/>
      <c r="I9581" s="373"/>
      <c r="J9581" s="567"/>
      <c r="K9581" s="373"/>
      <c r="L9581" s="406" t="str">
        <f>L9577</f>
        <v>Amram</v>
      </c>
      <c r="M9581" s="406" t="str">
        <f>M9577</f>
        <v>Kohath</v>
      </c>
      <c r="N9581" s="567"/>
      <c r="O9581" s="576" t="str">
        <f t="shared" ref="O9581:P9581" si="9915">O9577</f>
        <v>Jacob</v>
      </c>
      <c r="P9581" s="406" t="str">
        <f t="shared" si="9915"/>
        <v>Jochebed</v>
      </c>
      <c r="Q9581" s="373"/>
      <c r="R9581" s="200"/>
    </row>
    <row r="9582" spans="3:18" ht="14.6" customHeight="1" x14ac:dyDescent="0.5">
      <c r="C9582" s="373"/>
      <c r="D9582" s="373"/>
      <c r="E9582" s="212">
        <f t="shared" si="9899"/>
        <v>-1686</v>
      </c>
      <c r="F9582" s="197">
        <v>3</v>
      </c>
      <c r="G9582" s="208" t="s">
        <v>287</v>
      </c>
      <c r="H9582" s="373"/>
      <c r="I9582" s="373"/>
      <c r="J9582" s="567"/>
      <c r="K9582" s="373"/>
      <c r="L9582" s="407">
        <f>L9578+1</f>
        <v>6</v>
      </c>
      <c r="M9582" s="407">
        <f>M9578+1</f>
        <v>104</v>
      </c>
      <c r="N9582" s="567"/>
      <c r="O9582" s="577">
        <f t="shared" ref="O9582:P9582" si="9916">O9578+1</f>
        <v>226</v>
      </c>
      <c r="P9582" s="407">
        <f t="shared" si="9916"/>
        <v>6</v>
      </c>
      <c r="Q9582" s="373"/>
      <c r="R9582" s="200"/>
    </row>
    <row r="9583" spans="3:18" ht="14.6" customHeight="1" x14ac:dyDescent="0.5">
      <c r="C9583" s="373"/>
      <c r="D9583" s="373"/>
      <c r="E9583" s="345"/>
      <c r="F9583" s="197">
        <v>4</v>
      </c>
      <c r="G9583" s="209" t="s">
        <v>605</v>
      </c>
      <c r="H9583" s="373"/>
      <c r="I9583" s="373"/>
      <c r="J9583" s="567"/>
      <c r="K9583" s="373"/>
      <c r="L9583" s="407"/>
      <c r="M9583" s="407"/>
      <c r="N9583" s="567"/>
      <c r="O9583" s="577"/>
      <c r="P9583" s="407"/>
      <c r="Q9583" s="373"/>
      <c r="R9583" s="200"/>
    </row>
    <row r="9584" spans="3:18" ht="14.6" customHeight="1" x14ac:dyDescent="0.5">
      <c r="C9584" s="373"/>
      <c r="D9584" s="373"/>
      <c r="E9584" s="201">
        <f t="shared" si="9896"/>
        <v>1686</v>
      </c>
      <c r="F9584" s="197">
        <v>1</v>
      </c>
      <c r="G9584" s="203" t="s">
        <v>288</v>
      </c>
      <c r="H9584" s="373"/>
      <c r="I9584" s="373"/>
      <c r="J9584" s="567"/>
      <c r="K9584" s="373"/>
      <c r="L9584" s="408"/>
      <c r="M9584" s="408"/>
      <c r="N9584" s="567"/>
      <c r="O9584" s="578"/>
      <c r="P9584" s="408"/>
      <c r="Q9584" s="373"/>
      <c r="R9584" s="200"/>
    </row>
    <row r="9585" spans="3:18" ht="14.6" customHeight="1" x14ac:dyDescent="0.5">
      <c r="C9585" s="373"/>
      <c r="D9585" s="373"/>
      <c r="E9585" s="212" t="str">
        <f t="shared" si="9897"/>
        <v>BC</v>
      </c>
      <c r="F9585" s="197">
        <v>2</v>
      </c>
      <c r="G9585" s="206" t="s">
        <v>604</v>
      </c>
      <c r="H9585" s="373"/>
      <c r="I9585" s="373"/>
      <c r="J9585" s="567"/>
      <c r="K9585" s="373"/>
      <c r="L9585" s="406" t="str">
        <f t="shared" ref="L9585" si="9917">L9581</f>
        <v>Amram</v>
      </c>
      <c r="M9585" s="406" t="str">
        <f>M9581</f>
        <v>Kohath</v>
      </c>
      <c r="N9585" s="567"/>
      <c r="O9585" s="576" t="str">
        <f t="shared" ref="O9585:P9585" si="9918">O9581</f>
        <v>Jacob</v>
      </c>
      <c r="P9585" s="406" t="str">
        <f t="shared" si="9918"/>
        <v>Jochebed</v>
      </c>
      <c r="Q9585" s="373"/>
      <c r="R9585" s="200"/>
    </row>
    <row r="9586" spans="3:18" ht="14.6" customHeight="1" x14ac:dyDescent="0.5">
      <c r="C9586" s="373"/>
      <c r="D9586" s="373"/>
      <c r="E9586" s="212">
        <f t="shared" si="9899"/>
        <v>-1685</v>
      </c>
      <c r="F9586" s="197">
        <v>3</v>
      </c>
      <c r="G9586" s="208" t="s">
        <v>287</v>
      </c>
      <c r="H9586" s="373"/>
      <c r="I9586" s="373"/>
      <c r="J9586" s="567"/>
      <c r="K9586" s="373"/>
      <c r="L9586" s="407">
        <f t="shared" ref="L9586" si="9919">L9582+1</f>
        <v>7</v>
      </c>
      <c r="M9586" s="407">
        <f>M9582+1</f>
        <v>105</v>
      </c>
      <c r="N9586" s="567"/>
      <c r="O9586" s="577">
        <f t="shared" ref="O9586:P9586" si="9920">O9582+1</f>
        <v>227</v>
      </c>
      <c r="P9586" s="407">
        <f t="shared" si="9920"/>
        <v>7</v>
      </c>
      <c r="Q9586" s="373"/>
      <c r="R9586" s="200"/>
    </row>
    <row r="9587" spans="3:18" ht="14.6" customHeight="1" x14ac:dyDescent="0.5">
      <c r="C9587" s="373"/>
      <c r="D9587" s="373"/>
      <c r="E9587" s="345"/>
      <c r="F9587" s="197">
        <v>4</v>
      </c>
      <c r="G9587" s="209" t="s">
        <v>605</v>
      </c>
      <c r="H9587" s="373"/>
      <c r="I9587" s="373"/>
      <c r="J9587" s="567"/>
      <c r="K9587" s="373"/>
      <c r="L9587" s="407"/>
      <c r="M9587" s="407"/>
      <c r="N9587" s="567"/>
      <c r="O9587" s="577"/>
      <c r="P9587" s="407"/>
      <c r="Q9587" s="373"/>
      <c r="R9587" s="200"/>
    </row>
    <row r="9588" spans="3:18" ht="14.6" customHeight="1" x14ac:dyDescent="0.5">
      <c r="C9588" s="373"/>
      <c r="D9588" s="373"/>
      <c r="E9588" s="201">
        <f t="shared" si="9896"/>
        <v>1685</v>
      </c>
      <c r="F9588" s="197">
        <v>1</v>
      </c>
      <c r="G9588" s="203" t="s">
        <v>288</v>
      </c>
      <c r="H9588" s="373"/>
      <c r="I9588" s="373"/>
      <c r="J9588" s="567"/>
      <c r="K9588" s="373"/>
      <c r="L9588" s="408"/>
      <c r="M9588" s="408"/>
      <c r="N9588" s="567"/>
      <c r="O9588" s="578"/>
      <c r="P9588" s="408"/>
      <c r="Q9588" s="373"/>
      <c r="R9588" s="200"/>
    </row>
    <row r="9589" spans="3:18" ht="14.6" customHeight="1" x14ac:dyDescent="0.5">
      <c r="C9589" s="373"/>
      <c r="D9589" s="373"/>
      <c r="E9589" s="212" t="str">
        <f t="shared" si="9897"/>
        <v>BC</v>
      </c>
      <c r="F9589" s="197">
        <v>2</v>
      </c>
      <c r="G9589" s="206" t="s">
        <v>604</v>
      </c>
      <c r="H9589" s="373"/>
      <c r="I9589" s="373"/>
      <c r="J9589" s="567"/>
      <c r="K9589" s="373"/>
      <c r="L9589" s="406" t="str">
        <f>L9585</f>
        <v>Amram</v>
      </c>
      <c r="M9589" s="406" t="str">
        <f>M9585</f>
        <v>Kohath</v>
      </c>
      <c r="N9589" s="567"/>
      <c r="O9589" s="576" t="str">
        <f t="shared" ref="O9589:P9601" si="9921">O9585</f>
        <v>Jacob</v>
      </c>
      <c r="P9589" s="406" t="str">
        <f t="shared" si="9921"/>
        <v>Jochebed</v>
      </c>
      <c r="Q9589" s="373"/>
      <c r="R9589" s="200"/>
    </row>
    <row r="9590" spans="3:18" ht="14.6" customHeight="1" x14ac:dyDescent="0.5">
      <c r="C9590" s="373"/>
      <c r="D9590" s="373"/>
      <c r="E9590" s="212">
        <f t="shared" si="9899"/>
        <v>-1684</v>
      </c>
      <c r="F9590" s="197">
        <v>3</v>
      </c>
      <c r="G9590" s="208" t="s">
        <v>287</v>
      </c>
      <c r="H9590" s="373"/>
      <c r="I9590" s="373"/>
      <c r="J9590" s="567"/>
      <c r="K9590" s="373"/>
      <c r="L9590" s="407">
        <f>L9586+1</f>
        <v>8</v>
      </c>
      <c r="M9590" s="407">
        <f>M9586+1</f>
        <v>106</v>
      </c>
      <c r="N9590" s="567"/>
      <c r="O9590" s="577">
        <f t="shared" ref="O9590:P9602" si="9922">O9586+1</f>
        <v>228</v>
      </c>
      <c r="P9590" s="407">
        <f t="shared" si="9922"/>
        <v>8</v>
      </c>
      <c r="Q9590" s="373"/>
      <c r="R9590" s="200"/>
    </row>
    <row r="9591" spans="3:18" ht="14.6" customHeight="1" x14ac:dyDescent="0.5">
      <c r="C9591" s="373"/>
      <c r="D9591" s="373"/>
      <c r="E9591" s="345"/>
      <c r="F9591" s="197">
        <v>4</v>
      </c>
      <c r="G9591" s="209" t="s">
        <v>605</v>
      </c>
      <c r="H9591" s="373"/>
      <c r="I9591" s="373"/>
      <c r="J9591" s="567"/>
      <c r="K9591" s="373"/>
      <c r="L9591" s="407"/>
      <c r="M9591" s="407"/>
      <c r="N9591" s="567"/>
      <c r="O9591" s="577"/>
      <c r="P9591" s="407"/>
      <c r="Q9591" s="373"/>
      <c r="R9591" s="200"/>
    </row>
    <row r="9592" spans="3:18" ht="14.6" customHeight="1" x14ac:dyDescent="0.5">
      <c r="C9592" s="373"/>
      <c r="D9592" s="373"/>
      <c r="E9592" s="201">
        <f t="shared" si="9896"/>
        <v>1684</v>
      </c>
      <c r="F9592" s="197">
        <v>1</v>
      </c>
      <c r="G9592" s="203" t="s">
        <v>288</v>
      </c>
      <c r="H9592" s="373"/>
      <c r="I9592" s="373"/>
      <c r="J9592" s="567"/>
      <c r="K9592" s="373"/>
      <c r="L9592" s="408"/>
      <c r="M9592" s="408"/>
      <c r="N9592" s="567"/>
      <c r="O9592" s="578"/>
      <c r="P9592" s="408"/>
      <c r="Q9592" s="373"/>
      <c r="R9592" s="200"/>
    </row>
    <row r="9593" spans="3:18" ht="14.6" customHeight="1" x14ac:dyDescent="0.5">
      <c r="C9593" s="373"/>
      <c r="D9593" s="373"/>
      <c r="E9593" s="212" t="str">
        <f t="shared" si="9897"/>
        <v>BC</v>
      </c>
      <c r="F9593" s="197">
        <v>2</v>
      </c>
      <c r="G9593" s="206" t="s">
        <v>604</v>
      </c>
      <c r="H9593" s="373"/>
      <c r="I9593" s="373"/>
      <c r="J9593" s="567"/>
      <c r="K9593" s="373"/>
      <c r="L9593" s="406" t="str">
        <f>L9589</f>
        <v>Amram</v>
      </c>
      <c r="M9593" s="406" t="str">
        <f>M9589</f>
        <v>Kohath</v>
      </c>
      <c r="N9593" s="567"/>
      <c r="O9593" s="576" t="str">
        <f t="shared" ref="O9593" si="9923">O9589</f>
        <v>Jacob</v>
      </c>
      <c r="P9593" s="406" t="str">
        <f t="shared" si="9921"/>
        <v>Jochebed</v>
      </c>
      <c r="Q9593" s="373"/>
      <c r="R9593" s="200"/>
    </row>
    <row r="9594" spans="3:18" ht="14.6" customHeight="1" x14ac:dyDescent="0.5">
      <c r="C9594" s="373"/>
      <c r="D9594" s="373"/>
      <c r="E9594" s="212">
        <f t="shared" si="9899"/>
        <v>-1683</v>
      </c>
      <c r="F9594" s="197">
        <v>3</v>
      </c>
      <c r="G9594" s="208" t="s">
        <v>287</v>
      </c>
      <c r="H9594" s="373"/>
      <c r="I9594" s="373"/>
      <c r="J9594" s="567"/>
      <c r="K9594" s="373"/>
      <c r="L9594" s="407">
        <f>L9590+1</f>
        <v>9</v>
      </c>
      <c r="M9594" s="407">
        <f>M9590+1</f>
        <v>107</v>
      </c>
      <c r="N9594" s="567"/>
      <c r="O9594" s="577">
        <f t="shared" ref="O9594" si="9924">O9590+1</f>
        <v>229</v>
      </c>
      <c r="P9594" s="407">
        <f t="shared" si="9922"/>
        <v>9</v>
      </c>
      <c r="Q9594" s="373"/>
      <c r="R9594" s="200"/>
    </row>
    <row r="9595" spans="3:18" ht="14.6" customHeight="1" x14ac:dyDescent="0.5">
      <c r="C9595" s="373"/>
      <c r="D9595" s="373"/>
      <c r="E9595" s="345"/>
      <c r="F9595" s="197">
        <v>4</v>
      </c>
      <c r="G9595" s="209" t="s">
        <v>605</v>
      </c>
      <c r="H9595" s="373"/>
      <c r="I9595" s="373"/>
      <c r="J9595" s="567"/>
      <c r="K9595" s="373"/>
      <c r="L9595" s="407"/>
      <c r="M9595" s="407"/>
      <c r="N9595" s="567"/>
      <c r="O9595" s="577"/>
      <c r="P9595" s="407"/>
      <c r="Q9595" s="373"/>
      <c r="R9595" s="200"/>
    </row>
    <row r="9596" spans="3:18" ht="14.6" customHeight="1" x14ac:dyDescent="0.5">
      <c r="C9596" s="373"/>
      <c r="D9596" s="373"/>
      <c r="E9596" s="201">
        <f t="shared" si="9896"/>
        <v>1683</v>
      </c>
      <c r="F9596" s="197">
        <v>1</v>
      </c>
      <c r="G9596" s="203" t="s">
        <v>288</v>
      </c>
      <c r="H9596" s="373"/>
      <c r="I9596" s="373"/>
      <c r="J9596" s="567"/>
      <c r="K9596" s="373"/>
      <c r="L9596" s="408"/>
      <c r="M9596" s="408"/>
      <c r="N9596" s="567"/>
      <c r="O9596" s="578"/>
      <c r="P9596" s="408"/>
      <c r="Q9596" s="373"/>
      <c r="R9596" s="200"/>
    </row>
    <row r="9597" spans="3:18" ht="14.6" customHeight="1" x14ac:dyDescent="0.5">
      <c r="C9597" s="373"/>
      <c r="D9597" s="373"/>
      <c r="E9597" s="212" t="str">
        <f t="shared" si="9897"/>
        <v>BC</v>
      </c>
      <c r="F9597" s="197">
        <v>2</v>
      </c>
      <c r="G9597" s="206" t="s">
        <v>604</v>
      </c>
      <c r="H9597" s="373"/>
      <c r="I9597" s="373"/>
      <c r="J9597" s="567"/>
      <c r="K9597" s="373"/>
      <c r="L9597" s="406" t="str">
        <f>L9593</f>
        <v>Amram</v>
      </c>
      <c r="M9597" s="406" t="str">
        <f>M9593</f>
        <v>Kohath</v>
      </c>
      <c r="N9597" s="567"/>
      <c r="O9597" s="576" t="str">
        <f t="shared" ref="O9597" si="9925">O9593</f>
        <v>Jacob</v>
      </c>
      <c r="P9597" s="406" t="str">
        <f t="shared" si="9921"/>
        <v>Jochebed</v>
      </c>
      <c r="Q9597" s="373"/>
      <c r="R9597" s="200"/>
    </row>
    <row r="9598" spans="3:18" ht="14.6" customHeight="1" x14ac:dyDescent="0.5">
      <c r="C9598" s="373"/>
      <c r="D9598" s="373"/>
      <c r="E9598" s="212">
        <f t="shared" si="9899"/>
        <v>-1682</v>
      </c>
      <c r="F9598" s="197">
        <v>3</v>
      </c>
      <c r="G9598" s="208" t="s">
        <v>287</v>
      </c>
      <c r="H9598" s="373"/>
      <c r="I9598" s="373"/>
      <c r="J9598" s="567"/>
      <c r="K9598" s="373"/>
      <c r="L9598" s="407">
        <f>L9594+1</f>
        <v>10</v>
      </c>
      <c r="M9598" s="407">
        <f>M9594+1</f>
        <v>108</v>
      </c>
      <c r="N9598" s="567"/>
      <c r="O9598" s="577">
        <f t="shared" ref="O9598" si="9926">O9594+1</f>
        <v>230</v>
      </c>
      <c r="P9598" s="407">
        <f t="shared" si="9922"/>
        <v>10</v>
      </c>
      <c r="Q9598" s="373"/>
      <c r="R9598" s="200"/>
    </row>
    <row r="9599" spans="3:18" ht="14.6" customHeight="1" x14ac:dyDescent="0.5">
      <c r="C9599" s="373"/>
      <c r="D9599" s="373"/>
      <c r="E9599" s="345"/>
      <c r="F9599" s="197">
        <v>4</v>
      </c>
      <c r="G9599" s="209" t="s">
        <v>605</v>
      </c>
      <c r="H9599" s="373"/>
      <c r="I9599" s="373"/>
      <c r="J9599" s="567"/>
      <c r="K9599" s="373"/>
      <c r="L9599" s="407"/>
      <c r="M9599" s="407"/>
      <c r="N9599" s="567"/>
      <c r="O9599" s="577"/>
      <c r="P9599" s="407"/>
      <c r="Q9599" s="373"/>
      <c r="R9599" s="200"/>
    </row>
    <row r="9600" spans="3:18" ht="14.6" customHeight="1" x14ac:dyDescent="0.5">
      <c r="C9600" s="373"/>
      <c r="D9600" s="373"/>
      <c r="E9600" s="201">
        <f t="shared" si="9896"/>
        <v>1682</v>
      </c>
      <c r="F9600" s="197">
        <v>1</v>
      </c>
      <c r="G9600" s="203" t="s">
        <v>288</v>
      </c>
      <c r="H9600" s="373"/>
      <c r="I9600" s="373"/>
      <c r="J9600" s="567"/>
      <c r="K9600" s="373"/>
      <c r="L9600" s="408"/>
      <c r="M9600" s="408"/>
      <c r="N9600" s="567"/>
      <c r="O9600" s="578"/>
      <c r="P9600" s="408"/>
      <c r="Q9600" s="373"/>
      <c r="R9600" s="200"/>
    </row>
    <row r="9601" spans="3:18" ht="14.6" customHeight="1" x14ac:dyDescent="0.5">
      <c r="C9601" s="373"/>
      <c r="D9601" s="373"/>
      <c r="E9601" s="212" t="str">
        <f t="shared" si="9897"/>
        <v>BC</v>
      </c>
      <c r="F9601" s="197">
        <v>2</v>
      </c>
      <c r="G9601" s="206" t="s">
        <v>604</v>
      </c>
      <c r="H9601" s="373"/>
      <c r="I9601" s="373"/>
      <c r="J9601" s="567"/>
      <c r="K9601" s="373"/>
      <c r="L9601" s="406" t="str">
        <f>L9597</f>
        <v>Amram</v>
      </c>
      <c r="M9601" s="406" t="str">
        <f>M9597</f>
        <v>Kohath</v>
      </c>
      <c r="N9601" s="567"/>
      <c r="O9601" s="576" t="str">
        <f t="shared" ref="O9601" si="9927">O9597</f>
        <v>Jacob</v>
      </c>
      <c r="P9601" s="406" t="str">
        <f t="shared" si="9921"/>
        <v>Jochebed</v>
      </c>
      <c r="Q9601" s="373"/>
      <c r="R9601" s="200"/>
    </row>
    <row r="9602" spans="3:18" ht="14.6" customHeight="1" x14ac:dyDescent="0.5">
      <c r="C9602" s="373"/>
      <c r="D9602" s="373"/>
      <c r="E9602" s="212">
        <f t="shared" si="9899"/>
        <v>-1681</v>
      </c>
      <c r="F9602" s="197">
        <v>3</v>
      </c>
      <c r="G9602" s="208" t="s">
        <v>287</v>
      </c>
      <c r="H9602" s="373"/>
      <c r="I9602" s="373"/>
      <c r="J9602" s="567"/>
      <c r="K9602" s="373"/>
      <c r="L9602" s="407">
        <f>L9598+1</f>
        <v>11</v>
      </c>
      <c r="M9602" s="407">
        <f>M9598+1</f>
        <v>109</v>
      </c>
      <c r="N9602" s="567"/>
      <c r="O9602" s="577">
        <f t="shared" ref="O9602" si="9928">O9598+1</f>
        <v>231</v>
      </c>
      <c r="P9602" s="407">
        <f t="shared" si="9922"/>
        <v>11</v>
      </c>
      <c r="Q9602" s="373"/>
      <c r="R9602" s="200"/>
    </row>
    <row r="9603" spans="3:18" ht="14.6" customHeight="1" x14ac:dyDescent="0.5">
      <c r="C9603" s="373"/>
      <c r="D9603" s="373"/>
      <c r="E9603" s="345"/>
      <c r="F9603" s="197">
        <v>4</v>
      </c>
      <c r="G9603" s="209" t="s">
        <v>605</v>
      </c>
      <c r="H9603" s="373"/>
      <c r="I9603" s="373"/>
      <c r="J9603" s="567"/>
      <c r="K9603" s="373"/>
      <c r="L9603" s="407"/>
      <c r="M9603" s="407"/>
      <c r="N9603" s="567"/>
      <c r="O9603" s="577"/>
      <c r="P9603" s="407"/>
      <c r="Q9603" s="373"/>
      <c r="R9603" s="200"/>
    </row>
    <row r="9604" spans="3:18" ht="14.6" customHeight="1" x14ac:dyDescent="0.5">
      <c r="C9604" s="373"/>
      <c r="D9604" s="373"/>
      <c r="E9604" s="201">
        <f t="shared" si="9896"/>
        <v>1681</v>
      </c>
      <c r="F9604" s="197">
        <v>1</v>
      </c>
      <c r="G9604" s="203" t="s">
        <v>288</v>
      </c>
      <c r="H9604" s="373"/>
      <c r="I9604" s="373"/>
      <c r="J9604" s="567"/>
      <c r="K9604" s="373"/>
      <c r="L9604" s="408"/>
      <c r="M9604" s="408"/>
      <c r="N9604" s="567"/>
      <c r="O9604" s="578"/>
      <c r="P9604" s="408"/>
      <c r="Q9604" s="373"/>
      <c r="R9604" s="200"/>
    </row>
    <row r="9605" spans="3:18" ht="14.6" customHeight="1" x14ac:dyDescent="0.5">
      <c r="C9605" s="373"/>
      <c r="D9605" s="373"/>
      <c r="E9605" s="212" t="str">
        <f t="shared" si="9897"/>
        <v>BC</v>
      </c>
      <c r="F9605" s="197">
        <v>2</v>
      </c>
      <c r="G9605" s="206" t="s">
        <v>604</v>
      </c>
      <c r="H9605" s="373"/>
      <c r="I9605" s="373"/>
      <c r="J9605" s="567"/>
      <c r="K9605" s="373"/>
      <c r="L9605" s="406" t="str">
        <f>L9601</f>
        <v>Amram</v>
      </c>
      <c r="M9605" s="406" t="str">
        <f>M9601</f>
        <v>Kohath</v>
      </c>
      <c r="N9605" s="567"/>
      <c r="O9605" s="576" t="str">
        <f t="shared" ref="O9605:P9617" si="9929">O9601</f>
        <v>Jacob</v>
      </c>
      <c r="P9605" s="406" t="str">
        <f t="shared" si="9929"/>
        <v>Jochebed</v>
      </c>
      <c r="Q9605" s="373"/>
      <c r="R9605" s="200"/>
    </row>
    <row r="9606" spans="3:18" ht="14.6" customHeight="1" x14ac:dyDescent="0.5">
      <c r="C9606" s="373"/>
      <c r="D9606" s="373"/>
      <c r="E9606" s="212">
        <f t="shared" si="9899"/>
        <v>-1680</v>
      </c>
      <c r="F9606" s="197">
        <v>3</v>
      </c>
      <c r="G9606" s="208" t="s">
        <v>287</v>
      </c>
      <c r="H9606" s="373"/>
      <c r="I9606" s="373"/>
      <c r="J9606" s="567"/>
      <c r="K9606" s="373"/>
      <c r="L9606" s="407">
        <f>L9602+1</f>
        <v>12</v>
      </c>
      <c r="M9606" s="407">
        <f>M9602+1</f>
        <v>110</v>
      </c>
      <c r="N9606" s="567"/>
      <c r="O9606" s="577">
        <f t="shared" ref="O9606:P9618" si="9930">O9602+1</f>
        <v>232</v>
      </c>
      <c r="P9606" s="407">
        <f t="shared" si="9930"/>
        <v>12</v>
      </c>
      <c r="Q9606" s="373"/>
      <c r="R9606" s="200"/>
    </row>
    <row r="9607" spans="3:18" ht="14.6" customHeight="1" x14ac:dyDescent="0.5">
      <c r="C9607" s="373"/>
      <c r="D9607" s="373"/>
      <c r="E9607" s="345"/>
      <c r="F9607" s="197">
        <v>4</v>
      </c>
      <c r="G9607" s="209" t="s">
        <v>605</v>
      </c>
      <c r="H9607" s="373"/>
      <c r="I9607" s="373"/>
      <c r="J9607" s="567"/>
      <c r="K9607" s="373"/>
      <c r="L9607" s="407"/>
      <c r="M9607" s="407"/>
      <c r="N9607" s="567"/>
      <c r="O9607" s="577"/>
      <c r="P9607" s="407"/>
      <c r="Q9607" s="373"/>
      <c r="R9607" s="200"/>
    </row>
    <row r="9608" spans="3:18" ht="14.6" customHeight="1" x14ac:dyDescent="0.5">
      <c r="C9608" s="373"/>
      <c r="D9608" s="373"/>
      <c r="E9608" s="201">
        <f t="shared" si="9896"/>
        <v>1680</v>
      </c>
      <c r="F9608" s="197">
        <v>1</v>
      </c>
      <c r="G9608" s="203" t="s">
        <v>288</v>
      </c>
      <c r="H9608" s="373"/>
      <c r="I9608" s="373"/>
      <c r="J9608" s="567"/>
      <c r="K9608" s="373"/>
      <c r="L9608" s="408"/>
      <c r="M9608" s="408"/>
      <c r="N9608" s="567"/>
      <c r="O9608" s="578"/>
      <c r="P9608" s="408"/>
      <c r="Q9608" s="373"/>
      <c r="R9608" s="200"/>
    </row>
    <row r="9609" spans="3:18" ht="14.6" customHeight="1" x14ac:dyDescent="0.5">
      <c r="C9609" s="373"/>
      <c r="D9609" s="373"/>
      <c r="E9609" s="212" t="str">
        <f t="shared" si="9897"/>
        <v>BC</v>
      </c>
      <c r="F9609" s="197">
        <v>2</v>
      </c>
      <c r="G9609" s="206" t="s">
        <v>604</v>
      </c>
      <c r="H9609" s="373"/>
      <c r="I9609" s="373"/>
      <c r="J9609" s="567"/>
      <c r="K9609" s="373"/>
      <c r="L9609" s="406" t="str">
        <f>L9605</f>
        <v>Amram</v>
      </c>
      <c r="M9609" s="406" t="str">
        <f>M9605</f>
        <v>Kohath</v>
      </c>
      <c r="N9609" s="567"/>
      <c r="O9609" s="576" t="str">
        <f t="shared" ref="O9609" si="9931">O9605</f>
        <v>Jacob</v>
      </c>
      <c r="P9609" s="406" t="str">
        <f t="shared" si="9929"/>
        <v>Jochebed</v>
      </c>
      <c r="Q9609" s="373"/>
      <c r="R9609" s="200"/>
    </row>
    <row r="9610" spans="3:18" ht="14.6" customHeight="1" x14ac:dyDescent="0.5">
      <c r="C9610" s="373"/>
      <c r="D9610" s="373"/>
      <c r="E9610" s="212">
        <f t="shared" si="9899"/>
        <v>-1679</v>
      </c>
      <c r="F9610" s="197">
        <v>3</v>
      </c>
      <c r="G9610" s="208" t="s">
        <v>287</v>
      </c>
      <c r="H9610" s="373"/>
      <c r="I9610" s="373"/>
      <c r="J9610" s="567"/>
      <c r="K9610" s="373"/>
      <c r="L9610" s="407">
        <f>L9606+1</f>
        <v>13</v>
      </c>
      <c r="M9610" s="407">
        <f>M9606+1</f>
        <v>111</v>
      </c>
      <c r="N9610" s="567"/>
      <c r="O9610" s="577">
        <f t="shared" ref="O9610" si="9932">O9606+1</f>
        <v>233</v>
      </c>
      <c r="P9610" s="407">
        <f t="shared" si="9930"/>
        <v>13</v>
      </c>
      <c r="Q9610" s="373"/>
      <c r="R9610" s="200"/>
    </row>
    <row r="9611" spans="3:18" ht="14.6" customHeight="1" x14ac:dyDescent="0.5">
      <c r="C9611" s="373"/>
      <c r="D9611" s="373"/>
      <c r="E9611" s="345"/>
      <c r="F9611" s="197">
        <v>4</v>
      </c>
      <c r="G9611" s="209" t="s">
        <v>605</v>
      </c>
      <c r="H9611" s="373"/>
      <c r="I9611" s="373"/>
      <c r="J9611" s="567"/>
      <c r="K9611" s="373"/>
      <c r="L9611" s="407"/>
      <c r="M9611" s="407"/>
      <c r="N9611" s="567"/>
      <c r="O9611" s="577"/>
      <c r="P9611" s="407"/>
      <c r="Q9611" s="373"/>
      <c r="R9611" s="200"/>
    </row>
    <row r="9612" spans="3:18" ht="14.6" customHeight="1" x14ac:dyDescent="0.5">
      <c r="C9612" s="373"/>
      <c r="D9612" s="373"/>
      <c r="E9612" s="201">
        <f t="shared" ref="E9612:E9672" si="9933">E9608-1</f>
        <v>1679</v>
      </c>
      <c r="F9612" s="197">
        <v>1</v>
      </c>
      <c r="G9612" s="203" t="s">
        <v>288</v>
      </c>
      <c r="H9612" s="373"/>
      <c r="I9612" s="373"/>
      <c r="J9612" s="567"/>
      <c r="K9612" s="373"/>
      <c r="L9612" s="408"/>
      <c r="M9612" s="408"/>
      <c r="N9612" s="567"/>
      <c r="O9612" s="578"/>
      <c r="P9612" s="408"/>
      <c r="Q9612" s="373"/>
      <c r="R9612" s="200"/>
    </row>
    <row r="9613" spans="3:18" ht="14.6" customHeight="1" x14ac:dyDescent="0.5">
      <c r="C9613" s="373"/>
      <c r="D9613" s="373"/>
      <c r="E9613" s="212" t="str">
        <f t="shared" ref="E9613:E9673" si="9934">E9609</f>
        <v>BC</v>
      </c>
      <c r="F9613" s="197">
        <v>2</v>
      </c>
      <c r="G9613" s="206" t="s">
        <v>604</v>
      </c>
      <c r="H9613" s="373"/>
      <c r="I9613" s="373"/>
      <c r="J9613" s="567"/>
      <c r="K9613" s="373"/>
      <c r="L9613" s="406" t="str">
        <f>L9609</f>
        <v>Amram</v>
      </c>
      <c r="M9613" s="406" t="str">
        <f>M9609</f>
        <v>Kohath</v>
      </c>
      <c r="N9613" s="567"/>
      <c r="O9613" s="576" t="str">
        <f t="shared" ref="O9613" si="9935">O9609</f>
        <v>Jacob</v>
      </c>
      <c r="P9613" s="406" t="str">
        <f t="shared" si="9929"/>
        <v>Jochebed</v>
      </c>
      <c r="Q9613" s="373"/>
      <c r="R9613" s="200"/>
    </row>
    <row r="9614" spans="3:18" ht="14.6" customHeight="1" x14ac:dyDescent="0.5">
      <c r="C9614" s="373"/>
      <c r="D9614" s="373"/>
      <c r="E9614" s="212">
        <f t="shared" ref="E9614:E9674" si="9936">-E9612+1</f>
        <v>-1678</v>
      </c>
      <c r="F9614" s="197">
        <v>3</v>
      </c>
      <c r="G9614" s="208" t="s">
        <v>287</v>
      </c>
      <c r="H9614" s="373"/>
      <c r="I9614" s="373"/>
      <c r="J9614" s="567"/>
      <c r="K9614" s="373"/>
      <c r="L9614" s="407">
        <f>L9610+1</f>
        <v>14</v>
      </c>
      <c r="M9614" s="407">
        <f>M9610+1</f>
        <v>112</v>
      </c>
      <c r="N9614" s="567"/>
      <c r="O9614" s="577">
        <f t="shared" ref="O9614" si="9937">O9610+1</f>
        <v>234</v>
      </c>
      <c r="P9614" s="407">
        <f t="shared" si="9930"/>
        <v>14</v>
      </c>
      <c r="Q9614" s="373"/>
      <c r="R9614" s="200"/>
    </row>
    <row r="9615" spans="3:18" ht="14.6" customHeight="1" x14ac:dyDescent="0.5">
      <c r="C9615" s="373"/>
      <c r="D9615" s="373"/>
      <c r="E9615" s="345"/>
      <c r="F9615" s="197">
        <v>4</v>
      </c>
      <c r="G9615" s="209" t="s">
        <v>605</v>
      </c>
      <c r="H9615" s="373"/>
      <c r="I9615" s="373"/>
      <c r="J9615" s="567"/>
      <c r="K9615" s="373"/>
      <c r="L9615" s="407"/>
      <c r="M9615" s="407"/>
      <c r="N9615" s="567"/>
      <c r="O9615" s="577"/>
      <c r="P9615" s="407"/>
      <c r="Q9615" s="373"/>
      <c r="R9615" s="200"/>
    </row>
    <row r="9616" spans="3:18" ht="14.6" customHeight="1" x14ac:dyDescent="0.5">
      <c r="C9616" s="373"/>
      <c r="D9616" s="373"/>
      <c r="E9616" s="201">
        <f t="shared" si="9933"/>
        <v>1678</v>
      </c>
      <c r="F9616" s="197">
        <v>1</v>
      </c>
      <c r="G9616" s="203" t="s">
        <v>288</v>
      </c>
      <c r="H9616" s="373"/>
      <c r="I9616" s="373"/>
      <c r="J9616" s="567"/>
      <c r="K9616" s="373"/>
      <c r="L9616" s="408"/>
      <c r="M9616" s="408"/>
      <c r="N9616" s="567"/>
      <c r="O9616" s="578"/>
      <c r="P9616" s="408"/>
      <c r="Q9616" s="373"/>
      <c r="R9616" s="200"/>
    </row>
    <row r="9617" spans="3:18" ht="14.6" customHeight="1" x14ac:dyDescent="0.5">
      <c r="C9617" s="373"/>
      <c r="D9617" s="373"/>
      <c r="E9617" s="212" t="str">
        <f t="shared" si="9934"/>
        <v>BC</v>
      </c>
      <c r="F9617" s="197">
        <v>2</v>
      </c>
      <c r="G9617" s="206" t="s">
        <v>604</v>
      </c>
      <c r="H9617" s="373"/>
      <c r="I9617" s="373"/>
      <c r="J9617" s="567"/>
      <c r="K9617" s="373"/>
      <c r="L9617" s="406" t="str">
        <f>L9613</f>
        <v>Amram</v>
      </c>
      <c r="M9617" s="406" t="str">
        <f>M9613</f>
        <v>Kohath</v>
      </c>
      <c r="N9617" s="567"/>
      <c r="O9617" s="576" t="str">
        <f t="shared" ref="O9617" si="9938">O9613</f>
        <v>Jacob</v>
      </c>
      <c r="P9617" s="406" t="str">
        <f t="shared" si="9929"/>
        <v>Jochebed</v>
      </c>
      <c r="Q9617" s="373"/>
      <c r="R9617" s="200"/>
    </row>
    <row r="9618" spans="3:18" ht="14.6" customHeight="1" x14ac:dyDescent="0.5">
      <c r="C9618" s="373"/>
      <c r="D9618" s="373"/>
      <c r="E9618" s="212">
        <f t="shared" si="9936"/>
        <v>-1677</v>
      </c>
      <c r="F9618" s="197">
        <v>3</v>
      </c>
      <c r="G9618" s="208" t="s">
        <v>287</v>
      </c>
      <c r="H9618" s="373"/>
      <c r="I9618" s="373"/>
      <c r="J9618" s="567"/>
      <c r="K9618" s="373"/>
      <c r="L9618" s="407">
        <f>L9614+1</f>
        <v>15</v>
      </c>
      <c r="M9618" s="407">
        <f>M9614+1</f>
        <v>113</v>
      </c>
      <c r="N9618" s="567"/>
      <c r="O9618" s="577">
        <f t="shared" ref="O9618" si="9939">O9614+1</f>
        <v>235</v>
      </c>
      <c r="P9618" s="407">
        <f t="shared" si="9930"/>
        <v>15</v>
      </c>
      <c r="Q9618" s="373"/>
      <c r="R9618" s="200"/>
    </row>
    <row r="9619" spans="3:18" ht="14.6" customHeight="1" x14ac:dyDescent="0.5">
      <c r="C9619" s="373"/>
      <c r="D9619" s="373"/>
      <c r="E9619" s="345"/>
      <c r="F9619" s="197">
        <v>4</v>
      </c>
      <c r="G9619" s="209" t="s">
        <v>605</v>
      </c>
      <c r="H9619" s="373"/>
      <c r="I9619" s="373"/>
      <c r="J9619" s="567"/>
      <c r="K9619" s="373"/>
      <c r="L9619" s="407"/>
      <c r="M9619" s="407"/>
      <c r="N9619" s="567"/>
      <c r="O9619" s="577"/>
      <c r="P9619" s="407"/>
      <c r="Q9619" s="373"/>
      <c r="R9619" s="200"/>
    </row>
    <row r="9620" spans="3:18" ht="14.6" customHeight="1" x14ac:dyDescent="0.5">
      <c r="C9620" s="373"/>
      <c r="D9620" s="373"/>
      <c r="E9620" s="201">
        <f t="shared" si="9933"/>
        <v>1677</v>
      </c>
      <c r="F9620" s="197">
        <v>1</v>
      </c>
      <c r="G9620" s="203" t="s">
        <v>288</v>
      </c>
      <c r="H9620" s="373"/>
      <c r="I9620" s="373"/>
      <c r="J9620" s="567"/>
      <c r="K9620" s="373"/>
      <c r="L9620" s="408"/>
      <c r="M9620" s="408"/>
      <c r="N9620" s="567"/>
      <c r="O9620" s="578"/>
      <c r="P9620" s="408"/>
      <c r="Q9620" s="373"/>
      <c r="R9620" s="200"/>
    </row>
    <row r="9621" spans="3:18" ht="14.6" customHeight="1" x14ac:dyDescent="0.5">
      <c r="C9621" s="373"/>
      <c r="D9621" s="373"/>
      <c r="E9621" s="212" t="str">
        <f t="shared" si="9934"/>
        <v>BC</v>
      </c>
      <c r="F9621" s="197">
        <v>2</v>
      </c>
      <c r="G9621" s="206" t="s">
        <v>604</v>
      </c>
      <c r="H9621" s="373"/>
      <c r="I9621" s="373"/>
      <c r="J9621" s="567"/>
      <c r="K9621" s="373"/>
      <c r="L9621" s="406" t="str">
        <f>L9617</f>
        <v>Amram</v>
      </c>
      <c r="M9621" s="406" t="str">
        <f>M9617</f>
        <v>Kohath</v>
      </c>
      <c r="N9621" s="567"/>
      <c r="O9621" s="576" t="str">
        <f t="shared" ref="O9621:P9633" si="9940">O9617</f>
        <v>Jacob</v>
      </c>
      <c r="P9621" s="406" t="str">
        <f t="shared" si="9940"/>
        <v>Jochebed</v>
      </c>
      <c r="Q9621" s="373"/>
      <c r="R9621" s="200"/>
    </row>
    <row r="9622" spans="3:18" ht="14.6" customHeight="1" x14ac:dyDescent="0.5">
      <c r="C9622" s="373"/>
      <c r="D9622" s="373"/>
      <c r="E9622" s="212">
        <f t="shared" si="9936"/>
        <v>-1676</v>
      </c>
      <c r="F9622" s="197">
        <v>3</v>
      </c>
      <c r="G9622" s="208" t="s">
        <v>287</v>
      </c>
      <c r="H9622" s="373"/>
      <c r="I9622" s="373"/>
      <c r="J9622" s="567"/>
      <c r="K9622" s="373"/>
      <c r="L9622" s="407">
        <f>L9618+1</f>
        <v>16</v>
      </c>
      <c r="M9622" s="407">
        <f>M9618+1</f>
        <v>114</v>
      </c>
      <c r="N9622" s="567"/>
      <c r="O9622" s="577">
        <f t="shared" ref="O9622:P9634" si="9941">O9618+1</f>
        <v>236</v>
      </c>
      <c r="P9622" s="407">
        <f t="shared" si="9941"/>
        <v>16</v>
      </c>
      <c r="Q9622" s="373"/>
      <c r="R9622" s="200"/>
    </row>
    <row r="9623" spans="3:18" ht="14.6" customHeight="1" x14ac:dyDescent="0.5">
      <c r="C9623" s="373"/>
      <c r="D9623" s="373"/>
      <c r="E9623" s="345"/>
      <c r="F9623" s="197">
        <v>4</v>
      </c>
      <c r="G9623" s="209" t="s">
        <v>605</v>
      </c>
      <c r="H9623" s="373"/>
      <c r="I9623" s="373"/>
      <c r="J9623" s="567"/>
      <c r="K9623" s="373"/>
      <c r="L9623" s="407"/>
      <c r="M9623" s="407"/>
      <c r="N9623" s="567"/>
      <c r="O9623" s="577"/>
      <c r="P9623" s="407"/>
      <c r="Q9623" s="373"/>
      <c r="R9623" s="200"/>
    </row>
    <row r="9624" spans="3:18" ht="14.6" customHeight="1" x14ac:dyDescent="0.5">
      <c r="C9624" s="373"/>
      <c r="D9624" s="373"/>
      <c r="E9624" s="201">
        <f t="shared" si="9933"/>
        <v>1676</v>
      </c>
      <c r="F9624" s="197">
        <v>1</v>
      </c>
      <c r="G9624" s="203" t="s">
        <v>288</v>
      </c>
      <c r="H9624" s="373"/>
      <c r="I9624" s="373"/>
      <c r="J9624" s="567"/>
      <c r="K9624" s="373"/>
      <c r="L9624" s="408"/>
      <c r="M9624" s="408"/>
      <c r="N9624" s="567"/>
      <c r="O9624" s="578"/>
      <c r="P9624" s="408"/>
      <c r="Q9624" s="373"/>
      <c r="R9624" s="200"/>
    </row>
    <row r="9625" spans="3:18" ht="14.6" customHeight="1" x14ac:dyDescent="0.5">
      <c r="C9625" s="373"/>
      <c r="D9625" s="373"/>
      <c r="E9625" s="212" t="str">
        <f t="shared" si="9934"/>
        <v>BC</v>
      </c>
      <c r="F9625" s="197">
        <v>2</v>
      </c>
      <c r="G9625" s="206" t="s">
        <v>604</v>
      </c>
      <c r="H9625" s="373"/>
      <c r="I9625" s="373"/>
      <c r="J9625" s="567"/>
      <c r="K9625" s="373"/>
      <c r="L9625" s="406" t="str">
        <f>L9621</f>
        <v>Amram</v>
      </c>
      <c r="M9625" s="406" t="str">
        <f>M9621</f>
        <v>Kohath</v>
      </c>
      <c r="N9625" s="567"/>
      <c r="O9625" s="576" t="str">
        <f t="shared" ref="O9625" si="9942">O9621</f>
        <v>Jacob</v>
      </c>
      <c r="P9625" s="406" t="str">
        <f t="shared" si="9940"/>
        <v>Jochebed</v>
      </c>
      <c r="Q9625" s="373"/>
      <c r="R9625" s="200"/>
    </row>
    <row r="9626" spans="3:18" ht="14.6" customHeight="1" x14ac:dyDescent="0.5">
      <c r="C9626" s="373"/>
      <c r="D9626" s="373"/>
      <c r="E9626" s="212">
        <f t="shared" si="9936"/>
        <v>-1675</v>
      </c>
      <c r="F9626" s="197">
        <v>3</v>
      </c>
      <c r="G9626" s="208" t="s">
        <v>287</v>
      </c>
      <c r="H9626" s="373"/>
      <c r="I9626" s="373"/>
      <c r="J9626" s="567"/>
      <c r="K9626" s="373"/>
      <c r="L9626" s="407">
        <f>L9622+1</f>
        <v>17</v>
      </c>
      <c r="M9626" s="407">
        <f>M9622+1</f>
        <v>115</v>
      </c>
      <c r="N9626" s="567"/>
      <c r="O9626" s="577">
        <f t="shared" ref="O9626" si="9943">O9622+1</f>
        <v>237</v>
      </c>
      <c r="P9626" s="407">
        <f t="shared" si="9941"/>
        <v>17</v>
      </c>
      <c r="Q9626" s="373"/>
      <c r="R9626" s="200"/>
    </row>
    <row r="9627" spans="3:18" ht="14.6" customHeight="1" x14ac:dyDescent="0.5">
      <c r="C9627" s="373"/>
      <c r="D9627" s="373"/>
      <c r="E9627" s="345"/>
      <c r="F9627" s="197">
        <v>4</v>
      </c>
      <c r="G9627" s="209" t="s">
        <v>605</v>
      </c>
      <c r="H9627" s="373"/>
      <c r="I9627" s="373"/>
      <c r="J9627" s="567"/>
      <c r="K9627" s="373"/>
      <c r="L9627" s="407"/>
      <c r="M9627" s="407"/>
      <c r="N9627" s="567"/>
      <c r="O9627" s="577"/>
      <c r="P9627" s="407"/>
      <c r="Q9627" s="373"/>
      <c r="R9627" s="200"/>
    </row>
    <row r="9628" spans="3:18" ht="14.6" customHeight="1" x14ac:dyDescent="0.5">
      <c r="C9628" s="373"/>
      <c r="D9628" s="373"/>
      <c r="E9628" s="201">
        <f t="shared" si="9933"/>
        <v>1675</v>
      </c>
      <c r="F9628" s="197">
        <v>1</v>
      </c>
      <c r="G9628" s="203" t="s">
        <v>288</v>
      </c>
      <c r="H9628" s="373"/>
      <c r="I9628" s="373"/>
      <c r="J9628" s="567"/>
      <c r="K9628" s="373"/>
      <c r="L9628" s="408"/>
      <c r="M9628" s="408"/>
      <c r="N9628" s="567"/>
      <c r="O9628" s="578"/>
      <c r="P9628" s="408"/>
      <c r="Q9628" s="373"/>
      <c r="R9628" s="200"/>
    </row>
    <row r="9629" spans="3:18" ht="14.6" customHeight="1" x14ac:dyDescent="0.5">
      <c r="C9629" s="373"/>
      <c r="D9629" s="373"/>
      <c r="E9629" s="212" t="str">
        <f t="shared" si="9934"/>
        <v>BC</v>
      </c>
      <c r="F9629" s="197">
        <v>2</v>
      </c>
      <c r="G9629" s="206" t="s">
        <v>604</v>
      </c>
      <c r="H9629" s="373"/>
      <c r="I9629" s="373"/>
      <c r="J9629" s="567"/>
      <c r="K9629" s="373"/>
      <c r="L9629" s="406" t="str">
        <f>L9625</f>
        <v>Amram</v>
      </c>
      <c r="M9629" s="406" t="str">
        <f>M9625</f>
        <v>Kohath</v>
      </c>
      <c r="N9629" s="567"/>
      <c r="O9629" s="576" t="str">
        <f t="shared" ref="O9629" si="9944">O9625</f>
        <v>Jacob</v>
      </c>
      <c r="P9629" s="406" t="str">
        <f t="shared" si="9940"/>
        <v>Jochebed</v>
      </c>
      <c r="Q9629" s="373"/>
      <c r="R9629" s="200"/>
    </row>
    <row r="9630" spans="3:18" ht="14.6" customHeight="1" x14ac:dyDescent="0.5">
      <c r="C9630" s="373"/>
      <c r="D9630" s="373"/>
      <c r="E9630" s="212">
        <f t="shared" si="9936"/>
        <v>-1674</v>
      </c>
      <c r="F9630" s="197">
        <v>3</v>
      </c>
      <c r="G9630" s="208" t="s">
        <v>287</v>
      </c>
      <c r="H9630" s="373"/>
      <c r="I9630" s="373"/>
      <c r="J9630" s="567"/>
      <c r="K9630" s="373"/>
      <c r="L9630" s="407">
        <f>L9626+1</f>
        <v>18</v>
      </c>
      <c r="M9630" s="407">
        <f>M9626+1</f>
        <v>116</v>
      </c>
      <c r="N9630" s="567"/>
      <c r="O9630" s="577">
        <f t="shared" ref="O9630" si="9945">O9626+1</f>
        <v>238</v>
      </c>
      <c r="P9630" s="407">
        <f t="shared" si="9941"/>
        <v>18</v>
      </c>
      <c r="Q9630" s="373"/>
      <c r="R9630" s="200"/>
    </row>
    <row r="9631" spans="3:18" ht="14.6" customHeight="1" x14ac:dyDescent="0.5">
      <c r="C9631" s="373"/>
      <c r="D9631" s="373"/>
      <c r="E9631" s="345"/>
      <c r="F9631" s="197">
        <v>4</v>
      </c>
      <c r="G9631" s="209" t="s">
        <v>605</v>
      </c>
      <c r="H9631" s="373"/>
      <c r="I9631" s="373"/>
      <c r="J9631" s="567"/>
      <c r="K9631" s="373"/>
      <c r="L9631" s="407"/>
      <c r="M9631" s="407"/>
      <c r="N9631" s="567"/>
      <c r="O9631" s="577"/>
      <c r="P9631" s="407"/>
      <c r="Q9631" s="373"/>
      <c r="R9631" s="200"/>
    </row>
    <row r="9632" spans="3:18" ht="14.6" customHeight="1" x14ac:dyDescent="0.5">
      <c r="C9632" s="373"/>
      <c r="D9632" s="373"/>
      <c r="E9632" s="201">
        <f t="shared" si="9933"/>
        <v>1674</v>
      </c>
      <c r="F9632" s="197">
        <v>1</v>
      </c>
      <c r="G9632" s="203" t="s">
        <v>288</v>
      </c>
      <c r="H9632" s="373"/>
      <c r="I9632" s="373"/>
      <c r="J9632" s="567"/>
      <c r="K9632" s="373"/>
      <c r="L9632" s="408"/>
      <c r="M9632" s="408"/>
      <c r="N9632" s="567"/>
      <c r="O9632" s="578"/>
      <c r="P9632" s="408"/>
      <c r="Q9632" s="373"/>
      <c r="R9632" s="200"/>
    </row>
    <row r="9633" spans="3:18" ht="14.6" customHeight="1" x14ac:dyDescent="0.5">
      <c r="C9633" s="373"/>
      <c r="D9633" s="373"/>
      <c r="E9633" s="212" t="str">
        <f t="shared" si="9934"/>
        <v>BC</v>
      </c>
      <c r="F9633" s="197">
        <v>2</v>
      </c>
      <c r="G9633" s="206" t="s">
        <v>604</v>
      </c>
      <c r="H9633" s="373"/>
      <c r="I9633" s="373"/>
      <c r="J9633" s="567"/>
      <c r="K9633" s="373"/>
      <c r="L9633" s="406" t="str">
        <f>L9629</f>
        <v>Amram</v>
      </c>
      <c r="M9633" s="406" t="str">
        <f>M9629</f>
        <v>Kohath</v>
      </c>
      <c r="N9633" s="567"/>
      <c r="O9633" s="576" t="str">
        <f t="shared" ref="O9633" si="9946">O9629</f>
        <v>Jacob</v>
      </c>
      <c r="P9633" s="406" t="str">
        <f t="shared" si="9940"/>
        <v>Jochebed</v>
      </c>
      <c r="Q9633" s="373"/>
      <c r="R9633" s="200"/>
    </row>
    <row r="9634" spans="3:18" ht="14.6" customHeight="1" x14ac:dyDescent="0.5">
      <c r="C9634" s="373"/>
      <c r="D9634" s="373"/>
      <c r="E9634" s="212">
        <f t="shared" si="9936"/>
        <v>-1673</v>
      </c>
      <c r="F9634" s="197">
        <v>3</v>
      </c>
      <c r="G9634" s="208" t="s">
        <v>287</v>
      </c>
      <c r="H9634" s="373"/>
      <c r="I9634" s="373"/>
      <c r="J9634" s="567"/>
      <c r="K9634" s="373"/>
      <c r="L9634" s="407">
        <f>L9630+1</f>
        <v>19</v>
      </c>
      <c r="M9634" s="407">
        <f>M9630+1</f>
        <v>117</v>
      </c>
      <c r="N9634" s="567"/>
      <c r="O9634" s="577">
        <f t="shared" ref="O9634" si="9947">O9630+1</f>
        <v>239</v>
      </c>
      <c r="P9634" s="407">
        <f t="shared" si="9941"/>
        <v>19</v>
      </c>
      <c r="Q9634" s="373"/>
      <c r="R9634" s="200"/>
    </row>
    <row r="9635" spans="3:18" ht="14.6" customHeight="1" x14ac:dyDescent="0.5">
      <c r="C9635" s="373"/>
      <c r="D9635" s="373"/>
      <c r="E9635" s="345"/>
      <c r="F9635" s="197">
        <v>4</v>
      </c>
      <c r="G9635" s="209" t="s">
        <v>605</v>
      </c>
      <c r="H9635" s="373"/>
      <c r="I9635" s="373"/>
      <c r="J9635" s="567"/>
      <c r="K9635" s="373"/>
      <c r="L9635" s="407"/>
      <c r="M9635" s="407"/>
      <c r="N9635" s="567"/>
      <c r="O9635" s="577"/>
      <c r="P9635" s="407"/>
      <c r="Q9635" s="373"/>
      <c r="R9635" s="200"/>
    </row>
    <row r="9636" spans="3:18" ht="14.6" customHeight="1" x14ac:dyDescent="0.5">
      <c r="C9636" s="373"/>
      <c r="D9636" s="373"/>
      <c r="E9636" s="201">
        <f t="shared" si="9933"/>
        <v>1673</v>
      </c>
      <c r="F9636" s="197">
        <v>1</v>
      </c>
      <c r="G9636" s="203" t="s">
        <v>288</v>
      </c>
      <c r="H9636" s="373"/>
      <c r="I9636" s="373"/>
      <c r="J9636" s="567"/>
      <c r="K9636" s="373"/>
      <c r="L9636" s="408"/>
      <c r="M9636" s="408"/>
      <c r="N9636" s="567"/>
      <c r="O9636" s="578"/>
      <c r="P9636" s="408"/>
      <c r="Q9636" s="373"/>
      <c r="R9636" s="200"/>
    </row>
    <row r="9637" spans="3:18" ht="14.6" customHeight="1" x14ac:dyDescent="0.5">
      <c r="C9637" s="373"/>
      <c r="D9637" s="373"/>
      <c r="E9637" s="212" t="str">
        <f t="shared" si="9934"/>
        <v>BC</v>
      </c>
      <c r="F9637" s="197">
        <v>2</v>
      </c>
      <c r="G9637" s="206" t="s">
        <v>604</v>
      </c>
      <c r="H9637" s="373"/>
      <c r="I9637" s="373"/>
      <c r="J9637" s="567"/>
      <c r="K9637" s="373"/>
      <c r="L9637" s="406" t="str">
        <f>L9633</f>
        <v>Amram</v>
      </c>
      <c r="M9637" s="406" t="str">
        <f>M9633</f>
        <v>Kohath</v>
      </c>
      <c r="N9637" s="567"/>
      <c r="O9637" s="576" t="str">
        <f t="shared" ref="O9637:P9649" si="9948">O9633</f>
        <v>Jacob</v>
      </c>
      <c r="P9637" s="406" t="str">
        <f t="shared" si="9948"/>
        <v>Jochebed</v>
      </c>
      <c r="Q9637" s="373"/>
      <c r="R9637" s="200"/>
    </row>
    <row r="9638" spans="3:18" ht="14.6" customHeight="1" x14ac:dyDescent="0.5">
      <c r="C9638" s="373"/>
      <c r="D9638" s="373"/>
      <c r="E9638" s="212">
        <f t="shared" si="9936"/>
        <v>-1672</v>
      </c>
      <c r="F9638" s="197">
        <v>3</v>
      </c>
      <c r="G9638" s="208" t="s">
        <v>287</v>
      </c>
      <c r="H9638" s="373"/>
      <c r="I9638" s="373"/>
      <c r="J9638" s="567"/>
      <c r="K9638" s="373"/>
      <c r="L9638" s="407">
        <f>L9634+1</f>
        <v>20</v>
      </c>
      <c r="M9638" s="407">
        <f>M9634+1</f>
        <v>118</v>
      </c>
      <c r="N9638" s="567"/>
      <c r="O9638" s="577">
        <f t="shared" ref="O9638:P9650" si="9949">O9634+1</f>
        <v>240</v>
      </c>
      <c r="P9638" s="407">
        <f t="shared" si="9949"/>
        <v>20</v>
      </c>
      <c r="Q9638" s="373"/>
      <c r="R9638" s="200"/>
    </row>
    <row r="9639" spans="3:18" ht="14.6" customHeight="1" x14ac:dyDescent="0.5">
      <c r="C9639" s="373"/>
      <c r="D9639" s="373"/>
      <c r="E9639" s="345"/>
      <c r="F9639" s="197">
        <v>4</v>
      </c>
      <c r="G9639" s="209" t="s">
        <v>605</v>
      </c>
      <c r="H9639" s="373"/>
      <c r="I9639" s="373"/>
      <c r="J9639" s="567"/>
      <c r="K9639" s="373"/>
      <c r="L9639" s="407"/>
      <c r="M9639" s="407"/>
      <c r="N9639" s="567"/>
      <c r="O9639" s="577"/>
      <c r="P9639" s="407"/>
      <c r="Q9639" s="373"/>
      <c r="R9639" s="200"/>
    </row>
    <row r="9640" spans="3:18" ht="14.6" customHeight="1" x14ac:dyDescent="0.5">
      <c r="C9640" s="373"/>
      <c r="D9640" s="373"/>
      <c r="E9640" s="201">
        <f t="shared" si="9933"/>
        <v>1672</v>
      </c>
      <c r="F9640" s="197">
        <v>1</v>
      </c>
      <c r="G9640" s="203" t="s">
        <v>288</v>
      </c>
      <c r="H9640" s="373"/>
      <c r="I9640" s="373"/>
      <c r="J9640" s="567"/>
      <c r="K9640" s="373"/>
      <c r="L9640" s="408"/>
      <c r="M9640" s="408"/>
      <c r="N9640" s="567"/>
      <c r="O9640" s="578"/>
      <c r="P9640" s="408"/>
      <c r="Q9640" s="373"/>
      <c r="R9640" s="200"/>
    </row>
    <row r="9641" spans="3:18" ht="14.6" customHeight="1" x14ac:dyDescent="0.5">
      <c r="C9641" s="373"/>
      <c r="D9641" s="373"/>
      <c r="E9641" s="212" t="str">
        <f t="shared" si="9934"/>
        <v>BC</v>
      </c>
      <c r="F9641" s="197">
        <v>2</v>
      </c>
      <c r="G9641" s="206" t="s">
        <v>604</v>
      </c>
      <c r="H9641" s="373"/>
      <c r="I9641" s="373"/>
      <c r="J9641" s="567"/>
      <c r="K9641" s="373"/>
      <c r="L9641" s="406" t="str">
        <f>L9637</f>
        <v>Amram</v>
      </c>
      <c r="M9641" s="406" t="str">
        <f>M9637</f>
        <v>Kohath</v>
      </c>
      <c r="N9641" s="567"/>
      <c r="O9641" s="576" t="str">
        <f t="shared" ref="O9641" si="9950">O9637</f>
        <v>Jacob</v>
      </c>
      <c r="P9641" s="406" t="str">
        <f t="shared" si="9948"/>
        <v>Jochebed</v>
      </c>
      <c r="Q9641" s="373"/>
      <c r="R9641" s="200"/>
    </row>
    <row r="9642" spans="3:18" ht="14.6" customHeight="1" x14ac:dyDescent="0.5">
      <c r="C9642" s="373"/>
      <c r="D9642" s="373"/>
      <c r="E9642" s="212">
        <f t="shared" si="9936"/>
        <v>-1671</v>
      </c>
      <c r="F9642" s="197">
        <v>3</v>
      </c>
      <c r="G9642" s="208" t="s">
        <v>287</v>
      </c>
      <c r="H9642" s="373"/>
      <c r="I9642" s="373"/>
      <c r="J9642" s="567"/>
      <c r="K9642" s="373"/>
      <c r="L9642" s="407">
        <f>L9638+1</f>
        <v>21</v>
      </c>
      <c r="M9642" s="407">
        <f>M9638+1</f>
        <v>119</v>
      </c>
      <c r="N9642" s="567"/>
      <c r="O9642" s="577">
        <f t="shared" ref="O9642" si="9951">O9638+1</f>
        <v>241</v>
      </c>
      <c r="P9642" s="407">
        <f t="shared" si="9949"/>
        <v>21</v>
      </c>
      <c r="Q9642" s="373"/>
      <c r="R9642" s="200"/>
    </row>
    <row r="9643" spans="3:18" ht="14.6" customHeight="1" x14ac:dyDescent="0.5">
      <c r="C9643" s="373"/>
      <c r="D9643" s="373"/>
      <c r="E9643" s="345"/>
      <c r="F9643" s="197">
        <v>4</v>
      </c>
      <c r="G9643" s="209" t="s">
        <v>605</v>
      </c>
      <c r="H9643" s="373"/>
      <c r="I9643" s="373"/>
      <c r="J9643" s="567"/>
      <c r="K9643" s="373"/>
      <c r="L9643" s="407"/>
      <c r="M9643" s="407"/>
      <c r="N9643" s="567"/>
      <c r="O9643" s="577"/>
      <c r="P9643" s="407"/>
      <c r="Q9643" s="373"/>
      <c r="R9643" s="200"/>
    </row>
    <row r="9644" spans="3:18" ht="14.6" customHeight="1" x14ac:dyDescent="0.5">
      <c r="C9644" s="373"/>
      <c r="D9644" s="373"/>
      <c r="E9644" s="201">
        <f t="shared" si="9933"/>
        <v>1671</v>
      </c>
      <c r="F9644" s="197">
        <v>1</v>
      </c>
      <c r="G9644" s="203" t="s">
        <v>288</v>
      </c>
      <c r="H9644" s="373"/>
      <c r="I9644" s="373"/>
      <c r="J9644" s="567"/>
      <c r="K9644" s="373"/>
      <c r="L9644" s="408"/>
      <c r="M9644" s="408"/>
      <c r="N9644" s="567"/>
      <c r="O9644" s="578"/>
      <c r="P9644" s="408"/>
      <c r="Q9644" s="373"/>
      <c r="R9644" s="200"/>
    </row>
    <row r="9645" spans="3:18" ht="14.6" customHeight="1" x14ac:dyDescent="0.5">
      <c r="C9645" s="373"/>
      <c r="D9645" s="373"/>
      <c r="E9645" s="212" t="str">
        <f t="shared" si="9934"/>
        <v>BC</v>
      </c>
      <c r="F9645" s="197">
        <v>2</v>
      </c>
      <c r="G9645" s="206" t="s">
        <v>604</v>
      </c>
      <c r="H9645" s="373"/>
      <c r="I9645" s="373"/>
      <c r="J9645" s="567"/>
      <c r="K9645" s="373"/>
      <c r="L9645" s="406" t="str">
        <f>L9641</f>
        <v>Amram</v>
      </c>
      <c r="M9645" s="406" t="str">
        <f>M9641</f>
        <v>Kohath</v>
      </c>
      <c r="N9645" s="567"/>
      <c r="O9645" s="576" t="str">
        <f t="shared" ref="O9645" si="9952">O9641</f>
        <v>Jacob</v>
      </c>
      <c r="P9645" s="406" t="str">
        <f t="shared" si="9948"/>
        <v>Jochebed</v>
      </c>
      <c r="Q9645" s="373"/>
      <c r="R9645" s="200"/>
    </row>
    <row r="9646" spans="3:18" ht="14.6" customHeight="1" x14ac:dyDescent="0.5">
      <c r="C9646" s="373"/>
      <c r="D9646" s="373"/>
      <c r="E9646" s="212">
        <f t="shared" si="9936"/>
        <v>-1670</v>
      </c>
      <c r="F9646" s="197">
        <v>3</v>
      </c>
      <c r="G9646" s="208" t="s">
        <v>287</v>
      </c>
      <c r="H9646" s="373"/>
      <c r="I9646" s="373"/>
      <c r="J9646" s="567"/>
      <c r="K9646" s="373"/>
      <c r="L9646" s="407">
        <f>L9642+1</f>
        <v>22</v>
      </c>
      <c r="M9646" s="407">
        <f>M9642+1</f>
        <v>120</v>
      </c>
      <c r="N9646" s="567"/>
      <c r="O9646" s="577">
        <f t="shared" ref="O9646" si="9953">O9642+1</f>
        <v>242</v>
      </c>
      <c r="P9646" s="407">
        <f t="shared" si="9949"/>
        <v>22</v>
      </c>
      <c r="Q9646" s="373"/>
      <c r="R9646" s="200"/>
    </row>
    <row r="9647" spans="3:18" ht="14.6" customHeight="1" x14ac:dyDescent="0.5">
      <c r="C9647" s="373"/>
      <c r="D9647" s="373"/>
      <c r="E9647" s="345"/>
      <c r="F9647" s="197">
        <v>4</v>
      </c>
      <c r="G9647" s="209" t="s">
        <v>605</v>
      </c>
      <c r="H9647" s="373"/>
      <c r="I9647" s="373"/>
      <c r="J9647" s="567"/>
      <c r="K9647" s="373"/>
      <c r="L9647" s="407"/>
      <c r="M9647" s="407"/>
      <c r="N9647" s="567"/>
      <c r="O9647" s="577"/>
      <c r="P9647" s="407"/>
      <c r="Q9647" s="373"/>
      <c r="R9647" s="200"/>
    </row>
    <row r="9648" spans="3:18" ht="14.6" customHeight="1" x14ac:dyDescent="0.5">
      <c r="C9648" s="373"/>
      <c r="D9648" s="373"/>
      <c r="E9648" s="201">
        <f t="shared" si="9933"/>
        <v>1670</v>
      </c>
      <c r="F9648" s="197">
        <v>1</v>
      </c>
      <c r="G9648" s="203" t="s">
        <v>288</v>
      </c>
      <c r="H9648" s="373"/>
      <c r="I9648" s="373"/>
      <c r="J9648" s="567"/>
      <c r="K9648" s="373"/>
      <c r="L9648" s="408"/>
      <c r="M9648" s="408"/>
      <c r="N9648" s="567"/>
      <c r="O9648" s="578"/>
      <c r="P9648" s="408"/>
      <c r="Q9648" s="373"/>
      <c r="R9648" s="200"/>
    </row>
    <row r="9649" spans="3:18" ht="14.6" customHeight="1" x14ac:dyDescent="0.5">
      <c r="C9649" s="373"/>
      <c r="D9649" s="373"/>
      <c r="E9649" s="212" t="str">
        <f t="shared" si="9934"/>
        <v>BC</v>
      </c>
      <c r="F9649" s="197">
        <v>2</v>
      </c>
      <c r="G9649" s="206" t="s">
        <v>604</v>
      </c>
      <c r="H9649" s="373"/>
      <c r="I9649" s="373"/>
      <c r="J9649" s="567"/>
      <c r="K9649" s="373"/>
      <c r="L9649" s="406" t="str">
        <f>L9645</f>
        <v>Amram</v>
      </c>
      <c r="M9649" s="406" t="str">
        <f>M9645</f>
        <v>Kohath</v>
      </c>
      <c r="N9649" s="567"/>
      <c r="O9649" s="576" t="str">
        <f t="shared" ref="O9649" si="9954">O9645</f>
        <v>Jacob</v>
      </c>
      <c r="P9649" s="406" t="str">
        <f t="shared" si="9948"/>
        <v>Jochebed</v>
      </c>
      <c r="Q9649" s="373"/>
      <c r="R9649" s="200"/>
    </row>
    <row r="9650" spans="3:18" ht="14.6" customHeight="1" x14ac:dyDescent="0.5">
      <c r="C9650" s="373"/>
      <c r="D9650" s="373"/>
      <c r="E9650" s="212">
        <f t="shared" si="9936"/>
        <v>-1669</v>
      </c>
      <c r="F9650" s="197">
        <v>3</v>
      </c>
      <c r="G9650" s="208" t="s">
        <v>287</v>
      </c>
      <c r="H9650" s="373"/>
      <c r="I9650" s="373"/>
      <c r="J9650" s="567"/>
      <c r="K9650" s="373"/>
      <c r="L9650" s="407">
        <f>L9646+1</f>
        <v>23</v>
      </c>
      <c r="M9650" s="407">
        <f>M9646+1</f>
        <v>121</v>
      </c>
      <c r="N9650" s="567"/>
      <c r="O9650" s="577">
        <f t="shared" ref="O9650" si="9955">O9646+1</f>
        <v>243</v>
      </c>
      <c r="P9650" s="407">
        <f t="shared" si="9949"/>
        <v>23</v>
      </c>
      <c r="Q9650" s="373"/>
      <c r="R9650" s="200"/>
    </row>
    <row r="9651" spans="3:18" ht="14.6" customHeight="1" x14ac:dyDescent="0.5">
      <c r="C9651" s="373"/>
      <c r="D9651" s="373"/>
      <c r="E9651" s="345"/>
      <c r="F9651" s="197">
        <v>4</v>
      </c>
      <c r="G9651" s="209" t="s">
        <v>605</v>
      </c>
      <c r="H9651" s="373"/>
      <c r="I9651" s="373"/>
      <c r="J9651" s="567"/>
      <c r="K9651" s="373"/>
      <c r="L9651" s="407"/>
      <c r="M9651" s="407"/>
      <c r="N9651" s="567"/>
      <c r="O9651" s="577"/>
      <c r="P9651" s="407"/>
      <c r="Q9651" s="373"/>
      <c r="R9651" s="200"/>
    </row>
    <row r="9652" spans="3:18" ht="14.6" customHeight="1" x14ac:dyDescent="0.5">
      <c r="C9652" s="373"/>
      <c r="D9652" s="373"/>
      <c r="E9652" s="201">
        <f t="shared" si="9933"/>
        <v>1669</v>
      </c>
      <c r="F9652" s="197">
        <v>1</v>
      </c>
      <c r="G9652" s="203" t="s">
        <v>288</v>
      </c>
      <c r="H9652" s="373"/>
      <c r="I9652" s="373"/>
      <c r="J9652" s="567"/>
      <c r="K9652" s="373"/>
      <c r="L9652" s="408"/>
      <c r="M9652" s="408"/>
      <c r="N9652" s="567"/>
      <c r="O9652" s="578"/>
      <c r="P9652" s="408"/>
      <c r="Q9652" s="373"/>
      <c r="R9652" s="200"/>
    </row>
    <row r="9653" spans="3:18" ht="14.6" customHeight="1" x14ac:dyDescent="0.5">
      <c r="C9653" s="373"/>
      <c r="D9653" s="373"/>
      <c r="E9653" s="212" t="str">
        <f t="shared" si="9934"/>
        <v>BC</v>
      </c>
      <c r="F9653" s="197">
        <v>2</v>
      </c>
      <c r="G9653" s="206" t="s">
        <v>604</v>
      </c>
      <c r="H9653" s="373"/>
      <c r="I9653" s="373"/>
      <c r="J9653" s="567"/>
      <c r="K9653" s="373"/>
      <c r="L9653" s="406" t="str">
        <f>L9649</f>
        <v>Amram</v>
      </c>
      <c r="M9653" s="406" t="str">
        <f>M9649</f>
        <v>Kohath</v>
      </c>
      <c r="N9653" s="567"/>
      <c r="O9653" s="576" t="str">
        <f t="shared" ref="O9653:P9665" si="9956">O9649</f>
        <v>Jacob</v>
      </c>
      <c r="P9653" s="406" t="str">
        <f t="shared" si="9956"/>
        <v>Jochebed</v>
      </c>
      <c r="Q9653" s="373"/>
      <c r="R9653" s="200"/>
    </row>
    <row r="9654" spans="3:18" ht="14.6" customHeight="1" x14ac:dyDescent="0.5">
      <c r="C9654" s="373"/>
      <c r="D9654" s="373"/>
      <c r="E9654" s="212">
        <f t="shared" si="9936"/>
        <v>-1668</v>
      </c>
      <c r="F9654" s="197">
        <v>3</v>
      </c>
      <c r="G9654" s="208" t="s">
        <v>287</v>
      </c>
      <c r="H9654" s="373"/>
      <c r="I9654" s="373"/>
      <c r="J9654" s="567"/>
      <c r="K9654" s="373"/>
      <c r="L9654" s="407">
        <f>L9650+1</f>
        <v>24</v>
      </c>
      <c r="M9654" s="407">
        <f>M9650+1</f>
        <v>122</v>
      </c>
      <c r="N9654" s="567"/>
      <c r="O9654" s="577">
        <f t="shared" ref="O9654:P9666" si="9957">O9650+1</f>
        <v>244</v>
      </c>
      <c r="P9654" s="407">
        <f t="shared" si="9957"/>
        <v>24</v>
      </c>
      <c r="Q9654" s="373"/>
      <c r="R9654" s="200"/>
    </row>
    <row r="9655" spans="3:18" ht="14.6" customHeight="1" x14ac:dyDescent="0.5">
      <c r="C9655" s="373"/>
      <c r="D9655" s="373"/>
      <c r="E9655" s="345"/>
      <c r="F9655" s="197">
        <v>4</v>
      </c>
      <c r="G9655" s="209" t="s">
        <v>605</v>
      </c>
      <c r="H9655" s="373"/>
      <c r="I9655" s="373"/>
      <c r="J9655" s="567"/>
      <c r="K9655" s="373"/>
      <c r="L9655" s="407"/>
      <c r="M9655" s="407"/>
      <c r="N9655" s="567"/>
      <c r="O9655" s="577"/>
      <c r="P9655" s="407"/>
      <c r="Q9655" s="373"/>
      <c r="R9655" s="200"/>
    </row>
    <row r="9656" spans="3:18" ht="14.6" customHeight="1" x14ac:dyDescent="0.5">
      <c r="C9656" s="373"/>
      <c r="D9656" s="373"/>
      <c r="E9656" s="201">
        <f t="shared" si="9933"/>
        <v>1668</v>
      </c>
      <c r="F9656" s="197">
        <v>1</v>
      </c>
      <c r="G9656" s="203" t="s">
        <v>288</v>
      </c>
      <c r="H9656" s="373"/>
      <c r="I9656" s="373"/>
      <c r="J9656" s="567"/>
      <c r="K9656" s="373"/>
      <c r="L9656" s="408"/>
      <c r="M9656" s="408"/>
      <c r="N9656" s="567"/>
      <c r="O9656" s="578"/>
      <c r="P9656" s="408"/>
      <c r="Q9656" s="373"/>
      <c r="R9656" s="200"/>
    </row>
    <row r="9657" spans="3:18" ht="14.6" customHeight="1" x14ac:dyDescent="0.5">
      <c r="C9657" s="373"/>
      <c r="D9657" s="373"/>
      <c r="E9657" s="212" t="str">
        <f t="shared" si="9934"/>
        <v>BC</v>
      </c>
      <c r="F9657" s="197">
        <v>2</v>
      </c>
      <c r="G9657" s="206" t="s">
        <v>604</v>
      </c>
      <c r="H9657" s="373"/>
      <c r="I9657" s="373"/>
      <c r="J9657" s="567"/>
      <c r="K9657" s="373"/>
      <c r="L9657" s="406" t="str">
        <f>L9653</f>
        <v>Amram</v>
      </c>
      <c r="M9657" s="406" t="str">
        <f>M9653</f>
        <v>Kohath</v>
      </c>
      <c r="N9657" s="567"/>
      <c r="O9657" s="576" t="str">
        <f t="shared" ref="O9657" si="9958">O9653</f>
        <v>Jacob</v>
      </c>
      <c r="P9657" s="406" t="str">
        <f t="shared" si="9956"/>
        <v>Jochebed</v>
      </c>
      <c r="Q9657" s="373"/>
      <c r="R9657" s="200"/>
    </row>
    <row r="9658" spans="3:18" ht="14.6" customHeight="1" x14ac:dyDescent="0.5">
      <c r="C9658" s="373"/>
      <c r="D9658" s="373"/>
      <c r="E9658" s="212">
        <f t="shared" si="9936"/>
        <v>-1667</v>
      </c>
      <c r="F9658" s="197">
        <v>3</v>
      </c>
      <c r="G9658" s="208" t="s">
        <v>287</v>
      </c>
      <c r="H9658" s="373"/>
      <c r="I9658" s="373"/>
      <c r="J9658" s="567"/>
      <c r="K9658" s="373"/>
      <c r="L9658" s="407">
        <f>L9654+1</f>
        <v>25</v>
      </c>
      <c r="M9658" s="407">
        <f>M9654+1</f>
        <v>123</v>
      </c>
      <c r="N9658" s="567"/>
      <c r="O9658" s="577">
        <f t="shared" ref="O9658" si="9959">O9654+1</f>
        <v>245</v>
      </c>
      <c r="P9658" s="407">
        <f t="shared" si="9957"/>
        <v>25</v>
      </c>
      <c r="Q9658" s="373"/>
      <c r="R9658" s="200"/>
    </row>
    <row r="9659" spans="3:18" ht="14.6" customHeight="1" x14ac:dyDescent="0.5">
      <c r="C9659" s="373"/>
      <c r="D9659" s="373"/>
      <c r="E9659" s="345"/>
      <c r="F9659" s="197">
        <v>4</v>
      </c>
      <c r="G9659" s="209" t="s">
        <v>605</v>
      </c>
      <c r="H9659" s="373"/>
      <c r="I9659" s="373"/>
      <c r="J9659" s="567"/>
      <c r="K9659" s="373"/>
      <c r="L9659" s="407"/>
      <c r="M9659" s="407"/>
      <c r="N9659" s="567"/>
      <c r="O9659" s="577"/>
      <c r="P9659" s="407"/>
      <c r="Q9659" s="373"/>
      <c r="R9659" s="200"/>
    </row>
    <row r="9660" spans="3:18" ht="14.6" customHeight="1" x14ac:dyDescent="0.5">
      <c r="C9660" s="373"/>
      <c r="D9660" s="373"/>
      <c r="E9660" s="201">
        <f t="shared" si="9933"/>
        <v>1667</v>
      </c>
      <c r="F9660" s="197">
        <v>1</v>
      </c>
      <c r="G9660" s="203" t="s">
        <v>288</v>
      </c>
      <c r="H9660" s="373"/>
      <c r="I9660" s="373"/>
      <c r="J9660" s="567"/>
      <c r="K9660" s="373"/>
      <c r="L9660" s="408"/>
      <c r="M9660" s="408"/>
      <c r="N9660" s="567"/>
      <c r="O9660" s="578"/>
      <c r="P9660" s="408"/>
      <c r="Q9660" s="373"/>
      <c r="R9660" s="200"/>
    </row>
    <row r="9661" spans="3:18" ht="14.6" customHeight="1" x14ac:dyDescent="0.5">
      <c r="C9661" s="373"/>
      <c r="D9661" s="373"/>
      <c r="E9661" s="212" t="str">
        <f t="shared" si="9934"/>
        <v>BC</v>
      </c>
      <c r="F9661" s="197">
        <v>2</v>
      </c>
      <c r="G9661" s="206" t="s">
        <v>604</v>
      </c>
      <c r="H9661" s="373"/>
      <c r="I9661" s="373"/>
      <c r="J9661" s="567"/>
      <c r="K9661" s="373"/>
      <c r="L9661" s="406" t="str">
        <f>L9657</f>
        <v>Amram</v>
      </c>
      <c r="M9661" s="406" t="str">
        <f>M9657</f>
        <v>Kohath</v>
      </c>
      <c r="N9661" s="567"/>
      <c r="O9661" s="576" t="str">
        <f t="shared" ref="O9661" si="9960">O9657</f>
        <v>Jacob</v>
      </c>
      <c r="P9661" s="406" t="str">
        <f t="shared" si="9956"/>
        <v>Jochebed</v>
      </c>
      <c r="Q9661" s="373"/>
      <c r="R9661" s="200"/>
    </row>
    <row r="9662" spans="3:18" ht="14.6" customHeight="1" x14ac:dyDescent="0.5">
      <c r="C9662" s="373"/>
      <c r="D9662" s="373"/>
      <c r="E9662" s="212">
        <f t="shared" si="9936"/>
        <v>-1666</v>
      </c>
      <c r="F9662" s="197">
        <v>3</v>
      </c>
      <c r="G9662" s="208" t="s">
        <v>287</v>
      </c>
      <c r="H9662" s="373"/>
      <c r="I9662" s="373"/>
      <c r="J9662" s="567"/>
      <c r="K9662" s="373"/>
      <c r="L9662" s="407">
        <f>L9658+1</f>
        <v>26</v>
      </c>
      <c r="M9662" s="407">
        <f>M9658+1</f>
        <v>124</v>
      </c>
      <c r="N9662" s="567"/>
      <c r="O9662" s="577">
        <f t="shared" ref="O9662" si="9961">O9658+1</f>
        <v>246</v>
      </c>
      <c r="P9662" s="407">
        <f t="shared" si="9957"/>
        <v>26</v>
      </c>
      <c r="Q9662" s="373"/>
      <c r="R9662" s="200"/>
    </row>
    <row r="9663" spans="3:18" ht="14.6" customHeight="1" x14ac:dyDescent="0.5">
      <c r="C9663" s="373"/>
      <c r="D9663" s="373"/>
      <c r="E9663" s="345"/>
      <c r="F9663" s="197">
        <v>4</v>
      </c>
      <c r="G9663" s="209" t="s">
        <v>605</v>
      </c>
      <c r="H9663" s="373"/>
      <c r="I9663" s="373"/>
      <c r="J9663" s="567"/>
      <c r="K9663" s="373"/>
      <c r="L9663" s="407"/>
      <c r="M9663" s="407"/>
      <c r="N9663" s="567"/>
      <c r="O9663" s="577"/>
      <c r="P9663" s="407"/>
      <c r="Q9663" s="373"/>
      <c r="R9663" s="200"/>
    </row>
    <row r="9664" spans="3:18" ht="14.6" customHeight="1" x14ac:dyDescent="0.5">
      <c r="C9664" s="373"/>
      <c r="D9664" s="373"/>
      <c r="E9664" s="201">
        <f t="shared" si="9933"/>
        <v>1666</v>
      </c>
      <c r="F9664" s="197">
        <v>1</v>
      </c>
      <c r="G9664" s="203" t="s">
        <v>288</v>
      </c>
      <c r="H9664" s="373"/>
      <c r="I9664" s="373"/>
      <c r="J9664" s="567"/>
      <c r="K9664" s="373"/>
      <c r="L9664" s="408"/>
      <c r="M9664" s="408"/>
      <c r="N9664" s="567"/>
      <c r="O9664" s="578"/>
      <c r="P9664" s="408"/>
      <c r="Q9664" s="373"/>
      <c r="R9664" s="200"/>
    </row>
    <row r="9665" spans="3:18" ht="14.6" customHeight="1" x14ac:dyDescent="0.5">
      <c r="C9665" s="373"/>
      <c r="D9665" s="373"/>
      <c r="E9665" s="212" t="str">
        <f t="shared" si="9934"/>
        <v>BC</v>
      </c>
      <c r="F9665" s="197">
        <v>2</v>
      </c>
      <c r="G9665" s="206" t="s">
        <v>604</v>
      </c>
      <c r="H9665" s="373"/>
      <c r="I9665" s="373"/>
      <c r="J9665" s="567"/>
      <c r="K9665" s="373"/>
      <c r="L9665" s="406" t="str">
        <f>L9661</f>
        <v>Amram</v>
      </c>
      <c r="M9665" s="406" t="str">
        <f>M9661</f>
        <v>Kohath</v>
      </c>
      <c r="N9665" s="567"/>
      <c r="O9665" s="576" t="str">
        <f t="shared" ref="O9665" si="9962">O9661</f>
        <v>Jacob</v>
      </c>
      <c r="P9665" s="406" t="str">
        <f t="shared" si="9956"/>
        <v>Jochebed</v>
      </c>
      <c r="Q9665" s="373"/>
      <c r="R9665" s="200"/>
    </row>
    <row r="9666" spans="3:18" ht="14.6" customHeight="1" x14ac:dyDescent="0.5">
      <c r="C9666" s="373"/>
      <c r="D9666" s="373"/>
      <c r="E9666" s="212">
        <f t="shared" si="9936"/>
        <v>-1665</v>
      </c>
      <c r="F9666" s="197">
        <v>3</v>
      </c>
      <c r="G9666" s="208" t="s">
        <v>287</v>
      </c>
      <c r="H9666" s="373"/>
      <c r="I9666" s="373"/>
      <c r="J9666" s="567"/>
      <c r="K9666" s="373"/>
      <c r="L9666" s="407">
        <f>L9662+1</f>
        <v>27</v>
      </c>
      <c r="M9666" s="407">
        <f>M9662+1</f>
        <v>125</v>
      </c>
      <c r="N9666" s="567"/>
      <c r="O9666" s="577">
        <f t="shared" ref="O9666" si="9963">O9662+1</f>
        <v>247</v>
      </c>
      <c r="P9666" s="407">
        <f t="shared" si="9957"/>
        <v>27</v>
      </c>
      <c r="Q9666" s="373"/>
      <c r="R9666" s="200"/>
    </row>
    <row r="9667" spans="3:18" ht="14.6" customHeight="1" x14ac:dyDescent="0.5">
      <c r="C9667" s="373"/>
      <c r="D9667" s="373"/>
      <c r="E9667" s="345"/>
      <c r="F9667" s="197">
        <v>4</v>
      </c>
      <c r="G9667" s="209" t="s">
        <v>605</v>
      </c>
      <c r="H9667" s="373"/>
      <c r="I9667" s="373"/>
      <c r="J9667" s="567"/>
      <c r="K9667" s="373"/>
      <c r="L9667" s="407"/>
      <c r="M9667" s="407"/>
      <c r="N9667" s="567"/>
      <c r="O9667" s="577"/>
      <c r="P9667" s="407"/>
      <c r="Q9667" s="373"/>
      <c r="R9667" s="200"/>
    </row>
    <row r="9668" spans="3:18" ht="14.6" customHeight="1" x14ac:dyDescent="0.5">
      <c r="C9668" s="373"/>
      <c r="D9668" s="373"/>
      <c r="E9668" s="201">
        <f t="shared" si="9933"/>
        <v>1665</v>
      </c>
      <c r="F9668" s="197">
        <v>1</v>
      </c>
      <c r="G9668" s="203" t="s">
        <v>288</v>
      </c>
      <c r="H9668" s="373"/>
      <c r="I9668" s="373"/>
      <c r="J9668" s="567"/>
      <c r="K9668" s="373"/>
      <c r="L9668" s="408"/>
      <c r="M9668" s="408"/>
      <c r="N9668" s="567"/>
      <c r="O9668" s="578"/>
      <c r="P9668" s="408"/>
      <c r="Q9668" s="373"/>
      <c r="R9668" s="200"/>
    </row>
    <row r="9669" spans="3:18" ht="14.6" customHeight="1" x14ac:dyDescent="0.5">
      <c r="C9669" s="373"/>
      <c r="D9669" s="373"/>
      <c r="E9669" s="212" t="str">
        <f t="shared" si="9934"/>
        <v>BC</v>
      </c>
      <c r="F9669" s="197">
        <v>2</v>
      </c>
      <c r="G9669" s="206" t="s">
        <v>604</v>
      </c>
      <c r="H9669" s="373"/>
      <c r="I9669" s="373"/>
      <c r="J9669" s="567"/>
      <c r="K9669" s="373"/>
      <c r="L9669" s="406" t="str">
        <f>L9665</f>
        <v>Amram</v>
      </c>
      <c r="M9669" s="406" t="str">
        <f>M9665</f>
        <v>Kohath</v>
      </c>
      <c r="N9669" s="567"/>
      <c r="O9669" s="576" t="str">
        <f t="shared" ref="O9669:P9681" si="9964">O9665</f>
        <v>Jacob</v>
      </c>
      <c r="P9669" s="406" t="str">
        <f t="shared" si="9964"/>
        <v>Jochebed</v>
      </c>
      <c r="Q9669" s="373"/>
      <c r="R9669" s="200"/>
    </row>
    <row r="9670" spans="3:18" ht="14.6" customHeight="1" x14ac:dyDescent="0.5">
      <c r="C9670" s="373"/>
      <c r="D9670" s="373"/>
      <c r="E9670" s="212">
        <f t="shared" si="9936"/>
        <v>-1664</v>
      </c>
      <c r="F9670" s="197">
        <v>3</v>
      </c>
      <c r="G9670" s="208" t="s">
        <v>287</v>
      </c>
      <c r="H9670" s="373"/>
      <c r="I9670" s="373"/>
      <c r="J9670" s="567"/>
      <c r="K9670" s="373"/>
      <c r="L9670" s="407">
        <f>L9666+1</f>
        <v>28</v>
      </c>
      <c r="M9670" s="407">
        <f>M9666+1</f>
        <v>126</v>
      </c>
      <c r="N9670" s="567"/>
      <c r="O9670" s="577">
        <f t="shared" ref="O9670:P9682" si="9965">O9666+1</f>
        <v>248</v>
      </c>
      <c r="P9670" s="407">
        <f t="shared" si="9965"/>
        <v>28</v>
      </c>
      <c r="Q9670" s="373"/>
      <c r="R9670" s="200"/>
    </row>
    <row r="9671" spans="3:18" ht="14.6" customHeight="1" x14ac:dyDescent="0.5">
      <c r="C9671" s="373"/>
      <c r="D9671" s="373"/>
      <c r="E9671" s="345"/>
      <c r="F9671" s="197">
        <v>4</v>
      </c>
      <c r="G9671" s="209" t="s">
        <v>605</v>
      </c>
      <c r="H9671" s="373"/>
      <c r="I9671" s="373"/>
      <c r="J9671" s="567"/>
      <c r="K9671" s="373"/>
      <c r="L9671" s="407"/>
      <c r="M9671" s="407"/>
      <c r="N9671" s="567"/>
      <c r="O9671" s="577"/>
      <c r="P9671" s="407"/>
      <c r="Q9671" s="373"/>
      <c r="R9671" s="200"/>
    </row>
    <row r="9672" spans="3:18" ht="14.6" customHeight="1" x14ac:dyDescent="0.5">
      <c r="C9672" s="373"/>
      <c r="D9672" s="373"/>
      <c r="E9672" s="201">
        <f t="shared" si="9933"/>
        <v>1664</v>
      </c>
      <c r="F9672" s="197">
        <v>1</v>
      </c>
      <c r="G9672" s="203" t="s">
        <v>288</v>
      </c>
      <c r="H9672" s="373"/>
      <c r="I9672" s="373"/>
      <c r="J9672" s="567"/>
      <c r="K9672" s="373"/>
      <c r="L9672" s="408"/>
      <c r="M9672" s="408"/>
      <c r="N9672" s="567"/>
      <c r="O9672" s="578"/>
      <c r="P9672" s="408"/>
      <c r="Q9672" s="373"/>
      <c r="R9672" s="200"/>
    </row>
    <row r="9673" spans="3:18" ht="14.6" customHeight="1" x14ac:dyDescent="0.5">
      <c r="C9673" s="373"/>
      <c r="D9673" s="373"/>
      <c r="E9673" s="212" t="str">
        <f t="shared" si="9934"/>
        <v>BC</v>
      </c>
      <c r="F9673" s="197">
        <v>2</v>
      </c>
      <c r="G9673" s="206" t="s">
        <v>604</v>
      </c>
      <c r="H9673" s="373"/>
      <c r="I9673" s="373"/>
      <c r="J9673" s="567"/>
      <c r="K9673" s="373"/>
      <c r="L9673" s="406" t="str">
        <f>L9669</f>
        <v>Amram</v>
      </c>
      <c r="M9673" s="406" t="str">
        <f>M9669</f>
        <v>Kohath</v>
      </c>
      <c r="N9673" s="567"/>
      <c r="O9673" s="576" t="str">
        <f t="shared" ref="O9673" si="9966">O9669</f>
        <v>Jacob</v>
      </c>
      <c r="P9673" s="406" t="str">
        <f t="shared" si="9964"/>
        <v>Jochebed</v>
      </c>
      <c r="Q9673" s="373"/>
      <c r="R9673" s="200"/>
    </row>
    <row r="9674" spans="3:18" ht="14.6" customHeight="1" x14ac:dyDescent="0.5">
      <c r="C9674" s="373"/>
      <c r="D9674" s="373"/>
      <c r="E9674" s="212">
        <f t="shared" si="9936"/>
        <v>-1663</v>
      </c>
      <c r="F9674" s="197">
        <v>3</v>
      </c>
      <c r="G9674" s="208" t="s">
        <v>287</v>
      </c>
      <c r="H9674" s="373"/>
      <c r="I9674" s="373"/>
      <c r="J9674" s="567"/>
      <c r="K9674" s="373"/>
      <c r="L9674" s="407">
        <f>L9670+1</f>
        <v>29</v>
      </c>
      <c r="M9674" s="407">
        <f>M9670+1</f>
        <v>127</v>
      </c>
      <c r="N9674" s="567"/>
      <c r="O9674" s="577">
        <f t="shared" ref="O9674" si="9967">O9670+1</f>
        <v>249</v>
      </c>
      <c r="P9674" s="407">
        <f t="shared" si="9965"/>
        <v>29</v>
      </c>
      <c r="Q9674" s="373"/>
      <c r="R9674" s="200"/>
    </row>
    <row r="9675" spans="3:18" ht="14.6" customHeight="1" x14ac:dyDescent="0.5">
      <c r="C9675" s="373"/>
      <c r="D9675" s="373"/>
      <c r="E9675" s="345"/>
      <c r="F9675" s="197">
        <v>4</v>
      </c>
      <c r="G9675" s="209" t="s">
        <v>605</v>
      </c>
      <c r="H9675" s="373"/>
      <c r="I9675" s="373"/>
      <c r="J9675" s="567"/>
      <c r="K9675" s="373"/>
      <c r="L9675" s="407"/>
      <c r="M9675" s="407"/>
      <c r="N9675" s="567"/>
      <c r="O9675" s="577"/>
      <c r="P9675" s="407"/>
      <c r="Q9675" s="373"/>
      <c r="R9675" s="200"/>
    </row>
    <row r="9676" spans="3:18" ht="14.6" customHeight="1" x14ac:dyDescent="0.5">
      <c r="C9676" s="373"/>
      <c r="D9676" s="373"/>
      <c r="E9676" s="201">
        <f t="shared" ref="E9676:E9736" si="9968">E9672-1</f>
        <v>1663</v>
      </c>
      <c r="F9676" s="197">
        <v>1</v>
      </c>
      <c r="G9676" s="203" t="s">
        <v>288</v>
      </c>
      <c r="H9676" s="373"/>
      <c r="I9676" s="373"/>
      <c r="J9676" s="567"/>
      <c r="K9676" s="373"/>
      <c r="L9676" s="408"/>
      <c r="M9676" s="408"/>
      <c r="N9676" s="567"/>
      <c r="O9676" s="578"/>
      <c r="P9676" s="408"/>
      <c r="Q9676" s="373"/>
      <c r="R9676" s="200"/>
    </row>
    <row r="9677" spans="3:18" ht="14.6" customHeight="1" x14ac:dyDescent="0.5">
      <c r="C9677" s="373"/>
      <c r="D9677" s="373"/>
      <c r="E9677" s="212" t="str">
        <f t="shared" ref="E9677:E9737" si="9969">E9673</f>
        <v>BC</v>
      </c>
      <c r="F9677" s="197">
        <v>2</v>
      </c>
      <c r="G9677" s="206" t="s">
        <v>604</v>
      </c>
      <c r="H9677" s="373"/>
      <c r="I9677" s="373"/>
      <c r="J9677" s="567"/>
      <c r="K9677" s="373"/>
      <c r="L9677" s="406" t="str">
        <f>L9673</f>
        <v>Amram</v>
      </c>
      <c r="M9677" s="406" t="str">
        <f>M9673</f>
        <v>Kohath</v>
      </c>
      <c r="N9677" s="567"/>
      <c r="O9677" s="576" t="str">
        <f t="shared" ref="O9677" si="9970">O9673</f>
        <v>Jacob</v>
      </c>
      <c r="P9677" s="406" t="str">
        <f t="shared" si="9964"/>
        <v>Jochebed</v>
      </c>
      <c r="Q9677" s="373"/>
      <c r="R9677" s="200"/>
    </row>
    <row r="9678" spans="3:18" ht="14.6" customHeight="1" x14ac:dyDescent="0.5">
      <c r="C9678" s="373"/>
      <c r="D9678" s="373"/>
      <c r="E9678" s="212">
        <f t="shared" ref="E9678:E9738" si="9971">-E9676+1</f>
        <v>-1662</v>
      </c>
      <c r="F9678" s="197">
        <v>3</v>
      </c>
      <c r="G9678" s="208" t="s">
        <v>287</v>
      </c>
      <c r="H9678" s="373"/>
      <c r="I9678" s="373"/>
      <c r="J9678" s="567"/>
      <c r="K9678" s="373"/>
      <c r="L9678" s="407">
        <f>L9674+1</f>
        <v>30</v>
      </c>
      <c r="M9678" s="407">
        <f>M9674+1</f>
        <v>128</v>
      </c>
      <c r="N9678" s="567"/>
      <c r="O9678" s="577">
        <f t="shared" ref="O9678" si="9972">O9674+1</f>
        <v>250</v>
      </c>
      <c r="P9678" s="407">
        <f t="shared" si="9965"/>
        <v>30</v>
      </c>
      <c r="Q9678" s="373"/>
      <c r="R9678" s="200"/>
    </row>
    <row r="9679" spans="3:18" ht="14.6" customHeight="1" x14ac:dyDescent="0.5">
      <c r="C9679" s="373"/>
      <c r="D9679" s="373"/>
      <c r="E9679" s="345"/>
      <c r="F9679" s="197">
        <v>4</v>
      </c>
      <c r="G9679" s="209" t="s">
        <v>605</v>
      </c>
      <c r="H9679" s="373"/>
      <c r="I9679" s="373"/>
      <c r="J9679" s="567"/>
      <c r="K9679" s="373"/>
      <c r="L9679" s="407"/>
      <c r="M9679" s="407"/>
      <c r="N9679" s="567"/>
      <c r="O9679" s="577"/>
      <c r="P9679" s="407"/>
      <c r="Q9679" s="373"/>
      <c r="R9679" s="200"/>
    </row>
    <row r="9680" spans="3:18" ht="14.6" customHeight="1" x14ac:dyDescent="0.5">
      <c r="C9680" s="373"/>
      <c r="D9680" s="373"/>
      <c r="E9680" s="201">
        <f t="shared" si="9968"/>
        <v>1662</v>
      </c>
      <c r="F9680" s="197">
        <v>1</v>
      </c>
      <c r="G9680" s="203" t="s">
        <v>288</v>
      </c>
      <c r="H9680" s="373"/>
      <c r="I9680" s="373"/>
      <c r="J9680" s="567"/>
      <c r="K9680" s="373"/>
      <c r="L9680" s="408"/>
      <c r="M9680" s="408"/>
      <c r="N9680" s="567"/>
      <c r="O9680" s="578"/>
      <c r="P9680" s="408"/>
      <c r="Q9680" s="373"/>
      <c r="R9680" s="200"/>
    </row>
    <row r="9681" spans="3:18" ht="14.6" customHeight="1" x14ac:dyDescent="0.5">
      <c r="C9681" s="373"/>
      <c r="D9681" s="373"/>
      <c r="E9681" s="212" t="str">
        <f t="shared" si="9969"/>
        <v>BC</v>
      </c>
      <c r="F9681" s="197">
        <v>2</v>
      </c>
      <c r="G9681" s="206" t="s">
        <v>604</v>
      </c>
      <c r="H9681" s="373"/>
      <c r="I9681" s="373"/>
      <c r="J9681" s="567"/>
      <c r="K9681" s="373"/>
      <c r="L9681" s="406" t="str">
        <f>L9677</f>
        <v>Amram</v>
      </c>
      <c r="M9681" s="406" t="str">
        <f>M9677</f>
        <v>Kohath</v>
      </c>
      <c r="N9681" s="567"/>
      <c r="O9681" s="576" t="str">
        <f t="shared" ref="O9681" si="9973">O9677</f>
        <v>Jacob</v>
      </c>
      <c r="P9681" s="406" t="str">
        <f t="shared" si="9964"/>
        <v>Jochebed</v>
      </c>
      <c r="Q9681" s="373"/>
      <c r="R9681" s="200"/>
    </row>
    <row r="9682" spans="3:18" ht="14.6" customHeight="1" x14ac:dyDescent="0.5">
      <c r="C9682" s="373"/>
      <c r="D9682" s="373"/>
      <c r="E9682" s="212">
        <f t="shared" si="9971"/>
        <v>-1661</v>
      </c>
      <c r="F9682" s="197">
        <v>3</v>
      </c>
      <c r="G9682" s="208" t="s">
        <v>287</v>
      </c>
      <c r="H9682" s="373"/>
      <c r="I9682" s="373"/>
      <c r="J9682" s="567"/>
      <c r="K9682" s="373"/>
      <c r="L9682" s="407">
        <f>L9678+1</f>
        <v>31</v>
      </c>
      <c r="M9682" s="407">
        <f>M9678+1</f>
        <v>129</v>
      </c>
      <c r="N9682" s="567"/>
      <c r="O9682" s="577">
        <f t="shared" ref="O9682" si="9974">O9678+1</f>
        <v>251</v>
      </c>
      <c r="P9682" s="407">
        <f t="shared" si="9965"/>
        <v>31</v>
      </c>
      <c r="Q9682" s="373"/>
      <c r="R9682" s="200"/>
    </row>
    <row r="9683" spans="3:18" ht="14.6" customHeight="1" x14ac:dyDescent="0.5">
      <c r="C9683" s="373"/>
      <c r="D9683" s="373"/>
      <c r="E9683" s="345"/>
      <c r="F9683" s="197">
        <v>4</v>
      </c>
      <c r="G9683" s="209" t="s">
        <v>605</v>
      </c>
      <c r="H9683" s="373"/>
      <c r="I9683" s="373"/>
      <c r="J9683" s="567"/>
      <c r="K9683" s="373"/>
      <c r="L9683" s="407"/>
      <c r="M9683" s="407"/>
      <c r="N9683" s="567"/>
      <c r="O9683" s="577"/>
      <c r="P9683" s="407"/>
      <c r="Q9683" s="373"/>
      <c r="R9683" s="200"/>
    </row>
    <row r="9684" spans="3:18" ht="14.6" customHeight="1" x14ac:dyDescent="0.5">
      <c r="C9684" s="373"/>
      <c r="D9684" s="373"/>
      <c r="E9684" s="201">
        <f t="shared" si="9968"/>
        <v>1661</v>
      </c>
      <c r="F9684" s="197">
        <v>1</v>
      </c>
      <c r="G9684" s="203" t="s">
        <v>288</v>
      </c>
      <c r="H9684" s="373"/>
      <c r="I9684" s="373"/>
      <c r="J9684" s="567"/>
      <c r="K9684" s="373"/>
      <c r="L9684" s="408"/>
      <c r="M9684" s="408"/>
      <c r="N9684" s="567"/>
      <c r="O9684" s="578"/>
      <c r="P9684" s="408"/>
      <c r="Q9684" s="373"/>
      <c r="R9684" s="200"/>
    </row>
    <row r="9685" spans="3:18" ht="14.6" customHeight="1" x14ac:dyDescent="0.5">
      <c r="C9685" s="373"/>
      <c r="D9685" s="373"/>
      <c r="E9685" s="212" t="str">
        <f t="shared" si="9969"/>
        <v>BC</v>
      </c>
      <c r="F9685" s="197">
        <v>2</v>
      </c>
      <c r="G9685" s="206" t="s">
        <v>604</v>
      </c>
      <c r="H9685" s="373"/>
      <c r="I9685" s="373"/>
      <c r="J9685" s="567"/>
      <c r="K9685" s="373"/>
      <c r="L9685" s="406" t="str">
        <f>L9681</f>
        <v>Amram</v>
      </c>
      <c r="M9685" s="406" t="str">
        <f>M9681</f>
        <v>Kohath</v>
      </c>
      <c r="N9685" s="567"/>
      <c r="O9685" s="576" t="str">
        <f t="shared" ref="O9685:P9697" si="9975">O9681</f>
        <v>Jacob</v>
      </c>
      <c r="P9685" s="406" t="str">
        <f t="shared" si="9975"/>
        <v>Jochebed</v>
      </c>
      <c r="Q9685" s="373"/>
      <c r="R9685" s="200"/>
    </row>
    <row r="9686" spans="3:18" ht="14.6" customHeight="1" x14ac:dyDescent="0.5">
      <c r="C9686" s="373"/>
      <c r="D9686" s="373"/>
      <c r="E9686" s="212">
        <f t="shared" si="9971"/>
        <v>-1660</v>
      </c>
      <c r="F9686" s="197">
        <v>3</v>
      </c>
      <c r="G9686" s="208" t="s">
        <v>287</v>
      </c>
      <c r="H9686" s="373"/>
      <c r="I9686" s="373"/>
      <c r="J9686" s="567"/>
      <c r="K9686" s="373"/>
      <c r="L9686" s="407">
        <f>L9682+1</f>
        <v>32</v>
      </c>
      <c r="M9686" s="407">
        <f>M9682+1</f>
        <v>130</v>
      </c>
      <c r="N9686" s="567"/>
      <c r="O9686" s="577">
        <f t="shared" ref="O9686:P9698" si="9976">O9682+1</f>
        <v>252</v>
      </c>
      <c r="P9686" s="407">
        <f t="shared" si="9976"/>
        <v>32</v>
      </c>
      <c r="Q9686" s="373"/>
      <c r="R9686" s="200"/>
    </row>
    <row r="9687" spans="3:18" ht="14.6" customHeight="1" x14ac:dyDescent="0.5">
      <c r="C9687" s="373"/>
      <c r="D9687" s="373"/>
      <c r="E9687" s="345"/>
      <c r="F9687" s="197">
        <v>4</v>
      </c>
      <c r="G9687" s="209" t="s">
        <v>605</v>
      </c>
      <c r="H9687" s="373"/>
      <c r="I9687" s="373"/>
      <c r="J9687" s="567"/>
      <c r="K9687" s="373"/>
      <c r="L9687" s="407"/>
      <c r="M9687" s="407"/>
      <c r="N9687" s="567"/>
      <c r="O9687" s="577"/>
      <c r="P9687" s="407"/>
      <c r="Q9687" s="373"/>
      <c r="R9687" s="200"/>
    </row>
    <row r="9688" spans="3:18" ht="14.6" customHeight="1" x14ac:dyDescent="0.5">
      <c r="C9688" s="373"/>
      <c r="D9688" s="373"/>
      <c r="E9688" s="201">
        <f t="shared" si="9968"/>
        <v>1660</v>
      </c>
      <c r="F9688" s="197">
        <v>1</v>
      </c>
      <c r="G9688" s="203" t="s">
        <v>288</v>
      </c>
      <c r="H9688" s="373"/>
      <c r="I9688" s="373"/>
      <c r="J9688" s="567"/>
      <c r="K9688" s="373"/>
      <c r="L9688" s="408"/>
      <c r="M9688" s="408"/>
      <c r="N9688" s="567"/>
      <c r="O9688" s="578"/>
      <c r="P9688" s="408"/>
      <c r="Q9688" s="373"/>
      <c r="R9688" s="200"/>
    </row>
    <row r="9689" spans="3:18" ht="14.6" customHeight="1" x14ac:dyDescent="0.5">
      <c r="C9689" s="373"/>
      <c r="D9689" s="373"/>
      <c r="E9689" s="212" t="str">
        <f t="shared" si="9969"/>
        <v>BC</v>
      </c>
      <c r="F9689" s="197">
        <v>2</v>
      </c>
      <c r="G9689" s="206" t="s">
        <v>604</v>
      </c>
      <c r="H9689" s="373"/>
      <c r="I9689" s="373"/>
      <c r="J9689" s="567"/>
      <c r="K9689" s="373"/>
      <c r="L9689" s="406" t="str">
        <f>L9685</f>
        <v>Amram</v>
      </c>
      <c r="M9689" s="406" t="str">
        <f>M9685</f>
        <v>Kohath</v>
      </c>
      <c r="N9689" s="567"/>
      <c r="O9689" s="576" t="str">
        <f t="shared" ref="O9689" si="9977">O9685</f>
        <v>Jacob</v>
      </c>
      <c r="P9689" s="406" t="str">
        <f t="shared" si="9975"/>
        <v>Jochebed</v>
      </c>
      <c r="Q9689" s="373"/>
      <c r="R9689" s="200"/>
    </row>
    <row r="9690" spans="3:18" ht="14.6" customHeight="1" x14ac:dyDescent="0.5">
      <c r="C9690" s="373"/>
      <c r="D9690" s="373"/>
      <c r="E9690" s="212">
        <f t="shared" si="9971"/>
        <v>-1659</v>
      </c>
      <c r="F9690" s="197">
        <v>3</v>
      </c>
      <c r="G9690" s="208" t="s">
        <v>287</v>
      </c>
      <c r="H9690" s="373"/>
      <c r="I9690" s="373"/>
      <c r="J9690" s="567"/>
      <c r="K9690" s="373"/>
      <c r="L9690" s="407">
        <f>L9686+1</f>
        <v>33</v>
      </c>
      <c r="M9690" s="407">
        <f>M9686+1</f>
        <v>131</v>
      </c>
      <c r="N9690" s="567"/>
      <c r="O9690" s="577">
        <f t="shared" ref="O9690" si="9978">O9686+1</f>
        <v>253</v>
      </c>
      <c r="P9690" s="407">
        <f t="shared" si="9976"/>
        <v>33</v>
      </c>
      <c r="Q9690" s="373"/>
      <c r="R9690" s="200"/>
    </row>
    <row r="9691" spans="3:18" ht="14.6" customHeight="1" x14ac:dyDescent="0.5">
      <c r="C9691" s="373"/>
      <c r="D9691" s="373"/>
      <c r="E9691" s="345"/>
      <c r="F9691" s="197">
        <v>4</v>
      </c>
      <c r="G9691" s="209" t="s">
        <v>605</v>
      </c>
      <c r="H9691" s="373"/>
      <c r="I9691" s="373"/>
      <c r="J9691" s="567"/>
      <c r="K9691" s="373"/>
      <c r="L9691" s="407"/>
      <c r="M9691" s="407"/>
      <c r="N9691" s="567"/>
      <c r="O9691" s="577"/>
      <c r="P9691" s="407"/>
      <c r="Q9691" s="373"/>
      <c r="R9691" s="200"/>
    </row>
    <row r="9692" spans="3:18" ht="14.6" customHeight="1" x14ac:dyDescent="0.5">
      <c r="C9692" s="373"/>
      <c r="D9692" s="373"/>
      <c r="E9692" s="201">
        <f t="shared" si="9968"/>
        <v>1659</v>
      </c>
      <c r="F9692" s="197">
        <v>1</v>
      </c>
      <c r="G9692" s="203" t="s">
        <v>288</v>
      </c>
      <c r="H9692" s="373"/>
      <c r="I9692" s="373"/>
      <c r="J9692" s="567"/>
      <c r="K9692" s="373"/>
      <c r="L9692" s="408"/>
      <c r="M9692" s="408"/>
      <c r="N9692" s="567"/>
      <c r="O9692" s="578"/>
      <c r="P9692" s="408"/>
      <c r="Q9692" s="373"/>
      <c r="R9692" s="200"/>
    </row>
    <row r="9693" spans="3:18" ht="14.6" customHeight="1" x14ac:dyDescent="0.5">
      <c r="C9693" s="373"/>
      <c r="D9693" s="373"/>
      <c r="E9693" s="212" t="str">
        <f t="shared" si="9969"/>
        <v>BC</v>
      </c>
      <c r="F9693" s="197">
        <v>2</v>
      </c>
      <c r="G9693" s="206" t="s">
        <v>604</v>
      </c>
      <c r="H9693" s="373"/>
      <c r="I9693" s="373"/>
      <c r="J9693" s="567"/>
      <c r="K9693" s="373"/>
      <c r="L9693" s="406" t="str">
        <f>L9689</f>
        <v>Amram</v>
      </c>
      <c r="M9693" s="406" t="str">
        <f>M9689</f>
        <v>Kohath</v>
      </c>
      <c r="N9693" s="567"/>
      <c r="O9693" s="576" t="str">
        <f t="shared" ref="O9693" si="9979">O9689</f>
        <v>Jacob</v>
      </c>
      <c r="P9693" s="406" t="str">
        <f t="shared" si="9975"/>
        <v>Jochebed</v>
      </c>
      <c r="Q9693" s="373"/>
      <c r="R9693" s="200"/>
    </row>
    <row r="9694" spans="3:18" ht="14.6" customHeight="1" x14ac:dyDescent="0.5">
      <c r="C9694" s="373"/>
      <c r="D9694" s="373"/>
      <c r="E9694" s="212">
        <f t="shared" si="9971"/>
        <v>-1658</v>
      </c>
      <c r="F9694" s="197">
        <v>3</v>
      </c>
      <c r="G9694" s="208" t="s">
        <v>287</v>
      </c>
      <c r="H9694" s="373"/>
      <c r="I9694" s="373"/>
      <c r="J9694" s="567"/>
      <c r="K9694" s="373"/>
      <c r="L9694" s="407">
        <f>L9690+1</f>
        <v>34</v>
      </c>
      <c r="M9694" s="407">
        <f>M9690+1</f>
        <v>132</v>
      </c>
      <c r="N9694" s="567"/>
      <c r="O9694" s="577">
        <f t="shared" ref="O9694" si="9980">O9690+1</f>
        <v>254</v>
      </c>
      <c r="P9694" s="407">
        <f t="shared" si="9976"/>
        <v>34</v>
      </c>
      <c r="Q9694" s="373"/>
      <c r="R9694" s="200"/>
    </row>
    <row r="9695" spans="3:18" ht="14.6" customHeight="1" x14ac:dyDescent="0.5">
      <c r="C9695" s="373"/>
      <c r="D9695" s="373"/>
      <c r="E9695" s="345"/>
      <c r="F9695" s="197">
        <v>4</v>
      </c>
      <c r="G9695" s="209" t="s">
        <v>605</v>
      </c>
      <c r="H9695" s="373"/>
      <c r="I9695" s="373"/>
      <c r="J9695" s="567"/>
      <c r="K9695" s="373"/>
      <c r="L9695" s="407"/>
      <c r="M9695" s="407"/>
      <c r="N9695" s="567"/>
      <c r="O9695" s="577"/>
      <c r="P9695" s="407"/>
      <c r="Q9695" s="373"/>
      <c r="R9695" s="200"/>
    </row>
    <row r="9696" spans="3:18" ht="14.6" customHeight="1" x14ac:dyDescent="0.5">
      <c r="C9696" s="373"/>
      <c r="D9696" s="373"/>
      <c r="E9696" s="201">
        <f t="shared" si="9968"/>
        <v>1658</v>
      </c>
      <c r="F9696" s="197">
        <v>1</v>
      </c>
      <c r="G9696" s="203" t="s">
        <v>288</v>
      </c>
      <c r="H9696" s="373"/>
      <c r="I9696" s="373"/>
      <c r="J9696" s="567"/>
      <c r="K9696" s="373"/>
      <c r="L9696" s="408"/>
      <c r="M9696" s="408"/>
      <c r="N9696" s="567"/>
      <c r="O9696" s="578"/>
      <c r="P9696" s="408"/>
      <c r="Q9696" s="373"/>
      <c r="R9696" s="200"/>
    </row>
    <row r="9697" spans="3:18" ht="14.6" customHeight="1" x14ac:dyDescent="0.5">
      <c r="C9697" s="373"/>
      <c r="D9697" s="373"/>
      <c r="E9697" s="212" t="str">
        <f t="shared" si="9969"/>
        <v>BC</v>
      </c>
      <c r="F9697" s="197">
        <v>2</v>
      </c>
      <c r="G9697" s="206" t="s">
        <v>604</v>
      </c>
      <c r="H9697" s="373"/>
      <c r="I9697" s="373"/>
      <c r="J9697" s="567"/>
      <c r="K9697" s="373"/>
      <c r="L9697" s="406" t="str">
        <f>L9693</f>
        <v>Amram</v>
      </c>
      <c r="M9697" s="406" t="str">
        <f>M9693</f>
        <v>Kohath</v>
      </c>
      <c r="N9697" s="567"/>
      <c r="O9697" s="576" t="str">
        <f t="shared" ref="O9697" si="9981">O9693</f>
        <v>Jacob</v>
      </c>
      <c r="P9697" s="406" t="str">
        <f t="shared" si="9975"/>
        <v>Jochebed</v>
      </c>
      <c r="Q9697" s="373"/>
      <c r="R9697" s="200"/>
    </row>
    <row r="9698" spans="3:18" ht="14.6" customHeight="1" x14ac:dyDescent="0.5">
      <c r="C9698" s="373"/>
      <c r="D9698" s="373"/>
      <c r="E9698" s="212">
        <f t="shared" si="9971"/>
        <v>-1657</v>
      </c>
      <c r="F9698" s="197">
        <v>3</v>
      </c>
      <c r="G9698" s="208" t="s">
        <v>287</v>
      </c>
      <c r="H9698" s="373"/>
      <c r="I9698" s="373"/>
      <c r="J9698" s="567"/>
      <c r="K9698" s="373"/>
      <c r="L9698" s="407">
        <f>L9694+1</f>
        <v>35</v>
      </c>
      <c r="M9698" s="407">
        <f>M9694+1</f>
        <v>133</v>
      </c>
      <c r="N9698" s="567"/>
      <c r="O9698" s="577">
        <f t="shared" ref="O9698" si="9982">O9694+1</f>
        <v>255</v>
      </c>
      <c r="P9698" s="407">
        <f t="shared" si="9976"/>
        <v>35</v>
      </c>
      <c r="Q9698" s="373"/>
      <c r="R9698" s="200"/>
    </row>
    <row r="9699" spans="3:18" ht="14.6" customHeight="1" x14ac:dyDescent="0.5">
      <c r="C9699" s="373"/>
      <c r="D9699" s="373"/>
      <c r="E9699" s="345"/>
      <c r="F9699" s="197">
        <v>4</v>
      </c>
      <c r="G9699" s="209" t="s">
        <v>605</v>
      </c>
      <c r="H9699" s="373"/>
      <c r="I9699" s="373"/>
      <c r="J9699" s="567"/>
      <c r="K9699" s="373"/>
      <c r="L9699" s="407"/>
      <c r="M9699" s="407"/>
      <c r="N9699" s="567"/>
      <c r="O9699" s="577"/>
      <c r="P9699" s="407"/>
      <c r="Q9699" s="373"/>
      <c r="R9699" s="200"/>
    </row>
    <row r="9700" spans="3:18" ht="14.6" customHeight="1" x14ac:dyDescent="0.5">
      <c r="C9700" s="373"/>
      <c r="D9700" s="373"/>
      <c r="E9700" s="201">
        <f t="shared" si="9968"/>
        <v>1657</v>
      </c>
      <c r="F9700" s="197">
        <v>1</v>
      </c>
      <c r="G9700" s="203" t="s">
        <v>288</v>
      </c>
      <c r="H9700" s="373"/>
      <c r="I9700" s="373"/>
      <c r="J9700" s="567"/>
      <c r="K9700" s="373"/>
      <c r="L9700" s="408"/>
      <c r="M9700" s="408"/>
      <c r="N9700" s="567"/>
      <c r="O9700" s="578"/>
      <c r="P9700" s="408"/>
      <c r="Q9700" s="373"/>
      <c r="R9700" s="200"/>
    </row>
    <row r="9701" spans="3:18" ht="14.6" customHeight="1" x14ac:dyDescent="0.5">
      <c r="C9701" s="373"/>
      <c r="D9701" s="373"/>
      <c r="E9701" s="212" t="str">
        <f t="shared" si="9969"/>
        <v>BC</v>
      </c>
      <c r="F9701" s="197">
        <v>2</v>
      </c>
      <c r="G9701" s="206" t="s">
        <v>604</v>
      </c>
      <c r="H9701" s="373"/>
      <c r="I9701" s="373"/>
      <c r="J9701" s="567"/>
      <c r="K9701" s="373"/>
      <c r="L9701" s="406" t="str">
        <f>L9697</f>
        <v>Amram</v>
      </c>
      <c r="M9701" s="373"/>
      <c r="N9701" s="567"/>
      <c r="O9701" s="576" t="str">
        <f t="shared" ref="O9701:P9713" si="9983">O9697</f>
        <v>Jacob</v>
      </c>
      <c r="P9701" s="406" t="str">
        <f t="shared" si="9983"/>
        <v>Jochebed</v>
      </c>
      <c r="Q9701" s="373"/>
      <c r="R9701" s="200"/>
    </row>
    <row r="9702" spans="3:18" ht="14.6" customHeight="1" x14ac:dyDescent="0.5">
      <c r="C9702" s="373"/>
      <c r="D9702" s="373"/>
      <c r="E9702" s="212">
        <f t="shared" si="9971"/>
        <v>-1656</v>
      </c>
      <c r="F9702" s="197">
        <v>3</v>
      </c>
      <c r="G9702" s="208" t="s">
        <v>287</v>
      </c>
      <c r="H9702" s="373"/>
      <c r="I9702" s="373"/>
      <c r="J9702" s="567"/>
      <c r="K9702" s="373"/>
      <c r="L9702" s="407">
        <f>L9698+1</f>
        <v>36</v>
      </c>
      <c r="M9702" s="373"/>
      <c r="N9702" s="567"/>
      <c r="O9702" s="577">
        <f t="shared" ref="O9702:P9714" si="9984">O9698+1</f>
        <v>256</v>
      </c>
      <c r="P9702" s="407">
        <f t="shared" si="9984"/>
        <v>36</v>
      </c>
      <c r="Q9702" s="373"/>
      <c r="R9702" s="200"/>
    </row>
    <row r="9703" spans="3:18" ht="14.6" customHeight="1" x14ac:dyDescent="0.5">
      <c r="C9703" s="373"/>
      <c r="D9703" s="373"/>
      <c r="E9703" s="345"/>
      <c r="F9703" s="197">
        <v>4</v>
      </c>
      <c r="G9703" s="209" t="s">
        <v>605</v>
      </c>
      <c r="H9703" s="373"/>
      <c r="I9703" s="373"/>
      <c r="J9703" s="567"/>
      <c r="K9703" s="373"/>
      <c r="L9703" s="407"/>
      <c r="M9703" s="373"/>
      <c r="N9703" s="567"/>
      <c r="O9703" s="577"/>
      <c r="P9703" s="407"/>
      <c r="Q9703" s="373"/>
      <c r="R9703" s="200"/>
    </row>
    <row r="9704" spans="3:18" ht="14.6" customHeight="1" x14ac:dyDescent="0.5">
      <c r="C9704" s="373"/>
      <c r="D9704" s="373"/>
      <c r="E9704" s="201">
        <f t="shared" si="9968"/>
        <v>1656</v>
      </c>
      <c r="F9704" s="197">
        <v>1</v>
      </c>
      <c r="G9704" s="203" t="s">
        <v>288</v>
      </c>
      <c r="H9704" s="373"/>
      <c r="I9704" s="373"/>
      <c r="J9704" s="567"/>
      <c r="K9704" s="373"/>
      <c r="L9704" s="408"/>
      <c r="M9704" s="373"/>
      <c r="N9704" s="567"/>
      <c r="O9704" s="578"/>
      <c r="P9704" s="408"/>
      <c r="Q9704" s="373"/>
      <c r="R9704" s="200"/>
    </row>
    <row r="9705" spans="3:18" ht="14.6" customHeight="1" x14ac:dyDescent="0.5">
      <c r="C9705" s="373"/>
      <c r="D9705" s="373"/>
      <c r="E9705" s="212" t="str">
        <f t="shared" si="9969"/>
        <v>BC</v>
      </c>
      <c r="F9705" s="197">
        <v>2</v>
      </c>
      <c r="G9705" s="206" t="s">
        <v>604</v>
      </c>
      <c r="H9705" s="373"/>
      <c r="I9705" s="373"/>
      <c r="J9705" s="567"/>
      <c r="K9705" s="373"/>
      <c r="L9705" s="406" t="str">
        <f>L9701</f>
        <v>Amram</v>
      </c>
      <c r="M9705" s="373"/>
      <c r="N9705" s="567"/>
      <c r="O9705" s="576" t="str">
        <f t="shared" ref="O9705" si="9985">O9701</f>
        <v>Jacob</v>
      </c>
      <c r="P9705" s="406" t="str">
        <f t="shared" si="9983"/>
        <v>Jochebed</v>
      </c>
      <c r="Q9705" s="373"/>
      <c r="R9705" s="200"/>
    </row>
    <row r="9706" spans="3:18" ht="14.6" customHeight="1" x14ac:dyDescent="0.5">
      <c r="C9706" s="373"/>
      <c r="D9706" s="373"/>
      <c r="E9706" s="212">
        <f t="shared" si="9971"/>
        <v>-1655</v>
      </c>
      <c r="F9706" s="197">
        <v>3</v>
      </c>
      <c r="G9706" s="208" t="s">
        <v>287</v>
      </c>
      <c r="H9706" s="373"/>
      <c r="I9706" s="373"/>
      <c r="J9706" s="567"/>
      <c r="K9706" s="373"/>
      <c r="L9706" s="407">
        <f>L9702+1</f>
        <v>37</v>
      </c>
      <c r="M9706" s="373"/>
      <c r="N9706" s="567"/>
      <c r="O9706" s="577">
        <f t="shared" ref="O9706" si="9986">O9702+1</f>
        <v>257</v>
      </c>
      <c r="P9706" s="407">
        <f t="shared" si="9984"/>
        <v>37</v>
      </c>
      <c r="Q9706" s="373"/>
      <c r="R9706" s="200"/>
    </row>
    <row r="9707" spans="3:18" ht="14.6" customHeight="1" x14ac:dyDescent="0.5">
      <c r="C9707" s="373"/>
      <c r="D9707" s="373"/>
      <c r="E9707" s="345"/>
      <c r="F9707" s="197">
        <v>4</v>
      </c>
      <c r="G9707" s="209" t="s">
        <v>605</v>
      </c>
      <c r="H9707" s="373"/>
      <c r="I9707" s="373"/>
      <c r="J9707" s="567"/>
      <c r="K9707" s="373"/>
      <c r="L9707" s="407"/>
      <c r="M9707" s="373"/>
      <c r="N9707" s="567"/>
      <c r="O9707" s="577"/>
      <c r="P9707" s="407"/>
      <c r="Q9707" s="373"/>
      <c r="R9707" s="200"/>
    </row>
    <row r="9708" spans="3:18" ht="14.6" customHeight="1" x14ac:dyDescent="0.5">
      <c r="C9708" s="373"/>
      <c r="D9708" s="373"/>
      <c r="E9708" s="201">
        <f t="shared" si="9968"/>
        <v>1655</v>
      </c>
      <c r="F9708" s="197">
        <v>1</v>
      </c>
      <c r="G9708" s="203" t="s">
        <v>288</v>
      </c>
      <c r="H9708" s="373"/>
      <c r="I9708" s="373"/>
      <c r="J9708" s="567"/>
      <c r="K9708" s="373"/>
      <c r="L9708" s="408"/>
      <c r="M9708" s="373"/>
      <c r="N9708" s="567"/>
      <c r="O9708" s="578"/>
      <c r="P9708" s="408"/>
      <c r="Q9708" s="373"/>
      <c r="R9708" s="200"/>
    </row>
    <row r="9709" spans="3:18" ht="14.6" customHeight="1" x14ac:dyDescent="0.5">
      <c r="C9709" s="373"/>
      <c r="D9709" s="373"/>
      <c r="E9709" s="212" t="str">
        <f t="shared" si="9969"/>
        <v>BC</v>
      </c>
      <c r="F9709" s="197">
        <v>2</v>
      </c>
      <c r="G9709" s="206" t="s">
        <v>604</v>
      </c>
      <c r="H9709" s="373"/>
      <c r="I9709" s="373"/>
      <c r="J9709" s="567"/>
      <c r="K9709" s="373"/>
      <c r="L9709" s="406" t="str">
        <f>L9705</f>
        <v>Amram</v>
      </c>
      <c r="M9709" s="373"/>
      <c r="N9709" s="567"/>
      <c r="O9709" s="576" t="str">
        <f t="shared" ref="O9709" si="9987">O9705</f>
        <v>Jacob</v>
      </c>
      <c r="P9709" s="406" t="str">
        <f t="shared" si="9983"/>
        <v>Jochebed</v>
      </c>
      <c r="Q9709" s="373"/>
      <c r="R9709" s="200"/>
    </row>
    <row r="9710" spans="3:18" ht="14.6" customHeight="1" x14ac:dyDescent="0.5">
      <c r="C9710" s="373"/>
      <c r="D9710" s="373"/>
      <c r="E9710" s="212">
        <f t="shared" si="9971"/>
        <v>-1654</v>
      </c>
      <c r="F9710" s="197">
        <v>3</v>
      </c>
      <c r="G9710" s="208" t="s">
        <v>287</v>
      </c>
      <c r="H9710" s="373"/>
      <c r="I9710" s="373"/>
      <c r="J9710" s="567"/>
      <c r="K9710" s="373"/>
      <c r="L9710" s="407">
        <f>L9706+1</f>
        <v>38</v>
      </c>
      <c r="M9710" s="373"/>
      <c r="N9710" s="567"/>
      <c r="O9710" s="577">
        <f t="shared" ref="O9710" si="9988">O9706+1</f>
        <v>258</v>
      </c>
      <c r="P9710" s="407">
        <f t="shared" si="9984"/>
        <v>38</v>
      </c>
      <c r="Q9710" s="373"/>
      <c r="R9710" s="200"/>
    </row>
    <row r="9711" spans="3:18" ht="14.6" customHeight="1" x14ac:dyDescent="0.5">
      <c r="C9711" s="373"/>
      <c r="D9711" s="373"/>
      <c r="E9711" s="345"/>
      <c r="F9711" s="197">
        <v>4</v>
      </c>
      <c r="G9711" s="209" t="s">
        <v>605</v>
      </c>
      <c r="H9711" s="373"/>
      <c r="I9711" s="373"/>
      <c r="J9711" s="567"/>
      <c r="K9711" s="373"/>
      <c r="L9711" s="407"/>
      <c r="M9711" s="373"/>
      <c r="N9711" s="567"/>
      <c r="O9711" s="577"/>
      <c r="P9711" s="407"/>
      <c r="Q9711" s="373"/>
      <c r="R9711" s="200"/>
    </row>
    <row r="9712" spans="3:18" ht="14.6" customHeight="1" x14ac:dyDescent="0.5">
      <c r="C9712" s="373"/>
      <c r="D9712" s="373"/>
      <c r="E9712" s="201">
        <f t="shared" si="9968"/>
        <v>1654</v>
      </c>
      <c r="F9712" s="197">
        <v>1</v>
      </c>
      <c r="G9712" s="203" t="s">
        <v>288</v>
      </c>
      <c r="H9712" s="373"/>
      <c r="I9712" s="373"/>
      <c r="J9712" s="567"/>
      <c r="K9712" s="373"/>
      <c r="L9712" s="408"/>
      <c r="M9712" s="373"/>
      <c r="N9712" s="567"/>
      <c r="O9712" s="578"/>
      <c r="P9712" s="408"/>
      <c r="Q9712" s="373"/>
      <c r="R9712" s="200"/>
    </row>
    <row r="9713" spans="3:18" ht="14.6" customHeight="1" x14ac:dyDescent="0.5">
      <c r="C9713" s="373"/>
      <c r="D9713" s="373"/>
      <c r="E9713" s="212" t="str">
        <f t="shared" si="9969"/>
        <v>BC</v>
      </c>
      <c r="F9713" s="197">
        <v>2</v>
      </c>
      <c r="G9713" s="206" t="s">
        <v>604</v>
      </c>
      <c r="H9713" s="373"/>
      <c r="I9713" s="373"/>
      <c r="J9713" s="567"/>
      <c r="K9713" s="373"/>
      <c r="L9713" s="406" t="str">
        <f>L9709</f>
        <v>Amram</v>
      </c>
      <c r="M9713" s="373"/>
      <c r="N9713" s="567"/>
      <c r="O9713" s="576" t="str">
        <f t="shared" ref="O9713" si="9989">O9709</f>
        <v>Jacob</v>
      </c>
      <c r="P9713" s="406" t="str">
        <f t="shared" si="9983"/>
        <v>Jochebed</v>
      </c>
      <c r="Q9713" s="373"/>
      <c r="R9713" s="200"/>
    </row>
    <row r="9714" spans="3:18" ht="14.6" customHeight="1" x14ac:dyDescent="0.5">
      <c r="C9714" s="373"/>
      <c r="D9714" s="373"/>
      <c r="E9714" s="212">
        <f t="shared" si="9971"/>
        <v>-1653</v>
      </c>
      <c r="F9714" s="197">
        <v>3</v>
      </c>
      <c r="G9714" s="208" t="s">
        <v>287</v>
      </c>
      <c r="H9714" s="373"/>
      <c r="I9714" s="373"/>
      <c r="J9714" s="567"/>
      <c r="K9714" s="373"/>
      <c r="L9714" s="407">
        <f>L9710+1</f>
        <v>39</v>
      </c>
      <c r="M9714" s="373"/>
      <c r="N9714" s="567"/>
      <c r="O9714" s="577">
        <f t="shared" ref="O9714" si="9990">O9710+1</f>
        <v>259</v>
      </c>
      <c r="P9714" s="407">
        <f t="shared" si="9984"/>
        <v>39</v>
      </c>
      <c r="Q9714" s="373"/>
      <c r="R9714" s="200"/>
    </row>
    <row r="9715" spans="3:18" ht="14.6" customHeight="1" x14ac:dyDescent="0.5">
      <c r="C9715" s="373"/>
      <c r="D9715" s="373"/>
      <c r="E9715" s="345"/>
      <c r="F9715" s="197">
        <v>4</v>
      </c>
      <c r="G9715" s="209" t="s">
        <v>605</v>
      </c>
      <c r="H9715" s="373"/>
      <c r="I9715" s="373"/>
      <c r="J9715" s="567"/>
      <c r="K9715" s="373"/>
      <c r="L9715" s="407"/>
      <c r="M9715" s="373"/>
      <c r="N9715" s="567"/>
      <c r="O9715" s="577"/>
      <c r="P9715" s="407"/>
      <c r="Q9715" s="373"/>
      <c r="R9715" s="200"/>
    </row>
    <row r="9716" spans="3:18" ht="14.6" customHeight="1" x14ac:dyDescent="0.5">
      <c r="C9716" s="373"/>
      <c r="D9716" s="373"/>
      <c r="E9716" s="201">
        <f t="shared" si="9968"/>
        <v>1653</v>
      </c>
      <c r="F9716" s="197">
        <v>1</v>
      </c>
      <c r="G9716" s="203" t="s">
        <v>288</v>
      </c>
      <c r="H9716" s="373"/>
      <c r="I9716" s="373"/>
      <c r="J9716" s="567"/>
      <c r="K9716" s="373"/>
      <c r="L9716" s="408"/>
      <c r="M9716" s="373"/>
      <c r="N9716" s="567"/>
      <c r="O9716" s="578"/>
      <c r="P9716" s="408"/>
      <c r="Q9716" s="373"/>
      <c r="R9716" s="200"/>
    </row>
    <row r="9717" spans="3:18" ht="14.6" customHeight="1" x14ac:dyDescent="0.5">
      <c r="C9717" s="373"/>
      <c r="D9717" s="373"/>
      <c r="E9717" s="212" t="str">
        <f t="shared" si="9969"/>
        <v>BC</v>
      </c>
      <c r="F9717" s="197">
        <v>2</v>
      </c>
      <c r="G9717" s="206" t="s">
        <v>604</v>
      </c>
      <c r="H9717" s="373"/>
      <c r="I9717" s="373"/>
      <c r="J9717" s="567"/>
      <c r="K9717" s="373"/>
      <c r="L9717" s="406" t="str">
        <f t="shared" ref="L9717:L9777" si="9991">L9713</f>
        <v>Amram</v>
      </c>
      <c r="M9717" s="373"/>
      <c r="N9717" s="567"/>
      <c r="O9717" s="576" t="str">
        <f t="shared" ref="O9717:P9729" si="9992">O9713</f>
        <v>Jacob</v>
      </c>
      <c r="P9717" s="406" t="str">
        <f t="shared" si="9992"/>
        <v>Jochebed</v>
      </c>
      <c r="Q9717" s="373"/>
      <c r="R9717" s="200"/>
    </row>
    <row r="9718" spans="3:18" ht="14.6" customHeight="1" x14ac:dyDescent="0.5">
      <c r="C9718" s="373"/>
      <c r="D9718" s="373"/>
      <c r="E9718" s="212">
        <f t="shared" si="9971"/>
        <v>-1652</v>
      </c>
      <c r="F9718" s="197">
        <v>3</v>
      </c>
      <c r="G9718" s="208" t="s">
        <v>287</v>
      </c>
      <c r="H9718" s="373"/>
      <c r="I9718" s="373"/>
      <c r="J9718" s="567"/>
      <c r="K9718" s="373"/>
      <c r="L9718" s="407">
        <f t="shared" ref="L9718:L9778" si="9993">L9714+1</f>
        <v>40</v>
      </c>
      <c r="M9718" s="373"/>
      <c r="N9718" s="567"/>
      <c r="O9718" s="577">
        <f t="shared" ref="O9718:P9730" si="9994">O9714+1</f>
        <v>260</v>
      </c>
      <c r="P9718" s="407">
        <f t="shared" si="9994"/>
        <v>40</v>
      </c>
      <c r="Q9718" s="373"/>
      <c r="R9718" s="200"/>
    </row>
    <row r="9719" spans="3:18" ht="14.6" customHeight="1" x14ac:dyDescent="0.5">
      <c r="C9719" s="373"/>
      <c r="D9719" s="373"/>
      <c r="E9719" s="345"/>
      <c r="F9719" s="197">
        <v>4</v>
      </c>
      <c r="G9719" s="209" t="s">
        <v>605</v>
      </c>
      <c r="H9719" s="373"/>
      <c r="I9719" s="373"/>
      <c r="J9719" s="567"/>
      <c r="K9719" s="373"/>
      <c r="L9719" s="407"/>
      <c r="M9719" s="373"/>
      <c r="N9719" s="567"/>
      <c r="O9719" s="577"/>
      <c r="P9719" s="407"/>
      <c r="Q9719" s="373"/>
      <c r="R9719" s="200"/>
    </row>
    <row r="9720" spans="3:18" ht="14.6" customHeight="1" x14ac:dyDescent="0.5">
      <c r="C9720" s="373"/>
      <c r="D9720" s="373"/>
      <c r="E9720" s="201">
        <f t="shared" si="9968"/>
        <v>1652</v>
      </c>
      <c r="F9720" s="197">
        <v>1</v>
      </c>
      <c r="G9720" s="203" t="s">
        <v>288</v>
      </c>
      <c r="H9720" s="373"/>
      <c r="I9720" s="373"/>
      <c r="J9720" s="567"/>
      <c r="K9720" s="373"/>
      <c r="L9720" s="408"/>
      <c r="M9720" s="373"/>
      <c r="N9720" s="567"/>
      <c r="O9720" s="578"/>
      <c r="P9720" s="408"/>
      <c r="Q9720" s="373"/>
      <c r="R9720" s="200"/>
    </row>
    <row r="9721" spans="3:18" ht="14.6" customHeight="1" x14ac:dyDescent="0.5">
      <c r="C9721" s="373"/>
      <c r="D9721" s="373"/>
      <c r="E9721" s="212" t="str">
        <f t="shared" si="9969"/>
        <v>BC</v>
      </c>
      <c r="F9721" s="197">
        <v>2</v>
      </c>
      <c r="G9721" s="206" t="s">
        <v>604</v>
      </c>
      <c r="H9721" s="373"/>
      <c r="I9721" s="373"/>
      <c r="J9721" s="567"/>
      <c r="K9721" s="373"/>
      <c r="L9721" s="406" t="str">
        <f t="shared" si="9991"/>
        <v>Amram</v>
      </c>
      <c r="M9721" s="373"/>
      <c r="N9721" s="567"/>
      <c r="O9721" s="576" t="str">
        <f t="shared" ref="O9721" si="9995">O9717</f>
        <v>Jacob</v>
      </c>
      <c r="P9721" s="406" t="str">
        <f t="shared" si="9992"/>
        <v>Jochebed</v>
      </c>
      <c r="Q9721" s="373"/>
      <c r="R9721" s="200"/>
    </row>
    <row r="9722" spans="3:18" ht="14.6" customHeight="1" x14ac:dyDescent="0.5">
      <c r="C9722" s="373"/>
      <c r="D9722" s="373"/>
      <c r="E9722" s="212">
        <f t="shared" si="9971"/>
        <v>-1651</v>
      </c>
      <c r="F9722" s="197">
        <v>3</v>
      </c>
      <c r="G9722" s="208" t="s">
        <v>287</v>
      </c>
      <c r="H9722" s="373"/>
      <c r="I9722" s="373"/>
      <c r="J9722" s="567"/>
      <c r="K9722" s="373"/>
      <c r="L9722" s="407">
        <f t="shared" si="9993"/>
        <v>41</v>
      </c>
      <c r="M9722" s="373"/>
      <c r="N9722" s="567"/>
      <c r="O9722" s="577">
        <f t="shared" ref="O9722" si="9996">O9718+1</f>
        <v>261</v>
      </c>
      <c r="P9722" s="407">
        <f t="shared" si="9994"/>
        <v>41</v>
      </c>
      <c r="Q9722" s="373"/>
      <c r="R9722" s="200"/>
    </row>
    <row r="9723" spans="3:18" ht="14.6" customHeight="1" x14ac:dyDescent="0.5">
      <c r="C9723" s="373"/>
      <c r="D9723" s="373"/>
      <c r="E9723" s="345"/>
      <c r="F9723" s="197">
        <v>4</v>
      </c>
      <c r="G9723" s="209" t="s">
        <v>605</v>
      </c>
      <c r="H9723" s="373"/>
      <c r="I9723" s="373"/>
      <c r="J9723" s="567"/>
      <c r="K9723" s="373"/>
      <c r="L9723" s="407"/>
      <c r="M9723" s="373"/>
      <c r="N9723" s="567"/>
      <c r="O9723" s="577"/>
      <c r="P9723" s="407"/>
      <c r="Q9723" s="373"/>
      <c r="R9723" s="200"/>
    </row>
    <row r="9724" spans="3:18" ht="14.6" customHeight="1" x14ac:dyDescent="0.5">
      <c r="C9724" s="373"/>
      <c r="D9724" s="373"/>
      <c r="E9724" s="201">
        <f t="shared" si="9968"/>
        <v>1651</v>
      </c>
      <c r="F9724" s="197">
        <v>1</v>
      </c>
      <c r="G9724" s="203" t="s">
        <v>288</v>
      </c>
      <c r="H9724" s="373"/>
      <c r="I9724" s="373"/>
      <c r="J9724" s="567"/>
      <c r="K9724" s="373"/>
      <c r="L9724" s="408"/>
      <c r="M9724" s="373"/>
      <c r="N9724" s="567"/>
      <c r="O9724" s="578"/>
      <c r="P9724" s="408"/>
      <c r="Q9724" s="373"/>
      <c r="R9724" s="200"/>
    </row>
    <row r="9725" spans="3:18" ht="14.6" customHeight="1" x14ac:dyDescent="0.5">
      <c r="C9725" s="373"/>
      <c r="D9725" s="373"/>
      <c r="E9725" s="212" t="str">
        <f t="shared" si="9969"/>
        <v>BC</v>
      </c>
      <c r="F9725" s="197">
        <v>2</v>
      </c>
      <c r="G9725" s="206" t="s">
        <v>604</v>
      </c>
      <c r="H9725" s="373"/>
      <c r="I9725" s="373"/>
      <c r="J9725" s="567"/>
      <c r="K9725" s="373"/>
      <c r="L9725" s="406" t="str">
        <f t="shared" si="9991"/>
        <v>Amram</v>
      </c>
      <c r="M9725" s="373"/>
      <c r="N9725" s="567"/>
      <c r="O9725" s="576" t="str">
        <f t="shared" ref="O9725" si="9997">O9721</f>
        <v>Jacob</v>
      </c>
      <c r="P9725" s="406" t="str">
        <f t="shared" si="9992"/>
        <v>Jochebed</v>
      </c>
      <c r="Q9725" s="373"/>
      <c r="R9725" s="200"/>
    </row>
    <row r="9726" spans="3:18" ht="14.6" customHeight="1" x14ac:dyDescent="0.5">
      <c r="C9726" s="373"/>
      <c r="D9726" s="373"/>
      <c r="E9726" s="212">
        <f t="shared" si="9971"/>
        <v>-1650</v>
      </c>
      <c r="F9726" s="197">
        <v>3</v>
      </c>
      <c r="G9726" s="208" t="s">
        <v>287</v>
      </c>
      <c r="H9726" s="373"/>
      <c r="I9726" s="373"/>
      <c r="J9726" s="567"/>
      <c r="K9726" s="373"/>
      <c r="L9726" s="407">
        <f t="shared" si="9993"/>
        <v>42</v>
      </c>
      <c r="M9726" s="373"/>
      <c r="N9726" s="567"/>
      <c r="O9726" s="577">
        <f t="shared" ref="O9726" si="9998">O9722+1</f>
        <v>262</v>
      </c>
      <c r="P9726" s="407">
        <f t="shared" si="9994"/>
        <v>42</v>
      </c>
      <c r="Q9726" s="373"/>
      <c r="R9726" s="200"/>
    </row>
    <row r="9727" spans="3:18" ht="14.6" customHeight="1" x14ac:dyDescent="0.5">
      <c r="C9727" s="373"/>
      <c r="D9727" s="373"/>
      <c r="E9727" s="345"/>
      <c r="F9727" s="197">
        <v>4</v>
      </c>
      <c r="G9727" s="209" t="s">
        <v>605</v>
      </c>
      <c r="H9727" s="373"/>
      <c r="I9727" s="373"/>
      <c r="J9727" s="567"/>
      <c r="K9727" s="373"/>
      <c r="L9727" s="407"/>
      <c r="M9727" s="373"/>
      <c r="N9727" s="567"/>
      <c r="O9727" s="577"/>
      <c r="P9727" s="407"/>
      <c r="Q9727" s="373"/>
      <c r="R9727" s="200"/>
    </row>
    <row r="9728" spans="3:18" ht="14.6" customHeight="1" x14ac:dyDescent="0.5">
      <c r="C9728" s="373"/>
      <c r="D9728" s="373"/>
      <c r="E9728" s="201">
        <f t="shared" si="9968"/>
        <v>1650</v>
      </c>
      <c r="F9728" s="197">
        <v>1</v>
      </c>
      <c r="G9728" s="203" t="s">
        <v>288</v>
      </c>
      <c r="H9728" s="373"/>
      <c r="I9728" s="373"/>
      <c r="J9728" s="567"/>
      <c r="K9728" s="373"/>
      <c r="L9728" s="408"/>
      <c r="M9728" s="373"/>
      <c r="N9728" s="567"/>
      <c r="O9728" s="578"/>
      <c r="P9728" s="408"/>
      <c r="Q9728" s="373"/>
      <c r="R9728" s="200"/>
    </row>
    <row r="9729" spans="3:18" ht="14.6" customHeight="1" x14ac:dyDescent="0.5">
      <c r="C9729" s="373"/>
      <c r="D9729" s="373"/>
      <c r="E9729" s="212" t="str">
        <f t="shared" si="9969"/>
        <v>BC</v>
      </c>
      <c r="F9729" s="197">
        <v>2</v>
      </c>
      <c r="G9729" s="206" t="s">
        <v>604</v>
      </c>
      <c r="H9729" s="373"/>
      <c r="I9729" s="373"/>
      <c r="J9729" s="567"/>
      <c r="K9729" s="373"/>
      <c r="L9729" s="406" t="str">
        <f t="shared" si="9991"/>
        <v>Amram</v>
      </c>
      <c r="M9729" s="373"/>
      <c r="N9729" s="567"/>
      <c r="O9729" s="576" t="str">
        <f t="shared" ref="O9729" si="9999">O9725</f>
        <v>Jacob</v>
      </c>
      <c r="P9729" s="406" t="str">
        <f t="shared" si="9992"/>
        <v>Jochebed</v>
      </c>
      <c r="Q9729" s="373"/>
      <c r="R9729" s="200"/>
    </row>
    <row r="9730" spans="3:18" ht="14.6" customHeight="1" x14ac:dyDescent="0.5">
      <c r="C9730" s="373"/>
      <c r="D9730" s="373"/>
      <c r="E9730" s="212">
        <f t="shared" si="9971"/>
        <v>-1649</v>
      </c>
      <c r="F9730" s="197">
        <v>3</v>
      </c>
      <c r="G9730" s="208" t="s">
        <v>287</v>
      </c>
      <c r="H9730" s="373"/>
      <c r="I9730" s="373"/>
      <c r="J9730" s="567"/>
      <c r="K9730" s="373"/>
      <c r="L9730" s="407">
        <f t="shared" si="9993"/>
        <v>43</v>
      </c>
      <c r="M9730" s="373"/>
      <c r="N9730" s="567"/>
      <c r="O9730" s="577">
        <f t="shared" ref="O9730" si="10000">O9726+1</f>
        <v>263</v>
      </c>
      <c r="P9730" s="407">
        <f t="shared" si="9994"/>
        <v>43</v>
      </c>
      <c r="Q9730" s="373"/>
      <c r="R9730" s="200"/>
    </row>
    <row r="9731" spans="3:18" ht="14.6" customHeight="1" x14ac:dyDescent="0.5">
      <c r="C9731" s="373"/>
      <c r="D9731" s="373"/>
      <c r="E9731" s="345"/>
      <c r="F9731" s="197">
        <v>4</v>
      </c>
      <c r="G9731" s="209" t="s">
        <v>605</v>
      </c>
      <c r="H9731" s="373"/>
      <c r="I9731" s="373"/>
      <c r="J9731" s="567"/>
      <c r="K9731" s="373"/>
      <c r="L9731" s="407"/>
      <c r="M9731" s="373"/>
      <c r="N9731" s="567"/>
      <c r="O9731" s="577"/>
      <c r="P9731" s="407"/>
      <c r="Q9731" s="373"/>
      <c r="R9731" s="200"/>
    </row>
    <row r="9732" spans="3:18" ht="14.6" customHeight="1" x14ac:dyDescent="0.5">
      <c r="C9732" s="373"/>
      <c r="D9732" s="373"/>
      <c r="E9732" s="201">
        <f t="shared" si="9968"/>
        <v>1649</v>
      </c>
      <c r="F9732" s="197">
        <v>1</v>
      </c>
      <c r="G9732" s="203" t="s">
        <v>288</v>
      </c>
      <c r="H9732" s="373"/>
      <c r="I9732" s="373"/>
      <c r="J9732" s="567"/>
      <c r="K9732" s="373"/>
      <c r="L9732" s="408"/>
      <c r="M9732" s="373"/>
      <c r="N9732" s="567"/>
      <c r="O9732" s="578"/>
      <c r="P9732" s="408"/>
      <c r="Q9732" s="373"/>
      <c r="R9732" s="200"/>
    </row>
    <row r="9733" spans="3:18" ht="14.6" customHeight="1" x14ac:dyDescent="0.5">
      <c r="C9733" s="373"/>
      <c r="D9733" s="373"/>
      <c r="E9733" s="212" t="str">
        <f t="shared" si="9969"/>
        <v>BC</v>
      </c>
      <c r="F9733" s="197">
        <v>2</v>
      </c>
      <c r="G9733" s="206" t="s">
        <v>604</v>
      </c>
      <c r="H9733" s="373"/>
      <c r="I9733" s="373"/>
      <c r="J9733" s="567"/>
      <c r="K9733" s="373"/>
      <c r="L9733" s="406" t="str">
        <f t="shared" si="9991"/>
        <v>Amram</v>
      </c>
      <c r="M9733" s="373"/>
      <c r="N9733" s="567"/>
      <c r="O9733" s="576" t="str">
        <f t="shared" ref="O9733:P9745" si="10001">O9729</f>
        <v>Jacob</v>
      </c>
      <c r="P9733" s="406" t="str">
        <f t="shared" si="10001"/>
        <v>Jochebed</v>
      </c>
      <c r="Q9733" s="373"/>
      <c r="R9733" s="200"/>
    </row>
    <row r="9734" spans="3:18" ht="14.6" customHeight="1" x14ac:dyDescent="0.5">
      <c r="C9734" s="373"/>
      <c r="D9734" s="373"/>
      <c r="E9734" s="212">
        <f t="shared" si="9971"/>
        <v>-1648</v>
      </c>
      <c r="F9734" s="197">
        <v>3</v>
      </c>
      <c r="G9734" s="208" t="s">
        <v>287</v>
      </c>
      <c r="H9734" s="373"/>
      <c r="I9734" s="373"/>
      <c r="J9734" s="567"/>
      <c r="K9734" s="373"/>
      <c r="L9734" s="407">
        <f t="shared" si="9993"/>
        <v>44</v>
      </c>
      <c r="M9734" s="373"/>
      <c r="N9734" s="567"/>
      <c r="O9734" s="577">
        <f t="shared" ref="O9734:P9746" si="10002">O9730+1</f>
        <v>264</v>
      </c>
      <c r="P9734" s="407">
        <f t="shared" si="10002"/>
        <v>44</v>
      </c>
      <c r="Q9734" s="373"/>
      <c r="R9734" s="200"/>
    </row>
    <row r="9735" spans="3:18" ht="14.6" customHeight="1" x14ac:dyDescent="0.5">
      <c r="C9735" s="373"/>
      <c r="D9735" s="373"/>
      <c r="E9735" s="345"/>
      <c r="F9735" s="197">
        <v>4</v>
      </c>
      <c r="G9735" s="209" t="s">
        <v>605</v>
      </c>
      <c r="H9735" s="373"/>
      <c r="I9735" s="373"/>
      <c r="J9735" s="567"/>
      <c r="K9735" s="373"/>
      <c r="L9735" s="407"/>
      <c r="M9735" s="373"/>
      <c r="N9735" s="567"/>
      <c r="O9735" s="577"/>
      <c r="P9735" s="407"/>
      <c r="Q9735" s="373"/>
      <c r="R9735" s="200"/>
    </row>
    <row r="9736" spans="3:18" ht="14.6" customHeight="1" x14ac:dyDescent="0.5">
      <c r="C9736" s="373"/>
      <c r="D9736" s="373"/>
      <c r="E9736" s="201">
        <f t="shared" si="9968"/>
        <v>1648</v>
      </c>
      <c r="F9736" s="197">
        <v>1</v>
      </c>
      <c r="G9736" s="203" t="s">
        <v>288</v>
      </c>
      <c r="H9736" s="373"/>
      <c r="I9736" s="373"/>
      <c r="J9736" s="567"/>
      <c r="K9736" s="373"/>
      <c r="L9736" s="408"/>
      <c r="M9736" s="373"/>
      <c r="N9736" s="567"/>
      <c r="O9736" s="578"/>
      <c r="P9736" s="408"/>
      <c r="Q9736" s="373"/>
      <c r="R9736" s="200"/>
    </row>
    <row r="9737" spans="3:18" ht="14.6" customHeight="1" x14ac:dyDescent="0.5">
      <c r="C9737" s="373"/>
      <c r="D9737" s="373"/>
      <c r="E9737" s="212" t="str">
        <f t="shared" si="9969"/>
        <v>BC</v>
      </c>
      <c r="F9737" s="197">
        <v>2</v>
      </c>
      <c r="G9737" s="206" t="s">
        <v>604</v>
      </c>
      <c r="H9737" s="373"/>
      <c r="I9737" s="373"/>
      <c r="J9737" s="567"/>
      <c r="K9737" s="373"/>
      <c r="L9737" s="406" t="str">
        <f t="shared" si="9991"/>
        <v>Amram</v>
      </c>
      <c r="M9737" s="373"/>
      <c r="N9737" s="567"/>
      <c r="O9737" s="576" t="str">
        <f t="shared" ref="O9737" si="10003">O9733</f>
        <v>Jacob</v>
      </c>
      <c r="P9737" s="406" t="str">
        <f t="shared" si="10001"/>
        <v>Jochebed</v>
      </c>
      <c r="Q9737" s="373"/>
      <c r="R9737" s="200"/>
    </row>
    <row r="9738" spans="3:18" ht="14.6" customHeight="1" x14ac:dyDescent="0.5">
      <c r="C9738" s="373"/>
      <c r="D9738" s="373"/>
      <c r="E9738" s="212">
        <f t="shared" si="9971"/>
        <v>-1647</v>
      </c>
      <c r="F9738" s="197">
        <v>3</v>
      </c>
      <c r="G9738" s="208" t="s">
        <v>287</v>
      </c>
      <c r="H9738" s="373"/>
      <c r="I9738" s="373"/>
      <c r="J9738" s="567"/>
      <c r="K9738" s="373"/>
      <c r="L9738" s="407">
        <f t="shared" si="9993"/>
        <v>45</v>
      </c>
      <c r="M9738" s="373"/>
      <c r="N9738" s="567"/>
      <c r="O9738" s="577">
        <f t="shared" ref="O9738" si="10004">O9734+1</f>
        <v>265</v>
      </c>
      <c r="P9738" s="407">
        <f t="shared" si="10002"/>
        <v>45</v>
      </c>
      <c r="Q9738" s="373"/>
      <c r="R9738" s="200"/>
    </row>
    <row r="9739" spans="3:18" ht="14.6" customHeight="1" x14ac:dyDescent="0.5">
      <c r="C9739" s="373"/>
      <c r="D9739" s="373"/>
      <c r="E9739" s="345"/>
      <c r="F9739" s="197">
        <v>4</v>
      </c>
      <c r="G9739" s="209" t="s">
        <v>605</v>
      </c>
      <c r="H9739" s="373"/>
      <c r="I9739" s="373"/>
      <c r="J9739" s="567"/>
      <c r="K9739" s="373"/>
      <c r="L9739" s="407"/>
      <c r="M9739" s="373"/>
      <c r="N9739" s="567"/>
      <c r="O9739" s="577"/>
      <c r="P9739" s="407"/>
      <c r="Q9739" s="373"/>
      <c r="R9739" s="200"/>
    </row>
    <row r="9740" spans="3:18" ht="14.6" customHeight="1" x14ac:dyDescent="0.5">
      <c r="C9740" s="373"/>
      <c r="D9740" s="373"/>
      <c r="E9740" s="201">
        <f t="shared" ref="E9740:E9800" si="10005">E9736-1</f>
        <v>1647</v>
      </c>
      <c r="F9740" s="197">
        <v>1</v>
      </c>
      <c r="G9740" s="203" t="s">
        <v>288</v>
      </c>
      <c r="H9740" s="373"/>
      <c r="I9740" s="373"/>
      <c r="J9740" s="567"/>
      <c r="K9740" s="373"/>
      <c r="L9740" s="408"/>
      <c r="M9740" s="373"/>
      <c r="N9740" s="567"/>
      <c r="O9740" s="578"/>
      <c r="P9740" s="408"/>
      <c r="Q9740" s="373"/>
      <c r="R9740" s="200"/>
    </row>
    <row r="9741" spans="3:18" ht="14.6" customHeight="1" x14ac:dyDescent="0.5">
      <c r="C9741" s="373"/>
      <c r="D9741" s="373"/>
      <c r="E9741" s="212" t="str">
        <f t="shared" ref="E9741:E9801" si="10006">E9737</f>
        <v>BC</v>
      </c>
      <c r="F9741" s="197">
        <v>2</v>
      </c>
      <c r="G9741" s="206" t="s">
        <v>604</v>
      </c>
      <c r="H9741" s="373"/>
      <c r="I9741" s="373"/>
      <c r="J9741" s="567"/>
      <c r="K9741" s="373"/>
      <c r="L9741" s="406" t="str">
        <f t="shared" si="9991"/>
        <v>Amram</v>
      </c>
      <c r="M9741" s="373"/>
      <c r="N9741" s="567"/>
      <c r="O9741" s="576" t="str">
        <f t="shared" ref="O9741" si="10007">O9737</f>
        <v>Jacob</v>
      </c>
      <c r="P9741" s="406" t="str">
        <f t="shared" si="10001"/>
        <v>Jochebed</v>
      </c>
      <c r="Q9741" s="373"/>
      <c r="R9741" s="200"/>
    </row>
    <row r="9742" spans="3:18" ht="14.6" customHeight="1" x14ac:dyDescent="0.5">
      <c r="C9742" s="373"/>
      <c r="D9742" s="373"/>
      <c r="E9742" s="212">
        <f t="shared" ref="E9742:E9802" si="10008">-E9740+1</f>
        <v>-1646</v>
      </c>
      <c r="F9742" s="197">
        <v>3</v>
      </c>
      <c r="G9742" s="208" t="s">
        <v>287</v>
      </c>
      <c r="H9742" s="373"/>
      <c r="I9742" s="373"/>
      <c r="J9742" s="567"/>
      <c r="K9742" s="373"/>
      <c r="L9742" s="407">
        <f t="shared" si="9993"/>
        <v>46</v>
      </c>
      <c r="M9742" s="373"/>
      <c r="N9742" s="567"/>
      <c r="O9742" s="577">
        <f t="shared" ref="O9742" si="10009">O9738+1</f>
        <v>266</v>
      </c>
      <c r="P9742" s="407">
        <f t="shared" si="10002"/>
        <v>46</v>
      </c>
      <c r="Q9742" s="373"/>
      <c r="R9742" s="200"/>
    </row>
    <row r="9743" spans="3:18" ht="14.6" customHeight="1" x14ac:dyDescent="0.5">
      <c r="C9743" s="373"/>
      <c r="D9743" s="373"/>
      <c r="E9743" s="345"/>
      <c r="F9743" s="197">
        <v>4</v>
      </c>
      <c r="G9743" s="209" t="s">
        <v>605</v>
      </c>
      <c r="H9743" s="373"/>
      <c r="I9743" s="373"/>
      <c r="J9743" s="567"/>
      <c r="K9743" s="373"/>
      <c r="L9743" s="407"/>
      <c r="M9743" s="373"/>
      <c r="N9743" s="567"/>
      <c r="O9743" s="577"/>
      <c r="P9743" s="407"/>
      <c r="Q9743" s="373"/>
      <c r="R9743" s="200"/>
    </row>
    <row r="9744" spans="3:18" ht="14.6" customHeight="1" x14ac:dyDescent="0.5">
      <c r="C9744" s="373"/>
      <c r="D9744" s="373"/>
      <c r="E9744" s="201">
        <f t="shared" si="10005"/>
        <v>1646</v>
      </c>
      <c r="F9744" s="197">
        <v>1</v>
      </c>
      <c r="G9744" s="203" t="s">
        <v>288</v>
      </c>
      <c r="H9744" s="373"/>
      <c r="I9744" s="373"/>
      <c r="J9744" s="567"/>
      <c r="K9744" s="373"/>
      <c r="L9744" s="408"/>
      <c r="M9744" s="373"/>
      <c r="N9744" s="567"/>
      <c r="O9744" s="578"/>
      <c r="P9744" s="408"/>
      <c r="Q9744" s="373"/>
      <c r="R9744" s="200"/>
    </row>
    <row r="9745" spans="3:18" ht="14.6" customHeight="1" x14ac:dyDescent="0.5">
      <c r="C9745" s="373"/>
      <c r="D9745" s="373"/>
      <c r="E9745" s="212" t="str">
        <f t="shared" si="10006"/>
        <v>BC</v>
      </c>
      <c r="F9745" s="197">
        <v>2</v>
      </c>
      <c r="G9745" s="206" t="s">
        <v>604</v>
      </c>
      <c r="H9745" s="373"/>
      <c r="I9745" s="373"/>
      <c r="J9745" s="567"/>
      <c r="K9745" s="373"/>
      <c r="L9745" s="406" t="str">
        <f t="shared" si="9991"/>
        <v>Amram</v>
      </c>
      <c r="M9745" s="373"/>
      <c r="N9745" s="567"/>
      <c r="O9745" s="576" t="str">
        <f t="shared" ref="O9745" si="10010">O9741</f>
        <v>Jacob</v>
      </c>
      <c r="P9745" s="406" t="str">
        <f t="shared" si="10001"/>
        <v>Jochebed</v>
      </c>
      <c r="Q9745" s="373"/>
      <c r="R9745" s="200"/>
    </row>
    <row r="9746" spans="3:18" ht="14.6" customHeight="1" x14ac:dyDescent="0.5">
      <c r="C9746" s="373"/>
      <c r="D9746" s="373"/>
      <c r="E9746" s="212">
        <f t="shared" si="10008"/>
        <v>-1645</v>
      </c>
      <c r="F9746" s="197">
        <v>3</v>
      </c>
      <c r="G9746" s="208" t="s">
        <v>287</v>
      </c>
      <c r="H9746" s="373"/>
      <c r="I9746" s="373"/>
      <c r="J9746" s="567"/>
      <c r="K9746" s="373"/>
      <c r="L9746" s="407">
        <f t="shared" si="9993"/>
        <v>47</v>
      </c>
      <c r="M9746" s="373"/>
      <c r="N9746" s="567"/>
      <c r="O9746" s="577">
        <f t="shared" ref="O9746" si="10011">O9742+1</f>
        <v>267</v>
      </c>
      <c r="P9746" s="407">
        <f t="shared" si="10002"/>
        <v>47</v>
      </c>
      <c r="Q9746" s="373"/>
      <c r="R9746" s="200"/>
    </row>
    <row r="9747" spans="3:18" ht="14.6" customHeight="1" x14ac:dyDescent="0.5">
      <c r="C9747" s="373"/>
      <c r="D9747" s="373"/>
      <c r="E9747" s="345"/>
      <c r="F9747" s="197">
        <v>4</v>
      </c>
      <c r="G9747" s="209" t="s">
        <v>605</v>
      </c>
      <c r="H9747" s="373"/>
      <c r="I9747" s="373"/>
      <c r="J9747" s="567"/>
      <c r="K9747" s="373"/>
      <c r="L9747" s="407"/>
      <c r="M9747" s="373"/>
      <c r="N9747" s="567"/>
      <c r="O9747" s="577"/>
      <c r="P9747" s="407"/>
      <c r="Q9747" s="373"/>
      <c r="R9747" s="200"/>
    </row>
    <row r="9748" spans="3:18" ht="14.6" customHeight="1" x14ac:dyDescent="0.5">
      <c r="C9748" s="373"/>
      <c r="D9748" s="373"/>
      <c r="E9748" s="201">
        <f t="shared" si="10005"/>
        <v>1645</v>
      </c>
      <c r="F9748" s="197">
        <v>1</v>
      </c>
      <c r="G9748" s="203" t="s">
        <v>288</v>
      </c>
      <c r="H9748" s="373"/>
      <c r="I9748" s="373"/>
      <c r="J9748" s="567"/>
      <c r="K9748" s="373"/>
      <c r="L9748" s="408"/>
      <c r="M9748" s="373"/>
      <c r="N9748" s="567"/>
      <c r="O9748" s="578"/>
      <c r="P9748" s="408"/>
      <c r="Q9748" s="373"/>
      <c r="R9748" s="200"/>
    </row>
    <row r="9749" spans="3:18" ht="14.6" customHeight="1" x14ac:dyDescent="0.5">
      <c r="C9749" s="373"/>
      <c r="D9749" s="373"/>
      <c r="E9749" s="212" t="str">
        <f t="shared" si="10006"/>
        <v>BC</v>
      </c>
      <c r="F9749" s="197">
        <v>2</v>
      </c>
      <c r="G9749" s="206" t="s">
        <v>604</v>
      </c>
      <c r="H9749" s="373"/>
      <c r="I9749" s="373"/>
      <c r="J9749" s="567"/>
      <c r="K9749" s="373"/>
      <c r="L9749" s="406" t="str">
        <f t="shared" si="9991"/>
        <v>Amram</v>
      </c>
      <c r="M9749" s="373"/>
      <c r="N9749" s="567"/>
      <c r="O9749" s="576" t="str">
        <f t="shared" ref="O9749:P9761" si="10012">O9745</f>
        <v>Jacob</v>
      </c>
      <c r="P9749" s="406" t="str">
        <f t="shared" si="10012"/>
        <v>Jochebed</v>
      </c>
      <c r="Q9749" s="373"/>
      <c r="R9749" s="200"/>
    </row>
    <row r="9750" spans="3:18" ht="14.6" customHeight="1" x14ac:dyDescent="0.5">
      <c r="C9750" s="373"/>
      <c r="D9750" s="373"/>
      <c r="E9750" s="212">
        <f t="shared" si="10008"/>
        <v>-1644</v>
      </c>
      <c r="F9750" s="197">
        <v>3</v>
      </c>
      <c r="G9750" s="208" t="s">
        <v>287</v>
      </c>
      <c r="H9750" s="373"/>
      <c r="I9750" s="373"/>
      <c r="J9750" s="567"/>
      <c r="K9750" s="373"/>
      <c r="L9750" s="407">
        <f t="shared" si="9993"/>
        <v>48</v>
      </c>
      <c r="M9750" s="373"/>
      <c r="N9750" s="567"/>
      <c r="O9750" s="577">
        <f t="shared" ref="O9750:P9762" si="10013">O9746+1</f>
        <v>268</v>
      </c>
      <c r="P9750" s="407">
        <f t="shared" si="10013"/>
        <v>48</v>
      </c>
      <c r="Q9750" s="373"/>
      <c r="R9750" s="200"/>
    </row>
    <row r="9751" spans="3:18" ht="14.6" customHeight="1" x14ac:dyDescent="0.5">
      <c r="C9751" s="373"/>
      <c r="D9751" s="373"/>
      <c r="E9751" s="345"/>
      <c r="F9751" s="197">
        <v>4</v>
      </c>
      <c r="G9751" s="209" t="s">
        <v>605</v>
      </c>
      <c r="H9751" s="373"/>
      <c r="I9751" s="373"/>
      <c r="J9751" s="567"/>
      <c r="K9751" s="373"/>
      <c r="L9751" s="407"/>
      <c r="M9751" s="373"/>
      <c r="N9751" s="567"/>
      <c r="O9751" s="577"/>
      <c r="P9751" s="407"/>
      <c r="Q9751" s="373"/>
      <c r="R9751" s="200"/>
    </row>
    <row r="9752" spans="3:18" ht="14.6" customHeight="1" x14ac:dyDescent="0.5">
      <c r="C9752" s="373"/>
      <c r="D9752" s="373"/>
      <c r="E9752" s="201">
        <f t="shared" si="10005"/>
        <v>1644</v>
      </c>
      <c r="F9752" s="197">
        <v>1</v>
      </c>
      <c r="G9752" s="203" t="s">
        <v>288</v>
      </c>
      <c r="H9752" s="373"/>
      <c r="I9752" s="373"/>
      <c r="J9752" s="567"/>
      <c r="K9752" s="373"/>
      <c r="L9752" s="408"/>
      <c r="M9752" s="373"/>
      <c r="N9752" s="567"/>
      <c r="O9752" s="578"/>
      <c r="P9752" s="408"/>
      <c r="Q9752" s="373"/>
      <c r="R9752" s="200"/>
    </row>
    <row r="9753" spans="3:18" ht="14.6" customHeight="1" x14ac:dyDescent="0.5">
      <c r="C9753" s="373"/>
      <c r="D9753" s="373"/>
      <c r="E9753" s="212" t="str">
        <f t="shared" si="10006"/>
        <v>BC</v>
      </c>
      <c r="F9753" s="197">
        <v>2</v>
      </c>
      <c r="G9753" s="206" t="s">
        <v>604</v>
      </c>
      <c r="H9753" s="373"/>
      <c r="I9753" s="373"/>
      <c r="J9753" s="567"/>
      <c r="K9753" s="373"/>
      <c r="L9753" s="406" t="str">
        <f t="shared" si="9991"/>
        <v>Amram</v>
      </c>
      <c r="M9753" s="373"/>
      <c r="N9753" s="567"/>
      <c r="O9753" s="576" t="str">
        <f t="shared" ref="O9753" si="10014">O9749</f>
        <v>Jacob</v>
      </c>
      <c r="P9753" s="406" t="str">
        <f t="shared" si="10012"/>
        <v>Jochebed</v>
      </c>
      <c r="Q9753" s="373"/>
      <c r="R9753" s="200"/>
    </row>
    <row r="9754" spans="3:18" ht="14.6" customHeight="1" x14ac:dyDescent="0.5">
      <c r="C9754" s="373"/>
      <c r="D9754" s="373"/>
      <c r="E9754" s="212">
        <f t="shared" si="10008"/>
        <v>-1643</v>
      </c>
      <c r="F9754" s="197">
        <v>3</v>
      </c>
      <c r="G9754" s="208" t="s">
        <v>287</v>
      </c>
      <c r="H9754" s="373"/>
      <c r="I9754" s="373"/>
      <c r="J9754" s="567"/>
      <c r="K9754" s="373"/>
      <c r="L9754" s="407">
        <f t="shared" si="9993"/>
        <v>49</v>
      </c>
      <c r="M9754" s="373"/>
      <c r="N9754" s="567"/>
      <c r="O9754" s="577">
        <f t="shared" ref="O9754" si="10015">O9750+1</f>
        <v>269</v>
      </c>
      <c r="P9754" s="407">
        <f t="shared" si="10013"/>
        <v>49</v>
      </c>
      <c r="Q9754" s="373"/>
      <c r="R9754" s="200"/>
    </row>
    <row r="9755" spans="3:18" ht="14.6" customHeight="1" x14ac:dyDescent="0.5">
      <c r="C9755" s="373"/>
      <c r="D9755" s="373"/>
      <c r="E9755" s="345"/>
      <c r="F9755" s="197">
        <v>4</v>
      </c>
      <c r="G9755" s="209" t="s">
        <v>605</v>
      </c>
      <c r="H9755" s="373"/>
      <c r="I9755" s="373"/>
      <c r="J9755" s="567"/>
      <c r="K9755" s="373"/>
      <c r="L9755" s="407"/>
      <c r="M9755" s="373"/>
      <c r="N9755" s="567"/>
      <c r="O9755" s="577"/>
      <c r="P9755" s="407"/>
      <c r="Q9755" s="373"/>
      <c r="R9755" s="200"/>
    </row>
    <row r="9756" spans="3:18" ht="14.6" customHeight="1" x14ac:dyDescent="0.5">
      <c r="C9756" s="373"/>
      <c r="D9756" s="373"/>
      <c r="E9756" s="201">
        <f t="shared" si="10005"/>
        <v>1643</v>
      </c>
      <c r="F9756" s="197">
        <v>1</v>
      </c>
      <c r="G9756" s="203" t="s">
        <v>288</v>
      </c>
      <c r="H9756" s="373"/>
      <c r="I9756" s="373"/>
      <c r="J9756" s="567"/>
      <c r="K9756" s="373"/>
      <c r="L9756" s="408"/>
      <c r="M9756" s="373"/>
      <c r="N9756" s="567"/>
      <c r="O9756" s="578"/>
      <c r="P9756" s="408"/>
      <c r="Q9756" s="373"/>
      <c r="R9756" s="200"/>
    </row>
    <row r="9757" spans="3:18" ht="14.6" customHeight="1" x14ac:dyDescent="0.5">
      <c r="C9757" s="373"/>
      <c r="D9757" s="373"/>
      <c r="E9757" s="212" t="str">
        <f t="shared" si="10006"/>
        <v>BC</v>
      </c>
      <c r="F9757" s="197">
        <v>2</v>
      </c>
      <c r="G9757" s="206" t="s">
        <v>604</v>
      </c>
      <c r="H9757" s="373"/>
      <c r="I9757" s="373"/>
      <c r="J9757" s="567"/>
      <c r="K9757" s="373"/>
      <c r="L9757" s="406" t="str">
        <f t="shared" si="9991"/>
        <v>Amram</v>
      </c>
      <c r="M9757" s="373"/>
      <c r="N9757" s="567"/>
      <c r="O9757" s="576" t="str">
        <f t="shared" ref="O9757" si="10016">O9753</f>
        <v>Jacob</v>
      </c>
      <c r="P9757" s="406" t="str">
        <f t="shared" si="10012"/>
        <v>Jochebed</v>
      </c>
      <c r="Q9757" s="373"/>
      <c r="R9757" s="200"/>
    </row>
    <row r="9758" spans="3:18" ht="14.6" customHeight="1" x14ac:dyDescent="0.5">
      <c r="C9758" s="373"/>
      <c r="D9758" s="373"/>
      <c r="E9758" s="212">
        <f t="shared" si="10008"/>
        <v>-1642</v>
      </c>
      <c r="F9758" s="197">
        <v>3</v>
      </c>
      <c r="G9758" s="208" t="s">
        <v>287</v>
      </c>
      <c r="H9758" s="373"/>
      <c r="I9758" s="373"/>
      <c r="J9758" s="567"/>
      <c r="K9758" s="373"/>
      <c r="L9758" s="407">
        <f t="shared" si="9993"/>
        <v>50</v>
      </c>
      <c r="M9758" s="373"/>
      <c r="N9758" s="567"/>
      <c r="O9758" s="577">
        <f t="shared" ref="O9758" si="10017">O9754+1</f>
        <v>270</v>
      </c>
      <c r="P9758" s="407">
        <f t="shared" si="10013"/>
        <v>50</v>
      </c>
      <c r="Q9758" s="373"/>
      <c r="R9758" s="200"/>
    </row>
    <row r="9759" spans="3:18" ht="14.6" customHeight="1" x14ac:dyDescent="0.5">
      <c r="C9759" s="373"/>
      <c r="D9759" s="373"/>
      <c r="E9759" s="345"/>
      <c r="F9759" s="197">
        <v>4</v>
      </c>
      <c r="G9759" s="209" t="s">
        <v>605</v>
      </c>
      <c r="H9759" s="373"/>
      <c r="I9759" s="373"/>
      <c r="J9759" s="567"/>
      <c r="K9759" s="373"/>
      <c r="L9759" s="407"/>
      <c r="M9759" s="373"/>
      <c r="N9759" s="567"/>
      <c r="O9759" s="577"/>
      <c r="P9759" s="407"/>
      <c r="Q9759" s="373"/>
      <c r="R9759" s="200"/>
    </row>
    <row r="9760" spans="3:18" ht="14.6" customHeight="1" x14ac:dyDescent="0.5">
      <c r="C9760" s="373"/>
      <c r="D9760" s="373"/>
      <c r="E9760" s="201">
        <f t="shared" si="10005"/>
        <v>1642</v>
      </c>
      <c r="F9760" s="197">
        <v>1</v>
      </c>
      <c r="G9760" s="203" t="s">
        <v>288</v>
      </c>
      <c r="H9760" s="373"/>
      <c r="I9760" s="373"/>
      <c r="J9760" s="567"/>
      <c r="K9760" s="373"/>
      <c r="L9760" s="408"/>
      <c r="M9760" s="373"/>
      <c r="N9760" s="567"/>
      <c r="O9760" s="578"/>
      <c r="P9760" s="408"/>
      <c r="Q9760" s="373"/>
      <c r="R9760" s="200"/>
    </row>
    <row r="9761" spans="3:18" ht="14.6" customHeight="1" x14ac:dyDescent="0.5">
      <c r="C9761" s="373"/>
      <c r="D9761" s="373"/>
      <c r="E9761" s="212" t="str">
        <f t="shared" si="10006"/>
        <v>BC</v>
      </c>
      <c r="F9761" s="197">
        <v>2</v>
      </c>
      <c r="G9761" s="206" t="s">
        <v>604</v>
      </c>
      <c r="H9761" s="373"/>
      <c r="I9761" s="373"/>
      <c r="J9761" s="567"/>
      <c r="K9761" s="373"/>
      <c r="L9761" s="406" t="str">
        <f t="shared" si="9991"/>
        <v>Amram</v>
      </c>
      <c r="M9761" s="373"/>
      <c r="N9761" s="567"/>
      <c r="O9761" s="576" t="str">
        <f t="shared" ref="O9761" si="10018">O9757</f>
        <v>Jacob</v>
      </c>
      <c r="P9761" s="406" t="str">
        <f t="shared" si="10012"/>
        <v>Jochebed</v>
      </c>
      <c r="Q9761" s="373"/>
      <c r="R9761" s="200"/>
    </row>
    <row r="9762" spans="3:18" ht="14.6" customHeight="1" x14ac:dyDescent="0.5">
      <c r="C9762" s="373"/>
      <c r="D9762" s="373"/>
      <c r="E9762" s="212">
        <f t="shared" si="10008"/>
        <v>-1641</v>
      </c>
      <c r="F9762" s="197">
        <v>3</v>
      </c>
      <c r="G9762" s="208" t="s">
        <v>287</v>
      </c>
      <c r="H9762" s="373"/>
      <c r="I9762" s="373"/>
      <c r="J9762" s="567"/>
      <c r="K9762" s="373"/>
      <c r="L9762" s="407">
        <f t="shared" si="9993"/>
        <v>51</v>
      </c>
      <c r="M9762" s="373"/>
      <c r="N9762" s="567"/>
      <c r="O9762" s="577">
        <f t="shared" ref="O9762" si="10019">O9758+1</f>
        <v>271</v>
      </c>
      <c r="P9762" s="407">
        <f t="shared" si="10013"/>
        <v>51</v>
      </c>
      <c r="Q9762" s="373"/>
      <c r="R9762" s="200"/>
    </row>
    <row r="9763" spans="3:18" ht="14.6" customHeight="1" x14ac:dyDescent="0.5">
      <c r="C9763" s="373"/>
      <c r="D9763" s="373"/>
      <c r="E9763" s="345"/>
      <c r="F9763" s="197">
        <v>4</v>
      </c>
      <c r="G9763" s="209" t="s">
        <v>605</v>
      </c>
      <c r="H9763" s="373"/>
      <c r="I9763" s="373"/>
      <c r="J9763" s="567"/>
      <c r="K9763" s="373"/>
      <c r="L9763" s="407"/>
      <c r="M9763" s="373"/>
      <c r="N9763" s="567"/>
      <c r="O9763" s="577"/>
      <c r="P9763" s="407"/>
      <c r="Q9763" s="373"/>
      <c r="R9763" s="200"/>
    </row>
    <row r="9764" spans="3:18" ht="14.6" customHeight="1" x14ac:dyDescent="0.5">
      <c r="C9764" s="373"/>
      <c r="D9764" s="373"/>
      <c r="E9764" s="201">
        <f t="shared" si="10005"/>
        <v>1641</v>
      </c>
      <c r="F9764" s="197">
        <v>1</v>
      </c>
      <c r="G9764" s="203" t="s">
        <v>288</v>
      </c>
      <c r="H9764" s="373"/>
      <c r="I9764" s="373"/>
      <c r="J9764" s="567"/>
      <c r="K9764" s="373"/>
      <c r="L9764" s="408"/>
      <c r="M9764" s="373"/>
      <c r="N9764" s="567"/>
      <c r="O9764" s="578"/>
      <c r="P9764" s="408"/>
      <c r="Q9764" s="373"/>
      <c r="R9764" s="200"/>
    </row>
    <row r="9765" spans="3:18" ht="14.6" customHeight="1" x14ac:dyDescent="0.5">
      <c r="C9765" s="373"/>
      <c r="D9765" s="373"/>
      <c r="E9765" s="212" t="str">
        <f t="shared" si="10006"/>
        <v>BC</v>
      </c>
      <c r="F9765" s="197">
        <v>2</v>
      </c>
      <c r="G9765" s="206" t="s">
        <v>604</v>
      </c>
      <c r="H9765" s="373"/>
      <c r="I9765" s="373"/>
      <c r="J9765" s="567"/>
      <c r="K9765" s="373"/>
      <c r="L9765" s="406" t="str">
        <f t="shared" si="9991"/>
        <v>Amram</v>
      </c>
      <c r="M9765" s="373"/>
      <c r="N9765" s="567"/>
      <c r="O9765" s="576" t="str">
        <f t="shared" ref="O9765:P9777" si="10020">O9761</f>
        <v>Jacob</v>
      </c>
      <c r="P9765" s="406" t="str">
        <f t="shared" si="10020"/>
        <v>Jochebed</v>
      </c>
      <c r="Q9765" s="373"/>
      <c r="R9765" s="200"/>
    </row>
    <row r="9766" spans="3:18" ht="14.6" customHeight="1" x14ac:dyDescent="0.5">
      <c r="C9766" s="373"/>
      <c r="D9766" s="373"/>
      <c r="E9766" s="212">
        <f t="shared" si="10008"/>
        <v>-1640</v>
      </c>
      <c r="F9766" s="197">
        <v>3</v>
      </c>
      <c r="G9766" s="208" t="s">
        <v>287</v>
      </c>
      <c r="H9766" s="373"/>
      <c r="I9766" s="373"/>
      <c r="J9766" s="567"/>
      <c r="K9766" s="373"/>
      <c r="L9766" s="407">
        <f t="shared" si="9993"/>
        <v>52</v>
      </c>
      <c r="M9766" s="373"/>
      <c r="N9766" s="567"/>
      <c r="O9766" s="577">
        <f t="shared" ref="O9766:P9778" si="10021">O9762+1</f>
        <v>272</v>
      </c>
      <c r="P9766" s="407">
        <f t="shared" si="10021"/>
        <v>52</v>
      </c>
      <c r="Q9766" s="373"/>
      <c r="R9766" s="200"/>
    </row>
    <row r="9767" spans="3:18" ht="14.6" customHeight="1" x14ac:dyDescent="0.5">
      <c r="C9767" s="373"/>
      <c r="D9767" s="373"/>
      <c r="E9767" s="345"/>
      <c r="F9767" s="197">
        <v>4</v>
      </c>
      <c r="G9767" s="209" t="s">
        <v>605</v>
      </c>
      <c r="H9767" s="373"/>
      <c r="I9767" s="373"/>
      <c r="J9767" s="567"/>
      <c r="K9767" s="373"/>
      <c r="L9767" s="407"/>
      <c r="M9767" s="373"/>
      <c r="N9767" s="567"/>
      <c r="O9767" s="577"/>
      <c r="P9767" s="407"/>
      <c r="Q9767" s="373"/>
      <c r="R9767" s="200"/>
    </row>
    <row r="9768" spans="3:18" ht="14.6" customHeight="1" x14ac:dyDescent="0.5">
      <c r="C9768" s="373"/>
      <c r="D9768" s="373"/>
      <c r="E9768" s="201">
        <f t="shared" si="10005"/>
        <v>1640</v>
      </c>
      <c r="F9768" s="197">
        <v>1</v>
      </c>
      <c r="G9768" s="203" t="s">
        <v>288</v>
      </c>
      <c r="H9768" s="373"/>
      <c r="I9768" s="373"/>
      <c r="J9768" s="567"/>
      <c r="K9768" s="373"/>
      <c r="L9768" s="408"/>
      <c r="M9768" s="373"/>
      <c r="N9768" s="567"/>
      <c r="O9768" s="578"/>
      <c r="P9768" s="408"/>
      <c r="Q9768" s="373"/>
      <c r="R9768" s="200"/>
    </row>
    <row r="9769" spans="3:18" ht="14.6" customHeight="1" x14ac:dyDescent="0.5">
      <c r="C9769" s="373"/>
      <c r="D9769" s="373"/>
      <c r="E9769" s="212" t="str">
        <f t="shared" si="10006"/>
        <v>BC</v>
      </c>
      <c r="F9769" s="197">
        <v>2</v>
      </c>
      <c r="G9769" s="206" t="s">
        <v>604</v>
      </c>
      <c r="H9769" s="373"/>
      <c r="I9769" s="373"/>
      <c r="J9769" s="567"/>
      <c r="K9769" s="373"/>
      <c r="L9769" s="406" t="str">
        <f t="shared" si="9991"/>
        <v>Amram</v>
      </c>
      <c r="M9769" s="373"/>
      <c r="N9769" s="567"/>
      <c r="O9769" s="576" t="str">
        <f t="shared" ref="O9769" si="10022">O9765</f>
        <v>Jacob</v>
      </c>
      <c r="P9769" s="406" t="str">
        <f t="shared" si="10020"/>
        <v>Jochebed</v>
      </c>
      <c r="Q9769" s="373"/>
      <c r="R9769" s="200"/>
    </row>
    <row r="9770" spans="3:18" ht="14.6" customHeight="1" x14ac:dyDescent="0.5">
      <c r="C9770" s="373"/>
      <c r="D9770" s="373"/>
      <c r="E9770" s="212">
        <f t="shared" si="10008"/>
        <v>-1639</v>
      </c>
      <c r="F9770" s="197">
        <v>3</v>
      </c>
      <c r="G9770" s="208" t="s">
        <v>287</v>
      </c>
      <c r="H9770" s="373"/>
      <c r="I9770" s="373"/>
      <c r="J9770" s="567"/>
      <c r="K9770" s="373"/>
      <c r="L9770" s="407">
        <f t="shared" si="9993"/>
        <v>53</v>
      </c>
      <c r="M9770" s="373"/>
      <c r="N9770" s="567"/>
      <c r="O9770" s="577">
        <f t="shared" ref="O9770" si="10023">O9766+1</f>
        <v>273</v>
      </c>
      <c r="P9770" s="407">
        <f t="shared" si="10021"/>
        <v>53</v>
      </c>
      <c r="Q9770" s="373"/>
      <c r="R9770" s="200"/>
    </row>
    <row r="9771" spans="3:18" ht="14.6" customHeight="1" x14ac:dyDescent="0.5">
      <c r="C9771" s="373"/>
      <c r="D9771" s="373"/>
      <c r="E9771" s="345"/>
      <c r="F9771" s="197">
        <v>4</v>
      </c>
      <c r="G9771" s="209" t="s">
        <v>605</v>
      </c>
      <c r="H9771" s="373"/>
      <c r="I9771" s="373"/>
      <c r="J9771" s="567"/>
      <c r="K9771" s="373"/>
      <c r="L9771" s="407"/>
      <c r="M9771" s="373"/>
      <c r="N9771" s="567"/>
      <c r="O9771" s="577"/>
      <c r="P9771" s="407"/>
      <c r="Q9771" s="373"/>
      <c r="R9771" s="200"/>
    </row>
    <row r="9772" spans="3:18" ht="14.6" customHeight="1" x14ac:dyDescent="0.5">
      <c r="C9772" s="373"/>
      <c r="D9772" s="373"/>
      <c r="E9772" s="201">
        <f t="shared" si="10005"/>
        <v>1639</v>
      </c>
      <c r="F9772" s="197">
        <v>1</v>
      </c>
      <c r="G9772" s="203" t="s">
        <v>288</v>
      </c>
      <c r="H9772" s="373"/>
      <c r="I9772" s="373"/>
      <c r="J9772" s="567"/>
      <c r="K9772" s="373"/>
      <c r="L9772" s="408"/>
      <c r="M9772" s="373"/>
      <c r="N9772" s="567"/>
      <c r="O9772" s="578"/>
      <c r="P9772" s="408"/>
      <c r="Q9772" s="373"/>
      <c r="R9772" s="200"/>
    </row>
    <row r="9773" spans="3:18" ht="14.6" customHeight="1" x14ac:dyDescent="0.5">
      <c r="C9773" s="373"/>
      <c r="D9773" s="373"/>
      <c r="E9773" s="212" t="str">
        <f t="shared" si="10006"/>
        <v>BC</v>
      </c>
      <c r="F9773" s="197">
        <v>2</v>
      </c>
      <c r="G9773" s="206" t="s">
        <v>604</v>
      </c>
      <c r="H9773" s="373"/>
      <c r="I9773" s="373"/>
      <c r="J9773" s="567"/>
      <c r="K9773" s="373"/>
      <c r="L9773" s="406" t="str">
        <f t="shared" si="9991"/>
        <v>Amram</v>
      </c>
      <c r="M9773" s="373"/>
      <c r="N9773" s="567"/>
      <c r="O9773" s="576" t="str">
        <f t="shared" ref="O9773" si="10024">O9769</f>
        <v>Jacob</v>
      </c>
      <c r="P9773" s="406" t="str">
        <f t="shared" si="10020"/>
        <v>Jochebed</v>
      </c>
      <c r="Q9773" s="373"/>
      <c r="R9773" s="200"/>
    </row>
    <row r="9774" spans="3:18" ht="14.6" customHeight="1" x14ac:dyDescent="0.5">
      <c r="C9774" s="373"/>
      <c r="D9774" s="373"/>
      <c r="E9774" s="212">
        <f t="shared" si="10008"/>
        <v>-1638</v>
      </c>
      <c r="F9774" s="197">
        <v>3</v>
      </c>
      <c r="G9774" s="208" t="s">
        <v>287</v>
      </c>
      <c r="H9774" s="373"/>
      <c r="I9774" s="373"/>
      <c r="J9774" s="567"/>
      <c r="K9774" s="373"/>
      <c r="L9774" s="407">
        <f t="shared" si="9993"/>
        <v>54</v>
      </c>
      <c r="M9774" s="373"/>
      <c r="N9774" s="567"/>
      <c r="O9774" s="577">
        <f t="shared" ref="O9774" si="10025">O9770+1</f>
        <v>274</v>
      </c>
      <c r="P9774" s="407">
        <f t="shared" si="10021"/>
        <v>54</v>
      </c>
      <c r="Q9774" s="373"/>
      <c r="R9774" s="200"/>
    </row>
    <row r="9775" spans="3:18" ht="14.6" customHeight="1" x14ac:dyDescent="0.5">
      <c r="C9775" s="373"/>
      <c r="D9775" s="373"/>
      <c r="E9775" s="345"/>
      <c r="F9775" s="197">
        <v>4</v>
      </c>
      <c r="G9775" s="209" t="s">
        <v>605</v>
      </c>
      <c r="H9775" s="373"/>
      <c r="I9775" s="373"/>
      <c r="J9775" s="567"/>
      <c r="K9775" s="373"/>
      <c r="L9775" s="407"/>
      <c r="M9775" s="373"/>
      <c r="N9775" s="567"/>
      <c r="O9775" s="577"/>
      <c r="P9775" s="407"/>
      <c r="Q9775" s="373"/>
      <c r="R9775" s="200"/>
    </row>
    <row r="9776" spans="3:18" ht="14.6" customHeight="1" x14ac:dyDescent="0.5">
      <c r="C9776" s="373"/>
      <c r="D9776" s="373"/>
      <c r="E9776" s="201">
        <f t="shared" si="10005"/>
        <v>1638</v>
      </c>
      <c r="F9776" s="197">
        <v>1</v>
      </c>
      <c r="G9776" s="203" t="s">
        <v>288</v>
      </c>
      <c r="H9776" s="373"/>
      <c r="I9776" s="373"/>
      <c r="J9776" s="567"/>
      <c r="K9776" s="373"/>
      <c r="L9776" s="408"/>
      <c r="M9776" s="373"/>
      <c r="N9776" s="567"/>
      <c r="O9776" s="578"/>
      <c r="P9776" s="408"/>
      <c r="Q9776" s="373"/>
      <c r="R9776" s="200"/>
    </row>
    <row r="9777" spans="3:18" ht="14.6" customHeight="1" x14ac:dyDescent="0.5">
      <c r="C9777" s="373"/>
      <c r="D9777" s="373"/>
      <c r="E9777" s="212" t="str">
        <f t="shared" si="10006"/>
        <v>BC</v>
      </c>
      <c r="F9777" s="197">
        <v>2</v>
      </c>
      <c r="G9777" s="206" t="s">
        <v>604</v>
      </c>
      <c r="H9777" s="373"/>
      <c r="I9777" s="373"/>
      <c r="J9777" s="567"/>
      <c r="K9777" s="373"/>
      <c r="L9777" s="406" t="str">
        <f t="shared" si="9991"/>
        <v>Amram</v>
      </c>
      <c r="M9777" s="373"/>
      <c r="N9777" s="567"/>
      <c r="O9777" s="576" t="str">
        <f t="shared" ref="O9777" si="10026">O9773</f>
        <v>Jacob</v>
      </c>
      <c r="P9777" s="406" t="str">
        <f t="shared" si="10020"/>
        <v>Jochebed</v>
      </c>
      <c r="Q9777" s="373"/>
      <c r="R9777" s="200"/>
    </row>
    <row r="9778" spans="3:18" ht="14.6" customHeight="1" x14ac:dyDescent="0.5">
      <c r="C9778" s="373"/>
      <c r="D9778" s="373"/>
      <c r="E9778" s="212">
        <f t="shared" si="10008"/>
        <v>-1637</v>
      </c>
      <c r="F9778" s="197">
        <v>3</v>
      </c>
      <c r="G9778" s="208" t="s">
        <v>287</v>
      </c>
      <c r="H9778" s="373"/>
      <c r="I9778" s="373"/>
      <c r="J9778" s="567"/>
      <c r="K9778" s="373"/>
      <c r="L9778" s="407">
        <f t="shared" si="9993"/>
        <v>55</v>
      </c>
      <c r="M9778" s="373"/>
      <c r="N9778" s="567"/>
      <c r="O9778" s="577">
        <f t="shared" ref="O9778" si="10027">O9774+1</f>
        <v>275</v>
      </c>
      <c r="P9778" s="407">
        <f t="shared" si="10021"/>
        <v>55</v>
      </c>
      <c r="Q9778" s="373"/>
      <c r="R9778" s="200"/>
    </row>
    <row r="9779" spans="3:18" ht="14.6" customHeight="1" x14ac:dyDescent="0.5">
      <c r="C9779" s="373"/>
      <c r="D9779" s="373"/>
      <c r="E9779" s="345"/>
      <c r="F9779" s="197">
        <v>4</v>
      </c>
      <c r="G9779" s="209" t="s">
        <v>605</v>
      </c>
      <c r="H9779" s="373"/>
      <c r="I9779" s="373"/>
      <c r="J9779" s="567"/>
      <c r="K9779" s="373"/>
      <c r="L9779" s="407"/>
      <c r="M9779" s="373"/>
      <c r="N9779" s="567"/>
      <c r="O9779" s="577"/>
      <c r="P9779" s="407"/>
      <c r="Q9779" s="373"/>
      <c r="R9779" s="200"/>
    </row>
    <row r="9780" spans="3:18" ht="14.6" customHeight="1" x14ac:dyDescent="0.5">
      <c r="C9780" s="373"/>
      <c r="D9780" s="373"/>
      <c r="E9780" s="201">
        <f t="shared" si="10005"/>
        <v>1637</v>
      </c>
      <c r="F9780" s="197">
        <v>1</v>
      </c>
      <c r="G9780" s="203" t="s">
        <v>288</v>
      </c>
      <c r="H9780" s="373"/>
      <c r="I9780" s="373"/>
      <c r="J9780" s="567"/>
      <c r="K9780" s="373"/>
      <c r="L9780" s="408"/>
      <c r="M9780" s="373"/>
      <c r="N9780" s="567"/>
      <c r="O9780" s="578"/>
      <c r="P9780" s="408"/>
      <c r="Q9780" s="373"/>
      <c r="R9780" s="200"/>
    </row>
    <row r="9781" spans="3:18" ht="14.6" customHeight="1" x14ac:dyDescent="0.5">
      <c r="C9781" s="373"/>
      <c r="D9781" s="373"/>
      <c r="E9781" s="212" t="str">
        <f t="shared" si="10006"/>
        <v>BC</v>
      </c>
      <c r="F9781" s="197">
        <v>2</v>
      </c>
      <c r="G9781" s="206" t="s">
        <v>604</v>
      </c>
      <c r="H9781" s="373"/>
      <c r="I9781" s="373"/>
      <c r="J9781" s="567"/>
      <c r="K9781" s="373"/>
      <c r="L9781" s="406" t="str">
        <f t="shared" ref="L9781:L9841" si="10028">L9777</f>
        <v>Amram</v>
      </c>
      <c r="M9781" s="373"/>
      <c r="N9781" s="567"/>
      <c r="O9781" s="576" t="str">
        <f t="shared" ref="O9781:P9793" si="10029">O9777</f>
        <v>Jacob</v>
      </c>
      <c r="P9781" s="406" t="str">
        <f t="shared" si="10029"/>
        <v>Jochebed</v>
      </c>
      <c r="Q9781" s="373"/>
      <c r="R9781" s="200"/>
    </row>
    <row r="9782" spans="3:18" ht="14.6" customHeight="1" x14ac:dyDescent="0.5">
      <c r="C9782" s="373"/>
      <c r="D9782" s="373"/>
      <c r="E9782" s="212">
        <f t="shared" si="10008"/>
        <v>-1636</v>
      </c>
      <c r="F9782" s="197">
        <v>3</v>
      </c>
      <c r="G9782" s="208" t="s">
        <v>287</v>
      </c>
      <c r="H9782" s="373"/>
      <c r="I9782" s="373"/>
      <c r="J9782" s="567"/>
      <c r="K9782" s="373"/>
      <c r="L9782" s="407">
        <f t="shared" ref="L9782:L9842" si="10030">L9778+1</f>
        <v>56</v>
      </c>
      <c r="M9782" s="373"/>
      <c r="N9782" s="567"/>
      <c r="O9782" s="577">
        <f t="shared" ref="O9782:P9794" si="10031">O9778+1</f>
        <v>276</v>
      </c>
      <c r="P9782" s="407">
        <f t="shared" si="10031"/>
        <v>56</v>
      </c>
      <c r="Q9782" s="373"/>
      <c r="R9782" s="200"/>
    </row>
    <row r="9783" spans="3:18" ht="14.6" customHeight="1" x14ac:dyDescent="0.5">
      <c r="C9783" s="373"/>
      <c r="D9783" s="373"/>
      <c r="E9783" s="345"/>
      <c r="F9783" s="197">
        <v>4</v>
      </c>
      <c r="G9783" s="209" t="s">
        <v>605</v>
      </c>
      <c r="H9783" s="373"/>
      <c r="I9783" s="373"/>
      <c r="J9783" s="567"/>
      <c r="K9783" s="373"/>
      <c r="L9783" s="407"/>
      <c r="M9783" s="373"/>
      <c r="N9783" s="567"/>
      <c r="O9783" s="577"/>
      <c r="P9783" s="407"/>
      <c r="Q9783" s="373"/>
      <c r="R9783" s="200"/>
    </row>
    <row r="9784" spans="3:18" ht="14.6" customHeight="1" x14ac:dyDescent="0.5">
      <c r="C9784" s="373"/>
      <c r="D9784" s="373"/>
      <c r="E9784" s="201">
        <f t="shared" si="10005"/>
        <v>1636</v>
      </c>
      <c r="F9784" s="197">
        <v>1</v>
      </c>
      <c r="G9784" s="203" t="s">
        <v>288</v>
      </c>
      <c r="H9784" s="373"/>
      <c r="I9784" s="373"/>
      <c r="J9784" s="567"/>
      <c r="K9784" s="373"/>
      <c r="L9784" s="408"/>
      <c r="M9784" s="373"/>
      <c r="N9784" s="567"/>
      <c r="O9784" s="578"/>
      <c r="P9784" s="408"/>
      <c r="Q9784" s="373"/>
      <c r="R9784" s="200"/>
    </row>
    <row r="9785" spans="3:18" ht="14.6" customHeight="1" x14ac:dyDescent="0.5">
      <c r="C9785" s="373"/>
      <c r="D9785" s="373"/>
      <c r="E9785" s="212" t="str">
        <f t="shared" si="10006"/>
        <v>BC</v>
      </c>
      <c r="F9785" s="197">
        <v>2</v>
      </c>
      <c r="G9785" s="206" t="s">
        <v>604</v>
      </c>
      <c r="H9785" s="373"/>
      <c r="I9785" s="373"/>
      <c r="J9785" s="567"/>
      <c r="K9785" s="373"/>
      <c r="L9785" s="406" t="str">
        <f t="shared" si="10028"/>
        <v>Amram</v>
      </c>
      <c r="M9785" s="373"/>
      <c r="N9785" s="567"/>
      <c r="O9785" s="576" t="str">
        <f t="shared" ref="O9785" si="10032">O9781</f>
        <v>Jacob</v>
      </c>
      <c r="P9785" s="406" t="str">
        <f t="shared" si="10029"/>
        <v>Jochebed</v>
      </c>
      <c r="Q9785" s="373"/>
      <c r="R9785" s="200"/>
    </row>
    <row r="9786" spans="3:18" ht="14.6" customHeight="1" x14ac:dyDescent="0.5">
      <c r="C9786" s="373"/>
      <c r="D9786" s="373"/>
      <c r="E9786" s="212">
        <f t="shared" si="10008"/>
        <v>-1635</v>
      </c>
      <c r="F9786" s="197">
        <v>3</v>
      </c>
      <c r="G9786" s="208" t="s">
        <v>287</v>
      </c>
      <c r="H9786" s="373"/>
      <c r="I9786" s="373"/>
      <c r="J9786" s="567"/>
      <c r="K9786" s="373"/>
      <c r="L9786" s="407">
        <f t="shared" si="10030"/>
        <v>57</v>
      </c>
      <c r="M9786" s="373"/>
      <c r="N9786" s="567"/>
      <c r="O9786" s="577">
        <f t="shared" ref="O9786" si="10033">O9782+1</f>
        <v>277</v>
      </c>
      <c r="P9786" s="407">
        <f t="shared" si="10031"/>
        <v>57</v>
      </c>
      <c r="Q9786" s="373"/>
      <c r="R9786" s="200"/>
    </row>
    <row r="9787" spans="3:18" ht="14.6" customHeight="1" x14ac:dyDescent="0.5">
      <c r="C9787" s="373"/>
      <c r="D9787" s="373"/>
      <c r="E9787" s="345"/>
      <c r="F9787" s="197">
        <v>4</v>
      </c>
      <c r="G9787" s="209" t="s">
        <v>605</v>
      </c>
      <c r="H9787" s="373"/>
      <c r="I9787" s="373"/>
      <c r="J9787" s="567"/>
      <c r="K9787" s="373"/>
      <c r="L9787" s="407"/>
      <c r="M9787" s="373"/>
      <c r="N9787" s="567"/>
      <c r="O9787" s="577"/>
      <c r="P9787" s="407"/>
      <c r="Q9787" s="373"/>
      <c r="R9787" s="200"/>
    </row>
    <row r="9788" spans="3:18" ht="14.6" customHeight="1" x14ac:dyDescent="0.5">
      <c r="C9788" s="373"/>
      <c r="D9788" s="373"/>
      <c r="E9788" s="201">
        <f t="shared" si="10005"/>
        <v>1635</v>
      </c>
      <c r="F9788" s="197">
        <v>1</v>
      </c>
      <c r="G9788" s="203" t="s">
        <v>288</v>
      </c>
      <c r="H9788" s="373"/>
      <c r="I9788" s="373"/>
      <c r="J9788" s="567"/>
      <c r="K9788" s="373"/>
      <c r="L9788" s="408"/>
      <c r="M9788" s="373"/>
      <c r="N9788" s="567"/>
      <c r="O9788" s="578"/>
      <c r="P9788" s="408"/>
      <c r="Q9788" s="373"/>
      <c r="R9788" s="200"/>
    </row>
    <row r="9789" spans="3:18" ht="14.6" customHeight="1" x14ac:dyDescent="0.5">
      <c r="C9789" s="373"/>
      <c r="D9789" s="373"/>
      <c r="E9789" s="212" t="str">
        <f t="shared" si="10006"/>
        <v>BC</v>
      </c>
      <c r="F9789" s="197">
        <v>2</v>
      </c>
      <c r="G9789" s="206" t="s">
        <v>604</v>
      </c>
      <c r="H9789" s="373"/>
      <c r="I9789" s="373"/>
      <c r="J9789" s="567"/>
      <c r="K9789" s="373"/>
      <c r="L9789" s="406" t="str">
        <f t="shared" si="10028"/>
        <v>Amram</v>
      </c>
      <c r="M9789" s="373"/>
      <c r="N9789" s="567"/>
      <c r="O9789" s="576" t="str">
        <f t="shared" ref="O9789" si="10034">O9785</f>
        <v>Jacob</v>
      </c>
      <c r="P9789" s="406" t="str">
        <f t="shared" si="10029"/>
        <v>Jochebed</v>
      </c>
      <c r="Q9789" s="373"/>
      <c r="R9789" s="200"/>
    </row>
    <row r="9790" spans="3:18" ht="14.6" customHeight="1" x14ac:dyDescent="0.5">
      <c r="C9790" s="373"/>
      <c r="D9790" s="373"/>
      <c r="E9790" s="212">
        <f t="shared" si="10008"/>
        <v>-1634</v>
      </c>
      <c r="F9790" s="197">
        <v>3</v>
      </c>
      <c r="G9790" s="208" t="s">
        <v>287</v>
      </c>
      <c r="H9790" s="373"/>
      <c r="I9790" s="373"/>
      <c r="J9790" s="567"/>
      <c r="K9790" s="373"/>
      <c r="L9790" s="407">
        <f t="shared" si="10030"/>
        <v>58</v>
      </c>
      <c r="M9790" s="373"/>
      <c r="N9790" s="567"/>
      <c r="O9790" s="577">
        <f t="shared" ref="O9790" si="10035">O9786+1</f>
        <v>278</v>
      </c>
      <c r="P9790" s="407">
        <f t="shared" si="10031"/>
        <v>58</v>
      </c>
      <c r="Q9790" s="373"/>
      <c r="R9790" s="200"/>
    </row>
    <row r="9791" spans="3:18" ht="14.6" customHeight="1" x14ac:dyDescent="0.5">
      <c r="C9791" s="373"/>
      <c r="D9791" s="373"/>
      <c r="E9791" s="345"/>
      <c r="F9791" s="197">
        <v>4</v>
      </c>
      <c r="G9791" s="209" t="s">
        <v>605</v>
      </c>
      <c r="H9791" s="373"/>
      <c r="I9791" s="373"/>
      <c r="J9791" s="567"/>
      <c r="K9791" s="373"/>
      <c r="L9791" s="407"/>
      <c r="M9791" s="373"/>
      <c r="N9791" s="567"/>
      <c r="O9791" s="577"/>
      <c r="P9791" s="407"/>
      <c r="Q9791" s="373"/>
      <c r="R9791" s="200"/>
    </row>
    <row r="9792" spans="3:18" ht="14.6" customHeight="1" x14ac:dyDescent="0.5">
      <c r="C9792" s="373"/>
      <c r="D9792" s="373"/>
      <c r="E9792" s="201">
        <f t="shared" si="10005"/>
        <v>1634</v>
      </c>
      <c r="F9792" s="197">
        <v>1</v>
      </c>
      <c r="G9792" s="203" t="s">
        <v>288</v>
      </c>
      <c r="H9792" s="373"/>
      <c r="I9792" s="373"/>
      <c r="J9792" s="567"/>
      <c r="K9792" s="373"/>
      <c r="L9792" s="408"/>
      <c r="M9792" s="373"/>
      <c r="N9792" s="567"/>
      <c r="O9792" s="578"/>
      <c r="P9792" s="408"/>
      <c r="Q9792" s="373"/>
      <c r="R9792" s="200"/>
    </row>
    <row r="9793" spans="3:18" ht="14.6" customHeight="1" x14ac:dyDescent="0.5">
      <c r="C9793" s="373"/>
      <c r="D9793" s="373"/>
      <c r="E9793" s="212" t="str">
        <f t="shared" si="10006"/>
        <v>BC</v>
      </c>
      <c r="F9793" s="197">
        <v>2</v>
      </c>
      <c r="G9793" s="206" t="s">
        <v>604</v>
      </c>
      <c r="H9793" s="373"/>
      <c r="I9793" s="373"/>
      <c r="J9793" s="567"/>
      <c r="K9793" s="373"/>
      <c r="L9793" s="406" t="str">
        <f t="shared" si="10028"/>
        <v>Amram</v>
      </c>
      <c r="M9793" s="373"/>
      <c r="N9793" s="567"/>
      <c r="O9793" s="576" t="str">
        <f t="shared" ref="O9793" si="10036">O9789</f>
        <v>Jacob</v>
      </c>
      <c r="P9793" s="406" t="str">
        <f t="shared" si="10029"/>
        <v>Jochebed</v>
      </c>
      <c r="Q9793" s="373"/>
      <c r="R9793" s="200"/>
    </row>
    <row r="9794" spans="3:18" ht="14.6" customHeight="1" x14ac:dyDescent="0.5">
      <c r="C9794" s="373"/>
      <c r="D9794" s="373"/>
      <c r="E9794" s="212">
        <f t="shared" si="10008"/>
        <v>-1633</v>
      </c>
      <c r="F9794" s="197">
        <v>3</v>
      </c>
      <c r="G9794" s="208" t="s">
        <v>287</v>
      </c>
      <c r="H9794" s="373"/>
      <c r="I9794" s="373"/>
      <c r="J9794" s="567"/>
      <c r="K9794" s="373"/>
      <c r="L9794" s="407">
        <f t="shared" si="10030"/>
        <v>59</v>
      </c>
      <c r="M9794" s="373"/>
      <c r="N9794" s="567"/>
      <c r="O9794" s="577">
        <f t="shared" ref="O9794" si="10037">O9790+1</f>
        <v>279</v>
      </c>
      <c r="P9794" s="407">
        <f t="shared" si="10031"/>
        <v>59</v>
      </c>
      <c r="Q9794" s="373"/>
      <c r="R9794" s="200"/>
    </row>
    <row r="9795" spans="3:18" ht="14.6" customHeight="1" x14ac:dyDescent="0.5">
      <c r="C9795" s="373"/>
      <c r="D9795" s="373"/>
      <c r="E9795" s="345"/>
      <c r="F9795" s="197">
        <v>4</v>
      </c>
      <c r="G9795" s="209" t="s">
        <v>605</v>
      </c>
      <c r="H9795" s="373"/>
      <c r="I9795" s="373"/>
      <c r="J9795" s="567"/>
      <c r="K9795" s="373"/>
      <c r="L9795" s="407"/>
      <c r="M9795" s="373"/>
      <c r="N9795" s="567"/>
      <c r="O9795" s="577"/>
      <c r="P9795" s="407"/>
      <c r="Q9795" s="373"/>
      <c r="R9795" s="200"/>
    </row>
    <row r="9796" spans="3:18" ht="14.6" customHeight="1" x14ac:dyDescent="0.5">
      <c r="C9796" s="373"/>
      <c r="D9796" s="373"/>
      <c r="E9796" s="201">
        <f t="shared" si="10005"/>
        <v>1633</v>
      </c>
      <c r="F9796" s="197">
        <v>1</v>
      </c>
      <c r="G9796" s="203" t="s">
        <v>288</v>
      </c>
      <c r="H9796" s="373"/>
      <c r="I9796" s="373"/>
      <c r="J9796" s="567"/>
      <c r="K9796" s="373"/>
      <c r="L9796" s="408"/>
      <c r="M9796" s="373"/>
      <c r="N9796" s="567"/>
      <c r="O9796" s="578"/>
      <c r="P9796" s="408"/>
      <c r="Q9796" s="373"/>
      <c r="R9796" s="200"/>
    </row>
    <row r="9797" spans="3:18" ht="14.6" customHeight="1" x14ac:dyDescent="0.5">
      <c r="C9797" s="373"/>
      <c r="D9797" s="373"/>
      <c r="E9797" s="212" t="str">
        <f t="shared" si="10006"/>
        <v>BC</v>
      </c>
      <c r="F9797" s="197">
        <v>2</v>
      </c>
      <c r="G9797" s="206" t="s">
        <v>604</v>
      </c>
      <c r="H9797" s="373"/>
      <c r="I9797" s="373"/>
      <c r="J9797" s="567"/>
      <c r="K9797" s="373"/>
      <c r="L9797" s="406" t="str">
        <f t="shared" si="10028"/>
        <v>Amram</v>
      </c>
      <c r="M9797" s="373"/>
      <c r="N9797" s="567"/>
      <c r="O9797" s="576" t="str">
        <f t="shared" ref="O9797:P9809" si="10038">O9793</f>
        <v>Jacob</v>
      </c>
      <c r="P9797" s="406" t="str">
        <f t="shared" si="10038"/>
        <v>Jochebed</v>
      </c>
      <c r="Q9797" s="373"/>
      <c r="R9797" s="200"/>
    </row>
    <row r="9798" spans="3:18" ht="14.6" customHeight="1" x14ac:dyDescent="0.5">
      <c r="C9798" s="373"/>
      <c r="D9798" s="373"/>
      <c r="E9798" s="212">
        <f t="shared" si="10008"/>
        <v>-1632</v>
      </c>
      <c r="F9798" s="197">
        <v>3</v>
      </c>
      <c r="G9798" s="208" t="s">
        <v>287</v>
      </c>
      <c r="H9798" s="373"/>
      <c r="I9798" s="373"/>
      <c r="J9798" s="567"/>
      <c r="K9798" s="373"/>
      <c r="L9798" s="407">
        <f t="shared" si="10030"/>
        <v>60</v>
      </c>
      <c r="M9798" s="373"/>
      <c r="N9798" s="567"/>
      <c r="O9798" s="577">
        <f t="shared" ref="O9798:P9810" si="10039">O9794+1</f>
        <v>280</v>
      </c>
      <c r="P9798" s="407">
        <f t="shared" si="10039"/>
        <v>60</v>
      </c>
      <c r="Q9798" s="373"/>
      <c r="R9798" s="200"/>
    </row>
    <row r="9799" spans="3:18" ht="14.6" customHeight="1" x14ac:dyDescent="0.5">
      <c r="C9799" s="373"/>
      <c r="D9799" s="373"/>
      <c r="E9799" s="345"/>
      <c r="F9799" s="197">
        <v>4</v>
      </c>
      <c r="G9799" s="209" t="s">
        <v>605</v>
      </c>
      <c r="H9799" s="373"/>
      <c r="I9799" s="373"/>
      <c r="J9799" s="567"/>
      <c r="K9799" s="373"/>
      <c r="L9799" s="407"/>
      <c r="M9799" s="373"/>
      <c r="N9799" s="567"/>
      <c r="O9799" s="577"/>
      <c r="P9799" s="407"/>
      <c r="Q9799" s="373"/>
      <c r="R9799" s="200"/>
    </row>
    <row r="9800" spans="3:18" ht="14.6" customHeight="1" x14ac:dyDescent="0.5">
      <c r="C9800" s="373"/>
      <c r="D9800" s="373"/>
      <c r="E9800" s="201">
        <f t="shared" si="10005"/>
        <v>1632</v>
      </c>
      <c r="F9800" s="197">
        <v>1</v>
      </c>
      <c r="G9800" s="203" t="s">
        <v>288</v>
      </c>
      <c r="H9800" s="373"/>
      <c r="I9800" s="373"/>
      <c r="J9800" s="567"/>
      <c r="K9800" s="373"/>
      <c r="L9800" s="408"/>
      <c r="M9800" s="373"/>
      <c r="N9800" s="567"/>
      <c r="O9800" s="578"/>
      <c r="P9800" s="408"/>
      <c r="Q9800" s="373"/>
      <c r="R9800" s="200"/>
    </row>
    <row r="9801" spans="3:18" ht="14.6" customHeight="1" x14ac:dyDescent="0.5">
      <c r="C9801" s="373"/>
      <c r="D9801" s="373"/>
      <c r="E9801" s="212" t="str">
        <f t="shared" si="10006"/>
        <v>BC</v>
      </c>
      <c r="F9801" s="197">
        <v>2</v>
      </c>
      <c r="G9801" s="206" t="s">
        <v>604</v>
      </c>
      <c r="H9801" s="373"/>
      <c r="I9801" s="373"/>
      <c r="J9801" s="567"/>
      <c r="K9801" s="373"/>
      <c r="L9801" s="406" t="str">
        <f t="shared" si="10028"/>
        <v>Amram</v>
      </c>
      <c r="M9801" s="373"/>
      <c r="N9801" s="567"/>
      <c r="O9801" s="576" t="str">
        <f t="shared" ref="O9801" si="10040">O9797</f>
        <v>Jacob</v>
      </c>
      <c r="P9801" s="406" t="str">
        <f t="shared" si="10038"/>
        <v>Jochebed</v>
      </c>
      <c r="Q9801" s="373"/>
      <c r="R9801" s="200"/>
    </row>
    <row r="9802" spans="3:18" ht="14.6" customHeight="1" x14ac:dyDescent="0.5">
      <c r="C9802" s="373"/>
      <c r="D9802" s="373"/>
      <c r="E9802" s="212">
        <f t="shared" si="10008"/>
        <v>-1631</v>
      </c>
      <c r="F9802" s="197">
        <v>3</v>
      </c>
      <c r="G9802" s="208" t="s">
        <v>287</v>
      </c>
      <c r="H9802" s="373"/>
      <c r="I9802" s="373"/>
      <c r="J9802" s="567"/>
      <c r="K9802" s="373"/>
      <c r="L9802" s="407">
        <f t="shared" si="10030"/>
        <v>61</v>
      </c>
      <c r="M9802" s="373"/>
      <c r="N9802" s="567"/>
      <c r="O9802" s="577">
        <f t="shared" ref="O9802" si="10041">O9798+1</f>
        <v>281</v>
      </c>
      <c r="P9802" s="407">
        <f t="shared" si="10039"/>
        <v>61</v>
      </c>
      <c r="Q9802" s="373"/>
      <c r="R9802" s="200"/>
    </row>
    <row r="9803" spans="3:18" ht="14.6" customHeight="1" x14ac:dyDescent="0.5">
      <c r="C9803" s="373"/>
      <c r="D9803" s="373"/>
      <c r="E9803" s="345"/>
      <c r="F9803" s="197">
        <v>4</v>
      </c>
      <c r="G9803" s="209" t="s">
        <v>605</v>
      </c>
      <c r="H9803" s="373"/>
      <c r="I9803" s="373"/>
      <c r="J9803" s="567"/>
      <c r="K9803" s="373"/>
      <c r="L9803" s="407"/>
      <c r="M9803" s="373"/>
      <c r="N9803" s="567"/>
      <c r="O9803" s="577"/>
      <c r="P9803" s="407"/>
      <c r="Q9803" s="373"/>
      <c r="R9803" s="200"/>
    </row>
    <row r="9804" spans="3:18" ht="14.6" customHeight="1" x14ac:dyDescent="0.5">
      <c r="C9804" s="373"/>
      <c r="D9804" s="373"/>
      <c r="E9804" s="201">
        <f t="shared" ref="E9804:E9864" si="10042">E9800-1</f>
        <v>1631</v>
      </c>
      <c r="F9804" s="197">
        <v>1</v>
      </c>
      <c r="G9804" s="203" t="s">
        <v>288</v>
      </c>
      <c r="H9804" s="373"/>
      <c r="I9804" s="373"/>
      <c r="J9804" s="567"/>
      <c r="K9804" s="373"/>
      <c r="L9804" s="408"/>
      <c r="M9804" s="373"/>
      <c r="N9804" s="567"/>
      <c r="O9804" s="578"/>
      <c r="P9804" s="408"/>
      <c r="Q9804" s="373"/>
      <c r="R9804" s="200"/>
    </row>
    <row r="9805" spans="3:18" ht="14.6" customHeight="1" x14ac:dyDescent="0.5">
      <c r="C9805" s="373"/>
      <c r="D9805" s="373"/>
      <c r="E9805" s="212" t="str">
        <f t="shared" ref="E9805:E9865" si="10043">E9801</f>
        <v>BC</v>
      </c>
      <c r="F9805" s="197">
        <v>2</v>
      </c>
      <c r="G9805" s="206" t="s">
        <v>604</v>
      </c>
      <c r="H9805" s="373"/>
      <c r="I9805" s="373"/>
      <c r="J9805" s="567"/>
      <c r="K9805" s="373"/>
      <c r="L9805" s="406" t="str">
        <f t="shared" si="10028"/>
        <v>Amram</v>
      </c>
      <c r="M9805" s="373"/>
      <c r="N9805" s="567"/>
      <c r="O9805" s="576" t="str">
        <f t="shared" ref="O9805" si="10044">O9801</f>
        <v>Jacob</v>
      </c>
      <c r="P9805" s="406" t="str">
        <f t="shared" si="10038"/>
        <v>Jochebed</v>
      </c>
      <c r="Q9805" s="373"/>
      <c r="R9805" s="200"/>
    </row>
    <row r="9806" spans="3:18" ht="14.6" customHeight="1" x14ac:dyDescent="0.5">
      <c r="C9806" s="373"/>
      <c r="D9806" s="373"/>
      <c r="E9806" s="212">
        <f t="shared" ref="E9806:E9866" si="10045">-E9804+1</f>
        <v>-1630</v>
      </c>
      <c r="F9806" s="197">
        <v>3</v>
      </c>
      <c r="G9806" s="208" t="s">
        <v>287</v>
      </c>
      <c r="H9806" s="373"/>
      <c r="I9806" s="373"/>
      <c r="J9806" s="567"/>
      <c r="K9806" s="373"/>
      <c r="L9806" s="407">
        <f t="shared" si="10030"/>
        <v>62</v>
      </c>
      <c r="M9806" s="373"/>
      <c r="N9806" s="567"/>
      <c r="O9806" s="577">
        <f t="shared" ref="O9806" si="10046">O9802+1</f>
        <v>282</v>
      </c>
      <c r="P9806" s="407">
        <f t="shared" si="10039"/>
        <v>62</v>
      </c>
      <c r="Q9806" s="373"/>
      <c r="R9806" s="200"/>
    </row>
    <row r="9807" spans="3:18" ht="14.6" customHeight="1" x14ac:dyDescent="0.5">
      <c r="C9807" s="373"/>
      <c r="D9807" s="373"/>
      <c r="E9807" s="345"/>
      <c r="F9807" s="197">
        <v>4</v>
      </c>
      <c r="G9807" s="209" t="s">
        <v>605</v>
      </c>
      <c r="H9807" s="373"/>
      <c r="I9807" s="373"/>
      <c r="J9807" s="567"/>
      <c r="K9807" s="373"/>
      <c r="L9807" s="407"/>
      <c r="M9807" s="373"/>
      <c r="N9807" s="567"/>
      <c r="O9807" s="577"/>
      <c r="P9807" s="407"/>
      <c r="Q9807" s="373"/>
      <c r="R9807" s="200"/>
    </row>
    <row r="9808" spans="3:18" ht="14.6" customHeight="1" x14ac:dyDescent="0.5">
      <c r="C9808" s="373"/>
      <c r="D9808" s="373"/>
      <c r="E9808" s="201">
        <f t="shared" si="10042"/>
        <v>1630</v>
      </c>
      <c r="F9808" s="197">
        <v>1</v>
      </c>
      <c r="G9808" s="203" t="s">
        <v>288</v>
      </c>
      <c r="H9808" s="373"/>
      <c r="I9808" s="373"/>
      <c r="J9808" s="567"/>
      <c r="K9808" s="373"/>
      <c r="L9808" s="408"/>
      <c r="M9808" s="373"/>
      <c r="N9808" s="567"/>
      <c r="O9808" s="578"/>
      <c r="P9808" s="408"/>
      <c r="Q9808" s="373"/>
      <c r="R9808" s="200"/>
    </row>
    <row r="9809" spans="3:18" ht="14.6" customHeight="1" x14ac:dyDescent="0.5">
      <c r="C9809" s="373"/>
      <c r="D9809" s="373"/>
      <c r="E9809" s="212" t="str">
        <f t="shared" si="10043"/>
        <v>BC</v>
      </c>
      <c r="F9809" s="197">
        <v>2</v>
      </c>
      <c r="G9809" s="206" t="s">
        <v>604</v>
      </c>
      <c r="H9809" s="373"/>
      <c r="I9809" s="373"/>
      <c r="J9809" s="567"/>
      <c r="K9809" s="373"/>
      <c r="L9809" s="406" t="str">
        <f t="shared" si="10028"/>
        <v>Amram</v>
      </c>
      <c r="M9809" s="373"/>
      <c r="N9809" s="567"/>
      <c r="O9809" s="576" t="str">
        <f t="shared" ref="O9809" si="10047">O9805</f>
        <v>Jacob</v>
      </c>
      <c r="P9809" s="406" t="str">
        <f t="shared" si="10038"/>
        <v>Jochebed</v>
      </c>
      <c r="Q9809" s="373"/>
      <c r="R9809" s="200"/>
    </row>
    <row r="9810" spans="3:18" ht="14.6" customHeight="1" x14ac:dyDescent="0.5">
      <c r="C9810" s="373"/>
      <c r="D9810" s="373"/>
      <c r="E9810" s="212">
        <f t="shared" si="10045"/>
        <v>-1629</v>
      </c>
      <c r="F9810" s="197">
        <v>3</v>
      </c>
      <c r="G9810" s="208" t="s">
        <v>287</v>
      </c>
      <c r="H9810" s="373"/>
      <c r="I9810" s="373"/>
      <c r="J9810" s="567"/>
      <c r="K9810" s="373"/>
      <c r="L9810" s="407">
        <f t="shared" si="10030"/>
        <v>63</v>
      </c>
      <c r="M9810" s="373"/>
      <c r="N9810" s="567"/>
      <c r="O9810" s="577">
        <f t="shared" ref="O9810" si="10048">O9806+1</f>
        <v>283</v>
      </c>
      <c r="P9810" s="407">
        <f t="shared" si="10039"/>
        <v>63</v>
      </c>
      <c r="Q9810" s="373"/>
      <c r="R9810" s="200"/>
    </row>
    <row r="9811" spans="3:18" ht="14.6" customHeight="1" x14ac:dyDescent="0.5">
      <c r="C9811" s="373"/>
      <c r="D9811" s="373"/>
      <c r="E9811" s="345"/>
      <c r="F9811" s="197">
        <v>4</v>
      </c>
      <c r="G9811" s="209" t="s">
        <v>605</v>
      </c>
      <c r="H9811" s="373"/>
      <c r="I9811" s="373"/>
      <c r="J9811" s="567"/>
      <c r="K9811" s="373"/>
      <c r="L9811" s="407"/>
      <c r="M9811" s="373"/>
      <c r="N9811" s="567"/>
      <c r="O9811" s="577"/>
      <c r="P9811" s="407"/>
      <c r="Q9811" s="373"/>
      <c r="R9811" s="200"/>
    </row>
    <row r="9812" spans="3:18" ht="14.6" customHeight="1" x14ac:dyDescent="0.5">
      <c r="C9812" s="373"/>
      <c r="D9812" s="373"/>
      <c r="E9812" s="201">
        <f t="shared" si="10042"/>
        <v>1629</v>
      </c>
      <c r="F9812" s="197">
        <v>1</v>
      </c>
      <c r="G9812" s="203" t="s">
        <v>288</v>
      </c>
      <c r="H9812" s="373"/>
      <c r="I9812" s="373"/>
      <c r="J9812" s="567"/>
      <c r="K9812" s="373"/>
      <c r="L9812" s="408"/>
      <c r="M9812" s="373"/>
      <c r="N9812" s="567"/>
      <c r="O9812" s="578"/>
      <c r="P9812" s="408"/>
      <c r="Q9812" s="373"/>
      <c r="R9812" s="200"/>
    </row>
    <row r="9813" spans="3:18" ht="14.6" customHeight="1" x14ac:dyDescent="0.5">
      <c r="C9813" s="373"/>
      <c r="D9813" s="373"/>
      <c r="E9813" s="212" t="str">
        <f t="shared" si="10043"/>
        <v>BC</v>
      </c>
      <c r="F9813" s="197">
        <v>2</v>
      </c>
      <c r="G9813" s="206" t="s">
        <v>604</v>
      </c>
      <c r="H9813" s="373"/>
      <c r="I9813" s="373"/>
      <c r="J9813" s="567"/>
      <c r="K9813" s="373"/>
      <c r="L9813" s="406" t="str">
        <f t="shared" si="10028"/>
        <v>Amram</v>
      </c>
      <c r="M9813" s="373"/>
      <c r="N9813" s="567"/>
      <c r="O9813" s="576" t="str">
        <f t="shared" ref="O9813:P9825" si="10049">O9809</f>
        <v>Jacob</v>
      </c>
      <c r="P9813" s="406" t="str">
        <f t="shared" si="10049"/>
        <v>Jochebed</v>
      </c>
      <c r="Q9813" s="373"/>
      <c r="R9813" s="200"/>
    </row>
    <row r="9814" spans="3:18" ht="14.6" customHeight="1" x14ac:dyDescent="0.5">
      <c r="C9814" s="373"/>
      <c r="D9814" s="373"/>
      <c r="E9814" s="212">
        <f t="shared" si="10045"/>
        <v>-1628</v>
      </c>
      <c r="F9814" s="197">
        <v>3</v>
      </c>
      <c r="G9814" s="208" t="s">
        <v>287</v>
      </c>
      <c r="H9814" s="373"/>
      <c r="I9814" s="373"/>
      <c r="J9814" s="567"/>
      <c r="K9814" s="373"/>
      <c r="L9814" s="407">
        <f t="shared" si="10030"/>
        <v>64</v>
      </c>
      <c r="M9814" s="373"/>
      <c r="N9814" s="567"/>
      <c r="O9814" s="577">
        <f t="shared" ref="O9814:P9826" si="10050">O9810+1</f>
        <v>284</v>
      </c>
      <c r="P9814" s="407">
        <f t="shared" si="10050"/>
        <v>64</v>
      </c>
      <c r="Q9814" s="373"/>
      <c r="R9814" s="200"/>
    </row>
    <row r="9815" spans="3:18" ht="14.6" customHeight="1" x14ac:dyDescent="0.5">
      <c r="C9815" s="373"/>
      <c r="D9815" s="373"/>
      <c r="E9815" s="345"/>
      <c r="F9815" s="197">
        <v>4</v>
      </c>
      <c r="G9815" s="209" t="s">
        <v>605</v>
      </c>
      <c r="H9815" s="373"/>
      <c r="I9815" s="373"/>
      <c r="J9815" s="567"/>
      <c r="K9815" s="373"/>
      <c r="L9815" s="407"/>
      <c r="M9815" s="373"/>
      <c r="N9815" s="567"/>
      <c r="O9815" s="577"/>
      <c r="P9815" s="407"/>
      <c r="Q9815" s="373"/>
      <c r="R9815" s="200"/>
    </row>
    <row r="9816" spans="3:18" ht="14.6" customHeight="1" x14ac:dyDescent="0.5">
      <c r="C9816" s="373"/>
      <c r="D9816" s="373"/>
      <c r="E9816" s="201">
        <f t="shared" si="10042"/>
        <v>1628</v>
      </c>
      <c r="F9816" s="197">
        <v>1</v>
      </c>
      <c r="G9816" s="203" t="s">
        <v>288</v>
      </c>
      <c r="H9816" s="373"/>
      <c r="I9816" s="373"/>
      <c r="J9816" s="567"/>
      <c r="K9816" s="373"/>
      <c r="L9816" s="408"/>
      <c r="M9816" s="373"/>
      <c r="N9816" s="567"/>
      <c r="O9816" s="578"/>
      <c r="P9816" s="408"/>
      <c r="Q9816" s="373"/>
      <c r="R9816" s="200"/>
    </row>
    <row r="9817" spans="3:18" ht="14.6" customHeight="1" x14ac:dyDescent="0.5">
      <c r="C9817" s="373"/>
      <c r="D9817" s="373"/>
      <c r="E9817" s="212" t="str">
        <f t="shared" si="10043"/>
        <v>BC</v>
      </c>
      <c r="F9817" s="197">
        <v>2</v>
      </c>
      <c r="G9817" s="206" t="s">
        <v>604</v>
      </c>
      <c r="H9817" s="373"/>
      <c r="I9817" s="373"/>
      <c r="J9817" s="567"/>
      <c r="K9817" s="373"/>
      <c r="L9817" s="406" t="str">
        <f t="shared" si="10028"/>
        <v>Amram</v>
      </c>
      <c r="M9817" s="373"/>
      <c r="N9817" s="567"/>
      <c r="O9817" s="576" t="str">
        <f t="shared" ref="O9817" si="10051">O9813</f>
        <v>Jacob</v>
      </c>
      <c r="P9817" s="406" t="str">
        <f t="shared" si="10049"/>
        <v>Jochebed</v>
      </c>
      <c r="Q9817" s="373"/>
      <c r="R9817" s="200"/>
    </row>
    <row r="9818" spans="3:18" ht="14.6" customHeight="1" x14ac:dyDescent="0.5">
      <c r="C9818" s="373"/>
      <c r="D9818" s="373"/>
      <c r="E9818" s="212">
        <f t="shared" si="10045"/>
        <v>-1627</v>
      </c>
      <c r="F9818" s="197">
        <v>3</v>
      </c>
      <c r="G9818" s="208" t="s">
        <v>287</v>
      </c>
      <c r="H9818" s="373"/>
      <c r="I9818" s="373"/>
      <c r="J9818" s="567"/>
      <c r="K9818" s="373"/>
      <c r="L9818" s="407">
        <f t="shared" si="10030"/>
        <v>65</v>
      </c>
      <c r="M9818" s="373"/>
      <c r="N9818" s="567"/>
      <c r="O9818" s="577">
        <f t="shared" ref="O9818" si="10052">O9814+1</f>
        <v>285</v>
      </c>
      <c r="P9818" s="407">
        <f t="shared" si="10050"/>
        <v>65</v>
      </c>
      <c r="Q9818" s="373"/>
      <c r="R9818" s="200"/>
    </row>
    <row r="9819" spans="3:18" ht="14.6" customHeight="1" x14ac:dyDescent="0.5">
      <c r="C9819" s="373"/>
      <c r="D9819" s="373"/>
      <c r="E9819" s="345"/>
      <c r="F9819" s="197">
        <v>4</v>
      </c>
      <c r="G9819" s="209" t="s">
        <v>605</v>
      </c>
      <c r="H9819" s="373"/>
      <c r="I9819" s="373"/>
      <c r="J9819" s="567"/>
      <c r="K9819" s="373"/>
      <c r="L9819" s="407"/>
      <c r="M9819" s="373"/>
      <c r="N9819" s="567"/>
      <c r="O9819" s="577"/>
      <c r="P9819" s="407"/>
      <c r="Q9819" s="373"/>
      <c r="R9819" s="200"/>
    </row>
    <row r="9820" spans="3:18" ht="14.6" customHeight="1" x14ac:dyDescent="0.5">
      <c r="C9820" s="373"/>
      <c r="D9820" s="373"/>
      <c r="E9820" s="201">
        <f t="shared" si="10042"/>
        <v>1627</v>
      </c>
      <c r="F9820" s="197">
        <v>1</v>
      </c>
      <c r="G9820" s="203" t="s">
        <v>288</v>
      </c>
      <c r="H9820" s="373"/>
      <c r="I9820" s="373"/>
      <c r="J9820" s="567"/>
      <c r="K9820" s="373"/>
      <c r="L9820" s="408"/>
      <c r="M9820" s="373"/>
      <c r="N9820" s="567"/>
      <c r="O9820" s="578"/>
      <c r="P9820" s="408"/>
      <c r="Q9820" s="373"/>
      <c r="R9820" s="200"/>
    </row>
    <row r="9821" spans="3:18" ht="14.6" customHeight="1" x14ac:dyDescent="0.5">
      <c r="C9821" s="373"/>
      <c r="D9821" s="373"/>
      <c r="E9821" s="212" t="str">
        <f t="shared" si="10043"/>
        <v>BC</v>
      </c>
      <c r="F9821" s="197">
        <v>2</v>
      </c>
      <c r="G9821" s="206" t="s">
        <v>604</v>
      </c>
      <c r="H9821" s="373"/>
      <c r="I9821" s="373"/>
      <c r="J9821" s="567"/>
      <c r="K9821" s="373"/>
      <c r="L9821" s="406" t="str">
        <f t="shared" si="10028"/>
        <v>Amram</v>
      </c>
      <c r="M9821" s="373"/>
      <c r="N9821" s="567"/>
      <c r="O9821" s="576" t="str">
        <f t="shared" ref="O9821" si="10053">O9817</f>
        <v>Jacob</v>
      </c>
      <c r="P9821" s="406" t="str">
        <f t="shared" si="10049"/>
        <v>Jochebed</v>
      </c>
      <c r="Q9821" s="373"/>
      <c r="R9821" s="200"/>
    </row>
    <row r="9822" spans="3:18" ht="14.6" customHeight="1" x14ac:dyDescent="0.5">
      <c r="C9822" s="373"/>
      <c r="D9822" s="373"/>
      <c r="E9822" s="212">
        <f t="shared" si="10045"/>
        <v>-1626</v>
      </c>
      <c r="F9822" s="197">
        <v>3</v>
      </c>
      <c r="G9822" s="208" t="s">
        <v>287</v>
      </c>
      <c r="H9822" s="373"/>
      <c r="I9822" s="373"/>
      <c r="J9822" s="567"/>
      <c r="K9822" s="373"/>
      <c r="L9822" s="407">
        <f t="shared" si="10030"/>
        <v>66</v>
      </c>
      <c r="M9822" s="373"/>
      <c r="N9822" s="567"/>
      <c r="O9822" s="577">
        <f t="shared" ref="O9822" si="10054">O9818+1</f>
        <v>286</v>
      </c>
      <c r="P9822" s="407">
        <f t="shared" si="10050"/>
        <v>66</v>
      </c>
      <c r="Q9822" s="373"/>
      <c r="R9822" s="200"/>
    </row>
    <row r="9823" spans="3:18" ht="14.6" customHeight="1" x14ac:dyDescent="0.5">
      <c r="C9823" s="373"/>
      <c r="D9823" s="373"/>
      <c r="E9823" s="345"/>
      <c r="F9823" s="197">
        <v>4</v>
      </c>
      <c r="G9823" s="209" t="s">
        <v>605</v>
      </c>
      <c r="H9823" s="373"/>
      <c r="I9823" s="373"/>
      <c r="J9823" s="567"/>
      <c r="K9823" s="373"/>
      <c r="L9823" s="407"/>
      <c r="M9823" s="373"/>
      <c r="N9823" s="567"/>
      <c r="O9823" s="577"/>
      <c r="P9823" s="407"/>
      <c r="Q9823" s="373"/>
      <c r="R9823" s="200"/>
    </row>
    <row r="9824" spans="3:18" ht="14.6" customHeight="1" x14ac:dyDescent="0.5">
      <c r="C9824" s="373"/>
      <c r="D9824" s="373"/>
      <c r="E9824" s="201">
        <f t="shared" si="10042"/>
        <v>1626</v>
      </c>
      <c r="F9824" s="197">
        <v>1</v>
      </c>
      <c r="G9824" s="203" t="s">
        <v>288</v>
      </c>
      <c r="H9824" s="373"/>
      <c r="I9824" s="373"/>
      <c r="J9824" s="567"/>
      <c r="K9824" s="373"/>
      <c r="L9824" s="408"/>
      <c r="M9824" s="373"/>
      <c r="N9824" s="567"/>
      <c r="O9824" s="578"/>
      <c r="P9824" s="408"/>
      <c r="Q9824" s="373"/>
      <c r="R9824" s="200"/>
    </row>
    <row r="9825" spans="3:18" ht="14.6" customHeight="1" x14ac:dyDescent="0.5">
      <c r="C9825" s="373"/>
      <c r="D9825" s="373"/>
      <c r="E9825" s="212" t="str">
        <f t="shared" si="10043"/>
        <v>BC</v>
      </c>
      <c r="F9825" s="197">
        <v>2</v>
      </c>
      <c r="G9825" s="206" t="s">
        <v>604</v>
      </c>
      <c r="H9825" s="373"/>
      <c r="I9825" s="373"/>
      <c r="J9825" s="567"/>
      <c r="K9825" s="373"/>
      <c r="L9825" s="406" t="str">
        <f t="shared" si="10028"/>
        <v>Amram</v>
      </c>
      <c r="M9825" s="373"/>
      <c r="N9825" s="567"/>
      <c r="O9825" s="576" t="str">
        <f t="shared" ref="O9825" si="10055">O9821</f>
        <v>Jacob</v>
      </c>
      <c r="P9825" s="406" t="str">
        <f t="shared" si="10049"/>
        <v>Jochebed</v>
      </c>
      <c r="Q9825" s="373"/>
      <c r="R9825" s="200"/>
    </row>
    <row r="9826" spans="3:18" ht="14.6" customHeight="1" x14ac:dyDescent="0.5">
      <c r="C9826" s="373"/>
      <c r="D9826" s="373"/>
      <c r="E9826" s="212">
        <f t="shared" si="10045"/>
        <v>-1625</v>
      </c>
      <c r="F9826" s="197">
        <v>3</v>
      </c>
      <c r="G9826" s="208" t="s">
        <v>287</v>
      </c>
      <c r="H9826" s="373"/>
      <c r="I9826" s="373"/>
      <c r="J9826" s="567"/>
      <c r="K9826" s="373"/>
      <c r="L9826" s="407">
        <f t="shared" si="10030"/>
        <v>67</v>
      </c>
      <c r="M9826" s="373"/>
      <c r="N9826" s="567"/>
      <c r="O9826" s="577">
        <f t="shared" ref="O9826" si="10056">O9822+1</f>
        <v>287</v>
      </c>
      <c r="P9826" s="407">
        <f t="shared" si="10050"/>
        <v>67</v>
      </c>
      <c r="Q9826" s="373"/>
      <c r="R9826" s="200"/>
    </row>
    <row r="9827" spans="3:18" ht="14.6" customHeight="1" x14ac:dyDescent="0.5">
      <c r="C9827" s="373"/>
      <c r="D9827" s="373"/>
      <c r="E9827" s="345"/>
      <c r="F9827" s="197">
        <v>4</v>
      </c>
      <c r="G9827" s="209" t="s">
        <v>605</v>
      </c>
      <c r="H9827" s="373"/>
      <c r="I9827" s="373"/>
      <c r="J9827" s="567"/>
      <c r="K9827" s="373"/>
      <c r="L9827" s="407"/>
      <c r="M9827" s="373"/>
      <c r="N9827" s="567"/>
      <c r="O9827" s="577"/>
      <c r="P9827" s="407"/>
      <c r="Q9827" s="373"/>
      <c r="R9827" s="200"/>
    </row>
    <row r="9828" spans="3:18" ht="14.6" customHeight="1" x14ac:dyDescent="0.5">
      <c r="C9828" s="373"/>
      <c r="D9828" s="373"/>
      <c r="E9828" s="201">
        <f t="shared" si="10042"/>
        <v>1625</v>
      </c>
      <c r="F9828" s="197">
        <v>1</v>
      </c>
      <c r="G9828" s="203" t="s">
        <v>288</v>
      </c>
      <c r="H9828" s="373"/>
      <c r="I9828" s="373"/>
      <c r="J9828" s="567"/>
      <c r="K9828" s="373"/>
      <c r="L9828" s="408"/>
      <c r="M9828" s="373"/>
      <c r="N9828" s="567"/>
      <c r="O9828" s="578"/>
      <c r="P9828" s="408"/>
      <c r="Q9828" s="373"/>
      <c r="R9828" s="200"/>
    </row>
    <row r="9829" spans="3:18" ht="14.6" customHeight="1" x14ac:dyDescent="0.5">
      <c r="C9829" s="373"/>
      <c r="D9829" s="373"/>
      <c r="E9829" s="212" t="str">
        <f t="shared" si="10043"/>
        <v>BC</v>
      </c>
      <c r="F9829" s="197">
        <v>2</v>
      </c>
      <c r="G9829" s="206" t="s">
        <v>604</v>
      </c>
      <c r="H9829" s="373"/>
      <c r="I9829" s="373"/>
      <c r="J9829" s="567"/>
      <c r="K9829" s="373"/>
      <c r="L9829" s="406" t="str">
        <f t="shared" si="10028"/>
        <v>Amram</v>
      </c>
      <c r="M9829" s="373"/>
      <c r="N9829" s="567"/>
      <c r="O9829" s="576" t="str">
        <f t="shared" ref="O9829:P9841" si="10057">O9825</f>
        <v>Jacob</v>
      </c>
      <c r="P9829" s="406" t="str">
        <f t="shared" si="10057"/>
        <v>Jochebed</v>
      </c>
      <c r="Q9829" s="373"/>
      <c r="R9829" s="200"/>
    </row>
    <row r="9830" spans="3:18" ht="14.6" customHeight="1" x14ac:dyDescent="0.5">
      <c r="C9830" s="373"/>
      <c r="D9830" s="373"/>
      <c r="E9830" s="212">
        <f t="shared" si="10045"/>
        <v>-1624</v>
      </c>
      <c r="F9830" s="197">
        <v>3</v>
      </c>
      <c r="G9830" s="208" t="s">
        <v>287</v>
      </c>
      <c r="H9830" s="373"/>
      <c r="I9830" s="373"/>
      <c r="J9830" s="567"/>
      <c r="K9830" s="373"/>
      <c r="L9830" s="407">
        <f t="shared" si="10030"/>
        <v>68</v>
      </c>
      <c r="M9830" s="373"/>
      <c r="N9830" s="567"/>
      <c r="O9830" s="577">
        <f t="shared" ref="O9830:P9842" si="10058">O9826+1</f>
        <v>288</v>
      </c>
      <c r="P9830" s="407">
        <f t="shared" si="10058"/>
        <v>68</v>
      </c>
      <c r="Q9830" s="373"/>
      <c r="R9830" s="200"/>
    </row>
    <row r="9831" spans="3:18" ht="14.6" customHeight="1" x14ac:dyDescent="0.5">
      <c r="C9831" s="373"/>
      <c r="D9831" s="373"/>
      <c r="E9831" s="345"/>
      <c r="F9831" s="197">
        <v>4</v>
      </c>
      <c r="G9831" s="209" t="s">
        <v>605</v>
      </c>
      <c r="H9831" s="373"/>
      <c r="I9831" s="373"/>
      <c r="J9831" s="567"/>
      <c r="K9831" s="373"/>
      <c r="L9831" s="407"/>
      <c r="M9831" s="373"/>
      <c r="N9831" s="567"/>
      <c r="O9831" s="577"/>
      <c r="P9831" s="407"/>
      <c r="Q9831" s="373"/>
      <c r="R9831" s="200"/>
    </row>
    <row r="9832" spans="3:18" ht="14.6" customHeight="1" x14ac:dyDescent="0.5">
      <c r="C9832" s="373"/>
      <c r="D9832" s="373"/>
      <c r="E9832" s="201">
        <f t="shared" si="10042"/>
        <v>1624</v>
      </c>
      <c r="F9832" s="197">
        <v>1</v>
      </c>
      <c r="G9832" s="203" t="s">
        <v>288</v>
      </c>
      <c r="H9832" s="373"/>
      <c r="I9832" s="373"/>
      <c r="J9832" s="567"/>
      <c r="K9832" s="373"/>
      <c r="L9832" s="408"/>
      <c r="M9832" s="373"/>
      <c r="N9832" s="567"/>
      <c r="O9832" s="578"/>
      <c r="P9832" s="408"/>
      <c r="Q9832" s="373"/>
      <c r="R9832" s="200"/>
    </row>
    <row r="9833" spans="3:18" ht="14.6" customHeight="1" x14ac:dyDescent="0.5">
      <c r="C9833" s="373"/>
      <c r="D9833" s="373"/>
      <c r="E9833" s="212" t="str">
        <f t="shared" si="10043"/>
        <v>BC</v>
      </c>
      <c r="F9833" s="197">
        <v>2</v>
      </c>
      <c r="G9833" s="206" t="s">
        <v>604</v>
      </c>
      <c r="H9833" s="373"/>
      <c r="I9833" s="373"/>
      <c r="J9833" s="567"/>
      <c r="K9833" s="373"/>
      <c r="L9833" s="406" t="str">
        <f t="shared" si="10028"/>
        <v>Amram</v>
      </c>
      <c r="M9833" s="373"/>
      <c r="N9833" s="567"/>
      <c r="O9833" s="576" t="str">
        <f t="shared" ref="O9833" si="10059">O9829</f>
        <v>Jacob</v>
      </c>
      <c r="P9833" s="406" t="str">
        <f t="shared" si="10057"/>
        <v>Jochebed</v>
      </c>
      <c r="Q9833" s="373"/>
      <c r="R9833" s="200"/>
    </row>
    <row r="9834" spans="3:18" ht="14.6" customHeight="1" x14ac:dyDescent="0.5">
      <c r="C9834" s="373"/>
      <c r="D9834" s="373"/>
      <c r="E9834" s="212">
        <f t="shared" si="10045"/>
        <v>-1623</v>
      </c>
      <c r="F9834" s="197">
        <v>3</v>
      </c>
      <c r="G9834" s="208" t="s">
        <v>287</v>
      </c>
      <c r="H9834" s="373"/>
      <c r="I9834" s="373"/>
      <c r="J9834" s="567"/>
      <c r="K9834" s="373"/>
      <c r="L9834" s="407">
        <f t="shared" si="10030"/>
        <v>69</v>
      </c>
      <c r="M9834" s="373"/>
      <c r="N9834" s="567"/>
      <c r="O9834" s="577">
        <f t="shared" ref="O9834" si="10060">O9830+1</f>
        <v>289</v>
      </c>
      <c r="P9834" s="407">
        <f t="shared" si="10058"/>
        <v>69</v>
      </c>
      <c r="Q9834" s="373"/>
      <c r="R9834" s="200"/>
    </row>
    <row r="9835" spans="3:18" ht="14.6" customHeight="1" x14ac:dyDescent="0.5">
      <c r="C9835" s="373"/>
      <c r="D9835" s="373"/>
      <c r="E9835" s="345"/>
      <c r="F9835" s="197">
        <v>4</v>
      </c>
      <c r="G9835" s="209" t="s">
        <v>605</v>
      </c>
      <c r="H9835" s="373"/>
      <c r="I9835" s="373"/>
      <c r="J9835" s="567"/>
      <c r="K9835" s="373"/>
      <c r="L9835" s="407"/>
      <c r="M9835" s="373"/>
      <c r="N9835" s="567"/>
      <c r="O9835" s="577"/>
      <c r="P9835" s="407"/>
      <c r="Q9835" s="373"/>
      <c r="R9835" s="200"/>
    </row>
    <row r="9836" spans="3:18" ht="14.6" customHeight="1" x14ac:dyDescent="0.5">
      <c r="C9836" s="373"/>
      <c r="D9836" s="373"/>
      <c r="E9836" s="201">
        <f t="shared" si="10042"/>
        <v>1623</v>
      </c>
      <c r="F9836" s="197">
        <v>1</v>
      </c>
      <c r="G9836" s="203" t="s">
        <v>288</v>
      </c>
      <c r="H9836" s="373"/>
      <c r="I9836" s="373"/>
      <c r="J9836" s="567"/>
      <c r="K9836" s="373"/>
      <c r="L9836" s="408"/>
      <c r="M9836" s="373"/>
      <c r="N9836" s="567"/>
      <c r="O9836" s="578"/>
      <c r="P9836" s="408"/>
      <c r="Q9836" s="373"/>
      <c r="R9836" s="200"/>
    </row>
    <row r="9837" spans="3:18" ht="14.6" customHeight="1" x14ac:dyDescent="0.5">
      <c r="C9837" s="373"/>
      <c r="D9837" s="373"/>
      <c r="E9837" s="212" t="str">
        <f t="shared" si="10043"/>
        <v>BC</v>
      </c>
      <c r="F9837" s="197">
        <v>2</v>
      </c>
      <c r="G9837" s="206" t="s">
        <v>604</v>
      </c>
      <c r="H9837" s="373"/>
      <c r="I9837" s="373"/>
      <c r="J9837" s="567"/>
      <c r="K9837" s="373"/>
      <c r="L9837" s="406" t="str">
        <f t="shared" si="10028"/>
        <v>Amram</v>
      </c>
      <c r="M9837" s="373"/>
      <c r="N9837" s="567"/>
      <c r="O9837" s="576" t="str">
        <f t="shared" ref="O9837" si="10061">O9833</f>
        <v>Jacob</v>
      </c>
      <c r="P9837" s="406" t="str">
        <f t="shared" si="10057"/>
        <v>Jochebed</v>
      </c>
      <c r="Q9837" s="373"/>
      <c r="R9837" s="200"/>
    </row>
    <row r="9838" spans="3:18" ht="14.6" customHeight="1" x14ac:dyDescent="0.5">
      <c r="C9838" s="373"/>
      <c r="D9838" s="373"/>
      <c r="E9838" s="212">
        <f t="shared" si="10045"/>
        <v>-1622</v>
      </c>
      <c r="F9838" s="197">
        <v>3</v>
      </c>
      <c r="G9838" s="208" t="s">
        <v>287</v>
      </c>
      <c r="H9838" s="373"/>
      <c r="I9838" s="373"/>
      <c r="J9838" s="567"/>
      <c r="K9838" s="373"/>
      <c r="L9838" s="407">
        <f t="shared" si="10030"/>
        <v>70</v>
      </c>
      <c r="M9838" s="373"/>
      <c r="N9838" s="567"/>
      <c r="O9838" s="577">
        <f t="shared" ref="O9838" si="10062">O9834+1</f>
        <v>290</v>
      </c>
      <c r="P9838" s="407">
        <f t="shared" si="10058"/>
        <v>70</v>
      </c>
      <c r="Q9838" s="373"/>
      <c r="R9838" s="200"/>
    </row>
    <row r="9839" spans="3:18" ht="14.6" customHeight="1" x14ac:dyDescent="0.5">
      <c r="C9839" s="373"/>
      <c r="D9839" s="373"/>
      <c r="E9839" s="345"/>
      <c r="F9839" s="197">
        <v>4</v>
      </c>
      <c r="G9839" s="209" t="s">
        <v>605</v>
      </c>
      <c r="H9839" s="373"/>
      <c r="I9839" s="373"/>
      <c r="J9839" s="567"/>
      <c r="K9839" s="373"/>
      <c r="L9839" s="407"/>
      <c r="M9839" s="373"/>
      <c r="N9839" s="567"/>
      <c r="O9839" s="577"/>
      <c r="P9839" s="407"/>
      <c r="Q9839" s="373"/>
      <c r="R9839" s="200"/>
    </row>
    <row r="9840" spans="3:18" ht="14.6" customHeight="1" x14ac:dyDescent="0.5">
      <c r="C9840" s="373"/>
      <c r="D9840" s="373"/>
      <c r="E9840" s="201">
        <f t="shared" si="10042"/>
        <v>1622</v>
      </c>
      <c r="F9840" s="197">
        <v>1</v>
      </c>
      <c r="G9840" s="203" t="s">
        <v>288</v>
      </c>
      <c r="H9840" s="373"/>
      <c r="I9840" s="373"/>
      <c r="J9840" s="567"/>
      <c r="K9840" s="373"/>
      <c r="L9840" s="408"/>
      <c r="M9840" s="373"/>
      <c r="N9840" s="567"/>
      <c r="O9840" s="578"/>
      <c r="P9840" s="408"/>
      <c r="Q9840" s="373"/>
      <c r="R9840" s="200"/>
    </row>
    <row r="9841" spans="3:18" ht="14.6" customHeight="1" x14ac:dyDescent="0.5">
      <c r="C9841" s="373"/>
      <c r="D9841" s="373"/>
      <c r="E9841" s="212" t="str">
        <f t="shared" si="10043"/>
        <v>BC</v>
      </c>
      <c r="F9841" s="197">
        <v>2</v>
      </c>
      <c r="G9841" s="206" t="s">
        <v>604</v>
      </c>
      <c r="H9841" s="373"/>
      <c r="I9841" s="373"/>
      <c r="J9841" s="567"/>
      <c r="K9841" s="373"/>
      <c r="L9841" s="406" t="str">
        <f t="shared" si="10028"/>
        <v>Amram</v>
      </c>
      <c r="M9841" s="373"/>
      <c r="N9841" s="567"/>
      <c r="O9841" s="576" t="str">
        <f t="shared" ref="O9841" si="10063">O9837</f>
        <v>Jacob</v>
      </c>
      <c r="P9841" s="406" t="str">
        <f t="shared" si="10057"/>
        <v>Jochebed</v>
      </c>
      <c r="Q9841" s="373"/>
      <c r="R9841" s="200"/>
    </row>
    <row r="9842" spans="3:18" ht="14.6" customHeight="1" x14ac:dyDescent="0.5">
      <c r="C9842" s="373"/>
      <c r="D9842" s="373"/>
      <c r="E9842" s="212">
        <f t="shared" si="10045"/>
        <v>-1621</v>
      </c>
      <c r="F9842" s="197">
        <v>3</v>
      </c>
      <c r="G9842" s="208" t="s">
        <v>287</v>
      </c>
      <c r="H9842" s="373"/>
      <c r="I9842" s="373"/>
      <c r="J9842" s="567"/>
      <c r="K9842" s="373"/>
      <c r="L9842" s="407">
        <f t="shared" si="10030"/>
        <v>71</v>
      </c>
      <c r="M9842" s="373"/>
      <c r="N9842" s="567"/>
      <c r="O9842" s="577">
        <f t="shared" ref="O9842" si="10064">O9838+1</f>
        <v>291</v>
      </c>
      <c r="P9842" s="407">
        <f t="shared" si="10058"/>
        <v>71</v>
      </c>
      <c r="Q9842" s="373"/>
      <c r="R9842" s="200"/>
    </row>
    <row r="9843" spans="3:18" ht="14.6" customHeight="1" x14ac:dyDescent="0.5">
      <c r="C9843" s="373"/>
      <c r="D9843" s="373"/>
      <c r="E9843" s="345"/>
      <c r="F9843" s="197">
        <v>4</v>
      </c>
      <c r="G9843" s="209" t="s">
        <v>605</v>
      </c>
      <c r="H9843" s="373"/>
      <c r="I9843" s="373"/>
      <c r="J9843" s="567"/>
      <c r="K9843" s="373"/>
      <c r="L9843" s="407"/>
      <c r="M9843" s="373"/>
      <c r="N9843" s="567"/>
      <c r="O9843" s="577"/>
      <c r="P9843" s="407"/>
      <c r="Q9843" s="373"/>
      <c r="R9843" s="200"/>
    </row>
    <row r="9844" spans="3:18" ht="14.6" customHeight="1" x14ac:dyDescent="0.5">
      <c r="C9844" s="373"/>
      <c r="D9844" s="373"/>
      <c r="E9844" s="201">
        <f t="shared" si="10042"/>
        <v>1621</v>
      </c>
      <c r="F9844" s="197">
        <v>1</v>
      </c>
      <c r="G9844" s="203" t="s">
        <v>288</v>
      </c>
      <c r="H9844" s="373"/>
      <c r="I9844" s="373"/>
      <c r="J9844" s="567"/>
      <c r="K9844" s="373"/>
      <c r="L9844" s="408"/>
      <c r="M9844" s="373"/>
      <c r="N9844" s="567"/>
      <c r="O9844" s="578"/>
      <c r="P9844" s="408"/>
      <c r="Q9844" s="373"/>
      <c r="R9844" s="200"/>
    </row>
    <row r="9845" spans="3:18" ht="14.6" customHeight="1" x14ac:dyDescent="0.5">
      <c r="C9845" s="373"/>
      <c r="D9845" s="373"/>
      <c r="E9845" s="212" t="str">
        <f t="shared" si="10043"/>
        <v>BC</v>
      </c>
      <c r="F9845" s="197">
        <v>2</v>
      </c>
      <c r="G9845" s="206" t="s">
        <v>604</v>
      </c>
      <c r="H9845" s="373"/>
      <c r="I9845" s="373"/>
      <c r="J9845" s="567"/>
      <c r="K9845" s="373"/>
      <c r="L9845" s="406" t="str">
        <f t="shared" ref="L9845:L9905" si="10065">L9841</f>
        <v>Amram</v>
      </c>
      <c r="M9845" s="373"/>
      <c r="N9845" s="567"/>
      <c r="O9845" s="576" t="str">
        <f t="shared" ref="O9845:P9857" si="10066">O9841</f>
        <v>Jacob</v>
      </c>
      <c r="P9845" s="406" t="str">
        <f t="shared" si="10066"/>
        <v>Jochebed</v>
      </c>
      <c r="Q9845" s="373"/>
      <c r="R9845" s="200"/>
    </row>
    <row r="9846" spans="3:18" ht="14.6" customHeight="1" x14ac:dyDescent="0.5">
      <c r="C9846" s="373"/>
      <c r="D9846" s="373"/>
      <c r="E9846" s="212">
        <f t="shared" si="10045"/>
        <v>-1620</v>
      </c>
      <c r="F9846" s="197">
        <v>3</v>
      </c>
      <c r="G9846" s="208" t="s">
        <v>287</v>
      </c>
      <c r="H9846" s="373"/>
      <c r="I9846" s="373"/>
      <c r="J9846" s="567"/>
      <c r="K9846" s="373"/>
      <c r="L9846" s="407">
        <f t="shared" ref="L9846:L9906" si="10067">L9842+1</f>
        <v>72</v>
      </c>
      <c r="M9846" s="373"/>
      <c r="N9846" s="567"/>
      <c r="O9846" s="577">
        <f t="shared" ref="O9846:P9858" si="10068">O9842+1</f>
        <v>292</v>
      </c>
      <c r="P9846" s="407">
        <f t="shared" si="10068"/>
        <v>72</v>
      </c>
      <c r="Q9846" s="373"/>
      <c r="R9846" s="200"/>
    </row>
    <row r="9847" spans="3:18" ht="14.6" customHeight="1" x14ac:dyDescent="0.5">
      <c r="C9847" s="373"/>
      <c r="D9847" s="373"/>
      <c r="E9847" s="345"/>
      <c r="F9847" s="197">
        <v>4</v>
      </c>
      <c r="G9847" s="209" t="s">
        <v>605</v>
      </c>
      <c r="H9847" s="373"/>
      <c r="I9847" s="373"/>
      <c r="J9847" s="567"/>
      <c r="K9847" s="373"/>
      <c r="L9847" s="407"/>
      <c r="M9847" s="373"/>
      <c r="N9847" s="567"/>
      <c r="O9847" s="577"/>
      <c r="P9847" s="407"/>
      <c r="Q9847" s="373"/>
      <c r="R9847" s="200"/>
    </row>
    <row r="9848" spans="3:18" ht="14.6" customHeight="1" x14ac:dyDescent="0.5">
      <c r="C9848" s="373"/>
      <c r="D9848" s="373"/>
      <c r="E9848" s="201">
        <f t="shared" si="10042"/>
        <v>1620</v>
      </c>
      <c r="F9848" s="197">
        <v>1</v>
      </c>
      <c r="G9848" s="203" t="s">
        <v>288</v>
      </c>
      <c r="H9848" s="373"/>
      <c r="I9848" s="373"/>
      <c r="J9848" s="567"/>
      <c r="K9848" s="373"/>
      <c r="L9848" s="408"/>
      <c r="M9848" s="373"/>
      <c r="N9848" s="567"/>
      <c r="O9848" s="578"/>
      <c r="P9848" s="408"/>
      <c r="Q9848" s="373"/>
      <c r="R9848" s="200"/>
    </row>
    <row r="9849" spans="3:18" ht="14.6" customHeight="1" x14ac:dyDescent="0.5">
      <c r="C9849" s="373"/>
      <c r="D9849" s="373"/>
      <c r="E9849" s="212" t="str">
        <f t="shared" si="10043"/>
        <v>BC</v>
      </c>
      <c r="F9849" s="197">
        <v>2</v>
      </c>
      <c r="G9849" s="206" t="s">
        <v>604</v>
      </c>
      <c r="H9849" s="373"/>
      <c r="I9849" s="373"/>
      <c r="J9849" s="567"/>
      <c r="K9849" s="373"/>
      <c r="L9849" s="406" t="str">
        <f t="shared" si="10065"/>
        <v>Amram</v>
      </c>
      <c r="M9849" s="373"/>
      <c r="N9849" s="567"/>
      <c r="O9849" s="576" t="str">
        <f t="shared" ref="O9849" si="10069">O9845</f>
        <v>Jacob</v>
      </c>
      <c r="P9849" s="406" t="str">
        <f t="shared" si="10066"/>
        <v>Jochebed</v>
      </c>
      <c r="Q9849" s="373"/>
      <c r="R9849" s="200"/>
    </row>
    <row r="9850" spans="3:18" ht="14.6" customHeight="1" x14ac:dyDescent="0.5">
      <c r="C9850" s="373"/>
      <c r="D9850" s="373"/>
      <c r="E9850" s="212">
        <f t="shared" si="10045"/>
        <v>-1619</v>
      </c>
      <c r="F9850" s="197">
        <v>3</v>
      </c>
      <c r="G9850" s="208" t="s">
        <v>287</v>
      </c>
      <c r="H9850" s="373"/>
      <c r="I9850" s="373"/>
      <c r="J9850" s="567"/>
      <c r="K9850" s="373"/>
      <c r="L9850" s="407">
        <f t="shared" si="10067"/>
        <v>73</v>
      </c>
      <c r="M9850" s="373"/>
      <c r="N9850" s="567"/>
      <c r="O9850" s="577">
        <f t="shared" ref="O9850" si="10070">O9846+1</f>
        <v>293</v>
      </c>
      <c r="P9850" s="407">
        <f t="shared" si="10068"/>
        <v>73</v>
      </c>
      <c r="Q9850" s="373"/>
      <c r="R9850" s="200"/>
    </row>
    <row r="9851" spans="3:18" ht="14.6" customHeight="1" x14ac:dyDescent="0.5">
      <c r="C9851" s="373"/>
      <c r="D9851" s="373"/>
      <c r="E9851" s="345"/>
      <c r="F9851" s="197">
        <v>4</v>
      </c>
      <c r="G9851" s="209" t="s">
        <v>605</v>
      </c>
      <c r="H9851" s="373"/>
      <c r="I9851" s="373"/>
      <c r="J9851" s="567"/>
      <c r="K9851" s="373"/>
      <c r="L9851" s="407"/>
      <c r="M9851" s="373"/>
      <c r="N9851" s="567"/>
      <c r="O9851" s="577"/>
      <c r="P9851" s="407"/>
      <c r="Q9851" s="373"/>
      <c r="R9851" s="200"/>
    </row>
    <row r="9852" spans="3:18" ht="14.6" customHeight="1" x14ac:dyDescent="0.5">
      <c r="C9852" s="373"/>
      <c r="D9852" s="373"/>
      <c r="E9852" s="201">
        <f t="shared" si="10042"/>
        <v>1619</v>
      </c>
      <c r="F9852" s="197">
        <v>1</v>
      </c>
      <c r="G9852" s="203" t="s">
        <v>288</v>
      </c>
      <c r="H9852" s="373"/>
      <c r="I9852" s="373"/>
      <c r="J9852" s="567"/>
      <c r="K9852" s="373"/>
      <c r="L9852" s="408"/>
      <c r="M9852" s="373"/>
      <c r="N9852" s="567"/>
      <c r="O9852" s="578"/>
      <c r="P9852" s="408"/>
      <c r="Q9852" s="373"/>
      <c r="R9852" s="200"/>
    </row>
    <row r="9853" spans="3:18" ht="14.6" customHeight="1" x14ac:dyDescent="0.5">
      <c r="C9853" s="373"/>
      <c r="D9853" s="373"/>
      <c r="E9853" s="212" t="str">
        <f t="shared" si="10043"/>
        <v>BC</v>
      </c>
      <c r="F9853" s="197">
        <v>2</v>
      </c>
      <c r="G9853" s="206" t="s">
        <v>604</v>
      </c>
      <c r="H9853" s="373"/>
      <c r="I9853" s="373"/>
      <c r="J9853" s="567"/>
      <c r="K9853" s="373"/>
      <c r="L9853" s="406" t="str">
        <f t="shared" si="10065"/>
        <v>Amram</v>
      </c>
      <c r="M9853" s="373"/>
      <c r="N9853" s="567"/>
      <c r="O9853" s="576" t="str">
        <f t="shared" ref="O9853" si="10071">O9849</f>
        <v>Jacob</v>
      </c>
      <c r="P9853" s="406" t="str">
        <f t="shared" si="10066"/>
        <v>Jochebed</v>
      </c>
      <c r="Q9853" s="373"/>
      <c r="R9853" s="200"/>
    </row>
    <row r="9854" spans="3:18" ht="14.6" customHeight="1" x14ac:dyDescent="0.5">
      <c r="C9854" s="373"/>
      <c r="D9854" s="373"/>
      <c r="E9854" s="212">
        <f t="shared" si="10045"/>
        <v>-1618</v>
      </c>
      <c r="F9854" s="197">
        <v>3</v>
      </c>
      <c r="G9854" s="208" t="s">
        <v>287</v>
      </c>
      <c r="H9854" s="373"/>
      <c r="I9854" s="373"/>
      <c r="J9854" s="567"/>
      <c r="K9854" s="373"/>
      <c r="L9854" s="407">
        <f t="shared" si="10067"/>
        <v>74</v>
      </c>
      <c r="M9854" s="373"/>
      <c r="N9854" s="567"/>
      <c r="O9854" s="577">
        <f t="shared" ref="O9854" si="10072">O9850+1</f>
        <v>294</v>
      </c>
      <c r="P9854" s="407">
        <f t="shared" si="10068"/>
        <v>74</v>
      </c>
      <c r="Q9854" s="373"/>
      <c r="R9854" s="200"/>
    </row>
    <row r="9855" spans="3:18" ht="14.6" customHeight="1" x14ac:dyDescent="0.5">
      <c r="C9855" s="373"/>
      <c r="D9855" s="373"/>
      <c r="E9855" s="345"/>
      <c r="F9855" s="197">
        <v>4</v>
      </c>
      <c r="G9855" s="209" t="s">
        <v>605</v>
      </c>
      <c r="H9855" s="373"/>
      <c r="I9855" s="373"/>
      <c r="J9855" s="567"/>
      <c r="K9855" s="373"/>
      <c r="L9855" s="407"/>
      <c r="M9855" s="373"/>
      <c r="N9855" s="567"/>
      <c r="O9855" s="577"/>
      <c r="P9855" s="407"/>
      <c r="Q9855" s="373"/>
      <c r="R9855" s="200"/>
    </row>
    <row r="9856" spans="3:18" ht="14.6" customHeight="1" x14ac:dyDescent="0.5">
      <c r="C9856" s="373"/>
      <c r="D9856" s="373"/>
      <c r="E9856" s="201">
        <f t="shared" si="10042"/>
        <v>1618</v>
      </c>
      <c r="F9856" s="197">
        <v>1</v>
      </c>
      <c r="G9856" s="203" t="s">
        <v>288</v>
      </c>
      <c r="H9856" s="373"/>
      <c r="I9856" s="373"/>
      <c r="J9856" s="567"/>
      <c r="K9856" s="373"/>
      <c r="L9856" s="408"/>
      <c r="M9856" s="373"/>
      <c r="N9856" s="567"/>
      <c r="O9856" s="578"/>
      <c r="P9856" s="408"/>
      <c r="Q9856" s="373"/>
      <c r="R9856" s="200"/>
    </row>
    <row r="9857" spans="3:18" ht="14.6" customHeight="1" x14ac:dyDescent="0.5">
      <c r="C9857" s="373"/>
      <c r="D9857" s="373"/>
      <c r="E9857" s="212" t="str">
        <f t="shared" si="10043"/>
        <v>BC</v>
      </c>
      <c r="F9857" s="197">
        <v>2</v>
      </c>
      <c r="G9857" s="206" t="s">
        <v>604</v>
      </c>
      <c r="H9857" s="373"/>
      <c r="I9857" s="373"/>
      <c r="J9857" s="567"/>
      <c r="K9857" s="373"/>
      <c r="L9857" s="406" t="str">
        <f t="shared" si="10065"/>
        <v>Amram</v>
      </c>
      <c r="M9857" s="373"/>
      <c r="N9857" s="567"/>
      <c r="O9857" s="576" t="str">
        <f t="shared" ref="O9857" si="10073">O9853</f>
        <v>Jacob</v>
      </c>
      <c r="P9857" s="406" t="str">
        <f t="shared" si="10066"/>
        <v>Jochebed</v>
      </c>
      <c r="Q9857" s="373"/>
      <c r="R9857" s="200"/>
    </row>
    <row r="9858" spans="3:18" ht="14.6" customHeight="1" x14ac:dyDescent="0.5">
      <c r="C9858" s="373"/>
      <c r="D9858" s="373"/>
      <c r="E9858" s="212">
        <f t="shared" si="10045"/>
        <v>-1617</v>
      </c>
      <c r="F9858" s="197">
        <v>3</v>
      </c>
      <c r="G9858" s="208" t="s">
        <v>287</v>
      </c>
      <c r="H9858" s="373"/>
      <c r="I9858" s="373"/>
      <c r="J9858" s="567"/>
      <c r="K9858" s="373"/>
      <c r="L9858" s="407">
        <f t="shared" si="10067"/>
        <v>75</v>
      </c>
      <c r="M9858" s="373"/>
      <c r="N9858" s="567"/>
      <c r="O9858" s="577">
        <f t="shared" ref="O9858" si="10074">O9854+1</f>
        <v>295</v>
      </c>
      <c r="P9858" s="407">
        <f t="shared" si="10068"/>
        <v>75</v>
      </c>
      <c r="Q9858" s="373"/>
      <c r="R9858" s="200"/>
    </row>
    <row r="9859" spans="3:18" ht="14.6" customHeight="1" x14ac:dyDescent="0.5">
      <c r="C9859" s="373"/>
      <c r="D9859" s="373"/>
      <c r="E9859" s="345"/>
      <c r="F9859" s="197">
        <v>4</v>
      </c>
      <c r="G9859" s="209" t="s">
        <v>605</v>
      </c>
      <c r="H9859" s="373"/>
      <c r="I9859" s="373"/>
      <c r="J9859" s="567"/>
      <c r="K9859" s="373"/>
      <c r="L9859" s="407"/>
      <c r="M9859" s="373"/>
      <c r="N9859" s="567"/>
      <c r="O9859" s="577"/>
      <c r="P9859" s="407"/>
      <c r="Q9859" s="373"/>
      <c r="R9859" s="200"/>
    </row>
    <row r="9860" spans="3:18" ht="14.6" customHeight="1" x14ac:dyDescent="0.5">
      <c r="C9860" s="373"/>
      <c r="D9860" s="373"/>
      <c r="E9860" s="201">
        <f t="shared" si="10042"/>
        <v>1617</v>
      </c>
      <c r="F9860" s="197">
        <v>1</v>
      </c>
      <c r="G9860" s="203" t="s">
        <v>288</v>
      </c>
      <c r="H9860" s="373"/>
      <c r="I9860" s="373"/>
      <c r="J9860" s="567"/>
      <c r="K9860" s="373"/>
      <c r="L9860" s="408"/>
      <c r="M9860" s="373"/>
      <c r="N9860" s="567"/>
      <c r="O9860" s="578"/>
      <c r="P9860" s="408"/>
      <c r="Q9860" s="373"/>
      <c r="R9860" s="200"/>
    </row>
    <row r="9861" spans="3:18" ht="14.6" customHeight="1" x14ac:dyDescent="0.5">
      <c r="C9861" s="373"/>
      <c r="D9861" s="373"/>
      <c r="E9861" s="212" t="str">
        <f t="shared" si="10043"/>
        <v>BC</v>
      </c>
      <c r="F9861" s="197">
        <v>2</v>
      </c>
      <c r="G9861" s="206" t="s">
        <v>604</v>
      </c>
      <c r="H9861" s="373"/>
      <c r="I9861" s="373"/>
      <c r="J9861" s="567"/>
      <c r="K9861" s="373"/>
      <c r="L9861" s="406" t="str">
        <f t="shared" si="10065"/>
        <v>Amram</v>
      </c>
      <c r="M9861" s="373"/>
      <c r="N9861" s="567"/>
      <c r="O9861" s="576" t="str">
        <f t="shared" ref="O9861:P9873" si="10075">O9857</f>
        <v>Jacob</v>
      </c>
      <c r="P9861" s="406" t="str">
        <f t="shared" si="10075"/>
        <v>Jochebed</v>
      </c>
      <c r="Q9861" s="373"/>
      <c r="R9861" s="200"/>
    </row>
    <row r="9862" spans="3:18" ht="14.6" customHeight="1" x14ac:dyDescent="0.5">
      <c r="C9862" s="373"/>
      <c r="D9862" s="373"/>
      <c r="E9862" s="212">
        <f t="shared" si="10045"/>
        <v>-1616</v>
      </c>
      <c r="F9862" s="197">
        <v>3</v>
      </c>
      <c r="G9862" s="208" t="s">
        <v>287</v>
      </c>
      <c r="H9862" s="373"/>
      <c r="I9862" s="373"/>
      <c r="J9862" s="567"/>
      <c r="K9862" s="373"/>
      <c r="L9862" s="407">
        <f t="shared" si="10067"/>
        <v>76</v>
      </c>
      <c r="M9862" s="373"/>
      <c r="N9862" s="567"/>
      <c r="O9862" s="577">
        <f t="shared" ref="O9862:P9874" si="10076">O9858+1</f>
        <v>296</v>
      </c>
      <c r="P9862" s="407">
        <f t="shared" si="10076"/>
        <v>76</v>
      </c>
      <c r="Q9862" s="373"/>
      <c r="R9862" s="200"/>
    </row>
    <row r="9863" spans="3:18" ht="14.6" customHeight="1" x14ac:dyDescent="0.5">
      <c r="C9863" s="373"/>
      <c r="D9863" s="373"/>
      <c r="E9863" s="345"/>
      <c r="F9863" s="197">
        <v>4</v>
      </c>
      <c r="G9863" s="209" t="s">
        <v>605</v>
      </c>
      <c r="H9863" s="373"/>
      <c r="I9863" s="373"/>
      <c r="J9863" s="567"/>
      <c r="K9863" s="373"/>
      <c r="L9863" s="407"/>
      <c r="M9863" s="373"/>
      <c r="N9863" s="567"/>
      <c r="O9863" s="577"/>
      <c r="P9863" s="407"/>
      <c r="Q9863" s="373"/>
      <c r="R9863" s="200"/>
    </row>
    <row r="9864" spans="3:18" ht="14.6" customHeight="1" x14ac:dyDescent="0.5">
      <c r="C9864" s="373"/>
      <c r="D9864" s="373"/>
      <c r="E9864" s="201">
        <f t="shared" si="10042"/>
        <v>1616</v>
      </c>
      <c r="F9864" s="197">
        <v>1</v>
      </c>
      <c r="G9864" s="203" t="s">
        <v>288</v>
      </c>
      <c r="H9864" s="373"/>
      <c r="I9864" s="373"/>
      <c r="J9864" s="567"/>
      <c r="K9864" s="373"/>
      <c r="L9864" s="408"/>
      <c r="M9864" s="373"/>
      <c r="N9864" s="567"/>
      <c r="O9864" s="578"/>
      <c r="P9864" s="408"/>
      <c r="Q9864" s="373"/>
      <c r="R9864" s="200"/>
    </row>
    <row r="9865" spans="3:18" ht="14.6" customHeight="1" x14ac:dyDescent="0.5">
      <c r="C9865" s="373"/>
      <c r="D9865" s="373"/>
      <c r="E9865" s="212" t="str">
        <f t="shared" si="10043"/>
        <v>BC</v>
      </c>
      <c r="F9865" s="197">
        <v>2</v>
      </c>
      <c r="G9865" s="206" t="s">
        <v>604</v>
      </c>
      <c r="H9865" s="373"/>
      <c r="I9865" s="373"/>
      <c r="J9865" s="567"/>
      <c r="K9865" s="373"/>
      <c r="L9865" s="406" t="str">
        <f t="shared" si="10065"/>
        <v>Amram</v>
      </c>
      <c r="M9865" s="373"/>
      <c r="N9865" s="567"/>
      <c r="O9865" s="576" t="str">
        <f t="shared" ref="O9865" si="10077">O9861</f>
        <v>Jacob</v>
      </c>
      <c r="P9865" s="406" t="str">
        <f t="shared" si="10075"/>
        <v>Jochebed</v>
      </c>
      <c r="Q9865" s="373"/>
      <c r="R9865" s="200"/>
    </row>
    <row r="9866" spans="3:18" ht="14.6" customHeight="1" x14ac:dyDescent="0.5">
      <c r="C9866" s="373"/>
      <c r="D9866" s="373"/>
      <c r="E9866" s="212">
        <f t="shared" si="10045"/>
        <v>-1615</v>
      </c>
      <c r="F9866" s="197">
        <v>3</v>
      </c>
      <c r="G9866" s="208" t="s">
        <v>287</v>
      </c>
      <c r="H9866" s="373"/>
      <c r="I9866" s="373"/>
      <c r="J9866" s="567"/>
      <c r="K9866" s="373"/>
      <c r="L9866" s="407">
        <f t="shared" si="10067"/>
        <v>77</v>
      </c>
      <c r="M9866" s="373"/>
      <c r="N9866" s="567"/>
      <c r="O9866" s="577">
        <f t="shared" ref="O9866" si="10078">O9862+1</f>
        <v>297</v>
      </c>
      <c r="P9866" s="407">
        <f t="shared" si="10076"/>
        <v>77</v>
      </c>
      <c r="Q9866" s="373"/>
      <c r="R9866" s="200"/>
    </row>
    <row r="9867" spans="3:18" ht="14.6" customHeight="1" x14ac:dyDescent="0.5">
      <c r="C9867" s="373"/>
      <c r="D9867" s="373"/>
      <c r="E9867" s="345"/>
      <c r="F9867" s="197">
        <v>4</v>
      </c>
      <c r="G9867" s="209" t="s">
        <v>605</v>
      </c>
      <c r="H9867" s="373"/>
      <c r="I9867" s="373"/>
      <c r="J9867" s="567"/>
      <c r="K9867" s="373"/>
      <c r="L9867" s="407"/>
      <c r="M9867" s="373"/>
      <c r="N9867" s="567"/>
      <c r="O9867" s="577"/>
      <c r="P9867" s="407"/>
      <c r="Q9867" s="373"/>
      <c r="R9867" s="200"/>
    </row>
    <row r="9868" spans="3:18" ht="14.6" customHeight="1" x14ac:dyDescent="0.5">
      <c r="C9868" s="373"/>
      <c r="D9868" s="373"/>
      <c r="E9868" s="201">
        <f t="shared" ref="E9868:E9928" si="10079">E9864-1</f>
        <v>1615</v>
      </c>
      <c r="F9868" s="197">
        <v>1</v>
      </c>
      <c r="G9868" s="203" t="s">
        <v>288</v>
      </c>
      <c r="H9868" s="373"/>
      <c r="I9868" s="373"/>
      <c r="J9868" s="567"/>
      <c r="K9868" s="373"/>
      <c r="L9868" s="408"/>
      <c r="M9868" s="373"/>
      <c r="N9868" s="567"/>
      <c r="O9868" s="578"/>
      <c r="P9868" s="408"/>
      <c r="Q9868" s="373"/>
      <c r="R9868" s="200"/>
    </row>
    <row r="9869" spans="3:18" ht="14.6" customHeight="1" x14ac:dyDescent="0.5">
      <c r="C9869" s="373"/>
      <c r="D9869" s="373"/>
      <c r="E9869" s="212" t="str">
        <f t="shared" ref="E9869:E9929" si="10080">E9865</f>
        <v>BC</v>
      </c>
      <c r="F9869" s="197">
        <v>2</v>
      </c>
      <c r="G9869" s="206" t="s">
        <v>604</v>
      </c>
      <c r="H9869" s="373"/>
      <c r="I9869" s="373"/>
      <c r="J9869" s="567"/>
      <c r="K9869" s="373"/>
      <c r="L9869" s="406" t="str">
        <f t="shared" si="10065"/>
        <v>Amram</v>
      </c>
      <c r="M9869" s="373"/>
      <c r="N9869" s="567"/>
      <c r="O9869" s="576" t="str">
        <f t="shared" ref="O9869" si="10081">O9865</f>
        <v>Jacob</v>
      </c>
      <c r="P9869" s="406" t="str">
        <f t="shared" si="10075"/>
        <v>Jochebed</v>
      </c>
      <c r="Q9869" s="373"/>
      <c r="R9869" s="200"/>
    </row>
    <row r="9870" spans="3:18" ht="14.6" customHeight="1" x14ac:dyDescent="0.5">
      <c r="C9870" s="373"/>
      <c r="D9870" s="373"/>
      <c r="E9870" s="212">
        <f t="shared" ref="E9870:E9930" si="10082">-E9868+1</f>
        <v>-1614</v>
      </c>
      <c r="F9870" s="197">
        <v>3</v>
      </c>
      <c r="G9870" s="208" t="s">
        <v>287</v>
      </c>
      <c r="H9870" s="373"/>
      <c r="I9870" s="373"/>
      <c r="J9870" s="567"/>
      <c r="K9870" s="373"/>
      <c r="L9870" s="407">
        <f t="shared" si="10067"/>
        <v>78</v>
      </c>
      <c r="M9870" s="373"/>
      <c r="N9870" s="567"/>
      <c r="O9870" s="577">
        <f t="shared" ref="O9870" si="10083">O9866+1</f>
        <v>298</v>
      </c>
      <c r="P9870" s="407">
        <f t="shared" si="10076"/>
        <v>78</v>
      </c>
      <c r="Q9870" s="373"/>
      <c r="R9870" s="200"/>
    </row>
    <row r="9871" spans="3:18" ht="14.6" customHeight="1" x14ac:dyDescent="0.5">
      <c r="C9871" s="373"/>
      <c r="D9871" s="373"/>
      <c r="E9871" s="345"/>
      <c r="F9871" s="197">
        <v>4</v>
      </c>
      <c r="G9871" s="209" t="s">
        <v>605</v>
      </c>
      <c r="H9871" s="373"/>
      <c r="I9871" s="373"/>
      <c r="J9871" s="567"/>
      <c r="K9871" s="373"/>
      <c r="L9871" s="407"/>
      <c r="M9871" s="373"/>
      <c r="N9871" s="567"/>
      <c r="O9871" s="577"/>
      <c r="P9871" s="407"/>
      <c r="Q9871" s="373"/>
      <c r="R9871" s="200"/>
    </row>
    <row r="9872" spans="3:18" ht="14.6" customHeight="1" x14ac:dyDescent="0.5">
      <c r="C9872" s="373"/>
      <c r="D9872" s="373"/>
      <c r="E9872" s="201">
        <f t="shared" si="10079"/>
        <v>1614</v>
      </c>
      <c r="F9872" s="197">
        <v>1</v>
      </c>
      <c r="G9872" s="203" t="s">
        <v>288</v>
      </c>
      <c r="H9872" s="373"/>
      <c r="I9872" s="373"/>
      <c r="J9872" s="567"/>
      <c r="K9872" s="373"/>
      <c r="L9872" s="408"/>
      <c r="M9872" s="373"/>
      <c r="N9872" s="567"/>
      <c r="O9872" s="578"/>
      <c r="P9872" s="408"/>
      <c r="Q9872" s="373"/>
      <c r="R9872" s="200"/>
    </row>
    <row r="9873" spans="3:18" ht="14.6" customHeight="1" x14ac:dyDescent="0.5">
      <c r="C9873" s="373"/>
      <c r="D9873" s="373"/>
      <c r="E9873" s="212" t="str">
        <f t="shared" si="10080"/>
        <v>BC</v>
      </c>
      <c r="F9873" s="197">
        <v>2</v>
      </c>
      <c r="G9873" s="206" t="s">
        <v>604</v>
      </c>
      <c r="H9873" s="373"/>
      <c r="I9873" s="373"/>
      <c r="J9873" s="567"/>
      <c r="K9873" s="373"/>
      <c r="L9873" s="406" t="str">
        <f t="shared" si="10065"/>
        <v>Amram</v>
      </c>
      <c r="M9873" s="373"/>
      <c r="N9873" s="567"/>
      <c r="O9873" s="576" t="str">
        <f t="shared" ref="O9873" si="10084">O9869</f>
        <v>Jacob</v>
      </c>
      <c r="P9873" s="406" t="str">
        <f t="shared" si="10075"/>
        <v>Jochebed</v>
      </c>
      <c r="Q9873" s="373"/>
      <c r="R9873" s="200"/>
    </row>
    <row r="9874" spans="3:18" ht="14.6" customHeight="1" x14ac:dyDescent="0.5">
      <c r="C9874" s="373"/>
      <c r="D9874" s="373"/>
      <c r="E9874" s="212">
        <f t="shared" si="10082"/>
        <v>-1613</v>
      </c>
      <c r="F9874" s="197">
        <v>3</v>
      </c>
      <c r="G9874" s="208" t="s">
        <v>287</v>
      </c>
      <c r="H9874" s="373"/>
      <c r="I9874" s="373"/>
      <c r="J9874" s="567"/>
      <c r="K9874" s="373"/>
      <c r="L9874" s="407">
        <f t="shared" si="10067"/>
        <v>79</v>
      </c>
      <c r="M9874" s="373"/>
      <c r="N9874" s="567"/>
      <c r="O9874" s="577">
        <f t="shared" ref="O9874" si="10085">O9870+1</f>
        <v>299</v>
      </c>
      <c r="P9874" s="407">
        <f t="shared" si="10076"/>
        <v>79</v>
      </c>
      <c r="Q9874" s="373"/>
      <c r="R9874" s="200"/>
    </row>
    <row r="9875" spans="3:18" ht="14.6" customHeight="1" x14ac:dyDescent="0.5">
      <c r="C9875" s="373"/>
      <c r="D9875" s="373"/>
      <c r="E9875" s="345"/>
      <c r="F9875" s="197">
        <v>4</v>
      </c>
      <c r="G9875" s="209" t="s">
        <v>605</v>
      </c>
      <c r="H9875" s="373"/>
      <c r="I9875" s="373"/>
      <c r="J9875" s="567"/>
      <c r="K9875" s="373"/>
      <c r="L9875" s="407"/>
      <c r="M9875" s="373"/>
      <c r="N9875" s="567"/>
      <c r="O9875" s="577"/>
      <c r="P9875" s="407"/>
      <c r="Q9875" s="373"/>
      <c r="R9875" s="200"/>
    </row>
    <row r="9876" spans="3:18" ht="14.6" customHeight="1" x14ac:dyDescent="0.5">
      <c r="C9876" s="373"/>
      <c r="D9876" s="373"/>
      <c r="E9876" s="201">
        <f t="shared" si="10079"/>
        <v>1613</v>
      </c>
      <c r="F9876" s="197">
        <v>1</v>
      </c>
      <c r="G9876" s="203" t="s">
        <v>288</v>
      </c>
      <c r="H9876" s="373"/>
      <c r="I9876" s="373"/>
      <c r="J9876" s="567"/>
      <c r="K9876" s="373"/>
      <c r="L9876" s="408"/>
      <c r="M9876" s="373"/>
      <c r="N9876" s="567"/>
      <c r="O9876" s="578"/>
      <c r="P9876" s="408"/>
      <c r="Q9876" s="373"/>
      <c r="R9876" s="200"/>
    </row>
    <row r="9877" spans="3:18" ht="14.6" customHeight="1" x14ac:dyDescent="0.5">
      <c r="C9877" s="373"/>
      <c r="D9877" s="373"/>
      <c r="E9877" s="212" t="str">
        <f t="shared" si="10080"/>
        <v>BC</v>
      </c>
      <c r="F9877" s="197">
        <v>2</v>
      </c>
      <c r="G9877" s="206" t="s">
        <v>604</v>
      </c>
      <c r="H9877" s="373"/>
      <c r="I9877" s="373"/>
      <c r="J9877" s="567"/>
      <c r="K9877" s="373"/>
      <c r="L9877" s="406" t="str">
        <f t="shared" si="10065"/>
        <v>Amram</v>
      </c>
      <c r="M9877" s="373"/>
      <c r="N9877" s="567"/>
      <c r="O9877" s="576" t="str">
        <f t="shared" ref="O9877:P9889" si="10086">O9873</f>
        <v>Jacob</v>
      </c>
      <c r="P9877" s="406" t="str">
        <f t="shared" si="10086"/>
        <v>Jochebed</v>
      </c>
      <c r="Q9877" s="373"/>
      <c r="R9877" s="200"/>
    </row>
    <row r="9878" spans="3:18" ht="14.6" customHeight="1" x14ac:dyDescent="0.5">
      <c r="C9878" s="373"/>
      <c r="D9878" s="373"/>
      <c r="E9878" s="212">
        <f t="shared" si="10082"/>
        <v>-1612</v>
      </c>
      <c r="F9878" s="197">
        <v>3</v>
      </c>
      <c r="G9878" s="208" t="s">
        <v>287</v>
      </c>
      <c r="H9878" s="373"/>
      <c r="I9878" s="373"/>
      <c r="J9878" s="567"/>
      <c r="K9878" s="373"/>
      <c r="L9878" s="407">
        <f t="shared" si="10067"/>
        <v>80</v>
      </c>
      <c r="M9878" s="373"/>
      <c r="N9878" s="567"/>
      <c r="O9878" s="577">
        <f t="shared" ref="O9878:P9890" si="10087">O9874+1</f>
        <v>300</v>
      </c>
      <c r="P9878" s="407">
        <f t="shared" si="10087"/>
        <v>80</v>
      </c>
      <c r="Q9878" s="373"/>
      <c r="R9878" s="200"/>
    </row>
    <row r="9879" spans="3:18" ht="14.6" customHeight="1" x14ac:dyDescent="0.5">
      <c r="C9879" s="373"/>
      <c r="D9879" s="373"/>
      <c r="E9879" s="345"/>
      <c r="F9879" s="197">
        <v>4</v>
      </c>
      <c r="G9879" s="209" t="s">
        <v>605</v>
      </c>
      <c r="H9879" s="373"/>
      <c r="I9879" s="373"/>
      <c r="J9879" s="567"/>
      <c r="K9879" s="373"/>
      <c r="L9879" s="407"/>
      <c r="M9879" s="373"/>
      <c r="N9879" s="567"/>
      <c r="O9879" s="577"/>
      <c r="P9879" s="407"/>
      <c r="Q9879" s="373"/>
      <c r="R9879" s="200"/>
    </row>
    <row r="9880" spans="3:18" ht="14.6" customHeight="1" x14ac:dyDescent="0.5">
      <c r="C9880" s="373"/>
      <c r="D9880" s="373"/>
      <c r="E9880" s="201">
        <f t="shared" si="10079"/>
        <v>1612</v>
      </c>
      <c r="F9880" s="197">
        <v>1</v>
      </c>
      <c r="G9880" s="203" t="s">
        <v>288</v>
      </c>
      <c r="H9880" s="373"/>
      <c r="I9880" s="373"/>
      <c r="J9880" s="567"/>
      <c r="K9880" s="373"/>
      <c r="L9880" s="408"/>
      <c r="M9880" s="373"/>
      <c r="N9880" s="567"/>
      <c r="O9880" s="578"/>
      <c r="P9880" s="408"/>
      <c r="Q9880" s="373"/>
      <c r="R9880" s="200"/>
    </row>
    <row r="9881" spans="3:18" ht="14.6" customHeight="1" x14ac:dyDescent="0.5">
      <c r="C9881" s="373"/>
      <c r="D9881" s="373"/>
      <c r="E9881" s="212" t="str">
        <f t="shared" si="10080"/>
        <v>BC</v>
      </c>
      <c r="F9881" s="197">
        <v>2</v>
      </c>
      <c r="G9881" s="206" t="s">
        <v>604</v>
      </c>
      <c r="H9881" s="373"/>
      <c r="I9881" s="373"/>
      <c r="J9881" s="567"/>
      <c r="K9881" s="373"/>
      <c r="L9881" s="406" t="str">
        <f t="shared" si="10065"/>
        <v>Amram</v>
      </c>
      <c r="M9881" s="373"/>
      <c r="N9881" s="567"/>
      <c r="O9881" s="576" t="str">
        <f t="shared" ref="O9881" si="10088">O9877</f>
        <v>Jacob</v>
      </c>
      <c r="P9881" s="406" t="str">
        <f t="shared" si="10086"/>
        <v>Jochebed</v>
      </c>
      <c r="Q9881" s="373"/>
      <c r="R9881" s="200"/>
    </row>
    <row r="9882" spans="3:18" ht="14.6" customHeight="1" x14ac:dyDescent="0.5">
      <c r="C9882" s="373"/>
      <c r="D9882" s="373"/>
      <c r="E9882" s="212">
        <f t="shared" si="10082"/>
        <v>-1611</v>
      </c>
      <c r="F9882" s="197">
        <v>3</v>
      </c>
      <c r="G9882" s="208" t="s">
        <v>287</v>
      </c>
      <c r="H9882" s="373"/>
      <c r="I9882" s="373"/>
      <c r="J9882" s="567"/>
      <c r="K9882" s="373"/>
      <c r="L9882" s="407">
        <f t="shared" si="10067"/>
        <v>81</v>
      </c>
      <c r="M9882" s="373"/>
      <c r="N9882" s="567"/>
      <c r="O9882" s="577">
        <f t="shared" ref="O9882" si="10089">O9878+1</f>
        <v>301</v>
      </c>
      <c r="P9882" s="407">
        <f t="shared" si="10087"/>
        <v>81</v>
      </c>
      <c r="Q9882" s="373"/>
      <c r="R9882" s="200"/>
    </row>
    <row r="9883" spans="3:18" ht="14.6" customHeight="1" x14ac:dyDescent="0.5">
      <c r="C9883" s="373"/>
      <c r="D9883" s="373"/>
      <c r="E9883" s="345"/>
      <c r="F9883" s="197">
        <v>4</v>
      </c>
      <c r="G9883" s="209" t="s">
        <v>605</v>
      </c>
      <c r="H9883" s="373"/>
      <c r="I9883" s="373"/>
      <c r="J9883" s="567"/>
      <c r="K9883" s="373"/>
      <c r="L9883" s="407"/>
      <c r="M9883" s="373"/>
      <c r="N9883" s="567"/>
      <c r="O9883" s="577"/>
      <c r="P9883" s="407"/>
      <c r="Q9883" s="373"/>
      <c r="R9883" s="200"/>
    </row>
    <row r="9884" spans="3:18" ht="14.6" customHeight="1" x14ac:dyDescent="0.5">
      <c r="C9884" s="373"/>
      <c r="D9884" s="373"/>
      <c r="E9884" s="201">
        <f t="shared" si="10079"/>
        <v>1611</v>
      </c>
      <c r="F9884" s="197">
        <v>1</v>
      </c>
      <c r="G9884" s="203" t="s">
        <v>288</v>
      </c>
      <c r="H9884" s="373"/>
      <c r="I9884" s="373"/>
      <c r="J9884" s="567"/>
      <c r="K9884" s="373"/>
      <c r="L9884" s="408"/>
      <c r="M9884" s="373"/>
      <c r="N9884" s="567"/>
      <c r="O9884" s="578"/>
      <c r="P9884" s="408"/>
      <c r="Q9884" s="373"/>
      <c r="R9884" s="200"/>
    </row>
    <row r="9885" spans="3:18" ht="14.6" customHeight="1" x14ac:dyDescent="0.5">
      <c r="C9885" s="373"/>
      <c r="D9885" s="373"/>
      <c r="E9885" s="212" t="str">
        <f t="shared" si="10080"/>
        <v>BC</v>
      </c>
      <c r="F9885" s="197">
        <v>2</v>
      </c>
      <c r="G9885" s="206" t="s">
        <v>604</v>
      </c>
      <c r="H9885" s="373"/>
      <c r="I9885" s="373"/>
      <c r="J9885" s="567"/>
      <c r="K9885" s="373"/>
      <c r="L9885" s="406" t="str">
        <f t="shared" si="10065"/>
        <v>Amram</v>
      </c>
      <c r="M9885" s="373"/>
      <c r="N9885" s="567"/>
      <c r="O9885" s="576" t="str">
        <f t="shared" ref="O9885" si="10090">O9881</f>
        <v>Jacob</v>
      </c>
      <c r="P9885" s="406" t="str">
        <f t="shared" si="10086"/>
        <v>Jochebed</v>
      </c>
      <c r="Q9885" s="373"/>
      <c r="R9885" s="200"/>
    </row>
    <row r="9886" spans="3:18" ht="14.6" customHeight="1" x14ac:dyDescent="0.5">
      <c r="C9886" s="373"/>
      <c r="D9886" s="373"/>
      <c r="E9886" s="212">
        <f t="shared" si="10082"/>
        <v>-1610</v>
      </c>
      <c r="F9886" s="197">
        <v>3</v>
      </c>
      <c r="G9886" s="208" t="s">
        <v>287</v>
      </c>
      <c r="H9886" s="373"/>
      <c r="I9886" s="373"/>
      <c r="J9886" s="567"/>
      <c r="K9886" s="373"/>
      <c r="L9886" s="407">
        <f t="shared" si="10067"/>
        <v>82</v>
      </c>
      <c r="M9886" s="373"/>
      <c r="N9886" s="567"/>
      <c r="O9886" s="577">
        <f t="shared" ref="O9886" si="10091">O9882+1</f>
        <v>302</v>
      </c>
      <c r="P9886" s="407">
        <f t="shared" si="10087"/>
        <v>82</v>
      </c>
      <c r="Q9886" s="373"/>
      <c r="R9886" s="200"/>
    </row>
    <row r="9887" spans="3:18" ht="14.6" customHeight="1" x14ac:dyDescent="0.5">
      <c r="C9887" s="373"/>
      <c r="D9887" s="373"/>
      <c r="E9887" s="345"/>
      <c r="F9887" s="197">
        <v>4</v>
      </c>
      <c r="G9887" s="209" t="s">
        <v>605</v>
      </c>
      <c r="H9887" s="373"/>
      <c r="I9887" s="373"/>
      <c r="J9887" s="567"/>
      <c r="K9887" s="373"/>
      <c r="L9887" s="407"/>
      <c r="M9887" s="373"/>
      <c r="N9887" s="567"/>
      <c r="O9887" s="577"/>
      <c r="P9887" s="407"/>
      <c r="Q9887" s="373"/>
      <c r="R9887" s="200"/>
    </row>
    <row r="9888" spans="3:18" ht="14.6" customHeight="1" x14ac:dyDescent="0.5">
      <c r="C9888" s="373"/>
      <c r="D9888" s="373"/>
      <c r="E9888" s="201">
        <f t="shared" si="10079"/>
        <v>1610</v>
      </c>
      <c r="F9888" s="197">
        <v>1</v>
      </c>
      <c r="G9888" s="203" t="s">
        <v>288</v>
      </c>
      <c r="H9888" s="373"/>
      <c r="I9888" s="373"/>
      <c r="J9888" s="567"/>
      <c r="K9888" s="373"/>
      <c r="L9888" s="408"/>
      <c r="M9888" s="373"/>
      <c r="N9888" s="567"/>
      <c r="O9888" s="578"/>
      <c r="P9888" s="408"/>
      <c r="Q9888" s="373"/>
      <c r="R9888" s="200"/>
    </row>
    <row r="9889" spans="3:18" ht="14.6" customHeight="1" x14ac:dyDescent="0.5">
      <c r="C9889" s="373"/>
      <c r="D9889" s="373"/>
      <c r="E9889" s="212" t="str">
        <f t="shared" si="10080"/>
        <v>BC</v>
      </c>
      <c r="F9889" s="197">
        <v>2</v>
      </c>
      <c r="G9889" s="206" t="s">
        <v>604</v>
      </c>
      <c r="H9889" s="373"/>
      <c r="I9889" s="373"/>
      <c r="J9889" s="567"/>
      <c r="K9889" s="373"/>
      <c r="L9889" s="406" t="str">
        <f t="shared" si="10065"/>
        <v>Amram</v>
      </c>
      <c r="M9889" s="373"/>
      <c r="N9889" s="567"/>
      <c r="O9889" s="576" t="str">
        <f t="shared" ref="O9889" si="10092">O9885</f>
        <v>Jacob</v>
      </c>
      <c r="P9889" s="406" t="str">
        <f t="shared" si="10086"/>
        <v>Jochebed</v>
      </c>
      <c r="Q9889" s="373"/>
      <c r="R9889" s="200"/>
    </row>
    <row r="9890" spans="3:18" ht="14.6" customHeight="1" x14ac:dyDescent="0.5">
      <c r="C9890" s="373"/>
      <c r="D9890" s="373"/>
      <c r="E9890" s="212">
        <f t="shared" si="10082"/>
        <v>-1609</v>
      </c>
      <c r="F9890" s="197">
        <v>3</v>
      </c>
      <c r="G9890" s="208" t="s">
        <v>287</v>
      </c>
      <c r="H9890" s="373"/>
      <c r="I9890" s="373"/>
      <c r="J9890" s="567"/>
      <c r="K9890" s="373"/>
      <c r="L9890" s="407">
        <f t="shared" si="10067"/>
        <v>83</v>
      </c>
      <c r="M9890" s="373"/>
      <c r="N9890" s="567"/>
      <c r="O9890" s="577">
        <f t="shared" ref="O9890" si="10093">O9886+1</f>
        <v>303</v>
      </c>
      <c r="P9890" s="407">
        <f t="shared" si="10087"/>
        <v>83</v>
      </c>
      <c r="Q9890" s="373"/>
      <c r="R9890" s="200"/>
    </row>
    <row r="9891" spans="3:18" ht="14.6" customHeight="1" x14ac:dyDescent="0.5">
      <c r="C9891" s="373"/>
      <c r="D9891" s="373"/>
      <c r="E9891" s="345"/>
      <c r="F9891" s="197">
        <v>4</v>
      </c>
      <c r="G9891" s="209" t="s">
        <v>605</v>
      </c>
      <c r="H9891" s="373"/>
      <c r="I9891" s="373"/>
      <c r="J9891" s="567"/>
      <c r="K9891" s="373"/>
      <c r="L9891" s="407"/>
      <c r="M9891" s="373"/>
      <c r="N9891" s="567"/>
      <c r="O9891" s="577"/>
      <c r="P9891" s="407"/>
      <c r="Q9891" s="373"/>
      <c r="R9891" s="200"/>
    </row>
    <row r="9892" spans="3:18" ht="14.6" customHeight="1" x14ac:dyDescent="0.5">
      <c r="C9892" s="373"/>
      <c r="D9892" s="373"/>
      <c r="E9892" s="201">
        <f t="shared" si="10079"/>
        <v>1609</v>
      </c>
      <c r="F9892" s="197">
        <v>1</v>
      </c>
      <c r="G9892" s="203" t="s">
        <v>288</v>
      </c>
      <c r="H9892" s="373"/>
      <c r="I9892" s="373"/>
      <c r="J9892" s="567"/>
      <c r="K9892" s="373"/>
      <c r="L9892" s="408"/>
      <c r="M9892" s="373"/>
      <c r="N9892" s="567"/>
      <c r="O9892" s="578"/>
      <c r="P9892" s="408"/>
      <c r="Q9892" s="373"/>
      <c r="R9892" s="200"/>
    </row>
    <row r="9893" spans="3:18" ht="14.6" customHeight="1" x14ac:dyDescent="0.5">
      <c r="C9893" s="373"/>
      <c r="D9893" s="373"/>
      <c r="E9893" s="212" t="str">
        <f t="shared" si="10080"/>
        <v>BC</v>
      </c>
      <c r="F9893" s="197">
        <v>2</v>
      </c>
      <c r="G9893" s="206" t="s">
        <v>604</v>
      </c>
      <c r="H9893" s="373"/>
      <c r="I9893" s="373"/>
      <c r="J9893" s="567"/>
      <c r="K9893" s="373"/>
      <c r="L9893" s="406" t="str">
        <f t="shared" si="10065"/>
        <v>Amram</v>
      </c>
      <c r="M9893" s="373"/>
      <c r="N9893" s="567"/>
      <c r="O9893" s="576" t="str">
        <f t="shared" ref="O9893:P9905" si="10094">O9889</f>
        <v>Jacob</v>
      </c>
      <c r="P9893" s="406" t="str">
        <f t="shared" si="10094"/>
        <v>Jochebed</v>
      </c>
      <c r="Q9893" s="373"/>
      <c r="R9893" s="200"/>
    </row>
    <row r="9894" spans="3:18" ht="14.6" customHeight="1" x14ac:dyDescent="0.5">
      <c r="C9894" s="373"/>
      <c r="D9894" s="373"/>
      <c r="E9894" s="212">
        <f t="shared" si="10082"/>
        <v>-1608</v>
      </c>
      <c r="F9894" s="197">
        <v>3</v>
      </c>
      <c r="G9894" s="208" t="s">
        <v>287</v>
      </c>
      <c r="H9894" s="373"/>
      <c r="I9894" s="373"/>
      <c r="J9894" s="567"/>
      <c r="K9894" s="373"/>
      <c r="L9894" s="407">
        <f t="shared" si="10067"/>
        <v>84</v>
      </c>
      <c r="M9894" s="373"/>
      <c r="N9894" s="567"/>
      <c r="O9894" s="577">
        <f t="shared" ref="O9894:P9906" si="10095">O9890+1</f>
        <v>304</v>
      </c>
      <c r="P9894" s="407">
        <f t="shared" si="10095"/>
        <v>84</v>
      </c>
      <c r="Q9894" s="373"/>
      <c r="R9894" s="200"/>
    </row>
    <row r="9895" spans="3:18" ht="14.6" customHeight="1" x14ac:dyDescent="0.5">
      <c r="C9895" s="373"/>
      <c r="D9895" s="373"/>
      <c r="E9895" s="345"/>
      <c r="F9895" s="197">
        <v>4</v>
      </c>
      <c r="G9895" s="209" t="s">
        <v>605</v>
      </c>
      <c r="H9895" s="373"/>
      <c r="I9895" s="373"/>
      <c r="J9895" s="567"/>
      <c r="K9895" s="373"/>
      <c r="L9895" s="407"/>
      <c r="M9895" s="373"/>
      <c r="N9895" s="567"/>
      <c r="O9895" s="577"/>
      <c r="P9895" s="407"/>
      <c r="Q9895" s="373"/>
      <c r="R9895" s="200"/>
    </row>
    <row r="9896" spans="3:18" ht="14.6" customHeight="1" x14ac:dyDescent="0.5">
      <c r="C9896" s="373"/>
      <c r="D9896" s="373"/>
      <c r="E9896" s="201">
        <f t="shared" si="10079"/>
        <v>1608</v>
      </c>
      <c r="F9896" s="197">
        <v>1</v>
      </c>
      <c r="G9896" s="203" t="s">
        <v>288</v>
      </c>
      <c r="H9896" s="373"/>
      <c r="I9896" s="373"/>
      <c r="J9896" s="567"/>
      <c r="K9896" s="373"/>
      <c r="L9896" s="408"/>
      <c r="M9896" s="373"/>
      <c r="N9896" s="567"/>
      <c r="O9896" s="578"/>
      <c r="P9896" s="408"/>
      <c r="Q9896" s="373"/>
      <c r="R9896" s="200"/>
    </row>
    <row r="9897" spans="3:18" ht="14.6" customHeight="1" x14ac:dyDescent="0.5">
      <c r="C9897" s="373"/>
      <c r="D9897" s="373"/>
      <c r="E9897" s="212" t="str">
        <f t="shared" si="10080"/>
        <v>BC</v>
      </c>
      <c r="F9897" s="197">
        <v>2</v>
      </c>
      <c r="G9897" s="206" t="s">
        <v>604</v>
      </c>
      <c r="H9897" s="373"/>
      <c r="I9897" s="373"/>
      <c r="J9897" s="567"/>
      <c r="K9897" s="373"/>
      <c r="L9897" s="406" t="str">
        <f t="shared" si="10065"/>
        <v>Amram</v>
      </c>
      <c r="M9897" s="373"/>
      <c r="N9897" s="567"/>
      <c r="O9897" s="576" t="str">
        <f t="shared" ref="O9897" si="10096">O9893</f>
        <v>Jacob</v>
      </c>
      <c r="P9897" s="406" t="str">
        <f t="shared" si="10094"/>
        <v>Jochebed</v>
      </c>
      <c r="Q9897" s="373"/>
      <c r="R9897" s="200"/>
    </row>
    <row r="9898" spans="3:18" ht="14.6" customHeight="1" x14ac:dyDescent="0.5">
      <c r="C9898" s="373"/>
      <c r="D9898" s="373"/>
      <c r="E9898" s="212">
        <f t="shared" si="10082"/>
        <v>-1607</v>
      </c>
      <c r="F9898" s="197">
        <v>3</v>
      </c>
      <c r="G9898" s="208" t="s">
        <v>287</v>
      </c>
      <c r="H9898" s="373"/>
      <c r="I9898" s="373"/>
      <c r="J9898" s="567"/>
      <c r="K9898" s="373"/>
      <c r="L9898" s="407">
        <f t="shared" si="10067"/>
        <v>85</v>
      </c>
      <c r="M9898" s="373"/>
      <c r="N9898" s="567"/>
      <c r="O9898" s="577">
        <f t="shared" ref="O9898" si="10097">O9894+1</f>
        <v>305</v>
      </c>
      <c r="P9898" s="407">
        <f t="shared" si="10095"/>
        <v>85</v>
      </c>
      <c r="Q9898" s="373"/>
      <c r="R9898" s="200"/>
    </row>
    <row r="9899" spans="3:18" ht="14.6" customHeight="1" x14ac:dyDescent="0.5">
      <c r="C9899" s="373"/>
      <c r="D9899" s="373"/>
      <c r="E9899" s="345"/>
      <c r="F9899" s="197">
        <v>4</v>
      </c>
      <c r="G9899" s="209" t="s">
        <v>605</v>
      </c>
      <c r="H9899" s="373"/>
      <c r="I9899" s="373"/>
      <c r="J9899" s="567"/>
      <c r="K9899" s="373"/>
      <c r="L9899" s="407"/>
      <c r="M9899" s="373"/>
      <c r="N9899" s="567"/>
      <c r="O9899" s="577"/>
      <c r="P9899" s="407"/>
      <c r="Q9899" s="373"/>
      <c r="R9899" s="200"/>
    </row>
    <row r="9900" spans="3:18" ht="14.6" customHeight="1" x14ac:dyDescent="0.5">
      <c r="C9900" s="373"/>
      <c r="D9900" s="373"/>
      <c r="E9900" s="201">
        <f t="shared" si="10079"/>
        <v>1607</v>
      </c>
      <c r="F9900" s="197">
        <v>1</v>
      </c>
      <c r="G9900" s="203" t="s">
        <v>288</v>
      </c>
      <c r="H9900" s="373"/>
      <c r="I9900" s="373"/>
      <c r="J9900" s="567"/>
      <c r="K9900" s="373"/>
      <c r="L9900" s="408"/>
      <c r="M9900" s="373"/>
      <c r="N9900" s="567"/>
      <c r="O9900" s="578"/>
      <c r="P9900" s="408"/>
      <c r="Q9900" s="373"/>
      <c r="R9900" s="200"/>
    </row>
    <row r="9901" spans="3:18" ht="14.6" customHeight="1" x14ac:dyDescent="0.5">
      <c r="C9901" s="373"/>
      <c r="D9901" s="373"/>
      <c r="E9901" s="212" t="str">
        <f t="shared" si="10080"/>
        <v>BC</v>
      </c>
      <c r="F9901" s="197">
        <v>2</v>
      </c>
      <c r="G9901" s="206" t="s">
        <v>604</v>
      </c>
      <c r="H9901" s="373"/>
      <c r="I9901" s="373"/>
      <c r="J9901" s="567"/>
      <c r="K9901" s="373"/>
      <c r="L9901" s="406" t="str">
        <f t="shared" si="10065"/>
        <v>Amram</v>
      </c>
      <c r="M9901" s="373"/>
      <c r="N9901" s="567"/>
      <c r="O9901" s="576" t="str">
        <f t="shared" ref="O9901" si="10098">O9897</f>
        <v>Jacob</v>
      </c>
      <c r="P9901" s="406" t="str">
        <f t="shared" si="10094"/>
        <v>Jochebed</v>
      </c>
      <c r="Q9901" s="373"/>
      <c r="R9901" s="200"/>
    </row>
    <row r="9902" spans="3:18" ht="14.6" customHeight="1" x14ac:dyDescent="0.5">
      <c r="C9902" s="373"/>
      <c r="D9902" s="373"/>
      <c r="E9902" s="212">
        <f t="shared" si="10082"/>
        <v>-1606</v>
      </c>
      <c r="F9902" s="197">
        <v>3</v>
      </c>
      <c r="G9902" s="208" t="s">
        <v>287</v>
      </c>
      <c r="H9902" s="373"/>
      <c r="I9902" s="373"/>
      <c r="J9902" s="567"/>
      <c r="K9902" s="373"/>
      <c r="L9902" s="407">
        <f t="shared" si="10067"/>
        <v>86</v>
      </c>
      <c r="M9902" s="373"/>
      <c r="N9902" s="567"/>
      <c r="O9902" s="577">
        <f t="shared" ref="O9902" si="10099">O9898+1</f>
        <v>306</v>
      </c>
      <c r="P9902" s="407">
        <f t="shared" si="10095"/>
        <v>86</v>
      </c>
      <c r="Q9902" s="373"/>
      <c r="R9902" s="200"/>
    </row>
    <row r="9903" spans="3:18" ht="14.6" customHeight="1" x14ac:dyDescent="0.5">
      <c r="C9903" s="373"/>
      <c r="D9903" s="373"/>
      <c r="E9903" s="345"/>
      <c r="F9903" s="197">
        <v>4</v>
      </c>
      <c r="G9903" s="209" t="s">
        <v>605</v>
      </c>
      <c r="H9903" s="373"/>
      <c r="I9903" s="373"/>
      <c r="J9903" s="567"/>
      <c r="K9903" s="373"/>
      <c r="L9903" s="407"/>
      <c r="M9903" s="373"/>
      <c r="N9903" s="567"/>
      <c r="O9903" s="577"/>
      <c r="P9903" s="407"/>
      <c r="Q9903" s="373"/>
      <c r="R9903" s="200"/>
    </row>
    <row r="9904" spans="3:18" ht="14.6" customHeight="1" x14ac:dyDescent="0.5">
      <c r="C9904" s="373"/>
      <c r="D9904" s="373"/>
      <c r="E9904" s="201">
        <f t="shared" si="10079"/>
        <v>1606</v>
      </c>
      <c r="F9904" s="197">
        <v>1</v>
      </c>
      <c r="G9904" s="203" t="s">
        <v>288</v>
      </c>
      <c r="H9904" s="373"/>
      <c r="I9904" s="373"/>
      <c r="J9904" s="567"/>
      <c r="K9904" s="373"/>
      <c r="L9904" s="408"/>
      <c r="M9904" s="373"/>
      <c r="N9904" s="567"/>
      <c r="O9904" s="578"/>
      <c r="P9904" s="408"/>
      <c r="Q9904" s="373"/>
      <c r="R9904" s="200"/>
    </row>
    <row r="9905" spans="3:18" ht="14.6" customHeight="1" x14ac:dyDescent="0.5">
      <c r="C9905" s="373"/>
      <c r="D9905" s="373"/>
      <c r="E9905" s="212" t="str">
        <f t="shared" si="10080"/>
        <v>BC</v>
      </c>
      <c r="F9905" s="197">
        <v>2</v>
      </c>
      <c r="G9905" s="206" t="s">
        <v>604</v>
      </c>
      <c r="H9905" s="373"/>
      <c r="I9905" s="373"/>
      <c r="J9905" s="567"/>
      <c r="K9905" s="373"/>
      <c r="L9905" s="406" t="str">
        <f t="shared" si="10065"/>
        <v>Amram</v>
      </c>
      <c r="M9905" s="373"/>
      <c r="N9905" s="567"/>
      <c r="O9905" s="576" t="str">
        <f t="shared" ref="O9905" si="10100">O9901</f>
        <v>Jacob</v>
      </c>
      <c r="P9905" s="406" t="str">
        <f t="shared" si="10094"/>
        <v>Jochebed</v>
      </c>
      <c r="Q9905" s="373"/>
      <c r="R9905" s="200"/>
    </row>
    <row r="9906" spans="3:18" ht="14.6" customHeight="1" x14ac:dyDescent="0.5">
      <c r="C9906" s="373"/>
      <c r="D9906" s="373"/>
      <c r="E9906" s="212">
        <f t="shared" si="10082"/>
        <v>-1605</v>
      </c>
      <c r="F9906" s="197">
        <v>3</v>
      </c>
      <c r="G9906" s="208" t="s">
        <v>287</v>
      </c>
      <c r="H9906" s="373"/>
      <c r="I9906" s="373"/>
      <c r="J9906" s="567"/>
      <c r="K9906" s="373"/>
      <c r="L9906" s="407">
        <f t="shared" si="10067"/>
        <v>87</v>
      </c>
      <c r="M9906" s="373"/>
      <c r="N9906" s="567"/>
      <c r="O9906" s="577">
        <f t="shared" ref="O9906" si="10101">O9902+1</f>
        <v>307</v>
      </c>
      <c r="P9906" s="407">
        <f t="shared" si="10095"/>
        <v>87</v>
      </c>
      <c r="Q9906" s="373"/>
      <c r="R9906" s="200"/>
    </row>
    <row r="9907" spans="3:18" ht="14.6" customHeight="1" x14ac:dyDescent="0.5">
      <c r="C9907" s="373"/>
      <c r="D9907" s="373"/>
      <c r="E9907" s="345"/>
      <c r="F9907" s="197">
        <v>4</v>
      </c>
      <c r="G9907" s="209" t="s">
        <v>605</v>
      </c>
      <c r="H9907" s="373"/>
      <c r="I9907" s="373"/>
      <c r="J9907" s="567"/>
      <c r="K9907" s="373"/>
      <c r="L9907" s="407"/>
      <c r="M9907" s="373"/>
      <c r="N9907" s="567"/>
      <c r="O9907" s="577"/>
      <c r="P9907" s="407"/>
      <c r="Q9907" s="373"/>
      <c r="R9907" s="200"/>
    </row>
    <row r="9908" spans="3:18" ht="14.6" customHeight="1" x14ac:dyDescent="0.5">
      <c r="C9908" s="373"/>
      <c r="D9908" s="373"/>
      <c r="E9908" s="201">
        <f t="shared" si="10079"/>
        <v>1605</v>
      </c>
      <c r="F9908" s="197">
        <v>1</v>
      </c>
      <c r="G9908" s="203" t="s">
        <v>288</v>
      </c>
      <c r="H9908" s="373"/>
      <c r="I9908" s="373"/>
      <c r="J9908" s="567"/>
      <c r="K9908" s="373"/>
      <c r="L9908" s="408"/>
      <c r="M9908" s="373"/>
      <c r="N9908" s="567"/>
      <c r="O9908" s="578"/>
      <c r="P9908" s="408"/>
      <c r="Q9908" s="373"/>
      <c r="R9908" s="200"/>
    </row>
    <row r="9909" spans="3:18" ht="14.6" customHeight="1" x14ac:dyDescent="0.5">
      <c r="C9909" s="373"/>
      <c r="D9909" s="373"/>
      <c r="E9909" s="212" t="str">
        <f t="shared" si="10080"/>
        <v>BC</v>
      </c>
      <c r="F9909" s="197">
        <v>2</v>
      </c>
      <c r="G9909" s="206" t="s">
        <v>604</v>
      </c>
      <c r="H9909" s="373"/>
      <c r="I9909" s="373"/>
      <c r="J9909" s="567"/>
      <c r="K9909" s="373"/>
      <c r="L9909" s="406" t="str">
        <f t="shared" ref="L9909:L9969" si="10102">L9905</f>
        <v>Amram</v>
      </c>
      <c r="M9909" s="373"/>
      <c r="N9909" s="567"/>
      <c r="O9909" s="576" t="str">
        <f t="shared" ref="O9909:P9921" si="10103">O9905</f>
        <v>Jacob</v>
      </c>
      <c r="P9909" s="406" t="str">
        <f t="shared" si="10103"/>
        <v>Jochebed</v>
      </c>
      <c r="Q9909" s="373"/>
      <c r="R9909" s="200"/>
    </row>
    <row r="9910" spans="3:18" ht="14.6" customHeight="1" x14ac:dyDescent="0.5">
      <c r="C9910" s="373"/>
      <c r="D9910" s="373"/>
      <c r="E9910" s="212">
        <f t="shared" si="10082"/>
        <v>-1604</v>
      </c>
      <c r="F9910" s="197">
        <v>3</v>
      </c>
      <c r="G9910" s="208" t="s">
        <v>287</v>
      </c>
      <c r="H9910" s="373"/>
      <c r="I9910" s="373"/>
      <c r="J9910" s="567"/>
      <c r="K9910" s="373"/>
      <c r="L9910" s="407">
        <f t="shared" ref="L9910:L9970" si="10104">L9906+1</f>
        <v>88</v>
      </c>
      <c r="M9910" s="373"/>
      <c r="N9910" s="567"/>
      <c r="O9910" s="577">
        <f t="shared" ref="O9910:P9922" si="10105">O9906+1</f>
        <v>308</v>
      </c>
      <c r="P9910" s="407">
        <f t="shared" si="10105"/>
        <v>88</v>
      </c>
      <c r="Q9910" s="373"/>
      <c r="R9910" s="200"/>
    </row>
    <row r="9911" spans="3:18" ht="14.6" customHeight="1" x14ac:dyDescent="0.5">
      <c r="C9911" s="373"/>
      <c r="D9911" s="373"/>
      <c r="E9911" s="345"/>
      <c r="F9911" s="197">
        <v>4</v>
      </c>
      <c r="G9911" s="209" t="s">
        <v>605</v>
      </c>
      <c r="H9911" s="373"/>
      <c r="I9911" s="373"/>
      <c r="J9911" s="567"/>
      <c r="K9911" s="373"/>
      <c r="L9911" s="407"/>
      <c r="M9911" s="373"/>
      <c r="N9911" s="567"/>
      <c r="O9911" s="577"/>
      <c r="P9911" s="407"/>
      <c r="Q9911" s="373"/>
      <c r="R9911" s="200"/>
    </row>
    <row r="9912" spans="3:18" ht="14.6" customHeight="1" x14ac:dyDescent="0.5">
      <c r="C9912" s="373"/>
      <c r="D9912" s="373"/>
      <c r="E9912" s="201">
        <f t="shared" si="10079"/>
        <v>1604</v>
      </c>
      <c r="F9912" s="197">
        <v>1</v>
      </c>
      <c r="G9912" s="203" t="s">
        <v>288</v>
      </c>
      <c r="H9912" s="373"/>
      <c r="I9912" s="373"/>
      <c r="J9912" s="567"/>
      <c r="K9912" s="373"/>
      <c r="L9912" s="408"/>
      <c r="M9912" s="373"/>
      <c r="N9912" s="567"/>
      <c r="O9912" s="578"/>
      <c r="P9912" s="408"/>
      <c r="Q9912" s="373"/>
      <c r="R9912" s="200"/>
    </row>
    <row r="9913" spans="3:18" ht="14.6" customHeight="1" x14ac:dyDescent="0.5">
      <c r="C9913" s="373"/>
      <c r="D9913" s="373"/>
      <c r="E9913" s="212" t="str">
        <f t="shared" si="10080"/>
        <v>BC</v>
      </c>
      <c r="F9913" s="197">
        <v>2</v>
      </c>
      <c r="G9913" s="206" t="s">
        <v>604</v>
      </c>
      <c r="H9913" s="373"/>
      <c r="I9913" s="373"/>
      <c r="J9913" s="567"/>
      <c r="K9913" s="373"/>
      <c r="L9913" s="406" t="str">
        <f t="shared" si="10102"/>
        <v>Amram</v>
      </c>
      <c r="M9913" s="373"/>
      <c r="N9913" s="567"/>
      <c r="O9913" s="576" t="str">
        <f t="shared" ref="O9913" si="10106">O9909</f>
        <v>Jacob</v>
      </c>
      <c r="P9913" s="406" t="str">
        <f t="shared" si="10103"/>
        <v>Jochebed</v>
      </c>
      <c r="Q9913" s="373"/>
      <c r="R9913" s="200"/>
    </row>
    <row r="9914" spans="3:18" ht="14.6" customHeight="1" x14ac:dyDescent="0.5">
      <c r="C9914" s="373"/>
      <c r="D9914" s="373"/>
      <c r="E9914" s="212">
        <f t="shared" si="10082"/>
        <v>-1603</v>
      </c>
      <c r="F9914" s="197">
        <v>3</v>
      </c>
      <c r="G9914" s="208" t="s">
        <v>287</v>
      </c>
      <c r="H9914" s="373"/>
      <c r="I9914" s="373"/>
      <c r="J9914" s="567"/>
      <c r="K9914" s="373"/>
      <c r="L9914" s="407">
        <f t="shared" si="10104"/>
        <v>89</v>
      </c>
      <c r="M9914" s="373"/>
      <c r="N9914" s="567"/>
      <c r="O9914" s="577">
        <f t="shared" ref="O9914" si="10107">O9910+1</f>
        <v>309</v>
      </c>
      <c r="P9914" s="407">
        <f t="shared" si="10105"/>
        <v>89</v>
      </c>
      <c r="Q9914" s="373"/>
      <c r="R9914" s="200"/>
    </row>
    <row r="9915" spans="3:18" ht="14.6" customHeight="1" x14ac:dyDescent="0.5">
      <c r="C9915" s="373"/>
      <c r="D9915" s="373"/>
      <c r="E9915" s="345"/>
      <c r="F9915" s="197">
        <v>4</v>
      </c>
      <c r="G9915" s="209" t="s">
        <v>605</v>
      </c>
      <c r="H9915" s="373"/>
      <c r="I9915" s="373"/>
      <c r="J9915" s="567"/>
      <c r="K9915" s="373"/>
      <c r="L9915" s="407"/>
      <c r="M9915" s="373"/>
      <c r="N9915" s="567"/>
      <c r="O9915" s="577"/>
      <c r="P9915" s="407"/>
      <c r="Q9915" s="373"/>
      <c r="R9915" s="200"/>
    </row>
    <row r="9916" spans="3:18" ht="14.6" customHeight="1" x14ac:dyDescent="0.5">
      <c r="C9916" s="373"/>
      <c r="D9916" s="373"/>
      <c r="E9916" s="201">
        <f t="shared" si="10079"/>
        <v>1603</v>
      </c>
      <c r="F9916" s="197">
        <v>1</v>
      </c>
      <c r="G9916" s="203" t="s">
        <v>288</v>
      </c>
      <c r="H9916" s="373"/>
      <c r="I9916" s="373"/>
      <c r="J9916" s="567"/>
      <c r="K9916" s="373"/>
      <c r="L9916" s="408"/>
      <c r="M9916" s="373"/>
      <c r="N9916" s="567"/>
      <c r="O9916" s="578"/>
      <c r="P9916" s="408"/>
      <c r="Q9916" s="373"/>
      <c r="R9916" s="200"/>
    </row>
    <row r="9917" spans="3:18" ht="14.6" customHeight="1" x14ac:dyDescent="0.5">
      <c r="C9917" s="373"/>
      <c r="D9917" s="373"/>
      <c r="E9917" s="212" t="str">
        <f t="shared" si="10080"/>
        <v>BC</v>
      </c>
      <c r="F9917" s="197">
        <v>2</v>
      </c>
      <c r="G9917" s="206" t="s">
        <v>604</v>
      </c>
      <c r="H9917" s="373"/>
      <c r="I9917" s="373"/>
      <c r="J9917" s="567"/>
      <c r="K9917" s="373"/>
      <c r="L9917" s="406" t="str">
        <f t="shared" si="10102"/>
        <v>Amram</v>
      </c>
      <c r="M9917" s="373"/>
      <c r="N9917" s="567"/>
      <c r="O9917" s="576" t="str">
        <f t="shared" ref="O9917" si="10108">O9913</f>
        <v>Jacob</v>
      </c>
      <c r="P9917" s="406" t="str">
        <f t="shared" si="10103"/>
        <v>Jochebed</v>
      </c>
      <c r="Q9917" s="373"/>
      <c r="R9917" s="200"/>
    </row>
    <row r="9918" spans="3:18" ht="14.6" customHeight="1" x14ac:dyDescent="0.5">
      <c r="C9918" s="373"/>
      <c r="D9918" s="373"/>
      <c r="E9918" s="212">
        <f t="shared" si="10082"/>
        <v>-1602</v>
      </c>
      <c r="F9918" s="197">
        <v>3</v>
      </c>
      <c r="G9918" s="208" t="s">
        <v>287</v>
      </c>
      <c r="H9918" s="373"/>
      <c r="I9918" s="373"/>
      <c r="J9918" s="567"/>
      <c r="K9918" s="373"/>
      <c r="L9918" s="407">
        <f t="shared" si="10104"/>
        <v>90</v>
      </c>
      <c r="M9918" s="373"/>
      <c r="N9918" s="567"/>
      <c r="O9918" s="577">
        <f t="shared" ref="O9918" si="10109">O9914+1</f>
        <v>310</v>
      </c>
      <c r="P9918" s="407">
        <f t="shared" si="10105"/>
        <v>90</v>
      </c>
      <c r="Q9918" s="373"/>
      <c r="R9918" s="200"/>
    </row>
    <row r="9919" spans="3:18" ht="14.6" customHeight="1" x14ac:dyDescent="0.5">
      <c r="C9919" s="373"/>
      <c r="D9919" s="373"/>
      <c r="E9919" s="345"/>
      <c r="F9919" s="197">
        <v>4</v>
      </c>
      <c r="G9919" s="209" t="s">
        <v>605</v>
      </c>
      <c r="H9919" s="373"/>
      <c r="I9919" s="373"/>
      <c r="J9919" s="567"/>
      <c r="K9919" s="373"/>
      <c r="L9919" s="407"/>
      <c r="M9919" s="373"/>
      <c r="N9919" s="567"/>
      <c r="O9919" s="577"/>
      <c r="P9919" s="407"/>
      <c r="Q9919" s="373"/>
      <c r="R9919" s="200"/>
    </row>
    <row r="9920" spans="3:18" ht="14.6" customHeight="1" x14ac:dyDescent="0.5">
      <c r="C9920" s="373"/>
      <c r="D9920" s="373"/>
      <c r="E9920" s="201">
        <f t="shared" si="10079"/>
        <v>1602</v>
      </c>
      <c r="F9920" s="197">
        <v>1</v>
      </c>
      <c r="G9920" s="203" t="s">
        <v>288</v>
      </c>
      <c r="H9920" s="373"/>
      <c r="I9920" s="373"/>
      <c r="J9920" s="567"/>
      <c r="K9920" s="373"/>
      <c r="L9920" s="408"/>
      <c r="M9920" s="373"/>
      <c r="N9920" s="567"/>
      <c r="O9920" s="578"/>
      <c r="P9920" s="408"/>
      <c r="Q9920" s="373"/>
      <c r="R9920" s="200"/>
    </row>
    <row r="9921" spans="3:18" ht="14.6" customHeight="1" x14ac:dyDescent="0.5">
      <c r="C9921" s="373"/>
      <c r="D9921" s="373"/>
      <c r="E9921" s="212" t="str">
        <f t="shared" si="10080"/>
        <v>BC</v>
      </c>
      <c r="F9921" s="197">
        <v>2</v>
      </c>
      <c r="G9921" s="206" t="s">
        <v>604</v>
      </c>
      <c r="H9921" s="373"/>
      <c r="I9921" s="373"/>
      <c r="J9921" s="567"/>
      <c r="K9921" s="373"/>
      <c r="L9921" s="406" t="str">
        <f t="shared" si="10102"/>
        <v>Amram</v>
      </c>
      <c r="M9921" s="373"/>
      <c r="N9921" s="567"/>
      <c r="O9921" s="576" t="str">
        <f t="shared" ref="O9921" si="10110">O9917</f>
        <v>Jacob</v>
      </c>
      <c r="P9921" s="406" t="str">
        <f t="shared" si="10103"/>
        <v>Jochebed</v>
      </c>
      <c r="Q9921" s="373"/>
      <c r="R9921" s="200"/>
    </row>
    <row r="9922" spans="3:18" ht="14.6" customHeight="1" x14ac:dyDescent="0.5">
      <c r="C9922" s="373"/>
      <c r="D9922" s="373"/>
      <c r="E9922" s="212">
        <f t="shared" si="10082"/>
        <v>-1601</v>
      </c>
      <c r="F9922" s="197">
        <v>3</v>
      </c>
      <c r="G9922" s="208" t="s">
        <v>287</v>
      </c>
      <c r="H9922" s="373"/>
      <c r="I9922" s="373"/>
      <c r="J9922" s="567"/>
      <c r="K9922" s="373"/>
      <c r="L9922" s="407">
        <f t="shared" si="10104"/>
        <v>91</v>
      </c>
      <c r="M9922" s="373"/>
      <c r="N9922" s="567"/>
      <c r="O9922" s="577">
        <f t="shared" ref="O9922" si="10111">O9918+1</f>
        <v>311</v>
      </c>
      <c r="P9922" s="407">
        <f t="shared" si="10105"/>
        <v>91</v>
      </c>
      <c r="Q9922" s="373"/>
      <c r="R9922" s="200"/>
    </row>
    <row r="9923" spans="3:18" ht="14.6" customHeight="1" x14ac:dyDescent="0.5">
      <c r="C9923" s="373"/>
      <c r="D9923" s="373"/>
      <c r="E9923" s="345"/>
      <c r="F9923" s="197">
        <v>4</v>
      </c>
      <c r="G9923" s="209" t="s">
        <v>605</v>
      </c>
      <c r="H9923" s="373"/>
      <c r="I9923" s="373"/>
      <c r="J9923" s="567"/>
      <c r="K9923" s="373"/>
      <c r="L9923" s="407"/>
      <c r="M9923" s="373"/>
      <c r="N9923" s="567"/>
      <c r="O9923" s="577"/>
      <c r="P9923" s="407"/>
      <c r="Q9923" s="373"/>
      <c r="R9923" s="200"/>
    </row>
    <row r="9924" spans="3:18" ht="14.6" customHeight="1" x14ac:dyDescent="0.5">
      <c r="C9924" s="373"/>
      <c r="D9924" s="373"/>
      <c r="E9924" s="201">
        <f t="shared" si="10079"/>
        <v>1601</v>
      </c>
      <c r="F9924" s="197">
        <v>1</v>
      </c>
      <c r="G9924" s="203" t="s">
        <v>288</v>
      </c>
      <c r="H9924" s="373"/>
      <c r="I9924" s="373"/>
      <c r="J9924" s="567"/>
      <c r="K9924" s="373"/>
      <c r="L9924" s="408"/>
      <c r="M9924" s="373"/>
      <c r="N9924" s="567"/>
      <c r="O9924" s="578"/>
      <c r="P9924" s="408"/>
      <c r="Q9924" s="373"/>
      <c r="R9924" s="200"/>
    </row>
    <row r="9925" spans="3:18" ht="14.6" customHeight="1" x14ac:dyDescent="0.5">
      <c r="C9925" s="373"/>
      <c r="D9925" s="373"/>
      <c r="E9925" s="212" t="str">
        <f t="shared" si="10080"/>
        <v>BC</v>
      </c>
      <c r="F9925" s="197">
        <v>2</v>
      </c>
      <c r="G9925" s="206" t="s">
        <v>604</v>
      </c>
      <c r="H9925" s="373"/>
      <c r="I9925" s="373"/>
      <c r="J9925" s="567"/>
      <c r="K9925" s="373"/>
      <c r="L9925" s="406" t="str">
        <f t="shared" si="10102"/>
        <v>Amram</v>
      </c>
      <c r="M9925" s="373"/>
      <c r="N9925" s="567"/>
      <c r="O9925" s="576" t="str">
        <f t="shared" ref="O9925:P9937" si="10112">O9921</f>
        <v>Jacob</v>
      </c>
      <c r="P9925" s="406" t="str">
        <f t="shared" si="10112"/>
        <v>Jochebed</v>
      </c>
      <c r="Q9925" s="373"/>
      <c r="R9925" s="200"/>
    </row>
    <row r="9926" spans="3:18" ht="14.6" customHeight="1" x14ac:dyDescent="0.5">
      <c r="C9926" s="373"/>
      <c r="D9926" s="373"/>
      <c r="E9926" s="212">
        <f t="shared" si="10082"/>
        <v>-1600</v>
      </c>
      <c r="F9926" s="197">
        <v>3</v>
      </c>
      <c r="G9926" s="208" t="s">
        <v>287</v>
      </c>
      <c r="H9926" s="373"/>
      <c r="I9926" s="373"/>
      <c r="J9926" s="567"/>
      <c r="K9926" s="373"/>
      <c r="L9926" s="407">
        <f t="shared" si="10104"/>
        <v>92</v>
      </c>
      <c r="M9926" s="373"/>
      <c r="N9926" s="567"/>
      <c r="O9926" s="577">
        <f t="shared" ref="O9926:P9938" si="10113">O9922+1</f>
        <v>312</v>
      </c>
      <c r="P9926" s="407">
        <f t="shared" si="10113"/>
        <v>92</v>
      </c>
      <c r="Q9926" s="373"/>
      <c r="R9926" s="200"/>
    </row>
    <row r="9927" spans="3:18" ht="14.6" customHeight="1" x14ac:dyDescent="0.5">
      <c r="C9927" s="373"/>
      <c r="D9927" s="373"/>
      <c r="E9927" s="345"/>
      <c r="F9927" s="197">
        <v>4</v>
      </c>
      <c r="G9927" s="209" t="s">
        <v>605</v>
      </c>
      <c r="H9927" s="373"/>
      <c r="I9927" s="373"/>
      <c r="J9927" s="567"/>
      <c r="K9927" s="373"/>
      <c r="L9927" s="407"/>
      <c r="M9927" s="373"/>
      <c r="N9927" s="567"/>
      <c r="O9927" s="577"/>
      <c r="P9927" s="407"/>
      <c r="Q9927" s="373"/>
      <c r="R9927" s="200"/>
    </row>
    <row r="9928" spans="3:18" ht="14.6" customHeight="1" x14ac:dyDescent="0.5">
      <c r="C9928" s="373"/>
      <c r="D9928" s="373"/>
      <c r="E9928" s="201">
        <f t="shared" si="10079"/>
        <v>1600</v>
      </c>
      <c r="F9928" s="197">
        <v>1</v>
      </c>
      <c r="G9928" s="203" t="s">
        <v>288</v>
      </c>
      <c r="H9928" s="373"/>
      <c r="I9928" s="373"/>
      <c r="J9928" s="567"/>
      <c r="K9928" s="373"/>
      <c r="L9928" s="408"/>
      <c r="M9928" s="373"/>
      <c r="N9928" s="567"/>
      <c r="O9928" s="578"/>
      <c r="P9928" s="408"/>
      <c r="Q9928" s="373"/>
      <c r="R9928" s="200"/>
    </row>
    <row r="9929" spans="3:18" ht="14.6" customHeight="1" x14ac:dyDescent="0.5">
      <c r="C9929" s="373"/>
      <c r="D9929" s="373"/>
      <c r="E9929" s="212" t="str">
        <f t="shared" si="10080"/>
        <v>BC</v>
      </c>
      <c r="F9929" s="197">
        <v>2</v>
      </c>
      <c r="G9929" s="206" t="s">
        <v>604</v>
      </c>
      <c r="H9929" s="373"/>
      <c r="I9929" s="373"/>
      <c r="J9929" s="567"/>
      <c r="K9929" s="373"/>
      <c r="L9929" s="406" t="str">
        <f t="shared" si="10102"/>
        <v>Amram</v>
      </c>
      <c r="M9929" s="373"/>
      <c r="N9929" s="567"/>
      <c r="O9929" s="576" t="str">
        <f t="shared" ref="O9929" si="10114">O9925</f>
        <v>Jacob</v>
      </c>
      <c r="P9929" s="406" t="str">
        <f t="shared" si="10112"/>
        <v>Jochebed</v>
      </c>
      <c r="Q9929" s="373"/>
      <c r="R9929" s="200"/>
    </row>
    <row r="9930" spans="3:18" ht="14.6" customHeight="1" x14ac:dyDescent="0.5">
      <c r="C9930" s="373"/>
      <c r="D9930" s="373"/>
      <c r="E9930" s="212">
        <f t="shared" si="10082"/>
        <v>-1599</v>
      </c>
      <c r="F9930" s="197">
        <v>3</v>
      </c>
      <c r="G9930" s="208" t="s">
        <v>287</v>
      </c>
      <c r="H9930" s="373"/>
      <c r="I9930" s="373"/>
      <c r="J9930" s="567"/>
      <c r="K9930" s="373"/>
      <c r="L9930" s="407">
        <f t="shared" si="10104"/>
        <v>93</v>
      </c>
      <c r="M9930" s="373"/>
      <c r="N9930" s="567"/>
      <c r="O9930" s="577">
        <f t="shared" ref="O9930" si="10115">O9926+1</f>
        <v>313</v>
      </c>
      <c r="P9930" s="407">
        <f t="shared" si="10113"/>
        <v>93</v>
      </c>
      <c r="Q9930" s="373"/>
      <c r="R9930" s="200"/>
    </row>
    <row r="9931" spans="3:18" ht="14.6" customHeight="1" x14ac:dyDescent="0.5">
      <c r="C9931" s="373"/>
      <c r="D9931" s="373"/>
      <c r="E9931" s="345"/>
      <c r="F9931" s="197">
        <v>4</v>
      </c>
      <c r="G9931" s="209" t="s">
        <v>605</v>
      </c>
      <c r="H9931" s="373"/>
      <c r="I9931" s="373"/>
      <c r="J9931" s="567"/>
      <c r="K9931" s="373"/>
      <c r="L9931" s="407"/>
      <c r="M9931" s="373"/>
      <c r="N9931" s="567"/>
      <c r="O9931" s="577"/>
      <c r="P9931" s="407"/>
      <c r="Q9931" s="373"/>
      <c r="R9931" s="200"/>
    </row>
    <row r="9932" spans="3:18" ht="14.6" customHeight="1" x14ac:dyDescent="0.5">
      <c r="C9932" s="373"/>
      <c r="D9932" s="373"/>
      <c r="E9932" s="201">
        <f t="shared" ref="E9932:E9992" si="10116">E9928-1</f>
        <v>1599</v>
      </c>
      <c r="F9932" s="197">
        <v>1</v>
      </c>
      <c r="G9932" s="203" t="s">
        <v>288</v>
      </c>
      <c r="H9932" s="373"/>
      <c r="I9932" s="373"/>
      <c r="J9932" s="567"/>
      <c r="K9932" s="373"/>
      <c r="L9932" s="408"/>
      <c r="M9932" s="373"/>
      <c r="N9932" s="567"/>
      <c r="O9932" s="578"/>
      <c r="P9932" s="408"/>
      <c r="Q9932" s="373"/>
      <c r="R9932" s="200"/>
    </row>
    <row r="9933" spans="3:18" ht="14.6" customHeight="1" x14ac:dyDescent="0.5">
      <c r="C9933" s="373"/>
      <c r="D9933" s="373"/>
      <c r="E9933" s="212" t="str">
        <f t="shared" ref="E9933:E9993" si="10117">E9929</f>
        <v>BC</v>
      </c>
      <c r="F9933" s="197">
        <v>2</v>
      </c>
      <c r="G9933" s="206" t="s">
        <v>604</v>
      </c>
      <c r="H9933" s="373"/>
      <c r="I9933" s="373"/>
      <c r="J9933" s="567"/>
      <c r="K9933" s="373"/>
      <c r="L9933" s="406" t="str">
        <f t="shared" si="10102"/>
        <v>Amram</v>
      </c>
      <c r="M9933" s="373"/>
      <c r="N9933" s="567"/>
      <c r="O9933" s="576" t="str">
        <f t="shared" ref="O9933" si="10118">O9929</f>
        <v>Jacob</v>
      </c>
      <c r="P9933" s="406" t="str">
        <f t="shared" si="10112"/>
        <v>Jochebed</v>
      </c>
      <c r="Q9933" s="373"/>
      <c r="R9933" s="200"/>
    </row>
    <row r="9934" spans="3:18" ht="14.6" customHeight="1" x14ac:dyDescent="0.5">
      <c r="C9934" s="373"/>
      <c r="D9934" s="373"/>
      <c r="E9934" s="212">
        <f t="shared" ref="E9934:E9994" si="10119">-E9932+1</f>
        <v>-1598</v>
      </c>
      <c r="F9934" s="197">
        <v>3</v>
      </c>
      <c r="G9934" s="208" t="s">
        <v>287</v>
      </c>
      <c r="H9934" s="373"/>
      <c r="I9934" s="373"/>
      <c r="J9934" s="567"/>
      <c r="K9934" s="373"/>
      <c r="L9934" s="407">
        <f t="shared" si="10104"/>
        <v>94</v>
      </c>
      <c r="M9934" s="373"/>
      <c r="N9934" s="567"/>
      <c r="O9934" s="577">
        <f t="shared" ref="O9934" si="10120">O9930+1</f>
        <v>314</v>
      </c>
      <c r="P9934" s="407">
        <f t="shared" si="10113"/>
        <v>94</v>
      </c>
      <c r="Q9934" s="373"/>
      <c r="R9934" s="200"/>
    </row>
    <row r="9935" spans="3:18" ht="14.6" customHeight="1" x14ac:dyDescent="0.5">
      <c r="C9935" s="373"/>
      <c r="D9935" s="373"/>
      <c r="E9935" s="345"/>
      <c r="F9935" s="197">
        <v>4</v>
      </c>
      <c r="G9935" s="209" t="s">
        <v>605</v>
      </c>
      <c r="H9935" s="373"/>
      <c r="I9935" s="373"/>
      <c r="J9935" s="567"/>
      <c r="K9935" s="373"/>
      <c r="L9935" s="407"/>
      <c r="M9935" s="373"/>
      <c r="N9935" s="567"/>
      <c r="O9935" s="577"/>
      <c r="P9935" s="407"/>
      <c r="Q9935" s="373"/>
      <c r="R9935" s="200"/>
    </row>
    <row r="9936" spans="3:18" ht="14.6" customHeight="1" x14ac:dyDescent="0.5">
      <c r="C9936" s="373"/>
      <c r="D9936" s="373"/>
      <c r="E9936" s="201">
        <f t="shared" si="10116"/>
        <v>1598</v>
      </c>
      <c r="F9936" s="197">
        <v>1</v>
      </c>
      <c r="G9936" s="203" t="s">
        <v>288</v>
      </c>
      <c r="H9936" s="373"/>
      <c r="I9936" s="373"/>
      <c r="J9936" s="567"/>
      <c r="K9936" s="373"/>
      <c r="L9936" s="408"/>
      <c r="M9936" s="373"/>
      <c r="N9936" s="567"/>
      <c r="O9936" s="578"/>
      <c r="P9936" s="408"/>
      <c r="Q9936" s="373"/>
      <c r="R9936" s="200"/>
    </row>
    <row r="9937" spans="3:18" ht="14.6" customHeight="1" x14ac:dyDescent="0.5">
      <c r="C9937" s="373"/>
      <c r="D9937" s="373"/>
      <c r="E9937" s="212" t="str">
        <f t="shared" si="10117"/>
        <v>BC</v>
      </c>
      <c r="F9937" s="197">
        <v>2</v>
      </c>
      <c r="G9937" s="206" t="s">
        <v>604</v>
      </c>
      <c r="H9937" s="373"/>
      <c r="I9937" s="373"/>
      <c r="J9937" s="567"/>
      <c r="K9937" s="373"/>
      <c r="L9937" s="406" t="str">
        <f t="shared" si="10102"/>
        <v>Amram</v>
      </c>
      <c r="M9937" s="373"/>
      <c r="N9937" s="567"/>
      <c r="O9937" s="576" t="str">
        <f t="shared" ref="O9937" si="10121">O9933</f>
        <v>Jacob</v>
      </c>
      <c r="P9937" s="406" t="str">
        <f t="shared" si="10112"/>
        <v>Jochebed</v>
      </c>
      <c r="Q9937" s="373"/>
      <c r="R9937" s="200"/>
    </row>
    <row r="9938" spans="3:18" ht="14.6" customHeight="1" x14ac:dyDescent="0.5">
      <c r="C9938" s="373"/>
      <c r="D9938" s="373"/>
      <c r="E9938" s="212">
        <f t="shared" si="10119"/>
        <v>-1597</v>
      </c>
      <c r="F9938" s="197">
        <v>3</v>
      </c>
      <c r="G9938" s="208" t="s">
        <v>287</v>
      </c>
      <c r="H9938" s="373"/>
      <c r="I9938" s="373"/>
      <c r="J9938" s="567"/>
      <c r="K9938" s="373"/>
      <c r="L9938" s="407">
        <f t="shared" si="10104"/>
        <v>95</v>
      </c>
      <c r="M9938" s="373"/>
      <c r="N9938" s="567"/>
      <c r="O9938" s="577">
        <f t="shared" ref="O9938" si="10122">O9934+1</f>
        <v>315</v>
      </c>
      <c r="P9938" s="407">
        <f t="shared" si="10113"/>
        <v>95</v>
      </c>
      <c r="Q9938" s="373"/>
      <c r="R9938" s="200"/>
    </row>
    <row r="9939" spans="3:18" ht="14.6" customHeight="1" x14ac:dyDescent="0.5">
      <c r="C9939" s="373"/>
      <c r="D9939" s="373"/>
      <c r="E9939" s="345"/>
      <c r="F9939" s="197">
        <v>4</v>
      </c>
      <c r="G9939" s="209" t="s">
        <v>605</v>
      </c>
      <c r="H9939" s="373"/>
      <c r="I9939" s="373"/>
      <c r="J9939" s="567"/>
      <c r="K9939" s="373"/>
      <c r="L9939" s="407"/>
      <c r="M9939" s="373"/>
      <c r="N9939" s="567"/>
      <c r="O9939" s="577"/>
      <c r="P9939" s="407"/>
      <c r="Q9939" s="373"/>
      <c r="R9939" s="200"/>
    </row>
    <row r="9940" spans="3:18" ht="14.6" customHeight="1" x14ac:dyDescent="0.5">
      <c r="C9940" s="373"/>
      <c r="D9940" s="373"/>
      <c r="E9940" s="201">
        <f t="shared" si="10116"/>
        <v>1597</v>
      </c>
      <c r="F9940" s="197">
        <v>1</v>
      </c>
      <c r="G9940" s="203" t="s">
        <v>288</v>
      </c>
      <c r="H9940" s="373"/>
      <c r="I9940" s="373"/>
      <c r="J9940" s="567"/>
      <c r="K9940" s="373"/>
      <c r="L9940" s="408"/>
      <c r="M9940" s="373"/>
      <c r="N9940" s="567"/>
      <c r="O9940" s="578"/>
      <c r="P9940" s="408"/>
      <c r="Q9940" s="373"/>
      <c r="R9940" s="200"/>
    </row>
    <row r="9941" spans="3:18" ht="14.6" customHeight="1" x14ac:dyDescent="0.5">
      <c r="C9941" s="373"/>
      <c r="D9941" s="373"/>
      <c r="E9941" s="212" t="str">
        <f t="shared" si="10117"/>
        <v>BC</v>
      </c>
      <c r="F9941" s="197">
        <v>2</v>
      </c>
      <c r="G9941" s="206" t="s">
        <v>604</v>
      </c>
      <c r="H9941" s="373"/>
      <c r="I9941" s="373"/>
      <c r="J9941" s="567"/>
      <c r="K9941" s="373"/>
      <c r="L9941" s="406" t="str">
        <f t="shared" si="10102"/>
        <v>Amram</v>
      </c>
      <c r="M9941" s="373"/>
      <c r="N9941" s="567"/>
      <c r="O9941" s="576" t="str">
        <f t="shared" ref="O9941:P9953" si="10123">O9937</f>
        <v>Jacob</v>
      </c>
      <c r="P9941" s="406" t="str">
        <f t="shared" si="10123"/>
        <v>Jochebed</v>
      </c>
      <c r="Q9941" s="373"/>
      <c r="R9941" s="200"/>
    </row>
    <row r="9942" spans="3:18" ht="14.6" customHeight="1" x14ac:dyDescent="0.5">
      <c r="C9942" s="373"/>
      <c r="D9942" s="373"/>
      <c r="E9942" s="212">
        <f t="shared" si="10119"/>
        <v>-1596</v>
      </c>
      <c r="F9942" s="197">
        <v>3</v>
      </c>
      <c r="G9942" s="208" t="s">
        <v>287</v>
      </c>
      <c r="H9942" s="373"/>
      <c r="I9942" s="373"/>
      <c r="J9942" s="567"/>
      <c r="K9942" s="373"/>
      <c r="L9942" s="407">
        <f t="shared" si="10104"/>
        <v>96</v>
      </c>
      <c r="M9942" s="373"/>
      <c r="N9942" s="567"/>
      <c r="O9942" s="577">
        <f t="shared" ref="O9942:P9954" si="10124">O9938+1</f>
        <v>316</v>
      </c>
      <c r="P9942" s="407">
        <f t="shared" si="10124"/>
        <v>96</v>
      </c>
      <c r="Q9942" s="373"/>
      <c r="R9942" s="200"/>
    </row>
    <row r="9943" spans="3:18" ht="14.6" customHeight="1" x14ac:dyDescent="0.5">
      <c r="C9943" s="373"/>
      <c r="D9943" s="373"/>
      <c r="E9943" s="345"/>
      <c r="F9943" s="197">
        <v>4</v>
      </c>
      <c r="G9943" s="209" t="s">
        <v>605</v>
      </c>
      <c r="H9943" s="373"/>
      <c r="I9943" s="373"/>
      <c r="J9943" s="567"/>
      <c r="K9943" s="373"/>
      <c r="L9943" s="407"/>
      <c r="M9943" s="373"/>
      <c r="N9943" s="567"/>
      <c r="O9943" s="577"/>
      <c r="P9943" s="407"/>
      <c r="Q9943" s="373"/>
      <c r="R9943" s="200"/>
    </row>
    <row r="9944" spans="3:18" ht="14.6" customHeight="1" x14ac:dyDescent="0.5">
      <c r="C9944" s="373"/>
      <c r="D9944" s="373"/>
      <c r="E9944" s="201">
        <f t="shared" si="10116"/>
        <v>1596</v>
      </c>
      <c r="F9944" s="197">
        <v>1</v>
      </c>
      <c r="G9944" s="203" t="s">
        <v>288</v>
      </c>
      <c r="H9944" s="373"/>
      <c r="I9944" s="373"/>
      <c r="J9944" s="567"/>
      <c r="K9944" s="373"/>
      <c r="L9944" s="408"/>
      <c r="M9944" s="373"/>
      <c r="N9944" s="567"/>
      <c r="O9944" s="578"/>
      <c r="P9944" s="408"/>
      <c r="Q9944" s="373"/>
      <c r="R9944" s="200"/>
    </row>
    <row r="9945" spans="3:18" ht="14.6" customHeight="1" x14ac:dyDescent="0.5">
      <c r="C9945" s="373"/>
      <c r="D9945" s="373"/>
      <c r="E9945" s="212" t="str">
        <f t="shared" si="10117"/>
        <v>BC</v>
      </c>
      <c r="F9945" s="197">
        <v>2</v>
      </c>
      <c r="G9945" s="206" t="s">
        <v>604</v>
      </c>
      <c r="H9945" s="373"/>
      <c r="I9945" s="373"/>
      <c r="J9945" s="567"/>
      <c r="K9945" s="373"/>
      <c r="L9945" s="406" t="str">
        <f t="shared" si="10102"/>
        <v>Amram</v>
      </c>
      <c r="M9945" s="373"/>
      <c r="N9945" s="567"/>
      <c r="O9945" s="576" t="str">
        <f t="shared" ref="O9945" si="10125">O9941</f>
        <v>Jacob</v>
      </c>
      <c r="P9945" s="406" t="str">
        <f t="shared" si="10123"/>
        <v>Jochebed</v>
      </c>
      <c r="Q9945" s="373"/>
      <c r="R9945" s="200"/>
    </row>
    <row r="9946" spans="3:18" ht="14.6" customHeight="1" x14ac:dyDescent="0.5">
      <c r="C9946" s="373"/>
      <c r="D9946" s="373"/>
      <c r="E9946" s="212">
        <f t="shared" si="10119"/>
        <v>-1595</v>
      </c>
      <c r="F9946" s="197">
        <v>3</v>
      </c>
      <c r="G9946" s="208" t="s">
        <v>287</v>
      </c>
      <c r="H9946" s="373"/>
      <c r="I9946" s="373"/>
      <c r="J9946" s="567"/>
      <c r="K9946" s="373"/>
      <c r="L9946" s="407">
        <f t="shared" si="10104"/>
        <v>97</v>
      </c>
      <c r="M9946" s="373"/>
      <c r="N9946" s="567"/>
      <c r="O9946" s="577">
        <f t="shared" ref="O9946" si="10126">O9942+1</f>
        <v>317</v>
      </c>
      <c r="P9946" s="407">
        <f t="shared" si="10124"/>
        <v>97</v>
      </c>
      <c r="Q9946" s="373"/>
      <c r="R9946" s="200"/>
    </row>
    <row r="9947" spans="3:18" ht="14.6" customHeight="1" x14ac:dyDescent="0.5">
      <c r="C9947" s="373"/>
      <c r="D9947" s="373"/>
      <c r="E9947" s="345"/>
      <c r="F9947" s="197">
        <v>4</v>
      </c>
      <c r="G9947" s="209" t="s">
        <v>605</v>
      </c>
      <c r="H9947" s="373"/>
      <c r="I9947" s="373"/>
      <c r="J9947" s="567"/>
      <c r="K9947" s="373"/>
      <c r="L9947" s="407"/>
      <c r="M9947" s="373"/>
      <c r="N9947" s="567"/>
      <c r="O9947" s="577"/>
      <c r="P9947" s="407"/>
      <c r="Q9947" s="373"/>
      <c r="R9947" s="200"/>
    </row>
    <row r="9948" spans="3:18" ht="14.6" customHeight="1" x14ac:dyDescent="0.5">
      <c r="C9948" s="373"/>
      <c r="D9948" s="373"/>
      <c r="E9948" s="201">
        <f t="shared" si="10116"/>
        <v>1595</v>
      </c>
      <c r="F9948" s="197">
        <v>1</v>
      </c>
      <c r="G9948" s="203" t="s">
        <v>288</v>
      </c>
      <c r="H9948" s="373"/>
      <c r="I9948" s="373"/>
      <c r="J9948" s="567"/>
      <c r="K9948" s="373"/>
      <c r="L9948" s="408"/>
      <c r="M9948" s="373"/>
      <c r="N9948" s="567"/>
      <c r="O9948" s="578"/>
      <c r="P9948" s="408"/>
      <c r="Q9948" s="373"/>
      <c r="R9948" s="200"/>
    </row>
    <row r="9949" spans="3:18" ht="14.6" customHeight="1" x14ac:dyDescent="0.5">
      <c r="C9949" s="373"/>
      <c r="D9949" s="373"/>
      <c r="E9949" s="212" t="str">
        <f t="shared" si="10117"/>
        <v>BC</v>
      </c>
      <c r="F9949" s="197">
        <v>2</v>
      </c>
      <c r="G9949" s="206" t="s">
        <v>604</v>
      </c>
      <c r="H9949" s="373"/>
      <c r="I9949" s="373"/>
      <c r="J9949" s="567"/>
      <c r="K9949" s="373"/>
      <c r="L9949" s="406" t="str">
        <f t="shared" si="10102"/>
        <v>Amram</v>
      </c>
      <c r="M9949" s="373"/>
      <c r="N9949" s="567"/>
      <c r="O9949" s="576" t="str">
        <f t="shared" ref="O9949" si="10127">O9945</f>
        <v>Jacob</v>
      </c>
      <c r="P9949" s="406" t="str">
        <f t="shared" si="10123"/>
        <v>Jochebed</v>
      </c>
      <c r="Q9949" s="373"/>
      <c r="R9949" s="200"/>
    </row>
    <row r="9950" spans="3:18" ht="14.6" customHeight="1" x14ac:dyDescent="0.5">
      <c r="C9950" s="373"/>
      <c r="D9950" s="373"/>
      <c r="E9950" s="212">
        <f t="shared" si="10119"/>
        <v>-1594</v>
      </c>
      <c r="F9950" s="197">
        <v>3</v>
      </c>
      <c r="G9950" s="208" t="s">
        <v>287</v>
      </c>
      <c r="H9950" s="373"/>
      <c r="I9950" s="373"/>
      <c r="J9950" s="567"/>
      <c r="K9950" s="373"/>
      <c r="L9950" s="407">
        <f t="shared" si="10104"/>
        <v>98</v>
      </c>
      <c r="M9950" s="373"/>
      <c r="N9950" s="567"/>
      <c r="O9950" s="577">
        <f t="shared" ref="O9950" si="10128">O9946+1</f>
        <v>318</v>
      </c>
      <c r="P9950" s="407">
        <f t="shared" si="10124"/>
        <v>98</v>
      </c>
      <c r="Q9950" s="373"/>
      <c r="R9950" s="200"/>
    </row>
    <row r="9951" spans="3:18" ht="14.6" customHeight="1" x14ac:dyDescent="0.5">
      <c r="C9951" s="373"/>
      <c r="D9951" s="373"/>
      <c r="E9951" s="345"/>
      <c r="F9951" s="197">
        <v>4</v>
      </c>
      <c r="G9951" s="209" t="s">
        <v>605</v>
      </c>
      <c r="H9951" s="373"/>
      <c r="I9951" s="373"/>
      <c r="J9951" s="567"/>
      <c r="K9951" s="373"/>
      <c r="L9951" s="407"/>
      <c r="M9951" s="373"/>
      <c r="N9951" s="567"/>
      <c r="O9951" s="577"/>
      <c r="P9951" s="407"/>
      <c r="Q9951" s="373"/>
      <c r="R9951" s="200"/>
    </row>
    <row r="9952" spans="3:18" ht="14.6" customHeight="1" x14ac:dyDescent="0.5">
      <c r="C9952" s="373"/>
      <c r="D9952" s="373"/>
      <c r="E9952" s="201">
        <f t="shared" si="10116"/>
        <v>1594</v>
      </c>
      <c r="F9952" s="197">
        <v>1</v>
      </c>
      <c r="G9952" s="203" t="s">
        <v>288</v>
      </c>
      <c r="H9952" s="373"/>
      <c r="I9952" s="373"/>
      <c r="J9952" s="567"/>
      <c r="K9952" s="373"/>
      <c r="L9952" s="408"/>
      <c r="M9952" s="373"/>
      <c r="N9952" s="567"/>
      <c r="O9952" s="578"/>
      <c r="P9952" s="408"/>
      <c r="Q9952" s="373"/>
      <c r="R9952" s="200"/>
    </row>
    <row r="9953" spans="3:18" ht="14.6" customHeight="1" x14ac:dyDescent="0.5">
      <c r="C9953" s="373"/>
      <c r="D9953" s="373"/>
      <c r="E9953" s="212" t="str">
        <f t="shared" si="10117"/>
        <v>BC</v>
      </c>
      <c r="F9953" s="197">
        <v>2</v>
      </c>
      <c r="G9953" s="206" t="s">
        <v>604</v>
      </c>
      <c r="H9953" s="373"/>
      <c r="I9953" s="373"/>
      <c r="J9953" s="567"/>
      <c r="K9953" s="373"/>
      <c r="L9953" s="406" t="str">
        <f t="shared" si="10102"/>
        <v>Amram</v>
      </c>
      <c r="M9953" s="373"/>
      <c r="N9953" s="567"/>
      <c r="O9953" s="576" t="str">
        <f t="shared" ref="O9953" si="10129">O9949</f>
        <v>Jacob</v>
      </c>
      <c r="P9953" s="406" t="str">
        <f t="shared" si="10123"/>
        <v>Jochebed</v>
      </c>
      <c r="Q9953" s="373"/>
      <c r="R9953" s="200"/>
    </row>
    <row r="9954" spans="3:18" ht="14.6" customHeight="1" x14ac:dyDescent="0.5">
      <c r="C9954" s="373"/>
      <c r="D9954" s="373"/>
      <c r="E9954" s="212">
        <f t="shared" si="10119"/>
        <v>-1593</v>
      </c>
      <c r="F9954" s="197">
        <v>3</v>
      </c>
      <c r="G9954" s="208" t="s">
        <v>287</v>
      </c>
      <c r="H9954" s="373"/>
      <c r="I9954" s="373"/>
      <c r="J9954" s="567"/>
      <c r="K9954" s="373"/>
      <c r="L9954" s="407">
        <f t="shared" si="10104"/>
        <v>99</v>
      </c>
      <c r="M9954" s="373"/>
      <c r="N9954" s="567"/>
      <c r="O9954" s="577">
        <f t="shared" ref="O9954" si="10130">O9950+1</f>
        <v>319</v>
      </c>
      <c r="P9954" s="407">
        <f t="shared" si="10124"/>
        <v>99</v>
      </c>
      <c r="Q9954" s="373"/>
      <c r="R9954" s="200"/>
    </row>
    <row r="9955" spans="3:18" ht="14.6" customHeight="1" x14ac:dyDescent="0.5">
      <c r="C9955" s="373"/>
      <c r="D9955" s="373"/>
      <c r="E9955" s="345"/>
      <c r="F9955" s="197">
        <v>4</v>
      </c>
      <c r="G9955" s="209" t="s">
        <v>605</v>
      </c>
      <c r="H9955" s="373"/>
      <c r="I9955" s="373"/>
      <c r="J9955" s="567"/>
      <c r="K9955" s="373"/>
      <c r="L9955" s="407"/>
      <c r="M9955" s="373"/>
      <c r="N9955" s="567"/>
      <c r="O9955" s="577"/>
      <c r="P9955" s="407"/>
      <c r="Q9955" s="373"/>
      <c r="R9955" s="200"/>
    </row>
    <row r="9956" spans="3:18" ht="14.6" customHeight="1" x14ac:dyDescent="0.5">
      <c r="C9956" s="373"/>
      <c r="D9956" s="373"/>
      <c r="E9956" s="201">
        <f t="shared" si="10116"/>
        <v>1593</v>
      </c>
      <c r="F9956" s="197">
        <v>1</v>
      </c>
      <c r="G9956" s="203" t="s">
        <v>288</v>
      </c>
      <c r="H9956" s="373"/>
      <c r="I9956" s="373"/>
      <c r="J9956" s="567"/>
      <c r="K9956" s="373"/>
      <c r="L9956" s="408"/>
      <c r="M9956" s="373"/>
      <c r="N9956" s="567"/>
      <c r="O9956" s="578"/>
      <c r="P9956" s="408"/>
      <c r="Q9956" s="373"/>
      <c r="R9956" s="200"/>
    </row>
    <row r="9957" spans="3:18" ht="14.6" customHeight="1" x14ac:dyDescent="0.5">
      <c r="C9957" s="373"/>
      <c r="D9957" s="373"/>
      <c r="E9957" s="212" t="str">
        <f t="shared" si="10117"/>
        <v>BC</v>
      </c>
      <c r="F9957" s="197">
        <v>2</v>
      </c>
      <c r="G9957" s="206" t="s">
        <v>604</v>
      </c>
      <c r="H9957" s="373"/>
      <c r="I9957" s="373"/>
      <c r="J9957" s="567"/>
      <c r="K9957" s="373"/>
      <c r="L9957" s="406" t="str">
        <f t="shared" si="10102"/>
        <v>Amram</v>
      </c>
      <c r="M9957" s="373"/>
      <c r="N9957" s="567"/>
      <c r="O9957" s="576" t="str">
        <f t="shared" ref="O9957:P9969" si="10131">O9953</f>
        <v>Jacob</v>
      </c>
      <c r="P9957" s="406" t="str">
        <f t="shared" si="10131"/>
        <v>Jochebed</v>
      </c>
      <c r="Q9957" s="373"/>
      <c r="R9957" s="200"/>
    </row>
    <row r="9958" spans="3:18" ht="14.6" customHeight="1" x14ac:dyDescent="0.5">
      <c r="C9958" s="373"/>
      <c r="D9958" s="373"/>
      <c r="E9958" s="212">
        <f t="shared" si="10119"/>
        <v>-1592</v>
      </c>
      <c r="F9958" s="197">
        <v>3</v>
      </c>
      <c r="G9958" s="208" t="s">
        <v>287</v>
      </c>
      <c r="H9958" s="373"/>
      <c r="I9958" s="373"/>
      <c r="J9958" s="567"/>
      <c r="K9958" s="373"/>
      <c r="L9958" s="407">
        <f t="shared" si="10104"/>
        <v>100</v>
      </c>
      <c r="M9958" s="373"/>
      <c r="N9958" s="567"/>
      <c r="O9958" s="577">
        <f t="shared" ref="O9958:P9970" si="10132">O9954+1</f>
        <v>320</v>
      </c>
      <c r="P9958" s="407">
        <f t="shared" si="10132"/>
        <v>100</v>
      </c>
      <c r="Q9958" s="373"/>
      <c r="R9958" s="200"/>
    </row>
    <row r="9959" spans="3:18" ht="14.6" customHeight="1" x14ac:dyDescent="0.5">
      <c r="C9959" s="373"/>
      <c r="D9959" s="373"/>
      <c r="E9959" s="345"/>
      <c r="F9959" s="197">
        <v>4</v>
      </c>
      <c r="G9959" s="209" t="s">
        <v>605</v>
      </c>
      <c r="H9959" s="373"/>
      <c r="I9959" s="373"/>
      <c r="J9959" s="567"/>
      <c r="K9959" s="373"/>
      <c r="L9959" s="407"/>
      <c r="M9959" s="373"/>
      <c r="N9959" s="567"/>
      <c r="O9959" s="577"/>
      <c r="P9959" s="407"/>
      <c r="Q9959" s="373"/>
      <c r="R9959" s="200"/>
    </row>
    <row r="9960" spans="3:18" ht="14.6" customHeight="1" x14ac:dyDescent="0.5">
      <c r="C9960" s="373"/>
      <c r="D9960" s="373"/>
      <c r="E9960" s="201">
        <f t="shared" si="10116"/>
        <v>1592</v>
      </c>
      <c r="F9960" s="197">
        <v>1</v>
      </c>
      <c r="G9960" s="203" t="s">
        <v>288</v>
      </c>
      <c r="H9960" s="373"/>
      <c r="I9960" s="373"/>
      <c r="J9960" s="567"/>
      <c r="K9960" s="373"/>
      <c r="L9960" s="408"/>
      <c r="M9960" s="373"/>
      <c r="N9960" s="567"/>
      <c r="O9960" s="578"/>
      <c r="P9960" s="408"/>
      <c r="Q9960" s="373"/>
      <c r="R9960" s="200"/>
    </row>
    <row r="9961" spans="3:18" ht="14.6" customHeight="1" x14ac:dyDescent="0.5">
      <c r="C9961" s="373"/>
      <c r="D9961" s="373"/>
      <c r="E9961" s="212" t="str">
        <f t="shared" si="10117"/>
        <v>BC</v>
      </c>
      <c r="F9961" s="197">
        <v>2</v>
      </c>
      <c r="G9961" s="206" t="s">
        <v>604</v>
      </c>
      <c r="H9961" s="373"/>
      <c r="I9961" s="373"/>
      <c r="J9961" s="567"/>
      <c r="K9961" s="373"/>
      <c r="L9961" s="406" t="str">
        <f t="shared" si="10102"/>
        <v>Amram</v>
      </c>
      <c r="M9961" s="373"/>
      <c r="N9961" s="567"/>
      <c r="O9961" s="576" t="str">
        <f t="shared" ref="O9961" si="10133">O9957</f>
        <v>Jacob</v>
      </c>
      <c r="P9961" s="406" t="str">
        <f t="shared" si="10131"/>
        <v>Jochebed</v>
      </c>
      <c r="Q9961" s="373"/>
      <c r="R9961" s="200"/>
    </row>
    <row r="9962" spans="3:18" ht="14.6" customHeight="1" x14ac:dyDescent="0.5">
      <c r="C9962" s="373"/>
      <c r="D9962" s="373"/>
      <c r="E9962" s="212">
        <f t="shared" si="10119"/>
        <v>-1591</v>
      </c>
      <c r="F9962" s="197">
        <v>3</v>
      </c>
      <c r="G9962" s="208" t="s">
        <v>287</v>
      </c>
      <c r="H9962" s="373"/>
      <c r="I9962" s="373"/>
      <c r="J9962" s="567"/>
      <c r="K9962" s="373"/>
      <c r="L9962" s="407">
        <f t="shared" si="10104"/>
        <v>101</v>
      </c>
      <c r="M9962" s="373"/>
      <c r="N9962" s="567"/>
      <c r="O9962" s="577">
        <f t="shared" ref="O9962" si="10134">O9958+1</f>
        <v>321</v>
      </c>
      <c r="P9962" s="407">
        <f t="shared" si="10132"/>
        <v>101</v>
      </c>
      <c r="Q9962" s="373"/>
      <c r="R9962" s="200"/>
    </row>
    <row r="9963" spans="3:18" ht="14.6" customHeight="1" x14ac:dyDescent="0.5">
      <c r="C9963" s="373"/>
      <c r="D9963" s="373"/>
      <c r="E9963" s="345"/>
      <c r="F9963" s="197">
        <v>4</v>
      </c>
      <c r="G9963" s="209" t="s">
        <v>605</v>
      </c>
      <c r="H9963" s="373"/>
      <c r="I9963" s="373"/>
      <c r="J9963" s="567"/>
      <c r="K9963" s="373"/>
      <c r="L9963" s="407"/>
      <c r="M9963" s="373"/>
      <c r="N9963" s="567"/>
      <c r="O9963" s="577"/>
      <c r="P9963" s="407"/>
      <c r="Q9963" s="373"/>
      <c r="R9963" s="200"/>
    </row>
    <row r="9964" spans="3:18" ht="14.6" customHeight="1" x14ac:dyDescent="0.5">
      <c r="C9964" s="373"/>
      <c r="D9964" s="373"/>
      <c r="E9964" s="201">
        <f t="shared" si="10116"/>
        <v>1591</v>
      </c>
      <c r="F9964" s="197">
        <v>1</v>
      </c>
      <c r="G9964" s="203" t="s">
        <v>288</v>
      </c>
      <c r="H9964" s="373"/>
      <c r="I9964" s="373"/>
      <c r="J9964" s="567"/>
      <c r="K9964" s="373"/>
      <c r="L9964" s="408"/>
      <c r="M9964" s="373"/>
      <c r="N9964" s="567"/>
      <c r="O9964" s="578"/>
      <c r="P9964" s="408"/>
      <c r="Q9964" s="373"/>
      <c r="R9964" s="200"/>
    </row>
    <row r="9965" spans="3:18" ht="14.6" customHeight="1" x14ac:dyDescent="0.5">
      <c r="C9965" s="373"/>
      <c r="D9965" s="373"/>
      <c r="E9965" s="212" t="str">
        <f t="shared" si="10117"/>
        <v>BC</v>
      </c>
      <c r="F9965" s="197">
        <v>2</v>
      </c>
      <c r="G9965" s="206" t="s">
        <v>604</v>
      </c>
      <c r="H9965" s="373"/>
      <c r="I9965" s="373"/>
      <c r="J9965" s="567"/>
      <c r="K9965" s="373"/>
      <c r="L9965" s="406" t="str">
        <f t="shared" si="10102"/>
        <v>Amram</v>
      </c>
      <c r="M9965" s="373"/>
      <c r="N9965" s="567"/>
      <c r="O9965" s="576" t="str">
        <f t="shared" ref="O9965" si="10135">O9961</f>
        <v>Jacob</v>
      </c>
      <c r="P9965" s="406" t="str">
        <f t="shared" si="10131"/>
        <v>Jochebed</v>
      </c>
      <c r="Q9965" s="373"/>
      <c r="R9965" s="200"/>
    </row>
    <row r="9966" spans="3:18" ht="14.6" customHeight="1" x14ac:dyDescent="0.5">
      <c r="C9966" s="373"/>
      <c r="D9966" s="373"/>
      <c r="E9966" s="212">
        <f t="shared" si="10119"/>
        <v>-1590</v>
      </c>
      <c r="F9966" s="197">
        <v>3</v>
      </c>
      <c r="G9966" s="208" t="s">
        <v>287</v>
      </c>
      <c r="H9966" s="373"/>
      <c r="I9966" s="373"/>
      <c r="J9966" s="567"/>
      <c r="K9966" s="373"/>
      <c r="L9966" s="407">
        <f t="shared" si="10104"/>
        <v>102</v>
      </c>
      <c r="M9966" s="373"/>
      <c r="N9966" s="567"/>
      <c r="O9966" s="577">
        <f t="shared" ref="O9966" si="10136">O9962+1</f>
        <v>322</v>
      </c>
      <c r="P9966" s="407">
        <f t="shared" si="10132"/>
        <v>102</v>
      </c>
      <c r="Q9966" s="373"/>
      <c r="R9966" s="200"/>
    </row>
    <row r="9967" spans="3:18" ht="14.6" customHeight="1" x14ac:dyDescent="0.5">
      <c r="C9967" s="373"/>
      <c r="D9967" s="373"/>
      <c r="E9967" s="345"/>
      <c r="F9967" s="197">
        <v>4</v>
      </c>
      <c r="G9967" s="209" t="s">
        <v>605</v>
      </c>
      <c r="H9967" s="373"/>
      <c r="I9967" s="373"/>
      <c r="J9967" s="567"/>
      <c r="K9967" s="373"/>
      <c r="L9967" s="407"/>
      <c r="M9967" s="373"/>
      <c r="N9967" s="567"/>
      <c r="O9967" s="577"/>
      <c r="P9967" s="407"/>
      <c r="Q9967" s="373"/>
      <c r="R9967" s="200"/>
    </row>
    <row r="9968" spans="3:18" ht="14.6" customHeight="1" x14ac:dyDescent="0.5">
      <c r="C9968" s="373"/>
      <c r="D9968" s="373"/>
      <c r="E9968" s="201">
        <f t="shared" si="10116"/>
        <v>1590</v>
      </c>
      <c r="F9968" s="197">
        <v>1</v>
      </c>
      <c r="G9968" s="203" t="s">
        <v>288</v>
      </c>
      <c r="H9968" s="373"/>
      <c r="I9968" s="373"/>
      <c r="J9968" s="567"/>
      <c r="K9968" s="373"/>
      <c r="L9968" s="408"/>
      <c r="M9968" s="373"/>
      <c r="N9968" s="567"/>
      <c r="O9968" s="578"/>
      <c r="P9968" s="408"/>
      <c r="Q9968" s="373"/>
      <c r="R9968" s="200"/>
    </row>
    <row r="9969" spans="3:18" ht="14.6" customHeight="1" x14ac:dyDescent="0.5">
      <c r="C9969" s="373"/>
      <c r="D9969" s="373"/>
      <c r="E9969" s="212" t="str">
        <f t="shared" si="10117"/>
        <v>BC</v>
      </c>
      <c r="F9969" s="197">
        <v>2</v>
      </c>
      <c r="G9969" s="206" t="s">
        <v>604</v>
      </c>
      <c r="H9969" s="373"/>
      <c r="I9969" s="373"/>
      <c r="J9969" s="567"/>
      <c r="K9969" s="373"/>
      <c r="L9969" s="406" t="str">
        <f t="shared" si="10102"/>
        <v>Amram</v>
      </c>
      <c r="M9969" s="373"/>
      <c r="N9969" s="567"/>
      <c r="O9969" s="576" t="str">
        <f t="shared" ref="O9969" si="10137">O9965</f>
        <v>Jacob</v>
      </c>
      <c r="P9969" s="406" t="str">
        <f t="shared" si="10131"/>
        <v>Jochebed</v>
      </c>
      <c r="Q9969" s="373"/>
      <c r="R9969" s="200"/>
    </row>
    <row r="9970" spans="3:18" ht="14.6" customHeight="1" x14ac:dyDescent="0.5">
      <c r="C9970" s="373"/>
      <c r="D9970" s="373"/>
      <c r="E9970" s="212">
        <f t="shared" si="10119"/>
        <v>-1589</v>
      </c>
      <c r="F9970" s="197">
        <v>3</v>
      </c>
      <c r="G9970" s="208" t="s">
        <v>287</v>
      </c>
      <c r="H9970" s="373"/>
      <c r="I9970" s="373"/>
      <c r="J9970" s="567"/>
      <c r="K9970" s="373"/>
      <c r="L9970" s="407">
        <f t="shared" si="10104"/>
        <v>103</v>
      </c>
      <c r="M9970" s="373"/>
      <c r="N9970" s="567"/>
      <c r="O9970" s="577">
        <f t="shared" ref="O9970" si="10138">O9966+1</f>
        <v>323</v>
      </c>
      <c r="P9970" s="407">
        <f t="shared" si="10132"/>
        <v>103</v>
      </c>
      <c r="Q9970" s="373"/>
      <c r="R9970" s="200"/>
    </row>
    <row r="9971" spans="3:18" ht="14.6" customHeight="1" x14ac:dyDescent="0.5">
      <c r="C9971" s="373"/>
      <c r="D9971" s="373"/>
      <c r="E9971" s="345"/>
      <c r="F9971" s="197">
        <v>4</v>
      </c>
      <c r="G9971" s="209" t="s">
        <v>605</v>
      </c>
      <c r="H9971" s="373"/>
      <c r="I9971" s="373"/>
      <c r="J9971" s="567"/>
      <c r="K9971" s="373"/>
      <c r="L9971" s="407"/>
      <c r="M9971" s="373"/>
      <c r="N9971" s="567"/>
      <c r="O9971" s="577"/>
      <c r="P9971" s="407"/>
      <c r="Q9971" s="373"/>
      <c r="R9971" s="200"/>
    </row>
    <row r="9972" spans="3:18" ht="14.6" customHeight="1" x14ac:dyDescent="0.5">
      <c r="C9972" s="373"/>
      <c r="D9972" s="373"/>
      <c r="E9972" s="201">
        <f t="shared" si="10116"/>
        <v>1589</v>
      </c>
      <c r="F9972" s="197">
        <v>1</v>
      </c>
      <c r="G9972" s="203" t="s">
        <v>288</v>
      </c>
      <c r="H9972" s="373"/>
      <c r="I9972" s="373"/>
      <c r="J9972" s="567"/>
      <c r="K9972" s="373"/>
      <c r="L9972" s="408"/>
      <c r="M9972" s="373"/>
      <c r="N9972" s="567"/>
      <c r="O9972" s="578"/>
      <c r="P9972" s="408"/>
      <c r="Q9972" s="373"/>
      <c r="R9972" s="200"/>
    </row>
    <row r="9973" spans="3:18" ht="14.6" customHeight="1" x14ac:dyDescent="0.5">
      <c r="C9973" s="373"/>
      <c r="D9973" s="373"/>
      <c r="E9973" s="212" t="str">
        <f t="shared" si="10117"/>
        <v>BC</v>
      </c>
      <c r="F9973" s="197">
        <v>2</v>
      </c>
      <c r="G9973" s="206" t="s">
        <v>604</v>
      </c>
      <c r="H9973" s="373"/>
      <c r="I9973" s="373"/>
      <c r="J9973" s="567"/>
      <c r="K9973" s="373"/>
      <c r="L9973" s="406" t="str">
        <f t="shared" ref="L9973:L10033" si="10139">L9969</f>
        <v>Amram</v>
      </c>
      <c r="M9973" s="373"/>
      <c r="N9973" s="567"/>
      <c r="O9973" s="576" t="str">
        <f t="shared" ref="O9973:P9985" si="10140">O9969</f>
        <v>Jacob</v>
      </c>
      <c r="P9973" s="406" t="str">
        <f t="shared" si="10140"/>
        <v>Jochebed</v>
      </c>
      <c r="Q9973" s="373"/>
      <c r="R9973" s="200"/>
    </row>
    <row r="9974" spans="3:18" ht="14.6" customHeight="1" x14ac:dyDescent="0.5">
      <c r="C9974" s="373"/>
      <c r="D9974" s="373"/>
      <c r="E9974" s="212">
        <f t="shared" si="10119"/>
        <v>-1588</v>
      </c>
      <c r="F9974" s="197">
        <v>3</v>
      </c>
      <c r="G9974" s="208" t="s">
        <v>287</v>
      </c>
      <c r="H9974" s="373"/>
      <c r="I9974" s="373"/>
      <c r="J9974" s="567"/>
      <c r="K9974" s="373"/>
      <c r="L9974" s="407">
        <f t="shared" ref="L9974:L10034" si="10141">L9970+1</f>
        <v>104</v>
      </c>
      <c r="M9974" s="373"/>
      <c r="N9974" s="567"/>
      <c r="O9974" s="577">
        <f t="shared" ref="O9974:P9986" si="10142">O9970+1</f>
        <v>324</v>
      </c>
      <c r="P9974" s="407">
        <f t="shared" si="10142"/>
        <v>104</v>
      </c>
      <c r="Q9974" s="373"/>
      <c r="R9974" s="200"/>
    </row>
    <row r="9975" spans="3:18" ht="14.6" customHeight="1" x14ac:dyDescent="0.5">
      <c r="C9975" s="373"/>
      <c r="D9975" s="373"/>
      <c r="E9975" s="345"/>
      <c r="F9975" s="197">
        <v>4</v>
      </c>
      <c r="G9975" s="209" t="s">
        <v>605</v>
      </c>
      <c r="H9975" s="373"/>
      <c r="I9975" s="373"/>
      <c r="J9975" s="567"/>
      <c r="K9975" s="373"/>
      <c r="L9975" s="407"/>
      <c r="M9975" s="373"/>
      <c r="N9975" s="567"/>
      <c r="O9975" s="577"/>
      <c r="P9975" s="407"/>
      <c r="Q9975" s="373"/>
      <c r="R9975" s="200"/>
    </row>
    <row r="9976" spans="3:18" ht="14.6" customHeight="1" x14ac:dyDescent="0.5">
      <c r="C9976" s="373"/>
      <c r="D9976" s="373"/>
      <c r="E9976" s="201">
        <f t="shared" si="10116"/>
        <v>1588</v>
      </c>
      <c r="F9976" s="197">
        <v>1</v>
      </c>
      <c r="G9976" s="203" t="s">
        <v>288</v>
      </c>
      <c r="H9976" s="373"/>
      <c r="I9976" s="373"/>
      <c r="J9976" s="567"/>
      <c r="K9976" s="373"/>
      <c r="L9976" s="408"/>
      <c r="M9976" s="373"/>
      <c r="N9976" s="567"/>
      <c r="O9976" s="578"/>
      <c r="P9976" s="408"/>
      <c r="Q9976" s="373"/>
      <c r="R9976" s="200"/>
    </row>
    <row r="9977" spans="3:18" ht="14.6" customHeight="1" x14ac:dyDescent="0.5">
      <c r="C9977" s="373"/>
      <c r="D9977" s="373"/>
      <c r="E9977" s="212" t="str">
        <f t="shared" si="10117"/>
        <v>BC</v>
      </c>
      <c r="F9977" s="197">
        <v>2</v>
      </c>
      <c r="G9977" s="206" t="s">
        <v>604</v>
      </c>
      <c r="H9977" s="373"/>
      <c r="I9977" s="373"/>
      <c r="J9977" s="567"/>
      <c r="K9977" s="373"/>
      <c r="L9977" s="406" t="str">
        <f t="shared" si="10139"/>
        <v>Amram</v>
      </c>
      <c r="M9977" s="373"/>
      <c r="N9977" s="567"/>
      <c r="O9977" s="576" t="str">
        <f t="shared" ref="O9977" si="10143">O9973</f>
        <v>Jacob</v>
      </c>
      <c r="P9977" s="406" t="str">
        <f t="shared" si="10140"/>
        <v>Jochebed</v>
      </c>
      <c r="Q9977" s="373"/>
      <c r="R9977" s="200"/>
    </row>
    <row r="9978" spans="3:18" ht="14.6" customHeight="1" x14ac:dyDescent="0.5">
      <c r="C9978" s="373"/>
      <c r="D9978" s="373"/>
      <c r="E9978" s="212">
        <f t="shared" si="10119"/>
        <v>-1587</v>
      </c>
      <c r="F9978" s="197">
        <v>3</v>
      </c>
      <c r="G9978" s="208" t="s">
        <v>287</v>
      </c>
      <c r="H9978" s="373"/>
      <c r="I9978" s="373"/>
      <c r="J9978" s="567"/>
      <c r="K9978" s="373"/>
      <c r="L9978" s="407">
        <f t="shared" si="10141"/>
        <v>105</v>
      </c>
      <c r="M9978" s="373"/>
      <c r="N9978" s="567"/>
      <c r="O9978" s="577">
        <f t="shared" ref="O9978" si="10144">O9974+1</f>
        <v>325</v>
      </c>
      <c r="P9978" s="407">
        <f t="shared" si="10142"/>
        <v>105</v>
      </c>
      <c r="Q9978" s="373"/>
      <c r="R9978" s="200"/>
    </row>
    <row r="9979" spans="3:18" ht="14.6" customHeight="1" x14ac:dyDescent="0.5">
      <c r="C9979" s="373"/>
      <c r="D9979" s="373"/>
      <c r="E9979" s="345"/>
      <c r="F9979" s="197">
        <v>4</v>
      </c>
      <c r="G9979" s="209" t="s">
        <v>605</v>
      </c>
      <c r="H9979" s="373"/>
      <c r="I9979" s="373"/>
      <c r="J9979" s="567"/>
      <c r="K9979" s="373"/>
      <c r="L9979" s="407"/>
      <c r="M9979" s="373"/>
      <c r="N9979" s="567"/>
      <c r="O9979" s="577"/>
      <c r="P9979" s="407"/>
      <c r="Q9979" s="373"/>
      <c r="R9979" s="200"/>
    </row>
    <row r="9980" spans="3:18" ht="14.6" customHeight="1" x14ac:dyDescent="0.5">
      <c r="C9980" s="373"/>
      <c r="D9980" s="373"/>
      <c r="E9980" s="201">
        <f t="shared" si="10116"/>
        <v>1587</v>
      </c>
      <c r="F9980" s="197">
        <v>1</v>
      </c>
      <c r="G9980" s="203" t="s">
        <v>288</v>
      </c>
      <c r="H9980" s="373"/>
      <c r="I9980" s="373"/>
      <c r="J9980" s="567"/>
      <c r="K9980" s="373"/>
      <c r="L9980" s="408"/>
      <c r="M9980" s="373"/>
      <c r="N9980" s="567"/>
      <c r="O9980" s="578"/>
      <c r="P9980" s="408"/>
      <c r="Q9980" s="373"/>
      <c r="R9980" s="200"/>
    </row>
    <row r="9981" spans="3:18" ht="14.6" customHeight="1" x14ac:dyDescent="0.5">
      <c r="C9981" s="373"/>
      <c r="D9981" s="373"/>
      <c r="E9981" s="212" t="str">
        <f t="shared" si="10117"/>
        <v>BC</v>
      </c>
      <c r="F9981" s="197">
        <v>2</v>
      </c>
      <c r="G9981" s="206" t="s">
        <v>604</v>
      </c>
      <c r="H9981" s="373"/>
      <c r="I9981" s="373"/>
      <c r="J9981" s="567"/>
      <c r="K9981" s="373"/>
      <c r="L9981" s="406" t="str">
        <f t="shared" si="10139"/>
        <v>Amram</v>
      </c>
      <c r="M9981" s="373"/>
      <c r="N9981" s="567"/>
      <c r="O9981" s="576" t="str">
        <f t="shared" ref="O9981" si="10145">O9977</f>
        <v>Jacob</v>
      </c>
      <c r="P9981" s="406" t="str">
        <f t="shared" si="10140"/>
        <v>Jochebed</v>
      </c>
      <c r="Q9981" s="373"/>
      <c r="R9981" s="200"/>
    </row>
    <row r="9982" spans="3:18" ht="14.6" customHeight="1" x14ac:dyDescent="0.5">
      <c r="C9982" s="373"/>
      <c r="D9982" s="373"/>
      <c r="E9982" s="212">
        <f t="shared" si="10119"/>
        <v>-1586</v>
      </c>
      <c r="F9982" s="197">
        <v>3</v>
      </c>
      <c r="G9982" s="208" t="s">
        <v>287</v>
      </c>
      <c r="H9982" s="373"/>
      <c r="I9982" s="373"/>
      <c r="J9982" s="567"/>
      <c r="K9982" s="373"/>
      <c r="L9982" s="407">
        <f t="shared" si="10141"/>
        <v>106</v>
      </c>
      <c r="M9982" s="373"/>
      <c r="N9982" s="567"/>
      <c r="O9982" s="577">
        <f t="shared" ref="O9982" si="10146">O9978+1</f>
        <v>326</v>
      </c>
      <c r="P9982" s="407">
        <f t="shared" si="10142"/>
        <v>106</v>
      </c>
      <c r="Q9982" s="373"/>
      <c r="R9982" s="200"/>
    </row>
    <row r="9983" spans="3:18" ht="14.6" customHeight="1" x14ac:dyDescent="0.5">
      <c r="C9983" s="373"/>
      <c r="D9983" s="373"/>
      <c r="E9983" s="345"/>
      <c r="F9983" s="197">
        <v>4</v>
      </c>
      <c r="G9983" s="209" t="s">
        <v>605</v>
      </c>
      <c r="H9983" s="373"/>
      <c r="I9983" s="373"/>
      <c r="J9983" s="567"/>
      <c r="K9983" s="373"/>
      <c r="L9983" s="407"/>
      <c r="M9983" s="373"/>
      <c r="N9983" s="567"/>
      <c r="O9983" s="577"/>
      <c r="P9983" s="407"/>
      <c r="Q9983" s="373"/>
      <c r="R9983" s="200"/>
    </row>
    <row r="9984" spans="3:18" ht="14.6" customHeight="1" x14ac:dyDescent="0.5">
      <c r="C9984" s="373"/>
      <c r="D9984" s="373"/>
      <c r="E9984" s="201">
        <f t="shared" si="10116"/>
        <v>1586</v>
      </c>
      <c r="F9984" s="197">
        <v>1</v>
      </c>
      <c r="G9984" s="203" t="s">
        <v>288</v>
      </c>
      <c r="H9984" s="373"/>
      <c r="I9984" s="373"/>
      <c r="J9984" s="567"/>
      <c r="K9984" s="373"/>
      <c r="L9984" s="408"/>
      <c r="M9984" s="373"/>
      <c r="N9984" s="567"/>
      <c r="O9984" s="578"/>
      <c r="P9984" s="408"/>
      <c r="Q9984" s="373"/>
      <c r="R9984" s="200"/>
    </row>
    <row r="9985" spans="3:18" ht="14.6" customHeight="1" x14ac:dyDescent="0.5">
      <c r="C9985" s="373"/>
      <c r="D9985" s="373"/>
      <c r="E9985" s="212" t="str">
        <f t="shared" si="10117"/>
        <v>BC</v>
      </c>
      <c r="F9985" s="197">
        <v>2</v>
      </c>
      <c r="G9985" s="206" t="s">
        <v>604</v>
      </c>
      <c r="H9985" s="373"/>
      <c r="I9985" s="373"/>
      <c r="J9985" s="567"/>
      <c r="K9985" s="373"/>
      <c r="L9985" s="406" t="str">
        <f t="shared" si="10139"/>
        <v>Amram</v>
      </c>
      <c r="M9985" s="373"/>
      <c r="N9985" s="567"/>
      <c r="O9985" s="576" t="str">
        <f t="shared" ref="O9985" si="10147">O9981</f>
        <v>Jacob</v>
      </c>
      <c r="P9985" s="406" t="str">
        <f t="shared" si="10140"/>
        <v>Jochebed</v>
      </c>
      <c r="Q9985" s="373"/>
      <c r="R9985" s="200"/>
    </row>
    <row r="9986" spans="3:18" ht="14.6" customHeight="1" x14ac:dyDescent="0.5">
      <c r="C9986" s="373"/>
      <c r="D9986" s="373"/>
      <c r="E9986" s="212">
        <f t="shared" si="10119"/>
        <v>-1585</v>
      </c>
      <c r="F9986" s="197">
        <v>3</v>
      </c>
      <c r="G9986" s="208" t="s">
        <v>287</v>
      </c>
      <c r="H9986" s="373"/>
      <c r="I9986" s="373"/>
      <c r="J9986" s="567"/>
      <c r="K9986" s="373"/>
      <c r="L9986" s="407">
        <f t="shared" si="10141"/>
        <v>107</v>
      </c>
      <c r="M9986" s="373"/>
      <c r="N9986" s="567"/>
      <c r="O9986" s="577">
        <f t="shared" ref="O9986" si="10148">O9982+1</f>
        <v>327</v>
      </c>
      <c r="P9986" s="407">
        <f t="shared" si="10142"/>
        <v>107</v>
      </c>
      <c r="Q9986" s="373"/>
      <c r="R9986" s="200"/>
    </row>
    <row r="9987" spans="3:18" ht="14.6" customHeight="1" x14ac:dyDescent="0.5">
      <c r="C9987" s="373"/>
      <c r="D9987" s="373"/>
      <c r="E9987" s="345"/>
      <c r="F9987" s="197">
        <v>4</v>
      </c>
      <c r="G9987" s="209" t="s">
        <v>605</v>
      </c>
      <c r="H9987" s="373"/>
      <c r="I9987" s="373"/>
      <c r="J9987" s="567"/>
      <c r="K9987" s="373"/>
      <c r="L9987" s="407"/>
      <c r="M9987" s="373"/>
      <c r="N9987" s="567"/>
      <c r="O9987" s="577"/>
      <c r="P9987" s="407"/>
      <c r="Q9987" s="373"/>
      <c r="R9987" s="200"/>
    </row>
    <row r="9988" spans="3:18" ht="14.6" customHeight="1" x14ac:dyDescent="0.5">
      <c r="C9988" s="373"/>
      <c r="D9988" s="373"/>
      <c r="E9988" s="201">
        <f t="shared" si="10116"/>
        <v>1585</v>
      </c>
      <c r="F9988" s="197">
        <v>1</v>
      </c>
      <c r="G9988" s="203" t="s">
        <v>288</v>
      </c>
      <c r="H9988" s="373"/>
      <c r="I9988" s="373"/>
      <c r="J9988" s="567"/>
      <c r="K9988" s="373"/>
      <c r="L9988" s="408"/>
      <c r="M9988" s="373"/>
      <c r="N9988" s="567"/>
      <c r="O9988" s="578"/>
      <c r="P9988" s="408"/>
      <c r="Q9988" s="373"/>
      <c r="R9988" s="200"/>
    </row>
    <row r="9989" spans="3:18" ht="14.6" customHeight="1" x14ac:dyDescent="0.5">
      <c r="C9989" s="373"/>
      <c r="D9989" s="373"/>
      <c r="E9989" s="212" t="str">
        <f t="shared" si="10117"/>
        <v>BC</v>
      </c>
      <c r="F9989" s="197">
        <v>2</v>
      </c>
      <c r="G9989" s="206" t="s">
        <v>604</v>
      </c>
      <c r="H9989" s="373"/>
      <c r="I9989" s="373"/>
      <c r="J9989" s="567"/>
      <c r="K9989" s="373"/>
      <c r="L9989" s="406" t="str">
        <f t="shared" si="10139"/>
        <v>Amram</v>
      </c>
      <c r="M9989" s="373"/>
      <c r="N9989" s="567"/>
      <c r="O9989" s="576" t="str">
        <f t="shared" ref="O9989:P10001" si="10149">O9985</f>
        <v>Jacob</v>
      </c>
      <c r="P9989" s="406" t="str">
        <f t="shared" si="10149"/>
        <v>Jochebed</v>
      </c>
      <c r="Q9989" s="373"/>
      <c r="R9989" s="200"/>
    </row>
    <row r="9990" spans="3:18" ht="14.6" customHeight="1" x14ac:dyDescent="0.5">
      <c r="C9990" s="373"/>
      <c r="D9990" s="373"/>
      <c r="E9990" s="212">
        <f t="shared" si="10119"/>
        <v>-1584</v>
      </c>
      <c r="F9990" s="197">
        <v>3</v>
      </c>
      <c r="G9990" s="208" t="s">
        <v>287</v>
      </c>
      <c r="H9990" s="373"/>
      <c r="I9990" s="373"/>
      <c r="J9990" s="567"/>
      <c r="K9990" s="373"/>
      <c r="L9990" s="407">
        <f t="shared" si="10141"/>
        <v>108</v>
      </c>
      <c r="M9990" s="373"/>
      <c r="N9990" s="567"/>
      <c r="O9990" s="577">
        <f t="shared" ref="O9990:P10002" si="10150">O9986+1</f>
        <v>328</v>
      </c>
      <c r="P9990" s="407">
        <f t="shared" si="10150"/>
        <v>108</v>
      </c>
      <c r="Q9990" s="373"/>
      <c r="R9990" s="200"/>
    </row>
    <row r="9991" spans="3:18" ht="14.6" customHeight="1" x14ac:dyDescent="0.5">
      <c r="C9991" s="373"/>
      <c r="D9991" s="373"/>
      <c r="E9991" s="345"/>
      <c r="F9991" s="197">
        <v>4</v>
      </c>
      <c r="G9991" s="209" t="s">
        <v>605</v>
      </c>
      <c r="H9991" s="373"/>
      <c r="I9991" s="373"/>
      <c r="J9991" s="567"/>
      <c r="K9991" s="373"/>
      <c r="L9991" s="407"/>
      <c r="M9991" s="373"/>
      <c r="N9991" s="567"/>
      <c r="O9991" s="577"/>
      <c r="P9991" s="407"/>
      <c r="Q9991" s="373"/>
      <c r="R9991" s="200"/>
    </row>
    <row r="9992" spans="3:18" ht="14.6" customHeight="1" x14ac:dyDescent="0.5">
      <c r="C9992" s="373"/>
      <c r="D9992" s="373"/>
      <c r="E9992" s="201">
        <f t="shared" si="10116"/>
        <v>1584</v>
      </c>
      <c r="F9992" s="197">
        <v>1</v>
      </c>
      <c r="G9992" s="203" t="s">
        <v>288</v>
      </c>
      <c r="H9992" s="373"/>
      <c r="I9992" s="373"/>
      <c r="J9992" s="567"/>
      <c r="K9992" s="373"/>
      <c r="L9992" s="408"/>
      <c r="M9992" s="373"/>
      <c r="N9992" s="567"/>
      <c r="O9992" s="578"/>
      <c r="P9992" s="408"/>
      <c r="Q9992" s="373"/>
      <c r="R9992" s="200"/>
    </row>
    <row r="9993" spans="3:18" ht="14.6" customHeight="1" x14ac:dyDescent="0.5">
      <c r="C9993" s="373"/>
      <c r="D9993" s="373"/>
      <c r="E9993" s="212" t="str">
        <f t="shared" si="10117"/>
        <v>BC</v>
      </c>
      <c r="F9993" s="197">
        <v>2</v>
      </c>
      <c r="G9993" s="206" t="s">
        <v>604</v>
      </c>
      <c r="H9993" s="373"/>
      <c r="I9993" s="373"/>
      <c r="J9993" s="567"/>
      <c r="K9993" s="373"/>
      <c r="L9993" s="406" t="str">
        <f t="shared" si="10139"/>
        <v>Amram</v>
      </c>
      <c r="M9993" s="373"/>
      <c r="N9993" s="567"/>
      <c r="O9993" s="576" t="str">
        <f t="shared" ref="O9993" si="10151">O9989</f>
        <v>Jacob</v>
      </c>
      <c r="P9993" s="406" t="str">
        <f t="shared" si="10149"/>
        <v>Jochebed</v>
      </c>
      <c r="Q9993" s="373"/>
      <c r="R9993" s="200"/>
    </row>
    <row r="9994" spans="3:18" ht="14.6" customHeight="1" x14ac:dyDescent="0.5">
      <c r="C9994" s="373"/>
      <c r="D9994" s="373"/>
      <c r="E9994" s="212">
        <f t="shared" si="10119"/>
        <v>-1583</v>
      </c>
      <c r="F9994" s="197">
        <v>3</v>
      </c>
      <c r="G9994" s="208" t="s">
        <v>287</v>
      </c>
      <c r="H9994" s="373"/>
      <c r="I9994" s="373"/>
      <c r="J9994" s="567"/>
      <c r="K9994" s="373"/>
      <c r="L9994" s="407">
        <f t="shared" si="10141"/>
        <v>109</v>
      </c>
      <c r="M9994" s="373"/>
      <c r="N9994" s="567"/>
      <c r="O9994" s="577">
        <f t="shared" ref="O9994" si="10152">O9990+1</f>
        <v>329</v>
      </c>
      <c r="P9994" s="407">
        <f t="shared" si="10150"/>
        <v>109</v>
      </c>
      <c r="Q9994" s="373"/>
      <c r="R9994" s="200"/>
    </row>
    <row r="9995" spans="3:18" ht="14.6" customHeight="1" x14ac:dyDescent="0.5">
      <c r="C9995" s="373"/>
      <c r="D9995" s="373"/>
      <c r="E9995" s="345"/>
      <c r="F9995" s="197">
        <v>4</v>
      </c>
      <c r="G9995" s="209" t="s">
        <v>605</v>
      </c>
      <c r="H9995" s="373"/>
      <c r="I9995" s="373"/>
      <c r="J9995" s="567"/>
      <c r="K9995" s="373"/>
      <c r="L9995" s="407"/>
      <c r="M9995" s="373"/>
      <c r="N9995" s="567"/>
      <c r="O9995" s="577"/>
      <c r="P9995" s="407"/>
      <c r="Q9995" s="373"/>
      <c r="R9995" s="200"/>
    </row>
    <row r="9996" spans="3:18" ht="14.6" customHeight="1" x14ac:dyDescent="0.5">
      <c r="C9996" s="373"/>
      <c r="D9996" s="373"/>
      <c r="E9996" s="201">
        <f t="shared" ref="E9996:E10056" si="10153">E9992-1</f>
        <v>1583</v>
      </c>
      <c r="F9996" s="197">
        <v>1</v>
      </c>
      <c r="G9996" s="203" t="s">
        <v>288</v>
      </c>
      <c r="H9996" s="373"/>
      <c r="I9996" s="373"/>
      <c r="J9996" s="567"/>
      <c r="K9996" s="373"/>
      <c r="L9996" s="408"/>
      <c r="M9996" s="373"/>
      <c r="N9996" s="567"/>
      <c r="O9996" s="578"/>
      <c r="P9996" s="408"/>
      <c r="Q9996" s="373"/>
      <c r="R9996" s="200"/>
    </row>
    <row r="9997" spans="3:18" ht="14.6" customHeight="1" x14ac:dyDescent="0.5">
      <c r="C9997" s="373"/>
      <c r="D9997" s="373"/>
      <c r="E9997" s="212" t="str">
        <f t="shared" ref="E9997:E10057" si="10154">E9993</f>
        <v>BC</v>
      </c>
      <c r="F9997" s="197">
        <v>2</v>
      </c>
      <c r="G9997" s="206" t="s">
        <v>604</v>
      </c>
      <c r="H9997" s="373"/>
      <c r="I9997" s="373"/>
      <c r="J9997" s="567"/>
      <c r="K9997" s="373"/>
      <c r="L9997" s="406" t="str">
        <f t="shared" si="10139"/>
        <v>Amram</v>
      </c>
      <c r="M9997" s="373"/>
      <c r="N9997" s="567"/>
      <c r="O9997" s="576" t="str">
        <f t="shared" ref="O9997" si="10155">O9993</f>
        <v>Jacob</v>
      </c>
      <c r="P9997" s="406" t="str">
        <f t="shared" si="10149"/>
        <v>Jochebed</v>
      </c>
      <c r="Q9997" s="373"/>
      <c r="R9997" s="200"/>
    </row>
    <row r="9998" spans="3:18" ht="14.6" customHeight="1" x14ac:dyDescent="0.5">
      <c r="C9998" s="373"/>
      <c r="D9998" s="373"/>
      <c r="E9998" s="212">
        <f t="shared" ref="E9998:E10058" si="10156">-E9996+1</f>
        <v>-1582</v>
      </c>
      <c r="F9998" s="197">
        <v>3</v>
      </c>
      <c r="G9998" s="208" t="s">
        <v>287</v>
      </c>
      <c r="H9998" s="373"/>
      <c r="I9998" s="373"/>
      <c r="J9998" s="567"/>
      <c r="K9998" s="373"/>
      <c r="L9998" s="407">
        <f t="shared" si="10141"/>
        <v>110</v>
      </c>
      <c r="M9998" s="373"/>
      <c r="N9998" s="567"/>
      <c r="O9998" s="577">
        <f t="shared" ref="O9998" si="10157">O9994+1</f>
        <v>330</v>
      </c>
      <c r="P9998" s="407">
        <f t="shared" si="10150"/>
        <v>110</v>
      </c>
      <c r="Q9998" s="373"/>
      <c r="R9998" s="200"/>
    </row>
    <row r="9999" spans="3:18" ht="14.6" customHeight="1" x14ac:dyDescent="0.5">
      <c r="C9999" s="373"/>
      <c r="D9999" s="373"/>
      <c r="E9999" s="345"/>
      <c r="F9999" s="197">
        <v>4</v>
      </c>
      <c r="G9999" s="209" t="s">
        <v>605</v>
      </c>
      <c r="H9999" s="373"/>
      <c r="I9999" s="373"/>
      <c r="J9999" s="567"/>
      <c r="K9999" s="373"/>
      <c r="L9999" s="407"/>
      <c r="M9999" s="373"/>
      <c r="N9999" s="567"/>
      <c r="O9999" s="577"/>
      <c r="P9999" s="407"/>
      <c r="Q9999" s="373"/>
      <c r="R9999" s="200"/>
    </row>
    <row r="10000" spans="3:18" ht="14.6" customHeight="1" x14ac:dyDescent="0.5">
      <c r="C10000" s="373"/>
      <c r="D10000" s="373"/>
      <c r="E10000" s="201">
        <f t="shared" si="10153"/>
        <v>1582</v>
      </c>
      <c r="F10000" s="197">
        <v>1</v>
      </c>
      <c r="G10000" s="203" t="s">
        <v>288</v>
      </c>
      <c r="H10000" s="373"/>
      <c r="I10000" s="373"/>
      <c r="J10000" s="567"/>
      <c r="K10000" s="373"/>
      <c r="L10000" s="408"/>
      <c r="M10000" s="373"/>
      <c r="N10000" s="567"/>
      <c r="O10000" s="578"/>
      <c r="P10000" s="408"/>
      <c r="Q10000" s="373"/>
      <c r="R10000" s="200"/>
    </row>
    <row r="10001" spans="3:18" ht="14.6" customHeight="1" x14ac:dyDescent="0.5">
      <c r="C10001" s="373"/>
      <c r="D10001" s="373"/>
      <c r="E10001" s="212" t="str">
        <f t="shared" si="10154"/>
        <v>BC</v>
      </c>
      <c r="F10001" s="197">
        <v>2</v>
      </c>
      <c r="G10001" s="206" t="s">
        <v>604</v>
      </c>
      <c r="H10001" s="373"/>
      <c r="I10001" s="373"/>
      <c r="J10001" s="567"/>
      <c r="K10001" s="373"/>
      <c r="L10001" s="406" t="str">
        <f t="shared" si="10139"/>
        <v>Amram</v>
      </c>
      <c r="M10001" s="373"/>
      <c r="N10001" s="567"/>
      <c r="O10001" s="576" t="str">
        <f t="shared" ref="O10001" si="10158">O9997</f>
        <v>Jacob</v>
      </c>
      <c r="P10001" s="406" t="str">
        <f t="shared" si="10149"/>
        <v>Jochebed</v>
      </c>
      <c r="Q10001" s="373"/>
      <c r="R10001" s="200"/>
    </row>
    <row r="10002" spans="3:18" ht="14.6" customHeight="1" x14ac:dyDescent="0.5">
      <c r="C10002" s="373"/>
      <c r="D10002" s="373"/>
      <c r="E10002" s="212">
        <f t="shared" si="10156"/>
        <v>-1581</v>
      </c>
      <c r="F10002" s="197">
        <v>3</v>
      </c>
      <c r="G10002" s="208" t="s">
        <v>287</v>
      </c>
      <c r="H10002" s="373"/>
      <c r="I10002" s="373"/>
      <c r="J10002" s="567"/>
      <c r="K10002" s="373"/>
      <c r="L10002" s="407">
        <f t="shared" si="10141"/>
        <v>111</v>
      </c>
      <c r="M10002" s="373"/>
      <c r="N10002" s="567"/>
      <c r="O10002" s="577">
        <f t="shared" ref="O10002" si="10159">O9998+1</f>
        <v>331</v>
      </c>
      <c r="P10002" s="407">
        <f t="shared" si="10150"/>
        <v>111</v>
      </c>
      <c r="Q10002" s="373"/>
      <c r="R10002" s="200"/>
    </row>
    <row r="10003" spans="3:18" ht="14.6" customHeight="1" x14ac:dyDescent="0.5">
      <c r="C10003" s="373"/>
      <c r="D10003" s="373"/>
      <c r="E10003" s="345"/>
      <c r="F10003" s="197">
        <v>4</v>
      </c>
      <c r="G10003" s="209" t="s">
        <v>605</v>
      </c>
      <c r="H10003" s="373"/>
      <c r="I10003" s="373"/>
      <c r="J10003" s="567"/>
      <c r="K10003" s="373"/>
      <c r="L10003" s="407"/>
      <c r="M10003" s="373"/>
      <c r="N10003" s="567"/>
      <c r="O10003" s="577"/>
      <c r="P10003" s="407"/>
      <c r="Q10003" s="373"/>
      <c r="R10003" s="200"/>
    </row>
    <row r="10004" spans="3:18" ht="14.6" customHeight="1" x14ac:dyDescent="0.5">
      <c r="C10004" s="373"/>
      <c r="D10004" s="373"/>
      <c r="E10004" s="201">
        <f t="shared" si="10153"/>
        <v>1581</v>
      </c>
      <c r="F10004" s="197">
        <v>1</v>
      </c>
      <c r="G10004" s="203" t="s">
        <v>288</v>
      </c>
      <c r="H10004" s="373"/>
      <c r="I10004" s="373"/>
      <c r="J10004" s="567"/>
      <c r="K10004" s="373"/>
      <c r="L10004" s="408"/>
      <c r="M10004" s="373"/>
      <c r="N10004" s="567"/>
      <c r="O10004" s="578"/>
      <c r="P10004" s="408"/>
      <c r="Q10004" s="373"/>
      <c r="R10004" s="200"/>
    </row>
    <row r="10005" spans="3:18" ht="14.6" customHeight="1" x14ac:dyDescent="0.5">
      <c r="C10005" s="373"/>
      <c r="D10005" s="373"/>
      <c r="E10005" s="212" t="str">
        <f t="shared" si="10154"/>
        <v>BC</v>
      </c>
      <c r="F10005" s="197">
        <v>2</v>
      </c>
      <c r="G10005" s="206" t="s">
        <v>604</v>
      </c>
      <c r="H10005" s="373"/>
      <c r="I10005" s="373"/>
      <c r="J10005" s="567"/>
      <c r="K10005" s="373"/>
      <c r="L10005" s="406" t="str">
        <f t="shared" si="10139"/>
        <v>Amram</v>
      </c>
      <c r="M10005" s="373"/>
      <c r="N10005" s="567"/>
      <c r="O10005" s="576" t="str">
        <f t="shared" ref="O10005:P10017" si="10160">O10001</f>
        <v>Jacob</v>
      </c>
      <c r="P10005" s="406" t="str">
        <f t="shared" si="10160"/>
        <v>Jochebed</v>
      </c>
      <c r="Q10005" s="373"/>
      <c r="R10005" s="200"/>
    </row>
    <row r="10006" spans="3:18" ht="14.6" customHeight="1" x14ac:dyDescent="0.5">
      <c r="C10006" s="373"/>
      <c r="D10006" s="373"/>
      <c r="E10006" s="212">
        <f t="shared" si="10156"/>
        <v>-1580</v>
      </c>
      <c r="F10006" s="197">
        <v>3</v>
      </c>
      <c r="G10006" s="208" t="s">
        <v>287</v>
      </c>
      <c r="H10006" s="373"/>
      <c r="I10006" s="373"/>
      <c r="J10006" s="567"/>
      <c r="K10006" s="373"/>
      <c r="L10006" s="407">
        <f t="shared" si="10141"/>
        <v>112</v>
      </c>
      <c r="M10006" s="373"/>
      <c r="N10006" s="567"/>
      <c r="O10006" s="577">
        <f t="shared" ref="O10006:P10018" si="10161">O10002+1</f>
        <v>332</v>
      </c>
      <c r="P10006" s="407">
        <f t="shared" si="10161"/>
        <v>112</v>
      </c>
      <c r="Q10006" s="373"/>
      <c r="R10006" s="200"/>
    </row>
    <row r="10007" spans="3:18" ht="14.6" customHeight="1" x14ac:dyDescent="0.5">
      <c r="C10007" s="373"/>
      <c r="D10007" s="373"/>
      <c r="E10007" s="345"/>
      <c r="F10007" s="197">
        <v>4</v>
      </c>
      <c r="G10007" s="209" t="s">
        <v>605</v>
      </c>
      <c r="H10007" s="373"/>
      <c r="I10007" s="373"/>
      <c r="J10007" s="567"/>
      <c r="K10007" s="373"/>
      <c r="L10007" s="407"/>
      <c r="M10007" s="373"/>
      <c r="N10007" s="567"/>
      <c r="O10007" s="577"/>
      <c r="P10007" s="407"/>
      <c r="Q10007" s="373"/>
      <c r="R10007" s="200"/>
    </row>
    <row r="10008" spans="3:18" ht="14.6" customHeight="1" x14ac:dyDescent="0.5">
      <c r="C10008" s="373"/>
      <c r="D10008" s="373"/>
      <c r="E10008" s="201">
        <f t="shared" si="10153"/>
        <v>1580</v>
      </c>
      <c r="F10008" s="197">
        <v>1</v>
      </c>
      <c r="G10008" s="203" t="s">
        <v>288</v>
      </c>
      <c r="H10008" s="373"/>
      <c r="I10008" s="373"/>
      <c r="J10008" s="567"/>
      <c r="K10008" s="373"/>
      <c r="L10008" s="408"/>
      <c r="M10008" s="373"/>
      <c r="N10008" s="567"/>
      <c r="O10008" s="578"/>
      <c r="P10008" s="408"/>
      <c r="Q10008" s="373"/>
      <c r="R10008" s="200"/>
    </row>
    <row r="10009" spans="3:18" ht="14.6" customHeight="1" x14ac:dyDescent="0.5">
      <c r="C10009" s="373"/>
      <c r="D10009" s="373"/>
      <c r="E10009" s="212" t="str">
        <f t="shared" si="10154"/>
        <v>BC</v>
      </c>
      <c r="F10009" s="197">
        <v>2</v>
      </c>
      <c r="G10009" s="206" t="s">
        <v>604</v>
      </c>
      <c r="H10009" s="373"/>
      <c r="I10009" s="373"/>
      <c r="J10009" s="567"/>
      <c r="K10009" s="373"/>
      <c r="L10009" s="406" t="str">
        <f t="shared" si="10139"/>
        <v>Amram</v>
      </c>
      <c r="M10009" s="373"/>
      <c r="N10009" s="567"/>
      <c r="O10009" s="576" t="str">
        <f t="shared" ref="O10009" si="10162">O10005</f>
        <v>Jacob</v>
      </c>
      <c r="P10009" s="406" t="str">
        <f t="shared" si="10160"/>
        <v>Jochebed</v>
      </c>
      <c r="Q10009" s="373"/>
      <c r="R10009" s="200"/>
    </row>
    <row r="10010" spans="3:18" ht="14.6" customHeight="1" x14ac:dyDescent="0.5">
      <c r="C10010" s="373"/>
      <c r="D10010" s="373"/>
      <c r="E10010" s="212">
        <f t="shared" si="10156"/>
        <v>-1579</v>
      </c>
      <c r="F10010" s="197">
        <v>3</v>
      </c>
      <c r="G10010" s="208" t="s">
        <v>287</v>
      </c>
      <c r="H10010" s="373"/>
      <c r="I10010" s="373"/>
      <c r="J10010" s="567"/>
      <c r="K10010" s="373"/>
      <c r="L10010" s="407">
        <f t="shared" si="10141"/>
        <v>113</v>
      </c>
      <c r="M10010" s="373"/>
      <c r="N10010" s="567"/>
      <c r="O10010" s="577">
        <f t="shared" ref="O10010" si="10163">O10006+1</f>
        <v>333</v>
      </c>
      <c r="P10010" s="407">
        <f t="shared" si="10161"/>
        <v>113</v>
      </c>
      <c r="Q10010" s="373"/>
      <c r="R10010" s="200"/>
    </row>
    <row r="10011" spans="3:18" ht="14.6" customHeight="1" x14ac:dyDescent="0.5">
      <c r="C10011" s="373"/>
      <c r="D10011" s="373"/>
      <c r="E10011" s="345"/>
      <c r="F10011" s="197">
        <v>4</v>
      </c>
      <c r="G10011" s="209" t="s">
        <v>605</v>
      </c>
      <c r="H10011" s="373"/>
      <c r="I10011" s="373"/>
      <c r="J10011" s="567"/>
      <c r="K10011" s="373"/>
      <c r="L10011" s="407"/>
      <c r="M10011" s="373"/>
      <c r="N10011" s="567"/>
      <c r="O10011" s="577"/>
      <c r="P10011" s="407"/>
      <c r="Q10011" s="373"/>
      <c r="R10011" s="200"/>
    </row>
    <row r="10012" spans="3:18" ht="14.6" customHeight="1" x14ac:dyDescent="0.5">
      <c r="C10012" s="373"/>
      <c r="D10012" s="373"/>
      <c r="E10012" s="201">
        <f t="shared" si="10153"/>
        <v>1579</v>
      </c>
      <c r="F10012" s="197">
        <v>1</v>
      </c>
      <c r="G10012" s="203" t="s">
        <v>288</v>
      </c>
      <c r="H10012" s="373"/>
      <c r="I10012" s="373"/>
      <c r="J10012" s="567"/>
      <c r="K10012" s="373"/>
      <c r="L10012" s="408"/>
      <c r="M10012" s="373"/>
      <c r="N10012" s="567"/>
      <c r="O10012" s="578"/>
      <c r="P10012" s="408"/>
      <c r="Q10012" s="373"/>
      <c r="R10012" s="200"/>
    </row>
    <row r="10013" spans="3:18" ht="14.6" customHeight="1" x14ac:dyDescent="0.5">
      <c r="C10013" s="373"/>
      <c r="D10013" s="373"/>
      <c r="E10013" s="212" t="str">
        <f t="shared" si="10154"/>
        <v>BC</v>
      </c>
      <c r="F10013" s="197">
        <v>2</v>
      </c>
      <c r="G10013" s="206" t="s">
        <v>604</v>
      </c>
      <c r="H10013" s="373"/>
      <c r="I10013" s="373"/>
      <c r="J10013" s="567"/>
      <c r="K10013" s="373"/>
      <c r="L10013" s="406" t="str">
        <f t="shared" si="10139"/>
        <v>Amram</v>
      </c>
      <c r="M10013" s="373"/>
      <c r="N10013" s="567"/>
      <c r="O10013" s="576" t="str">
        <f t="shared" ref="O10013" si="10164">O10009</f>
        <v>Jacob</v>
      </c>
      <c r="P10013" s="406" t="str">
        <f t="shared" si="10160"/>
        <v>Jochebed</v>
      </c>
      <c r="Q10013" s="373"/>
      <c r="R10013" s="200"/>
    </row>
    <row r="10014" spans="3:18" ht="14.6" customHeight="1" x14ac:dyDescent="0.5">
      <c r="C10014" s="373"/>
      <c r="D10014" s="373"/>
      <c r="E10014" s="212">
        <f t="shared" si="10156"/>
        <v>-1578</v>
      </c>
      <c r="F10014" s="197">
        <v>3</v>
      </c>
      <c r="G10014" s="208" t="s">
        <v>287</v>
      </c>
      <c r="H10014" s="373"/>
      <c r="I10014" s="373"/>
      <c r="J10014" s="567"/>
      <c r="K10014" s="373"/>
      <c r="L10014" s="407">
        <f t="shared" si="10141"/>
        <v>114</v>
      </c>
      <c r="M10014" s="373"/>
      <c r="N10014" s="567"/>
      <c r="O10014" s="577">
        <f t="shared" ref="O10014" si="10165">O10010+1</f>
        <v>334</v>
      </c>
      <c r="P10014" s="407">
        <f t="shared" si="10161"/>
        <v>114</v>
      </c>
      <c r="Q10014" s="373"/>
      <c r="R10014" s="200"/>
    </row>
    <row r="10015" spans="3:18" ht="14.6" customHeight="1" x14ac:dyDescent="0.5">
      <c r="C10015" s="373"/>
      <c r="D10015" s="373"/>
      <c r="E10015" s="345"/>
      <c r="F10015" s="197">
        <v>4</v>
      </c>
      <c r="G10015" s="209" t="s">
        <v>605</v>
      </c>
      <c r="H10015" s="373"/>
      <c r="I10015" s="373"/>
      <c r="J10015" s="567"/>
      <c r="K10015" s="373"/>
      <c r="L10015" s="407"/>
      <c r="M10015" s="373"/>
      <c r="N10015" s="567"/>
      <c r="O10015" s="577"/>
      <c r="P10015" s="407"/>
      <c r="Q10015" s="373"/>
      <c r="R10015" s="200"/>
    </row>
    <row r="10016" spans="3:18" ht="14.6" customHeight="1" x14ac:dyDescent="0.5">
      <c r="C10016" s="373"/>
      <c r="D10016" s="373"/>
      <c r="E10016" s="201">
        <f t="shared" si="10153"/>
        <v>1578</v>
      </c>
      <c r="F10016" s="197">
        <v>1</v>
      </c>
      <c r="G10016" s="203" t="s">
        <v>288</v>
      </c>
      <c r="H10016" s="373"/>
      <c r="I10016" s="373"/>
      <c r="J10016" s="567"/>
      <c r="K10016" s="373"/>
      <c r="L10016" s="408"/>
      <c r="M10016" s="373"/>
      <c r="N10016" s="567"/>
      <c r="O10016" s="578"/>
      <c r="P10016" s="408"/>
      <c r="Q10016" s="373"/>
      <c r="R10016" s="200"/>
    </row>
    <row r="10017" spans="3:18" ht="14.6" customHeight="1" x14ac:dyDescent="0.5">
      <c r="C10017" s="373"/>
      <c r="D10017" s="373"/>
      <c r="E10017" s="212" t="str">
        <f t="shared" si="10154"/>
        <v>BC</v>
      </c>
      <c r="F10017" s="197">
        <v>2</v>
      </c>
      <c r="G10017" s="206" t="s">
        <v>604</v>
      </c>
      <c r="H10017" s="373"/>
      <c r="I10017" s="373"/>
      <c r="J10017" s="567"/>
      <c r="K10017" s="373"/>
      <c r="L10017" s="406" t="str">
        <f t="shared" si="10139"/>
        <v>Amram</v>
      </c>
      <c r="M10017" s="373"/>
      <c r="N10017" s="567"/>
      <c r="O10017" s="576" t="str">
        <f t="shared" ref="O10017" si="10166">O10013</f>
        <v>Jacob</v>
      </c>
      <c r="P10017" s="406" t="str">
        <f t="shared" si="10160"/>
        <v>Jochebed</v>
      </c>
      <c r="Q10017" s="373"/>
      <c r="R10017" s="200"/>
    </row>
    <row r="10018" spans="3:18" ht="14.6" customHeight="1" x14ac:dyDescent="0.5">
      <c r="C10018" s="373"/>
      <c r="D10018" s="373"/>
      <c r="E10018" s="212">
        <f t="shared" si="10156"/>
        <v>-1577</v>
      </c>
      <c r="F10018" s="197">
        <v>3</v>
      </c>
      <c r="G10018" s="208" t="s">
        <v>287</v>
      </c>
      <c r="H10018" s="373"/>
      <c r="I10018" s="373"/>
      <c r="J10018" s="567"/>
      <c r="K10018" s="373"/>
      <c r="L10018" s="407">
        <f t="shared" si="10141"/>
        <v>115</v>
      </c>
      <c r="M10018" s="373"/>
      <c r="N10018" s="567"/>
      <c r="O10018" s="577">
        <f t="shared" ref="O10018" si="10167">O10014+1</f>
        <v>335</v>
      </c>
      <c r="P10018" s="407">
        <f t="shared" si="10161"/>
        <v>115</v>
      </c>
      <c r="Q10018" s="373"/>
      <c r="R10018" s="200"/>
    </row>
    <row r="10019" spans="3:18" ht="14.6" customHeight="1" x14ac:dyDescent="0.5">
      <c r="C10019" s="373"/>
      <c r="D10019" s="373"/>
      <c r="E10019" s="345"/>
      <c r="F10019" s="197">
        <v>4</v>
      </c>
      <c r="G10019" s="209" t="s">
        <v>605</v>
      </c>
      <c r="H10019" s="373"/>
      <c r="I10019" s="373"/>
      <c r="J10019" s="567"/>
      <c r="K10019" s="373"/>
      <c r="L10019" s="407"/>
      <c r="M10019" s="373"/>
      <c r="N10019" s="567"/>
      <c r="O10019" s="577"/>
      <c r="P10019" s="407"/>
      <c r="Q10019" s="373"/>
      <c r="R10019" s="200"/>
    </row>
    <row r="10020" spans="3:18" ht="14.6" customHeight="1" x14ac:dyDescent="0.5">
      <c r="C10020" s="373"/>
      <c r="D10020" s="373"/>
      <c r="E10020" s="201">
        <f t="shared" si="10153"/>
        <v>1577</v>
      </c>
      <c r="F10020" s="197">
        <v>1</v>
      </c>
      <c r="G10020" s="203" t="s">
        <v>288</v>
      </c>
      <c r="H10020" s="373"/>
      <c r="I10020" s="373"/>
      <c r="J10020" s="567"/>
      <c r="K10020" s="373"/>
      <c r="L10020" s="408"/>
      <c r="M10020" s="373"/>
      <c r="N10020" s="567"/>
      <c r="O10020" s="578"/>
      <c r="P10020" s="408"/>
      <c r="Q10020" s="373"/>
      <c r="R10020" s="200"/>
    </row>
    <row r="10021" spans="3:18" ht="14.6" customHeight="1" x14ac:dyDescent="0.5">
      <c r="C10021" s="373"/>
      <c r="D10021" s="373"/>
      <c r="E10021" s="212" t="str">
        <f t="shared" si="10154"/>
        <v>BC</v>
      </c>
      <c r="F10021" s="197">
        <v>2</v>
      </c>
      <c r="G10021" s="206" t="s">
        <v>604</v>
      </c>
      <c r="H10021" s="373"/>
      <c r="I10021" s="373"/>
      <c r="J10021" s="567"/>
      <c r="K10021" s="373"/>
      <c r="L10021" s="406" t="str">
        <f t="shared" si="10139"/>
        <v>Amram</v>
      </c>
      <c r="M10021" s="373"/>
      <c r="N10021" s="567"/>
      <c r="O10021" s="576" t="str">
        <f t="shared" ref="O10021:P10033" si="10168">O10017</f>
        <v>Jacob</v>
      </c>
      <c r="P10021" s="406" t="str">
        <f t="shared" si="10168"/>
        <v>Jochebed</v>
      </c>
      <c r="Q10021" s="373"/>
      <c r="R10021" s="200"/>
    </row>
    <row r="10022" spans="3:18" ht="14.6" customHeight="1" x14ac:dyDescent="0.5">
      <c r="C10022" s="373"/>
      <c r="D10022" s="373"/>
      <c r="E10022" s="212">
        <f t="shared" si="10156"/>
        <v>-1576</v>
      </c>
      <c r="F10022" s="197">
        <v>3</v>
      </c>
      <c r="G10022" s="208" t="s">
        <v>287</v>
      </c>
      <c r="H10022" s="373"/>
      <c r="I10022" s="373"/>
      <c r="J10022" s="567"/>
      <c r="K10022" s="373"/>
      <c r="L10022" s="407">
        <f t="shared" si="10141"/>
        <v>116</v>
      </c>
      <c r="M10022" s="373"/>
      <c r="N10022" s="567"/>
      <c r="O10022" s="577">
        <f t="shared" ref="O10022:P10034" si="10169">O10018+1</f>
        <v>336</v>
      </c>
      <c r="P10022" s="407">
        <f t="shared" si="10169"/>
        <v>116</v>
      </c>
      <c r="Q10022" s="373"/>
      <c r="R10022" s="200"/>
    </row>
    <row r="10023" spans="3:18" ht="14.6" customHeight="1" x14ac:dyDescent="0.5">
      <c r="C10023" s="373"/>
      <c r="D10023" s="373"/>
      <c r="E10023" s="345"/>
      <c r="F10023" s="197">
        <v>4</v>
      </c>
      <c r="G10023" s="209" t="s">
        <v>605</v>
      </c>
      <c r="H10023" s="373"/>
      <c r="I10023" s="373"/>
      <c r="J10023" s="567"/>
      <c r="K10023" s="373"/>
      <c r="L10023" s="407"/>
      <c r="M10023" s="373"/>
      <c r="N10023" s="567"/>
      <c r="O10023" s="577"/>
      <c r="P10023" s="407"/>
      <c r="Q10023" s="373"/>
      <c r="R10023" s="200"/>
    </row>
    <row r="10024" spans="3:18" ht="14.6" customHeight="1" x14ac:dyDescent="0.5">
      <c r="C10024" s="373"/>
      <c r="D10024" s="373"/>
      <c r="E10024" s="201">
        <f t="shared" si="10153"/>
        <v>1576</v>
      </c>
      <c r="F10024" s="197">
        <v>1</v>
      </c>
      <c r="G10024" s="203" t="s">
        <v>288</v>
      </c>
      <c r="H10024" s="373"/>
      <c r="I10024" s="373"/>
      <c r="J10024" s="567"/>
      <c r="K10024" s="373"/>
      <c r="L10024" s="408"/>
      <c r="M10024" s="373"/>
      <c r="N10024" s="567"/>
      <c r="O10024" s="578"/>
      <c r="P10024" s="408"/>
      <c r="Q10024" s="373"/>
      <c r="R10024" s="200"/>
    </row>
    <row r="10025" spans="3:18" ht="14.6" customHeight="1" x14ac:dyDescent="0.5">
      <c r="C10025" s="373"/>
      <c r="D10025" s="373"/>
      <c r="E10025" s="212" t="str">
        <f t="shared" si="10154"/>
        <v>BC</v>
      </c>
      <c r="F10025" s="197">
        <v>2</v>
      </c>
      <c r="G10025" s="206" t="s">
        <v>604</v>
      </c>
      <c r="H10025" s="373"/>
      <c r="I10025" s="373"/>
      <c r="J10025" s="567"/>
      <c r="K10025" s="373"/>
      <c r="L10025" s="406" t="str">
        <f t="shared" si="10139"/>
        <v>Amram</v>
      </c>
      <c r="M10025" s="373"/>
      <c r="N10025" s="567"/>
      <c r="O10025" s="576" t="str">
        <f t="shared" ref="O10025" si="10170">O10021</f>
        <v>Jacob</v>
      </c>
      <c r="P10025" s="406" t="str">
        <f t="shared" si="10168"/>
        <v>Jochebed</v>
      </c>
      <c r="Q10025" s="373"/>
      <c r="R10025" s="200"/>
    </row>
    <row r="10026" spans="3:18" ht="14.6" customHeight="1" x14ac:dyDescent="0.5">
      <c r="C10026" s="373"/>
      <c r="D10026" s="373"/>
      <c r="E10026" s="212">
        <f t="shared" si="10156"/>
        <v>-1575</v>
      </c>
      <c r="F10026" s="197">
        <v>3</v>
      </c>
      <c r="G10026" s="208" t="s">
        <v>287</v>
      </c>
      <c r="H10026" s="373"/>
      <c r="I10026" s="373"/>
      <c r="J10026" s="567"/>
      <c r="K10026" s="373"/>
      <c r="L10026" s="407">
        <f t="shared" si="10141"/>
        <v>117</v>
      </c>
      <c r="M10026" s="373"/>
      <c r="N10026" s="567"/>
      <c r="O10026" s="577">
        <f t="shared" ref="O10026" si="10171">O10022+1</f>
        <v>337</v>
      </c>
      <c r="P10026" s="407">
        <f t="shared" si="10169"/>
        <v>117</v>
      </c>
      <c r="Q10026" s="373"/>
      <c r="R10026" s="200"/>
    </row>
    <row r="10027" spans="3:18" ht="14.6" customHeight="1" x14ac:dyDescent="0.5">
      <c r="C10027" s="373"/>
      <c r="D10027" s="373"/>
      <c r="E10027" s="345"/>
      <c r="F10027" s="197">
        <v>4</v>
      </c>
      <c r="G10027" s="209" t="s">
        <v>605</v>
      </c>
      <c r="H10027" s="373"/>
      <c r="I10027" s="373"/>
      <c r="J10027" s="567"/>
      <c r="K10027" s="373"/>
      <c r="L10027" s="407"/>
      <c r="M10027" s="373"/>
      <c r="N10027" s="567"/>
      <c r="O10027" s="577"/>
      <c r="P10027" s="407"/>
      <c r="Q10027" s="373"/>
      <c r="R10027" s="200"/>
    </row>
    <row r="10028" spans="3:18" ht="14.6" customHeight="1" x14ac:dyDescent="0.5">
      <c r="C10028" s="373"/>
      <c r="D10028" s="373"/>
      <c r="E10028" s="201">
        <f t="shared" si="10153"/>
        <v>1575</v>
      </c>
      <c r="F10028" s="197">
        <v>1</v>
      </c>
      <c r="G10028" s="203" t="s">
        <v>288</v>
      </c>
      <c r="H10028" s="373"/>
      <c r="I10028" s="373"/>
      <c r="J10028" s="567"/>
      <c r="K10028" s="373"/>
      <c r="L10028" s="408"/>
      <c r="M10028" s="373"/>
      <c r="N10028" s="567"/>
      <c r="O10028" s="578"/>
      <c r="P10028" s="408"/>
      <c r="Q10028" s="373"/>
      <c r="R10028" s="200"/>
    </row>
    <row r="10029" spans="3:18" ht="14.6" customHeight="1" x14ac:dyDescent="0.5">
      <c r="C10029" s="373"/>
      <c r="D10029" s="373"/>
      <c r="E10029" s="212" t="str">
        <f t="shared" si="10154"/>
        <v>BC</v>
      </c>
      <c r="F10029" s="197">
        <v>2</v>
      </c>
      <c r="G10029" s="206" t="s">
        <v>604</v>
      </c>
      <c r="H10029" s="373"/>
      <c r="I10029" s="373"/>
      <c r="J10029" s="567"/>
      <c r="K10029" s="373"/>
      <c r="L10029" s="406" t="str">
        <f t="shared" si="10139"/>
        <v>Amram</v>
      </c>
      <c r="M10029" s="373"/>
      <c r="N10029" s="567"/>
      <c r="O10029" s="576" t="str">
        <f t="shared" ref="O10029" si="10172">O10025</f>
        <v>Jacob</v>
      </c>
      <c r="P10029" s="406" t="str">
        <f t="shared" si="10168"/>
        <v>Jochebed</v>
      </c>
      <c r="Q10029" s="373"/>
      <c r="R10029" s="200"/>
    </row>
    <row r="10030" spans="3:18" ht="14.6" customHeight="1" x14ac:dyDescent="0.5">
      <c r="C10030" s="373"/>
      <c r="D10030" s="373"/>
      <c r="E10030" s="212">
        <f t="shared" si="10156"/>
        <v>-1574</v>
      </c>
      <c r="F10030" s="197">
        <v>3</v>
      </c>
      <c r="G10030" s="208" t="s">
        <v>287</v>
      </c>
      <c r="H10030" s="373"/>
      <c r="I10030" s="373"/>
      <c r="J10030" s="567"/>
      <c r="K10030" s="373"/>
      <c r="L10030" s="407">
        <f t="shared" si="10141"/>
        <v>118</v>
      </c>
      <c r="M10030" s="373"/>
      <c r="N10030" s="567"/>
      <c r="O10030" s="577">
        <f t="shared" ref="O10030" si="10173">O10026+1</f>
        <v>338</v>
      </c>
      <c r="P10030" s="407">
        <f t="shared" si="10169"/>
        <v>118</v>
      </c>
      <c r="Q10030" s="373"/>
      <c r="R10030" s="200"/>
    </row>
    <row r="10031" spans="3:18" ht="14.6" customHeight="1" x14ac:dyDescent="0.5">
      <c r="C10031" s="373"/>
      <c r="D10031" s="373"/>
      <c r="E10031" s="345"/>
      <c r="F10031" s="197">
        <v>4</v>
      </c>
      <c r="G10031" s="209" t="s">
        <v>605</v>
      </c>
      <c r="H10031" s="373"/>
      <c r="I10031" s="373"/>
      <c r="J10031" s="567"/>
      <c r="K10031" s="373"/>
      <c r="L10031" s="407"/>
      <c r="M10031" s="373"/>
      <c r="N10031" s="567"/>
      <c r="O10031" s="577"/>
      <c r="P10031" s="407"/>
      <c r="Q10031" s="373"/>
      <c r="R10031" s="200"/>
    </row>
    <row r="10032" spans="3:18" ht="14.6" customHeight="1" x14ac:dyDescent="0.5">
      <c r="C10032" s="373"/>
      <c r="D10032" s="373"/>
      <c r="E10032" s="201">
        <f t="shared" si="10153"/>
        <v>1574</v>
      </c>
      <c r="F10032" s="197">
        <v>1</v>
      </c>
      <c r="G10032" s="203" t="s">
        <v>288</v>
      </c>
      <c r="H10032" s="373"/>
      <c r="I10032" s="373"/>
      <c r="J10032" s="567"/>
      <c r="K10032" s="373"/>
      <c r="L10032" s="408"/>
      <c r="M10032" s="373"/>
      <c r="N10032" s="567"/>
      <c r="O10032" s="578"/>
      <c r="P10032" s="408"/>
      <c r="Q10032" s="373"/>
      <c r="R10032" s="200"/>
    </row>
    <row r="10033" spans="3:18" ht="14.6" customHeight="1" x14ac:dyDescent="0.5">
      <c r="C10033" s="373"/>
      <c r="D10033" s="373"/>
      <c r="E10033" s="212" t="str">
        <f t="shared" si="10154"/>
        <v>BC</v>
      </c>
      <c r="F10033" s="197">
        <v>2</v>
      </c>
      <c r="G10033" s="206" t="s">
        <v>604</v>
      </c>
      <c r="H10033" s="373"/>
      <c r="I10033" s="373"/>
      <c r="J10033" s="567"/>
      <c r="K10033" s="373"/>
      <c r="L10033" s="406" t="str">
        <f t="shared" si="10139"/>
        <v>Amram</v>
      </c>
      <c r="M10033" s="373"/>
      <c r="N10033" s="567"/>
      <c r="O10033" s="576" t="str">
        <f t="shared" ref="O10033" si="10174">O10029</f>
        <v>Jacob</v>
      </c>
      <c r="P10033" s="406" t="str">
        <f t="shared" si="10168"/>
        <v>Jochebed</v>
      </c>
      <c r="Q10033" s="373"/>
      <c r="R10033" s="200"/>
    </row>
    <row r="10034" spans="3:18" ht="14.6" customHeight="1" x14ac:dyDescent="0.5">
      <c r="C10034" s="373"/>
      <c r="D10034" s="373"/>
      <c r="E10034" s="212">
        <f t="shared" si="10156"/>
        <v>-1573</v>
      </c>
      <c r="F10034" s="197">
        <v>3</v>
      </c>
      <c r="G10034" s="208" t="s">
        <v>287</v>
      </c>
      <c r="H10034" s="373"/>
      <c r="I10034" s="373"/>
      <c r="J10034" s="567"/>
      <c r="K10034" s="373"/>
      <c r="L10034" s="407">
        <f t="shared" si="10141"/>
        <v>119</v>
      </c>
      <c r="M10034" s="373"/>
      <c r="N10034" s="567"/>
      <c r="O10034" s="577">
        <f t="shared" ref="O10034" si="10175">O10030+1</f>
        <v>339</v>
      </c>
      <c r="P10034" s="407">
        <f t="shared" si="10169"/>
        <v>119</v>
      </c>
      <c r="Q10034" s="373"/>
      <c r="R10034" s="200"/>
    </row>
    <row r="10035" spans="3:18" ht="14.6" customHeight="1" x14ac:dyDescent="0.5">
      <c r="C10035" s="373"/>
      <c r="D10035" s="373"/>
      <c r="E10035" s="345"/>
      <c r="F10035" s="197">
        <v>4</v>
      </c>
      <c r="G10035" s="209" t="s">
        <v>605</v>
      </c>
      <c r="H10035" s="373"/>
      <c r="I10035" s="373"/>
      <c r="J10035" s="567"/>
      <c r="K10035" s="373"/>
      <c r="L10035" s="407"/>
      <c r="M10035" s="373"/>
      <c r="N10035" s="567"/>
      <c r="O10035" s="577"/>
      <c r="P10035" s="407"/>
      <c r="Q10035" s="373"/>
      <c r="R10035" s="200"/>
    </row>
    <row r="10036" spans="3:18" ht="14.6" customHeight="1" x14ac:dyDescent="0.5">
      <c r="C10036" s="373"/>
      <c r="D10036" s="373"/>
      <c r="E10036" s="201">
        <f t="shared" si="10153"/>
        <v>1573</v>
      </c>
      <c r="F10036" s="197">
        <v>1</v>
      </c>
      <c r="G10036" s="203" t="s">
        <v>288</v>
      </c>
      <c r="H10036" s="373"/>
      <c r="I10036" s="373"/>
      <c r="J10036" s="567"/>
      <c r="K10036" s="373"/>
      <c r="L10036" s="408"/>
      <c r="M10036" s="373"/>
      <c r="N10036" s="567"/>
      <c r="O10036" s="578"/>
      <c r="P10036" s="408"/>
      <c r="Q10036" s="373"/>
      <c r="R10036" s="200"/>
    </row>
    <row r="10037" spans="3:18" ht="14.6" customHeight="1" x14ac:dyDescent="0.5">
      <c r="C10037" s="373"/>
      <c r="D10037" s="373"/>
      <c r="E10037" s="212" t="str">
        <f t="shared" si="10154"/>
        <v>BC</v>
      </c>
      <c r="F10037" s="197">
        <v>2</v>
      </c>
      <c r="G10037" s="206" t="s">
        <v>604</v>
      </c>
      <c r="H10037" s="373"/>
      <c r="I10037" s="373"/>
      <c r="J10037" s="567"/>
      <c r="K10037" s="373"/>
      <c r="L10037" s="406" t="str">
        <f t="shared" ref="L10037:L10097" si="10176">L10033</f>
        <v>Amram</v>
      </c>
      <c r="M10037" s="373"/>
      <c r="N10037" s="567"/>
      <c r="O10037" s="576" t="str">
        <f t="shared" ref="O10037" si="10177">O10033</f>
        <v>Jacob</v>
      </c>
      <c r="P10037" s="406" t="str">
        <f>P10033</f>
        <v>Jochebed</v>
      </c>
      <c r="Q10037" s="373"/>
      <c r="R10037" s="200"/>
    </row>
    <row r="10038" spans="3:18" ht="14.6" customHeight="1" x14ac:dyDescent="0.5">
      <c r="C10038" s="373"/>
      <c r="D10038" s="373"/>
      <c r="E10038" s="212">
        <f t="shared" si="10156"/>
        <v>-1572</v>
      </c>
      <c r="F10038" s="197">
        <v>3</v>
      </c>
      <c r="G10038" s="208" t="s">
        <v>287</v>
      </c>
      <c r="H10038" s="373"/>
      <c r="I10038" s="373"/>
      <c r="J10038" s="567"/>
      <c r="K10038" s="373"/>
      <c r="L10038" s="407">
        <f t="shared" ref="L10038:L10098" si="10178">L10034+1</f>
        <v>120</v>
      </c>
      <c r="M10038" s="373"/>
      <c r="N10038" s="567"/>
      <c r="O10038" s="577">
        <f t="shared" ref="O10038" si="10179">O10034+1</f>
        <v>340</v>
      </c>
      <c r="P10038" s="407">
        <f>P10034+1</f>
        <v>120</v>
      </c>
      <c r="Q10038" s="373"/>
      <c r="R10038" s="200"/>
    </row>
    <row r="10039" spans="3:18" ht="14.6" customHeight="1" x14ac:dyDescent="0.5">
      <c r="C10039" s="373"/>
      <c r="D10039" s="373"/>
      <c r="E10039" s="345"/>
      <c r="F10039" s="197">
        <v>4</v>
      </c>
      <c r="G10039" s="209" t="s">
        <v>605</v>
      </c>
      <c r="H10039" s="373"/>
      <c r="I10039" s="373"/>
      <c r="J10039" s="567"/>
      <c r="K10039" s="373"/>
      <c r="L10039" s="407"/>
      <c r="M10039" s="373"/>
      <c r="N10039" s="567"/>
      <c r="O10039" s="577"/>
      <c r="P10039" s="407"/>
      <c r="Q10039" s="373"/>
      <c r="R10039" s="200"/>
    </row>
    <row r="10040" spans="3:18" ht="14.6" customHeight="1" x14ac:dyDescent="0.5">
      <c r="C10040" s="373"/>
      <c r="D10040" s="373"/>
      <c r="E10040" s="201">
        <f t="shared" si="10153"/>
        <v>1572</v>
      </c>
      <c r="F10040" s="197">
        <v>1</v>
      </c>
      <c r="G10040" s="203" t="s">
        <v>288</v>
      </c>
      <c r="H10040" s="373"/>
      <c r="I10040" s="373"/>
      <c r="J10040" s="567"/>
      <c r="K10040" s="373"/>
      <c r="L10040" s="408"/>
      <c r="M10040" s="373"/>
      <c r="N10040" s="567"/>
      <c r="O10040" s="578"/>
      <c r="P10040" s="408"/>
      <c r="Q10040" s="373"/>
      <c r="R10040" s="200"/>
    </row>
    <row r="10041" spans="3:18" ht="14.6" customHeight="1" x14ac:dyDescent="0.5">
      <c r="C10041" s="373"/>
      <c r="D10041" s="373"/>
      <c r="E10041" s="212" t="str">
        <f t="shared" si="10154"/>
        <v>BC</v>
      </c>
      <c r="F10041" s="197">
        <v>2</v>
      </c>
      <c r="G10041" s="206" t="s">
        <v>604</v>
      </c>
      <c r="H10041" s="373"/>
      <c r="I10041" s="373"/>
      <c r="J10041" s="567"/>
      <c r="K10041" s="373"/>
      <c r="L10041" s="406" t="str">
        <f t="shared" si="10176"/>
        <v>Amram</v>
      </c>
      <c r="M10041" s="373"/>
      <c r="N10041" s="567"/>
      <c r="O10041" s="576" t="str">
        <f t="shared" ref="O10041" si="10180">O10037</f>
        <v>Jacob</v>
      </c>
      <c r="P10041" s="406" t="str">
        <f>P10037</f>
        <v>Jochebed</v>
      </c>
      <c r="Q10041" s="373"/>
      <c r="R10041" s="200"/>
    </row>
    <row r="10042" spans="3:18" ht="14.6" customHeight="1" x14ac:dyDescent="0.5">
      <c r="C10042" s="373"/>
      <c r="D10042" s="373"/>
      <c r="E10042" s="212">
        <f t="shared" si="10156"/>
        <v>-1571</v>
      </c>
      <c r="F10042" s="197">
        <v>3</v>
      </c>
      <c r="G10042" s="208" t="s">
        <v>287</v>
      </c>
      <c r="H10042" s="373"/>
      <c r="I10042" s="373"/>
      <c r="J10042" s="567"/>
      <c r="K10042" s="373"/>
      <c r="L10042" s="407">
        <f t="shared" si="10178"/>
        <v>121</v>
      </c>
      <c r="M10042" s="373"/>
      <c r="N10042" s="567"/>
      <c r="O10042" s="577">
        <f t="shared" ref="O10042" si="10181">O10038+1</f>
        <v>341</v>
      </c>
      <c r="P10042" s="407">
        <f>P10038+1</f>
        <v>121</v>
      </c>
      <c r="Q10042" s="373"/>
      <c r="R10042" s="200"/>
    </row>
    <row r="10043" spans="3:18" ht="14.6" customHeight="1" x14ac:dyDescent="0.5">
      <c r="C10043" s="373"/>
      <c r="D10043" s="373"/>
      <c r="E10043" s="345"/>
      <c r="F10043" s="197">
        <v>4</v>
      </c>
      <c r="G10043" s="209" t="s">
        <v>605</v>
      </c>
      <c r="H10043" s="373"/>
      <c r="I10043" s="373"/>
      <c r="J10043" s="567"/>
      <c r="K10043" s="373"/>
      <c r="L10043" s="407"/>
      <c r="M10043" s="373"/>
      <c r="N10043" s="567"/>
      <c r="O10043" s="577"/>
      <c r="P10043" s="407"/>
      <c r="Q10043" s="373"/>
      <c r="R10043" s="200"/>
    </row>
    <row r="10044" spans="3:18" ht="14.6" customHeight="1" x14ac:dyDescent="0.5">
      <c r="C10044" s="373"/>
      <c r="D10044" s="373"/>
      <c r="E10044" s="201">
        <f t="shared" si="10153"/>
        <v>1571</v>
      </c>
      <c r="F10044" s="197">
        <v>1</v>
      </c>
      <c r="G10044" s="203" t="s">
        <v>288</v>
      </c>
      <c r="H10044" s="373"/>
      <c r="I10044" s="373"/>
      <c r="J10044" s="567"/>
      <c r="K10044" s="373"/>
      <c r="L10044" s="408"/>
      <c r="M10044" s="373"/>
      <c r="N10044" s="567"/>
      <c r="O10044" s="578"/>
      <c r="P10044" s="408"/>
      <c r="Q10044" s="373"/>
      <c r="R10044" s="200"/>
    </row>
    <row r="10045" spans="3:18" ht="14.6" customHeight="1" x14ac:dyDescent="0.5">
      <c r="C10045" s="373"/>
      <c r="D10045" s="373"/>
      <c r="E10045" s="212" t="str">
        <f t="shared" si="10154"/>
        <v>BC</v>
      </c>
      <c r="F10045" s="197">
        <v>2</v>
      </c>
      <c r="G10045" s="206" t="s">
        <v>604</v>
      </c>
      <c r="H10045" s="373"/>
      <c r="I10045" s="373"/>
      <c r="J10045" s="567"/>
      <c r="K10045" s="373"/>
      <c r="L10045" s="406" t="str">
        <f t="shared" si="10176"/>
        <v>Amram</v>
      </c>
      <c r="M10045" s="373"/>
      <c r="N10045" s="567"/>
      <c r="O10045" s="576" t="str">
        <f t="shared" ref="O10045" si="10182">O10041</f>
        <v>Jacob</v>
      </c>
      <c r="P10045" s="406" t="str">
        <f>P10041</f>
        <v>Jochebed</v>
      </c>
      <c r="Q10045" s="373"/>
      <c r="R10045" s="200"/>
    </row>
    <row r="10046" spans="3:18" ht="14.6" customHeight="1" x14ac:dyDescent="0.5">
      <c r="C10046" s="373"/>
      <c r="D10046" s="373"/>
      <c r="E10046" s="212">
        <f t="shared" si="10156"/>
        <v>-1570</v>
      </c>
      <c r="F10046" s="197">
        <v>3</v>
      </c>
      <c r="G10046" s="208" t="s">
        <v>287</v>
      </c>
      <c r="H10046" s="373"/>
      <c r="I10046" s="373"/>
      <c r="J10046" s="567"/>
      <c r="K10046" s="373"/>
      <c r="L10046" s="407">
        <f t="shared" si="10178"/>
        <v>122</v>
      </c>
      <c r="M10046" s="373"/>
      <c r="N10046" s="567"/>
      <c r="O10046" s="577">
        <f t="shared" ref="O10046" si="10183">O10042+1</f>
        <v>342</v>
      </c>
      <c r="P10046" s="407">
        <f>P10042+1</f>
        <v>122</v>
      </c>
      <c r="Q10046" s="373"/>
      <c r="R10046" s="200"/>
    </row>
    <row r="10047" spans="3:18" ht="14.6" customHeight="1" x14ac:dyDescent="0.5">
      <c r="C10047" s="373"/>
      <c r="D10047" s="373"/>
      <c r="E10047" s="345"/>
      <c r="F10047" s="197">
        <v>4</v>
      </c>
      <c r="G10047" s="209" t="s">
        <v>605</v>
      </c>
      <c r="H10047" s="373"/>
      <c r="I10047" s="373"/>
      <c r="J10047" s="567"/>
      <c r="K10047" s="373"/>
      <c r="L10047" s="407"/>
      <c r="M10047" s="373"/>
      <c r="N10047" s="567"/>
      <c r="O10047" s="577"/>
      <c r="P10047" s="407"/>
      <c r="Q10047" s="373"/>
      <c r="R10047" s="200"/>
    </row>
    <row r="10048" spans="3:18" ht="14.6" customHeight="1" x14ac:dyDescent="0.5">
      <c r="C10048" s="373"/>
      <c r="D10048" s="373"/>
      <c r="E10048" s="201">
        <f t="shared" si="10153"/>
        <v>1570</v>
      </c>
      <c r="F10048" s="197">
        <v>1</v>
      </c>
      <c r="G10048" s="203" t="s">
        <v>288</v>
      </c>
      <c r="H10048" s="373"/>
      <c r="I10048" s="373"/>
      <c r="J10048" s="567"/>
      <c r="K10048" s="373"/>
      <c r="L10048" s="408"/>
      <c r="M10048" s="373"/>
      <c r="N10048" s="567"/>
      <c r="O10048" s="578"/>
      <c r="P10048" s="408"/>
      <c r="Q10048" s="373"/>
      <c r="R10048" s="200"/>
    </row>
    <row r="10049" spans="3:18" ht="14.6" customHeight="1" x14ac:dyDescent="0.5">
      <c r="C10049" s="373"/>
      <c r="D10049" s="373"/>
      <c r="E10049" s="212" t="str">
        <f t="shared" si="10154"/>
        <v>BC</v>
      </c>
      <c r="F10049" s="197">
        <v>2</v>
      </c>
      <c r="G10049" s="206" t="s">
        <v>604</v>
      </c>
      <c r="H10049" s="373"/>
      <c r="I10049" s="373"/>
      <c r="J10049" s="567"/>
      <c r="K10049" s="373"/>
      <c r="L10049" s="406" t="str">
        <f t="shared" si="10176"/>
        <v>Amram</v>
      </c>
      <c r="M10049" s="373"/>
      <c r="N10049" s="567"/>
      <c r="O10049" s="576" t="str">
        <f t="shared" ref="O10049" si="10184">O10045</f>
        <v>Jacob</v>
      </c>
      <c r="P10049" s="406" t="str">
        <f>P10045</f>
        <v>Jochebed</v>
      </c>
      <c r="Q10049" s="373"/>
      <c r="R10049" s="200"/>
    </row>
    <row r="10050" spans="3:18" ht="14.6" customHeight="1" x14ac:dyDescent="0.5">
      <c r="C10050" s="373"/>
      <c r="D10050" s="373"/>
      <c r="E10050" s="212">
        <f t="shared" si="10156"/>
        <v>-1569</v>
      </c>
      <c r="F10050" s="197">
        <v>3</v>
      </c>
      <c r="G10050" s="208" t="s">
        <v>287</v>
      </c>
      <c r="H10050" s="373"/>
      <c r="I10050" s="373"/>
      <c r="J10050" s="567"/>
      <c r="K10050" s="373"/>
      <c r="L10050" s="407">
        <f t="shared" si="10178"/>
        <v>123</v>
      </c>
      <c r="M10050" s="373"/>
      <c r="N10050" s="567"/>
      <c r="O10050" s="577">
        <f t="shared" ref="O10050" si="10185">O10046+1</f>
        <v>343</v>
      </c>
      <c r="P10050" s="407">
        <f>P10046+1</f>
        <v>123</v>
      </c>
      <c r="Q10050" s="373"/>
      <c r="R10050" s="200"/>
    </row>
    <row r="10051" spans="3:18" ht="14.6" customHeight="1" x14ac:dyDescent="0.5">
      <c r="C10051" s="373"/>
      <c r="D10051" s="373"/>
      <c r="E10051" s="345"/>
      <c r="F10051" s="197">
        <v>4</v>
      </c>
      <c r="G10051" s="209" t="s">
        <v>605</v>
      </c>
      <c r="H10051" s="373"/>
      <c r="I10051" s="373"/>
      <c r="J10051" s="567"/>
      <c r="K10051" s="373"/>
      <c r="L10051" s="407"/>
      <c r="M10051" s="373"/>
      <c r="N10051" s="567"/>
      <c r="O10051" s="577"/>
      <c r="P10051" s="407"/>
      <c r="Q10051" s="373"/>
      <c r="R10051" s="200"/>
    </row>
    <row r="10052" spans="3:18" ht="14.6" customHeight="1" x14ac:dyDescent="0.5">
      <c r="C10052" s="373"/>
      <c r="D10052" s="373"/>
      <c r="E10052" s="201">
        <f t="shared" si="10153"/>
        <v>1569</v>
      </c>
      <c r="F10052" s="197">
        <v>1</v>
      </c>
      <c r="G10052" s="203" t="s">
        <v>288</v>
      </c>
      <c r="H10052" s="373"/>
      <c r="I10052" s="373"/>
      <c r="J10052" s="567"/>
      <c r="K10052" s="373"/>
      <c r="L10052" s="408"/>
      <c r="M10052" s="373"/>
      <c r="N10052" s="567"/>
      <c r="O10052" s="578"/>
      <c r="P10052" s="408"/>
      <c r="Q10052" s="373"/>
      <c r="R10052" s="200"/>
    </row>
    <row r="10053" spans="3:18" ht="14.6" customHeight="1" x14ac:dyDescent="0.5">
      <c r="C10053" s="373"/>
      <c r="D10053" s="373"/>
      <c r="E10053" s="212" t="str">
        <f t="shared" si="10154"/>
        <v>BC</v>
      </c>
      <c r="F10053" s="197">
        <v>2</v>
      </c>
      <c r="G10053" s="206" t="s">
        <v>604</v>
      </c>
      <c r="H10053" s="373"/>
      <c r="I10053" s="373"/>
      <c r="J10053" s="567"/>
      <c r="K10053" s="373"/>
      <c r="L10053" s="406" t="str">
        <f t="shared" si="10176"/>
        <v>Amram</v>
      </c>
      <c r="M10053" s="373"/>
      <c r="N10053" s="567"/>
      <c r="O10053" s="576" t="str">
        <f t="shared" ref="O10053" si="10186">O10049</f>
        <v>Jacob</v>
      </c>
      <c r="P10053" s="406" t="str">
        <f>P10049</f>
        <v>Jochebed</v>
      </c>
      <c r="Q10053" s="373"/>
      <c r="R10053" s="200"/>
    </row>
    <row r="10054" spans="3:18" ht="14.6" customHeight="1" x14ac:dyDescent="0.5">
      <c r="C10054" s="373"/>
      <c r="D10054" s="373"/>
      <c r="E10054" s="212">
        <f t="shared" si="10156"/>
        <v>-1568</v>
      </c>
      <c r="F10054" s="197">
        <v>3</v>
      </c>
      <c r="G10054" s="208" t="s">
        <v>287</v>
      </c>
      <c r="H10054" s="373"/>
      <c r="I10054" s="373"/>
      <c r="J10054" s="567"/>
      <c r="K10054" s="373"/>
      <c r="L10054" s="407">
        <f t="shared" si="10178"/>
        <v>124</v>
      </c>
      <c r="M10054" s="373"/>
      <c r="N10054" s="567"/>
      <c r="O10054" s="577">
        <f t="shared" ref="O10054" si="10187">O10050+1</f>
        <v>344</v>
      </c>
      <c r="P10054" s="407">
        <f>P10050+1</f>
        <v>124</v>
      </c>
      <c r="Q10054" s="373"/>
      <c r="R10054" s="200"/>
    </row>
    <row r="10055" spans="3:18" ht="14.6" customHeight="1" x14ac:dyDescent="0.5">
      <c r="C10055" s="373"/>
      <c r="D10055" s="373"/>
      <c r="E10055" s="345"/>
      <c r="F10055" s="197">
        <v>4</v>
      </c>
      <c r="G10055" s="209" t="s">
        <v>605</v>
      </c>
      <c r="H10055" s="373"/>
      <c r="I10055" s="373"/>
      <c r="J10055" s="567"/>
      <c r="K10055" s="373"/>
      <c r="L10055" s="407"/>
      <c r="M10055" s="373"/>
      <c r="N10055" s="567"/>
      <c r="O10055" s="577"/>
      <c r="P10055" s="407"/>
      <c r="Q10055" s="373"/>
      <c r="R10055" s="200"/>
    </row>
    <row r="10056" spans="3:18" ht="14.6" customHeight="1" x14ac:dyDescent="0.5">
      <c r="C10056" s="373"/>
      <c r="D10056" s="373"/>
      <c r="E10056" s="201">
        <f t="shared" si="10153"/>
        <v>1568</v>
      </c>
      <c r="F10056" s="197">
        <v>1</v>
      </c>
      <c r="G10056" s="203" t="s">
        <v>288</v>
      </c>
      <c r="H10056" s="373"/>
      <c r="I10056" s="373"/>
      <c r="J10056" s="567"/>
      <c r="K10056" s="373"/>
      <c r="L10056" s="408"/>
      <c r="M10056" s="373"/>
      <c r="N10056" s="567"/>
      <c r="O10056" s="578"/>
      <c r="P10056" s="408"/>
      <c r="Q10056" s="373"/>
      <c r="R10056" s="200"/>
    </row>
    <row r="10057" spans="3:18" ht="14.6" customHeight="1" x14ac:dyDescent="0.5">
      <c r="C10057" s="373"/>
      <c r="D10057" s="373"/>
      <c r="E10057" s="212" t="str">
        <f t="shared" si="10154"/>
        <v>BC</v>
      </c>
      <c r="F10057" s="197">
        <v>2</v>
      </c>
      <c r="G10057" s="206" t="s">
        <v>604</v>
      </c>
      <c r="H10057" s="373"/>
      <c r="I10057" s="373"/>
      <c r="J10057" s="567"/>
      <c r="K10057" s="373"/>
      <c r="L10057" s="406" t="str">
        <f t="shared" si="10176"/>
        <v>Amram</v>
      </c>
      <c r="M10057" s="373"/>
      <c r="N10057" s="567"/>
      <c r="O10057" s="576" t="str">
        <f t="shared" ref="O10057" si="10188">O10053</f>
        <v>Jacob</v>
      </c>
      <c r="P10057" s="406" t="str">
        <f>P10053</f>
        <v>Jochebed</v>
      </c>
      <c r="Q10057" s="373"/>
      <c r="R10057" s="200"/>
    </row>
    <row r="10058" spans="3:18" ht="14.6" customHeight="1" x14ac:dyDescent="0.5">
      <c r="C10058" s="373"/>
      <c r="D10058" s="373"/>
      <c r="E10058" s="212">
        <f t="shared" si="10156"/>
        <v>-1567</v>
      </c>
      <c r="F10058" s="197">
        <v>3</v>
      </c>
      <c r="G10058" s="208" t="s">
        <v>287</v>
      </c>
      <c r="H10058" s="373"/>
      <c r="I10058" s="373"/>
      <c r="J10058" s="567"/>
      <c r="K10058" s="373"/>
      <c r="L10058" s="407">
        <f t="shared" si="10178"/>
        <v>125</v>
      </c>
      <c r="M10058" s="373"/>
      <c r="N10058" s="567"/>
      <c r="O10058" s="577">
        <f t="shared" ref="O10058" si="10189">O10054+1</f>
        <v>345</v>
      </c>
      <c r="P10058" s="407">
        <f>P10054+1</f>
        <v>125</v>
      </c>
      <c r="Q10058" s="373"/>
      <c r="R10058" s="200"/>
    </row>
    <row r="10059" spans="3:18" ht="14.6" customHeight="1" x14ac:dyDescent="0.5">
      <c r="C10059" s="373"/>
      <c r="D10059" s="373"/>
      <c r="E10059" s="345"/>
      <c r="F10059" s="197">
        <v>4</v>
      </c>
      <c r="G10059" s="209" t="s">
        <v>605</v>
      </c>
      <c r="H10059" s="373"/>
      <c r="I10059" s="373"/>
      <c r="J10059" s="567"/>
      <c r="K10059" s="373"/>
      <c r="L10059" s="407"/>
      <c r="M10059" s="373"/>
      <c r="N10059" s="567"/>
      <c r="O10059" s="577"/>
      <c r="P10059" s="407"/>
      <c r="Q10059" s="373"/>
      <c r="R10059" s="200"/>
    </row>
    <row r="10060" spans="3:18" ht="14.6" customHeight="1" x14ac:dyDescent="0.5">
      <c r="C10060" s="373"/>
      <c r="D10060" s="373"/>
      <c r="E10060" s="201">
        <f t="shared" ref="E10060:E10120" si="10190">E10056-1</f>
        <v>1567</v>
      </c>
      <c r="F10060" s="197">
        <v>1</v>
      </c>
      <c r="G10060" s="203" t="s">
        <v>288</v>
      </c>
      <c r="H10060" s="373"/>
      <c r="I10060" s="373"/>
      <c r="J10060" s="567"/>
      <c r="K10060" s="373"/>
      <c r="L10060" s="408"/>
      <c r="M10060" s="373"/>
      <c r="N10060" s="567"/>
      <c r="O10060" s="578"/>
      <c r="P10060" s="408"/>
      <c r="Q10060" s="373"/>
      <c r="R10060" s="200"/>
    </row>
    <row r="10061" spans="3:18" ht="14.6" customHeight="1" x14ac:dyDescent="0.5">
      <c r="C10061" s="373"/>
      <c r="D10061" s="373"/>
      <c r="E10061" s="212" t="str">
        <f t="shared" ref="E10061:E10121" si="10191">E10057</f>
        <v>BC</v>
      </c>
      <c r="F10061" s="197">
        <v>2</v>
      </c>
      <c r="G10061" s="206" t="s">
        <v>604</v>
      </c>
      <c r="H10061" s="373"/>
      <c r="I10061" s="373"/>
      <c r="J10061" s="567"/>
      <c r="K10061" s="373"/>
      <c r="L10061" s="406" t="str">
        <f t="shared" si="10176"/>
        <v>Amram</v>
      </c>
      <c r="M10061" s="373"/>
      <c r="N10061" s="567"/>
      <c r="O10061" s="576" t="str">
        <f t="shared" ref="O10061" si="10192">O10057</f>
        <v>Jacob</v>
      </c>
      <c r="P10061" s="406" t="str">
        <f>P10057</f>
        <v>Jochebed</v>
      </c>
      <c r="Q10061" s="373"/>
      <c r="R10061" s="200"/>
    </row>
    <row r="10062" spans="3:18" ht="14.6" customHeight="1" x14ac:dyDescent="0.5">
      <c r="C10062" s="373"/>
      <c r="D10062" s="373"/>
      <c r="E10062" s="212">
        <f t="shared" ref="E10062:E10122" si="10193">-E10060+1</f>
        <v>-1566</v>
      </c>
      <c r="F10062" s="197">
        <v>3</v>
      </c>
      <c r="G10062" s="208" t="s">
        <v>287</v>
      </c>
      <c r="H10062" s="373"/>
      <c r="I10062" s="373"/>
      <c r="J10062" s="567"/>
      <c r="K10062" s="373"/>
      <c r="L10062" s="407">
        <f t="shared" si="10178"/>
        <v>126</v>
      </c>
      <c r="M10062" s="373"/>
      <c r="N10062" s="567"/>
      <c r="O10062" s="577">
        <f t="shared" ref="O10062" si="10194">O10058+1</f>
        <v>346</v>
      </c>
      <c r="P10062" s="407">
        <f>P10058+1</f>
        <v>126</v>
      </c>
      <c r="Q10062" s="373"/>
      <c r="R10062" s="200"/>
    </row>
    <row r="10063" spans="3:18" ht="14.6" customHeight="1" x14ac:dyDescent="0.5">
      <c r="C10063" s="373"/>
      <c r="D10063" s="373"/>
      <c r="E10063" s="345"/>
      <c r="F10063" s="197">
        <v>4</v>
      </c>
      <c r="G10063" s="209" t="s">
        <v>605</v>
      </c>
      <c r="H10063" s="373"/>
      <c r="I10063" s="373"/>
      <c r="J10063" s="567"/>
      <c r="K10063" s="373"/>
      <c r="L10063" s="407"/>
      <c r="M10063" s="373"/>
      <c r="N10063" s="567"/>
      <c r="O10063" s="577"/>
      <c r="P10063" s="407"/>
      <c r="Q10063" s="373"/>
      <c r="R10063" s="200"/>
    </row>
    <row r="10064" spans="3:18" ht="14.6" customHeight="1" x14ac:dyDescent="0.5">
      <c r="C10064" s="373"/>
      <c r="D10064" s="373"/>
      <c r="E10064" s="201">
        <f t="shared" si="10190"/>
        <v>1566</v>
      </c>
      <c r="F10064" s="197">
        <v>1</v>
      </c>
      <c r="G10064" s="203" t="s">
        <v>288</v>
      </c>
      <c r="H10064" s="373"/>
      <c r="I10064" s="373"/>
      <c r="J10064" s="567"/>
      <c r="K10064" s="373"/>
      <c r="L10064" s="408"/>
      <c r="M10064" s="373"/>
      <c r="N10064" s="567"/>
      <c r="O10064" s="578"/>
      <c r="P10064" s="408"/>
      <c r="Q10064" s="373"/>
      <c r="R10064" s="200"/>
    </row>
    <row r="10065" spans="3:18" ht="14.6" customHeight="1" x14ac:dyDescent="0.5">
      <c r="C10065" s="373"/>
      <c r="D10065" s="373"/>
      <c r="E10065" s="212" t="str">
        <f t="shared" si="10191"/>
        <v>BC</v>
      </c>
      <c r="F10065" s="197">
        <v>2</v>
      </c>
      <c r="G10065" s="206" t="s">
        <v>604</v>
      </c>
      <c r="H10065" s="373"/>
      <c r="I10065" s="373"/>
      <c r="J10065" s="567"/>
      <c r="K10065" s="373"/>
      <c r="L10065" s="406" t="str">
        <f t="shared" si="10176"/>
        <v>Amram</v>
      </c>
      <c r="M10065" s="373"/>
      <c r="N10065" s="567"/>
      <c r="O10065" s="576" t="str">
        <f t="shared" ref="O10065" si="10195">O10061</f>
        <v>Jacob</v>
      </c>
      <c r="P10065" s="406" t="str">
        <f>P10061</f>
        <v>Jochebed</v>
      </c>
      <c r="Q10065" s="373"/>
      <c r="R10065" s="200"/>
    </row>
    <row r="10066" spans="3:18" ht="14.6" customHeight="1" x14ac:dyDescent="0.5">
      <c r="C10066" s="373"/>
      <c r="D10066" s="373"/>
      <c r="E10066" s="212">
        <f t="shared" si="10193"/>
        <v>-1565</v>
      </c>
      <c r="F10066" s="197">
        <v>3</v>
      </c>
      <c r="G10066" s="208" t="s">
        <v>287</v>
      </c>
      <c r="H10066" s="373"/>
      <c r="I10066" s="373"/>
      <c r="J10066" s="567"/>
      <c r="K10066" s="373"/>
      <c r="L10066" s="407">
        <f t="shared" si="10178"/>
        <v>127</v>
      </c>
      <c r="M10066" s="373"/>
      <c r="N10066" s="567"/>
      <c r="O10066" s="577">
        <f t="shared" ref="O10066" si="10196">O10062+1</f>
        <v>347</v>
      </c>
      <c r="P10066" s="407">
        <f>P10062+1</f>
        <v>127</v>
      </c>
      <c r="Q10066" s="373"/>
      <c r="R10066" s="200"/>
    </row>
    <row r="10067" spans="3:18" ht="14.6" customHeight="1" x14ac:dyDescent="0.5">
      <c r="C10067" s="373"/>
      <c r="D10067" s="373"/>
      <c r="E10067" s="345"/>
      <c r="F10067" s="197">
        <v>4</v>
      </c>
      <c r="G10067" s="209" t="s">
        <v>605</v>
      </c>
      <c r="H10067" s="373"/>
      <c r="I10067" s="373"/>
      <c r="J10067" s="567"/>
      <c r="K10067" s="373"/>
      <c r="L10067" s="407"/>
      <c r="M10067" s="373"/>
      <c r="N10067" s="567"/>
      <c r="O10067" s="577"/>
      <c r="P10067" s="407"/>
      <c r="Q10067" s="373"/>
      <c r="R10067" s="200"/>
    </row>
    <row r="10068" spans="3:18" ht="14.6" customHeight="1" x14ac:dyDescent="0.5">
      <c r="C10068" s="373"/>
      <c r="D10068" s="373"/>
      <c r="E10068" s="201">
        <f t="shared" si="10190"/>
        <v>1565</v>
      </c>
      <c r="F10068" s="197">
        <v>1</v>
      </c>
      <c r="G10068" s="203" t="s">
        <v>288</v>
      </c>
      <c r="H10068" s="373"/>
      <c r="I10068" s="373"/>
      <c r="J10068" s="567"/>
      <c r="K10068" s="373"/>
      <c r="L10068" s="408"/>
      <c r="M10068" s="373"/>
      <c r="N10068" s="567"/>
      <c r="O10068" s="578"/>
      <c r="P10068" s="408"/>
      <c r="Q10068" s="373"/>
      <c r="R10068" s="200"/>
    </row>
    <row r="10069" spans="3:18" ht="14.6" customHeight="1" x14ac:dyDescent="0.5">
      <c r="C10069" s="373"/>
      <c r="D10069" s="373"/>
      <c r="E10069" s="212" t="str">
        <f t="shared" si="10191"/>
        <v>BC</v>
      </c>
      <c r="F10069" s="197">
        <v>2</v>
      </c>
      <c r="G10069" s="206" t="s">
        <v>604</v>
      </c>
      <c r="H10069" s="373"/>
      <c r="I10069" s="373"/>
      <c r="J10069" s="567"/>
      <c r="K10069" s="373"/>
      <c r="L10069" s="406" t="str">
        <f t="shared" si="10176"/>
        <v>Amram</v>
      </c>
      <c r="M10069" s="373"/>
      <c r="N10069" s="567"/>
      <c r="O10069" s="576" t="str">
        <f t="shared" ref="O10069" si="10197">O10065</f>
        <v>Jacob</v>
      </c>
      <c r="P10069" s="406" t="str">
        <f>P10065</f>
        <v>Jochebed</v>
      </c>
      <c r="Q10069" s="373"/>
      <c r="R10069" s="200"/>
    </row>
    <row r="10070" spans="3:18" ht="14.6" customHeight="1" x14ac:dyDescent="0.5">
      <c r="C10070" s="373"/>
      <c r="D10070" s="373"/>
      <c r="E10070" s="212">
        <f t="shared" si="10193"/>
        <v>-1564</v>
      </c>
      <c r="F10070" s="197">
        <v>3</v>
      </c>
      <c r="G10070" s="208" t="s">
        <v>287</v>
      </c>
      <c r="H10070" s="373"/>
      <c r="I10070" s="373"/>
      <c r="J10070" s="567"/>
      <c r="K10070" s="373"/>
      <c r="L10070" s="407">
        <f t="shared" si="10178"/>
        <v>128</v>
      </c>
      <c r="M10070" s="373"/>
      <c r="N10070" s="567"/>
      <c r="O10070" s="577">
        <f t="shared" ref="O10070" si="10198">O10066+1</f>
        <v>348</v>
      </c>
      <c r="P10070" s="407">
        <f>P10066+1</f>
        <v>128</v>
      </c>
      <c r="Q10070" s="373"/>
      <c r="R10070" s="200"/>
    </row>
    <row r="10071" spans="3:18" ht="14.6" customHeight="1" x14ac:dyDescent="0.5">
      <c r="C10071" s="373"/>
      <c r="D10071" s="373"/>
      <c r="E10071" s="345"/>
      <c r="F10071" s="197">
        <v>4</v>
      </c>
      <c r="G10071" s="209" t="s">
        <v>605</v>
      </c>
      <c r="H10071" s="373"/>
      <c r="I10071" s="373"/>
      <c r="J10071" s="567"/>
      <c r="K10071" s="373"/>
      <c r="L10071" s="407"/>
      <c r="M10071" s="373"/>
      <c r="N10071" s="567"/>
      <c r="O10071" s="577"/>
      <c r="P10071" s="407"/>
      <c r="Q10071" s="373"/>
      <c r="R10071" s="200"/>
    </row>
    <row r="10072" spans="3:18" ht="14.6" customHeight="1" x14ac:dyDescent="0.5">
      <c r="C10072" s="373"/>
      <c r="D10072" s="373"/>
      <c r="E10072" s="201">
        <f t="shared" si="10190"/>
        <v>1564</v>
      </c>
      <c r="F10072" s="197">
        <v>1</v>
      </c>
      <c r="G10072" s="203" t="s">
        <v>288</v>
      </c>
      <c r="H10072" s="373"/>
      <c r="I10072" s="373"/>
      <c r="J10072" s="567"/>
      <c r="K10072" s="373"/>
      <c r="L10072" s="408"/>
      <c r="M10072" s="373"/>
      <c r="N10072" s="567"/>
      <c r="O10072" s="578"/>
      <c r="P10072" s="408"/>
      <c r="Q10072" s="373"/>
      <c r="R10072" s="200"/>
    </row>
    <row r="10073" spans="3:18" ht="14.6" customHeight="1" x14ac:dyDescent="0.5">
      <c r="C10073" s="373"/>
      <c r="D10073" s="373"/>
      <c r="E10073" s="212" t="str">
        <f t="shared" si="10191"/>
        <v>BC</v>
      </c>
      <c r="F10073" s="197">
        <v>2</v>
      </c>
      <c r="G10073" s="206" t="s">
        <v>604</v>
      </c>
      <c r="H10073" s="373"/>
      <c r="I10073" s="373"/>
      <c r="J10073" s="567"/>
      <c r="K10073" s="373"/>
      <c r="L10073" s="406" t="str">
        <f t="shared" si="10176"/>
        <v>Amram</v>
      </c>
      <c r="M10073" s="373"/>
      <c r="N10073" s="567"/>
      <c r="O10073" s="576" t="str">
        <f t="shared" ref="O10073" si="10199">O10069</f>
        <v>Jacob</v>
      </c>
      <c r="P10073" s="406" t="str">
        <f>P10069</f>
        <v>Jochebed</v>
      </c>
      <c r="Q10073" s="373"/>
      <c r="R10073" s="200"/>
    </row>
    <row r="10074" spans="3:18" ht="14.6" customHeight="1" x14ac:dyDescent="0.5">
      <c r="C10074" s="373"/>
      <c r="D10074" s="373"/>
      <c r="E10074" s="212">
        <f t="shared" si="10193"/>
        <v>-1563</v>
      </c>
      <c r="F10074" s="197">
        <v>3</v>
      </c>
      <c r="G10074" s="208" t="s">
        <v>287</v>
      </c>
      <c r="H10074" s="373"/>
      <c r="I10074" s="373"/>
      <c r="J10074" s="567"/>
      <c r="K10074" s="373"/>
      <c r="L10074" s="407">
        <f t="shared" si="10178"/>
        <v>129</v>
      </c>
      <c r="M10074" s="373"/>
      <c r="N10074" s="567"/>
      <c r="O10074" s="577">
        <f t="shared" ref="O10074" si="10200">O10070+1</f>
        <v>349</v>
      </c>
      <c r="P10074" s="407">
        <f>P10070+1</f>
        <v>129</v>
      </c>
      <c r="Q10074" s="373"/>
      <c r="R10074" s="200"/>
    </row>
    <row r="10075" spans="3:18" ht="14.6" customHeight="1" x14ac:dyDescent="0.5">
      <c r="C10075" s="373"/>
      <c r="D10075" s="373"/>
      <c r="E10075" s="345"/>
      <c r="F10075" s="197">
        <v>4</v>
      </c>
      <c r="G10075" s="209" t="s">
        <v>605</v>
      </c>
      <c r="H10075" s="373"/>
      <c r="I10075" s="373"/>
      <c r="J10075" s="567"/>
      <c r="K10075" s="373"/>
      <c r="L10075" s="407"/>
      <c r="M10075" s="373"/>
      <c r="N10075" s="567"/>
      <c r="O10075" s="577"/>
      <c r="P10075" s="407"/>
      <c r="Q10075" s="373"/>
      <c r="R10075" s="200"/>
    </row>
    <row r="10076" spans="3:18" ht="14.6" customHeight="1" x14ac:dyDescent="0.5">
      <c r="C10076" s="373"/>
      <c r="D10076" s="373"/>
      <c r="E10076" s="201">
        <f t="shared" si="10190"/>
        <v>1563</v>
      </c>
      <c r="F10076" s="197">
        <v>1</v>
      </c>
      <c r="G10076" s="203" t="s">
        <v>288</v>
      </c>
      <c r="H10076" s="373"/>
      <c r="I10076" s="373"/>
      <c r="J10076" s="567"/>
      <c r="K10076" s="373"/>
      <c r="L10076" s="408"/>
      <c r="M10076" s="373"/>
      <c r="N10076" s="567"/>
      <c r="O10076" s="578"/>
      <c r="P10076" s="408"/>
      <c r="Q10076" s="373"/>
      <c r="R10076" s="200"/>
    </row>
    <row r="10077" spans="3:18" ht="14.6" customHeight="1" x14ac:dyDescent="0.5">
      <c r="C10077" s="373"/>
      <c r="D10077" s="373"/>
      <c r="E10077" s="212" t="str">
        <f t="shared" si="10191"/>
        <v>BC</v>
      </c>
      <c r="F10077" s="197">
        <v>2</v>
      </c>
      <c r="G10077" s="206" t="s">
        <v>604</v>
      </c>
      <c r="H10077" s="373"/>
      <c r="I10077" s="373"/>
      <c r="J10077" s="567"/>
      <c r="K10077" s="373"/>
      <c r="L10077" s="406" t="str">
        <f t="shared" si="10176"/>
        <v>Amram</v>
      </c>
      <c r="M10077" s="373"/>
      <c r="N10077" s="567"/>
      <c r="O10077" s="576" t="str">
        <f t="shared" ref="O10077" si="10201">O10073</f>
        <v>Jacob</v>
      </c>
      <c r="P10077" s="406" t="str">
        <f>P10073</f>
        <v>Jochebed</v>
      </c>
      <c r="Q10077" s="373"/>
      <c r="R10077" s="200"/>
    </row>
    <row r="10078" spans="3:18" ht="14.6" customHeight="1" x14ac:dyDescent="0.5">
      <c r="C10078" s="373"/>
      <c r="D10078" s="373"/>
      <c r="E10078" s="212">
        <f t="shared" si="10193"/>
        <v>-1562</v>
      </c>
      <c r="F10078" s="197">
        <v>3</v>
      </c>
      <c r="G10078" s="208" t="s">
        <v>287</v>
      </c>
      <c r="H10078" s="373"/>
      <c r="I10078" s="373"/>
      <c r="J10078" s="567"/>
      <c r="K10078" s="373"/>
      <c r="L10078" s="407">
        <f t="shared" si="10178"/>
        <v>130</v>
      </c>
      <c r="M10078" s="373"/>
      <c r="N10078" s="567"/>
      <c r="O10078" s="577">
        <f t="shared" ref="O10078" si="10202">O10074+1</f>
        <v>350</v>
      </c>
      <c r="P10078" s="407">
        <f>P10074+1</f>
        <v>130</v>
      </c>
      <c r="Q10078" s="373"/>
      <c r="R10078" s="200"/>
    </row>
    <row r="10079" spans="3:18" ht="14.6" customHeight="1" x14ac:dyDescent="0.5">
      <c r="C10079" s="373"/>
      <c r="D10079" s="373"/>
      <c r="E10079" s="345"/>
      <c r="F10079" s="197">
        <v>4</v>
      </c>
      <c r="G10079" s="209" t="s">
        <v>605</v>
      </c>
      <c r="H10079" s="373"/>
      <c r="I10079" s="373"/>
      <c r="J10079" s="567"/>
      <c r="K10079" s="373"/>
      <c r="L10079" s="407"/>
      <c r="M10079" s="373"/>
      <c r="N10079" s="567"/>
      <c r="O10079" s="577"/>
      <c r="P10079" s="407"/>
      <c r="Q10079" s="373"/>
      <c r="R10079" s="200"/>
    </row>
    <row r="10080" spans="3:18" ht="14.6" customHeight="1" x14ac:dyDescent="0.5">
      <c r="C10080" s="373"/>
      <c r="D10080" s="373"/>
      <c r="E10080" s="201">
        <f t="shared" si="10190"/>
        <v>1562</v>
      </c>
      <c r="F10080" s="197">
        <v>1</v>
      </c>
      <c r="G10080" s="203" t="s">
        <v>288</v>
      </c>
      <c r="H10080" s="373"/>
      <c r="I10080" s="373"/>
      <c r="J10080" s="567"/>
      <c r="K10080" s="373"/>
      <c r="L10080" s="408"/>
      <c r="M10080" s="373"/>
      <c r="N10080" s="373"/>
      <c r="O10080" s="578"/>
      <c r="P10080" s="408"/>
      <c r="Q10080" s="373"/>
      <c r="R10080" s="200"/>
    </row>
    <row r="10081" spans="3:18" ht="14.6" customHeight="1" x14ac:dyDescent="0.5">
      <c r="C10081" s="373"/>
      <c r="D10081" s="373"/>
      <c r="E10081" s="212" t="str">
        <f t="shared" si="10191"/>
        <v>BC</v>
      </c>
      <c r="F10081" s="197">
        <v>2</v>
      </c>
      <c r="G10081" s="206" t="s">
        <v>604</v>
      </c>
      <c r="H10081" s="373"/>
      <c r="I10081" s="373"/>
      <c r="J10081" s="567"/>
      <c r="K10081" s="373"/>
      <c r="L10081" s="406" t="str">
        <f t="shared" si="10176"/>
        <v>Amram</v>
      </c>
      <c r="M10081" s="373"/>
      <c r="N10081" s="406" t="s">
        <v>1176</v>
      </c>
      <c r="O10081" s="576" t="str">
        <f t="shared" ref="O10081" si="10203">O10077</f>
        <v>Jacob</v>
      </c>
      <c r="P10081" s="406" t="str">
        <f>P10077</f>
        <v>Jochebed</v>
      </c>
      <c r="Q10081" s="373"/>
      <c r="R10081" s="200"/>
    </row>
    <row r="10082" spans="3:18" ht="14.6" customHeight="1" x14ac:dyDescent="0.5">
      <c r="C10082" s="373"/>
      <c r="D10082" s="373"/>
      <c r="E10082" s="212">
        <f t="shared" si="10193"/>
        <v>-1561</v>
      </c>
      <c r="F10082" s="197">
        <v>3</v>
      </c>
      <c r="G10082" s="208" t="s">
        <v>287</v>
      </c>
      <c r="H10082" s="373"/>
      <c r="I10082" s="373"/>
      <c r="J10082" s="567"/>
      <c r="K10082" s="373"/>
      <c r="L10082" s="407">
        <f t="shared" si="10178"/>
        <v>131</v>
      </c>
      <c r="M10082" s="373"/>
      <c r="N10082" s="407">
        <v>1</v>
      </c>
      <c r="O10082" s="577">
        <f t="shared" ref="O10082" si="10204">O10078+1</f>
        <v>351</v>
      </c>
      <c r="P10082" s="407">
        <f>P10078+1</f>
        <v>131</v>
      </c>
      <c r="Q10082" s="373"/>
      <c r="R10082" s="200"/>
    </row>
    <row r="10083" spans="3:18" ht="14.6" customHeight="1" x14ac:dyDescent="0.5">
      <c r="C10083" s="373"/>
      <c r="D10083" s="373"/>
      <c r="E10083" s="345"/>
      <c r="F10083" s="197">
        <v>4</v>
      </c>
      <c r="G10083" s="209" t="s">
        <v>605</v>
      </c>
      <c r="H10083" s="373"/>
      <c r="I10083" s="373"/>
      <c r="J10083" s="567"/>
      <c r="K10083" s="373"/>
      <c r="L10083" s="407"/>
      <c r="M10083" s="373"/>
      <c r="N10083" s="407"/>
      <c r="O10083" s="577"/>
      <c r="P10083" s="407"/>
      <c r="Q10083" s="373"/>
      <c r="R10083" s="200"/>
    </row>
    <row r="10084" spans="3:18" ht="14.6" customHeight="1" x14ac:dyDescent="0.5">
      <c r="C10084" s="373"/>
      <c r="D10084" s="373"/>
      <c r="E10084" s="201">
        <f t="shared" si="10190"/>
        <v>1561</v>
      </c>
      <c r="F10084" s="197">
        <v>1</v>
      </c>
      <c r="G10084" s="203" t="s">
        <v>288</v>
      </c>
      <c r="H10084" s="373"/>
      <c r="I10084" s="373"/>
      <c r="J10084" s="567"/>
      <c r="K10084" s="373"/>
      <c r="L10084" s="408"/>
      <c r="M10084" s="373"/>
      <c r="N10084" s="408"/>
      <c r="O10084" s="578"/>
      <c r="P10084" s="408"/>
      <c r="Q10084" s="373"/>
      <c r="R10084" s="200"/>
    </row>
    <row r="10085" spans="3:18" ht="14.6" customHeight="1" x14ac:dyDescent="0.5">
      <c r="C10085" s="373"/>
      <c r="D10085" s="373"/>
      <c r="E10085" s="212" t="str">
        <f t="shared" si="10191"/>
        <v>BC</v>
      </c>
      <c r="F10085" s="197">
        <v>2</v>
      </c>
      <c r="G10085" s="206" t="s">
        <v>604</v>
      </c>
      <c r="H10085" s="373"/>
      <c r="I10085" s="373"/>
      <c r="J10085" s="567"/>
      <c r="K10085" s="373"/>
      <c r="L10085" s="406" t="str">
        <f t="shared" si="10176"/>
        <v>Amram</v>
      </c>
      <c r="M10085" s="373"/>
      <c r="N10085" s="406" t="str">
        <f t="shared" ref="N10085:O10085" si="10205">N10081</f>
        <v>Moses</v>
      </c>
      <c r="O10085" s="576" t="str">
        <f t="shared" si="10205"/>
        <v>Jacob</v>
      </c>
      <c r="P10085" s="406" t="str">
        <f>P10081</f>
        <v>Jochebed</v>
      </c>
      <c r="Q10085" s="373"/>
      <c r="R10085" s="200"/>
    </row>
    <row r="10086" spans="3:18" ht="14.6" customHeight="1" x14ac:dyDescent="0.5">
      <c r="C10086" s="373"/>
      <c r="D10086" s="373"/>
      <c r="E10086" s="212">
        <f t="shared" si="10193"/>
        <v>-1560</v>
      </c>
      <c r="F10086" s="197">
        <v>3</v>
      </c>
      <c r="G10086" s="208" t="s">
        <v>287</v>
      </c>
      <c r="H10086" s="373"/>
      <c r="I10086" s="373"/>
      <c r="J10086" s="567"/>
      <c r="K10086" s="373"/>
      <c r="L10086" s="407">
        <f t="shared" si="10178"/>
        <v>132</v>
      </c>
      <c r="M10086" s="373"/>
      <c r="N10086" s="407">
        <f t="shared" ref="N10086:O10086" si="10206">N10082+1</f>
        <v>2</v>
      </c>
      <c r="O10086" s="577">
        <f t="shared" si="10206"/>
        <v>352</v>
      </c>
      <c r="P10086" s="407">
        <f>P10082+1</f>
        <v>132</v>
      </c>
      <c r="Q10086" s="373"/>
      <c r="R10086" s="200"/>
    </row>
    <row r="10087" spans="3:18" ht="14.6" customHeight="1" x14ac:dyDescent="0.5">
      <c r="C10087" s="373"/>
      <c r="D10087" s="373"/>
      <c r="E10087" s="345"/>
      <c r="F10087" s="197">
        <v>4</v>
      </c>
      <c r="G10087" s="209" t="s">
        <v>605</v>
      </c>
      <c r="H10087" s="373"/>
      <c r="I10087" s="373"/>
      <c r="J10087" s="567"/>
      <c r="K10087" s="373"/>
      <c r="L10087" s="407"/>
      <c r="M10087" s="373"/>
      <c r="N10087" s="407"/>
      <c r="O10087" s="577"/>
      <c r="P10087" s="407"/>
      <c r="Q10087" s="373"/>
      <c r="R10087" s="200"/>
    </row>
    <row r="10088" spans="3:18" ht="14.6" customHeight="1" x14ac:dyDescent="0.5">
      <c r="C10088" s="373"/>
      <c r="D10088" s="373"/>
      <c r="E10088" s="201">
        <f t="shared" si="10190"/>
        <v>1560</v>
      </c>
      <c r="F10088" s="197">
        <v>1</v>
      </c>
      <c r="G10088" s="203" t="s">
        <v>288</v>
      </c>
      <c r="H10088" s="373"/>
      <c r="I10088" s="373"/>
      <c r="J10088" s="567"/>
      <c r="K10088" s="373"/>
      <c r="L10088" s="408"/>
      <c r="M10088" s="373"/>
      <c r="N10088" s="408"/>
      <c r="O10088" s="578"/>
      <c r="P10088" s="408"/>
      <c r="Q10088" s="373"/>
      <c r="R10088" s="200"/>
    </row>
    <row r="10089" spans="3:18" ht="14.6" customHeight="1" x14ac:dyDescent="0.5">
      <c r="C10089" s="373"/>
      <c r="D10089" s="373"/>
      <c r="E10089" s="212" t="str">
        <f t="shared" si="10191"/>
        <v>BC</v>
      </c>
      <c r="F10089" s="197">
        <v>2</v>
      </c>
      <c r="G10089" s="206" t="s">
        <v>604</v>
      </c>
      <c r="H10089" s="373"/>
      <c r="I10089" s="373"/>
      <c r="J10089" s="567"/>
      <c r="K10089" s="373"/>
      <c r="L10089" s="406" t="str">
        <f t="shared" si="10176"/>
        <v>Amram</v>
      </c>
      <c r="M10089" s="373"/>
      <c r="N10089" s="406" t="str">
        <f>N10085</f>
        <v>Moses</v>
      </c>
      <c r="O10089" s="576" t="str">
        <f t="shared" ref="O10089" si="10207">O10085</f>
        <v>Jacob</v>
      </c>
      <c r="P10089" s="406" t="str">
        <f>P10085</f>
        <v>Jochebed</v>
      </c>
      <c r="Q10089" s="373"/>
      <c r="R10089" s="200"/>
    </row>
    <row r="10090" spans="3:18" ht="14.6" customHeight="1" x14ac:dyDescent="0.5">
      <c r="C10090" s="373"/>
      <c r="D10090" s="373"/>
      <c r="E10090" s="212">
        <f t="shared" si="10193"/>
        <v>-1559</v>
      </c>
      <c r="F10090" s="197">
        <v>3</v>
      </c>
      <c r="G10090" s="208" t="s">
        <v>287</v>
      </c>
      <c r="H10090" s="373"/>
      <c r="I10090" s="373"/>
      <c r="J10090" s="567"/>
      <c r="K10090" s="373"/>
      <c r="L10090" s="407">
        <f t="shared" si="10178"/>
        <v>133</v>
      </c>
      <c r="M10090" s="373"/>
      <c r="N10090" s="407">
        <f>N10086+1</f>
        <v>3</v>
      </c>
      <c r="O10090" s="577">
        <f t="shared" ref="O10090" si="10208">O10086+1</f>
        <v>353</v>
      </c>
      <c r="P10090" s="407">
        <f>P10086+1</f>
        <v>133</v>
      </c>
      <c r="Q10090" s="373"/>
      <c r="R10090" s="200"/>
    </row>
    <row r="10091" spans="3:18" ht="14.6" customHeight="1" x14ac:dyDescent="0.5">
      <c r="C10091" s="373"/>
      <c r="D10091" s="373"/>
      <c r="E10091" s="345"/>
      <c r="F10091" s="197">
        <v>4</v>
      </c>
      <c r="G10091" s="209" t="s">
        <v>605</v>
      </c>
      <c r="H10091" s="373"/>
      <c r="I10091" s="373"/>
      <c r="J10091" s="567"/>
      <c r="K10091" s="373"/>
      <c r="L10091" s="407"/>
      <c r="M10091" s="373"/>
      <c r="N10091" s="407"/>
      <c r="O10091" s="577"/>
      <c r="P10091" s="407"/>
      <c r="Q10091" s="373"/>
      <c r="R10091" s="200"/>
    </row>
    <row r="10092" spans="3:18" ht="14.6" customHeight="1" x14ac:dyDescent="0.5">
      <c r="C10092" s="373"/>
      <c r="D10092" s="373"/>
      <c r="E10092" s="201">
        <f t="shared" si="10190"/>
        <v>1559</v>
      </c>
      <c r="F10092" s="197">
        <v>1</v>
      </c>
      <c r="G10092" s="203" t="s">
        <v>288</v>
      </c>
      <c r="H10092" s="373"/>
      <c r="I10092" s="373"/>
      <c r="J10092" s="567"/>
      <c r="K10092" s="373"/>
      <c r="L10092" s="408"/>
      <c r="M10092" s="373"/>
      <c r="N10092" s="408"/>
      <c r="O10092" s="578"/>
      <c r="P10092" s="408"/>
      <c r="Q10092" s="373"/>
      <c r="R10092" s="200"/>
    </row>
    <row r="10093" spans="3:18" ht="14.6" customHeight="1" x14ac:dyDescent="0.5">
      <c r="C10093" s="373"/>
      <c r="D10093" s="373"/>
      <c r="E10093" s="212" t="str">
        <f t="shared" si="10191"/>
        <v>BC</v>
      </c>
      <c r="F10093" s="197">
        <v>2</v>
      </c>
      <c r="G10093" s="206" t="s">
        <v>604</v>
      </c>
      <c r="H10093" s="373"/>
      <c r="I10093" s="373"/>
      <c r="J10093" s="567"/>
      <c r="K10093" s="373"/>
      <c r="L10093" s="406" t="str">
        <f t="shared" si="10176"/>
        <v>Amram</v>
      </c>
      <c r="M10093" s="373"/>
      <c r="N10093" s="406" t="str">
        <f>N10089</f>
        <v>Moses</v>
      </c>
      <c r="O10093" s="576" t="str">
        <f t="shared" ref="O10093" si="10209">O10089</f>
        <v>Jacob</v>
      </c>
      <c r="P10093" s="406" t="str">
        <f>P10089</f>
        <v>Jochebed</v>
      </c>
      <c r="Q10093" s="373"/>
      <c r="R10093" s="200"/>
    </row>
    <row r="10094" spans="3:18" ht="14.6" customHeight="1" x14ac:dyDescent="0.5">
      <c r="C10094" s="373"/>
      <c r="D10094" s="373"/>
      <c r="E10094" s="212">
        <f t="shared" si="10193"/>
        <v>-1558</v>
      </c>
      <c r="F10094" s="197">
        <v>3</v>
      </c>
      <c r="G10094" s="208" t="s">
        <v>287</v>
      </c>
      <c r="H10094" s="373"/>
      <c r="I10094" s="373"/>
      <c r="J10094" s="567"/>
      <c r="K10094" s="373"/>
      <c r="L10094" s="407">
        <f t="shared" si="10178"/>
        <v>134</v>
      </c>
      <c r="M10094" s="373"/>
      <c r="N10094" s="407">
        <f>N10090+1</f>
        <v>4</v>
      </c>
      <c r="O10094" s="577">
        <f t="shared" ref="O10094" si="10210">O10090+1</f>
        <v>354</v>
      </c>
      <c r="P10094" s="407">
        <f>P10090+1</f>
        <v>134</v>
      </c>
      <c r="Q10094" s="373"/>
      <c r="R10094" s="200"/>
    </row>
    <row r="10095" spans="3:18" ht="14.6" customHeight="1" x14ac:dyDescent="0.5">
      <c r="C10095" s="373"/>
      <c r="D10095" s="373"/>
      <c r="E10095" s="345"/>
      <c r="F10095" s="197">
        <v>4</v>
      </c>
      <c r="G10095" s="209" t="s">
        <v>605</v>
      </c>
      <c r="H10095" s="373"/>
      <c r="I10095" s="373"/>
      <c r="J10095" s="567"/>
      <c r="K10095" s="373"/>
      <c r="L10095" s="407"/>
      <c r="M10095" s="373"/>
      <c r="N10095" s="407"/>
      <c r="O10095" s="577"/>
      <c r="P10095" s="407"/>
      <c r="Q10095" s="373"/>
      <c r="R10095" s="200"/>
    </row>
    <row r="10096" spans="3:18" ht="14.6" customHeight="1" x14ac:dyDescent="0.5">
      <c r="C10096" s="373"/>
      <c r="D10096" s="373"/>
      <c r="E10096" s="201">
        <f t="shared" si="10190"/>
        <v>1558</v>
      </c>
      <c r="F10096" s="197">
        <v>1</v>
      </c>
      <c r="G10096" s="203" t="s">
        <v>288</v>
      </c>
      <c r="H10096" s="373"/>
      <c r="I10096" s="373"/>
      <c r="J10096" s="567"/>
      <c r="K10096" s="373"/>
      <c r="L10096" s="408"/>
      <c r="M10096" s="373"/>
      <c r="N10096" s="408"/>
      <c r="O10096" s="578"/>
      <c r="P10096" s="408"/>
      <c r="Q10096" s="373"/>
      <c r="R10096" s="200"/>
    </row>
    <row r="10097" spans="3:18" ht="14.6" customHeight="1" x14ac:dyDescent="0.5">
      <c r="C10097" s="373"/>
      <c r="D10097" s="373"/>
      <c r="E10097" s="212" t="str">
        <f t="shared" si="10191"/>
        <v>BC</v>
      </c>
      <c r="F10097" s="197">
        <v>2</v>
      </c>
      <c r="G10097" s="206" t="s">
        <v>604</v>
      </c>
      <c r="H10097" s="373"/>
      <c r="I10097" s="373"/>
      <c r="J10097" s="567"/>
      <c r="K10097" s="373"/>
      <c r="L10097" s="406" t="str">
        <f t="shared" si="10176"/>
        <v>Amram</v>
      </c>
      <c r="M10097" s="373"/>
      <c r="N10097" s="406" t="str">
        <f>N10093</f>
        <v>Moses</v>
      </c>
      <c r="O10097" s="576" t="str">
        <f t="shared" ref="O10097" si="10211">O10093</f>
        <v>Jacob</v>
      </c>
      <c r="P10097" s="406" t="str">
        <f>P10093</f>
        <v>Jochebed</v>
      </c>
      <c r="Q10097" s="373"/>
      <c r="R10097" s="200"/>
    </row>
    <row r="10098" spans="3:18" ht="14.6" customHeight="1" x14ac:dyDescent="0.5">
      <c r="C10098" s="373"/>
      <c r="D10098" s="373"/>
      <c r="E10098" s="212">
        <f t="shared" si="10193"/>
        <v>-1557</v>
      </c>
      <c r="F10098" s="197">
        <v>3</v>
      </c>
      <c r="G10098" s="208" t="s">
        <v>287</v>
      </c>
      <c r="H10098" s="373"/>
      <c r="I10098" s="373"/>
      <c r="J10098" s="567"/>
      <c r="K10098" s="373"/>
      <c r="L10098" s="407">
        <f t="shared" si="10178"/>
        <v>135</v>
      </c>
      <c r="M10098" s="373"/>
      <c r="N10098" s="407">
        <f>N10094+1</f>
        <v>5</v>
      </c>
      <c r="O10098" s="577">
        <f t="shared" ref="O10098" si="10212">O10094+1</f>
        <v>355</v>
      </c>
      <c r="P10098" s="407">
        <f>P10094+1</f>
        <v>135</v>
      </c>
      <c r="Q10098" s="373"/>
      <c r="R10098" s="200"/>
    </row>
    <row r="10099" spans="3:18" ht="14.6" customHeight="1" x14ac:dyDescent="0.5">
      <c r="C10099" s="373"/>
      <c r="D10099" s="373"/>
      <c r="E10099" s="345"/>
      <c r="F10099" s="197">
        <v>4</v>
      </c>
      <c r="G10099" s="209" t="s">
        <v>605</v>
      </c>
      <c r="H10099" s="373"/>
      <c r="I10099" s="373"/>
      <c r="J10099" s="567"/>
      <c r="K10099" s="373"/>
      <c r="L10099" s="407"/>
      <c r="M10099" s="373"/>
      <c r="N10099" s="407"/>
      <c r="O10099" s="577"/>
      <c r="P10099" s="407"/>
      <c r="Q10099" s="373"/>
      <c r="R10099" s="200"/>
    </row>
    <row r="10100" spans="3:18" ht="14.6" customHeight="1" x14ac:dyDescent="0.5">
      <c r="C10100" s="373"/>
      <c r="D10100" s="373"/>
      <c r="E10100" s="201">
        <f t="shared" si="10190"/>
        <v>1557</v>
      </c>
      <c r="F10100" s="197">
        <v>1</v>
      </c>
      <c r="G10100" s="203" t="s">
        <v>288</v>
      </c>
      <c r="H10100" s="373"/>
      <c r="I10100" s="373"/>
      <c r="J10100" s="567"/>
      <c r="K10100" s="373"/>
      <c r="L10100" s="408"/>
      <c r="M10100" s="373"/>
      <c r="N10100" s="408"/>
      <c r="O10100" s="578"/>
      <c r="P10100" s="408"/>
      <c r="Q10100" s="373"/>
      <c r="R10100" s="200"/>
    </row>
    <row r="10101" spans="3:18" ht="14.6" customHeight="1" x14ac:dyDescent="0.5">
      <c r="C10101" s="373"/>
      <c r="D10101" s="373"/>
      <c r="E10101" s="212" t="str">
        <f t="shared" si="10191"/>
        <v>BC</v>
      </c>
      <c r="F10101" s="197">
        <v>2</v>
      </c>
      <c r="G10101" s="206" t="s">
        <v>604</v>
      </c>
      <c r="H10101" s="373"/>
      <c r="I10101" s="373"/>
      <c r="J10101" s="567"/>
      <c r="K10101" s="373"/>
      <c r="L10101" s="406" t="str">
        <f t="shared" ref="L10101:L10105" si="10213">L10097</f>
        <v>Amram</v>
      </c>
      <c r="M10101" s="373"/>
      <c r="N10101" s="406" t="str">
        <f>N10097</f>
        <v>Moses</v>
      </c>
      <c r="O10101" s="576" t="str">
        <f t="shared" ref="O10101" si="10214">O10097</f>
        <v>Jacob</v>
      </c>
      <c r="P10101" s="406" t="str">
        <f>P10097</f>
        <v>Jochebed</v>
      </c>
      <c r="Q10101" s="373"/>
      <c r="R10101" s="200"/>
    </row>
    <row r="10102" spans="3:18" ht="14.6" customHeight="1" x14ac:dyDescent="0.5">
      <c r="C10102" s="373"/>
      <c r="D10102" s="373"/>
      <c r="E10102" s="212">
        <f t="shared" si="10193"/>
        <v>-1556</v>
      </c>
      <c r="F10102" s="197">
        <v>3</v>
      </c>
      <c r="G10102" s="208" t="s">
        <v>287</v>
      </c>
      <c r="H10102" s="373"/>
      <c r="I10102" s="373"/>
      <c r="J10102" s="567"/>
      <c r="K10102" s="373"/>
      <c r="L10102" s="407">
        <f t="shared" ref="L10102:L10106" si="10215">L10098+1</f>
        <v>136</v>
      </c>
      <c r="M10102" s="373"/>
      <c r="N10102" s="407">
        <f>N10098+1</f>
        <v>6</v>
      </c>
      <c r="O10102" s="577">
        <f t="shared" ref="O10102" si="10216">O10098+1</f>
        <v>356</v>
      </c>
      <c r="P10102" s="407">
        <f>P10098+1</f>
        <v>136</v>
      </c>
      <c r="Q10102" s="373"/>
      <c r="R10102" s="200"/>
    </row>
    <row r="10103" spans="3:18" ht="14.6" customHeight="1" x14ac:dyDescent="0.5">
      <c r="C10103" s="373"/>
      <c r="D10103" s="373"/>
      <c r="E10103" s="345"/>
      <c r="F10103" s="197">
        <v>4</v>
      </c>
      <c r="G10103" s="209" t="s">
        <v>605</v>
      </c>
      <c r="H10103" s="373"/>
      <c r="I10103" s="373"/>
      <c r="J10103" s="567"/>
      <c r="K10103" s="373"/>
      <c r="L10103" s="407"/>
      <c r="M10103" s="373"/>
      <c r="N10103" s="407"/>
      <c r="O10103" s="577"/>
      <c r="P10103" s="407"/>
      <c r="Q10103" s="373"/>
      <c r="R10103" s="200"/>
    </row>
    <row r="10104" spans="3:18" ht="14.6" customHeight="1" x14ac:dyDescent="0.5">
      <c r="C10104" s="373"/>
      <c r="D10104" s="373"/>
      <c r="E10104" s="201">
        <f t="shared" si="10190"/>
        <v>1556</v>
      </c>
      <c r="F10104" s="197">
        <v>1</v>
      </c>
      <c r="G10104" s="203" t="s">
        <v>288</v>
      </c>
      <c r="H10104" s="373"/>
      <c r="I10104" s="373"/>
      <c r="J10104" s="567"/>
      <c r="K10104" s="373"/>
      <c r="L10104" s="408"/>
      <c r="M10104" s="373"/>
      <c r="N10104" s="408"/>
      <c r="O10104" s="578"/>
      <c r="P10104" s="408"/>
      <c r="Q10104" s="373"/>
      <c r="R10104" s="200"/>
    </row>
    <row r="10105" spans="3:18" ht="14.6" customHeight="1" x14ac:dyDescent="0.5">
      <c r="C10105" s="373"/>
      <c r="D10105" s="373"/>
      <c r="E10105" s="212" t="str">
        <f t="shared" si="10191"/>
        <v>BC</v>
      </c>
      <c r="F10105" s="197">
        <v>2</v>
      </c>
      <c r="G10105" s="206" t="s">
        <v>604</v>
      </c>
      <c r="H10105" s="373"/>
      <c r="I10105" s="373"/>
      <c r="J10105" s="567"/>
      <c r="K10105" s="373"/>
      <c r="L10105" s="406" t="str">
        <f t="shared" si="10213"/>
        <v>Amram</v>
      </c>
      <c r="M10105" s="373"/>
      <c r="N10105" s="406" t="str">
        <f>N10101</f>
        <v>Moses</v>
      </c>
      <c r="O10105" s="576" t="str">
        <f t="shared" ref="O10105" si="10217">O10101</f>
        <v>Jacob</v>
      </c>
      <c r="P10105" s="406" t="str">
        <f>P10101</f>
        <v>Jochebed</v>
      </c>
      <c r="Q10105" s="373"/>
      <c r="R10105" s="200"/>
    </row>
    <row r="10106" spans="3:18" ht="14.6" customHeight="1" x14ac:dyDescent="0.5">
      <c r="C10106" s="373"/>
      <c r="D10106" s="373"/>
      <c r="E10106" s="212">
        <f t="shared" si="10193"/>
        <v>-1555</v>
      </c>
      <c r="F10106" s="197">
        <v>3</v>
      </c>
      <c r="G10106" s="208" t="s">
        <v>287</v>
      </c>
      <c r="H10106" s="373"/>
      <c r="I10106" s="373"/>
      <c r="J10106" s="567"/>
      <c r="K10106" s="373"/>
      <c r="L10106" s="407">
        <f t="shared" si="10215"/>
        <v>137</v>
      </c>
      <c r="M10106" s="373"/>
      <c r="N10106" s="407">
        <f>N10102+1</f>
        <v>7</v>
      </c>
      <c r="O10106" s="577">
        <f t="shared" ref="O10106" si="10218">O10102+1</f>
        <v>357</v>
      </c>
      <c r="P10106" s="407">
        <f>P10102+1</f>
        <v>137</v>
      </c>
      <c r="Q10106" s="373"/>
      <c r="R10106" s="200"/>
    </row>
    <row r="10107" spans="3:18" ht="14.6" customHeight="1" x14ac:dyDescent="0.5">
      <c r="C10107" s="373"/>
      <c r="D10107" s="373"/>
      <c r="E10107" s="345"/>
      <c r="F10107" s="197">
        <v>4</v>
      </c>
      <c r="G10107" s="209" t="s">
        <v>605</v>
      </c>
      <c r="H10107" s="373"/>
      <c r="I10107" s="373"/>
      <c r="J10107" s="567"/>
      <c r="K10107" s="373"/>
      <c r="L10107" s="407"/>
      <c r="M10107" s="373"/>
      <c r="N10107" s="407"/>
      <c r="O10107" s="577"/>
      <c r="P10107" s="407"/>
      <c r="Q10107" s="373"/>
      <c r="R10107" s="200"/>
    </row>
    <row r="10108" spans="3:18" ht="14.6" customHeight="1" x14ac:dyDescent="0.5">
      <c r="C10108" s="373"/>
      <c r="D10108" s="373"/>
      <c r="E10108" s="201">
        <f t="shared" si="10190"/>
        <v>1555</v>
      </c>
      <c r="F10108" s="197">
        <v>1</v>
      </c>
      <c r="G10108" s="203" t="s">
        <v>288</v>
      </c>
      <c r="H10108" s="373"/>
      <c r="I10108" s="373"/>
      <c r="J10108" s="567"/>
      <c r="K10108" s="373"/>
      <c r="L10108" s="408"/>
      <c r="M10108" s="566"/>
      <c r="N10108" s="408"/>
      <c r="O10108" s="578"/>
      <c r="P10108" s="408"/>
      <c r="Q10108" s="373"/>
      <c r="R10108" s="200"/>
    </row>
    <row r="10109" spans="3:18" ht="14.6" customHeight="1" x14ac:dyDescent="0.5">
      <c r="C10109" s="373"/>
      <c r="D10109" s="373"/>
      <c r="E10109" s="212" t="str">
        <f t="shared" si="10191"/>
        <v>BC</v>
      </c>
      <c r="F10109" s="197">
        <v>2</v>
      </c>
      <c r="G10109" s="206" t="s">
        <v>604</v>
      </c>
      <c r="H10109" s="373"/>
      <c r="I10109" s="373"/>
      <c r="J10109" s="567"/>
      <c r="K10109" s="373"/>
      <c r="L10109" s="373"/>
      <c r="M10109" s="566"/>
      <c r="N10109" s="406" t="str">
        <f>N10105</f>
        <v>Moses</v>
      </c>
      <c r="O10109" s="576" t="str">
        <f t="shared" ref="O10109:O10169" si="10219">O10105</f>
        <v>Jacob</v>
      </c>
      <c r="P10109" s="566"/>
      <c r="Q10109" s="373"/>
      <c r="R10109" s="200"/>
    </row>
    <row r="10110" spans="3:18" ht="14.6" customHeight="1" x14ac:dyDescent="0.5">
      <c r="C10110" s="373"/>
      <c r="D10110" s="373"/>
      <c r="E10110" s="212">
        <f t="shared" si="10193"/>
        <v>-1554</v>
      </c>
      <c r="F10110" s="197">
        <v>3</v>
      </c>
      <c r="G10110" s="208" t="s">
        <v>287</v>
      </c>
      <c r="H10110" s="373"/>
      <c r="I10110" s="373"/>
      <c r="J10110" s="567"/>
      <c r="K10110" s="373"/>
      <c r="L10110" s="373"/>
      <c r="M10110" s="566"/>
      <c r="N10110" s="407">
        <f>N10106+1</f>
        <v>8</v>
      </c>
      <c r="O10110" s="577">
        <f t="shared" ref="O10110:O10170" si="10220">O10106+1</f>
        <v>358</v>
      </c>
      <c r="P10110" s="566"/>
      <c r="Q10110" s="373"/>
      <c r="R10110" s="200"/>
    </row>
    <row r="10111" spans="3:18" ht="14.6" customHeight="1" x14ac:dyDescent="0.5">
      <c r="C10111" s="373"/>
      <c r="D10111" s="373"/>
      <c r="E10111" s="345"/>
      <c r="F10111" s="197">
        <v>4</v>
      </c>
      <c r="G10111" s="209" t="s">
        <v>605</v>
      </c>
      <c r="H10111" s="373"/>
      <c r="I10111" s="373"/>
      <c r="J10111" s="567"/>
      <c r="K10111" s="373"/>
      <c r="L10111" s="373"/>
      <c r="M10111" s="566"/>
      <c r="N10111" s="407"/>
      <c r="O10111" s="577"/>
      <c r="P10111" s="566"/>
      <c r="Q10111" s="373"/>
      <c r="R10111" s="200"/>
    </row>
    <row r="10112" spans="3:18" ht="14.6" customHeight="1" x14ac:dyDescent="0.5">
      <c r="C10112" s="373"/>
      <c r="D10112" s="373"/>
      <c r="E10112" s="201">
        <f t="shared" si="10190"/>
        <v>1554</v>
      </c>
      <c r="F10112" s="197">
        <v>1</v>
      </c>
      <c r="G10112" s="203" t="s">
        <v>288</v>
      </c>
      <c r="H10112" s="373"/>
      <c r="I10112" s="373"/>
      <c r="J10112" s="567"/>
      <c r="K10112" s="373"/>
      <c r="L10112" s="373"/>
      <c r="M10112" s="373"/>
      <c r="N10112" s="408"/>
      <c r="O10112" s="578"/>
      <c r="P10112" s="566"/>
      <c r="Q10112" s="373"/>
      <c r="R10112" s="200"/>
    </row>
    <row r="10113" spans="3:18" ht="14.6" customHeight="1" x14ac:dyDescent="0.5">
      <c r="C10113" s="373"/>
      <c r="D10113" s="373"/>
      <c r="E10113" s="212" t="str">
        <f t="shared" si="10191"/>
        <v>BC</v>
      </c>
      <c r="F10113" s="197">
        <v>2</v>
      </c>
      <c r="G10113" s="206" t="s">
        <v>604</v>
      </c>
      <c r="H10113" s="373"/>
      <c r="I10113" s="373"/>
      <c r="J10113" s="567"/>
      <c r="K10113" s="373"/>
      <c r="L10113" s="373"/>
      <c r="M10113" s="373"/>
      <c r="N10113" s="406" t="str">
        <f>N10109</f>
        <v>Moses</v>
      </c>
      <c r="O10113" s="576" t="str">
        <f t="shared" si="10219"/>
        <v>Jacob</v>
      </c>
      <c r="P10113" s="566"/>
      <c r="Q10113" s="373"/>
      <c r="R10113" s="200"/>
    </row>
    <row r="10114" spans="3:18" ht="14.6" customHeight="1" x14ac:dyDescent="0.5">
      <c r="C10114" s="373"/>
      <c r="D10114" s="373"/>
      <c r="E10114" s="212">
        <f t="shared" si="10193"/>
        <v>-1553</v>
      </c>
      <c r="F10114" s="197">
        <v>3</v>
      </c>
      <c r="G10114" s="208" t="s">
        <v>287</v>
      </c>
      <c r="H10114" s="373"/>
      <c r="I10114" s="373"/>
      <c r="J10114" s="567"/>
      <c r="K10114" s="373"/>
      <c r="L10114" s="373"/>
      <c r="M10114" s="373"/>
      <c r="N10114" s="407">
        <f>N10110+1</f>
        <v>9</v>
      </c>
      <c r="O10114" s="577">
        <f t="shared" si="10220"/>
        <v>359</v>
      </c>
      <c r="P10114" s="566"/>
      <c r="Q10114" s="373"/>
      <c r="R10114" s="200"/>
    </row>
    <row r="10115" spans="3:18" ht="14.6" customHeight="1" x14ac:dyDescent="0.5">
      <c r="C10115" s="373"/>
      <c r="D10115" s="373"/>
      <c r="E10115" s="345"/>
      <c r="F10115" s="197">
        <v>4</v>
      </c>
      <c r="G10115" s="209" t="s">
        <v>605</v>
      </c>
      <c r="H10115" s="373"/>
      <c r="I10115" s="373"/>
      <c r="J10115" s="567"/>
      <c r="K10115" s="373"/>
      <c r="L10115" s="373"/>
      <c r="M10115" s="373"/>
      <c r="N10115" s="407"/>
      <c r="O10115" s="577"/>
      <c r="P10115" s="566"/>
      <c r="Q10115" s="373"/>
      <c r="R10115" s="200"/>
    </row>
    <row r="10116" spans="3:18" ht="14.6" customHeight="1" x14ac:dyDescent="0.5">
      <c r="C10116" s="373"/>
      <c r="D10116" s="373"/>
      <c r="E10116" s="201">
        <f t="shared" si="10190"/>
        <v>1553</v>
      </c>
      <c r="F10116" s="197">
        <v>1</v>
      </c>
      <c r="G10116" s="203" t="s">
        <v>288</v>
      </c>
      <c r="H10116" s="373"/>
      <c r="I10116" s="373"/>
      <c r="J10116" s="567"/>
      <c r="K10116" s="373"/>
      <c r="L10116" s="373"/>
      <c r="M10116" s="373"/>
      <c r="N10116" s="408"/>
      <c r="O10116" s="578"/>
      <c r="P10116" s="566"/>
      <c r="Q10116" s="373"/>
      <c r="R10116" s="200"/>
    </row>
    <row r="10117" spans="3:18" ht="14.6" customHeight="1" x14ac:dyDescent="0.5">
      <c r="C10117" s="373"/>
      <c r="D10117" s="373"/>
      <c r="E10117" s="212" t="str">
        <f t="shared" si="10191"/>
        <v>BC</v>
      </c>
      <c r="F10117" s="197">
        <v>2</v>
      </c>
      <c r="G10117" s="206" t="s">
        <v>604</v>
      </c>
      <c r="H10117" s="373"/>
      <c r="I10117" s="373"/>
      <c r="J10117" s="567"/>
      <c r="K10117" s="373"/>
      <c r="L10117" s="373"/>
      <c r="M10117" s="373"/>
      <c r="N10117" s="406" t="str">
        <f t="shared" ref="N10117:N10129" si="10221">N10113</f>
        <v>Moses</v>
      </c>
      <c r="O10117" s="576" t="str">
        <f t="shared" si="10219"/>
        <v>Jacob</v>
      </c>
      <c r="P10117" s="566"/>
      <c r="Q10117" s="373"/>
      <c r="R10117" s="200"/>
    </row>
    <row r="10118" spans="3:18" ht="14.6" customHeight="1" x14ac:dyDescent="0.5">
      <c r="C10118" s="373"/>
      <c r="D10118" s="373"/>
      <c r="E10118" s="212">
        <f t="shared" si="10193"/>
        <v>-1552</v>
      </c>
      <c r="F10118" s="197">
        <v>3</v>
      </c>
      <c r="G10118" s="208" t="s">
        <v>287</v>
      </c>
      <c r="H10118" s="373"/>
      <c r="I10118" s="373"/>
      <c r="J10118" s="567"/>
      <c r="K10118" s="373"/>
      <c r="L10118" s="373"/>
      <c r="M10118" s="373"/>
      <c r="N10118" s="407">
        <f t="shared" ref="N10118:N10130" si="10222">N10114+1</f>
        <v>10</v>
      </c>
      <c r="O10118" s="577">
        <f t="shared" si="10220"/>
        <v>360</v>
      </c>
      <c r="P10118" s="566"/>
      <c r="Q10118" s="373"/>
      <c r="R10118" s="200"/>
    </row>
    <row r="10119" spans="3:18" ht="14.6" customHeight="1" x14ac:dyDescent="0.5">
      <c r="C10119" s="373"/>
      <c r="D10119" s="373"/>
      <c r="E10119" s="345"/>
      <c r="F10119" s="197">
        <v>4</v>
      </c>
      <c r="G10119" s="209" t="s">
        <v>605</v>
      </c>
      <c r="H10119" s="373"/>
      <c r="I10119" s="373"/>
      <c r="J10119" s="567"/>
      <c r="K10119" s="373"/>
      <c r="L10119" s="373"/>
      <c r="M10119" s="373"/>
      <c r="N10119" s="407"/>
      <c r="O10119" s="577"/>
      <c r="P10119" s="566"/>
      <c r="Q10119" s="373"/>
      <c r="R10119" s="200"/>
    </row>
    <row r="10120" spans="3:18" ht="14.6" customHeight="1" x14ac:dyDescent="0.5">
      <c r="C10120" s="373"/>
      <c r="D10120" s="373"/>
      <c r="E10120" s="201">
        <f t="shared" si="10190"/>
        <v>1552</v>
      </c>
      <c r="F10120" s="197">
        <v>1</v>
      </c>
      <c r="G10120" s="203" t="s">
        <v>288</v>
      </c>
      <c r="H10120" s="373"/>
      <c r="I10120" s="373"/>
      <c r="J10120" s="567"/>
      <c r="K10120" s="373"/>
      <c r="L10120" s="373"/>
      <c r="M10120" s="373"/>
      <c r="N10120" s="408"/>
      <c r="O10120" s="578"/>
      <c r="P10120" s="566"/>
      <c r="Q10120" s="373"/>
      <c r="R10120" s="200"/>
    </row>
    <row r="10121" spans="3:18" ht="14.6" customHeight="1" x14ac:dyDescent="0.5">
      <c r="C10121" s="373"/>
      <c r="D10121" s="373"/>
      <c r="E10121" s="212" t="str">
        <f t="shared" si="10191"/>
        <v>BC</v>
      </c>
      <c r="F10121" s="197">
        <v>2</v>
      </c>
      <c r="G10121" s="206" t="s">
        <v>604</v>
      </c>
      <c r="H10121" s="373"/>
      <c r="I10121" s="373"/>
      <c r="J10121" s="567"/>
      <c r="K10121" s="373"/>
      <c r="L10121" s="373"/>
      <c r="M10121" s="373"/>
      <c r="N10121" s="406" t="str">
        <f t="shared" si="10221"/>
        <v>Moses</v>
      </c>
      <c r="O10121" s="576" t="str">
        <f t="shared" si="10219"/>
        <v>Jacob</v>
      </c>
      <c r="P10121" s="566"/>
      <c r="Q10121" s="373"/>
      <c r="R10121" s="200"/>
    </row>
    <row r="10122" spans="3:18" ht="14.6" customHeight="1" x14ac:dyDescent="0.5">
      <c r="C10122" s="373"/>
      <c r="D10122" s="373"/>
      <c r="E10122" s="212">
        <f t="shared" si="10193"/>
        <v>-1551</v>
      </c>
      <c r="F10122" s="197">
        <v>3</v>
      </c>
      <c r="G10122" s="208" t="s">
        <v>287</v>
      </c>
      <c r="H10122" s="373"/>
      <c r="I10122" s="373"/>
      <c r="J10122" s="567"/>
      <c r="K10122" s="373"/>
      <c r="L10122" s="373"/>
      <c r="M10122" s="373"/>
      <c r="N10122" s="407">
        <f t="shared" si="10222"/>
        <v>11</v>
      </c>
      <c r="O10122" s="577">
        <f t="shared" si="10220"/>
        <v>361</v>
      </c>
      <c r="P10122" s="566"/>
      <c r="Q10122" s="373"/>
      <c r="R10122" s="200"/>
    </row>
    <row r="10123" spans="3:18" ht="14.6" customHeight="1" x14ac:dyDescent="0.5">
      <c r="C10123" s="373"/>
      <c r="D10123" s="373"/>
      <c r="E10123" s="345"/>
      <c r="F10123" s="197">
        <v>4</v>
      </c>
      <c r="G10123" s="209" t="s">
        <v>605</v>
      </c>
      <c r="H10123" s="373"/>
      <c r="I10123" s="373"/>
      <c r="J10123" s="567"/>
      <c r="K10123" s="373"/>
      <c r="L10123" s="373"/>
      <c r="M10123" s="373"/>
      <c r="N10123" s="407"/>
      <c r="O10123" s="577"/>
      <c r="P10123" s="566"/>
      <c r="Q10123" s="373"/>
      <c r="R10123" s="200"/>
    </row>
    <row r="10124" spans="3:18" ht="14.6" customHeight="1" x14ac:dyDescent="0.5">
      <c r="C10124" s="373"/>
      <c r="D10124" s="373"/>
      <c r="E10124" s="201">
        <f t="shared" ref="E10124:E10184" si="10223">E10120-1</f>
        <v>1551</v>
      </c>
      <c r="F10124" s="197">
        <v>1</v>
      </c>
      <c r="G10124" s="203" t="s">
        <v>288</v>
      </c>
      <c r="H10124" s="373"/>
      <c r="I10124" s="373"/>
      <c r="J10124" s="567"/>
      <c r="K10124" s="373"/>
      <c r="L10124" s="373"/>
      <c r="M10124" s="373"/>
      <c r="N10124" s="408"/>
      <c r="O10124" s="578"/>
      <c r="P10124" s="566"/>
      <c r="Q10124" s="373"/>
      <c r="R10124" s="200"/>
    </row>
    <row r="10125" spans="3:18" ht="14.6" customHeight="1" x14ac:dyDescent="0.5">
      <c r="C10125" s="373"/>
      <c r="D10125" s="373"/>
      <c r="E10125" s="212" t="str">
        <f t="shared" ref="E10125:E10185" si="10224">E10121</f>
        <v>BC</v>
      </c>
      <c r="F10125" s="197">
        <v>2</v>
      </c>
      <c r="G10125" s="206" t="s">
        <v>604</v>
      </c>
      <c r="H10125" s="373"/>
      <c r="I10125" s="373"/>
      <c r="J10125" s="567"/>
      <c r="K10125" s="373"/>
      <c r="L10125" s="373"/>
      <c r="M10125" s="373"/>
      <c r="N10125" s="406" t="str">
        <f t="shared" si="10221"/>
        <v>Moses</v>
      </c>
      <c r="O10125" s="576" t="str">
        <f t="shared" si="10219"/>
        <v>Jacob</v>
      </c>
      <c r="P10125" s="566"/>
      <c r="Q10125" s="373"/>
      <c r="R10125" s="200"/>
    </row>
    <row r="10126" spans="3:18" ht="14.6" customHeight="1" x14ac:dyDescent="0.5">
      <c r="C10126" s="373"/>
      <c r="D10126" s="373"/>
      <c r="E10126" s="212">
        <f t="shared" ref="E10126:E10186" si="10225">-E10124+1</f>
        <v>-1550</v>
      </c>
      <c r="F10126" s="197">
        <v>3</v>
      </c>
      <c r="G10126" s="208" t="s">
        <v>287</v>
      </c>
      <c r="H10126" s="373"/>
      <c r="I10126" s="373"/>
      <c r="J10126" s="567"/>
      <c r="K10126" s="373"/>
      <c r="L10126" s="373"/>
      <c r="M10126" s="373"/>
      <c r="N10126" s="407">
        <f t="shared" si="10222"/>
        <v>12</v>
      </c>
      <c r="O10126" s="577">
        <f t="shared" si="10220"/>
        <v>362</v>
      </c>
      <c r="P10126" s="566"/>
      <c r="Q10126" s="373"/>
      <c r="R10126" s="200"/>
    </row>
    <row r="10127" spans="3:18" ht="14.6" customHeight="1" x14ac:dyDescent="0.5">
      <c r="C10127" s="373"/>
      <c r="D10127" s="373"/>
      <c r="E10127" s="345"/>
      <c r="F10127" s="197">
        <v>4</v>
      </c>
      <c r="G10127" s="209" t="s">
        <v>605</v>
      </c>
      <c r="H10127" s="373"/>
      <c r="I10127" s="373"/>
      <c r="J10127" s="567"/>
      <c r="K10127" s="373"/>
      <c r="L10127" s="373"/>
      <c r="M10127" s="373"/>
      <c r="N10127" s="407"/>
      <c r="O10127" s="577"/>
      <c r="P10127" s="566"/>
      <c r="Q10127" s="373"/>
      <c r="R10127" s="200"/>
    </row>
    <row r="10128" spans="3:18" ht="14.6" customHeight="1" x14ac:dyDescent="0.5">
      <c r="C10128" s="373"/>
      <c r="D10128" s="373"/>
      <c r="E10128" s="201">
        <f t="shared" si="10223"/>
        <v>1550</v>
      </c>
      <c r="F10128" s="197">
        <v>1</v>
      </c>
      <c r="G10128" s="203" t="s">
        <v>288</v>
      </c>
      <c r="H10128" s="373"/>
      <c r="I10128" s="373"/>
      <c r="J10128" s="567"/>
      <c r="K10128" s="373"/>
      <c r="L10128" s="373"/>
      <c r="M10128" s="373"/>
      <c r="N10128" s="408"/>
      <c r="O10128" s="578"/>
      <c r="P10128" s="566"/>
      <c r="Q10128" s="373"/>
      <c r="R10128" s="200"/>
    </row>
    <row r="10129" spans="3:18" ht="14.6" customHeight="1" x14ac:dyDescent="0.5">
      <c r="C10129" s="373"/>
      <c r="D10129" s="373"/>
      <c r="E10129" s="212" t="str">
        <f t="shared" si="10224"/>
        <v>BC</v>
      </c>
      <c r="F10129" s="197">
        <v>2</v>
      </c>
      <c r="G10129" s="206" t="s">
        <v>604</v>
      </c>
      <c r="H10129" s="373"/>
      <c r="I10129" s="373"/>
      <c r="J10129" s="567"/>
      <c r="K10129" s="373"/>
      <c r="L10129" s="373"/>
      <c r="M10129" s="373"/>
      <c r="N10129" s="406" t="str">
        <f t="shared" si="10221"/>
        <v>Moses</v>
      </c>
      <c r="O10129" s="576" t="str">
        <f t="shared" si="10219"/>
        <v>Jacob</v>
      </c>
      <c r="P10129" s="566"/>
      <c r="Q10129" s="373"/>
      <c r="R10129" s="200"/>
    </row>
    <row r="10130" spans="3:18" ht="14.6" customHeight="1" x14ac:dyDescent="0.5">
      <c r="C10130" s="373"/>
      <c r="D10130" s="373"/>
      <c r="E10130" s="212">
        <f t="shared" si="10225"/>
        <v>-1549</v>
      </c>
      <c r="F10130" s="197">
        <v>3</v>
      </c>
      <c r="G10130" s="208" t="s">
        <v>287</v>
      </c>
      <c r="H10130" s="373"/>
      <c r="I10130" s="373"/>
      <c r="J10130" s="567"/>
      <c r="K10130" s="373"/>
      <c r="L10130" s="373"/>
      <c r="M10130" s="373"/>
      <c r="N10130" s="407">
        <f t="shared" si="10222"/>
        <v>13</v>
      </c>
      <c r="O10130" s="577">
        <f t="shared" si="10220"/>
        <v>363</v>
      </c>
      <c r="P10130" s="566"/>
      <c r="Q10130" s="373"/>
      <c r="R10130" s="200"/>
    </row>
    <row r="10131" spans="3:18" ht="14.6" customHeight="1" x14ac:dyDescent="0.5">
      <c r="C10131" s="373"/>
      <c r="D10131" s="373"/>
      <c r="E10131" s="345"/>
      <c r="F10131" s="197">
        <v>4</v>
      </c>
      <c r="G10131" s="209" t="s">
        <v>605</v>
      </c>
      <c r="H10131" s="373"/>
      <c r="I10131" s="373"/>
      <c r="J10131" s="567"/>
      <c r="K10131" s="373"/>
      <c r="L10131" s="373"/>
      <c r="M10131" s="373"/>
      <c r="N10131" s="407"/>
      <c r="O10131" s="577"/>
      <c r="P10131" s="566"/>
      <c r="Q10131" s="373"/>
      <c r="R10131" s="200"/>
    </row>
    <row r="10132" spans="3:18" ht="14.6" customHeight="1" x14ac:dyDescent="0.5">
      <c r="C10132" s="373"/>
      <c r="D10132" s="373"/>
      <c r="E10132" s="201">
        <f t="shared" si="10223"/>
        <v>1549</v>
      </c>
      <c r="F10132" s="197">
        <v>1</v>
      </c>
      <c r="G10132" s="203" t="s">
        <v>288</v>
      </c>
      <c r="H10132" s="373"/>
      <c r="I10132" s="373"/>
      <c r="J10132" s="567"/>
      <c r="K10132" s="373"/>
      <c r="L10132" s="373"/>
      <c r="M10132" s="373"/>
      <c r="N10132" s="408"/>
      <c r="O10132" s="578"/>
      <c r="P10132" s="566"/>
      <c r="Q10132" s="373"/>
      <c r="R10132" s="200"/>
    </row>
    <row r="10133" spans="3:18" ht="14.6" customHeight="1" x14ac:dyDescent="0.5">
      <c r="C10133" s="373"/>
      <c r="D10133" s="373"/>
      <c r="E10133" s="212" t="str">
        <f t="shared" si="10224"/>
        <v>BC</v>
      </c>
      <c r="F10133" s="197">
        <v>2</v>
      </c>
      <c r="G10133" s="206" t="s">
        <v>604</v>
      </c>
      <c r="H10133" s="373"/>
      <c r="I10133" s="373"/>
      <c r="J10133" s="567"/>
      <c r="K10133" s="373"/>
      <c r="L10133" s="373"/>
      <c r="M10133" s="373"/>
      <c r="N10133" s="406" t="str">
        <f t="shared" ref="N10133:N10145" si="10226">N10129</f>
        <v>Moses</v>
      </c>
      <c r="O10133" s="576" t="str">
        <f t="shared" si="10219"/>
        <v>Jacob</v>
      </c>
      <c r="P10133" s="566"/>
      <c r="Q10133" s="373"/>
      <c r="R10133" s="200"/>
    </row>
    <row r="10134" spans="3:18" ht="14.6" customHeight="1" x14ac:dyDescent="0.5">
      <c r="C10134" s="373"/>
      <c r="D10134" s="373"/>
      <c r="E10134" s="212">
        <f t="shared" si="10225"/>
        <v>-1548</v>
      </c>
      <c r="F10134" s="197">
        <v>3</v>
      </c>
      <c r="G10134" s="208" t="s">
        <v>287</v>
      </c>
      <c r="H10134" s="373"/>
      <c r="I10134" s="373"/>
      <c r="J10134" s="567"/>
      <c r="K10134" s="373"/>
      <c r="L10134" s="373"/>
      <c r="M10134" s="373"/>
      <c r="N10134" s="407">
        <f t="shared" ref="N10134:N10146" si="10227">N10130+1</f>
        <v>14</v>
      </c>
      <c r="O10134" s="577">
        <f t="shared" si="10220"/>
        <v>364</v>
      </c>
      <c r="P10134" s="566"/>
      <c r="Q10134" s="373"/>
      <c r="R10134" s="200"/>
    </row>
    <row r="10135" spans="3:18" ht="14.6" customHeight="1" x14ac:dyDescent="0.5">
      <c r="C10135" s="373"/>
      <c r="D10135" s="373"/>
      <c r="E10135" s="345"/>
      <c r="F10135" s="197">
        <v>4</v>
      </c>
      <c r="G10135" s="209" t="s">
        <v>605</v>
      </c>
      <c r="H10135" s="373"/>
      <c r="I10135" s="373"/>
      <c r="J10135" s="567"/>
      <c r="K10135" s="373"/>
      <c r="L10135" s="373"/>
      <c r="M10135" s="373"/>
      <c r="N10135" s="407"/>
      <c r="O10135" s="577"/>
      <c r="P10135" s="566"/>
      <c r="Q10135" s="373"/>
      <c r="R10135" s="200"/>
    </row>
    <row r="10136" spans="3:18" ht="14.6" customHeight="1" x14ac:dyDescent="0.5">
      <c r="C10136" s="373"/>
      <c r="D10136" s="373"/>
      <c r="E10136" s="201">
        <f t="shared" si="10223"/>
        <v>1548</v>
      </c>
      <c r="F10136" s="197">
        <v>1</v>
      </c>
      <c r="G10136" s="203" t="s">
        <v>288</v>
      </c>
      <c r="H10136" s="373"/>
      <c r="I10136" s="373"/>
      <c r="J10136" s="567"/>
      <c r="K10136" s="373"/>
      <c r="L10136" s="373"/>
      <c r="M10136" s="373"/>
      <c r="N10136" s="408"/>
      <c r="O10136" s="578"/>
      <c r="P10136" s="566"/>
      <c r="Q10136" s="373"/>
      <c r="R10136" s="200"/>
    </row>
    <row r="10137" spans="3:18" ht="14.6" customHeight="1" x14ac:dyDescent="0.5">
      <c r="C10137" s="373"/>
      <c r="D10137" s="373"/>
      <c r="E10137" s="212" t="str">
        <f t="shared" si="10224"/>
        <v>BC</v>
      </c>
      <c r="F10137" s="197">
        <v>2</v>
      </c>
      <c r="G10137" s="206" t="s">
        <v>604</v>
      </c>
      <c r="H10137" s="373"/>
      <c r="I10137" s="373"/>
      <c r="J10137" s="567"/>
      <c r="K10137" s="373"/>
      <c r="L10137" s="373"/>
      <c r="M10137" s="373"/>
      <c r="N10137" s="406" t="str">
        <f t="shared" si="10226"/>
        <v>Moses</v>
      </c>
      <c r="O10137" s="576" t="str">
        <f t="shared" si="10219"/>
        <v>Jacob</v>
      </c>
      <c r="P10137" s="566"/>
      <c r="Q10137" s="373"/>
      <c r="R10137" s="200"/>
    </row>
    <row r="10138" spans="3:18" ht="14.6" customHeight="1" x14ac:dyDescent="0.5">
      <c r="C10138" s="373"/>
      <c r="D10138" s="373"/>
      <c r="E10138" s="212">
        <f t="shared" si="10225"/>
        <v>-1547</v>
      </c>
      <c r="F10138" s="197">
        <v>3</v>
      </c>
      <c r="G10138" s="208" t="s">
        <v>287</v>
      </c>
      <c r="H10138" s="373"/>
      <c r="I10138" s="373"/>
      <c r="J10138" s="567"/>
      <c r="K10138" s="373"/>
      <c r="L10138" s="373"/>
      <c r="M10138" s="373"/>
      <c r="N10138" s="407">
        <f t="shared" si="10227"/>
        <v>15</v>
      </c>
      <c r="O10138" s="577">
        <f t="shared" si="10220"/>
        <v>365</v>
      </c>
      <c r="P10138" s="566"/>
      <c r="Q10138" s="373"/>
      <c r="R10138" s="200"/>
    </row>
    <row r="10139" spans="3:18" ht="14.6" customHeight="1" x14ac:dyDescent="0.5">
      <c r="C10139" s="373"/>
      <c r="D10139" s="373"/>
      <c r="E10139" s="345"/>
      <c r="F10139" s="197">
        <v>4</v>
      </c>
      <c r="G10139" s="209" t="s">
        <v>605</v>
      </c>
      <c r="H10139" s="373"/>
      <c r="I10139" s="373"/>
      <c r="J10139" s="567"/>
      <c r="K10139" s="373"/>
      <c r="L10139" s="373"/>
      <c r="M10139" s="373"/>
      <c r="N10139" s="407"/>
      <c r="O10139" s="577"/>
      <c r="P10139" s="566"/>
      <c r="Q10139" s="373"/>
      <c r="R10139" s="200"/>
    </row>
    <row r="10140" spans="3:18" ht="14.6" customHeight="1" x14ac:dyDescent="0.5">
      <c r="C10140" s="373"/>
      <c r="D10140" s="373"/>
      <c r="E10140" s="201">
        <f t="shared" si="10223"/>
        <v>1547</v>
      </c>
      <c r="F10140" s="197">
        <v>1</v>
      </c>
      <c r="G10140" s="203" t="s">
        <v>288</v>
      </c>
      <c r="H10140" s="373"/>
      <c r="I10140" s="373"/>
      <c r="J10140" s="567"/>
      <c r="K10140" s="373"/>
      <c r="L10140" s="373"/>
      <c r="M10140" s="373"/>
      <c r="N10140" s="408"/>
      <c r="O10140" s="578"/>
      <c r="P10140" s="566"/>
      <c r="Q10140" s="373"/>
      <c r="R10140" s="200"/>
    </row>
    <row r="10141" spans="3:18" ht="14.6" customHeight="1" x14ac:dyDescent="0.5">
      <c r="C10141" s="373"/>
      <c r="D10141" s="373"/>
      <c r="E10141" s="212" t="str">
        <f t="shared" si="10224"/>
        <v>BC</v>
      </c>
      <c r="F10141" s="197">
        <v>2</v>
      </c>
      <c r="G10141" s="206" t="s">
        <v>604</v>
      </c>
      <c r="H10141" s="373"/>
      <c r="I10141" s="373"/>
      <c r="J10141" s="567"/>
      <c r="K10141" s="373"/>
      <c r="L10141" s="373"/>
      <c r="M10141" s="373"/>
      <c r="N10141" s="406" t="str">
        <f t="shared" si="10226"/>
        <v>Moses</v>
      </c>
      <c r="O10141" s="576" t="str">
        <f t="shared" si="10219"/>
        <v>Jacob</v>
      </c>
      <c r="P10141" s="566"/>
      <c r="Q10141" s="373"/>
      <c r="R10141" s="200"/>
    </row>
    <row r="10142" spans="3:18" ht="14.6" customHeight="1" x14ac:dyDescent="0.5">
      <c r="C10142" s="373"/>
      <c r="D10142" s="373"/>
      <c r="E10142" s="212">
        <f t="shared" si="10225"/>
        <v>-1546</v>
      </c>
      <c r="F10142" s="197">
        <v>3</v>
      </c>
      <c r="G10142" s="208" t="s">
        <v>287</v>
      </c>
      <c r="H10142" s="373"/>
      <c r="I10142" s="373"/>
      <c r="J10142" s="567"/>
      <c r="K10142" s="373"/>
      <c r="L10142" s="373"/>
      <c r="M10142" s="373"/>
      <c r="N10142" s="407">
        <f t="shared" si="10227"/>
        <v>16</v>
      </c>
      <c r="O10142" s="577">
        <f t="shared" si="10220"/>
        <v>366</v>
      </c>
      <c r="P10142" s="566"/>
      <c r="Q10142" s="373"/>
      <c r="R10142" s="200"/>
    </row>
    <row r="10143" spans="3:18" ht="14.6" customHeight="1" x14ac:dyDescent="0.5">
      <c r="C10143" s="373"/>
      <c r="D10143" s="373"/>
      <c r="E10143" s="345"/>
      <c r="F10143" s="197">
        <v>4</v>
      </c>
      <c r="G10143" s="209" t="s">
        <v>605</v>
      </c>
      <c r="H10143" s="373"/>
      <c r="I10143" s="373"/>
      <c r="J10143" s="567"/>
      <c r="K10143" s="373"/>
      <c r="L10143" s="373"/>
      <c r="M10143" s="373"/>
      <c r="N10143" s="407"/>
      <c r="O10143" s="577"/>
      <c r="P10143" s="566"/>
      <c r="Q10143" s="373"/>
      <c r="R10143" s="200"/>
    </row>
    <row r="10144" spans="3:18" ht="14.6" customHeight="1" x14ac:dyDescent="0.5">
      <c r="C10144" s="373"/>
      <c r="D10144" s="373"/>
      <c r="E10144" s="201">
        <f t="shared" si="10223"/>
        <v>1546</v>
      </c>
      <c r="F10144" s="197">
        <v>1</v>
      </c>
      <c r="G10144" s="203" t="s">
        <v>288</v>
      </c>
      <c r="H10144" s="373"/>
      <c r="I10144" s="373"/>
      <c r="J10144" s="567"/>
      <c r="K10144" s="373"/>
      <c r="L10144" s="373"/>
      <c r="M10144" s="373"/>
      <c r="N10144" s="408"/>
      <c r="O10144" s="578"/>
      <c r="P10144" s="566"/>
      <c r="Q10144" s="373"/>
      <c r="R10144" s="200"/>
    </row>
    <row r="10145" spans="3:18" ht="14.6" customHeight="1" x14ac:dyDescent="0.5">
      <c r="C10145" s="373"/>
      <c r="D10145" s="373"/>
      <c r="E10145" s="212" t="str">
        <f t="shared" si="10224"/>
        <v>BC</v>
      </c>
      <c r="F10145" s="197">
        <v>2</v>
      </c>
      <c r="G10145" s="206" t="s">
        <v>604</v>
      </c>
      <c r="H10145" s="373"/>
      <c r="I10145" s="373"/>
      <c r="J10145" s="567"/>
      <c r="K10145" s="373"/>
      <c r="L10145" s="373"/>
      <c r="M10145" s="373"/>
      <c r="N10145" s="406" t="str">
        <f t="shared" si="10226"/>
        <v>Moses</v>
      </c>
      <c r="O10145" s="576" t="str">
        <f t="shared" si="10219"/>
        <v>Jacob</v>
      </c>
      <c r="P10145" s="566"/>
      <c r="Q10145" s="373"/>
      <c r="R10145" s="200"/>
    </row>
    <row r="10146" spans="3:18" ht="14.6" customHeight="1" x14ac:dyDescent="0.5">
      <c r="C10146" s="373"/>
      <c r="D10146" s="373"/>
      <c r="E10146" s="212">
        <f t="shared" si="10225"/>
        <v>-1545</v>
      </c>
      <c r="F10146" s="197">
        <v>3</v>
      </c>
      <c r="G10146" s="208" t="s">
        <v>287</v>
      </c>
      <c r="H10146" s="373"/>
      <c r="I10146" s="373"/>
      <c r="J10146" s="567"/>
      <c r="K10146" s="373"/>
      <c r="L10146" s="373"/>
      <c r="M10146" s="373"/>
      <c r="N10146" s="407">
        <f t="shared" si="10227"/>
        <v>17</v>
      </c>
      <c r="O10146" s="577">
        <f t="shared" si="10220"/>
        <v>367</v>
      </c>
      <c r="P10146" s="566"/>
      <c r="Q10146" s="373"/>
      <c r="R10146" s="200"/>
    </row>
    <row r="10147" spans="3:18" ht="14.6" customHeight="1" x14ac:dyDescent="0.5">
      <c r="C10147" s="373"/>
      <c r="D10147" s="373"/>
      <c r="E10147" s="345"/>
      <c r="F10147" s="197">
        <v>4</v>
      </c>
      <c r="G10147" s="209" t="s">
        <v>605</v>
      </c>
      <c r="H10147" s="373"/>
      <c r="I10147" s="373"/>
      <c r="J10147" s="567"/>
      <c r="K10147" s="373"/>
      <c r="L10147" s="373"/>
      <c r="M10147" s="373"/>
      <c r="N10147" s="407"/>
      <c r="O10147" s="577"/>
      <c r="P10147" s="566"/>
      <c r="Q10147" s="373"/>
      <c r="R10147" s="200"/>
    </row>
    <row r="10148" spans="3:18" ht="14.6" customHeight="1" x14ac:dyDescent="0.5">
      <c r="C10148" s="373"/>
      <c r="D10148" s="373"/>
      <c r="E10148" s="201">
        <f t="shared" si="10223"/>
        <v>1545</v>
      </c>
      <c r="F10148" s="197">
        <v>1</v>
      </c>
      <c r="G10148" s="203" t="s">
        <v>288</v>
      </c>
      <c r="H10148" s="373"/>
      <c r="I10148" s="373"/>
      <c r="J10148" s="567"/>
      <c r="K10148" s="373"/>
      <c r="L10148" s="373"/>
      <c r="M10148" s="373"/>
      <c r="N10148" s="408"/>
      <c r="O10148" s="578"/>
      <c r="P10148" s="566"/>
      <c r="Q10148" s="373"/>
      <c r="R10148" s="200"/>
    </row>
    <row r="10149" spans="3:18" ht="14.6" customHeight="1" x14ac:dyDescent="0.5">
      <c r="C10149" s="373"/>
      <c r="D10149" s="373"/>
      <c r="E10149" s="212" t="str">
        <f t="shared" si="10224"/>
        <v>BC</v>
      </c>
      <c r="F10149" s="197">
        <v>2</v>
      </c>
      <c r="G10149" s="206" t="s">
        <v>604</v>
      </c>
      <c r="H10149" s="373"/>
      <c r="I10149" s="373"/>
      <c r="J10149" s="567"/>
      <c r="K10149" s="373"/>
      <c r="L10149" s="373"/>
      <c r="M10149" s="373"/>
      <c r="N10149" s="406" t="str">
        <f t="shared" ref="N10149:N10161" si="10228">N10145</f>
        <v>Moses</v>
      </c>
      <c r="O10149" s="576" t="str">
        <f t="shared" si="10219"/>
        <v>Jacob</v>
      </c>
      <c r="P10149" s="566"/>
      <c r="Q10149" s="373"/>
      <c r="R10149" s="200"/>
    </row>
    <row r="10150" spans="3:18" ht="14.6" customHeight="1" x14ac:dyDescent="0.5">
      <c r="C10150" s="373"/>
      <c r="D10150" s="373"/>
      <c r="E10150" s="212">
        <f t="shared" si="10225"/>
        <v>-1544</v>
      </c>
      <c r="F10150" s="197">
        <v>3</v>
      </c>
      <c r="G10150" s="208" t="s">
        <v>287</v>
      </c>
      <c r="H10150" s="373"/>
      <c r="I10150" s="373"/>
      <c r="J10150" s="567"/>
      <c r="K10150" s="373"/>
      <c r="L10150" s="373"/>
      <c r="M10150" s="373"/>
      <c r="N10150" s="407">
        <f t="shared" ref="N10150:N10162" si="10229">N10146+1</f>
        <v>18</v>
      </c>
      <c r="O10150" s="577">
        <f t="shared" si="10220"/>
        <v>368</v>
      </c>
      <c r="P10150" s="566"/>
      <c r="Q10150" s="373"/>
      <c r="R10150" s="200"/>
    </row>
    <row r="10151" spans="3:18" ht="14.6" customHeight="1" x14ac:dyDescent="0.5">
      <c r="C10151" s="373"/>
      <c r="D10151" s="373"/>
      <c r="E10151" s="345"/>
      <c r="F10151" s="197">
        <v>4</v>
      </c>
      <c r="G10151" s="209" t="s">
        <v>605</v>
      </c>
      <c r="H10151" s="373"/>
      <c r="I10151" s="373"/>
      <c r="J10151" s="567"/>
      <c r="K10151" s="373"/>
      <c r="L10151" s="373"/>
      <c r="M10151" s="373"/>
      <c r="N10151" s="407"/>
      <c r="O10151" s="577"/>
      <c r="P10151" s="566"/>
      <c r="Q10151" s="373"/>
      <c r="R10151" s="200"/>
    </row>
    <row r="10152" spans="3:18" ht="14.6" customHeight="1" x14ac:dyDescent="0.5">
      <c r="C10152" s="373"/>
      <c r="D10152" s="373"/>
      <c r="E10152" s="201">
        <f t="shared" si="10223"/>
        <v>1544</v>
      </c>
      <c r="F10152" s="197">
        <v>1</v>
      </c>
      <c r="G10152" s="203" t="s">
        <v>288</v>
      </c>
      <c r="H10152" s="373"/>
      <c r="I10152" s="373"/>
      <c r="J10152" s="567"/>
      <c r="K10152" s="373"/>
      <c r="L10152" s="373"/>
      <c r="M10152" s="373"/>
      <c r="N10152" s="408"/>
      <c r="O10152" s="578"/>
      <c r="P10152" s="566"/>
      <c r="Q10152" s="373"/>
      <c r="R10152" s="200"/>
    </row>
    <row r="10153" spans="3:18" ht="14.6" customHeight="1" x14ac:dyDescent="0.5">
      <c r="C10153" s="373"/>
      <c r="D10153" s="373"/>
      <c r="E10153" s="212" t="str">
        <f t="shared" si="10224"/>
        <v>BC</v>
      </c>
      <c r="F10153" s="197">
        <v>2</v>
      </c>
      <c r="G10153" s="206" t="s">
        <v>604</v>
      </c>
      <c r="H10153" s="373"/>
      <c r="I10153" s="373"/>
      <c r="J10153" s="567"/>
      <c r="K10153" s="373"/>
      <c r="L10153" s="373"/>
      <c r="M10153" s="373"/>
      <c r="N10153" s="406" t="str">
        <f t="shared" si="10228"/>
        <v>Moses</v>
      </c>
      <c r="O10153" s="576" t="str">
        <f t="shared" si="10219"/>
        <v>Jacob</v>
      </c>
      <c r="P10153" s="566"/>
      <c r="Q10153" s="373"/>
      <c r="R10153" s="200"/>
    </row>
    <row r="10154" spans="3:18" ht="14.6" customHeight="1" x14ac:dyDescent="0.5">
      <c r="C10154" s="373"/>
      <c r="D10154" s="373"/>
      <c r="E10154" s="212">
        <f t="shared" si="10225"/>
        <v>-1543</v>
      </c>
      <c r="F10154" s="197">
        <v>3</v>
      </c>
      <c r="G10154" s="208" t="s">
        <v>287</v>
      </c>
      <c r="H10154" s="373"/>
      <c r="I10154" s="373"/>
      <c r="J10154" s="567"/>
      <c r="K10154" s="373"/>
      <c r="L10154" s="373"/>
      <c r="M10154" s="373"/>
      <c r="N10154" s="407">
        <f t="shared" si="10229"/>
        <v>19</v>
      </c>
      <c r="O10154" s="577">
        <f t="shared" si="10220"/>
        <v>369</v>
      </c>
      <c r="P10154" s="566"/>
      <c r="Q10154" s="373"/>
      <c r="R10154" s="200"/>
    </row>
    <row r="10155" spans="3:18" ht="14.6" customHeight="1" x14ac:dyDescent="0.5">
      <c r="C10155" s="373"/>
      <c r="D10155" s="373"/>
      <c r="E10155" s="345"/>
      <c r="F10155" s="197">
        <v>4</v>
      </c>
      <c r="G10155" s="209" t="s">
        <v>605</v>
      </c>
      <c r="H10155" s="373"/>
      <c r="I10155" s="373"/>
      <c r="J10155" s="567"/>
      <c r="K10155" s="373"/>
      <c r="L10155" s="373"/>
      <c r="M10155" s="373"/>
      <c r="N10155" s="407"/>
      <c r="O10155" s="577"/>
      <c r="P10155" s="566"/>
      <c r="Q10155" s="373"/>
      <c r="R10155" s="200"/>
    </row>
    <row r="10156" spans="3:18" ht="14.6" customHeight="1" x14ac:dyDescent="0.5">
      <c r="C10156" s="373"/>
      <c r="D10156" s="373"/>
      <c r="E10156" s="201">
        <f t="shared" si="10223"/>
        <v>1543</v>
      </c>
      <c r="F10156" s="197">
        <v>1</v>
      </c>
      <c r="G10156" s="203" t="s">
        <v>288</v>
      </c>
      <c r="H10156" s="373"/>
      <c r="I10156" s="373"/>
      <c r="J10156" s="567"/>
      <c r="K10156" s="373"/>
      <c r="L10156" s="373"/>
      <c r="M10156" s="373"/>
      <c r="N10156" s="408"/>
      <c r="O10156" s="578"/>
      <c r="P10156" s="566"/>
      <c r="Q10156" s="373"/>
      <c r="R10156" s="200"/>
    </row>
    <row r="10157" spans="3:18" ht="14.6" customHeight="1" x14ac:dyDescent="0.5">
      <c r="C10157" s="373"/>
      <c r="D10157" s="373"/>
      <c r="E10157" s="212" t="str">
        <f t="shared" si="10224"/>
        <v>BC</v>
      </c>
      <c r="F10157" s="197">
        <v>2</v>
      </c>
      <c r="G10157" s="206" t="s">
        <v>604</v>
      </c>
      <c r="H10157" s="373"/>
      <c r="I10157" s="373"/>
      <c r="J10157" s="567"/>
      <c r="K10157" s="373"/>
      <c r="L10157" s="373"/>
      <c r="M10157" s="373"/>
      <c r="N10157" s="406" t="str">
        <f t="shared" si="10228"/>
        <v>Moses</v>
      </c>
      <c r="O10157" s="576" t="str">
        <f t="shared" si="10219"/>
        <v>Jacob</v>
      </c>
      <c r="P10157" s="566"/>
      <c r="Q10157" s="373"/>
      <c r="R10157" s="200"/>
    </row>
    <row r="10158" spans="3:18" ht="14.6" customHeight="1" x14ac:dyDescent="0.5">
      <c r="C10158" s="373"/>
      <c r="D10158" s="373"/>
      <c r="E10158" s="212">
        <f t="shared" si="10225"/>
        <v>-1542</v>
      </c>
      <c r="F10158" s="197">
        <v>3</v>
      </c>
      <c r="G10158" s="208" t="s">
        <v>287</v>
      </c>
      <c r="H10158" s="373"/>
      <c r="I10158" s="373"/>
      <c r="J10158" s="567"/>
      <c r="K10158" s="373"/>
      <c r="L10158" s="373"/>
      <c r="M10158" s="373"/>
      <c r="N10158" s="407">
        <f t="shared" si="10229"/>
        <v>20</v>
      </c>
      <c r="O10158" s="577">
        <f t="shared" si="10220"/>
        <v>370</v>
      </c>
      <c r="P10158" s="566"/>
      <c r="Q10158" s="373"/>
      <c r="R10158" s="200"/>
    </row>
    <row r="10159" spans="3:18" ht="14.6" customHeight="1" x14ac:dyDescent="0.5">
      <c r="C10159" s="373"/>
      <c r="D10159" s="373"/>
      <c r="E10159" s="345"/>
      <c r="F10159" s="197">
        <v>4</v>
      </c>
      <c r="G10159" s="209" t="s">
        <v>605</v>
      </c>
      <c r="H10159" s="373"/>
      <c r="I10159" s="373"/>
      <c r="J10159" s="567"/>
      <c r="K10159" s="373"/>
      <c r="L10159" s="373"/>
      <c r="M10159" s="373"/>
      <c r="N10159" s="407"/>
      <c r="O10159" s="577"/>
      <c r="P10159" s="566"/>
      <c r="Q10159" s="373"/>
      <c r="R10159" s="200"/>
    </row>
    <row r="10160" spans="3:18" ht="14.6" customHeight="1" x14ac:dyDescent="0.5">
      <c r="C10160" s="373"/>
      <c r="D10160" s="373"/>
      <c r="E10160" s="201">
        <f t="shared" si="10223"/>
        <v>1542</v>
      </c>
      <c r="F10160" s="197">
        <v>1</v>
      </c>
      <c r="G10160" s="203" t="s">
        <v>288</v>
      </c>
      <c r="H10160" s="373"/>
      <c r="I10160" s="373"/>
      <c r="J10160" s="567"/>
      <c r="K10160" s="373"/>
      <c r="L10160" s="373"/>
      <c r="M10160" s="373"/>
      <c r="N10160" s="408"/>
      <c r="O10160" s="578"/>
      <c r="P10160" s="566"/>
      <c r="Q10160" s="373"/>
      <c r="R10160" s="200"/>
    </row>
    <row r="10161" spans="3:18" ht="14.6" customHeight="1" x14ac:dyDescent="0.5">
      <c r="C10161" s="373"/>
      <c r="D10161" s="373"/>
      <c r="E10161" s="212" t="str">
        <f t="shared" si="10224"/>
        <v>BC</v>
      </c>
      <c r="F10161" s="197">
        <v>2</v>
      </c>
      <c r="G10161" s="206" t="s">
        <v>604</v>
      </c>
      <c r="H10161" s="373"/>
      <c r="I10161" s="373"/>
      <c r="J10161" s="567"/>
      <c r="K10161" s="373"/>
      <c r="L10161" s="373"/>
      <c r="M10161" s="373"/>
      <c r="N10161" s="406" t="str">
        <f t="shared" si="10228"/>
        <v>Moses</v>
      </c>
      <c r="O10161" s="576" t="str">
        <f t="shared" si="10219"/>
        <v>Jacob</v>
      </c>
      <c r="P10161" s="566"/>
      <c r="Q10161" s="373"/>
      <c r="R10161" s="200"/>
    </row>
    <row r="10162" spans="3:18" ht="14.6" customHeight="1" x14ac:dyDescent="0.5">
      <c r="C10162" s="373"/>
      <c r="D10162" s="373"/>
      <c r="E10162" s="212">
        <f t="shared" si="10225"/>
        <v>-1541</v>
      </c>
      <c r="F10162" s="197">
        <v>3</v>
      </c>
      <c r="G10162" s="208" t="s">
        <v>287</v>
      </c>
      <c r="H10162" s="373"/>
      <c r="I10162" s="373"/>
      <c r="J10162" s="567"/>
      <c r="K10162" s="373"/>
      <c r="L10162" s="373"/>
      <c r="M10162" s="373"/>
      <c r="N10162" s="407">
        <f t="shared" si="10229"/>
        <v>21</v>
      </c>
      <c r="O10162" s="577">
        <f t="shared" si="10220"/>
        <v>371</v>
      </c>
      <c r="P10162" s="566"/>
      <c r="Q10162" s="373"/>
      <c r="R10162" s="200"/>
    </row>
    <row r="10163" spans="3:18" ht="14.6" customHeight="1" x14ac:dyDescent="0.5">
      <c r="C10163" s="373"/>
      <c r="D10163" s="373"/>
      <c r="E10163" s="345"/>
      <c r="F10163" s="197">
        <v>4</v>
      </c>
      <c r="G10163" s="209" t="s">
        <v>605</v>
      </c>
      <c r="H10163" s="373"/>
      <c r="I10163" s="373"/>
      <c r="J10163" s="567"/>
      <c r="K10163" s="373"/>
      <c r="L10163" s="373"/>
      <c r="M10163" s="373"/>
      <c r="N10163" s="407"/>
      <c r="O10163" s="577"/>
      <c r="P10163" s="566"/>
      <c r="Q10163" s="373"/>
      <c r="R10163" s="200"/>
    </row>
    <row r="10164" spans="3:18" ht="14.6" customHeight="1" x14ac:dyDescent="0.5">
      <c r="C10164" s="373"/>
      <c r="D10164" s="373"/>
      <c r="E10164" s="201">
        <f t="shared" si="10223"/>
        <v>1541</v>
      </c>
      <c r="F10164" s="197">
        <v>1</v>
      </c>
      <c r="G10164" s="203" t="s">
        <v>288</v>
      </c>
      <c r="H10164" s="373"/>
      <c r="I10164" s="373"/>
      <c r="J10164" s="567"/>
      <c r="K10164" s="373"/>
      <c r="L10164" s="373"/>
      <c r="M10164" s="373"/>
      <c r="N10164" s="408"/>
      <c r="O10164" s="578"/>
      <c r="P10164" s="566"/>
      <c r="Q10164" s="373"/>
      <c r="R10164" s="200"/>
    </row>
    <row r="10165" spans="3:18" ht="14.6" customHeight="1" x14ac:dyDescent="0.5">
      <c r="C10165" s="373"/>
      <c r="D10165" s="373"/>
      <c r="E10165" s="212" t="str">
        <f t="shared" si="10224"/>
        <v>BC</v>
      </c>
      <c r="F10165" s="197">
        <v>2</v>
      </c>
      <c r="G10165" s="206" t="s">
        <v>604</v>
      </c>
      <c r="H10165" s="373"/>
      <c r="I10165" s="373"/>
      <c r="J10165" s="567"/>
      <c r="K10165" s="373"/>
      <c r="L10165" s="373"/>
      <c r="M10165" s="373"/>
      <c r="N10165" s="406" t="str">
        <f t="shared" ref="N10165:O10177" si="10230">N10161</f>
        <v>Moses</v>
      </c>
      <c r="O10165" s="576" t="str">
        <f t="shared" si="10219"/>
        <v>Jacob</v>
      </c>
      <c r="P10165" s="566"/>
      <c r="Q10165" s="373"/>
      <c r="R10165" s="200"/>
    </row>
    <row r="10166" spans="3:18" ht="14.6" customHeight="1" x14ac:dyDescent="0.5">
      <c r="C10166" s="373"/>
      <c r="D10166" s="373"/>
      <c r="E10166" s="212">
        <f t="shared" si="10225"/>
        <v>-1540</v>
      </c>
      <c r="F10166" s="197">
        <v>3</v>
      </c>
      <c r="G10166" s="208" t="s">
        <v>287</v>
      </c>
      <c r="H10166" s="373"/>
      <c r="I10166" s="373"/>
      <c r="J10166" s="567"/>
      <c r="K10166" s="373"/>
      <c r="L10166" s="373"/>
      <c r="M10166" s="373"/>
      <c r="N10166" s="407">
        <f t="shared" ref="N10166:O10178" si="10231">N10162+1</f>
        <v>22</v>
      </c>
      <c r="O10166" s="577">
        <f t="shared" si="10220"/>
        <v>372</v>
      </c>
      <c r="P10166" s="566"/>
      <c r="Q10166" s="373"/>
      <c r="R10166" s="200"/>
    </row>
    <row r="10167" spans="3:18" ht="14.6" customHeight="1" x14ac:dyDescent="0.5">
      <c r="C10167" s="373"/>
      <c r="D10167" s="373"/>
      <c r="E10167" s="345"/>
      <c r="F10167" s="197">
        <v>4</v>
      </c>
      <c r="G10167" s="209" t="s">
        <v>605</v>
      </c>
      <c r="H10167" s="373"/>
      <c r="I10167" s="373"/>
      <c r="J10167" s="567"/>
      <c r="K10167" s="373"/>
      <c r="L10167" s="373"/>
      <c r="M10167" s="373"/>
      <c r="N10167" s="407"/>
      <c r="O10167" s="577"/>
      <c r="P10167" s="566"/>
      <c r="Q10167" s="373"/>
      <c r="R10167" s="200"/>
    </row>
    <row r="10168" spans="3:18" ht="14.6" customHeight="1" x14ac:dyDescent="0.5">
      <c r="C10168" s="373"/>
      <c r="D10168" s="373"/>
      <c r="E10168" s="201">
        <f t="shared" si="10223"/>
        <v>1540</v>
      </c>
      <c r="F10168" s="197">
        <v>1</v>
      </c>
      <c r="G10168" s="203" t="s">
        <v>288</v>
      </c>
      <c r="H10168" s="373"/>
      <c r="I10168" s="373"/>
      <c r="J10168" s="567"/>
      <c r="K10168" s="373"/>
      <c r="L10168" s="373"/>
      <c r="M10168" s="373"/>
      <c r="N10168" s="408"/>
      <c r="O10168" s="578"/>
      <c r="P10168" s="566"/>
      <c r="Q10168" s="373"/>
      <c r="R10168" s="200"/>
    </row>
    <row r="10169" spans="3:18" ht="14.6" customHeight="1" x14ac:dyDescent="0.5">
      <c r="C10169" s="373"/>
      <c r="D10169" s="373"/>
      <c r="E10169" s="212" t="str">
        <f t="shared" si="10224"/>
        <v>BC</v>
      </c>
      <c r="F10169" s="197">
        <v>2</v>
      </c>
      <c r="G10169" s="206" t="s">
        <v>604</v>
      </c>
      <c r="H10169" s="373"/>
      <c r="I10169" s="373"/>
      <c r="J10169" s="567"/>
      <c r="K10169" s="373"/>
      <c r="L10169" s="373"/>
      <c r="M10169" s="373"/>
      <c r="N10169" s="406" t="str">
        <f t="shared" si="10230"/>
        <v>Moses</v>
      </c>
      <c r="O10169" s="576" t="str">
        <f t="shared" si="10219"/>
        <v>Jacob</v>
      </c>
      <c r="P10169" s="566"/>
      <c r="Q10169" s="373"/>
      <c r="R10169" s="200"/>
    </row>
    <row r="10170" spans="3:18" ht="14.6" customHeight="1" x14ac:dyDescent="0.5">
      <c r="C10170" s="373"/>
      <c r="D10170" s="373"/>
      <c r="E10170" s="212">
        <f t="shared" si="10225"/>
        <v>-1539</v>
      </c>
      <c r="F10170" s="197">
        <v>3</v>
      </c>
      <c r="G10170" s="208" t="s">
        <v>287</v>
      </c>
      <c r="H10170" s="373"/>
      <c r="I10170" s="373"/>
      <c r="J10170" s="567"/>
      <c r="K10170" s="373"/>
      <c r="L10170" s="373"/>
      <c r="M10170" s="373"/>
      <c r="N10170" s="407">
        <f t="shared" si="10231"/>
        <v>23</v>
      </c>
      <c r="O10170" s="577">
        <f t="shared" si="10220"/>
        <v>373</v>
      </c>
      <c r="P10170" s="566"/>
      <c r="Q10170" s="373"/>
      <c r="R10170" s="200"/>
    </row>
    <row r="10171" spans="3:18" ht="14.6" customHeight="1" x14ac:dyDescent="0.5">
      <c r="C10171" s="373"/>
      <c r="D10171" s="373"/>
      <c r="E10171" s="345"/>
      <c r="F10171" s="197">
        <v>4</v>
      </c>
      <c r="G10171" s="209" t="s">
        <v>605</v>
      </c>
      <c r="H10171" s="373"/>
      <c r="I10171" s="373"/>
      <c r="J10171" s="567"/>
      <c r="K10171" s="373"/>
      <c r="L10171" s="373"/>
      <c r="M10171" s="373"/>
      <c r="N10171" s="407"/>
      <c r="O10171" s="577"/>
      <c r="P10171" s="566"/>
      <c r="Q10171" s="373"/>
      <c r="R10171" s="200"/>
    </row>
    <row r="10172" spans="3:18" ht="14.6" customHeight="1" x14ac:dyDescent="0.5">
      <c r="C10172" s="373"/>
      <c r="D10172" s="373"/>
      <c r="E10172" s="201">
        <f t="shared" si="10223"/>
        <v>1539</v>
      </c>
      <c r="F10172" s="197">
        <v>1</v>
      </c>
      <c r="G10172" s="203" t="s">
        <v>288</v>
      </c>
      <c r="H10172" s="373"/>
      <c r="I10172" s="373"/>
      <c r="J10172" s="567"/>
      <c r="K10172" s="373"/>
      <c r="L10172" s="373"/>
      <c r="M10172" s="373"/>
      <c r="N10172" s="408"/>
      <c r="O10172" s="578"/>
      <c r="P10172" s="566"/>
      <c r="Q10172" s="373"/>
      <c r="R10172" s="200"/>
    </row>
    <row r="10173" spans="3:18" ht="14.6" customHeight="1" x14ac:dyDescent="0.5">
      <c r="C10173" s="373"/>
      <c r="D10173" s="373"/>
      <c r="E10173" s="212" t="str">
        <f t="shared" si="10224"/>
        <v>BC</v>
      </c>
      <c r="F10173" s="197">
        <v>2</v>
      </c>
      <c r="G10173" s="206" t="s">
        <v>604</v>
      </c>
      <c r="H10173" s="373"/>
      <c r="I10173" s="373"/>
      <c r="J10173" s="567"/>
      <c r="K10173" s="373"/>
      <c r="L10173" s="373"/>
      <c r="M10173" s="373"/>
      <c r="N10173" s="406" t="str">
        <f t="shared" si="10230"/>
        <v>Moses</v>
      </c>
      <c r="O10173" s="576" t="str">
        <f t="shared" si="10230"/>
        <v>Jacob</v>
      </c>
      <c r="P10173" s="566"/>
      <c r="Q10173" s="373"/>
      <c r="R10173" s="200"/>
    </row>
    <row r="10174" spans="3:18" ht="14.6" customHeight="1" x14ac:dyDescent="0.5">
      <c r="C10174" s="373"/>
      <c r="D10174" s="373"/>
      <c r="E10174" s="212">
        <f t="shared" si="10225"/>
        <v>-1538</v>
      </c>
      <c r="F10174" s="197">
        <v>3</v>
      </c>
      <c r="G10174" s="208" t="s">
        <v>287</v>
      </c>
      <c r="H10174" s="373"/>
      <c r="I10174" s="373"/>
      <c r="J10174" s="567"/>
      <c r="K10174" s="373"/>
      <c r="L10174" s="373"/>
      <c r="M10174" s="373"/>
      <c r="N10174" s="407">
        <f t="shared" si="10231"/>
        <v>24</v>
      </c>
      <c r="O10174" s="577">
        <f t="shared" si="10231"/>
        <v>374</v>
      </c>
      <c r="P10174" s="566"/>
      <c r="Q10174" s="373"/>
      <c r="R10174" s="200"/>
    </row>
    <row r="10175" spans="3:18" ht="14.6" customHeight="1" x14ac:dyDescent="0.5">
      <c r="C10175" s="373"/>
      <c r="D10175" s="373"/>
      <c r="E10175" s="345"/>
      <c r="F10175" s="197">
        <v>4</v>
      </c>
      <c r="G10175" s="209" t="s">
        <v>605</v>
      </c>
      <c r="H10175" s="373"/>
      <c r="I10175" s="373"/>
      <c r="J10175" s="567"/>
      <c r="K10175" s="373"/>
      <c r="L10175" s="373"/>
      <c r="M10175" s="373"/>
      <c r="N10175" s="407"/>
      <c r="O10175" s="577"/>
      <c r="P10175" s="566"/>
      <c r="Q10175" s="373"/>
      <c r="R10175" s="200"/>
    </row>
    <row r="10176" spans="3:18" ht="14.6" customHeight="1" x14ac:dyDescent="0.5">
      <c r="C10176" s="373"/>
      <c r="D10176" s="373"/>
      <c r="E10176" s="201">
        <f t="shared" si="10223"/>
        <v>1538</v>
      </c>
      <c r="F10176" s="197">
        <v>1</v>
      </c>
      <c r="G10176" s="203" t="s">
        <v>288</v>
      </c>
      <c r="H10176" s="373"/>
      <c r="I10176" s="373"/>
      <c r="J10176" s="567"/>
      <c r="K10176" s="373"/>
      <c r="L10176" s="373"/>
      <c r="M10176" s="373"/>
      <c r="N10176" s="408"/>
      <c r="O10176" s="578"/>
      <c r="P10176" s="566"/>
      <c r="Q10176" s="373"/>
      <c r="R10176" s="200"/>
    </row>
    <row r="10177" spans="3:18" ht="14.6" customHeight="1" x14ac:dyDescent="0.5">
      <c r="C10177" s="373"/>
      <c r="D10177" s="373"/>
      <c r="E10177" s="212" t="str">
        <f t="shared" si="10224"/>
        <v>BC</v>
      </c>
      <c r="F10177" s="197">
        <v>2</v>
      </c>
      <c r="G10177" s="206" t="s">
        <v>604</v>
      </c>
      <c r="H10177" s="373"/>
      <c r="I10177" s="373"/>
      <c r="J10177" s="567"/>
      <c r="K10177" s="373"/>
      <c r="L10177" s="373"/>
      <c r="M10177" s="373"/>
      <c r="N10177" s="406" t="str">
        <f t="shared" si="10230"/>
        <v>Moses</v>
      </c>
      <c r="O10177" s="576" t="str">
        <f t="shared" si="10230"/>
        <v>Jacob</v>
      </c>
      <c r="P10177" s="566"/>
      <c r="Q10177" s="373"/>
      <c r="R10177" s="200"/>
    </row>
    <row r="10178" spans="3:18" ht="14.6" customHeight="1" x14ac:dyDescent="0.5">
      <c r="C10178" s="373"/>
      <c r="D10178" s="373"/>
      <c r="E10178" s="212">
        <f t="shared" si="10225"/>
        <v>-1537</v>
      </c>
      <c r="F10178" s="197">
        <v>3</v>
      </c>
      <c r="G10178" s="208" t="s">
        <v>287</v>
      </c>
      <c r="H10178" s="373"/>
      <c r="I10178" s="373"/>
      <c r="J10178" s="567"/>
      <c r="K10178" s="373"/>
      <c r="L10178" s="373"/>
      <c r="M10178" s="373"/>
      <c r="N10178" s="407">
        <f t="shared" si="10231"/>
        <v>25</v>
      </c>
      <c r="O10178" s="577">
        <f t="shared" si="10231"/>
        <v>375</v>
      </c>
      <c r="P10178" s="566"/>
      <c r="Q10178" s="373"/>
      <c r="R10178" s="200"/>
    </row>
    <row r="10179" spans="3:18" ht="14.6" customHeight="1" x14ac:dyDescent="0.5">
      <c r="C10179" s="373"/>
      <c r="D10179" s="373"/>
      <c r="E10179" s="345"/>
      <c r="F10179" s="197">
        <v>4</v>
      </c>
      <c r="G10179" s="209" t="s">
        <v>605</v>
      </c>
      <c r="H10179" s="373"/>
      <c r="I10179" s="373"/>
      <c r="J10179" s="567"/>
      <c r="K10179" s="373"/>
      <c r="L10179" s="373"/>
      <c r="M10179" s="373"/>
      <c r="N10179" s="407"/>
      <c r="O10179" s="577"/>
      <c r="P10179" s="566"/>
      <c r="Q10179" s="373"/>
      <c r="R10179" s="200"/>
    </row>
    <row r="10180" spans="3:18" ht="14.6" customHeight="1" x14ac:dyDescent="0.5">
      <c r="C10180" s="373"/>
      <c r="D10180" s="373"/>
      <c r="E10180" s="201">
        <f t="shared" si="10223"/>
        <v>1537</v>
      </c>
      <c r="F10180" s="197">
        <v>1</v>
      </c>
      <c r="G10180" s="203" t="s">
        <v>288</v>
      </c>
      <c r="H10180" s="373"/>
      <c r="I10180" s="373"/>
      <c r="J10180" s="567"/>
      <c r="K10180" s="373"/>
      <c r="L10180" s="373"/>
      <c r="M10180" s="373"/>
      <c r="N10180" s="408"/>
      <c r="O10180" s="578"/>
      <c r="P10180" s="566"/>
      <c r="Q10180" s="373"/>
      <c r="R10180" s="200"/>
    </row>
    <row r="10181" spans="3:18" ht="14.6" customHeight="1" x14ac:dyDescent="0.5">
      <c r="C10181" s="373"/>
      <c r="D10181" s="373"/>
      <c r="E10181" s="212" t="str">
        <f t="shared" si="10224"/>
        <v>BC</v>
      </c>
      <c r="F10181" s="197">
        <v>2</v>
      </c>
      <c r="G10181" s="206" t="s">
        <v>604</v>
      </c>
      <c r="H10181" s="373"/>
      <c r="I10181" s="373"/>
      <c r="J10181" s="567"/>
      <c r="K10181" s="373"/>
      <c r="L10181" s="373"/>
      <c r="M10181" s="373"/>
      <c r="N10181" s="406" t="str">
        <f t="shared" ref="N10181:O10193" si="10232">N10177</f>
        <v>Moses</v>
      </c>
      <c r="O10181" s="576" t="str">
        <f t="shared" si="10232"/>
        <v>Jacob</v>
      </c>
      <c r="P10181" s="566"/>
      <c r="Q10181" s="373"/>
      <c r="R10181" s="200"/>
    </row>
    <row r="10182" spans="3:18" ht="14.6" customHeight="1" x14ac:dyDescent="0.5">
      <c r="C10182" s="373"/>
      <c r="D10182" s="373"/>
      <c r="E10182" s="212">
        <f t="shared" si="10225"/>
        <v>-1536</v>
      </c>
      <c r="F10182" s="197">
        <v>3</v>
      </c>
      <c r="G10182" s="208" t="s">
        <v>287</v>
      </c>
      <c r="H10182" s="373"/>
      <c r="I10182" s="373"/>
      <c r="J10182" s="567"/>
      <c r="K10182" s="373"/>
      <c r="L10182" s="373"/>
      <c r="M10182" s="373"/>
      <c r="N10182" s="407">
        <f t="shared" ref="N10182:O10194" si="10233">N10178+1</f>
        <v>26</v>
      </c>
      <c r="O10182" s="577">
        <f t="shared" si="10233"/>
        <v>376</v>
      </c>
      <c r="P10182" s="566"/>
      <c r="Q10182" s="373"/>
      <c r="R10182" s="200"/>
    </row>
    <row r="10183" spans="3:18" ht="14.6" customHeight="1" x14ac:dyDescent="0.5">
      <c r="C10183" s="373"/>
      <c r="D10183" s="373"/>
      <c r="E10183" s="345"/>
      <c r="F10183" s="197">
        <v>4</v>
      </c>
      <c r="G10183" s="209" t="s">
        <v>605</v>
      </c>
      <c r="H10183" s="373"/>
      <c r="I10183" s="373"/>
      <c r="J10183" s="567"/>
      <c r="K10183" s="373"/>
      <c r="L10183" s="373"/>
      <c r="M10183" s="373"/>
      <c r="N10183" s="407"/>
      <c r="O10183" s="577"/>
      <c r="P10183" s="566"/>
      <c r="Q10183" s="373"/>
      <c r="R10183" s="200"/>
    </row>
    <row r="10184" spans="3:18" ht="14.6" customHeight="1" x14ac:dyDescent="0.5">
      <c r="C10184" s="373"/>
      <c r="D10184" s="373"/>
      <c r="E10184" s="201">
        <f t="shared" si="10223"/>
        <v>1536</v>
      </c>
      <c r="F10184" s="197">
        <v>1</v>
      </c>
      <c r="G10184" s="203" t="s">
        <v>288</v>
      </c>
      <c r="H10184" s="373"/>
      <c r="I10184" s="373"/>
      <c r="J10184" s="567"/>
      <c r="K10184" s="373"/>
      <c r="L10184" s="373"/>
      <c r="M10184" s="373"/>
      <c r="N10184" s="408"/>
      <c r="O10184" s="578"/>
      <c r="P10184" s="566"/>
      <c r="Q10184" s="373"/>
      <c r="R10184" s="200"/>
    </row>
    <row r="10185" spans="3:18" ht="14.6" customHeight="1" x14ac:dyDescent="0.5">
      <c r="C10185" s="373"/>
      <c r="D10185" s="373"/>
      <c r="E10185" s="212" t="str">
        <f t="shared" si="10224"/>
        <v>BC</v>
      </c>
      <c r="F10185" s="197">
        <v>2</v>
      </c>
      <c r="G10185" s="206" t="s">
        <v>604</v>
      </c>
      <c r="H10185" s="373"/>
      <c r="I10185" s="373"/>
      <c r="J10185" s="567"/>
      <c r="K10185" s="373"/>
      <c r="L10185" s="373"/>
      <c r="M10185" s="373"/>
      <c r="N10185" s="406" t="str">
        <f t="shared" si="10232"/>
        <v>Moses</v>
      </c>
      <c r="O10185" s="576" t="str">
        <f t="shared" si="10232"/>
        <v>Jacob</v>
      </c>
      <c r="P10185" s="566"/>
      <c r="Q10185" s="373"/>
      <c r="R10185" s="200"/>
    </row>
    <row r="10186" spans="3:18" ht="14.6" customHeight="1" x14ac:dyDescent="0.5">
      <c r="C10186" s="373"/>
      <c r="D10186" s="373"/>
      <c r="E10186" s="212">
        <f t="shared" si="10225"/>
        <v>-1535</v>
      </c>
      <c r="F10186" s="197">
        <v>3</v>
      </c>
      <c r="G10186" s="208" t="s">
        <v>287</v>
      </c>
      <c r="H10186" s="373"/>
      <c r="I10186" s="373"/>
      <c r="J10186" s="567"/>
      <c r="K10186" s="373"/>
      <c r="L10186" s="373"/>
      <c r="M10186" s="373"/>
      <c r="N10186" s="407">
        <f t="shared" si="10233"/>
        <v>27</v>
      </c>
      <c r="O10186" s="577">
        <f t="shared" si="10233"/>
        <v>377</v>
      </c>
      <c r="P10186" s="566"/>
      <c r="Q10186" s="373"/>
      <c r="R10186" s="200"/>
    </row>
    <row r="10187" spans="3:18" ht="14.6" customHeight="1" x14ac:dyDescent="0.5">
      <c r="C10187" s="373"/>
      <c r="D10187" s="373"/>
      <c r="E10187" s="345"/>
      <c r="F10187" s="197">
        <v>4</v>
      </c>
      <c r="G10187" s="209" t="s">
        <v>605</v>
      </c>
      <c r="H10187" s="373"/>
      <c r="I10187" s="373"/>
      <c r="J10187" s="567"/>
      <c r="K10187" s="373"/>
      <c r="L10187" s="373"/>
      <c r="M10187" s="373"/>
      <c r="N10187" s="407"/>
      <c r="O10187" s="577"/>
      <c r="P10187" s="566"/>
      <c r="Q10187" s="373"/>
      <c r="R10187" s="200"/>
    </row>
    <row r="10188" spans="3:18" ht="14.6" customHeight="1" x14ac:dyDescent="0.5">
      <c r="C10188" s="373"/>
      <c r="D10188" s="373"/>
      <c r="E10188" s="201">
        <f t="shared" ref="E10188:E10248" si="10234">E10184-1</f>
        <v>1535</v>
      </c>
      <c r="F10188" s="197">
        <v>1</v>
      </c>
      <c r="G10188" s="203" t="s">
        <v>288</v>
      </c>
      <c r="H10188" s="373"/>
      <c r="I10188" s="373"/>
      <c r="J10188" s="567"/>
      <c r="K10188" s="373"/>
      <c r="L10188" s="373"/>
      <c r="M10188" s="373"/>
      <c r="N10188" s="408"/>
      <c r="O10188" s="578"/>
      <c r="P10188" s="566"/>
      <c r="Q10188" s="373"/>
      <c r="R10188" s="200"/>
    </row>
    <row r="10189" spans="3:18" ht="14.6" customHeight="1" x14ac:dyDescent="0.5">
      <c r="C10189" s="373"/>
      <c r="D10189" s="373"/>
      <c r="E10189" s="212" t="str">
        <f t="shared" ref="E10189:E10249" si="10235">E10185</f>
        <v>BC</v>
      </c>
      <c r="F10189" s="197">
        <v>2</v>
      </c>
      <c r="G10189" s="206" t="s">
        <v>604</v>
      </c>
      <c r="H10189" s="373"/>
      <c r="I10189" s="373"/>
      <c r="J10189" s="567"/>
      <c r="K10189" s="373"/>
      <c r="L10189" s="373"/>
      <c r="M10189" s="373"/>
      <c r="N10189" s="406" t="str">
        <f t="shared" si="10232"/>
        <v>Moses</v>
      </c>
      <c r="O10189" s="576" t="str">
        <f t="shared" si="10232"/>
        <v>Jacob</v>
      </c>
      <c r="P10189" s="566"/>
      <c r="Q10189" s="373"/>
      <c r="R10189" s="200"/>
    </row>
    <row r="10190" spans="3:18" ht="14.6" customHeight="1" x14ac:dyDescent="0.5">
      <c r="C10190" s="373"/>
      <c r="D10190" s="373"/>
      <c r="E10190" s="212">
        <f t="shared" ref="E10190:E10250" si="10236">-E10188+1</f>
        <v>-1534</v>
      </c>
      <c r="F10190" s="197">
        <v>3</v>
      </c>
      <c r="G10190" s="208" t="s">
        <v>287</v>
      </c>
      <c r="H10190" s="373"/>
      <c r="I10190" s="373"/>
      <c r="J10190" s="567"/>
      <c r="K10190" s="373"/>
      <c r="L10190" s="373"/>
      <c r="M10190" s="373"/>
      <c r="N10190" s="407">
        <f t="shared" si="10233"/>
        <v>28</v>
      </c>
      <c r="O10190" s="577">
        <f t="shared" si="10233"/>
        <v>378</v>
      </c>
      <c r="P10190" s="566"/>
      <c r="Q10190" s="373"/>
      <c r="R10190" s="200"/>
    </row>
    <row r="10191" spans="3:18" ht="14.6" customHeight="1" x14ac:dyDescent="0.5">
      <c r="C10191" s="373"/>
      <c r="D10191" s="373"/>
      <c r="E10191" s="345"/>
      <c r="F10191" s="197">
        <v>4</v>
      </c>
      <c r="G10191" s="209" t="s">
        <v>605</v>
      </c>
      <c r="H10191" s="373"/>
      <c r="I10191" s="373"/>
      <c r="J10191" s="567"/>
      <c r="K10191" s="373"/>
      <c r="L10191" s="373"/>
      <c r="M10191" s="373"/>
      <c r="N10191" s="407"/>
      <c r="O10191" s="577"/>
      <c r="P10191" s="566"/>
      <c r="Q10191" s="373"/>
      <c r="R10191" s="200"/>
    </row>
    <row r="10192" spans="3:18" ht="14.6" customHeight="1" x14ac:dyDescent="0.5">
      <c r="C10192" s="373"/>
      <c r="D10192" s="373"/>
      <c r="E10192" s="201">
        <f t="shared" si="10234"/>
        <v>1534</v>
      </c>
      <c r="F10192" s="197">
        <v>1</v>
      </c>
      <c r="G10192" s="203" t="s">
        <v>288</v>
      </c>
      <c r="H10192" s="373"/>
      <c r="I10192" s="373"/>
      <c r="J10192" s="567"/>
      <c r="K10192" s="373"/>
      <c r="L10192" s="373"/>
      <c r="M10192" s="373"/>
      <c r="N10192" s="408"/>
      <c r="O10192" s="578"/>
      <c r="P10192" s="566"/>
      <c r="Q10192" s="373"/>
      <c r="R10192" s="200"/>
    </row>
    <row r="10193" spans="3:18" ht="14.6" customHeight="1" x14ac:dyDescent="0.5">
      <c r="C10193" s="373"/>
      <c r="D10193" s="373"/>
      <c r="E10193" s="212" t="str">
        <f t="shared" si="10235"/>
        <v>BC</v>
      </c>
      <c r="F10193" s="197">
        <v>2</v>
      </c>
      <c r="G10193" s="206" t="s">
        <v>604</v>
      </c>
      <c r="H10193" s="373"/>
      <c r="I10193" s="373"/>
      <c r="J10193" s="567"/>
      <c r="K10193" s="373"/>
      <c r="L10193" s="373"/>
      <c r="M10193" s="373"/>
      <c r="N10193" s="406" t="str">
        <f t="shared" si="10232"/>
        <v>Moses</v>
      </c>
      <c r="O10193" s="576" t="str">
        <f t="shared" si="10232"/>
        <v>Jacob</v>
      </c>
      <c r="P10193" s="566"/>
      <c r="Q10193" s="373"/>
      <c r="R10193" s="200"/>
    </row>
    <row r="10194" spans="3:18" ht="14.6" customHeight="1" x14ac:dyDescent="0.5">
      <c r="C10194" s="373"/>
      <c r="D10194" s="373"/>
      <c r="E10194" s="212">
        <f t="shared" si="10236"/>
        <v>-1533</v>
      </c>
      <c r="F10194" s="197">
        <v>3</v>
      </c>
      <c r="G10194" s="208" t="s">
        <v>287</v>
      </c>
      <c r="H10194" s="373"/>
      <c r="I10194" s="373"/>
      <c r="J10194" s="567"/>
      <c r="K10194" s="373"/>
      <c r="L10194" s="373"/>
      <c r="M10194" s="373"/>
      <c r="N10194" s="407">
        <f t="shared" si="10233"/>
        <v>29</v>
      </c>
      <c r="O10194" s="577">
        <f t="shared" si="10233"/>
        <v>379</v>
      </c>
      <c r="P10194" s="566"/>
      <c r="Q10194" s="373"/>
      <c r="R10194" s="200"/>
    </row>
    <row r="10195" spans="3:18" ht="14.6" customHeight="1" x14ac:dyDescent="0.5">
      <c r="C10195" s="373"/>
      <c r="D10195" s="373"/>
      <c r="E10195" s="345"/>
      <c r="F10195" s="197">
        <v>4</v>
      </c>
      <c r="G10195" s="209" t="s">
        <v>605</v>
      </c>
      <c r="H10195" s="373"/>
      <c r="I10195" s="373"/>
      <c r="J10195" s="567"/>
      <c r="K10195" s="373"/>
      <c r="L10195" s="373"/>
      <c r="M10195" s="373"/>
      <c r="N10195" s="407"/>
      <c r="O10195" s="577"/>
      <c r="P10195" s="566"/>
      <c r="Q10195" s="373"/>
      <c r="R10195" s="200"/>
    </row>
    <row r="10196" spans="3:18" ht="14.6" customHeight="1" x14ac:dyDescent="0.5">
      <c r="C10196" s="373"/>
      <c r="D10196" s="373"/>
      <c r="E10196" s="201">
        <f t="shared" si="10234"/>
        <v>1533</v>
      </c>
      <c r="F10196" s="197">
        <v>1</v>
      </c>
      <c r="G10196" s="203" t="s">
        <v>288</v>
      </c>
      <c r="H10196" s="373"/>
      <c r="I10196" s="373"/>
      <c r="J10196" s="567"/>
      <c r="K10196" s="373"/>
      <c r="L10196" s="373"/>
      <c r="M10196" s="373"/>
      <c r="N10196" s="408"/>
      <c r="O10196" s="578"/>
      <c r="P10196" s="566"/>
      <c r="Q10196" s="373"/>
      <c r="R10196" s="200"/>
    </row>
    <row r="10197" spans="3:18" ht="14.6" customHeight="1" x14ac:dyDescent="0.5">
      <c r="C10197" s="373"/>
      <c r="D10197" s="373"/>
      <c r="E10197" s="212" t="str">
        <f t="shared" si="10235"/>
        <v>BC</v>
      </c>
      <c r="F10197" s="197">
        <v>2</v>
      </c>
      <c r="G10197" s="206" t="s">
        <v>604</v>
      </c>
      <c r="H10197" s="373"/>
      <c r="I10197" s="373"/>
      <c r="J10197" s="567"/>
      <c r="K10197" s="373"/>
      <c r="L10197" s="373"/>
      <c r="M10197" s="373"/>
      <c r="N10197" s="406" t="str">
        <f t="shared" ref="N10197:O10209" si="10237">N10193</f>
        <v>Moses</v>
      </c>
      <c r="O10197" s="576" t="str">
        <f t="shared" si="10237"/>
        <v>Jacob</v>
      </c>
      <c r="P10197" s="566"/>
      <c r="Q10197" s="373"/>
      <c r="R10197" s="200"/>
    </row>
    <row r="10198" spans="3:18" ht="14.6" customHeight="1" x14ac:dyDescent="0.5">
      <c r="C10198" s="373"/>
      <c r="D10198" s="373"/>
      <c r="E10198" s="212">
        <f t="shared" si="10236"/>
        <v>-1532</v>
      </c>
      <c r="F10198" s="197">
        <v>3</v>
      </c>
      <c r="G10198" s="208" t="s">
        <v>287</v>
      </c>
      <c r="H10198" s="373"/>
      <c r="I10198" s="373"/>
      <c r="J10198" s="567"/>
      <c r="K10198" s="373"/>
      <c r="L10198" s="373"/>
      <c r="M10198" s="373"/>
      <c r="N10198" s="407">
        <f t="shared" ref="N10198:O10210" si="10238">N10194+1</f>
        <v>30</v>
      </c>
      <c r="O10198" s="577">
        <f t="shared" si="10238"/>
        <v>380</v>
      </c>
      <c r="P10198" s="566"/>
      <c r="Q10198" s="373"/>
      <c r="R10198" s="200"/>
    </row>
    <row r="10199" spans="3:18" ht="14.6" customHeight="1" x14ac:dyDescent="0.5">
      <c r="C10199" s="373"/>
      <c r="D10199" s="373"/>
      <c r="E10199" s="345"/>
      <c r="F10199" s="197">
        <v>4</v>
      </c>
      <c r="G10199" s="209" t="s">
        <v>605</v>
      </c>
      <c r="H10199" s="373"/>
      <c r="I10199" s="373"/>
      <c r="J10199" s="567"/>
      <c r="K10199" s="373"/>
      <c r="L10199" s="373"/>
      <c r="M10199" s="373"/>
      <c r="N10199" s="407"/>
      <c r="O10199" s="577"/>
      <c r="P10199" s="566"/>
      <c r="Q10199" s="373"/>
      <c r="R10199" s="200"/>
    </row>
    <row r="10200" spans="3:18" ht="14.6" customHeight="1" x14ac:dyDescent="0.5">
      <c r="C10200" s="373"/>
      <c r="D10200" s="373"/>
      <c r="E10200" s="201">
        <f t="shared" si="10234"/>
        <v>1532</v>
      </c>
      <c r="F10200" s="197">
        <v>1</v>
      </c>
      <c r="G10200" s="203" t="s">
        <v>288</v>
      </c>
      <c r="H10200" s="373"/>
      <c r="I10200" s="373"/>
      <c r="J10200" s="567"/>
      <c r="K10200" s="373"/>
      <c r="L10200" s="373"/>
      <c r="M10200" s="373"/>
      <c r="N10200" s="408"/>
      <c r="O10200" s="578"/>
      <c r="P10200" s="566"/>
      <c r="Q10200" s="373"/>
      <c r="R10200" s="200"/>
    </row>
    <row r="10201" spans="3:18" ht="14.6" customHeight="1" x14ac:dyDescent="0.5">
      <c r="C10201" s="373"/>
      <c r="D10201" s="373"/>
      <c r="E10201" s="212" t="str">
        <f t="shared" si="10235"/>
        <v>BC</v>
      </c>
      <c r="F10201" s="197">
        <v>2</v>
      </c>
      <c r="G10201" s="206" t="s">
        <v>604</v>
      </c>
      <c r="H10201" s="373"/>
      <c r="I10201" s="373"/>
      <c r="J10201" s="567"/>
      <c r="K10201" s="373"/>
      <c r="L10201" s="373"/>
      <c r="M10201" s="373"/>
      <c r="N10201" s="406" t="str">
        <f t="shared" si="10237"/>
        <v>Moses</v>
      </c>
      <c r="O10201" s="576" t="str">
        <f t="shared" si="10237"/>
        <v>Jacob</v>
      </c>
      <c r="P10201" s="566"/>
      <c r="Q10201" s="373"/>
      <c r="R10201" s="200"/>
    </row>
    <row r="10202" spans="3:18" ht="14.6" customHeight="1" x14ac:dyDescent="0.5">
      <c r="C10202" s="373"/>
      <c r="D10202" s="373"/>
      <c r="E10202" s="212">
        <f t="shared" si="10236"/>
        <v>-1531</v>
      </c>
      <c r="F10202" s="197">
        <v>3</v>
      </c>
      <c r="G10202" s="208" t="s">
        <v>287</v>
      </c>
      <c r="H10202" s="373"/>
      <c r="I10202" s="373"/>
      <c r="J10202" s="567"/>
      <c r="K10202" s="373"/>
      <c r="L10202" s="373"/>
      <c r="M10202" s="373"/>
      <c r="N10202" s="407">
        <f t="shared" si="10238"/>
        <v>31</v>
      </c>
      <c r="O10202" s="577">
        <f t="shared" si="10238"/>
        <v>381</v>
      </c>
      <c r="P10202" s="566"/>
      <c r="Q10202" s="373"/>
      <c r="R10202" s="200"/>
    </row>
    <row r="10203" spans="3:18" ht="14.6" customHeight="1" x14ac:dyDescent="0.5">
      <c r="C10203" s="373"/>
      <c r="D10203" s="373"/>
      <c r="E10203" s="345"/>
      <c r="F10203" s="197">
        <v>4</v>
      </c>
      <c r="G10203" s="209" t="s">
        <v>605</v>
      </c>
      <c r="H10203" s="373"/>
      <c r="I10203" s="373"/>
      <c r="J10203" s="567"/>
      <c r="K10203" s="373"/>
      <c r="L10203" s="373"/>
      <c r="M10203" s="373"/>
      <c r="N10203" s="407"/>
      <c r="O10203" s="577"/>
      <c r="P10203" s="566"/>
      <c r="Q10203" s="373"/>
      <c r="R10203" s="200"/>
    </row>
    <row r="10204" spans="3:18" ht="14.6" customHeight="1" x14ac:dyDescent="0.5">
      <c r="C10204" s="373"/>
      <c r="D10204" s="373"/>
      <c r="E10204" s="201">
        <f t="shared" si="10234"/>
        <v>1531</v>
      </c>
      <c r="F10204" s="197">
        <v>1</v>
      </c>
      <c r="G10204" s="203" t="s">
        <v>288</v>
      </c>
      <c r="H10204" s="373"/>
      <c r="I10204" s="373"/>
      <c r="J10204" s="567"/>
      <c r="K10204" s="373"/>
      <c r="L10204" s="373"/>
      <c r="M10204" s="373"/>
      <c r="N10204" s="408"/>
      <c r="O10204" s="578"/>
      <c r="P10204" s="566"/>
      <c r="Q10204" s="373"/>
      <c r="R10204" s="200"/>
    </row>
    <row r="10205" spans="3:18" ht="14.6" customHeight="1" x14ac:dyDescent="0.5">
      <c r="C10205" s="373"/>
      <c r="D10205" s="373"/>
      <c r="E10205" s="212" t="str">
        <f t="shared" si="10235"/>
        <v>BC</v>
      </c>
      <c r="F10205" s="197">
        <v>2</v>
      </c>
      <c r="G10205" s="206" t="s">
        <v>604</v>
      </c>
      <c r="H10205" s="373"/>
      <c r="I10205" s="373"/>
      <c r="J10205" s="567"/>
      <c r="K10205" s="373"/>
      <c r="L10205" s="373"/>
      <c r="M10205" s="373"/>
      <c r="N10205" s="406" t="str">
        <f t="shared" si="10237"/>
        <v>Moses</v>
      </c>
      <c r="O10205" s="576" t="str">
        <f t="shared" si="10237"/>
        <v>Jacob</v>
      </c>
      <c r="P10205" s="566"/>
      <c r="Q10205" s="373"/>
      <c r="R10205" s="200"/>
    </row>
    <row r="10206" spans="3:18" ht="14.6" customHeight="1" x14ac:dyDescent="0.5">
      <c r="C10206" s="373"/>
      <c r="D10206" s="373"/>
      <c r="E10206" s="212">
        <f t="shared" si="10236"/>
        <v>-1530</v>
      </c>
      <c r="F10206" s="197">
        <v>3</v>
      </c>
      <c r="G10206" s="208" t="s">
        <v>287</v>
      </c>
      <c r="H10206" s="373"/>
      <c r="I10206" s="373"/>
      <c r="J10206" s="567"/>
      <c r="K10206" s="373"/>
      <c r="L10206" s="373"/>
      <c r="M10206" s="373"/>
      <c r="N10206" s="407">
        <f t="shared" si="10238"/>
        <v>32</v>
      </c>
      <c r="O10206" s="577">
        <f t="shared" si="10238"/>
        <v>382</v>
      </c>
      <c r="P10206" s="566"/>
      <c r="Q10206" s="373"/>
      <c r="R10206" s="200"/>
    </row>
    <row r="10207" spans="3:18" ht="14.6" customHeight="1" x14ac:dyDescent="0.5">
      <c r="C10207" s="373"/>
      <c r="D10207" s="373"/>
      <c r="E10207" s="345"/>
      <c r="F10207" s="197">
        <v>4</v>
      </c>
      <c r="G10207" s="209" t="s">
        <v>605</v>
      </c>
      <c r="H10207" s="373"/>
      <c r="I10207" s="373"/>
      <c r="J10207" s="567"/>
      <c r="K10207" s="373"/>
      <c r="L10207" s="373"/>
      <c r="M10207" s="373"/>
      <c r="N10207" s="407"/>
      <c r="O10207" s="577"/>
      <c r="P10207" s="566"/>
      <c r="Q10207" s="373"/>
      <c r="R10207" s="200"/>
    </row>
    <row r="10208" spans="3:18" ht="14.6" customHeight="1" x14ac:dyDescent="0.5">
      <c r="C10208" s="373"/>
      <c r="D10208" s="373"/>
      <c r="E10208" s="201">
        <f t="shared" si="10234"/>
        <v>1530</v>
      </c>
      <c r="F10208" s="197">
        <v>1</v>
      </c>
      <c r="G10208" s="203" t="s">
        <v>288</v>
      </c>
      <c r="H10208" s="373"/>
      <c r="I10208" s="373"/>
      <c r="J10208" s="567"/>
      <c r="K10208" s="373"/>
      <c r="L10208" s="373"/>
      <c r="M10208" s="373"/>
      <c r="N10208" s="408"/>
      <c r="O10208" s="578"/>
      <c r="P10208" s="566"/>
      <c r="Q10208" s="373"/>
      <c r="R10208" s="200"/>
    </row>
    <row r="10209" spans="3:18" ht="14.6" customHeight="1" x14ac:dyDescent="0.5">
      <c r="C10209" s="373"/>
      <c r="D10209" s="373"/>
      <c r="E10209" s="212" t="str">
        <f t="shared" si="10235"/>
        <v>BC</v>
      </c>
      <c r="F10209" s="197">
        <v>2</v>
      </c>
      <c r="G10209" s="206" t="s">
        <v>604</v>
      </c>
      <c r="H10209" s="373"/>
      <c r="I10209" s="373"/>
      <c r="J10209" s="567"/>
      <c r="K10209" s="373"/>
      <c r="L10209" s="373"/>
      <c r="M10209" s="373"/>
      <c r="N10209" s="406" t="str">
        <f t="shared" si="10237"/>
        <v>Moses</v>
      </c>
      <c r="O10209" s="576" t="str">
        <f t="shared" si="10237"/>
        <v>Jacob</v>
      </c>
      <c r="P10209" s="566"/>
      <c r="Q10209" s="373"/>
      <c r="R10209" s="200"/>
    </row>
    <row r="10210" spans="3:18" ht="14.6" customHeight="1" x14ac:dyDescent="0.5">
      <c r="C10210" s="373"/>
      <c r="D10210" s="373"/>
      <c r="E10210" s="212">
        <f t="shared" si="10236"/>
        <v>-1529</v>
      </c>
      <c r="F10210" s="197">
        <v>3</v>
      </c>
      <c r="G10210" s="208" t="s">
        <v>287</v>
      </c>
      <c r="H10210" s="373"/>
      <c r="I10210" s="373"/>
      <c r="J10210" s="567"/>
      <c r="K10210" s="373"/>
      <c r="L10210" s="373"/>
      <c r="M10210" s="373"/>
      <c r="N10210" s="407">
        <f t="shared" si="10238"/>
        <v>33</v>
      </c>
      <c r="O10210" s="577">
        <f t="shared" si="10238"/>
        <v>383</v>
      </c>
      <c r="P10210" s="566"/>
      <c r="Q10210" s="373"/>
      <c r="R10210" s="200"/>
    </row>
    <row r="10211" spans="3:18" ht="14.6" customHeight="1" x14ac:dyDescent="0.5">
      <c r="C10211" s="373"/>
      <c r="D10211" s="373"/>
      <c r="E10211" s="345"/>
      <c r="F10211" s="197">
        <v>4</v>
      </c>
      <c r="G10211" s="209" t="s">
        <v>605</v>
      </c>
      <c r="H10211" s="373"/>
      <c r="I10211" s="373"/>
      <c r="J10211" s="567"/>
      <c r="K10211" s="373"/>
      <c r="L10211" s="373"/>
      <c r="M10211" s="373"/>
      <c r="N10211" s="407"/>
      <c r="O10211" s="577"/>
      <c r="P10211" s="566"/>
      <c r="Q10211" s="373"/>
      <c r="R10211" s="200"/>
    </row>
    <row r="10212" spans="3:18" ht="14.6" customHeight="1" x14ac:dyDescent="0.5">
      <c r="C10212" s="373"/>
      <c r="D10212" s="373"/>
      <c r="E10212" s="201">
        <f t="shared" si="10234"/>
        <v>1529</v>
      </c>
      <c r="F10212" s="197">
        <v>1</v>
      </c>
      <c r="G10212" s="203" t="s">
        <v>288</v>
      </c>
      <c r="H10212" s="373"/>
      <c r="I10212" s="373"/>
      <c r="J10212" s="567"/>
      <c r="K10212" s="373"/>
      <c r="L10212" s="373"/>
      <c r="M10212" s="373"/>
      <c r="N10212" s="408"/>
      <c r="O10212" s="578"/>
      <c r="P10212" s="566"/>
      <c r="Q10212" s="373"/>
      <c r="R10212" s="200"/>
    </row>
    <row r="10213" spans="3:18" ht="14.6" customHeight="1" x14ac:dyDescent="0.5">
      <c r="C10213" s="373"/>
      <c r="D10213" s="373"/>
      <c r="E10213" s="212" t="str">
        <f t="shared" si="10235"/>
        <v>BC</v>
      </c>
      <c r="F10213" s="197">
        <v>2</v>
      </c>
      <c r="G10213" s="206" t="s">
        <v>604</v>
      </c>
      <c r="H10213" s="373"/>
      <c r="I10213" s="373"/>
      <c r="J10213" s="567"/>
      <c r="K10213" s="373"/>
      <c r="L10213" s="373"/>
      <c r="M10213" s="373"/>
      <c r="N10213" s="406" t="str">
        <f t="shared" ref="N10213:O10225" si="10239">N10209</f>
        <v>Moses</v>
      </c>
      <c r="O10213" s="576" t="str">
        <f t="shared" si="10239"/>
        <v>Jacob</v>
      </c>
      <c r="P10213" s="566"/>
      <c r="Q10213" s="373"/>
      <c r="R10213" s="200"/>
    </row>
    <row r="10214" spans="3:18" ht="14.6" customHeight="1" x14ac:dyDescent="0.5">
      <c r="C10214" s="373"/>
      <c r="D10214" s="373"/>
      <c r="E10214" s="212">
        <f t="shared" si="10236"/>
        <v>-1528</v>
      </c>
      <c r="F10214" s="197">
        <v>3</v>
      </c>
      <c r="G10214" s="208" t="s">
        <v>287</v>
      </c>
      <c r="H10214" s="373"/>
      <c r="I10214" s="373"/>
      <c r="J10214" s="567"/>
      <c r="K10214" s="373"/>
      <c r="L10214" s="373"/>
      <c r="M10214" s="373"/>
      <c r="N10214" s="407">
        <f t="shared" ref="N10214:O10226" si="10240">N10210+1</f>
        <v>34</v>
      </c>
      <c r="O10214" s="577">
        <f t="shared" si="10240"/>
        <v>384</v>
      </c>
      <c r="P10214" s="566"/>
      <c r="Q10214" s="373"/>
      <c r="R10214" s="200"/>
    </row>
    <row r="10215" spans="3:18" ht="14.6" customHeight="1" x14ac:dyDescent="0.5">
      <c r="C10215" s="373"/>
      <c r="D10215" s="373"/>
      <c r="E10215" s="345"/>
      <c r="F10215" s="197">
        <v>4</v>
      </c>
      <c r="G10215" s="209" t="s">
        <v>605</v>
      </c>
      <c r="H10215" s="373"/>
      <c r="I10215" s="373"/>
      <c r="J10215" s="567"/>
      <c r="K10215" s="373"/>
      <c r="L10215" s="373"/>
      <c r="M10215" s="373"/>
      <c r="N10215" s="407"/>
      <c r="O10215" s="577"/>
      <c r="P10215" s="566"/>
      <c r="Q10215" s="373"/>
      <c r="R10215" s="200"/>
    </row>
    <row r="10216" spans="3:18" ht="14.6" customHeight="1" x14ac:dyDescent="0.5">
      <c r="C10216" s="373"/>
      <c r="D10216" s="373"/>
      <c r="E10216" s="201">
        <f t="shared" si="10234"/>
        <v>1528</v>
      </c>
      <c r="F10216" s="197">
        <v>1</v>
      </c>
      <c r="G10216" s="203" t="s">
        <v>288</v>
      </c>
      <c r="H10216" s="373"/>
      <c r="I10216" s="373"/>
      <c r="J10216" s="567"/>
      <c r="K10216" s="373"/>
      <c r="L10216" s="373"/>
      <c r="M10216" s="373"/>
      <c r="N10216" s="408"/>
      <c r="O10216" s="578"/>
      <c r="P10216" s="566"/>
      <c r="Q10216" s="373"/>
      <c r="R10216" s="200"/>
    </row>
    <row r="10217" spans="3:18" ht="14.6" customHeight="1" x14ac:dyDescent="0.5">
      <c r="C10217" s="373"/>
      <c r="D10217" s="373"/>
      <c r="E10217" s="212" t="str">
        <f t="shared" si="10235"/>
        <v>BC</v>
      </c>
      <c r="F10217" s="197">
        <v>2</v>
      </c>
      <c r="G10217" s="206" t="s">
        <v>604</v>
      </c>
      <c r="H10217" s="373"/>
      <c r="I10217" s="373"/>
      <c r="J10217" s="567"/>
      <c r="K10217" s="373"/>
      <c r="L10217" s="373"/>
      <c r="M10217" s="373"/>
      <c r="N10217" s="406" t="str">
        <f t="shared" si="10239"/>
        <v>Moses</v>
      </c>
      <c r="O10217" s="576" t="str">
        <f t="shared" si="10239"/>
        <v>Jacob</v>
      </c>
      <c r="P10217" s="566"/>
      <c r="Q10217" s="373"/>
      <c r="R10217" s="200"/>
    </row>
    <row r="10218" spans="3:18" ht="14.6" customHeight="1" x14ac:dyDescent="0.5">
      <c r="C10218" s="373"/>
      <c r="D10218" s="373"/>
      <c r="E10218" s="212">
        <f t="shared" si="10236"/>
        <v>-1527</v>
      </c>
      <c r="F10218" s="197">
        <v>3</v>
      </c>
      <c r="G10218" s="208" t="s">
        <v>287</v>
      </c>
      <c r="H10218" s="373"/>
      <c r="I10218" s="373"/>
      <c r="J10218" s="567"/>
      <c r="K10218" s="373"/>
      <c r="L10218" s="373"/>
      <c r="M10218" s="373"/>
      <c r="N10218" s="407">
        <f t="shared" si="10240"/>
        <v>35</v>
      </c>
      <c r="O10218" s="577">
        <f t="shared" si="10240"/>
        <v>385</v>
      </c>
      <c r="P10218" s="566"/>
      <c r="Q10218" s="373"/>
      <c r="R10218" s="200"/>
    </row>
    <row r="10219" spans="3:18" ht="14.6" customHeight="1" x14ac:dyDescent="0.5">
      <c r="C10219" s="373"/>
      <c r="D10219" s="373"/>
      <c r="E10219" s="345"/>
      <c r="F10219" s="197">
        <v>4</v>
      </c>
      <c r="G10219" s="209" t="s">
        <v>605</v>
      </c>
      <c r="H10219" s="373"/>
      <c r="I10219" s="373"/>
      <c r="J10219" s="567"/>
      <c r="K10219" s="373"/>
      <c r="L10219" s="373"/>
      <c r="M10219" s="373"/>
      <c r="N10219" s="407"/>
      <c r="O10219" s="577"/>
      <c r="P10219" s="566"/>
      <c r="Q10219" s="373"/>
      <c r="R10219" s="200"/>
    </row>
    <row r="10220" spans="3:18" ht="14.6" customHeight="1" x14ac:dyDescent="0.5">
      <c r="C10220" s="373"/>
      <c r="D10220" s="373"/>
      <c r="E10220" s="201">
        <f t="shared" si="10234"/>
        <v>1527</v>
      </c>
      <c r="F10220" s="197">
        <v>1</v>
      </c>
      <c r="G10220" s="203" t="s">
        <v>288</v>
      </c>
      <c r="H10220" s="373"/>
      <c r="I10220" s="373"/>
      <c r="J10220" s="567"/>
      <c r="K10220" s="373"/>
      <c r="L10220" s="373"/>
      <c r="M10220" s="373"/>
      <c r="N10220" s="408"/>
      <c r="O10220" s="578"/>
      <c r="P10220" s="566"/>
      <c r="Q10220" s="373"/>
      <c r="R10220" s="200"/>
    </row>
    <row r="10221" spans="3:18" ht="14.6" customHeight="1" x14ac:dyDescent="0.5">
      <c r="C10221" s="373"/>
      <c r="D10221" s="373"/>
      <c r="E10221" s="212" t="str">
        <f t="shared" si="10235"/>
        <v>BC</v>
      </c>
      <c r="F10221" s="197">
        <v>2</v>
      </c>
      <c r="G10221" s="206" t="s">
        <v>604</v>
      </c>
      <c r="H10221" s="373"/>
      <c r="I10221" s="373"/>
      <c r="J10221" s="567"/>
      <c r="K10221" s="373"/>
      <c r="L10221" s="373"/>
      <c r="M10221" s="373"/>
      <c r="N10221" s="406" t="str">
        <f t="shared" si="10239"/>
        <v>Moses</v>
      </c>
      <c r="O10221" s="576" t="str">
        <f t="shared" si="10239"/>
        <v>Jacob</v>
      </c>
      <c r="P10221" s="566"/>
      <c r="Q10221" s="373"/>
      <c r="R10221" s="200"/>
    </row>
    <row r="10222" spans="3:18" ht="14.6" customHeight="1" x14ac:dyDescent="0.5">
      <c r="C10222" s="373"/>
      <c r="D10222" s="373"/>
      <c r="E10222" s="212">
        <f t="shared" si="10236"/>
        <v>-1526</v>
      </c>
      <c r="F10222" s="197">
        <v>3</v>
      </c>
      <c r="G10222" s="208" t="s">
        <v>287</v>
      </c>
      <c r="H10222" s="373"/>
      <c r="I10222" s="373"/>
      <c r="J10222" s="567"/>
      <c r="K10222" s="373"/>
      <c r="L10222" s="373"/>
      <c r="M10222" s="373"/>
      <c r="N10222" s="407">
        <f t="shared" si="10240"/>
        <v>36</v>
      </c>
      <c r="O10222" s="577">
        <f t="shared" si="10240"/>
        <v>386</v>
      </c>
      <c r="P10222" s="566"/>
      <c r="Q10222" s="373"/>
      <c r="R10222" s="200"/>
    </row>
    <row r="10223" spans="3:18" ht="14.6" customHeight="1" x14ac:dyDescent="0.5">
      <c r="C10223" s="373"/>
      <c r="D10223" s="373"/>
      <c r="E10223" s="345"/>
      <c r="F10223" s="197">
        <v>4</v>
      </c>
      <c r="G10223" s="209" t="s">
        <v>605</v>
      </c>
      <c r="H10223" s="373"/>
      <c r="I10223" s="373"/>
      <c r="J10223" s="567"/>
      <c r="K10223" s="373"/>
      <c r="L10223" s="373"/>
      <c r="M10223" s="373"/>
      <c r="N10223" s="407"/>
      <c r="O10223" s="577"/>
      <c r="P10223" s="566"/>
      <c r="Q10223" s="373"/>
      <c r="R10223" s="200"/>
    </row>
    <row r="10224" spans="3:18" ht="14.6" customHeight="1" x14ac:dyDescent="0.5">
      <c r="C10224" s="373"/>
      <c r="D10224" s="373"/>
      <c r="E10224" s="201">
        <f t="shared" si="10234"/>
        <v>1526</v>
      </c>
      <c r="F10224" s="197">
        <v>1</v>
      </c>
      <c r="G10224" s="203" t="s">
        <v>288</v>
      </c>
      <c r="H10224" s="373"/>
      <c r="I10224" s="373"/>
      <c r="J10224" s="567"/>
      <c r="K10224" s="373"/>
      <c r="L10224" s="373"/>
      <c r="M10224" s="373"/>
      <c r="N10224" s="408"/>
      <c r="O10224" s="578"/>
      <c r="P10224" s="566"/>
      <c r="Q10224" s="373"/>
      <c r="R10224" s="200"/>
    </row>
    <row r="10225" spans="3:18" ht="14.6" customHeight="1" x14ac:dyDescent="0.5">
      <c r="C10225" s="373"/>
      <c r="D10225" s="373"/>
      <c r="E10225" s="212" t="str">
        <f t="shared" si="10235"/>
        <v>BC</v>
      </c>
      <c r="F10225" s="197">
        <v>2</v>
      </c>
      <c r="G10225" s="206" t="s">
        <v>604</v>
      </c>
      <c r="H10225" s="373"/>
      <c r="I10225" s="373"/>
      <c r="J10225" s="567"/>
      <c r="K10225" s="373"/>
      <c r="L10225" s="373"/>
      <c r="M10225" s="373"/>
      <c r="N10225" s="406" t="str">
        <f t="shared" si="10239"/>
        <v>Moses</v>
      </c>
      <c r="O10225" s="576" t="str">
        <f t="shared" si="10239"/>
        <v>Jacob</v>
      </c>
      <c r="P10225" s="566"/>
      <c r="Q10225" s="373"/>
      <c r="R10225" s="200"/>
    </row>
    <row r="10226" spans="3:18" ht="14.6" customHeight="1" x14ac:dyDescent="0.5">
      <c r="C10226" s="373"/>
      <c r="D10226" s="373"/>
      <c r="E10226" s="212">
        <f t="shared" si="10236"/>
        <v>-1525</v>
      </c>
      <c r="F10226" s="197">
        <v>3</v>
      </c>
      <c r="G10226" s="208" t="s">
        <v>287</v>
      </c>
      <c r="H10226" s="373"/>
      <c r="I10226" s="373"/>
      <c r="J10226" s="567"/>
      <c r="K10226" s="373"/>
      <c r="L10226" s="373"/>
      <c r="M10226" s="373"/>
      <c r="N10226" s="407">
        <f t="shared" si="10240"/>
        <v>37</v>
      </c>
      <c r="O10226" s="577">
        <f t="shared" si="10240"/>
        <v>387</v>
      </c>
      <c r="P10226" s="566"/>
      <c r="Q10226" s="373"/>
      <c r="R10226" s="200"/>
    </row>
    <row r="10227" spans="3:18" ht="14.6" customHeight="1" x14ac:dyDescent="0.5">
      <c r="C10227" s="373"/>
      <c r="D10227" s="373"/>
      <c r="E10227" s="345"/>
      <c r="F10227" s="197">
        <v>4</v>
      </c>
      <c r="G10227" s="209" t="s">
        <v>605</v>
      </c>
      <c r="H10227" s="373"/>
      <c r="I10227" s="373"/>
      <c r="J10227" s="567"/>
      <c r="K10227" s="373"/>
      <c r="L10227" s="373"/>
      <c r="M10227" s="373"/>
      <c r="N10227" s="407"/>
      <c r="O10227" s="577"/>
      <c r="P10227" s="566"/>
      <c r="Q10227" s="373"/>
      <c r="R10227" s="200"/>
    </row>
    <row r="10228" spans="3:18" ht="14.6" customHeight="1" x14ac:dyDescent="0.5">
      <c r="C10228" s="373"/>
      <c r="D10228" s="373"/>
      <c r="E10228" s="201">
        <f t="shared" si="10234"/>
        <v>1525</v>
      </c>
      <c r="F10228" s="197">
        <v>1</v>
      </c>
      <c r="G10228" s="203" t="s">
        <v>288</v>
      </c>
      <c r="H10228" s="373"/>
      <c r="I10228" s="373"/>
      <c r="J10228" s="567"/>
      <c r="K10228" s="373"/>
      <c r="L10228" s="373"/>
      <c r="M10228" s="373"/>
      <c r="N10228" s="408"/>
      <c r="O10228" s="578"/>
      <c r="P10228" s="566"/>
      <c r="Q10228" s="373"/>
      <c r="R10228" s="200"/>
    </row>
    <row r="10229" spans="3:18" ht="14.6" customHeight="1" x14ac:dyDescent="0.5">
      <c r="C10229" s="373"/>
      <c r="D10229" s="373"/>
      <c r="E10229" s="212" t="str">
        <f t="shared" si="10235"/>
        <v>BC</v>
      </c>
      <c r="F10229" s="197">
        <v>2</v>
      </c>
      <c r="G10229" s="206" t="s">
        <v>604</v>
      </c>
      <c r="H10229" s="373"/>
      <c r="I10229" s="373"/>
      <c r="J10229" s="567"/>
      <c r="K10229" s="373"/>
      <c r="L10229" s="373"/>
      <c r="M10229" s="373"/>
      <c r="N10229" s="406" t="str">
        <f t="shared" ref="N10229:O10241" si="10241">N10225</f>
        <v>Moses</v>
      </c>
      <c r="O10229" s="576" t="str">
        <f t="shared" si="10241"/>
        <v>Jacob</v>
      </c>
      <c r="P10229" s="566"/>
      <c r="Q10229" s="373"/>
      <c r="R10229" s="200"/>
    </row>
    <row r="10230" spans="3:18" ht="14.6" customHeight="1" x14ac:dyDescent="0.5">
      <c r="C10230" s="373"/>
      <c r="D10230" s="373"/>
      <c r="E10230" s="212">
        <f t="shared" si="10236"/>
        <v>-1524</v>
      </c>
      <c r="F10230" s="197">
        <v>3</v>
      </c>
      <c r="G10230" s="208" t="s">
        <v>287</v>
      </c>
      <c r="H10230" s="373"/>
      <c r="I10230" s="373"/>
      <c r="J10230" s="567"/>
      <c r="K10230" s="373"/>
      <c r="L10230" s="373"/>
      <c r="M10230" s="373"/>
      <c r="N10230" s="407">
        <f t="shared" ref="N10230:O10242" si="10242">N10226+1</f>
        <v>38</v>
      </c>
      <c r="O10230" s="577">
        <f t="shared" si="10242"/>
        <v>388</v>
      </c>
      <c r="P10230" s="566"/>
      <c r="Q10230" s="373"/>
      <c r="R10230" s="200"/>
    </row>
    <row r="10231" spans="3:18" ht="14.6" customHeight="1" x14ac:dyDescent="0.5">
      <c r="C10231" s="373"/>
      <c r="D10231" s="373"/>
      <c r="E10231" s="345"/>
      <c r="F10231" s="197">
        <v>4</v>
      </c>
      <c r="G10231" s="209" t="s">
        <v>605</v>
      </c>
      <c r="H10231" s="373"/>
      <c r="I10231" s="373"/>
      <c r="J10231" s="567"/>
      <c r="K10231" s="373"/>
      <c r="L10231" s="373"/>
      <c r="M10231" s="373"/>
      <c r="N10231" s="407"/>
      <c r="O10231" s="577"/>
      <c r="P10231" s="566"/>
      <c r="Q10231" s="373"/>
      <c r="R10231" s="200"/>
    </row>
    <row r="10232" spans="3:18" ht="14.6" customHeight="1" x14ac:dyDescent="0.5">
      <c r="C10232" s="373"/>
      <c r="D10232" s="373"/>
      <c r="E10232" s="201">
        <f t="shared" si="10234"/>
        <v>1524</v>
      </c>
      <c r="F10232" s="197">
        <v>1</v>
      </c>
      <c r="G10232" s="203" t="s">
        <v>288</v>
      </c>
      <c r="H10232" s="373"/>
      <c r="I10232" s="373"/>
      <c r="J10232" s="567"/>
      <c r="K10232" s="373"/>
      <c r="L10232" s="373"/>
      <c r="M10232" s="373"/>
      <c r="N10232" s="408"/>
      <c r="O10232" s="578"/>
      <c r="P10232" s="566"/>
      <c r="Q10232" s="373"/>
      <c r="R10232" s="200"/>
    </row>
    <row r="10233" spans="3:18" ht="14.6" customHeight="1" x14ac:dyDescent="0.5">
      <c r="C10233" s="373"/>
      <c r="D10233" s="373"/>
      <c r="E10233" s="212" t="str">
        <f t="shared" si="10235"/>
        <v>BC</v>
      </c>
      <c r="F10233" s="197">
        <v>2</v>
      </c>
      <c r="G10233" s="206" t="s">
        <v>604</v>
      </c>
      <c r="H10233" s="373"/>
      <c r="I10233" s="373"/>
      <c r="J10233" s="567"/>
      <c r="K10233" s="373"/>
      <c r="L10233" s="373"/>
      <c r="M10233" s="373"/>
      <c r="N10233" s="406" t="str">
        <f t="shared" si="10241"/>
        <v>Moses</v>
      </c>
      <c r="O10233" s="576" t="str">
        <f t="shared" si="10241"/>
        <v>Jacob</v>
      </c>
      <c r="P10233" s="566"/>
      <c r="Q10233" s="373"/>
      <c r="R10233" s="200"/>
    </row>
    <row r="10234" spans="3:18" ht="14.6" customHeight="1" x14ac:dyDescent="0.5">
      <c r="C10234" s="373"/>
      <c r="D10234" s="373"/>
      <c r="E10234" s="212">
        <f t="shared" si="10236"/>
        <v>-1523</v>
      </c>
      <c r="F10234" s="197">
        <v>3</v>
      </c>
      <c r="G10234" s="208" t="s">
        <v>287</v>
      </c>
      <c r="H10234" s="373"/>
      <c r="I10234" s="373"/>
      <c r="J10234" s="567"/>
      <c r="K10234" s="373"/>
      <c r="L10234" s="373"/>
      <c r="M10234" s="373"/>
      <c r="N10234" s="407">
        <f t="shared" si="10242"/>
        <v>39</v>
      </c>
      <c r="O10234" s="577">
        <f t="shared" si="10242"/>
        <v>389</v>
      </c>
      <c r="P10234" s="566"/>
      <c r="Q10234" s="373"/>
      <c r="R10234" s="200"/>
    </row>
    <row r="10235" spans="3:18" ht="14.6" customHeight="1" thickBot="1" x14ac:dyDescent="0.55000000000000004">
      <c r="C10235" s="373"/>
      <c r="D10235" s="373"/>
      <c r="E10235" s="345"/>
      <c r="F10235" s="197">
        <v>4</v>
      </c>
      <c r="G10235" s="209" t="s">
        <v>605</v>
      </c>
      <c r="H10235" s="373"/>
      <c r="I10235" s="373"/>
      <c r="J10235" s="567"/>
      <c r="K10235" s="373"/>
      <c r="L10235" s="373"/>
      <c r="M10235" s="373"/>
      <c r="N10235" s="407"/>
      <c r="O10235" s="577"/>
      <c r="P10235" s="566"/>
      <c r="Q10235" s="373"/>
      <c r="R10235" s="200"/>
    </row>
    <row r="10236" spans="3:18" ht="14.6" customHeight="1" x14ac:dyDescent="0.5">
      <c r="C10236" s="527">
        <v>450</v>
      </c>
      <c r="D10236" s="373"/>
      <c r="E10236" s="201">
        <f t="shared" si="10234"/>
        <v>1523</v>
      </c>
      <c r="F10236" s="197">
        <v>1</v>
      </c>
      <c r="G10236" s="203" t="s">
        <v>288</v>
      </c>
      <c r="H10236" s="373"/>
      <c r="I10236" s="373"/>
      <c r="J10236" s="567"/>
      <c r="K10236" s="373"/>
      <c r="L10236" s="373"/>
      <c r="M10236" s="373"/>
      <c r="N10236" s="408"/>
      <c r="O10236" s="578"/>
      <c r="P10236" s="566"/>
      <c r="Q10236" s="373"/>
      <c r="R10236" s="200"/>
    </row>
    <row r="10237" spans="3:18" ht="14.6" customHeight="1" x14ac:dyDescent="0.5">
      <c r="C10237" s="528">
        <v>1</v>
      </c>
      <c r="D10237" s="373"/>
      <c r="E10237" s="212" t="str">
        <f t="shared" si="10235"/>
        <v>BC</v>
      </c>
      <c r="F10237" s="197">
        <v>2</v>
      </c>
      <c r="G10237" s="206" t="s">
        <v>604</v>
      </c>
      <c r="H10237" s="373"/>
      <c r="I10237" s="373"/>
      <c r="J10237" s="567"/>
      <c r="K10237" s="373"/>
      <c r="L10237" s="373"/>
      <c r="M10237" s="373"/>
      <c r="N10237" s="406" t="str">
        <f t="shared" si="10241"/>
        <v>Moses</v>
      </c>
      <c r="O10237" s="576" t="str">
        <f t="shared" si="10241"/>
        <v>Jacob</v>
      </c>
      <c r="P10237" s="566"/>
      <c r="Q10237" s="373"/>
      <c r="R10237" s="200"/>
    </row>
    <row r="10238" spans="3:18" ht="14.6" customHeight="1" x14ac:dyDescent="0.5">
      <c r="C10238" s="528">
        <v>40</v>
      </c>
      <c r="D10238" s="373"/>
      <c r="E10238" s="212">
        <f t="shared" si="10236"/>
        <v>-1522</v>
      </c>
      <c r="F10238" s="197">
        <v>3</v>
      </c>
      <c r="G10238" s="208" t="s">
        <v>287</v>
      </c>
      <c r="H10238" s="373"/>
      <c r="I10238" s="373"/>
      <c r="J10238" s="567"/>
      <c r="K10238" s="373"/>
      <c r="L10238" s="373"/>
      <c r="M10238" s="373"/>
      <c r="N10238" s="407">
        <f t="shared" si="10242"/>
        <v>40</v>
      </c>
      <c r="O10238" s="577">
        <f t="shared" si="10242"/>
        <v>390</v>
      </c>
      <c r="P10238" s="566"/>
      <c r="Q10238" s="373"/>
      <c r="R10238" s="200"/>
    </row>
    <row r="10239" spans="3:18" ht="14.6" customHeight="1" thickBot="1" x14ac:dyDescent="0.55000000000000004">
      <c r="C10239" s="529"/>
      <c r="D10239" s="373"/>
      <c r="E10239" s="345"/>
      <c r="F10239" s="197">
        <v>4</v>
      </c>
      <c r="G10239" s="209" t="s">
        <v>605</v>
      </c>
      <c r="H10239" s="373"/>
      <c r="I10239" s="373"/>
      <c r="J10239" s="567"/>
      <c r="K10239" s="373"/>
      <c r="L10239" s="373"/>
      <c r="M10239" s="373"/>
      <c r="N10239" s="407"/>
      <c r="O10239" s="577"/>
      <c r="P10239" s="566"/>
      <c r="Q10239" s="373"/>
      <c r="R10239" s="200"/>
    </row>
    <row r="10240" spans="3:18" ht="14.6" customHeight="1" x14ac:dyDescent="0.5">
      <c r="C10240" s="527">
        <v>450</v>
      </c>
      <c r="D10240" s="373"/>
      <c r="E10240" s="201">
        <f t="shared" si="10234"/>
        <v>1522</v>
      </c>
      <c r="F10240" s="197">
        <v>1</v>
      </c>
      <c r="G10240" s="203" t="s">
        <v>288</v>
      </c>
      <c r="H10240" s="373"/>
      <c r="I10240" s="373"/>
      <c r="J10240" s="567"/>
      <c r="K10240" s="373"/>
      <c r="L10240" s="373"/>
      <c r="M10240" s="373"/>
      <c r="N10240" s="408"/>
      <c r="O10240" s="578"/>
      <c r="P10240" s="566"/>
      <c r="Q10240" s="373"/>
      <c r="R10240" s="200"/>
    </row>
    <row r="10241" spans="3:18" ht="14.6" customHeight="1" x14ac:dyDescent="0.5">
      <c r="C10241" s="528">
        <f t="shared" ref="C10241" si="10243">C10237+1</f>
        <v>2</v>
      </c>
      <c r="D10241" s="373"/>
      <c r="E10241" s="212" t="str">
        <f t="shared" si="10235"/>
        <v>BC</v>
      </c>
      <c r="F10241" s="197">
        <v>2</v>
      </c>
      <c r="G10241" s="206" t="s">
        <v>604</v>
      </c>
      <c r="H10241" s="373"/>
      <c r="I10241" s="373"/>
      <c r="J10241" s="567"/>
      <c r="K10241" s="373"/>
      <c r="L10241" s="373"/>
      <c r="M10241" s="373"/>
      <c r="N10241" s="406" t="str">
        <f t="shared" si="10241"/>
        <v>Moses</v>
      </c>
      <c r="O10241" s="576" t="str">
        <f t="shared" si="10241"/>
        <v>Jacob</v>
      </c>
      <c r="P10241" s="566"/>
      <c r="Q10241" s="373"/>
      <c r="R10241" s="200"/>
    </row>
    <row r="10242" spans="3:18" ht="14.6" customHeight="1" x14ac:dyDescent="0.5">
      <c r="C10242" s="528">
        <f>C10238+1</f>
        <v>41</v>
      </c>
      <c r="D10242" s="373"/>
      <c r="E10242" s="212">
        <f t="shared" si="10236"/>
        <v>-1521</v>
      </c>
      <c r="F10242" s="197">
        <v>3</v>
      </c>
      <c r="G10242" s="208" t="s">
        <v>287</v>
      </c>
      <c r="H10242" s="373"/>
      <c r="I10242" s="373"/>
      <c r="J10242" s="567"/>
      <c r="K10242" s="373"/>
      <c r="L10242" s="373"/>
      <c r="M10242" s="373"/>
      <c r="N10242" s="407">
        <f t="shared" si="10242"/>
        <v>41</v>
      </c>
      <c r="O10242" s="577">
        <f t="shared" si="10242"/>
        <v>391</v>
      </c>
      <c r="P10242" s="566"/>
      <c r="Q10242" s="373"/>
      <c r="R10242" s="200"/>
    </row>
    <row r="10243" spans="3:18" ht="14.6" customHeight="1" thickBot="1" x14ac:dyDescent="0.55000000000000004">
      <c r="C10243" s="529"/>
      <c r="D10243" s="373"/>
      <c r="E10243" s="345"/>
      <c r="F10243" s="197">
        <v>4</v>
      </c>
      <c r="G10243" s="209" t="s">
        <v>605</v>
      </c>
      <c r="H10243" s="373"/>
      <c r="I10243" s="373"/>
      <c r="J10243" s="567"/>
      <c r="K10243" s="373"/>
      <c r="L10243" s="373"/>
      <c r="M10243" s="373"/>
      <c r="N10243" s="407"/>
      <c r="O10243" s="577"/>
      <c r="P10243" s="566"/>
      <c r="Q10243" s="373"/>
      <c r="R10243" s="200"/>
    </row>
    <row r="10244" spans="3:18" ht="14.6" customHeight="1" x14ac:dyDescent="0.5">
      <c r="C10244" s="527">
        <v>450</v>
      </c>
      <c r="D10244" s="373"/>
      <c r="E10244" s="201">
        <f t="shared" si="10234"/>
        <v>1521</v>
      </c>
      <c r="F10244" s="197">
        <v>1</v>
      </c>
      <c r="G10244" s="203" t="s">
        <v>288</v>
      </c>
      <c r="H10244" s="373"/>
      <c r="I10244" s="373"/>
      <c r="J10244" s="567"/>
      <c r="K10244" s="373"/>
      <c r="L10244" s="373"/>
      <c r="M10244" s="373"/>
      <c r="N10244" s="408"/>
      <c r="O10244" s="578"/>
      <c r="P10244" s="566"/>
      <c r="Q10244" s="373"/>
      <c r="R10244" s="200"/>
    </row>
    <row r="10245" spans="3:18" ht="14.6" customHeight="1" x14ac:dyDescent="0.5">
      <c r="C10245" s="528">
        <f t="shared" ref="C10245" si="10244">C10241+1</f>
        <v>3</v>
      </c>
      <c r="D10245" s="373"/>
      <c r="E10245" s="212" t="str">
        <f t="shared" si="10235"/>
        <v>BC</v>
      </c>
      <c r="F10245" s="197">
        <v>2</v>
      </c>
      <c r="G10245" s="206" t="s">
        <v>604</v>
      </c>
      <c r="H10245" s="373"/>
      <c r="I10245" s="373"/>
      <c r="J10245" s="567"/>
      <c r="K10245" s="373"/>
      <c r="L10245" s="373"/>
      <c r="M10245" s="373"/>
      <c r="N10245" s="406" t="str">
        <f t="shared" ref="N10245:O10257" si="10245">N10241</f>
        <v>Moses</v>
      </c>
      <c r="O10245" s="576" t="str">
        <f t="shared" si="10245"/>
        <v>Jacob</v>
      </c>
      <c r="P10245" s="566"/>
      <c r="Q10245" s="373"/>
      <c r="R10245" s="200"/>
    </row>
    <row r="10246" spans="3:18" ht="14.6" customHeight="1" x14ac:dyDescent="0.5">
      <c r="C10246" s="528">
        <f>C10242+1</f>
        <v>42</v>
      </c>
      <c r="D10246" s="373"/>
      <c r="E10246" s="212">
        <f t="shared" si="10236"/>
        <v>-1520</v>
      </c>
      <c r="F10246" s="197">
        <v>3</v>
      </c>
      <c r="G10246" s="208" t="s">
        <v>287</v>
      </c>
      <c r="H10246" s="373"/>
      <c r="I10246" s="373"/>
      <c r="J10246" s="567"/>
      <c r="K10246" s="373"/>
      <c r="L10246" s="373"/>
      <c r="M10246" s="373"/>
      <c r="N10246" s="407">
        <f t="shared" ref="N10246:O10258" si="10246">N10242+1</f>
        <v>42</v>
      </c>
      <c r="O10246" s="577">
        <f t="shared" si="10246"/>
        <v>392</v>
      </c>
      <c r="P10246" s="566"/>
      <c r="Q10246" s="373"/>
      <c r="R10246" s="200"/>
    </row>
    <row r="10247" spans="3:18" ht="14.6" customHeight="1" thickBot="1" x14ac:dyDescent="0.55000000000000004">
      <c r="C10247" s="529"/>
      <c r="D10247" s="373"/>
      <c r="E10247" s="345"/>
      <c r="F10247" s="197">
        <v>4</v>
      </c>
      <c r="G10247" s="209" t="s">
        <v>605</v>
      </c>
      <c r="H10247" s="373"/>
      <c r="I10247" s="373"/>
      <c r="J10247" s="567"/>
      <c r="K10247" s="373"/>
      <c r="L10247" s="373"/>
      <c r="M10247" s="373"/>
      <c r="N10247" s="407"/>
      <c r="O10247" s="577"/>
      <c r="P10247" s="566"/>
      <c r="Q10247" s="373"/>
      <c r="R10247" s="200"/>
    </row>
    <row r="10248" spans="3:18" ht="14.6" customHeight="1" x14ac:dyDescent="0.5">
      <c r="C10248" s="527">
        <v>450</v>
      </c>
      <c r="D10248" s="373"/>
      <c r="E10248" s="201">
        <f t="shared" si="10234"/>
        <v>1520</v>
      </c>
      <c r="F10248" s="197">
        <v>1</v>
      </c>
      <c r="G10248" s="203" t="s">
        <v>288</v>
      </c>
      <c r="H10248" s="373"/>
      <c r="I10248" s="373"/>
      <c r="J10248" s="567"/>
      <c r="K10248" s="373"/>
      <c r="L10248" s="373"/>
      <c r="M10248" s="373"/>
      <c r="N10248" s="408"/>
      <c r="O10248" s="578"/>
      <c r="P10248" s="566"/>
      <c r="Q10248" s="373"/>
      <c r="R10248" s="200"/>
    </row>
    <row r="10249" spans="3:18" ht="14.6" customHeight="1" x14ac:dyDescent="0.5">
      <c r="C10249" s="528">
        <f t="shared" ref="C10249:C10310" si="10247">C10245+1</f>
        <v>4</v>
      </c>
      <c r="D10249" s="373"/>
      <c r="E10249" s="212" t="str">
        <f t="shared" si="10235"/>
        <v>BC</v>
      </c>
      <c r="F10249" s="197">
        <v>2</v>
      </c>
      <c r="G10249" s="206" t="s">
        <v>604</v>
      </c>
      <c r="H10249" s="373"/>
      <c r="I10249" s="373"/>
      <c r="J10249" s="567"/>
      <c r="K10249" s="373"/>
      <c r="L10249" s="373"/>
      <c r="M10249" s="373"/>
      <c r="N10249" s="406" t="str">
        <f t="shared" si="10245"/>
        <v>Moses</v>
      </c>
      <c r="O10249" s="576" t="str">
        <f t="shared" si="10245"/>
        <v>Jacob</v>
      </c>
      <c r="P10249" s="566"/>
      <c r="Q10249" s="373"/>
      <c r="R10249" s="200"/>
    </row>
    <row r="10250" spans="3:18" ht="14.6" customHeight="1" x14ac:dyDescent="0.5">
      <c r="C10250" s="528">
        <f t="shared" si="10247"/>
        <v>43</v>
      </c>
      <c r="D10250" s="373"/>
      <c r="E10250" s="212">
        <f t="shared" si="10236"/>
        <v>-1519</v>
      </c>
      <c r="F10250" s="197">
        <v>3</v>
      </c>
      <c r="G10250" s="208" t="s">
        <v>287</v>
      </c>
      <c r="H10250" s="373"/>
      <c r="I10250" s="373"/>
      <c r="J10250" s="567"/>
      <c r="K10250" s="373"/>
      <c r="L10250" s="373"/>
      <c r="M10250" s="373"/>
      <c r="N10250" s="407">
        <f t="shared" si="10246"/>
        <v>43</v>
      </c>
      <c r="O10250" s="577">
        <f t="shared" si="10246"/>
        <v>393</v>
      </c>
      <c r="P10250" s="566"/>
      <c r="Q10250" s="373"/>
      <c r="R10250" s="200"/>
    </row>
    <row r="10251" spans="3:18" ht="14.6" customHeight="1" thickBot="1" x14ac:dyDescent="0.55000000000000004">
      <c r="C10251" s="529"/>
      <c r="D10251" s="373"/>
      <c r="E10251" s="345"/>
      <c r="F10251" s="197">
        <v>4</v>
      </c>
      <c r="G10251" s="209" t="s">
        <v>605</v>
      </c>
      <c r="H10251" s="373"/>
      <c r="I10251" s="373"/>
      <c r="J10251" s="567"/>
      <c r="K10251" s="373"/>
      <c r="L10251" s="373"/>
      <c r="M10251" s="373"/>
      <c r="N10251" s="407"/>
      <c r="O10251" s="577"/>
      <c r="P10251" s="566"/>
      <c r="Q10251" s="373"/>
      <c r="R10251" s="200"/>
    </row>
    <row r="10252" spans="3:18" ht="14.6" customHeight="1" x14ac:dyDescent="0.5">
      <c r="C10252" s="527">
        <v>450</v>
      </c>
      <c r="D10252" s="373"/>
      <c r="E10252" s="201">
        <f t="shared" ref="E10252:E10312" si="10248">E10248-1</f>
        <v>1519</v>
      </c>
      <c r="F10252" s="197">
        <v>1</v>
      </c>
      <c r="G10252" s="203" t="s">
        <v>288</v>
      </c>
      <c r="H10252" s="373"/>
      <c r="I10252" s="373"/>
      <c r="J10252" s="567"/>
      <c r="K10252" s="373"/>
      <c r="L10252" s="373"/>
      <c r="M10252" s="373"/>
      <c r="N10252" s="408"/>
      <c r="O10252" s="578"/>
      <c r="P10252" s="566"/>
      <c r="Q10252" s="373"/>
      <c r="R10252" s="200"/>
    </row>
    <row r="10253" spans="3:18" ht="14.6" customHeight="1" x14ac:dyDescent="0.5">
      <c r="C10253" s="528">
        <f t="shared" si="10247"/>
        <v>5</v>
      </c>
      <c r="D10253" s="373"/>
      <c r="E10253" s="212" t="str">
        <f t="shared" ref="E10253:E10313" si="10249">E10249</f>
        <v>BC</v>
      </c>
      <c r="F10253" s="197">
        <v>2</v>
      </c>
      <c r="G10253" s="206" t="s">
        <v>604</v>
      </c>
      <c r="H10253" s="373"/>
      <c r="I10253" s="373"/>
      <c r="J10253" s="567"/>
      <c r="K10253" s="373"/>
      <c r="L10253" s="373"/>
      <c r="M10253" s="373"/>
      <c r="N10253" s="406" t="str">
        <f t="shared" si="10245"/>
        <v>Moses</v>
      </c>
      <c r="O10253" s="576" t="str">
        <f t="shared" si="10245"/>
        <v>Jacob</v>
      </c>
      <c r="P10253" s="566"/>
      <c r="Q10253" s="373"/>
      <c r="R10253" s="200"/>
    </row>
    <row r="10254" spans="3:18" ht="14.6" customHeight="1" x14ac:dyDescent="0.5">
      <c r="C10254" s="528">
        <f t="shared" si="10247"/>
        <v>44</v>
      </c>
      <c r="D10254" s="373"/>
      <c r="E10254" s="212">
        <f t="shared" ref="E10254:E10314" si="10250">-E10252+1</f>
        <v>-1518</v>
      </c>
      <c r="F10254" s="197">
        <v>3</v>
      </c>
      <c r="G10254" s="208" t="s">
        <v>287</v>
      </c>
      <c r="H10254" s="373"/>
      <c r="I10254" s="373"/>
      <c r="J10254" s="567"/>
      <c r="K10254" s="373"/>
      <c r="L10254" s="373"/>
      <c r="M10254" s="373"/>
      <c r="N10254" s="407">
        <f t="shared" si="10246"/>
        <v>44</v>
      </c>
      <c r="O10254" s="577">
        <f t="shared" si="10246"/>
        <v>394</v>
      </c>
      <c r="P10254" s="566"/>
      <c r="Q10254" s="373"/>
      <c r="R10254" s="200"/>
    </row>
    <row r="10255" spans="3:18" ht="14.6" customHeight="1" thickBot="1" x14ac:dyDescent="0.55000000000000004">
      <c r="C10255" s="529"/>
      <c r="D10255" s="373"/>
      <c r="E10255" s="345"/>
      <c r="F10255" s="197">
        <v>4</v>
      </c>
      <c r="G10255" s="209" t="s">
        <v>605</v>
      </c>
      <c r="H10255" s="373"/>
      <c r="I10255" s="373"/>
      <c r="J10255" s="567"/>
      <c r="K10255" s="373"/>
      <c r="L10255" s="373"/>
      <c r="M10255" s="373"/>
      <c r="N10255" s="407"/>
      <c r="O10255" s="577"/>
      <c r="P10255" s="566"/>
      <c r="Q10255" s="373"/>
      <c r="R10255" s="200"/>
    </row>
    <row r="10256" spans="3:18" ht="14.6" customHeight="1" x14ac:dyDescent="0.5">
      <c r="C10256" s="527">
        <v>450</v>
      </c>
      <c r="D10256" s="373"/>
      <c r="E10256" s="201">
        <f t="shared" si="10248"/>
        <v>1518</v>
      </c>
      <c r="F10256" s="197">
        <v>1</v>
      </c>
      <c r="G10256" s="203" t="s">
        <v>288</v>
      </c>
      <c r="H10256" s="373"/>
      <c r="I10256" s="373"/>
      <c r="J10256" s="567"/>
      <c r="K10256" s="373"/>
      <c r="L10256" s="373"/>
      <c r="M10256" s="373"/>
      <c r="N10256" s="408"/>
      <c r="O10256" s="578"/>
      <c r="P10256" s="566"/>
      <c r="Q10256" s="373"/>
      <c r="R10256" s="200"/>
    </row>
    <row r="10257" spans="3:18" ht="14.6" customHeight="1" x14ac:dyDescent="0.5">
      <c r="C10257" s="528">
        <f t="shared" si="10247"/>
        <v>6</v>
      </c>
      <c r="D10257" s="373"/>
      <c r="E10257" s="212" t="str">
        <f t="shared" si="10249"/>
        <v>BC</v>
      </c>
      <c r="F10257" s="197">
        <v>2</v>
      </c>
      <c r="G10257" s="206" t="s">
        <v>604</v>
      </c>
      <c r="H10257" s="373"/>
      <c r="I10257" s="373"/>
      <c r="J10257" s="567"/>
      <c r="K10257" s="373"/>
      <c r="L10257" s="373"/>
      <c r="M10257" s="373"/>
      <c r="N10257" s="406" t="str">
        <f t="shared" si="10245"/>
        <v>Moses</v>
      </c>
      <c r="O10257" s="576" t="str">
        <f t="shared" si="10245"/>
        <v>Jacob</v>
      </c>
      <c r="P10257" s="566"/>
      <c r="Q10257" s="373"/>
      <c r="R10257" s="200"/>
    </row>
    <row r="10258" spans="3:18" ht="14.6" customHeight="1" x14ac:dyDescent="0.5">
      <c r="C10258" s="528">
        <f t="shared" si="10247"/>
        <v>45</v>
      </c>
      <c r="D10258" s="373"/>
      <c r="E10258" s="212">
        <f t="shared" si="10250"/>
        <v>-1517</v>
      </c>
      <c r="F10258" s="197">
        <v>3</v>
      </c>
      <c r="G10258" s="208" t="s">
        <v>287</v>
      </c>
      <c r="H10258" s="373"/>
      <c r="I10258" s="373"/>
      <c r="J10258" s="567"/>
      <c r="K10258" s="373"/>
      <c r="L10258" s="373"/>
      <c r="M10258" s="373"/>
      <c r="N10258" s="407">
        <f t="shared" si="10246"/>
        <v>45</v>
      </c>
      <c r="O10258" s="577">
        <f t="shared" si="10246"/>
        <v>395</v>
      </c>
      <c r="P10258" s="566"/>
      <c r="Q10258" s="373"/>
      <c r="R10258" s="200"/>
    </row>
    <row r="10259" spans="3:18" ht="14.6" customHeight="1" thickBot="1" x14ac:dyDescent="0.55000000000000004">
      <c r="C10259" s="529"/>
      <c r="D10259" s="373"/>
      <c r="E10259" s="345"/>
      <c r="F10259" s="197">
        <v>4</v>
      </c>
      <c r="G10259" s="209" t="s">
        <v>605</v>
      </c>
      <c r="H10259" s="373"/>
      <c r="I10259" s="373"/>
      <c r="J10259" s="567"/>
      <c r="K10259" s="373"/>
      <c r="L10259" s="373"/>
      <c r="M10259" s="373"/>
      <c r="N10259" s="407"/>
      <c r="O10259" s="577"/>
      <c r="P10259" s="566"/>
      <c r="Q10259" s="373"/>
      <c r="R10259" s="200"/>
    </row>
    <row r="10260" spans="3:18" ht="14.6" customHeight="1" x14ac:dyDescent="0.5">
      <c r="C10260" s="527">
        <v>450</v>
      </c>
      <c r="D10260" s="373"/>
      <c r="E10260" s="201">
        <f t="shared" si="10248"/>
        <v>1517</v>
      </c>
      <c r="F10260" s="197">
        <v>1</v>
      </c>
      <c r="G10260" s="203" t="s">
        <v>288</v>
      </c>
      <c r="H10260" s="373"/>
      <c r="I10260" s="373"/>
      <c r="J10260" s="567"/>
      <c r="K10260" s="373"/>
      <c r="L10260" s="373"/>
      <c r="M10260" s="373"/>
      <c r="N10260" s="408"/>
      <c r="O10260" s="578"/>
      <c r="P10260" s="566"/>
      <c r="Q10260" s="373"/>
      <c r="R10260" s="200"/>
    </row>
    <row r="10261" spans="3:18" ht="14.6" customHeight="1" x14ac:dyDescent="0.5">
      <c r="C10261" s="528">
        <f t="shared" si="10247"/>
        <v>7</v>
      </c>
      <c r="D10261" s="373"/>
      <c r="E10261" s="212" t="str">
        <f t="shared" si="10249"/>
        <v>BC</v>
      </c>
      <c r="F10261" s="197">
        <v>2</v>
      </c>
      <c r="G10261" s="206" t="s">
        <v>604</v>
      </c>
      <c r="H10261" s="373"/>
      <c r="I10261" s="373"/>
      <c r="J10261" s="567"/>
      <c r="K10261" s="373"/>
      <c r="L10261" s="373"/>
      <c r="M10261" s="373"/>
      <c r="N10261" s="406" t="str">
        <f t="shared" ref="N10261:O10273" si="10251">N10257</f>
        <v>Moses</v>
      </c>
      <c r="O10261" s="576" t="str">
        <f t="shared" si="10251"/>
        <v>Jacob</v>
      </c>
      <c r="P10261" s="566"/>
      <c r="Q10261" s="373"/>
      <c r="R10261" s="200"/>
    </row>
    <row r="10262" spans="3:18" ht="14.6" customHeight="1" x14ac:dyDescent="0.5">
      <c r="C10262" s="528">
        <f t="shared" si="10247"/>
        <v>46</v>
      </c>
      <c r="D10262" s="373"/>
      <c r="E10262" s="212">
        <f t="shared" si="10250"/>
        <v>-1516</v>
      </c>
      <c r="F10262" s="197">
        <v>3</v>
      </c>
      <c r="G10262" s="208" t="s">
        <v>287</v>
      </c>
      <c r="H10262" s="373"/>
      <c r="I10262" s="373"/>
      <c r="J10262" s="567"/>
      <c r="K10262" s="373"/>
      <c r="L10262" s="373"/>
      <c r="M10262" s="373"/>
      <c r="N10262" s="407">
        <f t="shared" ref="N10262:O10274" si="10252">N10258+1</f>
        <v>46</v>
      </c>
      <c r="O10262" s="577">
        <f t="shared" si="10252"/>
        <v>396</v>
      </c>
      <c r="P10262" s="566"/>
      <c r="Q10262" s="373"/>
      <c r="R10262" s="200"/>
    </row>
    <row r="10263" spans="3:18" ht="14.6" customHeight="1" thickBot="1" x14ac:dyDescent="0.55000000000000004">
      <c r="C10263" s="529"/>
      <c r="D10263" s="373"/>
      <c r="E10263" s="345"/>
      <c r="F10263" s="197">
        <v>4</v>
      </c>
      <c r="G10263" s="209" t="s">
        <v>605</v>
      </c>
      <c r="H10263" s="373"/>
      <c r="I10263" s="373"/>
      <c r="J10263" s="567"/>
      <c r="K10263" s="373"/>
      <c r="L10263" s="373"/>
      <c r="M10263" s="373"/>
      <c r="N10263" s="407"/>
      <c r="O10263" s="577"/>
      <c r="P10263" s="566"/>
      <c r="Q10263" s="373"/>
      <c r="R10263" s="200"/>
    </row>
    <row r="10264" spans="3:18" ht="14.6" customHeight="1" x14ac:dyDescent="0.5">
      <c r="C10264" s="527">
        <v>450</v>
      </c>
      <c r="D10264" s="373"/>
      <c r="E10264" s="201">
        <f t="shared" si="10248"/>
        <v>1516</v>
      </c>
      <c r="F10264" s="197">
        <v>1</v>
      </c>
      <c r="G10264" s="203" t="s">
        <v>288</v>
      </c>
      <c r="H10264" s="373"/>
      <c r="I10264" s="373"/>
      <c r="J10264" s="567"/>
      <c r="K10264" s="373"/>
      <c r="L10264" s="373"/>
      <c r="M10264" s="373"/>
      <c r="N10264" s="408"/>
      <c r="O10264" s="578"/>
      <c r="P10264" s="566"/>
      <c r="Q10264" s="373"/>
      <c r="R10264" s="200"/>
    </row>
    <row r="10265" spans="3:18" ht="14.6" customHeight="1" x14ac:dyDescent="0.5">
      <c r="C10265" s="528">
        <f t="shared" si="10247"/>
        <v>8</v>
      </c>
      <c r="D10265" s="373"/>
      <c r="E10265" s="212" t="str">
        <f t="shared" si="10249"/>
        <v>BC</v>
      </c>
      <c r="F10265" s="197">
        <v>2</v>
      </c>
      <c r="G10265" s="206" t="s">
        <v>604</v>
      </c>
      <c r="H10265" s="373"/>
      <c r="I10265" s="373"/>
      <c r="J10265" s="567"/>
      <c r="K10265" s="373"/>
      <c r="L10265" s="373"/>
      <c r="M10265" s="373"/>
      <c r="N10265" s="406" t="str">
        <f t="shared" si="10251"/>
        <v>Moses</v>
      </c>
      <c r="O10265" s="576" t="str">
        <f t="shared" si="10251"/>
        <v>Jacob</v>
      </c>
      <c r="P10265" s="566"/>
      <c r="Q10265" s="373"/>
      <c r="R10265" s="200"/>
    </row>
    <row r="10266" spans="3:18" ht="14.6" customHeight="1" x14ac:dyDescent="0.5">
      <c r="C10266" s="528">
        <f t="shared" si="10247"/>
        <v>47</v>
      </c>
      <c r="D10266" s="373"/>
      <c r="E10266" s="212">
        <f t="shared" si="10250"/>
        <v>-1515</v>
      </c>
      <c r="F10266" s="197">
        <v>3</v>
      </c>
      <c r="G10266" s="208" t="s">
        <v>287</v>
      </c>
      <c r="H10266" s="373"/>
      <c r="I10266" s="373"/>
      <c r="J10266" s="567"/>
      <c r="K10266" s="373"/>
      <c r="L10266" s="373"/>
      <c r="M10266" s="373"/>
      <c r="N10266" s="407">
        <f t="shared" si="10252"/>
        <v>47</v>
      </c>
      <c r="O10266" s="577">
        <f t="shared" si="10252"/>
        <v>397</v>
      </c>
      <c r="P10266" s="566"/>
      <c r="Q10266" s="373"/>
      <c r="R10266" s="200"/>
    </row>
    <row r="10267" spans="3:18" ht="14.6" customHeight="1" thickBot="1" x14ac:dyDescent="0.55000000000000004">
      <c r="C10267" s="529"/>
      <c r="D10267" s="373"/>
      <c r="E10267" s="345"/>
      <c r="F10267" s="197">
        <v>4</v>
      </c>
      <c r="G10267" s="209" t="s">
        <v>605</v>
      </c>
      <c r="H10267" s="373"/>
      <c r="I10267" s="373"/>
      <c r="J10267" s="567"/>
      <c r="K10267" s="373"/>
      <c r="L10267" s="373"/>
      <c r="M10267" s="373"/>
      <c r="N10267" s="407"/>
      <c r="O10267" s="577"/>
      <c r="P10267" s="566"/>
      <c r="Q10267" s="373"/>
      <c r="R10267" s="200"/>
    </row>
    <row r="10268" spans="3:18" ht="14.6" customHeight="1" x14ac:dyDescent="0.5">
      <c r="C10268" s="527">
        <v>450</v>
      </c>
      <c r="D10268" s="373"/>
      <c r="E10268" s="201">
        <f t="shared" si="10248"/>
        <v>1515</v>
      </c>
      <c r="F10268" s="197">
        <v>1</v>
      </c>
      <c r="G10268" s="203" t="s">
        <v>288</v>
      </c>
      <c r="H10268" s="373"/>
      <c r="I10268" s="373"/>
      <c r="J10268" s="567"/>
      <c r="K10268" s="373"/>
      <c r="L10268" s="373"/>
      <c r="M10268" s="373"/>
      <c r="N10268" s="408"/>
      <c r="O10268" s="578"/>
      <c r="P10268" s="566"/>
      <c r="Q10268" s="373"/>
      <c r="R10268" s="200"/>
    </row>
    <row r="10269" spans="3:18" ht="14.6" customHeight="1" x14ac:dyDescent="0.5">
      <c r="C10269" s="528">
        <f t="shared" si="10247"/>
        <v>9</v>
      </c>
      <c r="D10269" s="373"/>
      <c r="E10269" s="212" t="str">
        <f t="shared" si="10249"/>
        <v>BC</v>
      </c>
      <c r="F10269" s="197">
        <v>2</v>
      </c>
      <c r="G10269" s="206" t="s">
        <v>604</v>
      </c>
      <c r="H10269" s="373"/>
      <c r="I10269" s="373"/>
      <c r="J10269" s="567"/>
      <c r="K10269" s="373"/>
      <c r="L10269" s="373"/>
      <c r="M10269" s="373"/>
      <c r="N10269" s="406" t="str">
        <f t="shared" si="10251"/>
        <v>Moses</v>
      </c>
      <c r="O10269" s="576" t="str">
        <f t="shared" si="10251"/>
        <v>Jacob</v>
      </c>
      <c r="P10269" s="566"/>
      <c r="Q10269" s="373"/>
      <c r="R10269" s="200"/>
    </row>
    <row r="10270" spans="3:18" ht="14.6" customHeight="1" x14ac:dyDescent="0.5">
      <c r="C10270" s="528">
        <f t="shared" si="10247"/>
        <v>48</v>
      </c>
      <c r="D10270" s="373"/>
      <c r="E10270" s="212">
        <f t="shared" si="10250"/>
        <v>-1514</v>
      </c>
      <c r="F10270" s="197">
        <v>3</v>
      </c>
      <c r="G10270" s="208" t="s">
        <v>287</v>
      </c>
      <c r="H10270" s="373"/>
      <c r="I10270" s="373"/>
      <c r="J10270" s="567"/>
      <c r="K10270" s="373"/>
      <c r="L10270" s="373"/>
      <c r="M10270" s="373"/>
      <c r="N10270" s="407">
        <f t="shared" si="10252"/>
        <v>48</v>
      </c>
      <c r="O10270" s="577">
        <f t="shared" si="10252"/>
        <v>398</v>
      </c>
      <c r="P10270" s="566"/>
      <c r="Q10270" s="373"/>
      <c r="R10270" s="200"/>
    </row>
    <row r="10271" spans="3:18" ht="14.6" customHeight="1" thickBot="1" x14ac:dyDescent="0.55000000000000004">
      <c r="C10271" s="529"/>
      <c r="D10271" s="373"/>
      <c r="E10271" s="345"/>
      <c r="F10271" s="197">
        <v>4</v>
      </c>
      <c r="G10271" s="209" t="s">
        <v>605</v>
      </c>
      <c r="H10271" s="373"/>
      <c r="I10271" s="373"/>
      <c r="J10271" s="567"/>
      <c r="K10271" s="373"/>
      <c r="L10271" s="373"/>
      <c r="M10271" s="373"/>
      <c r="N10271" s="407"/>
      <c r="O10271" s="577"/>
      <c r="P10271" s="566"/>
      <c r="Q10271" s="373"/>
      <c r="R10271" s="200"/>
    </row>
    <row r="10272" spans="3:18" ht="14.6" customHeight="1" x14ac:dyDescent="0.5">
      <c r="C10272" s="527">
        <v>450</v>
      </c>
      <c r="D10272" s="373"/>
      <c r="E10272" s="201">
        <f t="shared" si="10248"/>
        <v>1514</v>
      </c>
      <c r="F10272" s="197">
        <v>1</v>
      </c>
      <c r="G10272" s="203" t="s">
        <v>288</v>
      </c>
      <c r="H10272" s="373"/>
      <c r="I10272" s="373"/>
      <c r="J10272" s="567"/>
      <c r="K10272" s="373"/>
      <c r="L10272" s="373"/>
      <c r="M10272" s="373"/>
      <c r="N10272" s="408"/>
      <c r="O10272" s="578"/>
      <c r="P10272" s="566"/>
      <c r="Q10272" s="373"/>
      <c r="R10272" s="200"/>
    </row>
    <row r="10273" spans="3:18" ht="14.6" customHeight="1" x14ac:dyDescent="0.5">
      <c r="C10273" s="528">
        <f t="shared" si="10247"/>
        <v>10</v>
      </c>
      <c r="D10273" s="373"/>
      <c r="E10273" s="212" t="str">
        <f t="shared" si="10249"/>
        <v>BC</v>
      </c>
      <c r="F10273" s="197">
        <v>2</v>
      </c>
      <c r="G10273" s="206" t="s">
        <v>604</v>
      </c>
      <c r="H10273" s="373"/>
      <c r="I10273" s="373"/>
      <c r="J10273" s="567"/>
      <c r="K10273" s="373"/>
      <c r="L10273" s="373"/>
      <c r="M10273" s="373"/>
      <c r="N10273" s="406" t="str">
        <f t="shared" si="10251"/>
        <v>Moses</v>
      </c>
      <c r="O10273" s="576" t="str">
        <f t="shared" si="10251"/>
        <v>Jacob</v>
      </c>
      <c r="P10273" s="566"/>
      <c r="Q10273" s="373"/>
      <c r="R10273" s="200"/>
    </row>
    <row r="10274" spans="3:18" ht="14.6" customHeight="1" x14ac:dyDescent="0.5">
      <c r="C10274" s="528">
        <f t="shared" si="10247"/>
        <v>49</v>
      </c>
      <c r="D10274" s="373"/>
      <c r="E10274" s="212">
        <f t="shared" si="10250"/>
        <v>-1513</v>
      </c>
      <c r="F10274" s="197">
        <v>3</v>
      </c>
      <c r="G10274" s="208" t="s">
        <v>287</v>
      </c>
      <c r="H10274" s="373"/>
      <c r="I10274" s="373"/>
      <c r="J10274" s="567"/>
      <c r="K10274" s="373"/>
      <c r="L10274" s="373"/>
      <c r="M10274" s="373"/>
      <c r="N10274" s="407">
        <f t="shared" si="10252"/>
        <v>49</v>
      </c>
      <c r="O10274" s="577">
        <f t="shared" si="10252"/>
        <v>399</v>
      </c>
      <c r="P10274" s="566"/>
      <c r="Q10274" s="373"/>
      <c r="R10274" s="200"/>
    </row>
    <row r="10275" spans="3:18" ht="14.6" customHeight="1" thickBot="1" x14ac:dyDescent="0.55000000000000004">
      <c r="C10275" s="529"/>
      <c r="D10275" s="373"/>
      <c r="E10275" s="345"/>
      <c r="F10275" s="197">
        <v>4</v>
      </c>
      <c r="G10275" s="209" t="s">
        <v>605</v>
      </c>
      <c r="H10275" s="373"/>
      <c r="I10275" s="373"/>
      <c r="J10275" s="567"/>
      <c r="K10275" s="373"/>
      <c r="L10275" s="373"/>
      <c r="M10275" s="373"/>
      <c r="N10275" s="407"/>
      <c r="O10275" s="577"/>
      <c r="P10275" s="566"/>
      <c r="Q10275" s="373"/>
      <c r="R10275" s="200"/>
    </row>
    <row r="10276" spans="3:18" ht="14.6" customHeight="1" x14ac:dyDescent="0.5">
      <c r="C10276" s="527">
        <v>450</v>
      </c>
      <c r="D10276" s="373"/>
      <c r="E10276" s="201">
        <f t="shared" si="10248"/>
        <v>1513</v>
      </c>
      <c r="F10276" s="197">
        <v>1</v>
      </c>
      <c r="G10276" s="203" t="s">
        <v>288</v>
      </c>
      <c r="H10276" s="373"/>
      <c r="I10276" s="373"/>
      <c r="J10276" s="567"/>
      <c r="K10276" s="373"/>
      <c r="L10276" s="373"/>
      <c r="M10276" s="373"/>
      <c r="N10276" s="408"/>
      <c r="O10276" s="578"/>
      <c r="P10276" s="566"/>
      <c r="Q10276" s="373"/>
      <c r="R10276" s="200"/>
    </row>
    <row r="10277" spans="3:18" ht="14.6" customHeight="1" x14ac:dyDescent="0.5">
      <c r="C10277" s="528">
        <f t="shared" si="10247"/>
        <v>11</v>
      </c>
      <c r="D10277" s="373"/>
      <c r="E10277" s="212" t="str">
        <f t="shared" si="10249"/>
        <v>BC</v>
      </c>
      <c r="F10277" s="197">
        <v>2</v>
      </c>
      <c r="G10277" s="206" t="s">
        <v>604</v>
      </c>
      <c r="H10277" s="373"/>
      <c r="I10277" s="373"/>
      <c r="J10277" s="567"/>
      <c r="K10277" s="373"/>
      <c r="L10277" s="373"/>
      <c r="M10277" s="373"/>
      <c r="N10277" s="406" t="str">
        <f t="shared" ref="N10277:O10289" si="10253">N10273</f>
        <v>Moses</v>
      </c>
      <c r="O10277" s="576" t="str">
        <f t="shared" si="10253"/>
        <v>Jacob</v>
      </c>
      <c r="P10277" s="566"/>
      <c r="Q10277" s="373"/>
      <c r="R10277" s="200"/>
    </row>
    <row r="10278" spans="3:18" ht="14.6" customHeight="1" x14ac:dyDescent="0.5">
      <c r="C10278" s="528">
        <f t="shared" si="10247"/>
        <v>50</v>
      </c>
      <c r="D10278" s="373"/>
      <c r="E10278" s="212">
        <f t="shared" si="10250"/>
        <v>-1512</v>
      </c>
      <c r="F10278" s="197">
        <v>3</v>
      </c>
      <c r="G10278" s="208" t="s">
        <v>287</v>
      </c>
      <c r="H10278" s="373"/>
      <c r="I10278" s="373"/>
      <c r="J10278" s="567"/>
      <c r="K10278" s="373"/>
      <c r="L10278" s="373"/>
      <c r="M10278" s="373"/>
      <c r="N10278" s="407">
        <f t="shared" ref="N10278:O10290" si="10254">N10274+1</f>
        <v>50</v>
      </c>
      <c r="O10278" s="577">
        <f t="shared" si="10254"/>
        <v>400</v>
      </c>
      <c r="P10278" s="566"/>
      <c r="Q10278" s="373"/>
      <c r="R10278" s="200"/>
    </row>
    <row r="10279" spans="3:18" ht="14.6" customHeight="1" thickBot="1" x14ac:dyDescent="0.55000000000000004">
      <c r="C10279" s="529"/>
      <c r="D10279" s="373"/>
      <c r="E10279" s="345"/>
      <c r="F10279" s="197">
        <v>4</v>
      </c>
      <c r="G10279" s="209" t="s">
        <v>605</v>
      </c>
      <c r="H10279" s="373"/>
      <c r="I10279" s="373"/>
      <c r="J10279" s="567"/>
      <c r="K10279" s="373"/>
      <c r="L10279" s="373"/>
      <c r="M10279" s="373"/>
      <c r="N10279" s="407"/>
      <c r="O10279" s="577"/>
      <c r="P10279" s="566"/>
      <c r="Q10279" s="373"/>
      <c r="R10279" s="200"/>
    </row>
    <row r="10280" spans="3:18" ht="14.6" customHeight="1" x14ac:dyDescent="0.5">
      <c r="C10280" s="527">
        <v>450</v>
      </c>
      <c r="D10280" s="373"/>
      <c r="E10280" s="201">
        <f t="shared" si="10248"/>
        <v>1512</v>
      </c>
      <c r="F10280" s="197">
        <v>1</v>
      </c>
      <c r="G10280" s="203" t="s">
        <v>288</v>
      </c>
      <c r="H10280" s="373"/>
      <c r="I10280" s="373"/>
      <c r="J10280" s="567"/>
      <c r="K10280" s="373"/>
      <c r="L10280" s="373"/>
      <c r="M10280" s="373"/>
      <c r="N10280" s="408"/>
      <c r="O10280" s="578"/>
      <c r="P10280" s="566"/>
      <c r="Q10280" s="373"/>
      <c r="R10280" s="200"/>
    </row>
    <row r="10281" spans="3:18" ht="14.6" customHeight="1" x14ac:dyDescent="0.5">
      <c r="C10281" s="528">
        <f t="shared" si="10247"/>
        <v>12</v>
      </c>
      <c r="D10281" s="373"/>
      <c r="E10281" s="212" t="str">
        <f t="shared" si="10249"/>
        <v>BC</v>
      </c>
      <c r="F10281" s="197">
        <v>2</v>
      </c>
      <c r="G10281" s="206" t="s">
        <v>604</v>
      </c>
      <c r="H10281" s="373"/>
      <c r="I10281" s="373"/>
      <c r="J10281" s="567"/>
      <c r="K10281" s="373"/>
      <c r="L10281" s="373"/>
      <c r="M10281" s="373"/>
      <c r="N10281" s="406" t="str">
        <f t="shared" si="10253"/>
        <v>Moses</v>
      </c>
      <c r="O10281" s="576" t="str">
        <f t="shared" si="10253"/>
        <v>Jacob</v>
      </c>
      <c r="P10281" s="566"/>
      <c r="Q10281" s="373"/>
      <c r="R10281" s="200"/>
    </row>
    <row r="10282" spans="3:18" ht="14.6" customHeight="1" x14ac:dyDescent="0.5">
      <c r="C10282" s="528">
        <f t="shared" si="10247"/>
        <v>51</v>
      </c>
      <c r="D10282" s="373"/>
      <c r="E10282" s="212">
        <f t="shared" si="10250"/>
        <v>-1511</v>
      </c>
      <c r="F10282" s="197">
        <v>3</v>
      </c>
      <c r="G10282" s="208" t="s">
        <v>287</v>
      </c>
      <c r="H10282" s="373"/>
      <c r="I10282" s="373"/>
      <c r="J10282" s="567"/>
      <c r="K10282" s="373"/>
      <c r="L10282" s="373"/>
      <c r="M10282" s="373"/>
      <c r="N10282" s="407">
        <f t="shared" si="10254"/>
        <v>51</v>
      </c>
      <c r="O10282" s="577">
        <f t="shared" si="10254"/>
        <v>401</v>
      </c>
      <c r="P10282" s="566"/>
      <c r="Q10282" s="373"/>
      <c r="R10282" s="200"/>
    </row>
    <row r="10283" spans="3:18" ht="14.6" customHeight="1" thickBot="1" x14ac:dyDescent="0.55000000000000004">
      <c r="C10283" s="529"/>
      <c r="D10283" s="373"/>
      <c r="E10283" s="345"/>
      <c r="F10283" s="197">
        <v>4</v>
      </c>
      <c r="G10283" s="209" t="s">
        <v>605</v>
      </c>
      <c r="H10283" s="373"/>
      <c r="I10283" s="373"/>
      <c r="J10283" s="567"/>
      <c r="K10283" s="373"/>
      <c r="L10283" s="373"/>
      <c r="M10283" s="373"/>
      <c r="N10283" s="407"/>
      <c r="O10283" s="577"/>
      <c r="P10283" s="566"/>
      <c r="Q10283" s="373"/>
      <c r="R10283" s="200"/>
    </row>
    <row r="10284" spans="3:18" ht="14.6" customHeight="1" x14ac:dyDescent="0.5">
      <c r="C10284" s="527">
        <v>450</v>
      </c>
      <c r="D10284" s="373"/>
      <c r="E10284" s="201">
        <f t="shared" si="10248"/>
        <v>1511</v>
      </c>
      <c r="F10284" s="197">
        <v>1</v>
      </c>
      <c r="G10284" s="203" t="s">
        <v>288</v>
      </c>
      <c r="H10284" s="373"/>
      <c r="I10284" s="373"/>
      <c r="J10284" s="567"/>
      <c r="K10284" s="373"/>
      <c r="L10284" s="373"/>
      <c r="M10284" s="373"/>
      <c r="N10284" s="408"/>
      <c r="O10284" s="578"/>
      <c r="P10284" s="566"/>
      <c r="Q10284" s="373"/>
      <c r="R10284" s="200"/>
    </row>
    <row r="10285" spans="3:18" ht="14.6" customHeight="1" x14ac:dyDescent="0.5">
      <c r="C10285" s="528">
        <f t="shared" si="10247"/>
        <v>13</v>
      </c>
      <c r="D10285" s="373"/>
      <c r="E10285" s="212" t="str">
        <f t="shared" si="10249"/>
        <v>BC</v>
      </c>
      <c r="F10285" s="197">
        <v>2</v>
      </c>
      <c r="G10285" s="206" t="s">
        <v>604</v>
      </c>
      <c r="H10285" s="373"/>
      <c r="I10285" s="373"/>
      <c r="J10285" s="567"/>
      <c r="K10285" s="373"/>
      <c r="L10285" s="373"/>
      <c r="M10285" s="373"/>
      <c r="N10285" s="406" t="str">
        <f t="shared" si="10253"/>
        <v>Moses</v>
      </c>
      <c r="O10285" s="576" t="str">
        <f t="shared" si="10253"/>
        <v>Jacob</v>
      </c>
      <c r="P10285" s="566"/>
      <c r="Q10285" s="373"/>
      <c r="R10285" s="200"/>
    </row>
    <row r="10286" spans="3:18" ht="14.6" customHeight="1" x14ac:dyDescent="0.5">
      <c r="C10286" s="528">
        <f t="shared" si="10247"/>
        <v>52</v>
      </c>
      <c r="D10286" s="373"/>
      <c r="E10286" s="212">
        <f t="shared" si="10250"/>
        <v>-1510</v>
      </c>
      <c r="F10286" s="197">
        <v>3</v>
      </c>
      <c r="G10286" s="208" t="s">
        <v>287</v>
      </c>
      <c r="H10286" s="373"/>
      <c r="I10286" s="373"/>
      <c r="J10286" s="567"/>
      <c r="K10286" s="373"/>
      <c r="L10286" s="373"/>
      <c r="M10286" s="373"/>
      <c r="N10286" s="407">
        <f t="shared" si="10254"/>
        <v>52</v>
      </c>
      <c r="O10286" s="577">
        <f t="shared" si="10254"/>
        <v>402</v>
      </c>
      <c r="P10286" s="566"/>
      <c r="Q10286" s="373"/>
      <c r="R10286" s="200"/>
    </row>
    <row r="10287" spans="3:18" ht="14.6" customHeight="1" thickBot="1" x14ac:dyDescent="0.55000000000000004">
      <c r="C10287" s="529"/>
      <c r="D10287" s="373"/>
      <c r="E10287" s="345"/>
      <c r="F10287" s="197">
        <v>4</v>
      </c>
      <c r="G10287" s="209" t="s">
        <v>605</v>
      </c>
      <c r="H10287" s="373"/>
      <c r="I10287" s="373"/>
      <c r="J10287" s="567"/>
      <c r="K10287" s="373"/>
      <c r="L10287" s="373"/>
      <c r="M10287" s="373"/>
      <c r="N10287" s="407"/>
      <c r="O10287" s="577"/>
      <c r="P10287" s="566"/>
      <c r="Q10287" s="373"/>
      <c r="R10287" s="200"/>
    </row>
    <row r="10288" spans="3:18" ht="14.6" customHeight="1" x14ac:dyDescent="0.5">
      <c r="C10288" s="527">
        <v>450</v>
      </c>
      <c r="D10288" s="373"/>
      <c r="E10288" s="201">
        <f t="shared" si="10248"/>
        <v>1510</v>
      </c>
      <c r="F10288" s="197">
        <v>1</v>
      </c>
      <c r="G10288" s="203" t="s">
        <v>288</v>
      </c>
      <c r="H10288" s="373"/>
      <c r="I10288" s="373"/>
      <c r="J10288" s="567"/>
      <c r="K10288" s="373"/>
      <c r="L10288" s="373"/>
      <c r="M10288" s="373"/>
      <c r="N10288" s="408"/>
      <c r="O10288" s="578"/>
      <c r="P10288" s="566"/>
      <c r="Q10288" s="373"/>
      <c r="R10288" s="200"/>
    </row>
    <row r="10289" spans="3:18" ht="14.6" customHeight="1" x14ac:dyDescent="0.5">
      <c r="C10289" s="528">
        <f t="shared" si="10247"/>
        <v>14</v>
      </c>
      <c r="D10289" s="373"/>
      <c r="E10289" s="212" t="str">
        <f t="shared" si="10249"/>
        <v>BC</v>
      </c>
      <c r="F10289" s="197">
        <v>2</v>
      </c>
      <c r="G10289" s="206" t="s">
        <v>604</v>
      </c>
      <c r="H10289" s="373"/>
      <c r="I10289" s="373"/>
      <c r="J10289" s="567"/>
      <c r="K10289" s="373"/>
      <c r="L10289" s="373"/>
      <c r="M10289" s="373"/>
      <c r="N10289" s="406" t="str">
        <f t="shared" si="10253"/>
        <v>Moses</v>
      </c>
      <c r="O10289" s="576" t="str">
        <f t="shared" si="10253"/>
        <v>Jacob</v>
      </c>
      <c r="P10289" s="566"/>
      <c r="Q10289" s="373"/>
      <c r="R10289" s="200"/>
    </row>
    <row r="10290" spans="3:18" ht="14.6" customHeight="1" x14ac:dyDescent="0.5">
      <c r="C10290" s="528">
        <f t="shared" si="10247"/>
        <v>53</v>
      </c>
      <c r="D10290" s="373"/>
      <c r="E10290" s="212">
        <f t="shared" si="10250"/>
        <v>-1509</v>
      </c>
      <c r="F10290" s="197">
        <v>3</v>
      </c>
      <c r="G10290" s="208" t="s">
        <v>287</v>
      </c>
      <c r="H10290" s="373"/>
      <c r="I10290" s="373"/>
      <c r="J10290" s="567"/>
      <c r="K10290" s="373"/>
      <c r="L10290" s="373"/>
      <c r="M10290" s="373"/>
      <c r="N10290" s="407">
        <f t="shared" si="10254"/>
        <v>53</v>
      </c>
      <c r="O10290" s="577">
        <f t="shared" si="10254"/>
        <v>403</v>
      </c>
      <c r="P10290" s="566"/>
      <c r="Q10290" s="373"/>
      <c r="R10290" s="200"/>
    </row>
    <row r="10291" spans="3:18" ht="14.6" customHeight="1" thickBot="1" x14ac:dyDescent="0.55000000000000004">
      <c r="C10291" s="529"/>
      <c r="D10291" s="373"/>
      <c r="E10291" s="345"/>
      <c r="F10291" s="197">
        <v>4</v>
      </c>
      <c r="G10291" s="209" t="s">
        <v>605</v>
      </c>
      <c r="H10291" s="373"/>
      <c r="I10291" s="373"/>
      <c r="J10291" s="567"/>
      <c r="K10291" s="373"/>
      <c r="L10291" s="373"/>
      <c r="M10291" s="373"/>
      <c r="N10291" s="407"/>
      <c r="O10291" s="577"/>
      <c r="P10291" s="566"/>
      <c r="Q10291" s="373"/>
      <c r="R10291" s="200"/>
    </row>
    <row r="10292" spans="3:18" ht="14.6" customHeight="1" x14ac:dyDescent="0.5">
      <c r="C10292" s="527">
        <v>450</v>
      </c>
      <c r="D10292" s="373"/>
      <c r="E10292" s="201">
        <f t="shared" si="10248"/>
        <v>1509</v>
      </c>
      <c r="F10292" s="197">
        <v>1</v>
      </c>
      <c r="G10292" s="203" t="s">
        <v>288</v>
      </c>
      <c r="H10292" s="373"/>
      <c r="I10292" s="373"/>
      <c r="J10292" s="567"/>
      <c r="K10292" s="373"/>
      <c r="L10292" s="373"/>
      <c r="M10292" s="373"/>
      <c r="N10292" s="408"/>
      <c r="O10292" s="578"/>
      <c r="P10292" s="566"/>
      <c r="Q10292" s="373"/>
      <c r="R10292" s="200"/>
    </row>
    <row r="10293" spans="3:18" ht="14.6" customHeight="1" x14ac:dyDescent="0.5">
      <c r="C10293" s="528">
        <f t="shared" si="10247"/>
        <v>15</v>
      </c>
      <c r="D10293" s="373"/>
      <c r="E10293" s="212" t="str">
        <f t="shared" si="10249"/>
        <v>BC</v>
      </c>
      <c r="F10293" s="197">
        <v>2</v>
      </c>
      <c r="G10293" s="206" t="s">
        <v>604</v>
      </c>
      <c r="H10293" s="373"/>
      <c r="I10293" s="373"/>
      <c r="J10293" s="567"/>
      <c r="K10293" s="373"/>
      <c r="L10293" s="373"/>
      <c r="M10293" s="373"/>
      <c r="N10293" s="406" t="str">
        <f t="shared" ref="N10293:O10305" si="10255">N10289</f>
        <v>Moses</v>
      </c>
      <c r="O10293" s="576" t="str">
        <f t="shared" si="10255"/>
        <v>Jacob</v>
      </c>
      <c r="P10293" s="566"/>
      <c r="Q10293" s="373"/>
      <c r="R10293" s="200"/>
    </row>
    <row r="10294" spans="3:18" ht="14.6" customHeight="1" x14ac:dyDescent="0.5">
      <c r="C10294" s="528">
        <f t="shared" si="10247"/>
        <v>54</v>
      </c>
      <c r="D10294" s="373"/>
      <c r="E10294" s="212">
        <f t="shared" si="10250"/>
        <v>-1508</v>
      </c>
      <c r="F10294" s="197">
        <v>3</v>
      </c>
      <c r="G10294" s="208" t="s">
        <v>287</v>
      </c>
      <c r="H10294" s="373"/>
      <c r="I10294" s="373"/>
      <c r="J10294" s="567"/>
      <c r="K10294" s="373"/>
      <c r="L10294" s="373"/>
      <c r="M10294" s="373"/>
      <c r="N10294" s="407">
        <f t="shared" ref="N10294:O10306" si="10256">N10290+1</f>
        <v>54</v>
      </c>
      <c r="O10294" s="577">
        <f t="shared" si="10256"/>
        <v>404</v>
      </c>
      <c r="P10294" s="566"/>
      <c r="Q10294" s="373"/>
      <c r="R10294" s="200"/>
    </row>
    <row r="10295" spans="3:18" ht="14.6" customHeight="1" thickBot="1" x14ac:dyDescent="0.55000000000000004">
      <c r="C10295" s="529"/>
      <c r="D10295" s="373"/>
      <c r="E10295" s="345"/>
      <c r="F10295" s="197">
        <v>4</v>
      </c>
      <c r="G10295" s="209" t="s">
        <v>605</v>
      </c>
      <c r="H10295" s="373"/>
      <c r="I10295" s="373"/>
      <c r="J10295" s="567"/>
      <c r="K10295" s="373"/>
      <c r="L10295" s="373"/>
      <c r="M10295" s="373"/>
      <c r="N10295" s="407"/>
      <c r="O10295" s="577"/>
      <c r="P10295" s="566"/>
      <c r="Q10295" s="373"/>
      <c r="R10295" s="200"/>
    </row>
    <row r="10296" spans="3:18" ht="14.6" customHeight="1" x14ac:dyDescent="0.5">
      <c r="C10296" s="527">
        <v>450</v>
      </c>
      <c r="D10296" s="373"/>
      <c r="E10296" s="201">
        <f t="shared" si="10248"/>
        <v>1508</v>
      </c>
      <c r="F10296" s="197">
        <v>1</v>
      </c>
      <c r="G10296" s="203" t="s">
        <v>288</v>
      </c>
      <c r="H10296" s="373"/>
      <c r="I10296" s="373"/>
      <c r="J10296" s="567"/>
      <c r="K10296" s="373"/>
      <c r="L10296" s="373"/>
      <c r="M10296" s="373"/>
      <c r="N10296" s="408"/>
      <c r="O10296" s="578"/>
      <c r="P10296" s="566"/>
      <c r="Q10296" s="373"/>
      <c r="R10296" s="200"/>
    </row>
    <row r="10297" spans="3:18" ht="14.6" customHeight="1" x14ac:dyDescent="0.5">
      <c r="C10297" s="528">
        <f t="shared" si="10247"/>
        <v>16</v>
      </c>
      <c r="D10297" s="373"/>
      <c r="E10297" s="212" t="str">
        <f t="shared" si="10249"/>
        <v>BC</v>
      </c>
      <c r="F10297" s="197">
        <v>2</v>
      </c>
      <c r="G10297" s="206" t="s">
        <v>604</v>
      </c>
      <c r="H10297" s="373"/>
      <c r="I10297" s="373"/>
      <c r="J10297" s="567"/>
      <c r="K10297" s="373"/>
      <c r="L10297" s="373"/>
      <c r="M10297" s="373"/>
      <c r="N10297" s="406" t="str">
        <f t="shared" si="10255"/>
        <v>Moses</v>
      </c>
      <c r="O10297" s="576" t="str">
        <f t="shared" si="10255"/>
        <v>Jacob</v>
      </c>
      <c r="P10297" s="566"/>
      <c r="Q10297" s="373"/>
      <c r="R10297" s="200"/>
    </row>
    <row r="10298" spans="3:18" ht="14.6" customHeight="1" x14ac:dyDescent="0.5">
      <c r="C10298" s="528">
        <f t="shared" si="10247"/>
        <v>55</v>
      </c>
      <c r="D10298" s="373"/>
      <c r="E10298" s="212">
        <f t="shared" si="10250"/>
        <v>-1507</v>
      </c>
      <c r="F10298" s="197">
        <v>3</v>
      </c>
      <c r="G10298" s="208" t="s">
        <v>287</v>
      </c>
      <c r="H10298" s="373"/>
      <c r="I10298" s="373"/>
      <c r="J10298" s="567"/>
      <c r="K10298" s="373"/>
      <c r="L10298" s="373"/>
      <c r="M10298" s="373"/>
      <c r="N10298" s="407">
        <f t="shared" si="10256"/>
        <v>55</v>
      </c>
      <c r="O10298" s="577">
        <f t="shared" si="10256"/>
        <v>405</v>
      </c>
      <c r="P10298" s="566"/>
      <c r="Q10298" s="373"/>
      <c r="R10298" s="200"/>
    </row>
    <row r="10299" spans="3:18" ht="14.6" customHeight="1" thickBot="1" x14ac:dyDescent="0.55000000000000004">
      <c r="C10299" s="529"/>
      <c r="D10299" s="373"/>
      <c r="E10299" s="345"/>
      <c r="F10299" s="197">
        <v>4</v>
      </c>
      <c r="G10299" s="209" t="s">
        <v>605</v>
      </c>
      <c r="H10299" s="373"/>
      <c r="I10299" s="373"/>
      <c r="J10299" s="567"/>
      <c r="K10299" s="373"/>
      <c r="L10299" s="373"/>
      <c r="M10299" s="373"/>
      <c r="N10299" s="407"/>
      <c r="O10299" s="577"/>
      <c r="P10299" s="566"/>
      <c r="Q10299" s="373"/>
      <c r="R10299" s="200"/>
    </row>
    <row r="10300" spans="3:18" ht="14.6" customHeight="1" x14ac:dyDescent="0.5">
      <c r="C10300" s="527">
        <v>450</v>
      </c>
      <c r="D10300" s="373"/>
      <c r="E10300" s="201">
        <f t="shared" si="10248"/>
        <v>1507</v>
      </c>
      <c r="F10300" s="197">
        <v>1</v>
      </c>
      <c r="G10300" s="203" t="s">
        <v>288</v>
      </c>
      <c r="H10300" s="373"/>
      <c r="I10300" s="373"/>
      <c r="J10300" s="567"/>
      <c r="K10300" s="373"/>
      <c r="L10300" s="373"/>
      <c r="M10300" s="373"/>
      <c r="N10300" s="408"/>
      <c r="O10300" s="578"/>
      <c r="P10300" s="566"/>
      <c r="Q10300" s="373"/>
      <c r="R10300" s="200"/>
    </row>
    <row r="10301" spans="3:18" ht="14.6" customHeight="1" x14ac:dyDescent="0.5">
      <c r="C10301" s="528">
        <f t="shared" si="10247"/>
        <v>17</v>
      </c>
      <c r="D10301" s="373"/>
      <c r="E10301" s="212" t="str">
        <f t="shared" si="10249"/>
        <v>BC</v>
      </c>
      <c r="F10301" s="197">
        <v>2</v>
      </c>
      <c r="G10301" s="206" t="s">
        <v>604</v>
      </c>
      <c r="H10301" s="373"/>
      <c r="I10301" s="373"/>
      <c r="J10301" s="567"/>
      <c r="K10301" s="373"/>
      <c r="L10301" s="373"/>
      <c r="M10301" s="373"/>
      <c r="N10301" s="406" t="str">
        <f t="shared" si="10255"/>
        <v>Moses</v>
      </c>
      <c r="O10301" s="576" t="str">
        <f t="shared" si="10255"/>
        <v>Jacob</v>
      </c>
      <c r="P10301" s="566"/>
      <c r="Q10301" s="373"/>
      <c r="R10301" s="200"/>
    </row>
    <row r="10302" spans="3:18" ht="14.6" customHeight="1" x14ac:dyDescent="0.5">
      <c r="C10302" s="528">
        <f t="shared" si="10247"/>
        <v>56</v>
      </c>
      <c r="D10302" s="373"/>
      <c r="E10302" s="212">
        <f t="shared" si="10250"/>
        <v>-1506</v>
      </c>
      <c r="F10302" s="197">
        <v>3</v>
      </c>
      <c r="G10302" s="208" t="s">
        <v>287</v>
      </c>
      <c r="H10302" s="373"/>
      <c r="I10302" s="373"/>
      <c r="J10302" s="567"/>
      <c r="K10302" s="373"/>
      <c r="L10302" s="373"/>
      <c r="M10302" s="373"/>
      <c r="N10302" s="407">
        <f t="shared" si="10256"/>
        <v>56</v>
      </c>
      <c r="O10302" s="577">
        <f t="shared" si="10256"/>
        <v>406</v>
      </c>
      <c r="P10302" s="566"/>
      <c r="Q10302" s="373"/>
      <c r="R10302" s="200"/>
    </row>
    <row r="10303" spans="3:18" ht="14.6" customHeight="1" thickBot="1" x14ac:dyDescent="0.55000000000000004">
      <c r="C10303" s="529"/>
      <c r="D10303" s="373"/>
      <c r="E10303" s="345"/>
      <c r="F10303" s="197">
        <v>4</v>
      </c>
      <c r="G10303" s="209" t="s">
        <v>605</v>
      </c>
      <c r="H10303" s="373"/>
      <c r="I10303" s="373"/>
      <c r="J10303" s="567"/>
      <c r="K10303" s="373"/>
      <c r="L10303" s="373"/>
      <c r="M10303" s="373"/>
      <c r="N10303" s="407"/>
      <c r="O10303" s="577"/>
      <c r="P10303" s="566"/>
      <c r="Q10303" s="373"/>
      <c r="R10303" s="200"/>
    </row>
    <row r="10304" spans="3:18" ht="14.6" customHeight="1" x14ac:dyDescent="0.5">
      <c r="C10304" s="527">
        <v>450</v>
      </c>
      <c r="D10304" s="373"/>
      <c r="E10304" s="201">
        <f t="shared" si="10248"/>
        <v>1506</v>
      </c>
      <c r="F10304" s="197">
        <v>1</v>
      </c>
      <c r="G10304" s="203" t="s">
        <v>288</v>
      </c>
      <c r="H10304" s="373"/>
      <c r="I10304" s="373"/>
      <c r="J10304" s="567"/>
      <c r="K10304" s="373"/>
      <c r="L10304" s="373"/>
      <c r="M10304" s="373"/>
      <c r="N10304" s="408"/>
      <c r="O10304" s="578"/>
      <c r="P10304" s="566"/>
      <c r="Q10304" s="373"/>
      <c r="R10304" s="200"/>
    </row>
    <row r="10305" spans="3:18" ht="14.6" customHeight="1" x14ac:dyDescent="0.5">
      <c r="C10305" s="528">
        <f t="shared" si="10247"/>
        <v>18</v>
      </c>
      <c r="D10305" s="373"/>
      <c r="E10305" s="212" t="str">
        <f t="shared" si="10249"/>
        <v>BC</v>
      </c>
      <c r="F10305" s="197">
        <v>2</v>
      </c>
      <c r="G10305" s="206" t="s">
        <v>604</v>
      </c>
      <c r="H10305" s="373"/>
      <c r="I10305" s="373"/>
      <c r="J10305" s="567"/>
      <c r="K10305" s="373"/>
      <c r="L10305" s="373"/>
      <c r="M10305" s="373"/>
      <c r="N10305" s="406" t="str">
        <f t="shared" si="10255"/>
        <v>Moses</v>
      </c>
      <c r="O10305" s="576" t="str">
        <f t="shared" si="10255"/>
        <v>Jacob</v>
      </c>
      <c r="P10305" s="566"/>
      <c r="Q10305" s="373"/>
      <c r="R10305" s="200"/>
    </row>
    <row r="10306" spans="3:18" ht="14.6" customHeight="1" x14ac:dyDescent="0.5">
      <c r="C10306" s="528">
        <f t="shared" si="10247"/>
        <v>57</v>
      </c>
      <c r="D10306" s="373"/>
      <c r="E10306" s="212">
        <f t="shared" si="10250"/>
        <v>-1505</v>
      </c>
      <c r="F10306" s="197">
        <v>3</v>
      </c>
      <c r="G10306" s="208" t="s">
        <v>287</v>
      </c>
      <c r="H10306" s="373"/>
      <c r="I10306" s="373"/>
      <c r="J10306" s="567"/>
      <c r="K10306" s="373"/>
      <c r="L10306" s="373"/>
      <c r="M10306" s="373"/>
      <c r="N10306" s="407">
        <f t="shared" si="10256"/>
        <v>57</v>
      </c>
      <c r="O10306" s="577">
        <f t="shared" si="10256"/>
        <v>407</v>
      </c>
      <c r="P10306" s="566"/>
      <c r="Q10306" s="373"/>
      <c r="R10306" s="200"/>
    </row>
    <row r="10307" spans="3:18" ht="14.6" customHeight="1" thickBot="1" x14ac:dyDescent="0.55000000000000004">
      <c r="C10307" s="529"/>
      <c r="D10307" s="373"/>
      <c r="E10307" s="345"/>
      <c r="F10307" s="197">
        <v>4</v>
      </c>
      <c r="G10307" s="209" t="s">
        <v>605</v>
      </c>
      <c r="H10307" s="373"/>
      <c r="I10307" s="373"/>
      <c r="J10307" s="567"/>
      <c r="K10307" s="373"/>
      <c r="L10307" s="373"/>
      <c r="M10307" s="373"/>
      <c r="N10307" s="407"/>
      <c r="O10307" s="577"/>
      <c r="P10307" s="566"/>
      <c r="Q10307" s="373"/>
      <c r="R10307" s="200"/>
    </row>
    <row r="10308" spans="3:18" ht="14.6" customHeight="1" x14ac:dyDescent="0.5">
      <c r="C10308" s="527">
        <v>450</v>
      </c>
      <c r="D10308" s="373"/>
      <c r="E10308" s="201">
        <f t="shared" si="10248"/>
        <v>1505</v>
      </c>
      <c r="F10308" s="197">
        <v>1</v>
      </c>
      <c r="G10308" s="203" t="s">
        <v>288</v>
      </c>
      <c r="H10308" s="373"/>
      <c r="I10308" s="373"/>
      <c r="J10308" s="567"/>
      <c r="K10308" s="373"/>
      <c r="L10308" s="373"/>
      <c r="M10308" s="373"/>
      <c r="N10308" s="408"/>
      <c r="O10308" s="578"/>
      <c r="P10308" s="566"/>
      <c r="Q10308" s="373"/>
      <c r="R10308" s="200"/>
    </row>
    <row r="10309" spans="3:18" ht="14.6" customHeight="1" x14ac:dyDescent="0.5">
      <c r="C10309" s="528">
        <f t="shared" si="10247"/>
        <v>19</v>
      </c>
      <c r="D10309" s="373"/>
      <c r="E10309" s="212" t="str">
        <f t="shared" si="10249"/>
        <v>BC</v>
      </c>
      <c r="F10309" s="197">
        <v>2</v>
      </c>
      <c r="G10309" s="206" t="s">
        <v>604</v>
      </c>
      <c r="H10309" s="373"/>
      <c r="I10309" s="373"/>
      <c r="J10309" s="567"/>
      <c r="K10309" s="373"/>
      <c r="L10309" s="373"/>
      <c r="M10309" s="373"/>
      <c r="N10309" s="406" t="str">
        <f t="shared" ref="N10309:O10321" si="10257">N10305</f>
        <v>Moses</v>
      </c>
      <c r="O10309" s="576" t="str">
        <f t="shared" si="10257"/>
        <v>Jacob</v>
      </c>
      <c r="P10309" s="566"/>
      <c r="Q10309" s="373"/>
      <c r="R10309" s="200"/>
    </row>
    <row r="10310" spans="3:18" ht="14.6" customHeight="1" x14ac:dyDescent="0.5">
      <c r="C10310" s="528">
        <f t="shared" si="10247"/>
        <v>58</v>
      </c>
      <c r="D10310" s="373"/>
      <c r="E10310" s="212">
        <f t="shared" si="10250"/>
        <v>-1504</v>
      </c>
      <c r="F10310" s="197">
        <v>3</v>
      </c>
      <c r="G10310" s="208" t="s">
        <v>287</v>
      </c>
      <c r="H10310" s="373"/>
      <c r="I10310" s="373"/>
      <c r="J10310" s="567"/>
      <c r="K10310" s="373"/>
      <c r="L10310" s="373"/>
      <c r="M10310" s="373"/>
      <c r="N10310" s="407">
        <f t="shared" ref="N10310:O10322" si="10258">N10306+1</f>
        <v>58</v>
      </c>
      <c r="O10310" s="577">
        <f t="shared" si="10258"/>
        <v>408</v>
      </c>
      <c r="P10310" s="566"/>
      <c r="Q10310" s="373"/>
      <c r="R10310" s="200"/>
    </row>
    <row r="10311" spans="3:18" ht="14.6" customHeight="1" thickBot="1" x14ac:dyDescent="0.55000000000000004">
      <c r="C10311" s="529"/>
      <c r="D10311" s="373"/>
      <c r="E10311" s="345"/>
      <c r="F10311" s="197">
        <v>4</v>
      </c>
      <c r="G10311" s="209" t="s">
        <v>605</v>
      </c>
      <c r="H10311" s="373"/>
      <c r="I10311" s="373"/>
      <c r="J10311" s="567"/>
      <c r="K10311" s="373"/>
      <c r="L10311" s="373"/>
      <c r="M10311" s="373"/>
      <c r="N10311" s="407"/>
      <c r="O10311" s="577"/>
      <c r="P10311" s="566"/>
      <c r="Q10311" s="373"/>
      <c r="R10311" s="200"/>
    </row>
    <row r="10312" spans="3:18" ht="14.6" customHeight="1" x14ac:dyDescent="0.5">
      <c r="C10312" s="527">
        <v>450</v>
      </c>
      <c r="D10312" s="373"/>
      <c r="E10312" s="201">
        <f t="shared" si="10248"/>
        <v>1504</v>
      </c>
      <c r="F10312" s="197">
        <v>1</v>
      </c>
      <c r="G10312" s="203" t="s">
        <v>288</v>
      </c>
      <c r="H10312" s="373"/>
      <c r="I10312" s="373"/>
      <c r="J10312" s="567"/>
      <c r="K10312" s="373"/>
      <c r="L10312" s="373"/>
      <c r="M10312" s="373"/>
      <c r="N10312" s="408"/>
      <c r="O10312" s="578"/>
      <c r="P10312" s="566"/>
      <c r="Q10312" s="373"/>
      <c r="R10312" s="200"/>
    </row>
    <row r="10313" spans="3:18" ht="14.6" customHeight="1" x14ac:dyDescent="0.5">
      <c r="C10313" s="528">
        <f t="shared" ref="C10313:C10374" si="10259">C10309+1</f>
        <v>20</v>
      </c>
      <c r="D10313" s="373"/>
      <c r="E10313" s="212" t="str">
        <f t="shared" si="10249"/>
        <v>BC</v>
      </c>
      <c r="F10313" s="197">
        <v>2</v>
      </c>
      <c r="G10313" s="206" t="s">
        <v>604</v>
      </c>
      <c r="H10313" s="373"/>
      <c r="I10313" s="373"/>
      <c r="J10313" s="567"/>
      <c r="K10313" s="373"/>
      <c r="L10313" s="373"/>
      <c r="M10313" s="373"/>
      <c r="N10313" s="406" t="str">
        <f t="shared" si="10257"/>
        <v>Moses</v>
      </c>
      <c r="O10313" s="576" t="str">
        <f t="shared" si="10257"/>
        <v>Jacob</v>
      </c>
      <c r="P10313" s="566"/>
      <c r="Q10313" s="373"/>
      <c r="R10313" s="200"/>
    </row>
    <row r="10314" spans="3:18" ht="14.6" customHeight="1" x14ac:dyDescent="0.5">
      <c r="C10314" s="528">
        <f t="shared" si="10259"/>
        <v>59</v>
      </c>
      <c r="D10314" s="373"/>
      <c r="E10314" s="212">
        <f t="shared" si="10250"/>
        <v>-1503</v>
      </c>
      <c r="F10314" s="197">
        <v>3</v>
      </c>
      <c r="G10314" s="208" t="s">
        <v>287</v>
      </c>
      <c r="H10314" s="373"/>
      <c r="I10314" s="373"/>
      <c r="J10314" s="567"/>
      <c r="K10314" s="373"/>
      <c r="L10314" s="373"/>
      <c r="M10314" s="373"/>
      <c r="N10314" s="407">
        <f t="shared" si="10258"/>
        <v>59</v>
      </c>
      <c r="O10314" s="577">
        <f t="shared" si="10258"/>
        <v>409</v>
      </c>
      <c r="P10314" s="566"/>
      <c r="Q10314" s="373"/>
      <c r="R10314" s="200"/>
    </row>
    <row r="10315" spans="3:18" ht="14.6" customHeight="1" thickBot="1" x14ac:dyDescent="0.55000000000000004">
      <c r="C10315" s="529"/>
      <c r="D10315" s="373"/>
      <c r="E10315" s="345"/>
      <c r="F10315" s="197">
        <v>4</v>
      </c>
      <c r="G10315" s="209" t="s">
        <v>605</v>
      </c>
      <c r="H10315" s="373"/>
      <c r="I10315" s="373"/>
      <c r="J10315" s="567"/>
      <c r="K10315" s="373"/>
      <c r="L10315" s="373"/>
      <c r="M10315" s="373"/>
      <c r="N10315" s="407"/>
      <c r="O10315" s="577"/>
      <c r="P10315" s="566"/>
      <c r="Q10315" s="373"/>
      <c r="R10315" s="200"/>
    </row>
    <row r="10316" spans="3:18" ht="14.6" customHeight="1" x14ac:dyDescent="0.5">
      <c r="C10316" s="527">
        <v>450</v>
      </c>
      <c r="D10316" s="373"/>
      <c r="E10316" s="201">
        <f t="shared" ref="E10316:E10376" si="10260">E10312-1</f>
        <v>1503</v>
      </c>
      <c r="F10316" s="197">
        <v>1</v>
      </c>
      <c r="G10316" s="203" t="s">
        <v>288</v>
      </c>
      <c r="H10316" s="373"/>
      <c r="I10316" s="373"/>
      <c r="J10316" s="567"/>
      <c r="K10316" s="373"/>
      <c r="L10316" s="373"/>
      <c r="M10316" s="373"/>
      <c r="N10316" s="408"/>
      <c r="O10316" s="578"/>
      <c r="P10316" s="566"/>
      <c r="Q10316" s="373"/>
      <c r="R10316" s="200"/>
    </row>
    <row r="10317" spans="3:18" ht="14.6" customHeight="1" x14ac:dyDescent="0.5">
      <c r="C10317" s="528">
        <f t="shared" si="10259"/>
        <v>21</v>
      </c>
      <c r="D10317" s="373"/>
      <c r="E10317" s="212" t="str">
        <f t="shared" ref="E10317:E10377" si="10261">E10313</f>
        <v>BC</v>
      </c>
      <c r="F10317" s="197">
        <v>2</v>
      </c>
      <c r="G10317" s="206" t="s">
        <v>604</v>
      </c>
      <c r="H10317" s="373"/>
      <c r="I10317" s="373"/>
      <c r="J10317" s="567"/>
      <c r="K10317" s="373"/>
      <c r="L10317" s="373"/>
      <c r="M10317" s="373"/>
      <c r="N10317" s="406" t="str">
        <f t="shared" si="10257"/>
        <v>Moses</v>
      </c>
      <c r="O10317" s="576" t="str">
        <f t="shared" si="10257"/>
        <v>Jacob</v>
      </c>
      <c r="P10317" s="566"/>
      <c r="Q10317" s="373"/>
      <c r="R10317" s="200"/>
    </row>
    <row r="10318" spans="3:18" ht="14.6" customHeight="1" x14ac:dyDescent="0.5">
      <c r="C10318" s="528">
        <f t="shared" si="10259"/>
        <v>60</v>
      </c>
      <c r="D10318" s="373"/>
      <c r="E10318" s="212">
        <f t="shared" ref="E10318:E10378" si="10262">-E10316+1</f>
        <v>-1502</v>
      </c>
      <c r="F10318" s="197">
        <v>3</v>
      </c>
      <c r="G10318" s="208" t="s">
        <v>287</v>
      </c>
      <c r="H10318" s="373"/>
      <c r="I10318" s="373"/>
      <c r="J10318" s="567"/>
      <c r="K10318" s="373"/>
      <c r="L10318" s="373"/>
      <c r="M10318" s="373"/>
      <c r="N10318" s="407">
        <f t="shared" si="10258"/>
        <v>60</v>
      </c>
      <c r="O10318" s="577">
        <f t="shared" si="10258"/>
        <v>410</v>
      </c>
      <c r="P10318" s="566"/>
      <c r="Q10318" s="373"/>
      <c r="R10318" s="200"/>
    </row>
    <row r="10319" spans="3:18" ht="14.6" customHeight="1" thickBot="1" x14ac:dyDescent="0.55000000000000004">
      <c r="C10319" s="529"/>
      <c r="D10319" s="373"/>
      <c r="E10319" s="345"/>
      <c r="F10319" s="197">
        <v>4</v>
      </c>
      <c r="G10319" s="209" t="s">
        <v>605</v>
      </c>
      <c r="H10319" s="373"/>
      <c r="I10319" s="373"/>
      <c r="J10319" s="567"/>
      <c r="K10319" s="373"/>
      <c r="L10319" s="373"/>
      <c r="M10319" s="373"/>
      <c r="N10319" s="407"/>
      <c r="O10319" s="577"/>
      <c r="P10319" s="566"/>
      <c r="Q10319" s="373"/>
      <c r="R10319" s="200"/>
    </row>
    <row r="10320" spans="3:18" ht="14.6" customHeight="1" x14ac:dyDescent="0.5">
      <c r="C10320" s="527">
        <v>450</v>
      </c>
      <c r="D10320" s="373"/>
      <c r="E10320" s="201">
        <f t="shared" si="10260"/>
        <v>1502</v>
      </c>
      <c r="F10320" s="197">
        <v>1</v>
      </c>
      <c r="G10320" s="203" t="s">
        <v>288</v>
      </c>
      <c r="H10320" s="373"/>
      <c r="I10320" s="373"/>
      <c r="J10320" s="567"/>
      <c r="K10320" s="373"/>
      <c r="L10320" s="373"/>
      <c r="M10320" s="373"/>
      <c r="N10320" s="408"/>
      <c r="O10320" s="578"/>
      <c r="P10320" s="566"/>
      <c r="Q10320" s="373"/>
      <c r="R10320" s="200"/>
    </row>
    <row r="10321" spans="3:18" ht="14.6" customHeight="1" x14ac:dyDescent="0.5">
      <c r="C10321" s="528">
        <f t="shared" si="10259"/>
        <v>22</v>
      </c>
      <c r="D10321" s="373"/>
      <c r="E10321" s="212" t="str">
        <f t="shared" si="10261"/>
        <v>BC</v>
      </c>
      <c r="F10321" s="197">
        <v>2</v>
      </c>
      <c r="G10321" s="206" t="s">
        <v>604</v>
      </c>
      <c r="H10321" s="373"/>
      <c r="I10321" s="373"/>
      <c r="J10321" s="567"/>
      <c r="K10321" s="373"/>
      <c r="L10321" s="373"/>
      <c r="M10321" s="373"/>
      <c r="N10321" s="406" t="str">
        <f t="shared" si="10257"/>
        <v>Moses</v>
      </c>
      <c r="O10321" s="576" t="str">
        <f t="shared" si="10257"/>
        <v>Jacob</v>
      </c>
      <c r="P10321" s="566"/>
      <c r="Q10321" s="373"/>
      <c r="R10321" s="200"/>
    </row>
    <row r="10322" spans="3:18" ht="14.6" customHeight="1" x14ac:dyDescent="0.5">
      <c r="C10322" s="528">
        <f t="shared" si="10259"/>
        <v>61</v>
      </c>
      <c r="D10322" s="373"/>
      <c r="E10322" s="212">
        <f t="shared" si="10262"/>
        <v>-1501</v>
      </c>
      <c r="F10322" s="197">
        <v>3</v>
      </c>
      <c r="G10322" s="208" t="s">
        <v>287</v>
      </c>
      <c r="H10322" s="373"/>
      <c r="I10322" s="373"/>
      <c r="J10322" s="567"/>
      <c r="K10322" s="373"/>
      <c r="L10322" s="373"/>
      <c r="M10322" s="373"/>
      <c r="N10322" s="407">
        <f t="shared" si="10258"/>
        <v>61</v>
      </c>
      <c r="O10322" s="577">
        <f t="shared" si="10258"/>
        <v>411</v>
      </c>
      <c r="P10322" s="566"/>
      <c r="Q10322" s="373"/>
      <c r="R10322" s="200"/>
    </row>
    <row r="10323" spans="3:18" ht="14.6" customHeight="1" thickBot="1" x14ac:dyDescent="0.55000000000000004">
      <c r="C10323" s="529"/>
      <c r="D10323" s="373"/>
      <c r="E10323" s="345"/>
      <c r="F10323" s="197">
        <v>4</v>
      </c>
      <c r="G10323" s="209" t="s">
        <v>605</v>
      </c>
      <c r="H10323" s="373"/>
      <c r="I10323" s="373"/>
      <c r="J10323" s="567"/>
      <c r="K10323" s="373"/>
      <c r="L10323" s="373"/>
      <c r="M10323" s="373"/>
      <c r="N10323" s="407"/>
      <c r="O10323" s="577"/>
      <c r="P10323" s="566"/>
      <c r="Q10323" s="373"/>
      <c r="R10323" s="200"/>
    </row>
    <row r="10324" spans="3:18" ht="14.6" customHeight="1" x14ac:dyDescent="0.5">
      <c r="C10324" s="527">
        <v>450</v>
      </c>
      <c r="D10324" s="373"/>
      <c r="E10324" s="201">
        <f t="shared" si="10260"/>
        <v>1501</v>
      </c>
      <c r="F10324" s="197">
        <v>1</v>
      </c>
      <c r="G10324" s="203" t="s">
        <v>288</v>
      </c>
      <c r="H10324" s="373"/>
      <c r="I10324" s="373"/>
      <c r="J10324" s="567"/>
      <c r="K10324" s="373"/>
      <c r="L10324" s="373"/>
      <c r="M10324" s="373"/>
      <c r="N10324" s="408"/>
      <c r="O10324" s="578"/>
      <c r="P10324" s="566"/>
      <c r="Q10324" s="373"/>
      <c r="R10324" s="200"/>
    </row>
    <row r="10325" spans="3:18" ht="14.6" customHeight="1" x14ac:dyDescent="0.5">
      <c r="C10325" s="528">
        <f t="shared" si="10259"/>
        <v>23</v>
      </c>
      <c r="D10325" s="373"/>
      <c r="E10325" s="212" t="str">
        <f t="shared" si="10261"/>
        <v>BC</v>
      </c>
      <c r="F10325" s="197">
        <v>2</v>
      </c>
      <c r="G10325" s="206" t="s">
        <v>604</v>
      </c>
      <c r="H10325" s="373"/>
      <c r="I10325" s="373"/>
      <c r="J10325" s="567"/>
      <c r="K10325" s="373"/>
      <c r="L10325" s="373"/>
      <c r="M10325" s="373"/>
      <c r="N10325" s="406" t="str">
        <f t="shared" ref="N10325:O10337" si="10263">N10321</f>
        <v>Moses</v>
      </c>
      <c r="O10325" s="576" t="str">
        <f t="shared" si="10263"/>
        <v>Jacob</v>
      </c>
      <c r="P10325" s="566"/>
      <c r="Q10325" s="373"/>
      <c r="R10325" s="200"/>
    </row>
    <row r="10326" spans="3:18" ht="14.6" customHeight="1" x14ac:dyDescent="0.5">
      <c r="C10326" s="528">
        <f t="shared" si="10259"/>
        <v>62</v>
      </c>
      <c r="D10326" s="373"/>
      <c r="E10326" s="212">
        <f t="shared" si="10262"/>
        <v>-1500</v>
      </c>
      <c r="F10326" s="197">
        <v>3</v>
      </c>
      <c r="G10326" s="208" t="s">
        <v>287</v>
      </c>
      <c r="H10326" s="373"/>
      <c r="I10326" s="373"/>
      <c r="J10326" s="567"/>
      <c r="K10326" s="373"/>
      <c r="L10326" s="373"/>
      <c r="M10326" s="373"/>
      <c r="N10326" s="407">
        <f t="shared" ref="N10326:O10338" si="10264">N10322+1</f>
        <v>62</v>
      </c>
      <c r="O10326" s="577">
        <f t="shared" si="10264"/>
        <v>412</v>
      </c>
      <c r="P10326" s="566"/>
      <c r="Q10326" s="373"/>
      <c r="R10326" s="200"/>
    </row>
    <row r="10327" spans="3:18" ht="14.6" customHeight="1" thickBot="1" x14ac:dyDescent="0.55000000000000004">
      <c r="C10327" s="529"/>
      <c r="D10327" s="373"/>
      <c r="E10327" s="345"/>
      <c r="F10327" s="197">
        <v>4</v>
      </c>
      <c r="G10327" s="209" t="s">
        <v>605</v>
      </c>
      <c r="H10327" s="373"/>
      <c r="I10327" s="373"/>
      <c r="J10327" s="567"/>
      <c r="K10327" s="373"/>
      <c r="L10327" s="373"/>
      <c r="M10327" s="373"/>
      <c r="N10327" s="407"/>
      <c r="O10327" s="577"/>
      <c r="P10327" s="566"/>
      <c r="Q10327" s="373"/>
      <c r="R10327" s="200"/>
    </row>
    <row r="10328" spans="3:18" ht="14.6" customHeight="1" x14ac:dyDescent="0.5">
      <c r="C10328" s="527">
        <v>450</v>
      </c>
      <c r="D10328" s="373"/>
      <c r="E10328" s="201">
        <f t="shared" si="10260"/>
        <v>1500</v>
      </c>
      <c r="F10328" s="197">
        <v>1</v>
      </c>
      <c r="G10328" s="203" t="s">
        <v>288</v>
      </c>
      <c r="H10328" s="373"/>
      <c r="I10328" s="373"/>
      <c r="J10328" s="567"/>
      <c r="K10328" s="373"/>
      <c r="L10328" s="373"/>
      <c r="M10328" s="373"/>
      <c r="N10328" s="408"/>
      <c r="O10328" s="578"/>
      <c r="P10328" s="566"/>
      <c r="Q10328" s="373"/>
      <c r="R10328" s="200"/>
    </row>
    <row r="10329" spans="3:18" ht="14.6" customHeight="1" x14ac:dyDescent="0.5">
      <c r="C10329" s="528">
        <f t="shared" si="10259"/>
        <v>24</v>
      </c>
      <c r="D10329" s="373"/>
      <c r="E10329" s="212" t="str">
        <f t="shared" si="10261"/>
        <v>BC</v>
      </c>
      <c r="F10329" s="197">
        <v>2</v>
      </c>
      <c r="G10329" s="206" t="s">
        <v>604</v>
      </c>
      <c r="H10329" s="373"/>
      <c r="I10329" s="373"/>
      <c r="J10329" s="567"/>
      <c r="K10329" s="373"/>
      <c r="L10329" s="373"/>
      <c r="M10329" s="373"/>
      <c r="N10329" s="406" t="str">
        <f t="shared" si="10263"/>
        <v>Moses</v>
      </c>
      <c r="O10329" s="576" t="str">
        <f t="shared" si="10263"/>
        <v>Jacob</v>
      </c>
      <c r="P10329" s="566"/>
      <c r="Q10329" s="373"/>
      <c r="R10329" s="200"/>
    </row>
    <row r="10330" spans="3:18" ht="14.6" customHeight="1" x14ac:dyDescent="0.5">
      <c r="C10330" s="528">
        <f t="shared" si="10259"/>
        <v>63</v>
      </c>
      <c r="D10330" s="373"/>
      <c r="E10330" s="212">
        <f t="shared" si="10262"/>
        <v>-1499</v>
      </c>
      <c r="F10330" s="197">
        <v>3</v>
      </c>
      <c r="G10330" s="208" t="s">
        <v>287</v>
      </c>
      <c r="H10330" s="373"/>
      <c r="I10330" s="373"/>
      <c r="J10330" s="567"/>
      <c r="K10330" s="373"/>
      <c r="L10330" s="373"/>
      <c r="M10330" s="373"/>
      <c r="N10330" s="407">
        <f t="shared" si="10264"/>
        <v>63</v>
      </c>
      <c r="O10330" s="577">
        <f t="shared" si="10264"/>
        <v>413</v>
      </c>
      <c r="P10330" s="566"/>
      <c r="Q10330" s="373"/>
      <c r="R10330" s="200"/>
    </row>
    <row r="10331" spans="3:18" ht="14.6" customHeight="1" thickBot="1" x14ac:dyDescent="0.55000000000000004">
      <c r="C10331" s="529"/>
      <c r="D10331" s="373"/>
      <c r="E10331" s="345"/>
      <c r="F10331" s="197">
        <v>4</v>
      </c>
      <c r="G10331" s="209" t="s">
        <v>605</v>
      </c>
      <c r="H10331" s="373"/>
      <c r="I10331" s="373"/>
      <c r="J10331" s="567"/>
      <c r="K10331" s="373"/>
      <c r="L10331" s="373"/>
      <c r="M10331" s="373"/>
      <c r="N10331" s="407"/>
      <c r="O10331" s="577"/>
      <c r="P10331" s="566"/>
      <c r="Q10331" s="373"/>
      <c r="R10331" s="200"/>
    </row>
    <row r="10332" spans="3:18" ht="14.6" customHeight="1" x14ac:dyDescent="0.5">
      <c r="C10332" s="527">
        <v>450</v>
      </c>
      <c r="D10332" s="373"/>
      <c r="E10332" s="201">
        <f t="shared" si="10260"/>
        <v>1499</v>
      </c>
      <c r="F10332" s="197">
        <v>1</v>
      </c>
      <c r="G10332" s="203" t="s">
        <v>288</v>
      </c>
      <c r="H10332" s="373"/>
      <c r="I10332" s="373"/>
      <c r="J10332" s="567"/>
      <c r="K10332" s="373"/>
      <c r="L10332" s="373"/>
      <c r="M10332" s="373"/>
      <c r="N10332" s="408"/>
      <c r="O10332" s="578"/>
      <c r="P10332" s="566"/>
      <c r="Q10332" s="373"/>
      <c r="R10332" s="200"/>
    </row>
    <row r="10333" spans="3:18" ht="14.6" customHeight="1" x14ac:dyDescent="0.5">
      <c r="C10333" s="528">
        <f t="shared" si="10259"/>
        <v>25</v>
      </c>
      <c r="D10333" s="373"/>
      <c r="E10333" s="212" t="str">
        <f t="shared" si="10261"/>
        <v>BC</v>
      </c>
      <c r="F10333" s="197">
        <v>2</v>
      </c>
      <c r="G10333" s="206" t="s">
        <v>604</v>
      </c>
      <c r="H10333" s="373"/>
      <c r="I10333" s="373"/>
      <c r="J10333" s="567"/>
      <c r="K10333" s="373"/>
      <c r="L10333" s="373"/>
      <c r="M10333" s="373"/>
      <c r="N10333" s="406" t="str">
        <f t="shared" si="10263"/>
        <v>Moses</v>
      </c>
      <c r="O10333" s="576" t="str">
        <f t="shared" si="10263"/>
        <v>Jacob</v>
      </c>
      <c r="P10333" s="566"/>
      <c r="Q10333" s="373"/>
      <c r="R10333" s="200"/>
    </row>
    <row r="10334" spans="3:18" ht="14.6" customHeight="1" x14ac:dyDescent="0.5">
      <c r="C10334" s="528">
        <f t="shared" si="10259"/>
        <v>64</v>
      </c>
      <c r="D10334" s="373"/>
      <c r="E10334" s="212">
        <f t="shared" si="10262"/>
        <v>-1498</v>
      </c>
      <c r="F10334" s="197">
        <v>3</v>
      </c>
      <c r="G10334" s="208" t="s">
        <v>287</v>
      </c>
      <c r="H10334" s="373"/>
      <c r="I10334" s="373"/>
      <c r="J10334" s="567"/>
      <c r="K10334" s="373"/>
      <c r="L10334" s="373"/>
      <c r="M10334" s="373"/>
      <c r="N10334" s="407">
        <f t="shared" si="10264"/>
        <v>64</v>
      </c>
      <c r="O10334" s="577">
        <f t="shared" si="10264"/>
        <v>414</v>
      </c>
      <c r="P10334" s="566"/>
      <c r="Q10334" s="373"/>
      <c r="R10334" s="200"/>
    </row>
    <row r="10335" spans="3:18" ht="14.6" customHeight="1" thickBot="1" x14ac:dyDescent="0.55000000000000004">
      <c r="C10335" s="529"/>
      <c r="D10335" s="373"/>
      <c r="E10335" s="345"/>
      <c r="F10335" s="197">
        <v>4</v>
      </c>
      <c r="G10335" s="209" t="s">
        <v>605</v>
      </c>
      <c r="H10335" s="373"/>
      <c r="I10335" s="373"/>
      <c r="J10335" s="567"/>
      <c r="K10335" s="373"/>
      <c r="L10335" s="373"/>
      <c r="M10335" s="373"/>
      <c r="N10335" s="407"/>
      <c r="O10335" s="577"/>
      <c r="P10335" s="566"/>
      <c r="Q10335" s="373"/>
      <c r="R10335" s="200"/>
    </row>
    <row r="10336" spans="3:18" ht="14.6" customHeight="1" x14ac:dyDescent="0.5">
      <c r="C10336" s="527">
        <v>450</v>
      </c>
      <c r="D10336" s="373"/>
      <c r="E10336" s="201">
        <f t="shared" si="10260"/>
        <v>1498</v>
      </c>
      <c r="F10336" s="197">
        <v>1</v>
      </c>
      <c r="G10336" s="203" t="s">
        <v>288</v>
      </c>
      <c r="H10336" s="373"/>
      <c r="I10336" s="373"/>
      <c r="J10336" s="567"/>
      <c r="K10336" s="373"/>
      <c r="L10336" s="373"/>
      <c r="M10336" s="373"/>
      <c r="N10336" s="408"/>
      <c r="O10336" s="578"/>
      <c r="P10336" s="566"/>
      <c r="Q10336" s="373"/>
      <c r="R10336" s="200"/>
    </row>
    <row r="10337" spans="3:18" ht="14.6" customHeight="1" x14ac:dyDescent="0.5">
      <c r="C10337" s="528">
        <f t="shared" si="10259"/>
        <v>26</v>
      </c>
      <c r="D10337" s="373"/>
      <c r="E10337" s="212" t="str">
        <f t="shared" si="10261"/>
        <v>BC</v>
      </c>
      <c r="F10337" s="197">
        <v>2</v>
      </c>
      <c r="G10337" s="206" t="s">
        <v>604</v>
      </c>
      <c r="H10337" s="373"/>
      <c r="I10337" s="373"/>
      <c r="J10337" s="567"/>
      <c r="K10337" s="373"/>
      <c r="L10337" s="373"/>
      <c r="M10337" s="373"/>
      <c r="N10337" s="406" t="str">
        <f t="shared" si="10263"/>
        <v>Moses</v>
      </c>
      <c r="O10337" s="576" t="str">
        <f t="shared" si="10263"/>
        <v>Jacob</v>
      </c>
      <c r="P10337" s="566"/>
      <c r="Q10337" s="373"/>
      <c r="R10337" s="200"/>
    </row>
    <row r="10338" spans="3:18" ht="14.6" customHeight="1" x14ac:dyDescent="0.5">
      <c r="C10338" s="528">
        <f t="shared" si="10259"/>
        <v>65</v>
      </c>
      <c r="D10338" s="373"/>
      <c r="E10338" s="212">
        <f t="shared" si="10262"/>
        <v>-1497</v>
      </c>
      <c r="F10338" s="197">
        <v>3</v>
      </c>
      <c r="G10338" s="208" t="s">
        <v>287</v>
      </c>
      <c r="H10338" s="373"/>
      <c r="I10338" s="373"/>
      <c r="J10338" s="567"/>
      <c r="K10338" s="373"/>
      <c r="L10338" s="373"/>
      <c r="M10338" s="373"/>
      <c r="N10338" s="407">
        <f t="shared" si="10264"/>
        <v>65</v>
      </c>
      <c r="O10338" s="577">
        <f t="shared" si="10264"/>
        <v>415</v>
      </c>
      <c r="P10338" s="566"/>
      <c r="Q10338" s="373"/>
      <c r="R10338" s="200"/>
    </row>
    <row r="10339" spans="3:18" ht="14.6" customHeight="1" thickBot="1" x14ac:dyDescent="0.55000000000000004">
      <c r="C10339" s="529"/>
      <c r="D10339" s="373"/>
      <c r="E10339" s="345"/>
      <c r="F10339" s="197">
        <v>4</v>
      </c>
      <c r="G10339" s="209" t="s">
        <v>605</v>
      </c>
      <c r="H10339" s="373"/>
      <c r="I10339" s="373"/>
      <c r="J10339" s="567"/>
      <c r="K10339" s="373"/>
      <c r="L10339" s="373"/>
      <c r="M10339" s="373"/>
      <c r="N10339" s="407"/>
      <c r="O10339" s="577"/>
      <c r="P10339" s="566"/>
      <c r="Q10339" s="373"/>
      <c r="R10339" s="200"/>
    </row>
    <row r="10340" spans="3:18" ht="14.6" customHeight="1" x14ac:dyDescent="0.5">
      <c r="C10340" s="527">
        <v>450</v>
      </c>
      <c r="D10340" s="373"/>
      <c r="E10340" s="201">
        <f t="shared" si="10260"/>
        <v>1497</v>
      </c>
      <c r="F10340" s="197">
        <v>1</v>
      </c>
      <c r="G10340" s="203" t="s">
        <v>288</v>
      </c>
      <c r="H10340" s="373"/>
      <c r="I10340" s="373"/>
      <c r="J10340" s="567"/>
      <c r="K10340" s="373"/>
      <c r="L10340" s="373"/>
      <c r="M10340" s="373"/>
      <c r="N10340" s="408"/>
      <c r="O10340" s="578"/>
      <c r="P10340" s="566"/>
      <c r="Q10340" s="373"/>
      <c r="R10340" s="200"/>
    </row>
    <row r="10341" spans="3:18" ht="14.6" customHeight="1" x14ac:dyDescent="0.5">
      <c r="C10341" s="528">
        <f t="shared" si="10259"/>
        <v>27</v>
      </c>
      <c r="D10341" s="373"/>
      <c r="E10341" s="212" t="str">
        <f t="shared" si="10261"/>
        <v>BC</v>
      </c>
      <c r="F10341" s="197">
        <v>2</v>
      </c>
      <c r="G10341" s="206" t="s">
        <v>604</v>
      </c>
      <c r="H10341" s="373"/>
      <c r="I10341" s="373"/>
      <c r="J10341" s="567"/>
      <c r="K10341" s="373"/>
      <c r="L10341" s="373"/>
      <c r="M10341" s="373"/>
      <c r="N10341" s="406" t="str">
        <f t="shared" ref="N10341:O10353" si="10265">N10337</f>
        <v>Moses</v>
      </c>
      <c r="O10341" s="576" t="str">
        <f t="shared" si="10265"/>
        <v>Jacob</v>
      </c>
      <c r="P10341" s="566"/>
      <c r="Q10341" s="373"/>
      <c r="R10341" s="200"/>
    </row>
    <row r="10342" spans="3:18" ht="14.6" customHeight="1" x14ac:dyDescent="0.5">
      <c r="C10342" s="528">
        <f t="shared" si="10259"/>
        <v>66</v>
      </c>
      <c r="D10342" s="373"/>
      <c r="E10342" s="212">
        <f t="shared" si="10262"/>
        <v>-1496</v>
      </c>
      <c r="F10342" s="197">
        <v>3</v>
      </c>
      <c r="G10342" s="208" t="s">
        <v>287</v>
      </c>
      <c r="H10342" s="373"/>
      <c r="I10342" s="373"/>
      <c r="J10342" s="567"/>
      <c r="K10342" s="373"/>
      <c r="L10342" s="373"/>
      <c r="M10342" s="373"/>
      <c r="N10342" s="407">
        <f t="shared" ref="N10342:O10354" si="10266">N10338+1</f>
        <v>66</v>
      </c>
      <c r="O10342" s="577">
        <f t="shared" si="10266"/>
        <v>416</v>
      </c>
      <c r="P10342" s="566"/>
      <c r="Q10342" s="373"/>
      <c r="R10342" s="200"/>
    </row>
    <row r="10343" spans="3:18" ht="14.6" customHeight="1" thickBot="1" x14ac:dyDescent="0.55000000000000004">
      <c r="C10343" s="529"/>
      <c r="D10343" s="373"/>
      <c r="E10343" s="345"/>
      <c r="F10343" s="197">
        <v>4</v>
      </c>
      <c r="G10343" s="209" t="s">
        <v>605</v>
      </c>
      <c r="H10343" s="373"/>
      <c r="I10343" s="373"/>
      <c r="J10343" s="567"/>
      <c r="K10343" s="373"/>
      <c r="L10343" s="373"/>
      <c r="M10343" s="373"/>
      <c r="N10343" s="407"/>
      <c r="O10343" s="577"/>
      <c r="P10343" s="566"/>
      <c r="Q10343" s="373"/>
      <c r="R10343" s="200"/>
    </row>
    <row r="10344" spans="3:18" ht="14.6" customHeight="1" x14ac:dyDescent="0.5">
      <c r="C10344" s="527">
        <v>450</v>
      </c>
      <c r="D10344" s="373"/>
      <c r="E10344" s="201">
        <f t="shared" si="10260"/>
        <v>1496</v>
      </c>
      <c r="F10344" s="197">
        <v>1</v>
      </c>
      <c r="G10344" s="203" t="s">
        <v>288</v>
      </c>
      <c r="H10344" s="373"/>
      <c r="I10344" s="373"/>
      <c r="J10344" s="567"/>
      <c r="K10344" s="373"/>
      <c r="L10344" s="373"/>
      <c r="M10344" s="373"/>
      <c r="N10344" s="408"/>
      <c r="O10344" s="578"/>
      <c r="P10344" s="566"/>
      <c r="Q10344" s="373"/>
      <c r="R10344" s="200"/>
    </row>
    <row r="10345" spans="3:18" ht="14.6" customHeight="1" x14ac:dyDescent="0.5">
      <c r="C10345" s="528">
        <f t="shared" si="10259"/>
        <v>28</v>
      </c>
      <c r="D10345" s="373"/>
      <c r="E10345" s="212" t="str">
        <f t="shared" si="10261"/>
        <v>BC</v>
      </c>
      <c r="F10345" s="197">
        <v>2</v>
      </c>
      <c r="G10345" s="206" t="s">
        <v>604</v>
      </c>
      <c r="H10345" s="373"/>
      <c r="I10345" s="373"/>
      <c r="J10345" s="567"/>
      <c r="K10345" s="373"/>
      <c r="L10345" s="373"/>
      <c r="M10345" s="373"/>
      <c r="N10345" s="406" t="str">
        <f t="shared" si="10265"/>
        <v>Moses</v>
      </c>
      <c r="O10345" s="576" t="str">
        <f t="shared" si="10265"/>
        <v>Jacob</v>
      </c>
      <c r="P10345" s="566"/>
      <c r="Q10345" s="373"/>
      <c r="R10345" s="200"/>
    </row>
    <row r="10346" spans="3:18" ht="14.6" customHeight="1" x14ac:dyDescent="0.5">
      <c r="C10346" s="528">
        <f t="shared" si="10259"/>
        <v>67</v>
      </c>
      <c r="D10346" s="373"/>
      <c r="E10346" s="212">
        <f t="shared" si="10262"/>
        <v>-1495</v>
      </c>
      <c r="F10346" s="197">
        <v>3</v>
      </c>
      <c r="G10346" s="208" t="s">
        <v>287</v>
      </c>
      <c r="H10346" s="373"/>
      <c r="I10346" s="373"/>
      <c r="J10346" s="567"/>
      <c r="K10346" s="373"/>
      <c r="L10346" s="373"/>
      <c r="M10346" s="373"/>
      <c r="N10346" s="407">
        <f t="shared" si="10266"/>
        <v>67</v>
      </c>
      <c r="O10346" s="577">
        <f t="shared" si="10266"/>
        <v>417</v>
      </c>
      <c r="P10346" s="566"/>
      <c r="Q10346" s="373"/>
      <c r="R10346" s="200"/>
    </row>
    <row r="10347" spans="3:18" ht="14.6" customHeight="1" thickBot="1" x14ac:dyDescent="0.55000000000000004">
      <c r="C10347" s="529"/>
      <c r="D10347" s="373"/>
      <c r="E10347" s="345"/>
      <c r="F10347" s="197">
        <v>4</v>
      </c>
      <c r="G10347" s="209" t="s">
        <v>605</v>
      </c>
      <c r="H10347" s="373"/>
      <c r="I10347" s="373"/>
      <c r="J10347" s="567"/>
      <c r="K10347" s="373"/>
      <c r="L10347" s="373"/>
      <c r="M10347" s="373"/>
      <c r="N10347" s="407"/>
      <c r="O10347" s="577"/>
      <c r="P10347" s="566"/>
      <c r="Q10347" s="373"/>
      <c r="R10347" s="200"/>
    </row>
    <row r="10348" spans="3:18" ht="14.6" customHeight="1" x14ac:dyDescent="0.5">
      <c r="C10348" s="527">
        <v>450</v>
      </c>
      <c r="D10348" s="373"/>
      <c r="E10348" s="201">
        <f t="shared" si="10260"/>
        <v>1495</v>
      </c>
      <c r="F10348" s="197">
        <v>1</v>
      </c>
      <c r="G10348" s="203" t="s">
        <v>288</v>
      </c>
      <c r="H10348" s="373"/>
      <c r="I10348" s="373"/>
      <c r="J10348" s="567"/>
      <c r="K10348" s="373"/>
      <c r="L10348" s="373"/>
      <c r="M10348" s="373"/>
      <c r="N10348" s="408"/>
      <c r="O10348" s="578"/>
      <c r="P10348" s="566"/>
      <c r="Q10348" s="373"/>
      <c r="R10348" s="200"/>
    </row>
    <row r="10349" spans="3:18" ht="14.6" customHeight="1" x14ac:dyDescent="0.5">
      <c r="C10349" s="528">
        <f t="shared" si="10259"/>
        <v>29</v>
      </c>
      <c r="D10349" s="373"/>
      <c r="E10349" s="212" t="str">
        <f t="shared" si="10261"/>
        <v>BC</v>
      </c>
      <c r="F10349" s="197">
        <v>2</v>
      </c>
      <c r="G10349" s="206" t="s">
        <v>604</v>
      </c>
      <c r="H10349" s="373"/>
      <c r="I10349" s="373"/>
      <c r="J10349" s="567"/>
      <c r="K10349" s="373"/>
      <c r="L10349" s="373"/>
      <c r="M10349" s="373"/>
      <c r="N10349" s="406" t="str">
        <f t="shared" si="10265"/>
        <v>Moses</v>
      </c>
      <c r="O10349" s="576" t="str">
        <f t="shared" si="10265"/>
        <v>Jacob</v>
      </c>
      <c r="P10349" s="566"/>
      <c r="Q10349" s="373"/>
      <c r="R10349" s="200"/>
    </row>
    <row r="10350" spans="3:18" ht="14.6" customHeight="1" x14ac:dyDescent="0.5">
      <c r="C10350" s="528">
        <f t="shared" si="10259"/>
        <v>68</v>
      </c>
      <c r="D10350" s="373"/>
      <c r="E10350" s="212">
        <f t="shared" si="10262"/>
        <v>-1494</v>
      </c>
      <c r="F10350" s="197">
        <v>3</v>
      </c>
      <c r="G10350" s="208" t="s">
        <v>287</v>
      </c>
      <c r="H10350" s="373"/>
      <c r="I10350" s="373"/>
      <c r="J10350" s="567"/>
      <c r="K10350" s="373"/>
      <c r="L10350" s="373"/>
      <c r="M10350" s="373"/>
      <c r="N10350" s="407">
        <f t="shared" si="10266"/>
        <v>68</v>
      </c>
      <c r="O10350" s="577">
        <f t="shared" si="10266"/>
        <v>418</v>
      </c>
      <c r="P10350" s="566"/>
      <c r="Q10350" s="373"/>
      <c r="R10350" s="200"/>
    </row>
    <row r="10351" spans="3:18" ht="14.6" customHeight="1" thickBot="1" x14ac:dyDescent="0.55000000000000004">
      <c r="C10351" s="529"/>
      <c r="D10351" s="373"/>
      <c r="E10351" s="345"/>
      <c r="F10351" s="197">
        <v>4</v>
      </c>
      <c r="G10351" s="209" t="s">
        <v>605</v>
      </c>
      <c r="H10351" s="373"/>
      <c r="I10351" s="373"/>
      <c r="J10351" s="567"/>
      <c r="K10351" s="373"/>
      <c r="L10351" s="373"/>
      <c r="M10351" s="373"/>
      <c r="N10351" s="407"/>
      <c r="O10351" s="577"/>
      <c r="P10351" s="566"/>
      <c r="Q10351" s="373"/>
      <c r="R10351" s="200"/>
    </row>
    <row r="10352" spans="3:18" ht="14.6" customHeight="1" x14ac:dyDescent="0.5">
      <c r="C10352" s="527">
        <v>450</v>
      </c>
      <c r="D10352" s="373"/>
      <c r="E10352" s="201">
        <f t="shared" si="10260"/>
        <v>1494</v>
      </c>
      <c r="F10352" s="197">
        <v>1</v>
      </c>
      <c r="G10352" s="203" t="s">
        <v>288</v>
      </c>
      <c r="H10352" s="373"/>
      <c r="I10352" s="373"/>
      <c r="J10352" s="567"/>
      <c r="K10352" s="373"/>
      <c r="L10352" s="373"/>
      <c r="M10352" s="373"/>
      <c r="N10352" s="408"/>
      <c r="O10352" s="578"/>
      <c r="P10352" s="566"/>
      <c r="Q10352" s="373"/>
      <c r="R10352" s="200"/>
    </row>
    <row r="10353" spans="3:18" ht="14.6" customHeight="1" x14ac:dyDescent="0.5">
      <c r="C10353" s="528">
        <f t="shared" si="10259"/>
        <v>30</v>
      </c>
      <c r="D10353" s="373"/>
      <c r="E10353" s="212" t="str">
        <f t="shared" si="10261"/>
        <v>BC</v>
      </c>
      <c r="F10353" s="197">
        <v>2</v>
      </c>
      <c r="G10353" s="206" t="s">
        <v>604</v>
      </c>
      <c r="H10353" s="373"/>
      <c r="I10353" s="373"/>
      <c r="J10353" s="567"/>
      <c r="K10353" s="373"/>
      <c r="L10353" s="373"/>
      <c r="M10353" s="373"/>
      <c r="N10353" s="406" t="str">
        <f t="shared" si="10265"/>
        <v>Moses</v>
      </c>
      <c r="O10353" s="576" t="str">
        <f t="shared" si="10265"/>
        <v>Jacob</v>
      </c>
      <c r="P10353" s="566"/>
      <c r="Q10353" s="373"/>
      <c r="R10353" s="200"/>
    </row>
    <row r="10354" spans="3:18" ht="14.6" customHeight="1" x14ac:dyDescent="0.5">
      <c r="C10354" s="528">
        <f t="shared" si="10259"/>
        <v>69</v>
      </c>
      <c r="D10354" s="373"/>
      <c r="E10354" s="212">
        <f t="shared" si="10262"/>
        <v>-1493</v>
      </c>
      <c r="F10354" s="197">
        <v>3</v>
      </c>
      <c r="G10354" s="208" t="s">
        <v>287</v>
      </c>
      <c r="H10354" s="373"/>
      <c r="I10354" s="373"/>
      <c r="J10354" s="567"/>
      <c r="K10354" s="373"/>
      <c r="L10354" s="373"/>
      <c r="M10354" s="373"/>
      <c r="N10354" s="407">
        <f t="shared" si="10266"/>
        <v>69</v>
      </c>
      <c r="O10354" s="577">
        <f t="shared" si="10266"/>
        <v>419</v>
      </c>
      <c r="P10354" s="566"/>
      <c r="Q10354" s="373"/>
      <c r="R10354" s="200"/>
    </row>
    <row r="10355" spans="3:18" ht="14.6" customHeight="1" thickBot="1" x14ac:dyDescent="0.55000000000000004">
      <c r="C10355" s="529"/>
      <c r="D10355" s="373"/>
      <c r="E10355" s="345"/>
      <c r="F10355" s="197">
        <v>4</v>
      </c>
      <c r="G10355" s="209" t="s">
        <v>605</v>
      </c>
      <c r="H10355" s="373"/>
      <c r="I10355" s="373"/>
      <c r="J10355" s="567"/>
      <c r="K10355" s="373"/>
      <c r="L10355" s="373"/>
      <c r="M10355" s="373"/>
      <c r="N10355" s="407"/>
      <c r="O10355" s="577"/>
      <c r="P10355" s="566"/>
      <c r="Q10355" s="373"/>
      <c r="R10355" s="200"/>
    </row>
    <row r="10356" spans="3:18" ht="14.6" customHeight="1" x14ac:dyDescent="0.5">
      <c r="C10356" s="527">
        <v>450</v>
      </c>
      <c r="D10356" s="373"/>
      <c r="E10356" s="201">
        <f t="shared" si="10260"/>
        <v>1493</v>
      </c>
      <c r="F10356" s="197">
        <v>1</v>
      </c>
      <c r="G10356" s="203" t="s">
        <v>288</v>
      </c>
      <c r="H10356" s="373"/>
      <c r="I10356" s="373"/>
      <c r="J10356" s="567"/>
      <c r="K10356" s="373"/>
      <c r="L10356" s="373"/>
      <c r="M10356" s="373"/>
      <c r="N10356" s="408"/>
      <c r="O10356" s="578"/>
      <c r="P10356" s="566"/>
      <c r="Q10356" s="373"/>
      <c r="R10356" s="200"/>
    </row>
    <row r="10357" spans="3:18" ht="14.6" customHeight="1" x14ac:dyDescent="0.5">
      <c r="C10357" s="528">
        <f t="shared" si="10259"/>
        <v>31</v>
      </c>
      <c r="D10357" s="373"/>
      <c r="E10357" s="212" t="str">
        <f t="shared" si="10261"/>
        <v>BC</v>
      </c>
      <c r="F10357" s="197">
        <v>2</v>
      </c>
      <c r="G10357" s="206" t="s">
        <v>604</v>
      </c>
      <c r="H10357" s="373"/>
      <c r="I10357" s="373"/>
      <c r="J10357" s="567"/>
      <c r="K10357" s="373"/>
      <c r="L10357" s="373"/>
      <c r="M10357" s="373"/>
      <c r="N10357" s="406" t="str">
        <f t="shared" ref="N10357:O10369" si="10267">N10353</f>
        <v>Moses</v>
      </c>
      <c r="O10357" s="576" t="str">
        <f t="shared" si="10267"/>
        <v>Jacob</v>
      </c>
      <c r="P10357" s="566"/>
      <c r="Q10357" s="373"/>
      <c r="R10357" s="200"/>
    </row>
    <row r="10358" spans="3:18" ht="14.6" customHeight="1" x14ac:dyDescent="0.5">
      <c r="C10358" s="528">
        <f t="shared" si="10259"/>
        <v>70</v>
      </c>
      <c r="D10358" s="373"/>
      <c r="E10358" s="212">
        <f t="shared" si="10262"/>
        <v>-1492</v>
      </c>
      <c r="F10358" s="197">
        <v>3</v>
      </c>
      <c r="G10358" s="208" t="s">
        <v>287</v>
      </c>
      <c r="H10358" s="373"/>
      <c r="I10358" s="373"/>
      <c r="J10358" s="567"/>
      <c r="K10358" s="373"/>
      <c r="L10358" s="373"/>
      <c r="M10358" s="373"/>
      <c r="N10358" s="407">
        <f t="shared" ref="N10358:O10370" si="10268">N10354+1</f>
        <v>70</v>
      </c>
      <c r="O10358" s="577">
        <f t="shared" si="10268"/>
        <v>420</v>
      </c>
      <c r="P10358" s="566"/>
      <c r="Q10358" s="373"/>
      <c r="R10358" s="200"/>
    </row>
    <row r="10359" spans="3:18" ht="14.6" customHeight="1" thickBot="1" x14ac:dyDescent="0.55000000000000004">
      <c r="C10359" s="529"/>
      <c r="D10359" s="373"/>
      <c r="E10359" s="345"/>
      <c r="F10359" s="197">
        <v>4</v>
      </c>
      <c r="G10359" s="209" t="s">
        <v>605</v>
      </c>
      <c r="H10359" s="373"/>
      <c r="I10359" s="373"/>
      <c r="J10359" s="567"/>
      <c r="K10359" s="373"/>
      <c r="L10359" s="373"/>
      <c r="M10359" s="373"/>
      <c r="N10359" s="407"/>
      <c r="O10359" s="577"/>
      <c r="P10359" s="566"/>
      <c r="Q10359" s="373"/>
      <c r="R10359" s="200"/>
    </row>
    <row r="10360" spans="3:18" ht="14.6" customHeight="1" x14ac:dyDescent="0.5">
      <c r="C10360" s="527">
        <v>450</v>
      </c>
      <c r="D10360" s="373"/>
      <c r="E10360" s="201">
        <f t="shared" si="10260"/>
        <v>1492</v>
      </c>
      <c r="F10360" s="197">
        <v>1</v>
      </c>
      <c r="G10360" s="203" t="s">
        <v>288</v>
      </c>
      <c r="H10360" s="373"/>
      <c r="I10360" s="373"/>
      <c r="J10360" s="567"/>
      <c r="K10360" s="373"/>
      <c r="L10360" s="373"/>
      <c r="M10360" s="373"/>
      <c r="N10360" s="408"/>
      <c r="O10360" s="578"/>
      <c r="P10360" s="566"/>
      <c r="Q10360" s="373"/>
      <c r="R10360" s="200"/>
    </row>
    <row r="10361" spans="3:18" ht="14.6" customHeight="1" x14ac:dyDescent="0.5">
      <c r="C10361" s="528">
        <f t="shared" si="10259"/>
        <v>32</v>
      </c>
      <c r="D10361" s="373"/>
      <c r="E10361" s="212" t="str">
        <f t="shared" si="10261"/>
        <v>BC</v>
      </c>
      <c r="F10361" s="197">
        <v>2</v>
      </c>
      <c r="G10361" s="206" t="s">
        <v>604</v>
      </c>
      <c r="H10361" s="373"/>
      <c r="I10361" s="373"/>
      <c r="J10361" s="567"/>
      <c r="K10361" s="373"/>
      <c r="L10361" s="373"/>
      <c r="M10361" s="373"/>
      <c r="N10361" s="406" t="str">
        <f t="shared" si="10267"/>
        <v>Moses</v>
      </c>
      <c r="O10361" s="576" t="str">
        <f t="shared" si="10267"/>
        <v>Jacob</v>
      </c>
      <c r="P10361" s="566"/>
      <c r="Q10361" s="373"/>
      <c r="R10361" s="200"/>
    </row>
    <row r="10362" spans="3:18" ht="14.6" customHeight="1" x14ac:dyDescent="0.5">
      <c r="C10362" s="528">
        <f t="shared" si="10259"/>
        <v>71</v>
      </c>
      <c r="D10362" s="373"/>
      <c r="E10362" s="212">
        <f t="shared" si="10262"/>
        <v>-1491</v>
      </c>
      <c r="F10362" s="197">
        <v>3</v>
      </c>
      <c r="G10362" s="208" t="s">
        <v>287</v>
      </c>
      <c r="H10362" s="373"/>
      <c r="I10362" s="373"/>
      <c r="J10362" s="567"/>
      <c r="K10362" s="373"/>
      <c r="L10362" s="373"/>
      <c r="M10362" s="373"/>
      <c r="N10362" s="407">
        <f t="shared" si="10268"/>
        <v>71</v>
      </c>
      <c r="O10362" s="577">
        <f t="shared" si="10268"/>
        <v>421</v>
      </c>
      <c r="P10362" s="566"/>
      <c r="Q10362" s="373"/>
      <c r="R10362" s="200"/>
    </row>
    <row r="10363" spans="3:18" ht="14.6" customHeight="1" thickBot="1" x14ac:dyDescent="0.55000000000000004">
      <c r="C10363" s="529"/>
      <c r="D10363" s="373"/>
      <c r="E10363" s="345"/>
      <c r="F10363" s="197">
        <v>4</v>
      </c>
      <c r="G10363" s="209" t="s">
        <v>605</v>
      </c>
      <c r="H10363" s="373"/>
      <c r="I10363" s="373"/>
      <c r="J10363" s="567"/>
      <c r="K10363" s="373"/>
      <c r="L10363" s="373"/>
      <c r="M10363" s="373"/>
      <c r="N10363" s="407"/>
      <c r="O10363" s="577"/>
      <c r="P10363" s="566"/>
      <c r="Q10363" s="373"/>
      <c r="R10363" s="200"/>
    </row>
    <row r="10364" spans="3:18" ht="14.6" customHeight="1" x14ac:dyDescent="0.5">
      <c r="C10364" s="527">
        <v>450</v>
      </c>
      <c r="D10364" s="373"/>
      <c r="E10364" s="201">
        <f t="shared" si="10260"/>
        <v>1491</v>
      </c>
      <c r="F10364" s="197">
        <v>1</v>
      </c>
      <c r="G10364" s="203" t="s">
        <v>288</v>
      </c>
      <c r="H10364" s="373"/>
      <c r="I10364" s="373"/>
      <c r="J10364" s="567"/>
      <c r="K10364" s="373"/>
      <c r="L10364" s="373"/>
      <c r="M10364" s="373"/>
      <c r="N10364" s="408"/>
      <c r="O10364" s="578"/>
      <c r="P10364" s="566"/>
      <c r="Q10364" s="373"/>
      <c r="R10364" s="200"/>
    </row>
    <row r="10365" spans="3:18" ht="14.6" customHeight="1" x14ac:dyDescent="0.5">
      <c r="C10365" s="528">
        <f t="shared" si="10259"/>
        <v>33</v>
      </c>
      <c r="D10365" s="373"/>
      <c r="E10365" s="212" t="str">
        <f t="shared" si="10261"/>
        <v>BC</v>
      </c>
      <c r="F10365" s="197">
        <v>2</v>
      </c>
      <c r="G10365" s="206" t="s">
        <v>604</v>
      </c>
      <c r="H10365" s="373"/>
      <c r="I10365" s="373"/>
      <c r="J10365" s="567"/>
      <c r="K10365" s="373"/>
      <c r="L10365" s="373"/>
      <c r="M10365" s="373"/>
      <c r="N10365" s="406" t="str">
        <f t="shared" si="10267"/>
        <v>Moses</v>
      </c>
      <c r="O10365" s="576" t="str">
        <f t="shared" si="10267"/>
        <v>Jacob</v>
      </c>
      <c r="P10365" s="566"/>
      <c r="Q10365" s="373"/>
      <c r="R10365" s="200"/>
    </row>
    <row r="10366" spans="3:18" ht="14.6" customHeight="1" x14ac:dyDescent="0.5">
      <c r="C10366" s="528">
        <f t="shared" si="10259"/>
        <v>72</v>
      </c>
      <c r="D10366" s="373"/>
      <c r="E10366" s="212">
        <f t="shared" si="10262"/>
        <v>-1490</v>
      </c>
      <c r="F10366" s="197">
        <v>3</v>
      </c>
      <c r="G10366" s="208" t="s">
        <v>287</v>
      </c>
      <c r="H10366" s="373"/>
      <c r="I10366" s="373"/>
      <c r="J10366" s="567"/>
      <c r="K10366" s="373"/>
      <c r="L10366" s="373"/>
      <c r="M10366" s="373"/>
      <c r="N10366" s="407">
        <f t="shared" si="10268"/>
        <v>72</v>
      </c>
      <c r="O10366" s="577">
        <f t="shared" si="10268"/>
        <v>422</v>
      </c>
      <c r="P10366" s="566"/>
      <c r="Q10366" s="373"/>
      <c r="R10366" s="200"/>
    </row>
    <row r="10367" spans="3:18" ht="14.6" customHeight="1" thickBot="1" x14ac:dyDescent="0.55000000000000004">
      <c r="C10367" s="529"/>
      <c r="D10367" s="373"/>
      <c r="E10367" s="345"/>
      <c r="F10367" s="197">
        <v>4</v>
      </c>
      <c r="G10367" s="209" t="s">
        <v>605</v>
      </c>
      <c r="H10367" s="373"/>
      <c r="I10367" s="373"/>
      <c r="J10367" s="567"/>
      <c r="K10367" s="373"/>
      <c r="L10367" s="373"/>
      <c r="M10367" s="373"/>
      <c r="N10367" s="407"/>
      <c r="O10367" s="577"/>
      <c r="P10367" s="566"/>
      <c r="Q10367" s="373"/>
      <c r="R10367" s="200"/>
    </row>
    <row r="10368" spans="3:18" ht="14.6" customHeight="1" x14ac:dyDescent="0.5">
      <c r="C10368" s="527">
        <v>450</v>
      </c>
      <c r="D10368" s="373"/>
      <c r="E10368" s="201">
        <f t="shared" si="10260"/>
        <v>1490</v>
      </c>
      <c r="F10368" s="197">
        <v>1</v>
      </c>
      <c r="G10368" s="203" t="s">
        <v>288</v>
      </c>
      <c r="H10368" s="373"/>
      <c r="I10368" s="373"/>
      <c r="J10368" s="567"/>
      <c r="K10368" s="373"/>
      <c r="L10368" s="373"/>
      <c r="M10368" s="373"/>
      <c r="N10368" s="408"/>
      <c r="O10368" s="578"/>
      <c r="P10368" s="566"/>
      <c r="Q10368" s="373"/>
      <c r="R10368" s="200"/>
    </row>
    <row r="10369" spans="3:18" ht="14.6" customHeight="1" x14ac:dyDescent="0.5">
      <c r="C10369" s="528">
        <f t="shared" si="10259"/>
        <v>34</v>
      </c>
      <c r="D10369" s="373"/>
      <c r="E10369" s="212" t="str">
        <f t="shared" si="10261"/>
        <v>BC</v>
      </c>
      <c r="F10369" s="197">
        <v>2</v>
      </c>
      <c r="G10369" s="206" t="s">
        <v>604</v>
      </c>
      <c r="H10369" s="373"/>
      <c r="I10369" s="373"/>
      <c r="J10369" s="567"/>
      <c r="K10369" s="373"/>
      <c r="L10369" s="373"/>
      <c r="M10369" s="373"/>
      <c r="N10369" s="406" t="str">
        <f t="shared" si="10267"/>
        <v>Moses</v>
      </c>
      <c r="O10369" s="576" t="str">
        <f t="shared" si="10267"/>
        <v>Jacob</v>
      </c>
      <c r="P10369" s="566"/>
      <c r="Q10369" s="373"/>
      <c r="R10369" s="200"/>
    </row>
    <row r="10370" spans="3:18" ht="14.6" customHeight="1" x14ac:dyDescent="0.5">
      <c r="C10370" s="528">
        <f t="shared" si="10259"/>
        <v>73</v>
      </c>
      <c r="D10370" s="373"/>
      <c r="E10370" s="212">
        <f t="shared" si="10262"/>
        <v>-1489</v>
      </c>
      <c r="F10370" s="197">
        <v>3</v>
      </c>
      <c r="G10370" s="208" t="s">
        <v>287</v>
      </c>
      <c r="H10370" s="373"/>
      <c r="I10370" s="373"/>
      <c r="J10370" s="567"/>
      <c r="K10370" s="373"/>
      <c r="L10370" s="373"/>
      <c r="M10370" s="373"/>
      <c r="N10370" s="407">
        <f t="shared" si="10268"/>
        <v>73</v>
      </c>
      <c r="O10370" s="577">
        <f t="shared" si="10268"/>
        <v>423</v>
      </c>
      <c r="P10370" s="566"/>
      <c r="Q10370" s="373"/>
      <c r="R10370" s="200"/>
    </row>
    <row r="10371" spans="3:18" ht="14.6" customHeight="1" thickBot="1" x14ac:dyDescent="0.55000000000000004">
      <c r="C10371" s="529"/>
      <c r="D10371" s="373"/>
      <c r="E10371" s="345"/>
      <c r="F10371" s="197">
        <v>4</v>
      </c>
      <c r="G10371" s="209" t="s">
        <v>605</v>
      </c>
      <c r="H10371" s="373"/>
      <c r="I10371" s="373"/>
      <c r="J10371" s="567"/>
      <c r="K10371" s="373"/>
      <c r="L10371" s="373"/>
      <c r="M10371" s="373"/>
      <c r="N10371" s="407"/>
      <c r="O10371" s="577"/>
      <c r="P10371" s="566"/>
      <c r="Q10371" s="373"/>
      <c r="R10371" s="200"/>
    </row>
    <row r="10372" spans="3:18" ht="14.6" customHeight="1" x14ac:dyDescent="0.5">
      <c r="C10372" s="527">
        <v>450</v>
      </c>
      <c r="D10372" s="373"/>
      <c r="E10372" s="201">
        <f t="shared" si="10260"/>
        <v>1489</v>
      </c>
      <c r="F10372" s="197">
        <v>1</v>
      </c>
      <c r="G10372" s="203" t="s">
        <v>288</v>
      </c>
      <c r="H10372" s="373"/>
      <c r="I10372" s="373"/>
      <c r="J10372" s="567"/>
      <c r="K10372" s="373"/>
      <c r="L10372" s="373"/>
      <c r="M10372" s="373"/>
      <c r="N10372" s="408"/>
      <c r="O10372" s="578"/>
      <c r="P10372" s="566"/>
      <c r="Q10372" s="373"/>
      <c r="R10372" s="200"/>
    </row>
    <row r="10373" spans="3:18" ht="14.6" customHeight="1" x14ac:dyDescent="0.5">
      <c r="C10373" s="528">
        <f t="shared" si="10259"/>
        <v>35</v>
      </c>
      <c r="D10373" s="373"/>
      <c r="E10373" s="212" t="str">
        <f t="shared" si="10261"/>
        <v>BC</v>
      </c>
      <c r="F10373" s="197">
        <v>2</v>
      </c>
      <c r="G10373" s="206" t="s">
        <v>604</v>
      </c>
      <c r="H10373" s="373"/>
      <c r="I10373" s="373"/>
      <c r="J10373" s="567"/>
      <c r="K10373" s="373"/>
      <c r="L10373" s="373"/>
      <c r="M10373" s="373"/>
      <c r="N10373" s="406" t="str">
        <f t="shared" ref="N10373:O10385" si="10269">N10369</f>
        <v>Moses</v>
      </c>
      <c r="O10373" s="576" t="str">
        <f t="shared" si="10269"/>
        <v>Jacob</v>
      </c>
      <c r="P10373" s="566"/>
      <c r="Q10373" s="373"/>
      <c r="R10373" s="200"/>
    </row>
    <row r="10374" spans="3:18" ht="14.6" customHeight="1" x14ac:dyDescent="0.5">
      <c r="C10374" s="528">
        <f t="shared" si="10259"/>
        <v>74</v>
      </c>
      <c r="D10374" s="373"/>
      <c r="E10374" s="212">
        <f t="shared" si="10262"/>
        <v>-1488</v>
      </c>
      <c r="F10374" s="197">
        <v>3</v>
      </c>
      <c r="G10374" s="208" t="s">
        <v>287</v>
      </c>
      <c r="H10374" s="373"/>
      <c r="I10374" s="373"/>
      <c r="J10374" s="567"/>
      <c r="K10374" s="373"/>
      <c r="L10374" s="373"/>
      <c r="M10374" s="373"/>
      <c r="N10374" s="407">
        <f t="shared" ref="N10374:O10386" si="10270">N10370+1</f>
        <v>74</v>
      </c>
      <c r="O10374" s="577">
        <f t="shared" si="10270"/>
        <v>424</v>
      </c>
      <c r="P10374" s="566"/>
      <c r="Q10374" s="373"/>
      <c r="R10374" s="200"/>
    </row>
    <row r="10375" spans="3:18" ht="14.6" customHeight="1" thickBot="1" x14ac:dyDescent="0.55000000000000004">
      <c r="C10375" s="529"/>
      <c r="D10375" s="373"/>
      <c r="E10375" s="345"/>
      <c r="F10375" s="197">
        <v>4</v>
      </c>
      <c r="G10375" s="209" t="s">
        <v>605</v>
      </c>
      <c r="H10375" s="373"/>
      <c r="I10375" s="373"/>
      <c r="J10375" s="567"/>
      <c r="K10375" s="373"/>
      <c r="L10375" s="373"/>
      <c r="M10375" s="373"/>
      <c r="N10375" s="407"/>
      <c r="O10375" s="577"/>
      <c r="P10375" s="566"/>
      <c r="Q10375" s="373"/>
      <c r="R10375" s="200"/>
    </row>
    <row r="10376" spans="3:18" ht="14.6" customHeight="1" x14ac:dyDescent="0.5">
      <c r="C10376" s="527">
        <v>450</v>
      </c>
      <c r="D10376" s="373"/>
      <c r="E10376" s="201">
        <f t="shared" si="10260"/>
        <v>1488</v>
      </c>
      <c r="F10376" s="197">
        <v>1</v>
      </c>
      <c r="G10376" s="203" t="s">
        <v>288</v>
      </c>
      <c r="H10376" s="373"/>
      <c r="I10376" s="373"/>
      <c r="J10376" s="567"/>
      <c r="K10376" s="373"/>
      <c r="L10376" s="373"/>
      <c r="M10376" s="373"/>
      <c r="N10376" s="408"/>
      <c r="O10376" s="578"/>
      <c r="P10376" s="566"/>
      <c r="Q10376" s="373"/>
      <c r="R10376" s="200"/>
    </row>
    <row r="10377" spans="3:18" ht="14.6" customHeight="1" x14ac:dyDescent="0.5">
      <c r="C10377" s="528">
        <f t="shared" ref="C10377:C10438" si="10271">C10373+1</f>
        <v>36</v>
      </c>
      <c r="D10377" s="373"/>
      <c r="E10377" s="212" t="str">
        <f t="shared" si="10261"/>
        <v>BC</v>
      </c>
      <c r="F10377" s="197">
        <v>2</v>
      </c>
      <c r="G10377" s="206" t="s">
        <v>604</v>
      </c>
      <c r="H10377" s="373"/>
      <c r="I10377" s="373"/>
      <c r="J10377" s="567"/>
      <c r="K10377" s="373"/>
      <c r="L10377" s="373"/>
      <c r="M10377" s="373"/>
      <c r="N10377" s="406" t="str">
        <f t="shared" si="10269"/>
        <v>Moses</v>
      </c>
      <c r="O10377" s="576" t="str">
        <f t="shared" si="10269"/>
        <v>Jacob</v>
      </c>
      <c r="P10377" s="566"/>
      <c r="Q10377" s="373"/>
      <c r="R10377" s="200"/>
    </row>
    <row r="10378" spans="3:18" ht="14.6" customHeight="1" x14ac:dyDescent="0.5">
      <c r="C10378" s="528">
        <f t="shared" si="10271"/>
        <v>75</v>
      </c>
      <c r="D10378" s="373"/>
      <c r="E10378" s="212">
        <f t="shared" si="10262"/>
        <v>-1487</v>
      </c>
      <c r="F10378" s="197">
        <v>3</v>
      </c>
      <c r="G10378" s="208" t="s">
        <v>287</v>
      </c>
      <c r="H10378" s="373"/>
      <c r="I10378" s="373"/>
      <c r="J10378" s="567"/>
      <c r="K10378" s="373"/>
      <c r="L10378" s="373"/>
      <c r="M10378" s="373"/>
      <c r="N10378" s="407">
        <f t="shared" si="10270"/>
        <v>75</v>
      </c>
      <c r="O10378" s="577">
        <f t="shared" si="10270"/>
        <v>425</v>
      </c>
      <c r="P10378" s="566"/>
      <c r="Q10378" s="373"/>
      <c r="R10378" s="200"/>
    </row>
    <row r="10379" spans="3:18" ht="14.6" customHeight="1" thickBot="1" x14ac:dyDescent="0.55000000000000004">
      <c r="C10379" s="529"/>
      <c r="D10379" s="373"/>
      <c r="E10379" s="345"/>
      <c r="F10379" s="197">
        <v>4</v>
      </c>
      <c r="G10379" s="209" t="s">
        <v>605</v>
      </c>
      <c r="H10379" s="373"/>
      <c r="I10379" s="373"/>
      <c r="J10379" s="567"/>
      <c r="K10379" s="373"/>
      <c r="L10379" s="373"/>
      <c r="M10379" s="373"/>
      <c r="N10379" s="407"/>
      <c r="O10379" s="577"/>
      <c r="P10379" s="566"/>
      <c r="Q10379" s="373"/>
      <c r="R10379" s="200"/>
    </row>
    <row r="10380" spans="3:18" ht="14.6" customHeight="1" x14ac:dyDescent="0.5">
      <c r="C10380" s="527">
        <v>450</v>
      </c>
      <c r="D10380" s="373"/>
      <c r="E10380" s="201">
        <f t="shared" ref="E10380:E10392" si="10272">E10376-1</f>
        <v>1487</v>
      </c>
      <c r="F10380" s="197">
        <v>1</v>
      </c>
      <c r="G10380" s="203" t="s">
        <v>288</v>
      </c>
      <c r="H10380" s="373"/>
      <c r="I10380" s="373"/>
      <c r="J10380" s="567"/>
      <c r="K10380" s="373"/>
      <c r="L10380" s="373"/>
      <c r="M10380" s="373"/>
      <c r="N10380" s="408"/>
      <c r="O10380" s="578"/>
      <c r="P10380" s="566"/>
      <c r="Q10380" s="373"/>
      <c r="R10380" s="200"/>
    </row>
    <row r="10381" spans="3:18" ht="14.6" customHeight="1" x14ac:dyDescent="0.5">
      <c r="C10381" s="528">
        <f t="shared" si="10271"/>
        <v>37</v>
      </c>
      <c r="D10381" s="373"/>
      <c r="E10381" s="212" t="str">
        <f t="shared" ref="E10381:E10393" si="10273">E10377</f>
        <v>BC</v>
      </c>
      <c r="F10381" s="197">
        <v>2</v>
      </c>
      <c r="G10381" s="206" t="s">
        <v>604</v>
      </c>
      <c r="H10381" s="373"/>
      <c r="I10381" s="373"/>
      <c r="J10381" s="567"/>
      <c r="K10381" s="373"/>
      <c r="L10381" s="373"/>
      <c r="M10381" s="373"/>
      <c r="N10381" s="406" t="str">
        <f t="shared" si="10269"/>
        <v>Moses</v>
      </c>
      <c r="O10381" s="576" t="str">
        <f t="shared" si="10269"/>
        <v>Jacob</v>
      </c>
      <c r="P10381" s="566"/>
      <c r="Q10381" s="373"/>
      <c r="R10381" s="200"/>
    </row>
    <row r="10382" spans="3:18" ht="14.6" customHeight="1" x14ac:dyDescent="0.5">
      <c r="C10382" s="528">
        <f t="shared" si="10271"/>
        <v>76</v>
      </c>
      <c r="D10382" s="373"/>
      <c r="E10382" s="212">
        <f t="shared" ref="E10382:E10394" si="10274">-E10380+1</f>
        <v>-1486</v>
      </c>
      <c r="F10382" s="197">
        <v>3</v>
      </c>
      <c r="G10382" s="208" t="s">
        <v>287</v>
      </c>
      <c r="H10382" s="373"/>
      <c r="I10382" s="373"/>
      <c r="J10382" s="567"/>
      <c r="K10382" s="373"/>
      <c r="L10382" s="373"/>
      <c r="M10382" s="373"/>
      <c r="N10382" s="407">
        <f t="shared" si="10270"/>
        <v>76</v>
      </c>
      <c r="O10382" s="577">
        <f t="shared" si="10270"/>
        <v>426</v>
      </c>
      <c r="P10382" s="566"/>
      <c r="Q10382" s="373"/>
      <c r="R10382" s="200"/>
    </row>
    <row r="10383" spans="3:18" ht="14.6" customHeight="1" thickBot="1" x14ac:dyDescent="0.55000000000000004">
      <c r="C10383" s="529"/>
      <c r="D10383" s="373"/>
      <c r="E10383" s="345"/>
      <c r="F10383" s="197">
        <v>4</v>
      </c>
      <c r="G10383" s="209" t="s">
        <v>605</v>
      </c>
      <c r="H10383" s="373"/>
      <c r="I10383" s="373"/>
      <c r="J10383" s="567"/>
      <c r="K10383" s="373"/>
      <c r="L10383" s="373"/>
      <c r="M10383" s="373"/>
      <c r="N10383" s="407"/>
      <c r="O10383" s="577"/>
      <c r="P10383" s="566"/>
      <c r="Q10383" s="373"/>
      <c r="R10383" s="200"/>
    </row>
    <row r="10384" spans="3:18" ht="14.6" customHeight="1" x14ac:dyDescent="0.5">
      <c r="C10384" s="527">
        <v>450</v>
      </c>
      <c r="D10384" s="373"/>
      <c r="E10384" s="201">
        <f t="shared" si="10272"/>
        <v>1486</v>
      </c>
      <c r="F10384" s="197">
        <v>1</v>
      </c>
      <c r="G10384" s="203" t="s">
        <v>288</v>
      </c>
      <c r="H10384" s="373"/>
      <c r="I10384" s="373"/>
      <c r="J10384" s="567"/>
      <c r="K10384" s="373"/>
      <c r="L10384" s="373"/>
      <c r="M10384" s="373"/>
      <c r="N10384" s="408"/>
      <c r="O10384" s="578"/>
      <c r="P10384" s="566"/>
      <c r="Q10384" s="373"/>
      <c r="R10384" s="200"/>
    </row>
    <row r="10385" spans="3:24" ht="14.6" customHeight="1" x14ac:dyDescent="0.5">
      <c r="C10385" s="528">
        <f t="shared" si="10271"/>
        <v>38</v>
      </c>
      <c r="D10385" s="373"/>
      <c r="E10385" s="212" t="str">
        <f t="shared" si="10273"/>
        <v>BC</v>
      </c>
      <c r="F10385" s="197">
        <v>2</v>
      </c>
      <c r="G10385" s="206" t="s">
        <v>604</v>
      </c>
      <c r="H10385" s="373"/>
      <c r="I10385" s="373"/>
      <c r="J10385" s="567"/>
      <c r="K10385" s="373"/>
      <c r="L10385" s="373"/>
      <c r="M10385" s="373"/>
      <c r="N10385" s="406" t="str">
        <f t="shared" si="10269"/>
        <v>Moses</v>
      </c>
      <c r="O10385" s="576" t="str">
        <f t="shared" si="10269"/>
        <v>Jacob</v>
      </c>
      <c r="P10385" s="566"/>
      <c r="Q10385" s="373"/>
      <c r="R10385" s="200"/>
    </row>
    <row r="10386" spans="3:24" ht="14.6" customHeight="1" x14ac:dyDescent="0.5">
      <c r="C10386" s="528">
        <f t="shared" si="10271"/>
        <v>77</v>
      </c>
      <c r="D10386" s="373"/>
      <c r="E10386" s="212">
        <f t="shared" si="10274"/>
        <v>-1485</v>
      </c>
      <c r="F10386" s="197">
        <v>3</v>
      </c>
      <c r="G10386" s="208" t="s">
        <v>287</v>
      </c>
      <c r="H10386" s="373"/>
      <c r="I10386" s="373"/>
      <c r="J10386" s="567"/>
      <c r="K10386" s="373"/>
      <c r="L10386" s="373"/>
      <c r="M10386" s="373"/>
      <c r="N10386" s="407">
        <f t="shared" si="10270"/>
        <v>77</v>
      </c>
      <c r="O10386" s="577">
        <f t="shared" si="10270"/>
        <v>427</v>
      </c>
      <c r="P10386" s="566"/>
      <c r="Q10386" s="373"/>
      <c r="R10386" s="200"/>
    </row>
    <row r="10387" spans="3:24" ht="14.6" customHeight="1" thickBot="1" x14ac:dyDescent="0.55000000000000004">
      <c r="C10387" s="529"/>
      <c r="D10387" s="373"/>
      <c r="E10387" s="345"/>
      <c r="F10387" s="197">
        <v>4</v>
      </c>
      <c r="G10387" s="209" t="s">
        <v>605</v>
      </c>
      <c r="H10387" s="373"/>
      <c r="I10387" s="373"/>
      <c r="J10387" s="567"/>
      <c r="K10387" s="373"/>
      <c r="L10387" s="373"/>
      <c r="M10387" s="373"/>
      <c r="N10387" s="407"/>
      <c r="O10387" s="577"/>
      <c r="P10387" s="566"/>
      <c r="Q10387" s="373"/>
      <c r="R10387" s="200"/>
    </row>
    <row r="10388" spans="3:24" ht="14.6" customHeight="1" x14ac:dyDescent="0.5">
      <c r="C10388" s="527">
        <v>450</v>
      </c>
      <c r="D10388" s="373"/>
      <c r="E10388" s="201">
        <f t="shared" si="10272"/>
        <v>1485</v>
      </c>
      <c r="F10388" s="197">
        <v>1</v>
      </c>
      <c r="G10388" s="203" t="s">
        <v>288</v>
      </c>
      <c r="H10388" s="373"/>
      <c r="I10388" s="373"/>
      <c r="J10388" s="567"/>
      <c r="K10388" s="373"/>
      <c r="L10388" s="373"/>
      <c r="M10388" s="373"/>
      <c r="N10388" s="408"/>
      <c r="O10388" s="578"/>
      <c r="P10388" s="566"/>
      <c r="Q10388" s="373"/>
      <c r="R10388" s="200"/>
    </row>
    <row r="10389" spans="3:24" ht="14.6" customHeight="1" x14ac:dyDescent="0.5">
      <c r="C10389" s="528">
        <f t="shared" si="10271"/>
        <v>39</v>
      </c>
      <c r="D10389" s="373"/>
      <c r="E10389" s="212" t="str">
        <f t="shared" si="10273"/>
        <v>BC</v>
      </c>
      <c r="F10389" s="197">
        <v>2</v>
      </c>
      <c r="G10389" s="206" t="s">
        <v>604</v>
      </c>
      <c r="H10389" s="373"/>
      <c r="I10389" s="373"/>
      <c r="J10389" s="567"/>
      <c r="K10389" s="373"/>
      <c r="L10389" s="373"/>
      <c r="M10389" s="373"/>
      <c r="N10389" s="406" t="str">
        <f t="shared" ref="N10389:O10401" si="10275">N10385</f>
        <v>Moses</v>
      </c>
      <c r="O10389" s="576" t="str">
        <f t="shared" si="10275"/>
        <v>Jacob</v>
      </c>
      <c r="P10389" s="566"/>
      <c r="Q10389" s="373"/>
      <c r="R10389" s="200"/>
    </row>
    <row r="10390" spans="3:24" ht="14.6" customHeight="1" x14ac:dyDescent="0.5">
      <c r="C10390" s="528">
        <f t="shared" si="10271"/>
        <v>78</v>
      </c>
      <c r="D10390" s="373"/>
      <c r="E10390" s="212">
        <f t="shared" si="10274"/>
        <v>-1484</v>
      </c>
      <c r="F10390" s="197">
        <v>3</v>
      </c>
      <c r="G10390" s="208" t="s">
        <v>287</v>
      </c>
      <c r="H10390" s="373"/>
      <c r="I10390" s="373"/>
      <c r="J10390" s="567"/>
      <c r="K10390" s="373"/>
      <c r="L10390" s="373"/>
      <c r="M10390" s="373"/>
      <c r="N10390" s="407">
        <f t="shared" ref="N10390:O10402" si="10276">N10386+1</f>
        <v>78</v>
      </c>
      <c r="O10390" s="577">
        <f t="shared" si="10276"/>
        <v>428</v>
      </c>
      <c r="P10390" s="566"/>
      <c r="Q10390" s="373"/>
      <c r="R10390" s="200"/>
    </row>
    <row r="10391" spans="3:24" ht="14.6" customHeight="1" thickBot="1" x14ac:dyDescent="0.55000000000000004">
      <c r="C10391" s="529"/>
      <c r="D10391" s="373"/>
      <c r="E10391" s="345"/>
      <c r="F10391" s="197">
        <v>4</v>
      </c>
      <c r="G10391" s="209" t="s">
        <v>605</v>
      </c>
      <c r="H10391" s="373"/>
      <c r="I10391" s="373"/>
      <c r="J10391" s="567"/>
      <c r="K10391" s="373"/>
      <c r="L10391" s="373"/>
      <c r="M10391" s="373"/>
      <c r="N10391" s="407"/>
      <c r="O10391" s="577"/>
      <c r="P10391" s="566"/>
      <c r="Q10391" s="373"/>
      <c r="R10391" s="200"/>
    </row>
    <row r="10392" spans="3:24" ht="14.6" customHeight="1" x14ac:dyDescent="0.5">
      <c r="C10392" s="527">
        <v>450</v>
      </c>
      <c r="D10392" s="373"/>
      <c r="E10392" s="201">
        <f t="shared" si="10272"/>
        <v>1484</v>
      </c>
      <c r="F10392" s="197">
        <v>1</v>
      </c>
      <c r="G10392" s="203" t="s">
        <v>288</v>
      </c>
      <c r="H10392" s="373"/>
      <c r="I10392" s="373"/>
      <c r="J10392" s="567"/>
      <c r="K10392" s="373"/>
      <c r="L10392" s="373"/>
      <c r="M10392" s="373"/>
      <c r="N10392" s="408"/>
      <c r="O10392" s="578"/>
      <c r="P10392" s="566"/>
      <c r="Q10392" s="373"/>
      <c r="R10392" s="200"/>
    </row>
    <row r="10393" spans="3:24" ht="14.6" customHeight="1" x14ac:dyDescent="0.5">
      <c r="C10393" s="528">
        <f t="shared" si="10271"/>
        <v>40</v>
      </c>
      <c r="D10393" s="373"/>
      <c r="E10393" s="212" t="str">
        <f t="shared" si="10273"/>
        <v>BC</v>
      </c>
      <c r="F10393" s="197">
        <v>2</v>
      </c>
      <c r="G10393" s="206" t="s">
        <v>604</v>
      </c>
      <c r="H10393" s="373"/>
      <c r="I10393" s="373"/>
      <c r="J10393" s="567"/>
      <c r="K10393" s="373"/>
      <c r="L10393" s="373"/>
      <c r="M10393" s="373"/>
      <c r="N10393" s="406" t="str">
        <f t="shared" si="10275"/>
        <v>Moses</v>
      </c>
      <c r="O10393" s="576" t="str">
        <f t="shared" si="10275"/>
        <v>Jacob</v>
      </c>
      <c r="P10393" s="566"/>
      <c r="Q10393" s="373"/>
      <c r="R10393" s="200"/>
    </row>
    <row r="10394" spans="3:24" ht="14.6" customHeight="1" x14ac:dyDescent="0.5">
      <c r="C10394" s="528">
        <f t="shared" si="10271"/>
        <v>79</v>
      </c>
      <c r="D10394" s="373"/>
      <c r="E10394" s="212">
        <f t="shared" si="10274"/>
        <v>-1483</v>
      </c>
      <c r="F10394" s="197">
        <v>3</v>
      </c>
      <c r="G10394" s="208" t="s">
        <v>287</v>
      </c>
      <c r="H10394" s="373"/>
      <c r="I10394" s="373"/>
      <c r="J10394" s="567"/>
      <c r="K10394" s="373"/>
      <c r="L10394" s="373"/>
      <c r="M10394" s="373"/>
      <c r="N10394" s="407">
        <f t="shared" si="10276"/>
        <v>79</v>
      </c>
      <c r="O10394" s="577">
        <f t="shared" si="10276"/>
        <v>429</v>
      </c>
      <c r="P10394" s="566"/>
      <c r="Q10394" s="373"/>
      <c r="R10394" s="200"/>
    </row>
    <row r="10395" spans="3:24" ht="14.6" customHeight="1" thickBot="1" x14ac:dyDescent="0.55000000000000004">
      <c r="C10395" s="529"/>
      <c r="D10395" s="373"/>
      <c r="E10395" s="345"/>
      <c r="F10395" s="197">
        <v>4</v>
      </c>
      <c r="G10395" s="209" t="s">
        <v>605</v>
      </c>
      <c r="H10395" s="373"/>
      <c r="I10395" s="373"/>
      <c r="J10395" s="567"/>
      <c r="K10395" s="373"/>
      <c r="L10395" s="373"/>
      <c r="M10395" s="373"/>
      <c r="N10395" s="407"/>
      <c r="O10395" s="577"/>
      <c r="P10395" s="566"/>
      <c r="Q10395" s="373"/>
      <c r="R10395" s="200"/>
    </row>
    <row r="10396" spans="3:24" ht="14.6" customHeight="1" x14ac:dyDescent="0.5">
      <c r="C10396" s="527">
        <v>450</v>
      </c>
      <c r="D10396" s="373"/>
      <c r="E10396" s="201">
        <f t="shared" ref="E10396:E10400" si="10277">E10392-1</f>
        <v>1483</v>
      </c>
      <c r="F10396" s="197">
        <v>1</v>
      </c>
      <c r="G10396" s="203" t="s">
        <v>288</v>
      </c>
      <c r="H10396" s="373"/>
      <c r="I10396" s="373"/>
      <c r="J10396" s="567"/>
      <c r="K10396" s="373"/>
      <c r="L10396" s="373"/>
      <c r="M10396" s="373"/>
      <c r="N10396" s="408"/>
      <c r="O10396" s="578"/>
      <c r="P10396" s="566"/>
      <c r="Q10396" s="373"/>
      <c r="R10396" s="200"/>
    </row>
    <row r="10397" spans="3:24" ht="14.6" customHeight="1" x14ac:dyDescent="0.5">
      <c r="C10397" s="528">
        <f t="shared" si="10271"/>
        <v>41</v>
      </c>
      <c r="D10397" s="373"/>
      <c r="E10397" s="212" t="str">
        <f t="shared" ref="E10397:E10401" si="10278">E10393</f>
        <v>BC</v>
      </c>
      <c r="F10397" s="197">
        <v>2</v>
      </c>
      <c r="G10397" s="206" t="s">
        <v>604</v>
      </c>
      <c r="H10397" s="373"/>
      <c r="I10397" s="373"/>
      <c r="J10397" s="567"/>
      <c r="K10397" s="373"/>
      <c r="L10397" s="373"/>
      <c r="M10397" s="373"/>
      <c r="N10397" s="406" t="str">
        <f t="shared" si="10275"/>
        <v>Moses</v>
      </c>
      <c r="O10397" s="576" t="str">
        <f t="shared" si="10275"/>
        <v>Jacob</v>
      </c>
      <c r="P10397" s="566"/>
      <c r="Q10397" s="373"/>
      <c r="R10397" s="200"/>
      <c r="V10397" s="198">
        <f t="shared" ref="V10397:V10418" si="10279">V10398+49</f>
        <v>3598</v>
      </c>
      <c r="W10397" s="198" t="e">
        <f>W2-49</f>
        <v>#REF!</v>
      </c>
      <c r="X10397" s="198" t="e">
        <f>X2+49</f>
        <v>#REF!</v>
      </c>
    </row>
    <row r="10398" spans="3:24" ht="14.6" customHeight="1" x14ac:dyDescent="0.5">
      <c r="C10398" s="528">
        <f t="shared" si="10271"/>
        <v>80</v>
      </c>
      <c r="D10398" s="373"/>
      <c r="E10398" s="212">
        <f t="shared" ref="E10398:E10402" si="10280">-E10396+1</f>
        <v>-1482</v>
      </c>
      <c r="F10398" s="197">
        <v>3</v>
      </c>
      <c r="G10398" s="208" t="s">
        <v>287</v>
      </c>
      <c r="H10398" s="373"/>
      <c r="I10398" s="373"/>
      <c r="J10398" s="567"/>
      <c r="K10398" s="373"/>
      <c r="L10398" s="373"/>
      <c r="M10398" s="373"/>
      <c r="N10398" s="407">
        <f t="shared" si="10276"/>
        <v>80</v>
      </c>
      <c r="O10398" s="577">
        <f t="shared" si="10276"/>
        <v>430</v>
      </c>
      <c r="P10398" s="566"/>
      <c r="Q10398" s="373"/>
      <c r="R10398" s="200"/>
      <c r="V10398" s="198">
        <f t="shared" si="10279"/>
        <v>3549</v>
      </c>
      <c r="W10398" s="198" t="e">
        <f t="shared" ref="W10398:W10416" si="10281">W10397-49</f>
        <v>#REF!</v>
      </c>
      <c r="X10398" s="198" t="e">
        <f t="shared" ref="X10398:X10419" si="10282">X10397+49</f>
        <v>#REF!</v>
      </c>
    </row>
    <row r="10399" spans="3:24" ht="14.6" customHeight="1" thickBot="1" x14ac:dyDescent="0.55000000000000004">
      <c r="C10399" s="529"/>
      <c r="D10399" s="373"/>
      <c r="E10399" s="345"/>
      <c r="F10399" s="197">
        <v>4</v>
      </c>
      <c r="G10399" s="209" t="s">
        <v>605</v>
      </c>
      <c r="H10399" s="579" t="s">
        <v>1178</v>
      </c>
      <c r="I10399" s="373"/>
      <c r="J10399" s="567"/>
      <c r="K10399" s="373"/>
      <c r="L10399" s="373"/>
      <c r="M10399" s="373"/>
      <c r="N10399" s="407"/>
      <c r="O10399" s="577"/>
      <c r="P10399" s="566"/>
      <c r="Q10399" s="373"/>
      <c r="R10399" s="200"/>
      <c r="V10399" s="198">
        <f t="shared" si="10279"/>
        <v>3500</v>
      </c>
      <c r="W10399" s="198" t="e">
        <f t="shared" si="10281"/>
        <v>#REF!</v>
      </c>
      <c r="X10399" s="198" t="e">
        <f t="shared" si="10282"/>
        <v>#REF!</v>
      </c>
    </row>
    <row r="10400" spans="3:24" ht="14.6" customHeight="1" x14ac:dyDescent="0.5">
      <c r="C10400" s="527">
        <v>450</v>
      </c>
      <c r="D10400" s="373"/>
      <c r="E10400" s="201">
        <f t="shared" si="10277"/>
        <v>1482</v>
      </c>
      <c r="F10400" s="197">
        <v>1</v>
      </c>
      <c r="G10400" s="203" t="s">
        <v>288</v>
      </c>
      <c r="H10400" s="580" t="s">
        <v>1179</v>
      </c>
      <c r="I10400" s="373"/>
      <c r="J10400" s="567"/>
      <c r="K10400" s="373"/>
      <c r="L10400" s="373"/>
      <c r="M10400" s="373"/>
      <c r="N10400" s="408"/>
      <c r="O10400" s="578"/>
      <c r="P10400" s="566"/>
      <c r="Q10400" s="373"/>
      <c r="R10400" s="200"/>
      <c r="V10400" s="198">
        <f t="shared" si="10279"/>
        <v>3451</v>
      </c>
      <c r="W10400" s="198" t="e">
        <f t="shared" si="10281"/>
        <v>#REF!</v>
      </c>
      <c r="X10400" s="198" t="e">
        <f t="shared" si="10282"/>
        <v>#REF!</v>
      </c>
    </row>
    <row r="10401" spans="1:24" ht="14.6" customHeight="1" x14ac:dyDescent="0.5">
      <c r="A10401" s="547"/>
      <c r="B10401" s="548"/>
      <c r="C10401" s="549">
        <f t="shared" si="10271"/>
        <v>42</v>
      </c>
      <c r="D10401" s="550" t="s">
        <v>386</v>
      </c>
      <c r="E10401" s="551" t="str">
        <f t="shared" si="10278"/>
        <v>BC</v>
      </c>
      <c r="F10401" s="552">
        <v>2</v>
      </c>
      <c r="G10401" s="553" t="s">
        <v>604</v>
      </c>
      <c r="H10401" s="581"/>
      <c r="I10401" s="581"/>
      <c r="J10401" s="582"/>
      <c r="K10401" s="581"/>
      <c r="L10401" s="581"/>
      <c r="M10401" s="581"/>
      <c r="N10401" s="583" t="str">
        <f t="shared" si="10275"/>
        <v>Moses</v>
      </c>
      <c r="O10401" s="584" t="s">
        <v>386</v>
      </c>
      <c r="P10401" s="566"/>
      <c r="Q10401" s="373"/>
      <c r="R10401" s="200"/>
      <c r="V10401" s="198">
        <f t="shared" si="10279"/>
        <v>3402</v>
      </c>
      <c r="W10401" s="198" t="e">
        <f t="shared" si="10281"/>
        <v>#REF!</v>
      </c>
      <c r="X10401" s="198" t="e">
        <f t="shared" si="10282"/>
        <v>#REF!</v>
      </c>
    </row>
    <row r="10402" spans="1:24" ht="14.6" customHeight="1" x14ac:dyDescent="0.5">
      <c r="C10402" s="528">
        <f t="shared" si="10271"/>
        <v>81</v>
      </c>
      <c r="D10402" s="346">
        <v>1</v>
      </c>
      <c r="E10402" s="212">
        <f t="shared" si="10280"/>
        <v>-1481</v>
      </c>
      <c r="F10402" s="197">
        <v>3</v>
      </c>
      <c r="G10402" s="208" t="s">
        <v>287</v>
      </c>
      <c r="H10402" s="373"/>
      <c r="I10402" s="373"/>
      <c r="J10402" s="567"/>
      <c r="K10402" s="373"/>
      <c r="L10402" s="373"/>
      <c r="M10402" s="373"/>
      <c r="N10402" s="407">
        <f t="shared" si="10276"/>
        <v>81</v>
      </c>
      <c r="O10402" s="567"/>
      <c r="P10402" s="566"/>
      <c r="Q10402" s="373"/>
      <c r="R10402" s="200"/>
      <c r="V10402" s="198">
        <f t="shared" si="10279"/>
        <v>3353</v>
      </c>
      <c r="W10402" s="198" t="e">
        <f t="shared" si="10281"/>
        <v>#REF!</v>
      </c>
      <c r="X10402" s="198" t="e">
        <f t="shared" si="10282"/>
        <v>#REF!</v>
      </c>
    </row>
    <row r="10403" spans="1:24" ht="14.6" customHeight="1" thickBot="1" x14ac:dyDescent="0.55000000000000004">
      <c r="C10403" s="529"/>
      <c r="D10403" s="346"/>
      <c r="E10403" s="345"/>
      <c r="F10403" s="197">
        <v>4</v>
      </c>
      <c r="G10403" s="209" t="s">
        <v>605</v>
      </c>
      <c r="H10403" s="373"/>
      <c r="I10403" s="373"/>
      <c r="J10403" s="567"/>
      <c r="K10403" s="373"/>
      <c r="L10403" s="373"/>
      <c r="M10403" s="373"/>
      <c r="N10403" s="407"/>
      <c r="O10403" s="567"/>
      <c r="P10403" s="566"/>
      <c r="Q10403" s="373"/>
      <c r="R10403" s="200"/>
      <c r="V10403" s="198">
        <f t="shared" si="10279"/>
        <v>3304</v>
      </c>
      <c r="W10403" s="198" t="e">
        <f t="shared" si="10281"/>
        <v>#REF!</v>
      </c>
      <c r="X10403" s="198" t="e">
        <f t="shared" si="10282"/>
        <v>#REF!</v>
      </c>
    </row>
    <row r="10404" spans="1:24" ht="14.6" customHeight="1" x14ac:dyDescent="0.5">
      <c r="C10404" s="527">
        <v>450</v>
      </c>
      <c r="D10404" s="215"/>
      <c r="E10404" s="211">
        <f t="shared" ref="E10404" si="10283">E10400-1</f>
        <v>1481</v>
      </c>
      <c r="F10404" s="197">
        <v>1</v>
      </c>
      <c r="G10404" s="203" t="s">
        <v>288</v>
      </c>
      <c r="H10404" s="373"/>
      <c r="I10404" s="373"/>
      <c r="J10404" s="567"/>
      <c r="K10404" s="373"/>
      <c r="L10404" s="373"/>
      <c r="M10404" s="373"/>
      <c r="N10404" s="408"/>
      <c r="O10404" s="567"/>
      <c r="P10404" s="566"/>
      <c r="Q10404" s="373"/>
      <c r="R10404" s="200"/>
      <c r="V10404" s="198">
        <f t="shared" si="10279"/>
        <v>3255</v>
      </c>
      <c r="W10404" s="198" t="e">
        <f t="shared" si="10281"/>
        <v>#REF!</v>
      </c>
      <c r="X10404" s="198" t="e">
        <f t="shared" si="10282"/>
        <v>#REF!</v>
      </c>
    </row>
    <row r="10405" spans="1:24" ht="14.6" customHeight="1" x14ac:dyDescent="0.5">
      <c r="C10405" s="528">
        <f t="shared" si="10271"/>
        <v>43</v>
      </c>
      <c r="D10405" s="201" t="str">
        <f>D10401</f>
        <v>Exodus</v>
      </c>
      <c r="E10405" s="212" t="s">
        <v>171</v>
      </c>
      <c r="F10405" s="197">
        <v>2</v>
      </c>
      <c r="G10405" s="206" t="s">
        <v>604</v>
      </c>
      <c r="H10405" s="373"/>
      <c r="I10405" s="373"/>
      <c r="J10405" s="567"/>
      <c r="K10405" s="373"/>
      <c r="L10405" s="373"/>
      <c r="M10405" s="373"/>
      <c r="N10405" s="406" t="str">
        <f t="shared" ref="N10405:N10417" si="10284">N10401</f>
        <v>Moses</v>
      </c>
      <c r="O10405" s="567"/>
      <c r="P10405" s="566"/>
      <c r="Q10405" s="373"/>
      <c r="R10405" s="200"/>
      <c r="V10405" s="198">
        <f t="shared" si="10279"/>
        <v>3206</v>
      </c>
      <c r="W10405" s="198" t="e">
        <f t="shared" si="10281"/>
        <v>#REF!</v>
      </c>
      <c r="X10405" s="198" t="e">
        <f t="shared" si="10282"/>
        <v>#REF!</v>
      </c>
    </row>
    <row r="10406" spans="1:24" ht="14.6" customHeight="1" x14ac:dyDescent="0.5">
      <c r="C10406" s="528">
        <f t="shared" si="10271"/>
        <v>82</v>
      </c>
      <c r="D10406" s="212">
        <f>D10402+1</f>
        <v>2</v>
      </c>
      <c r="E10406" s="212">
        <f t="shared" ref="E10406" si="10285">E10402+1</f>
        <v>-1480</v>
      </c>
      <c r="F10406" s="197">
        <v>3</v>
      </c>
      <c r="G10406" s="208" t="s">
        <v>287</v>
      </c>
      <c r="H10406" s="373"/>
      <c r="I10406" s="373"/>
      <c r="J10406" s="567"/>
      <c r="K10406" s="373"/>
      <c r="L10406" s="373"/>
      <c r="M10406" s="373"/>
      <c r="N10406" s="407">
        <f t="shared" ref="N10406:N10418" si="10286">N10402+1</f>
        <v>82</v>
      </c>
      <c r="O10406" s="567"/>
      <c r="P10406" s="566"/>
      <c r="Q10406" s="373"/>
      <c r="R10406" s="200"/>
      <c r="V10406" s="198">
        <f t="shared" si="10279"/>
        <v>3157</v>
      </c>
      <c r="W10406" s="198" t="e">
        <f t="shared" si="10281"/>
        <v>#REF!</v>
      </c>
      <c r="X10406" s="198" t="e">
        <f t="shared" si="10282"/>
        <v>#REF!</v>
      </c>
    </row>
    <row r="10407" spans="1:24" ht="14.6" customHeight="1" thickBot="1" x14ac:dyDescent="0.55000000000000004">
      <c r="C10407" s="529"/>
      <c r="D10407" s="212"/>
      <c r="E10407" s="214"/>
      <c r="F10407" s="197">
        <v>4</v>
      </c>
      <c r="G10407" s="209" t="s">
        <v>605</v>
      </c>
      <c r="H10407" s="373"/>
      <c r="I10407" s="373"/>
      <c r="J10407" s="567"/>
      <c r="K10407" s="373"/>
      <c r="L10407" s="373"/>
      <c r="M10407" s="373"/>
      <c r="N10407" s="407"/>
      <c r="O10407" s="567"/>
      <c r="P10407" s="566"/>
      <c r="Q10407" s="373"/>
      <c r="R10407" s="200"/>
      <c r="V10407" s="198">
        <f t="shared" si="10279"/>
        <v>3108</v>
      </c>
      <c r="W10407" s="198" t="e">
        <f t="shared" si="10281"/>
        <v>#REF!</v>
      </c>
      <c r="X10407" s="198" t="e">
        <f t="shared" si="10282"/>
        <v>#REF!</v>
      </c>
    </row>
    <row r="10408" spans="1:24" ht="14.6" customHeight="1" x14ac:dyDescent="0.5">
      <c r="C10408" s="527">
        <v>450</v>
      </c>
      <c r="D10408" s="445"/>
      <c r="E10408" s="446">
        <f t="shared" ref="E10408" si="10287">E10404-1</f>
        <v>1480</v>
      </c>
      <c r="F10408" s="350">
        <v>1</v>
      </c>
      <c r="G10408" s="447" t="s">
        <v>288</v>
      </c>
      <c r="H10408" s="373"/>
      <c r="I10408" s="373"/>
      <c r="J10408" s="567"/>
      <c r="K10408" s="373"/>
      <c r="L10408" s="373"/>
      <c r="M10408" s="373"/>
      <c r="N10408" s="408"/>
      <c r="O10408" s="567"/>
      <c r="P10408" s="566"/>
      <c r="Q10408" s="373"/>
      <c r="R10408" s="200"/>
      <c r="V10408" s="198">
        <f t="shared" si="10279"/>
        <v>3059</v>
      </c>
      <c r="W10408" s="198" t="e">
        <f t="shared" si="10281"/>
        <v>#REF!</v>
      </c>
      <c r="X10408" s="198" t="e">
        <f t="shared" si="10282"/>
        <v>#REF!</v>
      </c>
    </row>
    <row r="10409" spans="1:24" ht="14.6" customHeight="1" x14ac:dyDescent="0.5">
      <c r="C10409" s="528">
        <f t="shared" si="10271"/>
        <v>44</v>
      </c>
      <c r="D10409" s="351" t="str">
        <f>D10405</f>
        <v>Exodus</v>
      </c>
      <c r="E10409" s="352" t="s">
        <v>171</v>
      </c>
      <c r="F10409" s="350">
        <v>2</v>
      </c>
      <c r="G10409" s="353" t="s">
        <v>604</v>
      </c>
      <c r="H10409" s="373"/>
      <c r="I10409" s="373"/>
      <c r="J10409" s="567"/>
      <c r="K10409" s="373"/>
      <c r="L10409" s="373"/>
      <c r="M10409" s="373"/>
      <c r="N10409" s="406" t="str">
        <f t="shared" si="10284"/>
        <v>Moses</v>
      </c>
      <c r="O10409" s="567"/>
      <c r="P10409" s="566"/>
      <c r="Q10409" s="373"/>
      <c r="R10409" s="200"/>
      <c r="V10409" s="198">
        <f t="shared" si="10279"/>
        <v>3010</v>
      </c>
      <c r="W10409" s="198" t="e">
        <f t="shared" si="10281"/>
        <v>#REF!</v>
      </c>
      <c r="X10409" s="198" t="e">
        <f t="shared" si="10282"/>
        <v>#REF!</v>
      </c>
    </row>
    <row r="10410" spans="1:24" ht="14.6" customHeight="1" x14ac:dyDescent="0.5">
      <c r="C10410" s="528">
        <f t="shared" si="10271"/>
        <v>83</v>
      </c>
      <c r="D10410" s="212">
        <f>D10406+1</f>
        <v>3</v>
      </c>
      <c r="E10410" s="212">
        <f t="shared" ref="E10410" si="10288">E10406+1</f>
        <v>-1479</v>
      </c>
      <c r="F10410" s="197">
        <v>3</v>
      </c>
      <c r="G10410" s="208" t="s">
        <v>287</v>
      </c>
      <c r="H10410" s="373"/>
      <c r="I10410" s="373"/>
      <c r="J10410" s="567"/>
      <c r="K10410" s="373"/>
      <c r="L10410" s="373"/>
      <c r="M10410" s="373"/>
      <c r="N10410" s="407">
        <f t="shared" si="10286"/>
        <v>83</v>
      </c>
      <c r="O10410" s="567"/>
      <c r="P10410" s="566"/>
      <c r="Q10410" s="373"/>
      <c r="R10410" s="200"/>
      <c r="V10410" s="198">
        <f t="shared" si="10279"/>
        <v>2961</v>
      </c>
      <c r="W10410" s="198" t="e">
        <f t="shared" si="10281"/>
        <v>#REF!</v>
      </c>
      <c r="X10410" s="198" t="e">
        <f t="shared" si="10282"/>
        <v>#REF!</v>
      </c>
    </row>
    <row r="10411" spans="1:24" ht="14.6" customHeight="1" thickBot="1" x14ac:dyDescent="0.55000000000000004">
      <c r="C10411" s="529"/>
      <c r="D10411" s="212"/>
      <c r="E10411" s="214"/>
      <c r="F10411" s="197">
        <v>4</v>
      </c>
      <c r="G10411" s="209" t="s">
        <v>605</v>
      </c>
      <c r="H10411" s="373"/>
      <c r="I10411" s="373"/>
      <c r="J10411" s="567"/>
      <c r="K10411" s="373"/>
      <c r="L10411" s="373"/>
      <c r="M10411" s="373"/>
      <c r="N10411" s="407"/>
      <c r="O10411" s="567"/>
      <c r="P10411" s="566"/>
      <c r="Q10411" s="373"/>
      <c r="R10411" s="200"/>
      <c r="V10411" s="198">
        <f t="shared" si="10279"/>
        <v>2912</v>
      </c>
      <c r="W10411" s="198" t="e">
        <f t="shared" si="10281"/>
        <v>#REF!</v>
      </c>
      <c r="X10411" s="198" t="e">
        <f t="shared" si="10282"/>
        <v>#REF!</v>
      </c>
    </row>
    <row r="10412" spans="1:24" ht="14.6" customHeight="1" x14ac:dyDescent="0.5">
      <c r="C10412" s="527">
        <v>450</v>
      </c>
      <c r="D10412" s="215"/>
      <c r="E10412" s="211">
        <f t="shared" ref="E10412" si="10289">E10408-1</f>
        <v>1479</v>
      </c>
      <c r="F10412" s="197">
        <v>1</v>
      </c>
      <c r="G10412" s="203" t="s">
        <v>288</v>
      </c>
      <c r="H10412" s="373"/>
      <c r="I10412" s="373"/>
      <c r="J10412" s="567"/>
      <c r="K10412" s="373"/>
      <c r="L10412" s="373"/>
      <c r="M10412" s="373"/>
      <c r="N10412" s="408"/>
      <c r="O10412" s="567"/>
      <c r="P10412" s="566"/>
      <c r="Q10412" s="373"/>
      <c r="R10412" s="200"/>
      <c r="V10412" s="198">
        <f t="shared" si="10279"/>
        <v>2863</v>
      </c>
      <c r="W10412" s="198" t="e">
        <f t="shared" si="10281"/>
        <v>#REF!</v>
      </c>
      <c r="X10412" s="198" t="e">
        <f t="shared" si="10282"/>
        <v>#REF!</v>
      </c>
    </row>
    <row r="10413" spans="1:24" ht="14.6" customHeight="1" x14ac:dyDescent="0.5">
      <c r="C10413" s="528">
        <f t="shared" si="10271"/>
        <v>45</v>
      </c>
      <c r="D10413" s="201" t="str">
        <f t="shared" ref="D10413" si="10290">D10409</f>
        <v>Exodus</v>
      </c>
      <c r="E10413" s="212" t="s">
        <v>171</v>
      </c>
      <c r="F10413" s="197">
        <v>2</v>
      </c>
      <c r="G10413" s="206" t="s">
        <v>604</v>
      </c>
      <c r="H10413" s="373"/>
      <c r="I10413" s="373"/>
      <c r="J10413" s="567"/>
      <c r="K10413" s="373"/>
      <c r="L10413" s="373"/>
      <c r="M10413" s="373"/>
      <c r="N10413" s="406" t="str">
        <f t="shared" si="10284"/>
        <v>Moses</v>
      </c>
      <c r="O10413" s="567"/>
      <c r="P10413" s="566"/>
      <c r="Q10413" s="373"/>
      <c r="R10413" s="200"/>
      <c r="V10413" s="198">
        <f t="shared" si="10279"/>
        <v>2814</v>
      </c>
      <c r="W10413" s="198" t="e">
        <f t="shared" si="10281"/>
        <v>#REF!</v>
      </c>
      <c r="X10413" s="198" t="e">
        <f t="shared" si="10282"/>
        <v>#REF!</v>
      </c>
    </row>
    <row r="10414" spans="1:24" ht="14.6" customHeight="1" x14ac:dyDescent="0.5">
      <c r="C10414" s="528">
        <f t="shared" si="10271"/>
        <v>84</v>
      </c>
      <c r="D10414" s="212">
        <f t="shared" ref="D10414:E10414" si="10291">D10410+1</f>
        <v>4</v>
      </c>
      <c r="E10414" s="212">
        <f t="shared" si="10291"/>
        <v>-1478</v>
      </c>
      <c r="F10414" s="197">
        <v>3</v>
      </c>
      <c r="G10414" s="208" t="s">
        <v>287</v>
      </c>
      <c r="H10414" s="373"/>
      <c r="I10414" s="373"/>
      <c r="J10414" s="567"/>
      <c r="K10414" s="373"/>
      <c r="L10414" s="373"/>
      <c r="M10414" s="373"/>
      <c r="N10414" s="407">
        <f t="shared" si="10286"/>
        <v>84</v>
      </c>
      <c r="O10414" s="567"/>
      <c r="P10414" s="566"/>
      <c r="Q10414" s="373"/>
      <c r="R10414" s="200"/>
      <c r="V10414" s="198">
        <f t="shared" si="10279"/>
        <v>2765</v>
      </c>
      <c r="W10414" s="198" t="e">
        <f t="shared" si="10281"/>
        <v>#REF!</v>
      </c>
      <c r="X10414" s="198" t="e">
        <f t="shared" si="10282"/>
        <v>#REF!</v>
      </c>
    </row>
    <row r="10415" spans="1:24" ht="14.6" customHeight="1" thickBot="1" x14ac:dyDescent="0.55000000000000004">
      <c r="C10415" s="529"/>
      <c r="D10415" s="212"/>
      <c r="E10415" s="214"/>
      <c r="F10415" s="197">
        <v>4</v>
      </c>
      <c r="G10415" s="209" t="s">
        <v>605</v>
      </c>
      <c r="H10415" s="373"/>
      <c r="I10415" s="373"/>
      <c r="J10415" s="567"/>
      <c r="K10415" s="373"/>
      <c r="L10415" s="373"/>
      <c r="M10415" s="373"/>
      <c r="N10415" s="407"/>
      <c r="O10415" s="567"/>
      <c r="P10415" s="566"/>
      <c r="Q10415" s="373"/>
      <c r="R10415" s="200"/>
      <c r="V10415" s="198">
        <f t="shared" si="10279"/>
        <v>2716</v>
      </c>
      <c r="W10415" s="198" t="e">
        <f t="shared" si="10281"/>
        <v>#REF!</v>
      </c>
      <c r="X10415" s="198" t="e">
        <f t="shared" si="10282"/>
        <v>#REF!</v>
      </c>
    </row>
    <row r="10416" spans="1:24" ht="14.6" customHeight="1" x14ac:dyDescent="0.5">
      <c r="C10416" s="527">
        <v>450</v>
      </c>
      <c r="D10416" s="215"/>
      <c r="E10416" s="211">
        <f t="shared" ref="E10416" si="10292">E10412-1</f>
        <v>1478</v>
      </c>
      <c r="F10416" s="197">
        <v>1</v>
      </c>
      <c r="G10416" s="203" t="s">
        <v>288</v>
      </c>
      <c r="H10416" s="373"/>
      <c r="I10416" s="373"/>
      <c r="J10416" s="567"/>
      <c r="K10416" s="373"/>
      <c r="L10416" s="373"/>
      <c r="M10416" s="373"/>
      <c r="N10416" s="408"/>
      <c r="O10416" s="567"/>
      <c r="P10416" s="566"/>
      <c r="Q10416" s="373"/>
      <c r="R10416" s="200"/>
      <c r="V10416" s="198">
        <f t="shared" si="10279"/>
        <v>2667</v>
      </c>
      <c r="W10416" s="198" t="e">
        <f t="shared" si="10281"/>
        <v>#REF!</v>
      </c>
      <c r="X10416" s="198" t="e">
        <f t="shared" si="10282"/>
        <v>#REF!</v>
      </c>
    </row>
    <row r="10417" spans="3:24" ht="14.6" customHeight="1" x14ac:dyDescent="0.5">
      <c r="C10417" s="528">
        <f t="shared" si="10271"/>
        <v>46</v>
      </c>
      <c r="D10417" s="201" t="str">
        <f t="shared" ref="D10417" si="10293">D10413</f>
        <v>Exodus</v>
      </c>
      <c r="E10417" s="212" t="s">
        <v>171</v>
      </c>
      <c r="F10417" s="197">
        <v>2</v>
      </c>
      <c r="G10417" s="206" t="s">
        <v>604</v>
      </c>
      <c r="H10417" s="373"/>
      <c r="I10417" s="373"/>
      <c r="J10417" s="567"/>
      <c r="K10417" s="373"/>
      <c r="L10417" s="373"/>
      <c r="M10417" s="373"/>
      <c r="N10417" s="406" t="str">
        <f t="shared" si="10284"/>
        <v>Moses</v>
      </c>
      <c r="O10417" s="567"/>
      <c r="P10417" s="566"/>
      <c r="Q10417" s="373"/>
      <c r="R10417" s="200"/>
      <c r="V10417" s="198">
        <f t="shared" si="10279"/>
        <v>2618</v>
      </c>
      <c r="X10417" s="198" t="e">
        <f t="shared" si="10282"/>
        <v>#REF!</v>
      </c>
    </row>
    <row r="10418" spans="3:24" ht="14.6" customHeight="1" x14ac:dyDescent="0.5">
      <c r="C10418" s="528">
        <f t="shared" si="10271"/>
        <v>85</v>
      </c>
      <c r="D10418" s="212">
        <f t="shared" ref="D10418:E10418" si="10294">D10414+1</f>
        <v>5</v>
      </c>
      <c r="E10418" s="212">
        <f t="shared" si="10294"/>
        <v>-1477</v>
      </c>
      <c r="F10418" s="197">
        <v>3</v>
      </c>
      <c r="G10418" s="208" t="s">
        <v>287</v>
      </c>
      <c r="H10418" s="373"/>
      <c r="I10418" s="373"/>
      <c r="J10418" s="567"/>
      <c r="K10418" s="373"/>
      <c r="L10418" s="373"/>
      <c r="M10418" s="373"/>
      <c r="N10418" s="407">
        <f t="shared" si="10286"/>
        <v>85</v>
      </c>
      <c r="O10418" s="567"/>
      <c r="P10418" s="566"/>
      <c r="Q10418" s="373"/>
      <c r="R10418" s="200"/>
      <c r="V10418" s="198">
        <f t="shared" si="10279"/>
        <v>2569</v>
      </c>
      <c r="X10418" s="198" t="e">
        <f t="shared" si="10282"/>
        <v>#REF!</v>
      </c>
    </row>
    <row r="10419" spans="3:24" ht="14.6" customHeight="1" thickBot="1" x14ac:dyDescent="0.55000000000000004">
      <c r="C10419" s="529"/>
      <c r="D10419" s="212"/>
      <c r="E10419" s="214"/>
      <c r="F10419" s="197">
        <v>4</v>
      </c>
      <c r="G10419" s="209" t="s">
        <v>605</v>
      </c>
      <c r="H10419" s="373"/>
      <c r="I10419" s="373"/>
      <c r="J10419" s="567"/>
      <c r="K10419" s="373"/>
      <c r="L10419" s="373"/>
      <c r="M10419" s="373"/>
      <c r="N10419" s="407"/>
      <c r="O10419" s="567"/>
      <c r="P10419" s="566"/>
      <c r="Q10419" s="373"/>
      <c r="R10419" s="200"/>
      <c r="V10419" s="198">
        <f t="shared" ref="V10419:V10439" si="10295">V10420+49</f>
        <v>2520</v>
      </c>
      <c r="X10419" s="198" t="e">
        <f t="shared" si="10282"/>
        <v>#REF!</v>
      </c>
    </row>
    <row r="10420" spans="3:24" ht="14.6" customHeight="1" x14ac:dyDescent="0.5">
      <c r="C10420" s="527">
        <v>450</v>
      </c>
      <c r="D10420" s="215"/>
      <c r="E10420" s="211">
        <f t="shared" ref="E10420" si="10296">E10416-1</f>
        <v>1477</v>
      </c>
      <c r="F10420" s="197">
        <v>1</v>
      </c>
      <c r="G10420" s="203" t="s">
        <v>288</v>
      </c>
      <c r="H10420" s="373"/>
      <c r="I10420" s="373"/>
      <c r="J10420" s="567"/>
      <c r="K10420" s="373"/>
      <c r="L10420" s="373"/>
      <c r="M10420" s="373"/>
      <c r="N10420" s="408"/>
      <c r="O10420" s="567"/>
      <c r="P10420" s="566"/>
      <c r="Q10420" s="373"/>
      <c r="R10420" s="200"/>
      <c r="V10420" s="198">
        <f t="shared" si="10295"/>
        <v>2471</v>
      </c>
      <c r="X10420" s="198" t="e">
        <f t="shared" ref="X10420:X10446" si="10297">X10419+49</f>
        <v>#REF!</v>
      </c>
    </row>
    <row r="10421" spans="3:24" ht="14.6" customHeight="1" x14ac:dyDescent="0.5">
      <c r="C10421" s="528">
        <f t="shared" si="10271"/>
        <v>47</v>
      </c>
      <c r="D10421" s="201" t="str">
        <f t="shared" ref="D10421" si="10298">D10417</f>
        <v>Exodus</v>
      </c>
      <c r="E10421" s="212" t="s">
        <v>171</v>
      </c>
      <c r="F10421" s="197">
        <v>2</v>
      </c>
      <c r="G10421" s="206" t="s">
        <v>604</v>
      </c>
      <c r="H10421" s="373"/>
      <c r="I10421" s="373"/>
      <c r="J10421" s="567"/>
      <c r="K10421" s="373"/>
      <c r="L10421" s="373"/>
      <c r="M10421" s="373"/>
      <c r="N10421" s="406" t="str">
        <f t="shared" ref="N10421:N10433" si="10299">N10417</f>
        <v>Moses</v>
      </c>
      <c r="O10421" s="567"/>
      <c r="P10421" s="566"/>
      <c r="Q10421" s="373"/>
      <c r="R10421" s="200"/>
      <c r="V10421" s="198">
        <f t="shared" si="10295"/>
        <v>2422</v>
      </c>
      <c r="X10421" s="198" t="e">
        <f t="shared" si="10297"/>
        <v>#REF!</v>
      </c>
    </row>
    <row r="10422" spans="3:24" ht="14.6" customHeight="1" x14ac:dyDescent="0.5">
      <c r="C10422" s="528">
        <f t="shared" si="10271"/>
        <v>86</v>
      </c>
      <c r="D10422" s="212">
        <f t="shared" ref="D10422:E10422" si="10300">D10418+1</f>
        <v>6</v>
      </c>
      <c r="E10422" s="212">
        <f t="shared" si="10300"/>
        <v>-1476</v>
      </c>
      <c r="F10422" s="197">
        <v>3</v>
      </c>
      <c r="G10422" s="208" t="s">
        <v>287</v>
      </c>
      <c r="H10422" s="373"/>
      <c r="I10422" s="373"/>
      <c r="J10422" s="567"/>
      <c r="K10422" s="373"/>
      <c r="L10422" s="373"/>
      <c r="M10422" s="373"/>
      <c r="N10422" s="407">
        <f t="shared" ref="N10422:N10434" si="10301">N10418+1</f>
        <v>86</v>
      </c>
      <c r="O10422" s="567"/>
      <c r="P10422" s="566"/>
      <c r="Q10422" s="373"/>
      <c r="R10422" s="200"/>
      <c r="V10422" s="198">
        <f t="shared" si="10295"/>
        <v>2373</v>
      </c>
      <c r="X10422" s="198" t="e">
        <f t="shared" si="10297"/>
        <v>#REF!</v>
      </c>
    </row>
    <row r="10423" spans="3:24" ht="14.6" customHeight="1" thickBot="1" x14ac:dyDescent="0.55000000000000004">
      <c r="C10423" s="529"/>
      <c r="D10423" s="212"/>
      <c r="E10423" s="214"/>
      <c r="F10423" s="197">
        <v>4</v>
      </c>
      <c r="G10423" s="209" t="s">
        <v>605</v>
      </c>
      <c r="H10423" s="373"/>
      <c r="I10423" s="373"/>
      <c r="J10423" s="567"/>
      <c r="K10423" s="373"/>
      <c r="L10423" s="373"/>
      <c r="M10423" s="373"/>
      <c r="N10423" s="407"/>
      <c r="O10423" s="567"/>
      <c r="P10423" s="566"/>
      <c r="Q10423" s="373"/>
      <c r="R10423" s="200"/>
      <c r="V10423" s="198">
        <f t="shared" si="10295"/>
        <v>2324</v>
      </c>
      <c r="X10423" s="198" t="e">
        <f t="shared" si="10297"/>
        <v>#REF!</v>
      </c>
    </row>
    <row r="10424" spans="3:24" ht="14.6" customHeight="1" x14ac:dyDescent="0.5">
      <c r="C10424" s="527">
        <v>450</v>
      </c>
      <c r="D10424" s="215"/>
      <c r="E10424" s="211">
        <f t="shared" ref="E10424" si="10302">E10420-1</f>
        <v>1476</v>
      </c>
      <c r="F10424" s="197">
        <v>1</v>
      </c>
      <c r="G10424" s="203" t="s">
        <v>288</v>
      </c>
      <c r="H10424" s="373"/>
      <c r="I10424" s="373"/>
      <c r="J10424" s="567"/>
      <c r="K10424" s="373"/>
      <c r="L10424" s="373"/>
      <c r="M10424" s="373"/>
      <c r="N10424" s="408"/>
      <c r="O10424" s="567"/>
      <c r="P10424" s="566"/>
      <c r="Q10424" s="373"/>
      <c r="R10424" s="200"/>
      <c r="V10424" s="198">
        <f t="shared" si="10295"/>
        <v>2275</v>
      </c>
      <c r="X10424" s="198" t="e">
        <f t="shared" si="10297"/>
        <v>#REF!</v>
      </c>
    </row>
    <row r="10425" spans="3:24" ht="14.6" customHeight="1" x14ac:dyDescent="0.5">
      <c r="C10425" s="528">
        <f t="shared" si="10271"/>
        <v>48</v>
      </c>
      <c r="D10425" s="201" t="str">
        <f t="shared" ref="D10425" si="10303">D10421</f>
        <v>Exodus</v>
      </c>
      <c r="E10425" s="212" t="s">
        <v>171</v>
      </c>
      <c r="F10425" s="197">
        <v>2</v>
      </c>
      <c r="G10425" s="206" t="s">
        <v>604</v>
      </c>
      <c r="H10425" s="373"/>
      <c r="I10425" s="373"/>
      <c r="J10425" s="567"/>
      <c r="K10425" s="373"/>
      <c r="L10425" s="373"/>
      <c r="M10425" s="373"/>
      <c r="N10425" s="406" t="str">
        <f t="shared" si="10299"/>
        <v>Moses</v>
      </c>
      <c r="O10425" s="567"/>
      <c r="P10425" s="566"/>
      <c r="Q10425" s="373"/>
      <c r="R10425" s="200"/>
      <c r="V10425" s="198">
        <f t="shared" si="10295"/>
        <v>2226</v>
      </c>
      <c r="X10425" s="198" t="e">
        <f t="shared" si="10297"/>
        <v>#REF!</v>
      </c>
    </row>
    <row r="10426" spans="3:24" ht="14.6" customHeight="1" x14ac:dyDescent="0.5">
      <c r="C10426" s="528">
        <f t="shared" si="10271"/>
        <v>87</v>
      </c>
      <c r="D10426" s="212">
        <f t="shared" ref="D10426:E10426" si="10304">D10422+1</f>
        <v>7</v>
      </c>
      <c r="E10426" s="212">
        <f t="shared" si="10304"/>
        <v>-1475</v>
      </c>
      <c r="F10426" s="197">
        <v>3</v>
      </c>
      <c r="G10426" s="208" t="s">
        <v>287</v>
      </c>
      <c r="H10426" s="373"/>
      <c r="I10426" s="373"/>
      <c r="J10426" s="567"/>
      <c r="K10426" s="373"/>
      <c r="L10426" s="373"/>
      <c r="M10426" s="373"/>
      <c r="N10426" s="407">
        <f t="shared" si="10301"/>
        <v>87</v>
      </c>
      <c r="O10426" s="567"/>
      <c r="P10426" s="566"/>
      <c r="Q10426" s="373"/>
      <c r="R10426" s="200"/>
      <c r="V10426" s="198">
        <f t="shared" si="10295"/>
        <v>2177</v>
      </c>
      <c r="X10426" s="198" t="e">
        <f t="shared" si="10297"/>
        <v>#REF!</v>
      </c>
    </row>
    <row r="10427" spans="3:24" ht="14.6" customHeight="1" thickBot="1" x14ac:dyDescent="0.55000000000000004">
      <c r="C10427" s="529"/>
      <c r="D10427" s="212"/>
      <c r="E10427" s="214"/>
      <c r="F10427" s="197">
        <v>4</v>
      </c>
      <c r="G10427" s="209" t="s">
        <v>605</v>
      </c>
      <c r="H10427" s="373"/>
      <c r="I10427" s="373"/>
      <c r="J10427" s="567"/>
      <c r="K10427" s="373"/>
      <c r="L10427" s="373"/>
      <c r="M10427" s="373"/>
      <c r="N10427" s="407"/>
      <c r="O10427" s="567"/>
      <c r="P10427" s="566"/>
      <c r="Q10427" s="373"/>
      <c r="R10427" s="200"/>
      <c r="V10427" s="198">
        <f t="shared" si="10295"/>
        <v>2128</v>
      </c>
      <c r="X10427" s="198" t="e">
        <f t="shared" si="10297"/>
        <v>#REF!</v>
      </c>
    </row>
    <row r="10428" spans="3:24" ht="14.6" customHeight="1" x14ac:dyDescent="0.5">
      <c r="C10428" s="527">
        <v>450</v>
      </c>
      <c r="D10428" s="215"/>
      <c r="E10428" s="211">
        <f t="shared" ref="E10428" si="10305">E10424-1</f>
        <v>1475</v>
      </c>
      <c r="F10428" s="197">
        <v>1</v>
      </c>
      <c r="G10428" s="203" t="s">
        <v>288</v>
      </c>
      <c r="H10428" s="373"/>
      <c r="I10428" s="373"/>
      <c r="J10428" s="567"/>
      <c r="K10428" s="373"/>
      <c r="L10428" s="373"/>
      <c r="M10428" s="373"/>
      <c r="N10428" s="408"/>
      <c r="O10428" s="567"/>
      <c r="P10428" s="566"/>
      <c r="Q10428" s="373"/>
      <c r="R10428" s="200"/>
      <c r="V10428" s="198">
        <f t="shared" si="10295"/>
        <v>2079</v>
      </c>
      <c r="X10428" s="198" t="e">
        <f t="shared" si="10297"/>
        <v>#REF!</v>
      </c>
    </row>
    <row r="10429" spans="3:24" ht="14.6" customHeight="1" x14ac:dyDescent="0.5">
      <c r="C10429" s="528">
        <f t="shared" si="10271"/>
        <v>49</v>
      </c>
      <c r="D10429" s="201" t="str">
        <f t="shared" ref="D10429" si="10306">D10425</f>
        <v>Exodus</v>
      </c>
      <c r="E10429" s="212" t="s">
        <v>171</v>
      </c>
      <c r="F10429" s="197">
        <v>2</v>
      </c>
      <c r="G10429" s="206" t="s">
        <v>604</v>
      </c>
      <c r="H10429" s="373"/>
      <c r="I10429" s="373"/>
      <c r="J10429" s="567"/>
      <c r="K10429" s="373"/>
      <c r="L10429" s="373"/>
      <c r="M10429" s="373"/>
      <c r="N10429" s="406" t="str">
        <f t="shared" si="10299"/>
        <v>Moses</v>
      </c>
      <c r="O10429" s="567"/>
      <c r="P10429" s="566"/>
      <c r="Q10429" s="373"/>
      <c r="R10429" s="200"/>
      <c r="V10429" s="198">
        <f t="shared" si="10295"/>
        <v>2030</v>
      </c>
      <c r="X10429" s="198" t="e">
        <f t="shared" si="10297"/>
        <v>#REF!</v>
      </c>
    </row>
    <row r="10430" spans="3:24" ht="14.6" customHeight="1" x14ac:dyDescent="0.5">
      <c r="C10430" s="528">
        <f t="shared" si="10271"/>
        <v>88</v>
      </c>
      <c r="D10430" s="212">
        <f t="shared" ref="D10430:E10430" si="10307">D10426+1</f>
        <v>8</v>
      </c>
      <c r="E10430" s="212">
        <f t="shared" si="10307"/>
        <v>-1474</v>
      </c>
      <c r="F10430" s="197">
        <v>3</v>
      </c>
      <c r="G10430" s="208" t="s">
        <v>287</v>
      </c>
      <c r="H10430" s="373"/>
      <c r="I10430" s="373"/>
      <c r="J10430" s="567"/>
      <c r="K10430" s="373"/>
      <c r="L10430" s="373"/>
      <c r="M10430" s="373"/>
      <c r="N10430" s="407">
        <f t="shared" si="10301"/>
        <v>88</v>
      </c>
      <c r="O10430" s="567"/>
      <c r="P10430" s="566"/>
      <c r="Q10430" s="373"/>
      <c r="R10430" s="200"/>
      <c r="V10430" s="198">
        <f t="shared" si="10295"/>
        <v>1981</v>
      </c>
      <c r="X10430" s="198" t="e">
        <f t="shared" si="10297"/>
        <v>#REF!</v>
      </c>
    </row>
    <row r="10431" spans="3:24" ht="14.6" customHeight="1" thickBot="1" x14ac:dyDescent="0.55000000000000004">
      <c r="C10431" s="529"/>
      <c r="D10431" s="212"/>
      <c r="E10431" s="214"/>
      <c r="F10431" s="197">
        <v>4</v>
      </c>
      <c r="G10431" s="209" t="s">
        <v>605</v>
      </c>
      <c r="H10431" s="373"/>
      <c r="I10431" s="373"/>
      <c r="J10431" s="567"/>
      <c r="K10431" s="373"/>
      <c r="L10431" s="373"/>
      <c r="M10431" s="373"/>
      <c r="N10431" s="407"/>
      <c r="O10431" s="567"/>
      <c r="P10431" s="566"/>
      <c r="Q10431" s="373"/>
      <c r="R10431" s="200"/>
      <c r="V10431" s="198">
        <f t="shared" si="10295"/>
        <v>1932</v>
      </c>
      <c r="X10431" s="198" t="e">
        <f t="shared" si="10297"/>
        <v>#REF!</v>
      </c>
    </row>
    <row r="10432" spans="3:24" ht="14.6" customHeight="1" x14ac:dyDescent="0.5">
      <c r="C10432" s="527">
        <v>450</v>
      </c>
      <c r="D10432" s="215"/>
      <c r="E10432" s="211">
        <f t="shared" ref="E10432" si="10308">E10428-1</f>
        <v>1474</v>
      </c>
      <c r="F10432" s="197">
        <v>1</v>
      </c>
      <c r="G10432" s="203" t="s">
        <v>288</v>
      </c>
      <c r="H10432" s="373"/>
      <c r="I10432" s="373"/>
      <c r="J10432" s="567"/>
      <c r="K10432" s="373"/>
      <c r="L10432" s="373"/>
      <c r="M10432" s="373"/>
      <c r="N10432" s="408"/>
      <c r="O10432" s="567"/>
      <c r="P10432" s="566"/>
      <c r="Q10432" s="373"/>
      <c r="R10432" s="200"/>
      <c r="V10432" s="198">
        <f t="shared" si="10295"/>
        <v>1883</v>
      </c>
      <c r="X10432" s="198" t="e">
        <f t="shared" si="10297"/>
        <v>#REF!</v>
      </c>
    </row>
    <row r="10433" spans="3:24" ht="14.6" customHeight="1" x14ac:dyDescent="0.5">
      <c r="C10433" s="528">
        <f t="shared" si="10271"/>
        <v>50</v>
      </c>
      <c r="D10433" s="201" t="str">
        <f t="shared" ref="D10433" si="10309">D10429</f>
        <v>Exodus</v>
      </c>
      <c r="E10433" s="212" t="s">
        <v>171</v>
      </c>
      <c r="F10433" s="197">
        <v>2</v>
      </c>
      <c r="G10433" s="206" t="s">
        <v>604</v>
      </c>
      <c r="H10433" s="373"/>
      <c r="I10433" s="373"/>
      <c r="J10433" s="567"/>
      <c r="K10433" s="373"/>
      <c r="L10433" s="373"/>
      <c r="M10433" s="373"/>
      <c r="N10433" s="406" t="str">
        <f t="shared" si="10299"/>
        <v>Moses</v>
      </c>
      <c r="O10433" s="567"/>
      <c r="P10433" s="566"/>
      <c r="Q10433" s="373"/>
      <c r="R10433" s="200"/>
      <c r="V10433" s="198">
        <f t="shared" si="10295"/>
        <v>1834</v>
      </c>
      <c r="X10433" s="198" t="e">
        <f t="shared" si="10297"/>
        <v>#REF!</v>
      </c>
    </row>
    <row r="10434" spans="3:24" ht="14.6" customHeight="1" x14ac:dyDescent="0.5">
      <c r="C10434" s="528">
        <f t="shared" si="10271"/>
        <v>89</v>
      </c>
      <c r="D10434" s="212">
        <f t="shared" ref="D10434:E10434" si="10310">D10430+1</f>
        <v>9</v>
      </c>
      <c r="E10434" s="212">
        <f t="shared" si="10310"/>
        <v>-1473</v>
      </c>
      <c r="F10434" s="197">
        <v>3</v>
      </c>
      <c r="G10434" s="208" t="s">
        <v>287</v>
      </c>
      <c r="H10434" s="373"/>
      <c r="I10434" s="373"/>
      <c r="J10434" s="567"/>
      <c r="K10434" s="373"/>
      <c r="L10434" s="373"/>
      <c r="M10434" s="373"/>
      <c r="N10434" s="407">
        <f t="shared" si="10301"/>
        <v>89</v>
      </c>
      <c r="O10434" s="567"/>
      <c r="P10434" s="566"/>
      <c r="Q10434" s="373"/>
      <c r="R10434" s="200"/>
      <c r="V10434" s="198">
        <f t="shared" si="10295"/>
        <v>1785</v>
      </c>
      <c r="X10434" s="198" t="e">
        <f t="shared" si="10297"/>
        <v>#REF!</v>
      </c>
    </row>
    <row r="10435" spans="3:24" ht="14.6" customHeight="1" thickBot="1" x14ac:dyDescent="0.55000000000000004">
      <c r="C10435" s="529"/>
      <c r="D10435" s="212"/>
      <c r="E10435" s="214"/>
      <c r="F10435" s="197">
        <v>4</v>
      </c>
      <c r="G10435" s="209" t="s">
        <v>605</v>
      </c>
      <c r="H10435" s="373"/>
      <c r="I10435" s="373"/>
      <c r="J10435" s="567"/>
      <c r="K10435" s="373"/>
      <c r="L10435" s="373"/>
      <c r="M10435" s="373"/>
      <c r="N10435" s="407"/>
      <c r="O10435" s="567"/>
      <c r="P10435" s="566"/>
      <c r="Q10435" s="373"/>
      <c r="R10435" s="200"/>
      <c r="V10435" s="198">
        <f t="shared" si="10295"/>
        <v>1736</v>
      </c>
      <c r="X10435" s="198" t="e">
        <f t="shared" si="10297"/>
        <v>#REF!</v>
      </c>
    </row>
    <row r="10436" spans="3:24" ht="14.6" customHeight="1" x14ac:dyDescent="0.5">
      <c r="C10436" s="527">
        <v>450</v>
      </c>
      <c r="D10436" s="215"/>
      <c r="E10436" s="211">
        <f t="shared" ref="E10436" si="10311">E10432-1</f>
        <v>1473</v>
      </c>
      <c r="F10436" s="197">
        <v>1</v>
      </c>
      <c r="G10436" s="203" t="s">
        <v>288</v>
      </c>
      <c r="H10436" s="373"/>
      <c r="I10436" s="373"/>
      <c r="J10436" s="567"/>
      <c r="K10436" s="373"/>
      <c r="L10436" s="373"/>
      <c r="M10436" s="373"/>
      <c r="N10436" s="408"/>
      <c r="O10436" s="567"/>
      <c r="P10436" s="566"/>
      <c r="Q10436" s="373"/>
      <c r="R10436" s="200"/>
      <c r="V10436" s="198">
        <f t="shared" si="10295"/>
        <v>1687</v>
      </c>
      <c r="X10436" s="198" t="e">
        <f t="shared" si="10297"/>
        <v>#REF!</v>
      </c>
    </row>
    <row r="10437" spans="3:24" ht="14.6" customHeight="1" x14ac:dyDescent="0.5">
      <c r="C10437" s="528">
        <f t="shared" si="10271"/>
        <v>51</v>
      </c>
      <c r="D10437" s="201" t="str">
        <f t="shared" ref="D10437" si="10312">D10433</f>
        <v>Exodus</v>
      </c>
      <c r="E10437" s="212" t="s">
        <v>171</v>
      </c>
      <c r="F10437" s="197">
        <v>2</v>
      </c>
      <c r="G10437" s="206" t="s">
        <v>604</v>
      </c>
      <c r="H10437" s="373"/>
      <c r="I10437" s="373"/>
      <c r="J10437" s="567"/>
      <c r="K10437" s="373"/>
      <c r="L10437" s="373"/>
      <c r="M10437" s="373"/>
      <c r="N10437" s="406" t="str">
        <f t="shared" ref="N10437:N10497" si="10313">N10433</f>
        <v>Moses</v>
      </c>
      <c r="O10437" s="567"/>
      <c r="P10437" s="566"/>
      <c r="Q10437" s="373"/>
      <c r="R10437" s="200"/>
      <c r="V10437" s="198">
        <f t="shared" si="10295"/>
        <v>1638</v>
      </c>
      <c r="X10437" s="198" t="e">
        <f t="shared" si="10297"/>
        <v>#REF!</v>
      </c>
    </row>
    <row r="10438" spans="3:24" ht="14.6" customHeight="1" x14ac:dyDescent="0.5">
      <c r="C10438" s="528">
        <f t="shared" si="10271"/>
        <v>90</v>
      </c>
      <c r="D10438" s="212">
        <f t="shared" ref="D10438:E10438" si="10314">D10434+1</f>
        <v>10</v>
      </c>
      <c r="E10438" s="212">
        <f t="shared" si="10314"/>
        <v>-1472</v>
      </c>
      <c r="F10438" s="197">
        <v>3</v>
      </c>
      <c r="G10438" s="208" t="s">
        <v>287</v>
      </c>
      <c r="H10438" s="373"/>
      <c r="I10438" s="373"/>
      <c r="J10438" s="567"/>
      <c r="K10438" s="373"/>
      <c r="L10438" s="373"/>
      <c r="M10438" s="373"/>
      <c r="N10438" s="407">
        <f t="shared" ref="N10438:N10498" si="10315">N10434+1</f>
        <v>90</v>
      </c>
      <c r="O10438" s="567"/>
      <c r="P10438" s="566"/>
      <c r="Q10438" s="373"/>
      <c r="R10438" s="200"/>
      <c r="V10438" s="198">
        <f t="shared" si="10295"/>
        <v>1589</v>
      </c>
      <c r="X10438" s="198" t="e">
        <f t="shared" si="10297"/>
        <v>#REF!</v>
      </c>
    </row>
    <row r="10439" spans="3:24" ht="14.6" customHeight="1" thickBot="1" x14ac:dyDescent="0.55000000000000004">
      <c r="C10439" s="529"/>
      <c r="D10439" s="212"/>
      <c r="E10439" s="214"/>
      <c r="F10439" s="197">
        <v>4</v>
      </c>
      <c r="G10439" s="209" t="s">
        <v>605</v>
      </c>
      <c r="H10439" s="373"/>
      <c r="I10439" s="373"/>
      <c r="J10439" s="567"/>
      <c r="K10439" s="373"/>
      <c r="L10439" s="373"/>
      <c r="M10439" s="373"/>
      <c r="N10439" s="407"/>
      <c r="O10439" s="567"/>
      <c r="P10439" s="566"/>
      <c r="Q10439" s="373"/>
      <c r="R10439" s="200"/>
      <c r="V10439" s="198">
        <f t="shared" si="10295"/>
        <v>1540</v>
      </c>
      <c r="X10439" s="198" t="e">
        <f t="shared" si="10297"/>
        <v>#REF!</v>
      </c>
    </row>
    <row r="10440" spans="3:24" ht="14.6" customHeight="1" x14ac:dyDescent="0.5">
      <c r="C10440" s="527">
        <v>450</v>
      </c>
      <c r="D10440" s="215"/>
      <c r="E10440" s="211">
        <f t="shared" ref="E10440" si="10316">E10436-1</f>
        <v>1472</v>
      </c>
      <c r="F10440" s="197">
        <v>1</v>
      </c>
      <c r="G10440" s="203" t="s">
        <v>288</v>
      </c>
      <c r="H10440" s="373"/>
      <c r="I10440" s="373"/>
      <c r="J10440" s="567"/>
      <c r="K10440" s="373"/>
      <c r="L10440" s="373"/>
      <c r="M10440" s="373"/>
      <c r="N10440" s="408"/>
      <c r="O10440" s="567"/>
      <c r="P10440" s="566"/>
      <c r="Q10440" s="373"/>
      <c r="R10440" s="200"/>
      <c r="V10440" s="198">
        <f>W1+49</f>
        <v>1491</v>
      </c>
      <c r="X10440" s="198" t="e">
        <f t="shared" si="10297"/>
        <v>#REF!</v>
      </c>
    </row>
    <row r="10441" spans="3:24" ht="14.6" customHeight="1" x14ac:dyDescent="0.5">
      <c r="C10441" s="528">
        <f t="shared" ref="C10441:C10502" si="10317">C10437+1</f>
        <v>52</v>
      </c>
      <c r="D10441" s="201" t="str">
        <f t="shared" ref="D10441" si="10318">D10437</f>
        <v>Exodus</v>
      </c>
      <c r="E10441" s="212" t="s">
        <v>171</v>
      </c>
      <c r="F10441" s="197">
        <v>2</v>
      </c>
      <c r="G10441" s="206" t="s">
        <v>604</v>
      </c>
      <c r="H10441" s="373"/>
      <c r="I10441" s="373"/>
      <c r="J10441" s="567"/>
      <c r="K10441" s="373"/>
      <c r="L10441" s="373"/>
      <c r="M10441" s="373"/>
      <c r="N10441" s="406" t="str">
        <f t="shared" si="10313"/>
        <v>Moses</v>
      </c>
      <c r="O10441" s="567"/>
      <c r="P10441" s="566"/>
      <c r="Q10441" s="373"/>
      <c r="R10441" s="200"/>
      <c r="X10441" s="198" t="e">
        <f t="shared" si="10297"/>
        <v>#REF!</v>
      </c>
    </row>
    <row r="10442" spans="3:24" ht="14.6" customHeight="1" x14ac:dyDescent="0.5">
      <c r="C10442" s="528">
        <f t="shared" si="10317"/>
        <v>91</v>
      </c>
      <c r="D10442" s="212">
        <f t="shared" ref="D10442:E10442" si="10319">D10438+1</f>
        <v>11</v>
      </c>
      <c r="E10442" s="212">
        <f t="shared" si="10319"/>
        <v>-1471</v>
      </c>
      <c r="F10442" s="197">
        <v>3</v>
      </c>
      <c r="G10442" s="208" t="s">
        <v>287</v>
      </c>
      <c r="H10442" s="373"/>
      <c r="I10442" s="373"/>
      <c r="J10442" s="567"/>
      <c r="K10442" s="373"/>
      <c r="L10442" s="373"/>
      <c r="M10442" s="373"/>
      <c r="N10442" s="407">
        <f t="shared" si="10315"/>
        <v>91</v>
      </c>
      <c r="O10442" s="567"/>
      <c r="P10442" s="566"/>
      <c r="Q10442" s="373"/>
      <c r="R10442" s="200"/>
      <c r="X10442" s="198" t="e">
        <f t="shared" si="10297"/>
        <v>#REF!</v>
      </c>
    </row>
    <row r="10443" spans="3:24" ht="14.6" customHeight="1" thickBot="1" x14ac:dyDescent="0.55000000000000004">
      <c r="C10443" s="529"/>
      <c r="D10443" s="212"/>
      <c r="E10443" s="214"/>
      <c r="F10443" s="197">
        <v>4</v>
      </c>
      <c r="G10443" s="209" t="s">
        <v>605</v>
      </c>
      <c r="H10443" s="373"/>
      <c r="I10443" s="373"/>
      <c r="J10443" s="567"/>
      <c r="K10443" s="373"/>
      <c r="L10443" s="373"/>
      <c r="M10443" s="373"/>
      <c r="N10443" s="407"/>
      <c r="O10443" s="567"/>
      <c r="P10443" s="566"/>
      <c r="Q10443" s="373"/>
      <c r="R10443" s="200"/>
      <c r="X10443" s="198" t="e">
        <f t="shared" si="10297"/>
        <v>#REF!</v>
      </c>
    </row>
    <row r="10444" spans="3:24" ht="14.6" customHeight="1" x14ac:dyDescent="0.5">
      <c r="C10444" s="527">
        <v>450</v>
      </c>
      <c r="D10444" s="215"/>
      <c r="E10444" s="211">
        <f t="shared" ref="E10444" si="10320">E10440-1</f>
        <v>1471</v>
      </c>
      <c r="F10444" s="197">
        <v>1</v>
      </c>
      <c r="G10444" s="203" t="s">
        <v>288</v>
      </c>
      <c r="H10444" s="373"/>
      <c r="I10444" s="373"/>
      <c r="J10444" s="567"/>
      <c r="K10444" s="373"/>
      <c r="L10444" s="373"/>
      <c r="M10444" s="373"/>
      <c r="N10444" s="408"/>
      <c r="O10444" s="567"/>
      <c r="P10444" s="566"/>
      <c r="Q10444" s="373"/>
      <c r="R10444" s="200"/>
      <c r="X10444" s="198" t="e">
        <f t="shared" si="10297"/>
        <v>#REF!</v>
      </c>
    </row>
    <row r="10445" spans="3:24" ht="14.6" customHeight="1" x14ac:dyDescent="0.5">
      <c r="C10445" s="528">
        <f t="shared" si="10317"/>
        <v>53</v>
      </c>
      <c r="D10445" s="201" t="str">
        <f t="shared" ref="D10445" si="10321">D10441</f>
        <v>Exodus</v>
      </c>
      <c r="E10445" s="212" t="s">
        <v>171</v>
      </c>
      <c r="F10445" s="197">
        <v>2</v>
      </c>
      <c r="G10445" s="206" t="s">
        <v>604</v>
      </c>
      <c r="H10445" s="373"/>
      <c r="I10445" s="373"/>
      <c r="J10445" s="567"/>
      <c r="K10445" s="373"/>
      <c r="L10445" s="373"/>
      <c r="M10445" s="373"/>
      <c r="N10445" s="406" t="str">
        <f t="shared" si="10313"/>
        <v>Moses</v>
      </c>
      <c r="O10445" s="567"/>
      <c r="P10445" s="566"/>
      <c r="Q10445" s="373"/>
      <c r="R10445" s="200"/>
      <c r="X10445" s="198" t="e">
        <f t="shared" si="10297"/>
        <v>#REF!</v>
      </c>
    </row>
    <row r="10446" spans="3:24" ht="14.6" customHeight="1" x14ac:dyDescent="0.5">
      <c r="C10446" s="528">
        <f t="shared" si="10317"/>
        <v>92</v>
      </c>
      <c r="D10446" s="212">
        <f t="shared" ref="D10446:E10446" si="10322">D10442+1</f>
        <v>12</v>
      </c>
      <c r="E10446" s="212">
        <f t="shared" si="10322"/>
        <v>-1470</v>
      </c>
      <c r="F10446" s="197">
        <v>3</v>
      </c>
      <c r="G10446" s="208" t="s">
        <v>287</v>
      </c>
      <c r="H10446" s="373"/>
      <c r="I10446" s="373"/>
      <c r="J10446" s="567"/>
      <c r="K10446" s="373"/>
      <c r="L10446" s="373"/>
      <c r="M10446" s="373"/>
      <c r="N10446" s="407">
        <f t="shared" si="10315"/>
        <v>92</v>
      </c>
      <c r="O10446" s="567"/>
      <c r="P10446" s="566"/>
      <c r="Q10446" s="373"/>
      <c r="R10446" s="200"/>
      <c r="X10446" s="198" t="e">
        <f t="shared" si="10297"/>
        <v>#REF!</v>
      </c>
    </row>
    <row r="10447" spans="3:24" ht="14.6" customHeight="1" thickBot="1" x14ac:dyDescent="0.55000000000000004">
      <c r="C10447" s="529"/>
      <c r="D10447" s="212"/>
      <c r="E10447" s="214"/>
      <c r="F10447" s="197">
        <v>4</v>
      </c>
      <c r="G10447" s="209" t="s">
        <v>605</v>
      </c>
      <c r="H10447" s="373"/>
      <c r="I10447" s="373"/>
      <c r="J10447" s="567"/>
      <c r="K10447" s="373"/>
      <c r="L10447" s="373"/>
      <c r="M10447" s="373"/>
      <c r="N10447" s="407"/>
      <c r="O10447" s="567"/>
      <c r="P10447" s="566"/>
      <c r="Q10447" s="373"/>
      <c r="R10447" s="200"/>
    </row>
    <row r="10448" spans="3:24" ht="14.6" customHeight="1" x14ac:dyDescent="0.5">
      <c r="C10448" s="527">
        <v>450</v>
      </c>
      <c r="D10448" s="215"/>
      <c r="E10448" s="211">
        <f t="shared" ref="E10448" si="10323">E10444-1</f>
        <v>1470</v>
      </c>
      <c r="F10448" s="197">
        <v>1</v>
      </c>
      <c r="G10448" s="203" t="s">
        <v>288</v>
      </c>
      <c r="H10448" s="373"/>
      <c r="I10448" s="373"/>
      <c r="J10448" s="567"/>
      <c r="K10448" s="373"/>
      <c r="L10448" s="373"/>
      <c r="M10448" s="373"/>
      <c r="N10448" s="408"/>
      <c r="O10448" s="567"/>
      <c r="P10448" s="566"/>
      <c r="Q10448" s="373"/>
      <c r="R10448" s="200"/>
    </row>
    <row r="10449" spans="3:18" ht="14.6" customHeight="1" x14ac:dyDescent="0.5">
      <c r="C10449" s="528">
        <f t="shared" si="10317"/>
        <v>54</v>
      </c>
      <c r="D10449" s="201" t="str">
        <f t="shared" ref="D10449" si="10324">D10445</f>
        <v>Exodus</v>
      </c>
      <c r="E10449" s="212" t="s">
        <v>171</v>
      </c>
      <c r="F10449" s="197">
        <v>2</v>
      </c>
      <c r="G10449" s="206" t="s">
        <v>604</v>
      </c>
      <c r="H10449" s="373"/>
      <c r="I10449" s="373"/>
      <c r="J10449" s="567"/>
      <c r="K10449" s="373"/>
      <c r="L10449" s="373"/>
      <c r="M10449" s="373"/>
      <c r="N10449" s="406" t="str">
        <f t="shared" si="10313"/>
        <v>Moses</v>
      </c>
      <c r="O10449" s="567"/>
      <c r="P10449" s="566"/>
      <c r="Q10449" s="373"/>
      <c r="R10449" s="200"/>
    </row>
    <row r="10450" spans="3:18" ht="14.6" customHeight="1" x14ac:dyDescent="0.5">
      <c r="C10450" s="528">
        <f t="shared" si="10317"/>
        <v>93</v>
      </c>
      <c r="D10450" s="212">
        <f t="shared" ref="D10450:E10450" si="10325">D10446+1</f>
        <v>13</v>
      </c>
      <c r="E10450" s="212">
        <f t="shared" si="10325"/>
        <v>-1469</v>
      </c>
      <c r="F10450" s="197">
        <v>3</v>
      </c>
      <c r="G10450" s="208" t="s">
        <v>287</v>
      </c>
      <c r="H10450" s="373"/>
      <c r="I10450" s="373"/>
      <c r="J10450" s="567"/>
      <c r="K10450" s="373"/>
      <c r="L10450" s="373"/>
      <c r="M10450" s="373"/>
      <c r="N10450" s="407">
        <f t="shared" si="10315"/>
        <v>93</v>
      </c>
      <c r="O10450" s="567"/>
      <c r="P10450" s="566"/>
      <c r="Q10450" s="373"/>
      <c r="R10450" s="200"/>
    </row>
    <row r="10451" spans="3:18" ht="14.6" customHeight="1" thickBot="1" x14ac:dyDescent="0.55000000000000004">
      <c r="C10451" s="529"/>
      <c r="D10451" s="212"/>
      <c r="E10451" s="214"/>
      <c r="F10451" s="197">
        <v>4</v>
      </c>
      <c r="G10451" s="209" t="s">
        <v>605</v>
      </c>
      <c r="H10451" s="373"/>
      <c r="I10451" s="373"/>
      <c r="J10451" s="567"/>
      <c r="K10451" s="373"/>
      <c r="L10451" s="373"/>
      <c r="M10451" s="373"/>
      <c r="N10451" s="407"/>
      <c r="O10451" s="567"/>
      <c r="P10451" s="566"/>
      <c r="Q10451" s="373"/>
      <c r="R10451" s="200"/>
    </row>
    <row r="10452" spans="3:18" ht="14.6" customHeight="1" x14ac:dyDescent="0.5">
      <c r="C10452" s="527">
        <v>450</v>
      </c>
      <c r="D10452" s="215"/>
      <c r="E10452" s="211">
        <f t="shared" ref="E10452" si="10326">E10448-1</f>
        <v>1469</v>
      </c>
      <c r="F10452" s="197">
        <v>1</v>
      </c>
      <c r="G10452" s="203" t="s">
        <v>288</v>
      </c>
      <c r="H10452" s="373"/>
      <c r="I10452" s="373"/>
      <c r="J10452" s="567"/>
      <c r="K10452" s="373"/>
      <c r="L10452" s="373"/>
      <c r="M10452" s="373"/>
      <c r="N10452" s="408"/>
      <c r="O10452" s="567"/>
      <c r="P10452" s="566"/>
      <c r="Q10452" s="373"/>
      <c r="R10452" s="200"/>
    </row>
    <row r="10453" spans="3:18" ht="14.6" customHeight="1" x14ac:dyDescent="0.5">
      <c r="C10453" s="528">
        <f t="shared" si="10317"/>
        <v>55</v>
      </c>
      <c r="D10453" s="201" t="str">
        <f t="shared" ref="D10453" si="10327">D10449</f>
        <v>Exodus</v>
      </c>
      <c r="E10453" s="212" t="s">
        <v>171</v>
      </c>
      <c r="F10453" s="197">
        <v>2</v>
      </c>
      <c r="G10453" s="206" t="s">
        <v>604</v>
      </c>
      <c r="H10453" s="373"/>
      <c r="I10453" s="373"/>
      <c r="J10453" s="567"/>
      <c r="K10453" s="373"/>
      <c r="L10453" s="373"/>
      <c r="M10453" s="373"/>
      <c r="N10453" s="406" t="str">
        <f t="shared" si="10313"/>
        <v>Moses</v>
      </c>
      <c r="O10453" s="567"/>
      <c r="P10453" s="566"/>
      <c r="Q10453" s="373"/>
      <c r="R10453" s="200"/>
    </row>
    <row r="10454" spans="3:18" ht="14.6" customHeight="1" x14ac:dyDescent="0.5">
      <c r="C10454" s="528">
        <f t="shared" si="10317"/>
        <v>94</v>
      </c>
      <c r="D10454" s="212">
        <f t="shared" ref="D10454:E10454" si="10328">D10450+1</f>
        <v>14</v>
      </c>
      <c r="E10454" s="212">
        <f t="shared" si="10328"/>
        <v>-1468</v>
      </c>
      <c r="F10454" s="197">
        <v>3</v>
      </c>
      <c r="G10454" s="208" t="s">
        <v>287</v>
      </c>
      <c r="H10454" s="373"/>
      <c r="I10454" s="373"/>
      <c r="J10454" s="567"/>
      <c r="K10454" s="373"/>
      <c r="L10454" s="373"/>
      <c r="M10454" s="373"/>
      <c r="N10454" s="407">
        <f t="shared" si="10315"/>
        <v>94</v>
      </c>
      <c r="O10454" s="567"/>
      <c r="P10454" s="566"/>
      <c r="Q10454" s="373"/>
      <c r="R10454" s="200"/>
    </row>
    <row r="10455" spans="3:18" ht="14.6" customHeight="1" thickBot="1" x14ac:dyDescent="0.55000000000000004">
      <c r="C10455" s="529"/>
      <c r="D10455" s="212"/>
      <c r="E10455" s="214"/>
      <c r="F10455" s="197">
        <v>4</v>
      </c>
      <c r="G10455" s="209" t="s">
        <v>605</v>
      </c>
      <c r="H10455" s="373"/>
      <c r="I10455" s="373"/>
      <c r="J10455" s="567"/>
      <c r="K10455" s="373"/>
      <c r="L10455" s="373"/>
      <c r="M10455" s="373"/>
      <c r="N10455" s="407"/>
      <c r="O10455" s="567"/>
      <c r="P10455" s="566"/>
      <c r="Q10455" s="373"/>
      <c r="R10455" s="200"/>
    </row>
    <row r="10456" spans="3:18" ht="14.6" customHeight="1" x14ac:dyDescent="0.5">
      <c r="C10456" s="527">
        <v>450</v>
      </c>
      <c r="D10456" s="215"/>
      <c r="E10456" s="211">
        <f t="shared" ref="E10456" si="10329">E10452-1</f>
        <v>1468</v>
      </c>
      <c r="F10456" s="197">
        <v>1</v>
      </c>
      <c r="G10456" s="203" t="s">
        <v>288</v>
      </c>
      <c r="H10456" s="373"/>
      <c r="I10456" s="373"/>
      <c r="J10456" s="567"/>
      <c r="K10456" s="373"/>
      <c r="L10456" s="373"/>
      <c r="M10456" s="373"/>
      <c r="N10456" s="408"/>
      <c r="O10456" s="567"/>
      <c r="P10456" s="566"/>
      <c r="Q10456" s="373"/>
      <c r="R10456" s="200"/>
    </row>
    <row r="10457" spans="3:18" ht="14.6" customHeight="1" x14ac:dyDescent="0.5">
      <c r="C10457" s="528">
        <f t="shared" si="10317"/>
        <v>56</v>
      </c>
      <c r="D10457" s="201" t="str">
        <f t="shared" ref="D10457" si="10330">D10453</f>
        <v>Exodus</v>
      </c>
      <c r="E10457" s="212" t="s">
        <v>171</v>
      </c>
      <c r="F10457" s="197">
        <v>2</v>
      </c>
      <c r="G10457" s="206" t="s">
        <v>604</v>
      </c>
      <c r="H10457" s="373"/>
      <c r="I10457" s="373"/>
      <c r="J10457" s="567"/>
      <c r="K10457" s="373"/>
      <c r="L10457" s="373"/>
      <c r="M10457" s="373"/>
      <c r="N10457" s="406" t="str">
        <f t="shared" si="10313"/>
        <v>Moses</v>
      </c>
      <c r="O10457" s="567"/>
      <c r="P10457" s="566"/>
      <c r="Q10457" s="373"/>
      <c r="R10457" s="200"/>
    </row>
    <row r="10458" spans="3:18" ht="14.6" customHeight="1" x14ac:dyDescent="0.5">
      <c r="C10458" s="528">
        <f t="shared" si="10317"/>
        <v>95</v>
      </c>
      <c r="D10458" s="212">
        <f t="shared" ref="D10458:E10458" si="10331">D10454+1</f>
        <v>15</v>
      </c>
      <c r="E10458" s="212">
        <f t="shared" si="10331"/>
        <v>-1467</v>
      </c>
      <c r="F10458" s="197">
        <v>3</v>
      </c>
      <c r="G10458" s="208" t="s">
        <v>287</v>
      </c>
      <c r="H10458" s="373"/>
      <c r="I10458" s="373"/>
      <c r="J10458" s="567"/>
      <c r="K10458" s="373"/>
      <c r="L10458" s="373"/>
      <c r="M10458" s="373"/>
      <c r="N10458" s="407">
        <f t="shared" si="10315"/>
        <v>95</v>
      </c>
      <c r="O10458" s="567"/>
      <c r="P10458" s="566"/>
      <c r="Q10458" s="373"/>
      <c r="R10458" s="200"/>
    </row>
    <row r="10459" spans="3:18" ht="14.6" customHeight="1" thickBot="1" x14ac:dyDescent="0.55000000000000004">
      <c r="C10459" s="529"/>
      <c r="D10459" s="212"/>
      <c r="E10459" s="214"/>
      <c r="F10459" s="197">
        <v>4</v>
      </c>
      <c r="G10459" s="209" t="s">
        <v>605</v>
      </c>
      <c r="H10459" s="373"/>
      <c r="I10459" s="373"/>
      <c r="J10459" s="567"/>
      <c r="K10459" s="373"/>
      <c r="L10459" s="373"/>
      <c r="M10459" s="373"/>
      <c r="N10459" s="407"/>
      <c r="O10459" s="567"/>
      <c r="P10459" s="566"/>
      <c r="Q10459" s="373"/>
      <c r="R10459" s="200"/>
    </row>
    <row r="10460" spans="3:18" ht="14.6" customHeight="1" x14ac:dyDescent="0.5">
      <c r="C10460" s="527">
        <v>450</v>
      </c>
      <c r="D10460" s="215"/>
      <c r="E10460" s="211">
        <f t="shared" ref="E10460" si="10332">E10456-1</f>
        <v>1467</v>
      </c>
      <c r="F10460" s="197">
        <v>1</v>
      </c>
      <c r="G10460" s="203" t="s">
        <v>288</v>
      </c>
      <c r="H10460" s="373"/>
      <c r="I10460" s="373"/>
      <c r="J10460" s="567"/>
      <c r="K10460" s="373"/>
      <c r="L10460" s="373"/>
      <c r="M10460" s="373"/>
      <c r="N10460" s="408"/>
      <c r="O10460" s="567"/>
      <c r="P10460" s="566"/>
      <c r="Q10460" s="373"/>
      <c r="R10460" s="200"/>
    </row>
    <row r="10461" spans="3:18" ht="14.6" customHeight="1" x14ac:dyDescent="0.5">
      <c r="C10461" s="528">
        <f t="shared" si="10317"/>
        <v>57</v>
      </c>
      <c r="D10461" s="201" t="str">
        <f t="shared" ref="D10461" si="10333">D10457</f>
        <v>Exodus</v>
      </c>
      <c r="E10461" s="212" t="s">
        <v>171</v>
      </c>
      <c r="F10461" s="197">
        <v>2</v>
      </c>
      <c r="G10461" s="206" t="s">
        <v>604</v>
      </c>
      <c r="H10461" s="373"/>
      <c r="I10461" s="373"/>
      <c r="J10461" s="567"/>
      <c r="K10461" s="373"/>
      <c r="L10461" s="373"/>
      <c r="M10461" s="373"/>
      <c r="N10461" s="406" t="str">
        <f t="shared" si="10313"/>
        <v>Moses</v>
      </c>
      <c r="O10461" s="567"/>
      <c r="P10461" s="566"/>
      <c r="Q10461" s="373"/>
      <c r="R10461" s="200"/>
    </row>
    <row r="10462" spans="3:18" ht="14.6" customHeight="1" x14ac:dyDescent="0.5">
      <c r="C10462" s="528">
        <f t="shared" si="10317"/>
        <v>96</v>
      </c>
      <c r="D10462" s="212">
        <f t="shared" ref="D10462:E10462" si="10334">D10458+1</f>
        <v>16</v>
      </c>
      <c r="E10462" s="212">
        <f t="shared" si="10334"/>
        <v>-1466</v>
      </c>
      <c r="F10462" s="197">
        <v>3</v>
      </c>
      <c r="G10462" s="208" t="s">
        <v>287</v>
      </c>
      <c r="H10462" s="373"/>
      <c r="I10462" s="373"/>
      <c r="J10462" s="567"/>
      <c r="K10462" s="373"/>
      <c r="L10462" s="373"/>
      <c r="M10462" s="373"/>
      <c r="N10462" s="407">
        <f t="shared" si="10315"/>
        <v>96</v>
      </c>
      <c r="O10462" s="567"/>
      <c r="P10462" s="566"/>
      <c r="Q10462" s="373"/>
      <c r="R10462" s="200"/>
    </row>
    <row r="10463" spans="3:18" ht="14.6" customHeight="1" thickBot="1" x14ac:dyDescent="0.55000000000000004">
      <c r="C10463" s="529"/>
      <c r="D10463" s="212"/>
      <c r="E10463" s="214"/>
      <c r="F10463" s="197">
        <v>4</v>
      </c>
      <c r="G10463" s="209" t="s">
        <v>605</v>
      </c>
      <c r="H10463" s="373"/>
      <c r="I10463" s="373"/>
      <c r="J10463" s="567"/>
      <c r="K10463" s="373"/>
      <c r="L10463" s="373"/>
      <c r="M10463" s="373"/>
      <c r="N10463" s="407"/>
      <c r="O10463" s="567"/>
      <c r="P10463" s="566"/>
      <c r="Q10463" s="373"/>
      <c r="R10463" s="200"/>
    </row>
    <row r="10464" spans="3:18" ht="14.6" customHeight="1" x14ac:dyDescent="0.5">
      <c r="C10464" s="527">
        <v>450</v>
      </c>
      <c r="D10464" s="215"/>
      <c r="E10464" s="211">
        <f t="shared" ref="E10464" si="10335">E10460-1</f>
        <v>1466</v>
      </c>
      <c r="F10464" s="197">
        <v>1</v>
      </c>
      <c r="G10464" s="203" t="s">
        <v>288</v>
      </c>
      <c r="H10464" s="373"/>
      <c r="I10464" s="373"/>
      <c r="J10464" s="567"/>
      <c r="K10464" s="373"/>
      <c r="L10464" s="373"/>
      <c r="M10464" s="373"/>
      <c r="N10464" s="408"/>
      <c r="O10464" s="567"/>
      <c r="P10464" s="566"/>
      <c r="Q10464" s="373"/>
      <c r="R10464" s="200"/>
    </row>
    <row r="10465" spans="3:18" ht="14.6" customHeight="1" x14ac:dyDescent="0.5">
      <c r="C10465" s="528">
        <f t="shared" si="10317"/>
        <v>58</v>
      </c>
      <c r="D10465" s="201" t="str">
        <f t="shared" ref="D10465" si="10336">D10461</f>
        <v>Exodus</v>
      </c>
      <c r="E10465" s="212" t="s">
        <v>171</v>
      </c>
      <c r="F10465" s="197">
        <v>2</v>
      </c>
      <c r="G10465" s="206" t="s">
        <v>604</v>
      </c>
      <c r="H10465" s="373"/>
      <c r="I10465" s="373"/>
      <c r="J10465" s="567"/>
      <c r="K10465" s="373"/>
      <c r="L10465" s="373"/>
      <c r="M10465" s="373"/>
      <c r="N10465" s="406" t="str">
        <f t="shared" si="10313"/>
        <v>Moses</v>
      </c>
      <c r="O10465" s="567"/>
      <c r="P10465" s="566"/>
      <c r="Q10465" s="373"/>
      <c r="R10465" s="200"/>
    </row>
    <row r="10466" spans="3:18" ht="14.6" customHeight="1" x14ac:dyDescent="0.5">
      <c r="C10466" s="528">
        <f t="shared" si="10317"/>
        <v>97</v>
      </c>
      <c r="D10466" s="212">
        <f t="shared" ref="D10466:E10466" si="10337">D10462+1</f>
        <v>17</v>
      </c>
      <c r="E10466" s="212">
        <f t="shared" si="10337"/>
        <v>-1465</v>
      </c>
      <c r="F10466" s="197">
        <v>3</v>
      </c>
      <c r="G10466" s="208" t="s">
        <v>287</v>
      </c>
      <c r="H10466" s="373"/>
      <c r="I10466" s="373"/>
      <c r="J10466" s="567"/>
      <c r="K10466" s="373"/>
      <c r="L10466" s="373"/>
      <c r="M10466" s="373"/>
      <c r="N10466" s="407">
        <f t="shared" si="10315"/>
        <v>97</v>
      </c>
      <c r="O10466" s="567"/>
      <c r="P10466" s="566"/>
      <c r="Q10466" s="373"/>
      <c r="R10466" s="200"/>
    </row>
    <row r="10467" spans="3:18" ht="14.6" customHeight="1" thickBot="1" x14ac:dyDescent="0.55000000000000004">
      <c r="C10467" s="529"/>
      <c r="D10467" s="212"/>
      <c r="E10467" s="214"/>
      <c r="F10467" s="197">
        <v>4</v>
      </c>
      <c r="G10467" s="209" t="s">
        <v>605</v>
      </c>
      <c r="H10467" s="373"/>
      <c r="I10467" s="373"/>
      <c r="J10467" s="567"/>
      <c r="K10467" s="373"/>
      <c r="L10467" s="373"/>
      <c r="M10467" s="373"/>
      <c r="N10467" s="407"/>
      <c r="O10467" s="567"/>
      <c r="P10467" s="566"/>
      <c r="Q10467" s="373"/>
      <c r="R10467" s="200"/>
    </row>
    <row r="10468" spans="3:18" ht="14.6" customHeight="1" x14ac:dyDescent="0.5">
      <c r="C10468" s="527">
        <v>450</v>
      </c>
      <c r="D10468" s="215"/>
      <c r="E10468" s="211">
        <f t="shared" ref="E10468" si="10338">E10464-1</f>
        <v>1465</v>
      </c>
      <c r="F10468" s="197">
        <v>1</v>
      </c>
      <c r="G10468" s="203" t="s">
        <v>288</v>
      </c>
      <c r="H10468" s="373"/>
      <c r="I10468" s="373"/>
      <c r="J10468" s="567"/>
      <c r="K10468" s="373"/>
      <c r="L10468" s="373"/>
      <c r="M10468" s="373"/>
      <c r="N10468" s="408"/>
      <c r="O10468" s="567"/>
      <c r="P10468" s="566"/>
      <c r="Q10468" s="373"/>
      <c r="R10468" s="200"/>
    </row>
    <row r="10469" spans="3:18" ht="14.6" customHeight="1" x14ac:dyDescent="0.5">
      <c r="C10469" s="528">
        <f t="shared" si="10317"/>
        <v>59</v>
      </c>
      <c r="D10469" s="201" t="str">
        <f t="shared" ref="D10469" si="10339">D10465</f>
        <v>Exodus</v>
      </c>
      <c r="E10469" s="212" t="s">
        <v>171</v>
      </c>
      <c r="F10469" s="197">
        <v>2</v>
      </c>
      <c r="G10469" s="206" t="s">
        <v>604</v>
      </c>
      <c r="H10469" s="373"/>
      <c r="I10469" s="373"/>
      <c r="J10469" s="567"/>
      <c r="K10469" s="373"/>
      <c r="L10469" s="373"/>
      <c r="M10469" s="373"/>
      <c r="N10469" s="406" t="str">
        <f t="shared" si="10313"/>
        <v>Moses</v>
      </c>
      <c r="O10469" s="567"/>
      <c r="P10469" s="566"/>
      <c r="Q10469" s="373"/>
      <c r="R10469" s="200"/>
    </row>
    <row r="10470" spans="3:18" ht="14.6" customHeight="1" x14ac:dyDescent="0.5">
      <c r="C10470" s="528">
        <f t="shared" si="10317"/>
        <v>98</v>
      </c>
      <c r="D10470" s="212">
        <f t="shared" ref="D10470:E10470" si="10340">D10466+1</f>
        <v>18</v>
      </c>
      <c r="E10470" s="212">
        <f t="shared" si="10340"/>
        <v>-1464</v>
      </c>
      <c r="F10470" s="197">
        <v>3</v>
      </c>
      <c r="G10470" s="208" t="s">
        <v>287</v>
      </c>
      <c r="H10470" s="373"/>
      <c r="I10470" s="373"/>
      <c r="J10470" s="567"/>
      <c r="K10470" s="373"/>
      <c r="L10470" s="373"/>
      <c r="M10470" s="373"/>
      <c r="N10470" s="407">
        <f t="shared" si="10315"/>
        <v>98</v>
      </c>
      <c r="O10470" s="567"/>
      <c r="P10470" s="566"/>
      <c r="Q10470" s="373"/>
      <c r="R10470" s="200"/>
    </row>
    <row r="10471" spans="3:18" ht="14.6" customHeight="1" thickBot="1" x14ac:dyDescent="0.55000000000000004">
      <c r="C10471" s="529"/>
      <c r="D10471" s="212"/>
      <c r="E10471" s="214"/>
      <c r="F10471" s="197">
        <v>4</v>
      </c>
      <c r="G10471" s="209" t="s">
        <v>605</v>
      </c>
      <c r="H10471" s="373"/>
      <c r="I10471" s="373"/>
      <c r="J10471" s="567"/>
      <c r="K10471" s="373"/>
      <c r="L10471" s="373"/>
      <c r="M10471" s="373"/>
      <c r="N10471" s="407"/>
      <c r="O10471" s="567"/>
      <c r="P10471" s="566"/>
      <c r="Q10471" s="373"/>
      <c r="R10471" s="200"/>
    </row>
    <row r="10472" spans="3:18" ht="14.6" customHeight="1" x14ac:dyDescent="0.5">
      <c r="C10472" s="527">
        <v>450</v>
      </c>
      <c r="D10472" s="215"/>
      <c r="E10472" s="211">
        <f t="shared" ref="E10472" si="10341">E10468-1</f>
        <v>1464</v>
      </c>
      <c r="F10472" s="197">
        <v>1</v>
      </c>
      <c r="G10472" s="203" t="s">
        <v>288</v>
      </c>
      <c r="H10472" s="373"/>
      <c r="I10472" s="373"/>
      <c r="J10472" s="567"/>
      <c r="K10472" s="373"/>
      <c r="L10472" s="373"/>
      <c r="M10472" s="373"/>
      <c r="N10472" s="408"/>
      <c r="O10472" s="567"/>
      <c r="P10472" s="566"/>
      <c r="Q10472" s="373"/>
      <c r="R10472" s="200"/>
    </row>
    <row r="10473" spans="3:18" ht="14.6" customHeight="1" x14ac:dyDescent="0.5">
      <c r="C10473" s="528">
        <f t="shared" si="10317"/>
        <v>60</v>
      </c>
      <c r="D10473" s="201" t="str">
        <f t="shared" ref="D10473" si="10342">D10469</f>
        <v>Exodus</v>
      </c>
      <c r="E10473" s="212" t="s">
        <v>171</v>
      </c>
      <c r="F10473" s="197">
        <v>2</v>
      </c>
      <c r="G10473" s="206" t="s">
        <v>604</v>
      </c>
      <c r="H10473" s="373"/>
      <c r="I10473" s="373"/>
      <c r="J10473" s="567"/>
      <c r="K10473" s="373"/>
      <c r="L10473" s="373"/>
      <c r="M10473" s="373"/>
      <c r="N10473" s="406" t="str">
        <f t="shared" si="10313"/>
        <v>Moses</v>
      </c>
      <c r="O10473" s="567"/>
      <c r="P10473" s="566"/>
      <c r="Q10473" s="373"/>
      <c r="R10473" s="200"/>
    </row>
    <row r="10474" spans="3:18" ht="14.6" customHeight="1" x14ac:dyDescent="0.5">
      <c r="C10474" s="528">
        <f t="shared" si="10317"/>
        <v>99</v>
      </c>
      <c r="D10474" s="212">
        <f t="shared" ref="D10474:E10474" si="10343">D10470+1</f>
        <v>19</v>
      </c>
      <c r="E10474" s="212">
        <f t="shared" si="10343"/>
        <v>-1463</v>
      </c>
      <c r="F10474" s="197">
        <v>3</v>
      </c>
      <c r="G10474" s="208" t="s">
        <v>287</v>
      </c>
      <c r="H10474" s="373"/>
      <c r="I10474" s="373"/>
      <c r="J10474" s="567"/>
      <c r="K10474" s="373"/>
      <c r="L10474" s="373"/>
      <c r="M10474" s="373"/>
      <c r="N10474" s="407">
        <f t="shared" si="10315"/>
        <v>99</v>
      </c>
      <c r="O10474" s="567"/>
      <c r="P10474" s="566"/>
      <c r="Q10474" s="373"/>
      <c r="R10474" s="200"/>
    </row>
    <row r="10475" spans="3:18" ht="14.6" customHeight="1" thickBot="1" x14ac:dyDescent="0.55000000000000004">
      <c r="C10475" s="529"/>
      <c r="D10475" s="212"/>
      <c r="E10475" s="214"/>
      <c r="F10475" s="197">
        <v>4</v>
      </c>
      <c r="G10475" s="209" t="s">
        <v>605</v>
      </c>
      <c r="H10475" s="373"/>
      <c r="I10475" s="373"/>
      <c r="J10475" s="567"/>
      <c r="K10475" s="373"/>
      <c r="L10475" s="373"/>
      <c r="M10475" s="373"/>
      <c r="N10475" s="407"/>
      <c r="O10475" s="567"/>
      <c r="P10475" s="566"/>
      <c r="Q10475" s="373"/>
      <c r="R10475" s="200"/>
    </row>
    <row r="10476" spans="3:18" ht="14.6" customHeight="1" x14ac:dyDescent="0.5">
      <c r="C10476" s="527">
        <v>450</v>
      </c>
      <c r="D10476" s="215"/>
      <c r="E10476" s="211">
        <f t="shared" ref="E10476" si="10344">E10472-1</f>
        <v>1463</v>
      </c>
      <c r="F10476" s="197">
        <v>1</v>
      </c>
      <c r="G10476" s="203" t="s">
        <v>288</v>
      </c>
      <c r="H10476" s="373"/>
      <c r="I10476" s="373"/>
      <c r="J10476" s="567"/>
      <c r="K10476" s="373"/>
      <c r="L10476" s="373"/>
      <c r="M10476" s="373"/>
      <c r="N10476" s="408"/>
      <c r="O10476" s="567"/>
      <c r="P10476" s="566"/>
      <c r="Q10476" s="373"/>
      <c r="R10476" s="200"/>
    </row>
    <row r="10477" spans="3:18" ht="14.6" customHeight="1" x14ac:dyDescent="0.5">
      <c r="C10477" s="528">
        <f t="shared" si="10317"/>
        <v>61</v>
      </c>
      <c r="D10477" s="201" t="str">
        <f t="shared" ref="D10477" si="10345">D10473</f>
        <v>Exodus</v>
      </c>
      <c r="E10477" s="212" t="s">
        <v>171</v>
      </c>
      <c r="F10477" s="197">
        <v>2</v>
      </c>
      <c r="G10477" s="206" t="s">
        <v>604</v>
      </c>
      <c r="H10477" s="373"/>
      <c r="I10477" s="373"/>
      <c r="J10477" s="567"/>
      <c r="K10477" s="373"/>
      <c r="L10477" s="373"/>
      <c r="M10477" s="373"/>
      <c r="N10477" s="406" t="str">
        <f t="shared" si="10313"/>
        <v>Moses</v>
      </c>
      <c r="O10477" s="567"/>
      <c r="P10477" s="566"/>
      <c r="Q10477" s="373"/>
      <c r="R10477" s="200"/>
    </row>
    <row r="10478" spans="3:18" ht="14.6" customHeight="1" x14ac:dyDescent="0.5">
      <c r="C10478" s="528">
        <f t="shared" si="10317"/>
        <v>100</v>
      </c>
      <c r="D10478" s="212">
        <f t="shared" ref="D10478:E10478" si="10346">D10474+1</f>
        <v>20</v>
      </c>
      <c r="E10478" s="212">
        <f t="shared" si="10346"/>
        <v>-1462</v>
      </c>
      <c r="F10478" s="197">
        <v>3</v>
      </c>
      <c r="G10478" s="208" t="s">
        <v>287</v>
      </c>
      <c r="H10478" s="373"/>
      <c r="I10478" s="373"/>
      <c r="J10478" s="567"/>
      <c r="K10478" s="373"/>
      <c r="L10478" s="373"/>
      <c r="M10478" s="373"/>
      <c r="N10478" s="407">
        <f t="shared" si="10315"/>
        <v>100</v>
      </c>
      <c r="O10478" s="567"/>
      <c r="P10478" s="566"/>
      <c r="Q10478" s="373"/>
      <c r="R10478" s="200"/>
    </row>
    <row r="10479" spans="3:18" ht="14.6" customHeight="1" thickBot="1" x14ac:dyDescent="0.55000000000000004">
      <c r="C10479" s="529"/>
      <c r="D10479" s="212"/>
      <c r="E10479" s="214"/>
      <c r="F10479" s="197">
        <v>4</v>
      </c>
      <c r="G10479" s="209" t="s">
        <v>605</v>
      </c>
      <c r="H10479" s="373"/>
      <c r="I10479" s="373"/>
      <c r="J10479" s="567"/>
      <c r="K10479" s="373"/>
      <c r="L10479" s="373"/>
      <c r="M10479" s="373"/>
      <c r="N10479" s="407"/>
      <c r="O10479" s="567"/>
      <c r="P10479" s="566"/>
      <c r="Q10479" s="373"/>
      <c r="R10479" s="200"/>
    </row>
    <row r="10480" spans="3:18" ht="14.6" customHeight="1" x14ac:dyDescent="0.5">
      <c r="C10480" s="527">
        <v>450</v>
      </c>
      <c r="D10480" s="215"/>
      <c r="E10480" s="211">
        <f t="shared" ref="E10480" si="10347">E10476-1</f>
        <v>1462</v>
      </c>
      <c r="F10480" s="197">
        <v>1</v>
      </c>
      <c r="G10480" s="203" t="s">
        <v>288</v>
      </c>
      <c r="H10480" s="373"/>
      <c r="I10480" s="373"/>
      <c r="J10480" s="567"/>
      <c r="K10480" s="373"/>
      <c r="L10480" s="373"/>
      <c r="M10480" s="373"/>
      <c r="N10480" s="408"/>
      <c r="O10480" s="567"/>
      <c r="P10480" s="566"/>
      <c r="Q10480" s="373"/>
      <c r="R10480" s="200"/>
    </row>
    <row r="10481" spans="3:18" ht="14.6" customHeight="1" x14ac:dyDescent="0.5">
      <c r="C10481" s="528">
        <f t="shared" si="10317"/>
        <v>62</v>
      </c>
      <c r="D10481" s="201" t="str">
        <f t="shared" ref="D10481" si="10348">D10477</f>
        <v>Exodus</v>
      </c>
      <c r="E10481" s="212" t="s">
        <v>171</v>
      </c>
      <c r="F10481" s="197">
        <v>2</v>
      </c>
      <c r="G10481" s="206" t="s">
        <v>604</v>
      </c>
      <c r="H10481" s="373"/>
      <c r="I10481" s="373"/>
      <c r="J10481" s="567"/>
      <c r="K10481" s="373"/>
      <c r="L10481" s="373"/>
      <c r="M10481" s="373"/>
      <c r="N10481" s="406" t="str">
        <f t="shared" si="10313"/>
        <v>Moses</v>
      </c>
      <c r="O10481" s="567"/>
      <c r="P10481" s="566"/>
      <c r="Q10481" s="373"/>
      <c r="R10481" s="200"/>
    </row>
    <row r="10482" spans="3:18" ht="14.6" customHeight="1" x14ac:dyDescent="0.5">
      <c r="C10482" s="528">
        <f t="shared" si="10317"/>
        <v>101</v>
      </c>
      <c r="D10482" s="212">
        <f t="shared" ref="D10482:E10482" si="10349">D10478+1</f>
        <v>21</v>
      </c>
      <c r="E10482" s="212">
        <f t="shared" si="10349"/>
        <v>-1461</v>
      </c>
      <c r="F10482" s="197">
        <v>3</v>
      </c>
      <c r="G10482" s="208" t="s">
        <v>287</v>
      </c>
      <c r="H10482" s="373"/>
      <c r="I10482" s="373"/>
      <c r="J10482" s="567"/>
      <c r="K10482" s="373"/>
      <c r="L10482" s="373"/>
      <c r="M10482" s="373"/>
      <c r="N10482" s="407">
        <f t="shared" si="10315"/>
        <v>101</v>
      </c>
      <c r="O10482" s="567"/>
      <c r="P10482" s="566"/>
      <c r="Q10482" s="373"/>
      <c r="R10482" s="200"/>
    </row>
    <row r="10483" spans="3:18" ht="14.6" customHeight="1" thickBot="1" x14ac:dyDescent="0.55000000000000004">
      <c r="C10483" s="529"/>
      <c r="D10483" s="212"/>
      <c r="E10483" s="214"/>
      <c r="F10483" s="197">
        <v>4</v>
      </c>
      <c r="G10483" s="209" t="s">
        <v>605</v>
      </c>
      <c r="H10483" s="373"/>
      <c r="I10483" s="373"/>
      <c r="J10483" s="567"/>
      <c r="K10483" s="373"/>
      <c r="L10483" s="373"/>
      <c r="M10483" s="373"/>
      <c r="N10483" s="407"/>
      <c r="O10483" s="567"/>
      <c r="P10483" s="566"/>
      <c r="Q10483" s="373"/>
      <c r="R10483" s="200"/>
    </row>
    <row r="10484" spans="3:18" ht="14.6" customHeight="1" x14ac:dyDescent="0.5">
      <c r="C10484" s="527">
        <v>450</v>
      </c>
      <c r="D10484" s="215"/>
      <c r="E10484" s="211">
        <f t="shared" ref="E10484" si="10350">E10480-1</f>
        <v>1461</v>
      </c>
      <c r="F10484" s="197">
        <v>1</v>
      </c>
      <c r="G10484" s="203" t="s">
        <v>288</v>
      </c>
      <c r="H10484" s="373"/>
      <c r="I10484" s="373"/>
      <c r="J10484" s="567"/>
      <c r="K10484" s="373"/>
      <c r="L10484" s="373"/>
      <c r="M10484" s="373"/>
      <c r="N10484" s="408"/>
      <c r="O10484" s="567"/>
      <c r="P10484" s="566"/>
      <c r="Q10484" s="373"/>
      <c r="R10484" s="200"/>
    </row>
    <row r="10485" spans="3:18" ht="14.6" customHeight="1" x14ac:dyDescent="0.5">
      <c r="C10485" s="528">
        <f t="shared" si="10317"/>
        <v>63</v>
      </c>
      <c r="D10485" s="201" t="str">
        <f t="shared" ref="D10485" si="10351">D10481</f>
        <v>Exodus</v>
      </c>
      <c r="E10485" s="212" t="s">
        <v>171</v>
      </c>
      <c r="F10485" s="197">
        <v>2</v>
      </c>
      <c r="G10485" s="206" t="s">
        <v>604</v>
      </c>
      <c r="H10485" s="373"/>
      <c r="I10485" s="373"/>
      <c r="J10485" s="567"/>
      <c r="K10485" s="373"/>
      <c r="L10485" s="373"/>
      <c r="M10485" s="373"/>
      <c r="N10485" s="406" t="str">
        <f t="shared" si="10313"/>
        <v>Moses</v>
      </c>
      <c r="O10485" s="567"/>
      <c r="P10485" s="566"/>
      <c r="Q10485" s="373"/>
      <c r="R10485" s="200"/>
    </row>
    <row r="10486" spans="3:18" ht="14.6" customHeight="1" x14ac:dyDescent="0.5">
      <c r="C10486" s="528">
        <f t="shared" si="10317"/>
        <v>102</v>
      </c>
      <c r="D10486" s="212">
        <f t="shared" ref="D10486:E10486" si="10352">D10482+1</f>
        <v>22</v>
      </c>
      <c r="E10486" s="212">
        <f t="shared" si="10352"/>
        <v>-1460</v>
      </c>
      <c r="F10486" s="197">
        <v>3</v>
      </c>
      <c r="G10486" s="208" t="s">
        <v>287</v>
      </c>
      <c r="H10486" s="373"/>
      <c r="I10486" s="373"/>
      <c r="J10486" s="567"/>
      <c r="K10486" s="373"/>
      <c r="L10486" s="373"/>
      <c r="M10486" s="373"/>
      <c r="N10486" s="407">
        <f t="shared" si="10315"/>
        <v>102</v>
      </c>
      <c r="O10486" s="567"/>
      <c r="P10486" s="566"/>
      <c r="Q10486" s="373"/>
      <c r="R10486" s="200"/>
    </row>
    <row r="10487" spans="3:18" ht="14.6" customHeight="1" thickBot="1" x14ac:dyDescent="0.55000000000000004">
      <c r="C10487" s="529"/>
      <c r="D10487" s="212"/>
      <c r="E10487" s="214"/>
      <c r="F10487" s="197">
        <v>4</v>
      </c>
      <c r="G10487" s="209" t="s">
        <v>605</v>
      </c>
      <c r="H10487" s="373"/>
      <c r="I10487" s="373"/>
      <c r="J10487" s="567"/>
      <c r="K10487" s="373"/>
      <c r="L10487" s="373"/>
      <c r="M10487" s="373"/>
      <c r="N10487" s="407"/>
      <c r="O10487" s="567"/>
      <c r="P10487" s="566"/>
      <c r="Q10487" s="373"/>
      <c r="R10487" s="200"/>
    </row>
    <row r="10488" spans="3:18" ht="14.6" customHeight="1" x14ac:dyDescent="0.5">
      <c r="C10488" s="527">
        <v>450</v>
      </c>
      <c r="D10488" s="215"/>
      <c r="E10488" s="211">
        <f t="shared" ref="E10488" si="10353">E10484-1</f>
        <v>1460</v>
      </c>
      <c r="F10488" s="197">
        <v>1</v>
      </c>
      <c r="G10488" s="203" t="s">
        <v>288</v>
      </c>
      <c r="H10488" s="373"/>
      <c r="I10488" s="373"/>
      <c r="J10488" s="567"/>
      <c r="K10488" s="373"/>
      <c r="L10488" s="373"/>
      <c r="M10488" s="373"/>
      <c r="N10488" s="408"/>
      <c r="O10488" s="567"/>
      <c r="P10488" s="566"/>
      <c r="Q10488" s="373"/>
      <c r="R10488" s="200"/>
    </row>
    <row r="10489" spans="3:18" ht="14.6" customHeight="1" x14ac:dyDescent="0.5">
      <c r="C10489" s="528">
        <f t="shared" si="10317"/>
        <v>64</v>
      </c>
      <c r="D10489" s="201" t="str">
        <f t="shared" ref="D10489" si="10354">D10485</f>
        <v>Exodus</v>
      </c>
      <c r="E10489" s="212" t="s">
        <v>171</v>
      </c>
      <c r="F10489" s="197">
        <v>2</v>
      </c>
      <c r="G10489" s="206" t="s">
        <v>604</v>
      </c>
      <c r="H10489" s="373"/>
      <c r="I10489" s="373"/>
      <c r="J10489" s="567"/>
      <c r="K10489" s="373"/>
      <c r="L10489" s="373"/>
      <c r="M10489" s="373"/>
      <c r="N10489" s="406" t="str">
        <f t="shared" si="10313"/>
        <v>Moses</v>
      </c>
      <c r="O10489" s="567"/>
      <c r="P10489" s="566"/>
      <c r="Q10489" s="373"/>
      <c r="R10489" s="200"/>
    </row>
    <row r="10490" spans="3:18" ht="14.6" customHeight="1" x14ac:dyDescent="0.5">
      <c r="C10490" s="528">
        <f t="shared" si="10317"/>
        <v>103</v>
      </c>
      <c r="D10490" s="212">
        <f t="shared" ref="D10490:E10490" si="10355">D10486+1</f>
        <v>23</v>
      </c>
      <c r="E10490" s="212">
        <f t="shared" si="10355"/>
        <v>-1459</v>
      </c>
      <c r="F10490" s="197">
        <v>3</v>
      </c>
      <c r="G10490" s="208" t="s">
        <v>287</v>
      </c>
      <c r="H10490" s="373"/>
      <c r="I10490" s="373"/>
      <c r="J10490" s="567"/>
      <c r="K10490" s="373"/>
      <c r="L10490" s="373"/>
      <c r="M10490" s="373"/>
      <c r="N10490" s="407">
        <f t="shared" si="10315"/>
        <v>103</v>
      </c>
      <c r="O10490" s="567"/>
      <c r="P10490" s="566"/>
      <c r="Q10490" s="373"/>
      <c r="R10490" s="200"/>
    </row>
    <row r="10491" spans="3:18" ht="14.6" customHeight="1" thickBot="1" x14ac:dyDescent="0.55000000000000004">
      <c r="C10491" s="529"/>
      <c r="D10491" s="212"/>
      <c r="E10491" s="214"/>
      <c r="F10491" s="197">
        <v>4</v>
      </c>
      <c r="G10491" s="209" t="s">
        <v>605</v>
      </c>
      <c r="H10491" s="373"/>
      <c r="I10491" s="373"/>
      <c r="J10491" s="567"/>
      <c r="K10491" s="373"/>
      <c r="L10491" s="373"/>
      <c r="M10491" s="373"/>
      <c r="N10491" s="407"/>
      <c r="O10491" s="567"/>
      <c r="P10491" s="566"/>
      <c r="Q10491" s="373"/>
      <c r="R10491" s="200"/>
    </row>
    <row r="10492" spans="3:18" ht="14.6" customHeight="1" x14ac:dyDescent="0.5">
      <c r="C10492" s="527">
        <v>450</v>
      </c>
      <c r="D10492" s="215"/>
      <c r="E10492" s="211">
        <f t="shared" ref="E10492" si="10356">E10488-1</f>
        <v>1459</v>
      </c>
      <c r="F10492" s="197">
        <v>1</v>
      </c>
      <c r="G10492" s="203" t="s">
        <v>288</v>
      </c>
      <c r="H10492" s="373"/>
      <c r="I10492" s="373"/>
      <c r="J10492" s="567"/>
      <c r="K10492" s="373"/>
      <c r="L10492" s="373"/>
      <c r="M10492" s="373"/>
      <c r="N10492" s="408"/>
      <c r="O10492" s="567"/>
      <c r="P10492" s="566"/>
      <c r="Q10492" s="373"/>
      <c r="R10492" s="200"/>
    </row>
    <row r="10493" spans="3:18" ht="14.6" customHeight="1" x14ac:dyDescent="0.5">
      <c r="C10493" s="528">
        <f t="shared" si="10317"/>
        <v>65</v>
      </c>
      <c r="D10493" s="201" t="str">
        <f t="shared" ref="D10493" si="10357">D10489</f>
        <v>Exodus</v>
      </c>
      <c r="E10493" s="212" t="s">
        <v>171</v>
      </c>
      <c r="F10493" s="197">
        <v>2</v>
      </c>
      <c r="G10493" s="206" t="s">
        <v>604</v>
      </c>
      <c r="H10493" s="373"/>
      <c r="I10493" s="373"/>
      <c r="J10493" s="567"/>
      <c r="K10493" s="373"/>
      <c r="L10493" s="373"/>
      <c r="M10493" s="373"/>
      <c r="N10493" s="406" t="str">
        <f t="shared" si="10313"/>
        <v>Moses</v>
      </c>
      <c r="O10493" s="567"/>
      <c r="P10493" s="566"/>
      <c r="Q10493" s="373"/>
      <c r="R10493" s="200"/>
    </row>
    <row r="10494" spans="3:18" ht="14.6" customHeight="1" x14ac:dyDescent="0.5">
      <c r="C10494" s="528">
        <f t="shared" si="10317"/>
        <v>104</v>
      </c>
      <c r="D10494" s="212">
        <f t="shared" ref="D10494:E10494" si="10358">D10490+1</f>
        <v>24</v>
      </c>
      <c r="E10494" s="212">
        <f t="shared" si="10358"/>
        <v>-1458</v>
      </c>
      <c r="F10494" s="197">
        <v>3</v>
      </c>
      <c r="G10494" s="208" t="s">
        <v>287</v>
      </c>
      <c r="H10494" s="373"/>
      <c r="I10494" s="373"/>
      <c r="J10494" s="567"/>
      <c r="K10494" s="373"/>
      <c r="L10494" s="373"/>
      <c r="M10494" s="373"/>
      <c r="N10494" s="407">
        <f t="shared" si="10315"/>
        <v>104</v>
      </c>
      <c r="O10494" s="567"/>
      <c r="P10494" s="566"/>
      <c r="Q10494" s="373"/>
      <c r="R10494" s="200"/>
    </row>
    <row r="10495" spans="3:18" ht="14.6" customHeight="1" thickBot="1" x14ac:dyDescent="0.55000000000000004">
      <c r="C10495" s="529"/>
      <c r="D10495" s="212"/>
      <c r="E10495" s="214"/>
      <c r="F10495" s="197">
        <v>4</v>
      </c>
      <c r="G10495" s="209" t="s">
        <v>605</v>
      </c>
      <c r="H10495" s="373"/>
      <c r="I10495" s="373"/>
      <c r="J10495" s="567"/>
      <c r="K10495" s="373"/>
      <c r="L10495" s="373"/>
      <c r="M10495" s="373"/>
      <c r="N10495" s="407"/>
      <c r="O10495" s="567"/>
      <c r="P10495" s="566"/>
      <c r="Q10495" s="373"/>
      <c r="R10495" s="200"/>
    </row>
    <row r="10496" spans="3:18" ht="14.6" customHeight="1" x14ac:dyDescent="0.5">
      <c r="C10496" s="527">
        <v>450</v>
      </c>
      <c r="D10496" s="215"/>
      <c r="E10496" s="211">
        <f t="shared" ref="E10496" si="10359">E10492-1</f>
        <v>1458</v>
      </c>
      <c r="F10496" s="197">
        <v>1</v>
      </c>
      <c r="G10496" s="203" t="s">
        <v>288</v>
      </c>
      <c r="H10496" s="373"/>
      <c r="I10496" s="373"/>
      <c r="J10496" s="567"/>
      <c r="K10496" s="373"/>
      <c r="L10496" s="373"/>
      <c r="M10496" s="373"/>
      <c r="N10496" s="408"/>
      <c r="O10496" s="567"/>
      <c r="P10496" s="566"/>
      <c r="Q10496" s="373"/>
      <c r="R10496" s="200"/>
    </row>
    <row r="10497" spans="3:18" ht="14.6" customHeight="1" x14ac:dyDescent="0.5">
      <c r="C10497" s="528">
        <f t="shared" si="10317"/>
        <v>66</v>
      </c>
      <c r="D10497" s="201" t="str">
        <f t="shared" ref="D10497" si="10360">D10493</f>
        <v>Exodus</v>
      </c>
      <c r="E10497" s="212" t="s">
        <v>171</v>
      </c>
      <c r="F10497" s="197">
        <v>2</v>
      </c>
      <c r="G10497" s="206" t="s">
        <v>604</v>
      </c>
      <c r="H10497" s="373"/>
      <c r="I10497" s="373"/>
      <c r="J10497" s="567"/>
      <c r="K10497" s="373"/>
      <c r="L10497" s="373"/>
      <c r="M10497" s="373"/>
      <c r="N10497" s="406" t="str">
        <f t="shared" si="10313"/>
        <v>Moses</v>
      </c>
      <c r="O10497" s="567"/>
      <c r="P10497" s="566"/>
      <c r="Q10497" s="373"/>
      <c r="R10497" s="200"/>
    </row>
    <row r="10498" spans="3:18" ht="14.6" customHeight="1" x14ac:dyDescent="0.5">
      <c r="C10498" s="528">
        <f t="shared" si="10317"/>
        <v>105</v>
      </c>
      <c r="D10498" s="212">
        <f t="shared" ref="D10498:E10498" si="10361">D10494+1</f>
        <v>25</v>
      </c>
      <c r="E10498" s="212">
        <f t="shared" si="10361"/>
        <v>-1457</v>
      </c>
      <c r="F10498" s="197">
        <v>3</v>
      </c>
      <c r="G10498" s="208" t="s">
        <v>287</v>
      </c>
      <c r="H10498" s="373"/>
      <c r="I10498" s="373"/>
      <c r="J10498" s="567"/>
      <c r="K10498" s="373"/>
      <c r="L10498" s="373"/>
      <c r="M10498" s="373"/>
      <c r="N10498" s="407">
        <f t="shared" si="10315"/>
        <v>105</v>
      </c>
      <c r="O10498" s="567"/>
      <c r="P10498" s="566"/>
      <c r="Q10498" s="373"/>
      <c r="R10498" s="200"/>
    </row>
    <row r="10499" spans="3:18" ht="14.6" customHeight="1" thickBot="1" x14ac:dyDescent="0.55000000000000004">
      <c r="C10499" s="529"/>
      <c r="D10499" s="212"/>
      <c r="E10499" s="214"/>
      <c r="F10499" s="197">
        <v>4</v>
      </c>
      <c r="G10499" s="209" t="s">
        <v>605</v>
      </c>
      <c r="H10499" s="373"/>
      <c r="I10499" s="373"/>
      <c r="J10499" s="567"/>
      <c r="K10499" s="373"/>
      <c r="L10499" s="373"/>
      <c r="M10499" s="373"/>
      <c r="N10499" s="407"/>
      <c r="O10499" s="567"/>
      <c r="P10499" s="566"/>
      <c r="Q10499" s="373"/>
      <c r="R10499" s="200"/>
    </row>
    <row r="10500" spans="3:18" ht="14.6" customHeight="1" x14ac:dyDescent="0.5">
      <c r="C10500" s="527">
        <v>450</v>
      </c>
      <c r="D10500" s="215"/>
      <c r="E10500" s="211">
        <f t="shared" ref="E10500" si="10362">E10496-1</f>
        <v>1457</v>
      </c>
      <c r="F10500" s="197">
        <v>1</v>
      </c>
      <c r="G10500" s="203" t="s">
        <v>288</v>
      </c>
      <c r="H10500" s="373"/>
      <c r="I10500" s="373"/>
      <c r="J10500" s="567"/>
      <c r="K10500" s="373"/>
      <c r="L10500" s="373"/>
      <c r="M10500" s="373"/>
      <c r="N10500" s="408"/>
      <c r="O10500" s="567"/>
      <c r="P10500" s="566"/>
      <c r="Q10500" s="373"/>
      <c r="R10500" s="200"/>
    </row>
    <row r="10501" spans="3:18" ht="14.6" customHeight="1" x14ac:dyDescent="0.5">
      <c r="C10501" s="528">
        <f t="shared" si="10317"/>
        <v>67</v>
      </c>
      <c r="D10501" s="201" t="str">
        <f t="shared" ref="D10501" si="10363">D10497</f>
        <v>Exodus</v>
      </c>
      <c r="E10501" s="212" t="s">
        <v>171</v>
      </c>
      <c r="F10501" s="197">
        <v>2</v>
      </c>
      <c r="G10501" s="206" t="s">
        <v>604</v>
      </c>
      <c r="H10501" s="373"/>
      <c r="I10501" s="373"/>
      <c r="J10501" s="567"/>
      <c r="K10501" s="373"/>
      <c r="L10501" s="373"/>
      <c r="M10501" s="373"/>
      <c r="N10501" s="406" t="str">
        <f t="shared" ref="N10501:N10557" si="10364">N10497</f>
        <v>Moses</v>
      </c>
      <c r="O10501" s="567"/>
      <c r="P10501" s="566"/>
      <c r="Q10501" s="373"/>
      <c r="R10501" s="200"/>
    </row>
    <row r="10502" spans="3:18" ht="14.6" customHeight="1" x14ac:dyDescent="0.5">
      <c r="C10502" s="528">
        <f t="shared" si="10317"/>
        <v>106</v>
      </c>
      <c r="D10502" s="212">
        <f t="shared" ref="D10502:E10502" si="10365">D10498+1</f>
        <v>26</v>
      </c>
      <c r="E10502" s="212">
        <f t="shared" si="10365"/>
        <v>-1456</v>
      </c>
      <c r="F10502" s="197">
        <v>3</v>
      </c>
      <c r="G10502" s="208" t="s">
        <v>287</v>
      </c>
      <c r="H10502" s="373"/>
      <c r="I10502" s="373"/>
      <c r="J10502" s="567"/>
      <c r="K10502" s="373"/>
      <c r="L10502" s="373"/>
      <c r="M10502" s="373"/>
      <c r="N10502" s="407">
        <f t="shared" ref="N10502:N10558" si="10366">N10498+1</f>
        <v>106</v>
      </c>
      <c r="O10502" s="567"/>
      <c r="P10502" s="566"/>
      <c r="Q10502" s="373"/>
      <c r="R10502" s="200"/>
    </row>
    <row r="10503" spans="3:18" ht="14.6" customHeight="1" thickBot="1" x14ac:dyDescent="0.55000000000000004">
      <c r="C10503" s="529"/>
      <c r="D10503" s="212"/>
      <c r="E10503" s="214"/>
      <c r="F10503" s="197">
        <v>4</v>
      </c>
      <c r="G10503" s="209" t="s">
        <v>605</v>
      </c>
      <c r="H10503" s="373"/>
      <c r="I10503" s="373"/>
      <c r="J10503" s="567"/>
      <c r="K10503" s="373"/>
      <c r="L10503" s="373"/>
      <c r="M10503" s="373"/>
      <c r="N10503" s="407"/>
      <c r="O10503" s="567"/>
      <c r="P10503" s="566"/>
      <c r="Q10503" s="373"/>
      <c r="R10503" s="200"/>
    </row>
    <row r="10504" spans="3:18" ht="14.6" customHeight="1" x14ac:dyDescent="0.5">
      <c r="C10504" s="527">
        <v>450</v>
      </c>
      <c r="D10504" s="215"/>
      <c r="E10504" s="211">
        <f t="shared" ref="E10504" si="10367">E10500-1</f>
        <v>1456</v>
      </c>
      <c r="F10504" s="197">
        <v>1</v>
      </c>
      <c r="G10504" s="203" t="s">
        <v>288</v>
      </c>
      <c r="H10504" s="373"/>
      <c r="I10504" s="373"/>
      <c r="J10504" s="567"/>
      <c r="K10504" s="373"/>
      <c r="L10504" s="373"/>
      <c r="M10504" s="373"/>
      <c r="N10504" s="408"/>
      <c r="O10504" s="567"/>
      <c r="P10504" s="566"/>
      <c r="Q10504" s="373"/>
      <c r="R10504" s="200"/>
    </row>
    <row r="10505" spans="3:18" ht="14.6" customHeight="1" x14ac:dyDescent="0.5">
      <c r="C10505" s="528">
        <f t="shared" ref="C10505:C10558" si="10368">C10501+1</f>
        <v>68</v>
      </c>
      <c r="D10505" s="201" t="str">
        <f t="shared" ref="D10505" si="10369">D10501</f>
        <v>Exodus</v>
      </c>
      <c r="E10505" s="212" t="s">
        <v>171</v>
      </c>
      <c r="F10505" s="197">
        <v>2</v>
      </c>
      <c r="G10505" s="206" t="s">
        <v>604</v>
      </c>
      <c r="H10505" s="373"/>
      <c r="I10505" s="373"/>
      <c r="J10505" s="567"/>
      <c r="K10505" s="373"/>
      <c r="L10505" s="373"/>
      <c r="M10505" s="373"/>
      <c r="N10505" s="406" t="str">
        <f t="shared" si="10364"/>
        <v>Moses</v>
      </c>
      <c r="O10505" s="567"/>
      <c r="P10505" s="566"/>
      <c r="Q10505" s="373"/>
      <c r="R10505" s="200"/>
    </row>
    <row r="10506" spans="3:18" ht="14.6" customHeight="1" x14ac:dyDescent="0.5">
      <c r="C10506" s="528">
        <f t="shared" si="10368"/>
        <v>107</v>
      </c>
      <c r="D10506" s="212">
        <f t="shared" ref="D10506:E10506" si="10370">D10502+1</f>
        <v>27</v>
      </c>
      <c r="E10506" s="212">
        <f t="shared" si="10370"/>
        <v>-1455</v>
      </c>
      <c r="F10506" s="197">
        <v>3</v>
      </c>
      <c r="G10506" s="208" t="s">
        <v>287</v>
      </c>
      <c r="H10506" s="373"/>
      <c r="I10506" s="373"/>
      <c r="J10506" s="567"/>
      <c r="K10506" s="373"/>
      <c r="L10506" s="373"/>
      <c r="M10506" s="373"/>
      <c r="N10506" s="407">
        <f t="shared" si="10366"/>
        <v>107</v>
      </c>
      <c r="O10506" s="567"/>
      <c r="P10506" s="566"/>
      <c r="Q10506" s="373"/>
      <c r="R10506" s="200"/>
    </row>
    <row r="10507" spans="3:18" ht="14.6" customHeight="1" thickBot="1" x14ac:dyDescent="0.55000000000000004">
      <c r="C10507" s="529"/>
      <c r="D10507" s="212"/>
      <c r="E10507" s="214"/>
      <c r="F10507" s="197">
        <v>4</v>
      </c>
      <c r="G10507" s="209" t="s">
        <v>605</v>
      </c>
      <c r="H10507" s="373"/>
      <c r="I10507" s="373"/>
      <c r="J10507" s="567"/>
      <c r="K10507" s="373"/>
      <c r="L10507" s="373"/>
      <c r="M10507" s="373"/>
      <c r="N10507" s="407"/>
      <c r="O10507" s="567"/>
      <c r="P10507" s="566"/>
      <c r="Q10507" s="373"/>
      <c r="R10507" s="200"/>
    </row>
    <row r="10508" spans="3:18" ht="14.6" customHeight="1" x14ac:dyDescent="0.5">
      <c r="C10508" s="527">
        <v>450</v>
      </c>
      <c r="D10508" s="215"/>
      <c r="E10508" s="211">
        <f t="shared" ref="E10508" si="10371">E10504-1</f>
        <v>1455</v>
      </c>
      <c r="F10508" s="197">
        <v>1</v>
      </c>
      <c r="G10508" s="203" t="s">
        <v>288</v>
      </c>
      <c r="H10508" s="373"/>
      <c r="I10508" s="373"/>
      <c r="J10508" s="567"/>
      <c r="K10508" s="373"/>
      <c r="L10508" s="373"/>
      <c r="M10508" s="373"/>
      <c r="N10508" s="408"/>
      <c r="O10508" s="567"/>
      <c r="P10508" s="566"/>
      <c r="Q10508" s="373"/>
      <c r="R10508" s="200"/>
    </row>
    <row r="10509" spans="3:18" ht="14.6" customHeight="1" x14ac:dyDescent="0.5">
      <c r="C10509" s="528">
        <f t="shared" si="10368"/>
        <v>69</v>
      </c>
      <c r="D10509" s="201" t="str">
        <f t="shared" ref="D10509" si="10372">D10505</f>
        <v>Exodus</v>
      </c>
      <c r="E10509" s="212" t="s">
        <v>171</v>
      </c>
      <c r="F10509" s="197">
        <v>2</v>
      </c>
      <c r="G10509" s="206" t="s">
        <v>604</v>
      </c>
      <c r="H10509" s="373"/>
      <c r="I10509" s="373"/>
      <c r="J10509" s="567"/>
      <c r="K10509" s="373"/>
      <c r="L10509" s="373"/>
      <c r="M10509" s="373"/>
      <c r="N10509" s="406" t="str">
        <f t="shared" si="10364"/>
        <v>Moses</v>
      </c>
      <c r="O10509" s="567"/>
      <c r="P10509" s="566"/>
      <c r="Q10509" s="373"/>
      <c r="R10509" s="200"/>
    </row>
    <row r="10510" spans="3:18" ht="14.6" customHeight="1" x14ac:dyDescent="0.5">
      <c r="C10510" s="528">
        <f t="shared" si="10368"/>
        <v>108</v>
      </c>
      <c r="D10510" s="212">
        <f t="shared" ref="D10510:E10510" si="10373">D10506+1</f>
        <v>28</v>
      </c>
      <c r="E10510" s="212">
        <f t="shared" si="10373"/>
        <v>-1454</v>
      </c>
      <c r="F10510" s="197">
        <v>3</v>
      </c>
      <c r="G10510" s="208" t="s">
        <v>287</v>
      </c>
      <c r="H10510" s="373"/>
      <c r="I10510" s="373"/>
      <c r="J10510" s="567"/>
      <c r="K10510" s="373"/>
      <c r="L10510" s="373"/>
      <c r="M10510" s="373"/>
      <c r="N10510" s="407">
        <f t="shared" si="10366"/>
        <v>108</v>
      </c>
      <c r="O10510" s="567"/>
      <c r="P10510" s="566"/>
      <c r="Q10510" s="373"/>
      <c r="R10510" s="200"/>
    </row>
    <row r="10511" spans="3:18" ht="14.6" customHeight="1" thickBot="1" x14ac:dyDescent="0.55000000000000004">
      <c r="C10511" s="529"/>
      <c r="D10511" s="212"/>
      <c r="E10511" s="214"/>
      <c r="F10511" s="197">
        <v>4</v>
      </c>
      <c r="G10511" s="209" t="s">
        <v>605</v>
      </c>
      <c r="H10511" s="373"/>
      <c r="I10511" s="373"/>
      <c r="J10511" s="567"/>
      <c r="K10511" s="373"/>
      <c r="L10511" s="373"/>
      <c r="M10511" s="373"/>
      <c r="N10511" s="407"/>
      <c r="O10511" s="567"/>
      <c r="P10511" s="566"/>
      <c r="Q10511" s="373"/>
      <c r="R10511" s="200"/>
    </row>
    <row r="10512" spans="3:18" ht="14.6" customHeight="1" x14ac:dyDescent="0.5">
      <c r="C10512" s="527">
        <v>450</v>
      </c>
      <c r="D10512" s="215"/>
      <c r="E10512" s="211">
        <f t="shared" ref="E10512" si="10374">E10508-1</f>
        <v>1454</v>
      </c>
      <c r="F10512" s="197">
        <v>1</v>
      </c>
      <c r="G10512" s="203" t="s">
        <v>288</v>
      </c>
      <c r="H10512" s="373"/>
      <c r="I10512" s="373"/>
      <c r="J10512" s="567"/>
      <c r="K10512" s="373"/>
      <c r="L10512" s="373"/>
      <c r="M10512" s="373"/>
      <c r="N10512" s="408"/>
      <c r="O10512" s="567"/>
      <c r="P10512" s="566"/>
      <c r="Q10512" s="373"/>
      <c r="R10512" s="200"/>
    </row>
    <row r="10513" spans="3:18" ht="14.6" customHeight="1" x14ac:dyDescent="0.5">
      <c r="C10513" s="528">
        <f t="shared" si="10368"/>
        <v>70</v>
      </c>
      <c r="D10513" s="201" t="str">
        <f t="shared" ref="D10513" si="10375">D10509</f>
        <v>Exodus</v>
      </c>
      <c r="E10513" s="212" t="s">
        <v>171</v>
      </c>
      <c r="F10513" s="197">
        <v>2</v>
      </c>
      <c r="G10513" s="206" t="s">
        <v>604</v>
      </c>
      <c r="H10513" s="373"/>
      <c r="I10513" s="373"/>
      <c r="J10513" s="567"/>
      <c r="K10513" s="373"/>
      <c r="L10513" s="373"/>
      <c r="M10513" s="373"/>
      <c r="N10513" s="406" t="str">
        <f t="shared" si="10364"/>
        <v>Moses</v>
      </c>
      <c r="O10513" s="567"/>
      <c r="P10513" s="566"/>
      <c r="Q10513" s="373"/>
      <c r="R10513" s="200"/>
    </row>
    <row r="10514" spans="3:18" ht="14.6" customHeight="1" x14ac:dyDescent="0.5">
      <c r="C10514" s="528">
        <f t="shared" si="10368"/>
        <v>109</v>
      </c>
      <c r="D10514" s="212">
        <f t="shared" ref="D10514:E10514" si="10376">D10510+1</f>
        <v>29</v>
      </c>
      <c r="E10514" s="212">
        <f t="shared" si="10376"/>
        <v>-1453</v>
      </c>
      <c r="F10514" s="197">
        <v>3</v>
      </c>
      <c r="G10514" s="208" t="s">
        <v>287</v>
      </c>
      <c r="H10514" s="373"/>
      <c r="I10514" s="373"/>
      <c r="J10514" s="567"/>
      <c r="K10514" s="373"/>
      <c r="L10514" s="373"/>
      <c r="M10514" s="373"/>
      <c r="N10514" s="407">
        <f t="shared" si="10366"/>
        <v>109</v>
      </c>
      <c r="O10514" s="567"/>
      <c r="P10514" s="566"/>
      <c r="Q10514" s="373"/>
      <c r="R10514" s="200"/>
    </row>
    <row r="10515" spans="3:18" ht="14.6" customHeight="1" thickBot="1" x14ac:dyDescent="0.55000000000000004">
      <c r="C10515" s="529"/>
      <c r="D10515" s="212"/>
      <c r="E10515" s="214"/>
      <c r="F10515" s="197">
        <v>4</v>
      </c>
      <c r="G10515" s="209" t="s">
        <v>605</v>
      </c>
      <c r="H10515" s="373"/>
      <c r="I10515" s="373"/>
      <c r="J10515" s="567"/>
      <c r="K10515" s="373"/>
      <c r="L10515" s="373"/>
      <c r="M10515" s="373"/>
      <c r="N10515" s="407"/>
      <c r="O10515" s="567"/>
      <c r="P10515" s="566"/>
      <c r="Q10515" s="373"/>
      <c r="R10515" s="200"/>
    </row>
    <row r="10516" spans="3:18" ht="14.6" customHeight="1" x14ac:dyDescent="0.5">
      <c r="C10516" s="527">
        <v>450</v>
      </c>
      <c r="D10516" s="215"/>
      <c r="E10516" s="211">
        <f t="shared" ref="E10516" si="10377">E10512-1</f>
        <v>1453</v>
      </c>
      <c r="F10516" s="197">
        <v>1</v>
      </c>
      <c r="G10516" s="203" t="s">
        <v>288</v>
      </c>
      <c r="H10516" s="373"/>
      <c r="I10516" s="373"/>
      <c r="J10516" s="567"/>
      <c r="K10516" s="373"/>
      <c r="L10516" s="373"/>
      <c r="M10516" s="373"/>
      <c r="N10516" s="408"/>
      <c r="O10516" s="567"/>
      <c r="P10516" s="566"/>
      <c r="Q10516" s="373"/>
      <c r="R10516" s="200"/>
    </row>
    <row r="10517" spans="3:18" ht="14.6" customHeight="1" x14ac:dyDescent="0.5">
      <c r="C10517" s="528">
        <f t="shared" si="10368"/>
        <v>71</v>
      </c>
      <c r="D10517" s="201" t="str">
        <f t="shared" ref="D10517" si="10378">D10513</f>
        <v>Exodus</v>
      </c>
      <c r="E10517" s="212" t="s">
        <v>171</v>
      </c>
      <c r="F10517" s="197">
        <v>2</v>
      </c>
      <c r="G10517" s="206" t="s">
        <v>604</v>
      </c>
      <c r="H10517" s="373"/>
      <c r="I10517" s="373"/>
      <c r="J10517" s="567"/>
      <c r="K10517" s="373"/>
      <c r="L10517" s="373"/>
      <c r="M10517" s="373"/>
      <c r="N10517" s="406" t="str">
        <f t="shared" si="10364"/>
        <v>Moses</v>
      </c>
      <c r="O10517" s="567"/>
      <c r="P10517" s="566"/>
      <c r="Q10517" s="373"/>
      <c r="R10517" s="200"/>
    </row>
    <row r="10518" spans="3:18" ht="14.6" customHeight="1" x14ac:dyDescent="0.5">
      <c r="C10518" s="528">
        <f t="shared" si="10368"/>
        <v>110</v>
      </c>
      <c r="D10518" s="212">
        <f t="shared" ref="D10518:E10518" si="10379">D10514+1</f>
        <v>30</v>
      </c>
      <c r="E10518" s="212">
        <f t="shared" si="10379"/>
        <v>-1452</v>
      </c>
      <c r="F10518" s="197">
        <v>3</v>
      </c>
      <c r="G10518" s="208" t="s">
        <v>287</v>
      </c>
      <c r="H10518" s="373"/>
      <c r="I10518" s="373"/>
      <c r="J10518" s="567"/>
      <c r="K10518" s="373"/>
      <c r="L10518" s="373"/>
      <c r="M10518" s="373"/>
      <c r="N10518" s="407">
        <f t="shared" si="10366"/>
        <v>110</v>
      </c>
      <c r="O10518" s="567"/>
      <c r="P10518" s="566"/>
      <c r="Q10518" s="373"/>
      <c r="R10518" s="200"/>
    </row>
    <row r="10519" spans="3:18" ht="14.6" customHeight="1" thickBot="1" x14ac:dyDescent="0.55000000000000004">
      <c r="C10519" s="529"/>
      <c r="D10519" s="212"/>
      <c r="E10519" s="214"/>
      <c r="F10519" s="197">
        <v>4</v>
      </c>
      <c r="G10519" s="209" t="s">
        <v>605</v>
      </c>
      <c r="H10519" s="373"/>
      <c r="I10519" s="373"/>
      <c r="J10519" s="567"/>
      <c r="K10519" s="373"/>
      <c r="L10519" s="373"/>
      <c r="M10519" s="373"/>
      <c r="N10519" s="407"/>
      <c r="O10519" s="567"/>
      <c r="P10519" s="566"/>
      <c r="Q10519" s="373"/>
      <c r="R10519" s="200"/>
    </row>
    <row r="10520" spans="3:18" ht="14.6" customHeight="1" x14ac:dyDescent="0.5">
      <c r="C10520" s="527">
        <v>450</v>
      </c>
      <c r="D10520" s="215"/>
      <c r="E10520" s="211">
        <f t="shared" ref="E10520" si="10380">E10516-1</f>
        <v>1452</v>
      </c>
      <c r="F10520" s="197">
        <v>1</v>
      </c>
      <c r="G10520" s="203" t="s">
        <v>288</v>
      </c>
      <c r="H10520" s="373"/>
      <c r="I10520" s="373"/>
      <c r="J10520" s="567"/>
      <c r="K10520" s="373"/>
      <c r="L10520" s="373"/>
      <c r="M10520" s="373"/>
      <c r="N10520" s="408"/>
      <c r="O10520" s="567"/>
      <c r="P10520" s="566"/>
      <c r="Q10520" s="373"/>
      <c r="R10520" s="200"/>
    </row>
    <row r="10521" spans="3:18" ht="14.6" customHeight="1" x14ac:dyDescent="0.5">
      <c r="C10521" s="528">
        <f t="shared" si="10368"/>
        <v>72</v>
      </c>
      <c r="D10521" s="201" t="str">
        <f t="shared" ref="D10521" si="10381">D10517</f>
        <v>Exodus</v>
      </c>
      <c r="E10521" s="212" t="s">
        <v>171</v>
      </c>
      <c r="F10521" s="197">
        <v>2</v>
      </c>
      <c r="G10521" s="206" t="s">
        <v>604</v>
      </c>
      <c r="H10521" s="373"/>
      <c r="I10521" s="373"/>
      <c r="J10521" s="567"/>
      <c r="K10521" s="373"/>
      <c r="L10521" s="373"/>
      <c r="M10521" s="373"/>
      <c r="N10521" s="406" t="str">
        <f t="shared" si="10364"/>
        <v>Moses</v>
      </c>
      <c r="O10521" s="567"/>
      <c r="P10521" s="566"/>
      <c r="Q10521" s="373"/>
      <c r="R10521" s="200"/>
    </row>
    <row r="10522" spans="3:18" ht="14.6" customHeight="1" x14ac:dyDescent="0.5">
      <c r="C10522" s="528">
        <f t="shared" si="10368"/>
        <v>111</v>
      </c>
      <c r="D10522" s="212">
        <f t="shared" ref="D10522:E10522" si="10382">D10518+1</f>
        <v>31</v>
      </c>
      <c r="E10522" s="212">
        <f t="shared" si="10382"/>
        <v>-1451</v>
      </c>
      <c r="F10522" s="197">
        <v>3</v>
      </c>
      <c r="G10522" s="208" t="s">
        <v>287</v>
      </c>
      <c r="H10522" s="373"/>
      <c r="I10522" s="373"/>
      <c r="J10522" s="567"/>
      <c r="K10522" s="373"/>
      <c r="L10522" s="373"/>
      <c r="M10522" s="373"/>
      <c r="N10522" s="407">
        <f t="shared" si="10366"/>
        <v>111</v>
      </c>
      <c r="O10522" s="567"/>
      <c r="P10522" s="566"/>
      <c r="Q10522" s="373"/>
      <c r="R10522" s="200"/>
    </row>
    <row r="10523" spans="3:18" ht="14.6" customHeight="1" thickBot="1" x14ac:dyDescent="0.55000000000000004">
      <c r="C10523" s="529"/>
      <c r="D10523" s="212"/>
      <c r="E10523" s="214"/>
      <c r="F10523" s="197">
        <v>4</v>
      </c>
      <c r="G10523" s="209" t="s">
        <v>605</v>
      </c>
      <c r="H10523" s="373"/>
      <c r="I10523" s="373"/>
      <c r="J10523" s="567"/>
      <c r="K10523" s="373"/>
      <c r="L10523" s="373"/>
      <c r="M10523" s="373"/>
      <c r="N10523" s="407"/>
      <c r="O10523" s="567"/>
      <c r="P10523" s="566"/>
      <c r="Q10523" s="373"/>
      <c r="R10523" s="200"/>
    </row>
    <row r="10524" spans="3:18" ht="14.6" customHeight="1" x14ac:dyDescent="0.5">
      <c r="C10524" s="527">
        <v>450</v>
      </c>
      <c r="D10524" s="215"/>
      <c r="E10524" s="211">
        <f t="shared" ref="E10524" si="10383">E10520-1</f>
        <v>1451</v>
      </c>
      <c r="F10524" s="197">
        <v>1</v>
      </c>
      <c r="G10524" s="203" t="s">
        <v>288</v>
      </c>
      <c r="H10524" s="373"/>
      <c r="I10524" s="373"/>
      <c r="J10524" s="567"/>
      <c r="K10524" s="373"/>
      <c r="L10524" s="373"/>
      <c r="M10524" s="373"/>
      <c r="N10524" s="408"/>
      <c r="O10524" s="567"/>
      <c r="P10524" s="566"/>
      <c r="Q10524" s="373"/>
      <c r="R10524" s="200"/>
    </row>
    <row r="10525" spans="3:18" ht="14.6" customHeight="1" x14ac:dyDescent="0.5">
      <c r="C10525" s="528">
        <f t="shared" si="10368"/>
        <v>73</v>
      </c>
      <c r="D10525" s="201" t="str">
        <f t="shared" ref="D10525" si="10384">D10521</f>
        <v>Exodus</v>
      </c>
      <c r="E10525" s="212" t="s">
        <v>171</v>
      </c>
      <c r="F10525" s="197">
        <v>2</v>
      </c>
      <c r="G10525" s="206" t="s">
        <v>604</v>
      </c>
      <c r="H10525" s="373"/>
      <c r="I10525" s="373"/>
      <c r="J10525" s="567"/>
      <c r="K10525" s="373"/>
      <c r="L10525" s="373"/>
      <c r="M10525" s="373"/>
      <c r="N10525" s="406" t="str">
        <f t="shared" si="10364"/>
        <v>Moses</v>
      </c>
      <c r="O10525" s="567"/>
      <c r="P10525" s="566"/>
      <c r="Q10525" s="373"/>
      <c r="R10525" s="200"/>
    </row>
    <row r="10526" spans="3:18" ht="14.6" customHeight="1" x14ac:dyDescent="0.5">
      <c r="C10526" s="528">
        <f t="shared" si="10368"/>
        <v>112</v>
      </c>
      <c r="D10526" s="212">
        <f t="shared" ref="D10526:E10526" si="10385">D10522+1</f>
        <v>32</v>
      </c>
      <c r="E10526" s="212">
        <f t="shared" si="10385"/>
        <v>-1450</v>
      </c>
      <c r="F10526" s="197">
        <v>3</v>
      </c>
      <c r="G10526" s="208" t="s">
        <v>287</v>
      </c>
      <c r="H10526" s="373"/>
      <c r="I10526" s="373"/>
      <c r="J10526" s="567"/>
      <c r="K10526" s="373"/>
      <c r="L10526" s="373"/>
      <c r="M10526" s="373"/>
      <c r="N10526" s="407">
        <f t="shared" si="10366"/>
        <v>112</v>
      </c>
      <c r="O10526" s="567"/>
      <c r="P10526" s="566"/>
      <c r="Q10526" s="373"/>
      <c r="R10526" s="200"/>
    </row>
    <row r="10527" spans="3:18" ht="14.6" customHeight="1" thickBot="1" x14ac:dyDescent="0.55000000000000004">
      <c r="C10527" s="529"/>
      <c r="D10527" s="212"/>
      <c r="E10527" s="214"/>
      <c r="F10527" s="197">
        <v>4</v>
      </c>
      <c r="G10527" s="209" t="s">
        <v>605</v>
      </c>
      <c r="H10527" s="373"/>
      <c r="I10527" s="373"/>
      <c r="J10527" s="567"/>
      <c r="K10527" s="373"/>
      <c r="L10527" s="373"/>
      <c r="M10527" s="373"/>
      <c r="N10527" s="407"/>
      <c r="O10527" s="567"/>
      <c r="P10527" s="566"/>
      <c r="Q10527" s="373"/>
      <c r="R10527" s="200"/>
    </row>
    <row r="10528" spans="3:18" ht="14.6" customHeight="1" x14ac:dyDescent="0.5">
      <c r="C10528" s="527">
        <v>450</v>
      </c>
      <c r="D10528" s="215"/>
      <c r="E10528" s="211">
        <f t="shared" ref="E10528" si="10386">E10524-1</f>
        <v>1450</v>
      </c>
      <c r="F10528" s="197">
        <v>1</v>
      </c>
      <c r="G10528" s="203" t="s">
        <v>288</v>
      </c>
      <c r="H10528" s="373"/>
      <c r="I10528" s="373"/>
      <c r="J10528" s="567"/>
      <c r="K10528" s="373"/>
      <c r="L10528" s="373"/>
      <c r="M10528" s="373"/>
      <c r="N10528" s="408"/>
      <c r="O10528" s="567"/>
      <c r="P10528" s="566"/>
      <c r="Q10528" s="373"/>
      <c r="R10528" s="200"/>
    </row>
    <row r="10529" spans="3:18" ht="14.6" customHeight="1" x14ac:dyDescent="0.5">
      <c r="C10529" s="528">
        <f t="shared" si="10368"/>
        <v>74</v>
      </c>
      <c r="D10529" s="201" t="str">
        <f t="shared" ref="D10529" si="10387">D10525</f>
        <v>Exodus</v>
      </c>
      <c r="E10529" s="212" t="s">
        <v>171</v>
      </c>
      <c r="F10529" s="197">
        <v>2</v>
      </c>
      <c r="G10529" s="206" t="s">
        <v>604</v>
      </c>
      <c r="H10529" s="373"/>
      <c r="I10529" s="373"/>
      <c r="J10529" s="567"/>
      <c r="K10529" s="373"/>
      <c r="L10529" s="373"/>
      <c r="M10529" s="373"/>
      <c r="N10529" s="406" t="str">
        <f t="shared" si="10364"/>
        <v>Moses</v>
      </c>
      <c r="O10529" s="567"/>
      <c r="P10529" s="566"/>
      <c r="Q10529" s="373"/>
      <c r="R10529" s="200"/>
    </row>
    <row r="10530" spans="3:18" ht="14.6" customHeight="1" x14ac:dyDescent="0.5">
      <c r="C10530" s="528">
        <f t="shared" si="10368"/>
        <v>113</v>
      </c>
      <c r="D10530" s="212">
        <f t="shared" ref="D10530:E10530" si="10388">D10526+1</f>
        <v>33</v>
      </c>
      <c r="E10530" s="212">
        <f t="shared" si="10388"/>
        <v>-1449</v>
      </c>
      <c r="F10530" s="197">
        <v>3</v>
      </c>
      <c r="G10530" s="208" t="s">
        <v>287</v>
      </c>
      <c r="H10530" s="373"/>
      <c r="I10530" s="373"/>
      <c r="J10530" s="567"/>
      <c r="K10530" s="373"/>
      <c r="L10530" s="373"/>
      <c r="M10530" s="373"/>
      <c r="N10530" s="407">
        <f t="shared" si="10366"/>
        <v>113</v>
      </c>
      <c r="O10530" s="567"/>
      <c r="P10530" s="566"/>
      <c r="Q10530" s="373"/>
      <c r="R10530" s="200"/>
    </row>
    <row r="10531" spans="3:18" ht="14.6" customHeight="1" thickBot="1" x14ac:dyDescent="0.55000000000000004">
      <c r="C10531" s="529"/>
      <c r="D10531" s="212"/>
      <c r="E10531" s="214"/>
      <c r="F10531" s="197">
        <v>4</v>
      </c>
      <c r="G10531" s="209" t="s">
        <v>605</v>
      </c>
      <c r="H10531" s="373"/>
      <c r="I10531" s="373"/>
      <c r="J10531" s="567"/>
      <c r="K10531" s="373"/>
      <c r="L10531" s="373"/>
      <c r="M10531" s="373"/>
      <c r="N10531" s="407"/>
      <c r="O10531" s="567"/>
      <c r="P10531" s="566"/>
      <c r="Q10531" s="373"/>
      <c r="R10531" s="200"/>
    </row>
    <row r="10532" spans="3:18" ht="14.6" customHeight="1" x14ac:dyDescent="0.5">
      <c r="C10532" s="527">
        <v>450</v>
      </c>
      <c r="D10532" s="215"/>
      <c r="E10532" s="211">
        <f t="shared" ref="E10532" si="10389">E10528-1</f>
        <v>1449</v>
      </c>
      <c r="F10532" s="197">
        <v>1</v>
      </c>
      <c r="G10532" s="203" t="s">
        <v>288</v>
      </c>
      <c r="H10532" s="373"/>
      <c r="I10532" s="373"/>
      <c r="J10532" s="567"/>
      <c r="K10532" s="373"/>
      <c r="L10532" s="373"/>
      <c r="M10532" s="373"/>
      <c r="N10532" s="408"/>
      <c r="O10532" s="567"/>
      <c r="P10532" s="566"/>
      <c r="Q10532" s="373"/>
      <c r="R10532" s="200"/>
    </row>
    <row r="10533" spans="3:18" ht="14.6" customHeight="1" x14ac:dyDescent="0.5">
      <c r="C10533" s="528">
        <f t="shared" si="10368"/>
        <v>75</v>
      </c>
      <c r="D10533" s="201" t="str">
        <f t="shared" ref="D10533" si="10390">D10529</f>
        <v>Exodus</v>
      </c>
      <c r="E10533" s="212" t="s">
        <v>171</v>
      </c>
      <c r="F10533" s="197">
        <v>2</v>
      </c>
      <c r="G10533" s="206" t="s">
        <v>604</v>
      </c>
      <c r="H10533" s="373"/>
      <c r="I10533" s="373"/>
      <c r="J10533" s="567"/>
      <c r="K10533" s="373"/>
      <c r="L10533" s="373"/>
      <c r="M10533" s="373"/>
      <c r="N10533" s="406" t="str">
        <f t="shared" si="10364"/>
        <v>Moses</v>
      </c>
      <c r="O10533" s="567"/>
      <c r="P10533" s="566"/>
      <c r="Q10533" s="373"/>
      <c r="R10533" s="200"/>
    </row>
    <row r="10534" spans="3:18" ht="14.6" customHeight="1" x14ac:dyDescent="0.5">
      <c r="C10534" s="528">
        <f t="shared" si="10368"/>
        <v>114</v>
      </c>
      <c r="D10534" s="212">
        <f t="shared" ref="D10534:E10534" si="10391">D10530+1</f>
        <v>34</v>
      </c>
      <c r="E10534" s="212">
        <f t="shared" si="10391"/>
        <v>-1448</v>
      </c>
      <c r="F10534" s="197">
        <v>3</v>
      </c>
      <c r="G10534" s="208" t="s">
        <v>287</v>
      </c>
      <c r="H10534" s="373"/>
      <c r="I10534" s="373"/>
      <c r="J10534" s="567"/>
      <c r="K10534" s="373"/>
      <c r="L10534" s="373"/>
      <c r="M10534" s="373"/>
      <c r="N10534" s="407">
        <f t="shared" si="10366"/>
        <v>114</v>
      </c>
      <c r="O10534" s="567"/>
      <c r="P10534" s="566"/>
      <c r="Q10534" s="373"/>
      <c r="R10534" s="200"/>
    </row>
    <row r="10535" spans="3:18" ht="14.6" customHeight="1" thickBot="1" x14ac:dyDescent="0.55000000000000004">
      <c r="C10535" s="529"/>
      <c r="D10535" s="212"/>
      <c r="E10535" s="214"/>
      <c r="F10535" s="197">
        <v>4</v>
      </c>
      <c r="G10535" s="209" t="s">
        <v>605</v>
      </c>
      <c r="H10535" s="373"/>
      <c r="I10535" s="373"/>
      <c r="J10535" s="567"/>
      <c r="K10535" s="373"/>
      <c r="L10535" s="373"/>
      <c r="M10535" s="373"/>
      <c r="N10535" s="407"/>
      <c r="O10535" s="567"/>
      <c r="P10535" s="566"/>
      <c r="Q10535" s="373"/>
      <c r="R10535" s="200"/>
    </row>
    <row r="10536" spans="3:18" ht="14.6" customHeight="1" x14ac:dyDescent="0.5">
      <c r="C10536" s="527">
        <v>450</v>
      </c>
      <c r="D10536" s="215"/>
      <c r="E10536" s="211">
        <f t="shared" ref="E10536" si="10392">E10532-1</f>
        <v>1448</v>
      </c>
      <c r="F10536" s="197">
        <v>1</v>
      </c>
      <c r="G10536" s="203" t="s">
        <v>288</v>
      </c>
      <c r="H10536" s="373"/>
      <c r="I10536" s="373"/>
      <c r="J10536" s="567"/>
      <c r="K10536" s="373"/>
      <c r="L10536" s="373"/>
      <c r="M10536" s="373"/>
      <c r="N10536" s="408"/>
      <c r="O10536" s="567"/>
      <c r="P10536" s="566"/>
      <c r="Q10536" s="373"/>
      <c r="R10536" s="200"/>
    </row>
    <row r="10537" spans="3:18" ht="14.6" customHeight="1" x14ac:dyDescent="0.5">
      <c r="C10537" s="528">
        <f t="shared" si="10368"/>
        <v>76</v>
      </c>
      <c r="D10537" s="201" t="str">
        <f t="shared" ref="D10537" si="10393">D10533</f>
        <v>Exodus</v>
      </c>
      <c r="E10537" s="212" t="s">
        <v>171</v>
      </c>
      <c r="F10537" s="197">
        <v>2</v>
      </c>
      <c r="G10537" s="206" t="s">
        <v>604</v>
      </c>
      <c r="H10537" s="373"/>
      <c r="I10537" s="373"/>
      <c r="J10537" s="567"/>
      <c r="K10537" s="373"/>
      <c r="L10537" s="373"/>
      <c r="M10537" s="373"/>
      <c r="N10537" s="406" t="str">
        <f t="shared" si="10364"/>
        <v>Moses</v>
      </c>
      <c r="O10537" s="567"/>
      <c r="P10537" s="566"/>
      <c r="Q10537" s="373"/>
      <c r="R10537" s="200"/>
    </row>
    <row r="10538" spans="3:18" ht="14.6" customHeight="1" x14ac:dyDescent="0.5">
      <c r="C10538" s="528">
        <f t="shared" si="10368"/>
        <v>115</v>
      </c>
      <c r="D10538" s="212">
        <f t="shared" ref="D10538:E10538" si="10394">D10534+1</f>
        <v>35</v>
      </c>
      <c r="E10538" s="212">
        <f t="shared" si="10394"/>
        <v>-1447</v>
      </c>
      <c r="F10538" s="197">
        <v>3</v>
      </c>
      <c r="G10538" s="208" t="s">
        <v>287</v>
      </c>
      <c r="H10538" s="373"/>
      <c r="I10538" s="373"/>
      <c r="J10538" s="567"/>
      <c r="K10538" s="373"/>
      <c r="L10538" s="373"/>
      <c r="M10538" s="373"/>
      <c r="N10538" s="407">
        <f t="shared" si="10366"/>
        <v>115</v>
      </c>
      <c r="O10538" s="567"/>
      <c r="P10538" s="566"/>
      <c r="Q10538" s="373"/>
      <c r="R10538" s="200"/>
    </row>
    <row r="10539" spans="3:18" ht="14.6" customHeight="1" thickBot="1" x14ac:dyDescent="0.55000000000000004">
      <c r="C10539" s="529"/>
      <c r="D10539" s="212"/>
      <c r="E10539" s="214"/>
      <c r="F10539" s="197">
        <v>4</v>
      </c>
      <c r="G10539" s="209" t="s">
        <v>605</v>
      </c>
      <c r="H10539" s="373"/>
      <c r="I10539" s="373"/>
      <c r="J10539" s="567"/>
      <c r="K10539" s="373"/>
      <c r="L10539" s="373"/>
      <c r="M10539" s="373"/>
      <c r="N10539" s="407"/>
      <c r="O10539" s="567"/>
      <c r="P10539" s="566"/>
      <c r="Q10539" s="373"/>
      <c r="R10539" s="200"/>
    </row>
    <row r="10540" spans="3:18" ht="14.6" customHeight="1" x14ac:dyDescent="0.5">
      <c r="C10540" s="527">
        <v>450</v>
      </c>
      <c r="D10540" s="215"/>
      <c r="E10540" s="211">
        <f t="shared" ref="E10540" si="10395">E10536-1</f>
        <v>1447</v>
      </c>
      <c r="F10540" s="197">
        <v>1</v>
      </c>
      <c r="G10540" s="203" t="s">
        <v>288</v>
      </c>
      <c r="H10540" s="373"/>
      <c r="I10540" s="373"/>
      <c r="J10540" s="567"/>
      <c r="K10540" s="373"/>
      <c r="L10540" s="373"/>
      <c r="M10540" s="373"/>
      <c r="N10540" s="408"/>
      <c r="O10540" s="567"/>
      <c r="P10540" s="566"/>
      <c r="Q10540" s="373"/>
      <c r="R10540" s="200"/>
    </row>
    <row r="10541" spans="3:18" ht="14.6" customHeight="1" x14ac:dyDescent="0.5">
      <c r="C10541" s="528">
        <f t="shared" si="10368"/>
        <v>77</v>
      </c>
      <c r="D10541" s="201" t="str">
        <f t="shared" ref="D10541" si="10396">D10537</f>
        <v>Exodus</v>
      </c>
      <c r="E10541" s="212" t="s">
        <v>171</v>
      </c>
      <c r="F10541" s="197">
        <v>2</v>
      </c>
      <c r="G10541" s="206" t="s">
        <v>604</v>
      </c>
      <c r="H10541" s="373"/>
      <c r="I10541" s="373"/>
      <c r="J10541" s="567"/>
      <c r="K10541" s="373"/>
      <c r="L10541" s="373"/>
      <c r="M10541" s="373"/>
      <c r="N10541" s="406" t="str">
        <f t="shared" si="10364"/>
        <v>Moses</v>
      </c>
      <c r="O10541" s="567"/>
      <c r="P10541" s="566"/>
      <c r="Q10541" s="373"/>
      <c r="R10541" s="200"/>
    </row>
    <row r="10542" spans="3:18" ht="14.6" customHeight="1" x14ac:dyDescent="0.5">
      <c r="C10542" s="528">
        <f t="shared" si="10368"/>
        <v>116</v>
      </c>
      <c r="D10542" s="212">
        <f t="shared" ref="D10542:E10542" si="10397">D10538+1</f>
        <v>36</v>
      </c>
      <c r="E10542" s="212">
        <f t="shared" si="10397"/>
        <v>-1446</v>
      </c>
      <c r="F10542" s="197">
        <v>3</v>
      </c>
      <c r="G10542" s="208" t="s">
        <v>287</v>
      </c>
      <c r="H10542" s="373"/>
      <c r="I10542" s="373"/>
      <c r="J10542" s="567"/>
      <c r="K10542" s="373"/>
      <c r="L10542" s="373"/>
      <c r="M10542" s="373"/>
      <c r="N10542" s="407">
        <f t="shared" si="10366"/>
        <v>116</v>
      </c>
      <c r="O10542" s="567"/>
      <c r="P10542" s="566"/>
      <c r="Q10542" s="373"/>
      <c r="R10542" s="200"/>
    </row>
    <row r="10543" spans="3:18" ht="14.6" customHeight="1" thickBot="1" x14ac:dyDescent="0.55000000000000004">
      <c r="C10543" s="529"/>
      <c r="D10543" s="212"/>
      <c r="E10543" s="214"/>
      <c r="F10543" s="197">
        <v>4</v>
      </c>
      <c r="G10543" s="209" t="s">
        <v>605</v>
      </c>
      <c r="H10543" s="373"/>
      <c r="I10543" s="373"/>
      <c r="J10543" s="567"/>
      <c r="K10543" s="373"/>
      <c r="L10543" s="373"/>
      <c r="M10543" s="373"/>
      <c r="N10543" s="407"/>
      <c r="O10543" s="567"/>
      <c r="P10543" s="566"/>
      <c r="Q10543" s="373"/>
      <c r="R10543" s="200"/>
    </row>
    <row r="10544" spans="3:18" ht="14.6" customHeight="1" x14ac:dyDescent="0.5">
      <c r="C10544" s="527">
        <v>450</v>
      </c>
      <c r="D10544" s="215"/>
      <c r="E10544" s="211">
        <f t="shared" ref="E10544" si="10398">E10540-1</f>
        <v>1446</v>
      </c>
      <c r="F10544" s="197">
        <v>1</v>
      </c>
      <c r="G10544" s="203" t="s">
        <v>288</v>
      </c>
      <c r="H10544" s="373"/>
      <c r="I10544" s="373"/>
      <c r="J10544" s="567"/>
      <c r="K10544" s="373"/>
      <c r="L10544" s="373"/>
      <c r="M10544" s="373"/>
      <c r="N10544" s="408"/>
      <c r="O10544" s="567"/>
      <c r="P10544" s="566"/>
      <c r="Q10544" s="373"/>
      <c r="R10544" s="200"/>
    </row>
    <row r="10545" spans="3:18" ht="14.6" customHeight="1" x14ac:dyDescent="0.5">
      <c r="C10545" s="528">
        <f t="shared" si="10368"/>
        <v>78</v>
      </c>
      <c r="D10545" s="201" t="str">
        <f t="shared" ref="D10545" si="10399">D10541</f>
        <v>Exodus</v>
      </c>
      <c r="E10545" s="212" t="s">
        <v>171</v>
      </c>
      <c r="F10545" s="197">
        <v>2</v>
      </c>
      <c r="G10545" s="206" t="s">
        <v>604</v>
      </c>
      <c r="H10545" s="373"/>
      <c r="I10545" s="373"/>
      <c r="J10545" s="567"/>
      <c r="K10545" s="373"/>
      <c r="L10545" s="373"/>
      <c r="M10545" s="373"/>
      <c r="N10545" s="406" t="str">
        <f t="shared" si="10364"/>
        <v>Moses</v>
      </c>
      <c r="O10545" s="567"/>
      <c r="P10545" s="566"/>
      <c r="Q10545" s="373"/>
      <c r="R10545" s="200"/>
    </row>
    <row r="10546" spans="3:18" ht="14.6" customHeight="1" x14ac:dyDescent="0.5">
      <c r="C10546" s="528">
        <f t="shared" si="10368"/>
        <v>117</v>
      </c>
      <c r="D10546" s="212">
        <f t="shared" ref="D10546:E10546" si="10400">D10542+1</f>
        <v>37</v>
      </c>
      <c r="E10546" s="212">
        <f t="shared" si="10400"/>
        <v>-1445</v>
      </c>
      <c r="F10546" s="197">
        <v>3</v>
      </c>
      <c r="G10546" s="208" t="s">
        <v>287</v>
      </c>
      <c r="H10546" s="373"/>
      <c r="I10546" s="373"/>
      <c r="J10546" s="567"/>
      <c r="K10546" s="373"/>
      <c r="L10546" s="373"/>
      <c r="M10546" s="373"/>
      <c r="N10546" s="407">
        <f t="shared" si="10366"/>
        <v>117</v>
      </c>
      <c r="O10546" s="567"/>
      <c r="P10546" s="566"/>
      <c r="Q10546" s="373"/>
      <c r="R10546" s="200"/>
    </row>
    <row r="10547" spans="3:18" ht="14.6" customHeight="1" thickBot="1" x14ac:dyDescent="0.55000000000000004">
      <c r="C10547" s="529"/>
      <c r="D10547" s="212"/>
      <c r="E10547" s="214"/>
      <c r="F10547" s="197">
        <v>4</v>
      </c>
      <c r="G10547" s="209" t="s">
        <v>605</v>
      </c>
      <c r="H10547" s="373"/>
      <c r="I10547" s="373"/>
      <c r="J10547" s="567"/>
      <c r="K10547" s="373"/>
      <c r="L10547" s="373"/>
      <c r="M10547" s="373"/>
      <c r="N10547" s="407"/>
      <c r="O10547" s="567"/>
      <c r="P10547" s="566"/>
      <c r="Q10547" s="373"/>
      <c r="R10547" s="200"/>
    </row>
    <row r="10548" spans="3:18" ht="14.6" customHeight="1" x14ac:dyDescent="0.5">
      <c r="C10548" s="527">
        <v>450</v>
      </c>
      <c r="D10548" s="215"/>
      <c r="E10548" s="211">
        <f t="shared" ref="E10548" si="10401">E10544-1</f>
        <v>1445</v>
      </c>
      <c r="F10548" s="197">
        <v>1</v>
      </c>
      <c r="G10548" s="203" t="s">
        <v>288</v>
      </c>
      <c r="H10548" s="373"/>
      <c r="I10548" s="373"/>
      <c r="J10548" s="567"/>
      <c r="K10548" s="373"/>
      <c r="L10548" s="373"/>
      <c r="M10548" s="373"/>
      <c r="N10548" s="408"/>
      <c r="O10548" s="567"/>
      <c r="P10548" s="566"/>
      <c r="Q10548" s="373"/>
      <c r="R10548" s="200"/>
    </row>
    <row r="10549" spans="3:18" ht="14.6" customHeight="1" x14ac:dyDescent="0.5">
      <c r="C10549" s="528">
        <f t="shared" si="10368"/>
        <v>79</v>
      </c>
      <c r="D10549" s="201" t="str">
        <f t="shared" ref="D10549" si="10402">D10545</f>
        <v>Exodus</v>
      </c>
      <c r="E10549" s="212" t="s">
        <v>171</v>
      </c>
      <c r="F10549" s="197">
        <v>2</v>
      </c>
      <c r="G10549" s="206" t="s">
        <v>604</v>
      </c>
      <c r="H10549" s="373"/>
      <c r="I10549" s="373"/>
      <c r="J10549" s="567"/>
      <c r="K10549" s="373"/>
      <c r="L10549" s="373"/>
      <c r="M10549" s="373"/>
      <c r="N10549" s="406" t="str">
        <f t="shared" si="10364"/>
        <v>Moses</v>
      </c>
      <c r="O10549" s="567"/>
      <c r="P10549" s="566"/>
      <c r="Q10549" s="373"/>
      <c r="R10549" s="200"/>
    </row>
    <row r="10550" spans="3:18" ht="14.6" customHeight="1" x14ac:dyDescent="0.5">
      <c r="C10550" s="528">
        <f t="shared" si="10368"/>
        <v>118</v>
      </c>
      <c r="D10550" s="212">
        <f t="shared" ref="D10550:E10550" si="10403">D10546+1</f>
        <v>38</v>
      </c>
      <c r="E10550" s="212">
        <f t="shared" si="10403"/>
        <v>-1444</v>
      </c>
      <c r="F10550" s="197">
        <v>3</v>
      </c>
      <c r="G10550" s="208" t="s">
        <v>287</v>
      </c>
      <c r="H10550" s="373"/>
      <c r="I10550" s="373"/>
      <c r="J10550" s="567"/>
      <c r="K10550" s="373"/>
      <c r="L10550" s="373"/>
      <c r="M10550" s="373"/>
      <c r="N10550" s="407">
        <f t="shared" si="10366"/>
        <v>118</v>
      </c>
      <c r="O10550" s="567"/>
      <c r="P10550" s="566"/>
      <c r="Q10550" s="373"/>
      <c r="R10550" s="200"/>
    </row>
    <row r="10551" spans="3:18" ht="14.6" customHeight="1" thickBot="1" x14ac:dyDescent="0.55000000000000004">
      <c r="C10551" s="529"/>
      <c r="D10551" s="212"/>
      <c r="E10551" s="214"/>
      <c r="F10551" s="197">
        <v>4</v>
      </c>
      <c r="G10551" s="209" t="s">
        <v>605</v>
      </c>
      <c r="H10551" s="373"/>
      <c r="I10551" s="373"/>
      <c r="J10551" s="567"/>
      <c r="K10551" s="373"/>
      <c r="L10551" s="373"/>
      <c r="M10551" s="373"/>
      <c r="N10551" s="407"/>
      <c r="O10551" s="567"/>
      <c r="P10551" s="566"/>
      <c r="Q10551" s="373"/>
      <c r="R10551" s="200"/>
    </row>
    <row r="10552" spans="3:18" ht="14.6" customHeight="1" x14ac:dyDescent="0.5">
      <c r="C10552" s="527">
        <v>450</v>
      </c>
      <c r="D10552" s="215"/>
      <c r="E10552" s="211">
        <f t="shared" ref="E10552" si="10404">E10548-1</f>
        <v>1444</v>
      </c>
      <c r="F10552" s="197">
        <v>1</v>
      </c>
      <c r="G10552" s="203" t="s">
        <v>288</v>
      </c>
      <c r="H10552" s="373"/>
      <c r="I10552" s="373"/>
      <c r="J10552" s="567"/>
      <c r="K10552" s="373"/>
      <c r="L10552" s="373"/>
      <c r="M10552" s="373"/>
      <c r="N10552" s="408"/>
      <c r="O10552" s="567"/>
      <c r="P10552" s="566"/>
      <c r="Q10552" s="373"/>
      <c r="R10552" s="200"/>
    </row>
    <row r="10553" spans="3:18" ht="14.6" customHeight="1" x14ac:dyDescent="0.5">
      <c r="C10553" s="528">
        <f t="shared" si="10368"/>
        <v>80</v>
      </c>
      <c r="D10553" s="201" t="str">
        <f t="shared" ref="D10553" si="10405">D10549</f>
        <v>Exodus</v>
      </c>
      <c r="E10553" s="212" t="s">
        <v>171</v>
      </c>
      <c r="F10553" s="197">
        <v>2</v>
      </c>
      <c r="G10553" s="206" t="s">
        <v>604</v>
      </c>
      <c r="H10553" s="373"/>
      <c r="I10553" s="373"/>
      <c r="J10553" s="567"/>
      <c r="K10553" s="373"/>
      <c r="L10553" s="373"/>
      <c r="M10553" s="373"/>
      <c r="N10553" s="406" t="str">
        <f t="shared" si="10364"/>
        <v>Moses</v>
      </c>
      <c r="O10553" s="567"/>
      <c r="P10553" s="566"/>
      <c r="Q10553" s="373"/>
      <c r="R10553" s="200"/>
    </row>
    <row r="10554" spans="3:18" ht="14.6" customHeight="1" x14ac:dyDescent="0.5">
      <c r="C10554" s="528">
        <f t="shared" si="10368"/>
        <v>119</v>
      </c>
      <c r="D10554" s="212">
        <f t="shared" ref="D10554:E10554" si="10406">D10550+1</f>
        <v>39</v>
      </c>
      <c r="E10554" s="212">
        <f t="shared" si="10406"/>
        <v>-1443</v>
      </c>
      <c r="F10554" s="197">
        <v>3</v>
      </c>
      <c r="G10554" s="208" t="s">
        <v>287</v>
      </c>
      <c r="H10554" s="373"/>
      <c r="I10554" s="373"/>
      <c r="J10554" s="567"/>
      <c r="K10554" s="373"/>
      <c r="L10554" s="373"/>
      <c r="M10554" s="373"/>
      <c r="N10554" s="407">
        <f t="shared" si="10366"/>
        <v>119</v>
      </c>
      <c r="O10554" s="567"/>
      <c r="P10554" s="566"/>
      <c r="Q10554" s="373"/>
      <c r="R10554" s="200"/>
    </row>
    <row r="10555" spans="3:18" ht="14.6" customHeight="1" thickBot="1" x14ac:dyDescent="0.55000000000000004">
      <c r="C10555" s="529"/>
      <c r="D10555" s="212"/>
      <c r="E10555" s="214"/>
      <c r="F10555" s="197">
        <v>4</v>
      </c>
      <c r="G10555" s="209" t="s">
        <v>605</v>
      </c>
      <c r="H10555" s="373"/>
      <c r="I10555" s="373"/>
      <c r="J10555" s="567"/>
      <c r="K10555" s="373"/>
      <c r="L10555" s="373"/>
      <c r="M10555" s="373"/>
      <c r="N10555" s="407"/>
      <c r="O10555" s="567"/>
      <c r="P10555" s="566"/>
      <c r="Q10555" s="373"/>
      <c r="R10555" s="200"/>
    </row>
    <row r="10556" spans="3:18" ht="14.6" customHeight="1" x14ac:dyDescent="0.5">
      <c r="C10556" s="527">
        <v>450</v>
      </c>
      <c r="D10556" s="215"/>
      <c r="E10556" s="211">
        <f t="shared" ref="E10556" si="10407">E10552-1</f>
        <v>1443</v>
      </c>
      <c r="F10556" s="197">
        <v>1</v>
      </c>
      <c r="G10556" s="203" t="s">
        <v>288</v>
      </c>
      <c r="H10556" s="373"/>
      <c r="I10556" s="373"/>
      <c r="J10556" s="567"/>
      <c r="K10556" s="373"/>
      <c r="L10556" s="373"/>
      <c r="M10556" s="373"/>
      <c r="N10556" s="408"/>
      <c r="O10556" s="567"/>
      <c r="P10556" s="566"/>
      <c r="Q10556" s="373"/>
      <c r="R10556" s="200"/>
    </row>
    <row r="10557" spans="3:18" ht="14.6" customHeight="1" x14ac:dyDescent="0.5">
      <c r="C10557" s="528">
        <f t="shared" si="10368"/>
        <v>81</v>
      </c>
      <c r="D10557" s="201" t="str">
        <f t="shared" ref="D10557" si="10408">D10553</f>
        <v>Exodus</v>
      </c>
      <c r="E10557" s="212" t="s">
        <v>171</v>
      </c>
      <c r="F10557" s="197">
        <v>2</v>
      </c>
      <c r="G10557" s="206" t="s">
        <v>604</v>
      </c>
      <c r="H10557" s="373"/>
      <c r="I10557" s="373"/>
      <c r="J10557" s="567"/>
      <c r="K10557" s="373"/>
      <c r="L10557" s="373"/>
      <c r="M10557" s="373"/>
      <c r="N10557" s="406" t="str">
        <f t="shared" si="10364"/>
        <v>Moses</v>
      </c>
      <c r="O10557" s="567"/>
      <c r="P10557" s="566"/>
      <c r="Q10557" s="373"/>
      <c r="R10557" s="200"/>
    </row>
    <row r="10558" spans="3:18" ht="14.6" customHeight="1" x14ac:dyDescent="0.5">
      <c r="C10558" s="528">
        <f t="shared" si="10368"/>
        <v>120</v>
      </c>
      <c r="D10558" s="212">
        <f t="shared" ref="D10558:E10558" si="10409">D10554+1</f>
        <v>40</v>
      </c>
      <c r="E10558" s="212">
        <f t="shared" si="10409"/>
        <v>-1442</v>
      </c>
      <c r="F10558" s="197">
        <v>3</v>
      </c>
      <c r="G10558" s="208" t="s">
        <v>287</v>
      </c>
      <c r="H10558" s="373"/>
      <c r="I10558" s="373"/>
      <c r="J10558" s="567"/>
      <c r="K10558" s="373"/>
      <c r="L10558" s="373"/>
      <c r="M10558" s="373"/>
      <c r="N10558" s="407">
        <f t="shared" si="10366"/>
        <v>120</v>
      </c>
      <c r="O10558" s="567"/>
      <c r="P10558" s="566"/>
      <c r="Q10558" s="373"/>
      <c r="R10558" s="200"/>
    </row>
    <row r="10559" spans="3:18" ht="14.6" customHeight="1" thickBot="1" x14ac:dyDescent="0.55000000000000004">
      <c r="C10559" s="529"/>
      <c r="D10559" s="212">
        <v>40</v>
      </c>
      <c r="E10559" s="214"/>
      <c r="F10559" s="197">
        <v>4</v>
      </c>
      <c r="G10559" s="209" t="s">
        <v>605</v>
      </c>
      <c r="H10559" s="373"/>
      <c r="I10559" s="373"/>
      <c r="J10559" s="567"/>
      <c r="K10559" s="373"/>
      <c r="L10559" s="373"/>
      <c r="M10559" s="373"/>
      <c r="N10559" s="407"/>
      <c r="O10559" s="567"/>
      <c r="P10559" s="566"/>
      <c r="Q10559" s="373"/>
      <c r="R10559" s="200"/>
    </row>
    <row r="10560" spans="3:18" ht="14.6" customHeight="1" x14ac:dyDescent="0.5">
      <c r="C10560" s="527">
        <v>450</v>
      </c>
      <c r="D10560" s="215"/>
      <c r="E10560" s="211">
        <f t="shared" ref="E10560" si="10410">E10556-1</f>
        <v>1442</v>
      </c>
      <c r="F10560" s="197">
        <v>1</v>
      </c>
      <c r="G10560" s="203" t="s">
        <v>288</v>
      </c>
      <c r="H10560" s="373"/>
      <c r="I10560" s="373"/>
      <c r="J10560" s="567"/>
      <c r="K10560" s="373"/>
      <c r="L10560" s="373"/>
      <c r="M10560" s="567"/>
      <c r="N10560" s="408" t="s">
        <v>1284</v>
      </c>
      <c r="O10560" s="567"/>
      <c r="P10560" s="566"/>
      <c r="Q10560" s="373"/>
      <c r="R10560" s="200"/>
    </row>
    <row r="10561" spans="3:18" ht="14.6" customHeight="1" x14ac:dyDescent="0.5">
      <c r="C10561" s="528">
        <f t="shared" ref="C10561" si="10411">C10557+1</f>
        <v>82</v>
      </c>
      <c r="D10561" s="320" t="str">
        <f>D10557</f>
        <v>Exodus</v>
      </c>
      <c r="E10561" s="459" t="s">
        <v>171</v>
      </c>
      <c r="F10561" s="344">
        <v>2</v>
      </c>
      <c r="G10561" s="622" t="s">
        <v>604</v>
      </c>
      <c r="H10561" s="585"/>
      <c r="I10561" s="585"/>
      <c r="J10561" s="586"/>
      <c r="K10561" s="585"/>
      <c r="L10561" s="585"/>
      <c r="M10561" s="586"/>
      <c r="N10561" s="249" t="s">
        <v>576</v>
      </c>
      <c r="O10561" s="567"/>
      <c r="P10561" s="566"/>
      <c r="Q10561" s="373"/>
      <c r="R10561" s="200"/>
    </row>
    <row r="10562" spans="3:18" ht="14.6" customHeight="1" x14ac:dyDescent="0.5">
      <c r="C10562" s="528"/>
      <c r="D10562" s="217">
        <f>D10558+1</f>
        <v>41</v>
      </c>
      <c r="E10562" s="212">
        <f t="shared" ref="E10562" si="10412">E10558+1</f>
        <v>-1441</v>
      </c>
      <c r="F10562" s="197">
        <v>3</v>
      </c>
      <c r="G10562" s="208" t="s">
        <v>287</v>
      </c>
      <c r="H10562" s="373"/>
      <c r="I10562" s="373"/>
      <c r="J10562" s="567"/>
      <c r="K10562" s="373"/>
      <c r="L10562" s="373"/>
      <c r="M10562" s="567"/>
      <c r="N10562" s="567"/>
      <c r="O10562" s="567"/>
      <c r="P10562" s="373"/>
      <c r="Q10562" s="373"/>
      <c r="R10562" s="200"/>
    </row>
    <row r="10563" spans="3:18" ht="14.6" customHeight="1" thickBot="1" x14ac:dyDescent="0.55000000000000004">
      <c r="C10563" s="529"/>
      <c r="D10563" s="356" t="str">
        <f>INT((D10562-D$10559-1)/49+1)&amp;"/"&amp;MOD(INT((D10562-D$10559-1)/7),7)+1&amp;"/"&amp;MOD(D10562-D$10559-1,7)+1</f>
        <v>1/1/1</v>
      </c>
      <c r="E10563" s="214"/>
      <c r="F10563" s="197">
        <v>4</v>
      </c>
      <c r="G10563" s="209" t="s">
        <v>605</v>
      </c>
      <c r="H10563" s="373"/>
      <c r="I10563" s="373"/>
      <c r="J10563" s="567"/>
      <c r="K10563" s="373"/>
      <c r="L10563" s="373"/>
      <c r="M10563" s="567"/>
      <c r="N10563" s="567"/>
      <c r="P10563" s="373"/>
      <c r="Q10563" s="373"/>
      <c r="R10563" s="200"/>
    </row>
    <row r="10564" spans="3:18" ht="14.6" customHeight="1" x14ac:dyDescent="0.5">
      <c r="C10564" s="527">
        <v>450</v>
      </c>
      <c r="D10564" s="357" t="str">
        <f>IF(MOD(D10562-D$10559-1,49)=0,"Jub",IF(MOD(D10562-D$10559,7)=0,"Sab","Yr"))&amp;" "&amp;IF(MOD(D10562-D$10559-1,49)=0,INT(D10562-D$10559-1)/49,"")</f>
        <v>Jub 0</v>
      </c>
      <c r="E10564" s="211">
        <f t="shared" ref="E10564" si="10413">E10560-1</f>
        <v>1441</v>
      </c>
      <c r="F10564" s="197">
        <v>1</v>
      </c>
      <c r="G10564" s="203" t="s">
        <v>288</v>
      </c>
      <c r="H10564" s="373"/>
      <c r="I10564" s="373"/>
      <c r="J10564" s="567"/>
      <c r="K10564" s="373"/>
      <c r="L10564" s="373"/>
      <c r="M10564" s="373"/>
      <c r="N10564" s="373"/>
      <c r="P10564" s="373"/>
      <c r="Q10564" s="373"/>
      <c r="R10564" s="200"/>
    </row>
    <row r="10565" spans="3:18" ht="14.6" customHeight="1" x14ac:dyDescent="0.5">
      <c r="C10565" s="528">
        <f t="shared" ref="C10565" si="10414">C10561+1</f>
        <v>83</v>
      </c>
      <c r="D10565" s="358" t="str">
        <f t="shared" ref="D10565" si="10415">D10561</f>
        <v>Exodus</v>
      </c>
      <c r="E10565" s="212" t="s">
        <v>171</v>
      </c>
      <c r="F10565" s="197">
        <v>2</v>
      </c>
      <c r="G10565" s="206" t="s">
        <v>604</v>
      </c>
      <c r="H10565" s="373"/>
      <c r="I10565" s="373"/>
      <c r="J10565" s="567"/>
      <c r="K10565" s="373"/>
      <c r="L10565" s="373"/>
      <c r="M10565" s="373"/>
      <c r="N10565" s="373"/>
      <c r="P10565" s="373"/>
      <c r="Q10565" s="373"/>
      <c r="R10565" s="200"/>
    </row>
    <row r="10566" spans="3:18" ht="14.6" customHeight="1" x14ac:dyDescent="0.5">
      <c r="C10566" s="528"/>
      <c r="D10566" s="356">
        <f t="shared" ref="D10566:E10566" si="10416">D10562+1</f>
        <v>42</v>
      </c>
      <c r="E10566" s="212">
        <f t="shared" si="10416"/>
        <v>-1440</v>
      </c>
      <c r="F10566" s="197">
        <v>3</v>
      </c>
      <c r="G10566" s="208" t="s">
        <v>287</v>
      </c>
      <c r="H10566" s="373"/>
      <c r="I10566" s="373"/>
      <c r="J10566" s="567"/>
      <c r="K10566" s="373"/>
      <c r="L10566" s="373"/>
      <c r="M10566" s="373"/>
      <c r="N10566" s="566"/>
      <c r="P10566" s="373"/>
      <c r="Q10566" s="373"/>
      <c r="R10566" s="200"/>
    </row>
    <row r="10567" spans="3:18" ht="14.6" customHeight="1" thickBot="1" x14ac:dyDescent="0.55000000000000004">
      <c r="C10567" s="529"/>
      <c r="D10567" s="217" t="str">
        <f t="shared" ref="D10567" si="10417">INT((D10566-D$10559-1)/49+1)&amp;"/"&amp;MOD(INT((D10566-D$10559-1)/7),7)+1&amp;"/"&amp;MOD(D10566-D$10559-1,7)+1</f>
        <v>1/1/2</v>
      </c>
      <c r="E10567" s="214"/>
      <c r="F10567" s="197">
        <v>4</v>
      </c>
      <c r="G10567" s="209" t="s">
        <v>605</v>
      </c>
      <c r="H10567" s="373"/>
      <c r="I10567" s="373"/>
      <c r="J10567" s="567"/>
      <c r="K10567" s="373"/>
      <c r="L10567" s="373"/>
      <c r="M10567" s="373"/>
      <c r="N10567" s="566"/>
      <c r="P10567" s="566"/>
      <c r="Q10567" s="373"/>
      <c r="R10567" s="200"/>
    </row>
    <row r="10568" spans="3:18" ht="14.6" customHeight="1" x14ac:dyDescent="0.5">
      <c r="C10568" s="527">
        <v>450</v>
      </c>
      <c r="D10568" s="202" t="str">
        <f t="shared" ref="D10568" si="10418">IF(MOD(D10566-D$10559-1,49)=0,"Jub",IF(MOD(D10566-D$10559,7)=0,"Sab","Yr"))&amp;" "&amp;IF(MOD(D10566-D$10559-1,49)=0,INT(D10566-D$10559-1)/49,"")</f>
        <v xml:space="preserve">Yr </v>
      </c>
      <c r="E10568" s="211">
        <f t="shared" ref="E10568" si="10419">E10564-1</f>
        <v>1440</v>
      </c>
      <c r="F10568" s="197">
        <v>1</v>
      </c>
      <c r="G10568" s="203" t="s">
        <v>288</v>
      </c>
      <c r="H10568" s="373"/>
      <c r="I10568" s="373"/>
      <c r="J10568" s="567"/>
      <c r="K10568" s="373"/>
      <c r="L10568" s="373"/>
      <c r="M10568" s="373"/>
      <c r="N10568" s="566"/>
      <c r="P10568" s="566"/>
      <c r="Q10568" s="373"/>
      <c r="R10568" s="200"/>
    </row>
    <row r="10569" spans="3:18" ht="14.6" customHeight="1" x14ac:dyDescent="0.5">
      <c r="C10569" s="528">
        <f t="shared" ref="C10569" si="10420">C10565+1</f>
        <v>84</v>
      </c>
      <c r="D10569" s="216" t="str">
        <f t="shared" ref="D10569:D10629" si="10421">D10565</f>
        <v>Exodus</v>
      </c>
      <c r="E10569" s="212" t="s">
        <v>171</v>
      </c>
      <c r="F10569" s="197">
        <v>2</v>
      </c>
      <c r="G10569" s="206" t="s">
        <v>604</v>
      </c>
      <c r="H10569" s="373"/>
      <c r="I10569" s="373"/>
      <c r="J10569" s="567"/>
      <c r="K10569" s="373"/>
      <c r="L10569" s="373"/>
      <c r="M10569" s="373"/>
      <c r="N10569" s="566"/>
      <c r="P10569" s="566"/>
      <c r="Q10569" s="373"/>
      <c r="R10569" s="200"/>
    </row>
    <row r="10570" spans="3:18" ht="14.6" customHeight="1" x14ac:dyDescent="0.5">
      <c r="C10570" s="528"/>
      <c r="D10570" s="217">
        <f t="shared" ref="D10570:E10630" si="10422">D10566+1</f>
        <v>43</v>
      </c>
      <c r="E10570" s="212">
        <f t="shared" si="10422"/>
        <v>-1439</v>
      </c>
      <c r="F10570" s="197">
        <v>3</v>
      </c>
      <c r="G10570" s="208" t="s">
        <v>287</v>
      </c>
      <c r="H10570" s="373"/>
      <c r="I10570" s="373"/>
      <c r="J10570" s="567"/>
      <c r="K10570" s="373"/>
      <c r="L10570" s="373"/>
      <c r="M10570" s="373"/>
      <c r="N10570" s="566"/>
      <c r="P10570" s="566"/>
      <c r="Q10570" s="373"/>
      <c r="R10570" s="200"/>
    </row>
    <row r="10571" spans="3:18" ht="14.6" customHeight="1" thickBot="1" x14ac:dyDescent="0.55000000000000004">
      <c r="C10571" s="529"/>
      <c r="D10571" s="217" t="str">
        <f t="shared" ref="D10571" si="10423">INT((D10570-D$10559-1)/49+1)&amp;"/"&amp;MOD(INT((D10570-D$10559-1)/7),7)+1&amp;"/"&amp;MOD(D10570-D$10559-1,7)+1</f>
        <v>1/1/3</v>
      </c>
      <c r="E10571" s="214"/>
      <c r="F10571" s="197">
        <v>4</v>
      </c>
      <c r="G10571" s="209" t="s">
        <v>605</v>
      </c>
      <c r="H10571" s="373"/>
      <c r="I10571" s="373"/>
      <c r="J10571" s="567"/>
      <c r="K10571" s="373"/>
      <c r="L10571" s="373"/>
      <c r="M10571" s="373"/>
      <c r="N10571" s="566"/>
      <c r="P10571" s="566"/>
      <c r="Q10571" s="373"/>
      <c r="R10571" s="200"/>
    </row>
    <row r="10572" spans="3:18" ht="14.6" customHeight="1" x14ac:dyDescent="0.5">
      <c r="C10572" s="527">
        <v>450</v>
      </c>
      <c r="D10572" s="202" t="str">
        <f t="shared" ref="D10572" si="10424">IF(MOD(D10570-D$10559-1,49)=0,"Jub",IF(MOD(D10570-D$10559,7)=0,"Sab","Yr"))&amp;" "&amp;IF(MOD(D10570-D$10559-1,49)=0,INT(D10570-D$10559-1)/49,"")</f>
        <v xml:space="preserve">Yr </v>
      </c>
      <c r="E10572" s="211">
        <f t="shared" ref="E10572" si="10425">E10568-1</f>
        <v>1439</v>
      </c>
      <c r="F10572" s="197">
        <v>1</v>
      </c>
      <c r="G10572" s="203" t="s">
        <v>288</v>
      </c>
      <c r="H10572" s="373"/>
      <c r="I10572" s="373"/>
      <c r="J10572" s="567"/>
      <c r="K10572" s="373"/>
      <c r="L10572" s="373"/>
      <c r="M10572" s="373"/>
      <c r="N10572" s="566"/>
      <c r="P10572" s="566"/>
      <c r="Q10572" s="373"/>
      <c r="R10572" s="200"/>
    </row>
    <row r="10573" spans="3:18" ht="14.6" customHeight="1" x14ac:dyDescent="0.5">
      <c r="C10573" s="528">
        <f t="shared" ref="C10573" si="10426">C10569+1</f>
        <v>85</v>
      </c>
      <c r="D10573" s="216" t="str">
        <f t="shared" si="10421"/>
        <v>Exodus</v>
      </c>
      <c r="E10573" s="212" t="s">
        <v>171</v>
      </c>
      <c r="F10573" s="197">
        <v>2</v>
      </c>
      <c r="G10573" s="206" t="s">
        <v>604</v>
      </c>
      <c r="H10573" s="373"/>
      <c r="I10573" s="373"/>
      <c r="J10573" s="567"/>
      <c r="K10573" s="373"/>
      <c r="L10573" s="373"/>
      <c r="M10573" s="373"/>
      <c r="N10573" s="566"/>
      <c r="P10573" s="566"/>
      <c r="Q10573" s="373"/>
      <c r="R10573" s="200"/>
    </row>
    <row r="10574" spans="3:18" ht="14.6" customHeight="1" x14ac:dyDescent="0.5">
      <c r="C10574" s="528"/>
      <c r="D10574" s="217">
        <f t="shared" si="10422"/>
        <v>44</v>
      </c>
      <c r="E10574" s="212">
        <f t="shared" si="10422"/>
        <v>-1438</v>
      </c>
      <c r="F10574" s="197">
        <v>3</v>
      </c>
      <c r="G10574" s="208" t="s">
        <v>287</v>
      </c>
      <c r="H10574" s="373"/>
      <c r="I10574" s="373"/>
      <c r="J10574" s="567"/>
      <c r="K10574" s="373"/>
      <c r="L10574" s="373"/>
      <c r="M10574" s="373"/>
      <c r="N10574" s="566"/>
      <c r="P10574" s="566"/>
      <c r="Q10574" s="373"/>
      <c r="R10574" s="200"/>
    </row>
    <row r="10575" spans="3:18" ht="14.6" customHeight="1" thickBot="1" x14ac:dyDescent="0.55000000000000004">
      <c r="C10575" s="529"/>
      <c r="D10575" s="217" t="str">
        <f t="shared" ref="D10575" si="10427">INT((D10574-D$10559-1)/49+1)&amp;"/"&amp;MOD(INT((D10574-D$10559-1)/7),7)+1&amp;"/"&amp;MOD(D10574-D$10559-1,7)+1</f>
        <v>1/1/4</v>
      </c>
      <c r="E10575" s="214"/>
      <c r="F10575" s="197">
        <v>4</v>
      </c>
      <c r="G10575" s="209" t="s">
        <v>605</v>
      </c>
      <c r="H10575" s="373"/>
      <c r="I10575" s="373"/>
      <c r="J10575" s="567"/>
      <c r="K10575" s="373"/>
      <c r="L10575" s="373"/>
      <c r="M10575" s="373"/>
      <c r="N10575" s="566"/>
      <c r="P10575" s="566"/>
      <c r="Q10575" s="373"/>
      <c r="R10575" s="200"/>
    </row>
    <row r="10576" spans="3:18" ht="14.6" customHeight="1" x14ac:dyDescent="0.5">
      <c r="C10576" s="527">
        <v>450</v>
      </c>
      <c r="D10576" s="202" t="str">
        <f t="shared" ref="D10576" si="10428">IF(MOD(D10574-D$10559-1,49)=0,"Jub",IF(MOD(D10574-D$10559,7)=0,"Sab","Yr"))&amp;" "&amp;IF(MOD(D10574-D$10559-1,49)=0,INT(D10574-D$10559-1)/49,"")</f>
        <v xml:space="preserve">Yr </v>
      </c>
      <c r="E10576" s="211">
        <f t="shared" ref="E10576" si="10429">E10572-1</f>
        <v>1438</v>
      </c>
      <c r="F10576" s="197">
        <v>1</v>
      </c>
      <c r="G10576" s="203" t="s">
        <v>288</v>
      </c>
      <c r="H10576" s="373"/>
      <c r="I10576" s="373"/>
      <c r="J10576" s="567"/>
      <c r="K10576" s="373"/>
      <c r="L10576" s="373"/>
      <c r="M10576" s="373"/>
      <c r="N10576" s="566"/>
      <c r="P10576" s="566"/>
      <c r="Q10576" s="373"/>
      <c r="R10576" s="200"/>
    </row>
    <row r="10577" spans="3:18" ht="14.6" customHeight="1" x14ac:dyDescent="0.5">
      <c r="C10577" s="528">
        <f t="shared" ref="C10577" si="10430">C10573+1</f>
        <v>86</v>
      </c>
      <c r="D10577" s="216" t="str">
        <f t="shared" si="10421"/>
        <v>Exodus</v>
      </c>
      <c r="E10577" s="212" t="s">
        <v>171</v>
      </c>
      <c r="F10577" s="197">
        <v>2</v>
      </c>
      <c r="G10577" s="206" t="s">
        <v>604</v>
      </c>
      <c r="H10577" s="373"/>
      <c r="I10577" s="373"/>
      <c r="J10577" s="567"/>
      <c r="K10577" s="373"/>
      <c r="L10577" s="373"/>
      <c r="M10577" s="373"/>
      <c r="N10577" s="566"/>
      <c r="P10577" s="566"/>
      <c r="Q10577" s="373"/>
      <c r="R10577" s="200"/>
    </row>
    <row r="10578" spans="3:18" ht="14.6" customHeight="1" x14ac:dyDescent="0.5">
      <c r="C10578" s="528"/>
      <c r="D10578" s="217">
        <f t="shared" si="10422"/>
        <v>45</v>
      </c>
      <c r="E10578" s="212">
        <f t="shared" si="10422"/>
        <v>-1437</v>
      </c>
      <c r="F10578" s="197">
        <v>3</v>
      </c>
      <c r="G10578" s="208" t="s">
        <v>287</v>
      </c>
      <c r="H10578" s="373"/>
      <c r="I10578" s="373"/>
      <c r="J10578" s="567"/>
      <c r="K10578" s="373"/>
      <c r="L10578" s="373"/>
      <c r="M10578" s="373"/>
      <c r="N10578" s="566"/>
      <c r="P10578" s="566"/>
      <c r="Q10578" s="373"/>
      <c r="R10578" s="200"/>
    </row>
    <row r="10579" spans="3:18" ht="14.6" customHeight="1" thickBot="1" x14ac:dyDescent="0.55000000000000004">
      <c r="C10579" s="529"/>
      <c r="D10579" s="217" t="str">
        <f t="shared" ref="D10579" si="10431">INT((D10578-D$10559-1)/49+1)&amp;"/"&amp;MOD(INT((D10578-D$10559-1)/7),7)+1&amp;"/"&amp;MOD(D10578-D$10559-1,7)+1</f>
        <v>1/1/5</v>
      </c>
      <c r="E10579" s="214"/>
      <c r="F10579" s="197">
        <v>4</v>
      </c>
      <c r="G10579" s="209" t="s">
        <v>605</v>
      </c>
      <c r="H10579" s="373"/>
      <c r="I10579" s="373"/>
      <c r="J10579" s="567"/>
      <c r="K10579" s="373"/>
      <c r="L10579" s="373"/>
      <c r="M10579" s="373"/>
      <c r="N10579" s="566"/>
      <c r="P10579" s="566"/>
      <c r="Q10579" s="373"/>
      <c r="R10579" s="200"/>
    </row>
    <row r="10580" spans="3:18" ht="14.6" customHeight="1" x14ac:dyDescent="0.5">
      <c r="C10580" s="527">
        <v>450</v>
      </c>
      <c r="D10580" s="202" t="str">
        <f t="shared" ref="D10580" si="10432">IF(MOD(D10578-D$10559-1,49)=0,"Jub",IF(MOD(D10578-D$10559,7)=0,"Sab","Yr"))&amp;" "&amp;IF(MOD(D10578-D$10559-1,49)=0,INT(D10578-D$10559-1)/49,"")</f>
        <v xml:space="preserve">Yr </v>
      </c>
      <c r="E10580" s="211">
        <f t="shared" ref="E10580" si="10433">E10576-1</f>
        <v>1437</v>
      </c>
      <c r="F10580" s="197">
        <v>1</v>
      </c>
      <c r="G10580" s="203" t="s">
        <v>288</v>
      </c>
      <c r="H10580" s="373"/>
      <c r="I10580" s="373"/>
      <c r="J10580" s="567"/>
      <c r="K10580" s="373"/>
      <c r="L10580" s="373"/>
      <c r="M10580" s="373"/>
      <c r="N10580" s="566"/>
      <c r="P10580" s="566"/>
      <c r="Q10580" s="373"/>
      <c r="R10580" s="200"/>
    </row>
    <row r="10581" spans="3:18" ht="14.6" customHeight="1" x14ac:dyDescent="0.5">
      <c r="C10581" s="528">
        <f t="shared" ref="C10581" si="10434">C10577+1</f>
        <v>87</v>
      </c>
      <c r="D10581" s="216" t="str">
        <f t="shared" si="10421"/>
        <v>Exodus</v>
      </c>
      <c r="E10581" s="212" t="s">
        <v>171</v>
      </c>
      <c r="F10581" s="197">
        <v>2</v>
      </c>
      <c r="G10581" s="206" t="s">
        <v>604</v>
      </c>
      <c r="H10581" s="373"/>
      <c r="R10581" s="200"/>
    </row>
    <row r="10582" spans="3:18" ht="14.6" customHeight="1" x14ac:dyDescent="0.5">
      <c r="C10582" s="528"/>
      <c r="D10582" s="217">
        <f t="shared" si="10422"/>
        <v>46</v>
      </c>
      <c r="E10582" s="212">
        <f t="shared" si="10422"/>
        <v>-1436</v>
      </c>
      <c r="F10582" s="197">
        <v>3</v>
      </c>
      <c r="G10582" s="208" t="s">
        <v>287</v>
      </c>
      <c r="H10582" s="373"/>
      <c r="R10582" s="200"/>
    </row>
    <row r="10583" spans="3:18" ht="14.6" customHeight="1" thickBot="1" x14ac:dyDescent="0.55000000000000004">
      <c r="C10583" s="529"/>
      <c r="D10583" s="217" t="str">
        <f t="shared" ref="D10583" si="10435">INT((D10582-D$10559-1)/49+1)&amp;"/"&amp;MOD(INT((D10582-D$10559-1)/7),7)+1&amp;"/"&amp;MOD(D10582-D$10559-1,7)+1</f>
        <v>1/1/6</v>
      </c>
      <c r="E10583" s="214"/>
      <c r="F10583" s="197">
        <v>4</v>
      </c>
      <c r="G10583" s="209" t="s">
        <v>605</v>
      </c>
      <c r="H10583" s="373"/>
      <c r="R10583" s="200"/>
    </row>
    <row r="10584" spans="3:18" ht="14.6" customHeight="1" x14ac:dyDescent="0.5">
      <c r="C10584" s="527">
        <v>450</v>
      </c>
      <c r="D10584" s="202" t="str">
        <f t="shared" ref="D10584" si="10436">IF(MOD(D10582-D$10559-1,49)=0,"Jub",IF(MOD(D10582-D$10559,7)=0,"Sab","Yr"))&amp;" "&amp;IF(MOD(D10582-D$10559-1,49)=0,INT(D10582-D$10559-1)/49,"")</f>
        <v xml:space="preserve">Yr </v>
      </c>
      <c r="E10584" s="211">
        <f t="shared" ref="E10584" si="10437">E10580-1</f>
        <v>1436</v>
      </c>
      <c r="F10584" s="197">
        <v>1</v>
      </c>
      <c r="G10584" s="203" t="s">
        <v>288</v>
      </c>
      <c r="H10584" s="373"/>
      <c r="R10584" s="200"/>
    </row>
    <row r="10585" spans="3:18" ht="14.6" customHeight="1" x14ac:dyDescent="0.5">
      <c r="C10585" s="528">
        <f t="shared" ref="C10585" si="10438">C10581+1</f>
        <v>88</v>
      </c>
      <c r="D10585" s="216" t="str">
        <f t="shared" si="10421"/>
        <v>Exodus</v>
      </c>
      <c r="E10585" s="212" t="s">
        <v>171</v>
      </c>
      <c r="F10585" s="197">
        <v>2</v>
      </c>
      <c r="G10585" s="206" t="s">
        <v>604</v>
      </c>
      <c r="H10585" s="373"/>
      <c r="R10585" s="200"/>
    </row>
    <row r="10586" spans="3:18" ht="14.6" customHeight="1" x14ac:dyDescent="0.5">
      <c r="C10586" s="528"/>
      <c r="D10586" s="217">
        <f t="shared" si="10422"/>
        <v>47</v>
      </c>
      <c r="E10586" s="212">
        <f t="shared" si="10422"/>
        <v>-1435</v>
      </c>
      <c r="F10586" s="197">
        <v>3</v>
      </c>
      <c r="G10586" s="208" t="s">
        <v>287</v>
      </c>
      <c r="H10586" s="373"/>
      <c r="R10586" s="200"/>
    </row>
    <row r="10587" spans="3:18" ht="14.6" customHeight="1" thickBot="1" x14ac:dyDescent="0.55000000000000004">
      <c r="C10587" s="529"/>
      <c r="D10587" s="359" t="str">
        <f>INT((D10586-D$10559-1)/49+1)&amp;"/"&amp;MOD(INT((D10586-D$10559-1)/7),7)+1&amp;"/"&amp;MOD(D10586-D$10559-1,7)+1</f>
        <v>1/1/7</v>
      </c>
      <c r="E10587" s="214"/>
      <c r="F10587" s="197">
        <v>4</v>
      </c>
      <c r="G10587" s="209" t="s">
        <v>605</v>
      </c>
      <c r="H10587" s="373"/>
      <c r="R10587" s="200"/>
    </row>
    <row r="10588" spans="3:18" ht="14.6" customHeight="1" x14ac:dyDescent="0.5">
      <c r="C10588" s="527">
        <v>450</v>
      </c>
      <c r="D10588" s="360" t="str">
        <f t="shared" ref="D10588" si="10439">IF(MOD(D10586-D$10559-1,49)=0,"Jub",IF(MOD(D10586-D$10559,7)=0,"Sab","Yr"))&amp;" "&amp;IF(MOD(D10586-D$10559-1,49)=0,INT(D10586-D$10559-1)/49,"")</f>
        <v xml:space="preserve">Sab </v>
      </c>
      <c r="E10588" s="211">
        <f t="shared" ref="E10588" si="10440">E10584-1</f>
        <v>1435</v>
      </c>
      <c r="F10588" s="197">
        <v>1</v>
      </c>
      <c r="G10588" s="203" t="s">
        <v>288</v>
      </c>
      <c r="H10588" s="373"/>
      <c r="R10588" s="200"/>
    </row>
    <row r="10589" spans="3:18" ht="14.6" customHeight="1" x14ac:dyDescent="0.5">
      <c r="C10589" s="528">
        <f t="shared" ref="C10589" si="10441">C10585+1</f>
        <v>89</v>
      </c>
      <c r="D10589" s="361" t="str">
        <f t="shared" si="10421"/>
        <v>Exodus</v>
      </c>
      <c r="E10589" s="212" t="s">
        <v>171</v>
      </c>
      <c r="F10589" s="197">
        <v>2</v>
      </c>
      <c r="G10589" s="206" t="s">
        <v>604</v>
      </c>
      <c r="H10589" s="373"/>
      <c r="R10589" s="200"/>
    </row>
    <row r="10590" spans="3:18" ht="14.6" customHeight="1" x14ac:dyDescent="0.5">
      <c r="C10590" s="528"/>
      <c r="D10590" s="359">
        <f t="shared" si="10422"/>
        <v>48</v>
      </c>
      <c r="E10590" s="212">
        <f t="shared" si="10422"/>
        <v>-1434</v>
      </c>
      <c r="F10590" s="197">
        <v>3</v>
      </c>
      <c r="G10590" s="208" t="s">
        <v>287</v>
      </c>
      <c r="H10590" s="373"/>
      <c r="R10590" s="200"/>
    </row>
    <row r="10591" spans="3:18" ht="14.6" customHeight="1" thickBot="1" x14ac:dyDescent="0.55000000000000004">
      <c r="C10591" s="529"/>
      <c r="D10591" s="217" t="str">
        <f t="shared" ref="D10591" si="10442">INT((D10590-D$10559-1)/49+1)&amp;"/"&amp;MOD(INT((D10590-D$10559-1)/7),7)+1&amp;"/"&amp;MOD(D10590-D$10559-1,7)+1</f>
        <v>1/2/1</v>
      </c>
      <c r="E10591" s="214"/>
      <c r="F10591" s="197">
        <v>4</v>
      </c>
      <c r="G10591" s="209" t="s">
        <v>605</v>
      </c>
      <c r="H10591" s="373"/>
      <c r="R10591" s="200"/>
    </row>
    <row r="10592" spans="3:18" ht="14.6" customHeight="1" x14ac:dyDescent="0.5">
      <c r="C10592" s="527">
        <v>450</v>
      </c>
      <c r="D10592" s="202" t="str">
        <f t="shared" ref="D10592" si="10443">IF(MOD(D10590-D$10559-1,49)=0,"Jub",IF(MOD(D10590-D$10559,7)=0,"Sab","Yr"))&amp;" "&amp;IF(MOD(D10590-D$10559-1,49)=0,INT(D10590-D$10559-1)/49,"")</f>
        <v xml:space="preserve">Yr </v>
      </c>
      <c r="E10592" s="211">
        <f t="shared" ref="E10592" si="10444">E10588-1</f>
        <v>1434</v>
      </c>
      <c r="F10592" s="197">
        <v>1</v>
      </c>
      <c r="G10592" s="203" t="s">
        <v>288</v>
      </c>
      <c r="H10592" s="373"/>
      <c r="R10592" s="200"/>
    </row>
    <row r="10593" spans="3:18" ht="14.6" customHeight="1" x14ac:dyDescent="0.5">
      <c r="C10593" s="528">
        <f t="shared" ref="C10593" si="10445">C10589+1</f>
        <v>90</v>
      </c>
      <c r="D10593" s="216" t="str">
        <f t="shared" si="10421"/>
        <v>Exodus</v>
      </c>
      <c r="E10593" s="212" t="s">
        <v>171</v>
      </c>
      <c r="F10593" s="197">
        <v>2</v>
      </c>
      <c r="G10593" s="206" t="s">
        <v>604</v>
      </c>
      <c r="H10593" s="373"/>
      <c r="R10593" s="200"/>
    </row>
    <row r="10594" spans="3:18" ht="14.6" customHeight="1" x14ac:dyDescent="0.5">
      <c r="C10594" s="528"/>
      <c r="D10594" s="217">
        <f t="shared" si="10422"/>
        <v>49</v>
      </c>
      <c r="E10594" s="212">
        <f t="shared" si="10422"/>
        <v>-1433</v>
      </c>
      <c r="F10594" s="197">
        <v>3</v>
      </c>
      <c r="G10594" s="208" t="s">
        <v>287</v>
      </c>
      <c r="H10594" s="373"/>
      <c r="R10594" s="200"/>
    </row>
    <row r="10595" spans="3:18" ht="14.6" customHeight="1" thickBot="1" x14ac:dyDescent="0.55000000000000004">
      <c r="C10595" s="529"/>
      <c r="D10595" s="217" t="str">
        <f t="shared" ref="D10595" si="10446">INT((D10594-D$10559-1)/49+1)&amp;"/"&amp;MOD(INT((D10594-D$10559-1)/7),7)+1&amp;"/"&amp;MOD(D10594-D$10559-1,7)+1</f>
        <v>1/2/2</v>
      </c>
      <c r="E10595" s="214"/>
      <c r="F10595" s="197">
        <v>4</v>
      </c>
      <c r="G10595" s="209" t="s">
        <v>605</v>
      </c>
      <c r="H10595" s="373"/>
      <c r="R10595" s="200"/>
    </row>
    <row r="10596" spans="3:18" ht="14.6" customHeight="1" x14ac:dyDescent="0.5">
      <c r="C10596" s="527">
        <v>450</v>
      </c>
      <c r="D10596" s="202" t="str">
        <f t="shared" ref="D10596" si="10447">IF(MOD(D10594-D$10559-1,49)=0,"Jub",IF(MOD(D10594-D$10559,7)=0,"Sab","Yr"))&amp;" "&amp;IF(MOD(D10594-D$10559-1,49)=0,INT(D10594-D$10559-1)/49,"")</f>
        <v xml:space="preserve">Yr </v>
      </c>
      <c r="E10596" s="211">
        <f t="shared" ref="E10596" si="10448">E10592-1</f>
        <v>1433</v>
      </c>
      <c r="F10596" s="197">
        <v>1</v>
      </c>
      <c r="G10596" s="203" t="s">
        <v>288</v>
      </c>
      <c r="H10596" s="373"/>
      <c r="R10596" s="200"/>
    </row>
    <row r="10597" spans="3:18" ht="14.6" customHeight="1" x14ac:dyDescent="0.5">
      <c r="C10597" s="528">
        <f t="shared" ref="C10597" si="10449">C10593+1</f>
        <v>91</v>
      </c>
      <c r="D10597" s="216" t="str">
        <f t="shared" si="10421"/>
        <v>Exodus</v>
      </c>
      <c r="E10597" s="212" t="s">
        <v>171</v>
      </c>
      <c r="F10597" s="197">
        <v>2</v>
      </c>
      <c r="G10597" s="206" t="s">
        <v>604</v>
      </c>
      <c r="H10597" s="373"/>
      <c r="R10597" s="200"/>
    </row>
    <row r="10598" spans="3:18" ht="14.6" customHeight="1" x14ac:dyDescent="0.5">
      <c r="C10598" s="528"/>
      <c r="D10598" s="217">
        <f t="shared" si="10422"/>
        <v>50</v>
      </c>
      <c r="E10598" s="212">
        <f t="shared" si="10422"/>
        <v>-1432</v>
      </c>
      <c r="F10598" s="197">
        <v>3</v>
      </c>
      <c r="G10598" s="208" t="s">
        <v>287</v>
      </c>
      <c r="H10598" s="373"/>
      <c r="R10598" s="200"/>
    </row>
    <row r="10599" spans="3:18" ht="14.6" customHeight="1" thickBot="1" x14ac:dyDescent="0.55000000000000004">
      <c r="C10599" s="529"/>
      <c r="D10599" s="217" t="str">
        <f t="shared" ref="D10599" si="10450">INT((D10598-D$10559-1)/49+1)&amp;"/"&amp;MOD(INT((D10598-D$10559-1)/7),7)+1&amp;"/"&amp;MOD(D10598-D$10559-1,7)+1</f>
        <v>1/2/3</v>
      </c>
      <c r="E10599" s="214"/>
      <c r="F10599" s="197">
        <v>4</v>
      </c>
      <c r="G10599" s="209" t="s">
        <v>605</v>
      </c>
      <c r="H10599" s="373"/>
      <c r="R10599" s="200"/>
    </row>
    <row r="10600" spans="3:18" ht="14.6" customHeight="1" x14ac:dyDescent="0.5">
      <c r="C10600" s="527">
        <v>450</v>
      </c>
      <c r="D10600" s="202" t="str">
        <f t="shared" ref="D10600" si="10451">IF(MOD(D10598-D$10559-1,49)=0,"Jub",IF(MOD(D10598-D$10559,7)=0,"Sab","Yr"))&amp;" "&amp;IF(MOD(D10598-D$10559-1,49)=0,INT(D10598-D$10559-1)/49,"")</f>
        <v xml:space="preserve">Yr </v>
      </c>
      <c r="E10600" s="211">
        <f t="shared" ref="E10600" si="10452">E10596-1</f>
        <v>1432</v>
      </c>
      <c r="F10600" s="197">
        <v>1</v>
      </c>
      <c r="G10600" s="203" t="s">
        <v>288</v>
      </c>
      <c r="H10600" s="373"/>
      <c r="R10600" s="200"/>
    </row>
    <row r="10601" spans="3:18" ht="14.6" customHeight="1" x14ac:dyDescent="0.5">
      <c r="C10601" s="528">
        <f t="shared" ref="C10601" si="10453">C10597+1</f>
        <v>92</v>
      </c>
      <c r="D10601" s="216" t="str">
        <f t="shared" si="10421"/>
        <v>Exodus</v>
      </c>
      <c r="E10601" s="212" t="s">
        <v>171</v>
      </c>
      <c r="F10601" s="197">
        <v>2</v>
      </c>
      <c r="G10601" s="206" t="s">
        <v>604</v>
      </c>
      <c r="H10601" s="373"/>
      <c r="R10601" s="200"/>
    </row>
    <row r="10602" spans="3:18" ht="14.6" customHeight="1" x14ac:dyDescent="0.5">
      <c r="C10602" s="528"/>
      <c r="D10602" s="217">
        <f t="shared" si="10422"/>
        <v>51</v>
      </c>
      <c r="E10602" s="212">
        <f t="shared" si="10422"/>
        <v>-1431</v>
      </c>
      <c r="F10602" s="197">
        <v>3</v>
      </c>
      <c r="G10602" s="208" t="s">
        <v>287</v>
      </c>
      <c r="H10602" s="373"/>
      <c r="R10602" s="200"/>
    </row>
    <row r="10603" spans="3:18" ht="14.6" customHeight="1" thickBot="1" x14ac:dyDescent="0.55000000000000004">
      <c r="C10603" s="529"/>
      <c r="D10603" s="217" t="str">
        <f t="shared" ref="D10603" si="10454">INT((D10602-D$10559-1)/49+1)&amp;"/"&amp;MOD(INT((D10602-D$10559-1)/7),7)+1&amp;"/"&amp;MOD(D10602-D$10559-1,7)+1</f>
        <v>1/2/4</v>
      </c>
      <c r="E10603" s="214"/>
      <c r="F10603" s="197">
        <v>4</v>
      </c>
      <c r="G10603" s="209" t="s">
        <v>605</v>
      </c>
      <c r="H10603" s="373"/>
      <c r="R10603" s="200"/>
    </row>
    <row r="10604" spans="3:18" ht="14.6" customHeight="1" x14ac:dyDescent="0.5">
      <c r="C10604" s="527">
        <v>450</v>
      </c>
      <c r="D10604" s="202" t="str">
        <f t="shared" ref="D10604" si="10455">IF(MOD(D10602-D$10559-1,49)=0,"Jub",IF(MOD(D10602-D$10559,7)=0,"Sab","Yr"))&amp;" "&amp;IF(MOD(D10602-D$10559-1,49)=0,INT(D10602-D$10559-1)/49,"")</f>
        <v xml:space="preserve">Yr </v>
      </c>
      <c r="E10604" s="211">
        <f t="shared" ref="E10604" si="10456">E10600-1</f>
        <v>1431</v>
      </c>
      <c r="F10604" s="197">
        <v>1</v>
      </c>
      <c r="G10604" s="203" t="s">
        <v>288</v>
      </c>
      <c r="H10604" s="373"/>
      <c r="R10604" s="200"/>
    </row>
    <row r="10605" spans="3:18" ht="14.6" customHeight="1" x14ac:dyDescent="0.5">
      <c r="C10605" s="528">
        <f t="shared" ref="C10605" si="10457">C10601+1</f>
        <v>93</v>
      </c>
      <c r="D10605" s="216" t="str">
        <f t="shared" si="10421"/>
        <v>Exodus</v>
      </c>
      <c r="E10605" s="212" t="s">
        <v>171</v>
      </c>
      <c r="F10605" s="197">
        <v>2</v>
      </c>
      <c r="G10605" s="206" t="s">
        <v>604</v>
      </c>
      <c r="H10605" s="373"/>
      <c r="R10605" s="200"/>
    </row>
    <row r="10606" spans="3:18" ht="14.6" customHeight="1" x14ac:dyDescent="0.5">
      <c r="C10606" s="528"/>
      <c r="D10606" s="217">
        <f t="shared" si="10422"/>
        <v>52</v>
      </c>
      <c r="E10606" s="212">
        <f t="shared" si="10422"/>
        <v>-1430</v>
      </c>
      <c r="F10606" s="197">
        <v>3</v>
      </c>
      <c r="G10606" s="208" t="s">
        <v>287</v>
      </c>
      <c r="H10606" s="373"/>
      <c r="R10606" s="200"/>
    </row>
    <row r="10607" spans="3:18" ht="14.6" customHeight="1" thickBot="1" x14ac:dyDescent="0.55000000000000004">
      <c r="C10607" s="529"/>
      <c r="D10607" s="217" t="str">
        <f t="shared" ref="D10607" si="10458">INT((D10606-D$10559-1)/49+1)&amp;"/"&amp;MOD(INT((D10606-D$10559-1)/7),7)+1&amp;"/"&amp;MOD(D10606-D$10559-1,7)+1</f>
        <v>1/2/5</v>
      </c>
      <c r="E10607" s="214"/>
      <c r="F10607" s="197">
        <v>4</v>
      </c>
      <c r="G10607" s="209" t="s">
        <v>605</v>
      </c>
      <c r="H10607" s="373"/>
      <c r="R10607" s="200"/>
    </row>
    <row r="10608" spans="3:18" ht="14.6" customHeight="1" x14ac:dyDescent="0.5">
      <c r="C10608" s="527">
        <v>450</v>
      </c>
      <c r="D10608" s="202" t="str">
        <f t="shared" ref="D10608" si="10459">IF(MOD(D10606-D$10559-1,49)=0,"Jub",IF(MOD(D10606-D$10559,7)=0,"Sab","Yr"))&amp;" "&amp;IF(MOD(D10606-D$10559-1,49)=0,INT(D10606-D$10559-1)/49,"")</f>
        <v xml:space="preserve">Yr </v>
      </c>
      <c r="E10608" s="211">
        <f t="shared" ref="E10608" si="10460">E10604-1</f>
        <v>1430</v>
      </c>
      <c r="F10608" s="197">
        <v>1</v>
      </c>
      <c r="G10608" s="203" t="s">
        <v>288</v>
      </c>
      <c r="H10608" s="373"/>
      <c r="R10608" s="200"/>
    </row>
    <row r="10609" spans="3:18" ht="14.6" customHeight="1" x14ac:dyDescent="0.5">
      <c r="C10609" s="528">
        <f t="shared" ref="C10609" si="10461">C10605+1</f>
        <v>94</v>
      </c>
      <c r="D10609" s="216" t="str">
        <f t="shared" si="10421"/>
        <v>Exodus</v>
      </c>
      <c r="E10609" s="212" t="s">
        <v>171</v>
      </c>
      <c r="F10609" s="197">
        <v>2</v>
      </c>
      <c r="G10609" s="206" t="s">
        <v>604</v>
      </c>
      <c r="H10609" s="373"/>
      <c r="R10609" s="200"/>
    </row>
    <row r="10610" spans="3:18" ht="14.6" customHeight="1" x14ac:dyDescent="0.5">
      <c r="C10610" s="528"/>
      <c r="D10610" s="217">
        <f t="shared" si="10422"/>
        <v>53</v>
      </c>
      <c r="E10610" s="212">
        <f t="shared" si="10422"/>
        <v>-1429</v>
      </c>
      <c r="F10610" s="197">
        <v>3</v>
      </c>
      <c r="G10610" s="208" t="s">
        <v>287</v>
      </c>
      <c r="H10610" s="373"/>
      <c r="R10610" s="200"/>
    </row>
    <row r="10611" spans="3:18" ht="14.6" customHeight="1" thickBot="1" x14ac:dyDescent="0.55000000000000004">
      <c r="C10611" s="529"/>
      <c r="D10611" s="217" t="str">
        <f t="shared" ref="D10611" si="10462">INT((D10610-D$10559-1)/49+1)&amp;"/"&amp;MOD(INT((D10610-D$10559-1)/7),7)+1&amp;"/"&amp;MOD(D10610-D$10559-1,7)+1</f>
        <v>1/2/6</v>
      </c>
      <c r="E10611" s="214"/>
      <c r="F10611" s="197">
        <v>4</v>
      </c>
      <c r="G10611" s="209" t="s">
        <v>605</v>
      </c>
      <c r="H10611" s="373"/>
      <c r="R10611" s="200"/>
    </row>
    <row r="10612" spans="3:18" ht="14.6" customHeight="1" x14ac:dyDescent="0.5">
      <c r="C10612" s="527">
        <v>450</v>
      </c>
      <c r="D10612" s="202" t="str">
        <f t="shared" ref="D10612" si="10463">IF(MOD(D10610-D$10559-1,49)=0,"Jub",IF(MOD(D10610-D$10559,7)=0,"Sab","Yr"))&amp;" "&amp;IF(MOD(D10610-D$10559-1,49)=0,INT(D10610-D$10559-1)/49,"")</f>
        <v xml:space="preserve">Yr </v>
      </c>
      <c r="E10612" s="211">
        <f t="shared" ref="E10612" si="10464">E10608-1</f>
        <v>1429</v>
      </c>
      <c r="F10612" s="197">
        <v>1</v>
      </c>
      <c r="G10612" s="203" t="s">
        <v>288</v>
      </c>
      <c r="H10612" s="373"/>
      <c r="R10612" s="200"/>
    </row>
    <row r="10613" spans="3:18" ht="14.6" customHeight="1" x14ac:dyDescent="0.5">
      <c r="C10613" s="528">
        <f t="shared" ref="C10613" si="10465">C10609+1</f>
        <v>95</v>
      </c>
      <c r="D10613" s="216" t="str">
        <f t="shared" si="10421"/>
        <v>Exodus</v>
      </c>
      <c r="E10613" s="212" t="s">
        <v>171</v>
      </c>
      <c r="F10613" s="197">
        <v>2</v>
      </c>
      <c r="G10613" s="206" t="s">
        <v>604</v>
      </c>
      <c r="H10613" s="373"/>
      <c r="R10613" s="200"/>
    </row>
    <row r="10614" spans="3:18" ht="14.6" customHeight="1" x14ac:dyDescent="0.5">
      <c r="C10614" s="528"/>
      <c r="D10614" s="217">
        <f t="shared" si="10422"/>
        <v>54</v>
      </c>
      <c r="E10614" s="212">
        <f t="shared" si="10422"/>
        <v>-1428</v>
      </c>
      <c r="F10614" s="197">
        <v>3</v>
      </c>
      <c r="G10614" s="208" t="s">
        <v>287</v>
      </c>
      <c r="H10614" s="373"/>
      <c r="R10614" s="200"/>
    </row>
    <row r="10615" spans="3:18" ht="14.6" customHeight="1" thickBot="1" x14ac:dyDescent="0.55000000000000004">
      <c r="C10615" s="529"/>
      <c r="D10615" s="359" t="str">
        <f t="shared" ref="D10615" si="10466">INT((D10614-D$10559-1)/49+1)&amp;"/"&amp;MOD(INT((D10614-D$10559-1)/7),7)+1&amp;"/"&amp;MOD(D10614-D$10559-1,7)+1</f>
        <v>1/2/7</v>
      </c>
      <c r="E10615" s="214"/>
      <c r="F10615" s="197">
        <v>4</v>
      </c>
      <c r="G10615" s="209" t="s">
        <v>605</v>
      </c>
      <c r="H10615" s="373"/>
      <c r="R10615" s="200"/>
    </row>
    <row r="10616" spans="3:18" ht="14.6" customHeight="1" x14ac:dyDescent="0.5">
      <c r="C10616" s="527">
        <v>450</v>
      </c>
      <c r="D10616" s="360" t="str">
        <f t="shared" ref="D10616" si="10467">IF(MOD(D10614-D$10559-1,49)=0,"Jub",IF(MOD(D10614-D$10559,7)=0,"Sab","Yr"))&amp;" "&amp;IF(MOD(D10614-D$10559-1,49)=0,INT(D10614-D$10559-1)/49,"")</f>
        <v xml:space="preserve">Sab </v>
      </c>
      <c r="E10616" s="211">
        <f t="shared" ref="E10616" si="10468">E10612-1</f>
        <v>1428</v>
      </c>
      <c r="F10616" s="197">
        <v>1</v>
      </c>
      <c r="G10616" s="203" t="s">
        <v>288</v>
      </c>
      <c r="H10616" s="373"/>
      <c r="R10616" s="200"/>
    </row>
    <row r="10617" spans="3:18" ht="14.6" customHeight="1" x14ac:dyDescent="0.5">
      <c r="C10617" s="528">
        <f t="shared" ref="C10617" si="10469">C10613+1</f>
        <v>96</v>
      </c>
      <c r="D10617" s="361" t="str">
        <f t="shared" si="10421"/>
        <v>Exodus</v>
      </c>
      <c r="E10617" s="212" t="s">
        <v>171</v>
      </c>
      <c r="F10617" s="197">
        <v>2</v>
      </c>
      <c r="G10617" s="206" t="s">
        <v>604</v>
      </c>
      <c r="H10617" s="373"/>
      <c r="R10617" s="200"/>
    </row>
    <row r="10618" spans="3:18" ht="14.6" customHeight="1" x14ac:dyDescent="0.5">
      <c r="C10618" s="528"/>
      <c r="D10618" s="359">
        <f t="shared" si="10422"/>
        <v>55</v>
      </c>
      <c r="E10618" s="212">
        <f t="shared" si="10422"/>
        <v>-1427</v>
      </c>
      <c r="F10618" s="197">
        <v>3</v>
      </c>
      <c r="G10618" s="208" t="s">
        <v>287</v>
      </c>
      <c r="H10618" s="373"/>
      <c r="R10618" s="200"/>
    </row>
    <row r="10619" spans="3:18" ht="14.6" customHeight="1" thickBot="1" x14ac:dyDescent="0.55000000000000004">
      <c r="C10619" s="529"/>
      <c r="D10619" s="217" t="str">
        <f t="shared" ref="D10619" si="10470">INT((D10618-D$10559-1)/49+1)&amp;"/"&amp;MOD(INT((D10618-D$10559-1)/7),7)+1&amp;"/"&amp;MOD(D10618-D$10559-1,7)+1</f>
        <v>1/3/1</v>
      </c>
      <c r="E10619" s="214"/>
      <c r="F10619" s="197">
        <v>4</v>
      </c>
      <c r="G10619" s="209" t="s">
        <v>605</v>
      </c>
      <c r="H10619" s="373"/>
      <c r="R10619" s="200"/>
    </row>
    <row r="10620" spans="3:18" ht="14.6" customHeight="1" x14ac:dyDescent="0.5">
      <c r="C10620" s="527">
        <v>450</v>
      </c>
      <c r="D10620" s="202" t="str">
        <f t="shared" ref="D10620" si="10471">IF(MOD(D10618-D$10559-1,49)=0,"Jub",IF(MOD(D10618-D$10559,7)=0,"Sab","Yr"))&amp;" "&amp;IF(MOD(D10618-D$10559-1,49)=0,INT(D10618-D$10559-1)/49,"")</f>
        <v xml:space="preserve">Yr </v>
      </c>
      <c r="E10620" s="211">
        <f t="shared" ref="E10620" si="10472">E10616-1</f>
        <v>1427</v>
      </c>
      <c r="F10620" s="197">
        <v>1</v>
      </c>
      <c r="G10620" s="203" t="s">
        <v>288</v>
      </c>
      <c r="H10620" s="373"/>
      <c r="R10620" s="200"/>
    </row>
    <row r="10621" spans="3:18" ht="14.6" customHeight="1" x14ac:dyDescent="0.5">
      <c r="C10621" s="528">
        <f t="shared" ref="C10621" si="10473">C10617+1</f>
        <v>97</v>
      </c>
      <c r="D10621" s="216" t="str">
        <f t="shared" si="10421"/>
        <v>Exodus</v>
      </c>
      <c r="E10621" s="212" t="s">
        <v>171</v>
      </c>
      <c r="F10621" s="197">
        <v>2</v>
      </c>
      <c r="G10621" s="206" t="s">
        <v>604</v>
      </c>
      <c r="H10621" s="373"/>
      <c r="R10621" s="200"/>
    </row>
    <row r="10622" spans="3:18" ht="14.6" customHeight="1" x14ac:dyDescent="0.5">
      <c r="C10622" s="528"/>
      <c r="D10622" s="217">
        <f t="shared" si="10422"/>
        <v>56</v>
      </c>
      <c r="E10622" s="212">
        <f t="shared" si="10422"/>
        <v>-1426</v>
      </c>
      <c r="F10622" s="197">
        <v>3</v>
      </c>
      <c r="G10622" s="208" t="s">
        <v>287</v>
      </c>
      <c r="H10622" s="373"/>
      <c r="R10622" s="200"/>
    </row>
    <row r="10623" spans="3:18" ht="14.6" customHeight="1" thickBot="1" x14ac:dyDescent="0.55000000000000004">
      <c r="C10623" s="529"/>
      <c r="D10623" s="217" t="str">
        <f t="shared" ref="D10623" si="10474">INT((D10622-D$10559-1)/49+1)&amp;"/"&amp;MOD(INT((D10622-D$10559-1)/7),7)+1&amp;"/"&amp;MOD(D10622-D$10559-1,7)+1</f>
        <v>1/3/2</v>
      </c>
      <c r="E10623" s="214"/>
      <c r="F10623" s="197">
        <v>4</v>
      </c>
      <c r="G10623" s="209" t="s">
        <v>605</v>
      </c>
      <c r="H10623" s="373"/>
      <c r="R10623" s="200"/>
    </row>
    <row r="10624" spans="3:18" ht="14.6" customHeight="1" x14ac:dyDescent="0.5">
      <c r="C10624" s="527">
        <v>450</v>
      </c>
      <c r="D10624" s="202" t="str">
        <f t="shared" ref="D10624" si="10475">IF(MOD(D10622-D$10559-1,49)=0,"Jub",IF(MOD(D10622-D$10559,7)=0,"Sab","Yr"))&amp;" "&amp;IF(MOD(D10622-D$10559-1,49)=0,INT(D10622-D$10559-1)/49,"")</f>
        <v xml:space="preserve">Yr </v>
      </c>
      <c r="E10624" s="211">
        <f t="shared" ref="E10624" si="10476">E10620-1</f>
        <v>1426</v>
      </c>
      <c r="F10624" s="197">
        <v>1</v>
      </c>
      <c r="G10624" s="203" t="s">
        <v>288</v>
      </c>
      <c r="H10624" s="373"/>
      <c r="R10624" s="200"/>
    </row>
    <row r="10625" spans="3:18" ht="14.6" customHeight="1" x14ac:dyDescent="0.5">
      <c r="C10625" s="528">
        <f t="shared" ref="C10625" si="10477">C10621+1</f>
        <v>98</v>
      </c>
      <c r="D10625" s="216" t="str">
        <f t="shared" si="10421"/>
        <v>Exodus</v>
      </c>
      <c r="E10625" s="212" t="s">
        <v>171</v>
      </c>
      <c r="F10625" s="197">
        <v>2</v>
      </c>
      <c r="G10625" s="206" t="s">
        <v>604</v>
      </c>
      <c r="H10625" s="373"/>
      <c r="R10625" s="200"/>
    </row>
    <row r="10626" spans="3:18" ht="14.6" customHeight="1" x14ac:dyDescent="0.5">
      <c r="C10626" s="528"/>
      <c r="D10626" s="217">
        <f t="shared" si="10422"/>
        <v>57</v>
      </c>
      <c r="E10626" s="212">
        <f t="shared" si="10422"/>
        <v>-1425</v>
      </c>
      <c r="F10626" s="197">
        <v>3</v>
      </c>
      <c r="G10626" s="208" t="s">
        <v>287</v>
      </c>
      <c r="H10626" s="373"/>
      <c r="R10626" s="200"/>
    </row>
    <row r="10627" spans="3:18" ht="14.6" customHeight="1" thickBot="1" x14ac:dyDescent="0.55000000000000004">
      <c r="C10627" s="529"/>
      <c r="D10627" s="217" t="str">
        <f t="shared" ref="D10627" si="10478">INT((D10626-D$10559-1)/49+1)&amp;"/"&amp;MOD(INT((D10626-D$10559-1)/7),7)+1&amp;"/"&amp;MOD(D10626-D$10559-1,7)+1</f>
        <v>1/3/3</v>
      </c>
      <c r="E10627" s="214"/>
      <c r="F10627" s="197">
        <v>4</v>
      </c>
      <c r="G10627" s="209" t="s">
        <v>605</v>
      </c>
      <c r="H10627" s="373"/>
      <c r="R10627" s="200"/>
    </row>
    <row r="10628" spans="3:18" ht="14.6" customHeight="1" x14ac:dyDescent="0.5">
      <c r="C10628" s="527">
        <v>450</v>
      </c>
      <c r="D10628" s="202" t="str">
        <f t="shared" ref="D10628" si="10479">IF(MOD(D10626-D$10559-1,49)=0,"Jub",IF(MOD(D10626-D$10559,7)=0,"Sab","Yr"))&amp;" "&amp;IF(MOD(D10626-D$10559-1,49)=0,INT(D10626-D$10559-1)/49,"")</f>
        <v xml:space="preserve">Yr </v>
      </c>
      <c r="E10628" s="211">
        <f t="shared" ref="E10628" si="10480">E10624-1</f>
        <v>1425</v>
      </c>
      <c r="F10628" s="197">
        <v>1</v>
      </c>
      <c r="G10628" s="203" t="s">
        <v>288</v>
      </c>
      <c r="H10628" s="373"/>
      <c r="R10628" s="200"/>
    </row>
    <row r="10629" spans="3:18" ht="14.6" customHeight="1" x14ac:dyDescent="0.5">
      <c r="C10629" s="528">
        <f t="shared" ref="C10629" si="10481">C10625+1</f>
        <v>99</v>
      </c>
      <c r="D10629" s="216" t="str">
        <f t="shared" si="10421"/>
        <v>Exodus</v>
      </c>
      <c r="E10629" s="212" t="s">
        <v>171</v>
      </c>
      <c r="F10629" s="197">
        <v>2</v>
      </c>
      <c r="G10629" s="206" t="s">
        <v>604</v>
      </c>
      <c r="H10629" s="373"/>
      <c r="R10629" s="200"/>
    </row>
    <row r="10630" spans="3:18" ht="14.6" customHeight="1" x14ac:dyDescent="0.5">
      <c r="C10630" s="528"/>
      <c r="D10630" s="217">
        <f t="shared" si="10422"/>
        <v>58</v>
      </c>
      <c r="E10630" s="212">
        <f t="shared" si="10422"/>
        <v>-1424</v>
      </c>
      <c r="F10630" s="197">
        <v>3</v>
      </c>
      <c r="G10630" s="208" t="s">
        <v>287</v>
      </c>
      <c r="H10630" s="373"/>
      <c r="R10630" s="200"/>
    </row>
    <row r="10631" spans="3:18" ht="14.6" customHeight="1" thickBot="1" x14ac:dyDescent="0.55000000000000004">
      <c r="C10631" s="529"/>
      <c r="D10631" s="217" t="str">
        <f t="shared" ref="D10631" si="10482">INT((D10630-D$10559-1)/49+1)&amp;"/"&amp;MOD(INT((D10630-D$10559-1)/7),7)+1&amp;"/"&amp;MOD(D10630-D$10559-1,7)+1</f>
        <v>1/3/4</v>
      </c>
      <c r="E10631" s="214"/>
      <c r="F10631" s="197">
        <v>4</v>
      </c>
      <c r="G10631" s="209" t="s">
        <v>605</v>
      </c>
      <c r="H10631" s="373"/>
      <c r="R10631" s="200"/>
    </row>
    <row r="10632" spans="3:18" ht="14.6" customHeight="1" x14ac:dyDescent="0.5">
      <c r="C10632" s="527">
        <v>450</v>
      </c>
      <c r="D10632" s="202" t="str">
        <f t="shared" ref="D10632" si="10483">IF(MOD(D10630-D$10559-1,49)=0,"Jub",IF(MOD(D10630-D$10559,7)=0,"Sab","Yr"))&amp;" "&amp;IF(MOD(D10630-D$10559-1,49)=0,INT(D10630-D$10559-1)/49,"")</f>
        <v xml:space="preserve">Yr </v>
      </c>
      <c r="E10632" s="211">
        <f t="shared" ref="E10632" si="10484">E10628-1</f>
        <v>1424</v>
      </c>
      <c r="F10632" s="197">
        <v>1</v>
      </c>
      <c r="G10632" s="203" t="s">
        <v>288</v>
      </c>
      <c r="H10632" s="373"/>
      <c r="R10632" s="200"/>
    </row>
    <row r="10633" spans="3:18" ht="14.6" customHeight="1" x14ac:dyDescent="0.5">
      <c r="C10633" s="528">
        <f t="shared" ref="C10633" si="10485">C10629+1</f>
        <v>100</v>
      </c>
      <c r="D10633" s="216" t="str">
        <f t="shared" ref="D10633:D10693" si="10486">D10629</f>
        <v>Exodus</v>
      </c>
      <c r="E10633" s="212" t="s">
        <v>171</v>
      </c>
      <c r="F10633" s="197">
        <v>2</v>
      </c>
      <c r="G10633" s="206" t="s">
        <v>604</v>
      </c>
      <c r="H10633" s="373"/>
      <c r="R10633" s="200"/>
    </row>
    <row r="10634" spans="3:18" ht="14.6" customHeight="1" x14ac:dyDescent="0.5">
      <c r="C10634" s="528"/>
      <c r="D10634" s="217">
        <f t="shared" ref="D10634:E10694" si="10487">D10630+1</f>
        <v>59</v>
      </c>
      <c r="E10634" s="212">
        <f t="shared" si="10487"/>
        <v>-1423</v>
      </c>
      <c r="F10634" s="197">
        <v>3</v>
      </c>
      <c r="G10634" s="208" t="s">
        <v>287</v>
      </c>
      <c r="H10634" s="373"/>
      <c r="R10634" s="200"/>
    </row>
    <row r="10635" spans="3:18" ht="14.6" customHeight="1" thickBot="1" x14ac:dyDescent="0.55000000000000004">
      <c r="C10635" s="529"/>
      <c r="D10635" s="217" t="str">
        <f t="shared" ref="D10635" si="10488">INT((D10634-D$10559-1)/49+1)&amp;"/"&amp;MOD(INT((D10634-D$10559-1)/7),7)+1&amp;"/"&amp;MOD(D10634-D$10559-1,7)+1</f>
        <v>1/3/5</v>
      </c>
      <c r="E10635" s="214"/>
      <c r="F10635" s="197">
        <v>4</v>
      </c>
      <c r="G10635" s="209" t="s">
        <v>605</v>
      </c>
      <c r="H10635" s="373"/>
      <c r="R10635" s="200"/>
    </row>
    <row r="10636" spans="3:18" ht="14.6" customHeight="1" x14ac:dyDescent="0.5">
      <c r="C10636" s="527">
        <v>450</v>
      </c>
      <c r="D10636" s="202" t="str">
        <f t="shared" ref="D10636" si="10489">IF(MOD(D10634-D$10559-1,49)=0,"Jub",IF(MOD(D10634-D$10559,7)=0,"Sab","Yr"))&amp;" "&amp;IF(MOD(D10634-D$10559-1,49)=0,INT(D10634-D$10559-1)/49,"")</f>
        <v xml:space="preserve">Yr </v>
      </c>
      <c r="E10636" s="211">
        <f t="shared" ref="E10636" si="10490">E10632-1</f>
        <v>1423</v>
      </c>
      <c r="F10636" s="197">
        <v>1</v>
      </c>
      <c r="G10636" s="203" t="s">
        <v>288</v>
      </c>
      <c r="H10636" s="373"/>
      <c r="R10636" s="200"/>
    </row>
    <row r="10637" spans="3:18" ht="14.6" customHeight="1" x14ac:dyDescent="0.5">
      <c r="C10637" s="528">
        <f t="shared" ref="C10637" si="10491">C10633+1</f>
        <v>101</v>
      </c>
      <c r="D10637" s="216" t="str">
        <f t="shared" si="10486"/>
        <v>Exodus</v>
      </c>
      <c r="E10637" s="212" t="s">
        <v>171</v>
      </c>
      <c r="F10637" s="197">
        <v>2</v>
      </c>
      <c r="G10637" s="206" t="s">
        <v>604</v>
      </c>
      <c r="H10637" s="373"/>
      <c r="R10637" s="200"/>
    </row>
    <row r="10638" spans="3:18" ht="14.6" customHeight="1" x14ac:dyDescent="0.5">
      <c r="C10638" s="528"/>
      <c r="D10638" s="217">
        <f t="shared" si="10487"/>
        <v>60</v>
      </c>
      <c r="E10638" s="212">
        <f t="shared" si="10487"/>
        <v>-1422</v>
      </c>
      <c r="F10638" s="197">
        <v>3</v>
      </c>
      <c r="G10638" s="208" t="s">
        <v>287</v>
      </c>
      <c r="H10638" s="373"/>
      <c r="R10638" s="200"/>
    </row>
    <row r="10639" spans="3:18" ht="14.6" customHeight="1" thickBot="1" x14ac:dyDescent="0.55000000000000004">
      <c r="C10639" s="529"/>
      <c r="D10639" s="217" t="str">
        <f t="shared" ref="D10639" si="10492">INT((D10638-D$10559-1)/49+1)&amp;"/"&amp;MOD(INT((D10638-D$10559-1)/7),7)+1&amp;"/"&amp;MOD(D10638-D$10559-1,7)+1</f>
        <v>1/3/6</v>
      </c>
      <c r="E10639" s="214"/>
      <c r="F10639" s="197">
        <v>4</v>
      </c>
      <c r="G10639" s="209" t="s">
        <v>605</v>
      </c>
      <c r="H10639" s="373"/>
      <c r="R10639" s="200"/>
    </row>
    <row r="10640" spans="3:18" ht="14.6" customHeight="1" x14ac:dyDescent="0.5">
      <c r="C10640" s="527">
        <v>450</v>
      </c>
      <c r="D10640" s="202" t="str">
        <f t="shared" ref="D10640" si="10493">IF(MOD(D10638-D$10559-1,49)=0,"Jub",IF(MOD(D10638-D$10559,7)=0,"Sab","Yr"))&amp;" "&amp;IF(MOD(D10638-D$10559-1,49)=0,INT(D10638-D$10559-1)/49,"")</f>
        <v xml:space="preserve">Yr </v>
      </c>
      <c r="E10640" s="211">
        <f t="shared" ref="E10640" si="10494">E10636-1</f>
        <v>1422</v>
      </c>
      <c r="F10640" s="197">
        <v>1</v>
      </c>
      <c r="G10640" s="203" t="s">
        <v>288</v>
      </c>
      <c r="H10640" s="373"/>
      <c r="R10640" s="200"/>
    </row>
    <row r="10641" spans="3:18" ht="14.6" customHeight="1" x14ac:dyDescent="0.5">
      <c r="C10641" s="528">
        <f t="shared" ref="C10641" si="10495">C10637+1</f>
        <v>102</v>
      </c>
      <c r="D10641" s="216" t="str">
        <f t="shared" si="10486"/>
        <v>Exodus</v>
      </c>
      <c r="E10641" s="212" t="s">
        <v>171</v>
      </c>
      <c r="F10641" s="197">
        <v>2</v>
      </c>
      <c r="G10641" s="206" t="s">
        <v>604</v>
      </c>
      <c r="H10641" s="373"/>
      <c r="R10641" s="200"/>
    </row>
    <row r="10642" spans="3:18" ht="14.6" customHeight="1" x14ac:dyDescent="0.5">
      <c r="C10642" s="528"/>
      <c r="D10642" s="217">
        <f t="shared" si="10487"/>
        <v>61</v>
      </c>
      <c r="E10642" s="212">
        <f t="shared" si="10487"/>
        <v>-1421</v>
      </c>
      <c r="F10642" s="197">
        <v>3</v>
      </c>
      <c r="G10642" s="208" t="s">
        <v>287</v>
      </c>
      <c r="H10642" s="373"/>
      <c r="R10642" s="200"/>
    </row>
    <row r="10643" spans="3:18" ht="14.6" customHeight="1" thickBot="1" x14ac:dyDescent="0.55000000000000004">
      <c r="C10643" s="529"/>
      <c r="D10643" s="359" t="str">
        <f t="shared" ref="D10643" si="10496">INT((D10642-D$10559-1)/49+1)&amp;"/"&amp;MOD(INT((D10642-D$10559-1)/7),7)+1&amp;"/"&amp;MOD(D10642-D$10559-1,7)+1</f>
        <v>1/3/7</v>
      </c>
      <c r="E10643" s="214"/>
      <c r="F10643" s="197">
        <v>4</v>
      </c>
      <c r="G10643" s="209" t="s">
        <v>605</v>
      </c>
      <c r="H10643" s="373"/>
      <c r="R10643" s="200"/>
    </row>
    <row r="10644" spans="3:18" ht="14.6" customHeight="1" x14ac:dyDescent="0.5">
      <c r="C10644" s="527">
        <v>450</v>
      </c>
      <c r="D10644" s="360" t="str">
        <f t="shared" ref="D10644" si="10497">IF(MOD(D10642-D$10559-1,49)=0,"Jub",IF(MOD(D10642-D$10559,7)=0,"Sab","Yr"))&amp;" "&amp;IF(MOD(D10642-D$10559-1,49)=0,INT(D10642-D$10559-1)/49,"")</f>
        <v xml:space="preserve">Sab </v>
      </c>
      <c r="E10644" s="211">
        <f t="shared" ref="E10644" si="10498">E10640-1</f>
        <v>1421</v>
      </c>
      <c r="F10644" s="197">
        <v>1</v>
      </c>
      <c r="G10644" s="203" t="s">
        <v>288</v>
      </c>
      <c r="H10644" s="373"/>
      <c r="R10644" s="200"/>
    </row>
    <row r="10645" spans="3:18" ht="14.6" customHeight="1" x14ac:dyDescent="0.5">
      <c r="C10645" s="528">
        <f t="shared" ref="C10645" si="10499">C10641+1</f>
        <v>103</v>
      </c>
      <c r="D10645" s="361" t="str">
        <f t="shared" si="10486"/>
        <v>Exodus</v>
      </c>
      <c r="E10645" s="212" t="s">
        <v>171</v>
      </c>
      <c r="F10645" s="197">
        <v>2</v>
      </c>
      <c r="G10645" s="206" t="s">
        <v>604</v>
      </c>
      <c r="H10645" s="373"/>
      <c r="R10645" s="200"/>
    </row>
    <row r="10646" spans="3:18" ht="14.6" customHeight="1" x14ac:dyDescent="0.5">
      <c r="C10646" s="528"/>
      <c r="D10646" s="359">
        <f t="shared" si="10487"/>
        <v>62</v>
      </c>
      <c r="E10646" s="212">
        <f t="shared" si="10487"/>
        <v>-1420</v>
      </c>
      <c r="F10646" s="197">
        <v>3</v>
      </c>
      <c r="G10646" s="208" t="s">
        <v>287</v>
      </c>
      <c r="H10646" s="373"/>
      <c r="R10646" s="200"/>
    </row>
    <row r="10647" spans="3:18" ht="14.6" customHeight="1" thickBot="1" x14ac:dyDescent="0.55000000000000004">
      <c r="C10647" s="529"/>
      <c r="D10647" s="217" t="str">
        <f t="shared" ref="D10647" si="10500">INT((D10646-D$10559-1)/49+1)&amp;"/"&amp;MOD(INT((D10646-D$10559-1)/7),7)+1&amp;"/"&amp;MOD(D10646-D$10559-1,7)+1</f>
        <v>1/4/1</v>
      </c>
      <c r="E10647" s="214"/>
      <c r="F10647" s="197">
        <v>4</v>
      </c>
      <c r="G10647" s="209" t="s">
        <v>605</v>
      </c>
      <c r="H10647" s="373"/>
      <c r="R10647" s="200"/>
    </row>
    <row r="10648" spans="3:18" ht="14.6" customHeight="1" x14ac:dyDescent="0.5">
      <c r="C10648" s="527">
        <v>450</v>
      </c>
      <c r="D10648" s="202" t="str">
        <f t="shared" ref="D10648" si="10501">IF(MOD(D10646-D$10559-1,49)=0,"Jub",IF(MOD(D10646-D$10559,7)=0,"Sab","Yr"))&amp;" "&amp;IF(MOD(D10646-D$10559-1,49)=0,INT(D10646-D$10559-1)/49,"")</f>
        <v xml:space="preserve">Yr </v>
      </c>
      <c r="E10648" s="211">
        <f t="shared" ref="E10648" si="10502">E10644-1</f>
        <v>1420</v>
      </c>
      <c r="F10648" s="197">
        <v>1</v>
      </c>
      <c r="G10648" s="203" t="s">
        <v>288</v>
      </c>
      <c r="H10648" s="373"/>
      <c r="R10648" s="200"/>
    </row>
    <row r="10649" spans="3:18" ht="14.6" customHeight="1" x14ac:dyDescent="0.5">
      <c r="C10649" s="528">
        <f t="shared" ref="C10649" si="10503">C10645+1</f>
        <v>104</v>
      </c>
      <c r="D10649" s="216" t="str">
        <f t="shared" si="10486"/>
        <v>Exodus</v>
      </c>
      <c r="E10649" s="212" t="s">
        <v>171</v>
      </c>
      <c r="F10649" s="197">
        <v>2</v>
      </c>
      <c r="G10649" s="206" t="s">
        <v>604</v>
      </c>
      <c r="H10649" s="373"/>
      <c r="R10649" s="200"/>
    </row>
    <row r="10650" spans="3:18" ht="14.6" customHeight="1" x14ac:dyDescent="0.5">
      <c r="C10650" s="528"/>
      <c r="D10650" s="217">
        <f t="shared" si="10487"/>
        <v>63</v>
      </c>
      <c r="E10650" s="212">
        <f t="shared" si="10487"/>
        <v>-1419</v>
      </c>
      <c r="F10650" s="197">
        <v>3</v>
      </c>
      <c r="G10650" s="208" t="s">
        <v>287</v>
      </c>
      <c r="H10650" s="373"/>
      <c r="R10650" s="200"/>
    </row>
    <row r="10651" spans="3:18" ht="14.6" customHeight="1" thickBot="1" x14ac:dyDescent="0.55000000000000004">
      <c r="C10651" s="529"/>
      <c r="D10651" s="217" t="str">
        <f t="shared" ref="D10651" si="10504">INT((D10650-D$10559-1)/49+1)&amp;"/"&amp;MOD(INT((D10650-D$10559-1)/7),7)+1&amp;"/"&amp;MOD(D10650-D$10559-1,7)+1</f>
        <v>1/4/2</v>
      </c>
      <c r="E10651" s="214"/>
      <c r="F10651" s="197">
        <v>4</v>
      </c>
      <c r="G10651" s="209" t="s">
        <v>605</v>
      </c>
      <c r="H10651" s="373"/>
      <c r="R10651" s="200"/>
    </row>
    <row r="10652" spans="3:18" ht="14.6" customHeight="1" x14ac:dyDescent="0.5">
      <c r="C10652" s="527">
        <v>450</v>
      </c>
      <c r="D10652" s="202" t="str">
        <f t="shared" ref="D10652" si="10505">IF(MOD(D10650-D$10559-1,49)=0,"Jub",IF(MOD(D10650-D$10559,7)=0,"Sab","Yr"))&amp;" "&amp;IF(MOD(D10650-D$10559-1,49)=0,INT(D10650-D$10559-1)/49,"")</f>
        <v xml:space="preserve">Yr </v>
      </c>
      <c r="E10652" s="211">
        <f t="shared" ref="E10652" si="10506">E10648-1</f>
        <v>1419</v>
      </c>
      <c r="F10652" s="197">
        <v>1</v>
      </c>
      <c r="G10652" s="203" t="s">
        <v>288</v>
      </c>
      <c r="H10652" s="373"/>
      <c r="R10652" s="200"/>
    </row>
    <row r="10653" spans="3:18" ht="14.6" customHeight="1" x14ac:dyDescent="0.5">
      <c r="C10653" s="528">
        <f t="shared" ref="C10653" si="10507">C10649+1</f>
        <v>105</v>
      </c>
      <c r="D10653" s="216" t="str">
        <f t="shared" si="10486"/>
        <v>Exodus</v>
      </c>
      <c r="E10653" s="212" t="s">
        <v>171</v>
      </c>
      <c r="F10653" s="197">
        <v>2</v>
      </c>
      <c r="G10653" s="206" t="s">
        <v>604</v>
      </c>
      <c r="H10653" s="373"/>
      <c r="R10653" s="200"/>
    </row>
    <row r="10654" spans="3:18" ht="14.6" customHeight="1" x14ac:dyDescent="0.5">
      <c r="C10654" s="528"/>
      <c r="D10654" s="217">
        <f t="shared" si="10487"/>
        <v>64</v>
      </c>
      <c r="E10654" s="212">
        <f t="shared" si="10487"/>
        <v>-1418</v>
      </c>
      <c r="F10654" s="197">
        <v>3</v>
      </c>
      <c r="G10654" s="208" t="s">
        <v>287</v>
      </c>
      <c r="H10654" s="373"/>
      <c r="R10654" s="200"/>
    </row>
    <row r="10655" spans="3:18" ht="14.6" customHeight="1" thickBot="1" x14ac:dyDescent="0.55000000000000004">
      <c r="C10655" s="529"/>
      <c r="D10655" s="217" t="str">
        <f t="shared" ref="D10655" si="10508">INT((D10654-D$10559-1)/49+1)&amp;"/"&amp;MOD(INT((D10654-D$10559-1)/7),7)+1&amp;"/"&amp;MOD(D10654-D$10559-1,7)+1</f>
        <v>1/4/3</v>
      </c>
      <c r="E10655" s="214"/>
      <c r="F10655" s="197">
        <v>4</v>
      </c>
      <c r="G10655" s="209" t="s">
        <v>605</v>
      </c>
      <c r="H10655" s="373"/>
      <c r="R10655" s="200"/>
    </row>
    <row r="10656" spans="3:18" ht="14.6" customHeight="1" x14ac:dyDescent="0.5">
      <c r="C10656" s="527">
        <v>450</v>
      </c>
      <c r="D10656" s="202" t="str">
        <f t="shared" ref="D10656" si="10509">IF(MOD(D10654-D$10559-1,49)=0,"Jub",IF(MOD(D10654-D$10559,7)=0,"Sab","Yr"))&amp;" "&amp;IF(MOD(D10654-D$10559-1,49)=0,INT(D10654-D$10559-1)/49,"")</f>
        <v xml:space="preserve">Yr </v>
      </c>
      <c r="E10656" s="211">
        <f t="shared" ref="E10656" si="10510">E10652-1</f>
        <v>1418</v>
      </c>
      <c r="F10656" s="197">
        <v>1</v>
      </c>
      <c r="G10656" s="203" t="s">
        <v>288</v>
      </c>
      <c r="H10656" s="373"/>
      <c r="R10656" s="200"/>
    </row>
    <row r="10657" spans="3:18" ht="14.6" customHeight="1" x14ac:dyDescent="0.5">
      <c r="C10657" s="528">
        <f t="shared" ref="C10657" si="10511">C10653+1</f>
        <v>106</v>
      </c>
      <c r="D10657" s="216" t="str">
        <f t="shared" si="10486"/>
        <v>Exodus</v>
      </c>
      <c r="E10657" s="212" t="s">
        <v>171</v>
      </c>
      <c r="F10657" s="197">
        <v>2</v>
      </c>
      <c r="G10657" s="206" t="s">
        <v>604</v>
      </c>
      <c r="H10657" s="373"/>
      <c r="R10657" s="200"/>
    </row>
    <row r="10658" spans="3:18" ht="14.6" customHeight="1" x14ac:dyDescent="0.5">
      <c r="C10658" s="528"/>
      <c r="D10658" s="217">
        <f t="shared" si="10487"/>
        <v>65</v>
      </c>
      <c r="E10658" s="212">
        <f t="shared" si="10487"/>
        <v>-1417</v>
      </c>
      <c r="F10658" s="197">
        <v>3</v>
      </c>
      <c r="G10658" s="208" t="s">
        <v>287</v>
      </c>
      <c r="H10658" s="373"/>
      <c r="R10658" s="200"/>
    </row>
    <row r="10659" spans="3:18" ht="14.6" customHeight="1" thickBot="1" x14ac:dyDescent="0.55000000000000004">
      <c r="C10659" s="529"/>
      <c r="D10659" s="217" t="str">
        <f t="shared" ref="D10659" si="10512">INT((D10658-D$10559-1)/49+1)&amp;"/"&amp;MOD(INT((D10658-D$10559-1)/7),7)+1&amp;"/"&amp;MOD(D10658-D$10559-1,7)+1</f>
        <v>1/4/4</v>
      </c>
      <c r="E10659" s="214"/>
      <c r="F10659" s="197">
        <v>4</v>
      </c>
      <c r="G10659" s="209" t="s">
        <v>605</v>
      </c>
      <c r="H10659" s="373"/>
      <c r="R10659" s="200"/>
    </row>
    <row r="10660" spans="3:18" ht="14.6" customHeight="1" x14ac:dyDescent="0.5">
      <c r="C10660" s="527">
        <v>450</v>
      </c>
      <c r="D10660" s="202" t="str">
        <f t="shared" ref="D10660" si="10513">IF(MOD(D10658-D$10559-1,49)=0,"Jub",IF(MOD(D10658-D$10559,7)=0,"Sab","Yr"))&amp;" "&amp;IF(MOD(D10658-D$10559-1,49)=0,INT(D10658-D$10559-1)/49,"")</f>
        <v xml:space="preserve">Yr </v>
      </c>
      <c r="E10660" s="211">
        <f t="shared" ref="E10660" si="10514">E10656-1</f>
        <v>1417</v>
      </c>
      <c r="F10660" s="197">
        <v>1</v>
      </c>
      <c r="G10660" s="203" t="s">
        <v>288</v>
      </c>
      <c r="H10660" s="373"/>
      <c r="R10660" s="200"/>
    </row>
    <row r="10661" spans="3:18" ht="14.6" customHeight="1" x14ac:dyDescent="0.5">
      <c r="C10661" s="528">
        <f t="shared" ref="C10661" si="10515">C10657+1</f>
        <v>107</v>
      </c>
      <c r="D10661" s="216" t="str">
        <f t="shared" si="10486"/>
        <v>Exodus</v>
      </c>
      <c r="E10661" s="212" t="s">
        <v>171</v>
      </c>
      <c r="F10661" s="197">
        <v>2</v>
      </c>
      <c r="G10661" s="206" t="s">
        <v>604</v>
      </c>
      <c r="H10661" s="373"/>
      <c r="R10661" s="200"/>
    </row>
    <row r="10662" spans="3:18" ht="14.6" customHeight="1" x14ac:dyDescent="0.5">
      <c r="C10662" s="528"/>
      <c r="D10662" s="217">
        <f t="shared" si="10487"/>
        <v>66</v>
      </c>
      <c r="E10662" s="212">
        <f t="shared" si="10487"/>
        <v>-1416</v>
      </c>
      <c r="F10662" s="197">
        <v>3</v>
      </c>
      <c r="G10662" s="208" t="s">
        <v>287</v>
      </c>
      <c r="H10662" s="373"/>
      <c r="R10662" s="200"/>
    </row>
    <row r="10663" spans="3:18" ht="14.6" customHeight="1" thickBot="1" x14ac:dyDescent="0.55000000000000004">
      <c r="C10663" s="529"/>
      <c r="D10663" s="217" t="str">
        <f t="shared" ref="D10663" si="10516">INT((D10662-D$10559-1)/49+1)&amp;"/"&amp;MOD(INT((D10662-D$10559-1)/7),7)+1&amp;"/"&amp;MOD(D10662-D$10559-1,7)+1</f>
        <v>1/4/5</v>
      </c>
      <c r="E10663" s="214"/>
      <c r="F10663" s="197">
        <v>4</v>
      </c>
      <c r="G10663" s="209" t="s">
        <v>605</v>
      </c>
      <c r="H10663" s="373"/>
      <c r="R10663" s="200"/>
    </row>
    <row r="10664" spans="3:18" ht="14.6" customHeight="1" x14ac:dyDescent="0.5">
      <c r="C10664" s="527">
        <v>450</v>
      </c>
      <c r="D10664" s="202" t="str">
        <f t="shared" ref="D10664" si="10517">IF(MOD(D10662-D$10559-1,49)=0,"Jub",IF(MOD(D10662-D$10559,7)=0,"Sab","Yr"))&amp;" "&amp;IF(MOD(D10662-D$10559-1,49)=0,INT(D10662-D$10559-1)/49,"")</f>
        <v xml:space="preserve">Yr </v>
      </c>
      <c r="E10664" s="211">
        <f t="shared" ref="E10664" si="10518">E10660-1</f>
        <v>1416</v>
      </c>
      <c r="F10664" s="197">
        <v>1</v>
      </c>
      <c r="G10664" s="203" t="s">
        <v>288</v>
      </c>
      <c r="H10664" s="373"/>
      <c r="R10664" s="200"/>
    </row>
    <row r="10665" spans="3:18" ht="14.6" customHeight="1" x14ac:dyDescent="0.5">
      <c r="C10665" s="528">
        <f t="shared" ref="C10665" si="10519">C10661+1</f>
        <v>108</v>
      </c>
      <c r="D10665" s="216" t="str">
        <f t="shared" si="10486"/>
        <v>Exodus</v>
      </c>
      <c r="E10665" s="212" t="s">
        <v>171</v>
      </c>
      <c r="F10665" s="197">
        <v>2</v>
      </c>
      <c r="G10665" s="206" t="s">
        <v>604</v>
      </c>
      <c r="H10665" s="373"/>
      <c r="R10665" s="200"/>
    </row>
    <row r="10666" spans="3:18" ht="14.6" customHeight="1" x14ac:dyDescent="0.5">
      <c r="C10666" s="528"/>
      <c r="D10666" s="217">
        <f t="shared" si="10487"/>
        <v>67</v>
      </c>
      <c r="E10666" s="212">
        <f t="shared" si="10487"/>
        <v>-1415</v>
      </c>
      <c r="F10666" s="197">
        <v>3</v>
      </c>
      <c r="G10666" s="208" t="s">
        <v>287</v>
      </c>
      <c r="H10666" s="373"/>
      <c r="R10666" s="200"/>
    </row>
    <row r="10667" spans="3:18" ht="14.6" customHeight="1" thickBot="1" x14ac:dyDescent="0.55000000000000004">
      <c r="C10667" s="529"/>
      <c r="D10667" s="217" t="str">
        <f t="shared" ref="D10667" si="10520">INT((D10666-D$10559-1)/49+1)&amp;"/"&amp;MOD(INT((D10666-D$10559-1)/7),7)+1&amp;"/"&amp;MOD(D10666-D$10559-1,7)+1</f>
        <v>1/4/6</v>
      </c>
      <c r="E10667" s="214"/>
      <c r="F10667" s="197">
        <v>4</v>
      </c>
      <c r="G10667" s="209" t="s">
        <v>605</v>
      </c>
      <c r="H10667" s="373"/>
      <c r="R10667" s="200"/>
    </row>
    <row r="10668" spans="3:18" ht="14.6" customHeight="1" x14ac:dyDescent="0.5">
      <c r="C10668" s="527">
        <v>450</v>
      </c>
      <c r="D10668" s="202" t="str">
        <f t="shared" ref="D10668" si="10521">IF(MOD(D10666-D$10559-1,49)=0,"Jub",IF(MOD(D10666-D$10559,7)=0,"Sab","Yr"))&amp;" "&amp;IF(MOD(D10666-D$10559-1,49)=0,INT(D10666-D$10559-1)/49,"")</f>
        <v xml:space="preserve">Yr </v>
      </c>
      <c r="E10668" s="211">
        <f t="shared" ref="E10668" si="10522">E10664-1</f>
        <v>1415</v>
      </c>
      <c r="F10668" s="197">
        <v>1</v>
      </c>
      <c r="G10668" s="203" t="s">
        <v>288</v>
      </c>
      <c r="H10668" s="373"/>
      <c r="R10668" s="200"/>
    </row>
    <row r="10669" spans="3:18" ht="14.6" customHeight="1" x14ac:dyDescent="0.5">
      <c r="C10669" s="528">
        <f t="shared" ref="C10669" si="10523">C10665+1</f>
        <v>109</v>
      </c>
      <c r="D10669" s="216" t="str">
        <f t="shared" si="10486"/>
        <v>Exodus</v>
      </c>
      <c r="E10669" s="212" t="s">
        <v>171</v>
      </c>
      <c r="F10669" s="197">
        <v>2</v>
      </c>
      <c r="G10669" s="206" t="s">
        <v>604</v>
      </c>
      <c r="H10669" s="373"/>
      <c r="R10669" s="200"/>
    </row>
    <row r="10670" spans="3:18" ht="14.6" customHeight="1" x14ac:dyDescent="0.5">
      <c r="C10670" s="528"/>
      <c r="D10670" s="217">
        <f t="shared" si="10487"/>
        <v>68</v>
      </c>
      <c r="E10670" s="212">
        <f t="shared" si="10487"/>
        <v>-1414</v>
      </c>
      <c r="F10670" s="197">
        <v>3</v>
      </c>
      <c r="G10670" s="208" t="s">
        <v>287</v>
      </c>
      <c r="H10670" s="373"/>
      <c r="R10670" s="200"/>
    </row>
    <row r="10671" spans="3:18" ht="14.6" customHeight="1" thickBot="1" x14ac:dyDescent="0.55000000000000004">
      <c r="C10671" s="529"/>
      <c r="D10671" s="359" t="str">
        <f t="shared" ref="D10671" si="10524">INT((D10670-D$10559-1)/49+1)&amp;"/"&amp;MOD(INT((D10670-D$10559-1)/7),7)+1&amp;"/"&amp;MOD(D10670-D$10559-1,7)+1</f>
        <v>1/4/7</v>
      </c>
      <c r="E10671" s="214"/>
      <c r="F10671" s="197">
        <v>4</v>
      </c>
      <c r="G10671" s="209" t="s">
        <v>605</v>
      </c>
      <c r="H10671" s="373"/>
      <c r="R10671" s="200"/>
    </row>
    <row r="10672" spans="3:18" ht="14.6" customHeight="1" x14ac:dyDescent="0.5">
      <c r="C10672" s="527">
        <v>450</v>
      </c>
      <c r="D10672" s="360" t="str">
        <f t="shared" ref="D10672" si="10525">IF(MOD(D10670-D$10559-1,49)=0,"Jub",IF(MOD(D10670-D$10559,7)=0,"Sab","Yr"))&amp;" "&amp;IF(MOD(D10670-D$10559-1,49)=0,INT(D10670-D$10559-1)/49,"")</f>
        <v xml:space="preserve">Sab </v>
      </c>
      <c r="E10672" s="211">
        <f t="shared" ref="E10672" si="10526">E10668-1</f>
        <v>1414</v>
      </c>
      <c r="F10672" s="197">
        <v>1</v>
      </c>
      <c r="G10672" s="203" t="s">
        <v>288</v>
      </c>
      <c r="H10672" s="373"/>
      <c r="R10672" s="200"/>
    </row>
    <row r="10673" spans="3:18" ht="14.6" customHeight="1" x14ac:dyDescent="0.5">
      <c r="C10673" s="528">
        <f t="shared" ref="C10673" si="10527">C10669+1</f>
        <v>110</v>
      </c>
      <c r="D10673" s="361" t="str">
        <f t="shared" si="10486"/>
        <v>Exodus</v>
      </c>
      <c r="E10673" s="212" t="s">
        <v>171</v>
      </c>
      <c r="F10673" s="197">
        <v>2</v>
      </c>
      <c r="G10673" s="206" t="s">
        <v>604</v>
      </c>
      <c r="H10673" s="373"/>
      <c r="R10673" s="200"/>
    </row>
    <row r="10674" spans="3:18" ht="14.6" customHeight="1" x14ac:dyDescent="0.5">
      <c r="C10674" s="528"/>
      <c r="D10674" s="359">
        <f t="shared" si="10487"/>
        <v>69</v>
      </c>
      <c r="E10674" s="212">
        <f t="shared" si="10487"/>
        <v>-1413</v>
      </c>
      <c r="F10674" s="197">
        <v>3</v>
      </c>
      <c r="G10674" s="208" t="s">
        <v>287</v>
      </c>
      <c r="H10674" s="373"/>
      <c r="R10674" s="200"/>
    </row>
    <row r="10675" spans="3:18" ht="14.6" customHeight="1" thickBot="1" x14ac:dyDescent="0.55000000000000004">
      <c r="C10675" s="529"/>
      <c r="D10675" s="217" t="str">
        <f t="shared" ref="D10675" si="10528">INT((D10674-D$10559-1)/49+1)&amp;"/"&amp;MOD(INT((D10674-D$10559-1)/7),7)+1&amp;"/"&amp;MOD(D10674-D$10559-1,7)+1</f>
        <v>1/5/1</v>
      </c>
      <c r="E10675" s="214"/>
      <c r="F10675" s="197">
        <v>4</v>
      </c>
      <c r="G10675" s="209" t="s">
        <v>605</v>
      </c>
      <c r="H10675" s="373"/>
      <c r="R10675" s="200"/>
    </row>
    <row r="10676" spans="3:18" ht="14.6" customHeight="1" x14ac:dyDescent="0.5">
      <c r="C10676" s="527">
        <v>450</v>
      </c>
      <c r="D10676" s="202" t="str">
        <f t="shared" ref="D10676" si="10529">IF(MOD(D10674-D$10559-1,49)=0,"Jub",IF(MOD(D10674-D$10559,7)=0,"Sab","Yr"))&amp;" "&amp;IF(MOD(D10674-D$10559-1,49)=0,INT(D10674-D$10559-1)/49,"")</f>
        <v xml:space="preserve">Yr </v>
      </c>
      <c r="E10676" s="211">
        <f t="shared" ref="E10676" si="10530">E10672-1</f>
        <v>1413</v>
      </c>
      <c r="F10676" s="197">
        <v>1</v>
      </c>
      <c r="G10676" s="203" t="s">
        <v>288</v>
      </c>
      <c r="H10676" s="373"/>
      <c r="R10676" s="200"/>
    </row>
    <row r="10677" spans="3:18" ht="14.6" customHeight="1" x14ac:dyDescent="0.5">
      <c r="C10677" s="528">
        <f t="shared" ref="C10677" si="10531">C10673+1</f>
        <v>111</v>
      </c>
      <c r="D10677" s="216" t="str">
        <f t="shared" si="10486"/>
        <v>Exodus</v>
      </c>
      <c r="E10677" s="212" t="s">
        <v>171</v>
      </c>
      <c r="F10677" s="197">
        <v>2</v>
      </c>
      <c r="G10677" s="206" t="s">
        <v>604</v>
      </c>
      <c r="H10677" s="373"/>
      <c r="R10677" s="200"/>
    </row>
    <row r="10678" spans="3:18" ht="14.6" customHeight="1" x14ac:dyDescent="0.5">
      <c r="C10678" s="528"/>
      <c r="D10678" s="217">
        <f t="shared" si="10487"/>
        <v>70</v>
      </c>
      <c r="E10678" s="212">
        <f t="shared" si="10487"/>
        <v>-1412</v>
      </c>
      <c r="F10678" s="197">
        <v>3</v>
      </c>
      <c r="G10678" s="208" t="s">
        <v>287</v>
      </c>
      <c r="H10678" s="373"/>
      <c r="R10678" s="200"/>
    </row>
    <row r="10679" spans="3:18" ht="14.6" customHeight="1" thickBot="1" x14ac:dyDescent="0.55000000000000004">
      <c r="C10679" s="529"/>
      <c r="D10679" s="217" t="str">
        <f t="shared" ref="D10679" si="10532">INT((D10678-D$10559-1)/49+1)&amp;"/"&amp;MOD(INT((D10678-D$10559-1)/7),7)+1&amp;"/"&amp;MOD(D10678-D$10559-1,7)+1</f>
        <v>1/5/2</v>
      </c>
      <c r="E10679" s="214"/>
      <c r="F10679" s="197">
        <v>4</v>
      </c>
      <c r="G10679" s="209" t="s">
        <v>605</v>
      </c>
      <c r="H10679" s="373"/>
      <c r="R10679" s="200"/>
    </row>
    <row r="10680" spans="3:18" ht="14.6" customHeight="1" x14ac:dyDescent="0.5">
      <c r="C10680" s="527">
        <v>450</v>
      </c>
      <c r="D10680" s="202" t="str">
        <f t="shared" ref="D10680" si="10533">IF(MOD(D10678-D$10559-1,49)=0,"Jub",IF(MOD(D10678-D$10559,7)=0,"Sab","Yr"))&amp;" "&amp;IF(MOD(D10678-D$10559-1,49)=0,INT(D10678-D$10559-1)/49,"")</f>
        <v xml:space="preserve">Yr </v>
      </c>
      <c r="E10680" s="211">
        <f t="shared" ref="E10680" si="10534">E10676-1</f>
        <v>1412</v>
      </c>
      <c r="F10680" s="197">
        <v>1</v>
      </c>
      <c r="G10680" s="203" t="s">
        <v>288</v>
      </c>
      <c r="H10680" s="373"/>
      <c r="R10680" s="200"/>
    </row>
    <row r="10681" spans="3:18" ht="14.6" customHeight="1" x14ac:dyDescent="0.5">
      <c r="C10681" s="528">
        <f t="shared" ref="C10681" si="10535">C10677+1</f>
        <v>112</v>
      </c>
      <c r="D10681" s="216" t="str">
        <f t="shared" si="10486"/>
        <v>Exodus</v>
      </c>
      <c r="E10681" s="212" t="s">
        <v>171</v>
      </c>
      <c r="F10681" s="197">
        <v>2</v>
      </c>
      <c r="G10681" s="206" t="s">
        <v>604</v>
      </c>
      <c r="H10681" s="373"/>
      <c r="R10681" s="200"/>
    </row>
    <row r="10682" spans="3:18" ht="14.6" customHeight="1" x14ac:dyDescent="0.5">
      <c r="C10682" s="528"/>
      <c r="D10682" s="217">
        <f t="shared" si="10487"/>
        <v>71</v>
      </c>
      <c r="E10682" s="212">
        <f t="shared" si="10487"/>
        <v>-1411</v>
      </c>
      <c r="F10682" s="197">
        <v>3</v>
      </c>
      <c r="G10682" s="208" t="s">
        <v>287</v>
      </c>
      <c r="H10682" s="373"/>
      <c r="R10682" s="200"/>
    </row>
    <row r="10683" spans="3:18" ht="14.6" customHeight="1" thickBot="1" x14ac:dyDescent="0.55000000000000004">
      <c r="C10683" s="529"/>
      <c r="D10683" s="217" t="str">
        <f t="shared" ref="D10683" si="10536">INT((D10682-D$10559-1)/49+1)&amp;"/"&amp;MOD(INT((D10682-D$10559-1)/7),7)+1&amp;"/"&amp;MOD(D10682-D$10559-1,7)+1</f>
        <v>1/5/3</v>
      </c>
      <c r="E10683" s="214"/>
      <c r="F10683" s="197">
        <v>4</v>
      </c>
      <c r="G10683" s="209" t="s">
        <v>605</v>
      </c>
      <c r="H10683" s="373"/>
      <c r="R10683" s="200"/>
    </row>
    <row r="10684" spans="3:18" ht="14.6" customHeight="1" x14ac:dyDescent="0.5">
      <c r="C10684" s="527">
        <v>450</v>
      </c>
      <c r="D10684" s="202" t="str">
        <f t="shared" ref="D10684" si="10537">IF(MOD(D10682-D$10559-1,49)=0,"Jub",IF(MOD(D10682-D$10559,7)=0,"Sab","Yr"))&amp;" "&amp;IF(MOD(D10682-D$10559-1,49)=0,INT(D10682-D$10559-1)/49,"")</f>
        <v xml:space="preserve">Yr </v>
      </c>
      <c r="E10684" s="211">
        <f t="shared" ref="E10684" si="10538">E10680-1</f>
        <v>1411</v>
      </c>
      <c r="F10684" s="197">
        <v>1</v>
      </c>
      <c r="G10684" s="203" t="s">
        <v>288</v>
      </c>
      <c r="H10684" s="373"/>
      <c r="R10684" s="200"/>
    </row>
    <row r="10685" spans="3:18" ht="14.6" customHeight="1" x14ac:dyDescent="0.5">
      <c r="C10685" s="528">
        <f t="shared" ref="C10685" si="10539">C10681+1</f>
        <v>113</v>
      </c>
      <c r="D10685" s="216" t="str">
        <f t="shared" si="10486"/>
        <v>Exodus</v>
      </c>
      <c r="E10685" s="212" t="s">
        <v>171</v>
      </c>
      <c r="F10685" s="197">
        <v>2</v>
      </c>
      <c r="G10685" s="206" t="s">
        <v>604</v>
      </c>
      <c r="H10685" s="373"/>
      <c r="R10685" s="200"/>
    </row>
    <row r="10686" spans="3:18" ht="14.6" customHeight="1" x14ac:dyDescent="0.5">
      <c r="C10686" s="528"/>
      <c r="D10686" s="217">
        <f t="shared" si="10487"/>
        <v>72</v>
      </c>
      <c r="E10686" s="212">
        <f t="shared" si="10487"/>
        <v>-1410</v>
      </c>
      <c r="F10686" s="197">
        <v>3</v>
      </c>
      <c r="G10686" s="208" t="s">
        <v>287</v>
      </c>
      <c r="H10686" s="373"/>
      <c r="R10686" s="200"/>
    </row>
    <row r="10687" spans="3:18" ht="14.6" customHeight="1" thickBot="1" x14ac:dyDescent="0.55000000000000004">
      <c r="C10687" s="529"/>
      <c r="D10687" s="217" t="str">
        <f t="shared" ref="D10687" si="10540">INT((D10686-D$10559-1)/49+1)&amp;"/"&amp;MOD(INT((D10686-D$10559-1)/7),7)+1&amp;"/"&amp;MOD(D10686-D$10559-1,7)+1</f>
        <v>1/5/4</v>
      </c>
      <c r="E10687" s="214"/>
      <c r="F10687" s="197">
        <v>4</v>
      </c>
      <c r="G10687" s="209" t="s">
        <v>605</v>
      </c>
      <c r="H10687" s="373"/>
      <c r="R10687" s="200"/>
    </row>
    <row r="10688" spans="3:18" ht="14.6" customHeight="1" x14ac:dyDescent="0.5">
      <c r="C10688" s="527">
        <v>450</v>
      </c>
      <c r="D10688" s="202" t="str">
        <f t="shared" ref="D10688" si="10541">IF(MOD(D10686-D$10559-1,49)=0,"Jub",IF(MOD(D10686-D$10559,7)=0,"Sab","Yr"))&amp;" "&amp;IF(MOD(D10686-D$10559-1,49)=0,INT(D10686-D$10559-1)/49,"")</f>
        <v xml:space="preserve">Yr </v>
      </c>
      <c r="E10688" s="211">
        <f t="shared" ref="E10688" si="10542">E10684-1</f>
        <v>1410</v>
      </c>
      <c r="F10688" s="197">
        <v>1</v>
      </c>
      <c r="G10688" s="203" t="s">
        <v>288</v>
      </c>
      <c r="H10688" s="373"/>
      <c r="R10688" s="200"/>
    </row>
    <row r="10689" spans="3:18" ht="14.6" customHeight="1" x14ac:dyDescent="0.5">
      <c r="C10689" s="528">
        <f t="shared" ref="C10689" si="10543">C10685+1</f>
        <v>114</v>
      </c>
      <c r="D10689" s="216" t="str">
        <f t="shared" si="10486"/>
        <v>Exodus</v>
      </c>
      <c r="E10689" s="212" t="s">
        <v>171</v>
      </c>
      <c r="F10689" s="197">
        <v>2</v>
      </c>
      <c r="G10689" s="206" t="s">
        <v>604</v>
      </c>
      <c r="H10689" s="373"/>
      <c r="R10689" s="200"/>
    </row>
    <row r="10690" spans="3:18" ht="14.6" customHeight="1" x14ac:dyDescent="0.5">
      <c r="C10690" s="528"/>
      <c r="D10690" s="217">
        <f t="shared" si="10487"/>
        <v>73</v>
      </c>
      <c r="E10690" s="212">
        <f t="shared" si="10487"/>
        <v>-1409</v>
      </c>
      <c r="F10690" s="197">
        <v>3</v>
      </c>
      <c r="G10690" s="208" t="s">
        <v>287</v>
      </c>
      <c r="H10690" s="373"/>
      <c r="R10690" s="200"/>
    </row>
    <row r="10691" spans="3:18" ht="14.6" customHeight="1" thickBot="1" x14ac:dyDescent="0.55000000000000004">
      <c r="C10691" s="529"/>
      <c r="D10691" s="217" t="str">
        <f t="shared" ref="D10691" si="10544">INT((D10690-D$10559-1)/49+1)&amp;"/"&amp;MOD(INT((D10690-D$10559-1)/7),7)+1&amp;"/"&amp;MOD(D10690-D$10559-1,7)+1</f>
        <v>1/5/5</v>
      </c>
      <c r="E10691" s="214"/>
      <c r="F10691" s="197">
        <v>4</v>
      </c>
      <c r="G10691" s="209" t="s">
        <v>605</v>
      </c>
      <c r="H10691" s="373"/>
      <c r="R10691" s="200"/>
    </row>
    <row r="10692" spans="3:18" ht="14.6" customHeight="1" x14ac:dyDescent="0.5">
      <c r="C10692" s="527">
        <v>450</v>
      </c>
      <c r="D10692" s="202" t="str">
        <f t="shared" ref="D10692" si="10545">IF(MOD(D10690-D$10559-1,49)=0,"Jub",IF(MOD(D10690-D$10559,7)=0,"Sab","Yr"))&amp;" "&amp;IF(MOD(D10690-D$10559-1,49)=0,INT(D10690-D$10559-1)/49,"")</f>
        <v xml:space="preserve">Yr </v>
      </c>
      <c r="E10692" s="211">
        <f t="shared" ref="E10692" si="10546">E10688-1</f>
        <v>1409</v>
      </c>
      <c r="F10692" s="197">
        <v>1</v>
      </c>
      <c r="G10692" s="203" t="s">
        <v>288</v>
      </c>
      <c r="H10692" s="373"/>
      <c r="R10692" s="200"/>
    </row>
    <row r="10693" spans="3:18" ht="14.6" customHeight="1" x14ac:dyDescent="0.5">
      <c r="C10693" s="528">
        <f t="shared" ref="C10693" si="10547">C10689+1</f>
        <v>115</v>
      </c>
      <c r="D10693" s="216" t="str">
        <f t="shared" si="10486"/>
        <v>Exodus</v>
      </c>
      <c r="E10693" s="212" t="s">
        <v>171</v>
      </c>
      <c r="F10693" s="197">
        <v>2</v>
      </c>
      <c r="G10693" s="206" t="s">
        <v>604</v>
      </c>
      <c r="H10693" s="373"/>
      <c r="R10693" s="200"/>
    </row>
    <row r="10694" spans="3:18" ht="14.6" customHeight="1" x14ac:dyDescent="0.5">
      <c r="C10694" s="528"/>
      <c r="D10694" s="217">
        <f t="shared" si="10487"/>
        <v>74</v>
      </c>
      <c r="E10694" s="212">
        <f t="shared" si="10487"/>
        <v>-1408</v>
      </c>
      <c r="F10694" s="197">
        <v>3</v>
      </c>
      <c r="G10694" s="208" t="s">
        <v>287</v>
      </c>
      <c r="H10694" s="373"/>
      <c r="R10694" s="200"/>
    </row>
    <row r="10695" spans="3:18" ht="14.6" customHeight="1" thickBot="1" x14ac:dyDescent="0.55000000000000004">
      <c r="C10695" s="529"/>
      <c r="D10695" s="217" t="str">
        <f t="shared" ref="D10695" si="10548">INT((D10694-D$10559-1)/49+1)&amp;"/"&amp;MOD(INT((D10694-D$10559-1)/7),7)+1&amp;"/"&amp;MOD(D10694-D$10559-1,7)+1</f>
        <v>1/5/6</v>
      </c>
      <c r="E10695" s="214"/>
      <c r="F10695" s="197">
        <v>4</v>
      </c>
      <c r="G10695" s="209" t="s">
        <v>605</v>
      </c>
      <c r="H10695" s="373"/>
      <c r="R10695" s="200"/>
    </row>
    <row r="10696" spans="3:18" ht="14.6" customHeight="1" x14ac:dyDescent="0.5">
      <c r="C10696" s="527">
        <v>450</v>
      </c>
      <c r="D10696" s="202" t="str">
        <f t="shared" ref="D10696" si="10549">IF(MOD(D10694-D$10559-1,49)=0,"Jub",IF(MOD(D10694-D$10559,7)=0,"Sab","Yr"))&amp;" "&amp;IF(MOD(D10694-D$10559-1,49)=0,INT(D10694-D$10559-1)/49,"")</f>
        <v xml:space="preserve">Yr </v>
      </c>
      <c r="E10696" s="211">
        <f t="shared" ref="E10696" si="10550">E10692-1</f>
        <v>1408</v>
      </c>
      <c r="F10696" s="197">
        <v>1</v>
      </c>
      <c r="G10696" s="203" t="s">
        <v>288</v>
      </c>
      <c r="H10696" s="373"/>
      <c r="R10696" s="200"/>
    </row>
    <row r="10697" spans="3:18" ht="14.6" customHeight="1" x14ac:dyDescent="0.5">
      <c r="C10697" s="528">
        <f t="shared" ref="C10697" si="10551">C10693+1</f>
        <v>116</v>
      </c>
      <c r="D10697" s="216" t="str">
        <f t="shared" ref="D10697:D10757" si="10552">D10693</f>
        <v>Exodus</v>
      </c>
      <c r="E10697" s="212" t="s">
        <v>171</v>
      </c>
      <c r="F10697" s="197">
        <v>2</v>
      </c>
      <c r="G10697" s="206" t="s">
        <v>604</v>
      </c>
      <c r="H10697" s="373"/>
      <c r="R10697" s="200"/>
    </row>
    <row r="10698" spans="3:18" ht="14.6" customHeight="1" x14ac:dyDescent="0.5">
      <c r="C10698" s="528"/>
      <c r="D10698" s="217">
        <f t="shared" ref="D10698:E10758" si="10553">D10694+1</f>
        <v>75</v>
      </c>
      <c r="E10698" s="212">
        <f t="shared" si="10553"/>
        <v>-1407</v>
      </c>
      <c r="F10698" s="197">
        <v>3</v>
      </c>
      <c r="G10698" s="208" t="s">
        <v>287</v>
      </c>
      <c r="H10698" s="373"/>
      <c r="R10698" s="200"/>
    </row>
    <row r="10699" spans="3:18" ht="14.6" customHeight="1" thickBot="1" x14ac:dyDescent="0.55000000000000004">
      <c r="C10699" s="529"/>
      <c r="D10699" s="359" t="str">
        <f t="shared" ref="D10699" si="10554">INT((D10698-D$10559-1)/49+1)&amp;"/"&amp;MOD(INT((D10698-D$10559-1)/7),7)+1&amp;"/"&amp;MOD(D10698-D$10559-1,7)+1</f>
        <v>1/5/7</v>
      </c>
      <c r="E10699" s="214"/>
      <c r="F10699" s="197">
        <v>4</v>
      </c>
      <c r="G10699" s="209" t="s">
        <v>605</v>
      </c>
      <c r="H10699" s="373"/>
      <c r="R10699" s="200"/>
    </row>
    <row r="10700" spans="3:18" ht="14.6" customHeight="1" x14ac:dyDescent="0.5">
      <c r="C10700" s="527">
        <v>450</v>
      </c>
      <c r="D10700" s="360" t="str">
        <f t="shared" ref="D10700" si="10555">IF(MOD(D10698-D$10559-1,49)=0,"Jub",IF(MOD(D10698-D$10559,7)=0,"Sab","Yr"))&amp;" "&amp;IF(MOD(D10698-D$10559-1,49)=0,INT(D10698-D$10559-1)/49,"")</f>
        <v xml:space="preserve">Sab </v>
      </c>
      <c r="E10700" s="211">
        <f t="shared" ref="E10700" si="10556">E10696-1</f>
        <v>1407</v>
      </c>
      <c r="F10700" s="197">
        <v>1</v>
      </c>
      <c r="G10700" s="203" t="s">
        <v>288</v>
      </c>
      <c r="H10700" s="373"/>
      <c r="R10700" s="200"/>
    </row>
    <row r="10701" spans="3:18" ht="14.6" customHeight="1" x14ac:dyDescent="0.5">
      <c r="C10701" s="528">
        <f t="shared" ref="C10701" si="10557">C10697+1</f>
        <v>117</v>
      </c>
      <c r="D10701" s="361" t="str">
        <f t="shared" si="10552"/>
        <v>Exodus</v>
      </c>
      <c r="E10701" s="212" t="s">
        <v>171</v>
      </c>
      <c r="F10701" s="197">
        <v>2</v>
      </c>
      <c r="G10701" s="206" t="s">
        <v>604</v>
      </c>
      <c r="H10701" s="373"/>
      <c r="R10701" s="200"/>
    </row>
    <row r="10702" spans="3:18" ht="14.6" customHeight="1" x14ac:dyDescent="0.5">
      <c r="C10702" s="528"/>
      <c r="D10702" s="359">
        <f t="shared" si="10553"/>
        <v>76</v>
      </c>
      <c r="E10702" s="212">
        <f t="shared" si="10553"/>
        <v>-1406</v>
      </c>
      <c r="F10702" s="197">
        <v>3</v>
      </c>
      <c r="G10702" s="208" t="s">
        <v>287</v>
      </c>
      <c r="H10702" s="373"/>
      <c r="R10702" s="200"/>
    </row>
    <row r="10703" spans="3:18" ht="14.6" customHeight="1" thickBot="1" x14ac:dyDescent="0.55000000000000004">
      <c r="C10703" s="529"/>
      <c r="D10703" s="217" t="str">
        <f t="shared" ref="D10703" si="10558">INT((D10702-D$10559-1)/49+1)&amp;"/"&amp;MOD(INT((D10702-D$10559-1)/7),7)+1&amp;"/"&amp;MOD(D10702-D$10559-1,7)+1</f>
        <v>1/6/1</v>
      </c>
      <c r="E10703" s="214"/>
      <c r="F10703" s="197">
        <v>4</v>
      </c>
      <c r="G10703" s="209" t="s">
        <v>605</v>
      </c>
      <c r="H10703" s="373"/>
      <c r="R10703" s="200"/>
    </row>
    <row r="10704" spans="3:18" ht="14.6" customHeight="1" x14ac:dyDescent="0.5">
      <c r="C10704" s="527">
        <v>450</v>
      </c>
      <c r="D10704" s="202" t="str">
        <f t="shared" ref="D10704" si="10559">IF(MOD(D10702-D$10559-1,49)=0,"Jub",IF(MOD(D10702-D$10559,7)=0,"Sab","Yr"))&amp;" "&amp;IF(MOD(D10702-D$10559-1,49)=0,INT(D10702-D$10559-1)/49,"")</f>
        <v xml:space="preserve">Yr </v>
      </c>
      <c r="E10704" s="211">
        <f t="shared" ref="E10704" si="10560">E10700-1</f>
        <v>1406</v>
      </c>
      <c r="F10704" s="197">
        <v>1</v>
      </c>
      <c r="G10704" s="203" t="s">
        <v>288</v>
      </c>
      <c r="H10704" s="373"/>
      <c r="R10704" s="200"/>
    </row>
    <row r="10705" spans="3:18" ht="14.6" customHeight="1" x14ac:dyDescent="0.5">
      <c r="C10705" s="528">
        <f t="shared" ref="C10705" si="10561">C10701+1</f>
        <v>118</v>
      </c>
      <c r="D10705" s="216" t="str">
        <f t="shared" si="10552"/>
        <v>Exodus</v>
      </c>
      <c r="E10705" s="212" t="s">
        <v>171</v>
      </c>
      <c r="F10705" s="197">
        <v>2</v>
      </c>
      <c r="G10705" s="206" t="s">
        <v>604</v>
      </c>
      <c r="H10705" s="373"/>
      <c r="R10705" s="200"/>
    </row>
    <row r="10706" spans="3:18" ht="14.6" customHeight="1" x14ac:dyDescent="0.5">
      <c r="C10706" s="528"/>
      <c r="D10706" s="217">
        <f t="shared" si="10553"/>
        <v>77</v>
      </c>
      <c r="E10706" s="212">
        <f t="shared" si="10553"/>
        <v>-1405</v>
      </c>
      <c r="F10706" s="197">
        <v>3</v>
      </c>
      <c r="G10706" s="208" t="s">
        <v>287</v>
      </c>
      <c r="H10706" s="373"/>
      <c r="R10706" s="200"/>
    </row>
    <row r="10707" spans="3:18" ht="14.6" customHeight="1" thickBot="1" x14ac:dyDescent="0.55000000000000004">
      <c r="C10707" s="529"/>
      <c r="D10707" s="217" t="str">
        <f t="shared" ref="D10707" si="10562">INT((D10706-D$10559-1)/49+1)&amp;"/"&amp;MOD(INT((D10706-D$10559-1)/7),7)+1&amp;"/"&amp;MOD(D10706-D$10559-1,7)+1</f>
        <v>1/6/2</v>
      </c>
      <c r="E10707" s="214"/>
      <c r="F10707" s="197">
        <v>4</v>
      </c>
      <c r="G10707" s="209" t="s">
        <v>605</v>
      </c>
      <c r="H10707" s="373"/>
      <c r="R10707" s="200"/>
    </row>
    <row r="10708" spans="3:18" ht="14.6" customHeight="1" x14ac:dyDescent="0.5">
      <c r="C10708" s="527">
        <v>450</v>
      </c>
      <c r="D10708" s="202" t="str">
        <f t="shared" ref="D10708" si="10563">IF(MOD(D10706-D$10559-1,49)=0,"Jub",IF(MOD(D10706-D$10559,7)=0,"Sab","Yr"))&amp;" "&amp;IF(MOD(D10706-D$10559-1,49)=0,INT(D10706-D$10559-1)/49,"")</f>
        <v xml:space="preserve">Yr </v>
      </c>
      <c r="E10708" s="211">
        <f t="shared" ref="E10708" si="10564">E10704-1</f>
        <v>1405</v>
      </c>
      <c r="F10708" s="197">
        <v>1</v>
      </c>
      <c r="G10708" s="203" t="s">
        <v>288</v>
      </c>
      <c r="H10708" s="373"/>
      <c r="R10708" s="200"/>
    </row>
    <row r="10709" spans="3:18" ht="14.6" customHeight="1" x14ac:dyDescent="0.5">
      <c r="C10709" s="528">
        <f t="shared" ref="C10709" si="10565">C10705+1</f>
        <v>119</v>
      </c>
      <c r="D10709" s="216" t="str">
        <f t="shared" si="10552"/>
        <v>Exodus</v>
      </c>
      <c r="E10709" s="212" t="s">
        <v>171</v>
      </c>
      <c r="F10709" s="197">
        <v>2</v>
      </c>
      <c r="G10709" s="206" t="s">
        <v>604</v>
      </c>
      <c r="H10709" s="373"/>
      <c r="R10709" s="200"/>
    </row>
    <row r="10710" spans="3:18" ht="14.6" customHeight="1" x14ac:dyDescent="0.5">
      <c r="C10710" s="528"/>
      <c r="D10710" s="217">
        <f t="shared" si="10553"/>
        <v>78</v>
      </c>
      <c r="E10710" s="212">
        <f t="shared" si="10553"/>
        <v>-1404</v>
      </c>
      <c r="F10710" s="197">
        <v>3</v>
      </c>
      <c r="G10710" s="208" t="s">
        <v>287</v>
      </c>
      <c r="H10710" s="373"/>
      <c r="R10710" s="200"/>
    </row>
    <row r="10711" spans="3:18" ht="14.6" customHeight="1" thickBot="1" x14ac:dyDescent="0.55000000000000004">
      <c r="C10711" s="529"/>
      <c r="D10711" s="217" t="str">
        <f t="shared" ref="D10711" si="10566">INT((D10710-D$10559-1)/49+1)&amp;"/"&amp;MOD(INT((D10710-D$10559-1)/7),7)+1&amp;"/"&amp;MOD(D10710-D$10559-1,7)+1</f>
        <v>1/6/3</v>
      </c>
      <c r="E10711" s="214"/>
      <c r="F10711" s="197">
        <v>4</v>
      </c>
      <c r="G10711" s="209" t="s">
        <v>605</v>
      </c>
      <c r="H10711" s="373"/>
      <c r="R10711" s="200"/>
    </row>
    <row r="10712" spans="3:18" ht="14.6" customHeight="1" x14ac:dyDescent="0.5">
      <c r="C10712" s="527">
        <v>450</v>
      </c>
      <c r="D10712" s="202" t="str">
        <f t="shared" ref="D10712" si="10567">IF(MOD(D10710-D$10559-1,49)=0,"Jub",IF(MOD(D10710-D$10559,7)=0,"Sab","Yr"))&amp;" "&amp;IF(MOD(D10710-D$10559-1,49)=0,INT(D10710-D$10559-1)/49,"")</f>
        <v xml:space="preserve">Yr </v>
      </c>
      <c r="E10712" s="211">
        <f t="shared" ref="E10712" si="10568">E10708-1</f>
        <v>1404</v>
      </c>
      <c r="F10712" s="197">
        <v>1</v>
      </c>
      <c r="G10712" s="203" t="s">
        <v>288</v>
      </c>
      <c r="H10712" s="373"/>
      <c r="R10712" s="200"/>
    </row>
    <row r="10713" spans="3:18" ht="14.6" customHeight="1" x14ac:dyDescent="0.5">
      <c r="C10713" s="528">
        <f t="shared" ref="C10713" si="10569">C10709+1</f>
        <v>120</v>
      </c>
      <c r="D10713" s="216" t="str">
        <f t="shared" si="10552"/>
        <v>Exodus</v>
      </c>
      <c r="E10713" s="212" t="s">
        <v>171</v>
      </c>
      <c r="F10713" s="197">
        <v>2</v>
      </c>
      <c r="G10713" s="206" t="s">
        <v>604</v>
      </c>
      <c r="H10713" s="373"/>
      <c r="R10713" s="200"/>
    </row>
    <row r="10714" spans="3:18" ht="14.6" customHeight="1" x14ac:dyDescent="0.5">
      <c r="C10714" s="528"/>
      <c r="D10714" s="217">
        <f t="shared" si="10553"/>
        <v>79</v>
      </c>
      <c r="E10714" s="212">
        <f t="shared" si="10553"/>
        <v>-1403</v>
      </c>
      <c r="F10714" s="197">
        <v>3</v>
      </c>
      <c r="G10714" s="208" t="s">
        <v>287</v>
      </c>
      <c r="H10714" s="373"/>
      <c r="R10714" s="200"/>
    </row>
    <row r="10715" spans="3:18" ht="14.6" customHeight="1" thickBot="1" x14ac:dyDescent="0.55000000000000004">
      <c r="C10715" s="529"/>
      <c r="D10715" s="217" t="str">
        <f t="shared" ref="D10715" si="10570">INT((D10714-D$10559-1)/49+1)&amp;"/"&amp;MOD(INT((D10714-D$10559-1)/7),7)+1&amp;"/"&amp;MOD(D10714-D$10559-1,7)+1</f>
        <v>1/6/4</v>
      </c>
      <c r="E10715" s="214"/>
      <c r="F10715" s="197">
        <v>4</v>
      </c>
      <c r="G10715" s="209" t="s">
        <v>605</v>
      </c>
      <c r="H10715" s="373"/>
      <c r="R10715" s="200"/>
    </row>
    <row r="10716" spans="3:18" ht="14.6" customHeight="1" x14ac:dyDescent="0.5">
      <c r="C10716" s="527">
        <v>450</v>
      </c>
      <c r="D10716" s="202" t="str">
        <f t="shared" ref="D10716" si="10571">IF(MOD(D10714-D$10559-1,49)=0,"Jub",IF(MOD(D10714-D$10559,7)=0,"Sab","Yr"))&amp;" "&amp;IF(MOD(D10714-D$10559-1,49)=0,INT(D10714-D$10559-1)/49,"")</f>
        <v xml:space="preserve">Yr </v>
      </c>
      <c r="E10716" s="211">
        <f t="shared" ref="E10716" si="10572">E10712-1</f>
        <v>1403</v>
      </c>
      <c r="F10716" s="197">
        <v>1</v>
      </c>
      <c r="G10716" s="203" t="s">
        <v>288</v>
      </c>
      <c r="H10716" s="373"/>
      <c r="R10716" s="200"/>
    </row>
    <row r="10717" spans="3:18" ht="14.6" customHeight="1" x14ac:dyDescent="0.5">
      <c r="C10717" s="528">
        <f t="shared" ref="C10717" si="10573">C10713+1</f>
        <v>121</v>
      </c>
      <c r="D10717" s="216" t="str">
        <f t="shared" si="10552"/>
        <v>Exodus</v>
      </c>
      <c r="E10717" s="212" t="s">
        <v>171</v>
      </c>
      <c r="F10717" s="197">
        <v>2</v>
      </c>
      <c r="G10717" s="206" t="s">
        <v>604</v>
      </c>
      <c r="H10717" s="373"/>
      <c r="R10717" s="200"/>
    </row>
    <row r="10718" spans="3:18" ht="14.6" customHeight="1" x14ac:dyDescent="0.5">
      <c r="C10718" s="528"/>
      <c r="D10718" s="217">
        <f t="shared" si="10553"/>
        <v>80</v>
      </c>
      <c r="E10718" s="212">
        <f t="shared" si="10553"/>
        <v>-1402</v>
      </c>
      <c r="F10718" s="197">
        <v>3</v>
      </c>
      <c r="G10718" s="208" t="s">
        <v>287</v>
      </c>
      <c r="H10718" s="373"/>
      <c r="R10718" s="200"/>
    </row>
    <row r="10719" spans="3:18" ht="14.6" customHeight="1" thickBot="1" x14ac:dyDescent="0.55000000000000004">
      <c r="C10719" s="529"/>
      <c r="D10719" s="217" t="str">
        <f t="shared" ref="D10719" si="10574">INT((D10718-D$10559-1)/49+1)&amp;"/"&amp;MOD(INT((D10718-D$10559-1)/7),7)+1&amp;"/"&amp;MOD(D10718-D$10559-1,7)+1</f>
        <v>1/6/5</v>
      </c>
      <c r="E10719" s="214"/>
      <c r="F10719" s="197">
        <v>4</v>
      </c>
      <c r="G10719" s="209" t="s">
        <v>605</v>
      </c>
      <c r="H10719" s="373"/>
      <c r="R10719" s="200"/>
    </row>
    <row r="10720" spans="3:18" ht="14.6" customHeight="1" x14ac:dyDescent="0.5">
      <c r="C10720" s="527">
        <v>450</v>
      </c>
      <c r="D10720" s="202" t="str">
        <f t="shared" ref="D10720" si="10575">IF(MOD(D10718-D$10559-1,49)=0,"Jub",IF(MOD(D10718-D$10559,7)=0,"Sab","Yr"))&amp;" "&amp;IF(MOD(D10718-D$10559-1,49)=0,INT(D10718-D$10559-1)/49,"")</f>
        <v xml:space="preserve">Yr </v>
      </c>
      <c r="E10720" s="211">
        <f t="shared" ref="E10720" si="10576">E10716-1</f>
        <v>1402</v>
      </c>
      <c r="F10720" s="197">
        <v>1</v>
      </c>
      <c r="G10720" s="203" t="s">
        <v>288</v>
      </c>
      <c r="H10720" s="373"/>
      <c r="R10720" s="200"/>
    </row>
    <row r="10721" spans="3:18" ht="14.6" customHeight="1" x14ac:dyDescent="0.5">
      <c r="C10721" s="528">
        <f t="shared" ref="C10721" si="10577">C10717+1</f>
        <v>122</v>
      </c>
      <c r="D10721" s="216" t="str">
        <f t="shared" si="10552"/>
        <v>Exodus</v>
      </c>
      <c r="E10721" s="212" t="s">
        <v>171</v>
      </c>
      <c r="F10721" s="197">
        <v>2</v>
      </c>
      <c r="G10721" s="206" t="s">
        <v>604</v>
      </c>
      <c r="H10721" s="373"/>
      <c r="R10721" s="200"/>
    </row>
    <row r="10722" spans="3:18" ht="14.6" customHeight="1" x14ac:dyDescent="0.5">
      <c r="C10722" s="528"/>
      <c r="D10722" s="217">
        <f t="shared" si="10553"/>
        <v>81</v>
      </c>
      <c r="E10722" s="212">
        <f t="shared" si="10553"/>
        <v>-1401</v>
      </c>
      <c r="F10722" s="197">
        <v>3</v>
      </c>
      <c r="G10722" s="208" t="s">
        <v>287</v>
      </c>
      <c r="H10722" s="373"/>
      <c r="R10722" s="200"/>
    </row>
    <row r="10723" spans="3:18" ht="14.6" customHeight="1" thickBot="1" x14ac:dyDescent="0.55000000000000004">
      <c r="C10723" s="529"/>
      <c r="D10723" s="217" t="str">
        <f t="shared" ref="D10723" si="10578">INT((D10722-D$10559-1)/49+1)&amp;"/"&amp;MOD(INT((D10722-D$10559-1)/7),7)+1&amp;"/"&amp;MOD(D10722-D$10559-1,7)+1</f>
        <v>1/6/6</v>
      </c>
      <c r="E10723" s="214"/>
      <c r="F10723" s="197">
        <v>4</v>
      </c>
      <c r="G10723" s="209" t="s">
        <v>605</v>
      </c>
      <c r="H10723" s="373"/>
      <c r="R10723" s="200"/>
    </row>
    <row r="10724" spans="3:18" ht="14.6" customHeight="1" x14ac:dyDescent="0.5">
      <c r="C10724" s="527">
        <v>450</v>
      </c>
      <c r="D10724" s="202" t="str">
        <f t="shared" ref="D10724" si="10579">IF(MOD(D10722-D$10559-1,49)=0,"Jub",IF(MOD(D10722-D$10559,7)=0,"Sab","Yr"))&amp;" "&amp;IF(MOD(D10722-D$10559-1,49)=0,INT(D10722-D$10559-1)/49,"")</f>
        <v xml:space="preserve">Yr </v>
      </c>
      <c r="E10724" s="211">
        <f t="shared" ref="E10724" si="10580">E10720-1</f>
        <v>1401</v>
      </c>
      <c r="F10724" s="197">
        <v>1</v>
      </c>
      <c r="G10724" s="203" t="s">
        <v>288</v>
      </c>
      <c r="H10724" s="373"/>
      <c r="R10724" s="200"/>
    </row>
    <row r="10725" spans="3:18" ht="14.6" customHeight="1" x14ac:dyDescent="0.5">
      <c r="C10725" s="528">
        <f t="shared" ref="C10725" si="10581">C10721+1</f>
        <v>123</v>
      </c>
      <c r="D10725" s="216" t="str">
        <f t="shared" si="10552"/>
        <v>Exodus</v>
      </c>
      <c r="E10725" s="212" t="s">
        <v>171</v>
      </c>
      <c r="F10725" s="197">
        <v>2</v>
      </c>
      <c r="G10725" s="206" t="s">
        <v>604</v>
      </c>
      <c r="H10725" s="373"/>
      <c r="R10725" s="200"/>
    </row>
    <row r="10726" spans="3:18" ht="14.6" customHeight="1" x14ac:dyDescent="0.5">
      <c r="C10726" s="528"/>
      <c r="D10726" s="217">
        <f t="shared" si="10553"/>
        <v>82</v>
      </c>
      <c r="E10726" s="212">
        <f t="shared" si="10553"/>
        <v>-1400</v>
      </c>
      <c r="F10726" s="197">
        <v>3</v>
      </c>
      <c r="G10726" s="208" t="s">
        <v>287</v>
      </c>
      <c r="H10726" s="373"/>
      <c r="R10726" s="200"/>
    </row>
    <row r="10727" spans="3:18" ht="14.6" customHeight="1" thickBot="1" x14ac:dyDescent="0.55000000000000004">
      <c r="C10727" s="529"/>
      <c r="D10727" s="359" t="str">
        <f t="shared" ref="D10727" si="10582">INT((D10726-D$10559-1)/49+1)&amp;"/"&amp;MOD(INT((D10726-D$10559-1)/7),7)+1&amp;"/"&amp;MOD(D10726-D$10559-1,7)+1</f>
        <v>1/6/7</v>
      </c>
      <c r="E10727" s="214"/>
      <c r="F10727" s="197">
        <v>4</v>
      </c>
      <c r="G10727" s="209" t="s">
        <v>605</v>
      </c>
      <c r="H10727" s="373"/>
      <c r="R10727" s="200"/>
    </row>
    <row r="10728" spans="3:18" ht="14.6" customHeight="1" x14ac:dyDescent="0.5">
      <c r="C10728" s="527">
        <v>450</v>
      </c>
      <c r="D10728" s="360" t="str">
        <f t="shared" ref="D10728" si="10583">IF(MOD(D10726-D$10559-1,49)=0,"Jub",IF(MOD(D10726-D$10559,7)=0,"Sab","Yr"))&amp;" "&amp;IF(MOD(D10726-D$10559-1,49)=0,INT(D10726-D$10559-1)/49,"")</f>
        <v xml:space="preserve">Sab </v>
      </c>
      <c r="E10728" s="211">
        <f t="shared" ref="E10728" si="10584">E10724-1</f>
        <v>1400</v>
      </c>
      <c r="F10728" s="197">
        <v>1</v>
      </c>
      <c r="G10728" s="203" t="s">
        <v>288</v>
      </c>
      <c r="H10728" s="373"/>
      <c r="R10728" s="200"/>
    </row>
    <row r="10729" spans="3:18" ht="14.6" customHeight="1" x14ac:dyDescent="0.5">
      <c r="C10729" s="528">
        <f t="shared" ref="C10729" si="10585">C10725+1</f>
        <v>124</v>
      </c>
      <c r="D10729" s="361" t="str">
        <f t="shared" si="10552"/>
        <v>Exodus</v>
      </c>
      <c r="E10729" s="212" t="s">
        <v>171</v>
      </c>
      <c r="F10729" s="197">
        <v>2</v>
      </c>
      <c r="G10729" s="206" t="s">
        <v>604</v>
      </c>
      <c r="H10729" s="373"/>
      <c r="R10729" s="200"/>
    </row>
    <row r="10730" spans="3:18" ht="14.6" customHeight="1" x14ac:dyDescent="0.5">
      <c r="C10730" s="528"/>
      <c r="D10730" s="359">
        <f t="shared" si="10553"/>
        <v>83</v>
      </c>
      <c r="E10730" s="212">
        <f t="shared" si="10553"/>
        <v>-1399</v>
      </c>
      <c r="F10730" s="197">
        <v>3</v>
      </c>
      <c r="G10730" s="208" t="s">
        <v>287</v>
      </c>
      <c r="H10730" s="373"/>
      <c r="R10730" s="200"/>
    </row>
    <row r="10731" spans="3:18" ht="14.6" customHeight="1" thickBot="1" x14ac:dyDescent="0.55000000000000004">
      <c r="C10731" s="529"/>
      <c r="D10731" s="217" t="str">
        <f t="shared" ref="D10731" si="10586">INT((D10730-D$10559-1)/49+1)&amp;"/"&amp;MOD(INT((D10730-D$10559-1)/7),7)+1&amp;"/"&amp;MOD(D10730-D$10559-1,7)+1</f>
        <v>1/7/1</v>
      </c>
      <c r="E10731" s="214"/>
      <c r="F10731" s="197">
        <v>4</v>
      </c>
      <c r="G10731" s="209" t="s">
        <v>605</v>
      </c>
      <c r="H10731" s="373"/>
      <c r="R10731" s="200"/>
    </row>
    <row r="10732" spans="3:18" ht="14.6" customHeight="1" x14ac:dyDescent="0.5">
      <c r="C10732" s="527">
        <v>450</v>
      </c>
      <c r="D10732" s="202" t="str">
        <f t="shared" ref="D10732" si="10587">IF(MOD(D10730-D$10559-1,49)=0,"Jub",IF(MOD(D10730-D$10559,7)=0,"Sab","Yr"))&amp;" "&amp;IF(MOD(D10730-D$10559-1,49)=0,INT(D10730-D$10559-1)/49,"")</f>
        <v xml:space="preserve">Yr </v>
      </c>
      <c r="E10732" s="211">
        <f t="shared" ref="E10732" si="10588">E10728-1</f>
        <v>1399</v>
      </c>
      <c r="F10732" s="197">
        <v>1</v>
      </c>
      <c r="G10732" s="203" t="s">
        <v>288</v>
      </c>
      <c r="H10732" s="373"/>
      <c r="J10732" s="222">
        <v>1442</v>
      </c>
      <c r="K10732" s="199">
        <v>0</v>
      </c>
      <c r="R10732" s="200"/>
    </row>
    <row r="10733" spans="3:18" ht="14.6" customHeight="1" x14ac:dyDescent="0.5">
      <c r="C10733" s="528">
        <f t="shared" ref="C10733" si="10589">C10729+1</f>
        <v>125</v>
      </c>
      <c r="D10733" s="216" t="str">
        <f t="shared" si="10552"/>
        <v>Exodus</v>
      </c>
      <c r="E10733" s="212" t="s">
        <v>171</v>
      </c>
      <c r="F10733" s="197">
        <v>2</v>
      </c>
      <c r="G10733" s="206" t="s">
        <v>604</v>
      </c>
      <c r="H10733" s="373"/>
      <c r="J10733" s="198">
        <f>J10732-49</f>
        <v>1393</v>
      </c>
      <c r="K10733" s="199">
        <f>K10732+1</f>
        <v>1</v>
      </c>
      <c r="R10733" s="200"/>
    </row>
    <row r="10734" spans="3:18" ht="14.6" customHeight="1" x14ac:dyDescent="0.5">
      <c r="C10734" s="528"/>
      <c r="D10734" s="217">
        <f t="shared" si="10553"/>
        <v>84</v>
      </c>
      <c r="E10734" s="212">
        <f t="shared" si="10553"/>
        <v>-1398</v>
      </c>
      <c r="F10734" s="197">
        <v>3</v>
      </c>
      <c r="G10734" s="208" t="s">
        <v>287</v>
      </c>
      <c r="H10734" s="373"/>
      <c r="J10734" s="198">
        <f t="shared" ref="J10734:J10761" si="10590">J10733-49</f>
        <v>1344</v>
      </c>
      <c r="K10734" s="199">
        <f t="shared" ref="K10734:K10761" si="10591">K10733+1</f>
        <v>2</v>
      </c>
      <c r="R10734" s="200"/>
    </row>
    <row r="10735" spans="3:18" ht="14.6" customHeight="1" thickBot="1" x14ac:dyDescent="0.55000000000000004">
      <c r="C10735" s="529"/>
      <c r="D10735" s="217" t="str">
        <f t="shared" ref="D10735" si="10592">INT((D10734-D$10559-1)/49+1)&amp;"/"&amp;MOD(INT((D10734-D$10559-1)/7),7)+1&amp;"/"&amp;MOD(D10734-D$10559-1,7)+1</f>
        <v>1/7/2</v>
      </c>
      <c r="E10735" s="214"/>
      <c r="F10735" s="197">
        <v>4</v>
      </c>
      <c r="G10735" s="209" t="s">
        <v>605</v>
      </c>
      <c r="H10735" s="373"/>
      <c r="J10735" s="198">
        <f t="shared" si="10590"/>
        <v>1295</v>
      </c>
      <c r="K10735" s="199">
        <f t="shared" si="10591"/>
        <v>3</v>
      </c>
      <c r="R10735" s="200"/>
    </row>
    <row r="10736" spans="3:18" ht="14.6" customHeight="1" x14ac:dyDescent="0.5">
      <c r="C10736" s="527">
        <v>450</v>
      </c>
      <c r="D10736" s="202" t="str">
        <f t="shared" ref="D10736" si="10593">IF(MOD(D10734-D$10559-1,49)=0,"Jub",IF(MOD(D10734-D$10559,7)=0,"Sab","Yr"))&amp;" "&amp;IF(MOD(D10734-D$10559-1,49)=0,INT(D10734-D$10559-1)/49,"")</f>
        <v xml:space="preserve">Yr </v>
      </c>
      <c r="E10736" s="211">
        <f t="shared" ref="E10736" si="10594">E10732-1</f>
        <v>1398</v>
      </c>
      <c r="F10736" s="197">
        <v>1</v>
      </c>
      <c r="G10736" s="203" t="s">
        <v>288</v>
      </c>
      <c r="H10736" s="373"/>
      <c r="J10736" s="198">
        <f t="shared" si="10590"/>
        <v>1246</v>
      </c>
      <c r="K10736" s="199">
        <f t="shared" si="10591"/>
        <v>4</v>
      </c>
      <c r="R10736" s="200"/>
    </row>
    <row r="10737" spans="3:18" ht="14.6" customHeight="1" x14ac:dyDescent="0.5">
      <c r="C10737" s="528">
        <f t="shared" ref="C10737" si="10595">C10733+1</f>
        <v>126</v>
      </c>
      <c r="D10737" s="216" t="str">
        <f t="shared" si="10552"/>
        <v>Exodus</v>
      </c>
      <c r="E10737" s="212" t="s">
        <v>171</v>
      </c>
      <c r="F10737" s="197">
        <v>2</v>
      </c>
      <c r="G10737" s="206" t="s">
        <v>604</v>
      </c>
      <c r="H10737" s="373"/>
      <c r="J10737" s="198">
        <f t="shared" si="10590"/>
        <v>1197</v>
      </c>
      <c r="K10737" s="199">
        <f t="shared" si="10591"/>
        <v>5</v>
      </c>
      <c r="R10737" s="200"/>
    </row>
    <row r="10738" spans="3:18" ht="14.6" customHeight="1" x14ac:dyDescent="0.5">
      <c r="C10738" s="528"/>
      <c r="D10738" s="217">
        <f t="shared" si="10553"/>
        <v>85</v>
      </c>
      <c r="E10738" s="212">
        <f t="shared" si="10553"/>
        <v>-1397</v>
      </c>
      <c r="F10738" s="197">
        <v>3</v>
      </c>
      <c r="G10738" s="208" t="s">
        <v>287</v>
      </c>
      <c r="H10738" s="373"/>
      <c r="J10738" s="198">
        <f t="shared" si="10590"/>
        <v>1148</v>
      </c>
      <c r="K10738" s="199">
        <f t="shared" si="10591"/>
        <v>6</v>
      </c>
      <c r="R10738" s="200"/>
    </row>
    <row r="10739" spans="3:18" ht="14.6" customHeight="1" thickBot="1" x14ac:dyDescent="0.55000000000000004">
      <c r="C10739" s="529"/>
      <c r="D10739" s="217" t="str">
        <f t="shared" ref="D10739" si="10596">INT((D10738-D$10559-1)/49+1)&amp;"/"&amp;MOD(INT((D10738-D$10559-1)/7),7)+1&amp;"/"&amp;MOD(D10738-D$10559-1,7)+1</f>
        <v>1/7/3</v>
      </c>
      <c r="E10739" s="214"/>
      <c r="F10739" s="197">
        <v>4</v>
      </c>
      <c r="G10739" s="209" t="s">
        <v>605</v>
      </c>
      <c r="H10739" s="373"/>
      <c r="J10739" s="198">
        <f t="shared" si="10590"/>
        <v>1099</v>
      </c>
      <c r="K10739" s="199">
        <f t="shared" si="10591"/>
        <v>7</v>
      </c>
      <c r="R10739" s="200"/>
    </row>
    <row r="10740" spans="3:18" ht="14.6" customHeight="1" x14ac:dyDescent="0.5">
      <c r="C10740" s="527">
        <v>450</v>
      </c>
      <c r="D10740" s="202" t="str">
        <f t="shared" ref="D10740" si="10597">IF(MOD(D10738-D$10559-1,49)=0,"Jub",IF(MOD(D10738-D$10559,7)=0,"Sab","Yr"))&amp;" "&amp;IF(MOD(D10738-D$10559-1,49)=0,INT(D10738-D$10559-1)/49,"")</f>
        <v xml:space="preserve">Yr </v>
      </c>
      <c r="E10740" s="211">
        <f t="shared" ref="E10740" si="10598">E10736-1</f>
        <v>1397</v>
      </c>
      <c r="F10740" s="197">
        <v>1</v>
      </c>
      <c r="G10740" s="203" t="s">
        <v>288</v>
      </c>
      <c r="H10740" s="373"/>
      <c r="J10740" s="198">
        <f t="shared" si="10590"/>
        <v>1050</v>
      </c>
      <c r="K10740" s="199">
        <f t="shared" si="10591"/>
        <v>8</v>
      </c>
      <c r="R10740" s="200"/>
    </row>
    <row r="10741" spans="3:18" ht="14.6" customHeight="1" x14ac:dyDescent="0.5">
      <c r="C10741" s="528">
        <f t="shared" ref="C10741" si="10599">C10737+1</f>
        <v>127</v>
      </c>
      <c r="D10741" s="216" t="str">
        <f t="shared" si="10552"/>
        <v>Exodus</v>
      </c>
      <c r="E10741" s="212" t="s">
        <v>171</v>
      </c>
      <c r="F10741" s="197">
        <v>2</v>
      </c>
      <c r="G10741" s="206" t="s">
        <v>604</v>
      </c>
      <c r="H10741" s="373"/>
      <c r="J10741" s="198">
        <f t="shared" si="10590"/>
        <v>1001</v>
      </c>
      <c r="K10741" s="199">
        <f t="shared" si="10591"/>
        <v>9</v>
      </c>
      <c r="R10741" s="200"/>
    </row>
    <row r="10742" spans="3:18" ht="14.6" customHeight="1" x14ac:dyDescent="0.5">
      <c r="C10742" s="528"/>
      <c r="D10742" s="217">
        <f t="shared" si="10553"/>
        <v>86</v>
      </c>
      <c r="E10742" s="212">
        <f t="shared" si="10553"/>
        <v>-1396</v>
      </c>
      <c r="F10742" s="197">
        <v>3</v>
      </c>
      <c r="G10742" s="208" t="s">
        <v>287</v>
      </c>
      <c r="H10742" s="373"/>
      <c r="J10742" s="198">
        <f t="shared" si="10590"/>
        <v>952</v>
      </c>
      <c r="K10742" s="199">
        <f t="shared" si="10591"/>
        <v>10</v>
      </c>
      <c r="R10742" s="200"/>
    </row>
    <row r="10743" spans="3:18" ht="14.6" customHeight="1" thickBot="1" x14ac:dyDescent="0.55000000000000004">
      <c r="C10743" s="529"/>
      <c r="D10743" s="217" t="str">
        <f t="shared" ref="D10743" si="10600">INT((D10742-D$10559-1)/49+1)&amp;"/"&amp;MOD(INT((D10742-D$10559-1)/7),7)+1&amp;"/"&amp;MOD(D10742-D$10559-1,7)+1</f>
        <v>1/7/4</v>
      </c>
      <c r="E10743" s="214"/>
      <c r="F10743" s="197">
        <v>4</v>
      </c>
      <c r="G10743" s="209" t="s">
        <v>605</v>
      </c>
      <c r="H10743" s="373"/>
      <c r="J10743" s="198">
        <f t="shared" si="10590"/>
        <v>903</v>
      </c>
      <c r="K10743" s="199">
        <f t="shared" si="10591"/>
        <v>11</v>
      </c>
      <c r="R10743" s="200"/>
    </row>
    <row r="10744" spans="3:18" ht="14.6" customHeight="1" x14ac:dyDescent="0.5">
      <c r="C10744" s="527">
        <v>450</v>
      </c>
      <c r="D10744" s="202" t="str">
        <f t="shared" ref="D10744" si="10601">IF(MOD(D10742-D$10559-1,49)=0,"Jub",IF(MOD(D10742-D$10559,7)=0,"Sab","Yr"))&amp;" "&amp;IF(MOD(D10742-D$10559-1,49)=0,INT(D10742-D$10559-1)/49,"")</f>
        <v xml:space="preserve">Yr </v>
      </c>
      <c r="E10744" s="211">
        <f t="shared" ref="E10744" si="10602">E10740-1</f>
        <v>1396</v>
      </c>
      <c r="F10744" s="197">
        <v>1</v>
      </c>
      <c r="G10744" s="203" t="s">
        <v>288</v>
      </c>
      <c r="H10744" s="373"/>
      <c r="J10744" s="198">
        <f t="shared" si="10590"/>
        <v>854</v>
      </c>
      <c r="K10744" s="199">
        <f t="shared" si="10591"/>
        <v>12</v>
      </c>
      <c r="R10744" s="200"/>
    </row>
    <row r="10745" spans="3:18" ht="14.6" customHeight="1" x14ac:dyDescent="0.5">
      <c r="C10745" s="528">
        <f t="shared" ref="C10745" si="10603">C10741+1</f>
        <v>128</v>
      </c>
      <c r="D10745" s="216" t="str">
        <f t="shared" si="10552"/>
        <v>Exodus</v>
      </c>
      <c r="E10745" s="212" t="s">
        <v>171</v>
      </c>
      <c r="F10745" s="197">
        <v>2</v>
      </c>
      <c r="G10745" s="206" t="s">
        <v>604</v>
      </c>
      <c r="H10745" s="373"/>
      <c r="J10745" s="198">
        <f t="shared" si="10590"/>
        <v>805</v>
      </c>
      <c r="K10745" s="199">
        <f t="shared" si="10591"/>
        <v>13</v>
      </c>
      <c r="R10745" s="200"/>
    </row>
    <row r="10746" spans="3:18" ht="14.6" customHeight="1" x14ac:dyDescent="0.5">
      <c r="C10746" s="528"/>
      <c r="D10746" s="217">
        <f t="shared" si="10553"/>
        <v>87</v>
      </c>
      <c r="E10746" s="212">
        <f t="shared" si="10553"/>
        <v>-1395</v>
      </c>
      <c r="F10746" s="197">
        <v>3</v>
      </c>
      <c r="G10746" s="208" t="s">
        <v>287</v>
      </c>
      <c r="H10746" s="373"/>
      <c r="J10746" s="198">
        <f t="shared" si="10590"/>
        <v>756</v>
      </c>
      <c r="K10746" s="199">
        <f t="shared" si="10591"/>
        <v>14</v>
      </c>
      <c r="R10746" s="200"/>
    </row>
    <row r="10747" spans="3:18" ht="14.6" customHeight="1" thickBot="1" x14ac:dyDescent="0.55000000000000004">
      <c r="C10747" s="529"/>
      <c r="D10747" s="217" t="str">
        <f t="shared" ref="D10747" si="10604">INT((D10746-D$10559-1)/49+1)&amp;"/"&amp;MOD(INT((D10746-D$10559-1)/7),7)+1&amp;"/"&amp;MOD(D10746-D$10559-1,7)+1</f>
        <v>1/7/5</v>
      </c>
      <c r="E10747" s="214"/>
      <c r="F10747" s="197">
        <v>4</v>
      </c>
      <c r="G10747" s="209" t="s">
        <v>605</v>
      </c>
      <c r="H10747" s="373"/>
      <c r="J10747" s="198">
        <f t="shared" si="10590"/>
        <v>707</v>
      </c>
      <c r="K10747" s="199">
        <f t="shared" si="10591"/>
        <v>15</v>
      </c>
      <c r="R10747" s="200"/>
    </row>
    <row r="10748" spans="3:18" ht="14.6" customHeight="1" x14ac:dyDescent="0.5">
      <c r="C10748" s="527">
        <v>450</v>
      </c>
      <c r="D10748" s="202" t="str">
        <f t="shared" ref="D10748" si="10605">IF(MOD(D10746-D$10559-1,49)=0,"Jub",IF(MOD(D10746-D$10559,7)=0,"Sab","Yr"))&amp;" "&amp;IF(MOD(D10746-D$10559-1,49)=0,INT(D10746-D$10559-1)/49,"")</f>
        <v xml:space="preserve">Yr </v>
      </c>
      <c r="E10748" s="211">
        <f t="shared" ref="E10748" si="10606">E10744-1</f>
        <v>1395</v>
      </c>
      <c r="F10748" s="197">
        <v>1</v>
      </c>
      <c r="G10748" s="203" t="s">
        <v>288</v>
      </c>
      <c r="H10748" s="373"/>
      <c r="J10748" s="198">
        <f t="shared" si="10590"/>
        <v>658</v>
      </c>
      <c r="K10748" s="199">
        <f t="shared" si="10591"/>
        <v>16</v>
      </c>
      <c r="R10748" s="200"/>
    </row>
    <row r="10749" spans="3:18" ht="14.6" customHeight="1" x14ac:dyDescent="0.5">
      <c r="C10749" s="528">
        <f t="shared" ref="C10749" si="10607">C10745+1</f>
        <v>129</v>
      </c>
      <c r="D10749" s="216" t="str">
        <f t="shared" si="10552"/>
        <v>Exodus</v>
      </c>
      <c r="E10749" s="212" t="s">
        <v>171</v>
      </c>
      <c r="F10749" s="197">
        <v>2</v>
      </c>
      <c r="G10749" s="206" t="s">
        <v>604</v>
      </c>
      <c r="H10749" s="373"/>
      <c r="J10749" s="198">
        <f t="shared" si="10590"/>
        <v>609</v>
      </c>
      <c r="K10749" s="199">
        <f t="shared" si="10591"/>
        <v>17</v>
      </c>
      <c r="R10749" s="200"/>
    </row>
    <row r="10750" spans="3:18" ht="14.6" customHeight="1" x14ac:dyDescent="0.5">
      <c r="C10750" s="528"/>
      <c r="D10750" s="217">
        <f t="shared" si="10553"/>
        <v>88</v>
      </c>
      <c r="E10750" s="212">
        <f t="shared" si="10553"/>
        <v>-1394</v>
      </c>
      <c r="F10750" s="197">
        <v>3</v>
      </c>
      <c r="G10750" s="208" t="s">
        <v>287</v>
      </c>
      <c r="H10750" s="373"/>
      <c r="J10750" s="198">
        <f t="shared" si="10590"/>
        <v>560</v>
      </c>
      <c r="K10750" s="199">
        <f t="shared" si="10591"/>
        <v>18</v>
      </c>
      <c r="R10750" s="200"/>
    </row>
    <row r="10751" spans="3:18" ht="14.6" customHeight="1" thickBot="1" x14ac:dyDescent="0.55000000000000004">
      <c r="C10751" s="529"/>
      <c r="D10751" s="217" t="str">
        <f t="shared" ref="D10751" si="10608">INT((D10750-D$10559-1)/49+1)&amp;"/"&amp;MOD(INT((D10750-D$10559-1)/7),7)+1&amp;"/"&amp;MOD(D10750-D$10559-1,7)+1</f>
        <v>1/7/6</v>
      </c>
      <c r="E10751" s="214"/>
      <c r="F10751" s="197">
        <v>4</v>
      </c>
      <c r="G10751" s="209" t="s">
        <v>605</v>
      </c>
      <c r="H10751" s="373"/>
      <c r="J10751" s="198">
        <f t="shared" si="10590"/>
        <v>511</v>
      </c>
      <c r="K10751" s="199">
        <f t="shared" si="10591"/>
        <v>19</v>
      </c>
      <c r="R10751" s="200"/>
    </row>
    <row r="10752" spans="3:18" ht="14.6" customHeight="1" x14ac:dyDescent="0.5">
      <c r="C10752" s="527">
        <v>450</v>
      </c>
      <c r="D10752" s="202" t="str">
        <f t="shared" ref="D10752" si="10609">IF(MOD(D10750-D$10559-1,49)=0,"Jub",IF(MOD(D10750-D$10559,7)=0,"Sab","Yr"))&amp;" "&amp;IF(MOD(D10750-D$10559-1,49)=0,INT(D10750-D$10559-1)/49,"")</f>
        <v xml:space="preserve">Yr </v>
      </c>
      <c r="E10752" s="211">
        <f t="shared" ref="E10752" si="10610">E10748-1</f>
        <v>1394</v>
      </c>
      <c r="F10752" s="197">
        <v>1</v>
      </c>
      <c r="G10752" s="203" t="s">
        <v>288</v>
      </c>
      <c r="H10752" s="373"/>
      <c r="J10752" s="198">
        <f t="shared" si="10590"/>
        <v>462</v>
      </c>
      <c r="K10752" s="199">
        <f t="shared" si="10591"/>
        <v>20</v>
      </c>
      <c r="R10752" s="200"/>
    </row>
    <row r="10753" spans="3:18" ht="14.6" customHeight="1" x14ac:dyDescent="0.5">
      <c r="C10753" s="528">
        <f t="shared" ref="C10753" si="10611">C10749+1</f>
        <v>130</v>
      </c>
      <c r="D10753" s="216" t="str">
        <f t="shared" si="10552"/>
        <v>Exodus</v>
      </c>
      <c r="E10753" s="212" t="s">
        <v>171</v>
      </c>
      <c r="F10753" s="197">
        <v>2</v>
      </c>
      <c r="G10753" s="206" t="s">
        <v>604</v>
      </c>
      <c r="H10753" s="373"/>
      <c r="J10753" s="198">
        <f t="shared" si="10590"/>
        <v>413</v>
      </c>
      <c r="K10753" s="199">
        <f t="shared" si="10591"/>
        <v>21</v>
      </c>
      <c r="R10753" s="200"/>
    </row>
    <row r="10754" spans="3:18" ht="14.6" customHeight="1" x14ac:dyDescent="0.5">
      <c r="C10754" s="528"/>
      <c r="D10754" s="217">
        <f t="shared" si="10553"/>
        <v>89</v>
      </c>
      <c r="E10754" s="212">
        <f t="shared" si="10553"/>
        <v>-1393</v>
      </c>
      <c r="F10754" s="197">
        <v>3</v>
      </c>
      <c r="G10754" s="208" t="s">
        <v>287</v>
      </c>
      <c r="H10754" s="373"/>
      <c r="J10754" s="198">
        <f t="shared" si="10590"/>
        <v>364</v>
      </c>
      <c r="K10754" s="199">
        <f t="shared" si="10591"/>
        <v>22</v>
      </c>
      <c r="R10754" s="200"/>
    </row>
    <row r="10755" spans="3:18" ht="14.6" customHeight="1" thickBot="1" x14ac:dyDescent="0.55000000000000004">
      <c r="C10755" s="529"/>
      <c r="D10755" s="359" t="str">
        <f t="shared" ref="D10755" si="10612">INT((D10754-D$10559-1)/49+1)&amp;"/"&amp;MOD(INT((D10754-D$10559-1)/7),7)+1&amp;"/"&amp;MOD(D10754-D$10559-1,7)+1</f>
        <v>1/7/7</v>
      </c>
      <c r="E10755" s="214"/>
      <c r="F10755" s="197">
        <v>4</v>
      </c>
      <c r="G10755" s="209" t="s">
        <v>605</v>
      </c>
      <c r="H10755" s="373"/>
      <c r="I10755" s="200" t="s">
        <v>1136</v>
      </c>
      <c r="J10755" s="198">
        <f t="shared" si="10590"/>
        <v>315</v>
      </c>
      <c r="K10755" s="199">
        <f t="shared" si="10591"/>
        <v>23</v>
      </c>
      <c r="R10755" s="200"/>
    </row>
    <row r="10756" spans="3:18" ht="14.6" customHeight="1" x14ac:dyDescent="0.5">
      <c r="C10756" s="527">
        <v>450</v>
      </c>
      <c r="D10756" s="360" t="str">
        <f t="shared" ref="D10756" si="10613">IF(MOD(D10754-D$10559-1,49)=0,"Jub",IF(MOD(D10754-D$10559,7)=0,"Sab","Yr"))&amp;" "&amp;IF(MOD(D10754-D$10559-1,49)=0,INT(D10754-D$10559-1)/49,"")</f>
        <v xml:space="preserve">Sab </v>
      </c>
      <c r="E10756" s="211">
        <f t="shared" ref="E10756" si="10614">E10752-1</f>
        <v>1393</v>
      </c>
      <c r="F10756" s="197">
        <v>1</v>
      </c>
      <c r="G10756" s="203" t="s">
        <v>288</v>
      </c>
      <c r="H10756" s="373"/>
      <c r="J10756" s="198">
        <f t="shared" si="10590"/>
        <v>266</v>
      </c>
      <c r="K10756" s="199">
        <f t="shared" si="10591"/>
        <v>24</v>
      </c>
      <c r="R10756" s="200"/>
    </row>
    <row r="10757" spans="3:18" ht="14.6" customHeight="1" x14ac:dyDescent="0.5">
      <c r="C10757" s="528">
        <f t="shared" ref="C10757" si="10615">C10753+1</f>
        <v>131</v>
      </c>
      <c r="D10757" s="361" t="str">
        <f t="shared" si="10552"/>
        <v>Exodus</v>
      </c>
      <c r="E10757" s="212" t="s">
        <v>171</v>
      </c>
      <c r="F10757" s="197">
        <v>2</v>
      </c>
      <c r="G10757" s="206" t="s">
        <v>604</v>
      </c>
      <c r="H10757" s="373"/>
      <c r="J10757" s="198">
        <f t="shared" si="10590"/>
        <v>217</v>
      </c>
      <c r="K10757" s="199">
        <f t="shared" si="10591"/>
        <v>25</v>
      </c>
      <c r="R10757" s="200"/>
    </row>
    <row r="10758" spans="3:18" ht="14.6" customHeight="1" x14ac:dyDescent="0.5">
      <c r="C10758" s="528"/>
      <c r="D10758" s="359">
        <f t="shared" si="10553"/>
        <v>90</v>
      </c>
      <c r="E10758" s="212">
        <f t="shared" si="10553"/>
        <v>-1392</v>
      </c>
      <c r="F10758" s="197">
        <v>3</v>
      </c>
      <c r="G10758" s="208" t="s">
        <v>287</v>
      </c>
      <c r="H10758" s="373"/>
      <c r="J10758" s="198">
        <f t="shared" si="10590"/>
        <v>168</v>
      </c>
      <c r="K10758" s="199">
        <f t="shared" si="10591"/>
        <v>26</v>
      </c>
      <c r="R10758" s="200"/>
    </row>
    <row r="10759" spans="3:18" ht="14.6" customHeight="1" thickBot="1" x14ac:dyDescent="0.55000000000000004">
      <c r="C10759" s="529"/>
      <c r="D10759" s="356" t="str">
        <f t="shared" ref="D10759" si="10616">INT((D10758-D$10559-1)/49+1)&amp;"/"&amp;MOD(INT((D10758-D$10559-1)/7),7)+1&amp;"/"&amp;MOD(D10758-D$10559-1,7)+1</f>
        <v>2/1/1</v>
      </c>
      <c r="E10759" s="214"/>
      <c r="F10759" s="197">
        <v>4</v>
      </c>
      <c r="G10759" s="209" t="s">
        <v>605</v>
      </c>
      <c r="H10759" s="373"/>
      <c r="I10759" s="200" t="s">
        <v>1288</v>
      </c>
      <c r="J10759" s="198">
        <f t="shared" si="10590"/>
        <v>119</v>
      </c>
      <c r="K10759" s="199">
        <f t="shared" si="10591"/>
        <v>27</v>
      </c>
      <c r="R10759" s="200"/>
    </row>
    <row r="10760" spans="3:18" ht="14.6" customHeight="1" x14ac:dyDescent="0.5">
      <c r="C10760" s="527">
        <v>450</v>
      </c>
      <c r="D10760" s="357" t="str">
        <f t="shared" ref="D10760" si="10617">IF(MOD(D10758-D$10559-1,49)=0,"Jub",IF(MOD(D10758-D$10559,7)=0,"Sab","Yr"))&amp;" "&amp;IF(MOD(D10758-D$10559-1,49)=0,INT(D10758-D$10559-1)/49,"")</f>
        <v>Jub 1</v>
      </c>
      <c r="E10760" s="211">
        <f t="shared" ref="E10760" si="10618">E10756-1</f>
        <v>1392</v>
      </c>
      <c r="F10760" s="197">
        <v>1</v>
      </c>
      <c r="G10760" s="203" t="s">
        <v>288</v>
      </c>
      <c r="H10760" s="373"/>
      <c r="J10760" s="198">
        <f t="shared" si="10590"/>
        <v>70</v>
      </c>
      <c r="K10760" s="199">
        <f t="shared" si="10591"/>
        <v>28</v>
      </c>
      <c r="R10760" s="200"/>
    </row>
    <row r="10761" spans="3:18" ht="14.6" customHeight="1" x14ac:dyDescent="0.5">
      <c r="C10761" s="528">
        <f t="shared" ref="C10761" si="10619">C10757+1</f>
        <v>132</v>
      </c>
      <c r="D10761" s="358" t="str">
        <f t="shared" ref="D10761:D10821" si="10620">D10757</f>
        <v>Exodus</v>
      </c>
      <c r="E10761" s="212" t="s">
        <v>171</v>
      </c>
      <c r="F10761" s="197">
        <v>2</v>
      </c>
      <c r="G10761" s="206" t="s">
        <v>604</v>
      </c>
      <c r="H10761" s="373"/>
      <c r="J10761" s="200">
        <f t="shared" si="10590"/>
        <v>21</v>
      </c>
      <c r="K10761" s="249">
        <f t="shared" si="10591"/>
        <v>29</v>
      </c>
      <c r="R10761" s="200"/>
    </row>
    <row r="10762" spans="3:18" ht="14.6" customHeight="1" x14ac:dyDescent="0.5">
      <c r="C10762" s="528"/>
      <c r="D10762" s="356">
        <f t="shared" ref="D10762:E10822" si="10621">D10758+1</f>
        <v>91</v>
      </c>
      <c r="E10762" s="212">
        <f t="shared" si="10621"/>
        <v>-1391</v>
      </c>
      <c r="F10762" s="197">
        <v>3</v>
      </c>
      <c r="G10762" s="208" t="s">
        <v>287</v>
      </c>
      <c r="H10762" s="373"/>
      <c r="J10762" s="198">
        <f>J10761-1</f>
        <v>20</v>
      </c>
      <c r="K10762" s="199">
        <v>2</v>
      </c>
      <c r="R10762" s="200"/>
    </row>
    <row r="10763" spans="3:18" ht="14.6" customHeight="1" thickBot="1" x14ac:dyDescent="0.55000000000000004">
      <c r="C10763" s="529"/>
      <c r="D10763" s="217" t="str">
        <f t="shared" ref="D10763" si="10622">INT((D10762-D$10559-1)/49+1)&amp;"/"&amp;MOD(INT((D10762-D$10559-1)/7),7)+1&amp;"/"&amp;MOD(D10762-D$10559-1,7)+1</f>
        <v>2/1/2</v>
      </c>
      <c r="E10763" s="214"/>
      <c r="F10763" s="197">
        <v>4</v>
      </c>
      <c r="G10763" s="209" t="s">
        <v>605</v>
      </c>
      <c r="H10763" s="373"/>
      <c r="J10763" s="198">
        <f t="shared" ref="J10763:J10781" si="10623">J10762-1</f>
        <v>19</v>
      </c>
      <c r="K10763" s="199">
        <f>K10762+1</f>
        <v>3</v>
      </c>
      <c r="R10763" s="200"/>
    </row>
    <row r="10764" spans="3:18" ht="14.6" customHeight="1" x14ac:dyDescent="0.5">
      <c r="C10764" s="527">
        <v>450</v>
      </c>
      <c r="D10764" s="202" t="str">
        <f t="shared" ref="D10764" si="10624">IF(MOD(D10762-D$10559-1,49)=0,"Jub",IF(MOD(D10762-D$10559,7)=0,"Sab","Yr"))&amp;" "&amp;IF(MOD(D10762-D$10559-1,49)=0,INT(D10762-D$10559-1)/49,"")</f>
        <v xml:space="preserve">Yr </v>
      </c>
      <c r="E10764" s="211">
        <f t="shared" ref="E10764" si="10625">E10760-1</f>
        <v>1391</v>
      </c>
      <c r="F10764" s="197">
        <v>1</v>
      </c>
      <c r="G10764" s="203" t="s">
        <v>288</v>
      </c>
      <c r="H10764" s="373"/>
      <c r="J10764" s="198">
        <f t="shared" si="10623"/>
        <v>18</v>
      </c>
      <c r="K10764" s="199">
        <f t="shared" ref="K10764:K10785" si="10626">K10763+1</f>
        <v>4</v>
      </c>
      <c r="R10764" s="200"/>
    </row>
    <row r="10765" spans="3:18" ht="14.6" customHeight="1" x14ac:dyDescent="0.5">
      <c r="C10765" s="528">
        <f t="shared" ref="C10765" si="10627">C10761+1</f>
        <v>133</v>
      </c>
      <c r="D10765" s="216" t="str">
        <f t="shared" si="10620"/>
        <v>Exodus</v>
      </c>
      <c r="E10765" s="212" t="s">
        <v>171</v>
      </c>
      <c r="F10765" s="197">
        <v>2</v>
      </c>
      <c r="G10765" s="206" t="s">
        <v>604</v>
      </c>
      <c r="H10765" s="373"/>
      <c r="J10765" s="198">
        <f t="shared" si="10623"/>
        <v>17</v>
      </c>
      <c r="K10765" s="199">
        <f t="shared" si="10626"/>
        <v>5</v>
      </c>
      <c r="R10765" s="200"/>
    </row>
    <row r="10766" spans="3:18" ht="14.6" customHeight="1" x14ac:dyDescent="0.5">
      <c r="C10766" s="528"/>
      <c r="D10766" s="217">
        <f t="shared" si="10621"/>
        <v>92</v>
      </c>
      <c r="E10766" s="212">
        <f t="shared" si="10621"/>
        <v>-1390</v>
      </c>
      <c r="F10766" s="197">
        <v>3</v>
      </c>
      <c r="G10766" s="208" t="s">
        <v>287</v>
      </c>
      <c r="H10766" s="373"/>
      <c r="J10766" s="198">
        <f t="shared" si="10623"/>
        <v>16</v>
      </c>
      <c r="K10766" s="199">
        <f t="shared" si="10626"/>
        <v>6</v>
      </c>
      <c r="R10766" s="200"/>
    </row>
    <row r="10767" spans="3:18" ht="14.6" customHeight="1" thickBot="1" x14ac:dyDescent="0.55000000000000004">
      <c r="C10767" s="529"/>
      <c r="D10767" s="217" t="str">
        <f t="shared" ref="D10767" si="10628">INT((D10766-D$10559-1)/49+1)&amp;"/"&amp;MOD(INT((D10766-D$10559-1)/7),7)+1&amp;"/"&amp;MOD(D10766-D$10559-1,7)+1</f>
        <v>2/1/3</v>
      </c>
      <c r="E10767" s="214"/>
      <c r="F10767" s="197">
        <v>4</v>
      </c>
      <c r="G10767" s="209" t="s">
        <v>605</v>
      </c>
      <c r="H10767" s="373"/>
      <c r="J10767" s="198">
        <f t="shared" si="10623"/>
        <v>15</v>
      </c>
      <c r="K10767" s="199">
        <f t="shared" si="10626"/>
        <v>7</v>
      </c>
      <c r="R10767" s="200"/>
    </row>
    <row r="10768" spans="3:18" ht="14.6" customHeight="1" x14ac:dyDescent="0.5">
      <c r="C10768" s="527">
        <v>450</v>
      </c>
      <c r="D10768" s="202" t="str">
        <f t="shared" ref="D10768" si="10629">IF(MOD(D10766-D$10559-1,49)=0,"Jub",IF(MOD(D10766-D$10559,7)=0,"Sab","Yr"))&amp;" "&amp;IF(MOD(D10766-D$10559-1,49)=0,INT(D10766-D$10559-1)/49,"")</f>
        <v xml:space="preserve">Yr </v>
      </c>
      <c r="E10768" s="211">
        <f t="shared" ref="E10768" si="10630">E10764-1</f>
        <v>1390</v>
      </c>
      <c r="F10768" s="197">
        <v>1</v>
      </c>
      <c r="G10768" s="203" t="s">
        <v>288</v>
      </c>
      <c r="H10768" s="373"/>
      <c r="J10768" s="198">
        <f t="shared" si="10623"/>
        <v>14</v>
      </c>
      <c r="K10768" s="199">
        <f t="shared" si="10626"/>
        <v>8</v>
      </c>
      <c r="R10768" s="200"/>
    </row>
    <row r="10769" spans="3:18" ht="14.6" customHeight="1" x14ac:dyDescent="0.5">
      <c r="C10769" s="528">
        <f t="shared" ref="C10769" si="10631">C10765+1</f>
        <v>134</v>
      </c>
      <c r="D10769" s="216" t="str">
        <f t="shared" si="10620"/>
        <v>Exodus</v>
      </c>
      <c r="E10769" s="212" t="s">
        <v>171</v>
      </c>
      <c r="F10769" s="197">
        <v>2</v>
      </c>
      <c r="G10769" s="206" t="s">
        <v>604</v>
      </c>
      <c r="H10769" s="373"/>
      <c r="J10769" s="198">
        <f t="shared" si="10623"/>
        <v>13</v>
      </c>
      <c r="K10769" s="199">
        <f t="shared" si="10626"/>
        <v>9</v>
      </c>
      <c r="R10769" s="200"/>
    </row>
    <row r="10770" spans="3:18" ht="14.6" customHeight="1" x14ac:dyDescent="0.5">
      <c r="C10770" s="528"/>
      <c r="D10770" s="217">
        <f t="shared" si="10621"/>
        <v>93</v>
      </c>
      <c r="E10770" s="212">
        <f t="shared" si="10621"/>
        <v>-1389</v>
      </c>
      <c r="F10770" s="197">
        <v>3</v>
      </c>
      <c r="G10770" s="208" t="s">
        <v>287</v>
      </c>
      <c r="H10770" s="373"/>
      <c r="J10770" s="198">
        <f t="shared" si="10623"/>
        <v>12</v>
      </c>
      <c r="K10770" s="199">
        <f t="shared" si="10626"/>
        <v>10</v>
      </c>
      <c r="R10770" s="200"/>
    </row>
    <row r="10771" spans="3:18" ht="14.6" customHeight="1" thickBot="1" x14ac:dyDescent="0.55000000000000004">
      <c r="C10771" s="529"/>
      <c r="D10771" s="217" t="str">
        <f t="shared" ref="D10771" si="10632">INT((D10770-D$10559-1)/49+1)&amp;"/"&amp;MOD(INT((D10770-D$10559-1)/7),7)+1&amp;"/"&amp;MOD(D10770-D$10559-1,7)+1</f>
        <v>2/1/4</v>
      </c>
      <c r="E10771" s="214"/>
      <c r="F10771" s="197">
        <v>4</v>
      </c>
      <c r="G10771" s="209" t="s">
        <v>605</v>
      </c>
      <c r="H10771" s="373"/>
      <c r="J10771" s="198">
        <f t="shared" si="10623"/>
        <v>11</v>
      </c>
      <c r="K10771" s="199">
        <f t="shared" si="10626"/>
        <v>11</v>
      </c>
      <c r="R10771" s="200"/>
    </row>
    <row r="10772" spans="3:18" ht="14.6" customHeight="1" x14ac:dyDescent="0.5">
      <c r="C10772" s="527">
        <v>450</v>
      </c>
      <c r="D10772" s="202" t="str">
        <f t="shared" ref="D10772" si="10633">IF(MOD(D10770-D$10559-1,49)=0,"Jub",IF(MOD(D10770-D$10559,7)=0,"Sab","Yr"))&amp;" "&amp;IF(MOD(D10770-D$10559-1,49)=0,INT(D10770-D$10559-1)/49,"")</f>
        <v xml:space="preserve">Yr </v>
      </c>
      <c r="E10772" s="211">
        <f t="shared" ref="E10772" si="10634">E10768-1</f>
        <v>1389</v>
      </c>
      <c r="F10772" s="197">
        <v>1</v>
      </c>
      <c r="G10772" s="203" t="s">
        <v>288</v>
      </c>
      <c r="H10772" s="373"/>
      <c r="J10772" s="198">
        <f t="shared" si="10623"/>
        <v>10</v>
      </c>
      <c r="K10772" s="199">
        <f t="shared" si="10626"/>
        <v>12</v>
      </c>
      <c r="R10772" s="200"/>
    </row>
    <row r="10773" spans="3:18" ht="14.6" customHeight="1" x14ac:dyDescent="0.5">
      <c r="C10773" s="528">
        <f t="shared" ref="C10773" si="10635">C10769+1</f>
        <v>135</v>
      </c>
      <c r="D10773" s="216" t="str">
        <f t="shared" si="10620"/>
        <v>Exodus</v>
      </c>
      <c r="E10773" s="212" t="s">
        <v>171</v>
      </c>
      <c r="F10773" s="197">
        <v>2</v>
      </c>
      <c r="G10773" s="206" t="s">
        <v>604</v>
      </c>
      <c r="H10773" s="373"/>
      <c r="J10773" s="198">
        <f t="shared" si="10623"/>
        <v>9</v>
      </c>
      <c r="K10773" s="199">
        <f t="shared" si="10626"/>
        <v>13</v>
      </c>
      <c r="R10773" s="200"/>
    </row>
    <row r="10774" spans="3:18" ht="14.6" customHeight="1" x14ac:dyDescent="0.5">
      <c r="C10774" s="528"/>
      <c r="D10774" s="217">
        <f t="shared" si="10621"/>
        <v>94</v>
      </c>
      <c r="E10774" s="212">
        <f t="shared" si="10621"/>
        <v>-1388</v>
      </c>
      <c r="F10774" s="197">
        <v>3</v>
      </c>
      <c r="G10774" s="208" t="s">
        <v>287</v>
      </c>
      <c r="H10774" s="373"/>
      <c r="J10774" s="198">
        <f t="shared" si="10623"/>
        <v>8</v>
      </c>
      <c r="K10774" s="199">
        <f t="shared" si="10626"/>
        <v>14</v>
      </c>
      <c r="R10774" s="200"/>
    </row>
    <row r="10775" spans="3:18" ht="14.6" customHeight="1" thickBot="1" x14ac:dyDescent="0.55000000000000004">
      <c r="C10775" s="529"/>
      <c r="D10775" s="217" t="str">
        <f t="shared" ref="D10775" si="10636">INT((D10774-D$10559-1)/49+1)&amp;"/"&amp;MOD(INT((D10774-D$10559-1)/7),7)+1&amp;"/"&amp;MOD(D10774-D$10559-1,7)+1</f>
        <v>2/1/5</v>
      </c>
      <c r="E10775" s="214"/>
      <c r="F10775" s="197">
        <v>4</v>
      </c>
      <c r="G10775" s="209" t="s">
        <v>605</v>
      </c>
      <c r="H10775" s="373"/>
      <c r="J10775" s="198">
        <f t="shared" si="10623"/>
        <v>7</v>
      </c>
      <c r="K10775" s="199">
        <f t="shared" si="10626"/>
        <v>15</v>
      </c>
      <c r="R10775" s="200"/>
    </row>
    <row r="10776" spans="3:18" ht="14.6" customHeight="1" x14ac:dyDescent="0.5">
      <c r="C10776" s="527">
        <v>450</v>
      </c>
      <c r="D10776" s="202" t="str">
        <f t="shared" ref="D10776" si="10637">IF(MOD(D10774-D$10559-1,49)=0,"Jub",IF(MOD(D10774-D$10559,7)=0,"Sab","Yr"))&amp;" "&amp;IF(MOD(D10774-D$10559-1,49)=0,INT(D10774-D$10559-1)/49,"")</f>
        <v xml:space="preserve">Yr </v>
      </c>
      <c r="E10776" s="211">
        <f t="shared" ref="E10776" si="10638">E10772-1</f>
        <v>1388</v>
      </c>
      <c r="F10776" s="197">
        <v>1</v>
      </c>
      <c r="G10776" s="203" t="s">
        <v>288</v>
      </c>
      <c r="H10776" s="373"/>
      <c r="J10776" s="198">
        <f t="shared" si="10623"/>
        <v>6</v>
      </c>
      <c r="K10776" s="199">
        <f t="shared" si="10626"/>
        <v>16</v>
      </c>
      <c r="R10776" s="200"/>
    </row>
    <row r="10777" spans="3:18" ht="14.6" customHeight="1" x14ac:dyDescent="0.5">
      <c r="C10777" s="528">
        <f t="shared" ref="C10777" si="10639">C10773+1</f>
        <v>136</v>
      </c>
      <c r="D10777" s="216" t="str">
        <f t="shared" si="10620"/>
        <v>Exodus</v>
      </c>
      <c r="E10777" s="212" t="s">
        <v>171</v>
      </c>
      <c r="F10777" s="197">
        <v>2</v>
      </c>
      <c r="G10777" s="206" t="s">
        <v>604</v>
      </c>
      <c r="H10777" s="373"/>
      <c r="J10777" s="198">
        <f t="shared" si="10623"/>
        <v>5</v>
      </c>
      <c r="K10777" s="199">
        <f t="shared" si="10626"/>
        <v>17</v>
      </c>
      <c r="R10777" s="200"/>
    </row>
    <row r="10778" spans="3:18" ht="14.6" customHeight="1" x14ac:dyDescent="0.5">
      <c r="C10778" s="528"/>
      <c r="D10778" s="217">
        <f t="shared" si="10621"/>
        <v>95</v>
      </c>
      <c r="E10778" s="212">
        <f t="shared" si="10621"/>
        <v>-1387</v>
      </c>
      <c r="F10778" s="197">
        <v>3</v>
      </c>
      <c r="G10778" s="208" t="s">
        <v>287</v>
      </c>
      <c r="H10778" s="373"/>
      <c r="J10778" s="198">
        <f t="shared" si="10623"/>
        <v>4</v>
      </c>
      <c r="K10778" s="199">
        <f t="shared" si="10626"/>
        <v>18</v>
      </c>
      <c r="R10778" s="200"/>
    </row>
    <row r="10779" spans="3:18" ht="14.6" customHeight="1" thickBot="1" x14ac:dyDescent="0.55000000000000004">
      <c r="C10779" s="529"/>
      <c r="D10779" s="217" t="str">
        <f t="shared" ref="D10779" si="10640">INT((D10778-D$10559-1)/49+1)&amp;"/"&amp;MOD(INT((D10778-D$10559-1)/7),7)+1&amp;"/"&amp;MOD(D10778-D$10559-1,7)+1</f>
        <v>2/1/6</v>
      </c>
      <c r="E10779" s="214"/>
      <c r="F10779" s="197">
        <v>4</v>
      </c>
      <c r="G10779" s="209" t="s">
        <v>605</v>
      </c>
      <c r="H10779" s="373"/>
      <c r="J10779" s="198">
        <f t="shared" si="10623"/>
        <v>3</v>
      </c>
      <c r="K10779" s="199">
        <f t="shared" si="10626"/>
        <v>19</v>
      </c>
      <c r="R10779" s="200"/>
    </row>
    <row r="10780" spans="3:18" ht="14.6" customHeight="1" x14ac:dyDescent="0.5">
      <c r="C10780" s="527">
        <v>450</v>
      </c>
      <c r="D10780" s="202" t="str">
        <f t="shared" ref="D10780" si="10641">IF(MOD(D10778-D$10559-1,49)=0,"Jub",IF(MOD(D10778-D$10559,7)=0,"Sab","Yr"))&amp;" "&amp;IF(MOD(D10778-D$10559-1,49)=0,INT(D10778-D$10559-1)/49,"")</f>
        <v xml:space="preserve">Yr </v>
      </c>
      <c r="E10780" s="211">
        <f t="shared" ref="E10780" si="10642">E10776-1</f>
        <v>1387</v>
      </c>
      <c r="F10780" s="197">
        <v>1</v>
      </c>
      <c r="G10780" s="203" t="s">
        <v>288</v>
      </c>
      <c r="H10780" s="373"/>
      <c r="J10780" s="198">
        <f t="shared" si="10623"/>
        <v>2</v>
      </c>
      <c r="K10780" s="199">
        <f t="shared" si="10626"/>
        <v>20</v>
      </c>
      <c r="R10780" s="200"/>
    </row>
    <row r="10781" spans="3:18" ht="14.6" customHeight="1" x14ac:dyDescent="0.5">
      <c r="C10781" s="528">
        <f t="shared" ref="C10781" si="10643">C10777+1</f>
        <v>137</v>
      </c>
      <c r="D10781" s="216" t="str">
        <f t="shared" si="10620"/>
        <v>Exodus</v>
      </c>
      <c r="E10781" s="212" t="s">
        <v>171</v>
      </c>
      <c r="F10781" s="197">
        <v>2</v>
      </c>
      <c r="G10781" s="206" t="s">
        <v>604</v>
      </c>
      <c r="H10781" s="373"/>
      <c r="J10781" s="198">
        <f t="shared" si="10623"/>
        <v>1</v>
      </c>
      <c r="K10781" s="199">
        <f t="shared" si="10626"/>
        <v>21</v>
      </c>
      <c r="R10781" s="200"/>
    </row>
    <row r="10782" spans="3:18" ht="14.6" customHeight="1" x14ac:dyDescent="0.5">
      <c r="C10782" s="528"/>
      <c r="D10782" s="217">
        <f t="shared" si="10621"/>
        <v>96</v>
      </c>
      <c r="E10782" s="212">
        <f t="shared" si="10621"/>
        <v>-1386</v>
      </c>
      <c r="F10782" s="197">
        <v>3</v>
      </c>
      <c r="G10782" s="208" t="s">
        <v>287</v>
      </c>
      <c r="H10782" s="373"/>
      <c r="J10782" s="198">
        <v>1</v>
      </c>
      <c r="K10782" s="199">
        <f t="shared" si="10626"/>
        <v>22</v>
      </c>
      <c r="R10782" s="200"/>
    </row>
    <row r="10783" spans="3:18" ht="14.6" customHeight="1" thickBot="1" x14ac:dyDescent="0.55000000000000004">
      <c r="C10783" s="529"/>
      <c r="D10783" s="359" t="str">
        <f t="shared" ref="D10783" si="10644">INT((D10782-D$10559-1)/49+1)&amp;"/"&amp;MOD(INT((D10782-D$10559-1)/7),7)+1&amp;"/"&amp;MOD(D10782-D$10559-1,7)+1</f>
        <v>2/1/7</v>
      </c>
      <c r="E10783" s="214"/>
      <c r="F10783" s="197">
        <v>4</v>
      </c>
      <c r="G10783" s="209" t="s">
        <v>605</v>
      </c>
      <c r="H10783" s="373"/>
      <c r="J10783" s="198">
        <f>J10782+1</f>
        <v>2</v>
      </c>
      <c r="K10783" s="199">
        <f t="shared" si="10626"/>
        <v>23</v>
      </c>
      <c r="R10783" s="200"/>
    </row>
    <row r="10784" spans="3:18" ht="14.6" customHeight="1" x14ac:dyDescent="0.5">
      <c r="C10784" s="527">
        <v>450</v>
      </c>
      <c r="D10784" s="360" t="str">
        <f t="shared" ref="D10784" si="10645">IF(MOD(D10782-D$10559-1,49)=0,"Jub",IF(MOD(D10782-D$10559,7)=0,"Sab","Yr"))&amp;" "&amp;IF(MOD(D10782-D$10559-1,49)=0,INT(D10782-D$10559-1)/49,"")</f>
        <v xml:space="preserve">Sab </v>
      </c>
      <c r="E10784" s="211">
        <f t="shared" ref="E10784" si="10646">E10780-1</f>
        <v>1386</v>
      </c>
      <c r="F10784" s="197">
        <v>1</v>
      </c>
      <c r="G10784" s="203" t="s">
        <v>288</v>
      </c>
      <c r="H10784" s="373"/>
      <c r="J10784" s="198">
        <f t="shared" ref="J10784:J10809" si="10647">J10783+1</f>
        <v>3</v>
      </c>
      <c r="K10784" s="199">
        <f t="shared" si="10626"/>
        <v>24</v>
      </c>
      <c r="R10784" s="200"/>
    </row>
    <row r="10785" spans="3:18" ht="14.6" customHeight="1" x14ac:dyDescent="0.5">
      <c r="C10785" s="528">
        <f t="shared" ref="C10785" si="10648">C10781+1</f>
        <v>138</v>
      </c>
      <c r="D10785" s="361" t="str">
        <f t="shared" si="10620"/>
        <v>Exodus</v>
      </c>
      <c r="E10785" s="212" t="s">
        <v>171</v>
      </c>
      <c r="F10785" s="197">
        <v>2</v>
      </c>
      <c r="G10785" s="206" t="s">
        <v>604</v>
      </c>
      <c r="H10785" s="373"/>
      <c r="J10785" s="198">
        <f t="shared" si="10647"/>
        <v>4</v>
      </c>
      <c r="K10785" s="199">
        <f t="shared" si="10626"/>
        <v>25</v>
      </c>
      <c r="R10785" s="200"/>
    </row>
    <row r="10786" spans="3:18" ht="14.6" customHeight="1" x14ac:dyDescent="0.5">
      <c r="C10786" s="528"/>
      <c r="D10786" s="359">
        <f t="shared" si="10621"/>
        <v>97</v>
      </c>
      <c r="E10786" s="212">
        <f t="shared" si="10621"/>
        <v>-1385</v>
      </c>
      <c r="F10786" s="197">
        <v>3</v>
      </c>
      <c r="G10786" s="208" t="s">
        <v>287</v>
      </c>
      <c r="H10786" s="373"/>
      <c r="J10786" s="198">
        <f t="shared" si="10647"/>
        <v>5</v>
      </c>
      <c r="K10786" s="199">
        <f>K10785+1</f>
        <v>26</v>
      </c>
      <c r="R10786" s="200"/>
    </row>
    <row r="10787" spans="3:18" ht="14.6" customHeight="1" thickBot="1" x14ac:dyDescent="0.55000000000000004">
      <c r="C10787" s="529"/>
      <c r="D10787" s="217" t="str">
        <f t="shared" ref="D10787" si="10649">INT((D10786-D$10559-1)/49+1)&amp;"/"&amp;MOD(INT((D10786-D$10559-1)/7),7)+1&amp;"/"&amp;MOD(D10786-D$10559-1,7)+1</f>
        <v>2/2/1</v>
      </c>
      <c r="E10787" s="214"/>
      <c r="F10787" s="197">
        <v>4</v>
      </c>
      <c r="G10787" s="209" t="s">
        <v>605</v>
      </c>
      <c r="H10787" s="373"/>
      <c r="J10787" s="198">
        <f t="shared" si="10647"/>
        <v>6</v>
      </c>
      <c r="K10787" s="199">
        <f>K10786+1</f>
        <v>27</v>
      </c>
      <c r="R10787" s="200"/>
    </row>
    <row r="10788" spans="3:18" ht="14.6" customHeight="1" x14ac:dyDescent="0.5">
      <c r="C10788" s="527">
        <v>450</v>
      </c>
      <c r="D10788" s="202" t="str">
        <f t="shared" ref="D10788" si="10650">IF(MOD(D10786-D$10559-1,49)=0,"Jub",IF(MOD(D10786-D$10559,7)=0,"Sab","Yr"))&amp;" "&amp;IF(MOD(D10786-D$10559-1,49)=0,INT(D10786-D$10559-1)/49,"")</f>
        <v xml:space="preserve">Yr </v>
      </c>
      <c r="E10788" s="211">
        <f t="shared" ref="E10788" si="10651">E10784-1</f>
        <v>1385</v>
      </c>
      <c r="F10788" s="197">
        <v>1</v>
      </c>
      <c r="G10788" s="203" t="s">
        <v>288</v>
      </c>
      <c r="H10788" s="373"/>
      <c r="J10788" s="198">
        <f t="shared" si="10647"/>
        <v>7</v>
      </c>
      <c r="K10788" s="199">
        <f t="shared" ref="K10788:K10806" si="10652">K10787+1</f>
        <v>28</v>
      </c>
      <c r="R10788" s="200"/>
    </row>
    <row r="10789" spans="3:18" ht="14.6" customHeight="1" x14ac:dyDescent="0.5">
      <c r="C10789" s="528">
        <f t="shared" ref="C10789" si="10653">C10785+1</f>
        <v>139</v>
      </c>
      <c r="D10789" s="216" t="str">
        <f t="shared" si="10620"/>
        <v>Exodus</v>
      </c>
      <c r="E10789" s="212" t="s">
        <v>171</v>
      </c>
      <c r="F10789" s="197">
        <v>2</v>
      </c>
      <c r="G10789" s="206" t="s">
        <v>604</v>
      </c>
      <c r="H10789" s="373"/>
      <c r="J10789" s="198">
        <f t="shared" si="10647"/>
        <v>8</v>
      </c>
      <c r="K10789" s="199">
        <f t="shared" si="10652"/>
        <v>29</v>
      </c>
      <c r="R10789" s="200"/>
    </row>
    <row r="10790" spans="3:18" ht="14.6" customHeight="1" x14ac:dyDescent="0.5">
      <c r="C10790" s="528"/>
      <c r="D10790" s="217">
        <f t="shared" si="10621"/>
        <v>98</v>
      </c>
      <c r="E10790" s="212">
        <f t="shared" si="10621"/>
        <v>-1384</v>
      </c>
      <c r="F10790" s="197">
        <v>3</v>
      </c>
      <c r="G10790" s="208" t="s">
        <v>287</v>
      </c>
      <c r="H10790" s="373"/>
      <c r="J10790" s="198">
        <f t="shared" si="10647"/>
        <v>9</v>
      </c>
      <c r="K10790" s="199">
        <f t="shared" si="10652"/>
        <v>30</v>
      </c>
      <c r="R10790" s="200"/>
    </row>
    <row r="10791" spans="3:18" ht="14.6" customHeight="1" thickBot="1" x14ac:dyDescent="0.55000000000000004">
      <c r="C10791" s="529"/>
      <c r="D10791" s="217" t="str">
        <f t="shared" ref="D10791" si="10654">INT((D10790-D$10559-1)/49+1)&amp;"/"&amp;MOD(INT((D10790-D$10559-1)/7),7)+1&amp;"/"&amp;MOD(D10790-D$10559-1,7)+1</f>
        <v>2/2/2</v>
      </c>
      <c r="E10791" s="214"/>
      <c r="F10791" s="197">
        <v>4</v>
      </c>
      <c r="G10791" s="209" t="s">
        <v>605</v>
      </c>
      <c r="H10791" s="373"/>
      <c r="J10791" s="198">
        <f t="shared" si="10647"/>
        <v>10</v>
      </c>
      <c r="K10791" s="199">
        <f t="shared" si="10652"/>
        <v>31</v>
      </c>
      <c r="R10791" s="200"/>
    </row>
    <row r="10792" spans="3:18" ht="14.6" customHeight="1" x14ac:dyDescent="0.5">
      <c r="C10792" s="527">
        <v>450</v>
      </c>
      <c r="D10792" s="202" t="str">
        <f t="shared" ref="D10792" si="10655">IF(MOD(D10790-D$10559-1,49)=0,"Jub",IF(MOD(D10790-D$10559,7)=0,"Sab","Yr"))&amp;" "&amp;IF(MOD(D10790-D$10559-1,49)=0,INT(D10790-D$10559-1)/49,"")</f>
        <v xml:space="preserve">Yr </v>
      </c>
      <c r="E10792" s="211">
        <f t="shared" ref="E10792" si="10656">E10788-1</f>
        <v>1384</v>
      </c>
      <c r="F10792" s="197">
        <v>1</v>
      </c>
      <c r="G10792" s="203" t="s">
        <v>288</v>
      </c>
      <c r="H10792" s="373"/>
      <c r="J10792" s="198">
        <f t="shared" si="10647"/>
        <v>11</v>
      </c>
      <c r="K10792" s="199">
        <f t="shared" si="10652"/>
        <v>32</v>
      </c>
      <c r="R10792" s="200"/>
    </row>
    <row r="10793" spans="3:18" ht="14.6" customHeight="1" x14ac:dyDescent="0.5">
      <c r="C10793" s="528">
        <f t="shared" ref="C10793" si="10657">C10789+1</f>
        <v>140</v>
      </c>
      <c r="D10793" s="216" t="str">
        <f t="shared" si="10620"/>
        <v>Exodus</v>
      </c>
      <c r="E10793" s="212" t="s">
        <v>171</v>
      </c>
      <c r="F10793" s="197">
        <v>2</v>
      </c>
      <c r="G10793" s="206" t="s">
        <v>604</v>
      </c>
      <c r="H10793" s="373"/>
      <c r="J10793" s="198">
        <f t="shared" si="10647"/>
        <v>12</v>
      </c>
      <c r="K10793" s="199">
        <f t="shared" si="10652"/>
        <v>33</v>
      </c>
      <c r="R10793" s="200"/>
    </row>
    <row r="10794" spans="3:18" ht="14.6" customHeight="1" x14ac:dyDescent="0.5">
      <c r="C10794" s="528"/>
      <c r="D10794" s="217">
        <f t="shared" si="10621"/>
        <v>99</v>
      </c>
      <c r="E10794" s="212">
        <f t="shared" si="10621"/>
        <v>-1383</v>
      </c>
      <c r="F10794" s="197">
        <v>3</v>
      </c>
      <c r="G10794" s="208" t="s">
        <v>287</v>
      </c>
      <c r="H10794" s="373"/>
      <c r="J10794" s="198">
        <f t="shared" si="10647"/>
        <v>13</v>
      </c>
      <c r="K10794" s="199">
        <f t="shared" si="10652"/>
        <v>34</v>
      </c>
      <c r="R10794" s="200"/>
    </row>
    <row r="10795" spans="3:18" ht="14.6" customHeight="1" thickBot="1" x14ac:dyDescent="0.55000000000000004">
      <c r="C10795" s="529"/>
      <c r="D10795" s="217" t="str">
        <f t="shared" ref="D10795" si="10658">INT((D10794-D$10559-1)/49+1)&amp;"/"&amp;MOD(INT((D10794-D$10559-1)/7),7)+1&amp;"/"&amp;MOD(D10794-D$10559-1,7)+1</f>
        <v>2/2/3</v>
      </c>
      <c r="E10795" s="214"/>
      <c r="F10795" s="197">
        <v>4</v>
      </c>
      <c r="G10795" s="209" t="s">
        <v>605</v>
      </c>
      <c r="H10795" s="373"/>
      <c r="J10795" s="198">
        <f t="shared" si="10647"/>
        <v>14</v>
      </c>
      <c r="K10795" s="199">
        <f t="shared" si="10652"/>
        <v>35</v>
      </c>
      <c r="R10795" s="200"/>
    </row>
    <row r="10796" spans="3:18" ht="14.6" customHeight="1" x14ac:dyDescent="0.5">
      <c r="C10796" s="527">
        <v>450</v>
      </c>
      <c r="D10796" s="202" t="str">
        <f t="shared" ref="D10796" si="10659">IF(MOD(D10794-D$10559-1,49)=0,"Jub",IF(MOD(D10794-D$10559,7)=0,"Sab","Yr"))&amp;" "&amp;IF(MOD(D10794-D$10559-1,49)=0,INT(D10794-D$10559-1)/49,"")</f>
        <v xml:space="preserve">Yr </v>
      </c>
      <c r="E10796" s="211">
        <f t="shared" ref="E10796" si="10660">E10792-1</f>
        <v>1383</v>
      </c>
      <c r="F10796" s="197">
        <v>1</v>
      </c>
      <c r="G10796" s="203" t="s">
        <v>288</v>
      </c>
      <c r="H10796" s="373"/>
      <c r="J10796" s="198">
        <f t="shared" si="10647"/>
        <v>15</v>
      </c>
      <c r="K10796" s="199">
        <f t="shared" si="10652"/>
        <v>36</v>
      </c>
      <c r="R10796" s="200"/>
    </row>
    <row r="10797" spans="3:18" ht="14.6" customHeight="1" x14ac:dyDescent="0.5">
      <c r="C10797" s="528">
        <f t="shared" ref="C10797" si="10661">C10793+1</f>
        <v>141</v>
      </c>
      <c r="D10797" s="216" t="str">
        <f t="shared" si="10620"/>
        <v>Exodus</v>
      </c>
      <c r="E10797" s="212" t="s">
        <v>171</v>
      </c>
      <c r="F10797" s="197">
        <v>2</v>
      </c>
      <c r="G10797" s="206" t="s">
        <v>604</v>
      </c>
      <c r="H10797" s="373"/>
      <c r="J10797" s="198">
        <f t="shared" si="10647"/>
        <v>16</v>
      </c>
      <c r="K10797" s="199">
        <f t="shared" si="10652"/>
        <v>37</v>
      </c>
      <c r="R10797" s="200"/>
    </row>
    <row r="10798" spans="3:18" ht="14.6" customHeight="1" x14ac:dyDescent="0.5">
      <c r="C10798" s="528"/>
      <c r="D10798" s="217">
        <f t="shared" si="10621"/>
        <v>100</v>
      </c>
      <c r="E10798" s="212">
        <f t="shared" si="10621"/>
        <v>-1382</v>
      </c>
      <c r="F10798" s="197">
        <v>3</v>
      </c>
      <c r="G10798" s="208" t="s">
        <v>287</v>
      </c>
      <c r="H10798" s="373"/>
      <c r="J10798" s="198">
        <f t="shared" si="10647"/>
        <v>17</v>
      </c>
      <c r="K10798" s="199">
        <f t="shared" si="10652"/>
        <v>38</v>
      </c>
      <c r="R10798" s="200"/>
    </row>
    <row r="10799" spans="3:18" ht="14.6" customHeight="1" thickBot="1" x14ac:dyDescent="0.55000000000000004">
      <c r="C10799" s="529"/>
      <c r="D10799" s="217" t="str">
        <f t="shared" ref="D10799" si="10662">INT((D10798-D$10559-1)/49+1)&amp;"/"&amp;MOD(INT((D10798-D$10559-1)/7),7)+1&amp;"/"&amp;MOD(D10798-D$10559-1,7)+1</f>
        <v>2/2/4</v>
      </c>
      <c r="E10799" s="214"/>
      <c r="F10799" s="197">
        <v>4</v>
      </c>
      <c r="G10799" s="209" t="s">
        <v>605</v>
      </c>
      <c r="H10799" s="373"/>
      <c r="J10799" s="198">
        <f t="shared" si="10647"/>
        <v>18</v>
      </c>
      <c r="K10799" s="199">
        <f t="shared" si="10652"/>
        <v>39</v>
      </c>
      <c r="R10799" s="200"/>
    </row>
    <row r="10800" spans="3:18" ht="14.6" customHeight="1" x14ac:dyDescent="0.5">
      <c r="C10800" s="527">
        <v>450</v>
      </c>
      <c r="D10800" s="202" t="str">
        <f t="shared" ref="D10800" si="10663">IF(MOD(D10798-D$10559-1,49)=0,"Jub",IF(MOD(D10798-D$10559,7)=0,"Sab","Yr"))&amp;" "&amp;IF(MOD(D10798-D$10559-1,49)=0,INT(D10798-D$10559-1)/49,"")</f>
        <v xml:space="preserve">Yr </v>
      </c>
      <c r="E10800" s="211">
        <f t="shared" ref="E10800" si="10664">E10796-1</f>
        <v>1382</v>
      </c>
      <c r="F10800" s="197">
        <v>1</v>
      </c>
      <c r="G10800" s="203" t="s">
        <v>288</v>
      </c>
      <c r="H10800" s="373"/>
      <c r="J10800" s="198">
        <f t="shared" si="10647"/>
        <v>19</v>
      </c>
      <c r="K10800" s="199">
        <f t="shared" si="10652"/>
        <v>40</v>
      </c>
      <c r="R10800" s="200"/>
    </row>
    <row r="10801" spans="3:18" ht="14.6" customHeight="1" x14ac:dyDescent="0.5">
      <c r="C10801" s="528">
        <f t="shared" ref="C10801" si="10665">C10797+1</f>
        <v>142</v>
      </c>
      <c r="D10801" s="216" t="str">
        <f t="shared" si="10620"/>
        <v>Exodus</v>
      </c>
      <c r="E10801" s="212" t="s">
        <v>171</v>
      </c>
      <c r="F10801" s="197">
        <v>2</v>
      </c>
      <c r="G10801" s="206" t="s">
        <v>604</v>
      </c>
      <c r="H10801" s="373"/>
      <c r="J10801" s="198">
        <f t="shared" si="10647"/>
        <v>20</v>
      </c>
      <c r="K10801" s="199">
        <f t="shared" si="10652"/>
        <v>41</v>
      </c>
      <c r="R10801" s="200"/>
    </row>
    <row r="10802" spans="3:18" ht="14.6" customHeight="1" x14ac:dyDescent="0.5">
      <c r="C10802" s="528"/>
      <c r="D10802" s="217">
        <f t="shared" si="10621"/>
        <v>101</v>
      </c>
      <c r="E10802" s="212">
        <f t="shared" si="10621"/>
        <v>-1381</v>
      </c>
      <c r="F10802" s="197">
        <v>3</v>
      </c>
      <c r="G10802" s="208" t="s">
        <v>287</v>
      </c>
      <c r="H10802" s="373"/>
      <c r="J10802" s="198">
        <f t="shared" si="10647"/>
        <v>21</v>
      </c>
      <c r="K10802" s="199">
        <f t="shared" si="10652"/>
        <v>42</v>
      </c>
      <c r="R10802" s="200"/>
    </row>
    <row r="10803" spans="3:18" ht="14.6" customHeight="1" thickBot="1" x14ac:dyDescent="0.55000000000000004">
      <c r="C10803" s="529"/>
      <c r="D10803" s="217" t="str">
        <f t="shared" ref="D10803" si="10666">INT((D10802-D$10559-1)/49+1)&amp;"/"&amp;MOD(INT((D10802-D$10559-1)/7),7)+1&amp;"/"&amp;MOD(D10802-D$10559-1,7)+1</f>
        <v>2/2/5</v>
      </c>
      <c r="E10803" s="214"/>
      <c r="F10803" s="197">
        <v>4</v>
      </c>
      <c r="G10803" s="209" t="s">
        <v>605</v>
      </c>
      <c r="H10803" s="373"/>
      <c r="J10803" s="198">
        <f t="shared" si="10647"/>
        <v>22</v>
      </c>
      <c r="K10803" s="199">
        <f t="shared" si="10652"/>
        <v>43</v>
      </c>
      <c r="R10803" s="200"/>
    </row>
    <row r="10804" spans="3:18" ht="14.6" customHeight="1" x14ac:dyDescent="0.5">
      <c r="C10804" s="527">
        <v>450</v>
      </c>
      <c r="D10804" s="202" t="str">
        <f t="shared" ref="D10804" si="10667">IF(MOD(D10802-D$10559-1,49)=0,"Jub",IF(MOD(D10802-D$10559,7)=0,"Sab","Yr"))&amp;" "&amp;IF(MOD(D10802-D$10559-1,49)=0,INT(D10802-D$10559-1)/49,"")</f>
        <v xml:space="preserve">Yr </v>
      </c>
      <c r="E10804" s="211">
        <f t="shared" ref="E10804" si="10668">E10800-1</f>
        <v>1381</v>
      </c>
      <c r="F10804" s="197">
        <v>1</v>
      </c>
      <c r="G10804" s="203" t="s">
        <v>288</v>
      </c>
      <c r="H10804" s="373"/>
      <c r="J10804" s="198">
        <f t="shared" si="10647"/>
        <v>23</v>
      </c>
      <c r="K10804" s="199">
        <f t="shared" si="10652"/>
        <v>44</v>
      </c>
      <c r="R10804" s="200"/>
    </row>
    <row r="10805" spans="3:18" ht="14.6" customHeight="1" x14ac:dyDescent="0.5">
      <c r="C10805" s="528">
        <f t="shared" ref="C10805" si="10669">C10801+1</f>
        <v>143</v>
      </c>
      <c r="D10805" s="216" t="str">
        <f t="shared" si="10620"/>
        <v>Exodus</v>
      </c>
      <c r="E10805" s="212" t="s">
        <v>171</v>
      </c>
      <c r="F10805" s="197">
        <v>2</v>
      </c>
      <c r="G10805" s="206" t="s">
        <v>604</v>
      </c>
      <c r="H10805" s="373"/>
      <c r="J10805" s="198">
        <f t="shared" si="10647"/>
        <v>24</v>
      </c>
      <c r="K10805" s="199">
        <f t="shared" si="10652"/>
        <v>45</v>
      </c>
      <c r="R10805" s="200"/>
    </row>
    <row r="10806" spans="3:18" ht="14.6" customHeight="1" x14ac:dyDescent="0.5">
      <c r="C10806" s="528"/>
      <c r="D10806" s="217">
        <f t="shared" si="10621"/>
        <v>102</v>
      </c>
      <c r="E10806" s="212">
        <f t="shared" si="10621"/>
        <v>-1380</v>
      </c>
      <c r="F10806" s="197">
        <v>3</v>
      </c>
      <c r="G10806" s="208" t="s">
        <v>287</v>
      </c>
      <c r="H10806" s="373"/>
      <c r="J10806" s="198">
        <f t="shared" si="10647"/>
        <v>25</v>
      </c>
      <c r="K10806" s="199">
        <f t="shared" si="10652"/>
        <v>46</v>
      </c>
      <c r="R10806" s="200"/>
    </row>
    <row r="10807" spans="3:18" ht="14.6" customHeight="1" thickBot="1" x14ac:dyDescent="0.55000000000000004">
      <c r="C10807" s="529"/>
      <c r="D10807" s="217" t="str">
        <f t="shared" ref="D10807" si="10670">INT((D10806-D$10559-1)/49+1)&amp;"/"&amp;MOD(INT((D10806-D$10559-1)/7),7)+1&amp;"/"&amp;MOD(D10806-D$10559-1,7)+1</f>
        <v>2/2/6</v>
      </c>
      <c r="E10807" s="214"/>
      <c r="F10807" s="197">
        <v>4</v>
      </c>
      <c r="G10807" s="209" t="s">
        <v>605</v>
      </c>
      <c r="H10807" s="373"/>
      <c r="J10807" s="198">
        <f t="shared" si="10647"/>
        <v>26</v>
      </c>
      <c r="K10807" s="199">
        <f>K10806+1</f>
        <v>47</v>
      </c>
      <c r="R10807" s="200"/>
    </row>
    <row r="10808" spans="3:18" ht="14.6" customHeight="1" x14ac:dyDescent="0.5">
      <c r="C10808" s="527">
        <v>450</v>
      </c>
      <c r="D10808" s="202" t="str">
        <f t="shared" ref="D10808" si="10671">IF(MOD(D10806-D$10559-1,49)=0,"Jub",IF(MOD(D10806-D$10559,7)=0,"Sab","Yr"))&amp;" "&amp;IF(MOD(D10806-D$10559-1,49)=0,INT(D10806-D$10559-1)/49,"")</f>
        <v xml:space="preserve">Yr </v>
      </c>
      <c r="E10808" s="211">
        <f t="shared" ref="E10808" si="10672">E10804-1</f>
        <v>1380</v>
      </c>
      <c r="F10808" s="197">
        <v>1</v>
      </c>
      <c r="G10808" s="203" t="s">
        <v>288</v>
      </c>
      <c r="H10808" s="373"/>
      <c r="J10808" s="198">
        <f t="shared" si="10647"/>
        <v>27</v>
      </c>
      <c r="K10808" s="199">
        <f t="shared" ref="K10808:K10809" si="10673">K10807+1</f>
        <v>48</v>
      </c>
      <c r="R10808" s="200"/>
    </row>
    <row r="10809" spans="3:18" ht="14.6" customHeight="1" x14ac:dyDescent="0.5">
      <c r="C10809" s="528">
        <f t="shared" ref="C10809" si="10674">C10805+1</f>
        <v>144</v>
      </c>
      <c r="D10809" s="216" t="str">
        <f t="shared" si="10620"/>
        <v>Exodus</v>
      </c>
      <c r="E10809" s="212" t="s">
        <v>171</v>
      </c>
      <c r="F10809" s="197">
        <v>2</v>
      </c>
      <c r="G10809" s="206" t="s">
        <v>604</v>
      </c>
      <c r="H10809" s="373"/>
      <c r="J10809" s="198">
        <f t="shared" si="10647"/>
        <v>28</v>
      </c>
      <c r="K10809" s="199">
        <f t="shared" si="10673"/>
        <v>49</v>
      </c>
      <c r="R10809" s="200"/>
    </row>
    <row r="10810" spans="3:18" ht="14.6" customHeight="1" x14ac:dyDescent="0.5">
      <c r="C10810" s="528"/>
      <c r="D10810" s="217">
        <f t="shared" si="10621"/>
        <v>103</v>
      </c>
      <c r="E10810" s="212">
        <f t="shared" si="10621"/>
        <v>-1379</v>
      </c>
      <c r="F10810" s="197">
        <v>3</v>
      </c>
      <c r="G10810" s="208" t="s">
        <v>287</v>
      </c>
      <c r="H10810" s="373"/>
      <c r="R10810" s="200"/>
    </row>
    <row r="10811" spans="3:18" ht="14.6" customHeight="1" thickBot="1" x14ac:dyDescent="0.55000000000000004">
      <c r="C10811" s="529"/>
      <c r="D10811" s="359" t="str">
        <f t="shared" ref="D10811" si="10675">INT((D10810-D$10559-1)/49+1)&amp;"/"&amp;MOD(INT((D10810-D$10559-1)/7),7)+1&amp;"/"&amp;MOD(D10810-D$10559-1,7)+1</f>
        <v>2/2/7</v>
      </c>
      <c r="E10811" s="214"/>
      <c r="F10811" s="197">
        <v>4</v>
      </c>
      <c r="G10811" s="209" t="s">
        <v>605</v>
      </c>
      <c r="H10811" s="373"/>
      <c r="R10811" s="200"/>
    </row>
    <row r="10812" spans="3:18" ht="14.6" customHeight="1" x14ac:dyDescent="0.5">
      <c r="C10812" s="527">
        <v>450</v>
      </c>
      <c r="D10812" s="360" t="str">
        <f t="shared" ref="D10812" si="10676">IF(MOD(D10810-D$10559-1,49)=0,"Jub",IF(MOD(D10810-D$10559,7)=0,"Sab","Yr"))&amp;" "&amp;IF(MOD(D10810-D$10559-1,49)=0,INT(D10810-D$10559-1)/49,"")</f>
        <v xml:space="preserve">Sab </v>
      </c>
      <c r="E10812" s="211">
        <f t="shared" ref="E10812" si="10677">E10808-1</f>
        <v>1379</v>
      </c>
      <c r="F10812" s="197">
        <v>1</v>
      </c>
      <c r="G10812" s="203" t="s">
        <v>288</v>
      </c>
      <c r="H10812" s="373"/>
      <c r="R10812" s="200"/>
    </row>
    <row r="10813" spans="3:18" ht="14.6" customHeight="1" x14ac:dyDescent="0.5">
      <c r="C10813" s="528">
        <f t="shared" ref="C10813" si="10678">C10809+1</f>
        <v>145</v>
      </c>
      <c r="D10813" s="361" t="str">
        <f t="shared" si="10620"/>
        <v>Exodus</v>
      </c>
      <c r="E10813" s="212" t="s">
        <v>171</v>
      </c>
      <c r="F10813" s="197">
        <v>2</v>
      </c>
      <c r="G10813" s="206" t="s">
        <v>604</v>
      </c>
      <c r="H10813" s="373"/>
      <c r="R10813" s="200"/>
    </row>
    <row r="10814" spans="3:18" ht="14.6" customHeight="1" x14ac:dyDescent="0.5">
      <c r="C10814" s="528"/>
      <c r="D10814" s="359">
        <f t="shared" si="10621"/>
        <v>104</v>
      </c>
      <c r="E10814" s="212">
        <f t="shared" si="10621"/>
        <v>-1378</v>
      </c>
      <c r="F10814" s="197">
        <v>3</v>
      </c>
      <c r="G10814" s="208" t="s">
        <v>287</v>
      </c>
      <c r="H10814" s="373"/>
      <c r="R10814" s="200"/>
    </row>
    <row r="10815" spans="3:18" ht="14.6" customHeight="1" thickBot="1" x14ac:dyDescent="0.55000000000000004">
      <c r="C10815" s="529"/>
      <c r="D10815" s="217" t="str">
        <f t="shared" ref="D10815" si="10679">INT((D10814-D$10559-1)/49+1)&amp;"/"&amp;MOD(INT((D10814-D$10559-1)/7),7)+1&amp;"/"&amp;MOD(D10814-D$10559-1,7)+1</f>
        <v>2/3/1</v>
      </c>
      <c r="E10815" s="214"/>
      <c r="F10815" s="197">
        <v>4</v>
      </c>
      <c r="G10815" s="209" t="s">
        <v>605</v>
      </c>
      <c r="H10815" s="373"/>
      <c r="R10815" s="200"/>
    </row>
    <row r="10816" spans="3:18" ht="14.6" customHeight="1" x14ac:dyDescent="0.5">
      <c r="C10816" s="527">
        <v>450</v>
      </c>
      <c r="D10816" s="202" t="str">
        <f t="shared" ref="D10816" si="10680">IF(MOD(D10814-D$10559-1,49)=0,"Jub",IF(MOD(D10814-D$10559,7)=0,"Sab","Yr"))&amp;" "&amp;IF(MOD(D10814-D$10559-1,49)=0,INT(D10814-D$10559-1)/49,"")</f>
        <v xml:space="preserve">Yr </v>
      </c>
      <c r="E10816" s="211">
        <f t="shared" ref="E10816" si="10681">E10812-1</f>
        <v>1378</v>
      </c>
      <c r="F10816" s="197">
        <v>1</v>
      </c>
      <c r="G10816" s="203" t="s">
        <v>288</v>
      </c>
      <c r="H10816" s="373"/>
      <c r="R10816" s="200"/>
    </row>
    <row r="10817" spans="3:18" ht="14.6" customHeight="1" x14ac:dyDescent="0.5">
      <c r="C10817" s="528">
        <f t="shared" ref="C10817" si="10682">C10813+1</f>
        <v>146</v>
      </c>
      <c r="D10817" s="216" t="str">
        <f t="shared" si="10620"/>
        <v>Exodus</v>
      </c>
      <c r="E10817" s="212" t="s">
        <v>171</v>
      </c>
      <c r="F10817" s="197">
        <v>2</v>
      </c>
      <c r="G10817" s="206" t="s">
        <v>604</v>
      </c>
      <c r="H10817" s="373"/>
      <c r="R10817" s="200"/>
    </row>
    <row r="10818" spans="3:18" ht="14.6" customHeight="1" x14ac:dyDescent="0.5">
      <c r="C10818" s="528"/>
      <c r="D10818" s="217">
        <f t="shared" si="10621"/>
        <v>105</v>
      </c>
      <c r="E10818" s="212">
        <f t="shared" si="10621"/>
        <v>-1377</v>
      </c>
      <c r="F10818" s="197">
        <v>3</v>
      </c>
      <c r="G10818" s="208" t="s">
        <v>287</v>
      </c>
      <c r="H10818" s="373"/>
      <c r="R10818" s="200"/>
    </row>
    <row r="10819" spans="3:18" ht="14.6" customHeight="1" thickBot="1" x14ac:dyDescent="0.55000000000000004">
      <c r="C10819" s="529"/>
      <c r="D10819" s="217" t="str">
        <f t="shared" ref="D10819" si="10683">INT((D10818-D$10559-1)/49+1)&amp;"/"&amp;MOD(INT((D10818-D$10559-1)/7),7)+1&amp;"/"&amp;MOD(D10818-D$10559-1,7)+1</f>
        <v>2/3/2</v>
      </c>
      <c r="E10819" s="214"/>
      <c r="F10819" s="197">
        <v>4</v>
      </c>
      <c r="G10819" s="209" t="s">
        <v>605</v>
      </c>
      <c r="H10819" s="373"/>
      <c r="R10819" s="200"/>
    </row>
    <row r="10820" spans="3:18" ht="14.6" customHeight="1" x14ac:dyDescent="0.5">
      <c r="C10820" s="527">
        <v>450</v>
      </c>
      <c r="D10820" s="202" t="str">
        <f t="shared" ref="D10820" si="10684">IF(MOD(D10818-D$10559-1,49)=0,"Jub",IF(MOD(D10818-D$10559,7)=0,"Sab","Yr"))&amp;" "&amp;IF(MOD(D10818-D$10559-1,49)=0,INT(D10818-D$10559-1)/49,"")</f>
        <v xml:space="preserve">Yr </v>
      </c>
      <c r="E10820" s="211">
        <f t="shared" ref="E10820" si="10685">E10816-1</f>
        <v>1377</v>
      </c>
      <c r="F10820" s="197">
        <v>1</v>
      </c>
      <c r="G10820" s="203" t="s">
        <v>288</v>
      </c>
      <c r="H10820" s="373"/>
      <c r="R10820" s="200"/>
    </row>
    <row r="10821" spans="3:18" ht="14.6" customHeight="1" x14ac:dyDescent="0.5">
      <c r="C10821" s="528">
        <f t="shared" ref="C10821" si="10686">C10817+1</f>
        <v>147</v>
      </c>
      <c r="D10821" s="216" t="str">
        <f t="shared" si="10620"/>
        <v>Exodus</v>
      </c>
      <c r="E10821" s="212" t="s">
        <v>171</v>
      </c>
      <c r="F10821" s="197">
        <v>2</v>
      </c>
      <c r="G10821" s="206" t="s">
        <v>604</v>
      </c>
      <c r="H10821" s="373"/>
      <c r="R10821" s="200"/>
    </row>
    <row r="10822" spans="3:18" ht="14.6" customHeight="1" x14ac:dyDescent="0.5">
      <c r="C10822" s="528"/>
      <c r="D10822" s="217">
        <f t="shared" si="10621"/>
        <v>106</v>
      </c>
      <c r="E10822" s="212">
        <f t="shared" si="10621"/>
        <v>-1376</v>
      </c>
      <c r="F10822" s="197">
        <v>3</v>
      </c>
      <c r="G10822" s="208" t="s">
        <v>287</v>
      </c>
      <c r="H10822" s="373"/>
      <c r="R10822" s="200"/>
    </row>
    <row r="10823" spans="3:18" ht="14.6" customHeight="1" thickBot="1" x14ac:dyDescent="0.55000000000000004">
      <c r="C10823" s="529"/>
      <c r="D10823" s="217" t="str">
        <f t="shared" ref="D10823" si="10687">INT((D10822-D$10559-1)/49+1)&amp;"/"&amp;MOD(INT((D10822-D$10559-1)/7),7)+1&amp;"/"&amp;MOD(D10822-D$10559-1,7)+1</f>
        <v>2/3/3</v>
      </c>
      <c r="E10823" s="214"/>
      <c r="F10823" s="197">
        <v>4</v>
      </c>
      <c r="G10823" s="209" t="s">
        <v>605</v>
      </c>
      <c r="H10823" s="373"/>
      <c r="R10823" s="200"/>
    </row>
    <row r="10824" spans="3:18" ht="14.6" customHeight="1" x14ac:dyDescent="0.5">
      <c r="C10824" s="527">
        <v>450</v>
      </c>
      <c r="D10824" s="202" t="str">
        <f t="shared" ref="D10824" si="10688">IF(MOD(D10822-D$10559-1,49)=0,"Jub",IF(MOD(D10822-D$10559,7)=0,"Sab","Yr"))&amp;" "&amp;IF(MOD(D10822-D$10559-1,49)=0,INT(D10822-D$10559-1)/49,"")</f>
        <v xml:space="preserve">Yr </v>
      </c>
      <c r="E10824" s="211">
        <f t="shared" ref="E10824" si="10689">E10820-1</f>
        <v>1376</v>
      </c>
      <c r="F10824" s="197">
        <v>1</v>
      </c>
      <c r="G10824" s="203" t="s">
        <v>288</v>
      </c>
      <c r="H10824" s="373"/>
      <c r="R10824" s="200"/>
    </row>
    <row r="10825" spans="3:18" ht="14.6" customHeight="1" x14ac:dyDescent="0.5">
      <c r="C10825" s="528">
        <f t="shared" ref="C10825" si="10690">C10821+1</f>
        <v>148</v>
      </c>
      <c r="D10825" s="216" t="str">
        <f t="shared" ref="D10825:D10885" si="10691">D10821</f>
        <v>Exodus</v>
      </c>
      <c r="E10825" s="212" t="s">
        <v>171</v>
      </c>
      <c r="F10825" s="197">
        <v>2</v>
      </c>
      <c r="G10825" s="206" t="s">
        <v>604</v>
      </c>
      <c r="H10825" s="373"/>
      <c r="R10825" s="200"/>
    </row>
    <row r="10826" spans="3:18" ht="14.6" customHeight="1" x14ac:dyDescent="0.5">
      <c r="C10826" s="528"/>
      <c r="D10826" s="217">
        <f t="shared" ref="D10826:E10886" si="10692">D10822+1</f>
        <v>107</v>
      </c>
      <c r="E10826" s="212">
        <f t="shared" si="10692"/>
        <v>-1375</v>
      </c>
      <c r="F10826" s="197">
        <v>3</v>
      </c>
      <c r="G10826" s="208" t="s">
        <v>287</v>
      </c>
      <c r="H10826" s="373"/>
      <c r="R10826" s="200"/>
    </row>
    <row r="10827" spans="3:18" ht="14.6" customHeight="1" thickBot="1" x14ac:dyDescent="0.55000000000000004">
      <c r="C10827" s="529"/>
      <c r="D10827" s="217" t="str">
        <f t="shared" ref="D10827" si="10693">INT((D10826-D$10559-1)/49+1)&amp;"/"&amp;MOD(INT((D10826-D$10559-1)/7),7)+1&amp;"/"&amp;MOD(D10826-D$10559-1,7)+1</f>
        <v>2/3/4</v>
      </c>
      <c r="E10827" s="214"/>
      <c r="F10827" s="197">
        <v>4</v>
      </c>
      <c r="G10827" s="209" t="s">
        <v>605</v>
      </c>
      <c r="H10827" s="373"/>
      <c r="R10827" s="200"/>
    </row>
    <row r="10828" spans="3:18" ht="14.6" customHeight="1" x14ac:dyDescent="0.5">
      <c r="C10828" s="527">
        <v>450</v>
      </c>
      <c r="D10828" s="202" t="str">
        <f t="shared" ref="D10828" si="10694">IF(MOD(D10826-D$10559-1,49)=0,"Jub",IF(MOD(D10826-D$10559,7)=0,"Sab","Yr"))&amp;" "&amp;IF(MOD(D10826-D$10559-1,49)=0,INT(D10826-D$10559-1)/49,"")</f>
        <v xml:space="preserve">Yr </v>
      </c>
      <c r="E10828" s="211">
        <f t="shared" ref="E10828" si="10695">E10824-1</f>
        <v>1375</v>
      </c>
      <c r="F10828" s="197">
        <v>1</v>
      </c>
      <c r="G10828" s="203" t="s">
        <v>288</v>
      </c>
      <c r="H10828" s="373"/>
      <c r="R10828" s="200"/>
    </row>
    <row r="10829" spans="3:18" ht="14.6" customHeight="1" x14ac:dyDescent="0.5">
      <c r="C10829" s="528">
        <f t="shared" ref="C10829" si="10696">C10825+1</f>
        <v>149</v>
      </c>
      <c r="D10829" s="216" t="str">
        <f t="shared" si="10691"/>
        <v>Exodus</v>
      </c>
      <c r="E10829" s="212" t="s">
        <v>171</v>
      </c>
      <c r="F10829" s="197">
        <v>2</v>
      </c>
      <c r="G10829" s="206" t="s">
        <v>604</v>
      </c>
      <c r="H10829" s="373"/>
      <c r="R10829" s="200"/>
    </row>
    <row r="10830" spans="3:18" ht="14.6" customHeight="1" x14ac:dyDescent="0.5">
      <c r="C10830" s="528"/>
      <c r="D10830" s="217">
        <f t="shared" si="10692"/>
        <v>108</v>
      </c>
      <c r="E10830" s="212">
        <f t="shared" si="10692"/>
        <v>-1374</v>
      </c>
      <c r="F10830" s="197">
        <v>3</v>
      </c>
      <c r="G10830" s="208" t="s">
        <v>287</v>
      </c>
      <c r="H10830" s="373"/>
      <c r="R10830" s="200"/>
    </row>
    <row r="10831" spans="3:18" ht="14.6" customHeight="1" thickBot="1" x14ac:dyDescent="0.55000000000000004">
      <c r="C10831" s="529"/>
      <c r="D10831" s="217" t="str">
        <f t="shared" ref="D10831" si="10697">INT((D10830-D$10559-1)/49+1)&amp;"/"&amp;MOD(INT((D10830-D$10559-1)/7),7)+1&amp;"/"&amp;MOD(D10830-D$10559-1,7)+1</f>
        <v>2/3/5</v>
      </c>
      <c r="E10831" s="214"/>
      <c r="F10831" s="197">
        <v>4</v>
      </c>
      <c r="G10831" s="209" t="s">
        <v>605</v>
      </c>
      <c r="H10831" s="373"/>
      <c r="R10831" s="200"/>
    </row>
    <row r="10832" spans="3:18" ht="14.6" customHeight="1" x14ac:dyDescent="0.5">
      <c r="C10832" s="527">
        <v>450</v>
      </c>
      <c r="D10832" s="202" t="str">
        <f t="shared" ref="D10832" si="10698">IF(MOD(D10830-D$10559-1,49)=0,"Jub",IF(MOD(D10830-D$10559,7)=0,"Sab","Yr"))&amp;" "&amp;IF(MOD(D10830-D$10559-1,49)=0,INT(D10830-D$10559-1)/49,"")</f>
        <v xml:space="preserve">Yr </v>
      </c>
      <c r="E10832" s="211">
        <f t="shared" ref="E10832" si="10699">E10828-1</f>
        <v>1374</v>
      </c>
      <c r="F10832" s="197">
        <v>1</v>
      </c>
      <c r="G10832" s="203" t="s">
        <v>288</v>
      </c>
      <c r="H10832" s="373"/>
      <c r="R10832" s="200"/>
    </row>
    <row r="10833" spans="3:18" ht="14.6" customHeight="1" x14ac:dyDescent="0.5">
      <c r="C10833" s="528">
        <f t="shared" ref="C10833" si="10700">C10829+1</f>
        <v>150</v>
      </c>
      <c r="D10833" s="216" t="str">
        <f t="shared" si="10691"/>
        <v>Exodus</v>
      </c>
      <c r="E10833" s="212" t="s">
        <v>171</v>
      </c>
      <c r="F10833" s="197">
        <v>2</v>
      </c>
      <c r="G10833" s="206" t="s">
        <v>604</v>
      </c>
      <c r="H10833" s="373"/>
      <c r="R10833" s="200"/>
    </row>
    <row r="10834" spans="3:18" ht="14.6" customHeight="1" x14ac:dyDescent="0.5">
      <c r="C10834" s="528"/>
      <c r="D10834" s="217">
        <f t="shared" si="10692"/>
        <v>109</v>
      </c>
      <c r="E10834" s="212">
        <f t="shared" si="10692"/>
        <v>-1373</v>
      </c>
      <c r="F10834" s="197">
        <v>3</v>
      </c>
      <c r="G10834" s="208" t="s">
        <v>287</v>
      </c>
      <c r="H10834" s="373"/>
      <c r="R10834" s="200"/>
    </row>
    <row r="10835" spans="3:18" ht="14.6" customHeight="1" thickBot="1" x14ac:dyDescent="0.55000000000000004">
      <c r="C10835" s="529"/>
      <c r="D10835" s="217" t="str">
        <f t="shared" ref="D10835" si="10701">INT((D10834-D$10559-1)/49+1)&amp;"/"&amp;MOD(INT((D10834-D$10559-1)/7),7)+1&amp;"/"&amp;MOD(D10834-D$10559-1,7)+1</f>
        <v>2/3/6</v>
      </c>
      <c r="E10835" s="214"/>
      <c r="F10835" s="197">
        <v>4</v>
      </c>
      <c r="G10835" s="209" t="s">
        <v>605</v>
      </c>
      <c r="H10835" s="373"/>
      <c r="R10835" s="200"/>
    </row>
    <row r="10836" spans="3:18" ht="14.6" customHeight="1" x14ac:dyDescent="0.5">
      <c r="C10836" s="527">
        <v>450</v>
      </c>
      <c r="D10836" s="202" t="str">
        <f t="shared" ref="D10836" si="10702">IF(MOD(D10834-D$10559-1,49)=0,"Jub",IF(MOD(D10834-D$10559,7)=0,"Sab","Yr"))&amp;" "&amp;IF(MOD(D10834-D$10559-1,49)=0,INT(D10834-D$10559-1)/49,"")</f>
        <v xml:space="preserve">Yr </v>
      </c>
      <c r="E10836" s="211">
        <f t="shared" ref="E10836" si="10703">E10832-1</f>
        <v>1373</v>
      </c>
      <c r="F10836" s="197">
        <v>1</v>
      </c>
      <c r="G10836" s="203" t="s">
        <v>288</v>
      </c>
      <c r="H10836" s="373"/>
      <c r="R10836" s="200"/>
    </row>
    <row r="10837" spans="3:18" ht="14.6" customHeight="1" x14ac:dyDescent="0.5">
      <c r="C10837" s="528">
        <f t="shared" ref="C10837" si="10704">C10833+1</f>
        <v>151</v>
      </c>
      <c r="D10837" s="216" t="str">
        <f t="shared" si="10691"/>
        <v>Exodus</v>
      </c>
      <c r="E10837" s="212" t="s">
        <v>171</v>
      </c>
      <c r="F10837" s="197">
        <v>2</v>
      </c>
      <c r="G10837" s="206" t="s">
        <v>604</v>
      </c>
      <c r="H10837" s="373"/>
      <c r="R10837" s="200"/>
    </row>
    <row r="10838" spans="3:18" ht="14.6" customHeight="1" x14ac:dyDescent="0.5">
      <c r="C10838" s="528"/>
      <c r="D10838" s="217">
        <f t="shared" si="10692"/>
        <v>110</v>
      </c>
      <c r="E10838" s="212">
        <f t="shared" si="10692"/>
        <v>-1372</v>
      </c>
      <c r="F10838" s="197">
        <v>3</v>
      </c>
      <c r="G10838" s="208" t="s">
        <v>287</v>
      </c>
      <c r="H10838" s="373"/>
      <c r="R10838" s="200"/>
    </row>
    <row r="10839" spans="3:18" ht="14.6" customHeight="1" thickBot="1" x14ac:dyDescent="0.55000000000000004">
      <c r="C10839" s="529"/>
      <c r="D10839" s="359" t="str">
        <f t="shared" ref="D10839" si="10705">INT((D10838-D$10559-1)/49+1)&amp;"/"&amp;MOD(INT((D10838-D$10559-1)/7),7)+1&amp;"/"&amp;MOD(D10838-D$10559-1,7)+1</f>
        <v>2/3/7</v>
      </c>
      <c r="E10839" s="214"/>
      <c r="F10839" s="197">
        <v>4</v>
      </c>
      <c r="G10839" s="209" t="s">
        <v>605</v>
      </c>
      <c r="H10839" s="373"/>
      <c r="R10839" s="200"/>
    </row>
    <row r="10840" spans="3:18" ht="14.6" customHeight="1" x14ac:dyDescent="0.5">
      <c r="C10840" s="527">
        <v>450</v>
      </c>
      <c r="D10840" s="360" t="str">
        <f t="shared" ref="D10840" si="10706">IF(MOD(D10838-D$10559-1,49)=0,"Jub",IF(MOD(D10838-D$10559,7)=0,"Sab","Yr"))&amp;" "&amp;IF(MOD(D10838-D$10559-1,49)=0,INT(D10838-D$10559-1)/49,"")</f>
        <v xml:space="preserve">Sab </v>
      </c>
      <c r="E10840" s="211">
        <f t="shared" ref="E10840" si="10707">E10836-1</f>
        <v>1372</v>
      </c>
      <c r="F10840" s="197">
        <v>1</v>
      </c>
      <c r="G10840" s="203" t="s">
        <v>288</v>
      </c>
      <c r="H10840" s="373"/>
      <c r="R10840" s="200"/>
    </row>
    <row r="10841" spans="3:18" ht="14.6" customHeight="1" x14ac:dyDescent="0.5">
      <c r="C10841" s="528">
        <f t="shared" ref="C10841" si="10708">C10837+1</f>
        <v>152</v>
      </c>
      <c r="D10841" s="361" t="str">
        <f t="shared" si="10691"/>
        <v>Exodus</v>
      </c>
      <c r="E10841" s="212" t="s">
        <v>171</v>
      </c>
      <c r="F10841" s="197">
        <v>2</v>
      </c>
      <c r="G10841" s="206" t="s">
        <v>604</v>
      </c>
      <c r="H10841" s="373"/>
      <c r="R10841" s="200"/>
    </row>
    <row r="10842" spans="3:18" ht="14.6" customHeight="1" x14ac:dyDescent="0.5">
      <c r="C10842" s="528"/>
      <c r="D10842" s="359">
        <f t="shared" si="10692"/>
        <v>111</v>
      </c>
      <c r="E10842" s="212">
        <f t="shared" si="10692"/>
        <v>-1371</v>
      </c>
      <c r="F10842" s="197">
        <v>3</v>
      </c>
      <c r="G10842" s="208" t="s">
        <v>287</v>
      </c>
      <c r="H10842" s="373"/>
      <c r="R10842" s="200"/>
    </row>
    <row r="10843" spans="3:18" ht="14.6" customHeight="1" thickBot="1" x14ac:dyDescent="0.55000000000000004">
      <c r="C10843" s="529"/>
      <c r="D10843" s="217" t="str">
        <f t="shared" ref="D10843" si="10709">INT((D10842-D$10559-1)/49+1)&amp;"/"&amp;MOD(INT((D10842-D$10559-1)/7),7)+1&amp;"/"&amp;MOD(D10842-D$10559-1,7)+1</f>
        <v>2/4/1</v>
      </c>
      <c r="E10843" s="214"/>
      <c r="F10843" s="197">
        <v>4</v>
      </c>
      <c r="G10843" s="209" t="s">
        <v>605</v>
      </c>
      <c r="H10843" s="373"/>
      <c r="R10843" s="200"/>
    </row>
    <row r="10844" spans="3:18" ht="14.6" customHeight="1" x14ac:dyDescent="0.5">
      <c r="C10844" s="527">
        <v>450</v>
      </c>
      <c r="D10844" s="202" t="str">
        <f t="shared" ref="D10844" si="10710">IF(MOD(D10842-D$10559-1,49)=0,"Jub",IF(MOD(D10842-D$10559,7)=0,"Sab","Yr"))&amp;" "&amp;IF(MOD(D10842-D$10559-1,49)=0,INT(D10842-D$10559-1)/49,"")</f>
        <v xml:space="preserve">Yr </v>
      </c>
      <c r="E10844" s="211">
        <f t="shared" ref="E10844" si="10711">E10840-1</f>
        <v>1371</v>
      </c>
      <c r="F10844" s="197">
        <v>1</v>
      </c>
      <c r="G10844" s="203" t="s">
        <v>288</v>
      </c>
      <c r="H10844" s="373"/>
      <c r="R10844" s="200"/>
    </row>
    <row r="10845" spans="3:18" ht="14.6" customHeight="1" x14ac:dyDescent="0.5">
      <c r="C10845" s="528">
        <f t="shared" ref="C10845" si="10712">C10841+1</f>
        <v>153</v>
      </c>
      <c r="D10845" s="216" t="str">
        <f t="shared" si="10691"/>
        <v>Exodus</v>
      </c>
      <c r="E10845" s="212" t="s">
        <v>171</v>
      </c>
      <c r="F10845" s="197">
        <v>2</v>
      </c>
      <c r="G10845" s="206" t="s">
        <v>604</v>
      </c>
      <c r="H10845" s="373"/>
      <c r="R10845" s="200"/>
    </row>
    <row r="10846" spans="3:18" ht="14.6" customHeight="1" x14ac:dyDescent="0.5">
      <c r="C10846" s="528"/>
      <c r="D10846" s="217">
        <f t="shared" si="10692"/>
        <v>112</v>
      </c>
      <c r="E10846" s="212">
        <f t="shared" si="10692"/>
        <v>-1370</v>
      </c>
      <c r="F10846" s="197">
        <v>3</v>
      </c>
      <c r="G10846" s="208" t="s">
        <v>287</v>
      </c>
      <c r="H10846" s="373"/>
      <c r="R10846" s="200"/>
    </row>
    <row r="10847" spans="3:18" ht="14.6" customHeight="1" thickBot="1" x14ac:dyDescent="0.55000000000000004">
      <c r="C10847" s="529"/>
      <c r="D10847" s="217" t="str">
        <f t="shared" ref="D10847" si="10713">INT((D10846-D$10559-1)/49+1)&amp;"/"&amp;MOD(INT((D10846-D$10559-1)/7),7)+1&amp;"/"&amp;MOD(D10846-D$10559-1,7)+1</f>
        <v>2/4/2</v>
      </c>
      <c r="E10847" s="214"/>
      <c r="F10847" s="197">
        <v>4</v>
      </c>
      <c r="G10847" s="209" t="s">
        <v>605</v>
      </c>
      <c r="H10847" s="373"/>
      <c r="R10847" s="200"/>
    </row>
    <row r="10848" spans="3:18" ht="14.6" customHeight="1" x14ac:dyDescent="0.5">
      <c r="C10848" s="527">
        <v>450</v>
      </c>
      <c r="D10848" s="202" t="str">
        <f t="shared" ref="D10848" si="10714">IF(MOD(D10846-D$10559-1,49)=0,"Jub",IF(MOD(D10846-D$10559,7)=0,"Sab","Yr"))&amp;" "&amp;IF(MOD(D10846-D$10559-1,49)=0,INT(D10846-D$10559-1)/49,"")</f>
        <v xml:space="preserve">Yr </v>
      </c>
      <c r="E10848" s="211">
        <f t="shared" ref="E10848" si="10715">E10844-1</f>
        <v>1370</v>
      </c>
      <c r="F10848" s="197">
        <v>1</v>
      </c>
      <c r="G10848" s="203" t="s">
        <v>288</v>
      </c>
      <c r="H10848" s="373"/>
      <c r="R10848" s="200"/>
    </row>
    <row r="10849" spans="3:18" ht="14.6" customHeight="1" x14ac:dyDescent="0.5">
      <c r="C10849" s="528">
        <f t="shared" ref="C10849" si="10716">C10845+1</f>
        <v>154</v>
      </c>
      <c r="D10849" s="216" t="str">
        <f t="shared" si="10691"/>
        <v>Exodus</v>
      </c>
      <c r="E10849" s="212" t="s">
        <v>171</v>
      </c>
      <c r="F10849" s="197">
        <v>2</v>
      </c>
      <c r="G10849" s="206" t="s">
        <v>604</v>
      </c>
      <c r="H10849" s="373"/>
      <c r="R10849" s="200"/>
    </row>
    <row r="10850" spans="3:18" ht="14.6" customHeight="1" x14ac:dyDescent="0.5">
      <c r="C10850" s="528"/>
      <c r="D10850" s="217">
        <f t="shared" si="10692"/>
        <v>113</v>
      </c>
      <c r="E10850" s="212">
        <f t="shared" si="10692"/>
        <v>-1369</v>
      </c>
      <c r="F10850" s="197">
        <v>3</v>
      </c>
      <c r="G10850" s="208" t="s">
        <v>287</v>
      </c>
      <c r="H10850" s="373"/>
      <c r="R10850" s="200"/>
    </row>
    <row r="10851" spans="3:18" ht="14.6" customHeight="1" thickBot="1" x14ac:dyDescent="0.55000000000000004">
      <c r="C10851" s="529"/>
      <c r="D10851" s="217" t="str">
        <f t="shared" ref="D10851" si="10717">INT((D10850-D$10559-1)/49+1)&amp;"/"&amp;MOD(INT((D10850-D$10559-1)/7),7)+1&amp;"/"&amp;MOD(D10850-D$10559-1,7)+1</f>
        <v>2/4/3</v>
      </c>
      <c r="E10851" s="214"/>
      <c r="F10851" s="197">
        <v>4</v>
      </c>
      <c r="G10851" s="209" t="s">
        <v>605</v>
      </c>
      <c r="H10851" s="373"/>
      <c r="R10851" s="200"/>
    </row>
    <row r="10852" spans="3:18" ht="14.6" customHeight="1" x14ac:dyDescent="0.5">
      <c r="C10852" s="527">
        <v>450</v>
      </c>
      <c r="D10852" s="202" t="str">
        <f t="shared" ref="D10852" si="10718">IF(MOD(D10850-D$10559-1,49)=0,"Jub",IF(MOD(D10850-D$10559,7)=0,"Sab","Yr"))&amp;" "&amp;IF(MOD(D10850-D$10559-1,49)=0,INT(D10850-D$10559-1)/49,"")</f>
        <v xml:space="preserve">Yr </v>
      </c>
      <c r="E10852" s="211">
        <f t="shared" ref="E10852" si="10719">E10848-1</f>
        <v>1369</v>
      </c>
      <c r="F10852" s="197">
        <v>1</v>
      </c>
      <c r="G10852" s="203" t="s">
        <v>288</v>
      </c>
      <c r="H10852" s="373"/>
      <c r="R10852" s="200"/>
    </row>
    <row r="10853" spans="3:18" ht="14.6" customHeight="1" x14ac:dyDescent="0.5">
      <c r="C10853" s="528">
        <f t="shared" ref="C10853" si="10720">C10849+1</f>
        <v>155</v>
      </c>
      <c r="D10853" s="216" t="str">
        <f t="shared" si="10691"/>
        <v>Exodus</v>
      </c>
      <c r="E10853" s="212" t="s">
        <v>171</v>
      </c>
      <c r="F10853" s="197">
        <v>2</v>
      </c>
      <c r="G10853" s="206" t="s">
        <v>604</v>
      </c>
      <c r="H10853" s="373"/>
      <c r="R10853" s="200"/>
    </row>
    <row r="10854" spans="3:18" ht="14.6" customHeight="1" x14ac:dyDescent="0.5">
      <c r="C10854" s="528"/>
      <c r="D10854" s="217">
        <f t="shared" si="10692"/>
        <v>114</v>
      </c>
      <c r="E10854" s="212">
        <f t="shared" si="10692"/>
        <v>-1368</v>
      </c>
      <c r="F10854" s="197">
        <v>3</v>
      </c>
      <c r="G10854" s="208" t="s">
        <v>287</v>
      </c>
      <c r="H10854" s="373"/>
      <c r="R10854" s="200"/>
    </row>
    <row r="10855" spans="3:18" ht="14.6" customHeight="1" thickBot="1" x14ac:dyDescent="0.55000000000000004">
      <c r="C10855" s="529"/>
      <c r="D10855" s="217" t="str">
        <f t="shared" ref="D10855" si="10721">INT((D10854-D$10559-1)/49+1)&amp;"/"&amp;MOD(INT((D10854-D$10559-1)/7),7)+1&amp;"/"&amp;MOD(D10854-D$10559-1,7)+1</f>
        <v>2/4/4</v>
      </c>
      <c r="E10855" s="214"/>
      <c r="F10855" s="197">
        <v>4</v>
      </c>
      <c r="G10855" s="209" t="s">
        <v>605</v>
      </c>
      <c r="H10855" s="373"/>
      <c r="R10855" s="200"/>
    </row>
    <row r="10856" spans="3:18" ht="14.6" customHeight="1" x14ac:dyDescent="0.5">
      <c r="C10856" s="527">
        <v>450</v>
      </c>
      <c r="D10856" s="202" t="str">
        <f t="shared" ref="D10856" si="10722">IF(MOD(D10854-D$10559-1,49)=0,"Jub",IF(MOD(D10854-D$10559,7)=0,"Sab","Yr"))&amp;" "&amp;IF(MOD(D10854-D$10559-1,49)=0,INT(D10854-D$10559-1)/49,"")</f>
        <v xml:space="preserve">Yr </v>
      </c>
      <c r="E10856" s="211">
        <f t="shared" ref="E10856" si="10723">E10852-1</f>
        <v>1368</v>
      </c>
      <c r="F10856" s="197">
        <v>1</v>
      </c>
      <c r="G10856" s="203" t="s">
        <v>288</v>
      </c>
      <c r="H10856" s="373"/>
      <c r="R10856" s="200"/>
    </row>
    <row r="10857" spans="3:18" ht="14.6" customHeight="1" x14ac:dyDescent="0.5">
      <c r="C10857" s="528">
        <f t="shared" ref="C10857" si="10724">C10853+1</f>
        <v>156</v>
      </c>
      <c r="D10857" s="216" t="str">
        <f t="shared" si="10691"/>
        <v>Exodus</v>
      </c>
      <c r="E10857" s="212" t="s">
        <v>171</v>
      </c>
      <c r="F10857" s="197">
        <v>2</v>
      </c>
      <c r="G10857" s="206" t="s">
        <v>604</v>
      </c>
      <c r="H10857" s="373"/>
      <c r="R10857" s="200"/>
    </row>
    <row r="10858" spans="3:18" ht="14.6" customHeight="1" x14ac:dyDescent="0.5">
      <c r="C10858" s="528"/>
      <c r="D10858" s="217">
        <f t="shared" si="10692"/>
        <v>115</v>
      </c>
      <c r="E10858" s="212">
        <f t="shared" si="10692"/>
        <v>-1367</v>
      </c>
      <c r="F10858" s="197">
        <v>3</v>
      </c>
      <c r="G10858" s="208" t="s">
        <v>287</v>
      </c>
      <c r="H10858" s="373"/>
      <c r="R10858" s="200"/>
    </row>
    <row r="10859" spans="3:18" ht="14.6" customHeight="1" thickBot="1" x14ac:dyDescent="0.55000000000000004">
      <c r="C10859" s="529"/>
      <c r="D10859" s="217" t="str">
        <f t="shared" ref="D10859" si="10725">INT((D10858-D$10559-1)/49+1)&amp;"/"&amp;MOD(INT((D10858-D$10559-1)/7),7)+1&amp;"/"&amp;MOD(D10858-D$10559-1,7)+1</f>
        <v>2/4/5</v>
      </c>
      <c r="E10859" s="214"/>
      <c r="F10859" s="197">
        <v>4</v>
      </c>
      <c r="G10859" s="209" t="s">
        <v>605</v>
      </c>
      <c r="H10859" s="373"/>
      <c r="R10859" s="200"/>
    </row>
    <row r="10860" spans="3:18" ht="14.6" customHeight="1" x14ac:dyDescent="0.5">
      <c r="C10860" s="527">
        <v>450</v>
      </c>
      <c r="D10860" s="202" t="str">
        <f t="shared" ref="D10860" si="10726">IF(MOD(D10858-D$10559-1,49)=0,"Jub",IF(MOD(D10858-D$10559,7)=0,"Sab","Yr"))&amp;" "&amp;IF(MOD(D10858-D$10559-1,49)=0,INT(D10858-D$10559-1)/49,"")</f>
        <v xml:space="preserve">Yr </v>
      </c>
      <c r="E10860" s="211">
        <f t="shared" ref="E10860" si="10727">E10856-1</f>
        <v>1367</v>
      </c>
      <c r="F10860" s="197">
        <v>1</v>
      </c>
      <c r="G10860" s="203" t="s">
        <v>288</v>
      </c>
      <c r="H10860" s="373"/>
      <c r="R10860" s="200"/>
    </row>
    <row r="10861" spans="3:18" ht="14.6" customHeight="1" x14ac:dyDescent="0.5">
      <c r="C10861" s="528">
        <f t="shared" ref="C10861" si="10728">C10857+1</f>
        <v>157</v>
      </c>
      <c r="D10861" s="216" t="str">
        <f t="shared" si="10691"/>
        <v>Exodus</v>
      </c>
      <c r="E10861" s="212" t="s">
        <v>171</v>
      </c>
      <c r="F10861" s="197">
        <v>2</v>
      </c>
      <c r="G10861" s="206" t="s">
        <v>604</v>
      </c>
      <c r="H10861" s="373"/>
      <c r="R10861" s="200"/>
    </row>
    <row r="10862" spans="3:18" ht="14.6" customHeight="1" x14ac:dyDescent="0.5">
      <c r="C10862" s="528"/>
      <c r="D10862" s="217">
        <f t="shared" si="10692"/>
        <v>116</v>
      </c>
      <c r="E10862" s="212">
        <f t="shared" si="10692"/>
        <v>-1366</v>
      </c>
      <c r="F10862" s="197">
        <v>3</v>
      </c>
      <c r="G10862" s="208" t="s">
        <v>287</v>
      </c>
      <c r="H10862" s="373"/>
      <c r="R10862" s="200"/>
    </row>
    <row r="10863" spans="3:18" ht="14.6" customHeight="1" thickBot="1" x14ac:dyDescent="0.55000000000000004">
      <c r="C10863" s="529"/>
      <c r="D10863" s="217" t="str">
        <f t="shared" ref="D10863" si="10729">INT((D10862-D$10559-1)/49+1)&amp;"/"&amp;MOD(INT((D10862-D$10559-1)/7),7)+1&amp;"/"&amp;MOD(D10862-D$10559-1,7)+1</f>
        <v>2/4/6</v>
      </c>
      <c r="E10863" s="214"/>
      <c r="F10863" s="197">
        <v>4</v>
      </c>
      <c r="G10863" s="209" t="s">
        <v>605</v>
      </c>
      <c r="H10863" s="373"/>
      <c r="R10863" s="200"/>
    </row>
    <row r="10864" spans="3:18" ht="14.6" customHeight="1" x14ac:dyDescent="0.5">
      <c r="C10864" s="527">
        <v>450</v>
      </c>
      <c r="D10864" s="202" t="str">
        <f t="shared" ref="D10864" si="10730">IF(MOD(D10862-D$10559-1,49)=0,"Jub",IF(MOD(D10862-D$10559,7)=0,"Sab","Yr"))&amp;" "&amp;IF(MOD(D10862-D$10559-1,49)=0,INT(D10862-D$10559-1)/49,"")</f>
        <v xml:space="preserve">Yr </v>
      </c>
      <c r="E10864" s="211">
        <f t="shared" ref="E10864" si="10731">E10860-1</f>
        <v>1366</v>
      </c>
      <c r="F10864" s="197">
        <v>1</v>
      </c>
      <c r="G10864" s="203" t="s">
        <v>288</v>
      </c>
      <c r="H10864" s="373"/>
      <c r="R10864" s="200"/>
    </row>
    <row r="10865" spans="3:18" ht="14.6" customHeight="1" x14ac:dyDescent="0.5">
      <c r="C10865" s="528">
        <f t="shared" ref="C10865" si="10732">C10861+1</f>
        <v>158</v>
      </c>
      <c r="D10865" s="216" t="str">
        <f t="shared" si="10691"/>
        <v>Exodus</v>
      </c>
      <c r="E10865" s="212" t="s">
        <v>171</v>
      </c>
      <c r="F10865" s="197">
        <v>2</v>
      </c>
      <c r="G10865" s="206" t="s">
        <v>604</v>
      </c>
      <c r="H10865" s="373"/>
      <c r="R10865" s="200"/>
    </row>
    <row r="10866" spans="3:18" ht="14.6" customHeight="1" x14ac:dyDescent="0.5">
      <c r="C10866" s="528"/>
      <c r="D10866" s="217">
        <f t="shared" si="10692"/>
        <v>117</v>
      </c>
      <c r="E10866" s="212">
        <f t="shared" si="10692"/>
        <v>-1365</v>
      </c>
      <c r="F10866" s="197">
        <v>3</v>
      </c>
      <c r="G10866" s="208" t="s">
        <v>287</v>
      </c>
      <c r="H10866" s="373"/>
      <c r="R10866" s="200"/>
    </row>
    <row r="10867" spans="3:18" ht="14.6" customHeight="1" thickBot="1" x14ac:dyDescent="0.55000000000000004">
      <c r="C10867" s="529"/>
      <c r="D10867" s="359" t="str">
        <f t="shared" ref="D10867" si="10733">INT((D10866-D$10559-1)/49+1)&amp;"/"&amp;MOD(INT((D10866-D$10559-1)/7),7)+1&amp;"/"&amp;MOD(D10866-D$10559-1,7)+1</f>
        <v>2/4/7</v>
      </c>
      <c r="E10867" s="214"/>
      <c r="F10867" s="197">
        <v>4</v>
      </c>
      <c r="G10867" s="209" t="s">
        <v>605</v>
      </c>
      <c r="H10867" s="373"/>
      <c r="R10867" s="200"/>
    </row>
    <row r="10868" spans="3:18" ht="14.6" customHeight="1" x14ac:dyDescent="0.5">
      <c r="C10868" s="527">
        <v>450</v>
      </c>
      <c r="D10868" s="360" t="str">
        <f t="shared" ref="D10868" si="10734">IF(MOD(D10866-D$10559-1,49)=0,"Jub",IF(MOD(D10866-D$10559,7)=0,"Sab","Yr"))&amp;" "&amp;IF(MOD(D10866-D$10559-1,49)=0,INT(D10866-D$10559-1)/49,"")</f>
        <v xml:space="preserve">Sab </v>
      </c>
      <c r="E10868" s="211">
        <f t="shared" ref="E10868" si="10735">E10864-1</f>
        <v>1365</v>
      </c>
      <c r="F10868" s="197">
        <v>1</v>
      </c>
      <c r="G10868" s="203" t="s">
        <v>288</v>
      </c>
      <c r="H10868" s="373"/>
      <c r="R10868" s="200"/>
    </row>
    <row r="10869" spans="3:18" ht="14.6" customHeight="1" x14ac:dyDescent="0.5">
      <c r="C10869" s="528">
        <f t="shared" ref="C10869" si="10736">C10865+1</f>
        <v>159</v>
      </c>
      <c r="D10869" s="361" t="str">
        <f t="shared" si="10691"/>
        <v>Exodus</v>
      </c>
      <c r="E10869" s="212" t="s">
        <v>171</v>
      </c>
      <c r="F10869" s="197">
        <v>2</v>
      </c>
      <c r="G10869" s="206" t="s">
        <v>604</v>
      </c>
      <c r="H10869" s="373"/>
      <c r="R10869" s="200"/>
    </row>
    <row r="10870" spans="3:18" ht="14.6" customHeight="1" x14ac:dyDescent="0.5">
      <c r="C10870" s="528"/>
      <c r="D10870" s="359">
        <f t="shared" si="10692"/>
        <v>118</v>
      </c>
      <c r="E10870" s="212">
        <f t="shared" si="10692"/>
        <v>-1364</v>
      </c>
      <c r="F10870" s="197">
        <v>3</v>
      </c>
      <c r="G10870" s="208" t="s">
        <v>287</v>
      </c>
      <c r="H10870" s="373"/>
      <c r="R10870" s="200"/>
    </row>
    <row r="10871" spans="3:18" ht="14.6" customHeight="1" thickBot="1" x14ac:dyDescent="0.55000000000000004">
      <c r="C10871" s="529"/>
      <c r="D10871" s="217" t="str">
        <f t="shared" ref="D10871" si="10737">INT((D10870-D$10559-1)/49+1)&amp;"/"&amp;MOD(INT((D10870-D$10559-1)/7),7)+1&amp;"/"&amp;MOD(D10870-D$10559-1,7)+1</f>
        <v>2/5/1</v>
      </c>
      <c r="E10871" s="214"/>
      <c r="F10871" s="197">
        <v>4</v>
      </c>
      <c r="G10871" s="209" t="s">
        <v>605</v>
      </c>
      <c r="H10871" s="373"/>
      <c r="R10871" s="200"/>
    </row>
    <row r="10872" spans="3:18" ht="14.6" customHeight="1" x14ac:dyDescent="0.5">
      <c r="C10872" s="527">
        <v>450</v>
      </c>
      <c r="D10872" s="202" t="str">
        <f t="shared" ref="D10872" si="10738">IF(MOD(D10870-D$10559-1,49)=0,"Jub",IF(MOD(D10870-D$10559,7)=0,"Sab","Yr"))&amp;" "&amp;IF(MOD(D10870-D$10559-1,49)=0,INT(D10870-D$10559-1)/49,"")</f>
        <v xml:space="preserve">Yr </v>
      </c>
      <c r="E10872" s="211">
        <f t="shared" ref="E10872" si="10739">E10868-1</f>
        <v>1364</v>
      </c>
      <c r="F10872" s="197">
        <v>1</v>
      </c>
      <c r="G10872" s="203" t="s">
        <v>288</v>
      </c>
      <c r="H10872" s="373"/>
      <c r="R10872" s="200"/>
    </row>
    <row r="10873" spans="3:18" ht="14.6" customHeight="1" x14ac:dyDescent="0.5">
      <c r="C10873" s="528">
        <f t="shared" ref="C10873" si="10740">C10869+1</f>
        <v>160</v>
      </c>
      <c r="D10873" s="216" t="str">
        <f t="shared" si="10691"/>
        <v>Exodus</v>
      </c>
      <c r="E10873" s="212" t="s">
        <v>171</v>
      </c>
      <c r="F10873" s="197">
        <v>2</v>
      </c>
      <c r="G10873" s="206" t="s">
        <v>604</v>
      </c>
      <c r="H10873" s="373"/>
      <c r="R10873" s="200"/>
    </row>
    <row r="10874" spans="3:18" ht="14.6" customHeight="1" x14ac:dyDescent="0.5">
      <c r="C10874" s="528"/>
      <c r="D10874" s="217">
        <f t="shared" si="10692"/>
        <v>119</v>
      </c>
      <c r="E10874" s="212">
        <f t="shared" si="10692"/>
        <v>-1363</v>
      </c>
      <c r="F10874" s="197">
        <v>3</v>
      </c>
      <c r="G10874" s="208" t="s">
        <v>287</v>
      </c>
      <c r="H10874" s="373"/>
      <c r="R10874" s="200"/>
    </row>
    <row r="10875" spans="3:18" ht="14.6" customHeight="1" thickBot="1" x14ac:dyDescent="0.55000000000000004">
      <c r="C10875" s="529"/>
      <c r="D10875" s="217" t="str">
        <f t="shared" ref="D10875" si="10741">INT((D10874-D$10559-1)/49+1)&amp;"/"&amp;MOD(INT((D10874-D$10559-1)/7),7)+1&amp;"/"&amp;MOD(D10874-D$10559-1,7)+1</f>
        <v>2/5/2</v>
      </c>
      <c r="E10875" s="214"/>
      <c r="F10875" s="197">
        <v>4</v>
      </c>
      <c r="G10875" s="209" t="s">
        <v>605</v>
      </c>
      <c r="H10875" s="373"/>
      <c r="R10875" s="200"/>
    </row>
    <row r="10876" spans="3:18" ht="14.6" customHeight="1" x14ac:dyDescent="0.5">
      <c r="C10876" s="527">
        <v>450</v>
      </c>
      <c r="D10876" s="202" t="str">
        <f t="shared" ref="D10876" si="10742">IF(MOD(D10874-D$10559-1,49)=0,"Jub",IF(MOD(D10874-D$10559,7)=0,"Sab","Yr"))&amp;" "&amp;IF(MOD(D10874-D$10559-1,49)=0,INT(D10874-D$10559-1)/49,"")</f>
        <v xml:space="preserve">Yr </v>
      </c>
      <c r="E10876" s="211">
        <f t="shared" ref="E10876" si="10743">E10872-1</f>
        <v>1363</v>
      </c>
      <c r="F10876" s="197">
        <v>1</v>
      </c>
      <c r="G10876" s="203" t="s">
        <v>288</v>
      </c>
      <c r="H10876" s="373"/>
      <c r="R10876" s="200"/>
    </row>
    <row r="10877" spans="3:18" ht="14.6" customHeight="1" x14ac:dyDescent="0.5">
      <c r="C10877" s="528">
        <f t="shared" ref="C10877" si="10744">C10873+1</f>
        <v>161</v>
      </c>
      <c r="D10877" s="216" t="str">
        <f t="shared" si="10691"/>
        <v>Exodus</v>
      </c>
      <c r="E10877" s="212" t="s">
        <v>171</v>
      </c>
      <c r="F10877" s="197">
        <v>2</v>
      </c>
      <c r="G10877" s="206" t="s">
        <v>604</v>
      </c>
      <c r="H10877" s="373"/>
      <c r="R10877" s="200"/>
    </row>
    <row r="10878" spans="3:18" ht="14.6" customHeight="1" x14ac:dyDescent="0.5">
      <c r="C10878" s="528"/>
      <c r="D10878" s="217">
        <f t="shared" si="10692"/>
        <v>120</v>
      </c>
      <c r="E10878" s="212">
        <f t="shared" si="10692"/>
        <v>-1362</v>
      </c>
      <c r="F10878" s="197">
        <v>3</v>
      </c>
      <c r="G10878" s="208" t="s">
        <v>287</v>
      </c>
      <c r="H10878" s="373"/>
      <c r="R10878" s="200"/>
    </row>
    <row r="10879" spans="3:18" ht="14.6" customHeight="1" thickBot="1" x14ac:dyDescent="0.55000000000000004">
      <c r="C10879" s="529"/>
      <c r="D10879" s="217" t="str">
        <f t="shared" ref="D10879" si="10745">INT((D10878-D$10559-1)/49+1)&amp;"/"&amp;MOD(INT((D10878-D$10559-1)/7),7)+1&amp;"/"&amp;MOD(D10878-D$10559-1,7)+1</f>
        <v>2/5/3</v>
      </c>
      <c r="E10879" s="214"/>
      <c r="F10879" s="197">
        <v>4</v>
      </c>
      <c r="G10879" s="209" t="s">
        <v>605</v>
      </c>
      <c r="H10879" s="373"/>
      <c r="R10879" s="200"/>
    </row>
    <row r="10880" spans="3:18" ht="14.6" customHeight="1" x14ac:dyDescent="0.5">
      <c r="C10880" s="527">
        <v>450</v>
      </c>
      <c r="D10880" s="202" t="str">
        <f t="shared" ref="D10880" si="10746">IF(MOD(D10878-D$10559-1,49)=0,"Jub",IF(MOD(D10878-D$10559,7)=0,"Sab","Yr"))&amp;" "&amp;IF(MOD(D10878-D$10559-1,49)=0,INT(D10878-D$10559-1)/49,"")</f>
        <v xml:space="preserve">Yr </v>
      </c>
      <c r="E10880" s="211">
        <f t="shared" ref="E10880" si="10747">E10876-1</f>
        <v>1362</v>
      </c>
      <c r="F10880" s="197">
        <v>1</v>
      </c>
      <c r="G10880" s="203" t="s">
        <v>288</v>
      </c>
      <c r="H10880" s="373"/>
      <c r="R10880" s="200"/>
    </row>
    <row r="10881" spans="3:18" ht="14.6" customHeight="1" x14ac:dyDescent="0.5">
      <c r="C10881" s="528">
        <f t="shared" ref="C10881" si="10748">C10877+1</f>
        <v>162</v>
      </c>
      <c r="D10881" s="216" t="str">
        <f t="shared" si="10691"/>
        <v>Exodus</v>
      </c>
      <c r="E10881" s="212" t="s">
        <v>171</v>
      </c>
      <c r="F10881" s="197">
        <v>2</v>
      </c>
      <c r="G10881" s="206" t="s">
        <v>604</v>
      </c>
      <c r="H10881" s="373"/>
      <c r="R10881" s="200"/>
    </row>
    <row r="10882" spans="3:18" ht="14.6" customHeight="1" x14ac:dyDescent="0.5">
      <c r="C10882" s="528"/>
      <c r="D10882" s="217">
        <f t="shared" si="10692"/>
        <v>121</v>
      </c>
      <c r="E10882" s="212">
        <f t="shared" si="10692"/>
        <v>-1361</v>
      </c>
      <c r="F10882" s="197">
        <v>3</v>
      </c>
      <c r="G10882" s="208" t="s">
        <v>287</v>
      </c>
      <c r="H10882" s="373"/>
      <c r="R10882" s="200"/>
    </row>
    <row r="10883" spans="3:18" ht="14.6" customHeight="1" thickBot="1" x14ac:dyDescent="0.55000000000000004">
      <c r="C10883" s="529"/>
      <c r="D10883" s="217" t="str">
        <f t="shared" ref="D10883" si="10749">INT((D10882-D$10559-1)/49+1)&amp;"/"&amp;MOD(INT((D10882-D$10559-1)/7),7)+1&amp;"/"&amp;MOD(D10882-D$10559-1,7)+1</f>
        <v>2/5/4</v>
      </c>
      <c r="E10883" s="214"/>
      <c r="F10883" s="197">
        <v>4</v>
      </c>
      <c r="G10883" s="209" t="s">
        <v>605</v>
      </c>
      <c r="H10883" s="373"/>
      <c r="R10883" s="200"/>
    </row>
    <row r="10884" spans="3:18" ht="14.6" customHeight="1" x14ac:dyDescent="0.5">
      <c r="C10884" s="527">
        <v>450</v>
      </c>
      <c r="D10884" s="202" t="str">
        <f t="shared" ref="D10884" si="10750">IF(MOD(D10882-D$10559-1,49)=0,"Jub",IF(MOD(D10882-D$10559,7)=0,"Sab","Yr"))&amp;" "&amp;IF(MOD(D10882-D$10559-1,49)=0,INT(D10882-D$10559-1)/49,"")</f>
        <v xml:space="preserve">Yr </v>
      </c>
      <c r="E10884" s="211">
        <f t="shared" ref="E10884" si="10751">E10880-1</f>
        <v>1361</v>
      </c>
      <c r="F10884" s="197">
        <v>1</v>
      </c>
      <c r="G10884" s="203" t="s">
        <v>288</v>
      </c>
      <c r="H10884" s="373"/>
      <c r="R10884" s="200"/>
    </row>
    <row r="10885" spans="3:18" ht="14.6" customHeight="1" x14ac:dyDescent="0.5">
      <c r="C10885" s="528">
        <f t="shared" ref="C10885" si="10752">C10881+1</f>
        <v>163</v>
      </c>
      <c r="D10885" s="216" t="str">
        <f t="shared" si="10691"/>
        <v>Exodus</v>
      </c>
      <c r="E10885" s="212" t="s">
        <v>171</v>
      </c>
      <c r="F10885" s="197">
        <v>2</v>
      </c>
      <c r="G10885" s="206" t="s">
        <v>604</v>
      </c>
      <c r="H10885" s="373"/>
      <c r="R10885" s="200"/>
    </row>
    <row r="10886" spans="3:18" ht="14.6" customHeight="1" x14ac:dyDescent="0.5">
      <c r="C10886" s="528"/>
      <c r="D10886" s="217">
        <f t="shared" si="10692"/>
        <v>122</v>
      </c>
      <c r="E10886" s="212">
        <f t="shared" si="10692"/>
        <v>-1360</v>
      </c>
      <c r="F10886" s="197">
        <v>3</v>
      </c>
      <c r="G10886" s="208" t="s">
        <v>287</v>
      </c>
      <c r="H10886" s="373"/>
      <c r="R10886" s="200"/>
    </row>
    <row r="10887" spans="3:18" ht="14.6" customHeight="1" thickBot="1" x14ac:dyDescent="0.55000000000000004">
      <c r="C10887" s="529"/>
      <c r="D10887" s="217" t="str">
        <f t="shared" ref="D10887" si="10753">INT((D10886-D$10559-1)/49+1)&amp;"/"&amp;MOD(INT((D10886-D$10559-1)/7),7)+1&amp;"/"&amp;MOD(D10886-D$10559-1,7)+1</f>
        <v>2/5/5</v>
      </c>
      <c r="E10887" s="214"/>
      <c r="F10887" s="197">
        <v>4</v>
      </c>
      <c r="G10887" s="209" t="s">
        <v>605</v>
      </c>
      <c r="H10887" s="373"/>
      <c r="R10887" s="200"/>
    </row>
    <row r="10888" spans="3:18" ht="14.6" customHeight="1" x14ac:dyDescent="0.5">
      <c r="C10888" s="527">
        <v>450</v>
      </c>
      <c r="D10888" s="202" t="str">
        <f t="shared" ref="D10888" si="10754">IF(MOD(D10886-D$10559-1,49)=0,"Jub",IF(MOD(D10886-D$10559,7)=0,"Sab","Yr"))&amp;" "&amp;IF(MOD(D10886-D$10559-1,49)=0,INT(D10886-D$10559-1)/49,"")</f>
        <v xml:space="preserve">Yr </v>
      </c>
      <c r="E10888" s="211">
        <f t="shared" ref="E10888" si="10755">E10884-1</f>
        <v>1360</v>
      </c>
      <c r="F10888" s="197">
        <v>1</v>
      </c>
      <c r="G10888" s="203" t="s">
        <v>288</v>
      </c>
      <c r="H10888" s="373"/>
      <c r="R10888" s="200"/>
    </row>
    <row r="10889" spans="3:18" ht="14.6" customHeight="1" x14ac:dyDescent="0.5">
      <c r="C10889" s="528">
        <f t="shared" ref="C10889" si="10756">C10885+1</f>
        <v>164</v>
      </c>
      <c r="D10889" s="216" t="str">
        <f t="shared" ref="D10889:D10949" si="10757">D10885</f>
        <v>Exodus</v>
      </c>
      <c r="E10889" s="212" t="s">
        <v>171</v>
      </c>
      <c r="F10889" s="197">
        <v>2</v>
      </c>
      <c r="G10889" s="206" t="s">
        <v>604</v>
      </c>
      <c r="H10889" s="373"/>
      <c r="R10889" s="200"/>
    </row>
    <row r="10890" spans="3:18" ht="14.6" customHeight="1" x14ac:dyDescent="0.5">
      <c r="C10890" s="528"/>
      <c r="D10890" s="217">
        <f t="shared" ref="D10890:E10950" si="10758">D10886+1</f>
        <v>123</v>
      </c>
      <c r="E10890" s="212">
        <f t="shared" si="10758"/>
        <v>-1359</v>
      </c>
      <c r="F10890" s="197">
        <v>3</v>
      </c>
      <c r="G10890" s="208" t="s">
        <v>287</v>
      </c>
      <c r="H10890" s="373"/>
      <c r="R10890" s="200"/>
    </row>
    <row r="10891" spans="3:18" ht="14.6" customHeight="1" thickBot="1" x14ac:dyDescent="0.55000000000000004">
      <c r="C10891" s="529"/>
      <c r="D10891" s="217" t="str">
        <f t="shared" ref="D10891" si="10759">INT((D10890-D$10559-1)/49+1)&amp;"/"&amp;MOD(INT((D10890-D$10559-1)/7),7)+1&amp;"/"&amp;MOD(D10890-D$10559-1,7)+1</f>
        <v>2/5/6</v>
      </c>
      <c r="E10891" s="214"/>
      <c r="F10891" s="197">
        <v>4</v>
      </c>
      <c r="G10891" s="209" t="s">
        <v>605</v>
      </c>
      <c r="H10891" s="373"/>
      <c r="R10891" s="200"/>
    </row>
    <row r="10892" spans="3:18" ht="14.6" customHeight="1" x14ac:dyDescent="0.5">
      <c r="C10892" s="527">
        <v>450</v>
      </c>
      <c r="D10892" s="202" t="str">
        <f t="shared" ref="D10892" si="10760">IF(MOD(D10890-D$10559-1,49)=0,"Jub",IF(MOD(D10890-D$10559,7)=0,"Sab","Yr"))&amp;" "&amp;IF(MOD(D10890-D$10559-1,49)=0,INT(D10890-D$10559-1)/49,"")</f>
        <v xml:space="preserve">Yr </v>
      </c>
      <c r="E10892" s="211">
        <f t="shared" ref="E10892" si="10761">E10888-1</f>
        <v>1359</v>
      </c>
      <c r="F10892" s="197">
        <v>1</v>
      </c>
      <c r="G10892" s="203" t="s">
        <v>288</v>
      </c>
      <c r="H10892" s="373"/>
      <c r="R10892" s="200"/>
    </row>
    <row r="10893" spans="3:18" ht="14.6" customHeight="1" x14ac:dyDescent="0.5">
      <c r="C10893" s="528">
        <f t="shared" ref="C10893" si="10762">C10889+1</f>
        <v>165</v>
      </c>
      <c r="D10893" s="216" t="str">
        <f t="shared" si="10757"/>
        <v>Exodus</v>
      </c>
      <c r="E10893" s="212" t="s">
        <v>171</v>
      </c>
      <c r="F10893" s="197">
        <v>2</v>
      </c>
      <c r="G10893" s="206" t="s">
        <v>604</v>
      </c>
      <c r="H10893" s="373"/>
      <c r="R10893" s="200"/>
    </row>
    <row r="10894" spans="3:18" ht="14.6" customHeight="1" x14ac:dyDescent="0.5">
      <c r="C10894" s="528"/>
      <c r="D10894" s="217">
        <f t="shared" si="10758"/>
        <v>124</v>
      </c>
      <c r="E10894" s="212">
        <f t="shared" si="10758"/>
        <v>-1358</v>
      </c>
      <c r="F10894" s="197">
        <v>3</v>
      </c>
      <c r="G10894" s="208" t="s">
        <v>287</v>
      </c>
      <c r="H10894" s="373"/>
      <c r="R10894" s="200"/>
    </row>
    <row r="10895" spans="3:18" ht="14.6" customHeight="1" thickBot="1" x14ac:dyDescent="0.55000000000000004">
      <c r="C10895" s="529"/>
      <c r="D10895" s="359" t="str">
        <f t="shared" ref="D10895" si="10763">INT((D10894-D$10559-1)/49+1)&amp;"/"&amp;MOD(INT((D10894-D$10559-1)/7),7)+1&amp;"/"&amp;MOD(D10894-D$10559-1,7)+1</f>
        <v>2/5/7</v>
      </c>
      <c r="E10895" s="214"/>
      <c r="F10895" s="197">
        <v>4</v>
      </c>
      <c r="G10895" s="209" t="s">
        <v>605</v>
      </c>
      <c r="H10895" s="373"/>
      <c r="R10895" s="200"/>
    </row>
    <row r="10896" spans="3:18" ht="14.6" customHeight="1" x14ac:dyDescent="0.5">
      <c r="C10896" s="527">
        <v>450</v>
      </c>
      <c r="D10896" s="360" t="str">
        <f t="shared" ref="D10896" si="10764">IF(MOD(D10894-D$10559-1,49)=0,"Jub",IF(MOD(D10894-D$10559,7)=0,"Sab","Yr"))&amp;" "&amp;IF(MOD(D10894-D$10559-1,49)=0,INT(D10894-D$10559-1)/49,"")</f>
        <v xml:space="preserve">Sab </v>
      </c>
      <c r="E10896" s="211">
        <f t="shared" ref="E10896" si="10765">E10892-1</f>
        <v>1358</v>
      </c>
      <c r="F10896" s="197">
        <v>1</v>
      </c>
      <c r="G10896" s="203" t="s">
        <v>288</v>
      </c>
      <c r="H10896" s="373"/>
      <c r="R10896" s="200"/>
    </row>
    <row r="10897" spans="3:18" ht="14.6" customHeight="1" x14ac:dyDescent="0.5">
      <c r="C10897" s="528">
        <f t="shared" ref="C10897" si="10766">C10893+1</f>
        <v>166</v>
      </c>
      <c r="D10897" s="361" t="str">
        <f t="shared" si="10757"/>
        <v>Exodus</v>
      </c>
      <c r="E10897" s="212" t="s">
        <v>171</v>
      </c>
      <c r="F10897" s="197">
        <v>2</v>
      </c>
      <c r="G10897" s="206" t="s">
        <v>604</v>
      </c>
      <c r="H10897" s="373"/>
      <c r="R10897" s="200"/>
    </row>
    <row r="10898" spans="3:18" ht="14.6" customHeight="1" x14ac:dyDescent="0.5">
      <c r="C10898" s="528"/>
      <c r="D10898" s="359">
        <f t="shared" si="10758"/>
        <v>125</v>
      </c>
      <c r="E10898" s="212">
        <f t="shared" si="10758"/>
        <v>-1357</v>
      </c>
      <c r="F10898" s="197">
        <v>3</v>
      </c>
      <c r="G10898" s="208" t="s">
        <v>287</v>
      </c>
      <c r="H10898" s="373"/>
      <c r="R10898" s="200"/>
    </row>
    <row r="10899" spans="3:18" ht="14.6" customHeight="1" thickBot="1" x14ac:dyDescent="0.55000000000000004">
      <c r="C10899" s="529"/>
      <c r="D10899" s="217" t="str">
        <f t="shared" ref="D10899" si="10767">INT((D10898-D$10559-1)/49+1)&amp;"/"&amp;MOD(INT((D10898-D$10559-1)/7),7)+1&amp;"/"&amp;MOD(D10898-D$10559-1,7)+1</f>
        <v>2/6/1</v>
      </c>
      <c r="E10899" s="214"/>
      <c r="F10899" s="197">
        <v>4</v>
      </c>
      <c r="G10899" s="209" t="s">
        <v>605</v>
      </c>
      <c r="H10899" s="373"/>
      <c r="R10899" s="200"/>
    </row>
    <row r="10900" spans="3:18" ht="14.6" customHeight="1" x14ac:dyDescent="0.5">
      <c r="C10900" s="527">
        <v>450</v>
      </c>
      <c r="D10900" s="202" t="str">
        <f t="shared" ref="D10900" si="10768">IF(MOD(D10898-D$10559-1,49)=0,"Jub",IF(MOD(D10898-D$10559,7)=0,"Sab","Yr"))&amp;" "&amp;IF(MOD(D10898-D$10559-1,49)=0,INT(D10898-D$10559-1)/49,"")</f>
        <v xml:space="preserve">Yr </v>
      </c>
      <c r="E10900" s="211">
        <f t="shared" ref="E10900" si="10769">E10896-1</f>
        <v>1357</v>
      </c>
      <c r="F10900" s="197">
        <v>1</v>
      </c>
      <c r="G10900" s="203" t="s">
        <v>288</v>
      </c>
      <c r="H10900" s="373"/>
      <c r="R10900" s="200"/>
    </row>
    <row r="10901" spans="3:18" ht="14.6" customHeight="1" x14ac:dyDescent="0.5">
      <c r="C10901" s="528">
        <f t="shared" ref="C10901" si="10770">C10897+1</f>
        <v>167</v>
      </c>
      <c r="D10901" s="216" t="str">
        <f t="shared" si="10757"/>
        <v>Exodus</v>
      </c>
      <c r="E10901" s="212" t="s">
        <v>171</v>
      </c>
      <c r="F10901" s="197">
        <v>2</v>
      </c>
      <c r="G10901" s="206" t="s">
        <v>604</v>
      </c>
      <c r="H10901" s="373"/>
      <c r="R10901" s="200"/>
    </row>
    <row r="10902" spans="3:18" ht="14.6" customHeight="1" x14ac:dyDescent="0.5">
      <c r="C10902" s="528"/>
      <c r="D10902" s="217">
        <f t="shared" si="10758"/>
        <v>126</v>
      </c>
      <c r="E10902" s="212">
        <f t="shared" si="10758"/>
        <v>-1356</v>
      </c>
      <c r="F10902" s="197">
        <v>3</v>
      </c>
      <c r="G10902" s="208" t="s">
        <v>287</v>
      </c>
      <c r="H10902" s="373"/>
      <c r="R10902" s="200"/>
    </row>
    <row r="10903" spans="3:18" ht="14.6" customHeight="1" thickBot="1" x14ac:dyDescent="0.55000000000000004">
      <c r="C10903" s="529"/>
      <c r="D10903" s="217" t="str">
        <f t="shared" ref="D10903" si="10771">INT((D10902-D$10559-1)/49+1)&amp;"/"&amp;MOD(INT((D10902-D$10559-1)/7),7)+1&amp;"/"&amp;MOD(D10902-D$10559-1,7)+1</f>
        <v>2/6/2</v>
      </c>
      <c r="E10903" s="214"/>
      <c r="F10903" s="197">
        <v>4</v>
      </c>
      <c r="G10903" s="209" t="s">
        <v>605</v>
      </c>
      <c r="H10903" s="373"/>
      <c r="R10903" s="200"/>
    </row>
    <row r="10904" spans="3:18" ht="14.6" customHeight="1" x14ac:dyDescent="0.5">
      <c r="C10904" s="527">
        <v>450</v>
      </c>
      <c r="D10904" s="202" t="str">
        <f t="shared" ref="D10904" si="10772">IF(MOD(D10902-D$10559-1,49)=0,"Jub",IF(MOD(D10902-D$10559,7)=0,"Sab","Yr"))&amp;" "&amp;IF(MOD(D10902-D$10559-1,49)=0,INT(D10902-D$10559-1)/49,"")</f>
        <v xml:space="preserve">Yr </v>
      </c>
      <c r="E10904" s="211">
        <f t="shared" ref="E10904" si="10773">E10900-1</f>
        <v>1356</v>
      </c>
      <c r="F10904" s="197">
        <v>1</v>
      </c>
      <c r="G10904" s="203" t="s">
        <v>288</v>
      </c>
      <c r="H10904" s="373"/>
      <c r="R10904" s="200"/>
    </row>
    <row r="10905" spans="3:18" ht="14.6" customHeight="1" x14ac:dyDescent="0.5">
      <c r="C10905" s="528">
        <f t="shared" ref="C10905" si="10774">C10901+1</f>
        <v>168</v>
      </c>
      <c r="D10905" s="216" t="str">
        <f t="shared" si="10757"/>
        <v>Exodus</v>
      </c>
      <c r="E10905" s="212" t="s">
        <v>171</v>
      </c>
      <c r="F10905" s="197">
        <v>2</v>
      </c>
      <c r="G10905" s="206" t="s">
        <v>604</v>
      </c>
      <c r="H10905" s="373"/>
      <c r="R10905" s="200"/>
    </row>
    <row r="10906" spans="3:18" ht="14.6" customHeight="1" x14ac:dyDescent="0.5">
      <c r="C10906" s="528"/>
      <c r="D10906" s="217">
        <f t="shared" si="10758"/>
        <v>127</v>
      </c>
      <c r="E10906" s="212">
        <f t="shared" si="10758"/>
        <v>-1355</v>
      </c>
      <c r="F10906" s="197">
        <v>3</v>
      </c>
      <c r="G10906" s="208" t="s">
        <v>287</v>
      </c>
      <c r="H10906" s="373"/>
      <c r="R10906" s="200"/>
    </row>
    <row r="10907" spans="3:18" ht="14.6" customHeight="1" thickBot="1" x14ac:dyDescent="0.55000000000000004">
      <c r="C10907" s="529"/>
      <c r="D10907" s="217" t="str">
        <f t="shared" ref="D10907" si="10775">INT((D10906-D$10559-1)/49+1)&amp;"/"&amp;MOD(INT((D10906-D$10559-1)/7),7)+1&amp;"/"&amp;MOD(D10906-D$10559-1,7)+1</f>
        <v>2/6/3</v>
      </c>
      <c r="E10907" s="214"/>
      <c r="F10907" s="197">
        <v>4</v>
      </c>
      <c r="G10907" s="209" t="s">
        <v>605</v>
      </c>
      <c r="H10907" s="373"/>
      <c r="R10907" s="200"/>
    </row>
    <row r="10908" spans="3:18" ht="14.6" customHeight="1" x14ac:dyDescent="0.5">
      <c r="C10908" s="527">
        <v>450</v>
      </c>
      <c r="D10908" s="202" t="str">
        <f t="shared" ref="D10908" si="10776">IF(MOD(D10906-D$10559-1,49)=0,"Jub",IF(MOD(D10906-D$10559,7)=0,"Sab","Yr"))&amp;" "&amp;IF(MOD(D10906-D$10559-1,49)=0,INT(D10906-D$10559-1)/49,"")</f>
        <v xml:space="preserve">Yr </v>
      </c>
      <c r="E10908" s="211">
        <f t="shared" ref="E10908" si="10777">E10904-1</f>
        <v>1355</v>
      </c>
      <c r="F10908" s="197">
        <v>1</v>
      </c>
      <c r="G10908" s="203" t="s">
        <v>288</v>
      </c>
      <c r="H10908" s="373"/>
      <c r="R10908" s="200"/>
    </row>
    <row r="10909" spans="3:18" ht="14.6" customHeight="1" x14ac:dyDescent="0.5">
      <c r="C10909" s="528">
        <f t="shared" ref="C10909" si="10778">C10905+1</f>
        <v>169</v>
      </c>
      <c r="D10909" s="216" t="str">
        <f t="shared" si="10757"/>
        <v>Exodus</v>
      </c>
      <c r="E10909" s="212" t="s">
        <v>171</v>
      </c>
      <c r="F10909" s="197">
        <v>2</v>
      </c>
      <c r="G10909" s="206" t="s">
        <v>604</v>
      </c>
      <c r="H10909" s="373"/>
      <c r="R10909" s="200"/>
    </row>
    <row r="10910" spans="3:18" ht="14.6" customHeight="1" x14ac:dyDescent="0.5">
      <c r="C10910" s="528"/>
      <c r="D10910" s="217">
        <f t="shared" si="10758"/>
        <v>128</v>
      </c>
      <c r="E10910" s="212">
        <f t="shared" si="10758"/>
        <v>-1354</v>
      </c>
      <c r="F10910" s="197">
        <v>3</v>
      </c>
      <c r="G10910" s="208" t="s">
        <v>287</v>
      </c>
      <c r="H10910" s="373"/>
      <c r="R10910" s="200"/>
    </row>
    <row r="10911" spans="3:18" ht="14.6" customHeight="1" thickBot="1" x14ac:dyDescent="0.55000000000000004">
      <c r="C10911" s="529"/>
      <c r="D10911" s="217" t="str">
        <f t="shared" ref="D10911" si="10779">INT((D10910-D$10559-1)/49+1)&amp;"/"&amp;MOD(INT((D10910-D$10559-1)/7),7)+1&amp;"/"&amp;MOD(D10910-D$10559-1,7)+1</f>
        <v>2/6/4</v>
      </c>
      <c r="E10911" s="214"/>
      <c r="F10911" s="197">
        <v>4</v>
      </c>
      <c r="G10911" s="209" t="s">
        <v>605</v>
      </c>
      <c r="H10911" s="373"/>
      <c r="R10911" s="200"/>
    </row>
    <row r="10912" spans="3:18" ht="14.6" customHeight="1" x14ac:dyDescent="0.5">
      <c r="C10912" s="527">
        <v>450</v>
      </c>
      <c r="D10912" s="202" t="str">
        <f t="shared" ref="D10912" si="10780">IF(MOD(D10910-D$10559-1,49)=0,"Jub",IF(MOD(D10910-D$10559,7)=0,"Sab","Yr"))&amp;" "&amp;IF(MOD(D10910-D$10559-1,49)=0,INT(D10910-D$10559-1)/49,"")</f>
        <v xml:space="preserve">Yr </v>
      </c>
      <c r="E10912" s="211">
        <f t="shared" ref="E10912" si="10781">E10908-1</f>
        <v>1354</v>
      </c>
      <c r="F10912" s="197">
        <v>1</v>
      </c>
      <c r="G10912" s="203" t="s">
        <v>288</v>
      </c>
      <c r="H10912" s="373"/>
      <c r="R10912" s="200"/>
    </row>
    <row r="10913" spans="3:18" ht="14.6" customHeight="1" x14ac:dyDescent="0.5">
      <c r="C10913" s="528">
        <f t="shared" ref="C10913" si="10782">C10909+1</f>
        <v>170</v>
      </c>
      <c r="D10913" s="216" t="str">
        <f t="shared" si="10757"/>
        <v>Exodus</v>
      </c>
      <c r="E10913" s="212" t="s">
        <v>171</v>
      </c>
      <c r="F10913" s="197">
        <v>2</v>
      </c>
      <c r="G10913" s="206" t="s">
        <v>604</v>
      </c>
      <c r="H10913" s="373"/>
      <c r="R10913" s="200"/>
    </row>
    <row r="10914" spans="3:18" ht="14.6" customHeight="1" x14ac:dyDescent="0.5">
      <c r="C10914" s="528"/>
      <c r="D10914" s="217">
        <f t="shared" si="10758"/>
        <v>129</v>
      </c>
      <c r="E10914" s="212">
        <f t="shared" si="10758"/>
        <v>-1353</v>
      </c>
      <c r="F10914" s="197">
        <v>3</v>
      </c>
      <c r="G10914" s="208" t="s">
        <v>287</v>
      </c>
      <c r="H10914" s="373"/>
      <c r="R10914" s="200"/>
    </row>
    <row r="10915" spans="3:18" ht="14.6" customHeight="1" thickBot="1" x14ac:dyDescent="0.55000000000000004">
      <c r="C10915" s="529"/>
      <c r="D10915" s="217" t="str">
        <f t="shared" ref="D10915" si="10783">INT((D10914-D$10559-1)/49+1)&amp;"/"&amp;MOD(INT((D10914-D$10559-1)/7),7)+1&amp;"/"&amp;MOD(D10914-D$10559-1,7)+1</f>
        <v>2/6/5</v>
      </c>
      <c r="E10915" s="214"/>
      <c r="F10915" s="197">
        <v>4</v>
      </c>
      <c r="G10915" s="209" t="s">
        <v>605</v>
      </c>
      <c r="H10915" s="373"/>
      <c r="R10915" s="200"/>
    </row>
    <row r="10916" spans="3:18" ht="14.6" customHeight="1" x14ac:dyDescent="0.5">
      <c r="C10916" s="527">
        <v>450</v>
      </c>
      <c r="D10916" s="202" t="str">
        <f t="shared" ref="D10916" si="10784">IF(MOD(D10914-D$10559-1,49)=0,"Jub",IF(MOD(D10914-D$10559,7)=0,"Sab","Yr"))&amp;" "&amp;IF(MOD(D10914-D$10559-1,49)=0,INT(D10914-D$10559-1)/49,"")</f>
        <v xml:space="preserve">Yr </v>
      </c>
      <c r="E10916" s="211">
        <f t="shared" ref="E10916" si="10785">E10912-1</f>
        <v>1353</v>
      </c>
      <c r="F10916" s="197">
        <v>1</v>
      </c>
      <c r="G10916" s="203" t="s">
        <v>288</v>
      </c>
      <c r="H10916" s="373"/>
      <c r="R10916" s="200"/>
    </row>
    <row r="10917" spans="3:18" ht="14.6" customHeight="1" x14ac:dyDescent="0.5">
      <c r="C10917" s="528">
        <f t="shared" ref="C10917" si="10786">C10913+1</f>
        <v>171</v>
      </c>
      <c r="D10917" s="216" t="str">
        <f t="shared" si="10757"/>
        <v>Exodus</v>
      </c>
      <c r="E10917" s="212" t="s">
        <v>171</v>
      </c>
      <c r="F10917" s="197">
        <v>2</v>
      </c>
      <c r="G10917" s="206" t="s">
        <v>604</v>
      </c>
      <c r="H10917" s="373"/>
      <c r="R10917" s="200"/>
    </row>
    <row r="10918" spans="3:18" ht="14.6" customHeight="1" x14ac:dyDescent="0.5">
      <c r="C10918" s="528"/>
      <c r="D10918" s="217">
        <f t="shared" si="10758"/>
        <v>130</v>
      </c>
      <c r="E10918" s="212">
        <f t="shared" si="10758"/>
        <v>-1352</v>
      </c>
      <c r="F10918" s="197">
        <v>3</v>
      </c>
      <c r="G10918" s="208" t="s">
        <v>287</v>
      </c>
      <c r="H10918" s="373"/>
      <c r="R10918" s="200"/>
    </row>
    <row r="10919" spans="3:18" ht="14.6" customHeight="1" thickBot="1" x14ac:dyDescent="0.55000000000000004">
      <c r="C10919" s="529"/>
      <c r="D10919" s="217" t="str">
        <f t="shared" ref="D10919" si="10787">INT((D10918-D$10559-1)/49+1)&amp;"/"&amp;MOD(INT((D10918-D$10559-1)/7),7)+1&amp;"/"&amp;MOD(D10918-D$10559-1,7)+1</f>
        <v>2/6/6</v>
      </c>
      <c r="E10919" s="214"/>
      <c r="F10919" s="197">
        <v>4</v>
      </c>
      <c r="G10919" s="209" t="s">
        <v>605</v>
      </c>
      <c r="H10919" s="373"/>
      <c r="R10919" s="200"/>
    </row>
    <row r="10920" spans="3:18" ht="14.6" customHeight="1" x14ac:dyDescent="0.5">
      <c r="C10920" s="527">
        <v>450</v>
      </c>
      <c r="D10920" s="202" t="str">
        <f t="shared" ref="D10920" si="10788">IF(MOD(D10918-D$10559-1,49)=0,"Jub",IF(MOD(D10918-D$10559,7)=0,"Sab","Yr"))&amp;" "&amp;IF(MOD(D10918-D$10559-1,49)=0,INT(D10918-D$10559-1)/49,"")</f>
        <v xml:space="preserve">Yr </v>
      </c>
      <c r="E10920" s="211">
        <f t="shared" ref="E10920" si="10789">E10916-1</f>
        <v>1352</v>
      </c>
      <c r="F10920" s="197">
        <v>1</v>
      </c>
      <c r="G10920" s="203" t="s">
        <v>288</v>
      </c>
      <c r="H10920" s="373"/>
      <c r="R10920" s="200"/>
    </row>
    <row r="10921" spans="3:18" ht="14.6" customHeight="1" x14ac:dyDescent="0.5">
      <c r="C10921" s="528">
        <f t="shared" ref="C10921" si="10790">C10917+1</f>
        <v>172</v>
      </c>
      <c r="D10921" s="216" t="str">
        <f t="shared" si="10757"/>
        <v>Exodus</v>
      </c>
      <c r="E10921" s="212" t="s">
        <v>171</v>
      </c>
      <c r="F10921" s="197">
        <v>2</v>
      </c>
      <c r="G10921" s="206" t="s">
        <v>604</v>
      </c>
      <c r="H10921" s="373"/>
      <c r="R10921" s="200"/>
    </row>
    <row r="10922" spans="3:18" ht="14.6" customHeight="1" x14ac:dyDescent="0.5">
      <c r="C10922" s="528"/>
      <c r="D10922" s="217">
        <f t="shared" si="10758"/>
        <v>131</v>
      </c>
      <c r="E10922" s="212">
        <f t="shared" si="10758"/>
        <v>-1351</v>
      </c>
      <c r="F10922" s="197">
        <v>3</v>
      </c>
      <c r="G10922" s="208" t="s">
        <v>287</v>
      </c>
      <c r="H10922" s="373"/>
      <c r="R10922" s="200"/>
    </row>
    <row r="10923" spans="3:18" ht="14.6" customHeight="1" thickBot="1" x14ac:dyDescent="0.55000000000000004">
      <c r="C10923" s="529"/>
      <c r="D10923" s="359" t="str">
        <f t="shared" ref="D10923" si="10791">INT((D10922-D$10559-1)/49+1)&amp;"/"&amp;MOD(INT((D10922-D$10559-1)/7),7)+1&amp;"/"&amp;MOD(D10922-D$10559-1,7)+1</f>
        <v>2/6/7</v>
      </c>
      <c r="E10923" s="214"/>
      <c r="F10923" s="197">
        <v>4</v>
      </c>
      <c r="G10923" s="209" t="s">
        <v>605</v>
      </c>
      <c r="H10923" s="373"/>
      <c r="R10923" s="200"/>
    </row>
    <row r="10924" spans="3:18" ht="14.6" customHeight="1" x14ac:dyDescent="0.5">
      <c r="C10924" s="527">
        <v>450</v>
      </c>
      <c r="D10924" s="360" t="str">
        <f t="shared" ref="D10924" si="10792">IF(MOD(D10922-D$10559-1,49)=0,"Jub",IF(MOD(D10922-D$10559,7)=0,"Sab","Yr"))&amp;" "&amp;IF(MOD(D10922-D$10559-1,49)=0,INT(D10922-D$10559-1)/49,"")</f>
        <v xml:space="preserve">Sab </v>
      </c>
      <c r="E10924" s="211">
        <f t="shared" ref="E10924" si="10793">E10920-1</f>
        <v>1351</v>
      </c>
      <c r="F10924" s="197">
        <v>1</v>
      </c>
      <c r="G10924" s="203" t="s">
        <v>288</v>
      </c>
      <c r="H10924" s="373"/>
      <c r="R10924" s="200"/>
    </row>
    <row r="10925" spans="3:18" ht="14.6" customHeight="1" x14ac:dyDescent="0.5">
      <c r="C10925" s="528">
        <f t="shared" ref="C10925" si="10794">C10921+1</f>
        <v>173</v>
      </c>
      <c r="D10925" s="361" t="str">
        <f t="shared" si="10757"/>
        <v>Exodus</v>
      </c>
      <c r="E10925" s="212" t="s">
        <v>171</v>
      </c>
      <c r="F10925" s="197">
        <v>2</v>
      </c>
      <c r="G10925" s="206" t="s">
        <v>604</v>
      </c>
      <c r="H10925" s="373"/>
      <c r="R10925" s="200"/>
    </row>
    <row r="10926" spans="3:18" ht="14.6" customHeight="1" x14ac:dyDescent="0.5">
      <c r="C10926" s="528"/>
      <c r="D10926" s="359">
        <f t="shared" si="10758"/>
        <v>132</v>
      </c>
      <c r="E10926" s="212">
        <f t="shared" si="10758"/>
        <v>-1350</v>
      </c>
      <c r="F10926" s="197">
        <v>3</v>
      </c>
      <c r="G10926" s="208" t="s">
        <v>287</v>
      </c>
      <c r="H10926" s="373"/>
      <c r="R10926" s="200"/>
    </row>
    <row r="10927" spans="3:18" ht="14.6" customHeight="1" thickBot="1" x14ac:dyDescent="0.55000000000000004">
      <c r="C10927" s="529"/>
      <c r="D10927" s="217" t="str">
        <f t="shared" ref="D10927" si="10795">INT((D10926-D$10559-1)/49+1)&amp;"/"&amp;MOD(INT((D10926-D$10559-1)/7),7)+1&amp;"/"&amp;MOD(D10926-D$10559-1,7)+1</f>
        <v>2/7/1</v>
      </c>
      <c r="E10927" s="214"/>
      <c r="F10927" s="197">
        <v>4</v>
      </c>
      <c r="G10927" s="209" t="s">
        <v>605</v>
      </c>
      <c r="H10927" s="373"/>
      <c r="R10927" s="200"/>
    </row>
    <row r="10928" spans="3:18" ht="14.6" customHeight="1" x14ac:dyDescent="0.5">
      <c r="C10928" s="527">
        <v>450</v>
      </c>
      <c r="D10928" s="202" t="str">
        <f t="shared" ref="D10928" si="10796">IF(MOD(D10926-D$10559-1,49)=0,"Jub",IF(MOD(D10926-D$10559,7)=0,"Sab","Yr"))&amp;" "&amp;IF(MOD(D10926-D$10559-1,49)=0,INT(D10926-D$10559-1)/49,"")</f>
        <v xml:space="preserve">Yr </v>
      </c>
      <c r="E10928" s="211">
        <f t="shared" ref="E10928" si="10797">E10924-1</f>
        <v>1350</v>
      </c>
      <c r="F10928" s="197">
        <v>1</v>
      </c>
      <c r="G10928" s="203" t="s">
        <v>288</v>
      </c>
      <c r="H10928" s="373"/>
      <c r="R10928" s="200"/>
    </row>
    <row r="10929" spans="3:18" ht="14.6" customHeight="1" x14ac:dyDescent="0.5">
      <c r="C10929" s="528">
        <f t="shared" ref="C10929" si="10798">C10925+1</f>
        <v>174</v>
      </c>
      <c r="D10929" s="216" t="str">
        <f t="shared" si="10757"/>
        <v>Exodus</v>
      </c>
      <c r="E10929" s="212" t="s">
        <v>171</v>
      </c>
      <c r="F10929" s="197">
        <v>2</v>
      </c>
      <c r="G10929" s="206" t="s">
        <v>604</v>
      </c>
      <c r="H10929" s="373"/>
      <c r="R10929" s="200"/>
    </row>
    <row r="10930" spans="3:18" ht="14.6" customHeight="1" x14ac:dyDescent="0.5">
      <c r="C10930" s="528"/>
      <c r="D10930" s="217">
        <f t="shared" si="10758"/>
        <v>133</v>
      </c>
      <c r="E10930" s="212">
        <f t="shared" si="10758"/>
        <v>-1349</v>
      </c>
      <c r="F10930" s="197">
        <v>3</v>
      </c>
      <c r="G10930" s="208" t="s">
        <v>287</v>
      </c>
      <c r="H10930" s="373"/>
      <c r="R10930" s="200"/>
    </row>
    <row r="10931" spans="3:18" ht="14.6" customHeight="1" thickBot="1" x14ac:dyDescent="0.55000000000000004">
      <c r="C10931" s="529"/>
      <c r="D10931" s="217" t="str">
        <f t="shared" ref="D10931" si="10799">INT((D10930-D$10559-1)/49+1)&amp;"/"&amp;MOD(INT((D10930-D$10559-1)/7),7)+1&amp;"/"&amp;MOD(D10930-D$10559-1,7)+1</f>
        <v>2/7/2</v>
      </c>
      <c r="E10931" s="214"/>
      <c r="F10931" s="197">
        <v>4</v>
      </c>
      <c r="G10931" s="209" t="s">
        <v>605</v>
      </c>
      <c r="H10931" s="373"/>
      <c r="R10931" s="200"/>
    </row>
    <row r="10932" spans="3:18" ht="14.6" customHeight="1" x14ac:dyDescent="0.5">
      <c r="C10932" s="527">
        <v>450</v>
      </c>
      <c r="D10932" s="202" t="str">
        <f t="shared" ref="D10932" si="10800">IF(MOD(D10930-D$10559-1,49)=0,"Jub",IF(MOD(D10930-D$10559,7)=0,"Sab","Yr"))&amp;" "&amp;IF(MOD(D10930-D$10559-1,49)=0,INT(D10930-D$10559-1)/49,"")</f>
        <v xml:space="preserve">Yr </v>
      </c>
      <c r="E10932" s="211">
        <f t="shared" ref="E10932" si="10801">E10928-1</f>
        <v>1349</v>
      </c>
      <c r="F10932" s="197">
        <v>1</v>
      </c>
      <c r="G10932" s="203" t="s">
        <v>288</v>
      </c>
      <c r="H10932" s="373"/>
      <c r="R10932" s="200"/>
    </row>
    <row r="10933" spans="3:18" ht="14.6" customHeight="1" x14ac:dyDescent="0.5">
      <c r="C10933" s="528">
        <f t="shared" ref="C10933" si="10802">C10929+1</f>
        <v>175</v>
      </c>
      <c r="D10933" s="216" t="str">
        <f t="shared" si="10757"/>
        <v>Exodus</v>
      </c>
      <c r="E10933" s="212" t="s">
        <v>171</v>
      </c>
      <c r="F10933" s="197">
        <v>2</v>
      </c>
      <c r="G10933" s="206" t="s">
        <v>604</v>
      </c>
      <c r="H10933" s="373"/>
      <c r="R10933" s="200"/>
    </row>
    <row r="10934" spans="3:18" ht="14.6" customHeight="1" x14ac:dyDescent="0.5">
      <c r="C10934" s="528"/>
      <c r="D10934" s="217">
        <f t="shared" si="10758"/>
        <v>134</v>
      </c>
      <c r="E10934" s="212">
        <f t="shared" si="10758"/>
        <v>-1348</v>
      </c>
      <c r="F10934" s="197">
        <v>3</v>
      </c>
      <c r="G10934" s="208" t="s">
        <v>287</v>
      </c>
      <c r="H10934" s="373"/>
      <c r="R10934" s="200"/>
    </row>
    <row r="10935" spans="3:18" ht="14.6" customHeight="1" thickBot="1" x14ac:dyDescent="0.55000000000000004">
      <c r="C10935" s="529"/>
      <c r="D10935" s="217" t="str">
        <f t="shared" ref="D10935" si="10803">INT((D10934-D$10559-1)/49+1)&amp;"/"&amp;MOD(INT((D10934-D$10559-1)/7),7)+1&amp;"/"&amp;MOD(D10934-D$10559-1,7)+1</f>
        <v>2/7/3</v>
      </c>
      <c r="E10935" s="214"/>
      <c r="F10935" s="197">
        <v>4</v>
      </c>
      <c r="G10935" s="209" t="s">
        <v>605</v>
      </c>
      <c r="H10935" s="373"/>
      <c r="R10935" s="200"/>
    </row>
    <row r="10936" spans="3:18" ht="14.6" customHeight="1" x14ac:dyDescent="0.5">
      <c r="C10936" s="527">
        <v>450</v>
      </c>
      <c r="D10936" s="202" t="str">
        <f t="shared" ref="D10936" si="10804">IF(MOD(D10934-D$10559-1,49)=0,"Jub",IF(MOD(D10934-D$10559,7)=0,"Sab","Yr"))&amp;" "&amp;IF(MOD(D10934-D$10559-1,49)=0,INT(D10934-D$10559-1)/49,"")</f>
        <v xml:space="preserve">Yr </v>
      </c>
      <c r="E10936" s="211">
        <f t="shared" ref="E10936" si="10805">E10932-1</f>
        <v>1348</v>
      </c>
      <c r="F10936" s="197">
        <v>1</v>
      </c>
      <c r="G10936" s="203" t="s">
        <v>288</v>
      </c>
      <c r="H10936" s="373"/>
      <c r="R10936" s="200"/>
    </row>
    <row r="10937" spans="3:18" ht="14.6" customHeight="1" x14ac:dyDescent="0.5">
      <c r="C10937" s="528">
        <f t="shared" ref="C10937" si="10806">C10933+1</f>
        <v>176</v>
      </c>
      <c r="D10937" s="216" t="str">
        <f t="shared" si="10757"/>
        <v>Exodus</v>
      </c>
      <c r="E10937" s="212" t="s">
        <v>171</v>
      </c>
      <c r="F10937" s="197">
        <v>2</v>
      </c>
      <c r="G10937" s="206" t="s">
        <v>604</v>
      </c>
      <c r="H10937" s="373"/>
      <c r="R10937" s="200"/>
    </row>
    <row r="10938" spans="3:18" ht="14.6" customHeight="1" x14ac:dyDescent="0.5">
      <c r="C10938" s="528"/>
      <c r="D10938" s="217">
        <f t="shared" si="10758"/>
        <v>135</v>
      </c>
      <c r="E10938" s="212">
        <f t="shared" si="10758"/>
        <v>-1347</v>
      </c>
      <c r="F10938" s="197">
        <v>3</v>
      </c>
      <c r="G10938" s="208" t="s">
        <v>287</v>
      </c>
      <c r="H10938" s="373"/>
      <c r="R10938" s="200"/>
    </row>
    <row r="10939" spans="3:18" ht="14.6" customHeight="1" thickBot="1" x14ac:dyDescent="0.55000000000000004">
      <c r="C10939" s="529"/>
      <c r="D10939" s="217" t="str">
        <f t="shared" ref="D10939" si="10807">INT((D10938-D$10559-1)/49+1)&amp;"/"&amp;MOD(INT((D10938-D$10559-1)/7),7)+1&amp;"/"&amp;MOD(D10938-D$10559-1,7)+1</f>
        <v>2/7/4</v>
      </c>
      <c r="E10939" s="214"/>
      <c r="F10939" s="197">
        <v>4</v>
      </c>
      <c r="G10939" s="209" t="s">
        <v>605</v>
      </c>
      <c r="H10939" s="373"/>
      <c r="R10939" s="200"/>
    </row>
    <row r="10940" spans="3:18" ht="14.6" customHeight="1" x14ac:dyDescent="0.5">
      <c r="C10940" s="527">
        <v>450</v>
      </c>
      <c r="D10940" s="202" t="str">
        <f t="shared" ref="D10940" si="10808">IF(MOD(D10938-D$10559-1,49)=0,"Jub",IF(MOD(D10938-D$10559,7)=0,"Sab","Yr"))&amp;" "&amp;IF(MOD(D10938-D$10559-1,49)=0,INT(D10938-D$10559-1)/49,"")</f>
        <v xml:space="preserve">Yr </v>
      </c>
      <c r="E10940" s="211">
        <f t="shared" ref="E10940" si="10809">E10936-1</f>
        <v>1347</v>
      </c>
      <c r="F10940" s="197">
        <v>1</v>
      </c>
      <c r="G10940" s="203" t="s">
        <v>288</v>
      </c>
      <c r="H10940" s="373"/>
      <c r="R10940" s="200"/>
    </row>
    <row r="10941" spans="3:18" ht="14.6" customHeight="1" x14ac:dyDescent="0.5">
      <c r="C10941" s="528">
        <f t="shared" ref="C10941" si="10810">C10937+1</f>
        <v>177</v>
      </c>
      <c r="D10941" s="216" t="str">
        <f t="shared" si="10757"/>
        <v>Exodus</v>
      </c>
      <c r="E10941" s="212" t="s">
        <v>171</v>
      </c>
      <c r="F10941" s="197">
        <v>2</v>
      </c>
      <c r="G10941" s="206" t="s">
        <v>604</v>
      </c>
      <c r="H10941" s="373"/>
      <c r="R10941" s="200"/>
    </row>
    <row r="10942" spans="3:18" ht="14.6" customHeight="1" x14ac:dyDescent="0.5">
      <c r="C10942" s="528"/>
      <c r="D10942" s="217">
        <f t="shared" si="10758"/>
        <v>136</v>
      </c>
      <c r="E10942" s="212">
        <f t="shared" si="10758"/>
        <v>-1346</v>
      </c>
      <c r="F10942" s="197">
        <v>3</v>
      </c>
      <c r="G10942" s="208" t="s">
        <v>287</v>
      </c>
      <c r="H10942" s="373"/>
      <c r="R10942" s="200"/>
    </row>
    <row r="10943" spans="3:18" ht="14.6" customHeight="1" thickBot="1" x14ac:dyDescent="0.55000000000000004">
      <c r="C10943" s="529"/>
      <c r="D10943" s="217" t="str">
        <f t="shared" ref="D10943" si="10811">INT((D10942-D$10559-1)/49+1)&amp;"/"&amp;MOD(INT((D10942-D$10559-1)/7),7)+1&amp;"/"&amp;MOD(D10942-D$10559-1,7)+1</f>
        <v>2/7/5</v>
      </c>
      <c r="E10943" s="214"/>
      <c r="F10943" s="197">
        <v>4</v>
      </c>
      <c r="G10943" s="209" t="s">
        <v>605</v>
      </c>
      <c r="H10943" s="373"/>
      <c r="R10943" s="200"/>
    </row>
    <row r="10944" spans="3:18" ht="14.6" customHeight="1" x14ac:dyDescent="0.5">
      <c r="C10944" s="527">
        <v>450</v>
      </c>
      <c r="D10944" s="202" t="str">
        <f t="shared" ref="D10944" si="10812">IF(MOD(D10942-D$10559-1,49)=0,"Jub",IF(MOD(D10942-D$10559,7)=0,"Sab","Yr"))&amp;" "&amp;IF(MOD(D10942-D$10559-1,49)=0,INT(D10942-D$10559-1)/49,"")</f>
        <v xml:space="preserve">Yr </v>
      </c>
      <c r="E10944" s="211">
        <f t="shared" ref="E10944" si="10813">E10940-1</f>
        <v>1346</v>
      </c>
      <c r="F10944" s="197">
        <v>1</v>
      </c>
      <c r="G10944" s="203" t="s">
        <v>288</v>
      </c>
      <c r="H10944" s="373"/>
      <c r="R10944" s="200"/>
    </row>
    <row r="10945" spans="3:18" ht="14.6" customHeight="1" x14ac:dyDescent="0.5">
      <c r="C10945" s="528">
        <f t="shared" ref="C10945" si="10814">C10941+1</f>
        <v>178</v>
      </c>
      <c r="D10945" s="216" t="str">
        <f t="shared" si="10757"/>
        <v>Exodus</v>
      </c>
      <c r="E10945" s="212" t="s">
        <v>171</v>
      </c>
      <c r="F10945" s="197">
        <v>2</v>
      </c>
      <c r="G10945" s="206" t="s">
        <v>604</v>
      </c>
      <c r="H10945" s="373"/>
      <c r="R10945" s="200"/>
    </row>
    <row r="10946" spans="3:18" ht="14.6" customHeight="1" x14ac:dyDescent="0.5">
      <c r="C10946" s="528"/>
      <c r="D10946" s="217">
        <f t="shared" si="10758"/>
        <v>137</v>
      </c>
      <c r="E10946" s="212">
        <f t="shared" si="10758"/>
        <v>-1345</v>
      </c>
      <c r="F10946" s="197">
        <v>3</v>
      </c>
      <c r="G10946" s="208" t="s">
        <v>287</v>
      </c>
      <c r="H10946" s="373"/>
      <c r="R10946" s="200"/>
    </row>
    <row r="10947" spans="3:18" ht="14.6" customHeight="1" thickBot="1" x14ac:dyDescent="0.55000000000000004">
      <c r="C10947" s="529"/>
      <c r="D10947" s="217" t="str">
        <f t="shared" ref="D10947" si="10815">INT((D10946-D$10559-1)/49+1)&amp;"/"&amp;MOD(INT((D10946-D$10559-1)/7),7)+1&amp;"/"&amp;MOD(D10946-D$10559-1,7)+1</f>
        <v>2/7/6</v>
      </c>
      <c r="E10947" s="214"/>
      <c r="F10947" s="197">
        <v>4</v>
      </c>
      <c r="G10947" s="209" t="s">
        <v>605</v>
      </c>
      <c r="H10947" s="373"/>
      <c r="R10947" s="200"/>
    </row>
    <row r="10948" spans="3:18" ht="14.6" customHeight="1" x14ac:dyDescent="0.5">
      <c r="C10948" s="527">
        <v>450</v>
      </c>
      <c r="D10948" s="202" t="str">
        <f t="shared" ref="D10948" si="10816">IF(MOD(D10946-D$10559-1,49)=0,"Jub",IF(MOD(D10946-D$10559,7)=0,"Sab","Yr"))&amp;" "&amp;IF(MOD(D10946-D$10559-1,49)=0,INT(D10946-D$10559-1)/49,"")</f>
        <v xml:space="preserve">Yr </v>
      </c>
      <c r="E10948" s="211">
        <f t="shared" ref="E10948" si="10817">E10944-1</f>
        <v>1345</v>
      </c>
      <c r="F10948" s="197">
        <v>1</v>
      </c>
      <c r="G10948" s="203" t="s">
        <v>288</v>
      </c>
      <c r="H10948" s="373"/>
      <c r="R10948" s="200"/>
    </row>
    <row r="10949" spans="3:18" ht="14.6" customHeight="1" x14ac:dyDescent="0.5">
      <c r="C10949" s="528">
        <f t="shared" ref="C10949" si="10818">C10945+1</f>
        <v>179</v>
      </c>
      <c r="D10949" s="216" t="str">
        <f t="shared" si="10757"/>
        <v>Exodus</v>
      </c>
      <c r="E10949" s="212" t="s">
        <v>171</v>
      </c>
      <c r="F10949" s="197">
        <v>2</v>
      </c>
      <c r="G10949" s="206" t="s">
        <v>604</v>
      </c>
      <c r="H10949" s="373"/>
      <c r="R10949" s="200"/>
    </row>
    <row r="10950" spans="3:18" ht="14.6" customHeight="1" x14ac:dyDescent="0.5">
      <c r="C10950" s="528"/>
      <c r="D10950" s="217">
        <f t="shared" si="10758"/>
        <v>138</v>
      </c>
      <c r="E10950" s="212">
        <f t="shared" si="10758"/>
        <v>-1344</v>
      </c>
      <c r="F10950" s="197">
        <v>3</v>
      </c>
      <c r="G10950" s="208" t="s">
        <v>287</v>
      </c>
      <c r="H10950" s="373"/>
      <c r="R10950" s="200"/>
    </row>
    <row r="10951" spans="3:18" ht="14.6" customHeight="1" thickBot="1" x14ac:dyDescent="0.55000000000000004">
      <c r="C10951" s="529"/>
      <c r="D10951" s="359" t="str">
        <f t="shared" ref="D10951" si="10819">INT((D10950-D$10559-1)/49+1)&amp;"/"&amp;MOD(INT((D10950-D$10559-1)/7),7)+1&amp;"/"&amp;MOD(D10950-D$10559-1,7)+1</f>
        <v>2/7/7</v>
      </c>
      <c r="E10951" s="214"/>
      <c r="F10951" s="197">
        <v>4</v>
      </c>
      <c r="G10951" s="209" t="s">
        <v>605</v>
      </c>
      <c r="H10951" s="373"/>
      <c r="R10951" s="200"/>
    </row>
    <row r="10952" spans="3:18" ht="14.6" customHeight="1" x14ac:dyDescent="0.5">
      <c r="C10952" s="527">
        <v>450</v>
      </c>
      <c r="D10952" s="360" t="str">
        <f t="shared" ref="D10952" si="10820">IF(MOD(D10950-D$10559-1,49)=0,"Jub",IF(MOD(D10950-D$10559,7)=0,"Sab","Yr"))&amp;" "&amp;IF(MOD(D10950-D$10559-1,49)=0,INT(D10950-D$10559-1)/49,"")</f>
        <v xml:space="preserve">Sab </v>
      </c>
      <c r="E10952" s="211">
        <f t="shared" ref="E10952" si="10821">E10948-1</f>
        <v>1344</v>
      </c>
      <c r="F10952" s="197">
        <v>1</v>
      </c>
      <c r="G10952" s="203" t="s">
        <v>288</v>
      </c>
      <c r="H10952" s="373"/>
      <c r="R10952" s="200"/>
    </row>
    <row r="10953" spans="3:18" ht="14.6" customHeight="1" x14ac:dyDescent="0.5">
      <c r="C10953" s="528">
        <f t="shared" ref="C10953" si="10822">C10949+1</f>
        <v>180</v>
      </c>
      <c r="D10953" s="361" t="str">
        <f t="shared" ref="D10953:D11013" si="10823">D10949</f>
        <v>Exodus</v>
      </c>
      <c r="E10953" s="212" t="s">
        <v>171</v>
      </c>
      <c r="F10953" s="197">
        <v>2</v>
      </c>
      <c r="G10953" s="206" t="s">
        <v>604</v>
      </c>
      <c r="H10953" s="373"/>
      <c r="R10953" s="200"/>
    </row>
    <row r="10954" spans="3:18" ht="14.6" customHeight="1" x14ac:dyDescent="0.5">
      <c r="C10954" s="528"/>
      <c r="D10954" s="359">
        <f t="shared" ref="D10954:E11014" si="10824">D10950+1</f>
        <v>139</v>
      </c>
      <c r="E10954" s="212">
        <f t="shared" si="10824"/>
        <v>-1343</v>
      </c>
      <c r="F10954" s="197">
        <v>3</v>
      </c>
      <c r="G10954" s="208" t="s">
        <v>287</v>
      </c>
      <c r="H10954" s="373"/>
      <c r="R10954" s="200"/>
    </row>
    <row r="10955" spans="3:18" ht="14.6" customHeight="1" thickBot="1" x14ac:dyDescent="0.55000000000000004">
      <c r="C10955" s="529"/>
      <c r="D10955" s="356" t="str">
        <f t="shared" ref="D10955" si="10825">INT((D10954-D$10559-1)/49+1)&amp;"/"&amp;MOD(INT((D10954-D$10559-1)/7),7)+1&amp;"/"&amp;MOD(D10954-D$10559-1,7)+1</f>
        <v>3/1/1</v>
      </c>
      <c r="E10955" s="214"/>
      <c r="F10955" s="197">
        <v>4</v>
      </c>
      <c r="G10955" s="209" t="s">
        <v>605</v>
      </c>
      <c r="H10955" s="373"/>
      <c r="R10955" s="200"/>
    </row>
    <row r="10956" spans="3:18" ht="14.6" customHeight="1" x14ac:dyDescent="0.5">
      <c r="C10956" s="527">
        <v>450</v>
      </c>
      <c r="D10956" s="357" t="str">
        <f t="shared" ref="D10956" si="10826">IF(MOD(D10954-D$10559-1,49)=0,"Jub",IF(MOD(D10954-D$10559,7)=0,"Sab","Yr"))&amp;" "&amp;IF(MOD(D10954-D$10559-1,49)=0,INT(D10954-D$10559-1)/49,"")</f>
        <v>Jub 2</v>
      </c>
      <c r="E10956" s="211">
        <f t="shared" ref="E10956" si="10827">E10952-1</f>
        <v>1343</v>
      </c>
      <c r="F10956" s="197">
        <v>1</v>
      </c>
      <c r="G10956" s="203" t="s">
        <v>288</v>
      </c>
      <c r="H10956" s="373"/>
      <c r="R10956" s="200"/>
    </row>
    <row r="10957" spans="3:18" ht="14.6" customHeight="1" x14ac:dyDescent="0.5">
      <c r="C10957" s="528">
        <f t="shared" ref="C10957" si="10828">C10953+1</f>
        <v>181</v>
      </c>
      <c r="D10957" s="358" t="str">
        <f t="shared" si="10823"/>
        <v>Exodus</v>
      </c>
      <c r="E10957" s="212" t="s">
        <v>171</v>
      </c>
      <c r="F10957" s="197">
        <v>2</v>
      </c>
      <c r="G10957" s="206" t="s">
        <v>604</v>
      </c>
      <c r="H10957" s="373"/>
      <c r="R10957" s="200"/>
    </row>
    <row r="10958" spans="3:18" ht="14.6" customHeight="1" x14ac:dyDescent="0.5">
      <c r="C10958" s="528"/>
      <c r="D10958" s="356">
        <f t="shared" si="10824"/>
        <v>140</v>
      </c>
      <c r="E10958" s="212">
        <f t="shared" si="10824"/>
        <v>-1342</v>
      </c>
      <c r="F10958" s="197">
        <v>3</v>
      </c>
      <c r="G10958" s="208" t="s">
        <v>287</v>
      </c>
      <c r="H10958" s="373"/>
      <c r="R10958" s="200"/>
    </row>
    <row r="10959" spans="3:18" ht="14.6" customHeight="1" thickBot="1" x14ac:dyDescent="0.55000000000000004">
      <c r="C10959" s="529"/>
      <c r="D10959" s="217" t="str">
        <f t="shared" ref="D10959" si="10829">INT((D10958-D$10559-1)/49+1)&amp;"/"&amp;MOD(INT((D10958-D$10559-1)/7),7)+1&amp;"/"&amp;MOD(D10958-D$10559-1,7)+1</f>
        <v>3/1/2</v>
      </c>
      <c r="E10959" s="214"/>
      <c r="F10959" s="197">
        <v>4</v>
      </c>
      <c r="G10959" s="209" t="s">
        <v>605</v>
      </c>
      <c r="H10959" s="373"/>
      <c r="R10959" s="200"/>
    </row>
    <row r="10960" spans="3:18" ht="14.6" customHeight="1" x14ac:dyDescent="0.5">
      <c r="C10960" s="527">
        <v>450</v>
      </c>
      <c r="D10960" s="202" t="str">
        <f t="shared" ref="D10960" si="10830">IF(MOD(D10958-D$10559-1,49)=0,"Jub",IF(MOD(D10958-D$10559,7)=0,"Sab","Yr"))&amp;" "&amp;IF(MOD(D10958-D$10559-1,49)=0,INT(D10958-D$10559-1)/49,"")</f>
        <v xml:space="preserve">Yr </v>
      </c>
      <c r="E10960" s="211">
        <f t="shared" ref="E10960" si="10831">E10956-1</f>
        <v>1342</v>
      </c>
      <c r="F10960" s="197">
        <v>1</v>
      </c>
      <c r="G10960" s="203" t="s">
        <v>288</v>
      </c>
      <c r="H10960" s="373"/>
      <c r="R10960" s="200"/>
    </row>
    <row r="10961" spans="3:18" ht="14.6" customHeight="1" x14ac:dyDescent="0.5">
      <c r="C10961" s="528">
        <f t="shared" ref="C10961" si="10832">C10957+1</f>
        <v>182</v>
      </c>
      <c r="D10961" s="216" t="str">
        <f t="shared" si="10823"/>
        <v>Exodus</v>
      </c>
      <c r="E10961" s="212" t="s">
        <v>171</v>
      </c>
      <c r="F10961" s="197">
        <v>2</v>
      </c>
      <c r="G10961" s="206" t="s">
        <v>604</v>
      </c>
      <c r="H10961" s="373"/>
      <c r="R10961" s="200"/>
    </row>
    <row r="10962" spans="3:18" ht="14.6" customHeight="1" x14ac:dyDescent="0.5">
      <c r="C10962" s="528"/>
      <c r="D10962" s="217">
        <f t="shared" si="10824"/>
        <v>141</v>
      </c>
      <c r="E10962" s="212">
        <f t="shared" si="10824"/>
        <v>-1341</v>
      </c>
      <c r="F10962" s="197">
        <v>3</v>
      </c>
      <c r="G10962" s="208" t="s">
        <v>287</v>
      </c>
      <c r="H10962" s="373"/>
      <c r="R10962" s="200"/>
    </row>
    <row r="10963" spans="3:18" ht="14.6" customHeight="1" thickBot="1" x14ac:dyDescent="0.55000000000000004">
      <c r="C10963" s="529"/>
      <c r="D10963" s="217" t="str">
        <f t="shared" ref="D10963" si="10833">INT((D10962-D$10559-1)/49+1)&amp;"/"&amp;MOD(INT((D10962-D$10559-1)/7),7)+1&amp;"/"&amp;MOD(D10962-D$10559-1,7)+1</f>
        <v>3/1/3</v>
      </c>
      <c r="E10963" s="214"/>
      <c r="F10963" s="197">
        <v>4</v>
      </c>
      <c r="G10963" s="209" t="s">
        <v>605</v>
      </c>
      <c r="H10963" s="373"/>
      <c r="R10963" s="200"/>
    </row>
    <row r="10964" spans="3:18" ht="14.6" customHeight="1" x14ac:dyDescent="0.5">
      <c r="C10964" s="527">
        <v>450</v>
      </c>
      <c r="D10964" s="202" t="str">
        <f t="shared" ref="D10964" si="10834">IF(MOD(D10962-D$10559-1,49)=0,"Jub",IF(MOD(D10962-D$10559,7)=0,"Sab","Yr"))&amp;" "&amp;IF(MOD(D10962-D$10559-1,49)=0,INT(D10962-D$10559-1)/49,"")</f>
        <v xml:space="preserve">Yr </v>
      </c>
      <c r="E10964" s="211">
        <f t="shared" ref="E10964" si="10835">E10960-1</f>
        <v>1341</v>
      </c>
      <c r="F10964" s="197">
        <v>1</v>
      </c>
      <c r="G10964" s="203" t="s">
        <v>288</v>
      </c>
      <c r="H10964" s="373"/>
      <c r="R10964" s="200"/>
    </row>
    <row r="10965" spans="3:18" ht="14.6" customHeight="1" x14ac:dyDescent="0.5">
      <c r="C10965" s="528">
        <f t="shared" ref="C10965" si="10836">C10961+1</f>
        <v>183</v>
      </c>
      <c r="D10965" s="216" t="str">
        <f t="shared" si="10823"/>
        <v>Exodus</v>
      </c>
      <c r="E10965" s="212" t="s">
        <v>171</v>
      </c>
      <c r="F10965" s="197">
        <v>2</v>
      </c>
      <c r="G10965" s="206" t="s">
        <v>604</v>
      </c>
      <c r="H10965" s="373"/>
      <c r="R10965" s="200"/>
    </row>
    <row r="10966" spans="3:18" ht="14.6" customHeight="1" x14ac:dyDescent="0.5">
      <c r="C10966" s="528"/>
      <c r="D10966" s="217">
        <f t="shared" si="10824"/>
        <v>142</v>
      </c>
      <c r="E10966" s="212">
        <f t="shared" si="10824"/>
        <v>-1340</v>
      </c>
      <c r="F10966" s="197">
        <v>3</v>
      </c>
      <c r="G10966" s="208" t="s">
        <v>287</v>
      </c>
      <c r="H10966" s="373"/>
      <c r="R10966" s="200"/>
    </row>
    <row r="10967" spans="3:18" ht="14.6" customHeight="1" thickBot="1" x14ac:dyDescent="0.55000000000000004">
      <c r="C10967" s="529"/>
      <c r="D10967" s="217" t="str">
        <f t="shared" ref="D10967" si="10837">INT((D10966-D$10559-1)/49+1)&amp;"/"&amp;MOD(INT((D10966-D$10559-1)/7),7)+1&amp;"/"&amp;MOD(D10966-D$10559-1,7)+1</f>
        <v>3/1/4</v>
      </c>
      <c r="E10967" s="214"/>
      <c r="F10967" s="197">
        <v>4</v>
      </c>
      <c r="G10967" s="209" t="s">
        <v>605</v>
      </c>
      <c r="H10967" s="373"/>
      <c r="R10967" s="200"/>
    </row>
    <row r="10968" spans="3:18" ht="14.6" customHeight="1" x14ac:dyDescent="0.5">
      <c r="C10968" s="527">
        <v>450</v>
      </c>
      <c r="D10968" s="202" t="str">
        <f t="shared" ref="D10968" si="10838">IF(MOD(D10966-D$10559-1,49)=0,"Jub",IF(MOD(D10966-D$10559,7)=0,"Sab","Yr"))&amp;" "&amp;IF(MOD(D10966-D$10559-1,49)=0,INT(D10966-D$10559-1)/49,"")</f>
        <v xml:space="preserve">Yr </v>
      </c>
      <c r="E10968" s="211">
        <f t="shared" ref="E10968" si="10839">E10964-1</f>
        <v>1340</v>
      </c>
      <c r="F10968" s="197">
        <v>1</v>
      </c>
      <c r="G10968" s="203" t="s">
        <v>288</v>
      </c>
      <c r="H10968" s="373"/>
      <c r="R10968" s="200"/>
    </row>
    <row r="10969" spans="3:18" ht="14.6" customHeight="1" x14ac:dyDescent="0.5">
      <c r="C10969" s="528">
        <f t="shared" ref="C10969" si="10840">C10965+1</f>
        <v>184</v>
      </c>
      <c r="D10969" s="216" t="str">
        <f t="shared" si="10823"/>
        <v>Exodus</v>
      </c>
      <c r="E10969" s="212" t="s">
        <v>171</v>
      </c>
      <c r="F10969" s="197">
        <v>2</v>
      </c>
      <c r="G10969" s="206" t="s">
        <v>604</v>
      </c>
      <c r="H10969" s="373"/>
      <c r="R10969" s="200"/>
    </row>
    <row r="10970" spans="3:18" ht="14.6" customHeight="1" x14ac:dyDescent="0.5">
      <c r="C10970" s="528"/>
      <c r="D10970" s="217">
        <f t="shared" si="10824"/>
        <v>143</v>
      </c>
      <c r="E10970" s="212">
        <f t="shared" si="10824"/>
        <v>-1339</v>
      </c>
      <c r="F10970" s="197">
        <v>3</v>
      </c>
      <c r="G10970" s="208" t="s">
        <v>287</v>
      </c>
      <c r="H10970" s="373"/>
      <c r="R10970" s="200"/>
    </row>
    <row r="10971" spans="3:18" ht="14.6" customHeight="1" thickBot="1" x14ac:dyDescent="0.55000000000000004">
      <c r="C10971" s="529"/>
      <c r="D10971" s="217" t="str">
        <f t="shared" ref="D10971" si="10841">INT((D10970-D$10559-1)/49+1)&amp;"/"&amp;MOD(INT((D10970-D$10559-1)/7),7)+1&amp;"/"&amp;MOD(D10970-D$10559-1,7)+1</f>
        <v>3/1/5</v>
      </c>
      <c r="E10971" s="214"/>
      <c r="F10971" s="197">
        <v>4</v>
      </c>
      <c r="G10971" s="209" t="s">
        <v>605</v>
      </c>
      <c r="H10971" s="373"/>
      <c r="R10971" s="200"/>
    </row>
    <row r="10972" spans="3:18" ht="14.6" customHeight="1" x14ac:dyDescent="0.5">
      <c r="C10972" s="527">
        <v>450</v>
      </c>
      <c r="D10972" s="202" t="str">
        <f t="shared" ref="D10972" si="10842">IF(MOD(D10970-D$10559-1,49)=0,"Jub",IF(MOD(D10970-D$10559,7)=0,"Sab","Yr"))&amp;" "&amp;IF(MOD(D10970-D$10559-1,49)=0,INT(D10970-D$10559-1)/49,"")</f>
        <v xml:space="preserve">Yr </v>
      </c>
      <c r="E10972" s="211">
        <f t="shared" ref="E10972" si="10843">E10968-1</f>
        <v>1339</v>
      </c>
      <c r="F10972" s="197">
        <v>1</v>
      </c>
      <c r="G10972" s="203" t="s">
        <v>288</v>
      </c>
      <c r="H10972" s="373"/>
      <c r="R10972" s="200"/>
    </row>
    <row r="10973" spans="3:18" ht="14.6" customHeight="1" x14ac:dyDescent="0.5">
      <c r="C10973" s="528">
        <f t="shared" ref="C10973" si="10844">C10969+1</f>
        <v>185</v>
      </c>
      <c r="D10973" s="216" t="str">
        <f t="shared" si="10823"/>
        <v>Exodus</v>
      </c>
      <c r="E10973" s="212" t="s">
        <v>171</v>
      </c>
      <c r="F10973" s="197">
        <v>2</v>
      </c>
      <c r="G10973" s="206" t="s">
        <v>604</v>
      </c>
      <c r="H10973" s="373"/>
      <c r="R10973" s="200"/>
    </row>
    <row r="10974" spans="3:18" ht="14.6" customHeight="1" x14ac:dyDescent="0.5">
      <c r="C10974" s="528"/>
      <c r="D10974" s="217">
        <f t="shared" si="10824"/>
        <v>144</v>
      </c>
      <c r="E10974" s="212">
        <f t="shared" si="10824"/>
        <v>-1338</v>
      </c>
      <c r="F10974" s="197">
        <v>3</v>
      </c>
      <c r="G10974" s="208" t="s">
        <v>287</v>
      </c>
      <c r="H10974" s="373"/>
      <c r="R10974" s="200"/>
    </row>
    <row r="10975" spans="3:18" ht="14.6" customHeight="1" thickBot="1" x14ac:dyDescent="0.55000000000000004">
      <c r="C10975" s="529"/>
      <c r="D10975" s="217" t="str">
        <f t="shared" ref="D10975" si="10845">INT((D10974-D$10559-1)/49+1)&amp;"/"&amp;MOD(INT((D10974-D$10559-1)/7),7)+1&amp;"/"&amp;MOD(D10974-D$10559-1,7)+1</f>
        <v>3/1/6</v>
      </c>
      <c r="E10975" s="214"/>
      <c r="F10975" s="197">
        <v>4</v>
      </c>
      <c r="G10975" s="209" t="s">
        <v>605</v>
      </c>
      <c r="H10975" s="373"/>
      <c r="R10975" s="200"/>
    </row>
    <row r="10976" spans="3:18" ht="14.6" customHeight="1" x14ac:dyDescent="0.5">
      <c r="C10976" s="527">
        <v>450</v>
      </c>
      <c r="D10976" s="202" t="str">
        <f t="shared" ref="D10976" si="10846">IF(MOD(D10974-D$10559-1,49)=0,"Jub",IF(MOD(D10974-D$10559,7)=0,"Sab","Yr"))&amp;" "&amp;IF(MOD(D10974-D$10559-1,49)=0,INT(D10974-D$10559-1)/49,"")</f>
        <v xml:space="preserve">Yr </v>
      </c>
      <c r="E10976" s="211">
        <f t="shared" ref="E10976" si="10847">E10972-1</f>
        <v>1338</v>
      </c>
      <c r="F10976" s="197">
        <v>1</v>
      </c>
      <c r="G10976" s="203" t="s">
        <v>288</v>
      </c>
      <c r="H10976" s="373"/>
      <c r="R10976" s="200"/>
    </row>
    <row r="10977" spans="3:18" ht="14.6" customHeight="1" x14ac:dyDescent="0.5">
      <c r="C10977" s="528">
        <f t="shared" ref="C10977" si="10848">C10973+1</f>
        <v>186</v>
      </c>
      <c r="D10977" s="216" t="str">
        <f t="shared" si="10823"/>
        <v>Exodus</v>
      </c>
      <c r="E10977" s="212" t="s">
        <v>171</v>
      </c>
      <c r="F10977" s="197">
        <v>2</v>
      </c>
      <c r="G10977" s="206" t="s">
        <v>604</v>
      </c>
      <c r="H10977" s="373"/>
      <c r="R10977" s="200"/>
    </row>
    <row r="10978" spans="3:18" ht="14.6" customHeight="1" x14ac:dyDescent="0.5">
      <c r="C10978" s="528"/>
      <c r="D10978" s="217">
        <f t="shared" si="10824"/>
        <v>145</v>
      </c>
      <c r="E10978" s="212">
        <f t="shared" si="10824"/>
        <v>-1337</v>
      </c>
      <c r="F10978" s="197">
        <v>3</v>
      </c>
      <c r="G10978" s="208" t="s">
        <v>287</v>
      </c>
      <c r="H10978" s="373"/>
      <c r="R10978" s="200"/>
    </row>
    <row r="10979" spans="3:18" ht="14.6" customHeight="1" thickBot="1" x14ac:dyDescent="0.55000000000000004">
      <c r="C10979" s="529"/>
      <c r="D10979" s="359" t="str">
        <f t="shared" ref="D10979" si="10849">INT((D10978-D$10559-1)/49+1)&amp;"/"&amp;MOD(INT((D10978-D$10559-1)/7),7)+1&amp;"/"&amp;MOD(D10978-D$10559-1,7)+1</f>
        <v>3/1/7</v>
      </c>
      <c r="E10979" s="214"/>
      <c r="F10979" s="197">
        <v>4</v>
      </c>
      <c r="G10979" s="209" t="s">
        <v>605</v>
      </c>
      <c r="H10979" s="373"/>
      <c r="R10979" s="200"/>
    </row>
    <row r="10980" spans="3:18" ht="14.6" customHeight="1" x14ac:dyDescent="0.5">
      <c r="C10980" s="527">
        <v>450</v>
      </c>
      <c r="D10980" s="360" t="str">
        <f t="shared" ref="D10980" si="10850">IF(MOD(D10978-D$10559-1,49)=0,"Jub",IF(MOD(D10978-D$10559,7)=0,"Sab","Yr"))&amp;" "&amp;IF(MOD(D10978-D$10559-1,49)=0,INT(D10978-D$10559-1)/49,"")</f>
        <v xml:space="preserve">Sab </v>
      </c>
      <c r="E10980" s="211">
        <f t="shared" ref="E10980" si="10851">E10976-1</f>
        <v>1337</v>
      </c>
      <c r="F10980" s="197">
        <v>1</v>
      </c>
      <c r="G10980" s="203" t="s">
        <v>288</v>
      </c>
      <c r="H10980" s="373"/>
      <c r="R10980" s="200"/>
    </row>
    <row r="10981" spans="3:18" ht="14.6" customHeight="1" x14ac:dyDescent="0.5">
      <c r="C10981" s="528">
        <f t="shared" ref="C10981" si="10852">C10977+1</f>
        <v>187</v>
      </c>
      <c r="D10981" s="361" t="str">
        <f t="shared" si="10823"/>
        <v>Exodus</v>
      </c>
      <c r="E10981" s="212" t="s">
        <v>171</v>
      </c>
      <c r="F10981" s="197">
        <v>2</v>
      </c>
      <c r="G10981" s="206" t="s">
        <v>604</v>
      </c>
      <c r="H10981" s="373"/>
      <c r="R10981" s="200"/>
    </row>
    <row r="10982" spans="3:18" ht="14.6" customHeight="1" x14ac:dyDescent="0.5">
      <c r="C10982" s="528"/>
      <c r="D10982" s="359">
        <f t="shared" si="10824"/>
        <v>146</v>
      </c>
      <c r="E10982" s="212">
        <f t="shared" si="10824"/>
        <v>-1336</v>
      </c>
      <c r="F10982" s="197">
        <v>3</v>
      </c>
      <c r="G10982" s="208" t="s">
        <v>287</v>
      </c>
      <c r="H10982" s="373"/>
      <c r="R10982" s="200"/>
    </row>
    <row r="10983" spans="3:18" ht="14.6" customHeight="1" thickBot="1" x14ac:dyDescent="0.55000000000000004">
      <c r="C10983" s="529"/>
      <c r="D10983" s="217" t="str">
        <f t="shared" ref="D10983" si="10853">INT((D10982-D$10559-1)/49+1)&amp;"/"&amp;MOD(INT((D10982-D$10559-1)/7),7)+1&amp;"/"&amp;MOD(D10982-D$10559-1,7)+1</f>
        <v>3/2/1</v>
      </c>
      <c r="E10983" s="214"/>
      <c r="F10983" s="197">
        <v>4</v>
      </c>
      <c r="G10983" s="209" t="s">
        <v>605</v>
      </c>
      <c r="H10983" s="373"/>
      <c r="R10983" s="200"/>
    </row>
    <row r="10984" spans="3:18" ht="14.6" customHeight="1" x14ac:dyDescent="0.5">
      <c r="C10984" s="527">
        <v>450</v>
      </c>
      <c r="D10984" s="202" t="str">
        <f t="shared" ref="D10984" si="10854">IF(MOD(D10982-D$10559-1,49)=0,"Jub",IF(MOD(D10982-D$10559,7)=0,"Sab","Yr"))&amp;" "&amp;IF(MOD(D10982-D$10559-1,49)=0,INT(D10982-D$10559-1)/49,"")</f>
        <v xml:space="preserve">Yr </v>
      </c>
      <c r="E10984" s="211">
        <f t="shared" ref="E10984" si="10855">E10980-1</f>
        <v>1336</v>
      </c>
      <c r="F10984" s="197">
        <v>1</v>
      </c>
      <c r="G10984" s="203" t="s">
        <v>288</v>
      </c>
      <c r="H10984" s="373"/>
      <c r="R10984" s="200"/>
    </row>
    <row r="10985" spans="3:18" ht="14.6" customHeight="1" x14ac:dyDescent="0.5">
      <c r="C10985" s="528">
        <f t="shared" ref="C10985" si="10856">C10981+1</f>
        <v>188</v>
      </c>
      <c r="D10985" s="216" t="str">
        <f t="shared" si="10823"/>
        <v>Exodus</v>
      </c>
      <c r="E10985" s="212" t="s">
        <v>171</v>
      </c>
      <c r="F10985" s="197">
        <v>2</v>
      </c>
      <c r="G10985" s="206" t="s">
        <v>604</v>
      </c>
      <c r="H10985" s="373"/>
      <c r="R10985" s="200"/>
    </row>
    <row r="10986" spans="3:18" ht="14.6" customHeight="1" x14ac:dyDescent="0.5">
      <c r="C10986" s="528"/>
      <c r="D10986" s="217">
        <f t="shared" si="10824"/>
        <v>147</v>
      </c>
      <c r="E10986" s="212">
        <f t="shared" si="10824"/>
        <v>-1335</v>
      </c>
      <c r="F10986" s="197">
        <v>3</v>
      </c>
      <c r="G10986" s="208" t="s">
        <v>287</v>
      </c>
      <c r="H10986" s="373"/>
      <c r="R10986" s="200"/>
    </row>
    <row r="10987" spans="3:18" ht="14.6" customHeight="1" thickBot="1" x14ac:dyDescent="0.55000000000000004">
      <c r="C10987" s="529"/>
      <c r="D10987" s="217" t="str">
        <f t="shared" ref="D10987" si="10857">INT((D10986-D$10559-1)/49+1)&amp;"/"&amp;MOD(INT((D10986-D$10559-1)/7),7)+1&amp;"/"&amp;MOD(D10986-D$10559-1,7)+1</f>
        <v>3/2/2</v>
      </c>
      <c r="E10987" s="214"/>
      <c r="F10987" s="197">
        <v>4</v>
      </c>
      <c r="G10987" s="209" t="s">
        <v>605</v>
      </c>
      <c r="H10987" s="373"/>
      <c r="R10987" s="200"/>
    </row>
    <row r="10988" spans="3:18" ht="14.6" customHeight="1" x14ac:dyDescent="0.5">
      <c r="C10988" s="527">
        <v>450</v>
      </c>
      <c r="D10988" s="202" t="str">
        <f t="shared" ref="D10988" si="10858">IF(MOD(D10986-D$10559-1,49)=0,"Jub",IF(MOD(D10986-D$10559,7)=0,"Sab","Yr"))&amp;" "&amp;IF(MOD(D10986-D$10559-1,49)=0,INT(D10986-D$10559-1)/49,"")</f>
        <v xml:space="preserve">Yr </v>
      </c>
      <c r="E10988" s="211">
        <f t="shared" ref="E10988" si="10859">E10984-1</f>
        <v>1335</v>
      </c>
      <c r="F10988" s="197">
        <v>1</v>
      </c>
      <c r="G10988" s="203" t="s">
        <v>288</v>
      </c>
      <c r="H10988" s="373"/>
      <c r="R10988" s="200"/>
    </row>
    <row r="10989" spans="3:18" ht="14.6" customHeight="1" x14ac:dyDescent="0.5">
      <c r="C10989" s="528">
        <f t="shared" ref="C10989" si="10860">C10985+1</f>
        <v>189</v>
      </c>
      <c r="D10989" s="216" t="str">
        <f t="shared" si="10823"/>
        <v>Exodus</v>
      </c>
      <c r="E10989" s="212" t="s">
        <v>171</v>
      </c>
      <c r="F10989" s="197">
        <v>2</v>
      </c>
      <c r="G10989" s="206" t="s">
        <v>604</v>
      </c>
      <c r="H10989" s="373"/>
      <c r="R10989" s="200"/>
    </row>
    <row r="10990" spans="3:18" ht="14.6" customHeight="1" x14ac:dyDescent="0.5">
      <c r="C10990" s="528"/>
      <c r="D10990" s="217">
        <f t="shared" si="10824"/>
        <v>148</v>
      </c>
      <c r="E10990" s="212">
        <f t="shared" si="10824"/>
        <v>-1334</v>
      </c>
      <c r="F10990" s="197">
        <v>3</v>
      </c>
      <c r="G10990" s="208" t="s">
        <v>287</v>
      </c>
      <c r="H10990" s="373"/>
      <c r="R10990" s="200"/>
    </row>
    <row r="10991" spans="3:18" ht="14.6" customHeight="1" thickBot="1" x14ac:dyDescent="0.55000000000000004">
      <c r="C10991" s="529"/>
      <c r="D10991" s="217" t="str">
        <f t="shared" ref="D10991" si="10861">INT((D10990-D$10559-1)/49+1)&amp;"/"&amp;MOD(INT((D10990-D$10559-1)/7),7)+1&amp;"/"&amp;MOD(D10990-D$10559-1,7)+1</f>
        <v>3/2/3</v>
      </c>
      <c r="E10991" s="214"/>
      <c r="F10991" s="197">
        <v>4</v>
      </c>
      <c r="G10991" s="209" t="s">
        <v>605</v>
      </c>
      <c r="H10991" s="373"/>
      <c r="R10991" s="200"/>
    </row>
    <row r="10992" spans="3:18" ht="14.6" customHeight="1" x14ac:dyDescent="0.5">
      <c r="C10992" s="527">
        <v>450</v>
      </c>
      <c r="D10992" s="202" t="str">
        <f t="shared" ref="D10992" si="10862">IF(MOD(D10990-D$10559-1,49)=0,"Jub",IF(MOD(D10990-D$10559,7)=0,"Sab","Yr"))&amp;" "&amp;IF(MOD(D10990-D$10559-1,49)=0,INT(D10990-D$10559-1)/49,"")</f>
        <v xml:space="preserve">Yr </v>
      </c>
      <c r="E10992" s="211">
        <f t="shared" ref="E10992" si="10863">E10988-1</f>
        <v>1334</v>
      </c>
      <c r="F10992" s="197">
        <v>1</v>
      </c>
      <c r="G10992" s="203" t="s">
        <v>288</v>
      </c>
      <c r="H10992" s="373"/>
      <c r="R10992" s="200"/>
    </row>
    <row r="10993" spans="3:18" ht="14.6" customHeight="1" x14ac:dyDescent="0.5">
      <c r="C10993" s="528">
        <f t="shared" ref="C10993" si="10864">C10989+1</f>
        <v>190</v>
      </c>
      <c r="D10993" s="216" t="str">
        <f t="shared" si="10823"/>
        <v>Exodus</v>
      </c>
      <c r="E10993" s="212" t="s">
        <v>171</v>
      </c>
      <c r="F10993" s="197">
        <v>2</v>
      </c>
      <c r="G10993" s="206" t="s">
        <v>604</v>
      </c>
      <c r="H10993" s="373"/>
      <c r="R10993" s="200"/>
    </row>
    <row r="10994" spans="3:18" ht="14.6" customHeight="1" x14ac:dyDescent="0.5">
      <c r="C10994" s="528"/>
      <c r="D10994" s="217">
        <f t="shared" si="10824"/>
        <v>149</v>
      </c>
      <c r="E10994" s="212">
        <f t="shared" si="10824"/>
        <v>-1333</v>
      </c>
      <c r="F10994" s="197">
        <v>3</v>
      </c>
      <c r="G10994" s="208" t="s">
        <v>287</v>
      </c>
      <c r="H10994" s="373"/>
      <c r="R10994" s="200"/>
    </row>
    <row r="10995" spans="3:18" ht="14.6" customHeight="1" thickBot="1" x14ac:dyDescent="0.55000000000000004">
      <c r="C10995" s="529"/>
      <c r="D10995" s="217" t="str">
        <f t="shared" ref="D10995" si="10865">INT((D10994-D$10559-1)/49+1)&amp;"/"&amp;MOD(INT((D10994-D$10559-1)/7),7)+1&amp;"/"&amp;MOD(D10994-D$10559-1,7)+1</f>
        <v>3/2/4</v>
      </c>
      <c r="E10995" s="214"/>
      <c r="F10995" s="197">
        <v>4</v>
      </c>
      <c r="G10995" s="209" t="s">
        <v>605</v>
      </c>
      <c r="H10995" s="373"/>
      <c r="R10995" s="200"/>
    </row>
    <row r="10996" spans="3:18" ht="14.6" customHeight="1" x14ac:dyDescent="0.5">
      <c r="C10996" s="527">
        <v>450</v>
      </c>
      <c r="D10996" s="202" t="str">
        <f t="shared" ref="D10996" si="10866">IF(MOD(D10994-D$10559-1,49)=0,"Jub",IF(MOD(D10994-D$10559,7)=0,"Sab","Yr"))&amp;" "&amp;IF(MOD(D10994-D$10559-1,49)=0,INT(D10994-D$10559-1)/49,"")</f>
        <v xml:space="preserve">Yr </v>
      </c>
      <c r="E10996" s="211">
        <f t="shared" ref="E10996" si="10867">E10992-1</f>
        <v>1333</v>
      </c>
      <c r="F10996" s="197">
        <v>1</v>
      </c>
      <c r="G10996" s="203" t="s">
        <v>288</v>
      </c>
      <c r="H10996" s="373"/>
      <c r="R10996" s="200"/>
    </row>
    <row r="10997" spans="3:18" ht="14.6" customHeight="1" x14ac:dyDescent="0.5">
      <c r="C10997" s="528">
        <f t="shared" ref="C10997" si="10868">C10993+1</f>
        <v>191</v>
      </c>
      <c r="D10997" s="216" t="str">
        <f t="shared" si="10823"/>
        <v>Exodus</v>
      </c>
      <c r="E10997" s="212" t="s">
        <v>171</v>
      </c>
      <c r="F10997" s="197">
        <v>2</v>
      </c>
      <c r="G10997" s="206" t="s">
        <v>604</v>
      </c>
      <c r="H10997" s="373"/>
      <c r="R10997" s="200"/>
    </row>
    <row r="10998" spans="3:18" ht="14.6" customHeight="1" x14ac:dyDescent="0.5">
      <c r="C10998" s="528"/>
      <c r="D10998" s="217">
        <f t="shared" si="10824"/>
        <v>150</v>
      </c>
      <c r="E10998" s="212">
        <f t="shared" si="10824"/>
        <v>-1332</v>
      </c>
      <c r="F10998" s="197">
        <v>3</v>
      </c>
      <c r="G10998" s="208" t="s">
        <v>287</v>
      </c>
      <c r="H10998" s="373"/>
      <c r="R10998" s="200"/>
    </row>
    <row r="10999" spans="3:18" ht="14.6" customHeight="1" thickBot="1" x14ac:dyDescent="0.55000000000000004">
      <c r="C10999" s="529"/>
      <c r="D10999" s="217" t="str">
        <f t="shared" ref="D10999" si="10869">INT((D10998-D$10559-1)/49+1)&amp;"/"&amp;MOD(INT((D10998-D$10559-1)/7),7)+1&amp;"/"&amp;MOD(D10998-D$10559-1,7)+1</f>
        <v>3/2/5</v>
      </c>
      <c r="E10999" s="214"/>
      <c r="F10999" s="197">
        <v>4</v>
      </c>
      <c r="G10999" s="209" t="s">
        <v>605</v>
      </c>
      <c r="H10999" s="373"/>
      <c r="R10999" s="200"/>
    </row>
    <row r="11000" spans="3:18" ht="14.6" customHeight="1" x14ac:dyDescent="0.5">
      <c r="C11000" s="527">
        <v>450</v>
      </c>
      <c r="D11000" s="202" t="str">
        <f t="shared" ref="D11000" si="10870">IF(MOD(D10998-D$10559-1,49)=0,"Jub",IF(MOD(D10998-D$10559,7)=0,"Sab","Yr"))&amp;" "&amp;IF(MOD(D10998-D$10559-1,49)=0,INT(D10998-D$10559-1)/49,"")</f>
        <v xml:space="preserve">Yr </v>
      </c>
      <c r="E11000" s="211">
        <f t="shared" ref="E11000" si="10871">E10996-1</f>
        <v>1332</v>
      </c>
      <c r="F11000" s="197">
        <v>1</v>
      </c>
      <c r="G11000" s="203" t="s">
        <v>288</v>
      </c>
      <c r="H11000" s="373"/>
      <c r="R11000" s="200"/>
    </row>
    <row r="11001" spans="3:18" ht="14.6" customHeight="1" x14ac:dyDescent="0.5">
      <c r="C11001" s="528">
        <f t="shared" ref="C11001" si="10872">C10997+1</f>
        <v>192</v>
      </c>
      <c r="D11001" s="216" t="str">
        <f t="shared" si="10823"/>
        <v>Exodus</v>
      </c>
      <c r="E11001" s="212" t="s">
        <v>171</v>
      </c>
      <c r="F11001" s="197">
        <v>2</v>
      </c>
      <c r="G11001" s="206" t="s">
        <v>604</v>
      </c>
      <c r="H11001" s="373"/>
      <c r="R11001" s="200"/>
    </row>
    <row r="11002" spans="3:18" ht="14.6" customHeight="1" x14ac:dyDescent="0.5">
      <c r="C11002" s="528"/>
      <c r="D11002" s="217">
        <f t="shared" si="10824"/>
        <v>151</v>
      </c>
      <c r="E11002" s="212">
        <f t="shared" si="10824"/>
        <v>-1331</v>
      </c>
      <c r="F11002" s="197">
        <v>3</v>
      </c>
      <c r="G11002" s="208" t="s">
        <v>287</v>
      </c>
      <c r="H11002" s="373"/>
      <c r="R11002" s="200"/>
    </row>
    <row r="11003" spans="3:18" ht="14.6" customHeight="1" thickBot="1" x14ac:dyDescent="0.55000000000000004">
      <c r="C11003" s="529"/>
      <c r="D11003" s="217" t="str">
        <f t="shared" ref="D11003" si="10873">INT((D11002-D$10559-1)/49+1)&amp;"/"&amp;MOD(INT((D11002-D$10559-1)/7),7)+1&amp;"/"&amp;MOD(D11002-D$10559-1,7)+1</f>
        <v>3/2/6</v>
      </c>
      <c r="E11003" s="214"/>
      <c r="F11003" s="197">
        <v>4</v>
      </c>
      <c r="G11003" s="209" t="s">
        <v>605</v>
      </c>
      <c r="H11003" s="373"/>
      <c r="R11003" s="200"/>
    </row>
    <row r="11004" spans="3:18" ht="14.6" customHeight="1" x14ac:dyDescent="0.5">
      <c r="C11004" s="527">
        <v>450</v>
      </c>
      <c r="D11004" s="202" t="str">
        <f t="shared" ref="D11004" si="10874">IF(MOD(D11002-D$10559-1,49)=0,"Jub",IF(MOD(D11002-D$10559,7)=0,"Sab","Yr"))&amp;" "&amp;IF(MOD(D11002-D$10559-1,49)=0,INT(D11002-D$10559-1)/49,"")</f>
        <v xml:space="preserve">Yr </v>
      </c>
      <c r="E11004" s="211">
        <f t="shared" ref="E11004" si="10875">E11000-1</f>
        <v>1331</v>
      </c>
      <c r="F11004" s="197">
        <v>1</v>
      </c>
      <c r="G11004" s="203" t="s">
        <v>288</v>
      </c>
      <c r="H11004" s="373"/>
      <c r="R11004" s="200"/>
    </row>
    <row r="11005" spans="3:18" ht="14.6" customHeight="1" x14ac:dyDescent="0.5">
      <c r="C11005" s="528">
        <f t="shared" ref="C11005" si="10876">C11001+1</f>
        <v>193</v>
      </c>
      <c r="D11005" s="216" t="str">
        <f t="shared" si="10823"/>
        <v>Exodus</v>
      </c>
      <c r="E11005" s="212" t="s">
        <v>171</v>
      </c>
      <c r="F11005" s="197">
        <v>2</v>
      </c>
      <c r="G11005" s="206" t="s">
        <v>604</v>
      </c>
      <c r="H11005" s="373"/>
      <c r="R11005" s="200"/>
    </row>
    <row r="11006" spans="3:18" ht="14.6" customHeight="1" x14ac:dyDescent="0.5">
      <c r="C11006" s="528"/>
      <c r="D11006" s="217">
        <f t="shared" si="10824"/>
        <v>152</v>
      </c>
      <c r="E11006" s="212">
        <f t="shared" si="10824"/>
        <v>-1330</v>
      </c>
      <c r="F11006" s="197">
        <v>3</v>
      </c>
      <c r="G11006" s="208" t="s">
        <v>287</v>
      </c>
      <c r="H11006" s="373"/>
      <c r="R11006" s="200"/>
    </row>
    <row r="11007" spans="3:18" ht="14.6" customHeight="1" thickBot="1" x14ac:dyDescent="0.55000000000000004">
      <c r="C11007" s="529"/>
      <c r="D11007" s="359" t="str">
        <f t="shared" ref="D11007" si="10877">INT((D11006-D$10559-1)/49+1)&amp;"/"&amp;MOD(INT((D11006-D$10559-1)/7),7)+1&amp;"/"&amp;MOD(D11006-D$10559-1,7)+1</f>
        <v>3/2/7</v>
      </c>
      <c r="E11007" s="214"/>
      <c r="F11007" s="197">
        <v>4</v>
      </c>
      <c r="G11007" s="209" t="s">
        <v>605</v>
      </c>
      <c r="H11007" s="373"/>
      <c r="R11007" s="200"/>
    </row>
    <row r="11008" spans="3:18" ht="14.6" customHeight="1" x14ac:dyDescent="0.5">
      <c r="C11008" s="527">
        <v>450</v>
      </c>
      <c r="D11008" s="360" t="str">
        <f t="shared" ref="D11008" si="10878">IF(MOD(D11006-D$10559-1,49)=0,"Jub",IF(MOD(D11006-D$10559,7)=0,"Sab","Yr"))&amp;" "&amp;IF(MOD(D11006-D$10559-1,49)=0,INT(D11006-D$10559-1)/49,"")</f>
        <v xml:space="preserve">Sab </v>
      </c>
      <c r="E11008" s="211">
        <f t="shared" ref="E11008" si="10879">E11004-1</f>
        <v>1330</v>
      </c>
      <c r="F11008" s="197">
        <v>1</v>
      </c>
      <c r="G11008" s="203" t="s">
        <v>288</v>
      </c>
      <c r="H11008" s="373"/>
      <c r="R11008" s="200"/>
    </row>
    <row r="11009" spans="3:18" ht="14.6" customHeight="1" x14ac:dyDescent="0.5">
      <c r="C11009" s="528">
        <f t="shared" ref="C11009" si="10880">C11005+1</f>
        <v>194</v>
      </c>
      <c r="D11009" s="361" t="str">
        <f t="shared" si="10823"/>
        <v>Exodus</v>
      </c>
      <c r="E11009" s="212" t="s">
        <v>171</v>
      </c>
      <c r="F11009" s="197">
        <v>2</v>
      </c>
      <c r="G11009" s="206" t="s">
        <v>604</v>
      </c>
      <c r="H11009" s="373"/>
      <c r="R11009" s="200"/>
    </row>
    <row r="11010" spans="3:18" ht="14.6" customHeight="1" x14ac:dyDescent="0.5">
      <c r="C11010" s="528"/>
      <c r="D11010" s="359">
        <f t="shared" si="10824"/>
        <v>153</v>
      </c>
      <c r="E11010" s="212">
        <f t="shared" si="10824"/>
        <v>-1329</v>
      </c>
      <c r="F11010" s="197">
        <v>3</v>
      </c>
      <c r="G11010" s="208" t="s">
        <v>287</v>
      </c>
      <c r="H11010" s="373"/>
      <c r="R11010" s="200"/>
    </row>
    <row r="11011" spans="3:18" ht="14.6" customHeight="1" thickBot="1" x14ac:dyDescent="0.55000000000000004">
      <c r="C11011" s="529"/>
      <c r="D11011" s="217" t="str">
        <f t="shared" ref="D11011" si="10881">INT((D11010-D$10559-1)/49+1)&amp;"/"&amp;MOD(INT((D11010-D$10559-1)/7),7)+1&amp;"/"&amp;MOD(D11010-D$10559-1,7)+1</f>
        <v>3/3/1</v>
      </c>
      <c r="E11011" s="214"/>
      <c r="F11011" s="197">
        <v>4</v>
      </c>
      <c r="G11011" s="209" t="s">
        <v>605</v>
      </c>
      <c r="H11011" s="373"/>
      <c r="R11011" s="200"/>
    </row>
    <row r="11012" spans="3:18" ht="14.6" customHeight="1" x14ac:dyDescent="0.5">
      <c r="C11012" s="527">
        <v>450</v>
      </c>
      <c r="D11012" s="202" t="str">
        <f t="shared" ref="D11012" si="10882">IF(MOD(D11010-D$10559-1,49)=0,"Jub",IF(MOD(D11010-D$10559,7)=0,"Sab","Yr"))&amp;" "&amp;IF(MOD(D11010-D$10559-1,49)=0,INT(D11010-D$10559-1)/49,"")</f>
        <v xml:space="preserve">Yr </v>
      </c>
      <c r="E11012" s="211">
        <f t="shared" ref="E11012" si="10883">E11008-1</f>
        <v>1329</v>
      </c>
      <c r="F11012" s="197">
        <v>1</v>
      </c>
      <c r="G11012" s="203" t="s">
        <v>288</v>
      </c>
      <c r="H11012" s="373"/>
      <c r="R11012" s="200"/>
    </row>
    <row r="11013" spans="3:18" ht="14.6" customHeight="1" x14ac:dyDescent="0.5">
      <c r="C11013" s="528">
        <f t="shared" ref="C11013" si="10884">C11009+1</f>
        <v>195</v>
      </c>
      <c r="D11013" s="216" t="str">
        <f t="shared" si="10823"/>
        <v>Exodus</v>
      </c>
      <c r="E11013" s="212" t="s">
        <v>171</v>
      </c>
      <c r="F11013" s="197">
        <v>2</v>
      </c>
      <c r="G11013" s="206" t="s">
        <v>604</v>
      </c>
      <c r="H11013" s="373"/>
      <c r="R11013" s="200"/>
    </row>
    <row r="11014" spans="3:18" ht="14.6" customHeight="1" x14ac:dyDescent="0.5">
      <c r="C11014" s="528"/>
      <c r="D11014" s="217">
        <f t="shared" si="10824"/>
        <v>154</v>
      </c>
      <c r="E11014" s="212">
        <f t="shared" si="10824"/>
        <v>-1328</v>
      </c>
      <c r="F11014" s="197">
        <v>3</v>
      </c>
      <c r="G11014" s="208" t="s">
        <v>287</v>
      </c>
      <c r="H11014" s="373"/>
      <c r="R11014" s="200"/>
    </row>
    <row r="11015" spans="3:18" ht="14.6" customHeight="1" thickBot="1" x14ac:dyDescent="0.55000000000000004">
      <c r="C11015" s="529"/>
      <c r="D11015" s="217" t="str">
        <f t="shared" ref="D11015" si="10885">INT((D11014-D$10559-1)/49+1)&amp;"/"&amp;MOD(INT((D11014-D$10559-1)/7),7)+1&amp;"/"&amp;MOD(D11014-D$10559-1,7)+1</f>
        <v>3/3/2</v>
      </c>
      <c r="E11015" s="214"/>
      <c r="F11015" s="197">
        <v>4</v>
      </c>
      <c r="G11015" s="209" t="s">
        <v>605</v>
      </c>
      <c r="H11015" s="373"/>
      <c r="R11015" s="200"/>
    </row>
    <row r="11016" spans="3:18" ht="14.6" customHeight="1" x14ac:dyDescent="0.5">
      <c r="C11016" s="527">
        <v>450</v>
      </c>
      <c r="D11016" s="202" t="str">
        <f t="shared" ref="D11016" si="10886">IF(MOD(D11014-D$10559-1,49)=0,"Jub",IF(MOD(D11014-D$10559,7)=0,"Sab","Yr"))&amp;" "&amp;IF(MOD(D11014-D$10559-1,49)=0,INT(D11014-D$10559-1)/49,"")</f>
        <v xml:space="preserve">Yr </v>
      </c>
      <c r="E11016" s="211">
        <f t="shared" ref="E11016" si="10887">E11012-1</f>
        <v>1328</v>
      </c>
      <c r="F11016" s="197">
        <v>1</v>
      </c>
      <c r="G11016" s="203" t="s">
        <v>288</v>
      </c>
      <c r="H11016" s="373"/>
      <c r="R11016" s="200"/>
    </row>
    <row r="11017" spans="3:18" ht="14.6" customHeight="1" x14ac:dyDescent="0.5">
      <c r="C11017" s="528">
        <f t="shared" ref="C11017" si="10888">C11013+1</f>
        <v>196</v>
      </c>
      <c r="D11017" s="216" t="str">
        <f t="shared" ref="D11017:D11077" si="10889">D11013</f>
        <v>Exodus</v>
      </c>
      <c r="E11017" s="212" t="s">
        <v>171</v>
      </c>
      <c r="F11017" s="197">
        <v>2</v>
      </c>
      <c r="G11017" s="206" t="s">
        <v>604</v>
      </c>
      <c r="H11017" s="373"/>
      <c r="R11017" s="200"/>
    </row>
    <row r="11018" spans="3:18" ht="14.6" customHeight="1" x14ac:dyDescent="0.5">
      <c r="C11018" s="528"/>
      <c r="D11018" s="217">
        <f t="shared" ref="D11018:E11078" si="10890">D11014+1</f>
        <v>155</v>
      </c>
      <c r="E11018" s="212">
        <f t="shared" si="10890"/>
        <v>-1327</v>
      </c>
      <c r="F11018" s="197">
        <v>3</v>
      </c>
      <c r="G11018" s="208" t="s">
        <v>287</v>
      </c>
      <c r="H11018" s="373"/>
      <c r="R11018" s="200"/>
    </row>
    <row r="11019" spans="3:18" ht="14.6" customHeight="1" thickBot="1" x14ac:dyDescent="0.55000000000000004">
      <c r="C11019" s="529"/>
      <c r="D11019" s="217" t="str">
        <f t="shared" ref="D11019" si="10891">INT((D11018-D$10559-1)/49+1)&amp;"/"&amp;MOD(INT((D11018-D$10559-1)/7),7)+1&amp;"/"&amp;MOD(D11018-D$10559-1,7)+1</f>
        <v>3/3/3</v>
      </c>
      <c r="E11019" s="214"/>
      <c r="F11019" s="197">
        <v>4</v>
      </c>
      <c r="G11019" s="209" t="s">
        <v>605</v>
      </c>
      <c r="H11019" s="373"/>
      <c r="R11019" s="200"/>
    </row>
    <row r="11020" spans="3:18" ht="14.6" customHeight="1" x14ac:dyDescent="0.5">
      <c r="C11020" s="527">
        <v>450</v>
      </c>
      <c r="D11020" s="202" t="str">
        <f t="shared" ref="D11020" si="10892">IF(MOD(D11018-D$10559-1,49)=0,"Jub",IF(MOD(D11018-D$10559,7)=0,"Sab","Yr"))&amp;" "&amp;IF(MOD(D11018-D$10559-1,49)=0,INT(D11018-D$10559-1)/49,"")</f>
        <v xml:space="preserve">Yr </v>
      </c>
      <c r="E11020" s="211">
        <f t="shared" ref="E11020" si="10893">E11016-1</f>
        <v>1327</v>
      </c>
      <c r="F11020" s="197">
        <v>1</v>
      </c>
      <c r="G11020" s="203" t="s">
        <v>288</v>
      </c>
      <c r="H11020" s="373"/>
      <c r="R11020" s="200"/>
    </row>
    <row r="11021" spans="3:18" ht="14.6" customHeight="1" x14ac:dyDescent="0.5">
      <c r="C11021" s="528">
        <f t="shared" ref="C11021" si="10894">C11017+1</f>
        <v>197</v>
      </c>
      <c r="D11021" s="216" t="str">
        <f t="shared" si="10889"/>
        <v>Exodus</v>
      </c>
      <c r="E11021" s="212" t="s">
        <v>171</v>
      </c>
      <c r="F11021" s="197">
        <v>2</v>
      </c>
      <c r="G11021" s="206" t="s">
        <v>604</v>
      </c>
      <c r="H11021" s="373"/>
      <c r="R11021" s="200"/>
    </row>
    <row r="11022" spans="3:18" ht="14.6" customHeight="1" x14ac:dyDescent="0.5">
      <c r="C11022" s="528"/>
      <c r="D11022" s="217">
        <f t="shared" si="10890"/>
        <v>156</v>
      </c>
      <c r="E11022" s="212">
        <f t="shared" si="10890"/>
        <v>-1326</v>
      </c>
      <c r="F11022" s="197">
        <v>3</v>
      </c>
      <c r="G11022" s="208" t="s">
        <v>287</v>
      </c>
      <c r="H11022" s="373"/>
      <c r="R11022" s="200"/>
    </row>
    <row r="11023" spans="3:18" ht="14.6" customHeight="1" thickBot="1" x14ac:dyDescent="0.55000000000000004">
      <c r="C11023" s="529"/>
      <c r="D11023" s="217" t="str">
        <f t="shared" ref="D11023" si="10895">INT((D11022-D$10559-1)/49+1)&amp;"/"&amp;MOD(INT((D11022-D$10559-1)/7),7)+1&amp;"/"&amp;MOD(D11022-D$10559-1,7)+1</f>
        <v>3/3/4</v>
      </c>
      <c r="E11023" s="214"/>
      <c r="F11023" s="197">
        <v>4</v>
      </c>
      <c r="G11023" s="209" t="s">
        <v>605</v>
      </c>
      <c r="H11023" s="373"/>
      <c r="R11023" s="200"/>
    </row>
    <row r="11024" spans="3:18" ht="14.6" customHeight="1" x14ac:dyDescent="0.5">
      <c r="C11024" s="527">
        <v>450</v>
      </c>
      <c r="D11024" s="202" t="str">
        <f t="shared" ref="D11024" si="10896">IF(MOD(D11022-D$10559-1,49)=0,"Jub",IF(MOD(D11022-D$10559,7)=0,"Sab","Yr"))&amp;" "&amp;IF(MOD(D11022-D$10559-1,49)=0,INT(D11022-D$10559-1)/49,"")</f>
        <v xml:space="preserve">Yr </v>
      </c>
      <c r="E11024" s="211">
        <f t="shared" ref="E11024" si="10897">E11020-1</f>
        <v>1326</v>
      </c>
      <c r="F11024" s="197">
        <v>1</v>
      </c>
      <c r="G11024" s="203" t="s">
        <v>288</v>
      </c>
      <c r="H11024" s="373"/>
      <c r="R11024" s="200"/>
    </row>
    <row r="11025" spans="3:18" ht="14.6" customHeight="1" x14ac:dyDescent="0.5">
      <c r="C11025" s="528">
        <f t="shared" ref="C11025" si="10898">C11021+1</f>
        <v>198</v>
      </c>
      <c r="D11025" s="216" t="str">
        <f t="shared" si="10889"/>
        <v>Exodus</v>
      </c>
      <c r="E11025" s="212" t="s">
        <v>171</v>
      </c>
      <c r="F11025" s="197">
        <v>2</v>
      </c>
      <c r="G11025" s="206" t="s">
        <v>604</v>
      </c>
      <c r="H11025" s="373"/>
      <c r="R11025" s="200"/>
    </row>
    <row r="11026" spans="3:18" ht="14.6" customHeight="1" x14ac:dyDescent="0.5">
      <c r="C11026" s="528"/>
      <c r="D11026" s="217">
        <f t="shared" si="10890"/>
        <v>157</v>
      </c>
      <c r="E11026" s="212">
        <f t="shared" si="10890"/>
        <v>-1325</v>
      </c>
      <c r="F11026" s="197">
        <v>3</v>
      </c>
      <c r="G11026" s="208" t="s">
        <v>287</v>
      </c>
      <c r="H11026" s="373"/>
      <c r="R11026" s="200"/>
    </row>
    <row r="11027" spans="3:18" ht="14.6" customHeight="1" thickBot="1" x14ac:dyDescent="0.55000000000000004">
      <c r="C11027" s="529"/>
      <c r="D11027" s="217" t="str">
        <f t="shared" ref="D11027" si="10899">INT((D11026-D$10559-1)/49+1)&amp;"/"&amp;MOD(INT((D11026-D$10559-1)/7),7)+1&amp;"/"&amp;MOD(D11026-D$10559-1,7)+1</f>
        <v>3/3/5</v>
      </c>
      <c r="E11027" s="214"/>
      <c r="F11027" s="197">
        <v>4</v>
      </c>
      <c r="G11027" s="209" t="s">
        <v>605</v>
      </c>
      <c r="H11027" s="373"/>
      <c r="R11027" s="200"/>
    </row>
    <row r="11028" spans="3:18" ht="14.6" customHeight="1" x14ac:dyDescent="0.5">
      <c r="C11028" s="527">
        <v>450</v>
      </c>
      <c r="D11028" s="202" t="str">
        <f t="shared" ref="D11028" si="10900">IF(MOD(D11026-D$10559-1,49)=0,"Jub",IF(MOD(D11026-D$10559,7)=0,"Sab","Yr"))&amp;" "&amp;IF(MOD(D11026-D$10559-1,49)=0,INT(D11026-D$10559-1)/49,"")</f>
        <v xml:space="preserve">Yr </v>
      </c>
      <c r="E11028" s="211">
        <f t="shared" ref="E11028" si="10901">E11024-1</f>
        <v>1325</v>
      </c>
      <c r="F11028" s="197">
        <v>1</v>
      </c>
      <c r="G11028" s="203" t="s">
        <v>288</v>
      </c>
      <c r="H11028" s="373"/>
      <c r="R11028" s="200"/>
    </row>
    <row r="11029" spans="3:18" ht="14.6" customHeight="1" x14ac:dyDescent="0.5">
      <c r="C11029" s="528">
        <f t="shared" ref="C11029" si="10902">C11025+1</f>
        <v>199</v>
      </c>
      <c r="D11029" s="216" t="str">
        <f t="shared" si="10889"/>
        <v>Exodus</v>
      </c>
      <c r="E11029" s="212" t="s">
        <v>171</v>
      </c>
      <c r="F11029" s="197">
        <v>2</v>
      </c>
      <c r="G11029" s="206" t="s">
        <v>604</v>
      </c>
      <c r="H11029" s="373"/>
      <c r="R11029" s="200"/>
    </row>
    <row r="11030" spans="3:18" ht="14.6" customHeight="1" x14ac:dyDescent="0.5">
      <c r="C11030" s="528"/>
      <c r="D11030" s="217">
        <f t="shared" si="10890"/>
        <v>158</v>
      </c>
      <c r="E11030" s="212">
        <f t="shared" si="10890"/>
        <v>-1324</v>
      </c>
      <c r="F11030" s="197">
        <v>3</v>
      </c>
      <c r="G11030" s="208" t="s">
        <v>287</v>
      </c>
      <c r="H11030" s="373"/>
      <c r="R11030" s="200"/>
    </row>
    <row r="11031" spans="3:18" ht="14.6" customHeight="1" thickBot="1" x14ac:dyDescent="0.55000000000000004">
      <c r="C11031" s="529"/>
      <c r="D11031" s="217" t="str">
        <f t="shared" ref="D11031" si="10903">INT((D11030-D$10559-1)/49+1)&amp;"/"&amp;MOD(INT((D11030-D$10559-1)/7),7)+1&amp;"/"&amp;MOD(D11030-D$10559-1,7)+1</f>
        <v>3/3/6</v>
      </c>
      <c r="E11031" s="214"/>
      <c r="F11031" s="197">
        <v>4</v>
      </c>
      <c r="G11031" s="209" t="s">
        <v>605</v>
      </c>
      <c r="H11031" s="373"/>
      <c r="R11031" s="200"/>
    </row>
    <row r="11032" spans="3:18" ht="14.6" customHeight="1" x14ac:dyDescent="0.5">
      <c r="C11032" s="527">
        <v>450</v>
      </c>
      <c r="D11032" s="202" t="str">
        <f t="shared" ref="D11032" si="10904">IF(MOD(D11030-D$10559-1,49)=0,"Jub",IF(MOD(D11030-D$10559,7)=0,"Sab","Yr"))&amp;" "&amp;IF(MOD(D11030-D$10559-1,49)=0,INT(D11030-D$10559-1)/49,"")</f>
        <v xml:space="preserve">Yr </v>
      </c>
      <c r="E11032" s="211">
        <f t="shared" ref="E11032" si="10905">E11028-1</f>
        <v>1324</v>
      </c>
      <c r="F11032" s="197">
        <v>1</v>
      </c>
      <c r="G11032" s="203" t="s">
        <v>288</v>
      </c>
      <c r="H11032" s="373"/>
      <c r="R11032" s="200"/>
    </row>
    <row r="11033" spans="3:18" ht="14.6" customHeight="1" x14ac:dyDescent="0.5">
      <c r="C11033" s="528">
        <f t="shared" ref="C11033" si="10906">C11029+1</f>
        <v>200</v>
      </c>
      <c r="D11033" s="216" t="str">
        <f t="shared" si="10889"/>
        <v>Exodus</v>
      </c>
      <c r="E11033" s="212" t="s">
        <v>171</v>
      </c>
      <c r="F11033" s="197">
        <v>2</v>
      </c>
      <c r="G11033" s="206" t="s">
        <v>604</v>
      </c>
      <c r="H11033" s="373"/>
      <c r="R11033" s="200"/>
    </row>
    <row r="11034" spans="3:18" ht="14.6" customHeight="1" x14ac:dyDescent="0.5">
      <c r="C11034" s="528"/>
      <c r="D11034" s="217">
        <f t="shared" si="10890"/>
        <v>159</v>
      </c>
      <c r="E11034" s="212">
        <f t="shared" si="10890"/>
        <v>-1323</v>
      </c>
      <c r="F11034" s="197">
        <v>3</v>
      </c>
      <c r="G11034" s="208" t="s">
        <v>287</v>
      </c>
      <c r="H11034" s="373"/>
      <c r="R11034" s="200"/>
    </row>
    <row r="11035" spans="3:18" ht="14.6" customHeight="1" thickBot="1" x14ac:dyDescent="0.55000000000000004">
      <c r="C11035" s="529"/>
      <c r="D11035" s="359" t="str">
        <f t="shared" ref="D11035" si="10907">INT((D11034-D$10559-1)/49+1)&amp;"/"&amp;MOD(INT((D11034-D$10559-1)/7),7)+1&amp;"/"&amp;MOD(D11034-D$10559-1,7)+1</f>
        <v>3/3/7</v>
      </c>
      <c r="E11035" s="214"/>
      <c r="F11035" s="197">
        <v>4</v>
      </c>
      <c r="G11035" s="209" t="s">
        <v>605</v>
      </c>
      <c r="H11035" s="373"/>
      <c r="R11035" s="200"/>
    </row>
    <row r="11036" spans="3:18" ht="14.6" customHeight="1" x14ac:dyDescent="0.5">
      <c r="C11036" s="527">
        <v>450</v>
      </c>
      <c r="D11036" s="360" t="str">
        <f t="shared" ref="D11036" si="10908">IF(MOD(D11034-D$10559-1,49)=0,"Jub",IF(MOD(D11034-D$10559,7)=0,"Sab","Yr"))&amp;" "&amp;IF(MOD(D11034-D$10559-1,49)=0,INT(D11034-D$10559-1)/49,"")</f>
        <v xml:space="preserve">Sab </v>
      </c>
      <c r="E11036" s="211">
        <f t="shared" ref="E11036" si="10909">E11032-1</f>
        <v>1323</v>
      </c>
      <c r="F11036" s="197">
        <v>1</v>
      </c>
      <c r="G11036" s="203" t="s">
        <v>288</v>
      </c>
      <c r="H11036" s="373"/>
      <c r="R11036" s="200"/>
    </row>
    <row r="11037" spans="3:18" ht="14.6" customHeight="1" x14ac:dyDescent="0.5">
      <c r="C11037" s="528">
        <f t="shared" ref="C11037" si="10910">C11033+1</f>
        <v>201</v>
      </c>
      <c r="D11037" s="361" t="str">
        <f t="shared" si="10889"/>
        <v>Exodus</v>
      </c>
      <c r="E11037" s="212" t="s">
        <v>171</v>
      </c>
      <c r="F11037" s="197">
        <v>2</v>
      </c>
      <c r="G11037" s="206" t="s">
        <v>604</v>
      </c>
      <c r="H11037" s="373"/>
      <c r="R11037" s="200"/>
    </row>
    <row r="11038" spans="3:18" ht="14.6" customHeight="1" x14ac:dyDescent="0.5">
      <c r="C11038" s="528"/>
      <c r="D11038" s="359">
        <f t="shared" si="10890"/>
        <v>160</v>
      </c>
      <c r="E11038" s="212">
        <f t="shared" si="10890"/>
        <v>-1322</v>
      </c>
      <c r="F11038" s="197">
        <v>3</v>
      </c>
      <c r="G11038" s="208" t="s">
        <v>287</v>
      </c>
      <c r="H11038" s="373"/>
      <c r="R11038" s="200"/>
    </row>
    <row r="11039" spans="3:18" ht="14.6" customHeight="1" thickBot="1" x14ac:dyDescent="0.55000000000000004">
      <c r="C11039" s="529"/>
      <c r="D11039" s="217" t="str">
        <f t="shared" ref="D11039" si="10911">INT((D11038-D$10559-1)/49+1)&amp;"/"&amp;MOD(INT((D11038-D$10559-1)/7),7)+1&amp;"/"&amp;MOD(D11038-D$10559-1,7)+1</f>
        <v>3/4/1</v>
      </c>
      <c r="E11039" s="214"/>
      <c r="F11039" s="197">
        <v>4</v>
      </c>
      <c r="G11039" s="209" t="s">
        <v>605</v>
      </c>
      <c r="H11039" s="373"/>
      <c r="R11039" s="200"/>
    </row>
    <row r="11040" spans="3:18" ht="14.6" customHeight="1" x14ac:dyDescent="0.5">
      <c r="C11040" s="527">
        <v>450</v>
      </c>
      <c r="D11040" s="202" t="str">
        <f t="shared" ref="D11040" si="10912">IF(MOD(D11038-D$10559-1,49)=0,"Jub",IF(MOD(D11038-D$10559,7)=0,"Sab","Yr"))&amp;" "&amp;IF(MOD(D11038-D$10559-1,49)=0,INT(D11038-D$10559-1)/49,"")</f>
        <v xml:space="preserve">Yr </v>
      </c>
      <c r="E11040" s="211">
        <f t="shared" ref="E11040" si="10913">E11036-1</f>
        <v>1322</v>
      </c>
      <c r="F11040" s="197">
        <v>1</v>
      </c>
      <c r="G11040" s="203" t="s">
        <v>288</v>
      </c>
      <c r="H11040" s="373"/>
      <c r="R11040" s="200"/>
    </row>
    <row r="11041" spans="3:18" ht="14.6" customHeight="1" x14ac:dyDescent="0.5">
      <c r="C11041" s="528">
        <f t="shared" ref="C11041" si="10914">C11037+1</f>
        <v>202</v>
      </c>
      <c r="D11041" s="216" t="str">
        <f t="shared" si="10889"/>
        <v>Exodus</v>
      </c>
      <c r="E11041" s="212" t="s">
        <v>171</v>
      </c>
      <c r="F11041" s="197">
        <v>2</v>
      </c>
      <c r="G11041" s="206" t="s">
        <v>604</v>
      </c>
      <c r="H11041" s="373"/>
      <c r="R11041" s="200"/>
    </row>
    <row r="11042" spans="3:18" ht="14.6" customHeight="1" x14ac:dyDescent="0.5">
      <c r="C11042" s="528"/>
      <c r="D11042" s="217">
        <f t="shared" si="10890"/>
        <v>161</v>
      </c>
      <c r="E11042" s="212">
        <f t="shared" si="10890"/>
        <v>-1321</v>
      </c>
      <c r="F11042" s="197">
        <v>3</v>
      </c>
      <c r="G11042" s="208" t="s">
        <v>287</v>
      </c>
      <c r="H11042" s="373"/>
      <c r="R11042" s="200"/>
    </row>
    <row r="11043" spans="3:18" ht="14.6" customHeight="1" thickBot="1" x14ac:dyDescent="0.55000000000000004">
      <c r="C11043" s="529"/>
      <c r="D11043" s="217" t="str">
        <f t="shared" ref="D11043" si="10915">INT((D11042-D$10559-1)/49+1)&amp;"/"&amp;MOD(INT((D11042-D$10559-1)/7),7)+1&amp;"/"&amp;MOD(D11042-D$10559-1,7)+1</f>
        <v>3/4/2</v>
      </c>
      <c r="E11043" s="214"/>
      <c r="F11043" s="197">
        <v>4</v>
      </c>
      <c r="G11043" s="209" t="s">
        <v>605</v>
      </c>
      <c r="H11043" s="373"/>
      <c r="R11043" s="200"/>
    </row>
    <row r="11044" spans="3:18" ht="14.6" customHeight="1" x14ac:dyDescent="0.5">
      <c r="C11044" s="527">
        <v>450</v>
      </c>
      <c r="D11044" s="202" t="str">
        <f t="shared" ref="D11044" si="10916">IF(MOD(D11042-D$10559-1,49)=0,"Jub",IF(MOD(D11042-D$10559,7)=0,"Sab","Yr"))&amp;" "&amp;IF(MOD(D11042-D$10559-1,49)=0,INT(D11042-D$10559-1)/49,"")</f>
        <v xml:space="preserve">Yr </v>
      </c>
      <c r="E11044" s="211">
        <f t="shared" ref="E11044" si="10917">E11040-1</f>
        <v>1321</v>
      </c>
      <c r="F11044" s="197">
        <v>1</v>
      </c>
      <c r="G11044" s="203" t="s">
        <v>288</v>
      </c>
      <c r="H11044" s="373"/>
      <c r="R11044" s="200"/>
    </row>
    <row r="11045" spans="3:18" ht="14.6" customHeight="1" x14ac:dyDescent="0.5">
      <c r="C11045" s="528">
        <f t="shared" ref="C11045" si="10918">C11041+1</f>
        <v>203</v>
      </c>
      <c r="D11045" s="216" t="str">
        <f t="shared" si="10889"/>
        <v>Exodus</v>
      </c>
      <c r="E11045" s="212" t="s">
        <v>171</v>
      </c>
      <c r="F11045" s="197">
        <v>2</v>
      </c>
      <c r="G11045" s="206" t="s">
        <v>604</v>
      </c>
      <c r="H11045" s="373"/>
      <c r="R11045" s="200"/>
    </row>
    <row r="11046" spans="3:18" ht="14.6" customHeight="1" x14ac:dyDescent="0.5">
      <c r="C11046" s="528"/>
      <c r="D11046" s="217">
        <f t="shared" si="10890"/>
        <v>162</v>
      </c>
      <c r="E11046" s="212">
        <f t="shared" si="10890"/>
        <v>-1320</v>
      </c>
      <c r="F11046" s="197">
        <v>3</v>
      </c>
      <c r="G11046" s="208" t="s">
        <v>287</v>
      </c>
      <c r="H11046" s="373"/>
      <c r="R11046" s="200"/>
    </row>
    <row r="11047" spans="3:18" ht="14.6" customHeight="1" thickBot="1" x14ac:dyDescent="0.55000000000000004">
      <c r="C11047" s="529"/>
      <c r="D11047" s="217" t="str">
        <f t="shared" ref="D11047" si="10919">INT((D11046-D$10559-1)/49+1)&amp;"/"&amp;MOD(INT((D11046-D$10559-1)/7),7)+1&amp;"/"&amp;MOD(D11046-D$10559-1,7)+1</f>
        <v>3/4/3</v>
      </c>
      <c r="E11047" s="214"/>
      <c r="F11047" s="197">
        <v>4</v>
      </c>
      <c r="G11047" s="209" t="s">
        <v>605</v>
      </c>
      <c r="H11047" s="373"/>
      <c r="R11047" s="200"/>
    </row>
    <row r="11048" spans="3:18" ht="14.6" customHeight="1" x14ac:dyDescent="0.5">
      <c r="C11048" s="527">
        <v>450</v>
      </c>
      <c r="D11048" s="202" t="str">
        <f t="shared" ref="D11048" si="10920">IF(MOD(D11046-D$10559-1,49)=0,"Jub",IF(MOD(D11046-D$10559,7)=0,"Sab","Yr"))&amp;" "&amp;IF(MOD(D11046-D$10559-1,49)=0,INT(D11046-D$10559-1)/49,"")</f>
        <v xml:space="preserve">Yr </v>
      </c>
      <c r="E11048" s="211">
        <f t="shared" ref="E11048" si="10921">E11044-1</f>
        <v>1320</v>
      </c>
      <c r="F11048" s="197">
        <v>1</v>
      </c>
      <c r="G11048" s="203" t="s">
        <v>288</v>
      </c>
      <c r="H11048" s="373"/>
      <c r="R11048" s="200"/>
    </row>
    <row r="11049" spans="3:18" ht="14.6" customHeight="1" x14ac:dyDescent="0.5">
      <c r="C11049" s="528">
        <f t="shared" ref="C11049" si="10922">C11045+1</f>
        <v>204</v>
      </c>
      <c r="D11049" s="216" t="str">
        <f t="shared" si="10889"/>
        <v>Exodus</v>
      </c>
      <c r="E11049" s="212" t="s">
        <v>171</v>
      </c>
      <c r="F11049" s="197">
        <v>2</v>
      </c>
      <c r="G11049" s="206" t="s">
        <v>604</v>
      </c>
      <c r="H11049" s="373"/>
      <c r="R11049" s="200"/>
    </row>
    <row r="11050" spans="3:18" ht="14.6" customHeight="1" x14ac:dyDescent="0.5">
      <c r="C11050" s="528"/>
      <c r="D11050" s="217">
        <f t="shared" si="10890"/>
        <v>163</v>
      </c>
      <c r="E11050" s="212">
        <f t="shared" si="10890"/>
        <v>-1319</v>
      </c>
      <c r="F11050" s="197">
        <v>3</v>
      </c>
      <c r="G11050" s="208" t="s">
        <v>287</v>
      </c>
      <c r="H11050" s="373"/>
      <c r="R11050" s="200"/>
    </row>
    <row r="11051" spans="3:18" ht="14.6" customHeight="1" thickBot="1" x14ac:dyDescent="0.55000000000000004">
      <c r="C11051" s="529"/>
      <c r="D11051" s="217" t="str">
        <f t="shared" ref="D11051" si="10923">INT((D11050-D$10559-1)/49+1)&amp;"/"&amp;MOD(INT((D11050-D$10559-1)/7),7)+1&amp;"/"&amp;MOD(D11050-D$10559-1,7)+1</f>
        <v>3/4/4</v>
      </c>
      <c r="E11051" s="214"/>
      <c r="F11051" s="197">
        <v>4</v>
      </c>
      <c r="G11051" s="209" t="s">
        <v>605</v>
      </c>
      <c r="H11051" s="373"/>
      <c r="R11051" s="200"/>
    </row>
    <row r="11052" spans="3:18" ht="14.6" customHeight="1" x14ac:dyDescent="0.5">
      <c r="C11052" s="527">
        <v>450</v>
      </c>
      <c r="D11052" s="202" t="str">
        <f t="shared" ref="D11052" si="10924">IF(MOD(D11050-D$10559-1,49)=0,"Jub",IF(MOD(D11050-D$10559,7)=0,"Sab","Yr"))&amp;" "&amp;IF(MOD(D11050-D$10559-1,49)=0,INT(D11050-D$10559-1)/49,"")</f>
        <v xml:space="preserve">Yr </v>
      </c>
      <c r="E11052" s="211">
        <f t="shared" ref="E11052" si="10925">E11048-1</f>
        <v>1319</v>
      </c>
      <c r="F11052" s="197">
        <v>1</v>
      </c>
      <c r="G11052" s="203" t="s">
        <v>288</v>
      </c>
      <c r="H11052" s="373"/>
      <c r="R11052" s="200"/>
    </row>
    <row r="11053" spans="3:18" ht="14.6" customHeight="1" x14ac:dyDescent="0.5">
      <c r="C11053" s="528">
        <f t="shared" ref="C11053" si="10926">C11049+1</f>
        <v>205</v>
      </c>
      <c r="D11053" s="216" t="str">
        <f t="shared" si="10889"/>
        <v>Exodus</v>
      </c>
      <c r="E11053" s="212" t="s">
        <v>171</v>
      </c>
      <c r="F11053" s="197">
        <v>2</v>
      </c>
      <c r="G11053" s="206" t="s">
        <v>604</v>
      </c>
      <c r="H11053" s="373"/>
      <c r="R11053" s="200"/>
    </row>
    <row r="11054" spans="3:18" ht="14.6" customHeight="1" x14ac:dyDescent="0.5">
      <c r="C11054" s="528"/>
      <c r="D11054" s="217">
        <f t="shared" si="10890"/>
        <v>164</v>
      </c>
      <c r="E11054" s="212">
        <f t="shared" si="10890"/>
        <v>-1318</v>
      </c>
      <c r="F11054" s="197">
        <v>3</v>
      </c>
      <c r="G11054" s="208" t="s">
        <v>287</v>
      </c>
      <c r="H11054" s="373"/>
      <c r="R11054" s="200"/>
    </row>
    <row r="11055" spans="3:18" ht="14.6" customHeight="1" thickBot="1" x14ac:dyDescent="0.55000000000000004">
      <c r="C11055" s="529"/>
      <c r="D11055" s="217" t="str">
        <f t="shared" ref="D11055" si="10927">INT((D11054-D$10559-1)/49+1)&amp;"/"&amp;MOD(INT((D11054-D$10559-1)/7),7)+1&amp;"/"&amp;MOD(D11054-D$10559-1,7)+1</f>
        <v>3/4/5</v>
      </c>
      <c r="E11055" s="214"/>
      <c r="F11055" s="197">
        <v>4</v>
      </c>
      <c r="G11055" s="209" t="s">
        <v>605</v>
      </c>
      <c r="H11055" s="373"/>
      <c r="R11055" s="200"/>
    </row>
    <row r="11056" spans="3:18" ht="14.6" customHeight="1" x14ac:dyDescent="0.5">
      <c r="C11056" s="527">
        <v>450</v>
      </c>
      <c r="D11056" s="202" t="str">
        <f t="shared" ref="D11056" si="10928">IF(MOD(D11054-D$10559-1,49)=0,"Jub",IF(MOD(D11054-D$10559,7)=0,"Sab","Yr"))&amp;" "&amp;IF(MOD(D11054-D$10559-1,49)=0,INT(D11054-D$10559-1)/49,"")</f>
        <v xml:space="preserve">Yr </v>
      </c>
      <c r="E11056" s="211">
        <f t="shared" ref="E11056" si="10929">E11052-1</f>
        <v>1318</v>
      </c>
      <c r="F11056" s="197">
        <v>1</v>
      </c>
      <c r="G11056" s="203" t="s">
        <v>288</v>
      </c>
      <c r="H11056" s="373"/>
      <c r="R11056" s="200"/>
    </row>
    <row r="11057" spans="3:18" ht="14.6" customHeight="1" x14ac:dyDescent="0.5">
      <c r="C11057" s="528">
        <f t="shared" ref="C11057" si="10930">C11053+1</f>
        <v>206</v>
      </c>
      <c r="D11057" s="216" t="str">
        <f t="shared" si="10889"/>
        <v>Exodus</v>
      </c>
      <c r="E11057" s="212" t="s">
        <v>171</v>
      </c>
      <c r="F11057" s="197">
        <v>2</v>
      </c>
      <c r="G11057" s="206" t="s">
        <v>604</v>
      </c>
      <c r="H11057" s="373"/>
      <c r="R11057" s="200"/>
    </row>
    <row r="11058" spans="3:18" ht="14.6" customHeight="1" x14ac:dyDescent="0.5">
      <c r="C11058" s="528"/>
      <c r="D11058" s="217">
        <f t="shared" si="10890"/>
        <v>165</v>
      </c>
      <c r="E11058" s="212">
        <f t="shared" si="10890"/>
        <v>-1317</v>
      </c>
      <c r="F11058" s="197">
        <v>3</v>
      </c>
      <c r="G11058" s="208" t="s">
        <v>287</v>
      </c>
      <c r="H11058" s="373"/>
      <c r="R11058" s="200"/>
    </row>
    <row r="11059" spans="3:18" ht="14.6" customHeight="1" thickBot="1" x14ac:dyDescent="0.55000000000000004">
      <c r="C11059" s="529"/>
      <c r="D11059" s="217" t="str">
        <f t="shared" ref="D11059" si="10931">INT((D11058-D$10559-1)/49+1)&amp;"/"&amp;MOD(INT((D11058-D$10559-1)/7),7)+1&amp;"/"&amp;MOD(D11058-D$10559-1,7)+1</f>
        <v>3/4/6</v>
      </c>
      <c r="E11059" s="214"/>
      <c r="F11059" s="197">
        <v>4</v>
      </c>
      <c r="G11059" s="209" t="s">
        <v>605</v>
      </c>
      <c r="H11059" s="373"/>
      <c r="R11059" s="200"/>
    </row>
    <row r="11060" spans="3:18" ht="14.6" customHeight="1" x14ac:dyDescent="0.5">
      <c r="C11060" s="527">
        <v>450</v>
      </c>
      <c r="D11060" s="202" t="str">
        <f t="shared" ref="D11060" si="10932">IF(MOD(D11058-D$10559-1,49)=0,"Jub",IF(MOD(D11058-D$10559,7)=0,"Sab","Yr"))&amp;" "&amp;IF(MOD(D11058-D$10559-1,49)=0,INT(D11058-D$10559-1)/49,"")</f>
        <v xml:space="preserve">Yr </v>
      </c>
      <c r="E11060" s="211">
        <f t="shared" ref="E11060" si="10933">E11056-1</f>
        <v>1317</v>
      </c>
      <c r="F11060" s="197">
        <v>1</v>
      </c>
      <c r="G11060" s="203" t="s">
        <v>288</v>
      </c>
      <c r="H11060" s="373"/>
      <c r="R11060" s="200"/>
    </row>
    <row r="11061" spans="3:18" ht="14.6" customHeight="1" x14ac:dyDescent="0.5">
      <c r="C11061" s="528">
        <f t="shared" ref="C11061" si="10934">C11057+1</f>
        <v>207</v>
      </c>
      <c r="D11061" s="216" t="str">
        <f t="shared" si="10889"/>
        <v>Exodus</v>
      </c>
      <c r="E11061" s="212" t="s">
        <v>171</v>
      </c>
      <c r="F11061" s="197">
        <v>2</v>
      </c>
      <c r="G11061" s="206" t="s">
        <v>604</v>
      </c>
      <c r="H11061" s="373"/>
      <c r="R11061" s="200"/>
    </row>
    <row r="11062" spans="3:18" ht="14.6" customHeight="1" x14ac:dyDescent="0.5">
      <c r="C11062" s="528"/>
      <c r="D11062" s="217">
        <f t="shared" si="10890"/>
        <v>166</v>
      </c>
      <c r="E11062" s="212">
        <f t="shared" si="10890"/>
        <v>-1316</v>
      </c>
      <c r="F11062" s="197">
        <v>3</v>
      </c>
      <c r="G11062" s="208" t="s">
        <v>287</v>
      </c>
      <c r="H11062" s="373"/>
      <c r="R11062" s="200"/>
    </row>
    <row r="11063" spans="3:18" ht="14.6" customHeight="1" thickBot="1" x14ac:dyDescent="0.55000000000000004">
      <c r="C11063" s="529"/>
      <c r="D11063" s="359" t="str">
        <f t="shared" ref="D11063" si="10935">INT((D11062-D$10559-1)/49+1)&amp;"/"&amp;MOD(INT((D11062-D$10559-1)/7),7)+1&amp;"/"&amp;MOD(D11062-D$10559-1,7)+1</f>
        <v>3/4/7</v>
      </c>
      <c r="E11063" s="214"/>
      <c r="F11063" s="197">
        <v>4</v>
      </c>
      <c r="G11063" s="209" t="s">
        <v>605</v>
      </c>
      <c r="H11063" s="373"/>
      <c r="R11063" s="200"/>
    </row>
    <row r="11064" spans="3:18" ht="14.6" customHeight="1" x14ac:dyDescent="0.5">
      <c r="C11064" s="527">
        <v>450</v>
      </c>
      <c r="D11064" s="360" t="str">
        <f t="shared" ref="D11064" si="10936">IF(MOD(D11062-D$10559-1,49)=0,"Jub",IF(MOD(D11062-D$10559,7)=0,"Sab","Yr"))&amp;" "&amp;IF(MOD(D11062-D$10559-1,49)=0,INT(D11062-D$10559-1)/49,"")</f>
        <v xml:space="preserve">Sab </v>
      </c>
      <c r="E11064" s="211">
        <f t="shared" ref="E11064" si="10937">E11060-1</f>
        <v>1316</v>
      </c>
      <c r="F11064" s="197">
        <v>1</v>
      </c>
      <c r="G11064" s="203" t="s">
        <v>288</v>
      </c>
      <c r="H11064" s="373"/>
      <c r="R11064" s="200"/>
    </row>
    <row r="11065" spans="3:18" ht="14.6" customHeight="1" x14ac:dyDescent="0.5">
      <c r="C11065" s="528">
        <f t="shared" ref="C11065" si="10938">C11061+1</f>
        <v>208</v>
      </c>
      <c r="D11065" s="361" t="str">
        <f t="shared" si="10889"/>
        <v>Exodus</v>
      </c>
      <c r="E11065" s="212" t="s">
        <v>171</v>
      </c>
      <c r="F11065" s="197">
        <v>2</v>
      </c>
      <c r="G11065" s="206" t="s">
        <v>604</v>
      </c>
      <c r="H11065" s="373"/>
      <c r="R11065" s="200"/>
    </row>
    <row r="11066" spans="3:18" ht="14.6" customHeight="1" x14ac:dyDescent="0.5">
      <c r="C11066" s="528"/>
      <c r="D11066" s="359">
        <f t="shared" si="10890"/>
        <v>167</v>
      </c>
      <c r="E11066" s="212">
        <f t="shared" si="10890"/>
        <v>-1315</v>
      </c>
      <c r="F11066" s="197">
        <v>3</v>
      </c>
      <c r="G11066" s="208" t="s">
        <v>287</v>
      </c>
      <c r="H11066" s="373"/>
      <c r="R11066" s="200"/>
    </row>
    <row r="11067" spans="3:18" ht="14.6" customHeight="1" thickBot="1" x14ac:dyDescent="0.55000000000000004">
      <c r="C11067" s="529"/>
      <c r="D11067" s="217" t="str">
        <f t="shared" ref="D11067" si="10939">INT((D11066-D$10559-1)/49+1)&amp;"/"&amp;MOD(INT((D11066-D$10559-1)/7),7)+1&amp;"/"&amp;MOD(D11066-D$10559-1,7)+1</f>
        <v>3/5/1</v>
      </c>
      <c r="E11067" s="214"/>
      <c r="F11067" s="197">
        <v>4</v>
      </c>
      <c r="G11067" s="209" t="s">
        <v>605</v>
      </c>
      <c r="H11067" s="373"/>
      <c r="R11067" s="200"/>
    </row>
    <row r="11068" spans="3:18" ht="14.6" customHeight="1" x14ac:dyDescent="0.5">
      <c r="C11068" s="527">
        <v>450</v>
      </c>
      <c r="D11068" s="202" t="str">
        <f t="shared" ref="D11068" si="10940">IF(MOD(D11066-D$10559-1,49)=0,"Jub",IF(MOD(D11066-D$10559,7)=0,"Sab","Yr"))&amp;" "&amp;IF(MOD(D11066-D$10559-1,49)=0,INT(D11066-D$10559-1)/49,"")</f>
        <v xml:space="preserve">Yr </v>
      </c>
      <c r="E11068" s="211">
        <f t="shared" ref="E11068" si="10941">E11064-1</f>
        <v>1315</v>
      </c>
      <c r="F11068" s="197">
        <v>1</v>
      </c>
      <c r="G11068" s="203" t="s">
        <v>288</v>
      </c>
      <c r="H11068" s="373"/>
      <c r="R11068" s="200"/>
    </row>
    <row r="11069" spans="3:18" ht="14.6" customHeight="1" x14ac:dyDescent="0.5">
      <c r="C11069" s="528">
        <f t="shared" ref="C11069" si="10942">C11065+1</f>
        <v>209</v>
      </c>
      <c r="D11069" s="216" t="str">
        <f t="shared" si="10889"/>
        <v>Exodus</v>
      </c>
      <c r="E11069" s="212" t="s">
        <v>171</v>
      </c>
      <c r="F11069" s="197">
        <v>2</v>
      </c>
      <c r="G11069" s="206" t="s">
        <v>604</v>
      </c>
      <c r="H11069" s="373"/>
      <c r="R11069" s="200"/>
    </row>
    <row r="11070" spans="3:18" ht="14.6" customHeight="1" x14ac:dyDescent="0.5">
      <c r="C11070" s="528"/>
      <c r="D11070" s="217">
        <f t="shared" si="10890"/>
        <v>168</v>
      </c>
      <c r="E11070" s="212">
        <f t="shared" si="10890"/>
        <v>-1314</v>
      </c>
      <c r="F11070" s="197">
        <v>3</v>
      </c>
      <c r="G11070" s="208" t="s">
        <v>287</v>
      </c>
      <c r="H11070" s="373"/>
      <c r="R11070" s="200"/>
    </row>
    <row r="11071" spans="3:18" ht="14.6" customHeight="1" thickBot="1" x14ac:dyDescent="0.55000000000000004">
      <c r="C11071" s="529"/>
      <c r="D11071" s="217" t="str">
        <f t="shared" ref="D11071" si="10943">INT((D11070-D$10559-1)/49+1)&amp;"/"&amp;MOD(INT((D11070-D$10559-1)/7),7)+1&amp;"/"&amp;MOD(D11070-D$10559-1,7)+1</f>
        <v>3/5/2</v>
      </c>
      <c r="E11071" s="214"/>
      <c r="F11071" s="197">
        <v>4</v>
      </c>
      <c r="G11071" s="209" t="s">
        <v>605</v>
      </c>
      <c r="H11071" s="373"/>
      <c r="R11071" s="200"/>
    </row>
    <row r="11072" spans="3:18" ht="14.6" customHeight="1" x14ac:dyDescent="0.5">
      <c r="C11072" s="527">
        <v>450</v>
      </c>
      <c r="D11072" s="202" t="str">
        <f t="shared" ref="D11072" si="10944">IF(MOD(D11070-D$10559-1,49)=0,"Jub",IF(MOD(D11070-D$10559,7)=0,"Sab","Yr"))&amp;" "&amp;IF(MOD(D11070-D$10559-1,49)=0,INT(D11070-D$10559-1)/49,"")</f>
        <v xml:space="preserve">Yr </v>
      </c>
      <c r="E11072" s="211">
        <f t="shared" ref="E11072" si="10945">E11068-1</f>
        <v>1314</v>
      </c>
      <c r="F11072" s="197">
        <v>1</v>
      </c>
      <c r="G11072" s="203" t="s">
        <v>288</v>
      </c>
      <c r="H11072" s="373"/>
      <c r="R11072" s="200"/>
    </row>
    <row r="11073" spans="3:18" ht="14.6" customHeight="1" x14ac:dyDescent="0.5">
      <c r="C11073" s="528">
        <f t="shared" ref="C11073" si="10946">C11069+1</f>
        <v>210</v>
      </c>
      <c r="D11073" s="216" t="str">
        <f t="shared" si="10889"/>
        <v>Exodus</v>
      </c>
      <c r="E11073" s="212" t="s">
        <v>171</v>
      </c>
      <c r="F11073" s="197">
        <v>2</v>
      </c>
      <c r="G11073" s="206" t="s">
        <v>604</v>
      </c>
      <c r="H11073" s="373"/>
      <c r="R11073" s="200"/>
    </row>
    <row r="11074" spans="3:18" ht="14.6" customHeight="1" x14ac:dyDescent="0.5">
      <c r="C11074" s="528"/>
      <c r="D11074" s="217">
        <f t="shared" si="10890"/>
        <v>169</v>
      </c>
      <c r="E11074" s="212">
        <f t="shared" si="10890"/>
        <v>-1313</v>
      </c>
      <c r="F11074" s="197">
        <v>3</v>
      </c>
      <c r="G11074" s="208" t="s">
        <v>287</v>
      </c>
      <c r="H11074" s="373"/>
      <c r="R11074" s="200"/>
    </row>
    <row r="11075" spans="3:18" ht="14.6" customHeight="1" thickBot="1" x14ac:dyDescent="0.55000000000000004">
      <c r="C11075" s="529"/>
      <c r="D11075" s="217" t="str">
        <f t="shared" ref="D11075" si="10947">INT((D11074-D$10559-1)/49+1)&amp;"/"&amp;MOD(INT((D11074-D$10559-1)/7),7)+1&amp;"/"&amp;MOD(D11074-D$10559-1,7)+1</f>
        <v>3/5/3</v>
      </c>
      <c r="E11075" s="214"/>
      <c r="F11075" s="197">
        <v>4</v>
      </c>
      <c r="G11075" s="209" t="s">
        <v>605</v>
      </c>
      <c r="H11075" s="373"/>
      <c r="R11075" s="200"/>
    </row>
    <row r="11076" spans="3:18" ht="14.6" customHeight="1" x14ac:dyDescent="0.5">
      <c r="C11076" s="527">
        <v>450</v>
      </c>
      <c r="D11076" s="202" t="str">
        <f t="shared" ref="D11076" si="10948">IF(MOD(D11074-D$10559-1,49)=0,"Jub",IF(MOD(D11074-D$10559,7)=0,"Sab","Yr"))&amp;" "&amp;IF(MOD(D11074-D$10559-1,49)=0,INT(D11074-D$10559-1)/49,"")</f>
        <v xml:space="preserve">Yr </v>
      </c>
      <c r="E11076" s="211">
        <f t="shared" ref="E11076" si="10949">E11072-1</f>
        <v>1313</v>
      </c>
      <c r="F11076" s="197">
        <v>1</v>
      </c>
      <c r="G11076" s="203" t="s">
        <v>288</v>
      </c>
      <c r="H11076" s="373"/>
      <c r="R11076" s="200"/>
    </row>
    <row r="11077" spans="3:18" ht="14.6" customHeight="1" x14ac:dyDescent="0.5">
      <c r="C11077" s="528">
        <f t="shared" ref="C11077" si="10950">C11073+1</f>
        <v>211</v>
      </c>
      <c r="D11077" s="216" t="str">
        <f t="shared" si="10889"/>
        <v>Exodus</v>
      </c>
      <c r="E11077" s="212" t="s">
        <v>171</v>
      </c>
      <c r="F11077" s="197">
        <v>2</v>
      </c>
      <c r="G11077" s="206" t="s">
        <v>604</v>
      </c>
      <c r="H11077" s="373"/>
      <c r="R11077" s="200"/>
    </row>
    <row r="11078" spans="3:18" ht="14.6" customHeight="1" x14ac:dyDescent="0.5">
      <c r="C11078" s="528"/>
      <c r="D11078" s="217">
        <f t="shared" si="10890"/>
        <v>170</v>
      </c>
      <c r="E11078" s="212">
        <f t="shared" si="10890"/>
        <v>-1312</v>
      </c>
      <c r="F11078" s="197">
        <v>3</v>
      </c>
      <c r="G11078" s="208" t="s">
        <v>287</v>
      </c>
      <c r="H11078" s="373"/>
      <c r="R11078" s="200"/>
    </row>
    <row r="11079" spans="3:18" ht="14.6" customHeight="1" thickBot="1" x14ac:dyDescent="0.55000000000000004">
      <c r="C11079" s="529"/>
      <c r="D11079" s="217" t="str">
        <f t="shared" ref="D11079" si="10951">INT((D11078-D$10559-1)/49+1)&amp;"/"&amp;MOD(INT((D11078-D$10559-1)/7),7)+1&amp;"/"&amp;MOD(D11078-D$10559-1,7)+1</f>
        <v>3/5/4</v>
      </c>
      <c r="E11079" s="214"/>
      <c r="F11079" s="197">
        <v>4</v>
      </c>
      <c r="G11079" s="209" t="s">
        <v>605</v>
      </c>
      <c r="H11079" s="373"/>
      <c r="R11079" s="200"/>
    </row>
    <row r="11080" spans="3:18" ht="14.6" customHeight="1" x14ac:dyDescent="0.5">
      <c r="C11080" s="527">
        <v>450</v>
      </c>
      <c r="D11080" s="202" t="str">
        <f t="shared" ref="D11080" si="10952">IF(MOD(D11078-D$10559-1,49)=0,"Jub",IF(MOD(D11078-D$10559,7)=0,"Sab","Yr"))&amp;" "&amp;IF(MOD(D11078-D$10559-1,49)=0,INT(D11078-D$10559-1)/49,"")</f>
        <v xml:space="preserve">Yr </v>
      </c>
      <c r="E11080" s="211">
        <f t="shared" ref="E11080" si="10953">E11076-1</f>
        <v>1312</v>
      </c>
      <c r="F11080" s="197">
        <v>1</v>
      </c>
      <c r="G11080" s="203" t="s">
        <v>288</v>
      </c>
      <c r="H11080" s="373"/>
      <c r="R11080" s="200"/>
    </row>
    <row r="11081" spans="3:18" ht="14.6" customHeight="1" x14ac:dyDescent="0.5">
      <c r="C11081" s="528">
        <f t="shared" ref="C11081" si="10954">C11077+1</f>
        <v>212</v>
      </c>
      <c r="D11081" s="216" t="str">
        <f t="shared" ref="D11081:D11141" si="10955">D11077</f>
        <v>Exodus</v>
      </c>
      <c r="E11081" s="212" t="s">
        <v>171</v>
      </c>
      <c r="F11081" s="197">
        <v>2</v>
      </c>
      <c r="G11081" s="206" t="s">
        <v>604</v>
      </c>
      <c r="H11081" s="373"/>
      <c r="R11081" s="200"/>
    </row>
    <row r="11082" spans="3:18" ht="14.6" customHeight="1" x14ac:dyDescent="0.5">
      <c r="C11082" s="528"/>
      <c r="D11082" s="217">
        <f t="shared" ref="D11082:E11142" si="10956">D11078+1</f>
        <v>171</v>
      </c>
      <c r="E11082" s="212">
        <f t="shared" si="10956"/>
        <v>-1311</v>
      </c>
      <c r="F11082" s="197">
        <v>3</v>
      </c>
      <c r="G11082" s="208" t="s">
        <v>287</v>
      </c>
      <c r="H11082" s="373"/>
      <c r="R11082" s="200"/>
    </row>
    <row r="11083" spans="3:18" ht="14.6" customHeight="1" thickBot="1" x14ac:dyDescent="0.55000000000000004">
      <c r="C11083" s="529"/>
      <c r="D11083" s="217" t="str">
        <f t="shared" ref="D11083" si="10957">INT((D11082-D$10559-1)/49+1)&amp;"/"&amp;MOD(INT((D11082-D$10559-1)/7),7)+1&amp;"/"&amp;MOD(D11082-D$10559-1,7)+1</f>
        <v>3/5/5</v>
      </c>
      <c r="E11083" s="214"/>
      <c r="F11083" s="197">
        <v>4</v>
      </c>
      <c r="G11083" s="209" t="s">
        <v>605</v>
      </c>
      <c r="H11083" s="373"/>
      <c r="R11083" s="200"/>
    </row>
    <row r="11084" spans="3:18" ht="14.6" customHeight="1" x14ac:dyDescent="0.5">
      <c r="C11084" s="527">
        <v>450</v>
      </c>
      <c r="D11084" s="202" t="str">
        <f t="shared" ref="D11084" si="10958">IF(MOD(D11082-D$10559-1,49)=0,"Jub",IF(MOD(D11082-D$10559,7)=0,"Sab","Yr"))&amp;" "&amp;IF(MOD(D11082-D$10559-1,49)=0,INT(D11082-D$10559-1)/49,"")</f>
        <v xml:space="preserve">Yr </v>
      </c>
      <c r="E11084" s="211">
        <f t="shared" ref="E11084" si="10959">E11080-1</f>
        <v>1311</v>
      </c>
      <c r="F11084" s="197">
        <v>1</v>
      </c>
      <c r="G11084" s="203" t="s">
        <v>288</v>
      </c>
      <c r="H11084" s="373"/>
      <c r="R11084" s="200"/>
    </row>
    <row r="11085" spans="3:18" ht="14.6" customHeight="1" x14ac:dyDescent="0.5">
      <c r="C11085" s="528">
        <f t="shared" ref="C11085" si="10960">C11081+1</f>
        <v>213</v>
      </c>
      <c r="D11085" s="216" t="str">
        <f t="shared" si="10955"/>
        <v>Exodus</v>
      </c>
      <c r="E11085" s="212" t="s">
        <v>171</v>
      </c>
      <c r="F11085" s="197">
        <v>2</v>
      </c>
      <c r="G11085" s="206" t="s">
        <v>604</v>
      </c>
      <c r="H11085" s="373"/>
      <c r="R11085" s="200"/>
    </row>
    <row r="11086" spans="3:18" ht="14.6" customHeight="1" x14ac:dyDescent="0.5">
      <c r="C11086" s="528"/>
      <c r="D11086" s="217">
        <f t="shared" si="10956"/>
        <v>172</v>
      </c>
      <c r="E11086" s="212">
        <f t="shared" si="10956"/>
        <v>-1310</v>
      </c>
      <c r="F11086" s="197">
        <v>3</v>
      </c>
      <c r="G11086" s="208" t="s">
        <v>287</v>
      </c>
      <c r="H11086" s="373"/>
      <c r="R11086" s="200"/>
    </row>
    <row r="11087" spans="3:18" ht="14.6" customHeight="1" thickBot="1" x14ac:dyDescent="0.55000000000000004">
      <c r="C11087" s="529"/>
      <c r="D11087" s="217" t="str">
        <f t="shared" ref="D11087" si="10961">INT((D11086-D$10559-1)/49+1)&amp;"/"&amp;MOD(INT((D11086-D$10559-1)/7),7)+1&amp;"/"&amp;MOD(D11086-D$10559-1,7)+1</f>
        <v>3/5/6</v>
      </c>
      <c r="E11087" s="214"/>
      <c r="F11087" s="197">
        <v>4</v>
      </c>
      <c r="G11087" s="209" t="s">
        <v>605</v>
      </c>
      <c r="H11087" s="373"/>
      <c r="R11087" s="200"/>
    </row>
    <row r="11088" spans="3:18" ht="14.6" customHeight="1" x14ac:dyDescent="0.5">
      <c r="C11088" s="527">
        <v>450</v>
      </c>
      <c r="D11088" s="202" t="str">
        <f t="shared" ref="D11088" si="10962">IF(MOD(D11086-D$10559-1,49)=0,"Jub",IF(MOD(D11086-D$10559,7)=0,"Sab","Yr"))&amp;" "&amp;IF(MOD(D11086-D$10559-1,49)=0,INT(D11086-D$10559-1)/49,"")</f>
        <v xml:space="preserve">Yr </v>
      </c>
      <c r="E11088" s="211">
        <f t="shared" ref="E11088" si="10963">E11084-1</f>
        <v>1310</v>
      </c>
      <c r="F11088" s="197">
        <v>1</v>
      </c>
      <c r="G11088" s="203" t="s">
        <v>288</v>
      </c>
      <c r="H11088" s="373"/>
      <c r="R11088" s="200"/>
    </row>
    <row r="11089" spans="3:18" ht="14.6" customHeight="1" x14ac:dyDescent="0.5">
      <c r="C11089" s="528">
        <f t="shared" ref="C11089" si="10964">C11085+1</f>
        <v>214</v>
      </c>
      <c r="D11089" s="216" t="str">
        <f t="shared" si="10955"/>
        <v>Exodus</v>
      </c>
      <c r="E11089" s="212" t="s">
        <v>171</v>
      </c>
      <c r="F11089" s="197">
        <v>2</v>
      </c>
      <c r="G11089" s="206" t="s">
        <v>604</v>
      </c>
      <c r="H11089" s="373"/>
      <c r="R11089" s="200"/>
    </row>
    <row r="11090" spans="3:18" ht="14.6" customHeight="1" x14ac:dyDescent="0.5">
      <c r="C11090" s="528"/>
      <c r="D11090" s="217">
        <f t="shared" si="10956"/>
        <v>173</v>
      </c>
      <c r="E11090" s="212">
        <f t="shared" si="10956"/>
        <v>-1309</v>
      </c>
      <c r="F11090" s="197">
        <v>3</v>
      </c>
      <c r="G11090" s="208" t="s">
        <v>287</v>
      </c>
      <c r="H11090" s="373"/>
      <c r="R11090" s="200"/>
    </row>
    <row r="11091" spans="3:18" ht="14.6" customHeight="1" thickBot="1" x14ac:dyDescent="0.55000000000000004">
      <c r="C11091" s="529"/>
      <c r="D11091" s="359" t="str">
        <f t="shared" ref="D11091" si="10965">INT((D11090-D$10559-1)/49+1)&amp;"/"&amp;MOD(INT((D11090-D$10559-1)/7),7)+1&amp;"/"&amp;MOD(D11090-D$10559-1,7)+1</f>
        <v>3/5/7</v>
      </c>
      <c r="E11091" s="214"/>
      <c r="F11091" s="197">
        <v>4</v>
      </c>
      <c r="G11091" s="209" t="s">
        <v>605</v>
      </c>
      <c r="H11091" s="373"/>
      <c r="R11091" s="200"/>
    </row>
    <row r="11092" spans="3:18" ht="14.6" customHeight="1" x14ac:dyDescent="0.5">
      <c r="C11092" s="527">
        <v>450</v>
      </c>
      <c r="D11092" s="360" t="str">
        <f t="shared" ref="D11092" si="10966">IF(MOD(D11090-D$10559-1,49)=0,"Jub",IF(MOD(D11090-D$10559,7)=0,"Sab","Yr"))&amp;" "&amp;IF(MOD(D11090-D$10559-1,49)=0,INT(D11090-D$10559-1)/49,"")</f>
        <v xml:space="preserve">Sab </v>
      </c>
      <c r="E11092" s="211">
        <f t="shared" ref="E11092" si="10967">E11088-1</f>
        <v>1309</v>
      </c>
      <c r="F11092" s="197">
        <v>1</v>
      </c>
      <c r="G11092" s="203" t="s">
        <v>288</v>
      </c>
      <c r="H11092" s="373"/>
      <c r="R11092" s="200"/>
    </row>
    <row r="11093" spans="3:18" ht="14.6" customHeight="1" x14ac:dyDescent="0.5">
      <c r="C11093" s="528">
        <f t="shared" ref="C11093" si="10968">C11089+1</f>
        <v>215</v>
      </c>
      <c r="D11093" s="361" t="str">
        <f t="shared" si="10955"/>
        <v>Exodus</v>
      </c>
      <c r="E11093" s="212" t="s">
        <v>171</v>
      </c>
      <c r="F11093" s="197">
        <v>2</v>
      </c>
      <c r="G11093" s="206" t="s">
        <v>604</v>
      </c>
      <c r="H11093" s="373"/>
      <c r="R11093" s="200"/>
    </row>
    <row r="11094" spans="3:18" ht="14.6" customHeight="1" x14ac:dyDescent="0.5">
      <c r="C11094" s="528"/>
      <c r="D11094" s="359">
        <f t="shared" si="10956"/>
        <v>174</v>
      </c>
      <c r="E11094" s="212">
        <f t="shared" si="10956"/>
        <v>-1308</v>
      </c>
      <c r="F11094" s="197">
        <v>3</v>
      </c>
      <c r="G11094" s="208" t="s">
        <v>287</v>
      </c>
      <c r="H11094" s="373"/>
      <c r="R11094" s="200"/>
    </row>
    <row r="11095" spans="3:18" ht="14.6" customHeight="1" thickBot="1" x14ac:dyDescent="0.55000000000000004">
      <c r="C11095" s="529"/>
      <c r="D11095" s="217" t="str">
        <f t="shared" ref="D11095" si="10969">INT((D11094-D$10559-1)/49+1)&amp;"/"&amp;MOD(INT((D11094-D$10559-1)/7),7)+1&amp;"/"&amp;MOD(D11094-D$10559-1,7)+1</f>
        <v>3/6/1</v>
      </c>
      <c r="E11095" s="214"/>
      <c r="F11095" s="197">
        <v>4</v>
      </c>
      <c r="G11095" s="209" t="s">
        <v>605</v>
      </c>
      <c r="H11095" s="373"/>
      <c r="R11095" s="200"/>
    </row>
    <row r="11096" spans="3:18" ht="14.6" customHeight="1" x14ac:dyDescent="0.5">
      <c r="C11096" s="527">
        <v>450</v>
      </c>
      <c r="D11096" s="202" t="str">
        <f t="shared" ref="D11096" si="10970">IF(MOD(D11094-D$10559-1,49)=0,"Jub",IF(MOD(D11094-D$10559,7)=0,"Sab","Yr"))&amp;" "&amp;IF(MOD(D11094-D$10559-1,49)=0,INT(D11094-D$10559-1)/49,"")</f>
        <v xml:space="preserve">Yr </v>
      </c>
      <c r="E11096" s="211">
        <f t="shared" ref="E11096" si="10971">E11092-1</f>
        <v>1308</v>
      </c>
      <c r="F11096" s="197">
        <v>1</v>
      </c>
      <c r="G11096" s="203" t="s">
        <v>288</v>
      </c>
      <c r="H11096" s="373"/>
      <c r="R11096" s="200"/>
    </row>
    <row r="11097" spans="3:18" ht="14.6" customHeight="1" x14ac:dyDescent="0.5">
      <c r="C11097" s="528">
        <f t="shared" ref="C11097" si="10972">C11093+1</f>
        <v>216</v>
      </c>
      <c r="D11097" s="216" t="str">
        <f t="shared" si="10955"/>
        <v>Exodus</v>
      </c>
      <c r="E11097" s="212" t="s">
        <v>171</v>
      </c>
      <c r="F11097" s="197">
        <v>2</v>
      </c>
      <c r="G11097" s="206" t="s">
        <v>604</v>
      </c>
      <c r="H11097" s="373"/>
      <c r="R11097" s="200"/>
    </row>
    <row r="11098" spans="3:18" ht="14.6" customHeight="1" x14ac:dyDescent="0.5">
      <c r="C11098" s="528"/>
      <c r="D11098" s="217">
        <f t="shared" si="10956"/>
        <v>175</v>
      </c>
      <c r="E11098" s="212">
        <f t="shared" si="10956"/>
        <v>-1307</v>
      </c>
      <c r="F11098" s="197">
        <v>3</v>
      </c>
      <c r="G11098" s="208" t="s">
        <v>287</v>
      </c>
      <c r="H11098" s="373"/>
      <c r="R11098" s="200"/>
    </row>
    <row r="11099" spans="3:18" ht="14.6" customHeight="1" thickBot="1" x14ac:dyDescent="0.55000000000000004">
      <c r="C11099" s="529"/>
      <c r="D11099" s="217" t="str">
        <f t="shared" ref="D11099" si="10973">INT((D11098-D$10559-1)/49+1)&amp;"/"&amp;MOD(INT((D11098-D$10559-1)/7),7)+1&amp;"/"&amp;MOD(D11098-D$10559-1,7)+1</f>
        <v>3/6/2</v>
      </c>
      <c r="E11099" s="214"/>
      <c r="F11099" s="197">
        <v>4</v>
      </c>
      <c r="G11099" s="209" t="s">
        <v>605</v>
      </c>
      <c r="H11099" s="373"/>
      <c r="R11099" s="200"/>
    </row>
    <row r="11100" spans="3:18" ht="14.6" customHeight="1" x14ac:dyDescent="0.5">
      <c r="C11100" s="527">
        <v>450</v>
      </c>
      <c r="D11100" s="202" t="str">
        <f t="shared" ref="D11100" si="10974">IF(MOD(D11098-D$10559-1,49)=0,"Jub",IF(MOD(D11098-D$10559,7)=0,"Sab","Yr"))&amp;" "&amp;IF(MOD(D11098-D$10559-1,49)=0,INT(D11098-D$10559-1)/49,"")</f>
        <v xml:space="preserve">Yr </v>
      </c>
      <c r="E11100" s="211">
        <f t="shared" ref="E11100" si="10975">E11096-1</f>
        <v>1307</v>
      </c>
      <c r="F11100" s="197">
        <v>1</v>
      </c>
      <c r="G11100" s="203" t="s">
        <v>288</v>
      </c>
      <c r="H11100" s="373"/>
      <c r="R11100" s="200"/>
    </row>
    <row r="11101" spans="3:18" ht="14.6" customHeight="1" x14ac:dyDescent="0.5">
      <c r="C11101" s="528">
        <f t="shared" ref="C11101" si="10976">C11097+1</f>
        <v>217</v>
      </c>
      <c r="D11101" s="216" t="str">
        <f t="shared" si="10955"/>
        <v>Exodus</v>
      </c>
      <c r="E11101" s="212" t="s">
        <v>171</v>
      </c>
      <c r="F11101" s="197">
        <v>2</v>
      </c>
      <c r="G11101" s="206" t="s">
        <v>604</v>
      </c>
      <c r="H11101" s="373"/>
      <c r="R11101" s="200"/>
    </row>
    <row r="11102" spans="3:18" ht="14.6" customHeight="1" x14ac:dyDescent="0.5">
      <c r="C11102" s="528"/>
      <c r="D11102" s="217">
        <f t="shared" si="10956"/>
        <v>176</v>
      </c>
      <c r="E11102" s="212">
        <f t="shared" si="10956"/>
        <v>-1306</v>
      </c>
      <c r="F11102" s="197">
        <v>3</v>
      </c>
      <c r="G11102" s="208" t="s">
        <v>287</v>
      </c>
      <c r="H11102" s="373"/>
      <c r="R11102" s="200"/>
    </row>
    <row r="11103" spans="3:18" ht="14.6" customHeight="1" thickBot="1" x14ac:dyDescent="0.55000000000000004">
      <c r="C11103" s="529"/>
      <c r="D11103" s="217" t="str">
        <f t="shared" ref="D11103" si="10977">INT((D11102-D$10559-1)/49+1)&amp;"/"&amp;MOD(INT((D11102-D$10559-1)/7),7)+1&amp;"/"&amp;MOD(D11102-D$10559-1,7)+1</f>
        <v>3/6/3</v>
      </c>
      <c r="E11103" s="214"/>
      <c r="F11103" s="197">
        <v>4</v>
      </c>
      <c r="G11103" s="209" t="s">
        <v>605</v>
      </c>
      <c r="H11103" s="373"/>
      <c r="R11103" s="200"/>
    </row>
    <row r="11104" spans="3:18" ht="14.6" customHeight="1" x14ac:dyDescent="0.5">
      <c r="C11104" s="527">
        <v>450</v>
      </c>
      <c r="D11104" s="202" t="str">
        <f t="shared" ref="D11104" si="10978">IF(MOD(D11102-D$10559-1,49)=0,"Jub",IF(MOD(D11102-D$10559,7)=0,"Sab","Yr"))&amp;" "&amp;IF(MOD(D11102-D$10559-1,49)=0,INT(D11102-D$10559-1)/49,"")</f>
        <v xml:space="preserve">Yr </v>
      </c>
      <c r="E11104" s="211">
        <f t="shared" ref="E11104" si="10979">E11100-1</f>
        <v>1306</v>
      </c>
      <c r="F11104" s="197">
        <v>1</v>
      </c>
      <c r="G11104" s="203" t="s">
        <v>288</v>
      </c>
      <c r="H11104" s="373"/>
      <c r="R11104" s="200"/>
    </row>
    <row r="11105" spans="3:18" ht="14.6" customHeight="1" x14ac:dyDescent="0.5">
      <c r="C11105" s="528">
        <f t="shared" ref="C11105" si="10980">C11101+1</f>
        <v>218</v>
      </c>
      <c r="D11105" s="216" t="str">
        <f t="shared" si="10955"/>
        <v>Exodus</v>
      </c>
      <c r="E11105" s="212" t="s">
        <v>171</v>
      </c>
      <c r="F11105" s="197">
        <v>2</v>
      </c>
      <c r="G11105" s="206" t="s">
        <v>604</v>
      </c>
      <c r="H11105" s="373"/>
      <c r="R11105" s="200"/>
    </row>
    <row r="11106" spans="3:18" ht="14.6" customHeight="1" x14ac:dyDescent="0.5">
      <c r="C11106" s="528"/>
      <c r="D11106" s="217">
        <f t="shared" si="10956"/>
        <v>177</v>
      </c>
      <c r="E11106" s="212">
        <f t="shared" si="10956"/>
        <v>-1305</v>
      </c>
      <c r="F11106" s="197">
        <v>3</v>
      </c>
      <c r="G11106" s="208" t="s">
        <v>287</v>
      </c>
      <c r="H11106" s="373"/>
      <c r="R11106" s="200"/>
    </row>
    <row r="11107" spans="3:18" ht="14.6" customHeight="1" thickBot="1" x14ac:dyDescent="0.55000000000000004">
      <c r="C11107" s="529"/>
      <c r="D11107" s="217" t="str">
        <f t="shared" ref="D11107" si="10981">INT((D11106-D$10559-1)/49+1)&amp;"/"&amp;MOD(INT((D11106-D$10559-1)/7),7)+1&amp;"/"&amp;MOD(D11106-D$10559-1,7)+1</f>
        <v>3/6/4</v>
      </c>
      <c r="E11107" s="214"/>
      <c r="F11107" s="197">
        <v>4</v>
      </c>
      <c r="G11107" s="209" t="s">
        <v>605</v>
      </c>
      <c r="H11107" s="373"/>
      <c r="R11107" s="200"/>
    </row>
    <row r="11108" spans="3:18" ht="14.6" customHeight="1" x14ac:dyDescent="0.5">
      <c r="C11108" s="527">
        <v>450</v>
      </c>
      <c r="D11108" s="202" t="str">
        <f t="shared" ref="D11108" si="10982">IF(MOD(D11106-D$10559-1,49)=0,"Jub",IF(MOD(D11106-D$10559,7)=0,"Sab","Yr"))&amp;" "&amp;IF(MOD(D11106-D$10559-1,49)=0,INT(D11106-D$10559-1)/49,"")</f>
        <v xml:space="preserve">Yr </v>
      </c>
      <c r="E11108" s="211">
        <f t="shared" ref="E11108" si="10983">E11104-1</f>
        <v>1305</v>
      </c>
      <c r="F11108" s="197">
        <v>1</v>
      </c>
      <c r="G11108" s="203" t="s">
        <v>288</v>
      </c>
      <c r="H11108" s="373"/>
      <c r="R11108" s="200"/>
    </row>
    <row r="11109" spans="3:18" ht="14.6" customHeight="1" x14ac:dyDescent="0.5">
      <c r="C11109" s="528">
        <f t="shared" ref="C11109" si="10984">C11105+1</f>
        <v>219</v>
      </c>
      <c r="D11109" s="216" t="str">
        <f t="shared" si="10955"/>
        <v>Exodus</v>
      </c>
      <c r="E11109" s="212" t="s">
        <v>171</v>
      </c>
      <c r="F11109" s="197">
        <v>2</v>
      </c>
      <c r="G11109" s="206" t="s">
        <v>604</v>
      </c>
      <c r="H11109" s="373"/>
      <c r="R11109" s="200"/>
    </row>
    <row r="11110" spans="3:18" ht="14.6" customHeight="1" x14ac:dyDescent="0.5">
      <c r="C11110" s="528"/>
      <c r="D11110" s="217">
        <f t="shared" si="10956"/>
        <v>178</v>
      </c>
      <c r="E11110" s="212">
        <f t="shared" si="10956"/>
        <v>-1304</v>
      </c>
      <c r="F11110" s="197">
        <v>3</v>
      </c>
      <c r="G11110" s="208" t="s">
        <v>287</v>
      </c>
      <c r="H11110" s="373"/>
      <c r="R11110" s="200"/>
    </row>
    <row r="11111" spans="3:18" ht="14.6" customHeight="1" thickBot="1" x14ac:dyDescent="0.55000000000000004">
      <c r="C11111" s="529"/>
      <c r="D11111" s="217" t="str">
        <f t="shared" ref="D11111" si="10985">INT((D11110-D$10559-1)/49+1)&amp;"/"&amp;MOD(INT((D11110-D$10559-1)/7),7)+1&amp;"/"&amp;MOD(D11110-D$10559-1,7)+1</f>
        <v>3/6/5</v>
      </c>
      <c r="E11111" s="214"/>
      <c r="F11111" s="197">
        <v>4</v>
      </c>
      <c r="G11111" s="209" t="s">
        <v>605</v>
      </c>
      <c r="H11111" s="373"/>
      <c r="R11111" s="200"/>
    </row>
    <row r="11112" spans="3:18" ht="14.6" customHeight="1" x14ac:dyDescent="0.5">
      <c r="C11112" s="527">
        <v>450</v>
      </c>
      <c r="D11112" s="202" t="str">
        <f t="shared" ref="D11112" si="10986">IF(MOD(D11110-D$10559-1,49)=0,"Jub",IF(MOD(D11110-D$10559,7)=0,"Sab","Yr"))&amp;" "&amp;IF(MOD(D11110-D$10559-1,49)=0,INT(D11110-D$10559-1)/49,"")</f>
        <v xml:space="preserve">Yr </v>
      </c>
      <c r="E11112" s="211">
        <f t="shared" ref="E11112" si="10987">E11108-1</f>
        <v>1304</v>
      </c>
      <c r="F11112" s="197">
        <v>1</v>
      </c>
      <c r="G11112" s="203" t="s">
        <v>288</v>
      </c>
      <c r="H11112" s="373"/>
      <c r="R11112" s="200"/>
    </row>
    <row r="11113" spans="3:18" ht="14.6" customHeight="1" x14ac:dyDescent="0.5">
      <c r="C11113" s="528">
        <f t="shared" ref="C11113" si="10988">C11109+1</f>
        <v>220</v>
      </c>
      <c r="D11113" s="216" t="str">
        <f t="shared" si="10955"/>
        <v>Exodus</v>
      </c>
      <c r="E11113" s="212" t="s">
        <v>171</v>
      </c>
      <c r="F11113" s="197">
        <v>2</v>
      </c>
      <c r="G11113" s="206" t="s">
        <v>604</v>
      </c>
      <c r="H11113" s="373"/>
      <c r="R11113" s="200"/>
    </row>
    <row r="11114" spans="3:18" ht="14.6" customHeight="1" x14ac:dyDescent="0.5">
      <c r="C11114" s="528"/>
      <c r="D11114" s="217">
        <f t="shared" si="10956"/>
        <v>179</v>
      </c>
      <c r="E11114" s="212">
        <f t="shared" si="10956"/>
        <v>-1303</v>
      </c>
      <c r="F11114" s="197">
        <v>3</v>
      </c>
      <c r="G11114" s="208" t="s">
        <v>287</v>
      </c>
      <c r="H11114" s="373"/>
      <c r="R11114" s="200"/>
    </row>
    <row r="11115" spans="3:18" ht="14.6" customHeight="1" thickBot="1" x14ac:dyDescent="0.55000000000000004">
      <c r="C11115" s="529"/>
      <c r="D11115" s="217" t="str">
        <f t="shared" ref="D11115" si="10989">INT((D11114-D$10559-1)/49+1)&amp;"/"&amp;MOD(INT((D11114-D$10559-1)/7),7)+1&amp;"/"&amp;MOD(D11114-D$10559-1,7)+1</f>
        <v>3/6/6</v>
      </c>
      <c r="E11115" s="214"/>
      <c r="F11115" s="197">
        <v>4</v>
      </c>
      <c r="G11115" s="209" t="s">
        <v>605</v>
      </c>
      <c r="H11115" s="373"/>
      <c r="R11115" s="200"/>
    </row>
    <row r="11116" spans="3:18" ht="14.6" customHeight="1" x14ac:dyDescent="0.5">
      <c r="C11116" s="527">
        <v>450</v>
      </c>
      <c r="D11116" s="202" t="str">
        <f t="shared" ref="D11116" si="10990">IF(MOD(D11114-D$10559-1,49)=0,"Jub",IF(MOD(D11114-D$10559,7)=0,"Sab","Yr"))&amp;" "&amp;IF(MOD(D11114-D$10559-1,49)=0,INT(D11114-D$10559-1)/49,"")</f>
        <v xml:space="preserve">Yr </v>
      </c>
      <c r="E11116" s="211">
        <f t="shared" ref="E11116" si="10991">E11112-1</f>
        <v>1303</v>
      </c>
      <c r="F11116" s="197">
        <v>1</v>
      </c>
      <c r="G11116" s="203" t="s">
        <v>288</v>
      </c>
      <c r="H11116" s="373"/>
      <c r="R11116" s="200"/>
    </row>
    <row r="11117" spans="3:18" ht="14.6" customHeight="1" x14ac:dyDescent="0.5">
      <c r="C11117" s="528">
        <f t="shared" ref="C11117" si="10992">C11113+1</f>
        <v>221</v>
      </c>
      <c r="D11117" s="216" t="str">
        <f t="shared" si="10955"/>
        <v>Exodus</v>
      </c>
      <c r="E11117" s="212" t="s">
        <v>171</v>
      </c>
      <c r="F11117" s="197">
        <v>2</v>
      </c>
      <c r="G11117" s="206" t="s">
        <v>604</v>
      </c>
      <c r="H11117" s="373"/>
      <c r="R11117" s="200"/>
    </row>
    <row r="11118" spans="3:18" ht="14.6" customHeight="1" x14ac:dyDescent="0.5">
      <c r="C11118" s="528"/>
      <c r="D11118" s="217">
        <f t="shared" si="10956"/>
        <v>180</v>
      </c>
      <c r="E11118" s="212">
        <f t="shared" si="10956"/>
        <v>-1302</v>
      </c>
      <c r="F11118" s="197">
        <v>3</v>
      </c>
      <c r="G11118" s="208" t="s">
        <v>287</v>
      </c>
      <c r="H11118" s="373"/>
      <c r="R11118" s="200"/>
    </row>
    <row r="11119" spans="3:18" ht="14.6" customHeight="1" thickBot="1" x14ac:dyDescent="0.55000000000000004">
      <c r="C11119" s="529"/>
      <c r="D11119" s="359" t="str">
        <f t="shared" ref="D11119" si="10993">INT((D11118-D$10559-1)/49+1)&amp;"/"&amp;MOD(INT((D11118-D$10559-1)/7),7)+1&amp;"/"&amp;MOD(D11118-D$10559-1,7)+1</f>
        <v>3/6/7</v>
      </c>
      <c r="E11119" s="214"/>
      <c r="F11119" s="197">
        <v>4</v>
      </c>
      <c r="G11119" s="209" t="s">
        <v>605</v>
      </c>
      <c r="H11119" s="373"/>
      <c r="R11119" s="200"/>
    </row>
    <row r="11120" spans="3:18" ht="14.6" customHeight="1" x14ac:dyDescent="0.5">
      <c r="C11120" s="527">
        <v>450</v>
      </c>
      <c r="D11120" s="360" t="str">
        <f t="shared" ref="D11120" si="10994">IF(MOD(D11118-D$10559-1,49)=0,"Jub",IF(MOD(D11118-D$10559,7)=0,"Sab","Yr"))&amp;" "&amp;IF(MOD(D11118-D$10559-1,49)=0,INT(D11118-D$10559-1)/49,"")</f>
        <v xml:space="preserve">Sab </v>
      </c>
      <c r="E11120" s="211">
        <f t="shared" ref="E11120" si="10995">E11116-1</f>
        <v>1302</v>
      </c>
      <c r="F11120" s="197">
        <v>1</v>
      </c>
      <c r="G11120" s="203" t="s">
        <v>288</v>
      </c>
      <c r="H11120" s="373"/>
      <c r="R11120" s="200"/>
    </row>
    <row r="11121" spans="3:18" ht="14.6" customHeight="1" x14ac:dyDescent="0.5">
      <c r="C11121" s="528">
        <f t="shared" ref="C11121" si="10996">C11117+1</f>
        <v>222</v>
      </c>
      <c r="D11121" s="361" t="str">
        <f t="shared" si="10955"/>
        <v>Exodus</v>
      </c>
      <c r="E11121" s="212" t="s">
        <v>171</v>
      </c>
      <c r="F11121" s="197">
        <v>2</v>
      </c>
      <c r="G11121" s="206" t="s">
        <v>604</v>
      </c>
      <c r="H11121" s="373"/>
      <c r="R11121" s="200"/>
    </row>
    <row r="11122" spans="3:18" ht="14.6" customHeight="1" x14ac:dyDescent="0.5">
      <c r="C11122" s="528"/>
      <c r="D11122" s="359">
        <f t="shared" si="10956"/>
        <v>181</v>
      </c>
      <c r="E11122" s="212">
        <f t="shared" si="10956"/>
        <v>-1301</v>
      </c>
      <c r="F11122" s="197">
        <v>3</v>
      </c>
      <c r="G11122" s="208" t="s">
        <v>287</v>
      </c>
      <c r="H11122" s="373"/>
      <c r="R11122" s="200"/>
    </row>
    <row r="11123" spans="3:18" ht="14.6" customHeight="1" thickBot="1" x14ac:dyDescent="0.55000000000000004">
      <c r="C11123" s="529"/>
      <c r="D11123" s="217" t="str">
        <f t="shared" ref="D11123" si="10997">INT((D11122-D$10559-1)/49+1)&amp;"/"&amp;MOD(INT((D11122-D$10559-1)/7),7)+1&amp;"/"&amp;MOD(D11122-D$10559-1,7)+1</f>
        <v>3/7/1</v>
      </c>
      <c r="E11123" s="214"/>
      <c r="F11123" s="197">
        <v>4</v>
      </c>
      <c r="G11123" s="209" t="s">
        <v>605</v>
      </c>
      <c r="H11123" s="373"/>
      <c r="R11123" s="200"/>
    </row>
    <row r="11124" spans="3:18" ht="14.6" customHeight="1" x14ac:dyDescent="0.5">
      <c r="C11124" s="527">
        <v>450</v>
      </c>
      <c r="D11124" s="202" t="str">
        <f t="shared" ref="D11124" si="10998">IF(MOD(D11122-D$10559-1,49)=0,"Jub",IF(MOD(D11122-D$10559,7)=0,"Sab","Yr"))&amp;" "&amp;IF(MOD(D11122-D$10559-1,49)=0,INT(D11122-D$10559-1)/49,"")</f>
        <v xml:space="preserve">Yr </v>
      </c>
      <c r="E11124" s="211">
        <f t="shared" ref="E11124" si="10999">E11120-1</f>
        <v>1301</v>
      </c>
      <c r="F11124" s="197">
        <v>1</v>
      </c>
      <c r="G11124" s="203" t="s">
        <v>288</v>
      </c>
      <c r="H11124" s="373"/>
      <c r="R11124" s="200"/>
    </row>
    <row r="11125" spans="3:18" ht="14.6" customHeight="1" x14ac:dyDescent="0.5">
      <c r="C11125" s="528">
        <f t="shared" ref="C11125" si="11000">C11121+1</f>
        <v>223</v>
      </c>
      <c r="D11125" s="216" t="str">
        <f t="shared" si="10955"/>
        <v>Exodus</v>
      </c>
      <c r="E11125" s="212" t="s">
        <v>171</v>
      </c>
      <c r="F11125" s="197">
        <v>2</v>
      </c>
      <c r="G11125" s="206" t="s">
        <v>604</v>
      </c>
      <c r="H11125" s="373"/>
      <c r="R11125" s="200"/>
    </row>
    <row r="11126" spans="3:18" ht="14.6" customHeight="1" x14ac:dyDescent="0.5">
      <c r="C11126" s="528"/>
      <c r="D11126" s="217">
        <f t="shared" si="10956"/>
        <v>182</v>
      </c>
      <c r="E11126" s="212">
        <f t="shared" si="10956"/>
        <v>-1300</v>
      </c>
      <c r="F11126" s="197">
        <v>3</v>
      </c>
      <c r="G11126" s="208" t="s">
        <v>287</v>
      </c>
      <c r="H11126" s="373"/>
      <c r="R11126" s="200"/>
    </row>
    <row r="11127" spans="3:18" ht="14.6" customHeight="1" thickBot="1" x14ac:dyDescent="0.55000000000000004">
      <c r="C11127" s="529"/>
      <c r="D11127" s="217" t="str">
        <f t="shared" ref="D11127" si="11001">INT((D11126-D$10559-1)/49+1)&amp;"/"&amp;MOD(INT((D11126-D$10559-1)/7),7)+1&amp;"/"&amp;MOD(D11126-D$10559-1,7)+1</f>
        <v>3/7/2</v>
      </c>
      <c r="E11127" s="214"/>
      <c r="F11127" s="197">
        <v>4</v>
      </c>
      <c r="G11127" s="209" t="s">
        <v>605</v>
      </c>
      <c r="H11127" s="373"/>
      <c r="R11127" s="200"/>
    </row>
    <row r="11128" spans="3:18" ht="14.6" customHeight="1" x14ac:dyDescent="0.5">
      <c r="C11128" s="527">
        <v>450</v>
      </c>
      <c r="D11128" s="202" t="str">
        <f t="shared" ref="D11128" si="11002">IF(MOD(D11126-D$10559-1,49)=0,"Jub",IF(MOD(D11126-D$10559,7)=0,"Sab","Yr"))&amp;" "&amp;IF(MOD(D11126-D$10559-1,49)=0,INT(D11126-D$10559-1)/49,"")</f>
        <v xml:space="preserve">Yr </v>
      </c>
      <c r="E11128" s="211">
        <f t="shared" ref="E11128" si="11003">E11124-1</f>
        <v>1300</v>
      </c>
      <c r="F11128" s="197">
        <v>1</v>
      </c>
      <c r="G11128" s="203" t="s">
        <v>288</v>
      </c>
      <c r="H11128" s="373"/>
      <c r="R11128" s="200"/>
    </row>
    <row r="11129" spans="3:18" ht="14.6" customHeight="1" x14ac:dyDescent="0.5">
      <c r="C11129" s="528">
        <f t="shared" ref="C11129" si="11004">C11125+1</f>
        <v>224</v>
      </c>
      <c r="D11129" s="216" t="str">
        <f t="shared" si="10955"/>
        <v>Exodus</v>
      </c>
      <c r="E11129" s="212" t="s">
        <v>171</v>
      </c>
      <c r="F11129" s="197">
        <v>2</v>
      </c>
      <c r="G11129" s="206" t="s">
        <v>604</v>
      </c>
      <c r="H11129" s="373"/>
      <c r="R11129" s="200"/>
    </row>
    <row r="11130" spans="3:18" ht="14.6" customHeight="1" x14ac:dyDescent="0.5">
      <c r="C11130" s="528"/>
      <c r="D11130" s="217">
        <f t="shared" si="10956"/>
        <v>183</v>
      </c>
      <c r="E11130" s="212">
        <f t="shared" si="10956"/>
        <v>-1299</v>
      </c>
      <c r="F11130" s="197">
        <v>3</v>
      </c>
      <c r="G11130" s="208" t="s">
        <v>287</v>
      </c>
      <c r="H11130" s="373"/>
      <c r="R11130" s="200"/>
    </row>
    <row r="11131" spans="3:18" ht="14.6" customHeight="1" thickBot="1" x14ac:dyDescent="0.55000000000000004">
      <c r="C11131" s="529"/>
      <c r="D11131" s="217" t="str">
        <f t="shared" ref="D11131" si="11005">INT((D11130-D$10559-1)/49+1)&amp;"/"&amp;MOD(INT((D11130-D$10559-1)/7),7)+1&amp;"/"&amp;MOD(D11130-D$10559-1,7)+1</f>
        <v>3/7/3</v>
      </c>
      <c r="E11131" s="214"/>
      <c r="F11131" s="197">
        <v>4</v>
      </c>
      <c r="G11131" s="209" t="s">
        <v>605</v>
      </c>
      <c r="H11131" s="373"/>
      <c r="R11131" s="200"/>
    </row>
    <row r="11132" spans="3:18" ht="14.6" customHeight="1" x14ac:dyDescent="0.5">
      <c r="C11132" s="527">
        <v>450</v>
      </c>
      <c r="D11132" s="202" t="str">
        <f t="shared" ref="D11132" si="11006">IF(MOD(D11130-D$10559-1,49)=0,"Jub",IF(MOD(D11130-D$10559,7)=0,"Sab","Yr"))&amp;" "&amp;IF(MOD(D11130-D$10559-1,49)=0,INT(D11130-D$10559-1)/49,"")</f>
        <v xml:space="preserve">Yr </v>
      </c>
      <c r="E11132" s="211">
        <f t="shared" ref="E11132" si="11007">E11128-1</f>
        <v>1299</v>
      </c>
      <c r="F11132" s="197">
        <v>1</v>
      </c>
      <c r="G11132" s="203" t="s">
        <v>288</v>
      </c>
      <c r="H11132" s="373"/>
      <c r="R11132" s="200"/>
    </row>
    <row r="11133" spans="3:18" ht="14.6" customHeight="1" x14ac:dyDescent="0.5">
      <c r="C11133" s="528">
        <f t="shared" ref="C11133" si="11008">C11129+1</f>
        <v>225</v>
      </c>
      <c r="D11133" s="216" t="str">
        <f t="shared" si="10955"/>
        <v>Exodus</v>
      </c>
      <c r="E11133" s="212" t="s">
        <v>171</v>
      </c>
      <c r="F11133" s="197">
        <v>2</v>
      </c>
      <c r="G11133" s="206" t="s">
        <v>604</v>
      </c>
      <c r="H11133" s="373"/>
      <c r="R11133" s="200"/>
    </row>
    <row r="11134" spans="3:18" ht="14.6" customHeight="1" x14ac:dyDescent="0.5">
      <c r="C11134" s="528"/>
      <c r="D11134" s="217">
        <f t="shared" si="10956"/>
        <v>184</v>
      </c>
      <c r="E11134" s="212">
        <f t="shared" si="10956"/>
        <v>-1298</v>
      </c>
      <c r="F11134" s="197">
        <v>3</v>
      </c>
      <c r="G11134" s="208" t="s">
        <v>287</v>
      </c>
      <c r="H11134" s="373"/>
      <c r="R11134" s="200"/>
    </row>
    <row r="11135" spans="3:18" ht="14.6" customHeight="1" thickBot="1" x14ac:dyDescent="0.55000000000000004">
      <c r="C11135" s="529"/>
      <c r="D11135" s="217" t="str">
        <f t="shared" ref="D11135" si="11009">INT((D11134-D$10559-1)/49+1)&amp;"/"&amp;MOD(INT((D11134-D$10559-1)/7),7)+1&amp;"/"&amp;MOD(D11134-D$10559-1,7)+1</f>
        <v>3/7/4</v>
      </c>
      <c r="E11135" s="214"/>
      <c r="F11135" s="197">
        <v>4</v>
      </c>
      <c r="G11135" s="209" t="s">
        <v>605</v>
      </c>
      <c r="H11135" s="373"/>
      <c r="R11135" s="200"/>
    </row>
    <row r="11136" spans="3:18" ht="14.6" customHeight="1" x14ac:dyDescent="0.5">
      <c r="C11136" s="527">
        <v>450</v>
      </c>
      <c r="D11136" s="202" t="str">
        <f t="shared" ref="D11136" si="11010">IF(MOD(D11134-D$10559-1,49)=0,"Jub",IF(MOD(D11134-D$10559,7)=0,"Sab","Yr"))&amp;" "&amp;IF(MOD(D11134-D$10559-1,49)=0,INT(D11134-D$10559-1)/49,"")</f>
        <v xml:space="preserve">Yr </v>
      </c>
      <c r="E11136" s="211">
        <f t="shared" ref="E11136" si="11011">E11132-1</f>
        <v>1298</v>
      </c>
      <c r="F11136" s="197">
        <v>1</v>
      </c>
      <c r="G11136" s="203" t="s">
        <v>288</v>
      </c>
      <c r="H11136" s="373"/>
      <c r="R11136" s="200"/>
    </row>
    <row r="11137" spans="3:18" ht="14.6" customHeight="1" x14ac:dyDescent="0.5">
      <c r="C11137" s="528">
        <f t="shared" ref="C11137" si="11012">C11133+1</f>
        <v>226</v>
      </c>
      <c r="D11137" s="216" t="str">
        <f t="shared" si="10955"/>
        <v>Exodus</v>
      </c>
      <c r="E11137" s="212" t="s">
        <v>171</v>
      </c>
      <c r="F11137" s="197">
        <v>2</v>
      </c>
      <c r="G11137" s="206" t="s">
        <v>604</v>
      </c>
      <c r="H11137" s="373"/>
      <c r="R11137" s="200"/>
    </row>
    <row r="11138" spans="3:18" ht="14.6" customHeight="1" x14ac:dyDescent="0.5">
      <c r="C11138" s="528"/>
      <c r="D11138" s="217">
        <f t="shared" si="10956"/>
        <v>185</v>
      </c>
      <c r="E11138" s="212">
        <f t="shared" si="10956"/>
        <v>-1297</v>
      </c>
      <c r="F11138" s="197">
        <v>3</v>
      </c>
      <c r="G11138" s="208" t="s">
        <v>287</v>
      </c>
      <c r="H11138" s="373"/>
      <c r="R11138" s="200"/>
    </row>
    <row r="11139" spans="3:18" ht="14.6" customHeight="1" thickBot="1" x14ac:dyDescent="0.55000000000000004">
      <c r="C11139" s="529"/>
      <c r="D11139" s="217" t="str">
        <f t="shared" ref="D11139" si="11013">INT((D11138-D$10559-1)/49+1)&amp;"/"&amp;MOD(INT((D11138-D$10559-1)/7),7)+1&amp;"/"&amp;MOD(D11138-D$10559-1,7)+1</f>
        <v>3/7/5</v>
      </c>
      <c r="E11139" s="214"/>
      <c r="F11139" s="197">
        <v>4</v>
      </c>
      <c r="G11139" s="209" t="s">
        <v>605</v>
      </c>
      <c r="H11139" s="373"/>
      <c r="R11139" s="200"/>
    </row>
    <row r="11140" spans="3:18" ht="14.6" customHeight="1" x14ac:dyDescent="0.5">
      <c r="C11140" s="527">
        <v>450</v>
      </c>
      <c r="D11140" s="202" t="str">
        <f t="shared" ref="D11140" si="11014">IF(MOD(D11138-D$10559-1,49)=0,"Jub",IF(MOD(D11138-D$10559,7)=0,"Sab","Yr"))&amp;" "&amp;IF(MOD(D11138-D$10559-1,49)=0,INT(D11138-D$10559-1)/49,"")</f>
        <v xml:space="preserve">Yr </v>
      </c>
      <c r="E11140" s="211">
        <f t="shared" ref="E11140" si="11015">E11136-1</f>
        <v>1297</v>
      </c>
      <c r="F11140" s="197">
        <v>1</v>
      </c>
      <c r="G11140" s="203" t="s">
        <v>288</v>
      </c>
      <c r="H11140" s="373"/>
      <c r="R11140" s="200"/>
    </row>
    <row r="11141" spans="3:18" ht="14.6" customHeight="1" x14ac:dyDescent="0.5">
      <c r="C11141" s="528">
        <f t="shared" ref="C11141" si="11016">C11137+1</f>
        <v>227</v>
      </c>
      <c r="D11141" s="216" t="str">
        <f t="shared" si="10955"/>
        <v>Exodus</v>
      </c>
      <c r="E11141" s="212" t="s">
        <v>171</v>
      </c>
      <c r="F11141" s="197">
        <v>2</v>
      </c>
      <c r="G11141" s="206" t="s">
        <v>604</v>
      </c>
      <c r="H11141" s="373"/>
      <c r="R11141" s="200"/>
    </row>
    <row r="11142" spans="3:18" ht="14.6" customHeight="1" x14ac:dyDescent="0.5">
      <c r="C11142" s="528"/>
      <c r="D11142" s="217">
        <f t="shared" si="10956"/>
        <v>186</v>
      </c>
      <c r="E11142" s="212">
        <f t="shared" si="10956"/>
        <v>-1296</v>
      </c>
      <c r="F11142" s="197">
        <v>3</v>
      </c>
      <c r="G11142" s="208" t="s">
        <v>287</v>
      </c>
      <c r="H11142" s="373"/>
      <c r="R11142" s="200"/>
    </row>
    <row r="11143" spans="3:18" ht="14.6" customHeight="1" thickBot="1" x14ac:dyDescent="0.55000000000000004">
      <c r="C11143" s="529"/>
      <c r="D11143" s="217" t="str">
        <f t="shared" ref="D11143" si="11017">INT((D11142-D$10559-1)/49+1)&amp;"/"&amp;MOD(INT((D11142-D$10559-1)/7),7)+1&amp;"/"&amp;MOD(D11142-D$10559-1,7)+1</f>
        <v>3/7/6</v>
      </c>
      <c r="E11143" s="214"/>
      <c r="F11143" s="197">
        <v>4</v>
      </c>
      <c r="G11143" s="209" t="s">
        <v>605</v>
      </c>
      <c r="H11143" s="373"/>
      <c r="R11143" s="200"/>
    </row>
    <row r="11144" spans="3:18" ht="14.6" customHeight="1" x14ac:dyDescent="0.5">
      <c r="C11144" s="527">
        <v>450</v>
      </c>
      <c r="D11144" s="202" t="str">
        <f t="shared" ref="D11144" si="11018">IF(MOD(D11142-D$10559-1,49)=0,"Jub",IF(MOD(D11142-D$10559,7)=0,"Sab","Yr"))&amp;" "&amp;IF(MOD(D11142-D$10559-1,49)=0,INT(D11142-D$10559-1)/49,"")</f>
        <v xml:space="preserve">Yr </v>
      </c>
      <c r="E11144" s="211">
        <f t="shared" ref="E11144" si="11019">E11140-1</f>
        <v>1296</v>
      </c>
      <c r="F11144" s="197">
        <v>1</v>
      </c>
      <c r="G11144" s="203" t="s">
        <v>288</v>
      </c>
      <c r="H11144" s="373"/>
      <c r="R11144" s="200"/>
    </row>
    <row r="11145" spans="3:18" ht="14.6" customHeight="1" x14ac:dyDescent="0.5">
      <c r="C11145" s="528">
        <f t="shared" ref="C11145" si="11020">C11141+1</f>
        <v>228</v>
      </c>
      <c r="D11145" s="216" t="str">
        <f t="shared" ref="D11145:D11205" si="11021">D11141</f>
        <v>Exodus</v>
      </c>
      <c r="E11145" s="212" t="s">
        <v>171</v>
      </c>
      <c r="F11145" s="197">
        <v>2</v>
      </c>
      <c r="G11145" s="206" t="s">
        <v>604</v>
      </c>
      <c r="H11145" s="373"/>
      <c r="R11145" s="200"/>
    </row>
    <row r="11146" spans="3:18" ht="14.6" customHeight="1" x14ac:dyDescent="0.5">
      <c r="C11146" s="528"/>
      <c r="D11146" s="217">
        <f t="shared" ref="D11146:E11206" si="11022">D11142+1</f>
        <v>187</v>
      </c>
      <c r="E11146" s="212">
        <f t="shared" si="11022"/>
        <v>-1295</v>
      </c>
      <c r="F11146" s="197">
        <v>3</v>
      </c>
      <c r="G11146" s="208" t="s">
        <v>287</v>
      </c>
      <c r="H11146" s="373"/>
      <c r="R11146" s="200"/>
    </row>
    <row r="11147" spans="3:18" ht="14.6" customHeight="1" thickBot="1" x14ac:dyDescent="0.55000000000000004">
      <c r="C11147" s="529"/>
      <c r="D11147" s="359" t="str">
        <f t="shared" ref="D11147" si="11023">INT((D11146-D$10559-1)/49+1)&amp;"/"&amp;MOD(INT((D11146-D$10559-1)/7),7)+1&amp;"/"&amp;MOD(D11146-D$10559-1,7)+1</f>
        <v>3/7/7</v>
      </c>
      <c r="E11147" s="214"/>
      <c r="F11147" s="197">
        <v>4</v>
      </c>
      <c r="G11147" s="209" t="s">
        <v>605</v>
      </c>
      <c r="H11147" s="373"/>
      <c r="R11147" s="200"/>
    </row>
    <row r="11148" spans="3:18" ht="14.6" customHeight="1" x14ac:dyDescent="0.5">
      <c r="C11148" s="527">
        <v>450</v>
      </c>
      <c r="D11148" s="360" t="str">
        <f t="shared" ref="D11148" si="11024">IF(MOD(D11146-D$10559-1,49)=0,"Jub",IF(MOD(D11146-D$10559,7)=0,"Sab","Yr"))&amp;" "&amp;IF(MOD(D11146-D$10559-1,49)=0,INT(D11146-D$10559-1)/49,"")</f>
        <v xml:space="preserve">Sab </v>
      </c>
      <c r="E11148" s="211">
        <f t="shared" ref="E11148" si="11025">E11144-1</f>
        <v>1295</v>
      </c>
      <c r="F11148" s="197">
        <v>1</v>
      </c>
      <c r="G11148" s="203" t="s">
        <v>288</v>
      </c>
      <c r="H11148" s="373"/>
      <c r="R11148" s="200"/>
    </row>
    <row r="11149" spans="3:18" ht="14.6" customHeight="1" x14ac:dyDescent="0.5">
      <c r="C11149" s="528">
        <f t="shared" ref="C11149" si="11026">C11145+1</f>
        <v>229</v>
      </c>
      <c r="D11149" s="361" t="str">
        <f t="shared" si="11021"/>
        <v>Exodus</v>
      </c>
      <c r="E11149" s="212" t="s">
        <v>171</v>
      </c>
      <c r="F11149" s="197">
        <v>2</v>
      </c>
      <c r="G11149" s="206" t="s">
        <v>604</v>
      </c>
      <c r="H11149" s="373"/>
      <c r="R11149" s="200"/>
    </row>
    <row r="11150" spans="3:18" ht="14.6" customHeight="1" x14ac:dyDescent="0.5">
      <c r="C11150" s="528"/>
      <c r="D11150" s="359">
        <f t="shared" si="11022"/>
        <v>188</v>
      </c>
      <c r="E11150" s="212">
        <f t="shared" si="11022"/>
        <v>-1294</v>
      </c>
      <c r="F11150" s="197">
        <v>3</v>
      </c>
      <c r="G11150" s="208" t="s">
        <v>287</v>
      </c>
      <c r="H11150" s="373"/>
      <c r="R11150" s="200"/>
    </row>
    <row r="11151" spans="3:18" ht="14.6" customHeight="1" thickBot="1" x14ac:dyDescent="0.55000000000000004">
      <c r="C11151" s="529"/>
      <c r="D11151" s="356" t="str">
        <f t="shared" ref="D11151" si="11027">INT((D11150-D$10559-1)/49+1)&amp;"/"&amp;MOD(INT((D11150-D$10559-1)/7),7)+1&amp;"/"&amp;MOD(D11150-D$10559-1,7)+1</f>
        <v>4/1/1</v>
      </c>
      <c r="E11151" s="214"/>
      <c r="F11151" s="197">
        <v>4</v>
      </c>
      <c r="G11151" s="209" t="s">
        <v>605</v>
      </c>
      <c r="H11151" s="373"/>
      <c r="R11151" s="200"/>
    </row>
    <row r="11152" spans="3:18" ht="14.6" customHeight="1" x14ac:dyDescent="0.5">
      <c r="C11152" s="527">
        <v>450</v>
      </c>
      <c r="D11152" s="357" t="str">
        <f t="shared" ref="D11152" si="11028">IF(MOD(D11150-D$10559-1,49)=0,"Jub",IF(MOD(D11150-D$10559,7)=0,"Sab","Yr"))&amp;" "&amp;IF(MOD(D11150-D$10559-1,49)=0,INT(D11150-D$10559-1)/49,"")</f>
        <v>Jub 3</v>
      </c>
      <c r="E11152" s="211">
        <f t="shared" ref="E11152" si="11029">E11148-1</f>
        <v>1294</v>
      </c>
      <c r="F11152" s="197">
        <v>1</v>
      </c>
      <c r="G11152" s="203" t="s">
        <v>288</v>
      </c>
      <c r="H11152" s="373"/>
      <c r="R11152" s="200"/>
    </row>
    <row r="11153" spans="3:18" ht="14.6" customHeight="1" x14ac:dyDescent="0.5">
      <c r="C11153" s="528">
        <f t="shared" ref="C11153" si="11030">C11149+1</f>
        <v>230</v>
      </c>
      <c r="D11153" s="358" t="str">
        <f t="shared" si="11021"/>
        <v>Exodus</v>
      </c>
      <c r="E11153" s="212" t="s">
        <v>171</v>
      </c>
      <c r="F11153" s="197">
        <v>2</v>
      </c>
      <c r="G11153" s="206" t="s">
        <v>604</v>
      </c>
      <c r="H11153" s="373"/>
      <c r="R11153" s="200"/>
    </row>
    <row r="11154" spans="3:18" ht="14.6" customHeight="1" x14ac:dyDescent="0.5">
      <c r="C11154" s="528"/>
      <c r="D11154" s="356">
        <f t="shared" si="11022"/>
        <v>189</v>
      </c>
      <c r="E11154" s="212">
        <f t="shared" si="11022"/>
        <v>-1293</v>
      </c>
      <c r="F11154" s="197">
        <v>3</v>
      </c>
      <c r="G11154" s="208" t="s">
        <v>287</v>
      </c>
      <c r="H11154" s="373"/>
      <c r="R11154" s="200"/>
    </row>
    <row r="11155" spans="3:18" ht="14.6" customHeight="1" thickBot="1" x14ac:dyDescent="0.55000000000000004">
      <c r="C11155" s="529"/>
      <c r="D11155" s="217" t="str">
        <f t="shared" ref="D11155" si="11031">INT((D11154-D$10559-1)/49+1)&amp;"/"&amp;MOD(INT((D11154-D$10559-1)/7),7)+1&amp;"/"&amp;MOD(D11154-D$10559-1,7)+1</f>
        <v>4/1/2</v>
      </c>
      <c r="E11155" s="214"/>
      <c r="F11155" s="197">
        <v>4</v>
      </c>
      <c r="G11155" s="209" t="s">
        <v>605</v>
      </c>
      <c r="H11155" s="373"/>
      <c r="R11155" s="200"/>
    </row>
    <row r="11156" spans="3:18" ht="14.6" customHeight="1" x14ac:dyDescent="0.5">
      <c r="C11156" s="527">
        <v>450</v>
      </c>
      <c r="D11156" s="202" t="str">
        <f t="shared" ref="D11156" si="11032">IF(MOD(D11154-D$10559-1,49)=0,"Jub",IF(MOD(D11154-D$10559,7)=0,"Sab","Yr"))&amp;" "&amp;IF(MOD(D11154-D$10559-1,49)=0,INT(D11154-D$10559-1)/49,"")</f>
        <v xml:space="preserve">Yr </v>
      </c>
      <c r="E11156" s="211">
        <f t="shared" ref="E11156" si="11033">E11152-1</f>
        <v>1293</v>
      </c>
      <c r="F11156" s="197">
        <v>1</v>
      </c>
      <c r="G11156" s="203" t="s">
        <v>288</v>
      </c>
      <c r="H11156" s="373"/>
      <c r="R11156" s="200"/>
    </row>
    <row r="11157" spans="3:18" ht="14.6" customHeight="1" x14ac:dyDescent="0.5">
      <c r="C11157" s="528">
        <f t="shared" ref="C11157" si="11034">C11153+1</f>
        <v>231</v>
      </c>
      <c r="D11157" s="216" t="str">
        <f t="shared" si="11021"/>
        <v>Exodus</v>
      </c>
      <c r="E11157" s="212" t="s">
        <v>171</v>
      </c>
      <c r="F11157" s="197">
        <v>2</v>
      </c>
      <c r="G11157" s="206" t="s">
        <v>604</v>
      </c>
      <c r="H11157" s="373"/>
      <c r="R11157" s="200"/>
    </row>
    <row r="11158" spans="3:18" ht="14.6" customHeight="1" x14ac:dyDescent="0.5">
      <c r="C11158" s="528"/>
      <c r="D11158" s="217">
        <f t="shared" si="11022"/>
        <v>190</v>
      </c>
      <c r="E11158" s="212">
        <f t="shared" si="11022"/>
        <v>-1292</v>
      </c>
      <c r="F11158" s="197">
        <v>3</v>
      </c>
      <c r="G11158" s="208" t="s">
        <v>287</v>
      </c>
      <c r="H11158" s="373"/>
      <c r="R11158" s="200"/>
    </row>
    <row r="11159" spans="3:18" ht="14.6" customHeight="1" thickBot="1" x14ac:dyDescent="0.55000000000000004">
      <c r="C11159" s="529"/>
      <c r="D11159" s="217" t="str">
        <f t="shared" ref="D11159" si="11035">INT((D11158-D$10559-1)/49+1)&amp;"/"&amp;MOD(INT((D11158-D$10559-1)/7),7)+1&amp;"/"&amp;MOD(D11158-D$10559-1,7)+1</f>
        <v>4/1/3</v>
      </c>
      <c r="E11159" s="214"/>
      <c r="F11159" s="197">
        <v>4</v>
      </c>
      <c r="G11159" s="209" t="s">
        <v>605</v>
      </c>
      <c r="H11159" s="373"/>
      <c r="R11159" s="200"/>
    </row>
    <row r="11160" spans="3:18" ht="14.6" customHeight="1" x14ac:dyDescent="0.5">
      <c r="C11160" s="527">
        <v>450</v>
      </c>
      <c r="D11160" s="202" t="str">
        <f t="shared" ref="D11160" si="11036">IF(MOD(D11158-D$10559-1,49)=0,"Jub",IF(MOD(D11158-D$10559,7)=0,"Sab","Yr"))&amp;" "&amp;IF(MOD(D11158-D$10559-1,49)=0,INT(D11158-D$10559-1)/49,"")</f>
        <v xml:space="preserve">Yr </v>
      </c>
      <c r="E11160" s="211">
        <f t="shared" ref="E11160" si="11037">E11156-1</f>
        <v>1292</v>
      </c>
      <c r="F11160" s="197">
        <v>1</v>
      </c>
      <c r="G11160" s="203" t="s">
        <v>288</v>
      </c>
      <c r="H11160" s="373"/>
      <c r="R11160" s="200"/>
    </row>
    <row r="11161" spans="3:18" ht="14.6" customHeight="1" x14ac:dyDescent="0.5">
      <c r="C11161" s="528">
        <f t="shared" ref="C11161" si="11038">C11157+1</f>
        <v>232</v>
      </c>
      <c r="D11161" s="216" t="str">
        <f t="shared" si="11021"/>
        <v>Exodus</v>
      </c>
      <c r="E11161" s="212" t="s">
        <v>171</v>
      </c>
      <c r="F11161" s="197">
        <v>2</v>
      </c>
      <c r="G11161" s="206" t="s">
        <v>604</v>
      </c>
      <c r="H11161" s="373"/>
      <c r="R11161" s="200"/>
    </row>
    <row r="11162" spans="3:18" ht="14.6" customHeight="1" x14ac:dyDescent="0.5">
      <c r="C11162" s="528"/>
      <c r="D11162" s="217">
        <f t="shared" si="11022"/>
        <v>191</v>
      </c>
      <c r="E11162" s="212">
        <f t="shared" si="11022"/>
        <v>-1291</v>
      </c>
      <c r="F11162" s="197">
        <v>3</v>
      </c>
      <c r="G11162" s="208" t="s">
        <v>287</v>
      </c>
      <c r="H11162" s="373"/>
      <c r="R11162" s="200"/>
    </row>
    <row r="11163" spans="3:18" ht="14.6" customHeight="1" thickBot="1" x14ac:dyDescent="0.55000000000000004">
      <c r="C11163" s="529"/>
      <c r="D11163" s="217" t="str">
        <f t="shared" ref="D11163" si="11039">INT((D11162-D$10559-1)/49+1)&amp;"/"&amp;MOD(INT((D11162-D$10559-1)/7),7)+1&amp;"/"&amp;MOD(D11162-D$10559-1,7)+1</f>
        <v>4/1/4</v>
      </c>
      <c r="E11163" s="214"/>
      <c r="F11163" s="197">
        <v>4</v>
      </c>
      <c r="G11163" s="209" t="s">
        <v>605</v>
      </c>
      <c r="H11163" s="373"/>
      <c r="R11163" s="200"/>
    </row>
    <row r="11164" spans="3:18" ht="14.6" customHeight="1" x14ac:dyDescent="0.5">
      <c r="C11164" s="527">
        <v>450</v>
      </c>
      <c r="D11164" s="202" t="str">
        <f t="shared" ref="D11164" si="11040">IF(MOD(D11162-D$10559-1,49)=0,"Jub",IF(MOD(D11162-D$10559,7)=0,"Sab","Yr"))&amp;" "&amp;IF(MOD(D11162-D$10559-1,49)=0,INT(D11162-D$10559-1)/49,"")</f>
        <v xml:space="preserve">Yr </v>
      </c>
      <c r="E11164" s="211">
        <f t="shared" ref="E11164" si="11041">E11160-1</f>
        <v>1291</v>
      </c>
      <c r="F11164" s="197">
        <v>1</v>
      </c>
      <c r="G11164" s="203" t="s">
        <v>288</v>
      </c>
      <c r="H11164" s="373"/>
      <c r="R11164" s="200"/>
    </row>
    <row r="11165" spans="3:18" ht="14.6" customHeight="1" x14ac:dyDescent="0.5">
      <c r="C11165" s="528">
        <f t="shared" ref="C11165" si="11042">C11161+1</f>
        <v>233</v>
      </c>
      <c r="D11165" s="216" t="str">
        <f t="shared" si="11021"/>
        <v>Exodus</v>
      </c>
      <c r="E11165" s="212" t="s">
        <v>171</v>
      </c>
      <c r="F11165" s="197">
        <v>2</v>
      </c>
      <c r="G11165" s="206" t="s">
        <v>604</v>
      </c>
      <c r="H11165" s="373"/>
      <c r="R11165" s="200"/>
    </row>
    <row r="11166" spans="3:18" ht="14.6" customHeight="1" x14ac:dyDescent="0.5">
      <c r="C11166" s="528"/>
      <c r="D11166" s="217">
        <f t="shared" si="11022"/>
        <v>192</v>
      </c>
      <c r="E11166" s="212">
        <f t="shared" si="11022"/>
        <v>-1290</v>
      </c>
      <c r="F11166" s="197">
        <v>3</v>
      </c>
      <c r="G11166" s="208" t="s">
        <v>287</v>
      </c>
      <c r="H11166" s="373"/>
      <c r="R11166" s="200"/>
    </row>
    <row r="11167" spans="3:18" ht="14.6" customHeight="1" thickBot="1" x14ac:dyDescent="0.55000000000000004">
      <c r="C11167" s="529"/>
      <c r="D11167" s="217" t="str">
        <f t="shared" ref="D11167" si="11043">INT((D11166-D$10559-1)/49+1)&amp;"/"&amp;MOD(INT((D11166-D$10559-1)/7),7)+1&amp;"/"&amp;MOD(D11166-D$10559-1,7)+1</f>
        <v>4/1/5</v>
      </c>
      <c r="E11167" s="214"/>
      <c r="F11167" s="197">
        <v>4</v>
      </c>
      <c r="G11167" s="209" t="s">
        <v>605</v>
      </c>
      <c r="H11167" s="373"/>
      <c r="R11167" s="200"/>
    </row>
    <row r="11168" spans="3:18" ht="14.6" customHeight="1" x14ac:dyDescent="0.5">
      <c r="C11168" s="527">
        <v>450</v>
      </c>
      <c r="D11168" s="202" t="str">
        <f t="shared" ref="D11168" si="11044">IF(MOD(D11166-D$10559-1,49)=0,"Jub",IF(MOD(D11166-D$10559,7)=0,"Sab","Yr"))&amp;" "&amp;IF(MOD(D11166-D$10559-1,49)=0,INT(D11166-D$10559-1)/49,"")</f>
        <v xml:space="preserve">Yr </v>
      </c>
      <c r="E11168" s="211">
        <f t="shared" ref="E11168" si="11045">E11164-1</f>
        <v>1290</v>
      </c>
      <c r="F11168" s="197">
        <v>1</v>
      </c>
      <c r="G11168" s="203" t="s">
        <v>288</v>
      </c>
      <c r="H11168" s="373"/>
      <c r="R11168" s="200"/>
    </row>
    <row r="11169" spans="3:18" ht="14.6" customHeight="1" x14ac:dyDescent="0.5">
      <c r="C11169" s="528">
        <f t="shared" ref="C11169" si="11046">C11165+1</f>
        <v>234</v>
      </c>
      <c r="D11169" s="216" t="str">
        <f t="shared" si="11021"/>
        <v>Exodus</v>
      </c>
      <c r="E11169" s="212" t="s">
        <v>171</v>
      </c>
      <c r="F11169" s="197">
        <v>2</v>
      </c>
      <c r="G11169" s="206" t="s">
        <v>604</v>
      </c>
      <c r="H11169" s="373"/>
      <c r="R11169" s="200"/>
    </row>
    <row r="11170" spans="3:18" ht="14.6" customHeight="1" x14ac:dyDescent="0.5">
      <c r="C11170" s="528"/>
      <c r="D11170" s="217">
        <f t="shared" si="11022"/>
        <v>193</v>
      </c>
      <c r="E11170" s="212">
        <f t="shared" si="11022"/>
        <v>-1289</v>
      </c>
      <c r="F11170" s="197">
        <v>3</v>
      </c>
      <c r="G11170" s="208" t="s">
        <v>287</v>
      </c>
      <c r="H11170" s="373"/>
      <c r="R11170" s="200"/>
    </row>
    <row r="11171" spans="3:18" ht="14.6" customHeight="1" thickBot="1" x14ac:dyDescent="0.55000000000000004">
      <c r="C11171" s="529"/>
      <c r="D11171" s="217" t="str">
        <f t="shared" ref="D11171" si="11047">INT((D11170-D$10559-1)/49+1)&amp;"/"&amp;MOD(INT((D11170-D$10559-1)/7),7)+1&amp;"/"&amp;MOD(D11170-D$10559-1,7)+1</f>
        <v>4/1/6</v>
      </c>
      <c r="E11171" s="214"/>
      <c r="F11171" s="197">
        <v>4</v>
      </c>
      <c r="G11171" s="209" t="s">
        <v>605</v>
      </c>
      <c r="H11171" s="373"/>
      <c r="R11171" s="200"/>
    </row>
    <row r="11172" spans="3:18" ht="14.6" customHeight="1" x14ac:dyDescent="0.5">
      <c r="C11172" s="527">
        <v>450</v>
      </c>
      <c r="D11172" s="202" t="str">
        <f t="shared" ref="D11172" si="11048">IF(MOD(D11170-D$10559-1,49)=0,"Jub",IF(MOD(D11170-D$10559,7)=0,"Sab","Yr"))&amp;" "&amp;IF(MOD(D11170-D$10559-1,49)=0,INT(D11170-D$10559-1)/49,"")</f>
        <v xml:space="preserve">Yr </v>
      </c>
      <c r="E11172" s="211">
        <f t="shared" ref="E11172" si="11049">E11168-1</f>
        <v>1289</v>
      </c>
      <c r="F11172" s="197">
        <v>1</v>
      </c>
      <c r="G11172" s="203" t="s">
        <v>288</v>
      </c>
      <c r="H11172" s="373"/>
      <c r="R11172" s="200"/>
    </row>
    <row r="11173" spans="3:18" ht="14.6" customHeight="1" x14ac:dyDescent="0.5">
      <c r="C11173" s="528">
        <f t="shared" ref="C11173" si="11050">C11169+1</f>
        <v>235</v>
      </c>
      <c r="D11173" s="216" t="str">
        <f t="shared" si="11021"/>
        <v>Exodus</v>
      </c>
      <c r="E11173" s="212" t="s">
        <v>171</v>
      </c>
      <c r="F11173" s="197">
        <v>2</v>
      </c>
      <c r="G11173" s="206" t="s">
        <v>604</v>
      </c>
      <c r="H11173" s="373"/>
      <c r="R11173" s="200"/>
    </row>
    <row r="11174" spans="3:18" ht="14.6" customHeight="1" x14ac:dyDescent="0.5">
      <c r="C11174" s="528"/>
      <c r="D11174" s="217">
        <f t="shared" si="11022"/>
        <v>194</v>
      </c>
      <c r="E11174" s="212">
        <f t="shared" si="11022"/>
        <v>-1288</v>
      </c>
      <c r="F11174" s="197">
        <v>3</v>
      </c>
      <c r="G11174" s="208" t="s">
        <v>287</v>
      </c>
      <c r="H11174" s="373"/>
      <c r="R11174" s="200"/>
    </row>
    <row r="11175" spans="3:18" ht="14.6" customHeight="1" thickBot="1" x14ac:dyDescent="0.55000000000000004">
      <c r="C11175" s="529"/>
      <c r="D11175" s="359" t="str">
        <f t="shared" ref="D11175" si="11051">INT((D11174-D$10559-1)/49+1)&amp;"/"&amp;MOD(INT((D11174-D$10559-1)/7),7)+1&amp;"/"&amp;MOD(D11174-D$10559-1,7)+1</f>
        <v>4/1/7</v>
      </c>
      <c r="E11175" s="214"/>
      <c r="F11175" s="197">
        <v>4</v>
      </c>
      <c r="G11175" s="209" t="s">
        <v>605</v>
      </c>
      <c r="H11175" s="373"/>
      <c r="R11175" s="200"/>
    </row>
    <row r="11176" spans="3:18" ht="14.6" customHeight="1" x14ac:dyDescent="0.5">
      <c r="C11176" s="527">
        <v>450</v>
      </c>
      <c r="D11176" s="360" t="str">
        <f t="shared" ref="D11176" si="11052">IF(MOD(D11174-D$10559-1,49)=0,"Jub",IF(MOD(D11174-D$10559,7)=0,"Sab","Yr"))&amp;" "&amp;IF(MOD(D11174-D$10559-1,49)=0,INT(D11174-D$10559-1)/49,"")</f>
        <v xml:space="preserve">Sab </v>
      </c>
      <c r="E11176" s="211">
        <f t="shared" ref="E11176" si="11053">E11172-1</f>
        <v>1288</v>
      </c>
      <c r="F11176" s="197">
        <v>1</v>
      </c>
      <c r="G11176" s="203" t="s">
        <v>288</v>
      </c>
      <c r="H11176" s="373"/>
      <c r="R11176" s="200"/>
    </row>
    <row r="11177" spans="3:18" ht="14.6" customHeight="1" x14ac:dyDescent="0.5">
      <c r="C11177" s="528">
        <f t="shared" ref="C11177" si="11054">C11173+1</f>
        <v>236</v>
      </c>
      <c r="D11177" s="361" t="str">
        <f t="shared" si="11021"/>
        <v>Exodus</v>
      </c>
      <c r="E11177" s="212" t="s">
        <v>171</v>
      </c>
      <c r="F11177" s="197">
        <v>2</v>
      </c>
      <c r="G11177" s="206" t="s">
        <v>604</v>
      </c>
      <c r="H11177" s="373"/>
      <c r="R11177" s="200"/>
    </row>
    <row r="11178" spans="3:18" ht="14.6" customHeight="1" x14ac:dyDescent="0.5">
      <c r="C11178" s="528"/>
      <c r="D11178" s="359">
        <f t="shared" si="11022"/>
        <v>195</v>
      </c>
      <c r="E11178" s="212">
        <f t="shared" si="11022"/>
        <v>-1287</v>
      </c>
      <c r="F11178" s="197">
        <v>3</v>
      </c>
      <c r="G11178" s="208" t="s">
        <v>287</v>
      </c>
      <c r="H11178" s="373"/>
      <c r="R11178" s="200"/>
    </row>
    <row r="11179" spans="3:18" ht="14.6" customHeight="1" thickBot="1" x14ac:dyDescent="0.55000000000000004">
      <c r="C11179" s="529"/>
      <c r="D11179" s="217" t="str">
        <f t="shared" ref="D11179" si="11055">INT((D11178-D$10559-1)/49+1)&amp;"/"&amp;MOD(INT((D11178-D$10559-1)/7),7)+1&amp;"/"&amp;MOD(D11178-D$10559-1,7)+1</f>
        <v>4/2/1</v>
      </c>
      <c r="E11179" s="214"/>
      <c r="F11179" s="197">
        <v>4</v>
      </c>
      <c r="G11179" s="209" t="s">
        <v>605</v>
      </c>
      <c r="H11179" s="373"/>
      <c r="R11179" s="200"/>
    </row>
    <row r="11180" spans="3:18" ht="14.6" customHeight="1" x14ac:dyDescent="0.5">
      <c r="C11180" s="527">
        <v>450</v>
      </c>
      <c r="D11180" s="202" t="str">
        <f t="shared" ref="D11180" si="11056">IF(MOD(D11178-D$10559-1,49)=0,"Jub",IF(MOD(D11178-D$10559,7)=0,"Sab","Yr"))&amp;" "&amp;IF(MOD(D11178-D$10559-1,49)=0,INT(D11178-D$10559-1)/49,"")</f>
        <v xml:space="preserve">Yr </v>
      </c>
      <c r="E11180" s="211">
        <f t="shared" ref="E11180" si="11057">E11176-1</f>
        <v>1287</v>
      </c>
      <c r="F11180" s="197">
        <v>1</v>
      </c>
      <c r="G11180" s="203" t="s">
        <v>288</v>
      </c>
      <c r="H11180" s="373"/>
      <c r="R11180" s="200"/>
    </row>
    <row r="11181" spans="3:18" ht="14.6" customHeight="1" x14ac:dyDescent="0.5">
      <c r="C11181" s="528">
        <f t="shared" ref="C11181" si="11058">C11177+1</f>
        <v>237</v>
      </c>
      <c r="D11181" s="216" t="str">
        <f t="shared" si="11021"/>
        <v>Exodus</v>
      </c>
      <c r="E11181" s="212" t="s">
        <v>171</v>
      </c>
      <c r="F11181" s="197">
        <v>2</v>
      </c>
      <c r="G11181" s="206" t="s">
        <v>604</v>
      </c>
      <c r="H11181" s="373"/>
      <c r="R11181" s="200"/>
    </row>
    <row r="11182" spans="3:18" ht="14.6" customHeight="1" x14ac:dyDescent="0.5">
      <c r="C11182" s="528"/>
      <c r="D11182" s="217">
        <f t="shared" si="11022"/>
        <v>196</v>
      </c>
      <c r="E11182" s="212">
        <f t="shared" si="11022"/>
        <v>-1286</v>
      </c>
      <c r="F11182" s="197">
        <v>3</v>
      </c>
      <c r="G11182" s="208" t="s">
        <v>287</v>
      </c>
      <c r="H11182" s="373"/>
      <c r="R11182" s="200"/>
    </row>
    <row r="11183" spans="3:18" ht="14.6" customHeight="1" thickBot="1" x14ac:dyDescent="0.55000000000000004">
      <c r="C11183" s="529"/>
      <c r="D11183" s="217" t="str">
        <f t="shared" ref="D11183" si="11059">INT((D11182-D$10559-1)/49+1)&amp;"/"&amp;MOD(INT((D11182-D$10559-1)/7),7)+1&amp;"/"&amp;MOD(D11182-D$10559-1,7)+1</f>
        <v>4/2/2</v>
      </c>
      <c r="E11183" s="214"/>
      <c r="F11183" s="197">
        <v>4</v>
      </c>
      <c r="G11183" s="209" t="s">
        <v>605</v>
      </c>
      <c r="H11183" s="373"/>
      <c r="R11183" s="200"/>
    </row>
    <row r="11184" spans="3:18" ht="14.6" customHeight="1" x14ac:dyDescent="0.5">
      <c r="C11184" s="527">
        <v>450</v>
      </c>
      <c r="D11184" s="202" t="str">
        <f t="shared" ref="D11184" si="11060">IF(MOD(D11182-D$10559-1,49)=0,"Jub",IF(MOD(D11182-D$10559,7)=0,"Sab","Yr"))&amp;" "&amp;IF(MOD(D11182-D$10559-1,49)=0,INT(D11182-D$10559-1)/49,"")</f>
        <v xml:space="preserve">Yr </v>
      </c>
      <c r="E11184" s="211">
        <f t="shared" ref="E11184" si="11061">E11180-1</f>
        <v>1286</v>
      </c>
      <c r="F11184" s="197">
        <v>1</v>
      </c>
      <c r="G11184" s="203" t="s">
        <v>288</v>
      </c>
      <c r="H11184" s="373"/>
      <c r="R11184" s="200"/>
    </row>
    <row r="11185" spans="3:18" ht="14.6" customHeight="1" x14ac:dyDescent="0.5">
      <c r="C11185" s="528">
        <f t="shared" ref="C11185" si="11062">C11181+1</f>
        <v>238</v>
      </c>
      <c r="D11185" s="216" t="str">
        <f t="shared" si="11021"/>
        <v>Exodus</v>
      </c>
      <c r="E11185" s="212" t="s">
        <v>171</v>
      </c>
      <c r="F11185" s="197">
        <v>2</v>
      </c>
      <c r="G11185" s="206" t="s">
        <v>604</v>
      </c>
      <c r="H11185" s="373"/>
      <c r="R11185" s="200"/>
    </row>
    <row r="11186" spans="3:18" ht="14.6" customHeight="1" x14ac:dyDescent="0.5">
      <c r="C11186" s="528"/>
      <c r="D11186" s="217">
        <f t="shared" si="11022"/>
        <v>197</v>
      </c>
      <c r="E11186" s="212">
        <f t="shared" si="11022"/>
        <v>-1285</v>
      </c>
      <c r="F11186" s="197">
        <v>3</v>
      </c>
      <c r="G11186" s="208" t="s">
        <v>287</v>
      </c>
      <c r="H11186" s="373"/>
      <c r="R11186" s="200"/>
    </row>
    <row r="11187" spans="3:18" ht="14.6" customHeight="1" thickBot="1" x14ac:dyDescent="0.55000000000000004">
      <c r="C11187" s="529"/>
      <c r="D11187" s="217" t="str">
        <f t="shared" ref="D11187" si="11063">INT((D11186-D$10559-1)/49+1)&amp;"/"&amp;MOD(INT((D11186-D$10559-1)/7),7)+1&amp;"/"&amp;MOD(D11186-D$10559-1,7)+1</f>
        <v>4/2/3</v>
      </c>
      <c r="E11187" s="214"/>
      <c r="F11187" s="197">
        <v>4</v>
      </c>
      <c r="G11187" s="209" t="s">
        <v>605</v>
      </c>
      <c r="H11187" s="373"/>
      <c r="R11187" s="200"/>
    </row>
    <row r="11188" spans="3:18" ht="14.6" customHeight="1" x14ac:dyDescent="0.5">
      <c r="C11188" s="527">
        <v>450</v>
      </c>
      <c r="D11188" s="202" t="str">
        <f t="shared" ref="D11188" si="11064">IF(MOD(D11186-D$10559-1,49)=0,"Jub",IF(MOD(D11186-D$10559,7)=0,"Sab","Yr"))&amp;" "&amp;IF(MOD(D11186-D$10559-1,49)=0,INT(D11186-D$10559-1)/49,"")</f>
        <v xml:space="preserve">Yr </v>
      </c>
      <c r="E11188" s="211">
        <f t="shared" ref="E11188" si="11065">E11184-1</f>
        <v>1285</v>
      </c>
      <c r="F11188" s="197">
        <v>1</v>
      </c>
      <c r="G11188" s="203" t="s">
        <v>288</v>
      </c>
      <c r="H11188" s="373"/>
      <c r="R11188" s="200"/>
    </row>
    <row r="11189" spans="3:18" ht="14.6" customHeight="1" x14ac:dyDescent="0.5">
      <c r="C11189" s="528">
        <f t="shared" ref="C11189" si="11066">C11185+1</f>
        <v>239</v>
      </c>
      <c r="D11189" s="216" t="str">
        <f t="shared" si="11021"/>
        <v>Exodus</v>
      </c>
      <c r="E11189" s="212" t="s">
        <v>171</v>
      </c>
      <c r="F11189" s="197">
        <v>2</v>
      </c>
      <c r="G11189" s="206" t="s">
        <v>604</v>
      </c>
      <c r="H11189" s="373"/>
      <c r="R11189" s="200"/>
    </row>
    <row r="11190" spans="3:18" ht="14.6" customHeight="1" x14ac:dyDescent="0.5">
      <c r="C11190" s="528"/>
      <c r="D11190" s="217">
        <f t="shared" si="11022"/>
        <v>198</v>
      </c>
      <c r="E11190" s="212">
        <f t="shared" si="11022"/>
        <v>-1284</v>
      </c>
      <c r="F11190" s="197">
        <v>3</v>
      </c>
      <c r="G11190" s="208" t="s">
        <v>287</v>
      </c>
      <c r="H11190" s="373"/>
      <c r="R11190" s="200"/>
    </row>
    <row r="11191" spans="3:18" ht="14.6" customHeight="1" thickBot="1" x14ac:dyDescent="0.55000000000000004">
      <c r="C11191" s="529"/>
      <c r="D11191" s="217" t="str">
        <f t="shared" ref="D11191" si="11067">INT((D11190-D$10559-1)/49+1)&amp;"/"&amp;MOD(INT((D11190-D$10559-1)/7),7)+1&amp;"/"&amp;MOD(D11190-D$10559-1,7)+1</f>
        <v>4/2/4</v>
      </c>
      <c r="E11191" s="214"/>
      <c r="F11191" s="197">
        <v>4</v>
      </c>
      <c r="G11191" s="209" t="s">
        <v>605</v>
      </c>
      <c r="H11191" s="373"/>
      <c r="R11191" s="200"/>
    </row>
    <row r="11192" spans="3:18" ht="14.6" customHeight="1" x14ac:dyDescent="0.5">
      <c r="C11192" s="527">
        <v>450</v>
      </c>
      <c r="D11192" s="202" t="str">
        <f t="shared" ref="D11192" si="11068">IF(MOD(D11190-D$10559-1,49)=0,"Jub",IF(MOD(D11190-D$10559,7)=0,"Sab","Yr"))&amp;" "&amp;IF(MOD(D11190-D$10559-1,49)=0,INT(D11190-D$10559-1)/49,"")</f>
        <v xml:space="preserve">Yr </v>
      </c>
      <c r="E11192" s="211">
        <f t="shared" ref="E11192" si="11069">E11188-1</f>
        <v>1284</v>
      </c>
      <c r="F11192" s="197">
        <v>1</v>
      </c>
      <c r="G11192" s="203" t="s">
        <v>288</v>
      </c>
      <c r="H11192" s="373"/>
      <c r="R11192" s="200"/>
    </row>
    <row r="11193" spans="3:18" ht="14.6" customHeight="1" x14ac:dyDescent="0.5">
      <c r="C11193" s="528">
        <f t="shared" ref="C11193" si="11070">C11189+1</f>
        <v>240</v>
      </c>
      <c r="D11193" s="216" t="str">
        <f t="shared" si="11021"/>
        <v>Exodus</v>
      </c>
      <c r="E11193" s="212" t="s">
        <v>171</v>
      </c>
      <c r="F11193" s="197">
        <v>2</v>
      </c>
      <c r="G11193" s="206" t="s">
        <v>604</v>
      </c>
      <c r="H11193" s="373"/>
      <c r="R11193" s="200"/>
    </row>
    <row r="11194" spans="3:18" ht="14.6" customHeight="1" x14ac:dyDescent="0.5">
      <c r="C11194" s="528"/>
      <c r="D11194" s="217">
        <f t="shared" si="11022"/>
        <v>199</v>
      </c>
      <c r="E11194" s="212">
        <f t="shared" si="11022"/>
        <v>-1283</v>
      </c>
      <c r="F11194" s="197">
        <v>3</v>
      </c>
      <c r="G11194" s="208" t="s">
        <v>287</v>
      </c>
      <c r="H11194" s="373"/>
      <c r="R11194" s="200"/>
    </row>
    <row r="11195" spans="3:18" ht="14.6" customHeight="1" thickBot="1" x14ac:dyDescent="0.55000000000000004">
      <c r="C11195" s="529"/>
      <c r="D11195" s="217" t="str">
        <f t="shared" ref="D11195" si="11071">INT((D11194-D$10559-1)/49+1)&amp;"/"&amp;MOD(INT((D11194-D$10559-1)/7),7)+1&amp;"/"&amp;MOD(D11194-D$10559-1,7)+1</f>
        <v>4/2/5</v>
      </c>
      <c r="E11195" s="214"/>
      <c r="F11195" s="197">
        <v>4</v>
      </c>
      <c r="G11195" s="209" t="s">
        <v>605</v>
      </c>
      <c r="H11195" s="373"/>
      <c r="R11195" s="200"/>
    </row>
    <row r="11196" spans="3:18" ht="14.6" customHeight="1" x14ac:dyDescent="0.5">
      <c r="C11196" s="527">
        <v>450</v>
      </c>
      <c r="D11196" s="202" t="str">
        <f t="shared" ref="D11196" si="11072">IF(MOD(D11194-D$10559-1,49)=0,"Jub",IF(MOD(D11194-D$10559,7)=0,"Sab","Yr"))&amp;" "&amp;IF(MOD(D11194-D$10559-1,49)=0,INT(D11194-D$10559-1)/49,"")</f>
        <v xml:space="preserve">Yr </v>
      </c>
      <c r="E11196" s="211">
        <f t="shared" ref="E11196" si="11073">E11192-1</f>
        <v>1283</v>
      </c>
      <c r="F11196" s="197">
        <v>1</v>
      </c>
      <c r="G11196" s="203" t="s">
        <v>288</v>
      </c>
      <c r="H11196" s="373"/>
      <c r="R11196" s="200"/>
    </row>
    <row r="11197" spans="3:18" ht="14.6" customHeight="1" x14ac:dyDescent="0.5">
      <c r="C11197" s="528">
        <f t="shared" ref="C11197" si="11074">C11193+1</f>
        <v>241</v>
      </c>
      <c r="D11197" s="216" t="str">
        <f t="shared" si="11021"/>
        <v>Exodus</v>
      </c>
      <c r="E11197" s="212" t="s">
        <v>171</v>
      </c>
      <c r="F11197" s="197">
        <v>2</v>
      </c>
      <c r="G11197" s="206" t="s">
        <v>604</v>
      </c>
      <c r="H11197" s="373"/>
      <c r="R11197" s="200"/>
    </row>
    <row r="11198" spans="3:18" ht="14.6" customHeight="1" x14ac:dyDescent="0.5">
      <c r="C11198" s="528"/>
      <c r="D11198" s="217">
        <f t="shared" si="11022"/>
        <v>200</v>
      </c>
      <c r="E11198" s="212">
        <f t="shared" si="11022"/>
        <v>-1282</v>
      </c>
      <c r="F11198" s="197">
        <v>3</v>
      </c>
      <c r="G11198" s="208" t="s">
        <v>287</v>
      </c>
      <c r="H11198" s="373"/>
      <c r="R11198" s="200"/>
    </row>
    <row r="11199" spans="3:18" ht="14.6" customHeight="1" thickBot="1" x14ac:dyDescent="0.55000000000000004">
      <c r="C11199" s="529"/>
      <c r="D11199" s="217" t="str">
        <f t="shared" ref="D11199" si="11075">INT((D11198-D$10559-1)/49+1)&amp;"/"&amp;MOD(INT((D11198-D$10559-1)/7),7)+1&amp;"/"&amp;MOD(D11198-D$10559-1,7)+1</f>
        <v>4/2/6</v>
      </c>
      <c r="E11199" s="214"/>
      <c r="F11199" s="197">
        <v>4</v>
      </c>
      <c r="G11199" s="209" t="s">
        <v>605</v>
      </c>
      <c r="H11199" s="373"/>
      <c r="R11199" s="200"/>
    </row>
    <row r="11200" spans="3:18" ht="14.6" customHeight="1" x14ac:dyDescent="0.5">
      <c r="C11200" s="527">
        <v>450</v>
      </c>
      <c r="D11200" s="202" t="str">
        <f t="shared" ref="D11200" si="11076">IF(MOD(D11198-D$10559-1,49)=0,"Jub",IF(MOD(D11198-D$10559,7)=0,"Sab","Yr"))&amp;" "&amp;IF(MOD(D11198-D$10559-1,49)=0,INT(D11198-D$10559-1)/49,"")</f>
        <v xml:space="preserve">Yr </v>
      </c>
      <c r="E11200" s="211">
        <f t="shared" ref="E11200" si="11077">E11196-1</f>
        <v>1282</v>
      </c>
      <c r="F11200" s="197">
        <v>1</v>
      </c>
      <c r="G11200" s="203" t="s">
        <v>288</v>
      </c>
      <c r="H11200" s="373"/>
      <c r="R11200" s="200"/>
    </row>
    <row r="11201" spans="3:18" ht="14.6" customHeight="1" x14ac:dyDescent="0.5">
      <c r="C11201" s="528">
        <f t="shared" ref="C11201" si="11078">C11197+1</f>
        <v>242</v>
      </c>
      <c r="D11201" s="216" t="str">
        <f t="shared" si="11021"/>
        <v>Exodus</v>
      </c>
      <c r="E11201" s="212" t="s">
        <v>171</v>
      </c>
      <c r="F11201" s="197">
        <v>2</v>
      </c>
      <c r="G11201" s="206" t="s">
        <v>604</v>
      </c>
      <c r="H11201" s="373"/>
      <c r="R11201" s="200"/>
    </row>
    <row r="11202" spans="3:18" ht="14.6" customHeight="1" x14ac:dyDescent="0.5">
      <c r="C11202" s="528"/>
      <c r="D11202" s="217">
        <f t="shared" si="11022"/>
        <v>201</v>
      </c>
      <c r="E11202" s="212">
        <f t="shared" si="11022"/>
        <v>-1281</v>
      </c>
      <c r="F11202" s="197">
        <v>3</v>
      </c>
      <c r="G11202" s="208" t="s">
        <v>287</v>
      </c>
      <c r="H11202" s="373"/>
      <c r="R11202" s="200"/>
    </row>
    <row r="11203" spans="3:18" ht="14.6" customHeight="1" thickBot="1" x14ac:dyDescent="0.55000000000000004">
      <c r="C11203" s="529"/>
      <c r="D11203" s="359" t="str">
        <f t="shared" ref="D11203" si="11079">INT((D11202-D$10559-1)/49+1)&amp;"/"&amp;MOD(INT((D11202-D$10559-1)/7),7)+1&amp;"/"&amp;MOD(D11202-D$10559-1,7)+1</f>
        <v>4/2/7</v>
      </c>
      <c r="E11203" s="214"/>
      <c r="F11203" s="197">
        <v>4</v>
      </c>
      <c r="G11203" s="209" t="s">
        <v>605</v>
      </c>
      <c r="H11203" s="373"/>
      <c r="R11203" s="200"/>
    </row>
    <row r="11204" spans="3:18" ht="14.6" customHeight="1" x14ac:dyDescent="0.5">
      <c r="C11204" s="527">
        <v>450</v>
      </c>
      <c r="D11204" s="360" t="str">
        <f t="shared" ref="D11204" si="11080">IF(MOD(D11202-D$10559-1,49)=0,"Jub",IF(MOD(D11202-D$10559,7)=0,"Sab","Yr"))&amp;" "&amp;IF(MOD(D11202-D$10559-1,49)=0,INT(D11202-D$10559-1)/49,"")</f>
        <v xml:space="preserve">Sab </v>
      </c>
      <c r="E11204" s="211">
        <f t="shared" ref="E11204" si="11081">E11200-1</f>
        <v>1281</v>
      </c>
      <c r="F11204" s="197">
        <v>1</v>
      </c>
      <c r="G11204" s="203" t="s">
        <v>288</v>
      </c>
      <c r="H11204" s="373"/>
      <c r="R11204" s="200"/>
    </row>
    <row r="11205" spans="3:18" ht="14.6" customHeight="1" x14ac:dyDescent="0.5">
      <c r="C11205" s="528">
        <f t="shared" ref="C11205" si="11082">C11201+1</f>
        <v>243</v>
      </c>
      <c r="D11205" s="361" t="str">
        <f t="shared" si="11021"/>
        <v>Exodus</v>
      </c>
      <c r="E11205" s="212" t="s">
        <v>171</v>
      </c>
      <c r="F11205" s="197">
        <v>2</v>
      </c>
      <c r="G11205" s="206" t="s">
        <v>604</v>
      </c>
      <c r="H11205" s="373"/>
      <c r="R11205" s="200"/>
    </row>
    <row r="11206" spans="3:18" ht="14.6" customHeight="1" x14ac:dyDescent="0.5">
      <c r="C11206" s="528"/>
      <c r="D11206" s="359">
        <f t="shared" si="11022"/>
        <v>202</v>
      </c>
      <c r="E11206" s="212">
        <f t="shared" si="11022"/>
        <v>-1280</v>
      </c>
      <c r="F11206" s="197">
        <v>3</v>
      </c>
      <c r="G11206" s="208" t="s">
        <v>287</v>
      </c>
      <c r="H11206" s="373"/>
      <c r="R11206" s="200"/>
    </row>
    <row r="11207" spans="3:18" ht="14.6" customHeight="1" thickBot="1" x14ac:dyDescent="0.55000000000000004">
      <c r="C11207" s="529"/>
      <c r="D11207" s="217" t="str">
        <f t="shared" ref="D11207" si="11083">INT((D11206-D$10559-1)/49+1)&amp;"/"&amp;MOD(INT((D11206-D$10559-1)/7),7)+1&amp;"/"&amp;MOD(D11206-D$10559-1,7)+1</f>
        <v>4/3/1</v>
      </c>
      <c r="E11207" s="214"/>
      <c r="F11207" s="197">
        <v>4</v>
      </c>
      <c r="G11207" s="209" t="s">
        <v>605</v>
      </c>
      <c r="H11207" s="373"/>
      <c r="R11207" s="200"/>
    </row>
    <row r="11208" spans="3:18" ht="14.6" customHeight="1" x14ac:dyDescent="0.5">
      <c r="C11208" s="527">
        <v>450</v>
      </c>
      <c r="D11208" s="202" t="str">
        <f t="shared" ref="D11208" si="11084">IF(MOD(D11206-D$10559-1,49)=0,"Jub",IF(MOD(D11206-D$10559,7)=0,"Sab","Yr"))&amp;" "&amp;IF(MOD(D11206-D$10559-1,49)=0,INT(D11206-D$10559-1)/49,"")</f>
        <v xml:space="preserve">Yr </v>
      </c>
      <c r="E11208" s="211">
        <f t="shared" ref="E11208" si="11085">E11204-1</f>
        <v>1280</v>
      </c>
      <c r="F11208" s="197">
        <v>1</v>
      </c>
      <c r="G11208" s="203" t="s">
        <v>288</v>
      </c>
      <c r="H11208" s="373"/>
      <c r="R11208" s="200"/>
    </row>
    <row r="11209" spans="3:18" ht="14.6" customHeight="1" x14ac:dyDescent="0.5">
      <c r="C11209" s="528">
        <f t="shared" ref="C11209" si="11086">C11205+1</f>
        <v>244</v>
      </c>
      <c r="D11209" s="216" t="str">
        <f t="shared" ref="D11209:D11269" si="11087">D11205</f>
        <v>Exodus</v>
      </c>
      <c r="E11209" s="212" t="s">
        <v>171</v>
      </c>
      <c r="F11209" s="197">
        <v>2</v>
      </c>
      <c r="G11209" s="206" t="s">
        <v>604</v>
      </c>
      <c r="H11209" s="373"/>
      <c r="R11209" s="200"/>
    </row>
    <row r="11210" spans="3:18" ht="14.6" customHeight="1" x14ac:dyDescent="0.5">
      <c r="C11210" s="528"/>
      <c r="D11210" s="217">
        <f t="shared" ref="D11210:E11270" si="11088">D11206+1</f>
        <v>203</v>
      </c>
      <c r="E11210" s="212">
        <f t="shared" si="11088"/>
        <v>-1279</v>
      </c>
      <c r="F11210" s="197">
        <v>3</v>
      </c>
      <c r="G11210" s="208" t="s">
        <v>287</v>
      </c>
      <c r="H11210" s="373"/>
      <c r="R11210" s="200"/>
    </row>
    <row r="11211" spans="3:18" ht="14.6" customHeight="1" thickBot="1" x14ac:dyDescent="0.55000000000000004">
      <c r="C11211" s="529"/>
      <c r="D11211" s="217" t="str">
        <f t="shared" ref="D11211" si="11089">INT((D11210-D$10559-1)/49+1)&amp;"/"&amp;MOD(INT((D11210-D$10559-1)/7),7)+1&amp;"/"&amp;MOD(D11210-D$10559-1,7)+1</f>
        <v>4/3/2</v>
      </c>
      <c r="E11211" s="214"/>
      <c r="F11211" s="197">
        <v>4</v>
      </c>
      <c r="G11211" s="209" t="s">
        <v>605</v>
      </c>
      <c r="H11211" s="373"/>
      <c r="R11211" s="200"/>
    </row>
    <row r="11212" spans="3:18" ht="14.6" customHeight="1" x14ac:dyDescent="0.5">
      <c r="C11212" s="527">
        <v>450</v>
      </c>
      <c r="D11212" s="202" t="str">
        <f t="shared" ref="D11212" si="11090">IF(MOD(D11210-D$10559-1,49)=0,"Jub",IF(MOD(D11210-D$10559,7)=0,"Sab","Yr"))&amp;" "&amp;IF(MOD(D11210-D$10559-1,49)=0,INT(D11210-D$10559-1)/49,"")</f>
        <v xml:space="preserve">Yr </v>
      </c>
      <c r="E11212" s="211">
        <f t="shared" ref="E11212" si="11091">E11208-1</f>
        <v>1279</v>
      </c>
      <c r="F11212" s="197">
        <v>1</v>
      </c>
      <c r="G11212" s="203" t="s">
        <v>288</v>
      </c>
      <c r="H11212" s="373"/>
      <c r="R11212" s="200"/>
    </row>
    <row r="11213" spans="3:18" ht="14.6" customHeight="1" x14ac:dyDescent="0.5">
      <c r="C11213" s="528">
        <f t="shared" ref="C11213" si="11092">C11209+1</f>
        <v>245</v>
      </c>
      <c r="D11213" s="216" t="str">
        <f t="shared" si="11087"/>
        <v>Exodus</v>
      </c>
      <c r="E11213" s="212" t="s">
        <v>171</v>
      </c>
      <c r="F11213" s="197">
        <v>2</v>
      </c>
      <c r="G11213" s="206" t="s">
        <v>604</v>
      </c>
      <c r="H11213" s="373"/>
      <c r="R11213" s="200"/>
    </row>
    <row r="11214" spans="3:18" ht="14.6" customHeight="1" x14ac:dyDescent="0.5">
      <c r="C11214" s="528"/>
      <c r="D11214" s="217">
        <f t="shared" si="11088"/>
        <v>204</v>
      </c>
      <c r="E11214" s="212">
        <f t="shared" si="11088"/>
        <v>-1278</v>
      </c>
      <c r="F11214" s="197">
        <v>3</v>
      </c>
      <c r="G11214" s="208" t="s">
        <v>287</v>
      </c>
      <c r="H11214" s="373"/>
      <c r="R11214" s="200"/>
    </row>
    <row r="11215" spans="3:18" ht="14.6" customHeight="1" thickBot="1" x14ac:dyDescent="0.55000000000000004">
      <c r="C11215" s="529"/>
      <c r="D11215" s="217" t="str">
        <f t="shared" ref="D11215" si="11093">INT((D11214-D$10559-1)/49+1)&amp;"/"&amp;MOD(INT((D11214-D$10559-1)/7),7)+1&amp;"/"&amp;MOD(D11214-D$10559-1,7)+1</f>
        <v>4/3/3</v>
      </c>
      <c r="E11215" s="214"/>
      <c r="F11215" s="197">
        <v>4</v>
      </c>
      <c r="G11215" s="209" t="s">
        <v>605</v>
      </c>
      <c r="H11215" s="373"/>
      <c r="R11215" s="200"/>
    </row>
    <row r="11216" spans="3:18" ht="14.6" customHeight="1" x14ac:dyDescent="0.5">
      <c r="C11216" s="527">
        <v>450</v>
      </c>
      <c r="D11216" s="202" t="str">
        <f t="shared" ref="D11216" si="11094">IF(MOD(D11214-D$10559-1,49)=0,"Jub",IF(MOD(D11214-D$10559,7)=0,"Sab","Yr"))&amp;" "&amp;IF(MOD(D11214-D$10559-1,49)=0,INT(D11214-D$10559-1)/49,"")</f>
        <v xml:space="preserve">Yr </v>
      </c>
      <c r="E11216" s="211">
        <f t="shared" ref="E11216" si="11095">E11212-1</f>
        <v>1278</v>
      </c>
      <c r="F11216" s="197">
        <v>1</v>
      </c>
      <c r="G11216" s="203" t="s">
        <v>288</v>
      </c>
      <c r="H11216" s="373"/>
      <c r="R11216" s="200"/>
    </row>
    <row r="11217" spans="3:18" ht="14.6" customHeight="1" x14ac:dyDescent="0.5">
      <c r="C11217" s="528">
        <f t="shared" ref="C11217" si="11096">C11213+1</f>
        <v>246</v>
      </c>
      <c r="D11217" s="216" t="str">
        <f t="shared" si="11087"/>
        <v>Exodus</v>
      </c>
      <c r="E11217" s="212" t="s">
        <v>171</v>
      </c>
      <c r="F11217" s="197">
        <v>2</v>
      </c>
      <c r="G11217" s="206" t="s">
        <v>604</v>
      </c>
      <c r="H11217" s="373"/>
      <c r="R11217" s="200"/>
    </row>
    <row r="11218" spans="3:18" ht="14.6" customHeight="1" x14ac:dyDescent="0.5">
      <c r="C11218" s="528"/>
      <c r="D11218" s="217">
        <f t="shared" si="11088"/>
        <v>205</v>
      </c>
      <c r="E11218" s="212">
        <f t="shared" si="11088"/>
        <v>-1277</v>
      </c>
      <c r="F11218" s="197">
        <v>3</v>
      </c>
      <c r="G11218" s="208" t="s">
        <v>287</v>
      </c>
      <c r="H11218" s="373"/>
      <c r="R11218" s="200"/>
    </row>
    <row r="11219" spans="3:18" ht="14.6" customHeight="1" thickBot="1" x14ac:dyDescent="0.55000000000000004">
      <c r="C11219" s="529"/>
      <c r="D11219" s="217" t="str">
        <f t="shared" ref="D11219" si="11097">INT((D11218-D$10559-1)/49+1)&amp;"/"&amp;MOD(INT((D11218-D$10559-1)/7),7)+1&amp;"/"&amp;MOD(D11218-D$10559-1,7)+1</f>
        <v>4/3/4</v>
      </c>
      <c r="E11219" s="214"/>
      <c r="F11219" s="197">
        <v>4</v>
      </c>
      <c r="G11219" s="209" t="s">
        <v>605</v>
      </c>
      <c r="H11219" s="373"/>
      <c r="R11219" s="200"/>
    </row>
    <row r="11220" spans="3:18" ht="14.6" customHeight="1" x14ac:dyDescent="0.5">
      <c r="C11220" s="527">
        <v>450</v>
      </c>
      <c r="D11220" s="202" t="str">
        <f t="shared" ref="D11220" si="11098">IF(MOD(D11218-D$10559-1,49)=0,"Jub",IF(MOD(D11218-D$10559,7)=0,"Sab","Yr"))&amp;" "&amp;IF(MOD(D11218-D$10559-1,49)=0,INT(D11218-D$10559-1)/49,"")</f>
        <v xml:space="preserve">Yr </v>
      </c>
      <c r="E11220" s="211">
        <f t="shared" ref="E11220" si="11099">E11216-1</f>
        <v>1277</v>
      </c>
      <c r="F11220" s="197">
        <v>1</v>
      </c>
      <c r="G11220" s="203" t="s">
        <v>288</v>
      </c>
      <c r="H11220" s="373"/>
      <c r="R11220" s="200"/>
    </row>
    <row r="11221" spans="3:18" ht="14.6" customHeight="1" x14ac:dyDescent="0.5">
      <c r="C11221" s="528">
        <f t="shared" ref="C11221" si="11100">C11217+1</f>
        <v>247</v>
      </c>
      <c r="D11221" s="216" t="str">
        <f t="shared" si="11087"/>
        <v>Exodus</v>
      </c>
      <c r="E11221" s="212" t="s">
        <v>171</v>
      </c>
      <c r="F11221" s="197">
        <v>2</v>
      </c>
      <c r="G11221" s="206" t="s">
        <v>604</v>
      </c>
      <c r="H11221" s="373"/>
      <c r="R11221" s="200"/>
    </row>
    <row r="11222" spans="3:18" ht="14.6" customHeight="1" x14ac:dyDescent="0.5">
      <c r="C11222" s="528"/>
      <c r="D11222" s="217">
        <f t="shared" si="11088"/>
        <v>206</v>
      </c>
      <c r="E11222" s="212">
        <f t="shared" si="11088"/>
        <v>-1276</v>
      </c>
      <c r="F11222" s="197">
        <v>3</v>
      </c>
      <c r="G11222" s="208" t="s">
        <v>287</v>
      </c>
      <c r="H11222" s="373"/>
      <c r="R11222" s="200"/>
    </row>
    <row r="11223" spans="3:18" ht="14.6" customHeight="1" thickBot="1" x14ac:dyDescent="0.55000000000000004">
      <c r="C11223" s="529"/>
      <c r="D11223" s="217" t="str">
        <f t="shared" ref="D11223" si="11101">INT((D11222-D$10559-1)/49+1)&amp;"/"&amp;MOD(INT((D11222-D$10559-1)/7),7)+1&amp;"/"&amp;MOD(D11222-D$10559-1,7)+1</f>
        <v>4/3/5</v>
      </c>
      <c r="E11223" s="214"/>
      <c r="F11223" s="197">
        <v>4</v>
      </c>
      <c r="G11223" s="209" t="s">
        <v>605</v>
      </c>
      <c r="H11223" s="373"/>
      <c r="R11223" s="200"/>
    </row>
    <row r="11224" spans="3:18" ht="14.6" customHeight="1" x14ac:dyDescent="0.5">
      <c r="C11224" s="527">
        <v>450</v>
      </c>
      <c r="D11224" s="202" t="str">
        <f t="shared" ref="D11224" si="11102">IF(MOD(D11222-D$10559-1,49)=0,"Jub",IF(MOD(D11222-D$10559,7)=0,"Sab","Yr"))&amp;" "&amp;IF(MOD(D11222-D$10559-1,49)=0,INT(D11222-D$10559-1)/49,"")</f>
        <v xml:space="preserve">Yr </v>
      </c>
      <c r="E11224" s="211">
        <f t="shared" ref="E11224" si="11103">E11220-1</f>
        <v>1276</v>
      </c>
      <c r="F11224" s="197">
        <v>1</v>
      </c>
      <c r="G11224" s="203" t="s">
        <v>288</v>
      </c>
      <c r="H11224" s="373"/>
      <c r="R11224" s="200"/>
    </row>
    <row r="11225" spans="3:18" ht="14.6" customHeight="1" x14ac:dyDescent="0.5">
      <c r="C11225" s="528">
        <f t="shared" ref="C11225" si="11104">C11221+1</f>
        <v>248</v>
      </c>
      <c r="D11225" s="216" t="str">
        <f t="shared" si="11087"/>
        <v>Exodus</v>
      </c>
      <c r="E11225" s="212" t="s">
        <v>171</v>
      </c>
      <c r="F11225" s="197">
        <v>2</v>
      </c>
      <c r="G11225" s="206" t="s">
        <v>604</v>
      </c>
      <c r="H11225" s="373"/>
      <c r="R11225" s="200"/>
    </row>
    <row r="11226" spans="3:18" ht="14.6" customHeight="1" x14ac:dyDescent="0.5">
      <c r="C11226" s="528"/>
      <c r="D11226" s="217">
        <f t="shared" si="11088"/>
        <v>207</v>
      </c>
      <c r="E11226" s="212">
        <f t="shared" si="11088"/>
        <v>-1275</v>
      </c>
      <c r="F11226" s="197">
        <v>3</v>
      </c>
      <c r="G11226" s="208" t="s">
        <v>287</v>
      </c>
      <c r="H11226" s="373"/>
      <c r="R11226" s="200"/>
    </row>
    <row r="11227" spans="3:18" ht="14.6" customHeight="1" thickBot="1" x14ac:dyDescent="0.55000000000000004">
      <c r="C11227" s="529"/>
      <c r="D11227" s="217" t="str">
        <f t="shared" ref="D11227" si="11105">INT((D11226-D$10559-1)/49+1)&amp;"/"&amp;MOD(INT((D11226-D$10559-1)/7),7)+1&amp;"/"&amp;MOD(D11226-D$10559-1,7)+1</f>
        <v>4/3/6</v>
      </c>
      <c r="E11227" s="214"/>
      <c r="F11227" s="197">
        <v>4</v>
      </c>
      <c r="G11227" s="209" t="s">
        <v>605</v>
      </c>
      <c r="H11227" s="373"/>
      <c r="R11227" s="200"/>
    </row>
    <row r="11228" spans="3:18" ht="14.6" customHeight="1" x14ac:dyDescent="0.5">
      <c r="C11228" s="527">
        <v>450</v>
      </c>
      <c r="D11228" s="202" t="str">
        <f t="shared" ref="D11228" si="11106">IF(MOD(D11226-D$10559-1,49)=0,"Jub",IF(MOD(D11226-D$10559,7)=0,"Sab","Yr"))&amp;" "&amp;IF(MOD(D11226-D$10559-1,49)=0,INT(D11226-D$10559-1)/49,"")</f>
        <v xml:space="preserve">Yr </v>
      </c>
      <c r="E11228" s="211">
        <f t="shared" ref="E11228" si="11107">E11224-1</f>
        <v>1275</v>
      </c>
      <c r="F11228" s="197">
        <v>1</v>
      </c>
      <c r="G11228" s="203" t="s">
        <v>288</v>
      </c>
      <c r="H11228" s="373"/>
      <c r="R11228" s="200"/>
    </row>
    <row r="11229" spans="3:18" ht="14.6" customHeight="1" x14ac:dyDescent="0.5">
      <c r="C11229" s="528">
        <f t="shared" ref="C11229" si="11108">C11225+1</f>
        <v>249</v>
      </c>
      <c r="D11229" s="216" t="str">
        <f t="shared" si="11087"/>
        <v>Exodus</v>
      </c>
      <c r="E11229" s="212" t="s">
        <v>171</v>
      </c>
      <c r="F11229" s="197">
        <v>2</v>
      </c>
      <c r="G11229" s="206" t="s">
        <v>604</v>
      </c>
      <c r="H11229" s="373"/>
      <c r="R11229" s="200"/>
    </row>
    <row r="11230" spans="3:18" ht="14.6" customHeight="1" x14ac:dyDescent="0.5">
      <c r="C11230" s="528"/>
      <c r="D11230" s="217">
        <f t="shared" si="11088"/>
        <v>208</v>
      </c>
      <c r="E11230" s="212">
        <f t="shared" si="11088"/>
        <v>-1274</v>
      </c>
      <c r="F11230" s="197">
        <v>3</v>
      </c>
      <c r="G11230" s="208" t="s">
        <v>287</v>
      </c>
      <c r="H11230" s="373"/>
      <c r="R11230" s="200"/>
    </row>
    <row r="11231" spans="3:18" ht="14.6" customHeight="1" thickBot="1" x14ac:dyDescent="0.55000000000000004">
      <c r="C11231" s="529"/>
      <c r="D11231" s="359" t="str">
        <f t="shared" ref="D11231" si="11109">INT((D11230-D$10559-1)/49+1)&amp;"/"&amp;MOD(INT((D11230-D$10559-1)/7),7)+1&amp;"/"&amp;MOD(D11230-D$10559-1,7)+1</f>
        <v>4/3/7</v>
      </c>
      <c r="E11231" s="214"/>
      <c r="F11231" s="197">
        <v>4</v>
      </c>
      <c r="G11231" s="209" t="s">
        <v>605</v>
      </c>
      <c r="H11231" s="373"/>
      <c r="R11231" s="200"/>
    </row>
    <row r="11232" spans="3:18" ht="14.6" customHeight="1" x14ac:dyDescent="0.5">
      <c r="C11232" s="527">
        <v>450</v>
      </c>
      <c r="D11232" s="360" t="str">
        <f t="shared" ref="D11232" si="11110">IF(MOD(D11230-D$10559-1,49)=0,"Jub",IF(MOD(D11230-D$10559,7)=0,"Sab","Yr"))&amp;" "&amp;IF(MOD(D11230-D$10559-1,49)=0,INT(D11230-D$10559-1)/49,"")</f>
        <v xml:space="preserve">Sab </v>
      </c>
      <c r="E11232" s="211">
        <f t="shared" ref="E11232" si="11111">E11228-1</f>
        <v>1274</v>
      </c>
      <c r="F11232" s="197">
        <v>1</v>
      </c>
      <c r="G11232" s="203" t="s">
        <v>288</v>
      </c>
      <c r="H11232" s="373"/>
      <c r="R11232" s="200"/>
    </row>
    <row r="11233" spans="3:18" ht="14.6" customHeight="1" x14ac:dyDescent="0.5">
      <c r="C11233" s="528">
        <f t="shared" ref="C11233" si="11112">C11229+1</f>
        <v>250</v>
      </c>
      <c r="D11233" s="361" t="str">
        <f t="shared" si="11087"/>
        <v>Exodus</v>
      </c>
      <c r="E11233" s="212" t="s">
        <v>171</v>
      </c>
      <c r="F11233" s="197">
        <v>2</v>
      </c>
      <c r="G11233" s="206" t="s">
        <v>604</v>
      </c>
      <c r="H11233" s="373"/>
      <c r="R11233" s="200"/>
    </row>
    <row r="11234" spans="3:18" ht="14.6" customHeight="1" x14ac:dyDescent="0.5">
      <c r="C11234" s="528"/>
      <c r="D11234" s="359">
        <f t="shared" si="11088"/>
        <v>209</v>
      </c>
      <c r="E11234" s="212">
        <f t="shared" si="11088"/>
        <v>-1273</v>
      </c>
      <c r="F11234" s="197">
        <v>3</v>
      </c>
      <c r="G11234" s="208" t="s">
        <v>287</v>
      </c>
      <c r="H11234" s="373"/>
      <c r="R11234" s="200"/>
    </row>
    <row r="11235" spans="3:18" ht="14.6" customHeight="1" thickBot="1" x14ac:dyDescent="0.55000000000000004">
      <c r="C11235" s="529"/>
      <c r="D11235" s="217" t="str">
        <f t="shared" ref="D11235" si="11113">INT((D11234-D$10559-1)/49+1)&amp;"/"&amp;MOD(INT((D11234-D$10559-1)/7),7)+1&amp;"/"&amp;MOD(D11234-D$10559-1,7)+1</f>
        <v>4/4/1</v>
      </c>
      <c r="E11235" s="214"/>
      <c r="F11235" s="197">
        <v>4</v>
      </c>
      <c r="G11235" s="209" t="s">
        <v>605</v>
      </c>
      <c r="H11235" s="373"/>
      <c r="R11235" s="200"/>
    </row>
    <row r="11236" spans="3:18" ht="14.6" customHeight="1" x14ac:dyDescent="0.5">
      <c r="C11236" s="527">
        <v>450</v>
      </c>
      <c r="D11236" s="202" t="str">
        <f t="shared" ref="D11236" si="11114">IF(MOD(D11234-D$10559-1,49)=0,"Jub",IF(MOD(D11234-D$10559,7)=0,"Sab","Yr"))&amp;" "&amp;IF(MOD(D11234-D$10559-1,49)=0,INT(D11234-D$10559-1)/49,"")</f>
        <v xml:space="preserve">Yr </v>
      </c>
      <c r="E11236" s="211">
        <f t="shared" ref="E11236" si="11115">E11232-1</f>
        <v>1273</v>
      </c>
      <c r="F11236" s="197">
        <v>1</v>
      </c>
      <c r="G11236" s="203" t="s">
        <v>288</v>
      </c>
      <c r="H11236" s="373"/>
      <c r="R11236" s="200"/>
    </row>
    <row r="11237" spans="3:18" ht="14.6" customHeight="1" x14ac:dyDescent="0.5">
      <c r="C11237" s="528">
        <f t="shared" ref="C11237" si="11116">C11233+1</f>
        <v>251</v>
      </c>
      <c r="D11237" s="216" t="str">
        <f t="shared" si="11087"/>
        <v>Exodus</v>
      </c>
      <c r="E11237" s="212" t="s">
        <v>171</v>
      </c>
      <c r="F11237" s="197">
        <v>2</v>
      </c>
      <c r="G11237" s="206" t="s">
        <v>604</v>
      </c>
      <c r="H11237" s="373"/>
      <c r="R11237" s="200"/>
    </row>
    <row r="11238" spans="3:18" ht="14.6" customHeight="1" x14ac:dyDescent="0.5">
      <c r="C11238" s="528"/>
      <c r="D11238" s="217">
        <f t="shared" si="11088"/>
        <v>210</v>
      </c>
      <c r="E11238" s="212">
        <f t="shared" si="11088"/>
        <v>-1272</v>
      </c>
      <c r="F11238" s="197">
        <v>3</v>
      </c>
      <c r="G11238" s="208" t="s">
        <v>287</v>
      </c>
      <c r="H11238" s="373"/>
      <c r="R11238" s="200"/>
    </row>
    <row r="11239" spans="3:18" ht="14.6" customHeight="1" thickBot="1" x14ac:dyDescent="0.55000000000000004">
      <c r="C11239" s="529"/>
      <c r="D11239" s="217" t="str">
        <f t="shared" ref="D11239" si="11117">INT((D11238-D$10559-1)/49+1)&amp;"/"&amp;MOD(INT((D11238-D$10559-1)/7),7)+1&amp;"/"&amp;MOD(D11238-D$10559-1,7)+1</f>
        <v>4/4/2</v>
      </c>
      <c r="E11239" s="214"/>
      <c r="F11239" s="197">
        <v>4</v>
      </c>
      <c r="G11239" s="209" t="s">
        <v>605</v>
      </c>
      <c r="H11239" s="373"/>
      <c r="R11239" s="200"/>
    </row>
    <row r="11240" spans="3:18" ht="14.6" customHeight="1" x14ac:dyDescent="0.5">
      <c r="C11240" s="527">
        <v>450</v>
      </c>
      <c r="D11240" s="202" t="str">
        <f t="shared" ref="D11240" si="11118">IF(MOD(D11238-D$10559-1,49)=0,"Jub",IF(MOD(D11238-D$10559,7)=0,"Sab","Yr"))&amp;" "&amp;IF(MOD(D11238-D$10559-1,49)=0,INT(D11238-D$10559-1)/49,"")</f>
        <v xml:space="preserve">Yr </v>
      </c>
      <c r="E11240" s="211">
        <f t="shared" ref="E11240" si="11119">E11236-1</f>
        <v>1272</v>
      </c>
      <c r="F11240" s="197">
        <v>1</v>
      </c>
      <c r="G11240" s="203" t="s">
        <v>288</v>
      </c>
      <c r="H11240" s="373"/>
      <c r="R11240" s="200"/>
    </row>
    <row r="11241" spans="3:18" ht="14.6" customHeight="1" x14ac:dyDescent="0.5">
      <c r="C11241" s="528">
        <f t="shared" ref="C11241" si="11120">C11237+1</f>
        <v>252</v>
      </c>
      <c r="D11241" s="216" t="str">
        <f t="shared" si="11087"/>
        <v>Exodus</v>
      </c>
      <c r="E11241" s="212" t="s">
        <v>171</v>
      </c>
      <c r="F11241" s="197">
        <v>2</v>
      </c>
      <c r="G11241" s="206" t="s">
        <v>604</v>
      </c>
      <c r="H11241" s="373"/>
      <c r="R11241" s="200"/>
    </row>
    <row r="11242" spans="3:18" ht="14.6" customHeight="1" x14ac:dyDescent="0.5">
      <c r="C11242" s="528"/>
      <c r="D11242" s="217">
        <f t="shared" si="11088"/>
        <v>211</v>
      </c>
      <c r="E11242" s="212">
        <f t="shared" si="11088"/>
        <v>-1271</v>
      </c>
      <c r="F11242" s="197">
        <v>3</v>
      </c>
      <c r="G11242" s="208" t="s">
        <v>287</v>
      </c>
      <c r="H11242" s="373"/>
      <c r="R11242" s="200"/>
    </row>
    <row r="11243" spans="3:18" ht="14.6" customHeight="1" thickBot="1" x14ac:dyDescent="0.55000000000000004">
      <c r="C11243" s="529"/>
      <c r="D11243" s="217" t="str">
        <f t="shared" ref="D11243" si="11121">INT((D11242-D$10559-1)/49+1)&amp;"/"&amp;MOD(INT((D11242-D$10559-1)/7),7)+1&amp;"/"&amp;MOD(D11242-D$10559-1,7)+1</f>
        <v>4/4/3</v>
      </c>
      <c r="E11243" s="214"/>
      <c r="F11243" s="197">
        <v>4</v>
      </c>
      <c r="G11243" s="209" t="s">
        <v>605</v>
      </c>
      <c r="H11243" s="373"/>
      <c r="R11243" s="200"/>
    </row>
    <row r="11244" spans="3:18" ht="14.6" customHeight="1" x14ac:dyDescent="0.5">
      <c r="C11244" s="527">
        <v>450</v>
      </c>
      <c r="D11244" s="202" t="str">
        <f t="shared" ref="D11244" si="11122">IF(MOD(D11242-D$10559-1,49)=0,"Jub",IF(MOD(D11242-D$10559,7)=0,"Sab","Yr"))&amp;" "&amp;IF(MOD(D11242-D$10559-1,49)=0,INT(D11242-D$10559-1)/49,"")</f>
        <v xml:space="preserve">Yr </v>
      </c>
      <c r="E11244" s="211">
        <f t="shared" ref="E11244" si="11123">E11240-1</f>
        <v>1271</v>
      </c>
      <c r="F11244" s="197">
        <v>1</v>
      </c>
      <c r="G11244" s="203" t="s">
        <v>288</v>
      </c>
      <c r="H11244" s="373"/>
      <c r="R11244" s="200"/>
    </row>
    <row r="11245" spans="3:18" ht="14.6" customHeight="1" x14ac:dyDescent="0.5">
      <c r="C11245" s="528">
        <f t="shared" ref="C11245" si="11124">C11241+1</f>
        <v>253</v>
      </c>
      <c r="D11245" s="216" t="str">
        <f t="shared" si="11087"/>
        <v>Exodus</v>
      </c>
      <c r="E11245" s="212" t="s">
        <v>171</v>
      </c>
      <c r="F11245" s="197">
        <v>2</v>
      </c>
      <c r="G11245" s="206" t="s">
        <v>604</v>
      </c>
      <c r="H11245" s="373"/>
      <c r="R11245" s="200"/>
    </row>
    <row r="11246" spans="3:18" ht="14.6" customHeight="1" x14ac:dyDescent="0.5">
      <c r="C11246" s="528"/>
      <c r="D11246" s="217">
        <f t="shared" si="11088"/>
        <v>212</v>
      </c>
      <c r="E11246" s="212">
        <f t="shared" si="11088"/>
        <v>-1270</v>
      </c>
      <c r="F11246" s="197">
        <v>3</v>
      </c>
      <c r="G11246" s="208" t="s">
        <v>287</v>
      </c>
      <c r="H11246" s="373"/>
      <c r="R11246" s="200"/>
    </row>
    <row r="11247" spans="3:18" ht="14.6" customHeight="1" thickBot="1" x14ac:dyDescent="0.55000000000000004">
      <c r="C11247" s="529"/>
      <c r="D11247" s="217" t="str">
        <f t="shared" ref="D11247" si="11125">INT((D11246-D$10559-1)/49+1)&amp;"/"&amp;MOD(INT((D11246-D$10559-1)/7),7)+1&amp;"/"&amp;MOD(D11246-D$10559-1,7)+1</f>
        <v>4/4/4</v>
      </c>
      <c r="E11247" s="214"/>
      <c r="F11247" s="197">
        <v>4</v>
      </c>
      <c r="G11247" s="209" t="s">
        <v>605</v>
      </c>
      <c r="H11247" s="373"/>
      <c r="R11247" s="200"/>
    </row>
    <row r="11248" spans="3:18" ht="14.6" customHeight="1" x14ac:dyDescent="0.5">
      <c r="C11248" s="527">
        <v>450</v>
      </c>
      <c r="D11248" s="202" t="str">
        <f t="shared" ref="D11248" si="11126">IF(MOD(D11246-D$10559-1,49)=0,"Jub",IF(MOD(D11246-D$10559,7)=0,"Sab","Yr"))&amp;" "&amp;IF(MOD(D11246-D$10559-1,49)=0,INT(D11246-D$10559-1)/49,"")</f>
        <v xml:space="preserve">Yr </v>
      </c>
      <c r="E11248" s="211">
        <f t="shared" ref="E11248" si="11127">E11244-1</f>
        <v>1270</v>
      </c>
      <c r="F11248" s="197">
        <v>1</v>
      </c>
      <c r="G11248" s="203" t="s">
        <v>288</v>
      </c>
      <c r="H11248" s="373"/>
      <c r="R11248" s="200"/>
    </row>
    <row r="11249" spans="3:18" ht="14.6" customHeight="1" x14ac:dyDescent="0.5">
      <c r="C11249" s="528">
        <f t="shared" ref="C11249" si="11128">C11245+1</f>
        <v>254</v>
      </c>
      <c r="D11249" s="216" t="str">
        <f t="shared" si="11087"/>
        <v>Exodus</v>
      </c>
      <c r="E11249" s="212" t="s">
        <v>171</v>
      </c>
      <c r="F11249" s="197">
        <v>2</v>
      </c>
      <c r="G11249" s="206" t="s">
        <v>604</v>
      </c>
      <c r="H11249" s="373"/>
      <c r="R11249" s="200"/>
    </row>
    <row r="11250" spans="3:18" ht="14.6" customHeight="1" x14ac:dyDescent="0.5">
      <c r="C11250" s="528"/>
      <c r="D11250" s="217">
        <f t="shared" si="11088"/>
        <v>213</v>
      </c>
      <c r="E11250" s="212">
        <f t="shared" si="11088"/>
        <v>-1269</v>
      </c>
      <c r="F11250" s="197">
        <v>3</v>
      </c>
      <c r="G11250" s="208" t="s">
        <v>287</v>
      </c>
      <c r="H11250" s="373"/>
      <c r="R11250" s="200"/>
    </row>
    <row r="11251" spans="3:18" ht="14.6" customHeight="1" thickBot="1" x14ac:dyDescent="0.55000000000000004">
      <c r="C11251" s="529"/>
      <c r="D11251" s="217" t="str">
        <f t="shared" ref="D11251" si="11129">INT((D11250-D$10559-1)/49+1)&amp;"/"&amp;MOD(INT((D11250-D$10559-1)/7),7)+1&amp;"/"&amp;MOD(D11250-D$10559-1,7)+1</f>
        <v>4/4/5</v>
      </c>
      <c r="E11251" s="214"/>
      <c r="F11251" s="197">
        <v>4</v>
      </c>
      <c r="G11251" s="209" t="s">
        <v>605</v>
      </c>
      <c r="H11251" s="373"/>
      <c r="R11251" s="200"/>
    </row>
    <row r="11252" spans="3:18" ht="14.6" customHeight="1" x14ac:dyDescent="0.5">
      <c r="C11252" s="527">
        <v>450</v>
      </c>
      <c r="D11252" s="202" t="str">
        <f t="shared" ref="D11252" si="11130">IF(MOD(D11250-D$10559-1,49)=0,"Jub",IF(MOD(D11250-D$10559,7)=0,"Sab","Yr"))&amp;" "&amp;IF(MOD(D11250-D$10559-1,49)=0,INT(D11250-D$10559-1)/49,"")</f>
        <v xml:space="preserve">Yr </v>
      </c>
      <c r="E11252" s="211">
        <f t="shared" ref="E11252" si="11131">E11248-1</f>
        <v>1269</v>
      </c>
      <c r="F11252" s="197">
        <v>1</v>
      </c>
      <c r="G11252" s="203" t="s">
        <v>288</v>
      </c>
      <c r="H11252" s="373"/>
      <c r="R11252" s="200"/>
    </row>
    <row r="11253" spans="3:18" ht="14.6" customHeight="1" x14ac:dyDescent="0.5">
      <c r="C11253" s="528">
        <f t="shared" ref="C11253" si="11132">C11249+1</f>
        <v>255</v>
      </c>
      <c r="D11253" s="216" t="str">
        <f t="shared" si="11087"/>
        <v>Exodus</v>
      </c>
      <c r="E11253" s="212" t="s">
        <v>171</v>
      </c>
      <c r="F11253" s="197">
        <v>2</v>
      </c>
      <c r="G11253" s="206" t="s">
        <v>604</v>
      </c>
      <c r="H11253" s="373"/>
      <c r="R11253" s="200"/>
    </row>
    <row r="11254" spans="3:18" ht="14.6" customHeight="1" x14ac:dyDescent="0.5">
      <c r="C11254" s="528"/>
      <c r="D11254" s="217">
        <f t="shared" si="11088"/>
        <v>214</v>
      </c>
      <c r="E11254" s="212">
        <f t="shared" si="11088"/>
        <v>-1268</v>
      </c>
      <c r="F11254" s="197">
        <v>3</v>
      </c>
      <c r="G11254" s="208" t="s">
        <v>287</v>
      </c>
      <c r="H11254" s="373"/>
      <c r="R11254" s="200"/>
    </row>
    <row r="11255" spans="3:18" ht="14.6" customHeight="1" thickBot="1" x14ac:dyDescent="0.55000000000000004">
      <c r="C11255" s="529"/>
      <c r="D11255" s="217" t="str">
        <f t="shared" ref="D11255" si="11133">INT((D11254-D$10559-1)/49+1)&amp;"/"&amp;MOD(INT((D11254-D$10559-1)/7),7)+1&amp;"/"&amp;MOD(D11254-D$10559-1,7)+1</f>
        <v>4/4/6</v>
      </c>
      <c r="E11255" s="214"/>
      <c r="F11255" s="197">
        <v>4</v>
      </c>
      <c r="G11255" s="209" t="s">
        <v>605</v>
      </c>
      <c r="H11255" s="373"/>
      <c r="R11255" s="200"/>
    </row>
    <row r="11256" spans="3:18" ht="14.6" customHeight="1" x14ac:dyDescent="0.5">
      <c r="C11256" s="527">
        <v>450</v>
      </c>
      <c r="D11256" s="202" t="str">
        <f t="shared" ref="D11256" si="11134">IF(MOD(D11254-D$10559-1,49)=0,"Jub",IF(MOD(D11254-D$10559,7)=0,"Sab","Yr"))&amp;" "&amp;IF(MOD(D11254-D$10559-1,49)=0,INT(D11254-D$10559-1)/49,"")</f>
        <v xml:space="preserve">Yr </v>
      </c>
      <c r="E11256" s="211">
        <f t="shared" ref="E11256" si="11135">E11252-1</f>
        <v>1268</v>
      </c>
      <c r="F11256" s="197">
        <v>1</v>
      </c>
      <c r="G11256" s="203" t="s">
        <v>288</v>
      </c>
      <c r="H11256" s="373"/>
      <c r="R11256" s="200"/>
    </row>
    <row r="11257" spans="3:18" ht="14.6" customHeight="1" x14ac:dyDescent="0.5">
      <c r="C11257" s="528">
        <f t="shared" ref="C11257" si="11136">C11253+1</f>
        <v>256</v>
      </c>
      <c r="D11257" s="216" t="str">
        <f t="shared" si="11087"/>
        <v>Exodus</v>
      </c>
      <c r="E11257" s="212" t="s">
        <v>171</v>
      </c>
      <c r="F11257" s="197">
        <v>2</v>
      </c>
      <c r="G11257" s="206" t="s">
        <v>604</v>
      </c>
      <c r="H11257" s="373"/>
      <c r="R11257" s="200"/>
    </row>
    <row r="11258" spans="3:18" ht="14.6" customHeight="1" x14ac:dyDescent="0.5">
      <c r="C11258" s="528"/>
      <c r="D11258" s="217">
        <f t="shared" si="11088"/>
        <v>215</v>
      </c>
      <c r="E11258" s="212">
        <f t="shared" si="11088"/>
        <v>-1267</v>
      </c>
      <c r="F11258" s="197">
        <v>3</v>
      </c>
      <c r="G11258" s="208" t="s">
        <v>287</v>
      </c>
      <c r="H11258" s="373"/>
      <c r="R11258" s="200"/>
    </row>
    <row r="11259" spans="3:18" ht="14.6" customHeight="1" thickBot="1" x14ac:dyDescent="0.55000000000000004">
      <c r="C11259" s="529"/>
      <c r="D11259" s="359" t="str">
        <f t="shared" ref="D11259" si="11137">INT((D11258-D$10559-1)/49+1)&amp;"/"&amp;MOD(INT((D11258-D$10559-1)/7),7)+1&amp;"/"&amp;MOD(D11258-D$10559-1,7)+1</f>
        <v>4/4/7</v>
      </c>
      <c r="E11259" s="214"/>
      <c r="F11259" s="197">
        <v>4</v>
      </c>
      <c r="G11259" s="209" t="s">
        <v>605</v>
      </c>
      <c r="H11259" s="373"/>
      <c r="R11259" s="200"/>
    </row>
    <row r="11260" spans="3:18" ht="14.6" customHeight="1" x14ac:dyDescent="0.5">
      <c r="C11260" s="527">
        <v>450</v>
      </c>
      <c r="D11260" s="360" t="str">
        <f t="shared" ref="D11260" si="11138">IF(MOD(D11258-D$10559-1,49)=0,"Jub",IF(MOD(D11258-D$10559,7)=0,"Sab","Yr"))&amp;" "&amp;IF(MOD(D11258-D$10559-1,49)=0,INT(D11258-D$10559-1)/49,"")</f>
        <v xml:space="preserve">Sab </v>
      </c>
      <c r="E11260" s="211">
        <f t="shared" ref="E11260" si="11139">E11256-1</f>
        <v>1267</v>
      </c>
      <c r="F11260" s="197">
        <v>1</v>
      </c>
      <c r="G11260" s="203" t="s">
        <v>288</v>
      </c>
      <c r="H11260" s="373"/>
      <c r="R11260" s="200"/>
    </row>
    <row r="11261" spans="3:18" ht="14.6" customHeight="1" x14ac:dyDescent="0.5">
      <c r="C11261" s="528">
        <f t="shared" ref="C11261" si="11140">C11257+1</f>
        <v>257</v>
      </c>
      <c r="D11261" s="361" t="str">
        <f t="shared" si="11087"/>
        <v>Exodus</v>
      </c>
      <c r="E11261" s="212" t="s">
        <v>171</v>
      </c>
      <c r="F11261" s="197">
        <v>2</v>
      </c>
      <c r="G11261" s="206" t="s">
        <v>604</v>
      </c>
      <c r="H11261" s="373"/>
      <c r="R11261" s="200"/>
    </row>
    <row r="11262" spans="3:18" ht="14.6" customHeight="1" x14ac:dyDescent="0.5">
      <c r="C11262" s="528"/>
      <c r="D11262" s="359">
        <f t="shared" si="11088"/>
        <v>216</v>
      </c>
      <c r="E11262" s="212">
        <f t="shared" si="11088"/>
        <v>-1266</v>
      </c>
      <c r="F11262" s="197">
        <v>3</v>
      </c>
      <c r="G11262" s="208" t="s">
        <v>287</v>
      </c>
      <c r="H11262" s="373"/>
      <c r="R11262" s="200"/>
    </row>
    <row r="11263" spans="3:18" ht="14.6" customHeight="1" thickBot="1" x14ac:dyDescent="0.55000000000000004">
      <c r="C11263" s="529"/>
      <c r="D11263" s="217" t="str">
        <f t="shared" ref="D11263" si="11141">INT((D11262-D$10559-1)/49+1)&amp;"/"&amp;MOD(INT((D11262-D$10559-1)/7),7)+1&amp;"/"&amp;MOD(D11262-D$10559-1,7)+1</f>
        <v>4/5/1</v>
      </c>
      <c r="E11263" s="214"/>
      <c r="F11263" s="197">
        <v>4</v>
      </c>
      <c r="G11263" s="209" t="s">
        <v>605</v>
      </c>
      <c r="H11263" s="373"/>
      <c r="R11263" s="200"/>
    </row>
    <row r="11264" spans="3:18" ht="14.6" customHeight="1" x14ac:dyDescent="0.5">
      <c r="C11264" s="527">
        <v>450</v>
      </c>
      <c r="D11264" s="202" t="str">
        <f t="shared" ref="D11264" si="11142">IF(MOD(D11262-D$10559-1,49)=0,"Jub",IF(MOD(D11262-D$10559,7)=0,"Sab","Yr"))&amp;" "&amp;IF(MOD(D11262-D$10559-1,49)=0,INT(D11262-D$10559-1)/49,"")</f>
        <v xml:space="preserve">Yr </v>
      </c>
      <c r="E11264" s="211">
        <f t="shared" ref="E11264" si="11143">E11260-1</f>
        <v>1266</v>
      </c>
      <c r="F11264" s="197">
        <v>1</v>
      </c>
      <c r="G11264" s="203" t="s">
        <v>288</v>
      </c>
      <c r="H11264" s="373"/>
      <c r="R11264" s="200"/>
    </row>
    <row r="11265" spans="3:18" ht="14.6" customHeight="1" x14ac:dyDescent="0.5">
      <c r="C11265" s="528">
        <f t="shared" ref="C11265" si="11144">C11261+1</f>
        <v>258</v>
      </c>
      <c r="D11265" s="216" t="str">
        <f t="shared" si="11087"/>
        <v>Exodus</v>
      </c>
      <c r="E11265" s="212" t="s">
        <v>171</v>
      </c>
      <c r="F11265" s="197">
        <v>2</v>
      </c>
      <c r="G11265" s="206" t="s">
        <v>604</v>
      </c>
      <c r="H11265" s="373"/>
      <c r="R11265" s="200"/>
    </row>
    <row r="11266" spans="3:18" ht="14.6" customHeight="1" x14ac:dyDescent="0.5">
      <c r="C11266" s="528"/>
      <c r="D11266" s="217">
        <f t="shared" si="11088"/>
        <v>217</v>
      </c>
      <c r="E11266" s="212">
        <f t="shared" si="11088"/>
        <v>-1265</v>
      </c>
      <c r="F11266" s="197">
        <v>3</v>
      </c>
      <c r="G11266" s="208" t="s">
        <v>287</v>
      </c>
      <c r="H11266" s="373"/>
      <c r="R11266" s="200"/>
    </row>
    <row r="11267" spans="3:18" ht="14.6" customHeight="1" thickBot="1" x14ac:dyDescent="0.55000000000000004">
      <c r="C11267" s="529"/>
      <c r="D11267" s="217" t="str">
        <f t="shared" ref="D11267" si="11145">INT((D11266-D$10559-1)/49+1)&amp;"/"&amp;MOD(INT((D11266-D$10559-1)/7),7)+1&amp;"/"&amp;MOD(D11266-D$10559-1,7)+1</f>
        <v>4/5/2</v>
      </c>
      <c r="E11267" s="214"/>
      <c r="F11267" s="197">
        <v>4</v>
      </c>
      <c r="G11267" s="209" t="s">
        <v>605</v>
      </c>
      <c r="H11267" s="373"/>
      <c r="R11267" s="200"/>
    </row>
    <row r="11268" spans="3:18" ht="14.6" customHeight="1" x14ac:dyDescent="0.5">
      <c r="C11268" s="527">
        <v>450</v>
      </c>
      <c r="D11268" s="202" t="str">
        <f t="shared" ref="D11268" si="11146">IF(MOD(D11266-D$10559-1,49)=0,"Jub",IF(MOD(D11266-D$10559,7)=0,"Sab","Yr"))&amp;" "&amp;IF(MOD(D11266-D$10559-1,49)=0,INT(D11266-D$10559-1)/49,"")</f>
        <v xml:space="preserve">Yr </v>
      </c>
      <c r="E11268" s="211">
        <f t="shared" ref="E11268" si="11147">E11264-1</f>
        <v>1265</v>
      </c>
      <c r="F11268" s="197">
        <v>1</v>
      </c>
      <c r="G11268" s="203" t="s">
        <v>288</v>
      </c>
      <c r="H11268" s="373"/>
      <c r="R11268" s="200"/>
    </row>
    <row r="11269" spans="3:18" ht="14.6" customHeight="1" x14ac:dyDescent="0.5">
      <c r="C11269" s="528">
        <f t="shared" ref="C11269" si="11148">C11265+1</f>
        <v>259</v>
      </c>
      <c r="D11269" s="216" t="str">
        <f t="shared" si="11087"/>
        <v>Exodus</v>
      </c>
      <c r="E11269" s="212" t="s">
        <v>171</v>
      </c>
      <c r="F11269" s="197">
        <v>2</v>
      </c>
      <c r="G11269" s="206" t="s">
        <v>604</v>
      </c>
      <c r="H11269" s="373"/>
      <c r="R11269" s="200"/>
    </row>
    <row r="11270" spans="3:18" ht="14.6" customHeight="1" x14ac:dyDescent="0.5">
      <c r="C11270" s="528"/>
      <c r="D11270" s="217">
        <f t="shared" si="11088"/>
        <v>218</v>
      </c>
      <c r="E11270" s="212">
        <f t="shared" si="11088"/>
        <v>-1264</v>
      </c>
      <c r="F11270" s="197">
        <v>3</v>
      </c>
      <c r="G11270" s="208" t="s">
        <v>287</v>
      </c>
      <c r="H11270" s="373"/>
      <c r="R11270" s="200"/>
    </row>
    <row r="11271" spans="3:18" ht="14.6" customHeight="1" thickBot="1" x14ac:dyDescent="0.55000000000000004">
      <c r="C11271" s="529"/>
      <c r="D11271" s="217" t="str">
        <f t="shared" ref="D11271" si="11149">INT((D11270-D$10559-1)/49+1)&amp;"/"&amp;MOD(INT((D11270-D$10559-1)/7),7)+1&amp;"/"&amp;MOD(D11270-D$10559-1,7)+1</f>
        <v>4/5/3</v>
      </c>
      <c r="E11271" s="214"/>
      <c r="F11271" s="197">
        <v>4</v>
      </c>
      <c r="G11271" s="209" t="s">
        <v>605</v>
      </c>
      <c r="H11271" s="373"/>
      <c r="R11271" s="200"/>
    </row>
    <row r="11272" spans="3:18" ht="14.6" customHeight="1" x14ac:dyDescent="0.5">
      <c r="C11272" s="527">
        <v>450</v>
      </c>
      <c r="D11272" s="202" t="str">
        <f t="shared" ref="D11272" si="11150">IF(MOD(D11270-D$10559-1,49)=0,"Jub",IF(MOD(D11270-D$10559,7)=0,"Sab","Yr"))&amp;" "&amp;IF(MOD(D11270-D$10559-1,49)=0,INT(D11270-D$10559-1)/49,"")</f>
        <v xml:space="preserve">Yr </v>
      </c>
      <c r="E11272" s="211">
        <f t="shared" ref="E11272" si="11151">E11268-1</f>
        <v>1264</v>
      </c>
      <c r="F11272" s="197">
        <v>1</v>
      </c>
      <c r="G11272" s="203" t="s">
        <v>288</v>
      </c>
      <c r="H11272" s="373"/>
      <c r="R11272" s="200"/>
    </row>
    <row r="11273" spans="3:18" ht="14.6" customHeight="1" x14ac:dyDescent="0.5">
      <c r="C11273" s="528">
        <f t="shared" ref="C11273" si="11152">C11269+1</f>
        <v>260</v>
      </c>
      <c r="D11273" s="216" t="str">
        <f t="shared" ref="D11273:D11333" si="11153">D11269</f>
        <v>Exodus</v>
      </c>
      <c r="E11273" s="212" t="s">
        <v>171</v>
      </c>
      <c r="F11273" s="197">
        <v>2</v>
      </c>
      <c r="G11273" s="206" t="s">
        <v>604</v>
      </c>
      <c r="H11273" s="373"/>
      <c r="R11273" s="200"/>
    </row>
    <row r="11274" spans="3:18" ht="14.6" customHeight="1" x14ac:dyDescent="0.5">
      <c r="C11274" s="528"/>
      <c r="D11274" s="217">
        <f t="shared" ref="D11274:E11334" si="11154">D11270+1</f>
        <v>219</v>
      </c>
      <c r="E11274" s="212">
        <f t="shared" si="11154"/>
        <v>-1263</v>
      </c>
      <c r="F11274" s="197">
        <v>3</v>
      </c>
      <c r="G11274" s="208" t="s">
        <v>287</v>
      </c>
      <c r="H11274" s="373"/>
      <c r="R11274" s="200"/>
    </row>
    <row r="11275" spans="3:18" ht="14.6" customHeight="1" thickBot="1" x14ac:dyDescent="0.55000000000000004">
      <c r="C11275" s="529"/>
      <c r="D11275" s="217" t="str">
        <f t="shared" ref="D11275" si="11155">INT((D11274-D$10559-1)/49+1)&amp;"/"&amp;MOD(INT((D11274-D$10559-1)/7),7)+1&amp;"/"&amp;MOD(D11274-D$10559-1,7)+1</f>
        <v>4/5/4</v>
      </c>
      <c r="E11275" s="214"/>
      <c r="F11275" s="197">
        <v>4</v>
      </c>
      <c r="G11275" s="209" t="s">
        <v>605</v>
      </c>
      <c r="H11275" s="373"/>
      <c r="R11275" s="200"/>
    </row>
    <row r="11276" spans="3:18" ht="14.6" customHeight="1" x14ac:dyDescent="0.5">
      <c r="C11276" s="527">
        <v>450</v>
      </c>
      <c r="D11276" s="202" t="str">
        <f t="shared" ref="D11276" si="11156">IF(MOD(D11274-D$10559-1,49)=0,"Jub",IF(MOD(D11274-D$10559,7)=0,"Sab","Yr"))&amp;" "&amp;IF(MOD(D11274-D$10559-1,49)=0,INT(D11274-D$10559-1)/49,"")</f>
        <v xml:space="preserve">Yr </v>
      </c>
      <c r="E11276" s="211">
        <f t="shared" ref="E11276" si="11157">E11272-1</f>
        <v>1263</v>
      </c>
      <c r="F11276" s="197">
        <v>1</v>
      </c>
      <c r="G11276" s="203" t="s">
        <v>288</v>
      </c>
      <c r="H11276" s="373"/>
      <c r="R11276" s="200"/>
    </row>
    <row r="11277" spans="3:18" ht="14.6" customHeight="1" x14ac:dyDescent="0.5">
      <c r="C11277" s="528">
        <f t="shared" ref="C11277" si="11158">C11273+1</f>
        <v>261</v>
      </c>
      <c r="D11277" s="216" t="str">
        <f t="shared" si="11153"/>
        <v>Exodus</v>
      </c>
      <c r="E11277" s="212" t="s">
        <v>171</v>
      </c>
      <c r="F11277" s="197">
        <v>2</v>
      </c>
      <c r="G11277" s="206" t="s">
        <v>604</v>
      </c>
      <c r="H11277" s="373"/>
      <c r="R11277" s="200"/>
    </row>
    <row r="11278" spans="3:18" ht="14.6" customHeight="1" x14ac:dyDescent="0.5">
      <c r="C11278" s="528"/>
      <c r="D11278" s="217">
        <f t="shared" si="11154"/>
        <v>220</v>
      </c>
      <c r="E11278" s="212">
        <f t="shared" si="11154"/>
        <v>-1262</v>
      </c>
      <c r="F11278" s="197">
        <v>3</v>
      </c>
      <c r="G11278" s="208" t="s">
        <v>287</v>
      </c>
      <c r="H11278" s="373"/>
      <c r="R11278" s="200"/>
    </row>
    <row r="11279" spans="3:18" ht="14.6" customHeight="1" thickBot="1" x14ac:dyDescent="0.55000000000000004">
      <c r="C11279" s="529"/>
      <c r="D11279" s="217" t="str">
        <f t="shared" ref="D11279" si="11159">INT((D11278-D$10559-1)/49+1)&amp;"/"&amp;MOD(INT((D11278-D$10559-1)/7),7)+1&amp;"/"&amp;MOD(D11278-D$10559-1,7)+1</f>
        <v>4/5/5</v>
      </c>
      <c r="E11279" s="214"/>
      <c r="F11279" s="197">
        <v>4</v>
      </c>
      <c r="G11279" s="209" t="s">
        <v>605</v>
      </c>
      <c r="H11279" s="373"/>
      <c r="R11279" s="200"/>
    </row>
    <row r="11280" spans="3:18" ht="14.6" customHeight="1" x14ac:dyDescent="0.5">
      <c r="C11280" s="527">
        <v>450</v>
      </c>
      <c r="D11280" s="202" t="str">
        <f t="shared" ref="D11280" si="11160">IF(MOD(D11278-D$10559-1,49)=0,"Jub",IF(MOD(D11278-D$10559,7)=0,"Sab","Yr"))&amp;" "&amp;IF(MOD(D11278-D$10559-1,49)=0,INT(D11278-D$10559-1)/49,"")</f>
        <v xml:space="preserve">Yr </v>
      </c>
      <c r="E11280" s="211">
        <f t="shared" ref="E11280" si="11161">E11276-1</f>
        <v>1262</v>
      </c>
      <c r="F11280" s="197">
        <v>1</v>
      </c>
      <c r="G11280" s="203" t="s">
        <v>288</v>
      </c>
      <c r="H11280" s="373"/>
      <c r="R11280" s="200"/>
    </row>
    <row r="11281" spans="3:18" ht="14.6" customHeight="1" x14ac:dyDescent="0.5">
      <c r="C11281" s="528">
        <f t="shared" ref="C11281" si="11162">C11277+1</f>
        <v>262</v>
      </c>
      <c r="D11281" s="216" t="str">
        <f t="shared" si="11153"/>
        <v>Exodus</v>
      </c>
      <c r="E11281" s="212" t="s">
        <v>171</v>
      </c>
      <c r="F11281" s="197">
        <v>2</v>
      </c>
      <c r="G11281" s="206" t="s">
        <v>604</v>
      </c>
      <c r="H11281" s="373"/>
      <c r="R11281" s="200"/>
    </row>
    <row r="11282" spans="3:18" ht="14.6" customHeight="1" x14ac:dyDescent="0.5">
      <c r="C11282" s="528"/>
      <c r="D11282" s="217">
        <f t="shared" si="11154"/>
        <v>221</v>
      </c>
      <c r="E11282" s="212">
        <f t="shared" si="11154"/>
        <v>-1261</v>
      </c>
      <c r="F11282" s="197">
        <v>3</v>
      </c>
      <c r="G11282" s="208" t="s">
        <v>287</v>
      </c>
      <c r="H11282" s="373"/>
      <c r="R11282" s="200"/>
    </row>
    <row r="11283" spans="3:18" ht="14.6" customHeight="1" thickBot="1" x14ac:dyDescent="0.55000000000000004">
      <c r="C11283" s="529"/>
      <c r="D11283" s="217" t="str">
        <f t="shared" ref="D11283" si="11163">INT((D11282-D$10559-1)/49+1)&amp;"/"&amp;MOD(INT((D11282-D$10559-1)/7),7)+1&amp;"/"&amp;MOD(D11282-D$10559-1,7)+1</f>
        <v>4/5/6</v>
      </c>
      <c r="E11283" s="214"/>
      <c r="F11283" s="197">
        <v>4</v>
      </c>
      <c r="G11283" s="209" t="s">
        <v>605</v>
      </c>
      <c r="H11283" s="373"/>
      <c r="R11283" s="200"/>
    </row>
    <row r="11284" spans="3:18" ht="14.6" customHeight="1" x14ac:dyDescent="0.5">
      <c r="C11284" s="527">
        <v>450</v>
      </c>
      <c r="D11284" s="202" t="str">
        <f t="shared" ref="D11284" si="11164">IF(MOD(D11282-D$10559-1,49)=0,"Jub",IF(MOD(D11282-D$10559,7)=0,"Sab","Yr"))&amp;" "&amp;IF(MOD(D11282-D$10559-1,49)=0,INT(D11282-D$10559-1)/49,"")</f>
        <v xml:space="preserve">Yr </v>
      </c>
      <c r="E11284" s="211">
        <f t="shared" ref="E11284" si="11165">E11280-1</f>
        <v>1261</v>
      </c>
      <c r="F11284" s="197">
        <v>1</v>
      </c>
      <c r="G11284" s="203" t="s">
        <v>288</v>
      </c>
      <c r="H11284" s="373"/>
      <c r="R11284" s="200"/>
    </row>
    <row r="11285" spans="3:18" ht="14.6" customHeight="1" x14ac:dyDescent="0.5">
      <c r="C11285" s="528">
        <f t="shared" ref="C11285" si="11166">C11281+1</f>
        <v>263</v>
      </c>
      <c r="D11285" s="216" t="str">
        <f t="shared" si="11153"/>
        <v>Exodus</v>
      </c>
      <c r="E11285" s="212" t="s">
        <v>171</v>
      </c>
      <c r="F11285" s="197">
        <v>2</v>
      </c>
      <c r="G11285" s="206" t="s">
        <v>604</v>
      </c>
      <c r="H11285" s="373"/>
      <c r="R11285" s="200"/>
    </row>
    <row r="11286" spans="3:18" ht="14.6" customHeight="1" x14ac:dyDescent="0.5">
      <c r="C11286" s="528"/>
      <c r="D11286" s="217">
        <f t="shared" si="11154"/>
        <v>222</v>
      </c>
      <c r="E11286" s="212">
        <f t="shared" si="11154"/>
        <v>-1260</v>
      </c>
      <c r="F11286" s="197">
        <v>3</v>
      </c>
      <c r="G11286" s="208" t="s">
        <v>287</v>
      </c>
      <c r="H11286" s="373"/>
      <c r="R11286" s="200"/>
    </row>
    <row r="11287" spans="3:18" ht="14.6" customHeight="1" thickBot="1" x14ac:dyDescent="0.55000000000000004">
      <c r="C11287" s="529"/>
      <c r="D11287" s="359" t="str">
        <f t="shared" ref="D11287" si="11167">INT((D11286-D$10559-1)/49+1)&amp;"/"&amp;MOD(INT((D11286-D$10559-1)/7),7)+1&amp;"/"&amp;MOD(D11286-D$10559-1,7)+1</f>
        <v>4/5/7</v>
      </c>
      <c r="E11287" s="214"/>
      <c r="F11287" s="197">
        <v>4</v>
      </c>
      <c r="G11287" s="209" t="s">
        <v>605</v>
      </c>
      <c r="H11287" s="373"/>
      <c r="R11287" s="200"/>
    </row>
    <row r="11288" spans="3:18" ht="14.6" customHeight="1" x14ac:dyDescent="0.5">
      <c r="C11288" s="527">
        <v>450</v>
      </c>
      <c r="D11288" s="360" t="str">
        <f t="shared" ref="D11288" si="11168">IF(MOD(D11286-D$10559-1,49)=0,"Jub",IF(MOD(D11286-D$10559,7)=0,"Sab","Yr"))&amp;" "&amp;IF(MOD(D11286-D$10559-1,49)=0,INT(D11286-D$10559-1)/49,"")</f>
        <v xml:space="preserve">Sab </v>
      </c>
      <c r="E11288" s="211">
        <f t="shared" ref="E11288" si="11169">E11284-1</f>
        <v>1260</v>
      </c>
      <c r="F11288" s="197">
        <v>1</v>
      </c>
      <c r="G11288" s="203" t="s">
        <v>288</v>
      </c>
      <c r="H11288" s="373"/>
      <c r="R11288" s="200"/>
    </row>
    <row r="11289" spans="3:18" ht="14.6" customHeight="1" x14ac:dyDescent="0.5">
      <c r="C11289" s="528">
        <f t="shared" ref="C11289" si="11170">C11285+1</f>
        <v>264</v>
      </c>
      <c r="D11289" s="361" t="str">
        <f t="shared" si="11153"/>
        <v>Exodus</v>
      </c>
      <c r="E11289" s="212" t="s">
        <v>171</v>
      </c>
      <c r="F11289" s="197">
        <v>2</v>
      </c>
      <c r="G11289" s="206" t="s">
        <v>604</v>
      </c>
      <c r="H11289" s="373"/>
      <c r="R11289" s="200"/>
    </row>
    <row r="11290" spans="3:18" ht="14.6" customHeight="1" x14ac:dyDescent="0.5">
      <c r="C11290" s="528"/>
      <c r="D11290" s="359">
        <f t="shared" si="11154"/>
        <v>223</v>
      </c>
      <c r="E11290" s="212">
        <f t="shared" si="11154"/>
        <v>-1259</v>
      </c>
      <c r="F11290" s="197">
        <v>3</v>
      </c>
      <c r="G11290" s="208" t="s">
        <v>287</v>
      </c>
      <c r="H11290" s="373"/>
      <c r="R11290" s="200"/>
    </row>
    <row r="11291" spans="3:18" ht="14.6" customHeight="1" thickBot="1" x14ac:dyDescent="0.55000000000000004">
      <c r="C11291" s="529"/>
      <c r="D11291" s="217" t="str">
        <f t="shared" ref="D11291" si="11171">INT((D11290-D$10559-1)/49+1)&amp;"/"&amp;MOD(INT((D11290-D$10559-1)/7),7)+1&amp;"/"&amp;MOD(D11290-D$10559-1,7)+1</f>
        <v>4/6/1</v>
      </c>
      <c r="E11291" s="214"/>
      <c r="F11291" s="197">
        <v>4</v>
      </c>
      <c r="G11291" s="209" t="s">
        <v>605</v>
      </c>
      <c r="H11291" s="373"/>
      <c r="R11291" s="200"/>
    </row>
    <row r="11292" spans="3:18" ht="14.6" customHeight="1" x14ac:dyDescent="0.5">
      <c r="C11292" s="527">
        <v>450</v>
      </c>
      <c r="D11292" s="202" t="str">
        <f t="shared" ref="D11292" si="11172">IF(MOD(D11290-D$10559-1,49)=0,"Jub",IF(MOD(D11290-D$10559,7)=0,"Sab","Yr"))&amp;" "&amp;IF(MOD(D11290-D$10559-1,49)=0,INT(D11290-D$10559-1)/49,"")</f>
        <v xml:space="preserve">Yr </v>
      </c>
      <c r="E11292" s="211">
        <f t="shared" ref="E11292" si="11173">E11288-1</f>
        <v>1259</v>
      </c>
      <c r="F11292" s="197">
        <v>1</v>
      </c>
      <c r="G11292" s="203" t="s">
        <v>288</v>
      </c>
      <c r="H11292" s="373"/>
      <c r="R11292" s="200"/>
    </row>
    <row r="11293" spans="3:18" ht="14.6" customHeight="1" x14ac:dyDescent="0.5">
      <c r="C11293" s="528">
        <f t="shared" ref="C11293" si="11174">C11289+1</f>
        <v>265</v>
      </c>
      <c r="D11293" s="216" t="str">
        <f t="shared" si="11153"/>
        <v>Exodus</v>
      </c>
      <c r="E11293" s="212" t="s">
        <v>171</v>
      </c>
      <c r="F11293" s="197">
        <v>2</v>
      </c>
      <c r="G11293" s="206" t="s">
        <v>604</v>
      </c>
      <c r="H11293" s="373"/>
      <c r="R11293" s="200"/>
    </row>
    <row r="11294" spans="3:18" ht="14.6" customHeight="1" x14ac:dyDescent="0.5">
      <c r="C11294" s="528"/>
      <c r="D11294" s="217">
        <f t="shared" si="11154"/>
        <v>224</v>
      </c>
      <c r="E11294" s="212">
        <f t="shared" si="11154"/>
        <v>-1258</v>
      </c>
      <c r="F11294" s="197">
        <v>3</v>
      </c>
      <c r="G11294" s="208" t="s">
        <v>287</v>
      </c>
      <c r="H11294" s="373"/>
      <c r="R11294" s="200"/>
    </row>
    <row r="11295" spans="3:18" ht="14.6" customHeight="1" thickBot="1" x14ac:dyDescent="0.55000000000000004">
      <c r="C11295" s="529"/>
      <c r="D11295" s="217" t="str">
        <f t="shared" ref="D11295" si="11175">INT((D11294-D$10559-1)/49+1)&amp;"/"&amp;MOD(INT((D11294-D$10559-1)/7),7)+1&amp;"/"&amp;MOD(D11294-D$10559-1,7)+1</f>
        <v>4/6/2</v>
      </c>
      <c r="E11295" s="214"/>
      <c r="F11295" s="197">
        <v>4</v>
      </c>
      <c r="G11295" s="209" t="s">
        <v>605</v>
      </c>
      <c r="H11295" s="373"/>
      <c r="R11295" s="200"/>
    </row>
    <row r="11296" spans="3:18" ht="14.6" customHeight="1" x14ac:dyDescent="0.5">
      <c r="C11296" s="527">
        <v>450</v>
      </c>
      <c r="D11296" s="202" t="str">
        <f t="shared" ref="D11296" si="11176">IF(MOD(D11294-D$10559-1,49)=0,"Jub",IF(MOD(D11294-D$10559,7)=0,"Sab","Yr"))&amp;" "&amp;IF(MOD(D11294-D$10559-1,49)=0,INT(D11294-D$10559-1)/49,"")</f>
        <v xml:space="preserve">Yr </v>
      </c>
      <c r="E11296" s="211">
        <f t="shared" ref="E11296" si="11177">E11292-1</f>
        <v>1258</v>
      </c>
      <c r="F11296" s="197">
        <v>1</v>
      </c>
      <c r="G11296" s="203" t="s">
        <v>288</v>
      </c>
      <c r="H11296" s="373"/>
      <c r="R11296" s="200"/>
    </row>
    <row r="11297" spans="3:18" ht="14.6" customHeight="1" x14ac:dyDescent="0.5">
      <c r="C11297" s="528">
        <f t="shared" ref="C11297" si="11178">C11293+1</f>
        <v>266</v>
      </c>
      <c r="D11297" s="216" t="str">
        <f t="shared" si="11153"/>
        <v>Exodus</v>
      </c>
      <c r="E11297" s="212" t="s">
        <v>171</v>
      </c>
      <c r="F11297" s="197">
        <v>2</v>
      </c>
      <c r="G11297" s="206" t="s">
        <v>604</v>
      </c>
      <c r="H11297" s="373"/>
      <c r="R11297" s="200"/>
    </row>
    <row r="11298" spans="3:18" ht="14.6" customHeight="1" x14ac:dyDescent="0.5">
      <c r="C11298" s="528"/>
      <c r="D11298" s="217">
        <f t="shared" si="11154"/>
        <v>225</v>
      </c>
      <c r="E11298" s="212">
        <f t="shared" si="11154"/>
        <v>-1257</v>
      </c>
      <c r="F11298" s="197">
        <v>3</v>
      </c>
      <c r="G11298" s="208" t="s">
        <v>287</v>
      </c>
      <c r="H11298" s="373"/>
      <c r="R11298" s="200"/>
    </row>
    <row r="11299" spans="3:18" ht="14.6" customHeight="1" thickBot="1" x14ac:dyDescent="0.55000000000000004">
      <c r="C11299" s="529"/>
      <c r="D11299" s="217" t="str">
        <f t="shared" ref="D11299" si="11179">INT((D11298-D$10559-1)/49+1)&amp;"/"&amp;MOD(INT((D11298-D$10559-1)/7),7)+1&amp;"/"&amp;MOD(D11298-D$10559-1,7)+1</f>
        <v>4/6/3</v>
      </c>
      <c r="E11299" s="214"/>
      <c r="F11299" s="197">
        <v>4</v>
      </c>
      <c r="G11299" s="209" t="s">
        <v>605</v>
      </c>
      <c r="H11299" s="373"/>
      <c r="R11299" s="200"/>
    </row>
    <row r="11300" spans="3:18" ht="14.6" customHeight="1" x14ac:dyDescent="0.5">
      <c r="C11300" s="527">
        <v>450</v>
      </c>
      <c r="D11300" s="202" t="str">
        <f t="shared" ref="D11300" si="11180">IF(MOD(D11298-D$10559-1,49)=0,"Jub",IF(MOD(D11298-D$10559,7)=0,"Sab","Yr"))&amp;" "&amp;IF(MOD(D11298-D$10559-1,49)=0,INT(D11298-D$10559-1)/49,"")</f>
        <v xml:space="preserve">Yr </v>
      </c>
      <c r="E11300" s="211">
        <f t="shared" ref="E11300" si="11181">E11296-1</f>
        <v>1257</v>
      </c>
      <c r="F11300" s="197">
        <v>1</v>
      </c>
      <c r="G11300" s="203" t="s">
        <v>288</v>
      </c>
      <c r="H11300" s="373"/>
      <c r="R11300" s="200"/>
    </row>
    <row r="11301" spans="3:18" ht="14.6" customHeight="1" x14ac:dyDescent="0.5">
      <c r="C11301" s="528">
        <f t="shared" ref="C11301" si="11182">C11297+1</f>
        <v>267</v>
      </c>
      <c r="D11301" s="216" t="str">
        <f t="shared" si="11153"/>
        <v>Exodus</v>
      </c>
      <c r="E11301" s="212" t="s">
        <v>171</v>
      </c>
      <c r="F11301" s="197">
        <v>2</v>
      </c>
      <c r="G11301" s="206" t="s">
        <v>604</v>
      </c>
      <c r="H11301" s="373"/>
      <c r="R11301" s="200"/>
    </row>
    <row r="11302" spans="3:18" ht="14.6" customHeight="1" x14ac:dyDescent="0.5">
      <c r="C11302" s="528"/>
      <c r="D11302" s="217">
        <f t="shared" si="11154"/>
        <v>226</v>
      </c>
      <c r="E11302" s="212">
        <f t="shared" si="11154"/>
        <v>-1256</v>
      </c>
      <c r="F11302" s="197">
        <v>3</v>
      </c>
      <c r="G11302" s="208" t="s">
        <v>287</v>
      </c>
      <c r="H11302" s="373"/>
      <c r="R11302" s="200"/>
    </row>
    <row r="11303" spans="3:18" ht="14.6" customHeight="1" thickBot="1" x14ac:dyDescent="0.55000000000000004">
      <c r="C11303" s="529"/>
      <c r="D11303" s="217" t="str">
        <f t="shared" ref="D11303" si="11183">INT((D11302-D$10559-1)/49+1)&amp;"/"&amp;MOD(INT((D11302-D$10559-1)/7),7)+1&amp;"/"&amp;MOD(D11302-D$10559-1,7)+1</f>
        <v>4/6/4</v>
      </c>
      <c r="E11303" s="214"/>
      <c r="F11303" s="197">
        <v>4</v>
      </c>
      <c r="G11303" s="209" t="s">
        <v>605</v>
      </c>
      <c r="H11303" s="373"/>
      <c r="R11303" s="200"/>
    </row>
    <row r="11304" spans="3:18" ht="14.6" customHeight="1" x14ac:dyDescent="0.5">
      <c r="C11304" s="527">
        <v>450</v>
      </c>
      <c r="D11304" s="202" t="str">
        <f t="shared" ref="D11304" si="11184">IF(MOD(D11302-D$10559-1,49)=0,"Jub",IF(MOD(D11302-D$10559,7)=0,"Sab","Yr"))&amp;" "&amp;IF(MOD(D11302-D$10559-1,49)=0,INT(D11302-D$10559-1)/49,"")</f>
        <v xml:space="preserve">Yr </v>
      </c>
      <c r="E11304" s="211">
        <f t="shared" ref="E11304" si="11185">E11300-1</f>
        <v>1256</v>
      </c>
      <c r="F11304" s="197">
        <v>1</v>
      </c>
      <c r="G11304" s="203" t="s">
        <v>288</v>
      </c>
      <c r="H11304" s="373"/>
      <c r="R11304" s="200"/>
    </row>
    <row r="11305" spans="3:18" ht="14.6" customHeight="1" x14ac:dyDescent="0.5">
      <c r="C11305" s="528">
        <f t="shared" ref="C11305" si="11186">C11301+1</f>
        <v>268</v>
      </c>
      <c r="D11305" s="216" t="str">
        <f t="shared" si="11153"/>
        <v>Exodus</v>
      </c>
      <c r="E11305" s="212" t="s">
        <v>171</v>
      </c>
      <c r="F11305" s="197">
        <v>2</v>
      </c>
      <c r="G11305" s="206" t="s">
        <v>604</v>
      </c>
      <c r="H11305" s="373"/>
      <c r="R11305" s="200"/>
    </row>
    <row r="11306" spans="3:18" ht="14.6" customHeight="1" x14ac:dyDescent="0.5">
      <c r="C11306" s="528"/>
      <c r="D11306" s="217">
        <f t="shared" si="11154"/>
        <v>227</v>
      </c>
      <c r="E11306" s="212">
        <f t="shared" si="11154"/>
        <v>-1255</v>
      </c>
      <c r="F11306" s="197">
        <v>3</v>
      </c>
      <c r="G11306" s="208" t="s">
        <v>287</v>
      </c>
      <c r="H11306" s="373"/>
      <c r="R11306" s="200"/>
    </row>
    <row r="11307" spans="3:18" ht="14.6" customHeight="1" thickBot="1" x14ac:dyDescent="0.55000000000000004">
      <c r="C11307" s="529"/>
      <c r="D11307" s="217" t="str">
        <f t="shared" ref="D11307" si="11187">INT((D11306-D$10559-1)/49+1)&amp;"/"&amp;MOD(INT((D11306-D$10559-1)/7),7)+1&amp;"/"&amp;MOD(D11306-D$10559-1,7)+1</f>
        <v>4/6/5</v>
      </c>
      <c r="E11307" s="214"/>
      <c r="F11307" s="197">
        <v>4</v>
      </c>
      <c r="G11307" s="209" t="s">
        <v>605</v>
      </c>
      <c r="H11307" s="373"/>
      <c r="R11307" s="200"/>
    </row>
    <row r="11308" spans="3:18" ht="14.6" customHeight="1" x14ac:dyDescent="0.5">
      <c r="C11308" s="527">
        <v>450</v>
      </c>
      <c r="D11308" s="202" t="str">
        <f t="shared" ref="D11308" si="11188">IF(MOD(D11306-D$10559-1,49)=0,"Jub",IF(MOD(D11306-D$10559,7)=0,"Sab","Yr"))&amp;" "&amp;IF(MOD(D11306-D$10559-1,49)=0,INT(D11306-D$10559-1)/49,"")</f>
        <v xml:space="preserve">Yr </v>
      </c>
      <c r="E11308" s="211">
        <f t="shared" ref="E11308" si="11189">E11304-1</f>
        <v>1255</v>
      </c>
      <c r="F11308" s="197">
        <v>1</v>
      </c>
      <c r="G11308" s="203" t="s">
        <v>288</v>
      </c>
      <c r="H11308" s="373"/>
      <c r="R11308" s="200"/>
    </row>
    <row r="11309" spans="3:18" ht="14.6" customHeight="1" x14ac:dyDescent="0.5">
      <c r="C11309" s="528">
        <f t="shared" ref="C11309" si="11190">C11305+1</f>
        <v>269</v>
      </c>
      <c r="D11309" s="216" t="str">
        <f t="shared" si="11153"/>
        <v>Exodus</v>
      </c>
      <c r="E11309" s="212" t="s">
        <v>171</v>
      </c>
      <c r="F11309" s="197">
        <v>2</v>
      </c>
      <c r="G11309" s="206" t="s">
        <v>604</v>
      </c>
      <c r="H11309" s="373"/>
      <c r="R11309" s="200"/>
    </row>
    <row r="11310" spans="3:18" ht="14.6" customHeight="1" x14ac:dyDescent="0.5">
      <c r="C11310" s="528"/>
      <c r="D11310" s="217">
        <f t="shared" si="11154"/>
        <v>228</v>
      </c>
      <c r="E11310" s="212">
        <f t="shared" si="11154"/>
        <v>-1254</v>
      </c>
      <c r="F11310" s="197">
        <v>3</v>
      </c>
      <c r="G11310" s="208" t="s">
        <v>287</v>
      </c>
      <c r="H11310" s="373"/>
      <c r="R11310" s="200"/>
    </row>
    <row r="11311" spans="3:18" ht="14.6" customHeight="1" thickBot="1" x14ac:dyDescent="0.55000000000000004">
      <c r="C11311" s="529"/>
      <c r="D11311" s="217" t="str">
        <f t="shared" ref="D11311" si="11191">INT((D11310-D$10559-1)/49+1)&amp;"/"&amp;MOD(INT((D11310-D$10559-1)/7),7)+1&amp;"/"&amp;MOD(D11310-D$10559-1,7)+1</f>
        <v>4/6/6</v>
      </c>
      <c r="E11311" s="214"/>
      <c r="F11311" s="197">
        <v>4</v>
      </c>
      <c r="G11311" s="209" t="s">
        <v>605</v>
      </c>
      <c r="H11311" s="373"/>
      <c r="R11311" s="200"/>
    </row>
    <row r="11312" spans="3:18" ht="14.6" customHeight="1" x14ac:dyDescent="0.5">
      <c r="C11312" s="527">
        <v>450</v>
      </c>
      <c r="D11312" s="202" t="str">
        <f t="shared" ref="D11312" si="11192">IF(MOD(D11310-D$10559-1,49)=0,"Jub",IF(MOD(D11310-D$10559,7)=0,"Sab","Yr"))&amp;" "&amp;IF(MOD(D11310-D$10559-1,49)=0,INT(D11310-D$10559-1)/49,"")</f>
        <v xml:space="preserve">Yr </v>
      </c>
      <c r="E11312" s="211">
        <f t="shared" ref="E11312" si="11193">E11308-1</f>
        <v>1254</v>
      </c>
      <c r="F11312" s="197">
        <v>1</v>
      </c>
      <c r="G11312" s="203" t="s">
        <v>288</v>
      </c>
      <c r="H11312" s="373"/>
      <c r="R11312" s="200"/>
    </row>
    <row r="11313" spans="3:18" ht="14.6" customHeight="1" x14ac:dyDescent="0.5">
      <c r="C11313" s="528">
        <f t="shared" ref="C11313" si="11194">C11309+1</f>
        <v>270</v>
      </c>
      <c r="D11313" s="216" t="str">
        <f t="shared" si="11153"/>
        <v>Exodus</v>
      </c>
      <c r="E11313" s="212" t="s">
        <v>171</v>
      </c>
      <c r="F11313" s="197">
        <v>2</v>
      </c>
      <c r="G11313" s="206" t="s">
        <v>604</v>
      </c>
      <c r="H11313" s="373"/>
      <c r="R11313" s="200"/>
    </row>
    <row r="11314" spans="3:18" ht="14.6" customHeight="1" x14ac:dyDescent="0.5">
      <c r="C11314" s="528"/>
      <c r="D11314" s="217">
        <f t="shared" si="11154"/>
        <v>229</v>
      </c>
      <c r="E11314" s="212">
        <f t="shared" si="11154"/>
        <v>-1253</v>
      </c>
      <c r="F11314" s="197">
        <v>3</v>
      </c>
      <c r="G11314" s="208" t="s">
        <v>287</v>
      </c>
      <c r="H11314" s="373"/>
      <c r="R11314" s="200"/>
    </row>
    <row r="11315" spans="3:18" ht="14.6" customHeight="1" thickBot="1" x14ac:dyDescent="0.55000000000000004">
      <c r="C11315" s="529"/>
      <c r="D11315" s="359" t="str">
        <f t="shared" ref="D11315" si="11195">INT((D11314-D$10559-1)/49+1)&amp;"/"&amp;MOD(INT((D11314-D$10559-1)/7),7)+1&amp;"/"&amp;MOD(D11314-D$10559-1,7)+1</f>
        <v>4/6/7</v>
      </c>
      <c r="E11315" s="214"/>
      <c r="F11315" s="197">
        <v>4</v>
      </c>
      <c r="G11315" s="209" t="s">
        <v>605</v>
      </c>
      <c r="H11315" s="373"/>
      <c r="R11315" s="200"/>
    </row>
    <row r="11316" spans="3:18" ht="14.6" customHeight="1" x14ac:dyDescent="0.5">
      <c r="C11316" s="527">
        <v>450</v>
      </c>
      <c r="D11316" s="360" t="str">
        <f t="shared" ref="D11316" si="11196">IF(MOD(D11314-D$10559-1,49)=0,"Jub",IF(MOD(D11314-D$10559,7)=0,"Sab","Yr"))&amp;" "&amp;IF(MOD(D11314-D$10559-1,49)=0,INT(D11314-D$10559-1)/49,"")</f>
        <v xml:space="preserve">Sab </v>
      </c>
      <c r="E11316" s="211">
        <f t="shared" ref="E11316" si="11197">E11312-1</f>
        <v>1253</v>
      </c>
      <c r="F11316" s="197">
        <v>1</v>
      </c>
      <c r="G11316" s="203" t="s">
        <v>288</v>
      </c>
      <c r="H11316" s="373"/>
      <c r="R11316" s="200"/>
    </row>
    <row r="11317" spans="3:18" ht="14.6" customHeight="1" x14ac:dyDescent="0.5">
      <c r="C11317" s="528">
        <f t="shared" ref="C11317" si="11198">C11313+1</f>
        <v>271</v>
      </c>
      <c r="D11317" s="361" t="str">
        <f t="shared" si="11153"/>
        <v>Exodus</v>
      </c>
      <c r="E11317" s="212" t="s">
        <v>171</v>
      </c>
      <c r="F11317" s="197">
        <v>2</v>
      </c>
      <c r="G11317" s="206" t="s">
        <v>604</v>
      </c>
      <c r="H11317" s="373"/>
      <c r="R11317" s="200"/>
    </row>
    <row r="11318" spans="3:18" ht="14.6" customHeight="1" x14ac:dyDescent="0.5">
      <c r="C11318" s="528"/>
      <c r="D11318" s="359">
        <f t="shared" si="11154"/>
        <v>230</v>
      </c>
      <c r="E11318" s="212">
        <f t="shared" si="11154"/>
        <v>-1252</v>
      </c>
      <c r="F11318" s="197">
        <v>3</v>
      </c>
      <c r="G11318" s="208" t="s">
        <v>287</v>
      </c>
      <c r="H11318" s="373"/>
      <c r="R11318" s="200"/>
    </row>
    <row r="11319" spans="3:18" ht="14.6" customHeight="1" thickBot="1" x14ac:dyDescent="0.55000000000000004">
      <c r="C11319" s="529"/>
      <c r="D11319" s="217" t="str">
        <f t="shared" ref="D11319" si="11199">INT((D11318-D$10559-1)/49+1)&amp;"/"&amp;MOD(INT((D11318-D$10559-1)/7),7)+1&amp;"/"&amp;MOD(D11318-D$10559-1,7)+1</f>
        <v>4/7/1</v>
      </c>
      <c r="E11319" s="214"/>
      <c r="F11319" s="197">
        <v>4</v>
      </c>
      <c r="G11319" s="209" t="s">
        <v>605</v>
      </c>
      <c r="H11319" s="373"/>
      <c r="R11319" s="200"/>
    </row>
    <row r="11320" spans="3:18" ht="14.6" customHeight="1" x14ac:dyDescent="0.5">
      <c r="C11320" s="527">
        <v>450</v>
      </c>
      <c r="D11320" s="202" t="str">
        <f t="shared" ref="D11320" si="11200">IF(MOD(D11318-D$10559-1,49)=0,"Jub",IF(MOD(D11318-D$10559,7)=0,"Sab","Yr"))&amp;" "&amp;IF(MOD(D11318-D$10559-1,49)=0,INT(D11318-D$10559-1)/49,"")</f>
        <v xml:space="preserve">Yr </v>
      </c>
      <c r="E11320" s="211">
        <f t="shared" ref="E11320" si="11201">E11316-1</f>
        <v>1252</v>
      </c>
      <c r="F11320" s="197">
        <v>1</v>
      </c>
      <c r="G11320" s="203" t="s">
        <v>288</v>
      </c>
      <c r="H11320" s="373"/>
      <c r="R11320" s="200"/>
    </row>
    <row r="11321" spans="3:18" ht="14.6" customHeight="1" x14ac:dyDescent="0.5">
      <c r="C11321" s="528">
        <f t="shared" ref="C11321" si="11202">C11317+1</f>
        <v>272</v>
      </c>
      <c r="D11321" s="216" t="str">
        <f t="shared" si="11153"/>
        <v>Exodus</v>
      </c>
      <c r="E11321" s="212" t="s">
        <v>171</v>
      </c>
      <c r="F11321" s="197">
        <v>2</v>
      </c>
      <c r="G11321" s="206" t="s">
        <v>604</v>
      </c>
      <c r="H11321" s="373"/>
      <c r="R11321" s="200"/>
    </row>
    <row r="11322" spans="3:18" ht="14.6" customHeight="1" x14ac:dyDescent="0.5">
      <c r="C11322" s="528"/>
      <c r="D11322" s="217">
        <f t="shared" si="11154"/>
        <v>231</v>
      </c>
      <c r="E11322" s="212">
        <f t="shared" si="11154"/>
        <v>-1251</v>
      </c>
      <c r="F11322" s="197">
        <v>3</v>
      </c>
      <c r="G11322" s="208" t="s">
        <v>287</v>
      </c>
      <c r="H11322" s="373"/>
      <c r="R11322" s="200"/>
    </row>
    <row r="11323" spans="3:18" ht="14.6" customHeight="1" thickBot="1" x14ac:dyDescent="0.55000000000000004">
      <c r="C11323" s="529"/>
      <c r="D11323" s="217" t="str">
        <f t="shared" ref="D11323" si="11203">INT((D11322-D$10559-1)/49+1)&amp;"/"&amp;MOD(INT((D11322-D$10559-1)/7),7)+1&amp;"/"&amp;MOD(D11322-D$10559-1,7)+1</f>
        <v>4/7/2</v>
      </c>
      <c r="E11323" s="214"/>
      <c r="F11323" s="197">
        <v>4</v>
      </c>
      <c r="G11323" s="209" t="s">
        <v>605</v>
      </c>
      <c r="H11323" s="373"/>
      <c r="R11323" s="200"/>
    </row>
    <row r="11324" spans="3:18" ht="14.6" customHeight="1" x14ac:dyDescent="0.5">
      <c r="C11324" s="527">
        <v>450</v>
      </c>
      <c r="D11324" s="202" t="str">
        <f t="shared" ref="D11324" si="11204">IF(MOD(D11322-D$10559-1,49)=0,"Jub",IF(MOD(D11322-D$10559,7)=0,"Sab","Yr"))&amp;" "&amp;IF(MOD(D11322-D$10559-1,49)=0,INT(D11322-D$10559-1)/49,"")</f>
        <v xml:space="preserve">Yr </v>
      </c>
      <c r="E11324" s="211">
        <f t="shared" ref="E11324" si="11205">E11320-1</f>
        <v>1251</v>
      </c>
      <c r="F11324" s="197">
        <v>1</v>
      </c>
      <c r="G11324" s="203" t="s">
        <v>288</v>
      </c>
      <c r="H11324" s="373"/>
      <c r="R11324" s="200"/>
    </row>
    <row r="11325" spans="3:18" ht="14.6" customHeight="1" x14ac:dyDescent="0.5">
      <c r="C11325" s="528">
        <f t="shared" ref="C11325" si="11206">C11321+1</f>
        <v>273</v>
      </c>
      <c r="D11325" s="216" t="str">
        <f t="shared" si="11153"/>
        <v>Exodus</v>
      </c>
      <c r="E11325" s="212" t="s">
        <v>171</v>
      </c>
      <c r="F11325" s="197">
        <v>2</v>
      </c>
      <c r="G11325" s="206" t="s">
        <v>604</v>
      </c>
      <c r="H11325" s="373"/>
      <c r="R11325" s="200"/>
    </row>
    <row r="11326" spans="3:18" ht="14.6" customHeight="1" x14ac:dyDescent="0.5">
      <c r="C11326" s="528"/>
      <c r="D11326" s="217">
        <f t="shared" si="11154"/>
        <v>232</v>
      </c>
      <c r="E11326" s="212">
        <f t="shared" si="11154"/>
        <v>-1250</v>
      </c>
      <c r="F11326" s="197">
        <v>3</v>
      </c>
      <c r="G11326" s="208" t="s">
        <v>287</v>
      </c>
      <c r="H11326" s="373"/>
      <c r="R11326" s="200"/>
    </row>
    <row r="11327" spans="3:18" ht="14.6" customHeight="1" thickBot="1" x14ac:dyDescent="0.55000000000000004">
      <c r="C11327" s="529"/>
      <c r="D11327" s="217" t="str">
        <f t="shared" ref="D11327" si="11207">INT((D11326-D$10559-1)/49+1)&amp;"/"&amp;MOD(INT((D11326-D$10559-1)/7),7)+1&amp;"/"&amp;MOD(D11326-D$10559-1,7)+1</f>
        <v>4/7/3</v>
      </c>
      <c r="E11327" s="214"/>
      <c r="F11327" s="197">
        <v>4</v>
      </c>
      <c r="G11327" s="209" t="s">
        <v>605</v>
      </c>
      <c r="H11327" s="373"/>
      <c r="R11327" s="200"/>
    </row>
    <row r="11328" spans="3:18" ht="14.6" customHeight="1" x14ac:dyDescent="0.5">
      <c r="C11328" s="527">
        <v>450</v>
      </c>
      <c r="D11328" s="202" t="str">
        <f t="shared" ref="D11328" si="11208">IF(MOD(D11326-D$10559-1,49)=0,"Jub",IF(MOD(D11326-D$10559,7)=0,"Sab","Yr"))&amp;" "&amp;IF(MOD(D11326-D$10559-1,49)=0,INT(D11326-D$10559-1)/49,"")</f>
        <v xml:space="preserve">Yr </v>
      </c>
      <c r="E11328" s="211">
        <f t="shared" ref="E11328" si="11209">E11324-1</f>
        <v>1250</v>
      </c>
      <c r="F11328" s="197">
        <v>1</v>
      </c>
      <c r="G11328" s="203" t="s">
        <v>288</v>
      </c>
      <c r="H11328" s="373"/>
      <c r="R11328" s="200"/>
    </row>
    <row r="11329" spans="3:18" ht="14.6" customHeight="1" x14ac:dyDescent="0.5">
      <c r="C11329" s="528">
        <f t="shared" ref="C11329" si="11210">C11325+1</f>
        <v>274</v>
      </c>
      <c r="D11329" s="216" t="str">
        <f t="shared" si="11153"/>
        <v>Exodus</v>
      </c>
      <c r="E11329" s="212" t="s">
        <v>171</v>
      </c>
      <c r="F11329" s="197">
        <v>2</v>
      </c>
      <c r="G11329" s="206" t="s">
        <v>604</v>
      </c>
      <c r="H11329" s="373"/>
      <c r="R11329" s="200"/>
    </row>
    <row r="11330" spans="3:18" ht="14.6" customHeight="1" x14ac:dyDescent="0.5">
      <c r="C11330" s="528"/>
      <c r="D11330" s="217">
        <f t="shared" si="11154"/>
        <v>233</v>
      </c>
      <c r="E11330" s="212">
        <f t="shared" si="11154"/>
        <v>-1249</v>
      </c>
      <c r="F11330" s="197">
        <v>3</v>
      </c>
      <c r="G11330" s="208" t="s">
        <v>287</v>
      </c>
      <c r="H11330" s="373"/>
      <c r="R11330" s="200"/>
    </row>
    <row r="11331" spans="3:18" ht="14.6" customHeight="1" thickBot="1" x14ac:dyDescent="0.55000000000000004">
      <c r="C11331" s="529"/>
      <c r="D11331" s="217" t="str">
        <f t="shared" ref="D11331" si="11211">INT((D11330-D$10559-1)/49+1)&amp;"/"&amp;MOD(INT((D11330-D$10559-1)/7),7)+1&amp;"/"&amp;MOD(D11330-D$10559-1,7)+1</f>
        <v>4/7/4</v>
      </c>
      <c r="E11331" s="214"/>
      <c r="F11331" s="197">
        <v>4</v>
      </c>
      <c r="G11331" s="209" t="s">
        <v>605</v>
      </c>
      <c r="H11331" s="373"/>
      <c r="R11331" s="200"/>
    </row>
    <row r="11332" spans="3:18" ht="14.6" customHeight="1" x14ac:dyDescent="0.5">
      <c r="C11332" s="527">
        <v>450</v>
      </c>
      <c r="D11332" s="202" t="str">
        <f t="shared" ref="D11332" si="11212">IF(MOD(D11330-D$10559-1,49)=0,"Jub",IF(MOD(D11330-D$10559,7)=0,"Sab","Yr"))&amp;" "&amp;IF(MOD(D11330-D$10559-1,49)=0,INT(D11330-D$10559-1)/49,"")</f>
        <v xml:space="preserve">Yr </v>
      </c>
      <c r="E11332" s="211">
        <f t="shared" ref="E11332" si="11213">E11328-1</f>
        <v>1249</v>
      </c>
      <c r="F11332" s="197">
        <v>1</v>
      </c>
      <c r="G11332" s="203" t="s">
        <v>288</v>
      </c>
      <c r="H11332" s="373"/>
      <c r="R11332" s="200"/>
    </row>
    <row r="11333" spans="3:18" ht="14.6" customHeight="1" x14ac:dyDescent="0.5">
      <c r="C11333" s="528">
        <f t="shared" ref="C11333" si="11214">C11329+1</f>
        <v>275</v>
      </c>
      <c r="D11333" s="216" t="str">
        <f t="shared" si="11153"/>
        <v>Exodus</v>
      </c>
      <c r="E11333" s="212" t="s">
        <v>171</v>
      </c>
      <c r="F11333" s="197">
        <v>2</v>
      </c>
      <c r="G11333" s="206" t="s">
        <v>604</v>
      </c>
      <c r="H11333" s="373"/>
      <c r="R11333" s="200"/>
    </row>
    <row r="11334" spans="3:18" ht="14.6" customHeight="1" x14ac:dyDescent="0.5">
      <c r="C11334" s="528"/>
      <c r="D11334" s="217">
        <f t="shared" si="11154"/>
        <v>234</v>
      </c>
      <c r="E11334" s="212">
        <f t="shared" si="11154"/>
        <v>-1248</v>
      </c>
      <c r="F11334" s="197">
        <v>3</v>
      </c>
      <c r="G11334" s="208" t="s">
        <v>287</v>
      </c>
      <c r="H11334" s="373"/>
      <c r="R11334" s="200"/>
    </row>
    <row r="11335" spans="3:18" ht="14.6" customHeight="1" thickBot="1" x14ac:dyDescent="0.55000000000000004">
      <c r="C11335" s="529"/>
      <c r="D11335" s="217" t="str">
        <f t="shared" ref="D11335" si="11215">INT((D11334-D$10559-1)/49+1)&amp;"/"&amp;MOD(INT((D11334-D$10559-1)/7),7)+1&amp;"/"&amp;MOD(D11334-D$10559-1,7)+1</f>
        <v>4/7/5</v>
      </c>
      <c r="E11335" s="214"/>
      <c r="F11335" s="197">
        <v>4</v>
      </c>
      <c r="G11335" s="209" t="s">
        <v>605</v>
      </c>
      <c r="H11335" s="373"/>
      <c r="R11335" s="200"/>
    </row>
    <row r="11336" spans="3:18" ht="14.6" customHeight="1" x14ac:dyDescent="0.5">
      <c r="C11336" s="527">
        <v>450</v>
      </c>
      <c r="D11336" s="202" t="str">
        <f t="shared" ref="D11336" si="11216">IF(MOD(D11334-D$10559-1,49)=0,"Jub",IF(MOD(D11334-D$10559,7)=0,"Sab","Yr"))&amp;" "&amp;IF(MOD(D11334-D$10559-1,49)=0,INT(D11334-D$10559-1)/49,"")</f>
        <v xml:space="preserve">Yr </v>
      </c>
      <c r="E11336" s="211">
        <f t="shared" ref="E11336" si="11217">E11332-1</f>
        <v>1248</v>
      </c>
      <c r="F11336" s="197">
        <v>1</v>
      </c>
      <c r="G11336" s="203" t="s">
        <v>288</v>
      </c>
      <c r="H11336" s="373"/>
      <c r="R11336" s="200"/>
    </row>
    <row r="11337" spans="3:18" ht="14.6" customHeight="1" x14ac:dyDescent="0.5">
      <c r="C11337" s="528">
        <f t="shared" ref="C11337" si="11218">C11333+1</f>
        <v>276</v>
      </c>
      <c r="D11337" s="216" t="str">
        <f t="shared" ref="D11337:D11397" si="11219">D11333</f>
        <v>Exodus</v>
      </c>
      <c r="E11337" s="212" t="s">
        <v>171</v>
      </c>
      <c r="F11337" s="197">
        <v>2</v>
      </c>
      <c r="G11337" s="206" t="s">
        <v>604</v>
      </c>
      <c r="H11337" s="373"/>
      <c r="R11337" s="200"/>
    </row>
    <row r="11338" spans="3:18" ht="14.6" customHeight="1" x14ac:dyDescent="0.5">
      <c r="C11338" s="528"/>
      <c r="D11338" s="217">
        <f t="shared" ref="D11338:E11398" si="11220">D11334+1</f>
        <v>235</v>
      </c>
      <c r="E11338" s="212">
        <f t="shared" si="11220"/>
        <v>-1247</v>
      </c>
      <c r="F11338" s="197">
        <v>3</v>
      </c>
      <c r="G11338" s="208" t="s">
        <v>287</v>
      </c>
      <c r="H11338" s="373"/>
      <c r="R11338" s="200"/>
    </row>
    <row r="11339" spans="3:18" ht="14.6" customHeight="1" thickBot="1" x14ac:dyDescent="0.55000000000000004">
      <c r="C11339" s="529"/>
      <c r="D11339" s="217" t="str">
        <f t="shared" ref="D11339" si="11221">INT((D11338-D$10559-1)/49+1)&amp;"/"&amp;MOD(INT((D11338-D$10559-1)/7),7)+1&amp;"/"&amp;MOD(D11338-D$10559-1,7)+1</f>
        <v>4/7/6</v>
      </c>
      <c r="E11339" s="214"/>
      <c r="F11339" s="197">
        <v>4</v>
      </c>
      <c r="G11339" s="209" t="s">
        <v>605</v>
      </c>
      <c r="H11339" s="373"/>
      <c r="R11339" s="200"/>
    </row>
    <row r="11340" spans="3:18" ht="14.6" customHeight="1" x14ac:dyDescent="0.5">
      <c r="C11340" s="527">
        <v>450</v>
      </c>
      <c r="D11340" s="202" t="str">
        <f t="shared" ref="D11340" si="11222">IF(MOD(D11338-D$10559-1,49)=0,"Jub",IF(MOD(D11338-D$10559,7)=0,"Sab","Yr"))&amp;" "&amp;IF(MOD(D11338-D$10559-1,49)=0,INT(D11338-D$10559-1)/49,"")</f>
        <v xml:space="preserve">Yr </v>
      </c>
      <c r="E11340" s="211">
        <f t="shared" ref="E11340" si="11223">E11336-1</f>
        <v>1247</v>
      </c>
      <c r="F11340" s="197">
        <v>1</v>
      </c>
      <c r="G11340" s="203" t="s">
        <v>288</v>
      </c>
      <c r="H11340" s="373"/>
      <c r="R11340" s="200"/>
    </row>
    <row r="11341" spans="3:18" ht="14.6" customHeight="1" x14ac:dyDescent="0.5">
      <c r="C11341" s="528">
        <f t="shared" ref="C11341" si="11224">C11337+1</f>
        <v>277</v>
      </c>
      <c r="D11341" s="216" t="str">
        <f t="shared" si="11219"/>
        <v>Exodus</v>
      </c>
      <c r="E11341" s="212" t="s">
        <v>171</v>
      </c>
      <c r="F11341" s="197">
        <v>2</v>
      </c>
      <c r="G11341" s="206" t="s">
        <v>604</v>
      </c>
      <c r="H11341" s="373"/>
      <c r="R11341" s="200"/>
    </row>
    <row r="11342" spans="3:18" ht="14.6" customHeight="1" x14ac:dyDescent="0.5">
      <c r="C11342" s="528"/>
      <c r="D11342" s="217">
        <f t="shared" si="11220"/>
        <v>236</v>
      </c>
      <c r="E11342" s="212">
        <f t="shared" si="11220"/>
        <v>-1246</v>
      </c>
      <c r="F11342" s="197">
        <v>3</v>
      </c>
      <c r="G11342" s="208" t="s">
        <v>287</v>
      </c>
      <c r="H11342" s="373"/>
      <c r="R11342" s="200"/>
    </row>
    <row r="11343" spans="3:18" ht="14.6" customHeight="1" thickBot="1" x14ac:dyDescent="0.55000000000000004">
      <c r="C11343" s="529"/>
      <c r="D11343" s="359" t="str">
        <f t="shared" ref="D11343" si="11225">INT((D11342-D$10559-1)/49+1)&amp;"/"&amp;MOD(INT((D11342-D$10559-1)/7),7)+1&amp;"/"&amp;MOD(D11342-D$10559-1,7)+1</f>
        <v>4/7/7</v>
      </c>
      <c r="E11343" s="214"/>
      <c r="F11343" s="197">
        <v>4</v>
      </c>
      <c r="G11343" s="209" t="s">
        <v>605</v>
      </c>
      <c r="H11343" s="373"/>
      <c r="R11343" s="200"/>
    </row>
    <row r="11344" spans="3:18" ht="14.6" customHeight="1" x14ac:dyDescent="0.5">
      <c r="C11344" s="527">
        <v>450</v>
      </c>
      <c r="D11344" s="360" t="str">
        <f t="shared" ref="D11344" si="11226">IF(MOD(D11342-D$10559-1,49)=0,"Jub",IF(MOD(D11342-D$10559,7)=0,"Sab","Yr"))&amp;" "&amp;IF(MOD(D11342-D$10559-1,49)=0,INT(D11342-D$10559-1)/49,"")</f>
        <v xml:space="preserve">Sab </v>
      </c>
      <c r="E11344" s="211">
        <f t="shared" ref="E11344" si="11227">E11340-1</f>
        <v>1246</v>
      </c>
      <c r="F11344" s="197">
        <v>1</v>
      </c>
      <c r="G11344" s="203" t="s">
        <v>288</v>
      </c>
      <c r="H11344" s="373"/>
      <c r="R11344" s="200"/>
    </row>
    <row r="11345" spans="3:18" ht="14.6" customHeight="1" x14ac:dyDescent="0.5">
      <c r="C11345" s="528">
        <f t="shared" ref="C11345" si="11228">C11341+1</f>
        <v>278</v>
      </c>
      <c r="D11345" s="361" t="str">
        <f t="shared" si="11219"/>
        <v>Exodus</v>
      </c>
      <c r="E11345" s="212" t="s">
        <v>171</v>
      </c>
      <c r="F11345" s="197">
        <v>2</v>
      </c>
      <c r="G11345" s="206" t="s">
        <v>604</v>
      </c>
      <c r="H11345" s="373"/>
      <c r="R11345" s="200"/>
    </row>
    <row r="11346" spans="3:18" ht="14.6" customHeight="1" x14ac:dyDescent="0.5">
      <c r="C11346" s="528"/>
      <c r="D11346" s="359">
        <f t="shared" si="11220"/>
        <v>237</v>
      </c>
      <c r="E11346" s="212">
        <f t="shared" si="11220"/>
        <v>-1245</v>
      </c>
      <c r="F11346" s="197">
        <v>3</v>
      </c>
      <c r="G11346" s="208" t="s">
        <v>287</v>
      </c>
      <c r="H11346" s="373"/>
      <c r="R11346" s="200"/>
    </row>
    <row r="11347" spans="3:18" ht="14.6" customHeight="1" thickBot="1" x14ac:dyDescent="0.55000000000000004">
      <c r="C11347" s="529"/>
      <c r="D11347" s="356" t="str">
        <f t="shared" ref="D11347" si="11229">INT((D11346-D$10559-1)/49+1)&amp;"/"&amp;MOD(INT((D11346-D$10559-1)/7),7)+1&amp;"/"&amp;MOD(D11346-D$10559-1,7)+1</f>
        <v>5/1/1</v>
      </c>
      <c r="E11347" s="214"/>
      <c r="F11347" s="197">
        <v>4</v>
      </c>
      <c r="G11347" s="209" t="s">
        <v>605</v>
      </c>
      <c r="H11347" s="373"/>
      <c r="R11347" s="200"/>
    </row>
    <row r="11348" spans="3:18" ht="14.6" customHeight="1" x14ac:dyDescent="0.5">
      <c r="C11348" s="527">
        <v>450</v>
      </c>
      <c r="D11348" s="357" t="str">
        <f t="shared" ref="D11348" si="11230">IF(MOD(D11346-D$10559-1,49)=0,"Jub",IF(MOD(D11346-D$10559,7)=0,"Sab","Yr"))&amp;" "&amp;IF(MOD(D11346-D$10559-1,49)=0,INT(D11346-D$10559-1)/49,"")</f>
        <v>Jub 4</v>
      </c>
      <c r="E11348" s="211">
        <f t="shared" ref="E11348" si="11231">E11344-1</f>
        <v>1245</v>
      </c>
      <c r="F11348" s="197">
        <v>1</v>
      </c>
      <c r="G11348" s="203" t="s">
        <v>288</v>
      </c>
      <c r="H11348" s="373"/>
      <c r="R11348" s="200"/>
    </row>
    <row r="11349" spans="3:18" ht="14.6" customHeight="1" x14ac:dyDescent="0.5">
      <c r="C11349" s="528">
        <f t="shared" ref="C11349" si="11232">C11345+1</f>
        <v>279</v>
      </c>
      <c r="D11349" s="358" t="str">
        <f t="shared" si="11219"/>
        <v>Exodus</v>
      </c>
      <c r="E11349" s="212" t="s">
        <v>171</v>
      </c>
      <c r="F11349" s="197">
        <v>2</v>
      </c>
      <c r="G11349" s="206" t="s">
        <v>604</v>
      </c>
      <c r="H11349" s="373"/>
      <c r="R11349" s="200"/>
    </row>
    <row r="11350" spans="3:18" ht="14.6" customHeight="1" x14ac:dyDescent="0.5">
      <c r="C11350" s="528"/>
      <c r="D11350" s="356">
        <f t="shared" si="11220"/>
        <v>238</v>
      </c>
      <c r="E11350" s="212">
        <f t="shared" si="11220"/>
        <v>-1244</v>
      </c>
      <c r="F11350" s="197">
        <v>3</v>
      </c>
      <c r="G11350" s="208" t="s">
        <v>287</v>
      </c>
      <c r="H11350" s="373"/>
      <c r="R11350" s="200"/>
    </row>
    <row r="11351" spans="3:18" ht="14.6" customHeight="1" thickBot="1" x14ac:dyDescent="0.55000000000000004">
      <c r="C11351" s="529"/>
      <c r="D11351" s="217" t="str">
        <f t="shared" ref="D11351" si="11233">INT((D11350-D$10559-1)/49+1)&amp;"/"&amp;MOD(INT((D11350-D$10559-1)/7),7)+1&amp;"/"&amp;MOD(D11350-D$10559-1,7)+1</f>
        <v>5/1/2</v>
      </c>
      <c r="E11351" s="214"/>
      <c r="F11351" s="197">
        <v>4</v>
      </c>
      <c r="G11351" s="209" t="s">
        <v>605</v>
      </c>
      <c r="H11351" s="373"/>
      <c r="R11351" s="200"/>
    </row>
    <row r="11352" spans="3:18" ht="14.6" customHeight="1" x14ac:dyDescent="0.5">
      <c r="C11352" s="527">
        <v>450</v>
      </c>
      <c r="D11352" s="202" t="str">
        <f t="shared" ref="D11352" si="11234">IF(MOD(D11350-D$10559-1,49)=0,"Jub",IF(MOD(D11350-D$10559,7)=0,"Sab","Yr"))&amp;" "&amp;IF(MOD(D11350-D$10559-1,49)=0,INT(D11350-D$10559-1)/49,"")</f>
        <v xml:space="preserve">Yr </v>
      </c>
      <c r="E11352" s="211">
        <f t="shared" ref="E11352" si="11235">E11348-1</f>
        <v>1244</v>
      </c>
      <c r="F11352" s="197">
        <v>1</v>
      </c>
      <c r="G11352" s="203" t="s">
        <v>288</v>
      </c>
      <c r="H11352" s="373"/>
      <c r="R11352" s="200"/>
    </row>
    <row r="11353" spans="3:18" ht="14.6" customHeight="1" x14ac:dyDescent="0.5">
      <c r="C11353" s="528">
        <f t="shared" ref="C11353" si="11236">C11349+1</f>
        <v>280</v>
      </c>
      <c r="D11353" s="216" t="str">
        <f t="shared" si="11219"/>
        <v>Exodus</v>
      </c>
      <c r="E11353" s="212" t="s">
        <v>171</v>
      </c>
      <c r="F11353" s="197">
        <v>2</v>
      </c>
      <c r="G11353" s="206" t="s">
        <v>604</v>
      </c>
      <c r="H11353" s="373"/>
      <c r="R11353" s="200"/>
    </row>
    <row r="11354" spans="3:18" ht="14.6" customHeight="1" x14ac:dyDescent="0.5">
      <c r="C11354" s="528"/>
      <c r="D11354" s="217">
        <f t="shared" si="11220"/>
        <v>239</v>
      </c>
      <c r="E11354" s="212">
        <f t="shared" si="11220"/>
        <v>-1243</v>
      </c>
      <c r="F11354" s="197">
        <v>3</v>
      </c>
      <c r="G11354" s="208" t="s">
        <v>287</v>
      </c>
      <c r="H11354" s="373"/>
      <c r="R11354" s="200"/>
    </row>
    <row r="11355" spans="3:18" ht="14.6" customHeight="1" thickBot="1" x14ac:dyDescent="0.55000000000000004">
      <c r="C11355" s="529"/>
      <c r="D11355" s="217" t="str">
        <f t="shared" ref="D11355" si="11237">INT((D11354-D$10559-1)/49+1)&amp;"/"&amp;MOD(INT((D11354-D$10559-1)/7),7)+1&amp;"/"&amp;MOD(D11354-D$10559-1,7)+1</f>
        <v>5/1/3</v>
      </c>
      <c r="E11355" s="214"/>
      <c r="F11355" s="197">
        <v>4</v>
      </c>
      <c r="G11355" s="209" t="s">
        <v>605</v>
      </c>
      <c r="H11355" s="373"/>
      <c r="R11355" s="200"/>
    </row>
    <row r="11356" spans="3:18" ht="14.6" customHeight="1" x14ac:dyDescent="0.5">
      <c r="C11356" s="527">
        <v>450</v>
      </c>
      <c r="D11356" s="202" t="str">
        <f t="shared" ref="D11356" si="11238">IF(MOD(D11354-D$10559-1,49)=0,"Jub",IF(MOD(D11354-D$10559,7)=0,"Sab","Yr"))&amp;" "&amp;IF(MOD(D11354-D$10559-1,49)=0,INT(D11354-D$10559-1)/49,"")</f>
        <v xml:space="preserve">Yr </v>
      </c>
      <c r="E11356" s="211">
        <f t="shared" ref="E11356" si="11239">E11352-1</f>
        <v>1243</v>
      </c>
      <c r="F11356" s="197">
        <v>1</v>
      </c>
      <c r="G11356" s="203" t="s">
        <v>288</v>
      </c>
      <c r="H11356" s="373"/>
      <c r="R11356" s="200"/>
    </row>
    <row r="11357" spans="3:18" ht="14.6" customHeight="1" x14ac:dyDescent="0.5">
      <c r="C11357" s="528">
        <f t="shared" ref="C11357" si="11240">C11353+1</f>
        <v>281</v>
      </c>
      <c r="D11357" s="216" t="str">
        <f t="shared" si="11219"/>
        <v>Exodus</v>
      </c>
      <c r="E11357" s="212" t="s">
        <v>171</v>
      </c>
      <c r="F11357" s="197">
        <v>2</v>
      </c>
      <c r="G11357" s="206" t="s">
        <v>604</v>
      </c>
      <c r="H11357" s="373"/>
      <c r="R11357" s="200"/>
    </row>
    <row r="11358" spans="3:18" ht="14.6" customHeight="1" x14ac:dyDescent="0.5">
      <c r="C11358" s="528"/>
      <c r="D11358" s="217">
        <f t="shared" si="11220"/>
        <v>240</v>
      </c>
      <c r="E11358" s="212">
        <f t="shared" si="11220"/>
        <v>-1242</v>
      </c>
      <c r="F11358" s="197">
        <v>3</v>
      </c>
      <c r="G11358" s="208" t="s">
        <v>287</v>
      </c>
      <c r="H11358" s="373"/>
      <c r="R11358" s="200"/>
    </row>
    <row r="11359" spans="3:18" ht="14.6" customHeight="1" thickBot="1" x14ac:dyDescent="0.55000000000000004">
      <c r="C11359" s="529"/>
      <c r="D11359" s="217" t="str">
        <f t="shared" ref="D11359" si="11241">INT((D11358-D$10559-1)/49+1)&amp;"/"&amp;MOD(INT((D11358-D$10559-1)/7),7)+1&amp;"/"&amp;MOD(D11358-D$10559-1,7)+1</f>
        <v>5/1/4</v>
      </c>
      <c r="E11359" s="214"/>
      <c r="F11359" s="197">
        <v>4</v>
      </c>
      <c r="G11359" s="209" t="s">
        <v>605</v>
      </c>
      <c r="H11359" s="373"/>
      <c r="R11359" s="200"/>
    </row>
    <row r="11360" spans="3:18" ht="14.6" customHeight="1" x14ac:dyDescent="0.5">
      <c r="C11360" s="527">
        <v>450</v>
      </c>
      <c r="D11360" s="202" t="str">
        <f t="shared" ref="D11360" si="11242">IF(MOD(D11358-D$10559-1,49)=0,"Jub",IF(MOD(D11358-D$10559,7)=0,"Sab","Yr"))&amp;" "&amp;IF(MOD(D11358-D$10559-1,49)=0,INT(D11358-D$10559-1)/49,"")</f>
        <v xml:space="preserve">Yr </v>
      </c>
      <c r="E11360" s="211">
        <f t="shared" ref="E11360" si="11243">E11356-1</f>
        <v>1242</v>
      </c>
      <c r="F11360" s="197">
        <v>1</v>
      </c>
      <c r="G11360" s="203" t="s">
        <v>288</v>
      </c>
      <c r="H11360" s="373"/>
      <c r="R11360" s="200"/>
    </row>
    <row r="11361" spans="3:18" ht="14.6" customHeight="1" x14ac:dyDescent="0.5">
      <c r="C11361" s="528">
        <f t="shared" ref="C11361" si="11244">C11357+1</f>
        <v>282</v>
      </c>
      <c r="D11361" s="216" t="str">
        <f t="shared" si="11219"/>
        <v>Exodus</v>
      </c>
      <c r="E11361" s="212" t="s">
        <v>171</v>
      </c>
      <c r="F11361" s="197">
        <v>2</v>
      </c>
      <c r="G11361" s="206" t="s">
        <v>604</v>
      </c>
      <c r="H11361" s="373"/>
      <c r="R11361" s="200"/>
    </row>
    <row r="11362" spans="3:18" ht="14.6" customHeight="1" x14ac:dyDescent="0.5">
      <c r="C11362" s="528"/>
      <c r="D11362" s="217">
        <f t="shared" si="11220"/>
        <v>241</v>
      </c>
      <c r="E11362" s="212">
        <f t="shared" si="11220"/>
        <v>-1241</v>
      </c>
      <c r="F11362" s="197">
        <v>3</v>
      </c>
      <c r="G11362" s="208" t="s">
        <v>287</v>
      </c>
      <c r="H11362" s="373"/>
      <c r="R11362" s="200"/>
    </row>
    <row r="11363" spans="3:18" ht="14.6" customHeight="1" thickBot="1" x14ac:dyDescent="0.55000000000000004">
      <c r="C11363" s="529"/>
      <c r="D11363" s="217" t="str">
        <f t="shared" ref="D11363" si="11245">INT((D11362-D$10559-1)/49+1)&amp;"/"&amp;MOD(INT((D11362-D$10559-1)/7),7)+1&amp;"/"&amp;MOD(D11362-D$10559-1,7)+1</f>
        <v>5/1/5</v>
      </c>
      <c r="E11363" s="214"/>
      <c r="F11363" s="197">
        <v>4</v>
      </c>
      <c r="G11363" s="209" t="s">
        <v>605</v>
      </c>
      <c r="H11363" s="373"/>
      <c r="R11363" s="200"/>
    </row>
    <row r="11364" spans="3:18" ht="14.6" customHeight="1" x14ac:dyDescent="0.5">
      <c r="C11364" s="527">
        <v>450</v>
      </c>
      <c r="D11364" s="202" t="str">
        <f t="shared" ref="D11364" si="11246">IF(MOD(D11362-D$10559-1,49)=0,"Jub",IF(MOD(D11362-D$10559,7)=0,"Sab","Yr"))&amp;" "&amp;IF(MOD(D11362-D$10559-1,49)=0,INT(D11362-D$10559-1)/49,"")</f>
        <v xml:space="preserve">Yr </v>
      </c>
      <c r="E11364" s="211">
        <f t="shared" ref="E11364" si="11247">E11360-1</f>
        <v>1241</v>
      </c>
      <c r="F11364" s="197">
        <v>1</v>
      </c>
      <c r="G11364" s="203" t="s">
        <v>288</v>
      </c>
      <c r="H11364" s="373"/>
      <c r="R11364" s="200"/>
    </row>
    <row r="11365" spans="3:18" ht="14.6" customHeight="1" x14ac:dyDescent="0.5">
      <c r="C11365" s="528">
        <f t="shared" ref="C11365" si="11248">C11361+1</f>
        <v>283</v>
      </c>
      <c r="D11365" s="216" t="str">
        <f t="shared" si="11219"/>
        <v>Exodus</v>
      </c>
      <c r="E11365" s="212" t="s">
        <v>171</v>
      </c>
      <c r="F11365" s="197">
        <v>2</v>
      </c>
      <c r="G11365" s="206" t="s">
        <v>604</v>
      </c>
      <c r="H11365" s="373"/>
      <c r="R11365" s="200"/>
    </row>
    <row r="11366" spans="3:18" ht="14.6" customHeight="1" x14ac:dyDescent="0.5">
      <c r="C11366" s="528"/>
      <c r="D11366" s="217">
        <f t="shared" si="11220"/>
        <v>242</v>
      </c>
      <c r="E11366" s="212">
        <f t="shared" si="11220"/>
        <v>-1240</v>
      </c>
      <c r="F11366" s="197">
        <v>3</v>
      </c>
      <c r="G11366" s="208" t="s">
        <v>287</v>
      </c>
      <c r="H11366" s="373"/>
      <c r="R11366" s="200"/>
    </row>
    <row r="11367" spans="3:18" ht="14.6" customHeight="1" thickBot="1" x14ac:dyDescent="0.55000000000000004">
      <c r="C11367" s="529"/>
      <c r="D11367" s="217" t="str">
        <f t="shared" ref="D11367" si="11249">INT((D11366-D$10559-1)/49+1)&amp;"/"&amp;MOD(INT((D11366-D$10559-1)/7),7)+1&amp;"/"&amp;MOD(D11366-D$10559-1,7)+1</f>
        <v>5/1/6</v>
      </c>
      <c r="E11367" s="214"/>
      <c r="F11367" s="197">
        <v>4</v>
      </c>
      <c r="G11367" s="209" t="s">
        <v>605</v>
      </c>
      <c r="H11367" s="373"/>
      <c r="R11367" s="200"/>
    </row>
    <row r="11368" spans="3:18" ht="14.6" customHeight="1" x14ac:dyDescent="0.5">
      <c r="C11368" s="527">
        <v>450</v>
      </c>
      <c r="D11368" s="202" t="str">
        <f t="shared" ref="D11368" si="11250">IF(MOD(D11366-D$10559-1,49)=0,"Jub",IF(MOD(D11366-D$10559,7)=0,"Sab","Yr"))&amp;" "&amp;IF(MOD(D11366-D$10559-1,49)=0,INT(D11366-D$10559-1)/49,"")</f>
        <v xml:space="preserve">Yr </v>
      </c>
      <c r="E11368" s="211">
        <f t="shared" ref="E11368" si="11251">E11364-1</f>
        <v>1240</v>
      </c>
      <c r="F11368" s="197">
        <v>1</v>
      </c>
      <c r="G11368" s="203" t="s">
        <v>288</v>
      </c>
      <c r="H11368" s="373"/>
      <c r="R11368" s="200"/>
    </row>
    <row r="11369" spans="3:18" ht="14.6" customHeight="1" x14ac:dyDescent="0.5">
      <c r="C11369" s="528">
        <f t="shared" ref="C11369" si="11252">C11365+1</f>
        <v>284</v>
      </c>
      <c r="D11369" s="216" t="str">
        <f t="shared" si="11219"/>
        <v>Exodus</v>
      </c>
      <c r="E11369" s="212" t="s">
        <v>171</v>
      </c>
      <c r="F11369" s="197">
        <v>2</v>
      </c>
      <c r="G11369" s="206" t="s">
        <v>604</v>
      </c>
      <c r="H11369" s="373"/>
      <c r="R11369" s="200"/>
    </row>
    <row r="11370" spans="3:18" ht="14.6" customHeight="1" x14ac:dyDescent="0.5">
      <c r="C11370" s="528"/>
      <c r="D11370" s="217">
        <f t="shared" si="11220"/>
        <v>243</v>
      </c>
      <c r="E11370" s="212">
        <f t="shared" si="11220"/>
        <v>-1239</v>
      </c>
      <c r="F11370" s="197">
        <v>3</v>
      </c>
      <c r="G11370" s="208" t="s">
        <v>287</v>
      </c>
      <c r="H11370" s="373"/>
      <c r="R11370" s="200"/>
    </row>
    <row r="11371" spans="3:18" ht="14.6" customHeight="1" thickBot="1" x14ac:dyDescent="0.55000000000000004">
      <c r="C11371" s="529"/>
      <c r="D11371" s="359" t="str">
        <f t="shared" ref="D11371" si="11253">INT((D11370-D$10559-1)/49+1)&amp;"/"&amp;MOD(INT((D11370-D$10559-1)/7),7)+1&amp;"/"&amp;MOD(D11370-D$10559-1,7)+1</f>
        <v>5/1/7</v>
      </c>
      <c r="E11371" s="214"/>
      <c r="F11371" s="197">
        <v>4</v>
      </c>
      <c r="G11371" s="209" t="s">
        <v>605</v>
      </c>
      <c r="H11371" s="373"/>
      <c r="R11371" s="200"/>
    </row>
    <row r="11372" spans="3:18" ht="14.6" customHeight="1" x14ac:dyDescent="0.5">
      <c r="C11372" s="527">
        <v>450</v>
      </c>
      <c r="D11372" s="360" t="str">
        <f t="shared" ref="D11372" si="11254">IF(MOD(D11370-D$10559-1,49)=0,"Jub",IF(MOD(D11370-D$10559,7)=0,"Sab","Yr"))&amp;" "&amp;IF(MOD(D11370-D$10559-1,49)=0,INT(D11370-D$10559-1)/49,"")</f>
        <v xml:space="preserve">Sab </v>
      </c>
      <c r="E11372" s="211">
        <f t="shared" ref="E11372" si="11255">E11368-1</f>
        <v>1239</v>
      </c>
      <c r="F11372" s="197">
        <v>1</v>
      </c>
      <c r="G11372" s="203" t="s">
        <v>288</v>
      </c>
      <c r="H11372" s="373"/>
      <c r="R11372" s="200"/>
    </row>
    <row r="11373" spans="3:18" ht="14.6" customHeight="1" x14ac:dyDescent="0.5">
      <c r="C11373" s="528">
        <f t="shared" ref="C11373" si="11256">C11369+1</f>
        <v>285</v>
      </c>
      <c r="D11373" s="361" t="str">
        <f t="shared" si="11219"/>
        <v>Exodus</v>
      </c>
      <c r="E11373" s="212" t="s">
        <v>171</v>
      </c>
      <c r="F11373" s="197">
        <v>2</v>
      </c>
      <c r="G11373" s="206" t="s">
        <v>604</v>
      </c>
      <c r="H11373" s="373"/>
      <c r="R11373" s="200"/>
    </row>
    <row r="11374" spans="3:18" ht="14.6" customHeight="1" x14ac:dyDescent="0.5">
      <c r="C11374" s="528"/>
      <c r="D11374" s="359">
        <f t="shared" si="11220"/>
        <v>244</v>
      </c>
      <c r="E11374" s="212">
        <f t="shared" si="11220"/>
        <v>-1238</v>
      </c>
      <c r="F11374" s="197">
        <v>3</v>
      </c>
      <c r="G11374" s="208" t="s">
        <v>287</v>
      </c>
      <c r="H11374" s="373"/>
      <c r="R11374" s="200"/>
    </row>
    <row r="11375" spans="3:18" ht="14.6" customHeight="1" thickBot="1" x14ac:dyDescent="0.55000000000000004">
      <c r="C11375" s="529"/>
      <c r="D11375" s="217" t="str">
        <f t="shared" ref="D11375" si="11257">INT((D11374-D$10559-1)/49+1)&amp;"/"&amp;MOD(INT((D11374-D$10559-1)/7),7)+1&amp;"/"&amp;MOD(D11374-D$10559-1,7)+1</f>
        <v>5/2/1</v>
      </c>
      <c r="E11375" s="214"/>
      <c r="F11375" s="197">
        <v>4</v>
      </c>
      <c r="G11375" s="209" t="s">
        <v>605</v>
      </c>
      <c r="H11375" s="373"/>
      <c r="R11375" s="200"/>
    </row>
    <row r="11376" spans="3:18" ht="14.6" customHeight="1" x14ac:dyDescent="0.5">
      <c r="C11376" s="527">
        <v>450</v>
      </c>
      <c r="D11376" s="202" t="str">
        <f t="shared" ref="D11376" si="11258">IF(MOD(D11374-D$10559-1,49)=0,"Jub",IF(MOD(D11374-D$10559,7)=0,"Sab","Yr"))&amp;" "&amp;IF(MOD(D11374-D$10559-1,49)=0,INT(D11374-D$10559-1)/49,"")</f>
        <v xml:space="preserve">Yr </v>
      </c>
      <c r="E11376" s="211">
        <f t="shared" ref="E11376" si="11259">E11372-1</f>
        <v>1238</v>
      </c>
      <c r="F11376" s="197">
        <v>1</v>
      </c>
      <c r="G11376" s="203" t="s">
        <v>288</v>
      </c>
      <c r="H11376" s="373"/>
      <c r="R11376" s="200"/>
    </row>
    <row r="11377" spans="3:18" ht="14.6" customHeight="1" x14ac:dyDescent="0.5">
      <c r="C11377" s="528">
        <f t="shared" ref="C11377" si="11260">C11373+1</f>
        <v>286</v>
      </c>
      <c r="D11377" s="216" t="str">
        <f t="shared" si="11219"/>
        <v>Exodus</v>
      </c>
      <c r="E11377" s="212" t="s">
        <v>171</v>
      </c>
      <c r="F11377" s="197">
        <v>2</v>
      </c>
      <c r="G11377" s="206" t="s">
        <v>604</v>
      </c>
      <c r="H11377" s="373"/>
      <c r="R11377" s="200"/>
    </row>
    <row r="11378" spans="3:18" ht="14.6" customHeight="1" x14ac:dyDescent="0.5">
      <c r="C11378" s="528"/>
      <c r="D11378" s="217">
        <f t="shared" si="11220"/>
        <v>245</v>
      </c>
      <c r="E11378" s="212">
        <f t="shared" si="11220"/>
        <v>-1237</v>
      </c>
      <c r="F11378" s="197">
        <v>3</v>
      </c>
      <c r="G11378" s="208" t="s">
        <v>287</v>
      </c>
      <c r="H11378" s="373"/>
      <c r="R11378" s="200"/>
    </row>
    <row r="11379" spans="3:18" ht="14.6" customHeight="1" thickBot="1" x14ac:dyDescent="0.55000000000000004">
      <c r="C11379" s="529"/>
      <c r="D11379" s="217" t="str">
        <f t="shared" ref="D11379" si="11261">INT((D11378-D$10559-1)/49+1)&amp;"/"&amp;MOD(INT((D11378-D$10559-1)/7),7)+1&amp;"/"&amp;MOD(D11378-D$10559-1,7)+1</f>
        <v>5/2/2</v>
      </c>
      <c r="E11379" s="214"/>
      <c r="F11379" s="197">
        <v>4</v>
      </c>
      <c r="G11379" s="209" t="s">
        <v>605</v>
      </c>
      <c r="H11379" s="373"/>
      <c r="R11379" s="200"/>
    </row>
    <row r="11380" spans="3:18" ht="14.6" customHeight="1" x14ac:dyDescent="0.5">
      <c r="C11380" s="527">
        <v>450</v>
      </c>
      <c r="D11380" s="202" t="str">
        <f t="shared" ref="D11380" si="11262">IF(MOD(D11378-D$10559-1,49)=0,"Jub",IF(MOD(D11378-D$10559,7)=0,"Sab","Yr"))&amp;" "&amp;IF(MOD(D11378-D$10559-1,49)=0,INT(D11378-D$10559-1)/49,"")</f>
        <v xml:space="preserve">Yr </v>
      </c>
      <c r="E11380" s="211">
        <f t="shared" ref="E11380" si="11263">E11376-1</f>
        <v>1237</v>
      </c>
      <c r="F11380" s="197">
        <v>1</v>
      </c>
      <c r="G11380" s="203" t="s">
        <v>288</v>
      </c>
      <c r="H11380" s="373"/>
      <c r="R11380" s="200"/>
    </row>
    <row r="11381" spans="3:18" ht="14.6" customHeight="1" x14ac:dyDescent="0.5">
      <c r="C11381" s="528">
        <f t="shared" ref="C11381" si="11264">C11377+1</f>
        <v>287</v>
      </c>
      <c r="D11381" s="216" t="str">
        <f t="shared" si="11219"/>
        <v>Exodus</v>
      </c>
      <c r="E11381" s="212" t="s">
        <v>171</v>
      </c>
      <c r="F11381" s="197">
        <v>2</v>
      </c>
      <c r="G11381" s="206" t="s">
        <v>604</v>
      </c>
      <c r="H11381" s="373"/>
      <c r="R11381" s="200"/>
    </row>
    <row r="11382" spans="3:18" ht="14.6" customHeight="1" x14ac:dyDescent="0.5">
      <c r="C11382" s="528"/>
      <c r="D11382" s="217">
        <f t="shared" si="11220"/>
        <v>246</v>
      </c>
      <c r="E11382" s="212">
        <f t="shared" si="11220"/>
        <v>-1236</v>
      </c>
      <c r="F11382" s="197">
        <v>3</v>
      </c>
      <c r="G11382" s="208" t="s">
        <v>287</v>
      </c>
      <c r="H11382" s="373"/>
      <c r="R11382" s="200"/>
    </row>
    <row r="11383" spans="3:18" ht="14.6" customHeight="1" thickBot="1" x14ac:dyDescent="0.55000000000000004">
      <c r="C11383" s="529"/>
      <c r="D11383" s="217" t="str">
        <f t="shared" ref="D11383" si="11265">INT((D11382-D$10559-1)/49+1)&amp;"/"&amp;MOD(INT((D11382-D$10559-1)/7),7)+1&amp;"/"&amp;MOD(D11382-D$10559-1,7)+1</f>
        <v>5/2/3</v>
      </c>
      <c r="E11383" s="214"/>
      <c r="F11383" s="197">
        <v>4</v>
      </c>
      <c r="G11383" s="209" t="s">
        <v>605</v>
      </c>
      <c r="H11383" s="373"/>
      <c r="R11383" s="200"/>
    </row>
    <row r="11384" spans="3:18" ht="14.6" customHeight="1" x14ac:dyDescent="0.5">
      <c r="C11384" s="527">
        <v>450</v>
      </c>
      <c r="D11384" s="202" t="str">
        <f t="shared" ref="D11384" si="11266">IF(MOD(D11382-D$10559-1,49)=0,"Jub",IF(MOD(D11382-D$10559,7)=0,"Sab","Yr"))&amp;" "&amp;IF(MOD(D11382-D$10559-1,49)=0,INT(D11382-D$10559-1)/49,"")</f>
        <v xml:space="preserve">Yr </v>
      </c>
      <c r="E11384" s="211">
        <f t="shared" ref="E11384" si="11267">E11380-1</f>
        <v>1236</v>
      </c>
      <c r="F11384" s="197">
        <v>1</v>
      </c>
      <c r="G11384" s="203" t="s">
        <v>288</v>
      </c>
      <c r="H11384" s="373"/>
      <c r="R11384" s="200"/>
    </row>
    <row r="11385" spans="3:18" ht="14.6" customHeight="1" x14ac:dyDescent="0.5">
      <c r="C11385" s="528">
        <f t="shared" ref="C11385" si="11268">C11381+1</f>
        <v>288</v>
      </c>
      <c r="D11385" s="216" t="str">
        <f t="shared" si="11219"/>
        <v>Exodus</v>
      </c>
      <c r="E11385" s="212" t="s">
        <v>171</v>
      </c>
      <c r="F11385" s="197">
        <v>2</v>
      </c>
      <c r="G11385" s="206" t="s">
        <v>604</v>
      </c>
      <c r="H11385" s="373"/>
      <c r="R11385" s="200"/>
    </row>
    <row r="11386" spans="3:18" ht="14.6" customHeight="1" x14ac:dyDescent="0.5">
      <c r="C11386" s="528"/>
      <c r="D11386" s="217">
        <f t="shared" si="11220"/>
        <v>247</v>
      </c>
      <c r="E11386" s="212">
        <f t="shared" si="11220"/>
        <v>-1235</v>
      </c>
      <c r="F11386" s="197">
        <v>3</v>
      </c>
      <c r="G11386" s="208" t="s">
        <v>287</v>
      </c>
      <c r="H11386" s="373"/>
      <c r="R11386" s="200"/>
    </row>
    <row r="11387" spans="3:18" ht="14.6" customHeight="1" thickBot="1" x14ac:dyDescent="0.55000000000000004">
      <c r="C11387" s="529"/>
      <c r="D11387" s="217" t="str">
        <f t="shared" ref="D11387" si="11269">INT((D11386-D$10559-1)/49+1)&amp;"/"&amp;MOD(INT((D11386-D$10559-1)/7),7)+1&amp;"/"&amp;MOD(D11386-D$10559-1,7)+1</f>
        <v>5/2/4</v>
      </c>
      <c r="E11387" s="214"/>
      <c r="F11387" s="197">
        <v>4</v>
      </c>
      <c r="G11387" s="209" t="s">
        <v>605</v>
      </c>
      <c r="H11387" s="373"/>
      <c r="R11387" s="200"/>
    </row>
    <row r="11388" spans="3:18" ht="14.6" customHeight="1" x14ac:dyDescent="0.5">
      <c r="C11388" s="527">
        <v>450</v>
      </c>
      <c r="D11388" s="202" t="str">
        <f t="shared" ref="D11388" si="11270">IF(MOD(D11386-D$10559-1,49)=0,"Jub",IF(MOD(D11386-D$10559,7)=0,"Sab","Yr"))&amp;" "&amp;IF(MOD(D11386-D$10559-1,49)=0,INT(D11386-D$10559-1)/49,"")</f>
        <v xml:space="preserve">Yr </v>
      </c>
      <c r="E11388" s="211">
        <f t="shared" ref="E11388" si="11271">E11384-1</f>
        <v>1235</v>
      </c>
      <c r="F11388" s="197">
        <v>1</v>
      </c>
      <c r="G11388" s="203" t="s">
        <v>288</v>
      </c>
      <c r="H11388" s="373"/>
      <c r="R11388" s="200"/>
    </row>
    <row r="11389" spans="3:18" ht="14.6" customHeight="1" x14ac:dyDescent="0.5">
      <c r="C11389" s="528">
        <f t="shared" ref="C11389" si="11272">C11385+1</f>
        <v>289</v>
      </c>
      <c r="D11389" s="216" t="str">
        <f t="shared" si="11219"/>
        <v>Exodus</v>
      </c>
      <c r="E11389" s="212" t="s">
        <v>171</v>
      </c>
      <c r="F11389" s="197">
        <v>2</v>
      </c>
      <c r="G11389" s="206" t="s">
        <v>604</v>
      </c>
      <c r="H11389" s="373"/>
      <c r="R11389" s="200"/>
    </row>
    <row r="11390" spans="3:18" ht="14.6" customHeight="1" x14ac:dyDescent="0.5">
      <c r="C11390" s="528"/>
      <c r="D11390" s="217">
        <f t="shared" si="11220"/>
        <v>248</v>
      </c>
      <c r="E11390" s="212">
        <f t="shared" si="11220"/>
        <v>-1234</v>
      </c>
      <c r="F11390" s="197">
        <v>3</v>
      </c>
      <c r="G11390" s="208" t="s">
        <v>287</v>
      </c>
      <c r="H11390" s="373"/>
      <c r="R11390" s="200"/>
    </row>
    <row r="11391" spans="3:18" ht="14.6" customHeight="1" thickBot="1" x14ac:dyDescent="0.55000000000000004">
      <c r="C11391" s="529"/>
      <c r="D11391" s="217" t="str">
        <f t="shared" ref="D11391" si="11273">INT((D11390-D$10559-1)/49+1)&amp;"/"&amp;MOD(INT((D11390-D$10559-1)/7),7)+1&amp;"/"&amp;MOD(D11390-D$10559-1,7)+1</f>
        <v>5/2/5</v>
      </c>
      <c r="E11391" s="214"/>
      <c r="F11391" s="197">
        <v>4</v>
      </c>
      <c r="G11391" s="209" t="s">
        <v>605</v>
      </c>
      <c r="H11391" s="373"/>
      <c r="R11391" s="200"/>
    </row>
    <row r="11392" spans="3:18" ht="14.6" customHeight="1" x14ac:dyDescent="0.5">
      <c r="C11392" s="527">
        <v>450</v>
      </c>
      <c r="D11392" s="202" t="str">
        <f t="shared" ref="D11392" si="11274">IF(MOD(D11390-D$10559-1,49)=0,"Jub",IF(MOD(D11390-D$10559,7)=0,"Sab","Yr"))&amp;" "&amp;IF(MOD(D11390-D$10559-1,49)=0,INT(D11390-D$10559-1)/49,"")</f>
        <v xml:space="preserve">Yr </v>
      </c>
      <c r="E11392" s="211">
        <f t="shared" ref="E11392" si="11275">E11388-1</f>
        <v>1234</v>
      </c>
      <c r="F11392" s="197">
        <v>1</v>
      </c>
      <c r="G11392" s="203" t="s">
        <v>288</v>
      </c>
      <c r="H11392" s="373"/>
      <c r="R11392" s="200"/>
    </row>
    <row r="11393" spans="3:18" ht="14.6" customHeight="1" x14ac:dyDescent="0.5">
      <c r="C11393" s="528">
        <f t="shared" ref="C11393" si="11276">C11389+1</f>
        <v>290</v>
      </c>
      <c r="D11393" s="216" t="str">
        <f t="shared" si="11219"/>
        <v>Exodus</v>
      </c>
      <c r="E11393" s="212" t="s">
        <v>171</v>
      </c>
      <c r="F11393" s="197">
        <v>2</v>
      </c>
      <c r="G11393" s="206" t="s">
        <v>604</v>
      </c>
      <c r="H11393" s="373"/>
      <c r="R11393" s="200"/>
    </row>
    <row r="11394" spans="3:18" ht="14.6" customHeight="1" x14ac:dyDescent="0.5">
      <c r="C11394" s="528"/>
      <c r="D11394" s="217">
        <f t="shared" si="11220"/>
        <v>249</v>
      </c>
      <c r="E11394" s="212">
        <f t="shared" si="11220"/>
        <v>-1233</v>
      </c>
      <c r="F11394" s="197">
        <v>3</v>
      </c>
      <c r="G11394" s="208" t="s">
        <v>287</v>
      </c>
      <c r="H11394" s="373"/>
      <c r="R11394" s="200"/>
    </row>
    <row r="11395" spans="3:18" ht="14.6" customHeight="1" thickBot="1" x14ac:dyDescent="0.55000000000000004">
      <c r="C11395" s="529"/>
      <c r="D11395" s="217" t="str">
        <f t="shared" ref="D11395" si="11277">INT((D11394-D$10559-1)/49+1)&amp;"/"&amp;MOD(INT((D11394-D$10559-1)/7),7)+1&amp;"/"&amp;MOD(D11394-D$10559-1,7)+1</f>
        <v>5/2/6</v>
      </c>
      <c r="E11395" s="214"/>
      <c r="F11395" s="197">
        <v>4</v>
      </c>
      <c r="G11395" s="209" t="s">
        <v>605</v>
      </c>
      <c r="H11395" s="373"/>
      <c r="R11395" s="200"/>
    </row>
    <row r="11396" spans="3:18" ht="14.6" customHeight="1" x14ac:dyDescent="0.5">
      <c r="C11396" s="527">
        <v>450</v>
      </c>
      <c r="D11396" s="202" t="str">
        <f t="shared" ref="D11396" si="11278">IF(MOD(D11394-D$10559-1,49)=0,"Jub",IF(MOD(D11394-D$10559,7)=0,"Sab","Yr"))&amp;" "&amp;IF(MOD(D11394-D$10559-1,49)=0,INT(D11394-D$10559-1)/49,"")</f>
        <v xml:space="preserve">Yr </v>
      </c>
      <c r="E11396" s="211">
        <f t="shared" ref="E11396" si="11279">E11392-1</f>
        <v>1233</v>
      </c>
      <c r="F11396" s="197">
        <v>1</v>
      </c>
      <c r="G11396" s="203" t="s">
        <v>288</v>
      </c>
      <c r="H11396" s="373"/>
      <c r="R11396" s="200"/>
    </row>
    <row r="11397" spans="3:18" ht="14.6" customHeight="1" x14ac:dyDescent="0.5">
      <c r="C11397" s="528">
        <f t="shared" ref="C11397" si="11280">C11393+1</f>
        <v>291</v>
      </c>
      <c r="D11397" s="216" t="str">
        <f t="shared" si="11219"/>
        <v>Exodus</v>
      </c>
      <c r="E11397" s="212" t="s">
        <v>171</v>
      </c>
      <c r="F11397" s="197">
        <v>2</v>
      </c>
      <c r="G11397" s="206" t="s">
        <v>604</v>
      </c>
      <c r="H11397" s="373"/>
      <c r="R11397" s="200"/>
    </row>
    <row r="11398" spans="3:18" ht="14.6" customHeight="1" x14ac:dyDescent="0.5">
      <c r="C11398" s="528"/>
      <c r="D11398" s="217">
        <f t="shared" si="11220"/>
        <v>250</v>
      </c>
      <c r="E11398" s="212">
        <f t="shared" si="11220"/>
        <v>-1232</v>
      </c>
      <c r="F11398" s="197">
        <v>3</v>
      </c>
      <c r="G11398" s="208" t="s">
        <v>287</v>
      </c>
      <c r="H11398" s="373"/>
      <c r="R11398" s="200"/>
    </row>
    <row r="11399" spans="3:18" ht="14.6" customHeight="1" thickBot="1" x14ac:dyDescent="0.55000000000000004">
      <c r="C11399" s="529"/>
      <c r="D11399" s="359" t="str">
        <f t="shared" ref="D11399" si="11281">INT((D11398-D$10559-1)/49+1)&amp;"/"&amp;MOD(INT((D11398-D$10559-1)/7),7)+1&amp;"/"&amp;MOD(D11398-D$10559-1,7)+1</f>
        <v>5/2/7</v>
      </c>
      <c r="E11399" s="214"/>
      <c r="F11399" s="197">
        <v>4</v>
      </c>
      <c r="G11399" s="209" t="s">
        <v>605</v>
      </c>
      <c r="H11399" s="373"/>
      <c r="R11399" s="200"/>
    </row>
    <row r="11400" spans="3:18" ht="14.6" customHeight="1" x14ac:dyDescent="0.5">
      <c r="C11400" s="527">
        <v>450</v>
      </c>
      <c r="D11400" s="360" t="str">
        <f t="shared" ref="D11400" si="11282">IF(MOD(D11398-D$10559-1,49)=0,"Jub",IF(MOD(D11398-D$10559,7)=0,"Sab","Yr"))&amp;" "&amp;IF(MOD(D11398-D$10559-1,49)=0,INT(D11398-D$10559-1)/49,"")</f>
        <v xml:space="preserve">Sab </v>
      </c>
      <c r="E11400" s="211">
        <f t="shared" ref="E11400" si="11283">E11396-1</f>
        <v>1232</v>
      </c>
      <c r="F11400" s="197">
        <v>1</v>
      </c>
      <c r="G11400" s="203" t="s">
        <v>288</v>
      </c>
      <c r="H11400" s="373"/>
      <c r="R11400" s="200"/>
    </row>
    <row r="11401" spans="3:18" ht="14.6" customHeight="1" x14ac:dyDescent="0.5">
      <c r="C11401" s="528">
        <f t="shared" ref="C11401" si="11284">C11397+1</f>
        <v>292</v>
      </c>
      <c r="D11401" s="361" t="str">
        <f t="shared" ref="D11401:D11461" si="11285">D11397</f>
        <v>Exodus</v>
      </c>
      <c r="E11401" s="212" t="s">
        <v>171</v>
      </c>
      <c r="F11401" s="197">
        <v>2</v>
      </c>
      <c r="G11401" s="206" t="s">
        <v>604</v>
      </c>
      <c r="H11401" s="373"/>
      <c r="R11401" s="200"/>
    </row>
    <row r="11402" spans="3:18" ht="14.6" customHeight="1" x14ac:dyDescent="0.5">
      <c r="C11402" s="528"/>
      <c r="D11402" s="359">
        <f t="shared" ref="D11402:E11462" si="11286">D11398+1</f>
        <v>251</v>
      </c>
      <c r="E11402" s="212">
        <f t="shared" si="11286"/>
        <v>-1231</v>
      </c>
      <c r="F11402" s="197">
        <v>3</v>
      </c>
      <c r="G11402" s="208" t="s">
        <v>287</v>
      </c>
      <c r="H11402" s="373"/>
      <c r="R11402" s="200"/>
    </row>
    <row r="11403" spans="3:18" ht="14.6" customHeight="1" thickBot="1" x14ac:dyDescent="0.55000000000000004">
      <c r="C11403" s="529"/>
      <c r="D11403" s="217" t="str">
        <f t="shared" ref="D11403" si="11287">INT((D11402-D$10559-1)/49+1)&amp;"/"&amp;MOD(INT((D11402-D$10559-1)/7),7)+1&amp;"/"&amp;MOD(D11402-D$10559-1,7)+1</f>
        <v>5/3/1</v>
      </c>
      <c r="E11403" s="214"/>
      <c r="F11403" s="197">
        <v>4</v>
      </c>
      <c r="G11403" s="209" t="s">
        <v>605</v>
      </c>
      <c r="H11403" s="373"/>
      <c r="R11403" s="200"/>
    </row>
    <row r="11404" spans="3:18" ht="14.6" customHeight="1" x14ac:dyDescent="0.5">
      <c r="C11404" s="527">
        <v>450</v>
      </c>
      <c r="D11404" s="202" t="str">
        <f t="shared" ref="D11404" si="11288">IF(MOD(D11402-D$10559-1,49)=0,"Jub",IF(MOD(D11402-D$10559,7)=0,"Sab","Yr"))&amp;" "&amp;IF(MOD(D11402-D$10559-1,49)=0,INT(D11402-D$10559-1)/49,"")</f>
        <v xml:space="preserve">Yr </v>
      </c>
      <c r="E11404" s="211">
        <f t="shared" ref="E11404" si="11289">E11400-1</f>
        <v>1231</v>
      </c>
      <c r="F11404" s="197">
        <v>1</v>
      </c>
      <c r="G11404" s="203" t="s">
        <v>288</v>
      </c>
      <c r="H11404" s="373"/>
      <c r="R11404" s="200"/>
    </row>
    <row r="11405" spans="3:18" ht="14.6" customHeight="1" x14ac:dyDescent="0.5">
      <c r="C11405" s="528">
        <f t="shared" ref="C11405" si="11290">C11401+1</f>
        <v>293</v>
      </c>
      <c r="D11405" s="216" t="str">
        <f t="shared" si="11285"/>
        <v>Exodus</v>
      </c>
      <c r="E11405" s="212" t="s">
        <v>171</v>
      </c>
      <c r="F11405" s="197">
        <v>2</v>
      </c>
      <c r="G11405" s="206" t="s">
        <v>604</v>
      </c>
      <c r="H11405" s="373"/>
      <c r="R11405" s="200"/>
    </row>
    <row r="11406" spans="3:18" ht="14.6" customHeight="1" x14ac:dyDescent="0.5">
      <c r="C11406" s="528"/>
      <c r="D11406" s="217">
        <f t="shared" si="11286"/>
        <v>252</v>
      </c>
      <c r="E11406" s="212">
        <f t="shared" si="11286"/>
        <v>-1230</v>
      </c>
      <c r="F11406" s="197">
        <v>3</v>
      </c>
      <c r="G11406" s="208" t="s">
        <v>287</v>
      </c>
      <c r="H11406" s="373"/>
      <c r="R11406" s="200"/>
    </row>
    <row r="11407" spans="3:18" ht="14.6" customHeight="1" thickBot="1" x14ac:dyDescent="0.55000000000000004">
      <c r="C11407" s="529"/>
      <c r="D11407" s="217" t="str">
        <f t="shared" ref="D11407" si="11291">INT((D11406-D$10559-1)/49+1)&amp;"/"&amp;MOD(INT((D11406-D$10559-1)/7),7)+1&amp;"/"&amp;MOD(D11406-D$10559-1,7)+1</f>
        <v>5/3/2</v>
      </c>
      <c r="E11407" s="214"/>
      <c r="F11407" s="197">
        <v>4</v>
      </c>
      <c r="G11407" s="209" t="s">
        <v>605</v>
      </c>
      <c r="H11407" s="373"/>
      <c r="R11407" s="200"/>
    </row>
    <row r="11408" spans="3:18" ht="14.6" customHeight="1" x14ac:dyDescent="0.5">
      <c r="C11408" s="527">
        <v>450</v>
      </c>
      <c r="D11408" s="202" t="str">
        <f t="shared" ref="D11408" si="11292">IF(MOD(D11406-D$10559-1,49)=0,"Jub",IF(MOD(D11406-D$10559,7)=0,"Sab","Yr"))&amp;" "&amp;IF(MOD(D11406-D$10559-1,49)=0,INT(D11406-D$10559-1)/49,"")</f>
        <v xml:space="preserve">Yr </v>
      </c>
      <c r="E11408" s="211">
        <f t="shared" ref="E11408" si="11293">E11404-1</f>
        <v>1230</v>
      </c>
      <c r="F11408" s="197">
        <v>1</v>
      </c>
      <c r="G11408" s="203" t="s">
        <v>288</v>
      </c>
      <c r="H11408" s="373"/>
      <c r="R11408" s="200"/>
    </row>
    <row r="11409" spans="3:18" ht="14.6" customHeight="1" x14ac:dyDescent="0.5">
      <c r="C11409" s="528">
        <f t="shared" ref="C11409" si="11294">C11405+1</f>
        <v>294</v>
      </c>
      <c r="D11409" s="216" t="str">
        <f t="shared" si="11285"/>
        <v>Exodus</v>
      </c>
      <c r="E11409" s="212" t="s">
        <v>171</v>
      </c>
      <c r="F11409" s="197">
        <v>2</v>
      </c>
      <c r="G11409" s="206" t="s">
        <v>604</v>
      </c>
      <c r="H11409" s="373"/>
      <c r="R11409" s="200"/>
    </row>
    <row r="11410" spans="3:18" ht="14.6" customHeight="1" x14ac:dyDescent="0.5">
      <c r="C11410" s="528"/>
      <c r="D11410" s="217">
        <f t="shared" si="11286"/>
        <v>253</v>
      </c>
      <c r="E11410" s="212">
        <f t="shared" si="11286"/>
        <v>-1229</v>
      </c>
      <c r="F11410" s="197">
        <v>3</v>
      </c>
      <c r="G11410" s="208" t="s">
        <v>287</v>
      </c>
      <c r="H11410" s="373"/>
      <c r="R11410" s="200"/>
    </row>
    <row r="11411" spans="3:18" ht="14.6" customHeight="1" thickBot="1" x14ac:dyDescent="0.55000000000000004">
      <c r="C11411" s="529"/>
      <c r="D11411" s="217" t="str">
        <f t="shared" ref="D11411" si="11295">INT((D11410-D$10559-1)/49+1)&amp;"/"&amp;MOD(INT((D11410-D$10559-1)/7),7)+1&amp;"/"&amp;MOD(D11410-D$10559-1,7)+1</f>
        <v>5/3/3</v>
      </c>
      <c r="E11411" s="214"/>
      <c r="F11411" s="197">
        <v>4</v>
      </c>
      <c r="G11411" s="209" t="s">
        <v>605</v>
      </c>
      <c r="H11411" s="373"/>
      <c r="R11411" s="200"/>
    </row>
    <row r="11412" spans="3:18" ht="14.6" customHeight="1" x14ac:dyDescent="0.5">
      <c r="C11412" s="527">
        <v>450</v>
      </c>
      <c r="D11412" s="202" t="str">
        <f t="shared" ref="D11412" si="11296">IF(MOD(D11410-D$10559-1,49)=0,"Jub",IF(MOD(D11410-D$10559,7)=0,"Sab","Yr"))&amp;" "&amp;IF(MOD(D11410-D$10559-1,49)=0,INT(D11410-D$10559-1)/49,"")</f>
        <v xml:space="preserve">Yr </v>
      </c>
      <c r="E11412" s="211">
        <f t="shared" ref="E11412" si="11297">E11408-1</f>
        <v>1229</v>
      </c>
      <c r="F11412" s="197">
        <v>1</v>
      </c>
      <c r="G11412" s="203" t="s">
        <v>288</v>
      </c>
      <c r="H11412" s="373"/>
      <c r="R11412" s="200"/>
    </row>
    <row r="11413" spans="3:18" ht="14.6" customHeight="1" x14ac:dyDescent="0.5">
      <c r="C11413" s="528">
        <f t="shared" ref="C11413" si="11298">C11409+1</f>
        <v>295</v>
      </c>
      <c r="D11413" s="216" t="str">
        <f t="shared" si="11285"/>
        <v>Exodus</v>
      </c>
      <c r="E11413" s="212" t="s">
        <v>171</v>
      </c>
      <c r="F11413" s="197">
        <v>2</v>
      </c>
      <c r="G11413" s="206" t="s">
        <v>604</v>
      </c>
      <c r="H11413" s="373"/>
      <c r="R11413" s="200"/>
    </row>
    <row r="11414" spans="3:18" ht="14.6" customHeight="1" x14ac:dyDescent="0.5">
      <c r="C11414" s="528"/>
      <c r="D11414" s="217">
        <f t="shared" si="11286"/>
        <v>254</v>
      </c>
      <c r="E11414" s="212">
        <f t="shared" si="11286"/>
        <v>-1228</v>
      </c>
      <c r="F11414" s="197">
        <v>3</v>
      </c>
      <c r="G11414" s="208" t="s">
        <v>287</v>
      </c>
      <c r="H11414" s="373"/>
      <c r="R11414" s="200"/>
    </row>
    <row r="11415" spans="3:18" ht="14.6" customHeight="1" thickBot="1" x14ac:dyDescent="0.55000000000000004">
      <c r="C11415" s="529"/>
      <c r="D11415" s="217" t="str">
        <f t="shared" ref="D11415" si="11299">INT((D11414-D$10559-1)/49+1)&amp;"/"&amp;MOD(INT((D11414-D$10559-1)/7),7)+1&amp;"/"&amp;MOD(D11414-D$10559-1,7)+1</f>
        <v>5/3/4</v>
      </c>
      <c r="E11415" s="214"/>
      <c r="F11415" s="197">
        <v>4</v>
      </c>
      <c r="G11415" s="209" t="s">
        <v>605</v>
      </c>
      <c r="H11415" s="373"/>
      <c r="R11415" s="200"/>
    </row>
    <row r="11416" spans="3:18" ht="14.6" customHeight="1" x14ac:dyDescent="0.5">
      <c r="C11416" s="527">
        <v>450</v>
      </c>
      <c r="D11416" s="202" t="str">
        <f t="shared" ref="D11416" si="11300">IF(MOD(D11414-D$10559-1,49)=0,"Jub",IF(MOD(D11414-D$10559,7)=0,"Sab","Yr"))&amp;" "&amp;IF(MOD(D11414-D$10559-1,49)=0,INT(D11414-D$10559-1)/49,"")</f>
        <v xml:space="preserve">Yr </v>
      </c>
      <c r="E11416" s="211">
        <f t="shared" ref="E11416" si="11301">E11412-1</f>
        <v>1228</v>
      </c>
      <c r="F11416" s="197">
        <v>1</v>
      </c>
      <c r="G11416" s="203" t="s">
        <v>288</v>
      </c>
      <c r="H11416" s="373"/>
      <c r="R11416" s="200"/>
    </row>
    <row r="11417" spans="3:18" ht="14.6" customHeight="1" x14ac:dyDescent="0.5">
      <c r="C11417" s="528">
        <f t="shared" ref="C11417" si="11302">C11413+1</f>
        <v>296</v>
      </c>
      <c r="D11417" s="216" t="str">
        <f t="shared" si="11285"/>
        <v>Exodus</v>
      </c>
      <c r="E11417" s="212" t="s">
        <v>171</v>
      </c>
      <c r="F11417" s="197">
        <v>2</v>
      </c>
      <c r="G11417" s="206" t="s">
        <v>604</v>
      </c>
      <c r="H11417" s="373"/>
      <c r="R11417" s="200"/>
    </row>
    <row r="11418" spans="3:18" ht="14.6" customHeight="1" x14ac:dyDescent="0.5">
      <c r="C11418" s="528"/>
      <c r="D11418" s="217">
        <f t="shared" si="11286"/>
        <v>255</v>
      </c>
      <c r="E11418" s="212">
        <f t="shared" si="11286"/>
        <v>-1227</v>
      </c>
      <c r="F11418" s="197">
        <v>3</v>
      </c>
      <c r="G11418" s="208" t="s">
        <v>287</v>
      </c>
      <c r="H11418" s="373"/>
      <c r="R11418" s="200"/>
    </row>
    <row r="11419" spans="3:18" ht="14.6" customHeight="1" thickBot="1" x14ac:dyDescent="0.55000000000000004">
      <c r="C11419" s="529"/>
      <c r="D11419" s="217" t="str">
        <f t="shared" ref="D11419" si="11303">INT((D11418-D$10559-1)/49+1)&amp;"/"&amp;MOD(INT((D11418-D$10559-1)/7),7)+1&amp;"/"&amp;MOD(D11418-D$10559-1,7)+1</f>
        <v>5/3/5</v>
      </c>
      <c r="E11419" s="214"/>
      <c r="F11419" s="197">
        <v>4</v>
      </c>
      <c r="G11419" s="209" t="s">
        <v>605</v>
      </c>
      <c r="H11419" s="373"/>
      <c r="R11419" s="200"/>
    </row>
    <row r="11420" spans="3:18" ht="14.6" customHeight="1" x14ac:dyDescent="0.5">
      <c r="C11420" s="527">
        <v>450</v>
      </c>
      <c r="D11420" s="202" t="str">
        <f t="shared" ref="D11420" si="11304">IF(MOD(D11418-D$10559-1,49)=0,"Jub",IF(MOD(D11418-D$10559,7)=0,"Sab","Yr"))&amp;" "&amp;IF(MOD(D11418-D$10559-1,49)=0,INT(D11418-D$10559-1)/49,"")</f>
        <v xml:space="preserve">Yr </v>
      </c>
      <c r="E11420" s="211">
        <f t="shared" ref="E11420" si="11305">E11416-1</f>
        <v>1227</v>
      </c>
      <c r="F11420" s="197">
        <v>1</v>
      </c>
      <c r="G11420" s="203" t="s">
        <v>288</v>
      </c>
      <c r="H11420" s="373"/>
      <c r="R11420" s="200"/>
    </row>
    <row r="11421" spans="3:18" ht="14.6" customHeight="1" x14ac:dyDescent="0.5">
      <c r="C11421" s="528">
        <f t="shared" ref="C11421" si="11306">C11417+1</f>
        <v>297</v>
      </c>
      <c r="D11421" s="216" t="str">
        <f t="shared" si="11285"/>
        <v>Exodus</v>
      </c>
      <c r="E11421" s="212" t="s">
        <v>171</v>
      </c>
      <c r="F11421" s="197">
        <v>2</v>
      </c>
      <c r="G11421" s="206" t="s">
        <v>604</v>
      </c>
      <c r="H11421" s="373"/>
      <c r="R11421" s="200"/>
    </row>
    <row r="11422" spans="3:18" ht="14.6" customHeight="1" x14ac:dyDescent="0.5">
      <c r="C11422" s="528"/>
      <c r="D11422" s="217">
        <f t="shared" si="11286"/>
        <v>256</v>
      </c>
      <c r="E11422" s="212">
        <f t="shared" si="11286"/>
        <v>-1226</v>
      </c>
      <c r="F11422" s="197">
        <v>3</v>
      </c>
      <c r="G11422" s="208" t="s">
        <v>287</v>
      </c>
      <c r="H11422" s="373"/>
      <c r="R11422" s="200"/>
    </row>
    <row r="11423" spans="3:18" ht="14.6" customHeight="1" thickBot="1" x14ac:dyDescent="0.55000000000000004">
      <c r="C11423" s="529"/>
      <c r="D11423" s="217" t="str">
        <f t="shared" ref="D11423" si="11307">INT((D11422-D$10559-1)/49+1)&amp;"/"&amp;MOD(INT((D11422-D$10559-1)/7),7)+1&amp;"/"&amp;MOD(D11422-D$10559-1,7)+1</f>
        <v>5/3/6</v>
      </c>
      <c r="E11423" s="214"/>
      <c r="F11423" s="197">
        <v>4</v>
      </c>
      <c r="G11423" s="209" t="s">
        <v>605</v>
      </c>
      <c r="H11423" s="373"/>
      <c r="R11423" s="200"/>
    </row>
    <row r="11424" spans="3:18" ht="14.6" customHeight="1" x14ac:dyDescent="0.5">
      <c r="C11424" s="527">
        <v>450</v>
      </c>
      <c r="D11424" s="202" t="str">
        <f t="shared" ref="D11424" si="11308">IF(MOD(D11422-D$10559-1,49)=0,"Jub",IF(MOD(D11422-D$10559,7)=0,"Sab","Yr"))&amp;" "&amp;IF(MOD(D11422-D$10559-1,49)=0,INT(D11422-D$10559-1)/49,"")</f>
        <v xml:space="preserve">Yr </v>
      </c>
      <c r="E11424" s="211">
        <f t="shared" ref="E11424" si="11309">E11420-1</f>
        <v>1226</v>
      </c>
      <c r="F11424" s="197">
        <v>1</v>
      </c>
      <c r="G11424" s="203" t="s">
        <v>288</v>
      </c>
      <c r="H11424" s="373"/>
      <c r="R11424" s="200"/>
    </row>
    <row r="11425" spans="3:18" ht="14.6" customHeight="1" x14ac:dyDescent="0.5">
      <c r="C11425" s="528">
        <f t="shared" ref="C11425" si="11310">C11421+1</f>
        <v>298</v>
      </c>
      <c r="D11425" s="216" t="str">
        <f t="shared" si="11285"/>
        <v>Exodus</v>
      </c>
      <c r="E11425" s="212" t="s">
        <v>171</v>
      </c>
      <c r="F11425" s="197">
        <v>2</v>
      </c>
      <c r="G11425" s="206" t="s">
        <v>604</v>
      </c>
      <c r="H11425" s="373"/>
      <c r="R11425" s="200"/>
    </row>
    <row r="11426" spans="3:18" ht="14.6" customHeight="1" x14ac:dyDescent="0.5">
      <c r="C11426" s="528"/>
      <c r="D11426" s="217">
        <f t="shared" si="11286"/>
        <v>257</v>
      </c>
      <c r="E11426" s="212">
        <f t="shared" si="11286"/>
        <v>-1225</v>
      </c>
      <c r="F11426" s="197">
        <v>3</v>
      </c>
      <c r="G11426" s="208" t="s">
        <v>287</v>
      </c>
      <c r="H11426" s="373"/>
      <c r="R11426" s="200"/>
    </row>
    <row r="11427" spans="3:18" ht="14.6" customHeight="1" thickBot="1" x14ac:dyDescent="0.55000000000000004">
      <c r="C11427" s="529"/>
      <c r="D11427" s="359" t="str">
        <f t="shared" ref="D11427" si="11311">INT((D11426-D$10559-1)/49+1)&amp;"/"&amp;MOD(INT((D11426-D$10559-1)/7),7)+1&amp;"/"&amp;MOD(D11426-D$10559-1,7)+1</f>
        <v>5/3/7</v>
      </c>
      <c r="E11427" s="214"/>
      <c r="F11427" s="197">
        <v>4</v>
      </c>
      <c r="G11427" s="209" t="s">
        <v>605</v>
      </c>
      <c r="H11427" s="373"/>
      <c r="R11427" s="200"/>
    </row>
    <row r="11428" spans="3:18" ht="14.6" customHeight="1" x14ac:dyDescent="0.5">
      <c r="C11428" s="527">
        <v>450</v>
      </c>
      <c r="D11428" s="360" t="str">
        <f t="shared" ref="D11428" si="11312">IF(MOD(D11426-D$10559-1,49)=0,"Jub",IF(MOD(D11426-D$10559,7)=0,"Sab","Yr"))&amp;" "&amp;IF(MOD(D11426-D$10559-1,49)=0,INT(D11426-D$10559-1)/49,"")</f>
        <v xml:space="preserve">Sab </v>
      </c>
      <c r="E11428" s="211">
        <f t="shared" ref="E11428" si="11313">E11424-1</f>
        <v>1225</v>
      </c>
      <c r="F11428" s="197">
        <v>1</v>
      </c>
      <c r="G11428" s="203" t="s">
        <v>288</v>
      </c>
      <c r="H11428" s="373"/>
      <c r="R11428" s="200"/>
    </row>
    <row r="11429" spans="3:18" ht="14.6" customHeight="1" x14ac:dyDescent="0.5">
      <c r="C11429" s="528">
        <f t="shared" ref="C11429" si="11314">C11425+1</f>
        <v>299</v>
      </c>
      <c r="D11429" s="361" t="str">
        <f t="shared" si="11285"/>
        <v>Exodus</v>
      </c>
      <c r="E11429" s="212" t="s">
        <v>171</v>
      </c>
      <c r="F11429" s="197">
        <v>2</v>
      </c>
      <c r="G11429" s="206" t="s">
        <v>604</v>
      </c>
      <c r="H11429" s="373"/>
      <c r="R11429" s="200"/>
    </row>
    <row r="11430" spans="3:18" ht="14.6" customHeight="1" x14ac:dyDescent="0.5">
      <c r="C11430" s="528"/>
      <c r="D11430" s="359">
        <f t="shared" si="11286"/>
        <v>258</v>
      </c>
      <c r="E11430" s="212">
        <f t="shared" si="11286"/>
        <v>-1224</v>
      </c>
      <c r="F11430" s="197">
        <v>3</v>
      </c>
      <c r="G11430" s="208" t="s">
        <v>287</v>
      </c>
      <c r="H11430" s="373"/>
      <c r="R11430" s="200"/>
    </row>
    <row r="11431" spans="3:18" ht="14.6" customHeight="1" thickBot="1" x14ac:dyDescent="0.55000000000000004">
      <c r="C11431" s="529"/>
      <c r="D11431" s="217" t="str">
        <f t="shared" ref="D11431" si="11315">INT((D11430-D$10559-1)/49+1)&amp;"/"&amp;MOD(INT((D11430-D$10559-1)/7),7)+1&amp;"/"&amp;MOD(D11430-D$10559-1,7)+1</f>
        <v>5/4/1</v>
      </c>
      <c r="E11431" s="214"/>
      <c r="F11431" s="197">
        <v>4</v>
      </c>
      <c r="G11431" s="209" t="s">
        <v>605</v>
      </c>
      <c r="H11431" s="373"/>
      <c r="R11431" s="200"/>
    </row>
    <row r="11432" spans="3:18" ht="14.6" customHeight="1" x14ac:dyDescent="0.5">
      <c r="C11432" s="527">
        <v>450</v>
      </c>
      <c r="D11432" s="202" t="str">
        <f t="shared" ref="D11432" si="11316">IF(MOD(D11430-D$10559-1,49)=0,"Jub",IF(MOD(D11430-D$10559,7)=0,"Sab","Yr"))&amp;" "&amp;IF(MOD(D11430-D$10559-1,49)=0,INT(D11430-D$10559-1)/49,"")</f>
        <v xml:space="preserve">Yr </v>
      </c>
      <c r="E11432" s="211">
        <f t="shared" ref="E11432" si="11317">E11428-1</f>
        <v>1224</v>
      </c>
      <c r="F11432" s="197">
        <v>1</v>
      </c>
      <c r="G11432" s="203" t="s">
        <v>288</v>
      </c>
      <c r="H11432" s="373"/>
      <c r="R11432" s="200"/>
    </row>
    <row r="11433" spans="3:18" ht="14.6" customHeight="1" x14ac:dyDescent="0.5">
      <c r="C11433" s="528">
        <f t="shared" ref="C11433" si="11318">C11429+1</f>
        <v>300</v>
      </c>
      <c r="D11433" s="216" t="str">
        <f t="shared" si="11285"/>
        <v>Exodus</v>
      </c>
      <c r="E11433" s="212" t="s">
        <v>171</v>
      </c>
      <c r="F11433" s="197">
        <v>2</v>
      </c>
      <c r="G11433" s="206" t="s">
        <v>604</v>
      </c>
      <c r="H11433" s="373"/>
      <c r="R11433" s="200"/>
    </row>
    <row r="11434" spans="3:18" ht="14.6" customHeight="1" x14ac:dyDescent="0.5">
      <c r="C11434" s="528"/>
      <c r="D11434" s="217">
        <f t="shared" si="11286"/>
        <v>259</v>
      </c>
      <c r="E11434" s="212">
        <f t="shared" si="11286"/>
        <v>-1223</v>
      </c>
      <c r="F11434" s="197">
        <v>3</v>
      </c>
      <c r="G11434" s="208" t="s">
        <v>287</v>
      </c>
      <c r="H11434" s="373"/>
      <c r="R11434" s="200"/>
    </row>
    <row r="11435" spans="3:18" ht="14.6" customHeight="1" thickBot="1" x14ac:dyDescent="0.55000000000000004">
      <c r="C11435" s="529"/>
      <c r="D11435" s="217" t="str">
        <f t="shared" ref="D11435" si="11319">INT((D11434-D$10559-1)/49+1)&amp;"/"&amp;MOD(INT((D11434-D$10559-1)/7),7)+1&amp;"/"&amp;MOD(D11434-D$10559-1,7)+1</f>
        <v>5/4/2</v>
      </c>
      <c r="E11435" s="214"/>
      <c r="F11435" s="197">
        <v>4</v>
      </c>
      <c r="G11435" s="209" t="s">
        <v>605</v>
      </c>
      <c r="H11435" s="373"/>
      <c r="R11435" s="200"/>
    </row>
    <row r="11436" spans="3:18" ht="14.6" customHeight="1" x14ac:dyDescent="0.5">
      <c r="C11436" s="527">
        <v>450</v>
      </c>
      <c r="D11436" s="202" t="str">
        <f t="shared" ref="D11436" si="11320">IF(MOD(D11434-D$10559-1,49)=0,"Jub",IF(MOD(D11434-D$10559,7)=0,"Sab","Yr"))&amp;" "&amp;IF(MOD(D11434-D$10559-1,49)=0,INT(D11434-D$10559-1)/49,"")</f>
        <v xml:space="preserve">Yr </v>
      </c>
      <c r="E11436" s="211">
        <f t="shared" ref="E11436" si="11321">E11432-1</f>
        <v>1223</v>
      </c>
      <c r="F11436" s="197">
        <v>1</v>
      </c>
      <c r="G11436" s="203" t="s">
        <v>288</v>
      </c>
      <c r="H11436" s="373"/>
      <c r="R11436" s="200"/>
    </row>
    <row r="11437" spans="3:18" ht="14.6" customHeight="1" x14ac:dyDescent="0.5">
      <c r="C11437" s="528">
        <f t="shared" ref="C11437" si="11322">C11433+1</f>
        <v>301</v>
      </c>
      <c r="D11437" s="216" t="str">
        <f t="shared" si="11285"/>
        <v>Exodus</v>
      </c>
      <c r="E11437" s="212" t="s">
        <v>171</v>
      </c>
      <c r="F11437" s="197">
        <v>2</v>
      </c>
      <c r="G11437" s="206" t="s">
        <v>604</v>
      </c>
      <c r="H11437" s="373"/>
      <c r="R11437" s="200"/>
    </row>
    <row r="11438" spans="3:18" ht="14.6" customHeight="1" x14ac:dyDescent="0.5">
      <c r="C11438" s="528"/>
      <c r="D11438" s="217">
        <f t="shared" si="11286"/>
        <v>260</v>
      </c>
      <c r="E11438" s="212">
        <f t="shared" si="11286"/>
        <v>-1222</v>
      </c>
      <c r="F11438" s="197">
        <v>3</v>
      </c>
      <c r="G11438" s="208" t="s">
        <v>287</v>
      </c>
      <c r="H11438" s="373"/>
      <c r="R11438" s="200"/>
    </row>
    <row r="11439" spans="3:18" ht="14.6" customHeight="1" thickBot="1" x14ac:dyDescent="0.55000000000000004">
      <c r="C11439" s="529"/>
      <c r="D11439" s="217" t="str">
        <f t="shared" ref="D11439" si="11323">INT((D11438-D$10559-1)/49+1)&amp;"/"&amp;MOD(INT((D11438-D$10559-1)/7),7)+1&amp;"/"&amp;MOD(D11438-D$10559-1,7)+1</f>
        <v>5/4/3</v>
      </c>
      <c r="E11439" s="214"/>
      <c r="F11439" s="197">
        <v>4</v>
      </c>
      <c r="G11439" s="209" t="s">
        <v>605</v>
      </c>
      <c r="H11439" s="373"/>
      <c r="R11439" s="200"/>
    </row>
    <row r="11440" spans="3:18" ht="14.6" customHeight="1" x14ac:dyDescent="0.5">
      <c r="C11440" s="527">
        <v>450</v>
      </c>
      <c r="D11440" s="202" t="str">
        <f t="shared" ref="D11440" si="11324">IF(MOD(D11438-D$10559-1,49)=0,"Jub",IF(MOD(D11438-D$10559,7)=0,"Sab","Yr"))&amp;" "&amp;IF(MOD(D11438-D$10559-1,49)=0,INT(D11438-D$10559-1)/49,"")</f>
        <v xml:space="preserve">Yr </v>
      </c>
      <c r="E11440" s="211">
        <f t="shared" ref="E11440" si="11325">E11436-1</f>
        <v>1222</v>
      </c>
      <c r="F11440" s="197">
        <v>1</v>
      </c>
      <c r="G11440" s="203" t="s">
        <v>288</v>
      </c>
      <c r="H11440" s="373"/>
      <c r="R11440" s="200"/>
    </row>
    <row r="11441" spans="3:18" ht="14.6" customHeight="1" x14ac:dyDescent="0.5">
      <c r="C11441" s="528">
        <f t="shared" ref="C11441" si="11326">C11437+1</f>
        <v>302</v>
      </c>
      <c r="D11441" s="216" t="str">
        <f t="shared" si="11285"/>
        <v>Exodus</v>
      </c>
      <c r="E11441" s="212" t="s">
        <v>171</v>
      </c>
      <c r="F11441" s="197">
        <v>2</v>
      </c>
      <c r="G11441" s="206" t="s">
        <v>604</v>
      </c>
      <c r="H11441" s="373"/>
      <c r="R11441" s="200"/>
    </row>
    <row r="11442" spans="3:18" ht="14.6" customHeight="1" x14ac:dyDescent="0.5">
      <c r="C11442" s="528"/>
      <c r="D11442" s="217">
        <f t="shared" si="11286"/>
        <v>261</v>
      </c>
      <c r="E11442" s="212">
        <f t="shared" si="11286"/>
        <v>-1221</v>
      </c>
      <c r="F11442" s="197">
        <v>3</v>
      </c>
      <c r="G11442" s="208" t="s">
        <v>287</v>
      </c>
      <c r="H11442" s="373"/>
      <c r="R11442" s="200"/>
    </row>
    <row r="11443" spans="3:18" ht="14.6" customHeight="1" thickBot="1" x14ac:dyDescent="0.55000000000000004">
      <c r="C11443" s="529"/>
      <c r="D11443" s="217" t="str">
        <f t="shared" ref="D11443" si="11327">INT((D11442-D$10559-1)/49+1)&amp;"/"&amp;MOD(INT((D11442-D$10559-1)/7),7)+1&amp;"/"&amp;MOD(D11442-D$10559-1,7)+1</f>
        <v>5/4/4</v>
      </c>
      <c r="E11443" s="214"/>
      <c r="F11443" s="197">
        <v>4</v>
      </c>
      <c r="G11443" s="209" t="s">
        <v>605</v>
      </c>
      <c r="H11443" s="373"/>
      <c r="R11443" s="200"/>
    </row>
    <row r="11444" spans="3:18" ht="14.6" customHeight="1" x14ac:dyDescent="0.5">
      <c r="C11444" s="527">
        <v>450</v>
      </c>
      <c r="D11444" s="202" t="str">
        <f t="shared" ref="D11444" si="11328">IF(MOD(D11442-D$10559-1,49)=0,"Jub",IF(MOD(D11442-D$10559,7)=0,"Sab","Yr"))&amp;" "&amp;IF(MOD(D11442-D$10559-1,49)=0,INT(D11442-D$10559-1)/49,"")</f>
        <v xml:space="preserve">Yr </v>
      </c>
      <c r="E11444" s="211">
        <f t="shared" ref="E11444" si="11329">E11440-1</f>
        <v>1221</v>
      </c>
      <c r="F11444" s="197">
        <v>1</v>
      </c>
      <c r="G11444" s="203" t="s">
        <v>288</v>
      </c>
      <c r="H11444" s="373"/>
      <c r="R11444" s="200"/>
    </row>
    <row r="11445" spans="3:18" ht="14.6" customHeight="1" x14ac:dyDescent="0.5">
      <c r="C11445" s="528">
        <f t="shared" ref="C11445" si="11330">C11441+1</f>
        <v>303</v>
      </c>
      <c r="D11445" s="216" t="str">
        <f t="shared" si="11285"/>
        <v>Exodus</v>
      </c>
      <c r="E11445" s="212" t="s">
        <v>171</v>
      </c>
      <c r="F11445" s="197">
        <v>2</v>
      </c>
      <c r="G11445" s="206" t="s">
        <v>604</v>
      </c>
      <c r="H11445" s="373"/>
      <c r="R11445" s="200"/>
    </row>
    <row r="11446" spans="3:18" ht="14.6" customHeight="1" x14ac:dyDescent="0.5">
      <c r="C11446" s="528"/>
      <c r="D11446" s="217">
        <f t="shared" si="11286"/>
        <v>262</v>
      </c>
      <c r="E11446" s="212">
        <f t="shared" si="11286"/>
        <v>-1220</v>
      </c>
      <c r="F11446" s="197">
        <v>3</v>
      </c>
      <c r="G11446" s="208" t="s">
        <v>287</v>
      </c>
      <c r="H11446" s="373"/>
      <c r="R11446" s="200"/>
    </row>
    <row r="11447" spans="3:18" ht="14.6" customHeight="1" thickBot="1" x14ac:dyDescent="0.55000000000000004">
      <c r="C11447" s="529"/>
      <c r="D11447" s="217" t="str">
        <f t="shared" ref="D11447" si="11331">INT((D11446-D$10559-1)/49+1)&amp;"/"&amp;MOD(INT((D11446-D$10559-1)/7),7)+1&amp;"/"&amp;MOD(D11446-D$10559-1,7)+1</f>
        <v>5/4/5</v>
      </c>
      <c r="E11447" s="214"/>
      <c r="F11447" s="197">
        <v>4</v>
      </c>
      <c r="G11447" s="209" t="s">
        <v>605</v>
      </c>
      <c r="H11447" s="373"/>
      <c r="R11447" s="200"/>
    </row>
    <row r="11448" spans="3:18" ht="14.6" customHeight="1" x14ac:dyDescent="0.5">
      <c r="C11448" s="527">
        <v>450</v>
      </c>
      <c r="D11448" s="202" t="str">
        <f t="shared" ref="D11448" si="11332">IF(MOD(D11446-D$10559-1,49)=0,"Jub",IF(MOD(D11446-D$10559,7)=0,"Sab","Yr"))&amp;" "&amp;IF(MOD(D11446-D$10559-1,49)=0,INT(D11446-D$10559-1)/49,"")</f>
        <v xml:space="preserve">Yr </v>
      </c>
      <c r="E11448" s="211">
        <f t="shared" ref="E11448" si="11333">E11444-1</f>
        <v>1220</v>
      </c>
      <c r="F11448" s="197">
        <v>1</v>
      </c>
      <c r="G11448" s="203" t="s">
        <v>288</v>
      </c>
      <c r="H11448" s="373"/>
      <c r="R11448" s="200"/>
    </row>
    <row r="11449" spans="3:18" ht="14.6" customHeight="1" x14ac:dyDescent="0.5">
      <c r="C11449" s="528">
        <f t="shared" ref="C11449" si="11334">C11445+1</f>
        <v>304</v>
      </c>
      <c r="D11449" s="216" t="str">
        <f t="shared" si="11285"/>
        <v>Exodus</v>
      </c>
      <c r="E11449" s="212" t="s">
        <v>171</v>
      </c>
      <c r="F11449" s="197">
        <v>2</v>
      </c>
      <c r="G11449" s="206" t="s">
        <v>604</v>
      </c>
      <c r="H11449" s="373"/>
      <c r="R11449" s="200"/>
    </row>
    <row r="11450" spans="3:18" ht="14.6" customHeight="1" x14ac:dyDescent="0.5">
      <c r="C11450" s="528"/>
      <c r="D11450" s="217">
        <f t="shared" si="11286"/>
        <v>263</v>
      </c>
      <c r="E11450" s="212">
        <f t="shared" si="11286"/>
        <v>-1219</v>
      </c>
      <c r="F11450" s="197">
        <v>3</v>
      </c>
      <c r="G11450" s="208" t="s">
        <v>287</v>
      </c>
      <c r="H11450" s="373"/>
      <c r="R11450" s="200"/>
    </row>
    <row r="11451" spans="3:18" ht="14.6" customHeight="1" thickBot="1" x14ac:dyDescent="0.55000000000000004">
      <c r="C11451" s="529"/>
      <c r="D11451" s="217" t="str">
        <f t="shared" ref="D11451" si="11335">INT((D11450-D$10559-1)/49+1)&amp;"/"&amp;MOD(INT((D11450-D$10559-1)/7),7)+1&amp;"/"&amp;MOD(D11450-D$10559-1,7)+1</f>
        <v>5/4/6</v>
      </c>
      <c r="E11451" s="214"/>
      <c r="F11451" s="197">
        <v>4</v>
      </c>
      <c r="G11451" s="209" t="s">
        <v>605</v>
      </c>
      <c r="H11451" s="373"/>
      <c r="R11451" s="200"/>
    </row>
    <row r="11452" spans="3:18" ht="14.6" customHeight="1" x14ac:dyDescent="0.5">
      <c r="C11452" s="527">
        <v>450</v>
      </c>
      <c r="D11452" s="202" t="str">
        <f t="shared" ref="D11452" si="11336">IF(MOD(D11450-D$10559-1,49)=0,"Jub",IF(MOD(D11450-D$10559,7)=0,"Sab","Yr"))&amp;" "&amp;IF(MOD(D11450-D$10559-1,49)=0,INT(D11450-D$10559-1)/49,"")</f>
        <v xml:space="preserve">Yr </v>
      </c>
      <c r="E11452" s="211">
        <f t="shared" ref="E11452" si="11337">E11448-1</f>
        <v>1219</v>
      </c>
      <c r="F11452" s="197">
        <v>1</v>
      </c>
      <c r="G11452" s="203" t="s">
        <v>288</v>
      </c>
      <c r="H11452" s="373"/>
      <c r="R11452" s="200"/>
    </row>
    <row r="11453" spans="3:18" ht="14.6" customHeight="1" x14ac:dyDescent="0.5">
      <c r="C11453" s="528">
        <f t="shared" ref="C11453" si="11338">C11449+1</f>
        <v>305</v>
      </c>
      <c r="D11453" s="216" t="str">
        <f t="shared" si="11285"/>
        <v>Exodus</v>
      </c>
      <c r="E11453" s="212" t="s">
        <v>171</v>
      </c>
      <c r="F11453" s="197">
        <v>2</v>
      </c>
      <c r="G11453" s="206" t="s">
        <v>604</v>
      </c>
      <c r="H11453" s="373"/>
      <c r="R11453" s="200"/>
    </row>
    <row r="11454" spans="3:18" ht="14.6" customHeight="1" x14ac:dyDescent="0.5">
      <c r="C11454" s="528"/>
      <c r="D11454" s="217">
        <f t="shared" si="11286"/>
        <v>264</v>
      </c>
      <c r="E11454" s="212">
        <f t="shared" si="11286"/>
        <v>-1218</v>
      </c>
      <c r="F11454" s="197">
        <v>3</v>
      </c>
      <c r="G11454" s="208" t="s">
        <v>287</v>
      </c>
      <c r="H11454" s="373"/>
      <c r="R11454" s="200"/>
    </row>
    <row r="11455" spans="3:18" ht="14.6" customHeight="1" thickBot="1" x14ac:dyDescent="0.55000000000000004">
      <c r="C11455" s="529"/>
      <c r="D11455" s="359" t="str">
        <f t="shared" ref="D11455" si="11339">INT((D11454-D$10559-1)/49+1)&amp;"/"&amp;MOD(INT((D11454-D$10559-1)/7),7)+1&amp;"/"&amp;MOD(D11454-D$10559-1,7)+1</f>
        <v>5/4/7</v>
      </c>
      <c r="E11455" s="214"/>
      <c r="F11455" s="197">
        <v>4</v>
      </c>
      <c r="G11455" s="209" t="s">
        <v>605</v>
      </c>
      <c r="H11455" s="373"/>
      <c r="R11455" s="200"/>
    </row>
    <row r="11456" spans="3:18" ht="14.6" customHeight="1" x14ac:dyDescent="0.5">
      <c r="C11456" s="527">
        <v>450</v>
      </c>
      <c r="D11456" s="360" t="str">
        <f t="shared" ref="D11456" si="11340">IF(MOD(D11454-D$10559-1,49)=0,"Jub",IF(MOD(D11454-D$10559,7)=0,"Sab","Yr"))&amp;" "&amp;IF(MOD(D11454-D$10559-1,49)=0,INT(D11454-D$10559-1)/49,"")</f>
        <v xml:space="preserve">Sab </v>
      </c>
      <c r="E11456" s="211">
        <f t="shared" ref="E11456" si="11341">E11452-1</f>
        <v>1218</v>
      </c>
      <c r="F11456" s="197">
        <v>1</v>
      </c>
      <c r="G11456" s="203" t="s">
        <v>288</v>
      </c>
      <c r="H11456" s="373"/>
      <c r="R11456" s="200"/>
    </row>
    <row r="11457" spans="3:18" ht="14.6" customHeight="1" x14ac:dyDescent="0.5">
      <c r="C11457" s="528">
        <f t="shared" ref="C11457" si="11342">C11453+1</f>
        <v>306</v>
      </c>
      <c r="D11457" s="361" t="str">
        <f t="shared" si="11285"/>
        <v>Exodus</v>
      </c>
      <c r="E11457" s="212" t="s">
        <v>171</v>
      </c>
      <c r="F11457" s="197">
        <v>2</v>
      </c>
      <c r="G11457" s="206" t="s">
        <v>604</v>
      </c>
      <c r="H11457" s="373"/>
      <c r="R11457" s="200"/>
    </row>
    <row r="11458" spans="3:18" ht="14.6" customHeight="1" x14ac:dyDescent="0.5">
      <c r="C11458" s="528"/>
      <c r="D11458" s="359">
        <f t="shared" si="11286"/>
        <v>265</v>
      </c>
      <c r="E11458" s="212">
        <f t="shared" si="11286"/>
        <v>-1217</v>
      </c>
      <c r="F11458" s="197">
        <v>3</v>
      </c>
      <c r="G11458" s="208" t="s">
        <v>287</v>
      </c>
      <c r="H11458" s="373"/>
      <c r="R11458" s="200"/>
    </row>
    <row r="11459" spans="3:18" ht="14.6" customHeight="1" thickBot="1" x14ac:dyDescent="0.55000000000000004">
      <c r="C11459" s="529"/>
      <c r="D11459" s="217" t="str">
        <f t="shared" ref="D11459" si="11343">INT((D11458-D$10559-1)/49+1)&amp;"/"&amp;MOD(INT((D11458-D$10559-1)/7),7)+1&amp;"/"&amp;MOD(D11458-D$10559-1,7)+1</f>
        <v>5/5/1</v>
      </c>
      <c r="E11459" s="214"/>
      <c r="F11459" s="197">
        <v>4</v>
      </c>
      <c r="G11459" s="209" t="s">
        <v>605</v>
      </c>
      <c r="H11459" s="373"/>
      <c r="R11459" s="200"/>
    </row>
    <row r="11460" spans="3:18" ht="14.6" customHeight="1" x14ac:dyDescent="0.5">
      <c r="C11460" s="527">
        <v>450</v>
      </c>
      <c r="D11460" s="202" t="str">
        <f t="shared" ref="D11460" si="11344">IF(MOD(D11458-D$10559-1,49)=0,"Jub",IF(MOD(D11458-D$10559,7)=0,"Sab","Yr"))&amp;" "&amp;IF(MOD(D11458-D$10559-1,49)=0,INT(D11458-D$10559-1)/49,"")</f>
        <v xml:space="preserve">Yr </v>
      </c>
      <c r="E11460" s="211">
        <f t="shared" ref="E11460" si="11345">E11456-1</f>
        <v>1217</v>
      </c>
      <c r="F11460" s="197">
        <v>1</v>
      </c>
      <c r="G11460" s="203" t="s">
        <v>288</v>
      </c>
      <c r="H11460" s="373"/>
      <c r="R11460" s="200"/>
    </row>
    <row r="11461" spans="3:18" ht="14.6" customHeight="1" x14ac:dyDescent="0.5">
      <c r="C11461" s="528">
        <f t="shared" ref="C11461" si="11346">C11457+1</f>
        <v>307</v>
      </c>
      <c r="D11461" s="216" t="str">
        <f t="shared" si="11285"/>
        <v>Exodus</v>
      </c>
      <c r="E11461" s="212" t="s">
        <v>171</v>
      </c>
      <c r="F11461" s="197">
        <v>2</v>
      </c>
      <c r="G11461" s="206" t="s">
        <v>604</v>
      </c>
      <c r="H11461" s="373"/>
      <c r="R11461" s="200"/>
    </row>
    <row r="11462" spans="3:18" ht="14.6" customHeight="1" x14ac:dyDescent="0.5">
      <c r="C11462" s="528"/>
      <c r="D11462" s="217">
        <f t="shared" si="11286"/>
        <v>266</v>
      </c>
      <c r="E11462" s="212">
        <f t="shared" si="11286"/>
        <v>-1216</v>
      </c>
      <c r="F11462" s="197">
        <v>3</v>
      </c>
      <c r="G11462" s="208" t="s">
        <v>287</v>
      </c>
      <c r="H11462" s="373"/>
      <c r="R11462" s="200"/>
    </row>
    <row r="11463" spans="3:18" ht="14.6" customHeight="1" thickBot="1" x14ac:dyDescent="0.55000000000000004">
      <c r="C11463" s="529"/>
      <c r="D11463" s="217" t="str">
        <f t="shared" ref="D11463" si="11347">INT((D11462-D$10559-1)/49+1)&amp;"/"&amp;MOD(INT((D11462-D$10559-1)/7),7)+1&amp;"/"&amp;MOD(D11462-D$10559-1,7)+1</f>
        <v>5/5/2</v>
      </c>
      <c r="E11463" s="214"/>
      <c r="F11463" s="197">
        <v>4</v>
      </c>
      <c r="G11463" s="209" t="s">
        <v>605</v>
      </c>
      <c r="H11463" s="373"/>
      <c r="R11463" s="200"/>
    </row>
    <row r="11464" spans="3:18" ht="14.6" customHeight="1" x14ac:dyDescent="0.5">
      <c r="C11464" s="527">
        <v>450</v>
      </c>
      <c r="D11464" s="202" t="str">
        <f t="shared" ref="D11464" si="11348">IF(MOD(D11462-D$10559-1,49)=0,"Jub",IF(MOD(D11462-D$10559,7)=0,"Sab","Yr"))&amp;" "&amp;IF(MOD(D11462-D$10559-1,49)=0,INT(D11462-D$10559-1)/49,"")</f>
        <v xml:space="preserve">Yr </v>
      </c>
      <c r="E11464" s="211">
        <f t="shared" ref="E11464" si="11349">E11460-1</f>
        <v>1216</v>
      </c>
      <c r="F11464" s="197">
        <v>1</v>
      </c>
      <c r="G11464" s="203" t="s">
        <v>288</v>
      </c>
      <c r="H11464" s="373"/>
      <c r="R11464" s="200"/>
    </row>
    <row r="11465" spans="3:18" ht="14.6" customHeight="1" x14ac:dyDescent="0.5">
      <c r="C11465" s="528">
        <f t="shared" ref="C11465" si="11350">C11461+1</f>
        <v>308</v>
      </c>
      <c r="D11465" s="216" t="str">
        <f t="shared" ref="D11465:D11525" si="11351">D11461</f>
        <v>Exodus</v>
      </c>
      <c r="E11465" s="212" t="s">
        <v>171</v>
      </c>
      <c r="F11465" s="197">
        <v>2</v>
      </c>
      <c r="G11465" s="206" t="s">
        <v>604</v>
      </c>
      <c r="H11465" s="373"/>
      <c r="R11465" s="200"/>
    </row>
    <row r="11466" spans="3:18" ht="14.6" customHeight="1" x14ac:dyDescent="0.5">
      <c r="C11466" s="528"/>
      <c r="D11466" s="217">
        <f t="shared" ref="D11466:E11526" si="11352">D11462+1</f>
        <v>267</v>
      </c>
      <c r="E11466" s="212">
        <f t="shared" si="11352"/>
        <v>-1215</v>
      </c>
      <c r="F11466" s="197">
        <v>3</v>
      </c>
      <c r="G11466" s="208" t="s">
        <v>287</v>
      </c>
      <c r="H11466" s="373"/>
      <c r="R11466" s="200"/>
    </row>
    <row r="11467" spans="3:18" ht="14.6" customHeight="1" thickBot="1" x14ac:dyDescent="0.55000000000000004">
      <c r="C11467" s="529"/>
      <c r="D11467" s="217" t="str">
        <f t="shared" ref="D11467" si="11353">INT((D11466-D$10559-1)/49+1)&amp;"/"&amp;MOD(INT((D11466-D$10559-1)/7),7)+1&amp;"/"&amp;MOD(D11466-D$10559-1,7)+1</f>
        <v>5/5/3</v>
      </c>
      <c r="E11467" s="214"/>
      <c r="F11467" s="197">
        <v>4</v>
      </c>
      <c r="G11467" s="209" t="s">
        <v>605</v>
      </c>
      <c r="H11467" s="373"/>
      <c r="R11467" s="200"/>
    </row>
    <row r="11468" spans="3:18" ht="14.6" customHeight="1" x14ac:dyDescent="0.5">
      <c r="C11468" s="527">
        <v>450</v>
      </c>
      <c r="D11468" s="202" t="str">
        <f t="shared" ref="D11468" si="11354">IF(MOD(D11466-D$10559-1,49)=0,"Jub",IF(MOD(D11466-D$10559,7)=0,"Sab","Yr"))&amp;" "&amp;IF(MOD(D11466-D$10559-1,49)=0,INT(D11466-D$10559-1)/49,"")</f>
        <v xml:space="preserve">Yr </v>
      </c>
      <c r="E11468" s="211">
        <f t="shared" ref="E11468" si="11355">E11464-1</f>
        <v>1215</v>
      </c>
      <c r="F11468" s="197">
        <v>1</v>
      </c>
      <c r="G11468" s="203" t="s">
        <v>288</v>
      </c>
      <c r="H11468" s="373"/>
      <c r="R11468" s="200"/>
    </row>
    <row r="11469" spans="3:18" ht="14.6" customHeight="1" x14ac:dyDescent="0.5">
      <c r="C11469" s="528">
        <f t="shared" ref="C11469" si="11356">C11465+1</f>
        <v>309</v>
      </c>
      <c r="D11469" s="216" t="str">
        <f t="shared" si="11351"/>
        <v>Exodus</v>
      </c>
      <c r="E11469" s="212" t="s">
        <v>171</v>
      </c>
      <c r="F11469" s="197">
        <v>2</v>
      </c>
      <c r="G11469" s="206" t="s">
        <v>604</v>
      </c>
      <c r="H11469" s="373"/>
      <c r="R11469" s="200"/>
    </row>
    <row r="11470" spans="3:18" ht="14.6" customHeight="1" x14ac:dyDescent="0.5">
      <c r="C11470" s="528"/>
      <c r="D11470" s="217">
        <f t="shared" si="11352"/>
        <v>268</v>
      </c>
      <c r="E11470" s="212">
        <f t="shared" si="11352"/>
        <v>-1214</v>
      </c>
      <c r="F11470" s="197">
        <v>3</v>
      </c>
      <c r="G11470" s="208" t="s">
        <v>287</v>
      </c>
      <c r="H11470" s="373"/>
      <c r="R11470" s="200"/>
    </row>
    <row r="11471" spans="3:18" ht="14.6" customHeight="1" thickBot="1" x14ac:dyDescent="0.55000000000000004">
      <c r="C11471" s="529"/>
      <c r="D11471" s="217" t="str">
        <f t="shared" ref="D11471" si="11357">INT((D11470-D$10559-1)/49+1)&amp;"/"&amp;MOD(INT((D11470-D$10559-1)/7),7)+1&amp;"/"&amp;MOD(D11470-D$10559-1,7)+1</f>
        <v>5/5/4</v>
      </c>
      <c r="E11471" s="214"/>
      <c r="F11471" s="197">
        <v>4</v>
      </c>
      <c r="G11471" s="209" t="s">
        <v>605</v>
      </c>
      <c r="H11471" s="373"/>
      <c r="R11471" s="200"/>
    </row>
    <row r="11472" spans="3:18" ht="14.6" customHeight="1" x14ac:dyDescent="0.5">
      <c r="C11472" s="527">
        <v>450</v>
      </c>
      <c r="D11472" s="202" t="str">
        <f t="shared" ref="D11472" si="11358">IF(MOD(D11470-D$10559-1,49)=0,"Jub",IF(MOD(D11470-D$10559,7)=0,"Sab","Yr"))&amp;" "&amp;IF(MOD(D11470-D$10559-1,49)=0,INT(D11470-D$10559-1)/49,"")</f>
        <v xml:space="preserve">Yr </v>
      </c>
      <c r="E11472" s="211">
        <f t="shared" ref="E11472" si="11359">E11468-1</f>
        <v>1214</v>
      </c>
      <c r="F11472" s="197">
        <v>1</v>
      </c>
      <c r="G11472" s="203" t="s">
        <v>288</v>
      </c>
      <c r="H11472" s="373"/>
      <c r="R11472" s="200"/>
    </row>
    <row r="11473" spans="3:18" ht="14.6" customHeight="1" x14ac:dyDescent="0.5">
      <c r="C11473" s="528">
        <f t="shared" ref="C11473" si="11360">C11469+1</f>
        <v>310</v>
      </c>
      <c r="D11473" s="216" t="str">
        <f t="shared" si="11351"/>
        <v>Exodus</v>
      </c>
      <c r="E11473" s="212" t="s">
        <v>171</v>
      </c>
      <c r="F11473" s="197">
        <v>2</v>
      </c>
      <c r="G11473" s="206" t="s">
        <v>604</v>
      </c>
      <c r="H11473" s="373"/>
      <c r="R11473" s="200"/>
    </row>
    <row r="11474" spans="3:18" ht="14.6" customHeight="1" x14ac:dyDescent="0.5">
      <c r="C11474" s="528"/>
      <c r="D11474" s="217">
        <f t="shared" si="11352"/>
        <v>269</v>
      </c>
      <c r="E11474" s="212">
        <f t="shared" si="11352"/>
        <v>-1213</v>
      </c>
      <c r="F11474" s="197">
        <v>3</v>
      </c>
      <c r="G11474" s="208" t="s">
        <v>287</v>
      </c>
      <c r="H11474" s="373"/>
      <c r="R11474" s="200"/>
    </row>
    <row r="11475" spans="3:18" ht="14.6" customHeight="1" thickBot="1" x14ac:dyDescent="0.55000000000000004">
      <c r="C11475" s="529"/>
      <c r="D11475" s="217" t="str">
        <f t="shared" ref="D11475" si="11361">INT((D11474-D$10559-1)/49+1)&amp;"/"&amp;MOD(INT((D11474-D$10559-1)/7),7)+1&amp;"/"&amp;MOD(D11474-D$10559-1,7)+1</f>
        <v>5/5/5</v>
      </c>
      <c r="E11475" s="214"/>
      <c r="F11475" s="197">
        <v>4</v>
      </c>
      <c r="G11475" s="209" t="s">
        <v>605</v>
      </c>
      <c r="H11475" s="373"/>
      <c r="R11475" s="200"/>
    </row>
    <row r="11476" spans="3:18" ht="14.6" customHeight="1" x14ac:dyDescent="0.5">
      <c r="C11476" s="527">
        <v>450</v>
      </c>
      <c r="D11476" s="202" t="str">
        <f t="shared" ref="D11476" si="11362">IF(MOD(D11474-D$10559-1,49)=0,"Jub",IF(MOD(D11474-D$10559,7)=0,"Sab","Yr"))&amp;" "&amp;IF(MOD(D11474-D$10559-1,49)=0,INT(D11474-D$10559-1)/49,"")</f>
        <v xml:space="preserve">Yr </v>
      </c>
      <c r="E11476" s="211">
        <f t="shared" ref="E11476" si="11363">E11472-1</f>
        <v>1213</v>
      </c>
      <c r="F11476" s="197">
        <v>1</v>
      </c>
      <c r="G11476" s="203" t="s">
        <v>288</v>
      </c>
      <c r="H11476" s="373"/>
      <c r="R11476" s="200"/>
    </row>
    <row r="11477" spans="3:18" ht="14.6" customHeight="1" x14ac:dyDescent="0.5">
      <c r="C11477" s="528">
        <f t="shared" ref="C11477" si="11364">C11473+1</f>
        <v>311</v>
      </c>
      <c r="D11477" s="216" t="str">
        <f t="shared" si="11351"/>
        <v>Exodus</v>
      </c>
      <c r="E11477" s="212" t="s">
        <v>171</v>
      </c>
      <c r="F11477" s="197">
        <v>2</v>
      </c>
      <c r="G11477" s="206" t="s">
        <v>604</v>
      </c>
      <c r="H11477" s="373"/>
      <c r="R11477" s="200"/>
    </row>
    <row r="11478" spans="3:18" ht="14.6" customHeight="1" x14ac:dyDescent="0.5">
      <c r="C11478" s="528"/>
      <c r="D11478" s="217">
        <f t="shared" si="11352"/>
        <v>270</v>
      </c>
      <c r="E11478" s="212">
        <f t="shared" si="11352"/>
        <v>-1212</v>
      </c>
      <c r="F11478" s="197">
        <v>3</v>
      </c>
      <c r="G11478" s="208" t="s">
        <v>287</v>
      </c>
      <c r="H11478" s="373"/>
      <c r="R11478" s="200"/>
    </row>
    <row r="11479" spans="3:18" ht="14.6" customHeight="1" thickBot="1" x14ac:dyDescent="0.55000000000000004">
      <c r="C11479" s="529"/>
      <c r="D11479" s="217" t="str">
        <f t="shared" ref="D11479" si="11365">INT((D11478-D$10559-1)/49+1)&amp;"/"&amp;MOD(INT((D11478-D$10559-1)/7),7)+1&amp;"/"&amp;MOD(D11478-D$10559-1,7)+1</f>
        <v>5/5/6</v>
      </c>
      <c r="E11479" s="214"/>
      <c r="F11479" s="197">
        <v>4</v>
      </c>
      <c r="G11479" s="209" t="s">
        <v>605</v>
      </c>
      <c r="H11479" s="373"/>
      <c r="R11479" s="200"/>
    </row>
    <row r="11480" spans="3:18" ht="14.6" customHeight="1" x14ac:dyDescent="0.5">
      <c r="C11480" s="527">
        <v>450</v>
      </c>
      <c r="D11480" s="202" t="str">
        <f t="shared" ref="D11480" si="11366">IF(MOD(D11478-D$10559-1,49)=0,"Jub",IF(MOD(D11478-D$10559,7)=0,"Sab","Yr"))&amp;" "&amp;IF(MOD(D11478-D$10559-1,49)=0,INT(D11478-D$10559-1)/49,"")</f>
        <v xml:space="preserve">Yr </v>
      </c>
      <c r="E11480" s="211">
        <f t="shared" ref="E11480" si="11367">E11476-1</f>
        <v>1212</v>
      </c>
      <c r="F11480" s="197">
        <v>1</v>
      </c>
      <c r="G11480" s="203" t="s">
        <v>288</v>
      </c>
      <c r="H11480" s="373"/>
      <c r="R11480" s="200"/>
    </row>
    <row r="11481" spans="3:18" ht="14.6" customHeight="1" x14ac:dyDescent="0.5">
      <c r="C11481" s="528">
        <f t="shared" ref="C11481" si="11368">C11477+1</f>
        <v>312</v>
      </c>
      <c r="D11481" s="216" t="str">
        <f t="shared" si="11351"/>
        <v>Exodus</v>
      </c>
      <c r="E11481" s="212" t="s">
        <v>171</v>
      </c>
      <c r="F11481" s="197">
        <v>2</v>
      </c>
      <c r="G11481" s="206" t="s">
        <v>604</v>
      </c>
      <c r="H11481" s="373"/>
      <c r="R11481" s="200"/>
    </row>
    <row r="11482" spans="3:18" ht="14.6" customHeight="1" x14ac:dyDescent="0.5">
      <c r="C11482" s="528"/>
      <c r="D11482" s="217">
        <f t="shared" si="11352"/>
        <v>271</v>
      </c>
      <c r="E11482" s="212">
        <f t="shared" si="11352"/>
        <v>-1211</v>
      </c>
      <c r="F11482" s="197">
        <v>3</v>
      </c>
      <c r="G11482" s="208" t="s">
        <v>287</v>
      </c>
      <c r="H11482" s="373"/>
      <c r="R11482" s="200"/>
    </row>
    <row r="11483" spans="3:18" ht="14.6" customHeight="1" thickBot="1" x14ac:dyDescent="0.55000000000000004">
      <c r="C11483" s="529"/>
      <c r="D11483" s="359" t="str">
        <f t="shared" ref="D11483" si="11369">INT((D11482-D$10559-1)/49+1)&amp;"/"&amp;MOD(INT((D11482-D$10559-1)/7),7)+1&amp;"/"&amp;MOD(D11482-D$10559-1,7)+1</f>
        <v>5/5/7</v>
      </c>
      <c r="E11483" s="214"/>
      <c r="F11483" s="197">
        <v>4</v>
      </c>
      <c r="G11483" s="209" t="s">
        <v>605</v>
      </c>
      <c r="H11483" s="373"/>
      <c r="R11483" s="200"/>
    </row>
    <row r="11484" spans="3:18" ht="14.6" customHeight="1" x14ac:dyDescent="0.5">
      <c r="C11484" s="527">
        <v>450</v>
      </c>
      <c r="D11484" s="360" t="str">
        <f t="shared" ref="D11484" si="11370">IF(MOD(D11482-D$10559-1,49)=0,"Jub",IF(MOD(D11482-D$10559,7)=0,"Sab","Yr"))&amp;" "&amp;IF(MOD(D11482-D$10559-1,49)=0,INT(D11482-D$10559-1)/49,"")</f>
        <v xml:space="preserve">Sab </v>
      </c>
      <c r="E11484" s="211">
        <f t="shared" ref="E11484" si="11371">E11480-1</f>
        <v>1211</v>
      </c>
      <c r="F11484" s="197">
        <v>1</v>
      </c>
      <c r="G11484" s="203" t="s">
        <v>288</v>
      </c>
      <c r="H11484" s="373"/>
      <c r="R11484" s="200"/>
    </row>
    <row r="11485" spans="3:18" ht="14.6" customHeight="1" x14ac:dyDescent="0.5">
      <c r="C11485" s="528">
        <f t="shared" ref="C11485" si="11372">C11481+1</f>
        <v>313</v>
      </c>
      <c r="D11485" s="361" t="str">
        <f t="shared" si="11351"/>
        <v>Exodus</v>
      </c>
      <c r="E11485" s="212" t="s">
        <v>171</v>
      </c>
      <c r="F11485" s="197">
        <v>2</v>
      </c>
      <c r="G11485" s="206" t="s">
        <v>604</v>
      </c>
      <c r="H11485" s="373"/>
      <c r="R11485" s="200"/>
    </row>
    <row r="11486" spans="3:18" ht="14.6" customHeight="1" x14ac:dyDescent="0.5">
      <c r="C11486" s="528"/>
      <c r="D11486" s="359">
        <f t="shared" si="11352"/>
        <v>272</v>
      </c>
      <c r="E11486" s="212">
        <f t="shared" si="11352"/>
        <v>-1210</v>
      </c>
      <c r="F11486" s="197">
        <v>3</v>
      </c>
      <c r="G11486" s="208" t="s">
        <v>287</v>
      </c>
      <c r="H11486" s="373"/>
      <c r="R11486" s="200"/>
    </row>
    <row r="11487" spans="3:18" ht="14.6" customHeight="1" thickBot="1" x14ac:dyDescent="0.55000000000000004">
      <c r="C11487" s="529"/>
      <c r="D11487" s="217" t="str">
        <f t="shared" ref="D11487" si="11373">INT((D11486-D$10559-1)/49+1)&amp;"/"&amp;MOD(INT((D11486-D$10559-1)/7),7)+1&amp;"/"&amp;MOD(D11486-D$10559-1,7)+1</f>
        <v>5/6/1</v>
      </c>
      <c r="E11487" s="214"/>
      <c r="F11487" s="197">
        <v>4</v>
      </c>
      <c r="G11487" s="209" t="s">
        <v>605</v>
      </c>
      <c r="H11487" s="373"/>
      <c r="R11487" s="200"/>
    </row>
    <row r="11488" spans="3:18" ht="14.6" customHeight="1" x14ac:dyDescent="0.5">
      <c r="C11488" s="527">
        <v>450</v>
      </c>
      <c r="D11488" s="202" t="str">
        <f t="shared" ref="D11488" si="11374">IF(MOD(D11486-D$10559-1,49)=0,"Jub",IF(MOD(D11486-D$10559,7)=0,"Sab","Yr"))&amp;" "&amp;IF(MOD(D11486-D$10559-1,49)=0,INT(D11486-D$10559-1)/49,"")</f>
        <v xml:space="preserve">Yr </v>
      </c>
      <c r="E11488" s="211">
        <f t="shared" ref="E11488" si="11375">E11484-1</f>
        <v>1210</v>
      </c>
      <c r="F11488" s="197">
        <v>1</v>
      </c>
      <c r="G11488" s="203" t="s">
        <v>288</v>
      </c>
      <c r="H11488" s="373"/>
      <c r="R11488" s="200"/>
    </row>
    <row r="11489" spans="3:18" ht="14.6" customHeight="1" x14ac:dyDescent="0.5">
      <c r="C11489" s="528">
        <f t="shared" ref="C11489" si="11376">C11485+1</f>
        <v>314</v>
      </c>
      <c r="D11489" s="216" t="str">
        <f t="shared" si="11351"/>
        <v>Exodus</v>
      </c>
      <c r="E11489" s="212" t="s">
        <v>171</v>
      </c>
      <c r="F11489" s="197">
        <v>2</v>
      </c>
      <c r="G11489" s="206" t="s">
        <v>604</v>
      </c>
      <c r="H11489" s="373"/>
      <c r="R11489" s="200"/>
    </row>
    <row r="11490" spans="3:18" ht="14.6" customHeight="1" x14ac:dyDescent="0.5">
      <c r="C11490" s="528"/>
      <c r="D11490" s="217">
        <f t="shared" si="11352"/>
        <v>273</v>
      </c>
      <c r="E11490" s="212">
        <f t="shared" si="11352"/>
        <v>-1209</v>
      </c>
      <c r="F11490" s="197">
        <v>3</v>
      </c>
      <c r="G11490" s="208" t="s">
        <v>287</v>
      </c>
      <c r="H11490" s="373"/>
      <c r="R11490" s="200"/>
    </row>
    <row r="11491" spans="3:18" ht="14.6" customHeight="1" thickBot="1" x14ac:dyDescent="0.55000000000000004">
      <c r="C11491" s="529"/>
      <c r="D11491" s="217" t="str">
        <f t="shared" ref="D11491" si="11377">INT((D11490-D$10559-1)/49+1)&amp;"/"&amp;MOD(INT((D11490-D$10559-1)/7),7)+1&amp;"/"&amp;MOD(D11490-D$10559-1,7)+1</f>
        <v>5/6/2</v>
      </c>
      <c r="E11491" s="214"/>
      <c r="F11491" s="197">
        <v>4</v>
      </c>
      <c r="G11491" s="209" t="s">
        <v>605</v>
      </c>
      <c r="H11491" s="373"/>
      <c r="R11491" s="200"/>
    </row>
    <row r="11492" spans="3:18" ht="14.6" customHeight="1" x14ac:dyDescent="0.5">
      <c r="C11492" s="527">
        <v>450</v>
      </c>
      <c r="D11492" s="202" t="str">
        <f t="shared" ref="D11492" si="11378">IF(MOD(D11490-D$10559-1,49)=0,"Jub",IF(MOD(D11490-D$10559,7)=0,"Sab","Yr"))&amp;" "&amp;IF(MOD(D11490-D$10559-1,49)=0,INT(D11490-D$10559-1)/49,"")</f>
        <v xml:space="preserve">Yr </v>
      </c>
      <c r="E11492" s="211">
        <f t="shared" ref="E11492" si="11379">E11488-1</f>
        <v>1209</v>
      </c>
      <c r="F11492" s="197">
        <v>1</v>
      </c>
      <c r="G11492" s="203" t="s">
        <v>288</v>
      </c>
      <c r="H11492" s="373"/>
      <c r="R11492" s="200"/>
    </row>
    <row r="11493" spans="3:18" ht="14.6" customHeight="1" x14ac:dyDescent="0.5">
      <c r="C11493" s="528">
        <f t="shared" ref="C11493" si="11380">C11489+1</f>
        <v>315</v>
      </c>
      <c r="D11493" s="216" t="str">
        <f t="shared" si="11351"/>
        <v>Exodus</v>
      </c>
      <c r="E11493" s="212" t="s">
        <v>171</v>
      </c>
      <c r="F11493" s="197">
        <v>2</v>
      </c>
      <c r="G11493" s="206" t="s">
        <v>604</v>
      </c>
      <c r="H11493" s="373"/>
      <c r="R11493" s="200"/>
    </row>
    <row r="11494" spans="3:18" ht="14.6" customHeight="1" x14ac:dyDescent="0.5">
      <c r="C11494" s="528"/>
      <c r="D11494" s="217">
        <f t="shared" si="11352"/>
        <v>274</v>
      </c>
      <c r="E11494" s="212">
        <f t="shared" si="11352"/>
        <v>-1208</v>
      </c>
      <c r="F11494" s="197">
        <v>3</v>
      </c>
      <c r="G11494" s="208" t="s">
        <v>287</v>
      </c>
      <c r="H11494" s="373"/>
      <c r="R11494" s="200"/>
    </row>
    <row r="11495" spans="3:18" ht="14.6" customHeight="1" thickBot="1" x14ac:dyDescent="0.55000000000000004">
      <c r="C11495" s="529"/>
      <c r="D11495" s="217" t="str">
        <f t="shared" ref="D11495" si="11381">INT((D11494-D$10559-1)/49+1)&amp;"/"&amp;MOD(INT((D11494-D$10559-1)/7),7)+1&amp;"/"&amp;MOD(D11494-D$10559-1,7)+1</f>
        <v>5/6/3</v>
      </c>
      <c r="E11495" s="214"/>
      <c r="F11495" s="197">
        <v>4</v>
      </c>
      <c r="G11495" s="209" t="s">
        <v>605</v>
      </c>
      <c r="H11495" s="373"/>
      <c r="R11495" s="200"/>
    </row>
    <row r="11496" spans="3:18" ht="14.6" customHeight="1" x14ac:dyDescent="0.5">
      <c r="C11496" s="527">
        <v>450</v>
      </c>
      <c r="D11496" s="202" t="str">
        <f t="shared" ref="D11496" si="11382">IF(MOD(D11494-D$10559-1,49)=0,"Jub",IF(MOD(D11494-D$10559,7)=0,"Sab","Yr"))&amp;" "&amp;IF(MOD(D11494-D$10559-1,49)=0,INT(D11494-D$10559-1)/49,"")</f>
        <v xml:space="preserve">Yr </v>
      </c>
      <c r="E11496" s="211">
        <f t="shared" ref="E11496" si="11383">E11492-1</f>
        <v>1208</v>
      </c>
      <c r="F11496" s="197">
        <v>1</v>
      </c>
      <c r="G11496" s="203" t="s">
        <v>288</v>
      </c>
      <c r="H11496" s="373"/>
      <c r="R11496" s="200"/>
    </row>
    <row r="11497" spans="3:18" ht="14.6" customHeight="1" x14ac:dyDescent="0.5">
      <c r="C11497" s="528">
        <f t="shared" ref="C11497" si="11384">C11493+1</f>
        <v>316</v>
      </c>
      <c r="D11497" s="216" t="str">
        <f t="shared" si="11351"/>
        <v>Exodus</v>
      </c>
      <c r="E11497" s="212" t="s">
        <v>171</v>
      </c>
      <c r="F11497" s="197">
        <v>2</v>
      </c>
      <c r="G11497" s="206" t="s">
        <v>604</v>
      </c>
      <c r="H11497" s="373"/>
      <c r="R11497" s="200"/>
    </row>
    <row r="11498" spans="3:18" ht="14.6" customHeight="1" x14ac:dyDescent="0.5">
      <c r="C11498" s="528"/>
      <c r="D11498" s="217">
        <f t="shared" si="11352"/>
        <v>275</v>
      </c>
      <c r="E11498" s="212">
        <f t="shared" si="11352"/>
        <v>-1207</v>
      </c>
      <c r="F11498" s="197">
        <v>3</v>
      </c>
      <c r="G11498" s="208" t="s">
        <v>287</v>
      </c>
      <c r="H11498" s="373"/>
      <c r="R11498" s="200"/>
    </row>
    <row r="11499" spans="3:18" ht="14.6" customHeight="1" thickBot="1" x14ac:dyDescent="0.55000000000000004">
      <c r="C11499" s="529"/>
      <c r="D11499" s="217" t="str">
        <f t="shared" ref="D11499" si="11385">INT((D11498-D$10559-1)/49+1)&amp;"/"&amp;MOD(INT((D11498-D$10559-1)/7),7)+1&amp;"/"&amp;MOD(D11498-D$10559-1,7)+1</f>
        <v>5/6/4</v>
      </c>
      <c r="E11499" s="214"/>
      <c r="F11499" s="197">
        <v>4</v>
      </c>
      <c r="G11499" s="209" t="s">
        <v>605</v>
      </c>
      <c r="H11499" s="373"/>
      <c r="R11499" s="200"/>
    </row>
    <row r="11500" spans="3:18" ht="14.6" customHeight="1" x14ac:dyDescent="0.5">
      <c r="C11500" s="527">
        <v>450</v>
      </c>
      <c r="D11500" s="202" t="str">
        <f t="shared" ref="D11500" si="11386">IF(MOD(D11498-D$10559-1,49)=0,"Jub",IF(MOD(D11498-D$10559,7)=0,"Sab","Yr"))&amp;" "&amp;IF(MOD(D11498-D$10559-1,49)=0,INT(D11498-D$10559-1)/49,"")</f>
        <v xml:space="preserve">Yr </v>
      </c>
      <c r="E11500" s="211">
        <f t="shared" ref="E11500" si="11387">E11496-1</f>
        <v>1207</v>
      </c>
      <c r="F11500" s="197">
        <v>1</v>
      </c>
      <c r="G11500" s="203" t="s">
        <v>288</v>
      </c>
      <c r="H11500" s="373"/>
      <c r="R11500" s="200"/>
    </row>
    <row r="11501" spans="3:18" ht="14.6" customHeight="1" x14ac:dyDescent="0.5">
      <c r="C11501" s="528">
        <f t="shared" ref="C11501" si="11388">C11497+1</f>
        <v>317</v>
      </c>
      <c r="D11501" s="216" t="str">
        <f t="shared" si="11351"/>
        <v>Exodus</v>
      </c>
      <c r="E11501" s="212" t="s">
        <v>171</v>
      </c>
      <c r="F11501" s="197">
        <v>2</v>
      </c>
      <c r="G11501" s="206" t="s">
        <v>604</v>
      </c>
      <c r="H11501" s="373"/>
      <c r="R11501" s="200"/>
    </row>
    <row r="11502" spans="3:18" ht="14.6" customHeight="1" x14ac:dyDescent="0.5">
      <c r="C11502" s="528"/>
      <c r="D11502" s="217">
        <f t="shared" si="11352"/>
        <v>276</v>
      </c>
      <c r="E11502" s="212">
        <f t="shared" si="11352"/>
        <v>-1206</v>
      </c>
      <c r="F11502" s="197">
        <v>3</v>
      </c>
      <c r="G11502" s="208" t="s">
        <v>287</v>
      </c>
      <c r="H11502" s="373"/>
      <c r="R11502" s="200"/>
    </row>
    <row r="11503" spans="3:18" ht="14.6" customHeight="1" thickBot="1" x14ac:dyDescent="0.55000000000000004">
      <c r="C11503" s="529"/>
      <c r="D11503" s="217" t="str">
        <f t="shared" ref="D11503" si="11389">INT((D11502-D$10559-1)/49+1)&amp;"/"&amp;MOD(INT((D11502-D$10559-1)/7),7)+1&amp;"/"&amp;MOD(D11502-D$10559-1,7)+1</f>
        <v>5/6/5</v>
      </c>
      <c r="E11503" s="214"/>
      <c r="F11503" s="197">
        <v>4</v>
      </c>
      <c r="G11503" s="209" t="s">
        <v>605</v>
      </c>
      <c r="H11503" s="373"/>
      <c r="R11503" s="200"/>
    </row>
    <row r="11504" spans="3:18" ht="14.6" customHeight="1" x14ac:dyDescent="0.5">
      <c r="C11504" s="527">
        <v>450</v>
      </c>
      <c r="D11504" s="202" t="str">
        <f t="shared" ref="D11504" si="11390">IF(MOD(D11502-D$10559-1,49)=0,"Jub",IF(MOD(D11502-D$10559,7)=0,"Sab","Yr"))&amp;" "&amp;IF(MOD(D11502-D$10559-1,49)=0,INT(D11502-D$10559-1)/49,"")</f>
        <v xml:space="preserve">Yr </v>
      </c>
      <c r="E11504" s="211">
        <f t="shared" ref="E11504" si="11391">E11500-1</f>
        <v>1206</v>
      </c>
      <c r="F11504" s="197">
        <v>1</v>
      </c>
      <c r="G11504" s="203" t="s">
        <v>288</v>
      </c>
      <c r="H11504" s="373"/>
      <c r="R11504" s="200"/>
    </row>
    <row r="11505" spans="3:18" ht="14.6" customHeight="1" x14ac:dyDescent="0.5">
      <c r="C11505" s="528">
        <f t="shared" ref="C11505" si="11392">C11501+1</f>
        <v>318</v>
      </c>
      <c r="D11505" s="216" t="str">
        <f t="shared" si="11351"/>
        <v>Exodus</v>
      </c>
      <c r="E11505" s="212" t="s">
        <v>171</v>
      </c>
      <c r="F11505" s="197">
        <v>2</v>
      </c>
      <c r="G11505" s="206" t="s">
        <v>604</v>
      </c>
      <c r="H11505" s="373"/>
      <c r="R11505" s="200"/>
    </row>
    <row r="11506" spans="3:18" ht="14.6" customHeight="1" x14ac:dyDescent="0.5">
      <c r="C11506" s="528"/>
      <c r="D11506" s="217">
        <f t="shared" si="11352"/>
        <v>277</v>
      </c>
      <c r="E11506" s="212">
        <f t="shared" si="11352"/>
        <v>-1205</v>
      </c>
      <c r="F11506" s="197">
        <v>3</v>
      </c>
      <c r="G11506" s="208" t="s">
        <v>287</v>
      </c>
      <c r="H11506" s="373"/>
      <c r="R11506" s="200"/>
    </row>
    <row r="11507" spans="3:18" ht="14.6" customHeight="1" thickBot="1" x14ac:dyDescent="0.55000000000000004">
      <c r="C11507" s="529"/>
      <c r="D11507" s="217" t="str">
        <f t="shared" ref="D11507" si="11393">INT((D11506-D$10559-1)/49+1)&amp;"/"&amp;MOD(INT((D11506-D$10559-1)/7),7)+1&amp;"/"&amp;MOD(D11506-D$10559-1,7)+1</f>
        <v>5/6/6</v>
      </c>
      <c r="E11507" s="214"/>
      <c r="F11507" s="197">
        <v>4</v>
      </c>
      <c r="G11507" s="209" t="s">
        <v>605</v>
      </c>
      <c r="H11507" s="373"/>
      <c r="R11507" s="200"/>
    </row>
    <row r="11508" spans="3:18" ht="14.6" customHeight="1" x14ac:dyDescent="0.5">
      <c r="C11508" s="527">
        <v>450</v>
      </c>
      <c r="D11508" s="202" t="str">
        <f t="shared" ref="D11508" si="11394">IF(MOD(D11506-D$10559-1,49)=0,"Jub",IF(MOD(D11506-D$10559,7)=0,"Sab","Yr"))&amp;" "&amp;IF(MOD(D11506-D$10559-1,49)=0,INT(D11506-D$10559-1)/49,"")</f>
        <v xml:space="preserve">Yr </v>
      </c>
      <c r="E11508" s="211">
        <f t="shared" ref="E11508" si="11395">E11504-1</f>
        <v>1205</v>
      </c>
      <c r="F11508" s="197">
        <v>1</v>
      </c>
      <c r="G11508" s="203" t="s">
        <v>288</v>
      </c>
      <c r="H11508" s="373"/>
      <c r="R11508" s="200"/>
    </row>
    <row r="11509" spans="3:18" ht="14.6" customHeight="1" x14ac:dyDescent="0.5">
      <c r="C11509" s="528">
        <f t="shared" ref="C11509" si="11396">C11505+1</f>
        <v>319</v>
      </c>
      <c r="D11509" s="216" t="str">
        <f t="shared" si="11351"/>
        <v>Exodus</v>
      </c>
      <c r="E11509" s="212" t="s">
        <v>171</v>
      </c>
      <c r="F11509" s="197">
        <v>2</v>
      </c>
      <c r="G11509" s="206" t="s">
        <v>604</v>
      </c>
      <c r="H11509" s="373"/>
      <c r="R11509" s="200"/>
    </row>
    <row r="11510" spans="3:18" ht="14.6" customHeight="1" x14ac:dyDescent="0.5">
      <c r="C11510" s="528"/>
      <c r="D11510" s="217">
        <f t="shared" si="11352"/>
        <v>278</v>
      </c>
      <c r="E11510" s="212">
        <f t="shared" si="11352"/>
        <v>-1204</v>
      </c>
      <c r="F11510" s="197">
        <v>3</v>
      </c>
      <c r="G11510" s="208" t="s">
        <v>287</v>
      </c>
      <c r="H11510" s="373"/>
      <c r="R11510" s="200"/>
    </row>
    <row r="11511" spans="3:18" ht="14.6" customHeight="1" thickBot="1" x14ac:dyDescent="0.55000000000000004">
      <c r="C11511" s="529"/>
      <c r="D11511" s="359" t="str">
        <f t="shared" ref="D11511" si="11397">INT((D11510-D$10559-1)/49+1)&amp;"/"&amp;MOD(INT((D11510-D$10559-1)/7),7)+1&amp;"/"&amp;MOD(D11510-D$10559-1,7)+1</f>
        <v>5/6/7</v>
      </c>
      <c r="E11511" s="214"/>
      <c r="F11511" s="197">
        <v>4</v>
      </c>
      <c r="G11511" s="209" t="s">
        <v>605</v>
      </c>
      <c r="H11511" s="373"/>
      <c r="R11511" s="200"/>
    </row>
    <row r="11512" spans="3:18" ht="14.6" customHeight="1" x14ac:dyDescent="0.5">
      <c r="C11512" s="527">
        <v>450</v>
      </c>
      <c r="D11512" s="360" t="str">
        <f t="shared" ref="D11512" si="11398">IF(MOD(D11510-D$10559-1,49)=0,"Jub",IF(MOD(D11510-D$10559,7)=0,"Sab","Yr"))&amp;" "&amp;IF(MOD(D11510-D$10559-1,49)=0,INT(D11510-D$10559-1)/49,"")</f>
        <v xml:space="preserve">Sab </v>
      </c>
      <c r="E11512" s="211">
        <f t="shared" ref="E11512" si="11399">E11508-1</f>
        <v>1204</v>
      </c>
      <c r="F11512" s="197">
        <v>1</v>
      </c>
      <c r="G11512" s="203" t="s">
        <v>288</v>
      </c>
      <c r="H11512" s="373"/>
      <c r="R11512" s="200"/>
    </row>
    <row r="11513" spans="3:18" ht="14.6" customHeight="1" x14ac:dyDescent="0.5">
      <c r="C11513" s="528">
        <f t="shared" ref="C11513" si="11400">C11509+1</f>
        <v>320</v>
      </c>
      <c r="D11513" s="361" t="str">
        <f t="shared" si="11351"/>
        <v>Exodus</v>
      </c>
      <c r="E11513" s="212" t="s">
        <v>171</v>
      </c>
      <c r="F11513" s="197">
        <v>2</v>
      </c>
      <c r="G11513" s="206" t="s">
        <v>604</v>
      </c>
      <c r="H11513" s="373"/>
      <c r="R11513" s="200"/>
    </row>
    <row r="11514" spans="3:18" ht="14.6" customHeight="1" x14ac:dyDescent="0.5">
      <c r="C11514" s="528"/>
      <c r="D11514" s="359">
        <f t="shared" si="11352"/>
        <v>279</v>
      </c>
      <c r="E11514" s="212">
        <f t="shared" si="11352"/>
        <v>-1203</v>
      </c>
      <c r="F11514" s="197">
        <v>3</v>
      </c>
      <c r="G11514" s="208" t="s">
        <v>287</v>
      </c>
      <c r="H11514" s="373"/>
      <c r="R11514" s="200"/>
    </row>
    <row r="11515" spans="3:18" ht="14.6" customHeight="1" thickBot="1" x14ac:dyDescent="0.55000000000000004">
      <c r="C11515" s="529"/>
      <c r="D11515" s="217" t="str">
        <f t="shared" ref="D11515" si="11401">INT((D11514-D$10559-1)/49+1)&amp;"/"&amp;MOD(INT((D11514-D$10559-1)/7),7)+1&amp;"/"&amp;MOD(D11514-D$10559-1,7)+1</f>
        <v>5/7/1</v>
      </c>
      <c r="E11515" s="214"/>
      <c r="F11515" s="197">
        <v>4</v>
      </c>
      <c r="G11515" s="209" t="s">
        <v>605</v>
      </c>
      <c r="H11515" s="373"/>
      <c r="R11515" s="200"/>
    </row>
    <row r="11516" spans="3:18" ht="14.6" customHeight="1" x14ac:dyDescent="0.5">
      <c r="C11516" s="527">
        <v>450</v>
      </c>
      <c r="D11516" s="202" t="str">
        <f t="shared" ref="D11516" si="11402">IF(MOD(D11514-D$10559-1,49)=0,"Jub",IF(MOD(D11514-D$10559,7)=0,"Sab","Yr"))&amp;" "&amp;IF(MOD(D11514-D$10559-1,49)=0,INT(D11514-D$10559-1)/49,"")</f>
        <v xml:space="preserve">Yr </v>
      </c>
      <c r="E11516" s="211">
        <f t="shared" ref="E11516" si="11403">E11512-1</f>
        <v>1203</v>
      </c>
      <c r="F11516" s="197">
        <v>1</v>
      </c>
      <c r="G11516" s="203" t="s">
        <v>288</v>
      </c>
      <c r="H11516" s="373"/>
      <c r="R11516" s="200"/>
    </row>
    <row r="11517" spans="3:18" ht="14.6" customHeight="1" x14ac:dyDescent="0.5">
      <c r="C11517" s="528">
        <f t="shared" ref="C11517" si="11404">C11513+1</f>
        <v>321</v>
      </c>
      <c r="D11517" s="216" t="str">
        <f t="shared" si="11351"/>
        <v>Exodus</v>
      </c>
      <c r="E11517" s="212" t="s">
        <v>171</v>
      </c>
      <c r="F11517" s="197">
        <v>2</v>
      </c>
      <c r="G11517" s="206" t="s">
        <v>604</v>
      </c>
      <c r="H11517" s="373"/>
      <c r="R11517" s="200"/>
    </row>
    <row r="11518" spans="3:18" ht="14.6" customHeight="1" x14ac:dyDescent="0.5">
      <c r="C11518" s="528"/>
      <c r="D11518" s="217">
        <f t="shared" si="11352"/>
        <v>280</v>
      </c>
      <c r="E11518" s="212">
        <f t="shared" si="11352"/>
        <v>-1202</v>
      </c>
      <c r="F11518" s="197">
        <v>3</v>
      </c>
      <c r="G11518" s="208" t="s">
        <v>287</v>
      </c>
      <c r="H11518" s="373"/>
      <c r="R11518" s="200"/>
    </row>
    <row r="11519" spans="3:18" ht="14.6" customHeight="1" thickBot="1" x14ac:dyDescent="0.55000000000000004">
      <c r="C11519" s="529"/>
      <c r="D11519" s="217" t="str">
        <f t="shared" ref="D11519" si="11405">INT((D11518-D$10559-1)/49+1)&amp;"/"&amp;MOD(INT((D11518-D$10559-1)/7),7)+1&amp;"/"&amp;MOD(D11518-D$10559-1,7)+1</f>
        <v>5/7/2</v>
      </c>
      <c r="E11519" s="214"/>
      <c r="F11519" s="197">
        <v>4</v>
      </c>
      <c r="G11519" s="209" t="s">
        <v>605</v>
      </c>
      <c r="H11519" s="373"/>
      <c r="R11519" s="200"/>
    </row>
    <row r="11520" spans="3:18" ht="14.6" customHeight="1" x14ac:dyDescent="0.5">
      <c r="C11520" s="527">
        <v>450</v>
      </c>
      <c r="D11520" s="202" t="str">
        <f t="shared" ref="D11520" si="11406">IF(MOD(D11518-D$10559-1,49)=0,"Jub",IF(MOD(D11518-D$10559,7)=0,"Sab","Yr"))&amp;" "&amp;IF(MOD(D11518-D$10559-1,49)=0,INT(D11518-D$10559-1)/49,"")</f>
        <v xml:space="preserve">Yr </v>
      </c>
      <c r="E11520" s="211">
        <f t="shared" ref="E11520" si="11407">E11516-1</f>
        <v>1202</v>
      </c>
      <c r="F11520" s="197">
        <v>1</v>
      </c>
      <c r="G11520" s="203" t="s">
        <v>288</v>
      </c>
      <c r="H11520" s="373"/>
      <c r="R11520" s="200"/>
    </row>
    <row r="11521" spans="3:18" ht="14.6" customHeight="1" x14ac:dyDescent="0.5">
      <c r="C11521" s="528">
        <f t="shared" ref="C11521" si="11408">C11517+1</f>
        <v>322</v>
      </c>
      <c r="D11521" s="216" t="str">
        <f t="shared" si="11351"/>
        <v>Exodus</v>
      </c>
      <c r="E11521" s="212" t="s">
        <v>171</v>
      </c>
      <c r="F11521" s="197">
        <v>2</v>
      </c>
      <c r="G11521" s="206" t="s">
        <v>604</v>
      </c>
      <c r="H11521" s="373"/>
      <c r="R11521" s="200"/>
    </row>
    <row r="11522" spans="3:18" ht="14.6" customHeight="1" x14ac:dyDescent="0.5">
      <c r="C11522" s="528"/>
      <c r="D11522" s="217">
        <f t="shared" si="11352"/>
        <v>281</v>
      </c>
      <c r="E11522" s="212">
        <f t="shared" si="11352"/>
        <v>-1201</v>
      </c>
      <c r="F11522" s="197">
        <v>3</v>
      </c>
      <c r="G11522" s="208" t="s">
        <v>287</v>
      </c>
      <c r="H11522" s="373"/>
      <c r="R11522" s="200"/>
    </row>
    <row r="11523" spans="3:18" ht="14.6" customHeight="1" thickBot="1" x14ac:dyDescent="0.55000000000000004">
      <c r="C11523" s="529"/>
      <c r="D11523" s="217" t="str">
        <f t="shared" ref="D11523" si="11409">INT((D11522-D$10559-1)/49+1)&amp;"/"&amp;MOD(INT((D11522-D$10559-1)/7),7)+1&amp;"/"&amp;MOD(D11522-D$10559-1,7)+1</f>
        <v>5/7/3</v>
      </c>
      <c r="E11523" s="214"/>
      <c r="F11523" s="197">
        <v>4</v>
      </c>
      <c r="G11523" s="209" t="s">
        <v>605</v>
      </c>
      <c r="H11523" s="373"/>
      <c r="R11523" s="200"/>
    </row>
    <row r="11524" spans="3:18" ht="14.6" customHeight="1" x14ac:dyDescent="0.5">
      <c r="C11524" s="527">
        <v>450</v>
      </c>
      <c r="D11524" s="202" t="str">
        <f t="shared" ref="D11524" si="11410">IF(MOD(D11522-D$10559-1,49)=0,"Jub",IF(MOD(D11522-D$10559,7)=0,"Sab","Yr"))&amp;" "&amp;IF(MOD(D11522-D$10559-1,49)=0,INT(D11522-D$10559-1)/49,"")</f>
        <v xml:space="preserve">Yr </v>
      </c>
      <c r="E11524" s="211">
        <f t="shared" ref="E11524" si="11411">E11520-1</f>
        <v>1201</v>
      </c>
      <c r="F11524" s="197">
        <v>1</v>
      </c>
      <c r="G11524" s="203" t="s">
        <v>288</v>
      </c>
      <c r="H11524" s="373"/>
      <c r="R11524" s="200"/>
    </row>
    <row r="11525" spans="3:18" ht="14.6" customHeight="1" x14ac:dyDescent="0.5">
      <c r="C11525" s="528">
        <f t="shared" ref="C11525" si="11412">C11521+1</f>
        <v>323</v>
      </c>
      <c r="D11525" s="216" t="str">
        <f t="shared" si="11351"/>
        <v>Exodus</v>
      </c>
      <c r="E11525" s="212" t="s">
        <v>171</v>
      </c>
      <c r="F11525" s="197">
        <v>2</v>
      </c>
      <c r="G11525" s="206" t="s">
        <v>604</v>
      </c>
      <c r="H11525" s="373"/>
      <c r="R11525" s="200"/>
    </row>
    <row r="11526" spans="3:18" ht="14.6" customHeight="1" x14ac:dyDescent="0.5">
      <c r="C11526" s="528"/>
      <c r="D11526" s="217">
        <f t="shared" si="11352"/>
        <v>282</v>
      </c>
      <c r="E11526" s="212">
        <f t="shared" si="11352"/>
        <v>-1200</v>
      </c>
      <c r="F11526" s="197">
        <v>3</v>
      </c>
      <c r="G11526" s="208" t="s">
        <v>287</v>
      </c>
      <c r="H11526" s="373"/>
      <c r="R11526" s="200"/>
    </row>
    <row r="11527" spans="3:18" ht="14.6" customHeight="1" thickBot="1" x14ac:dyDescent="0.55000000000000004">
      <c r="C11527" s="529"/>
      <c r="D11527" s="217" t="str">
        <f t="shared" ref="D11527" si="11413">INT((D11526-D$10559-1)/49+1)&amp;"/"&amp;MOD(INT((D11526-D$10559-1)/7),7)+1&amp;"/"&amp;MOD(D11526-D$10559-1,7)+1</f>
        <v>5/7/4</v>
      </c>
      <c r="E11527" s="214"/>
      <c r="F11527" s="197">
        <v>4</v>
      </c>
      <c r="G11527" s="209" t="s">
        <v>605</v>
      </c>
      <c r="H11527" s="373"/>
      <c r="R11527" s="200"/>
    </row>
    <row r="11528" spans="3:18" ht="14.6" customHeight="1" x14ac:dyDescent="0.5">
      <c r="C11528" s="527">
        <v>450</v>
      </c>
      <c r="D11528" s="202" t="str">
        <f t="shared" ref="D11528" si="11414">IF(MOD(D11526-D$10559-1,49)=0,"Jub",IF(MOD(D11526-D$10559,7)=0,"Sab","Yr"))&amp;" "&amp;IF(MOD(D11526-D$10559-1,49)=0,INT(D11526-D$10559-1)/49,"")</f>
        <v xml:space="preserve">Yr </v>
      </c>
      <c r="E11528" s="211">
        <f t="shared" ref="E11528" si="11415">E11524-1</f>
        <v>1200</v>
      </c>
      <c r="F11528" s="197">
        <v>1</v>
      </c>
      <c r="G11528" s="203" t="s">
        <v>288</v>
      </c>
      <c r="H11528" s="373"/>
      <c r="R11528" s="200"/>
    </row>
    <row r="11529" spans="3:18" ht="14.6" customHeight="1" x14ac:dyDescent="0.5">
      <c r="C11529" s="528">
        <f t="shared" ref="C11529" si="11416">C11525+1</f>
        <v>324</v>
      </c>
      <c r="D11529" s="216" t="str">
        <f t="shared" ref="D11529:D11589" si="11417">D11525</f>
        <v>Exodus</v>
      </c>
      <c r="E11529" s="212" t="s">
        <v>171</v>
      </c>
      <c r="F11529" s="197">
        <v>2</v>
      </c>
      <c r="G11529" s="206" t="s">
        <v>604</v>
      </c>
      <c r="H11529" s="373"/>
      <c r="R11529" s="200"/>
    </row>
    <row r="11530" spans="3:18" ht="14.6" customHeight="1" x14ac:dyDescent="0.5">
      <c r="C11530" s="528"/>
      <c r="D11530" s="217">
        <f t="shared" ref="D11530:E11590" si="11418">D11526+1</f>
        <v>283</v>
      </c>
      <c r="E11530" s="212">
        <f t="shared" si="11418"/>
        <v>-1199</v>
      </c>
      <c r="F11530" s="197">
        <v>3</v>
      </c>
      <c r="G11530" s="208" t="s">
        <v>287</v>
      </c>
      <c r="H11530" s="373"/>
      <c r="R11530" s="200"/>
    </row>
    <row r="11531" spans="3:18" ht="14.6" customHeight="1" thickBot="1" x14ac:dyDescent="0.55000000000000004">
      <c r="C11531" s="529"/>
      <c r="D11531" s="217" t="str">
        <f t="shared" ref="D11531" si="11419">INT((D11530-D$10559-1)/49+1)&amp;"/"&amp;MOD(INT((D11530-D$10559-1)/7),7)+1&amp;"/"&amp;MOD(D11530-D$10559-1,7)+1</f>
        <v>5/7/5</v>
      </c>
      <c r="E11531" s="214"/>
      <c r="F11531" s="197">
        <v>4</v>
      </c>
      <c r="G11531" s="209" t="s">
        <v>605</v>
      </c>
      <c r="H11531" s="373"/>
      <c r="R11531" s="200"/>
    </row>
    <row r="11532" spans="3:18" ht="14.6" customHeight="1" x14ac:dyDescent="0.5">
      <c r="C11532" s="527">
        <v>450</v>
      </c>
      <c r="D11532" s="202" t="str">
        <f t="shared" ref="D11532" si="11420">IF(MOD(D11530-D$10559-1,49)=0,"Jub",IF(MOD(D11530-D$10559,7)=0,"Sab","Yr"))&amp;" "&amp;IF(MOD(D11530-D$10559-1,49)=0,INT(D11530-D$10559-1)/49,"")</f>
        <v xml:space="preserve">Yr </v>
      </c>
      <c r="E11532" s="211">
        <f t="shared" ref="E11532" si="11421">E11528-1</f>
        <v>1199</v>
      </c>
      <c r="F11532" s="197">
        <v>1</v>
      </c>
      <c r="G11532" s="203" t="s">
        <v>288</v>
      </c>
      <c r="H11532" s="373"/>
      <c r="R11532" s="200"/>
    </row>
    <row r="11533" spans="3:18" ht="14.6" customHeight="1" x14ac:dyDescent="0.5">
      <c r="C11533" s="528">
        <f t="shared" ref="C11533" si="11422">C11529+1</f>
        <v>325</v>
      </c>
      <c r="D11533" s="216" t="str">
        <f t="shared" si="11417"/>
        <v>Exodus</v>
      </c>
      <c r="E11533" s="212" t="s">
        <v>171</v>
      </c>
      <c r="F11533" s="197">
        <v>2</v>
      </c>
      <c r="G11533" s="206" t="s">
        <v>604</v>
      </c>
      <c r="H11533" s="373"/>
      <c r="R11533" s="200"/>
    </row>
    <row r="11534" spans="3:18" ht="14.6" customHeight="1" x14ac:dyDescent="0.5">
      <c r="C11534" s="528"/>
      <c r="D11534" s="217">
        <f t="shared" si="11418"/>
        <v>284</v>
      </c>
      <c r="E11534" s="212">
        <f t="shared" si="11418"/>
        <v>-1198</v>
      </c>
      <c r="F11534" s="197">
        <v>3</v>
      </c>
      <c r="G11534" s="208" t="s">
        <v>287</v>
      </c>
      <c r="H11534" s="373"/>
      <c r="R11534" s="200"/>
    </row>
    <row r="11535" spans="3:18" ht="14.6" customHeight="1" thickBot="1" x14ac:dyDescent="0.55000000000000004">
      <c r="C11535" s="529"/>
      <c r="D11535" s="217" t="str">
        <f t="shared" ref="D11535" si="11423">INT((D11534-D$10559-1)/49+1)&amp;"/"&amp;MOD(INT((D11534-D$10559-1)/7),7)+1&amp;"/"&amp;MOD(D11534-D$10559-1,7)+1</f>
        <v>5/7/6</v>
      </c>
      <c r="E11535" s="214"/>
      <c r="F11535" s="197">
        <v>4</v>
      </c>
      <c r="G11535" s="209" t="s">
        <v>605</v>
      </c>
      <c r="H11535" s="373"/>
      <c r="R11535" s="200"/>
    </row>
    <row r="11536" spans="3:18" ht="14.6" customHeight="1" x14ac:dyDescent="0.5">
      <c r="C11536" s="527">
        <v>450</v>
      </c>
      <c r="D11536" s="202" t="str">
        <f t="shared" ref="D11536" si="11424">IF(MOD(D11534-D$10559-1,49)=0,"Jub",IF(MOD(D11534-D$10559,7)=0,"Sab","Yr"))&amp;" "&amp;IF(MOD(D11534-D$10559-1,49)=0,INT(D11534-D$10559-1)/49,"")</f>
        <v xml:space="preserve">Yr </v>
      </c>
      <c r="E11536" s="211">
        <f t="shared" ref="E11536" si="11425">E11532-1</f>
        <v>1198</v>
      </c>
      <c r="F11536" s="197">
        <v>1</v>
      </c>
      <c r="G11536" s="203" t="s">
        <v>288</v>
      </c>
      <c r="H11536" s="373"/>
      <c r="R11536" s="200"/>
    </row>
    <row r="11537" spans="3:18" ht="14.6" customHeight="1" x14ac:dyDescent="0.5">
      <c r="C11537" s="528">
        <f t="shared" ref="C11537" si="11426">C11533+1</f>
        <v>326</v>
      </c>
      <c r="D11537" s="216" t="str">
        <f t="shared" si="11417"/>
        <v>Exodus</v>
      </c>
      <c r="E11537" s="212" t="s">
        <v>171</v>
      </c>
      <c r="F11537" s="197">
        <v>2</v>
      </c>
      <c r="G11537" s="206" t="s">
        <v>604</v>
      </c>
      <c r="H11537" s="373"/>
      <c r="R11537" s="200"/>
    </row>
    <row r="11538" spans="3:18" ht="14.6" customHeight="1" x14ac:dyDescent="0.5">
      <c r="C11538" s="528"/>
      <c r="D11538" s="217">
        <f t="shared" si="11418"/>
        <v>285</v>
      </c>
      <c r="E11538" s="212">
        <f t="shared" si="11418"/>
        <v>-1197</v>
      </c>
      <c r="F11538" s="197">
        <v>3</v>
      </c>
      <c r="G11538" s="208" t="s">
        <v>287</v>
      </c>
      <c r="H11538" s="373"/>
      <c r="R11538" s="200"/>
    </row>
    <row r="11539" spans="3:18" ht="14.6" customHeight="1" thickBot="1" x14ac:dyDescent="0.55000000000000004">
      <c r="C11539" s="529"/>
      <c r="D11539" s="359" t="str">
        <f t="shared" ref="D11539" si="11427">INT((D11538-D$10559-1)/49+1)&amp;"/"&amp;MOD(INT((D11538-D$10559-1)/7),7)+1&amp;"/"&amp;MOD(D11538-D$10559-1,7)+1</f>
        <v>5/7/7</v>
      </c>
      <c r="E11539" s="214"/>
      <c r="F11539" s="197">
        <v>4</v>
      </c>
      <c r="G11539" s="209" t="s">
        <v>605</v>
      </c>
      <c r="H11539" s="373"/>
      <c r="R11539" s="200"/>
    </row>
    <row r="11540" spans="3:18" ht="14.6" customHeight="1" x14ac:dyDescent="0.5">
      <c r="C11540" s="527">
        <v>450</v>
      </c>
      <c r="D11540" s="360" t="str">
        <f t="shared" ref="D11540" si="11428">IF(MOD(D11538-D$10559-1,49)=0,"Jub",IF(MOD(D11538-D$10559,7)=0,"Sab","Yr"))&amp;" "&amp;IF(MOD(D11538-D$10559-1,49)=0,INT(D11538-D$10559-1)/49,"")</f>
        <v xml:space="preserve">Sab </v>
      </c>
      <c r="E11540" s="211">
        <f t="shared" ref="E11540" si="11429">E11536-1</f>
        <v>1197</v>
      </c>
      <c r="F11540" s="197">
        <v>1</v>
      </c>
      <c r="G11540" s="203" t="s">
        <v>288</v>
      </c>
      <c r="H11540" s="373"/>
      <c r="R11540" s="200"/>
    </row>
    <row r="11541" spans="3:18" ht="14.6" customHeight="1" x14ac:dyDescent="0.5">
      <c r="C11541" s="528">
        <f t="shared" ref="C11541" si="11430">C11537+1</f>
        <v>327</v>
      </c>
      <c r="D11541" s="361" t="str">
        <f t="shared" si="11417"/>
        <v>Exodus</v>
      </c>
      <c r="E11541" s="212" t="s">
        <v>171</v>
      </c>
      <c r="F11541" s="197">
        <v>2</v>
      </c>
      <c r="G11541" s="206" t="s">
        <v>604</v>
      </c>
      <c r="H11541" s="373"/>
      <c r="R11541" s="200"/>
    </row>
    <row r="11542" spans="3:18" ht="14.6" customHeight="1" x14ac:dyDescent="0.5">
      <c r="C11542" s="528"/>
      <c r="D11542" s="359">
        <f t="shared" si="11418"/>
        <v>286</v>
      </c>
      <c r="E11542" s="212">
        <f t="shared" si="11418"/>
        <v>-1196</v>
      </c>
      <c r="F11542" s="197">
        <v>3</v>
      </c>
      <c r="G11542" s="208" t="s">
        <v>287</v>
      </c>
      <c r="H11542" s="373"/>
      <c r="R11542" s="200"/>
    </row>
    <row r="11543" spans="3:18" ht="14.6" customHeight="1" thickBot="1" x14ac:dyDescent="0.55000000000000004">
      <c r="C11543" s="529"/>
      <c r="D11543" s="356" t="str">
        <f t="shared" ref="D11543" si="11431">INT((D11542-D$10559-1)/49+1)&amp;"/"&amp;MOD(INT((D11542-D$10559-1)/7),7)+1&amp;"/"&amp;MOD(D11542-D$10559-1,7)+1</f>
        <v>6/1/1</v>
      </c>
      <c r="E11543" s="214"/>
      <c r="F11543" s="197">
        <v>4</v>
      </c>
      <c r="G11543" s="209" t="s">
        <v>605</v>
      </c>
      <c r="H11543" s="373"/>
      <c r="R11543" s="200"/>
    </row>
    <row r="11544" spans="3:18" ht="14.6" customHeight="1" x14ac:dyDescent="0.5">
      <c r="C11544" s="527">
        <v>450</v>
      </c>
      <c r="D11544" s="357" t="str">
        <f t="shared" ref="D11544" si="11432">IF(MOD(D11542-D$10559-1,49)=0,"Jub",IF(MOD(D11542-D$10559,7)=0,"Sab","Yr"))&amp;" "&amp;IF(MOD(D11542-D$10559-1,49)=0,INT(D11542-D$10559-1)/49,"")</f>
        <v>Jub 5</v>
      </c>
      <c r="E11544" s="211">
        <f t="shared" ref="E11544" si="11433">E11540-1</f>
        <v>1196</v>
      </c>
      <c r="F11544" s="197">
        <v>1</v>
      </c>
      <c r="G11544" s="203" t="s">
        <v>288</v>
      </c>
      <c r="H11544" s="373"/>
      <c r="R11544" s="200"/>
    </row>
    <row r="11545" spans="3:18" ht="14.6" customHeight="1" x14ac:dyDescent="0.5">
      <c r="C11545" s="528">
        <f t="shared" ref="C11545" si="11434">C11541+1</f>
        <v>328</v>
      </c>
      <c r="D11545" s="358" t="str">
        <f t="shared" si="11417"/>
        <v>Exodus</v>
      </c>
      <c r="E11545" s="212" t="s">
        <v>171</v>
      </c>
      <c r="F11545" s="197">
        <v>2</v>
      </c>
      <c r="G11545" s="206" t="s">
        <v>604</v>
      </c>
      <c r="H11545" s="373"/>
      <c r="R11545" s="200"/>
    </row>
    <row r="11546" spans="3:18" ht="14.6" customHeight="1" x14ac:dyDescent="0.5">
      <c r="C11546" s="528"/>
      <c r="D11546" s="356">
        <f t="shared" si="11418"/>
        <v>287</v>
      </c>
      <c r="E11546" s="212">
        <f t="shared" si="11418"/>
        <v>-1195</v>
      </c>
      <c r="F11546" s="197">
        <v>3</v>
      </c>
      <c r="G11546" s="208" t="s">
        <v>287</v>
      </c>
      <c r="H11546" s="373"/>
      <c r="R11546" s="200"/>
    </row>
    <row r="11547" spans="3:18" ht="14.6" customHeight="1" thickBot="1" x14ac:dyDescent="0.55000000000000004">
      <c r="C11547" s="529"/>
      <c r="D11547" s="217" t="str">
        <f t="shared" ref="D11547" si="11435">INT((D11546-D$10559-1)/49+1)&amp;"/"&amp;MOD(INT((D11546-D$10559-1)/7),7)+1&amp;"/"&amp;MOD(D11546-D$10559-1,7)+1</f>
        <v>6/1/2</v>
      </c>
      <c r="E11547" s="214"/>
      <c r="F11547" s="197">
        <v>4</v>
      </c>
      <c r="G11547" s="209" t="s">
        <v>605</v>
      </c>
      <c r="H11547" s="373"/>
      <c r="R11547" s="200"/>
    </row>
    <row r="11548" spans="3:18" ht="14.6" customHeight="1" x14ac:dyDescent="0.5">
      <c r="C11548" s="527">
        <v>450</v>
      </c>
      <c r="D11548" s="202" t="str">
        <f t="shared" ref="D11548" si="11436">IF(MOD(D11546-D$10559-1,49)=0,"Jub",IF(MOD(D11546-D$10559,7)=0,"Sab","Yr"))&amp;" "&amp;IF(MOD(D11546-D$10559-1,49)=0,INT(D11546-D$10559-1)/49,"")</f>
        <v xml:space="preserve">Yr </v>
      </c>
      <c r="E11548" s="211">
        <f t="shared" ref="E11548" si="11437">E11544-1</f>
        <v>1195</v>
      </c>
      <c r="F11548" s="197">
        <v>1</v>
      </c>
      <c r="G11548" s="203" t="s">
        <v>288</v>
      </c>
      <c r="H11548" s="373"/>
      <c r="R11548" s="200"/>
    </row>
    <row r="11549" spans="3:18" ht="14.6" customHeight="1" x14ac:dyDescent="0.5">
      <c r="C11549" s="528">
        <f t="shared" ref="C11549" si="11438">C11545+1</f>
        <v>329</v>
      </c>
      <c r="D11549" s="216" t="str">
        <f t="shared" si="11417"/>
        <v>Exodus</v>
      </c>
      <c r="E11549" s="212" t="s">
        <v>171</v>
      </c>
      <c r="F11549" s="197">
        <v>2</v>
      </c>
      <c r="G11549" s="206" t="s">
        <v>604</v>
      </c>
      <c r="H11549" s="373"/>
      <c r="R11549" s="200"/>
    </row>
    <row r="11550" spans="3:18" ht="14.6" customHeight="1" x14ac:dyDescent="0.5">
      <c r="C11550" s="528"/>
      <c r="D11550" s="217">
        <f t="shared" si="11418"/>
        <v>288</v>
      </c>
      <c r="E11550" s="212">
        <f t="shared" si="11418"/>
        <v>-1194</v>
      </c>
      <c r="F11550" s="197">
        <v>3</v>
      </c>
      <c r="G11550" s="208" t="s">
        <v>287</v>
      </c>
      <c r="H11550" s="373"/>
      <c r="R11550" s="200"/>
    </row>
    <row r="11551" spans="3:18" ht="14.6" customHeight="1" thickBot="1" x14ac:dyDescent="0.55000000000000004">
      <c r="C11551" s="529"/>
      <c r="D11551" s="217" t="str">
        <f t="shared" ref="D11551" si="11439">INT((D11550-D$10559-1)/49+1)&amp;"/"&amp;MOD(INT((D11550-D$10559-1)/7),7)+1&amp;"/"&amp;MOD(D11550-D$10559-1,7)+1</f>
        <v>6/1/3</v>
      </c>
      <c r="E11551" s="214"/>
      <c r="F11551" s="197">
        <v>4</v>
      </c>
      <c r="G11551" s="209" t="s">
        <v>605</v>
      </c>
      <c r="H11551" s="373"/>
      <c r="R11551" s="200"/>
    </row>
    <row r="11552" spans="3:18" ht="14.6" customHeight="1" x14ac:dyDescent="0.5">
      <c r="C11552" s="527">
        <v>450</v>
      </c>
      <c r="D11552" s="202" t="str">
        <f t="shared" ref="D11552" si="11440">IF(MOD(D11550-D$10559-1,49)=0,"Jub",IF(MOD(D11550-D$10559,7)=0,"Sab","Yr"))&amp;" "&amp;IF(MOD(D11550-D$10559-1,49)=0,INT(D11550-D$10559-1)/49,"")</f>
        <v xml:space="preserve">Yr </v>
      </c>
      <c r="E11552" s="211">
        <f t="shared" ref="E11552" si="11441">E11548-1</f>
        <v>1194</v>
      </c>
      <c r="F11552" s="197">
        <v>1</v>
      </c>
      <c r="G11552" s="203" t="s">
        <v>288</v>
      </c>
      <c r="H11552" s="373"/>
      <c r="R11552" s="200"/>
    </row>
    <row r="11553" spans="3:18" ht="14.6" customHeight="1" x14ac:dyDescent="0.5">
      <c r="C11553" s="528">
        <f t="shared" ref="C11553" si="11442">C11549+1</f>
        <v>330</v>
      </c>
      <c r="D11553" s="216" t="str">
        <f t="shared" si="11417"/>
        <v>Exodus</v>
      </c>
      <c r="E11553" s="212" t="s">
        <v>171</v>
      </c>
      <c r="F11553" s="197">
        <v>2</v>
      </c>
      <c r="G11553" s="206" t="s">
        <v>604</v>
      </c>
      <c r="H11553" s="373"/>
      <c r="R11553" s="200"/>
    </row>
    <row r="11554" spans="3:18" ht="14.6" customHeight="1" x14ac:dyDescent="0.5">
      <c r="C11554" s="528"/>
      <c r="D11554" s="217">
        <f t="shared" si="11418"/>
        <v>289</v>
      </c>
      <c r="E11554" s="212">
        <f t="shared" si="11418"/>
        <v>-1193</v>
      </c>
      <c r="F11554" s="197">
        <v>3</v>
      </c>
      <c r="G11554" s="208" t="s">
        <v>287</v>
      </c>
      <c r="H11554" s="373"/>
      <c r="R11554" s="200"/>
    </row>
    <row r="11555" spans="3:18" ht="14.6" customHeight="1" thickBot="1" x14ac:dyDescent="0.55000000000000004">
      <c r="C11555" s="529"/>
      <c r="D11555" s="217" t="str">
        <f t="shared" ref="D11555" si="11443">INT((D11554-D$10559-1)/49+1)&amp;"/"&amp;MOD(INT((D11554-D$10559-1)/7),7)+1&amp;"/"&amp;MOD(D11554-D$10559-1,7)+1</f>
        <v>6/1/4</v>
      </c>
      <c r="E11555" s="214"/>
      <c r="F11555" s="197">
        <v>4</v>
      </c>
      <c r="G11555" s="209" t="s">
        <v>605</v>
      </c>
      <c r="H11555" s="373"/>
      <c r="R11555" s="200"/>
    </row>
    <row r="11556" spans="3:18" ht="14.6" customHeight="1" x14ac:dyDescent="0.5">
      <c r="C11556" s="527">
        <v>450</v>
      </c>
      <c r="D11556" s="202" t="str">
        <f t="shared" ref="D11556" si="11444">IF(MOD(D11554-D$10559-1,49)=0,"Jub",IF(MOD(D11554-D$10559,7)=0,"Sab","Yr"))&amp;" "&amp;IF(MOD(D11554-D$10559-1,49)=0,INT(D11554-D$10559-1)/49,"")</f>
        <v xml:space="preserve">Yr </v>
      </c>
      <c r="E11556" s="211">
        <f t="shared" ref="E11556" si="11445">E11552-1</f>
        <v>1193</v>
      </c>
      <c r="F11556" s="197">
        <v>1</v>
      </c>
      <c r="G11556" s="203" t="s">
        <v>288</v>
      </c>
      <c r="H11556" s="373"/>
      <c r="R11556" s="200"/>
    </row>
    <row r="11557" spans="3:18" ht="14.6" customHeight="1" x14ac:dyDescent="0.5">
      <c r="C11557" s="528">
        <f t="shared" ref="C11557" si="11446">C11553+1</f>
        <v>331</v>
      </c>
      <c r="D11557" s="216" t="str">
        <f t="shared" si="11417"/>
        <v>Exodus</v>
      </c>
      <c r="E11557" s="212" t="s">
        <v>171</v>
      </c>
      <c r="F11557" s="197">
        <v>2</v>
      </c>
      <c r="G11557" s="206" t="s">
        <v>604</v>
      </c>
      <c r="H11557" s="373"/>
      <c r="R11557" s="200"/>
    </row>
    <row r="11558" spans="3:18" ht="14.6" customHeight="1" x14ac:dyDescent="0.5">
      <c r="C11558" s="528"/>
      <c r="D11558" s="217">
        <f t="shared" si="11418"/>
        <v>290</v>
      </c>
      <c r="E11558" s="212">
        <f t="shared" si="11418"/>
        <v>-1192</v>
      </c>
      <c r="F11558" s="197">
        <v>3</v>
      </c>
      <c r="G11558" s="208" t="s">
        <v>287</v>
      </c>
      <c r="H11558" s="373"/>
      <c r="R11558" s="200"/>
    </row>
    <row r="11559" spans="3:18" ht="14.6" customHeight="1" thickBot="1" x14ac:dyDescent="0.55000000000000004">
      <c r="C11559" s="529"/>
      <c r="D11559" s="217" t="str">
        <f t="shared" ref="D11559" si="11447">INT((D11558-D$10559-1)/49+1)&amp;"/"&amp;MOD(INT((D11558-D$10559-1)/7),7)+1&amp;"/"&amp;MOD(D11558-D$10559-1,7)+1</f>
        <v>6/1/5</v>
      </c>
      <c r="E11559" s="214"/>
      <c r="F11559" s="197">
        <v>4</v>
      </c>
      <c r="G11559" s="209" t="s">
        <v>605</v>
      </c>
      <c r="H11559" s="373"/>
      <c r="R11559" s="200"/>
    </row>
    <row r="11560" spans="3:18" ht="14.6" customHeight="1" x14ac:dyDescent="0.5">
      <c r="C11560" s="527">
        <v>450</v>
      </c>
      <c r="D11560" s="202" t="str">
        <f t="shared" ref="D11560" si="11448">IF(MOD(D11558-D$10559-1,49)=0,"Jub",IF(MOD(D11558-D$10559,7)=0,"Sab","Yr"))&amp;" "&amp;IF(MOD(D11558-D$10559-1,49)=0,INT(D11558-D$10559-1)/49,"")</f>
        <v xml:space="preserve">Yr </v>
      </c>
      <c r="E11560" s="211">
        <f t="shared" ref="E11560" si="11449">E11556-1</f>
        <v>1192</v>
      </c>
      <c r="F11560" s="197">
        <v>1</v>
      </c>
      <c r="G11560" s="203" t="s">
        <v>288</v>
      </c>
      <c r="H11560" s="373"/>
      <c r="R11560" s="200"/>
    </row>
    <row r="11561" spans="3:18" ht="14.6" customHeight="1" x14ac:dyDescent="0.5">
      <c r="C11561" s="528">
        <f t="shared" ref="C11561" si="11450">C11557+1</f>
        <v>332</v>
      </c>
      <c r="D11561" s="216" t="str">
        <f t="shared" si="11417"/>
        <v>Exodus</v>
      </c>
      <c r="E11561" s="212" t="s">
        <v>171</v>
      </c>
      <c r="F11561" s="197">
        <v>2</v>
      </c>
      <c r="G11561" s="206" t="s">
        <v>604</v>
      </c>
      <c r="H11561" s="373"/>
      <c r="R11561" s="200"/>
    </row>
    <row r="11562" spans="3:18" ht="14.6" customHeight="1" x14ac:dyDescent="0.5">
      <c r="C11562" s="528"/>
      <c r="D11562" s="217">
        <f t="shared" si="11418"/>
        <v>291</v>
      </c>
      <c r="E11562" s="212">
        <f t="shared" si="11418"/>
        <v>-1191</v>
      </c>
      <c r="F11562" s="197">
        <v>3</v>
      </c>
      <c r="G11562" s="208" t="s">
        <v>287</v>
      </c>
      <c r="H11562" s="373"/>
      <c r="R11562" s="200"/>
    </row>
    <row r="11563" spans="3:18" ht="14.6" customHeight="1" thickBot="1" x14ac:dyDescent="0.55000000000000004">
      <c r="C11563" s="529"/>
      <c r="D11563" s="217" t="str">
        <f t="shared" ref="D11563" si="11451">INT((D11562-D$10559-1)/49+1)&amp;"/"&amp;MOD(INT((D11562-D$10559-1)/7),7)+1&amp;"/"&amp;MOD(D11562-D$10559-1,7)+1</f>
        <v>6/1/6</v>
      </c>
      <c r="E11563" s="214"/>
      <c r="F11563" s="197">
        <v>4</v>
      </c>
      <c r="G11563" s="209" t="s">
        <v>605</v>
      </c>
      <c r="H11563" s="373"/>
      <c r="R11563" s="200"/>
    </row>
    <row r="11564" spans="3:18" ht="14.6" customHeight="1" x14ac:dyDescent="0.5">
      <c r="C11564" s="527">
        <v>450</v>
      </c>
      <c r="D11564" s="202" t="str">
        <f t="shared" ref="D11564" si="11452">IF(MOD(D11562-D$10559-1,49)=0,"Jub",IF(MOD(D11562-D$10559,7)=0,"Sab","Yr"))&amp;" "&amp;IF(MOD(D11562-D$10559-1,49)=0,INT(D11562-D$10559-1)/49,"")</f>
        <v xml:space="preserve">Yr </v>
      </c>
      <c r="E11564" s="211">
        <f t="shared" ref="E11564" si="11453">E11560-1</f>
        <v>1191</v>
      </c>
      <c r="F11564" s="197">
        <v>1</v>
      </c>
      <c r="G11564" s="203" t="s">
        <v>288</v>
      </c>
      <c r="H11564" s="373"/>
      <c r="R11564" s="200"/>
    </row>
    <row r="11565" spans="3:18" ht="14.6" customHeight="1" x14ac:dyDescent="0.5">
      <c r="C11565" s="528">
        <f t="shared" ref="C11565" si="11454">C11561+1</f>
        <v>333</v>
      </c>
      <c r="D11565" s="216" t="str">
        <f t="shared" si="11417"/>
        <v>Exodus</v>
      </c>
      <c r="E11565" s="212" t="s">
        <v>171</v>
      </c>
      <c r="F11565" s="197">
        <v>2</v>
      </c>
      <c r="G11565" s="206" t="s">
        <v>604</v>
      </c>
      <c r="H11565" s="373"/>
      <c r="R11565" s="200"/>
    </row>
    <row r="11566" spans="3:18" ht="14.6" customHeight="1" x14ac:dyDescent="0.5">
      <c r="C11566" s="528"/>
      <c r="D11566" s="217">
        <f t="shared" si="11418"/>
        <v>292</v>
      </c>
      <c r="E11566" s="212">
        <f t="shared" si="11418"/>
        <v>-1190</v>
      </c>
      <c r="F11566" s="197">
        <v>3</v>
      </c>
      <c r="G11566" s="208" t="s">
        <v>287</v>
      </c>
      <c r="H11566" s="373"/>
      <c r="R11566" s="200"/>
    </row>
    <row r="11567" spans="3:18" ht="14.6" customHeight="1" thickBot="1" x14ac:dyDescent="0.55000000000000004">
      <c r="C11567" s="529"/>
      <c r="D11567" s="359" t="str">
        <f t="shared" ref="D11567" si="11455">INT((D11566-D$10559-1)/49+1)&amp;"/"&amp;MOD(INT((D11566-D$10559-1)/7),7)+1&amp;"/"&amp;MOD(D11566-D$10559-1,7)+1</f>
        <v>6/1/7</v>
      </c>
      <c r="E11567" s="214"/>
      <c r="F11567" s="197">
        <v>4</v>
      </c>
      <c r="G11567" s="209" t="s">
        <v>605</v>
      </c>
      <c r="H11567" s="373"/>
      <c r="R11567" s="200"/>
    </row>
    <row r="11568" spans="3:18" ht="14.6" customHeight="1" x14ac:dyDescent="0.5">
      <c r="C11568" s="527">
        <v>450</v>
      </c>
      <c r="D11568" s="360" t="str">
        <f t="shared" ref="D11568" si="11456">IF(MOD(D11566-D$10559-1,49)=0,"Jub",IF(MOD(D11566-D$10559,7)=0,"Sab","Yr"))&amp;" "&amp;IF(MOD(D11566-D$10559-1,49)=0,INT(D11566-D$10559-1)/49,"")</f>
        <v xml:space="preserve">Sab </v>
      </c>
      <c r="E11568" s="211">
        <f t="shared" ref="E11568" si="11457">E11564-1</f>
        <v>1190</v>
      </c>
      <c r="F11568" s="197">
        <v>1</v>
      </c>
      <c r="G11568" s="203" t="s">
        <v>288</v>
      </c>
      <c r="H11568" s="373"/>
      <c r="R11568" s="200"/>
    </row>
    <row r="11569" spans="3:18" ht="14.6" customHeight="1" x14ac:dyDescent="0.5">
      <c r="C11569" s="528">
        <f t="shared" ref="C11569" si="11458">C11565+1</f>
        <v>334</v>
      </c>
      <c r="D11569" s="361" t="str">
        <f t="shared" si="11417"/>
        <v>Exodus</v>
      </c>
      <c r="E11569" s="212" t="s">
        <v>171</v>
      </c>
      <c r="F11569" s="197">
        <v>2</v>
      </c>
      <c r="G11569" s="206" t="s">
        <v>604</v>
      </c>
      <c r="H11569" s="373"/>
      <c r="R11569" s="200"/>
    </row>
    <row r="11570" spans="3:18" ht="14.6" customHeight="1" x14ac:dyDescent="0.5">
      <c r="C11570" s="528"/>
      <c r="D11570" s="359">
        <f t="shared" si="11418"/>
        <v>293</v>
      </c>
      <c r="E11570" s="212">
        <f t="shared" si="11418"/>
        <v>-1189</v>
      </c>
      <c r="F11570" s="197">
        <v>3</v>
      </c>
      <c r="G11570" s="208" t="s">
        <v>287</v>
      </c>
      <c r="H11570" s="373"/>
      <c r="R11570" s="200"/>
    </row>
    <row r="11571" spans="3:18" ht="14.6" customHeight="1" thickBot="1" x14ac:dyDescent="0.55000000000000004">
      <c r="C11571" s="529"/>
      <c r="D11571" s="217" t="str">
        <f t="shared" ref="D11571" si="11459">INT((D11570-D$10559-1)/49+1)&amp;"/"&amp;MOD(INT((D11570-D$10559-1)/7),7)+1&amp;"/"&amp;MOD(D11570-D$10559-1,7)+1</f>
        <v>6/2/1</v>
      </c>
      <c r="E11571" s="214"/>
      <c r="F11571" s="197">
        <v>4</v>
      </c>
      <c r="G11571" s="209" t="s">
        <v>605</v>
      </c>
      <c r="H11571" s="373"/>
      <c r="R11571" s="200"/>
    </row>
    <row r="11572" spans="3:18" ht="14.6" customHeight="1" x14ac:dyDescent="0.5">
      <c r="C11572" s="527">
        <v>450</v>
      </c>
      <c r="D11572" s="202" t="str">
        <f t="shared" ref="D11572" si="11460">IF(MOD(D11570-D$10559-1,49)=0,"Jub",IF(MOD(D11570-D$10559,7)=0,"Sab","Yr"))&amp;" "&amp;IF(MOD(D11570-D$10559-1,49)=0,INT(D11570-D$10559-1)/49,"")</f>
        <v xml:space="preserve">Yr </v>
      </c>
      <c r="E11572" s="211">
        <f t="shared" ref="E11572" si="11461">E11568-1</f>
        <v>1189</v>
      </c>
      <c r="F11572" s="197">
        <v>1</v>
      </c>
      <c r="G11572" s="203" t="s">
        <v>288</v>
      </c>
      <c r="H11572" s="373"/>
      <c r="R11572" s="200"/>
    </row>
    <row r="11573" spans="3:18" ht="14.6" customHeight="1" x14ac:dyDescent="0.5">
      <c r="C11573" s="528">
        <f t="shared" ref="C11573" si="11462">C11569+1</f>
        <v>335</v>
      </c>
      <c r="D11573" s="216" t="str">
        <f t="shared" si="11417"/>
        <v>Exodus</v>
      </c>
      <c r="E11573" s="212" t="s">
        <v>171</v>
      </c>
      <c r="F11573" s="197">
        <v>2</v>
      </c>
      <c r="G11573" s="206" t="s">
        <v>604</v>
      </c>
      <c r="H11573" s="373"/>
      <c r="R11573" s="200"/>
    </row>
    <row r="11574" spans="3:18" ht="14.6" customHeight="1" x14ac:dyDescent="0.5">
      <c r="C11574" s="528"/>
      <c r="D11574" s="217">
        <f t="shared" si="11418"/>
        <v>294</v>
      </c>
      <c r="E11574" s="212">
        <f t="shared" si="11418"/>
        <v>-1188</v>
      </c>
      <c r="F11574" s="197">
        <v>3</v>
      </c>
      <c r="G11574" s="208" t="s">
        <v>287</v>
      </c>
      <c r="H11574" s="373"/>
      <c r="R11574" s="200"/>
    </row>
    <row r="11575" spans="3:18" ht="14.6" customHeight="1" thickBot="1" x14ac:dyDescent="0.55000000000000004">
      <c r="C11575" s="529"/>
      <c r="D11575" s="217" t="str">
        <f t="shared" ref="D11575" si="11463">INT((D11574-D$10559-1)/49+1)&amp;"/"&amp;MOD(INT((D11574-D$10559-1)/7),7)+1&amp;"/"&amp;MOD(D11574-D$10559-1,7)+1</f>
        <v>6/2/2</v>
      </c>
      <c r="E11575" s="214"/>
      <c r="F11575" s="197">
        <v>4</v>
      </c>
      <c r="G11575" s="209" t="s">
        <v>605</v>
      </c>
      <c r="H11575" s="373"/>
      <c r="R11575" s="200"/>
    </row>
    <row r="11576" spans="3:18" ht="14.6" customHeight="1" x14ac:dyDescent="0.5">
      <c r="C11576" s="527">
        <v>450</v>
      </c>
      <c r="D11576" s="202" t="str">
        <f t="shared" ref="D11576" si="11464">IF(MOD(D11574-D$10559-1,49)=0,"Jub",IF(MOD(D11574-D$10559,7)=0,"Sab","Yr"))&amp;" "&amp;IF(MOD(D11574-D$10559-1,49)=0,INT(D11574-D$10559-1)/49,"")</f>
        <v xml:space="preserve">Yr </v>
      </c>
      <c r="E11576" s="211">
        <f t="shared" ref="E11576" si="11465">E11572-1</f>
        <v>1188</v>
      </c>
      <c r="F11576" s="197">
        <v>1</v>
      </c>
      <c r="G11576" s="203" t="s">
        <v>288</v>
      </c>
      <c r="H11576" s="373"/>
      <c r="R11576" s="200"/>
    </row>
    <row r="11577" spans="3:18" ht="14.6" customHeight="1" x14ac:dyDescent="0.5">
      <c r="C11577" s="528">
        <f t="shared" ref="C11577" si="11466">C11573+1</f>
        <v>336</v>
      </c>
      <c r="D11577" s="216" t="str">
        <f t="shared" si="11417"/>
        <v>Exodus</v>
      </c>
      <c r="E11577" s="212" t="s">
        <v>171</v>
      </c>
      <c r="F11577" s="197">
        <v>2</v>
      </c>
      <c r="G11577" s="206" t="s">
        <v>604</v>
      </c>
      <c r="H11577" s="373"/>
      <c r="R11577" s="200"/>
    </row>
    <row r="11578" spans="3:18" ht="14.6" customHeight="1" x14ac:dyDescent="0.5">
      <c r="C11578" s="528"/>
      <c r="D11578" s="217">
        <f t="shared" si="11418"/>
        <v>295</v>
      </c>
      <c r="E11578" s="212">
        <f t="shared" si="11418"/>
        <v>-1187</v>
      </c>
      <c r="F11578" s="197">
        <v>3</v>
      </c>
      <c r="G11578" s="208" t="s">
        <v>287</v>
      </c>
      <c r="H11578" s="373"/>
      <c r="R11578" s="200"/>
    </row>
    <row r="11579" spans="3:18" ht="14.6" customHeight="1" thickBot="1" x14ac:dyDescent="0.55000000000000004">
      <c r="C11579" s="529"/>
      <c r="D11579" s="217" t="str">
        <f t="shared" ref="D11579" si="11467">INT((D11578-D$10559-1)/49+1)&amp;"/"&amp;MOD(INT((D11578-D$10559-1)/7),7)+1&amp;"/"&amp;MOD(D11578-D$10559-1,7)+1</f>
        <v>6/2/3</v>
      </c>
      <c r="E11579" s="214"/>
      <c r="F11579" s="197">
        <v>4</v>
      </c>
      <c r="G11579" s="209" t="s">
        <v>605</v>
      </c>
      <c r="H11579" s="373"/>
      <c r="R11579" s="200"/>
    </row>
    <row r="11580" spans="3:18" ht="14.6" customHeight="1" x14ac:dyDescent="0.5">
      <c r="C11580" s="527">
        <v>450</v>
      </c>
      <c r="D11580" s="202" t="str">
        <f t="shared" ref="D11580" si="11468">IF(MOD(D11578-D$10559-1,49)=0,"Jub",IF(MOD(D11578-D$10559,7)=0,"Sab","Yr"))&amp;" "&amp;IF(MOD(D11578-D$10559-1,49)=0,INT(D11578-D$10559-1)/49,"")</f>
        <v xml:space="preserve">Yr </v>
      </c>
      <c r="E11580" s="211">
        <f t="shared" ref="E11580" si="11469">E11576-1</f>
        <v>1187</v>
      </c>
      <c r="F11580" s="197">
        <v>1</v>
      </c>
      <c r="G11580" s="203" t="s">
        <v>288</v>
      </c>
      <c r="H11580" s="373"/>
      <c r="R11580" s="200"/>
    </row>
    <row r="11581" spans="3:18" ht="14.6" customHeight="1" x14ac:dyDescent="0.5">
      <c r="C11581" s="528">
        <f t="shared" ref="C11581" si="11470">C11577+1</f>
        <v>337</v>
      </c>
      <c r="D11581" s="216" t="str">
        <f t="shared" si="11417"/>
        <v>Exodus</v>
      </c>
      <c r="E11581" s="212" t="s">
        <v>171</v>
      </c>
      <c r="F11581" s="197">
        <v>2</v>
      </c>
      <c r="G11581" s="206" t="s">
        <v>604</v>
      </c>
      <c r="H11581" s="373"/>
      <c r="R11581" s="200"/>
    </row>
    <row r="11582" spans="3:18" ht="14.6" customHeight="1" x14ac:dyDescent="0.5">
      <c r="C11582" s="528"/>
      <c r="D11582" s="217">
        <f t="shared" si="11418"/>
        <v>296</v>
      </c>
      <c r="E11582" s="212">
        <f t="shared" si="11418"/>
        <v>-1186</v>
      </c>
      <c r="F11582" s="197">
        <v>3</v>
      </c>
      <c r="G11582" s="208" t="s">
        <v>287</v>
      </c>
      <c r="H11582" s="373"/>
      <c r="R11582" s="200"/>
    </row>
    <row r="11583" spans="3:18" ht="14.6" customHeight="1" thickBot="1" x14ac:dyDescent="0.55000000000000004">
      <c r="C11583" s="529"/>
      <c r="D11583" s="217" t="str">
        <f t="shared" ref="D11583" si="11471">INT((D11582-D$10559-1)/49+1)&amp;"/"&amp;MOD(INT((D11582-D$10559-1)/7),7)+1&amp;"/"&amp;MOD(D11582-D$10559-1,7)+1</f>
        <v>6/2/4</v>
      </c>
      <c r="E11583" s="214"/>
      <c r="F11583" s="197">
        <v>4</v>
      </c>
      <c r="G11583" s="209" t="s">
        <v>605</v>
      </c>
      <c r="H11583" s="373"/>
      <c r="R11583" s="200"/>
    </row>
    <row r="11584" spans="3:18" ht="14.6" customHeight="1" x14ac:dyDescent="0.5">
      <c r="C11584" s="527">
        <v>450</v>
      </c>
      <c r="D11584" s="202" t="str">
        <f t="shared" ref="D11584" si="11472">IF(MOD(D11582-D$10559-1,49)=0,"Jub",IF(MOD(D11582-D$10559,7)=0,"Sab","Yr"))&amp;" "&amp;IF(MOD(D11582-D$10559-1,49)=0,INT(D11582-D$10559-1)/49,"")</f>
        <v xml:space="preserve">Yr </v>
      </c>
      <c r="E11584" s="211">
        <f t="shared" ref="E11584" si="11473">E11580-1</f>
        <v>1186</v>
      </c>
      <c r="F11584" s="197">
        <v>1</v>
      </c>
      <c r="G11584" s="203" t="s">
        <v>288</v>
      </c>
      <c r="H11584" s="373"/>
      <c r="R11584" s="200"/>
    </row>
    <row r="11585" spans="3:18" ht="14.6" customHeight="1" x14ac:dyDescent="0.5">
      <c r="C11585" s="528">
        <f t="shared" ref="C11585" si="11474">C11581+1</f>
        <v>338</v>
      </c>
      <c r="D11585" s="216" t="str">
        <f t="shared" si="11417"/>
        <v>Exodus</v>
      </c>
      <c r="E11585" s="212" t="s">
        <v>171</v>
      </c>
      <c r="F11585" s="197">
        <v>2</v>
      </c>
      <c r="G11585" s="206" t="s">
        <v>604</v>
      </c>
      <c r="H11585" s="373"/>
      <c r="R11585" s="200"/>
    </row>
    <row r="11586" spans="3:18" ht="14.6" customHeight="1" x14ac:dyDescent="0.5">
      <c r="C11586" s="528"/>
      <c r="D11586" s="217">
        <f t="shared" si="11418"/>
        <v>297</v>
      </c>
      <c r="E11586" s="212">
        <f t="shared" si="11418"/>
        <v>-1185</v>
      </c>
      <c r="F11586" s="197">
        <v>3</v>
      </c>
      <c r="G11586" s="208" t="s">
        <v>287</v>
      </c>
      <c r="H11586" s="373"/>
      <c r="R11586" s="200"/>
    </row>
    <row r="11587" spans="3:18" ht="14.6" customHeight="1" thickBot="1" x14ac:dyDescent="0.55000000000000004">
      <c r="C11587" s="529"/>
      <c r="D11587" s="217" t="str">
        <f t="shared" ref="D11587" si="11475">INT((D11586-D$10559-1)/49+1)&amp;"/"&amp;MOD(INT((D11586-D$10559-1)/7),7)+1&amp;"/"&amp;MOD(D11586-D$10559-1,7)+1</f>
        <v>6/2/5</v>
      </c>
      <c r="E11587" s="214"/>
      <c r="F11587" s="197">
        <v>4</v>
      </c>
      <c r="G11587" s="209" t="s">
        <v>605</v>
      </c>
      <c r="H11587" s="373"/>
      <c r="R11587" s="200"/>
    </row>
    <row r="11588" spans="3:18" ht="14.6" customHeight="1" x14ac:dyDescent="0.5">
      <c r="C11588" s="527">
        <v>450</v>
      </c>
      <c r="D11588" s="202" t="str">
        <f t="shared" ref="D11588" si="11476">IF(MOD(D11586-D$10559-1,49)=0,"Jub",IF(MOD(D11586-D$10559,7)=0,"Sab","Yr"))&amp;" "&amp;IF(MOD(D11586-D$10559-1,49)=0,INT(D11586-D$10559-1)/49,"")</f>
        <v xml:space="preserve">Yr </v>
      </c>
      <c r="E11588" s="211">
        <f t="shared" ref="E11588" si="11477">E11584-1</f>
        <v>1185</v>
      </c>
      <c r="F11588" s="197">
        <v>1</v>
      </c>
      <c r="G11588" s="203" t="s">
        <v>288</v>
      </c>
      <c r="H11588" s="373"/>
      <c r="R11588" s="200"/>
    </row>
    <row r="11589" spans="3:18" ht="14.6" customHeight="1" x14ac:dyDescent="0.5">
      <c r="C11589" s="528">
        <f t="shared" ref="C11589" si="11478">C11585+1</f>
        <v>339</v>
      </c>
      <c r="D11589" s="216" t="str">
        <f t="shared" si="11417"/>
        <v>Exodus</v>
      </c>
      <c r="E11589" s="212" t="s">
        <v>171</v>
      </c>
      <c r="F11589" s="197">
        <v>2</v>
      </c>
      <c r="G11589" s="206" t="s">
        <v>604</v>
      </c>
      <c r="H11589" s="373"/>
      <c r="R11589" s="200"/>
    </row>
    <row r="11590" spans="3:18" ht="14.6" customHeight="1" x14ac:dyDescent="0.5">
      <c r="C11590" s="528"/>
      <c r="D11590" s="217">
        <f t="shared" si="11418"/>
        <v>298</v>
      </c>
      <c r="E11590" s="212">
        <f t="shared" si="11418"/>
        <v>-1184</v>
      </c>
      <c r="F11590" s="197">
        <v>3</v>
      </c>
      <c r="G11590" s="208" t="s">
        <v>287</v>
      </c>
      <c r="H11590" s="373"/>
      <c r="R11590" s="200"/>
    </row>
    <row r="11591" spans="3:18" ht="14.6" customHeight="1" thickBot="1" x14ac:dyDescent="0.55000000000000004">
      <c r="C11591" s="529"/>
      <c r="D11591" s="217" t="str">
        <f t="shared" ref="D11591" si="11479">INT((D11590-D$10559-1)/49+1)&amp;"/"&amp;MOD(INT((D11590-D$10559-1)/7),7)+1&amp;"/"&amp;MOD(D11590-D$10559-1,7)+1</f>
        <v>6/2/6</v>
      </c>
      <c r="E11591" s="214"/>
      <c r="F11591" s="197">
        <v>4</v>
      </c>
      <c r="G11591" s="209" t="s">
        <v>605</v>
      </c>
      <c r="H11591" s="373"/>
      <c r="R11591" s="200"/>
    </row>
    <row r="11592" spans="3:18" ht="14.6" customHeight="1" x14ac:dyDescent="0.5">
      <c r="C11592" s="527">
        <v>450</v>
      </c>
      <c r="D11592" s="202" t="str">
        <f t="shared" ref="D11592" si="11480">IF(MOD(D11590-D$10559-1,49)=0,"Jub",IF(MOD(D11590-D$10559,7)=0,"Sab","Yr"))&amp;" "&amp;IF(MOD(D11590-D$10559-1,49)=0,INT(D11590-D$10559-1)/49,"")</f>
        <v xml:space="preserve">Yr </v>
      </c>
      <c r="E11592" s="211">
        <f t="shared" ref="E11592" si="11481">E11588-1</f>
        <v>1184</v>
      </c>
      <c r="F11592" s="197">
        <v>1</v>
      </c>
      <c r="G11592" s="203" t="s">
        <v>288</v>
      </c>
      <c r="H11592" s="373"/>
      <c r="R11592" s="200"/>
    </row>
    <row r="11593" spans="3:18" ht="14.6" customHeight="1" x14ac:dyDescent="0.5">
      <c r="C11593" s="528">
        <f t="shared" ref="C11593" si="11482">C11589+1</f>
        <v>340</v>
      </c>
      <c r="D11593" s="216" t="str">
        <f t="shared" ref="D11593:D11653" si="11483">D11589</f>
        <v>Exodus</v>
      </c>
      <c r="E11593" s="212" t="s">
        <v>171</v>
      </c>
      <c r="F11593" s="197">
        <v>2</v>
      </c>
      <c r="G11593" s="206" t="s">
        <v>604</v>
      </c>
      <c r="H11593" s="373"/>
      <c r="R11593" s="200"/>
    </row>
    <row r="11594" spans="3:18" ht="14.6" customHeight="1" x14ac:dyDescent="0.5">
      <c r="C11594" s="528"/>
      <c r="D11594" s="217">
        <f t="shared" ref="D11594:E11654" si="11484">D11590+1</f>
        <v>299</v>
      </c>
      <c r="E11594" s="212">
        <f t="shared" si="11484"/>
        <v>-1183</v>
      </c>
      <c r="F11594" s="197">
        <v>3</v>
      </c>
      <c r="G11594" s="208" t="s">
        <v>287</v>
      </c>
      <c r="H11594" s="373"/>
      <c r="R11594" s="200"/>
    </row>
    <row r="11595" spans="3:18" ht="14.6" customHeight="1" thickBot="1" x14ac:dyDescent="0.55000000000000004">
      <c r="C11595" s="529"/>
      <c r="D11595" s="359" t="str">
        <f t="shared" ref="D11595" si="11485">INT((D11594-D$10559-1)/49+1)&amp;"/"&amp;MOD(INT((D11594-D$10559-1)/7),7)+1&amp;"/"&amp;MOD(D11594-D$10559-1,7)+1</f>
        <v>6/2/7</v>
      </c>
      <c r="E11595" s="214"/>
      <c r="F11595" s="197">
        <v>4</v>
      </c>
      <c r="G11595" s="209" t="s">
        <v>605</v>
      </c>
      <c r="H11595" s="373"/>
      <c r="R11595" s="200"/>
    </row>
    <row r="11596" spans="3:18" ht="14.6" customHeight="1" x14ac:dyDescent="0.5">
      <c r="C11596" s="527">
        <v>450</v>
      </c>
      <c r="D11596" s="360" t="str">
        <f t="shared" ref="D11596" si="11486">IF(MOD(D11594-D$10559-1,49)=0,"Jub",IF(MOD(D11594-D$10559,7)=0,"Sab","Yr"))&amp;" "&amp;IF(MOD(D11594-D$10559-1,49)=0,INT(D11594-D$10559-1)/49,"")</f>
        <v xml:space="preserve">Sab </v>
      </c>
      <c r="E11596" s="211">
        <f t="shared" ref="E11596" si="11487">E11592-1</f>
        <v>1183</v>
      </c>
      <c r="F11596" s="197">
        <v>1</v>
      </c>
      <c r="G11596" s="203" t="s">
        <v>288</v>
      </c>
      <c r="H11596" s="373"/>
      <c r="R11596" s="200"/>
    </row>
    <row r="11597" spans="3:18" ht="14.6" customHeight="1" x14ac:dyDescent="0.5">
      <c r="C11597" s="528">
        <f t="shared" ref="C11597" si="11488">C11593+1</f>
        <v>341</v>
      </c>
      <c r="D11597" s="361" t="str">
        <f t="shared" si="11483"/>
        <v>Exodus</v>
      </c>
      <c r="E11597" s="212" t="s">
        <v>171</v>
      </c>
      <c r="F11597" s="197">
        <v>2</v>
      </c>
      <c r="G11597" s="206" t="s">
        <v>604</v>
      </c>
      <c r="H11597" s="373"/>
      <c r="R11597" s="200"/>
    </row>
    <row r="11598" spans="3:18" ht="14.6" customHeight="1" x14ac:dyDescent="0.5">
      <c r="C11598" s="528"/>
      <c r="D11598" s="359">
        <f t="shared" si="11484"/>
        <v>300</v>
      </c>
      <c r="E11598" s="212">
        <f t="shared" si="11484"/>
        <v>-1182</v>
      </c>
      <c r="F11598" s="197">
        <v>3</v>
      </c>
      <c r="G11598" s="208" t="s">
        <v>287</v>
      </c>
      <c r="H11598" s="373"/>
      <c r="R11598" s="200"/>
    </row>
    <row r="11599" spans="3:18" ht="14.6" customHeight="1" thickBot="1" x14ac:dyDescent="0.55000000000000004">
      <c r="C11599" s="529"/>
      <c r="D11599" s="217" t="str">
        <f t="shared" ref="D11599" si="11489">INT((D11598-D$10559-1)/49+1)&amp;"/"&amp;MOD(INT((D11598-D$10559-1)/7),7)+1&amp;"/"&amp;MOD(D11598-D$10559-1,7)+1</f>
        <v>6/3/1</v>
      </c>
      <c r="E11599" s="214"/>
      <c r="F11599" s="197">
        <v>4</v>
      </c>
      <c r="G11599" s="209" t="s">
        <v>605</v>
      </c>
      <c r="H11599" s="373"/>
      <c r="R11599" s="200"/>
    </row>
    <row r="11600" spans="3:18" ht="14.6" customHeight="1" x14ac:dyDescent="0.5">
      <c r="C11600" s="527">
        <v>450</v>
      </c>
      <c r="D11600" s="202" t="str">
        <f t="shared" ref="D11600" si="11490">IF(MOD(D11598-D$10559-1,49)=0,"Jub",IF(MOD(D11598-D$10559,7)=0,"Sab","Yr"))&amp;" "&amp;IF(MOD(D11598-D$10559-1,49)=0,INT(D11598-D$10559-1)/49,"")</f>
        <v xml:space="preserve">Yr </v>
      </c>
      <c r="E11600" s="211">
        <f t="shared" ref="E11600" si="11491">E11596-1</f>
        <v>1182</v>
      </c>
      <c r="F11600" s="197">
        <v>1</v>
      </c>
      <c r="G11600" s="203" t="s">
        <v>288</v>
      </c>
      <c r="H11600" s="373"/>
      <c r="R11600" s="200"/>
    </row>
    <row r="11601" spans="3:18" ht="14.6" customHeight="1" x14ac:dyDescent="0.5">
      <c r="C11601" s="528">
        <f t="shared" ref="C11601" si="11492">C11597+1</f>
        <v>342</v>
      </c>
      <c r="D11601" s="216" t="str">
        <f t="shared" si="11483"/>
        <v>Exodus</v>
      </c>
      <c r="E11601" s="212" t="s">
        <v>171</v>
      </c>
      <c r="F11601" s="197">
        <v>2</v>
      </c>
      <c r="G11601" s="206" t="s">
        <v>604</v>
      </c>
      <c r="H11601" s="373"/>
      <c r="R11601" s="200"/>
    </row>
    <row r="11602" spans="3:18" ht="14.6" customHeight="1" x14ac:dyDescent="0.5">
      <c r="C11602" s="528"/>
      <c r="D11602" s="217">
        <f t="shared" si="11484"/>
        <v>301</v>
      </c>
      <c r="E11602" s="212">
        <f t="shared" si="11484"/>
        <v>-1181</v>
      </c>
      <c r="F11602" s="197">
        <v>3</v>
      </c>
      <c r="G11602" s="208" t="s">
        <v>287</v>
      </c>
      <c r="H11602" s="373"/>
      <c r="R11602" s="200"/>
    </row>
    <row r="11603" spans="3:18" ht="14.6" customHeight="1" thickBot="1" x14ac:dyDescent="0.55000000000000004">
      <c r="C11603" s="529"/>
      <c r="D11603" s="217" t="str">
        <f t="shared" ref="D11603" si="11493">INT((D11602-D$10559-1)/49+1)&amp;"/"&amp;MOD(INT((D11602-D$10559-1)/7),7)+1&amp;"/"&amp;MOD(D11602-D$10559-1,7)+1</f>
        <v>6/3/2</v>
      </c>
      <c r="E11603" s="214"/>
      <c r="F11603" s="197">
        <v>4</v>
      </c>
      <c r="G11603" s="209" t="s">
        <v>605</v>
      </c>
      <c r="H11603" s="373"/>
      <c r="R11603" s="200"/>
    </row>
    <row r="11604" spans="3:18" ht="14.6" customHeight="1" x14ac:dyDescent="0.5">
      <c r="C11604" s="527">
        <v>450</v>
      </c>
      <c r="D11604" s="202" t="str">
        <f t="shared" ref="D11604" si="11494">IF(MOD(D11602-D$10559-1,49)=0,"Jub",IF(MOD(D11602-D$10559,7)=0,"Sab","Yr"))&amp;" "&amp;IF(MOD(D11602-D$10559-1,49)=0,INT(D11602-D$10559-1)/49,"")</f>
        <v xml:space="preserve">Yr </v>
      </c>
      <c r="E11604" s="211">
        <f t="shared" ref="E11604" si="11495">E11600-1</f>
        <v>1181</v>
      </c>
      <c r="F11604" s="197">
        <v>1</v>
      </c>
      <c r="G11604" s="203" t="s">
        <v>288</v>
      </c>
      <c r="H11604" s="373"/>
      <c r="R11604" s="200"/>
    </row>
    <row r="11605" spans="3:18" ht="14.6" customHeight="1" x14ac:dyDescent="0.5">
      <c r="C11605" s="528">
        <f t="shared" ref="C11605" si="11496">C11601+1</f>
        <v>343</v>
      </c>
      <c r="D11605" s="216" t="str">
        <f t="shared" si="11483"/>
        <v>Exodus</v>
      </c>
      <c r="E11605" s="212" t="s">
        <v>171</v>
      </c>
      <c r="F11605" s="197">
        <v>2</v>
      </c>
      <c r="G11605" s="206" t="s">
        <v>604</v>
      </c>
      <c r="H11605" s="373"/>
      <c r="R11605" s="200"/>
    </row>
    <row r="11606" spans="3:18" ht="14.6" customHeight="1" x14ac:dyDescent="0.5">
      <c r="C11606" s="528"/>
      <c r="D11606" s="217">
        <f t="shared" si="11484"/>
        <v>302</v>
      </c>
      <c r="E11606" s="212">
        <f t="shared" si="11484"/>
        <v>-1180</v>
      </c>
      <c r="F11606" s="197">
        <v>3</v>
      </c>
      <c r="G11606" s="208" t="s">
        <v>287</v>
      </c>
      <c r="H11606" s="373"/>
      <c r="R11606" s="200"/>
    </row>
    <row r="11607" spans="3:18" ht="14.6" customHeight="1" thickBot="1" x14ac:dyDescent="0.55000000000000004">
      <c r="C11607" s="529"/>
      <c r="D11607" s="217" t="str">
        <f t="shared" ref="D11607" si="11497">INT((D11606-D$10559-1)/49+1)&amp;"/"&amp;MOD(INT((D11606-D$10559-1)/7),7)+1&amp;"/"&amp;MOD(D11606-D$10559-1,7)+1</f>
        <v>6/3/3</v>
      </c>
      <c r="E11607" s="214"/>
      <c r="F11607" s="197">
        <v>4</v>
      </c>
      <c r="G11607" s="209" t="s">
        <v>605</v>
      </c>
      <c r="H11607" s="373"/>
      <c r="R11607" s="200"/>
    </row>
    <row r="11608" spans="3:18" ht="14.6" customHeight="1" x14ac:dyDescent="0.5">
      <c r="C11608" s="527">
        <v>450</v>
      </c>
      <c r="D11608" s="202" t="str">
        <f t="shared" ref="D11608" si="11498">IF(MOD(D11606-D$10559-1,49)=0,"Jub",IF(MOD(D11606-D$10559,7)=0,"Sab","Yr"))&amp;" "&amp;IF(MOD(D11606-D$10559-1,49)=0,INT(D11606-D$10559-1)/49,"")</f>
        <v xml:space="preserve">Yr </v>
      </c>
      <c r="E11608" s="211">
        <f t="shared" ref="E11608" si="11499">E11604-1</f>
        <v>1180</v>
      </c>
      <c r="F11608" s="197">
        <v>1</v>
      </c>
      <c r="G11608" s="203" t="s">
        <v>288</v>
      </c>
      <c r="H11608" s="373"/>
      <c r="R11608" s="200"/>
    </row>
    <row r="11609" spans="3:18" ht="14.6" customHeight="1" x14ac:dyDescent="0.5">
      <c r="C11609" s="528">
        <f t="shared" ref="C11609" si="11500">C11605+1</f>
        <v>344</v>
      </c>
      <c r="D11609" s="216" t="str">
        <f t="shared" si="11483"/>
        <v>Exodus</v>
      </c>
      <c r="E11609" s="212" t="s">
        <v>171</v>
      </c>
      <c r="F11609" s="197">
        <v>2</v>
      </c>
      <c r="G11609" s="206" t="s">
        <v>604</v>
      </c>
      <c r="H11609" s="373"/>
      <c r="R11609" s="200"/>
    </row>
    <row r="11610" spans="3:18" ht="14.6" customHeight="1" x14ac:dyDescent="0.5">
      <c r="C11610" s="528"/>
      <c r="D11610" s="217">
        <f t="shared" si="11484"/>
        <v>303</v>
      </c>
      <c r="E11610" s="212">
        <f t="shared" si="11484"/>
        <v>-1179</v>
      </c>
      <c r="F11610" s="197">
        <v>3</v>
      </c>
      <c r="G11610" s="208" t="s">
        <v>287</v>
      </c>
      <c r="H11610" s="373"/>
      <c r="R11610" s="200"/>
    </row>
    <row r="11611" spans="3:18" ht="14.6" customHeight="1" thickBot="1" x14ac:dyDescent="0.55000000000000004">
      <c r="C11611" s="529"/>
      <c r="D11611" s="217" t="str">
        <f t="shared" ref="D11611" si="11501">INT((D11610-D$10559-1)/49+1)&amp;"/"&amp;MOD(INT((D11610-D$10559-1)/7),7)+1&amp;"/"&amp;MOD(D11610-D$10559-1,7)+1</f>
        <v>6/3/4</v>
      </c>
      <c r="E11611" s="214"/>
      <c r="F11611" s="197">
        <v>4</v>
      </c>
      <c r="G11611" s="209" t="s">
        <v>605</v>
      </c>
      <c r="H11611" s="373"/>
      <c r="R11611" s="200"/>
    </row>
    <row r="11612" spans="3:18" ht="14.6" customHeight="1" x14ac:dyDescent="0.5">
      <c r="C11612" s="527">
        <v>450</v>
      </c>
      <c r="D11612" s="202" t="str">
        <f t="shared" ref="D11612" si="11502">IF(MOD(D11610-D$10559-1,49)=0,"Jub",IF(MOD(D11610-D$10559,7)=0,"Sab","Yr"))&amp;" "&amp;IF(MOD(D11610-D$10559-1,49)=0,INT(D11610-D$10559-1)/49,"")</f>
        <v xml:space="preserve">Yr </v>
      </c>
      <c r="E11612" s="211">
        <f t="shared" ref="E11612" si="11503">E11608-1</f>
        <v>1179</v>
      </c>
      <c r="F11612" s="197">
        <v>1</v>
      </c>
      <c r="G11612" s="203" t="s">
        <v>288</v>
      </c>
      <c r="H11612" s="373"/>
      <c r="R11612" s="200"/>
    </row>
    <row r="11613" spans="3:18" ht="14.6" customHeight="1" x14ac:dyDescent="0.5">
      <c r="C11613" s="528">
        <f t="shared" ref="C11613" si="11504">C11609+1</f>
        <v>345</v>
      </c>
      <c r="D11613" s="216" t="str">
        <f t="shared" si="11483"/>
        <v>Exodus</v>
      </c>
      <c r="E11613" s="212" t="s">
        <v>171</v>
      </c>
      <c r="F11613" s="197">
        <v>2</v>
      </c>
      <c r="G11613" s="206" t="s">
        <v>604</v>
      </c>
      <c r="H11613" s="373"/>
      <c r="R11613" s="200"/>
    </row>
    <row r="11614" spans="3:18" ht="14.6" customHeight="1" x14ac:dyDescent="0.5">
      <c r="C11614" s="528"/>
      <c r="D11614" s="217">
        <f t="shared" si="11484"/>
        <v>304</v>
      </c>
      <c r="E11614" s="212">
        <f t="shared" si="11484"/>
        <v>-1178</v>
      </c>
      <c r="F11614" s="197">
        <v>3</v>
      </c>
      <c r="G11614" s="208" t="s">
        <v>287</v>
      </c>
      <c r="H11614" s="373"/>
      <c r="R11614" s="200"/>
    </row>
    <row r="11615" spans="3:18" ht="14.6" customHeight="1" thickBot="1" x14ac:dyDescent="0.55000000000000004">
      <c r="C11615" s="529"/>
      <c r="D11615" s="217" t="str">
        <f t="shared" ref="D11615" si="11505">INT((D11614-D$10559-1)/49+1)&amp;"/"&amp;MOD(INT((D11614-D$10559-1)/7),7)+1&amp;"/"&amp;MOD(D11614-D$10559-1,7)+1</f>
        <v>6/3/5</v>
      </c>
      <c r="E11615" s="214"/>
      <c r="F11615" s="197">
        <v>4</v>
      </c>
      <c r="G11615" s="209" t="s">
        <v>605</v>
      </c>
      <c r="H11615" s="373"/>
      <c r="R11615" s="200"/>
    </row>
    <row r="11616" spans="3:18" ht="14.6" customHeight="1" x14ac:dyDescent="0.5">
      <c r="C11616" s="527">
        <v>450</v>
      </c>
      <c r="D11616" s="202" t="str">
        <f t="shared" ref="D11616" si="11506">IF(MOD(D11614-D$10559-1,49)=0,"Jub",IF(MOD(D11614-D$10559,7)=0,"Sab","Yr"))&amp;" "&amp;IF(MOD(D11614-D$10559-1,49)=0,INT(D11614-D$10559-1)/49,"")</f>
        <v xml:space="preserve">Yr </v>
      </c>
      <c r="E11616" s="211">
        <f t="shared" ref="E11616" si="11507">E11612-1</f>
        <v>1178</v>
      </c>
      <c r="F11616" s="197">
        <v>1</v>
      </c>
      <c r="G11616" s="203" t="s">
        <v>288</v>
      </c>
      <c r="H11616" s="373"/>
      <c r="R11616" s="200"/>
    </row>
    <row r="11617" spans="3:18" ht="14.6" customHeight="1" x14ac:dyDescent="0.5">
      <c r="C11617" s="528">
        <f t="shared" ref="C11617" si="11508">C11613+1</f>
        <v>346</v>
      </c>
      <c r="D11617" s="216" t="str">
        <f t="shared" si="11483"/>
        <v>Exodus</v>
      </c>
      <c r="E11617" s="212" t="s">
        <v>171</v>
      </c>
      <c r="F11617" s="197">
        <v>2</v>
      </c>
      <c r="G11617" s="206" t="s">
        <v>604</v>
      </c>
      <c r="H11617" s="373"/>
      <c r="R11617" s="200"/>
    </row>
    <row r="11618" spans="3:18" ht="14.6" customHeight="1" x14ac:dyDescent="0.5">
      <c r="C11618" s="528"/>
      <c r="D11618" s="217">
        <f t="shared" si="11484"/>
        <v>305</v>
      </c>
      <c r="E11618" s="212">
        <f t="shared" si="11484"/>
        <v>-1177</v>
      </c>
      <c r="F11618" s="197">
        <v>3</v>
      </c>
      <c r="G11618" s="208" t="s">
        <v>287</v>
      </c>
      <c r="H11618" s="373"/>
      <c r="R11618" s="200"/>
    </row>
    <row r="11619" spans="3:18" ht="14.6" customHeight="1" thickBot="1" x14ac:dyDescent="0.55000000000000004">
      <c r="C11619" s="529"/>
      <c r="D11619" s="217" t="str">
        <f t="shared" ref="D11619" si="11509">INT((D11618-D$10559-1)/49+1)&amp;"/"&amp;MOD(INT((D11618-D$10559-1)/7),7)+1&amp;"/"&amp;MOD(D11618-D$10559-1,7)+1</f>
        <v>6/3/6</v>
      </c>
      <c r="E11619" s="214"/>
      <c r="F11619" s="197">
        <v>4</v>
      </c>
      <c r="G11619" s="209" t="s">
        <v>605</v>
      </c>
      <c r="H11619" s="373"/>
      <c r="R11619" s="200"/>
    </row>
    <row r="11620" spans="3:18" ht="14.6" customHeight="1" x14ac:dyDescent="0.5">
      <c r="C11620" s="527">
        <v>450</v>
      </c>
      <c r="D11620" s="202" t="str">
        <f t="shared" ref="D11620" si="11510">IF(MOD(D11618-D$10559-1,49)=0,"Jub",IF(MOD(D11618-D$10559,7)=0,"Sab","Yr"))&amp;" "&amp;IF(MOD(D11618-D$10559-1,49)=0,INT(D11618-D$10559-1)/49,"")</f>
        <v xml:space="preserve">Yr </v>
      </c>
      <c r="E11620" s="211">
        <f t="shared" ref="E11620" si="11511">E11616-1</f>
        <v>1177</v>
      </c>
      <c r="F11620" s="197">
        <v>1</v>
      </c>
      <c r="G11620" s="203" t="s">
        <v>288</v>
      </c>
      <c r="H11620" s="373"/>
      <c r="R11620" s="200"/>
    </row>
    <row r="11621" spans="3:18" ht="14.6" customHeight="1" x14ac:dyDescent="0.5">
      <c r="C11621" s="528">
        <f t="shared" ref="C11621" si="11512">C11617+1</f>
        <v>347</v>
      </c>
      <c r="D11621" s="216" t="str">
        <f t="shared" si="11483"/>
        <v>Exodus</v>
      </c>
      <c r="E11621" s="212" t="s">
        <v>171</v>
      </c>
      <c r="F11621" s="197">
        <v>2</v>
      </c>
      <c r="G11621" s="206" t="s">
        <v>604</v>
      </c>
      <c r="H11621" s="373"/>
      <c r="R11621" s="200"/>
    </row>
    <row r="11622" spans="3:18" ht="14.6" customHeight="1" x14ac:dyDescent="0.5">
      <c r="C11622" s="528"/>
      <c r="D11622" s="217">
        <f t="shared" si="11484"/>
        <v>306</v>
      </c>
      <c r="E11622" s="212">
        <f t="shared" si="11484"/>
        <v>-1176</v>
      </c>
      <c r="F11622" s="197">
        <v>3</v>
      </c>
      <c r="G11622" s="208" t="s">
        <v>287</v>
      </c>
      <c r="H11622" s="373"/>
      <c r="R11622" s="200"/>
    </row>
    <row r="11623" spans="3:18" ht="14.6" customHeight="1" thickBot="1" x14ac:dyDescent="0.55000000000000004">
      <c r="C11623" s="529"/>
      <c r="D11623" s="359" t="str">
        <f t="shared" ref="D11623" si="11513">INT((D11622-D$10559-1)/49+1)&amp;"/"&amp;MOD(INT((D11622-D$10559-1)/7),7)+1&amp;"/"&amp;MOD(D11622-D$10559-1,7)+1</f>
        <v>6/3/7</v>
      </c>
      <c r="E11623" s="214"/>
      <c r="F11623" s="197">
        <v>4</v>
      </c>
      <c r="G11623" s="209" t="s">
        <v>605</v>
      </c>
      <c r="H11623" s="373"/>
      <c r="R11623" s="200"/>
    </row>
    <row r="11624" spans="3:18" ht="14.6" customHeight="1" x14ac:dyDescent="0.5">
      <c r="C11624" s="527">
        <v>450</v>
      </c>
      <c r="D11624" s="360" t="str">
        <f t="shared" ref="D11624" si="11514">IF(MOD(D11622-D$10559-1,49)=0,"Jub",IF(MOD(D11622-D$10559,7)=0,"Sab","Yr"))&amp;" "&amp;IF(MOD(D11622-D$10559-1,49)=0,INT(D11622-D$10559-1)/49,"")</f>
        <v xml:space="preserve">Sab </v>
      </c>
      <c r="E11624" s="211">
        <f t="shared" ref="E11624" si="11515">E11620-1</f>
        <v>1176</v>
      </c>
      <c r="F11624" s="197">
        <v>1</v>
      </c>
      <c r="G11624" s="203" t="s">
        <v>288</v>
      </c>
      <c r="H11624" s="373"/>
      <c r="R11624" s="200"/>
    </row>
    <row r="11625" spans="3:18" ht="14.6" customHeight="1" x14ac:dyDescent="0.5">
      <c r="C11625" s="528">
        <f t="shared" ref="C11625" si="11516">C11621+1</f>
        <v>348</v>
      </c>
      <c r="D11625" s="361" t="str">
        <f t="shared" si="11483"/>
        <v>Exodus</v>
      </c>
      <c r="E11625" s="212" t="s">
        <v>171</v>
      </c>
      <c r="F11625" s="197">
        <v>2</v>
      </c>
      <c r="G11625" s="206" t="s">
        <v>604</v>
      </c>
      <c r="H11625" s="373"/>
      <c r="R11625" s="200"/>
    </row>
    <row r="11626" spans="3:18" ht="14.6" customHeight="1" x14ac:dyDescent="0.5">
      <c r="C11626" s="528"/>
      <c r="D11626" s="359">
        <f t="shared" si="11484"/>
        <v>307</v>
      </c>
      <c r="E11626" s="212">
        <f t="shared" si="11484"/>
        <v>-1175</v>
      </c>
      <c r="F11626" s="197">
        <v>3</v>
      </c>
      <c r="G11626" s="208" t="s">
        <v>287</v>
      </c>
      <c r="H11626" s="373"/>
      <c r="R11626" s="200"/>
    </row>
    <row r="11627" spans="3:18" ht="14.6" customHeight="1" thickBot="1" x14ac:dyDescent="0.55000000000000004">
      <c r="C11627" s="529"/>
      <c r="D11627" s="217" t="str">
        <f t="shared" ref="D11627" si="11517">INT((D11626-D$10559-1)/49+1)&amp;"/"&amp;MOD(INT((D11626-D$10559-1)/7),7)+1&amp;"/"&amp;MOD(D11626-D$10559-1,7)+1</f>
        <v>6/4/1</v>
      </c>
      <c r="E11627" s="214"/>
      <c r="F11627" s="197">
        <v>4</v>
      </c>
      <c r="G11627" s="209" t="s">
        <v>605</v>
      </c>
      <c r="H11627" s="373"/>
      <c r="R11627" s="200"/>
    </row>
    <row r="11628" spans="3:18" ht="14.6" customHeight="1" x14ac:dyDescent="0.5">
      <c r="C11628" s="527">
        <v>450</v>
      </c>
      <c r="D11628" s="202" t="str">
        <f t="shared" ref="D11628" si="11518">IF(MOD(D11626-D$10559-1,49)=0,"Jub",IF(MOD(D11626-D$10559,7)=0,"Sab","Yr"))&amp;" "&amp;IF(MOD(D11626-D$10559-1,49)=0,INT(D11626-D$10559-1)/49,"")</f>
        <v xml:space="preserve">Yr </v>
      </c>
      <c r="E11628" s="211">
        <f t="shared" ref="E11628" si="11519">E11624-1</f>
        <v>1175</v>
      </c>
      <c r="F11628" s="197">
        <v>1</v>
      </c>
      <c r="G11628" s="203" t="s">
        <v>288</v>
      </c>
      <c r="H11628" s="373"/>
      <c r="R11628" s="200"/>
    </row>
    <row r="11629" spans="3:18" ht="14.6" customHeight="1" x14ac:dyDescent="0.5">
      <c r="C11629" s="528">
        <f t="shared" ref="C11629" si="11520">C11625+1</f>
        <v>349</v>
      </c>
      <c r="D11629" s="216" t="str">
        <f t="shared" si="11483"/>
        <v>Exodus</v>
      </c>
      <c r="E11629" s="212" t="s">
        <v>171</v>
      </c>
      <c r="F11629" s="197">
        <v>2</v>
      </c>
      <c r="G11629" s="206" t="s">
        <v>604</v>
      </c>
      <c r="H11629" s="373"/>
      <c r="R11629" s="200"/>
    </row>
    <row r="11630" spans="3:18" ht="14.6" customHeight="1" x14ac:dyDescent="0.5">
      <c r="C11630" s="528"/>
      <c r="D11630" s="217">
        <f t="shared" si="11484"/>
        <v>308</v>
      </c>
      <c r="E11630" s="212">
        <f t="shared" si="11484"/>
        <v>-1174</v>
      </c>
      <c r="F11630" s="197">
        <v>3</v>
      </c>
      <c r="G11630" s="208" t="s">
        <v>287</v>
      </c>
      <c r="H11630" s="373"/>
      <c r="R11630" s="200"/>
    </row>
    <row r="11631" spans="3:18" ht="14.6" customHeight="1" thickBot="1" x14ac:dyDescent="0.55000000000000004">
      <c r="C11631" s="529"/>
      <c r="D11631" s="217" t="str">
        <f t="shared" ref="D11631" si="11521">INT((D11630-D$10559-1)/49+1)&amp;"/"&amp;MOD(INT((D11630-D$10559-1)/7),7)+1&amp;"/"&amp;MOD(D11630-D$10559-1,7)+1</f>
        <v>6/4/2</v>
      </c>
      <c r="E11631" s="214"/>
      <c r="F11631" s="197">
        <v>4</v>
      </c>
      <c r="G11631" s="209" t="s">
        <v>605</v>
      </c>
      <c r="H11631" s="373"/>
      <c r="R11631" s="200"/>
    </row>
    <row r="11632" spans="3:18" ht="14.6" customHeight="1" x14ac:dyDescent="0.5">
      <c r="C11632" s="527">
        <v>450</v>
      </c>
      <c r="D11632" s="202" t="str">
        <f t="shared" ref="D11632" si="11522">IF(MOD(D11630-D$10559-1,49)=0,"Jub",IF(MOD(D11630-D$10559,7)=0,"Sab","Yr"))&amp;" "&amp;IF(MOD(D11630-D$10559-1,49)=0,INT(D11630-D$10559-1)/49,"")</f>
        <v xml:space="preserve">Yr </v>
      </c>
      <c r="E11632" s="211">
        <f t="shared" ref="E11632" si="11523">E11628-1</f>
        <v>1174</v>
      </c>
      <c r="F11632" s="197">
        <v>1</v>
      </c>
      <c r="G11632" s="203" t="s">
        <v>288</v>
      </c>
      <c r="H11632" s="373"/>
      <c r="R11632" s="200"/>
    </row>
    <row r="11633" spans="3:18" ht="14.6" customHeight="1" x14ac:dyDescent="0.5">
      <c r="C11633" s="528">
        <f t="shared" ref="C11633" si="11524">C11629+1</f>
        <v>350</v>
      </c>
      <c r="D11633" s="216" t="str">
        <f t="shared" si="11483"/>
        <v>Exodus</v>
      </c>
      <c r="E11633" s="212" t="s">
        <v>171</v>
      </c>
      <c r="F11633" s="197">
        <v>2</v>
      </c>
      <c r="G11633" s="206" t="s">
        <v>604</v>
      </c>
      <c r="H11633" s="373"/>
      <c r="R11633" s="200"/>
    </row>
    <row r="11634" spans="3:18" ht="14.6" customHeight="1" x14ac:dyDescent="0.5">
      <c r="C11634" s="528"/>
      <c r="D11634" s="217">
        <f t="shared" si="11484"/>
        <v>309</v>
      </c>
      <c r="E11634" s="212">
        <f t="shared" si="11484"/>
        <v>-1173</v>
      </c>
      <c r="F11634" s="197">
        <v>3</v>
      </c>
      <c r="G11634" s="208" t="s">
        <v>287</v>
      </c>
      <c r="H11634" s="373"/>
      <c r="R11634" s="200"/>
    </row>
    <row r="11635" spans="3:18" ht="14.6" customHeight="1" thickBot="1" x14ac:dyDescent="0.55000000000000004">
      <c r="C11635" s="529"/>
      <c r="D11635" s="217" t="str">
        <f t="shared" ref="D11635" si="11525">INT((D11634-D$10559-1)/49+1)&amp;"/"&amp;MOD(INT((D11634-D$10559-1)/7),7)+1&amp;"/"&amp;MOD(D11634-D$10559-1,7)+1</f>
        <v>6/4/3</v>
      </c>
      <c r="E11635" s="214"/>
      <c r="F11635" s="197">
        <v>4</v>
      </c>
      <c r="G11635" s="209" t="s">
        <v>605</v>
      </c>
      <c r="H11635" s="373"/>
      <c r="R11635" s="200"/>
    </row>
    <row r="11636" spans="3:18" ht="14.6" customHeight="1" x14ac:dyDescent="0.5">
      <c r="C11636" s="527">
        <v>450</v>
      </c>
      <c r="D11636" s="202" t="str">
        <f t="shared" ref="D11636" si="11526">IF(MOD(D11634-D$10559-1,49)=0,"Jub",IF(MOD(D11634-D$10559,7)=0,"Sab","Yr"))&amp;" "&amp;IF(MOD(D11634-D$10559-1,49)=0,INT(D11634-D$10559-1)/49,"")</f>
        <v xml:space="preserve">Yr </v>
      </c>
      <c r="E11636" s="211">
        <f t="shared" ref="E11636" si="11527">E11632-1</f>
        <v>1173</v>
      </c>
      <c r="F11636" s="197">
        <v>1</v>
      </c>
      <c r="G11636" s="203" t="s">
        <v>288</v>
      </c>
      <c r="H11636" s="373"/>
      <c r="R11636" s="200"/>
    </row>
    <row r="11637" spans="3:18" ht="14.6" customHeight="1" x14ac:dyDescent="0.5">
      <c r="C11637" s="528">
        <f t="shared" ref="C11637" si="11528">C11633+1</f>
        <v>351</v>
      </c>
      <c r="D11637" s="216" t="str">
        <f t="shared" si="11483"/>
        <v>Exodus</v>
      </c>
      <c r="E11637" s="212" t="s">
        <v>171</v>
      </c>
      <c r="F11637" s="197">
        <v>2</v>
      </c>
      <c r="G11637" s="206" t="s">
        <v>604</v>
      </c>
      <c r="H11637" s="373"/>
      <c r="R11637" s="200"/>
    </row>
    <row r="11638" spans="3:18" ht="14.6" customHeight="1" x14ac:dyDescent="0.5">
      <c r="C11638" s="528"/>
      <c r="D11638" s="217">
        <f t="shared" si="11484"/>
        <v>310</v>
      </c>
      <c r="E11638" s="212">
        <f t="shared" si="11484"/>
        <v>-1172</v>
      </c>
      <c r="F11638" s="197">
        <v>3</v>
      </c>
      <c r="G11638" s="208" t="s">
        <v>287</v>
      </c>
      <c r="H11638" s="373"/>
      <c r="R11638" s="200"/>
    </row>
    <row r="11639" spans="3:18" ht="14.6" customHeight="1" thickBot="1" x14ac:dyDescent="0.55000000000000004">
      <c r="C11639" s="529"/>
      <c r="D11639" s="217" t="str">
        <f t="shared" ref="D11639" si="11529">INT((D11638-D$10559-1)/49+1)&amp;"/"&amp;MOD(INT((D11638-D$10559-1)/7),7)+1&amp;"/"&amp;MOD(D11638-D$10559-1,7)+1</f>
        <v>6/4/4</v>
      </c>
      <c r="E11639" s="214"/>
      <c r="F11639" s="197">
        <v>4</v>
      </c>
      <c r="G11639" s="209" t="s">
        <v>605</v>
      </c>
      <c r="H11639" s="373"/>
      <c r="R11639" s="200"/>
    </row>
    <row r="11640" spans="3:18" ht="14.6" customHeight="1" x14ac:dyDescent="0.5">
      <c r="C11640" s="527">
        <v>450</v>
      </c>
      <c r="D11640" s="202" t="str">
        <f t="shared" ref="D11640" si="11530">IF(MOD(D11638-D$10559-1,49)=0,"Jub",IF(MOD(D11638-D$10559,7)=0,"Sab","Yr"))&amp;" "&amp;IF(MOD(D11638-D$10559-1,49)=0,INT(D11638-D$10559-1)/49,"")</f>
        <v xml:space="preserve">Yr </v>
      </c>
      <c r="E11640" s="211">
        <f t="shared" ref="E11640" si="11531">E11636-1</f>
        <v>1172</v>
      </c>
      <c r="F11640" s="197">
        <v>1</v>
      </c>
      <c r="G11640" s="203" t="s">
        <v>288</v>
      </c>
      <c r="H11640" s="373"/>
      <c r="R11640" s="200"/>
    </row>
    <row r="11641" spans="3:18" ht="14.6" customHeight="1" x14ac:dyDescent="0.5">
      <c r="C11641" s="528">
        <f t="shared" ref="C11641" si="11532">C11637+1</f>
        <v>352</v>
      </c>
      <c r="D11641" s="216" t="str">
        <f t="shared" si="11483"/>
        <v>Exodus</v>
      </c>
      <c r="E11641" s="212" t="s">
        <v>171</v>
      </c>
      <c r="F11641" s="197">
        <v>2</v>
      </c>
      <c r="G11641" s="206" t="s">
        <v>604</v>
      </c>
      <c r="H11641" s="373"/>
      <c r="R11641" s="200"/>
    </row>
    <row r="11642" spans="3:18" ht="14.6" customHeight="1" x14ac:dyDescent="0.5">
      <c r="C11642" s="528"/>
      <c r="D11642" s="217">
        <f t="shared" si="11484"/>
        <v>311</v>
      </c>
      <c r="E11642" s="212">
        <f t="shared" si="11484"/>
        <v>-1171</v>
      </c>
      <c r="F11642" s="197">
        <v>3</v>
      </c>
      <c r="G11642" s="208" t="s">
        <v>287</v>
      </c>
      <c r="H11642" s="373"/>
      <c r="R11642" s="200"/>
    </row>
    <row r="11643" spans="3:18" ht="14.6" customHeight="1" thickBot="1" x14ac:dyDescent="0.55000000000000004">
      <c r="C11643" s="529"/>
      <c r="D11643" s="217" t="str">
        <f t="shared" ref="D11643" si="11533">INT((D11642-D$10559-1)/49+1)&amp;"/"&amp;MOD(INT((D11642-D$10559-1)/7),7)+1&amp;"/"&amp;MOD(D11642-D$10559-1,7)+1</f>
        <v>6/4/5</v>
      </c>
      <c r="E11643" s="214"/>
      <c r="F11643" s="197">
        <v>4</v>
      </c>
      <c r="G11643" s="209" t="s">
        <v>605</v>
      </c>
      <c r="H11643" s="373"/>
      <c r="R11643" s="200"/>
    </row>
    <row r="11644" spans="3:18" ht="14.6" customHeight="1" x14ac:dyDescent="0.5">
      <c r="C11644" s="527">
        <v>450</v>
      </c>
      <c r="D11644" s="202" t="str">
        <f t="shared" ref="D11644" si="11534">IF(MOD(D11642-D$10559-1,49)=0,"Jub",IF(MOD(D11642-D$10559,7)=0,"Sab","Yr"))&amp;" "&amp;IF(MOD(D11642-D$10559-1,49)=0,INT(D11642-D$10559-1)/49,"")</f>
        <v xml:space="preserve">Yr </v>
      </c>
      <c r="E11644" s="211">
        <f t="shared" ref="E11644" si="11535">E11640-1</f>
        <v>1171</v>
      </c>
      <c r="F11644" s="197">
        <v>1</v>
      </c>
      <c r="G11644" s="203" t="s">
        <v>288</v>
      </c>
      <c r="H11644" s="373"/>
      <c r="R11644" s="200"/>
    </row>
    <row r="11645" spans="3:18" ht="14.6" customHeight="1" x14ac:dyDescent="0.5">
      <c r="C11645" s="528">
        <f t="shared" ref="C11645" si="11536">C11641+1</f>
        <v>353</v>
      </c>
      <c r="D11645" s="216" t="str">
        <f t="shared" si="11483"/>
        <v>Exodus</v>
      </c>
      <c r="E11645" s="212" t="s">
        <v>171</v>
      </c>
      <c r="F11645" s="197">
        <v>2</v>
      </c>
      <c r="G11645" s="206" t="s">
        <v>604</v>
      </c>
      <c r="H11645" s="373"/>
      <c r="R11645" s="200"/>
    </row>
    <row r="11646" spans="3:18" ht="14.6" customHeight="1" x14ac:dyDescent="0.5">
      <c r="C11646" s="528"/>
      <c r="D11646" s="217">
        <f t="shared" si="11484"/>
        <v>312</v>
      </c>
      <c r="E11646" s="212">
        <f t="shared" si="11484"/>
        <v>-1170</v>
      </c>
      <c r="F11646" s="197">
        <v>3</v>
      </c>
      <c r="G11646" s="208" t="s">
        <v>287</v>
      </c>
      <c r="H11646" s="373"/>
      <c r="R11646" s="200"/>
    </row>
    <row r="11647" spans="3:18" ht="14.6" customHeight="1" thickBot="1" x14ac:dyDescent="0.55000000000000004">
      <c r="C11647" s="529"/>
      <c r="D11647" s="217" t="str">
        <f t="shared" ref="D11647" si="11537">INT((D11646-D$10559-1)/49+1)&amp;"/"&amp;MOD(INT((D11646-D$10559-1)/7),7)+1&amp;"/"&amp;MOD(D11646-D$10559-1,7)+1</f>
        <v>6/4/6</v>
      </c>
      <c r="E11647" s="214"/>
      <c r="F11647" s="197">
        <v>4</v>
      </c>
      <c r="G11647" s="209" t="s">
        <v>605</v>
      </c>
      <c r="H11647" s="373"/>
      <c r="R11647" s="200"/>
    </row>
    <row r="11648" spans="3:18" ht="14.6" customHeight="1" x14ac:dyDescent="0.5">
      <c r="C11648" s="527">
        <v>450</v>
      </c>
      <c r="D11648" s="202" t="str">
        <f t="shared" ref="D11648" si="11538">IF(MOD(D11646-D$10559-1,49)=0,"Jub",IF(MOD(D11646-D$10559,7)=0,"Sab","Yr"))&amp;" "&amp;IF(MOD(D11646-D$10559-1,49)=0,INT(D11646-D$10559-1)/49,"")</f>
        <v xml:space="preserve">Yr </v>
      </c>
      <c r="E11648" s="211">
        <f t="shared" ref="E11648" si="11539">E11644-1</f>
        <v>1170</v>
      </c>
      <c r="F11648" s="197">
        <v>1</v>
      </c>
      <c r="G11648" s="203" t="s">
        <v>288</v>
      </c>
      <c r="H11648" s="373"/>
      <c r="R11648" s="200"/>
    </row>
    <row r="11649" spans="3:18" ht="14.6" customHeight="1" x14ac:dyDescent="0.5">
      <c r="C11649" s="528">
        <f t="shared" ref="C11649" si="11540">C11645+1</f>
        <v>354</v>
      </c>
      <c r="D11649" s="216" t="str">
        <f t="shared" si="11483"/>
        <v>Exodus</v>
      </c>
      <c r="E11649" s="212" t="s">
        <v>171</v>
      </c>
      <c r="F11649" s="197">
        <v>2</v>
      </c>
      <c r="G11649" s="206" t="s">
        <v>604</v>
      </c>
      <c r="H11649" s="373"/>
      <c r="R11649" s="200"/>
    </row>
    <row r="11650" spans="3:18" ht="14.6" customHeight="1" x14ac:dyDescent="0.5">
      <c r="C11650" s="528"/>
      <c r="D11650" s="217">
        <f t="shared" si="11484"/>
        <v>313</v>
      </c>
      <c r="E11650" s="212">
        <f t="shared" si="11484"/>
        <v>-1169</v>
      </c>
      <c r="F11650" s="197">
        <v>3</v>
      </c>
      <c r="G11650" s="208" t="s">
        <v>287</v>
      </c>
      <c r="H11650" s="373"/>
      <c r="R11650" s="200"/>
    </row>
    <row r="11651" spans="3:18" ht="14.6" customHeight="1" thickBot="1" x14ac:dyDescent="0.55000000000000004">
      <c r="C11651" s="529"/>
      <c r="D11651" s="359" t="str">
        <f t="shared" ref="D11651" si="11541">INT((D11650-D$10559-1)/49+1)&amp;"/"&amp;MOD(INT((D11650-D$10559-1)/7),7)+1&amp;"/"&amp;MOD(D11650-D$10559-1,7)+1</f>
        <v>6/4/7</v>
      </c>
      <c r="E11651" s="214"/>
      <c r="F11651" s="197">
        <v>4</v>
      </c>
      <c r="G11651" s="209" t="s">
        <v>605</v>
      </c>
      <c r="H11651" s="373"/>
      <c r="R11651" s="200"/>
    </row>
    <row r="11652" spans="3:18" ht="14.6" customHeight="1" x14ac:dyDescent="0.5">
      <c r="C11652" s="527">
        <v>450</v>
      </c>
      <c r="D11652" s="360" t="str">
        <f t="shared" ref="D11652" si="11542">IF(MOD(D11650-D$10559-1,49)=0,"Jub",IF(MOD(D11650-D$10559,7)=0,"Sab","Yr"))&amp;" "&amp;IF(MOD(D11650-D$10559-1,49)=0,INT(D11650-D$10559-1)/49,"")</f>
        <v xml:space="preserve">Sab </v>
      </c>
      <c r="E11652" s="211">
        <f t="shared" ref="E11652" si="11543">E11648-1</f>
        <v>1169</v>
      </c>
      <c r="F11652" s="197">
        <v>1</v>
      </c>
      <c r="G11652" s="203" t="s">
        <v>288</v>
      </c>
      <c r="H11652" s="373"/>
      <c r="R11652" s="200"/>
    </row>
    <row r="11653" spans="3:18" ht="14.6" customHeight="1" x14ac:dyDescent="0.5">
      <c r="C11653" s="528">
        <f t="shared" ref="C11653" si="11544">C11649+1</f>
        <v>355</v>
      </c>
      <c r="D11653" s="361" t="str">
        <f t="shared" si="11483"/>
        <v>Exodus</v>
      </c>
      <c r="E11653" s="212" t="s">
        <v>171</v>
      </c>
      <c r="F11653" s="197">
        <v>2</v>
      </c>
      <c r="G11653" s="206" t="s">
        <v>604</v>
      </c>
      <c r="H11653" s="373"/>
      <c r="R11653" s="200"/>
    </row>
    <row r="11654" spans="3:18" ht="14.6" customHeight="1" x14ac:dyDescent="0.5">
      <c r="C11654" s="528"/>
      <c r="D11654" s="359">
        <f t="shared" si="11484"/>
        <v>314</v>
      </c>
      <c r="E11654" s="212">
        <f t="shared" si="11484"/>
        <v>-1168</v>
      </c>
      <c r="F11654" s="197">
        <v>3</v>
      </c>
      <c r="G11654" s="208" t="s">
        <v>287</v>
      </c>
      <c r="H11654" s="373"/>
      <c r="R11654" s="200"/>
    </row>
    <row r="11655" spans="3:18" ht="14.6" customHeight="1" thickBot="1" x14ac:dyDescent="0.55000000000000004">
      <c r="C11655" s="529"/>
      <c r="D11655" s="217" t="str">
        <f t="shared" ref="D11655" si="11545">INT((D11654-D$10559-1)/49+1)&amp;"/"&amp;MOD(INT((D11654-D$10559-1)/7),7)+1&amp;"/"&amp;MOD(D11654-D$10559-1,7)+1</f>
        <v>6/5/1</v>
      </c>
      <c r="E11655" s="214"/>
      <c r="F11655" s="197">
        <v>4</v>
      </c>
      <c r="G11655" s="209" t="s">
        <v>605</v>
      </c>
      <c r="H11655" s="373"/>
      <c r="R11655" s="200"/>
    </row>
    <row r="11656" spans="3:18" ht="14.6" customHeight="1" x14ac:dyDescent="0.5">
      <c r="C11656" s="527">
        <v>450</v>
      </c>
      <c r="D11656" s="202" t="str">
        <f t="shared" ref="D11656" si="11546">IF(MOD(D11654-D$10559-1,49)=0,"Jub",IF(MOD(D11654-D$10559,7)=0,"Sab","Yr"))&amp;" "&amp;IF(MOD(D11654-D$10559-1,49)=0,INT(D11654-D$10559-1)/49,"")</f>
        <v xml:space="preserve">Yr </v>
      </c>
      <c r="E11656" s="211">
        <f t="shared" ref="E11656" si="11547">E11652-1</f>
        <v>1168</v>
      </c>
      <c r="F11656" s="197">
        <v>1</v>
      </c>
      <c r="G11656" s="203" t="s">
        <v>288</v>
      </c>
      <c r="H11656" s="373"/>
      <c r="R11656" s="200"/>
    </row>
    <row r="11657" spans="3:18" ht="14.6" customHeight="1" x14ac:dyDescent="0.5">
      <c r="C11657" s="528">
        <f t="shared" ref="C11657" si="11548">C11653+1</f>
        <v>356</v>
      </c>
      <c r="D11657" s="216" t="str">
        <f t="shared" ref="D11657:D11717" si="11549">D11653</f>
        <v>Exodus</v>
      </c>
      <c r="E11657" s="212" t="s">
        <v>171</v>
      </c>
      <c r="F11657" s="197">
        <v>2</v>
      </c>
      <c r="G11657" s="206" t="s">
        <v>604</v>
      </c>
      <c r="H11657" s="373"/>
      <c r="R11657" s="200"/>
    </row>
    <row r="11658" spans="3:18" ht="14.6" customHeight="1" x14ac:dyDescent="0.5">
      <c r="C11658" s="528"/>
      <c r="D11658" s="217">
        <f t="shared" ref="D11658:E11718" si="11550">D11654+1</f>
        <v>315</v>
      </c>
      <c r="E11658" s="212">
        <f t="shared" si="11550"/>
        <v>-1167</v>
      </c>
      <c r="F11658" s="197">
        <v>3</v>
      </c>
      <c r="G11658" s="208" t="s">
        <v>287</v>
      </c>
      <c r="H11658" s="373"/>
      <c r="R11658" s="200"/>
    </row>
    <row r="11659" spans="3:18" ht="14.6" customHeight="1" thickBot="1" x14ac:dyDescent="0.55000000000000004">
      <c r="C11659" s="529"/>
      <c r="D11659" s="217" t="str">
        <f t="shared" ref="D11659" si="11551">INT((D11658-D$10559-1)/49+1)&amp;"/"&amp;MOD(INT((D11658-D$10559-1)/7),7)+1&amp;"/"&amp;MOD(D11658-D$10559-1,7)+1</f>
        <v>6/5/2</v>
      </c>
      <c r="E11659" s="214"/>
      <c r="F11659" s="197">
        <v>4</v>
      </c>
      <c r="G11659" s="209" t="s">
        <v>605</v>
      </c>
      <c r="H11659" s="373"/>
      <c r="R11659" s="200"/>
    </row>
    <row r="11660" spans="3:18" ht="14.6" customHeight="1" x14ac:dyDescent="0.5">
      <c r="C11660" s="527">
        <v>450</v>
      </c>
      <c r="D11660" s="202" t="str">
        <f t="shared" ref="D11660" si="11552">IF(MOD(D11658-D$10559-1,49)=0,"Jub",IF(MOD(D11658-D$10559,7)=0,"Sab","Yr"))&amp;" "&amp;IF(MOD(D11658-D$10559-1,49)=0,INT(D11658-D$10559-1)/49,"")</f>
        <v xml:space="preserve">Yr </v>
      </c>
      <c r="E11660" s="211">
        <f t="shared" ref="E11660" si="11553">E11656-1</f>
        <v>1167</v>
      </c>
      <c r="F11660" s="197">
        <v>1</v>
      </c>
      <c r="G11660" s="203" t="s">
        <v>288</v>
      </c>
      <c r="H11660" s="373"/>
      <c r="R11660" s="200"/>
    </row>
    <row r="11661" spans="3:18" ht="14.6" customHeight="1" x14ac:dyDescent="0.5">
      <c r="C11661" s="528">
        <f t="shared" ref="C11661" si="11554">C11657+1</f>
        <v>357</v>
      </c>
      <c r="D11661" s="216" t="str">
        <f t="shared" si="11549"/>
        <v>Exodus</v>
      </c>
      <c r="E11661" s="212" t="s">
        <v>171</v>
      </c>
      <c r="F11661" s="197">
        <v>2</v>
      </c>
      <c r="G11661" s="206" t="s">
        <v>604</v>
      </c>
      <c r="H11661" s="373"/>
      <c r="R11661" s="200"/>
    </row>
    <row r="11662" spans="3:18" ht="14.6" customHeight="1" x14ac:dyDescent="0.5">
      <c r="C11662" s="528"/>
      <c r="D11662" s="217">
        <f t="shared" si="11550"/>
        <v>316</v>
      </c>
      <c r="E11662" s="212">
        <f t="shared" si="11550"/>
        <v>-1166</v>
      </c>
      <c r="F11662" s="197">
        <v>3</v>
      </c>
      <c r="G11662" s="208" t="s">
        <v>287</v>
      </c>
      <c r="H11662" s="373"/>
      <c r="R11662" s="200"/>
    </row>
    <row r="11663" spans="3:18" ht="14.6" customHeight="1" thickBot="1" x14ac:dyDescent="0.55000000000000004">
      <c r="C11663" s="529"/>
      <c r="D11663" s="217" t="str">
        <f t="shared" ref="D11663" si="11555">INT((D11662-D$10559-1)/49+1)&amp;"/"&amp;MOD(INT((D11662-D$10559-1)/7),7)+1&amp;"/"&amp;MOD(D11662-D$10559-1,7)+1</f>
        <v>6/5/3</v>
      </c>
      <c r="E11663" s="214"/>
      <c r="F11663" s="197">
        <v>4</v>
      </c>
      <c r="G11663" s="209" t="s">
        <v>605</v>
      </c>
      <c r="H11663" s="373"/>
      <c r="R11663" s="200"/>
    </row>
    <row r="11664" spans="3:18" ht="14.6" customHeight="1" x14ac:dyDescent="0.5">
      <c r="C11664" s="527">
        <v>450</v>
      </c>
      <c r="D11664" s="202" t="str">
        <f t="shared" ref="D11664" si="11556">IF(MOD(D11662-D$10559-1,49)=0,"Jub",IF(MOD(D11662-D$10559,7)=0,"Sab","Yr"))&amp;" "&amp;IF(MOD(D11662-D$10559-1,49)=0,INT(D11662-D$10559-1)/49,"")</f>
        <v xml:space="preserve">Yr </v>
      </c>
      <c r="E11664" s="211">
        <f t="shared" ref="E11664" si="11557">E11660-1</f>
        <v>1166</v>
      </c>
      <c r="F11664" s="197">
        <v>1</v>
      </c>
      <c r="G11664" s="203" t="s">
        <v>288</v>
      </c>
      <c r="H11664" s="373"/>
      <c r="R11664" s="200"/>
    </row>
    <row r="11665" spans="3:18" ht="14.6" customHeight="1" x14ac:dyDescent="0.5">
      <c r="C11665" s="528">
        <f t="shared" ref="C11665" si="11558">C11661+1</f>
        <v>358</v>
      </c>
      <c r="D11665" s="216" t="str">
        <f t="shared" si="11549"/>
        <v>Exodus</v>
      </c>
      <c r="E11665" s="212" t="s">
        <v>171</v>
      </c>
      <c r="F11665" s="197">
        <v>2</v>
      </c>
      <c r="G11665" s="206" t="s">
        <v>604</v>
      </c>
      <c r="H11665" s="373"/>
      <c r="R11665" s="200"/>
    </row>
    <row r="11666" spans="3:18" ht="14.6" customHeight="1" x14ac:dyDescent="0.5">
      <c r="C11666" s="528"/>
      <c r="D11666" s="217">
        <f t="shared" si="11550"/>
        <v>317</v>
      </c>
      <c r="E11666" s="212">
        <f t="shared" si="11550"/>
        <v>-1165</v>
      </c>
      <c r="F11666" s="197">
        <v>3</v>
      </c>
      <c r="G11666" s="208" t="s">
        <v>287</v>
      </c>
      <c r="H11666" s="373"/>
      <c r="R11666" s="200"/>
    </row>
    <row r="11667" spans="3:18" ht="14.6" customHeight="1" thickBot="1" x14ac:dyDescent="0.55000000000000004">
      <c r="C11667" s="529"/>
      <c r="D11667" s="217" t="str">
        <f t="shared" ref="D11667" si="11559">INT((D11666-D$10559-1)/49+1)&amp;"/"&amp;MOD(INT((D11666-D$10559-1)/7),7)+1&amp;"/"&amp;MOD(D11666-D$10559-1,7)+1</f>
        <v>6/5/4</v>
      </c>
      <c r="E11667" s="214"/>
      <c r="F11667" s="197">
        <v>4</v>
      </c>
      <c r="G11667" s="209" t="s">
        <v>605</v>
      </c>
      <c r="H11667" s="373"/>
      <c r="R11667" s="200"/>
    </row>
    <row r="11668" spans="3:18" ht="14.6" customHeight="1" x14ac:dyDescent="0.5">
      <c r="C11668" s="527">
        <v>450</v>
      </c>
      <c r="D11668" s="202" t="str">
        <f t="shared" ref="D11668" si="11560">IF(MOD(D11666-D$10559-1,49)=0,"Jub",IF(MOD(D11666-D$10559,7)=0,"Sab","Yr"))&amp;" "&amp;IF(MOD(D11666-D$10559-1,49)=0,INT(D11666-D$10559-1)/49,"")</f>
        <v xml:space="preserve">Yr </v>
      </c>
      <c r="E11668" s="211">
        <f t="shared" ref="E11668" si="11561">E11664-1</f>
        <v>1165</v>
      </c>
      <c r="F11668" s="197">
        <v>1</v>
      </c>
      <c r="G11668" s="203" t="s">
        <v>288</v>
      </c>
      <c r="H11668" s="373"/>
      <c r="R11668" s="200"/>
    </row>
    <row r="11669" spans="3:18" ht="14.6" customHeight="1" x14ac:dyDescent="0.5">
      <c r="C11669" s="528">
        <f t="shared" ref="C11669" si="11562">C11665+1</f>
        <v>359</v>
      </c>
      <c r="D11669" s="216" t="str">
        <f t="shared" si="11549"/>
        <v>Exodus</v>
      </c>
      <c r="E11669" s="212" t="s">
        <v>171</v>
      </c>
      <c r="F11669" s="197">
        <v>2</v>
      </c>
      <c r="G11669" s="206" t="s">
        <v>604</v>
      </c>
      <c r="H11669" s="373"/>
      <c r="R11669" s="200"/>
    </row>
    <row r="11670" spans="3:18" ht="14.6" customHeight="1" x14ac:dyDescent="0.5">
      <c r="C11670" s="528"/>
      <c r="D11670" s="217">
        <f t="shared" si="11550"/>
        <v>318</v>
      </c>
      <c r="E11670" s="212">
        <f t="shared" si="11550"/>
        <v>-1164</v>
      </c>
      <c r="F11670" s="197">
        <v>3</v>
      </c>
      <c r="G11670" s="208" t="s">
        <v>287</v>
      </c>
      <c r="H11670" s="373"/>
      <c r="R11670" s="200"/>
    </row>
    <row r="11671" spans="3:18" ht="14.6" customHeight="1" thickBot="1" x14ac:dyDescent="0.55000000000000004">
      <c r="C11671" s="529"/>
      <c r="D11671" s="217" t="str">
        <f t="shared" ref="D11671" si="11563">INT((D11670-D$10559-1)/49+1)&amp;"/"&amp;MOD(INT((D11670-D$10559-1)/7),7)+1&amp;"/"&amp;MOD(D11670-D$10559-1,7)+1</f>
        <v>6/5/5</v>
      </c>
      <c r="E11671" s="214"/>
      <c r="F11671" s="197">
        <v>4</v>
      </c>
      <c r="G11671" s="209" t="s">
        <v>605</v>
      </c>
      <c r="H11671" s="373"/>
      <c r="R11671" s="200"/>
    </row>
    <row r="11672" spans="3:18" ht="14.6" customHeight="1" x14ac:dyDescent="0.5">
      <c r="C11672" s="527">
        <v>450</v>
      </c>
      <c r="D11672" s="202" t="str">
        <f t="shared" ref="D11672" si="11564">IF(MOD(D11670-D$10559-1,49)=0,"Jub",IF(MOD(D11670-D$10559,7)=0,"Sab","Yr"))&amp;" "&amp;IF(MOD(D11670-D$10559-1,49)=0,INT(D11670-D$10559-1)/49,"")</f>
        <v xml:space="preserve">Yr </v>
      </c>
      <c r="E11672" s="211">
        <f t="shared" ref="E11672" si="11565">E11668-1</f>
        <v>1164</v>
      </c>
      <c r="F11672" s="197">
        <v>1</v>
      </c>
      <c r="G11672" s="203" t="s">
        <v>288</v>
      </c>
      <c r="H11672" s="373"/>
      <c r="R11672" s="200"/>
    </row>
    <row r="11673" spans="3:18" ht="14.6" customHeight="1" x14ac:dyDescent="0.5">
      <c r="C11673" s="528">
        <f t="shared" ref="C11673" si="11566">C11669+1</f>
        <v>360</v>
      </c>
      <c r="D11673" s="216" t="str">
        <f t="shared" si="11549"/>
        <v>Exodus</v>
      </c>
      <c r="E11673" s="212" t="s">
        <v>171</v>
      </c>
      <c r="F11673" s="197">
        <v>2</v>
      </c>
      <c r="G11673" s="206" t="s">
        <v>604</v>
      </c>
      <c r="H11673" s="373"/>
      <c r="R11673" s="200"/>
    </row>
    <row r="11674" spans="3:18" ht="14.6" customHeight="1" x14ac:dyDescent="0.5">
      <c r="C11674" s="528"/>
      <c r="D11674" s="217">
        <f t="shared" si="11550"/>
        <v>319</v>
      </c>
      <c r="E11674" s="212">
        <f t="shared" si="11550"/>
        <v>-1163</v>
      </c>
      <c r="F11674" s="197">
        <v>3</v>
      </c>
      <c r="G11674" s="208" t="s">
        <v>287</v>
      </c>
      <c r="H11674" s="373"/>
      <c r="R11674" s="200"/>
    </row>
    <row r="11675" spans="3:18" ht="14.6" customHeight="1" thickBot="1" x14ac:dyDescent="0.55000000000000004">
      <c r="C11675" s="529"/>
      <c r="D11675" s="217" t="str">
        <f t="shared" ref="D11675" si="11567">INT((D11674-D$10559-1)/49+1)&amp;"/"&amp;MOD(INT((D11674-D$10559-1)/7),7)+1&amp;"/"&amp;MOD(D11674-D$10559-1,7)+1</f>
        <v>6/5/6</v>
      </c>
      <c r="E11675" s="214"/>
      <c r="F11675" s="197">
        <v>4</v>
      </c>
      <c r="G11675" s="209" t="s">
        <v>605</v>
      </c>
      <c r="H11675" s="373"/>
      <c r="R11675" s="200"/>
    </row>
    <row r="11676" spans="3:18" ht="14.6" customHeight="1" x14ac:dyDescent="0.5">
      <c r="C11676" s="527">
        <v>450</v>
      </c>
      <c r="D11676" s="202" t="str">
        <f t="shared" ref="D11676" si="11568">IF(MOD(D11674-D$10559-1,49)=0,"Jub",IF(MOD(D11674-D$10559,7)=0,"Sab","Yr"))&amp;" "&amp;IF(MOD(D11674-D$10559-1,49)=0,INT(D11674-D$10559-1)/49,"")</f>
        <v xml:space="preserve">Yr </v>
      </c>
      <c r="E11676" s="211">
        <f t="shared" ref="E11676" si="11569">E11672-1</f>
        <v>1163</v>
      </c>
      <c r="F11676" s="197">
        <v>1</v>
      </c>
      <c r="G11676" s="203" t="s">
        <v>288</v>
      </c>
      <c r="H11676" s="373"/>
      <c r="R11676" s="200"/>
    </row>
    <row r="11677" spans="3:18" ht="14.6" customHeight="1" x14ac:dyDescent="0.5">
      <c r="C11677" s="528">
        <f t="shared" ref="C11677" si="11570">C11673+1</f>
        <v>361</v>
      </c>
      <c r="D11677" s="216" t="str">
        <f t="shared" si="11549"/>
        <v>Exodus</v>
      </c>
      <c r="E11677" s="212" t="s">
        <v>171</v>
      </c>
      <c r="F11677" s="197">
        <v>2</v>
      </c>
      <c r="G11677" s="206" t="s">
        <v>604</v>
      </c>
      <c r="H11677" s="373"/>
      <c r="R11677" s="200"/>
    </row>
    <row r="11678" spans="3:18" ht="14.6" customHeight="1" x14ac:dyDescent="0.5">
      <c r="C11678" s="528"/>
      <c r="D11678" s="217">
        <f t="shared" si="11550"/>
        <v>320</v>
      </c>
      <c r="E11678" s="212">
        <f t="shared" si="11550"/>
        <v>-1162</v>
      </c>
      <c r="F11678" s="197">
        <v>3</v>
      </c>
      <c r="G11678" s="208" t="s">
        <v>287</v>
      </c>
      <c r="H11678" s="373"/>
      <c r="R11678" s="200"/>
    </row>
    <row r="11679" spans="3:18" ht="14.6" customHeight="1" thickBot="1" x14ac:dyDescent="0.55000000000000004">
      <c r="C11679" s="529"/>
      <c r="D11679" s="359" t="str">
        <f t="shared" ref="D11679" si="11571">INT((D11678-D$10559-1)/49+1)&amp;"/"&amp;MOD(INT((D11678-D$10559-1)/7),7)+1&amp;"/"&amp;MOD(D11678-D$10559-1,7)+1</f>
        <v>6/5/7</v>
      </c>
      <c r="E11679" s="214"/>
      <c r="F11679" s="197">
        <v>4</v>
      </c>
      <c r="G11679" s="209" t="s">
        <v>605</v>
      </c>
      <c r="H11679" s="373"/>
      <c r="R11679" s="200"/>
    </row>
    <row r="11680" spans="3:18" ht="14.6" customHeight="1" x14ac:dyDescent="0.5">
      <c r="C11680" s="527">
        <v>450</v>
      </c>
      <c r="D11680" s="360" t="str">
        <f t="shared" ref="D11680" si="11572">IF(MOD(D11678-D$10559-1,49)=0,"Jub",IF(MOD(D11678-D$10559,7)=0,"Sab","Yr"))&amp;" "&amp;IF(MOD(D11678-D$10559-1,49)=0,INT(D11678-D$10559-1)/49,"")</f>
        <v xml:space="preserve">Sab </v>
      </c>
      <c r="E11680" s="211">
        <f t="shared" ref="E11680" si="11573">E11676-1</f>
        <v>1162</v>
      </c>
      <c r="F11680" s="197">
        <v>1</v>
      </c>
      <c r="G11680" s="203" t="s">
        <v>288</v>
      </c>
      <c r="H11680" s="373"/>
      <c r="R11680" s="200"/>
    </row>
    <row r="11681" spans="3:18" ht="14.6" customHeight="1" x14ac:dyDescent="0.5">
      <c r="C11681" s="528">
        <f t="shared" ref="C11681" si="11574">C11677+1</f>
        <v>362</v>
      </c>
      <c r="D11681" s="361" t="str">
        <f t="shared" si="11549"/>
        <v>Exodus</v>
      </c>
      <c r="E11681" s="212" t="s">
        <v>171</v>
      </c>
      <c r="F11681" s="197">
        <v>2</v>
      </c>
      <c r="G11681" s="206" t="s">
        <v>604</v>
      </c>
      <c r="H11681" s="373"/>
      <c r="R11681" s="200"/>
    </row>
    <row r="11682" spans="3:18" ht="14.6" customHeight="1" x14ac:dyDescent="0.5">
      <c r="C11682" s="528"/>
      <c r="D11682" s="359">
        <f t="shared" si="11550"/>
        <v>321</v>
      </c>
      <c r="E11682" s="212">
        <f t="shared" si="11550"/>
        <v>-1161</v>
      </c>
      <c r="F11682" s="197">
        <v>3</v>
      </c>
      <c r="G11682" s="208" t="s">
        <v>287</v>
      </c>
      <c r="H11682" s="373"/>
      <c r="R11682" s="200"/>
    </row>
    <row r="11683" spans="3:18" ht="14.6" customHeight="1" thickBot="1" x14ac:dyDescent="0.55000000000000004">
      <c r="C11683" s="529"/>
      <c r="D11683" s="217" t="str">
        <f t="shared" ref="D11683" si="11575">INT((D11682-D$10559-1)/49+1)&amp;"/"&amp;MOD(INT((D11682-D$10559-1)/7),7)+1&amp;"/"&amp;MOD(D11682-D$10559-1,7)+1</f>
        <v>6/6/1</v>
      </c>
      <c r="E11683" s="214"/>
      <c r="F11683" s="197">
        <v>4</v>
      </c>
      <c r="G11683" s="209" t="s">
        <v>605</v>
      </c>
      <c r="H11683" s="373"/>
      <c r="R11683" s="200"/>
    </row>
    <row r="11684" spans="3:18" ht="14.6" customHeight="1" x14ac:dyDescent="0.5">
      <c r="C11684" s="527">
        <v>450</v>
      </c>
      <c r="D11684" s="202" t="str">
        <f t="shared" ref="D11684" si="11576">IF(MOD(D11682-D$10559-1,49)=0,"Jub",IF(MOD(D11682-D$10559,7)=0,"Sab","Yr"))&amp;" "&amp;IF(MOD(D11682-D$10559-1,49)=0,INT(D11682-D$10559-1)/49,"")</f>
        <v xml:space="preserve">Yr </v>
      </c>
      <c r="E11684" s="211">
        <f t="shared" ref="E11684" si="11577">E11680-1</f>
        <v>1161</v>
      </c>
      <c r="F11684" s="197">
        <v>1</v>
      </c>
      <c r="G11684" s="203" t="s">
        <v>288</v>
      </c>
      <c r="H11684" s="373"/>
      <c r="R11684" s="200"/>
    </row>
    <row r="11685" spans="3:18" ht="14.6" customHeight="1" x14ac:dyDescent="0.5">
      <c r="C11685" s="528">
        <f t="shared" ref="C11685" si="11578">C11681+1</f>
        <v>363</v>
      </c>
      <c r="D11685" s="216" t="str">
        <f t="shared" si="11549"/>
        <v>Exodus</v>
      </c>
      <c r="E11685" s="212" t="s">
        <v>171</v>
      </c>
      <c r="F11685" s="197">
        <v>2</v>
      </c>
      <c r="G11685" s="206" t="s">
        <v>604</v>
      </c>
      <c r="H11685" s="373"/>
      <c r="R11685" s="200"/>
    </row>
    <row r="11686" spans="3:18" ht="14.6" customHeight="1" x14ac:dyDescent="0.5">
      <c r="C11686" s="528"/>
      <c r="D11686" s="217">
        <f t="shared" si="11550"/>
        <v>322</v>
      </c>
      <c r="E11686" s="212">
        <f t="shared" si="11550"/>
        <v>-1160</v>
      </c>
      <c r="F11686" s="197">
        <v>3</v>
      </c>
      <c r="G11686" s="208" t="s">
        <v>287</v>
      </c>
      <c r="H11686" s="373"/>
      <c r="R11686" s="200"/>
    </row>
    <row r="11687" spans="3:18" ht="14.6" customHeight="1" thickBot="1" x14ac:dyDescent="0.55000000000000004">
      <c r="C11687" s="529"/>
      <c r="D11687" s="217" t="str">
        <f t="shared" ref="D11687" si="11579">INT((D11686-D$10559-1)/49+1)&amp;"/"&amp;MOD(INT((D11686-D$10559-1)/7),7)+1&amp;"/"&amp;MOD(D11686-D$10559-1,7)+1</f>
        <v>6/6/2</v>
      </c>
      <c r="E11687" s="214"/>
      <c r="F11687" s="197">
        <v>4</v>
      </c>
      <c r="G11687" s="209" t="s">
        <v>605</v>
      </c>
      <c r="H11687" s="373"/>
      <c r="R11687" s="200"/>
    </row>
    <row r="11688" spans="3:18" ht="14.6" customHeight="1" x14ac:dyDescent="0.5">
      <c r="C11688" s="527">
        <v>450</v>
      </c>
      <c r="D11688" s="202" t="str">
        <f t="shared" ref="D11688" si="11580">IF(MOD(D11686-D$10559-1,49)=0,"Jub",IF(MOD(D11686-D$10559,7)=0,"Sab","Yr"))&amp;" "&amp;IF(MOD(D11686-D$10559-1,49)=0,INT(D11686-D$10559-1)/49,"")</f>
        <v xml:space="preserve">Yr </v>
      </c>
      <c r="E11688" s="211">
        <f t="shared" ref="E11688" si="11581">E11684-1</f>
        <v>1160</v>
      </c>
      <c r="F11688" s="197">
        <v>1</v>
      </c>
      <c r="G11688" s="203" t="s">
        <v>288</v>
      </c>
      <c r="H11688" s="373"/>
      <c r="R11688" s="200"/>
    </row>
    <row r="11689" spans="3:18" ht="14.6" customHeight="1" x14ac:dyDescent="0.5">
      <c r="C11689" s="528">
        <f t="shared" ref="C11689" si="11582">C11685+1</f>
        <v>364</v>
      </c>
      <c r="D11689" s="216" t="str">
        <f t="shared" si="11549"/>
        <v>Exodus</v>
      </c>
      <c r="E11689" s="212" t="s">
        <v>171</v>
      </c>
      <c r="F11689" s="197">
        <v>2</v>
      </c>
      <c r="G11689" s="206" t="s">
        <v>604</v>
      </c>
      <c r="H11689" s="373"/>
      <c r="R11689" s="200"/>
    </row>
    <row r="11690" spans="3:18" ht="14.6" customHeight="1" x14ac:dyDescent="0.5">
      <c r="C11690" s="528"/>
      <c r="D11690" s="217">
        <f t="shared" si="11550"/>
        <v>323</v>
      </c>
      <c r="E11690" s="212">
        <f t="shared" si="11550"/>
        <v>-1159</v>
      </c>
      <c r="F11690" s="197">
        <v>3</v>
      </c>
      <c r="G11690" s="208" t="s">
        <v>287</v>
      </c>
      <c r="H11690" s="373"/>
      <c r="R11690" s="200"/>
    </row>
    <row r="11691" spans="3:18" ht="14.6" customHeight="1" thickBot="1" x14ac:dyDescent="0.55000000000000004">
      <c r="C11691" s="529"/>
      <c r="D11691" s="217" t="str">
        <f t="shared" ref="D11691" si="11583">INT((D11690-D$10559-1)/49+1)&amp;"/"&amp;MOD(INT((D11690-D$10559-1)/7),7)+1&amp;"/"&amp;MOD(D11690-D$10559-1,7)+1</f>
        <v>6/6/3</v>
      </c>
      <c r="E11691" s="214"/>
      <c r="F11691" s="197">
        <v>4</v>
      </c>
      <c r="G11691" s="209" t="s">
        <v>605</v>
      </c>
      <c r="H11691" s="373"/>
      <c r="R11691" s="200"/>
    </row>
    <row r="11692" spans="3:18" ht="14.6" customHeight="1" x14ac:dyDescent="0.5">
      <c r="C11692" s="527">
        <v>450</v>
      </c>
      <c r="D11692" s="202" t="str">
        <f t="shared" ref="D11692" si="11584">IF(MOD(D11690-D$10559-1,49)=0,"Jub",IF(MOD(D11690-D$10559,7)=0,"Sab","Yr"))&amp;" "&amp;IF(MOD(D11690-D$10559-1,49)=0,INT(D11690-D$10559-1)/49,"")</f>
        <v xml:space="preserve">Yr </v>
      </c>
      <c r="E11692" s="211">
        <f t="shared" ref="E11692" si="11585">E11688-1</f>
        <v>1159</v>
      </c>
      <c r="F11692" s="197">
        <v>1</v>
      </c>
      <c r="G11692" s="203" t="s">
        <v>288</v>
      </c>
      <c r="H11692" s="373"/>
      <c r="R11692" s="200"/>
    </row>
    <row r="11693" spans="3:18" ht="14.6" customHeight="1" x14ac:dyDescent="0.5">
      <c r="C11693" s="528">
        <f t="shared" ref="C11693" si="11586">C11689+1</f>
        <v>365</v>
      </c>
      <c r="D11693" s="216" t="str">
        <f t="shared" si="11549"/>
        <v>Exodus</v>
      </c>
      <c r="E11693" s="212" t="s">
        <v>171</v>
      </c>
      <c r="F11693" s="197">
        <v>2</v>
      </c>
      <c r="G11693" s="206" t="s">
        <v>604</v>
      </c>
      <c r="H11693" s="373"/>
      <c r="R11693" s="200"/>
    </row>
    <row r="11694" spans="3:18" ht="14.6" customHeight="1" x14ac:dyDescent="0.5">
      <c r="C11694" s="528"/>
      <c r="D11694" s="217">
        <f t="shared" si="11550"/>
        <v>324</v>
      </c>
      <c r="E11694" s="212">
        <f t="shared" si="11550"/>
        <v>-1158</v>
      </c>
      <c r="F11694" s="197">
        <v>3</v>
      </c>
      <c r="G11694" s="208" t="s">
        <v>287</v>
      </c>
      <c r="H11694" s="373"/>
      <c r="R11694" s="200"/>
    </row>
    <row r="11695" spans="3:18" ht="14.6" customHeight="1" thickBot="1" x14ac:dyDescent="0.55000000000000004">
      <c r="C11695" s="529"/>
      <c r="D11695" s="217" t="str">
        <f t="shared" ref="D11695" si="11587">INT((D11694-D$10559-1)/49+1)&amp;"/"&amp;MOD(INT((D11694-D$10559-1)/7),7)+1&amp;"/"&amp;MOD(D11694-D$10559-1,7)+1</f>
        <v>6/6/4</v>
      </c>
      <c r="E11695" s="214"/>
      <c r="F11695" s="197">
        <v>4</v>
      </c>
      <c r="G11695" s="209" t="s">
        <v>605</v>
      </c>
      <c r="H11695" s="373"/>
      <c r="R11695" s="200"/>
    </row>
    <row r="11696" spans="3:18" ht="14.6" customHeight="1" x14ac:dyDescent="0.5">
      <c r="C11696" s="527">
        <v>450</v>
      </c>
      <c r="D11696" s="202" t="str">
        <f t="shared" ref="D11696" si="11588">IF(MOD(D11694-D$10559-1,49)=0,"Jub",IF(MOD(D11694-D$10559,7)=0,"Sab","Yr"))&amp;" "&amp;IF(MOD(D11694-D$10559-1,49)=0,INT(D11694-D$10559-1)/49,"")</f>
        <v xml:space="preserve">Yr </v>
      </c>
      <c r="E11696" s="211">
        <f t="shared" ref="E11696" si="11589">E11692-1</f>
        <v>1158</v>
      </c>
      <c r="F11696" s="197">
        <v>1</v>
      </c>
      <c r="G11696" s="203" t="s">
        <v>288</v>
      </c>
      <c r="H11696" s="373"/>
      <c r="R11696" s="200"/>
    </row>
    <row r="11697" spans="3:18" ht="14.6" customHeight="1" x14ac:dyDescent="0.5">
      <c r="C11697" s="528">
        <f t="shared" ref="C11697" si="11590">C11693+1</f>
        <v>366</v>
      </c>
      <c r="D11697" s="216" t="str">
        <f t="shared" si="11549"/>
        <v>Exodus</v>
      </c>
      <c r="E11697" s="212" t="s">
        <v>171</v>
      </c>
      <c r="F11697" s="197">
        <v>2</v>
      </c>
      <c r="G11697" s="206" t="s">
        <v>604</v>
      </c>
      <c r="H11697" s="373"/>
      <c r="R11697" s="200"/>
    </row>
    <row r="11698" spans="3:18" ht="14.6" customHeight="1" x14ac:dyDescent="0.5">
      <c r="C11698" s="528"/>
      <c r="D11698" s="217">
        <f t="shared" si="11550"/>
        <v>325</v>
      </c>
      <c r="E11698" s="212">
        <f t="shared" si="11550"/>
        <v>-1157</v>
      </c>
      <c r="F11698" s="197">
        <v>3</v>
      </c>
      <c r="G11698" s="208" t="s">
        <v>287</v>
      </c>
      <c r="H11698" s="373"/>
      <c r="R11698" s="200"/>
    </row>
    <row r="11699" spans="3:18" ht="14.6" customHeight="1" thickBot="1" x14ac:dyDescent="0.55000000000000004">
      <c r="C11699" s="529"/>
      <c r="D11699" s="217" t="str">
        <f t="shared" ref="D11699" si="11591">INT((D11698-D$10559-1)/49+1)&amp;"/"&amp;MOD(INT((D11698-D$10559-1)/7),7)+1&amp;"/"&amp;MOD(D11698-D$10559-1,7)+1</f>
        <v>6/6/5</v>
      </c>
      <c r="E11699" s="214"/>
      <c r="F11699" s="197">
        <v>4</v>
      </c>
      <c r="G11699" s="209" t="s">
        <v>605</v>
      </c>
      <c r="H11699" s="373"/>
      <c r="R11699" s="200"/>
    </row>
    <row r="11700" spans="3:18" ht="14.6" customHeight="1" x14ac:dyDescent="0.5">
      <c r="C11700" s="527">
        <v>450</v>
      </c>
      <c r="D11700" s="202" t="str">
        <f t="shared" ref="D11700" si="11592">IF(MOD(D11698-D$10559-1,49)=0,"Jub",IF(MOD(D11698-D$10559,7)=0,"Sab","Yr"))&amp;" "&amp;IF(MOD(D11698-D$10559-1,49)=0,INT(D11698-D$10559-1)/49,"")</f>
        <v xml:space="preserve">Yr </v>
      </c>
      <c r="E11700" s="211">
        <f t="shared" ref="E11700" si="11593">E11696-1</f>
        <v>1157</v>
      </c>
      <c r="F11700" s="197">
        <v>1</v>
      </c>
      <c r="G11700" s="203" t="s">
        <v>288</v>
      </c>
      <c r="H11700" s="373"/>
      <c r="R11700" s="200"/>
    </row>
    <row r="11701" spans="3:18" ht="14.6" customHeight="1" x14ac:dyDescent="0.5">
      <c r="C11701" s="528">
        <f t="shared" ref="C11701" si="11594">C11697+1</f>
        <v>367</v>
      </c>
      <c r="D11701" s="216" t="str">
        <f t="shared" si="11549"/>
        <v>Exodus</v>
      </c>
      <c r="E11701" s="212" t="s">
        <v>171</v>
      </c>
      <c r="F11701" s="197">
        <v>2</v>
      </c>
      <c r="G11701" s="206" t="s">
        <v>604</v>
      </c>
      <c r="H11701" s="373"/>
      <c r="R11701" s="200"/>
    </row>
    <row r="11702" spans="3:18" ht="14.6" customHeight="1" x14ac:dyDescent="0.5">
      <c r="C11702" s="528"/>
      <c r="D11702" s="217">
        <f t="shared" si="11550"/>
        <v>326</v>
      </c>
      <c r="E11702" s="212">
        <f t="shared" si="11550"/>
        <v>-1156</v>
      </c>
      <c r="F11702" s="197">
        <v>3</v>
      </c>
      <c r="G11702" s="208" t="s">
        <v>287</v>
      </c>
      <c r="H11702" s="373"/>
      <c r="R11702" s="200"/>
    </row>
    <row r="11703" spans="3:18" ht="14.6" customHeight="1" thickBot="1" x14ac:dyDescent="0.55000000000000004">
      <c r="C11703" s="529"/>
      <c r="D11703" s="217" t="str">
        <f t="shared" ref="D11703" si="11595">INT((D11702-D$10559-1)/49+1)&amp;"/"&amp;MOD(INT((D11702-D$10559-1)/7),7)+1&amp;"/"&amp;MOD(D11702-D$10559-1,7)+1</f>
        <v>6/6/6</v>
      </c>
      <c r="E11703" s="214"/>
      <c r="F11703" s="197">
        <v>4</v>
      </c>
      <c r="G11703" s="209" t="s">
        <v>605</v>
      </c>
      <c r="H11703" s="373"/>
      <c r="R11703" s="200"/>
    </row>
    <row r="11704" spans="3:18" ht="14.6" customHeight="1" x14ac:dyDescent="0.5">
      <c r="C11704" s="527">
        <v>450</v>
      </c>
      <c r="D11704" s="202" t="str">
        <f t="shared" ref="D11704" si="11596">IF(MOD(D11702-D$10559-1,49)=0,"Jub",IF(MOD(D11702-D$10559,7)=0,"Sab","Yr"))&amp;" "&amp;IF(MOD(D11702-D$10559-1,49)=0,INT(D11702-D$10559-1)/49,"")</f>
        <v xml:space="preserve">Yr </v>
      </c>
      <c r="E11704" s="211">
        <f t="shared" ref="E11704" si="11597">E11700-1</f>
        <v>1156</v>
      </c>
      <c r="F11704" s="197">
        <v>1</v>
      </c>
      <c r="G11704" s="203" t="s">
        <v>288</v>
      </c>
      <c r="H11704" s="373"/>
      <c r="R11704" s="200"/>
    </row>
    <row r="11705" spans="3:18" ht="14.6" customHeight="1" x14ac:dyDescent="0.5">
      <c r="C11705" s="528">
        <f t="shared" ref="C11705" si="11598">C11701+1</f>
        <v>368</v>
      </c>
      <c r="D11705" s="216" t="str">
        <f t="shared" si="11549"/>
        <v>Exodus</v>
      </c>
      <c r="E11705" s="212" t="s">
        <v>171</v>
      </c>
      <c r="F11705" s="197">
        <v>2</v>
      </c>
      <c r="G11705" s="206" t="s">
        <v>604</v>
      </c>
      <c r="H11705" s="373"/>
      <c r="R11705" s="200"/>
    </row>
    <row r="11706" spans="3:18" ht="14.6" customHeight="1" x14ac:dyDescent="0.5">
      <c r="C11706" s="528"/>
      <c r="D11706" s="217">
        <f t="shared" si="11550"/>
        <v>327</v>
      </c>
      <c r="E11706" s="212">
        <f t="shared" si="11550"/>
        <v>-1155</v>
      </c>
      <c r="F11706" s="197">
        <v>3</v>
      </c>
      <c r="G11706" s="208" t="s">
        <v>287</v>
      </c>
      <c r="H11706" s="373"/>
      <c r="R11706" s="200"/>
    </row>
    <row r="11707" spans="3:18" ht="14.6" customHeight="1" thickBot="1" x14ac:dyDescent="0.55000000000000004">
      <c r="C11707" s="529"/>
      <c r="D11707" s="359" t="str">
        <f t="shared" ref="D11707" si="11599">INT((D11706-D$10559-1)/49+1)&amp;"/"&amp;MOD(INT((D11706-D$10559-1)/7),7)+1&amp;"/"&amp;MOD(D11706-D$10559-1,7)+1</f>
        <v>6/6/7</v>
      </c>
      <c r="E11707" s="214"/>
      <c r="F11707" s="197">
        <v>4</v>
      </c>
      <c r="G11707" s="209" t="s">
        <v>605</v>
      </c>
      <c r="H11707" s="373"/>
      <c r="R11707" s="200"/>
    </row>
    <row r="11708" spans="3:18" ht="14.6" customHeight="1" x14ac:dyDescent="0.5">
      <c r="C11708" s="527">
        <v>450</v>
      </c>
      <c r="D11708" s="360" t="str">
        <f t="shared" ref="D11708" si="11600">IF(MOD(D11706-D$10559-1,49)=0,"Jub",IF(MOD(D11706-D$10559,7)=0,"Sab","Yr"))&amp;" "&amp;IF(MOD(D11706-D$10559-1,49)=0,INT(D11706-D$10559-1)/49,"")</f>
        <v xml:space="preserve">Sab </v>
      </c>
      <c r="E11708" s="211">
        <f t="shared" ref="E11708" si="11601">E11704-1</f>
        <v>1155</v>
      </c>
      <c r="F11708" s="197">
        <v>1</v>
      </c>
      <c r="G11708" s="203" t="s">
        <v>288</v>
      </c>
      <c r="H11708" s="373"/>
      <c r="R11708" s="200"/>
    </row>
    <row r="11709" spans="3:18" ht="14.6" customHeight="1" x14ac:dyDescent="0.5">
      <c r="C11709" s="528">
        <f t="shared" ref="C11709" si="11602">C11705+1</f>
        <v>369</v>
      </c>
      <c r="D11709" s="361" t="str">
        <f t="shared" si="11549"/>
        <v>Exodus</v>
      </c>
      <c r="E11709" s="212" t="s">
        <v>171</v>
      </c>
      <c r="F11709" s="197">
        <v>2</v>
      </c>
      <c r="G11709" s="206" t="s">
        <v>604</v>
      </c>
      <c r="H11709" s="373"/>
      <c r="R11709" s="200"/>
    </row>
    <row r="11710" spans="3:18" ht="14.6" customHeight="1" x14ac:dyDescent="0.5">
      <c r="C11710" s="528"/>
      <c r="D11710" s="359">
        <f t="shared" si="11550"/>
        <v>328</v>
      </c>
      <c r="E11710" s="212">
        <f t="shared" si="11550"/>
        <v>-1154</v>
      </c>
      <c r="F11710" s="197">
        <v>3</v>
      </c>
      <c r="G11710" s="208" t="s">
        <v>287</v>
      </c>
      <c r="H11710" s="373"/>
      <c r="R11710" s="200"/>
    </row>
    <row r="11711" spans="3:18" ht="14.6" customHeight="1" thickBot="1" x14ac:dyDescent="0.55000000000000004">
      <c r="C11711" s="529"/>
      <c r="D11711" s="217" t="str">
        <f t="shared" ref="D11711" si="11603">INT((D11710-D$10559-1)/49+1)&amp;"/"&amp;MOD(INT((D11710-D$10559-1)/7),7)+1&amp;"/"&amp;MOD(D11710-D$10559-1,7)+1</f>
        <v>6/7/1</v>
      </c>
      <c r="E11711" s="214"/>
      <c r="F11711" s="197">
        <v>4</v>
      </c>
      <c r="G11711" s="209" t="s">
        <v>605</v>
      </c>
      <c r="H11711" s="373"/>
      <c r="R11711" s="200"/>
    </row>
    <row r="11712" spans="3:18" ht="14.6" customHeight="1" x14ac:dyDescent="0.5">
      <c r="C11712" s="527">
        <v>450</v>
      </c>
      <c r="D11712" s="202" t="str">
        <f t="shared" ref="D11712" si="11604">IF(MOD(D11710-D$10559-1,49)=0,"Jub",IF(MOD(D11710-D$10559,7)=0,"Sab","Yr"))&amp;" "&amp;IF(MOD(D11710-D$10559-1,49)=0,INT(D11710-D$10559-1)/49,"")</f>
        <v xml:space="preserve">Yr </v>
      </c>
      <c r="E11712" s="211">
        <f t="shared" ref="E11712" si="11605">E11708-1</f>
        <v>1154</v>
      </c>
      <c r="F11712" s="197">
        <v>1</v>
      </c>
      <c r="G11712" s="203" t="s">
        <v>288</v>
      </c>
      <c r="H11712" s="373"/>
      <c r="R11712" s="200"/>
    </row>
    <row r="11713" spans="3:18" ht="14.6" customHeight="1" x14ac:dyDescent="0.5">
      <c r="C11713" s="528">
        <f t="shared" ref="C11713" si="11606">C11709+1</f>
        <v>370</v>
      </c>
      <c r="D11713" s="216" t="str">
        <f t="shared" si="11549"/>
        <v>Exodus</v>
      </c>
      <c r="E11713" s="212" t="s">
        <v>171</v>
      </c>
      <c r="F11713" s="197">
        <v>2</v>
      </c>
      <c r="G11713" s="206" t="s">
        <v>604</v>
      </c>
      <c r="H11713" s="373"/>
      <c r="R11713" s="200"/>
    </row>
    <row r="11714" spans="3:18" ht="14.6" customHeight="1" x14ac:dyDescent="0.5">
      <c r="C11714" s="528"/>
      <c r="D11714" s="217">
        <f t="shared" si="11550"/>
        <v>329</v>
      </c>
      <c r="E11714" s="212">
        <f t="shared" si="11550"/>
        <v>-1153</v>
      </c>
      <c r="F11714" s="197">
        <v>3</v>
      </c>
      <c r="G11714" s="208" t="s">
        <v>287</v>
      </c>
      <c r="H11714" s="373"/>
      <c r="R11714" s="200"/>
    </row>
    <row r="11715" spans="3:18" ht="14.6" customHeight="1" thickBot="1" x14ac:dyDescent="0.55000000000000004">
      <c r="C11715" s="529"/>
      <c r="D11715" s="217" t="str">
        <f t="shared" ref="D11715" si="11607">INT((D11714-D$10559-1)/49+1)&amp;"/"&amp;MOD(INT((D11714-D$10559-1)/7),7)+1&amp;"/"&amp;MOD(D11714-D$10559-1,7)+1</f>
        <v>6/7/2</v>
      </c>
      <c r="E11715" s="214"/>
      <c r="F11715" s="197">
        <v>4</v>
      </c>
      <c r="G11715" s="209" t="s">
        <v>605</v>
      </c>
      <c r="H11715" s="373"/>
      <c r="R11715" s="200"/>
    </row>
    <row r="11716" spans="3:18" ht="14.6" customHeight="1" x14ac:dyDescent="0.5">
      <c r="C11716" s="527">
        <v>450</v>
      </c>
      <c r="D11716" s="202" t="str">
        <f t="shared" ref="D11716" si="11608">IF(MOD(D11714-D$10559-1,49)=0,"Jub",IF(MOD(D11714-D$10559,7)=0,"Sab","Yr"))&amp;" "&amp;IF(MOD(D11714-D$10559-1,49)=0,INT(D11714-D$10559-1)/49,"")</f>
        <v xml:space="preserve">Yr </v>
      </c>
      <c r="E11716" s="211">
        <f t="shared" ref="E11716" si="11609">E11712-1</f>
        <v>1153</v>
      </c>
      <c r="F11716" s="197">
        <v>1</v>
      </c>
      <c r="G11716" s="203" t="s">
        <v>288</v>
      </c>
      <c r="H11716" s="373"/>
      <c r="R11716" s="200"/>
    </row>
    <row r="11717" spans="3:18" ht="14.6" customHeight="1" x14ac:dyDescent="0.5">
      <c r="C11717" s="528">
        <f t="shared" ref="C11717" si="11610">C11713+1</f>
        <v>371</v>
      </c>
      <c r="D11717" s="216" t="str">
        <f t="shared" si="11549"/>
        <v>Exodus</v>
      </c>
      <c r="E11717" s="212" t="s">
        <v>171</v>
      </c>
      <c r="F11717" s="197">
        <v>2</v>
      </c>
      <c r="G11717" s="206" t="s">
        <v>604</v>
      </c>
      <c r="H11717" s="373"/>
      <c r="R11717" s="200"/>
    </row>
    <row r="11718" spans="3:18" ht="14.6" customHeight="1" x14ac:dyDescent="0.5">
      <c r="C11718" s="528"/>
      <c r="D11718" s="217">
        <f t="shared" si="11550"/>
        <v>330</v>
      </c>
      <c r="E11718" s="212">
        <f t="shared" si="11550"/>
        <v>-1152</v>
      </c>
      <c r="F11718" s="197">
        <v>3</v>
      </c>
      <c r="G11718" s="208" t="s">
        <v>287</v>
      </c>
      <c r="H11718" s="373"/>
      <c r="R11718" s="200"/>
    </row>
    <row r="11719" spans="3:18" ht="14.6" customHeight="1" thickBot="1" x14ac:dyDescent="0.55000000000000004">
      <c r="C11719" s="529"/>
      <c r="D11719" s="217" t="str">
        <f t="shared" ref="D11719" si="11611">INT((D11718-D$10559-1)/49+1)&amp;"/"&amp;MOD(INT((D11718-D$10559-1)/7),7)+1&amp;"/"&amp;MOD(D11718-D$10559-1,7)+1</f>
        <v>6/7/3</v>
      </c>
      <c r="E11719" s="214"/>
      <c r="F11719" s="197">
        <v>4</v>
      </c>
      <c r="G11719" s="209" t="s">
        <v>605</v>
      </c>
      <c r="H11719" s="373"/>
      <c r="R11719" s="200"/>
    </row>
    <row r="11720" spans="3:18" ht="14.6" customHeight="1" x14ac:dyDescent="0.5">
      <c r="C11720" s="527">
        <v>450</v>
      </c>
      <c r="D11720" s="202" t="str">
        <f t="shared" ref="D11720" si="11612">IF(MOD(D11718-D$10559-1,49)=0,"Jub",IF(MOD(D11718-D$10559,7)=0,"Sab","Yr"))&amp;" "&amp;IF(MOD(D11718-D$10559-1,49)=0,INT(D11718-D$10559-1)/49,"")</f>
        <v xml:space="preserve">Yr </v>
      </c>
      <c r="E11720" s="211">
        <f t="shared" ref="E11720" si="11613">E11716-1</f>
        <v>1152</v>
      </c>
      <c r="F11720" s="197">
        <v>1</v>
      </c>
      <c r="G11720" s="203" t="s">
        <v>288</v>
      </c>
      <c r="H11720" s="373"/>
      <c r="R11720" s="200"/>
    </row>
    <row r="11721" spans="3:18" ht="14.6" customHeight="1" x14ac:dyDescent="0.5">
      <c r="C11721" s="528">
        <f t="shared" ref="C11721" si="11614">C11717+1</f>
        <v>372</v>
      </c>
      <c r="D11721" s="216" t="str">
        <f t="shared" ref="D11721:D11781" si="11615">D11717</f>
        <v>Exodus</v>
      </c>
      <c r="E11721" s="212" t="s">
        <v>171</v>
      </c>
      <c r="F11721" s="197">
        <v>2</v>
      </c>
      <c r="G11721" s="206" t="s">
        <v>604</v>
      </c>
      <c r="H11721" s="373"/>
      <c r="R11721" s="200"/>
    </row>
    <row r="11722" spans="3:18" ht="14.6" customHeight="1" x14ac:dyDescent="0.5">
      <c r="C11722" s="528"/>
      <c r="D11722" s="217">
        <f t="shared" ref="D11722:E11782" si="11616">D11718+1</f>
        <v>331</v>
      </c>
      <c r="E11722" s="212">
        <f t="shared" si="11616"/>
        <v>-1151</v>
      </c>
      <c r="F11722" s="197">
        <v>3</v>
      </c>
      <c r="G11722" s="208" t="s">
        <v>287</v>
      </c>
      <c r="H11722" s="373"/>
      <c r="R11722" s="200"/>
    </row>
    <row r="11723" spans="3:18" ht="14.6" customHeight="1" thickBot="1" x14ac:dyDescent="0.55000000000000004">
      <c r="C11723" s="529"/>
      <c r="D11723" s="217" t="str">
        <f t="shared" ref="D11723" si="11617">INT((D11722-D$10559-1)/49+1)&amp;"/"&amp;MOD(INT((D11722-D$10559-1)/7),7)+1&amp;"/"&amp;MOD(D11722-D$10559-1,7)+1</f>
        <v>6/7/4</v>
      </c>
      <c r="E11723" s="214"/>
      <c r="F11723" s="197">
        <v>4</v>
      </c>
      <c r="G11723" s="209" t="s">
        <v>605</v>
      </c>
      <c r="H11723" s="373"/>
      <c r="R11723" s="200"/>
    </row>
    <row r="11724" spans="3:18" ht="14.6" customHeight="1" x14ac:dyDescent="0.5">
      <c r="C11724" s="527">
        <v>450</v>
      </c>
      <c r="D11724" s="202" t="str">
        <f t="shared" ref="D11724" si="11618">IF(MOD(D11722-D$10559-1,49)=0,"Jub",IF(MOD(D11722-D$10559,7)=0,"Sab","Yr"))&amp;" "&amp;IF(MOD(D11722-D$10559-1,49)=0,INT(D11722-D$10559-1)/49,"")</f>
        <v xml:space="preserve">Yr </v>
      </c>
      <c r="E11724" s="211">
        <f t="shared" ref="E11724" si="11619">E11720-1</f>
        <v>1151</v>
      </c>
      <c r="F11724" s="197">
        <v>1</v>
      </c>
      <c r="G11724" s="203" t="s">
        <v>288</v>
      </c>
      <c r="H11724" s="373"/>
      <c r="R11724" s="200"/>
    </row>
    <row r="11725" spans="3:18" ht="14.6" customHeight="1" x14ac:dyDescent="0.5">
      <c r="C11725" s="528">
        <f t="shared" ref="C11725" si="11620">C11721+1</f>
        <v>373</v>
      </c>
      <c r="D11725" s="216" t="str">
        <f t="shared" si="11615"/>
        <v>Exodus</v>
      </c>
      <c r="E11725" s="212" t="s">
        <v>171</v>
      </c>
      <c r="F11725" s="197">
        <v>2</v>
      </c>
      <c r="G11725" s="206" t="s">
        <v>604</v>
      </c>
      <c r="H11725" s="373"/>
      <c r="R11725" s="200"/>
    </row>
    <row r="11726" spans="3:18" ht="14.6" customHeight="1" x14ac:dyDescent="0.5">
      <c r="C11726" s="528"/>
      <c r="D11726" s="217">
        <f t="shared" si="11616"/>
        <v>332</v>
      </c>
      <c r="E11726" s="212">
        <f t="shared" si="11616"/>
        <v>-1150</v>
      </c>
      <c r="F11726" s="197">
        <v>3</v>
      </c>
      <c r="G11726" s="208" t="s">
        <v>287</v>
      </c>
      <c r="H11726" s="373"/>
      <c r="R11726" s="200"/>
    </row>
    <row r="11727" spans="3:18" ht="14.6" customHeight="1" thickBot="1" x14ac:dyDescent="0.55000000000000004">
      <c r="C11727" s="529"/>
      <c r="D11727" s="217" t="str">
        <f t="shared" ref="D11727" si="11621">INT((D11726-D$10559-1)/49+1)&amp;"/"&amp;MOD(INT((D11726-D$10559-1)/7),7)+1&amp;"/"&amp;MOD(D11726-D$10559-1,7)+1</f>
        <v>6/7/5</v>
      </c>
      <c r="E11727" s="214"/>
      <c r="F11727" s="197">
        <v>4</v>
      </c>
      <c r="G11727" s="209" t="s">
        <v>605</v>
      </c>
      <c r="H11727" s="373"/>
      <c r="R11727" s="200"/>
    </row>
    <row r="11728" spans="3:18" ht="14.6" customHeight="1" x14ac:dyDescent="0.5">
      <c r="C11728" s="527">
        <v>450</v>
      </c>
      <c r="D11728" s="202" t="str">
        <f t="shared" ref="D11728" si="11622">IF(MOD(D11726-D$10559-1,49)=0,"Jub",IF(MOD(D11726-D$10559,7)=0,"Sab","Yr"))&amp;" "&amp;IF(MOD(D11726-D$10559-1,49)=0,INT(D11726-D$10559-1)/49,"")</f>
        <v xml:space="preserve">Yr </v>
      </c>
      <c r="E11728" s="211">
        <f t="shared" ref="E11728" si="11623">E11724-1</f>
        <v>1150</v>
      </c>
      <c r="F11728" s="197">
        <v>1</v>
      </c>
      <c r="G11728" s="203" t="s">
        <v>288</v>
      </c>
      <c r="H11728" s="373"/>
      <c r="R11728" s="200"/>
    </row>
    <row r="11729" spans="3:18" ht="14.6" customHeight="1" x14ac:dyDescent="0.5">
      <c r="C11729" s="528">
        <f t="shared" ref="C11729" si="11624">C11725+1</f>
        <v>374</v>
      </c>
      <c r="D11729" s="216" t="str">
        <f t="shared" si="11615"/>
        <v>Exodus</v>
      </c>
      <c r="E11729" s="212" t="s">
        <v>171</v>
      </c>
      <c r="F11729" s="197">
        <v>2</v>
      </c>
      <c r="G11729" s="206" t="s">
        <v>604</v>
      </c>
      <c r="H11729" s="373"/>
      <c r="R11729" s="200"/>
    </row>
    <row r="11730" spans="3:18" ht="14.6" customHeight="1" x14ac:dyDescent="0.5">
      <c r="C11730" s="528"/>
      <c r="D11730" s="217">
        <f t="shared" si="11616"/>
        <v>333</v>
      </c>
      <c r="E11730" s="212">
        <f t="shared" si="11616"/>
        <v>-1149</v>
      </c>
      <c r="F11730" s="197">
        <v>3</v>
      </c>
      <c r="G11730" s="208" t="s">
        <v>287</v>
      </c>
      <c r="H11730" s="373"/>
      <c r="R11730" s="200"/>
    </row>
    <row r="11731" spans="3:18" ht="14.6" customHeight="1" thickBot="1" x14ac:dyDescent="0.55000000000000004">
      <c r="C11731" s="529"/>
      <c r="D11731" s="217" t="str">
        <f t="shared" ref="D11731" si="11625">INT((D11730-D$10559-1)/49+1)&amp;"/"&amp;MOD(INT((D11730-D$10559-1)/7),7)+1&amp;"/"&amp;MOD(D11730-D$10559-1,7)+1</f>
        <v>6/7/6</v>
      </c>
      <c r="E11731" s="214"/>
      <c r="F11731" s="197">
        <v>4</v>
      </c>
      <c r="G11731" s="209" t="s">
        <v>605</v>
      </c>
      <c r="H11731" s="373"/>
      <c r="R11731" s="200"/>
    </row>
    <row r="11732" spans="3:18" ht="14.6" customHeight="1" x14ac:dyDescent="0.5">
      <c r="C11732" s="527">
        <v>450</v>
      </c>
      <c r="D11732" s="202" t="str">
        <f t="shared" ref="D11732" si="11626">IF(MOD(D11730-D$10559-1,49)=0,"Jub",IF(MOD(D11730-D$10559,7)=0,"Sab","Yr"))&amp;" "&amp;IF(MOD(D11730-D$10559-1,49)=0,INT(D11730-D$10559-1)/49,"")</f>
        <v xml:space="preserve">Yr </v>
      </c>
      <c r="E11732" s="211">
        <f t="shared" ref="E11732" si="11627">E11728-1</f>
        <v>1149</v>
      </c>
      <c r="F11732" s="197">
        <v>1</v>
      </c>
      <c r="G11732" s="203" t="s">
        <v>288</v>
      </c>
      <c r="H11732" s="373"/>
      <c r="R11732" s="200"/>
    </row>
    <row r="11733" spans="3:18" ht="14.6" customHeight="1" x14ac:dyDescent="0.5">
      <c r="C11733" s="528">
        <f t="shared" ref="C11733" si="11628">C11729+1</f>
        <v>375</v>
      </c>
      <c r="D11733" s="216" t="str">
        <f t="shared" si="11615"/>
        <v>Exodus</v>
      </c>
      <c r="E11733" s="212" t="s">
        <v>171</v>
      </c>
      <c r="F11733" s="197">
        <v>2</v>
      </c>
      <c r="G11733" s="206" t="s">
        <v>604</v>
      </c>
      <c r="H11733" s="373"/>
      <c r="R11733" s="200"/>
    </row>
    <row r="11734" spans="3:18" ht="14.6" customHeight="1" x14ac:dyDescent="0.5">
      <c r="C11734" s="528"/>
      <c r="D11734" s="217">
        <f t="shared" si="11616"/>
        <v>334</v>
      </c>
      <c r="E11734" s="212">
        <f t="shared" si="11616"/>
        <v>-1148</v>
      </c>
      <c r="F11734" s="197">
        <v>3</v>
      </c>
      <c r="G11734" s="208" t="s">
        <v>287</v>
      </c>
      <c r="H11734" s="373"/>
      <c r="R11734" s="200"/>
    </row>
    <row r="11735" spans="3:18" ht="14.6" customHeight="1" thickBot="1" x14ac:dyDescent="0.55000000000000004">
      <c r="C11735" s="529"/>
      <c r="D11735" s="359" t="str">
        <f t="shared" ref="D11735" si="11629">INT((D11734-D$10559-1)/49+1)&amp;"/"&amp;MOD(INT((D11734-D$10559-1)/7),7)+1&amp;"/"&amp;MOD(D11734-D$10559-1,7)+1</f>
        <v>6/7/7</v>
      </c>
      <c r="E11735" s="214"/>
      <c r="F11735" s="197">
        <v>4</v>
      </c>
      <c r="G11735" s="209" t="s">
        <v>605</v>
      </c>
      <c r="H11735" s="373"/>
      <c r="R11735" s="200"/>
    </row>
    <row r="11736" spans="3:18" ht="14.6" customHeight="1" x14ac:dyDescent="0.5">
      <c r="C11736" s="527">
        <v>450</v>
      </c>
      <c r="D11736" s="360" t="str">
        <f t="shared" ref="D11736" si="11630">IF(MOD(D11734-D$10559-1,49)=0,"Jub",IF(MOD(D11734-D$10559,7)=0,"Sab","Yr"))&amp;" "&amp;IF(MOD(D11734-D$10559-1,49)=0,INT(D11734-D$10559-1)/49,"")</f>
        <v xml:space="preserve">Sab </v>
      </c>
      <c r="E11736" s="211">
        <f t="shared" ref="E11736" si="11631">E11732-1</f>
        <v>1148</v>
      </c>
      <c r="F11736" s="197">
        <v>1</v>
      </c>
      <c r="G11736" s="203" t="s">
        <v>288</v>
      </c>
      <c r="H11736" s="373"/>
      <c r="R11736" s="200"/>
    </row>
    <row r="11737" spans="3:18" ht="14.6" customHeight="1" x14ac:dyDescent="0.5">
      <c r="C11737" s="528">
        <f t="shared" ref="C11737" si="11632">C11733+1</f>
        <v>376</v>
      </c>
      <c r="D11737" s="361" t="str">
        <f t="shared" si="11615"/>
        <v>Exodus</v>
      </c>
      <c r="E11737" s="212" t="s">
        <v>171</v>
      </c>
      <c r="F11737" s="197">
        <v>2</v>
      </c>
      <c r="G11737" s="206" t="s">
        <v>604</v>
      </c>
      <c r="H11737" s="373"/>
      <c r="R11737" s="200"/>
    </row>
    <row r="11738" spans="3:18" ht="14.6" customHeight="1" x14ac:dyDescent="0.5">
      <c r="C11738" s="528"/>
      <c r="D11738" s="359">
        <f t="shared" si="11616"/>
        <v>335</v>
      </c>
      <c r="E11738" s="212">
        <f t="shared" si="11616"/>
        <v>-1147</v>
      </c>
      <c r="F11738" s="197">
        <v>3</v>
      </c>
      <c r="G11738" s="208" t="s">
        <v>287</v>
      </c>
      <c r="H11738" s="373"/>
      <c r="R11738" s="200"/>
    </row>
    <row r="11739" spans="3:18" ht="14.6" customHeight="1" thickBot="1" x14ac:dyDescent="0.55000000000000004">
      <c r="C11739" s="529"/>
      <c r="D11739" s="356" t="str">
        <f t="shared" ref="D11739" si="11633">INT((D11738-D$10559-1)/49+1)&amp;"/"&amp;MOD(INT((D11738-D$10559-1)/7),7)+1&amp;"/"&amp;MOD(D11738-D$10559-1,7)+1</f>
        <v>7/1/1</v>
      </c>
      <c r="E11739" s="214"/>
      <c r="F11739" s="197">
        <v>4</v>
      </c>
      <c r="G11739" s="209" t="s">
        <v>605</v>
      </c>
      <c r="H11739" s="373"/>
      <c r="R11739" s="200"/>
    </row>
    <row r="11740" spans="3:18" ht="14.6" customHeight="1" x14ac:dyDescent="0.5">
      <c r="C11740" s="527">
        <v>450</v>
      </c>
      <c r="D11740" s="357" t="str">
        <f t="shared" ref="D11740" si="11634">IF(MOD(D11738-D$10559-1,49)=0,"Jub",IF(MOD(D11738-D$10559,7)=0,"Sab","Yr"))&amp;" "&amp;IF(MOD(D11738-D$10559-1,49)=0,INT(D11738-D$10559-1)/49,"")</f>
        <v>Jub 6</v>
      </c>
      <c r="E11740" s="211">
        <f t="shared" ref="E11740" si="11635">E11736-1</f>
        <v>1147</v>
      </c>
      <c r="F11740" s="197">
        <v>1</v>
      </c>
      <c r="G11740" s="203" t="s">
        <v>288</v>
      </c>
      <c r="H11740" s="373"/>
      <c r="R11740" s="200"/>
    </row>
    <row r="11741" spans="3:18" ht="14.6" customHeight="1" x14ac:dyDescent="0.5">
      <c r="C11741" s="528">
        <f t="shared" ref="C11741" si="11636">C11737+1</f>
        <v>377</v>
      </c>
      <c r="D11741" s="358" t="str">
        <f t="shared" si="11615"/>
        <v>Exodus</v>
      </c>
      <c r="E11741" s="212" t="s">
        <v>171</v>
      </c>
      <c r="F11741" s="197">
        <v>2</v>
      </c>
      <c r="G11741" s="206" t="s">
        <v>604</v>
      </c>
      <c r="H11741" s="373"/>
      <c r="R11741" s="200"/>
    </row>
    <row r="11742" spans="3:18" ht="14.6" customHeight="1" x14ac:dyDescent="0.5">
      <c r="C11742" s="528"/>
      <c r="D11742" s="356">
        <f t="shared" si="11616"/>
        <v>336</v>
      </c>
      <c r="E11742" s="212">
        <f t="shared" si="11616"/>
        <v>-1146</v>
      </c>
      <c r="F11742" s="197">
        <v>3</v>
      </c>
      <c r="G11742" s="208" t="s">
        <v>287</v>
      </c>
      <c r="H11742" s="373"/>
      <c r="R11742" s="200"/>
    </row>
    <row r="11743" spans="3:18" ht="14.6" customHeight="1" thickBot="1" x14ac:dyDescent="0.55000000000000004">
      <c r="C11743" s="529"/>
      <c r="D11743" s="217" t="str">
        <f t="shared" ref="D11743" si="11637">INT((D11742-D$10559-1)/49+1)&amp;"/"&amp;MOD(INT((D11742-D$10559-1)/7),7)+1&amp;"/"&amp;MOD(D11742-D$10559-1,7)+1</f>
        <v>7/1/2</v>
      </c>
      <c r="E11743" s="214"/>
      <c r="F11743" s="197">
        <v>4</v>
      </c>
      <c r="G11743" s="209" t="s">
        <v>605</v>
      </c>
      <c r="H11743" s="373"/>
      <c r="R11743" s="200"/>
    </row>
    <row r="11744" spans="3:18" ht="14.6" customHeight="1" x14ac:dyDescent="0.5">
      <c r="C11744" s="527">
        <v>450</v>
      </c>
      <c r="D11744" s="202" t="str">
        <f t="shared" ref="D11744" si="11638">IF(MOD(D11742-D$10559-1,49)=0,"Jub",IF(MOD(D11742-D$10559,7)=0,"Sab","Yr"))&amp;" "&amp;IF(MOD(D11742-D$10559-1,49)=0,INT(D11742-D$10559-1)/49,"")</f>
        <v xml:space="preserve">Yr </v>
      </c>
      <c r="E11744" s="211">
        <f t="shared" ref="E11744" si="11639">E11740-1</f>
        <v>1146</v>
      </c>
      <c r="F11744" s="197">
        <v>1</v>
      </c>
      <c r="G11744" s="203" t="s">
        <v>288</v>
      </c>
      <c r="H11744" s="373"/>
      <c r="R11744" s="200"/>
    </row>
    <row r="11745" spans="3:18" ht="14.6" customHeight="1" x14ac:dyDescent="0.5">
      <c r="C11745" s="528">
        <f t="shared" ref="C11745" si="11640">C11741+1</f>
        <v>378</v>
      </c>
      <c r="D11745" s="216" t="str">
        <f t="shared" si="11615"/>
        <v>Exodus</v>
      </c>
      <c r="E11745" s="212" t="s">
        <v>171</v>
      </c>
      <c r="F11745" s="197">
        <v>2</v>
      </c>
      <c r="G11745" s="206" t="s">
        <v>604</v>
      </c>
      <c r="H11745" s="373"/>
      <c r="R11745" s="200"/>
    </row>
    <row r="11746" spans="3:18" ht="14.6" customHeight="1" x14ac:dyDescent="0.5">
      <c r="C11746" s="528"/>
      <c r="D11746" s="217">
        <f t="shared" si="11616"/>
        <v>337</v>
      </c>
      <c r="E11746" s="212">
        <f t="shared" si="11616"/>
        <v>-1145</v>
      </c>
      <c r="F11746" s="197">
        <v>3</v>
      </c>
      <c r="G11746" s="208" t="s">
        <v>287</v>
      </c>
      <c r="H11746" s="373"/>
      <c r="R11746" s="200"/>
    </row>
    <row r="11747" spans="3:18" ht="14.6" customHeight="1" thickBot="1" x14ac:dyDescent="0.55000000000000004">
      <c r="C11747" s="529"/>
      <c r="D11747" s="217" t="str">
        <f t="shared" ref="D11747" si="11641">INT((D11746-D$10559-1)/49+1)&amp;"/"&amp;MOD(INT((D11746-D$10559-1)/7),7)+1&amp;"/"&amp;MOD(D11746-D$10559-1,7)+1</f>
        <v>7/1/3</v>
      </c>
      <c r="E11747" s="214"/>
      <c r="F11747" s="197">
        <v>4</v>
      </c>
      <c r="G11747" s="209" t="s">
        <v>605</v>
      </c>
      <c r="H11747" s="373"/>
      <c r="R11747" s="200"/>
    </row>
    <row r="11748" spans="3:18" ht="14.6" customHeight="1" x14ac:dyDescent="0.5">
      <c r="C11748" s="527">
        <v>450</v>
      </c>
      <c r="D11748" s="202" t="str">
        <f t="shared" ref="D11748" si="11642">IF(MOD(D11746-D$10559-1,49)=0,"Jub",IF(MOD(D11746-D$10559,7)=0,"Sab","Yr"))&amp;" "&amp;IF(MOD(D11746-D$10559-1,49)=0,INT(D11746-D$10559-1)/49,"")</f>
        <v xml:space="preserve">Yr </v>
      </c>
      <c r="E11748" s="211">
        <f t="shared" ref="E11748" si="11643">E11744-1</f>
        <v>1145</v>
      </c>
      <c r="F11748" s="197">
        <v>1</v>
      </c>
      <c r="G11748" s="203" t="s">
        <v>288</v>
      </c>
      <c r="H11748" s="373"/>
      <c r="R11748" s="200"/>
    </row>
    <row r="11749" spans="3:18" ht="14.6" customHeight="1" x14ac:dyDescent="0.5">
      <c r="C11749" s="528">
        <f t="shared" ref="C11749" si="11644">C11745+1</f>
        <v>379</v>
      </c>
      <c r="D11749" s="216" t="str">
        <f t="shared" si="11615"/>
        <v>Exodus</v>
      </c>
      <c r="E11749" s="212" t="s">
        <v>171</v>
      </c>
      <c r="F11749" s="197">
        <v>2</v>
      </c>
      <c r="G11749" s="206" t="s">
        <v>604</v>
      </c>
      <c r="H11749" s="373"/>
      <c r="R11749" s="200"/>
    </row>
    <row r="11750" spans="3:18" ht="14.6" customHeight="1" x14ac:dyDescent="0.5">
      <c r="C11750" s="528"/>
      <c r="D11750" s="217">
        <f t="shared" si="11616"/>
        <v>338</v>
      </c>
      <c r="E11750" s="212">
        <f t="shared" si="11616"/>
        <v>-1144</v>
      </c>
      <c r="F11750" s="197">
        <v>3</v>
      </c>
      <c r="G11750" s="208" t="s">
        <v>287</v>
      </c>
      <c r="H11750" s="373"/>
      <c r="R11750" s="200"/>
    </row>
    <row r="11751" spans="3:18" ht="14.6" customHeight="1" thickBot="1" x14ac:dyDescent="0.55000000000000004">
      <c r="C11751" s="529"/>
      <c r="D11751" s="217" t="str">
        <f t="shared" ref="D11751" si="11645">INT((D11750-D$10559-1)/49+1)&amp;"/"&amp;MOD(INT((D11750-D$10559-1)/7),7)+1&amp;"/"&amp;MOD(D11750-D$10559-1,7)+1</f>
        <v>7/1/4</v>
      </c>
      <c r="E11751" s="214"/>
      <c r="F11751" s="197">
        <v>4</v>
      </c>
      <c r="G11751" s="209" t="s">
        <v>605</v>
      </c>
      <c r="H11751" s="373"/>
      <c r="R11751" s="200"/>
    </row>
    <row r="11752" spans="3:18" ht="14.6" customHeight="1" x14ac:dyDescent="0.5">
      <c r="C11752" s="527">
        <v>450</v>
      </c>
      <c r="D11752" s="202" t="str">
        <f t="shared" ref="D11752" si="11646">IF(MOD(D11750-D$10559-1,49)=0,"Jub",IF(MOD(D11750-D$10559,7)=0,"Sab","Yr"))&amp;" "&amp;IF(MOD(D11750-D$10559-1,49)=0,INT(D11750-D$10559-1)/49,"")</f>
        <v xml:space="preserve">Yr </v>
      </c>
      <c r="E11752" s="211">
        <f t="shared" ref="E11752" si="11647">E11748-1</f>
        <v>1144</v>
      </c>
      <c r="F11752" s="197">
        <v>1</v>
      </c>
      <c r="G11752" s="203" t="s">
        <v>288</v>
      </c>
      <c r="H11752" s="373"/>
      <c r="R11752" s="200"/>
    </row>
    <row r="11753" spans="3:18" ht="14.6" customHeight="1" x14ac:dyDescent="0.5">
      <c r="C11753" s="528">
        <f t="shared" ref="C11753" si="11648">C11749+1</f>
        <v>380</v>
      </c>
      <c r="D11753" s="216" t="str">
        <f t="shared" si="11615"/>
        <v>Exodus</v>
      </c>
      <c r="E11753" s="212" t="s">
        <v>171</v>
      </c>
      <c r="F11753" s="197">
        <v>2</v>
      </c>
      <c r="G11753" s="206" t="s">
        <v>604</v>
      </c>
      <c r="H11753" s="373"/>
      <c r="R11753" s="200"/>
    </row>
    <row r="11754" spans="3:18" ht="14.6" customHeight="1" x14ac:dyDescent="0.5">
      <c r="C11754" s="528"/>
      <c r="D11754" s="217">
        <f t="shared" si="11616"/>
        <v>339</v>
      </c>
      <c r="E11754" s="212">
        <f t="shared" si="11616"/>
        <v>-1143</v>
      </c>
      <c r="F11754" s="197">
        <v>3</v>
      </c>
      <c r="G11754" s="208" t="s">
        <v>287</v>
      </c>
      <c r="H11754" s="373"/>
      <c r="R11754" s="200"/>
    </row>
    <row r="11755" spans="3:18" ht="14.6" customHeight="1" thickBot="1" x14ac:dyDescent="0.55000000000000004">
      <c r="C11755" s="529"/>
      <c r="D11755" s="217" t="str">
        <f t="shared" ref="D11755" si="11649">INT((D11754-D$10559-1)/49+1)&amp;"/"&amp;MOD(INT((D11754-D$10559-1)/7),7)+1&amp;"/"&amp;MOD(D11754-D$10559-1,7)+1</f>
        <v>7/1/5</v>
      </c>
      <c r="E11755" s="214"/>
      <c r="F11755" s="197">
        <v>4</v>
      </c>
      <c r="G11755" s="209" t="s">
        <v>605</v>
      </c>
      <c r="H11755" s="373"/>
      <c r="R11755" s="200"/>
    </row>
    <row r="11756" spans="3:18" ht="14.6" customHeight="1" x14ac:dyDescent="0.5">
      <c r="C11756" s="527">
        <v>450</v>
      </c>
      <c r="D11756" s="202" t="str">
        <f t="shared" ref="D11756" si="11650">IF(MOD(D11754-D$10559-1,49)=0,"Jub",IF(MOD(D11754-D$10559,7)=0,"Sab","Yr"))&amp;" "&amp;IF(MOD(D11754-D$10559-1,49)=0,INT(D11754-D$10559-1)/49,"")</f>
        <v xml:space="preserve">Yr </v>
      </c>
      <c r="E11756" s="211">
        <f t="shared" ref="E11756" si="11651">E11752-1</f>
        <v>1143</v>
      </c>
      <c r="F11756" s="197">
        <v>1</v>
      </c>
      <c r="G11756" s="203" t="s">
        <v>288</v>
      </c>
      <c r="H11756" s="373"/>
      <c r="R11756" s="200"/>
    </row>
    <row r="11757" spans="3:18" ht="14.6" customHeight="1" x14ac:dyDescent="0.5">
      <c r="C11757" s="528">
        <f t="shared" ref="C11757" si="11652">C11753+1</f>
        <v>381</v>
      </c>
      <c r="D11757" s="216" t="str">
        <f t="shared" si="11615"/>
        <v>Exodus</v>
      </c>
      <c r="E11757" s="212" t="s">
        <v>171</v>
      </c>
      <c r="F11757" s="197">
        <v>2</v>
      </c>
      <c r="G11757" s="206" t="s">
        <v>604</v>
      </c>
      <c r="H11757" s="373"/>
      <c r="R11757" s="200"/>
    </row>
    <row r="11758" spans="3:18" ht="14.6" customHeight="1" x14ac:dyDescent="0.5">
      <c r="C11758" s="528"/>
      <c r="D11758" s="217">
        <f t="shared" si="11616"/>
        <v>340</v>
      </c>
      <c r="E11758" s="212">
        <f t="shared" si="11616"/>
        <v>-1142</v>
      </c>
      <c r="F11758" s="197">
        <v>3</v>
      </c>
      <c r="G11758" s="208" t="s">
        <v>287</v>
      </c>
      <c r="H11758" s="373"/>
      <c r="R11758" s="200"/>
    </row>
    <row r="11759" spans="3:18" ht="14.6" customHeight="1" thickBot="1" x14ac:dyDescent="0.55000000000000004">
      <c r="C11759" s="529"/>
      <c r="D11759" s="217" t="str">
        <f t="shared" ref="D11759" si="11653">INT((D11758-D$10559-1)/49+1)&amp;"/"&amp;MOD(INT((D11758-D$10559-1)/7),7)+1&amp;"/"&amp;MOD(D11758-D$10559-1,7)+1</f>
        <v>7/1/6</v>
      </c>
      <c r="E11759" s="214"/>
      <c r="F11759" s="197">
        <v>4</v>
      </c>
      <c r="G11759" s="209" t="s">
        <v>605</v>
      </c>
      <c r="H11759" s="373"/>
      <c r="R11759" s="200"/>
    </row>
    <row r="11760" spans="3:18" ht="14.6" customHeight="1" x14ac:dyDescent="0.5">
      <c r="C11760" s="527">
        <v>450</v>
      </c>
      <c r="D11760" s="202" t="str">
        <f t="shared" ref="D11760" si="11654">IF(MOD(D11758-D$10559-1,49)=0,"Jub",IF(MOD(D11758-D$10559,7)=0,"Sab","Yr"))&amp;" "&amp;IF(MOD(D11758-D$10559-1,49)=0,INT(D11758-D$10559-1)/49,"")</f>
        <v xml:space="preserve">Yr </v>
      </c>
      <c r="E11760" s="211">
        <f t="shared" ref="E11760" si="11655">E11756-1</f>
        <v>1142</v>
      </c>
      <c r="F11760" s="197">
        <v>1</v>
      </c>
      <c r="G11760" s="203" t="s">
        <v>288</v>
      </c>
      <c r="H11760" s="373"/>
      <c r="R11760" s="200"/>
    </row>
    <row r="11761" spans="3:18" ht="14.6" customHeight="1" x14ac:dyDescent="0.5">
      <c r="C11761" s="528">
        <f t="shared" ref="C11761" si="11656">C11757+1</f>
        <v>382</v>
      </c>
      <c r="D11761" s="216" t="str">
        <f t="shared" si="11615"/>
        <v>Exodus</v>
      </c>
      <c r="E11761" s="212" t="s">
        <v>171</v>
      </c>
      <c r="F11761" s="197">
        <v>2</v>
      </c>
      <c r="G11761" s="206" t="s">
        <v>604</v>
      </c>
      <c r="H11761" s="373"/>
      <c r="R11761" s="200"/>
    </row>
    <row r="11762" spans="3:18" ht="14.6" customHeight="1" x14ac:dyDescent="0.5">
      <c r="C11762" s="528"/>
      <c r="D11762" s="217">
        <f t="shared" si="11616"/>
        <v>341</v>
      </c>
      <c r="E11762" s="212">
        <f t="shared" si="11616"/>
        <v>-1141</v>
      </c>
      <c r="F11762" s="197">
        <v>3</v>
      </c>
      <c r="G11762" s="208" t="s">
        <v>287</v>
      </c>
      <c r="H11762" s="373"/>
      <c r="R11762" s="200"/>
    </row>
    <row r="11763" spans="3:18" ht="14.6" customHeight="1" thickBot="1" x14ac:dyDescent="0.55000000000000004">
      <c r="C11763" s="529"/>
      <c r="D11763" s="359" t="str">
        <f t="shared" ref="D11763" si="11657">INT((D11762-D$10559-1)/49+1)&amp;"/"&amp;MOD(INT((D11762-D$10559-1)/7),7)+1&amp;"/"&amp;MOD(D11762-D$10559-1,7)+1</f>
        <v>7/1/7</v>
      </c>
      <c r="E11763" s="214"/>
      <c r="F11763" s="197">
        <v>4</v>
      </c>
      <c r="G11763" s="209" t="s">
        <v>605</v>
      </c>
      <c r="H11763" s="373"/>
      <c r="R11763" s="200"/>
    </row>
    <row r="11764" spans="3:18" ht="14.6" customHeight="1" x14ac:dyDescent="0.5">
      <c r="C11764" s="527">
        <v>450</v>
      </c>
      <c r="D11764" s="360" t="str">
        <f t="shared" ref="D11764" si="11658">IF(MOD(D11762-D$10559-1,49)=0,"Jub",IF(MOD(D11762-D$10559,7)=0,"Sab","Yr"))&amp;" "&amp;IF(MOD(D11762-D$10559-1,49)=0,INT(D11762-D$10559-1)/49,"")</f>
        <v xml:space="preserve">Sab </v>
      </c>
      <c r="E11764" s="211">
        <f t="shared" ref="E11764" si="11659">E11760-1</f>
        <v>1141</v>
      </c>
      <c r="F11764" s="197">
        <v>1</v>
      </c>
      <c r="G11764" s="203" t="s">
        <v>288</v>
      </c>
      <c r="H11764" s="373"/>
      <c r="R11764" s="200"/>
    </row>
    <row r="11765" spans="3:18" ht="14.6" customHeight="1" x14ac:dyDescent="0.5">
      <c r="C11765" s="528">
        <f t="shared" ref="C11765" si="11660">C11761+1</f>
        <v>383</v>
      </c>
      <c r="D11765" s="361" t="str">
        <f t="shared" si="11615"/>
        <v>Exodus</v>
      </c>
      <c r="E11765" s="212" t="s">
        <v>171</v>
      </c>
      <c r="F11765" s="197">
        <v>2</v>
      </c>
      <c r="G11765" s="206" t="s">
        <v>604</v>
      </c>
      <c r="H11765" s="373"/>
      <c r="R11765" s="200"/>
    </row>
    <row r="11766" spans="3:18" ht="14.6" customHeight="1" x14ac:dyDescent="0.5">
      <c r="C11766" s="528"/>
      <c r="D11766" s="359">
        <f t="shared" si="11616"/>
        <v>342</v>
      </c>
      <c r="E11766" s="212">
        <f t="shared" si="11616"/>
        <v>-1140</v>
      </c>
      <c r="F11766" s="197">
        <v>3</v>
      </c>
      <c r="G11766" s="208" t="s">
        <v>287</v>
      </c>
      <c r="H11766" s="373"/>
      <c r="R11766" s="200"/>
    </row>
    <row r="11767" spans="3:18" ht="14.6" customHeight="1" thickBot="1" x14ac:dyDescent="0.55000000000000004">
      <c r="C11767" s="529"/>
      <c r="D11767" s="217" t="str">
        <f t="shared" ref="D11767" si="11661">INT((D11766-D$10559-1)/49+1)&amp;"/"&amp;MOD(INT((D11766-D$10559-1)/7),7)+1&amp;"/"&amp;MOD(D11766-D$10559-1,7)+1</f>
        <v>7/2/1</v>
      </c>
      <c r="E11767" s="214"/>
      <c r="F11767" s="197">
        <v>4</v>
      </c>
      <c r="G11767" s="209" t="s">
        <v>605</v>
      </c>
      <c r="H11767" s="373"/>
      <c r="R11767" s="200"/>
    </row>
    <row r="11768" spans="3:18" ht="14.6" customHeight="1" x14ac:dyDescent="0.5">
      <c r="C11768" s="527">
        <v>450</v>
      </c>
      <c r="D11768" s="202" t="str">
        <f t="shared" ref="D11768" si="11662">IF(MOD(D11766-D$10559-1,49)=0,"Jub",IF(MOD(D11766-D$10559,7)=0,"Sab","Yr"))&amp;" "&amp;IF(MOD(D11766-D$10559-1,49)=0,INT(D11766-D$10559-1)/49,"")</f>
        <v xml:space="preserve">Yr </v>
      </c>
      <c r="E11768" s="211">
        <f t="shared" ref="E11768" si="11663">E11764-1</f>
        <v>1140</v>
      </c>
      <c r="F11768" s="197">
        <v>1</v>
      </c>
      <c r="G11768" s="203" t="s">
        <v>288</v>
      </c>
      <c r="H11768" s="373"/>
      <c r="R11768" s="200"/>
    </row>
    <row r="11769" spans="3:18" ht="14.6" customHeight="1" x14ac:dyDescent="0.5">
      <c r="C11769" s="528">
        <f t="shared" ref="C11769" si="11664">C11765+1</f>
        <v>384</v>
      </c>
      <c r="D11769" s="216" t="str">
        <f t="shared" si="11615"/>
        <v>Exodus</v>
      </c>
      <c r="E11769" s="212" t="s">
        <v>171</v>
      </c>
      <c r="F11769" s="197">
        <v>2</v>
      </c>
      <c r="G11769" s="206" t="s">
        <v>604</v>
      </c>
      <c r="H11769" s="373"/>
      <c r="R11769" s="200"/>
    </row>
    <row r="11770" spans="3:18" ht="14.6" customHeight="1" x14ac:dyDescent="0.5">
      <c r="C11770" s="528"/>
      <c r="D11770" s="217">
        <f t="shared" si="11616"/>
        <v>343</v>
      </c>
      <c r="E11770" s="212">
        <f t="shared" si="11616"/>
        <v>-1139</v>
      </c>
      <c r="F11770" s="197">
        <v>3</v>
      </c>
      <c r="G11770" s="208" t="s">
        <v>287</v>
      </c>
      <c r="H11770" s="373"/>
      <c r="R11770" s="200"/>
    </row>
    <row r="11771" spans="3:18" ht="14.6" customHeight="1" thickBot="1" x14ac:dyDescent="0.55000000000000004">
      <c r="C11771" s="529"/>
      <c r="D11771" s="217" t="str">
        <f t="shared" ref="D11771" si="11665">INT((D11770-D$10559-1)/49+1)&amp;"/"&amp;MOD(INT((D11770-D$10559-1)/7),7)+1&amp;"/"&amp;MOD(D11770-D$10559-1,7)+1</f>
        <v>7/2/2</v>
      </c>
      <c r="E11771" s="214"/>
      <c r="F11771" s="197">
        <v>4</v>
      </c>
      <c r="G11771" s="209" t="s">
        <v>605</v>
      </c>
      <c r="H11771" s="373"/>
      <c r="R11771" s="200"/>
    </row>
    <row r="11772" spans="3:18" ht="14.6" customHeight="1" x14ac:dyDescent="0.5">
      <c r="C11772" s="527">
        <v>450</v>
      </c>
      <c r="D11772" s="202" t="str">
        <f t="shared" ref="D11772" si="11666">IF(MOD(D11770-D$10559-1,49)=0,"Jub",IF(MOD(D11770-D$10559,7)=0,"Sab","Yr"))&amp;" "&amp;IF(MOD(D11770-D$10559-1,49)=0,INT(D11770-D$10559-1)/49,"")</f>
        <v xml:space="preserve">Yr </v>
      </c>
      <c r="E11772" s="211">
        <f t="shared" ref="E11772" si="11667">E11768-1</f>
        <v>1139</v>
      </c>
      <c r="F11772" s="197">
        <v>1</v>
      </c>
      <c r="G11772" s="203" t="s">
        <v>288</v>
      </c>
      <c r="H11772" s="373"/>
      <c r="R11772" s="200"/>
    </row>
    <row r="11773" spans="3:18" ht="14.6" customHeight="1" x14ac:dyDescent="0.5">
      <c r="C11773" s="528">
        <f t="shared" ref="C11773" si="11668">C11769+1</f>
        <v>385</v>
      </c>
      <c r="D11773" s="216" t="str">
        <f t="shared" si="11615"/>
        <v>Exodus</v>
      </c>
      <c r="E11773" s="212" t="s">
        <v>171</v>
      </c>
      <c r="F11773" s="197">
        <v>2</v>
      </c>
      <c r="G11773" s="206" t="s">
        <v>604</v>
      </c>
      <c r="H11773" s="373"/>
      <c r="R11773" s="200"/>
    </row>
    <row r="11774" spans="3:18" ht="14.6" customHeight="1" x14ac:dyDescent="0.5">
      <c r="C11774" s="528"/>
      <c r="D11774" s="217">
        <f t="shared" si="11616"/>
        <v>344</v>
      </c>
      <c r="E11774" s="212">
        <f t="shared" si="11616"/>
        <v>-1138</v>
      </c>
      <c r="F11774" s="197">
        <v>3</v>
      </c>
      <c r="G11774" s="208" t="s">
        <v>287</v>
      </c>
      <c r="H11774" s="373"/>
      <c r="R11774" s="200"/>
    </row>
    <row r="11775" spans="3:18" ht="14.6" customHeight="1" thickBot="1" x14ac:dyDescent="0.55000000000000004">
      <c r="C11775" s="529"/>
      <c r="D11775" s="217" t="str">
        <f t="shared" ref="D11775" si="11669">INT((D11774-D$10559-1)/49+1)&amp;"/"&amp;MOD(INT((D11774-D$10559-1)/7),7)+1&amp;"/"&amp;MOD(D11774-D$10559-1,7)+1</f>
        <v>7/2/3</v>
      </c>
      <c r="E11775" s="214"/>
      <c r="F11775" s="197">
        <v>4</v>
      </c>
      <c r="G11775" s="209" t="s">
        <v>605</v>
      </c>
      <c r="H11775" s="373"/>
      <c r="R11775" s="200"/>
    </row>
    <row r="11776" spans="3:18" ht="14.6" customHeight="1" x14ac:dyDescent="0.5">
      <c r="C11776" s="527">
        <v>450</v>
      </c>
      <c r="D11776" s="202" t="str">
        <f t="shared" ref="D11776" si="11670">IF(MOD(D11774-D$10559-1,49)=0,"Jub",IF(MOD(D11774-D$10559,7)=0,"Sab","Yr"))&amp;" "&amp;IF(MOD(D11774-D$10559-1,49)=0,INT(D11774-D$10559-1)/49,"")</f>
        <v xml:space="preserve">Yr </v>
      </c>
      <c r="E11776" s="211">
        <f t="shared" ref="E11776" si="11671">E11772-1</f>
        <v>1138</v>
      </c>
      <c r="F11776" s="197">
        <v>1</v>
      </c>
      <c r="G11776" s="203" t="s">
        <v>288</v>
      </c>
      <c r="H11776" s="373"/>
      <c r="R11776" s="200"/>
    </row>
    <row r="11777" spans="3:18" ht="14.6" customHeight="1" x14ac:dyDescent="0.5">
      <c r="C11777" s="528">
        <f t="shared" ref="C11777" si="11672">C11773+1</f>
        <v>386</v>
      </c>
      <c r="D11777" s="216" t="str">
        <f t="shared" si="11615"/>
        <v>Exodus</v>
      </c>
      <c r="E11777" s="212" t="s">
        <v>171</v>
      </c>
      <c r="F11777" s="197">
        <v>2</v>
      </c>
      <c r="G11777" s="206" t="s">
        <v>604</v>
      </c>
      <c r="H11777" s="373"/>
      <c r="R11777" s="200"/>
    </row>
    <row r="11778" spans="3:18" ht="14.6" customHeight="1" x14ac:dyDescent="0.5">
      <c r="C11778" s="528"/>
      <c r="D11778" s="217">
        <f t="shared" si="11616"/>
        <v>345</v>
      </c>
      <c r="E11778" s="212">
        <f t="shared" si="11616"/>
        <v>-1137</v>
      </c>
      <c r="F11778" s="197">
        <v>3</v>
      </c>
      <c r="G11778" s="208" t="s">
        <v>287</v>
      </c>
      <c r="H11778" s="373"/>
      <c r="R11778" s="200"/>
    </row>
    <row r="11779" spans="3:18" ht="14.6" customHeight="1" thickBot="1" x14ac:dyDescent="0.55000000000000004">
      <c r="C11779" s="529"/>
      <c r="D11779" s="217" t="str">
        <f t="shared" ref="D11779" si="11673">INT((D11778-D$10559-1)/49+1)&amp;"/"&amp;MOD(INT((D11778-D$10559-1)/7),7)+1&amp;"/"&amp;MOD(D11778-D$10559-1,7)+1</f>
        <v>7/2/4</v>
      </c>
      <c r="E11779" s="214"/>
      <c r="F11779" s="197">
        <v>4</v>
      </c>
      <c r="G11779" s="209" t="s">
        <v>605</v>
      </c>
      <c r="H11779" s="373"/>
      <c r="R11779" s="200"/>
    </row>
    <row r="11780" spans="3:18" ht="14.6" customHeight="1" x14ac:dyDescent="0.5">
      <c r="C11780" s="527">
        <v>450</v>
      </c>
      <c r="D11780" s="202" t="str">
        <f t="shared" ref="D11780" si="11674">IF(MOD(D11778-D$10559-1,49)=0,"Jub",IF(MOD(D11778-D$10559,7)=0,"Sab","Yr"))&amp;" "&amp;IF(MOD(D11778-D$10559-1,49)=0,INT(D11778-D$10559-1)/49,"")</f>
        <v xml:space="preserve">Yr </v>
      </c>
      <c r="E11780" s="211">
        <f t="shared" ref="E11780" si="11675">E11776-1</f>
        <v>1137</v>
      </c>
      <c r="F11780" s="197">
        <v>1</v>
      </c>
      <c r="G11780" s="203" t="s">
        <v>288</v>
      </c>
      <c r="H11780" s="373"/>
      <c r="R11780" s="200"/>
    </row>
    <row r="11781" spans="3:18" ht="14.6" customHeight="1" x14ac:dyDescent="0.5">
      <c r="C11781" s="528">
        <f t="shared" ref="C11781" si="11676">C11777+1</f>
        <v>387</v>
      </c>
      <c r="D11781" s="216" t="str">
        <f t="shared" si="11615"/>
        <v>Exodus</v>
      </c>
      <c r="E11781" s="212" t="s">
        <v>171</v>
      </c>
      <c r="F11781" s="197">
        <v>2</v>
      </c>
      <c r="G11781" s="206" t="s">
        <v>604</v>
      </c>
      <c r="H11781" s="373"/>
      <c r="R11781" s="200"/>
    </row>
    <row r="11782" spans="3:18" ht="14.6" customHeight="1" x14ac:dyDescent="0.5">
      <c r="C11782" s="528"/>
      <c r="D11782" s="217">
        <f t="shared" si="11616"/>
        <v>346</v>
      </c>
      <c r="E11782" s="212">
        <f t="shared" si="11616"/>
        <v>-1136</v>
      </c>
      <c r="F11782" s="197">
        <v>3</v>
      </c>
      <c r="G11782" s="208" t="s">
        <v>287</v>
      </c>
      <c r="H11782" s="373"/>
      <c r="R11782" s="200"/>
    </row>
    <row r="11783" spans="3:18" ht="14.6" customHeight="1" thickBot="1" x14ac:dyDescent="0.55000000000000004">
      <c r="C11783" s="529"/>
      <c r="D11783" s="217" t="str">
        <f t="shared" ref="D11783" si="11677">INT((D11782-D$10559-1)/49+1)&amp;"/"&amp;MOD(INT((D11782-D$10559-1)/7),7)+1&amp;"/"&amp;MOD(D11782-D$10559-1,7)+1</f>
        <v>7/2/5</v>
      </c>
      <c r="E11783" s="214"/>
      <c r="F11783" s="197">
        <v>4</v>
      </c>
      <c r="G11783" s="209" t="s">
        <v>605</v>
      </c>
      <c r="H11783" s="373"/>
      <c r="R11783" s="200"/>
    </row>
    <row r="11784" spans="3:18" ht="14.6" customHeight="1" x14ac:dyDescent="0.5">
      <c r="C11784" s="527">
        <v>450</v>
      </c>
      <c r="D11784" s="202" t="str">
        <f t="shared" ref="D11784" si="11678">IF(MOD(D11782-D$10559-1,49)=0,"Jub",IF(MOD(D11782-D$10559,7)=0,"Sab","Yr"))&amp;" "&amp;IF(MOD(D11782-D$10559-1,49)=0,INT(D11782-D$10559-1)/49,"")</f>
        <v xml:space="preserve">Yr </v>
      </c>
      <c r="E11784" s="211">
        <f t="shared" ref="E11784" si="11679">E11780-1</f>
        <v>1136</v>
      </c>
      <c r="F11784" s="197">
        <v>1</v>
      </c>
      <c r="G11784" s="203" t="s">
        <v>288</v>
      </c>
      <c r="H11784" s="373"/>
      <c r="R11784" s="200"/>
    </row>
    <row r="11785" spans="3:18" ht="14.6" customHeight="1" x14ac:dyDescent="0.5">
      <c r="C11785" s="528">
        <f t="shared" ref="C11785" si="11680">C11781+1</f>
        <v>388</v>
      </c>
      <c r="D11785" s="216" t="str">
        <f t="shared" ref="D11785:D11845" si="11681">D11781</f>
        <v>Exodus</v>
      </c>
      <c r="E11785" s="212" t="s">
        <v>171</v>
      </c>
      <c r="F11785" s="197">
        <v>2</v>
      </c>
      <c r="G11785" s="206" t="s">
        <v>604</v>
      </c>
      <c r="H11785" s="373"/>
      <c r="R11785" s="200"/>
    </row>
    <row r="11786" spans="3:18" ht="14.6" customHeight="1" x14ac:dyDescent="0.5">
      <c r="C11786" s="528"/>
      <c r="D11786" s="217">
        <f t="shared" ref="D11786:E11846" si="11682">D11782+1</f>
        <v>347</v>
      </c>
      <c r="E11786" s="212">
        <f t="shared" si="11682"/>
        <v>-1135</v>
      </c>
      <c r="F11786" s="197">
        <v>3</v>
      </c>
      <c r="G11786" s="208" t="s">
        <v>287</v>
      </c>
      <c r="H11786" s="373"/>
      <c r="R11786" s="200"/>
    </row>
    <row r="11787" spans="3:18" ht="14.6" customHeight="1" thickBot="1" x14ac:dyDescent="0.55000000000000004">
      <c r="C11787" s="529"/>
      <c r="D11787" s="217" t="str">
        <f t="shared" ref="D11787" si="11683">INT((D11786-D$10559-1)/49+1)&amp;"/"&amp;MOD(INT((D11786-D$10559-1)/7),7)+1&amp;"/"&amp;MOD(D11786-D$10559-1,7)+1</f>
        <v>7/2/6</v>
      </c>
      <c r="E11787" s="214"/>
      <c r="F11787" s="197">
        <v>4</v>
      </c>
      <c r="G11787" s="209" t="s">
        <v>605</v>
      </c>
      <c r="H11787" s="373"/>
      <c r="R11787" s="200"/>
    </row>
    <row r="11788" spans="3:18" ht="14.6" customHeight="1" x14ac:dyDescent="0.5">
      <c r="C11788" s="527">
        <v>450</v>
      </c>
      <c r="D11788" s="202" t="str">
        <f t="shared" ref="D11788" si="11684">IF(MOD(D11786-D$10559-1,49)=0,"Jub",IF(MOD(D11786-D$10559,7)=0,"Sab","Yr"))&amp;" "&amp;IF(MOD(D11786-D$10559-1,49)=0,INT(D11786-D$10559-1)/49,"")</f>
        <v xml:space="preserve">Yr </v>
      </c>
      <c r="E11788" s="211">
        <f t="shared" ref="E11788" si="11685">E11784-1</f>
        <v>1135</v>
      </c>
      <c r="F11788" s="197">
        <v>1</v>
      </c>
      <c r="G11788" s="203" t="s">
        <v>288</v>
      </c>
      <c r="H11788" s="373"/>
      <c r="R11788" s="200"/>
    </row>
    <row r="11789" spans="3:18" ht="14.6" customHeight="1" x14ac:dyDescent="0.5">
      <c r="C11789" s="528">
        <f t="shared" ref="C11789" si="11686">C11785+1</f>
        <v>389</v>
      </c>
      <c r="D11789" s="216" t="str">
        <f t="shared" si="11681"/>
        <v>Exodus</v>
      </c>
      <c r="E11789" s="212" t="s">
        <v>171</v>
      </c>
      <c r="F11789" s="197">
        <v>2</v>
      </c>
      <c r="G11789" s="206" t="s">
        <v>604</v>
      </c>
      <c r="H11789" s="373"/>
      <c r="R11789" s="200"/>
    </row>
    <row r="11790" spans="3:18" ht="14.6" customHeight="1" x14ac:dyDescent="0.5">
      <c r="C11790" s="528"/>
      <c r="D11790" s="217">
        <f t="shared" si="11682"/>
        <v>348</v>
      </c>
      <c r="E11790" s="212">
        <f t="shared" si="11682"/>
        <v>-1134</v>
      </c>
      <c r="F11790" s="197">
        <v>3</v>
      </c>
      <c r="G11790" s="208" t="s">
        <v>287</v>
      </c>
      <c r="H11790" s="373"/>
      <c r="R11790" s="200"/>
    </row>
    <row r="11791" spans="3:18" ht="14.6" customHeight="1" thickBot="1" x14ac:dyDescent="0.55000000000000004">
      <c r="C11791" s="529"/>
      <c r="D11791" s="359" t="str">
        <f t="shared" ref="D11791" si="11687">INT((D11790-D$10559-1)/49+1)&amp;"/"&amp;MOD(INT((D11790-D$10559-1)/7),7)+1&amp;"/"&amp;MOD(D11790-D$10559-1,7)+1</f>
        <v>7/2/7</v>
      </c>
      <c r="E11791" s="214"/>
      <c r="F11791" s="197">
        <v>4</v>
      </c>
      <c r="G11791" s="209" t="s">
        <v>605</v>
      </c>
      <c r="H11791" s="373"/>
      <c r="R11791" s="200"/>
    </row>
    <row r="11792" spans="3:18" ht="14.6" customHeight="1" x14ac:dyDescent="0.5">
      <c r="C11792" s="527">
        <v>450</v>
      </c>
      <c r="D11792" s="360" t="str">
        <f t="shared" ref="D11792" si="11688">IF(MOD(D11790-D$10559-1,49)=0,"Jub",IF(MOD(D11790-D$10559,7)=0,"Sab","Yr"))&amp;" "&amp;IF(MOD(D11790-D$10559-1,49)=0,INT(D11790-D$10559-1)/49,"")</f>
        <v xml:space="preserve">Sab </v>
      </c>
      <c r="E11792" s="211">
        <f t="shared" ref="E11792" si="11689">E11788-1</f>
        <v>1134</v>
      </c>
      <c r="F11792" s="197">
        <v>1</v>
      </c>
      <c r="G11792" s="203" t="s">
        <v>288</v>
      </c>
      <c r="H11792" s="373"/>
      <c r="R11792" s="200"/>
    </row>
    <row r="11793" spans="3:18" ht="14.6" customHeight="1" x14ac:dyDescent="0.5">
      <c r="C11793" s="528">
        <f t="shared" ref="C11793" si="11690">C11789+1</f>
        <v>390</v>
      </c>
      <c r="D11793" s="361" t="str">
        <f t="shared" si="11681"/>
        <v>Exodus</v>
      </c>
      <c r="E11793" s="212" t="s">
        <v>171</v>
      </c>
      <c r="F11793" s="197">
        <v>2</v>
      </c>
      <c r="G11793" s="206" t="s">
        <v>604</v>
      </c>
      <c r="H11793" s="373"/>
      <c r="R11793" s="200"/>
    </row>
    <row r="11794" spans="3:18" ht="14.6" customHeight="1" x14ac:dyDescent="0.5">
      <c r="C11794" s="528"/>
      <c r="D11794" s="359">
        <f t="shared" si="11682"/>
        <v>349</v>
      </c>
      <c r="E11794" s="212">
        <f t="shared" si="11682"/>
        <v>-1133</v>
      </c>
      <c r="F11794" s="197">
        <v>3</v>
      </c>
      <c r="G11794" s="208" t="s">
        <v>287</v>
      </c>
      <c r="H11794" s="373"/>
      <c r="R11794" s="200"/>
    </row>
    <row r="11795" spans="3:18" ht="14.6" customHeight="1" thickBot="1" x14ac:dyDescent="0.55000000000000004">
      <c r="C11795" s="529"/>
      <c r="D11795" s="217" t="str">
        <f t="shared" ref="D11795" si="11691">INT((D11794-D$10559-1)/49+1)&amp;"/"&amp;MOD(INT((D11794-D$10559-1)/7),7)+1&amp;"/"&amp;MOD(D11794-D$10559-1,7)+1</f>
        <v>7/3/1</v>
      </c>
      <c r="E11795" s="214"/>
      <c r="F11795" s="197">
        <v>4</v>
      </c>
      <c r="G11795" s="209" t="s">
        <v>605</v>
      </c>
      <c r="H11795" s="373"/>
      <c r="R11795" s="200"/>
    </row>
    <row r="11796" spans="3:18" ht="14.6" customHeight="1" x14ac:dyDescent="0.5">
      <c r="C11796" s="527">
        <v>450</v>
      </c>
      <c r="D11796" s="202" t="str">
        <f t="shared" ref="D11796" si="11692">IF(MOD(D11794-D$10559-1,49)=0,"Jub",IF(MOD(D11794-D$10559,7)=0,"Sab","Yr"))&amp;" "&amp;IF(MOD(D11794-D$10559-1,49)=0,INT(D11794-D$10559-1)/49,"")</f>
        <v xml:space="preserve">Yr </v>
      </c>
      <c r="E11796" s="211">
        <f t="shared" ref="E11796" si="11693">E11792-1</f>
        <v>1133</v>
      </c>
      <c r="F11796" s="197">
        <v>1</v>
      </c>
      <c r="G11796" s="203" t="s">
        <v>288</v>
      </c>
      <c r="H11796" s="373"/>
      <c r="R11796" s="200"/>
    </row>
    <row r="11797" spans="3:18" ht="14.6" customHeight="1" x14ac:dyDescent="0.5">
      <c r="C11797" s="528">
        <f t="shared" ref="C11797" si="11694">C11793+1</f>
        <v>391</v>
      </c>
      <c r="D11797" s="216" t="str">
        <f t="shared" si="11681"/>
        <v>Exodus</v>
      </c>
      <c r="E11797" s="212" t="s">
        <v>171</v>
      </c>
      <c r="F11797" s="197">
        <v>2</v>
      </c>
      <c r="G11797" s="206" t="s">
        <v>604</v>
      </c>
      <c r="H11797" s="373"/>
      <c r="R11797" s="200"/>
    </row>
    <row r="11798" spans="3:18" ht="14.6" customHeight="1" x14ac:dyDescent="0.5">
      <c r="C11798" s="528"/>
      <c r="D11798" s="217">
        <f t="shared" si="11682"/>
        <v>350</v>
      </c>
      <c r="E11798" s="212">
        <f t="shared" si="11682"/>
        <v>-1132</v>
      </c>
      <c r="F11798" s="197">
        <v>3</v>
      </c>
      <c r="G11798" s="208" t="s">
        <v>287</v>
      </c>
      <c r="H11798" s="373"/>
      <c r="R11798" s="200"/>
    </row>
    <row r="11799" spans="3:18" ht="14.6" customHeight="1" thickBot="1" x14ac:dyDescent="0.55000000000000004">
      <c r="C11799" s="529"/>
      <c r="D11799" s="217" t="str">
        <f t="shared" ref="D11799" si="11695">INT((D11798-D$10559-1)/49+1)&amp;"/"&amp;MOD(INT((D11798-D$10559-1)/7),7)+1&amp;"/"&amp;MOD(D11798-D$10559-1,7)+1</f>
        <v>7/3/2</v>
      </c>
      <c r="E11799" s="214"/>
      <c r="F11799" s="197">
        <v>4</v>
      </c>
      <c r="G11799" s="209" t="s">
        <v>605</v>
      </c>
      <c r="H11799" s="373"/>
      <c r="R11799" s="200"/>
    </row>
    <row r="11800" spans="3:18" ht="14.6" customHeight="1" x14ac:dyDescent="0.5">
      <c r="C11800" s="527">
        <v>450</v>
      </c>
      <c r="D11800" s="202" t="str">
        <f t="shared" ref="D11800" si="11696">IF(MOD(D11798-D$10559-1,49)=0,"Jub",IF(MOD(D11798-D$10559,7)=0,"Sab","Yr"))&amp;" "&amp;IF(MOD(D11798-D$10559-1,49)=0,INT(D11798-D$10559-1)/49,"")</f>
        <v xml:space="preserve">Yr </v>
      </c>
      <c r="E11800" s="211">
        <f t="shared" ref="E11800" si="11697">E11796-1</f>
        <v>1132</v>
      </c>
      <c r="F11800" s="197">
        <v>1</v>
      </c>
      <c r="G11800" s="203" t="s">
        <v>288</v>
      </c>
      <c r="H11800" s="373"/>
      <c r="R11800" s="200"/>
    </row>
    <row r="11801" spans="3:18" ht="14.6" customHeight="1" x14ac:dyDescent="0.5">
      <c r="C11801" s="528">
        <f t="shared" ref="C11801" si="11698">C11797+1</f>
        <v>392</v>
      </c>
      <c r="D11801" s="216" t="str">
        <f t="shared" si="11681"/>
        <v>Exodus</v>
      </c>
      <c r="E11801" s="212" t="s">
        <v>171</v>
      </c>
      <c r="F11801" s="197">
        <v>2</v>
      </c>
      <c r="G11801" s="206" t="s">
        <v>604</v>
      </c>
      <c r="H11801" s="373"/>
      <c r="R11801" s="200"/>
    </row>
    <row r="11802" spans="3:18" ht="14.6" customHeight="1" x14ac:dyDescent="0.5">
      <c r="C11802" s="528"/>
      <c r="D11802" s="217">
        <f t="shared" si="11682"/>
        <v>351</v>
      </c>
      <c r="E11802" s="212">
        <f t="shared" si="11682"/>
        <v>-1131</v>
      </c>
      <c r="F11802" s="197">
        <v>3</v>
      </c>
      <c r="G11802" s="208" t="s">
        <v>287</v>
      </c>
      <c r="H11802" s="373"/>
      <c r="R11802" s="200"/>
    </row>
    <row r="11803" spans="3:18" ht="14.6" customHeight="1" thickBot="1" x14ac:dyDescent="0.55000000000000004">
      <c r="C11803" s="529"/>
      <c r="D11803" s="217" t="str">
        <f t="shared" ref="D11803" si="11699">INT((D11802-D$10559-1)/49+1)&amp;"/"&amp;MOD(INT((D11802-D$10559-1)/7),7)+1&amp;"/"&amp;MOD(D11802-D$10559-1,7)+1</f>
        <v>7/3/3</v>
      </c>
      <c r="E11803" s="214"/>
      <c r="F11803" s="197">
        <v>4</v>
      </c>
      <c r="G11803" s="209" t="s">
        <v>605</v>
      </c>
      <c r="H11803" s="373"/>
      <c r="R11803" s="200"/>
    </row>
    <row r="11804" spans="3:18" ht="14.6" customHeight="1" x14ac:dyDescent="0.5">
      <c r="C11804" s="527">
        <v>450</v>
      </c>
      <c r="D11804" s="202" t="str">
        <f t="shared" ref="D11804" si="11700">IF(MOD(D11802-D$10559-1,49)=0,"Jub",IF(MOD(D11802-D$10559,7)=0,"Sab","Yr"))&amp;" "&amp;IF(MOD(D11802-D$10559-1,49)=0,INT(D11802-D$10559-1)/49,"")</f>
        <v xml:space="preserve">Yr </v>
      </c>
      <c r="E11804" s="211">
        <f t="shared" ref="E11804" si="11701">E11800-1</f>
        <v>1131</v>
      </c>
      <c r="F11804" s="197">
        <v>1</v>
      </c>
      <c r="G11804" s="203" t="s">
        <v>288</v>
      </c>
      <c r="H11804" s="373"/>
      <c r="R11804" s="200"/>
    </row>
    <row r="11805" spans="3:18" ht="14.6" customHeight="1" x14ac:dyDescent="0.5">
      <c r="C11805" s="528">
        <f t="shared" ref="C11805" si="11702">C11801+1</f>
        <v>393</v>
      </c>
      <c r="D11805" s="216" t="str">
        <f t="shared" si="11681"/>
        <v>Exodus</v>
      </c>
      <c r="E11805" s="212" t="s">
        <v>171</v>
      </c>
      <c r="F11805" s="197">
        <v>2</v>
      </c>
      <c r="G11805" s="206" t="s">
        <v>604</v>
      </c>
      <c r="H11805" s="373"/>
      <c r="R11805" s="200"/>
    </row>
    <row r="11806" spans="3:18" ht="14.6" customHeight="1" x14ac:dyDescent="0.5">
      <c r="C11806" s="528"/>
      <c r="D11806" s="217">
        <f t="shared" si="11682"/>
        <v>352</v>
      </c>
      <c r="E11806" s="212">
        <f t="shared" si="11682"/>
        <v>-1130</v>
      </c>
      <c r="F11806" s="197">
        <v>3</v>
      </c>
      <c r="G11806" s="208" t="s">
        <v>287</v>
      </c>
      <c r="H11806" s="373"/>
      <c r="R11806" s="200"/>
    </row>
    <row r="11807" spans="3:18" ht="14.6" customHeight="1" thickBot="1" x14ac:dyDescent="0.55000000000000004">
      <c r="C11807" s="529"/>
      <c r="D11807" s="217" t="str">
        <f t="shared" ref="D11807" si="11703">INT((D11806-D$10559-1)/49+1)&amp;"/"&amp;MOD(INT((D11806-D$10559-1)/7),7)+1&amp;"/"&amp;MOD(D11806-D$10559-1,7)+1</f>
        <v>7/3/4</v>
      </c>
      <c r="E11807" s="214"/>
      <c r="F11807" s="197">
        <v>4</v>
      </c>
      <c r="G11807" s="209" t="s">
        <v>605</v>
      </c>
      <c r="H11807" s="373"/>
      <c r="R11807" s="200"/>
    </row>
    <row r="11808" spans="3:18" ht="14.6" customHeight="1" x14ac:dyDescent="0.5">
      <c r="C11808" s="527">
        <v>450</v>
      </c>
      <c r="D11808" s="202" t="str">
        <f t="shared" ref="D11808" si="11704">IF(MOD(D11806-D$10559-1,49)=0,"Jub",IF(MOD(D11806-D$10559,7)=0,"Sab","Yr"))&amp;" "&amp;IF(MOD(D11806-D$10559-1,49)=0,INT(D11806-D$10559-1)/49,"")</f>
        <v xml:space="preserve">Yr </v>
      </c>
      <c r="E11808" s="211">
        <f t="shared" ref="E11808" si="11705">E11804-1</f>
        <v>1130</v>
      </c>
      <c r="F11808" s="197">
        <v>1</v>
      </c>
      <c r="G11808" s="203" t="s">
        <v>288</v>
      </c>
      <c r="H11808" s="373"/>
      <c r="R11808" s="200"/>
    </row>
    <row r="11809" spans="3:18" ht="14.6" customHeight="1" x14ac:dyDescent="0.5">
      <c r="C11809" s="528">
        <f t="shared" ref="C11809" si="11706">C11805+1</f>
        <v>394</v>
      </c>
      <c r="D11809" s="216" t="str">
        <f t="shared" si="11681"/>
        <v>Exodus</v>
      </c>
      <c r="E11809" s="212" t="s">
        <v>171</v>
      </c>
      <c r="F11809" s="197">
        <v>2</v>
      </c>
      <c r="G11809" s="206" t="s">
        <v>604</v>
      </c>
      <c r="H11809" s="373"/>
      <c r="R11809" s="200"/>
    </row>
    <row r="11810" spans="3:18" ht="14.6" customHeight="1" x14ac:dyDescent="0.5">
      <c r="C11810" s="528"/>
      <c r="D11810" s="217">
        <f t="shared" si="11682"/>
        <v>353</v>
      </c>
      <c r="E11810" s="212">
        <f t="shared" si="11682"/>
        <v>-1129</v>
      </c>
      <c r="F11810" s="197">
        <v>3</v>
      </c>
      <c r="G11810" s="208" t="s">
        <v>287</v>
      </c>
      <c r="H11810" s="373"/>
      <c r="R11810" s="200"/>
    </row>
    <row r="11811" spans="3:18" ht="14.6" customHeight="1" thickBot="1" x14ac:dyDescent="0.55000000000000004">
      <c r="C11811" s="529"/>
      <c r="D11811" s="217" t="str">
        <f t="shared" ref="D11811" si="11707">INT((D11810-D$10559-1)/49+1)&amp;"/"&amp;MOD(INT((D11810-D$10559-1)/7),7)+1&amp;"/"&amp;MOD(D11810-D$10559-1,7)+1</f>
        <v>7/3/5</v>
      </c>
      <c r="E11811" s="214"/>
      <c r="F11811" s="197">
        <v>4</v>
      </c>
      <c r="G11811" s="209" t="s">
        <v>605</v>
      </c>
      <c r="H11811" s="373"/>
      <c r="R11811" s="200"/>
    </row>
    <row r="11812" spans="3:18" ht="14.6" customHeight="1" x14ac:dyDescent="0.5">
      <c r="C11812" s="527">
        <v>450</v>
      </c>
      <c r="D11812" s="202" t="str">
        <f t="shared" ref="D11812" si="11708">IF(MOD(D11810-D$10559-1,49)=0,"Jub",IF(MOD(D11810-D$10559,7)=0,"Sab","Yr"))&amp;" "&amp;IF(MOD(D11810-D$10559-1,49)=0,INT(D11810-D$10559-1)/49,"")</f>
        <v xml:space="preserve">Yr </v>
      </c>
      <c r="E11812" s="211">
        <f t="shared" ref="E11812" si="11709">E11808-1</f>
        <v>1129</v>
      </c>
      <c r="F11812" s="197">
        <v>1</v>
      </c>
      <c r="G11812" s="203" t="s">
        <v>288</v>
      </c>
      <c r="H11812" s="373"/>
      <c r="R11812" s="200"/>
    </row>
    <row r="11813" spans="3:18" ht="14.6" customHeight="1" x14ac:dyDescent="0.5">
      <c r="C11813" s="528">
        <f t="shared" ref="C11813" si="11710">C11809+1</f>
        <v>395</v>
      </c>
      <c r="D11813" s="216" t="str">
        <f t="shared" si="11681"/>
        <v>Exodus</v>
      </c>
      <c r="E11813" s="212" t="s">
        <v>171</v>
      </c>
      <c r="F11813" s="197">
        <v>2</v>
      </c>
      <c r="G11813" s="206" t="s">
        <v>604</v>
      </c>
      <c r="H11813" s="373"/>
      <c r="R11813" s="200"/>
    </row>
    <row r="11814" spans="3:18" ht="14.6" customHeight="1" x14ac:dyDescent="0.5">
      <c r="C11814" s="528"/>
      <c r="D11814" s="217">
        <f t="shared" si="11682"/>
        <v>354</v>
      </c>
      <c r="E11814" s="212">
        <f t="shared" si="11682"/>
        <v>-1128</v>
      </c>
      <c r="F11814" s="197">
        <v>3</v>
      </c>
      <c r="G11814" s="208" t="s">
        <v>287</v>
      </c>
      <c r="H11814" s="373"/>
      <c r="R11814" s="200"/>
    </row>
    <row r="11815" spans="3:18" ht="14.6" customHeight="1" thickBot="1" x14ac:dyDescent="0.55000000000000004">
      <c r="C11815" s="529"/>
      <c r="D11815" s="217" t="str">
        <f t="shared" ref="D11815" si="11711">INT((D11814-D$10559-1)/49+1)&amp;"/"&amp;MOD(INT((D11814-D$10559-1)/7),7)+1&amp;"/"&amp;MOD(D11814-D$10559-1,7)+1</f>
        <v>7/3/6</v>
      </c>
      <c r="E11815" s="214"/>
      <c r="F11815" s="197">
        <v>4</v>
      </c>
      <c r="G11815" s="209" t="s">
        <v>605</v>
      </c>
      <c r="H11815" s="373"/>
      <c r="R11815" s="200"/>
    </row>
    <row r="11816" spans="3:18" ht="14.6" customHeight="1" x14ac:dyDescent="0.5">
      <c r="C11816" s="527">
        <v>450</v>
      </c>
      <c r="D11816" s="202" t="str">
        <f t="shared" ref="D11816" si="11712">IF(MOD(D11814-D$10559-1,49)=0,"Jub",IF(MOD(D11814-D$10559,7)=0,"Sab","Yr"))&amp;" "&amp;IF(MOD(D11814-D$10559-1,49)=0,INT(D11814-D$10559-1)/49,"")</f>
        <v xml:space="preserve">Yr </v>
      </c>
      <c r="E11816" s="211">
        <f t="shared" ref="E11816" si="11713">E11812-1</f>
        <v>1128</v>
      </c>
      <c r="F11816" s="197">
        <v>1</v>
      </c>
      <c r="G11816" s="203" t="s">
        <v>288</v>
      </c>
      <c r="H11816" s="373"/>
      <c r="R11816" s="200"/>
    </row>
    <row r="11817" spans="3:18" ht="14.6" customHeight="1" x14ac:dyDescent="0.5">
      <c r="C11817" s="528">
        <f t="shared" ref="C11817" si="11714">C11813+1</f>
        <v>396</v>
      </c>
      <c r="D11817" s="216" t="str">
        <f t="shared" si="11681"/>
        <v>Exodus</v>
      </c>
      <c r="E11817" s="212" t="s">
        <v>171</v>
      </c>
      <c r="F11817" s="197">
        <v>2</v>
      </c>
      <c r="G11817" s="206" t="s">
        <v>604</v>
      </c>
      <c r="H11817" s="373"/>
      <c r="R11817" s="200"/>
    </row>
    <row r="11818" spans="3:18" ht="14.6" customHeight="1" x14ac:dyDescent="0.5">
      <c r="C11818" s="528"/>
      <c r="D11818" s="217">
        <f t="shared" si="11682"/>
        <v>355</v>
      </c>
      <c r="E11818" s="212">
        <f t="shared" si="11682"/>
        <v>-1127</v>
      </c>
      <c r="F11818" s="197">
        <v>3</v>
      </c>
      <c r="G11818" s="208" t="s">
        <v>287</v>
      </c>
      <c r="H11818" s="373"/>
      <c r="R11818" s="200"/>
    </row>
    <row r="11819" spans="3:18" ht="14.6" customHeight="1" thickBot="1" x14ac:dyDescent="0.55000000000000004">
      <c r="C11819" s="529"/>
      <c r="D11819" s="359" t="str">
        <f t="shared" ref="D11819" si="11715">INT((D11818-D$10559-1)/49+1)&amp;"/"&amp;MOD(INT((D11818-D$10559-1)/7),7)+1&amp;"/"&amp;MOD(D11818-D$10559-1,7)+1</f>
        <v>7/3/7</v>
      </c>
      <c r="E11819" s="214"/>
      <c r="F11819" s="197">
        <v>4</v>
      </c>
      <c r="G11819" s="209" t="s">
        <v>605</v>
      </c>
      <c r="H11819" s="373"/>
      <c r="R11819" s="200"/>
    </row>
    <row r="11820" spans="3:18" ht="14.6" customHeight="1" x14ac:dyDescent="0.5">
      <c r="C11820" s="527">
        <v>450</v>
      </c>
      <c r="D11820" s="360" t="str">
        <f t="shared" ref="D11820" si="11716">IF(MOD(D11818-D$10559-1,49)=0,"Jub",IF(MOD(D11818-D$10559,7)=0,"Sab","Yr"))&amp;" "&amp;IF(MOD(D11818-D$10559-1,49)=0,INT(D11818-D$10559-1)/49,"")</f>
        <v xml:space="preserve">Sab </v>
      </c>
      <c r="E11820" s="211">
        <f t="shared" ref="E11820" si="11717">E11816-1</f>
        <v>1127</v>
      </c>
      <c r="F11820" s="197">
        <v>1</v>
      </c>
      <c r="G11820" s="203" t="s">
        <v>288</v>
      </c>
      <c r="H11820" s="373"/>
      <c r="R11820" s="200"/>
    </row>
    <row r="11821" spans="3:18" ht="14.6" customHeight="1" x14ac:dyDescent="0.5">
      <c r="C11821" s="528">
        <f t="shared" ref="C11821" si="11718">C11817+1</f>
        <v>397</v>
      </c>
      <c r="D11821" s="361" t="str">
        <f t="shared" si="11681"/>
        <v>Exodus</v>
      </c>
      <c r="E11821" s="212" t="s">
        <v>171</v>
      </c>
      <c r="F11821" s="197">
        <v>2</v>
      </c>
      <c r="G11821" s="206" t="s">
        <v>604</v>
      </c>
      <c r="H11821" s="373"/>
      <c r="R11821" s="200"/>
    </row>
    <row r="11822" spans="3:18" ht="14.6" customHeight="1" x14ac:dyDescent="0.5">
      <c r="C11822" s="528"/>
      <c r="D11822" s="359">
        <f t="shared" si="11682"/>
        <v>356</v>
      </c>
      <c r="E11822" s="212">
        <f t="shared" si="11682"/>
        <v>-1126</v>
      </c>
      <c r="F11822" s="197">
        <v>3</v>
      </c>
      <c r="G11822" s="208" t="s">
        <v>287</v>
      </c>
      <c r="H11822" s="373"/>
      <c r="R11822" s="200"/>
    </row>
    <row r="11823" spans="3:18" ht="14.6" customHeight="1" thickBot="1" x14ac:dyDescent="0.55000000000000004">
      <c r="C11823" s="529"/>
      <c r="D11823" s="217" t="str">
        <f t="shared" ref="D11823" si="11719">INT((D11822-D$10559-1)/49+1)&amp;"/"&amp;MOD(INT((D11822-D$10559-1)/7),7)+1&amp;"/"&amp;MOD(D11822-D$10559-1,7)+1</f>
        <v>7/4/1</v>
      </c>
      <c r="E11823" s="214"/>
      <c r="F11823" s="197">
        <v>4</v>
      </c>
      <c r="G11823" s="209" t="s">
        <v>605</v>
      </c>
      <c r="H11823" s="373"/>
      <c r="R11823" s="200"/>
    </row>
    <row r="11824" spans="3:18" ht="14.6" customHeight="1" x14ac:dyDescent="0.5">
      <c r="C11824" s="527">
        <v>450</v>
      </c>
      <c r="D11824" s="202" t="str">
        <f t="shared" ref="D11824" si="11720">IF(MOD(D11822-D$10559-1,49)=0,"Jub",IF(MOD(D11822-D$10559,7)=0,"Sab","Yr"))&amp;" "&amp;IF(MOD(D11822-D$10559-1,49)=0,INT(D11822-D$10559-1)/49,"")</f>
        <v xml:space="preserve">Yr </v>
      </c>
      <c r="E11824" s="211">
        <f t="shared" ref="E11824" si="11721">E11820-1</f>
        <v>1126</v>
      </c>
      <c r="F11824" s="197">
        <v>1</v>
      </c>
      <c r="G11824" s="203" t="s">
        <v>288</v>
      </c>
      <c r="H11824" s="373"/>
      <c r="R11824" s="200"/>
    </row>
    <row r="11825" spans="3:18" ht="14.6" customHeight="1" x14ac:dyDescent="0.5">
      <c r="C11825" s="528">
        <f t="shared" ref="C11825" si="11722">C11821+1</f>
        <v>398</v>
      </c>
      <c r="D11825" s="216" t="str">
        <f t="shared" si="11681"/>
        <v>Exodus</v>
      </c>
      <c r="E11825" s="212" t="s">
        <v>171</v>
      </c>
      <c r="F11825" s="197">
        <v>2</v>
      </c>
      <c r="G11825" s="206" t="s">
        <v>604</v>
      </c>
      <c r="H11825" s="373"/>
      <c r="R11825" s="200"/>
    </row>
    <row r="11826" spans="3:18" ht="14.6" customHeight="1" x14ac:dyDescent="0.5">
      <c r="C11826" s="528"/>
      <c r="D11826" s="217">
        <f t="shared" si="11682"/>
        <v>357</v>
      </c>
      <c r="E11826" s="212">
        <f t="shared" si="11682"/>
        <v>-1125</v>
      </c>
      <c r="F11826" s="197">
        <v>3</v>
      </c>
      <c r="G11826" s="208" t="s">
        <v>287</v>
      </c>
      <c r="H11826" s="373"/>
      <c r="R11826" s="200"/>
    </row>
    <row r="11827" spans="3:18" ht="14.6" customHeight="1" thickBot="1" x14ac:dyDescent="0.55000000000000004">
      <c r="C11827" s="529"/>
      <c r="D11827" s="217" t="str">
        <f t="shared" ref="D11827" si="11723">INT((D11826-D$10559-1)/49+1)&amp;"/"&amp;MOD(INT((D11826-D$10559-1)/7),7)+1&amp;"/"&amp;MOD(D11826-D$10559-1,7)+1</f>
        <v>7/4/2</v>
      </c>
      <c r="E11827" s="214"/>
      <c r="F11827" s="197">
        <v>4</v>
      </c>
      <c r="G11827" s="209" t="s">
        <v>605</v>
      </c>
      <c r="H11827" s="373"/>
      <c r="R11827" s="200"/>
    </row>
    <row r="11828" spans="3:18" ht="14.6" customHeight="1" x14ac:dyDescent="0.5">
      <c r="C11828" s="527">
        <v>450</v>
      </c>
      <c r="D11828" s="202" t="str">
        <f t="shared" ref="D11828" si="11724">IF(MOD(D11826-D$10559-1,49)=0,"Jub",IF(MOD(D11826-D$10559,7)=0,"Sab","Yr"))&amp;" "&amp;IF(MOD(D11826-D$10559-1,49)=0,INT(D11826-D$10559-1)/49,"")</f>
        <v xml:space="preserve">Yr </v>
      </c>
      <c r="E11828" s="211">
        <f t="shared" ref="E11828" si="11725">E11824-1</f>
        <v>1125</v>
      </c>
      <c r="F11828" s="197">
        <v>1</v>
      </c>
      <c r="G11828" s="203" t="s">
        <v>288</v>
      </c>
      <c r="H11828" s="373"/>
      <c r="R11828" s="200"/>
    </row>
    <row r="11829" spans="3:18" ht="14.6" customHeight="1" x14ac:dyDescent="0.5">
      <c r="C11829" s="528">
        <f t="shared" ref="C11829" si="11726">C11825+1</f>
        <v>399</v>
      </c>
      <c r="D11829" s="216" t="str">
        <f t="shared" si="11681"/>
        <v>Exodus</v>
      </c>
      <c r="E11829" s="212" t="s">
        <v>171</v>
      </c>
      <c r="F11829" s="197">
        <v>2</v>
      </c>
      <c r="G11829" s="206" t="s">
        <v>604</v>
      </c>
      <c r="H11829" s="373"/>
      <c r="R11829" s="200"/>
    </row>
    <row r="11830" spans="3:18" ht="14.6" customHeight="1" x14ac:dyDescent="0.5">
      <c r="C11830" s="528"/>
      <c r="D11830" s="217">
        <f t="shared" si="11682"/>
        <v>358</v>
      </c>
      <c r="E11830" s="212">
        <f t="shared" si="11682"/>
        <v>-1124</v>
      </c>
      <c r="F11830" s="197">
        <v>3</v>
      </c>
      <c r="G11830" s="208" t="s">
        <v>287</v>
      </c>
      <c r="H11830" s="373"/>
      <c r="R11830" s="200"/>
    </row>
    <row r="11831" spans="3:18" ht="14.6" customHeight="1" thickBot="1" x14ac:dyDescent="0.55000000000000004">
      <c r="C11831" s="529"/>
      <c r="D11831" s="217" t="str">
        <f t="shared" ref="D11831" si="11727">INT((D11830-D$10559-1)/49+1)&amp;"/"&amp;MOD(INT((D11830-D$10559-1)/7),7)+1&amp;"/"&amp;MOD(D11830-D$10559-1,7)+1</f>
        <v>7/4/3</v>
      </c>
      <c r="E11831" s="214"/>
      <c r="F11831" s="197">
        <v>4</v>
      </c>
      <c r="G11831" s="209" t="s">
        <v>605</v>
      </c>
      <c r="H11831" s="373"/>
      <c r="R11831" s="200"/>
    </row>
    <row r="11832" spans="3:18" ht="14.6" customHeight="1" x14ac:dyDescent="0.5">
      <c r="C11832" s="527">
        <v>450</v>
      </c>
      <c r="D11832" s="202" t="str">
        <f t="shared" ref="D11832" si="11728">IF(MOD(D11830-D$10559-1,49)=0,"Jub",IF(MOD(D11830-D$10559,7)=0,"Sab","Yr"))&amp;" "&amp;IF(MOD(D11830-D$10559-1,49)=0,INT(D11830-D$10559-1)/49,"")</f>
        <v xml:space="preserve">Yr </v>
      </c>
      <c r="E11832" s="211">
        <f t="shared" ref="E11832" si="11729">E11828-1</f>
        <v>1124</v>
      </c>
      <c r="F11832" s="197">
        <v>1</v>
      </c>
      <c r="G11832" s="203" t="s">
        <v>288</v>
      </c>
      <c r="H11832" s="373"/>
      <c r="R11832" s="200"/>
    </row>
    <row r="11833" spans="3:18" ht="14.6" customHeight="1" x14ac:dyDescent="0.5">
      <c r="C11833" s="528">
        <f t="shared" ref="C11833" si="11730">C11829+1</f>
        <v>400</v>
      </c>
      <c r="D11833" s="216" t="str">
        <f t="shared" si="11681"/>
        <v>Exodus</v>
      </c>
      <c r="E11833" s="212" t="s">
        <v>171</v>
      </c>
      <c r="F11833" s="197">
        <v>2</v>
      </c>
      <c r="G11833" s="206" t="s">
        <v>604</v>
      </c>
      <c r="H11833" s="373"/>
      <c r="R11833" s="200"/>
    </row>
    <row r="11834" spans="3:18" ht="14.6" customHeight="1" x14ac:dyDescent="0.5">
      <c r="C11834" s="528"/>
      <c r="D11834" s="217">
        <f t="shared" si="11682"/>
        <v>359</v>
      </c>
      <c r="E11834" s="212">
        <f t="shared" si="11682"/>
        <v>-1123</v>
      </c>
      <c r="F11834" s="197">
        <v>3</v>
      </c>
      <c r="G11834" s="208" t="s">
        <v>287</v>
      </c>
      <c r="H11834" s="373"/>
      <c r="R11834" s="200"/>
    </row>
    <row r="11835" spans="3:18" ht="14.6" customHeight="1" thickBot="1" x14ac:dyDescent="0.55000000000000004">
      <c r="C11835" s="529"/>
      <c r="D11835" s="217" t="str">
        <f t="shared" ref="D11835" si="11731">INT((D11834-D$10559-1)/49+1)&amp;"/"&amp;MOD(INT((D11834-D$10559-1)/7),7)+1&amp;"/"&amp;MOD(D11834-D$10559-1,7)+1</f>
        <v>7/4/4</v>
      </c>
      <c r="E11835" s="214"/>
      <c r="F11835" s="197">
        <v>4</v>
      </c>
      <c r="G11835" s="209" t="s">
        <v>605</v>
      </c>
      <c r="H11835" s="373"/>
      <c r="R11835" s="200"/>
    </row>
    <row r="11836" spans="3:18" ht="14.6" customHeight="1" x14ac:dyDescent="0.5">
      <c r="C11836" s="527">
        <v>450</v>
      </c>
      <c r="D11836" s="202" t="str">
        <f t="shared" ref="D11836" si="11732">IF(MOD(D11834-D$10559-1,49)=0,"Jub",IF(MOD(D11834-D$10559,7)=0,"Sab","Yr"))&amp;" "&amp;IF(MOD(D11834-D$10559-1,49)=0,INT(D11834-D$10559-1)/49,"")</f>
        <v xml:space="preserve">Yr </v>
      </c>
      <c r="E11836" s="211">
        <f t="shared" ref="E11836" si="11733">E11832-1</f>
        <v>1123</v>
      </c>
      <c r="F11836" s="197">
        <v>1</v>
      </c>
      <c r="G11836" s="203" t="s">
        <v>288</v>
      </c>
      <c r="H11836" s="373"/>
      <c r="R11836" s="200"/>
    </row>
    <row r="11837" spans="3:18" ht="14.6" customHeight="1" x14ac:dyDescent="0.5">
      <c r="C11837" s="528">
        <f t="shared" ref="C11837" si="11734">C11833+1</f>
        <v>401</v>
      </c>
      <c r="D11837" s="216" t="str">
        <f t="shared" si="11681"/>
        <v>Exodus</v>
      </c>
      <c r="E11837" s="212" t="s">
        <v>171</v>
      </c>
      <c r="F11837" s="197">
        <v>2</v>
      </c>
      <c r="G11837" s="206" t="s">
        <v>604</v>
      </c>
      <c r="H11837" s="373"/>
      <c r="R11837" s="200"/>
    </row>
    <row r="11838" spans="3:18" ht="14.6" customHeight="1" x14ac:dyDescent="0.5">
      <c r="C11838" s="528"/>
      <c r="D11838" s="217">
        <f t="shared" si="11682"/>
        <v>360</v>
      </c>
      <c r="E11838" s="212">
        <f t="shared" si="11682"/>
        <v>-1122</v>
      </c>
      <c r="F11838" s="197">
        <v>3</v>
      </c>
      <c r="G11838" s="208" t="s">
        <v>287</v>
      </c>
      <c r="H11838" s="373"/>
      <c r="R11838" s="200"/>
    </row>
    <row r="11839" spans="3:18" ht="14.6" customHeight="1" thickBot="1" x14ac:dyDescent="0.55000000000000004">
      <c r="C11839" s="529"/>
      <c r="D11839" s="217" t="str">
        <f t="shared" ref="D11839" si="11735">INT((D11838-D$10559-1)/49+1)&amp;"/"&amp;MOD(INT((D11838-D$10559-1)/7),7)+1&amp;"/"&amp;MOD(D11838-D$10559-1,7)+1</f>
        <v>7/4/5</v>
      </c>
      <c r="E11839" s="214"/>
      <c r="F11839" s="197">
        <v>4</v>
      </c>
      <c r="G11839" s="209" t="s">
        <v>605</v>
      </c>
      <c r="H11839" s="373"/>
      <c r="R11839" s="200"/>
    </row>
    <row r="11840" spans="3:18" ht="14.6" customHeight="1" x14ac:dyDescent="0.5">
      <c r="C11840" s="527">
        <v>450</v>
      </c>
      <c r="D11840" s="202" t="str">
        <f t="shared" ref="D11840" si="11736">IF(MOD(D11838-D$10559-1,49)=0,"Jub",IF(MOD(D11838-D$10559,7)=0,"Sab","Yr"))&amp;" "&amp;IF(MOD(D11838-D$10559-1,49)=0,INT(D11838-D$10559-1)/49,"")</f>
        <v xml:space="preserve">Yr </v>
      </c>
      <c r="E11840" s="211">
        <f t="shared" ref="E11840" si="11737">E11836-1</f>
        <v>1122</v>
      </c>
      <c r="F11840" s="197">
        <v>1</v>
      </c>
      <c r="G11840" s="203" t="s">
        <v>288</v>
      </c>
      <c r="H11840" s="373"/>
      <c r="R11840" s="200"/>
    </row>
    <row r="11841" spans="3:18" ht="14.6" customHeight="1" x14ac:dyDescent="0.5">
      <c r="C11841" s="528">
        <f t="shared" ref="C11841" si="11738">C11837+1</f>
        <v>402</v>
      </c>
      <c r="D11841" s="216" t="str">
        <f t="shared" si="11681"/>
        <v>Exodus</v>
      </c>
      <c r="E11841" s="212" t="s">
        <v>171</v>
      </c>
      <c r="F11841" s="197">
        <v>2</v>
      </c>
      <c r="G11841" s="206" t="s">
        <v>604</v>
      </c>
      <c r="H11841" s="373"/>
      <c r="R11841" s="200"/>
    </row>
    <row r="11842" spans="3:18" ht="14.6" customHeight="1" x14ac:dyDescent="0.5">
      <c r="C11842" s="528"/>
      <c r="D11842" s="217">
        <f t="shared" si="11682"/>
        <v>361</v>
      </c>
      <c r="E11842" s="212">
        <f t="shared" si="11682"/>
        <v>-1121</v>
      </c>
      <c r="F11842" s="197">
        <v>3</v>
      </c>
      <c r="G11842" s="208" t="s">
        <v>287</v>
      </c>
      <c r="H11842" s="373"/>
      <c r="R11842" s="200"/>
    </row>
    <row r="11843" spans="3:18" ht="14.6" customHeight="1" thickBot="1" x14ac:dyDescent="0.55000000000000004">
      <c r="C11843" s="529"/>
      <c r="D11843" s="217" t="str">
        <f t="shared" ref="D11843" si="11739">INT((D11842-D$10559-1)/49+1)&amp;"/"&amp;MOD(INT((D11842-D$10559-1)/7),7)+1&amp;"/"&amp;MOD(D11842-D$10559-1,7)+1</f>
        <v>7/4/6</v>
      </c>
      <c r="E11843" s="214"/>
      <c r="F11843" s="197">
        <v>4</v>
      </c>
      <c r="G11843" s="209" t="s">
        <v>605</v>
      </c>
      <c r="H11843" s="373"/>
      <c r="R11843" s="200"/>
    </row>
    <row r="11844" spans="3:18" ht="14.6" customHeight="1" x14ac:dyDescent="0.5">
      <c r="C11844" s="527">
        <v>450</v>
      </c>
      <c r="D11844" s="202" t="str">
        <f t="shared" ref="D11844" si="11740">IF(MOD(D11842-D$10559-1,49)=0,"Jub",IF(MOD(D11842-D$10559,7)=0,"Sab","Yr"))&amp;" "&amp;IF(MOD(D11842-D$10559-1,49)=0,INT(D11842-D$10559-1)/49,"")</f>
        <v xml:space="preserve">Yr </v>
      </c>
      <c r="E11844" s="211">
        <f t="shared" ref="E11844" si="11741">E11840-1</f>
        <v>1121</v>
      </c>
      <c r="F11844" s="197">
        <v>1</v>
      </c>
      <c r="G11844" s="203" t="s">
        <v>288</v>
      </c>
      <c r="H11844" s="373"/>
      <c r="R11844" s="200"/>
    </row>
    <row r="11845" spans="3:18" ht="14.6" customHeight="1" x14ac:dyDescent="0.5">
      <c r="C11845" s="528">
        <f t="shared" ref="C11845" si="11742">C11841+1</f>
        <v>403</v>
      </c>
      <c r="D11845" s="216" t="str">
        <f t="shared" si="11681"/>
        <v>Exodus</v>
      </c>
      <c r="E11845" s="212" t="s">
        <v>171</v>
      </c>
      <c r="F11845" s="197">
        <v>2</v>
      </c>
      <c r="G11845" s="206" t="s">
        <v>604</v>
      </c>
      <c r="H11845" s="373"/>
      <c r="R11845" s="200"/>
    </row>
    <row r="11846" spans="3:18" ht="14.6" customHeight="1" x14ac:dyDescent="0.5">
      <c r="C11846" s="528"/>
      <c r="D11846" s="217">
        <f t="shared" si="11682"/>
        <v>362</v>
      </c>
      <c r="E11846" s="212">
        <f t="shared" si="11682"/>
        <v>-1120</v>
      </c>
      <c r="F11846" s="197">
        <v>3</v>
      </c>
      <c r="G11846" s="208" t="s">
        <v>287</v>
      </c>
      <c r="H11846" s="373"/>
      <c r="R11846" s="200"/>
    </row>
    <row r="11847" spans="3:18" ht="14.6" customHeight="1" thickBot="1" x14ac:dyDescent="0.55000000000000004">
      <c r="C11847" s="529"/>
      <c r="D11847" s="359" t="str">
        <f t="shared" ref="D11847" si="11743">INT((D11846-D$10559-1)/49+1)&amp;"/"&amp;MOD(INT((D11846-D$10559-1)/7),7)+1&amp;"/"&amp;MOD(D11846-D$10559-1,7)+1</f>
        <v>7/4/7</v>
      </c>
      <c r="E11847" s="214"/>
      <c r="F11847" s="197">
        <v>4</v>
      </c>
      <c r="G11847" s="209" t="s">
        <v>605</v>
      </c>
      <c r="H11847" s="373"/>
      <c r="R11847" s="200"/>
    </row>
    <row r="11848" spans="3:18" ht="14.6" customHeight="1" x14ac:dyDescent="0.5">
      <c r="C11848" s="527">
        <v>450</v>
      </c>
      <c r="D11848" s="360" t="str">
        <f t="shared" ref="D11848" si="11744">IF(MOD(D11846-D$10559-1,49)=0,"Jub",IF(MOD(D11846-D$10559,7)=0,"Sab","Yr"))&amp;" "&amp;IF(MOD(D11846-D$10559-1,49)=0,INT(D11846-D$10559-1)/49,"")</f>
        <v xml:space="preserve">Sab </v>
      </c>
      <c r="E11848" s="211">
        <f t="shared" ref="E11848" si="11745">E11844-1</f>
        <v>1120</v>
      </c>
      <c r="F11848" s="197">
        <v>1</v>
      </c>
      <c r="G11848" s="203" t="s">
        <v>288</v>
      </c>
      <c r="H11848" s="373"/>
      <c r="R11848" s="200"/>
    </row>
    <row r="11849" spans="3:18" ht="14.6" customHeight="1" x14ac:dyDescent="0.5">
      <c r="C11849" s="528">
        <f t="shared" ref="C11849" si="11746">C11845+1</f>
        <v>404</v>
      </c>
      <c r="D11849" s="361" t="str">
        <f t="shared" ref="D11849:D11909" si="11747">D11845</f>
        <v>Exodus</v>
      </c>
      <c r="E11849" s="212" t="s">
        <v>171</v>
      </c>
      <c r="F11849" s="197">
        <v>2</v>
      </c>
      <c r="G11849" s="206" t="s">
        <v>604</v>
      </c>
      <c r="H11849" s="373"/>
      <c r="R11849" s="200"/>
    </row>
    <row r="11850" spans="3:18" ht="14.6" customHeight="1" x14ac:dyDescent="0.5">
      <c r="C11850" s="528"/>
      <c r="D11850" s="359">
        <f t="shared" ref="D11850:E11910" si="11748">D11846+1</f>
        <v>363</v>
      </c>
      <c r="E11850" s="212">
        <f t="shared" si="11748"/>
        <v>-1119</v>
      </c>
      <c r="F11850" s="197">
        <v>3</v>
      </c>
      <c r="G11850" s="208" t="s">
        <v>287</v>
      </c>
      <c r="H11850" s="373"/>
      <c r="R11850" s="200"/>
    </row>
    <row r="11851" spans="3:18" ht="14.6" customHeight="1" thickBot="1" x14ac:dyDescent="0.55000000000000004">
      <c r="C11851" s="529"/>
      <c r="D11851" s="217" t="str">
        <f t="shared" ref="D11851" si="11749">INT((D11850-D$10559-1)/49+1)&amp;"/"&amp;MOD(INT((D11850-D$10559-1)/7),7)+1&amp;"/"&amp;MOD(D11850-D$10559-1,7)+1</f>
        <v>7/5/1</v>
      </c>
      <c r="E11851" s="214"/>
      <c r="F11851" s="197">
        <v>4</v>
      </c>
      <c r="G11851" s="209" t="s">
        <v>605</v>
      </c>
      <c r="H11851" s="373"/>
      <c r="R11851" s="200"/>
    </row>
    <row r="11852" spans="3:18" ht="14.6" customHeight="1" x14ac:dyDescent="0.5">
      <c r="C11852" s="527">
        <v>450</v>
      </c>
      <c r="D11852" s="202" t="str">
        <f t="shared" ref="D11852" si="11750">IF(MOD(D11850-D$10559-1,49)=0,"Jub",IF(MOD(D11850-D$10559,7)=0,"Sab","Yr"))&amp;" "&amp;IF(MOD(D11850-D$10559-1,49)=0,INT(D11850-D$10559-1)/49,"")</f>
        <v xml:space="preserve">Yr </v>
      </c>
      <c r="E11852" s="211">
        <f t="shared" ref="E11852" si="11751">E11848-1</f>
        <v>1119</v>
      </c>
      <c r="F11852" s="197">
        <v>1</v>
      </c>
      <c r="G11852" s="203" t="s">
        <v>288</v>
      </c>
      <c r="H11852" s="373"/>
      <c r="R11852" s="200"/>
    </row>
    <row r="11853" spans="3:18" ht="14.6" customHeight="1" x14ac:dyDescent="0.5">
      <c r="C11853" s="528">
        <f t="shared" ref="C11853" si="11752">C11849+1</f>
        <v>405</v>
      </c>
      <c r="D11853" s="216" t="str">
        <f t="shared" si="11747"/>
        <v>Exodus</v>
      </c>
      <c r="E11853" s="212" t="s">
        <v>171</v>
      </c>
      <c r="F11853" s="197">
        <v>2</v>
      </c>
      <c r="G11853" s="206" t="s">
        <v>604</v>
      </c>
      <c r="H11853" s="373"/>
      <c r="R11853" s="200"/>
    </row>
    <row r="11854" spans="3:18" ht="14.6" customHeight="1" x14ac:dyDescent="0.5">
      <c r="C11854" s="528"/>
      <c r="D11854" s="217">
        <f t="shared" si="11748"/>
        <v>364</v>
      </c>
      <c r="E11854" s="212">
        <f t="shared" si="11748"/>
        <v>-1118</v>
      </c>
      <c r="F11854" s="197">
        <v>3</v>
      </c>
      <c r="G11854" s="208" t="s">
        <v>287</v>
      </c>
      <c r="H11854" s="373"/>
      <c r="R11854" s="200"/>
    </row>
    <row r="11855" spans="3:18" ht="14.6" customHeight="1" thickBot="1" x14ac:dyDescent="0.55000000000000004">
      <c r="C11855" s="529"/>
      <c r="D11855" s="217" t="str">
        <f t="shared" ref="D11855" si="11753">INT((D11854-D$10559-1)/49+1)&amp;"/"&amp;MOD(INT((D11854-D$10559-1)/7),7)+1&amp;"/"&amp;MOD(D11854-D$10559-1,7)+1</f>
        <v>7/5/2</v>
      </c>
      <c r="E11855" s="214"/>
      <c r="F11855" s="197">
        <v>4</v>
      </c>
      <c r="G11855" s="209" t="s">
        <v>605</v>
      </c>
      <c r="H11855" s="373"/>
      <c r="R11855" s="200"/>
    </row>
    <row r="11856" spans="3:18" ht="14.6" customHeight="1" x14ac:dyDescent="0.5">
      <c r="C11856" s="527">
        <v>450</v>
      </c>
      <c r="D11856" s="202" t="str">
        <f t="shared" ref="D11856" si="11754">IF(MOD(D11854-D$10559-1,49)=0,"Jub",IF(MOD(D11854-D$10559,7)=0,"Sab","Yr"))&amp;" "&amp;IF(MOD(D11854-D$10559-1,49)=0,INT(D11854-D$10559-1)/49,"")</f>
        <v xml:space="preserve">Yr </v>
      </c>
      <c r="E11856" s="211">
        <f t="shared" ref="E11856" si="11755">E11852-1</f>
        <v>1118</v>
      </c>
      <c r="F11856" s="197">
        <v>1</v>
      </c>
      <c r="G11856" s="203" t="s">
        <v>288</v>
      </c>
      <c r="H11856" s="373"/>
      <c r="R11856" s="200"/>
    </row>
    <row r="11857" spans="3:18" ht="14.6" customHeight="1" x14ac:dyDescent="0.5">
      <c r="C11857" s="528">
        <f t="shared" ref="C11857" si="11756">C11853+1</f>
        <v>406</v>
      </c>
      <c r="D11857" s="216" t="str">
        <f t="shared" si="11747"/>
        <v>Exodus</v>
      </c>
      <c r="E11857" s="212" t="s">
        <v>171</v>
      </c>
      <c r="F11857" s="197">
        <v>2</v>
      </c>
      <c r="G11857" s="206" t="s">
        <v>604</v>
      </c>
      <c r="H11857" s="373"/>
      <c r="R11857" s="200"/>
    </row>
    <row r="11858" spans="3:18" ht="14.6" customHeight="1" x14ac:dyDescent="0.5">
      <c r="C11858" s="528"/>
      <c r="D11858" s="217">
        <f t="shared" si="11748"/>
        <v>365</v>
      </c>
      <c r="E11858" s="212">
        <f t="shared" si="11748"/>
        <v>-1117</v>
      </c>
      <c r="F11858" s="197">
        <v>3</v>
      </c>
      <c r="G11858" s="208" t="s">
        <v>287</v>
      </c>
      <c r="H11858" s="373"/>
      <c r="R11858" s="200"/>
    </row>
    <row r="11859" spans="3:18" ht="14.6" customHeight="1" thickBot="1" x14ac:dyDescent="0.55000000000000004">
      <c r="C11859" s="529"/>
      <c r="D11859" s="217" t="str">
        <f t="shared" ref="D11859" si="11757">INT((D11858-D$10559-1)/49+1)&amp;"/"&amp;MOD(INT((D11858-D$10559-1)/7),7)+1&amp;"/"&amp;MOD(D11858-D$10559-1,7)+1</f>
        <v>7/5/3</v>
      </c>
      <c r="E11859" s="214"/>
      <c r="F11859" s="197">
        <v>4</v>
      </c>
      <c r="G11859" s="209" t="s">
        <v>605</v>
      </c>
      <c r="H11859" s="373"/>
      <c r="R11859" s="200"/>
    </row>
    <row r="11860" spans="3:18" ht="14.6" customHeight="1" x14ac:dyDescent="0.5">
      <c r="C11860" s="527">
        <v>450</v>
      </c>
      <c r="D11860" s="202" t="str">
        <f t="shared" ref="D11860" si="11758">IF(MOD(D11858-D$10559-1,49)=0,"Jub",IF(MOD(D11858-D$10559,7)=0,"Sab","Yr"))&amp;" "&amp;IF(MOD(D11858-D$10559-1,49)=0,INT(D11858-D$10559-1)/49,"")</f>
        <v xml:space="preserve">Yr </v>
      </c>
      <c r="E11860" s="211">
        <f t="shared" ref="E11860" si="11759">E11856-1</f>
        <v>1117</v>
      </c>
      <c r="F11860" s="197">
        <v>1</v>
      </c>
      <c r="G11860" s="203" t="s">
        <v>288</v>
      </c>
      <c r="H11860" s="373"/>
      <c r="R11860" s="200"/>
    </row>
    <row r="11861" spans="3:18" ht="14.6" customHeight="1" x14ac:dyDescent="0.5">
      <c r="C11861" s="528">
        <f t="shared" ref="C11861" si="11760">C11857+1</f>
        <v>407</v>
      </c>
      <c r="D11861" s="216" t="str">
        <f t="shared" si="11747"/>
        <v>Exodus</v>
      </c>
      <c r="E11861" s="212" t="s">
        <v>171</v>
      </c>
      <c r="F11861" s="197">
        <v>2</v>
      </c>
      <c r="G11861" s="206" t="s">
        <v>604</v>
      </c>
      <c r="H11861" s="373"/>
      <c r="R11861" s="200"/>
    </row>
    <row r="11862" spans="3:18" ht="14.6" customHeight="1" x14ac:dyDescent="0.5">
      <c r="C11862" s="528"/>
      <c r="D11862" s="217">
        <f t="shared" si="11748"/>
        <v>366</v>
      </c>
      <c r="E11862" s="212">
        <f t="shared" si="11748"/>
        <v>-1116</v>
      </c>
      <c r="F11862" s="197">
        <v>3</v>
      </c>
      <c r="G11862" s="208" t="s">
        <v>287</v>
      </c>
      <c r="H11862" s="373"/>
      <c r="R11862" s="200"/>
    </row>
    <row r="11863" spans="3:18" ht="14.6" customHeight="1" thickBot="1" x14ac:dyDescent="0.55000000000000004">
      <c r="C11863" s="529"/>
      <c r="D11863" s="217" t="str">
        <f t="shared" ref="D11863" si="11761">INT((D11862-D$10559-1)/49+1)&amp;"/"&amp;MOD(INT((D11862-D$10559-1)/7),7)+1&amp;"/"&amp;MOD(D11862-D$10559-1,7)+1</f>
        <v>7/5/4</v>
      </c>
      <c r="E11863" s="214"/>
      <c r="F11863" s="197">
        <v>4</v>
      </c>
      <c r="G11863" s="209" t="s">
        <v>605</v>
      </c>
      <c r="H11863" s="373"/>
      <c r="R11863" s="200"/>
    </row>
    <row r="11864" spans="3:18" ht="14.6" customHeight="1" x14ac:dyDescent="0.5">
      <c r="C11864" s="527">
        <v>450</v>
      </c>
      <c r="D11864" s="202" t="str">
        <f t="shared" ref="D11864" si="11762">IF(MOD(D11862-D$10559-1,49)=0,"Jub",IF(MOD(D11862-D$10559,7)=0,"Sab","Yr"))&amp;" "&amp;IF(MOD(D11862-D$10559-1,49)=0,INT(D11862-D$10559-1)/49,"")</f>
        <v xml:space="preserve">Yr </v>
      </c>
      <c r="E11864" s="211">
        <f t="shared" ref="E11864" si="11763">E11860-1</f>
        <v>1116</v>
      </c>
      <c r="F11864" s="197">
        <v>1</v>
      </c>
      <c r="G11864" s="203" t="s">
        <v>288</v>
      </c>
      <c r="H11864" s="373"/>
      <c r="R11864" s="200"/>
    </row>
    <row r="11865" spans="3:18" ht="14.6" customHeight="1" x14ac:dyDescent="0.5">
      <c r="C11865" s="528">
        <f t="shared" ref="C11865" si="11764">C11861+1</f>
        <v>408</v>
      </c>
      <c r="D11865" s="216" t="str">
        <f t="shared" si="11747"/>
        <v>Exodus</v>
      </c>
      <c r="E11865" s="212" t="s">
        <v>171</v>
      </c>
      <c r="F11865" s="197">
        <v>2</v>
      </c>
      <c r="G11865" s="206" t="s">
        <v>604</v>
      </c>
      <c r="H11865" s="373"/>
      <c r="R11865" s="200"/>
    </row>
    <row r="11866" spans="3:18" ht="14.6" customHeight="1" x14ac:dyDescent="0.5">
      <c r="C11866" s="528"/>
      <c r="D11866" s="217">
        <f t="shared" si="11748"/>
        <v>367</v>
      </c>
      <c r="E11866" s="212">
        <f t="shared" si="11748"/>
        <v>-1115</v>
      </c>
      <c r="F11866" s="197">
        <v>3</v>
      </c>
      <c r="G11866" s="208" t="s">
        <v>287</v>
      </c>
      <c r="H11866" s="373"/>
      <c r="R11866" s="200"/>
    </row>
    <row r="11867" spans="3:18" ht="14.6" customHeight="1" thickBot="1" x14ac:dyDescent="0.55000000000000004">
      <c r="C11867" s="529"/>
      <c r="D11867" s="217" t="str">
        <f t="shared" ref="D11867" si="11765">INT((D11866-D$10559-1)/49+1)&amp;"/"&amp;MOD(INT((D11866-D$10559-1)/7),7)+1&amp;"/"&amp;MOD(D11866-D$10559-1,7)+1</f>
        <v>7/5/5</v>
      </c>
      <c r="E11867" s="214"/>
      <c r="F11867" s="197">
        <v>4</v>
      </c>
      <c r="G11867" s="209" t="s">
        <v>605</v>
      </c>
      <c r="H11867" s="373"/>
      <c r="R11867" s="200"/>
    </row>
    <row r="11868" spans="3:18" ht="14.6" customHeight="1" x14ac:dyDescent="0.5">
      <c r="C11868" s="527">
        <v>450</v>
      </c>
      <c r="D11868" s="202" t="str">
        <f t="shared" ref="D11868" si="11766">IF(MOD(D11866-D$10559-1,49)=0,"Jub",IF(MOD(D11866-D$10559,7)=0,"Sab","Yr"))&amp;" "&amp;IF(MOD(D11866-D$10559-1,49)=0,INT(D11866-D$10559-1)/49,"")</f>
        <v xml:space="preserve">Yr </v>
      </c>
      <c r="E11868" s="211">
        <f t="shared" ref="E11868" si="11767">E11864-1</f>
        <v>1115</v>
      </c>
      <c r="F11868" s="197">
        <v>1</v>
      </c>
      <c r="G11868" s="203" t="s">
        <v>288</v>
      </c>
      <c r="H11868" s="373"/>
      <c r="R11868" s="200"/>
    </row>
    <row r="11869" spans="3:18" ht="14.6" customHeight="1" x14ac:dyDescent="0.5">
      <c r="C11869" s="528">
        <f t="shared" ref="C11869" si="11768">C11865+1</f>
        <v>409</v>
      </c>
      <c r="D11869" s="216" t="str">
        <f t="shared" si="11747"/>
        <v>Exodus</v>
      </c>
      <c r="E11869" s="212" t="s">
        <v>171</v>
      </c>
      <c r="F11869" s="197">
        <v>2</v>
      </c>
      <c r="G11869" s="206" t="s">
        <v>604</v>
      </c>
      <c r="H11869" s="373"/>
      <c r="R11869" s="200"/>
    </row>
    <row r="11870" spans="3:18" ht="14.6" customHeight="1" x14ac:dyDescent="0.5">
      <c r="C11870" s="528"/>
      <c r="D11870" s="217">
        <f t="shared" si="11748"/>
        <v>368</v>
      </c>
      <c r="E11870" s="212">
        <f t="shared" si="11748"/>
        <v>-1114</v>
      </c>
      <c r="F11870" s="197">
        <v>3</v>
      </c>
      <c r="G11870" s="208" t="s">
        <v>287</v>
      </c>
      <c r="H11870" s="373"/>
      <c r="R11870" s="200"/>
    </row>
    <row r="11871" spans="3:18" ht="14.6" customHeight="1" thickBot="1" x14ac:dyDescent="0.55000000000000004">
      <c r="C11871" s="529"/>
      <c r="D11871" s="217" t="str">
        <f t="shared" ref="D11871" si="11769">INT((D11870-D$10559-1)/49+1)&amp;"/"&amp;MOD(INT((D11870-D$10559-1)/7),7)+1&amp;"/"&amp;MOD(D11870-D$10559-1,7)+1</f>
        <v>7/5/6</v>
      </c>
      <c r="E11871" s="214"/>
      <c r="F11871" s="197">
        <v>4</v>
      </c>
      <c r="G11871" s="209" t="s">
        <v>605</v>
      </c>
      <c r="H11871" s="373"/>
      <c r="R11871" s="200"/>
    </row>
    <row r="11872" spans="3:18" ht="14.6" customHeight="1" x14ac:dyDescent="0.5">
      <c r="C11872" s="527">
        <v>450</v>
      </c>
      <c r="D11872" s="202" t="str">
        <f t="shared" ref="D11872" si="11770">IF(MOD(D11870-D$10559-1,49)=0,"Jub",IF(MOD(D11870-D$10559,7)=0,"Sab","Yr"))&amp;" "&amp;IF(MOD(D11870-D$10559-1,49)=0,INT(D11870-D$10559-1)/49,"")</f>
        <v xml:space="preserve">Yr </v>
      </c>
      <c r="E11872" s="211">
        <f t="shared" ref="E11872" si="11771">E11868-1</f>
        <v>1114</v>
      </c>
      <c r="F11872" s="197">
        <v>1</v>
      </c>
      <c r="G11872" s="203" t="s">
        <v>288</v>
      </c>
      <c r="H11872" s="373"/>
      <c r="R11872" s="200"/>
    </row>
    <row r="11873" spans="3:18" ht="14.6" customHeight="1" x14ac:dyDescent="0.5">
      <c r="C11873" s="528">
        <f t="shared" ref="C11873" si="11772">C11869+1</f>
        <v>410</v>
      </c>
      <c r="D11873" s="216" t="str">
        <f t="shared" si="11747"/>
        <v>Exodus</v>
      </c>
      <c r="E11873" s="212" t="s">
        <v>171</v>
      </c>
      <c r="F11873" s="197">
        <v>2</v>
      </c>
      <c r="G11873" s="206" t="s">
        <v>604</v>
      </c>
      <c r="H11873" s="373"/>
      <c r="R11873" s="200"/>
    </row>
    <row r="11874" spans="3:18" ht="14.6" customHeight="1" x14ac:dyDescent="0.5">
      <c r="C11874" s="528"/>
      <c r="D11874" s="217">
        <f t="shared" si="11748"/>
        <v>369</v>
      </c>
      <c r="E11874" s="212">
        <f t="shared" si="11748"/>
        <v>-1113</v>
      </c>
      <c r="F11874" s="197">
        <v>3</v>
      </c>
      <c r="G11874" s="208" t="s">
        <v>287</v>
      </c>
      <c r="H11874" s="373"/>
      <c r="R11874" s="200"/>
    </row>
    <row r="11875" spans="3:18" ht="14.6" customHeight="1" thickBot="1" x14ac:dyDescent="0.55000000000000004">
      <c r="C11875" s="529"/>
      <c r="D11875" s="359" t="str">
        <f t="shared" ref="D11875" si="11773">INT((D11874-D$10559-1)/49+1)&amp;"/"&amp;MOD(INT((D11874-D$10559-1)/7),7)+1&amp;"/"&amp;MOD(D11874-D$10559-1,7)+1</f>
        <v>7/5/7</v>
      </c>
      <c r="E11875" s="214"/>
      <c r="F11875" s="197">
        <v>4</v>
      </c>
      <c r="G11875" s="209" t="s">
        <v>605</v>
      </c>
      <c r="H11875" s="373"/>
      <c r="R11875" s="200"/>
    </row>
    <row r="11876" spans="3:18" ht="14.6" customHeight="1" x14ac:dyDescent="0.5">
      <c r="C11876" s="527">
        <v>450</v>
      </c>
      <c r="D11876" s="360" t="str">
        <f t="shared" ref="D11876" si="11774">IF(MOD(D11874-D$10559-1,49)=0,"Jub",IF(MOD(D11874-D$10559,7)=0,"Sab","Yr"))&amp;" "&amp;IF(MOD(D11874-D$10559-1,49)=0,INT(D11874-D$10559-1)/49,"")</f>
        <v xml:space="preserve">Sab </v>
      </c>
      <c r="E11876" s="211">
        <f t="shared" ref="E11876" si="11775">E11872-1</f>
        <v>1113</v>
      </c>
      <c r="F11876" s="197">
        <v>1</v>
      </c>
      <c r="G11876" s="203" t="s">
        <v>288</v>
      </c>
      <c r="H11876" s="373"/>
      <c r="R11876" s="200"/>
    </row>
    <row r="11877" spans="3:18" ht="14.6" customHeight="1" x14ac:dyDescent="0.5">
      <c r="C11877" s="528">
        <f t="shared" ref="C11877" si="11776">C11873+1</f>
        <v>411</v>
      </c>
      <c r="D11877" s="361" t="str">
        <f t="shared" si="11747"/>
        <v>Exodus</v>
      </c>
      <c r="E11877" s="212" t="s">
        <v>171</v>
      </c>
      <c r="F11877" s="197">
        <v>2</v>
      </c>
      <c r="G11877" s="206" t="s">
        <v>604</v>
      </c>
      <c r="H11877" s="373"/>
      <c r="R11877" s="200"/>
    </row>
    <row r="11878" spans="3:18" ht="14.6" customHeight="1" x14ac:dyDescent="0.5">
      <c r="C11878" s="528"/>
      <c r="D11878" s="359">
        <f t="shared" si="11748"/>
        <v>370</v>
      </c>
      <c r="E11878" s="212">
        <f t="shared" si="11748"/>
        <v>-1112</v>
      </c>
      <c r="F11878" s="197">
        <v>3</v>
      </c>
      <c r="G11878" s="208" t="s">
        <v>287</v>
      </c>
      <c r="H11878" s="373"/>
      <c r="R11878" s="200"/>
    </row>
    <row r="11879" spans="3:18" ht="14.6" customHeight="1" thickBot="1" x14ac:dyDescent="0.55000000000000004">
      <c r="C11879" s="529"/>
      <c r="D11879" s="217" t="str">
        <f t="shared" ref="D11879" si="11777">INT((D11878-D$10559-1)/49+1)&amp;"/"&amp;MOD(INT((D11878-D$10559-1)/7),7)+1&amp;"/"&amp;MOD(D11878-D$10559-1,7)+1</f>
        <v>7/6/1</v>
      </c>
      <c r="E11879" s="214"/>
      <c r="F11879" s="197">
        <v>4</v>
      </c>
      <c r="G11879" s="209" t="s">
        <v>605</v>
      </c>
      <c r="H11879" s="373"/>
      <c r="R11879" s="200"/>
    </row>
    <row r="11880" spans="3:18" ht="14.6" customHeight="1" x14ac:dyDescent="0.5">
      <c r="C11880" s="527">
        <v>450</v>
      </c>
      <c r="D11880" s="202" t="str">
        <f t="shared" ref="D11880" si="11778">IF(MOD(D11878-D$10559-1,49)=0,"Jub",IF(MOD(D11878-D$10559,7)=0,"Sab","Yr"))&amp;" "&amp;IF(MOD(D11878-D$10559-1,49)=0,INT(D11878-D$10559-1)/49,"")</f>
        <v xml:space="preserve">Yr </v>
      </c>
      <c r="E11880" s="211">
        <f t="shared" ref="E11880" si="11779">E11876-1</f>
        <v>1112</v>
      </c>
      <c r="F11880" s="197">
        <v>1</v>
      </c>
      <c r="G11880" s="203" t="s">
        <v>288</v>
      </c>
      <c r="H11880" s="373"/>
      <c r="R11880" s="200"/>
    </row>
    <row r="11881" spans="3:18" ht="14.6" customHeight="1" x14ac:dyDescent="0.5">
      <c r="C11881" s="528">
        <f t="shared" ref="C11881" si="11780">C11877+1</f>
        <v>412</v>
      </c>
      <c r="D11881" s="216" t="str">
        <f t="shared" si="11747"/>
        <v>Exodus</v>
      </c>
      <c r="E11881" s="212" t="s">
        <v>171</v>
      </c>
      <c r="F11881" s="197">
        <v>2</v>
      </c>
      <c r="G11881" s="206" t="s">
        <v>604</v>
      </c>
      <c r="H11881" s="373"/>
      <c r="R11881" s="200"/>
    </row>
    <row r="11882" spans="3:18" ht="14.6" customHeight="1" x14ac:dyDescent="0.5">
      <c r="C11882" s="528"/>
      <c r="D11882" s="217">
        <f t="shared" si="11748"/>
        <v>371</v>
      </c>
      <c r="E11882" s="212">
        <f t="shared" si="11748"/>
        <v>-1111</v>
      </c>
      <c r="F11882" s="197">
        <v>3</v>
      </c>
      <c r="G11882" s="208" t="s">
        <v>287</v>
      </c>
      <c r="H11882" s="373"/>
      <c r="R11882" s="200"/>
    </row>
    <row r="11883" spans="3:18" ht="14.6" customHeight="1" thickBot="1" x14ac:dyDescent="0.55000000000000004">
      <c r="C11883" s="529"/>
      <c r="D11883" s="217" t="str">
        <f t="shared" ref="D11883" si="11781">INT((D11882-D$10559-1)/49+1)&amp;"/"&amp;MOD(INT((D11882-D$10559-1)/7),7)+1&amp;"/"&amp;MOD(D11882-D$10559-1,7)+1</f>
        <v>7/6/2</v>
      </c>
      <c r="E11883" s="214"/>
      <c r="F11883" s="197">
        <v>4</v>
      </c>
      <c r="G11883" s="209" t="s">
        <v>605</v>
      </c>
      <c r="H11883" s="373"/>
      <c r="R11883" s="200"/>
    </row>
    <row r="11884" spans="3:18" ht="14.6" customHeight="1" x14ac:dyDescent="0.5">
      <c r="C11884" s="527">
        <v>450</v>
      </c>
      <c r="D11884" s="202" t="str">
        <f t="shared" ref="D11884" si="11782">IF(MOD(D11882-D$10559-1,49)=0,"Jub",IF(MOD(D11882-D$10559,7)=0,"Sab","Yr"))&amp;" "&amp;IF(MOD(D11882-D$10559-1,49)=0,INT(D11882-D$10559-1)/49,"")</f>
        <v xml:space="preserve">Yr </v>
      </c>
      <c r="E11884" s="211">
        <f t="shared" ref="E11884" si="11783">E11880-1</f>
        <v>1111</v>
      </c>
      <c r="F11884" s="197">
        <v>1</v>
      </c>
      <c r="G11884" s="203" t="s">
        <v>288</v>
      </c>
      <c r="H11884" s="373"/>
      <c r="R11884" s="200"/>
    </row>
    <row r="11885" spans="3:18" ht="14.6" customHeight="1" x14ac:dyDescent="0.5">
      <c r="C11885" s="528">
        <f t="shared" ref="C11885" si="11784">C11881+1</f>
        <v>413</v>
      </c>
      <c r="D11885" s="216" t="str">
        <f t="shared" si="11747"/>
        <v>Exodus</v>
      </c>
      <c r="E11885" s="212" t="s">
        <v>171</v>
      </c>
      <c r="F11885" s="197">
        <v>2</v>
      </c>
      <c r="G11885" s="206" t="s">
        <v>604</v>
      </c>
      <c r="H11885" s="373"/>
      <c r="R11885" s="200"/>
    </row>
    <row r="11886" spans="3:18" ht="14.6" customHeight="1" x14ac:dyDescent="0.5">
      <c r="C11886" s="528"/>
      <c r="D11886" s="217">
        <f t="shared" si="11748"/>
        <v>372</v>
      </c>
      <c r="E11886" s="212">
        <f t="shared" si="11748"/>
        <v>-1110</v>
      </c>
      <c r="F11886" s="197">
        <v>3</v>
      </c>
      <c r="G11886" s="208" t="s">
        <v>287</v>
      </c>
      <c r="H11886" s="373"/>
      <c r="R11886" s="200"/>
    </row>
    <row r="11887" spans="3:18" ht="14.6" customHeight="1" thickBot="1" x14ac:dyDescent="0.55000000000000004">
      <c r="C11887" s="529"/>
      <c r="D11887" s="217" t="str">
        <f t="shared" ref="D11887" si="11785">INT((D11886-D$10559-1)/49+1)&amp;"/"&amp;MOD(INT((D11886-D$10559-1)/7),7)+1&amp;"/"&amp;MOD(D11886-D$10559-1,7)+1</f>
        <v>7/6/3</v>
      </c>
      <c r="E11887" s="214"/>
      <c r="F11887" s="197">
        <v>4</v>
      </c>
      <c r="G11887" s="209" t="s">
        <v>605</v>
      </c>
      <c r="H11887" s="373"/>
      <c r="R11887" s="200"/>
    </row>
    <row r="11888" spans="3:18" ht="14.6" customHeight="1" x14ac:dyDescent="0.5">
      <c r="C11888" s="527">
        <v>450</v>
      </c>
      <c r="D11888" s="202" t="str">
        <f t="shared" ref="D11888" si="11786">IF(MOD(D11886-D$10559-1,49)=0,"Jub",IF(MOD(D11886-D$10559,7)=0,"Sab","Yr"))&amp;" "&amp;IF(MOD(D11886-D$10559-1,49)=0,INT(D11886-D$10559-1)/49,"")</f>
        <v xml:space="preserve">Yr </v>
      </c>
      <c r="E11888" s="211">
        <f t="shared" ref="E11888" si="11787">E11884-1</f>
        <v>1110</v>
      </c>
      <c r="F11888" s="197">
        <v>1</v>
      </c>
      <c r="G11888" s="203" t="s">
        <v>288</v>
      </c>
      <c r="H11888" s="373"/>
      <c r="R11888" s="200"/>
    </row>
    <row r="11889" spans="3:18" ht="14.6" customHeight="1" x14ac:dyDescent="0.5">
      <c r="C11889" s="528">
        <f t="shared" ref="C11889" si="11788">C11885+1</f>
        <v>414</v>
      </c>
      <c r="D11889" s="216" t="str">
        <f t="shared" si="11747"/>
        <v>Exodus</v>
      </c>
      <c r="E11889" s="212" t="s">
        <v>171</v>
      </c>
      <c r="F11889" s="197">
        <v>2</v>
      </c>
      <c r="G11889" s="206" t="s">
        <v>604</v>
      </c>
      <c r="H11889" s="373"/>
      <c r="R11889" s="200"/>
    </row>
    <row r="11890" spans="3:18" ht="14.6" customHeight="1" x14ac:dyDescent="0.5">
      <c r="C11890" s="528"/>
      <c r="D11890" s="217">
        <f t="shared" si="11748"/>
        <v>373</v>
      </c>
      <c r="E11890" s="212">
        <f t="shared" si="11748"/>
        <v>-1109</v>
      </c>
      <c r="F11890" s="197">
        <v>3</v>
      </c>
      <c r="G11890" s="208" t="s">
        <v>287</v>
      </c>
      <c r="H11890" s="373"/>
      <c r="R11890" s="200"/>
    </row>
    <row r="11891" spans="3:18" ht="14.6" customHeight="1" thickBot="1" x14ac:dyDescent="0.55000000000000004">
      <c r="C11891" s="529"/>
      <c r="D11891" s="217" t="str">
        <f t="shared" ref="D11891" si="11789">INT((D11890-D$10559-1)/49+1)&amp;"/"&amp;MOD(INT((D11890-D$10559-1)/7),7)+1&amp;"/"&amp;MOD(D11890-D$10559-1,7)+1</f>
        <v>7/6/4</v>
      </c>
      <c r="E11891" s="214"/>
      <c r="F11891" s="197">
        <v>4</v>
      </c>
      <c r="G11891" s="209" t="s">
        <v>605</v>
      </c>
      <c r="H11891" s="373"/>
      <c r="R11891" s="200"/>
    </row>
    <row r="11892" spans="3:18" ht="14.6" customHeight="1" x14ac:dyDescent="0.5">
      <c r="C11892" s="527">
        <v>450</v>
      </c>
      <c r="D11892" s="202" t="str">
        <f t="shared" ref="D11892" si="11790">IF(MOD(D11890-D$10559-1,49)=0,"Jub",IF(MOD(D11890-D$10559,7)=0,"Sab","Yr"))&amp;" "&amp;IF(MOD(D11890-D$10559-1,49)=0,INT(D11890-D$10559-1)/49,"")</f>
        <v xml:space="preserve">Yr </v>
      </c>
      <c r="E11892" s="211">
        <f t="shared" ref="E11892" si="11791">E11888-1</f>
        <v>1109</v>
      </c>
      <c r="F11892" s="197">
        <v>1</v>
      </c>
      <c r="G11892" s="203" t="s">
        <v>288</v>
      </c>
      <c r="H11892" s="373"/>
      <c r="R11892" s="200"/>
    </row>
    <row r="11893" spans="3:18" ht="14.6" customHeight="1" x14ac:dyDescent="0.5">
      <c r="C11893" s="528">
        <f t="shared" ref="C11893" si="11792">C11889+1</f>
        <v>415</v>
      </c>
      <c r="D11893" s="216" t="str">
        <f t="shared" si="11747"/>
        <v>Exodus</v>
      </c>
      <c r="E11893" s="212" t="s">
        <v>171</v>
      </c>
      <c r="F11893" s="197">
        <v>2</v>
      </c>
      <c r="G11893" s="206" t="s">
        <v>604</v>
      </c>
      <c r="H11893" s="373"/>
      <c r="R11893" s="200"/>
    </row>
    <row r="11894" spans="3:18" ht="14.6" customHeight="1" x14ac:dyDescent="0.5">
      <c r="C11894" s="528"/>
      <c r="D11894" s="217">
        <f t="shared" si="11748"/>
        <v>374</v>
      </c>
      <c r="E11894" s="212">
        <f t="shared" si="11748"/>
        <v>-1108</v>
      </c>
      <c r="F11894" s="197">
        <v>3</v>
      </c>
      <c r="G11894" s="208" t="s">
        <v>287</v>
      </c>
      <c r="H11894" s="373"/>
      <c r="R11894" s="200"/>
    </row>
    <row r="11895" spans="3:18" ht="14.6" customHeight="1" thickBot="1" x14ac:dyDescent="0.55000000000000004">
      <c r="C11895" s="529"/>
      <c r="D11895" s="217" t="str">
        <f t="shared" ref="D11895" si="11793">INT((D11894-D$10559-1)/49+1)&amp;"/"&amp;MOD(INT((D11894-D$10559-1)/7),7)+1&amp;"/"&amp;MOD(D11894-D$10559-1,7)+1</f>
        <v>7/6/5</v>
      </c>
      <c r="E11895" s="214"/>
      <c r="F11895" s="197">
        <v>4</v>
      </c>
      <c r="G11895" s="209" t="s">
        <v>605</v>
      </c>
      <c r="H11895" s="373"/>
      <c r="R11895" s="200"/>
    </row>
    <row r="11896" spans="3:18" ht="14.6" customHeight="1" x14ac:dyDescent="0.5">
      <c r="C11896" s="527">
        <v>450</v>
      </c>
      <c r="D11896" s="202" t="str">
        <f t="shared" ref="D11896" si="11794">IF(MOD(D11894-D$10559-1,49)=0,"Jub",IF(MOD(D11894-D$10559,7)=0,"Sab","Yr"))&amp;" "&amp;IF(MOD(D11894-D$10559-1,49)=0,INT(D11894-D$10559-1)/49,"")</f>
        <v xml:space="preserve">Yr </v>
      </c>
      <c r="E11896" s="211">
        <f t="shared" ref="E11896" si="11795">E11892-1</f>
        <v>1108</v>
      </c>
      <c r="F11896" s="197">
        <v>1</v>
      </c>
      <c r="G11896" s="203" t="s">
        <v>288</v>
      </c>
      <c r="H11896" s="373"/>
      <c r="R11896" s="200"/>
    </row>
    <row r="11897" spans="3:18" ht="14.6" customHeight="1" x14ac:dyDescent="0.5">
      <c r="C11897" s="528">
        <f t="shared" ref="C11897" si="11796">C11893+1</f>
        <v>416</v>
      </c>
      <c r="D11897" s="216" t="str">
        <f t="shared" si="11747"/>
        <v>Exodus</v>
      </c>
      <c r="E11897" s="212" t="s">
        <v>171</v>
      </c>
      <c r="F11897" s="197">
        <v>2</v>
      </c>
      <c r="G11897" s="206" t="s">
        <v>604</v>
      </c>
      <c r="H11897" s="373"/>
      <c r="R11897" s="200"/>
    </row>
    <row r="11898" spans="3:18" ht="14.6" customHeight="1" x14ac:dyDescent="0.5">
      <c r="C11898" s="528"/>
      <c r="D11898" s="217">
        <f t="shared" si="11748"/>
        <v>375</v>
      </c>
      <c r="E11898" s="212">
        <f t="shared" si="11748"/>
        <v>-1107</v>
      </c>
      <c r="F11898" s="197">
        <v>3</v>
      </c>
      <c r="G11898" s="208" t="s">
        <v>287</v>
      </c>
      <c r="H11898" s="373"/>
      <c r="R11898" s="200"/>
    </row>
    <row r="11899" spans="3:18" ht="14.6" customHeight="1" thickBot="1" x14ac:dyDescent="0.55000000000000004">
      <c r="C11899" s="529"/>
      <c r="D11899" s="217" t="str">
        <f t="shared" ref="D11899" si="11797">INT((D11898-D$10559-1)/49+1)&amp;"/"&amp;MOD(INT((D11898-D$10559-1)/7),7)+1&amp;"/"&amp;MOD(D11898-D$10559-1,7)+1</f>
        <v>7/6/6</v>
      </c>
      <c r="E11899" s="214"/>
      <c r="F11899" s="197">
        <v>4</v>
      </c>
      <c r="G11899" s="209" t="s">
        <v>605</v>
      </c>
      <c r="H11899" s="373"/>
      <c r="R11899" s="200"/>
    </row>
    <row r="11900" spans="3:18" ht="14.6" customHeight="1" x14ac:dyDescent="0.5">
      <c r="C11900" s="527">
        <v>450</v>
      </c>
      <c r="D11900" s="202" t="str">
        <f t="shared" ref="D11900" si="11798">IF(MOD(D11898-D$10559-1,49)=0,"Jub",IF(MOD(D11898-D$10559,7)=0,"Sab","Yr"))&amp;" "&amp;IF(MOD(D11898-D$10559-1,49)=0,INT(D11898-D$10559-1)/49,"")</f>
        <v xml:space="preserve">Yr </v>
      </c>
      <c r="E11900" s="211">
        <f t="shared" ref="E11900" si="11799">E11896-1</f>
        <v>1107</v>
      </c>
      <c r="F11900" s="197">
        <v>1</v>
      </c>
      <c r="G11900" s="203" t="s">
        <v>288</v>
      </c>
      <c r="H11900" s="373"/>
      <c r="R11900" s="200"/>
    </row>
    <row r="11901" spans="3:18" ht="14.6" customHeight="1" x14ac:dyDescent="0.5">
      <c r="C11901" s="528">
        <f t="shared" ref="C11901" si="11800">C11897+1</f>
        <v>417</v>
      </c>
      <c r="D11901" s="216" t="str">
        <f t="shared" si="11747"/>
        <v>Exodus</v>
      </c>
      <c r="E11901" s="212" t="s">
        <v>171</v>
      </c>
      <c r="F11901" s="197">
        <v>2</v>
      </c>
      <c r="G11901" s="206" t="s">
        <v>604</v>
      </c>
      <c r="H11901" s="373"/>
      <c r="R11901" s="200"/>
    </row>
    <row r="11902" spans="3:18" ht="14.6" customHeight="1" x14ac:dyDescent="0.5">
      <c r="C11902" s="528"/>
      <c r="D11902" s="217">
        <f t="shared" si="11748"/>
        <v>376</v>
      </c>
      <c r="E11902" s="212">
        <f t="shared" si="11748"/>
        <v>-1106</v>
      </c>
      <c r="F11902" s="197">
        <v>3</v>
      </c>
      <c r="G11902" s="208" t="s">
        <v>287</v>
      </c>
      <c r="H11902" s="373"/>
      <c r="R11902" s="200"/>
    </row>
    <row r="11903" spans="3:18" ht="14.6" customHeight="1" thickBot="1" x14ac:dyDescent="0.55000000000000004">
      <c r="C11903" s="529"/>
      <c r="D11903" s="359" t="str">
        <f t="shared" ref="D11903" si="11801">INT((D11902-D$10559-1)/49+1)&amp;"/"&amp;MOD(INT((D11902-D$10559-1)/7),7)+1&amp;"/"&amp;MOD(D11902-D$10559-1,7)+1</f>
        <v>7/6/7</v>
      </c>
      <c r="E11903" s="214"/>
      <c r="F11903" s="197">
        <v>4</v>
      </c>
      <c r="G11903" s="209" t="s">
        <v>605</v>
      </c>
      <c r="H11903" s="373"/>
      <c r="R11903" s="200"/>
    </row>
    <row r="11904" spans="3:18" ht="14.6" customHeight="1" x14ac:dyDescent="0.5">
      <c r="C11904" s="527">
        <v>450</v>
      </c>
      <c r="D11904" s="360" t="str">
        <f t="shared" ref="D11904" si="11802">IF(MOD(D11902-D$10559-1,49)=0,"Jub",IF(MOD(D11902-D$10559,7)=0,"Sab","Yr"))&amp;" "&amp;IF(MOD(D11902-D$10559-1,49)=0,INT(D11902-D$10559-1)/49,"")</f>
        <v xml:space="preserve">Sab </v>
      </c>
      <c r="E11904" s="211">
        <f t="shared" ref="E11904" si="11803">E11900-1</f>
        <v>1106</v>
      </c>
      <c r="F11904" s="197">
        <v>1</v>
      </c>
      <c r="G11904" s="203" t="s">
        <v>288</v>
      </c>
      <c r="H11904" s="373"/>
      <c r="R11904" s="200"/>
    </row>
    <row r="11905" spans="3:18" ht="14.6" customHeight="1" x14ac:dyDescent="0.5">
      <c r="C11905" s="528">
        <f t="shared" ref="C11905" si="11804">C11901+1</f>
        <v>418</v>
      </c>
      <c r="D11905" s="361" t="str">
        <f t="shared" si="11747"/>
        <v>Exodus</v>
      </c>
      <c r="E11905" s="212" t="s">
        <v>171</v>
      </c>
      <c r="F11905" s="197">
        <v>2</v>
      </c>
      <c r="G11905" s="206" t="s">
        <v>604</v>
      </c>
      <c r="H11905" s="373"/>
      <c r="R11905" s="200"/>
    </row>
    <row r="11906" spans="3:18" ht="14.6" customHeight="1" x14ac:dyDescent="0.5">
      <c r="C11906" s="528"/>
      <c r="D11906" s="359">
        <f t="shared" si="11748"/>
        <v>377</v>
      </c>
      <c r="E11906" s="212">
        <f t="shared" si="11748"/>
        <v>-1105</v>
      </c>
      <c r="F11906" s="197">
        <v>3</v>
      </c>
      <c r="G11906" s="208" t="s">
        <v>287</v>
      </c>
      <c r="H11906" s="373"/>
      <c r="R11906" s="200"/>
    </row>
    <row r="11907" spans="3:18" ht="14.6" customHeight="1" thickBot="1" x14ac:dyDescent="0.55000000000000004">
      <c r="C11907" s="529"/>
      <c r="D11907" s="217" t="str">
        <f t="shared" ref="D11907" si="11805">INT((D11906-D$10559-1)/49+1)&amp;"/"&amp;MOD(INT((D11906-D$10559-1)/7),7)+1&amp;"/"&amp;MOD(D11906-D$10559-1,7)+1</f>
        <v>7/7/1</v>
      </c>
      <c r="E11907" s="214"/>
      <c r="F11907" s="197">
        <v>4</v>
      </c>
      <c r="G11907" s="209" t="s">
        <v>605</v>
      </c>
      <c r="H11907" s="373"/>
      <c r="R11907" s="200"/>
    </row>
    <row r="11908" spans="3:18" ht="14.6" customHeight="1" x14ac:dyDescent="0.5">
      <c r="C11908" s="527">
        <v>450</v>
      </c>
      <c r="D11908" s="202" t="str">
        <f t="shared" ref="D11908" si="11806">IF(MOD(D11906-D$10559-1,49)=0,"Jub",IF(MOD(D11906-D$10559,7)=0,"Sab","Yr"))&amp;" "&amp;IF(MOD(D11906-D$10559-1,49)=0,INT(D11906-D$10559-1)/49,"")</f>
        <v xml:space="preserve">Yr </v>
      </c>
      <c r="E11908" s="211">
        <f t="shared" ref="E11908" si="11807">E11904-1</f>
        <v>1105</v>
      </c>
      <c r="F11908" s="197">
        <v>1</v>
      </c>
      <c r="G11908" s="203" t="s">
        <v>288</v>
      </c>
      <c r="H11908" s="373"/>
      <c r="R11908" s="200"/>
    </row>
    <row r="11909" spans="3:18" ht="14.6" customHeight="1" x14ac:dyDescent="0.5">
      <c r="C11909" s="528">
        <f t="shared" ref="C11909" si="11808">C11905+1</f>
        <v>419</v>
      </c>
      <c r="D11909" s="216" t="str">
        <f t="shared" si="11747"/>
        <v>Exodus</v>
      </c>
      <c r="E11909" s="212" t="s">
        <v>171</v>
      </c>
      <c r="F11909" s="197">
        <v>2</v>
      </c>
      <c r="G11909" s="206" t="s">
        <v>604</v>
      </c>
      <c r="H11909" s="373"/>
      <c r="R11909" s="200"/>
    </row>
    <row r="11910" spans="3:18" ht="14.6" customHeight="1" x14ac:dyDescent="0.5">
      <c r="C11910" s="528"/>
      <c r="D11910" s="217">
        <f t="shared" si="11748"/>
        <v>378</v>
      </c>
      <c r="E11910" s="212">
        <f t="shared" si="11748"/>
        <v>-1104</v>
      </c>
      <c r="F11910" s="197">
        <v>3</v>
      </c>
      <c r="G11910" s="208" t="s">
        <v>287</v>
      </c>
      <c r="H11910" s="373"/>
      <c r="R11910" s="200"/>
    </row>
    <row r="11911" spans="3:18" ht="14.6" customHeight="1" thickBot="1" x14ac:dyDescent="0.55000000000000004">
      <c r="C11911" s="529"/>
      <c r="D11911" s="217" t="str">
        <f t="shared" ref="D11911" si="11809">INT((D11910-D$10559-1)/49+1)&amp;"/"&amp;MOD(INT((D11910-D$10559-1)/7),7)+1&amp;"/"&amp;MOD(D11910-D$10559-1,7)+1</f>
        <v>7/7/2</v>
      </c>
      <c r="E11911" s="214"/>
      <c r="F11911" s="197">
        <v>4</v>
      </c>
      <c r="G11911" s="209" t="s">
        <v>605</v>
      </c>
      <c r="H11911" s="373"/>
      <c r="R11911" s="200"/>
    </row>
    <row r="11912" spans="3:18" ht="14.6" customHeight="1" x14ac:dyDescent="0.5">
      <c r="C11912" s="527">
        <v>450</v>
      </c>
      <c r="D11912" s="202" t="str">
        <f t="shared" ref="D11912" si="11810">IF(MOD(D11910-D$10559-1,49)=0,"Jub",IF(MOD(D11910-D$10559,7)=0,"Sab","Yr"))&amp;" "&amp;IF(MOD(D11910-D$10559-1,49)=0,INT(D11910-D$10559-1)/49,"")</f>
        <v xml:space="preserve">Yr </v>
      </c>
      <c r="E11912" s="211">
        <f t="shared" ref="E11912" si="11811">E11908-1</f>
        <v>1104</v>
      </c>
      <c r="F11912" s="197">
        <v>1</v>
      </c>
      <c r="G11912" s="203" t="s">
        <v>288</v>
      </c>
      <c r="H11912" s="373"/>
      <c r="R11912" s="200"/>
    </row>
    <row r="11913" spans="3:18" ht="14.6" customHeight="1" x14ac:dyDescent="0.5">
      <c r="C11913" s="528">
        <f t="shared" ref="C11913" si="11812">C11909+1</f>
        <v>420</v>
      </c>
      <c r="D11913" s="216" t="str">
        <f t="shared" ref="D11913:D11973" si="11813">D11909</f>
        <v>Exodus</v>
      </c>
      <c r="E11913" s="212" t="s">
        <v>171</v>
      </c>
      <c r="F11913" s="197">
        <v>2</v>
      </c>
      <c r="G11913" s="206" t="s">
        <v>604</v>
      </c>
      <c r="H11913" s="373"/>
      <c r="R11913" s="200"/>
    </row>
    <row r="11914" spans="3:18" ht="14.6" customHeight="1" x14ac:dyDescent="0.5">
      <c r="C11914" s="528"/>
      <c r="D11914" s="217">
        <f t="shared" ref="D11914:E11974" si="11814">D11910+1</f>
        <v>379</v>
      </c>
      <c r="E11914" s="212">
        <f t="shared" si="11814"/>
        <v>-1103</v>
      </c>
      <c r="F11914" s="197">
        <v>3</v>
      </c>
      <c r="G11914" s="208" t="s">
        <v>287</v>
      </c>
      <c r="H11914" s="373"/>
      <c r="R11914" s="200"/>
    </row>
    <row r="11915" spans="3:18" ht="14.6" customHeight="1" thickBot="1" x14ac:dyDescent="0.55000000000000004">
      <c r="C11915" s="529"/>
      <c r="D11915" s="217" t="str">
        <f t="shared" ref="D11915" si="11815">INT((D11914-D$10559-1)/49+1)&amp;"/"&amp;MOD(INT((D11914-D$10559-1)/7),7)+1&amp;"/"&amp;MOD(D11914-D$10559-1,7)+1</f>
        <v>7/7/3</v>
      </c>
      <c r="E11915" s="214"/>
      <c r="F11915" s="197">
        <v>4</v>
      </c>
      <c r="G11915" s="209" t="s">
        <v>605</v>
      </c>
      <c r="H11915" s="373"/>
      <c r="R11915" s="200"/>
    </row>
    <row r="11916" spans="3:18" ht="14.6" customHeight="1" x14ac:dyDescent="0.5">
      <c r="C11916" s="527">
        <v>450</v>
      </c>
      <c r="D11916" s="202" t="str">
        <f t="shared" ref="D11916" si="11816">IF(MOD(D11914-D$10559-1,49)=0,"Jub",IF(MOD(D11914-D$10559,7)=0,"Sab","Yr"))&amp;" "&amp;IF(MOD(D11914-D$10559-1,49)=0,INT(D11914-D$10559-1)/49,"")</f>
        <v xml:space="preserve">Yr </v>
      </c>
      <c r="E11916" s="211">
        <f t="shared" ref="E11916" si="11817">E11912-1</f>
        <v>1103</v>
      </c>
      <c r="F11916" s="197">
        <v>1</v>
      </c>
      <c r="G11916" s="203" t="s">
        <v>288</v>
      </c>
      <c r="H11916" s="373"/>
      <c r="R11916" s="200"/>
    </row>
    <row r="11917" spans="3:18" ht="14.6" customHeight="1" x14ac:dyDescent="0.5">
      <c r="C11917" s="528">
        <f t="shared" ref="C11917" si="11818">C11913+1</f>
        <v>421</v>
      </c>
      <c r="D11917" s="216" t="str">
        <f t="shared" si="11813"/>
        <v>Exodus</v>
      </c>
      <c r="E11917" s="212" t="s">
        <v>171</v>
      </c>
      <c r="F11917" s="197">
        <v>2</v>
      </c>
      <c r="G11917" s="206" t="s">
        <v>604</v>
      </c>
      <c r="H11917" s="373"/>
      <c r="R11917" s="200"/>
    </row>
    <row r="11918" spans="3:18" ht="14.6" customHeight="1" x14ac:dyDescent="0.5">
      <c r="C11918" s="528"/>
      <c r="D11918" s="217">
        <f t="shared" si="11814"/>
        <v>380</v>
      </c>
      <c r="E11918" s="212">
        <f t="shared" si="11814"/>
        <v>-1102</v>
      </c>
      <c r="F11918" s="197">
        <v>3</v>
      </c>
      <c r="G11918" s="208" t="s">
        <v>287</v>
      </c>
      <c r="H11918" s="373"/>
      <c r="R11918" s="200"/>
    </row>
    <row r="11919" spans="3:18" ht="14.6" customHeight="1" thickBot="1" x14ac:dyDescent="0.55000000000000004">
      <c r="C11919" s="529"/>
      <c r="D11919" s="217" t="str">
        <f t="shared" ref="D11919" si="11819">INT((D11918-D$10559-1)/49+1)&amp;"/"&amp;MOD(INT((D11918-D$10559-1)/7),7)+1&amp;"/"&amp;MOD(D11918-D$10559-1,7)+1</f>
        <v>7/7/4</v>
      </c>
      <c r="E11919" s="214"/>
      <c r="F11919" s="197">
        <v>4</v>
      </c>
      <c r="G11919" s="209" t="s">
        <v>605</v>
      </c>
      <c r="H11919" s="373"/>
      <c r="R11919" s="200"/>
    </row>
    <row r="11920" spans="3:18" ht="14.6" customHeight="1" x14ac:dyDescent="0.5">
      <c r="C11920" s="527">
        <v>450</v>
      </c>
      <c r="D11920" s="202" t="str">
        <f t="shared" ref="D11920" si="11820">IF(MOD(D11918-D$10559-1,49)=0,"Jub",IF(MOD(D11918-D$10559,7)=0,"Sab","Yr"))&amp;" "&amp;IF(MOD(D11918-D$10559-1,49)=0,INT(D11918-D$10559-1)/49,"")</f>
        <v xml:space="preserve">Yr </v>
      </c>
      <c r="E11920" s="211">
        <f t="shared" ref="E11920" si="11821">E11916-1</f>
        <v>1102</v>
      </c>
      <c r="F11920" s="197">
        <v>1</v>
      </c>
      <c r="G11920" s="203" t="s">
        <v>288</v>
      </c>
      <c r="H11920" s="373"/>
      <c r="R11920" s="200"/>
    </row>
    <row r="11921" spans="3:18" ht="14.6" customHeight="1" x14ac:dyDescent="0.5">
      <c r="C11921" s="528">
        <f t="shared" ref="C11921" si="11822">C11917+1</f>
        <v>422</v>
      </c>
      <c r="D11921" s="216" t="str">
        <f t="shared" si="11813"/>
        <v>Exodus</v>
      </c>
      <c r="E11921" s="212" t="s">
        <v>171</v>
      </c>
      <c r="F11921" s="197">
        <v>2</v>
      </c>
      <c r="G11921" s="206" t="s">
        <v>604</v>
      </c>
      <c r="H11921" s="373"/>
      <c r="R11921" s="200"/>
    </row>
    <row r="11922" spans="3:18" ht="14.6" customHeight="1" x14ac:dyDescent="0.5">
      <c r="C11922" s="528"/>
      <c r="D11922" s="217">
        <f t="shared" si="11814"/>
        <v>381</v>
      </c>
      <c r="E11922" s="212">
        <f t="shared" si="11814"/>
        <v>-1101</v>
      </c>
      <c r="F11922" s="197">
        <v>3</v>
      </c>
      <c r="G11922" s="208" t="s">
        <v>287</v>
      </c>
      <c r="H11922" s="373"/>
      <c r="R11922" s="200"/>
    </row>
    <row r="11923" spans="3:18" ht="14.6" customHeight="1" thickBot="1" x14ac:dyDescent="0.55000000000000004">
      <c r="C11923" s="529"/>
      <c r="D11923" s="217" t="str">
        <f t="shared" ref="D11923" si="11823">INT((D11922-D$10559-1)/49+1)&amp;"/"&amp;MOD(INT((D11922-D$10559-1)/7),7)+1&amp;"/"&amp;MOD(D11922-D$10559-1,7)+1</f>
        <v>7/7/5</v>
      </c>
      <c r="E11923" s="214"/>
      <c r="F11923" s="197">
        <v>4</v>
      </c>
      <c r="G11923" s="209" t="s">
        <v>605</v>
      </c>
      <c r="H11923" s="373"/>
      <c r="R11923" s="200"/>
    </row>
    <row r="11924" spans="3:18" ht="14.6" customHeight="1" x14ac:dyDescent="0.5">
      <c r="C11924" s="527">
        <v>450</v>
      </c>
      <c r="D11924" s="202" t="str">
        <f t="shared" ref="D11924" si="11824">IF(MOD(D11922-D$10559-1,49)=0,"Jub",IF(MOD(D11922-D$10559,7)=0,"Sab","Yr"))&amp;" "&amp;IF(MOD(D11922-D$10559-1,49)=0,INT(D11922-D$10559-1)/49,"")</f>
        <v xml:space="preserve">Yr </v>
      </c>
      <c r="E11924" s="211">
        <f t="shared" ref="E11924" si="11825">E11920-1</f>
        <v>1101</v>
      </c>
      <c r="F11924" s="197">
        <v>1</v>
      </c>
      <c r="G11924" s="203" t="s">
        <v>288</v>
      </c>
      <c r="H11924" s="373"/>
      <c r="R11924" s="200"/>
    </row>
    <row r="11925" spans="3:18" ht="14.6" customHeight="1" x14ac:dyDescent="0.5">
      <c r="C11925" s="528">
        <f t="shared" ref="C11925" si="11826">C11921+1</f>
        <v>423</v>
      </c>
      <c r="D11925" s="216" t="str">
        <f t="shared" si="11813"/>
        <v>Exodus</v>
      </c>
      <c r="E11925" s="212" t="s">
        <v>171</v>
      </c>
      <c r="F11925" s="197">
        <v>2</v>
      </c>
      <c r="G11925" s="206" t="s">
        <v>604</v>
      </c>
      <c r="H11925" s="373"/>
      <c r="R11925" s="200"/>
    </row>
    <row r="11926" spans="3:18" ht="14.6" customHeight="1" x14ac:dyDescent="0.5">
      <c r="C11926" s="528"/>
      <c r="D11926" s="217">
        <f t="shared" si="11814"/>
        <v>382</v>
      </c>
      <c r="E11926" s="212">
        <f t="shared" si="11814"/>
        <v>-1100</v>
      </c>
      <c r="F11926" s="197">
        <v>3</v>
      </c>
      <c r="G11926" s="208" t="s">
        <v>287</v>
      </c>
      <c r="H11926" s="373"/>
      <c r="R11926" s="200"/>
    </row>
    <row r="11927" spans="3:18" ht="14.6" customHeight="1" thickBot="1" x14ac:dyDescent="0.55000000000000004">
      <c r="C11927" s="529"/>
      <c r="D11927" s="217" t="str">
        <f t="shared" ref="D11927" si="11827">INT((D11926-D$10559-1)/49+1)&amp;"/"&amp;MOD(INT((D11926-D$10559-1)/7),7)+1&amp;"/"&amp;MOD(D11926-D$10559-1,7)+1</f>
        <v>7/7/6</v>
      </c>
      <c r="E11927" s="214"/>
      <c r="F11927" s="197">
        <v>4</v>
      </c>
      <c r="G11927" s="209" t="s">
        <v>605</v>
      </c>
      <c r="H11927" s="373"/>
      <c r="R11927" s="200"/>
    </row>
    <row r="11928" spans="3:18" ht="14.6" customHeight="1" x14ac:dyDescent="0.5">
      <c r="C11928" s="527">
        <v>450</v>
      </c>
      <c r="D11928" s="202" t="str">
        <f t="shared" ref="D11928" si="11828">IF(MOD(D11926-D$10559-1,49)=0,"Jub",IF(MOD(D11926-D$10559,7)=0,"Sab","Yr"))&amp;" "&amp;IF(MOD(D11926-D$10559-1,49)=0,INT(D11926-D$10559-1)/49,"")</f>
        <v xml:space="preserve">Yr </v>
      </c>
      <c r="E11928" s="211">
        <f t="shared" ref="E11928" si="11829">E11924-1</f>
        <v>1100</v>
      </c>
      <c r="F11928" s="197">
        <v>1</v>
      </c>
      <c r="G11928" s="203" t="s">
        <v>288</v>
      </c>
      <c r="H11928" s="373"/>
      <c r="R11928" s="200"/>
    </row>
    <row r="11929" spans="3:18" ht="14.6" customHeight="1" x14ac:dyDescent="0.5">
      <c r="C11929" s="528">
        <f t="shared" ref="C11929" si="11830">C11925+1</f>
        <v>424</v>
      </c>
      <c r="D11929" s="216" t="str">
        <f t="shared" si="11813"/>
        <v>Exodus</v>
      </c>
      <c r="E11929" s="212" t="s">
        <v>171</v>
      </c>
      <c r="F11929" s="197">
        <v>2</v>
      </c>
      <c r="G11929" s="206" t="s">
        <v>604</v>
      </c>
      <c r="H11929" s="373"/>
      <c r="R11929" s="200"/>
    </row>
    <row r="11930" spans="3:18" ht="14.6" customHeight="1" x14ac:dyDescent="0.5">
      <c r="C11930" s="528"/>
      <c r="D11930" s="217">
        <f t="shared" si="11814"/>
        <v>383</v>
      </c>
      <c r="E11930" s="212">
        <f t="shared" si="11814"/>
        <v>-1099</v>
      </c>
      <c r="F11930" s="197">
        <v>3</v>
      </c>
      <c r="G11930" s="208" t="s">
        <v>287</v>
      </c>
      <c r="H11930" s="373"/>
      <c r="R11930" s="200"/>
    </row>
    <row r="11931" spans="3:18" ht="14.6" customHeight="1" thickBot="1" x14ac:dyDescent="0.55000000000000004">
      <c r="C11931" s="529"/>
      <c r="D11931" s="359" t="str">
        <f t="shared" ref="D11931" si="11831">INT((D11930-D$10559-1)/49+1)&amp;"/"&amp;MOD(INT((D11930-D$10559-1)/7),7)+1&amp;"/"&amp;MOD(D11930-D$10559-1,7)+1</f>
        <v>7/7/7</v>
      </c>
      <c r="E11931" s="214"/>
      <c r="F11931" s="197">
        <v>4</v>
      </c>
      <c r="G11931" s="209" t="s">
        <v>605</v>
      </c>
      <c r="H11931" s="373"/>
      <c r="R11931" s="200"/>
    </row>
    <row r="11932" spans="3:18" ht="14.6" customHeight="1" x14ac:dyDescent="0.5">
      <c r="C11932" s="527">
        <v>450</v>
      </c>
      <c r="D11932" s="360" t="str">
        <f t="shared" ref="D11932" si="11832">IF(MOD(D11930-D$10559-1,49)=0,"Jub",IF(MOD(D11930-D$10559,7)=0,"Sab","Yr"))&amp;" "&amp;IF(MOD(D11930-D$10559-1,49)=0,INT(D11930-D$10559-1)/49,"")</f>
        <v xml:space="preserve">Sab </v>
      </c>
      <c r="E11932" s="211">
        <f t="shared" ref="E11932" si="11833">E11928-1</f>
        <v>1099</v>
      </c>
      <c r="F11932" s="197">
        <v>1</v>
      </c>
      <c r="G11932" s="203" t="s">
        <v>288</v>
      </c>
      <c r="H11932" s="373"/>
      <c r="R11932" s="200"/>
    </row>
    <row r="11933" spans="3:18" ht="14.6" customHeight="1" x14ac:dyDescent="0.5">
      <c r="C11933" s="528">
        <f t="shared" ref="C11933" si="11834">C11929+1</f>
        <v>425</v>
      </c>
      <c r="D11933" s="361" t="str">
        <f t="shared" si="11813"/>
        <v>Exodus</v>
      </c>
      <c r="E11933" s="212" t="s">
        <v>171</v>
      </c>
      <c r="F11933" s="197">
        <v>2</v>
      </c>
      <c r="G11933" s="206" t="s">
        <v>604</v>
      </c>
      <c r="H11933" s="373"/>
      <c r="R11933" s="200"/>
    </row>
    <row r="11934" spans="3:18" ht="14.6" customHeight="1" x14ac:dyDescent="0.5">
      <c r="C11934" s="528"/>
      <c r="D11934" s="359">
        <f t="shared" si="11814"/>
        <v>384</v>
      </c>
      <c r="E11934" s="212">
        <f t="shared" si="11814"/>
        <v>-1098</v>
      </c>
      <c r="F11934" s="197">
        <v>3</v>
      </c>
      <c r="G11934" s="208" t="s">
        <v>287</v>
      </c>
      <c r="H11934" s="373"/>
      <c r="R11934" s="200"/>
    </row>
    <row r="11935" spans="3:18" ht="14.6" customHeight="1" thickBot="1" x14ac:dyDescent="0.55000000000000004">
      <c r="C11935" s="529"/>
      <c r="D11935" s="356" t="str">
        <f t="shared" ref="D11935" si="11835">INT((D11934-D$10559-1)/49+1)&amp;"/"&amp;MOD(INT((D11934-D$10559-1)/7),7)+1&amp;"/"&amp;MOD(D11934-D$10559-1,7)+1</f>
        <v>8/1/1</v>
      </c>
      <c r="E11935" s="214"/>
      <c r="F11935" s="197">
        <v>4</v>
      </c>
      <c r="G11935" s="209" t="s">
        <v>605</v>
      </c>
      <c r="H11935" s="373"/>
      <c r="R11935" s="200"/>
    </row>
    <row r="11936" spans="3:18" ht="14.6" customHeight="1" x14ac:dyDescent="0.5">
      <c r="C11936" s="527">
        <v>450</v>
      </c>
      <c r="D11936" s="357" t="str">
        <f t="shared" ref="D11936" si="11836">IF(MOD(D11934-D$10559-1,49)=0,"Jub",IF(MOD(D11934-D$10559,7)=0,"Sab","Yr"))&amp;" "&amp;IF(MOD(D11934-D$10559-1,49)=0,INT(D11934-D$10559-1)/49,"")</f>
        <v>Jub 7</v>
      </c>
      <c r="E11936" s="211">
        <f t="shared" ref="E11936" si="11837">E11932-1</f>
        <v>1098</v>
      </c>
      <c r="F11936" s="197">
        <v>1</v>
      </c>
      <c r="G11936" s="203" t="s">
        <v>288</v>
      </c>
      <c r="H11936" s="373"/>
      <c r="R11936" s="200"/>
    </row>
    <row r="11937" spans="3:18" ht="14.6" customHeight="1" x14ac:dyDescent="0.5">
      <c r="C11937" s="528">
        <f t="shared" ref="C11937" si="11838">C11933+1</f>
        <v>426</v>
      </c>
      <c r="D11937" s="358" t="str">
        <f t="shared" si="11813"/>
        <v>Exodus</v>
      </c>
      <c r="E11937" s="212" t="s">
        <v>171</v>
      </c>
      <c r="F11937" s="197">
        <v>2</v>
      </c>
      <c r="G11937" s="206" t="s">
        <v>604</v>
      </c>
      <c r="H11937" s="373"/>
      <c r="R11937" s="200"/>
    </row>
    <row r="11938" spans="3:18" ht="14.6" customHeight="1" x14ac:dyDescent="0.5">
      <c r="C11938" s="528"/>
      <c r="D11938" s="356">
        <f t="shared" si="11814"/>
        <v>385</v>
      </c>
      <c r="E11938" s="212">
        <f t="shared" si="11814"/>
        <v>-1097</v>
      </c>
      <c r="F11938" s="197">
        <v>3</v>
      </c>
      <c r="G11938" s="208" t="s">
        <v>287</v>
      </c>
      <c r="H11938" s="373"/>
      <c r="R11938" s="200"/>
    </row>
    <row r="11939" spans="3:18" ht="14.6" customHeight="1" thickBot="1" x14ac:dyDescent="0.55000000000000004">
      <c r="C11939" s="529"/>
      <c r="D11939" s="217" t="str">
        <f t="shared" ref="D11939" si="11839">INT((D11938-D$10559-1)/49+1)&amp;"/"&amp;MOD(INT((D11938-D$10559-1)/7),7)+1&amp;"/"&amp;MOD(D11938-D$10559-1,7)+1</f>
        <v>8/1/2</v>
      </c>
      <c r="E11939" s="214"/>
      <c r="F11939" s="197">
        <v>4</v>
      </c>
      <c r="G11939" s="209" t="s">
        <v>605</v>
      </c>
      <c r="H11939" s="373"/>
      <c r="R11939" s="200"/>
    </row>
    <row r="11940" spans="3:18" ht="14.6" customHeight="1" x14ac:dyDescent="0.5">
      <c r="C11940" s="527">
        <v>450</v>
      </c>
      <c r="D11940" s="202" t="str">
        <f t="shared" ref="D11940" si="11840">IF(MOD(D11938-D$10559-1,49)=0,"Jub",IF(MOD(D11938-D$10559,7)=0,"Sab","Yr"))&amp;" "&amp;IF(MOD(D11938-D$10559-1,49)=0,INT(D11938-D$10559-1)/49,"")</f>
        <v xml:space="preserve">Yr </v>
      </c>
      <c r="E11940" s="211">
        <f t="shared" ref="E11940" si="11841">E11936-1</f>
        <v>1097</v>
      </c>
      <c r="F11940" s="197">
        <v>1</v>
      </c>
      <c r="G11940" s="203" t="s">
        <v>288</v>
      </c>
      <c r="H11940" s="373"/>
      <c r="R11940" s="200"/>
    </row>
    <row r="11941" spans="3:18" ht="14.6" customHeight="1" x14ac:dyDescent="0.5">
      <c r="C11941" s="528">
        <f t="shared" ref="C11941" si="11842">C11937+1</f>
        <v>427</v>
      </c>
      <c r="D11941" s="216" t="str">
        <f t="shared" si="11813"/>
        <v>Exodus</v>
      </c>
      <c r="E11941" s="212" t="s">
        <v>171</v>
      </c>
      <c r="F11941" s="197">
        <v>2</v>
      </c>
      <c r="G11941" s="206" t="s">
        <v>604</v>
      </c>
      <c r="H11941" s="373"/>
      <c r="R11941" s="200"/>
    </row>
    <row r="11942" spans="3:18" ht="14.6" customHeight="1" x14ac:dyDescent="0.5">
      <c r="C11942" s="528"/>
      <c r="D11942" s="217">
        <f t="shared" si="11814"/>
        <v>386</v>
      </c>
      <c r="E11942" s="212">
        <f t="shared" si="11814"/>
        <v>-1096</v>
      </c>
      <c r="F11942" s="197">
        <v>3</v>
      </c>
      <c r="G11942" s="208" t="s">
        <v>287</v>
      </c>
      <c r="H11942" s="373"/>
      <c r="R11942" s="200"/>
    </row>
    <row r="11943" spans="3:18" ht="14.6" customHeight="1" thickBot="1" x14ac:dyDescent="0.55000000000000004">
      <c r="C11943" s="529"/>
      <c r="D11943" s="217" t="str">
        <f t="shared" ref="D11943" si="11843">INT((D11942-D$10559-1)/49+1)&amp;"/"&amp;MOD(INT((D11942-D$10559-1)/7),7)+1&amp;"/"&amp;MOD(D11942-D$10559-1,7)+1</f>
        <v>8/1/3</v>
      </c>
      <c r="E11943" s="214"/>
      <c r="F11943" s="197">
        <v>4</v>
      </c>
      <c r="G11943" s="209" t="s">
        <v>605</v>
      </c>
      <c r="H11943" s="373"/>
      <c r="R11943" s="200"/>
    </row>
    <row r="11944" spans="3:18" ht="14.6" customHeight="1" x14ac:dyDescent="0.5">
      <c r="C11944" s="527">
        <v>450</v>
      </c>
      <c r="D11944" s="202" t="str">
        <f t="shared" ref="D11944" si="11844">IF(MOD(D11942-D$10559-1,49)=0,"Jub",IF(MOD(D11942-D$10559,7)=0,"Sab","Yr"))&amp;" "&amp;IF(MOD(D11942-D$10559-1,49)=0,INT(D11942-D$10559-1)/49,"")</f>
        <v xml:space="preserve">Yr </v>
      </c>
      <c r="E11944" s="211">
        <f t="shared" ref="E11944" si="11845">E11940-1</f>
        <v>1096</v>
      </c>
      <c r="F11944" s="197">
        <v>1</v>
      </c>
      <c r="G11944" s="203" t="s">
        <v>288</v>
      </c>
      <c r="H11944" s="373"/>
      <c r="R11944" s="200"/>
    </row>
    <row r="11945" spans="3:18" ht="14.6" customHeight="1" x14ac:dyDescent="0.5">
      <c r="C11945" s="528">
        <f t="shared" ref="C11945" si="11846">C11941+1</f>
        <v>428</v>
      </c>
      <c r="D11945" s="216" t="str">
        <f t="shared" si="11813"/>
        <v>Exodus</v>
      </c>
      <c r="E11945" s="212" t="s">
        <v>171</v>
      </c>
      <c r="F11945" s="197">
        <v>2</v>
      </c>
      <c r="G11945" s="206" t="s">
        <v>604</v>
      </c>
      <c r="H11945" s="373"/>
      <c r="R11945" s="200"/>
    </row>
    <row r="11946" spans="3:18" ht="14.6" customHeight="1" x14ac:dyDescent="0.5">
      <c r="C11946" s="528"/>
      <c r="D11946" s="217">
        <f t="shared" si="11814"/>
        <v>387</v>
      </c>
      <c r="E11946" s="212">
        <f t="shared" si="11814"/>
        <v>-1095</v>
      </c>
      <c r="F11946" s="197">
        <v>3</v>
      </c>
      <c r="G11946" s="208" t="s">
        <v>287</v>
      </c>
      <c r="H11946" s="373"/>
      <c r="R11946" s="200"/>
    </row>
    <row r="11947" spans="3:18" ht="14.6" customHeight="1" thickBot="1" x14ac:dyDescent="0.55000000000000004">
      <c r="C11947" s="529"/>
      <c r="D11947" s="217" t="str">
        <f t="shared" ref="D11947" si="11847">INT((D11946-D$10559-1)/49+1)&amp;"/"&amp;MOD(INT((D11946-D$10559-1)/7),7)+1&amp;"/"&amp;MOD(D11946-D$10559-1,7)+1</f>
        <v>8/1/4</v>
      </c>
      <c r="E11947" s="214"/>
      <c r="F11947" s="197">
        <v>4</v>
      </c>
      <c r="G11947" s="209" t="s">
        <v>605</v>
      </c>
      <c r="H11947" s="373"/>
      <c r="R11947" s="200"/>
    </row>
    <row r="11948" spans="3:18" ht="14.6" customHeight="1" x14ac:dyDescent="0.5">
      <c r="C11948" s="527">
        <v>450</v>
      </c>
      <c r="D11948" s="202" t="str">
        <f t="shared" ref="D11948" si="11848">IF(MOD(D11946-D$10559-1,49)=0,"Jub",IF(MOD(D11946-D$10559,7)=0,"Sab","Yr"))&amp;" "&amp;IF(MOD(D11946-D$10559-1,49)=0,INT(D11946-D$10559-1)/49,"")</f>
        <v xml:space="preserve">Yr </v>
      </c>
      <c r="E11948" s="211">
        <f t="shared" ref="E11948" si="11849">E11944-1</f>
        <v>1095</v>
      </c>
      <c r="F11948" s="197">
        <v>1</v>
      </c>
      <c r="G11948" s="203" t="s">
        <v>288</v>
      </c>
      <c r="H11948" s="373"/>
      <c r="R11948" s="200"/>
    </row>
    <row r="11949" spans="3:18" ht="14.6" customHeight="1" x14ac:dyDescent="0.5">
      <c r="C11949" s="528">
        <f t="shared" ref="C11949" si="11850">C11945+1</f>
        <v>429</v>
      </c>
      <c r="D11949" s="216" t="str">
        <f t="shared" si="11813"/>
        <v>Exodus</v>
      </c>
      <c r="E11949" s="212" t="s">
        <v>171</v>
      </c>
      <c r="F11949" s="197">
        <v>2</v>
      </c>
      <c r="G11949" s="206" t="s">
        <v>604</v>
      </c>
      <c r="H11949" s="373"/>
      <c r="R11949" s="200"/>
    </row>
    <row r="11950" spans="3:18" ht="14.6" customHeight="1" x14ac:dyDescent="0.5">
      <c r="C11950" s="528"/>
      <c r="D11950" s="217">
        <f t="shared" si="11814"/>
        <v>388</v>
      </c>
      <c r="E11950" s="212">
        <f t="shared" si="11814"/>
        <v>-1094</v>
      </c>
      <c r="F11950" s="197">
        <v>3</v>
      </c>
      <c r="G11950" s="208" t="s">
        <v>287</v>
      </c>
      <c r="H11950" s="373"/>
      <c r="R11950" s="200"/>
    </row>
    <row r="11951" spans="3:18" ht="14.6" customHeight="1" thickBot="1" x14ac:dyDescent="0.55000000000000004">
      <c r="C11951" s="529"/>
      <c r="D11951" s="217" t="str">
        <f t="shared" ref="D11951" si="11851">INT((D11950-D$10559-1)/49+1)&amp;"/"&amp;MOD(INT((D11950-D$10559-1)/7),7)+1&amp;"/"&amp;MOD(D11950-D$10559-1,7)+1</f>
        <v>8/1/5</v>
      </c>
      <c r="E11951" s="214"/>
      <c r="F11951" s="197">
        <v>4</v>
      </c>
      <c r="G11951" s="209" t="s">
        <v>605</v>
      </c>
      <c r="H11951" s="373"/>
      <c r="R11951" s="200"/>
    </row>
    <row r="11952" spans="3:18" ht="14.6" customHeight="1" x14ac:dyDescent="0.5">
      <c r="C11952" s="527">
        <v>450</v>
      </c>
      <c r="D11952" s="202" t="str">
        <f t="shared" ref="D11952" si="11852">IF(MOD(D11950-D$10559-1,49)=0,"Jub",IF(MOD(D11950-D$10559,7)=0,"Sab","Yr"))&amp;" "&amp;IF(MOD(D11950-D$10559-1,49)=0,INT(D11950-D$10559-1)/49,"")</f>
        <v xml:space="preserve">Yr </v>
      </c>
      <c r="E11952" s="211">
        <f t="shared" ref="E11952" si="11853">E11948-1</f>
        <v>1094</v>
      </c>
      <c r="F11952" s="197">
        <v>1</v>
      </c>
      <c r="G11952" s="203" t="s">
        <v>288</v>
      </c>
      <c r="H11952" s="373"/>
      <c r="R11952" s="200"/>
    </row>
    <row r="11953" spans="3:18" ht="14.6" customHeight="1" x14ac:dyDescent="0.5">
      <c r="C11953" s="528">
        <f t="shared" ref="C11953" si="11854">C11949+1</f>
        <v>430</v>
      </c>
      <c r="D11953" s="216" t="str">
        <f t="shared" si="11813"/>
        <v>Exodus</v>
      </c>
      <c r="E11953" s="212" t="s">
        <v>171</v>
      </c>
      <c r="F11953" s="197">
        <v>2</v>
      </c>
      <c r="G11953" s="206" t="s">
        <v>604</v>
      </c>
      <c r="H11953" s="373"/>
      <c r="R11953" s="200"/>
    </row>
    <row r="11954" spans="3:18" ht="14.6" customHeight="1" x14ac:dyDescent="0.5">
      <c r="C11954" s="528"/>
      <c r="D11954" s="217">
        <f t="shared" si="11814"/>
        <v>389</v>
      </c>
      <c r="E11954" s="212">
        <f t="shared" si="11814"/>
        <v>-1093</v>
      </c>
      <c r="F11954" s="197">
        <v>3</v>
      </c>
      <c r="G11954" s="208" t="s">
        <v>287</v>
      </c>
      <c r="H11954" s="373"/>
      <c r="R11954" s="200"/>
    </row>
    <row r="11955" spans="3:18" ht="14.6" customHeight="1" thickBot="1" x14ac:dyDescent="0.55000000000000004">
      <c r="C11955" s="529"/>
      <c r="D11955" s="217" t="str">
        <f t="shared" ref="D11955" si="11855">INT((D11954-D$10559-1)/49+1)&amp;"/"&amp;MOD(INT((D11954-D$10559-1)/7),7)+1&amp;"/"&amp;MOD(D11954-D$10559-1,7)+1</f>
        <v>8/1/6</v>
      </c>
      <c r="E11955" s="214"/>
      <c r="F11955" s="197">
        <v>4</v>
      </c>
      <c r="G11955" s="209" t="s">
        <v>605</v>
      </c>
      <c r="H11955" s="373"/>
      <c r="R11955" s="200"/>
    </row>
    <row r="11956" spans="3:18" ht="14.6" customHeight="1" x14ac:dyDescent="0.5">
      <c r="C11956" s="527">
        <v>450</v>
      </c>
      <c r="D11956" s="202" t="str">
        <f t="shared" ref="D11956" si="11856">IF(MOD(D11954-D$10559-1,49)=0,"Jub",IF(MOD(D11954-D$10559,7)=0,"Sab","Yr"))&amp;" "&amp;IF(MOD(D11954-D$10559-1,49)=0,INT(D11954-D$10559-1)/49,"")</f>
        <v xml:space="preserve">Yr </v>
      </c>
      <c r="E11956" s="211">
        <f t="shared" ref="E11956" si="11857">E11952-1</f>
        <v>1093</v>
      </c>
      <c r="F11956" s="197">
        <v>1</v>
      </c>
      <c r="G11956" s="203" t="s">
        <v>288</v>
      </c>
      <c r="H11956" s="373"/>
      <c r="R11956" s="200"/>
    </row>
    <row r="11957" spans="3:18" ht="14.6" customHeight="1" x14ac:dyDescent="0.5">
      <c r="C11957" s="528">
        <f t="shared" ref="C11957" si="11858">C11953+1</f>
        <v>431</v>
      </c>
      <c r="D11957" s="216" t="str">
        <f t="shared" si="11813"/>
        <v>Exodus</v>
      </c>
      <c r="E11957" s="212" t="s">
        <v>171</v>
      </c>
      <c r="F11957" s="197">
        <v>2</v>
      </c>
      <c r="G11957" s="206" t="s">
        <v>604</v>
      </c>
      <c r="H11957" s="373"/>
      <c r="R11957" s="200"/>
    </row>
    <row r="11958" spans="3:18" ht="14.6" customHeight="1" x14ac:dyDescent="0.5">
      <c r="C11958" s="528"/>
      <c r="D11958" s="217">
        <f t="shared" si="11814"/>
        <v>390</v>
      </c>
      <c r="E11958" s="212">
        <f t="shared" si="11814"/>
        <v>-1092</v>
      </c>
      <c r="F11958" s="197">
        <v>3</v>
      </c>
      <c r="G11958" s="208" t="s">
        <v>287</v>
      </c>
      <c r="H11958" s="373"/>
      <c r="R11958" s="200"/>
    </row>
    <row r="11959" spans="3:18" ht="14.6" customHeight="1" thickBot="1" x14ac:dyDescent="0.55000000000000004">
      <c r="C11959" s="529"/>
      <c r="D11959" s="359" t="str">
        <f t="shared" ref="D11959" si="11859">INT((D11958-D$10559-1)/49+1)&amp;"/"&amp;MOD(INT((D11958-D$10559-1)/7),7)+1&amp;"/"&amp;MOD(D11958-D$10559-1,7)+1</f>
        <v>8/1/7</v>
      </c>
      <c r="E11959" s="214"/>
      <c r="F11959" s="197">
        <v>4</v>
      </c>
      <c r="G11959" s="209" t="s">
        <v>605</v>
      </c>
      <c r="H11959" s="373"/>
      <c r="R11959" s="200"/>
    </row>
    <row r="11960" spans="3:18" ht="14.6" customHeight="1" x14ac:dyDescent="0.5">
      <c r="C11960" s="527">
        <v>450</v>
      </c>
      <c r="D11960" s="360" t="str">
        <f t="shared" ref="D11960" si="11860">IF(MOD(D11958-D$10559-1,49)=0,"Jub",IF(MOD(D11958-D$10559,7)=0,"Sab","Yr"))&amp;" "&amp;IF(MOD(D11958-D$10559-1,49)=0,INT(D11958-D$10559-1)/49,"")</f>
        <v xml:space="preserve">Sab </v>
      </c>
      <c r="E11960" s="211">
        <f t="shared" ref="E11960" si="11861">E11956-1</f>
        <v>1092</v>
      </c>
      <c r="F11960" s="197">
        <v>1</v>
      </c>
      <c r="G11960" s="203" t="s">
        <v>288</v>
      </c>
      <c r="H11960" s="373"/>
      <c r="R11960" s="200"/>
    </row>
    <row r="11961" spans="3:18" ht="14.6" customHeight="1" x14ac:dyDescent="0.5">
      <c r="C11961" s="528">
        <f t="shared" ref="C11961" si="11862">C11957+1</f>
        <v>432</v>
      </c>
      <c r="D11961" s="361" t="str">
        <f t="shared" si="11813"/>
        <v>Exodus</v>
      </c>
      <c r="E11961" s="212" t="s">
        <v>171</v>
      </c>
      <c r="F11961" s="197">
        <v>2</v>
      </c>
      <c r="G11961" s="206" t="s">
        <v>604</v>
      </c>
      <c r="H11961" s="373"/>
      <c r="R11961" s="200"/>
    </row>
    <row r="11962" spans="3:18" ht="14.6" customHeight="1" x14ac:dyDescent="0.5">
      <c r="C11962" s="528"/>
      <c r="D11962" s="359">
        <f t="shared" si="11814"/>
        <v>391</v>
      </c>
      <c r="E11962" s="212">
        <f t="shared" si="11814"/>
        <v>-1091</v>
      </c>
      <c r="F11962" s="197">
        <v>3</v>
      </c>
      <c r="G11962" s="208" t="s">
        <v>287</v>
      </c>
      <c r="H11962" s="373"/>
      <c r="R11962" s="200"/>
    </row>
    <row r="11963" spans="3:18" ht="14.6" customHeight="1" thickBot="1" x14ac:dyDescent="0.55000000000000004">
      <c r="C11963" s="529"/>
      <c r="D11963" s="217" t="str">
        <f t="shared" ref="D11963" si="11863">INT((D11962-D$10559-1)/49+1)&amp;"/"&amp;MOD(INT((D11962-D$10559-1)/7),7)+1&amp;"/"&amp;MOD(D11962-D$10559-1,7)+1</f>
        <v>8/2/1</v>
      </c>
      <c r="E11963" s="214"/>
      <c r="F11963" s="197">
        <v>4</v>
      </c>
      <c r="G11963" s="209" t="s">
        <v>605</v>
      </c>
      <c r="H11963" s="373"/>
      <c r="R11963" s="200"/>
    </row>
    <row r="11964" spans="3:18" ht="14.6" customHeight="1" x14ac:dyDescent="0.5">
      <c r="C11964" s="527">
        <v>450</v>
      </c>
      <c r="D11964" s="202" t="str">
        <f t="shared" ref="D11964" si="11864">IF(MOD(D11962-D$10559-1,49)=0,"Jub",IF(MOD(D11962-D$10559,7)=0,"Sab","Yr"))&amp;" "&amp;IF(MOD(D11962-D$10559-1,49)=0,INT(D11962-D$10559-1)/49,"")</f>
        <v xml:space="preserve">Yr </v>
      </c>
      <c r="E11964" s="211">
        <f t="shared" ref="E11964" si="11865">E11960-1</f>
        <v>1091</v>
      </c>
      <c r="F11964" s="197">
        <v>1</v>
      </c>
      <c r="G11964" s="203" t="s">
        <v>288</v>
      </c>
      <c r="H11964" s="373"/>
      <c r="R11964" s="200"/>
    </row>
    <row r="11965" spans="3:18" ht="14.6" customHeight="1" x14ac:dyDescent="0.5">
      <c r="C11965" s="528">
        <f t="shared" ref="C11965" si="11866">C11961+1</f>
        <v>433</v>
      </c>
      <c r="D11965" s="216" t="str">
        <f t="shared" si="11813"/>
        <v>Exodus</v>
      </c>
      <c r="E11965" s="212" t="s">
        <v>171</v>
      </c>
      <c r="F11965" s="197">
        <v>2</v>
      </c>
      <c r="G11965" s="206" t="s">
        <v>604</v>
      </c>
      <c r="H11965" s="373"/>
      <c r="R11965" s="200"/>
    </row>
    <row r="11966" spans="3:18" ht="14.6" customHeight="1" x14ac:dyDescent="0.5">
      <c r="C11966" s="528"/>
      <c r="D11966" s="217">
        <f t="shared" si="11814"/>
        <v>392</v>
      </c>
      <c r="E11966" s="212">
        <f t="shared" si="11814"/>
        <v>-1090</v>
      </c>
      <c r="F11966" s="197">
        <v>3</v>
      </c>
      <c r="G11966" s="208" t="s">
        <v>287</v>
      </c>
      <c r="H11966" s="373"/>
      <c r="R11966" s="200"/>
    </row>
    <row r="11967" spans="3:18" ht="14.6" customHeight="1" thickBot="1" x14ac:dyDescent="0.55000000000000004">
      <c r="C11967" s="529"/>
      <c r="D11967" s="217" t="str">
        <f t="shared" ref="D11967" si="11867">INT((D11966-D$10559-1)/49+1)&amp;"/"&amp;MOD(INT((D11966-D$10559-1)/7),7)+1&amp;"/"&amp;MOD(D11966-D$10559-1,7)+1</f>
        <v>8/2/2</v>
      </c>
      <c r="E11967" s="214"/>
      <c r="F11967" s="197">
        <v>4</v>
      </c>
      <c r="G11967" s="209" t="s">
        <v>605</v>
      </c>
      <c r="H11967" s="373"/>
      <c r="R11967" s="200"/>
    </row>
    <row r="11968" spans="3:18" ht="14.6" customHeight="1" x14ac:dyDescent="0.5">
      <c r="C11968" s="527">
        <v>450</v>
      </c>
      <c r="D11968" s="202" t="str">
        <f t="shared" ref="D11968" si="11868">IF(MOD(D11966-D$10559-1,49)=0,"Jub",IF(MOD(D11966-D$10559,7)=0,"Sab","Yr"))&amp;" "&amp;IF(MOD(D11966-D$10559-1,49)=0,INT(D11966-D$10559-1)/49,"")</f>
        <v xml:space="preserve">Yr </v>
      </c>
      <c r="E11968" s="211">
        <f t="shared" ref="E11968" si="11869">E11964-1</f>
        <v>1090</v>
      </c>
      <c r="F11968" s="197">
        <v>1</v>
      </c>
      <c r="G11968" s="203" t="s">
        <v>288</v>
      </c>
      <c r="H11968" s="373"/>
      <c r="R11968" s="200"/>
    </row>
    <row r="11969" spans="3:18" ht="14.6" customHeight="1" x14ac:dyDescent="0.5">
      <c r="C11969" s="528">
        <f t="shared" ref="C11969" si="11870">C11965+1</f>
        <v>434</v>
      </c>
      <c r="D11969" s="216" t="str">
        <f t="shared" si="11813"/>
        <v>Exodus</v>
      </c>
      <c r="E11969" s="212" t="s">
        <v>171</v>
      </c>
      <c r="F11969" s="197">
        <v>2</v>
      </c>
      <c r="G11969" s="206" t="s">
        <v>604</v>
      </c>
      <c r="H11969" s="373"/>
      <c r="R11969" s="200"/>
    </row>
    <row r="11970" spans="3:18" ht="14.6" customHeight="1" x14ac:dyDescent="0.5">
      <c r="C11970" s="528"/>
      <c r="D11970" s="217">
        <f t="shared" si="11814"/>
        <v>393</v>
      </c>
      <c r="E11970" s="212">
        <f t="shared" si="11814"/>
        <v>-1089</v>
      </c>
      <c r="F11970" s="197">
        <v>3</v>
      </c>
      <c r="G11970" s="208" t="s">
        <v>287</v>
      </c>
      <c r="H11970" s="373"/>
      <c r="R11970" s="200"/>
    </row>
    <row r="11971" spans="3:18" ht="14.6" customHeight="1" thickBot="1" x14ac:dyDescent="0.55000000000000004">
      <c r="C11971" s="529"/>
      <c r="D11971" s="217" t="str">
        <f t="shared" ref="D11971" si="11871">INT((D11970-D$10559-1)/49+1)&amp;"/"&amp;MOD(INT((D11970-D$10559-1)/7),7)+1&amp;"/"&amp;MOD(D11970-D$10559-1,7)+1</f>
        <v>8/2/3</v>
      </c>
      <c r="E11971" s="214"/>
      <c r="F11971" s="197">
        <v>4</v>
      </c>
      <c r="G11971" s="209" t="s">
        <v>605</v>
      </c>
      <c r="H11971" s="373"/>
      <c r="R11971" s="200"/>
    </row>
    <row r="11972" spans="3:18" ht="14.6" customHeight="1" x14ac:dyDescent="0.5">
      <c r="C11972" s="527">
        <v>450</v>
      </c>
      <c r="D11972" s="202" t="str">
        <f t="shared" ref="D11972" si="11872">IF(MOD(D11970-D$10559-1,49)=0,"Jub",IF(MOD(D11970-D$10559,7)=0,"Sab","Yr"))&amp;" "&amp;IF(MOD(D11970-D$10559-1,49)=0,INT(D11970-D$10559-1)/49,"")</f>
        <v xml:space="preserve">Yr </v>
      </c>
      <c r="E11972" s="211">
        <f t="shared" ref="E11972" si="11873">E11968-1</f>
        <v>1089</v>
      </c>
      <c r="F11972" s="197">
        <v>1</v>
      </c>
      <c r="G11972" s="203" t="s">
        <v>288</v>
      </c>
      <c r="H11972" s="373"/>
      <c r="R11972" s="200"/>
    </row>
    <row r="11973" spans="3:18" ht="14.6" customHeight="1" x14ac:dyDescent="0.5">
      <c r="C11973" s="528">
        <f t="shared" ref="C11973" si="11874">C11969+1</f>
        <v>435</v>
      </c>
      <c r="D11973" s="216" t="str">
        <f t="shared" si="11813"/>
        <v>Exodus</v>
      </c>
      <c r="E11973" s="212" t="s">
        <v>171</v>
      </c>
      <c r="F11973" s="197">
        <v>2</v>
      </c>
      <c r="G11973" s="206" t="s">
        <v>604</v>
      </c>
      <c r="H11973" s="373"/>
      <c r="R11973" s="200"/>
    </row>
    <row r="11974" spans="3:18" ht="14.6" customHeight="1" x14ac:dyDescent="0.5">
      <c r="C11974" s="528"/>
      <c r="D11974" s="217">
        <f t="shared" si="11814"/>
        <v>394</v>
      </c>
      <c r="E11974" s="212">
        <f t="shared" si="11814"/>
        <v>-1088</v>
      </c>
      <c r="F11974" s="197">
        <v>3</v>
      </c>
      <c r="G11974" s="208" t="s">
        <v>287</v>
      </c>
      <c r="H11974" s="373"/>
      <c r="R11974" s="200"/>
    </row>
    <row r="11975" spans="3:18" ht="14.6" customHeight="1" thickBot="1" x14ac:dyDescent="0.55000000000000004">
      <c r="C11975" s="529"/>
      <c r="D11975" s="217" t="str">
        <f t="shared" ref="D11975" si="11875">INT((D11974-D$10559-1)/49+1)&amp;"/"&amp;MOD(INT((D11974-D$10559-1)/7),7)+1&amp;"/"&amp;MOD(D11974-D$10559-1,7)+1</f>
        <v>8/2/4</v>
      </c>
      <c r="E11975" s="214"/>
      <c r="F11975" s="197">
        <v>4</v>
      </c>
      <c r="G11975" s="209" t="s">
        <v>605</v>
      </c>
      <c r="H11975" s="373"/>
      <c r="R11975" s="200"/>
    </row>
    <row r="11976" spans="3:18" ht="14.6" customHeight="1" x14ac:dyDescent="0.5">
      <c r="C11976" s="527">
        <v>450</v>
      </c>
      <c r="D11976" s="202" t="str">
        <f t="shared" ref="D11976" si="11876">IF(MOD(D11974-D$10559-1,49)=0,"Jub",IF(MOD(D11974-D$10559,7)=0,"Sab","Yr"))&amp;" "&amp;IF(MOD(D11974-D$10559-1,49)=0,INT(D11974-D$10559-1)/49,"")</f>
        <v xml:space="preserve">Yr </v>
      </c>
      <c r="E11976" s="211">
        <f t="shared" ref="E11976" si="11877">E11972-1</f>
        <v>1088</v>
      </c>
      <c r="F11976" s="197">
        <v>1</v>
      </c>
      <c r="G11976" s="203" t="s">
        <v>288</v>
      </c>
      <c r="H11976" s="373"/>
      <c r="R11976" s="200"/>
    </row>
    <row r="11977" spans="3:18" ht="14.6" customHeight="1" x14ac:dyDescent="0.5">
      <c r="C11977" s="528">
        <f t="shared" ref="C11977" si="11878">C11973+1</f>
        <v>436</v>
      </c>
      <c r="D11977" s="216" t="str">
        <f t="shared" ref="D11977:D12037" si="11879">D11973</f>
        <v>Exodus</v>
      </c>
      <c r="E11977" s="212" t="s">
        <v>171</v>
      </c>
      <c r="F11977" s="197">
        <v>2</v>
      </c>
      <c r="G11977" s="206" t="s">
        <v>604</v>
      </c>
      <c r="H11977" s="373"/>
      <c r="R11977" s="200"/>
    </row>
    <row r="11978" spans="3:18" ht="14.6" customHeight="1" x14ac:dyDescent="0.5">
      <c r="C11978" s="528"/>
      <c r="D11978" s="217">
        <f t="shared" ref="D11978:E12038" si="11880">D11974+1</f>
        <v>395</v>
      </c>
      <c r="E11978" s="212">
        <f t="shared" si="11880"/>
        <v>-1087</v>
      </c>
      <c r="F11978" s="197">
        <v>3</v>
      </c>
      <c r="G11978" s="208" t="s">
        <v>287</v>
      </c>
      <c r="H11978" s="373"/>
      <c r="R11978" s="200"/>
    </row>
    <row r="11979" spans="3:18" ht="14.6" customHeight="1" thickBot="1" x14ac:dyDescent="0.55000000000000004">
      <c r="C11979" s="529"/>
      <c r="D11979" s="217" t="str">
        <f t="shared" ref="D11979" si="11881">INT((D11978-D$10559-1)/49+1)&amp;"/"&amp;MOD(INT((D11978-D$10559-1)/7),7)+1&amp;"/"&amp;MOD(D11978-D$10559-1,7)+1</f>
        <v>8/2/5</v>
      </c>
      <c r="E11979" s="214"/>
      <c r="F11979" s="197">
        <v>4</v>
      </c>
      <c r="G11979" s="209" t="s">
        <v>605</v>
      </c>
      <c r="H11979" s="373"/>
      <c r="R11979" s="200"/>
    </row>
    <row r="11980" spans="3:18" ht="14.6" customHeight="1" x14ac:dyDescent="0.5">
      <c r="C11980" s="527">
        <v>450</v>
      </c>
      <c r="D11980" s="202" t="str">
        <f t="shared" ref="D11980" si="11882">IF(MOD(D11978-D$10559-1,49)=0,"Jub",IF(MOD(D11978-D$10559,7)=0,"Sab","Yr"))&amp;" "&amp;IF(MOD(D11978-D$10559-1,49)=0,INT(D11978-D$10559-1)/49,"")</f>
        <v xml:space="preserve">Yr </v>
      </c>
      <c r="E11980" s="211">
        <f t="shared" ref="E11980" si="11883">E11976-1</f>
        <v>1087</v>
      </c>
      <c r="F11980" s="197">
        <v>1</v>
      </c>
      <c r="G11980" s="203" t="s">
        <v>288</v>
      </c>
      <c r="H11980" s="373"/>
      <c r="R11980" s="200"/>
    </row>
    <row r="11981" spans="3:18" ht="14.6" customHeight="1" x14ac:dyDescent="0.5">
      <c r="C11981" s="528">
        <f t="shared" ref="C11981" si="11884">C11977+1</f>
        <v>437</v>
      </c>
      <c r="D11981" s="216" t="str">
        <f t="shared" si="11879"/>
        <v>Exodus</v>
      </c>
      <c r="E11981" s="212" t="s">
        <v>171</v>
      </c>
      <c r="F11981" s="197">
        <v>2</v>
      </c>
      <c r="G11981" s="206" t="s">
        <v>604</v>
      </c>
      <c r="H11981" s="373"/>
      <c r="R11981" s="200"/>
    </row>
    <row r="11982" spans="3:18" ht="14.6" customHeight="1" x14ac:dyDescent="0.5">
      <c r="C11982" s="528"/>
      <c r="D11982" s="217">
        <f t="shared" si="11880"/>
        <v>396</v>
      </c>
      <c r="E11982" s="212">
        <f t="shared" si="11880"/>
        <v>-1086</v>
      </c>
      <c r="F11982" s="197">
        <v>3</v>
      </c>
      <c r="G11982" s="208" t="s">
        <v>287</v>
      </c>
      <c r="H11982" s="373"/>
      <c r="R11982" s="200"/>
    </row>
    <row r="11983" spans="3:18" ht="14.6" customHeight="1" thickBot="1" x14ac:dyDescent="0.55000000000000004">
      <c r="C11983" s="529"/>
      <c r="D11983" s="217" t="str">
        <f t="shared" ref="D11983" si="11885">INT((D11982-D$10559-1)/49+1)&amp;"/"&amp;MOD(INT((D11982-D$10559-1)/7),7)+1&amp;"/"&amp;MOD(D11982-D$10559-1,7)+1</f>
        <v>8/2/6</v>
      </c>
      <c r="E11983" s="214"/>
      <c r="F11983" s="197">
        <v>4</v>
      </c>
      <c r="G11983" s="209" t="s">
        <v>605</v>
      </c>
      <c r="H11983" s="373"/>
      <c r="R11983" s="200"/>
    </row>
    <row r="11984" spans="3:18" ht="14.6" customHeight="1" x14ac:dyDescent="0.5">
      <c r="C11984" s="527">
        <v>450</v>
      </c>
      <c r="D11984" s="202" t="str">
        <f t="shared" ref="D11984" si="11886">IF(MOD(D11982-D$10559-1,49)=0,"Jub",IF(MOD(D11982-D$10559,7)=0,"Sab","Yr"))&amp;" "&amp;IF(MOD(D11982-D$10559-1,49)=0,INT(D11982-D$10559-1)/49,"")</f>
        <v xml:space="preserve">Yr </v>
      </c>
      <c r="E11984" s="211">
        <f t="shared" ref="E11984" si="11887">E11980-1</f>
        <v>1086</v>
      </c>
      <c r="F11984" s="197">
        <v>1</v>
      </c>
      <c r="G11984" s="203" t="s">
        <v>288</v>
      </c>
      <c r="H11984" s="373"/>
      <c r="R11984" s="200"/>
    </row>
    <row r="11985" spans="3:19" ht="14.6" customHeight="1" x14ac:dyDescent="0.5">
      <c r="C11985" s="528">
        <f t="shared" ref="C11985" si="11888">C11981+1</f>
        <v>438</v>
      </c>
      <c r="D11985" s="216" t="str">
        <f t="shared" si="11879"/>
        <v>Exodus</v>
      </c>
      <c r="E11985" s="212" t="s">
        <v>171</v>
      </c>
      <c r="F11985" s="197">
        <v>2</v>
      </c>
      <c r="G11985" s="206" t="s">
        <v>604</v>
      </c>
      <c r="H11985" s="373"/>
      <c r="R11985" s="200"/>
    </row>
    <row r="11986" spans="3:19" ht="14.6" customHeight="1" x14ac:dyDescent="0.5">
      <c r="C11986" s="528"/>
      <c r="D11986" s="217">
        <f t="shared" si="11880"/>
        <v>397</v>
      </c>
      <c r="E11986" s="212">
        <f t="shared" si="11880"/>
        <v>-1085</v>
      </c>
      <c r="F11986" s="197">
        <v>3</v>
      </c>
      <c r="G11986" s="208" t="s">
        <v>287</v>
      </c>
      <c r="H11986" s="218"/>
      <c r="R11986" s="200"/>
    </row>
    <row r="11987" spans="3:19" ht="14.6" customHeight="1" thickBot="1" x14ac:dyDescent="0.55000000000000004">
      <c r="C11987" s="529"/>
      <c r="D11987" s="359" t="str">
        <f t="shared" ref="D11987" si="11889">INT((D11986-D$10559-1)/49+1)&amp;"/"&amp;MOD(INT((D11986-D$10559-1)/7),7)+1&amp;"/"&amp;MOD(D11986-D$10559-1,7)+1</f>
        <v>8/2/7</v>
      </c>
      <c r="E11987" s="214"/>
      <c r="F11987" s="197">
        <v>4</v>
      </c>
      <c r="G11987" s="209" t="s">
        <v>605</v>
      </c>
      <c r="H11987" s="201" t="s">
        <v>578</v>
      </c>
      <c r="I11987" s="220" t="s">
        <v>321</v>
      </c>
      <c r="K11987" s="213" t="s">
        <v>1029</v>
      </c>
      <c r="R11987" s="200"/>
      <c r="S11987" s="231" t="s">
        <v>583</v>
      </c>
    </row>
    <row r="11988" spans="3:19" ht="14.6" customHeight="1" x14ac:dyDescent="0.5">
      <c r="C11988" s="527">
        <v>450</v>
      </c>
      <c r="D11988" s="360" t="str">
        <f t="shared" ref="D11988" si="11890">IF(MOD(D11986-D$10559-1,49)=0,"Jub",IF(MOD(D11986-D$10559,7)=0,"Sab","Yr"))&amp;" "&amp;IF(MOD(D11986-D$10559-1,49)=0,INT(D11986-D$10559-1)/49,"")</f>
        <v xml:space="preserve">Sab </v>
      </c>
      <c r="E11988" s="211">
        <f t="shared" ref="E11988" si="11891">E11984-1</f>
        <v>1085</v>
      </c>
      <c r="F11988" s="197">
        <v>1</v>
      </c>
      <c r="G11988" s="203" t="s">
        <v>288</v>
      </c>
      <c r="H11988" s="212">
        <v>1</v>
      </c>
      <c r="I11988" s="221" t="s">
        <v>807</v>
      </c>
      <c r="R11988" s="200"/>
      <c r="S11988" s="242" t="s">
        <v>610</v>
      </c>
    </row>
    <row r="11989" spans="3:19" ht="14.6" customHeight="1" x14ac:dyDescent="0.5">
      <c r="C11989" s="528">
        <f t="shared" ref="C11989" si="11892">C11985+1</f>
        <v>439</v>
      </c>
      <c r="D11989" s="361" t="str">
        <f t="shared" si="11879"/>
        <v>Exodus</v>
      </c>
      <c r="E11989" s="212" t="s">
        <v>171</v>
      </c>
      <c r="F11989" s="197">
        <v>2</v>
      </c>
      <c r="G11989" s="206" t="s">
        <v>604</v>
      </c>
      <c r="H11989" s="212"/>
      <c r="I11989" s="221"/>
      <c r="K11989" s="213" t="s">
        <v>593</v>
      </c>
      <c r="R11989" s="200"/>
      <c r="S11989" s="231" t="s">
        <v>582</v>
      </c>
    </row>
    <row r="11990" spans="3:19" ht="14.6" customHeight="1" x14ac:dyDescent="0.5">
      <c r="C11990" s="528"/>
      <c r="D11990" s="359">
        <f t="shared" si="11880"/>
        <v>398</v>
      </c>
      <c r="E11990" s="212">
        <f t="shared" si="11880"/>
        <v>-1084</v>
      </c>
      <c r="F11990" s="197">
        <v>3</v>
      </c>
      <c r="G11990" s="208" t="s">
        <v>287</v>
      </c>
      <c r="H11990" s="215"/>
      <c r="I11990" s="223"/>
      <c r="R11990" s="200"/>
      <c r="S11990" s="242" t="s">
        <v>611</v>
      </c>
    </row>
    <row r="11991" spans="3:19" ht="14.6" customHeight="1" thickBot="1" x14ac:dyDescent="0.55000000000000004">
      <c r="C11991" s="529"/>
      <c r="D11991" s="217" t="str">
        <f t="shared" ref="D11991" si="11893">INT((D11990-D$10559-1)/49+1)&amp;"/"&amp;MOD(INT((D11990-D$10559-1)/7),7)+1&amp;"/"&amp;MOD(D11990-D$10559-1,7)+1</f>
        <v>8/3/1</v>
      </c>
      <c r="E11991" s="214"/>
      <c r="F11991" s="197">
        <v>4</v>
      </c>
      <c r="G11991" s="209" t="s">
        <v>605</v>
      </c>
      <c r="H11991" s="201" t="str">
        <f>H11987</f>
        <v>Ez 390</v>
      </c>
      <c r="I11991" s="216" t="str">
        <f>I11987</f>
        <v>Saul</v>
      </c>
      <c r="R11991" s="200"/>
    </row>
    <row r="11992" spans="3:19" ht="14.6" customHeight="1" x14ac:dyDescent="0.5">
      <c r="C11992" s="527">
        <v>450</v>
      </c>
      <c r="D11992" s="202" t="str">
        <f t="shared" ref="D11992" si="11894">IF(MOD(D11990-D$10559-1,49)=0,"Jub",IF(MOD(D11990-D$10559,7)=0,"Sab","Yr"))&amp;" "&amp;IF(MOD(D11990-D$10559-1,49)=0,INT(D11990-D$10559-1)/49,"")</f>
        <v xml:space="preserve">Yr </v>
      </c>
      <c r="E11992" s="211">
        <f t="shared" ref="E11992" si="11895">E11988-1</f>
        <v>1084</v>
      </c>
      <c r="F11992" s="197">
        <v>1</v>
      </c>
      <c r="G11992" s="203" t="s">
        <v>288</v>
      </c>
      <c r="H11992" s="212">
        <f>H11988+1</f>
        <v>2</v>
      </c>
      <c r="I11992" s="212">
        <v>2</v>
      </c>
      <c r="R11992" s="200"/>
    </row>
    <row r="11993" spans="3:19" ht="14.6" customHeight="1" x14ac:dyDescent="0.5">
      <c r="C11993" s="528">
        <f t="shared" ref="C11993" si="11896">C11989+1</f>
        <v>440</v>
      </c>
      <c r="D11993" s="216" t="str">
        <f t="shared" si="11879"/>
        <v>Exodus</v>
      </c>
      <c r="E11993" s="212" t="s">
        <v>171</v>
      </c>
      <c r="F11993" s="197">
        <v>2</v>
      </c>
      <c r="G11993" s="206" t="s">
        <v>604</v>
      </c>
      <c r="H11993" s="212"/>
      <c r="I11993" s="212"/>
      <c r="R11993" s="200"/>
    </row>
    <row r="11994" spans="3:19" ht="14.6" customHeight="1" x14ac:dyDescent="0.5">
      <c r="C11994" s="528"/>
      <c r="D11994" s="217">
        <f t="shared" si="11880"/>
        <v>399</v>
      </c>
      <c r="E11994" s="212">
        <f t="shared" si="11880"/>
        <v>-1083</v>
      </c>
      <c r="F11994" s="197">
        <v>3</v>
      </c>
      <c r="G11994" s="208" t="s">
        <v>287</v>
      </c>
      <c r="H11994" s="215"/>
      <c r="I11994" s="215"/>
      <c r="R11994" s="200"/>
    </row>
    <row r="11995" spans="3:19" ht="14.6" customHeight="1" thickBot="1" x14ac:dyDescent="0.55000000000000004">
      <c r="C11995" s="529"/>
      <c r="D11995" s="217" t="str">
        <f t="shared" ref="D11995" si="11897">INT((D11994-D$10559-1)/49+1)&amp;"/"&amp;MOD(INT((D11994-D$10559-1)/7),7)+1&amp;"/"&amp;MOD(D11994-D$10559-1,7)+1</f>
        <v>8/3/2</v>
      </c>
      <c r="E11995" s="214"/>
      <c r="F11995" s="197">
        <v>4</v>
      </c>
      <c r="G11995" s="209" t="s">
        <v>605</v>
      </c>
      <c r="H11995" s="201" t="str">
        <f t="shared" ref="H11995" si="11898">H11991</f>
        <v>Ez 390</v>
      </c>
      <c r="I11995" s="216" t="str">
        <f>I11991</f>
        <v>Saul</v>
      </c>
      <c r="R11995" s="200"/>
    </row>
    <row r="11996" spans="3:19" ht="14.6" customHeight="1" x14ac:dyDescent="0.5">
      <c r="C11996" s="527">
        <v>450</v>
      </c>
      <c r="D11996" s="202" t="str">
        <f t="shared" ref="D11996" si="11899">IF(MOD(D11994-D$10559-1,49)=0,"Jub",IF(MOD(D11994-D$10559,7)=0,"Sab","Yr"))&amp;" "&amp;IF(MOD(D11994-D$10559-1,49)=0,INT(D11994-D$10559-1)/49,"")</f>
        <v xml:space="preserve">Yr </v>
      </c>
      <c r="E11996" s="211">
        <f t="shared" ref="E11996" si="11900">E11992-1</f>
        <v>1083</v>
      </c>
      <c r="F11996" s="197">
        <v>1</v>
      </c>
      <c r="G11996" s="203" t="s">
        <v>288</v>
      </c>
      <c r="H11996" s="212">
        <f t="shared" ref="H11996" si="11901">H11992+1</f>
        <v>3</v>
      </c>
      <c r="I11996" s="212">
        <f>I11992+1</f>
        <v>3</v>
      </c>
      <c r="R11996" s="200"/>
    </row>
    <row r="11997" spans="3:19" ht="14.6" customHeight="1" x14ac:dyDescent="0.5">
      <c r="C11997" s="528">
        <f t="shared" ref="C11997" si="11902">C11993+1</f>
        <v>441</v>
      </c>
      <c r="D11997" s="216" t="str">
        <f t="shared" si="11879"/>
        <v>Exodus</v>
      </c>
      <c r="E11997" s="212" t="s">
        <v>171</v>
      </c>
      <c r="F11997" s="197">
        <v>2</v>
      </c>
      <c r="G11997" s="206" t="s">
        <v>604</v>
      </c>
      <c r="H11997" s="212"/>
      <c r="I11997" s="212"/>
      <c r="R11997" s="200"/>
    </row>
    <row r="11998" spans="3:19" ht="14.6" customHeight="1" x14ac:dyDescent="0.5">
      <c r="C11998" s="528"/>
      <c r="D11998" s="217">
        <f t="shared" si="11880"/>
        <v>400</v>
      </c>
      <c r="E11998" s="212">
        <f t="shared" si="11880"/>
        <v>-1082</v>
      </c>
      <c r="F11998" s="197">
        <v>3</v>
      </c>
      <c r="G11998" s="208" t="s">
        <v>287</v>
      </c>
      <c r="H11998" s="215"/>
      <c r="I11998" s="215"/>
      <c r="R11998" s="200"/>
    </row>
    <row r="11999" spans="3:19" ht="14.6" customHeight="1" thickBot="1" x14ac:dyDescent="0.55000000000000004">
      <c r="C11999" s="529"/>
      <c r="D11999" s="217" t="str">
        <f t="shared" ref="D11999" si="11903">INT((D11998-D$10559-1)/49+1)&amp;"/"&amp;MOD(INT((D11998-D$10559-1)/7),7)+1&amp;"/"&amp;MOD(D11998-D$10559-1,7)+1</f>
        <v>8/3/3</v>
      </c>
      <c r="E11999" s="214"/>
      <c r="F11999" s="197">
        <v>4</v>
      </c>
      <c r="G11999" s="209" t="s">
        <v>605</v>
      </c>
      <c r="H11999" s="201" t="str">
        <f t="shared" ref="H11999" si="11904">H11995</f>
        <v>Ez 390</v>
      </c>
      <c r="I11999" s="216" t="str">
        <f>I11995</f>
        <v>Saul</v>
      </c>
      <c r="R11999" s="200"/>
    </row>
    <row r="12000" spans="3:19" ht="14.6" customHeight="1" x14ac:dyDescent="0.5">
      <c r="C12000" s="527">
        <v>450</v>
      </c>
      <c r="D12000" s="202" t="str">
        <f t="shared" ref="D12000" si="11905">IF(MOD(D11998-D$10559-1,49)=0,"Jub",IF(MOD(D11998-D$10559,7)=0,"Sab","Yr"))&amp;" "&amp;IF(MOD(D11998-D$10559-1,49)=0,INT(D11998-D$10559-1)/49,"")</f>
        <v xml:space="preserve">Yr </v>
      </c>
      <c r="E12000" s="211">
        <f t="shared" ref="E12000" si="11906">E11996-1</f>
        <v>1082</v>
      </c>
      <c r="F12000" s="197">
        <v>1</v>
      </c>
      <c r="G12000" s="203" t="s">
        <v>288</v>
      </c>
      <c r="H12000" s="212">
        <f t="shared" ref="H12000" si="11907">H11996+1</f>
        <v>4</v>
      </c>
      <c r="I12000" s="212">
        <f>I11996+1</f>
        <v>4</v>
      </c>
      <c r="R12000" s="200"/>
    </row>
    <row r="12001" spans="3:18" ht="14.6" customHeight="1" x14ac:dyDescent="0.5">
      <c r="C12001" s="528">
        <f t="shared" ref="C12001" si="11908">C11997+1</f>
        <v>442</v>
      </c>
      <c r="D12001" s="216" t="str">
        <f t="shared" si="11879"/>
        <v>Exodus</v>
      </c>
      <c r="E12001" s="212" t="s">
        <v>171</v>
      </c>
      <c r="F12001" s="197">
        <v>2</v>
      </c>
      <c r="G12001" s="206" t="s">
        <v>604</v>
      </c>
      <c r="H12001" s="212"/>
      <c r="I12001" s="212"/>
      <c r="R12001" s="200"/>
    </row>
    <row r="12002" spans="3:18" ht="14.6" customHeight="1" x14ac:dyDescent="0.5">
      <c r="C12002" s="528"/>
      <c r="D12002" s="217">
        <f t="shared" si="11880"/>
        <v>401</v>
      </c>
      <c r="E12002" s="212">
        <f t="shared" si="11880"/>
        <v>-1081</v>
      </c>
      <c r="F12002" s="197">
        <v>3</v>
      </c>
      <c r="G12002" s="208" t="s">
        <v>287</v>
      </c>
      <c r="H12002" s="215"/>
      <c r="I12002" s="215"/>
      <c r="R12002" s="200"/>
    </row>
    <row r="12003" spans="3:18" ht="14.6" customHeight="1" thickBot="1" x14ac:dyDescent="0.55000000000000004">
      <c r="C12003" s="529"/>
      <c r="D12003" s="217" t="str">
        <f t="shared" ref="D12003" si="11909">INT((D12002-D$10559-1)/49+1)&amp;"/"&amp;MOD(INT((D12002-D$10559-1)/7),7)+1&amp;"/"&amp;MOD(D12002-D$10559-1,7)+1</f>
        <v>8/3/4</v>
      </c>
      <c r="E12003" s="214"/>
      <c r="F12003" s="197">
        <v>4</v>
      </c>
      <c r="G12003" s="209" t="s">
        <v>605</v>
      </c>
      <c r="H12003" s="201" t="str">
        <f t="shared" ref="H12003" si="11910">H11999</f>
        <v>Ez 390</v>
      </c>
      <c r="I12003" s="216" t="str">
        <f>I11999</f>
        <v>Saul</v>
      </c>
      <c r="R12003" s="200"/>
    </row>
    <row r="12004" spans="3:18" ht="14.6" customHeight="1" x14ac:dyDescent="0.5">
      <c r="C12004" s="527">
        <v>450</v>
      </c>
      <c r="D12004" s="202" t="str">
        <f t="shared" ref="D12004" si="11911">IF(MOD(D12002-D$10559-1,49)=0,"Jub",IF(MOD(D12002-D$10559,7)=0,"Sab","Yr"))&amp;" "&amp;IF(MOD(D12002-D$10559-1,49)=0,INT(D12002-D$10559-1)/49,"")</f>
        <v xml:space="preserve">Yr </v>
      </c>
      <c r="E12004" s="211">
        <f t="shared" ref="E12004" si="11912">E12000-1</f>
        <v>1081</v>
      </c>
      <c r="F12004" s="197">
        <v>1</v>
      </c>
      <c r="G12004" s="203" t="s">
        <v>288</v>
      </c>
      <c r="H12004" s="212">
        <f t="shared" ref="H12004" si="11913">H12000+1</f>
        <v>5</v>
      </c>
      <c r="I12004" s="212">
        <f>I12000+1</f>
        <v>5</v>
      </c>
      <c r="R12004" s="200"/>
    </row>
    <row r="12005" spans="3:18" ht="14.6" customHeight="1" x14ac:dyDescent="0.5">
      <c r="C12005" s="528">
        <f t="shared" ref="C12005" si="11914">C12001+1</f>
        <v>443</v>
      </c>
      <c r="D12005" s="216" t="str">
        <f t="shared" si="11879"/>
        <v>Exodus</v>
      </c>
      <c r="E12005" s="212" t="s">
        <v>171</v>
      </c>
      <c r="F12005" s="197">
        <v>2</v>
      </c>
      <c r="G12005" s="206" t="s">
        <v>604</v>
      </c>
      <c r="H12005" s="212"/>
      <c r="I12005" s="212"/>
      <c r="R12005" s="200"/>
    </row>
    <row r="12006" spans="3:18" ht="14.6" customHeight="1" x14ac:dyDescent="0.5">
      <c r="C12006" s="528"/>
      <c r="D12006" s="217">
        <f t="shared" si="11880"/>
        <v>402</v>
      </c>
      <c r="E12006" s="212">
        <f t="shared" si="11880"/>
        <v>-1080</v>
      </c>
      <c r="F12006" s="197">
        <v>3</v>
      </c>
      <c r="G12006" s="208" t="s">
        <v>287</v>
      </c>
      <c r="H12006" s="215"/>
      <c r="I12006" s="215"/>
      <c r="R12006" s="200"/>
    </row>
    <row r="12007" spans="3:18" ht="14.6" customHeight="1" thickBot="1" x14ac:dyDescent="0.55000000000000004">
      <c r="C12007" s="529"/>
      <c r="D12007" s="217" t="str">
        <f t="shared" ref="D12007" si="11915">INT((D12006-D$10559-1)/49+1)&amp;"/"&amp;MOD(INT((D12006-D$10559-1)/7),7)+1&amp;"/"&amp;MOD(D12006-D$10559-1,7)+1</f>
        <v>8/3/5</v>
      </c>
      <c r="E12007" s="214"/>
      <c r="F12007" s="197">
        <v>4</v>
      </c>
      <c r="G12007" s="209" t="s">
        <v>605</v>
      </c>
      <c r="H12007" s="201" t="str">
        <f t="shared" ref="H12007" si="11916">H12003</f>
        <v>Ez 390</v>
      </c>
      <c r="I12007" s="216" t="str">
        <f>I12003</f>
        <v>Saul</v>
      </c>
      <c r="R12007" s="200"/>
    </row>
    <row r="12008" spans="3:18" ht="14.6" customHeight="1" x14ac:dyDescent="0.5">
      <c r="C12008" s="527">
        <v>450</v>
      </c>
      <c r="D12008" s="202" t="str">
        <f t="shared" ref="D12008" si="11917">IF(MOD(D12006-D$10559-1,49)=0,"Jub",IF(MOD(D12006-D$10559,7)=0,"Sab","Yr"))&amp;" "&amp;IF(MOD(D12006-D$10559-1,49)=0,INT(D12006-D$10559-1)/49,"")</f>
        <v xml:space="preserve">Yr </v>
      </c>
      <c r="E12008" s="211">
        <f t="shared" ref="E12008" si="11918">E12004-1</f>
        <v>1080</v>
      </c>
      <c r="F12008" s="197">
        <v>1</v>
      </c>
      <c r="G12008" s="203" t="s">
        <v>288</v>
      </c>
      <c r="H12008" s="212">
        <f t="shared" ref="H12008" si="11919">H12004+1</f>
        <v>6</v>
      </c>
      <c r="I12008" s="212">
        <f>I12004+1</f>
        <v>6</v>
      </c>
      <c r="R12008" s="200"/>
    </row>
    <row r="12009" spans="3:18" ht="14.6" customHeight="1" x14ac:dyDescent="0.5">
      <c r="C12009" s="528">
        <f t="shared" ref="C12009" si="11920">C12005+1</f>
        <v>444</v>
      </c>
      <c r="D12009" s="216" t="str">
        <f t="shared" si="11879"/>
        <v>Exodus</v>
      </c>
      <c r="E12009" s="212" t="s">
        <v>171</v>
      </c>
      <c r="F12009" s="197">
        <v>2</v>
      </c>
      <c r="G12009" s="206" t="s">
        <v>604</v>
      </c>
      <c r="H12009" s="212"/>
      <c r="I12009" s="212"/>
      <c r="R12009" s="200"/>
    </row>
    <row r="12010" spans="3:18" ht="14.6" customHeight="1" x14ac:dyDescent="0.5">
      <c r="C12010" s="528"/>
      <c r="D12010" s="217">
        <f t="shared" si="11880"/>
        <v>403</v>
      </c>
      <c r="E12010" s="212">
        <f t="shared" si="11880"/>
        <v>-1079</v>
      </c>
      <c r="F12010" s="197">
        <v>3</v>
      </c>
      <c r="G12010" s="208" t="s">
        <v>287</v>
      </c>
      <c r="H12010" s="215"/>
      <c r="I12010" s="215"/>
      <c r="R12010" s="200"/>
    </row>
    <row r="12011" spans="3:18" ht="14.6" customHeight="1" thickBot="1" x14ac:dyDescent="0.55000000000000004">
      <c r="C12011" s="529"/>
      <c r="D12011" s="217" t="str">
        <f t="shared" ref="D12011" si="11921">INT((D12010-D$10559-1)/49+1)&amp;"/"&amp;MOD(INT((D12010-D$10559-1)/7),7)+1&amp;"/"&amp;MOD(D12010-D$10559-1,7)+1</f>
        <v>8/3/6</v>
      </c>
      <c r="E12011" s="214"/>
      <c r="F12011" s="197">
        <v>4</v>
      </c>
      <c r="G12011" s="209" t="s">
        <v>605</v>
      </c>
      <c r="H12011" s="201" t="str">
        <f t="shared" ref="H12011" si="11922">H12007</f>
        <v>Ez 390</v>
      </c>
      <c r="I12011" s="216" t="str">
        <f>I12007</f>
        <v>Saul</v>
      </c>
      <c r="R12011" s="200"/>
    </row>
    <row r="12012" spans="3:18" ht="14.6" customHeight="1" x14ac:dyDescent="0.5">
      <c r="C12012" s="527">
        <v>450</v>
      </c>
      <c r="D12012" s="202" t="str">
        <f t="shared" ref="D12012" si="11923">IF(MOD(D12010-D$10559-1,49)=0,"Jub",IF(MOD(D12010-D$10559,7)=0,"Sab","Yr"))&amp;" "&amp;IF(MOD(D12010-D$10559-1,49)=0,INT(D12010-D$10559-1)/49,"")</f>
        <v xml:space="preserve">Yr </v>
      </c>
      <c r="E12012" s="211">
        <f t="shared" ref="E12012" si="11924">E12008-1</f>
        <v>1079</v>
      </c>
      <c r="F12012" s="197">
        <v>1</v>
      </c>
      <c r="G12012" s="203" t="s">
        <v>288</v>
      </c>
      <c r="H12012" s="212">
        <f t="shared" ref="H12012" si="11925">H12008+1</f>
        <v>7</v>
      </c>
      <c r="I12012" s="212">
        <f>I12008+1</f>
        <v>7</v>
      </c>
      <c r="R12012" s="200"/>
    </row>
    <row r="12013" spans="3:18" ht="14.6" customHeight="1" x14ac:dyDescent="0.5">
      <c r="C12013" s="528">
        <f t="shared" ref="C12013" si="11926">C12009+1</f>
        <v>445</v>
      </c>
      <c r="D12013" s="216" t="str">
        <f t="shared" si="11879"/>
        <v>Exodus</v>
      </c>
      <c r="E12013" s="212" t="s">
        <v>171</v>
      </c>
      <c r="F12013" s="197">
        <v>2</v>
      </c>
      <c r="G12013" s="206" t="s">
        <v>604</v>
      </c>
      <c r="H12013" s="212"/>
      <c r="I12013" s="212"/>
      <c r="R12013" s="200"/>
    </row>
    <row r="12014" spans="3:18" ht="14.6" customHeight="1" x14ac:dyDescent="0.5">
      <c r="C12014" s="528"/>
      <c r="D12014" s="217">
        <f t="shared" si="11880"/>
        <v>404</v>
      </c>
      <c r="E12014" s="212">
        <f t="shared" si="11880"/>
        <v>-1078</v>
      </c>
      <c r="F12014" s="197">
        <v>3</v>
      </c>
      <c r="G12014" s="208" t="s">
        <v>287</v>
      </c>
      <c r="H12014" s="215"/>
      <c r="I12014" s="215"/>
      <c r="R12014" s="200"/>
    </row>
    <row r="12015" spans="3:18" ht="14.6" customHeight="1" thickBot="1" x14ac:dyDescent="0.55000000000000004">
      <c r="C12015" s="529"/>
      <c r="D12015" s="359" t="str">
        <f t="shared" ref="D12015" si="11927">INT((D12014-D$10559-1)/49+1)&amp;"/"&amp;MOD(INT((D12014-D$10559-1)/7),7)+1&amp;"/"&amp;MOD(D12014-D$10559-1,7)+1</f>
        <v>8/3/7</v>
      </c>
      <c r="E12015" s="214"/>
      <c r="F12015" s="197">
        <v>4</v>
      </c>
      <c r="G12015" s="209" t="s">
        <v>605</v>
      </c>
      <c r="H12015" s="201" t="str">
        <f t="shared" ref="H12015" si="11928">H12011</f>
        <v>Ez 390</v>
      </c>
      <c r="I12015" s="216" t="str">
        <f>I12011</f>
        <v>Saul</v>
      </c>
      <c r="R12015" s="200"/>
    </row>
    <row r="12016" spans="3:18" ht="14.6" customHeight="1" x14ac:dyDescent="0.5">
      <c r="C12016" s="527">
        <v>450</v>
      </c>
      <c r="D12016" s="360" t="str">
        <f t="shared" ref="D12016" si="11929">IF(MOD(D12014-D$10559-1,49)=0,"Jub",IF(MOD(D12014-D$10559,7)=0,"Sab","Yr"))&amp;" "&amp;IF(MOD(D12014-D$10559-1,49)=0,INT(D12014-D$10559-1)/49,"")</f>
        <v xml:space="preserve">Sab </v>
      </c>
      <c r="E12016" s="211">
        <f t="shared" ref="E12016" si="11930">E12012-1</f>
        <v>1078</v>
      </c>
      <c r="F12016" s="197">
        <v>1</v>
      </c>
      <c r="G12016" s="203" t="s">
        <v>288</v>
      </c>
      <c r="H12016" s="212">
        <f t="shared" ref="H12016" si="11931">H12012+1</f>
        <v>8</v>
      </c>
      <c r="I12016" s="212">
        <f>I12012+1</f>
        <v>8</v>
      </c>
      <c r="R12016" s="200"/>
    </row>
    <row r="12017" spans="3:18" ht="14.6" customHeight="1" x14ac:dyDescent="0.5">
      <c r="C12017" s="528">
        <f t="shared" ref="C12017" si="11932">C12013+1</f>
        <v>446</v>
      </c>
      <c r="D12017" s="361" t="str">
        <f t="shared" si="11879"/>
        <v>Exodus</v>
      </c>
      <c r="E12017" s="212" t="s">
        <v>171</v>
      </c>
      <c r="F12017" s="197">
        <v>2</v>
      </c>
      <c r="G12017" s="206" t="s">
        <v>604</v>
      </c>
      <c r="H12017" s="212"/>
      <c r="I12017" s="212"/>
      <c r="R12017" s="200"/>
    </row>
    <row r="12018" spans="3:18" ht="14.6" customHeight="1" x14ac:dyDescent="0.5">
      <c r="C12018" s="528"/>
      <c r="D12018" s="359">
        <f t="shared" si="11880"/>
        <v>405</v>
      </c>
      <c r="E12018" s="212">
        <f t="shared" si="11880"/>
        <v>-1077</v>
      </c>
      <c r="F12018" s="197">
        <v>3</v>
      </c>
      <c r="G12018" s="208" t="s">
        <v>287</v>
      </c>
      <c r="H12018" s="215"/>
      <c r="I12018" s="215"/>
      <c r="R12018" s="200"/>
    </row>
    <row r="12019" spans="3:18" ht="14.6" customHeight="1" thickBot="1" x14ac:dyDescent="0.55000000000000004">
      <c r="C12019" s="529"/>
      <c r="D12019" s="217" t="str">
        <f t="shared" ref="D12019" si="11933">INT((D12018-D$10559-1)/49+1)&amp;"/"&amp;MOD(INT((D12018-D$10559-1)/7),7)+1&amp;"/"&amp;MOD(D12018-D$10559-1,7)+1</f>
        <v>8/4/1</v>
      </c>
      <c r="E12019" s="214"/>
      <c r="F12019" s="197">
        <v>4</v>
      </c>
      <c r="G12019" s="209" t="s">
        <v>605</v>
      </c>
      <c r="H12019" s="201" t="str">
        <f t="shared" ref="H12019" si="11934">H12015</f>
        <v>Ez 390</v>
      </c>
      <c r="I12019" s="216" t="str">
        <f>I12015</f>
        <v>Saul</v>
      </c>
      <c r="R12019" s="200"/>
    </row>
    <row r="12020" spans="3:18" ht="14.6" customHeight="1" x14ac:dyDescent="0.5">
      <c r="C12020" s="527">
        <v>450</v>
      </c>
      <c r="D12020" s="202" t="str">
        <f t="shared" ref="D12020" si="11935">IF(MOD(D12018-D$10559-1,49)=0,"Jub",IF(MOD(D12018-D$10559,7)=0,"Sab","Yr"))&amp;" "&amp;IF(MOD(D12018-D$10559-1,49)=0,INT(D12018-D$10559-1)/49,"")</f>
        <v xml:space="preserve">Yr </v>
      </c>
      <c r="E12020" s="211">
        <f t="shared" ref="E12020" si="11936">E12016-1</f>
        <v>1077</v>
      </c>
      <c r="F12020" s="197">
        <v>1</v>
      </c>
      <c r="G12020" s="203" t="s">
        <v>288</v>
      </c>
      <c r="H12020" s="212">
        <f t="shared" ref="H12020" si="11937">H12016+1</f>
        <v>9</v>
      </c>
      <c r="I12020" s="212">
        <f>I12016+1</f>
        <v>9</v>
      </c>
      <c r="R12020" s="200"/>
    </row>
    <row r="12021" spans="3:18" ht="14.6" customHeight="1" x14ac:dyDescent="0.5">
      <c r="C12021" s="528">
        <f t="shared" ref="C12021" si="11938">C12017+1</f>
        <v>447</v>
      </c>
      <c r="D12021" s="216" t="str">
        <f t="shared" si="11879"/>
        <v>Exodus</v>
      </c>
      <c r="E12021" s="212" t="s">
        <v>171</v>
      </c>
      <c r="F12021" s="197">
        <v>2</v>
      </c>
      <c r="G12021" s="206" t="s">
        <v>604</v>
      </c>
      <c r="H12021" s="212"/>
      <c r="I12021" s="212"/>
      <c r="R12021" s="200"/>
    </row>
    <row r="12022" spans="3:18" ht="14.6" customHeight="1" x14ac:dyDescent="0.5">
      <c r="C12022" s="528"/>
      <c r="D12022" s="217">
        <f t="shared" si="11880"/>
        <v>406</v>
      </c>
      <c r="E12022" s="212">
        <f t="shared" si="11880"/>
        <v>-1076</v>
      </c>
      <c r="F12022" s="197">
        <v>3</v>
      </c>
      <c r="G12022" s="208" t="s">
        <v>287</v>
      </c>
      <c r="H12022" s="215"/>
      <c r="I12022" s="215"/>
      <c r="R12022" s="200"/>
    </row>
    <row r="12023" spans="3:18" ht="14.6" customHeight="1" thickBot="1" x14ac:dyDescent="0.55000000000000004">
      <c r="C12023" s="529"/>
      <c r="D12023" s="217" t="str">
        <f t="shared" ref="D12023" si="11939">INT((D12022-D$10559-1)/49+1)&amp;"/"&amp;MOD(INT((D12022-D$10559-1)/7),7)+1&amp;"/"&amp;MOD(D12022-D$10559-1,7)+1</f>
        <v>8/4/2</v>
      </c>
      <c r="E12023" s="214"/>
      <c r="F12023" s="197">
        <v>4</v>
      </c>
      <c r="G12023" s="209" t="s">
        <v>605</v>
      </c>
      <c r="H12023" s="201" t="str">
        <f t="shared" ref="H12023" si="11940">H12019</f>
        <v>Ez 390</v>
      </c>
      <c r="I12023" s="216" t="str">
        <f>I12019</f>
        <v>Saul</v>
      </c>
      <c r="R12023" s="200"/>
    </row>
    <row r="12024" spans="3:18" ht="14.6" customHeight="1" x14ac:dyDescent="0.5">
      <c r="C12024" s="527">
        <v>450</v>
      </c>
      <c r="D12024" s="202" t="str">
        <f t="shared" ref="D12024" si="11941">IF(MOD(D12022-D$10559-1,49)=0,"Jub",IF(MOD(D12022-D$10559,7)=0,"Sab","Yr"))&amp;" "&amp;IF(MOD(D12022-D$10559-1,49)=0,INT(D12022-D$10559-1)/49,"")</f>
        <v xml:space="preserve">Yr </v>
      </c>
      <c r="E12024" s="211">
        <f t="shared" ref="E12024" si="11942">E12020-1</f>
        <v>1076</v>
      </c>
      <c r="F12024" s="197">
        <v>1</v>
      </c>
      <c r="G12024" s="203" t="s">
        <v>288</v>
      </c>
      <c r="H12024" s="212">
        <f t="shared" ref="H12024" si="11943">H12020+1</f>
        <v>10</v>
      </c>
      <c r="I12024" s="212">
        <f>I12020+1</f>
        <v>10</v>
      </c>
      <c r="R12024" s="200"/>
    </row>
    <row r="12025" spans="3:18" ht="14.6" customHeight="1" x14ac:dyDescent="0.5">
      <c r="C12025" s="528">
        <f t="shared" ref="C12025" si="11944">C12021+1</f>
        <v>448</v>
      </c>
      <c r="D12025" s="216" t="str">
        <f t="shared" si="11879"/>
        <v>Exodus</v>
      </c>
      <c r="E12025" s="212" t="s">
        <v>171</v>
      </c>
      <c r="F12025" s="197">
        <v>2</v>
      </c>
      <c r="G12025" s="206" t="s">
        <v>604</v>
      </c>
      <c r="H12025" s="212"/>
      <c r="I12025" s="212"/>
      <c r="R12025" s="200"/>
    </row>
    <row r="12026" spans="3:18" ht="14.6" customHeight="1" x14ac:dyDescent="0.5">
      <c r="C12026" s="528"/>
      <c r="D12026" s="217">
        <f t="shared" si="11880"/>
        <v>407</v>
      </c>
      <c r="E12026" s="212">
        <f t="shared" si="11880"/>
        <v>-1075</v>
      </c>
      <c r="F12026" s="197">
        <v>3</v>
      </c>
      <c r="G12026" s="208" t="s">
        <v>287</v>
      </c>
      <c r="H12026" s="215"/>
      <c r="I12026" s="215"/>
      <c r="R12026" s="200"/>
    </row>
    <row r="12027" spans="3:18" ht="14.6" customHeight="1" thickBot="1" x14ac:dyDescent="0.55000000000000004">
      <c r="C12027" s="529"/>
      <c r="D12027" s="217" t="str">
        <f t="shared" ref="D12027" si="11945">INT((D12026-D$10559-1)/49+1)&amp;"/"&amp;MOD(INT((D12026-D$10559-1)/7),7)+1&amp;"/"&amp;MOD(D12026-D$10559-1,7)+1</f>
        <v>8/4/3</v>
      </c>
      <c r="E12027" s="214"/>
      <c r="F12027" s="197">
        <v>4</v>
      </c>
      <c r="G12027" s="209" t="s">
        <v>605</v>
      </c>
      <c r="H12027" s="201" t="str">
        <f t="shared" ref="H12027" si="11946">H12023</f>
        <v>Ez 390</v>
      </c>
      <c r="I12027" s="258" t="str">
        <f>I12023</f>
        <v>Saul</v>
      </c>
      <c r="J12027" s="216" t="s">
        <v>1289</v>
      </c>
      <c r="R12027" s="200"/>
    </row>
    <row r="12028" spans="3:18" ht="14.6" customHeight="1" x14ac:dyDescent="0.5">
      <c r="C12028" s="527">
        <v>450</v>
      </c>
      <c r="D12028" s="202" t="str">
        <f t="shared" ref="D12028" si="11947">IF(MOD(D12026-D$10559-1,49)=0,"Jub",IF(MOD(D12026-D$10559,7)=0,"Sab","Yr"))&amp;" "&amp;IF(MOD(D12026-D$10559-1,49)=0,INT(D12026-D$10559-1)/49,"")</f>
        <v xml:space="preserve">Yr </v>
      </c>
      <c r="E12028" s="211">
        <f t="shared" ref="E12028" si="11948">E12024-1</f>
        <v>1075</v>
      </c>
      <c r="F12028" s="197">
        <v>1</v>
      </c>
      <c r="G12028" s="203" t="s">
        <v>288</v>
      </c>
      <c r="H12028" s="212">
        <f t="shared" ref="H12028" si="11949">H12024+1</f>
        <v>11</v>
      </c>
      <c r="I12028" s="346">
        <f>I12024+1</f>
        <v>11</v>
      </c>
      <c r="J12028" s="217">
        <v>1</v>
      </c>
      <c r="R12028" s="200"/>
    </row>
    <row r="12029" spans="3:18" ht="14.6" customHeight="1" x14ac:dyDescent="0.5">
      <c r="C12029" s="528">
        <f t="shared" ref="C12029" si="11950">C12025+1</f>
        <v>449</v>
      </c>
      <c r="D12029" s="216" t="str">
        <f t="shared" si="11879"/>
        <v>Exodus</v>
      </c>
      <c r="E12029" s="212" t="s">
        <v>171</v>
      </c>
      <c r="F12029" s="197">
        <v>2</v>
      </c>
      <c r="G12029" s="206" t="s">
        <v>604</v>
      </c>
      <c r="H12029" s="212"/>
      <c r="I12029" s="346"/>
      <c r="J12029" s="207"/>
      <c r="R12029" s="200"/>
    </row>
    <row r="12030" spans="3:18" ht="14.6" customHeight="1" x14ac:dyDescent="0.5">
      <c r="C12030" s="528"/>
      <c r="D12030" s="217">
        <f t="shared" si="11880"/>
        <v>408</v>
      </c>
      <c r="E12030" s="212">
        <f t="shared" si="11880"/>
        <v>-1074</v>
      </c>
      <c r="F12030" s="197">
        <v>3</v>
      </c>
      <c r="G12030" s="208" t="s">
        <v>287</v>
      </c>
      <c r="H12030" s="215"/>
      <c r="I12030" s="363"/>
      <c r="J12030" s="210"/>
      <c r="R12030" s="200"/>
    </row>
    <row r="12031" spans="3:18" ht="14.6" customHeight="1" thickBot="1" x14ac:dyDescent="0.55000000000000004">
      <c r="C12031" s="529"/>
      <c r="D12031" s="217" t="str">
        <f t="shared" ref="D12031" si="11951">INT((D12030-D$10559-1)/49+1)&amp;"/"&amp;MOD(INT((D12030-D$10559-1)/7),7)+1&amp;"/"&amp;MOD(D12030-D$10559-1,7)+1</f>
        <v>8/4/4</v>
      </c>
      <c r="E12031" s="214"/>
      <c r="F12031" s="197">
        <v>4</v>
      </c>
      <c r="G12031" s="209" t="s">
        <v>605</v>
      </c>
      <c r="H12031" s="201" t="str">
        <f t="shared" ref="H12031" si="11952">H12027</f>
        <v>Ez 390</v>
      </c>
      <c r="I12031" s="216" t="str">
        <f>I12027</f>
        <v>Saul</v>
      </c>
      <c r="J12031" s="216" t="s">
        <v>1289</v>
      </c>
      <c r="R12031" s="200"/>
    </row>
    <row r="12032" spans="3:18" ht="14.6" customHeight="1" x14ac:dyDescent="0.5">
      <c r="C12032" s="527">
        <v>450</v>
      </c>
      <c r="D12032" s="202" t="str">
        <f t="shared" ref="D12032" si="11953">IF(MOD(D12030-D$10559-1,49)=0,"Jub",IF(MOD(D12030-D$10559,7)=0,"Sab","Yr"))&amp;" "&amp;IF(MOD(D12030-D$10559-1,49)=0,INT(D12030-D$10559-1)/49,"")</f>
        <v xml:space="preserve">Yr </v>
      </c>
      <c r="E12032" s="211">
        <f t="shared" ref="E12032" si="11954">E12028-1</f>
        <v>1074</v>
      </c>
      <c r="F12032" s="197">
        <v>1</v>
      </c>
      <c r="G12032" s="203" t="s">
        <v>288</v>
      </c>
      <c r="H12032" s="212">
        <f t="shared" ref="H12032" si="11955">H12028+1</f>
        <v>12</v>
      </c>
      <c r="I12032" s="212">
        <f>I12028+1</f>
        <v>12</v>
      </c>
      <c r="J12032" s="217">
        <f>J12028+1</f>
        <v>2</v>
      </c>
      <c r="R12032" s="200"/>
    </row>
    <row r="12033" spans="3:18" ht="14.6" customHeight="1" x14ac:dyDescent="0.5">
      <c r="C12033" s="528">
        <f t="shared" ref="C12033" si="11956">C12029+1</f>
        <v>450</v>
      </c>
      <c r="D12033" s="216" t="str">
        <f t="shared" si="11879"/>
        <v>Exodus</v>
      </c>
      <c r="E12033" s="212" t="s">
        <v>171</v>
      </c>
      <c r="F12033" s="197">
        <v>2</v>
      </c>
      <c r="G12033" s="206" t="s">
        <v>604</v>
      </c>
      <c r="H12033" s="212"/>
      <c r="I12033" s="212"/>
      <c r="J12033" s="207"/>
      <c r="R12033" s="200"/>
    </row>
    <row r="12034" spans="3:18" ht="14.6" customHeight="1" x14ac:dyDescent="0.5">
      <c r="C12034" s="528"/>
      <c r="D12034" s="217">
        <f t="shared" si="11880"/>
        <v>409</v>
      </c>
      <c r="E12034" s="212">
        <f t="shared" si="11880"/>
        <v>-1073</v>
      </c>
      <c r="F12034" s="197">
        <v>3</v>
      </c>
      <c r="G12034" s="208" t="s">
        <v>287</v>
      </c>
      <c r="H12034" s="215"/>
      <c r="I12034" s="215"/>
      <c r="J12034" s="210"/>
      <c r="R12034" s="200"/>
    </row>
    <row r="12035" spans="3:18" ht="14.6" customHeight="1" thickBot="1" x14ac:dyDescent="0.55000000000000004">
      <c r="C12035" s="529"/>
      <c r="D12035" s="217" t="str">
        <f t="shared" ref="D12035" si="11957">INT((D12034-D$10559-1)/49+1)&amp;"/"&amp;MOD(INT((D12034-D$10559-1)/7),7)+1&amp;"/"&amp;MOD(D12034-D$10559-1,7)+1</f>
        <v>8/4/5</v>
      </c>
      <c r="E12035" s="214"/>
      <c r="F12035" s="197">
        <v>4</v>
      </c>
      <c r="G12035" s="209" t="s">
        <v>605</v>
      </c>
      <c r="H12035" s="201" t="str">
        <f t="shared" ref="H12035" si="11958">H12031</f>
        <v>Ez 390</v>
      </c>
      <c r="I12035" s="216" t="str">
        <f>I12031</f>
        <v>Saul</v>
      </c>
      <c r="J12035" s="216" t="s">
        <v>1289</v>
      </c>
      <c r="R12035" s="200"/>
    </row>
    <row r="12036" spans="3:18" ht="14.6" customHeight="1" x14ac:dyDescent="0.5">
      <c r="C12036" s="527">
        <v>450</v>
      </c>
      <c r="D12036" s="202" t="str">
        <f t="shared" ref="D12036" si="11959">IF(MOD(D12034-D$10559-1,49)=0,"Jub",IF(MOD(D12034-D$10559,7)=0,"Sab","Yr"))&amp;" "&amp;IF(MOD(D12034-D$10559-1,49)=0,INT(D12034-D$10559-1)/49,"")</f>
        <v xml:space="preserve">Yr </v>
      </c>
      <c r="E12036" s="211">
        <f t="shared" ref="E12036" si="11960">E12032-1</f>
        <v>1073</v>
      </c>
      <c r="F12036" s="197">
        <v>1</v>
      </c>
      <c r="G12036" s="203" t="s">
        <v>288</v>
      </c>
      <c r="H12036" s="212">
        <f t="shared" ref="H12036" si="11961">H12032+1</f>
        <v>13</v>
      </c>
      <c r="I12036" s="212">
        <f>I12032+1</f>
        <v>13</v>
      </c>
      <c r="J12036" s="217">
        <f t="shared" ref="J12036" si="11962">J12032+1</f>
        <v>3</v>
      </c>
      <c r="R12036" s="200"/>
    </row>
    <row r="12037" spans="3:18" ht="14.6" customHeight="1" x14ac:dyDescent="0.5">
      <c r="C12037" s="528">
        <f t="shared" ref="C12037:C12053" si="11963">C12033+1</f>
        <v>451</v>
      </c>
      <c r="D12037" s="216" t="str">
        <f t="shared" si="11879"/>
        <v>Exodus</v>
      </c>
      <c r="E12037" s="212" t="s">
        <v>171</v>
      </c>
      <c r="F12037" s="197">
        <v>2</v>
      </c>
      <c r="G12037" s="206" t="s">
        <v>604</v>
      </c>
      <c r="H12037" s="212"/>
      <c r="I12037" s="212"/>
      <c r="J12037" s="207"/>
      <c r="R12037" s="200"/>
    </row>
    <row r="12038" spans="3:18" ht="14.6" customHeight="1" x14ac:dyDescent="0.5">
      <c r="C12038" s="528"/>
      <c r="D12038" s="217">
        <f t="shared" si="11880"/>
        <v>410</v>
      </c>
      <c r="E12038" s="212">
        <f t="shared" si="11880"/>
        <v>-1072</v>
      </c>
      <c r="F12038" s="197">
        <v>3</v>
      </c>
      <c r="G12038" s="208" t="s">
        <v>287</v>
      </c>
      <c r="H12038" s="215"/>
      <c r="I12038" s="215"/>
      <c r="J12038" s="210"/>
      <c r="R12038" s="200"/>
    </row>
    <row r="12039" spans="3:18" ht="14.6" customHeight="1" thickBot="1" x14ac:dyDescent="0.55000000000000004">
      <c r="C12039" s="529"/>
      <c r="D12039" s="217" t="str">
        <f t="shared" ref="D12039" si="11964">INT((D12038-D$10559-1)/49+1)&amp;"/"&amp;MOD(INT((D12038-D$10559-1)/7),7)+1&amp;"/"&amp;MOD(D12038-D$10559-1,7)+1</f>
        <v>8/4/6</v>
      </c>
      <c r="E12039" s="214"/>
      <c r="F12039" s="197">
        <v>4</v>
      </c>
      <c r="G12039" s="209" t="s">
        <v>605</v>
      </c>
      <c r="H12039" s="201" t="str">
        <f t="shared" ref="H12039" si="11965">H12035</f>
        <v>Ez 390</v>
      </c>
      <c r="I12039" s="216" t="str">
        <f>I12035</f>
        <v>Saul</v>
      </c>
      <c r="J12039" s="216" t="s">
        <v>1289</v>
      </c>
      <c r="R12039" s="200"/>
    </row>
    <row r="12040" spans="3:18" ht="14.6" customHeight="1" x14ac:dyDescent="0.5">
      <c r="C12040" s="527">
        <v>450</v>
      </c>
      <c r="D12040" s="202" t="str">
        <f t="shared" ref="D12040" si="11966">IF(MOD(D12038-D$10559-1,49)=0,"Jub",IF(MOD(D12038-D$10559,7)=0,"Sab","Yr"))&amp;" "&amp;IF(MOD(D12038-D$10559-1,49)=0,INT(D12038-D$10559-1)/49,"")</f>
        <v xml:space="preserve">Yr </v>
      </c>
      <c r="E12040" s="211">
        <f t="shared" ref="E12040" si="11967">E12036-1</f>
        <v>1072</v>
      </c>
      <c r="F12040" s="197">
        <v>1</v>
      </c>
      <c r="G12040" s="203" t="s">
        <v>288</v>
      </c>
      <c r="H12040" s="212">
        <f t="shared" ref="H12040" si="11968">H12036+1</f>
        <v>14</v>
      </c>
      <c r="I12040" s="212">
        <f>I12036+1</f>
        <v>14</v>
      </c>
      <c r="J12040" s="217">
        <f t="shared" ref="J12040" si="11969">J12036+1</f>
        <v>4</v>
      </c>
      <c r="R12040" s="200"/>
    </row>
    <row r="12041" spans="3:18" ht="14.6" customHeight="1" x14ac:dyDescent="0.5">
      <c r="C12041" s="528">
        <f t="shared" si="11963"/>
        <v>452</v>
      </c>
      <c r="D12041" s="216" t="str">
        <f t="shared" ref="D12041:D12101" si="11970">D12037</f>
        <v>Exodus</v>
      </c>
      <c r="E12041" s="212" t="s">
        <v>171</v>
      </c>
      <c r="F12041" s="197">
        <v>2</v>
      </c>
      <c r="G12041" s="206" t="s">
        <v>604</v>
      </c>
      <c r="H12041" s="212"/>
      <c r="I12041" s="212"/>
      <c r="J12041" s="207"/>
      <c r="R12041" s="200"/>
    </row>
    <row r="12042" spans="3:18" ht="14.6" customHeight="1" x14ac:dyDescent="0.5">
      <c r="C12042" s="528"/>
      <c r="D12042" s="217">
        <f t="shared" ref="D12042:E12102" si="11971">D12038+1</f>
        <v>411</v>
      </c>
      <c r="E12042" s="212">
        <f t="shared" si="11971"/>
        <v>-1071</v>
      </c>
      <c r="F12042" s="197">
        <v>3</v>
      </c>
      <c r="G12042" s="208" t="s">
        <v>287</v>
      </c>
      <c r="H12042" s="215"/>
      <c r="I12042" s="215"/>
      <c r="J12042" s="210"/>
      <c r="R12042" s="200"/>
    </row>
    <row r="12043" spans="3:18" ht="14.6" customHeight="1" thickBot="1" x14ac:dyDescent="0.55000000000000004">
      <c r="C12043" s="529"/>
      <c r="D12043" s="359" t="str">
        <f t="shared" ref="D12043" si="11972">INT((D12042-D$10559-1)/49+1)&amp;"/"&amp;MOD(INT((D12042-D$10559-1)/7),7)+1&amp;"/"&amp;MOD(D12042-D$10559-1,7)+1</f>
        <v>8/4/7</v>
      </c>
      <c r="E12043" s="214"/>
      <c r="F12043" s="197">
        <v>4</v>
      </c>
      <c r="G12043" s="209" t="s">
        <v>605</v>
      </c>
      <c r="H12043" s="201" t="str">
        <f t="shared" ref="H12043" si="11973">H12039</f>
        <v>Ez 390</v>
      </c>
      <c r="I12043" s="216" t="str">
        <f>I12039</f>
        <v>Saul</v>
      </c>
      <c r="J12043" s="216" t="s">
        <v>1289</v>
      </c>
      <c r="R12043" s="200"/>
    </row>
    <row r="12044" spans="3:18" ht="14.6" customHeight="1" x14ac:dyDescent="0.5">
      <c r="C12044" s="527">
        <v>450</v>
      </c>
      <c r="D12044" s="360" t="str">
        <f t="shared" ref="D12044" si="11974">IF(MOD(D12042-D$10559-1,49)=0,"Jub",IF(MOD(D12042-D$10559,7)=0,"Sab","Yr"))&amp;" "&amp;IF(MOD(D12042-D$10559-1,49)=0,INT(D12042-D$10559-1)/49,"")</f>
        <v xml:space="preserve">Sab </v>
      </c>
      <c r="E12044" s="211">
        <f t="shared" ref="E12044" si="11975">E12040-1</f>
        <v>1071</v>
      </c>
      <c r="F12044" s="197">
        <v>1</v>
      </c>
      <c r="G12044" s="203" t="s">
        <v>288</v>
      </c>
      <c r="H12044" s="212">
        <f t="shared" ref="H12044" si="11976">H12040+1</f>
        <v>15</v>
      </c>
      <c r="I12044" s="212">
        <f>I12040+1</f>
        <v>15</v>
      </c>
      <c r="J12044" s="217">
        <f t="shared" ref="J12044" si="11977">J12040+1</f>
        <v>5</v>
      </c>
      <c r="R12044" s="200"/>
    </row>
    <row r="12045" spans="3:18" ht="14.6" customHeight="1" x14ac:dyDescent="0.5">
      <c r="C12045" s="528">
        <f t="shared" si="11963"/>
        <v>453</v>
      </c>
      <c r="D12045" s="361" t="str">
        <f t="shared" si="11970"/>
        <v>Exodus</v>
      </c>
      <c r="E12045" s="212" t="s">
        <v>171</v>
      </c>
      <c r="F12045" s="197">
        <v>2</v>
      </c>
      <c r="G12045" s="206" t="s">
        <v>604</v>
      </c>
      <c r="H12045" s="212"/>
      <c r="I12045" s="212"/>
      <c r="J12045" s="207"/>
      <c r="R12045" s="200"/>
    </row>
    <row r="12046" spans="3:18" ht="14.6" customHeight="1" x14ac:dyDescent="0.5">
      <c r="C12046" s="528"/>
      <c r="D12046" s="359">
        <f t="shared" si="11971"/>
        <v>412</v>
      </c>
      <c r="E12046" s="212">
        <f t="shared" si="11971"/>
        <v>-1070</v>
      </c>
      <c r="F12046" s="197">
        <v>3</v>
      </c>
      <c r="G12046" s="208" t="s">
        <v>287</v>
      </c>
      <c r="H12046" s="215"/>
      <c r="I12046" s="215"/>
      <c r="J12046" s="210"/>
      <c r="R12046" s="200"/>
    </row>
    <row r="12047" spans="3:18" ht="14.6" customHeight="1" thickBot="1" x14ac:dyDescent="0.55000000000000004">
      <c r="C12047" s="529"/>
      <c r="D12047" s="217" t="str">
        <f t="shared" ref="D12047" si="11978">INT((D12046-D$10559-1)/49+1)&amp;"/"&amp;MOD(INT((D12046-D$10559-1)/7),7)+1&amp;"/"&amp;MOD(D12046-D$10559-1,7)+1</f>
        <v>8/5/1</v>
      </c>
      <c r="E12047" s="214"/>
      <c r="F12047" s="197">
        <v>4</v>
      </c>
      <c r="G12047" s="209" t="s">
        <v>605</v>
      </c>
      <c r="H12047" s="201" t="str">
        <f t="shared" ref="H12047" si="11979">H12043</f>
        <v>Ez 390</v>
      </c>
      <c r="I12047" s="216" t="str">
        <f>I12043</f>
        <v>Saul</v>
      </c>
      <c r="J12047" s="216" t="s">
        <v>1289</v>
      </c>
      <c r="R12047" s="200"/>
    </row>
    <row r="12048" spans="3:18" ht="14.6" customHeight="1" x14ac:dyDescent="0.5">
      <c r="C12048" s="527">
        <v>450</v>
      </c>
      <c r="D12048" s="202" t="str">
        <f t="shared" ref="D12048" si="11980">IF(MOD(D12046-D$10559-1,49)=0,"Jub",IF(MOD(D12046-D$10559,7)=0,"Sab","Yr"))&amp;" "&amp;IF(MOD(D12046-D$10559-1,49)=0,INT(D12046-D$10559-1)/49,"")</f>
        <v xml:space="preserve">Yr </v>
      </c>
      <c r="E12048" s="211">
        <f t="shared" ref="E12048" si="11981">E12044-1</f>
        <v>1070</v>
      </c>
      <c r="F12048" s="197">
        <v>1</v>
      </c>
      <c r="G12048" s="203" t="s">
        <v>288</v>
      </c>
      <c r="H12048" s="212">
        <f t="shared" ref="H12048" si="11982">H12044+1</f>
        <v>16</v>
      </c>
      <c r="I12048" s="212">
        <f>I12044+1</f>
        <v>16</v>
      </c>
      <c r="J12048" s="217">
        <f t="shared" ref="J12048" si="11983">J12044+1</f>
        <v>6</v>
      </c>
      <c r="R12048" s="200"/>
    </row>
    <row r="12049" spans="3:18" ht="14.6" customHeight="1" x14ac:dyDescent="0.5">
      <c r="C12049" s="528">
        <f t="shared" si="11963"/>
        <v>454</v>
      </c>
      <c r="D12049" s="216" t="str">
        <f t="shared" si="11970"/>
        <v>Exodus</v>
      </c>
      <c r="E12049" s="212" t="s">
        <v>171</v>
      </c>
      <c r="F12049" s="197">
        <v>2</v>
      </c>
      <c r="G12049" s="206" t="s">
        <v>604</v>
      </c>
      <c r="H12049" s="212"/>
      <c r="I12049" s="212"/>
      <c r="J12049" s="207"/>
      <c r="R12049" s="200"/>
    </row>
    <row r="12050" spans="3:18" ht="14.6" customHeight="1" x14ac:dyDescent="0.5">
      <c r="C12050" s="528"/>
      <c r="D12050" s="217">
        <f t="shared" si="11971"/>
        <v>413</v>
      </c>
      <c r="E12050" s="212">
        <f t="shared" si="11971"/>
        <v>-1069</v>
      </c>
      <c r="F12050" s="197">
        <v>3</v>
      </c>
      <c r="G12050" s="208" t="s">
        <v>287</v>
      </c>
      <c r="H12050" s="215"/>
      <c r="I12050" s="215"/>
      <c r="J12050" s="210"/>
      <c r="R12050" s="200"/>
    </row>
    <row r="12051" spans="3:18" ht="14.6" customHeight="1" thickBot="1" x14ac:dyDescent="0.55000000000000004">
      <c r="C12051" s="529"/>
      <c r="D12051" s="217" t="str">
        <f t="shared" ref="D12051" si="11984">INT((D12050-D$10559-1)/49+1)&amp;"/"&amp;MOD(INT((D12050-D$10559-1)/7),7)+1&amp;"/"&amp;MOD(D12050-D$10559-1,7)+1</f>
        <v>8/5/2</v>
      </c>
      <c r="E12051" s="214"/>
      <c r="F12051" s="197">
        <v>4</v>
      </c>
      <c r="G12051" s="209" t="s">
        <v>605</v>
      </c>
      <c r="H12051" s="201" t="str">
        <f t="shared" ref="H12051" si="11985">H12047</f>
        <v>Ez 390</v>
      </c>
      <c r="I12051" s="216" t="str">
        <f>I12047</f>
        <v>Saul</v>
      </c>
      <c r="J12051" s="216" t="s">
        <v>1289</v>
      </c>
      <c r="R12051" s="200"/>
    </row>
    <row r="12052" spans="3:18" ht="14.6" customHeight="1" x14ac:dyDescent="0.5">
      <c r="C12052" s="527">
        <v>450</v>
      </c>
      <c r="D12052" s="202" t="str">
        <f t="shared" ref="D12052" si="11986">IF(MOD(D12050-D$10559-1,49)=0,"Jub",IF(MOD(D12050-D$10559,7)=0,"Sab","Yr"))&amp;" "&amp;IF(MOD(D12050-D$10559-1,49)=0,INT(D12050-D$10559-1)/49,"")</f>
        <v xml:space="preserve">Yr </v>
      </c>
      <c r="E12052" s="211">
        <f t="shared" ref="E12052" si="11987">E12048-1</f>
        <v>1069</v>
      </c>
      <c r="F12052" s="197">
        <v>1</v>
      </c>
      <c r="G12052" s="203" t="s">
        <v>288</v>
      </c>
      <c r="H12052" s="212">
        <f t="shared" ref="H12052" si="11988">H12048+1</f>
        <v>17</v>
      </c>
      <c r="I12052" s="212">
        <f>I12048+1</f>
        <v>17</v>
      </c>
      <c r="J12052" s="217">
        <f t="shared" ref="J12052" si="11989">J12048+1</f>
        <v>7</v>
      </c>
      <c r="R12052" s="200"/>
    </row>
    <row r="12053" spans="3:18" ht="14.6" customHeight="1" x14ac:dyDescent="0.5">
      <c r="C12053" s="528">
        <f t="shared" si="11963"/>
        <v>455</v>
      </c>
      <c r="D12053" s="216" t="str">
        <f t="shared" si="11970"/>
        <v>Exodus</v>
      </c>
      <c r="E12053" s="212" t="s">
        <v>171</v>
      </c>
      <c r="F12053" s="197">
        <v>2</v>
      </c>
      <c r="G12053" s="206" t="s">
        <v>604</v>
      </c>
      <c r="H12053" s="212"/>
      <c r="I12053" s="212"/>
      <c r="J12053" s="207"/>
      <c r="R12053" s="200"/>
    </row>
    <row r="12054" spans="3:18" ht="14.6" customHeight="1" x14ac:dyDescent="0.5">
      <c r="C12054" s="528"/>
      <c r="D12054" s="217">
        <f t="shared" si="11971"/>
        <v>414</v>
      </c>
      <c r="E12054" s="212">
        <f t="shared" si="11971"/>
        <v>-1068</v>
      </c>
      <c r="F12054" s="197">
        <v>3</v>
      </c>
      <c r="G12054" s="208" t="s">
        <v>287</v>
      </c>
      <c r="H12054" s="215"/>
      <c r="I12054" s="215"/>
      <c r="J12054" s="210"/>
      <c r="R12054" s="200"/>
    </row>
    <row r="12055" spans="3:18" ht="14.6" customHeight="1" thickBot="1" x14ac:dyDescent="0.55000000000000004">
      <c r="C12055" s="529"/>
      <c r="D12055" s="217" t="str">
        <f t="shared" ref="D12055" si="11990">INT((D12054-D$10559-1)/49+1)&amp;"/"&amp;MOD(INT((D12054-D$10559-1)/7),7)+1&amp;"/"&amp;MOD(D12054-D$10559-1,7)+1</f>
        <v>8/5/3</v>
      </c>
      <c r="E12055" s="214"/>
      <c r="F12055" s="197">
        <v>4</v>
      </c>
      <c r="G12055" s="209" t="s">
        <v>605</v>
      </c>
      <c r="H12055" s="201" t="str">
        <f t="shared" ref="H12055" si="11991">H12051</f>
        <v>Ez 390</v>
      </c>
      <c r="I12055" s="216" t="str">
        <f>I12051</f>
        <v>Saul</v>
      </c>
      <c r="J12055" s="216" t="s">
        <v>1289</v>
      </c>
      <c r="R12055" s="200"/>
    </row>
    <row r="12056" spans="3:18" ht="14.6" customHeight="1" x14ac:dyDescent="0.5">
      <c r="C12056" s="527">
        <v>450</v>
      </c>
      <c r="D12056" s="202" t="str">
        <f t="shared" ref="D12056" si="11992">IF(MOD(D12054-D$10559-1,49)=0,"Jub",IF(MOD(D12054-D$10559,7)=0,"Sab","Yr"))&amp;" "&amp;IF(MOD(D12054-D$10559-1,49)=0,INT(D12054-D$10559-1)/49,"")</f>
        <v xml:space="preserve">Yr </v>
      </c>
      <c r="E12056" s="211">
        <f t="shared" ref="E12056" si="11993">E12052-1</f>
        <v>1068</v>
      </c>
      <c r="F12056" s="197">
        <v>1</v>
      </c>
      <c r="G12056" s="203" t="s">
        <v>288</v>
      </c>
      <c r="H12056" s="212">
        <f t="shared" ref="H12056" si="11994">H12052+1</f>
        <v>18</v>
      </c>
      <c r="I12056" s="212">
        <f>I12052+1</f>
        <v>18</v>
      </c>
      <c r="J12056" s="217">
        <f t="shared" ref="J12056" si="11995">J12052+1</f>
        <v>8</v>
      </c>
      <c r="R12056" s="200"/>
    </row>
    <row r="12057" spans="3:18" ht="14.6" customHeight="1" x14ac:dyDescent="0.5">
      <c r="C12057" s="528">
        <f t="shared" ref="C12057" si="11996">C12053+1</f>
        <v>456</v>
      </c>
      <c r="D12057" s="216" t="str">
        <f t="shared" si="11970"/>
        <v>Exodus</v>
      </c>
      <c r="E12057" s="212" t="s">
        <v>171</v>
      </c>
      <c r="F12057" s="197">
        <v>2</v>
      </c>
      <c r="G12057" s="206" t="s">
        <v>604</v>
      </c>
      <c r="H12057" s="212"/>
      <c r="I12057" s="212"/>
      <c r="J12057" s="207"/>
      <c r="R12057" s="200"/>
    </row>
    <row r="12058" spans="3:18" ht="14.6" customHeight="1" x14ac:dyDescent="0.5">
      <c r="C12058" s="528"/>
      <c r="D12058" s="217">
        <f t="shared" si="11971"/>
        <v>415</v>
      </c>
      <c r="E12058" s="212">
        <f t="shared" si="11971"/>
        <v>-1067</v>
      </c>
      <c r="F12058" s="197">
        <v>3</v>
      </c>
      <c r="G12058" s="208" t="s">
        <v>287</v>
      </c>
      <c r="H12058" s="215"/>
      <c r="I12058" s="215"/>
      <c r="J12058" s="210"/>
      <c r="R12058" s="200"/>
    </row>
    <row r="12059" spans="3:18" ht="14.6" customHeight="1" thickBot="1" x14ac:dyDescent="0.55000000000000004">
      <c r="C12059" s="529"/>
      <c r="D12059" s="217" t="str">
        <f t="shared" ref="D12059" si="11997">INT((D12058-D$10559-1)/49+1)&amp;"/"&amp;MOD(INT((D12058-D$10559-1)/7),7)+1&amp;"/"&amp;MOD(D12058-D$10559-1,7)+1</f>
        <v>8/5/4</v>
      </c>
      <c r="E12059" s="214"/>
      <c r="F12059" s="197">
        <v>4</v>
      </c>
      <c r="G12059" s="209" t="s">
        <v>605</v>
      </c>
      <c r="H12059" s="201" t="str">
        <f t="shared" ref="H12059" si="11998">H12055</f>
        <v>Ez 390</v>
      </c>
      <c r="I12059" s="216" t="str">
        <f>I12055</f>
        <v>Saul</v>
      </c>
      <c r="J12059" s="216" t="s">
        <v>1289</v>
      </c>
      <c r="R12059" s="200"/>
    </row>
    <row r="12060" spans="3:18" ht="14.6" customHeight="1" x14ac:dyDescent="0.5">
      <c r="C12060" s="373"/>
      <c r="D12060" s="202" t="str">
        <f t="shared" ref="D12060" si="11999">IF(MOD(D12058-D$10559-1,49)=0,"Jub",IF(MOD(D12058-D$10559,7)=0,"Sab","Yr"))&amp;" "&amp;IF(MOD(D12058-D$10559-1,49)=0,INT(D12058-D$10559-1)/49,"")</f>
        <v xml:space="preserve">Yr </v>
      </c>
      <c r="E12060" s="211">
        <f t="shared" ref="E12060" si="12000">E12056-1</f>
        <v>1067</v>
      </c>
      <c r="F12060" s="197">
        <v>1</v>
      </c>
      <c r="G12060" s="203" t="s">
        <v>288</v>
      </c>
      <c r="H12060" s="212">
        <f t="shared" ref="H12060" si="12001">H12056+1</f>
        <v>19</v>
      </c>
      <c r="I12060" s="212">
        <f>I12056+1</f>
        <v>19</v>
      </c>
      <c r="J12060" s="217">
        <f t="shared" ref="J12060" si="12002">J12056+1</f>
        <v>9</v>
      </c>
      <c r="R12060" s="200"/>
    </row>
    <row r="12061" spans="3:18" ht="14.6" customHeight="1" x14ac:dyDescent="0.5">
      <c r="C12061" s="373"/>
      <c r="D12061" s="216" t="str">
        <f t="shared" si="11970"/>
        <v>Exodus</v>
      </c>
      <c r="E12061" s="212" t="s">
        <v>171</v>
      </c>
      <c r="F12061" s="197">
        <v>2</v>
      </c>
      <c r="G12061" s="206" t="s">
        <v>604</v>
      </c>
      <c r="H12061" s="212"/>
      <c r="I12061" s="212"/>
      <c r="J12061" s="207"/>
      <c r="R12061" s="200"/>
    </row>
    <row r="12062" spans="3:18" ht="14.6" customHeight="1" x14ac:dyDescent="0.5">
      <c r="C12062" s="373"/>
      <c r="D12062" s="217">
        <f t="shared" si="11971"/>
        <v>416</v>
      </c>
      <c r="E12062" s="212">
        <f t="shared" si="11971"/>
        <v>-1066</v>
      </c>
      <c r="F12062" s="197">
        <v>3</v>
      </c>
      <c r="G12062" s="208" t="s">
        <v>287</v>
      </c>
      <c r="H12062" s="215"/>
      <c r="I12062" s="215"/>
      <c r="J12062" s="210"/>
      <c r="R12062" s="200"/>
    </row>
    <row r="12063" spans="3:18" ht="14.6" customHeight="1" x14ac:dyDescent="0.5">
      <c r="C12063" s="373"/>
      <c r="D12063" s="217" t="str">
        <f t="shared" ref="D12063" si="12003">INT((D12062-D$10559-1)/49+1)&amp;"/"&amp;MOD(INT((D12062-D$10559-1)/7),7)+1&amp;"/"&amp;MOD(D12062-D$10559-1,7)+1</f>
        <v>8/5/5</v>
      </c>
      <c r="E12063" s="214"/>
      <c r="F12063" s="197">
        <v>4</v>
      </c>
      <c r="G12063" s="209" t="s">
        <v>605</v>
      </c>
      <c r="H12063" s="201" t="str">
        <f t="shared" ref="H12063" si="12004">H12059</f>
        <v>Ez 390</v>
      </c>
      <c r="I12063" s="216" t="str">
        <f>I12059</f>
        <v>Saul</v>
      </c>
      <c r="J12063" s="216" t="s">
        <v>1289</v>
      </c>
      <c r="R12063" s="200"/>
    </row>
    <row r="12064" spans="3:18" ht="14.6" customHeight="1" x14ac:dyDescent="0.5">
      <c r="C12064" s="373"/>
      <c r="D12064" s="202" t="str">
        <f t="shared" ref="D12064" si="12005">IF(MOD(D12062-D$10559-1,49)=0,"Jub",IF(MOD(D12062-D$10559,7)=0,"Sab","Yr"))&amp;" "&amp;IF(MOD(D12062-D$10559-1,49)=0,INT(D12062-D$10559-1)/49,"")</f>
        <v xml:space="preserve">Yr </v>
      </c>
      <c r="E12064" s="211">
        <f t="shared" ref="E12064" si="12006">E12060-1</f>
        <v>1066</v>
      </c>
      <c r="F12064" s="197">
        <v>1</v>
      </c>
      <c r="G12064" s="203" t="s">
        <v>288</v>
      </c>
      <c r="H12064" s="212">
        <f t="shared" ref="H12064" si="12007">H12060+1</f>
        <v>20</v>
      </c>
      <c r="I12064" s="212">
        <f>I12060+1</f>
        <v>20</v>
      </c>
      <c r="J12064" s="217">
        <f t="shared" ref="J12064" si="12008">J12060+1</f>
        <v>10</v>
      </c>
      <c r="R12064" s="200"/>
    </row>
    <row r="12065" spans="3:18" ht="14.6" customHeight="1" x14ac:dyDescent="0.5">
      <c r="C12065" s="373"/>
      <c r="D12065" s="216" t="str">
        <f t="shared" si="11970"/>
        <v>Exodus</v>
      </c>
      <c r="E12065" s="212" t="s">
        <v>171</v>
      </c>
      <c r="F12065" s="197">
        <v>2</v>
      </c>
      <c r="G12065" s="206" t="s">
        <v>604</v>
      </c>
      <c r="H12065" s="212"/>
      <c r="I12065" s="212"/>
      <c r="J12065" s="207"/>
      <c r="R12065" s="200"/>
    </row>
    <row r="12066" spans="3:18" ht="14.6" customHeight="1" x14ac:dyDescent="0.5">
      <c r="C12066" s="373"/>
      <c r="D12066" s="217">
        <f t="shared" si="11971"/>
        <v>417</v>
      </c>
      <c r="E12066" s="212">
        <f t="shared" si="11971"/>
        <v>-1065</v>
      </c>
      <c r="F12066" s="197">
        <v>3</v>
      </c>
      <c r="G12066" s="208" t="s">
        <v>287</v>
      </c>
      <c r="H12066" s="215"/>
      <c r="I12066" s="215"/>
      <c r="J12066" s="210"/>
      <c r="R12066" s="200"/>
    </row>
    <row r="12067" spans="3:18" ht="14.6" customHeight="1" x14ac:dyDescent="0.5">
      <c r="C12067" s="373"/>
      <c r="D12067" s="217" t="str">
        <f t="shared" ref="D12067" si="12009">INT((D12066-D$10559-1)/49+1)&amp;"/"&amp;MOD(INT((D12066-D$10559-1)/7),7)+1&amp;"/"&amp;MOD(D12066-D$10559-1,7)+1</f>
        <v>8/5/6</v>
      </c>
      <c r="E12067" s="214"/>
      <c r="F12067" s="197">
        <v>4</v>
      </c>
      <c r="G12067" s="209" t="s">
        <v>605</v>
      </c>
      <c r="H12067" s="201" t="str">
        <f t="shared" ref="H12067" si="12010">H12063</f>
        <v>Ez 390</v>
      </c>
      <c r="I12067" s="216" t="str">
        <f>I12063</f>
        <v>Saul</v>
      </c>
      <c r="J12067" s="216" t="s">
        <v>1289</v>
      </c>
      <c r="R12067" s="200"/>
    </row>
    <row r="12068" spans="3:18" ht="14.6" customHeight="1" x14ac:dyDescent="0.5">
      <c r="C12068" s="373"/>
      <c r="D12068" s="202" t="str">
        <f t="shared" ref="D12068" si="12011">IF(MOD(D12066-D$10559-1,49)=0,"Jub",IF(MOD(D12066-D$10559,7)=0,"Sab","Yr"))&amp;" "&amp;IF(MOD(D12066-D$10559-1,49)=0,INT(D12066-D$10559-1)/49,"")</f>
        <v xml:space="preserve">Yr </v>
      </c>
      <c r="E12068" s="211">
        <f t="shared" ref="E12068" si="12012">E12064-1</f>
        <v>1065</v>
      </c>
      <c r="F12068" s="197">
        <v>1</v>
      </c>
      <c r="G12068" s="203" t="s">
        <v>288</v>
      </c>
      <c r="H12068" s="212">
        <f t="shared" ref="H12068" si="12013">H12064+1</f>
        <v>21</v>
      </c>
      <c r="I12068" s="212">
        <f>I12064+1</f>
        <v>21</v>
      </c>
      <c r="J12068" s="217">
        <f t="shared" ref="J12068" si="12014">J12064+1</f>
        <v>11</v>
      </c>
      <c r="R12068" s="200"/>
    </row>
    <row r="12069" spans="3:18" ht="14.6" customHeight="1" x14ac:dyDescent="0.5">
      <c r="C12069" s="373"/>
      <c r="D12069" s="216" t="str">
        <f t="shared" si="11970"/>
        <v>Exodus</v>
      </c>
      <c r="E12069" s="212" t="s">
        <v>171</v>
      </c>
      <c r="F12069" s="197">
        <v>2</v>
      </c>
      <c r="G12069" s="206" t="s">
        <v>604</v>
      </c>
      <c r="H12069" s="212"/>
      <c r="I12069" s="212"/>
      <c r="J12069" s="207"/>
      <c r="R12069" s="200"/>
    </row>
    <row r="12070" spans="3:18" ht="14.6" customHeight="1" x14ac:dyDescent="0.5">
      <c r="C12070" s="373"/>
      <c r="D12070" s="217">
        <f t="shared" si="11971"/>
        <v>418</v>
      </c>
      <c r="E12070" s="212">
        <f t="shared" si="11971"/>
        <v>-1064</v>
      </c>
      <c r="F12070" s="197">
        <v>3</v>
      </c>
      <c r="G12070" s="208" t="s">
        <v>287</v>
      </c>
      <c r="H12070" s="215"/>
      <c r="I12070" s="215"/>
      <c r="J12070" s="210"/>
      <c r="R12070" s="200"/>
    </row>
    <row r="12071" spans="3:18" ht="14.6" customHeight="1" x14ac:dyDescent="0.5">
      <c r="C12071" s="373"/>
      <c r="D12071" s="359" t="str">
        <f t="shared" ref="D12071" si="12015">INT((D12070-D$10559-1)/49+1)&amp;"/"&amp;MOD(INT((D12070-D$10559-1)/7),7)+1&amp;"/"&amp;MOD(D12070-D$10559-1,7)+1</f>
        <v>8/5/7</v>
      </c>
      <c r="E12071" s="214"/>
      <c r="F12071" s="197">
        <v>4</v>
      </c>
      <c r="G12071" s="209" t="s">
        <v>605</v>
      </c>
      <c r="H12071" s="201" t="str">
        <f t="shared" ref="H12071" si="12016">H12067</f>
        <v>Ez 390</v>
      </c>
      <c r="I12071" s="216" t="str">
        <f>I12067</f>
        <v>Saul</v>
      </c>
      <c r="J12071" s="216" t="s">
        <v>1289</v>
      </c>
      <c r="R12071" s="200"/>
    </row>
    <row r="12072" spans="3:18" ht="14.6" customHeight="1" x14ac:dyDescent="0.5">
      <c r="C12072" s="373"/>
      <c r="D12072" s="360" t="str">
        <f t="shared" ref="D12072" si="12017">IF(MOD(D12070-D$10559-1,49)=0,"Jub",IF(MOD(D12070-D$10559,7)=0,"Sab","Yr"))&amp;" "&amp;IF(MOD(D12070-D$10559-1,49)=0,INT(D12070-D$10559-1)/49,"")</f>
        <v xml:space="preserve">Sab </v>
      </c>
      <c r="E12072" s="211">
        <f t="shared" ref="E12072" si="12018">E12068-1</f>
        <v>1064</v>
      </c>
      <c r="F12072" s="197">
        <v>1</v>
      </c>
      <c r="G12072" s="203" t="s">
        <v>288</v>
      </c>
      <c r="H12072" s="212">
        <f t="shared" ref="H12072" si="12019">H12068+1</f>
        <v>22</v>
      </c>
      <c r="I12072" s="212">
        <f>I12068+1</f>
        <v>22</v>
      </c>
      <c r="J12072" s="217">
        <f t="shared" ref="J12072" si="12020">J12068+1</f>
        <v>12</v>
      </c>
      <c r="R12072" s="200"/>
    </row>
    <row r="12073" spans="3:18" ht="14.6" customHeight="1" x14ac:dyDescent="0.5">
      <c r="C12073" s="373"/>
      <c r="D12073" s="361" t="str">
        <f t="shared" si="11970"/>
        <v>Exodus</v>
      </c>
      <c r="E12073" s="212" t="s">
        <v>171</v>
      </c>
      <c r="F12073" s="197">
        <v>2</v>
      </c>
      <c r="G12073" s="206" t="s">
        <v>604</v>
      </c>
      <c r="H12073" s="212"/>
      <c r="I12073" s="212"/>
      <c r="J12073" s="207"/>
      <c r="R12073" s="200"/>
    </row>
    <row r="12074" spans="3:18" ht="14.6" customHeight="1" x14ac:dyDescent="0.5">
      <c r="C12074" s="373"/>
      <c r="D12074" s="359">
        <f t="shared" si="11971"/>
        <v>419</v>
      </c>
      <c r="E12074" s="212">
        <f t="shared" si="11971"/>
        <v>-1063</v>
      </c>
      <c r="F12074" s="197">
        <v>3</v>
      </c>
      <c r="G12074" s="208" t="s">
        <v>287</v>
      </c>
      <c r="H12074" s="215"/>
      <c r="I12074" s="215"/>
      <c r="J12074" s="210"/>
      <c r="R12074" s="200"/>
    </row>
    <row r="12075" spans="3:18" ht="14.6" customHeight="1" x14ac:dyDescent="0.5">
      <c r="C12075" s="373"/>
      <c r="D12075" s="217" t="str">
        <f t="shared" ref="D12075" si="12021">INT((D12074-D$10559-1)/49+1)&amp;"/"&amp;MOD(INT((D12074-D$10559-1)/7),7)+1&amp;"/"&amp;MOD(D12074-D$10559-1,7)+1</f>
        <v>8/6/1</v>
      </c>
      <c r="E12075" s="214"/>
      <c r="F12075" s="197">
        <v>4</v>
      </c>
      <c r="G12075" s="209" t="s">
        <v>605</v>
      </c>
      <c r="H12075" s="201" t="str">
        <f t="shared" ref="H12075" si="12022">H12071</f>
        <v>Ez 390</v>
      </c>
      <c r="I12075" s="216" t="str">
        <f>I12071</f>
        <v>Saul</v>
      </c>
      <c r="J12075" s="216" t="s">
        <v>1289</v>
      </c>
      <c r="R12075" s="200"/>
    </row>
    <row r="12076" spans="3:18" ht="14.6" customHeight="1" x14ac:dyDescent="0.5">
      <c r="C12076" s="373"/>
      <c r="D12076" s="202" t="str">
        <f t="shared" ref="D12076" si="12023">IF(MOD(D12074-D$10559-1,49)=0,"Jub",IF(MOD(D12074-D$10559,7)=0,"Sab","Yr"))&amp;" "&amp;IF(MOD(D12074-D$10559-1,49)=0,INT(D12074-D$10559-1)/49,"")</f>
        <v xml:space="preserve">Yr </v>
      </c>
      <c r="E12076" s="211">
        <f t="shared" ref="E12076" si="12024">E12072-1</f>
        <v>1063</v>
      </c>
      <c r="F12076" s="197">
        <v>1</v>
      </c>
      <c r="G12076" s="203" t="s">
        <v>288</v>
      </c>
      <c r="H12076" s="212">
        <f t="shared" ref="H12076" si="12025">H12072+1</f>
        <v>23</v>
      </c>
      <c r="I12076" s="212">
        <f>I12072+1</f>
        <v>23</v>
      </c>
      <c r="J12076" s="217">
        <f t="shared" ref="J12076" si="12026">J12072+1</f>
        <v>13</v>
      </c>
      <c r="R12076" s="200"/>
    </row>
    <row r="12077" spans="3:18" ht="14.6" customHeight="1" x14ac:dyDescent="0.5">
      <c r="C12077" s="373"/>
      <c r="D12077" s="216" t="str">
        <f t="shared" si="11970"/>
        <v>Exodus</v>
      </c>
      <c r="E12077" s="212" t="s">
        <v>171</v>
      </c>
      <c r="F12077" s="197">
        <v>2</v>
      </c>
      <c r="G12077" s="206" t="s">
        <v>604</v>
      </c>
      <c r="H12077" s="212"/>
      <c r="I12077" s="212"/>
      <c r="J12077" s="207"/>
      <c r="R12077" s="200"/>
    </row>
    <row r="12078" spans="3:18" ht="14.6" customHeight="1" x14ac:dyDescent="0.5">
      <c r="C12078" s="373"/>
      <c r="D12078" s="217">
        <f t="shared" si="11971"/>
        <v>420</v>
      </c>
      <c r="E12078" s="212">
        <f t="shared" si="11971"/>
        <v>-1062</v>
      </c>
      <c r="F12078" s="197">
        <v>3</v>
      </c>
      <c r="G12078" s="208" t="s">
        <v>287</v>
      </c>
      <c r="H12078" s="215"/>
      <c r="I12078" s="215"/>
      <c r="J12078" s="210"/>
      <c r="R12078" s="200"/>
    </row>
    <row r="12079" spans="3:18" ht="14.6" customHeight="1" x14ac:dyDescent="0.5">
      <c r="C12079" s="373"/>
      <c r="D12079" s="217" t="str">
        <f t="shared" ref="D12079" si="12027">INT((D12078-D$10559-1)/49+1)&amp;"/"&amp;MOD(INT((D12078-D$10559-1)/7),7)+1&amp;"/"&amp;MOD(D12078-D$10559-1,7)+1</f>
        <v>8/6/2</v>
      </c>
      <c r="E12079" s="214"/>
      <c r="F12079" s="197">
        <v>4</v>
      </c>
      <c r="G12079" s="209" t="s">
        <v>605</v>
      </c>
      <c r="H12079" s="201" t="str">
        <f t="shared" ref="H12079" si="12028">H12075</f>
        <v>Ez 390</v>
      </c>
      <c r="I12079" s="216" t="str">
        <f>I12075</f>
        <v>Saul</v>
      </c>
      <c r="J12079" s="216" t="s">
        <v>1289</v>
      </c>
      <c r="R12079" s="200"/>
    </row>
    <row r="12080" spans="3:18" ht="14.6" customHeight="1" x14ac:dyDescent="0.5">
      <c r="C12080" s="373"/>
      <c r="D12080" s="202" t="str">
        <f t="shared" ref="D12080" si="12029">IF(MOD(D12078-D$10559-1,49)=0,"Jub",IF(MOD(D12078-D$10559,7)=0,"Sab","Yr"))&amp;" "&amp;IF(MOD(D12078-D$10559-1,49)=0,INT(D12078-D$10559-1)/49,"")</f>
        <v xml:space="preserve">Yr </v>
      </c>
      <c r="E12080" s="211">
        <f t="shared" ref="E12080" si="12030">E12076-1</f>
        <v>1062</v>
      </c>
      <c r="F12080" s="197">
        <v>1</v>
      </c>
      <c r="G12080" s="203" t="s">
        <v>288</v>
      </c>
      <c r="H12080" s="212">
        <f t="shared" ref="H12080" si="12031">H12076+1</f>
        <v>24</v>
      </c>
      <c r="I12080" s="212">
        <f>I12076+1</f>
        <v>24</v>
      </c>
      <c r="J12080" s="217">
        <f t="shared" ref="J12080" si="12032">J12076+1</f>
        <v>14</v>
      </c>
      <c r="R12080" s="200"/>
    </row>
    <row r="12081" spans="3:18" ht="14.6" customHeight="1" x14ac:dyDescent="0.5">
      <c r="C12081" s="373"/>
      <c r="D12081" s="216" t="str">
        <f t="shared" si="11970"/>
        <v>Exodus</v>
      </c>
      <c r="E12081" s="212" t="s">
        <v>171</v>
      </c>
      <c r="F12081" s="197">
        <v>2</v>
      </c>
      <c r="G12081" s="206" t="s">
        <v>604</v>
      </c>
      <c r="H12081" s="212"/>
      <c r="I12081" s="212"/>
      <c r="J12081" s="207"/>
      <c r="R12081" s="200"/>
    </row>
    <row r="12082" spans="3:18" ht="14.6" customHeight="1" x14ac:dyDescent="0.5">
      <c r="C12082" s="373"/>
      <c r="D12082" s="217">
        <f t="shared" si="11971"/>
        <v>421</v>
      </c>
      <c r="E12082" s="212">
        <f t="shared" si="11971"/>
        <v>-1061</v>
      </c>
      <c r="F12082" s="197">
        <v>3</v>
      </c>
      <c r="G12082" s="208" t="s">
        <v>287</v>
      </c>
      <c r="H12082" s="215"/>
      <c r="I12082" s="215"/>
      <c r="J12082" s="210"/>
      <c r="R12082" s="200"/>
    </row>
    <row r="12083" spans="3:18" ht="14.6" customHeight="1" x14ac:dyDescent="0.5">
      <c r="C12083" s="373"/>
      <c r="D12083" s="217" t="str">
        <f t="shared" ref="D12083" si="12033">INT((D12082-D$10559-1)/49+1)&amp;"/"&amp;MOD(INT((D12082-D$10559-1)/7),7)+1&amp;"/"&amp;MOD(D12082-D$10559-1,7)+1</f>
        <v>8/6/3</v>
      </c>
      <c r="E12083" s="214"/>
      <c r="F12083" s="197">
        <v>4</v>
      </c>
      <c r="G12083" s="209" t="s">
        <v>605</v>
      </c>
      <c r="H12083" s="201" t="str">
        <f t="shared" ref="H12083" si="12034">H12079</f>
        <v>Ez 390</v>
      </c>
      <c r="I12083" s="216" t="str">
        <f>I12079</f>
        <v>Saul</v>
      </c>
      <c r="J12083" s="216" t="s">
        <v>1289</v>
      </c>
      <c r="R12083" s="200"/>
    </row>
    <row r="12084" spans="3:18" ht="14.6" customHeight="1" x14ac:dyDescent="0.5">
      <c r="C12084" s="373"/>
      <c r="D12084" s="202" t="str">
        <f t="shared" ref="D12084" si="12035">IF(MOD(D12082-D$10559-1,49)=0,"Jub",IF(MOD(D12082-D$10559,7)=0,"Sab","Yr"))&amp;" "&amp;IF(MOD(D12082-D$10559-1,49)=0,INT(D12082-D$10559-1)/49,"")</f>
        <v xml:space="preserve">Yr </v>
      </c>
      <c r="E12084" s="211">
        <f t="shared" ref="E12084" si="12036">E12080-1</f>
        <v>1061</v>
      </c>
      <c r="F12084" s="197">
        <v>1</v>
      </c>
      <c r="G12084" s="203" t="s">
        <v>288</v>
      </c>
      <c r="H12084" s="212">
        <f t="shared" ref="H12084" si="12037">H12080+1</f>
        <v>25</v>
      </c>
      <c r="I12084" s="212">
        <f>I12080+1</f>
        <v>25</v>
      </c>
      <c r="J12084" s="217">
        <f t="shared" ref="J12084" si="12038">J12080+1</f>
        <v>15</v>
      </c>
      <c r="R12084" s="200"/>
    </row>
    <row r="12085" spans="3:18" ht="14.6" customHeight="1" x14ac:dyDescent="0.5">
      <c r="C12085" s="373"/>
      <c r="D12085" s="216" t="str">
        <f t="shared" si="11970"/>
        <v>Exodus</v>
      </c>
      <c r="E12085" s="212" t="s">
        <v>171</v>
      </c>
      <c r="F12085" s="197">
        <v>2</v>
      </c>
      <c r="G12085" s="206" t="s">
        <v>604</v>
      </c>
      <c r="H12085" s="212"/>
      <c r="I12085" s="212"/>
      <c r="J12085" s="207"/>
      <c r="R12085" s="200"/>
    </row>
    <row r="12086" spans="3:18" ht="14.6" customHeight="1" x14ac:dyDescent="0.5">
      <c r="C12086" s="373"/>
      <c r="D12086" s="217">
        <f t="shared" si="11971"/>
        <v>422</v>
      </c>
      <c r="E12086" s="212">
        <f t="shared" si="11971"/>
        <v>-1060</v>
      </c>
      <c r="F12086" s="197">
        <v>3</v>
      </c>
      <c r="G12086" s="208" t="s">
        <v>287</v>
      </c>
      <c r="H12086" s="215"/>
      <c r="I12086" s="215"/>
      <c r="J12086" s="210"/>
      <c r="R12086" s="200"/>
    </row>
    <row r="12087" spans="3:18" ht="14.6" customHeight="1" x14ac:dyDescent="0.5">
      <c r="C12087" s="373"/>
      <c r="D12087" s="217" t="str">
        <f t="shared" ref="D12087" si="12039">INT((D12086-D$10559-1)/49+1)&amp;"/"&amp;MOD(INT((D12086-D$10559-1)/7),7)+1&amp;"/"&amp;MOD(D12086-D$10559-1,7)+1</f>
        <v>8/6/4</v>
      </c>
      <c r="E12087" s="214"/>
      <c r="F12087" s="197">
        <v>4</v>
      </c>
      <c r="G12087" s="209" t="s">
        <v>605</v>
      </c>
      <c r="H12087" s="201" t="str">
        <f t="shared" ref="H12087" si="12040">H12083</f>
        <v>Ez 390</v>
      </c>
      <c r="I12087" s="216" t="str">
        <f>I12083</f>
        <v>Saul</v>
      </c>
      <c r="J12087" s="216" t="s">
        <v>1289</v>
      </c>
      <c r="R12087" s="200"/>
    </row>
    <row r="12088" spans="3:18" ht="14.6" customHeight="1" x14ac:dyDescent="0.5">
      <c r="C12088" s="373"/>
      <c r="D12088" s="202" t="str">
        <f t="shared" ref="D12088" si="12041">IF(MOD(D12086-D$10559-1,49)=0,"Jub",IF(MOD(D12086-D$10559,7)=0,"Sab","Yr"))&amp;" "&amp;IF(MOD(D12086-D$10559-1,49)=0,INT(D12086-D$10559-1)/49,"")</f>
        <v xml:space="preserve">Yr </v>
      </c>
      <c r="E12088" s="211">
        <f t="shared" ref="E12088" si="12042">E12084-1</f>
        <v>1060</v>
      </c>
      <c r="F12088" s="197">
        <v>1</v>
      </c>
      <c r="G12088" s="203" t="s">
        <v>288</v>
      </c>
      <c r="H12088" s="212">
        <f t="shared" ref="H12088" si="12043">H12084+1</f>
        <v>26</v>
      </c>
      <c r="I12088" s="212">
        <f>I12084+1</f>
        <v>26</v>
      </c>
      <c r="J12088" s="217">
        <f t="shared" ref="J12088" si="12044">J12084+1</f>
        <v>16</v>
      </c>
      <c r="R12088" s="200"/>
    </row>
    <row r="12089" spans="3:18" ht="14.6" customHeight="1" x14ac:dyDescent="0.5">
      <c r="C12089" s="373"/>
      <c r="D12089" s="216" t="str">
        <f t="shared" si="11970"/>
        <v>Exodus</v>
      </c>
      <c r="E12089" s="212" t="s">
        <v>171</v>
      </c>
      <c r="F12089" s="197">
        <v>2</v>
      </c>
      <c r="G12089" s="206" t="s">
        <v>604</v>
      </c>
      <c r="H12089" s="212"/>
      <c r="I12089" s="212"/>
      <c r="J12089" s="207"/>
      <c r="R12089" s="200"/>
    </row>
    <row r="12090" spans="3:18" ht="14.6" customHeight="1" x14ac:dyDescent="0.5">
      <c r="C12090" s="373"/>
      <c r="D12090" s="217">
        <f t="shared" si="11971"/>
        <v>423</v>
      </c>
      <c r="E12090" s="212">
        <f t="shared" si="11971"/>
        <v>-1059</v>
      </c>
      <c r="F12090" s="197">
        <v>3</v>
      </c>
      <c r="G12090" s="208" t="s">
        <v>287</v>
      </c>
      <c r="H12090" s="215"/>
      <c r="I12090" s="215"/>
      <c r="J12090" s="210"/>
      <c r="R12090" s="200"/>
    </row>
    <row r="12091" spans="3:18" ht="14.6" customHeight="1" x14ac:dyDescent="0.5">
      <c r="C12091" s="373"/>
      <c r="D12091" s="217" t="str">
        <f t="shared" ref="D12091" si="12045">INT((D12090-D$10559-1)/49+1)&amp;"/"&amp;MOD(INT((D12090-D$10559-1)/7),7)+1&amp;"/"&amp;MOD(D12090-D$10559-1,7)+1</f>
        <v>8/6/5</v>
      </c>
      <c r="E12091" s="214"/>
      <c r="F12091" s="197">
        <v>4</v>
      </c>
      <c r="G12091" s="209" t="s">
        <v>605</v>
      </c>
      <c r="H12091" s="201" t="str">
        <f t="shared" ref="H12091" si="12046">H12087</f>
        <v>Ez 390</v>
      </c>
      <c r="I12091" s="216" t="str">
        <f>I12087</f>
        <v>Saul</v>
      </c>
      <c r="J12091" s="216" t="s">
        <v>1289</v>
      </c>
      <c r="R12091" s="200"/>
    </row>
    <row r="12092" spans="3:18" ht="14.6" customHeight="1" x14ac:dyDescent="0.5">
      <c r="C12092" s="373"/>
      <c r="D12092" s="202" t="str">
        <f t="shared" ref="D12092" si="12047">IF(MOD(D12090-D$10559-1,49)=0,"Jub",IF(MOD(D12090-D$10559,7)=0,"Sab","Yr"))&amp;" "&amp;IF(MOD(D12090-D$10559-1,49)=0,INT(D12090-D$10559-1)/49,"")</f>
        <v xml:space="preserve">Yr </v>
      </c>
      <c r="E12092" s="211">
        <f t="shared" ref="E12092" si="12048">E12088-1</f>
        <v>1059</v>
      </c>
      <c r="F12092" s="197">
        <v>1</v>
      </c>
      <c r="G12092" s="203" t="s">
        <v>288</v>
      </c>
      <c r="H12092" s="212">
        <f t="shared" ref="H12092" si="12049">H12088+1</f>
        <v>27</v>
      </c>
      <c r="I12092" s="212">
        <f>I12088+1</f>
        <v>27</v>
      </c>
      <c r="J12092" s="217">
        <f t="shared" ref="J12092" si="12050">J12088+1</f>
        <v>17</v>
      </c>
      <c r="R12092" s="200"/>
    </row>
    <row r="12093" spans="3:18" ht="14.6" customHeight="1" x14ac:dyDescent="0.5">
      <c r="C12093" s="373"/>
      <c r="D12093" s="216" t="str">
        <f t="shared" si="11970"/>
        <v>Exodus</v>
      </c>
      <c r="E12093" s="212" t="s">
        <v>171</v>
      </c>
      <c r="F12093" s="197">
        <v>2</v>
      </c>
      <c r="G12093" s="206" t="s">
        <v>604</v>
      </c>
      <c r="H12093" s="212"/>
      <c r="I12093" s="212"/>
      <c r="J12093" s="207"/>
      <c r="R12093" s="200"/>
    </row>
    <row r="12094" spans="3:18" ht="14.6" customHeight="1" x14ac:dyDescent="0.5">
      <c r="C12094" s="373"/>
      <c r="D12094" s="217">
        <f t="shared" si="11971"/>
        <v>424</v>
      </c>
      <c r="E12094" s="212">
        <f t="shared" si="11971"/>
        <v>-1058</v>
      </c>
      <c r="F12094" s="197">
        <v>3</v>
      </c>
      <c r="G12094" s="208" t="s">
        <v>287</v>
      </c>
      <c r="H12094" s="215"/>
      <c r="I12094" s="215"/>
      <c r="J12094" s="210"/>
      <c r="R12094" s="200"/>
    </row>
    <row r="12095" spans="3:18" ht="14.6" customHeight="1" x14ac:dyDescent="0.5">
      <c r="C12095" s="373"/>
      <c r="D12095" s="217" t="str">
        <f t="shared" ref="D12095" si="12051">INT((D12094-D$10559-1)/49+1)&amp;"/"&amp;MOD(INT((D12094-D$10559-1)/7),7)+1&amp;"/"&amp;MOD(D12094-D$10559-1,7)+1</f>
        <v>8/6/6</v>
      </c>
      <c r="E12095" s="214"/>
      <c r="F12095" s="197">
        <v>4</v>
      </c>
      <c r="G12095" s="209" t="s">
        <v>605</v>
      </c>
      <c r="H12095" s="201" t="str">
        <f t="shared" ref="H12095" si="12052">H12091</f>
        <v>Ez 390</v>
      </c>
      <c r="I12095" s="216" t="str">
        <f>I12091</f>
        <v>Saul</v>
      </c>
      <c r="J12095" s="216" t="s">
        <v>1289</v>
      </c>
      <c r="R12095" s="200"/>
    </row>
    <row r="12096" spans="3:18" ht="14.6" customHeight="1" x14ac:dyDescent="0.5">
      <c r="C12096" s="373"/>
      <c r="D12096" s="202" t="str">
        <f t="shared" ref="D12096" si="12053">IF(MOD(D12094-D$10559-1,49)=0,"Jub",IF(MOD(D12094-D$10559,7)=0,"Sab","Yr"))&amp;" "&amp;IF(MOD(D12094-D$10559-1,49)=0,INT(D12094-D$10559-1)/49,"")</f>
        <v xml:space="preserve">Yr </v>
      </c>
      <c r="E12096" s="211">
        <f t="shared" ref="E12096" si="12054">E12092-1</f>
        <v>1058</v>
      </c>
      <c r="F12096" s="197">
        <v>1</v>
      </c>
      <c r="G12096" s="203" t="s">
        <v>288</v>
      </c>
      <c r="H12096" s="212">
        <f t="shared" ref="H12096" si="12055">H12092+1</f>
        <v>28</v>
      </c>
      <c r="I12096" s="212">
        <f>I12092+1</f>
        <v>28</v>
      </c>
      <c r="J12096" s="217">
        <f t="shared" ref="J12096" si="12056">J12092+1</f>
        <v>18</v>
      </c>
      <c r="R12096" s="200"/>
    </row>
    <row r="12097" spans="3:18" ht="14.6" customHeight="1" x14ac:dyDescent="0.5">
      <c r="C12097" s="373"/>
      <c r="D12097" s="216" t="str">
        <f t="shared" si="11970"/>
        <v>Exodus</v>
      </c>
      <c r="E12097" s="212" t="s">
        <v>171</v>
      </c>
      <c r="F12097" s="197">
        <v>2</v>
      </c>
      <c r="G12097" s="206" t="s">
        <v>604</v>
      </c>
      <c r="H12097" s="212"/>
      <c r="I12097" s="212"/>
      <c r="J12097" s="207"/>
      <c r="R12097" s="200"/>
    </row>
    <row r="12098" spans="3:18" ht="14.6" customHeight="1" x14ac:dyDescent="0.5">
      <c r="C12098" s="373"/>
      <c r="D12098" s="217">
        <f t="shared" si="11971"/>
        <v>425</v>
      </c>
      <c r="E12098" s="212">
        <f t="shared" si="11971"/>
        <v>-1057</v>
      </c>
      <c r="F12098" s="197">
        <v>3</v>
      </c>
      <c r="G12098" s="208" t="s">
        <v>287</v>
      </c>
      <c r="H12098" s="215"/>
      <c r="I12098" s="215"/>
      <c r="J12098" s="210"/>
      <c r="R12098" s="200"/>
    </row>
    <row r="12099" spans="3:18" ht="14.6" customHeight="1" x14ac:dyDescent="0.5">
      <c r="C12099" s="373"/>
      <c r="D12099" s="359" t="str">
        <f t="shared" ref="D12099" si="12057">INT((D12098-D$10559-1)/49+1)&amp;"/"&amp;MOD(INT((D12098-D$10559-1)/7),7)+1&amp;"/"&amp;MOD(D12098-D$10559-1,7)+1</f>
        <v>8/6/7</v>
      </c>
      <c r="E12099" s="214"/>
      <c r="F12099" s="197">
        <v>4</v>
      </c>
      <c r="G12099" s="209" t="s">
        <v>605</v>
      </c>
      <c r="H12099" s="201" t="str">
        <f t="shared" ref="H12099" si="12058">H12095</f>
        <v>Ez 390</v>
      </c>
      <c r="I12099" s="216" t="str">
        <f>I12095</f>
        <v>Saul</v>
      </c>
      <c r="J12099" s="216" t="s">
        <v>1289</v>
      </c>
      <c r="R12099" s="200"/>
    </row>
    <row r="12100" spans="3:18" ht="14.6" customHeight="1" x14ac:dyDescent="0.5">
      <c r="C12100" s="373"/>
      <c r="D12100" s="360" t="str">
        <f t="shared" ref="D12100" si="12059">IF(MOD(D12098-D$10559-1,49)=0,"Jub",IF(MOD(D12098-D$10559,7)=0,"Sab","Yr"))&amp;" "&amp;IF(MOD(D12098-D$10559-1,49)=0,INT(D12098-D$10559-1)/49,"")</f>
        <v xml:space="preserve">Sab </v>
      </c>
      <c r="E12100" s="211">
        <f t="shared" ref="E12100" si="12060">E12096-1</f>
        <v>1057</v>
      </c>
      <c r="F12100" s="197">
        <v>1</v>
      </c>
      <c r="G12100" s="203" t="s">
        <v>288</v>
      </c>
      <c r="H12100" s="212">
        <f t="shared" ref="H12100" si="12061">H12096+1</f>
        <v>29</v>
      </c>
      <c r="I12100" s="212">
        <f>I12096+1</f>
        <v>29</v>
      </c>
      <c r="J12100" s="217">
        <f t="shared" ref="J12100" si="12062">J12096+1</f>
        <v>19</v>
      </c>
      <c r="R12100" s="200"/>
    </row>
    <row r="12101" spans="3:18" ht="14.6" customHeight="1" x14ac:dyDescent="0.5">
      <c r="C12101" s="373"/>
      <c r="D12101" s="361" t="str">
        <f t="shared" si="11970"/>
        <v>Exodus</v>
      </c>
      <c r="E12101" s="212" t="s">
        <v>171</v>
      </c>
      <c r="F12101" s="197">
        <v>2</v>
      </c>
      <c r="G12101" s="206" t="s">
        <v>604</v>
      </c>
      <c r="H12101" s="212"/>
      <c r="I12101" s="212"/>
      <c r="J12101" s="207"/>
      <c r="R12101" s="200"/>
    </row>
    <row r="12102" spans="3:18" ht="14.6" customHeight="1" x14ac:dyDescent="0.5">
      <c r="C12102" s="373"/>
      <c r="D12102" s="359">
        <f t="shared" si="11971"/>
        <v>426</v>
      </c>
      <c r="E12102" s="212">
        <f t="shared" si="11971"/>
        <v>-1056</v>
      </c>
      <c r="F12102" s="197">
        <v>3</v>
      </c>
      <c r="G12102" s="208" t="s">
        <v>287</v>
      </c>
      <c r="H12102" s="215"/>
      <c r="I12102" s="215"/>
      <c r="J12102" s="210"/>
      <c r="R12102" s="200"/>
    </row>
    <row r="12103" spans="3:18" ht="14.6" customHeight="1" x14ac:dyDescent="0.5">
      <c r="C12103" s="373"/>
      <c r="D12103" s="217" t="str">
        <f t="shared" ref="D12103" si="12063">INT((D12102-D$10559-1)/49+1)&amp;"/"&amp;MOD(INT((D12102-D$10559-1)/7),7)+1&amp;"/"&amp;MOD(D12102-D$10559-1,7)+1</f>
        <v>8/7/1</v>
      </c>
      <c r="E12103" s="214"/>
      <c r="F12103" s="197">
        <v>4</v>
      </c>
      <c r="G12103" s="209" t="s">
        <v>605</v>
      </c>
      <c r="H12103" s="201" t="str">
        <f t="shared" ref="H12103" si="12064">H12099</f>
        <v>Ez 390</v>
      </c>
      <c r="I12103" s="216" t="str">
        <f>I12099</f>
        <v>Saul</v>
      </c>
      <c r="J12103" s="216" t="s">
        <v>1289</v>
      </c>
      <c r="R12103" s="200"/>
    </row>
    <row r="12104" spans="3:18" ht="14.6" customHeight="1" x14ac:dyDescent="0.5">
      <c r="C12104" s="373"/>
      <c r="D12104" s="202" t="str">
        <f t="shared" ref="D12104" si="12065">IF(MOD(D12102-D$10559-1,49)=0,"Jub",IF(MOD(D12102-D$10559,7)=0,"Sab","Yr"))&amp;" "&amp;IF(MOD(D12102-D$10559-1,49)=0,INT(D12102-D$10559-1)/49,"")</f>
        <v xml:space="preserve">Yr </v>
      </c>
      <c r="E12104" s="211">
        <f t="shared" ref="E12104" si="12066">E12100-1</f>
        <v>1056</v>
      </c>
      <c r="F12104" s="197">
        <v>1</v>
      </c>
      <c r="G12104" s="203" t="s">
        <v>288</v>
      </c>
      <c r="H12104" s="212">
        <f t="shared" ref="H12104" si="12067">H12100+1</f>
        <v>30</v>
      </c>
      <c r="I12104" s="212">
        <f>I12100+1</f>
        <v>30</v>
      </c>
      <c r="J12104" s="217">
        <f t="shared" ref="J12104" si="12068">J12100+1</f>
        <v>20</v>
      </c>
      <c r="R12104" s="200"/>
    </row>
    <row r="12105" spans="3:18" ht="14.6" customHeight="1" x14ac:dyDescent="0.5">
      <c r="C12105" s="373"/>
      <c r="D12105" s="216" t="str">
        <f t="shared" ref="D12105:D12165" si="12069">D12101</f>
        <v>Exodus</v>
      </c>
      <c r="E12105" s="212" t="s">
        <v>171</v>
      </c>
      <c r="F12105" s="197">
        <v>2</v>
      </c>
      <c r="G12105" s="206" t="s">
        <v>604</v>
      </c>
      <c r="H12105" s="212"/>
      <c r="I12105" s="212"/>
      <c r="J12105" s="207"/>
      <c r="R12105" s="200"/>
    </row>
    <row r="12106" spans="3:18" ht="14.6" customHeight="1" x14ac:dyDescent="0.5">
      <c r="C12106" s="373"/>
      <c r="D12106" s="217">
        <f t="shared" ref="D12106:E12166" si="12070">D12102+1</f>
        <v>427</v>
      </c>
      <c r="E12106" s="212">
        <f t="shared" si="12070"/>
        <v>-1055</v>
      </c>
      <c r="F12106" s="197">
        <v>3</v>
      </c>
      <c r="G12106" s="208" t="s">
        <v>287</v>
      </c>
      <c r="H12106" s="215"/>
      <c r="I12106" s="215"/>
      <c r="J12106" s="210"/>
      <c r="R12106" s="200"/>
    </row>
    <row r="12107" spans="3:18" ht="14.6" customHeight="1" x14ac:dyDescent="0.5">
      <c r="C12107" s="373"/>
      <c r="D12107" s="217" t="str">
        <f t="shared" ref="D12107" si="12071">INT((D12106-D$10559-1)/49+1)&amp;"/"&amp;MOD(INT((D12106-D$10559-1)/7),7)+1&amp;"/"&amp;MOD(D12106-D$10559-1,7)+1</f>
        <v>8/7/2</v>
      </c>
      <c r="E12107" s="214"/>
      <c r="F12107" s="197">
        <v>4</v>
      </c>
      <c r="G12107" s="209" t="s">
        <v>605</v>
      </c>
      <c r="H12107" s="201" t="str">
        <f t="shared" ref="H12107" si="12072">H12103</f>
        <v>Ez 390</v>
      </c>
      <c r="I12107" s="216" t="str">
        <f>I12103</f>
        <v>Saul</v>
      </c>
      <c r="J12107" s="216" t="s">
        <v>1289</v>
      </c>
      <c r="R12107" s="200"/>
    </row>
    <row r="12108" spans="3:18" ht="14.6" customHeight="1" x14ac:dyDescent="0.5">
      <c r="C12108" s="373"/>
      <c r="D12108" s="202" t="str">
        <f t="shared" ref="D12108" si="12073">IF(MOD(D12106-D$10559-1,49)=0,"Jub",IF(MOD(D12106-D$10559,7)=0,"Sab","Yr"))&amp;" "&amp;IF(MOD(D12106-D$10559-1,49)=0,INT(D12106-D$10559-1)/49,"")</f>
        <v xml:space="preserve">Yr </v>
      </c>
      <c r="E12108" s="211">
        <f t="shared" ref="E12108" si="12074">E12104-1</f>
        <v>1055</v>
      </c>
      <c r="F12108" s="197">
        <v>1</v>
      </c>
      <c r="G12108" s="203" t="s">
        <v>288</v>
      </c>
      <c r="H12108" s="212">
        <f t="shared" ref="H12108" si="12075">H12104+1</f>
        <v>31</v>
      </c>
      <c r="I12108" s="212">
        <f>I12104+1</f>
        <v>31</v>
      </c>
      <c r="J12108" s="217">
        <f t="shared" ref="J12108" si="12076">J12104+1</f>
        <v>21</v>
      </c>
      <c r="R12108" s="200"/>
    </row>
    <row r="12109" spans="3:18" ht="14.6" customHeight="1" x14ac:dyDescent="0.5">
      <c r="C12109" s="373"/>
      <c r="D12109" s="216" t="str">
        <f t="shared" si="12069"/>
        <v>Exodus</v>
      </c>
      <c r="E12109" s="212" t="s">
        <v>171</v>
      </c>
      <c r="F12109" s="197">
        <v>2</v>
      </c>
      <c r="G12109" s="206" t="s">
        <v>604</v>
      </c>
      <c r="H12109" s="212"/>
      <c r="I12109" s="212"/>
      <c r="J12109" s="207"/>
      <c r="R12109" s="200"/>
    </row>
    <row r="12110" spans="3:18" ht="14.6" customHeight="1" x14ac:dyDescent="0.5">
      <c r="C12110" s="373"/>
      <c r="D12110" s="217">
        <f t="shared" si="12070"/>
        <v>428</v>
      </c>
      <c r="E12110" s="212">
        <f t="shared" si="12070"/>
        <v>-1054</v>
      </c>
      <c r="F12110" s="197">
        <v>3</v>
      </c>
      <c r="G12110" s="208" t="s">
        <v>287</v>
      </c>
      <c r="H12110" s="215"/>
      <c r="I12110" s="215"/>
      <c r="J12110" s="210"/>
      <c r="R12110" s="200"/>
    </row>
    <row r="12111" spans="3:18" ht="14.6" customHeight="1" x14ac:dyDescent="0.5">
      <c r="C12111" s="373"/>
      <c r="D12111" s="217" t="str">
        <f t="shared" ref="D12111" si="12077">INT((D12110-D$10559-1)/49+1)&amp;"/"&amp;MOD(INT((D12110-D$10559-1)/7),7)+1&amp;"/"&amp;MOD(D12110-D$10559-1,7)+1</f>
        <v>8/7/3</v>
      </c>
      <c r="E12111" s="214"/>
      <c r="F12111" s="197">
        <v>4</v>
      </c>
      <c r="G12111" s="209" t="s">
        <v>605</v>
      </c>
      <c r="H12111" s="201" t="str">
        <f t="shared" ref="H12111" si="12078">H12107</f>
        <v>Ez 390</v>
      </c>
      <c r="I12111" s="216" t="str">
        <f>I12107</f>
        <v>Saul</v>
      </c>
      <c r="J12111" s="216" t="s">
        <v>1289</v>
      </c>
      <c r="R12111" s="200"/>
    </row>
    <row r="12112" spans="3:18" ht="14.6" customHeight="1" x14ac:dyDescent="0.5">
      <c r="C12112" s="373"/>
      <c r="D12112" s="202" t="str">
        <f t="shared" ref="D12112" si="12079">IF(MOD(D12110-D$10559-1,49)=0,"Jub",IF(MOD(D12110-D$10559,7)=0,"Sab","Yr"))&amp;" "&amp;IF(MOD(D12110-D$10559-1,49)=0,INT(D12110-D$10559-1)/49,"")</f>
        <v xml:space="preserve">Yr </v>
      </c>
      <c r="E12112" s="211">
        <f t="shared" ref="E12112" si="12080">E12108-1</f>
        <v>1054</v>
      </c>
      <c r="F12112" s="197">
        <v>1</v>
      </c>
      <c r="G12112" s="203" t="s">
        <v>288</v>
      </c>
      <c r="H12112" s="212">
        <f t="shared" ref="H12112" si="12081">H12108+1</f>
        <v>32</v>
      </c>
      <c r="I12112" s="212">
        <f>I12108+1</f>
        <v>32</v>
      </c>
      <c r="J12112" s="217">
        <f t="shared" ref="J12112" si="12082">J12108+1</f>
        <v>22</v>
      </c>
      <c r="R12112" s="200"/>
    </row>
    <row r="12113" spans="3:18" ht="14.6" customHeight="1" x14ac:dyDescent="0.5">
      <c r="C12113" s="373"/>
      <c r="D12113" s="216" t="str">
        <f t="shared" si="12069"/>
        <v>Exodus</v>
      </c>
      <c r="E12113" s="212" t="s">
        <v>171</v>
      </c>
      <c r="F12113" s="197">
        <v>2</v>
      </c>
      <c r="G12113" s="206" t="s">
        <v>604</v>
      </c>
      <c r="H12113" s="212"/>
      <c r="I12113" s="212"/>
      <c r="J12113" s="207"/>
      <c r="R12113" s="200"/>
    </row>
    <row r="12114" spans="3:18" ht="14.6" customHeight="1" x14ac:dyDescent="0.5">
      <c r="C12114" s="373"/>
      <c r="D12114" s="217">
        <f t="shared" si="12070"/>
        <v>429</v>
      </c>
      <c r="E12114" s="212">
        <f t="shared" si="12070"/>
        <v>-1053</v>
      </c>
      <c r="F12114" s="197">
        <v>3</v>
      </c>
      <c r="G12114" s="208" t="s">
        <v>287</v>
      </c>
      <c r="H12114" s="215"/>
      <c r="I12114" s="215"/>
      <c r="J12114" s="210"/>
      <c r="R12114" s="200"/>
    </row>
    <row r="12115" spans="3:18" ht="14.6" customHeight="1" x14ac:dyDescent="0.5">
      <c r="C12115" s="373"/>
      <c r="D12115" s="217" t="str">
        <f t="shared" ref="D12115" si="12083">INT((D12114-D$10559-1)/49+1)&amp;"/"&amp;MOD(INT((D12114-D$10559-1)/7),7)+1&amp;"/"&amp;MOD(D12114-D$10559-1,7)+1</f>
        <v>8/7/4</v>
      </c>
      <c r="E12115" s="214"/>
      <c r="F12115" s="197">
        <v>4</v>
      </c>
      <c r="G12115" s="209" t="s">
        <v>605</v>
      </c>
      <c r="H12115" s="201" t="str">
        <f t="shared" ref="H12115" si="12084">H12111</f>
        <v>Ez 390</v>
      </c>
      <c r="I12115" s="216" t="str">
        <f>I12111</f>
        <v>Saul</v>
      </c>
      <c r="J12115" s="216" t="s">
        <v>1289</v>
      </c>
      <c r="R12115" s="200"/>
    </row>
    <row r="12116" spans="3:18" ht="14.6" customHeight="1" x14ac:dyDescent="0.5">
      <c r="C12116" s="373"/>
      <c r="D12116" s="202" t="str">
        <f t="shared" ref="D12116" si="12085">IF(MOD(D12114-D$10559-1,49)=0,"Jub",IF(MOD(D12114-D$10559,7)=0,"Sab","Yr"))&amp;" "&amp;IF(MOD(D12114-D$10559-1,49)=0,INT(D12114-D$10559-1)/49,"")</f>
        <v xml:space="preserve">Yr </v>
      </c>
      <c r="E12116" s="211">
        <f t="shared" ref="E12116" si="12086">E12112-1</f>
        <v>1053</v>
      </c>
      <c r="F12116" s="197">
        <v>1</v>
      </c>
      <c r="G12116" s="203" t="s">
        <v>288</v>
      </c>
      <c r="H12116" s="212">
        <f t="shared" ref="H12116" si="12087">H12112+1</f>
        <v>33</v>
      </c>
      <c r="I12116" s="212">
        <f>I12112+1</f>
        <v>33</v>
      </c>
      <c r="J12116" s="217">
        <f t="shared" ref="J12116" si="12088">J12112+1</f>
        <v>23</v>
      </c>
      <c r="R12116" s="200"/>
    </row>
    <row r="12117" spans="3:18" ht="14.6" customHeight="1" x14ac:dyDescent="0.5">
      <c r="C12117" s="373"/>
      <c r="D12117" s="216" t="str">
        <f t="shared" si="12069"/>
        <v>Exodus</v>
      </c>
      <c r="E12117" s="212" t="s">
        <v>171</v>
      </c>
      <c r="F12117" s="197">
        <v>2</v>
      </c>
      <c r="G12117" s="206" t="s">
        <v>604</v>
      </c>
      <c r="H12117" s="212"/>
      <c r="I12117" s="212"/>
      <c r="J12117" s="207"/>
      <c r="R12117" s="200"/>
    </row>
    <row r="12118" spans="3:18" ht="14.6" customHeight="1" x14ac:dyDescent="0.5">
      <c r="C12118" s="373"/>
      <c r="D12118" s="217">
        <f t="shared" si="12070"/>
        <v>430</v>
      </c>
      <c r="E12118" s="212">
        <f t="shared" si="12070"/>
        <v>-1052</v>
      </c>
      <c r="F12118" s="197">
        <v>3</v>
      </c>
      <c r="G12118" s="208" t="s">
        <v>287</v>
      </c>
      <c r="H12118" s="215"/>
      <c r="I12118" s="215"/>
      <c r="J12118" s="210"/>
      <c r="R12118" s="200"/>
    </row>
    <row r="12119" spans="3:18" ht="14.6" customHeight="1" x14ac:dyDescent="0.5">
      <c r="C12119" s="373"/>
      <c r="D12119" s="217" t="str">
        <f t="shared" ref="D12119" si="12089">INT((D12118-D$10559-1)/49+1)&amp;"/"&amp;MOD(INT((D12118-D$10559-1)/7),7)+1&amp;"/"&amp;MOD(D12118-D$10559-1,7)+1</f>
        <v>8/7/5</v>
      </c>
      <c r="E12119" s="214"/>
      <c r="F12119" s="197">
        <v>4</v>
      </c>
      <c r="G12119" s="209" t="s">
        <v>605</v>
      </c>
      <c r="H12119" s="201" t="str">
        <f t="shared" ref="H12119" si="12090">H12115</f>
        <v>Ez 390</v>
      </c>
      <c r="I12119" s="216" t="str">
        <f>I12115</f>
        <v>Saul</v>
      </c>
      <c r="J12119" s="216" t="s">
        <v>1289</v>
      </c>
      <c r="R12119" s="200"/>
    </row>
    <row r="12120" spans="3:18" ht="14.6" customHeight="1" x14ac:dyDescent="0.5">
      <c r="C12120" s="373"/>
      <c r="D12120" s="202" t="str">
        <f t="shared" ref="D12120" si="12091">IF(MOD(D12118-D$10559-1,49)=0,"Jub",IF(MOD(D12118-D$10559,7)=0,"Sab","Yr"))&amp;" "&amp;IF(MOD(D12118-D$10559-1,49)=0,INT(D12118-D$10559-1)/49,"")</f>
        <v xml:space="preserve">Yr </v>
      </c>
      <c r="E12120" s="211">
        <f t="shared" ref="E12120" si="12092">E12116-1</f>
        <v>1052</v>
      </c>
      <c r="F12120" s="197">
        <v>1</v>
      </c>
      <c r="G12120" s="203" t="s">
        <v>288</v>
      </c>
      <c r="H12120" s="212">
        <f t="shared" ref="H12120" si="12093">H12116+1</f>
        <v>34</v>
      </c>
      <c r="I12120" s="212">
        <f>I12116+1</f>
        <v>34</v>
      </c>
      <c r="J12120" s="217">
        <f t="shared" ref="J12120" si="12094">J12116+1</f>
        <v>24</v>
      </c>
      <c r="R12120" s="200"/>
    </row>
    <row r="12121" spans="3:18" ht="14.6" customHeight="1" x14ac:dyDescent="0.5">
      <c r="C12121" s="373"/>
      <c r="D12121" s="216" t="str">
        <f t="shared" si="12069"/>
        <v>Exodus</v>
      </c>
      <c r="E12121" s="212" t="s">
        <v>171</v>
      </c>
      <c r="F12121" s="197">
        <v>2</v>
      </c>
      <c r="G12121" s="206" t="s">
        <v>604</v>
      </c>
      <c r="H12121" s="212"/>
      <c r="I12121" s="212"/>
      <c r="J12121" s="207"/>
      <c r="R12121" s="200"/>
    </row>
    <row r="12122" spans="3:18" ht="14.6" customHeight="1" x14ac:dyDescent="0.5">
      <c r="C12122" s="373"/>
      <c r="D12122" s="217">
        <f t="shared" si="12070"/>
        <v>431</v>
      </c>
      <c r="E12122" s="212">
        <f t="shared" si="12070"/>
        <v>-1051</v>
      </c>
      <c r="F12122" s="197">
        <v>3</v>
      </c>
      <c r="G12122" s="208" t="s">
        <v>287</v>
      </c>
      <c r="H12122" s="215"/>
      <c r="I12122" s="215"/>
      <c r="J12122" s="210"/>
      <c r="R12122" s="200"/>
    </row>
    <row r="12123" spans="3:18" ht="14.6" customHeight="1" x14ac:dyDescent="0.5">
      <c r="C12123" s="373"/>
      <c r="D12123" s="217" t="str">
        <f t="shared" ref="D12123" si="12095">INT((D12122-D$10559-1)/49+1)&amp;"/"&amp;MOD(INT((D12122-D$10559-1)/7),7)+1&amp;"/"&amp;MOD(D12122-D$10559-1,7)+1</f>
        <v>8/7/6</v>
      </c>
      <c r="E12123" s="214"/>
      <c r="F12123" s="197">
        <v>4</v>
      </c>
      <c r="G12123" s="209" t="s">
        <v>605</v>
      </c>
      <c r="H12123" s="201" t="str">
        <f t="shared" ref="H12123" si="12096">H12119</f>
        <v>Ez 390</v>
      </c>
      <c r="I12123" s="216" t="str">
        <f>I12119</f>
        <v>Saul</v>
      </c>
      <c r="J12123" s="216" t="s">
        <v>1289</v>
      </c>
      <c r="R12123" s="200"/>
    </row>
    <row r="12124" spans="3:18" ht="14.6" customHeight="1" x14ac:dyDescent="0.5">
      <c r="C12124" s="373"/>
      <c r="D12124" s="202" t="str">
        <f t="shared" ref="D12124" si="12097">IF(MOD(D12122-D$10559-1,49)=0,"Jub",IF(MOD(D12122-D$10559,7)=0,"Sab","Yr"))&amp;" "&amp;IF(MOD(D12122-D$10559-1,49)=0,INT(D12122-D$10559-1)/49,"")</f>
        <v xml:space="preserve">Yr </v>
      </c>
      <c r="E12124" s="211">
        <f t="shared" ref="E12124" si="12098">E12120-1</f>
        <v>1051</v>
      </c>
      <c r="F12124" s="197">
        <v>1</v>
      </c>
      <c r="G12124" s="203" t="s">
        <v>288</v>
      </c>
      <c r="H12124" s="212">
        <f t="shared" ref="H12124" si="12099">H12120+1</f>
        <v>35</v>
      </c>
      <c r="I12124" s="212">
        <f>I12120+1</f>
        <v>35</v>
      </c>
      <c r="J12124" s="217">
        <f t="shared" ref="J12124" si="12100">J12120+1</f>
        <v>25</v>
      </c>
      <c r="R12124" s="200"/>
    </row>
    <row r="12125" spans="3:18" ht="14.6" customHeight="1" x14ac:dyDescent="0.5">
      <c r="C12125" s="373"/>
      <c r="D12125" s="216" t="str">
        <f t="shared" si="12069"/>
        <v>Exodus</v>
      </c>
      <c r="E12125" s="212" t="s">
        <v>171</v>
      </c>
      <c r="F12125" s="197">
        <v>2</v>
      </c>
      <c r="G12125" s="206" t="s">
        <v>604</v>
      </c>
      <c r="H12125" s="212"/>
      <c r="I12125" s="212"/>
      <c r="J12125" s="207"/>
      <c r="R12125" s="200"/>
    </row>
    <row r="12126" spans="3:18" ht="14.6" customHeight="1" x14ac:dyDescent="0.5">
      <c r="C12126" s="373"/>
      <c r="D12126" s="217">
        <f t="shared" si="12070"/>
        <v>432</v>
      </c>
      <c r="E12126" s="212">
        <f t="shared" si="12070"/>
        <v>-1050</v>
      </c>
      <c r="F12126" s="197">
        <v>3</v>
      </c>
      <c r="G12126" s="208" t="s">
        <v>287</v>
      </c>
      <c r="H12126" s="215"/>
      <c r="I12126" s="215"/>
      <c r="J12126" s="210"/>
      <c r="R12126" s="200"/>
    </row>
    <row r="12127" spans="3:18" ht="14.6" customHeight="1" x14ac:dyDescent="0.5">
      <c r="C12127" s="373"/>
      <c r="D12127" s="359" t="str">
        <f t="shared" ref="D12127" si="12101">INT((D12126-D$10559-1)/49+1)&amp;"/"&amp;MOD(INT((D12126-D$10559-1)/7),7)+1&amp;"/"&amp;MOD(D12126-D$10559-1,7)+1</f>
        <v>8/7/7</v>
      </c>
      <c r="E12127" s="214"/>
      <c r="F12127" s="197">
        <v>4</v>
      </c>
      <c r="G12127" s="209" t="s">
        <v>605</v>
      </c>
      <c r="H12127" s="201" t="str">
        <f t="shared" ref="H12127" si="12102">H12123</f>
        <v>Ez 390</v>
      </c>
      <c r="I12127" s="216" t="str">
        <f>I12123</f>
        <v>Saul</v>
      </c>
      <c r="J12127" s="216" t="s">
        <v>1289</v>
      </c>
      <c r="R12127" s="200"/>
    </row>
    <row r="12128" spans="3:18" ht="14.6" customHeight="1" x14ac:dyDescent="0.5">
      <c r="C12128" s="373"/>
      <c r="D12128" s="360" t="str">
        <f t="shared" ref="D12128" si="12103">IF(MOD(D12126-D$10559-1,49)=0,"Jub",IF(MOD(D12126-D$10559,7)=0,"Sab","Yr"))&amp;" "&amp;IF(MOD(D12126-D$10559-1,49)=0,INT(D12126-D$10559-1)/49,"")</f>
        <v xml:space="preserve">Sab </v>
      </c>
      <c r="E12128" s="211">
        <f t="shared" ref="E12128" si="12104">E12124-1</f>
        <v>1050</v>
      </c>
      <c r="F12128" s="197">
        <v>1</v>
      </c>
      <c r="G12128" s="203" t="s">
        <v>288</v>
      </c>
      <c r="H12128" s="212">
        <f t="shared" ref="H12128" si="12105">H12124+1</f>
        <v>36</v>
      </c>
      <c r="I12128" s="212">
        <f>I12124+1</f>
        <v>36</v>
      </c>
      <c r="J12128" s="217">
        <f t="shared" ref="J12128" si="12106">J12124+1</f>
        <v>26</v>
      </c>
      <c r="R12128" s="200"/>
    </row>
    <row r="12129" spans="3:18" ht="14.6" customHeight="1" x14ac:dyDescent="0.5">
      <c r="C12129" s="373"/>
      <c r="D12129" s="361" t="str">
        <f t="shared" si="12069"/>
        <v>Exodus</v>
      </c>
      <c r="E12129" s="212" t="s">
        <v>171</v>
      </c>
      <c r="F12129" s="197">
        <v>2</v>
      </c>
      <c r="G12129" s="206" t="s">
        <v>604</v>
      </c>
      <c r="H12129" s="212"/>
      <c r="I12129" s="212"/>
      <c r="J12129" s="207"/>
      <c r="R12129" s="200"/>
    </row>
    <row r="12130" spans="3:18" ht="14.6" customHeight="1" x14ac:dyDescent="0.5">
      <c r="C12130" s="373"/>
      <c r="D12130" s="359">
        <f t="shared" si="12070"/>
        <v>433</v>
      </c>
      <c r="E12130" s="212">
        <f t="shared" si="12070"/>
        <v>-1049</v>
      </c>
      <c r="F12130" s="197">
        <v>3</v>
      </c>
      <c r="G12130" s="208" t="s">
        <v>287</v>
      </c>
      <c r="H12130" s="215"/>
      <c r="I12130" s="215"/>
      <c r="J12130" s="210"/>
      <c r="R12130" s="200"/>
    </row>
    <row r="12131" spans="3:18" ht="14.6" customHeight="1" x14ac:dyDescent="0.5">
      <c r="C12131" s="373"/>
      <c r="D12131" s="356" t="str">
        <f t="shared" ref="D12131" si="12107">INT((D12130-D$10559-1)/49+1)&amp;"/"&amp;MOD(INT((D12130-D$10559-1)/7),7)+1&amp;"/"&amp;MOD(D12130-D$10559-1,7)+1</f>
        <v>9/1/1</v>
      </c>
      <c r="E12131" s="214"/>
      <c r="F12131" s="197">
        <v>4</v>
      </c>
      <c r="G12131" s="209" t="s">
        <v>605</v>
      </c>
      <c r="H12131" s="201" t="str">
        <f t="shared" ref="H12131" si="12108">H12127</f>
        <v>Ez 390</v>
      </c>
      <c r="I12131" s="216" t="str">
        <f>I12127</f>
        <v>Saul</v>
      </c>
      <c r="J12131" s="216" t="s">
        <v>1289</v>
      </c>
      <c r="R12131" s="200"/>
    </row>
    <row r="12132" spans="3:18" ht="14.6" customHeight="1" x14ac:dyDescent="0.5">
      <c r="C12132" s="373"/>
      <c r="D12132" s="357" t="str">
        <f t="shared" ref="D12132" si="12109">IF(MOD(D12130-D$10559-1,49)=0,"Jub",IF(MOD(D12130-D$10559,7)=0,"Sab","Yr"))&amp;" "&amp;IF(MOD(D12130-D$10559-1,49)=0,INT(D12130-D$10559-1)/49,"")</f>
        <v>Jub 8</v>
      </c>
      <c r="E12132" s="211">
        <f t="shared" ref="E12132" si="12110">E12128-1</f>
        <v>1049</v>
      </c>
      <c r="F12132" s="197">
        <v>1</v>
      </c>
      <c r="G12132" s="203" t="s">
        <v>288</v>
      </c>
      <c r="H12132" s="212">
        <f t="shared" ref="H12132" si="12111">H12128+1</f>
        <v>37</v>
      </c>
      <c r="I12132" s="212">
        <f>I12128+1</f>
        <v>37</v>
      </c>
      <c r="J12132" s="217">
        <f t="shared" ref="J12132" si="12112">J12128+1</f>
        <v>27</v>
      </c>
      <c r="R12132" s="200"/>
    </row>
    <row r="12133" spans="3:18" ht="14.6" customHeight="1" x14ac:dyDescent="0.5">
      <c r="C12133" s="373"/>
      <c r="D12133" s="358" t="str">
        <f t="shared" si="12069"/>
        <v>Exodus</v>
      </c>
      <c r="E12133" s="212" t="s">
        <v>171</v>
      </c>
      <c r="F12133" s="197">
        <v>2</v>
      </c>
      <c r="G12133" s="206" t="s">
        <v>604</v>
      </c>
      <c r="H12133" s="212"/>
      <c r="I12133" s="212"/>
      <c r="J12133" s="207"/>
      <c r="R12133" s="200"/>
    </row>
    <row r="12134" spans="3:18" ht="14.6" customHeight="1" x14ac:dyDescent="0.5">
      <c r="C12134" s="373"/>
      <c r="D12134" s="356">
        <f t="shared" si="12070"/>
        <v>434</v>
      </c>
      <c r="E12134" s="212">
        <f t="shared" si="12070"/>
        <v>-1048</v>
      </c>
      <c r="F12134" s="197">
        <v>3</v>
      </c>
      <c r="G12134" s="208" t="s">
        <v>287</v>
      </c>
      <c r="H12134" s="215"/>
      <c r="I12134" s="215"/>
      <c r="J12134" s="210"/>
      <c r="R12134" s="200"/>
    </row>
    <row r="12135" spans="3:18" ht="14.6" customHeight="1" x14ac:dyDescent="0.5">
      <c r="C12135" s="373"/>
      <c r="D12135" s="217" t="str">
        <f t="shared" ref="D12135" si="12113">INT((D12134-D$10559-1)/49+1)&amp;"/"&amp;MOD(INT((D12134-D$10559-1)/7),7)+1&amp;"/"&amp;MOD(D12134-D$10559-1,7)+1</f>
        <v>9/1/2</v>
      </c>
      <c r="E12135" s="214"/>
      <c r="F12135" s="197">
        <v>4</v>
      </c>
      <c r="G12135" s="209" t="s">
        <v>605</v>
      </c>
      <c r="H12135" s="201" t="str">
        <f t="shared" ref="H12135" si="12114">H12131</f>
        <v>Ez 390</v>
      </c>
      <c r="I12135" s="216" t="str">
        <f>I12131</f>
        <v>Saul</v>
      </c>
      <c r="J12135" s="216" t="s">
        <v>1289</v>
      </c>
      <c r="R12135" s="200"/>
    </row>
    <row r="12136" spans="3:18" ht="14.6" customHeight="1" x14ac:dyDescent="0.5">
      <c r="C12136" s="373"/>
      <c r="D12136" s="202" t="str">
        <f t="shared" ref="D12136" si="12115">IF(MOD(D12134-D$10559-1,49)=0,"Jub",IF(MOD(D12134-D$10559,7)=0,"Sab","Yr"))&amp;" "&amp;IF(MOD(D12134-D$10559-1,49)=0,INT(D12134-D$10559-1)/49,"")</f>
        <v xml:space="preserve">Yr </v>
      </c>
      <c r="E12136" s="211">
        <f t="shared" ref="E12136" si="12116">E12132-1</f>
        <v>1048</v>
      </c>
      <c r="F12136" s="197">
        <v>1</v>
      </c>
      <c r="G12136" s="203" t="s">
        <v>288</v>
      </c>
      <c r="H12136" s="212">
        <f t="shared" ref="H12136" si="12117">H12132+1</f>
        <v>38</v>
      </c>
      <c r="I12136" s="212">
        <f>I12132+1</f>
        <v>38</v>
      </c>
      <c r="J12136" s="217">
        <f t="shared" ref="J12136" si="12118">J12132+1</f>
        <v>28</v>
      </c>
      <c r="R12136" s="200"/>
    </row>
    <row r="12137" spans="3:18" ht="14.6" customHeight="1" x14ac:dyDescent="0.5">
      <c r="C12137" s="373"/>
      <c r="D12137" s="216" t="str">
        <f t="shared" si="12069"/>
        <v>Exodus</v>
      </c>
      <c r="E12137" s="212" t="s">
        <v>171</v>
      </c>
      <c r="F12137" s="197">
        <v>2</v>
      </c>
      <c r="G12137" s="206" t="s">
        <v>604</v>
      </c>
      <c r="H12137" s="212"/>
      <c r="I12137" s="212"/>
      <c r="J12137" s="207"/>
      <c r="R12137" s="200"/>
    </row>
    <row r="12138" spans="3:18" ht="14.6" customHeight="1" x14ac:dyDescent="0.5">
      <c r="C12138" s="373"/>
      <c r="D12138" s="217">
        <f t="shared" si="12070"/>
        <v>435</v>
      </c>
      <c r="E12138" s="212">
        <f t="shared" si="12070"/>
        <v>-1047</v>
      </c>
      <c r="F12138" s="197">
        <v>3</v>
      </c>
      <c r="G12138" s="208" t="s">
        <v>287</v>
      </c>
      <c r="H12138" s="215"/>
      <c r="I12138" s="215"/>
      <c r="J12138" s="210"/>
      <c r="R12138" s="200"/>
    </row>
    <row r="12139" spans="3:18" ht="14.6" customHeight="1" x14ac:dyDescent="0.5">
      <c r="C12139" s="373"/>
      <c r="D12139" s="217" t="str">
        <f t="shared" ref="D12139" si="12119">INT((D12138-D$10559-1)/49+1)&amp;"/"&amp;MOD(INT((D12138-D$10559-1)/7),7)+1&amp;"/"&amp;MOD(D12138-D$10559-1,7)+1</f>
        <v>9/1/3</v>
      </c>
      <c r="E12139" s="214"/>
      <c r="F12139" s="197">
        <v>4</v>
      </c>
      <c r="G12139" s="209" t="s">
        <v>605</v>
      </c>
      <c r="H12139" s="201" t="str">
        <f t="shared" ref="H12139" si="12120">H12135</f>
        <v>Ez 390</v>
      </c>
      <c r="I12139" s="258" t="str">
        <f>I12135</f>
        <v>Saul</v>
      </c>
      <c r="J12139" s="216" t="s">
        <v>1289</v>
      </c>
      <c r="R12139" s="200"/>
    </row>
    <row r="12140" spans="3:18" ht="14.6" customHeight="1" x14ac:dyDescent="0.5">
      <c r="C12140" s="373"/>
      <c r="D12140" s="202" t="str">
        <f t="shared" ref="D12140" si="12121">IF(MOD(D12138-D$10559-1,49)=0,"Jub",IF(MOD(D12138-D$10559,7)=0,"Sab","Yr"))&amp;" "&amp;IF(MOD(D12138-D$10559-1,49)=0,INT(D12138-D$10559-1)/49,"")</f>
        <v xml:space="preserve">Yr </v>
      </c>
      <c r="E12140" s="211">
        <f t="shared" ref="E12140" si="12122">E12136-1</f>
        <v>1047</v>
      </c>
      <c r="F12140" s="197">
        <v>1</v>
      </c>
      <c r="G12140" s="203" t="s">
        <v>288</v>
      </c>
      <c r="H12140" s="212">
        <f t="shared" ref="H12140" si="12123">H12136+1</f>
        <v>39</v>
      </c>
      <c r="I12140" s="346">
        <f>I12136+1</f>
        <v>39</v>
      </c>
      <c r="J12140" s="217">
        <f t="shared" ref="J12140" si="12124">J12136+1</f>
        <v>29</v>
      </c>
      <c r="R12140" s="200"/>
    </row>
    <row r="12141" spans="3:18" ht="14.6" customHeight="1" x14ac:dyDescent="0.5">
      <c r="C12141" s="373"/>
      <c r="D12141" s="216" t="str">
        <f t="shared" si="12069"/>
        <v>Exodus</v>
      </c>
      <c r="E12141" s="212" t="s">
        <v>171</v>
      </c>
      <c r="F12141" s="197">
        <v>2</v>
      </c>
      <c r="G12141" s="206" t="s">
        <v>604</v>
      </c>
      <c r="H12141" s="212"/>
      <c r="I12141" s="346"/>
      <c r="J12141" s="207"/>
      <c r="R12141" s="200"/>
    </row>
    <row r="12142" spans="3:18" ht="14.6" customHeight="1" x14ac:dyDescent="0.5">
      <c r="C12142" s="373"/>
      <c r="D12142" s="217">
        <f t="shared" si="12070"/>
        <v>436</v>
      </c>
      <c r="E12142" s="212">
        <f t="shared" si="12070"/>
        <v>-1046</v>
      </c>
      <c r="F12142" s="197">
        <v>3</v>
      </c>
      <c r="G12142" s="208" t="s">
        <v>287</v>
      </c>
      <c r="H12142" s="215"/>
      <c r="I12142" s="363"/>
      <c r="J12142" s="210"/>
      <c r="R12142" s="200"/>
    </row>
    <row r="12143" spans="3:18" ht="14.6" customHeight="1" x14ac:dyDescent="0.5">
      <c r="C12143" s="373"/>
      <c r="D12143" s="217" t="str">
        <f t="shared" ref="D12143" si="12125">INT((D12142-D$10559-1)/49+1)&amp;"/"&amp;MOD(INT((D12142-D$10559-1)/7),7)+1&amp;"/"&amp;MOD(D12142-D$10559-1,7)+1</f>
        <v>9/1/4</v>
      </c>
      <c r="E12143" s="214"/>
      <c r="F12143" s="197">
        <v>4</v>
      </c>
      <c r="G12143" s="209" t="s">
        <v>605</v>
      </c>
      <c r="H12143" s="201" t="str">
        <f t="shared" ref="H12143" si="12126">H12139</f>
        <v>Ez 390</v>
      </c>
      <c r="I12143" s="236" t="str">
        <f>I12139</f>
        <v>Saul</v>
      </c>
      <c r="R12143" s="200"/>
    </row>
    <row r="12144" spans="3:18" ht="14.6" customHeight="1" x14ac:dyDescent="0.5">
      <c r="C12144" s="373"/>
      <c r="D12144" s="202" t="str">
        <f t="shared" ref="D12144" si="12127">IF(MOD(D12142-D$10559-1,49)=0,"Jub",IF(MOD(D12142-D$10559,7)=0,"Sab","Yr"))&amp;" "&amp;IF(MOD(D12142-D$10559-1,49)=0,INT(D12142-D$10559-1)/49,"")</f>
        <v xml:space="preserve">Yr </v>
      </c>
      <c r="E12144" s="211">
        <f t="shared" ref="E12144" si="12128">E12140-1</f>
        <v>1046</v>
      </c>
      <c r="F12144" s="197">
        <v>1</v>
      </c>
      <c r="G12144" s="203" t="s">
        <v>288</v>
      </c>
      <c r="H12144" s="212">
        <f t="shared" ref="H12144" si="12129">H12140+1</f>
        <v>40</v>
      </c>
      <c r="I12144" s="238">
        <f>I12140+1</f>
        <v>40</v>
      </c>
      <c r="R12144" s="200"/>
    </row>
    <row r="12145" spans="3:19" ht="14.6" customHeight="1" x14ac:dyDescent="0.5">
      <c r="C12145" s="373"/>
      <c r="D12145" s="216" t="str">
        <f t="shared" si="12069"/>
        <v>Exodus</v>
      </c>
      <c r="E12145" s="212" t="s">
        <v>171</v>
      </c>
      <c r="F12145" s="197">
        <v>2</v>
      </c>
      <c r="G12145" s="206" t="s">
        <v>604</v>
      </c>
      <c r="H12145" s="212"/>
      <c r="I12145" s="212"/>
      <c r="J12145" s="220" t="s">
        <v>585</v>
      </c>
      <c r="R12145" s="200"/>
    </row>
    <row r="12146" spans="3:19" ht="14.6" customHeight="1" x14ac:dyDescent="0.5">
      <c r="C12146" s="373"/>
      <c r="D12146" s="217">
        <f t="shared" si="12070"/>
        <v>437</v>
      </c>
      <c r="E12146" s="212">
        <f t="shared" si="12070"/>
        <v>-1045</v>
      </c>
      <c r="F12146" s="197">
        <v>3</v>
      </c>
      <c r="G12146" s="208" t="s">
        <v>287</v>
      </c>
      <c r="H12146" s="215"/>
      <c r="I12146" s="215"/>
      <c r="J12146" s="247" t="s">
        <v>1118</v>
      </c>
      <c r="R12146" s="200"/>
    </row>
    <row r="12147" spans="3:19" ht="14.6" customHeight="1" x14ac:dyDescent="0.5">
      <c r="C12147" s="373"/>
      <c r="D12147" s="217" t="str">
        <f t="shared" ref="D12147" si="12130">INT((D12146-D$10559-1)/49+1)&amp;"/"&amp;MOD(INT((D12146-D$10559-1)/7),7)+1&amp;"/"&amp;MOD(D12146-D$10559-1,7)+1</f>
        <v>9/1/5</v>
      </c>
      <c r="E12147" s="214"/>
      <c r="F12147" s="197">
        <v>4</v>
      </c>
      <c r="G12147" s="209" t="s">
        <v>605</v>
      </c>
      <c r="H12147" s="201" t="str">
        <f t="shared" ref="H12147" si="12131">H12143</f>
        <v>Ez 390</v>
      </c>
      <c r="I12147" s="220" t="s">
        <v>586</v>
      </c>
      <c r="J12147" s="216" t="s">
        <v>585</v>
      </c>
      <c r="K12147" s="213" t="s">
        <v>595</v>
      </c>
      <c r="R12147" s="200"/>
      <c r="S12147" s="219" t="s">
        <v>516</v>
      </c>
    </row>
    <row r="12148" spans="3:19" ht="14.6" customHeight="1" x14ac:dyDescent="0.5">
      <c r="C12148" s="373"/>
      <c r="D12148" s="202" t="str">
        <f t="shared" ref="D12148" si="12132">IF(MOD(D12146-D$10559-1,49)=0,"Jub",IF(MOD(D12146-D$10559,7)=0,"Sab","Yr"))&amp;" "&amp;IF(MOD(D12146-D$10559-1,49)=0,INT(D12146-D$10559-1)/49,"")</f>
        <v xml:space="preserve">Yr </v>
      </c>
      <c r="E12148" s="211">
        <f t="shared" ref="E12148" si="12133">E12144-1</f>
        <v>1045</v>
      </c>
      <c r="F12148" s="197">
        <v>1</v>
      </c>
      <c r="G12148" s="203" t="s">
        <v>288</v>
      </c>
      <c r="H12148" s="212">
        <f t="shared" ref="H12148" si="12134">H12144+1</f>
        <v>41</v>
      </c>
      <c r="I12148" s="221" t="s">
        <v>1030</v>
      </c>
      <c r="J12148" s="212">
        <v>1</v>
      </c>
      <c r="R12148" s="200"/>
      <c r="S12148" s="242" t="s">
        <v>612</v>
      </c>
    </row>
    <row r="12149" spans="3:19" ht="14.6" customHeight="1" x14ac:dyDescent="0.5">
      <c r="C12149" s="373"/>
      <c r="D12149" s="216" t="str">
        <f t="shared" si="12069"/>
        <v>Exodus</v>
      </c>
      <c r="E12149" s="212" t="s">
        <v>171</v>
      </c>
      <c r="F12149" s="197">
        <v>2</v>
      </c>
      <c r="G12149" s="206" t="s">
        <v>604</v>
      </c>
      <c r="H12149" s="212"/>
      <c r="I12149" s="221"/>
      <c r="J12149" s="212"/>
      <c r="R12149" s="200"/>
      <c r="S12149" s="242" t="s">
        <v>613</v>
      </c>
    </row>
    <row r="12150" spans="3:19" ht="14.6" customHeight="1" x14ac:dyDescent="0.5">
      <c r="C12150" s="373"/>
      <c r="D12150" s="217">
        <f t="shared" si="12070"/>
        <v>438</v>
      </c>
      <c r="E12150" s="212">
        <f t="shared" si="12070"/>
        <v>-1044</v>
      </c>
      <c r="F12150" s="197">
        <v>3</v>
      </c>
      <c r="G12150" s="208" t="s">
        <v>287</v>
      </c>
      <c r="H12150" s="215"/>
      <c r="I12150" s="223"/>
      <c r="J12150" s="215"/>
      <c r="K12150" s="213" t="s">
        <v>597</v>
      </c>
      <c r="R12150" s="200"/>
      <c r="S12150" s="219" t="s">
        <v>596</v>
      </c>
    </row>
    <row r="12151" spans="3:19" ht="14.6" customHeight="1" x14ac:dyDescent="0.5">
      <c r="C12151" s="373"/>
      <c r="D12151" s="217" t="str">
        <f t="shared" ref="D12151" si="12135">INT((D12150-D$10559-1)/49+1)&amp;"/"&amp;MOD(INT((D12150-D$10559-1)/7),7)+1&amp;"/"&amp;MOD(D12150-D$10559-1,7)+1</f>
        <v>9/1/6</v>
      </c>
      <c r="E12151" s="214"/>
      <c r="F12151" s="197">
        <v>4</v>
      </c>
      <c r="G12151" s="209" t="s">
        <v>605</v>
      </c>
      <c r="H12151" s="201" t="str">
        <f t="shared" ref="H12151" si="12136">H12147</f>
        <v>Ez 390</v>
      </c>
      <c r="I12151" s="236" t="str">
        <f>I12147</f>
        <v>Ishbosheth (Israel Only)</v>
      </c>
      <c r="J12151" s="216" t="str">
        <f>J12147</f>
        <v>David (Judah)</v>
      </c>
      <c r="R12151" s="200"/>
      <c r="S12151" s="242" t="s">
        <v>614</v>
      </c>
    </row>
    <row r="12152" spans="3:19" ht="14.6" customHeight="1" x14ac:dyDescent="0.5">
      <c r="C12152" s="373"/>
      <c r="D12152" s="202" t="str">
        <f t="shared" ref="D12152" si="12137">IF(MOD(D12150-D$10559-1,49)=0,"Jub",IF(MOD(D12150-D$10559,7)=0,"Sab","Yr"))&amp;" "&amp;IF(MOD(D12150-D$10559-1,49)=0,INT(D12150-D$10559-1)/49,"")</f>
        <v xml:space="preserve">Yr </v>
      </c>
      <c r="E12152" s="211">
        <f t="shared" ref="E12152" si="12138">E12148-1</f>
        <v>1044</v>
      </c>
      <c r="F12152" s="197">
        <v>1</v>
      </c>
      <c r="G12152" s="203" t="s">
        <v>288</v>
      </c>
      <c r="H12152" s="212">
        <f t="shared" ref="H12152" si="12139">H12148+1</f>
        <v>42</v>
      </c>
      <c r="I12152" s="238">
        <v>2</v>
      </c>
      <c r="J12152" s="212">
        <f>J12148+1</f>
        <v>2</v>
      </c>
      <c r="R12152" s="200"/>
    </row>
    <row r="12153" spans="3:19" ht="14.6" customHeight="1" x14ac:dyDescent="0.5">
      <c r="C12153" s="373"/>
      <c r="D12153" s="216" t="str">
        <f t="shared" si="12069"/>
        <v>Exodus</v>
      </c>
      <c r="E12153" s="212" t="s">
        <v>171</v>
      </c>
      <c r="F12153" s="197">
        <v>2</v>
      </c>
      <c r="G12153" s="206" t="s">
        <v>604</v>
      </c>
      <c r="H12153" s="212"/>
      <c r="I12153" s="238"/>
      <c r="J12153" s="212"/>
      <c r="R12153" s="200"/>
    </row>
    <row r="12154" spans="3:19" ht="14.6" customHeight="1" x14ac:dyDescent="0.5">
      <c r="C12154" s="373"/>
      <c r="D12154" s="217">
        <f t="shared" si="12070"/>
        <v>439</v>
      </c>
      <c r="E12154" s="212">
        <f t="shared" si="12070"/>
        <v>-1043</v>
      </c>
      <c r="F12154" s="197">
        <v>3</v>
      </c>
      <c r="G12154" s="208" t="s">
        <v>287</v>
      </c>
      <c r="H12154" s="215"/>
      <c r="I12154" s="240"/>
      <c r="J12154" s="215"/>
      <c r="R12154" s="200"/>
    </row>
    <row r="12155" spans="3:19" ht="14.6" customHeight="1" x14ac:dyDescent="0.5">
      <c r="C12155" s="373"/>
      <c r="D12155" s="359" t="str">
        <f t="shared" ref="D12155" si="12140">INT((D12154-D$10559-1)/49+1)&amp;"/"&amp;MOD(INT((D12154-D$10559-1)/7),7)+1&amp;"/"&amp;MOD(D12154-D$10559-1,7)+1</f>
        <v>9/1/7</v>
      </c>
      <c r="E12155" s="214"/>
      <c r="F12155" s="197">
        <v>4</v>
      </c>
      <c r="G12155" s="209" t="s">
        <v>605</v>
      </c>
      <c r="H12155" s="201" t="str">
        <f t="shared" ref="H12155" si="12141">H12151</f>
        <v>Ez 390</v>
      </c>
      <c r="I12155" s="224" t="s">
        <v>587</v>
      </c>
      <c r="J12155" s="216" t="str">
        <f>J12151</f>
        <v>David (Judah)</v>
      </c>
      <c r="R12155" s="200"/>
    </row>
    <row r="12156" spans="3:19" ht="14.6" customHeight="1" x14ac:dyDescent="0.5">
      <c r="C12156" s="373"/>
      <c r="D12156" s="360" t="str">
        <f t="shared" ref="D12156" si="12142">IF(MOD(D12154-D$10559-1,49)=0,"Jub",IF(MOD(D12154-D$10559,7)=0,"Sab","Yr"))&amp;" "&amp;IF(MOD(D12154-D$10559-1,49)=0,INT(D12154-D$10559-1)/49,"")</f>
        <v xml:space="preserve">Sab </v>
      </c>
      <c r="E12156" s="211">
        <f t="shared" ref="E12156" si="12143">E12152-1</f>
        <v>1043</v>
      </c>
      <c r="F12156" s="197">
        <v>1</v>
      </c>
      <c r="G12156" s="203" t="s">
        <v>288</v>
      </c>
      <c r="H12156" s="212">
        <f t="shared" ref="H12156" si="12144">H12152+1</f>
        <v>43</v>
      </c>
      <c r="I12156" s="225">
        <v>1</v>
      </c>
      <c r="J12156" s="212">
        <f>J12152+1</f>
        <v>3</v>
      </c>
      <c r="R12156" s="200"/>
    </row>
    <row r="12157" spans="3:19" ht="14.6" customHeight="1" x14ac:dyDescent="0.5">
      <c r="C12157" s="373"/>
      <c r="D12157" s="361" t="str">
        <f t="shared" si="12069"/>
        <v>Exodus</v>
      </c>
      <c r="E12157" s="212" t="s">
        <v>171</v>
      </c>
      <c r="F12157" s="197">
        <v>2</v>
      </c>
      <c r="G12157" s="206" t="s">
        <v>604</v>
      </c>
      <c r="H12157" s="212"/>
      <c r="I12157" s="225"/>
      <c r="J12157" s="212"/>
      <c r="R12157" s="200"/>
    </row>
    <row r="12158" spans="3:19" ht="14.6" customHeight="1" x14ac:dyDescent="0.5">
      <c r="C12158" s="373"/>
      <c r="D12158" s="359">
        <f t="shared" si="12070"/>
        <v>440</v>
      </c>
      <c r="E12158" s="212">
        <f t="shared" si="12070"/>
        <v>-1042</v>
      </c>
      <c r="F12158" s="197">
        <v>3</v>
      </c>
      <c r="G12158" s="208" t="s">
        <v>287</v>
      </c>
      <c r="H12158" s="215"/>
      <c r="I12158" s="226"/>
      <c r="J12158" s="215"/>
      <c r="R12158" s="200"/>
    </row>
    <row r="12159" spans="3:19" ht="14.6" customHeight="1" x14ac:dyDescent="0.5">
      <c r="C12159" s="373"/>
      <c r="D12159" s="217" t="str">
        <f t="shared" ref="D12159" si="12145">INT((D12158-D$10559-1)/49+1)&amp;"/"&amp;MOD(INT((D12158-D$10559-1)/7),7)+1&amp;"/"&amp;MOD(D12158-D$10559-1,7)+1</f>
        <v>9/2/1</v>
      </c>
      <c r="E12159" s="214"/>
      <c r="F12159" s="197">
        <v>4</v>
      </c>
      <c r="G12159" s="209" t="s">
        <v>605</v>
      </c>
      <c r="H12159" s="201" t="str">
        <f t="shared" ref="H12159" si="12146">H12155</f>
        <v>Ez 390</v>
      </c>
      <c r="I12159" s="224" t="str">
        <f>I12155</f>
        <v>Inter-regnum in Israel</v>
      </c>
      <c r="J12159" s="216" t="str">
        <f>J12155</f>
        <v>David (Judah)</v>
      </c>
      <c r="R12159" s="200"/>
    </row>
    <row r="12160" spans="3:19" ht="14.6" customHeight="1" x14ac:dyDescent="0.5">
      <c r="C12160" s="373"/>
      <c r="D12160" s="202" t="str">
        <f t="shared" ref="D12160" si="12147">IF(MOD(D12158-D$10559-1,49)=0,"Jub",IF(MOD(D12158-D$10559,7)=0,"Sab","Yr"))&amp;" "&amp;IF(MOD(D12158-D$10559-1,49)=0,INT(D12158-D$10559-1)/49,"")</f>
        <v xml:space="preserve">Yr </v>
      </c>
      <c r="E12160" s="211">
        <f t="shared" ref="E12160" si="12148">E12156-1</f>
        <v>1042</v>
      </c>
      <c r="F12160" s="197">
        <v>1</v>
      </c>
      <c r="G12160" s="203" t="s">
        <v>288</v>
      </c>
      <c r="H12160" s="212">
        <f t="shared" ref="H12160" si="12149">H12156+1</f>
        <v>44</v>
      </c>
      <c r="I12160" s="225">
        <f>I12156+1</f>
        <v>2</v>
      </c>
      <c r="J12160" s="212">
        <f>J12156+1</f>
        <v>4</v>
      </c>
      <c r="R12160" s="200"/>
    </row>
    <row r="12161" spans="3:22" ht="14.6" customHeight="1" x14ac:dyDescent="0.5">
      <c r="C12161" s="373"/>
      <c r="D12161" s="216" t="str">
        <f t="shared" si="12069"/>
        <v>Exodus</v>
      </c>
      <c r="E12161" s="212" t="s">
        <v>171</v>
      </c>
      <c r="F12161" s="197">
        <v>2</v>
      </c>
      <c r="G12161" s="206" t="s">
        <v>604</v>
      </c>
      <c r="H12161" s="212"/>
      <c r="I12161" s="225"/>
      <c r="J12161" s="212"/>
      <c r="R12161" s="200"/>
    </row>
    <row r="12162" spans="3:22" ht="14.6" customHeight="1" x14ac:dyDescent="0.5">
      <c r="C12162" s="373"/>
      <c r="D12162" s="217">
        <f t="shared" si="12070"/>
        <v>441</v>
      </c>
      <c r="E12162" s="212">
        <f t="shared" si="12070"/>
        <v>-1041</v>
      </c>
      <c r="F12162" s="197">
        <v>3</v>
      </c>
      <c r="G12162" s="208" t="s">
        <v>287</v>
      </c>
      <c r="H12162" s="215"/>
      <c r="I12162" s="226"/>
      <c r="J12162" s="215"/>
      <c r="R12162" s="200"/>
    </row>
    <row r="12163" spans="3:22" ht="14.6" customHeight="1" x14ac:dyDescent="0.5">
      <c r="C12163" s="373"/>
      <c r="D12163" s="217" t="str">
        <f t="shared" ref="D12163" si="12150">INT((D12162-D$10559-1)/49+1)&amp;"/"&amp;MOD(INT((D12162-D$10559-1)/7),7)+1&amp;"/"&amp;MOD(D12162-D$10559-1,7)+1</f>
        <v>9/2/2</v>
      </c>
      <c r="E12163" s="214"/>
      <c r="F12163" s="197">
        <v>4</v>
      </c>
      <c r="G12163" s="209" t="s">
        <v>605</v>
      </c>
      <c r="H12163" s="201" t="str">
        <f t="shared" ref="H12163" si="12151">H12159</f>
        <v>Ez 390</v>
      </c>
      <c r="I12163" s="224" t="str">
        <f>I12159</f>
        <v>Inter-regnum in Israel</v>
      </c>
      <c r="J12163" s="216" t="str">
        <f>J12159</f>
        <v>David (Judah)</v>
      </c>
      <c r="R12163" s="200"/>
      <c r="S12163" s="227">
        <v>1341120.7354082642</v>
      </c>
      <c r="T12163" s="228" t="s">
        <v>502</v>
      </c>
      <c r="V12163" s="229" t="s">
        <v>501</v>
      </c>
    </row>
    <row r="12164" spans="3:22" ht="14.6" customHeight="1" x14ac:dyDescent="0.5">
      <c r="C12164" s="373"/>
      <c r="D12164" s="202" t="str">
        <f t="shared" ref="D12164" si="12152">IF(MOD(D12162-D$10559-1,49)=0,"Jub",IF(MOD(D12162-D$10559,7)=0,"Sab","Yr"))&amp;" "&amp;IF(MOD(D12162-D$10559-1,49)=0,INT(D12162-D$10559-1)/49,"")</f>
        <v xml:space="preserve">Yr </v>
      </c>
      <c r="E12164" s="211">
        <f t="shared" ref="E12164" si="12153">E12160-1</f>
        <v>1041</v>
      </c>
      <c r="F12164" s="197">
        <v>1</v>
      </c>
      <c r="G12164" s="203" t="s">
        <v>288</v>
      </c>
      <c r="H12164" s="212">
        <f t="shared" ref="H12164" si="12154">H12160+1</f>
        <v>45</v>
      </c>
      <c r="I12164" s="225">
        <f>I12160+1</f>
        <v>3</v>
      </c>
      <c r="J12164" s="212">
        <f>J12160+1</f>
        <v>5</v>
      </c>
      <c r="R12164" s="200"/>
    </row>
    <row r="12165" spans="3:22" ht="14.6" customHeight="1" x14ac:dyDescent="0.5">
      <c r="C12165" s="373"/>
      <c r="D12165" s="216" t="str">
        <f t="shared" si="12069"/>
        <v>Exodus</v>
      </c>
      <c r="E12165" s="212" t="s">
        <v>171</v>
      </c>
      <c r="F12165" s="197">
        <v>2</v>
      </c>
      <c r="G12165" s="206" t="s">
        <v>604</v>
      </c>
      <c r="H12165" s="212"/>
      <c r="I12165" s="225"/>
      <c r="J12165" s="212"/>
      <c r="R12165" s="200"/>
    </row>
    <row r="12166" spans="3:22" ht="14.6" customHeight="1" x14ac:dyDescent="0.5">
      <c r="C12166" s="373"/>
      <c r="D12166" s="217">
        <f t="shared" si="12070"/>
        <v>442</v>
      </c>
      <c r="E12166" s="212">
        <f t="shared" si="12070"/>
        <v>-1040</v>
      </c>
      <c r="F12166" s="197">
        <v>3</v>
      </c>
      <c r="G12166" s="208" t="s">
        <v>287</v>
      </c>
      <c r="H12166" s="215"/>
      <c r="I12166" s="226"/>
      <c r="J12166" s="215"/>
      <c r="R12166" s="200"/>
    </row>
    <row r="12167" spans="3:22" ht="14.6" customHeight="1" x14ac:dyDescent="0.5">
      <c r="C12167" s="373"/>
      <c r="D12167" s="217" t="str">
        <f t="shared" ref="D12167" si="12155">INT((D12166-D$10559-1)/49+1)&amp;"/"&amp;MOD(INT((D12166-D$10559-1)/7),7)+1&amp;"/"&amp;MOD(D12166-D$10559-1,7)+1</f>
        <v>9/2/3</v>
      </c>
      <c r="E12167" s="214"/>
      <c r="F12167" s="197">
        <v>4</v>
      </c>
      <c r="G12167" s="209" t="s">
        <v>605</v>
      </c>
      <c r="H12167" s="201" t="str">
        <f t="shared" ref="H12167" si="12156">H12163</f>
        <v>Ez 390</v>
      </c>
      <c r="I12167" s="224" t="str">
        <f>I12163</f>
        <v>Inter-regnum in Israel</v>
      </c>
      <c r="J12167" s="216" t="str">
        <f>J12163</f>
        <v>David (Judah)</v>
      </c>
      <c r="R12167" s="200"/>
    </row>
    <row r="12168" spans="3:22" ht="14.6" customHeight="1" x14ac:dyDescent="0.5">
      <c r="C12168" s="373"/>
      <c r="D12168" s="202" t="str">
        <f t="shared" ref="D12168" si="12157">IF(MOD(D12166-D$10559-1,49)=0,"Jub",IF(MOD(D12166-D$10559,7)=0,"Sab","Yr"))&amp;" "&amp;IF(MOD(D12166-D$10559-1,49)=0,INT(D12166-D$10559-1)/49,"")</f>
        <v xml:space="preserve">Yr </v>
      </c>
      <c r="E12168" s="211">
        <f t="shared" ref="E12168" si="12158">E12164-1</f>
        <v>1040</v>
      </c>
      <c r="F12168" s="197">
        <v>1</v>
      </c>
      <c r="G12168" s="203" t="s">
        <v>288</v>
      </c>
      <c r="H12168" s="212">
        <f t="shared" ref="H12168" si="12159">H12164+1</f>
        <v>46</v>
      </c>
      <c r="I12168" s="225">
        <f>I12164+1</f>
        <v>4</v>
      </c>
      <c r="J12168" s="212">
        <f>J12164+1</f>
        <v>6</v>
      </c>
      <c r="R12168" s="200"/>
    </row>
    <row r="12169" spans="3:22" ht="14.6" customHeight="1" x14ac:dyDescent="0.5">
      <c r="C12169" s="373"/>
      <c r="D12169" s="216" t="str">
        <f t="shared" ref="D12169:D12229" si="12160">D12165</f>
        <v>Exodus</v>
      </c>
      <c r="E12169" s="212" t="s">
        <v>171</v>
      </c>
      <c r="F12169" s="197">
        <v>2</v>
      </c>
      <c r="G12169" s="206" t="s">
        <v>604</v>
      </c>
      <c r="H12169" s="212"/>
      <c r="I12169" s="225"/>
      <c r="J12169" s="212"/>
      <c r="R12169" s="200"/>
    </row>
    <row r="12170" spans="3:22" ht="14.6" customHeight="1" x14ac:dyDescent="0.5">
      <c r="C12170" s="373"/>
      <c r="D12170" s="217">
        <f t="shared" ref="D12170:E12230" si="12161">D12166+1</f>
        <v>443</v>
      </c>
      <c r="E12170" s="212">
        <f t="shared" si="12161"/>
        <v>-1039</v>
      </c>
      <c r="F12170" s="197">
        <v>3</v>
      </c>
      <c r="G12170" s="208" t="s">
        <v>287</v>
      </c>
      <c r="H12170" s="215"/>
      <c r="I12170" s="226"/>
      <c r="J12170" s="215"/>
      <c r="R12170" s="200"/>
    </row>
    <row r="12171" spans="3:22" ht="14.6" customHeight="1" x14ac:dyDescent="0.5">
      <c r="C12171" s="373"/>
      <c r="D12171" s="217" t="str">
        <f t="shared" ref="D12171" si="12162">INT((D12170-D$10559-1)/49+1)&amp;"/"&amp;MOD(INT((D12170-D$10559-1)/7),7)+1&amp;"/"&amp;MOD(D12170-D$10559-1,7)+1</f>
        <v>9/2/4</v>
      </c>
      <c r="E12171" s="214"/>
      <c r="F12171" s="197">
        <v>4</v>
      </c>
      <c r="G12171" s="209" t="s">
        <v>605</v>
      </c>
      <c r="H12171" s="201" t="str">
        <f t="shared" ref="H12171" si="12163">H12167</f>
        <v>Ez 390</v>
      </c>
      <c r="I12171" s="224" t="str">
        <f>I12167</f>
        <v>Inter-regnum in Israel</v>
      </c>
      <c r="J12171" s="216" t="str">
        <f>J12167</f>
        <v>David (Judah)</v>
      </c>
      <c r="R12171" s="200"/>
    </row>
    <row r="12172" spans="3:22" ht="14.6" customHeight="1" x14ac:dyDescent="0.5">
      <c r="C12172" s="373"/>
      <c r="D12172" s="202" t="str">
        <f t="shared" ref="D12172" si="12164">IF(MOD(D12170-D$10559-1,49)=0,"Jub",IF(MOD(D12170-D$10559,7)=0,"Sab","Yr"))&amp;" "&amp;IF(MOD(D12170-D$10559-1,49)=0,INT(D12170-D$10559-1)/49,"")</f>
        <v xml:space="preserve">Yr </v>
      </c>
      <c r="E12172" s="211">
        <f t="shared" ref="E12172" si="12165">E12168-1</f>
        <v>1039</v>
      </c>
      <c r="F12172" s="197">
        <v>1</v>
      </c>
      <c r="G12172" s="203" t="s">
        <v>288</v>
      </c>
      <c r="H12172" s="212">
        <f t="shared" ref="H12172" si="12166">H12168+1</f>
        <v>47</v>
      </c>
      <c r="I12172" s="225">
        <f>I12168+1</f>
        <v>5</v>
      </c>
      <c r="J12172" s="212">
        <f>J12168+1</f>
        <v>7</v>
      </c>
      <c r="R12172" s="200"/>
    </row>
    <row r="12173" spans="3:22" ht="14.6" customHeight="1" x14ac:dyDescent="0.5">
      <c r="C12173" s="373"/>
      <c r="D12173" s="216" t="str">
        <f t="shared" si="12160"/>
        <v>Exodus</v>
      </c>
      <c r="E12173" s="212" t="s">
        <v>171</v>
      </c>
      <c r="F12173" s="197">
        <v>2</v>
      </c>
      <c r="G12173" s="206" t="s">
        <v>604</v>
      </c>
      <c r="H12173" s="212"/>
      <c r="I12173" s="225"/>
      <c r="J12173" s="212"/>
      <c r="R12173" s="200"/>
    </row>
    <row r="12174" spans="3:22" ht="14.6" customHeight="1" x14ac:dyDescent="0.5">
      <c r="C12174" s="373"/>
      <c r="D12174" s="217">
        <f t="shared" si="12161"/>
        <v>444</v>
      </c>
      <c r="E12174" s="212">
        <f t="shared" si="12161"/>
        <v>-1038</v>
      </c>
      <c r="F12174" s="197">
        <v>3</v>
      </c>
      <c r="G12174" s="208" t="s">
        <v>287</v>
      </c>
      <c r="H12174" s="215"/>
      <c r="I12174" s="226"/>
      <c r="J12174" s="215"/>
      <c r="R12174" s="200"/>
    </row>
    <row r="12175" spans="3:22" ht="14.6" customHeight="1" x14ac:dyDescent="0.5">
      <c r="C12175" s="373"/>
      <c r="D12175" s="217" t="str">
        <f t="shared" ref="D12175" si="12167">INT((D12174-D$10559-1)/49+1)&amp;"/"&amp;MOD(INT((D12174-D$10559-1)/7),7)+1&amp;"/"&amp;MOD(D12174-D$10559-1,7)+1</f>
        <v>9/2/5</v>
      </c>
      <c r="E12175" s="214"/>
      <c r="F12175" s="197">
        <v>4</v>
      </c>
      <c r="G12175" s="209" t="s">
        <v>605</v>
      </c>
      <c r="H12175" s="201" t="str">
        <f t="shared" ref="H12175" si="12168">H12171</f>
        <v>Ez 390</v>
      </c>
      <c r="J12175" s="216" t="s">
        <v>584</v>
      </c>
      <c r="K12175" s="213" t="s">
        <v>594</v>
      </c>
      <c r="R12175" s="200"/>
      <c r="S12175" s="219" t="s">
        <v>588</v>
      </c>
    </row>
    <row r="12176" spans="3:22" ht="14.6" customHeight="1" x14ac:dyDescent="0.5">
      <c r="C12176" s="373"/>
      <c r="D12176" s="202" t="str">
        <f t="shared" ref="D12176" si="12169">IF(MOD(D12174-D$10559-1,49)=0,"Jub",IF(MOD(D12174-D$10559,7)=0,"Sab","Yr"))&amp;" "&amp;IF(MOD(D12174-D$10559-1,49)=0,INT(D12174-D$10559-1)/49,"")</f>
        <v xml:space="preserve">Yr </v>
      </c>
      <c r="E12176" s="211">
        <f t="shared" ref="E12176" si="12170">E12172-1</f>
        <v>1038</v>
      </c>
      <c r="F12176" s="197">
        <v>1</v>
      </c>
      <c r="G12176" s="203" t="s">
        <v>288</v>
      </c>
      <c r="H12176" s="212">
        <f t="shared" ref="H12176" si="12171">H12172+1</f>
        <v>48</v>
      </c>
      <c r="J12176" s="212">
        <f>J12172+1</f>
        <v>8</v>
      </c>
      <c r="R12176" s="200"/>
      <c r="S12176" s="242" t="s">
        <v>613</v>
      </c>
    </row>
    <row r="12177" spans="3:18" ht="14.6" customHeight="1" x14ac:dyDescent="0.5">
      <c r="C12177" s="373"/>
      <c r="D12177" s="216" t="str">
        <f t="shared" si="12160"/>
        <v>Exodus</v>
      </c>
      <c r="E12177" s="212" t="s">
        <v>171</v>
      </c>
      <c r="F12177" s="197">
        <v>2</v>
      </c>
      <c r="G12177" s="206" t="s">
        <v>604</v>
      </c>
      <c r="H12177" s="212"/>
      <c r="J12177" s="212" t="s">
        <v>1119</v>
      </c>
      <c r="R12177" s="200"/>
    </row>
    <row r="12178" spans="3:18" ht="14.6" customHeight="1" x14ac:dyDescent="0.5">
      <c r="C12178" s="373"/>
      <c r="D12178" s="217">
        <f t="shared" si="12161"/>
        <v>445</v>
      </c>
      <c r="E12178" s="212">
        <f t="shared" si="12161"/>
        <v>-1037</v>
      </c>
      <c r="F12178" s="197">
        <v>3</v>
      </c>
      <c r="G12178" s="208" t="s">
        <v>287</v>
      </c>
      <c r="H12178" s="215"/>
      <c r="J12178" s="215">
        <v>1</v>
      </c>
      <c r="R12178" s="200"/>
    </row>
    <row r="12179" spans="3:18" ht="14.6" customHeight="1" x14ac:dyDescent="0.5">
      <c r="C12179" s="373"/>
      <c r="D12179" s="217" t="str">
        <f t="shared" ref="D12179" si="12172">INT((D12178-D$10559-1)/49+1)&amp;"/"&amp;MOD(INT((D12178-D$10559-1)/7),7)+1&amp;"/"&amp;MOD(D12178-D$10559-1,7)+1</f>
        <v>9/2/6</v>
      </c>
      <c r="E12179" s="214"/>
      <c r="F12179" s="197">
        <v>4</v>
      </c>
      <c r="G12179" s="209" t="s">
        <v>605</v>
      </c>
      <c r="H12179" s="201" t="str">
        <f t="shared" ref="H12179" si="12173">H12175</f>
        <v>Ez 390</v>
      </c>
      <c r="J12179" s="216" t="str">
        <f>J12175</f>
        <v>David (All Israel)</v>
      </c>
      <c r="R12179" s="200"/>
    </row>
    <row r="12180" spans="3:18" ht="14.6" customHeight="1" x14ac:dyDescent="0.5">
      <c r="C12180" s="373"/>
      <c r="D12180" s="202" t="str">
        <f t="shared" ref="D12180" si="12174">IF(MOD(D12178-D$10559-1,49)=0,"Jub",IF(MOD(D12178-D$10559,7)=0,"Sab","Yr"))&amp;" "&amp;IF(MOD(D12178-D$10559-1,49)=0,INT(D12178-D$10559-1)/49,"")</f>
        <v xml:space="preserve">Yr </v>
      </c>
      <c r="E12180" s="211">
        <f t="shared" ref="E12180" si="12175">E12176-1</f>
        <v>1037</v>
      </c>
      <c r="F12180" s="197">
        <v>1</v>
      </c>
      <c r="G12180" s="203" t="s">
        <v>288</v>
      </c>
      <c r="H12180" s="212">
        <f t="shared" ref="H12180" si="12176">H12176+1</f>
        <v>49</v>
      </c>
      <c r="J12180" s="212">
        <f>J12176+1</f>
        <v>9</v>
      </c>
      <c r="R12180" s="200"/>
    </row>
    <row r="12181" spans="3:18" ht="14.6" customHeight="1" x14ac:dyDescent="0.5">
      <c r="C12181" s="373"/>
      <c r="D12181" s="216" t="str">
        <f t="shared" si="12160"/>
        <v>Exodus</v>
      </c>
      <c r="E12181" s="212" t="s">
        <v>171</v>
      </c>
      <c r="F12181" s="197">
        <v>2</v>
      </c>
      <c r="G12181" s="206" t="s">
        <v>604</v>
      </c>
      <c r="H12181" s="212"/>
      <c r="J12181" s="212" t="str">
        <f>J12177</f>
        <v xml:space="preserve">Jerusalem </v>
      </c>
      <c r="R12181" s="200"/>
    </row>
    <row r="12182" spans="3:18" ht="14.6" customHeight="1" x14ac:dyDescent="0.5">
      <c r="C12182" s="373"/>
      <c r="D12182" s="217">
        <f t="shared" si="12161"/>
        <v>446</v>
      </c>
      <c r="E12182" s="212">
        <f t="shared" si="12161"/>
        <v>-1036</v>
      </c>
      <c r="F12182" s="197">
        <v>3</v>
      </c>
      <c r="G12182" s="208" t="s">
        <v>287</v>
      </c>
      <c r="H12182" s="215"/>
      <c r="J12182" s="215">
        <f>J12178+1</f>
        <v>2</v>
      </c>
      <c r="R12182" s="200"/>
    </row>
    <row r="12183" spans="3:18" ht="14.6" customHeight="1" x14ac:dyDescent="0.5">
      <c r="C12183" s="373"/>
      <c r="D12183" s="217" t="str">
        <f t="shared" ref="D12183" si="12177">INT((D12182-D$10559-1)/49+1)&amp;"/"&amp;MOD(INT((D12182-D$10559-1)/7),7)+1&amp;"/"&amp;MOD(D12182-D$10559-1,7)+1</f>
        <v>9/2/7</v>
      </c>
      <c r="E12183" s="214"/>
      <c r="F12183" s="197">
        <v>4</v>
      </c>
      <c r="G12183" s="209" t="s">
        <v>605</v>
      </c>
      <c r="H12183" s="201" t="str">
        <f t="shared" ref="H12183" si="12178">H12179</f>
        <v>Ez 390</v>
      </c>
      <c r="J12183" s="216" t="str">
        <f t="shared" ref="J12183" si="12179">J12179</f>
        <v>David (All Israel)</v>
      </c>
      <c r="R12183" s="200"/>
    </row>
    <row r="12184" spans="3:18" ht="14.6" customHeight="1" x14ac:dyDescent="0.5">
      <c r="C12184" s="373"/>
      <c r="D12184" s="360" t="str">
        <f t="shared" ref="D12184" si="12180">IF(MOD(D12182-D$10559-1,49)=0,"Jub",IF(MOD(D12182-D$10559,7)=0,"Sab","Yr"))&amp;" "&amp;IF(MOD(D12182-D$10559-1,49)=0,INT(D12182-D$10559-1)/49,"")</f>
        <v xml:space="preserve">Sab </v>
      </c>
      <c r="E12184" s="211">
        <f t="shared" ref="E12184" si="12181">E12180-1</f>
        <v>1036</v>
      </c>
      <c r="F12184" s="197">
        <v>1</v>
      </c>
      <c r="G12184" s="203" t="s">
        <v>288</v>
      </c>
      <c r="H12184" s="212">
        <f t="shared" ref="H12184" si="12182">H12180+1</f>
        <v>50</v>
      </c>
      <c r="J12184" s="212">
        <f t="shared" ref="J12184" si="12183">J12180+1</f>
        <v>10</v>
      </c>
      <c r="R12184" s="200"/>
    </row>
    <row r="12185" spans="3:18" ht="14.6" customHeight="1" x14ac:dyDescent="0.5">
      <c r="C12185" s="373"/>
      <c r="D12185" s="361" t="str">
        <f t="shared" si="12160"/>
        <v>Exodus</v>
      </c>
      <c r="E12185" s="212" t="s">
        <v>171</v>
      </c>
      <c r="F12185" s="197">
        <v>2</v>
      </c>
      <c r="G12185" s="206" t="s">
        <v>604</v>
      </c>
      <c r="H12185" s="212"/>
      <c r="J12185" s="212" t="str">
        <f t="shared" ref="J12185" si="12184">J12181</f>
        <v xml:space="preserve">Jerusalem </v>
      </c>
      <c r="R12185" s="200"/>
    </row>
    <row r="12186" spans="3:18" ht="14.6" customHeight="1" x14ac:dyDescent="0.5">
      <c r="C12186" s="373"/>
      <c r="D12186" s="359">
        <f t="shared" si="12161"/>
        <v>447</v>
      </c>
      <c r="E12186" s="212">
        <f t="shared" si="12161"/>
        <v>-1035</v>
      </c>
      <c r="F12186" s="197">
        <v>3</v>
      </c>
      <c r="G12186" s="208" t="s">
        <v>287</v>
      </c>
      <c r="H12186" s="215"/>
      <c r="J12186" s="215">
        <f t="shared" ref="J12186" si="12185">J12182+1</f>
        <v>3</v>
      </c>
      <c r="R12186" s="200"/>
    </row>
    <row r="12187" spans="3:18" ht="14.6" customHeight="1" x14ac:dyDescent="0.5">
      <c r="C12187" s="373"/>
      <c r="D12187" s="217" t="str">
        <f t="shared" ref="D12187" si="12186">INT((D12186-D$10559-1)/49+1)&amp;"/"&amp;MOD(INT((D12186-D$10559-1)/7),7)+1&amp;"/"&amp;MOD(D12186-D$10559-1,7)+1</f>
        <v>9/3/1</v>
      </c>
      <c r="E12187" s="214"/>
      <c r="F12187" s="197">
        <v>4</v>
      </c>
      <c r="G12187" s="209" t="s">
        <v>605</v>
      </c>
      <c r="H12187" s="201" t="str">
        <f t="shared" ref="H12187" si="12187">H12183</f>
        <v>Ez 390</v>
      </c>
      <c r="J12187" s="216" t="str">
        <f t="shared" ref="J12187" si="12188">J12183</f>
        <v>David (All Israel)</v>
      </c>
      <c r="R12187" s="200"/>
    </row>
    <row r="12188" spans="3:18" ht="14.6" customHeight="1" x14ac:dyDescent="0.5">
      <c r="C12188" s="373"/>
      <c r="D12188" s="202" t="str">
        <f t="shared" ref="D12188" si="12189">IF(MOD(D12186-D$10559-1,49)=0,"Jub",IF(MOD(D12186-D$10559,7)=0,"Sab","Yr"))&amp;" "&amp;IF(MOD(D12186-D$10559-1,49)=0,INT(D12186-D$10559-1)/49,"")</f>
        <v xml:space="preserve">Yr </v>
      </c>
      <c r="E12188" s="211">
        <f t="shared" ref="E12188" si="12190">E12184-1</f>
        <v>1035</v>
      </c>
      <c r="F12188" s="197">
        <v>1</v>
      </c>
      <c r="G12188" s="203" t="s">
        <v>288</v>
      </c>
      <c r="H12188" s="212">
        <f t="shared" ref="H12188" si="12191">H12184+1</f>
        <v>51</v>
      </c>
      <c r="J12188" s="212">
        <f t="shared" ref="J12188" si="12192">J12184+1</f>
        <v>11</v>
      </c>
      <c r="R12188" s="200"/>
    </row>
    <row r="12189" spans="3:18" ht="14.6" customHeight="1" x14ac:dyDescent="0.5">
      <c r="C12189" s="373"/>
      <c r="D12189" s="216" t="str">
        <f t="shared" si="12160"/>
        <v>Exodus</v>
      </c>
      <c r="E12189" s="212" t="s">
        <v>171</v>
      </c>
      <c r="F12189" s="197">
        <v>2</v>
      </c>
      <c r="G12189" s="206" t="s">
        <v>604</v>
      </c>
      <c r="H12189" s="212"/>
      <c r="J12189" s="212" t="str">
        <f t="shared" ref="J12189" si="12193">J12185</f>
        <v xml:space="preserve">Jerusalem </v>
      </c>
      <c r="R12189" s="200"/>
    </row>
    <row r="12190" spans="3:18" ht="14.6" customHeight="1" x14ac:dyDescent="0.5">
      <c r="C12190" s="373"/>
      <c r="D12190" s="217">
        <f t="shared" si="12161"/>
        <v>448</v>
      </c>
      <c r="E12190" s="212">
        <f t="shared" si="12161"/>
        <v>-1034</v>
      </c>
      <c r="F12190" s="197">
        <v>3</v>
      </c>
      <c r="G12190" s="208" t="s">
        <v>287</v>
      </c>
      <c r="H12190" s="215"/>
      <c r="J12190" s="215">
        <f t="shared" ref="J12190" si="12194">J12186+1</f>
        <v>4</v>
      </c>
      <c r="R12190" s="200"/>
    </row>
    <row r="12191" spans="3:18" ht="14.6" customHeight="1" x14ac:dyDescent="0.5">
      <c r="C12191" s="373"/>
      <c r="D12191" s="217" t="str">
        <f t="shared" ref="D12191" si="12195">INT((D12190-D$10559-1)/49+1)&amp;"/"&amp;MOD(INT((D12190-D$10559-1)/7),7)+1&amp;"/"&amp;MOD(D12190-D$10559-1,7)+1</f>
        <v>9/3/2</v>
      </c>
      <c r="E12191" s="214"/>
      <c r="F12191" s="197">
        <v>4</v>
      </c>
      <c r="G12191" s="209" t="s">
        <v>605</v>
      </c>
      <c r="H12191" s="201" t="str">
        <f t="shared" ref="H12191" si="12196">H12187</f>
        <v>Ez 390</v>
      </c>
      <c r="J12191" s="216" t="str">
        <f t="shared" ref="J12191" si="12197">J12187</f>
        <v>David (All Israel)</v>
      </c>
      <c r="R12191" s="200"/>
    </row>
    <row r="12192" spans="3:18" ht="14.6" customHeight="1" x14ac:dyDescent="0.5">
      <c r="C12192" s="373"/>
      <c r="D12192" s="202" t="str">
        <f t="shared" ref="D12192" si="12198">IF(MOD(D12190-D$10559-1,49)=0,"Jub",IF(MOD(D12190-D$10559,7)=0,"Sab","Yr"))&amp;" "&amp;IF(MOD(D12190-D$10559-1,49)=0,INT(D12190-D$10559-1)/49,"")</f>
        <v xml:space="preserve">Yr </v>
      </c>
      <c r="E12192" s="211">
        <f t="shared" ref="E12192" si="12199">E12188-1</f>
        <v>1034</v>
      </c>
      <c r="F12192" s="197">
        <v>1</v>
      </c>
      <c r="G12192" s="203" t="s">
        <v>288</v>
      </c>
      <c r="H12192" s="212">
        <f t="shared" ref="H12192" si="12200">H12188+1</f>
        <v>52</v>
      </c>
      <c r="J12192" s="212">
        <f t="shared" ref="J12192" si="12201">J12188+1</f>
        <v>12</v>
      </c>
      <c r="R12192" s="200"/>
    </row>
    <row r="12193" spans="3:18" ht="14.6" customHeight="1" x14ac:dyDescent="0.5">
      <c r="C12193" s="373"/>
      <c r="D12193" s="216" t="str">
        <f t="shared" si="12160"/>
        <v>Exodus</v>
      </c>
      <c r="E12193" s="212" t="s">
        <v>171</v>
      </c>
      <c r="F12193" s="197">
        <v>2</v>
      </c>
      <c r="G12193" s="206" t="s">
        <v>604</v>
      </c>
      <c r="H12193" s="212"/>
      <c r="J12193" s="212" t="str">
        <f t="shared" ref="J12193" si="12202">J12189</f>
        <v xml:space="preserve">Jerusalem </v>
      </c>
      <c r="R12193" s="200"/>
    </row>
    <row r="12194" spans="3:18" ht="14.6" customHeight="1" x14ac:dyDescent="0.5">
      <c r="C12194" s="373"/>
      <c r="D12194" s="217">
        <f t="shared" si="12161"/>
        <v>449</v>
      </c>
      <c r="E12194" s="212">
        <f t="shared" si="12161"/>
        <v>-1033</v>
      </c>
      <c r="F12194" s="197">
        <v>3</v>
      </c>
      <c r="G12194" s="208" t="s">
        <v>287</v>
      </c>
      <c r="H12194" s="215"/>
      <c r="J12194" s="215">
        <f t="shared" ref="J12194" si="12203">J12190+1</f>
        <v>5</v>
      </c>
      <c r="R12194" s="200"/>
    </row>
    <row r="12195" spans="3:18" ht="14.6" customHeight="1" x14ac:dyDescent="0.5">
      <c r="C12195" s="373"/>
      <c r="D12195" s="217" t="str">
        <f t="shared" ref="D12195" si="12204">INT((D12194-D$10559-1)/49+1)&amp;"/"&amp;MOD(INT((D12194-D$10559-1)/7),7)+1&amp;"/"&amp;MOD(D12194-D$10559-1,7)+1</f>
        <v>9/3/3</v>
      </c>
      <c r="E12195" s="214"/>
      <c r="F12195" s="197">
        <v>4</v>
      </c>
      <c r="G12195" s="209" t="s">
        <v>605</v>
      </c>
      <c r="H12195" s="201" t="str">
        <f t="shared" ref="H12195" si="12205">H12191</f>
        <v>Ez 390</v>
      </c>
      <c r="J12195" s="216" t="str">
        <f t="shared" ref="J12195" si="12206">J12191</f>
        <v>David (All Israel)</v>
      </c>
      <c r="R12195" s="200"/>
    </row>
    <row r="12196" spans="3:18" ht="14.6" customHeight="1" x14ac:dyDescent="0.5">
      <c r="C12196" s="373"/>
      <c r="D12196" s="202" t="str">
        <f t="shared" ref="D12196" si="12207">IF(MOD(D12194-D$10559-1,49)=0,"Jub",IF(MOD(D12194-D$10559,7)=0,"Sab","Yr"))&amp;" "&amp;IF(MOD(D12194-D$10559-1,49)=0,INT(D12194-D$10559-1)/49,"")</f>
        <v xml:space="preserve">Yr </v>
      </c>
      <c r="E12196" s="211">
        <f t="shared" ref="E12196" si="12208">E12192-1</f>
        <v>1033</v>
      </c>
      <c r="F12196" s="197">
        <v>1</v>
      </c>
      <c r="G12196" s="203" t="s">
        <v>288</v>
      </c>
      <c r="H12196" s="212">
        <f t="shared" ref="H12196" si="12209">H12192+1</f>
        <v>53</v>
      </c>
      <c r="J12196" s="212">
        <f t="shared" ref="J12196" si="12210">J12192+1</f>
        <v>13</v>
      </c>
      <c r="R12196" s="200"/>
    </row>
    <row r="12197" spans="3:18" ht="14.6" customHeight="1" x14ac:dyDescent="0.5">
      <c r="C12197" s="373"/>
      <c r="D12197" s="216" t="str">
        <f t="shared" si="12160"/>
        <v>Exodus</v>
      </c>
      <c r="E12197" s="212" t="s">
        <v>171</v>
      </c>
      <c r="F12197" s="197">
        <v>2</v>
      </c>
      <c r="G12197" s="206" t="s">
        <v>604</v>
      </c>
      <c r="H12197" s="212"/>
      <c r="J12197" s="212" t="str">
        <f t="shared" ref="J12197" si="12211">J12193</f>
        <v xml:space="preserve">Jerusalem </v>
      </c>
      <c r="R12197" s="200"/>
    </row>
    <row r="12198" spans="3:18" ht="14.6" customHeight="1" x14ac:dyDescent="0.5">
      <c r="C12198" s="373"/>
      <c r="D12198" s="217">
        <f t="shared" si="12161"/>
        <v>450</v>
      </c>
      <c r="E12198" s="212">
        <f t="shared" si="12161"/>
        <v>-1032</v>
      </c>
      <c r="F12198" s="197">
        <v>3</v>
      </c>
      <c r="G12198" s="208" t="s">
        <v>287</v>
      </c>
      <c r="H12198" s="215"/>
      <c r="J12198" s="215">
        <f t="shared" ref="J12198" si="12212">J12194+1</f>
        <v>6</v>
      </c>
      <c r="R12198" s="200"/>
    </row>
    <row r="12199" spans="3:18" ht="14.6" customHeight="1" x14ac:dyDescent="0.5">
      <c r="C12199" s="373"/>
      <c r="D12199" s="217" t="str">
        <f t="shared" ref="D12199" si="12213">INT((D12198-D$10559-1)/49+1)&amp;"/"&amp;MOD(INT((D12198-D$10559-1)/7),7)+1&amp;"/"&amp;MOD(D12198-D$10559-1,7)+1</f>
        <v>9/3/4</v>
      </c>
      <c r="E12199" s="214"/>
      <c r="F12199" s="197">
        <v>4</v>
      </c>
      <c r="G12199" s="209" t="s">
        <v>605</v>
      </c>
      <c r="H12199" s="201" t="str">
        <f t="shared" ref="H12199" si="12214">H12195</f>
        <v>Ez 390</v>
      </c>
      <c r="J12199" s="216" t="str">
        <f t="shared" ref="J12199" si="12215">J12195</f>
        <v>David (All Israel)</v>
      </c>
      <c r="R12199" s="200"/>
    </row>
    <row r="12200" spans="3:18" ht="14.6" customHeight="1" x14ac:dyDescent="0.5">
      <c r="C12200" s="373"/>
      <c r="D12200" s="202" t="str">
        <f t="shared" ref="D12200" si="12216">IF(MOD(D12198-D$10559-1,49)=0,"Jub",IF(MOD(D12198-D$10559,7)=0,"Sab","Yr"))&amp;" "&amp;IF(MOD(D12198-D$10559-1,49)=0,INT(D12198-D$10559-1)/49,"")</f>
        <v xml:space="preserve">Yr </v>
      </c>
      <c r="E12200" s="211">
        <f t="shared" ref="E12200" si="12217">E12196-1</f>
        <v>1032</v>
      </c>
      <c r="F12200" s="197">
        <v>1</v>
      </c>
      <c r="G12200" s="203" t="s">
        <v>288</v>
      </c>
      <c r="H12200" s="212">
        <f t="shared" ref="H12200" si="12218">H12196+1</f>
        <v>54</v>
      </c>
      <c r="J12200" s="212">
        <f t="shared" ref="J12200" si="12219">J12196+1</f>
        <v>14</v>
      </c>
      <c r="R12200" s="200"/>
    </row>
    <row r="12201" spans="3:18" ht="14.6" customHeight="1" x14ac:dyDescent="0.5">
      <c r="C12201" s="373"/>
      <c r="D12201" s="216" t="str">
        <f t="shared" si="12160"/>
        <v>Exodus</v>
      </c>
      <c r="E12201" s="212" t="s">
        <v>171</v>
      </c>
      <c r="F12201" s="197">
        <v>2</v>
      </c>
      <c r="G12201" s="206" t="s">
        <v>604</v>
      </c>
      <c r="H12201" s="212"/>
      <c r="J12201" s="212" t="str">
        <f t="shared" ref="J12201" si="12220">J12197</f>
        <v xml:space="preserve">Jerusalem </v>
      </c>
      <c r="R12201" s="200"/>
    </row>
    <row r="12202" spans="3:18" ht="14.6" customHeight="1" x14ac:dyDescent="0.5">
      <c r="C12202" s="373"/>
      <c r="D12202" s="217">
        <f t="shared" si="12161"/>
        <v>451</v>
      </c>
      <c r="E12202" s="212">
        <f t="shared" si="12161"/>
        <v>-1031</v>
      </c>
      <c r="F12202" s="197">
        <v>3</v>
      </c>
      <c r="G12202" s="208" t="s">
        <v>287</v>
      </c>
      <c r="H12202" s="215"/>
      <c r="J12202" s="215">
        <f t="shared" ref="J12202" si="12221">J12198+1</f>
        <v>7</v>
      </c>
      <c r="R12202" s="200"/>
    </row>
    <row r="12203" spans="3:18" ht="14.6" customHeight="1" x14ac:dyDescent="0.5">
      <c r="C12203" s="373"/>
      <c r="D12203" s="217" t="str">
        <f t="shared" ref="D12203" si="12222">INT((D12202-D$10559-1)/49+1)&amp;"/"&amp;MOD(INT((D12202-D$10559-1)/7),7)+1&amp;"/"&amp;MOD(D12202-D$10559-1,7)+1</f>
        <v>9/3/5</v>
      </c>
      <c r="E12203" s="214"/>
      <c r="F12203" s="197">
        <v>4</v>
      </c>
      <c r="G12203" s="209" t="s">
        <v>605</v>
      </c>
      <c r="H12203" s="201" t="str">
        <f t="shared" ref="H12203" si="12223">H12199</f>
        <v>Ez 390</v>
      </c>
      <c r="J12203" s="216" t="str">
        <f t="shared" ref="J12203" si="12224">J12199</f>
        <v>David (All Israel)</v>
      </c>
      <c r="R12203" s="200"/>
    </row>
    <row r="12204" spans="3:18" ht="14.6" customHeight="1" x14ac:dyDescent="0.5">
      <c r="C12204" s="373"/>
      <c r="D12204" s="202" t="str">
        <f t="shared" ref="D12204" si="12225">IF(MOD(D12202-D$10559-1,49)=0,"Jub",IF(MOD(D12202-D$10559,7)=0,"Sab","Yr"))&amp;" "&amp;IF(MOD(D12202-D$10559-1,49)=0,INT(D12202-D$10559-1)/49,"")</f>
        <v xml:space="preserve">Yr </v>
      </c>
      <c r="E12204" s="211">
        <f t="shared" ref="E12204" si="12226">E12200-1</f>
        <v>1031</v>
      </c>
      <c r="F12204" s="197">
        <v>1</v>
      </c>
      <c r="G12204" s="203" t="s">
        <v>288</v>
      </c>
      <c r="H12204" s="212">
        <f t="shared" ref="H12204" si="12227">H12200+1</f>
        <v>55</v>
      </c>
      <c r="J12204" s="212">
        <f t="shared" ref="J12204" si="12228">J12200+1</f>
        <v>15</v>
      </c>
      <c r="R12204" s="200"/>
    </row>
    <row r="12205" spans="3:18" ht="14.6" customHeight="1" x14ac:dyDescent="0.5">
      <c r="C12205" s="373"/>
      <c r="D12205" s="216" t="str">
        <f t="shared" si="12160"/>
        <v>Exodus</v>
      </c>
      <c r="E12205" s="212" t="s">
        <v>171</v>
      </c>
      <c r="F12205" s="197">
        <v>2</v>
      </c>
      <c r="G12205" s="206" t="s">
        <v>604</v>
      </c>
      <c r="H12205" s="212"/>
      <c r="J12205" s="212" t="str">
        <f t="shared" ref="J12205" si="12229">J12201</f>
        <v xml:space="preserve">Jerusalem </v>
      </c>
      <c r="R12205" s="200"/>
    </row>
    <row r="12206" spans="3:18" ht="14.6" customHeight="1" x14ac:dyDescent="0.5">
      <c r="C12206" s="373"/>
      <c r="D12206" s="217">
        <f t="shared" si="12161"/>
        <v>452</v>
      </c>
      <c r="E12206" s="212">
        <f t="shared" si="12161"/>
        <v>-1030</v>
      </c>
      <c r="F12206" s="197">
        <v>3</v>
      </c>
      <c r="G12206" s="208" t="s">
        <v>287</v>
      </c>
      <c r="H12206" s="215"/>
      <c r="J12206" s="215">
        <f t="shared" ref="J12206" si="12230">J12202+1</f>
        <v>8</v>
      </c>
      <c r="R12206" s="200"/>
    </row>
    <row r="12207" spans="3:18" ht="14.6" customHeight="1" x14ac:dyDescent="0.5">
      <c r="C12207" s="373"/>
      <c r="D12207" s="217" t="str">
        <f t="shared" ref="D12207" si="12231">INT((D12206-D$10559-1)/49+1)&amp;"/"&amp;MOD(INT((D12206-D$10559-1)/7),7)+1&amp;"/"&amp;MOD(D12206-D$10559-1,7)+1</f>
        <v>9/3/6</v>
      </c>
      <c r="E12207" s="214"/>
      <c r="F12207" s="197">
        <v>4</v>
      </c>
      <c r="G12207" s="209" t="s">
        <v>605</v>
      </c>
      <c r="H12207" s="201" t="str">
        <f t="shared" ref="H12207" si="12232">H12203</f>
        <v>Ez 390</v>
      </c>
      <c r="J12207" s="216" t="str">
        <f t="shared" ref="J12207" si="12233">J12203</f>
        <v>David (All Israel)</v>
      </c>
      <c r="R12207" s="200"/>
    </row>
    <row r="12208" spans="3:18" ht="14.6" customHeight="1" x14ac:dyDescent="0.5">
      <c r="C12208" s="373"/>
      <c r="D12208" s="202" t="str">
        <f t="shared" ref="D12208" si="12234">IF(MOD(D12206-D$10559-1,49)=0,"Jub",IF(MOD(D12206-D$10559,7)=0,"Sab","Yr"))&amp;" "&amp;IF(MOD(D12206-D$10559-1,49)=0,INT(D12206-D$10559-1)/49,"")</f>
        <v xml:space="preserve">Yr </v>
      </c>
      <c r="E12208" s="211">
        <f t="shared" ref="E12208" si="12235">E12204-1</f>
        <v>1030</v>
      </c>
      <c r="F12208" s="197">
        <v>1</v>
      </c>
      <c r="G12208" s="203" t="s">
        <v>288</v>
      </c>
      <c r="H12208" s="212">
        <f t="shared" ref="H12208" si="12236">H12204+1</f>
        <v>56</v>
      </c>
      <c r="J12208" s="212">
        <f t="shared" ref="J12208" si="12237">J12204+1</f>
        <v>16</v>
      </c>
      <c r="R12208" s="200"/>
    </row>
    <row r="12209" spans="3:18" ht="14.6" customHeight="1" x14ac:dyDescent="0.5">
      <c r="C12209" s="373"/>
      <c r="D12209" s="216" t="str">
        <f t="shared" si="12160"/>
        <v>Exodus</v>
      </c>
      <c r="E12209" s="212" t="s">
        <v>171</v>
      </c>
      <c r="F12209" s="197">
        <v>2</v>
      </c>
      <c r="G12209" s="206" t="s">
        <v>604</v>
      </c>
      <c r="H12209" s="212"/>
      <c r="J12209" s="212" t="str">
        <f t="shared" ref="J12209" si="12238">J12205</f>
        <v xml:space="preserve">Jerusalem </v>
      </c>
      <c r="R12209" s="200"/>
    </row>
    <row r="12210" spans="3:18" ht="14.6" customHeight="1" x14ac:dyDescent="0.5">
      <c r="C12210" s="373"/>
      <c r="D12210" s="217">
        <f t="shared" si="12161"/>
        <v>453</v>
      </c>
      <c r="E12210" s="212">
        <f t="shared" si="12161"/>
        <v>-1029</v>
      </c>
      <c r="F12210" s="197">
        <v>3</v>
      </c>
      <c r="G12210" s="208" t="s">
        <v>287</v>
      </c>
      <c r="H12210" s="215"/>
      <c r="J12210" s="215">
        <f t="shared" ref="J12210" si="12239">J12206+1</f>
        <v>9</v>
      </c>
      <c r="R12210" s="200"/>
    </row>
    <row r="12211" spans="3:18" ht="14.6" customHeight="1" x14ac:dyDescent="0.5">
      <c r="C12211" s="373"/>
      <c r="D12211" s="359" t="str">
        <f t="shared" ref="D12211" si="12240">INT((D12210-D$10559-1)/49+1)&amp;"/"&amp;MOD(INT((D12210-D$10559-1)/7),7)+1&amp;"/"&amp;MOD(D12210-D$10559-1,7)+1</f>
        <v>9/3/7</v>
      </c>
      <c r="E12211" s="214"/>
      <c r="F12211" s="197">
        <v>4</v>
      </c>
      <c r="G12211" s="209" t="s">
        <v>605</v>
      </c>
      <c r="H12211" s="201" t="str">
        <f t="shared" ref="H12211" si="12241">H12207</f>
        <v>Ez 390</v>
      </c>
      <c r="J12211" s="216" t="str">
        <f t="shared" ref="J12211" si="12242">J12207</f>
        <v>David (All Israel)</v>
      </c>
      <c r="R12211" s="200"/>
    </row>
    <row r="12212" spans="3:18" ht="14.6" customHeight="1" x14ac:dyDescent="0.5">
      <c r="C12212" s="373"/>
      <c r="D12212" s="360" t="str">
        <f t="shared" ref="D12212" si="12243">IF(MOD(D12210-D$10559-1,49)=0,"Jub",IF(MOD(D12210-D$10559,7)=0,"Sab","Yr"))&amp;" "&amp;IF(MOD(D12210-D$10559-1,49)=0,INT(D12210-D$10559-1)/49,"")</f>
        <v xml:space="preserve">Sab </v>
      </c>
      <c r="E12212" s="211">
        <f t="shared" ref="E12212" si="12244">E12208-1</f>
        <v>1029</v>
      </c>
      <c r="F12212" s="197">
        <v>1</v>
      </c>
      <c r="G12212" s="203" t="s">
        <v>288</v>
      </c>
      <c r="H12212" s="212">
        <f t="shared" ref="H12212" si="12245">H12208+1</f>
        <v>57</v>
      </c>
      <c r="J12212" s="212">
        <f t="shared" ref="J12212" si="12246">J12208+1</f>
        <v>17</v>
      </c>
      <c r="R12212" s="200"/>
    </row>
    <row r="12213" spans="3:18" ht="14.6" customHeight="1" x14ac:dyDescent="0.5">
      <c r="C12213" s="373"/>
      <c r="D12213" s="361" t="str">
        <f t="shared" si="12160"/>
        <v>Exodus</v>
      </c>
      <c r="E12213" s="212" t="s">
        <v>171</v>
      </c>
      <c r="F12213" s="197">
        <v>2</v>
      </c>
      <c r="G12213" s="206" t="s">
        <v>604</v>
      </c>
      <c r="H12213" s="212"/>
      <c r="J12213" s="212" t="str">
        <f t="shared" ref="J12213" si="12247">J12209</f>
        <v xml:space="preserve">Jerusalem </v>
      </c>
      <c r="R12213" s="200"/>
    </row>
    <row r="12214" spans="3:18" ht="14.6" customHeight="1" x14ac:dyDescent="0.5">
      <c r="C12214" s="373"/>
      <c r="D12214" s="359">
        <f t="shared" si="12161"/>
        <v>454</v>
      </c>
      <c r="E12214" s="212">
        <f t="shared" si="12161"/>
        <v>-1028</v>
      </c>
      <c r="F12214" s="197">
        <v>3</v>
      </c>
      <c r="G12214" s="208" t="s">
        <v>287</v>
      </c>
      <c r="H12214" s="215"/>
      <c r="J12214" s="215">
        <f t="shared" ref="J12214" si="12248">J12210+1</f>
        <v>10</v>
      </c>
      <c r="R12214" s="200"/>
    </row>
    <row r="12215" spans="3:18" ht="14.6" customHeight="1" x14ac:dyDescent="0.5">
      <c r="C12215" s="373"/>
      <c r="D12215" s="217" t="str">
        <f t="shared" ref="D12215" si="12249">INT((D12214-D$10559-1)/49+1)&amp;"/"&amp;MOD(INT((D12214-D$10559-1)/7),7)+1&amp;"/"&amp;MOD(D12214-D$10559-1,7)+1</f>
        <v>9/4/1</v>
      </c>
      <c r="E12215" s="214"/>
      <c r="F12215" s="197">
        <v>4</v>
      </c>
      <c r="G12215" s="209" t="s">
        <v>605</v>
      </c>
      <c r="H12215" s="201" t="str">
        <f t="shared" ref="H12215" si="12250">H12211</f>
        <v>Ez 390</v>
      </c>
      <c r="J12215" s="216" t="str">
        <f t="shared" ref="J12215" si="12251">J12211</f>
        <v>David (All Israel)</v>
      </c>
      <c r="R12215" s="200"/>
    </row>
    <row r="12216" spans="3:18" ht="14.6" customHeight="1" x14ac:dyDescent="0.5">
      <c r="C12216" s="373"/>
      <c r="D12216" s="202" t="str">
        <f t="shared" ref="D12216" si="12252">IF(MOD(D12214-D$10559-1,49)=0,"Jub",IF(MOD(D12214-D$10559,7)=0,"Sab","Yr"))&amp;" "&amp;IF(MOD(D12214-D$10559-1,49)=0,INT(D12214-D$10559-1)/49,"")</f>
        <v xml:space="preserve">Yr </v>
      </c>
      <c r="E12216" s="211">
        <f t="shared" ref="E12216" si="12253">E12212-1</f>
        <v>1028</v>
      </c>
      <c r="F12216" s="197">
        <v>1</v>
      </c>
      <c r="G12216" s="203" t="s">
        <v>288</v>
      </c>
      <c r="H12216" s="212">
        <f t="shared" ref="H12216" si="12254">H12212+1</f>
        <v>58</v>
      </c>
      <c r="J12216" s="212">
        <f t="shared" ref="J12216" si="12255">J12212+1</f>
        <v>18</v>
      </c>
      <c r="R12216" s="200"/>
    </row>
    <row r="12217" spans="3:18" ht="14.6" customHeight="1" x14ac:dyDescent="0.5">
      <c r="C12217" s="373"/>
      <c r="D12217" s="216" t="str">
        <f t="shared" si="12160"/>
        <v>Exodus</v>
      </c>
      <c r="E12217" s="212" t="s">
        <v>171</v>
      </c>
      <c r="F12217" s="197">
        <v>2</v>
      </c>
      <c r="G12217" s="206" t="s">
        <v>604</v>
      </c>
      <c r="H12217" s="212"/>
      <c r="J12217" s="212" t="str">
        <f t="shared" ref="J12217" si="12256">J12213</f>
        <v xml:space="preserve">Jerusalem </v>
      </c>
      <c r="R12217" s="200"/>
    </row>
    <row r="12218" spans="3:18" ht="14.6" customHeight="1" x14ac:dyDescent="0.5">
      <c r="C12218" s="373"/>
      <c r="D12218" s="217">
        <f t="shared" si="12161"/>
        <v>455</v>
      </c>
      <c r="E12218" s="212">
        <f t="shared" si="12161"/>
        <v>-1027</v>
      </c>
      <c r="F12218" s="197">
        <v>3</v>
      </c>
      <c r="G12218" s="208" t="s">
        <v>287</v>
      </c>
      <c r="H12218" s="215"/>
      <c r="J12218" s="215">
        <f t="shared" ref="J12218" si="12257">J12214+1</f>
        <v>11</v>
      </c>
      <c r="R12218" s="200"/>
    </row>
    <row r="12219" spans="3:18" ht="14.6" customHeight="1" x14ac:dyDescent="0.5">
      <c r="C12219" s="373"/>
      <c r="D12219" s="217" t="str">
        <f t="shared" ref="D12219" si="12258">INT((D12218-D$10559-1)/49+1)&amp;"/"&amp;MOD(INT((D12218-D$10559-1)/7),7)+1&amp;"/"&amp;MOD(D12218-D$10559-1,7)+1</f>
        <v>9/4/2</v>
      </c>
      <c r="E12219" s="214"/>
      <c r="F12219" s="197">
        <v>4</v>
      </c>
      <c r="G12219" s="209" t="s">
        <v>605</v>
      </c>
      <c r="H12219" s="201" t="str">
        <f t="shared" ref="H12219" si="12259">H12215</f>
        <v>Ez 390</v>
      </c>
      <c r="J12219" s="216" t="str">
        <f t="shared" ref="J12219" si="12260">J12215</f>
        <v>David (All Israel)</v>
      </c>
      <c r="R12219" s="200"/>
    </row>
    <row r="12220" spans="3:18" ht="14.6" customHeight="1" x14ac:dyDescent="0.5">
      <c r="C12220" s="373"/>
      <c r="D12220" s="202" t="str">
        <f t="shared" ref="D12220" si="12261">IF(MOD(D12218-D$10559-1,49)=0,"Jub",IF(MOD(D12218-D$10559,7)=0,"Sab","Yr"))&amp;" "&amp;IF(MOD(D12218-D$10559-1,49)=0,INT(D12218-D$10559-1)/49,"")</f>
        <v xml:space="preserve">Yr </v>
      </c>
      <c r="E12220" s="211">
        <f t="shared" ref="E12220" si="12262">E12216-1</f>
        <v>1027</v>
      </c>
      <c r="F12220" s="197">
        <v>1</v>
      </c>
      <c r="G12220" s="203" t="s">
        <v>288</v>
      </c>
      <c r="H12220" s="212">
        <f t="shared" ref="H12220" si="12263">H12216+1</f>
        <v>59</v>
      </c>
      <c r="J12220" s="212">
        <f t="shared" ref="J12220" si="12264">J12216+1</f>
        <v>19</v>
      </c>
      <c r="R12220" s="200"/>
    </row>
    <row r="12221" spans="3:18" ht="14.6" customHeight="1" x14ac:dyDescent="0.5">
      <c r="C12221" s="373"/>
      <c r="D12221" s="216" t="str">
        <f t="shared" si="12160"/>
        <v>Exodus</v>
      </c>
      <c r="E12221" s="212" t="s">
        <v>171</v>
      </c>
      <c r="F12221" s="197">
        <v>2</v>
      </c>
      <c r="G12221" s="206" t="s">
        <v>604</v>
      </c>
      <c r="H12221" s="212"/>
      <c r="J12221" s="212" t="str">
        <f t="shared" ref="J12221" si="12265">J12217</f>
        <v xml:space="preserve">Jerusalem </v>
      </c>
      <c r="R12221" s="200"/>
    </row>
    <row r="12222" spans="3:18" ht="14.6" customHeight="1" x14ac:dyDescent="0.5">
      <c r="C12222" s="373"/>
      <c r="D12222" s="217">
        <f t="shared" si="12161"/>
        <v>456</v>
      </c>
      <c r="E12222" s="212">
        <f t="shared" si="12161"/>
        <v>-1026</v>
      </c>
      <c r="F12222" s="197">
        <v>3</v>
      </c>
      <c r="G12222" s="208" t="s">
        <v>287</v>
      </c>
      <c r="H12222" s="215"/>
      <c r="J12222" s="215">
        <f t="shared" ref="J12222" si="12266">J12218+1</f>
        <v>12</v>
      </c>
      <c r="R12222" s="200"/>
    </row>
    <row r="12223" spans="3:18" ht="14.6" customHeight="1" x14ac:dyDescent="0.5">
      <c r="C12223" s="373"/>
      <c r="D12223" s="217" t="str">
        <f t="shared" ref="D12223" si="12267">INT((D12222-D$10559-1)/49+1)&amp;"/"&amp;MOD(INT((D12222-D$10559-1)/7),7)+1&amp;"/"&amp;MOD(D12222-D$10559-1,7)+1</f>
        <v>9/4/3</v>
      </c>
      <c r="E12223" s="214"/>
      <c r="F12223" s="197">
        <v>4</v>
      </c>
      <c r="G12223" s="209" t="s">
        <v>605</v>
      </c>
      <c r="H12223" s="201" t="str">
        <f t="shared" ref="H12223" si="12268">H12219</f>
        <v>Ez 390</v>
      </c>
      <c r="J12223" s="216" t="str">
        <f t="shared" ref="J12223" si="12269">J12219</f>
        <v>David (All Israel)</v>
      </c>
      <c r="R12223" s="200"/>
    </row>
    <row r="12224" spans="3:18" ht="14.6" customHeight="1" x14ac:dyDescent="0.5">
      <c r="C12224" s="373"/>
      <c r="D12224" s="202" t="str">
        <f t="shared" ref="D12224" si="12270">IF(MOD(D12222-D$10559-1,49)=0,"Jub",IF(MOD(D12222-D$10559,7)=0,"Sab","Yr"))&amp;" "&amp;IF(MOD(D12222-D$10559-1,49)=0,INT(D12222-D$10559-1)/49,"")</f>
        <v xml:space="preserve">Yr </v>
      </c>
      <c r="E12224" s="211">
        <f t="shared" ref="E12224" si="12271">E12220-1</f>
        <v>1026</v>
      </c>
      <c r="F12224" s="197">
        <v>1</v>
      </c>
      <c r="G12224" s="203" t="s">
        <v>288</v>
      </c>
      <c r="H12224" s="212">
        <f t="shared" ref="H12224" si="12272">H12220+1</f>
        <v>60</v>
      </c>
      <c r="J12224" s="212">
        <f t="shared" ref="J12224" si="12273">J12220+1</f>
        <v>20</v>
      </c>
      <c r="R12224" s="200"/>
    </row>
    <row r="12225" spans="3:18" ht="14.6" customHeight="1" x14ac:dyDescent="0.5">
      <c r="C12225" s="373"/>
      <c r="D12225" s="216" t="str">
        <f t="shared" si="12160"/>
        <v>Exodus</v>
      </c>
      <c r="E12225" s="212" t="s">
        <v>171</v>
      </c>
      <c r="F12225" s="197">
        <v>2</v>
      </c>
      <c r="G12225" s="206" t="s">
        <v>604</v>
      </c>
      <c r="H12225" s="212"/>
      <c r="J12225" s="212" t="str">
        <f t="shared" ref="J12225" si="12274">J12221</f>
        <v xml:space="preserve">Jerusalem </v>
      </c>
      <c r="R12225" s="200"/>
    </row>
    <row r="12226" spans="3:18" ht="14.6" customHeight="1" x14ac:dyDescent="0.5">
      <c r="C12226" s="373"/>
      <c r="D12226" s="217">
        <f t="shared" si="12161"/>
        <v>457</v>
      </c>
      <c r="E12226" s="212">
        <f t="shared" si="12161"/>
        <v>-1025</v>
      </c>
      <c r="F12226" s="197">
        <v>3</v>
      </c>
      <c r="G12226" s="208" t="s">
        <v>287</v>
      </c>
      <c r="H12226" s="215"/>
      <c r="J12226" s="215">
        <f t="shared" ref="J12226" si="12275">J12222+1</f>
        <v>13</v>
      </c>
      <c r="R12226" s="200"/>
    </row>
    <row r="12227" spans="3:18" ht="14.6" customHeight="1" x14ac:dyDescent="0.5">
      <c r="C12227" s="373"/>
      <c r="D12227" s="217" t="str">
        <f t="shared" ref="D12227" si="12276">INT((D12226-D$10559-1)/49+1)&amp;"/"&amp;MOD(INT((D12226-D$10559-1)/7),7)+1&amp;"/"&amp;MOD(D12226-D$10559-1,7)+1</f>
        <v>9/4/4</v>
      </c>
      <c r="E12227" s="214"/>
      <c r="F12227" s="197">
        <v>4</v>
      </c>
      <c r="G12227" s="209" t="s">
        <v>605</v>
      </c>
      <c r="H12227" s="201" t="str">
        <f t="shared" ref="H12227" si="12277">H12223</f>
        <v>Ez 390</v>
      </c>
      <c r="J12227" s="216" t="str">
        <f t="shared" ref="J12227" si="12278">J12223</f>
        <v>David (All Israel)</v>
      </c>
      <c r="R12227" s="200"/>
    </row>
    <row r="12228" spans="3:18" ht="14.6" customHeight="1" x14ac:dyDescent="0.5">
      <c r="C12228" s="373"/>
      <c r="D12228" s="202" t="str">
        <f t="shared" ref="D12228" si="12279">IF(MOD(D12226-D$10559-1,49)=0,"Jub",IF(MOD(D12226-D$10559,7)=0,"Sab","Yr"))&amp;" "&amp;IF(MOD(D12226-D$10559-1,49)=0,INT(D12226-D$10559-1)/49,"")</f>
        <v xml:space="preserve">Yr </v>
      </c>
      <c r="E12228" s="211">
        <f t="shared" ref="E12228" si="12280">E12224-1</f>
        <v>1025</v>
      </c>
      <c r="F12228" s="197">
        <v>1</v>
      </c>
      <c r="G12228" s="203" t="s">
        <v>288</v>
      </c>
      <c r="H12228" s="212">
        <f t="shared" ref="H12228" si="12281">H12224+1</f>
        <v>61</v>
      </c>
      <c r="J12228" s="212">
        <f t="shared" ref="J12228" si="12282">J12224+1</f>
        <v>21</v>
      </c>
      <c r="R12228" s="200"/>
    </row>
    <row r="12229" spans="3:18" ht="14.6" customHeight="1" x14ac:dyDescent="0.5">
      <c r="C12229" s="373"/>
      <c r="D12229" s="216" t="str">
        <f t="shared" si="12160"/>
        <v>Exodus</v>
      </c>
      <c r="E12229" s="212" t="s">
        <v>171</v>
      </c>
      <c r="F12229" s="197">
        <v>2</v>
      </c>
      <c r="G12229" s="206" t="s">
        <v>604</v>
      </c>
      <c r="H12229" s="212"/>
      <c r="J12229" s="212" t="str">
        <f t="shared" ref="J12229" si="12283">J12225</f>
        <v xml:space="preserve">Jerusalem </v>
      </c>
      <c r="R12229" s="200"/>
    </row>
    <row r="12230" spans="3:18" ht="14.6" customHeight="1" x14ac:dyDescent="0.5">
      <c r="C12230" s="373"/>
      <c r="D12230" s="217">
        <f t="shared" si="12161"/>
        <v>458</v>
      </c>
      <c r="E12230" s="212">
        <f t="shared" si="12161"/>
        <v>-1024</v>
      </c>
      <c r="F12230" s="197">
        <v>3</v>
      </c>
      <c r="G12230" s="208" t="s">
        <v>287</v>
      </c>
      <c r="H12230" s="215"/>
      <c r="J12230" s="215">
        <f t="shared" ref="J12230" si="12284">J12226+1</f>
        <v>14</v>
      </c>
      <c r="R12230" s="200"/>
    </row>
    <row r="12231" spans="3:18" ht="14.6" customHeight="1" x14ac:dyDescent="0.5">
      <c r="C12231" s="373"/>
      <c r="D12231" s="217" t="str">
        <f t="shared" ref="D12231" si="12285">INT((D12230-D$10559-1)/49+1)&amp;"/"&amp;MOD(INT((D12230-D$10559-1)/7),7)+1&amp;"/"&amp;MOD(D12230-D$10559-1,7)+1</f>
        <v>9/4/5</v>
      </c>
      <c r="E12231" s="214"/>
      <c r="F12231" s="197">
        <v>4</v>
      </c>
      <c r="G12231" s="209" t="s">
        <v>605</v>
      </c>
      <c r="H12231" s="201" t="str">
        <f t="shared" ref="H12231" si="12286">H12227</f>
        <v>Ez 390</v>
      </c>
      <c r="J12231" s="216" t="str">
        <f t="shared" ref="J12231" si="12287">J12227</f>
        <v>David (All Israel)</v>
      </c>
      <c r="R12231" s="200"/>
    </row>
    <row r="12232" spans="3:18" ht="14.6" customHeight="1" x14ac:dyDescent="0.5">
      <c r="C12232" s="373"/>
      <c r="D12232" s="202" t="str">
        <f t="shared" ref="D12232" si="12288">IF(MOD(D12230-D$10559-1,49)=0,"Jub",IF(MOD(D12230-D$10559,7)=0,"Sab","Yr"))&amp;" "&amp;IF(MOD(D12230-D$10559-1,49)=0,INT(D12230-D$10559-1)/49,"")</f>
        <v xml:space="preserve">Yr </v>
      </c>
      <c r="E12232" s="211">
        <f t="shared" ref="E12232" si="12289">E12228-1</f>
        <v>1024</v>
      </c>
      <c r="F12232" s="197">
        <v>1</v>
      </c>
      <c r="G12232" s="203" t="s">
        <v>288</v>
      </c>
      <c r="H12232" s="212">
        <f t="shared" ref="H12232" si="12290">H12228+1</f>
        <v>62</v>
      </c>
      <c r="J12232" s="212">
        <f t="shared" ref="J12232" si="12291">J12228+1</f>
        <v>22</v>
      </c>
      <c r="R12232" s="200"/>
    </row>
    <row r="12233" spans="3:18" ht="14.6" customHeight="1" x14ac:dyDescent="0.5">
      <c r="C12233" s="373"/>
      <c r="D12233" s="216" t="str">
        <f t="shared" ref="D12233:D12293" si="12292">D12229</f>
        <v>Exodus</v>
      </c>
      <c r="E12233" s="212" t="s">
        <v>171</v>
      </c>
      <c r="F12233" s="197">
        <v>2</v>
      </c>
      <c r="G12233" s="206" t="s">
        <v>604</v>
      </c>
      <c r="H12233" s="212"/>
      <c r="J12233" s="212" t="str">
        <f t="shared" ref="J12233" si="12293">J12229</f>
        <v xml:space="preserve">Jerusalem </v>
      </c>
      <c r="R12233" s="200"/>
    </row>
    <row r="12234" spans="3:18" ht="14.6" customHeight="1" x14ac:dyDescent="0.5">
      <c r="C12234" s="373"/>
      <c r="D12234" s="217">
        <f t="shared" ref="D12234:E12294" si="12294">D12230+1</f>
        <v>459</v>
      </c>
      <c r="E12234" s="212">
        <f t="shared" si="12294"/>
        <v>-1023</v>
      </c>
      <c r="F12234" s="197">
        <v>3</v>
      </c>
      <c r="G12234" s="208" t="s">
        <v>287</v>
      </c>
      <c r="H12234" s="215"/>
      <c r="J12234" s="215">
        <f t="shared" ref="J12234" si="12295">J12230+1</f>
        <v>15</v>
      </c>
      <c r="R12234" s="200"/>
    </row>
    <row r="12235" spans="3:18" ht="14.6" customHeight="1" x14ac:dyDescent="0.5">
      <c r="C12235" s="373"/>
      <c r="D12235" s="217" t="str">
        <f t="shared" ref="D12235" si="12296">INT((D12234-D$10559-1)/49+1)&amp;"/"&amp;MOD(INT((D12234-D$10559-1)/7),7)+1&amp;"/"&amp;MOD(D12234-D$10559-1,7)+1</f>
        <v>9/4/6</v>
      </c>
      <c r="E12235" s="214"/>
      <c r="F12235" s="197">
        <v>4</v>
      </c>
      <c r="G12235" s="209" t="s">
        <v>605</v>
      </c>
      <c r="H12235" s="201" t="str">
        <f t="shared" ref="H12235" si="12297">H12231</f>
        <v>Ez 390</v>
      </c>
      <c r="J12235" s="216" t="str">
        <f t="shared" ref="J12235" si="12298">J12231</f>
        <v>David (All Israel)</v>
      </c>
      <c r="R12235" s="200"/>
    </row>
    <row r="12236" spans="3:18" ht="14.6" customHeight="1" x14ac:dyDescent="0.5">
      <c r="C12236" s="373"/>
      <c r="D12236" s="202" t="str">
        <f t="shared" ref="D12236" si="12299">IF(MOD(D12234-D$10559-1,49)=0,"Jub",IF(MOD(D12234-D$10559,7)=0,"Sab","Yr"))&amp;" "&amp;IF(MOD(D12234-D$10559-1,49)=0,INT(D12234-D$10559-1)/49,"")</f>
        <v xml:space="preserve">Yr </v>
      </c>
      <c r="E12236" s="211">
        <f t="shared" ref="E12236" si="12300">E12232-1</f>
        <v>1023</v>
      </c>
      <c r="F12236" s="197">
        <v>1</v>
      </c>
      <c r="G12236" s="203" t="s">
        <v>288</v>
      </c>
      <c r="H12236" s="212">
        <f t="shared" ref="H12236" si="12301">H12232+1</f>
        <v>63</v>
      </c>
      <c r="J12236" s="212">
        <f t="shared" ref="J12236" si="12302">J12232+1</f>
        <v>23</v>
      </c>
      <c r="R12236" s="200"/>
    </row>
    <row r="12237" spans="3:18" ht="14.6" customHeight="1" x14ac:dyDescent="0.5">
      <c r="C12237" s="373"/>
      <c r="D12237" s="216" t="str">
        <f t="shared" si="12292"/>
        <v>Exodus</v>
      </c>
      <c r="E12237" s="212" t="s">
        <v>171</v>
      </c>
      <c r="F12237" s="197">
        <v>2</v>
      </c>
      <c r="G12237" s="206" t="s">
        <v>604</v>
      </c>
      <c r="H12237" s="212"/>
      <c r="J12237" s="212" t="str">
        <f t="shared" ref="J12237" si="12303">J12233</f>
        <v xml:space="preserve">Jerusalem </v>
      </c>
      <c r="R12237" s="200"/>
    </row>
    <row r="12238" spans="3:18" ht="14.6" customHeight="1" x14ac:dyDescent="0.5">
      <c r="C12238" s="373"/>
      <c r="D12238" s="217">
        <f t="shared" si="12294"/>
        <v>460</v>
      </c>
      <c r="E12238" s="212">
        <f t="shared" si="12294"/>
        <v>-1022</v>
      </c>
      <c r="F12238" s="197">
        <v>3</v>
      </c>
      <c r="G12238" s="208" t="s">
        <v>287</v>
      </c>
      <c r="H12238" s="215"/>
      <c r="J12238" s="215">
        <f t="shared" ref="J12238" si="12304">J12234+1</f>
        <v>16</v>
      </c>
      <c r="R12238" s="200"/>
    </row>
    <row r="12239" spans="3:18" ht="14.6" customHeight="1" x14ac:dyDescent="0.5">
      <c r="C12239" s="373"/>
      <c r="D12239" s="359" t="str">
        <f t="shared" ref="D12239" si="12305">INT((D12238-D$10559-1)/49+1)&amp;"/"&amp;MOD(INT((D12238-D$10559-1)/7),7)+1&amp;"/"&amp;MOD(D12238-D$10559-1,7)+1</f>
        <v>9/4/7</v>
      </c>
      <c r="E12239" s="214"/>
      <c r="F12239" s="197">
        <v>4</v>
      </c>
      <c r="G12239" s="209" t="s">
        <v>605</v>
      </c>
      <c r="H12239" s="201" t="str">
        <f t="shared" ref="H12239" si="12306">H12235</f>
        <v>Ez 390</v>
      </c>
      <c r="J12239" s="216" t="str">
        <f t="shared" ref="J12239" si="12307">J12235</f>
        <v>David (All Israel)</v>
      </c>
      <c r="R12239" s="200"/>
    </row>
    <row r="12240" spans="3:18" ht="14.6" customHeight="1" x14ac:dyDescent="0.5">
      <c r="C12240" s="373"/>
      <c r="D12240" s="360" t="str">
        <f t="shared" ref="D12240" si="12308">IF(MOD(D12238-D$10559-1,49)=0,"Jub",IF(MOD(D12238-D$10559,7)=0,"Sab","Yr"))&amp;" "&amp;IF(MOD(D12238-D$10559-1,49)=0,INT(D12238-D$10559-1)/49,"")</f>
        <v xml:space="preserve">Sab </v>
      </c>
      <c r="E12240" s="211">
        <f t="shared" ref="E12240" si="12309">E12236-1</f>
        <v>1022</v>
      </c>
      <c r="F12240" s="197">
        <v>1</v>
      </c>
      <c r="G12240" s="203" t="s">
        <v>288</v>
      </c>
      <c r="H12240" s="212">
        <f t="shared" ref="H12240" si="12310">H12236+1</f>
        <v>64</v>
      </c>
      <c r="J12240" s="212">
        <f t="shared" ref="J12240" si="12311">J12236+1</f>
        <v>24</v>
      </c>
      <c r="R12240" s="200"/>
    </row>
    <row r="12241" spans="3:18" ht="14.6" customHeight="1" x14ac:dyDescent="0.5">
      <c r="C12241" s="373"/>
      <c r="D12241" s="361" t="str">
        <f t="shared" si="12292"/>
        <v>Exodus</v>
      </c>
      <c r="E12241" s="212" t="s">
        <v>171</v>
      </c>
      <c r="F12241" s="197">
        <v>2</v>
      </c>
      <c r="G12241" s="206" t="s">
        <v>604</v>
      </c>
      <c r="H12241" s="212"/>
      <c r="J12241" s="212" t="str">
        <f t="shared" ref="J12241" si="12312">J12237</f>
        <v xml:space="preserve">Jerusalem </v>
      </c>
      <c r="R12241" s="200"/>
    </row>
    <row r="12242" spans="3:18" ht="14.6" customHeight="1" x14ac:dyDescent="0.5">
      <c r="C12242" s="373"/>
      <c r="D12242" s="359">
        <f t="shared" si="12294"/>
        <v>461</v>
      </c>
      <c r="E12242" s="212">
        <f t="shared" si="12294"/>
        <v>-1021</v>
      </c>
      <c r="F12242" s="197">
        <v>3</v>
      </c>
      <c r="G12242" s="208" t="s">
        <v>287</v>
      </c>
      <c r="H12242" s="215"/>
      <c r="J12242" s="215">
        <f t="shared" ref="J12242" si="12313">J12238+1</f>
        <v>17</v>
      </c>
      <c r="R12242" s="200"/>
    </row>
    <row r="12243" spans="3:18" ht="14.6" customHeight="1" x14ac:dyDescent="0.5">
      <c r="C12243" s="373"/>
      <c r="D12243" s="217" t="str">
        <f t="shared" ref="D12243" si="12314">INT((D12242-D$10559-1)/49+1)&amp;"/"&amp;MOD(INT((D12242-D$10559-1)/7),7)+1&amp;"/"&amp;MOD(D12242-D$10559-1,7)+1</f>
        <v>9/5/1</v>
      </c>
      <c r="E12243" s="214"/>
      <c r="F12243" s="197">
        <v>4</v>
      </c>
      <c r="G12243" s="209" t="s">
        <v>605</v>
      </c>
      <c r="H12243" s="201" t="str">
        <f t="shared" ref="H12243" si="12315">H12239</f>
        <v>Ez 390</v>
      </c>
      <c r="J12243" s="216" t="str">
        <f t="shared" ref="J12243" si="12316">J12239</f>
        <v>David (All Israel)</v>
      </c>
      <c r="R12243" s="200"/>
    </row>
    <row r="12244" spans="3:18" ht="14.6" customHeight="1" x14ac:dyDescent="0.5">
      <c r="C12244" s="373"/>
      <c r="D12244" s="202" t="str">
        <f t="shared" ref="D12244" si="12317">IF(MOD(D12242-D$10559-1,49)=0,"Jub",IF(MOD(D12242-D$10559,7)=0,"Sab","Yr"))&amp;" "&amp;IF(MOD(D12242-D$10559-1,49)=0,INT(D12242-D$10559-1)/49,"")</f>
        <v xml:space="preserve">Yr </v>
      </c>
      <c r="E12244" s="211">
        <f t="shared" ref="E12244" si="12318">E12240-1</f>
        <v>1021</v>
      </c>
      <c r="F12244" s="197">
        <v>1</v>
      </c>
      <c r="G12244" s="203" t="s">
        <v>288</v>
      </c>
      <c r="H12244" s="212">
        <f t="shared" ref="H12244" si="12319">H12240+1</f>
        <v>65</v>
      </c>
      <c r="J12244" s="212">
        <f t="shared" ref="J12244" si="12320">J12240+1</f>
        <v>25</v>
      </c>
      <c r="R12244" s="200"/>
    </row>
    <row r="12245" spans="3:18" ht="14.6" customHeight="1" x14ac:dyDescent="0.5">
      <c r="C12245" s="373"/>
      <c r="D12245" s="216" t="str">
        <f t="shared" si="12292"/>
        <v>Exodus</v>
      </c>
      <c r="E12245" s="212" t="s">
        <v>171</v>
      </c>
      <c r="F12245" s="197">
        <v>2</v>
      </c>
      <c r="G12245" s="206" t="s">
        <v>604</v>
      </c>
      <c r="H12245" s="212"/>
      <c r="J12245" s="212" t="str">
        <f t="shared" ref="J12245" si="12321">J12241</f>
        <v xml:space="preserve">Jerusalem </v>
      </c>
      <c r="R12245" s="200"/>
    </row>
    <row r="12246" spans="3:18" ht="14.6" customHeight="1" x14ac:dyDescent="0.5">
      <c r="C12246" s="373"/>
      <c r="D12246" s="217">
        <f t="shared" si="12294"/>
        <v>462</v>
      </c>
      <c r="E12246" s="212">
        <f t="shared" si="12294"/>
        <v>-1020</v>
      </c>
      <c r="F12246" s="197">
        <v>3</v>
      </c>
      <c r="G12246" s="208" t="s">
        <v>287</v>
      </c>
      <c r="H12246" s="215"/>
      <c r="J12246" s="215">
        <f t="shared" ref="J12246" si="12322">J12242+1</f>
        <v>18</v>
      </c>
      <c r="R12246" s="200"/>
    </row>
    <row r="12247" spans="3:18" ht="14.6" customHeight="1" x14ac:dyDescent="0.5">
      <c r="C12247" s="373"/>
      <c r="D12247" s="217" t="str">
        <f t="shared" ref="D12247" si="12323">INT((D12246-D$10559-1)/49+1)&amp;"/"&amp;MOD(INT((D12246-D$10559-1)/7),7)+1&amp;"/"&amp;MOD(D12246-D$10559-1,7)+1</f>
        <v>9/5/2</v>
      </c>
      <c r="E12247" s="214"/>
      <c r="F12247" s="197">
        <v>4</v>
      </c>
      <c r="G12247" s="209" t="s">
        <v>605</v>
      </c>
      <c r="H12247" s="201" t="str">
        <f t="shared" ref="H12247" si="12324">H12243</f>
        <v>Ez 390</v>
      </c>
      <c r="J12247" s="216" t="str">
        <f t="shared" ref="J12247" si="12325">J12243</f>
        <v>David (All Israel)</v>
      </c>
      <c r="R12247" s="200"/>
    </row>
    <row r="12248" spans="3:18" ht="14.6" customHeight="1" x14ac:dyDescent="0.5">
      <c r="C12248" s="373"/>
      <c r="D12248" s="202" t="str">
        <f t="shared" ref="D12248" si="12326">IF(MOD(D12246-D$10559-1,49)=0,"Jub",IF(MOD(D12246-D$10559,7)=0,"Sab","Yr"))&amp;" "&amp;IF(MOD(D12246-D$10559-1,49)=0,INT(D12246-D$10559-1)/49,"")</f>
        <v xml:space="preserve">Yr </v>
      </c>
      <c r="E12248" s="211">
        <f t="shared" ref="E12248" si="12327">E12244-1</f>
        <v>1020</v>
      </c>
      <c r="F12248" s="197">
        <v>1</v>
      </c>
      <c r="G12248" s="203" t="s">
        <v>288</v>
      </c>
      <c r="H12248" s="212">
        <f t="shared" ref="H12248" si="12328">H12244+1</f>
        <v>66</v>
      </c>
      <c r="J12248" s="212">
        <f t="shared" ref="J12248" si="12329">J12244+1</f>
        <v>26</v>
      </c>
      <c r="R12248" s="200"/>
    </row>
    <row r="12249" spans="3:18" ht="14.6" customHeight="1" x14ac:dyDescent="0.5">
      <c r="C12249" s="373"/>
      <c r="D12249" s="216" t="str">
        <f t="shared" si="12292"/>
        <v>Exodus</v>
      </c>
      <c r="E12249" s="212" t="s">
        <v>171</v>
      </c>
      <c r="F12249" s="197">
        <v>2</v>
      </c>
      <c r="G12249" s="206" t="s">
        <v>604</v>
      </c>
      <c r="H12249" s="212"/>
      <c r="J12249" s="212" t="str">
        <f t="shared" ref="J12249" si="12330">J12245</f>
        <v xml:space="preserve">Jerusalem </v>
      </c>
      <c r="R12249" s="200"/>
    </row>
    <row r="12250" spans="3:18" ht="14.6" customHeight="1" x14ac:dyDescent="0.5">
      <c r="C12250" s="373"/>
      <c r="D12250" s="217">
        <f t="shared" si="12294"/>
        <v>463</v>
      </c>
      <c r="E12250" s="212">
        <f t="shared" si="12294"/>
        <v>-1019</v>
      </c>
      <c r="F12250" s="197">
        <v>3</v>
      </c>
      <c r="G12250" s="208" t="s">
        <v>287</v>
      </c>
      <c r="H12250" s="215"/>
      <c r="J12250" s="215">
        <f t="shared" ref="J12250" si="12331">J12246+1</f>
        <v>19</v>
      </c>
      <c r="R12250" s="200"/>
    </row>
    <row r="12251" spans="3:18" ht="14.6" customHeight="1" x14ac:dyDescent="0.5">
      <c r="C12251" s="373"/>
      <c r="D12251" s="217" t="str">
        <f t="shared" ref="D12251" si="12332">INT((D12250-D$10559-1)/49+1)&amp;"/"&amp;MOD(INT((D12250-D$10559-1)/7),7)+1&amp;"/"&amp;MOD(D12250-D$10559-1,7)+1</f>
        <v>9/5/3</v>
      </c>
      <c r="E12251" s="214"/>
      <c r="F12251" s="197">
        <v>4</v>
      </c>
      <c r="G12251" s="209" t="s">
        <v>605</v>
      </c>
      <c r="H12251" s="201" t="str">
        <f t="shared" ref="H12251" si="12333">H12247</f>
        <v>Ez 390</v>
      </c>
      <c r="J12251" s="216" t="str">
        <f t="shared" ref="J12251" si="12334">J12247</f>
        <v>David (All Israel)</v>
      </c>
      <c r="R12251" s="200"/>
    </row>
    <row r="12252" spans="3:18" ht="14.6" customHeight="1" x14ac:dyDescent="0.5">
      <c r="C12252" s="373"/>
      <c r="D12252" s="202" t="str">
        <f t="shared" ref="D12252" si="12335">IF(MOD(D12250-D$10559-1,49)=0,"Jub",IF(MOD(D12250-D$10559,7)=0,"Sab","Yr"))&amp;" "&amp;IF(MOD(D12250-D$10559-1,49)=0,INT(D12250-D$10559-1)/49,"")</f>
        <v xml:space="preserve">Yr </v>
      </c>
      <c r="E12252" s="211">
        <f t="shared" ref="E12252" si="12336">E12248-1</f>
        <v>1019</v>
      </c>
      <c r="F12252" s="197">
        <v>1</v>
      </c>
      <c r="G12252" s="203" t="s">
        <v>288</v>
      </c>
      <c r="H12252" s="212">
        <f t="shared" ref="H12252" si="12337">H12248+1</f>
        <v>67</v>
      </c>
      <c r="J12252" s="212">
        <f t="shared" ref="J12252" si="12338">J12248+1</f>
        <v>27</v>
      </c>
      <c r="R12252" s="200"/>
    </row>
    <row r="12253" spans="3:18" ht="14.6" customHeight="1" x14ac:dyDescent="0.5">
      <c r="C12253" s="373"/>
      <c r="D12253" s="216" t="str">
        <f t="shared" si="12292"/>
        <v>Exodus</v>
      </c>
      <c r="E12253" s="212" t="s">
        <v>171</v>
      </c>
      <c r="F12253" s="197">
        <v>2</v>
      </c>
      <c r="G12253" s="206" t="s">
        <v>604</v>
      </c>
      <c r="H12253" s="212"/>
      <c r="J12253" s="212" t="str">
        <f t="shared" ref="J12253" si="12339">J12249</f>
        <v xml:space="preserve">Jerusalem </v>
      </c>
      <c r="R12253" s="200"/>
    </row>
    <row r="12254" spans="3:18" ht="14.6" customHeight="1" x14ac:dyDescent="0.5">
      <c r="C12254" s="373"/>
      <c r="D12254" s="217">
        <f t="shared" si="12294"/>
        <v>464</v>
      </c>
      <c r="E12254" s="212">
        <f t="shared" si="12294"/>
        <v>-1018</v>
      </c>
      <c r="F12254" s="197">
        <v>3</v>
      </c>
      <c r="G12254" s="208" t="s">
        <v>287</v>
      </c>
      <c r="H12254" s="215"/>
      <c r="J12254" s="215">
        <f t="shared" ref="J12254" si="12340">J12250+1</f>
        <v>20</v>
      </c>
      <c r="R12254" s="200"/>
    </row>
    <row r="12255" spans="3:18" ht="14.6" customHeight="1" x14ac:dyDescent="0.5">
      <c r="C12255" s="373"/>
      <c r="D12255" s="217" t="str">
        <f t="shared" ref="D12255" si="12341">INT((D12254-D$10559-1)/49+1)&amp;"/"&amp;MOD(INT((D12254-D$10559-1)/7),7)+1&amp;"/"&amp;MOD(D12254-D$10559-1,7)+1</f>
        <v>9/5/4</v>
      </c>
      <c r="E12255" s="214"/>
      <c r="F12255" s="197">
        <v>4</v>
      </c>
      <c r="G12255" s="209" t="s">
        <v>605</v>
      </c>
      <c r="H12255" s="201" t="str">
        <f t="shared" ref="H12255" si="12342">H12251</f>
        <v>Ez 390</v>
      </c>
      <c r="J12255" s="216" t="str">
        <f t="shared" ref="J12255" si="12343">J12251</f>
        <v>David (All Israel)</v>
      </c>
      <c r="R12255" s="200"/>
    </row>
    <row r="12256" spans="3:18" ht="14.6" customHeight="1" x14ac:dyDescent="0.5">
      <c r="C12256" s="373"/>
      <c r="D12256" s="202" t="str">
        <f t="shared" ref="D12256" si="12344">IF(MOD(D12254-D$10559-1,49)=0,"Jub",IF(MOD(D12254-D$10559,7)=0,"Sab","Yr"))&amp;" "&amp;IF(MOD(D12254-D$10559-1,49)=0,INT(D12254-D$10559-1)/49,"")</f>
        <v xml:space="preserve">Yr </v>
      </c>
      <c r="E12256" s="211">
        <f t="shared" ref="E12256" si="12345">E12252-1</f>
        <v>1018</v>
      </c>
      <c r="F12256" s="197">
        <v>1</v>
      </c>
      <c r="G12256" s="203" t="s">
        <v>288</v>
      </c>
      <c r="H12256" s="212">
        <f t="shared" ref="H12256" si="12346">H12252+1</f>
        <v>68</v>
      </c>
      <c r="J12256" s="212">
        <f t="shared" ref="J12256" si="12347">J12252+1</f>
        <v>28</v>
      </c>
      <c r="R12256" s="200"/>
    </row>
    <row r="12257" spans="3:18" ht="14.6" customHeight="1" x14ac:dyDescent="0.5">
      <c r="C12257" s="373"/>
      <c r="D12257" s="216" t="str">
        <f t="shared" si="12292"/>
        <v>Exodus</v>
      </c>
      <c r="E12257" s="212" t="s">
        <v>171</v>
      </c>
      <c r="F12257" s="197">
        <v>2</v>
      </c>
      <c r="G12257" s="206" t="s">
        <v>604</v>
      </c>
      <c r="H12257" s="212"/>
      <c r="J12257" s="212" t="str">
        <f t="shared" ref="J12257" si="12348">J12253</f>
        <v xml:space="preserve">Jerusalem </v>
      </c>
      <c r="R12257" s="200"/>
    </row>
    <row r="12258" spans="3:18" ht="14.6" customHeight="1" x14ac:dyDescent="0.5">
      <c r="C12258" s="373"/>
      <c r="D12258" s="217">
        <f t="shared" si="12294"/>
        <v>465</v>
      </c>
      <c r="E12258" s="212">
        <f t="shared" si="12294"/>
        <v>-1017</v>
      </c>
      <c r="F12258" s="197">
        <v>3</v>
      </c>
      <c r="G12258" s="208" t="s">
        <v>287</v>
      </c>
      <c r="H12258" s="215"/>
      <c r="J12258" s="215">
        <f t="shared" ref="J12258" si="12349">J12254+1</f>
        <v>21</v>
      </c>
      <c r="R12258" s="200"/>
    </row>
    <row r="12259" spans="3:18" ht="14.6" customHeight="1" x14ac:dyDescent="0.5">
      <c r="C12259" s="373"/>
      <c r="D12259" s="217" t="str">
        <f t="shared" ref="D12259" si="12350">INT((D12258-D$10559-1)/49+1)&amp;"/"&amp;MOD(INT((D12258-D$10559-1)/7),7)+1&amp;"/"&amp;MOD(D12258-D$10559-1,7)+1</f>
        <v>9/5/5</v>
      </c>
      <c r="E12259" s="214"/>
      <c r="F12259" s="197">
        <v>4</v>
      </c>
      <c r="G12259" s="209" t="s">
        <v>605</v>
      </c>
      <c r="H12259" s="201" t="str">
        <f t="shared" ref="H12259" si="12351">H12255</f>
        <v>Ez 390</v>
      </c>
      <c r="J12259" s="216" t="str">
        <f t="shared" ref="J12259" si="12352">J12255</f>
        <v>David (All Israel)</v>
      </c>
      <c r="R12259" s="200"/>
    </row>
    <row r="12260" spans="3:18" ht="14.6" customHeight="1" x14ac:dyDescent="0.5">
      <c r="C12260" s="373"/>
      <c r="D12260" s="202" t="str">
        <f t="shared" ref="D12260" si="12353">IF(MOD(D12258-D$10559-1,49)=0,"Jub",IF(MOD(D12258-D$10559,7)=0,"Sab","Yr"))&amp;" "&amp;IF(MOD(D12258-D$10559-1,49)=0,INT(D12258-D$10559-1)/49,"")</f>
        <v xml:space="preserve">Yr </v>
      </c>
      <c r="E12260" s="211">
        <f t="shared" ref="E12260" si="12354">E12256-1</f>
        <v>1017</v>
      </c>
      <c r="F12260" s="197">
        <v>1</v>
      </c>
      <c r="G12260" s="203" t="s">
        <v>288</v>
      </c>
      <c r="H12260" s="212">
        <f t="shared" ref="H12260" si="12355">H12256+1</f>
        <v>69</v>
      </c>
      <c r="J12260" s="212">
        <f t="shared" ref="J12260" si="12356">J12256+1</f>
        <v>29</v>
      </c>
      <c r="R12260" s="200"/>
    </row>
    <row r="12261" spans="3:18" ht="14.6" customHeight="1" x14ac:dyDescent="0.5">
      <c r="C12261" s="373"/>
      <c r="D12261" s="216" t="str">
        <f t="shared" si="12292"/>
        <v>Exodus</v>
      </c>
      <c r="E12261" s="212" t="s">
        <v>171</v>
      </c>
      <c r="F12261" s="197">
        <v>2</v>
      </c>
      <c r="G12261" s="206" t="s">
        <v>604</v>
      </c>
      <c r="H12261" s="212"/>
      <c r="J12261" s="212" t="str">
        <f t="shared" ref="J12261" si="12357">J12257</f>
        <v xml:space="preserve">Jerusalem </v>
      </c>
      <c r="R12261" s="200"/>
    </row>
    <row r="12262" spans="3:18" ht="14.6" customHeight="1" x14ac:dyDescent="0.5">
      <c r="C12262" s="373"/>
      <c r="D12262" s="217">
        <f t="shared" si="12294"/>
        <v>466</v>
      </c>
      <c r="E12262" s="212">
        <f t="shared" si="12294"/>
        <v>-1016</v>
      </c>
      <c r="F12262" s="197">
        <v>3</v>
      </c>
      <c r="G12262" s="208" t="s">
        <v>287</v>
      </c>
      <c r="H12262" s="215"/>
      <c r="J12262" s="215">
        <f t="shared" ref="J12262" si="12358">J12258+1</f>
        <v>22</v>
      </c>
      <c r="R12262" s="200"/>
    </row>
    <row r="12263" spans="3:18" ht="14.6" customHeight="1" x14ac:dyDescent="0.5">
      <c r="C12263" s="373"/>
      <c r="D12263" s="217" t="str">
        <f t="shared" ref="D12263" si="12359">INT((D12262-D$10559-1)/49+1)&amp;"/"&amp;MOD(INT((D12262-D$10559-1)/7),7)+1&amp;"/"&amp;MOD(D12262-D$10559-1,7)+1</f>
        <v>9/5/6</v>
      </c>
      <c r="E12263" s="214"/>
      <c r="F12263" s="197">
        <v>4</v>
      </c>
      <c r="G12263" s="209" t="s">
        <v>605</v>
      </c>
      <c r="H12263" s="201" t="str">
        <f t="shared" ref="H12263" si="12360">H12259</f>
        <v>Ez 390</v>
      </c>
      <c r="J12263" s="216" t="str">
        <f t="shared" ref="J12263" si="12361">J12259</f>
        <v>David (All Israel)</v>
      </c>
      <c r="R12263" s="200"/>
    </row>
    <row r="12264" spans="3:18" ht="14.6" customHeight="1" x14ac:dyDescent="0.5">
      <c r="C12264" s="373"/>
      <c r="D12264" s="202" t="str">
        <f t="shared" ref="D12264" si="12362">IF(MOD(D12262-D$10559-1,49)=0,"Jub",IF(MOD(D12262-D$10559,7)=0,"Sab","Yr"))&amp;" "&amp;IF(MOD(D12262-D$10559-1,49)=0,INT(D12262-D$10559-1)/49,"")</f>
        <v xml:space="preserve">Yr </v>
      </c>
      <c r="E12264" s="211">
        <f t="shared" ref="E12264" si="12363">E12260-1</f>
        <v>1016</v>
      </c>
      <c r="F12264" s="197">
        <v>1</v>
      </c>
      <c r="G12264" s="203" t="s">
        <v>288</v>
      </c>
      <c r="H12264" s="212">
        <f t="shared" ref="H12264" si="12364">H12260+1</f>
        <v>70</v>
      </c>
      <c r="J12264" s="212">
        <f t="shared" ref="J12264" si="12365">J12260+1</f>
        <v>30</v>
      </c>
      <c r="R12264" s="200"/>
    </row>
    <row r="12265" spans="3:18" ht="14.6" customHeight="1" x14ac:dyDescent="0.5">
      <c r="C12265" s="373"/>
      <c r="D12265" s="216" t="str">
        <f t="shared" si="12292"/>
        <v>Exodus</v>
      </c>
      <c r="E12265" s="212" t="s">
        <v>171</v>
      </c>
      <c r="F12265" s="197">
        <v>2</v>
      </c>
      <c r="G12265" s="206" t="s">
        <v>604</v>
      </c>
      <c r="H12265" s="212"/>
      <c r="J12265" s="212" t="str">
        <f t="shared" ref="J12265" si="12366">J12261</f>
        <v xml:space="preserve">Jerusalem </v>
      </c>
      <c r="R12265" s="200"/>
    </row>
    <row r="12266" spans="3:18" ht="14.6" customHeight="1" x14ac:dyDescent="0.5">
      <c r="C12266" s="373"/>
      <c r="D12266" s="217">
        <f t="shared" si="12294"/>
        <v>467</v>
      </c>
      <c r="E12266" s="212">
        <f t="shared" si="12294"/>
        <v>-1015</v>
      </c>
      <c r="F12266" s="197">
        <v>3</v>
      </c>
      <c r="G12266" s="208" t="s">
        <v>287</v>
      </c>
      <c r="H12266" s="215"/>
      <c r="J12266" s="215">
        <f t="shared" ref="J12266" si="12367">J12262+1</f>
        <v>23</v>
      </c>
      <c r="R12266" s="200"/>
    </row>
    <row r="12267" spans="3:18" ht="14.6" customHeight="1" x14ac:dyDescent="0.5">
      <c r="C12267" s="373"/>
      <c r="D12267" s="359" t="str">
        <f t="shared" ref="D12267" si="12368">INT((D12266-D$10559-1)/49+1)&amp;"/"&amp;MOD(INT((D12266-D$10559-1)/7),7)+1&amp;"/"&amp;MOD(D12266-D$10559-1,7)+1</f>
        <v>9/5/7</v>
      </c>
      <c r="E12267" s="214"/>
      <c r="F12267" s="197">
        <v>4</v>
      </c>
      <c r="G12267" s="209" t="s">
        <v>605</v>
      </c>
      <c r="H12267" s="201" t="str">
        <f t="shared" ref="H12267" si="12369">H12263</f>
        <v>Ez 390</v>
      </c>
      <c r="J12267" s="216" t="str">
        <f t="shared" ref="J12267" si="12370">J12263</f>
        <v>David (All Israel)</v>
      </c>
      <c r="R12267" s="200"/>
    </row>
    <row r="12268" spans="3:18" ht="14.6" customHeight="1" x14ac:dyDescent="0.5">
      <c r="C12268" s="373"/>
      <c r="D12268" s="360" t="str">
        <f t="shared" ref="D12268" si="12371">IF(MOD(D12266-D$10559-1,49)=0,"Jub",IF(MOD(D12266-D$10559,7)=0,"Sab","Yr"))&amp;" "&amp;IF(MOD(D12266-D$10559-1,49)=0,INT(D12266-D$10559-1)/49,"")</f>
        <v xml:space="preserve">Sab </v>
      </c>
      <c r="E12268" s="211">
        <f t="shared" ref="E12268" si="12372">E12264-1</f>
        <v>1015</v>
      </c>
      <c r="F12268" s="197">
        <v>1</v>
      </c>
      <c r="G12268" s="203" t="s">
        <v>288</v>
      </c>
      <c r="H12268" s="212">
        <f t="shared" ref="H12268" si="12373">H12264+1</f>
        <v>71</v>
      </c>
      <c r="J12268" s="212">
        <f t="shared" ref="J12268" si="12374">J12264+1</f>
        <v>31</v>
      </c>
      <c r="R12268" s="200"/>
    </row>
    <row r="12269" spans="3:18" ht="14.6" customHeight="1" x14ac:dyDescent="0.5">
      <c r="C12269" s="373"/>
      <c r="D12269" s="361" t="str">
        <f t="shared" si="12292"/>
        <v>Exodus</v>
      </c>
      <c r="E12269" s="212" t="s">
        <v>171</v>
      </c>
      <c r="F12269" s="197">
        <v>2</v>
      </c>
      <c r="G12269" s="206" t="s">
        <v>604</v>
      </c>
      <c r="H12269" s="212"/>
      <c r="J12269" s="212" t="str">
        <f t="shared" ref="J12269" si="12375">J12265</f>
        <v xml:space="preserve">Jerusalem </v>
      </c>
      <c r="R12269" s="200"/>
    </row>
    <row r="12270" spans="3:18" ht="14.6" customHeight="1" x14ac:dyDescent="0.5">
      <c r="C12270" s="373"/>
      <c r="D12270" s="359">
        <f t="shared" si="12294"/>
        <v>468</v>
      </c>
      <c r="E12270" s="212">
        <f t="shared" si="12294"/>
        <v>-1014</v>
      </c>
      <c r="F12270" s="197">
        <v>3</v>
      </c>
      <c r="G12270" s="208" t="s">
        <v>287</v>
      </c>
      <c r="H12270" s="215"/>
      <c r="J12270" s="215">
        <f t="shared" ref="J12270" si="12376">J12266+1</f>
        <v>24</v>
      </c>
      <c r="R12270" s="200"/>
    </row>
    <row r="12271" spans="3:18" ht="14.6" customHeight="1" x14ac:dyDescent="0.5">
      <c r="C12271" s="373"/>
      <c r="D12271" s="217" t="str">
        <f t="shared" ref="D12271" si="12377">INT((D12270-D$10559-1)/49+1)&amp;"/"&amp;MOD(INT((D12270-D$10559-1)/7),7)+1&amp;"/"&amp;MOD(D12270-D$10559-1,7)+1</f>
        <v>9/6/1</v>
      </c>
      <c r="E12271" s="214"/>
      <c r="F12271" s="197">
        <v>4</v>
      </c>
      <c r="G12271" s="209" t="s">
        <v>605</v>
      </c>
      <c r="H12271" s="201" t="str">
        <f t="shared" ref="H12271" si="12378">H12267</f>
        <v>Ez 390</v>
      </c>
      <c r="J12271" s="216" t="str">
        <f t="shared" ref="J12271" si="12379">J12267</f>
        <v>David (All Israel)</v>
      </c>
      <c r="R12271" s="200"/>
    </row>
    <row r="12272" spans="3:18" ht="14.6" customHeight="1" x14ac:dyDescent="0.5">
      <c r="C12272" s="373"/>
      <c r="D12272" s="202" t="str">
        <f t="shared" ref="D12272" si="12380">IF(MOD(D12270-D$10559-1,49)=0,"Jub",IF(MOD(D12270-D$10559,7)=0,"Sab","Yr"))&amp;" "&amp;IF(MOD(D12270-D$10559-1,49)=0,INT(D12270-D$10559-1)/49,"")</f>
        <v xml:space="preserve">Yr </v>
      </c>
      <c r="E12272" s="211">
        <f t="shared" ref="E12272" si="12381">E12268-1</f>
        <v>1014</v>
      </c>
      <c r="F12272" s="197">
        <v>1</v>
      </c>
      <c r="G12272" s="203" t="s">
        <v>288</v>
      </c>
      <c r="H12272" s="212">
        <f t="shared" ref="H12272" si="12382">H12268+1</f>
        <v>72</v>
      </c>
      <c r="J12272" s="212">
        <f t="shared" ref="J12272" si="12383">J12268+1</f>
        <v>32</v>
      </c>
      <c r="R12272" s="200"/>
    </row>
    <row r="12273" spans="3:18" ht="14.6" customHeight="1" x14ac:dyDescent="0.5">
      <c r="C12273" s="373"/>
      <c r="D12273" s="216" t="str">
        <f t="shared" si="12292"/>
        <v>Exodus</v>
      </c>
      <c r="E12273" s="212" t="s">
        <v>171</v>
      </c>
      <c r="F12273" s="197">
        <v>2</v>
      </c>
      <c r="G12273" s="206" t="s">
        <v>604</v>
      </c>
      <c r="H12273" s="212"/>
      <c r="J12273" s="212" t="str">
        <f t="shared" ref="J12273" si="12384">J12269</f>
        <v xml:space="preserve">Jerusalem </v>
      </c>
      <c r="R12273" s="200"/>
    </row>
    <row r="12274" spans="3:18" ht="14.6" customHeight="1" x14ac:dyDescent="0.5">
      <c r="C12274" s="373"/>
      <c r="D12274" s="217">
        <f t="shared" si="12294"/>
        <v>469</v>
      </c>
      <c r="E12274" s="212">
        <f t="shared" si="12294"/>
        <v>-1013</v>
      </c>
      <c r="F12274" s="197">
        <v>3</v>
      </c>
      <c r="G12274" s="208" t="s">
        <v>287</v>
      </c>
      <c r="H12274" s="215"/>
      <c r="J12274" s="215">
        <f t="shared" ref="J12274" si="12385">J12270+1</f>
        <v>25</v>
      </c>
      <c r="R12274" s="200"/>
    </row>
    <row r="12275" spans="3:18" ht="14.6" customHeight="1" x14ac:dyDescent="0.5">
      <c r="C12275" s="373"/>
      <c r="D12275" s="217" t="str">
        <f t="shared" ref="D12275" si="12386">INT((D12274-D$10559-1)/49+1)&amp;"/"&amp;MOD(INT((D12274-D$10559-1)/7),7)+1&amp;"/"&amp;MOD(D12274-D$10559-1,7)+1</f>
        <v>9/6/2</v>
      </c>
      <c r="E12275" s="214"/>
      <c r="F12275" s="197">
        <v>4</v>
      </c>
      <c r="G12275" s="209" t="s">
        <v>605</v>
      </c>
      <c r="H12275" s="201" t="str">
        <f t="shared" ref="H12275" si="12387">H12271</f>
        <v>Ez 390</v>
      </c>
      <c r="J12275" s="216" t="str">
        <f t="shared" ref="J12275" si="12388">J12271</f>
        <v>David (All Israel)</v>
      </c>
      <c r="R12275" s="200"/>
    </row>
    <row r="12276" spans="3:18" ht="14.6" customHeight="1" x14ac:dyDescent="0.5">
      <c r="C12276" s="373"/>
      <c r="D12276" s="202" t="str">
        <f t="shared" ref="D12276" si="12389">IF(MOD(D12274-D$10559-1,49)=0,"Jub",IF(MOD(D12274-D$10559,7)=0,"Sab","Yr"))&amp;" "&amp;IF(MOD(D12274-D$10559-1,49)=0,INT(D12274-D$10559-1)/49,"")</f>
        <v xml:space="preserve">Yr </v>
      </c>
      <c r="E12276" s="211">
        <f t="shared" ref="E12276" si="12390">E12272-1</f>
        <v>1013</v>
      </c>
      <c r="F12276" s="197">
        <v>1</v>
      </c>
      <c r="G12276" s="203" t="s">
        <v>288</v>
      </c>
      <c r="H12276" s="212">
        <f t="shared" ref="H12276" si="12391">H12272+1</f>
        <v>73</v>
      </c>
      <c r="J12276" s="212">
        <f t="shared" ref="J12276" si="12392">J12272+1</f>
        <v>33</v>
      </c>
      <c r="R12276" s="200"/>
    </row>
    <row r="12277" spans="3:18" ht="14.6" customHeight="1" x14ac:dyDescent="0.5">
      <c r="C12277" s="373"/>
      <c r="D12277" s="216" t="str">
        <f t="shared" si="12292"/>
        <v>Exodus</v>
      </c>
      <c r="E12277" s="212" t="s">
        <v>171</v>
      </c>
      <c r="F12277" s="197">
        <v>2</v>
      </c>
      <c r="G12277" s="206" t="s">
        <v>604</v>
      </c>
      <c r="H12277" s="212"/>
      <c r="J12277" s="212" t="str">
        <f t="shared" ref="J12277" si="12393">J12273</f>
        <v xml:space="preserve">Jerusalem </v>
      </c>
      <c r="R12277" s="200"/>
    </row>
    <row r="12278" spans="3:18" ht="14.6" customHeight="1" x14ac:dyDescent="0.5">
      <c r="C12278" s="373"/>
      <c r="D12278" s="217">
        <f t="shared" si="12294"/>
        <v>470</v>
      </c>
      <c r="E12278" s="212">
        <f t="shared" si="12294"/>
        <v>-1012</v>
      </c>
      <c r="F12278" s="197">
        <v>3</v>
      </c>
      <c r="G12278" s="208" t="s">
        <v>287</v>
      </c>
      <c r="H12278" s="215"/>
      <c r="J12278" s="215">
        <f t="shared" ref="J12278" si="12394">J12274+1</f>
        <v>26</v>
      </c>
      <c r="R12278" s="200"/>
    </row>
    <row r="12279" spans="3:18" ht="14.6" customHeight="1" x14ac:dyDescent="0.5">
      <c r="C12279" s="373"/>
      <c r="D12279" s="217" t="str">
        <f t="shared" ref="D12279" si="12395">INT((D12278-D$10559-1)/49+1)&amp;"/"&amp;MOD(INT((D12278-D$10559-1)/7),7)+1&amp;"/"&amp;MOD(D12278-D$10559-1,7)+1</f>
        <v>9/6/3</v>
      </c>
      <c r="E12279" s="214"/>
      <c r="F12279" s="197">
        <v>4</v>
      </c>
      <c r="G12279" s="209" t="s">
        <v>605</v>
      </c>
      <c r="H12279" s="201" t="str">
        <f t="shared" ref="H12279" si="12396">H12275</f>
        <v>Ez 390</v>
      </c>
      <c r="J12279" s="216" t="str">
        <f t="shared" ref="J12279" si="12397">J12275</f>
        <v>David (All Israel)</v>
      </c>
      <c r="R12279" s="200"/>
    </row>
    <row r="12280" spans="3:18" ht="14.6" customHeight="1" x14ac:dyDescent="0.5">
      <c r="C12280" s="373"/>
      <c r="D12280" s="202" t="str">
        <f t="shared" ref="D12280" si="12398">IF(MOD(D12278-D$10559-1,49)=0,"Jub",IF(MOD(D12278-D$10559,7)=0,"Sab","Yr"))&amp;" "&amp;IF(MOD(D12278-D$10559-1,49)=0,INT(D12278-D$10559-1)/49,"")</f>
        <v xml:space="preserve">Yr </v>
      </c>
      <c r="E12280" s="211">
        <f t="shared" ref="E12280" si="12399">E12276-1</f>
        <v>1012</v>
      </c>
      <c r="F12280" s="197">
        <v>1</v>
      </c>
      <c r="G12280" s="203" t="s">
        <v>288</v>
      </c>
      <c r="H12280" s="212">
        <f t="shared" ref="H12280" si="12400">H12276+1</f>
        <v>74</v>
      </c>
      <c r="J12280" s="212">
        <f t="shared" ref="J12280" si="12401">J12276+1</f>
        <v>34</v>
      </c>
      <c r="R12280" s="200"/>
    </row>
    <row r="12281" spans="3:18" ht="14.6" customHeight="1" x14ac:dyDescent="0.5">
      <c r="C12281" s="373"/>
      <c r="D12281" s="216" t="str">
        <f t="shared" si="12292"/>
        <v>Exodus</v>
      </c>
      <c r="E12281" s="212" t="s">
        <v>171</v>
      </c>
      <c r="F12281" s="197">
        <v>2</v>
      </c>
      <c r="G12281" s="206" t="s">
        <v>604</v>
      </c>
      <c r="H12281" s="212"/>
      <c r="J12281" s="212" t="str">
        <f t="shared" ref="J12281" si="12402">J12277</f>
        <v xml:space="preserve">Jerusalem </v>
      </c>
      <c r="R12281" s="200"/>
    </row>
    <row r="12282" spans="3:18" ht="14.6" customHeight="1" x14ac:dyDescent="0.5">
      <c r="C12282" s="373"/>
      <c r="D12282" s="217">
        <f t="shared" si="12294"/>
        <v>471</v>
      </c>
      <c r="E12282" s="212">
        <f t="shared" si="12294"/>
        <v>-1011</v>
      </c>
      <c r="F12282" s="197">
        <v>3</v>
      </c>
      <c r="G12282" s="208" t="s">
        <v>287</v>
      </c>
      <c r="H12282" s="215"/>
      <c r="J12282" s="215">
        <f t="shared" ref="J12282" si="12403">J12278+1</f>
        <v>27</v>
      </c>
      <c r="R12282" s="200"/>
    </row>
    <row r="12283" spans="3:18" ht="14.6" customHeight="1" x14ac:dyDescent="0.5">
      <c r="C12283" s="373"/>
      <c r="D12283" s="217" t="str">
        <f t="shared" ref="D12283" si="12404">INT((D12282-D$10559-1)/49+1)&amp;"/"&amp;MOD(INT((D12282-D$10559-1)/7),7)+1&amp;"/"&amp;MOD(D12282-D$10559-1,7)+1</f>
        <v>9/6/4</v>
      </c>
      <c r="E12283" s="214"/>
      <c r="F12283" s="197">
        <v>4</v>
      </c>
      <c r="G12283" s="209" t="s">
        <v>605</v>
      </c>
      <c r="H12283" s="201" t="str">
        <f t="shared" ref="H12283" si="12405">H12279</f>
        <v>Ez 390</v>
      </c>
      <c r="J12283" s="216" t="str">
        <f t="shared" ref="J12283" si="12406">J12279</f>
        <v>David (All Israel)</v>
      </c>
      <c r="R12283" s="200"/>
    </row>
    <row r="12284" spans="3:18" ht="14.6" customHeight="1" x14ac:dyDescent="0.5">
      <c r="C12284" s="373"/>
      <c r="D12284" s="202" t="str">
        <f t="shared" ref="D12284" si="12407">IF(MOD(D12282-D$10559-1,49)=0,"Jub",IF(MOD(D12282-D$10559,7)=0,"Sab","Yr"))&amp;" "&amp;IF(MOD(D12282-D$10559-1,49)=0,INT(D12282-D$10559-1)/49,"")</f>
        <v xml:space="preserve">Yr </v>
      </c>
      <c r="E12284" s="211">
        <f t="shared" ref="E12284" si="12408">E12280-1</f>
        <v>1011</v>
      </c>
      <c r="F12284" s="197">
        <v>1</v>
      </c>
      <c r="G12284" s="203" t="s">
        <v>288</v>
      </c>
      <c r="H12284" s="212">
        <f t="shared" ref="H12284" si="12409">H12280+1</f>
        <v>75</v>
      </c>
      <c r="J12284" s="212">
        <f t="shared" ref="J12284" si="12410">J12280+1</f>
        <v>35</v>
      </c>
      <c r="R12284" s="200"/>
    </row>
    <row r="12285" spans="3:18" ht="14.6" customHeight="1" x14ac:dyDescent="0.5">
      <c r="C12285" s="373"/>
      <c r="D12285" s="216" t="str">
        <f t="shared" si="12292"/>
        <v>Exodus</v>
      </c>
      <c r="E12285" s="212" t="s">
        <v>171</v>
      </c>
      <c r="F12285" s="197">
        <v>2</v>
      </c>
      <c r="G12285" s="206" t="s">
        <v>604</v>
      </c>
      <c r="H12285" s="212"/>
      <c r="J12285" s="212" t="str">
        <f t="shared" ref="J12285" si="12411">J12281</f>
        <v xml:space="preserve">Jerusalem </v>
      </c>
      <c r="R12285" s="200"/>
    </row>
    <row r="12286" spans="3:18" ht="14.6" customHeight="1" x14ac:dyDescent="0.5">
      <c r="C12286" s="373"/>
      <c r="D12286" s="217">
        <f t="shared" si="12294"/>
        <v>472</v>
      </c>
      <c r="E12286" s="212">
        <f t="shared" si="12294"/>
        <v>-1010</v>
      </c>
      <c r="F12286" s="197">
        <v>3</v>
      </c>
      <c r="G12286" s="208" t="s">
        <v>287</v>
      </c>
      <c r="H12286" s="215"/>
      <c r="J12286" s="215">
        <f t="shared" ref="J12286" si="12412">J12282+1</f>
        <v>28</v>
      </c>
      <c r="R12286" s="200"/>
    </row>
    <row r="12287" spans="3:18" ht="14.6" customHeight="1" x14ac:dyDescent="0.5">
      <c r="C12287" s="373"/>
      <c r="D12287" s="217" t="str">
        <f t="shared" ref="D12287" si="12413">INT((D12286-D$10559-1)/49+1)&amp;"/"&amp;MOD(INT((D12286-D$10559-1)/7),7)+1&amp;"/"&amp;MOD(D12286-D$10559-1,7)+1</f>
        <v>9/6/5</v>
      </c>
      <c r="E12287" s="214"/>
      <c r="F12287" s="197">
        <v>4</v>
      </c>
      <c r="G12287" s="209" t="s">
        <v>605</v>
      </c>
      <c r="H12287" s="201" t="str">
        <f t="shared" ref="H12287" si="12414">H12283</f>
        <v>Ez 390</v>
      </c>
      <c r="J12287" s="216" t="str">
        <f t="shared" ref="J12287" si="12415">J12283</f>
        <v>David (All Israel)</v>
      </c>
      <c r="R12287" s="200"/>
    </row>
    <row r="12288" spans="3:18" ht="14.6" customHeight="1" x14ac:dyDescent="0.5">
      <c r="C12288" s="373"/>
      <c r="D12288" s="202" t="str">
        <f t="shared" ref="D12288" si="12416">IF(MOD(D12286-D$10559-1,49)=0,"Jub",IF(MOD(D12286-D$10559,7)=0,"Sab","Yr"))&amp;" "&amp;IF(MOD(D12286-D$10559-1,49)=0,INT(D12286-D$10559-1)/49,"")</f>
        <v xml:space="preserve">Yr </v>
      </c>
      <c r="E12288" s="211">
        <f t="shared" ref="E12288" si="12417">E12284-1</f>
        <v>1010</v>
      </c>
      <c r="F12288" s="197">
        <v>1</v>
      </c>
      <c r="G12288" s="203" t="s">
        <v>288</v>
      </c>
      <c r="H12288" s="212">
        <f t="shared" ref="H12288" si="12418">H12284+1</f>
        <v>76</v>
      </c>
      <c r="J12288" s="212">
        <f t="shared" ref="J12288" si="12419">J12284+1</f>
        <v>36</v>
      </c>
      <c r="R12288" s="200"/>
    </row>
    <row r="12289" spans="3:18" ht="14.6" customHeight="1" x14ac:dyDescent="0.5">
      <c r="C12289" s="373"/>
      <c r="D12289" s="216" t="str">
        <f t="shared" si="12292"/>
        <v>Exodus</v>
      </c>
      <c r="E12289" s="212" t="s">
        <v>171</v>
      </c>
      <c r="F12289" s="197">
        <v>2</v>
      </c>
      <c r="G12289" s="206" t="s">
        <v>604</v>
      </c>
      <c r="H12289" s="212"/>
      <c r="J12289" s="212" t="str">
        <f t="shared" ref="J12289" si="12420">J12285</f>
        <v xml:space="preserve">Jerusalem </v>
      </c>
      <c r="R12289" s="200"/>
    </row>
    <row r="12290" spans="3:18" ht="14.6" customHeight="1" x14ac:dyDescent="0.5">
      <c r="C12290" s="373"/>
      <c r="D12290" s="217">
        <f t="shared" si="12294"/>
        <v>473</v>
      </c>
      <c r="E12290" s="212">
        <f t="shared" si="12294"/>
        <v>-1009</v>
      </c>
      <c r="F12290" s="197">
        <v>3</v>
      </c>
      <c r="G12290" s="208" t="s">
        <v>287</v>
      </c>
      <c r="H12290" s="215"/>
      <c r="J12290" s="215">
        <f t="shared" ref="J12290" si="12421">J12286+1</f>
        <v>29</v>
      </c>
      <c r="R12290" s="200"/>
    </row>
    <row r="12291" spans="3:18" ht="14.6" customHeight="1" x14ac:dyDescent="0.5">
      <c r="C12291" s="373"/>
      <c r="D12291" s="217" t="str">
        <f t="shared" ref="D12291" si="12422">INT((D12290-D$10559-1)/49+1)&amp;"/"&amp;MOD(INT((D12290-D$10559-1)/7),7)+1&amp;"/"&amp;MOD(D12290-D$10559-1,7)+1</f>
        <v>9/6/6</v>
      </c>
      <c r="E12291" s="214"/>
      <c r="F12291" s="197">
        <v>4</v>
      </c>
      <c r="G12291" s="209" t="s">
        <v>605</v>
      </c>
      <c r="H12291" s="201" t="str">
        <f t="shared" ref="H12291" si="12423">H12287</f>
        <v>Ez 390</v>
      </c>
      <c r="J12291" s="216" t="str">
        <f t="shared" ref="J12291" si="12424">J12287</f>
        <v>David (All Israel)</v>
      </c>
      <c r="R12291" s="200"/>
    </row>
    <row r="12292" spans="3:18" ht="14.6" customHeight="1" x14ac:dyDescent="0.5">
      <c r="C12292" s="373"/>
      <c r="D12292" s="202" t="str">
        <f t="shared" ref="D12292" si="12425">IF(MOD(D12290-D$10559-1,49)=0,"Jub",IF(MOD(D12290-D$10559,7)=0,"Sab","Yr"))&amp;" "&amp;IF(MOD(D12290-D$10559-1,49)=0,INT(D12290-D$10559-1)/49,"")</f>
        <v xml:space="preserve">Yr </v>
      </c>
      <c r="E12292" s="211">
        <f t="shared" ref="E12292" si="12426">E12288-1</f>
        <v>1009</v>
      </c>
      <c r="F12292" s="197">
        <v>1</v>
      </c>
      <c r="G12292" s="203" t="s">
        <v>288</v>
      </c>
      <c r="H12292" s="212">
        <f t="shared" ref="H12292" si="12427">H12288+1</f>
        <v>77</v>
      </c>
      <c r="I12292" s="199"/>
      <c r="J12292" s="212">
        <f t="shared" ref="J12292" si="12428">J12288+1</f>
        <v>37</v>
      </c>
      <c r="R12292" s="200"/>
    </row>
    <row r="12293" spans="3:18" ht="14.6" customHeight="1" x14ac:dyDescent="0.5">
      <c r="C12293" s="373"/>
      <c r="D12293" s="216" t="str">
        <f t="shared" si="12292"/>
        <v>Exodus</v>
      </c>
      <c r="E12293" s="212" t="s">
        <v>171</v>
      </c>
      <c r="F12293" s="197">
        <v>2</v>
      </c>
      <c r="G12293" s="206" t="s">
        <v>604</v>
      </c>
      <c r="H12293" s="212"/>
      <c r="I12293" s="199"/>
      <c r="J12293" s="212" t="str">
        <f t="shared" ref="J12293" si="12429">J12289</f>
        <v xml:space="preserve">Jerusalem </v>
      </c>
      <c r="R12293" s="200"/>
    </row>
    <row r="12294" spans="3:18" ht="14.6" customHeight="1" x14ac:dyDescent="0.5">
      <c r="C12294" s="373"/>
      <c r="D12294" s="217">
        <f t="shared" si="12294"/>
        <v>474</v>
      </c>
      <c r="E12294" s="212">
        <f t="shared" si="12294"/>
        <v>-1008</v>
      </c>
      <c r="F12294" s="197">
        <v>3</v>
      </c>
      <c r="G12294" s="208" t="s">
        <v>287</v>
      </c>
      <c r="H12294" s="215"/>
      <c r="I12294" s="199"/>
      <c r="J12294" s="215">
        <f t="shared" ref="J12294" si="12430">J12290+1</f>
        <v>30</v>
      </c>
      <c r="R12294" s="200"/>
    </row>
    <row r="12295" spans="3:18" ht="14.6" customHeight="1" x14ac:dyDescent="0.5">
      <c r="C12295" s="373"/>
      <c r="D12295" s="359" t="str">
        <f t="shared" ref="D12295" si="12431">INT((D12294-D$10559-1)/49+1)&amp;"/"&amp;MOD(INT((D12294-D$10559-1)/7),7)+1&amp;"/"&amp;MOD(D12294-D$10559-1,7)+1</f>
        <v>9/6/7</v>
      </c>
      <c r="E12295" s="214"/>
      <c r="F12295" s="197">
        <v>4</v>
      </c>
      <c r="G12295" s="209" t="s">
        <v>605</v>
      </c>
      <c r="H12295" s="201" t="str">
        <f t="shared" ref="H12295" si="12432">H12291</f>
        <v>Ez 390</v>
      </c>
      <c r="J12295" s="216" t="str">
        <f t="shared" ref="J12295" si="12433">J12291</f>
        <v>David (All Israel)</v>
      </c>
      <c r="R12295" s="200"/>
    </row>
    <row r="12296" spans="3:18" ht="14.6" customHeight="1" x14ac:dyDescent="0.5">
      <c r="C12296" s="373"/>
      <c r="D12296" s="360" t="str">
        <f t="shared" ref="D12296" si="12434">IF(MOD(D12294-D$10559-1,49)=0,"Jub",IF(MOD(D12294-D$10559,7)=0,"Sab","Yr"))&amp;" "&amp;IF(MOD(D12294-D$10559-1,49)=0,INT(D12294-D$10559-1)/49,"")</f>
        <v xml:space="preserve">Sab </v>
      </c>
      <c r="E12296" s="211">
        <f t="shared" ref="E12296" si="12435">E12292-1</f>
        <v>1008</v>
      </c>
      <c r="F12296" s="197">
        <v>1</v>
      </c>
      <c r="G12296" s="203" t="s">
        <v>288</v>
      </c>
      <c r="H12296" s="212">
        <f t="shared" ref="H12296" si="12436">H12292+1</f>
        <v>78</v>
      </c>
      <c r="J12296" s="212">
        <f t="shared" ref="J12296" si="12437">J12292+1</f>
        <v>38</v>
      </c>
      <c r="R12296" s="200"/>
    </row>
    <row r="12297" spans="3:18" ht="14.6" customHeight="1" x14ac:dyDescent="0.5">
      <c r="C12297" s="373"/>
      <c r="D12297" s="361" t="str">
        <f t="shared" ref="D12297:D12357" si="12438">D12293</f>
        <v>Exodus</v>
      </c>
      <c r="E12297" s="212" t="s">
        <v>171</v>
      </c>
      <c r="F12297" s="197">
        <v>2</v>
      </c>
      <c r="G12297" s="206" t="s">
        <v>604</v>
      </c>
      <c r="H12297" s="212"/>
      <c r="J12297" s="212" t="str">
        <f t="shared" ref="J12297" si="12439">J12293</f>
        <v xml:space="preserve">Jerusalem </v>
      </c>
      <c r="R12297" s="200"/>
    </row>
    <row r="12298" spans="3:18" ht="14.6" customHeight="1" x14ac:dyDescent="0.5">
      <c r="C12298" s="373"/>
      <c r="D12298" s="359">
        <f t="shared" ref="D12298:E12358" si="12440">D12294+1</f>
        <v>475</v>
      </c>
      <c r="E12298" s="212">
        <f t="shared" si="12440"/>
        <v>-1007</v>
      </c>
      <c r="F12298" s="197">
        <v>3</v>
      </c>
      <c r="G12298" s="208" t="s">
        <v>287</v>
      </c>
      <c r="H12298" s="215"/>
      <c r="J12298" s="215">
        <f t="shared" ref="J12298" si="12441">J12294+1</f>
        <v>31</v>
      </c>
      <c r="R12298" s="200"/>
    </row>
    <row r="12299" spans="3:18" ht="14.6" customHeight="1" x14ac:dyDescent="0.5">
      <c r="C12299" s="373"/>
      <c r="D12299" s="217" t="str">
        <f t="shared" ref="D12299" si="12442">INT((D12298-D$10559-1)/49+1)&amp;"/"&amp;MOD(INT((D12298-D$10559-1)/7),7)+1&amp;"/"&amp;MOD(D12298-D$10559-1,7)+1</f>
        <v>9/7/1</v>
      </c>
      <c r="E12299" s="214"/>
      <c r="F12299" s="197">
        <v>4</v>
      </c>
      <c r="G12299" s="209" t="s">
        <v>605</v>
      </c>
      <c r="H12299" s="201" t="str">
        <f t="shared" ref="H12299" si="12443">H12295</f>
        <v>Ez 390</v>
      </c>
      <c r="J12299" s="216" t="str">
        <f t="shared" ref="J12299" si="12444">J12295</f>
        <v>David (All Israel)</v>
      </c>
      <c r="R12299" s="200"/>
    </row>
    <row r="12300" spans="3:18" ht="14.6" customHeight="1" x14ac:dyDescent="0.5">
      <c r="C12300" s="373"/>
      <c r="D12300" s="202" t="str">
        <f t="shared" ref="D12300" si="12445">IF(MOD(D12298-D$10559-1,49)=0,"Jub",IF(MOD(D12298-D$10559,7)=0,"Sab","Yr"))&amp;" "&amp;IF(MOD(D12298-D$10559-1,49)=0,INT(D12298-D$10559-1)/49,"")</f>
        <v xml:space="preserve">Yr </v>
      </c>
      <c r="E12300" s="211">
        <f t="shared" ref="E12300" si="12446">E12296-1</f>
        <v>1007</v>
      </c>
      <c r="F12300" s="197">
        <v>1</v>
      </c>
      <c r="G12300" s="203" t="s">
        <v>288</v>
      </c>
      <c r="H12300" s="212">
        <f t="shared" ref="H12300" si="12447">H12296+1</f>
        <v>79</v>
      </c>
      <c r="J12300" s="212">
        <f t="shared" ref="J12300" si="12448">J12296+1</f>
        <v>39</v>
      </c>
      <c r="L12300" s="199"/>
      <c r="M12300" s="230"/>
      <c r="N12300" s="230"/>
      <c r="P12300" s="230"/>
      <c r="Q12300" s="230"/>
      <c r="R12300" s="200"/>
    </row>
    <row r="12301" spans="3:18" ht="14.6" customHeight="1" x14ac:dyDescent="0.5">
      <c r="C12301" s="373"/>
      <c r="D12301" s="216" t="str">
        <f t="shared" si="12438"/>
        <v>Exodus</v>
      </c>
      <c r="E12301" s="212" t="s">
        <v>171</v>
      </c>
      <c r="F12301" s="197">
        <v>2</v>
      </c>
      <c r="G12301" s="206" t="s">
        <v>604</v>
      </c>
      <c r="H12301" s="212"/>
      <c r="J12301" s="212" t="str">
        <f t="shared" ref="J12301" si="12449">J12297</f>
        <v xml:space="preserve">Jerusalem </v>
      </c>
      <c r="L12301" s="199"/>
      <c r="M12301" s="230"/>
      <c r="N12301" s="230"/>
      <c r="P12301" s="230"/>
      <c r="Q12301" s="230"/>
      <c r="R12301" s="200"/>
    </row>
    <row r="12302" spans="3:18" ht="14.6" customHeight="1" x14ac:dyDescent="0.5">
      <c r="C12302" s="373"/>
      <c r="D12302" s="217">
        <f t="shared" si="12440"/>
        <v>476</v>
      </c>
      <c r="E12302" s="212">
        <f t="shared" si="12440"/>
        <v>-1006</v>
      </c>
      <c r="F12302" s="197">
        <v>3</v>
      </c>
      <c r="G12302" s="208" t="s">
        <v>287</v>
      </c>
      <c r="H12302" s="215"/>
      <c r="J12302" s="215">
        <f t="shared" ref="J12302" si="12450">J12298+1</f>
        <v>32</v>
      </c>
      <c r="L12302" s="199"/>
      <c r="M12302" s="230"/>
      <c r="N12302" s="230"/>
      <c r="P12302" s="230"/>
      <c r="Q12302" s="230"/>
      <c r="R12302" s="200"/>
    </row>
    <row r="12303" spans="3:18" ht="14.6" customHeight="1" x14ac:dyDescent="0.5">
      <c r="C12303" s="373"/>
      <c r="D12303" s="217" t="str">
        <f t="shared" ref="D12303" si="12451">INT((D12302-D$10559-1)/49+1)&amp;"/"&amp;MOD(INT((D12302-D$10559-1)/7),7)+1&amp;"/"&amp;MOD(D12302-D$10559-1,7)+1</f>
        <v>9/7/2</v>
      </c>
      <c r="E12303" s="214"/>
      <c r="F12303" s="197">
        <v>4</v>
      </c>
      <c r="G12303" s="209" t="s">
        <v>605</v>
      </c>
      <c r="H12303" s="201" t="str">
        <f t="shared" ref="H12303" si="12452">H12299</f>
        <v>Ez 390</v>
      </c>
      <c r="I12303" s="220" t="s">
        <v>1117</v>
      </c>
      <c r="J12303" s="236" t="str">
        <f t="shared" ref="J12303" si="12453">J12299</f>
        <v>David (All Israel)</v>
      </c>
      <c r="L12303" s="199"/>
      <c r="M12303" s="230"/>
      <c r="N12303" s="230"/>
      <c r="P12303" s="230"/>
      <c r="Q12303" s="230"/>
      <c r="R12303" s="200"/>
    </row>
    <row r="12304" spans="3:18" ht="14.6" customHeight="1" x14ac:dyDescent="0.5">
      <c r="C12304" s="373"/>
      <c r="D12304" s="202" t="str">
        <f t="shared" ref="D12304" si="12454">IF(MOD(D12302-D$10559-1,49)=0,"Jub",IF(MOD(D12302-D$10559,7)=0,"Sab","Yr"))&amp;" "&amp;IF(MOD(D12302-D$10559-1,49)=0,INT(D12302-D$10559-1)/49,"")</f>
        <v xml:space="preserve">Yr </v>
      </c>
      <c r="E12304" s="211">
        <f t="shared" ref="E12304" si="12455">E12300-1</f>
        <v>1006</v>
      </c>
      <c r="F12304" s="197">
        <v>1</v>
      </c>
      <c r="G12304" s="203" t="s">
        <v>288</v>
      </c>
      <c r="H12304" s="212">
        <f t="shared" ref="H12304" si="12456">H12300+1</f>
        <v>80</v>
      </c>
      <c r="I12304" s="221">
        <v>1</v>
      </c>
      <c r="J12304" s="238">
        <f t="shared" ref="J12304" si="12457">J12300+1</f>
        <v>40</v>
      </c>
      <c r="L12304" s="199"/>
      <c r="M12304" s="230"/>
      <c r="N12304" s="230"/>
      <c r="P12304" s="230"/>
      <c r="Q12304" s="230"/>
      <c r="R12304" s="200"/>
    </row>
    <row r="12305" spans="3:19" ht="14.6" customHeight="1" x14ac:dyDescent="0.5">
      <c r="C12305" s="373"/>
      <c r="D12305" s="216" t="str">
        <f t="shared" si="12438"/>
        <v>Exodus</v>
      </c>
      <c r="E12305" s="212" t="s">
        <v>171</v>
      </c>
      <c r="F12305" s="197">
        <v>2</v>
      </c>
      <c r="G12305" s="206" t="s">
        <v>604</v>
      </c>
      <c r="H12305" s="212"/>
      <c r="I12305" s="221" t="s">
        <v>814</v>
      </c>
      <c r="J12305" s="238" t="str">
        <f t="shared" ref="J12305" si="12458">J12301</f>
        <v xml:space="preserve">Jerusalem </v>
      </c>
      <c r="K12305" s="213" t="s">
        <v>598</v>
      </c>
      <c r="L12305" s="216" t="s">
        <v>170</v>
      </c>
      <c r="M12305" s="230"/>
      <c r="N12305" s="230"/>
      <c r="P12305" s="230"/>
      <c r="Q12305" s="230"/>
      <c r="R12305" s="200"/>
      <c r="S12305" s="231" t="s">
        <v>589</v>
      </c>
    </row>
    <row r="12306" spans="3:19" ht="14.6" customHeight="1" x14ac:dyDescent="0.5">
      <c r="C12306" s="373"/>
      <c r="D12306" s="217">
        <f t="shared" si="12440"/>
        <v>477</v>
      </c>
      <c r="E12306" s="212">
        <f t="shared" si="12440"/>
        <v>-1005</v>
      </c>
      <c r="F12306" s="197">
        <v>3</v>
      </c>
      <c r="G12306" s="208" t="s">
        <v>287</v>
      </c>
      <c r="H12306" s="215"/>
      <c r="I12306" s="221" t="s">
        <v>599</v>
      </c>
      <c r="J12306" s="240">
        <f t="shared" ref="J12306" si="12459">J12302+1</f>
        <v>33</v>
      </c>
      <c r="L12306" s="212">
        <v>1</v>
      </c>
      <c r="M12306" s="230"/>
      <c r="N12306" s="230"/>
      <c r="P12306" s="230"/>
      <c r="Q12306" s="230"/>
      <c r="R12306" s="200"/>
      <c r="S12306" s="242" t="s">
        <v>615</v>
      </c>
    </row>
    <row r="12307" spans="3:19" ht="14.6" customHeight="1" x14ac:dyDescent="0.5">
      <c r="C12307" s="373"/>
      <c r="D12307" s="217" t="str">
        <f t="shared" ref="D12307" si="12460">INT((D12306-D$10559-1)/49+1)&amp;"/"&amp;MOD(INT((D12306-D$10559-1)/7),7)+1&amp;"/"&amp;MOD(D12306-D$10559-1,7)+1</f>
        <v>9/7/3</v>
      </c>
      <c r="E12307" s="214"/>
      <c r="F12307" s="197">
        <v>4</v>
      </c>
      <c r="G12307" s="209" t="s">
        <v>605</v>
      </c>
      <c r="H12307" s="201" t="str">
        <f t="shared" ref="H12307" si="12461">H12303</f>
        <v>Ez 390</v>
      </c>
      <c r="I12307" s="216" t="s">
        <v>170</v>
      </c>
      <c r="J12307" s="199"/>
      <c r="L12307" s="212" t="s">
        <v>814</v>
      </c>
      <c r="M12307" s="230"/>
      <c r="N12307" s="230"/>
      <c r="P12307" s="230"/>
      <c r="Q12307" s="230"/>
      <c r="R12307" s="200"/>
    </row>
    <row r="12308" spans="3:19" ht="14.6" customHeight="1" x14ac:dyDescent="0.5">
      <c r="C12308" s="373"/>
      <c r="D12308" s="202" t="str">
        <f t="shared" ref="D12308" si="12462">IF(MOD(D12306-D$10559-1,49)=0,"Jub",IF(MOD(D12306-D$10559,7)=0,"Sab","Yr"))&amp;" "&amp;IF(MOD(D12306-D$10559-1,49)=0,INT(D12306-D$10559-1)/49,"")</f>
        <v xml:space="preserve">Yr </v>
      </c>
      <c r="E12308" s="211">
        <f t="shared" ref="E12308" si="12463">E12304-1</f>
        <v>1005</v>
      </c>
      <c r="F12308" s="197">
        <v>1</v>
      </c>
      <c r="G12308" s="203" t="s">
        <v>288</v>
      </c>
      <c r="H12308" s="212">
        <f t="shared" ref="H12308" si="12464">H12304+1</f>
        <v>81</v>
      </c>
      <c r="I12308" s="212">
        <v>2</v>
      </c>
      <c r="J12308" s="199"/>
      <c r="L12308" s="212" t="s">
        <v>599</v>
      </c>
      <c r="M12308" s="230"/>
      <c r="N12308" s="230"/>
      <c r="P12308" s="230"/>
      <c r="Q12308" s="230"/>
      <c r="R12308" s="200"/>
    </row>
    <row r="12309" spans="3:19" ht="14.6" customHeight="1" x14ac:dyDescent="0.5">
      <c r="C12309" s="373"/>
      <c r="D12309" s="216" t="str">
        <f t="shared" si="12438"/>
        <v>Exodus</v>
      </c>
      <c r="E12309" s="212" t="s">
        <v>171</v>
      </c>
      <c r="F12309" s="197">
        <v>2</v>
      </c>
      <c r="G12309" s="206" t="s">
        <v>604</v>
      </c>
      <c r="H12309" s="212"/>
      <c r="I12309" s="212"/>
      <c r="J12309" s="199"/>
      <c r="L12309" s="216" t="str">
        <f>L12305</f>
        <v>Solomon</v>
      </c>
      <c r="M12309" s="230"/>
      <c r="N12309" s="230"/>
      <c r="P12309" s="230"/>
      <c r="Q12309" s="230"/>
      <c r="R12309" s="200"/>
    </row>
    <row r="12310" spans="3:19" ht="14.6" customHeight="1" x14ac:dyDescent="0.5">
      <c r="C12310" s="373"/>
      <c r="D12310" s="217">
        <f t="shared" si="12440"/>
        <v>478</v>
      </c>
      <c r="E12310" s="212">
        <f t="shared" si="12440"/>
        <v>-1004</v>
      </c>
      <c r="F12310" s="197">
        <v>3</v>
      </c>
      <c r="G12310" s="208" t="s">
        <v>287</v>
      </c>
      <c r="H12310" s="215"/>
      <c r="I12310" s="215"/>
      <c r="J12310" s="199"/>
      <c r="L12310" s="212">
        <v>2</v>
      </c>
      <c r="M12310" s="230"/>
      <c r="N12310" s="230"/>
      <c r="P12310" s="230"/>
      <c r="Q12310" s="230"/>
      <c r="R12310" s="200"/>
    </row>
    <row r="12311" spans="3:19" ht="14.6" customHeight="1" x14ac:dyDescent="0.5">
      <c r="C12311" s="373"/>
      <c r="D12311" s="217" t="str">
        <f t="shared" ref="D12311" si="12465">INT((D12310-D$10559-1)/49+1)&amp;"/"&amp;MOD(INT((D12310-D$10559-1)/7),7)+1&amp;"/"&amp;MOD(D12310-D$10559-1,7)+1</f>
        <v>9/7/4</v>
      </c>
      <c r="E12311" s="214"/>
      <c r="F12311" s="197">
        <v>4</v>
      </c>
      <c r="G12311" s="209" t="s">
        <v>605</v>
      </c>
      <c r="H12311" s="201" t="str">
        <f t="shared" ref="H12311" si="12466">H12307</f>
        <v>Ez 390</v>
      </c>
      <c r="I12311" s="216" t="str">
        <f>I12307</f>
        <v>Solomon</v>
      </c>
      <c r="J12311" s="199"/>
      <c r="L12311" s="212"/>
      <c r="M12311" s="230"/>
      <c r="N12311" s="230"/>
      <c r="P12311" s="230"/>
      <c r="Q12311" s="230"/>
      <c r="R12311" s="200"/>
    </row>
    <row r="12312" spans="3:19" ht="14.6" customHeight="1" x14ac:dyDescent="0.5">
      <c r="C12312" s="373"/>
      <c r="D12312" s="202" t="str">
        <f t="shared" ref="D12312" si="12467">IF(MOD(D12310-D$10559-1,49)=0,"Jub",IF(MOD(D12310-D$10559,7)=0,"Sab","Yr"))&amp;" "&amp;IF(MOD(D12310-D$10559-1,49)=0,INT(D12310-D$10559-1)/49,"")</f>
        <v xml:space="preserve">Yr </v>
      </c>
      <c r="E12312" s="211">
        <f t="shared" ref="E12312" si="12468">E12308-1</f>
        <v>1004</v>
      </c>
      <c r="F12312" s="197">
        <v>1</v>
      </c>
      <c r="G12312" s="203" t="s">
        <v>288</v>
      </c>
      <c r="H12312" s="212">
        <f t="shared" ref="H12312" si="12469">H12308+1</f>
        <v>82</v>
      </c>
      <c r="I12312" s="212">
        <f>I12308+1</f>
        <v>3</v>
      </c>
      <c r="J12312" s="199"/>
      <c r="L12312" s="215"/>
      <c r="M12312" s="230"/>
      <c r="N12312" s="230"/>
      <c r="P12312" s="230"/>
      <c r="Q12312" s="230"/>
      <c r="R12312" s="200"/>
    </row>
    <row r="12313" spans="3:19" ht="14.6" customHeight="1" x14ac:dyDescent="0.5">
      <c r="C12313" s="373"/>
      <c r="D12313" s="216" t="str">
        <f t="shared" si="12438"/>
        <v>Exodus</v>
      </c>
      <c r="E12313" s="212" t="s">
        <v>171</v>
      </c>
      <c r="F12313" s="197">
        <v>2</v>
      </c>
      <c r="G12313" s="206" t="s">
        <v>604</v>
      </c>
      <c r="H12313" s="212"/>
      <c r="I12313" s="212"/>
      <c r="J12313" s="199"/>
      <c r="L12313" s="216" t="str">
        <f>L12309</f>
        <v>Solomon</v>
      </c>
      <c r="M12313" s="230"/>
      <c r="N12313" s="230"/>
      <c r="P12313" s="230"/>
      <c r="Q12313" s="230"/>
      <c r="R12313" s="200"/>
    </row>
    <row r="12314" spans="3:19" ht="14.6" customHeight="1" x14ac:dyDescent="0.5">
      <c r="C12314" s="373"/>
      <c r="D12314" s="217">
        <f t="shared" si="12440"/>
        <v>479</v>
      </c>
      <c r="E12314" s="212">
        <f t="shared" si="12440"/>
        <v>-1003</v>
      </c>
      <c r="F12314" s="197">
        <v>3</v>
      </c>
      <c r="G12314" s="208" t="s">
        <v>287</v>
      </c>
      <c r="H12314" s="215"/>
      <c r="I12314" s="215"/>
      <c r="J12314" s="199"/>
      <c r="L12314" s="212">
        <f>L12310+1</f>
        <v>3</v>
      </c>
      <c r="M12314" s="230"/>
      <c r="N12314" s="230"/>
      <c r="P12314" s="230"/>
      <c r="Q12314" s="230"/>
      <c r="R12314" s="200"/>
    </row>
    <row r="12315" spans="3:19" ht="14.6" customHeight="1" x14ac:dyDescent="0.5">
      <c r="C12315" s="373"/>
      <c r="D12315" s="217" t="str">
        <f t="shared" ref="D12315" si="12470">INT((D12314-D$10559-1)/49+1)&amp;"/"&amp;MOD(INT((D12314-D$10559-1)/7),7)+1&amp;"/"&amp;MOD(D12314-D$10559-1,7)+1</f>
        <v>9/7/5</v>
      </c>
      <c r="E12315" s="214"/>
      <c r="F12315" s="197">
        <v>4</v>
      </c>
      <c r="G12315" s="209" t="s">
        <v>605</v>
      </c>
      <c r="H12315" s="201" t="str">
        <f t="shared" ref="H12315" si="12471">H12311</f>
        <v>Ez 390</v>
      </c>
      <c r="I12315" s="216" t="str">
        <f>I12311</f>
        <v>Solomon</v>
      </c>
      <c r="J12315" s="199"/>
      <c r="L12315" s="212"/>
      <c r="R12315" s="200"/>
    </row>
    <row r="12316" spans="3:19" ht="14.6" customHeight="1" x14ac:dyDescent="0.5">
      <c r="C12316" s="373"/>
      <c r="D12316" s="202" t="str">
        <f t="shared" ref="D12316" si="12472">IF(MOD(D12314-D$10559-1,49)=0,"Jub",IF(MOD(D12314-D$10559,7)=0,"Sab","Yr"))&amp;" "&amp;IF(MOD(D12314-D$10559-1,49)=0,INT(D12314-D$10559-1)/49,"")</f>
        <v xml:space="preserve">Yr </v>
      </c>
      <c r="E12316" s="211">
        <f t="shared" ref="E12316" si="12473">E12312-1</f>
        <v>1003</v>
      </c>
      <c r="F12316" s="197">
        <v>1</v>
      </c>
      <c r="G12316" s="203" t="s">
        <v>288</v>
      </c>
      <c r="H12316" s="212">
        <f t="shared" ref="H12316" si="12474">H12312+1</f>
        <v>83</v>
      </c>
      <c r="I12316" s="212">
        <f>I12312+1</f>
        <v>4</v>
      </c>
      <c r="J12316" s="199"/>
      <c r="L12316" s="215"/>
      <c r="R12316" s="200"/>
      <c r="S12316" s="219" t="s">
        <v>172</v>
      </c>
    </row>
    <row r="12317" spans="3:19" ht="14.6" customHeight="1" x14ac:dyDescent="0.5">
      <c r="C12317" s="373"/>
      <c r="D12317" s="220" t="str">
        <f t="shared" si="12438"/>
        <v>Exodus</v>
      </c>
      <c r="E12317" s="221" t="s">
        <v>171</v>
      </c>
      <c r="F12317" s="254">
        <v>2</v>
      </c>
      <c r="G12317" s="616" t="s">
        <v>604</v>
      </c>
      <c r="H12317" s="221"/>
      <c r="I12317" s="535"/>
      <c r="J12317" s="220" t="s">
        <v>398</v>
      </c>
      <c r="K12317" s="213" t="s">
        <v>544</v>
      </c>
      <c r="L12317" s="220" t="str">
        <f>L12313</f>
        <v>Solomon</v>
      </c>
      <c r="M12317" s="381" t="s">
        <v>398</v>
      </c>
      <c r="N12317" s="535"/>
      <c r="P12317" s="535"/>
      <c r="Q12317" s="535"/>
      <c r="R12317" s="200"/>
      <c r="S12317" s="242" t="s">
        <v>616</v>
      </c>
    </row>
    <row r="12318" spans="3:19" ht="14.6" customHeight="1" x14ac:dyDescent="0.5">
      <c r="C12318" s="373"/>
      <c r="D12318" s="217">
        <f t="shared" si="12440"/>
        <v>480</v>
      </c>
      <c r="E12318" s="212">
        <f t="shared" si="12440"/>
        <v>-1002</v>
      </c>
      <c r="F12318" s="197">
        <v>3</v>
      </c>
      <c r="G12318" s="208" t="s">
        <v>287</v>
      </c>
      <c r="H12318" s="215"/>
      <c r="I12318" s="215"/>
      <c r="J12318" s="221">
        <v>1</v>
      </c>
      <c r="L12318" s="212">
        <f>L12314+1</f>
        <v>4</v>
      </c>
      <c r="M12318" s="449">
        <v>1</v>
      </c>
      <c r="N12318" s="421"/>
      <c r="P12318" s="421"/>
      <c r="Q12318" s="421"/>
      <c r="R12318" s="200"/>
    </row>
    <row r="12319" spans="3:19" ht="14.6" customHeight="1" x14ac:dyDescent="0.5">
      <c r="C12319" s="373"/>
      <c r="D12319" s="217" t="str">
        <f t="shared" ref="D12319" si="12475">INT((D12318-D$10559-1)/49+1)&amp;"/"&amp;MOD(INT((D12318-D$10559-1)/7),7)+1&amp;"/"&amp;MOD(D12318-D$10559-1,7)+1</f>
        <v>9/7/6</v>
      </c>
      <c r="E12319" s="214"/>
      <c r="F12319" s="197">
        <v>4</v>
      </c>
      <c r="G12319" s="209" t="s">
        <v>605</v>
      </c>
      <c r="H12319" s="201" t="str">
        <f t="shared" ref="H12319" si="12476">H12315</f>
        <v>Ez 390</v>
      </c>
      <c r="I12319" s="216" t="str">
        <f>I12315</f>
        <v>Solomon</v>
      </c>
      <c r="J12319" s="221"/>
      <c r="L12319" s="207"/>
      <c r="M12319" s="382"/>
      <c r="N12319" s="535"/>
      <c r="P12319" s="535"/>
      <c r="Q12319" s="535"/>
      <c r="R12319" s="200"/>
    </row>
    <row r="12320" spans="3:19" ht="14.6" customHeight="1" x14ac:dyDescent="0.5">
      <c r="C12320" s="373"/>
      <c r="D12320" s="202" t="str">
        <f t="shared" ref="D12320" si="12477">IF(MOD(D12318-D$10559-1,49)=0,"Jub",IF(MOD(D12318-D$10559,7)=0,"Sab","Yr"))&amp;" "&amp;IF(MOD(D12318-D$10559-1,49)=0,INT(D12318-D$10559-1)/49,"")</f>
        <v xml:space="preserve">Yr </v>
      </c>
      <c r="E12320" s="211">
        <f t="shared" ref="E12320" si="12478">E12316-1</f>
        <v>1002</v>
      </c>
      <c r="F12320" s="197">
        <v>1</v>
      </c>
      <c r="G12320" s="203" t="s">
        <v>288</v>
      </c>
      <c r="H12320" s="212">
        <f t="shared" ref="H12320" si="12479">H12316+1</f>
        <v>84</v>
      </c>
      <c r="I12320" s="212">
        <f>I12316+1</f>
        <v>5</v>
      </c>
      <c r="J12320" s="223"/>
      <c r="L12320" s="215"/>
      <c r="M12320" s="450"/>
      <c r="N12320" s="421"/>
      <c r="P12320" s="421"/>
      <c r="Q12320" s="421"/>
      <c r="R12320" s="200"/>
    </row>
    <row r="12321" spans="3:18" ht="14.6" customHeight="1" x14ac:dyDescent="0.5">
      <c r="C12321" s="373"/>
      <c r="D12321" s="216" t="str">
        <f t="shared" si="12438"/>
        <v>Exodus</v>
      </c>
      <c r="E12321" s="212" t="s">
        <v>171</v>
      </c>
      <c r="F12321" s="197">
        <v>2</v>
      </c>
      <c r="G12321" s="206" t="s">
        <v>604</v>
      </c>
      <c r="H12321" s="212"/>
      <c r="I12321" s="212"/>
      <c r="J12321" s="216" t="str">
        <f>J12317</f>
        <v>Temple</v>
      </c>
      <c r="L12321" s="216" t="str">
        <f>L12317</f>
        <v>Solomon</v>
      </c>
      <c r="M12321" s="258" t="str">
        <f>M12317</f>
        <v>Temple</v>
      </c>
      <c r="N12321" s="199"/>
      <c r="P12321" s="199"/>
      <c r="Q12321" s="199"/>
      <c r="R12321" s="200"/>
    </row>
    <row r="12322" spans="3:18" ht="14.6" customHeight="1" x14ac:dyDescent="0.5">
      <c r="C12322" s="373"/>
      <c r="D12322" s="217">
        <f t="shared" si="12440"/>
        <v>481</v>
      </c>
      <c r="E12322" s="212">
        <f t="shared" si="12440"/>
        <v>-1001</v>
      </c>
      <c r="F12322" s="197">
        <v>3</v>
      </c>
      <c r="G12322" s="208" t="s">
        <v>287</v>
      </c>
      <c r="H12322" s="215"/>
      <c r="I12322" s="215"/>
      <c r="J12322" s="212">
        <f>J12318+1</f>
        <v>2</v>
      </c>
      <c r="L12322" s="212">
        <f>L12318+1</f>
        <v>5</v>
      </c>
      <c r="M12322" s="346">
        <f>M12318+1</f>
        <v>2</v>
      </c>
      <c r="N12322" s="218"/>
      <c r="P12322" s="218"/>
      <c r="Q12322" s="218"/>
      <c r="R12322" s="200"/>
    </row>
    <row r="12323" spans="3:18" ht="14.6" customHeight="1" x14ac:dyDescent="0.5">
      <c r="C12323" s="373"/>
      <c r="D12323" s="359" t="str">
        <f t="shared" ref="D12323" si="12480">INT((D12322-D$10559-1)/49+1)&amp;"/"&amp;MOD(INT((D12322-D$10559-1)/7),7)+1&amp;"/"&amp;MOD(D12322-D$10559-1,7)+1</f>
        <v>9/7/7</v>
      </c>
      <c r="E12323" s="214"/>
      <c r="F12323" s="197">
        <v>4</v>
      </c>
      <c r="G12323" s="209" t="s">
        <v>605</v>
      </c>
      <c r="H12323" s="201" t="str">
        <f t="shared" ref="H12323" si="12481">H12319</f>
        <v>Ez 390</v>
      </c>
      <c r="I12323" s="216" t="str">
        <f>I12319</f>
        <v>Solomon</v>
      </c>
      <c r="J12323" s="212"/>
      <c r="L12323" s="212"/>
      <c r="M12323" s="346"/>
      <c r="N12323" s="218"/>
      <c r="P12323" s="218"/>
      <c r="Q12323" s="218"/>
      <c r="R12323" s="200"/>
    </row>
    <row r="12324" spans="3:18" ht="14.6" customHeight="1" x14ac:dyDescent="0.5">
      <c r="C12324" s="373"/>
      <c r="D12324" s="360" t="str">
        <f t="shared" ref="D12324" si="12482">IF(MOD(D12322-D$10559-1,49)=0,"Jub",IF(MOD(D12322-D$10559,7)=0,"Sab","Yr"))&amp;" "&amp;IF(MOD(D12322-D$10559-1,49)=0,INT(D12322-D$10559-1)/49,"")</f>
        <v xml:space="preserve">Sab </v>
      </c>
      <c r="E12324" s="211">
        <f t="shared" ref="E12324" si="12483">E12320-1</f>
        <v>1001</v>
      </c>
      <c r="F12324" s="197">
        <v>1</v>
      </c>
      <c r="G12324" s="203" t="s">
        <v>288</v>
      </c>
      <c r="H12324" s="212">
        <f t="shared" ref="H12324" si="12484">H12320+1</f>
        <v>85</v>
      </c>
      <c r="I12324" s="212">
        <f>I12320+1</f>
        <v>6</v>
      </c>
      <c r="J12324" s="215"/>
      <c r="L12324" s="215"/>
      <c r="M12324" s="363"/>
      <c r="N12324" s="218"/>
      <c r="P12324" s="218"/>
      <c r="Q12324" s="218"/>
      <c r="R12324" s="200"/>
    </row>
    <row r="12325" spans="3:18" ht="14.6" customHeight="1" x14ac:dyDescent="0.5">
      <c r="C12325" s="373"/>
      <c r="D12325" s="361" t="str">
        <f t="shared" si="12438"/>
        <v>Exodus</v>
      </c>
      <c r="E12325" s="212" t="s">
        <v>171</v>
      </c>
      <c r="F12325" s="197">
        <v>2</v>
      </c>
      <c r="G12325" s="206" t="s">
        <v>604</v>
      </c>
      <c r="H12325" s="212"/>
      <c r="I12325" s="212"/>
      <c r="J12325" s="216" t="str">
        <f>J12321</f>
        <v>Temple</v>
      </c>
      <c r="L12325" s="216" t="str">
        <f>L12321</f>
        <v>Solomon</v>
      </c>
      <c r="M12325" s="258" t="str">
        <f>M12321</f>
        <v>Temple</v>
      </c>
      <c r="N12325" s="199"/>
      <c r="P12325" s="199"/>
      <c r="Q12325" s="199"/>
      <c r="R12325" s="200"/>
    </row>
    <row r="12326" spans="3:18" ht="14.6" customHeight="1" x14ac:dyDescent="0.5">
      <c r="C12326" s="373"/>
      <c r="D12326" s="359">
        <f t="shared" si="12440"/>
        <v>482</v>
      </c>
      <c r="E12326" s="212">
        <f t="shared" si="12440"/>
        <v>-1000</v>
      </c>
      <c r="F12326" s="197">
        <v>3</v>
      </c>
      <c r="G12326" s="208" t="s">
        <v>287</v>
      </c>
      <c r="H12326" s="215"/>
      <c r="I12326" s="215"/>
      <c r="J12326" s="212">
        <f>J12322+1</f>
        <v>3</v>
      </c>
      <c r="L12326" s="212">
        <f>L12322+1</f>
        <v>6</v>
      </c>
      <c r="M12326" s="346">
        <f>M12322+1</f>
        <v>3</v>
      </c>
      <c r="N12326" s="218"/>
      <c r="P12326" s="218"/>
      <c r="Q12326" s="218"/>
      <c r="R12326" s="200"/>
    </row>
    <row r="12327" spans="3:18" ht="14.6" customHeight="1" x14ac:dyDescent="0.5">
      <c r="C12327" s="373"/>
      <c r="D12327" s="356" t="str">
        <f t="shared" ref="D12327" si="12485">INT((D12326-D$10559-1)/49+1)&amp;"/"&amp;MOD(INT((D12326-D$10559-1)/7),7)+1&amp;"/"&amp;MOD(D12326-D$10559-1,7)+1</f>
        <v>10/1/1</v>
      </c>
      <c r="E12327" s="214"/>
      <c r="F12327" s="197">
        <v>4</v>
      </c>
      <c r="G12327" s="209" t="s">
        <v>605</v>
      </c>
      <c r="H12327" s="201" t="str">
        <f t="shared" ref="H12327" si="12486">H12323</f>
        <v>Ez 390</v>
      </c>
      <c r="I12327" s="216" t="str">
        <f>I12323</f>
        <v>Solomon</v>
      </c>
      <c r="J12327" s="212"/>
      <c r="L12327" s="212"/>
      <c r="M12327" s="346"/>
      <c r="N12327" s="218"/>
      <c r="P12327" s="218"/>
      <c r="Q12327" s="218"/>
      <c r="R12327" s="200"/>
    </row>
    <row r="12328" spans="3:18" ht="14.6" customHeight="1" x14ac:dyDescent="0.5">
      <c r="C12328" s="373"/>
      <c r="D12328" s="357" t="str">
        <f t="shared" ref="D12328" si="12487">IF(MOD(D12326-D$10559-1,49)=0,"Jub",IF(MOD(D12326-D$10559,7)=0,"Sab","Yr"))&amp;" "&amp;IF(MOD(D12326-D$10559-1,49)=0,INT(D12326-D$10559-1)/49,"")</f>
        <v>Jub 9</v>
      </c>
      <c r="E12328" s="211">
        <f t="shared" ref="E12328" si="12488">E12324-1</f>
        <v>1000</v>
      </c>
      <c r="F12328" s="197">
        <v>1</v>
      </c>
      <c r="G12328" s="203" t="s">
        <v>288</v>
      </c>
      <c r="H12328" s="212">
        <f t="shared" ref="H12328" si="12489">H12324+1</f>
        <v>86</v>
      </c>
      <c r="I12328" s="212">
        <f>I12324+1</f>
        <v>7</v>
      </c>
      <c r="J12328" s="215"/>
      <c r="L12328" s="215"/>
      <c r="M12328" s="363"/>
      <c r="N12328" s="218"/>
      <c r="P12328" s="218"/>
      <c r="Q12328" s="218"/>
      <c r="R12328" s="200"/>
    </row>
    <row r="12329" spans="3:18" ht="14.6" customHeight="1" x14ac:dyDescent="0.5">
      <c r="C12329" s="373"/>
      <c r="D12329" s="358" t="str">
        <f t="shared" si="12438"/>
        <v>Exodus</v>
      </c>
      <c r="E12329" s="212" t="s">
        <v>171</v>
      </c>
      <c r="F12329" s="197">
        <v>2</v>
      </c>
      <c r="G12329" s="206" t="s">
        <v>604</v>
      </c>
      <c r="H12329" s="212"/>
      <c r="I12329" s="212"/>
      <c r="J12329" s="216" t="str">
        <f>J12325</f>
        <v>Temple</v>
      </c>
      <c r="L12329" s="216" t="str">
        <f>L12325</f>
        <v>Solomon</v>
      </c>
      <c r="M12329" s="258" t="str">
        <f>M12325</f>
        <v>Temple</v>
      </c>
      <c r="N12329" s="199"/>
      <c r="P12329" s="199"/>
      <c r="Q12329" s="199"/>
      <c r="R12329" s="200"/>
    </row>
    <row r="12330" spans="3:18" ht="14.6" customHeight="1" x14ac:dyDescent="0.5">
      <c r="C12330" s="373"/>
      <c r="D12330" s="356">
        <f t="shared" si="12440"/>
        <v>483</v>
      </c>
      <c r="E12330" s="212">
        <f t="shared" si="12440"/>
        <v>-999</v>
      </c>
      <c r="F12330" s="197">
        <v>3</v>
      </c>
      <c r="G12330" s="208" t="s">
        <v>287</v>
      </c>
      <c r="H12330" s="215"/>
      <c r="I12330" s="215"/>
      <c r="J12330" s="212">
        <f>J12326+1</f>
        <v>4</v>
      </c>
      <c r="L12330" s="212">
        <f>L12326+1</f>
        <v>7</v>
      </c>
      <c r="M12330" s="346">
        <f>M12326+1</f>
        <v>4</v>
      </c>
      <c r="N12330" s="218"/>
      <c r="P12330" s="218"/>
      <c r="Q12330" s="218"/>
      <c r="R12330" s="200"/>
    </row>
    <row r="12331" spans="3:18" ht="14.6" customHeight="1" x14ac:dyDescent="0.5">
      <c r="C12331" s="373"/>
      <c r="D12331" s="217" t="str">
        <f t="shared" ref="D12331" si="12490">INT((D12330-D$10559-1)/49+1)&amp;"/"&amp;MOD(INT((D12330-D$10559-1)/7),7)+1&amp;"/"&amp;MOD(D12330-D$10559-1,7)+1</f>
        <v>10/1/2</v>
      </c>
      <c r="E12331" s="214"/>
      <c r="F12331" s="197">
        <v>4</v>
      </c>
      <c r="G12331" s="209" t="s">
        <v>605</v>
      </c>
      <c r="H12331" s="201" t="str">
        <f t="shared" ref="H12331" si="12491">H12327</f>
        <v>Ez 390</v>
      </c>
      <c r="I12331" s="216" t="str">
        <f>I12327</f>
        <v>Solomon</v>
      </c>
      <c r="J12331" s="212"/>
      <c r="L12331" s="212"/>
      <c r="M12331" s="346"/>
      <c r="N12331" s="218"/>
      <c r="P12331" s="218"/>
      <c r="Q12331" s="218"/>
      <c r="R12331" s="200"/>
    </row>
    <row r="12332" spans="3:18" ht="14.6" customHeight="1" x14ac:dyDescent="0.5">
      <c r="C12332" s="373"/>
      <c r="D12332" s="202" t="str">
        <f t="shared" ref="D12332" si="12492">IF(MOD(D12330-D$10559-1,49)=0,"Jub",IF(MOD(D12330-D$10559,7)=0,"Sab","Yr"))&amp;" "&amp;IF(MOD(D12330-D$10559-1,49)=0,INT(D12330-D$10559-1)/49,"")</f>
        <v xml:space="preserve">Yr </v>
      </c>
      <c r="E12332" s="211">
        <f t="shared" ref="E12332" si="12493">E12328-1</f>
        <v>999</v>
      </c>
      <c r="F12332" s="197">
        <v>1</v>
      </c>
      <c r="G12332" s="203" t="s">
        <v>288</v>
      </c>
      <c r="H12332" s="212">
        <f t="shared" ref="H12332" si="12494">H12328+1</f>
        <v>87</v>
      </c>
      <c r="I12332" s="212">
        <f>I12328+1</f>
        <v>8</v>
      </c>
      <c r="J12332" s="215"/>
      <c r="L12332" s="215"/>
      <c r="M12332" s="363"/>
      <c r="N12332" s="218"/>
      <c r="P12332" s="218"/>
      <c r="Q12332" s="218"/>
      <c r="R12332" s="200"/>
    </row>
    <row r="12333" spans="3:18" ht="14.6" customHeight="1" x14ac:dyDescent="0.5">
      <c r="C12333" s="373"/>
      <c r="D12333" s="216" t="str">
        <f t="shared" si="12438"/>
        <v>Exodus</v>
      </c>
      <c r="E12333" s="212" t="s">
        <v>171</v>
      </c>
      <c r="F12333" s="197">
        <v>2</v>
      </c>
      <c r="G12333" s="206" t="s">
        <v>604</v>
      </c>
      <c r="H12333" s="212"/>
      <c r="I12333" s="212"/>
      <c r="J12333" s="216" t="str">
        <f>J12329</f>
        <v>Temple</v>
      </c>
      <c r="L12333" s="216" t="str">
        <f>L12329</f>
        <v>Solomon</v>
      </c>
      <c r="M12333" s="258" t="str">
        <f>M12329</f>
        <v>Temple</v>
      </c>
      <c r="N12333" s="199"/>
      <c r="P12333" s="199"/>
      <c r="Q12333" s="199"/>
      <c r="R12333" s="200"/>
    </row>
    <row r="12334" spans="3:18" ht="14.6" customHeight="1" x14ac:dyDescent="0.5">
      <c r="C12334" s="373"/>
      <c r="D12334" s="217">
        <f t="shared" si="12440"/>
        <v>484</v>
      </c>
      <c r="E12334" s="212">
        <f t="shared" si="12440"/>
        <v>-998</v>
      </c>
      <c r="F12334" s="197">
        <v>3</v>
      </c>
      <c r="G12334" s="208" t="s">
        <v>287</v>
      </c>
      <c r="H12334" s="215"/>
      <c r="I12334" s="215"/>
      <c r="J12334" s="212">
        <f>J12330+1</f>
        <v>5</v>
      </c>
      <c r="L12334" s="212">
        <f>L12330+1</f>
        <v>8</v>
      </c>
      <c r="M12334" s="346">
        <f>M12330+1</f>
        <v>5</v>
      </c>
      <c r="N12334" s="218"/>
      <c r="P12334" s="218"/>
      <c r="Q12334" s="218"/>
      <c r="R12334" s="200"/>
    </row>
    <row r="12335" spans="3:18" ht="14.6" customHeight="1" x14ac:dyDescent="0.5">
      <c r="C12335" s="373"/>
      <c r="D12335" s="217" t="str">
        <f t="shared" ref="D12335" si="12495">INT((D12334-D$10559-1)/49+1)&amp;"/"&amp;MOD(INT((D12334-D$10559-1)/7),7)+1&amp;"/"&amp;MOD(D12334-D$10559-1,7)+1</f>
        <v>10/1/3</v>
      </c>
      <c r="E12335" s="214"/>
      <c r="F12335" s="197">
        <v>4</v>
      </c>
      <c r="G12335" s="209" t="s">
        <v>605</v>
      </c>
      <c r="H12335" s="201" t="str">
        <f t="shared" ref="H12335" si="12496">H12331</f>
        <v>Ez 390</v>
      </c>
      <c r="I12335" s="216" t="str">
        <f>I12331</f>
        <v>Solomon</v>
      </c>
      <c r="J12335" s="212"/>
      <c r="L12335" s="212"/>
      <c r="M12335" s="346"/>
      <c r="N12335" s="218"/>
      <c r="P12335" s="218"/>
      <c r="Q12335" s="218"/>
      <c r="R12335" s="200"/>
    </row>
    <row r="12336" spans="3:18" ht="14.6" customHeight="1" x14ac:dyDescent="0.5">
      <c r="C12336" s="373"/>
      <c r="D12336" s="202" t="str">
        <f t="shared" ref="D12336" si="12497">IF(MOD(D12334-D$10559-1,49)=0,"Jub",IF(MOD(D12334-D$10559,7)=0,"Sab","Yr"))&amp;" "&amp;IF(MOD(D12334-D$10559-1,49)=0,INT(D12334-D$10559-1)/49,"")</f>
        <v xml:space="preserve">Yr </v>
      </c>
      <c r="E12336" s="211">
        <f t="shared" ref="E12336" si="12498">E12332-1</f>
        <v>998</v>
      </c>
      <c r="F12336" s="197">
        <v>1</v>
      </c>
      <c r="G12336" s="203" t="s">
        <v>288</v>
      </c>
      <c r="H12336" s="212">
        <f t="shared" ref="H12336" si="12499">H12332+1</f>
        <v>88</v>
      </c>
      <c r="I12336" s="212">
        <f>I12332+1</f>
        <v>9</v>
      </c>
      <c r="J12336" s="215"/>
      <c r="L12336" s="215"/>
      <c r="M12336" s="363"/>
      <c r="N12336" s="218"/>
      <c r="P12336" s="218"/>
      <c r="Q12336" s="218"/>
      <c r="R12336" s="200"/>
    </row>
    <row r="12337" spans="3:19" ht="14.6" customHeight="1" x14ac:dyDescent="0.5">
      <c r="C12337" s="373"/>
      <c r="D12337" s="216" t="str">
        <f t="shared" si="12438"/>
        <v>Exodus</v>
      </c>
      <c r="E12337" s="212" t="s">
        <v>171</v>
      </c>
      <c r="F12337" s="197">
        <v>2</v>
      </c>
      <c r="G12337" s="206" t="s">
        <v>604</v>
      </c>
      <c r="H12337" s="212"/>
      <c r="I12337" s="212"/>
      <c r="J12337" s="216" t="str">
        <f>J12333</f>
        <v>Temple</v>
      </c>
      <c r="L12337" s="216" t="str">
        <f>L12333</f>
        <v>Solomon</v>
      </c>
      <c r="M12337" s="258" t="str">
        <f>M12333</f>
        <v>Temple</v>
      </c>
      <c r="N12337" s="199"/>
      <c r="P12337" s="199"/>
      <c r="Q12337" s="199"/>
      <c r="R12337" s="200"/>
    </row>
    <row r="12338" spans="3:19" ht="14.6" customHeight="1" x14ac:dyDescent="0.5">
      <c r="C12338" s="373"/>
      <c r="D12338" s="217">
        <f t="shared" si="12440"/>
        <v>485</v>
      </c>
      <c r="E12338" s="212">
        <f t="shared" si="12440"/>
        <v>-997</v>
      </c>
      <c r="F12338" s="197">
        <v>3</v>
      </c>
      <c r="G12338" s="208" t="s">
        <v>287</v>
      </c>
      <c r="H12338" s="215"/>
      <c r="I12338" s="215"/>
      <c r="J12338" s="212">
        <f>J12334+1</f>
        <v>6</v>
      </c>
      <c r="L12338" s="212">
        <f>L12334+1</f>
        <v>9</v>
      </c>
      <c r="M12338" s="346">
        <f>M12334+1</f>
        <v>6</v>
      </c>
      <c r="N12338" s="218"/>
      <c r="P12338" s="218"/>
      <c r="Q12338" s="218"/>
      <c r="R12338" s="200"/>
    </row>
    <row r="12339" spans="3:19" ht="14.6" customHeight="1" x14ac:dyDescent="0.5">
      <c r="C12339" s="373"/>
      <c r="D12339" s="217" t="str">
        <f t="shared" ref="D12339" si="12500">INT((D12338-D$10559-1)/49+1)&amp;"/"&amp;MOD(INT((D12338-D$10559-1)/7),7)+1&amp;"/"&amp;MOD(D12338-D$10559-1,7)+1</f>
        <v>10/1/4</v>
      </c>
      <c r="E12339" s="214"/>
      <c r="F12339" s="197">
        <v>4</v>
      </c>
      <c r="G12339" s="209" t="s">
        <v>605</v>
      </c>
      <c r="H12339" s="201" t="str">
        <f t="shared" ref="H12339" si="12501">H12335</f>
        <v>Ez 390</v>
      </c>
      <c r="I12339" s="216" t="str">
        <f>I12335</f>
        <v>Solomon</v>
      </c>
      <c r="J12339" s="212"/>
      <c r="L12339" s="212"/>
      <c r="M12339" s="346"/>
      <c r="N12339" s="218"/>
      <c r="P12339" s="218"/>
      <c r="Q12339" s="218"/>
      <c r="R12339" s="200"/>
    </row>
    <row r="12340" spans="3:19" ht="14.6" customHeight="1" x14ac:dyDescent="0.5">
      <c r="C12340" s="373"/>
      <c r="D12340" s="202" t="str">
        <f t="shared" ref="D12340" si="12502">IF(MOD(D12338-D$10559-1,49)=0,"Jub",IF(MOD(D12338-D$10559,7)=0,"Sab","Yr"))&amp;" "&amp;IF(MOD(D12338-D$10559-1,49)=0,INT(D12338-D$10559-1)/49,"")</f>
        <v xml:space="preserve">Yr </v>
      </c>
      <c r="E12340" s="211">
        <f t="shared" ref="E12340" si="12503">E12336-1</f>
        <v>997</v>
      </c>
      <c r="F12340" s="197">
        <v>1</v>
      </c>
      <c r="G12340" s="203" t="s">
        <v>288</v>
      </c>
      <c r="H12340" s="212">
        <f t="shared" ref="H12340" si="12504">H12336+1</f>
        <v>89</v>
      </c>
      <c r="I12340" s="212">
        <f>I12336+1</f>
        <v>10</v>
      </c>
      <c r="J12340" s="215"/>
      <c r="L12340" s="215"/>
      <c r="M12340" s="363"/>
      <c r="N12340" s="218"/>
      <c r="P12340" s="218"/>
      <c r="Q12340" s="218"/>
      <c r="R12340" s="200"/>
    </row>
    <row r="12341" spans="3:19" ht="14.6" customHeight="1" x14ac:dyDescent="0.5">
      <c r="C12341" s="373"/>
      <c r="D12341" s="216" t="str">
        <f t="shared" si="12438"/>
        <v>Exodus</v>
      </c>
      <c r="E12341" s="212" t="s">
        <v>171</v>
      </c>
      <c r="F12341" s="197">
        <v>2</v>
      </c>
      <c r="G12341" s="206" t="s">
        <v>604</v>
      </c>
      <c r="H12341" s="212"/>
      <c r="I12341" s="212"/>
      <c r="J12341" s="236" t="str">
        <f>J12337</f>
        <v>Temple</v>
      </c>
      <c r="L12341" s="216" t="str">
        <f>L12337</f>
        <v>Solomon</v>
      </c>
      <c r="M12341" s="391" t="str">
        <f>M12337</f>
        <v>Temple</v>
      </c>
      <c r="N12341" s="536"/>
      <c r="P12341" s="536"/>
      <c r="Q12341" s="536"/>
      <c r="R12341" s="200"/>
    </row>
    <row r="12342" spans="3:19" ht="14.6" customHeight="1" x14ac:dyDescent="0.5">
      <c r="C12342" s="373"/>
      <c r="D12342" s="217">
        <f t="shared" si="12440"/>
        <v>486</v>
      </c>
      <c r="E12342" s="212">
        <f t="shared" si="12440"/>
        <v>-996</v>
      </c>
      <c r="F12342" s="197">
        <v>3</v>
      </c>
      <c r="G12342" s="208" t="s">
        <v>287</v>
      </c>
      <c r="H12342" s="215"/>
      <c r="I12342" s="215"/>
      <c r="J12342" s="238">
        <f>J12338+1</f>
        <v>7</v>
      </c>
      <c r="L12342" s="212">
        <f>L12338+1</f>
        <v>10</v>
      </c>
      <c r="M12342" s="448">
        <f>M12338+1</f>
        <v>7</v>
      </c>
      <c r="N12342" s="309"/>
      <c r="P12342" s="309"/>
      <c r="Q12342" s="309"/>
      <c r="R12342" s="200"/>
      <c r="S12342" s="219" t="s">
        <v>258</v>
      </c>
    </row>
    <row r="12343" spans="3:19" ht="14.6" customHeight="1" x14ac:dyDescent="0.5">
      <c r="C12343" s="373"/>
      <c r="D12343" s="217" t="str">
        <f t="shared" ref="D12343" si="12505">INT((D12342-D$10559-1)/49+1)&amp;"/"&amp;MOD(INT((D12342-D$10559-1)/7),7)+1&amp;"/"&amp;MOD(D12342-D$10559-1,7)+1</f>
        <v>10/1/5</v>
      </c>
      <c r="E12343" s="618"/>
      <c r="F12343" s="301">
        <v>4</v>
      </c>
      <c r="G12343" s="619" t="s">
        <v>605</v>
      </c>
      <c r="H12343" s="620" t="str">
        <f t="shared" ref="H12343" si="12506">H12339</f>
        <v>Ez 390</v>
      </c>
      <c r="I12343" s="236" t="str">
        <f>I12339</f>
        <v>Solomon</v>
      </c>
      <c r="J12343" s="246"/>
      <c r="K12343" s="233" t="s">
        <v>543</v>
      </c>
      <c r="L12343" s="238"/>
      <c r="M12343" s="309"/>
      <c r="N12343" s="309"/>
      <c r="P12343" s="309"/>
      <c r="Q12343" s="309"/>
      <c r="R12343" s="200"/>
      <c r="S12343" s="237" t="s">
        <v>617</v>
      </c>
    </row>
    <row r="12344" spans="3:19" ht="14.6" customHeight="1" x14ac:dyDescent="0.5">
      <c r="C12344" s="373"/>
      <c r="D12344" s="202" t="str">
        <f t="shared" ref="D12344" si="12507">IF(MOD(D12342-D$10559-1,49)=0,"Jub",IF(MOD(D12342-D$10559,7)=0,"Sab","Yr"))&amp;" "&amp;IF(MOD(D12342-D$10559-1,49)=0,INT(D12342-D$10559-1)/49,"")</f>
        <v xml:space="preserve">Yr </v>
      </c>
      <c r="E12344" s="211">
        <f t="shared" ref="E12344" si="12508">E12340-1</f>
        <v>996</v>
      </c>
      <c r="F12344" s="197">
        <v>1</v>
      </c>
      <c r="G12344" s="203" t="s">
        <v>288</v>
      </c>
      <c r="H12344" s="212">
        <f t="shared" ref="H12344" si="12509">H12340+1</f>
        <v>90</v>
      </c>
      <c r="I12344" s="212">
        <f>I12340+1</f>
        <v>11</v>
      </c>
      <c r="J12344" s="215"/>
      <c r="L12344" s="215"/>
      <c r="M12344" s="617"/>
      <c r="N12344" s="218"/>
      <c r="P12344" s="218"/>
      <c r="Q12344" s="218"/>
      <c r="R12344" s="200"/>
    </row>
    <row r="12345" spans="3:19" ht="14.6" customHeight="1" x14ac:dyDescent="0.5">
      <c r="C12345" s="373"/>
      <c r="D12345" s="216" t="str">
        <f t="shared" si="12438"/>
        <v>Exodus</v>
      </c>
      <c r="E12345" s="212" t="s">
        <v>171</v>
      </c>
      <c r="F12345" s="197">
        <v>2</v>
      </c>
      <c r="G12345" s="206" t="s">
        <v>604</v>
      </c>
      <c r="H12345" s="212"/>
      <c r="I12345" s="212"/>
      <c r="J12345" s="216" t="s">
        <v>600</v>
      </c>
      <c r="L12345" s="216" t="str">
        <f>L12341</f>
        <v>Solomon</v>
      </c>
      <c r="R12345" s="200"/>
    </row>
    <row r="12346" spans="3:19" ht="14.6" customHeight="1" x14ac:dyDescent="0.5">
      <c r="C12346" s="373"/>
      <c r="D12346" s="217">
        <f t="shared" si="12440"/>
        <v>487</v>
      </c>
      <c r="E12346" s="212">
        <f t="shared" si="12440"/>
        <v>-995</v>
      </c>
      <c r="F12346" s="197">
        <v>3</v>
      </c>
      <c r="G12346" s="208" t="s">
        <v>287</v>
      </c>
      <c r="H12346" s="215"/>
      <c r="I12346" s="215"/>
      <c r="J12346" s="212">
        <v>1</v>
      </c>
      <c r="L12346" s="212">
        <f>L12342+1</f>
        <v>11</v>
      </c>
      <c r="R12346" s="200"/>
    </row>
    <row r="12347" spans="3:19" ht="14.6" customHeight="1" x14ac:dyDescent="0.5">
      <c r="C12347" s="373"/>
      <c r="D12347" s="217" t="str">
        <f t="shared" ref="D12347" si="12510">INT((D12346-D$10559-1)/49+1)&amp;"/"&amp;MOD(INT((D12346-D$10559-1)/7),7)+1&amp;"/"&amp;MOD(D12346-D$10559-1,7)+1</f>
        <v>10/1/6</v>
      </c>
      <c r="E12347" s="214"/>
      <c r="F12347" s="197">
        <v>4</v>
      </c>
      <c r="G12347" s="209" t="s">
        <v>605</v>
      </c>
      <c r="H12347" s="201" t="str">
        <f t="shared" ref="H12347" si="12511">H12343</f>
        <v>Ez 390</v>
      </c>
      <c r="I12347" s="216" t="str">
        <f>I12343</f>
        <v>Solomon</v>
      </c>
      <c r="J12347" s="217"/>
      <c r="L12347" s="212"/>
      <c r="R12347" s="200"/>
    </row>
    <row r="12348" spans="3:19" ht="14.6" customHeight="1" x14ac:dyDescent="0.5">
      <c r="C12348" s="373"/>
      <c r="D12348" s="202" t="str">
        <f t="shared" ref="D12348" si="12512">IF(MOD(D12346-D$10559-1,49)=0,"Jub",IF(MOD(D12346-D$10559,7)=0,"Sab","Yr"))&amp;" "&amp;IF(MOD(D12346-D$10559-1,49)=0,INT(D12346-D$10559-1)/49,"")</f>
        <v xml:space="preserve">Yr </v>
      </c>
      <c r="E12348" s="211">
        <f t="shared" ref="E12348" si="12513">E12344-1</f>
        <v>995</v>
      </c>
      <c r="F12348" s="197">
        <v>1</v>
      </c>
      <c r="G12348" s="203" t="s">
        <v>288</v>
      </c>
      <c r="H12348" s="212">
        <f t="shared" ref="H12348" si="12514">H12344+1</f>
        <v>91</v>
      </c>
      <c r="I12348" s="212">
        <f>I12344+1</f>
        <v>12</v>
      </c>
      <c r="J12348" s="215"/>
      <c r="L12348" s="215"/>
      <c r="R12348" s="200"/>
    </row>
    <row r="12349" spans="3:19" ht="14.6" customHeight="1" x14ac:dyDescent="0.5">
      <c r="C12349" s="373"/>
      <c r="D12349" s="216" t="str">
        <f t="shared" si="12438"/>
        <v>Exodus</v>
      </c>
      <c r="E12349" s="212" t="s">
        <v>171</v>
      </c>
      <c r="F12349" s="197">
        <v>2</v>
      </c>
      <c r="G12349" s="206" t="s">
        <v>604</v>
      </c>
      <c r="H12349" s="212"/>
      <c r="I12349" s="212"/>
      <c r="J12349" s="216" t="str">
        <f>J12345</f>
        <v>Solomon's House</v>
      </c>
      <c r="M12349" s="230"/>
      <c r="N12349" s="230"/>
      <c r="P12349" s="230"/>
      <c r="Q12349" s="230"/>
      <c r="R12349" s="200"/>
    </row>
    <row r="12350" spans="3:19" ht="14.6" customHeight="1" x14ac:dyDescent="0.5">
      <c r="C12350" s="373"/>
      <c r="D12350" s="217">
        <f t="shared" si="12440"/>
        <v>488</v>
      </c>
      <c r="E12350" s="212">
        <f t="shared" si="12440"/>
        <v>-994</v>
      </c>
      <c r="F12350" s="197">
        <v>3</v>
      </c>
      <c r="G12350" s="208" t="s">
        <v>287</v>
      </c>
      <c r="H12350" s="215"/>
      <c r="I12350" s="215"/>
      <c r="J12350" s="212">
        <f>J12346+1</f>
        <v>2</v>
      </c>
      <c r="M12350" s="230"/>
      <c r="N12350" s="230"/>
      <c r="P12350" s="230"/>
      <c r="Q12350" s="230"/>
      <c r="R12350" s="200"/>
    </row>
    <row r="12351" spans="3:19" ht="14.6" customHeight="1" x14ac:dyDescent="0.5">
      <c r="C12351" s="373"/>
      <c r="D12351" s="359" t="str">
        <f t="shared" ref="D12351" si="12515">INT((D12350-D$10559-1)/49+1)&amp;"/"&amp;MOD(INT((D12350-D$10559-1)/7),7)+1&amp;"/"&amp;MOD(D12350-D$10559-1,7)+1</f>
        <v>10/1/7</v>
      </c>
      <c r="E12351" s="214"/>
      <c r="F12351" s="197">
        <v>4</v>
      </c>
      <c r="G12351" s="209" t="s">
        <v>605</v>
      </c>
      <c r="H12351" s="201" t="str">
        <f t="shared" ref="H12351" si="12516">H12347</f>
        <v>Ez 390</v>
      </c>
      <c r="I12351" s="216" t="str">
        <f>I12347</f>
        <v>Solomon</v>
      </c>
      <c r="J12351" s="217"/>
      <c r="M12351" s="230"/>
      <c r="N12351" s="230"/>
      <c r="P12351" s="230"/>
      <c r="Q12351" s="230"/>
      <c r="R12351" s="200"/>
    </row>
    <row r="12352" spans="3:19" ht="14.6" customHeight="1" x14ac:dyDescent="0.5">
      <c r="C12352" s="373"/>
      <c r="D12352" s="360" t="str">
        <f t="shared" ref="D12352" si="12517">IF(MOD(D12350-D$10559-1,49)=0,"Jub",IF(MOD(D12350-D$10559,7)=0,"Sab","Yr"))&amp;" "&amp;IF(MOD(D12350-D$10559-1,49)=0,INT(D12350-D$10559-1)/49,"")</f>
        <v xml:space="preserve">Sab </v>
      </c>
      <c r="E12352" s="211">
        <f t="shared" ref="E12352" si="12518">E12348-1</f>
        <v>994</v>
      </c>
      <c r="F12352" s="197">
        <v>1</v>
      </c>
      <c r="G12352" s="203" t="s">
        <v>288</v>
      </c>
      <c r="H12352" s="212">
        <f t="shared" ref="H12352" si="12519">H12348+1</f>
        <v>92</v>
      </c>
      <c r="I12352" s="212">
        <f>I12348+1</f>
        <v>13</v>
      </c>
      <c r="J12352" s="215"/>
      <c r="L12352" s="199"/>
      <c r="M12352" s="230"/>
      <c r="N12352" s="230"/>
      <c r="P12352" s="230"/>
      <c r="Q12352" s="230"/>
      <c r="R12352" s="200"/>
    </row>
    <row r="12353" spans="3:18" ht="14.6" customHeight="1" x14ac:dyDescent="0.5">
      <c r="C12353" s="373"/>
      <c r="D12353" s="361" t="str">
        <f t="shared" si="12438"/>
        <v>Exodus</v>
      </c>
      <c r="E12353" s="212" t="s">
        <v>171</v>
      </c>
      <c r="F12353" s="197">
        <v>2</v>
      </c>
      <c r="G12353" s="206" t="s">
        <v>604</v>
      </c>
      <c r="H12353" s="212"/>
      <c r="I12353" s="212"/>
      <c r="J12353" s="216" t="str">
        <f>J12349</f>
        <v>Solomon's House</v>
      </c>
      <c r="L12353" s="199"/>
      <c r="M12353" s="230"/>
      <c r="N12353" s="230"/>
      <c r="P12353" s="230"/>
      <c r="Q12353" s="230"/>
      <c r="R12353" s="200"/>
    </row>
    <row r="12354" spans="3:18" ht="14.6" customHeight="1" x14ac:dyDescent="0.5">
      <c r="C12354" s="373"/>
      <c r="D12354" s="359">
        <f t="shared" si="12440"/>
        <v>489</v>
      </c>
      <c r="E12354" s="212">
        <f t="shared" si="12440"/>
        <v>-993</v>
      </c>
      <c r="F12354" s="197">
        <v>3</v>
      </c>
      <c r="G12354" s="208" t="s">
        <v>287</v>
      </c>
      <c r="H12354" s="215"/>
      <c r="I12354" s="215"/>
      <c r="J12354" s="212">
        <f>J12350+1</f>
        <v>3</v>
      </c>
      <c r="L12354" s="199"/>
      <c r="M12354" s="230"/>
      <c r="N12354" s="230"/>
      <c r="P12354" s="230"/>
      <c r="Q12354" s="230"/>
      <c r="R12354" s="200"/>
    </row>
    <row r="12355" spans="3:18" ht="14.6" customHeight="1" x14ac:dyDescent="0.5">
      <c r="C12355" s="373"/>
      <c r="D12355" s="217" t="str">
        <f t="shared" ref="D12355" si="12520">INT((D12354-D$10559-1)/49+1)&amp;"/"&amp;MOD(INT((D12354-D$10559-1)/7),7)+1&amp;"/"&amp;MOD(D12354-D$10559-1,7)+1</f>
        <v>10/2/1</v>
      </c>
      <c r="E12355" s="214"/>
      <c r="F12355" s="197">
        <v>4</v>
      </c>
      <c r="G12355" s="209" t="s">
        <v>605</v>
      </c>
      <c r="H12355" s="201" t="str">
        <f t="shared" ref="H12355" si="12521">H12351</f>
        <v>Ez 390</v>
      </c>
      <c r="I12355" s="216" t="str">
        <f>I12351</f>
        <v>Solomon</v>
      </c>
      <c r="J12355" s="217"/>
      <c r="L12355" s="199"/>
      <c r="M12355" s="230"/>
      <c r="N12355" s="230"/>
      <c r="P12355" s="230"/>
      <c r="Q12355" s="230"/>
      <c r="R12355" s="200"/>
    </row>
    <row r="12356" spans="3:18" ht="14.6" customHeight="1" x14ac:dyDescent="0.5">
      <c r="C12356" s="373"/>
      <c r="D12356" s="202" t="str">
        <f t="shared" ref="D12356" si="12522">IF(MOD(D12354-D$10559-1,49)=0,"Jub",IF(MOD(D12354-D$10559,7)=0,"Sab","Yr"))&amp;" "&amp;IF(MOD(D12354-D$10559-1,49)=0,INT(D12354-D$10559-1)/49,"")</f>
        <v xml:space="preserve">Yr </v>
      </c>
      <c r="E12356" s="211">
        <f t="shared" ref="E12356" si="12523">E12352-1</f>
        <v>993</v>
      </c>
      <c r="F12356" s="197">
        <v>1</v>
      </c>
      <c r="G12356" s="203" t="s">
        <v>288</v>
      </c>
      <c r="H12356" s="212">
        <f t="shared" ref="H12356" si="12524">H12352+1</f>
        <v>93</v>
      </c>
      <c r="I12356" s="212">
        <f>I12352+1</f>
        <v>14</v>
      </c>
      <c r="J12356" s="215"/>
      <c r="L12356" s="199"/>
      <c r="M12356" s="230"/>
      <c r="N12356" s="230"/>
      <c r="P12356" s="230"/>
      <c r="Q12356" s="230"/>
      <c r="R12356" s="200"/>
    </row>
    <row r="12357" spans="3:18" ht="14.6" customHeight="1" x14ac:dyDescent="0.5">
      <c r="C12357" s="373"/>
      <c r="D12357" s="216" t="str">
        <f t="shared" si="12438"/>
        <v>Exodus</v>
      </c>
      <c r="E12357" s="212" t="s">
        <v>171</v>
      </c>
      <c r="F12357" s="197">
        <v>2</v>
      </c>
      <c r="G12357" s="206" t="s">
        <v>604</v>
      </c>
      <c r="H12357" s="212"/>
      <c r="I12357" s="212"/>
      <c r="J12357" s="216" t="str">
        <f>J12353</f>
        <v>Solomon's House</v>
      </c>
      <c r="L12357" s="199"/>
      <c r="M12357" s="230"/>
      <c r="N12357" s="230"/>
      <c r="P12357" s="230"/>
      <c r="Q12357" s="230"/>
      <c r="R12357" s="200"/>
    </row>
    <row r="12358" spans="3:18" ht="14.6" customHeight="1" x14ac:dyDescent="0.5">
      <c r="C12358" s="373"/>
      <c r="D12358" s="217">
        <f t="shared" si="12440"/>
        <v>490</v>
      </c>
      <c r="E12358" s="212">
        <f t="shared" si="12440"/>
        <v>-992</v>
      </c>
      <c r="F12358" s="197">
        <v>3</v>
      </c>
      <c r="G12358" s="208" t="s">
        <v>287</v>
      </c>
      <c r="H12358" s="215"/>
      <c r="I12358" s="215"/>
      <c r="J12358" s="212">
        <f>J12354+1</f>
        <v>4</v>
      </c>
      <c r="L12358" s="199"/>
      <c r="M12358" s="230"/>
      <c r="N12358" s="230"/>
      <c r="P12358" s="230"/>
      <c r="Q12358" s="230"/>
      <c r="R12358" s="200"/>
    </row>
    <row r="12359" spans="3:18" ht="14.6" customHeight="1" x14ac:dyDescent="0.5">
      <c r="C12359" s="373"/>
      <c r="D12359" s="217" t="str">
        <f t="shared" ref="D12359" si="12525">INT((D12358-D$10559-1)/49+1)&amp;"/"&amp;MOD(INT((D12358-D$10559-1)/7),7)+1&amp;"/"&amp;MOD(D12358-D$10559-1,7)+1</f>
        <v>10/2/2</v>
      </c>
      <c r="E12359" s="214"/>
      <c r="F12359" s="197">
        <v>4</v>
      </c>
      <c r="G12359" s="209" t="s">
        <v>605</v>
      </c>
      <c r="H12359" s="201" t="str">
        <f t="shared" ref="H12359" si="12526">H12355</f>
        <v>Ez 390</v>
      </c>
      <c r="I12359" s="216" t="str">
        <f>I12355</f>
        <v>Solomon</v>
      </c>
      <c r="J12359" s="217"/>
      <c r="L12359" s="199"/>
      <c r="M12359" s="230"/>
      <c r="N12359" s="230"/>
      <c r="P12359" s="230"/>
      <c r="Q12359" s="230"/>
      <c r="R12359" s="200"/>
    </row>
    <row r="12360" spans="3:18" ht="14.6" customHeight="1" x14ac:dyDescent="0.5">
      <c r="C12360" s="373"/>
      <c r="D12360" s="202" t="str">
        <f t="shared" ref="D12360" si="12527">IF(MOD(D12358-D$10559-1,49)=0,"Jub",IF(MOD(D12358-D$10559,7)=0,"Sab","Yr"))&amp;" "&amp;IF(MOD(D12358-D$10559-1,49)=0,INT(D12358-D$10559-1)/49,"")</f>
        <v xml:space="preserve">Yr </v>
      </c>
      <c r="E12360" s="211">
        <f t="shared" ref="E12360" si="12528">E12356-1</f>
        <v>992</v>
      </c>
      <c r="F12360" s="197">
        <v>1</v>
      </c>
      <c r="G12360" s="203" t="s">
        <v>288</v>
      </c>
      <c r="H12360" s="212">
        <f t="shared" ref="H12360" si="12529">H12356+1</f>
        <v>94</v>
      </c>
      <c r="I12360" s="212">
        <f>I12356+1</f>
        <v>15</v>
      </c>
      <c r="J12360" s="215"/>
      <c r="L12360" s="199"/>
      <c r="M12360" s="230"/>
      <c r="N12360" s="230"/>
      <c r="P12360" s="230"/>
      <c r="Q12360" s="230"/>
      <c r="R12360" s="200"/>
    </row>
    <row r="12361" spans="3:18" ht="14.6" customHeight="1" x14ac:dyDescent="0.5">
      <c r="C12361" s="373"/>
      <c r="D12361" s="216" t="str">
        <f t="shared" ref="D12361:D12421" si="12530">D12357</f>
        <v>Exodus</v>
      </c>
      <c r="E12361" s="212" t="s">
        <v>171</v>
      </c>
      <c r="F12361" s="197">
        <v>2</v>
      </c>
      <c r="G12361" s="206" t="s">
        <v>604</v>
      </c>
      <c r="H12361" s="212"/>
      <c r="I12361" s="212"/>
      <c r="J12361" s="216" t="str">
        <f>J12357</f>
        <v>Solomon's House</v>
      </c>
      <c r="L12361" s="199"/>
      <c r="M12361" s="230"/>
      <c r="N12361" s="230"/>
      <c r="P12361" s="230"/>
      <c r="Q12361" s="230"/>
      <c r="R12361" s="200"/>
    </row>
    <row r="12362" spans="3:18" ht="14.6" customHeight="1" x14ac:dyDescent="0.5">
      <c r="C12362" s="373"/>
      <c r="D12362" s="217">
        <f t="shared" ref="D12362:E12422" si="12531">D12358+1</f>
        <v>491</v>
      </c>
      <c r="E12362" s="212">
        <f t="shared" si="12531"/>
        <v>-991</v>
      </c>
      <c r="F12362" s="197">
        <v>3</v>
      </c>
      <c r="G12362" s="208" t="s">
        <v>287</v>
      </c>
      <c r="H12362" s="215"/>
      <c r="I12362" s="215"/>
      <c r="J12362" s="212">
        <f>J12358+1</f>
        <v>5</v>
      </c>
      <c r="L12362" s="199"/>
      <c r="M12362" s="230"/>
      <c r="N12362" s="230"/>
      <c r="P12362" s="230"/>
      <c r="Q12362" s="230"/>
      <c r="R12362" s="200"/>
    </row>
    <row r="12363" spans="3:18" ht="14.6" customHeight="1" x14ac:dyDescent="0.5">
      <c r="C12363" s="373"/>
      <c r="D12363" s="217" t="str">
        <f t="shared" ref="D12363" si="12532">INT((D12362-D$10559-1)/49+1)&amp;"/"&amp;MOD(INT((D12362-D$10559-1)/7),7)+1&amp;"/"&amp;MOD(D12362-D$10559-1,7)+1</f>
        <v>10/2/3</v>
      </c>
      <c r="E12363" s="214"/>
      <c r="F12363" s="197">
        <v>4</v>
      </c>
      <c r="G12363" s="209" t="s">
        <v>605</v>
      </c>
      <c r="H12363" s="201" t="str">
        <f t="shared" ref="H12363" si="12533">H12359</f>
        <v>Ez 390</v>
      </c>
      <c r="I12363" s="216" t="str">
        <f>I12359</f>
        <v>Solomon</v>
      </c>
      <c r="J12363" s="217"/>
      <c r="L12363" s="199"/>
      <c r="M12363" s="230"/>
      <c r="N12363" s="230"/>
      <c r="P12363" s="230"/>
      <c r="Q12363" s="230"/>
      <c r="R12363" s="200"/>
    </row>
    <row r="12364" spans="3:18" ht="14.6" customHeight="1" x14ac:dyDescent="0.5">
      <c r="C12364" s="373"/>
      <c r="D12364" s="202" t="str">
        <f t="shared" ref="D12364" si="12534">IF(MOD(D12362-D$10559-1,49)=0,"Jub",IF(MOD(D12362-D$10559,7)=0,"Sab","Yr"))&amp;" "&amp;IF(MOD(D12362-D$10559-1,49)=0,INT(D12362-D$10559-1)/49,"")</f>
        <v xml:space="preserve">Yr </v>
      </c>
      <c r="E12364" s="211">
        <f t="shared" ref="E12364" si="12535">E12360-1</f>
        <v>991</v>
      </c>
      <c r="F12364" s="197">
        <v>1</v>
      </c>
      <c r="G12364" s="203" t="s">
        <v>288</v>
      </c>
      <c r="H12364" s="212">
        <f t="shared" ref="H12364" si="12536">H12360+1</f>
        <v>95</v>
      </c>
      <c r="I12364" s="212">
        <f>I12360+1</f>
        <v>16</v>
      </c>
      <c r="J12364" s="215"/>
      <c r="L12364" s="199"/>
      <c r="M12364" s="230"/>
      <c r="N12364" s="230"/>
      <c r="P12364" s="230"/>
      <c r="Q12364" s="230"/>
      <c r="R12364" s="200"/>
    </row>
    <row r="12365" spans="3:18" ht="14.6" customHeight="1" x14ac:dyDescent="0.5">
      <c r="C12365" s="373"/>
      <c r="D12365" s="216" t="str">
        <f t="shared" si="12530"/>
        <v>Exodus</v>
      </c>
      <c r="E12365" s="212" t="s">
        <v>171</v>
      </c>
      <c r="F12365" s="197">
        <v>2</v>
      </c>
      <c r="G12365" s="206" t="s">
        <v>604</v>
      </c>
      <c r="H12365" s="212"/>
      <c r="I12365" s="212"/>
      <c r="J12365" s="216" t="str">
        <f>J12361</f>
        <v>Solomon's House</v>
      </c>
      <c r="L12365" s="199"/>
      <c r="M12365" s="230"/>
      <c r="N12365" s="230"/>
      <c r="P12365" s="230"/>
      <c r="Q12365" s="230"/>
      <c r="R12365" s="200"/>
    </row>
    <row r="12366" spans="3:18" ht="14.6" customHeight="1" x14ac:dyDescent="0.5">
      <c r="C12366" s="373"/>
      <c r="D12366" s="217">
        <f t="shared" si="12531"/>
        <v>492</v>
      </c>
      <c r="E12366" s="212">
        <f t="shared" si="12531"/>
        <v>-990</v>
      </c>
      <c r="F12366" s="197">
        <v>3</v>
      </c>
      <c r="G12366" s="208" t="s">
        <v>287</v>
      </c>
      <c r="H12366" s="215"/>
      <c r="I12366" s="215"/>
      <c r="J12366" s="212">
        <f>J12362+1</f>
        <v>6</v>
      </c>
      <c r="L12366" s="199"/>
      <c r="M12366" s="230"/>
      <c r="N12366" s="230"/>
      <c r="P12366" s="230"/>
      <c r="Q12366" s="230"/>
      <c r="R12366" s="200"/>
    </row>
    <row r="12367" spans="3:18" ht="14.6" customHeight="1" x14ac:dyDescent="0.5">
      <c r="C12367" s="373"/>
      <c r="D12367" s="217" t="str">
        <f t="shared" ref="D12367" si="12537">INT((D12366-D$10559-1)/49+1)&amp;"/"&amp;MOD(INT((D12366-D$10559-1)/7),7)+1&amp;"/"&amp;MOD(D12366-D$10559-1,7)+1</f>
        <v>10/2/4</v>
      </c>
      <c r="E12367" s="214"/>
      <c r="F12367" s="197">
        <v>4</v>
      </c>
      <c r="G12367" s="209" t="s">
        <v>605</v>
      </c>
      <c r="H12367" s="201" t="str">
        <f t="shared" ref="H12367" si="12538">H12363</f>
        <v>Ez 390</v>
      </c>
      <c r="I12367" s="216" t="str">
        <f>I12363</f>
        <v>Solomon</v>
      </c>
      <c r="J12367" s="217"/>
      <c r="L12367" s="199"/>
      <c r="M12367" s="230"/>
      <c r="N12367" s="230"/>
      <c r="P12367" s="230"/>
      <c r="Q12367" s="230"/>
      <c r="R12367" s="200"/>
    </row>
    <row r="12368" spans="3:18" ht="14.6" customHeight="1" x14ac:dyDescent="0.5">
      <c r="C12368" s="373"/>
      <c r="D12368" s="202" t="str">
        <f t="shared" ref="D12368" si="12539">IF(MOD(D12366-D$10559-1,49)=0,"Jub",IF(MOD(D12366-D$10559,7)=0,"Sab","Yr"))&amp;" "&amp;IF(MOD(D12366-D$10559-1,49)=0,INT(D12366-D$10559-1)/49,"")</f>
        <v xml:space="preserve">Yr </v>
      </c>
      <c r="E12368" s="211">
        <f t="shared" ref="E12368" si="12540">E12364-1</f>
        <v>990</v>
      </c>
      <c r="F12368" s="197">
        <v>1</v>
      </c>
      <c r="G12368" s="203" t="s">
        <v>288</v>
      </c>
      <c r="H12368" s="212">
        <f t="shared" ref="H12368" si="12541">H12364+1</f>
        <v>96</v>
      </c>
      <c r="I12368" s="212">
        <f>I12364+1</f>
        <v>17</v>
      </c>
      <c r="J12368" s="215"/>
      <c r="L12368" s="199"/>
      <c r="M12368" s="230"/>
      <c r="N12368" s="230"/>
      <c r="P12368" s="230"/>
      <c r="Q12368" s="230"/>
      <c r="R12368" s="200"/>
    </row>
    <row r="12369" spans="3:18" ht="14.6" customHeight="1" x14ac:dyDescent="0.5">
      <c r="C12369" s="373"/>
      <c r="D12369" s="216" t="str">
        <f t="shared" si="12530"/>
        <v>Exodus</v>
      </c>
      <c r="E12369" s="212" t="s">
        <v>171</v>
      </c>
      <c r="F12369" s="197">
        <v>2</v>
      </c>
      <c r="G12369" s="206" t="s">
        <v>604</v>
      </c>
      <c r="H12369" s="212"/>
      <c r="I12369" s="212"/>
      <c r="J12369" s="216" t="str">
        <f>J12365</f>
        <v>Solomon's House</v>
      </c>
      <c r="L12369" s="199"/>
      <c r="M12369" s="230"/>
      <c r="N12369" s="230"/>
      <c r="P12369" s="230"/>
      <c r="Q12369" s="230"/>
      <c r="R12369" s="200"/>
    </row>
    <row r="12370" spans="3:18" ht="14.6" customHeight="1" x14ac:dyDescent="0.5">
      <c r="C12370" s="373"/>
      <c r="D12370" s="217">
        <f t="shared" si="12531"/>
        <v>493</v>
      </c>
      <c r="E12370" s="212">
        <f t="shared" si="12531"/>
        <v>-989</v>
      </c>
      <c r="F12370" s="197">
        <v>3</v>
      </c>
      <c r="G12370" s="208" t="s">
        <v>287</v>
      </c>
      <c r="H12370" s="215"/>
      <c r="I12370" s="215"/>
      <c r="J12370" s="212">
        <f>J12366+1</f>
        <v>7</v>
      </c>
      <c r="L12370" s="199"/>
      <c r="M12370" s="230"/>
      <c r="N12370" s="230"/>
      <c r="P12370" s="230"/>
      <c r="Q12370" s="230"/>
      <c r="R12370" s="200"/>
    </row>
    <row r="12371" spans="3:18" ht="14.6" customHeight="1" x14ac:dyDescent="0.5">
      <c r="C12371" s="373"/>
      <c r="D12371" s="217" t="str">
        <f t="shared" ref="D12371" si="12542">INT((D12370-D$10559-1)/49+1)&amp;"/"&amp;MOD(INT((D12370-D$10559-1)/7),7)+1&amp;"/"&amp;MOD(D12370-D$10559-1,7)+1</f>
        <v>10/2/5</v>
      </c>
      <c r="E12371" s="214"/>
      <c r="F12371" s="197">
        <v>4</v>
      </c>
      <c r="G12371" s="209" t="s">
        <v>605</v>
      </c>
      <c r="H12371" s="201" t="str">
        <f t="shared" ref="H12371" si="12543">H12367</f>
        <v>Ez 390</v>
      </c>
      <c r="I12371" s="216" t="str">
        <f>I12367</f>
        <v>Solomon</v>
      </c>
      <c r="J12371" s="217"/>
      <c r="L12371" s="199"/>
      <c r="M12371" s="230"/>
      <c r="N12371" s="230"/>
      <c r="P12371" s="230"/>
      <c r="Q12371" s="230"/>
      <c r="R12371" s="200"/>
    </row>
    <row r="12372" spans="3:18" ht="14.6" customHeight="1" x14ac:dyDescent="0.5">
      <c r="C12372" s="373"/>
      <c r="D12372" s="202" t="str">
        <f t="shared" ref="D12372" si="12544">IF(MOD(D12370-D$10559-1,49)=0,"Jub",IF(MOD(D12370-D$10559,7)=0,"Sab","Yr"))&amp;" "&amp;IF(MOD(D12370-D$10559-1,49)=0,INT(D12370-D$10559-1)/49,"")</f>
        <v xml:space="preserve">Yr </v>
      </c>
      <c r="E12372" s="211">
        <f t="shared" ref="E12372" si="12545">E12368-1</f>
        <v>989</v>
      </c>
      <c r="F12372" s="197">
        <v>1</v>
      </c>
      <c r="G12372" s="203" t="s">
        <v>288</v>
      </c>
      <c r="H12372" s="212">
        <f t="shared" ref="H12372" si="12546">H12368+1</f>
        <v>97</v>
      </c>
      <c r="I12372" s="212">
        <f>I12368+1</f>
        <v>18</v>
      </c>
      <c r="J12372" s="215"/>
      <c r="L12372" s="199"/>
      <c r="M12372" s="230"/>
      <c r="N12372" s="230"/>
      <c r="P12372" s="230"/>
      <c r="Q12372" s="230"/>
      <c r="R12372" s="200"/>
    </row>
    <row r="12373" spans="3:18" ht="14.6" customHeight="1" x14ac:dyDescent="0.5">
      <c r="C12373" s="373"/>
      <c r="D12373" s="216" t="str">
        <f t="shared" si="12530"/>
        <v>Exodus</v>
      </c>
      <c r="E12373" s="212" t="s">
        <v>171</v>
      </c>
      <c r="F12373" s="197">
        <v>2</v>
      </c>
      <c r="G12373" s="206" t="s">
        <v>604</v>
      </c>
      <c r="H12373" s="212"/>
      <c r="I12373" s="212"/>
      <c r="J12373" s="216" t="str">
        <f>J12369</f>
        <v>Solomon's House</v>
      </c>
      <c r="L12373" s="199"/>
      <c r="M12373" s="230"/>
      <c r="N12373" s="230"/>
      <c r="P12373" s="230"/>
      <c r="Q12373" s="230"/>
      <c r="R12373" s="200"/>
    </row>
    <row r="12374" spans="3:18" ht="14.6" customHeight="1" x14ac:dyDescent="0.5">
      <c r="C12374" s="373"/>
      <c r="D12374" s="217">
        <f t="shared" si="12531"/>
        <v>494</v>
      </c>
      <c r="E12374" s="212">
        <f t="shared" si="12531"/>
        <v>-988</v>
      </c>
      <c r="F12374" s="197">
        <v>3</v>
      </c>
      <c r="G12374" s="208" t="s">
        <v>287</v>
      </c>
      <c r="H12374" s="215"/>
      <c r="I12374" s="215"/>
      <c r="J12374" s="212">
        <f>J12370+1</f>
        <v>8</v>
      </c>
      <c r="L12374" s="199"/>
      <c r="M12374" s="230"/>
      <c r="N12374" s="230"/>
      <c r="P12374" s="230"/>
      <c r="Q12374" s="230"/>
      <c r="R12374" s="200"/>
    </row>
    <row r="12375" spans="3:18" ht="14.6" customHeight="1" x14ac:dyDescent="0.5">
      <c r="C12375" s="373"/>
      <c r="D12375" s="217" t="str">
        <f t="shared" ref="D12375" si="12547">INT((D12374-D$10559-1)/49+1)&amp;"/"&amp;MOD(INT((D12374-D$10559-1)/7),7)+1&amp;"/"&amp;MOD(D12374-D$10559-1,7)+1</f>
        <v>10/2/6</v>
      </c>
      <c r="E12375" s="214"/>
      <c r="F12375" s="197">
        <v>4</v>
      </c>
      <c r="G12375" s="209" t="s">
        <v>605</v>
      </c>
      <c r="H12375" s="201" t="str">
        <f t="shared" ref="H12375" si="12548">H12371</f>
        <v>Ez 390</v>
      </c>
      <c r="I12375" s="216" t="str">
        <f>I12371</f>
        <v>Solomon</v>
      </c>
      <c r="J12375" s="217"/>
      <c r="L12375" s="199"/>
      <c r="M12375" s="230"/>
      <c r="N12375" s="230"/>
      <c r="P12375" s="230"/>
      <c r="Q12375" s="230"/>
      <c r="R12375" s="200"/>
    </row>
    <row r="12376" spans="3:18" ht="14.6" customHeight="1" x14ac:dyDescent="0.5">
      <c r="C12376" s="373"/>
      <c r="D12376" s="202" t="str">
        <f t="shared" ref="D12376" si="12549">IF(MOD(D12374-D$10559-1,49)=0,"Jub",IF(MOD(D12374-D$10559,7)=0,"Sab","Yr"))&amp;" "&amp;IF(MOD(D12374-D$10559-1,49)=0,INT(D12374-D$10559-1)/49,"")</f>
        <v xml:space="preserve">Yr </v>
      </c>
      <c r="E12376" s="211">
        <f t="shared" ref="E12376" si="12550">E12372-1</f>
        <v>988</v>
      </c>
      <c r="F12376" s="197">
        <v>1</v>
      </c>
      <c r="G12376" s="203" t="s">
        <v>288</v>
      </c>
      <c r="H12376" s="212">
        <f t="shared" ref="H12376" si="12551">H12372+1</f>
        <v>98</v>
      </c>
      <c r="I12376" s="212">
        <f>I12372+1</f>
        <v>19</v>
      </c>
      <c r="J12376" s="215"/>
      <c r="L12376" s="199"/>
      <c r="M12376" s="230"/>
      <c r="N12376" s="230"/>
      <c r="P12376" s="230"/>
      <c r="Q12376" s="230"/>
      <c r="R12376" s="200"/>
    </row>
    <row r="12377" spans="3:18" ht="14.6" customHeight="1" x14ac:dyDescent="0.5">
      <c r="C12377" s="373"/>
      <c r="D12377" s="216" t="str">
        <f t="shared" si="12530"/>
        <v>Exodus</v>
      </c>
      <c r="E12377" s="212" t="s">
        <v>171</v>
      </c>
      <c r="F12377" s="197">
        <v>2</v>
      </c>
      <c r="G12377" s="206" t="s">
        <v>604</v>
      </c>
      <c r="H12377" s="212"/>
      <c r="I12377" s="212"/>
      <c r="J12377" s="216" t="str">
        <f>J12373</f>
        <v>Solomon's House</v>
      </c>
      <c r="L12377" s="199"/>
      <c r="M12377" s="230"/>
      <c r="N12377" s="230"/>
      <c r="P12377" s="230"/>
      <c r="Q12377" s="230"/>
      <c r="R12377" s="200"/>
    </row>
    <row r="12378" spans="3:18" ht="14.6" customHeight="1" x14ac:dyDescent="0.5">
      <c r="C12378" s="373"/>
      <c r="D12378" s="217">
        <f t="shared" si="12531"/>
        <v>495</v>
      </c>
      <c r="E12378" s="212">
        <f t="shared" si="12531"/>
        <v>-987</v>
      </c>
      <c r="F12378" s="197">
        <v>3</v>
      </c>
      <c r="G12378" s="208" t="s">
        <v>287</v>
      </c>
      <c r="H12378" s="215"/>
      <c r="I12378" s="215"/>
      <c r="J12378" s="212">
        <f>J12374+1</f>
        <v>9</v>
      </c>
      <c r="L12378" s="199"/>
      <c r="M12378" s="230"/>
      <c r="N12378" s="230"/>
      <c r="P12378" s="230"/>
      <c r="Q12378" s="230"/>
      <c r="R12378" s="200"/>
    </row>
    <row r="12379" spans="3:18" ht="14.6" customHeight="1" x14ac:dyDescent="0.5">
      <c r="C12379" s="373"/>
      <c r="D12379" s="359" t="str">
        <f t="shared" ref="D12379" si="12552">INT((D12378-D$10559-1)/49+1)&amp;"/"&amp;MOD(INT((D12378-D$10559-1)/7),7)+1&amp;"/"&amp;MOD(D12378-D$10559-1,7)+1</f>
        <v>10/2/7</v>
      </c>
      <c r="E12379" s="214"/>
      <c r="F12379" s="197">
        <v>4</v>
      </c>
      <c r="G12379" s="209" t="s">
        <v>605</v>
      </c>
      <c r="H12379" s="201" t="str">
        <f t="shared" ref="H12379" si="12553">H12375</f>
        <v>Ez 390</v>
      </c>
      <c r="I12379" s="216" t="str">
        <f>I12375</f>
        <v>Solomon</v>
      </c>
      <c r="J12379" s="217"/>
      <c r="L12379" s="199"/>
      <c r="M12379" s="230"/>
      <c r="N12379" s="230"/>
      <c r="P12379" s="230"/>
      <c r="Q12379" s="230"/>
      <c r="R12379" s="200"/>
    </row>
    <row r="12380" spans="3:18" ht="14.6" customHeight="1" x14ac:dyDescent="0.5">
      <c r="C12380" s="373"/>
      <c r="D12380" s="360" t="str">
        <f t="shared" ref="D12380" si="12554">IF(MOD(D12378-D$10559-1,49)=0,"Jub",IF(MOD(D12378-D$10559,7)=0,"Sab","Yr"))&amp;" "&amp;IF(MOD(D12378-D$10559-1,49)=0,INT(D12378-D$10559-1)/49,"")</f>
        <v xml:space="preserve">Sab </v>
      </c>
      <c r="E12380" s="211">
        <f t="shared" ref="E12380" si="12555">E12376-1</f>
        <v>987</v>
      </c>
      <c r="F12380" s="197">
        <v>1</v>
      </c>
      <c r="G12380" s="203" t="s">
        <v>288</v>
      </c>
      <c r="H12380" s="212">
        <f t="shared" ref="H12380" si="12556">H12376+1</f>
        <v>99</v>
      </c>
      <c r="I12380" s="212">
        <f>I12376+1</f>
        <v>20</v>
      </c>
      <c r="J12380" s="215"/>
      <c r="L12380" s="199"/>
      <c r="M12380" s="230"/>
      <c r="N12380" s="230"/>
      <c r="P12380" s="230"/>
      <c r="Q12380" s="230"/>
      <c r="R12380" s="200"/>
    </row>
    <row r="12381" spans="3:18" ht="14.6" customHeight="1" x14ac:dyDescent="0.5">
      <c r="C12381" s="373"/>
      <c r="D12381" s="361" t="str">
        <f t="shared" si="12530"/>
        <v>Exodus</v>
      </c>
      <c r="E12381" s="212" t="s">
        <v>171</v>
      </c>
      <c r="F12381" s="197">
        <v>2</v>
      </c>
      <c r="G12381" s="206" t="s">
        <v>604</v>
      </c>
      <c r="H12381" s="212"/>
      <c r="I12381" s="212"/>
      <c r="J12381" s="216" t="str">
        <f>J12377</f>
        <v>Solomon's House</v>
      </c>
      <c r="L12381" s="199"/>
      <c r="M12381" s="230"/>
      <c r="N12381" s="230"/>
      <c r="P12381" s="230"/>
      <c r="Q12381" s="230"/>
      <c r="R12381" s="200"/>
    </row>
    <row r="12382" spans="3:18" ht="14.6" customHeight="1" x14ac:dyDescent="0.5">
      <c r="C12382" s="373"/>
      <c r="D12382" s="359">
        <f t="shared" si="12531"/>
        <v>496</v>
      </c>
      <c r="E12382" s="212">
        <f t="shared" si="12531"/>
        <v>-986</v>
      </c>
      <c r="F12382" s="197">
        <v>3</v>
      </c>
      <c r="G12382" s="208" t="s">
        <v>287</v>
      </c>
      <c r="H12382" s="215"/>
      <c r="I12382" s="215"/>
      <c r="J12382" s="212">
        <f>J12378+1</f>
        <v>10</v>
      </c>
      <c r="L12382" s="199"/>
      <c r="M12382" s="230"/>
      <c r="N12382" s="230"/>
      <c r="P12382" s="230"/>
      <c r="Q12382" s="230"/>
      <c r="R12382" s="200"/>
    </row>
    <row r="12383" spans="3:18" ht="14.6" customHeight="1" x14ac:dyDescent="0.5">
      <c r="C12383" s="373"/>
      <c r="D12383" s="217" t="str">
        <f t="shared" ref="D12383" si="12557">INT((D12382-D$10559-1)/49+1)&amp;"/"&amp;MOD(INT((D12382-D$10559-1)/7),7)+1&amp;"/"&amp;MOD(D12382-D$10559-1,7)+1</f>
        <v>10/3/1</v>
      </c>
      <c r="E12383" s="214"/>
      <c r="F12383" s="197">
        <v>4</v>
      </c>
      <c r="G12383" s="209" t="s">
        <v>605</v>
      </c>
      <c r="H12383" s="201" t="str">
        <f t="shared" ref="H12383" si="12558">H12379</f>
        <v>Ez 390</v>
      </c>
      <c r="I12383" s="216" t="str">
        <f>I12379</f>
        <v>Solomon</v>
      </c>
      <c r="J12383" s="217"/>
      <c r="L12383" s="199"/>
      <c r="M12383" s="230"/>
      <c r="N12383" s="230"/>
      <c r="P12383" s="230"/>
      <c r="Q12383" s="230"/>
      <c r="R12383" s="200"/>
    </row>
    <row r="12384" spans="3:18" ht="14.6" customHeight="1" x14ac:dyDescent="0.5">
      <c r="C12384" s="373"/>
      <c r="D12384" s="202" t="str">
        <f t="shared" ref="D12384" si="12559">IF(MOD(D12382-D$10559-1,49)=0,"Jub",IF(MOD(D12382-D$10559,7)=0,"Sab","Yr"))&amp;" "&amp;IF(MOD(D12382-D$10559-1,49)=0,INT(D12382-D$10559-1)/49,"")</f>
        <v xml:space="preserve">Yr </v>
      </c>
      <c r="E12384" s="211">
        <f t="shared" ref="E12384" si="12560">E12380-1</f>
        <v>986</v>
      </c>
      <c r="F12384" s="197">
        <v>1</v>
      </c>
      <c r="G12384" s="203" t="s">
        <v>288</v>
      </c>
      <c r="H12384" s="212">
        <f t="shared" ref="H12384" si="12561">H12380+1</f>
        <v>100</v>
      </c>
      <c r="I12384" s="212">
        <f>I12380+1</f>
        <v>21</v>
      </c>
      <c r="J12384" s="215"/>
      <c r="L12384" s="199"/>
      <c r="M12384" s="230"/>
      <c r="N12384" s="230"/>
      <c r="P12384" s="230"/>
      <c r="Q12384" s="230"/>
      <c r="R12384" s="200"/>
    </row>
    <row r="12385" spans="3:22" ht="14.6" customHeight="1" x14ac:dyDescent="0.5">
      <c r="C12385" s="373"/>
      <c r="D12385" s="216" t="str">
        <f t="shared" si="12530"/>
        <v>Exodus</v>
      </c>
      <c r="E12385" s="212" t="s">
        <v>171</v>
      </c>
      <c r="F12385" s="197">
        <v>2</v>
      </c>
      <c r="G12385" s="206" t="s">
        <v>604</v>
      </c>
      <c r="H12385" s="212"/>
      <c r="I12385" s="212"/>
      <c r="J12385" s="216" t="str">
        <f>J12381</f>
        <v>Solomon's House</v>
      </c>
      <c r="L12385" s="199"/>
      <c r="M12385" s="230"/>
      <c r="N12385" s="230"/>
      <c r="P12385" s="230"/>
      <c r="Q12385" s="230"/>
      <c r="R12385" s="200"/>
    </row>
    <row r="12386" spans="3:22" ht="14.6" customHeight="1" x14ac:dyDescent="0.5">
      <c r="C12386" s="373"/>
      <c r="D12386" s="217">
        <f t="shared" si="12531"/>
        <v>497</v>
      </c>
      <c r="E12386" s="212">
        <f t="shared" si="12531"/>
        <v>-985</v>
      </c>
      <c r="F12386" s="197">
        <v>3</v>
      </c>
      <c r="G12386" s="208" t="s">
        <v>287</v>
      </c>
      <c r="H12386" s="215"/>
      <c r="I12386" s="215"/>
      <c r="J12386" s="212">
        <f>J12382+1</f>
        <v>11</v>
      </c>
      <c r="L12386" s="199"/>
      <c r="M12386" s="230"/>
      <c r="N12386" s="230"/>
      <c r="P12386" s="230"/>
      <c r="Q12386" s="230"/>
      <c r="R12386" s="200"/>
    </row>
    <row r="12387" spans="3:22" ht="14.6" customHeight="1" x14ac:dyDescent="0.5">
      <c r="C12387" s="373"/>
      <c r="D12387" s="217" t="str">
        <f t="shared" ref="D12387" si="12562">INT((D12386-D$10559-1)/49+1)&amp;"/"&amp;MOD(INT((D12386-D$10559-1)/7),7)+1&amp;"/"&amp;MOD(D12386-D$10559-1,7)+1</f>
        <v>10/3/2</v>
      </c>
      <c r="E12387" s="214"/>
      <c r="F12387" s="197">
        <v>4</v>
      </c>
      <c r="G12387" s="209" t="s">
        <v>605</v>
      </c>
      <c r="H12387" s="201" t="str">
        <f t="shared" ref="H12387" si="12563">H12383</f>
        <v>Ez 390</v>
      </c>
      <c r="I12387" s="216" t="str">
        <f>I12383</f>
        <v>Solomon</v>
      </c>
      <c r="J12387" s="217"/>
      <c r="M12387" s="230"/>
      <c r="N12387" s="230"/>
      <c r="P12387" s="230"/>
      <c r="Q12387" s="230"/>
      <c r="R12387" s="200"/>
      <c r="S12387" s="234">
        <v>1361604.4326676105</v>
      </c>
      <c r="T12387" s="228" t="s">
        <v>503</v>
      </c>
      <c r="V12387" s="229" t="s">
        <v>504</v>
      </c>
    </row>
    <row r="12388" spans="3:22" ht="14.6" customHeight="1" x14ac:dyDescent="0.5">
      <c r="C12388" s="373"/>
      <c r="D12388" s="202" t="str">
        <f t="shared" ref="D12388" si="12564">IF(MOD(D12386-D$10559-1,49)=0,"Jub",IF(MOD(D12386-D$10559,7)=0,"Sab","Yr"))&amp;" "&amp;IF(MOD(D12386-D$10559-1,49)=0,INT(D12386-D$10559-1)/49,"")</f>
        <v xml:space="preserve">Yr </v>
      </c>
      <c r="E12388" s="211">
        <f t="shared" ref="E12388" si="12565">E12384-1</f>
        <v>985</v>
      </c>
      <c r="F12388" s="197">
        <v>1</v>
      </c>
      <c r="G12388" s="203" t="s">
        <v>288</v>
      </c>
      <c r="H12388" s="212">
        <f t="shared" ref="H12388" si="12566">H12384+1</f>
        <v>101</v>
      </c>
      <c r="I12388" s="212">
        <f>I12384+1</f>
        <v>22</v>
      </c>
      <c r="J12388" s="215"/>
      <c r="L12388" s="199"/>
      <c r="M12388" s="230"/>
      <c r="N12388" s="230"/>
      <c r="P12388" s="230"/>
      <c r="Q12388" s="230"/>
      <c r="R12388" s="200"/>
    </row>
    <row r="12389" spans="3:22" ht="14.6" customHeight="1" x14ac:dyDescent="0.5">
      <c r="C12389" s="373"/>
      <c r="D12389" s="216" t="str">
        <f t="shared" si="12530"/>
        <v>Exodus</v>
      </c>
      <c r="E12389" s="212" t="s">
        <v>171</v>
      </c>
      <c r="F12389" s="197">
        <v>2</v>
      </c>
      <c r="G12389" s="206" t="s">
        <v>604</v>
      </c>
      <c r="H12389" s="212"/>
      <c r="I12389" s="212"/>
      <c r="J12389" s="216" t="str">
        <f>J12385</f>
        <v>Solomon's House</v>
      </c>
      <c r="L12389" s="199"/>
      <c r="M12389" s="230"/>
      <c r="N12389" s="230"/>
      <c r="P12389" s="230"/>
      <c r="Q12389" s="230"/>
      <c r="R12389" s="200"/>
    </row>
    <row r="12390" spans="3:22" ht="14.6" customHeight="1" x14ac:dyDescent="0.5">
      <c r="C12390" s="373"/>
      <c r="D12390" s="217">
        <f t="shared" si="12531"/>
        <v>498</v>
      </c>
      <c r="E12390" s="212">
        <f t="shared" si="12531"/>
        <v>-984</v>
      </c>
      <c r="F12390" s="197">
        <v>3</v>
      </c>
      <c r="G12390" s="208" t="s">
        <v>287</v>
      </c>
      <c r="H12390" s="215"/>
      <c r="I12390" s="215"/>
      <c r="J12390" s="212">
        <f>J12386+1</f>
        <v>12</v>
      </c>
      <c r="L12390" s="199"/>
      <c r="M12390" s="230"/>
      <c r="N12390" s="230"/>
      <c r="P12390" s="230"/>
      <c r="Q12390" s="230"/>
      <c r="R12390" s="200"/>
    </row>
    <row r="12391" spans="3:22" ht="14.6" customHeight="1" x14ac:dyDescent="0.5">
      <c r="C12391" s="373"/>
      <c r="D12391" s="217" t="str">
        <f t="shared" ref="D12391" si="12567">INT((D12390-D$10559-1)/49+1)&amp;"/"&amp;MOD(INT((D12390-D$10559-1)/7),7)+1&amp;"/"&amp;MOD(D12390-D$10559-1,7)+1</f>
        <v>10/3/3</v>
      </c>
      <c r="E12391" s="214"/>
      <c r="F12391" s="197">
        <v>4</v>
      </c>
      <c r="G12391" s="209" t="s">
        <v>605</v>
      </c>
      <c r="H12391" s="201" t="str">
        <f t="shared" ref="H12391" si="12568">H12387</f>
        <v>Ez 390</v>
      </c>
      <c r="I12391" s="216" t="str">
        <f>I12387</f>
        <v>Solomon</v>
      </c>
      <c r="J12391" s="217"/>
      <c r="L12391" s="199"/>
      <c r="M12391" s="230"/>
      <c r="N12391" s="230"/>
      <c r="P12391" s="230"/>
      <c r="Q12391" s="230"/>
      <c r="R12391" s="200"/>
    </row>
    <row r="12392" spans="3:22" ht="14.6" customHeight="1" x14ac:dyDescent="0.5">
      <c r="C12392" s="373"/>
      <c r="D12392" s="202" t="str">
        <f t="shared" ref="D12392" si="12569">IF(MOD(D12390-D$10559-1,49)=0,"Jub",IF(MOD(D12390-D$10559,7)=0,"Sab","Yr"))&amp;" "&amp;IF(MOD(D12390-D$10559-1,49)=0,INT(D12390-D$10559-1)/49,"")</f>
        <v xml:space="preserve">Yr </v>
      </c>
      <c r="E12392" s="211">
        <f t="shared" ref="E12392" si="12570">E12388-1</f>
        <v>984</v>
      </c>
      <c r="F12392" s="197">
        <v>1</v>
      </c>
      <c r="G12392" s="203" t="s">
        <v>288</v>
      </c>
      <c r="H12392" s="212">
        <f t="shared" ref="H12392" si="12571">H12388+1</f>
        <v>102</v>
      </c>
      <c r="I12392" s="212">
        <f>I12388+1</f>
        <v>23</v>
      </c>
      <c r="J12392" s="215"/>
      <c r="L12392" s="199"/>
      <c r="M12392" s="230"/>
      <c r="N12392" s="230"/>
      <c r="P12392" s="230"/>
      <c r="Q12392" s="230"/>
      <c r="R12392" s="200"/>
    </row>
    <row r="12393" spans="3:22" ht="14.6" customHeight="1" x14ac:dyDescent="0.5">
      <c r="C12393" s="373"/>
      <c r="D12393" s="216" t="str">
        <f t="shared" si="12530"/>
        <v>Exodus</v>
      </c>
      <c r="E12393" s="212" t="s">
        <v>171</v>
      </c>
      <c r="F12393" s="197">
        <v>2</v>
      </c>
      <c r="G12393" s="206" t="s">
        <v>604</v>
      </c>
      <c r="H12393" s="212"/>
      <c r="I12393" s="212"/>
      <c r="J12393" s="236" t="str">
        <f>J12389</f>
        <v>Solomon's House</v>
      </c>
      <c r="K12393" s="621" t="s">
        <v>581</v>
      </c>
      <c r="L12393" s="199"/>
      <c r="M12393" s="230"/>
      <c r="N12393" s="230"/>
      <c r="P12393" s="230"/>
      <c r="Q12393" s="230"/>
      <c r="R12393" s="200"/>
      <c r="S12393" s="219" t="s">
        <v>295</v>
      </c>
    </row>
    <row r="12394" spans="3:22" ht="14.6" customHeight="1" x14ac:dyDescent="0.5">
      <c r="C12394" s="373"/>
      <c r="D12394" s="217">
        <f t="shared" si="12531"/>
        <v>499</v>
      </c>
      <c r="E12394" s="212">
        <f t="shared" si="12531"/>
        <v>-983</v>
      </c>
      <c r="F12394" s="197">
        <v>3</v>
      </c>
      <c r="G12394" s="208" t="s">
        <v>287</v>
      </c>
      <c r="H12394" s="215"/>
      <c r="I12394" s="215"/>
      <c r="J12394" s="238">
        <f>J12390+1</f>
        <v>13</v>
      </c>
      <c r="L12394" s="199"/>
      <c r="M12394" s="230"/>
      <c r="N12394" s="230"/>
      <c r="P12394" s="230"/>
      <c r="Q12394" s="230"/>
      <c r="R12394" s="200"/>
      <c r="S12394" s="222" t="s">
        <v>618</v>
      </c>
    </row>
    <row r="12395" spans="3:22" ht="14.6" customHeight="1" x14ac:dyDescent="0.5">
      <c r="C12395" s="373"/>
      <c r="D12395" s="217" t="str">
        <f t="shared" ref="D12395" si="12572">INT((D12394-D$10559-1)/49+1)&amp;"/"&amp;MOD(INT((D12394-D$10559-1)/7),7)+1&amp;"/"&amp;MOD(D12394-D$10559-1,7)+1</f>
        <v>10/3/4</v>
      </c>
      <c r="E12395" s="214"/>
      <c r="F12395" s="197">
        <v>4</v>
      </c>
      <c r="G12395" s="209" t="s">
        <v>605</v>
      </c>
      <c r="H12395" s="201" t="str">
        <f t="shared" ref="H12395" si="12573">H12391</f>
        <v>Ez 390</v>
      </c>
      <c r="I12395" s="216" t="str">
        <f>I12391</f>
        <v>Solomon</v>
      </c>
      <c r="J12395" s="246"/>
      <c r="L12395" s="199"/>
      <c r="M12395" s="230"/>
      <c r="N12395" s="230"/>
      <c r="P12395" s="230"/>
      <c r="Q12395" s="230"/>
      <c r="R12395" s="200"/>
    </row>
    <row r="12396" spans="3:22" ht="14.6" customHeight="1" x14ac:dyDescent="0.5">
      <c r="C12396" s="373"/>
      <c r="D12396" s="202" t="str">
        <f t="shared" ref="D12396" si="12574">IF(MOD(D12394-D$10559-1,49)=0,"Jub",IF(MOD(D12394-D$10559,7)=0,"Sab","Yr"))&amp;" "&amp;IF(MOD(D12394-D$10559-1,49)=0,INT(D12394-D$10559-1)/49,"")</f>
        <v xml:space="preserve">Yr </v>
      </c>
      <c r="E12396" s="211">
        <f t="shared" ref="E12396" si="12575">E12392-1</f>
        <v>983</v>
      </c>
      <c r="F12396" s="197">
        <v>1</v>
      </c>
      <c r="G12396" s="203" t="s">
        <v>288</v>
      </c>
      <c r="H12396" s="212">
        <f t="shared" ref="H12396" si="12576">H12392+1</f>
        <v>103</v>
      </c>
      <c r="I12396" s="212">
        <f>I12392+1</f>
        <v>24</v>
      </c>
      <c r="J12396" s="240"/>
      <c r="L12396" s="199"/>
      <c r="M12396" s="230"/>
      <c r="N12396" s="230"/>
      <c r="P12396" s="230"/>
      <c r="Q12396" s="230"/>
      <c r="R12396" s="200"/>
    </row>
    <row r="12397" spans="3:22" ht="14.6" customHeight="1" x14ac:dyDescent="0.5">
      <c r="C12397" s="373"/>
      <c r="D12397" s="216" t="str">
        <f t="shared" si="12530"/>
        <v>Exodus</v>
      </c>
      <c r="E12397" s="212" t="s">
        <v>171</v>
      </c>
      <c r="F12397" s="197">
        <v>2</v>
      </c>
      <c r="G12397" s="206" t="s">
        <v>604</v>
      </c>
      <c r="H12397" s="212"/>
      <c r="I12397" s="212"/>
      <c r="J12397" s="218"/>
      <c r="L12397" s="199"/>
      <c r="M12397" s="230"/>
      <c r="N12397" s="230"/>
      <c r="P12397" s="230"/>
      <c r="Q12397" s="230"/>
      <c r="R12397" s="200"/>
    </row>
    <row r="12398" spans="3:22" ht="14.6" customHeight="1" x14ac:dyDescent="0.5">
      <c r="C12398" s="373"/>
      <c r="D12398" s="217">
        <f t="shared" si="12531"/>
        <v>500</v>
      </c>
      <c r="E12398" s="212">
        <f t="shared" si="12531"/>
        <v>-982</v>
      </c>
      <c r="F12398" s="197">
        <v>3</v>
      </c>
      <c r="G12398" s="208" t="s">
        <v>287</v>
      </c>
      <c r="H12398" s="215"/>
      <c r="I12398" s="215"/>
      <c r="J12398" s="218"/>
      <c r="L12398" s="199"/>
      <c r="M12398" s="230"/>
      <c r="N12398" s="230"/>
      <c r="P12398" s="230"/>
      <c r="Q12398" s="230"/>
      <c r="R12398" s="200"/>
    </row>
    <row r="12399" spans="3:22" ht="14.6" customHeight="1" x14ac:dyDescent="0.5">
      <c r="C12399" s="373"/>
      <c r="D12399" s="217" t="str">
        <f t="shared" ref="D12399" si="12577">INT((D12398-D$10559-1)/49+1)&amp;"/"&amp;MOD(INT((D12398-D$10559-1)/7),7)+1&amp;"/"&amp;MOD(D12398-D$10559-1,7)+1</f>
        <v>10/3/5</v>
      </c>
      <c r="E12399" s="214"/>
      <c r="F12399" s="197">
        <v>4</v>
      </c>
      <c r="G12399" s="209" t="s">
        <v>605</v>
      </c>
      <c r="H12399" s="201" t="str">
        <f t="shared" ref="H12399" si="12578">H12395</f>
        <v>Ez 390</v>
      </c>
      <c r="I12399" s="216" t="str">
        <f>I12395</f>
        <v>Solomon</v>
      </c>
      <c r="J12399" s="218"/>
      <c r="L12399" s="199"/>
      <c r="M12399" s="230"/>
      <c r="N12399" s="230"/>
      <c r="P12399" s="230"/>
      <c r="Q12399" s="230"/>
      <c r="R12399" s="200"/>
    </row>
    <row r="12400" spans="3:22" ht="14.6" customHeight="1" x14ac:dyDescent="0.5">
      <c r="C12400" s="373"/>
      <c r="D12400" s="202" t="str">
        <f t="shared" ref="D12400" si="12579">IF(MOD(D12398-D$10559-1,49)=0,"Jub",IF(MOD(D12398-D$10559,7)=0,"Sab","Yr"))&amp;" "&amp;IF(MOD(D12398-D$10559-1,49)=0,INT(D12398-D$10559-1)/49,"")</f>
        <v xml:space="preserve">Yr </v>
      </c>
      <c r="E12400" s="211">
        <f t="shared" ref="E12400" si="12580">E12396-1</f>
        <v>982</v>
      </c>
      <c r="F12400" s="197">
        <v>1</v>
      </c>
      <c r="G12400" s="203" t="s">
        <v>288</v>
      </c>
      <c r="H12400" s="212">
        <f t="shared" ref="H12400" si="12581">H12396+1</f>
        <v>104</v>
      </c>
      <c r="I12400" s="212">
        <f>I12396+1</f>
        <v>25</v>
      </c>
      <c r="J12400" s="218"/>
      <c r="L12400" s="199"/>
      <c r="M12400" s="230"/>
      <c r="N12400" s="230"/>
      <c r="P12400" s="230"/>
      <c r="Q12400" s="230"/>
      <c r="R12400" s="200"/>
    </row>
    <row r="12401" spans="3:18" ht="14.6" customHeight="1" x14ac:dyDescent="0.5">
      <c r="C12401" s="373"/>
      <c r="D12401" s="216" t="str">
        <f t="shared" si="12530"/>
        <v>Exodus</v>
      </c>
      <c r="E12401" s="212" t="s">
        <v>171</v>
      </c>
      <c r="F12401" s="197">
        <v>2</v>
      </c>
      <c r="G12401" s="206" t="s">
        <v>604</v>
      </c>
      <c r="H12401" s="212"/>
      <c r="I12401" s="212"/>
      <c r="J12401" s="218"/>
      <c r="L12401" s="199"/>
      <c r="M12401" s="230"/>
      <c r="N12401" s="230"/>
      <c r="P12401" s="230"/>
      <c r="Q12401" s="230"/>
      <c r="R12401" s="200"/>
    </row>
    <row r="12402" spans="3:18" ht="14.6" customHeight="1" x14ac:dyDescent="0.5">
      <c r="C12402" s="373"/>
      <c r="D12402" s="217">
        <f t="shared" si="12531"/>
        <v>501</v>
      </c>
      <c r="E12402" s="212">
        <f t="shared" si="12531"/>
        <v>-981</v>
      </c>
      <c r="F12402" s="197">
        <v>3</v>
      </c>
      <c r="G12402" s="208" t="s">
        <v>287</v>
      </c>
      <c r="H12402" s="215"/>
      <c r="I12402" s="215"/>
      <c r="J12402" s="218"/>
      <c r="L12402" s="199"/>
      <c r="M12402" s="230"/>
      <c r="N12402" s="230"/>
      <c r="P12402" s="230"/>
      <c r="Q12402" s="230"/>
      <c r="R12402" s="200"/>
    </row>
    <row r="12403" spans="3:18" ht="14.6" customHeight="1" x14ac:dyDescent="0.5">
      <c r="C12403" s="373"/>
      <c r="D12403" s="217" t="str">
        <f t="shared" ref="D12403" si="12582">INT((D12402-D$10559-1)/49+1)&amp;"/"&amp;MOD(INT((D12402-D$10559-1)/7),7)+1&amp;"/"&amp;MOD(D12402-D$10559-1,7)+1</f>
        <v>10/3/6</v>
      </c>
      <c r="E12403" s="214"/>
      <c r="F12403" s="197">
        <v>4</v>
      </c>
      <c r="G12403" s="209" t="s">
        <v>605</v>
      </c>
      <c r="H12403" s="201" t="str">
        <f t="shared" ref="H12403" si="12583">H12399</f>
        <v>Ez 390</v>
      </c>
      <c r="I12403" s="216" t="str">
        <f>I12399</f>
        <v>Solomon</v>
      </c>
      <c r="J12403" s="199"/>
      <c r="L12403" s="199"/>
      <c r="M12403" s="230"/>
      <c r="N12403" s="230"/>
      <c r="P12403" s="230"/>
      <c r="Q12403" s="230"/>
      <c r="R12403" s="200"/>
    </row>
    <row r="12404" spans="3:18" ht="14.6" customHeight="1" x14ac:dyDescent="0.5">
      <c r="C12404" s="373"/>
      <c r="D12404" s="202" t="str">
        <f t="shared" ref="D12404" si="12584">IF(MOD(D12402-D$10559-1,49)=0,"Jub",IF(MOD(D12402-D$10559,7)=0,"Sab","Yr"))&amp;" "&amp;IF(MOD(D12402-D$10559-1,49)=0,INT(D12402-D$10559-1)/49,"")</f>
        <v xml:space="preserve">Yr </v>
      </c>
      <c r="E12404" s="211">
        <f t="shared" ref="E12404" si="12585">E12400-1</f>
        <v>981</v>
      </c>
      <c r="F12404" s="197">
        <v>1</v>
      </c>
      <c r="G12404" s="203" t="s">
        <v>288</v>
      </c>
      <c r="H12404" s="212">
        <f t="shared" ref="H12404" si="12586">H12400+1</f>
        <v>105</v>
      </c>
      <c r="I12404" s="212">
        <f>I12400+1</f>
        <v>26</v>
      </c>
      <c r="J12404" s="218"/>
      <c r="L12404" s="199"/>
      <c r="M12404" s="230"/>
      <c r="N12404" s="230"/>
      <c r="P12404" s="230"/>
      <c r="Q12404" s="230"/>
      <c r="R12404" s="200"/>
    </row>
    <row r="12405" spans="3:18" ht="14.6" customHeight="1" x14ac:dyDescent="0.5">
      <c r="C12405" s="373"/>
      <c r="D12405" s="216" t="str">
        <f t="shared" si="12530"/>
        <v>Exodus</v>
      </c>
      <c r="E12405" s="212" t="s">
        <v>171</v>
      </c>
      <c r="F12405" s="197">
        <v>2</v>
      </c>
      <c r="G12405" s="206" t="s">
        <v>604</v>
      </c>
      <c r="H12405" s="212"/>
      <c r="I12405" s="212"/>
      <c r="J12405" s="218"/>
      <c r="L12405" s="199"/>
      <c r="M12405" s="230"/>
      <c r="N12405" s="230"/>
      <c r="P12405" s="230"/>
      <c r="Q12405" s="230"/>
      <c r="R12405" s="200"/>
    </row>
    <row r="12406" spans="3:18" ht="14.6" customHeight="1" x14ac:dyDescent="0.5">
      <c r="C12406" s="373"/>
      <c r="D12406" s="217">
        <f t="shared" si="12531"/>
        <v>502</v>
      </c>
      <c r="E12406" s="212">
        <f t="shared" si="12531"/>
        <v>-980</v>
      </c>
      <c r="F12406" s="197">
        <v>3</v>
      </c>
      <c r="G12406" s="208" t="s">
        <v>287</v>
      </c>
      <c r="H12406" s="215"/>
      <c r="I12406" s="215"/>
      <c r="J12406" s="218"/>
      <c r="L12406" s="199"/>
      <c r="M12406" s="230"/>
      <c r="N12406" s="230"/>
      <c r="P12406" s="230"/>
      <c r="Q12406" s="230"/>
      <c r="R12406" s="200"/>
    </row>
    <row r="12407" spans="3:18" ht="14.6" customHeight="1" x14ac:dyDescent="0.5">
      <c r="C12407" s="373"/>
      <c r="D12407" s="359" t="str">
        <f t="shared" ref="D12407" si="12587">INT((D12406-D$10559-1)/49+1)&amp;"/"&amp;MOD(INT((D12406-D$10559-1)/7),7)+1&amp;"/"&amp;MOD(D12406-D$10559-1,7)+1</f>
        <v>10/3/7</v>
      </c>
      <c r="E12407" s="214"/>
      <c r="F12407" s="197">
        <v>4</v>
      </c>
      <c r="G12407" s="209" t="s">
        <v>605</v>
      </c>
      <c r="H12407" s="201" t="str">
        <f t="shared" ref="H12407" si="12588">H12403</f>
        <v>Ez 390</v>
      </c>
      <c r="I12407" s="216" t="str">
        <f>I12403</f>
        <v>Solomon</v>
      </c>
      <c r="J12407" s="199"/>
      <c r="L12407" s="199"/>
      <c r="M12407" s="230"/>
      <c r="N12407" s="230"/>
      <c r="P12407" s="230"/>
      <c r="Q12407" s="230"/>
      <c r="R12407" s="200"/>
    </row>
    <row r="12408" spans="3:18" ht="14.6" customHeight="1" x14ac:dyDescent="0.5">
      <c r="C12408" s="373"/>
      <c r="D12408" s="360" t="str">
        <f t="shared" ref="D12408" si="12589">IF(MOD(D12406-D$10559-1,49)=0,"Jub",IF(MOD(D12406-D$10559,7)=0,"Sab","Yr"))&amp;" "&amp;IF(MOD(D12406-D$10559-1,49)=0,INT(D12406-D$10559-1)/49,"")</f>
        <v xml:space="preserve">Sab </v>
      </c>
      <c r="E12408" s="211">
        <f t="shared" ref="E12408" si="12590">E12404-1</f>
        <v>980</v>
      </c>
      <c r="F12408" s="197">
        <v>1</v>
      </c>
      <c r="G12408" s="203" t="s">
        <v>288</v>
      </c>
      <c r="H12408" s="212">
        <f t="shared" ref="H12408" si="12591">H12404+1</f>
        <v>106</v>
      </c>
      <c r="I12408" s="212">
        <f>I12404+1</f>
        <v>27</v>
      </c>
      <c r="J12408" s="218"/>
      <c r="L12408" s="199"/>
      <c r="M12408" s="230"/>
      <c r="N12408" s="230"/>
      <c r="P12408" s="230"/>
      <c r="Q12408" s="230"/>
      <c r="R12408" s="200"/>
    </row>
    <row r="12409" spans="3:18" ht="14.6" customHeight="1" x14ac:dyDescent="0.5">
      <c r="C12409" s="373"/>
      <c r="D12409" s="361" t="str">
        <f t="shared" si="12530"/>
        <v>Exodus</v>
      </c>
      <c r="E12409" s="212" t="s">
        <v>171</v>
      </c>
      <c r="F12409" s="197">
        <v>2</v>
      </c>
      <c r="G12409" s="206" t="s">
        <v>604</v>
      </c>
      <c r="H12409" s="212"/>
      <c r="I12409" s="212"/>
      <c r="J12409" s="218"/>
      <c r="L12409" s="199"/>
      <c r="M12409" s="230"/>
      <c r="N12409" s="230"/>
      <c r="P12409" s="230"/>
      <c r="Q12409" s="230"/>
      <c r="R12409" s="200"/>
    </row>
    <row r="12410" spans="3:18" ht="14.6" customHeight="1" x14ac:dyDescent="0.5">
      <c r="C12410" s="373"/>
      <c r="D12410" s="359">
        <f t="shared" si="12531"/>
        <v>503</v>
      </c>
      <c r="E12410" s="212">
        <f t="shared" si="12531"/>
        <v>-979</v>
      </c>
      <c r="F12410" s="197">
        <v>3</v>
      </c>
      <c r="G12410" s="208" t="s">
        <v>287</v>
      </c>
      <c r="H12410" s="215"/>
      <c r="I12410" s="215"/>
      <c r="J12410" s="218"/>
      <c r="L12410" s="199"/>
      <c r="M12410" s="230"/>
      <c r="N12410" s="230"/>
      <c r="P12410" s="230"/>
      <c r="Q12410" s="230"/>
      <c r="R12410" s="200"/>
    </row>
    <row r="12411" spans="3:18" ht="14.6" customHeight="1" x14ac:dyDescent="0.5">
      <c r="C12411" s="373"/>
      <c r="D12411" s="217" t="str">
        <f t="shared" ref="D12411" si="12592">INT((D12410-D$10559-1)/49+1)&amp;"/"&amp;MOD(INT((D12410-D$10559-1)/7),7)+1&amp;"/"&amp;MOD(D12410-D$10559-1,7)+1</f>
        <v>10/4/1</v>
      </c>
      <c r="E12411" s="214"/>
      <c r="F12411" s="197">
        <v>4</v>
      </c>
      <c r="G12411" s="209" t="s">
        <v>605</v>
      </c>
      <c r="H12411" s="201" t="str">
        <f t="shared" ref="H12411" si="12593">H12407</f>
        <v>Ez 390</v>
      </c>
      <c r="I12411" s="216" t="str">
        <f>I12407</f>
        <v>Solomon</v>
      </c>
      <c r="J12411" s="199"/>
      <c r="L12411" s="199"/>
      <c r="M12411" s="230"/>
      <c r="N12411" s="230"/>
      <c r="P12411" s="230"/>
      <c r="Q12411" s="230"/>
      <c r="R12411" s="200"/>
    </row>
    <row r="12412" spans="3:18" ht="14.6" customHeight="1" x14ac:dyDescent="0.5">
      <c r="C12412" s="373"/>
      <c r="D12412" s="202" t="str">
        <f t="shared" ref="D12412" si="12594">IF(MOD(D12410-D$10559-1,49)=0,"Jub",IF(MOD(D12410-D$10559,7)=0,"Sab","Yr"))&amp;" "&amp;IF(MOD(D12410-D$10559-1,49)=0,INT(D12410-D$10559-1)/49,"")</f>
        <v xml:space="preserve">Yr </v>
      </c>
      <c r="E12412" s="211">
        <f t="shared" ref="E12412" si="12595">E12408-1</f>
        <v>979</v>
      </c>
      <c r="F12412" s="197">
        <v>1</v>
      </c>
      <c r="G12412" s="203" t="s">
        <v>288</v>
      </c>
      <c r="H12412" s="212">
        <f t="shared" ref="H12412" si="12596">H12408+1</f>
        <v>107</v>
      </c>
      <c r="I12412" s="212">
        <f>I12408+1</f>
        <v>28</v>
      </c>
      <c r="J12412" s="218"/>
      <c r="L12412" s="199"/>
      <c r="M12412" s="230"/>
      <c r="N12412" s="230"/>
      <c r="P12412" s="230"/>
      <c r="Q12412" s="230"/>
      <c r="R12412" s="200"/>
    </row>
    <row r="12413" spans="3:18" ht="14.6" customHeight="1" x14ac:dyDescent="0.5">
      <c r="C12413" s="373"/>
      <c r="D12413" s="216" t="str">
        <f t="shared" si="12530"/>
        <v>Exodus</v>
      </c>
      <c r="E12413" s="212" t="s">
        <v>171</v>
      </c>
      <c r="F12413" s="197">
        <v>2</v>
      </c>
      <c r="G12413" s="206" t="s">
        <v>604</v>
      </c>
      <c r="H12413" s="212"/>
      <c r="I12413" s="212"/>
      <c r="J12413" s="218"/>
      <c r="L12413" s="199"/>
      <c r="M12413" s="230"/>
      <c r="N12413" s="230"/>
      <c r="P12413" s="230"/>
      <c r="Q12413" s="230"/>
      <c r="R12413" s="200"/>
    </row>
    <row r="12414" spans="3:18" ht="14.6" customHeight="1" x14ac:dyDescent="0.5">
      <c r="C12414" s="373"/>
      <c r="D12414" s="217">
        <f t="shared" si="12531"/>
        <v>504</v>
      </c>
      <c r="E12414" s="212">
        <f t="shared" si="12531"/>
        <v>-978</v>
      </c>
      <c r="F12414" s="197">
        <v>3</v>
      </c>
      <c r="G12414" s="208" t="s">
        <v>287</v>
      </c>
      <c r="H12414" s="215"/>
      <c r="I12414" s="215"/>
      <c r="J12414" s="218"/>
      <c r="L12414" s="199"/>
      <c r="M12414" s="230"/>
      <c r="N12414" s="230"/>
      <c r="P12414" s="230"/>
      <c r="Q12414" s="230"/>
      <c r="R12414" s="200"/>
    </row>
    <row r="12415" spans="3:18" ht="14.6" customHeight="1" x14ac:dyDescent="0.5">
      <c r="C12415" s="373"/>
      <c r="D12415" s="217" t="str">
        <f t="shared" ref="D12415" si="12597">INT((D12414-D$10559-1)/49+1)&amp;"/"&amp;MOD(INT((D12414-D$10559-1)/7),7)+1&amp;"/"&amp;MOD(D12414-D$10559-1,7)+1</f>
        <v>10/4/2</v>
      </c>
      <c r="E12415" s="214"/>
      <c r="F12415" s="197">
        <v>4</v>
      </c>
      <c r="G12415" s="209" t="s">
        <v>605</v>
      </c>
      <c r="H12415" s="201" t="str">
        <f t="shared" ref="H12415" si="12598">H12411</f>
        <v>Ez 390</v>
      </c>
      <c r="I12415" s="216" t="str">
        <f>I12411</f>
        <v>Solomon</v>
      </c>
      <c r="J12415" s="199"/>
      <c r="L12415" s="199"/>
      <c r="M12415" s="230"/>
      <c r="N12415" s="230"/>
      <c r="P12415" s="230"/>
      <c r="Q12415" s="230"/>
      <c r="R12415" s="200"/>
    </row>
    <row r="12416" spans="3:18" ht="14.6" customHeight="1" x14ac:dyDescent="0.5">
      <c r="C12416" s="373"/>
      <c r="D12416" s="202" t="str">
        <f t="shared" ref="D12416" si="12599">IF(MOD(D12414-D$10559-1,49)=0,"Jub",IF(MOD(D12414-D$10559,7)=0,"Sab","Yr"))&amp;" "&amp;IF(MOD(D12414-D$10559-1,49)=0,INT(D12414-D$10559-1)/49,"")</f>
        <v xml:space="preserve">Yr </v>
      </c>
      <c r="E12416" s="211">
        <f t="shared" ref="E12416" si="12600">E12412-1</f>
        <v>978</v>
      </c>
      <c r="F12416" s="197">
        <v>1</v>
      </c>
      <c r="G12416" s="203" t="s">
        <v>288</v>
      </c>
      <c r="H12416" s="212">
        <f t="shared" ref="H12416" si="12601">H12412+1</f>
        <v>108</v>
      </c>
      <c r="I12416" s="212">
        <f>I12412+1</f>
        <v>29</v>
      </c>
      <c r="J12416" s="218"/>
      <c r="L12416" s="199"/>
      <c r="M12416" s="230"/>
      <c r="N12416" s="230"/>
      <c r="P12416" s="230"/>
      <c r="Q12416" s="230"/>
      <c r="R12416" s="200"/>
    </row>
    <row r="12417" spans="3:18" ht="14.6" customHeight="1" x14ac:dyDescent="0.5">
      <c r="C12417" s="373"/>
      <c r="D12417" s="216" t="str">
        <f t="shared" si="12530"/>
        <v>Exodus</v>
      </c>
      <c r="E12417" s="212" t="s">
        <v>171</v>
      </c>
      <c r="F12417" s="197">
        <v>2</v>
      </c>
      <c r="G12417" s="206" t="s">
        <v>604</v>
      </c>
      <c r="H12417" s="212"/>
      <c r="I12417" s="212"/>
      <c r="J12417" s="218"/>
      <c r="L12417" s="199"/>
      <c r="M12417" s="230"/>
      <c r="N12417" s="230"/>
      <c r="P12417" s="230"/>
      <c r="Q12417" s="230"/>
      <c r="R12417" s="200"/>
    </row>
    <row r="12418" spans="3:18" ht="14.6" customHeight="1" x14ac:dyDescent="0.5">
      <c r="C12418" s="373"/>
      <c r="D12418" s="217">
        <f t="shared" si="12531"/>
        <v>505</v>
      </c>
      <c r="E12418" s="212">
        <f t="shared" si="12531"/>
        <v>-977</v>
      </c>
      <c r="F12418" s="197">
        <v>3</v>
      </c>
      <c r="G12418" s="208" t="s">
        <v>287</v>
      </c>
      <c r="H12418" s="215"/>
      <c r="I12418" s="215"/>
      <c r="J12418" s="218"/>
      <c r="L12418" s="199"/>
      <c r="M12418" s="230"/>
      <c r="N12418" s="230"/>
      <c r="P12418" s="230"/>
      <c r="Q12418" s="230"/>
      <c r="R12418" s="200"/>
    </row>
    <row r="12419" spans="3:18" ht="14.6" customHeight="1" x14ac:dyDescent="0.5">
      <c r="C12419" s="373"/>
      <c r="D12419" s="217" t="str">
        <f t="shared" ref="D12419" si="12602">INT((D12418-D$10559-1)/49+1)&amp;"/"&amp;MOD(INT((D12418-D$10559-1)/7),7)+1&amp;"/"&amp;MOD(D12418-D$10559-1,7)+1</f>
        <v>10/4/3</v>
      </c>
      <c r="E12419" s="214"/>
      <c r="F12419" s="197">
        <v>4</v>
      </c>
      <c r="G12419" s="209" t="s">
        <v>605</v>
      </c>
      <c r="H12419" s="201" t="str">
        <f t="shared" ref="H12419" si="12603">H12415</f>
        <v>Ez 390</v>
      </c>
      <c r="I12419" s="216" t="str">
        <f>I12415</f>
        <v>Solomon</v>
      </c>
      <c r="J12419" s="199"/>
      <c r="L12419" s="199"/>
      <c r="M12419" s="230"/>
      <c r="N12419" s="230"/>
      <c r="P12419" s="230"/>
      <c r="Q12419" s="230"/>
      <c r="R12419" s="200"/>
    </row>
    <row r="12420" spans="3:18" ht="14.6" customHeight="1" x14ac:dyDescent="0.5">
      <c r="C12420" s="373"/>
      <c r="D12420" s="202" t="str">
        <f t="shared" ref="D12420" si="12604">IF(MOD(D12418-D$10559-1,49)=0,"Jub",IF(MOD(D12418-D$10559,7)=0,"Sab","Yr"))&amp;" "&amp;IF(MOD(D12418-D$10559-1,49)=0,INT(D12418-D$10559-1)/49,"")</f>
        <v xml:space="preserve">Yr </v>
      </c>
      <c r="E12420" s="211">
        <f t="shared" ref="E12420" si="12605">E12416-1</f>
        <v>977</v>
      </c>
      <c r="F12420" s="197">
        <v>1</v>
      </c>
      <c r="G12420" s="203" t="s">
        <v>288</v>
      </c>
      <c r="H12420" s="212">
        <f t="shared" ref="H12420" si="12606">H12416+1</f>
        <v>109</v>
      </c>
      <c r="I12420" s="212">
        <f>I12416+1</f>
        <v>30</v>
      </c>
      <c r="J12420" s="218"/>
      <c r="L12420" s="199"/>
      <c r="M12420" s="230"/>
      <c r="N12420" s="230"/>
      <c r="P12420" s="230"/>
      <c r="Q12420" s="230"/>
      <c r="R12420" s="200"/>
    </row>
    <row r="12421" spans="3:18" ht="14.6" customHeight="1" x14ac:dyDescent="0.5">
      <c r="C12421" s="373"/>
      <c r="D12421" s="216" t="str">
        <f t="shared" si="12530"/>
        <v>Exodus</v>
      </c>
      <c r="E12421" s="212" t="s">
        <v>171</v>
      </c>
      <c r="F12421" s="197">
        <v>2</v>
      </c>
      <c r="G12421" s="206" t="s">
        <v>604</v>
      </c>
      <c r="H12421" s="212"/>
      <c r="I12421" s="212"/>
      <c r="J12421" s="218"/>
      <c r="L12421" s="199"/>
      <c r="M12421" s="230"/>
      <c r="N12421" s="230"/>
      <c r="P12421" s="230"/>
      <c r="Q12421" s="230"/>
      <c r="R12421" s="200"/>
    </row>
    <row r="12422" spans="3:18" ht="14.6" customHeight="1" x14ac:dyDescent="0.5">
      <c r="C12422" s="373"/>
      <c r="D12422" s="217">
        <f t="shared" si="12531"/>
        <v>506</v>
      </c>
      <c r="E12422" s="212">
        <f t="shared" si="12531"/>
        <v>-976</v>
      </c>
      <c r="F12422" s="197">
        <v>3</v>
      </c>
      <c r="G12422" s="208" t="s">
        <v>287</v>
      </c>
      <c r="H12422" s="215"/>
      <c r="I12422" s="215"/>
      <c r="J12422" s="218"/>
      <c r="L12422" s="199"/>
      <c r="M12422" s="230"/>
      <c r="N12422" s="230"/>
      <c r="P12422" s="230"/>
      <c r="Q12422" s="230"/>
      <c r="R12422" s="200"/>
    </row>
    <row r="12423" spans="3:18" ht="14.6" customHeight="1" x14ac:dyDescent="0.5">
      <c r="C12423" s="373"/>
      <c r="D12423" s="217" t="str">
        <f t="shared" ref="D12423" si="12607">INT((D12422-D$10559-1)/49+1)&amp;"/"&amp;MOD(INT((D12422-D$10559-1)/7),7)+1&amp;"/"&amp;MOD(D12422-D$10559-1,7)+1</f>
        <v>10/4/4</v>
      </c>
      <c r="E12423" s="214"/>
      <c r="F12423" s="197">
        <v>4</v>
      </c>
      <c r="G12423" s="209" t="s">
        <v>605</v>
      </c>
      <c r="H12423" s="201" t="str">
        <f t="shared" ref="H12423" si="12608">H12419</f>
        <v>Ez 390</v>
      </c>
      <c r="I12423" s="216" t="str">
        <f>I12419</f>
        <v>Solomon</v>
      </c>
      <c r="J12423" s="199"/>
      <c r="L12423" s="199"/>
      <c r="M12423" s="230"/>
      <c r="N12423" s="230"/>
      <c r="P12423" s="230"/>
      <c r="Q12423" s="230"/>
      <c r="R12423" s="200"/>
    </row>
    <row r="12424" spans="3:18" ht="14.6" customHeight="1" x14ac:dyDescent="0.5">
      <c r="C12424" s="373"/>
      <c r="D12424" s="202" t="str">
        <f t="shared" ref="D12424" si="12609">IF(MOD(D12422-D$10559-1,49)=0,"Jub",IF(MOD(D12422-D$10559,7)=0,"Sab","Yr"))&amp;" "&amp;IF(MOD(D12422-D$10559-1,49)=0,INT(D12422-D$10559-1)/49,"")</f>
        <v xml:space="preserve">Yr </v>
      </c>
      <c r="E12424" s="211">
        <f t="shared" ref="E12424" si="12610">E12420-1</f>
        <v>976</v>
      </c>
      <c r="F12424" s="197">
        <v>1</v>
      </c>
      <c r="G12424" s="203" t="s">
        <v>288</v>
      </c>
      <c r="H12424" s="212">
        <f t="shared" ref="H12424" si="12611">H12420+1</f>
        <v>110</v>
      </c>
      <c r="I12424" s="212">
        <f>I12420+1</f>
        <v>31</v>
      </c>
      <c r="J12424" s="218"/>
      <c r="L12424" s="199"/>
      <c r="M12424" s="230"/>
      <c r="N12424" s="230"/>
      <c r="P12424" s="230"/>
      <c r="Q12424" s="230"/>
      <c r="R12424" s="200"/>
    </row>
    <row r="12425" spans="3:18" ht="14.6" customHeight="1" x14ac:dyDescent="0.5">
      <c r="C12425" s="373"/>
      <c r="D12425" s="216" t="str">
        <f t="shared" ref="D12425:D12485" si="12612">D12421</f>
        <v>Exodus</v>
      </c>
      <c r="E12425" s="212" t="s">
        <v>171</v>
      </c>
      <c r="F12425" s="197">
        <v>2</v>
      </c>
      <c r="G12425" s="206" t="s">
        <v>604</v>
      </c>
      <c r="H12425" s="212"/>
      <c r="I12425" s="212"/>
      <c r="J12425" s="218"/>
      <c r="L12425" s="199"/>
      <c r="M12425" s="230"/>
      <c r="N12425" s="230"/>
      <c r="P12425" s="230"/>
      <c r="Q12425" s="230"/>
      <c r="R12425" s="200"/>
    </row>
    <row r="12426" spans="3:18" ht="14.6" customHeight="1" x14ac:dyDescent="0.5">
      <c r="C12426" s="373"/>
      <c r="D12426" s="217">
        <f t="shared" ref="D12426:E12486" si="12613">D12422+1</f>
        <v>507</v>
      </c>
      <c r="E12426" s="212">
        <f t="shared" si="12613"/>
        <v>-975</v>
      </c>
      <c r="F12426" s="197">
        <v>3</v>
      </c>
      <c r="G12426" s="208" t="s">
        <v>287</v>
      </c>
      <c r="H12426" s="215"/>
      <c r="I12426" s="215"/>
      <c r="J12426" s="218"/>
      <c r="L12426" s="199"/>
      <c r="M12426" s="230"/>
      <c r="N12426" s="230"/>
      <c r="P12426" s="230"/>
      <c r="Q12426" s="230"/>
      <c r="R12426" s="200"/>
    </row>
    <row r="12427" spans="3:18" ht="14.6" customHeight="1" x14ac:dyDescent="0.5">
      <c r="C12427" s="373"/>
      <c r="D12427" s="217" t="str">
        <f t="shared" ref="D12427" si="12614">INT((D12426-D$10559-1)/49+1)&amp;"/"&amp;MOD(INT((D12426-D$10559-1)/7),7)+1&amp;"/"&amp;MOD(D12426-D$10559-1,7)+1</f>
        <v>10/4/5</v>
      </c>
      <c r="E12427" s="214"/>
      <c r="F12427" s="197">
        <v>4</v>
      </c>
      <c r="G12427" s="209" t="s">
        <v>605</v>
      </c>
      <c r="H12427" s="201" t="str">
        <f t="shared" ref="H12427" si="12615">H12423</f>
        <v>Ez 390</v>
      </c>
      <c r="I12427" s="216" t="str">
        <f>I12423</f>
        <v>Solomon</v>
      </c>
      <c r="J12427" s="199"/>
      <c r="L12427" s="199"/>
      <c r="M12427" s="230"/>
      <c r="N12427" s="230"/>
      <c r="P12427" s="230"/>
      <c r="Q12427" s="230"/>
      <c r="R12427" s="200"/>
    </row>
    <row r="12428" spans="3:18" ht="14.6" customHeight="1" x14ac:dyDescent="0.5">
      <c r="C12428" s="373"/>
      <c r="D12428" s="202" t="str">
        <f t="shared" ref="D12428" si="12616">IF(MOD(D12426-D$10559-1,49)=0,"Jub",IF(MOD(D12426-D$10559,7)=0,"Sab","Yr"))&amp;" "&amp;IF(MOD(D12426-D$10559-1,49)=0,INT(D12426-D$10559-1)/49,"")</f>
        <v xml:space="preserve">Yr </v>
      </c>
      <c r="E12428" s="211">
        <f t="shared" ref="E12428" si="12617">E12424-1</f>
        <v>975</v>
      </c>
      <c r="F12428" s="197">
        <v>1</v>
      </c>
      <c r="G12428" s="203" t="s">
        <v>288</v>
      </c>
      <c r="H12428" s="212">
        <f t="shared" ref="H12428" si="12618">H12424+1</f>
        <v>111</v>
      </c>
      <c r="I12428" s="212">
        <f>I12424+1</f>
        <v>32</v>
      </c>
      <c r="J12428" s="218"/>
      <c r="L12428" s="199"/>
      <c r="M12428" s="230"/>
      <c r="N12428" s="230"/>
      <c r="P12428" s="230"/>
      <c r="Q12428" s="230"/>
      <c r="R12428" s="200"/>
    </row>
    <row r="12429" spans="3:18" ht="14.6" customHeight="1" x14ac:dyDescent="0.5">
      <c r="C12429" s="373"/>
      <c r="D12429" s="216" t="str">
        <f t="shared" si="12612"/>
        <v>Exodus</v>
      </c>
      <c r="E12429" s="212" t="s">
        <v>171</v>
      </c>
      <c r="F12429" s="197">
        <v>2</v>
      </c>
      <c r="G12429" s="206" t="s">
        <v>604</v>
      </c>
      <c r="H12429" s="212"/>
      <c r="I12429" s="212"/>
      <c r="J12429" s="218"/>
      <c r="L12429" s="199"/>
      <c r="M12429" s="230"/>
      <c r="N12429" s="230"/>
      <c r="P12429" s="230"/>
      <c r="Q12429" s="230"/>
      <c r="R12429" s="200"/>
    </row>
    <row r="12430" spans="3:18" ht="14.6" customHeight="1" x14ac:dyDescent="0.5">
      <c r="C12430" s="373"/>
      <c r="D12430" s="217">
        <f t="shared" si="12613"/>
        <v>508</v>
      </c>
      <c r="E12430" s="212">
        <f t="shared" si="12613"/>
        <v>-974</v>
      </c>
      <c r="F12430" s="197">
        <v>3</v>
      </c>
      <c r="G12430" s="208" t="s">
        <v>287</v>
      </c>
      <c r="H12430" s="215"/>
      <c r="I12430" s="215"/>
      <c r="J12430" s="218"/>
      <c r="L12430" s="199"/>
      <c r="M12430" s="230"/>
      <c r="N12430" s="230"/>
      <c r="P12430" s="230"/>
      <c r="Q12430" s="230"/>
      <c r="R12430" s="200"/>
    </row>
    <row r="12431" spans="3:18" ht="14.6" customHeight="1" x14ac:dyDescent="0.5">
      <c r="C12431" s="373"/>
      <c r="D12431" s="217" t="str">
        <f t="shared" ref="D12431" si="12619">INT((D12430-D$10559-1)/49+1)&amp;"/"&amp;MOD(INT((D12430-D$10559-1)/7),7)+1&amp;"/"&amp;MOD(D12430-D$10559-1,7)+1</f>
        <v>10/4/6</v>
      </c>
      <c r="E12431" s="214"/>
      <c r="F12431" s="197">
        <v>4</v>
      </c>
      <c r="G12431" s="209" t="s">
        <v>605</v>
      </c>
      <c r="H12431" s="201" t="str">
        <f t="shared" ref="H12431" si="12620">H12427</f>
        <v>Ez 390</v>
      </c>
      <c r="I12431" s="216" t="str">
        <f>I12427</f>
        <v>Solomon</v>
      </c>
      <c r="J12431" s="199"/>
      <c r="L12431" s="199"/>
      <c r="M12431" s="230"/>
      <c r="N12431" s="230"/>
      <c r="P12431" s="230"/>
      <c r="Q12431" s="230"/>
      <c r="R12431" s="200"/>
    </row>
    <row r="12432" spans="3:18" ht="14.6" customHeight="1" x14ac:dyDescent="0.5">
      <c r="C12432" s="373"/>
      <c r="D12432" s="202" t="str">
        <f t="shared" ref="D12432" si="12621">IF(MOD(D12430-D$10559-1,49)=0,"Jub",IF(MOD(D12430-D$10559,7)=0,"Sab","Yr"))&amp;" "&amp;IF(MOD(D12430-D$10559-1,49)=0,INT(D12430-D$10559-1)/49,"")</f>
        <v xml:space="preserve">Yr </v>
      </c>
      <c r="E12432" s="211">
        <f t="shared" ref="E12432" si="12622">E12428-1</f>
        <v>974</v>
      </c>
      <c r="F12432" s="197">
        <v>1</v>
      </c>
      <c r="G12432" s="203" t="s">
        <v>288</v>
      </c>
      <c r="H12432" s="212">
        <f t="shared" ref="H12432" si="12623">H12428+1</f>
        <v>112</v>
      </c>
      <c r="I12432" s="212">
        <f>I12428+1</f>
        <v>33</v>
      </c>
      <c r="J12432" s="218"/>
      <c r="L12432" s="199"/>
      <c r="M12432" s="230"/>
      <c r="N12432" s="230"/>
      <c r="P12432" s="230"/>
      <c r="Q12432" s="230"/>
      <c r="R12432" s="200"/>
    </row>
    <row r="12433" spans="3:18" ht="14.6" customHeight="1" x14ac:dyDescent="0.5">
      <c r="C12433" s="373"/>
      <c r="D12433" s="216" t="str">
        <f t="shared" si="12612"/>
        <v>Exodus</v>
      </c>
      <c r="E12433" s="212" t="s">
        <v>171</v>
      </c>
      <c r="F12433" s="197">
        <v>2</v>
      </c>
      <c r="G12433" s="206" t="s">
        <v>604</v>
      </c>
      <c r="H12433" s="212"/>
      <c r="I12433" s="212"/>
      <c r="J12433" s="218"/>
      <c r="L12433" s="199"/>
      <c r="M12433" s="230"/>
      <c r="N12433" s="230"/>
      <c r="P12433" s="230"/>
      <c r="Q12433" s="230"/>
      <c r="R12433" s="200"/>
    </row>
    <row r="12434" spans="3:18" ht="14.6" customHeight="1" x14ac:dyDescent="0.5">
      <c r="C12434" s="373"/>
      <c r="D12434" s="217">
        <f t="shared" si="12613"/>
        <v>509</v>
      </c>
      <c r="E12434" s="212">
        <f t="shared" si="12613"/>
        <v>-973</v>
      </c>
      <c r="F12434" s="197">
        <v>3</v>
      </c>
      <c r="G12434" s="208" t="s">
        <v>287</v>
      </c>
      <c r="H12434" s="215"/>
      <c r="I12434" s="215"/>
      <c r="J12434" s="218"/>
      <c r="L12434" s="199"/>
      <c r="M12434" s="230"/>
      <c r="N12434" s="230"/>
      <c r="P12434" s="230"/>
      <c r="Q12434" s="230"/>
      <c r="R12434" s="200"/>
    </row>
    <row r="12435" spans="3:18" ht="14.6" customHeight="1" x14ac:dyDescent="0.5">
      <c r="C12435" s="373"/>
      <c r="D12435" s="359" t="str">
        <f t="shared" ref="D12435" si="12624">INT((D12434-D$10559-1)/49+1)&amp;"/"&amp;MOD(INT((D12434-D$10559-1)/7),7)+1&amp;"/"&amp;MOD(D12434-D$10559-1,7)+1</f>
        <v>10/4/7</v>
      </c>
      <c r="E12435" s="214"/>
      <c r="F12435" s="197">
        <v>4</v>
      </c>
      <c r="G12435" s="209" t="s">
        <v>605</v>
      </c>
      <c r="H12435" s="201" t="str">
        <f t="shared" ref="H12435" si="12625">H12431</f>
        <v>Ez 390</v>
      </c>
      <c r="I12435" s="216" t="str">
        <f>I12431</f>
        <v>Solomon</v>
      </c>
      <c r="J12435" s="199"/>
      <c r="L12435" s="199"/>
      <c r="M12435" s="230"/>
      <c r="N12435" s="230"/>
      <c r="P12435" s="230"/>
      <c r="Q12435" s="230"/>
      <c r="R12435" s="200"/>
    </row>
    <row r="12436" spans="3:18" ht="14.6" customHeight="1" x14ac:dyDescent="0.5">
      <c r="C12436" s="373"/>
      <c r="D12436" s="360" t="str">
        <f t="shared" ref="D12436" si="12626">IF(MOD(D12434-D$10559-1,49)=0,"Jub",IF(MOD(D12434-D$10559,7)=0,"Sab","Yr"))&amp;" "&amp;IF(MOD(D12434-D$10559-1,49)=0,INT(D12434-D$10559-1)/49,"")</f>
        <v xml:space="preserve">Sab </v>
      </c>
      <c r="E12436" s="211">
        <f t="shared" ref="E12436" si="12627">E12432-1</f>
        <v>973</v>
      </c>
      <c r="F12436" s="197">
        <v>1</v>
      </c>
      <c r="G12436" s="203" t="s">
        <v>288</v>
      </c>
      <c r="H12436" s="212">
        <f t="shared" ref="H12436" si="12628">H12432+1</f>
        <v>113</v>
      </c>
      <c r="I12436" s="212">
        <f>I12432+1</f>
        <v>34</v>
      </c>
      <c r="J12436" s="218"/>
      <c r="L12436" s="199"/>
      <c r="M12436" s="230"/>
      <c r="N12436" s="230"/>
      <c r="P12436" s="230"/>
      <c r="Q12436" s="230"/>
      <c r="R12436" s="200"/>
    </row>
    <row r="12437" spans="3:18" ht="14.6" customHeight="1" x14ac:dyDescent="0.5">
      <c r="C12437" s="373"/>
      <c r="D12437" s="361" t="str">
        <f t="shared" si="12612"/>
        <v>Exodus</v>
      </c>
      <c r="E12437" s="212" t="s">
        <v>171</v>
      </c>
      <c r="F12437" s="197">
        <v>2</v>
      </c>
      <c r="G12437" s="206" t="s">
        <v>604</v>
      </c>
      <c r="H12437" s="212"/>
      <c r="I12437" s="212"/>
      <c r="J12437" s="218"/>
      <c r="L12437" s="199"/>
      <c r="M12437" s="230"/>
      <c r="N12437" s="230"/>
      <c r="P12437" s="230"/>
      <c r="Q12437" s="230"/>
      <c r="R12437" s="200"/>
    </row>
    <row r="12438" spans="3:18" ht="14.6" customHeight="1" x14ac:dyDescent="0.5">
      <c r="C12438" s="373"/>
      <c r="D12438" s="359">
        <f t="shared" si="12613"/>
        <v>510</v>
      </c>
      <c r="E12438" s="212">
        <f t="shared" si="12613"/>
        <v>-972</v>
      </c>
      <c r="F12438" s="197">
        <v>3</v>
      </c>
      <c r="G12438" s="208" t="s">
        <v>287</v>
      </c>
      <c r="H12438" s="215"/>
      <c r="I12438" s="215"/>
      <c r="J12438" s="218"/>
      <c r="L12438" s="199"/>
      <c r="M12438" s="230"/>
      <c r="N12438" s="230"/>
      <c r="P12438" s="230"/>
      <c r="Q12438" s="230"/>
      <c r="R12438" s="200"/>
    </row>
    <row r="12439" spans="3:18" ht="14.6" customHeight="1" x14ac:dyDescent="0.5">
      <c r="C12439" s="373"/>
      <c r="D12439" s="217" t="str">
        <f t="shared" ref="D12439" si="12629">INT((D12438-D$10559-1)/49+1)&amp;"/"&amp;MOD(INT((D12438-D$10559-1)/7),7)+1&amp;"/"&amp;MOD(D12438-D$10559-1,7)+1</f>
        <v>10/5/1</v>
      </c>
      <c r="E12439" s="214"/>
      <c r="F12439" s="197">
        <v>4</v>
      </c>
      <c r="G12439" s="209" t="s">
        <v>605</v>
      </c>
      <c r="H12439" s="201" t="str">
        <f t="shared" ref="H12439" si="12630">H12435</f>
        <v>Ez 390</v>
      </c>
      <c r="I12439" s="216" t="str">
        <f>I12435</f>
        <v>Solomon</v>
      </c>
      <c r="J12439" s="199"/>
      <c r="L12439" s="199"/>
      <c r="M12439" s="230"/>
      <c r="N12439" s="230"/>
      <c r="P12439" s="230"/>
      <c r="Q12439" s="230"/>
      <c r="R12439" s="200"/>
    </row>
    <row r="12440" spans="3:18" ht="14.6" customHeight="1" x14ac:dyDescent="0.5">
      <c r="C12440" s="373"/>
      <c r="D12440" s="202" t="str">
        <f t="shared" ref="D12440" si="12631">IF(MOD(D12438-D$10559-1,49)=0,"Jub",IF(MOD(D12438-D$10559,7)=0,"Sab","Yr"))&amp;" "&amp;IF(MOD(D12438-D$10559-1,49)=0,INT(D12438-D$10559-1)/49,"")</f>
        <v xml:space="preserve">Yr </v>
      </c>
      <c r="E12440" s="211">
        <f t="shared" ref="E12440" si="12632">E12436-1</f>
        <v>972</v>
      </c>
      <c r="F12440" s="197">
        <v>1</v>
      </c>
      <c r="G12440" s="203" t="s">
        <v>288</v>
      </c>
      <c r="H12440" s="212">
        <f t="shared" ref="H12440" si="12633">H12436+1</f>
        <v>114</v>
      </c>
      <c r="I12440" s="212">
        <f>I12436+1</f>
        <v>35</v>
      </c>
      <c r="J12440" s="218"/>
      <c r="L12440" s="199"/>
      <c r="M12440" s="230"/>
      <c r="N12440" s="230"/>
      <c r="P12440" s="230"/>
      <c r="Q12440" s="230"/>
      <c r="R12440" s="200"/>
    </row>
    <row r="12441" spans="3:18" ht="14.6" customHeight="1" x14ac:dyDescent="0.5">
      <c r="C12441" s="373"/>
      <c r="D12441" s="216" t="str">
        <f t="shared" si="12612"/>
        <v>Exodus</v>
      </c>
      <c r="E12441" s="212" t="s">
        <v>171</v>
      </c>
      <c r="F12441" s="197">
        <v>2</v>
      </c>
      <c r="G12441" s="206" t="s">
        <v>604</v>
      </c>
      <c r="H12441" s="212"/>
      <c r="I12441" s="212"/>
      <c r="J12441" s="218"/>
      <c r="L12441" s="199"/>
      <c r="M12441" s="230"/>
      <c r="N12441" s="230"/>
      <c r="P12441" s="230"/>
      <c r="Q12441" s="230"/>
      <c r="R12441" s="200"/>
    </row>
    <row r="12442" spans="3:18" ht="14.6" customHeight="1" x14ac:dyDescent="0.5">
      <c r="C12442" s="373"/>
      <c r="D12442" s="217">
        <f t="shared" si="12613"/>
        <v>511</v>
      </c>
      <c r="E12442" s="212">
        <f t="shared" si="12613"/>
        <v>-971</v>
      </c>
      <c r="F12442" s="197">
        <v>3</v>
      </c>
      <c r="G12442" s="208" t="s">
        <v>287</v>
      </c>
      <c r="H12442" s="215"/>
      <c r="I12442" s="215"/>
      <c r="J12442" s="218"/>
      <c r="L12442" s="199"/>
      <c r="M12442" s="230"/>
      <c r="N12442" s="230"/>
      <c r="P12442" s="230"/>
      <c r="Q12442" s="230"/>
      <c r="R12442" s="200"/>
    </row>
    <row r="12443" spans="3:18" ht="14.6" customHeight="1" x14ac:dyDescent="0.5">
      <c r="C12443" s="373"/>
      <c r="D12443" s="217" t="str">
        <f t="shared" ref="D12443" si="12634">INT((D12442-D$10559-1)/49+1)&amp;"/"&amp;MOD(INT((D12442-D$10559-1)/7),7)+1&amp;"/"&amp;MOD(D12442-D$10559-1,7)+1</f>
        <v>10/5/2</v>
      </c>
      <c r="E12443" s="214"/>
      <c r="F12443" s="197">
        <v>4</v>
      </c>
      <c r="G12443" s="209" t="s">
        <v>605</v>
      </c>
      <c r="H12443" s="201" t="str">
        <f t="shared" ref="H12443" si="12635">H12439</f>
        <v>Ez 390</v>
      </c>
      <c r="I12443" s="216" t="str">
        <f>I12439</f>
        <v>Solomon</v>
      </c>
      <c r="J12443" s="199"/>
      <c r="L12443" s="199"/>
      <c r="M12443" s="230"/>
      <c r="N12443" s="230"/>
      <c r="P12443" s="230"/>
      <c r="Q12443" s="230"/>
      <c r="R12443" s="200"/>
    </row>
    <row r="12444" spans="3:18" ht="14.6" customHeight="1" x14ac:dyDescent="0.5">
      <c r="C12444" s="373"/>
      <c r="D12444" s="202" t="str">
        <f t="shared" ref="D12444" si="12636">IF(MOD(D12442-D$10559-1,49)=0,"Jub",IF(MOD(D12442-D$10559,7)=0,"Sab","Yr"))&amp;" "&amp;IF(MOD(D12442-D$10559-1,49)=0,INT(D12442-D$10559-1)/49,"")</f>
        <v xml:space="preserve">Yr </v>
      </c>
      <c r="E12444" s="211">
        <f t="shared" ref="E12444" si="12637">E12440-1</f>
        <v>971</v>
      </c>
      <c r="F12444" s="197">
        <v>1</v>
      </c>
      <c r="G12444" s="203" t="s">
        <v>288</v>
      </c>
      <c r="H12444" s="212">
        <f t="shared" ref="H12444" si="12638">H12440+1</f>
        <v>115</v>
      </c>
      <c r="I12444" s="212">
        <f>I12440+1</f>
        <v>36</v>
      </c>
      <c r="J12444" s="218"/>
      <c r="L12444" s="199"/>
      <c r="M12444" s="230"/>
      <c r="N12444" s="230"/>
      <c r="P12444" s="230"/>
      <c r="Q12444" s="230"/>
      <c r="R12444" s="200"/>
    </row>
    <row r="12445" spans="3:18" ht="14.6" customHeight="1" x14ac:dyDescent="0.5">
      <c r="C12445" s="373"/>
      <c r="D12445" s="216" t="str">
        <f t="shared" si="12612"/>
        <v>Exodus</v>
      </c>
      <c r="E12445" s="212" t="s">
        <v>171</v>
      </c>
      <c r="F12445" s="197">
        <v>2</v>
      </c>
      <c r="G12445" s="206" t="s">
        <v>604</v>
      </c>
      <c r="H12445" s="212"/>
      <c r="I12445" s="212"/>
      <c r="J12445" s="218"/>
      <c r="L12445" s="199"/>
      <c r="M12445" s="230"/>
      <c r="N12445" s="230"/>
      <c r="P12445" s="230"/>
      <c r="Q12445" s="230"/>
      <c r="R12445" s="200"/>
    </row>
    <row r="12446" spans="3:18" ht="14.6" customHeight="1" x14ac:dyDescent="0.5">
      <c r="C12446" s="373"/>
      <c r="D12446" s="217">
        <f t="shared" si="12613"/>
        <v>512</v>
      </c>
      <c r="E12446" s="212">
        <f t="shared" si="12613"/>
        <v>-970</v>
      </c>
      <c r="F12446" s="197">
        <v>3</v>
      </c>
      <c r="G12446" s="208" t="s">
        <v>287</v>
      </c>
      <c r="H12446" s="215"/>
      <c r="I12446" s="215"/>
      <c r="J12446" s="218"/>
      <c r="L12446" s="199"/>
      <c r="M12446" s="230"/>
      <c r="N12446" s="230"/>
      <c r="P12446" s="230"/>
      <c r="Q12446" s="230"/>
      <c r="R12446" s="200"/>
    </row>
    <row r="12447" spans="3:18" ht="14.6" customHeight="1" x14ac:dyDescent="0.5">
      <c r="C12447" s="373"/>
      <c r="D12447" s="217" t="str">
        <f t="shared" ref="D12447" si="12639">INT((D12446-D$10559-1)/49+1)&amp;"/"&amp;MOD(INT((D12446-D$10559-1)/7),7)+1&amp;"/"&amp;MOD(D12446-D$10559-1,7)+1</f>
        <v>10/5/3</v>
      </c>
      <c r="E12447" s="214"/>
      <c r="F12447" s="197">
        <v>4</v>
      </c>
      <c r="G12447" s="209" t="s">
        <v>605</v>
      </c>
      <c r="H12447" s="201" t="str">
        <f t="shared" ref="H12447" si="12640">H12443</f>
        <v>Ez 390</v>
      </c>
      <c r="I12447" s="216" t="str">
        <f>I12443</f>
        <v>Solomon</v>
      </c>
      <c r="J12447" s="199"/>
      <c r="L12447" s="199"/>
      <c r="M12447" s="230"/>
      <c r="N12447" s="230"/>
      <c r="P12447" s="230"/>
      <c r="Q12447" s="230"/>
      <c r="R12447" s="200"/>
    </row>
    <row r="12448" spans="3:18" ht="14.6" customHeight="1" x14ac:dyDescent="0.5">
      <c r="C12448" s="373"/>
      <c r="D12448" s="202" t="str">
        <f t="shared" ref="D12448" si="12641">IF(MOD(D12446-D$10559-1,49)=0,"Jub",IF(MOD(D12446-D$10559,7)=0,"Sab","Yr"))&amp;" "&amp;IF(MOD(D12446-D$10559-1,49)=0,INT(D12446-D$10559-1)/49,"")</f>
        <v xml:space="preserve">Yr </v>
      </c>
      <c r="E12448" s="211">
        <f t="shared" ref="E12448" si="12642">E12444-1</f>
        <v>970</v>
      </c>
      <c r="F12448" s="197">
        <v>1</v>
      </c>
      <c r="G12448" s="203" t="s">
        <v>288</v>
      </c>
      <c r="H12448" s="212">
        <f t="shared" ref="H12448" si="12643">H12444+1</f>
        <v>116</v>
      </c>
      <c r="I12448" s="212">
        <f>I12444+1</f>
        <v>37</v>
      </c>
      <c r="J12448" s="218"/>
      <c r="L12448" s="199"/>
      <c r="M12448" s="230"/>
      <c r="N12448" s="230"/>
      <c r="P12448" s="230"/>
      <c r="Q12448" s="230"/>
      <c r="R12448" s="200"/>
    </row>
    <row r="12449" spans="3:19" ht="14.6" customHeight="1" x14ac:dyDescent="0.5">
      <c r="C12449" s="373"/>
      <c r="D12449" s="216" t="str">
        <f t="shared" si="12612"/>
        <v>Exodus</v>
      </c>
      <c r="E12449" s="212" t="s">
        <v>171</v>
      </c>
      <c r="F12449" s="197">
        <v>2</v>
      </c>
      <c r="G12449" s="206" t="s">
        <v>604</v>
      </c>
      <c r="H12449" s="212"/>
      <c r="I12449" s="212"/>
      <c r="J12449" s="218"/>
      <c r="L12449" s="199"/>
      <c r="M12449" s="230"/>
      <c r="N12449" s="230"/>
      <c r="P12449" s="230"/>
      <c r="Q12449" s="230"/>
      <c r="R12449" s="200"/>
    </row>
    <row r="12450" spans="3:19" ht="14.6" customHeight="1" x14ac:dyDescent="0.5">
      <c r="C12450" s="373"/>
      <c r="D12450" s="217">
        <f t="shared" si="12613"/>
        <v>513</v>
      </c>
      <c r="E12450" s="212">
        <f t="shared" si="12613"/>
        <v>-969</v>
      </c>
      <c r="F12450" s="197">
        <v>3</v>
      </c>
      <c r="G12450" s="208" t="s">
        <v>287</v>
      </c>
      <c r="H12450" s="215"/>
      <c r="I12450" s="215"/>
      <c r="J12450" s="218"/>
      <c r="L12450" s="199"/>
      <c r="M12450" s="230"/>
      <c r="N12450" s="230"/>
      <c r="P12450" s="230"/>
      <c r="Q12450" s="230"/>
      <c r="R12450" s="200"/>
    </row>
    <row r="12451" spans="3:19" ht="14.6" customHeight="1" x14ac:dyDescent="0.5">
      <c r="C12451" s="373"/>
      <c r="D12451" s="217" t="str">
        <f t="shared" ref="D12451" si="12644">INT((D12450-D$10559-1)/49+1)&amp;"/"&amp;MOD(INT((D12450-D$10559-1)/7),7)+1&amp;"/"&amp;MOD(D12450-D$10559-1,7)+1</f>
        <v>10/5/4</v>
      </c>
      <c r="E12451" s="214"/>
      <c r="F12451" s="197">
        <v>4</v>
      </c>
      <c r="G12451" s="209" t="s">
        <v>605</v>
      </c>
      <c r="H12451" s="201" t="str">
        <f t="shared" ref="H12451" si="12645">H12447</f>
        <v>Ez 390</v>
      </c>
      <c r="I12451" s="216" t="str">
        <f>I12447</f>
        <v>Solomon</v>
      </c>
      <c r="J12451" s="199"/>
      <c r="L12451" s="199"/>
      <c r="M12451" s="230"/>
      <c r="N12451" s="230"/>
      <c r="P12451" s="230"/>
      <c r="Q12451" s="230"/>
      <c r="R12451" s="200"/>
    </row>
    <row r="12452" spans="3:19" ht="14.6" customHeight="1" x14ac:dyDescent="0.5">
      <c r="C12452" s="373"/>
      <c r="D12452" s="202" t="str">
        <f t="shared" ref="D12452" si="12646">IF(MOD(D12450-D$10559-1,49)=0,"Jub",IF(MOD(D12450-D$10559,7)=0,"Sab","Yr"))&amp;" "&amp;IF(MOD(D12450-D$10559-1,49)=0,INT(D12450-D$10559-1)/49,"")</f>
        <v xml:space="preserve">Yr </v>
      </c>
      <c r="E12452" s="211">
        <f t="shared" ref="E12452" si="12647">E12448-1</f>
        <v>969</v>
      </c>
      <c r="F12452" s="197">
        <v>1</v>
      </c>
      <c r="G12452" s="203" t="s">
        <v>288</v>
      </c>
      <c r="H12452" s="212">
        <f t="shared" ref="H12452" si="12648">H12448+1</f>
        <v>117</v>
      </c>
      <c r="I12452" s="212">
        <f>I12448+1</f>
        <v>38</v>
      </c>
      <c r="J12452" s="218"/>
      <c r="L12452" s="199"/>
      <c r="M12452" s="230"/>
      <c r="N12452" s="230"/>
      <c r="P12452" s="230"/>
      <c r="Q12452" s="230"/>
      <c r="R12452" s="200"/>
    </row>
    <row r="12453" spans="3:19" ht="14.6" customHeight="1" x14ac:dyDescent="0.5">
      <c r="C12453" s="373"/>
      <c r="D12453" s="216" t="str">
        <f t="shared" si="12612"/>
        <v>Exodus</v>
      </c>
      <c r="E12453" s="212" t="s">
        <v>171</v>
      </c>
      <c r="F12453" s="197">
        <v>2</v>
      </c>
      <c r="G12453" s="206" t="s">
        <v>604</v>
      </c>
      <c r="H12453" s="212"/>
      <c r="I12453" s="212"/>
      <c r="J12453" s="218"/>
      <c r="L12453" s="199"/>
      <c r="M12453" s="230"/>
      <c r="N12453" s="230"/>
      <c r="P12453" s="230"/>
      <c r="Q12453" s="230"/>
      <c r="R12453" s="200"/>
    </row>
    <row r="12454" spans="3:19" ht="14.6" customHeight="1" x14ac:dyDescent="0.5">
      <c r="C12454" s="373"/>
      <c r="D12454" s="217">
        <f t="shared" si="12613"/>
        <v>514</v>
      </c>
      <c r="E12454" s="212">
        <f t="shared" si="12613"/>
        <v>-968</v>
      </c>
      <c r="F12454" s="197">
        <v>3</v>
      </c>
      <c r="G12454" s="208" t="s">
        <v>287</v>
      </c>
      <c r="H12454" s="215"/>
      <c r="I12454" s="215"/>
      <c r="J12454" s="218"/>
      <c r="L12454" s="199"/>
      <c r="M12454" s="230"/>
      <c r="N12454" s="230"/>
      <c r="P12454" s="230"/>
      <c r="Q12454" s="230"/>
      <c r="R12454" s="200"/>
    </row>
    <row r="12455" spans="3:19" ht="14.6" customHeight="1" x14ac:dyDescent="0.5">
      <c r="C12455" s="373"/>
      <c r="D12455" s="217" t="str">
        <f t="shared" ref="D12455" si="12649">INT((D12454-D$10559-1)/49+1)&amp;"/"&amp;MOD(INT((D12454-D$10559-1)/7),7)+1&amp;"/"&amp;MOD(D12454-D$10559-1,7)+1</f>
        <v>10/5/5</v>
      </c>
      <c r="E12455" s="214"/>
      <c r="F12455" s="197">
        <v>4</v>
      </c>
      <c r="G12455" s="209" t="s">
        <v>605</v>
      </c>
      <c r="H12455" s="201" t="str">
        <f t="shared" ref="H12455" si="12650">H12451</f>
        <v>Ez 390</v>
      </c>
      <c r="I12455" s="216" t="str">
        <f>I12451</f>
        <v>Solomon</v>
      </c>
      <c r="J12455" s="199"/>
      <c r="M12455" s="230"/>
      <c r="N12455" s="230"/>
      <c r="P12455" s="230"/>
      <c r="Q12455" s="230"/>
      <c r="R12455" s="200"/>
    </row>
    <row r="12456" spans="3:19" ht="14.6" customHeight="1" x14ac:dyDescent="0.5">
      <c r="C12456" s="373"/>
      <c r="D12456" s="202" t="str">
        <f t="shared" ref="D12456" si="12651">IF(MOD(D12454-D$10559-1,49)=0,"Jub",IF(MOD(D12454-D$10559,7)=0,"Sab","Yr"))&amp;" "&amp;IF(MOD(D12454-D$10559-1,49)=0,INT(D12454-D$10559-1)/49,"")</f>
        <v xml:space="preserve">Yr </v>
      </c>
      <c r="E12456" s="211">
        <f t="shared" ref="E12456" si="12652">E12452-1</f>
        <v>968</v>
      </c>
      <c r="F12456" s="197">
        <v>1</v>
      </c>
      <c r="G12456" s="203" t="s">
        <v>288</v>
      </c>
      <c r="H12456" s="212">
        <f t="shared" ref="H12456" si="12653">H12452+1</f>
        <v>118</v>
      </c>
      <c r="I12456" s="212">
        <f>I12452+1</f>
        <v>39</v>
      </c>
      <c r="J12456" s="199"/>
      <c r="M12456" s="230"/>
      <c r="N12456" s="230"/>
      <c r="P12456" s="230"/>
      <c r="Q12456" s="230"/>
      <c r="R12456" s="200"/>
    </row>
    <row r="12457" spans="3:19" ht="14.6" customHeight="1" x14ac:dyDescent="0.5">
      <c r="C12457" s="373"/>
      <c r="D12457" s="216" t="str">
        <f t="shared" si="12612"/>
        <v>Exodus</v>
      </c>
      <c r="E12457" s="212" t="s">
        <v>171</v>
      </c>
      <c r="F12457" s="197">
        <v>2</v>
      </c>
      <c r="G12457" s="206" t="s">
        <v>604</v>
      </c>
      <c r="H12457" s="212"/>
      <c r="I12457" s="212"/>
      <c r="J12457" s="218"/>
      <c r="L12457" s="199"/>
      <c r="M12457" s="230"/>
      <c r="N12457" s="230"/>
      <c r="P12457" s="230"/>
      <c r="Q12457" s="230"/>
      <c r="R12457" s="200"/>
    </row>
    <row r="12458" spans="3:19" ht="14.6" customHeight="1" x14ac:dyDescent="0.5">
      <c r="C12458" s="373"/>
      <c r="D12458" s="217">
        <f t="shared" si="12613"/>
        <v>515</v>
      </c>
      <c r="E12458" s="212">
        <f t="shared" si="12613"/>
        <v>-967</v>
      </c>
      <c r="F12458" s="197">
        <v>3</v>
      </c>
      <c r="G12458" s="208" t="s">
        <v>287</v>
      </c>
      <c r="H12458" s="215"/>
      <c r="I12458" s="215"/>
      <c r="J12458" s="218"/>
      <c r="L12458" s="199"/>
      <c r="M12458" s="230"/>
      <c r="N12458" s="230"/>
      <c r="P12458" s="230"/>
      <c r="Q12458" s="230"/>
      <c r="R12458" s="200"/>
      <c r="S12458" s="235" t="s">
        <v>174</v>
      </c>
    </row>
    <row r="12459" spans="3:19" ht="14.6" customHeight="1" x14ac:dyDescent="0.5">
      <c r="C12459" s="373"/>
      <c r="D12459" s="217" t="str">
        <f t="shared" ref="D12459" si="12654">INT((D12458-D$10559-1)/49+1)&amp;"/"&amp;MOD(INT((D12458-D$10559-1)/7),7)+1&amp;"/"&amp;MOD(D12458-D$10559-1,7)+1</f>
        <v>10/5/6</v>
      </c>
      <c r="E12459" s="214"/>
      <c r="F12459" s="197">
        <v>4</v>
      </c>
      <c r="G12459" s="209" t="s">
        <v>605</v>
      </c>
      <c r="H12459" s="201" t="str">
        <f t="shared" ref="H12459" si="12655">H12455</f>
        <v>Ez 390</v>
      </c>
      <c r="I12459" s="236" t="str">
        <f>I12455</f>
        <v>Solomon</v>
      </c>
      <c r="J12459" s="199" t="s">
        <v>350</v>
      </c>
      <c r="K12459" s="451" t="s">
        <v>1031</v>
      </c>
      <c r="L12459" s="199" t="s">
        <v>352</v>
      </c>
      <c r="R12459" s="200"/>
      <c r="S12459" s="237" t="s">
        <v>615</v>
      </c>
    </row>
    <row r="12460" spans="3:19" ht="14.6" customHeight="1" x14ac:dyDescent="0.5">
      <c r="C12460" s="373"/>
      <c r="D12460" s="202" t="str">
        <f t="shared" ref="D12460" si="12656">IF(MOD(D12458-D$10559-1,49)=0,"Jub",IF(MOD(D12458-D$10559,7)=0,"Sab","Yr"))&amp;" "&amp;IF(MOD(D12458-D$10559-1,49)=0,INT(D12458-D$10559-1)/49,"")</f>
        <v xml:space="preserve">Yr </v>
      </c>
      <c r="E12460" s="211">
        <f t="shared" ref="E12460" si="12657">E12456-1</f>
        <v>967</v>
      </c>
      <c r="F12460" s="197">
        <v>1</v>
      </c>
      <c r="G12460" s="203" t="s">
        <v>288</v>
      </c>
      <c r="H12460" s="212">
        <f t="shared" ref="H12460" si="12658">H12456+1</f>
        <v>119</v>
      </c>
      <c r="I12460" s="238">
        <f>I12456+1</f>
        <v>40</v>
      </c>
      <c r="J12460" s="218" t="s">
        <v>351</v>
      </c>
      <c r="K12460" s="213" t="s">
        <v>1032</v>
      </c>
      <c r="L12460" s="199" t="s">
        <v>353</v>
      </c>
      <c r="R12460" s="200"/>
      <c r="S12460" s="237" t="s">
        <v>619</v>
      </c>
    </row>
    <row r="12461" spans="3:19" ht="14.6" customHeight="1" x14ac:dyDescent="0.5">
      <c r="C12461" s="373"/>
      <c r="D12461" s="216" t="str">
        <f t="shared" si="12612"/>
        <v>Exodus</v>
      </c>
      <c r="E12461" s="212" t="s">
        <v>171</v>
      </c>
      <c r="F12461" s="197">
        <v>2</v>
      </c>
      <c r="G12461" s="206" t="s">
        <v>604</v>
      </c>
      <c r="H12461" s="212"/>
      <c r="I12461" s="238"/>
      <c r="J12461" s="220" t="s">
        <v>0</v>
      </c>
      <c r="K12461" s="213" t="s">
        <v>1033</v>
      </c>
      <c r="L12461" s="239" t="s">
        <v>254</v>
      </c>
      <c r="R12461" s="200"/>
      <c r="S12461" s="231" t="s">
        <v>247</v>
      </c>
    </row>
    <row r="12462" spans="3:19" ht="14.6" customHeight="1" x14ac:dyDescent="0.5">
      <c r="C12462" s="373"/>
      <c r="D12462" s="217">
        <f t="shared" si="12613"/>
        <v>516</v>
      </c>
      <c r="E12462" s="212">
        <f t="shared" si="12613"/>
        <v>-966</v>
      </c>
      <c r="F12462" s="197">
        <v>3</v>
      </c>
      <c r="G12462" s="208" t="s">
        <v>287</v>
      </c>
      <c r="H12462" s="215"/>
      <c r="I12462" s="240"/>
      <c r="J12462" s="221" t="s">
        <v>1038</v>
      </c>
      <c r="K12462" s="213" t="s">
        <v>1034</v>
      </c>
      <c r="L12462" s="241" t="s">
        <v>1039</v>
      </c>
      <c r="R12462" s="200"/>
      <c r="S12462" s="242" t="s">
        <v>620</v>
      </c>
    </row>
    <row r="12463" spans="3:19" ht="14.6" customHeight="1" x14ac:dyDescent="0.5">
      <c r="C12463" s="373"/>
      <c r="D12463" s="359" t="str">
        <f t="shared" ref="D12463" si="12659">INT((D12462-D$10559-1)/49+1)&amp;"/"&amp;MOD(INT((D12462-D$10559-1)/7),7)+1&amp;"/"&amp;MOD(D12462-D$10559-1,7)+1</f>
        <v>10/5/7</v>
      </c>
      <c r="E12463" s="214"/>
      <c r="F12463" s="197">
        <v>4</v>
      </c>
      <c r="G12463" s="209" t="s">
        <v>605</v>
      </c>
      <c r="H12463" s="201" t="str">
        <f t="shared" ref="H12463" si="12660">H12459</f>
        <v>Ez 390</v>
      </c>
      <c r="I12463" s="199"/>
      <c r="J12463" s="216" t="str">
        <f>J12461</f>
        <v>Rehoboam</v>
      </c>
      <c r="L12463" s="241"/>
      <c r="M12463" s="230"/>
      <c r="N12463" s="230"/>
      <c r="P12463" s="230"/>
      <c r="Q12463" s="230"/>
      <c r="R12463" s="200"/>
      <c r="S12463" s="231" t="s">
        <v>15</v>
      </c>
    </row>
    <row r="12464" spans="3:19" ht="14.6" customHeight="1" x14ac:dyDescent="0.5">
      <c r="C12464" s="373"/>
      <c r="D12464" s="360" t="str">
        <f t="shared" ref="D12464" si="12661">IF(MOD(D12462-D$10559-1,49)=0,"Jub",IF(MOD(D12462-D$10559,7)=0,"Sab","Yr"))&amp;" "&amp;IF(MOD(D12462-D$10559-1,49)=0,INT(D12462-D$10559-1)/49,"")</f>
        <v xml:space="preserve">Sab </v>
      </c>
      <c r="E12464" s="211">
        <f t="shared" ref="E12464" si="12662">E12460-1</f>
        <v>966</v>
      </c>
      <c r="F12464" s="197">
        <v>1</v>
      </c>
      <c r="G12464" s="203" t="s">
        <v>288</v>
      </c>
      <c r="H12464" s="212">
        <f t="shared" ref="H12464" si="12663">H12460+1</f>
        <v>120</v>
      </c>
      <c r="I12464" s="199"/>
      <c r="J12464" s="217">
        <v>1</v>
      </c>
      <c r="L12464" s="271"/>
      <c r="M12464" s="230"/>
      <c r="N12464" s="230"/>
      <c r="P12464" s="230"/>
      <c r="Q12464" s="230"/>
      <c r="R12464" s="200"/>
      <c r="S12464" s="242" t="s">
        <v>621</v>
      </c>
    </row>
    <row r="12465" spans="3:19" ht="14.6" customHeight="1" x14ac:dyDescent="0.5">
      <c r="C12465" s="373"/>
      <c r="D12465" s="361" t="str">
        <f t="shared" si="12612"/>
        <v>Exodus</v>
      </c>
      <c r="E12465" s="212" t="s">
        <v>171</v>
      </c>
      <c r="F12465" s="197">
        <v>2</v>
      </c>
      <c r="G12465" s="206" t="s">
        <v>604</v>
      </c>
      <c r="H12465" s="212"/>
      <c r="I12465" s="199"/>
      <c r="J12465" s="217"/>
      <c r="L12465" s="244" t="str">
        <f>L12461</f>
        <v>Jeroboam I</v>
      </c>
      <c r="M12465" s="230"/>
      <c r="N12465" s="230"/>
      <c r="P12465" s="230"/>
      <c r="Q12465" s="230"/>
      <c r="R12465" s="200"/>
      <c r="S12465" s="231" t="s">
        <v>337</v>
      </c>
    </row>
    <row r="12466" spans="3:19" ht="14.6" customHeight="1" x14ac:dyDescent="0.5">
      <c r="C12466" s="373"/>
      <c r="D12466" s="359">
        <f t="shared" si="12613"/>
        <v>517</v>
      </c>
      <c r="E12466" s="212">
        <f t="shared" si="12613"/>
        <v>-965</v>
      </c>
      <c r="F12466" s="197">
        <v>3</v>
      </c>
      <c r="G12466" s="208" t="s">
        <v>287</v>
      </c>
      <c r="H12466" s="215"/>
      <c r="I12466" s="199"/>
      <c r="J12466" s="202"/>
      <c r="L12466" s="245">
        <v>2</v>
      </c>
      <c r="M12466" s="230"/>
      <c r="N12466" s="230"/>
      <c r="P12466" s="230"/>
      <c r="Q12466" s="230"/>
      <c r="R12466" s="200"/>
      <c r="S12466" s="242" t="s">
        <v>622</v>
      </c>
    </row>
    <row r="12467" spans="3:19" ht="14.6" customHeight="1" x14ac:dyDescent="0.5">
      <c r="C12467" s="373"/>
      <c r="D12467" s="217" t="str">
        <f t="shared" ref="D12467" si="12664">INT((D12466-D$10559-1)/49+1)&amp;"/"&amp;MOD(INT((D12466-D$10559-1)/7),7)+1&amp;"/"&amp;MOD(D12466-D$10559-1,7)+1</f>
        <v>10/6/1</v>
      </c>
      <c r="E12467" s="214"/>
      <c r="F12467" s="197">
        <v>4</v>
      </c>
      <c r="G12467" s="209" t="s">
        <v>605</v>
      </c>
      <c r="H12467" s="201" t="str">
        <f t="shared" ref="H12467" si="12665">H12463</f>
        <v>Ez 390</v>
      </c>
      <c r="I12467" s="199"/>
      <c r="J12467" s="216" t="str">
        <f>J12463</f>
        <v>Rehoboam</v>
      </c>
      <c r="L12467" s="245"/>
      <c r="M12467" s="230"/>
      <c r="N12467" s="230"/>
      <c r="P12467" s="230"/>
      <c r="Q12467" s="230"/>
      <c r="R12467" s="200"/>
    </row>
    <row r="12468" spans="3:19" ht="14.6" customHeight="1" x14ac:dyDescent="0.5">
      <c r="C12468" s="373"/>
      <c r="D12468" s="202" t="str">
        <f t="shared" ref="D12468" si="12666">IF(MOD(D12466-D$10559-1,49)=0,"Jub",IF(MOD(D12466-D$10559,7)=0,"Sab","Yr"))&amp;" "&amp;IF(MOD(D12466-D$10559-1,49)=0,INT(D12466-D$10559-1)/49,"")</f>
        <v xml:space="preserve">Yr </v>
      </c>
      <c r="E12468" s="211">
        <f t="shared" ref="E12468" si="12667">E12464-1</f>
        <v>965</v>
      </c>
      <c r="F12468" s="197">
        <v>1</v>
      </c>
      <c r="G12468" s="203" t="s">
        <v>288</v>
      </c>
      <c r="H12468" s="212">
        <f t="shared" ref="H12468" si="12668">H12464+1</f>
        <v>121</v>
      </c>
      <c r="I12468" s="199"/>
      <c r="J12468" s="217">
        <f>J12464+1</f>
        <v>2</v>
      </c>
      <c r="L12468" s="243"/>
      <c r="M12468" s="230"/>
      <c r="N12468" s="230"/>
      <c r="P12468" s="230"/>
      <c r="Q12468" s="230"/>
      <c r="R12468" s="200"/>
    </row>
    <row r="12469" spans="3:19" ht="14.6" customHeight="1" x14ac:dyDescent="0.5">
      <c r="C12469" s="373"/>
      <c r="D12469" s="216" t="str">
        <f t="shared" si="12612"/>
        <v>Exodus</v>
      </c>
      <c r="E12469" s="212" t="s">
        <v>171</v>
      </c>
      <c r="F12469" s="197">
        <v>2</v>
      </c>
      <c r="G12469" s="206" t="s">
        <v>604</v>
      </c>
      <c r="H12469" s="212"/>
      <c r="I12469" s="199" t="s">
        <v>277</v>
      </c>
      <c r="J12469" s="217"/>
      <c r="L12469" s="244" t="str">
        <f>L12465</f>
        <v>Jeroboam I</v>
      </c>
      <c r="M12469" s="230"/>
      <c r="N12469" s="230"/>
      <c r="P12469" s="230"/>
      <c r="Q12469" s="230"/>
      <c r="R12469" s="200"/>
    </row>
    <row r="12470" spans="3:19" ht="14.6" customHeight="1" x14ac:dyDescent="0.5">
      <c r="C12470" s="373"/>
      <c r="D12470" s="217">
        <f t="shared" si="12613"/>
        <v>518</v>
      </c>
      <c r="E12470" s="212">
        <f t="shared" si="12613"/>
        <v>-964</v>
      </c>
      <c r="F12470" s="197">
        <v>3</v>
      </c>
      <c r="G12470" s="208" t="s">
        <v>287</v>
      </c>
      <c r="H12470" s="215"/>
      <c r="I12470" s="199"/>
      <c r="J12470" s="202"/>
      <c r="L12470" s="245">
        <f>L12466+1</f>
        <v>3</v>
      </c>
      <c r="M12470" s="230"/>
      <c r="N12470" s="230"/>
      <c r="P12470" s="230"/>
      <c r="Q12470" s="230"/>
      <c r="R12470" s="200"/>
    </row>
    <row r="12471" spans="3:19" ht="14.6" customHeight="1" x14ac:dyDescent="0.5">
      <c r="C12471" s="373"/>
      <c r="D12471" s="217" t="str">
        <f t="shared" ref="D12471" si="12669">INT((D12470-D$10559-1)/49+1)&amp;"/"&amp;MOD(INT((D12470-D$10559-1)/7),7)+1&amp;"/"&amp;MOD(D12470-D$10559-1,7)+1</f>
        <v>10/6/2</v>
      </c>
      <c r="E12471" s="214"/>
      <c r="F12471" s="197">
        <v>4</v>
      </c>
      <c r="G12471" s="209" t="s">
        <v>605</v>
      </c>
      <c r="H12471" s="201" t="str">
        <f t="shared" ref="H12471" si="12670">H12467</f>
        <v>Ez 390</v>
      </c>
      <c r="I12471" s="199"/>
      <c r="J12471" s="216" t="str">
        <f>J12467</f>
        <v>Rehoboam</v>
      </c>
      <c r="L12471" s="245"/>
      <c r="M12471" s="230"/>
      <c r="N12471" s="230"/>
      <c r="P12471" s="230"/>
      <c r="Q12471" s="230"/>
      <c r="R12471" s="200"/>
    </row>
    <row r="12472" spans="3:19" ht="14.6" customHeight="1" x14ac:dyDescent="0.5">
      <c r="C12472" s="373"/>
      <c r="D12472" s="202" t="str">
        <f t="shared" ref="D12472" si="12671">IF(MOD(D12470-D$10559-1,49)=0,"Jub",IF(MOD(D12470-D$10559,7)=0,"Sab","Yr"))&amp;" "&amp;IF(MOD(D12470-D$10559-1,49)=0,INT(D12470-D$10559-1)/49,"")</f>
        <v xml:space="preserve">Yr </v>
      </c>
      <c r="E12472" s="211">
        <f t="shared" ref="E12472" si="12672">E12468-1</f>
        <v>964</v>
      </c>
      <c r="F12472" s="197">
        <v>1</v>
      </c>
      <c r="G12472" s="203" t="s">
        <v>288</v>
      </c>
      <c r="H12472" s="212">
        <f t="shared" ref="H12472" si="12673">H12468+1</f>
        <v>122</v>
      </c>
      <c r="I12472" s="199"/>
      <c r="J12472" s="217">
        <f>J12468+1</f>
        <v>3</v>
      </c>
      <c r="L12472" s="243"/>
      <c r="M12472" s="230"/>
      <c r="N12472" s="230"/>
      <c r="P12472" s="230"/>
      <c r="Q12472" s="230"/>
      <c r="R12472" s="200"/>
    </row>
    <row r="12473" spans="3:19" ht="14.6" customHeight="1" x14ac:dyDescent="0.5">
      <c r="C12473" s="373"/>
      <c r="D12473" s="216" t="str">
        <f t="shared" si="12612"/>
        <v>Exodus</v>
      </c>
      <c r="E12473" s="212" t="s">
        <v>171</v>
      </c>
      <c r="F12473" s="197">
        <v>2</v>
      </c>
      <c r="G12473" s="206" t="s">
        <v>604</v>
      </c>
      <c r="H12473" s="212"/>
      <c r="I12473" s="199"/>
      <c r="J12473" s="217"/>
      <c r="L12473" s="244" t="str">
        <f>L12469</f>
        <v>Jeroboam I</v>
      </c>
      <c r="M12473" s="230"/>
      <c r="N12473" s="230"/>
      <c r="P12473" s="230"/>
      <c r="Q12473" s="230"/>
      <c r="R12473" s="200"/>
    </row>
    <row r="12474" spans="3:19" ht="14.6" customHeight="1" x14ac:dyDescent="0.5">
      <c r="C12474" s="373"/>
      <c r="D12474" s="217">
        <f t="shared" si="12613"/>
        <v>519</v>
      </c>
      <c r="E12474" s="212">
        <f t="shared" si="12613"/>
        <v>-963</v>
      </c>
      <c r="F12474" s="197">
        <v>3</v>
      </c>
      <c r="G12474" s="208" t="s">
        <v>287</v>
      </c>
      <c r="H12474" s="215"/>
      <c r="I12474" s="199"/>
      <c r="J12474" s="202"/>
      <c r="L12474" s="245">
        <f>L12470+1</f>
        <v>4</v>
      </c>
      <c r="M12474" s="230"/>
      <c r="N12474" s="230"/>
      <c r="P12474" s="230"/>
      <c r="Q12474" s="230"/>
      <c r="R12474" s="200"/>
    </row>
    <row r="12475" spans="3:19" ht="14.6" customHeight="1" x14ac:dyDescent="0.5">
      <c r="C12475" s="373"/>
      <c r="D12475" s="217" t="str">
        <f t="shared" ref="D12475" si="12674">INT((D12474-D$10559-1)/49+1)&amp;"/"&amp;MOD(INT((D12474-D$10559-1)/7),7)+1&amp;"/"&amp;MOD(D12474-D$10559-1,7)+1</f>
        <v>10/6/3</v>
      </c>
      <c r="E12475" s="214"/>
      <c r="F12475" s="197">
        <v>4</v>
      </c>
      <c r="G12475" s="209" t="s">
        <v>605</v>
      </c>
      <c r="H12475" s="201" t="str">
        <f t="shared" ref="H12475" si="12675">H12471</f>
        <v>Ez 390</v>
      </c>
      <c r="I12475" s="199"/>
      <c r="J12475" s="216" t="str">
        <f>J12471</f>
        <v>Rehoboam</v>
      </c>
      <c r="L12475" s="245"/>
      <c r="M12475" s="230"/>
      <c r="N12475" s="230"/>
      <c r="P12475" s="230"/>
      <c r="Q12475" s="230"/>
      <c r="R12475" s="200"/>
    </row>
    <row r="12476" spans="3:19" ht="14.6" customHeight="1" x14ac:dyDescent="0.5">
      <c r="C12476" s="373"/>
      <c r="D12476" s="202" t="str">
        <f t="shared" ref="D12476" si="12676">IF(MOD(D12474-D$10559-1,49)=0,"Jub",IF(MOD(D12474-D$10559,7)=0,"Sab","Yr"))&amp;" "&amp;IF(MOD(D12474-D$10559-1,49)=0,INT(D12474-D$10559-1)/49,"")</f>
        <v xml:space="preserve">Yr </v>
      </c>
      <c r="E12476" s="211">
        <f t="shared" ref="E12476" si="12677">E12472-1</f>
        <v>963</v>
      </c>
      <c r="F12476" s="197">
        <v>1</v>
      </c>
      <c r="G12476" s="203" t="s">
        <v>288</v>
      </c>
      <c r="H12476" s="212">
        <f t="shared" ref="H12476" si="12678">H12472+1</f>
        <v>123</v>
      </c>
      <c r="I12476" s="199"/>
      <c r="J12476" s="217">
        <f>J12472+1</f>
        <v>4</v>
      </c>
      <c r="L12476" s="243"/>
      <c r="R12476" s="200"/>
    </row>
    <row r="12477" spans="3:19" ht="14.6" customHeight="1" x14ac:dyDescent="0.5">
      <c r="C12477" s="373"/>
      <c r="D12477" s="216" t="str">
        <f t="shared" si="12612"/>
        <v>Exodus</v>
      </c>
      <c r="E12477" s="212" t="s">
        <v>171</v>
      </c>
      <c r="F12477" s="197">
        <v>2</v>
      </c>
      <c r="G12477" s="206" t="s">
        <v>604</v>
      </c>
      <c r="H12477" s="212"/>
      <c r="I12477" s="199"/>
      <c r="J12477" s="217"/>
      <c r="L12477" s="244" t="str">
        <f>L12473</f>
        <v>Jeroboam I</v>
      </c>
      <c r="R12477" s="200"/>
    </row>
    <row r="12478" spans="3:19" ht="14.6" customHeight="1" x14ac:dyDescent="0.5">
      <c r="C12478" s="373"/>
      <c r="D12478" s="217">
        <f t="shared" si="12613"/>
        <v>520</v>
      </c>
      <c r="E12478" s="212">
        <f t="shared" si="12613"/>
        <v>-962</v>
      </c>
      <c r="F12478" s="197">
        <v>3</v>
      </c>
      <c r="G12478" s="208" t="s">
        <v>287</v>
      </c>
      <c r="H12478" s="215"/>
      <c r="I12478" s="199"/>
      <c r="J12478" s="202"/>
      <c r="L12478" s="245">
        <f>L12474+1</f>
        <v>5</v>
      </c>
      <c r="R12478" s="200"/>
    </row>
    <row r="12479" spans="3:19" ht="14.6" customHeight="1" x14ac:dyDescent="0.5">
      <c r="C12479" s="373"/>
      <c r="D12479" s="217" t="str">
        <f t="shared" ref="D12479" si="12679">INT((D12478-D$10559-1)/49+1)&amp;"/"&amp;MOD(INT((D12478-D$10559-1)/7),7)+1&amp;"/"&amp;MOD(D12478-D$10559-1,7)+1</f>
        <v>10/6/4</v>
      </c>
      <c r="E12479" s="214"/>
      <c r="F12479" s="197">
        <v>4</v>
      </c>
      <c r="G12479" s="209" t="s">
        <v>605</v>
      </c>
      <c r="H12479" s="201" t="str">
        <f t="shared" ref="H12479" si="12680">H12475</f>
        <v>Ez 390</v>
      </c>
      <c r="I12479" s="199"/>
      <c r="J12479" s="216" t="str">
        <f>J12475</f>
        <v>Rehoboam</v>
      </c>
      <c r="L12479" s="245"/>
      <c r="R12479" s="200"/>
    </row>
    <row r="12480" spans="3:19" ht="14.6" customHeight="1" x14ac:dyDescent="0.5">
      <c r="C12480" s="373"/>
      <c r="D12480" s="202" t="str">
        <f t="shared" ref="D12480" si="12681">IF(MOD(D12478-D$10559-1,49)=0,"Jub",IF(MOD(D12478-D$10559,7)=0,"Sab","Yr"))&amp;" "&amp;IF(MOD(D12478-D$10559-1,49)=0,INT(D12478-D$10559-1)/49,"")</f>
        <v xml:space="preserve">Yr </v>
      </c>
      <c r="E12480" s="211">
        <f t="shared" ref="E12480" si="12682">E12476-1</f>
        <v>962</v>
      </c>
      <c r="F12480" s="197">
        <v>1</v>
      </c>
      <c r="G12480" s="203" t="s">
        <v>288</v>
      </c>
      <c r="H12480" s="212">
        <f t="shared" ref="H12480" si="12683">H12476+1</f>
        <v>124</v>
      </c>
      <c r="I12480" s="199"/>
      <c r="J12480" s="217">
        <f>J12476+1</f>
        <v>5</v>
      </c>
      <c r="L12480" s="243"/>
      <c r="R12480" s="200"/>
    </row>
    <row r="12481" spans="3:18" ht="14.6" customHeight="1" x14ac:dyDescent="0.5">
      <c r="C12481" s="373"/>
      <c r="D12481" s="216" t="str">
        <f t="shared" si="12612"/>
        <v>Exodus</v>
      </c>
      <c r="E12481" s="212" t="s">
        <v>171</v>
      </c>
      <c r="F12481" s="197">
        <v>2</v>
      </c>
      <c r="G12481" s="206" t="s">
        <v>604</v>
      </c>
      <c r="H12481" s="212"/>
      <c r="I12481" s="199"/>
      <c r="J12481" s="217"/>
      <c r="L12481" s="244" t="str">
        <f>L12477</f>
        <v>Jeroboam I</v>
      </c>
      <c r="R12481" s="200"/>
    </row>
    <row r="12482" spans="3:18" ht="14.6" customHeight="1" x14ac:dyDescent="0.5">
      <c r="C12482" s="373"/>
      <c r="D12482" s="217">
        <f t="shared" si="12613"/>
        <v>521</v>
      </c>
      <c r="E12482" s="212">
        <f t="shared" si="12613"/>
        <v>-961</v>
      </c>
      <c r="F12482" s="197">
        <v>3</v>
      </c>
      <c r="G12482" s="208" t="s">
        <v>287</v>
      </c>
      <c r="H12482" s="215"/>
      <c r="I12482" s="199"/>
      <c r="J12482" s="202"/>
      <c r="L12482" s="245">
        <f>L12478+1</f>
        <v>6</v>
      </c>
      <c r="R12482" s="200"/>
    </row>
    <row r="12483" spans="3:18" ht="14.6" customHeight="1" x14ac:dyDescent="0.5">
      <c r="C12483" s="373"/>
      <c r="D12483" s="217" t="str">
        <f t="shared" ref="D12483" si="12684">INT((D12482-D$10559-1)/49+1)&amp;"/"&amp;MOD(INT((D12482-D$10559-1)/7),7)+1&amp;"/"&amp;MOD(D12482-D$10559-1,7)+1</f>
        <v>10/6/5</v>
      </c>
      <c r="E12483" s="214"/>
      <c r="F12483" s="197">
        <v>4</v>
      </c>
      <c r="G12483" s="209" t="s">
        <v>605</v>
      </c>
      <c r="H12483" s="201" t="str">
        <f t="shared" ref="H12483" si="12685">H12479</f>
        <v>Ez 390</v>
      </c>
      <c r="I12483" s="199"/>
      <c r="J12483" s="216" t="str">
        <f>J12479</f>
        <v>Rehoboam</v>
      </c>
      <c r="L12483" s="245"/>
      <c r="R12483" s="200"/>
    </row>
    <row r="12484" spans="3:18" ht="14.6" customHeight="1" x14ac:dyDescent="0.5">
      <c r="C12484" s="373"/>
      <c r="D12484" s="202" t="str">
        <f t="shared" ref="D12484" si="12686">IF(MOD(D12482-D$10559-1,49)=0,"Jub",IF(MOD(D12482-D$10559,7)=0,"Sab","Yr"))&amp;" "&amp;IF(MOD(D12482-D$10559-1,49)=0,INT(D12482-D$10559-1)/49,"")</f>
        <v xml:space="preserve">Yr </v>
      </c>
      <c r="E12484" s="211">
        <f t="shared" ref="E12484" si="12687">E12480-1</f>
        <v>961</v>
      </c>
      <c r="F12484" s="197">
        <v>1</v>
      </c>
      <c r="G12484" s="203" t="s">
        <v>288</v>
      </c>
      <c r="H12484" s="212">
        <f t="shared" ref="H12484" si="12688">H12480+1</f>
        <v>125</v>
      </c>
      <c r="I12484" s="199"/>
      <c r="J12484" s="217">
        <f>J12480+1</f>
        <v>6</v>
      </c>
      <c r="L12484" s="243"/>
      <c r="R12484" s="200"/>
    </row>
    <row r="12485" spans="3:18" ht="14.6" customHeight="1" x14ac:dyDescent="0.5">
      <c r="C12485" s="373"/>
      <c r="D12485" s="216" t="str">
        <f t="shared" si="12612"/>
        <v>Exodus</v>
      </c>
      <c r="E12485" s="212" t="s">
        <v>171</v>
      </c>
      <c r="F12485" s="197">
        <v>2</v>
      </c>
      <c r="G12485" s="206" t="s">
        <v>604</v>
      </c>
      <c r="H12485" s="212"/>
      <c r="I12485" s="199"/>
      <c r="J12485" s="217"/>
      <c r="L12485" s="244" t="str">
        <f>L12481</f>
        <v>Jeroboam I</v>
      </c>
      <c r="R12485" s="200"/>
    </row>
    <row r="12486" spans="3:18" ht="14.6" customHeight="1" x14ac:dyDescent="0.5">
      <c r="C12486" s="373"/>
      <c r="D12486" s="217">
        <f t="shared" si="12613"/>
        <v>522</v>
      </c>
      <c r="E12486" s="212">
        <f t="shared" si="12613"/>
        <v>-960</v>
      </c>
      <c r="F12486" s="197">
        <v>3</v>
      </c>
      <c r="G12486" s="208" t="s">
        <v>287</v>
      </c>
      <c r="H12486" s="215"/>
      <c r="I12486" s="199"/>
      <c r="J12486" s="202"/>
      <c r="L12486" s="245">
        <f>L12482+1</f>
        <v>7</v>
      </c>
      <c r="R12486" s="200"/>
    </row>
    <row r="12487" spans="3:18" ht="14.6" customHeight="1" x14ac:dyDescent="0.5">
      <c r="C12487" s="373"/>
      <c r="D12487" s="217" t="str">
        <f t="shared" ref="D12487" si="12689">INT((D12486-D$10559-1)/49+1)&amp;"/"&amp;MOD(INT((D12486-D$10559-1)/7),7)+1&amp;"/"&amp;MOD(D12486-D$10559-1,7)+1</f>
        <v>10/6/6</v>
      </c>
      <c r="E12487" s="214"/>
      <c r="F12487" s="197">
        <v>4</v>
      </c>
      <c r="G12487" s="209" t="s">
        <v>605</v>
      </c>
      <c r="H12487" s="201" t="str">
        <f t="shared" ref="H12487" si="12690">H12483</f>
        <v>Ez 390</v>
      </c>
      <c r="I12487" s="199"/>
      <c r="J12487" s="216" t="str">
        <f>J12483</f>
        <v>Rehoboam</v>
      </c>
      <c r="L12487" s="245"/>
      <c r="R12487" s="200"/>
    </row>
    <row r="12488" spans="3:18" ht="14.6" customHeight="1" x14ac:dyDescent="0.5">
      <c r="C12488" s="373"/>
      <c r="D12488" s="202" t="str">
        <f t="shared" ref="D12488" si="12691">IF(MOD(D12486-D$10559-1,49)=0,"Jub",IF(MOD(D12486-D$10559,7)=0,"Sab","Yr"))&amp;" "&amp;IF(MOD(D12486-D$10559-1,49)=0,INT(D12486-D$10559-1)/49,"")</f>
        <v xml:space="preserve">Yr </v>
      </c>
      <c r="E12488" s="211">
        <f t="shared" ref="E12488" si="12692">E12484-1</f>
        <v>960</v>
      </c>
      <c r="F12488" s="197">
        <v>1</v>
      </c>
      <c r="G12488" s="203" t="s">
        <v>288</v>
      </c>
      <c r="H12488" s="212">
        <f t="shared" ref="H12488" si="12693">H12484+1</f>
        <v>126</v>
      </c>
      <c r="I12488" s="199"/>
      <c r="J12488" s="217">
        <f>J12484+1</f>
        <v>7</v>
      </c>
      <c r="L12488" s="243"/>
      <c r="R12488" s="200"/>
    </row>
    <row r="12489" spans="3:18" ht="14.6" customHeight="1" x14ac:dyDescent="0.5">
      <c r="C12489" s="373"/>
      <c r="D12489" s="216" t="str">
        <f t="shared" ref="D12489:D12549" si="12694">D12485</f>
        <v>Exodus</v>
      </c>
      <c r="E12489" s="212" t="s">
        <v>171</v>
      </c>
      <c r="F12489" s="197">
        <v>2</v>
      </c>
      <c r="G12489" s="206" t="s">
        <v>604</v>
      </c>
      <c r="H12489" s="212"/>
      <c r="I12489" s="199"/>
      <c r="J12489" s="217"/>
      <c r="L12489" s="244" t="str">
        <f>L12485</f>
        <v>Jeroboam I</v>
      </c>
      <c r="R12489" s="200"/>
    </row>
    <row r="12490" spans="3:18" ht="14.6" customHeight="1" x14ac:dyDescent="0.5">
      <c r="C12490" s="373"/>
      <c r="D12490" s="217">
        <f t="shared" ref="D12490:E12550" si="12695">D12486+1</f>
        <v>523</v>
      </c>
      <c r="E12490" s="212">
        <f t="shared" si="12695"/>
        <v>-959</v>
      </c>
      <c r="F12490" s="197">
        <v>3</v>
      </c>
      <c r="G12490" s="208" t="s">
        <v>287</v>
      </c>
      <c r="H12490" s="215"/>
      <c r="I12490" s="199"/>
      <c r="J12490" s="202"/>
      <c r="L12490" s="245">
        <f>L12486+1</f>
        <v>8</v>
      </c>
      <c r="R12490" s="200"/>
    </row>
    <row r="12491" spans="3:18" ht="14.6" customHeight="1" x14ac:dyDescent="0.5">
      <c r="C12491" s="373"/>
      <c r="D12491" s="359" t="str">
        <f t="shared" ref="D12491" si="12696">INT((D12490-D$10559-1)/49+1)&amp;"/"&amp;MOD(INT((D12490-D$10559-1)/7),7)+1&amp;"/"&amp;MOD(D12490-D$10559-1,7)+1</f>
        <v>10/6/7</v>
      </c>
      <c r="E12491" s="214"/>
      <c r="F12491" s="197">
        <v>4</v>
      </c>
      <c r="G12491" s="209" t="s">
        <v>605</v>
      </c>
      <c r="H12491" s="201" t="str">
        <f t="shared" ref="H12491" si="12697">H12487</f>
        <v>Ez 390</v>
      </c>
      <c r="I12491" s="199"/>
      <c r="J12491" s="216" t="str">
        <f>J12487</f>
        <v>Rehoboam</v>
      </c>
      <c r="L12491" s="245"/>
      <c r="R12491" s="200"/>
    </row>
    <row r="12492" spans="3:18" ht="14.6" customHeight="1" x14ac:dyDescent="0.5">
      <c r="C12492" s="373"/>
      <c r="D12492" s="360" t="str">
        <f t="shared" ref="D12492" si="12698">IF(MOD(D12490-D$10559-1,49)=0,"Jub",IF(MOD(D12490-D$10559,7)=0,"Sab","Yr"))&amp;" "&amp;IF(MOD(D12490-D$10559-1,49)=0,INT(D12490-D$10559-1)/49,"")</f>
        <v xml:space="preserve">Sab </v>
      </c>
      <c r="E12492" s="211">
        <f t="shared" ref="E12492" si="12699">E12488-1</f>
        <v>959</v>
      </c>
      <c r="F12492" s="197">
        <v>1</v>
      </c>
      <c r="G12492" s="203" t="s">
        <v>288</v>
      </c>
      <c r="H12492" s="212">
        <f t="shared" ref="H12492" si="12700">H12488+1</f>
        <v>127</v>
      </c>
      <c r="I12492" s="199"/>
      <c r="J12492" s="217">
        <f>J12488+1</f>
        <v>8</v>
      </c>
      <c r="L12492" s="243"/>
      <c r="R12492" s="200"/>
    </row>
    <row r="12493" spans="3:18" ht="14.6" customHeight="1" x14ac:dyDescent="0.5">
      <c r="C12493" s="373"/>
      <c r="D12493" s="361" t="str">
        <f t="shared" si="12694"/>
        <v>Exodus</v>
      </c>
      <c r="E12493" s="212" t="s">
        <v>171</v>
      </c>
      <c r="F12493" s="197">
        <v>2</v>
      </c>
      <c r="G12493" s="206" t="s">
        <v>604</v>
      </c>
      <c r="H12493" s="212"/>
      <c r="I12493" s="199"/>
      <c r="J12493" s="217"/>
      <c r="L12493" s="244" t="str">
        <f>L12489</f>
        <v>Jeroboam I</v>
      </c>
      <c r="R12493" s="200"/>
    </row>
    <row r="12494" spans="3:18" ht="14.6" customHeight="1" x14ac:dyDescent="0.5">
      <c r="C12494" s="373"/>
      <c r="D12494" s="359">
        <f t="shared" si="12695"/>
        <v>524</v>
      </c>
      <c r="E12494" s="212">
        <f t="shared" si="12695"/>
        <v>-958</v>
      </c>
      <c r="F12494" s="197">
        <v>3</v>
      </c>
      <c r="G12494" s="208" t="s">
        <v>287</v>
      </c>
      <c r="H12494" s="215"/>
      <c r="I12494" s="199"/>
      <c r="J12494" s="202"/>
      <c r="L12494" s="245">
        <f>L12490+1</f>
        <v>9</v>
      </c>
      <c r="R12494" s="200"/>
    </row>
    <row r="12495" spans="3:18" ht="14.6" customHeight="1" x14ac:dyDescent="0.5">
      <c r="C12495" s="373"/>
      <c r="D12495" s="217" t="str">
        <f t="shared" ref="D12495" si="12701">INT((D12494-D$10559-1)/49+1)&amp;"/"&amp;MOD(INT((D12494-D$10559-1)/7),7)+1&amp;"/"&amp;MOD(D12494-D$10559-1,7)+1</f>
        <v>10/7/1</v>
      </c>
      <c r="E12495" s="214"/>
      <c r="F12495" s="197">
        <v>4</v>
      </c>
      <c r="G12495" s="209" t="s">
        <v>605</v>
      </c>
      <c r="H12495" s="201" t="str">
        <f t="shared" ref="H12495" si="12702">H12491</f>
        <v>Ez 390</v>
      </c>
      <c r="I12495" s="199"/>
      <c r="J12495" s="216" t="str">
        <f>J12491</f>
        <v>Rehoboam</v>
      </c>
      <c r="L12495" s="245"/>
      <c r="R12495" s="200"/>
    </row>
    <row r="12496" spans="3:18" ht="14.6" customHeight="1" x14ac:dyDescent="0.5">
      <c r="C12496" s="373"/>
      <c r="D12496" s="202" t="str">
        <f t="shared" ref="D12496" si="12703">IF(MOD(D12494-D$10559-1,49)=0,"Jub",IF(MOD(D12494-D$10559,7)=0,"Sab","Yr"))&amp;" "&amp;IF(MOD(D12494-D$10559-1,49)=0,INT(D12494-D$10559-1)/49,"")</f>
        <v xml:space="preserve">Yr </v>
      </c>
      <c r="E12496" s="211">
        <f t="shared" ref="E12496" si="12704">E12492-1</f>
        <v>958</v>
      </c>
      <c r="F12496" s="197">
        <v>1</v>
      </c>
      <c r="G12496" s="203" t="s">
        <v>288</v>
      </c>
      <c r="H12496" s="212">
        <f t="shared" ref="H12496" si="12705">H12492+1</f>
        <v>128</v>
      </c>
      <c r="I12496" s="199"/>
      <c r="J12496" s="217">
        <f>J12492+1</f>
        <v>9</v>
      </c>
      <c r="L12496" s="243"/>
      <c r="R12496" s="200"/>
    </row>
    <row r="12497" spans="3:18" ht="14.6" customHeight="1" x14ac:dyDescent="0.5">
      <c r="C12497" s="373"/>
      <c r="D12497" s="216" t="str">
        <f t="shared" si="12694"/>
        <v>Exodus</v>
      </c>
      <c r="E12497" s="212" t="s">
        <v>171</v>
      </c>
      <c r="F12497" s="197">
        <v>2</v>
      </c>
      <c r="G12497" s="206" t="s">
        <v>604</v>
      </c>
      <c r="H12497" s="212"/>
      <c r="I12497" s="199"/>
      <c r="J12497" s="217"/>
      <c r="L12497" s="244" t="str">
        <f>L12493</f>
        <v>Jeroboam I</v>
      </c>
      <c r="R12497" s="200"/>
    </row>
    <row r="12498" spans="3:18" ht="14.6" customHeight="1" x14ac:dyDescent="0.5">
      <c r="C12498" s="373"/>
      <c r="D12498" s="217">
        <f t="shared" si="12695"/>
        <v>525</v>
      </c>
      <c r="E12498" s="212">
        <f t="shared" si="12695"/>
        <v>-957</v>
      </c>
      <c r="F12498" s="197">
        <v>3</v>
      </c>
      <c r="G12498" s="208" t="s">
        <v>287</v>
      </c>
      <c r="H12498" s="215"/>
      <c r="I12498" s="199"/>
      <c r="J12498" s="202"/>
      <c r="L12498" s="245">
        <f>L12494+1</f>
        <v>10</v>
      </c>
      <c r="R12498" s="200"/>
    </row>
    <row r="12499" spans="3:18" ht="14.6" customHeight="1" x14ac:dyDescent="0.5">
      <c r="C12499" s="373"/>
      <c r="D12499" s="217" t="str">
        <f t="shared" ref="D12499" si="12706">INT((D12498-D$10559-1)/49+1)&amp;"/"&amp;MOD(INT((D12498-D$10559-1)/7),7)+1&amp;"/"&amp;MOD(D12498-D$10559-1,7)+1</f>
        <v>10/7/2</v>
      </c>
      <c r="E12499" s="214"/>
      <c r="F12499" s="197">
        <v>4</v>
      </c>
      <c r="G12499" s="209" t="s">
        <v>605</v>
      </c>
      <c r="H12499" s="201" t="str">
        <f t="shared" ref="H12499" si="12707">H12495</f>
        <v>Ez 390</v>
      </c>
      <c r="I12499" s="199"/>
      <c r="J12499" s="216" t="str">
        <f>J12495</f>
        <v>Rehoboam</v>
      </c>
      <c r="L12499" s="245"/>
      <c r="R12499" s="200"/>
    </row>
    <row r="12500" spans="3:18" ht="14.6" customHeight="1" x14ac:dyDescent="0.5">
      <c r="C12500" s="373"/>
      <c r="D12500" s="202" t="str">
        <f t="shared" ref="D12500" si="12708">IF(MOD(D12498-D$10559-1,49)=0,"Jub",IF(MOD(D12498-D$10559,7)=0,"Sab","Yr"))&amp;" "&amp;IF(MOD(D12498-D$10559-1,49)=0,INT(D12498-D$10559-1)/49,"")</f>
        <v xml:space="preserve">Yr </v>
      </c>
      <c r="E12500" s="211">
        <f t="shared" ref="E12500" si="12709">E12496-1</f>
        <v>957</v>
      </c>
      <c r="F12500" s="197">
        <v>1</v>
      </c>
      <c r="G12500" s="203" t="s">
        <v>288</v>
      </c>
      <c r="H12500" s="212">
        <f t="shared" ref="H12500" si="12710">H12496+1</f>
        <v>129</v>
      </c>
      <c r="I12500" s="199"/>
      <c r="J12500" s="217">
        <f>J12496+1</f>
        <v>10</v>
      </c>
      <c r="L12500" s="243"/>
      <c r="R12500" s="200"/>
    </row>
    <row r="12501" spans="3:18" ht="14.6" customHeight="1" x14ac:dyDescent="0.5">
      <c r="C12501" s="373"/>
      <c r="D12501" s="216" t="str">
        <f t="shared" si="12694"/>
        <v>Exodus</v>
      </c>
      <c r="E12501" s="212" t="s">
        <v>171</v>
      </c>
      <c r="F12501" s="197">
        <v>2</v>
      </c>
      <c r="G12501" s="206" t="s">
        <v>604</v>
      </c>
      <c r="H12501" s="212"/>
      <c r="I12501" s="199"/>
      <c r="J12501" s="217"/>
      <c r="L12501" s="244" t="str">
        <f>L12497</f>
        <v>Jeroboam I</v>
      </c>
      <c r="R12501" s="200"/>
    </row>
    <row r="12502" spans="3:18" ht="14.6" customHeight="1" x14ac:dyDescent="0.5">
      <c r="C12502" s="373"/>
      <c r="D12502" s="217">
        <f t="shared" si="12695"/>
        <v>526</v>
      </c>
      <c r="E12502" s="212">
        <f t="shared" si="12695"/>
        <v>-956</v>
      </c>
      <c r="F12502" s="197">
        <v>3</v>
      </c>
      <c r="G12502" s="208" t="s">
        <v>287</v>
      </c>
      <c r="H12502" s="215"/>
      <c r="I12502" s="199"/>
      <c r="J12502" s="202"/>
      <c r="L12502" s="245">
        <f>L12498+1</f>
        <v>11</v>
      </c>
      <c r="R12502" s="200"/>
    </row>
    <row r="12503" spans="3:18" ht="14.6" customHeight="1" x14ac:dyDescent="0.5">
      <c r="C12503" s="373"/>
      <c r="D12503" s="217" t="str">
        <f t="shared" ref="D12503" si="12711">INT((D12502-D$10559-1)/49+1)&amp;"/"&amp;MOD(INT((D12502-D$10559-1)/7),7)+1&amp;"/"&amp;MOD(D12502-D$10559-1,7)+1</f>
        <v>10/7/3</v>
      </c>
      <c r="E12503" s="214"/>
      <c r="F12503" s="197">
        <v>4</v>
      </c>
      <c r="G12503" s="209" t="s">
        <v>605</v>
      </c>
      <c r="H12503" s="201" t="str">
        <f t="shared" ref="H12503" si="12712">H12499</f>
        <v>Ez 390</v>
      </c>
      <c r="I12503" s="199"/>
      <c r="J12503" s="216" t="str">
        <f>J12499</f>
        <v>Rehoboam</v>
      </c>
      <c r="L12503" s="245"/>
      <c r="R12503" s="200"/>
    </row>
    <row r="12504" spans="3:18" ht="14.6" customHeight="1" x14ac:dyDescent="0.5">
      <c r="C12504" s="373"/>
      <c r="D12504" s="202" t="str">
        <f t="shared" ref="D12504" si="12713">IF(MOD(D12502-D$10559-1,49)=0,"Jub",IF(MOD(D12502-D$10559,7)=0,"Sab","Yr"))&amp;" "&amp;IF(MOD(D12502-D$10559-1,49)=0,INT(D12502-D$10559-1)/49,"")</f>
        <v xml:space="preserve">Yr </v>
      </c>
      <c r="E12504" s="211">
        <f t="shared" ref="E12504" si="12714">E12500-1</f>
        <v>956</v>
      </c>
      <c r="F12504" s="197">
        <v>1</v>
      </c>
      <c r="G12504" s="203" t="s">
        <v>288</v>
      </c>
      <c r="H12504" s="212">
        <f t="shared" ref="H12504" si="12715">H12500+1</f>
        <v>130</v>
      </c>
      <c r="I12504" s="199"/>
      <c r="J12504" s="217">
        <f>J12500+1</f>
        <v>11</v>
      </c>
      <c r="L12504" s="243"/>
      <c r="R12504" s="200"/>
    </row>
    <row r="12505" spans="3:18" ht="14.6" customHeight="1" x14ac:dyDescent="0.5">
      <c r="C12505" s="373"/>
      <c r="D12505" s="216" t="str">
        <f t="shared" si="12694"/>
        <v>Exodus</v>
      </c>
      <c r="E12505" s="212" t="s">
        <v>171</v>
      </c>
      <c r="F12505" s="197">
        <v>2</v>
      </c>
      <c r="G12505" s="206" t="s">
        <v>604</v>
      </c>
      <c r="H12505" s="212"/>
      <c r="I12505" s="199"/>
      <c r="J12505" s="217"/>
      <c r="L12505" s="244" t="str">
        <f>L12501</f>
        <v>Jeroboam I</v>
      </c>
      <c r="R12505" s="200"/>
    </row>
    <row r="12506" spans="3:18" ht="14.6" customHeight="1" x14ac:dyDescent="0.5">
      <c r="C12506" s="373"/>
      <c r="D12506" s="217">
        <f t="shared" si="12695"/>
        <v>527</v>
      </c>
      <c r="E12506" s="212">
        <f t="shared" si="12695"/>
        <v>-955</v>
      </c>
      <c r="F12506" s="197">
        <v>3</v>
      </c>
      <c r="G12506" s="208" t="s">
        <v>287</v>
      </c>
      <c r="H12506" s="215"/>
      <c r="I12506" s="199"/>
      <c r="J12506" s="202"/>
      <c r="L12506" s="245">
        <f>L12502+1</f>
        <v>12</v>
      </c>
      <c r="R12506" s="200"/>
    </row>
    <row r="12507" spans="3:18" ht="14.6" customHeight="1" x14ac:dyDescent="0.5">
      <c r="C12507" s="373"/>
      <c r="D12507" s="217" t="str">
        <f t="shared" ref="D12507" si="12716">INT((D12506-D$10559-1)/49+1)&amp;"/"&amp;MOD(INT((D12506-D$10559-1)/7),7)+1&amp;"/"&amp;MOD(D12506-D$10559-1,7)+1</f>
        <v>10/7/4</v>
      </c>
      <c r="E12507" s="214"/>
      <c r="F12507" s="197">
        <v>4</v>
      </c>
      <c r="G12507" s="209" t="s">
        <v>605</v>
      </c>
      <c r="H12507" s="201" t="str">
        <f t="shared" ref="H12507" si="12717">H12503</f>
        <v>Ez 390</v>
      </c>
      <c r="I12507" s="199"/>
      <c r="J12507" s="216" t="str">
        <f>J12503</f>
        <v>Rehoboam</v>
      </c>
      <c r="L12507" s="245"/>
      <c r="R12507" s="200"/>
    </row>
    <row r="12508" spans="3:18" ht="14.6" customHeight="1" x14ac:dyDescent="0.5">
      <c r="C12508" s="373"/>
      <c r="D12508" s="202" t="str">
        <f t="shared" ref="D12508" si="12718">IF(MOD(D12506-D$10559-1,49)=0,"Jub",IF(MOD(D12506-D$10559,7)=0,"Sab","Yr"))&amp;" "&amp;IF(MOD(D12506-D$10559-1,49)=0,INT(D12506-D$10559-1)/49,"")</f>
        <v xml:space="preserve">Yr </v>
      </c>
      <c r="E12508" s="211">
        <f t="shared" ref="E12508" si="12719">E12504-1</f>
        <v>955</v>
      </c>
      <c r="F12508" s="197">
        <v>1</v>
      </c>
      <c r="G12508" s="203" t="s">
        <v>288</v>
      </c>
      <c r="H12508" s="212">
        <f t="shared" ref="H12508" si="12720">H12504+1</f>
        <v>131</v>
      </c>
      <c r="I12508" s="199"/>
      <c r="J12508" s="217">
        <f>J12504+1</f>
        <v>12</v>
      </c>
      <c r="L12508" s="243"/>
      <c r="R12508" s="200"/>
    </row>
    <row r="12509" spans="3:18" ht="14.6" customHeight="1" x14ac:dyDescent="0.5">
      <c r="C12509" s="373"/>
      <c r="D12509" s="216" t="str">
        <f t="shared" si="12694"/>
        <v>Exodus</v>
      </c>
      <c r="E12509" s="212" t="s">
        <v>171</v>
      </c>
      <c r="F12509" s="197">
        <v>2</v>
      </c>
      <c r="G12509" s="206" t="s">
        <v>604</v>
      </c>
      <c r="H12509" s="212"/>
      <c r="I12509" s="199"/>
      <c r="J12509" s="217"/>
      <c r="L12509" s="244" t="str">
        <f>L12505</f>
        <v>Jeroboam I</v>
      </c>
      <c r="R12509" s="200"/>
    </row>
    <row r="12510" spans="3:18" ht="14.6" customHeight="1" x14ac:dyDescent="0.5">
      <c r="C12510" s="373"/>
      <c r="D12510" s="217">
        <f t="shared" si="12695"/>
        <v>528</v>
      </c>
      <c r="E12510" s="212">
        <f t="shared" si="12695"/>
        <v>-954</v>
      </c>
      <c r="F12510" s="197">
        <v>3</v>
      </c>
      <c r="G12510" s="208" t="s">
        <v>287</v>
      </c>
      <c r="H12510" s="215"/>
      <c r="I12510" s="199"/>
      <c r="J12510" s="202"/>
      <c r="L12510" s="245">
        <f>L12506+1</f>
        <v>13</v>
      </c>
      <c r="R12510" s="200"/>
    </row>
    <row r="12511" spans="3:18" ht="14.6" customHeight="1" x14ac:dyDescent="0.5">
      <c r="C12511" s="373"/>
      <c r="D12511" s="217" t="str">
        <f t="shared" ref="D12511" si="12721">INT((D12510-D$10559-1)/49+1)&amp;"/"&amp;MOD(INT((D12510-D$10559-1)/7),7)+1&amp;"/"&amp;MOD(D12510-D$10559-1,7)+1</f>
        <v>10/7/5</v>
      </c>
      <c r="E12511" s="214"/>
      <c r="F12511" s="197">
        <v>4</v>
      </c>
      <c r="G12511" s="209" t="s">
        <v>605</v>
      </c>
      <c r="H12511" s="201" t="str">
        <f t="shared" ref="H12511" si="12722">H12507</f>
        <v>Ez 390</v>
      </c>
      <c r="I12511" s="199"/>
      <c r="J12511" s="216" t="str">
        <f>J12507</f>
        <v>Rehoboam</v>
      </c>
      <c r="L12511" s="245"/>
      <c r="R12511" s="200"/>
    </row>
    <row r="12512" spans="3:18" ht="14.6" customHeight="1" x14ac:dyDescent="0.5">
      <c r="C12512" s="373"/>
      <c r="D12512" s="202" t="str">
        <f t="shared" ref="D12512" si="12723">IF(MOD(D12510-D$10559-1,49)=0,"Jub",IF(MOD(D12510-D$10559,7)=0,"Sab","Yr"))&amp;" "&amp;IF(MOD(D12510-D$10559-1,49)=0,INT(D12510-D$10559-1)/49,"")</f>
        <v xml:space="preserve">Yr </v>
      </c>
      <c r="E12512" s="211">
        <f t="shared" ref="E12512" si="12724">E12508-1</f>
        <v>954</v>
      </c>
      <c r="F12512" s="197">
        <v>1</v>
      </c>
      <c r="G12512" s="203" t="s">
        <v>288</v>
      </c>
      <c r="H12512" s="212">
        <f t="shared" ref="H12512" si="12725">H12508+1</f>
        <v>132</v>
      </c>
      <c r="I12512" s="199"/>
      <c r="J12512" s="217">
        <f>J12508+1</f>
        <v>13</v>
      </c>
      <c r="L12512" s="243"/>
      <c r="R12512" s="200"/>
    </row>
    <row r="12513" spans="3:19" ht="14.6" customHeight="1" x14ac:dyDescent="0.5">
      <c r="C12513" s="373"/>
      <c r="D12513" s="216" t="str">
        <f t="shared" si="12694"/>
        <v>Exodus</v>
      </c>
      <c r="E12513" s="212" t="s">
        <v>171</v>
      </c>
      <c r="F12513" s="197">
        <v>2</v>
      </c>
      <c r="G12513" s="206" t="s">
        <v>604</v>
      </c>
      <c r="H12513" s="212"/>
      <c r="I12513" s="199"/>
      <c r="J12513" s="217"/>
      <c r="L12513" s="244" t="str">
        <f>L12509</f>
        <v>Jeroboam I</v>
      </c>
      <c r="R12513" s="200"/>
    </row>
    <row r="12514" spans="3:19" ht="14.6" customHeight="1" x14ac:dyDescent="0.5">
      <c r="C12514" s="373"/>
      <c r="D12514" s="217">
        <f t="shared" si="12695"/>
        <v>529</v>
      </c>
      <c r="E12514" s="212">
        <f t="shared" si="12695"/>
        <v>-953</v>
      </c>
      <c r="F12514" s="197">
        <v>3</v>
      </c>
      <c r="G12514" s="208" t="s">
        <v>287</v>
      </c>
      <c r="H12514" s="215"/>
      <c r="I12514" s="199"/>
      <c r="J12514" s="202"/>
      <c r="L12514" s="245">
        <f>L12510+1</f>
        <v>14</v>
      </c>
      <c r="R12514" s="200"/>
    </row>
    <row r="12515" spans="3:19" ht="14.6" customHeight="1" x14ac:dyDescent="0.5">
      <c r="C12515" s="373"/>
      <c r="D12515" s="217" t="str">
        <f t="shared" ref="D12515" si="12726">INT((D12514-D$10559-1)/49+1)&amp;"/"&amp;MOD(INT((D12514-D$10559-1)/7),7)+1&amp;"/"&amp;MOD(D12514-D$10559-1,7)+1</f>
        <v>10/7/6</v>
      </c>
      <c r="E12515" s="214"/>
      <c r="F12515" s="197">
        <v>4</v>
      </c>
      <c r="G12515" s="209" t="s">
        <v>605</v>
      </c>
      <c r="H12515" s="201" t="str">
        <f t="shared" ref="H12515" si="12727">H12511</f>
        <v>Ez 390</v>
      </c>
      <c r="I12515" s="199"/>
      <c r="J12515" s="216" t="str">
        <f>J12511</f>
        <v>Rehoboam</v>
      </c>
      <c r="L12515" s="245"/>
      <c r="R12515" s="200"/>
    </row>
    <row r="12516" spans="3:19" ht="14.6" customHeight="1" x14ac:dyDescent="0.5">
      <c r="C12516" s="373"/>
      <c r="D12516" s="202" t="str">
        <f t="shared" ref="D12516" si="12728">IF(MOD(D12514-D$10559-1,49)=0,"Jub",IF(MOD(D12514-D$10559,7)=0,"Sab","Yr"))&amp;" "&amp;IF(MOD(D12514-D$10559-1,49)=0,INT(D12514-D$10559-1)/49,"")</f>
        <v xml:space="preserve">Yr </v>
      </c>
      <c r="E12516" s="211">
        <f t="shared" ref="E12516" si="12729">E12512-1</f>
        <v>953</v>
      </c>
      <c r="F12516" s="197">
        <v>1</v>
      </c>
      <c r="G12516" s="203" t="s">
        <v>288</v>
      </c>
      <c r="H12516" s="212">
        <f t="shared" ref="H12516" si="12730">H12512+1</f>
        <v>133</v>
      </c>
      <c r="I12516" s="199"/>
      <c r="J12516" s="217">
        <f>J12512+1</f>
        <v>14</v>
      </c>
      <c r="L12516" s="243"/>
      <c r="R12516" s="200"/>
    </row>
    <row r="12517" spans="3:19" ht="14.6" customHeight="1" x14ac:dyDescent="0.5">
      <c r="C12517" s="373"/>
      <c r="D12517" s="216" t="str">
        <f t="shared" si="12694"/>
        <v>Exodus</v>
      </c>
      <c r="E12517" s="212" t="s">
        <v>171</v>
      </c>
      <c r="F12517" s="197">
        <v>2</v>
      </c>
      <c r="G12517" s="206" t="s">
        <v>604</v>
      </c>
      <c r="H12517" s="212"/>
      <c r="I12517" s="199"/>
      <c r="J12517" s="217"/>
      <c r="L12517" s="244" t="str">
        <f>L12513</f>
        <v>Jeroboam I</v>
      </c>
      <c r="R12517" s="200"/>
    </row>
    <row r="12518" spans="3:19" ht="14.6" customHeight="1" x14ac:dyDescent="0.5">
      <c r="C12518" s="373"/>
      <c r="D12518" s="217">
        <f t="shared" si="12695"/>
        <v>530</v>
      </c>
      <c r="E12518" s="212">
        <f t="shared" si="12695"/>
        <v>-952</v>
      </c>
      <c r="F12518" s="197">
        <v>3</v>
      </c>
      <c r="G12518" s="208" t="s">
        <v>287</v>
      </c>
      <c r="H12518" s="215"/>
      <c r="I12518" s="199"/>
      <c r="J12518" s="202"/>
      <c r="L12518" s="245">
        <f>L12514+1</f>
        <v>15</v>
      </c>
      <c r="R12518" s="200"/>
    </row>
    <row r="12519" spans="3:19" ht="14.6" customHeight="1" x14ac:dyDescent="0.5">
      <c r="C12519" s="373"/>
      <c r="D12519" s="359" t="str">
        <f t="shared" ref="D12519" si="12731">INT((D12518-D$10559-1)/49+1)&amp;"/"&amp;MOD(INT((D12518-D$10559-1)/7),7)+1&amp;"/"&amp;MOD(D12518-D$10559-1,7)+1</f>
        <v>10/7/7</v>
      </c>
      <c r="E12519" s="214"/>
      <c r="F12519" s="197">
        <v>4</v>
      </c>
      <c r="G12519" s="209" t="s">
        <v>605</v>
      </c>
      <c r="H12519" s="201" t="str">
        <f t="shared" ref="H12519" si="12732">H12515</f>
        <v>Ez 390</v>
      </c>
      <c r="I12519" s="199"/>
      <c r="J12519" s="216" t="str">
        <f>J12515</f>
        <v>Rehoboam</v>
      </c>
      <c r="L12519" s="245"/>
      <c r="R12519" s="200"/>
    </row>
    <row r="12520" spans="3:19" ht="14.6" customHeight="1" x14ac:dyDescent="0.5">
      <c r="C12520" s="373"/>
      <c r="D12520" s="360" t="str">
        <f t="shared" ref="D12520" si="12733">IF(MOD(D12518-D$10559-1,49)=0,"Jub",IF(MOD(D12518-D$10559,7)=0,"Sab","Yr"))&amp;" "&amp;IF(MOD(D12518-D$10559-1,49)=0,INT(D12518-D$10559-1)/49,"")</f>
        <v xml:space="preserve">Sab </v>
      </c>
      <c r="E12520" s="211">
        <f t="shared" ref="E12520" si="12734">E12516-1</f>
        <v>952</v>
      </c>
      <c r="F12520" s="197">
        <v>1</v>
      </c>
      <c r="G12520" s="203" t="s">
        <v>288</v>
      </c>
      <c r="H12520" s="212">
        <f t="shared" ref="H12520" si="12735">H12516+1</f>
        <v>134</v>
      </c>
      <c r="I12520" s="199"/>
      <c r="J12520" s="217">
        <f>J12516+1</f>
        <v>15</v>
      </c>
      <c r="L12520" s="243"/>
      <c r="R12520" s="200"/>
    </row>
    <row r="12521" spans="3:19" ht="14.6" customHeight="1" x14ac:dyDescent="0.5">
      <c r="C12521" s="373"/>
      <c r="D12521" s="361" t="str">
        <f t="shared" si="12694"/>
        <v>Exodus</v>
      </c>
      <c r="E12521" s="212" t="s">
        <v>171</v>
      </c>
      <c r="F12521" s="197">
        <v>2</v>
      </c>
      <c r="G12521" s="206" t="s">
        <v>604</v>
      </c>
      <c r="H12521" s="212"/>
      <c r="I12521" s="199"/>
      <c r="J12521" s="217"/>
      <c r="L12521" s="244" t="str">
        <f>L12517</f>
        <v>Jeroboam I</v>
      </c>
      <c r="R12521" s="200"/>
    </row>
    <row r="12522" spans="3:19" ht="14.6" customHeight="1" x14ac:dyDescent="0.5">
      <c r="C12522" s="373"/>
      <c r="D12522" s="359">
        <f t="shared" si="12695"/>
        <v>531</v>
      </c>
      <c r="E12522" s="212">
        <f t="shared" si="12695"/>
        <v>-951</v>
      </c>
      <c r="F12522" s="197">
        <v>3</v>
      </c>
      <c r="G12522" s="208" t="s">
        <v>287</v>
      </c>
      <c r="H12522" s="215"/>
      <c r="I12522" s="199"/>
      <c r="J12522" s="202"/>
      <c r="L12522" s="245">
        <f>L12518+1</f>
        <v>16</v>
      </c>
      <c r="R12522" s="200"/>
    </row>
    <row r="12523" spans="3:19" ht="14.6" customHeight="1" x14ac:dyDescent="0.5">
      <c r="C12523" s="373"/>
      <c r="D12523" s="356" t="str">
        <f t="shared" ref="D12523" si="12736">INT((D12522-D$10559-1)/49+1)&amp;"/"&amp;MOD(INT((D12522-D$10559-1)/7),7)+1&amp;"/"&amp;MOD(D12522-D$10559-1,7)+1</f>
        <v>11/1/1</v>
      </c>
      <c r="E12523" s="214"/>
      <c r="F12523" s="197">
        <v>4</v>
      </c>
      <c r="G12523" s="209" t="s">
        <v>605</v>
      </c>
      <c r="H12523" s="201" t="str">
        <f t="shared" ref="H12523" si="12737">H12519</f>
        <v>Ez 390</v>
      </c>
      <c r="I12523" s="199"/>
      <c r="J12523" s="216" t="str">
        <f>J12519</f>
        <v>Rehoboam</v>
      </c>
      <c r="L12523" s="245"/>
      <c r="R12523" s="200"/>
    </row>
    <row r="12524" spans="3:19" ht="14.6" customHeight="1" x14ac:dyDescent="0.5">
      <c r="C12524" s="373"/>
      <c r="D12524" s="357" t="str">
        <f t="shared" ref="D12524" si="12738">IF(MOD(D12522-D$10559-1,49)=0,"Jub",IF(MOD(D12522-D$10559,7)=0,"Sab","Yr"))&amp;" "&amp;IF(MOD(D12522-D$10559-1,49)=0,INT(D12522-D$10559-1)/49,"")</f>
        <v>Jub 10</v>
      </c>
      <c r="E12524" s="211">
        <f t="shared" ref="E12524" si="12739">E12520-1</f>
        <v>951</v>
      </c>
      <c r="F12524" s="197">
        <v>1</v>
      </c>
      <c r="G12524" s="203" t="s">
        <v>288</v>
      </c>
      <c r="H12524" s="212">
        <f t="shared" ref="H12524" si="12740">H12520+1</f>
        <v>135</v>
      </c>
      <c r="I12524" s="199"/>
      <c r="J12524" s="217">
        <f>J12520+1</f>
        <v>16</v>
      </c>
      <c r="L12524" s="243"/>
      <c r="M12524" s="230"/>
      <c r="N12524" s="230"/>
      <c r="P12524" s="230"/>
      <c r="Q12524" s="230"/>
      <c r="R12524" s="200"/>
    </row>
    <row r="12525" spans="3:19" ht="14.6" customHeight="1" x14ac:dyDescent="0.5">
      <c r="C12525" s="373"/>
      <c r="D12525" s="358" t="str">
        <f t="shared" si="12694"/>
        <v>Exodus</v>
      </c>
      <c r="E12525" s="212" t="s">
        <v>171</v>
      </c>
      <c r="F12525" s="197">
        <v>2</v>
      </c>
      <c r="G12525" s="206" t="s">
        <v>604</v>
      </c>
      <c r="H12525" s="212"/>
      <c r="I12525" s="199"/>
      <c r="J12525" s="217"/>
      <c r="L12525" s="244" t="str">
        <f>L12521</f>
        <v>Jeroboam I</v>
      </c>
      <c r="M12525" s="230"/>
      <c r="N12525" s="230"/>
      <c r="P12525" s="230"/>
      <c r="Q12525" s="230"/>
      <c r="R12525" s="200"/>
    </row>
    <row r="12526" spans="3:19" ht="14.6" customHeight="1" x14ac:dyDescent="0.5">
      <c r="C12526" s="373"/>
      <c r="D12526" s="356">
        <f t="shared" si="12695"/>
        <v>532</v>
      </c>
      <c r="E12526" s="212">
        <f t="shared" si="12695"/>
        <v>-950</v>
      </c>
      <c r="F12526" s="197">
        <v>3</v>
      </c>
      <c r="G12526" s="208" t="s">
        <v>287</v>
      </c>
      <c r="H12526" s="215"/>
      <c r="I12526" s="199"/>
      <c r="J12526" s="202"/>
      <c r="L12526" s="245">
        <f>L12522+1</f>
        <v>17</v>
      </c>
      <c r="M12526" s="230"/>
      <c r="N12526" s="230"/>
      <c r="P12526" s="230"/>
      <c r="Q12526" s="230"/>
      <c r="R12526" s="200"/>
      <c r="S12526" s="231" t="s">
        <v>13</v>
      </c>
    </row>
    <row r="12527" spans="3:19" ht="14.6" customHeight="1" x14ac:dyDescent="0.5">
      <c r="C12527" s="373"/>
      <c r="D12527" s="217" t="str">
        <f t="shared" ref="D12527" si="12741">INT((D12526-D$10559-1)/49+1)&amp;"/"&amp;MOD(INT((D12526-D$10559-1)/7),7)+1&amp;"/"&amp;MOD(D12526-D$10559-1,7)+1</f>
        <v>11/1/2</v>
      </c>
      <c r="E12527" s="214"/>
      <c r="F12527" s="197">
        <v>4</v>
      </c>
      <c r="G12527" s="209" t="s">
        <v>605</v>
      </c>
      <c r="H12527" s="201" t="str">
        <f t="shared" ref="H12527" si="12742">H12523</f>
        <v>Ez 390</v>
      </c>
      <c r="J12527" s="216" t="str">
        <f>J12523</f>
        <v>Rehoboam</v>
      </c>
      <c r="L12527" s="245"/>
      <c r="M12527" s="230"/>
      <c r="N12527" s="230"/>
      <c r="P12527" s="230"/>
      <c r="Q12527" s="230"/>
      <c r="R12527" s="200"/>
      <c r="S12527" s="374" t="s">
        <v>623</v>
      </c>
    </row>
    <row r="12528" spans="3:19" ht="14.6" customHeight="1" x14ac:dyDescent="0.5">
      <c r="C12528" s="373"/>
      <c r="D12528" s="202" t="str">
        <f t="shared" ref="D12528" si="12743">IF(MOD(D12526-D$10559-1,49)=0,"Jub",IF(MOD(D12526-D$10559,7)=0,"Sab","Yr"))&amp;" "&amp;IF(MOD(D12526-D$10559-1,49)=0,INT(D12526-D$10559-1)/49,"")</f>
        <v xml:space="preserve">Yr </v>
      </c>
      <c r="E12528" s="211">
        <f t="shared" ref="E12528" si="12744">E12524-1</f>
        <v>950</v>
      </c>
      <c r="F12528" s="197">
        <v>1</v>
      </c>
      <c r="G12528" s="203" t="s">
        <v>288</v>
      </c>
      <c r="H12528" s="212">
        <f t="shared" ref="H12528" si="12745">H12524+1</f>
        <v>136</v>
      </c>
      <c r="J12528" s="217">
        <f>J12524+1</f>
        <v>17</v>
      </c>
      <c r="L12528" s="243"/>
      <c r="M12528" s="230"/>
      <c r="N12528" s="230"/>
      <c r="P12528" s="230"/>
      <c r="Q12528" s="230"/>
      <c r="R12528" s="200"/>
      <c r="S12528" s="231" t="s">
        <v>4</v>
      </c>
    </row>
    <row r="12529" spans="3:19" ht="14.6" customHeight="1" x14ac:dyDescent="0.5">
      <c r="C12529" s="373"/>
      <c r="D12529" s="216" t="str">
        <f t="shared" si="12694"/>
        <v>Exodus</v>
      </c>
      <c r="E12529" s="212" t="s">
        <v>171</v>
      </c>
      <c r="F12529" s="197">
        <v>2</v>
      </c>
      <c r="G12529" s="206" t="s">
        <v>604</v>
      </c>
      <c r="H12529" s="212"/>
      <c r="I12529" s="220" t="s">
        <v>3</v>
      </c>
      <c r="J12529" s="246"/>
      <c r="K12529" s="213" t="s">
        <v>1035</v>
      </c>
      <c r="L12529" s="244" t="str">
        <f>L12525</f>
        <v>Jeroboam I</v>
      </c>
      <c r="M12529" s="230"/>
      <c r="N12529" s="230"/>
      <c r="P12529" s="230"/>
      <c r="Q12529" s="230"/>
      <c r="R12529" s="200"/>
      <c r="S12529" s="375" t="s">
        <v>624</v>
      </c>
    </row>
    <row r="12530" spans="3:19" ht="14.6" customHeight="1" x14ac:dyDescent="0.5">
      <c r="C12530" s="373"/>
      <c r="D12530" s="217">
        <f t="shared" si="12695"/>
        <v>533</v>
      </c>
      <c r="E12530" s="212">
        <f t="shared" si="12695"/>
        <v>-949</v>
      </c>
      <c r="F12530" s="197">
        <v>3</v>
      </c>
      <c r="G12530" s="208" t="s">
        <v>287</v>
      </c>
      <c r="H12530" s="215"/>
      <c r="I12530" s="247" t="s">
        <v>1040</v>
      </c>
      <c r="J12530" s="248"/>
      <c r="K12530" s="213" t="s">
        <v>541</v>
      </c>
      <c r="L12530" s="245">
        <f>L12526+1</f>
        <v>18</v>
      </c>
      <c r="M12530" s="230"/>
      <c r="N12530" s="230"/>
      <c r="P12530" s="230"/>
      <c r="Q12530" s="230"/>
      <c r="R12530" s="200"/>
      <c r="S12530" s="372" t="s">
        <v>625</v>
      </c>
    </row>
    <row r="12531" spans="3:19" ht="14.6" customHeight="1" x14ac:dyDescent="0.5">
      <c r="C12531" s="373"/>
      <c r="D12531" s="217" t="str">
        <f t="shared" ref="D12531" si="12746">INT((D12530-D$10559-1)/49+1)&amp;"/"&amp;MOD(INT((D12530-D$10559-1)/7),7)+1&amp;"/"&amp;MOD(D12530-D$10559-1,7)+1</f>
        <v>11/1/3</v>
      </c>
      <c r="E12531" s="214"/>
      <c r="F12531" s="197">
        <v>4</v>
      </c>
      <c r="G12531" s="209" t="s">
        <v>605</v>
      </c>
      <c r="H12531" s="201" t="str">
        <f t="shared" ref="H12531" si="12747">H12527</f>
        <v>Ez 390</v>
      </c>
      <c r="I12531" s="216" t="str">
        <f>I12529</f>
        <v>Abijam</v>
      </c>
      <c r="J12531" s="199"/>
      <c r="L12531" s="245"/>
      <c r="M12531" s="230"/>
      <c r="N12531" s="230"/>
      <c r="P12531" s="230"/>
      <c r="Q12531" s="230"/>
      <c r="R12531" s="200"/>
    </row>
    <row r="12532" spans="3:19" ht="14.6" customHeight="1" x14ac:dyDescent="0.5">
      <c r="C12532" s="373"/>
      <c r="D12532" s="202" t="str">
        <f t="shared" ref="D12532" si="12748">IF(MOD(D12530-D$10559-1,49)=0,"Jub",IF(MOD(D12530-D$10559,7)=0,"Sab","Yr"))&amp;" "&amp;IF(MOD(D12530-D$10559-1,49)=0,INT(D12530-D$10559-1)/49,"")</f>
        <v xml:space="preserve">Yr </v>
      </c>
      <c r="E12532" s="211">
        <f t="shared" ref="E12532" si="12749">E12528-1</f>
        <v>949</v>
      </c>
      <c r="F12532" s="197">
        <v>1</v>
      </c>
      <c r="G12532" s="203" t="s">
        <v>288</v>
      </c>
      <c r="H12532" s="212">
        <f t="shared" ref="H12532" si="12750">H12528+1</f>
        <v>137</v>
      </c>
      <c r="I12532" s="217">
        <v>1</v>
      </c>
      <c r="J12532" s="199"/>
      <c r="L12532" s="243"/>
      <c r="M12532" s="230"/>
      <c r="N12532" s="230"/>
      <c r="P12532" s="230"/>
      <c r="Q12532" s="230"/>
      <c r="R12532" s="200"/>
    </row>
    <row r="12533" spans="3:19" ht="14.6" customHeight="1" x14ac:dyDescent="0.5">
      <c r="C12533" s="373"/>
      <c r="D12533" s="216" t="str">
        <f t="shared" si="12694"/>
        <v>Exodus</v>
      </c>
      <c r="E12533" s="212" t="s">
        <v>171</v>
      </c>
      <c r="F12533" s="197">
        <v>2</v>
      </c>
      <c r="G12533" s="206" t="s">
        <v>604</v>
      </c>
      <c r="H12533" s="212"/>
      <c r="I12533" s="217"/>
      <c r="J12533" s="199"/>
      <c r="L12533" s="244" t="str">
        <f>L12529</f>
        <v>Jeroboam I</v>
      </c>
      <c r="M12533" s="230"/>
      <c r="N12533" s="230"/>
      <c r="P12533" s="230"/>
      <c r="Q12533" s="230"/>
      <c r="R12533" s="200"/>
    </row>
    <row r="12534" spans="3:19" ht="14.6" customHeight="1" x14ac:dyDescent="0.5">
      <c r="C12534" s="373"/>
      <c r="D12534" s="217">
        <f t="shared" si="12695"/>
        <v>534</v>
      </c>
      <c r="E12534" s="212">
        <f t="shared" si="12695"/>
        <v>-948</v>
      </c>
      <c r="F12534" s="197">
        <v>3</v>
      </c>
      <c r="G12534" s="208" t="s">
        <v>287</v>
      </c>
      <c r="H12534" s="215"/>
      <c r="I12534" s="202"/>
      <c r="J12534" s="199"/>
      <c r="L12534" s="245">
        <f>L12530+1</f>
        <v>19</v>
      </c>
      <c r="M12534" s="230"/>
      <c r="N12534" s="230"/>
      <c r="P12534" s="230"/>
      <c r="Q12534" s="230"/>
      <c r="R12534" s="200"/>
    </row>
    <row r="12535" spans="3:19" ht="14.6" customHeight="1" x14ac:dyDescent="0.5">
      <c r="C12535" s="373"/>
      <c r="D12535" s="217" t="str">
        <f t="shared" ref="D12535" si="12751">INT((D12534-D$10559-1)/49+1)&amp;"/"&amp;MOD(INT((D12534-D$10559-1)/7),7)+1&amp;"/"&amp;MOD(D12534-D$10559-1,7)+1</f>
        <v>11/1/4</v>
      </c>
      <c r="E12535" s="214"/>
      <c r="F12535" s="197">
        <v>4</v>
      </c>
      <c r="G12535" s="209" t="s">
        <v>605</v>
      </c>
      <c r="H12535" s="201" t="str">
        <f t="shared" ref="H12535" si="12752">H12531</f>
        <v>Ez 390</v>
      </c>
      <c r="I12535" s="216" t="str">
        <f>I12531</f>
        <v>Abijam</v>
      </c>
      <c r="J12535" s="199"/>
      <c r="L12535" s="245"/>
      <c r="M12535" s="230"/>
      <c r="N12535" s="230"/>
      <c r="P12535" s="230"/>
      <c r="Q12535" s="230"/>
      <c r="R12535" s="200"/>
    </row>
    <row r="12536" spans="3:19" ht="14.6" customHeight="1" x14ac:dyDescent="0.5">
      <c r="C12536" s="373"/>
      <c r="D12536" s="202" t="str">
        <f t="shared" ref="D12536" si="12753">IF(MOD(D12534-D$10559-1,49)=0,"Jub",IF(MOD(D12534-D$10559,7)=0,"Sab","Yr"))&amp;" "&amp;IF(MOD(D12534-D$10559-1,49)=0,INT(D12534-D$10559-1)/49,"")</f>
        <v xml:space="preserve">Yr </v>
      </c>
      <c r="E12536" s="211">
        <f t="shared" ref="E12536" si="12754">E12532-1</f>
        <v>948</v>
      </c>
      <c r="F12536" s="197">
        <v>1</v>
      </c>
      <c r="G12536" s="203" t="s">
        <v>288</v>
      </c>
      <c r="H12536" s="212">
        <f t="shared" ref="H12536" si="12755">H12532+1</f>
        <v>138</v>
      </c>
      <c r="I12536" s="217">
        <f>I12532+1</f>
        <v>2</v>
      </c>
      <c r="J12536" s="199"/>
      <c r="L12536" s="243"/>
      <c r="M12536" s="230"/>
      <c r="N12536" s="230"/>
      <c r="P12536" s="230"/>
      <c r="Q12536" s="230"/>
      <c r="R12536" s="200"/>
    </row>
    <row r="12537" spans="3:19" ht="14.6" customHeight="1" x14ac:dyDescent="0.5">
      <c r="C12537" s="373"/>
      <c r="D12537" s="216" t="str">
        <f t="shared" si="12694"/>
        <v>Exodus</v>
      </c>
      <c r="E12537" s="212" t="s">
        <v>171</v>
      </c>
      <c r="F12537" s="197">
        <v>2</v>
      </c>
      <c r="G12537" s="206" t="s">
        <v>604</v>
      </c>
      <c r="H12537" s="212"/>
      <c r="I12537" s="217"/>
      <c r="J12537" s="199"/>
      <c r="L12537" s="244" t="str">
        <f>L12533</f>
        <v>Jeroboam I</v>
      </c>
      <c r="M12537" s="230"/>
      <c r="N12537" s="230"/>
      <c r="P12537" s="230"/>
      <c r="Q12537" s="230"/>
      <c r="R12537" s="200"/>
      <c r="S12537" s="231" t="s">
        <v>11</v>
      </c>
    </row>
    <row r="12538" spans="3:19" ht="14.6" customHeight="1" x14ac:dyDescent="0.5">
      <c r="C12538" s="373"/>
      <c r="D12538" s="217">
        <f t="shared" si="12695"/>
        <v>535</v>
      </c>
      <c r="E12538" s="212">
        <f t="shared" si="12695"/>
        <v>-947</v>
      </c>
      <c r="F12538" s="197">
        <v>3</v>
      </c>
      <c r="G12538" s="208" t="s">
        <v>287</v>
      </c>
      <c r="H12538" s="215"/>
      <c r="I12538" s="202"/>
      <c r="J12538" s="199"/>
      <c r="L12538" s="245">
        <f>L12534+1</f>
        <v>20</v>
      </c>
      <c r="M12538" s="230"/>
      <c r="N12538" s="230"/>
      <c r="P12538" s="230"/>
      <c r="Q12538" s="230"/>
      <c r="R12538" s="200"/>
      <c r="S12538" s="374" t="s">
        <v>626</v>
      </c>
    </row>
    <row r="12539" spans="3:19" ht="14.6" customHeight="1" x14ac:dyDescent="0.5">
      <c r="C12539" s="373"/>
      <c r="D12539" s="217" t="str">
        <f t="shared" ref="D12539" si="12756">INT((D12538-D$10559-1)/49+1)&amp;"/"&amp;MOD(INT((D12538-D$10559-1)/7),7)+1&amp;"/"&amp;MOD(D12538-D$10559-1,7)+1</f>
        <v>11/1/5</v>
      </c>
      <c r="E12539" s="214"/>
      <c r="F12539" s="197">
        <v>4</v>
      </c>
      <c r="G12539" s="209" t="s">
        <v>605</v>
      </c>
      <c r="H12539" s="201" t="str">
        <f t="shared" ref="H12539" si="12757">H12535</f>
        <v>Ez 390</v>
      </c>
      <c r="I12539" s="236" t="str">
        <f>I12535</f>
        <v>Abijam</v>
      </c>
      <c r="J12539" s="220" t="s">
        <v>7</v>
      </c>
      <c r="K12539" s="213" t="s">
        <v>1036</v>
      </c>
      <c r="L12539" s="245"/>
      <c r="M12539" s="230"/>
      <c r="N12539" s="230"/>
      <c r="P12539" s="230"/>
      <c r="Q12539" s="230"/>
      <c r="R12539" s="200"/>
      <c r="S12539" s="231" t="s">
        <v>8</v>
      </c>
    </row>
    <row r="12540" spans="3:19" ht="14.6" customHeight="1" x14ac:dyDescent="0.5">
      <c r="C12540" s="373"/>
      <c r="D12540" s="202" t="str">
        <f t="shared" ref="D12540" si="12758">IF(MOD(D12538-D$10559-1,49)=0,"Jub",IF(MOD(D12538-D$10559,7)=0,"Sab","Yr"))&amp;" "&amp;IF(MOD(D12538-D$10559-1,49)=0,INT(D12538-D$10559-1)/49,"")</f>
        <v xml:space="preserve">Yr </v>
      </c>
      <c r="E12540" s="211">
        <f t="shared" ref="E12540" si="12759">E12536-1</f>
        <v>947</v>
      </c>
      <c r="F12540" s="197">
        <v>1</v>
      </c>
      <c r="G12540" s="203" t="s">
        <v>288</v>
      </c>
      <c r="H12540" s="212">
        <f t="shared" ref="H12540" si="12760">H12536+1</f>
        <v>139</v>
      </c>
      <c r="I12540" s="248">
        <f>I12536+1</f>
        <v>3</v>
      </c>
      <c r="J12540" s="247" t="s">
        <v>1037</v>
      </c>
      <c r="K12540" s="213" t="s">
        <v>542</v>
      </c>
      <c r="L12540" s="243"/>
      <c r="M12540" s="230"/>
      <c r="N12540" s="230"/>
      <c r="P12540" s="230"/>
      <c r="Q12540" s="230"/>
      <c r="R12540" s="200"/>
      <c r="S12540" s="375" t="s">
        <v>627</v>
      </c>
    </row>
    <row r="12541" spans="3:19" ht="14.6" customHeight="1" x14ac:dyDescent="0.5">
      <c r="C12541" s="373"/>
      <c r="D12541" s="216" t="str">
        <f t="shared" si="12694"/>
        <v>Exodus</v>
      </c>
      <c r="E12541" s="212" t="s">
        <v>171</v>
      </c>
      <c r="F12541" s="197">
        <v>2</v>
      </c>
      <c r="G12541" s="206" t="s">
        <v>604</v>
      </c>
      <c r="H12541" s="212"/>
      <c r="I12541" s="199"/>
      <c r="J12541" s="217"/>
      <c r="L12541" s="244" t="str">
        <f>L12537</f>
        <v>Jeroboam I</v>
      </c>
      <c r="M12541" s="230"/>
      <c r="N12541" s="230"/>
      <c r="P12541" s="230"/>
      <c r="Q12541" s="230"/>
      <c r="R12541" s="200"/>
      <c r="S12541" s="372" t="s">
        <v>628</v>
      </c>
    </row>
    <row r="12542" spans="3:19" ht="14.6" customHeight="1" x14ac:dyDescent="0.5">
      <c r="C12542" s="373"/>
      <c r="D12542" s="217">
        <f t="shared" si="12695"/>
        <v>536</v>
      </c>
      <c r="E12542" s="212">
        <f t="shared" si="12695"/>
        <v>-946</v>
      </c>
      <c r="F12542" s="197">
        <v>3</v>
      </c>
      <c r="G12542" s="208" t="s">
        <v>287</v>
      </c>
      <c r="H12542" s="215"/>
      <c r="I12542" s="199"/>
      <c r="J12542" s="202"/>
      <c r="L12542" s="245">
        <f>L12538+1</f>
        <v>21</v>
      </c>
      <c r="M12542" s="230"/>
      <c r="N12542" s="230"/>
      <c r="P12542" s="230"/>
      <c r="Q12542" s="230"/>
      <c r="R12542" s="200"/>
    </row>
    <row r="12543" spans="3:19" ht="14.6" customHeight="1" x14ac:dyDescent="0.5">
      <c r="C12543" s="373"/>
      <c r="D12543" s="217" t="str">
        <f t="shared" ref="D12543" si="12761">INT((D12542-D$10559-1)/49+1)&amp;"/"&amp;MOD(INT((D12542-D$10559-1)/7),7)+1&amp;"/"&amp;MOD(D12542-D$10559-1,7)+1</f>
        <v>11/1/6</v>
      </c>
      <c r="E12543" s="214"/>
      <c r="F12543" s="197">
        <v>4</v>
      </c>
      <c r="G12543" s="209" t="s">
        <v>605</v>
      </c>
      <c r="H12543" s="201" t="str">
        <f t="shared" ref="H12543" si="12762">H12539</f>
        <v>Ez 390</v>
      </c>
      <c r="I12543" s="199"/>
      <c r="J12543" s="217" t="str">
        <f>J12539</f>
        <v>Asa</v>
      </c>
      <c r="L12543" s="245"/>
      <c r="M12543" s="230"/>
      <c r="N12543" s="230"/>
      <c r="P12543" s="230"/>
      <c r="Q12543" s="230"/>
      <c r="R12543" s="200"/>
    </row>
    <row r="12544" spans="3:19" ht="14.6" customHeight="1" x14ac:dyDescent="0.5">
      <c r="C12544" s="373"/>
      <c r="D12544" s="202" t="str">
        <f t="shared" ref="D12544" si="12763">IF(MOD(D12542-D$10559-1,49)=0,"Jub",IF(MOD(D12542-D$10559,7)=0,"Sab","Yr"))&amp;" "&amp;IF(MOD(D12542-D$10559-1,49)=0,INT(D12542-D$10559-1)/49,"")</f>
        <v xml:space="preserve">Yr </v>
      </c>
      <c r="E12544" s="211">
        <f t="shared" ref="E12544" si="12764">E12540-1</f>
        <v>946</v>
      </c>
      <c r="F12544" s="197">
        <v>1</v>
      </c>
      <c r="G12544" s="203" t="s">
        <v>288</v>
      </c>
      <c r="H12544" s="212">
        <f t="shared" ref="H12544" si="12765">H12540+1</f>
        <v>140</v>
      </c>
      <c r="I12544" s="199"/>
      <c r="J12544" s="217">
        <v>1</v>
      </c>
      <c r="L12544" s="243"/>
      <c r="M12544" s="230"/>
      <c r="N12544" s="230"/>
      <c r="P12544" s="230"/>
      <c r="Q12544" s="230"/>
      <c r="R12544" s="200"/>
    </row>
    <row r="12545" spans="3:19" ht="14.6" customHeight="1" x14ac:dyDescent="0.5">
      <c r="C12545" s="373"/>
      <c r="D12545" s="216" t="str">
        <f t="shared" si="12694"/>
        <v>Exodus</v>
      </c>
      <c r="E12545" s="212" t="s">
        <v>171</v>
      </c>
      <c r="F12545" s="197">
        <v>2</v>
      </c>
      <c r="G12545" s="206" t="s">
        <v>604</v>
      </c>
      <c r="H12545" s="212"/>
      <c r="I12545" s="199"/>
      <c r="J12545" s="217"/>
      <c r="L12545" s="244" t="str">
        <f>L12541</f>
        <v>Jeroboam I</v>
      </c>
      <c r="R12545" s="200"/>
      <c r="S12545" s="231" t="s">
        <v>15</v>
      </c>
    </row>
    <row r="12546" spans="3:19" ht="14.6" customHeight="1" x14ac:dyDescent="0.5">
      <c r="C12546" s="373"/>
      <c r="D12546" s="217">
        <f t="shared" si="12695"/>
        <v>537</v>
      </c>
      <c r="E12546" s="212">
        <f t="shared" si="12695"/>
        <v>-945</v>
      </c>
      <c r="F12546" s="197">
        <v>3</v>
      </c>
      <c r="G12546" s="208" t="s">
        <v>287</v>
      </c>
      <c r="H12546" s="215"/>
      <c r="I12546" s="199"/>
      <c r="J12546" s="202"/>
      <c r="L12546" s="245">
        <f>L12542+1</f>
        <v>22</v>
      </c>
      <c r="R12546" s="200"/>
      <c r="S12546" s="374" t="s">
        <v>621</v>
      </c>
    </row>
    <row r="12547" spans="3:19" ht="14.6" customHeight="1" x14ac:dyDescent="0.5">
      <c r="C12547" s="373"/>
      <c r="D12547" s="359" t="str">
        <f t="shared" ref="D12547" si="12766">INT((D12546-D$10559-1)/49+1)&amp;"/"&amp;MOD(INT((D12546-D$10559-1)/7),7)+1&amp;"/"&amp;MOD(D12546-D$10559-1,7)+1</f>
        <v>11/1/7</v>
      </c>
      <c r="E12547" s="214"/>
      <c r="F12547" s="197">
        <v>4</v>
      </c>
      <c r="G12547" s="209" t="s">
        <v>605</v>
      </c>
      <c r="H12547" s="201" t="str">
        <f t="shared" ref="H12547" si="12767">H12543</f>
        <v>Ez 390</v>
      </c>
      <c r="I12547" s="199"/>
      <c r="J12547" s="216" t="str">
        <f>J12543</f>
        <v>Asa</v>
      </c>
      <c r="K12547" s="213" t="s">
        <v>1033</v>
      </c>
      <c r="L12547" s="250"/>
      <c r="M12547" s="376" t="s">
        <v>17</v>
      </c>
      <c r="N12547" s="537"/>
      <c r="P12547" s="537"/>
      <c r="Q12547" s="537"/>
      <c r="R12547" s="200"/>
      <c r="S12547" s="231" t="s">
        <v>18</v>
      </c>
    </row>
    <row r="12548" spans="3:19" ht="14.6" customHeight="1" x14ac:dyDescent="0.5">
      <c r="C12548" s="373"/>
      <c r="D12548" s="360" t="str">
        <f t="shared" ref="D12548" si="12768">IF(MOD(D12546-D$10559-1,49)=0,"Jub",IF(MOD(D12546-D$10559,7)=0,"Sab","Yr"))&amp;" "&amp;IF(MOD(D12546-D$10559-1,49)=0,INT(D12546-D$10559-1)/49,"")</f>
        <v xml:space="preserve">Sab </v>
      </c>
      <c r="E12548" s="211">
        <f t="shared" ref="E12548" si="12769">E12544-1</f>
        <v>945</v>
      </c>
      <c r="F12548" s="197">
        <v>1</v>
      </c>
      <c r="G12548" s="203" t="s">
        <v>288</v>
      </c>
      <c r="H12548" s="212">
        <f t="shared" ref="H12548" si="12770">H12544+1</f>
        <v>141</v>
      </c>
      <c r="I12548" s="199"/>
      <c r="J12548" s="217">
        <f>J12544+1</f>
        <v>2</v>
      </c>
      <c r="K12548" s="213" t="s">
        <v>545</v>
      </c>
      <c r="L12548" s="251"/>
      <c r="M12548" s="377" t="s">
        <v>1120</v>
      </c>
      <c r="N12548" s="538"/>
      <c r="P12548" s="538"/>
      <c r="Q12548" s="538"/>
      <c r="R12548" s="200"/>
      <c r="S12548" s="375" t="s">
        <v>629</v>
      </c>
    </row>
    <row r="12549" spans="3:19" ht="14.6" customHeight="1" x14ac:dyDescent="0.5">
      <c r="C12549" s="373"/>
      <c r="D12549" s="361" t="str">
        <f t="shared" si="12694"/>
        <v>Exodus</v>
      </c>
      <c r="E12549" s="212" t="s">
        <v>171</v>
      </c>
      <c r="F12549" s="197">
        <v>2</v>
      </c>
      <c r="G12549" s="206" t="s">
        <v>604</v>
      </c>
      <c r="H12549" s="212"/>
      <c r="I12549" s="199"/>
      <c r="J12549" s="217"/>
      <c r="M12549" s="258" t="str">
        <f>M12547</f>
        <v>Nadab</v>
      </c>
      <c r="N12549" s="199"/>
      <c r="P12549" s="199"/>
      <c r="Q12549" s="199"/>
      <c r="R12549" s="200"/>
    </row>
    <row r="12550" spans="3:19" ht="14.6" customHeight="1" x14ac:dyDescent="0.5">
      <c r="C12550" s="373"/>
      <c r="D12550" s="359">
        <f t="shared" si="12695"/>
        <v>538</v>
      </c>
      <c r="E12550" s="212">
        <f t="shared" si="12695"/>
        <v>-944</v>
      </c>
      <c r="F12550" s="197">
        <v>3</v>
      </c>
      <c r="G12550" s="208" t="s">
        <v>287</v>
      </c>
      <c r="H12550" s="215"/>
      <c r="I12550" s="199"/>
      <c r="J12550" s="202"/>
      <c r="M12550" s="362">
        <v>2</v>
      </c>
      <c r="N12550" s="199"/>
      <c r="P12550" s="199"/>
      <c r="Q12550" s="199"/>
      <c r="R12550" s="200"/>
      <c r="S12550" s="231" t="s">
        <v>338</v>
      </c>
    </row>
    <row r="12551" spans="3:19" ht="14.6" customHeight="1" x14ac:dyDescent="0.5">
      <c r="C12551" s="373"/>
      <c r="D12551" s="217" t="str">
        <f t="shared" ref="D12551" si="12771">INT((D12550-D$10559-1)/49+1)&amp;"/"&amp;MOD(INT((D12550-D$10559-1)/7),7)+1&amp;"/"&amp;MOD(D12550-D$10559-1,7)+1</f>
        <v>11/2/1</v>
      </c>
      <c r="E12551" s="214"/>
      <c r="F12551" s="197">
        <v>4</v>
      </c>
      <c r="G12551" s="209" t="s">
        <v>605</v>
      </c>
      <c r="H12551" s="201" t="str">
        <f t="shared" ref="H12551" si="12772">H12547</f>
        <v>Ez 390</v>
      </c>
      <c r="I12551" s="199"/>
      <c r="J12551" s="216" t="str">
        <f>J12547</f>
        <v>Asa</v>
      </c>
      <c r="K12551" s="213" t="s">
        <v>1042</v>
      </c>
      <c r="L12551" s="252" t="s">
        <v>20</v>
      </c>
      <c r="M12551" s="378"/>
      <c r="N12551" s="539"/>
      <c r="P12551" s="539"/>
      <c r="Q12551" s="539"/>
      <c r="R12551" s="200"/>
      <c r="S12551" s="379" t="s">
        <v>630</v>
      </c>
    </row>
    <row r="12552" spans="3:19" ht="14.6" customHeight="1" x14ac:dyDescent="0.5">
      <c r="C12552" s="373"/>
      <c r="D12552" s="202" t="str">
        <f t="shared" ref="D12552" si="12773">IF(MOD(D12550-D$10559-1,49)=0,"Jub",IF(MOD(D12550-D$10559,7)=0,"Sab","Yr"))&amp;" "&amp;IF(MOD(D12550-D$10559-1,49)=0,INT(D12550-D$10559-1)/49,"")</f>
        <v xml:space="preserve">Yr </v>
      </c>
      <c r="E12552" s="211">
        <f t="shared" ref="E12552" si="12774">E12548-1</f>
        <v>944</v>
      </c>
      <c r="F12552" s="197">
        <v>1</v>
      </c>
      <c r="G12552" s="203" t="s">
        <v>288</v>
      </c>
      <c r="H12552" s="212">
        <f t="shared" ref="H12552" si="12775">H12548+1</f>
        <v>142</v>
      </c>
      <c r="I12552" s="199"/>
      <c r="J12552" s="217">
        <f>J12548+1</f>
        <v>3</v>
      </c>
      <c r="K12552" s="213" t="s">
        <v>546</v>
      </c>
      <c r="L12552" s="380" t="s">
        <v>1041</v>
      </c>
      <c r="M12552" s="265"/>
      <c r="N12552" s="539"/>
      <c r="P12552" s="539"/>
      <c r="Q12552" s="539"/>
      <c r="R12552" s="200"/>
      <c r="S12552" s="231" t="s">
        <v>21</v>
      </c>
    </row>
    <row r="12553" spans="3:19" ht="14.6" customHeight="1" x14ac:dyDescent="0.5">
      <c r="C12553" s="373"/>
      <c r="D12553" s="216" t="str">
        <f t="shared" ref="D12553:D12613" si="12776">D12549</f>
        <v>Exodus</v>
      </c>
      <c r="E12553" s="212" t="s">
        <v>171</v>
      </c>
      <c r="F12553" s="197">
        <v>2</v>
      </c>
      <c r="G12553" s="206" t="s">
        <v>604</v>
      </c>
      <c r="H12553" s="212"/>
      <c r="I12553" s="199"/>
      <c r="J12553" s="217"/>
      <c r="L12553" s="244" t="str">
        <f>L12551</f>
        <v>Baasha</v>
      </c>
      <c r="M12553" s="199"/>
      <c r="N12553" s="199"/>
      <c r="P12553" s="199"/>
      <c r="Q12553" s="199"/>
      <c r="R12553" s="200"/>
      <c r="S12553" s="375" t="s">
        <v>631</v>
      </c>
    </row>
    <row r="12554" spans="3:19" ht="14.6" customHeight="1" x14ac:dyDescent="0.5">
      <c r="C12554" s="373"/>
      <c r="D12554" s="217">
        <f t="shared" ref="D12554:E12614" si="12777">D12550+1</f>
        <v>539</v>
      </c>
      <c r="E12554" s="212">
        <f t="shared" si="12777"/>
        <v>-943</v>
      </c>
      <c r="F12554" s="197">
        <v>3</v>
      </c>
      <c r="G12554" s="208" t="s">
        <v>287</v>
      </c>
      <c r="H12554" s="215"/>
      <c r="I12554" s="199"/>
      <c r="J12554" s="202"/>
      <c r="L12554" s="245">
        <v>2</v>
      </c>
      <c r="M12554" s="199"/>
      <c r="N12554" s="199"/>
      <c r="P12554" s="199"/>
      <c r="Q12554" s="199"/>
      <c r="R12554" s="200"/>
    </row>
    <row r="12555" spans="3:19" ht="14.6" customHeight="1" x14ac:dyDescent="0.5">
      <c r="C12555" s="373"/>
      <c r="D12555" s="217" t="str">
        <f t="shared" ref="D12555" si="12778">INT((D12554-D$10559-1)/49+1)&amp;"/"&amp;MOD(INT((D12554-D$10559-1)/7),7)+1&amp;"/"&amp;MOD(D12554-D$10559-1,7)+1</f>
        <v>11/2/2</v>
      </c>
      <c r="E12555" s="214"/>
      <c r="F12555" s="197">
        <v>4</v>
      </c>
      <c r="G12555" s="209" t="s">
        <v>605</v>
      </c>
      <c r="H12555" s="201" t="str">
        <f t="shared" ref="H12555" si="12779">H12551</f>
        <v>Ez 390</v>
      </c>
      <c r="I12555" s="199"/>
      <c r="J12555" s="216" t="str">
        <f>J12551</f>
        <v>Asa</v>
      </c>
      <c r="L12555" s="245"/>
      <c r="M12555" s="199"/>
      <c r="N12555" s="199"/>
      <c r="P12555" s="199"/>
      <c r="Q12555" s="199"/>
      <c r="R12555" s="200"/>
    </row>
    <row r="12556" spans="3:19" ht="14.6" customHeight="1" x14ac:dyDescent="0.5">
      <c r="C12556" s="373"/>
      <c r="D12556" s="202" t="str">
        <f t="shared" ref="D12556" si="12780">IF(MOD(D12554-D$10559-1,49)=0,"Jub",IF(MOD(D12554-D$10559,7)=0,"Sab","Yr"))&amp;" "&amp;IF(MOD(D12554-D$10559-1,49)=0,INT(D12554-D$10559-1)/49,"")</f>
        <v xml:space="preserve">Yr </v>
      </c>
      <c r="E12556" s="211">
        <f t="shared" ref="E12556" si="12781">E12552-1</f>
        <v>943</v>
      </c>
      <c r="F12556" s="197">
        <v>1</v>
      </c>
      <c r="G12556" s="203" t="s">
        <v>288</v>
      </c>
      <c r="H12556" s="212">
        <f t="shared" ref="H12556" si="12782">H12552+1</f>
        <v>143</v>
      </c>
      <c r="I12556" s="199"/>
      <c r="J12556" s="217">
        <f>J12552+1</f>
        <v>4</v>
      </c>
      <c r="L12556" s="243"/>
      <c r="M12556" s="199"/>
      <c r="N12556" s="199"/>
      <c r="P12556" s="199"/>
      <c r="Q12556" s="199"/>
      <c r="R12556" s="200"/>
    </row>
    <row r="12557" spans="3:19" ht="14.6" customHeight="1" x14ac:dyDescent="0.5">
      <c r="C12557" s="373"/>
      <c r="D12557" s="216" t="str">
        <f t="shared" si="12776"/>
        <v>Exodus</v>
      </c>
      <c r="E12557" s="212" t="s">
        <v>171</v>
      </c>
      <c r="F12557" s="197">
        <v>2</v>
      </c>
      <c r="G12557" s="206" t="s">
        <v>604</v>
      </c>
      <c r="H12557" s="212"/>
      <c r="I12557" s="199"/>
      <c r="J12557" s="217"/>
      <c r="L12557" s="244" t="str">
        <f>L12553</f>
        <v>Baasha</v>
      </c>
      <c r="M12557" s="199"/>
      <c r="N12557" s="199"/>
      <c r="P12557" s="199"/>
      <c r="Q12557" s="199"/>
      <c r="R12557" s="200"/>
    </row>
    <row r="12558" spans="3:19" ht="14.6" customHeight="1" x14ac:dyDescent="0.5">
      <c r="C12558" s="373"/>
      <c r="D12558" s="217">
        <f t="shared" si="12777"/>
        <v>540</v>
      </c>
      <c r="E12558" s="212">
        <f t="shared" si="12777"/>
        <v>-942</v>
      </c>
      <c r="F12558" s="197">
        <v>3</v>
      </c>
      <c r="G12558" s="208" t="s">
        <v>287</v>
      </c>
      <c r="H12558" s="215"/>
      <c r="I12558" s="199"/>
      <c r="J12558" s="202"/>
      <c r="L12558" s="245">
        <f>L12554+1</f>
        <v>3</v>
      </c>
      <c r="M12558" s="199"/>
      <c r="N12558" s="199"/>
      <c r="P12558" s="199"/>
      <c r="Q12558" s="199"/>
      <c r="R12558" s="200"/>
    </row>
    <row r="12559" spans="3:19" ht="14.6" customHeight="1" x14ac:dyDescent="0.5">
      <c r="C12559" s="373"/>
      <c r="D12559" s="217" t="str">
        <f t="shared" ref="D12559" si="12783">INT((D12558-D$10559-1)/49+1)&amp;"/"&amp;MOD(INT((D12558-D$10559-1)/7),7)+1&amp;"/"&amp;MOD(D12558-D$10559-1,7)+1</f>
        <v>11/2/3</v>
      </c>
      <c r="E12559" s="214"/>
      <c r="F12559" s="197">
        <v>4</v>
      </c>
      <c r="G12559" s="209" t="s">
        <v>605</v>
      </c>
      <c r="H12559" s="201" t="str">
        <f t="shared" ref="H12559" si="12784">H12555</f>
        <v>Ez 390</v>
      </c>
      <c r="I12559" s="199"/>
      <c r="J12559" s="216" t="str">
        <f>J12555</f>
        <v>Asa</v>
      </c>
      <c r="L12559" s="245"/>
      <c r="M12559" s="199"/>
      <c r="N12559" s="199"/>
      <c r="P12559" s="199"/>
      <c r="Q12559" s="199"/>
      <c r="R12559" s="200"/>
    </row>
    <row r="12560" spans="3:19" ht="14.6" customHeight="1" x14ac:dyDescent="0.5">
      <c r="C12560" s="373"/>
      <c r="D12560" s="202" t="str">
        <f t="shared" ref="D12560" si="12785">IF(MOD(D12558-D$10559-1,49)=0,"Jub",IF(MOD(D12558-D$10559,7)=0,"Sab","Yr"))&amp;" "&amp;IF(MOD(D12558-D$10559-1,49)=0,INT(D12558-D$10559-1)/49,"")</f>
        <v xml:space="preserve">Yr </v>
      </c>
      <c r="E12560" s="211">
        <f t="shared" ref="E12560" si="12786">E12556-1</f>
        <v>942</v>
      </c>
      <c r="F12560" s="197">
        <v>1</v>
      </c>
      <c r="G12560" s="203" t="s">
        <v>288</v>
      </c>
      <c r="H12560" s="212">
        <f t="shared" ref="H12560" si="12787">H12556+1</f>
        <v>144</v>
      </c>
      <c r="I12560" s="199"/>
      <c r="J12560" s="217">
        <f>J12556+1</f>
        <v>5</v>
      </c>
      <c r="L12560" s="243"/>
      <c r="M12560" s="199"/>
      <c r="N12560" s="199"/>
      <c r="P12560" s="199"/>
      <c r="Q12560" s="199"/>
      <c r="R12560" s="200"/>
    </row>
    <row r="12561" spans="3:18" ht="14.6" customHeight="1" x14ac:dyDescent="0.5">
      <c r="C12561" s="373"/>
      <c r="D12561" s="216" t="str">
        <f t="shared" si="12776"/>
        <v>Exodus</v>
      </c>
      <c r="E12561" s="212" t="s">
        <v>171</v>
      </c>
      <c r="F12561" s="197">
        <v>2</v>
      </c>
      <c r="G12561" s="206" t="s">
        <v>604</v>
      </c>
      <c r="H12561" s="212"/>
      <c r="I12561" s="199"/>
      <c r="J12561" s="217"/>
      <c r="L12561" s="244" t="str">
        <f>L12557</f>
        <v>Baasha</v>
      </c>
      <c r="M12561" s="199"/>
      <c r="N12561" s="199"/>
      <c r="P12561" s="199"/>
      <c r="Q12561" s="199"/>
      <c r="R12561" s="200"/>
    </row>
    <row r="12562" spans="3:18" ht="14.6" customHeight="1" x14ac:dyDescent="0.5">
      <c r="C12562" s="373"/>
      <c r="D12562" s="217">
        <f t="shared" si="12777"/>
        <v>541</v>
      </c>
      <c r="E12562" s="212">
        <f t="shared" si="12777"/>
        <v>-941</v>
      </c>
      <c r="F12562" s="197">
        <v>3</v>
      </c>
      <c r="G12562" s="208" t="s">
        <v>287</v>
      </c>
      <c r="H12562" s="215"/>
      <c r="I12562" s="199"/>
      <c r="J12562" s="202"/>
      <c r="L12562" s="245">
        <f>L12558+1</f>
        <v>4</v>
      </c>
      <c r="M12562" s="199"/>
      <c r="N12562" s="199"/>
      <c r="P12562" s="199"/>
      <c r="Q12562" s="199"/>
      <c r="R12562" s="200"/>
    </row>
    <row r="12563" spans="3:18" ht="14.6" customHeight="1" x14ac:dyDescent="0.5">
      <c r="C12563" s="373"/>
      <c r="D12563" s="217" t="str">
        <f t="shared" ref="D12563" si="12788">INT((D12562-D$10559-1)/49+1)&amp;"/"&amp;MOD(INT((D12562-D$10559-1)/7),7)+1&amp;"/"&amp;MOD(D12562-D$10559-1,7)+1</f>
        <v>11/2/4</v>
      </c>
      <c r="E12563" s="214"/>
      <c r="F12563" s="197">
        <v>4</v>
      </c>
      <c r="G12563" s="209" t="s">
        <v>605</v>
      </c>
      <c r="H12563" s="201" t="str">
        <f t="shared" ref="H12563" si="12789">H12559</f>
        <v>Ez 390</v>
      </c>
      <c r="I12563" s="199"/>
      <c r="J12563" s="216" t="str">
        <f>J12559</f>
        <v>Asa</v>
      </c>
      <c r="L12563" s="245"/>
      <c r="M12563" s="199"/>
      <c r="N12563" s="199"/>
      <c r="P12563" s="199"/>
      <c r="Q12563" s="199"/>
      <c r="R12563" s="200"/>
    </row>
    <row r="12564" spans="3:18" ht="14.6" customHeight="1" x14ac:dyDescent="0.5">
      <c r="C12564" s="373"/>
      <c r="D12564" s="202" t="str">
        <f t="shared" ref="D12564" si="12790">IF(MOD(D12562-D$10559-1,49)=0,"Jub",IF(MOD(D12562-D$10559,7)=0,"Sab","Yr"))&amp;" "&amp;IF(MOD(D12562-D$10559-1,49)=0,INT(D12562-D$10559-1)/49,"")</f>
        <v xml:space="preserve">Yr </v>
      </c>
      <c r="E12564" s="211">
        <f t="shared" ref="E12564" si="12791">E12560-1</f>
        <v>941</v>
      </c>
      <c r="F12564" s="197">
        <v>1</v>
      </c>
      <c r="G12564" s="203" t="s">
        <v>288</v>
      </c>
      <c r="H12564" s="212">
        <f t="shared" ref="H12564" si="12792">H12560+1</f>
        <v>145</v>
      </c>
      <c r="I12564" s="199"/>
      <c r="J12564" s="217">
        <f>J12560+1</f>
        <v>6</v>
      </c>
      <c r="L12564" s="243"/>
      <c r="M12564" s="199"/>
      <c r="N12564" s="199"/>
      <c r="P12564" s="199"/>
      <c r="Q12564" s="199"/>
      <c r="R12564" s="200"/>
    </row>
    <row r="12565" spans="3:18" ht="14.6" customHeight="1" x14ac:dyDescent="0.5">
      <c r="C12565" s="373"/>
      <c r="D12565" s="216" t="str">
        <f t="shared" si="12776"/>
        <v>Exodus</v>
      </c>
      <c r="E12565" s="212" t="s">
        <v>171</v>
      </c>
      <c r="F12565" s="197">
        <v>2</v>
      </c>
      <c r="G12565" s="206" t="s">
        <v>604</v>
      </c>
      <c r="H12565" s="212"/>
      <c r="I12565" s="199"/>
      <c r="J12565" s="217"/>
      <c r="L12565" s="244" t="str">
        <f>L12561</f>
        <v>Baasha</v>
      </c>
      <c r="M12565" s="199"/>
      <c r="N12565" s="199"/>
      <c r="P12565" s="199"/>
      <c r="Q12565" s="199"/>
      <c r="R12565" s="200"/>
    </row>
    <row r="12566" spans="3:18" ht="14.6" customHeight="1" x14ac:dyDescent="0.5">
      <c r="C12566" s="373"/>
      <c r="D12566" s="217">
        <f t="shared" si="12777"/>
        <v>542</v>
      </c>
      <c r="E12566" s="212">
        <f t="shared" si="12777"/>
        <v>-940</v>
      </c>
      <c r="F12566" s="197">
        <v>3</v>
      </c>
      <c r="G12566" s="208" t="s">
        <v>287</v>
      </c>
      <c r="H12566" s="215"/>
      <c r="I12566" s="199"/>
      <c r="J12566" s="202"/>
      <c r="L12566" s="245">
        <f>L12562+1</f>
        <v>5</v>
      </c>
      <c r="M12566" s="199"/>
      <c r="N12566" s="199"/>
      <c r="P12566" s="199"/>
      <c r="Q12566" s="199"/>
      <c r="R12566" s="200"/>
    </row>
    <row r="12567" spans="3:18" ht="14.6" customHeight="1" x14ac:dyDescent="0.5">
      <c r="C12567" s="373"/>
      <c r="D12567" s="217" t="str">
        <f t="shared" ref="D12567" si="12793">INT((D12566-D$10559-1)/49+1)&amp;"/"&amp;MOD(INT((D12566-D$10559-1)/7),7)+1&amp;"/"&amp;MOD(D12566-D$10559-1,7)+1</f>
        <v>11/2/5</v>
      </c>
      <c r="E12567" s="214"/>
      <c r="F12567" s="197">
        <v>4</v>
      </c>
      <c r="G12567" s="209" t="s">
        <v>605</v>
      </c>
      <c r="H12567" s="201" t="str">
        <f t="shared" ref="H12567" si="12794">H12563</f>
        <v>Ez 390</v>
      </c>
      <c r="I12567" s="199"/>
      <c r="J12567" s="216" t="str">
        <f>J12563</f>
        <v>Asa</v>
      </c>
      <c r="L12567" s="245"/>
      <c r="M12567" s="199"/>
      <c r="N12567" s="199"/>
      <c r="P12567" s="199"/>
      <c r="Q12567" s="199"/>
      <c r="R12567" s="200"/>
    </row>
    <row r="12568" spans="3:18" ht="14.6" customHeight="1" x14ac:dyDescent="0.5">
      <c r="C12568" s="373"/>
      <c r="D12568" s="202" t="str">
        <f t="shared" ref="D12568" si="12795">IF(MOD(D12566-D$10559-1,49)=0,"Jub",IF(MOD(D12566-D$10559,7)=0,"Sab","Yr"))&amp;" "&amp;IF(MOD(D12566-D$10559-1,49)=0,INT(D12566-D$10559-1)/49,"")</f>
        <v xml:space="preserve">Yr </v>
      </c>
      <c r="E12568" s="211">
        <f t="shared" ref="E12568" si="12796">E12564-1</f>
        <v>940</v>
      </c>
      <c r="F12568" s="197">
        <v>1</v>
      </c>
      <c r="G12568" s="203" t="s">
        <v>288</v>
      </c>
      <c r="H12568" s="212">
        <f t="shared" ref="H12568" si="12797">H12564+1</f>
        <v>146</v>
      </c>
      <c r="I12568" s="199"/>
      <c r="J12568" s="217">
        <f>J12564+1</f>
        <v>7</v>
      </c>
      <c r="L12568" s="243"/>
      <c r="M12568" s="199"/>
      <c r="N12568" s="199"/>
      <c r="P12568" s="199"/>
      <c r="Q12568" s="199"/>
      <c r="R12568" s="200"/>
    </row>
    <row r="12569" spans="3:18" ht="14.6" customHeight="1" x14ac:dyDescent="0.5">
      <c r="C12569" s="373"/>
      <c r="D12569" s="216" t="str">
        <f t="shared" si="12776"/>
        <v>Exodus</v>
      </c>
      <c r="E12569" s="212" t="s">
        <v>171</v>
      </c>
      <c r="F12569" s="197">
        <v>2</v>
      </c>
      <c r="G12569" s="206" t="s">
        <v>604</v>
      </c>
      <c r="H12569" s="212"/>
      <c r="I12569" s="199"/>
      <c r="J12569" s="217"/>
      <c r="L12569" s="244" t="str">
        <f>L12565</f>
        <v>Baasha</v>
      </c>
      <c r="M12569" s="199"/>
      <c r="N12569" s="199"/>
      <c r="P12569" s="199"/>
      <c r="Q12569" s="199"/>
      <c r="R12569" s="200"/>
    </row>
    <row r="12570" spans="3:18" ht="14.6" customHeight="1" x14ac:dyDescent="0.5">
      <c r="C12570" s="373"/>
      <c r="D12570" s="217">
        <f t="shared" si="12777"/>
        <v>543</v>
      </c>
      <c r="E12570" s="212">
        <f t="shared" si="12777"/>
        <v>-939</v>
      </c>
      <c r="F12570" s="197">
        <v>3</v>
      </c>
      <c r="G12570" s="208" t="s">
        <v>287</v>
      </c>
      <c r="H12570" s="215"/>
      <c r="I12570" s="199"/>
      <c r="J12570" s="202"/>
      <c r="L12570" s="245">
        <f>L12566+1</f>
        <v>6</v>
      </c>
      <c r="M12570" s="199"/>
      <c r="N12570" s="199"/>
      <c r="P12570" s="199"/>
      <c r="Q12570" s="199"/>
      <c r="R12570" s="200"/>
    </row>
    <row r="12571" spans="3:18" ht="14.6" customHeight="1" x14ac:dyDescent="0.5">
      <c r="C12571" s="373"/>
      <c r="D12571" s="217" t="str">
        <f t="shared" ref="D12571" si="12798">INT((D12570-D$10559-1)/49+1)&amp;"/"&amp;MOD(INT((D12570-D$10559-1)/7),7)+1&amp;"/"&amp;MOD(D12570-D$10559-1,7)+1</f>
        <v>11/2/6</v>
      </c>
      <c r="E12571" s="214"/>
      <c r="F12571" s="197">
        <v>4</v>
      </c>
      <c r="G12571" s="209" t="s">
        <v>605</v>
      </c>
      <c r="H12571" s="201" t="str">
        <f t="shared" ref="H12571" si="12799">H12567</f>
        <v>Ez 390</v>
      </c>
      <c r="I12571" s="199"/>
      <c r="J12571" s="216" t="str">
        <f>J12567</f>
        <v>Asa</v>
      </c>
      <c r="L12571" s="245"/>
      <c r="M12571" s="199"/>
      <c r="N12571" s="199"/>
      <c r="P12571" s="199"/>
      <c r="Q12571" s="199"/>
      <c r="R12571" s="200"/>
    </row>
    <row r="12572" spans="3:18" ht="14.6" customHeight="1" x14ac:dyDescent="0.5">
      <c r="C12572" s="373"/>
      <c r="D12572" s="202" t="str">
        <f t="shared" ref="D12572" si="12800">IF(MOD(D12570-D$10559-1,49)=0,"Jub",IF(MOD(D12570-D$10559,7)=0,"Sab","Yr"))&amp;" "&amp;IF(MOD(D12570-D$10559-1,49)=0,INT(D12570-D$10559-1)/49,"")</f>
        <v xml:space="preserve">Yr </v>
      </c>
      <c r="E12572" s="211">
        <f t="shared" ref="E12572" si="12801">E12568-1</f>
        <v>939</v>
      </c>
      <c r="F12572" s="197">
        <v>1</v>
      </c>
      <c r="G12572" s="203" t="s">
        <v>288</v>
      </c>
      <c r="H12572" s="212">
        <f t="shared" ref="H12572" si="12802">H12568+1</f>
        <v>147</v>
      </c>
      <c r="I12572" s="199"/>
      <c r="J12572" s="217">
        <f>J12568+1</f>
        <v>8</v>
      </c>
      <c r="L12572" s="243"/>
      <c r="M12572" s="199"/>
      <c r="N12572" s="199"/>
      <c r="P12572" s="199"/>
      <c r="Q12572" s="199"/>
      <c r="R12572" s="200"/>
    </row>
    <row r="12573" spans="3:18" ht="14.6" customHeight="1" x14ac:dyDescent="0.5">
      <c r="C12573" s="373"/>
      <c r="D12573" s="216" t="str">
        <f t="shared" si="12776"/>
        <v>Exodus</v>
      </c>
      <c r="E12573" s="212" t="s">
        <v>171</v>
      </c>
      <c r="F12573" s="197">
        <v>2</v>
      </c>
      <c r="G12573" s="206" t="s">
        <v>604</v>
      </c>
      <c r="H12573" s="212"/>
      <c r="I12573" s="199"/>
      <c r="J12573" s="217"/>
      <c r="L12573" s="244" t="str">
        <f>L12569</f>
        <v>Baasha</v>
      </c>
      <c r="M12573" s="199"/>
      <c r="N12573" s="199"/>
      <c r="P12573" s="199"/>
      <c r="Q12573" s="199"/>
      <c r="R12573" s="200"/>
    </row>
    <row r="12574" spans="3:18" ht="14.6" customHeight="1" x14ac:dyDescent="0.5">
      <c r="C12574" s="373"/>
      <c r="D12574" s="217">
        <f t="shared" si="12777"/>
        <v>544</v>
      </c>
      <c r="E12574" s="212">
        <f t="shared" si="12777"/>
        <v>-938</v>
      </c>
      <c r="F12574" s="197">
        <v>3</v>
      </c>
      <c r="G12574" s="208" t="s">
        <v>287</v>
      </c>
      <c r="H12574" s="215"/>
      <c r="I12574" s="199"/>
      <c r="J12574" s="202"/>
      <c r="L12574" s="245">
        <f>L12570+1</f>
        <v>7</v>
      </c>
      <c r="M12574" s="199"/>
      <c r="N12574" s="199"/>
      <c r="P12574" s="199"/>
      <c r="Q12574" s="199"/>
      <c r="R12574" s="200"/>
    </row>
    <row r="12575" spans="3:18" ht="14.6" customHeight="1" x14ac:dyDescent="0.5">
      <c r="C12575" s="373"/>
      <c r="D12575" s="359" t="str">
        <f t="shared" ref="D12575" si="12803">INT((D12574-D$10559-1)/49+1)&amp;"/"&amp;MOD(INT((D12574-D$10559-1)/7),7)+1&amp;"/"&amp;MOD(D12574-D$10559-1,7)+1</f>
        <v>11/2/7</v>
      </c>
      <c r="E12575" s="214"/>
      <c r="F12575" s="197">
        <v>4</v>
      </c>
      <c r="G12575" s="209" t="s">
        <v>605</v>
      </c>
      <c r="H12575" s="201" t="str">
        <f t="shared" ref="H12575" si="12804">H12571</f>
        <v>Ez 390</v>
      </c>
      <c r="I12575" s="199"/>
      <c r="J12575" s="216" t="str">
        <f>J12571</f>
        <v>Asa</v>
      </c>
      <c r="L12575" s="245"/>
      <c r="M12575" s="199"/>
      <c r="N12575" s="199"/>
      <c r="P12575" s="199"/>
      <c r="Q12575" s="199"/>
      <c r="R12575" s="200"/>
    </row>
    <row r="12576" spans="3:18" ht="14.6" customHeight="1" x14ac:dyDescent="0.5">
      <c r="C12576" s="373"/>
      <c r="D12576" s="360" t="str">
        <f t="shared" ref="D12576" si="12805">IF(MOD(D12574-D$10559-1,49)=0,"Jub",IF(MOD(D12574-D$10559,7)=0,"Sab","Yr"))&amp;" "&amp;IF(MOD(D12574-D$10559-1,49)=0,INT(D12574-D$10559-1)/49,"")</f>
        <v xml:space="preserve">Sab </v>
      </c>
      <c r="E12576" s="211">
        <f t="shared" ref="E12576" si="12806">E12572-1</f>
        <v>938</v>
      </c>
      <c r="F12576" s="197">
        <v>1</v>
      </c>
      <c r="G12576" s="203" t="s">
        <v>288</v>
      </c>
      <c r="H12576" s="212">
        <f t="shared" ref="H12576" si="12807">H12572+1</f>
        <v>148</v>
      </c>
      <c r="I12576" s="199"/>
      <c r="J12576" s="217">
        <f>J12572+1</f>
        <v>9</v>
      </c>
      <c r="L12576" s="243"/>
      <c r="M12576" s="199"/>
      <c r="N12576" s="199"/>
      <c r="P12576" s="199"/>
      <c r="Q12576" s="199"/>
      <c r="R12576" s="200"/>
    </row>
    <row r="12577" spans="3:18" ht="14.6" customHeight="1" x14ac:dyDescent="0.5">
      <c r="C12577" s="373"/>
      <c r="D12577" s="361" t="str">
        <f t="shared" si="12776"/>
        <v>Exodus</v>
      </c>
      <c r="E12577" s="212" t="s">
        <v>171</v>
      </c>
      <c r="F12577" s="197">
        <v>2</v>
      </c>
      <c r="G12577" s="206" t="s">
        <v>604</v>
      </c>
      <c r="H12577" s="212"/>
      <c r="I12577" s="199"/>
      <c r="J12577" s="217"/>
      <c r="L12577" s="244" t="str">
        <f>L12573</f>
        <v>Baasha</v>
      </c>
      <c r="M12577" s="199"/>
      <c r="N12577" s="199"/>
      <c r="P12577" s="199"/>
      <c r="Q12577" s="199"/>
      <c r="R12577" s="200"/>
    </row>
    <row r="12578" spans="3:18" ht="14.6" customHeight="1" x14ac:dyDescent="0.5">
      <c r="C12578" s="373"/>
      <c r="D12578" s="359">
        <f t="shared" si="12777"/>
        <v>545</v>
      </c>
      <c r="E12578" s="212">
        <f t="shared" si="12777"/>
        <v>-937</v>
      </c>
      <c r="F12578" s="197">
        <v>3</v>
      </c>
      <c r="G12578" s="208" t="s">
        <v>287</v>
      </c>
      <c r="H12578" s="215"/>
      <c r="I12578" s="199"/>
      <c r="J12578" s="202"/>
      <c r="L12578" s="245">
        <f>L12574+1</f>
        <v>8</v>
      </c>
      <c r="M12578" s="199"/>
      <c r="N12578" s="199"/>
      <c r="P12578" s="199"/>
      <c r="Q12578" s="199"/>
      <c r="R12578" s="200"/>
    </row>
    <row r="12579" spans="3:18" ht="14.6" customHeight="1" x14ac:dyDescent="0.5">
      <c r="C12579" s="373"/>
      <c r="D12579" s="217" t="str">
        <f t="shared" ref="D12579" si="12808">INT((D12578-D$10559-1)/49+1)&amp;"/"&amp;MOD(INT((D12578-D$10559-1)/7),7)+1&amp;"/"&amp;MOD(D12578-D$10559-1,7)+1</f>
        <v>11/3/1</v>
      </c>
      <c r="E12579" s="214"/>
      <c r="F12579" s="197">
        <v>4</v>
      </c>
      <c r="G12579" s="209" t="s">
        <v>605</v>
      </c>
      <c r="H12579" s="201" t="str">
        <f t="shared" ref="H12579" si="12809">H12575</f>
        <v>Ez 390</v>
      </c>
      <c r="I12579" s="199"/>
      <c r="J12579" s="216" t="str">
        <f>J12575</f>
        <v>Asa</v>
      </c>
      <c r="L12579" s="245"/>
      <c r="M12579" s="199"/>
      <c r="N12579" s="199"/>
      <c r="P12579" s="199"/>
      <c r="Q12579" s="199"/>
      <c r="R12579" s="200"/>
    </row>
    <row r="12580" spans="3:18" ht="14.6" customHeight="1" x14ac:dyDescent="0.5">
      <c r="C12580" s="373"/>
      <c r="D12580" s="202" t="str">
        <f t="shared" ref="D12580" si="12810">IF(MOD(D12578-D$10559-1,49)=0,"Jub",IF(MOD(D12578-D$10559,7)=0,"Sab","Yr"))&amp;" "&amp;IF(MOD(D12578-D$10559-1,49)=0,INT(D12578-D$10559-1)/49,"")</f>
        <v xml:space="preserve">Yr </v>
      </c>
      <c r="E12580" s="211">
        <f t="shared" ref="E12580" si="12811">E12576-1</f>
        <v>937</v>
      </c>
      <c r="F12580" s="197">
        <v>1</v>
      </c>
      <c r="G12580" s="203" t="s">
        <v>288</v>
      </c>
      <c r="H12580" s="212">
        <f t="shared" ref="H12580" si="12812">H12576+1</f>
        <v>149</v>
      </c>
      <c r="I12580" s="199"/>
      <c r="J12580" s="217">
        <f>J12576+1</f>
        <v>10</v>
      </c>
      <c r="L12580" s="243"/>
      <c r="M12580" s="199"/>
      <c r="N12580" s="199"/>
      <c r="P12580" s="199"/>
      <c r="Q12580" s="199"/>
      <c r="R12580" s="200"/>
    </row>
    <row r="12581" spans="3:18" ht="14.6" customHeight="1" x14ac:dyDescent="0.5">
      <c r="C12581" s="373"/>
      <c r="D12581" s="216" t="str">
        <f t="shared" si="12776"/>
        <v>Exodus</v>
      </c>
      <c r="E12581" s="212" t="s">
        <v>171</v>
      </c>
      <c r="F12581" s="197">
        <v>2</v>
      </c>
      <c r="G12581" s="206" t="s">
        <v>604</v>
      </c>
      <c r="H12581" s="212"/>
      <c r="I12581" s="199"/>
      <c r="J12581" s="217"/>
      <c r="L12581" s="244" t="str">
        <f>L12577</f>
        <v>Baasha</v>
      </c>
      <c r="M12581" s="199"/>
      <c r="N12581" s="199"/>
      <c r="P12581" s="199"/>
      <c r="Q12581" s="199"/>
      <c r="R12581" s="200"/>
    </row>
    <row r="12582" spans="3:18" ht="14.6" customHeight="1" x14ac:dyDescent="0.5">
      <c r="C12582" s="373"/>
      <c r="D12582" s="217">
        <f t="shared" si="12777"/>
        <v>546</v>
      </c>
      <c r="E12582" s="212">
        <f t="shared" si="12777"/>
        <v>-936</v>
      </c>
      <c r="F12582" s="197">
        <v>3</v>
      </c>
      <c r="G12582" s="208" t="s">
        <v>287</v>
      </c>
      <c r="H12582" s="215"/>
      <c r="I12582" s="199"/>
      <c r="J12582" s="202"/>
      <c r="L12582" s="245">
        <f>L12578+1</f>
        <v>9</v>
      </c>
      <c r="M12582" s="199"/>
      <c r="N12582" s="199"/>
      <c r="P12582" s="199"/>
      <c r="Q12582" s="199"/>
      <c r="R12582" s="200"/>
    </row>
    <row r="12583" spans="3:18" ht="14.6" customHeight="1" x14ac:dyDescent="0.5">
      <c r="C12583" s="373"/>
      <c r="D12583" s="217" t="str">
        <f t="shared" ref="D12583" si="12813">INT((D12582-D$10559-1)/49+1)&amp;"/"&amp;MOD(INT((D12582-D$10559-1)/7),7)+1&amp;"/"&amp;MOD(D12582-D$10559-1,7)+1</f>
        <v>11/3/2</v>
      </c>
      <c r="E12583" s="214"/>
      <c r="F12583" s="197">
        <v>4</v>
      </c>
      <c r="G12583" s="209" t="s">
        <v>605</v>
      </c>
      <c r="H12583" s="201" t="str">
        <f t="shared" ref="H12583" si="12814">H12579</f>
        <v>Ez 390</v>
      </c>
      <c r="I12583" s="199"/>
      <c r="J12583" s="216" t="str">
        <f>J12579</f>
        <v>Asa</v>
      </c>
      <c r="L12583" s="245"/>
      <c r="M12583" s="199"/>
      <c r="N12583" s="199"/>
      <c r="P12583" s="199"/>
      <c r="Q12583" s="199"/>
      <c r="R12583" s="200"/>
    </row>
    <row r="12584" spans="3:18" ht="14.6" customHeight="1" x14ac:dyDescent="0.5">
      <c r="C12584" s="373"/>
      <c r="D12584" s="202" t="str">
        <f t="shared" ref="D12584" si="12815">IF(MOD(D12582-D$10559-1,49)=0,"Jub",IF(MOD(D12582-D$10559,7)=0,"Sab","Yr"))&amp;" "&amp;IF(MOD(D12582-D$10559-1,49)=0,INT(D12582-D$10559-1)/49,"")</f>
        <v xml:space="preserve">Yr </v>
      </c>
      <c r="E12584" s="211">
        <f t="shared" ref="E12584" si="12816">E12580-1</f>
        <v>936</v>
      </c>
      <c r="F12584" s="197">
        <v>1</v>
      </c>
      <c r="G12584" s="203" t="s">
        <v>288</v>
      </c>
      <c r="H12584" s="212">
        <f t="shared" ref="H12584" si="12817">H12580+1</f>
        <v>150</v>
      </c>
      <c r="I12584" s="199"/>
      <c r="J12584" s="217">
        <f>J12580+1</f>
        <v>11</v>
      </c>
      <c r="L12584" s="243"/>
      <c r="M12584" s="199"/>
      <c r="N12584" s="199"/>
      <c r="P12584" s="199"/>
      <c r="Q12584" s="199"/>
      <c r="R12584" s="200"/>
    </row>
    <row r="12585" spans="3:18" ht="14.6" customHeight="1" x14ac:dyDescent="0.5">
      <c r="C12585" s="373"/>
      <c r="D12585" s="216" t="str">
        <f t="shared" si="12776"/>
        <v>Exodus</v>
      </c>
      <c r="E12585" s="212" t="s">
        <v>171</v>
      </c>
      <c r="F12585" s="197">
        <v>2</v>
      </c>
      <c r="G12585" s="206" t="s">
        <v>604</v>
      </c>
      <c r="H12585" s="212"/>
      <c r="I12585" s="199"/>
      <c r="J12585" s="217"/>
      <c r="L12585" s="244" t="str">
        <f>L12581</f>
        <v>Baasha</v>
      </c>
      <c r="M12585" s="199"/>
      <c r="N12585" s="199"/>
      <c r="P12585" s="199"/>
      <c r="Q12585" s="199"/>
      <c r="R12585" s="200"/>
    </row>
    <row r="12586" spans="3:18" ht="14.6" customHeight="1" x14ac:dyDescent="0.5">
      <c r="C12586" s="373"/>
      <c r="D12586" s="217">
        <f t="shared" si="12777"/>
        <v>547</v>
      </c>
      <c r="E12586" s="212">
        <f t="shared" si="12777"/>
        <v>-935</v>
      </c>
      <c r="F12586" s="197">
        <v>3</v>
      </c>
      <c r="G12586" s="208" t="s">
        <v>287</v>
      </c>
      <c r="H12586" s="215"/>
      <c r="I12586" s="199"/>
      <c r="J12586" s="202"/>
      <c r="L12586" s="245">
        <f>L12582+1</f>
        <v>10</v>
      </c>
      <c r="M12586" s="199"/>
      <c r="N12586" s="199"/>
      <c r="P12586" s="199"/>
      <c r="Q12586" s="199"/>
      <c r="R12586" s="200"/>
    </row>
    <row r="12587" spans="3:18" ht="14.6" customHeight="1" x14ac:dyDescent="0.5">
      <c r="C12587" s="373"/>
      <c r="D12587" s="217" t="str">
        <f t="shared" ref="D12587" si="12818">INT((D12586-D$10559-1)/49+1)&amp;"/"&amp;MOD(INT((D12586-D$10559-1)/7),7)+1&amp;"/"&amp;MOD(D12586-D$10559-1,7)+1</f>
        <v>11/3/3</v>
      </c>
      <c r="E12587" s="214"/>
      <c r="F12587" s="197">
        <v>4</v>
      </c>
      <c r="G12587" s="209" t="s">
        <v>605</v>
      </c>
      <c r="H12587" s="201" t="str">
        <f t="shared" ref="H12587" si="12819">H12583</f>
        <v>Ez 390</v>
      </c>
      <c r="I12587" s="199"/>
      <c r="J12587" s="216" t="str">
        <f>J12583</f>
        <v>Asa</v>
      </c>
      <c r="L12587" s="245"/>
      <c r="M12587" s="199"/>
      <c r="N12587" s="199"/>
      <c r="P12587" s="199"/>
      <c r="Q12587" s="199"/>
      <c r="R12587" s="200"/>
    </row>
    <row r="12588" spans="3:18" ht="14.6" customHeight="1" x14ac:dyDescent="0.5">
      <c r="C12588" s="373"/>
      <c r="D12588" s="202" t="str">
        <f t="shared" ref="D12588" si="12820">IF(MOD(D12586-D$10559-1,49)=0,"Jub",IF(MOD(D12586-D$10559,7)=0,"Sab","Yr"))&amp;" "&amp;IF(MOD(D12586-D$10559-1,49)=0,INT(D12586-D$10559-1)/49,"")</f>
        <v xml:space="preserve">Yr </v>
      </c>
      <c r="E12588" s="211">
        <f t="shared" ref="E12588" si="12821">E12584-1</f>
        <v>935</v>
      </c>
      <c r="F12588" s="197">
        <v>1</v>
      </c>
      <c r="G12588" s="203" t="s">
        <v>288</v>
      </c>
      <c r="H12588" s="212">
        <f t="shared" ref="H12588" si="12822">H12584+1</f>
        <v>151</v>
      </c>
      <c r="I12588" s="199"/>
      <c r="J12588" s="217">
        <f>J12584+1</f>
        <v>12</v>
      </c>
      <c r="L12588" s="243"/>
      <c r="M12588" s="199"/>
      <c r="N12588" s="199"/>
      <c r="P12588" s="199"/>
      <c r="Q12588" s="199"/>
      <c r="R12588" s="200"/>
    </row>
    <row r="12589" spans="3:18" ht="14.6" customHeight="1" x14ac:dyDescent="0.5">
      <c r="C12589" s="373"/>
      <c r="D12589" s="216" t="str">
        <f t="shared" si="12776"/>
        <v>Exodus</v>
      </c>
      <c r="E12589" s="212" t="s">
        <v>171</v>
      </c>
      <c r="F12589" s="197">
        <v>2</v>
      </c>
      <c r="G12589" s="206" t="s">
        <v>604</v>
      </c>
      <c r="H12589" s="212"/>
      <c r="I12589" s="199"/>
      <c r="J12589" s="217"/>
      <c r="L12589" s="244" t="str">
        <f>L12585</f>
        <v>Baasha</v>
      </c>
      <c r="M12589" s="199"/>
      <c r="N12589" s="199"/>
      <c r="P12589" s="199"/>
      <c r="Q12589" s="199"/>
      <c r="R12589" s="200"/>
    </row>
    <row r="12590" spans="3:18" ht="14.6" customHeight="1" x14ac:dyDescent="0.5">
      <c r="C12590" s="373"/>
      <c r="D12590" s="217">
        <f t="shared" si="12777"/>
        <v>548</v>
      </c>
      <c r="E12590" s="212">
        <f t="shared" si="12777"/>
        <v>-934</v>
      </c>
      <c r="F12590" s="197">
        <v>3</v>
      </c>
      <c r="G12590" s="208" t="s">
        <v>287</v>
      </c>
      <c r="H12590" s="215"/>
      <c r="I12590" s="199"/>
      <c r="J12590" s="202"/>
      <c r="L12590" s="245">
        <f>L12586+1</f>
        <v>11</v>
      </c>
      <c r="M12590" s="199"/>
      <c r="N12590" s="199"/>
      <c r="P12590" s="199"/>
      <c r="Q12590" s="199"/>
      <c r="R12590" s="200"/>
    </row>
    <row r="12591" spans="3:18" ht="14.6" customHeight="1" x14ac:dyDescent="0.5">
      <c r="C12591" s="373"/>
      <c r="D12591" s="217" t="str">
        <f t="shared" ref="D12591" si="12823">INT((D12590-D$10559-1)/49+1)&amp;"/"&amp;MOD(INT((D12590-D$10559-1)/7),7)+1&amp;"/"&amp;MOD(D12590-D$10559-1,7)+1</f>
        <v>11/3/4</v>
      </c>
      <c r="E12591" s="214"/>
      <c r="F12591" s="197">
        <v>4</v>
      </c>
      <c r="G12591" s="209" t="s">
        <v>605</v>
      </c>
      <c r="H12591" s="201" t="str">
        <f t="shared" ref="H12591" si="12824">H12587</f>
        <v>Ez 390</v>
      </c>
      <c r="I12591" s="199"/>
      <c r="J12591" s="216" t="str">
        <f>J12587</f>
        <v>Asa</v>
      </c>
      <c r="L12591" s="245"/>
      <c r="M12591" s="199"/>
      <c r="N12591" s="199"/>
      <c r="P12591" s="199"/>
      <c r="Q12591" s="199"/>
      <c r="R12591" s="200"/>
    </row>
    <row r="12592" spans="3:18" ht="14.6" customHeight="1" x14ac:dyDescent="0.5">
      <c r="C12592" s="373"/>
      <c r="D12592" s="202" t="str">
        <f t="shared" ref="D12592" si="12825">IF(MOD(D12590-D$10559-1,49)=0,"Jub",IF(MOD(D12590-D$10559,7)=0,"Sab","Yr"))&amp;" "&amp;IF(MOD(D12590-D$10559-1,49)=0,INT(D12590-D$10559-1)/49,"")</f>
        <v xml:space="preserve">Yr </v>
      </c>
      <c r="E12592" s="211">
        <f t="shared" ref="E12592" si="12826">E12588-1</f>
        <v>934</v>
      </c>
      <c r="F12592" s="197">
        <v>1</v>
      </c>
      <c r="G12592" s="203" t="s">
        <v>288</v>
      </c>
      <c r="H12592" s="212">
        <f t="shared" ref="H12592" si="12827">H12588+1</f>
        <v>152</v>
      </c>
      <c r="I12592" s="199"/>
      <c r="J12592" s="217">
        <f>J12588+1</f>
        <v>13</v>
      </c>
      <c r="L12592" s="243"/>
      <c r="M12592" s="199"/>
      <c r="N12592" s="199"/>
      <c r="P12592" s="199"/>
      <c r="Q12592" s="199"/>
      <c r="R12592" s="200"/>
    </row>
    <row r="12593" spans="3:18" ht="14.6" customHeight="1" x14ac:dyDescent="0.5">
      <c r="C12593" s="373"/>
      <c r="D12593" s="216" t="str">
        <f t="shared" si="12776"/>
        <v>Exodus</v>
      </c>
      <c r="E12593" s="212" t="s">
        <v>171</v>
      </c>
      <c r="F12593" s="197">
        <v>2</v>
      </c>
      <c r="G12593" s="206" t="s">
        <v>604</v>
      </c>
      <c r="H12593" s="212"/>
      <c r="I12593" s="199"/>
      <c r="J12593" s="217"/>
      <c r="L12593" s="244" t="str">
        <f>L12589</f>
        <v>Baasha</v>
      </c>
      <c r="M12593" s="199"/>
      <c r="N12593" s="199"/>
      <c r="P12593" s="199"/>
      <c r="Q12593" s="199"/>
      <c r="R12593" s="200"/>
    </row>
    <row r="12594" spans="3:18" ht="14.6" customHeight="1" x14ac:dyDescent="0.5">
      <c r="C12594" s="373"/>
      <c r="D12594" s="217">
        <f t="shared" si="12777"/>
        <v>549</v>
      </c>
      <c r="E12594" s="212">
        <f t="shared" si="12777"/>
        <v>-933</v>
      </c>
      <c r="F12594" s="197">
        <v>3</v>
      </c>
      <c r="G12594" s="208" t="s">
        <v>287</v>
      </c>
      <c r="H12594" s="215"/>
      <c r="I12594" s="199"/>
      <c r="J12594" s="202"/>
      <c r="L12594" s="245">
        <f>L12590+1</f>
        <v>12</v>
      </c>
      <c r="M12594" s="199"/>
      <c r="N12594" s="199"/>
      <c r="P12594" s="199"/>
      <c r="Q12594" s="199"/>
      <c r="R12594" s="200"/>
    </row>
    <row r="12595" spans="3:18" ht="14.6" customHeight="1" x14ac:dyDescent="0.5">
      <c r="C12595" s="373"/>
      <c r="D12595" s="217" t="str">
        <f t="shared" ref="D12595" si="12828">INT((D12594-D$10559-1)/49+1)&amp;"/"&amp;MOD(INT((D12594-D$10559-1)/7),7)+1&amp;"/"&amp;MOD(D12594-D$10559-1,7)+1</f>
        <v>11/3/5</v>
      </c>
      <c r="E12595" s="214"/>
      <c r="F12595" s="197">
        <v>4</v>
      </c>
      <c r="G12595" s="209" t="s">
        <v>605</v>
      </c>
      <c r="H12595" s="201" t="str">
        <f t="shared" ref="H12595" si="12829">H12591</f>
        <v>Ez 390</v>
      </c>
      <c r="I12595" s="199"/>
      <c r="J12595" s="216" t="str">
        <f>J12591</f>
        <v>Asa</v>
      </c>
      <c r="L12595" s="245"/>
      <c r="M12595" s="199"/>
      <c r="N12595" s="199"/>
      <c r="P12595" s="199"/>
      <c r="Q12595" s="199"/>
      <c r="R12595" s="200"/>
    </row>
    <row r="12596" spans="3:18" ht="14.6" customHeight="1" x14ac:dyDescent="0.5">
      <c r="C12596" s="373"/>
      <c r="D12596" s="202" t="str">
        <f t="shared" ref="D12596" si="12830">IF(MOD(D12594-D$10559-1,49)=0,"Jub",IF(MOD(D12594-D$10559,7)=0,"Sab","Yr"))&amp;" "&amp;IF(MOD(D12594-D$10559-1,49)=0,INT(D12594-D$10559-1)/49,"")</f>
        <v xml:space="preserve">Yr </v>
      </c>
      <c r="E12596" s="211">
        <f t="shared" ref="E12596" si="12831">E12592-1</f>
        <v>933</v>
      </c>
      <c r="F12596" s="197">
        <v>1</v>
      </c>
      <c r="G12596" s="203" t="s">
        <v>288</v>
      </c>
      <c r="H12596" s="212">
        <f t="shared" ref="H12596" si="12832">H12592+1</f>
        <v>153</v>
      </c>
      <c r="I12596" s="199"/>
      <c r="J12596" s="217">
        <f>J12592+1</f>
        <v>14</v>
      </c>
      <c r="L12596" s="243"/>
      <c r="M12596" s="199"/>
      <c r="N12596" s="199"/>
      <c r="P12596" s="199"/>
      <c r="Q12596" s="199"/>
      <c r="R12596" s="200"/>
    </row>
    <row r="12597" spans="3:18" ht="14.6" customHeight="1" x14ac:dyDescent="0.5">
      <c r="C12597" s="373"/>
      <c r="D12597" s="216" t="str">
        <f t="shared" si="12776"/>
        <v>Exodus</v>
      </c>
      <c r="E12597" s="212" t="s">
        <v>171</v>
      </c>
      <c r="F12597" s="197">
        <v>2</v>
      </c>
      <c r="G12597" s="206" t="s">
        <v>604</v>
      </c>
      <c r="H12597" s="212"/>
      <c r="I12597" s="199"/>
      <c r="J12597" s="217"/>
      <c r="L12597" s="244" t="str">
        <f>L12593</f>
        <v>Baasha</v>
      </c>
      <c r="M12597" s="199"/>
      <c r="N12597" s="199"/>
      <c r="P12597" s="199"/>
      <c r="Q12597" s="199"/>
      <c r="R12597" s="200"/>
    </row>
    <row r="12598" spans="3:18" ht="14.6" customHeight="1" x14ac:dyDescent="0.5">
      <c r="C12598" s="373"/>
      <c r="D12598" s="217">
        <f t="shared" si="12777"/>
        <v>550</v>
      </c>
      <c r="E12598" s="212">
        <f t="shared" si="12777"/>
        <v>-932</v>
      </c>
      <c r="F12598" s="197">
        <v>3</v>
      </c>
      <c r="G12598" s="208" t="s">
        <v>287</v>
      </c>
      <c r="H12598" s="215"/>
      <c r="I12598" s="199"/>
      <c r="J12598" s="202"/>
      <c r="L12598" s="245">
        <f>L12594+1</f>
        <v>13</v>
      </c>
      <c r="M12598" s="199"/>
      <c r="N12598" s="199"/>
      <c r="P12598" s="199"/>
      <c r="Q12598" s="199"/>
      <c r="R12598" s="200"/>
    </row>
    <row r="12599" spans="3:18" ht="14.6" customHeight="1" x14ac:dyDescent="0.5">
      <c r="C12599" s="373"/>
      <c r="D12599" s="217" t="str">
        <f t="shared" ref="D12599" si="12833">INT((D12598-D$10559-1)/49+1)&amp;"/"&amp;MOD(INT((D12598-D$10559-1)/7),7)+1&amp;"/"&amp;MOD(D12598-D$10559-1,7)+1</f>
        <v>11/3/6</v>
      </c>
      <c r="E12599" s="214"/>
      <c r="F12599" s="197">
        <v>4</v>
      </c>
      <c r="G12599" s="209" t="s">
        <v>605</v>
      </c>
      <c r="H12599" s="201" t="str">
        <f t="shared" ref="H12599" si="12834">H12595</f>
        <v>Ez 390</v>
      </c>
      <c r="I12599" s="199"/>
      <c r="J12599" s="216" t="str">
        <f>J12595</f>
        <v>Asa</v>
      </c>
      <c r="L12599" s="245"/>
      <c r="M12599" s="199"/>
      <c r="N12599" s="199"/>
      <c r="P12599" s="199"/>
      <c r="Q12599" s="199"/>
      <c r="R12599" s="200"/>
    </row>
    <row r="12600" spans="3:18" ht="14.6" customHeight="1" x14ac:dyDescent="0.5">
      <c r="C12600" s="373"/>
      <c r="D12600" s="202" t="str">
        <f t="shared" ref="D12600" si="12835">IF(MOD(D12598-D$10559-1,49)=0,"Jub",IF(MOD(D12598-D$10559,7)=0,"Sab","Yr"))&amp;" "&amp;IF(MOD(D12598-D$10559-1,49)=0,INT(D12598-D$10559-1)/49,"")</f>
        <v xml:space="preserve">Yr </v>
      </c>
      <c r="E12600" s="211">
        <f t="shared" ref="E12600" si="12836">E12596-1</f>
        <v>932</v>
      </c>
      <c r="F12600" s="197">
        <v>1</v>
      </c>
      <c r="G12600" s="203" t="s">
        <v>288</v>
      </c>
      <c r="H12600" s="212">
        <f t="shared" ref="H12600" si="12837">H12596+1</f>
        <v>154</v>
      </c>
      <c r="I12600" s="199"/>
      <c r="J12600" s="217">
        <f>J12596+1</f>
        <v>15</v>
      </c>
      <c r="L12600" s="243"/>
      <c r="M12600" s="199"/>
      <c r="N12600" s="199"/>
      <c r="P12600" s="199"/>
      <c r="Q12600" s="199"/>
      <c r="R12600" s="200"/>
    </row>
    <row r="12601" spans="3:18" ht="14.6" customHeight="1" x14ac:dyDescent="0.5">
      <c r="C12601" s="373"/>
      <c r="D12601" s="216" t="str">
        <f t="shared" si="12776"/>
        <v>Exodus</v>
      </c>
      <c r="E12601" s="212" t="s">
        <v>171</v>
      </c>
      <c r="F12601" s="197">
        <v>2</v>
      </c>
      <c r="G12601" s="206" t="s">
        <v>604</v>
      </c>
      <c r="H12601" s="212"/>
      <c r="I12601" s="199"/>
      <c r="J12601" s="217"/>
      <c r="L12601" s="244" t="str">
        <f>L12597</f>
        <v>Baasha</v>
      </c>
      <c r="M12601" s="199"/>
      <c r="N12601" s="199"/>
      <c r="P12601" s="199"/>
      <c r="Q12601" s="199"/>
      <c r="R12601" s="200"/>
    </row>
    <row r="12602" spans="3:18" ht="14.6" customHeight="1" x14ac:dyDescent="0.5">
      <c r="C12602" s="373"/>
      <c r="D12602" s="217">
        <f t="shared" si="12777"/>
        <v>551</v>
      </c>
      <c r="E12602" s="212">
        <f t="shared" si="12777"/>
        <v>-931</v>
      </c>
      <c r="F12602" s="197">
        <v>3</v>
      </c>
      <c r="G12602" s="208" t="s">
        <v>287</v>
      </c>
      <c r="H12602" s="215"/>
      <c r="I12602" s="199"/>
      <c r="J12602" s="202"/>
      <c r="L12602" s="245">
        <f>L12598+1</f>
        <v>14</v>
      </c>
      <c r="M12602" s="199"/>
      <c r="N12602" s="199"/>
      <c r="P12602" s="199"/>
      <c r="Q12602" s="199"/>
      <c r="R12602" s="200"/>
    </row>
    <row r="12603" spans="3:18" ht="14.6" customHeight="1" x14ac:dyDescent="0.5">
      <c r="C12603" s="373"/>
      <c r="D12603" s="359" t="str">
        <f t="shared" ref="D12603" si="12838">INT((D12602-D$10559-1)/49+1)&amp;"/"&amp;MOD(INT((D12602-D$10559-1)/7),7)+1&amp;"/"&amp;MOD(D12602-D$10559-1,7)+1</f>
        <v>11/3/7</v>
      </c>
      <c r="E12603" s="214"/>
      <c r="F12603" s="197">
        <v>4</v>
      </c>
      <c r="G12603" s="209" t="s">
        <v>605</v>
      </c>
      <c r="H12603" s="201" t="str">
        <f t="shared" ref="H12603" si="12839">H12599</f>
        <v>Ez 390</v>
      </c>
      <c r="I12603" s="199"/>
      <c r="J12603" s="216" t="str">
        <f>J12599</f>
        <v>Asa</v>
      </c>
      <c r="L12603" s="245"/>
      <c r="M12603" s="199"/>
      <c r="N12603" s="199"/>
      <c r="P12603" s="199"/>
      <c r="Q12603" s="199"/>
      <c r="R12603" s="200"/>
    </row>
    <row r="12604" spans="3:18" ht="14.6" customHeight="1" x14ac:dyDescent="0.5">
      <c r="C12604" s="373"/>
      <c r="D12604" s="360" t="str">
        <f t="shared" ref="D12604" si="12840">IF(MOD(D12602-D$10559-1,49)=0,"Jub",IF(MOD(D12602-D$10559,7)=0,"Sab","Yr"))&amp;" "&amp;IF(MOD(D12602-D$10559-1,49)=0,INT(D12602-D$10559-1)/49,"")</f>
        <v xml:space="preserve">Sab </v>
      </c>
      <c r="E12604" s="211">
        <f t="shared" ref="E12604" si="12841">E12600-1</f>
        <v>931</v>
      </c>
      <c r="F12604" s="197">
        <v>1</v>
      </c>
      <c r="G12604" s="203" t="s">
        <v>288</v>
      </c>
      <c r="H12604" s="212">
        <f t="shared" ref="H12604" si="12842">H12600+1</f>
        <v>155</v>
      </c>
      <c r="I12604" s="199"/>
      <c r="J12604" s="217">
        <f>J12600+1</f>
        <v>16</v>
      </c>
      <c r="L12604" s="243"/>
      <c r="M12604" s="199"/>
      <c r="N12604" s="199"/>
      <c r="P12604" s="199"/>
      <c r="Q12604" s="199"/>
      <c r="R12604" s="200"/>
    </row>
    <row r="12605" spans="3:18" ht="14.6" customHeight="1" x14ac:dyDescent="0.5">
      <c r="C12605" s="373"/>
      <c r="D12605" s="361" t="str">
        <f t="shared" si="12776"/>
        <v>Exodus</v>
      </c>
      <c r="E12605" s="212" t="s">
        <v>171</v>
      </c>
      <c r="F12605" s="197">
        <v>2</v>
      </c>
      <c r="G12605" s="206" t="s">
        <v>604</v>
      </c>
      <c r="H12605" s="212"/>
      <c r="I12605" s="199"/>
      <c r="J12605" s="217"/>
      <c r="L12605" s="244" t="str">
        <f>L12601</f>
        <v>Baasha</v>
      </c>
      <c r="M12605" s="199"/>
      <c r="N12605" s="199"/>
      <c r="P12605" s="199"/>
      <c r="Q12605" s="199"/>
      <c r="R12605" s="200"/>
    </row>
    <row r="12606" spans="3:18" ht="14.6" customHeight="1" x14ac:dyDescent="0.5">
      <c r="C12606" s="373"/>
      <c r="D12606" s="359">
        <f t="shared" si="12777"/>
        <v>552</v>
      </c>
      <c r="E12606" s="212">
        <f t="shared" si="12777"/>
        <v>-930</v>
      </c>
      <c r="F12606" s="197">
        <v>3</v>
      </c>
      <c r="G12606" s="208" t="s">
        <v>287</v>
      </c>
      <c r="H12606" s="215"/>
      <c r="I12606" s="199"/>
      <c r="J12606" s="202"/>
      <c r="L12606" s="245">
        <f>L12602+1</f>
        <v>15</v>
      </c>
      <c r="M12606" s="199"/>
      <c r="N12606" s="199"/>
      <c r="P12606" s="199"/>
      <c r="Q12606" s="199"/>
      <c r="R12606" s="200"/>
    </row>
    <row r="12607" spans="3:18" ht="14.6" customHeight="1" x14ac:dyDescent="0.5">
      <c r="C12607" s="373"/>
      <c r="D12607" s="217" t="str">
        <f t="shared" ref="D12607" si="12843">INT((D12606-D$10559-1)/49+1)&amp;"/"&amp;MOD(INT((D12606-D$10559-1)/7),7)+1&amp;"/"&amp;MOD(D12606-D$10559-1,7)+1</f>
        <v>11/4/1</v>
      </c>
      <c r="E12607" s="214"/>
      <c r="F12607" s="197">
        <v>4</v>
      </c>
      <c r="G12607" s="209" t="s">
        <v>605</v>
      </c>
      <c r="H12607" s="201" t="str">
        <f t="shared" ref="H12607" si="12844">H12603</f>
        <v>Ez 390</v>
      </c>
      <c r="I12607" s="199"/>
      <c r="J12607" s="216" t="str">
        <f>J12603</f>
        <v>Asa</v>
      </c>
      <c r="L12607" s="245"/>
      <c r="M12607" s="199"/>
      <c r="N12607" s="199"/>
      <c r="P12607" s="199"/>
      <c r="Q12607" s="199"/>
      <c r="R12607" s="200"/>
    </row>
    <row r="12608" spans="3:18" ht="14.6" customHeight="1" x14ac:dyDescent="0.5">
      <c r="C12608" s="373"/>
      <c r="D12608" s="202" t="str">
        <f t="shared" ref="D12608" si="12845">IF(MOD(D12606-D$10559-1,49)=0,"Jub",IF(MOD(D12606-D$10559,7)=0,"Sab","Yr"))&amp;" "&amp;IF(MOD(D12606-D$10559-1,49)=0,INT(D12606-D$10559-1)/49,"")</f>
        <v xml:space="preserve">Yr </v>
      </c>
      <c r="E12608" s="211">
        <f t="shared" ref="E12608" si="12846">E12604-1</f>
        <v>930</v>
      </c>
      <c r="F12608" s="197">
        <v>1</v>
      </c>
      <c r="G12608" s="203" t="s">
        <v>288</v>
      </c>
      <c r="H12608" s="212">
        <f t="shared" ref="H12608" si="12847">H12604+1</f>
        <v>156</v>
      </c>
      <c r="I12608" s="199"/>
      <c r="J12608" s="217">
        <f>J12604+1</f>
        <v>17</v>
      </c>
      <c r="L12608" s="243"/>
      <c r="M12608" s="199"/>
      <c r="N12608" s="199"/>
      <c r="P12608" s="199"/>
      <c r="Q12608" s="199"/>
      <c r="R12608" s="200"/>
    </row>
    <row r="12609" spans="3:18" ht="14.6" customHeight="1" x14ac:dyDescent="0.5">
      <c r="C12609" s="373"/>
      <c r="D12609" s="216" t="str">
        <f t="shared" si="12776"/>
        <v>Exodus</v>
      </c>
      <c r="E12609" s="212" t="s">
        <v>171</v>
      </c>
      <c r="F12609" s="197">
        <v>2</v>
      </c>
      <c r="G12609" s="206" t="s">
        <v>604</v>
      </c>
      <c r="H12609" s="212"/>
      <c r="I12609" s="199"/>
      <c r="J12609" s="217"/>
      <c r="L12609" s="244" t="str">
        <f>L12605</f>
        <v>Baasha</v>
      </c>
      <c r="M12609" s="199"/>
      <c r="N12609" s="199"/>
      <c r="P12609" s="199"/>
      <c r="Q12609" s="199"/>
      <c r="R12609" s="200"/>
    </row>
    <row r="12610" spans="3:18" ht="14.6" customHeight="1" x14ac:dyDescent="0.5">
      <c r="C12610" s="373"/>
      <c r="D12610" s="217">
        <f t="shared" si="12777"/>
        <v>553</v>
      </c>
      <c r="E12610" s="212">
        <f t="shared" si="12777"/>
        <v>-929</v>
      </c>
      <c r="F12610" s="197">
        <v>3</v>
      </c>
      <c r="G12610" s="208" t="s">
        <v>287</v>
      </c>
      <c r="H12610" s="215"/>
      <c r="I12610" s="199"/>
      <c r="J12610" s="202"/>
      <c r="L12610" s="245">
        <f>L12606+1</f>
        <v>16</v>
      </c>
      <c r="M12610" s="199"/>
      <c r="N12610" s="199"/>
      <c r="P12610" s="199"/>
      <c r="Q12610" s="199"/>
      <c r="R12610" s="200"/>
    </row>
    <row r="12611" spans="3:18" ht="14.6" customHeight="1" x14ac:dyDescent="0.5">
      <c r="C12611" s="373"/>
      <c r="D12611" s="217" t="str">
        <f t="shared" ref="D12611" si="12848">INT((D12610-D$10559-1)/49+1)&amp;"/"&amp;MOD(INT((D12610-D$10559-1)/7),7)+1&amp;"/"&amp;MOD(D12610-D$10559-1,7)+1</f>
        <v>11/4/2</v>
      </c>
      <c r="E12611" s="214"/>
      <c r="F12611" s="197">
        <v>4</v>
      </c>
      <c r="G12611" s="209" t="s">
        <v>605</v>
      </c>
      <c r="H12611" s="201" t="str">
        <f t="shared" ref="H12611" si="12849">H12607</f>
        <v>Ez 390</v>
      </c>
      <c r="I12611" s="199"/>
      <c r="J12611" s="216" t="str">
        <f>J12607</f>
        <v>Asa</v>
      </c>
      <c r="L12611" s="245"/>
      <c r="M12611" s="199"/>
      <c r="N12611" s="199"/>
      <c r="P12611" s="199"/>
      <c r="Q12611" s="199"/>
      <c r="R12611" s="200"/>
    </row>
    <row r="12612" spans="3:18" ht="14.6" customHeight="1" x14ac:dyDescent="0.5">
      <c r="C12612" s="373"/>
      <c r="D12612" s="202" t="str">
        <f t="shared" ref="D12612" si="12850">IF(MOD(D12610-D$10559-1,49)=0,"Jub",IF(MOD(D12610-D$10559,7)=0,"Sab","Yr"))&amp;" "&amp;IF(MOD(D12610-D$10559-1,49)=0,INT(D12610-D$10559-1)/49,"")</f>
        <v xml:space="preserve">Yr </v>
      </c>
      <c r="E12612" s="211">
        <f t="shared" ref="E12612" si="12851">E12608-1</f>
        <v>929</v>
      </c>
      <c r="F12612" s="197">
        <v>1</v>
      </c>
      <c r="G12612" s="203" t="s">
        <v>288</v>
      </c>
      <c r="H12612" s="212">
        <f t="shared" ref="H12612" si="12852">H12608+1</f>
        <v>157</v>
      </c>
      <c r="I12612" s="199"/>
      <c r="J12612" s="217">
        <f>J12608+1</f>
        <v>18</v>
      </c>
      <c r="L12612" s="243"/>
      <c r="M12612" s="199"/>
      <c r="N12612" s="199"/>
      <c r="P12612" s="199"/>
      <c r="Q12612" s="199"/>
      <c r="R12612" s="200"/>
    </row>
    <row r="12613" spans="3:18" ht="14.6" customHeight="1" x14ac:dyDescent="0.5">
      <c r="C12613" s="373"/>
      <c r="D12613" s="216" t="str">
        <f t="shared" si="12776"/>
        <v>Exodus</v>
      </c>
      <c r="E12613" s="212" t="s">
        <v>171</v>
      </c>
      <c r="F12613" s="197">
        <v>2</v>
      </c>
      <c r="G12613" s="206" t="s">
        <v>604</v>
      </c>
      <c r="H12613" s="212"/>
      <c r="I12613" s="199"/>
      <c r="J12613" s="217"/>
      <c r="L12613" s="244" t="str">
        <f>L12609</f>
        <v>Baasha</v>
      </c>
      <c r="M12613" s="199"/>
      <c r="N12613" s="199"/>
      <c r="P12613" s="199"/>
      <c r="Q12613" s="199"/>
      <c r="R12613" s="200"/>
    </row>
    <row r="12614" spans="3:18" ht="14.6" customHeight="1" x14ac:dyDescent="0.5">
      <c r="C12614" s="373"/>
      <c r="D12614" s="217">
        <f t="shared" si="12777"/>
        <v>554</v>
      </c>
      <c r="E12614" s="212">
        <f t="shared" si="12777"/>
        <v>-928</v>
      </c>
      <c r="F12614" s="197">
        <v>3</v>
      </c>
      <c r="G12614" s="208" t="s">
        <v>287</v>
      </c>
      <c r="H12614" s="215"/>
      <c r="I12614" s="199"/>
      <c r="J12614" s="202"/>
      <c r="L12614" s="245">
        <f>L12610+1</f>
        <v>17</v>
      </c>
      <c r="M12614" s="199"/>
      <c r="N12614" s="199"/>
      <c r="P12614" s="199"/>
      <c r="Q12614" s="199"/>
      <c r="R12614" s="200"/>
    </row>
    <row r="12615" spans="3:18" ht="14.6" customHeight="1" x14ac:dyDescent="0.5">
      <c r="C12615" s="373"/>
      <c r="D12615" s="217" t="str">
        <f t="shared" ref="D12615" si="12853">INT((D12614-D$10559-1)/49+1)&amp;"/"&amp;MOD(INT((D12614-D$10559-1)/7),7)+1&amp;"/"&amp;MOD(D12614-D$10559-1,7)+1</f>
        <v>11/4/3</v>
      </c>
      <c r="E12615" s="214"/>
      <c r="F12615" s="197">
        <v>4</v>
      </c>
      <c r="G12615" s="209" t="s">
        <v>605</v>
      </c>
      <c r="H12615" s="201" t="str">
        <f t="shared" ref="H12615" si="12854">H12611</f>
        <v>Ez 390</v>
      </c>
      <c r="I12615" s="199"/>
      <c r="J12615" s="216" t="str">
        <f>J12611</f>
        <v>Asa</v>
      </c>
      <c r="L12615" s="245"/>
      <c r="M12615" s="199"/>
      <c r="N12615" s="199"/>
      <c r="P12615" s="199"/>
      <c r="Q12615" s="199"/>
      <c r="R12615" s="200"/>
    </row>
    <row r="12616" spans="3:18" ht="14.6" customHeight="1" x14ac:dyDescent="0.5">
      <c r="C12616" s="373"/>
      <c r="D12616" s="202" t="str">
        <f t="shared" ref="D12616" si="12855">IF(MOD(D12614-D$10559-1,49)=0,"Jub",IF(MOD(D12614-D$10559,7)=0,"Sab","Yr"))&amp;" "&amp;IF(MOD(D12614-D$10559-1,49)=0,INT(D12614-D$10559-1)/49,"")</f>
        <v xml:space="preserve">Yr </v>
      </c>
      <c r="E12616" s="211">
        <f t="shared" ref="E12616" si="12856">E12612-1</f>
        <v>928</v>
      </c>
      <c r="F12616" s="197">
        <v>1</v>
      </c>
      <c r="G12616" s="203" t="s">
        <v>288</v>
      </c>
      <c r="H12616" s="212">
        <f t="shared" ref="H12616" si="12857">H12612+1</f>
        <v>158</v>
      </c>
      <c r="I12616" s="199"/>
      <c r="J12616" s="217">
        <f>J12612+1</f>
        <v>19</v>
      </c>
      <c r="L12616" s="243"/>
      <c r="M12616" s="199"/>
      <c r="N12616" s="199"/>
      <c r="P12616" s="199"/>
      <c r="Q12616" s="199"/>
      <c r="R12616" s="200"/>
    </row>
    <row r="12617" spans="3:18" ht="14.6" customHeight="1" x14ac:dyDescent="0.5">
      <c r="C12617" s="373"/>
      <c r="D12617" s="216" t="str">
        <f t="shared" ref="D12617:D12677" si="12858">D12613</f>
        <v>Exodus</v>
      </c>
      <c r="E12617" s="212" t="s">
        <v>171</v>
      </c>
      <c r="F12617" s="197">
        <v>2</v>
      </c>
      <c r="G12617" s="206" t="s">
        <v>604</v>
      </c>
      <c r="H12617" s="212"/>
      <c r="I12617" s="199"/>
      <c r="J12617" s="217"/>
      <c r="L12617" s="244" t="str">
        <f>L12613</f>
        <v>Baasha</v>
      </c>
      <c r="M12617" s="199"/>
      <c r="N12617" s="199"/>
      <c r="P12617" s="199"/>
      <c r="Q12617" s="199"/>
      <c r="R12617" s="200"/>
    </row>
    <row r="12618" spans="3:18" ht="14.6" customHeight="1" x14ac:dyDescent="0.5">
      <c r="C12618" s="373"/>
      <c r="D12618" s="217">
        <f t="shared" ref="D12618:E12678" si="12859">D12614+1</f>
        <v>555</v>
      </c>
      <c r="E12618" s="212">
        <f t="shared" si="12859"/>
        <v>-927</v>
      </c>
      <c r="F12618" s="197">
        <v>3</v>
      </c>
      <c r="G12618" s="208" t="s">
        <v>287</v>
      </c>
      <c r="H12618" s="215"/>
      <c r="I12618" s="199"/>
      <c r="J12618" s="202"/>
      <c r="L12618" s="245">
        <f>L12614+1</f>
        <v>18</v>
      </c>
      <c r="M12618" s="199"/>
      <c r="N12618" s="199"/>
      <c r="P12618" s="199"/>
      <c r="Q12618" s="199"/>
      <c r="R12618" s="200"/>
    </row>
    <row r="12619" spans="3:18" ht="14.6" customHeight="1" x14ac:dyDescent="0.5">
      <c r="C12619" s="373"/>
      <c r="D12619" s="217" t="str">
        <f t="shared" ref="D12619" si="12860">INT((D12618-D$10559-1)/49+1)&amp;"/"&amp;MOD(INT((D12618-D$10559-1)/7),7)+1&amp;"/"&amp;MOD(D12618-D$10559-1,7)+1</f>
        <v>11/4/4</v>
      </c>
      <c r="E12619" s="214"/>
      <c r="F12619" s="197">
        <v>4</v>
      </c>
      <c r="G12619" s="209" t="s">
        <v>605</v>
      </c>
      <c r="H12619" s="201" t="str">
        <f t="shared" ref="H12619" si="12861">H12615</f>
        <v>Ez 390</v>
      </c>
      <c r="I12619" s="199"/>
      <c r="J12619" s="216" t="str">
        <f>J12615</f>
        <v>Asa</v>
      </c>
      <c r="L12619" s="245"/>
      <c r="M12619" s="199"/>
      <c r="N12619" s="199"/>
      <c r="P12619" s="199"/>
      <c r="Q12619" s="199"/>
      <c r="R12619" s="200"/>
    </row>
    <row r="12620" spans="3:18" ht="14.6" customHeight="1" x14ac:dyDescent="0.5">
      <c r="C12620" s="373"/>
      <c r="D12620" s="202" t="str">
        <f t="shared" ref="D12620" si="12862">IF(MOD(D12618-D$10559-1,49)=0,"Jub",IF(MOD(D12618-D$10559,7)=0,"Sab","Yr"))&amp;" "&amp;IF(MOD(D12618-D$10559-1,49)=0,INT(D12618-D$10559-1)/49,"")</f>
        <v xml:space="preserve">Yr </v>
      </c>
      <c r="E12620" s="211">
        <f t="shared" ref="E12620" si="12863">E12616-1</f>
        <v>927</v>
      </c>
      <c r="F12620" s="197">
        <v>1</v>
      </c>
      <c r="G12620" s="203" t="s">
        <v>288</v>
      </c>
      <c r="H12620" s="212">
        <f t="shared" ref="H12620" si="12864">H12616+1</f>
        <v>159</v>
      </c>
      <c r="I12620" s="199"/>
      <c r="J12620" s="217">
        <f>J12616+1</f>
        <v>20</v>
      </c>
      <c r="L12620" s="243"/>
      <c r="M12620" s="199"/>
      <c r="N12620" s="199"/>
      <c r="P12620" s="199"/>
      <c r="Q12620" s="199"/>
      <c r="R12620" s="200"/>
    </row>
    <row r="12621" spans="3:18" ht="14.6" customHeight="1" x14ac:dyDescent="0.5">
      <c r="C12621" s="373"/>
      <c r="D12621" s="216" t="str">
        <f t="shared" si="12858"/>
        <v>Exodus</v>
      </c>
      <c r="E12621" s="212" t="s">
        <v>171</v>
      </c>
      <c r="F12621" s="197">
        <v>2</v>
      </c>
      <c r="G12621" s="206" t="s">
        <v>604</v>
      </c>
      <c r="H12621" s="212"/>
      <c r="I12621" s="199"/>
      <c r="J12621" s="217"/>
      <c r="L12621" s="244" t="str">
        <f>L12617</f>
        <v>Baasha</v>
      </c>
      <c r="M12621" s="199"/>
      <c r="N12621" s="199"/>
      <c r="P12621" s="199"/>
      <c r="Q12621" s="199"/>
      <c r="R12621" s="200"/>
    </row>
    <row r="12622" spans="3:18" ht="14.6" customHeight="1" x14ac:dyDescent="0.5">
      <c r="C12622" s="373"/>
      <c r="D12622" s="217">
        <f t="shared" si="12859"/>
        <v>556</v>
      </c>
      <c r="E12622" s="212">
        <f t="shared" si="12859"/>
        <v>-926</v>
      </c>
      <c r="F12622" s="197">
        <v>3</v>
      </c>
      <c r="G12622" s="208" t="s">
        <v>287</v>
      </c>
      <c r="H12622" s="215"/>
      <c r="I12622" s="199"/>
      <c r="J12622" s="202"/>
      <c r="L12622" s="245">
        <f>L12618+1</f>
        <v>19</v>
      </c>
      <c r="M12622" s="199"/>
      <c r="N12622" s="199"/>
      <c r="P12622" s="199"/>
      <c r="Q12622" s="199"/>
      <c r="R12622" s="200"/>
    </row>
    <row r="12623" spans="3:18" ht="14.6" customHeight="1" x14ac:dyDescent="0.5">
      <c r="C12623" s="373"/>
      <c r="D12623" s="217" t="str">
        <f t="shared" ref="D12623" si="12865">INT((D12622-D$10559-1)/49+1)&amp;"/"&amp;MOD(INT((D12622-D$10559-1)/7),7)+1&amp;"/"&amp;MOD(D12622-D$10559-1,7)+1</f>
        <v>11/4/5</v>
      </c>
      <c r="E12623" s="214"/>
      <c r="F12623" s="197">
        <v>4</v>
      </c>
      <c r="G12623" s="209" t="s">
        <v>605</v>
      </c>
      <c r="H12623" s="201" t="str">
        <f t="shared" ref="H12623" si="12866">H12619</f>
        <v>Ez 390</v>
      </c>
      <c r="I12623" s="199"/>
      <c r="J12623" s="216" t="str">
        <f>J12619</f>
        <v>Asa</v>
      </c>
      <c r="L12623" s="245"/>
      <c r="M12623" s="199"/>
      <c r="N12623" s="199"/>
      <c r="P12623" s="199"/>
      <c r="Q12623" s="199"/>
      <c r="R12623" s="200"/>
    </row>
    <row r="12624" spans="3:18" ht="14.6" customHeight="1" x14ac:dyDescent="0.5">
      <c r="C12624" s="373"/>
      <c r="D12624" s="202" t="str">
        <f t="shared" ref="D12624" si="12867">IF(MOD(D12622-D$10559-1,49)=0,"Jub",IF(MOD(D12622-D$10559,7)=0,"Sab","Yr"))&amp;" "&amp;IF(MOD(D12622-D$10559-1,49)=0,INT(D12622-D$10559-1)/49,"")</f>
        <v xml:space="preserve">Yr </v>
      </c>
      <c r="E12624" s="211">
        <f t="shared" ref="E12624" si="12868">E12620-1</f>
        <v>926</v>
      </c>
      <c r="F12624" s="197">
        <v>1</v>
      </c>
      <c r="G12624" s="203" t="s">
        <v>288</v>
      </c>
      <c r="H12624" s="212">
        <f t="shared" ref="H12624" si="12869">H12620+1</f>
        <v>160</v>
      </c>
      <c r="I12624" s="199"/>
      <c r="J12624" s="217">
        <f>J12620+1</f>
        <v>21</v>
      </c>
      <c r="L12624" s="243"/>
      <c r="M12624" s="199"/>
      <c r="N12624" s="199"/>
      <c r="P12624" s="199"/>
      <c r="Q12624" s="199"/>
      <c r="R12624" s="200"/>
    </row>
    <row r="12625" spans="3:19" ht="14.6" customHeight="1" x14ac:dyDescent="0.5">
      <c r="C12625" s="373"/>
      <c r="D12625" s="216" t="str">
        <f t="shared" si="12858"/>
        <v>Exodus</v>
      </c>
      <c r="E12625" s="212" t="s">
        <v>171</v>
      </c>
      <c r="F12625" s="197">
        <v>2</v>
      </c>
      <c r="G12625" s="206" t="s">
        <v>604</v>
      </c>
      <c r="H12625" s="212"/>
      <c r="I12625" s="199"/>
      <c r="J12625" s="217"/>
      <c r="L12625" s="244" t="str">
        <f>L12621</f>
        <v>Baasha</v>
      </c>
      <c r="M12625" s="199"/>
      <c r="N12625" s="199"/>
      <c r="P12625" s="199"/>
      <c r="Q12625" s="199"/>
      <c r="R12625" s="200"/>
    </row>
    <row r="12626" spans="3:19" ht="14.6" customHeight="1" x14ac:dyDescent="0.5">
      <c r="C12626" s="373"/>
      <c r="D12626" s="217">
        <f t="shared" si="12859"/>
        <v>557</v>
      </c>
      <c r="E12626" s="212">
        <f t="shared" si="12859"/>
        <v>-925</v>
      </c>
      <c r="F12626" s="197">
        <v>3</v>
      </c>
      <c r="G12626" s="208" t="s">
        <v>287</v>
      </c>
      <c r="H12626" s="215"/>
      <c r="I12626" s="199"/>
      <c r="J12626" s="202"/>
      <c r="L12626" s="245">
        <f>L12622+1</f>
        <v>20</v>
      </c>
      <c r="M12626" s="199"/>
      <c r="N12626" s="199"/>
      <c r="P12626" s="199"/>
      <c r="Q12626" s="199"/>
      <c r="R12626" s="200"/>
    </row>
    <row r="12627" spans="3:19" ht="14.6" customHeight="1" x14ac:dyDescent="0.5">
      <c r="C12627" s="373"/>
      <c r="D12627" s="217" t="str">
        <f t="shared" ref="D12627" si="12870">INT((D12626-D$10559-1)/49+1)&amp;"/"&amp;MOD(INT((D12626-D$10559-1)/7),7)+1&amp;"/"&amp;MOD(D12626-D$10559-1,7)+1</f>
        <v>11/4/6</v>
      </c>
      <c r="E12627" s="214"/>
      <c r="F12627" s="197">
        <v>4</v>
      </c>
      <c r="G12627" s="209" t="s">
        <v>605</v>
      </c>
      <c r="H12627" s="201" t="str">
        <f t="shared" ref="H12627" si="12871">H12623</f>
        <v>Ez 390</v>
      </c>
      <c r="I12627" s="199"/>
      <c r="J12627" s="216" t="str">
        <f>J12623</f>
        <v>Asa</v>
      </c>
      <c r="L12627" s="245"/>
      <c r="M12627" s="199"/>
      <c r="N12627" s="199"/>
      <c r="P12627" s="199"/>
      <c r="Q12627" s="199"/>
      <c r="R12627" s="200"/>
    </row>
    <row r="12628" spans="3:19" ht="14.6" customHeight="1" x14ac:dyDescent="0.5">
      <c r="C12628" s="373"/>
      <c r="D12628" s="202" t="str">
        <f t="shared" ref="D12628" si="12872">IF(MOD(D12626-D$10559-1,49)=0,"Jub",IF(MOD(D12626-D$10559,7)=0,"Sab","Yr"))&amp;" "&amp;IF(MOD(D12626-D$10559-1,49)=0,INT(D12626-D$10559-1)/49,"")</f>
        <v xml:space="preserve">Yr </v>
      </c>
      <c r="E12628" s="211">
        <f t="shared" ref="E12628" si="12873">E12624-1</f>
        <v>925</v>
      </c>
      <c r="F12628" s="197">
        <v>1</v>
      </c>
      <c r="G12628" s="203" t="s">
        <v>288</v>
      </c>
      <c r="H12628" s="212">
        <f t="shared" ref="H12628" si="12874">H12624+1</f>
        <v>161</v>
      </c>
      <c r="I12628" s="199"/>
      <c r="J12628" s="217">
        <f>J12624+1</f>
        <v>22</v>
      </c>
      <c r="L12628" s="243"/>
      <c r="M12628" s="199"/>
      <c r="N12628" s="199"/>
      <c r="P12628" s="199"/>
      <c r="Q12628" s="199"/>
      <c r="R12628" s="200"/>
    </row>
    <row r="12629" spans="3:19" ht="14.6" customHeight="1" x14ac:dyDescent="0.5">
      <c r="C12629" s="373"/>
      <c r="D12629" s="216" t="str">
        <f t="shared" si="12858"/>
        <v>Exodus</v>
      </c>
      <c r="E12629" s="212" t="s">
        <v>171</v>
      </c>
      <c r="F12629" s="197">
        <v>2</v>
      </c>
      <c r="G12629" s="206" t="s">
        <v>604</v>
      </c>
      <c r="H12629" s="212"/>
      <c r="I12629" s="199"/>
      <c r="J12629" s="217"/>
      <c r="L12629" s="244" t="str">
        <f>L12625</f>
        <v>Baasha</v>
      </c>
      <c r="M12629" s="199"/>
      <c r="N12629" s="199"/>
      <c r="P12629" s="199"/>
      <c r="Q12629" s="199"/>
      <c r="R12629" s="200"/>
    </row>
    <row r="12630" spans="3:19" ht="14.6" customHeight="1" x14ac:dyDescent="0.5">
      <c r="C12630" s="373"/>
      <c r="D12630" s="217">
        <f t="shared" si="12859"/>
        <v>558</v>
      </c>
      <c r="E12630" s="212">
        <f t="shared" si="12859"/>
        <v>-924</v>
      </c>
      <c r="F12630" s="197">
        <v>3</v>
      </c>
      <c r="G12630" s="208" t="s">
        <v>287</v>
      </c>
      <c r="H12630" s="215"/>
      <c r="I12630" s="199"/>
      <c r="J12630" s="202"/>
      <c r="L12630" s="245">
        <f>L12626+1</f>
        <v>21</v>
      </c>
      <c r="M12630" s="199"/>
      <c r="N12630" s="199"/>
      <c r="P12630" s="199"/>
      <c r="Q12630" s="199"/>
      <c r="R12630" s="200"/>
    </row>
    <row r="12631" spans="3:19" ht="14.6" customHeight="1" x14ac:dyDescent="0.5">
      <c r="C12631" s="373"/>
      <c r="D12631" s="359" t="str">
        <f t="shared" ref="D12631" si="12875">INT((D12630-D$10559-1)/49+1)&amp;"/"&amp;MOD(INT((D12630-D$10559-1)/7),7)+1&amp;"/"&amp;MOD(D12630-D$10559-1,7)+1</f>
        <v>11/4/7</v>
      </c>
      <c r="E12631" s="214"/>
      <c r="F12631" s="197">
        <v>4</v>
      </c>
      <c r="G12631" s="209" t="s">
        <v>605</v>
      </c>
      <c r="H12631" s="201" t="str">
        <f t="shared" ref="H12631" si="12876">H12627</f>
        <v>Ez 390</v>
      </c>
      <c r="I12631" s="199"/>
      <c r="J12631" s="216" t="str">
        <f>J12627</f>
        <v>Asa</v>
      </c>
      <c r="L12631" s="245"/>
      <c r="M12631" s="199"/>
      <c r="N12631" s="199"/>
      <c r="P12631" s="199"/>
      <c r="Q12631" s="199"/>
      <c r="R12631" s="200"/>
    </row>
    <row r="12632" spans="3:19" ht="14.6" customHeight="1" x14ac:dyDescent="0.5">
      <c r="C12632" s="373"/>
      <c r="D12632" s="360" t="str">
        <f t="shared" ref="D12632" si="12877">IF(MOD(D12630-D$10559-1,49)=0,"Jub",IF(MOD(D12630-D$10559,7)=0,"Sab","Yr"))&amp;" "&amp;IF(MOD(D12630-D$10559-1,49)=0,INT(D12630-D$10559-1)/49,"")</f>
        <v xml:space="preserve">Sab </v>
      </c>
      <c r="E12632" s="211">
        <f t="shared" ref="E12632" si="12878">E12628-1</f>
        <v>924</v>
      </c>
      <c r="F12632" s="197">
        <v>1</v>
      </c>
      <c r="G12632" s="203" t="s">
        <v>288</v>
      </c>
      <c r="H12632" s="212">
        <f t="shared" ref="H12632" si="12879">H12628+1</f>
        <v>162</v>
      </c>
      <c r="I12632" s="199"/>
      <c r="J12632" s="217">
        <f>J12628+1</f>
        <v>23</v>
      </c>
      <c r="L12632" s="243"/>
      <c r="M12632" s="199"/>
      <c r="N12632" s="199"/>
      <c r="P12632" s="199"/>
      <c r="Q12632" s="199"/>
      <c r="R12632" s="200"/>
    </row>
    <row r="12633" spans="3:19" ht="14.6" customHeight="1" x14ac:dyDescent="0.5">
      <c r="C12633" s="373"/>
      <c r="D12633" s="361" t="str">
        <f t="shared" si="12858"/>
        <v>Exodus</v>
      </c>
      <c r="E12633" s="212" t="s">
        <v>171</v>
      </c>
      <c r="F12633" s="197">
        <v>2</v>
      </c>
      <c r="G12633" s="206" t="s">
        <v>604</v>
      </c>
      <c r="H12633" s="212"/>
      <c r="I12633" s="199"/>
      <c r="J12633" s="217"/>
      <c r="L12633" s="244" t="str">
        <f>L12629</f>
        <v>Baasha</v>
      </c>
      <c r="M12633" s="199"/>
      <c r="N12633" s="199"/>
      <c r="P12633" s="199"/>
      <c r="Q12633" s="199"/>
      <c r="R12633" s="200"/>
    </row>
    <row r="12634" spans="3:19" ht="14.6" customHeight="1" x14ac:dyDescent="0.5">
      <c r="C12634" s="373"/>
      <c r="D12634" s="359">
        <f t="shared" si="12859"/>
        <v>559</v>
      </c>
      <c r="E12634" s="212">
        <f t="shared" si="12859"/>
        <v>-923</v>
      </c>
      <c r="F12634" s="197">
        <v>3</v>
      </c>
      <c r="G12634" s="208" t="s">
        <v>287</v>
      </c>
      <c r="H12634" s="215"/>
      <c r="I12634" s="199"/>
      <c r="J12634" s="202"/>
      <c r="L12634" s="245">
        <f>L12630+1</f>
        <v>22</v>
      </c>
      <c r="M12634" s="199"/>
      <c r="N12634" s="199"/>
      <c r="P12634" s="199"/>
      <c r="Q12634" s="199"/>
      <c r="R12634" s="200"/>
    </row>
    <row r="12635" spans="3:19" ht="14.6" customHeight="1" x14ac:dyDescent="0.5">
      <c r="C12635" s="373"/>
      <c r="D12635" s="217" t="str">
        <f t="shared" ref="D12635" si="12880">INT((D12634-D$10559-1)/49+1)&amp;"/"&amp;MOD(INT((D12634-D$10559-1)/7),7)+1&amp;"/"&amp;MOD(D12634-D$10559-1,7)+1</f>
        <v>11/5/1</v>
      </c>
      <c r="E12635" s="214"/>
      <c r="F12635" s="197">
        <v>4</v>
      </c>
      <c r="G12635" s="209" t="s">
        <v>605</v>
      </c>
      <c r="H12635" s="201" t="str">
        <f t="shared" ref="H12635" si="12881">H12631</f>
        <v>Ez 390</v>
      </c>
      <c r="I12635" s="199"/>
      <c r="J12635" s="216" t="str">
        <f>J12631</f>
        <v>Asa</v>
      </c>
      <c r="L12635" s="245"/>
      <c r="M12635" s="199"/>
      <c r="N12635" s="199"/>
      <c r="P12635" s="199"/>
      <c r="Q12635" s="199"/>
      <c r="R12635" s="200"/>
    </row>
    <row r="12636" spans="3:19" ht="14.6" customHeight="1" x14ac:dyDescent="0.5">
      <c r="C12636" s="373"/>
      <c r="D12636" s="202" t="str">
        <f t="shared" ref="D12636" si="12882">IF(MOD(D12634-D$10559-1,49)=0,"Jub",IF(MOD(D12634-D$10559,7)=0,"Sab","Yr"))&amp;" "&amp;IF(MOD(D12634-D$10559-1,49)=0,INT(D12634-D$10559-1)/49,"")</f>
        <v xml:space="preserve">Yr </v>
      </c>
      <c r="E12636" s="211">
        <f t="shared" ref="E12636" si="12883">E12632-1</f>
        <v>923</v>
      </c>
      <c r="F12636" s="197">
        <v>1</v>
      </c>
      <c r="G12636" s="203" t="s">
        <v>288</v>
      </c>
      <c r="H12636" s="212">
        <f t="shared" ref="H12636" si="12884">H12632+1</f>
        <v>163</v>
      </c>
      <c r="I12636" s="199"/>
      <c r="J12636" s="217">
        <f>J12632+1</f>
        <v>24</v>
      </c>
      <c r="L12636" s="243"/>
      <c r="M12636" s="199"/>
      <c r="N12636" s="199"/>
      <c r="P12636" s="199"/>
      <c r="Q12636" s="199"/>
      <c r="R12636" s="200"/>
    </row>
    <row r="12637" spans="3:19" ht="14.6" customHeight="1" x14ac:dyDescent="0.5">
      <c r="C12637" s="373"/>
      <c r="D12637" s="216" t="str">
        <f t="shared" si="12858"/>
        <v>Exodus</v>
      </c>
      <c r="E12637" s="212" t="s">
        <v>171</v>
      </c>
      <c r="F12637" s="197">
        <v>2</v>
      </c>
      <c r="G12637" s="206" t="s">
        <v>604</v>
      </c>
      <c r="H12637" s="212"/>
      <c r="I12637" s="199"/>
      <c r="J12637" s="217"/>
      <c r="L12637" s="244" t="str">
        <f>L12633</f>
        <v>Baasha</v>
      </c>
      <c r="M12637" s="199"/>
      <c r="N12637" s="199"/>
      <c r="P12637" s="199"/>
      <c r="Q12637" s="199"/>
      <c r="R12637" s="200"/>
    </row>
    <row r="12638" spans="3:19" ht="14.6" customHeight="1" x14ac:dyDescent="0.5">
      <c r="C12638" s="373"/>
      <c r="D12638" s="217">
        <f t="shared" si="12859"/>
        <v>560</v>
      </c>
      <c r="E12638" s="212">
        <f t="shared" si="12859"/>
        <v>-922</v>
      </c>
      <c r="F12638" s="197">
        <v>3</v>
      </c>
      <c r="G12638" s="208" t="s">
        <v>287</v>
      </c>
      <c r="H12638" s="215"/>
      <c r="I12638" s="199"/>
      <c r="J12638" s="202"/>
      <c r="L12638" s="245">
        <f>L12634+1</f>
        <v>23</v>
      </c>
      <c r="M12638" s="199"/>
      <c r="N12638" s="199"/>
      <c r="P12638" s="199"/>
      <c r="Q12638" s="199"/>
      <c r="R12638" s="200"/>
    </row>
    <row r="12639" spans="3:19" ht="14.6" customHeight="1" x14ac:dyDescent="0.5">
      <c r="C12639" s="373"/>
      <c r="D12639" s="217" t="str">
        <f t="shared" ref="D12639" si="12885">INT((D12638-D$10559-1)/49+1)&amp;"/"&amp;MOD(INT((D12638-D$10559-1)/7),7)+1&amp;"/"&amp;MOD(D12638-D$10559-1,7)+1</f>
        <v>11/5/2</v>
      </c>
      <c r="E12639" s="214"/>
      <c r="F12639" s="197">
        <v>4</v>
      </c>
      <c r="G12639" s="209" t="s">
        <v>605</v>
      </c>
      <c r="H12639" s="201" t="str">
        <f t="shared" ref="H12639" si="12886">H12635</f>
        <v>Ez 390</v>
      </c>
      <c r="I12639" s="199"/>
      <c r="J12639" s="216" t="str">
        <f>J12635</f>
        <v>Asa</v>
      </c>
      <c r="L12639" s="245"/>
      <c r="M12639" s="199"/>
      <c r="N12639" s="199"/>
      <c r="P12639" s="199"/>
      <c r="Q12639" s="199"/>
      <c r="R12639" s="200"/>
    </row>
    <row r="12640" spans="3:19" ht="14.6" customHeight="1" x14ac:dyDescent="0.5">
      <c r="C12640" s="373"/>
      <c r="D12640" s="202" t="str">
        <f t="shared" ref="D12640" si="12887">IF(MOD(D12638-D$10559-1,49)=0,"Jub",IF(MOD(D12638-D$10559,7)=0,"Sab","Yr"))&amp;" "&amp;IF(MOD(D12638-D$10559-1,49)=0,INT(D12638-D$10559-1)/49,"")</f>
        <v xml:space="preserve">Yr </v>
      </c>
      <c r="E12640" s="211">
        <f t="shared" ref="E12640" si="12888">E12636-1</f>
        <v>922</v>
      </c>
      <c r="F12640" s="197">
        <v>1</v>
      </c>
      <c r="G12640" s="203" t="s">
        <v>288</v>
      </c>
      <c r="H12640" s="212">
        <f t="shared" ref="H12640" si="12889">H12636+1</f>
        <v>164</v>
      </c>
      <c r="I12640" s="199"/>
      <c r="J12640" s="217">
        <f>J12636+1</f>
        <v>25</v>
      </c>
      <c r="L12640" s="243"/>
      <c r="M12640" s="199"/>
      <c r="N12640" s="199"/>
      <c r="P12640" s="199"/>
      <c r="Q12640" s="199"/>
      <c r="R12640" s="200"/>
      <c r="S12640" s="231" t="s">
        <v>23</v>
      </c>
    </row>
    <row r="12641" spans="3:19" ht="14.6" customHeight="1" x14ac:dyDescent="0.5">
      <c r="C12641" s="373"/>
      <c r="D12641" s="216" t="str">
        <f t="shared" si="12858"/>
        <v>Exodus</v>
      </c>
      <c r="E12641" s="212" t="s">
        <v>171</v>
      </c>
      <c r="F12641" s="197">
        <v>2</v>
      </c>
      <c r="G12641" s="206" t="s">
        <v>604</v>
      </c>
      <c r="H12641" s="212"/>
      <c r="I12641" s="199"/>
      <c r="J12641" s="217"/>
      <c r="L12641" s="244" t="str">
        <f>L12637</f>
        <v>Baasha</v>
      </c>
      <c r="R12641" s="200"/>
      <c r="S12641" s="374" t="s">
        <v>632</v>
      </c>
    </row>
    <row r="12642" spans="3:19" ht="14.6" customHeight="1" x14ac:dyDescent="0.5">
      <c r="C12642" s="373"/>
      <c r="D12642" s="217">
        <f t="shared" si="12859"/>
        <v>561</v>
      </c>
      <c r="E12642" s="212">
        <f t="shared" si="12859"/>
        <v>-921</v>
      </c>
      <c r="F12642" s="197">
        <v>3</v>
      </c>
      <c r="G12642" s="208" t="s">
        <v>287</v>
      </c>
      <c r="H12642" s="215"/>
      <c r="I12642" s="199"/>
      <c r="J12642" s="202"/>
      <c r="L12642" s="245">
        <f>L12638+1</f>
        <v>24</v>
      </c>
      <c r="R12642" s="200"/>
      <c r="S12642" s="231" t="s">
        <v>28</v>
      </c>
    </row>
    <row r="12643" spans="3:19" ht="14.6" customHeight="1" x14ac:dyDescent="0.5">
      <c r="C12643" s="373"/>
      <c r="D12643" s="217" t="str">
        <f t="shared" ref="D12643" si="12890">INT((D12642-D$10559-1)/49+1)&amp;"/"&amp;MOD(INT((D12642-D$10559-1)/7),7)+1&amp;"/"&amp;MOD(D12642-D$10559-1,7)+1</f>
        <v>11/5/3</v>
      </c>
      <c r="E12643" s="214"/>
      <c r="F12643" s="197">
        <v>4</v>
      </c>
      <c r="G12643" s="209" t="s">
        <v>605</v>
      </c>
      <c r="H12643" s="201" t="str">
        <f t="shared" ref="H12643" si="12891">H12639</f>
        <v>Ez 390</v>
      </c>
      <c r="I12643" s="199"/>
      <c r="J12643" s="216" t="str">
        <f>J12639</f>
        <v>Asa</v>
      </c>
      <c r="K12643" s="213" t="s">
        <v>1043</v>
      </c>
      <c r="L12643" s="250"/>
      <c r="M12643" s="381" t="s">
        <v>27</v>
      </c>
      <c r="N12643" s="535"/>
      <c r="P12643" s="535"/>
      <c r="Q12643" s="535"/>
      <c r="R12643" s="200"/>
      <c r="S12643" s="375" t="s">
        <v>633</v>
      </c>
    </row>
    <row r="12644" spans="3:19" ht="14.6" customHeight="1" x14ac:dyDescent="0.5">
      <c r="C12644" s="373"/>
      <c r="D12644" s="202" t="str">
        <f t="shared" ref="D12644" si="12892">IF(MOD(D12642-D$10559-1,49)=0,"Jub",IF(MOD(D12642-D$10559,7)=0,"Sab","Yr"))&amp;" "&amp;IF(MOD(D12642-D$10559-1,49)=0,INT(D12642-D$10559-1)/49,"")</f>
        <v xml:space="preserve">Yr </v>
      </c>
      <c r="E12644" s="211">
        <f t="shared" ref="E12644" si="12893">E12640-1</f>
        <v>921</v>
      </c>
      <c r="F12644" s="197">
        <v>1</v>
      </c>
      <c r="G12644" s="203" t="s">
        <v>288</v>
      </c>
      <c r="H12644" s="212">
        <f t="shared" ref="H12644" si="12894">H12640+1</f>
        <v>165</v>
      </c>
      <c r="I12644" s="199"/>
      <c r="J12644" s="217">
        <f>J12640+1</f>
        <v>26</v>
      </c>
      <c r="K12644" s="213" t="s">
        <v>547</v>
      </c>
      <c r="L12644" s="251" t="s">
        <v>340</v>
      </c>
      <c r="M12644" s="382" t="s">
        <v>815</v>
      </c>
      <c r="N12644" s="535"/>
      <c r="P12644" s="535"/>
      <c r="Q12644" s="535"/>
      <c r="R12644" s="200"/>
      <c r="S12644" s="231" t="s">
        <v>30</v>
      </c>
    </row>
    <row r="12645" spans="3:19" ht="14.6" customHeight="1" x14ac:dyDescent="0.5">
      <c r="C12645" s="373"/>
      <c r="D12645" s="216" t="str">
        <f t="shared" si="12858"/>
        <v>Exodus</v>
      </c>
      <c r="E12645" s="212" t="s">
        <v>171</v>
      </c>
      <c r="F12645" s="197">
        <v>2</v>
      </c>
      <c r="G12645" s="206" t="s">
        <v>604</v>
      </c>
      <c r="H12645" s="212"/>
      <c r="I12645" s="199"/>
      <c r="J12645" s="217"/>
      <c r="L12645" s="199"/>
      <c r="M12645" s="258" t="str">
        <f>M12643</f>
        <v>Elah</v>
      </c>
      <c r="N12645" s="199"/>
      <c r="P12645" s="199"/>
      <c r="Q12645" s="199"/>
      <c r="R12645" s="200"/>
      <c r="S12645" s="379" t="s">
        <v>634</v>
      </c>
    </row>
    <row r="12646" spans="3:19" ht="14.6" customHeight="1" x14ac:dyDescent="0.5">
      <c r="C12646" s="373"/>
      <c r="D12646" s="217">
        <f t="shared" si="12859"/>
        <v>562</v>
      </c>
      <c r="E12646" s="212">
        <f t="shared" si="12859"/>
        <v>-920</v>
      </c>
      <c r="F12646" s="197">
        <v>3</v>
      </c>
      <c r="G12646" s="208" t="s">
        <v>287</v>
      </c>
      <c r="H12646" s="215"/>
      <c r="I12646" s="199"/>
      <c r="J12646" s="202"/>
      <c r="L12646" s="199"/>
      <c r="M12646" s="362">
        <v>2</v>
      </c>
      <c r="N12646" s="199"/>
      <c r="P12646" s="199"/>
      <c r="Q12646" s="199"/>
      <c r="R12646" s="200"/>
      <c r="S12646" s="231" t="s">
        <v>32</v>
      </c>
    </row>
    <row r="12647" spans="3:19" ht="14.6" customHeight="1" x14ac:dyDescent="0.5">
      <c r="C12647" s="373"/>
      <c r="D12647" s="217" t="str">
        <f t="shared" ref="D12647" si="12895">INT((D12646-D$10559-1)/49+1)&amp;"/"&amp;MOD(INT((D12646-D$10559-1)/7),7)+1&amp;"/"&amp;MOD(D12646-D$10559-1,7)+1</f>
        <v>11/5/4</v>
      </c>
      <c r="E12647" s="214"/>
      <c r="F12647" s="197">
        <v>4</v>
      </c>
      <c r="G12647" s="209" t="s">
        <v>605</v>
      </c>
      <c r="H12647" s="201" t="str">
        <f t="shared" ref="H12647" si="12896">H12643</f>
        <v>Ez 390</v>
      </c>
      <c r="I12647" s="199"/>
      <c r="J12647" s="216" t="str">
        <f>J12643</f>
        <v>Asa</v>
      </c>
      <c r="K12647" s="213" t="s">
        <v>1044</v>
      </c>
      <c r="L12647" s="253" t="s">
        <v>816</v>
      </c>
      <c r="M12647" s="383"/>
      <c r="N12647" s="536"/>
      <c r="P12647" s="536"/>
      <c r="Q12647" s="536"/>
      <c r="R12647" s="200"/>
      <c r="S12647" s="375" t="s">
        <v>635</v>
      </c>
    </row>
    <row r="12648" spans="3:19" ht="14.6" customHeight="1" x14ac:dyDescent="0.5">
      <c r="C12648" s="373"/>
      <c r="D12648" s="202" t="str">
        <f t="shared" ref="D12648" si="12897">IF(MOD(D12646-D$10559-1,49)=0,"Jub",IF(MOD(D12646-D$10559,7)=0,"Sab","Yr"))&amp;" "&amp;IF(MOD(D12646-D$10559-1,49)=0,INT(D12646-D$10559-1)/49,"")</f>
        <v xml:space="preserve">Yr </v>
      </c>
      <c r="E12648" s="211">
        <f t="shared" ref="E12648" si="12898">E12644-1</f>
        <v>920</v>
      </c>
      <c r="F12648" s="197">
        <v>1</v>
      </c>
      <c r="G12648" s="203" t="s">
        <v>288</v>
      </c>
      <c r="H12648" s="212">
        <f t="shared" ref="H12648" si="12899">H12644+1</f>
        <v>166</v>
      </c>
      <c r="I12648" s="199"/>
      <c r="J12648" s="217">
        <f>J12644+1</f>
        <v>27</v>
      </c>
      <c r="K12648" s="213" t="s">
        <v>548</v>
      </c>
      <c r="L12648" s="350" t="s">
        <v>1046</v>
      </c>
      <c r="M12648" s="384" t="s">
        <v>278</v>
      </c>
      <c r="N12648" s="535"/>
      <c r="P12648" s="535"/>
      <c r="Q12648" s="535"/>
      <c r="R12648" s="200"/>
      <c r="S12648" s="231" t="s">
        <v>34</v>
      </c>
    </row>
    <row r="12649" spans="3:19" ht="14.6" customHeight="1" x14ac:dyDescent="0.5">
      <c r="C12649" s="373"/>
      <c r="D12649" s="216" t="str">
        <f t="shared" si="12858"/>
        <v>Exodus</v>
      </c>
      <c r="E12649" s="212" t="s">
        <v>171</v>
      </c>
      <c r="F12649" s="197">
        <v>2</v>
      </c>
      <c r="G12649" s="206" t="s">
        <v>604</v>
      </c>
      <c r="H12649" s="212"/>
      <c r="I12649" s="199"/>
      <c r="J12649" s="217"/>
      <c r="K12649" s="213" t="s">
        <v>1045</v>
      </c>
      <c r="L12649" s="244" t="s">
        <v>39</v>
      </c>
      <c r="M12649" s="385" t="s">
        <v>252</v>
      </c>
      <c r="N12649" s="394"/>
      <c r="P12649" s="394"/>
      <c r="Q12649" s="394"/>
      <c r="R12649" s="200"/>
      <c r="S12649" s="379" t="s">
        <v>636</v>
      </c>
    </row>
    <row r="12650" spans="3:19" ht="14.6" customHeight="1" x14ac:dyDescent="0.5">
      <c r="C12650" s="373"/>
      <c r="D12650" s="217">
        <f t="shared" si="12859"/>
        <v>563</v>
      </c>
      <c r="E12650" s="212">
        <f t="shared" si="12859"/>
        <v>-919</v>
      </c>
      <c r="F12650" s="197">
        <v>3</v>
      </c>
      <c r="G12650" s="208" t="s">
        <v>287</v>
      </c>
      <c r="H12650" s="215"/>
      <c r="I12650" s="199"/>
      <c r="J12650" s="202"/>
      <c r="L12650" s="245">
        <v>2</v>
      </c>
      <c r="M12650" s="385">
        <v>2</v>
      </c>
      <c r="N12650" s="394"/>
      <c r="P12650" s="394"/>
      <c r="Q12650" s="394"/>
      <c r="R12650" s="200"/>
    </row>
    <row r="12651" spans="3:19" ht="14.6" customHeight="1" x14ac:dyDescent="0.5">
      <c r="C12651" s="373"/>
      <c r="D12651" s="217" t="str">
        <f t="shared" ref="D12651" si="12900">INT((D12650-D$10559-1)/49+1)&amp;"/"&amp;MOD(INT((D12650-D$10559-1)/7),7)+1&amp;"/"&amp;MOD(D12650-D$10559-1,7)+1</f>
        <v>11/5/5</v>
      </c>
      <c r="E12651" s="214"/>
      <c r="F12651" s="197">
        <v>4</v>
      </c>
      <c r="G12651" s="209" t="s">
        <v>605</v>
      </c>
      <c r="H12651" s="201" t="str">
        <f t="shared" ref="H12651" si="12901">H12647</f>
        <v>Ez 390</v>
      </c>
      <c r="I12651" s="199"/>
      <c r="J12651" s="216" t="str">
        <f>J12647</f>
        <v>Asa</v>
      </c>
      <c r="L12651" s="245"/>
      <c r="M12651" s="385"/>
      <c r="N12651" s="394"/>
      <c r="P12651" s="394"/>
      <c r="Q12651" s="394"/>
      <c r="R12651" s="200"/>
    </row>
    <row r="12652" spans="3:19" ht="14.6" customHeight="1" x14ac:dyDescent="0.5">
      <c r="C12652" s="373"/>
      <c r="D12652" s="202" t="str">
        <f t="shared" ref="D12652" si="12902">IF(MOD(D12650-D$10559-1,49)=0,"Jub",IF(MOD(D12650-D$10559,7)=0,"Sab","Yr"))&amp;" "&amp;IF(MOD(D12650-D$10559-1,49)=0,INT(D12650-D$10559-1)/49,"")</f>
        <v xml:space="preserve">Yr </v>
      </c>
      <c r="E12652" s="211">
        <f t="shared" ref="E12652" si="12903">E12648-1</f>
        <v>919</v>
      </c>
      <c r="F12652" s="197">
        <v>1</v>
      </c>
      <c r="G12652" s="203" t="s">
        <v>288</v>
      </c>
      <c r="H12652" s="212">
        <f t="shared" ref="H12652" si="12904">H12648+1</f>
        <v>167</v>
      </c>
      <c r="I12652" s="199"/>
      <c r="J12652" s="217">
        <f>J12648+1</f>
        <v>28</v>
      </c>
      <c r="L12652" s="243">
        <v>12</v>
      </c>
      <c r="M12652" s="386"/>
      <c r="N12652" s="394"/>
      <c r="P12652" s="394"/>
      <c r="Q12652" s="394"/>
      <c r="R12652" s="200"/>
    </row>
    <row r="12653" spans="3:19" ht="14.6" customHeight="1" x14ac:dyDescent="0.5">
      <c r="C12653" s="373"/>
      <c r="D12653" s="216" t="str">
        <f t="shared" si="12858"/>
        <v>Exodus</v>
      </c>
      <c r="E12653" s="212" t="s">
        <v>171</v>
      </c>
      <c r="F12653" s="197">
        <v>2</v>
      </c>
      <c r="G12653" s="206" t="s">
        <v>604</v>
      </c>
      <c r="H12653" s="212"/>
      <c r="I12653" s="199"/>
      <c r="J12653" s="217"/>
      <c r="L12653" s="244" t="str">
        <f>L12649</f>
        <v>Omri</v>
      </c>
      <c r="M12653" s="387" t="str">
        <f>M12649</f>
        <v>Tibni</v>
      </c>
      <c r="N12653" s="394"/>
      <c r="P12653" s="394"/>
      <c r="Q12653" s="394"/>
      <c r="R12653" s="200"/>
    </row>
    <row r="12654" spans="3:19" ht="14.6" customHeight="1" x14ac:dyDescent="0.5">
      <c r="C12654" s="373"/>
      <c r="D12654" s="217">
        <f t="shared" si="12859"/>
        <v>564</v>
      </c>
      <c r="E12654" s="212">
        <f t="shared" si="12859"/>
        <v>-918</v>
      </c>
      <c r="F12654" s="197">
        <v>3</v>
      </c>
      <c r="G12654" s="208" t="s">
        <v>287</v>
      </c>
      <c r="H12654" s="215"/>
      <c r="I12654" s="199"/>
      <c r="J12654" s="202"/>
      <c r="L12654" s="245">
        <f>L12650+1</f>
        <v>3</v>
      </c>
      <c r="M12654" s="385">
        <f>M12650+1</f>
        <v>3</v>
      </c>
      <c r="N12654" s="394"/>
      <c r="P12654" s="394"/>
      <c r="Q12654" s="394"/>
      <c r="R12654" s="200"/>
    </row>
    <row r="12655" spans="3:19" ht="14.6" customHeight="1" x14ac:dyDescent="0.5">
      <c r="C12655" s="373"/>
      <c r="D12655" s="217" t="str">
        <f t="shared" ref="D12655" si="12905">INT((D12654-D$10559-1)/49+1)&amp;"/"&amp;MOD(INT((D12654-D$10559-1)/7),7)+1&amp;"/"&amp;MOD(D12654-D$10559-1,7)+1</f>
        <v>11/5/6</v>
      </c>
      <c r="E12655" s="214"/>
      <c r="F12655" s="197">
        <v>4</v>
      </c>
      <c r="G12655" s="209" t="s">
        <v>605</v>
      </c>
      <c r="H12655" s="201" t="str">
        <f t="shared" ref="H12655" si="12906">H12651</f>
        <v>Ez 390</v>
      </c>
      <c r="I12655" s="199"/>
      <c r="J12655" s="216" t="str">
        <f>J12651</f>
        <v>Asa</v>
      </c>
      <c r="L12655" s="245"/>
      <c r="M12655" s="385"/>
      <c r="N12655" s="394"/>
      <c r="P12655" s="394"/>
      <c r="Q12655" s="394"/>
      <c r="R12655" s="200"/>
    </row>
    <row r="12656" spans="3:19" ht="14.6" customHeight="1" x14ac:dyDescent="0.5">
      <c r="C12656" s="373"/>
      <c r="D12656" s="202" t="str">
        <f t="shared" ref="D12656" si="12907">IF(MOD(D12654-D$10559-1,49)=0,"Jub",IF(MOD(D12654-D$10559,7)=0,"Sab","Yr"))&amp;" "&amp;IF(MOD(D12654-D$10559-1,49)=0,INT(D12654-D$10559-1)/49,"")</f>
        <v xml:space="preserve">Yr </v>
      </c>
      <c r="E12656" s="211">
        <f t="shared" ref="E12656" si="12908">E12652-1</f>
        <v>918</v>
      </c>
      <c r="F12656" s="197">
        <v>1</v>
      </c>
      <c r="G12656" s="203" t="s">
        <v>288</v>
      </c>
      <c r="H12656" s="212">
        <f t="shared" ref="H12656" si="12909">H12652+1</f>
        <v>168</v>
      </c>
      <c r="I12656" s="199"/>
      <c r="J12656" s="217">
        <f>J12652+1</f>
        <v>29</v>
      </c>
      <c r="L12656" s="243"/>
      <c r="M12656" s="386"/>
      <c r="N12656" s="394"/>
      <c r="P12656" s="394"/>
      <c r="Q12656" s="394"/>
      <c r="R12656" s="200"/>
    </row>
    <row r="12657" spans="3:19" ht="14.6" customHeight="1" x14ac:dyDescent="0.5">
      <c r="C12657" s="373"/>
      <c r="D12657" s="216" t="str">
        <f t="shared" si="12858"/>
        <v>Exodus</v>
      </c>
      <c r="E12657" s="212" t="s">
        <v>171</v>
      </c>
      <c r="F12657" s="197">
        <v>2</v>
      </c>
      <c r="G12657" s="206" t="s">
        <v>604</v>
      </c>
      <c r="H12657" s="212"/>
      <c r="I12657" s="199"/>
      <c r="J12657" s="217"/>
      <c r="L12657" s="244" t="str">
        <f>L12653</f>
        <v>Omri</v>
      </c>
      <c r="M12657" s="387" t="str">
        <f>M12653</f>
        <v>Tibni</v>
      </c>
      <c r="N12657" s="394"/>
      <c r="P12657" s="394"/>
      <c r="Q12657" s="394"/>
      <c r="R12657" s="200"/>
    </row>
    <row r="12658" spans="3:19" ht="14.6" customHeight="1" x14ac:dyDescent="0.5">
      <c r="C12658" s="373"/>
      <c r="D12658" s="217">
        <f t="shared" si="12859"/>
        <v>565</v>
      </c>
      <c r="E12658" s="212">
        <f t="shared" si="12859"/>
        <v>-917</v>
      </c>
      <c r="F12658" s="197">
        <v>3</v>
      </c>
      <c r="G12658" s="208" t="s">
        <v>287</v>
      </c>
      <c r="H12658" s="215"/>
      <c r="I12658" s="199"/>
      <c r="J12658" s="202"/>
      <c r="L12658" s="245">
        <f>L12654+1</f>
        <v>4</v>
      </c>
      <c r="M12658" s="385">
        <f>M12654+1</f>
        <v>4</v>
      </c>
      <c r="N12658" s="394"/>
      <c r="P12658" s="394"/>
      <c r="Q12658" s="394"/>
      <c r="R12658" s="200"/>
    </row>
    <row r="12659" spans="3:19" ht="14.6" customHeight="1" x14ac:dyDescent="0.5">
      <c r="C12659" s="373"/>
      <c r="D12659" s="359" t="str">
        <f t="shared" ref="D12659" si="12910">INT((D12658-D$10559-1)/49+1)&amp;"/"&amp;MOD(INT((D12658-D$10559-1)/7),7)+1&amp;"/"&amp;MOD(D12658-D$10559-1,7)+1</f>
        <v>11/5/7</v>
      </c>
      <c r="E12659" s="214"/>
      <c r="F12659" s="197">
        <v>4</v>
      </c>
      <c r="G12659" s="209" t="s">
        <v>605</v>
      </c>
      <c r="H12659" s="201" t="str">
        <f t="shared" ref="H12659" si="12911">H12655</f>
        <v>Ez 390</v>
      </c>
      <c r="I12659" s="199"/>
      <c r="J12659" s="216" t="str">
        <f>J12655</f>
        <v>Asa</v>
      </c>
      <c r="L12659" s="245"/>
      <c r="M12659" s="385"/>
      <c r="N12659" s="394"/>
      <c r="P12659" s="394"/>
      <c r="Q12659" s="394"/>
      <c r="R12659" s="200"/>
    </row>
    <row r="12660" spans="3:19" ht="14.6" customHeight="1" x14ac:dyDescent="0.5">
      <c r="C12660" s="373"/>
      <c r="D12660" s="360" t="str">
        <f t="shared" ref="D12660" si="12912">IF(MOD(D12658-D$10559-1,49)=0,"Jub",IF(MOD(D12658-D$10559,7)=0,"Sab","Yr"))&amp;" "&amp;IF(MOD(D12658-D$10559-1,49)=0,INT(D12658-D$10559-1)/49,"")</f>
        <v xml:space="preserve">Sab </v>
      </c>
      <c r="E12660" s="211">
        <f t="shared" ref="E12660" si="12913">E12656-1</f>
        <v>917</v>
      </c>
      <c r="F12660" s="197">
        <v>1</v>
      </c>
      <c r="G12660" s="203" t="s">
        <v>288</v>
      </c>
      <c r="H12660" s="212">
        <f t="shared" ref="H12660" si="12914">H12656+1</f>
        <v>169</v>
      </c>
      <c r="I12660" s="199"/>
      <c r="J12660" s="217">
        <f>J12656+1</f>
        <v>30</v>
      </c>
      <c r="L12660" s="243"/>
      <c r="M12660" s="386"/>
      <c r="N12660" s="394"/>
      <c r="P12660" s="394"/>
      <c r="Q12660" s="394"/>
      <c r="R12660" s="200"/>
    </row>
    <row r="12661" spans="3:19" ht="14.6" customHeight="1" x14ac:dyDescent="0.5">
      <c r="C12661" s="373"/>
      <c r="D12661" s="361" t="str">
        <f t="shared" si="12858"/>
        <v>Exodus</v>
      </c>
      <c r="E12661" s="212" t="s">
        <v>171</v>
      </c>
      <c r="F12661" s="197">
        <v>2</v>
      </c>
      <c r="G12661" s="206" t="s">
        <v>604</v>
      </c>
      <c r="H12661" s="212"/>
      <c r="I12661" s="199"/>
      <c r="J12661" s="217"/>
      <c r="L12661" s="244" t="str">
        <f>L12657</f>
        <v>Omri</v>
      </c>
      <c r="M12661" s="387" t="str">
        <f>M12657</f>
        <v>Tibni</v>
      </c>
      <c r="N12661" s="394"/>
      <c r="P12661" s="394"/>
      <c r="Q12661" s="394"/>
      <c r="R12661" s="200"/>
      <c r="S12661" s="231" t="s">
        <v>51</v>
      </c>
    </row>
    <row r="12662" spans="3:19" ht="14.6" customHeight="1" x14ac:dyDescent="0.5">
      <c r="C12662" s="373"/>
      <c r="D12662" s="359">
        <f t="shared" si="12859"/>
        <v>566</v>
      </c>
      <c r="E12662" s="212">
        <f t="shared" si="12859"/>
        <v>-916</v>
      </c>
      <c r="F12662" s="197">
        <v>3</v>
      </c>
      <c r="G12662" s="208" t="s">
        <v>287</v>
      </c>
      <c r="H12662" s="215"/>
      <c r="I12662" s="199"/>
      <c r="J12662" s="202"/>
      <c r="L12662" s="245">
        <f>L12658+1</f>
        <v>5</v>
      </c>
      <c r="M12662" s="385">
        <f>M12658+1</f>
        <v>5</v>
      </c>
      <c r="N12662" s="394"/>
      <c r="P12662" s="394"/>
      <c r="Q12662" s="394"/>
      <c r="R12662" s="200"/>
      <c r="S12662" s="390" t="s">
        <v>637</v>
      </c>
    </row>
    <row r="12663" spans="3:19" ht="14.6" customHeight="1" x14ac:dyDescent="0.5">
      <c r="C12663" s="373"/>
      <c r="D12663" s="217" t="str">
        <f t="shared" ref="D12663" si="12915">INT((D12662-D$10559-1)/49+1)&amp;"/"&amp;MOD(INT((D12662-D$10559-1)/7),7)+1&amp;"/"&amp;MOD(D12662-D$10559-1,7)+1</f>
        <v>11/6/1</v>
      </c>
      <c r="E12663" s="214"/>
      <c r="F12663" s="197">
        <v>4</v>
      </c>
      <c r="G12663" s="209" t="s">
        <v>605</v>
      </c>
      <c r="H12663" s="201" t="str">
        <f t="shared" ref="H12663" si="12916">H12659</f>
        <v>Ez 390</v>
      </c>
      <c r="I12663" s="199"/>
      <c r="J12663" s="216" t="str">
        <f>J12659</f>
        <v>Asa</v>
      </c>
      <c r="L12663" s="245"/>
      <c r="M12663" s="385"/>
      <c r="N12663" s="394"/>
      <c r="P12663" s="394"/>
      <c r="Q12663" s="394"/>
      <c r="R12663" s="200"/>
      <c r="S12663" s="390" t="s">
        <v>638</v>
      </c>
    </row>
    <row r="12664" spans="3:19" ht="14.6" customHeight="1" x14ac:dyDescent="0.5">
      <c r="C12664" s="373"/>
      <c r="D12664" s="202" t="str">
        <f t="shared" ref="D12664" si="12917">IF(MOD(D12662-D$10559-1,49)=0,"Jub",IF(MOD(D12662-D$10559,7)=0,"Sab","Yr"))&amp;" "&amp;IF(MOD(D12662-D$10559-1,49)=0,INT(D12662-D$10559-1)/49,"")</f>
        <v xml:space="preserve">Yr </v>
      </c>
      <c r="E12664" s="211">
        <f t="shared" ref="E12664" si="12918">E12660-1</f>
        <v>916</v>
      </c>
      <c r="F12664" s="197">
        <v>1</v>
      </c>
      <c r="G12664" s="203" t="s">
        <v>288</v>
      </c>
      <c r="H12664" s="212">
        <f t="shared" ref="H12664" si="12919">H12660+1</f>
        <v>170</v>
      </c>
      <c r="I12664" s="199"/>
      <c r="J12664" s="217">
        <f>J12660+1</f>
        <v>31</v>
      </c>
      <c r="L12664" s="243"/>
      <c r="M12664" s="386"/>
      <c r="N12664" s="394"/>
      <c r="P12664" s="394"/>
      <c r="Q12664" s="394"/>
      <c r="R12664" s="200"/>
      <c r="S12664" s="452" t="s">
        <v>52</v>
      </c>
    </row>
    <row r="12665" spans="3:19" ht="14.6" customHeight="1" x14ac:dyDescent="0.5">
      <c r="C12665" s="373"/>
      <c r="D12665" s="216" t="str">
        <f t="shared" si="12858"/>
        <v>Exodus</v>
      </c>
      <c r="E12665" s="212" t="s">
        <v>171</v>
      </c>
      <c r="F12665" s="197">
        <v>2</v>
      </c>
      <c r="G12665" s="206" t="s">
        <v>604</v>
      </c>
      <c r="H12665" s="212"/>
      <c r="I12665" s="199"/>
      <c r="J12665" s="217"/>
      <c r="K12665" s="213" t="s">
        <v>1047</v>
      </c>
      <c r="L12665" s="239" t="str">
        <f>L12661</f>
        <v>Omri</v>
      </c>
      <c r="M12665" s="388" t="str">
        <f>M12661</f>
        <v>Tibni</v>
      </c>
      <c r="N12665" s="540"/>
      <c r="P12665" s="540"/>
      <c r="Q12665" s="540"/>
      <c r="R12665" s="200"/>
      <c r="S12665" s="390" t="s">
        <v>639</v>
      </c>
    </row>
    <row r="12666" spans="3:19" ht="14.6" customHeight="1" x14ac:dyDescent="0.5">
      <c r="C12666" s="373"/>
      <c r="D12666" s="217">
        <f t="shared" si="12859"/>
        <v>567</v>
      </c>
      <c r="E12666" s="212">
        <f t="shared" si="12859"/>
        <v>-915</v>
      </c>
      <c r="F12666" s="197">
        <v>3</v>
      </c>
      <c r="G12666" s="208" t="s">
        <v>287</v>
      </c>
      <c r="H12666" s="215"/>
      <c r="I12666" s="199"/>
      <c r="J12666" s="202"/>
      <c r="K12666" s="213" t="s">
        <v>549</v>
      </c>
      <c r="L12666" s="241">
        <f>L12662+1</f>
        <v>6</v>
      </c>
      <c r="M12666" s="389">
        <f>M12662+1</f>
        <v>6</v>
      </c>
      <c r="N12666" s="540"/>
      <c r="P12666" s="540"/>
      <c r="Q12666" s="540"/>
      <c r="R12666" s="200"/>
    </row>
    <row r="12667" spans="3:19" ht="14.6" customHeight="1" x14ac:dyDescent="0.5">
      <c r="C12667" s="373"/>
      <c r="D12667" s="217" t="str">
        <f t="shared" ref="D12667" si="12920">INT((D12666-D$10559-1)/49+1)&amp;"/"&amp;MOD(INT((D12666-D$10559-1)/7),7)+1&amp;"/"&amp;MOD(D12666-D$10559-1,7)+1</f>
        <v>11/6/2</v>
      </c>
      <c r="E12667" s="214"/>
      <c r="F12667" s="197">
        <v>4</v>
      </c>
      <c r="G12667" s="209" t="s">
        <v>605</v>
      </c>
      <c r="H12667" s="201" t="str">
        <f t="shared" ref="H12667" si="12921">H12663</f>
        <v>Ez 390</v>
      </c>
      <c r="I12667" s="199"/>
      <c r="J12667" s="216" t="str">
        <f>J12663</f>
        <v>Asa</v>
      </c>
      <c r="L12667" s="241" t="s">
        <v>804</v>
      </c>
      <c r="M12667" s="230"/>
      <c r="N12667" s="230"/>
      <c r="P12667" s="230"/>
      <c r="Q12667" s="230"/>
      <c r="R12667" s="200"/>
      <c r="S12667" s="256" t="s">
        <v>271</v>
      </c>
    </row>
    <row r="12668" spans="3:19" ht="14.6" customHeight="1" x14ac:dyDescent="0.5">
      <c r="C12668" s="373"/>
      <c r="D12668" s="202" t="str">
        <f t="shared" ref="D12668" si="12922">IF(MOD(D12666-D$10559-1,49)=0,"Jub",IF(MOD(D12666-D$10559,7)=0,"Sab","Yr"))&amp;" "&amp;IF(MOD(D12666-D$10559-1,49)=0,INT(D12666-D$10559-1)/49,"")</f>
        <v xml:space="preserve">Yr </v>
      </c>
      <c r="E12668" s="211">
        <f t="shared" ref="E12668" si="12923">E12664-1</f>
        <v>915</v>
      </c>
      <c r="F12668" s="197">
        <v>1</v>
      </c>
      <c r="G12668" s="203" t="s">
        <v>288</v>
      </c>
      <c r="H12668" s="212">
        <f t="shared" ref="H12668" si="12924">H12664+1</f>
        <v>171</v>
      </c>
      <c r="I12668" s="199"/>
      <c r="J12668" s="217">
        <f>J12664+1</f>
        <v>32</v>
      </c>
      <c r="L12668" s="271"/>
      <c r="M12668" s="230"/>
      <c r="N12668" s="230"/>
      <c r="P12668" s="230"/>
      <c r="Q12668" s="230"/>
      <c r="R12668" s="200"/>
      <c r="S12668" s="256" t="s">
        <v>272</v>
      </c>
    </row>
    <row r="12669" spans="3:19" ht="14.6" customHeight="1" x14ac:dyDescent="0.5">
      <c r="C12669" s="373"/>
      <c r="D12669" s="216" t="str">
        <f t="shared" si="12858"/>
        <v>Exodus</v>
      </c>
      <c r="E12669" s="212" t="s">
        <v>171</v>
      </c>
      <c r="F12669" s="197">
        <v>2</v>
      </c>
      <c r="G12669" s="206" t="s">
        <v>604</v>
      </c>
      <c r="H12669" s="212"/>
      <c r="I12669" s="199"/>
      <c r="J12669" s="217"/>
      <c r="L12669" s="244" t="str">
        <f>L12665</f>
        <v>Omri</v>
      </c>
      <c r="M12669" s="230"/>
      <c r="N12669" s="230"/>
      <c r="P12669" s="230"/>
      <c r="Q12669" s="230"/>
      <c r="R12669" s="200"/>
    </row>
    <row r="12670" spans="3:19" ht="14.6" customHeight="1" x14ac:dyDescent="0.5">
      <c r="C12670" s="373"/>
      <c r="D12670" s="217">
        <f t="shared" si="12859"/>
        <v>568</v>
      </c>
      <c r="E12670" s="212">
        <f t="shared" si="12859"/>
        <v>-914</v>
      </c>
      <c r="F12670" s="197">
        <v>3</v>
      </c>
      <c r="G12670" s="208" t="s">
        <v>287</v>
      </c>
      <c r="H12670" s="215"/>
      <c r="I12670" s="199"/>
      <c r="J12670" s="202"/>
      <c r="L12670" s="245">
        <f>L12666+1</f>
        <v>7</v>
      </c>
      <c r="M12670" s="230"/>
      <c r="N12670" s="230"/>
      <c r="P12670" s="230"/>
      <c r="Q12670" s="230"/>
      <c r="R12670" s="200"/>
    </row>
    <row r="12671" spans="3:19" ht="14.6" customHeight="1" x14ac:dyDescent="0.5">
      <c r="C12671" s="373"/>
      <c r="D12671" s="217" t="str">
        <f t="shared" ref="D12671" si="12925">INT((D12670-D$10559-1)/49+1)&amp;"/"&amp;MOD(INT((D12670-D$10559-1)/7),7)+1&amp;"/"&amp;MOD(D12670-D$10559-1,7)+1</f>
        <v>11/6/3</v>
      </c>
      <c r="E12671" s="214"/>
      <c r="F12671" s="197">
        <v>4</v>
      </c>
      <c r="G12671" s="209" t="s">
        <v>605</v>
      </c>
      <c r="H12671" s="201" t="str">
        <f t="shared" ref="H12671" si="12926">H12667</f>
        <v>Ez 390</v>
      </c>
      <c r="I12671" s="199"/>
      <c r="J12671" s="216" t="str">
        <f>J12667</f>
        <v>Asa</v>
      </c>
      <c r="L12671" s="245"/>
      <c r="M12671" s="230"/>
      <c r="N12671" s="230"/>
      <c r="P12671" s="230"/>
      <c r="Q12671" s="230"/>
      <c r="R12671" s="200"/>
    </row>
    <row r="12672" spans="3:19" ht="14.6" customHeight="1" x14ac:dyDescent="0.5">
      <c r="C12672" s="373"/>
      <c r="D12672" s="202" t="str">
        <f t="shared" ref="D12672" si="12927">IF(MOD(D12670-D$10559-1,49)=0,"Jub",IF(MOD(D12670-D$10559,7)=0,"Sab","Yr"))&amp;" "&amp;IF(MOD(D12670-D$10559-1,49)=0,INT(D12670-D$10559-1)/49,"")</f>
        <v xml:space="preserve">Yr </v>
      </c>
      <c r="E12672" s="211">
        <f t="shared" ref="E12672" si="12928">E12668-1</f>
        <v>914</v>
      </c>
      <c r="F12672" s="197">
        <v>1</v>
      </c>
      <c r="G12672" s="203" t="s">
        <v>288</v>
      </c>
      <c r="H12672" s="212">
        <f t="shared" ref="H12672" si="12929">H12668+1</f>
        <v>172</v>
      </c>
      <c r="I12672" s="199"/>
      <c r="J12672" s="217">
        <f>J12668+1</f>
        <v>33</v>
      </c>
      <c r="L12672" s="243"/>
      <c r="M12672" s="230"/>
      <c r="N12672" s="230"/>
      <c r="P12672" s="230"/>
      <c r="Q12672" s="230"/>
      <c r="R12672" s="200"/>
    </row>
    <row r="12673" spans="3:18" ht="14.6" customHeight="1" x14ac:dyDescent="0.5">
      <c r="C12673" s="373"/>
      <c r="D12673" s="216" t="str">
        <f t="shared" si="12858"/>
        <v>Exodus</v>
      </c>
      <c r="E12673" s="212" t="s">
        <v>171</v>
      </c>
      <c r="F12673" s="197">
        <v>2</v>
      </c>
      <c r="G12673" s="206" t="s">
        <v>604</v>
      </c>
      <c r="H12673" s="212"/>
      <c r="I12673" s="199"/>
      <c r="J12673" s="217"/>
      <c r="L12673" s="244" t="str">
        <f>L12669</f>
        <v>Omri</v>
      </c>
      <c r="M12673" s="230"/>
      <c r="N12673" s="230"/>
      <c r="P12673" s="230"/>
      <c r="Q12673" s="230"/>
      <c r="R12673" s="200"/>
    </row>
    <row r="12674" spans="3:18" ht="14.6" customHeight="1" x14ac:dyDescent="0.5">
      <c r="C12674" s="373"/>
      <c r="D12674" s="217">
        <f t="shared" si="12859"/>
        <v>569</v>
      </c>
      <c r="E12674" s="212">
        <f t="shared" si="12859"/>
        <v>-913</v>
      </c>
      <c r="F12674" s="197">
        <v>3</v>
      </c>
      <c r="G12674" s="208" t="s">
        <v>287</v>
      </c>
      <c r="H12674" s="215"/>
      <c r="I12674" s="199"/>
      <c r="J12674" s="202"/>
      <c r="L12674" s="245">
        <f>L12670+1</f>
        <v>8</v>
      </c>
      <c r="M12674" s="230"/>
      <c r="N12674" s="230"/>
      <c r="P12674" s="230"/>
      <c r="Q12674" s="230"/>
      <c r="R12674" s="200"/>
    </row>
    <row r="12675" spans="3:18" ht="14.6" customHeight="1" x14ac:dyDescent="0.5">
      <c r="C12675" s="373"/>
      <c r="D12675" s="217" t="str">
        <f t="shared" ref="D12675" si="12930">INT((D12674-D$10559-1)/49+1)&amp;"/"&amp;MOD(INT((D12674-D$10559-1)/7),7)+1&amp;"/"&amp;MOD(D12674-D$10559-1,7)+1</f>
        <v>11/6/4</v>
      </c>
      <c r="E12675" s="214"/>
      <c r="F12675" s="197">
        <v>4</v>
      </c>
      <c r="G12675" s="209" t="s">
        <v>605</v>
      </c>
      <c r="H12675" s="201" t="str">
        <f t="shared" ref="H12675" si="12931">H12671</f>
        <v>Ez 390</v>
      </c>
      <c r="I12675" s="199"/>
      <c r="J12675" s="216" t="str">
        <f>J12671</f>
        <v>Asa</v>
      </c>
      <c r="L12675" s="245"/>
      <c r="M12675" s="230"/>
      <c r="N12675" s="230"/>
      <c r="P12675" s="230"/>
      <c r="Q12675" s="230"/>
      <c r="R12675" s="200"/>
    </row>
    <row r="12676" spans="3:18" ht="14.6" customHeight="1" x14ac:dyDescent="0.5">
      <c r="C12676" s="373"/>
      <c r="D12676" s="202" t="str">
        <f t="shared" ref="D12676" si="12932">IF(MOD(D12674-D$10559-1,49)=0,"Jub",IF(MOD(D12674-D$10559,7)=0,"Sab","Yr"))&amp;" "&amp;IF(MOD(D12674-D$10559-1,49)=0,INT(D12674-D$10559-1)/49,"")</f>
        <v xml:space="preserve">Yr </v>
      </c>
      <c r="E12676" s="211">
        <f t="shared" ref="E12676" si="12933">E12672-1</f>
        <v>913</v>
      </c>
      <c r="F12676" s="197">
        <v>1</v>
      </c>
      <c r="G12676" s="203" t="s">
        <v>288</v>
      </c>
      <c r="H12676" s="212">
        <f t="shared" ref="H12676" si="12934">H12672+1</f>
        <v>173</v>
      </c>
      <c r="I12676" s="199"/>
      <c r="J12676" s="217">
        <f>J12672+1</f>
        <v>34</v>
      </c>
      <c r="L12676" s="243"/>
      <c r="M12676" s="230"/>
      <c r="N12676" s="230"/>
      <c r="P12676" s="230"/>
      <c r="Q12676" s="230"/>
      <c r="R12676" s="200"/>
    </row>
    <row r="12677" spans="3:18" ht="14.6" customHeight="1" x14ac:dyDescent="0.5">
      <c r="C12677" s="373"/>
      <c r="D12677" s="216" t="str">
        <f t="shared" si="12858"/>
        <v>Exodus</v>
      </c>
      <c r="E12677" s="212" t="s">
        <v>171</v>
      </c>
      <c r="F12677" s="197">
        <v>2</v>
      </c>
      <c r="G12677" s="206" t="s">
        <v>604</v>
      </c>
      <c r="H12677" s="212"/>
      <c r="I12677" s="199"/>
      <c r="J12677" s="217"/>
      <c r="L12677" s="244" t="str">
        <f>L12673</f>
        <v>Omri</v>
      </c>
      <c r="M12677" s="230"/>
      <c r="N12677" s="230"/>
      <c r="P12677" s="230"/>
      <c r="Q12677" s="230"/>
      <c r="R12677" s="200"/>
    </row>
    <row r="12678" spans="3:18" ht="14.6" customHeight="1" x14ac:dyDescent="0.5">
      <c r="C12678" s="373"/>
      <c r="D12678" s="217">
        <f t="shared" si="12859"/>
        <v>570</v>
      </c>
      <c r="E12678" s="212">
        <f t="shared" si="12859"/>
        <v>-912</v>
      </c>
      <c r="F12678" s="197">
        <v>3</v>
      </c>
      <c r="G12678" s="208" t="s">
        <v>287</v>
      </c>
      <c r="H12678" s="215"/>
      <c r="I12678" s="199"/>
      <c r="J12678" s="202"/>
      <c r="L12678" s="245">
        <f>L12674+1</f>
        <v>9</v>
      </c>
      <c r="M12678" s="230"/>
      <c r="N12678" s="230"/>
      <c r="P12678" s="230"/>
      <c r="Q12678" s="230"/>
      <c r="R12678" s="200"/>
    </row>
    <row r="12679" spans="3:18" ht="14.6" customHeight="1" x14ac:dyDescent="0.5">
      <c r="C12679" s="373"/>
      <c r="D12679" s="217" t="str">
        <f t="shared" ref="D12679" si="12935">INT((D12678-D$10559-1)/49+1)&amp;"/"&amp;MOD(INT((D12678-D$10559-1)/7),7)+1&amp;"/"&amp;MOD(D12678-D$10559-1,7)+1</f>
        <v>11/6/5</v>
      </c>
      <c r="E12679" s="214"/>
      <c r="F12679" s="197">
        <v>4</v>
      </c>
      <c r="G12679" s="209" t="s">
        <v>605</v>
      </c>
      <c r="H12679" s="201" t="str">
        <f t="shared" ref="H12679" si="12936">H12675</f>
        <v>Ez 390</v>
      </c>
      <c r="I12679" s="199"/>
      <c r="J12679" s="216" t="str">
        <f>J12675</f>
        <v>Asa</v>
      </c>
      <c r="L12679" s="245"/>
      <c r="M12679" s="230"/>
      <c r="N12679" s="230"/>
      <c r="P12679" s="230"/>
      <c r="Q12679" s="230"/>
      <c r="R12679" s="200"/>
    </row>
    <row r="12680" spans="3:18" ht="14.6" customHeight="1" x14ac:dyDescent="0.5">
      <c r="C12680" s="373"/>
      <c r="D12680" s="202" t="str">
        <f t="shared" ref="D12680" si="12937">IF(MOD(D12678-D$10559-1,49)=0,"Jub",IF(MOD(D12678-D$10559,7)=0,"Sab","Yr"))&amp;" "&amp;IF(MOD(D12678-D$10559-1,49)=0,INT(D12678-D$10559-1)/49,"")</f>
        <v xml:space="preserve">Yr </v>
      </c>
      <c r="E12680" s="211">
        <f t="shared" ref="E12680" si="12938">E12676-1</f>
        <v>912</v>
      </c>
      <c r="F12680" s="197">
        <v>1</v>
      </c>
      <c r="G12680" s="203" t="s">
        <v>288</v>
      </c>
      <c r="H12680" s="212">
        <f t="shared" ref="H12680" si="12939">H12676+1</f>
        <v>174</v>
      </c>
      <c r="I12680" s="199"/>
      <c r="J12680" s="217">
        <f>J12676+1</f>
        <v>35</v>
      </c>
      <c r="L12680" s="243"/>
      <c r="M12680" s="230"/>
      <c r="N12680" s="230"/>
      <c r="P12680" s="230"/>
      <c r="Q12680" s="230"/>
      <c r="R12680" s="200"/>
    </row>
    <row r="12681" spans="3:18" ht="14.6" customHeight="1" x14ac:dyDescent="0.5">
      <c r="C12681" s="373"/>
      <c r="D12681" s="216" t="str">
        <f t="shared" ref="D12681:D12741" si="12940">D12677</f>
        <v>Exodus</v>
      </c>
      <c r="E12681" s="212" t="s">
        <v>171</v>
      </c>
      <c r="F12681" s="197">
        <v>2</v>
      </c>
      <c r="G12681" s="206" t="s">
        <v>604</v>
      </c>
      <c r="H12681" s="212"/>
      <c r="I12681" s="199"/>
      <c r="J12681" s="217"/>
      <c r="L12681" s="244" t="str">
        <f>L12677</f>
        <v>Omri</v>
      </c>
      <c r="M12681" s="230"/>
      <c r="N12681" s="230"/>
      <c r="P12681" s="230"/>
      <c r="Q12681" s="230"/>
      <c r="R12681" s="200"/>
    </row>
    <row r="12682" spans="3:18" ht="14.6" customHeight="1" x14ac:dyDescent="0.5">
      <c r="C12682" s="373"/>
      <c r="D12682" s="217">
        <f t="shared" ref="D12682:E12742" si="12941">D12678+1</f>
        <v>571</v>
      </c>
      <c r="E12682" s="212">
        <f t="shared" si="12941"/>
        <v>-911</v>
      </c>
      <c r="F12682" s="197">
        <v>3</v>
      </c>
      <c r="G12682" s="208" t="s">
        <v>287</v>
      </c>
      <c r="H12682" s="215"/>
      <c r="I12682" s="199"/>
      <c r="J12682" s="202"/>
      <c r="L12682" s="245">
        <f>L12678+1</f>
        <v>10</v>
      </c>
      <c r="M12682" s="230"/>
      <c r="N12682" s="230"/>
      <c r="P12682" s="230"/>
      <c r="Q12682" s="230"/>
      <c r="R12682" s="200"/>
    </row>
    <row r="12683" spans="3:18" ht="14.6" customHeight="1" x14ac:dyDescent="0.5">
      <c r="C12683" s="373"/>
      <c r="D12683" s="217" t="str">
        <f t="shared" ref="D12683" si="12942">INT((D12682-D$10559-1)/49+1)&amp;"/"&amp;MOD(INT((D12682-D$10559-1)/7),7)+1&amp;"/"&amp;MOD(D12682-D$10559-1,7)+1</f>
        <v>11/6/6</v>
      </c>
      <c r="E12683" s="214"/>
      <c r="F12683" s="197">
        <v>4</v>
      </c>
      <c r="G12683" s="209" t="s">
        <v>605</v>
      </c>
      <c r="H12683" s="201" t="str">
        <f t="shared" ref="H12683" si="12943">H12679</f>
        <v>Ez 390</v>
      </c>
      <c r="I12683" s="199"/>
      <c r="J12683" s="216" t="str">
        <f>J12679</f>
        <v>Asa</v>
      </c>
      <c r="L12683" s="245"/>
      <c r="M12683" s="230"/>
      <c r="N12683" s="230"/>
      <c r="P12683" s="230"/>
      <c r="Q12683" s="230"/>
      <c r="R12683" s="200"/>
    </row>
    <row r="12684" spans="3:18" ht="14.6" customHeight="1" x14ac:dyDescent="0.5">
      <c r="C12684" s="373"/>
      <c r="D12684" s="202" t="str">
        <f t="shared" ref="D12684" si="12944">IF(MOD(D12682-D$10559-1,49)=0,"Jub",IF(MOD(D12682-D$10559,7)=0,"Sab","Yr"))&amp;" "&amp;IF(MOD(D12682-D$10559-1,49)=0,INT(D12682-D$10559-1)/49,"")</f>
        <v xml:space="preserve">Yr </v>
      </c>
      <c r="E12684" s="211">
        <f t="shared" ref="E12684" si="12945">E12680-1</f>
        <v>911</v>
      </c>
      <c r="F12684" s="197">
        <v>1</v>
      </c>
      <c r="G12684" s="203" t="s">
        <v>288</v>
      </c>
      <c r="H12684" s="212">
        <f t="shared" ref="H12684" si="12946">H12680+1</f>
        <v>175</v>
      </c>
      <c r="I12684" s="199"/>
      <c r="J12684" s="217">
        <f>J12680+1</f>
        <v>36</v>
      </c>
      <c r="L12684" s="243"/>
      <c r="M12684" s="230"/>
      <c r="N12684" s="230"/>
      <c r="P12684" s="230"/>
      <c r="Q12684" s="230"/>
      <c r="R12684" s="200"/>
    </row>
    <row r="12685" spans="3:18" ht="14.6" customHeight="1" x14ac:dyDescent="0.5">
      <c r="C12685" s="373"/>
      <c r="D12685" s="216" t="str">
        <f t="shared" si="12940"/>
        <v>Exodus</v>
      </c>
      <c r="E12685" s="212" t="s">
        <v>171</v>
      </c>
      <c r="F12685" s="197">
        <v>2</v>
      </c>
      <c r="G12685" s="206" t="s">
        <v>604</v>
      </c>
      <c r="H12685" s="212"/>
      <c r="I12685" s="199"/>
      <c r="J12685" s="217"/>
      <c r="L12685" s="244" t="str">
        <f>L12681</f>
        <v>Omri</v>
      </c>
      <c r="M12685" s="230"/>
      <c r="N12685" s="230"/>
      <c r="P12685" s="230"/>
      <c r="Q12685" s="230"/>
      <c r="R12685" s="200"/>
    </row>
    <row r="12686" spans="3:18" ht="14.6" customHeight="1" x14ac:dyDescent="0.5">
      <c r="C12686" s="373"/>
      <c r="D12686" s="217">
        <f t="shared" si="12941"/>
        <v>572</v>
      </c>
      <c r="E12686" s="212">
        <f t="shared" si="12941"/>
        <v>-910</v>
      </c>
      <c r="F12686" s="197">
        <v>3</v>
      </c>
      <c r="G12686" s="208" t="s">
        <v>287</v>
      </c>
      <c r="H12686" s="215"/>
      <c r="I12686" s="199"/>
      <c r="J12686" s="202"/>
      <c r="L12686" s="245">
        <f>L12682+1</f>
        <v>11</v>
      </c>
      <c r="M12686" s="230"/>
      <c r="N12686" s="230"/>
      <c r="P12686" s="230"/>
      <c r="Q12686" s="230"/>
      <c r="R12686" s="200"/>
    </row>
    <row r="12687" spans="3:18" ht="14.6" customHeight="1" x14ac:dyDescent="0.5">
      <c r="C12687" s="373"/>
      <c r="D12687" s="359" t="str">
        <f t="shared" ref="D12687" si="12947">INT((D12686-D$10559-1)/49+1)&amp;"/"&amp;MOD(INT((D12686-D$10559-1)/7),7)+1&amp;"/"&amp;MOD(D12686-D$10559-1,7)+1</f>
        <v>11/6/7</v>
      </c>
      <c r="E12687" s="214"/>
      <c r="F12687" s="197">
        <v>4</v>
      </c>
      <c r="G12687" s="209" t="s">
        <v>605</v>
      </c>
      <c r="H12687" s="201" t="str">
        <f t="shared" ref="H12687" si="12948">H12683</f>
        <v>Ez 390</v>
      </c>
      <c r="I12687" s="199"/>
      <c r="J12687" s="216" t="str">
        <f>J12683</f>
        <v>Asa</v>
      </c>
      <c r="L12687" s="245"/>
      <c r="M12687" s="230"/>
      <c r="N12687" s="230"/>
      <c r="P12687" s="230"/>
      <c r="Q12687" s="230"/>
      <c r="R12687" s="200"/>
    </row>
    <row r="12688" spans="3:18" ht="14.6" customHeight="1" x14ac:dyDescent="0.5">
      <c r="C12688" s="373"/>
      <c r="D12688" s="360" t="str">
        <f t="shared" ref="D12688" si="12949">IF(MOD(D12686-D$10559-1,49)=0,"Jub",IF(MOD(D12686-D$10559,7)=0,"Sab","Yr"))&amp;" "&amp;IF(MOD(D12686-D$10559-1,49)=0,INT(D12686-D$10559-1)/49,"")</f>
        <v xml:space="preserve">Sab </v>
      </c>
      <c r="E12688" s="211">
        <f t="shared" ref="E12688" si="12950">E12684-1</f>
        <v>910</v>
      </c>
      <c r="F12688" s="197">
        <v>1</v>
      </c>
      <c r="G12688" s="203" t="s">
        <v>288</v>
      </c>
      <c r="H12688" s="212">
        <f t="shared" ref="H12688" si="12951">H12684+1</f>
        <v>176</v>
      </c>
      <c r="I12688" s="199"/>
      <c r="J12688" s="217">
        <f>J12684+1</f>
        <v>37</v>
      </c>
      <c r="L12688" s="243"/>
      <c r="M12688" s="230"/>
      <c r="N12688" s="230"/>
      <c r="P12688" s="230"/>
      <c r="Q12688" s="230"/>
      <c r="R12688" s="200"/>
    </row>
    <row r="12689" spans="3:19" ht="14.6" customHeight="1" x14ac:dyDescent="0.5">
      <c r="C12689" s="373"/>
      <c r="D12689" s="361" t="str">
        <f t="shared" si="12940"/>
        <v>Exodus</v>
      </c>
      <c r="E12689" s="212" t="s">
        <v>171</v>
      </c>
      <c r="F12689" s="197">
        <v>2</v>
      </c>
      <c r="G12689" s="206" t="s">
        <v>604</v>
      </c>
      <c r="H12689" s="212"/>
      <c r="I12689" s="199"/>
      <c r="J12689" s="217"/>
      <c r="L12689" s="244" t="str">
        <f>L12685</f>
        <v>Omri</v>
      </c>
      <c r="R12689" s="200"/>
      <c r="S12689" s="231" t="s">
        <v>40</v>
      </c>
    </row>
    <row r="12690" spans="3:19" ht="14.6" customHeight="1" x14ac:dyDescent="0.5">
      <c r="C12690" s="373"/>
      <c r="D12690" s="359">
        <f t="shared" si="12941"/>
        <v>573</v>
      </c>
      <c r="E12690" s="212">
        <f t="shared" si="12941"/>
        <v>-909</v>
      </c>
      <c r="F12690" s="197">
        <v>3</v>
      </c>
      <c r="G12690" s="208" t="s">
        <v>287</v>
      </c>
      <c r="H12690" s="215"/>
      <c r="I12690" s="199"/>
      <c r="J12690" s="202"/>
      <c r="L12690" s="245">
        <f>L12686+1</f>
        <v>12</v>
      </c>
      <c r="R12690" s="200"/>
      <c r="S12690" s="374" t="s">
        <v>640</v>
      </c>
    </row>
    <row r="12691" spans="3:19" ht="14.6" customHeight="1" x14ac:dyDescent="0.5">
      <c r="C12691" s="373"/>
      <c r="D12691" s="217" t="str">
        <f t="shared" ref="D12691" si="12952">INT((D12690-D$10559-1)/49+1)&amp;"/"&amp;MOD(INT((D12690-D$10559-1)/7),7)+1&amp;"/"&amp;MOD(D12690-D$10559-1,7)+1</f>
        <v>11/7/1</v>
      </c>
      <c r="E12691" s="214"/>
      <c r="F12691" s="197">
        <v>4</v>
      </c>
      <c r="G12691" s="209" t="s">
        <v>605</v>
      </c>
      <c r="H12691" s="201" t="str">
        <f t="shared" ref="H12691" si="12953">H12687</f>
        <v>Ez 390</v>
      </c>
      <c r="I12691" s="199"/>
      <c r="J12691" s="216" t="str">
        <f>J12687</f>
        <v>Asa</v>
      </c>
      <c r="K12691" s="213" t="s">
        <v>1048</v>
      </c>
      <c r="L12691" s="250"/>
      <c r="M12691" s="381" t="s">
        <v>42</v>
      </c>
      <c r="N12691" s="535"/>
      <c r="P12691" s="535"/>
      <c r="Q12691" s="535"/>
      <c r="R12691" s="200"/>
      <c r="S12691" s="231" t="s">
        <v>43</v>
      </c>
    </row>
    <row r="12692" spans="3:19" ht="14.6" customHeight="1" x14ac:dyDescent="0.5">
      <c r="C12692" s="373"/>
      <c r="D12692" s="202" t="str">
        <f t="shared" ref="D12692" si="12954">IF(MOD(D12690-D$10559-1,49)=0,"Jub",IF(MOD(D12690-D$10559,7)=0,"Sab","Yr"))&amp;" "&amp;IF(MOD(D12690-D$10559-1,49)=0,INT(D12690-D$10559-1)/49,"")</f>
        <v xml:space="preserve">Yr </v>
      </c>
      <c r="E12692" s="211">
        <f t="shared" ref="E12692" si="12955">E12688-1</f>
        <v>909</v>
      </c>
      <c r="F12692" s="197">
        <v>1</v>
      </c>
      <c r="G12692" s="203" t="s">
        <v>288</v>
      </c>
      <c r="H12692" s="212">
        <f t="shared" ref="H12692" si="12956">H12688+1</f>
        <v>177</v>
      </c>
      <c r="I12692" s="199"/>
      <c r="J12692" s="217">
        <f>J12688+1</f>
        <v>38</v>
      </c>
      <c r="K12692" s="213" t="s">
        <v>550</v>
      </c>
      <c r="L12692" s="251"/>
      <c r="M12692" s="382" t="s">
        <v>1121</v>
      </c>
      <c r="N12692" s="535"/>
      <c r="P12692" s="535"/>
      <c r="Q12692" s="535"/>
      <c r="R12692" s="200"/>
      <c r="S12692" s="390" t="s">
        <v>641</v>
      </c>
    </row>
    <row r="12693" spans="3:19" ht="14.6" customHeight="1" x14ac:dyDescent="0.5">
      <c r="C12693" s="373"/>
      <c r="D12693" s="216" t="str">
        <f t="shared" si="12940"/>
        <v>Exodus</v>
      </c>
      <c r="E12693" s="212" t="s">
        <v>171</v>
      </c>
      <c r="F12693" s="197">
        <v>2</v>
      </c>
      <c r="G12693" s="206" t="s">
        <v>604</v>
      </c>
      <c r="H12693" s="212"/>
      <c r="I12693" s="199"/>
      <c r="J12693" s="217"/>
      <c r="L12693" s="199"/>
      <c r="M12693" s="258" t="str">
        <f>M12691</f>
        <v>Ahab</v>
      </c>
      <c r="N12693" s="199"/>
      <c r="P12693" s="199"/>
      <c r="Q12693" s="199"/>
      <c r="R12693" s="200"/>
    </row>
    <row r="12694" spans="3:19" ht="14.6" customHeight="1" x14ac:dyDescent="0.5">
      <c r="C12694" s="373"/>
      <c r="D12694" s="217">
        <f t="shared" si="12941"/>
        <v>574</v>
      </c>
      <c r="E12694" s="212">
        <f t="shared" si="12941"/>
        <v>-908</v>
      </c>
      <c r="F12694" s="197">
        <v>3</v>
      </c>
      <c r="G12694" s="208" t="s">
        <v>287</v>
      </c>
      <c r="H12694" s="215"/>
      <c r="I12694" s="199"/>
      <c r="J12694" s="202"/>
      <c r="L12694" s="199"/>
      <c r="M12694" s="362">
        <v>2</v>
      </c>
      <c r="N12694" s="199"/>
      <c r="P12694" s="199"/>
      <c r="Q12694" s="199"/>
      <c r="R12694" s="200"/>
    </row>
    <row r="12695" spans="3:19" ht="14.6" customHeight="1" x14ac:dyDescent="0.5">
      <c r="C12695" s="373"/>
      <c r="D12695" s="217" t="str">
        <f t="shared" ref="D12695" si="12957">INT((D12694-D$10559-1)/49+1)&amp;"/"&amp;MOD(INT((D12694-D$10559-1)/7),7)+1&amp;"/"&amp;MOD(D12694-D$10559-1,7)+1</f>
        <v>11/7/2</v>
      </c>
      <c r="E12695" s="214"/>
      <c r="F12695" s="197">
        <v>4</v>
      </c>
      <c r="G12695" s="209" t="s">
        <v>605</v>
      </c>
      <c r="H12695" s="201" t="str">
        <f t="shared" ref="H12695" si="12958">H12691</f>
        <v>Ez 390</v>
      </c>
      <c r="I12695" s="199"/>
      <c r="J12695" s="216" t="str">
        <f>J12691</f>
        <v>Asa</v>
      </c>
      <c r="L12695" s="199"/>
      <c r="M12695" s="362"/>
      <c r="N12695" s="199"/>
      <c r="P12695" s="199"/>
      <c r="Q12695" s="199"/>
      <c r="R12695" s="200"/>
    </row>
    <row r="12696" spans="3:19" ht="14.6" customHeight="1" x14ac:dyDescent="0.5">
      <c r="C12696" s="373"/>
      <c r="D12696" s="202" t="str">
        <f t="shared" ref="D12696" si="12959">IF(MOD(D12694-D$10559-1,49)=0,"Jub",IF(MOD(D12694-D$10559,7)=0,"Sab","Yr"))&amp;" "&amp;IF(MOD(D12694-D$10559-1,49)=0,INT(D12694-D$10559-1)/49,"")</f>
        <v xml:space="preserve">Yr </v>
      </c>
      <c r="E12696" s="211">
        <f t="shared" ref="E12696" si="12960">E12692-1</f>
        <v>908</v>
      </c>
      <c r="F12696" s="197">
        <v>1</v>
      </c>
      <c r="G12696" s="203" t="s">
        <v>288</v>
      </c>
      <c r="H12696" s="212">
        <f t="shared" ref="H12696" si="12961">H12692+1</f>
        <v>178</v>
      </c>
      <c r="I12696" s="199"/>
      <c r="J12696" s="217">
        <f>J12692+1</f>
        <v>39</v>
      </c>
      <c r="L12696" s="199"/>
      <c r="M12696" s="259"/>
      <c r="N12696" s="199"/>
      <c r="P12696" s="199"/>
      <c r="Q12696" s="199"/>
      <c r="R12696" s="200"/>
    </row>
    <row r="12697" spans="3:19" ht="14.6" customHeight="1" x14ac:dyDescent="0.5">
      <c r="C12697" s="373"/>
      <c r="D12697" s="216" t="str">
        <f t="shared" si="12940"/>
        <v>Exodus</v>
      </c>
      <c r="E12697" s="212" t="s">
        <v>171</v>
      </c>
      <c r="F12697" s="197">
        <v>2</v>
      </c>
      <c r="G12697" s="206" t="s">
        <v>604</v>
      </c>
      <c r="H12697" s="212"/>
      <c r="I12697" s="199"/>
      <c r="J12697" s="217" t="s">
        <v>296</v>
      </c>
      <c r="L12697" s="199"/>
      <c r="M12697" s="258" t="str">
        <f>M12693</f>
        <v>Ahab</v>
      </c>
      <c r="N12697" s="199"/>
      <c r="P12697" s="199"/>
      <c r="Q12697" s="199"/>
      <c r="R12697" s="200"/>
    </row>
    <row r="12698" spans="3:19" ht="14.6" customHeight="1" x14ac:dyDescent="0.5">
      <c r="C12698" s="373"/>
      <c r="D12698" s="217">
        <f t="shared" si="12941"/>
        <v>575</v>
      </c>
      <c r="E12698" s="212">
        <f t="shared" si="12941"/>
        <v>-907</v>
      </c>
      <c r="F12698" s="197">
        <v>3</v>
      </c>
      <c r="G12698" s="208" t="s">
        <v>287</v>
      </c>
      <c r="H12698" s="215"/>
      <c r="I12698" s="199"/>
      <c r="J12698" s="202"/>
      <c r="L12698" s="199"/>
      <c r="M12698" s="362">
        <f>M12694+1</f>
        <v>3</v>
      </c>
      <c r="N12698" s="199"/>
      <c r="P12698" s="199"/>
      <c r="Q12698" s="199"/>
      <c r="R12698" s="200"/>
    </row>
    <row r="12699" spans="3:19" ht="14.6" customHeight="1" x14ac:dyDescent="0.5">
      <c r="C12699" s="373"/>
      <c r="D12699" s="217" t="str">
        <f t="shared" ref="D12699" si="12962">INT((D12698-D$10559-1)/49+1)&amp;"/"&amp;MOD(INT((D12698-D$10559-1)/7),7)+1&amp;"/"&amp;MOD(D12698-D$10559-1,7)+1</f>
        <v>11/7/3</v>
      </c>
      <c r="E12699" s="214"/>
      <c r="F12699" s="197">
        <v>4</v>
      </c>
      <c r="G12699" s="209" t="s">
        <v>605</v>
      </c>
      <c r="H12699" s="201" t="str">
        <f t="shared" ref="H12699" si="12963">H12695</f>
        <v>Ez 390</v>
      </c>
      <c r="I12699" s="199"/>
      <c r="J12699" s="216" t="str">
        <f>J12695</f>
        <v>Asa</v>
      </c>
      <c r="L12699" s="199"/>
      <c r="M12699" s="362"/>
      <c r="N12699" s="199"/>
      <c r="P12699" s="199"/>
      <c r="Q12699" s="199"/>
      <c r="R12699" s="200"/>
    </row>
    <row r="12700" spans="3:19" ht="14.6" customHeight="1" x14ac:dyDescent="0.5">
      <c r="C12700" s="373"/>
      <c r="D12700" s="202" t="str">
        <f t="shared" ref="D12700" si="12964">IF(MOD(D12698-D$10559-1,49)=0,"Jub",IF(MOD(D12698-D$10559,7)=0,"Sab","Yr"))&amp;" "&amp;IF(MOD(D12698-D$10559-1,49)=0,INT(D12698-D$10559-1)/49,"")</f>
        <v xml:space="preserve">Yr </v>
      </c>
      <c r="E12700" s="211">
        <f t="shared" ref="E12700" si="12965">E12696-1</f>
        <v>907</v>
      </c>
      <c r="F12700" s="197">
        <v>1</v>
      </c>
      <c r="G12700" s="203" t="s">
        <v>288</v>
      </c>
      <c r="H12700" s="212">
        <f t="shared" ref="H12700" si="12966">H12696+1</f>
        <v>179</v>
      </c>
      <c r="I12700" s="199"/>
      <c r="J12700" s="217">
        <f>J12696+1</f>
        <v>40</v>
      </c>
      <c r="L12700" s="199"/>
      <c r="M12700" s="259"/>
      <c r="N12700" s="199"/>
      <c r="P12700" s="199"/>
      <c r="Q12700" s="199"/>
      <c r="R12700" s="200"/>
    </row>
    <row r="12701" spans="3:19" ht="14.6" customHeight="1" x14ac:dyDescent="0.5">
      <c r="C12701" s="373"/>
      <c r="D12701" s="216" t="str">
        <f t="shared" si="12940"/>
        <v>Exodus</v>
      </c>
      <c r="E12701" s="212" t="s">
        <v>171</v>
      </c>
      <c r="F12701" s="197">
        <v>2</v>
      </c>
      <c r="G12701" s="206" t="s">
        <v>604</v>
      </c>
      <c r="H12701" s="212"/>
      <c r="I12701" s="199"/>
      <c r="J12701" s="217"/>
      <c r="L12701" s="199"/>
      <c r="M12701" s="258" t="str">
        <f>M12697</f>
        <v>Ahab</v>
      </c>
      <c r="N12701" s="199"/>
      <c r="P12701" s="199"/>
      <c r="Q12701" s="199"/>
      <c r="R12701" s="200"/>
    </row>
    <row r="12702" spans="3:19" ht="14.6" customHeight="1" x14ac:dyDescent="0.5">
      <c r="C12702" s="373"/>
      <c r="D12702" s="217">
        <f t="shared" si="12941"/>
        <v>576</v>
      </c>
      <c r="E12702" s="212">
        <f t="shared" si="12941"/>
        <v>-906</v>
      </c>
      <c r="F12702" s="197">
        <v>3</v>
      </c>
      <c r="G12702" s="208" t="s">
        <v>287</v>
      </c>
      <c r="H12702" s="215"/>
      <c r="I12702" s="199"/>
      <c r="J12702" s="202"/>
      <c r="L12702" s="199"/>
      <c r="M12702" s="362">
        <f>M12698+1</f>
        <v>4</v>
      </c>
      <c r="N12702" s="199"/>
      <c r="P12702" s="199"/>
      <c r="Q12702" s="199"/>
      <c r="R12702" s="200"/>
      <c r="S12702" s="231" t="s">
        <v>25</v>
      </c>
    </row>
    <row r="12703" spans="3:19" ht="14.6" customHeight="1" x14ac:dyDescent="0.5">
      <c r="C12703" s="373"/>
      <c r="D12703" s="217" t="str">
        <f t="shared" ref="D12703" si="12967">INT((D12702-D$10559-1)/49+1)&amp;"/"&amp;MOD(INT((D12702-D$10559-1)/7),7)+1&amp;"/"&amp;MOD(D12702-D$10559-1,7)+1</f>
        <v>11/7/4</v>
      </c>
      <c r="E12703" s="214"/>
      <c r="F12703" s="197">
        <v>4</v>
      </c>
      <c r="G12703" s="209" t="s">
        <v>605</v>
      </c>
      <c r="H12703" s="201" t="str">
        <f t="shared" ref="H12703" si="12968">H12699</f>
        <v>Ez 390</v>
      </c>
      <c r="I12703" s="220" t="s">
        <v>48</v>
      </c>
      <c r="J12703" s="236" t="str">
        <f>J12699</f>
        <v>Asa</v>
      </c>
      <c r="K12703" s="213" t="s">
        <v>25</v>
      </c>
      <c r="L12703" s="199"/>
      <c r="M12703" s="362"/>
      <c r="N12703" s="199"/>
      <c r="P12703" s="199"/>
      <c r="Q12703" s="199"/>
      <c r="R12703" s="200"/>
      <c r="S12703" s="374" t="s">
        <v>642</v>
      </c>
    </row>
    <row r="12704" spans="3:19" ht="14.6" customHeight="1" x14ac:dyDescent="0.5">
      <c r="C12704" s="373"/>
      <c r="D12704" s="202" t="str">
        <f t="shared" ref="D12704" si="12969">IF(MOD(D12702-D$10559-1,49)=0,"Jub",IF(MOD(D12702-D$10559,7)=0,"Sab","Yr"))&amp;" "&amp;IF(MOD(D12702-D$10559-1,49)=0,INT(D12702-D$10559-1)/49,"")</f>
        <v xml:space="preserve">Yr </v>
      </c>
      <c r="E12704" s="211">
        <f t="shared" ref="E12704" si="12970">E12700-1</f>
        <v>906</v>
      </c>
      <c r="F12704" s="197">
        <v>1</v>
      </c>
      <c r="G12704" s="203" t="s">
        <v>288</v>
      </c>
      <c r="H12704" s="212">
        <f t="shared" ref="H12704" si="12971">H12700+1</f>
        <v>180</v>
      </c>
      <c r="I12704" s="247" t="s">
        <v>1049</v>
      </c>
      <c r="J12704" s="248">
        <f>J12700+1</f>
        <v>41</v>
      </c>
      <c r="K12704" s="213" t="s">
        <v>551</v>
      </c>
      <c r="L12704" s="199"/>
      <c r="M12704" s="259"/>
      <c r="N12704" s="199"/>
      <c r="P12704" s="199"/>
      <c r="Q12704" s="199"/>
      <c r="R12704" s="200"/>
      <c r="S12704" s="231" t="s">
        <v>45</v>
      </c>
    </row>
    <row r="12705" spans="3:19" ht="14.6" customHeight="1" x14ac:dyDescent="0.5">
      <c r="C12705" s="373"/>
      <c r="D12705" s="216" t="str">
        <f t="shared" si="12940"/>
        <v>Exodus</v>
      </c>
      <c r="E12705" s="212" t="s">
        <v>171</v>
      </c>
      <c r="F12705" s="197">
        <v>2</v>
      </c>
      <c r="G12705" s="206" t="s">
        <v>604</v>
      </c>
      <c r="H12705" s="212"/>
      <c r="I12705" s="217"/>
      <c r="J12705" s="199"/>
      <c r="L12705" s="199"/>
      <c r="M12705" s="258" t="str">
        <f>M12701</f>
        <v>Ahab</v>
      </c>
      <c r="N12705" s="199"/>
      <c r="P12705" s="199"/>
      <c r="Q12705" s="199"/>
      <c r="R12705" s="200"/>
      <c r="S12705" s="375" t="s">
        <v>643</v>
      </c>
    </row>
    <row r="12706" spans="3:19" ht="14.6" customHeight="1" x14ac:dyDescent="0.5">
      <c r="C12706" s="373"/>
      <c r="D12706" s="217">
        <f t="shared" si="12941"/>
        <v>577</v>
      </c>
      <c r="E12706" s="212">
        <f t="shared" si="12941"/>
        <v>-905</v>
      </c>
      <c r="F12706" s="197">
        <v>3</v>
      </c>
      <c r="G12706" s="208" t="s">
        <v>287</v>
      </c>
      <c r="H12706" s="215"/>
      <c r="I12706" s="202"/>
      <c r="J12706" s="199"/>
      <c r="L12706" s="199"/>
      <c r="M12706" s="362">
        <f>M12702+1</f>
        <v>5</v>
      </c>
      <c r="N12706" s="199"/>
      <c r="P12706" s="199"/>
      <c r="Q12706" s="199"/>
      <c r="R12706" s="200"/>
      <c r="S12706" s="390" t="s">
        <v>644</v>
      </c>
    </row>
    <row r="12707" spans="3:19" ht="14.6" customHeight="1" x14ac:dyDescent="0.5">
      <c r="C12707" s="373"/>
      <c r="D12707" s="217" t="str">
        <f t="shared" ref="D12707" si="12972">INT((D12706-D$10559-1)/49+1)&amp;"/"&amp;MOD(INT((D12706-D$10559-1)/7),7)+1&amp;"/"&amp;MOD(D12706-D$10559-1,7)+1</f>
        <v>11/7/5</v>
      </c>
      <c r="E12707" s="214"/>
      <c r="F12707" s="197">
        <v>4</v>
      </c>
      <c r="G12707" s="209" t="s">
        <v>605</v>
      </c>
      <c r="H12707" s="201" t="str">
        <f t="shared" ref="H12707" si="12973">H12703</f>
        <v>Ez 390</v>
      </c>
      <c r="I12707" s="216" t="str">
        <f>I12703</f>
        <v>Jehoshaphat</v>
      </c>
      <c r="J12707" s="199"/>
      <c r="L12707" s="199"/>
      <c r="M12707" s="362"/>
      <c r="N12707" s="199"/>
      <c r="P12707" s="199"/>
      <c r="Q12707" s="199"/>
      <c r="R12707" s="200"/>
    </row>
    <row r="12708" spans="3:19" ht="14.6" customHeight="1" x14ac:dyDescent="0.5">
      <c r="C12708" s="373"/>
      <c r="D12708" s="202" t="str">
        <f t="shared" ref="D12708" si="12974">IF(MOD(D12706-D$10559-1,49)=0,"Jub",IF(MOD(D12706-D$10559,7)=0,"Sab","Yr"))&amp;" "&amp;IF(MOD(D12706-D$10559-1,49)=0,INT(D12706-D$10559-1)/49,"")</f>
        <v xml:space="preserve">Yr </v>
      </c>
      <c r="E12708" s="211">
        <f t="shared" ref="E12708" si="12975">E12704-1</f>
        <v>905</v>
      </c>
      <c r="F12708" s="197">
        <v>1</v>
      </c>
      <c r="G12708" s="203" t="s">
        <v>288</v>
      </c>
      <c r="H12708" s="212">
        <f t="shared" ref="H12708" si="12976">H12704+1</f>
        <v>181</v>
      </c>
      <c r="I12708" s="217">
        <v>1</v>
      </c>
      <c r="J12708" s="199"/>
      <c r="L12708" s="199"/>
      <c r="M12708" s="259"/>
      <c r="N12708" s="199"/>
      <c r="P12708" s="199"/>
      <c r="Q12708" s="199"/>
      <c r="R12708" s="200"/>
    </row>
    <row r="12709" spans="3:19" ht="14.6" customHeight="1" x14ac:dyDescent="0.5">
      <c r="C12709" s="373"/>
      <c r="D12709" s="216" t="str">
        <f t="shared" si="12940"/>
        <v>Exodus</v>
      </c>
      <c r="E12709" s="212" t="s">
        <v>171</v>
      </c>
      <c r="F12709" s="197">
        <v>2</v>
      </c>
      <c r="G12709" s="206" t="s">
        <v>604</v>
      </c>
      <c r="H12709" s="212"/>
      <c r="I12709" s="217"/>
      <c r="J12709" s="199"/>
      <c r="L12709" s="199"/>
      <c r="M12709" s="258" t="str">
        <f>M12705</f>
        <v>Ahab</v>
      </c>
      <c r="N12709" s="199"/>
      <c r="P12709" s="199"/>
      <c r="Q12709" s="199"/>
      <c r="R12709" s="200"/>
    </row>
    <row r="12710" spans="3:19" ht="14.6" customHeight="1" x14ac:dyDescent="0.5">
      <c r="C12710" s="373"/>
      <c r="D12710" s="217">
        <f t="shared" si="12941"/>
        <v>578</v>
      </c>
      <c r="E12710" s="212">
        <f t="shared" si="12941"/>
        <v>-904</v>
      </c>
      <c r="F12710" s="197">
        <v>3</v>
      </c>
      <c r="G12710" s="208" t="s">
        <v>287</v>
      </c>
      <c r="H12710" s="215"/>
      <c r="I12710" s="202"/>
      <c r="J12710" s="199"/>
      <c r="L12710" s="199"/>
      <c r="M12710" s="362">
        <f>M12706+1</f>
        <v>6</v>
      </c>
      <c r="N12710" s="199"/>
      <c r="P12710" s="199"/>
      <c r="Q12710" s="199"/>
      <c r="R12710" s="200"/>
    </row>
    <row r="12711" spans="3:19" ht="14.6" customHeight="1" x14ac:dyDescent="0.5">
      <c r="C12711" s="373"/>
      <c r="D12711" s="217" t="str">
        <f t="shared" ref="D12711" si="12977">INT((D12710-D$10559-1)/49+1)&amp;"/"&amp;MOD(INT((D12710-D$10559-1)/7),7)+1&amp;"/"&amp;MOD(D12710-D$10559-1,7)+1</f>
        <v>11/7/6</v>
      </c>
      <c r="E12711" s="214"/>
      <c r="F12711" s="197">
        <v>4</v>
      </c>
      <c r="G12711" s="209" t="s">
        <v>605</v>
      </c>
      <c r="H12711" s="201" t="str">
        <f t="shared" ref="H12711" si="12978">H12707</f>
        <v>Ez 390</v>
      </c>
      <c r="I12711" s="216" t="str">
        <f>I12707</f>
        <v>Jehoshaphat</v>
      </c>
      <c r="J12711" s="199"/>
      <c r="L12711" s="199"/>
      <c r="M12711" s="362"/>
      <c r="N12711" s="199"/>
      <c r="P12711" s="199"/>
      <c r="Q12711" s="199"/>
      <c r="R12711" s="200"/>
    </row>
    <row r="12712" spans="3:19" ht="14.6" customHeight="1" x14ac:dyDescent="0.5">
      <c r="C12712" s="373"/>
      <c r="D12712" s="202" t="str">
        <f t="shared" ref="D12712" si="12979">IF(MOD(D12710-D$10559-1,49)=0,"Jub",IF(MOD(D12710-D$10559,7)=0,"Sab","Yr"))&amp;" "&amp;IF(MOD(D12710-D$10559-1,49)=0,INT(D12710-D$10559-1)/49,"")</f>
        <v xml:space="preserve">Yr </v>
      </c>
      <c r="E12712" s="211">
        <f t="shared" ref="E12712" si="12980">E12708-1</f>
        <v>904</v>
      </c>
      <c r="F12712" s="197">
        <v>1</v>
      </c>
      <c r="G12712" s="203" t="s">
        <v>288</v>
      </c>
      <c r="H12712" s="212">
        <f t="shared" ref="H12712" si="12981">H12708+1</f>
        <v>182</v>
      </c>
      <c r="I12712" s="217">
        <f>I12708+1</f>
        <v>2</v>
      </c>
      <c r="J12712" s="199"/>
      <c r="L12712" s="199"/>
      <c r="M12712" s="259"/>
      <c r="N12712" s="199"/>
      <c r="P12712" s="199"/>
      <c r="Q12712" s="199"/>
      <c r="R12712" s="200"/>
    </row>
    <row r="12713" spans="3:19" ht="14.6" customHeight="1" x14ac:dyDescent="0.5">
      <c r="C12713" s="373"/>
      <c r="D12713" s="216" t="str">
        <f t="shared" si="12940"/>
        <v>Exodus</v>
      </c>
      <c r="E12713" s="212" t="s">
        <v>171</v>
      </c>
      <c r="F12713" s="197">
        <v>2</v>
      </c>
      <c r="G12713" s="206" t="s">
        <v>604</v>
      </c>
      <c r="H12713" s="212"/>
      <c r="I12713" s="217"/>
      <c r="J12713" s="199"/>
      <c r="L12713" s="199"/>
      <c r="M12713" s="258" t="str">
        <f>M12709</f>
        <v>Ahab</v>
      </c>
      <c r="N12713" s="199"/>
      <c r="P12713" s="199"/>
      <c r="Q12713" s="199"/>
      <c r="R12713" s="200"/>
    </row>
    <row r="12714" spans="3:19" ht="14.6" customHeight="1" x14ac:dyDescent="0.5">
      <c r="C12714" s="373"/>
      <c r="D12714" s="217">
        <f t="shared" si="12941"/>
        <v>579</v>
      </c>
      <c r="E12714" s="212">
        <f t="shared" si="12941"/>
        <v>-903</v>
      </c>
      <c r="F12714" s="197">
        <v>3</v>
      </c>
      <c r="G12714" s="208" t="s">
        <v>287</v>
      </c>
      <c r="H12714" s="215"/>
      <c r="I12714" s="202"/>
      <c r="J12714" s="199"/>
      <c r="L12714" s="199"/>
      <c r="M12714" s="362">
        <f>M12710+1</f>
        <v>7</v>
      </c>
      <c r="N12714" s="199"/>
      <c r="P12714" s="199"/>
      <c r="Q12714" s="199"/>
      <c r="R12714" s="200"/>
      <c r="S12714" s="231" t="s">
        <v>304</v>
      </c>
    </row>
    <row r="12715" spans="3:19" ht="14.6" customHeight="1" x14ac:dyDescent="0.5">
      <c r="C12715" s="373"/>
      <c r="D12715" s="359" t="str">
        <f t="shared" ref="D12715" si="12982">INT((D12714-D$10559-1)/49+1)&amp;"/"&amp;MOD(INT((D12714-D$10559-1)/7),7)+1&amp;"/"&amp;MOD(D12714-D$10559-1,7)+1</f>
        <v>11/7/7</v>
      </c>
      <c r="E12715" s="214"/>
      <c r="F12715" s="197">
        <v>4</v>
      </c>
      <c r="G12715" s="209" t="s">
        <v>605</v>
      </c>
      <c r="H12715" s="201" t="str">
        <f t="shared" ref="H12715" si="12983">H12711</f>
        <v>Ez 390</v>
      </c>
      <c r="I12715" s="220" t="str">
        <f>I12711</f>
        <v>Jehoshaphat</v>
      </c>
      <c r="J12715" s="199"/>
      <c r="K12715" s="213" t="s">
        <v>1050</v>
      </c>
      <c r="L12715" s="199"/>
      <c r="M12715" s="362"/>
      <c r="N12715" s="199"/>
      <c r="P12715" s="199"/>
      <c r="Q12715" s="199"/>
      <c r="R12715" s="200"/>
      <c r="S12715" s="390" t="s">
        <v>645</v>
      </c>
    </row>
    <row r="12716" spans="3:19" ht="14.6" customHeight="1" x14ac:dyDescent="0.5">
      <c r="C12716" s="373"/>
      <c r="D12716" s="360" t="str">
        <f t="shared" ref="D12716" si="12984">IF(MOD(D12714-D$10559-1,49)=0,"Jub",IF(MOD(D12714-D$10559,7)=0,"Sab","Yr"))&amp;" "&amp;IF(MOD(D12714-D$10559-1,49)=0,INT(D12714-D$10559-1)/49,"")</f>
        <v xml:space="preserve">Sab </v>
      </c>
      <c r="E12716" s="211">
        <f t="shared" ref="E12716" si="12985">E12712-1</f>
        <v>903</v>
      </c>
      <c r="F12716" s="197">
        <v>1</v>
      </c>
      <c r="G12716" s="203" t="s">
        <v>288</v>
      </c>
      <c r="H12716" s="212">
        <f t="shared" ref="H12716" si="12986">H12712+1</f>
        <v>183</v>
      </c>
      <c r="I12716" s="217">
        <f>I12712+1</f>
        <v>3</v>
      </c>
      <c r="J12716" s="199"/>
      <c r="L12716" s="199"/>
      <c r="M12716" s="259"/>
      <c r="N12716" s="199"/>
      <c r="P12716" s="199"/>
      <c r="Q12716" s="199"/>
      <c r="R12716" s="200"/>
      <c r="S12716" s="390" t="s">
        <v>646</v>
      </c>
    </row>
    <row r="12717" spans="3:19" ht="14.6" customHeight="1" x14ac:dyDescent="0.5">
      <c r="C12717" s="373"/>
      <c r="D12717" s="361" t="str">
        <f t="shared" si="12940"/>
        <v>Exodus</v>
      </c>
      <c r="E12717" s="212" t="s">
        <v>171</v>
      </c>
      <c r="F12717" s="197">
        <v>2</v>
      </c>
      <c r="G12717" s="206" t="s">
        <v>604</v>
      </c>
      <c r="H12717" s="212"/>
      <c r="I12717" s="217"/>
      <c r="J12717" s="199"/>
      <c r="L12717" s="199"/>
      <c r="M12717" s="258" t="str">
        <f>M12713</f>
        <v>Ahab</v>
      </c>
      <c r="N12717" s="199"/>
      <c r="P12717" s="199"/>
      <c r="Q12717" s="199"/>
      <c r="R12717" s="200"/>
      <c r="S12717" s="390" t="s">
        <v>647</v>
      </c>
    </row>
    <row r="12718" spans="3:19" ht="14.6" customHeight="1" x14ac:dyDescent="0.5">
      <c r="C12718" s="373"/>
      <c r="D12718" s="359">
        <f t="shared" si="12941"/>
        <v>580</v>
      </c>
      <c r="E12718" s="212">
        <f t="shared" si="12941"/>
        <v>-902</v>
      </c>
      <c r="F12718" s="197">
        <v>3</v>
      </c>
      <c r="G12718" s="208" t="s">
        <v>287</v>
      </c>
      <c r="H12718" s="215"/>
      <c r="I12718" s="202"/>
      <c r="J12718" s="199"/>
      <c r="L12718" s="199"/>
      <c r="M12718" s="362">
        <f>M12714+1</f>
        <v>8</v>
      </c>
      <c r="N12718" s="199"/>
      <c r="P12718" s="199"/>
      <c r="Q12718" s="199"/>
      <c r="R12718" s="200"/>
      <c r="S12718" s="372"/>
    </row>
    <row r="12719" spans="3:19" ht="14.6" customHeight="1" x14ac:dyDescent="0.5">
      <c r="C12719" s="373"/>
      <c r="D12719" s="356" t="str">
        <f t="shared" ref="D12719" si="12987">INT((D12718-D$10559-1)/49+1)&amp;"/"&amp;MOD(INT((D12718-D$10559-1)/7),7)+1&amp;"/"&amp;MOD(D12718-D$10559-1,7)+1</f>
        <v>12/1/1</v>
      </c>
      <c r="E12719" s="214"/>
      <c r="F12719" s="197">
        <v>4</v>
      </c>
      <c r="G12719" s="209" t="s">
        <v>605</v>
      </c>
      <c r="H12719" s="201" t="str">
        <f t="shared" ref="H12719" si="12988">H12715</f>
        <v>Ez 390</v>
      </c>
      <c r="I12719" s="216" t="str">
        <f>I12715</f>
        <v>Jehoshaphat</v>
      </c>
      <c r="J12719" s="199"/>
      <c r="L12719" s="199"/>
      <c r="M12719" s="362"/>
      <c r="N12719" s="199"/>
      <c r="P12719" s="199"/>
      <c r="Q12719" s="199"/>
      <c r="R12719" s="200"/>
    </row>
    <row r="12720" spans="3:19" ht="14.6" customHeight="1" x14ac:dyDescent="0.5">
      <c r="C12720" s="373"/>
      <c r="D12720" s="357" t="str">
        <f t="shared" ref="D12720" si="12989">IF(MOD(D12718-D$10559-1,49)=0,"Jub",IF(MOD(D12718-D$10559,7)=0,"Sab","Yr"))&amp;" "&amp;IF(MOD(D12718-D$10559-1,49)=0,INT(D12718-D$10559-1)/49,"")</f>
        <v>Jub 11</v>
      </c>
      <c r="E12720" s="211">
        <f t="shared" ref="E12720" si="12990">E12716-1</f>
        <v>902</v>
      </c>
      <c r="F12720" s="197">
        <v>1</v>
      </c>
      <c r="G12720" s="203" t="s">
        <v>288</v>
      </c>
      <c r="H12720" s="212">
        <f t="shared" ref="H12720" si="12991">H12716+1</f>
        <v>184</v>
      </c>
      <c r="I12720" s="217">
        <f>I12716+1</f>
        <v>4</v>
      </c>
      <c r="J12720" s="199"/>
      <c r="L12720" s="199"/>
      <c r="M12720" s="259"/>
      <c r="N12720" s="199"/>
      <c r="P12720" s="199"/>
      <c r="Q12720" s="199"/>
      <c r="R12720" s="200"/>
    </row>
    <row r="12721" spans="3:18" ht="14.6" customHeight="1" x14ac:dyDescent="0.5">
      <c r="C12721" s="373"/>
      <c r="D12721" s="358" t="str">
        <f t="shared" si="12940"/>
        <v>Exodus</v>
      </c>
      <c r="E12721" s="212" t="s">
        <v>171</v>
      </c>
      <c r="F12721" s="197">
        <v>2</v>
      </c>
      <c r="G12721" s="206" t="s">
        <v>604</v>
      </c>
      <c r="H12721" s="212"/>
      <c r="I12721" s="217"/>
      <c r="J12721" s="199"/>
      <c r="L12721" s="199"/>
      <c r="M12721" s="258" t="str">
        <f>M12717</f>
        <v>Ahab</v>
      </c>
      <c r="N12721" s="199"/>
      <c r="P12721" s="199"/>
      <c r="Q12721" s="199"/>
      <c r="R12721" s="200"/>
    </row>
    <row r="12722" spans="3:18" ht="14.6" customHeight="1" x14ac:dyDescent="0.5">
      <c r="C12722" s="373"/>
      <c r="D12722" s="356">
        <f t="shared" si="12941"/>
        <v>581</v>
      </c>
      <c r="E12722" s="212">
        <f t="shared" si="12941"/>
        <v>-901</v>
      </c>
      <c r="F12722" s="197">
        <v>3</v>
      </c>
      <c r="G12722" s="208" t="s">
        <v>287</v>
      </c>
      <c r="H12722" s="215"/>
      <c r="I12722" s="202"/>
      <c r="J12722" s="199"/>
      <c r="L12722" s="199"/>
      <c r="M12722" s="362">
        <f>M12718+1</f>
        <v>9</v>
      </c>
      <c r="N12722" s="199"/>
      <c r="P12722" s="199"/>
      <c r="Q12722" s="199"/>
      <c r="R12722" s="200"/>
    </row>
    <row r="12723" spans="3:18" ht="14.6" customHeight="1" x14ac:dyDescent="0.5">
      <c r="C12723" s="373"/>
      <c r="D12723" s="217" t="str">
        <f t="shared" ref="D12723" si="12992">INT((D12722-D$10559-1)/49+1)&amp;"/"&amp;MOD(INT((D12722-D$10559-1)/7),7)+1&amp;"/"&amp;MOD(D12722-D$10559-1,7)+1</f>
        <v>12/1/2</v>
      </c>
      <c r="E12723" s="214"/>
      <c r="F12723" s="197">
        <v>4</v>
      </c>
      <c r="G12723" s="209" t="s">
        <v>605</v>
      </c>
      <c r="H12723" s="201" t="str">
        <f t="shared" ref="H12723" si="12993">H12719</f>
        <v>Ez 390</v>
      </c>
      <c r="I12723" s="216" t="str">
        <f>I12719</f>
        <v>Jehoshaphat</v>
      </c>
      <c r="J12723" s="199"/>
      <c r="L12723" s="199"/>
      <c r="M12723" s="362"/>
      <c r="N12723" s="199"/>
      <c r="P12723" s="199"/>
      <c r="Q12723" s="199"/>
      <c r="R12723" s="200"/>
    </row>
    <row r="12724" spans="3:18" ht="14.6" customHeight="1" x14ac:dyDescent="0.5">
      <c r="C12724" s="373"/>
      <c r="D12724" s="202" t="str">
        <f t="shared" ref="D12724" si="12994">IF(MOD(D12722-D$10559-1,49)=0,"Jub",IF(MOD(D12722-D$10559,7)=0,"Sab","Yr"))&amp;" "&amp;IF(MOD(D12722-D$10559-1,49)=0,INT(D12722-D$10559-1)/49,"")</f>
        <v xml:space="preserve">Yr </v>
      </c>
      <c r="E12724" s="211">
        <f t="shared" ref="E12724" si="12995">E12720-1</f>
        <v>901</v>
      </c>
      <c r="F12724" s="197">
        <v>1</v>
      </c>
      <c r="G12724" s="203" t="s">
        <v>288</v>
      </c>
      <c r="H12724" s="212">
        <f t="shared" ref="H12724" si="12996">H12720+1</f>
        <v>185</v>
      </c>
      <c r="I12724" s="217">
        <f>I12720+1</f>
        <v>5</v>
      </c>
      <c r="J12724" s="199"/>
      <c r="L12724" s="199"/>
      <c r="M12724" s="259"/>
      <c r="N12724" s="199"/>
      <c r="P12724" s="199"/>
      <c r="Q12724" s="199"/>
      <c r="R12724" s="200"/>
    </row>
    <row r="12725" spans="3:18" ht="14.6" customHeight="1" x14ac:dyDescent="0.5">
      <c r="C12725" s="373"/>
      <c r="D12725" s="216" t="str">
        <f t="shared" si="12940"/>
        <v>Exodus</v>
      </c>
      <c r="E12725" s="212" t="s">
        <v>171</v>
      </c>
      <c r="F12725" s="197">
        <v>2</v>
      </c>
      <c r="G12725" s="206" t="s">
        <v>604</v>
      </c>
      <c r="H12725" s="212"/>
      <c r="I12725" s="217"/>
      <c r="J12725" s="199"/>
      <c r="L12725" s="199"/>
      <c r="M12725" s="258" t="str">
        <f>M12721</f>
        <v>Ahab</v>
      </c>
      <c r="N12725" s="199"/>
      <c r="P12725" s="199"/>
      <c r="Q12725" s="199"/>
      <c r="R12725" s="200"/>
    </row>
    <row r="12726" spans="3:18" ht="14.6" customHeight="1" x14ac:dyDescent="0.5">
      <c r="C12726" s="373"/>
      <c r="D12726" s="217">
        <f t="shared" si="12941"/>
        <v>582</v>
      </c>
      <c r="E12726" s="212">
        <f t="shared" si="12941"/>
        <v>-900</v>
      </c>
      <c r="F12726" s="197">
        <v>3</v>
      </c>
      <c r="G12726" s="208" t="s">
        <v>287</v>
      </c>
      <c r="H12726" s="215"/>
      <c r="I12726" s="202"/>
      <c r="J12726" s="199"/>
      <c r="L12726" s="199"/>
      <c r="M12726" s="362">
        <f>M12722+1</f>
        <v>10</v>
      </c>
      <c r="N12726" s="199"/>
      <c r="P12726" s="199"/>
      <c r="Q12726" s="199"/>
      <c r="R12726" s="200"/>
    </row>
    <row r="12727" spans="3:18" ht="14.6" customHeight="1" x14ac:dyDescent="0.5">
      <c r="C12727" s="373"/>
      <c r="D12727" s="217" t="str">
        <f t="shared" ref="D12727" si="12997">INT((D12726-D$10559-1)/49+1)&amp;"/"&amp;MOD(INT((D12726-D$10559-1)/7),7)+1&amp;"/"&amp;MOD(D12726-D$10559-1,7)+1</f>
        <v>12/1/3</v>
      </c>
      <c r="E12727" s="214"/>
      <c r="F12727" s="197">
        <v>4</v>
      </c>
      <c r="G12727" s="209" t="s">
        <v>605</v>
      </c>
      <c r="H12727" s="201" t="str">
        <f t="shared" ref="H12727" si="12998">H12723</f>
        <v>Ez 390</v>
      </c>
      <c r="I12727" s="216" t="str">
        <f>I12723</f>
        <v>Jehoshaphat</v>
      </c>
      <c r="J12727" s="199"/>
      <c r="L12727" s="199"/>
      <c r="M12727" s="362"/>
      <c r="N12727" s="199"/>
      <c r="P12727" s="199"/>
      <c r="Q12727" s="199"/>
      <c r="R12727" s="200"/>
    </row>
    <row r="12728" spans="3:18" ht="14.6" customHeight="1" x14ac:dyDescent="0.5">
      <c r="C12728" s="373"/>
      <c r="D12728" s="202" t="str">
        <f t="shared" ref="D12728" si="12999">IF(MOD(D12726-D$10559-1,49)=0,"Jub",IF(MOD(D12726-D$10559,7)=0,"Sab","Yr"))&amp;" "&amp;IF(MOD(D12726-D$10559-1,49)=0,INT(D12726-D$10559-1)/49,"")</f>
        <v xml:space="preserve">Yr </v>
      </c>
      <c r="E12728" s="211">
        <f t="shared" ref="E12728" si="13000">E12724-1</f>
        <v>900</v>
      </c>
      <c r="F12728" s="197">
        <v>1</v>
      </c>
      <c r="G12728" s="203" t="s">
        <v>288</v>
      </c>
      <c r="H12728" s="212">
        <f t="shared" ref="H12728" si="13001">H12724+1</f>
        <v>186</v>
      </c>
      <c r="I12728" s="217">
        <f>I12724+1</f>
        <v>6</v>
      </c>
      <c r="J12728" s="199"/>
      <c r="L12728" s="199"/>
      <c r="M12728" s="259"/>
      <c r="N12728" s="199"/>
      <c r="P12728" s="199"/>
      <c r="Q12728" s="199"/>
      <c r="R12728" s="200"/>
    </row>
    <row r="12729" spans="3:18" ht="14.6" customHeight="1" x14ac:dyDescent="0.5">
      <c r="C12729" s="373"/>
      <c r="D12729" s="216" t="str">
        <f t="shared" si="12940"/>
        <v>Exodus</v>
      </c>
      <c r="E12729" s="212" t="s">
        <v>171</v>
      </c>
      <c r="F12729" s="197">
        <v>2</v>
      </c>
      <c r="G12729" s="206" t="s">
        <v>604</v>
      </c>
      <c r="H12729" s="212"/>
      <c r="I12729" s="217"/>
      <c r="J12729" s="199"/>
      <c r="L12729" s="199"/>
      <c r="M12729" s="258" t="str">
        <f>M12725</f>
        <v>Ahab</v>
      </c>
      <c r="N12729" s="199"/>
      <c r="P12729" s="199"/>
      <c r="Q12729" s="199"/>
      <c r="R12729" s="200"/>
    </row>
    <row r="12730" spans="3:18" ht="14.6" customHeight="1" x14ac:dyDescent="0.5">
      <c r="C12730" s="373"/>
      <c r="D12730" s="217">
        <f t="shared" si="12941"/>
        <v>583</v>
      </c>
      <c r="E12730" s="212">
        <f t="shared" si="12941"/>
        <v>-899</v>
      </c>
      <c r="F12730" s="197">
        <v>3</v>
      </c>
      <c r="G12730" s="208" t="s">
        <v>287</v>
      </c>
      <c r="H12730" s="215"/>
      <c r="I12730" s="202"/>
      <c r="J12730" s="199"/>
      <c r="L12730" s="199"/>
      <c r="M12730" s="362">
        <f>M12726+1</f>
        <v>11</v>
      </c>
      <c r="N12730" s="199"/>
      <c r="P12730" s="199"/>
      <c r="Q12730" s="199"/>
      <c r="R12730" s="200"/>
    </row>
    <row r="12731" spans="3:18" ht="14.6" customHeight="1" x14ac:dyDescent="0.5">
      <c r="C12731" s="373"/>
      <c r="D12731" s="217" t="str">
        <f t="shared" ref="D12731" si="13002">INT((D12730-D$10559-1)/49+1)&amp;"/"&amp;MOD(INT((D12730-D$10559-1)/7),7)+1&amp;"/"&amp;MOD(D12730-D$10559-1,7)+1</f>
        <v>12/1/4</v>
      </c>
      <c r="E12731" s="214"/>
      <c r="F12731" s="197">
        <v>4</v>
      </c>
      <c r="G12731" s="209" t="s">
        <v>605</v>
      </c>
      <c r="H12731" s="201" t="str">
        <f t="shared" ref="H12731" si="13003">H12727</f>
        <v>Ez 390</v>
      </c>
      <c r="I12731" s="216" t="str">
        <f>I12727</f>
        <v>Jehoshaphat</v>
      </c>
      <c r="J12731" s="199"/>
      <c r="L12731" s="199"/>
      <c r="M12731" s="362"/>
      <c r="N12731" s="199"/>
      <c r="P12731" s="199"/>
      <c r="Q12731" s="199"/>
      <c r="R12731" s="200"/>
    </row>
    <row r="12732" spans="3:18" ht="14.6" customHeight="1" x14ac:dyDescent="0.5">
      <c r="C12732" s="373"/>
      <c r="D12732" s="202" t="str">
        <f t="shared" ref="D12732" si="13004">IF(MOD(D12730-D$10559-1,49)=0,"Jub",IF(MOD(D12730-D$10559,7)=0,"Sab","Yr"))&amp;" "&amp;IF(MOD(D12730-D$10559-1,49)=0,INT(D12730-D$10559-1)/49,"")</f>
        <v xml:space="preserve">Yr </v>
      </c>
      <c r="E12732" s="211">
        <f t="shared" ref="E12732" si="13005">E12728-1</f>
        <v>899</v>
      </c>
      <c r="F12732" s="197">
        <v>1</v>
      </c>
      <c r="G12732" s="203" t="s">
        <v>288</v>
      </c>
      <c r="H12732" s="212">
        <f t="shared" ref="H12732" si="13006">H12728+1</f>
        <v>187</v>
      </c>
      <c r="I12732" s="217">
        <f>I12728+1</f>
        <v>7</v>
      </c>
      <c r="J12732" s="199"/>
      <c r="L12732" s="199"/>
      <c r="M12732" s="259"/>
      <c r="N12732" s="199"/>
      <c r="P12732" s="199"/>
      <c r="Q12732" s="199"/>
      <c r="R12732" s="200"/>
    </row>
    <row r="12733" spans="3:18" ht="14.6" customHeight="1" x14ac:dyDescent="0.5">
      <c r="C12733" s="373"/>
      <c r="D12733" s="216" t="str">
        <f t="shared" si="12940"/>
        <v>Exodus</v>
      </c>
      <c r="E12733" s="212" t="s">
        <v>171</v>
      </c>
      <c r="F12733" s="197">
        <v>2</v>
      </c>
      <c r="G12733" s="206" t="s">
        <v>604</v>
      </c>
      <c r="H12733" s="212"/>
      <c r="I12733" s="217"/>
      <c r="J12733" s="199"/>
      <c r="L12733" s="199"/>
      <c r="M12733" s="258" t="str">
        <f>M12729</f>
        <v>Ahab</v>
      </c>
      <c r="N12733" s="199"/>
      <c r="P12733" s="199"/>
      <c r="Q12733" s="199"/>
      <c r="R12733" s="200"/>
    </row>
    <row r="12734" spans="3:18" ht="14.6" customHeight="1" x14ac:dyDescent="0.5">
      <c r="C12734" s="373"/>
      <c r="D12734" s="217">
        <f t="shared" si="12941"/>
        <v>584</v>
      </c>
      <c r="E12734" s="212">
        <f t="shared" si="12941"/>
        <v>-898</v>
      </c>
      <c r="F12734" s="197">
        <v>3</v>
      </c>
      <c r="G12734" s="208" t="s">
        <v>287</v>
      </c>
      <c r="H12734" s="215"/>
      <c r="I12734" s="202"/>
      <c r="J12734" s="199"/>
      <c r="L12734" s="199"/>
      <c r="M12734" s="362">
        <f>M12730+1</f>
        <v>12</v>
      </c>
      <c r="N12734" s="199"/>
      <c r="P12734" s="199"/>
      <c r="Q12734" s="199"/>
      <c r="R12734" s="200"/>
    </row>
    <row r="12735" spans="3:18" ht="14.6" customHeight="1" x14ac:dyDescent="0.5">
      <c r="C12735" s="373"/>
      <c r="D12735" s="217" t="str">
        <f t="shared" ref="D12735" si="13007">INT((D12734-D$10559-1)/49+1)&amp;"/"&amp;MOD(INT((D12734-D$10559-1)/7),7)+1&amp;"/"&amp;MOD(D12734-D$10559-1,7)+1</f>
        <v>12/1/5</v>
      </c>
      <c r="E12735" s="214"/>
      <c r="F12735" s="197">
        <v>4</v>
      </c>
      <c r="G12735" s="209" t="s">
        <v>605</v>
      </c>
      <c r="H12735" s="201" t="str">
        <f t="shared" ref="H12735" si="13008">H12731</f>
        <v>Ez 390</v>
      </c>
      <c r="I12735" s="216" t="str">
        <f>I12731</f>
        <v>Jehoshaphat</v>
      </c>
      <c r="J12735" s="199"/>
      <c r="L12735" s="199"/>
      <c r="M12735" s="362"/>
      <c r="N12735" s="199"/>
      <c r="P12735" s="199"/>
      <c r="Q12735" s="199"/>
      <c r="R12735" s="200"/>
    </row>
    <row r="12736" spans="3:18" ht="14.6" customHeight="1" x14ac:dyDescent="0.5">
      <c r="C12736" s="373"/>
      <c r="D12736" s="202" t="str">
        <f t="shared" ref="D12736" si="13009">IF(MOD(D12734-D$10559-1,49)=0,"Jub",IF(MOD(D12734-D$10559,7)=0,"Sab","Yr"))&amp;" "&amp;IF(MOD(D12734-D$10559-1,49)=0,INT(D12734-D$10559-1)/49,"")</f>
        <v xml:space="preserve">Yr </v>
      </c>
      <c r="E12736" s="211">
        <f t="shared" ref="E12736" si="13010">E12732-1</f>
        <v>898</v>
      </c>
      <c r="F12736" s="197">
        <v>1</v>
      </c>
      <c r="G12736" s="203" t="s">
        <v>288</v>
      </c>
      <c r="H12736" s="212">
        <f t="shared" ref="H12736" si="13011">H12732+1</f>
        <v>188</v>
      </c>
      <c r="I12736" s="217">
        <f>I12732+1</f>
        <v>8</v>
      </c>
      <c r="J12736" s="199"/>
      <c r="L12736" s="199"/>
      <c r="M12736" s="259"/>
      <c r="N12736" s="199"/>
      <c r="P12736" s="199"/>
      <c r="Q12736" s="199"/>
      <c r="R12736" s="200"/>
    </row>
    <row r="12737" spans="3:18" ht="14.6" customHeight="1" x14ac:dyDescent="0.5">
      <c r="C12737" s="373"/>
      <c r="D12737" s="216" t="str">
        <f t="shared" si="12940"/>
        <v>Exodus</v>
      </c>
      <c r="E12737" s="212" t="s">
        <v>171</v>
      </c>
      <c r="F12737" s="197">
        <v>2</v>
      </c>
      <c r="G12737" s="206" t="s">
        <v>604</v>
      </c>
      <c r="H12737" s="212"/>
      <c r="I12737" s="217"/>
      <c r="J12737" s="199"/>
      <c r="L12737" s="199"/>
      <c r="M12737" s="258" t="str">
        <f>M12733</f>
        <v>Ahab</v>
      </c>
      <c r="N12737" s="199"/>
      <c r="P12737" s="199"/>
      <c r="Q12737" s="199"/>
      <c r="R12737" s="200"/>
    </row>
    <row r="12738" spans="3:18" ht="14.6" customHeight="1" x14ac:dyDescent="0.5">
      <c r="C12738" s="373"/>
      <c r="D12738" s="217">
        <f t="shared" si="12941"/>
        <v>585</v>
      </c>
      <c r="E12738" s="212">
        <f t="shared" si="12941"/>
        <v>-897</v>
      </c>
      <c r="F12738" s="197">
        <v>3</v>
      </c>
      <c r="G12738" s="208" t="s">
        <v>287</v>
      </c>
      <c r="H12738" s="215"/>
      <c r="I12738" s="202"/>
      <c r="J12738" s="199"/>
      <c r="L12738" s="199"/>
      <c r="M12738" s="362">
        <f>M12734+1</f>
        <v>13</v>
      </c>
      <c r="N12738" s="199"/>
      <c r="P12738" s="199"/>
      <c r="Q12738" s="199"/>
      <c r="R12738" s="200"/>
    </row>
    <row r="12739" spans="3:18" ht="14.6" customHeight="1" x14ac:dyDescent="0.5">
      <c r="C12739" s="373"/>
      <c r="D12739" s="217" t="str">
        <f t="shared" ref="D12739" si="13012">INT((D12738-D$10559-1)/49+1)&amp;"/"&amp;MOD(INT((D12738-D$10559-1)/7),7)+1&amp;"/"&amp;MOD(D12738-D$10559-1,7)+1</f>
        <v>12/1/6</v>
      </c>
      <c r="E12739" s="214"/>
      <c r="F12739" s="197">
        <v>4</v>
      </c>
      <c r="G12739" s="209" t="s">
        <v>605</v>
      </c>
      <c r="H12739" s="201" t="str">
        <f t="shared" ref="H12739" si="13013">H12735</f>
        <v>Ez 390</v>
      </c>
      <c r="I12739" s="216" t="str">
        <f>I12735</f>
        <v>Jehoshaphat</v>
      </c>
      <c r="J12739" s="199"/>
      <c r="L12739" s="199"/>
      <c r="M12739" s="362"/>
      <c r="N12739" s="199"/>
      <c r="P12739" s="199"/>
      <c r="Q12739" s="199"/>
      <c r="R12739" s="200"/>
    </row>
    <row r="12740" spans="3:18" ht="14.6" customHeight="1" x14ac:dyDescent="0.5">
      <c r="C12740" s="373"/>
      <c r="D12740" s="202" t="str">
        <f t="shared" ref="D12740" si="13014">IF(MOD(D12738-D$10559-1,49)=0,"Jub",IF(MOD(D12738-D$10559,7)=0,"Sab","Yr"))&amp;" "&amp;IF(MOD(D12738-D$10559-1,49)=0,INT(D12738-D$10559-1)/49,"")</f>
        <v xml:space="preserve">Yr </v>
      </c>
      <c r="E12740" s="211">
        <f t="shared" ref="E12740" si="13015">E12736-1</f>
        <v>897</v>
      </c>
      <c r="F12740" s="197">
        <v>1</v>
      </c>
      <c r="G12740" s="203" t="s">
        <v>288</v>
      </c>
      <c r="H12740" s="212">
        <f t="shared" ref="H12740" si="13016">H12736+1</f>
        <v>189</v>
      </c>
      <c r="I12740" s="217">
        <f>I12736+1</f>
        <v>9</v>
      </c>
      <c r="J12740" s="199"/>
      <c r="L12740" s="199"/>
      <c r="M12740" s="259"/>
      <c r="N12740" s="199"/>
      <c r="P12740" s="199"/>
      <c r="Q12740" s="199"/>
      <c r="R12740" s="200"/>
    </row>
    <row r="12741" spans="3:18" ht="14.6" customHeight="1" x14ac:dyDescent="0.5">
      <c r="C12741" s="373"/>
      <c r="D12741" s="216" t="str">
        <f t="shared" si="12940"/>
        <v>Exodus</v>
      </c>
      <c r="E12741" s="212" t="s">
        <v>171</v>
      </c>
      <c r="F12741" s="197">
        <v>2</v>
      </c>
      <c r="G12741" s="206" t="s">
        <v>604</v>
      </c>
      <c r="H12741" s="212"/>
      <c r="I12741" s="217"/>
      <c r="J12741" s="199"/>
      <c r="L12741" s="199"/>
      <c r="M12741" s="258" t="str">
        <f>M12737</f>
        <v>Ahab</v>
      </c>
      <c r="N12741" s="199"/>
      <c r="P12741" s="199"/>
      <c r="Q12741" s="199"/>
      <c r="R12741" s="200"/>
    </row>
    <row r="12742" spans="3:18" ht="14.6" customHeight="1" x14ac:dyDescent="0.5">
      <c r="C12742" s="373"/>
      <c r="D12742" s="217">
        <f t="shared" si="12941"/>
        <v>586</v>
      </c>
      <c r="E12742" s="212">
        <f t="shared" si="12941"/>
        <v>-896</v>
      </c>
      <c r="F12742" s="197">
        <v>3</v>
      </c>
      <c r="G12742" s="208" t="s">
        <v>287</v>
      </c>
      <c r="H12742" s="215"/>
      <c r="I12742" s="202"/>
      <c r="J12742" s="199"/>
      <c r="L12742" s="199"/>
      <c r="M12742" s="362">
        <f>M12738+1</f>
        <v>14</v>
      </c>
      <c r="N12742" s="199"/>
      <c r="P12742" s="199"/>
      <c r="Q12742" s="199"/>
      <c r="R12742" s="200"/>
    </row>
    <row r="12743" spans="3:18" ht="14.6" customHeight="1" x14ac:dyDescent="0.5">
      <c r="C12743" s="373"/>
      <c r="D12743" s="359" t="str">
        <f t="shared" ref="D12743" si="13017">INT((D12742-D$10559-1)/49+1)&amp;"/"&amp;MOD(INT((D12742-D$10559-1)/7),7)+1&amp;"/"&amp;MOD(D12742-D$10559-1,7)+1</f>
        <v>12/1/7</v>
      </c>
      <c r="E12743" s="214"/>
      <c r="F12743" s="197">
        <v>4</v>
      </c>
      <c r="G12743" s="209" t="s">
        <v>605</v>
      </c>
      <c r="H12743" s="201" t="str">
        <f t="shared" ref="H12743" si="13018">H12739</f>
        <v>Ez 390</v>
      </c>
      <c r="I12743" s="216" t="str">
        <f>I12739</f>
        <v>Jehoshaphat</v>
      </c>
      <c r="J12743" s="199"/>
      <c r="L12743" s="199"/>
      <c r="M12743" s="362"/>
      <c r="N12743" s="199"/>
      <c r="P12743" s="199"/>
      <c r="Q12743" s="199"/>
      <c r="R12743" s="200"/>
    </row>
    <row r="12744" spans="3:18" ht="14.6" customHeight="1" x14ac:dyDescent="0.5">
      <c r="C12744" s="373"/>
      <c r="D12744" s="360" t="str">
        <f t="shared" ref="D12744" si="13019">IF(MOD(D12742-D$10559-1,49)=0,"Jub",IF(MOD(D12742-D$10559,7)=0,"Sab","Yr"))&amp;" "&amp;IF(MOD(D12742-D$10559-1,49)=0,INT(D12742-D$10559-1)/49,"")</f>
        <v xml:space="preserve">Sab </v>
      </c>
      <c r="E12744" s="211">
        <f t="shared" ref="E12744" si="13020">E12740-1</f>
        <v>896</v>
      </c>
      <c r="F12744" s="197">
        <v>1</v>
      </c>
      <c r="G12744" s="203" t="s">
        <v>288</v>
      </c>
      <c r="H12744" s="212">
        <f t="shared" ref="H12744" si="13021">H12740+1</f>
        <v>190</v>
      </c>
      <c r="I12744" s="217">
        <f>I12740+1</f>
        <v>10</v>
      </c>
      <c r="J12744" s="199"/>
      <c r="L12744" s="199"/>
      <c r="M12744" s="259"/>
      <c r="N12744" s="199"/>
      <c r="P12744" s="199"/>
      <c r="Q12744" s="199"/>
      <c r="R12744" s="200"/>
    </row>
    <row r="12745" spans="3:18" ht="14.6" customHeight="1" x14ac:dyDescent="0.5">
      <c r="C12745" s="373"/>
      <c r="D12745" s="361" t="str">
        <f t="shared" ref="D12745:D12805" si="13022">D12741</f>
        <v>Exodus</v>
      </c>
      <c r="E12745" s="212" t="s">
        <v>171</v>
      </c>
      <c r="F12745" s="197">
        <v>2</v>
      </c>
      <c r="G12745" s="206" t="s">
        <v>604</v>
      </c>
      <c r="H12745" s="212"/>
      <c r="I12745" s="217"/>
      <c r="J12745" s="199"/>
      <c r="L12745" s="199"/>
      <c r="M12745" s="258" t="str">
        <f>M12741</f>
        <v>Ahab</v>
      </c>
      <c r="N12745" s="199"/>
      <c r="P12745" s="199"/>
      <c r="Q12745" s="199"/>
      <c r="R12745" s="200"/>
    </row>
    <row r="12746" spans="3:18" ht="14.6" customHeight="1" x14ac:dyDescent="0.5">
      <c r="C12746" s="373"/>
      <c r="D12746" s="359">
        <f t="shared" ref="D12746:E12806" si="13023">D12742+1</f>
        <v>587</v>
      </c>
      <c r="E12746" s="212">
        <f t="shared" si="13023"/>
        <v>-895</v>
      </c>
      <c r="F12746" s="197">
        <v>3</v>
      </c>
      <c r="G12746" s="208" t="s">
        <v>287</v>
      </c>
      <c r="H12746" s="215"/>
      <c r="I12746" s="202"/>
      <c r="J12746" s="199"/>
      <c r="L12746" s="199"/>
      <c r="M12746" s="362">
        <f>M12742+1</f>
        <v>15</v>
      </c>
      <c r="N12746" s="199"/>
      <c r="P12746" s="199"/>
      <c r="Q12746" s="199"/>
      <c r="R12746" s="200"/>
    </row>
    <row r="12747" spans="3:18" ht="14.6" customHeight="1" x14ac:dyDescent="0.5">
      <c r="C12747" s="373"/>
      <c r="D12747" s="217" t="str">
        <f t="shared" ref="D12747" si="13024">INT((D12746-D$10559-1)/49+1)&amp;"/"&amp;MOD(INT((D12746-D$10559-1)/7),7)+1&amp;"/"&amp;MOD(D12746-D$10559-1,7)+1</f>
        <v>12/2/1</v>
      </c>
      <c r="E12747" s="214"/>
      <c r="F12747" s="197">
        <v>4</v>
      </c>
      <c r="G12747" s="209" t="s">
        <v>605</v>
      </c>
      <c r="H12747" s="201" t="str">
        <f t="shared" ref="H12747" si="13025">H12743</f>
        <v>Ez 390</v>
      </c>
      <c r="I12747" s="216" t="str">
        <f>I12743</f>
        <v>Jehoshaphat</v>
      </c>
      <c r="J12747" s="199"/>
      <c r="L12747" s="199"/>
      <c r="M12747" s="362"/>
      <c r="N12747" s="199"/>
      <c r="P12747" s="199"/>
      <c r="Q12747" s="199"/>
      <c r="R12747" s="200"/>
    </row>
    <row r="12748" spans="3:18" ht="14.6" customHeight="1" x14ac:dyDescent="0.5">
      <c r="C12748" s="373"/>
      <c r="D12748" s="202" t="str">
        <f t="shared" ref="D12748" si="13026">IF(MOD(D12746-D$10559-1,49)=0,"Jub",IF(MOD(D12746-D$10559,7)=0,"Sab","Yr"))&amp;" "&amp;IF(MOD(D12746-D$10559-1,49)=0,INT(D12746-D$10559-1)/49,"")</f>
        <v xml:space="preserve">Yr </v>
      </c>
      <c r="E12748" s="211">
        <f t="shared" ref="E12748" si="13027">E12744-1</f>
        <v>895</v>
      </c>
      <c r="F12748" s="197">
        <v>1</v>
      </c>
      <c r="G12748" s="203" t="s">
        <v>288</v>
      </c>
      <c r="H12748" s="212">
        <f t="shared" ref="H12748" si="13028">H12744+1</f>
        <v>191</v>
      </c>
      <c r="I12748" s="217">
        <f>I12744+1</f>
        <v>11</v>
      </c>
      <c r="J12748" s="199"/>
      <c r="L12748" s="199"/>
      <c r="M12748" s="259"/>
      <c r="N12748" s="199"/>
      <c r="P12748" s="199"/>
      <c r="Q12748" s="199"/>
      <c r="R12748" s="200"/>
    </row>
    <row r="12749" spans="3:18" ht="14.6" customHeight="1" x14ac:dyDescent="0.5">
      <c r="C12749" s="373"/>
      <c r="D12749" s="216" t="str">
        <f t="shared" si="13022"/>
        <v>Exodus</v>
      </c>
      <c r="E12749" s="212" t="s">
        <v>171</v>
      </c>
      <c r="F12749" s="197">
        <v>2</v>
      </c>
      <c r="G12749" s="206" t="s">
        <v>604</v>
      </c>
      <c r="H12749" s="212"/>
      <c r="I12749" s="217"/>
      <c r="J12749" s="199"/>
      <c r="L12749" s="199"/>
      <c r="M12749" s="258" t="str">
        <f>M12745</f>
        <v>Ahab</v>
      </c>
      <c r="N12749" s="199"/>
      <c r="P12749" s="199"/>
      <c r="Q12749" s="199"/>
      <c r="R12749" s="200"/>
    </row>
    <row r="12750" spans="3:18" ht="14.6" customHeight="1" x14ac:dyDescent="0.5">
      <c r="C12750" s="373"/>
      <c r="D12750" s="217">
        <f t="shared" si="13023"/>
        <v>588</v>
      </c>
      <c r="E12750" s="212">
        <f t="shared" si="13023"/>
        <v>-894</v>
      </c>
      <c r="F12750" s="197">
        <v>3</v>
      </c>
      <c r="G12750" s="208" t="s">
        <v>287</v>
      </c>
      <c r="H12750" s="215"/>
      <c r="I12750" s="202"/>
      <c r="J12750" s="199"/>
      <c r="L12750" s="199"/>
      <c r="M12750" s="362">
        <f>M12746+1</f>
        <v>16</v>
      </c>
      <c r="N12750" s="199"/>
      <c r="P12750" s="199"/>
      <c r="Q12750" s="199"/>
      <c r="R12750" s="200"/>
    </row>
    <row r="12751" spans="3:18" ht="14.6" customHeight="1" x14ac:dyDescent="0.5">
      <c r="C12751" s="373"/>
      <c r="D12751" s="217" t="str">
        <f t="shared" ref="D12751" si="13029">INT((D12750-D$10559-1)/49+1)&amp;"/"&amp;MOD(INT((D12750-D$10559-1)/7),7)+1&amp;"/"&amp;MOD(D12750-D$10559-1,7)+1</f>
        <v>12/2/2</v>
      </c>
      <c r="E12751" s="214"/>
      <c r="F12751" s="197">
        <v>4</v>
      </c>
      <c r="G12751" s="209" t="s">
        <v>605</v>
      </c>
      <c r="H12751" s="201" t="str">
        <f t="shared" ref="H12751" si="13030">H12747</f>
        <v>Ez 390</v>
      </c>
      <c r="I12751" s="216" t="str">
        <f>I12747</f>
        <v>Jehoshaphat</v>
      </c>
      <c r="J12751" s="199"/>
      <c r="L12751" s="199"/>
      <c r="M12751" s="362"/>
      <c r="N12751" s="199"/>
      <c r="P12751" s="199"/>
      <c r="Q12751" s="199"/>
      <c r="R12751" s="200"/>
    </row>
    <row r="12752" spans="3:18" ht="14.6" customHeight="1" x14ac:dyDescent="0.5">
      <c r="C12752" s="373"/>
      <c r="D12752" s="202" t="str">
        <f t="shared" ref="D12752" si="13031">IF(MOD(D12750-D$10559-1,49)=0,"Jub",IF(MOD(D12750-D$10559,7)=0,"Sab","Yr"))&amp;" "&amp;IF(MOD(D12750-D$10559-1,49)=0,INT(D12750-D$10559-1)/49,"")</f>
        <v xml:space="preserve">Yr </v>
      </c>
      <c r="E12752" s="211">
        <f t="shared" ref="E12752" si="13032">E12748-1</f>
        <v>894</v>
      </c>
      <c r="F12752" s="197">
        <v>1</v>
      </c>
      <c r="G12752" s="203" t="s">
        <v>288</v>
      </c>
      <c r="H12752" s="212">
        <f t="shared" ref="H12752" si="13033">H12748+1</f>
        <v>192</v>
      </c>
      <c r="I12752" s="217">
        <f>I12748+1</f>
        <v>12</v>
      </c>
      <c r="J12752" s="199"/>
      <c r="L12752" s="199"/>
      <c r="M12752" s="259"/>
      <c r="N12752" s="199"/>
      <c r="P12752" s="199"/>
      <c r="Q12752" s="199"/>
      <c r="R12752" s="200"/>
    </row>
    <row r="12753" spans="3:19" ht="14.6" customHeight="1" x14ac:dyDescent="0.5">
      <c r="C12753" s="373"/>
      <c r="D12753" s="216" t="str">
        <f t="shared" si="13022"/>
        <v>Exodus</v>
      </c>
      <c r="E12753" s="212" t="s">
        <v>171</v>
      </c>
      <c r="F12753" s="197">
        <v>2</v>
      </c>
      <c r="G12753" s="206" t="s">
        <v>604</v>
      </c>
      <c r="H12753" s="212"/>
      <c r="I12753" s="217"/>
      <c r="J12753" s="199"/>
      <c r="L12753" s="199"/>
      <c r="M12753" s="258" t="str">
        <f>M12749</f>
        <v>Ahab</v>
      </c>
      <c r="N12753" s="199"/>
      <c r="P12753" s="199"/>
      <c r="Q12753" s="199"/>
      <c r="R12753" s="200"/>
    </row>
    <row r="12754" spans="3:19" ht="14.6" customHeight="1" x14ac:dyDescent="0.5">
      <c r="C12754" s="373"/>
      <c r="D12754" s="217">
        <f t="shared" si="13023"/>
        <v>589</v>
      </c>
      <c r="E12754" s="212">
        <f t="shared" si="13023"/>
        <v>-893</v>
      </c>
      <c r="F12754" s="197">
        <v>3</v>
      </c>
      <c r="G12754" s="208" t="s">
        <v>287</v>
      </c>
      <c r="H12754" s="215"/>
      <c r="I12754" s="202"/>
      <c r="J12754" s="199"/>
      <c r="L12754" s="199"/>
      <c r="M12754" s="362">
        <f>M12750+1</f>
        <v>17</v>
      </c>
      <c r="N12754" s="199"/>
      <c r="P12754" s="199"/>
      <c r="Q12754" s="199"/>
      <c r="R12754" s="200"/>
    </row>
    <row r="12755" spans="3:19" ht="14.6" customHeight="1" x14ac:dyDescent="0.5">
      <c r="C12755" s="373"/>
      <c r="D12755" s="217" t="str">
        <f t="shared" ref="D12755" si="13034">INT((D12754-D$10559-1)/49+1)&amp;"/"&amp;MOD(INT((D12754-D$10559-1)/7),7)+1&amp;"/"&amp;MOD(D12754-D$10559-1,7)+1</f>
        <v>12/2/3</v>
      </c>
      <c r="E12755" s="214"/>
      <c r="F12755" s="197">
        <v>4</v>
      </c>
      <c r="G12755" s="209" t="s">
        <v>605</v>
      </c>
      <c r="H12755" s="201" t="str">
        <f t="shared" ref="H12755" si="13035">H12751</f>
        <v>Ez 390</v>
      </c>
      <c r="I12755" s="216" t="str">
        <f>I12751</f>
        <v>Jehoshaphat</v>
      </c>
      <c r="J12755" s="199"/>
      <c r="L12755" s="199"/>
      <c r="M12755" s="362"/>
      <c r="N12755" s="199"/>
      <c r="P12755" s="199"/>
      <c r="Q12755" s="199"/>
      <c r="R12755" s="200"/>
    </row>
    <row r="12756" spans="3:19" ht="14.6" customHeight="1" x14ac:dyDescent="0.5">
      <c r="C12756" s="373"/>
      <c r="D12756" s="202" t="str">
        <f t="shared" ref="D12756" si="13036">IF(MOD(D12754-D$10559-1,49)=0,"Jub",IF(MOD(D12754-D$10559,7)=0,"Sab","Yr"))&amp;" "&amp;IF(MOD(D12754-D$10559-1,49)=0,INT(D12754-D$10559-1)/49,"")</f>
        <v xml:space="preserve">Yr </v>
      </c>
      <c r="E12756" s="211">
        <f t="shared" ref="E12756" si="13037">E12752-1</f>
        <v>893</v>
      </c>
      <c r="F12756" s="197">
        <v>1</v>
      </c>
      <c r="G12756" s="203" t="s">
        <v>288</v>
      </c>
      <c r="H12756" s="212">
        <f t="shared" ref="H12756" si="13038">H12752+1</f>
        <v>193</v>
      </c>
      <c r="I12756" s="217">
        <f>I12752+1</f>
        <v>13</v>
      </c>
      <c r="J12756" s="199"/>
      <c r="L12756" s="199"/>
      <c r="M12756" s="259"/>
      <c r="N12756" s="199"/>
      <c r="P12756" s="199"/>
      <c r="Q12756" s="199"/>
      <c r="R12756" s="200"/>
    </row>
    <row r="12757" spans="3:19" ht="14.6" customHeight="1" x14ac:dyDescent="0.5">
      <c r="C12757" s="373"/>
      <c r="D12757" s="216" t="str">
        <f t="shared" si="13022"/>
        <v>Exodus</v>
      </c>
      <c r="E12757" s="212" t="s">
        <v>171</v>
      </c>
      <c r="F12757" s="197">
        <v>2</v>
      </c>
      <c r="G12757" s="206" t="s">
        <v>604</v>
      </c>
      <c r="H12757" s="212"/>
      <c r="I12757" s="217"/>
      <c r="J12757" s="199"/>
      <c r="L12757" s="199"/>
      <c r="M12757" s="258" t="str">
        <f>M12753</f>
        <v>Ahab</v>
      </c>
      <c r="N12757" s="199"/>
      <c r="P12757" s="199"/>
      <c r="Q12757" s="199"/>
      <c r="R12757" s="200"/>
    </row>
    <row r="12758" spans="3:19" ht="14.6" customHeight="1" x14ac:dyDescent="0.5">
      <c r="C12758" s="373"/>
      <c r="D12758" s="217">
        <f t="shared" si="13023"/>
        <v>590</v>
      </c>
      <c r="E12758" s="212">
        <f t="shared" si="13023"/>
        <v>-892</v>
      </c>
      <c r="F12758" s="197">
        <v>3</v>
      </c>
      <c r="G12758" s="208" t="s">
        <v>287</v>
      </c>
      <c r="H12758" s="215"/>
      <c r="I12758" s="202"/>
      <c r="J12758" s="199"/>
      <c r="L12758" s="199"/>
      <c r="M12758" s="362">
        <f>M12754+1</f>
        <v>18</v>
      </c>
      <c r="N12758" s="199"/>
      <c r="P12758" s="199"/>
      <c r="Q12758" s="199"/>
      <c r="R12758" s="200"/>
    </row>
    <row r="12759" spans="3:19" ht="14.6" customHeight="1" x14ac:dyDescent="0.5">
      <c r="C12759" s="373"/>
      <c r="D12759" s="217" t="str">
        <f t="shared" ref="D12759" si="13039">INT((D12758-D$10559-1)/49+1)&amp;"/"&amp;MOD(INT((D12758-D$10559-1)/7),7)+1&amp;"/"&amp;MOD(D12758-D$10559-1,7)+1</f>
        <v>12/2/4</v>
      </c>
      <c r="E12759" s="214"/>
      <c r="F12759" s="197">
        <v>4</v>
      </c>
      <c r="G12759" s="209" t="s">
        <v>605</v>
      </c>
      <c r="H12759" s="201" t="str">
        <f t="shared" ref="H12759" si="13040">H12755</f>
        <v>Ez 390</v>
      </c>
      <c r="I12759" s="216" t="str">
        <f>I12755</f>
        <v>Jehoshaphat</v>
      </c>
      <c r="J12759" s="199"/>
      <c r="L12759" s="199"/>
      <c r="M12759" s="362"/>
      <c r="N12759" s="199"/>
      <c r="P12759" s="199"/>
      <c r="Q12759" s="199"/>
      <c r="R12759" s="200"/>
    </row>
    <row r="12760" spans="3:19" ht="14.6" customHeight="1" x14ac:dyDescent="0.5">
      <c r="C12760" s="373"/>
      <c r="D12760" s="202" t="str">
        <f t="shared" ref="D12760" si="13041">IF(MOD(D12758-D$10559-1,49)=0,"Jub",IF(MOD(D12758-D$10559,7)=0,"Sab","Yr"))&amp;" "&amp;IF(MOD(D12758-D$10559-1,49)=0,INT(D12758-D$10559-1)/49,"")</f>
        <v xml:space="preserve">Yr </v>
      </c>
      <c r="E12760" s="211">
        <f t="shared" ref="E12760" si="13042">E12756-1</f>
        <v>892</v>
      </c>
      <c r="F12760" s="197">
        <v>1</v>
      </c>
      <c r="G12760" s="203" t="s">
        <v>288</v>
      </c>
      <c r="H12760" s="212">
        <f t="shared" ref="H12760" si="13043">H12756+1</f>
        <v>194</v>
      </c>
      <c r="I12760" s="217">
        <f>I12756+1</f>
        <v>14</v>
      </c>
      <c r="J12760" s="199"/>
      <c r="L12760" s="199"/>
      <c r="M12760" s="259"/>
      <c r="N12760" s="199"/>
      <c r="P12760" s="199"/>
      <c r="Q12760" s="199"/>
      <c r="R12760" s="200"/>
    </row>
    <row r="12761" spans="3:19" ht="14.6" customHeight="1" x14ac:dyDescent="0.5">
      <c r="C12761" s="373"/>
      <c r="D12761" s="216" t="str">
        <f t="shared" si="13022"/>
        <v>Exodus</v>
      </c>
      <c r="E12761" s="212" t="s">
        <v>171</v>
      </c>
      <c r="F12761" s="197">
        <v>2</v>
      </c>
      <c r="G12761" s="206" t="s">
        <v>604</v>
      </c>
      <c r="H12761" s="212"/>
      <c r="I12761" s="217"/>
      <c r="J12761" s="199"/>
      <c r="L12761" s="199"/>
      <c r="M12761" s="258" t="str">
        <f>M12757</f>
        <v>Ahab</v>
      </c>
      <c r="N12761" s="199"/>
      <c r="P12761" s="199"/>
      <c r="Q12761" s="199"/>
      <c r="R12761" s="200"/>
    </row>
    <row r="12762" spans="3:19" ht="14.6" customHeight="1" x14ac:dyDescent="0.5">
      <c r="C12762" s="373"/>
      <c r="D12762" s="217">
        <f t="shared" si="13023"/>
        <v>591</v>
      </c>
      <c r="E12762" s="212">
        <f t="shared" si="13023"/>
        <v>-891</v>
      </c>
      <c r="F12762" s="197">
        <v>3</v>
      </c>
      <c r="G12762" s="208" t="s">
        <v>287</v>
      </c>
      <c r="H12762" s="215"/>
      <c r="I12762" s="202"/>
      <c r="J12762" s="199"/>
      <c r="L12762" s="199"/>
      <c r="M12762" s="362">
        <f>M12758+1</f>
        <v>19</v>
      </c>
      <c r="N12762" s="199"/>
      <c r="P12762" s="199"/>
      <c r="Q12762" s="199"/>
      <c r="R12762" s="200"/>
    </row>
    <row r="12763" spans="3:19" ht="14.6" customHeight="1" x14ac:dyDescent="0.5">
      <c r="C12763" s="373"/>
      <c r="D12763" s="217" t="str">
        <f t="shared" ref="D12763" si="13044">INT((D12762-D$10559-1)/49+1)&amp;"/"&amp;MOD(INT((D12762-D$10559-1)/7),7)+1&amp;"/"&amp;MOD(D12762-D$10559-1,7)+1</f>
        <v>12/2/5</v>
      </c>
      <c r="E12763" s="214"/>
      <c r="F12763" s="197">
        <v>4</v>
      </c>
      <c r="G12763" s="209" t="s">
        <v>605</v>
      </c>
      <c r="H12763" s="201" t="str">
        <f t="shared" ref="H12763" si="13045">H12759</f>
        <v>Ez 390</v>
      </c>
      <c r="I12763" s="216" t="str">
        <f>I12759</f>
        <v>Jehoshaphat</v>
      </c>
      <c r="J12763" s="199"/>
      <c r="L12763" s="199"/>
      <c r="M12763" s="362"/>
      <c r="N12763" s="199"/>
      <c r="P12763" s="199"/>
      <c r="Q12763" s="199"/>
      <c r="R12763" s="200"/>
    </row>
    <row r="12764" spans="3:19" ht="14.6" customHeight="1" x14ac:dyDescent="0.5">
      <c r="C12764" s="373"/>
      <c r="D12764" s="202" t="str">
        <f t="shared" ref="D12764" si="13046">IF(MOD(D12762-D$10559-1,49)=0,"Jub",IF(MOD(D12762-D$10559,7)=0,"Sab","Yr"))&amp;" "&amp;IF(MOD(D12762-D$10559-1,49)=0,INT(D12762-D$10559-1)/49,"")</f>
        <v xml:space="preserve">Yr </v>
      </c>
      <c r="E12764" s="211">
        <f t="shared" ref="E12764" si="13047">E12760-1</f>
        <v>891</v>
      </c>
      <c r="F12764" s="197">
        <v>1</v>
      </c>
      <c r="G12764" s="203" t="s">
        <v>288</v>
      </c>
      <c r="H12764" s="212">
        <f t="shared" ref="H12764" si="13048">H12760+1</f>
        <v>195</v>
      </c>
      <c r="I12764" s="217">
        <f>I12760+1</f>
        <v>15</v>
      </c>
      <c r="J12764" s="199"/>
      <c r="L12764" s="199"/>
      <c r="M12764" s="259"/>
      <c r="N12764" s="199"/>
      <c r="P12764" s="199"/>
      <c r="Q12764" s="199"/>
      <c r="R12764" s="200"/>
    </row>
    <row r="12765" spans="3:19" ht="14.6" customHeight="1" x14ac:dyDescent="0.5">
      <c r="C12765" s="373"/>
      <c r="D12765" s="216" t="str">
        <f t="shared" si="13022"/>
        <v>Exodus</v>
      </c>
      <c r="E12765" s="212" t="s">
        <v>171</v>
      </c>
      <c r="F12765" s="197">
        <v>2</v>
      </c>
      <c r="G12765" s="206" t="s">
        <v>604</v>
      </c>
      <c r="H12765" s="212"/>
      <c r="I12765" s="217"/>
      <c r="J12765" s="199"/>
      <c r="L12765" s="199"/>
      <c r="M12765" s="258" t="str">
        <f>M12761</f>
        <v>Ahab</v>
      </c>
      <c r="N12765" s="199"/>
      <c r="P12765" s="199"/>
      <c r="Q12765" s="199"/>
      <c r="R12765" s="200"/>
    </row>
    <row r="12766" spans="3:19" ht="14.6" customHeight="1" x14ac:dyDescent="0.5">
      <c r="C12766" s="373"/>
      <c r="D12766" s="217">
        <f t="shared" si="13023"/>
        <v>592</v>
      </c>
      <c r="E12766" s="212">
        <f t="shared" si="13023"/>
        <v>-890</v>
      </c>
      <c r="F12766" s="197">
        <v>3</v>
      </c>
      <c r="G12766" s="208" t="s">
        <v>287</v>
      </c>
      <c r="H12766" s="215"/>
      <c r="I12766" s="202"/>
      <c r="J12766" s="199"/>
      <c r="L12766" s="199"/>
      <c r="M12766" s="362">
        <f>M12762+1</f>
        <v>20</v>
      </c>
      <c r="N12766" s="199"/>
      <c r="P12766" s="199"/>
      <c r="Q12766" s="199"/>
      <c r="R12766" s="200"/>
    </row>
    <row r="12767" spans="3:19" ht="14.6" customHeight="1" x14ac:dyDescent="0.5">
      <c r="C12767" s="373"/>
      <c r="D12767" s="217" t="str">
        <f t="shared" ref="D12767" si="13049">INT((D12766-D$10559-1)/49+1)&amp;"/"&amp;MOD(INT((D12766-D$10559-1)/7),7)+1&amp;"/"&amp;MOD(D12766-D$10559-1,7)+1</f>
        <v>12/2/6</v>
      </c>
      <c r="E12767" s="214"/>
      <c r="F12767" s="197">
        <v>4</v>
      </c>
      <c r="G12767" s="209" t="s">
        <v>605</v>
      </c>
      <c r="H12767" s="201" t="str">
        <f t="shared" ref="H12767" si="13050">H12763</f>
        <v>Ez 390</v>
      </c>
      <c r="I12767" s="216" t="str">
        <f>I12763</f>
        <v>Jehoshaphat</v>
      </c>
      <c r="J12767" s="199"/>
      <c r="L12767" s="199"/>
      <c r="M12767" s="362"/>
      <c r="N12767" s="199"/>
      <c r="P12767" s="199"/>
      <c r="Q12767" s="199"/>
      <c r="R12767" s="200"/>
      <c r="S12767" s="231" t="s">
        <v>273</v>
      </c>
    </row>
    <row r="12768" spans="3:19" ht="14.6" customHeight="1" x14ac:dyDescent="0.5">
      <c r="C12768" s="373"/>
      <c r="D12768" s="202" t="str">
        <f t="shared" ref="D12768" si="13051">IF(MOD(D12766-D$10559-1,49)=0,"Jub",IF(MOD(D12766-D$10559,7)=0,"Sab","Yr"))&amp;" "&amp;IF(MOD(D12766-D$10559-1,49)=0,INT(D12766-D$10559-1)/49,"")</f>
        <v xml:space="preserve">Yr </v>
      </c>
      <c r="E12768" s="211">
        <f t="shared" ref="E12768" si="13052">E12764-1</f>
        <v>890</v>
      </c>
      <c r="F12768" s="197">
        <v>1</v>
      </c>
      <c r="G12768" s="203" t="s">
        <v>288</v>
      </c>
      <c r="H12768" s="212">
        <f t="shared" ref="H12768" si="13053">H12764+1</f>
        <v>196</v>
      </c>
      <c r="I12768" s="217">
        <f>I12764+1</f>
        <v>16</v>
      </c>
      <c r="J12768" s="199"/>
      <c r="L12768" s="199"/>
      <c r="M12768" s="259"/>
      <c r="N12768" s="199"/>
      <c r="P12768" s="199"/>
      <c r="Q12768" s="199"/>
      <c r="R12768" s="200"/>
      <c r="S12768" s="374" t="s">
        <v>648</v>
      </c>
    </row>
    <row r="12769" spans="3:19" ht="14.6" customHeight="1" x14ac:dyDescent="0.5">
      <c r="C12769" s="373"/>
      <c r="D12769" s="216" t="str">
        <f t="shared" si="13022"/>
        <v>Exodus</v>
      </c>
      <c r="E12769" s="212" t="s">
        <v>171</v>
      </c>
      <c r="F12769" s="197">
        <v>2</v>
      </c>
      <c r="G12769" s="206" t="s">
        <v>604</v>
      </c>
      <c r="H12769" s="212"/>
      <c r="I12769" s="217"/>
      <c r="J12769" s="199"/>
      <c r="L12769" s="199"/>
      <c r="M12769" s="216" t="str">
        <f>M12765</f>
        <v>Ahab</v>
      </c>
      <c r="N12769" s="199"/>
      <c r="P12769" s="199"/>
      <c r="Q12769" s="199"/>
      <c r="R12769" s="200"/>
      <c r="S12769" s="374" t="s">
        <v>649</v>
      </c>
    </row>
    <row r="12770" spans="3:19" ht="14.6" customHeight="1" x14ac:dyDescent="0.5">
      <c r="C12770" s="373"/>
      <c r="D12770" s="217">
        <f t="shared" si="13023"/>
        <v>593</v>
      </c>
      <c r="E12770" s="212">
        <f t="shared" si="13023"/>
        <v>-889</v>
      </c>
      <c r="F12770" s="197">
        <v>3</v>
      </c>
      <c r="G12770" s="208" t="s">
        <v>287</v>
      </c>
      <c r="H12770" s="215"/>
      <c r="I12770" s="202"/>
      <c r="J12770" s="199"/>
      <c r="L12770" s="199"/>
      <c r="M12770" s="217">
        <f>M12766+1</f>
        <v>21</v>
      </c>
      <c r="N12770" s="199"/>
      <c r="P12770" s="199"/>
      <c r="Q12770" s="199"/>
      <c r="R12770" s="200"/>
      <c r="S12770" s="374" t="s">
        <v>650</v>
      </c>
    </row>
    <row r="12771" spans="3:19" ht="14.6" customHeight="1" x14ac:dyDescent="0.5">
      <c r="C12771" s="373"/>
      <c r="D12771" s="359" t="str">
        <f t="shared" ref="D12771" si="13054">INT((D12770-D$10559-1)/49+1)&amp;"/"&amp;MOD(INT((D12770-D$10559-1)/7),7)+1&amp;"/"&amp;MOD(D12770-D$10559-1,7)+1</f>
        <v>12/2/7</v>
      </c>
      <c r="E12771" s="214"/>
      <c r="F12771" s="197">
        <v>4</v>
      </c>
      <c r="G12771" s="209" t="s">
        <v>605</v>
      </c>
      <c r="H12771" s="201" t="str">
        <f t="shared" ref="H12771" si="13055">H12767</f>
        <v>Ez 390</v>
      </c>
      <c r="I12771" s="216" t="str">
        <f>I12767</f>
        <v>Jehoshaphat</v>
      </c>
      <c r="J12771" s="236" t="s">
        <v>1122</v>
      </c>
      <c r="L12771" s="199"/>
      <c r="M12771" s="217"/>
      <c r="N12771" s="199"/>
      <c r="P12771" s="199"/>
      <c r="Q12771" s="199"/>
      <c r="R12771" s="200"/>
      <c r="S12771" s="374" t="s">
        <v>651</v>
      </c>
    </row>
    <row r="12772" spans="3:19" ht="14.6" customHeight="1" x14ac:dyDescent="0.5">
      <c r="C12772" s="373"/>
      <c r="D12772" s="360" t="str">
        <f t="shared" ref="D12772" si="13056">IF(MOD(D12770-D$10559-1,49)=0,"Jub",IF(MOD(D12770-D$10559,7)=0,"Sab","Yr"))&amp;" "&amp;IF(MOD(D12770-D$10559-1,49)=0,INT(D12770-D$10559-1)/49,"")</f>
        <v xml:space="preserve">Sab </v>
      </c>
      <c r="E12772" s="211">
        <f t="shared" ref="E12772" si="13057">E12768-1</f>
        <v>889</v>
      </c>
      <c r="F12772" s="197">
        <v>1</v>
      </c>
      <c r="G12772" s="203" t="s">
        <v>288</v>
      </c>
      <c r="H12772" s="212">
        <f t="shared" ref="H12772" si="13058">H12768+1</f>
        <v>197</v>
      </c>
      <c r="I12772" s="217">
        <f>I12768+1</f>
        <v>17</v>
      </c>
      <c r="J12772" s="246">
        <v>1</v>
      </c>
      <c r="L12772" s="199"/>
      <c r="M12772" s="202"/>
      <c r="N12772" s="199"/>
      <c r="P12772" s="199"/>
      <c r="Q12772" s="199"/>
      <c r="R12772" s="200"/>
      <c r="S12772" s="231" t="s">
        <v>60</v>
      </c>
    </row>
    <row r="12773" spans="3:19" ht="14.6" customHeight="1" x14ac:dyDescent="0.5">
      <c r="C12773" s="373"/>
      <c r="D12773" s="361" t="str">
        <f t="shared" si="13022"/>
        <v>Exodus</v>
      </c>
      <c r="E12773" s="212" t="s">
        <v>171</v>
      </c>
      <c r="F12773" s="197">
        <v>2</v>
      </c>
      <c r="G12773" s="206" t="s">
        <v>604</v>
      </c>
      <c r="H12773" s="212"/>
      <c r="I12773" s="217"/>
      <c r="J12773" s="246"/>
      <c r="K12773" s="213" t="s">
        <v>1052</v>
      </c>
      <c r="L12773" s="239" t="s">
        <v>58</v>
      </c>
      <c r="M12773" s="260" t="str">
        <f>M12769</f>
        <v>Ahab</v>
      </c>
      <c r="N12773" s="536"/>
      <c r="P12773" s="536"/>
      <c r="Q12773" s="536"/>
      <c r="R12773" s="200"/>
      <c r="S12773" s="375" t="s">
        <v>652</v>
      </c>
    </row>
    <row r="12774" spans="3:19" ht="14.6" customHeight="1" x14ac:dyDescent="0.5">
      <c r="C12774" s="373"/>
      <c r="D12774" s="359">
        <f t="shared" si="13023"/>
        <v>594</v>
      </c>
      <c r="E12774" s="212">
        <f t="shared" si="13023"/>
        <v>-888</v>
      </c>
      <c r="F12774" s="197">
        <v>3</v>
      </c>
      <c r="G12774" s="208" t="s">
        <v>287</v>
      </c>
      <c r="H12774" s="215"/>
      <c r="I12774" s="202"/>
      <c r="J12774" s="248"/>
      <c r="K12774" s="213" t="s">
        <v>552</v>
      </c>
      <c r="L12774" s="484" t="s">
        <v>817</v>
      </c>
      <c r="M12774" s="261">
        <f>M12770+1</f>
        <v>22</v>
      </c>
      <c r="N12774" s="536"/>
      <c r="P12774" s="536"/>
      <c r="Q12774" s="536"/>
      <c r="R12774" s="200"/>
    </row>
    <row r="12775" spans="3:19" ht="14.6" customHeight="1" x14ac:dyDescent="0.5">
      <c r="C12775" s="373"/>
      <c r="D12775" s="217" t="str">
        <f t="shared" ref="D12775" si="13059">INT((D12774-D$10559-1)/49+1)&amp;"/"&amp;MOD(INT((D12774-D$10559-1)/7),7)+1&amp;"/"&amp;MOD(D12774-D$10559-1,7)+1</f>
        <v>12/3/1</v>
      </c>
      <c r="E12775" s="214"/>
      <c r="F12775" s="197">
        <v>4</v>
      </c>
      <c r="G12775" s="209" t="s">
        <v>605</v>
      </c>
      <c r="H12775" s="201" t="str">
        <f t="shared" ref="H12775" si="13060">H12771</f>
        <v>Ez 390</v>
      </c>
      <c r="I12775" s="216" t="str">
        <f>I12771</f>
        <v>Jehoshaphat</v>
      </c>
      <c r="J12775" s="216" t="str">
        <f>J12771</f>
        <v>Jehoram Coregency</v>
      </c>
      <c r="L12775" s="217"/>
      <c r="R12775" s="200"/>
    </row>
    <row r="12776" spans="3:19" ht="14.6" customHeight="1" x14ac:dyDescent="0.5">
      <c r="C12776" s="373"/>
      <c r="D12776" s="202" t="str">
        <f t="shared" ref="D12776" si="13061">IF(MOD(D12774-D$10559-1,49)=0,"Jub",IF(MOD(D12774-D$10559,7)=0,"Sab","Yr"))&amp;" "&amp;IF(MOD(D12774-D$10559-1,49)=0,INT(D12774-D$10559-1)/49,"")</f>
        <v xml:space="preserve">Yr </v>
      </c>
      <c r="E12776" s="211">
        <f t="shared" ref="E12776" si="13062">E12772-1</f>
        <v>888</v>
      </c>
      <c r="F12776" s="197">
        <v>1</v>
      </c>
      <c r="G12776" s="203" t="s">
        <v>288</v>
      </c>
      <c r="H12776" s="212">
        <f t="shared" ref="H12776" si="13063">H12772+1</f>
        <v>198</v>
      </c>
      <c r="I12776" s="217">
        <f>I12772+1</f>
        <v>18</v>
      </c>
      <c r="J12776" s="217">
        <f>J12772+1</f>
        <v>2</v>
      </c>
      <c r="L12776" s="202"/>
      <c r="R12776" s="200"/>
      <c r="S12776" s="231" t="s">
        <v>274</v>
      </c>
    </row>
    <row r="12777" spans="3:19" ht="14.6" customHeight="1" x14ac:dyDescent="0.5">
      <c r="C12777" s="373"/>
      <c r="D12777" s="216" t="str">
        <f t="shared" si="13022"/>
        <v>Exodus</v>
      </c>
      <c r="E12777" s="212" t="s">
        <v>171</v>
      </c>
      <c r="F12777" s="197">
        <v>2</v>
      </c>
      <c r="G12777" s="206" t="s">
        <v>604</v>
      </c>
      <c r="H12777" s="212"/>
      <c r="I12777" s="217"/>
      <c r="J12777" s="217"/>
      <c r="K12777" s="213" t="s">
        <v>1053</v>
      </c>
      <c r="L12777" s="236" t="str">
        <f>L12773</f>
        <v>Ahaziah</v>
      </c>
      <c r="M12777" s="220" t="s">
        <v>316</v>
      </c>
      <c r="N12777" s="535"/>
      <c r="P12777" s="535"/>
      <c r="Q12777" s="535"/>
      <c r="R12777" s="200"/>
      <c r="S12777" s="374" t="s">
        <v>653</v>
      </c>
    </row>
    <row r="12778" spans="3:19" ht="14.6" customHeight="1" x14ac:dyDescent="0.5">
      <c r="C12778" s="373"/>
      <c r="D12778" s="217">
        <f t="shared" si="13023"/>
        <v>595</v>
      </c>
      <c r="E12778" s="212">
        <f t="shared" si="13023"/>
        <v>-887</v>
      </c>
      <c r="F12778" s="197">
        <v>3</v>
      </c>
      <c r="G12778" s="208" t="s">
        <v>287</v>
      </c>
      <c r="H12778" s="215"/>
      <c r="I12778" s="202"/>
      <c r="J12778" s="202"/>
      <c r="K12778" s="213" t="s">
        <v>553</v>
      </c>
      <c r="L12778" s="248">
        <v>2</v>
      </c>
      <c r="M12778" s="247" t="s">
        <v>1051</v>
      </c>
      <c r="N12778" s="535"/>
      <c r="P12778" s="535"/>
      <c r="Q12778" s="535"/>
      <c r="R12778" s="200"/>
      <c r="S12778" s="231" t="s">
        <v>64</v>
      </c>
    </row>
    <row r="12779" spans="3:19" ht="14.6" customHeight="1" x14ac:dyDescent="0.5">
      <c r="C12779" s="373"/>
      <c r="D12779" s="217" t="str">
        <f t="shared" ref="D12779" si="13064">INT((D12778-D$10559-1)/49+1)&amp;"/"&amp;MOD(INT((D12778-D$10559-1)/7),7)+1&amp;"/"&amp;MOD(D12778-D$10559-1,7)+1</f>
        <v>12/3/2</v>
      </c>
      <c r="E12779" s="214"/>
      <c r="F12779" s="197">
        <v>4</v>
      </c>
      <c r="G12779" s="209" t="s">
        <v>605</v>
      </c>
      <c r="H12779" s="201" t="str">
        <f t="shared" ref="H12779" si="13065">H12775</f>
        <v>Ez 390</v>
      </c>
      <c r="I12779" s="216" t="str">
        <f>I12775</f>
        <v>Jehoshaphat</v>
      </c>
      <c r="J12779" s="216" t="str">
        <f>J12775</f>
        <v>Jehoram Coregency</v>
      </c>
      <c r="L12779" s="199"/>
      <c r="M12779" s="217"/>
      <c r="N12779" s="199"/>
      <c r="P12779" s="199"/>
      <c r="Q12779" s="199"/>
      <c r="R12779" s="200"/>
      <c r="S12779" s="375" t="s">
        <v>654</v>
      </c>
    </row>
    <row r="12780" spans="3:19" ht="14.6" customHeight="1" x14ac:dyDescent="0.5">
      <c r="C12780" s="373"/>
      <c r="D12780" s="202" t="str">
        <f t="shared" ref="D12780" si="13066">IF(MOD(D12778-D$10559-1,49)=0,"Jub",IF(MOD(D12778-D$10559,7)=0,"Sab","Yr"))&amp;" "&amp;IF(MOD(D12778-D$10559-1,49)=0,INT(D12778-D$10559-1)/49,"")</f>
        <v xml:space="preserve">Yr </v>
      </c>
      <c r="E12780" s="211">
        <f t="shared" ref="E12780" si="13067">E12776-1</f>
        <v>887</v>
      </c>
      <c r="F12780" s="197">
        <v>1</v>
      </c>
      <c r="G12780" s="203" t="s">
        <v>288</v>
      </c>
      <c r="H12780" s="212">
        <f t="shared" ref="H12780" si="13068">H12776+1</f>
        <v>199</v>
      </c>
      <c r="I12780" s="217">
        <f>I12776+1</f>
        <v>19</v>
      </c>
      <c r="J12780" s="217">
        <f>J12776+1</f>
        <v>3</v>
      </c>
      <c r="L12780" s="199"/>
      <c r="M12780" s="202"/>
      <c r="N12780" s="199"/>
      <c r="P12780" s="199"/>
      <c r="Q12780" s="199"/>
      <c r="R12780" s="200"/>
    </row>
    <row r="12781" spans="3:19" ht="14.6" customHeight="1" x14ac:dyDescent="0.5">
      <c r="C12781" s="373"/>
      <c r="D12781" s="216" t="str">
        <f t="shared" si="13022"/>
        <v>Exodus</v>
      </c>
      <c r="E12781" s="212" t="s">
        <v>171</v>
      </c>
      <c r="F12781" s="197">
        <v>2</v>
      </c>
      <c r="G12781" s="206" t="s">
        <v>604</v>
      </c>
      <c r="H12781" s="212"/>
      <c r="I12781" s="217"/>
      <c r="J12781" s="217"/>
      <c r="L12781" s="199"/>
      <c r="M12781" s="258" t="str">
        <f>M12777</f>
        <v>Jehoram/Joram</v>
      </c>
      <c r="N12781" s="199"/>
      <c r="P12781" s="199"/>
      <c r="Q12781" s="199"/>
      <c r="R12781" s="200"/>
      <c r="S12781" s="257" t="s">
        <v>251</v>
      </c>
    </row>
    <row r="12782" spans="3:19" ht="14.6" customHeight="1" x14ac:dyDescent="0.5">
      <c r="C12782" s="373"/>
      <c r="D12782" s="217">
        <f t="shared" si="13023"/>
        <v>596</v>
      </c>
      <c r="E12782" s="212">
        <f t="shared" si="13023"/>
        <v>-886</v>
      </c>
      <c r="F12782" s="197">
        <v>3</v>
      </c>
      <c r="G12782" s="208" t="s">
        <v>287</v>
      </c>
      <c r="H12782" s="215"/>
      <c r="I12782" s="202"/>
      <c r="J12782" s="202"/>
      <c r="L12782" s="199"/>
      <c r="M12782" s="362">
        <v>2</v>
      </c>
      <c r="N12782" s="199"/>
      <c r="P12782" s="199"/>
      <c r="Q12782" s="199"/>
      <c r="R12782" s="200"/>
      <c r="S12782" s="257" t="s">
        <v>255</v>
      </c>
    </row>
    <row r="12783" spans="3:19" ht="14.6" customHeight="1" x14ac:dyDescent="0.5">
      <c r="C12783" s="373"/>
      <c r="D12783" s="217" t="str">
        <f t="shared" ref="D12783" si="13069">INT((D12782-D$10559-1)/49+1)&amp;"/"&amp;MOD(INT((D12782-D$10559-1)/7),7)+1&amp;"/"&amp;MOD(D12782-D$10559-1,7)+1</f>
        <v>12/3/3</v>
      </c>
      <c r="E12783" s="214"/>
      <c r="F12783" s="197">
        <v>4</v>
      </c>
      <c r="G12783" s="209" t="s">
        <v>605</v>
      </c>
      <c r="H12783" s="201" t="str">
        <f t="shared" ref="H12783" si="13070">H12779</f>
        <v>Ez 390</v>
      </c>
      <c r="I12783" s="216" t="str">
        <f>I12779</f>
        <v>Jehoshaphat</v>
      </c>
      <c r="J12783" s="216" t="str">
        <f t="shared" ref="J12783" si="13071">J12779</f>
        <v>Jehoram Coregency</v>
      </c>
      <c r="L12783" s="199"/>
      <c r="M12783" s="362"/>
      <c r="N12783" s="199"/>
      <c r="P12783" s="199"/>
      <c r="Q12783" s="199"/>
      <c r="R12783" s="200"/>
      <c r="S12783" s="257" t="s">
        <v>250</v>
      </c>
    </row>
    <row r="12784" spans="3:19" ht="14.6" customHeight="1" x14ac:dyDescent="0.5">
      <c r="C12784" s="373"/>
      <c r="D12784" s="202" t="str">
        <f t="shared" ref="D12784" si="13072">IF(MOD(D12782-D$10559-1,49)=0,"Jub",IF(MOD(D12782-D$10559,7)=0,"Sab","Yr"))&amp;" "&amp;IF(MOD(D12782-D$10559-1,49)=0,INT(D12782-D$10559-1)/49,"")</f>
        <v xml:space="preserve">Yr </v>
      </c>
      <c r="E12784" s="211">
        <f t="shared" ref="E12784" si="13073">E12780-1</f>
        <v>886</v>
      </c>
      <c r="F12784" s="197">
        <v>1</v>
      </c>
      <c r="G12784" s="203" t="s">
        <v>288</v>
      </c>
      <c r="H12784" s="212">
        <f t="shared" ref="H12784" si="13074">H12780+1</f>
        <v>200</v>
      </c>
      <c r="I12784" s="217">
        <f>I12780+1</f>
        <v>20</v>
      </c>
      <c r="J12784" s="217">
        <f t="shared" ref="J12784" si="13075">J12780+1</f>
        <v>4</v>
      </c>
      <c r="L12784" s="199"/>
      <c r="M12784" s="259"/>
      <c r="N12784" s="199"/>
      <c r="P12784" s="199"/>
      <c r="Q12784" s="199"/>
      <c r="R12784" s="200"/>
      <c r="S12784" s="257" t="s">
        <v>267</v>
      </c>
    </row>
    <row r="12785" spans="3:19" ht="14.6" customHeight="1" x14ac:dyDescent="0.5">
      <c r="C12785" s="373"/>
      <c r="D12785" s="216" t="str">
        <f t="shared" si="13022"/>
        <v>Exodus</v>
      </c>
      <c r="E12785" s="212" t="s">
        <v>171</v>
      </c>
      <c r="F12785" s="197">
        <v>2</v>
      </c>
      <c r="G12785" s="206" t="s">
        <v>604</v>
      </c>
      <c r="H12785" s="212"/>
      <c r="I12785" s="217"/>
      <c r="J12785" s="217"/>
      <c r="L12785" s="199"/>
      <c r="M12785" s="258" t="str">
        <f>M12781</f>
        <v>Jehoram/Joram</v>
      </c>
      <c r="N12785" s="199"/>
      <c r="P12785" s="199"/>
      <c r="Q12785" s="199"/>
      <c r="R12785" s="200"/>
    </row>
    <row r="12786" spans="3:19" ht="14.6" customHeight="1" x14ac:dyDescent="0.5">
      <c r="C12786" s="373"/>
      <c r="D12786" s="217">
        <f t="shared" si="13023"/>
        <v>597</v>
      </c>
      <c r="E12786" s="212">
        <f t="shared" si="13023"/>
        <v>-885</v>
      </c>
      <c r="F12786" s="197">
        <v>3</v>
      </c>
      <c r="G12786" s="208" t="s">
        <v>287</v>
      </c>
      <c r="H12786" s="215"/>
      <c r="I12786" s="202"/>
      <c r="J12786" s="202"/>
      <c r="L12786" s="199"/>
      <c r="M12786" s="362">
        <f>M12782+1</f>
        <v>3</v>
      </c>
      <c r="N12786" s="199"/>
      <c r="P12786" s="199"/>
      <c r="Q12786" s="199"/>
      <c r="R12786" s="200"/>
    </row>
    <row r="12787" spans="3:19" ht="14.6" customHeight="1" x14ac:dyDescent="0.5">
      <c r="C12787" s="373"/>
      <c r="D12787" s="217" t="str">
        <f t="shared" ref="D12787" si="13076">INT((D12786-D$10559-1)/49+1)&amp;"/"&amp;MOD(INT((D12786-D$10559-1)/7),7)+1&amp;"/"&amp;MOD(D12786-D$10559-1,7)+1</f>
        <v>12/3/4</v>
      </c>
      <c r="E12787" s="214"/>
      <c r="F12787" s="197">
        <v>4</v>
      </c>
      <c r="G12787" s="209" t="s">
        <v>605</v>
      </c>
      <c r="H12787" s="201" t="str">
        <f t="shared" ref="H12787" si="13077">H12783</f>
        <v>Ez 390</v>
      </c>
      <c r="I12787" s="216" t="str">
        <f>I12783</f>
        <v>Jehoshaphat</v>
      </c>
      <c r="J12787" s="216" t="str">
        <f t="shared" ref="J12787" si="13078">J12783</f>
        <v>Jehoram Coregency</v>
      </c>
      <c r="L12787" s="199"/>
      <c r="M12787" s="362"/>
      <c r="N12787" s="199"/>
      <c r="P12787" s="199"/>
      <c r="Q12787" s="199"/>
      <c r="R12787" s="200"/>
    </row>
    <row r="12788" spans="3:19" ht="14.6" customHeight="1" x14ac:dyDescent="0.5">
      <c r="C12788" s="373"/>
      <c r="D12788" s="202" t="str">
        <f t="shared" ref="D12788" si="13079">IF(MOD(D12786-D$10559-1,49)=0,"Jub",IF(MOD(D12786-D$10559,7)=0,"Sab","Yr"))&amp;" "&amp;IF(MOD(D12786-D$10559-1,49)=0,INT(D12786-D$10559-1)/49,"")</f>
        <v xml:space="preserve">Yr </v>
      </c>
      <c r="E12788" s="211">
        <f t="shared" ref="E12788" si="13080">E12784-1</f>
        <v>885</v>
      </c>
      <c r="F12788" s="197">
        <v>1</v>
      </c>
      <c r="G12788" s="203" t="s">
        <v>288</v>
      </c>
      <c r="H12788" s="212">
        <f t="shared" ref="H12788" si="13081">H12784+1</f>
        <v>201</v>
      </c>
      <c r="I12788" s="217">
        <f>I12784+1</f>
        <v>21</v>
      </c>
      <c r="J12788" s="217">
        <f t="shared" ref="J12788" si="13082">J12784+1</f>
        <v>5</v>
      </c>
      <c r="L12788" s="199"/>
      <c r="M12788" s="259"/>
      <c r="N12788" s="199"/>
      <c r="P12788" s="199"/>
      <c r="Q12788" s="199"/>
      <c r="R12788" s="200"/>
    </row>
    <row r="12789" spans="3:19" ht="14.6" customHeight="1" x14ac:dyDescent="0.5">
      <c r="C12789" s="373"/>
      <c r="D12789" s="216" t="str">
        <f t="shared" si="13022"/>
        <v>Exodus</v>
      </c>
      <c r="E12789" s="212" t="s">
        <v>171</v>
      </c>
      <c r="F12789" s="197">
        <v>2</v>
      </c>
      <c r="G12789" s="206" t="s">
        <v>604</v>
      </c>
      <c r="H12789" s="212"/>
      <c r="I12789" s="217"/>
      <c r="J12789" s="217"/>
      <c r="L12789" s="199"/>
      <c r="M12789" s="258" t="str">
        <f>M12785</f>
        <v>Jehoram/Joram</v>
      </c>
      <c r="N12789" s="199"/>
      <c r="P12789" s="199"/>
      <c r="Q12789" s="199"/>
      <c r="R12789" s="200"/>
    </row>
    <row r="12790" spans="3:19" ht="14.6" customHeight="1" x14ac:dyDescent="0.5">
      <c r="C12790" s="373"/>
      <c r="D12790" s="217">
        <f t="shared" si="13023"/>
        <v>598</v>
      </c>
      <c r="E12790" s="212">
        <f t="shared" si="13023"/>
        <v>-884</v>
      </c>
      <c r="F12790" s="197">
        <v>3</v>
      </c>
      <c r="G12790" s="208" t="s">
        <v>287</v>
      </c>
      <c r="H12790" s="215"/>
      <c r="I12790" s="202"/>
      <c r="J12790" s="202"/>
      <c r="L12790" s="199"/>
      <c r="M12790" s="362">
        <f>M12786+1</f>
        <v>4</v>
      </c>
      <c r="N12790" s="199"/>
      <c r="P12790" s="199"/>
      <c r="Q12790" s="199"/>
      <c r="R12790" s="200"/>
    </row>
    <row r="12791" spans="3:19" ht="14.6" customHeight="1" x14ac:dyDescent="0.5">
      <c r="C12791" s="373"/>
      <c r="D12791" s="217" t="str">
        <f t="shared" ref="D12791" si="13083">INT((D12790-D$10559-1)/49+1)&amp;"/"&amp;MOD(INT((D12790-D$10559-1)/7),7)+1&amp;"/"&amp;MOD(D12790-D$10559-1,7)+1</f>
        <v>12/3/5</v>
      </c>
      <c r="E12791" s="214"/>
      <c r="F12791" s="197">
        <v>4</v>
      </c>
      <c r="G12791" s="209" t="s">
        <v>605</v>
      </c>
      <c r="H12791" s="201" t="str">
        <f t="shared" ref="H12791" si="13084">H12787</f>
        <v>Ez 390</v>
      </c>
      <c r="I12791" s="216" t="str">
        <f>I12787</f>
        <v>Jehoshaphat</v>
      </c>
      <c r="J12791" s="216" t="str">
        <f t="shared" ref="J12791" si="13085">J12787</f>
        <v>Jehoram Coregency</v>
      </c>
      <c r="L12791" s="199"/>
      <c r="M12791" s="362"/>
      <c r="N12791" s="199"/>
      <c r="P12791" s="199"/>
      <c r="Q12791" s="199"/>
      <c r="R12791" s="200"/>
    </row>
    <row r="12792" spans="3:19" ht="14.6" customHeight="1" x14ac:dyDescent="0.5">
      <c r="C12792" s="373"/>
      <c r="D12792" s="202" t="str">
        <f t="shared" ref="D12792" si="13086">IF(MOD(D12790-D$10559-1,49)=0,"Jub",IF(MOD(D12790-D$10559,7)=0,"Sab","Yr"))&amp;" "&amp;IF(MOD(D12790-D$10559-1,49)=0,INT(D12790-D$10559-1)/49,"")</f>
        <v xml:space="preserve">Yr </v>
      </c>
      <c r="E12792" s="211">
        <f t="shared" ref="E12792" si="13087">E12788-1</f>
        <v>884</v>
      </c>
      <c r="F12792" s="197">
        <v>1</v>
      </c>
      <c r="G12792" s="203" t="s">
        <v>288</v>
      </c>
      <c r="H12792" s="212">
        <f t="shared" ref="H12792" si="13088">H12788+1</f>
        <v>202</v>
      </c>
      <c r="I12792" s="202">
        <f>I12788+1</f>
        <v>22</v>
      </c>
      <c r="J12792" s="202">
        <f t="shared" ref="J12792" si="13089">J12788+1</f>
        <v>6</v>
      </c>
      <c r="L12792" s="199"/>
      <c r="M12792" s="259"/>
      <c r="N12792" s="199"/>
      <c r="P12792" s="199"/>
      <c r="Q12792" s="199"/>
      <c r="R12792" s="200"/>
      <c r="S12792" s="231" t="s">
        <v>66</v>
      </c>
    </row>
    <row r="12793" spans="3:19" ht="14.6" customHeight="1" x14ac:dyDescent="0.5">
      <c r="C12793" s="373"/>
      <c r="D12793" s="216" t="str">
        <f t="shared" si="13022"/>
        <v>Exodus</v>
      </c>
      <c r="E12793" s="212" t="s">
        <v>171</v>
      </c>
      <c r="F12793" s="197">
        <v>2</v>
      </c>
      <c r="G12793" s="206" t="s">
        <v>604</v>
      </c>
      <c r="H12793" s="212"/>
      <c r="I12793" s="258" t="s">
        <v>369</v>
      </c>
      <c r="J12793" s="220" t="s">
        <v>61</v>
      </c>
      <c r="K12793" s="213" t="s">
        <v>554</v>
      </c>
      <c r="L12793" s="199"/>
      <c r="M12793" s="258" t="str">
        <f>M12789</f>
        <v>Jehoram/Joram</v>
      </c>
      <c r="N12793" s="199"/>
      <c r="P12793" s="199"/>
      <c r="Q12793" s="199"/>
      <c r="R12793" s="200"/>
      <c r="S12793" s="390" t="s">
        <v>655</v>
      </c>
    </row>
    <row r="12794" spans="3:19" ht="14.6" customHeight="1" x14ac:dyDescent="0.5">
      <c r="C12794" s="373"/>
      <c r="D12794" s="217">
        <f t="shared" si="13023"/>
        <v>599</v>
      </c>
      <c r="E12794" s="212">
        <f t="shared" si="13023"/>
        <v>-883</v>
      </c>
      <c r="F12794" s="197">
        <v>3</v>
      </c>
      <c r="G12794" s="208" t="s">
        <v>287</v>
      </c>
      <c r="H12794" s="215"/>
      <c r="I12794" s="259">
        <v>1</v>
      </c>
      <c r="J12794" s="262" t="s">
        <v>818</v>
      </c>
      <c r="K12794" s="213"/>
      <c r="L12794" s="199"/>
      <c r="M12794" s="362">
        <f>M12790+1</f>
        <v>5</v>
      </c>
      <c r="N12794" s="199"/>
      <c r="P12794" s="199"/>
      <c r="Q12794" s="199"/>
      <c r="R12794" s="200"/>
      <c r="S12794" s="390" t="s">
        <v>656</v>
      </c>
    </row>
    <row r="12795" spans="3:19" ht="14.6" customHeight="1" x14ac:dyDescent="0.5">
      <c r="C12795" s="373"/>
      <c r="D12795" s="217" t="str">
        <f t="shared" ref="D12795" si="13090">INT((D12794-D$10559-1)/49+1)&amp;"/"&amp;MOD(INT((D12794-D$10559-1)/7),7)+1&amp;"/"&amp;MOD(D12794-D$10559-1,7)+1</f>
        <v>12/3/6</v>
      </c>
      <c r="E12795" s="214"/>
      <c r="F12795" s="197">
        <v>4</v>
      </c>
      <c r="G12795" s="209" t="s">
        <v>605</v>
      </c>
      <c r="H12795" s="201" t="str">
        <f t="shared" ref="H12795" si="13091">H12791</f>
        <v>Ez 390</v>
      </c>
      <c r="I12795" s="216" t="s">
        <v>369</v>
      </c>
      <c r="J12795" s="217" t="s">
        <v>61</v>
      </c>
      <c r="L12795" s="199"/>
      <c r="M12795" s="362"/>
      <c r="N12795" s="199"/>
      <c r="P12795" s="199"/>
      <c r="Q12795" s="199"/>
      <c r="R12795" s="200"/>
      <c r="S12795" s="257" t="s">
        <v>266</v>
      </c>
    </row>
    <row r="12796" spans="3:19" ht="14.6" customHeight="1" x14ac:dyDescent="0.5">
      <c r="C12796" s="373"/>
      <c r="D12796" s="202" t="str">
        <f t="shared" ref="D12796" si="13092">IF(MOD(D12794-D$10559-1,49)=0,"Jub",IF(MOD(D12794-D$10559,7)=0,"Sab","Yr"))&amp;" "&amp;IF(MOD(D12794-D$10559-1,49)=0,INT(D12794-D$10559-1)/49,"")</f>
        <v xml:space="preserve">Yr </v>
      </c>
      <c r="E12796" s="211">
        <f t="shared" ref="E12796" si="13093">E12792-1</f>
        <v>883</v>
      </c>
      <c r="F12796" s="197">
        <v>1</v>
      </c>
      <c r="G12796" s="203" t="s">
        <v>288</v>
      </c>
      <c r="H12796" s="212">
        <f t="shared" ref="H12796" si="13094">H12792+1</f>
        <v>203</v>
      </c>
      <c r="I12796" s="217">
        <f>I12792+1</f>
        <v>23</v>
      </c>
      <c r="J12796" s="217">
        <v>2</v>
      </c>
      <c r="L12796" s="199"/>
      <c r="M12796" s="259"/>
      <c r="N12796" s="199"/>
      <c r="P12796" s="199"/>
      <c r="Q12796" s="199"/>
      <c r="R12796" s="200"/>
    </row>
    <row r="12797" spans="3:19" ht="14.6" customHeight="1" x14ac:dyDescent="0.5">
      <c r="C12797" s="373"/>
      <c r="D12797" s="216" t="str">
        <f t="shared" si="13022"/>
        <v>Exodus</v>
      </c>
      <c r="E12797" s="212" t="s">
        <v>171</v>
      </c>
      <c r="F12797" s="197">
        <v>2</v>
      </c>
      <c r="G12797" s="206" t="s">
        <v>604</v>
      </c>
      <c r="H12797" s="212"/>
      <c r="I12797" s="217">
        <f>I12794+1</f>
        <v>2</v>
      </c>
      <c r="J12797" s="217"/>
      <c r="L12797" s="199"/>
      <c r="M12797" s="258" t="str">
        <f>M12793</f>
        <v>Jehoram/Joram</v>
      </c>
      <c r="N12797" s="199"/>
      <c r="P12797" s="199"/>
      <c r="Q12797" s="199"/>
      <c r="R12797" s="200"/>
    </row>
    <row r="12798" spans="3:19" ht="14.6" customHeight="1" x14ac:dyDescent="0.5">
      <c r="C12798" s="373"/>
      <c r="D12798" s="217">
        <f t="shared" si="13023"/>
        <v>600</v>
      </c>
      <c r="E12798" s="212">
        <f t="shared" si="13023"/>
        <v>-882</v>
      </c>
      <c r="F12798" s="197">
        <v>3</v>
      </c>
      <c r="G12798" s="208" t="s">
        <v>287</v>
      </c>
      <c r="H12798" s="215"/>
      <c r="I12798" s="202"/>
      <c r="J12798" s="202"/>
      <c r="L12798" s="199"/>
      <c r="M12798" s="362">
        <f>M12794+1</f>
        <v>6</v>
      </c>
      <c r="N12798" s="199"/>
      <c r="P12798" s="199"/>
      <c r="Q12798" s="199"/>
      <c r="R12798" s="200"/>
    </row>
    <row r="12799" spans="3:19" ht="14.6" customHeight="1" x14ac:dyDescent="0.5">
      <c r="C12799" s="373"/>
      <c r="D12799" s="359" t="str">
        <f t="shared" ref="D12799" si="13095">INT((D12798-D$10559-1)/49+1)&amp;"/"&amp;MOD(INT((D12798-D$10559-1)/7),7)+1&amp;"/"&amp;MOD(D12798-D$10559-1,7)+1</f>
        <v>12/3/7</v>
      </c>
      <c r="E12799" s="214"/>
      <c r="F12799" s="197">
        <v>4</v>
      </c>
      <c r="G12799" s="209" t="s">
        <v>605</v>
      </c>
      <c r="H12799" s="201" t="str">
        <f t="shared" ref="H12799" si="13096">H12795</f>
        <v>Ez 390</v>
      </c>
      <c r="I12799" s="216" t="str">
        <f>I12795</f>
        <v>Jehoshaphat Coregent</v>
      </c>
      <c r="J12799" s="216" t="str">
        <f>J12795</f>
        <v>Jehoram</v>
      </c>
      <c r="L12799" s="199"/>
      <c r="M12799" s="362"/>
      <c r="N12799" s="199"/>
      <c r="P12799" s="199"/>
      <c r="Q12799" s="199"/>
      <c r="R12799" s="200"/>
    </row>
    <row r="12800" spans="3:19" ht="14.6" customHeight="1" x14ac:dyDescent="0.5">
      <c r="C12800" s="373"/>
      <c r="D12800" s="360" t="str">
        <f t="shared" ref="D12800" si="13097">IF(MOD(D12798-D$10559-1,49)=0,"Jub",IF(MOD(D12798-D$10559,7)=0,"Sab","Yr"))&amp;" "&amp;IF(MOD(D12798-D$10559-1,49)=0,INT(D12798-D$10559-1)/49,"")</f>
        <v xml:space="preserve">Sab </v>
      </c>
      <c r="E12800" s="211">
        <f t="shared" ref="E12800" si="13098">E12796-1</f>
        <v>882</v>
      </c>
      <c r="F12800" s="197">
        <v>1</v>
      </c>
      <c r="G12800" s="203" t="s">
        <v>288</v>
      </c>
      <c r="H12800" s="212">
        <f t="shared" ref="H12800" si="13099">H12796+1</f>
        <v>204</v>
      </c>
      <c r="I12800" s="217">
        <f>I12796+1</f>
        <v>24</v>
      </c>
      <c r="J12800" s="217">
        <f>J12796+1</f>
        <v>3</v>
      </c>
      <c r="L12800" s="199"/>
      <c r="M12800" s="259"/>
      <c r="N12800" s="199"/>
      <c r="P12800" s="199"/>
      <c r="Q12800" s="199"/>
      <c r="R12800" s="200"/>
    </row>
    <row r="12801" spans="3:19" ht="14.6" customHeight="1" x14ac:dyDescent="0.5">
      <c r="C12801" s="373"/>
      <c r="D12801" s="361" t="str">
        <f t="shared" si="13022"/>
        <v>Exodus</v>
      </c>
      <c r="E12801" s="212" t="s">
        <v>171</v>
      </c>
      <c r="F12801" s="197">
        <v>2</v>
      </c>
      <c r="G12801" s="206" t="s">
        <v>604</v>
      </c>
      <c r="H12801" s="212"/>
      <c r="I12801" s="217">
        <f>I12797+1</f>
        <v>3</v>
      </c>
      <c r="J12801" s="217"/>
      <c r="L12801" s="199"/>
      <c r="M12801" s="258" t="str">
        <f>M12797</f>
        <v>Jehoram/Joram</v>
      </c>
      <c r="N12801" s="199"/>
      <c r="P12801" s="199"/>
      <c r="Q12801" s="199"/>
      <c r="R12801" s="200"/>
    </row>
    <row r="12802" spans="3:19" ht="14.6" customHeight="1" x14ac:dyDescent="0.5">
      <c r="C12802" s="373"/>
      <c r="D12802" s="359">
        <f t="shared" si="13023"/>
        <v>601</v>
      </c>
      <c r="E12802" s="212">
        <f t="shared" si="13023"/>
        <v>-881</v>
      </c>
      <c r="F12802" s="197">
        <v>3</v>
      </c>
      <c r="G12802" s="208" t="s">
        <v>287</v>
      </c>
      <c r="H12802" s="215"/>
      <c r="I12802" s="202"/>
      <c r="J12802" s="202"/>
      <c r="L12802" s="199"/>
      <c r="M12802" s="362">
        <f>M12798+1</f>
        <v>7</v>
      </c>
      <c r="N12802" s="199"/>
      <c r="P12802" s="199"/>
      <c r="Q12802" s="199"/>
      <c r="R12802" s="200"/>
      <c r="S12802" s="231" t="s">
        <v>59</v>
      </c>
    </row>
    <row r="12803" spans="3:19" ht="14.6" customHeight="1" x14ac:dyDescent="0.5">
      <c r="C12803" s="373"/>
      <c r="D12803" s="217" t="str">
        <f t="shared" ref="D12803" si="13100">INT((D12802-D$10559-1)/49+1)&amp;"/"&amp;MOD(INT((D12802-D$10559-1)/7),7)+1&amp;"/"&amp;MOD(D12802-D$10559-1,7)+1</f>
        <v>12/4/1</v>
      </c>
      <c r="E12803" s="214"/>
      <c r="F12803" s="197">
        <v>4</v>
      </c>
      <c r="G12803" s="209" t="s">
        <v>605</v>
      </c>
      <c r="H12803" s="201" t="str">
        <f t="shared" ref="H12803" si="13101">H12799</f>
        <v>Ez 390</v>
      </c>
      <c r="I12803" s="236" t="str">
        <f>I12799</f>
        <v>Jehoshaphat Coregent</v>
      </c>
      <c r="J12803" s="216" t="str">
        <f>J12799</f>
        <v>Jehoram</v>
      </c>
      <c r="K12803" s="213" t="s">
        <v>1054</v>
      </c>
      <c r="L12803" s="199"/>
      <c r="M12803" s="362"/>
      <c r="N12803" s="199"/>
      <c r="P12803" s="199"/>
      <c r="Q12803" s="199"/>
      <c r="R12803" s="200"/>
      <c r="S12803" s="374" t="s">
        <v>657</v>
      </c>
    </row>
    <row r="12804" spans="3:19" ht="14.6" customHeight="1" x14ac:dyDescent="0.5">
      <c r="C12804" s="373"/>
      <c r="D12804" s="202" t="str">
        <f t="shared" ref="D12804" si="13102">IF(MOD(D12802-D$10559-1,49)=0,"Jub",IF(MOD(D12802-D$10559,7)=0,"Sab","Yr"))&amp;" "&amp;IF(MOD(D12802-D$10559-1,49)=0,INT(D12802-D$10559-1)/49,"")</f>
        <v xml:space="preserve">Yr </v>
      </c>
      <c r="E12804" s="211">
        <f t="shared" ref="E12804" si="13103">E12800-1</f>
        <v>881</v>
      </c>
      <c r="F12804" s="197">
        <v>1</v>
      </c>
      <c r="G12804" s="203" t="s">
        <v>288</v>
      </c>
      <c r="H12804" s="212">
        <f t="shared" ref="H12804" si="13104">H12800+1</f>
        <v>205</v>
      </c>
      <c r="I12804" s="246">
        <f>I12800+1</f>
        <v>25</v>
      </c>
      <c r="J12804" s="217">
        <f>J12800+1</f>
        <v>4</v>
      </c>
      <c r="L12804" s="199"/>
      <c r="M12804" s="259"/>
      <c r="N12804" s="199"/>
      <c r="P12804" s="199"/>
      <c r="Q12804" s="199"/>
      <c r="R12804" s="200"/>
    </row>
    <row r="12805" spans="3:19" ht="14.6" customHeight="1" x14ac:dyDescent="0.5">
      <c r="C12805" s="373"/>
      <c r="D12805" s="216" t="str">
        <f t="shared" si="13022"/>
        <v>Exodus</v>
      </c>
      <c r="E12805" s="212" t="s">
        <v>171</v>
      </c>
      <c r="F12805" s="197">
        <v>2</v>
      </c>
      <c r="G12805" s="206" t="s">
        <v>604</v>
      </c>
      <c r="H12805" s="212"/>
      <c r="I12805" s="246">
        <f>I12801+1</f>
        <v>4</v>
      </c>
      <c r="J12805" s="217"/>
      <c r="L12805" s="199"/>
      <c r="M12805" s="258" t="str">
        <f>M12801</f>
        <v>Jehoram/Joram</v>
      </c>
      <c r="N12805" s="199"/>
      <c r="P12805" s="199"/>
      <c r="Q12805" s="199"/>
      <c r="R12805" s="200"/>
    </row>
    <row r="12806" spans="3:19" ht="14.6" customHeight="1" x14ac:dyDescent="0.5">
      <c r="C12806" s="373"/>
      <c r="D12806" s="217">
        <f t="shared" si="13023"/>
        <v>602</v>
      </c>
      <c r="E12806" s="212">
        <f t="shared" si="13023"/>
        <v>-880</v>
      </c>
      <c r="F12806" s="197">
        <v>3</v>
      </c>
      <c r="G12806" s="208" t="s">
        <v>287</v>
      </c>
      <c r="H12806" s="215"/>
      <c r="I12806" s="248"/>
      <c r="J12806" s="202"/>
      <c r="L12806" s="199"/>
      <c r="M12806" s="362">
        <f>M12802+1</f>
        <v>8</v>
      </c>
      <c r="N12806" s="199"/>
      <c r="P12806" s="199"/>
      <c r="Q12806" s="199"/>
      <c r="R12806" s="200"/>
    </row>
    <row r="12807" spans="3:19" ht="14.6" customHeight="1" x14ac:dyDescent="0.5">
      <c r="C12807" s="373"/>
      <c r="D12807" s="217" t="str">
        <f t="shared" ref="D12807" si="13105">INT((D12806-D$10559-1)/49+1)&amp;"/"&amp;MOD(INT((D12806-D$10559-1)/7),7)+1&amp;"/"&amp;MOD(D12806-D$10559-1,7)+1</f>
        <v>12/4/2</v>
      </c>
      <c r="E12807" s="214"/>
      <c r="F12807" s="197">
        <v>4</v>
      </c>
      <c r="G12807" s="209" t="s">
        <v>605</v>
      </c>
      <c r="H12807" s="201" t="str">
        <f t="shared" ref="H12807" si="13106">H12803</f>
        <v>Ez 390</v>
      </c>
      <c r="I12807" s="199"/>
      <c r="J12807" s="216" t="str">
        <f>J12803</f>
        <v>Jehoram</v>
      </c>
      <c r="L12807" s="199"/>
      <c r="M12807" s="362"/>
      <c r="N12807" s="199"/>
      <c r="P12807" s="199"/>
      <c r="Q12807" s="199"/>
      <c r="R12807" s="200"/>
    </row>
    <row r="12808" spans="3:19" ht="14.6" customHeight="1" x14ac:dyDescent="0.5">
      <c r="C12808" s="373"/>
      <c r="D12808" s="202" t="str">
        <f t="shared" ref="D12808" si="13107">IF(MOD(D12806-D$10559-1,49)=0,"Jub",IF(MOD(D12806-D$10559,7)=0,"Sab","Yr"))&amp;" "&amp;IF(MOD(D12806-D$10559-1,49)=0,INT(D12806-D$10559-1)/49,"")</f>
        <v xml:space="preserve">Yr </v>
      </c>
      <c r="E12808" s="211">
        <f t="shared" ref="E12808" si="13108">E12804-1</f>
        <v>880</v>
      </c>
      <c r="F12808" s="197">
        <v>1</v>
      </c>
      <c r="G12808" s="203" t="s">
        <v>288</v>
      </c>
      <c r="H12808" s="212">
        <f t="shared" ref="H12808" si="13109">H12804+1</f>
        <v>206</v>
      </c>
      <c r="I12808" s="199"/>
      <c r="J12808" s="217">
        <f>J12804+1</f>
        <v>5</v>
      </c>
      <c r="L12808" s="199"/>
      <c r="M12808" s="259"/>
      <c r="N12808" s="199"/>
      <c r="P12808" s="199"/>
      <c r="Q12808" s="199"/>
      <c r="R12808" s="200"/>
    </row>
    <row r="12809" spans="3:19" ht="14.6" customHeight="1" x14ac:dyDescent="0.5">
      <c r="C12809" s="373"/>
      <c r="D12809" s="216" t="str">
        <f t="shared" ref="D12809:D12869" si="13110">D12805</f>
        <v>Exodus</v>
      </c>
      <c r="E12809" s="212" t="s">
        <v>171</v>
      </c>
      <c r="F12809" s="197">
        <v>2</v>
      </c>
      <c r="G12809" s="206" t="s">
        <v>604</v>
      </c>
      <c r="H12809" s="212"/>
      <c r="I12809" s="199"/>
      <c r="J12809" s="217"/>
      <c r="L12809" s="199"/>
      <c r="M12809" s="258" t="str">
        <f>M12805</f>
        <v>Jehoram/Joram</v>
      </c>
      <c r="N12809" s="199"/>
      <c r="P12809" s="199"/>
      <c r="Q12809" s="199"/>
      <c r="R12809" s="200"/>
    </row>
    <row r="12810" spans="3:19" ht="14.6" customHeight="1" x14ac:dyDescent="0.5">
      <c r="C12810" s="373"/>
      <c r="D12810" s="217">
        <f t="shared" ref="D12810:E12870" si="13111">D12806+1</f>
        <v>603</v>
      </c>
      <c r="E12810" s="212">
        <f t="shared" si="13111"/>
        <v>-879</v>
      </c>
      <c r="F12810" s="197">
        <v>3</v>
      </c>
      <c r="G12810" s="208" t="s">
        <v>287</v>
      </c>
      <c r="H12810" s="215"/>
      <c r="I12810" s="199"/>
      <c r="J12810" s="202"/>
      <c r="L12810" s="199"/>
      <c r="M12810" s="362">
        <f>M12806+1</f>
        <v>9</v>
      </c>
      <c r="N12810" s="199"/>
      <c r="P12810" s="199"/>
      <c r="Q12810" s="199"/>
      <c r="R12810" s="200"/>
    </row>
    <row r="12811" spans="3:19" ht="14.6" customHeight="1" x14ac:dyDescent="0.5">
      <c r="C12811" s="373"/>
      <c r="D12811" s="217" t="str">
        <f t="shared" ref="D12811" si="13112">INT((D12810-D$10559-1)/49+1)&amp;"/"&amp;MOD(INT((D12810-D$10559-1)/7),7)+1&amp;"/"&amp;MOD(D12810-D$10559-1,7)+1</f>
        <v>12/4/3</v>
      </c>
      <c r="E12811" s="214"/>
      <c r="F12811" s="197">
        <v>4</v>
      </c>
      <c r="G12811" s="209" t="s">
        <v>605</v>
      </c>
      <c r="H12811" s="201" t="str">
        <f t="shared" ref="H12811" si="13113">H12807</f>
        <v>Ez 390</v>
      </c>
      <c r="I12811" s="199"/>
      <c r="J12811" s="216" t="str">
        <f>J12807</f>
        <v>Jehoram</v>
      </c>
      <c r="L12811" s="199"/>
      <c r="M12811" s="362"/>
      <c r="N12811" s="199"/>
      <c r="P12811" s="199"/>
      <c r="Q12811" s="199"/>
      <c r="R12811" s="200"/>
    </row>
    <row r="12812" spans="3:19" ht="14.6" customHeight="1" x14ac:dyDescent="0.5">
      <c r="C12812" s="373"/>
      <c r="D12812" s="202" t="str">
        <f t="shared" ref="D12812" si="13114">IF(MOD(D12810-D$10559-1,49)=0,"Jub",IF(MOD(D12810-D$10559,7)=0,"Sab","Yr"))&amp;" "&amp;IF(MOD(D12810-D$10559-1,49)=0,INT(D12810-D$10559-1)/49,"")</f>
        <v xml:space="preserve">Yr </v>
      </c>
      <c r="E12812" s="211">
        <f t="shared" ref="E12812" si="13115">E12808-1</f>
        <v>879</v>
      </c>
      <c r="F12812" s="197">
        <v>1</v>
      </c>
      <c r="G12812" s="203" t="s">
        <v>288</v>
      </c>
      <c r="H12812" s="212">
        <f t="shared" ref="H12812" si="13116">H12808+1</f>
        <v>207</v>
      </c>
      <c r="I12812" s="199"/>
      <c r="J12812" s="217">
        <f>J12808+1</f>
        <v>6</v>
      </c>
      <c r="L12812" s="199"/>
      <c r="M12812" s="259"/>
      <c r="N12812" s="199"/>
      <c r="P12812" s="199"/>
      <c r="Q12812" s="199"/>
      <c r="R12812" s="200"/>
      <c r="S12812" s="231" t="s">
        <v>69</v>
      </c>
    </row>
    <row r="12813" spans="3:19" ht="14.6" customHeight="1" x14ac:dyDescent="0.5">
      <c r="C12813" s="373"/>
      <c r="D12813" s="216" t="str">
        <f t="shared" si="13110"/>
        <v>Exodus</v>
      </c>
      <c r="E12813" s="212" t="s">
        <v>171</v>
      </c>
      <c r="F12813" s="197">
        <v>2</v>
      </c>
      <c r="G12813" s="206" t="s">
        <v>604</v>
      </c>
      <c r="H12813" s="212"/>
      <c r="I12813" s="199"/>
      <c r="J12813" s="217"/>
      <c r="L12813" s="199"/>
      <c r="M12813" s="258" t="str">
        <f>M12809</f>
        <v>Jehoram/Joram</v>
      </c>
      <c r="N12813" s="199"/>
      <c r="P12813" s="199"/>
      <c r="Q12813" s="199"/>
      <c r="R12813" s="200"/>
      <c r="S12813" s="374" t="s">
        <v>660</v>
      </c>
    </row>
    <row r="12814" spans="3:19" ht="14.6" customHeight="1" x14ac:dyDescent="0.5">
      <c r="C12814" s="373"/>
      <c r="D12814" s="217">
        <f t="shared" si="13111"/>
        <v>604</v>
      </c>
      <c r="E12814" s="212">
        <f t="shared" si="13111"/>
        <v>-878</v>
      </c>
      <c r="F12814" s="197">
        <v>3</v>
      </c>
      <c r="G12814" s="208" t="s">
        <v>287</v>
      </c>
      <c r="H12814" s="215"/>
      <c r="I12814" s="199"/>
      <c r="J12814" s="202" t="s">
        <v>341</v>
      </c>
      <c r="L12814" s="199"/>
      <c r="M12814" s="362">
        <f>M12810+1</f>
        <v>10</v>
      </c>
      <c r="N12814" s="199"/>
      <c r="P12814" s="199"/>
      <c r="Q12814" s="199"/>
      <c r="R12814" s="200"/>
      <c r="S12814" s="374" t="s">
        <v>661</v>
      </c>
    </row>
    <row r="12815" spans="3:19" ht="14.6" customHeight="1" x14ac:dyDescent="0.5">
      <c r="C12815" s="373"/>
      <c r="D12815" s="217" t="str">
        <f t="shared" ref="D12815" si="13117">INT((D12814-D$10559-1)/49+1)&amp;"/"&amp;MOD(INT((D12814-D$10559-1)/7),7)+1&amp;"/"&amp;MOD(D12814-D$10559-1,7)+1</f>
        <v>12/4/4</v>
      </c>
      <c r="E12815" s="214"/>
      <c r="F12815" s="197">
        <v>4</v>
      </c>
      <c r="G12815" s="209" t="s">
        <v>605</v>
      </c>
      <c r="H12815" s="201" t="str">
        <f t="shared" ref="H12815" si="13118">H12811</f>
        <v>Ez 390</v>
      </c>
      <c r="I12815" s="199"/>
      <c r="J12815" s="216" t="str">
        <f>J12811</f>
        <v>Jehoram</v>
      </c>
      <c r="L12815" s="199"/>
      <c r="M12815" s="362"/>
      <c r="N12815" s="199"/>
      <c r="P12815" s="199"/>
      <c r="Q12815" s="199"/>
      <c r="R12815" s="200"/>
      <c r="S12815" s="231" t="s">
        <v>281</v>
      </c>
    </row>
    <row r="12816" spans="3:19" ht="14.6" customHeight="1" x14ac:dyDescent="0.5">
      <c r="C12816" s="373"/>
      <c r="D12816" s="202" t="str">
        <f t="shared" ref="D12816" si="13119">IF(MOD(D12814-D$10559-1,49)=0,"Jub",IF(MOD(D12814-D$10559,7)=0,"Sab","Yr"))&amp;" "&amp;IF(MOD(D12814-D$10559-1,49)=0,INT(D12814-D$10559-1)/49,"")</f>
        <v xml:space="preserve">Yr </v>
      </c>
      <c r="E12816" s="211">
        <f t="shared" ref="E12816" si="13120">E12812-1</f>
        <v>878</v>
      </c>
      <c r="F12816" s="197">
        <v>1</v>
      </c>
      <c r="G12816" s="203" t="s">
        <v>288</v>
      </c>
      <c r="H12816" s="212">
        <f t="shared" ref="H12816" si="13121">H12812+1</f>
        <v>208</v>
      </c>
      <c r="I12816" s="199"/>
      <c r="J12816" s="217">
        <f>J12812+1</f>
        <v>7</v>
      </c>
      <c r="L12816" s="199"/>
      <c r="M12816" s="259"/>
      <c r="N12816" s="199"/>
      <c r="P12816" s="199"/>
      <c r="Q12816" s="199"/>
      <c r="R12816" s="200"/>
      <c r="S12816" s="372" t="s">
        <v>658</v>
      </c>
    </row>
    <row r="12817" spans="3:19" ht="14.6" customHeight="1" x14ac:dyDescent="0.5">
      <c r="C12817" s="373"/>
      <c r="D12817" s="216" t="str">
        <f t="shared" si="13110"/>
        <v>Exodus</v>
      </c>
      <c r="E12817" s="212" t="s">
        <v>171</v>
      </c>
      <c r="F12817" s="197">
        <v>2</v>
      </c>
      <c r="G12817" s="206" t="s">
        <v>604</v>
      </c>
      <c r="H12817" s="212"/>
      <c r="I12817" s="199"/>
      <c r="J12817" s="217"/>
      <c r="M12817" s="216" t="str">
        <f>M12813</f>
        <v>Jehoram/Joram</v>
      </c>
      <c r="N12817" s="199"/>
      <c r="P12817" s="199"/>
      <c r="Q12817" s="199"/>
      <c r="R12817" s="200"/>
      <c r="S12817" s="372" t="s">
        <v>659</v>
      </c>
    </row>
    <row r="12818" spans="3:19" ht="14.6" customHeight="1" x14ac:dyDescent="0.5">
      <c r="C12818" s="373"/>
      <c r="D12818" s="217">
        <f t="shared" si="13111"/>
        <v>605</v>
      </c>
      <c r="E12818" s="212">
        <f t="shared" si="13111"/>
        <v>-877</v>
      </c>
      <c r="F12818" s="197">
        <v>3</v>
      </c>
      <c r="G12818" s="208" t="s">
        <v>287</v>
      </c>
      <c r="H12818" s="215"/>
      <c r="I12818" s="199"/>
      <c r="J12818" s="202" t="s">
        <v>341</v>
      </c>
      <c r="L12818" s="199"/>
      <c r="M12818" s="217">
        <f>M12814+1</f>
        <v>11</v>
      </c>
      <c r="N12818" s="199"/>
      <c r="P12818" s="199"/>
      <c r="Q12818" s="199"/>
      <c r="R12818" s="200"/>
      <c r="S12818" s="374" t="s">
        <v>660</v>
      </c>
    </row>
    <row r="12819" spans="3:19" ht="14.6" customHeight="1" x14ac:dyDescent="0.5">
      <c r="C12819" s="373"/>
      <c r="D12819" s="217" t="str">
        <f t="shared" ref="D12819" si="13122">INT((D12818-D$10559-1)/49+1)&amp;"/"&amp;MOD(INT((D12818-D$10559-1)/7),7)+1&amp;"/"&amp;MOD(D12818-D$10559-1,7)+1</f>
        <v>12/4/5</v>
      </c>
      <c r="E12819" s="214"/>
      <c r="F12819" s="197">
        <v>4</v>
      </c>
      <c r="G12819" s="209" t="s">
        <v>605</v>
      </c>
      <c r="H12819" s="201" t="str">
        <f t="shared" ref="H12819" si="13123">H12815</f>
        <v>Ez 390</v>
      </c>
      <c r="I12819" s="199"/>
      <c r="J12819" s="216" t="str">
        <f>J12815</f>
        <v>Jehoram</v>
      </c>
      <c r="K12819" s="213" t="s">
        <v>555</v>
      </c>
      <c r="L12819" s="199"/>
      <c r="M12819" s="217"/>
      <c r="N12819" s="199"/>
      <c r="P12819" s="199"/>
      <c r="Q12819" s="199"/>
      <c r="R12819" s="200"/>
      <c r="S12819" s="390" t="s">
        <v>661</v>
      </c>
    </row>
    <row r="12820" spans="3:19" ht="14.6" customHeight="1" x14ac:dyDescent="0.5">
      <c r="C12820" s="373"/>
      <c r="D12820" s="202" t="str">
        <f t="shared" ref="D12820" si="13124">IF(MOD(D12818-D$10559-1,49)=0,"Jub",IF(MOD(D12818-D$10559,7)=0,"Sab","Yr"))&amp;" "&amp;IF(MOD(D12818-D$10559-1,49)=0,INT(D12818-D$10559-1)/49,"")</f>
        <v xml:space="preserve">Yr </v>
      </c>
      <c r="E12820" s="211">
        <f t="shared" ref="E12820" si="13125">E12816-1</f>
        <v>877</v>
      </c>
      <c r="F12820" s="197">
        <v>1</v>
      </c>
      <c r="G12820" s="203" t="s">
        <v>288</v>
      </c>
      <c r="H12820" s="212">
        <f t="shared" ref="H12820" si="13126">H12816+1</f>
        <v>209</v>
      </c>
      <c r="I12820" s="220" t="s">
        <v>58</v>
      </c>
      <c r="J12820" s="248" t="s">
        <v>356</v>
      </c>
      <c r="K12820" s="213" t="s">
        <v>1055</v>
      </c>
      <c r="L12820" s="199"/>
      <c r="M12820" s="202"/>
      <c r="N12820" s="199"/>
      <c r="P12820" s="199"/>
      <c r="Q12820" s="199"/>
      <c r="R12820" s="200"/>
      <c r="S12820" s="372" t="s">
        <v>662</v>
      </c>
    </row>
    <row r="12821" spans="3:19" ht="14.6" customHeight="1" x14ac:dyDescent="0.5">
      <c r="C12821" s="373"/>
      <c r="D12821" s="216" t="str">
        <f t="shared" si="13110"/>
        <v>Exodus</v>
      </c>
      <c r="E12821" s="212" t="s">
        <v>171</v>
      </c>
      <c r="F12821" s="197">
        <v>2</v>
      </c>
      <c r="G12821" s="206" t="s">
        <v>604</v>
      </c>
      <c r="H12821" s="212"/>
      <c r="I12821" s="247" t="s">
        <v>1125</v>
      </c>
      <c r="J12821" s="207"/>
      <c r="M12821" s="216" t="str">
        <f>M12817</f>
        <v>Jehoram/Joram</v>
      </c>
      <c r="N12821" s="199"/>
      <c r="P12821" s="199"/>
      <c r="Q12821" s="199"/>
      <c r="R12821" s="200"/>
      <c r="S12821" s="257" t="s">
        <v>342</v>
      </c>
    </row>
    <row r="12822" spans="3:19" ht="14.6" customHeight="1" x14ac:dyDescent="0.5">
      <c r="C12822" s="373"/>
      <c r="D12822" s="217">
        <f t="shared" si="13111"/>
        <v>606</v>
      </c>
      <c r="E12822" s="212">
        <f t="shared" si="13111"/>
        <v>-876</v>
      </c>
      <c r="F12822" s="197">
        <v>3</v>
      </c>
      <c r="G12822" s="208" t="s">
        <v>287</v>
      </c>
      <c r="H12822" s="215"/>
      <c r="I12822" s="262"/>
      <c r="J12822" s="210"/>
      <c r="L12822" s="198" t="s">
        <v>538</v>
      </c>
      <c r="M12822" s="217">
        <f>M12818+1</f>
        <v>12</v>
      </c>
      <c r="N12822" s="199"/>
      <c r="P12822" s="199"/>
      <c r="Q12822" s="199"/>
      <c r="R12822" s="200"/>
      <c r="S12822" s="231" t="s">
        <v>75</v>
      </c>
    </row>
    <row r="12823" spans="3:19" ht="14.6" customHeight="1" x14ac:dyDescent="0.5">
      <c r="C12823" s="373"/>
      <c r="D12823" s="217" t="str">
        <f t="shared" ref="D12823" si="13127">INT((D12822-D$10559-1)/49+1)&amp;"/"&amp;MOD(INT((D12822-D$10559-1)/7),7)+1&amp;"/"&amp;MOD(D12822-D$10559-1,7)+1</f>
        <v>12/4/6</v>
      </c>
      <c r="E12823" s="214"/>
      <c r="F12823" s="197">
        <v>4</v>
      </c>
      <c r="G12823" s="209" t="s">
        <v>605</v>
      </c>
      <c r="H12823" s="201" t="str">
        <f t="shared" ref="H12823" si="13128">H12819</f>
        <v>Ez 390</v>
      </c>
      <c r="I12823" s="433" t="s">
        <v>1126</v>
      </c>
      <c r="J12823" s="282" t="s">
        <v>1124</v>
      </c>
      <c r="K12823" s="213" t="s">
        <v>1056</v>
      </c>
      <c r="L12823" s="263" t="s">
        <v>73</v>
      </c>
      <c r="M12823" s="264" t="s">
        <v>525</v>
      </c>
      <c r="N12823" s="539"/>
      <c r="P12823" s="539"/>
      <c r="Q12823" s="539"/>
      <c r="R12823" s="200"/>
      <c r="S12823" s="379" t="s">
        <v>663</v>
      </c>
    </row>
    <row r="12824" spans="3:19" ht="14.6" customHeight="1" x14ac:dyDescent="0.5">
      <c r="C12824" s="373"/>
      <c r="D12824" s="202" t="str">
        <f t="shared" ref="D12824" si="13129">IF(MOD(D12822-D$10559-1,49)=0,"Jub",IF(MOD(D12822-D$10559,7)=0,"Sab","Yr"))&amp;" "&amp;IF(MOD(D12822-D$10559-1,49)=0,INT(D12822-D$10559-1)/49,"")</f>
        <v xml:space="preserve">Yr </v>
      </c>
      <c r="E12824" s="211">
        <f t="shared" ref="E12824" si="13130">E12820-1</f>
        <v>876</v>
      </c>
      <c r="F12824" s="197">
        <v>1</v>
      </c>
      <c r="G12824" s="203" t="s">
        <v>288</v>
      </c>
      <c r="H12824" s="212">
        <f t="shared" ref="H12824" si="13131">H12820+1</f>
        <v>210</v>
      </c>
      <c r="I12824" s="216" t="s">
        <v>539</v>
      </c>
      <c r="J12824" s="247" t="s">
        <v>161</v>
      </c>
      <c r="K12824" s="213" t="s">
        <v>556</v>
      </c>
      <c r="L12824" s="202" t="s">
        <v>1127</v>
      </c>
      <c r="M12824" s="202" t="s">
        <v>526</v>
      </c>
      <c r="N12824" s="199"/>
      <c r="P12824" s="199"/>
      <c r="Q12824" s="199"/>
      <c r="R12824" s="200"/>
      <c r="S12824" s="222" t="s">
        <v>540</v>
      </c>
    </row>
    <row r="12825" spans="3:19" ht="14.6" customHeight="1" x14ac:dyDescent="0.5">
      <c r="C12825" s="373"/>
      <c r="D12825" s="216" t="str">
        <f t="shared" si="13110"/>
        <v>Exodus</v>
      </c>
      <c r="E12825" s="212" t="s">
        <v>171</v>
      </c>
      <c r="F12825" s="197">
        <v>2</v>
      </c>
      <c r="G12825" s="206" t="s">
        <v>604</v>
      </c>
      <c r="H12825" s="212"/>
      <c r="I12825" s="217">
        <v>1</v>
      </c>
      <c r="J12825" s="247" t="s">
        <v>1128</v>
      </c>
      <c r="K12825" s="213" t="s">
        <v>1057</v>
      </c>
      <c r="L12825" s="244" t="s">
        <v>73</v>
      </c>
      <c r="M12825" s="199"/>
      <c r="N12825" s="199"/>
      <c r="P12825" s="199"/>
      <c r="Q12825" s="199"/>
      <c r="R12825" s="200"/>
      <c r="S12825" s="231" t="s">
        <v>76</v>
      </c>
    </row>
    <row r="12826" spans="3:19" ht="14.6" customHeight="1" x14ac:dyDescent="0.5">
      <c r="C12826" s="373"/>
      <c r="D12826" s="217">
        <f t="shared" si="13111"/>
        <v>607</v>
      </c>
      <c r="E12826" s="212">
        <f t="shared" si="13111"/>
        <v>-875</v>
      </c>
      <c r="F12826" s="197">
        <v>3</v>
      </c>
      <c r="G12826" s="208" t="s">
        <v>287</v>
      </c>
      <c r="H12826" s="215"/>
      <c r="I12826" s="202"/>
      <c r="J12826" s="262" t="s">
        <v>343</v>
      </c>
      <c r="K12826" s="213" t="s">
        <v>1058</v>
      </c>
      <c r="L12826" s="245">
        <v>1</v>
      </c>
      <c r="M12826" s="199"/>
      <c r="N12826" s="199"/>
      <c r="P12826" s="199"/>
      <c r="Q12826" s="199"/>
      <c r="R12826" s="200"/>
      <c r="S12826" s="379" t="s">
        <v>664</v>
      </c>
    </row>
    <row r="12827" spans="3:19" ht="14.6" customHeight="1" x14ac:dyDescent="0.5">
      <c r="C12827" s="373"/>
      <c r="D12827" s="359" t="str">
        <f t="shared" ref="D12827" si="13132">INT((D12826-D$10559-1)/49+1)&amp;"/"&amp;MOD(INT((D12826-D$10559-1)/7),7)+1&amp;"/"&amp;MOD(D12826-D$10559-1,7)+1</f>
        <v>12/4/7</v>
      </c>
      <c r="E12827" s="214"/>
      <c r="F12827" s="197">
        <v>4</v>
      </c>
      <c r="G12827" s="209" t="s">
        <v>605</v>
      </c>
      <c r="H12827" s="201" t="str">
        <f t="shared" ref="H12827" si="13133">H12823</f>
        <v>Ez 390</v>
      </c>
      <c r="I12827" s="216" t="str">
        <f>I12824</f>
        <v>Joash Age</v>
      </c>
      <c r="J12827" s="216" t="s">
        <v>161</v>
      </c>
      <c r="L12827" s="245"/>
      <c r="M12827" s="199"/>
      <c r="N12827" s="199"/>
      <c r="P12827" s="199"/>
      <c r="Q12827" s="199"/>
      <c r="R12827" s="200"/>
      <c r="S12827" s="379" t="s">
        <v>665</v>
      </c>
    </row>
    <row r="12828" spans="3:19" ht="14.6" customHeight="1" x14ac:dyDescent="0.5">
      <c r="C12828" s="373"/>
      <c r="D12828" s="360" t="str">
        <f t="shared" ref="D12828" si="13134">IF(MOD(D12826-D$10559-1,49)=0,"Jub",IF(MOD(D12826-D$10559,7)=0,"Sab","Yr"))&amp;" "&amp;IF(MOD(D12826-D$10559-1,49)=0,INT(D12826-D$10559-1)/49,"")</f>
        <v xml:space="preserve">Sab </v>
      </c>
      <c r="E12828" s="211">
        <f t="shared" ref="E12828" si="13135">E12824-1</f>
        <v>875</v>
      </c>
      <c r="F12828" s="197">
        <v>1</v>
      </c>
      <c r="G12828" s="203" t="s">
        <v>288</v>
      </c>
      <c r="H12828" s="212">
        <f t="shared" ref="H12828" si="13136">H12824+1</f>
        <v>211</v>
      </c>
      <c r="I12828" s="217">
        <f>I12825+1</f>
        <v>2</v>
      </c>
      <c r="J12828" s="217">
        <v>2</v>
      </c>
      <c r="L12828" s="243"/>
      <c r="M12828" s="199"/>
      <c r="N12828" s="199"/>
      <c r="P12828" s="199"/>
      <c r="Q12828" s="199"/>
      <c r="R12828" s="200"/>
      <c r="S12828" s="390" t="s">
        <v>666</v>
      </c>
    </row>
    <row r="12829" spans="3:19" ht="14.6" customHeight="1" x14ac:dyDescent="0.5">
      <c r="C12829" s="373"/>
      <c r="D12829" s="361" t="str">
        <f t="shared" si="13110"/>
        <v>Exodus</v>
      </c>
      <c r="E12829" s="212" t="s">
        <v>171</v>
      </c>
      <c r="F12829" s="197">
        <v>2</v>
      </c>
      <c r="G12829" s="206" t="s">
        <v>604</v>
      </c>
      <c r="H12829" s="212"/>
      <c r="I12829" s="217"/>
      <c r="J12829" s="217" t="s">
        <v>819</v>
      </c>
      <c r="L12829" s="244" t="s">
        <v>73</v>
      </c>
      <c r="M12829" s="199"/>
      <c r="N12829" s="199"/>
      <c r="P12829" s="199"/>
      <c r="Q12829" s="199"/>
      <c r="R12829" s="200"/>
      <c r="S12829" s="231" t="s">
        <v>313</v>
      </c>
    </row>
    <row r="12830" spans="3:19" ht="14.6" customHeight="1" x14ac:dyDescent="0.5">
      <c r="C12830" s="373"/>
      <c r="D12830" s="359">
        <f t="shared" si="13111"/>
        <v>608</v>
      </c>
      <c r="E12830" s="212">
        <f t="shared" si="13111"/>
        <v>-874</v>
      </c>
      <c r="F12830" s="197">
        <v>3</v>
      </c>
      <c r="G12830" s="208" t="s">
        <v>287</v>
      </c>
      <c r="H12830" s="215"/>
      <c r="I12830" s="202"/>
      <c r="J12830" s="202" t="s">
        <v>354</v>
      </c>
      <c r="L12830" s="245">
        <f>L12826+1</f>
        <v>2</v>
      </c>
      <c r="M12830" s="199"/>
      <c r="N12830" s="199"/>
      <c r="P12830" s="199"/>
      <c r="Q12830" s="199"/>
      <c r="R12830" s="200"/>
      <c r="S12830" s="379" t="s">
        <v>667</v>
      </c>
    </row>
    <row r="12831" spans="3:19" ht="14.6" customHeight="1" x14ac:dyDescent="0.5">
      <c r="C12831" s="373"/>
      <c r="D12831" s="217" t="str">
        <f t="shared" ref="D12831" si="13137">INT((D12830-D$10559-1)/49+1)&amp;"/"&amp;MOD(INT((D12830-D$10559-1)/7),7)+1&amp;"/"&amp;MOD(D12830-D$10559-1,7)+1</f>
        <v>12/5/1</v>
      </c>
      <c r="E12831" s="214"/>
      <c r="F12831" s="197">
        <v>4</v>
      </c>
      <c r="G12831" s="209" t="s">
        <v>605</v>
      </c>
      <c r="H12831" s="201" t="str">
        <f t="shared" ref="H12831" si="13138">H12827</f>
        <v>Ez 390</v>
      </c>
      <c r="I12831" s="216" t="str">
        <f>I12827</f>
        <v>Joash Age</v>
      </c>
      <c r="J12831" s="216" t="str">
        <f>J12827</f>
        <v>Athaliah</v>
      </c>
      <c r="L12831" s="245"/>
      <c r="M12831" s="199"/>
      <c r="N12831" s="199"/>
      <c r="P12831" s="199"/>
      <c r="Q12831" s="199"/>
      <c r="R12831" s="200"/>
      <c r="S12831" s="231" t="s">
        <v>93</v>
      </c>
    </row>
    <row r="12832" spans="3:19" ht="14.6" customHeight="1" x14ac:dyDescent="0.5">
      <c r="C12832" s="373"/>
      <c r="D12832" s="202" t="str">
        <f t="shared" ref="D12832" si="13139">IF(MOD(D12830-D$10559-1,49)=0,"Jub",IF(MOD(D12830-D$10559,7)=0,"Sab","Yr"))&amp;" "&amp;IF(MOD(D12830-D$10559-1,49)=0,INT(D12830-D$10559-1)/49,"")</f>
        <v xml:space="preserve">Yr </v>
      </c>
      <c r="E12832" s="211">
        <f t="shared" ref="E12832" si="13140">E12828-1</f>
        <v>874</v>
      </c>
      <c r="F12832" s="197">
        <v>1</v>
      </c>
      <c r="G12832" s="203" t="s">
        <v>288</v>
      </c>
      <c r="H12832" s="212">
        <f t="shared" ref="H12832" si="13141">H12828+1</f>
        <v>212</v>
      </c>
      <c r="I12832" s="217">
        <f>I12828+1</f>
        <v>3</v>
      </c>
      <c r="J12832" s="217">
        <f>J12828+1</f>
        <v>3</v>
      </c>
      <c r="L12832" s="243"/>
      <c r="M12832" s="199"/>
      <c r="N12832" s="199"/>
      <c r="P12832" s="199"/>
      <c r="Q12832" s="199"/>
      <c r="R12832" s="200"/>
      <c r="S12832" s="392" t="s">
        <v>668</v>
      </c>
    </row>
    <row r="12833" spans="3:19" ht="14.6" customHeight="1" x14ac:dyDescent="0.5">
      <c r="C12833" s="373"/>
      <c r="D12833" s="216" t="str">
        <f t="shared" si="13110"/>
        <v>Exodus</v>
      </c>
      <c r="E12833" s="212" t="s">
        <v>171</v>
      </c>
      <c r="F12833" s="197">
        <v>2</v>
      </c>
      <c r="G12833" s="206" t="s">
        <v>604</v>
      </c>
      <c r="H12833" s="212"/>
      <c r="I12833" s="217"/>
      <c r="J12833" s="217" t="s">
        <v>285</v>
      </c>
      <c r="L12833" s="244" t="str">
        <f>L12829</f>
        <v>Jehu</v>
      </c>
      <c r="M12833" s="230"/>
      <c r="N12833" s="230"/>
      <c r="P12833" s="230"/>
      <c r="Q12833" s="230"/>
      <c r="R12833" s="200"/>
      <c r="S12833" s="393" t="s">
        <v>669</v>
      </c>
    </row>
    <row r="12834" spans="3:19" ht="14.6" customHeight="1" x14ac:dyDescent="0.5">
      <c r="C12834" s="373"/>
      <c r="D12834" s="217">
        <f t="shared" si="13111"/>
        <v>609</v>
      </c>
      <c r="E12834" s="212">
        <f t="shared" si="13111"/>
        <v>-873</v>
      </c>
      <c r="F12834" s="197">
        <v>3</v>
      </c>
      <c r="G12834" s="208" t="s">
        <v>287</v>
      </c>
      <c r="H12834" s="215"/>
      <c r="I12834" s="202"/>
      <c r="J12834" s="202" t="s">
        <v>355</v>
      </c>
      <c r="L12834" s="245">
        <f>L12830+1</f>
        <v>3</v>
      </c>
      <c r="M12834" s="230"/>
      <c r="N12834" s="230"/>
      <c r="P12834" s="230"/>
      <c r="Q12834" s="230"/>
      <c r="R12834" s="200"/>
      <c r="S12834" s="393" t="s">
        <v>670</v>
      </c>
    </row>
    <row r="12835" spans="3:19" ht="14.6" customHeight="1" x14ac:dyDescent="0.5">
      <c r="C12835" s="373"/>
      <c r="D12835" s="217" t="str">
        <f t="shared" ref="D12835" si="13142">INT((D12834-D$10559-1)/49+1)&amp;"/"&amp;MOD(INT((D12834-D$10559-1)/7),7)+1&amp;"/"&amp;MOD(D12834-D$10559-1,7)+1</f>
        <v>12/5/2</v>
      </c>
      <c r="E12835" s="214"/>
      <c r="F12835" s="197">
        <v>4</v>
      </c>
      <c r="G12835" s="209" t="s">
        <v>605</v>
      </c>
      <c r="H12835" s="201" t="str">
        <f t="shared" ref="H12835" si="13143">H12831</f>
        <v>Ez 390</v>
      </c>
      <c r="I12835" s="216" t="str">
        <f>I12831</f>
        <v>Joash Age</v>
      </c>
      <c r="J12835" s="216" t="str">
        <f>J12831</f>
        <v>Athaliah</v>
      </c>
      <c r="L12835" s="245"/>
      <c r="M12835" s="230"/>
      <c r="N12835" s="230"/>
      <c r="P12835" s="230"/>
      <c r="Q12835" s="230"/>
      <c r="R12835" s="200"/>
    </row>
    <row r="12836" spans="3:19" ht="14.6" customHeight="1" x14ac:dyDescent="0.5">
      <c r="C12836" s="373"/>
      <c r="D12836" s="202" t="str">
        <f t="shared" ref="D12836" si="13144">IF(MOD(D12834-D$10559-1,49)=0,"Jub",IF(MOD(D12834-D$10559,7)=0,"Sab","Yr"))&amp;" "&amp;IF(MOD(D12834-D$10559-1,49)=0,INT(D12834-D$10559-1)/49,"")</f>
        <v xml:space="preserve">Yr </v>
      </c>
      <c r="E12836" s="211">
        <f t="shared" ref="E12836" si="13145">E12832-1</f>
        <v>873</v>
      </c>
      <c r="F12836" s="197">
        <v>1</v>
      </c>
      <c r="G12836" s="203" t="s">
        <v>288</v>
      </c>
      <c r="H12836" s="212">
        <f t="shared" ref="H12836" si="13146">H12832+1</f>
        <v>213</v>
      </c>
      <c r="I12836" s="217">
        <f>I12832+1</f>
        <v>4</v>
      </c>
      <c r="J12836" s="217">
        <f>J12832+1</f>
        <v>4</v>
      </c>
      <c r="L12836" s="243"/>
      <c r="M12836" s="230"/>
      <c r="N12836" s="230"/>
      <c r="P12836" s="230"/>
      <c r="Q12836" s="230"/>
      <c r="R12836" s="200"/>
    </row>
    <row r="12837" spans="3:19" ht="14.6" customHeight="1" x14ac:dyDescent="0.5">
      <c r="C12837" s="373"/>
      <c r="D12837" s="216" t="str">
        <f t="shared" si="13110"/>
        <v>Exodus</v>
      </c>
      <c r="E12837" s="212" t="s">
        <v>171</v>
      </c>
      <c r="F12837" s="197">
        <v>2</v>
      </c>
      <c r="G12837" s="206" t="s">
        <v>604</v>
      </c>
      <c r="H12837" s="212"/>
      <c r="I12837" s="217"/>
      <c r="J12837" s="268" t="s">
        <v>1130</v>
      </c>
      <c r="L12837" s="244" t="str">
        <f>L12833</f>
        <v>Jehu</v>
      </c>
      <c r="M12837" s="230"/>
      <c r="N12837" s="230"/>
      <c r="P12837" s="230"/>
      <c r="Q12837" s="230"/>
      <c r="R12837" s="200"/>
    </row>
    <row r="12838" spans="3:19" ht="14.6" customHeight="1" x14ac:dyDescent="0.5">
      <c r="C12838" s="373"/>
      <c r="D12838" s="217">
        <f t="shared" si="13111"/>
        <v>610</v>
      </c>
      <c r="E12838" s="212">
        <f t="shared" si="13111"/>
        <v>-872</v>
      </c>
      <c r="F12838" s="197">
        <v>3</v>
      </c>
      <c r="G12838" s="208" t="s">
        <v>287</v>
      </c>
      <c r="H12838" s="215"/>
      <c r="I12838" s="202"/>
      <c r="J12838" s="202"/>
      <c r="L12838" s="245">
        <f>L12834+1</f>
        <v>4</v>
      </c>
      <c r="M12838" s="230"/>
      <c r="N12838" s="230"/>
      <c r="P12838" s="230"/>
      <c r="Q12838" s="230"/>
      <c r="R12838" s="200"/>
    </row>
    <row r="12839" spans="3:19" ht="14.6" customHeight="1" x14ac:dyDescent="0.5">
      <c r="C12839" s="373"/>
      <c r="D12839" s="217" t="str">
        <f t="shared" ref="D12839" si="13147">INT((D12838-D$10559-1)/49+1)&amp;"/"&amp;MOD(INT((D12838-D$10559-1)/7),7)+1&amp;"/"&amp;MOD(D12838-D$10559-1,7)+1</f>
        <v>12/5/3</v>
      </c>
      <c r="E12839" s="214"/>
      <c r="F12839" s="197">
        <v>4</v>
      </c>
      <c r="G12839" s="209" t="s">
        <v>605</v>
      </c>
      <c r="H12839" s="201" t="str">
        <f t="shared" ref="H12839" si="13148">H12835</f>
        <v>Ez 390</v>
      </c>
      <c r="I12839" s="216" t="str">
        <f>I12835</f>
        <v>Joash Age</v>
      </c>
      <c r="J12839" s="216" t="str">
        <f>J12835</f>
        <v>Athaliah</v>
      </c>
      <c r="L12839" s="245"/>
      <c r="M12839" s="230"/>
      <c r="N12839" s="230"/>
      <c r="P12839" s="230"/>
      <c r="Q12839" s="230"/>
      <c r="R12839" s="200"/>
      <c r="S12839" s="230" t="s">
        <v>248</v>
      </c>
    </row>
    <row r="12840" spans="3:19" ht="14.6" customHeight="1" x14ac:dyDescent="0.5">
      <c r="C12840" s="373"/>
      <c r="D12840" s="202" t="str">
        <f t="shared" ref="D12840" si="13149">IF(MOD(D12838-D$10559-1,49)=0,"Jub",IF(MOD(D12838-D$10559,7)=0,"Sab","Yr"))&amp;" "&amp;IF(MOD(D12838-D$10559-1,49)=0,INT(D12838-D$10559-1)/49,"")</f>
        <v xml:space="preserve">Yr </v>
      </c>
      <c r="E12840" s="211">
        <f t="shared" ref="E12840" si="13150">E12836-1</f>
        <v>872</v>
      </c>
      <c r="F12840" s="197">
        <v>1</v>
      </c>
      <c r="G12840" s="203" t="s">
        <v>288</v>
      </c>
      <c r="H12840" s="212">
        <f t="shared" ref="H12840" si="13151">H12836+1</f>
        <v>214</v>
      </c>
      <c r="I12840" s="217">
        <f>I12836+1</f>
        <v>5</v>
      </c>
      <c r="J12840" s="217">
        <f>J12836+1</f>
        <v>5</v>
      </c>
      <c r="L12840" s="243"/>
      <c r="M12840" s="230"/>
      <c r="N12840" s="230"/>
      <c r="P12840" s="230"/>
      <c r="Q12840" s="230"/>
      <c r="R12840" s="200"/>
      <c r="S12840" s="230" t="s">
        <v>256</v>
      </c>
    </row>
    <row r="12841" spans="3:19" ht="14.6" customHeight="1" x14ac:dyDescent="0.5">
      <c r="C12841" s="373"/>
      <c r="D12841" s="216" t="str">
        <f t="shared" si="13110"/>
        <v>Exodus</v>
      </c>
      <c r="E12841" s="212" t="s">
        <v>171</v>
      </c>
      <c r="F12841" s="197">
        <v>2</v>
      </c>
      <c r="G12841" s="206" t="s">
        <v>604</v>
      </c>
      <c r="H12841" s="212"/>
      <c r="I12841" s="217"/>
      <c r="J12841" s="217" t="s">
        <v>279</v>
      </c>
      <c r="L12841" s="244" t="str">
        <f>L12837</f>
        <v>Jehu</v>
      </c>
      <c r="M12841" s="230"/>
      <c r="N12841" s="230"/>
      <c r="P12841" s="230"/>
      <c r="Q12841" s="230"/>
      <c r="R12841" s="200"/>
      <c r="S12841" s="230" t="s">
        <v>257</v>
      </c>
    </row>
    <row r="12842" spans="3:19" ht="14.6" customHeight="1" x14ac:dyDescent="0.5">
      <c r="C12842" s="373"/>
      <c r="D12842" s="217">
        <f t="shared" si="13111"/>
        <v>611</v>
      </c>
      <c r="E12842" s="212">
        <f t="shared" si="13111"/>
        <v>-871</v>
      </c>
      <c r="F12842" s="197">
        <v>3</v>
      </c>
      <c r="G12842" s="208" t="s">
        <v>287</v>
      </c>
      <c r="H12842" s="215"/>
      <c r="I12842" s="202"/>
      <c r="J12842" s="202" t="s">
        <v>292</v>
      </c>
      <c r="L12842" s="245">
        <f>L12838+1</f>
        <v>5</v>
      </c>
      <c r="M12842" s="230"/>
      <c r="N12842" s="230"/>
      <c r="P12842" s="230"/>
      <c r="Q12842" s="230"/>
      <c r="R12842" s="200"/>
      <c r="S12842" s="230" t="s">
        <v>249</v>
      </c>
    </row>
    <row r="12843" spans="3:19" ht="14.6" customHeight="1" x14ac:dyDescent="0.5">
      <c r="C12843" s="373"/>
      <c r="D12843" s="217" t="str">
        <f t="shared" ref="D12843" si="13152">INT((D12842-D$10559-1)/49+1)&amp;"/"&amp;MOD(INT((D12842-D$10559-1)/7),7)+1&amp;"/"&amp;MOD(D12842-D$10559-1,7)+1</f>
        <v>12/5/4</v>
      </c>
      <c r="E12843" s="214"/>
      <c r="F12843" s="197">
        <v>4</v>
      </c>
      <c r="G12843" s="209" t="s">
        <v>605</v>
      </c>
      <c r="H12843" s="201" t="str">
        <f t="shared" ref="H12843" si="13153">H12839</f>
        <v>Ez 390</v>
      </c>
      <c r="I12843" s="216" t="str">
        <f>I12839</f>
        <v>Joash Age</v>
      </c>
      <c r="J12843" s="216" t="str">
        <f>J12839</f>
        <v>Athaliah</v>
      </c>
      <c r="L12843" s="245"/>
      <c r="M12843" s="230"/>
      <c r="N12843" s="230"/>
      <c r="P12843" s="230"/>
      <c r="Q12843" s="230"/>
      <c r="R12843" s="200"/>
      <c r="S12843" s="231" t="s">
        <v>283</v>
      </c>
    </row>
    <row r="12844" spans="3:19" ht="14.6" customHeight="1" x14ac:dyDescent="0.5">
      <c r="C12844" s="373"/>
      <c r="D12844" s="202" t="str">
        <f t="shared" ref="D12844" si="13154">IF(MOD(D12842-D$10559-1,49)=0,"Jub",IF(MOD(D12842-D$10559,7)=0,"Sab","Yr"))&amp;" "&amp;IF(MOD(D12842-D$10559-1,49)=0,INT(D12842-D$10559-1)/49,"")</f>
        <v xml:space="preserve">Yr </v>
      </c>
      <c r="E12844" s="211">
        <f t="shared" ref="E12844" si="13155">E12840-1</f>
        <v>871</v>
      </c>
      <c r="F12844" s="197">
        <v>1</v>
      </c>
      <c r="G12844" s="203" t="s">
        <v>288</v>
      </c>
      <c r="H12844" s="212">
        <f t="shared" ref="H12844" si="13156">H12840+1</f>
        <v>215</v>
      </c>
      <c r="I12844" s="217">
        <f>I12840+1</f>
        <v>6</v>
      </c>
      <c r="J12844" s="217">
        <f>J12840+1</f>
        <v>6</v>
      </c>
      <c r="K12844" s="213" t="s">
        <v>1061</v>
      </c>
      <c r="L12844" s="243"/>
      <c r="M12844" s="230"/>
      <c r="N12844" s="230"/>
      <c r="P12844" s="230"/>
      <c r="Q12844" s="230"/>
      <c r="R12844" s="200"/>
      <c r="S12844" s="372" t="s">
        <v>671</v>
      </c>
    </row>
    <row r="12845" spans="3:19" ht="14.6" customHeight="1" x14ac:dyDescent="0.5">
      <c r="C12845" s="373"/>
      <c r="D12845" s="216" t="str">
        <f t="shared" si="13110"/>
        <v>Exodus</v>
      </c>
      <c r="E12845" s="212" t="s">
        <v>171</v>
      </c>
      <c r="F12845" s="197">
        <v>2</v>
      </c>
      <c r="G12845" s="206" t="s">
        <v>604</v>
      </c>
      <c r="H12845" s="212"/>
      <c r="I12845" s="217"/>
      <c r="J12845" s="217" t="s">
        <v>279</v>
      </c>
      <c r="L12845" s="244" t="str">
        <f>L12841</f>
        <v>Jehu</v>
      </c>
      <c r="M12845" s="230"/>
      <c r="N12845" s="230"/>
      <c r="P12845" s="230"/>
      <c r="Q12845" s="230"/>
      <c r="R12845" s="200"/>
      <c r="S12845" s="231" t="s">
        <v>1129</v>
      </c>
    </row>
    <row r="12846" spans="3:19" ht="14.6" customHeight="1" x14ac:dyDescent="0.5">
      <c r="C12846" s="373"/>
      <c r="D12846" s="217">
        <f t="shared" si="13111"/>
        <v>612</v>
      </c>
      <c r="E12846" s="212">
        <f t="shared" si="13111"/>
        <v>-870</v>
      </c>
      <c r="F12846" s="197">
        <v>3</v>
      </c>
      <c r="G12846" s="208" t="s">
        <v>287</v>
      </c>
      <c r="H12846" s="215"/>
      <c r="I12846" s="202"/>
      <c r="J12846" s="202" t="s">
        <v>292</v>
      </c>
      <c r="L12846" s="245">
        <f>L12842+1</f>
        <v>6</v>
      </c>
      <c r="M12846" s="230"/>
      <c r="N12846" s="230"/>
      <c r="P12846" s="230"/>
      <c r="Q12846" s="230"/>
      <c r="R12846" s="200"/>
      <c r="S12846" s="393" t="s">
        <v>670</v>
      </c>
    </row>
    <row r="12847" spans="3:19" ht="14.6" customHeight="1" x14ac:dyDescent="0.5">
      <c r="C12847" s="373"/>
      <c r="D12847" s="217" t="str">
        <f t="shared" ref="D12847" si="13157">INT((D12846-D$10559-1)/49+1)&amp;"/"&amp;MOD(INT((D12846-D$10559-1)/7),7)+1&amp;"/"&amp;MOD(D12846-D$10559-1,7)+1</f>
        <v>12/5/5</v>
      </c>
      <c r="E12847" s="214"/>
      <c r="F12847" s="197">
        <v>4</v>
      </c>
      <c r="G12847" s="209" t="s">
        <v>605</v>
      </c>
      <c r="H12847" s="201" t="str">
        <f t="shared" ref="H12847" si="13158">H12843</f>
        <v>Ez 390</v>
      </c>
      <c r="I12847" s="485" t="s">
        <v>1123</v>
      </c>
      <c r="J12847" s="216" t="str">
        <f>J12843</f>
        <v>Athaliah</v>
      </c>
      <c r="K12847" s="213" t="s">
        <v>1062</v>
      </c>
      <c r="L12847" s="245"/>
      <c r="M12847" s="230"/>
      <c r="N12847" s="230"/>
      <c r="P12847" s="230"/>
      <c r="Q12847" s="230"/>
      <c r="R12847" s="200"/>
      <c r="S12847" s="393" t="s">
        <v>672</v>
      </c>
    </row>
    <row r="12848" spans="3:19" ht="14.6" customHeight="1" x14ac:dyDescent="0.5">
      <c r="C12848" s="373"/>
      <c r="D12848" s="202" t="str">
        <f t="shared" ref="D12848" si="13159">IF(MOD(D12846-D$10559-1,49)=0,"Jub",IF(MOD(D12846-D$10559,7)=0,"Sab","Yr"))&amp;" "&amp;IF(MOD(D12846-D$10559-1,49)=0,INT(D12846-D$10559-1)/49,"")</f>
        <v xml:space="preserve">Yr </v>
      </c>
      <c r="E12848" s="211">
        <f t="shared" ref="E12848" si="13160">E12844-1</f>
        <v>870</v>
      </c>
      <c r="F12848" s="197">
        <v>1</v>
      </c>
      <c r="G12848" s="203" t="s">
        <v>288</v>
      </c>
      <c r="H12848" s="212">
        <f t="shared" ref="H12848" si="13161">H12844+1</f>
        <v>216</v>
      </c>
      <c r="I12848" s="268">
        <f>I12844+1</f>
        <v>7</v>
      </c>
      <c r="J12848" s="217">
        <f>J12844+1</f>
        <v>7</v>
      </c>
      <c r="K12848" s="213" t="s">
        <v>1063</v>
      </c>
      <c r="L12848" s="243"/>
      <c r="M12848" s="230"/>
      <c r="N12848" s="230"/>
      <c r="P12848" s="230"/>
      <c r="Q12848" s="230"/>
      <c r="R12848" s="200"/>
      <c r="S12848" s="231" t="s">
        <v>87</v>
      </c>
    </row>
    <row r="12849" spans="3:19" ht="14.6" customHeight="1" x14ac:dyDescent="0.5">
      <c r="C12849" s="373"/>
      <c r="D12849" s="216" t="str">
        <f t="shared" si="13110"/>
        <v>Exodus</v>
      </c>
      <c r="E12849" s="212" t="s">
        <v>171</v>
      </c>
      <c r="F12849" s="197">
        <v>2</v>
      </c>
      <c r="G12849" s="206" t="s">
        <v>604</v>
      </c>
      <c r="H12849" s="212"/>
      <c r="I12849" s="247" t="s">
        <v>91</v>
      </c>
      <c r="J12849" s="264"/>
      <c r="K12849" s="213" t="s">
        <v>1059</v>
      </c>
      <c r="L12849" s="244" t="str">
        <f>L12845</f>
        <v>Jehu</v>
      </c>
      <c r="M12849" s="230"/>
      <c r="N12849" s="230"/>
      <c r="P12849" s="230"/>
      <c r="Q12849" s="230"/>
      <c r="R12849" s="200"/>
      <c r="S12849" s="393" t="s">
        <v>673</v>
      </c>
    </row>
    <row r="12850" spans="3:19" ht="14.6" customHeight="1" x14ac:dyDescent="0.5">
      <c r="C12850" s="373"/>
      <c r="D12850" s="217">
        <f t="shared" si="13111"/>
        <v>613</v>
      </c>
      <c r="E12850" s="212">
        <f t="shared" si="13111"/>
        <v>-869</v>
      </c>
      <c r="F12850" s="197">
        <v>3</v>
      </c>
      <c r="G12850" s="208" t="s">
        <v>287</v>
      </c>
      <c r="H12850" s="215"/>
      <c r="I12850" s="262" t="s">
        <v>820</v>
      </c>
      <c r="J12850" s="267" t="s">
        <v>291</v>
      </c>
      <c r="K12850" s="213" t="s">
        <v>557</v>
      </c>
      <c r="L12850" s="245">
        <f>L12846+1</f>
        <v>7</v>
      </c>
      <c r="M12850" s="230"/>
      <c r="N12850" s="230"/>
      <c r="P12850" s="230"/>
      <c r="Q12850" s="230"/>
      <c r="R12850" s="200"/>
      <c r="S12850" s="231" t="s">
        <v>89</v>
      </c>
    </row>
    <row r="12851" spans="3:19" ht="14.6" customHeight="1" x14ac:dyDescent="0.5">
      <c r="C12851" s="373"/>
      <c r="D12851" s="217" t="str">
        <f t="shared" ref="D12851" si="13162">INT((D12850-D$10559-1)/49+1)&amp;"/"&amp;MOD(INT((D12850-D$10559-1)/7),7)+1&amp;"/"&amp;MOD(D12850-D$10559-1,7)+1</f>
        <v>12/5/6</v>
      </c>
      <c r="E12851" s="214"/>
      <c r="F12851" s="197">
        <v>4</v>
      </c>
      <c r="G12851" s="209" t="s">
        <v>605</v>
      </c>
      <c r="H12851" s="201" t="str">
        <f t="shared" ref="H12851" si="13163">H12847</f>
        <v>Ez 390</v>
      </c>
      <c r="I12851" s="216" t="s">
        <v>91</v>
      </c>
      <c r="K12851" s="213" t="s">
        <v>1060</v>
      </c>
      <c r="L12851" s="245"/>
      <c r="M12851" s="230"/>
      <c r="N12851" s="230"/>
      <c r="P12851" s="230"/>
      <c r="Q12851" s="230"/>
      <c r="R12851" s="200"/>
      <c r="S12851" s="379" t="s">
        <v>674</v>
      </c>
    </row>
    <row r="12852" spans="3:19" ht="14.6" customHeight="1" x14ac:dyDescent="0.5">
      <c r="C12852" s="373"/>
      <c r="D12852" s="202" t="str">
        <f t="shared" ref="D12852" si="13164">IF(MOD(D12850-D$10559-1,49)=0,"Jub",IF(MOD(D12850-D$10559,7)=0,"Sab","Yr"))&amp;" "&amp;IF(MOD(D12850-D$10559-1,49)=0,INT(D12850-D$10559-1)/49,"")</f>
        <v xml:space="preserve">Yr </v>
      </c>
      <c r="E12852" s="211">
        <f t="shared" ref="E12852" si="13165">E12848-1</f>
        <v>869</v>
      </c>
      <c r="F12852" s="197">
        <v>1</v>
      </c>
      <c r="G12852" s="203" t="s">
        <v>288</v>
      </c>
      <c r="H12852" s="212">
        <f t="shared" ref="H12852" si="13166">H12848+1</f>
        <v>217</v>
      </c>
      <c r="I12852" s="217">
        <v>2</v>
      </c>
      <c r="L12852" s="243"/>
      <c r="M12852" s="230"/>
      <c r="N12852" s="230"/>
      <c r="P12852" s="230"/>
      <c r="Q12852" s="230"/>
      <c r="R12852" s="200"/>
      <c r="S12852" s="231" t="s">
        <v>264</v>
      </c>
    </row>
    <row r="12853" spans="3:19" ht="14.6" customHeight="1" x14ac:dyDescent="0.5">
      <c r="C12853" s="373"/>
      <c r="D12853" s="216" t="str">
        <f t="shared" si="13110"/>
        <v>Exodus</v>
      </c>
      <c r="E12853" s="212" t="s">
        <v>171</v>
      </c>
      <c r="F12853" s="197">
        <v>2</v>
      </c>
      <c r="G12853" s="206" t="s">
        <v>604</v>
      </c>
      <c r="H12853" s="212"/>
      <c r="I12853" s="217"/>
      <c r="L12853" s="244" t="str">
        <f>L12849</f>
        <v>Jehu</v>
      </c>
      <c r="M12853" s="230"/>
      <c r="N12853" s="230"/>
      <c r="P12853" s="230"/>
      <c r="Q12853" s="230"/>
      <c r="R12853" s="200"/>
      <c r="S12853" s="390" t="s">
        <v>675</v>
      </c>
    </row>
    <row r="12854" spans="3:19" ht="14.6" customHeight="1" x14ac:dyDescent="0.5">
      <c r="C12854" s="373"/>
      <c r="D12854" s="217">
        <f t="shared" si="13111"/>
        <v>614</v>
      </c>
      <c r="E12854" s="212">
        <f t="shared" si="13111"/>
        <v>-868</v>
      </c>
      <c r="F12854" s="197">
        <v>3</v>
      </c>
      <c r="G12854" s="208" t="s">
        <v>287</v>
      </c>
      <c r="H12854" s="215"/>
      <c r="I12854" s="202"/>
      <c r="L12854" s="245">
        <f>L12850+1</f>
        <v>8</v>
      </c>
      <c r="M12854" s="230"/>
      <c r="N12854" s="230"/>
      <c r="P12854" s="230"/>
      <c r="Q12854" s="230"/>
      <c r="R12854" s="200"/>
      <c r="S12854" s="231" t="s">
        <v>94</v>
      </c>
    </row>
    <row r="12855" spans="3:19" ht="14.6" customHeight="1" x14ac:dyDescent="0.5">
      <c r="C12855" s="373"/>
      <c r="D12855" s="217" t="str">
        <f t="shared" ref="D12855" si="13167">INT((D12854-D$10559-1)/49+1)&amp;"/"&amp;MOD(INT((D12854-D$10559-1)/7),7)+1&amp;"/"&amp;MOD(D12854-D$10559-1,7)+1</f>
        <v>12/5/7</v>
      </c>
      <c r="E12855" s="214"/>
      <c r="F12855" s="197">
        <v>4</v>
      </c>
      <c r="G12855" s="209" t="s">
        <v>605</v>
      </c>
      <c r="H12855" s="201" t="str">
        <f t="shared" ref="H12855" si="13168">H12851</f>
        <v>Ez 390</v>
      </c>
      <c r="I12855" s="216" t="str">
        <f>I12851</f>
        <v>Joash</v>
      </c>
      <c r="J12855" s="199"/>
      <c r="L12855" s="245"/>
      <c r="M12855" s="230"/>
      <c r="N12855" s="230"/>
      <c r="P12855" s="230"/>
      <c r="Q12855" s="230"/>
      <c r="R12855" s="200"/>
      <c r="S12855" s="393" t="s">
        <v>676</v>
      </c>
    </row>
    <row r="12856" spans="3:19" ht="14.6" customHeight="1" x14ac:dyDescent="0.5">
      <c r="C12856" s="373"/>
      <c r="D12856" s="360" t="str">
        <f t="shared" ref="D12856" si="13169">IF(MOD(D12854-D$10559-1,49)=0,"Jub",IF(MOD(D12854-D$10559,7)=0,"Sab","Yr"))&amp;" "&amp;IF(MOD(D12854-D$10559-1,49)=0,INT(D12854-D$10559-1)/49,"")</f>
        <v xml:space="preserve">Sab </v>
      </c>
      <c r="E12856" s="211">
        <f t="shared" ref="E12856" si="13170">E12852-1</f>
        <v>868</v>
      </c>
      <c r="F12856" s="197">
        <v>1</v>
      </c>
      <c r="G12856" s="203" t="s">
        <v>288</v>
      </c>
      <c r="H12856" s="212">
        <f t="shared" ref="H12856" si="13171">H12852+1</f>
        <v>218</v>
      </c>
      <c r="I12856" s="217">
        <f>I12852+1</f>
        <v>3</v>
      </c>
      <c r="J12856" s="199"/>
      <c r="L12856" s="243"/>
      <c r="M12856" s="230"/>
      <c r="N12856" s="230"/>
      <c r="P12856" s="230"/>
      <c r="Q12856" s="230"/>
      <c r="R12856" s="200"/>
    </row>
    <row r="12857" spans="3:19" ht="14.6" customHeight="1" x14ac:dyDescent="0.5">
      <c r="C12857" s="373"/>
      <c r="D12857" s="361" t="str">
        <f t="shared" si="13110"/>
        <v>Exodus</v>
      </c>
      <c r="E12857" s="212" t="s">
        <v>171</v>
      </c>
      <c r="F12857" s="197">
        <v>2</v>
      </c>
      <c r="G12857" s="206" t="s">
        <v>604</v>
      </c>
      <c r="H12857" s="212"/>
      <c r="I12857" s="217"/>
      <c r="J12857" s="199"/>
      <c r="L12857" s="244" t="str">
        <f>L12853</f>
        <v>Jehu</v>
      </c>
      <c r="M12857" s="230"/>
      <c r="N12857" s="230"/>
      <c r="P12857" s="230"/>
      <c r="Q12857" s="230"/>
      <c r="R12857" s="200"/>
    </row>
    <row r="12858" spans="3:19" ht="14.6" customHeight="1" x14ac:dyDescent="0.5">
      <c r="C12858" s="373"/>
      <c r="D12858" s="359">
        <f t="shared" si="13111"/>
        <v>615</v>
      </c>
      <c r="E12858" s="212">
        <f t="shared" si="13111"/>
        <v>-867</v>
      </c>
      <c r="F12858" s="197">
        <v>3</v>
      </c>
      <c r="G12858" s="208" t="s">
        <v>287</v>
      </c>
      <c r="H12858" s="215"/>
      <c r="I12858" s="202"/>
      <c r="J12858" s="199"/>
      <c r="L12858" s="245">
        <f>L12854+1</f>
        <v>9</v>
      </c>
      <c r="M12858" s="230"/>
      <c r="N12858" s="230"/>
      <c r="P12858" s="230"/>
      <c r="Q12858" s="230"/>
      <c r="R12858" s="200"/>
    </row>
    <row r="12859" spans="3:19" ht="14.6" customHeight="1" x14ac:dyDescent="0.5">
      <c r="C12859" s="373"/>
      <c r="D12859" s="217" t="str">
        <f t="shared" ref="D12859" si="13172">INT((D12858-D$10559-1)/49+1)&amp;"/"&amp;MOD(INT((D12858-D$10559-1)/7),7)+1&amp;"/"&amp;MOD(D12858-D$10559-1,7)+1</f>
        <v>12/6/1</v>
      </c>
      <c r="E12859" s="214"/>
      <c r="F12859" s="197">
        <v>4</v>
      </c>
      <c r="G12859" s="209" t="s">
        <v>605</v>
      </c>
      <c r="H12859" s="201" t="str">
        <f t="shared" ref="H12859" si="13173">H12855</f>
        <v>Ez 390</v>
      </c>
      <c r="I12859" s="216" t="str">
        <f>I12855</f>
        <v>Joash</v>
      </c>
      <c r="J12859" s="199"/>
      <c r="L12859" s="245"/>
      <c r="M12859" s="230"/>
      <c r="N12859" s="230"/>
      <c r="P12859" s="230"/>
      <c r="Q12859" s="230"/>
      <c r="R12859" s="200"/>
    </row>
    <row r="12860" spans="3:19" ht="14.6" customHeight="1" x14ac:dyDescent="0.5">
      <c r="C12860" s="373"/>
      <c r="D12860" s="202" t="str">
        <f t="shared" ref="D12860" si="13174">IF(MOD(D12858-D$10559-1,49)=0,"Jub",IF(MOD(D12858-D$10559,7)=0,"Sab","Yr"))&amp;" "&amp;IF(MOD(D12858-D$10559-1,49)=0,INT(D12858-D$10559-1)/49,"")</f>
        <v xml:space="preserve">Yr </v>
      </c>
      <c r="E12860" s="211">
        <f t="shared" ref="E12860" si="13175">E12856-1</f>
        <v>867</v>
      </c>
      <c r="F12860" s="197">
        <v>1</v>
      </c>
      <c r="G12860" s="203" t="s">
        <v>288</v>
      </c>
      <c r="H12860" s="212">
        <f t="shared" ref="H12860" si="13176">H12856+1</f>
        <v>219</v>
      </c>
      <c r="I12860" s="217">
        <f>I12856+1</f>
        <v>4</v>
      </c>
      <c r="J12860" s="199"/>
      <c r="L12860" s="243"/>
      <c r="M12860" s="230"/>
      <c r="N12860" s="230"/>
      <c r="P12860" s="230"/>
      <c r="Q12860" s="230"/>
      <c r="R12860" s="200"/>
    </row>
    <row r="12861" spans="3:19" ht="14.6" customHeight="1" x14ac:dyDescent="0.5">
      <c r="C12861" s="373"/>
      <c r="D12861" s="216" t="str">
        <f t="shared" si="13110"/>
        <v>Exodus</v>
      </c>
      <c r="E12861" s="212" t="s">
        <v>171</v>
      </c>
      <c r="F12861" s="197">
        <v>2</v>
      </c>
      <c r="G12861" s="206" t="s">
        <v>604</v>
      </c>
      <c r="H12861" s="212"/>
      <c r="I12861" s="217"/>
      <c r="J12861" s="199"/>
      <c r="L12861" s="244" t="str">
        <f>L12857</f>
        <v>Jehu</v>
      </c>
      <c r="M12861" s="230"/>
      <c r="N12861" s="230"/>
      <c r="P12861" s="230"/>
      <c r="Q12861" s="230"/>
      <c r="R12861" s="200"/>
    </row>
    <row r="12862" spans="3:19" ht="14.6" customHeight="1" x14ac:dyDescent="0.5">
      <c r="C12862" s="373"/>
      <c r="D12862" s="217">
        <f t="shared" si="13111"/>
        <v>616</v>
      </c>
      <c r="E12862" s="212">
        <f t="shared" si="13111"/>
        <v>-866</v>
      </c>
      <c r="F12862" s="197">
        <v>3</v>
      </c>
      <c r="G12862" s="208" t="s">
        <v>287</v>
      </c>
      <c r="H12862" s="215"/>
      <c r="I12862" s="202"/>
      <c r="J12862" s="199"/>
      <c r="L12862" s="245">
        <f>L12858+1</f>
        <v>10</v>
      </c>
      <c r="M12862" s="230"/>
      <c r="N12862" s="230"/>
      <c r="P12862" s="230"/>
      <c r="Q12862" s="230"/>
      <c r="R12862" s="200"/>
    </row>
    <row r="12863" spans="3:19" ht="14.6" customHeight="1" x14ac:dyDescent="0.5">
      <c r="C12863" s="373"/>
      <c r="D12863" s="217" t="str">
        <f t="shared" ref="D12863" si="13177">INT((D12862-D$10559-1)/49+1)&amp;"/"&amp;MOD(INT((D12862-D$10559-1)/7),7)+1&amp;"/"&amp;MOD(D12862-D$10559-1,7)+1</f>
        <v>12/6/2</v>
      </c>
      <c r="E12863" s="214"/>
      <c r="F12863" s="197">
        <v>4</v>
      </c>
      <c r="G12863" s="209" t="s">
        <v>605</v>
      </c>
      <c r="H12863" s="201" t="str">
        <f t="shared" ref="H12863" si="13178">H12859</f>
        <v>Ez 390</v>
      </c>
      <c r="I12863" s="216" t="str">
        <f>I12859</f>
        <v>Joash</v>
      </c>
      <c r="J12863" s="199"/>
      <c r="L12863" s="245"/>
      <c r="M12863" s="230"/>
      <c r="N12863" s="230"/>
      <c r="P12863" s="230"/>
      <c r="Q12863" s="230"/>
      <c r="R12863" s="200"/>
    </row>
    <row r="12864" spans="3:19" ht="14.6" customHeight="1" x14ac:dyDescent="0.5">
      <c r="C12864" s="373"/>
      <c r="D12864" s="202" t="str">
        <f t="shared" ref="D12864" si="13179">IF(MOD(D12862-D$10559-1,49)=0,"Jub",IF(MOD(D12862-D$10559,7)=0,"Sab","Yr"))&amp;" "&amp;IF(MOD(D12862-D$10559-1,49)=0,INT(D12862-D$10559-1)/49,"")</f>
        <v xml:space="preserve">Yr </v>
      </c>
      <c r="E12864" s="211">
        <f t="shared" ref="E12864" si="13180">E12860-1</f>
        <v>866</v>
      </c>
      <c r="F12864" s="197">
        <v>1</v>
      </c>
      <c r="G12864" s="203" t="s">
        <v>288</v>
      </c>
      <c r="H12864" s="212">
        <f t="shared" ref="H12864" si="13181">H12860+1</f>
        <v>220</v>
      </c>
      <c r="I12864" s="217">
        <f>I12860+1</f>
        <v>5</v>
      </c>
      <c r="J12864" s="199"/>
      <c r="L12864" s="243"/>
      <c r="R12864" s="200"/>
    </row>
    <row r="12865" spans="3:18" ht="14.6" customHeight="1" x14ac:dyDescent="0.5">
      <c r="C12865" s="373"/>
      <c r="D12865" s="216" t="str">
        <f t="shared" si="13110"/>
        <v>Exodus</v>
      </c>
      <c r="E12865" s="212" t="s">
        <v>171</v>
      </c>
      <c r="F12865" s="197">
        <v>2</v>
      </c>
      <c r="G12865" s="206" t="s">
        <v>604</v>
      </c>
      <c r="H12865" s="212"/>
      <c r="I12865" s="217"/>
      <c r="J12865" s="199"/>
      <c r="L12865" s="244" t="str">
        <f>L12861</f>
        <v>Jehu</v>
      </c>
      <c r="R12865" s="200"/>
    </row>
    <row r="12866" spans="3:18" ht="14.6" customHeight="1" x14ac:dyDescent="0.5">
      <c r="C12866" s="373"/>
      <c r="D12866" s="217">
        <f t="shared" si="13111"/>
        <v>617</v>
      </c>
      <c r="E12866" s="212">
        <f t="shared" si="13111"/>
        <v>-865</v>
      </c>
      <c r="F12866" s="197">
        <v>3</v>
      </c>
      <c r="G12866" s="208" t="s">
        <v>287</v>
      </c>
      <c r="H12866" s="215"/>
      <c r="I12866" s="202"/>
      <c r="J12866" s="199"/>
      <c r="L12866" s="245">
        <f>L12862+1</f>
        <v>11</v>
      </c>
      <c r="R12866" s="200"/>
    </row>
    <row r="12867" spans="3:18" ht="14.6" customHeight="1" x14ac:dyDescent="0.5">
      <c r="C12867" s="373"/>
      <c r="D12867" s="217" t="str">
        <f t="shared" ref="D12867" si="13182">INT((D12866-D$10559-1)/49+1)&amp;"/"&amp;MOD(INT((D12866-D$10559-1)/7),7)+1&amp;"/"&amp;MOD(D12866-D$10559-1,7)+1</f>
        <v>12/6/3</v>
      </c>
      <c r="E12867" s="214"/>
      <c r="F12867" s="197">
        <v>4</v>
      </c>
      <c r="G12867" s="209" t="s">
        <v>605</v>
      </c>
      <c r="H12867" s="201" t="str">
        <f t="shared" ref="H12867" si="13183">H12863</f>
        <v>Ez 390</v>
      </c>
      <c r="I12867" s="216" t="str">
        <f>I12863</f>
        <v>Joash</v>
      </c>
      <c r="J12867" s="199"/>
      <c r="L12867" s="245"/>
      <c r="R12867" s="200"/>
    </row>
    <row r="12868" spans="3:18" ht="14.6" customHeight="1" x14ac:dyDescent="0.5">
      <c r="C12868" s="373"/>
      <c r="D12868" s="202" t="str">
        <f t="shared" ref="D12868" si="13184">IF(MOD(D12866-D$10559-1,49)=0,"Jub",IF(MOD(D12866-D$10559,7)=0,"Sab","Yr"))&amp;" "&amp;IF(MOD(D12866-D$10559-1,49)=0,INT(D12866-D$10559-1)/49,"")</f>
        <v xml:space="preserve">Yr </v>
      </c>
      <c r="E12868" s="211">
        <f t="shared" ref="E12868" si="13185">E12864-1</f>
        <v>865</v>
      </c>
      <c r="F12868" s="197">
        <v>1</v>
      </c>
      <c r="G12868" s="203" t="s">
        <v>288</v>
      </c>
      <c r="H12868" s="212">
        <f t="shared" ref="H12868" si="13186">H12864+1</f>
        <v>221</v>
      </c>
      <c r="I12868" s="217">
        <f>I12864+1</f>
        <v>6</v>
      </c>
      <c r="J12868" s="199"/>
      <c r="L12868" s="243"/>
      <c r="R12868" s="200"/>
    </row>
    <row r="12869" spans="3:18" ht="14.6" customHeight="1" x14ac:dyDescent="0.5">
      <c r="C12869" s="373"/>
      <c r="D12869" s="216" t="str">
        <f t="shared" si="13110"/>
        <v>Exodus</v>
      </c>
      <c r="E12869" s="212" t="s">
        <v>171</v>
      </c>
      <c r="F12869" s="197">
        <v>2</v>
      </c>
      <c r="G12869" s="206" t="s">
        <v>604</v>
      </c>
      <c r="H12869" s="212"/>
      <c r="I12869" s="217"/>
      <c r="J12869" s="199"/>
      <c r="L12869" s="244" t="str">
        <f>L12865</f>
        <v>Jehu</v>
      </c>
      <c r="R12869" s="200"/>
    </row>
    <row r="12870" spans="3:18" ht="14.6" customHeight="1" x14ac:dyDescent="0.5">
      <c r="C12870" s="373"/>
      <c r="D12870" s="217">
        <f t="shared" si="13111"/>
        <v>618</v>
      </c>
      <c r="E12870" s="212">
        <f t="shared" si="13111"/>
        <v>-864</v>
      </c>
      <c r="F12870" s="197">
        <v>3</v>
      </c>
      <c r="G12870" s="208" t="s">
        <v>287</v>
      </c>
      <c r="H12870" s="215"/>
      <c r="I12870" s="202"/>
      <c r="J12870" s="199"/>
      <c r="L12870" s="245">
        <f>L12866+1</f>
        <v>12</v>
      </c>
      <c r="R12870" s="200"/>
    </row>
    <row r="12871" spans="3:18" ht="14.6" customHeight="1" x14ac:dyDescent="0.5">
      <c r="C12871" s="373"/>
      <c r="D12871" s="217" t="str">
        <f t="shared" ref="D12871" si="13187">INT((D12870-D$10559-1)/49+1)&amp;"/"&amp;MOD(INT((D12870-D$10559-1)/7),7)+1&amp;"/"&amp;MOD(D12870-D$10559-1,7)+1</f>
        <v>12/6/4</v>
      </c>
      <c r="E12871" s="214"/>
      <c r="F12871" s="197">
        <v>4</v>
      </c>
      <c r="G12871" s="209" t="s">
        <v>605</v>
      </c>
      <c r="H12871" s="201" t="str">
        <f t="shared" ref="H12871" si="13188">H12867</f>
        <v>Ez 390</v>
      </c>
      <c r="I12871" s="216" t="str">
        <f>I12867</f>
        <v>Joash</v>
      </c>
      <c r="J12871" s="199"/>
      <c r="L12871" s="245"/>
      <c r="R12871" s="200"/>
    </row>
    <row r="12872" spans="3:18" ht="14.6" customHeight="1" x14ac:dyDescent="0.5">
      <c r="C12872" s="373"/>
      <c r="D12872" s="202" t="str">
        <f t="shared" ref="D12872" si="13189">IF(MOD(D12870-D$10559-1,49)=0,"Jub",IF(MOD(D12870-D$10559,7)=0,"Sab","Yr"))&amp;" "&amp;IF(MOD(D12870-D$10559-1,49)=0,INT(D12870-D$10559-1)/49,"")</f>
        <v xml:space="preserve">Yr </v>
      </c>
      <c r="E12872" s="211">
        <f t="shared" ref="E12872" si="13190">E12868-1</f>
        <v>864</v>
      </c>
      <c r="F12872" s="197">
        <v>1</v>
      </c>
      <c r="G12872" s="203" t="s">
        <v>288</v>
      </c>
      <c r="H12872" s="212">
        <f t="shared" ref="H12872" si="13191">H12868+1</f>
        <v>222</v>
      </c>
      <c r="I12872" s="217">
        <f>I12868+1</f>
        <v>7</v>
      </c>
      <c r="J12872" s="199"/>
      <c r="L12872" s="243"/>
      <c r="R12872" s="200"/>
    </row>
    <row r="12873" spans="3:18" ht="14.6" customHeight="1" x14ac:dyDescent="0.5">
      <c r="C12873" s="373"/>
      <c r="D12873" s="216" t="str">
        <f t="shared" ref="D12873:D12933" si="13192">D12869</f>
        <v>Exodus</v>
      </c>
      <c r="E12873" s="212" t="s">
        <v>171</v>
      </c>
      <c r="F12873" s="197">
        <v>2</v>
      </c>
      <c r="G12873" s="206" t="s">
        <v>604</v>
      </c>
      <c r="H12873" s="212"/>
      <c r="I12873" s="217"/>
      <c r="J12873" s="199"/>
      <c r="L12873" s="244" t="str">
        <f>L12869</f>
        <v>Jehu</v>
      </c>
      <c r="R12873" s="200"/>
    </row>
    <row r="12874" spans="3:18" ht="14.6" customHeight="1" x14ac:dyDescent="0.5">
      <c r="C12874" s="373"/>
      <c r="D12874" s="217">
        <f t="shared" ref="D12874:E12934" si="13193">D12870+1</f>
        <v>619</v>
      </c>
      <c r="E12874" s="212">
        <f t="shared" si="13193"/>
        <v>-863</v>
      </c>
      <c r="F12874" s="197">
        <v>3</v>
      </c>
      <c r="G12874" s="208" t="s">
        <v>287</v>
      </c>
      <c r="H12874" s="215"/>
      <c r="I12874" s="202"/>
      <c r="J12874" s="199"/>
      <c r="L12874" s="245">
        <f>L12870+1</f>
        <v>13</v>
      </c>
      <c r="R12874" s="200"/>
    </row>
    <row r="12875" spans="3:18" ht="14.6" customHeight="1" x14ac:dyDescent="0.5">
      <c r="C12875" s="373"/>
      <c r="D12875" s="217" t="str">
        <f t="shared" ref="D12875" si="13194">INT((D12874-D$10559-1)/49+1)&amp;"/"&amp;MOD(INT((D12874-D$10559-1)/7),7)+1&amp;"/"&amp;MOD(D12874-D$10559-1,7)+1</f>
        <v>12/6/5</v>
      </c>
      <c r="E12875" s="214"/>
      <c r="F12875" s="197">
        <v>4</v>
      </c>
      <c r="G12875" s="209" t="s">
        <v>605</v>
      </c>
      <c r="H12875" s="201" t="str">
        <f t="shared" ref="H12875" si="13195">H12871</f>
        <v>Ez 390</v>
      </c>
      <c r="I12875" s="216" t="str">
        <f>I12871</f>
        <v>Joash</v>
      </c>
      <c r="J12875" s="199"/>
      <c r="L12875" s="245"/>
      <c r="R12875" s="200"/>
    </row>
    <row r="12876" spans="3:18" ht="14.6" customHeight="1" x14ac:dyDescent="0.5">
      <c r="C12876" s="373"/>
      <c r="D12876" s="202" t="str">
        <f t="shared" ref="D12876" si="13196">IF(MOD(D12874-D$10559-1,49)=0,"Jub",IF(MOD(D12874-D$10559,7)=0,"Sab","Yr"))&amp;" "&amp;IF(MOD(D12874-D$10559-1,49)=0,INT(D12874-D$10559-1)/49,"")</f>
        <v xml:space="preserve">Yr </v>
      </c>
      <c r="E12876" s="211">
        <f t="shared" ref="E12876" si="13197">E12872-1</f>
        <v>863</v>
      </c>
      <c r="F12876" s="197">
        <v>1</v>
      </c>
      <c r="G12876" s="203" t="s">
        <v>288</v>
      </c>
      <c r="H12876" s="212">
        <f t="shared" ref="H12876" si="13198">H12872+1</f>
        <v>223</v>
      </c>
      <c r="I12876" s="217">
        <f>I12872+1</f>
        <v>8</v>
      </c>
      <c r="J12876" s="199"/>
      <c r="L12876" s="243"/>
      <c r="R12876" s="200"/>
    </row>
    <row r="12877" spans="3:18" ht="14.6" customHeight="1" x14ac:dyDescent="0.5">
      <c r="C12877" s="373"/>
      <c r="D12877" s="216" t="str">
        <f t="shared" si="13192"/>
        <v>Exodus</v>
      </c>
      <c r="E12877" s="212" t="s">
        <v>171</v>
      </c>
      <c r="F12877" s="197">
        <v>2</v>
      </c>
      <c r="G12877" s="206" t="s">
        <v>604</v>
      </c>
      <c r="H12877" s="212"/>
      <c r="I12877" s="217"/>
      <c r="J12877" s="199"/>
      <c r="L12877" s="244" t="str">
        <f>L12873</f>
        <v>Jehu</v>
      </c>
      <c r="R12877" s="200"/>
    </row>
    <row r="12878" spans="3:18" ht="14.6" customHeight="1" x14ac:dyDescent="0.5">
      <c r="C12878" s="373"/>
      <c r="D12878" s="217">
        <f t="shared" si="13193"/>
        <v>620</v>
      </c>
      <c r="E12878" s="212">
        <f t="shared" si="13193"/>
        <v>-862</v>
      </c>
      <c r="F12878" s="197">
        <v>3</v>
      </c>
      <c r="G12878" s="208" t="s">
        <v>287</v>
      </c>
      <c r="H12878" s="215"/>
      <c r="I12878" s="202"/>
      <c r="J12878" s="199"/>
      <c r="L12878" s="245">
        <f>L12874+1</f>
        <v>14</v>
      </c>
      <c r="R12878" s="200"/>
    </row>
    <row r="12879" spans="3:18" ht="14.6" customHeight="1" x14ac:dyDescent="0.5">
      <c r="C12879" s="373"/>
      <c r="D12879" s="217" t="str">
        <f t="shared" ref="D12879" si="13199">INT((D12878-D$10559-1)/49+1)&amp;"/"&amp;MOD(INT((D12878-D$10559-1)/7),7)+1&amp;"/"&amp;MOD(D12878-D$10559-1,7)+1</f>
        <v>12/6/6</v>
      </c>
      <c r="E12879" s="214"/>
      <c r="F12879" s="197">
        <v>4</v>
      </c>
      <c r="G12879" s="209" t="s">
        <v>605</v>
      </c>
      <c r="H12879" s="201" t="str">
        <f t="shared" ref="H12879" si="13200">H12875</f>
        <v>Ez 390</v>
      </c>
      <c r="I12879" s="216" t="str">
        <f>I12875</f>
        <v>Joash</v>
      </c>
      <c r="J12879" s="199"/>
      <c r="L12879" s="245"/>
      <c r="R12879" s="200"/>
    </row>
    <row r="12880" spans="3:18" ht="14.6" customHeight="1" x14ac:dyDescent="0.5">
      <c r="C12880" s="373"/>
      <c r="D12880" s="202" t="str">
        <f t="shared" ref="D12880" si="13201">IF(MOD(D12878-D$10559-1,49)=0,"Jub",IF(MOD(D12878-D$10559,7)=0,"Sab","Yr"))&amp;" "&amp;IF(MOD(D12878-D$10559-1,49)=0,INT(D12878-D$10559-1)/49,"")</f>
        <v xml:space="preserve">Yr </v>
      </c>
      <c r="E12880" s="211">
        <f t="shared" ref="E12880" si="13202">E12876-1</f>
        <v>862</v>
      </c>
      <c r="F12880" s="197">
        <v>1</v>
      </c>
      <c r="G12880" s="203" t="s">
        <v>288</v>
      </c>
      <c r="H12880" s="212">
        <f t="shared" ref="H12880" si="13203">H12876+1</f>
        <v>224</v>
      </c>
      <c r="I12880" s="217">
        <f>I12876+1</f>
        <v>9</v>
      </c>
      <c r="J12880" s="199"/>
      <c r="L12880" s="243"/>
      <c r="R12880" s="200"/>
    </row>
    <row r="12881" spans="3:18" ht="14.6" customHeight="1" x14ac:dyDescent="0.5">
      <c r="C12881" s="373"/>
      <c r="D12881" s="216" t="str">
        <f t="shared" si="13192"/>
        <v>Exodus</v>
      </c>
      <c r="E12881" s="212" t="s">
        <v>171</v>
      </c>
      <c r="F12881" s="197">
        <v>2</v>
      </c>
      <c r="G12881" s="206" t="s">
        <v>604</v>
      </c>
      <c r="H12881" s="212"/>
      <c r="I12881" s="217"/>
      <c r="J12881" s="199"/>
      <c r="L12881" s="244" t="str">
        <f>L12877</f>
        <v>Jehu</v>
      </c>
      <c r="R12881" s="200"/>
    </row>
    <row r="12882" spans="3:18" ht="14.6" customHeight="1" x14ac:dyDescent="0.5">
      <c r="C12882" s="373"/>
      <c r="D12882" s="217">
        <f t="shared" si="13193"/>
        <v>621</v>
      </c>
      <c r="E12882" s="212">
        <f t="shared" si="13193"/>
        <v>-861</v>
      </c>
      <c r="F12882" s="197">
        <v>3</v>
      </c>
      <c r="G12882" s="208" t="s">
        <v>287</v>
      </c>
      <c r="H12882" s="215"/>
      <c r="I12882" s="202"/>
      <c r="J12882" s="199"/>
      <c r="L12882" s="245">
        <f>L12878+1</f>
        <v>15</v>
      </c>
      <c r="R12882" s="200"/>
    </row>
    <row r="12883" spans="3:18" ht="14.6" customHeight="1" x14ac:dyDescent="0.5">
      <c r="C12883" s="373"/>
      <c r="D12883" s="359" t="str">
        <f t="shared" ref="D12883" si="13204">INT((D12882-D$10559-1)/49+1)&amp;"/"&amp;MOD(INT((D12882-D$10559-1)/7),7)+1&amp;"/"&amp;MOD(D12882-D$10559-1,7)+1</f>
        <v>12/6/7</v>
      </c>
      <c r="E12883" s="214"/>
      <c r="F12883" s="197">
        <v>4</v>
      </c>
      <c r="G12883" s="209" t="s">
        <v>605</v>
      </c>
      <c r="H12883" s="201" t="str">
        <f t="shared" ref="H12883" si="13205">H12879</f>
        <v>Ez 390</v>
      </c>
      <c r="I12883" s="216" t="str">
        <f>I12879</f>
        <v>Joash</v>
      </c>
      <c r="J12883" s="199"/>
      <c r="L12883" s="245"/>
      <c r="R12883" s="200"/>
    </row>
    <row r="12884" spans="3:18" ht="14.6" customHeight="1" x14ac:dyDescent="0.5">
      <c r="C12884" s="373"/>
      <c r="D12884" s="360" t="str">
        <f t="shared" ref="D12884" si="13206">IF(MOD(D12882-D$10559-1,49)=0,"Jub",IF(MOD(D12882-D$10559,7)=0,"Sab","Yr"))&amp;" "&amp;IF(MOD(D12882-D$10559-1,49)=0,INT(D12882-D$10559-1)/49,"")</f>
        <v xml:space="preserve">Sab </v>
      </c>
      <c r="E12884" s="211">
        <f t="shared" ref="E12884" si="13207">E12880-1</f>
        <v>861</v>
      </c>
      <c r="F12884" s="197">
        <v>1</v>
      </c>
      <c r="G12884" s="203" t="s">
        <v>288</v>
      </c>
      <c r="H12884" s="212">
        <f t="shared" ref="H12884" si="13208">H12880+1</f>
        <v>225</v>
      </c>
      <c r="I12884" s="217">
        <f>I12880+1</f>
        <v>10</v>
      </c>
      <c r="J12884" s="199"/>
      <c r="L12884" s="243"/>
      <c r="R12884" s="200"/>
    </row>
    <row r="12885" spans="3:18" ht="14.6" customHeight="1" x14ac:dyDescent="0.5">
      <c r="C12885" s="373"/>
      <c r="D12885" s="361" t="str">
        <f t="shared" si="13192"/>
        <v>Exodus</v>
      </c>
      <c r="E12885" s="212" t="s">
        <v>171</v>
      </c>
      <c r="F12885" s="197">
        <v>2</v>
      </c>
      <c r="G12885" s="206" t="s">
        <v>604</v>
      </c>
      <c r="H12885" s="212"/>
      <c r="I12885" s="217"/>
      <c r="J12885" s="199"/>
      <c r="L12885" s="244" t="str">
        <f>L12881</f>
        <v>Jehu</v>
      </c>
      <c r="R12885" s="200"/>
    </row>
    <row r="12886" spans="3:18" ht="14.6" customHeight="1" x14ac:dyDescent="0.5">
      <c r="C12886" s="373"/>
      <c r="D12886" s="359">
        <f t="shared" si="13193"/>
        <v>622</v>
      </c>
      <c r="E12886" s="212">
        <f t="shared" si="13193"/>
        <v>-860</v>
      </c>
      <c r="F12886" s="197">
        <v>3</v>
      </c>
      <c r="G12886" s="208" t="s">
        <v>287</v>
      </c>
      <c r="H12886" s="215"/>
      <c r="I12886" s="202"/>
      <c r="J12886" s="199"/>
      <c r="L12886" s="245">
        <f>L12882+1</f>
        <v>16</v>
      </c>
      <c r="R12886" s="200"/>
    </row>
    <row r="12887" spans="3:18" ht="14.6" customHeight="1" x14ac:dyDescent="0.5">
      <c r="C12887" s="373"/>
      <c r="D12887" s="217" t="str">
        <f t="shared" ref="D12887" si="13209">INT((D12886-D$10559-1)/49+1)&amp;"/"&amp;MOD(INT((D12886-D$10559-1)/7),7)+1&amp;"/"&amp;MOD(D12886-D$10559-1,7)+1</f>
        <v>12/7/1</v>
      </c>
      <c r="E12887" s="214"/>
      <c r="F12887" s="197">
        <v>4</v>
      </c>
      <c r="G12887" s="209" t="s">
        <v>605</v>
      </c>
      <c r="H12887" s="201" t="str">
        <f t="shared" ref="H12887" si="13210">H12883</f>
        <v>Ez 390</v>
      </c>
      <c r="I12887" s="216" t="str">
        <f>I12883</f>
        <v>Joash</v>
      </c>
      <c r="J12887" s="199"/>
      <c r="L12887" s="245"/>
      <c r="R12887" s="200"/>
    </row>
    <row r="12888" spans="3:18" ht="14.6" customHeight="1" x14ac:dyDescent="0.5">
      <c r="C12888" s="373"/>
      <c r="D12888" s="202" t="str">
        <f t="shared" ref="D12888" si="13211">IF(MOD(D12886-D$10559-1,49)=0,"Jub",IF(MOD(D12886-D$10559,7)=0,"Sab","Yr"))&amp;" "&amp;IF(MOD(D12886-D$10559-1,49)=0,INT(D12886-D$10559-1)/49,"")</f>
        <v xml:space="preserve">Yr </v>
      </c>
      <c r="E12888" s="211">
        <f t="shared" ref="E12888" si="13212">E12884-1</f>
        <v>860</v>
      </c>
      <c r="F12888" s="197">
        <v>1</v>
      </c>
      <c r="G12888" s="203" t="s">
        <v>288</v>
      </c>
      <c r="H12888" s="212">
        <f t="shared" ref="H12888" si="13213">H12884+1</f>
        <v>226</v>
      </c>
      <c r="I12888" s="217">
        <f>I12884+1</f>
        <v>11</v>
      </c>
      <c r="J12888" s="199"/>
      <c r="L12888" s="243"/>
      <c r="R12888" s="200"/>
    </row>
    <row r="12889" spans="3:18" ht="14.6" customHeight="1" x14ac:dyDescent="0.5">
      <c r="C12889" s="373"/>
      <c r="D12889" s="216" t="str">
        <f t="shared" si="13192"/>
        <v>Exodus</v>
      </c>
      <c r="E12889" s="212" t="s">
        <v>171</v>
      </c>
      <c r="F12889" s="197">
        <v>2</v>
      </c>
      <c r="G12889" s="206" t="s">
        <v>604</v>
      </c>
      <c r="H12889" s="212"/>
      <c r="I12889" s="217"/>
      <c r="J12889" s="199"/>
      <c r="L12889" s="244" t="str">
        <f>L12885</f>
        <v>Jehu</v>
      </c>
      <c r="R12889" s="200"/>
    </row>
    <row r="12890" spans="3:18" ht="14.6" customHeight="1" x14ac:dyDescent="0.5">
      <c r="C12890" s="373"/>
      <c r="D12890" s="217">
        <f t="shared" si="13193"/>
        <v>623</v>
      </c>
      <c r="E12890" s="212">
        <f t="shared" si="13193"/>
        <v>-859</v>
      </c>
      <c r="F12890" s="197">
        <v>3</v>
      </c>
      <c r="G12890" s="208" t="s">
        <v>287</v>
      </c>
      <c r="H12890" s="215"/>
      <c r="I12890" s="202"/>
      <c r="J12890" s="199"/>
      <c r="L12890" s="245">
        <f>L12886+1</f>
        <v>17</v>
      </c>
      <c r="R12890" s="200"/>
    </row>
    <row r="12891" spans="3:18" ht="14.6" customHeight="1" x14ac:dyDescent="0.5">
      <c r="C12891" s="373"/>
      <c r="D12891" s="217" t="str">
        <f t="shared" ref="D12891" si="13214">INT((D12890-D$10559-1)/49+1)&amp;"/"&amp;MOD(INT((D12890-D$10559-1)/7),7)+1&amp;"/"&amp;MOD(D12890-D$10559-1,7)+1</f>
        <v>12/7/2</v>
      </c>
      <c r="E12891" s="214"/>
      <c r="F12891" s="197">
        <v>4</v>
      </c>
      <c r="G12891" s="209" t="s">
        <v>605</v>
      </c>
      <c r="H12891" s="201" t="str">
        <f t="shared" ref="H12891" si="13215">H12887</f>
        <v>Ez 390</v>
      </c>
      <c r="I12891" s="216" t="str">
        <f>I12887</f>
        <v>Joash</v>
      </c>
      <c r="J12891" s="199"/>
      <c r="L12891" s="245"/>
      <c r="R12891" s="200"/>
    </row>
    <row r="12892" spans="3:18" ht="14.6" customHeight="1" x14ac:dyDescent="0.5">
      <c r="C12892" s="373"/>
      <c r="D12892" s="202" t="str">
        <f t="shared" ref="D12892" si="13216">IF(MOD(D12890-D$10559-1,49)=0,"Jub",IF(MOD(D12890-D$10559,7)=0,"Sab","Yr"))&amp;" "&amp;IF(MOD(D12890-D$10559-1,49)=0,INT(D12890-D$10559-1)/49,"")</f>
        <v xml:space="preserve">Yr </v>
      </c>
      <c r="E12892" s="211">
        <f t="shared" ref="E12892" si="13217">E12888-1</f>
        <v>859</v>
      </c>
      <c r="F12892" s="197">
        <v>1</v>
      </c>
      <c r="G12892" s="203" t="s">
        <v>288</v>
      </c>
      <c r="H12892" s="212">
        <f t="shared" ref="H12892" si="13218">H12888+1</f>
        <v>227</v>
      </c>
      <c r="I12892" s="217">
        <f>I12888+1</f>
        <v>12</v>
      </c>
      <c r="J12892" s="199"/>
      <c r="L12892" s="243"/>
      <c r="R12892" s="200"/>
    </row>
    <row r="12893" spans="3:18" ht="14.6" customHeight="1" x14ac:dyDescent="0.5">
      <c r="C12893" s="373"/>
      <c r="D12893" s="216" t="str">
        <f t="shared" si="13192"/>
        <v>Exodus</v>
      </c>
      <c r="E12893" s="212" t="s">
        <v>171</v>
      </c>
      <c r="F12893" s="197">
        <v>2</v>
      </c>
      <c r="G12893" s="206" t="s">
        <v>604</v>
      </c>
      <c r="H12893" s="212"/>
      <c r="I12893" s="217"/>
      <c r="J12893" s="199"/>
      <c r="L12893" s="244" t="str">
        <f>L12889</f>
        <v>Jehu</v>
      </c>
      <c r="R12893" s="200"/>
    </row>
    <row r="12894" spans="3:18" ht="14.6" customHeight="1" x14ac:dyDescent="0.5">
      <c r="C12894" s="373"/>
      <c r="D12894" s="217">
        <f t="shared" si="13193"/>
        <v>624</v>
      </c>
      <c r="E12894" s="212">
        <f t="shared" si="13193"/>
        <v>-858</v>
      </c>
      <c r="F12894" s="197">
        <v>3</v>
      </c>
      <c r="G12894" s="208" t="s">
        <v>287</v>
      </c>
      <c r="H12894" s="215"/>
      <c r="I12894" s="202"/>
      <c r="J12894" s="199"/>
      <c r="L12894" s="245">
        <f>L12890+1</f>
        <v>18</v>
      </c>
      <c r="R12894" s="200"/>
    </row>
    <row r="12895" spans="3:18" ht="14.6" customHeight="1" x14ac:dyDescent="0.5">
      <c r="C12895" s="373"/>
      <c r="D12895" s="217" t="str">
        <f t="shared" ref="D12895" si="13219">INT((D12894-D$10559-1)/49+1)&amp;"/"&amp;MOD(INT((D12894-D$10559-1)/7),7)+1&amp;"/"&amp;MOD(D12894-D$10559-1,7)+1</f>
        <v>12/7/3</v>
      </c>
      <c r="E12895" s="214"/>
      <c r="F12895" s="197">
        <v>4</v>
      </c>
      <c r="G12895" s="209" t="s">
        <v>605</v>
      </c>
      <c r="H12895" s="201" t="str">
        <f t="shared" ref="H12895" si="13220">H12891</f>
        <v>Ez 390</v>
      </c>
      <c r="I12895" s="216" t="str">
        <f>I12891</f>
        <v>Joash</v>
      </c>
      <c r="J12895" s="199"/>
      <c r="L12895" s="245"/>
      <c r="R12895" s="200"/>
    </row>
    <row r="12896" spans="3:18" ht="14.6" customHeight="1" x14ac:dyDescent="0.5">
      <c r="C12896" s="373"/>
      <c r="D12896" s="202" t="str">
        <f t="shared" ref="D12896" si="13221">IF(MOD(D12894-D$10559-1,49)=0,"Jub",IF(MOD(D12894-D$10559,7)=0,"Sab","Yr"))&amp;" "&amp;IF(MOD(D12894-D$10559-1,49)=0,INT(D12894-D$10559-1)/49,"")</f>
        <v xml:space="preserve">Yr </v>
      </c>
      <c r="E12896" s="211">
        <f t="shared" ref="E12896" si="13222">E12892-1</f>
        <v>858</v>
      </c>
      <c r="F12896" s="197">
        <v>1</v>
      </c>
      <c r="G12896" s="203" t="s">
        <v>288</v>
      </c>
      <c r="H12896" s="212">
        <f t="shared" ref="H12896" si="13223">H12892+1</f>
        <v>228</v>
      </c>
      <c r="I12896" s="217">
        <f>I12892+1</f>
        <v>13</v>
      </c>
      <c r="J12896" s="199"/>
      <c r="L12896" s="243"/>
      <c r="R12896" s="200"/>
    </row>
    <row r="12897" spans="3:18" ht="14.6" customHeight="1" x14ac:dyDescent="0.5">
      <c r="C12897" s="373"/>
      <c r="D12897" s="216" t="str">
        <f t="shared" si="13192"/>
        <v>Exodus</v>
      </c>
      <c r="E12897" s="212" t="s">
        <v>171</v>
      </c>
      <c r="F12897" s="197">
        <v>2</v>
      </c>
      <c r="G12897" s="206" t="s">
        <v>604</v>
      </c>
      <c r="H12897" s="212"/>
      <c r="I12897" s="217"/>
      <c r="J12897" s="199"/>
      <c r="L12897" s="244" t="str">
        <f>L12893</f>
        <v>Jehu</v>
      </c>
      <c r="R12897" s="200"/>
    </row>
    <row r="12898" spans="3:18" ht="14.6" customHeight="1" x14ac:dyDescent="0.5">
      <c r="C12898" s="373"/>
      <c r="D12898" s="217">
        <f t="shared" si="13193"/>
        <v>625</v>
      </c>
      <c r="E12898" s="212">
        <f t="shared" si="13193"/>
        <v>-857</v>
      </c>
      <c r="F12898" s="197">
        <v>3</v>
      </c>
      <c r="G12898" s="208" t="s">
        <v>287</v>
      </c>
      <c r="H12898" s="215"/>
      <c r="I12898" s="202"/>
      <c r="J12898" s="199"/>
      <c r="L12898" s="245">
        <f>L12894+1</f>
        <v>19</v>
      </c>
      <c r="R12898" s="200"/>
    </row>
    <row r="12899" spans="3:18" ht="14.6" customHeight="1" x14ac:dyDescent="0.5">
      <c r="C12899" s="373"/>
      <c r="D12899" s="217" t="str">
        <f t="shared" ref="D12899" si="13224">INT((D12898-D$10559-1)/49+1)&amp;"/"&amp;MOD(INT((D12898-D$10559-1)/7),7)+1&amp;"/"&amp;MOD(D12898-D$10559-1,7)+1</f>
        <v>12/7/4</v>
      </c>
      <c r="E12899" s="214"/>
      <c r="F12899" s="197">
        <v>4</v>
      </c>
      <c r="G12899" s="209" t="s">
        <v>605</v>
      </c>
      <c r="H12899" s="201" t="str">
        <f t="shared" ref="H12899" si="13225">H12895</f>
        <v>Ez 390</v>
      </c>
      <c r="I12899" s="216" t="str">
        <f>I12895</f>
        <v>Joash</v>
      </c>
      <c r="J12899" s="199"/>
      <c r="L12899" s="245"/>
      <c r="R12899" s="200"/>
    </row>
    <row r="12900" spans="3:18" ht="14.6" customHeight="1" x14ac:dyDescent="0.5">
      <c r="C12900" s="373"/>
      <c r="D12900" s="202" t="str">
        <f t="shared" ref="D12900" si="13226">IF(MOD(D12898-D$10559-1,49)=0,"Jub",IF(MOD(D12898-D$10559,7)=0,"Sab","Yr"))&amp;" "&amp;IF(MOD(D12898-D$10559-1,49)=0,INT(D12898-D$10559-1)/49,"")</f>
        <v xml:space="preserve">Yr </v>
      </c>
      <c r="E12900" s="211">
        <f t="shared" ref="E12900" si="13227">E12896-1</f>
        <v>857</v>
      </c>
      <c r="F12900" s="197">
        <v>1</v>
      </c>
      <c r="G12900" s="203" t="s">
        <v>288</v>
      </c>
      <c r="H12900" s="212">
        <f t="shared" ref="H12900" si="13228">H12896+1</f>
        <v>229</v>
      </c>
      <c r="I12900" s="217">
        <f>I12896+1</f>
        <v>14</v>
      </c>
      <c r="J12900" s="199"/>
      <c r="L12900" s="243"/>
      <c r="R12900" s="200"/>
    </row>
    <row r="12901" spans="3:18" ht="14.6" customHeight="1" x14ac:dyDescent="0.5">
      <c r="C12901" s="373"/>
      <c r="D12901" s="216" t="str">
        <f t="shared" si="13192"/>
        <v>Exodus</v>
      </c>
      <c r="E12901" s="212" t="s">
        <v>171</v>
      </c>
      <c r="F12901" s="197">
        <v>2</v>
      </c>
      <c r="G12901" s="206" t="s">
        <v>604</v>
      </c>
      <c r="H12901" s="212"/>
      <c r="I12901" s="217"/>
      <c r="J12901" s="199"/>
      <c r="L12901" s="244" t="str">
        <f>L12897</f>
        <v>Jehu</v>
      </c>
      <c r="R12901" s="200"/>
    </row>
    <row r="12902" spans="3:18" ht="14.6" customHeight="1" x14ac:dyDescent="0.5">
      <c r="C12902" s="373"/>
      <c r="D12902" s="217">
        <f t="shared" si="13193"/>
        <v>626</v>
      </c>
      <c r="E12902" s="212">
        <f t="shared" si="13193"/>
        <v>-856</v>
      </c>
      <c r="F12902" s="197">
        <v>3</v>
      </c>
      <c r="G12902" s="208" t="s">
        <v>287</v>
      </c>
      <c r="H12902" s="215"/>
      <c r="I12902" s="202"/>
      <c r="J12902" s="199"/>
      <c r="L12902" s="245">
        <f>L12898+1</f>
        <v>20</v>
      </c>
      <c r="R12902" s="200"/>
    </row>
    <row r="12903" spans="3:18" ht="14.6" customHeight="1" x14ac:dyDescent="0.5">
      <c r="C12903" s="373"/>
      <c r="D12903" s="217" t="str">
        <f t="shared" ref="D12903" si="13229">INT((D12902-D$10559-1)/49+1)&amp;"/"&amp;MOD(INT((D12902-D$10559-1)/7),7)+1&amp;"/"&amp;MOD(D12902-D$10559-1,7)+1</f>
        <v>12/7/5</v>
      </c>
      <c r="E12903" s="214"/>
      <c r="F12903" s="197">
        <v>4</v>
      </c>
      <c r="G12903" s="209" t="s">
        <v>605</v>
      </c>
      <c r="H12903" s="201" t="str">
        <f t="shared" ref="H12903" si="13230">H12899</f>
        <v>Ez 390</v>
      </c>
      <c r="I12903" s="216" t="str">
        <f>I12899</f>
        <v>Joash</v>
      </c>
      <c r="J12903" s="199"/>
      <c r="L12903" s="245"/>
      <c r="R12903" s="200"/>
    </row>
    <row r="12904" spans="3:18" ht="14.6" customHeight="1" x14ac:dyDescent="0.5">
      <c r="C12904" s="373"/>
      <c r="D12904" s="202" t="str">
        <f t="shared" ref="D12904" si="13231">IF(MOD(D12902-D$10559-1,49)=0,"Jub",IF(MOD(D12902-D$10559,7)=0,"Sab","Yr"))&amp;" "&amp;IF(MOD(D12902-D$10559-1,49)=0,INT(D12902-D$10559-1)/49,"")</f>
        <v xml:space="preserve">Yr </v>
      </c>
      <c r="E12904" s="211">
        <f t="shared" ref="E12904" si="13232">E12900-1</f>
        <v>856</v>
      </c>
      <c r="F12904" s="197">
        <v>1</v>
      </c>
      <c r="G12904" s="203" t="s">
        <v>288</v>
      </c>
      <c r="H12904" s="212">
        <f t="shared" ref="H12904" si="13233">H12900+1</f>
        <v>230</v>
      </c>
      <c r="I12904" s="217">
        <f>I12900+1</f>
        <v>15</v>
      </c>
      <c r="J12904" s="199"/>
      <c r="L12904" s="243"/>
      <c r="R12904" s="200"/>
    </row>
    <row r="12905" spans="3:18" ht="14.6" customHeight="1" x14ac:dyDescent="0.5">
      <c r="C12905" s="373"/>
      <c r="D12905" s="216" t="str">
        <f t="shared" si="13192"/>
        <v>Exodus</v>
      </c>
      <c r="E12905" s="212" t="s">
        <v>171</v>
      </c>
      <c r="F12905" s="197">
        <v>2</v>
      </c>
      <c r="G12905" s="206" t="s">
        <v>604</v>
      </c>
      <c r="H12905" s="212"/>
      <c r="I12905" s="217"/>
      <c r="J12905" s="199"/>
      <c r="L12905" s="244" t="str">
        <f>L12901</f>
        <v>Jehu</v>
      </c>
      <c r="R12905" s="200"/>
    </row>
    <row r="12906" spans="3:18" ht="14.6" customHeight="1" x14ac:dyDescent="0.5">
      <c r="C12906" s="373"/>
      <c r="D12906" s="217">
        <f t="shared" si="13193"/>
        <v>627</v>
      </c>
      <c r="E12906" s="212">
        <f t="shared" si="13193"/>
        <v>-855</v>
      </c>
      <c r="F12906" s="197">
        <v>3</v>
      </c>
      <c r="G12906" s="208" t="s">
        <v>287</v>
      </c>
      <c r="H12906" s="215"/>
      <c r="I12906" s="202"/>
      <c r="J12906" s="199"/>
      <c r="L12906" s="245">
        <f>L12902+1</f>
        <v>21</v>
      </c>
      <c r="R12906" s="200"/>
    </row>
    <row r="12907" spans="3:18" ht="14.6" customHeight="1" x14ac:dyDescent="0.5">
      <c r="C12907" s="373"/>
      <c r="D12907" s="217" t="str">
        <f t="shared" ref="D12907" si="13234">INT((D12906-D$10559-1)/49+1)&amp;"/"&amp;MOD(INT((D12906-D$10559-1)/7),7)+1&amp;"/"&amp;MOD(D12906-D$10559-1,7)+1</f>
        <v>12/7/6</v>
      </c>
      <c r="E12907" s="214"/>
      <c r="F12907" s="197">
        <v>4</v>
      </c>
      <c r="G12907" s="209" t="s">
        <v>605</v>
      </c>
      <c r="H12907" s="201" t="str">
        <f t="shared" ref="H12907" si="13235">H12903</f>
        <v>Ez 390</v>
      </c>
      <c r="I12907" s="216" t="str">
        <f>I12903</f>
        <v>Joash</v>
      </c>
      <c r="J12907" s="199"/>
      <c r="L12907" s="245"/>
      <c r="R12907" s="200"/>
    </row>
    <row r="12908" spans="3:18" ht="14.6" customHeight="1" x14ac:dyDescent="0.5">
      <c r="C12908" s="373"/>
      <c r="D12908" s="202" t="str">
        <f t="shared" ref="D12908" si="13236">IF(MOD(D12906-D$10559-1,49)=0,"Jub",IF(MOD(D12906-D$10559,7)=0,"Sab","Yr"))&amp;" "&amp;IF(MOD(D12906-D$10559-1,49)=0,INT(D12906-D$10559-1)/49,"")</f>
        <v xml:space="preserve">Yr </v>
      </c>
      <c r="E12908" s="211">
        <f t="shared" ref="E12908" si="13237">E12904-1</f>
        <v>855</v>
      </c>
      <c r="F12908" s="197">
        <v>1</v>
      </c>
      <c r="G12908" s="203" t="s">
        <v>288</v>
      </c>
      <c r="H12908" s="212">
        <f t="shared" ref="H12908" si="13238">H12904+1</f>
        <v>231</v>
      </c>
      <c r="I12908" s="217">
        <f>I12904+1</f>
        <v>16</v>
      </c>
      <c r="J12908" s="199"/>
      <c r="L12908" s="243"/>
      <c r="R12908" s="200"/>
    </row>
    <row r="12909" spans="3:18" ht="14.6" customHeight="1" x14ac:dyDescent="0.5">
      <c r="C12909" s="373"/>
      <c r="D12909" s="216" t="str">
        <f t="shared" si="13192"/>
        <v>Exodus</v>
      </c>
      <c r="E12909" s="212" t="s">
        <v>171</v>
      </c>
      <c r="F12909" s="197">
        <v>2</v>
      </c>
      <c r="G12909" s="206" t="s">
        <v>604</v>
      </c>
      <c r="H12909" s="212"/>
      <c r="I12909" s="217"/>
      <c r="J12909" s="199"/>
      <c r="L12909" s="244" t="str">
        <f>L12905</f>
        <v>Jehu</v>
      </c>
      <c r="R12909" s="200"/>
    </row>
    <row r="12910" spans="3:18" ht="14.6" customHeight="1" x14ac:dyDescent="0.5">
      <c r="C12910" s="373"/>
      <c r="D12910" s="217">
        <f t="shared" si="13193"/>
        <v>628</v>
      </c>
      <c r="E12910" s="212">
        <f t="shared" si="13193"/>
        <v>-854</v>
      </c>
      <c r="F12910" s="197">
        <v>3</v>
      </c>
      <c r="G12910" s="208" t="s">
        <v>287</v>
      </c>
      <c r="H12910" s="215"/>
      <c r="I12910" s="202"/>
      <c r="J12910" s="199"/>
      <c r="L12910" s="245">
        <f>L12906+1</f>
        <v>22</v>
      </c>
      <c r="R12910" s="200"/>
    </row>
    <row r="12911" spans="3:18" ht="14.6" customHeight="1" x14ac:dyDescent="0.5">
      <c r="C12911" s="373"/>
      <c r="D12911" s="359" t="str">
        <f t="shared" ref="D12911" si="13239">INT((D12910-D$10559-1)/49+1)&amp;"/"&amp;MOD(INT((D12910-D$10559-1)/7),7)+1&amp;"/"&amp;MOD(D12910-D$10559-1,7)+1</f>
        <v>12/7/7</v>
      </c>
      <c r="E12911" s="214"/>
      <c r="F12911" s="197">
        <v>4</v>
      </c>
      <c r="G12911" s="209" t="s">
        <v>605</v>
      </c>
      <c r="H12911" s="201" t="str">
        <f t="shared" ref="H12911" si="13240">H12907</f>
        <v>Ez 390</v>
      </c>
      <c r="I12911" s="216" t="str">
        <f>I12907</f>
        <v>Joash</v>
      </c>
      <c r="J12911" s="199"/>
      <c r="L12911" s="245"/>
      <c r="R12911" s="200"/>
    </row>
    <row r="12912" spans="3:18" ht="14.6" customHeight="1" x14ac:dyDescent="0.5">
      <c r="C12912" s="373"/>
      <c r="D12912" s="360" t="str">
        <f t="shared" ref="D12912" si="13241">IF(MOD(D12910-D$10559-1,49)=0,"Jub",IF(MOD(D12910-D$10559,7)=0,"Sab","Yr"))&amp;" "&amp;IF(MOD(D12910-D$10559-1,49)=0,INT(D12910-D$10559-1)/49,"")</f>
        <v xml:space="preserve">Sab </v>
      </c>
      <c r="E12912" s="211">
        <f t="shared" ref="E12912" si="13242">E12908-1</f>
        <v>854</v>
      </c>
      <c r="F12912" s="197">
        <v>1</v>
      </c>
      <c r="G12912" s="203" t="s">
        <v>288</v>
      </c>
      <c r="H12912" s="212">
        <f t="shared" ref="H12912" si="13243">H12908+1</f>
        <v>232</v>
      </c>
      <c r="I12912" s="217">
        <f>I12908+1</f>
        <v>17</v>
      </c>
      <c r="J12912" s="199"/>
      <c r="L12912" s="243"/>
      <c r="R12912" s="200"/>
    </row>
    <row r="12913" spans="3:18" ht="14.6" customHeight="1" x14ac:dyDescent="0.5">
      <c r="C12913" s="373"/>
      <c r="D12913" s="361" t="str">
        <f t="shared" si="13192"/>
        <v>Exodus</v>
      </c>
      <c r="E12913" s="212" t="s">
        <v>171</v>
      </c>
      <c r="F12913" s="197">
        <v>2</v>
      </c>
      <c r="G12913" s="206" t="s">
        <v>604</v>
      </c>
      <c r="H12913" s="212"/>
      <c r="I12913" s="217"/>
      <c r="J12913" s="199"/>
      <c r="L12913" s="244" t="str">
        <f>L12909</f>
        <v>Jehu</v>
      </c>
      <c r="R12913" s="200"/>
    </row>
    <row r="12914" spans="3:18" ht="14.6" customHeight="1" x14ac:dyDescent="0.5">
      <c r="C12914" s="373"/>
      <c r="D12914" s="359">
        <f t="shared" si="13193"/>
        <v>629</v>
      </c>
      <c r="E12914" s="212">
        <f t="shared" si="13193"/>
        <v>-853</v>
      </c>
      <c r="F12914" s="197">
        <v>3</v>
      </c>
      <c r="G12914" s="208" t="s">
        <v>287</v>
      </c>
      <c r="H12914" s="215"/>
      <c r="I12914" s="202"/>
      <c r="J12914" s="199"/>
      <c r="L12914" s="245">
        <f>L12910+1</f>
        <v>23</v>
      </c>
      <c r="R12914" s="200"/>
    </row>
    <row r="12915" spans="3:18" ht="14.6" customHeight="1" x14ac:dyDescent="0.5">
      <c r="C12915" s="373"/>
      <c r="D12915" s="356" t="str">
        <f t="shared" ref="D12915" si="13244">INT((D12914-D$10559-1)/49+1)&amp;"/"&amp;MOD(INT((D12914-D$10559-1)/7),7)+1&amp;"/"&amp;MOD(D12914-D$10559-1,7)+1</f>
        <v>13/1/1</v>
      </c>
      <c r="E12915" s="214"/>
      <c r="F12915" s="197">
        <v>4</v>
      </c>
      <c r="G12915" s="209" t="s">
        <v>605</v>
      </c>
      <c r="H12915" s="201" t="str">
        <f t="shared" ref="H12915" si="13245">H12911</f>
        <v>Ez 390</v>
      </c>
      <c r="I12915" s="216" t="str">
        <f>I12911</f>
        <v>Joash</v>
      </c>
      <c r="J12915" s="199"/>
      <c r="L12915" s="245"/>
      <c r="R12915" s="200"/>
    </row>
    <row r="12916" spans="3:18" ht="14.6" customHeight="1" x14ac:dyDescent="0.5">
      <c r="C12916" s="373"/>
      <c r="D12916" s="357" t="str">
        <f t="shared" ref="D12916" si="13246">IF(MOD(D12914-D$10559-1,49)=0,"Jub",IF(MOD(D12914-D$10559,7)=0,"Sab","Yr"))&amp;" "&amp;IF(MOD(D12914-D$10559-1,49)=0,INT(D12914-D$10559-1)/49,"")</f>
        <v>Jub 12</v>
      </c>
      <c r="E12916" s="211">
        <f t="shared" ref="E12916" si="13247">E12912-1</f>
        <v>853</v>
      </c>
      <c r="F12916" s="197">
        <v>1</v>
      </c>
      <c r="G12916" s="203" t="s">
        <v>288</v>
      </c>
      <c r="H12916" s="212">
        <f t="shared" ref="H12916" si="13248">H12912+1</f>
        <v>233</v>
      </c>
      <c r="I12916" s="217">
        <f>I12912+1</f>
        <v>18</v>
      </c>
      <c r="J12916" s="199"/>
      <c r="L12916" s="243"/>
      <c r="R12916" s="200"/>
    </row>
    <row r="12917" spans="3:18" ht="14.6" customHeight="1" x14ac:dyDescent="0.5">
      <c r="C12917" s="373"/>
      <c r="D12917" s="358" t="str">
        <f t="shared" si="13192"/>
        <v>Exodus</v>
      </c>
      <c r="E12917" s="212" t="s">
        <v>171</v>
      </c>
      <c r="F12917" s="197">
        <v>2</v>
      </c>
      <c r="G12917" s="206" t="s">
        <v>604</v>
      </c>
      <c r="H12917" s="212"/>
      <c r="I12917" s="217"/>
      <c r="J12917" s="199"/>
      <c r="L12917" s="244" t="str">
        <f>L12913</f>
        <v>Jehu</v>
      </c>
      <c r="R12917" s="200"/>
    </row>
    <row r="12918" spans="3:18" ht="14.6" customHeight="1" x14ac:dyDescent="0.5">
      <c r="C12918" s="373"/>
      <c r="D12918" s="356">
        <f t="shared" si="13193"/>
        <v>630</v>
      </c>
      <c r="E12918" s="212">
        <f t="shared" si="13193"/>
        <v>-852</v>
      </c>
      <c r="F12918" s="197">
        <v>3</v>
      </c>
      <c r="G12918" s="208" t="s">
        <v>287</v>
      </c>
      <c r="H12918" s="215"/>
      <c r="I12918" s="202"/>
      <c r="J12918" s="199"/>
      <c r="L12918" s="245">
        <f>L12914+1</f>
        <v>24</v>
      </c>
      <c r="R12918" s="200"/>
    </row>
    <row r="12919" spans="3:18" ht="14.6" customHeight="1" x14ac:dyDescent="0.5">
      <c r="C12919" s="373"/>
      <c r="D12919" s="217" t="str">
        <f t="shared" ref="D12919" si="13249">INT((D12918-D$10559-1)/49+1)&amp;"/"&amp;MOD(INT((D12918-D$10559-1)/7),7)+1&amp;"/"&amp;MOD(D12918-D$10559-1,7)+1</f>
        <v>13/1/2</v>
      </c>
      <c r="E12919" s="214"/>
      <c r="F12919" s="197">
        <v>4</v>
      </c>
      <c r="G12919" s="209" t="s">
        <v>605</v>
      </c>
      <c r="H12919" s="201" t="str">
        <f t="shared" ref="H12919" si="13250">H12915</f>
        <v>Ez 390</v>
      </c>
      <c r="I12919" s="216" t="str">
        <f>I12915</f>
        <v>Joash</v>
      </c>
      <c r="J12919" s="199"/>
      <c r="L12919" s="245"/>
      <c r="R12919" s="200"/>
    </row>
    <row r="12920" spans="3:18" ht="14.6" customHeight="1" x14ac:dyDescent="0.5">
      <c r="C12920" s="373"/>
      <c r="D12920" s="202" t="str">
        <f t="shared" ref="D12920" si="13251">IF(MOD(D12918-D$10559-1,49)=0,"Jub",IF(MOD(D12918-D$10559,7)=0,"Sab","Yr"))&amp;" "&amp;IF(MOD(D12918-D$10559-1,49)=0,INT(D12918-D$10559-1)/49,"")</f>
        <v xml:space="preserve">Yr </v>
      </c>
      <c r="E12920" s="211">
        <f t="shared" ref="E12920" si="13252">E12916-1</f>
        <v>852</v>
      </c>
      <c r="F12920" s="197">
        <v>1</v>
      </c>
      <c r="G12920" s="203" t="s">
        <v>288</v>
      </c>
      <c r="H12920" s="212">
        <f t="shared" ref="H12920" si="13253">H12916+1</f>
        <v>234</v>
      </c>
      <c r="I12920" s="217">
        <f>I12916+1</f>
        <v>19</v>
      </c>
      <c r="J12920" s="199"/>
      <c r="L12920" s="243"/>
      <c r="R12920" s="200"/>
    </row>
    <row r="12921" spans="3:18" ht="14.6" customHeight="1" x14ac:dyDescent="0.5">
      <c r="C12921" s="373"/>
      <c r="D12921" s="216" t="str">
        <f t="shared" si="13192"/>
        <v>Exodus</v>
      </c>
      <c r="E12921" s="212" t="s">
        <v>171</v>
      </c>
      <c r="F12921" s="197">
        <v>2</v>
      </c>
      <c r="G12921" s="206" t="s">
        <v>604</v>
      </c>
      <c r="H12921" s="212"/>
      <c r="I12921" s="217"/>
      <c r="J12921" s="199"/>
      <c r="L12921" s="244" t="str">
        <f>L12917</f>
        <v>Jehu</v>
      </c>
      <c r="R12921" s="200"/>
    </row>
    <row r="12922" spans="3:18" ht="14.6" customHeight="1" x14ac:dyDescent="0.5">
      <c r="C12922" s="373"/>
      <c r="D12922" s="217">
        <f t="shared" si="13193"/>
        <v>631</v>
      </c>
      <c r="E12922" s="212">
        <f t="shared" si="13193"/>
        <v>-851</v>
      </c>
      <c r="F12922" s="197">
        <v>3</v>
      </c>
      <c r="G12922" s="208" t="s">
        <v>287</v>
      </c>
      <c r="H12922" s="215"/>
      <c r="I12922" s="202"/>
      <c r="J12922" s="199"/>
      <c r="L12922" s="245">
        <f>L12918+1</f>
        <v>25</v>
      </c>
      <c r="R12922" s="200"/>
    </row>
    <row r="12923" spans="3:18" ht="14.6" customHeight="1" x14ac:dyDescent="0.5">
      <c r="C12923" s="373"/>
      <c r="D12923" s="217" t="str">
        <f t="shared" ref="D12923" si="13254">INT((D12922-D$10559-1)/49+1)&amp;"/"&amp;MOD(INT((D12922-D$10559-1)/7),7)+1&amp;"/"&amp;MOD(D12922-D$10559-1,7)+1</f>
        <v>13/1/3</v>
      </c>
      <c r="E12923" s="214"/>
      <c r="F12923" s="197">
        <v>4</v>
      </c>
      <c r="G12923" s="209" t="s">
        <v>605</v>
      </c>
      <c r="H12923" s="201" t="str">
        <f t="shared" ref="H12923" si="13255">H12919</f>
        <v>Ez 390</v>
      </c>
      <c r="I12923" s="216" t="str">
        <f>I12919</f>
        <v>Joash</v>
      </c>
      <c r="J12923" s="199"/>
      <c r="L12923" s="245"/>
      <c r="R12923" s="200"/>
    </row>
    <row r="12924" spans="3:18" ht="14.6" customHeight="1" x14ac:dyDescent="0.5">
      <c r="C12924" s="373"/>
      <c r="D12924" s="202" t="str">
        <f t="shared" ref="D12924" si="13256">IF(MOD(D12922-D$10559-1,49)=0,"Jub",IF(MOD(D12922-D$10559,7)=0,"Sab","Yr"))&amp;" "&amp;IF(MOD(D12922-D$10559-1,49)=0,INT(D12922-D$10559-1)/49,"")</f>
        <v xml:space="preserve">Yr </v>
      </c>
      <c r="E12924" s="211">
        <f t="shared" ref="E12924" si="13257">E12920-1</f>
        <v>851</v>
      </c>
      <c r="F12924" s="197">
        <v>1</v>
      </c>
      <c r="G12924" s="203" t="s">
        <v>288</v>
      </c>
      <c r="H12924" s="212">
        <f t="shared" ref="H12924" si="13258">H12920+1</f>
        <v>235</v>
      </c>
      <c r="I12924" s="217">
        <f>I12920+1</f>
        <v>20</v>
      </c>
      <c r="J12924" s="199"/>
      <c r="L12924" s="243"/>
      <c r="R12924" s="200"/>
    </row>
    <row r="12925" spans="3:18" ht="14.6" customHeight="1" x14ac:dyDescent="0.5">
      <c r="C12925" s="373"/>
      <c r="D12925" s="216" t="str">
        <f t="shared" si="13192"/>
        <v>Exodus</v>
      </c>
      <c r="E12925" s="212" t="s">
        <v>171</v>
      </c>
      <c r="F12925" s="197">
        <v>2</v>
      </c>
      <c r="G12925" s="206" t="s">
        <v>604</v>
      </c>
      <c r="H12925" s="212"/>
      <c r="I12925" s="217"/>
      <c r="J12925" s="199"/>
      <c r="L12925" s="244" t="str">
        <f>L12921</f>
        <v>Jehu</v>
      </c>
      <c r="R12925" s="200"/>
    </row>
    <row r="12926" spans="3:18" ht="14.6" customHeight="1" x14ac:dyDescent="0.5">
      <c r="C12926" s="373"/>
      <c r="D12926" s="217">
        <f t="shared" si="13193"/>
        <v>632</v>
      </c>
      <c r="E12926" s="212">
        <f t="shared" si="13193"/>
        <v>-850</v>
      </c>
      <c r="F12926" s="197">
        <v>3</v>
      </c>
      <c r="G12926" s="208" t="s">
        <v>287</v>
      </c>
      <c r="H12926" s="215"/>
      <c r="I12926" s="202"/>
      <c r="J12926" s="199"/>
      <c r="L12926" s="245">
        <f>L12922+1</f>
        <v>26</v>
      </c>
      <c r="R12926" s="200"/>
    </row>
    <row r="12927" spans="3:18" ht="14.6" customHeight="1" x14ac:dyDescent="0.5">
      <c r="C12927" s="373"/>
      <c r="D12927" s="217" t="str">
        <f t="shared" ref="D12927" si="13259">INT((D12926-D$10559-1)/49+1)&amp;"/"&amp;MOD(INT((D12926-D$10559-1)/7),7)+1&amp;"/"&amp;MOD(D12926-D$10559-1,7)+1</f>
        <v>13/1/4</v>
      </c>
      <c r="E12927" s="214"/>
      <c r="F12927" s="197">
        <v>4</v>
      </c>
      <c r="G12927" s="209" t="s">
        <v>605</v>
      </c>
      <c r="H12927" s="201" t="str">
        <f t="shared" ref="H12927" si="13260">H12923</f>
        <v>Ez 390</v>
      </c>
      <c r="I12927" s="216" t="str">
        <f>I12923</f>
        <v>Joash</v>
      </c>
      <c r="J12927" s="199"/>
      <c r="L12927" s="245"/>
      <c r="R12927" s="200"/>
    </row>
    <row r="12928" spans="3:18" ht="14.6" customHeight="1" x14ac:dyDescent="0.5">
      <c r="C12928" s="373"/>
      <c r="D12928" s="202" t="str">
        <f t="shared" ref="D12928" si="13261">IF(MOD(D12926-D$10559-1,49)=0,"Jub",IF(MOD(D12926-D$10559,7)=0,"Sab","Yr"))&amp;" "&amp;IF(MOD(D12926-D$10559-1,49)=0,INT(D12926-D$10559-1)/49,"")</f>
        <v xml:space="preserve">Yr </v>
      </c>
      <c r="E12928" s="211">
        <f t="shared" ref="E12928" si="13262">E12924-1</f>
        <v>850</v>
      </c>
      <c r="F12928" s="197">
        <v>1</v>
      </c>
      <c r="G12928" s="203" t="s">
        <v>288</v>
      </c>
      <c r="H12928" s="212">
        <f t="shared" ref="H12928" si="13263">H12924+1</f>
        <v>236</v>
      </c>
      <c r="I12928" s="217">
        <f>I12924+1</f>
        <v>21</v>
      </c>
      <c r="J12928" s="199"/>
      <c r="L12928" s="243"/>
      <c r="M12928" s="230"/>
      <c r="N12928" s="230"/>
      <c r="P12928" s="230"/>
      <c r="Q12928" s="230"/>
      <c r="R12928" s="200"/>
    </row>
    <row r="12929" spans="3:19" ht="14.6" customHeight="1" x14ac:dyDescent="0.5">
      <c r="C12929" s="373"/>
      <c r="D12929" s="216" t="str">
        <f t="shared" si="13192"/>
        <v>Exodus</v>
      </c>
      <c r="E12929" s="212" t="s">
        <v>171</v>
      </c>
      <c r="F12929" s="197">
        <v>2</v>
      </c>
      <c r="G12929" s="206" t="s">
        <v>604</v>
      </c>
      <c r="H12929" s="212"/>
      <c r="I12929" s="217"/>
      <c r="J12929" s="199"/>
      <c r="L12929" s="244" t="str">
        <f>L12925</f>
        <v>Jehu</v>
      </c>
      <c r="R12929" s="200"/>
    </row>
    <row r="12930" spans="3:19" ht="14.6" customHeight="1" x14ac:dyDescent="0.5">
      <c r="C12930" s="373"/>
      <c r="D12930" s="217">
        <f t="shared" si="13193"/>
        <v>633</v>
      </c>
      <c r="E12930" s="212">
        <f t="shared" si="13193"/>
        <v>-849</v>
      </c>
      <c r="F12930" s="197">
        <v>3</v>
      </c>
      <c r="G12930" s="208" t="s">
        <v>287</v>
      </c>
      <c r="H12930" s="215"/>
      <c r="I12930" s="202"/>
      <c r="J12930" s="199"/>
      <c r="L12930" s="245">
        <f>L12926+1</f>
        <v>27</v>
      </c>
      <c r="R12930" s="200"/>
    </row>
    <row r="12931" spans="3:19" ht="14.6" customHeight="1" x14ac:dyDescent="0.5">
      <c r="C12931" s="373"/>
      <c r="D12931" s="217" t="str">
        <f t="shared" ref="D12931" si="13264">INT((D12930-D$10559-1)/49+1)&amp;"/"&amp;MOD(INT((D12930-D$10559-1)/7),7)+1&amp;"/"&amp;MOD(D12930-D$10559-1,7)+1</f>
        <v>13/1/5</v>
      </c>
      <c r="E12931" s="214"/>
      <c r="F12931" s="197">
        <v>4</v>
      </c>
      <c r="G12931" s="209" t="s">
        <v>605</v>
      </c>
      <c r="H12931" s="201" t="str">
        <f t="shared" ref="H12931" si="13265">H12927</f>
        <v>Ez 390</v>
      </c>
      <c r="I12931" s="216" t="str">
        <f>I12927</f>
        <v>Joash</v>
      </c>
      <c r="J12931" s="199"/>
      <c r="L12931" s="245"/>
      <c r="R12931" s="200"/>
    </row>
    <row r="12932" spans="3:19" ht="14.6" customHeight="1" x14ac:dyDescent="0.5">
      <c r="C12932" s="373"/>
      <c r="D12932" s="202" t="str">
        <f t="shared" ref="D12932" si="13266">IF(MOD(D12930-D$10559-1,49)=0,"Jub",IF(MOD(D12930-D$10559,7)=0,"Sab","Yr"))&amp;" "&amp;IF(MOD(D12930-D$10559-1,49)=0,INT(D12930-D$10559-1)/49,"")</f>
        <v xml:space="preserve">Yr </v>
      </c>
      <c r="E12932" s="211">
        <f t="shared" ref="E12932" si="13267">E12928-1</f>
        <v>849</v>
      </c>
      <c r="F12932" s="197">
        <v>1</v>
      </c>
      <c r="G12932" s="203" t="s">
        <v>288</v>
      </c>
      <c r="H12932" s="212">
        <f t="shared" ref="H12932" si="13268">H12928+1</f>
        <v>237</v>
      </c>
      <c r="I12932" s="217">
        <f>I12928+1</f>
        <v>22</v>
      </c>
      <c r="J12932" s="199"/>
      <c r="L12932" s="243"/>
      <c r="R12932" s="200"/>
      <c r="S12932" s="231" t="s">
        <v>80</v>
      </c>
    </row>
    <row r="12933" spans="3:19" ht="14.6" customHeight="1" x14ac:dyDescent="0.5">
      <c r="C12933" s="373"/>
      <c r="D12933" s="216" t="str">
        <f t="shared" si="13192"/>
        <v>Exodus</v>
      </c>
      <c r="E12933" s="212" t="s">
        <v>171</v>
      </c>
      <c r="F12933" s="197">
        <v>2</v>
      </c>
      <c r="G12933" s="206" t="s">
        <v>604</v>
      </c>
      <c r="H12933" s="212"/>
      <c r="I12933" s="217"/>
      <c r="J12933" s="199"/>
      <c r="L12933" s="244" t="str">
        <f>L12929</f>
        <v>Jehu</v>
      </c>
      <c r="R12933" s="200"/>
      <c r="S12933" s="374" t="s">
        <v>677</v>
      </c>
    </row>
    <row r="12934" spans="3:19" ht="14.6" customHeight="1" x14ac:dyDescent="0.5">
      <c r="C12934" s="373"/>
      <c r="D12934" s="217">
        <f t="shared" si="13193"/>
        <v>634</v>
      </c>
      <c r="E12934" s="212">
        <f t="shared" si="13193"/>
        <v>-848</v>
      </c>
      <c r="F12934" s="197">
        <v>3</v>
      </c>
      <c r="G12934" s="208" t="s">
        <v>287</v>
      </c>
      <c r="H12934" s="215"/>
      <c r="I12934" s="202"/>
      <c r="J12934" s="199"/>
      <c r="L12934" s="245">
        <f>L12930+1</f>
        <v>28</v>
      </c>
      <c r="R12934" s="200"/>
      <c r="S12934" s="374" t="s">
        <v>667</v>
      </c>
    </row>
    <row r="12935" spans="3:19" ht="14.6" customHeight="1" x14ac:dyDescent="0.5">
      <c r="C12935" s="373"/>
      <c r="D12935" s="217" t="str">
        <f t="shared" ref="D12935" si="13269">INT((D12934-D$10559-1)/49+1)&amp;"/"&amp;MOD(INT((D12934-D$10559-1)/7),7)+1&amp;"/"&amp;MOD(D12934-D$10559-1,7)+1</f>
        <v>13/1/6</v>
      </c>
      <c r="E12935" s="214"/>
      <c r="F12935" s="197">
        <v>4</v>
      </c>
      <c r="G12935" s="209" t="s">
        <v>605</v>
      </c>
      <c r="H12935" s="201" t="str">
        <f t="shared" ref="H12935" si="13270">H12931</f>
        <v>Ez 390</v>
      </c>
      <c r="I12935" s="220" t="str">
        <f>I12931</f>
        <v>Joash</v>
      </c>
      <c r="J12935" s="199"/>
      <c r="K12935" s="213" t="s">
        <v>1065</v>
      </c>
      <c r="L12935" s="250"/>
      <c r="M12935" s="239" t="s">
        <v>100</v>
      </c>
      <c r="N12935" s="537"/>
      <c r="P12935" s="537"/>
      <c r="Q12935" s="537"/>
      <c r="R12935" s="200"/>
      <c r="S12935" s="231" t="s">
        <v>98</v>
      </c>
    </row>
    <row r="12936" spans="3:19" ht="14.6" customHeight="1" x14ac:dyDescent="0.5">
      <c r="C12936" s="373"/>
      <c r="D12936" s="202" t="str">
        <f t="shared" ref="D12936" si="13271">IF(MOD(D12934-D$10559-1,49)=0,"Jub",IF(MOD(D12934-D$10559,7)=0,"Sab","Yr"))&amp;" "&amp;IF(MOD(D12934-D$10559-1,49)=0,INT(D12934-D$10559-1)/49,"")</f>
        <v xml:space="preserve">Yr </v>
      </c>
      <c r="E12936" s="211">
        <f t="shared" ref="E12936" si="13272">E12932-1</f>
        <v>848</v>
      </c>
      <c r="F12936" s="197">
        <v>1</v>
      </c>
      <c r="G12936" s="203" t="s">
        <v>288</v>
      </c>
      <c r="H12936" s="212">
        <f t="shared" ref="H12936" si="13273">H12932+1</f>
        <v>238</v>
      </c>
      <c r="I12936" s="247">
        <f>I12932+1</f>
        <v>23</v>
      </c>
      <c r="J12936" s="199"/>
      <c r="K12936" s="213" t="s">
        <v>558</v>
      </c>
      <c r="L12936" s="251"/>
      <c r="M12936" s="271" t="s">
        <v>1064</v>
      </c>
      <c r="N12936" s="537"/>
      <c r="P12936" s="537"/>
      <c r="Q12936" s="537"/>
      <c r="R12936" s="200"/>
      <c r="S12936" s="375" t="s">
        <v>678</v>
      </c>
    </row>
    <row r="12937" spans="3:19" ht="14.6" customHeight="1" x14ac:dyDescent="0.5">
      <c r="C12937" s="373"/>
      <c r="D12937" s="216" t="str">
        <f t="shared" ref="D12937:D12997" si="13274">D12933</f>
        <v>Exodus</v>
      </c>
      <c r="E12937" s="212" t="s">
        <v>171</v>
      </c>
      <c r="F12937" s="197">
        <v>2</v>
      </c>
      <c r="G12937" s="206" t="s">
        <v>604</v>
      </c>
      <c r="H12937" s="212"/>
      <c r="I12937" s="217"/>
      <c r="J12937" s="199"/>
      <c r="L12937" s="230"/>
      <c r="M12937" s="245" t="s">
        <v>100</v>
      </c>
      <c r="N12937" s="394"/>
      <c r="P12937" s="394"/>
      <c r="Q12937" s="394"/>
      <c r="R12937" s="200"/>
    </row>
    <row r="12938" spans="3:19" ht="14.6" customHeight="1" x14ac:dyDescent="0.5">
      <c r="C12938" s="373"/>
      <c r="D12938" s="217">
        <f t="shared" ref="D12938:E12998" si="13275">D12934+1</f>
        <v>635</v>
      </c>
      <c r="E12938" s="212">
        <f t="shared" si="13275"/>
        <v>-847</v>
      </c>
      <c r="F12938" s="197">
        <v>3</v>
      </c>
      <c r="G12938" s="208" t="s">
        <v>287</v>
      </c>
      <c r="H12938" s="215"/>
      <c r="I12938" s="202"/>
      <c r="J12938" s="199"/>
      <c r="L12938" s="230"/>
      <c r="M12938" s="245">
        <v>1</v>
      </c>
      <c r="N12938" s="394"/>
      <c r="P12938" s="394"/>
      <c r="Q12938" s="394"/>
      <c r="R12938" s="200"/>
    </row>
    <row r="12939" spans="3:19" ht="14.6" customHeight="1" x14ac:dyDescent="0.5">
      <c r="C12939" s="373"/>
      <c r="D12939" s="217" t="str">
        <f t="shared" ref="D12939" si="13276">INT((D12938-D$10559-1)/49+1)&amp;"/"&amp;MOD(INT((D12938-D$10559-1)/7),7)+1&amp;"/"&amp;MOD(D12938-D$10559-1,7)+1</f>
        <v>13/1/7</v>
      </c>
      <c r="E12939" s="214"/>
      <c r="F12939" s="197">
        <v>4</v>
      </c>
      <c r="G12939" s="209" t="s">
        <v>605</v>
      </c>
      <c r="H12939" s="201" t="str">
        <f t="shared" ref="H12939" si="13277">H12935</f>
        <v>Ez 390</v>
      </c>
      <c r="I12939" s="216" t="str">
        <f>I12935</f>
        <v>Joash</v>
      </c>
      <c r="J12939" s="199"/>
      <c r="L12939" s="230"/>
      <c r="M12939" s="245"/>
      <c r="N12939" s="394"/>
      <c r="P12939" s="394"/>
      <c r="Q12939" s="394"/>
      <c r="R12939" s="200"/>
    </row>
    <row r="12940" spans="3:19" ht="14.6" customHeight="1" x14ac:dyDescent="0.5">
      <c r="C12940" s="373"/>
      <c r="D12940" s="360" t="str">
        <f t="shared" ref="D12940" si="13278">IF(MOD(D12938-D$10559-1,49)=0,"Jub",IF(MOD(D12938-D$10559,7)=0,"Sab","Yr"))&amp;" "&amp;IF(MOD(D12938-D$10559-1,49)=0,INT(D12938-D$10559-1)/49,"")</f>
        <v xml:space="preserve">Sab </v>
      </c>
      <c r="E12940" s="211">
        <f t="shared" ref="E12940" si="13279">E12936-1</f>
        <v>847</v>
      </c>
      <c r="F12940" s="197">
        <v>1</v>
      </c>
      <c r="G12940" s="203" t="s">
        <v>288</v>
      </c>
      <c r="H12940" s="212">
        <f t="shared" ref="H12940" si="13280">H12936+1</f>
        <v>239</v>
      </c>
      <c r="I12940" s="217">
        <f>I12936+1</f>
        <v>24</v>
      </c>
      <c r="J12940" s="199"/>
      <c r="L12940" s="230"/>
      <c r="M12940" s="245"/>
      <c r="N12940" s="394"/>
      <c r="P12940" s="394"/>
      <c r="Q12940" s="394"/>
      <c r="R12940" s="200"/>
    </row>
    <row r="12941" spans="3:19" ht="14.6" customHeight="1" x14ac:dyDescent="0.5">
      <c r="C12941" s="373"/>
      <c r="D12941" s="361" t="str">
        <f t="shared" si="13274"/>
        <v>Exodus</v>
      </c>
      <c r="E12941" s="212" t="s">
        <v>171</v>
      </c>
      <c r="F12941" s="197">
        <v>2</v>
      </c>
      <c r="G12941" s="206" t="s">
        <v>604</v>
      </c>
      <c r="H12941" s="212"/>
      <c r="I12941" s="217"/>
      <c r="J12941" s="199"/>
      <c r="L12941" s="230"/>
      <c r="M12941" s="244" t="str">
        <f>M12937</f>
        <v>Jehoahaz</v>
      </c>
      <c r="N12941" s="394"/>
      <c r="P12941" s="394"/>
      <c r="Q12941" s="394"/>
      <c r="R12941" s="200"/>
    </row>
    <row r="12942" spans="3:19" ht="14.6" customHeight="1" x14ac:dyDescent="0.5">
      <c r="C12942" s="373"/>
      <c r="D12942" s="359">
        <f t="shared" si="13275"/>
        <v>636</v>
      </c>
      <c r="E12942" s="212">
        <f t="shared" si="13275"/>
        <v>-846</v>
      </c>
      <c r="F12942" s="197">
        <v>3</v>
      </c>
      <c r="G12942" s="208" t="s">
        <v>287</v>
      </c>
      <c r="H12942" s="215"/>
      <c r="I12942" s="202"/>
      <c r="J12942" s="199"/>
      <c r="L12942" s="230"/>
      <c r="M12942" s="245">
        <f>M12938+1</f>
        <v>2</v>
      </c>
      <c r="N12942" s="394"/>
      <c r="P12942" s="394"/>
      <c r="Q12942" s="394"/>
      <c r="R12942" s="200"/>
    </row>
    <row r="12943" spans="3:19" ht="14.6" customHeight="1" x14ac:dyDescent="0.5">
      <c r="C12943" s="373"/>
      <c r="D12943" s="217" t="str">
        <f t="shared" ref="D12943" si="13281">INT((D12942-D$10559-1)/49+1)&amp;"/"&amp;MOD(INT((D12942-D$10559-1)/7),7)+1&amp;"/"&amp;MOD(D12942-D$10559-1,7)+1</f>
        <v>13/2/1</v>
      </c>
      <c r="E12943" s="214"/>
      <c r="F12943" s="197">
        <v>4</v>
      </c>
      <c r="G12943" s="209" t="s">
        <v>605</v>
      </c>
      <c r="H12943" s="201" t="str">
        <f t="shared" ref="H12943" si="13282">H12939</f>
        <v>Ez 390</v>
      </c>
      <c r="I12943" s="216" t="str">
        <f>I12939</f>
        <v>Joash</v>
      </c>
      <c r="J12943" s="199"/>
      <c r="L12943" s="230"/>
      <c r="M12943" s="245"/>
      <c r="N12943" s="394"/>
      <c r="P12943" s="394"/>
      <c r="Q12943" s="394"/>
      <c r="R12943" s="200"/>
    </row>
    <row r="12944" spans="3:19" ht="14.6" customHeight="1" x14ac:dyDescent="0.5">
      <c r="C12944" s="373"/>
      <c r="D12944" s="202" t="str">
        <f t="shared" ref="D12944" si="13283">IF(MOD(D12942-D$10559-1,49)=0,"Jub",IF(MOD(D12942-D$10559,7)=0,"Sab","Yr"))&amp;" "&amp;IF(MOD(D12942-D$10559-1,49)=0,INT(D12942-D$10559-1)/49,"")</f>
        <v xml:space="preserve">Yr </v>
      </c>
      <c r="E12944" s="211">
        <f t="shared" ref="E12944" si="13284">E12940-1</f>
        <v>846</v>
      </c>
      <c r="F12944" s="197">
        <v>1</v>
      </c>
      <c r="G12944" s="203" t="s">
        <v>288</v>
      </c>
      <c r="H12944" s="212">
        <f t="shared" ref="H12944" si="13285">H12940+1</f>
        <v>240</v>
      </c>
      <c r="I12944" s="217">
        <f>I12940+1</f>
        <v>25</v>
      </c>
      <c r="J12944" s="199"/>
      <c r="L12944" s="230"/>
      <c r="M12944" s="243"/>
      <c r="N12944" s="394"/>
      <c r="P12944" s="394"/>
      <c r="Q12944" s="394"/>
      <c r="R12944" s="200"/>
    </row>
    <row r="12945" spans="3:18" ht="14.6" customHeight="1" x14ac:dyDescent="0.5">
      <c r="C12945" s="373"/>
      <c r="D12945" s="216" t="str">
        <f t="shared" si="13274"/>
        <v>Exodus</v>
      </c>
      <c r="E12945" s="212" t="s">
        <v>171</v>
      </c>
      <c r="F12945" s="197">
        <v>2</v>
      </c>
      <c r="G12945" s="206" t="s">
        <v>604</v>
      </c>
      <c r="H12945" s="212"/>
      <c r="I12945" s="217"/>
      <c r="J12945" s="199"/>
      <c r="L12945" s="230"/>
      <c r="M12945" s="244" t="str">
        <f>M12941</f>
        <v>Jehoahaz</v>
      </c>
      <c r="N12945" s="394"/>
      <c r="P12945" s="394"/>
      <c r="Q12945" s="394"/>
      <c r="R12945" s="200"/>
    </row>
    <row r="12946" spans="3:18" ht="14.6" customHeight="1" x14ac:dyDescent="0.5">
      <c r="C12946" s="373"/>
      <c r="D12946" s="217">
        <f t="shared" si="13275"/>
        <v>637</v>
      </c>
      <c r="E12946" s="212">
        <f t="shared" si="13275"/>
        <v>-845</v>
      </c>
      <c r="F12946" s="197">
        <v>3</v>
      </c>
      <c r="G12946" s="208" t="s">
        <v>287</v>
      </c>
      <c r="H12946" s="215"/>
      <c r="I12946" s="202"/>
      <c r="J12946" s="199"/>
      <c r="L12946" s="230"/>
      <c r="M12946" s="245">
        <f>M12942+1</f>
        <v>3</v>
      </c>
      <c r="N12946" s="394"/>
      <c r="P12946" s="394"/>
      <c r="Q12946" s="394"/>
      <c r="R12946" s="200"/>
    </row>
    <row r="12947" spans="3:18" ht="14.6" customHeight="1" x14ac:dyDescent="0.5">
      <c r="C12947" s="373"/>
      <c r="D12947" s="217" t="str">
        <f t="shared" ref="D12947" si="13286">INT((D12946-D$10559-1)/49+1)&amp;"/"&amp;MOD(INT((D12946-D$10559-1)/7),7)+1&amp;"/"&amp;MOD(D12946-D$10559-1,7)+1</f>
        <v>13/2/2</v>
      </c>
      <c r="E12947" s="214"/>
      <c r="F12947" s="197">
        <v>4</v>
      </c>
      <c r="G12947" s="209" t="s">
        <v>605</v>
      </c>
      <c r="H12947" s="201" t="str">
        <f t="shared" ref="H12947" si="13287">H12943</f>
        <v>Ez 390</v>
      </c>
      <c r="I12947" s="216" t="str">
        <f>I12943</f>
        <v>Joash</v>
      </c>
      <c r="J12947" s="199"/>
      <c r="L12947" s="230"/>
      <c r="M12947" s="245"/>
      <c r="N12947" s="394"/>
      <c r="P12947" s="394"/>
      <c r="Q12947" s="394"/>
      <c r="R12947" s="200"/>
    </row>
    <row r="12948" spans="3:18" ht="14.6" customHeight="1" x14ac:dyDescent="0.5">
      <c r="C12948" s="373"/>
      <c r="D12948" s="202" t="str">
        <f t="shared" ref="D12948" si="13288">IF(MOD(D12946-D$10559-1,49)=0,"Jub",IF(MOD(D12946-D$10559,7)=0,"Sab","Yr"))&amp;" "&amp;IF(MOD(D12946-D$10559-1,49)=0,INT(D12946-D$10559-1)/49,"")</f>
        <v xml:space="preserve">Yr </v>
      </c>
      <c r="E12948" s="211">
        <f t="shared" ref="E12948" si="13289">E12944-1</f>
        <v>845</v>
      </c>
      <c r="F12948" s="197">
        <v>1</v>
      </c>
      <c r="G12948" s="203" t="s">
        <v>288</v>
      </c>
      <c r="H12948" s="212">
        <f t="shared" ref="H12948" si="13290">H12944+1</f>
        <v>241</v>
      </c>
      <c r="I12948" s="217">
        <f>I12944+1</f>
        <v>26</v>
      </c>
      <c r="J12948" s="199"/>
      <c r="L12948" s="230"/>
      <c r="M12948" s="243"/>
      <c r="N12948" s="394"/>
      <c r="P12948" s="394"/>
      <c r="Q12948" s="394"/>
      <c r="R12948" s="200"/>
    </row>
    <row r="12949" spans="3:18" ht="14.6" customHeight="1" x14ac:dyDescent="0.5">
      <c r="C12949" s="373"/>
      <c r="D12949" s="216" t="str">
        <f t="shared" si="13274"/>
        <v>Exodus</v>
      </c>
      <c r="E12949" s="212" t="s">
        <v>171</v>
      </c>
      <c r="F12949" s="197">
        <v>2</v>
      </c>
      <c r="G12949" s="206" t="s">
        <v>604</v>
      </c>
      <c r="H12949" s="212"/>
      <c r="I12949" s="217"/>
      <c r="J12949" s="199"/>
      <c r="L12949" s="230"/>
      <c r="M12949" s="244" t="str">
        <f>M12945</f>
        <v>Jehoahaz</v>
      </c>
      <c r="N12949" s="394"/>
      <c r="P12949" s="394"/>
      <c r="Q12949" s="394"/>
      <c r="R12949" s="200"/>
    </row>
    <row r="12950" spans="3:18" ht="14.6" customHeight="1" x14ac:dyDescent="0.5">
      <c r="C12950" s="373"/>
      <c r="D12950" s="217">
        <f t="shared" si="13275"/>
        <v>638</v>
      </c>
      <c r="E12950" s="212">
        <f t="shared" si="13275"/>
        <v>-844</v>
      </c>
      <c r="F12950" s="197">
        <v>3</v>
      </c>
      <c r="G12950" s="208" t="s">
        <v>287</v>
      </c>
      <c r="H12950" s="215"/>
      <c r="I12950" s="202"/>
      <c r="J12950" s="199"/>
      <c r="L12950" s="230"/>
      <c r="M12950" s="245">
        <f>M12946+1</f>
        <v>4</v>
      </c>
      <c r="N12950" s="394"/>
      <c r="P12950" s="394"/>
      <c r="Q12950" s="394"/>
      <c r="R12950" s="200"/>
    </row>
    <row r="12951" spans="3:18" ht="14.6" customHeight="1" x14ac:dyDescent="0.5">
      <c r="C12951" s="373"/>
      <c r="D12951" s="217" t="str">
        <f t="shared" ref="D12951" si="13291">INT((D12950-D$10559-1)/49+1)&amp;"/"&amp;MOD(INT((D12950-D$10559-1)/7),7)+1&amp;"/"&amp;MOD(D12950-D$10559-1,7)+1</f>
        <v>13/2/3</v>
      </c>
      <c r="E12951" s="214"/>
      <c r="F12951" s="197">
        <v>4</v>
      </c>
      <c r="G12951" s="209" t="s">
        <v>605</v>
      </c>
      <c r="H12951" s="201" t="str">
        <f t="shared" ref="H12951" si="13292">H12947</f>
        <v>Ez 390</v>
      </c>
      <c r="I12951" s="216" t="str">
        <f>I12947</f>
        <v>Joash</v>
      </c>
      <c r="J12951" s="199"/>
      <c r="L12951" s="230"/>
      <c r="M12951" s="245"/>
      <c r="N12951" s="394"/>
      <c r="P12951" s="394"/>
      <c r="Q12951" s="394"/>
      <c r="R12951" s="200"/>
    </row>
    <row r="12952" spans="3:18" ht="14.6" customHeight="1" x14ac:dyDescent="0.5">
      <c r="C12952" s="373"/>
      <c r="D12952" s="202" t="str">
        <f t="shared" ref="D12952" si="13293">IF(MOD(D12950-D$10559-1,49)=0,"Jub",IF(MOD(D12950-D$10559,7)=0,"Sab","Yr"))&amp;" "&amp;IF(MOD(D12950-D$10559-1,49)=0,INT(D12950-D$10559-1)/49,"")</f>
        <v xml:space="preserve">Yr </v>
      </c>
      <c r="E12952" s="211">
        <f t="shared" ref="E12952" si="13294">E12948-1</f>
        <v>844</v>
      </c>
      <c r="F12952" s="197">
        <v>1</v>
      </c>
      <c r="G12952" s="203" t="s">
        <v>288</v>
      </c>
      <c r="H12952" s="212">
        <f t="shared" ref="H12952" si="13295">H12948+1</f>
        <v>242</v>
      </c>
      <c r="I12952" s="217">
        <f>I12948+1</f>
        <v>27</v>
      </c>
      <c r="J12952" s="199"/>
      <c r="L12952" s="230"/>
      <c r="M12952" s="243"/>
      <c r="N12952" s="394"/>
      <c r="P12952" s="394"/>
      <c r="Q12952" s="394"/>
      <c r="R12952" s="200"/>
    </row>
    <row r="12953" spans="3:18" ht="14.6" customHeight="1" x14ac:dyDescent="0.5">
      <c r="C12953" s="373"/>
      <c r="D12953" s="216" t="str">
        <f t="shared" si="13274"/>
        <v>Exodus</v>
      </c>
      <c r="E12953" s="212" t="s">
        <v>171</v>
      </c>
      <c r="F12953" s="197">
        <v>2</v>
      </c>
      <c r="G12953" s="206" t="s">
        <v>604</v>
      </c>
      <c r="H12953" s="212"/>
      <c r="I12953" s="217"/>
      <c r="J12953" s="199"/>
      <c r="L12953" s="230"/>
      <c r="M12953" s="244" t="str">
        <f>M12949</f>
        <v>Jehoahaz</v>
      </c>
      <c r="N12953" s="394"/>
      <c r="P12953" s="394"/>
      <c r="Q12953" s="394"/>
      <c r="R12953" s="200"/>
    </row>
    <row r="12954" spans="3:18" ht="14.6" customHeight="1" x14ac:dyDescent="0.5">
      <c r="C12954" s="373"/>
      <c r="D12954" s="217">
        <f t="shared" si="13275"/>
        <v>639</v>
      </c>
      <c r="E12954" s="212">
        <f t="shared" si="13275"/>
        <v>-843</v>
      </c>
      <c r="F12954" s="197">
        <v>3</v>
      </c>
      <c r="G12954" s="208" t="s">
        <v>287</v>
      </c>
      <c r="H12954" s="215"/>
      <c r="I12954" s="202"/>
      <c r="J12954" s="199"/>
      <c r="L12954" s="230"/>
      <c r="M12954" s="245">
        <f>M12950+1</f>
        <v>5</v>
      </c>
      <c r="N12954" s="394"/>
      <c r="P12954" s="394"/>
      <c r="Q12954" s="394"/>
      <c r="R12954" s="200"/>
    </row>
    <row r="12955" spans="3:18" ht="14.6" customHeight="1" x14ac:dyDescent="0.5">
      <c r="C12955" s="373"/>
      <c r="D12955" s="217" t="str">
        <f t="shared" ref="D12955" si="13296">INT((D12954-D$10559-1)/49+1)&amp;"/"&amp;MOD(INT((D12954-D$10559-1)/7),7)+1&amp;"/"&amp;MOD(D12954-D$10559-1,7)+1</f>
        <v>13/2/4</v>
      </c>
      <c r="E12955" s="214"/>
      <c r="F12955" s="197">
        <v>4</v>
      </c>
      <c r="G12955" s="209" t="s">
        <v>605</v>
      </c>
      <c r="H12955" s="201" t="str">
        <f t="shared" ref="H12955" si="13297">H12951</f>
        <v>Ez 390</v>
      </c>
      <c r="I12955" s="216" t="str">
        <f>I12951</f>
        <v>Joash</v>
      </c>
      <c r="J12955" s="199"/>
      <c r="L12955" s="230"/>
      <c r="M12955" s="245"/>
      <c r="N12955" s="394"/>
      <c r="P12955" s="394"/>
      <c r="Q12955" s="394"/>
      <c r="R12955" s="200"/>
    </row>
    <row r="12956" spans="3:18" ht="14.6" customHeight="1" x14ac:dyDescent="0.5">
      <c r="C12956" s="373"/>
      <c r="D12956" s="202" t="str">
        <f t="shared" ref="D12956" si="13298">IF(MOD(D12954-D$10559-1,49)=0,"Jub",IF(MOD(D12954-D$10559,7)=0,"Sab","Yr"))&amp;" "&amp;IF(MOD(D12954-D$10559-1,49)=0,INT(D12954-D$10559-1)/49,"")</f>
        <v xml:space="preserve">Yr </v>
      </c>
      <c r="E12956" s="211">
        <f t="shared" ref="E12956" si="13299">E12952-1</f>
        <v>843</v>
      </c>
      <c r="F12956" s="197">
        <v>1</v>
      </c>
      <c r="G12956" s="203" t="s">
        <v>288</v>
      </c>
      <c r="H12956" s="212">
        <f t="shared" ref="H12956" si="13300">H12952+1</f>
        <v>243</v>
      </c>
      <c r="I12956" s="217">
        <f>I12952+1</f>
        <v>28</v>
      </c>
      <c r="J12956" s="199"/>
      <c r="L12956" s="230"/>
      <c r="M12956" s="243"/>
      <c r="N12956" s="394"/>
      <c r="P12956" s="394"/>
      <c r="Q12956" s="394"/>
      <c r="R12956" s="200"/>
    </row>
    <row r="12957" spans="3:18" ht="14.6" customHeight="1" x14ac:dyDescent="0.5">
      <c r="C12957" s="373"/>
      <c r="D12957" s="216" t="str">
        <f t="shared" si="13274"/>
        <v>Exodus</v>
      </c>
      <c r="E12957" s="212" t="s">
        <v>171</v>
      </c>
      <c r="F12957" s="197">
        <v>2</v>
      </c>
      <c r="G12957" s="206" t="s">
        <v>604</v>
      </c>
      <c r="H12957" s="212"/>
      <c r="I12957" s="217"/>
      <c r="J12957" s="199"/>
      <c r="L12957" s="230"/>
      <c r="M12957" s="244" t="str">
        <f>M12953</f>
        <v>Jehoahaz</v>
      </c>
      <c r="N12957" s="394"/>
      <c r="P12957" s="394"/>
      <c r="Q12957" s="394"/>
      <c r="R12957" s="200"/>
    </row>
    <row r="12958" spans="3:18" ht="14.6" customHeight="1" x14ac:dyDescent="0.5">
      <c r="C12958" s="373"/>
      <c r="D12958" s="217">
        <f t="shared" si="13275"/>
        <v>640</v>
      </c>
      <c r="E12958" s="212">
        <f t="shared" si="13275"/>
        <v>-842</v>
      </c>
      <c r="F12958" s="197">
        <v>3</v>
      </c>
      <c r="G12958" s="208" t="s">
        <v>287</v>
      </c>
      <c r="H12958" s="215"/>
      <c r="I12958" s="202"/>
      <c r="J12958" s="199"/>
      <c r="L12958" s="230"/>
      <c r="M12958" s="245">
        <f>M12954+1</f>
        <v>6</v>
      </c>
      <c r="N12958" s="394"/>
      <c r="P12958" s="394"/>
      <c r="Q12958" s="394"/>
      <c r="R12958" s="200"/>
    </row>
    <row r="12959" spans="3:18" ht="14.6" customHeight="1" x14ac:dyDescent="0.5">
      <c r="C12959" s="373"/>
      <c r="D12959" s="217" t="str">
        <f t="shared" ref="D12959" si="13301">INT((D12958-D$10559-1)/49+1)&amp;"/"&amp;MOD(INT((D12958-D$10559-1)/7),7)+1&amp;"/"&amp;MOD(D12958-D$10559-1,7)+1</f>
        <v>13/2/5</v>
      </c>
      <c r="E12959" s="214"/>
      <c r="F12959" s="197">
        <v>4</v>
      </c>
      <c r="G12959" s="209" t="s">
        <v>605</v>
      </c>
      <c r="H12959" s="201" t="str">
        <f t="shared" ref="H12959" si="13302">H12955</f>
        <v>Ez 390</v>
      </c>
      <c r="I12959" s="216" t="str">
        <f>I12955</f>
        <v>Joash</v>
      </c>
      <c r="J12959" s="199"/>
      <c r="L12959" s="230"/>
      <c r="M12959" s="245"/>
      <c r="N12959" s="394"/>
      <c r="P12959" s="394"/>
      <c r="Q12959" s="394"/>
      <c r="R12959" s="200"/>
    </row>
    <row r="12960" spans="3:18" ht="14.6" customHeight="1" x14ac:dyDescent="0.5">
      <c r="C12960" s="373"/>
      <c r="D12960" s="202" t="str">
        <f t="shared" ref="D12960" si="13303">IF(MOD(D12958-D$10559-1,49)=0,"Jub",IF(MOD(D12958-D$10559,7)=0,"Sab","Yr"))&amp;" "&amp;IF(MOD(D12958-D$10559-1,49)=0,INT(D12958-D$10559-1)/49,"")</f>
        <v xml:space="preserve">Yr </v>
      </c>
      <c r="E12960" s="211">
        <f t="shared" ref="E12960" si="13304">E12956-1</f>
        <v>842</v>
      </c>
      <c r="F12960" s="197">
        <v>1</v>
      </c>
      <c r="G12960" s="203" t="s">
        <v>288</v>
      </c>
      <c r="H12960" s="212">
        <f t="shared" ref="H12960" si="13305">H12956+1</f>
        <v>244</v>
      </c>
      <c r="I12960" s="217">
        <f>I12956+1</f>
        <v>29</v>
      </c>
      <c r="J12960" s="199"/>
      <c r="L12960" s="230"/>
      <c r="M12960" s="243"/>
      <c r="N12960" s="394"/>
      <c r="P12960" s="394"/>
      <c r="Q12960" s="394"/>
      <c r="R12960" s="200"/>
    </row>
    <row r="12961" spans="3:18" ht="14.6" customHeight="1" x14ac:dyDescent="0.5">
      <c r="C12961" s="373"/>
      <c r="D12961" s="216" t="str">
        <f t="shared" si="13274"/>
        <v>Exodus</v>
      </c>
      <c r="E12961" s="212" t="s">
        <v>171</v>
      </c>
      <c r="F12961" s="197">
        <v>2</v>
      </c>
      <c r="G12961" s="206" t="s">
        <v>604</v>
      </c>
      <c r="H12961" s="212"/>
      <c r="I12961" s="217"/>
      <c r="J12961" s="199"/>
      <c r="L12961" s="230"/>
      <c r="M12961" s="244" t="str">
        <f>M12957</f>
        <v>Jehoahaz</v>
      </c>
      <c r="N12961" s="394"/>
      <c r="P12961" s="394"/>
      <c r="Q12961" s="394"/>
      <c r="R12961" s="200"/>
    </row>
    <row r="12962" spans="3:18" ht="14.6" customHeight="1" x14ac:dyDescent="0.5">
      <c r="C12962" s="373"/>
      <c r="D12962" s="217">
        <f t="shared" si="13275"/>
        <v>641</v>
      </c>
      <c r="E12962" s="212">
        <f t="shared" si="13275"/>
        <v>-841</v>
      </c>
      <c r="F12962" s="197">
        <v>3</v>
      </c>
      <c r="G12962" s="208" t="s">
        <v>287</v>
      </c>
      <c r="H12962" s="215"/>
      <c r="I12962" s="202"/>
      <c r="J12962" s="199"/>
      <c r="L12962" s="230"/>
      <c r="M12962" s="245">
        <f>M12958+1</f>
        <v>7</v>
      </c>
      <c r="N12962" s="394"/>
      <c r="P12962" s="394"/>
      <c r="Q12962" s="394"/>
      <c r="R12962" s="200"/>
    </row>
    <row r="12963" spans="3:18" ht="14.6" customHeight="1" x14ac:dyDescent="0.5">
      <c r="C12963" s="373"/>
      <c r="D12963" s="217" t="str">
        <f t="shared" ref="D12963" si="13306">INT((D12962-D$10559-1)/49+1)&amp;"/"&amp;MOD(INT((D12962-D$10559-1)/7),7)+1&amp;"/"&amp;MOD(D12962-D$10559-1,7)+1</f>
        <v>13/2/6</v>
      </c>
      <c r="E12963" s="214"/>
      <c r="F12963" s="197">
        <v>4</v>
      </c>
      <c r="G12963" s="209" t="s">
        <v>605</v>
      </c>
      <c r="H12963" s="201" t="str">
        <f t="shared" ref="H12963" si="13307">H12959</f>
        <v>Ez 390</v>
      </c>
      <c r="I12963" s="216" t="str">
        <f>I12959</f>
        <v>Joash</v>
      </c>
      <c r="J12963" s="199"/>
      <c r="L12963" s="230"/>
      <c r="M12963" s="245"/>
      <c r="N12963" s="394"/>
      <c r="P12963" s="394"/>
      <c r="Q12963" s="394"/>
      <c r="R12963" s="200"/>
    </row>
    <row r="12964" spans="3:18" ht="14.6" customHeight="1" x14ac:dyDescent="0.5">
      <c r="C12964" s="373"/>
      <c r="D12964" s="202" t="str">
        <f t="shared" ref="D12964" si="13308">IF(MOD(D12962-D$10559-1,49)=0,"Jub",IF(MOD(D12962-D$10559,7)=0,"Sab","Yr"))&amp;" "&amp;IF(MOD(D12962-D$10559-1,49)=0,INT(D12962-D$10559-1)/49,"")</f>
        <v xml:space="preserve">Yr </v>
      </c>
      <c r="E12964" s="211">
        <f t="shared" ref="E12964" si="13309">E12960-1</f>
        <v>841</v>
      </c>
      <c r="F12964" s="197">
        <v>1</v>
      </c>
      <c r="G12964" s="203" t="s">
        <v>288</v>
      </c>
      <c r="H12964" s="212">
        <f t="shared" ref="H12964" si="13310">H12960+1</f>
        <v>245</v>
      </c>
      <c r="I12964" s="217">
        <f>I12960+1</f>
        <v>30</v>
      </c>
      <c r="J12964" s="199"/>
      <c r="L12964" s="230"/>
      <c r="M12964" s="243"/>
      <c r="N12964" s="394"/>
      <c r="P12964" s="394"/>
      <c r="Q12964" s="394"/>
      <c r="R12964" s="200"/>
    </row>
    <row r="12965" spans="3:18" ht="14.6" customHeight="1" x14ac:dyDescent="0.5">
      <c r="C12965" s="373"/>
      <c r="D12965" s="216" t="str">
        <f t="shared" si="13274"/>
        <v>Exodus</v>
      </c>
      <c r="E12965" s="212" t="s">
        <v>171</v>
      </c>
      <c r="F12965" s="197">
        <v>2</v>
      </c>
      <c r="G12965" s="206" t="s">
        <v>604</v>
      </c>
      <c r="H12965" s="212"/>
      <c r="I12965" s="217"/>
      <c r="J12965" s="199"/>
      <c r="L12965" s="230"/>
      <c r="M12965" s="244" t="str">
        <f>M12961</f>
        <v>Jehoahaz</v>
      </c>
      <c r="N12965" s="394"/>
      <c r="P12965" s="394"/>
      <c r="Q12965" s="394"/>
      <c r="R12965" s="200"/>
    </row>
    <row r="12966" spans="3:18" ht="14.6" customHeight="1" x14ac:dyDescent="0.5">
      <c r="C12966" s="373"/>
      <c r="D12966" s="217">
        <f t="shared" si="13275"/>
        <v>642</v>
      </c>
      <c r="E12966" s="212">
        <f t="shared" si="13275"/>
        <v>-840</v>
      </c>
      <c r="F12966" s="197">
        <v>3</v>
      </c>
      <c r="G12966" s="208" t="s">
        <v>287</v>
      </c>
      <c r="H12966" s="215"/>
      <c r="I12966" s="202"/>
      <c r="J12966" s="199"/>
      <c r="L12966" s="230"/>
      <c r="M12966" s="245">
        <f>M12962+1</f>
        <v>8</v>
      </c>
      <c r="N12966" s="394"/>
      <c r="P12966" s="394"/>
      <c r="Q12966" s="394"/>
      <c r="R12966" s="200"/>
    </row>
    <row r="12967" spans="3:18" ht="14.6" customHeight="1" x14ac:dyDescent="0.5">
      <c r="C12967" s="373"/>
      <c r="D12967" s="359" t="str">
        <f t="shared" ref="D12967" si="13311">INT((D12966-D$10559-1)/49+1)&amp;"/"&amp;MOD(INT((D12966-D$10559-1)/7),7)+1&amp;"/"&amp;MOD(D12966-D$10559-1,7)+1</f>
        <v>13/2/7</v>
      </c>
      <c r="E12967" s="214"/>
      <c r="F12967" s="197">
        <v>4</v>
      </c>
      <c r="G12967" s="209" t="s">
        <v>605</v>
      </c>
      <c r="H12967" s="201" t="str">
        <f t="shared" ref="H12967" si="13312">H12963</f>
        <v>Ez 390</v>
      </c>
      <c r="I12967" s="216" t="str">
        <f>I12963</f>
        <v>Joash</v>
      </c>
      <c r="J12967" s="199"/>
      <c r="L12967" s="230"/>
      <c r="M12967" s="245"/>
      <c r="N12967" s="394"/>
      <c r="P12967" s="394"/>
      <c r="Q12967" s="394"/>
      <c r="R12967" s="200"/>
    </row>
    <row r="12968" spans="3:18" ht="14.6" customHeight="1" x14ac:dyDescent="0.5">
      <c r="C12968" s="373"/>
      <c r="D12968" s="360" t="str">
        <f t="shared" ref="D12968" si="13313">IF(MOD(D12966-D$10559-1,49)=0,"Jub",IF(MOD(D12966-D$10559,7)=0,"Sab","Yr"))&amp;" "&amp;IF(MOD(D12966-D$10559-1,49)=0,INT(D12966-D$10559-1)/49,"")</f>
        <v xml:space="preserve">Sab </v>
      </c>
      <c r="E12968" s="211">
        <f t="shared" ref="E12968" si="13314">E12964-1</f>
        <v>840</v>
      </c>
      <c r="F12968" s="197">
        <v>1</v>
      </c>
      <c r="G12968" s="203" t="s">
        <v>288</v>
      </c>
      <c r="H12968" s="212">
        <f t="shared" ref="H12968" si="13315">H12964+1</f>
        <v>246</v>
      </c>
      <c r="I12968" s="217">
        <f>I12964+1</f>
        <v>31</v>
      </c>
      <c r="J12968" s="199"/>
      <c r="L12968" s="230"/>
      <c r="M12968" s="243"/>
      <c r="N12968" s="394"/>
      <c r="P12968" s="394"/>
      <c r="Q12968" s="394"/>
      <c r="R12968" s="200"/>
    </row>
    <row r="12969" spans="3:18" ht="14.6" customHeight="1" x14ac:dyDescent="0.5">
      <c r="C12969" s="373"/>
      <c r="D12969" s="361" t="str">
        <f t="shared" si="13274"/>
        <v>Exodus</v>
      </c>
      <c r="E12969" s="212" t="s">
        <v>171</v>
      </c>
      <c r="F12969" s="197">
        <v>2</v>
      </c>
      <c r="G12969" s="206" t="s">
        <v>604</v>
      </c>
      <c r="H12969" s="212"/>
      <c r="I12969" s="217"/>
      <c r="J12969" s="199"/>
      <c r="L12969" s="230"/>
      <c r="M12969" s="244" t="str">
        <f>M12965</f>
        <v>Jehoahaz</v>
      </c>
      <c r="N12969" s="394"/>
      <c r="P12969" s="394"/>
      <c r="Q12969" s="394"/>
      <c r="R12969" s="200"/>
    </row>
    <row r="12970" spans="3:18" ht="14.6" customHeight="1" x14ac:dyDescent="0.5">
      <c r="C12970" s="373"/>
      <c r="D12970" s="359">
        <f t="shared" si="13275"/>
        <v>643</v>
      </c>
      <c r="E12970" s="212">
        <f t="shared" si="13275"/>
        <v>-839</v>
      </c>
      <c r="F12970" s="197">
        <v>3</v>
      </c>
      <c r="G12970" s="208" t="s">
        <v>287</v>
      </c>
      <c r="H12970" s="215"/>
      <c r="I12970" s="202"/>
      <c r="J12970" s="199"/>
      <c r="L12970" s="230"/>
      <c r="M12970" s="245">
        <f>M12966+1</f>
        <v>9</v>
      </c>
      <c r="N12970" s="394"/>
      <c r="P12970" s="394"/>
      <c r="Q12970" s="394"/>
      <c r="R12970" s="200"/>
    </row>
    <row r="12971" spans="3:18" ht="14.6" customHeight="1" x14ac:dyDescent="0.5">
      <c r="C12971" s="373"/>
      <c r="D12971" s="217" t="str">
        <f t="shared" ref="D12971" si="13316">INT((D12970-D$10559-1)/49+1)&amp;"/"&amp;MOD(INT((D12970-D$10559-1)/7),7)+1&amp;"/"&amp;MOD(D12970-D$10559-1,7)+1</f>
        <v>13/3/1</v>
      </c>
      <c r="E12971" s="214"/>
      <c r="F12971" s="197">
        <v>4</v>
      </c>
      <c r="G12971" s="209" t="s">
        <v>605</v>
      </c>
      <c r="H12971" s="201" t="str">
        <f t="shared" ref="H12971" si="13317">H12967</f>
        <v>Ez 390</v>
      </c>
      <c r="I12971" s="216" t="str">
        <f>I12967</f>
        <v>Joash</v>
      </c>
      <c r="J12971" s="199"/>
      <c r="L12971" s="230"/>
      <c r="M12971" s="245"/>
      <c r="N12971" s="394"/>
      <c r="P12971" s="394"/>
      <c r="Q12971" s="394"/>
      <c r="R12971" s="200"/>
    </row>
    <row r="12972" spans="3:18" ht="14.6" customHeight="1" x14ac:dyDescent="0.5">
      <c r="C12972" s="373"/>
      <c r="D12972" s="202" t="str">
        <f t="shared" ref="D12972" si="13318">IF(MOD(D12970-D$10559-1,49)=0,"Jub",IF(MOD(D12970-D$10559,7)=0,"Sab","Yr"))&amp;" "&amp;IF(MOD(D12970-D$10559-1,49)=0,INT(D12970-D$10559-1)/49,"")</f>
        <v xml:space="preserve">Yr </v>
      </c>
      <c r="E12972" s="211">
        <f t="shared" ref="E12972" si="13319">E12968-1</f>
        <v>839</v>
      </c>
      <c r="F12972" s="197">
        <v>1</v>
      </c>
      <c r="G12972" s="203" t="s">
        <v>288</v>
      </c>
      <c r="H12972" s="212">
        <f t="shared" ref="H12972" si="13320">H12968+1</f>
        <v>247</v>
      </c>
      <c r="I12972" s="217">
        <f>I12968+1</f>
        <v>32</v>
      </c>
      <c r="J12972" s="199"/>
      <c r="L12972" s="230"/>
      <c r="M12972" s="243"/>
      <c r="N12972" s="394"/>
      <c r="P12972" s="394"/>
      <c r="Q12972" s="394"/>
      <c r="R12972" s="200"/>
    </row>
    <row r="12973" spans="3:18" ht="14.6" customHeight="1" x14ac:dyDescent="0.5">
      <c r="C12973" s="373"/>
      <c r="D12973" s="216" t="str">
        <f t="shared" si="13274"/>
        <v>Exodus</v>
      </c>
      <c r="E12973" s="212" t="s">
        <v>171</v>
      </c>
      <c r="F12973" s="197">
        <v>2</v>
      </c>
      <c r="G12973" s="206" t="s">
        <v>604</v>
      </c>
      <c r="H12973" s="212"/>
      <c r="I12973" s="217"/>
      <c r="J12973" s="199"/>
      <c r="L12973" s="230"/>
      <c r="M12973" s="244" t="str">
        <f>M12969</f>
        <v>Jehoahaz</v>
      </c>
      <c r="N12973" s="394"/>
      <c r="P12973" s="394"/>
      <c r="Q12973" s="394"/>
      <c r="R12973" s="200"/>
    </row>
    <row r="12974" spans="3:18" ht="14.6" customHeight="1" x14ac:dyDescent="0.5">
      <c r="C12974" s="373"/>
      <c r="D12974" s="217">
        <f t="shared" si="13275"/>
        <v>644</v>
      </c>
      <c r="E12974" s="212">
        <f t="shared" si="13275"/>
        <v>-838</v>
      </c>
      <c r="F12974" s="197">
        <v>3</v>
      </c>
      <c r="G12974" s="208" t="s">
        <v>287</v>
      </c>
      <c r="H12974" s="215"/>
      <c r="I12974" s="202"/>
      <c r="J12974" s="199"/>
      <c r="L12974" s="230"/>
      <c r="M12974" s="245">
        <f>M12970+1</f>
        <v>10</v>
      </c>
      <c r="N12974" s="394"/>
      <c r="P12974" s="394"/>
      <c r="Q12974" s="394"/>
      <c r="R12974" s="200"/>
    </row>
    <row r="12975" spans="3:18" ht="14.6" customHeight="1" x14ac:dyDescent="0.5">
      <c r="C12975" s="373"/>
      <c r="D12975" s="217" t="str">
        <f t="shared" ref="D12975" si="13321">INT((D12974-D$10559-1)/49+1)&amp;"/"&amp;MOD(INT((D12974-D$10559-1)/7),7)+1&amp;"/"&amp;MOD(D12974-D$10559-1,7)+1</f>
        <v>13/3/2</v>
      </c>
      <c r="E12975" s="214"/>
      <c r="F12975" s="197">
        <v>4</v>
      </c>
      <c r="G12975" s="209" t="s">
        <v>605</v>
      </c>
      <c r="H12975" s="201" t="str">
        <f t="shared" ref="H12975" si="13322">H12971</f>
        <v>Ez 390</v>
      </c>
      <c r="I12975" s="216" t="str">
        <f>I12971</f>
        <v>Joash</v>
      </c>
      <c r="J12975" s="199"/>
      <c r="L12975" s="230"/>
      <c r="M12975" s="245"/>
      <c r="N12975" s="394"/>
      <c r="P12975" s="394"/>
      <c r="Q12975" s="394"/>
      <c r="R12975" s="200"/>
    </row>
    <row r="12976" spans="3:18" ht="14.6" customHeight="1" x14ac:dyDescent="0.5">
      <c r="C12976" s="373"/>
      <c r="D12976" s="202" t="str">
        <f t="shared" ref="D12976" si="13323">IF(MOD(D12974-D$10559-1,49)=0,"Jub",IF(MOD(D12974-D$10559,7)=0,"Sab","Yr"))&amp;" "&amp;IF(MOD(D12974-D$10559-1,49)=0,INT(D12974-D$10559-1)/49,"")</f>
        <v xml:space="preserve">Yr </v>
      </c>
      <c r="E12976" s="211">
        <f t="shared" ref="E12976" si="13324">E12972-1</f>
        <v>838</v>
      </c>
      <c r="F12976" s="197">
        <v>1</v>
      </c>
      <c r="G12976" s="203" t="s">
        <v>288</v>
      </c>
      <c r="H12976" s="212">
        <f t="shared" ref="H12976" si="13325">H12972+1</f>
        <v>248</v>
      </c>
      <c r="I12976" s="217">
        <f>I12972+1</f>
        <v>33</v>
      </c>
      <c r="J12976" s="199"/>
      <c r="L12976" s="230"/>
      <c r="M12976" s="243"/>
      <c r="N12976" s="394"/>
      <c r="P12976" s="394"/>
      <c r="Q12976" s="394"/>
      <c r="R12976" s="200"/>
    </row>
    <row r="12977" spans="3:19" ht="14.6" customHeight="1" x14ac:dyDescent="0.5">
      <c r="C12977" s="373"/>
      <c r="D12977" s="216" t="str">
        <f t="shared" si="13274"/>
        <v>Exodus</v>
      </c>
      <c r="E12977" s="212" t="s">
        <v>171</v>
      </c>
      <c r="F12977" s="197">
        <v>2</v>
      </c>
      <c r="G12977" s="206" t="s">
        <v>604</v>
      </c>
      <c r="H12977" s="212"/>
      <c r="I12977" s="217"/>
      <c r="J12977" s="199"/>
      <c r="L12977" s="230"/>
      <c r="M12977" s="244" t="str">
        <f>M12973</f>
        <v>Jehoahaz</v>
      </c>
      <c r="N12977" s="394"/>
      <c r="P12977" s="394"/>
      <c r="Q12977" s="394"/>
      <c r="R12977" s="200"/>
    </row>
    <row r="12978" spans="3:19" ht="14.6" customHeight="1" x14ac:dyDescent="0.5">
      <c r="C12978" s="373"/>
      <c r="D12978" s="217">
        <f t="shared" si="13275"/>
        <v>645</v>
      </c>
      <c r="E12978" s="212">
        <f t="shared" si="13275"/>
        <v>-837</v>
      </c>
      <c r="F12978" s="197">
        <v>3</v>
      </c>
      <c r="G12978" s="208" t="s">
        <v>287</v>
      </c>
      <c r="H12978" s="215"/>
      <c r="I12978" s="202"/>
      <c r="J12978" s="199"/>
      <c r="L12978" s="230"/>
      <c r="M12978" s="245">
        <f>M12974+1</f>
        <v>11</v>
      </c>
      <c r="N12978" s="394"/>
      <c r="P12978" s="394"/>
      <c r="Q12978" s="394"/>
      <c r="R12978" s="200"/>
    </row>
    <row r="12979" spans="3:19" ht="14.6" customHeight="1" x14ac:dyDescent="0.5">
      <c r="C12979" s="373"/>
      <c r="D12979" s="217" t="str">
        <f t="shared" ref="D12979" si="13326">INT((D12978-D$10559-1)/49+1)&amp;"/"&amp;MOD(INT((D12978-D$10559-1)/7),7)+1&amp;"/"&amp;MOD(D12978-D$10559-1,7)+1</f>
        <v>13/3/3</v>
      </c>
      <c r="E12979" s="214"/>
      <c r="F12979" s="197">
        <v>4</v>
      </c>
      <c r="G12979" s="209" t="s">
        <v>605</v>
      </c>
      <c r="H12979" s="201" t="str">
        <f t="shared" ref="H12979" si="13327">H12975</f>
        <v>Ez 390</v>
      </c>
      <c r="I12979" s="216" t="str">
        <f>I12975</f>
        <v>Joash</v>
      </c>
      <c r="J12979" s="199"/>
      <c r="L12979" s="230"/>
      <c r="M12979" s="245"/>
      <c r="N12979" s="394"/>
      <c r="P12979" s="394"/>
      <c r="Q12979" s="394"/>
      <c r="R12979" s="200"/>
    </row>
    <row r="12980" spans="3:19" ht="14.6" customHeight="1" x14ac:dyDescent="0.5">
      <c r="C12980" s="373"/>
      <c r="D12980" s="202" t="str">
        <f t="shared" ref="D12980" si="13328">IF(MOD(D12978-D$10559-1,49)=0,"Jub",IF(MOD(D12978-D$10559,7)=0,"Sab","Yr"))&amp;" "&amp;IF(MOD(D12978-D$10559-1,49)=0,INT(D12978-D$10559-1)/49,"")</f>
        <v xml:space="preserve">Yr </v>
      </c>
      <c r="E12980" s="211">
        <f t="shared" ref="E12980" si="13329">E12976-1</f>
        <v>837</v>
      </c>
      <c r="F12980" s="197">
        <v>1</v>
      </c>
      <c r="G12980" s="203" t="s">
        <v>288</v>
      </c>
      <c r="H12980" s="212">
        <f t="shared" ref="H12980" si="13330">H12976+1</f>
        <v>249</v>
      </c>
      <c r="I12980" s="217">
        <f>I12976+1</f>
        <v>34</v>
      </c>
      <c r="J12980" s="199"/>
      <c r="L12980" s="230"/>
      <c r="M12980" s="243"/>
      <c r="N12980" s="394"/>
      <c r="P12980" s="394"/>
      <c r="Q12980" s="394"/>
      <c r="R12980" s="200"/>
    </row>
    <row r="12981" spans="3:19" ht="14.6" customHeight="1" x14ac:dyDescent="0.5">
      <c r="C12981" s="373"/>
      <c r="D12981" s="216" t="str">
        <f t="shared" si="13274"/>
        <v>Exodus</v>
      </c>
      <c r="E12981" s="212" t="s">
        <v>171</v>
      </c>
      <c r="F12981" s="197">
        <v>2</v>
      </c>
      <c r="G12981" s="206" t="s">
        <v>604</v>
      </c>
      <c r="H12981" s="212"/>
      <c r="I12981" s="217"/>
      <c r="J12981" s="199"/>
      <c r="L12981" s="230"/>
      <c r="M12981" s="244" t="str">
        <f>M12977</f>
        <v>Jehoahaz</v>
      </c>
      <c r="N12981" s="394"/>
      <c r="P12981" s="394"/>
      <c r="Q12981" s="394"/>
      <c r="R12981" s="200"/>
    </row>
    <row r="12982" spans="3:19" ht="14.6" customHeight="1" x14ac:dyDescent="0.5">
      <c r="C12982" s="373"/>
      <c r="D12982" s="217">
        <f t="shared" si="13275"/>
        <v>646</v>
      </c>
      <c r="E12982" s="212">
        <f t="shared" si="13275"/>
        <v>-836</v>
      </c>
      <c r="F12982" s="197">
        <v>3</v>
      </c>
      <c r="G12982" s="208" t="s">
        <v>287</v>
      </c>
      <c r="H12982" s="215"/>
      <c r="I12982" s="202"/>
      <c r="J12982" s="199"/>
      <c r="L12982" s="230"/>
      <c r="M12982" s="245">
        <f>M12978+1</f>
        <v>12</v>
      </c>
      <c r="N12982" s="394"/>
      <c r="P12982" s="394"/>
      <c r="Q12982" s="394"/>
      <c r="R12982" s="200"/>
    </row>
    <row r="12983" spans="3:19" ht="14.6" customHeight="1" x14ac:dyDescent="0.5">
      <c r="C12983" s="373"/>
      <c r="D12983" s="217" t="str">
        <f t="shared" ref="D12983" si="13331">INT((D12982-D$10559-1)/49+1)&amp;"/"&amp;MOD(INT((D12982-D$10559-1)/7),7)+1&amp;"/"&amp;MOD(D12982-D$10559-1,7)+1</f>
        <v>13/3/4</v>
      </c>
      <c r="E12983" s="214"/>
      <c r="F12983" s="197">
        <v>4</v>
      </c>
      <c r="G12983" s="209" t="s">
        <v>605</v>
      </c>
      <c r="H12983" s="201" t="str">
        <f t="shared" ref="H12983" si="13332">H12979</f>
        <v>Ez 390</v>
      </c>
      <c r="I12983" s="216" t="str">
        <f>I12979</f>
        <v>Joash</v>
      </c>
      <c r="J12983" s="199"/>
      <c r="L12983" s="230"/>
      <c r="M12983" s="245"/>
      <c r="N12983" s="394"/>
      <c r="P12983" s="394"/>
      <c r="Q12983" s="394"/>
      <c r="R12983" s="200"/>
    </row>
    <row r="12984" spans="3:19" ht="14.6" customHeight="1" x14ac:dyDescent="0.5">
      <c r="C12984" s="373"/>
      <c r="D12984" s="202" t="str">
        <f t="shared" ref="D12984" si="13333">IF(MOD(D12982-D$10559-1,49)=0,"Jub",IF(MOD(D12982-D$10559,7)=0,"Sab","Yr"))&amp;" "&amp;IF(MOD(D12982-D$10559-1,49)=0,INT(D12982-D$10559-1)/49,"")</f>
        <v xml:space="preserve">Yr </v>
      </c>
      <c r="E12984" s="211">
        <f t="shared" ref="E12984" si="13334">E12980-1</f>
        <v>836</v>
      </c>
      <c r="F12984" s="197">
        <v>1</v>
      </c>
      <c r="G12984" s="203" t="s">
        <v>288</v>
      </c>
      <c r="H12984" s="212">
        <f t="shared" ref="H12984" si="13335">H12980+1</f>
        <v>250</v>
      </c>
      <c r="I12984" s="217">
        <f>I12980+1</f>
        <v>35</v>
      </c>
      <c r="J12984" s="199"/>
      <c r="L12984" s="230"/>
      <c r="M12984" s="243"/>
      <c r="N12984" s="394"/>
      <c r="P12984" s="394"/>
      <c r="Q12984" s="394"/>
      <c r="R12984" s="200"/>
    </row>
    <row r="12985" spans="3:19" ht="14.6" customHeight="1" x14ac:dyDescent="0.5">
      <c r="C12985" s="373"/>
      <c r="D12985" s="216" t="str">
        <f t="shared" si="13274"/>
        <v>Exodus</v>
      </c>
      <c r="E12985" s="212" t="s">
        <v>171</v>
      </c>
      <c r="F12985" s="197">
        <v>2</v>
      </c>
      <c r="G12985" s="206" t="s">
        <v>604</v>
      </c>
      <c r="H12985" s="212"/>
      <c r="I12985" s="217"/>
      <c r="J12985" s="199"/>
      <c r="L12985" s="230"/>
      <c r="M12985" s="244" t="str">
        <f>M12981</f>
        <v>Jehoahaz</v>
      </c>
      <c r="N12985" s="394"/>
      <c r="P12985" s="394"/>
      <c r="Q12985" s="394"/>
      <c r="R12985" s="200"/>
    </row>
    <row r="12986" spans="3:19" ht="14.6" customHeight="1" x14ac:dyDescent="0.5">
      <c r="C12986" s="373"/>
      <c r="D12986" s="217">
        <f t="shared" si="13275"/>
        <v>647</v>
      </c>
      <c r="E12986" s="212">
        <f t="shared" si="13275"/>
        <v>-835</v>
      </c>
      <c r="F12986" s="197">
        <v>3</v>
      </c>
      <c r="G12986" s="208" t="s">
        <v>287</v>
      </c>
      <c r="H12986" s="215"/>
      <c r="I12986" s="202"/>
      <c r="J12986" s="199"/>
      <c r="L12986" s="230"/>
      <c r="M12986" s="245">
        <f>M12982+1</f>
        <v>13</v>
      </c>
      <c r="N12986" s="394"/>
      <c r="P12986" s="394"/>
      <c r="Q12986" s="394"/>
      <c r="R12986" s="200"/>
    </row>
    <row r="12987" spans="3:19" ht="14.6" customHeight="1" x14ac:dyDescent="0.5">
      <c r="C12987" s="373"/>
      <c r="D12987" s="217" t="str">
        <f t="shared" ref="D12987" si="13336">INT((D12986-D$10559-1)/49+1)&amp;"/"&amp;MOD(INT((D12986-D$10559-1)/7),7)+1&amp;"/"&amp;MOD(D12986-D$10559-1,7)+1</f>
        <v>13/3/5</v>
      </c>
      <c r="E12987" s="214"/>
      <c r="F12987" s="197">
        <v>4</v>
      </c>
      <c r="G12987" s="209" t="s">
        <v>605</v>
      </c>
      <c r="H12987" s="201" t="str">
        <f t="shared" ref="H12987" si="13337">H12983</f>
        <v>Ez 390</v>
      </c>
      <c r="I12987" s="216" t="str">
        <f>I12983</f>
        <v>Joash</v>
      </c>
      <c r="J12987" s="199"/>
      <c r="L12987" s="230"/>
      <c r="M12987" s="245"/>
      <c r="N12987" s="394"/>
      <c r="P12987" s="394"/>
      <c r="Q12987" s="394"/>
      <c r="R12987" s="200"/>
    </row>
    <row r="12988" spans="3:19" ht="14.6" customHeight="1" x14ac:dyDescent="0.5">
      <c r="C12988" s="373"/>
      <c r="D12988" s="202" t="str">
        <f t="shared" ref="D12988" si="13338">IF(MOD(D12986-D$10559-1,49)=0,"Jub",IF(MOD(D12986-D$10559,7)=0,"Sab","Yr"))&amp;" "&amp;IF(MOD(D12986-D$10559-1,49)=0,INT(D12986-D$10559-1)/49,"")</f>
        <v xml:space="preserve">Yr </v>
      </c>
      <c r="E12988" s="211">
        <f t="shared" ref="E12988" si="13339">E12984-1</f>
        <v>835</v>
      </c>
      <c r="F12988" s="197">
        <v>1</v>
      </c>
      <c r="G12988" s="203" t="s">
        <v>288</v>
      </c>
      <c r="H12988" s="212">
        <f t="shared" ref="H12988" si="13340">H12984+1</f>
        <v>251</v>
      </c>
      <c r="I12988" s="217">
        <f>I12984+1</f>
        <v>36</v>
      </c>
      <c r="J12988" s="199"/>
      <c r="L12988" s="230"/>
      <c r="M12988" s="243"/>
      <c r="N12988" s="394"/>
      <c r="P12988" s="394"/>
      <c r="Q12988" s="394"/>
      <c r="R12988" s="200"/>
    </row>
    <row r="12989" spans="3:19" ht="14.6" customHeight="1" x14ac:dyDescent="0.5">
      <c r="C12989" s="373"/>
      <c r="D12989" s="216" t="str">
        <f t="shared" si="13274"/>
        <v>Exodus</v>
      </c>
      <c r="E12989" s="212" t="s">
        <v>171</v>
      </c>
      <c r="F12989" s="197">
        <v>2</v>
      </c>
      <c r="G12989" s="206" t="s">
        <v>604</v>
      </c>
      <c r="H12989" s="212"/>
      <c r="I12989" s="217"/>
      <c r="J12989" s="199"/>
      <c r="L12989" s="230"/>
      <c r="M12989" s="244" t="str">
        <f>M12985</f>
        <v>Jehoahaz</v>
      </c>
      <c r="N12989" s="394"/>
      <c r="P12989" s="394"/>
      <c r="Q12989" s="394"/>
      <c r="R12989" s="200"/>
    </row>
    <row r="12990" spans="3:19" ht="14.6" customHeight="1" x14ac:dyDescent="0.5">
      <c r="C12990" s="373"/>
      <c r="D12990" s="217">
        <f t="shared" si="13275"/>
        <v>648</v>
      </c>
      <c r="E12990" s="212">
        <f t="shared" si="13275"/>
        <v>-834</v>
      </c>
      <c r="F12990" s="197">
        <v>3</v>
      </c>
      <c r="G12990" s="208" t="s">
        <v>287</v>
      </c>
      <c r="H12990" s="215"/>
      <c r="I12990" s="202"/>
      <c r="J12990" s="199"/>
      <c r="L12990" s="230"/>
      <c r="M12990" s="245">
        <f>M12986+1</f>
        <v>14</v>
      </c>
      <c r="N12990" s="394"/>
      <c r="P12990" s="394"/>
      <c r="Q12990" s="394"/>
      <c r="R12990" s="200"/>
      <c r="S12990" s="231" t="s">
        <v>101</v>
      </c>
    </row>
    <row r="12991" spans="3:19" ht="14.6" customHeight="1" x14ac:dyDescent="0.5">
      <c r="C12991" s="373"/>
      <c r="D12991" s="217" t="str">
        <f t="shared" ref="D12991" si="13341">INT((D12990-D$10559-1)/49+1)&amp;"/"&amp;MOD(INT((D12990-D$10559-1)/7),7)+1&amp;"/"&amp;MOD(D12990-D$10559-1,7)+1</f>
        <v>13/3/6</v>
      </c>
      <c r="E12991" s="214"/>
      <c r="F12991" s="197">
        <v>4</v>
      </c>
      <c r="G12991" s="209" t="s">
        <v>605</v>
      </c>
      <c r="H12991" s="201" t="str">
        <f t="shared" ref="H12991" si="13342">H12987</f>
        <v>Ez 390</v>
      </c>
      <c r="I12991" s="216" t="str">
        <f>I12987</f>
        <v>Joash</v>
      </c>
      <c r="J12991" s="199"/>
      <c r="K12991" s="213" t="s">
        <v>559</v>
      </c>
      <c r="L12991" s="255" t="s">
        <v>370</v>
      </c>
      <c r="M12991" s="245"/>
      <c r="N12991" s="394"/>
      <c r="P12991" s="394"/>
      <c r="Q12991" s="394"/>
      <c r="R12991" s="200"/>
      <c r="S12991" s="374" t="s">
        <v>679</v>
      </c>
    </row>
    <row r="12992" spans="3:19" ht="14.6" customHeight="1" x14ac:dyDescent="0.5">
      <c r="C12992" s="373"/>
      <c r="D12992" s="202" t="str">
        <f t="shared" ref="D12992" si="13343">IF(MOD(D12990-D$10559-1,49)=0,"Jub",IF(MOD(D12990-D$10559,7)=0,"Sab","Yr"))&amp;" "&amp;IF(MOD(D12990-D$10559-1,49)=0,INT(D12990-D$10559-1)/49,"")</f>
        <v xml:space="preserve">Yr </v>
      </c>
      <c r="E12992" s="211">
        <f t="shared" ref="E12992" si="13344">E12988-1</f>
        <v>834</v>
      </c>
      <c r="F12992" s="197">
        <v>1</v>
      </c>
      <c r="G12992" s="203" t="s">
        <v>288</v>
      </c>
      <c r="H12992" s="212">
        <f t="shared" ref="H12992" si="13345">H12988+1</f>
        <v>252</v>
      </c>
      <c r="I12992" s="217">
        <f>I12988+1</f>
        <v>37</v>
      </c>
      <c r="J12992" s="199"/>
      <c r="L12992" s="251" t="s">
        <v>1131</v>
      </c>
      <c r="M12992" s="243"/>
      <c r="N12992" s="394"/>
      <c r="P12992" s="394"/>
      <c r="Q12992" s="394"/>
      <c r="R12992" s="200"/>
      <c r="S12992" s="375" t="s">
        <v>680</v>
      </c>
    </row>
    <row r="12993" spans="3:19" ht="14.6" customHeight="1" x14ac:dyDescent="0.5">
      <c r="C12993" s="373"/>
      <c r="D12993" s="216" t="str">
        <f t="shared" si="13274"/>
        <v>Exodus</v>
      </c>
      <c r="E12993" s="212" t="s">
        <v>171</v>
      </c>
      <c r="F12993" s="197">
        <v>2</v>
      </c>
      <c r="G12993" s="206" t="s">
        <v>604</v>
      </c>
      <c r="H12993" s="212"/>
      <c r="I12993" s="217"/>
      <c r="J12993" s="199"/>
      <c r="L12993" s="255" t="s">
        <v>370</v>
      </c>
      <c r="M12993" s="244" t="str">
        <f>M12989</f>
        <v>Jehoahaz</v>
      </c>
      <c r="N12993" s="394"/>
      <c r="P12993" s="394"/>
      <c r="Q12993" s="394"/>
      <c r="R12993" s="200"/>
    </row>
    <row r="12994" spans="3:19" ht="14.6" customHeight="1" x14ac:dyDescent="0.5">
      <c r="C12994" s="373"/>
      <c r="D12994" s="217">
        <f t="shared" si="13275"/>
        <v>649</v>
      </c>
      <c r="E12994" s="212">
        <f t="shared" si="13275"/>
        <v>-833</v>
      </c>
      <c r="F12994" s="197">
        <v>3</v>
      </c>
      <c r="G12994" s="208" t="s">
        <v>287</v>
      </c>
      <c r="H12994" s="215"/>
      <c r="I12994" s="202"/>
      <c r="J12994" s="199"/>
      <c r="L12994" s="250"/>
      <c r="M12994" s="245">
        <f>M12990+1</f>
        <v>15</v>
      </c>
      <c r="N12994" s="394"/>
      <c r="P12994" s="394"/>
      <c r="Q12994" s="394"/>
      <c r="R12994" s="200"/>
    </row>
    <row r="12995" spans="3:19" ht="14.6" customHeight="1" x14ac:dyDescent="0.5">
      <c r="C12995" s="373"/>
      <c r="D12995" s="359" t="str">
        <f t="shared" ref="D12995" si="13346">INT((D12994-D$10559-1)/49+1)&amp;"/"&amp;MOD(INT((D12994-D$10559-1)/7),7)+1&amp;"/"&amp;MOD(D12994-D$10559-1,7)+1</f>
        <v>13/3/7</v>
      </c>
      <c r="E12995" s="214"/>
      <c r="F12995" s="197">
        <v>4</v>
      </c>
      <c r="G12995" s="209" t="s">
        <v>605</v>
      </c>
      <c r="H12995" s="201" t="str">
        <f t="shared" ref="H12995" si="13347">H12991</f>
        <v>Ez 390</v>
      </c>
      <c r="I12995" s="216" t="str">
        <f>I12991</f>
        <v>Joash</v>
      </c>
      <c r="J12995" s="199"/>
      <c r="L12995" s="250" t="s">
        <v>536</v>
      </c>
      <c r="M12995" s="245"/>
      <c r="N12995" s="394"/>
      <c r="P12995" s="394"/>
      <c r="Q12995" s="394"/>
      <c r="R12995" s="200"/>
    </row>
    <row r="12996" spans="3:19" ht="14.6" customHeight="1" x14ac:dyDescent="0.5">
      <c r="C12996" s="373"/>
      <c r="D12996" s="360" t="str">
        <f t="shared" ref="D12996" si="13348">IF(MOD(D12994-D$10559-1,49)=0,"Jub",IF(MOD(D12994-D$10559,7)=0,"Sab","Yr"))&amp;" "&amp;IF(MOD(D12994-D$10559-1,49)=0,INT(D12994-D$10559-1)/49,"")</f>
        <v xml:space="preserve">Sab </v>
      </c>
      <c r="E12996" s="211">
        <f t="shared" ref="E12996" si="13349">E12992-1</f>
        <v>833</v>
      </c>
      <c r="F12996" s="197">
        <v>1</v>
      </c>
      <c r="G12996" s="203" t="s">
        <v>288</v>
      </c>
      <c r="H12996" s="212">
        <f t="shared" ref="H12996" si="13350">H12992+1</f>
        <v>253</v>
      </c>
      <c r="I12996" s="217">
        <f>I12992+1</f>
        <v>38</v>
      </c>
      <c r="J12996" s="199"/>
      <c r="L12996" s="251"/>
      <c r="M12996" s="243"/>
      <c r="N12996" s="394"/>
      <c r="P12996" s="394"/>
      <c r="Q12996" s="394"/>
      <c r="R12996" s="200"/>
    </row>
    <row r="12997" spans="3:19" ht="14.6" customHeight="1" x14ac:dyDescent="0.5">
      <c r="C12997" s="373"/>
      <c r="D12997" s="361" t="str">
        <f t="shared" si="13274"/>
        <v>Exodus</v>
      </c>
      <c r="E12997" s="212" t="s">
        <v>171</v>
      </c>
      <c r="F12997" s="197">
        <v>2</v>
      </c>
      <c r="G12997" s="206" t="s">
        <v>604</v>
      </c>
      <c r="H12997" s="212"/>
      <c r="I12997" s="217"/>
      <c r="L12997" s="244" t="s">
        <v>370</v>
      </c>
      <c r="M12997" s="244" t="str">
        <f>M12993</f>
        <v>Jehoahaz</v>
      </c>
      <c r="N12997" s="394"/>
      <c r="P12997" s="394"/>
      <c r="Q12997" s="394"/>
      <c r="R12997" s="200"/>
    </row>
    <row r="12998" spans="3:19" ht="14.6" customHeight="1" x14ac:dyDescent="0.5">
      <c r="C12998" s="373"/>
      <c r="D12998" s="359">
        <f t="shared" si="13275"/>
        <v>650</v>
      </c>
      <c r="E12998" s="212">
        <f t="shared" si="13275"/>
        <v>-832</v>
      </c>
      <c r="F12998" s="197">
        <v>3</v>
      </c>
      <c r="G12998" s="208" t="s">
        <v>287</v>
      </c>
      <c r="H12998" s="215"/>
      <c r="I12998" s="217"/>
      <c r="L12998" s="245"/>
      <c r="M12998" s="245">
        <f>M12994+1</f>
        <v>16</v>
      </c>
      <c r="N12998" s="394"/>
      <c r="P12998" s="394"/>
      <c r="Q12998" s="394"/>
      <c r="R12998" s="200"/>
    </row>
    <row r="12999" spans="3:19" ht="14.6" customHeight="1" x14ac:dyDescent="0.5">
      <c r="C12999" s="373"/>
      <c r="D12999" s="217" t="str">
        <f t="shared" ref="D12999" si="13351">INT((D12998-D$10559-1)/49+1)&amp;"/"&amp;MOD(INT((D12998-D$10559-1)/7),7)+1&amp;"/"&amp;MOD(D12998-D$10559-1,7)+1</f>
        <v>13/4/1</v>
      </c>
      <c r="E12999" s="214"/>
      <c r="F12999" s="197">
        <v>4</v>
      </c>
      <c r="G12999" s="209" t="s">
        <v>605</v>
      </c>
      <c r="H12999" s="201" t="str">
        <f t="shared" ref="H12999" si="13352">H12995</f>
        <v>Ez 390</v>
      </c>
      <c r="I12999" s="216" t="str">
        <f>I12995</f>
        <v>Joash</v>
      </c>
      <c r="L12999" s="245" t="s">
        <v>537</v>
      </c>
      <c r="M12999" s="245"/>
      <c r="N12999" s="394"/>
      <c r="P12999" s="394"/>
      <c r="Q12999" s="394"/>
      <c r="R12999" s="200"/>
    </row>
    <row r="13000" spans="3:19" ht="14.6" customHeight="1" x14ac:dyDescent="0.5">
      <c r="C13000" s="373"/>
      <c r="D13000" s="202" t="str">
        <f t="shared" ref="D13000" si="13353">IF(MOD(D12998-D$10559-1,49)=0,"Jub",IF(MOD(D12998-D$10559,7)=0,"Sab","Yr"))&amp;" "&amp;IF(MOD(D12998-D$10559-1,49)=0,INT(D12998-D$10559-1)/49,"")</f>
        <v xml:space="preserve">Yr </v>
      </c>
      <c r="E13000" s="211">
        <f t="shared" ref="E13000" si="13354">E12996-1</f>
        <v>832</v>
      </c>
      <c r="F13000" s="197">
        <v>1</v>
      </c>
      <c r="G13000" s="203" t="s">
        <v>288</v>
      </c>
      <c r="H13000" s="212">
        <f t="shared" ref="H13000" si="13355">H12996+1</f>
        <v>254</v>
      </c>
      <c r="I13000" s="217">
        <f>I12996+1</f>
        <v>39</v>
      </c>
      <c r="L13000" s="243"/>
      <c r="M13000" s="243"/>
      <c r="N13000" s="394"/>
      <c r="P13000" s="394"/>
      <c r="Q13000" s="394"/>
      <c r="R13000" s="200"/>
    </row>
    <row r="13001" spans="3:19" ht="14.6" customHeight="1" x14ac:dyDescent="0.5">
      <c r="C13001" s="373"/>
      <c r="D13001" s="216" t="str">
        <f t="shared" ref="D13001:D13061" si="13356">D12997</f>
        <v>Exodus</v>
      </c>
      <c r="E13001" s="212" t="s">
        <v>171</v>
      </c>
      <c r="F13001" s="197">
        <v>2</v>
      </c>
      <c r="G13001" s="206" t="s">
        <v>604</v>
      </c>
      <c r="H13001" s="212"/>
      <c r="I13001" s="217"/>
      <c r="L13001" s="239" t="s">
        <v>317</v>
      </c>
      <c r="M13001" s="239" t="str">
        <f>M12997</f>
        <v>Jehoahaz</v>
      </c>
      <c r="N13001" s="537"/>
      <c r="P13001" s="537"/>
      <c r="Q13001" s="537"/>
      <c r="R13001" s="200"/>
    </row>
    <row r="13002" spans="3:19" ht="14.6" customHeight="1" x14ac:dyDescent="0.5">
      <c r="C13002" s="373"/>
      <c r="D13002" s="217">
        <f t="shared" ref="D13002:E13062" si="13357">D12998+1</f>
        <v>651</v>
      </c>
      <c r="E13002" s="212">
        <f t="shared" si="13357"/>
        <v>-831</v>
      </c>
      <c r="F13002" s="197">
        <v>3</v>
      </c>
      <c r="G13002" s="208" t="s">
        <v>287</v>
      </c>
      <c r="H13002" s="215"/>
      <c r="I13002" s="217"/>
      <c r="L13002" s="241" t="s">
        <v>1002</v>
      </c>
      <c r="M13002" s="241">
        <f>M12998+1</f>
        <v>17</v>
      </c>
      <c r="N13002" s="537"/>
      <c r="P13002" s="537"/>
      <c r="Q13002" s="537"/>
      <c r="R13002" s="200"/>
    </row>
    <row r="13003" spans="3:19" ht="14.6" customHeight="1" x14ac:dyDescent="0.5">
      <c r="C13003" s="373"/>
      <c r="D13003" s="217" t="str">
        <f t="shared" ref="D13003" si="13358">INT((D13002-D$10559-1)/49+1)&amp;"/"&amp;MOD(INT((D13002-D$10559-1)/7),7)+1&amp;"/"&amp;MOD(D13002-D$10559-1,7)+1</f>
        <v>13/4/2</v>
      </c>
      <c r="E13003" s="214"/>
      <c r="F13003" s="197">
        <v>4</v>
      </c>
      <c r="G13003" s="209" t="s">
        <v>605</v>
      </c>
      <c r="H13003" s="201" t="str">
        <f t="shared" ref="H13003" si="13359">H12999</f>
        <v>Ez 390</v>
      </c>
      <c r="I13003" s="216" t="str">
        <f>I12999</f>
        <v>Joash</v>
      </c>
      <c r="L13003" s="241"/>
      <c r="M13003" s="241"/>
      <c r="N13003" s="537"/>
      <c r="P13003" s="537"/>
      <c r="Q13003" s="537"/>
      <c r="R13003" s="200"/>
      <c r="S13003" s="231" t="s">
        <v>105</v>
      </c>
    </row>
    <row r="13004" spans="3:19" ht="14.6" customHeight="1" x14ac:dyDescent="0.5">
      <c r="C13004" s="373"/>
      <c r="D13004" s="202" t="str">
        <f t="shared" ref="D13004" si="13360">IF(MOD(D13002-D$10559-1,49)=0,"Jub",IF(MOD(D13002-D$10559,7)=0,"Sab","Yr"))&amp;" "&amp;IF(MOD(D13002-D$10559-1,49)=0,INT(D13002-D$10559-1)/49,"")</f>
        <v xml:space="preserve">Yr </v>
      </c>
      <c r="E13004" s="211">
        <f t="shared" ref="E13004" si="13361">E13000-1</f>
        <v>831</v>
      </c>
      <c r="F13004" s="197">
        <v>1</v>
      </c>
      <c r="G13004" s="203" t="s">
        <v>288</v>
      </c>
      <c r="H13004" s="212">
        <f t="shared" ref="H13004" si="13362">H13000+1</f>
        <v>255</v>
      </c>
      <c r="I13004" s="217">
        <f>I13000+1</f>
        <v>40</v>
      </c>
      <c r="L13004" s="271"/>
      <c r="M13004" s="271"/>
      <c r="N13004" s="537"/>
      <c r="P13004" s="537"/>
      <c r="Q13004" s="537"/>
      <c r="R13004" s="200"/>
      <c r="S13004" s="375" t="s">
        <v>681</v>
      </c>
    </row>
    <row r="13005" spans="3:19" ht="14.6" customHeight="1" x14ac:dyDescent="0.5">
      <c r="C13005" s="373"/>
      <c r="D13005" s="216" t="str">
        <f t="shared" si="13356"/>
        <v>Exodus</v>
      </c>
      <c r="E13005" s="212" t="s">
        <v>171</v>
      </c>
      <c r="F13005" s="197">
        <v>2</v>
      </c>
      <c r="G13005" s="206" t="s">
        <v>604</v>
      </c>
      <c r="H13005" s="212"/>
      <c r="I13005" s="272"/>
      <c r="J13005" s="236" t="s">
        <v>104</v>
      </c>
      <c r="K13005" s="213" t="s">
        <v>560</v>
      </c>
      <c r="L13005" s="244" t="s">
        <v>317</v>
      </c>
      <c r="M13005" s="207"/>
      <c r="R13005" s="200"/>
      <c r="S13005" s="372" t="s">
        <v>682</v>
      </c>
    </row>
    <row r="13006" spans="3:19" ht="14.6" customHeight="1" x14ac:dyDescent="0.5">
      <c r="C13006" s="373"/>
      <c r="D13006" s="217">
        <f t="shared" si="13357"/>
        <v>652</v>
      </c>
      <c r="E13006" s="212">
        <f t="shared" si="13357"/>
        <v>-830</v>
      </c>
      <c r="F13006" s="197">
        <v>3</v>
      </c>
      <c r="G13006" s="208" t="s">
        <v>287</v>
      </c>
      <c r="H13006" s="215"/>
      <c r="I13006" s="273"/>
      <c r="J13006" s="248" t="s">
        <v>989</v>
      </c>
      <c r="K13006" s="213" t="s">
        <v>1003</v>
      </c>
      <c r="L13006" s="245">
        <v>2</v>
      </c>
      <c r="M13006" s="207"/>
      <c r="R13006" s="200"/>
      <c r="S13006" s="231" t="s">
        <v>1004</v>
      </c>
    </row>
    <row r="13007" spans="3:19" ht="14.6" customHeight="1" x14ac:dyDescent="0.5">
      <c r="C13007" s="373"/>
      <c r="D13007" s="217" t="str">
        <f t="shared" ref="D13007" si="13363">INT((D13006-D$10559-1)/49+1)&amp;"/"&amp;MOD(INT((D13006-D$10559-1)/7),7)+1&amp;"/"&amp;MOD(D13006-D$10559-1,7)+1</f>
        <v>13/4/3</v>
      </c>
      <c r="E13007" s="214"/>
      <c r="F13007" s="197">
        <v>4</v>
      </c>
      <c r="G13007" s="209" t="s">
        <v>605</v>
      </c>
      <c r="H13007" s="201" t="str">
        <f t="shared" ref="H13007" si="13364">H13003</f>
        <v>Ez 390</v>
      </c>
      <c r="J13007" s="217" t="str">
        <f>J13005</f>
        <v>Amaziah</v>
      </c>
      <c r="K13007" s="213" t="s">
        <v>1005</v>
      </c>
      <c r="L13007" s="245"/>
      <c r="M13007" s="207"/>
      <c r="R13007" s="200"/>
      <c r="S13007" s="397" t="s">
        <v>848</v>
      </c>
    </row>
    <row r="13008" spans="3:19" ht="14.6" customHeight="1" x14ac:dyDescent="0.5">
      <c r="C13008" s="373"/>
      <c r="D13008" s="202" t="str">
        <f t="shared" ref="D13008" si="13365">IF(MOD(D13006-D$10559-1,49)=0,"Jub",IF(MOD(D13006-D$10559,7)=0,"Sab","Yr"))&amp;" "&amp;IF(MOD(D13006-D$10559-1,49)=0,INT(D13006-D$10559-1)/49,"")</f>
        <v xml:space="preserve">Yr </v>
      </c>
      <c r="E13008" s="211">
        <f t="shared" ref="E13008" si="13366">E13004-1</f>
        <v>830</v>
      </c>
      <c r="F13008" s="197">
        <v>1</v>
      </c>
      <c r="G13008" s="203" t="s">
        <v>288</v>
      </c>
      <c r="H13008" s="212">
        <f t="shared" ref="H13008" si="13367">H13004+1</f>
        <v>256</v>
      </c>
      <c r="J13008" s="217">
        <v>1</v>
      </c>
      <c r="L13008" s="243"/>
      <c r="M13008" s="207"/>
      <c r="R13008" s="200"/>
      <c r="S13008" s="372" t="s">
        <v>683</v>
      </c>
    </row>
    <row r="13009" spans="3:19" ht="14.6" customHeight="1" x14ac:dyDescent="0.5">
      <c r="C13009" s="373"/>
      <c r="D13009" s="216" t="str">
        <f t="shared" si="13356"/>
        <v>Exodus</v>
      </c>
      <c r="E13009" s="212" t="s">
        <v>171</v>
      </c>
      <c r="F13009" s="197">
        <v>2</v>
      </c>
      <c r="G13009" s="206" t="s">
        <v>604</v>
      </c>
      <c r="H13009" s="212"/>
      <c r="J13009" s="217"/>
      <c r="L13009" s="245" t="str">
        <f>L13005</f>
        <v>Jehoash/Joash</v>
      </c>
      <c r="M13009" s="207"/>
      <c r="R13009" s="200"/>
      <c r="S13009" s="231" t="s">
        <v>371</v>
      </c>
    </row>
    <row r="13010" spans="3:19" ht="14.6" customHeight="1" x14ac:dyDescent="0.5">
      <c r="C13010" s="373"/>
      <c r="D13010" s="217">
        <f t="shared" si="13357"/>
        <v>653</v>
      </c>
      <c r="E13010" s="212">
        <f t="shared" si="13357"/>
        <v>-829</v>
      </c>
      <c r="F13010" s="197">
        <v>3</v>
      </c>
      <c r="G13010" s="208" t="s">
        <v>287</v>
      </c>
      <c r="H13010" s="215"/>
      <c r="J13010" s="202"/>
      <c r="L13010" s="245">
        <f>L13006+1</f>
        <v>3</v>
      </c>
      <c r="M13010" s="207"/>
      <c r="R13010" s="200"/>
      <c r="S13010" s="379" t="s">
        <v>684</v>
      </c>
    </row>
    <row r="13011" spans="3:19" ht="14.6" customHeight="1" x14ac:dyDescent="0.5">
      <c r="C13011" s="373"/>
      <c r="D13011" s="217" t="str">
        <f t="shared" ref="D13011" si="13368">INT((D13010-D$10559-1)/49+1)&amp;"/"&amp;MOD(INT((D13010-D$10559-1)/7),7)+1&amp;"/"&amp;MOD(D13010-D$10559-1,7)+1</f>
        <v>13/4/4</v>
      </c>
      <c r="E13011" s="214"/>
      <c r="F13011" s="197">
        <v>4</v>
      </c>
      <c r="G13011" s="209" t="s">
        <v>605</v>
      </c>
      <c r="H13011" s="201" t="str">
        <f t="shared" ref="H13011" si="13369">H13007</f>
        <v>Ez 390</v>
      </c>
      <c r="I13011" s="199"/>
      <c r="J13011" s="216" t="str">
        <f>J13007</f>
        <v>Amaziah</v>
      </c>
      <c r="L13011" s="245"/>
      <c r="M13011" s="207"/>
      <c r="R13011" s="200"/>
    </row>
    <row r="13012" spans="3:19" ht="14.6" customHeight="1" x14ac:dyDescent="0.5">
      <c r="C13012" s="373"/>
      <c r="D13012" s="202" t="str">
        <f t="shared" ref="D13012" si="13370">IF(MOD(D13010-D$10559-1,49)=0,"Jub",IF(MOD(D13010-D$10559,7)=0,"Sab","Yr"))&amp;" "&amp;IF(MOD(D13010-D$10559-1,49)=0,INT(D13010-D$10559-1)/49,"")</f>
        <v xml:space="preserve">Yr </v>
      </c>
      <c r="E13012" s="211">
        <f t="shared" ref="E13012" si="13371">E13008-1</f>
        <v>829</v>
      </c>
      <c r="F13012" s="197">
        <v>1</v>
      </c>
      <c r="G13012" s="203" t="s">
        <v>288</v>
      </c>
      <c r="H13012" s="212">
        <f t="shared" ref="H13012" si="13372">H13008+1</f>
        <v>257</v>
      </c>
      <c r="I13012" s="199"/>
      <c r="J13012" s="217">
        <f>J13008+1</f>
        <v>2</v>
      </c>
      <c r="L13012" s="243"/>
      <c r="M13012" s="207"/>
      <c r="R13012" s="200"/>
    </row>
    <row r="13013" spans="3:19" ht="14.6" customHeight="1" x14ac:dyDescent="0.5">
      <c r="C13013" s="373"/>
      <c r="D13013" s="216" t="str">
        <f t="shared" si="13356"/>
        <v>Exodus</v>
      </c>
      <c r="E13013" s="212" t="s">
        <v>171</v>
      </c>
      <c r="F13013" s="197">
        <v>2</v>
      </c>
      <c r="G13013" s="206" t="s">
        <v>604</v>
      </c>
      <c r="H13013" s="212"/>
      <c r="I13013" s="199"/>
      <c r="J13013" s="217"/>
      <c r="L13013" s="245" t="str">
        <f>L13009</f>
        <v>Jehoash/Joash</v>
      </c>
      <c r="M13013" s="207"/>
      <c r="R13013" s="200"/>
    </row>
    <row r="13014" spans="3:19" ht="14.6" customHeight="1" x14ac:dyDescent="0.5">
      <c r="C13014" s="373"/>
      <c r="D13014" s="217">
        <f t="shared" si="13357"/>
        <v>654</v>
      </c>
      <c r="E13014" s="212">
        <f t="shared" si="13357"/>
        <v>-828</v>
      </c>
      <c r="F13014" s="197">
        <v>3</v>
      </c>
      <c r="G13014" s="208" t="s">
        <v>287</v>
      </c>
      <c r="H13014" s="215"/>
      <c r="I13014" s="199"/>
      <c r="J13014" s="202"/>
      <c r="L13014" s="245">
        <f>L13010+1</f>
        <v>4</v>
      </c>
      <c r="M13014" s="207"/>
      <c r="R13014" s="200"/>
    </row>
    <row r="13015" spans="3:19" ht="14.6" customHeight="1" x14ac:dyDescent="0.5">
      <c r="C13015" s="373"/>
      <c r="D13015" s="217" t="str">
        <f t="shared" ref="D13015" si="13373">INT((D13014-D$10559-1)/49+1)&amp;"/"&amp;MOD(INT((D13014-D$10559-1)/7),7)+1&amp;"/"&amp;MOD(D13014-D$10559-1,7)+1</f>
        <v>13/4/5</v>
      </c>
      <c r="E13015" s="214"/>
      <c r="F13015" s="197">
        <v>4</v>
      </c>
      <c r="G13015" s="209" t="s">
        <v>605</v>
      </c>
      <c r="H13015" s="201" t="str">
        <f t="shared" ref="H13015" si="13374">H13011</f>
        <v>Ez 390</v>
      </c>
      <c r="I13015" s="199"/>
      <c r="J13015" s="216" t="str">
        <f>J13011</f>
        <v>Amaziah</v>
      </c>
      <c r="L13015" s="245"/>
      <c r="M13015" s="207"/>
      <c r="R13015" s="200"/>
    </row>
    <row r="13016" spans="3:19" ht="14.6" customHeight="1" x14ac:dyDescent="0.5">
      <c r="C13016" s="373"/>
      <c r="D13016" s="202" t="str">
        <f t="shared" ref="D13016" si="13375">IF(MOD(D13014-D$10559-1,49)=0,"Jub",IF(MOD(D13014-D$10559,7)=0,"Sab","Yr"))&amp;" "&amp;IF(MOD(D13014-D$10559-1,49)=0,INT(D13014-D$10559-1)/49,"")</f>
        <v xml:space="preserve">Yr </v>
      </c>
      <c r="E13016" s="211">
        <f t="shared" ref="E13016" si="13376">E13012-1</f>
        <v>828</v>
      </c>
      <c r="F13016" s="197">
        <v>1</v>
      </c>
      <c r="G13016" s="203" t="s">
        <v>288</v>
      </c>
      <c r="H13016" s="212">
        <f t="shared" ref="H13016" si="13377">H13012+1</f>
        <v>258</v>
      </c>
      <c r="I13016" s="199"/>
      <c r="J13016" s="217">
        <f>J13012+1</f>
        <v>3</v>
      </c>
      <c r="L13016" s="243"/>
      <c r="M13016" s="207"/>
      <c r="R13016" s="200"/>
    </row>
    <row r="13017" spans="3:19" ht="14.6" customHeight="1" x14ac:dyDescent="0.5">
      <c r="C13017" s="373"/>
      <c r="D13017" s="216" t="str">
        <f t="shared" si="13356"/>
        <v>Exodus</v>
      </c>
      <c r="E13017" s="212" t="s">
        <v>171</v>
      </c>
      <c r="F13017" s="197">
        <v>2</v>
      </c>
      <c r="G13017" s="206" t="s">
        <v>604</v>
      </c>
      <c r="H13017" s="212"/>
      <c r="I13017" s="199"/>
      <c r="J13017" s="217"/>
      <c r="L13017" s="245" t="str">
        <f>L13013</f>
        <v>Jehoash/Joash</v>
      </c>
      <c r="M13017" s="244" t="s">
        <v>535</v>
      </c>
      <c r="N13017" s="394"/>
      <c r="P13017" s="394"/>
      <c r="Q13017" s="394"/>
      <c r="R13017" s="200"/>
    </row>
    <row r="13018" spans="3:19" ht="14.6" customHeight="1" x14ac:dyDescent="0.5">
      <c r="C13018" s="373"/>
      <c r="D13018" s="217">
        <f t="shared" si="13357"/>
        <v>655</v>
      </c>
      <c r="E13018" s="212">
        <f t="shared" si="13357"/>
        <v>-827</v>
      </c>
      <c r="F13018" s="197">
        <v>3</v>
      </c>
      <c r="G13018" s="208" t="s">
        <v>287</v>
      </c>
      <c r="H13018" s="215"/>
      <c r="I13018" s="199"/>
      <c r="J13018" s="202"/>
      <c r="L13018" s="245">
        <f>L13014+1</f>
        <v>5</v>
      </c>
      <c r="M13018" s="245"/>
      <c r="N13018" s="394"/>
      <c r="P13018" s="394"/>
      <c r="Q13018" s="394"/>
      <c r="R13018" s="200"/>
    </row>
    <row r="13019" spans="3:19" ht="14.6" customHeight="1" x14ac:dyDescent="0.5">
      <c r="C13019" s="373"/>
      <c r="D13019" s="217" t="str">
        <f t="shared" ref="D13019" si="13378">INT((D13018-D$10559-1)/49+1)&amp;"/"&amp;MOD(INT((D13018-D$10559-1)/7),7)+1&amp;"/"&amp;MOD(D13018-D$10559-1,7)+1</f>
        <v>13/4/6</v>
      </c>
      <c r="E13019" s="214"/>
      <c r="F13019" s="197">
        <v>4</v>
      </c>
      <c r="G13019" s="209" t="s">
        <v>605</v>
      </c>
      <c r="H13019" s="201" t="str">
        <f t="shared" ref="H13019" si="13379">H13015</f>
        <v>Ez 390</v>
      </c>
      <c r="I13019" s="199"/>
      <c r="J13019" s="216" t="str">
        <f>J13015</f>
        <v>Amaziah</v>
      </c>
      <c r="L13019" s="245"/>
      <c r="M13019" s="245">
        <v>1</v>
      </c>
      <c r="N13019" s="394"/>
      <c r="P13019" s="394"/>
      <c r="Q13019" s="394"/>
      <c r="R13019" s="200"/>
    </row>
    <row r="13020" spans="3:19" ht="14.6" customHeight="1" x14ac:dyDescent="0.5">
      <c r="C13020" s="373"/>
      <c r="D13020" s="202" t="str">
        <f t="shared" ref="D13020" si="13380">IF(MOD(D13018-D$10559-1,49)=0,"Jub",IF(MOD(D13018-D$10559,7)=0,"Sab","Yr"))&amp;" "&amp;IF(MOD(D13018-D$10559-1,49)=0,INT(D13018-D$10559-1)/49,"")</f>
        <v xml:space="preserve">Yr </v>
      </c>
      <c r="E13020" s="211">
        <f t="shared" ref="E13020" si="13381">E13016-1</f>
        <v>827</v>
      </c>
      <c r="F13020" s="197">
        <v>1</v>
      </c>
      <c r="G13020" s="203" t="s">
        <v>288</v>
      </c>
      <c r="H13020" s="212">
        <f t="shared" ref="H13020" si="13382">H13016+1</f>
        <v>259</v>
      </c>
      <c r="I13020" s="199"/>
      <c r="J13020" s="217">
        <f>J13016+1</f>
        <v>4</v>
      </c>
      <c r="L13020" s="243"/>
      <c r="M13020" s="274"/>
      <c r="N13020" s="230"/>
      <c r="P13020" s="230"/>
      <c r="Q13020" s="230"/>
      <c r="R13020" s="200"/>
    </row>
    <row r="13021" spans="3:19" ht="14.6" customHeight="1" x14ac:dyDescent="0.5">
      <c r="C13021" s="373"/>
      <c r="D13021" s="216" t="str">
        <f t="shared" si="13356"/>
        <v>Exodus</v>
      </c>
      <c r="E13021" s="212" t="s">
        <v>171</v>
      </c>
      <c r="F13021" s="197">
        <v>2</v>
      </c>
      <c r="G13021" s="206" t="s">
        <v>604</v>
      </c>
      <c r="H13021" s="212"/>
      <c r="I13021" s="199"/>
      <c r="J13021" s="217"/>
      <c r="L13021" s="245" t="str">
        <f>L13017</f>
        <v>Jehoash/Joash</v>
      </c>
      <c r="M13021" s="244" t="str">
        <f>M13017</f>
        <v>Jeroboam II Coregency</v>
      </c>
      <c r="N13021" s="394"/>
      <c r="P13021" s="394"/>
      <c r="Q13021" s="394"/>
      <c r="R13021" s="200"/>
    </row>
    <row r="13022" spans="3:19" ht="14.6" customHeight="1" x14ac:dyDescent="0.5">
      <c r="C13022" s="373"/>
      <c r="D13022" s="217">
        <f t="shared" si="13357"/>
        <v>656</v>
      </c>
      <c r="E13022" s="212">
        <f t="shared" si="13357"/>
        <v>-826</v>
      </c>
      <c r="F13022" s="197">
        <v>3</v>
      </c>
      <c r="G13022" s="208" t="s">
        <v>287</v>
      </c>
      <c r="H13022" s="215"/>
      <c r="I13022" s="199"/>
      <c r="J13022" s="202"/>
      <c r="L13022" s="245">
        <f>L13018+1</f>
        <v>6</v>
      </c>
      <c r="M13022" s="245"/>
      <c r="N13022" s="394"/>
      <c r="P13022" s="394"/>
      <c r="Q13022" s="394"/>
      <c r="R13022" s="200"/>
    </row>
    <row r="13023" spans="3:19" ht="14.6" customHeight="1" x14ac:dyDescent="0.5">
      <c r="C13023" s="373"/>
      <c r="D13023" s="217" t="str">
        <f t="shared" ref="D13023" si="13383">INT((D13022-D$10559-1)/49+1)&amp;"/"&amp;MOD(INT((D13022-D$10559-1)/7),7)+1&amp;"/"&amp;MOD(D13022-D$10559-1,7)+1</f>
        <v>13/4/7</v>
      </c>
      <c r="E13023" s="214"/>
      <c r="F13023" s="197">
        <v>4</v>
      </c>
      <c r="G13023" s="209" t="s">
        <v>605</v>
      </c>
      <c r="H13023" s="201" t="str">
        <f t="shared" ref="H13023" si="13384">H13019</f>
        <v>Ez 390</v>
      </c>
      <c r="I13023" s="199"/>
      <c r="J13023" s="216" t="str">
        <f>J13019</f>
        <v>Amaziah</v>
      </c>
      <c r="L13023" s="245"/>
      <c r="M13023" s="245">
        <f>M13019+1</f>
        <v>2</v>
      </c>
      <c r="N13023" s="394"/>
      <c r="P13023" s="394"/>
      <c r="Q13023" s="394"/>
      <c r="R13023" s="200"/>
    </row>
    <row r="13024" spans="3:19" ht="14.6" customHeight="1" x14ac:dyDescent="0.5">
      <c r="C13024" s="373"/>
      <c r="D13024" s="360" t="str">
        <f t="shared" ref="D13024" si="13385">IF(MOD(D13022-D$10559-1,49)=0,"Jub",IF(MOD(D13022-D$10559,7)=0,"Sab","Yr"))&amp;" "&amp;IF(MOD(D13022-D$10559-1,49)=0,INT(D13022-D$10559-1)/49,"")</f>
        <v xml:space="preserve">Sab </v>
      </c>
      <c r="E13024" s="211">
        <f t="shared" ref="E13024" si="13386">E13020-1</f>
        <v>826</v>
      </c>
      <c r="F13024" s="197">
        <v>1</v>
      </c>
      <c r="G13024" s="203" t="s">
        <v>288</v>
      </c>
      <c r="H13024" s="212">
        <f t="shared" ref="H13024" si="13387">H13020+1</f>
        <v>260</v>
      </c>
      <c r="I13024" s="199"/>
      <c r="J13024" s="217">
        <f>J13020+1</f>
        <v>5</v>
      </c>
      <c r="L13024" s="243"/>
      <c r="M13024" s="274"/>
      <c r="N13024" s="230"/>
      <c r="P13024" s="230"/>
      <c r="Q13024" s="230"/>
      <c r="R13024" s="200"/>
    </row>
    <row r="13025" spans="3:18" ht="14.6" customHeight="1" x14ac:dyDescent="0.5">
      <c r="C13025" s="373"/>
      <c r="D13025" s="361" t="str">
        <f t="shared" si="13356"/>
        <v>Exodus</v>
      </c>
      <c r="E13025" s="212" t="s">
        <v>171</v>
      </c>
      <c r="F13025" s="197">
        <v>2</v>
      </c>
      <c r="G13025" s="206" t="s">
        <v>604</v>
      </c>
      <c r="H13025" s="212"/>
      <c r="I13025" s="199"/>
      <c r="J13025" s="217"/>
      <c r="L13025" s="245" t="str">
        <f>L13021</f>
        <v>Jehoash/Joash</v>
      </c>
      <c r="M13025" s="244" t="str">
        <f>M13021</f>
        <v>Jeroboam II Coregency</v>
      </c>
      <c r="N13025" s="394"/>
      <c r="P13025" s="394"/>
      <c r="Q13025" s="394"/>
      <c r="R13025" s="200"/>
    </row>
    <row r="13026" spans="3:18" ht="14.6" customHeight="1" x14ac:dyDescent="0.5">
      <c r="C13026" s="373"/>
      <c r="D13026" s="359">
        <f t="shared" si="13357"/>
        <v>657</v>
      </c>
      <c r="E13026" s="212">
        <f t="shared" si="13357"/>
        <v>-825</v>
      </c>
      <c r="F13026" s="197">
        <v>3</v>
      </c>
      <c r="G13026" s="208" t="s">
        <v>287</v>
      </c>
      <c r="H13026" s="215"/>
      <c r="I13026" s="199"/>
      <c r="J13026" s="202"/>
      <c r="L13026" s="245">
        <f>L13022+1</f>
        <v>7</v>
      </c>
      <c r="M13026" s="245"/>
      <c r="N13026" s="394"/>
      <c r="P13026" s="394"/>
      <c r="Q13026" s="394"/>
      <c r="R13026" s="200"/>
    </row>
    <row r="13027" spans="3:18" ht="14.6" customHeight="1" x14ac:dyDescent="0.5">
      <c r="C13027" s="373"/>
      <c r="D13027" s="217" t="str">
        <f t="shared" ref="D13027" si="13388">INT((D13026-D$10559-1)/49+1)&amp;"/"&amp;MOD(INT((D13026-D$10559-1)/7),7)+1&amp;"/"&amp;MOD(D13026-D$10559-1,7)+1</f>
        <v>13/5/1</v>
      </c>
      <c r="E13027" s="214"/>
      <c r="F13027" s="197">
        <v>4</v>
      </c>
      <c r="G13027" s="209" t="s">
        <v>605</v>
      </c>
      <c r="H13027" s="201" t="str">
        <f t="shared" ref="H13027" si="13389">H13023</f>
        <v>Ez 390</v>
      </c>
      <c r="I13027" s="199"/>
      <c r="J13027" s="216" t="str">
        <f>J13023</f>
        <v>Amaziah</v>
      </c>
      <c r="L13027" s="245"/>
      <c r="M13027" s="245">
        <f>M13023+1</f>
        <v>3</v>
      </c>
      <c r="N13027" s="394"/>
      <c r="P13027" s="394"/>
      <c r="Q13027" s="394"/>
      <c r="R13027" s="200"/>
    </row>
    <row r="13028" spans="3:18" ht="14.6" customHeight="1" x14ac:dyDescent="0.5">
      <c r="C13028" s="373"/>
      <c r="D13028" s="202" t="str">
        <f t="shared" ref="D13028" si="13390">IF(MOD(D13026-D$10559-1,49)=0,"Jub",IF(MOD(D13026-D$10559,7)=0,"Sab","Yr"))&amp;" "&amp;IF(MOD(D13026-D$10559-1,49)=0,INT(D13026-D$10559-1)/49,"")</f>
        <v xml:space="preserve">Yr </v>
      </c>
      <c r="E13028" s="211">
        <f t="shared" ref="E13028" si="13391">E13024-1</f>
        <v>825</v>
      </c>
      <c r="F13028" s="197">
        <v>1</v>
      </c>
      <c r="G13028" s="203" t="s">
        <v>288</v>
      </c>
      <c r="H13028" s="212">
        <f t="shared" ref="H13028" si="13392">H13024+1</f>
        <v>261</v>
      </c>
      <c r="I13028" s="199"/>
      <c r="J13028" s="217">
        <f>J13024+1</f>
        <v>6</v>
      </c>
      <c r="L13028" s="243"/>
      <c r="M13028" s="274"/>
      <c r="N13028" s="230"/>
      <c r="P13028" s="230"/>
      <c r="Q13028" s="230"/>
      <c r="R13028" s="200"/>
    </row>
    <row r="13029" spans="3:18" ht="14.6" customHeight="1" x14ac:dyDescent="0.5">
      <c r="C13029" s="373"/>
      <c r="D13029" s="216" t="str">
        <f t="shared" si="13356"/>
        <v>Exodus</v>
      </c>
      <c r="E13029" s="212" t="s">
        <v>171</v>
      </c>
      <c r="F13029" s="197">
        <v>2</v>
      </c>
      <c r="G13029" s="206" t="s">
        <v>604</v>
      </c>
      <c r="H13029" s="212"/>
      <c r="I13029" s="199"/>
      <c r="J13029" s="217" t="s">
        <v>344</v>
      </c>
      <c r="L13029" s="245" t="str">
        <f>L13025</f>
        <v>Jehoash/Joash</v>
      </c>
      <c r="M13029" s="244" t="str">
        <f>M13025</f>
        <v>Jeroboam II Coregency</v>
      </c>
      <c r="N13029" s="394"/>
      <c r="P13029" s="394"/>
      <c r="Q13029" s="394"/>
      <c r="R13029" s="200"/>
    </row>
    <row r="13030" spans="3:18" ht="14.6" customHeight="1" x14ac:dyDescent="0.5">
      <c r="C13030" s="373"/>
      <c r="D13030" s="217">
        <f t="shared" si="13357"/>
        <v>658</v>
      </c>
      <c r="E13030" s="212">
        <f t="shared" si="13357"/>
        <v>-824</v>
      </c>
      <c r="F13030" s="197">
        <v>3</v>
      </c>
      <c r="G13030" s="208" t="s">
        <v>287</v>
      </c>
      <c r="H13030" s="215"/>
      <c r="I13030" s="199"/>
      <c r="J13030" s="202" t="s">
        <v>297</v>
      </c>
      <c r="L13030" s="245">
        <f>L13026+1</f>
        <v>8</v>
      </c>
      <c r="M13030" s="245"/>
      <c r="N13030" s="394"/>
      <c r="P13030" s="394"/>
      <c r="Q13030" s="394"/>
      <c r="R13030" s="200"/>
    </row>
    <row r="13031" spans="3:18" ht="14.6" customHeight="1" x14ac:dyDescent="0.5">
      <c r="C13031" s="373"/>
      <c r="D13031" s="217" t="str">
        <f t="shared" ref="D13031" si="13393">INT((D13030-D$10559-1)/49+1)&amp;"/"&amp;MOD(INT((D13030-D$10559-1)/7),7)+1&amp;"/"&amp;MOD(D13030-D$10559-1,7)+1</f>
        <v>13/5/2</v>
      </c>
      <c r="E13031" s="214"/>
      <c r="F13031" s="197">
        <v>4</v>
      </c>
      <c r="G13031" s="209" t="s">
        <v>605</v>
      </c>
      <c r="H13031" s="201" t="str">
        <f t="shared" ref="H13031" si="13394">H13027</f>
        <v>Ez 390</v>
      </c>
      <c r="I13031" s="199"/>
      <c r="J13031" s="216" t="str">
        <f>J13027</f>
        <v>Amaziah</v>
      </c>
      <c r="L13031" s="245"/>
      <c r="M13031" s="245">
        <f>M13027+1</f>
        <v>4</v>
      </c>
      <c r="N13031" s="394"/>
      <c r="P13031" s="394"/>
      <c r="Q13031" s="394"/>
      <c r="R13031" s="200"/>
    </row>
    <row r="13032" spans="3:18" ht="14.6" customHeight="1" x14ac:dyDescent="0.5">
      <c r="C13032" s="373"/>
      <c r="D13032" s="202" t="str">
        <f t="shared" ref="D13032" si="13395">IF(MOD(D13030-D$10559-1,49)=0,"Jub",IF(MOD(D13030-D$10559,7)=0,"Sab","Yr"))&amp;" "&amp;IF(MOD(D13030-D$10559-1,49)=0,INT(D13030-D$10559-1)/49,"")</f>
        <v xml:space="preserve">Yr </v>
      </c>
      <c r="E13032" s="211">
        <f t="shared" ref="E13032" si="13396">E13028-1</f>
        <v>824</v>
      </c>
      <c r="F13032" s="197">
        <v>1</v>
      </c>
      <c r="G13032" s="203" t="s">
        <v>288</v>
      </c>
      <c r="H13032" s="212">
        <f t="shared" ref="H13032" si="13397">H13028+1</f>
        <v>262</v>
      </c>
      <c r="I13032" s="199"/>
      <c r="J13032" s="217">
        <f>J13028+1</f>
        <v>7</v>
      </c>
      <c r="L13032" s="243"/>
      <c r="M13032" s="274"/>
      <c r="N13032" s="230"/>
      <c r="P13032" s="230"/>
      <c r="Q13032" s="230"/>
      <c r="R13032" s="200"/>
    </row>
    <row r="13033" spans="3:18" ht="14.6" customHeight="1" x14ac:dyDescent="0.5">
      <c r="C13033" s="373"/>
      <c r="D13033" s="216" t="str">
        <f t="shared" si="13356"/>
        <v>Exodus</v>
      </c>
      <c r="E13033" s="212" t="s">
        <v>171</v>
      </c>
      <c r="F13033" s="197">
        <v>2</v>
      </c>
      <c r="G13033" s="206" t="s">
        <v>604</v>
      </c>
      <c r="H13033" s="212"/>
      <c r="I13033" s="199"/>
      <c r="J13033" s="217"/>
      <c r="L13033" s="245" t="str">
        <f>L13029</f>
        <v>Jehoash/Joash</v>
      </c>
      <c r="M13033" s="244" t="str">
        <f>M13029</f>
        <v>Jeroboam II Coregency</v>
      </c>
      <c r="N13033" s="394"/>
      <c r="P13033" s="394"/>
      <c r="Q13033" s="394"/>
      <c r="R13033" s="200"/>
    </row>
    <row r="13034" spans="3:18" ht="14.6" customHeight="1" x14ac:dyDescent="0.5">
      <c r="C13034" s="373"/>
      <c r="D13034" s="217">
        <f t="shared" si="13357"/>
        <v>659</v>
      </c>
      <c r="E13034" s="212">
        <f t="shared" si="13357"/>
        <v>-823</v>
      </c>
      <c r="F13034" s="197">
        <v>3</v>
      </c>
      <c r="G13034" s="208" t="s">
        <v>287</v>
      </c>
      <c r="H13034" s="215"/>
      <c r="I13034" s="199"/>
      <c r="J13034" s="202"/>
      <c r="L13034" s="245">
        <f>L13030+1</f>
        <v>9</v>
      </c>
      <c r="M13034" s="245"/>
      <c r="N13034" s="394"/>
      <c r="P13034" s="394"/>
      <c r="Q13034" s="394"/>
      <c r="R13034" s="200"/>
    </row>
    <row r="13035" spans="3:18" ht="14.6" customHeight="1" x14ac:dyDescent="0.5">
      <c r="C13035" s="373"/>
      <c r="D13035" s="217" t="str">
        <f t="shared" ref="D13035" si="13398">INT((D13034-D$10559-1)/49+1)&amp;"/"&amp;MOD(INT((D13034-D$10559-1)/7),7)+1&amp;"/"&amp;MOD(D13034-D$10559-1,7)+1</f>
        <v>13/5/3</v>
      </c>
      <c r="E13035" s="214"/>
      <c r="F13035" s="197">
        <v>4</v>
      </c>
      <c r="G13035" s="209" t="s">
        <v>605</v>
      </c>
      <c r="H13035" s="201" t="str">
        <f t="shared" ref="H13035" si="13399">H13031</f>
        <v>Ez 390</v>
      </c>
      <c r="I13035" s="199"/>
      <c r="J13035" s="216" t="str">
        <f>J13031</f>
        <v>Amaziah</v>
      </c>
      <c r="L13035" s="245"/>
      <c r="M13035" s="245">
        <f>M13031+1</f>
        <v>5</v>
      </c>
      <c r="N13035" s="394"/>
      <c r="P13035" s="394"/>
      <c r="Q13035" s="394"/>
      <c r="R13035" s="200"/>
    </row>
    <row r="13036" spans="3:18" ht="14.6" customHeight="1" x14ac:dyDescent="0.5">
      <c r="C13036" s="373"/>
      <c r="D13036" s="202" t="str">
        <f t="shared" ref="D13036" si="13400">IF(MOD(D13034-D$10559-1,49)=0,"Jub",IF(MOD(D13034-D$10559,7)=0,"Sab","Yr"))&amp;" "&amp;IF(MOD(D13034-D$10559-1,49)=0,INT(D13034-D$10559-1)/49,"")</f>
        <v xml:space="preserve">Yr </v>
      </c>
      <c r="E13036" s="211">
        <f t="shared" ref="E13036" si="13401">E13032-1</f>
        <v>823</v>
      </c>
      <c r="F13036" s="197">
        <v>1</v>
      </c>
      <c r="G13036" s="203" t="s">
        <v>288</v>
      </c>
      <c r="H13036" s="212">
        <f t="shared" ref="H13036" si="13402">H13032+1</f>
        <v>263</v>
      </c>
      <c r="I13036" s="199"/>
      <c r="J13036" s="217">
        <f>J13032+1</f>
        <v>8</v>
      </c>
      <c r="L13036" s="243"/>
      <c r="M13036" s="274"/>
      <c r="N13036" s="230"/>
      <c r="P13036" s="230"/>
      <c r="Q13036" s="230"/>
      <c r="R13036" s="200"/>
    </row>
    <row r="13037" spans="3:18" ht="14.6" customHeight="1" x14ac:dyDescent="0.5">
      <c r="C13037" s="373"/>
      <c r="D13037" s="216" t="str">
        <f t="shared" si="13356"/>
        <v>Exodus</v>
      </c>
      <c r="E13037" s="212" t="s">
        <v>171</v>
      </c>
      <c r="F13037" s="197">
        <v>2</v>
      </c>
      <c r="G13037" s="206" t="s">
        <v>604</v>
      </c>
      <c r="H13037" s="212"/>
      <c r="I13037" s="199"/>
      <c r="J13037" s="217"/>
      <c r="L13037" s="245" t="str">
        <f>L13033</f>
        <v>Jehoash/Joash</v>
      </c>
      <c r="M13037" s="244" t="str">
        <f>M13033</f>
        <v>Jeroboam II Coregency</v>
      </c>
      <c r="N13037" s="394"/>
      <c r="P13037" s="394"/>
      <c r="Q13037" s="394"/>
      <c r="R13037" s="200"/>
    </row>
    <row r="13038" spans="3:18" ht="14.6" customHeight="1" x14ac:dyDescent="0.5">
      <c r="C13038" s="373"/>
      <c r="D13038" s="217">
        <f t="shared" si="13357"/>
        <v>660</v>
      </c>
      <c r="E13038" s="212">
        <f t="shared" si="13357"/>
        <v>-822</v>
      </c>
      <c r="F13038" s="197">
        <v>3</v>
      </c>
      <c r="G13038" s="208" t="s">
        <v>287</v>
      </c>
      <c r="H13038" s="215"/>
      <c r="I13038" s="199"/>
      <c r="J13038" s="202"/>
      <c r="L13038" s="245">
        <f>L13034+1</f>
        <v>10</v>
      </c>
      <c r="M13038" s="245"/>
      <c r="N13038" s="394"/>
      <c r="P13038" s="394"/>
      <c r="Q13038" s="394"/>
      <c r="R13038" s="200"/>
    </row>
    <row r="13039" spans="3:18" ht="14.6" customHeight="1" x14ac:dyDescent="0.5">
      <c r="C13039" s="373"/>
      <c r="D13039" s="217" t="str">
        <f t="shared" ref="D13039" si="13403">INT((D13038-D$10559-1)/49+1)&amp;"/"&amp;MOD(INT((D13038-D$10559-1)/7),7)+1&amp;"/"&amp;MOD(D13038-D$10559-1,7)+1</f>
        <v>13/5/4</v>
      </c>
      <c r="E13039" s="214"/>
      <c r="F13039" s="197">
        <v>4</v>
      </c>
      <c r="G13039" s="209" t="s">
        <v>605</v>
      </c>
      <c r="H13039" s="201" t="str">
        <f t="shared" ref="H13039" si="13404">H13035</f>
        <v>Ez 390</v>
      </c>
      <c r="I13039" s="199"/>
      <c r="J13039" s="216" t="str">
        <f>J13035</f>
        <v>Amaziah</v>
      </c>
      <c r="L13039" s="245"/>
      <c r="M13039" s="245">
        <f>M13035+1</f>
        <v>6</v>
      </c>
      <c r="N13039" s="394"/>
      <c r="P13039" s="394"/>
      <c r="Q13039" s="394"/>
      <c r="R13039" s="200"/>
    </row>
    <row r="13040" spans="3:18" ht="14.6" customHeight="1" x14ac:dyDescent="0.5">
      <c r="C13040" s="373"/>
      <c r="D13040" s="202" t="str">
        <f t="shared" ref="D13040" si="13405">IF(MOD(D13038-D$10559-1,49)=0,"Jub",IF(MOD(D13038-D$10559,7)=0,"Sab","Yr"))&amp;" "&amp;IF(MOD(D13038-D$10559-1,49)=0,INT(D13038-D$10559-1)/49,"")</f>
        <v xml:space="preserve">Yr </v>
      </c>
      <c r="E13040" s="211">
        <f t="shared" ref="E13040" si="13406">E13036-1</f>
        <v>822</v>
      </c>
      <c r="F13040" s="197">
        <v>1</v>
      </c>
      <c r="G13040" s="203" t="s">
        <v>288</v>
      </c>
      <c r="H13040" s="212">
        <f t="shared" ref="H13040" si="13407">H13036+1</f>
        <v>264</v>
      </c>
      <c r="I13040" s="199"/>
      <c r="J13040" s="217">
        <f>J13036+1</f>
        <v>9</v>
      </c>
      <c r="L13040" s="243"/>
      <c r="M13040" s="274"/>
      <c r="N13040" s="230"/>
      <c r="P13040" s="230"/>
      <c r="Q13040" s="230"/>
      <c r="R13040" s="200"/>
    </row>
    <row r="13041" spans="3:59" ht="14.6" customHeight="1" x14ac:dyDescent="0.5">
      <c r="C13041" s="373"/>
      <c r="D13041" s="216" t="str">
        <f t="shared" si="13356"/>
        <v>Exodus</v>
      </c>
      <c r="E13041" s="212" t="s">
        <v>171</v>
      </c>
      <c r="F13041" s="197">
        <v>2</v>
      </c>
      <c r="G13041" s="206" t="s">
        <v>604</v>
      </c>
      <c r="H13041" s="212"/>
      <c r="I13041" s="199"/>
      <c r="J13041" s="217"/>
      <c r="L13041" s="245" t="str">
        <f>L13037</f>
        <v>Jehoash/Joash</v>
      </c>
      <c r="M13041" s="244" t="str">
        <f>M13037</f>
        <v>Jeroboam II Coregency</v>
      </c>
      <c r="N13041" s="394"/>
      <c r="P13041" s="394"/>
      <c r="Q13041" s="394"/>
      <c r="R13041" s="200"/>
    </row>
    <row r="13042" spans="3:59" ht="14.6" customHeight="1" x14ac:dyDescent="0.5">
      <c r="C13042" s="373"/>
      <c r="D13042" s="217">
        <f t="shared" si="13357"/>
        <v>661</v>
      </c>
      <c r="E13042" s="212">
        <f t="shared" si="13357"/>
        <v>-821</v>
      </c>
      <c r="F13042" s="197">
        <v>3</v>
      </c>
      <c r="G13042" s="208" t="s">
        <v>287</v>
      </c>
      <c r="H13042" s="215"/>
      <c r="I13042" s="199"/>
      <c r="J13042" s="202"/>
      <c r="L13042" s="245">
        <f>L13038+1</f>
        <v>11</v>
      </c>
      <c r="M13042" s="245"/>
      <c r="N13042" s="394"/>
      <c r="P13042" s="394"/>
      <c r="Q13042" s="394"/>
      <c r="R13042" s="200"/>
    </row>
    <row r="13043" spans="3:59" ht="14.6" customHeight="1" x14ac:dyDescent="0.5">
      <c r="C13043" s="373"/>
      <c r="D13043" s="217" t="str">
        <f t="shared" ref="D13043" si="13408">INT((D13042-D$10559-1)/49+1)&amp;"/"&amp;MOD(INT((D13042-D$10559-1)/7),7)+1&amp;"/"&amp;MOD(D13042-D$10559-1,7)+1</f>
        <v>13/5/5</v>
      </c>
      <c r="E13043" s="214"/>
      <c r="F13043" s="197">
        <v>4</v>
      </c>
      <c r="G13043" s="209" t="s">
        <v>605</v>
      </c>
      <c r="H13043" s="201" t="str">
        <f t="shared" ref="H13043" si="13409">H13039</f>
        <v>Ez 390</v>
      </c>
      <c r="I13043" s="199"/>
      <c r="J13043" s="216" t="str">
        <f>J13039</f>
        <v>Amaziah</v>
      </c>
      <c r="L13043" s="245"/>
      <c r="M13043" s="245">
        <f>M13039+1</f>
        <v>7</v>
      </c>
      <c r="N13043" s="394"/>
      <c r="P13043" s="394"/>
      <c r="Q13043" s="394"/>
      <c r="R13043" s="200"/>
    </row>
    <row r="13044" spans="3:59" ht="14.6" customHeight="1" x14ac:dyDescent="0.5">
      <c r="C13044" s="373"/>
      <c r="D13044" s="202" t="str">
        <f t="shared" ref="D13044" si="13410">IF(MOD(D13042-D$10559-1,49)=0,"Jub",IF(MOD(D13042-D$10559,7)=0,"Sab","Yr"))&amp;" "&amp;IF(MOD(D13042-D$10559-1,49)=0,INT(D13042-D$10559-1)/49,"")</f>
        <v xml:space="preserve">Yr </v>
      </c>
      <c r="E13044" s="211">
        <f t="shared" ref="E13044" si="13411">E13040-1</f>
        <v>821</v>
      </c>
      <c r="F13044" s="197">
        <v>1</v>
      </c>
      <c r="G13044" s="203" t="s">
        <v>288</v>
      </c>
      <c r="H13044" s="212">
        <f t="shared" ref="H13044" si="13412">H13040+1</f>
        <v>265</v>
      </c>
      <c r="I13044" s="199"/>
      <c r="J13044" s="217">
        <f>J13040+1</f>
        <v>10</v>
      </c>
      <c r="L13044" s="243"/>
      <c r="M13044" s="274"/>
      <c r="N13044" s="230"/>
      <c r="P13044" s="230"/>
      <c r="Q13044" s="230"/>
      <c r="R13044" s="200"/>
    </row>
    <row r="13045" spans="3:59" ht="14.6" customHeight="1" x14ac:dyDescent="0.5">
      <c r="C13045" s="373"/>
      <c r="D13045" s="216" t="str">
        <f t="shared" si="13356"/>
        <v>Exodus</v>
      </c>
      <c r="E13045" s="212" t="s">
        <v>171</v>
      </c>
      <c r="F13045" s="197">
        <v>2</v>
      </c>
      <c r="G13045" s="206" t="s">
        <v>604</v>
      </c>
      <c r="H13045" s="212"/>
      <c r="I13045" s="199"/>
      <c r="J13045" s="217"/>
      <c r="L13045" s="245" t="str">
        <f>L13041</f>
        <v>Jehoash/Joash</v>
      </c>
      <c r="M13045" s="244" t="str">
        <f>M13041</f>
        <v>Jeroboam II Coregency</v>
      </c>
      <c r="N13045" s="394"/>
      <c r="P13045" s="394"/>
      <c r="Q13045" s="394"/>
      <c r="R13045" s="200"/>
    </row>
    <row r="13046" spans="3:59" ht="14.6" customHeight="1" x14ac:dyDescent="0.5">
      <c r="C13046" s="373"/>
      <c r="D13046" s="217">
        <f t="shared" si="13357"/>
        <v>662</v>
      </c>
      <c r="E13046" s="212">
        <f t="shared" si="13357"/>
        <v>-820</v>
      </c>
      <c r="F13046" s="197">
        <v>3</v>
      </c>
      <c r="G13046" s="208" t="s">
        <v>287</v>
      </c>
      <c r="H13046" s="215"/>
      <c r="I13046" s="199"/>
      <c r="J13046" s="202"/>
      <c r="L13046" s="245">
        <f>L13042+1</f>
        <v>12</v>
      </c>
      <c r="M13046" s="245"/>
      <c r="N13046" s="394"/>
      <c r="P13046" s="394"/>
      <c r="Q13046" s="394"/>
      <c r="R13046" s="200"/>
    </row>
    <row r="13047" spans="3:59" ht="14.6" customHeight="1" x14ac:dyDescent="0.5">
      <c r="C13047" s="373"/>
      <c r="D13047" s="217" t="str">
        <f t="shared" ref="D13047" si="13413">INT((D13046-D$10559-1)/49+1)&amp;"/"&amp;MOD(INT((D13046-D$10559-1)/7),7)+1&amp;"/"&amp;MOD(D13046-D$10559-1,7)+1</f>
        <v>13/5/6</v>
      </c>
      <c r="E13047" s="214"/>
      <c r="F13047" s="197">
        <v>4</v>
      </c>
      <c r="G13047" s="209" t="s">
        <v>605</v>
      </c>
      <c r="H13047" s="201" t="str">
        <f t="shared" ref="H13047" si="13414">H13043</f>
        <v>Ez 390</v>
      </c>
      <c r="I13047" s="199"/>
      <c r="J13047" s="216" t="str">
        <f>J13043</f>
        <v>Amaziah</v>
      </c>
      <c r="L13047" s="245"/>
      <c r="M13047" s="245">
        <f>M13043+1</f>
        <v>8</v>
      </c>
      <c r="N13047" s="394"/>
      <c r="P13047" s="394"/>
      <c r="Q13047" s="394"/>
      <c r="R13047" s="200"/>
      <c r="AC13047" s="275"/>
      <c r="AD13047" s="275"/>
      <c r="AE13047" s="275"/>
      <c r="AF13047" s="276"/>
      <c r="AG13047" s="276"/>
      <c r="AH13047" s="276"/>
      <c r="AI13047" s="276"/>
      <c r="AJ13047" s="275"/>
      <c r="AK13047" s="276"/>
      <c r="AL13047" s="277"/>
      <c r="AM13047" s="276"/>
      <c r="AN13047" s="278"/>
      <c r="AO13047" s="275"/>
      <c r="AP13047" s="276"/>
      <c r="AQ13047" s="276"/>
      <c r="AR13047" s="276"/>
      <c r="AS13047" s="276"/>
      <c r="AT13047" s="276"/>
      <c r="AU13047" s="276"/>
      <c r="AV13047" s="276"/>
      <c r="AW13047" s="275"/>
      <c r="AX13047" s="276"/>
      <c r="AY13047" s="277"/>
      <c r="AZ13047" s="276"/>
      <c r="BA13047" s="276"/>
      <c r="BB13047" s="276"/>
      <c r="BC13047" s="279"/>
      <c r="BD13047" s="276"/>
      <c r="BE13047" s="228"/>
      <c r="BF13047" s="280"/>
      <c r="BG13047" s="228"/>
    </row>
    <row r="13048" spans="3:59" ht="14.6" customHeight="1" x14ac:dyDescent="0.5">
      <c r="C13048" s="373"/>
      <c r="D13048" s="202" t="str">
        <f t="shared" ref="D13048" si="13415">IF(MOD(D13046-D$10559-1,49)=0,"Jub",IF(MOD(D13046-D$10559,7)=0,"Sab","Yr"))&amp;" "&amp;IF(MOD(D13046-D$10559-1,49)=0,INT(D13046-D$10559-1)/49,"")</f>
        <v xml:space="preserve">Yr </v>
      </c>
      <c r="E13048" s="211">
        <f t="shared" ref="E13048" si="13416">E13044-1</f>
        <v>820</v>
      </c>
      <c r="F13048" s="197">
        <v>1</v>
      </c>
      <c r="G13048" s="203" t="s">
        <v>288</v>
      </c>
      <c r="H13048" s="212">
        <f t="shared" ref="H13048" si="13417">H13044+1</f>
        <v>266</v>
      </c>
      <c r="I13048" s="199"/>
      <c r="J13048" s="217">
        <f>J13044+1</f>
        <v>11</v>
      </c>
      <c r="L13048" s="243"/>
      <c r="M13048" s="274"/>
      <c r="N13048" s="230"/>
      <c r="P13048" s="230"/>
      <c r="Q13048" s="230"/>
      <c r="R13048" s="200"/>
    </row>
    <row r="13049" spans="3:59" ht="14.6" customHeight="1" x14ac:dyDescent="0.5">
      <c r="C13049" s="373"/>
      <c r="D13049" s="216" t="str">
        <f t="shared" si="13356"/>
        <v>Exodus</v>
      </c>
      <c r="E13049" s="212" t="s">
        <v>171</v>
      </c>
      <c r="F13049" s="197">
        <v>2</v>
      </c>
      <c r="G13049" s="206" t="s">
        <v>604</v>
      </c>
      <c r="H13049" s="212"/>
      <c r="I13049" s="199"/>
      <c r="J13049" s="217"/>
      <c r="L13049" s="245" t="str">
        <f>L13045</f>
        <v>Jehoash/Joash</v>
      </c>
      <c r="M13049" s="244" t="str">
        <f>M13045</f>
        <v>Jeroboam II Coregency</v>
      </c>
      <c r="N13049" s="394"/>
      <c r="P13049" s="394"/>
      <c r="Q13049" s="394"/>
      <c r="R13049" s="200"/>
    </row>
    <row r="13050" spans="3:59" ht="14.6" customHeight="1" x14ac:dyDescent="0.5">
      <c r="C13050" s="373"/>
      <c r="D13050" s="217">
        <f t="shared" si="13357"/>
        <v>663</v>
      </c>
      <c r="E13050" s="212">
        <f t="shared" si="13357"/>
        <v>-819</v>
      </c>
      <c r="F13050" s="197">
        <v>3</v>
      </c>
      <c r="G13050" s="208" t="s">
        <v>287</v>
      </c>
      <c r="H13050" s="215"/>
      <c r="I13050" s="199"/>
      <c r="J13050" s="202"/>
      <c r="L13050" s="245">
        <f>L13046+1</f>
        <v>13</v>
      </c>
      <c r="M13050" s="245"/>
      <c r="N13050" s="394"/>
      <c r="P13050" s="394"/>
      <c r="Q13050" s="394"/>
      <c r="R13050" s="200"/>
    </row>
    <row r="13051" spans="3:59" ht="14.6" customHeight="1" x14ac:dyDescent="0.5">
      <c r="C13051" s="373"/>
      <c r="D13051" s="359" t="str">
        <f t="shared" ref="D13051" si="13418">INT((D13050-D$10559-1)/49+1)&amp;"/"&amp;MOD(INT((D13050-D$10559-1)/7),7)+1&amp;"/"&amp;MOD(D13050-D$10559-1,7)+1</f>
        <v>13/5/7</v>
      </c>
      <c r="E13051" s="214"/>
      <c r="F13051" s="197">
        <v>4</v>
      </c>
      <c r="G13051" s="209" t="s">
        <v>605</v>
      </c>
      <c r="H13051" s="201" t="str">
        <f t="shared" ref="H13051" si="13419">H13047</f>
        <v>Ez 390</v>
      </c>
      <c r="I13051" s="199"/>
      <c r="J13051" s="216" t="str">
        <f>J13047</f>
        <v>Amaziah</v>
      </c>
      <c r="L13051" s="245"/>
      <c r="M13051" s="245">
        <f>M13047+1</f>
        <v>9</v>
      </c>
      <c r="N13051" s="394"/>
      <c r="P13051" s="394"/>
      <c r="Q13051" s="394"/>
      <c r="R13051" s="200"/>
      <c r="S13051" s="234">
        <v>1421841.9481268721</v>
      </c>
      <c r="T13051" s="228" t="s">
        <v>506</v>
      </c>
      <c r="U13051" s="229" t="s">
        <v>505</v>
      </c>
      <c r="W13051" s="281"/>
      <c r="X13051" s="475"/>
      <c r="Y13051" s="278"/>
      <c r="Z13051" s="275"/>
      <c r="AA13051" s="275"/>
      <c r="AB13051" s="275"/>
    </row>
    <row r="13052" spans="3:59" ht="14.6" customHeight="1" x14ac:dyDescent="0.5">
      <c r="C13052" s="373"/>
      <c r="D13052" s="360" t="str">
        <f t="shared" ref="D13052" si="13420">IF(MOD(D13050-D$10559-1,49)=0,"Jub",IF(MOD(D13050-D$10559,7)=0,"Sab","Yr"))&amp;" "&amp;IF(MOD(D13050-D$10559-1,49)=0,INT(D13050-D$10559-1)/49,"")</f>
        <v xml:space="preserve">Sab </v>
      </c>
      <c r="E13052" s="211">
        <f t="shared" ref="E13052" si="13421">E13048-1</f>
        <v>819</v>
      </c>
      <c r="F13052" s="197">
        <v>1</v>
      </c>
      <c r="G13052" s="203" t="s">
        <v>288</v>
      </c>
      <c r="H13052" s="212">
        <f t="shared" ref="H13052" si="13422">H13048+1</f>
        <v>267</v>
      </c>
      <c r="I13052" s="199"/>
      <c r="J13052" s="217">
        <f>J13048+1</f>
        <v>12</v>
      </c>
      <c r="L13052" s="243"/>
      <c r="M13052" s="274"/>
      <c r="N13052" s="230"/>
      <c r="P13052" s="230"/>
      <c r="Q13052" s="230"/>
      <c r="R13052" s="200"/>
    </row>
    <row r="13053" spans="3:59" ht="14.6" customHeight="1" x14ac:dyDescent="0.5">
      <c r="C13053" s="373"/>
      <c r="D13053" s="361" t="str">
        <f t="shared" si="13356"/>
        <v>Exodus</v>
      </c>
      <c r="E13053" s="212" t="s">
        <v>171</v>
      </c>
      <c r="F13053" s="197">
        <v>2</v>
      </c>
      <c r="G13053" s="206" t="s">
        <v>604</v>
      </c>
      <c r="H13053" s="212"/>
      <c r="I13053" s="199"/>
      <c r="J13053" s="245"/>
      <c r="L13053" s="245" t="str">
        <f>L13049</f>
        <v>Jehoash/Joash</v>
      </c>
      <c r="M13053" s="244" t="str">
        <f>M13049</f>
        <v>Jeroboam II Coregency</v>
      </c>
      <c r="N13053" s="394"/>
      <c r="P13053" s="394"/>
      <c r="Q13053" s="394"/>
      <c r="R13053" s="200"/>
    </row>
    <row r="13054" spans="3:59" ht="14.6" customHeight="1" x14ac:dyDescent="0.5">
      <c r="C13054" s="373"/>
      <c r="D13054" s="359">
        <f t="shared" si="13357"/>
        <v>664</v>
      </c>
      <c r="E13054" s="212">
        <f t="shared" si="13357"/>
        <v>-818</v>
      </c>
      <c r="F13054" s="197">
        <v>3</v>
      </c>
      <c r="G13054" s="208" t="s">
        <v>287</v>
      </c>
      <c r="H13054" s="215"/>
      <c r="I13054" s="199"/>
      <c r="J13054" s="202"/>
      <c r="L13054" s="245">
        <f>L13050+1</f>
        <v>14</v>
      </c>
      <c r="M13054" s="245"/>
      <c r="N13054" s="394"/>
      <c r="P13054" s="394"/>
      <c r="Q13054" s="394"/>
      <c r="R13054" s="200"/>
    </row>
    <row r="13055" spans="3:59" ht="14.6" customHeight="1" x14ac:dyDescent="0.5">
      <c r="C13055" s="373"/>
      <c r="D13055" s="217" t="str">
        <f t="shared" ref="D13055" si="13423">INT((D13054-D$10559-1)/49+1)&amp;"/"&amp;MOD(INT((D13054-D$10559-1)/7),7)+1&amp;"/"&amp;MOD(D13054-D$10559-1,7)+1</f>
        <v>13/6/1</v>
      </c>
      <c r="E13055" s="214"/>
      <c r="F13055" s="197">
        <v>4</v>
      </c>
      <c r="G13055" s="209" t="s">
        <v>605</v>
      </c>
      <c r="H13055" s="201" t="str">
        <f t="shared" ref="H13055" si="13424">H13051</f>
        <v>Ez 390</v>
      </c>
      <c r="I13055" s="199"/>
      <c r="J13055" s="216" t="str">
        <f>J13051</f>
        <v>Amaziah</v>
      </c>
      <c r="L13055" s="245"/>
      <c r="M13055" s="245">
        <f>M13051+1</f>
        <v>10</v>
      </c>
      <c r="N13055" s="394"/>
      <c r="P13055" s="394"/>
      <c r="Q13055" s="394"/>
      <c r="R13055" s="200"/>
    </row>
    <row r="13056" spans="3:59" ht="14.6" customHeight="1" x14ac:dyDescent="0.5">
      <c r="C13056" s="373"/>
      <c r="D13056" s="202" t="str">
        <f t="shared" ref="D13056" si="13425">IF(MOD(D13054-D$10559-1,49)=0,"Jub",IF(MOD(D13054-D$10559,7)=0,"Sab","Yr"))&amp;" "&amp;IF(MOD(D13054-D$10559-1,49)=0,INT(D13054-D$10559-1)/49,"")</f>
        <v xml:space="preserve">Yr </v>
      </c>
      <c r="E13056" s="211">
        <f t="shared" ref="E13056" si="13426">E13052-1</f>
        <v>818</v>
      </c>
      <c r="F13056" s="197">
        <v>1</v>
      </c>
      <c r="G13056" s="203" t="s">
        <v>288</v>
      </c>
      <c r="H13056" s="212">
        <f t="shared" ref="H13056" si="13427">H13052+1</f>
        <v>268</v>
      </c>
      <c r="I13056" s="199"/>
      <c r="J13056" s="217">
        <f>J13052+1</f>
        <v>13</v>
      </c>
      <c r="L13056" s="243"/>
      <c r="M13056" s="274"/>
      <c r="N13056" s="230"/>
      <c r="P13056" s="230"/>
      <c r="Q13056" s="230"/>
      <c r="R13056" s="200"/>
    </row>
    <row r="13057" spans="3:19" ht="14.6" customHeight="1" x14ac:dyDescent="0.5">
      <c r="C13057" s="373"/>
      <c r="D13057" s="216" t="str">
        <f t="shared" si="13356"/>
        <v>Exodus</v>
      </c>
      <c r="E13057" s="212" t="s">
        <v>171</v>
      </c>
      <c r="F13057" s="197">
        <v>2</v>
      </c>
      <c r="G13057" s="206" t="s">
        <v>604</v>
      </c>
      <c r="H13057" s="212"/>
      <c r="I13057" s="199"/>
      <c r="J13057" s="207"/>
      <c r="L13057" s="245" t="str">
        <f>L13053</f>
        <v>Jehoash/Joash</v>
      </c>
      <c r="M13057" s="244" t="str">
        <f>M13053</f>
        <v>Jeroboam II Coregency</v>
      </c>
      <c r="N13057" s="394"/>
      <c r="P13057" s="394"/>
      <c r="Q13057" s="394"/>
      <c r="R13057" s="200"/>
    </row>
    <row r="13058" spans="3:19" ht="14.6" customHeight="1" x14ac:dyDescent="0.5">
      <c r="C13058" s="373"/>
      <c r="D13058" s="217">
        <f t="shared" si="13357"/>
        <v>665</v>
      </c>
      <c r="E13058" s="212">
        <f t="shared" si="13357"/>
        <v>-817</v>
      </c>
      <c r="F13058" s="197">
        <v>3</v>
      </c>
      <c r="G13058" s="208" t="s">
        <v>287</v>
      </c>
      <c r="H13058" s="215"/>
      <c r="I13058" s="199"/>
      <c r="J13058" s="202"/>
      <c r="L13058" s="245">
        <f>L13054+1</f>
        <v>15</v>
      </c>
      <c r="M13058" s="245"/>
      <c r="N13058" s="394"/>
      <c r="P13058" s="394"/>
      <c r="Q13058" s="394"/>
      <c r="R13058" s="200"/>
    </row>
    <row r="13059" spans="3:19" ht="14.6" customHeight="1" x14ac:dyDescent="0.5">
      <c r="C13059" s="373"/>
      <c r="D13059" s="217" t="str">
        <f t="shared" ref="D13059" si="13428">INT((D13058-D$10559-1)/49+1)&amp;"/"&amp;MOD(INT((D13058-D$10559-1)/7),7)+1&amp;"/"&amp;MOD(D13058-D$10559-1,7)+1</f>
        <v>13/6/2</v>
      </c>
      <c r="E13059" s="214"/>
      <c r="F13059" s="197">
        <v>4</v>
      </c>
      <c r="G13059" s="209" t="s">
        <v>605</v>
      </c>
      <c r="H13059" s="201" t="str">
        <f t="shared" ref="H13059" si="13429">H13055</f>
        <v>Ez 390</v>
      </c>
      <c r="I13059" s="199"/>
      <c r="J13059" s="216" t="str">
        <f>J13055</f>
        <v>Amaziah</v>
      </c>
      <c r="L13059" s="245"/>
      <c r="M13059" s="245">
        <f>M13055+1</f>
        <v>11</v>
      </c>
      <c r="N13059" s="394"/>
      <c r="P13059" s="394"/>
      <c r="Q13059" s="394"/>
      <c r="R13059" s="200"/>
    </row>
    <row r="13060" spans="3:19" ht="14.6" customHeight="1" x14ac:dyDescent="0.5">
      <c r="C13060" s="373"/>
      <c r="D13060" s="202" t="str">
        <f t="shared" ref="D13060" si="13430">IF(MOD(D13058-D$10559-1,49)=0,"Jub",IF(MOD(D13058-D$10559,7)=0,"Sab","Yr"))&amp;" "&amp;IF(MOD(D13058-D$10559-1,49)=0,INT(D13058-D$10559-1)/49,"")</f>
        <v xml:space="preserve">Yr </v>
      </c>
      <c r="E13060" s="211">
        <f t="shared" ref="E13060" si="13431">E13056-1</f>
        <v>817</v>
      </c>
      <c r="F13060" s="197">
        <v>1</v>
      </c>
      <c r="G13060" s="203" t="s">
        <v>288</v>
      </c>
      <c r="H13060" s="212">
        <f t="shared" ref="H13060" si="13432">H13056+1</f>
        <v>269</v>
      </c>
      <c r="I13060" s="199"/>
      <c r="J13060" s="217">
        <f>J13056+1</f>
        <v>14</v>
      </c>
      <c r="L13060" s="243"/>
      <c r="M13060" s="274"/>
      <c r="N13060" s="230"/>
      <c r="P13060" s="230"/>
      <c r="Q13060" s="230"/>
      <c r="R13060" s="200"/>
    </row>
    <row r="13061" spans="3:19" ht="14.6" customHeight="1" x14ac:dyDescent="0.5">
      <c r="C13061" s="373"/>
      <c r="D13061" s="216" t="str">
        <f t="shared" si="13356"/>
        <v>Exodus</v>
      </c>
      <c r="E13061" s="212" t="s">
        <v>171</v>
      </c>
      <c r="F13061" s="197">
        <v>2</v>
      </c>
      <c r="G13061" s="206" t="s">
        <v>604</v>
      </c>
      <c r="H13061" s="212"/>
      <c r="I13061" s="199"/>
      <c r="J13061" s="217"/>
      <c r="L13061" s="244" t="str">
        <f>L13057</f>
        <v>Jehoash/Joash</v>
      </c>
      <c r="M13061" s="244" t="str">
        <f>M13057</f>
        <v>Jeroboam II Coregency</v>
      </c>
      <c r="N13061" s="394"/>
      <c r="P13061" s="394"/>
      <c r="Q13061" s="394"/>
      <c r="R13061" s="200"/>
      <c r="S13061" s="231" t="s">
        <v>108</v>
      </c>
    </row>
    <row r="13062" spans="3:19" ht="14.6" customHeight="1" x14ac:dyDescent="0.5">
      <c r="C13062" s="373"/>
      <c r="D13062" s="217">
        <f t="shared" si="13357"/>
        <v>666</v>
      </c>
      <c r="E13062" s="212">
        <f t="shared" si="13357"/>
        <v>-816</v>
      </c>
      <c r="F13062" s="197">
        <v>3</v>
      </c>
      <c r="G13062" s="208" t="s">
        <v>287</v>
      </c>
      <c r="H13062" s="215"/>
      <c r="J13062" s="202"/>
      <c r="K13062" s="213" t="s">
        <v>1001</v>
      </c>
      <c r="L13062" s="245">
        <f>L13058+1</f>
        <v>16</v>
      </c>
      <c r="M13062" s="245"/>
      <c r="N13062" s="394"/>
      <c r="P13062" s="394"/>
      <c r="Q13062" s="394"/>
      <c r="R13062" s="200"/>
      <c r="S13062" s="374" t="s">
        <v>685</v>
      </c>
    </row>
    <row r="13063" spans="3:19" ht="14.6" customHeight="1" x14ac:dyDescent="0.5">
      <c r="C13063" s="373"/>
      <c r="D13063" s="217" t="str">
        <f t="shared" ref="D13063" si="13433">INT((D13062-D$10559-1)/49+1)&amp;"/"&amp;MOD(INT((D13062-D$10559-1)/7),7)+1&amp;"/"&amp;MOD(D13062-D$10559-1,7)+1</f>
        <v>13/6/3</v>
      </c>
      <c r="E13063" s="214"/>
      <c r="F13063" s="197">
        <v>4</v>
      </c>
      <c r="G13063" s="209" t="s">
        <v>605</v>
      </c>
      <c r="H13063" s="201" t="str">
        <f t="shared" ref="H13063" si="13434">H13059</f>
        <v>Ez 390</v>
      </c>
      <c r="J13063" s="236" t="str">
        <f>J13059</f>
        <v>Amaziah</v>
      </c>
      <c r="K13063" s="213" t="s">
        <v>561</v>
      </c>
      <c r="L13063" s="250"/>
      <c r="M13063" s="245">
        <f>M13059+1</f>
        <v>12</v>
      </c>
      <c r="N13063" s="394"/>
      <c r="P13063" s="394"/>
      <c r="Q13063" s="394"/>
      <c r="R13063" s="200"/>
      <c r="S13063" s="231" t="s">
        <v>162</v>
      </c>
    </row>
    <row r="13064" spans="3:19" ht="14.6" customHeight="1" x14ac:dyDescent="0.5">
      <c r="C13064" s="373"/>
      <c r="D13064" s="202" t="str">
        <f t="shared" ref="D13064" si="13435">IF(MOD(D13062-D$10559-1,49)=0,"Jub",IF(MOD(D13062-D$10559,7)=0,"Sab","Yr"))&amp;" "&amp;IF(MOD(D13062-D$10559-1,49)=0,INT(D13062-D$10559-1)/49,"")</f>
        <v xml:space="preserve">Yr </v>
      </c>
      <c r="E13064" s="211">
        <f t="shared" ref="E13064" si="13436">E13060-1</f>
        <v>816</v>
      </c>
      <c r="F13064" s="197">
        <v>1</v>
      </c>
      <c r="G13064" s="203" t="s">
        <v>288</v>
      </c>
      <c r="H13064" s="212">
        <f t="shared" ref="H13064" si="13437">H13060+1</f>
        <v>270</v>
      </c>
      <c r="J13064" s="246">
        <f>J13060+1</f>
        <v>15</v>
      </c>
      <c r="K13064" s="213" t="s">
        <v>562</v>
      </c>
      <c r="L13064" s="251"/>
      <c r="M13064" s="274"/>
      <c r="N13064" s="230"/>
      <c r="P13064" s="230"/>
      <c r="Q13064" s="230"/>
      <c r="R13064" s="200"/>
      <c r="S13064" s="374" t="s">
        <v>686</v>
      </c>
    </row>
    <row r="13065" spans="3:19" ht="14.6" customHeight="1" x14ac:dyDescent="0.5">
      <c r="C13065" s="373"/>
      <c r="D13065" s="216" t="str">
        <f t="shared" ref="D13065:D13125" si="13438">D13061</f>
        <v>Exodus</v>
      </c>
      <c r="E13065" s="212" t="s">
        <v>171</v>
      </c>
      <c r="F13065" s="197">
        <v>2</v>
      </c>
      <c r="G13065" s="206" t="s">
        <v>604</v>
      </c>
      <c r="H13065" s="212"/>
      <c r="J13065" s="217">
        <v>1</v>
      </c>
      <c r="L13065" s="199"/>
      <c r="M13065" s="244" t="s">
        <v>260</v>
      </c>
      <c r="N13065" s="394"/>
      <c r="P13065" s="394"/>
      <c r="Q13065" s="394"/>
      <c r="R13065" s="200"/>
      <c r="S13065" s="375" t="s">
        <v>687</v>
      </c>
    </row>
    <row r="13066" spans="3:19" ht="14.6" customHeight="1" x14ac:dyDescent="0.5">
      <c r="C13066" s="373"/>
      <c r="D13066" s="217">
        <f t="shared" ref="D13066:E13126" si="13439">D13062+1</f>
        <v>667</v>
      </c>
      <c r="E13066" s="212">
        <f t="shared" si="13439"/>
        <v>-815</v>
      </c>
      <c r="F13066" s="197">
        <v>3</v>
      </c>
      <c r="G13066" s="208" t="s">
        <v>287</v>
      </c>
      <c r="H13066" s="215"/>
      <c r="I13066" s="398"/>
      <c r="J13066" s="202"/>
      <c r="L13066" s="199"/>
      <c r="M13066" s="245" t="s">
        <v>806</v>
      </c>
      <c r="N13066" s="394"/>
      <c r="P13066" s="394"/>
      <c r="Q13066" s="394"/>
      <c r="R13066" s="200"/>
      <c r="S13066" s="231" t="s">
        <v>116</v>
      </c>
    </row>
    <row r="13067" spans="3:19" ht="14.6" customHeight="1" x14ac:dyDescent="0.5">
      <c r="C13067" s="373"/>
      <c r="D13067" s="217" t="str">
        <f t="shared" ref="D13067" si="13440">INT((D13066-D$10559-1)/49+1)&amp;"/"&amp;MOD(INT((D13066-D$10559-1)/7),7)+1&amp;"/"&amp;MOD(D13066-D$10559-1,7)+1</f>
        <v>13/6/4</v>
      </c>
      <c r="E13067" s="214"/>
      <c r="F13067" s="197">
        <v>4</v>
      </c>
      <c r="G13067" s="209" t="s">
        <v>605</v>
      </c>
      <c r="H13067" s="201" t="str">
        <f t="shared" ref="H13067" si="13441">H13063</f>
        <v>Ez 390</v>
      </c>
      <c r="J13067" s="216" t="str">
        <f>J13063</f>
        <v>Amaziah</v>
      </c>
      <c r="L13067" s="199"/>
      <c r="M13067" s="246">
        <f>M13063+1</f>
        <v>13</v>
      </c>
      <c r="N13067" s="536"/>
      <c r="P13067" s="536"/>
      <c r="Q13067" s="536"/>
      <c r="R13067" s="200"/>
      <c r="S13067" s="375" t="s">
        <v>688</v>
      </c>
    </row>
    <row r="13068" spans="3:19" ht="14.6" customHeight="1" x14ac:dyDescent="0.5">
      <c r="C13068" s="373"/>
      <c r="D13068" s="202" t="str">
        <f t="shared" ref="D13068" si="13442">IF(MOD(D13066-D$10559-1,49)=0,"Jub",IF(MOD(D13066-D$10559,7)=0,"Sab","Yr"))&amp;" "&amp;IF(MOD(D13066-D$10559-1,49)=0,INT(D13066-D$10559-1)/49,"")</f>
        <v xml:space="preserve">Yr </v>
      </c>
      <c r="E13068" s="211">
        <f t="shared" ref="E13068" si="13443">E13064-1</f>
        <v>815</v>
      </c>
      <c r="F13068" s="197">
        <v>1</v>
      </c>
      <c r="G13068" s="203" t="s">
        <v>288</v>
      </c>
      <c r="H13068" s="212">
        <f t="shared" ref="H13068" si="13444">H13064+1</f>
        <v>271</v>
      </c>
      <c r="J13068" s="217">
        <f>J13064+1</f>
        <v>16</v>
      </c>
      <c r="L13068" s="199"/>
      <c r="M13068" s="248"/>
      <c r="N13068" s="536"/>
      <c r="P13068" s="536"/>
      <c r="Q13068" s="536"/>
      <c r="R13068" s="200"/>
    </row>
    <row r="13069" spans="3:19" ht="14.6" customHeight="1" x14ac:dyDescent="0.5">
      <c r="C13069" s="373"/>
      <c r="D13069" s="216" t="str">
        <f t="shared" si="13438"/>
        <v>Exodus</v>
      </c>
      <c r="E13069" s="212" t="s">
        <v>171</v>
      </c>
      <c r="F13069" s="197">
        <v>2</v>
      </c>
      <c r="G13069" s="206" t="s">
        <v>604</v>
      </c>
      <c r="H13069" s="212"/>
      <c r="J13069" s="217">
        <f>J13065+1</f>
        <v>2</v>
      </c>
      <c r="L13069" s="199"/>
      <c r="M13069" s="244" t="str">
        <f>M13065</f>
        <v>Jeroboam II</v>
      </c>
      <c r="N13069" s="394"/>
      <c r="P13069" s="394"/>
      <c r="Q13069" s="394"/>
      <c r="R13069" s="200"/>
    </row>
    <row r="13070" spans="3:19" ht="14.6" customHeight="1" x14ac:dyDescent="0.5">
      <c r="C13070" s="373"/>
      <c r="D13070" s="217">
        <f t="shared" si="13439"/>
        <v>668</v>
      </c>
      <c r="E13070" s="212">
        <f t="shared" si="13439"/>
        <v>-814</v>
      </c>
      <c r="F13070" s="197">
        <v>3</v>
      </c>
      <c r="G13070" s="208" t="s">
        <v>287</v>
      </c>
      <c r="H13070" s="215"/>
      <c r="J13070" s="202"/>
      <c r="L13070" s="199"/>
      <c r="M13070" s="245">
        <v>2</v>
      </c>
      <c r="N13070" s="394"/>
      <c r="P13070" s="394"/>
      <c r="Q13070" s="394"/>
      <c r="R13070" s="200"/>
    </row>
    <row r="13071" spans="3:19" ht="14.6" customHeight="1" x14ac:dyDescent="0.5">
      <c r="C13071" s="373"/>
      <c r="D13071" s="217" t="str">
        <f t="shared" ref="D13071" si="13445">INT((D13070-D$10559-1)/49+1)&amp;"/"&amp;MOD(INT((D13070-D$10559-1)/7),7)+1&amp;"/"&amp;MOD(D13070-D$10559-1,7)+1</f>
        <v>13/6/5</v>
      </c>
      <c r="E13071" s="214"/>
      <c r="F13071" s="197">
        <v>4</v>
      </c>
      <c r="G13071" s="209" t="s">
        <v>605</v>
      </c>
      <c r="H13071" s="201" t="str">
        <f t="shared" ref="H13071" si="13446">H13067</f>
        <v>Ez 390</v>
      </c>
      <c r="J13071" s="216" t="str">
        <f>J13067</f>
        <v>Amaziah</v>
      </c>
      <c r="L13071" s="199"/>
      <c r="M13071" s="245">
        <f>M13067+1</f>
        <v>14</v>
      </c>
      <c r="N13071" s="394"/>
      <c r="P13071" s="394"/>
      <c r="Q13071" s="394"/>
      <c r="R13071" s="200"/>
    </row>
    <row r="13072" spans="3:19" ht="14.6" customHeight="1" x14ac:dyDescent="0.5">
      <c r="C13072" s="373"/>
      <c r="D13072" s="202" t="str">
        <f t="shared" ref="D13072" si="13447">IF(MOD(D13070-D$10559-1,49)=0,"Jub",IF(MOD(D13070-D$10559,7)=0,"Sab","Yr"))&amp;" "&amp;IF(MOD(D13070-D$10559-1,49)=0,INT(D13070-D$10559-1)/49,"")</f>
        <v xml:space="preserve">Yr </v>
      </c>
      <c r="E13072" s="211">
        <f t="shared" ref="E13072" si="13448">E13068-1</f>
        <v>814</v>
      </c>
      <c r="F13072" s="197">
        <v>1</v>
      </c>
      <c r="G13072" s="203" t="s">
        <v>288</v>
      </c>
      <c r="H13072" s="212">
        <f t="shared" ref="H13072" si="13449">H13068+1</f>
        <v>272</v>
      </c>
      <c r="J13072" s="217">
        <f>J13068+1</f>
        <v>17</v>
      </c>
      <c r="L13072" s="199"/>
      <c r="M13072" s="243"/>
      <c r="N13072" s="394"/>
      <c r="P13072" s="394"/>
      <c r="Q13072" s="394"/>
      <c r="R13072" s="200"/>
    </row>
    <row r="13073" spans="3:19" ht="14.6" customHeight="1" x14ac:dyDescent="0.5">
      <c r="C13073" s="373"/>
      <c r="D13073" s="216" t="str">
        <f t="shared" si="13438"/>
        <v>Exodus</v>
      </c>
      <c r="E13073" s="212" t="s">
        <v>171</v>
      </c>
      <c r="F13073" s="197">
        <v>2</v>
      </c>
      <c r="G13073" s="206" t="s">
        <v>604</v>
      </c>
      <c r="H13073" s="212"/>
      <c r="J13073" s="217">
        <f>J13069+1</f>
        <v>3</v>
      </c>
      <c r="L13073" s="199"/>
      <c r="M13073" s="244" t="str">
        <f>M13069</f>
        <v>Jeroboam II</v>
      </c>
      <c r="N13073" s="394"/>
      <c r="P13073" s="394"/>
      <c r="Q13073" s="394"/>
      <c r="R13073" s="200"/>
    </row>
    <row r="13074" spans="3:19" ht="14.6" customHeight="1" x14ac:dyDescent="0.5">
      <c r="C13074" s="373"/>
      <c r="D13074" s="217">
        <f t="shared" si="13439"/>
        <v>669</v>
      </c>
      <c r="E13074" s="212">
        <f t="shared" si="13439"/>
        <v>-813</v>
      </c>
      <c r="F13074" s="197">
        <v>3</v>
      </c>
      <c r="G13074" s="208" t="s">
        <v>287</v>
      </c>
      <c r="H13074" s="215"/>
      <c r="J13074" s="202"/>
      <c r="L13074" s="199"/>
      <c r="M13074" s="245">
        <f>M13070+1</f>
        <v>3</v>
      </c>
      <c r="N13074" s="394"/>
      <c r="P13074" s="394"/>
      <c r="Q13074" s="394"/>
      <c r="R13074" s="200"/>
    </row>
    <row r="13075" spans="3:19" ht="14.6" customHeight="1" x14ac:dyDescent="0.5">
      <c r="C13075" s="373"/>
      <c r="D13075" s="217" t="str">
        <f t="shared" ref="D13075" si="13450">INT((D13074-D$10559-1)/49+1)&amp;"/"&amp;MOD(INT((D13074-D$10559-1)/7),7)+1&amp;"/"&amp;MOD(D13074-D$10559-1,7)+1</f>
        <v>13/6/6</v>
      </c>
      <c r="E13075" s="214"/>
      <c r="F13075" s="197">
        <v>4</v>
      </c>
      <c r="G13075" s="209" t="s">
        <v>605</v>
      </c>
      <c r="H13075" s="201" t="str">
        <f t="shared" ref="H13075" si="13451">H13071</f>
        <v>Ez 390</v>
      </c>
      <c r="J13075" s="216" t="str">
        <f>J13071</f>
        <v>Amaziah</v>
      </c>
      <c r="L13075" s="199"/>
      <c r="M13075" s="245">
        <f>M13071+1</f>
        <v>15</v>
      </c>
      <c r="N13075" s="394"/>
      <c r="P13075" s="394"/>
      <c r="Q13075" s="394"/>
      <c r="R13075" s="200"/>
      <c r="S13075" s="231"/>
    </row>
    <row r="13076" spans="3:19" ht="14.6" customHeight="1" x14ac:dyDescent="0.5">
      <c r="C13076" s="373"/>
      <c r="D13076" s="202" t="str">
        <f t="shared" ref="D13076" si="13452">IF(MOD(D13074-D$10559-1,49)=0,"Jub",IF(MOD(D13074-D$10559,7)=0,"Sab","Yr"))&amp;" "&amp;IF(MOD(D13074-D$10559-1,49)=0,INT(D13074-D$10559-1)/49,"")</f>
        <v xml:space="preserve">Yr </v>
      </c>
      <c r="E13076" s="211">
        <f t="shared" ref="E13076" si="13453">E13072-1</f>
        <v>813</v>
      </c>
      <c r="F13076" s="197">
        <v>1</v>
      </c>
      <c r="G13076" s="203" t="s">
        <v>288</v>
      </c>
      <c r="H13076" s="212">
        <f t="shared" ref="H13076" si="13454">H13072+1</f>
        <v>273</v>
      </c>
      <c r="J13076" s="217">
        <f>J13072+1</f>
        <v>18</v>
      </c>
      <c r="L13076" s="199"/>
      <c r="M13076" s="243"/>
      <c r="N13076" s="394"/>
      <c r="P13076" s="394"/>
      <c r="Q13076" s="394"/>
      <c r="R13076" s="200"/>
      <c r="S13076" s="372"/>
    </row>
    <row r="13077" spans="3:19" ht="14.6" customHeight="1" x14ac:dyDescent="0.5">
      <c r="C13077" s="373"/>
      <c r="D13077" s="216" t="str">
        <f t="shared" si="13438"/>
        <v>Exodus</v>
      </c>
      <c r="E13077" s="212" t="s">
        <v>171</v>
      </c>
      <c r="F13077" s="197">
        <v>2</v>
      </c>
      <c r="G13077" s="206" t="s">
        <v>604</v>
      </c>
      <c r="H13077" s="212"/>
      <c r="J13077" s="217">
        <f>J13073+1</f>
        <v>4</v>
      </c>
      <c r="L13077" s="199"/>
      <c r="M13077" s="244" t="str">
        <f>M13073</f>
        <v>Jeroboam II</v>
      </c>
      <c r="N13077" s="394"/>
      <c r="P13077" s="394"/>
      <c r="Q13077" s="394"/>
      <c r="R13077" s="200"/>
      <c r="S13077" s="372"/>
    </row>
    <row r="13078" spans="3:19" ht="14.6" customHeight="1" x14ac:dyDescent="0.5">
      <c r="C13078" s="373"/>
      <c r="D13078" s="217">
        <f t="shared" si="13439"/>
        <v>670</v>
      </c>
      <c r="E13078" s="212">
        <f t="shared" si="13439"/>
        <v>-812</v>
      </c>
      <c r="F13078" s="197">
        <v>3</v>
      </c>
      <c r="G13078" s="208" t="s">
        <v>287</v>
      </c>
      <c r="H13078" s="215"/>
      <c r="J13078" s="202"/>
      <c r="L13078" s="199"/>
      <c r="M13078" s="245">
        <f>M13074+1</f>
        <v>4</v>
      </c>
      <c r="N13078" s="394"/>
      <c r="P13078" s="394"/>
      <c r="Q13078" s="394"/>
      <c r="R13078" s="200"/>
      <c r="S13078" s="372"/>
    </row>
    <row r="13079" spans="3:19" ht="14.6" customHeight="1" x14ac:dyDescent="0.5">
      <c r="C13079" s="373"/>
      <c r="D13079" s="359" t="str">
        <f t="shared" ref="D13079" si="13455">INT((D13078-D$10559-1)/49+1)&amp;"/"&amp;MOD(INT((D13078-D$10559-1)/7),7)+1&amp;"/"&amp;MOD(D13078-D$10559-1,7)+1</f>
        <v>13/6/7</v>
      </c>
      <c r="E13079" s="214"/>
      <c r="F13079" s="197">
        <v>4</v>
      </c>
      <c r="G13079" s="209" t="s">
        <v>605</v>
      </c>
      <c r="H13079" s="201" t="str">
        <f t="shared" ref="H13079" si="13456">H13075</f>
        <v>Ez 390</v>
      </c>
      <c r="J13079" s="216" t="str">
        <f>J13075</f>
        <v>Amaziah</v>
      </c>
      <c r="L13079" s="199"/>
      <c r="M13079" s="245">
        <f>M13075+1</f>
        <v>16</v>
      </c>
      <c r="N13079" s="394"/>
      <c r="P13079" s="394"/>
      <c r="Q13079" s="394"/>
      <c r="R13079" s="200"/>
      <c r="S13079" s="372"/>
    </row>
    <row r="13080" spans="3:19" ht="14.6" customHeight="1" x14ac:dyDescent="0.5">
      <c r="C13080" s="373"/>
      <c r="D13080" s="360" t="str">
        <f t="shared" ref="D13080" si="13457">IF(MOD(D13078-D$10559-1,49)=0,"Jub",IF(MOD(D13078-D$10559,7)=0,"Sab","Yr"))&amp;" "&amp;IF(MOD(D13078-D$10559-1,49)=0,INT(D13078-D$10559-1)/49,"")</f>
        <v xml:space="preserve">Sab </v>
      </c>
      <c r="E13080" s="211">
        <f t="shared" ref="E13080" si="13458">E13076-1</f>
        <v>812</v>
      </c>
      <c r="F13080" s="197">
        <v>1</v>
      </c>
      <c r="G13080" s="203" t="s">
        <v>288</v>
      </c>
      <c r="H13080" s="212">
        <f t="shared" ref="H13080" si="13459">H13076+1</f>
        <v>274</v>
      </c>
      <c r="J13080" s="217">
        <f>J13076+1</f>
        <v>19</v>
      </c>
      <c r="L13080" s="199"/>
      <c r="M13080" s="243"/>
      <c r="N13080" s="394"/>
      <c r="P13080" s="394"/>
      <c r="Q13080" s="394"/>
      <c r="R13080" s="200"/>
      <c r="S13080" s="372"/>
    </row>
    <row r="13081" spans="3:19" ht="14.6" customHeight="1" x14ac:dyDescent="0.5">
      <c r="C13081" s="373"/>
      <c r="D13081" s="361" t="str">
        <f t="shared" si="13438"/>
        <v>Exodus</v>
      </c>
      <c r="E13081" s="212" t="s">
        <v>171</v>
      </c>
      <c r="F13081" s="197">
        <v>2</v>
      </c>
      <c r="G13081" s="206" t="s">
        <v>604</v>
      </c>
      <c r="H13081" s="212"/>
      <c r="J13081" s="217">
        <f>J13077+1</f>
        <v>5</v>
      </c>
      <c r="L13081" s="199"/>
      <c r="M13081" s="244" t="str">
        <f>M13077</f>
        <v>Jeroboam II</v>
      </c>
      <c r="N13081" s="394"/>
      <c r="P13081" s="394"/>
      <c r="Q13081" s="394"/>
      <c r="R13081" s="200"/>
    </row>
    <row r="13082" spans="3:19" ht="14.6" customHeight="1" x14ac:dyDescent="0.5">
      <c r="C13082" s="373"/>
      <c r="D13082" s="359">
        <f t="shared" si="13439"/>
        <v>671</v>
      </c>
      <c r="E13082" s="212">
        <f t="shared" si="13439"/>
        <v>-811</v>
      </c>
      <c r="F13082" s="197">
        <v>3</v>
      </c>
      <c r="G13082" s="208" t="s">
        <v>287</v>
      </c>
      <c r="H13082" s="215"/>
      <c r="J13082" s="202"/>
      <c r="L13082" s="199"/>
      <c r="M13082" s="245">
        <f>M13078+1</f>
        <v>5</v>
      </c>
      <c r="N13082" s="394"/>
      <c r="P13082" s="394"/>
      <c r="Q13082" s="394"/>
      <c r="R13082" s="200"/>
    </row>
    <row r="13083" spans="3:19" ht="14.6" customHeight="1" x14ac:dyDescent="0.5">
      <c r="C13083" s="373"/>
      <c r="D13083" s="217" t="str">
        <f t="shared" ref="D13083" si="13460">INT((D13082-D$10559-1)/49+1)&amp;"/"&amp;MOD(INT((D13082-D$10559-1)/7),7)+1&amp;"/"&amp;MOD(D13082-D$10559-1,7)+1</f>
        <v>13/7/1</v>
      </c>
      <c r="E13083" s="214"/>
      <c r="F13083" s="197">
        <v>4</v>
      </c>
      <c r="G13083" s="209" t="s">
        <v>605</v>
      </c>
      <c r="H13083" s="201" t="str">
        <f t="shared" ref="H13083" si="13461">H13079</f>
        <v>Ez 390</v>
      </c>
      <c r="J13083" s="216" t="str">
        <f>J13079</f>
        <v>Amaziah</v>
      </c>
      <c r="L13083" s="199"/>
      <c r="M13083" s="245">
        <f>M13079+1</f>
        <v>17</v>
      </c>
      <c r="N13083" s="394"/>
      <c r="P13083" s="394"/>
      <c r="Q13083" s="394"/>
      <c r="R13083" s="200"/>
    </row>
    <row r="13084" spans="3:19" ht="14.6" customHeight="1" x14ac:dyDescent="0.5">
      <c r="C13084" s="373"/>
      <c r="D13084" s="202" t="str">
        <f t="shared" ref="D13084" si="13462">IF(MOD(D13082-D$10559-1,49)=0,"Jub",IF(MOD(D13082-D$10559,7)=0,"Sab","Yr"))&amp;" "&amp;IF(MOD(D13082-D$10559-1,49)=0,INT(D13082-D$10559-1)/49,"")</f>
        <v xml:space="preserve">Yr </v>
      </c>
      <c r="E13084" s="211">
        <f t="shared" ref="E13084" si="13463">E13080-1</f>
        <v>811</v>
      </c>
      <c r="F13084" s="197">
        <v>1</v>
      </c>
      <c r="G13084" s="203" t="s">
        <v>288</v>
      </c>
      <c r="H13084" s="212">
        <f t="shared" ref="H13084" si="13464">H13080+1</f>
        <v>275</v>
      </c>
      <c r="J13084" s="217">
        <f>J13080+1</f>
        <v>20</v>
      </c>
      <c r="L13084" s="199"/>
      <c r="M13084" s="243"/>
      <c r="N13084" s="394"/>
      <c r="P13084" s="394"/>
      <c r="Q13084" s="394"/>
      <c r="R13084" s="200"/>
    </row>
    <row r="13085" spans="3:19" ht="14.6" customHeight="1" x14ac:dyDescent="0.5">
      <c r="C13085" s="373"/>
      <c r="D13085" s="216" t="str">
        <f t="shared" si="13438"/>
        <v>Exodus</v>
      </c>
      <c r="E13085" s="212" t="s">
        <v>171</v>
      </c>
      <c r="F13085" s="197">
        <v>2</v>
      </c>
      <c r="G13085" s="206" t="s">
        <v>604</v>
      </c>
      <c r="H13085" s="212"/>
      <c r="J13085" s="217">
        <f>J13081+1</f>
        <v>6</v>
      </c>
      <c r="L13085" s="199"/>
      <c r="M13085" s="244" t="str">
        <f>M13081</f>
        <v>Jeroboam II</v>
      </c>
      <c r="N13085" s="394"/>
      <c r="P13085" s="394"/>
      <c r="Q13085" s="394"/>
      <c r="R13085" s="200"/>
    </row>
    <row r="13086" spans="3:19" ht="14.6" customHeight="1" x14ac:dyDescent="0.5">
      <c r="C13086" s="373"/>
      <c r="D13086" s="217">
        <f t="shared" si="13439"/>
        <v>672</v>
      </c>
      <c r="E13086" s="212">
        <f t="shared" si="13439"/>
        <v>-810</v>
      </c>
      <c r="F13086" s="197">
        <v>3</v>
      </c>
      <c r="G13086" s="208" t="s">
        <v>287</v>
      </c>
      <c r="H13086" s="215"/>
      <c r="J13086" s="202"/>
      <c r="L13086" s="199"/>
      <c r="M13086" s="245">
        <f>M13082+1</f>
        <v>6</v>
      </c>
      <c r="N13086" s="394"/>
      <c r="P13086" s="394"/>
      <c r="Q13086" s="394"/>
      <c r="R13086" s="200"/>
    </row>
    <row r="13087" spans="3:19" ht="14.6" customHeight="1" x14ac:dyDescent="0.5">
      <c r="C13087" s="373"/>
      <c r="D13087" s="217" t="str">
        <f t="shared" ref="D13087" si="13465">INT((D13086-D$10559-1)/49+1)&amp;"/"&amp;MOD(INT((D13086-D$10559-1)/7),7)+1&amp;"/"&amp;MOD(D13086-D$10559-1,7)+1</f>
        <v>13/7/2</v>
      </c>
      <c r="E13087" s="214"/>
      <c r="F13087" s="197">
        <v>4</v>
      </c>
      <c r="G13087" s="209" t="s">
        <v>605</v>
      </c>
      <c r="H13087" s="201" t="str">
        <f t="shared" ref="H13087" si="13466">H13083</f>
        <v>Ez 390</v>
      </c>
      <c r="J13087" s="216" t="str">
        <f>J13083</f>
        <v>Amaziah</v>
      </c>
      <c r="L13087" s="199"/>
      <c r="M13087" s="245">
        <f>M13083+1</f>
        <v>18</v>
      </c>
      <c r="N13087" s="394"/>
      <c r="P13087" s="394"/>
      <c r="Q13087" s="394"/>
      <c r="R13087" s="200"/>
    </row>
    <row r="13088" spans="3:19" ht="14.6" customHeight="1" x14ac:dyDescent="0.5">
      <c r="C13088" s="373"/>
      <c r="D13088" s="202" t="str">
        <f t="shared" ref="D13088" si="13467">IF(MOD(D13086-D$10559-1,49)=0,"Jub",IF(MOD(D13086-D$10559,7)=0,"Sab","Yr"))&amp;" "&amp;IF(MOD(D13086-D$10559-1,49)=0,INT(D13086-D$10559-1)/49,"")</f>
        <v xml:space="preserve">Yr </v>
      </c>
      <c r="E13088" s="211">
        <f t="shared" ref="E13088" si="13468">E13084-1</f>
        <v>810</v>
      </c>
      <c r="F13088" s="197">
        <v>1</v>
      </c>
      <c r="G13088" s="203" t="s">
        <v>288</v>
      </c>
      <c r="H13088" s="212">
        <f t="shared" ref="H13088" si="13469">H13084+1</f>
        <v>276</v>
      </c>
      <c r="J13088" s="217">
        <f>J13084+1</f>
        <v>21</v>
      </c>
      <c r="L13088" s="199"/>
      <c r="M13088" s="243"/>
      <c r="N13088" s="394"/>
      <c r="P13088" s="394"/>
      <c r="Q13088" s="394"/>
      <c r="R13088" s="200"/>
    </row>
    <row r="13089" spans="3:18" ht="14.6" customHeight="1" x14ac:dyDescent="0.5">
      <c r="C13089" s="373"/>
      <c r="D13089" s="216" t="str">
        <f t="shared" si="13438"/>
        <v>Exodus</v>
      </c>
      <c r="E13089" s="212" t="s">
        <v>171</v>
      </c>
      <c r="F13089" s="197">
        <v>2</v>
      </c>
      <c r="G13089" s="206" t="s">
        <v>604</v>
      </c>
      <c r="H13089" s="212"/>
      <c r="J13089" s="217">
        <f>J13085+1</f>
        <v>7</v>
      </c>
      <c r="L13089" s="199"/>
      <c r="M13089" s="244" t="str">
        <f>M13085</f>
        <v>Jeroboam II</v>
      </c>
      <c r="N13089" s="394"/>
      <c r="P13089" s="394"/>
      <c r="Q13089" s="394"/>
      <c r="R13089" s="200"/>
    </row>
    <row r="13090" spans="3:18" ht="14.6" customHeight="1" x14ac:dyDescent="0.5">
      <c r="C13090" s="373"/>
      <c r="D13090" s="217">
        <f t="shared" si="13439"/>
        <v>673</v>
      </c>
      <c r="E13090" s="212">
        <f t="shared" si="13439"/>
        <v>-809</v>
      </c>
      <c r="F13090" s="197">
        <v>3</v>
      </c>
      <c r="G13090" s="208" t="s">
        <v>287</v>
      </c>
      <c r="H13090" s="215"/>
      <c r="J13090" s="202"/>
      <c r="L13090" s="199"/>
      <c r="M13090" s="245">
        <f>M13086+1</f>
        <v>7</v>
      </c>
      <c r="N13090" s="394"/>
      <c r="P13090" s="394"/>
      <c r="Q13090" s="394"/>
      <c r="R13090" s="200"/>
    </row>
    <row r="13091" spans="3:18" ht="14.6" customHeight="1" x14ac:dyDescent="0.5">
      <c r="C13091" s="373"/>
      <c r="D13091" s="217" t="str">
        <f t="shared" ref="D13091" si="13470">INT((D13090-D$10559-1)/49+1)&amp;"/"&amp;MOD(INT((D13090-D$10559-1)/7),7)+1&amp;"/"&amp;MOD(D13090-D$10559-1,7)+1</f>
        <v>13/7/3</v>
      </c>
      <c r="E13091" s="214"/>
      <c r="F13091" s="197">
        <v>4</v>
      </c>
      <c r="G13091" s="209" t="s">
        <v>605</v>
      </c>
      <c r="H13091" s="201" t="str">
        <f t="shared" ref="H13091" si="13471">H13087</f>
        <v>Ez 390</v>
      </c>
      <c r="J13091" s="216" t="str">
        <f>J13087</f>
        <v>Amaziah</v>
      </c>
      <c r="L13091" s="199"/>
      <c r="M13091" s="245">
        <f>M13087+1</f>
        <v>19</v>
      </c>
      <c r="N13091" s="394"/>
      <c r="P13091" s="394"/>
      <c r="Q13091" s="394"/>
      <c r="R13091" s="200"/>
    </row>
    <row r="13092" spans="3:18" ht="14.6" customHeight="1" x14ac:dyDescent="0.5">
      <c r="C13092" s="373"/>
      <c r="D13092" s="202" t="str">
        <f t="shared" ref="D13092" si="13472">IF(MOD(D13090-D$10559-1,49)=0,"Jub",IF(MOD(D13090-D$10559,7)=0,"Sab","Yr"))&amp;" "&amp;IF(MOD(D13090-D$10559-1,49)=0,INT(D13090-D$10559-1)/49,"")</f>
        <v xml:space="preserve">Yr </v>
      </c>
      <c r="E13092" s="211">
        <f t="shared" ref="E13092" si="13473">E13088-1</f>
        <v>809</v>
      </c>
      <c r="F13092" s="197">
        <v>1</v>
      </c>
      <c r="G13092" s="203" t="s">
        <v>288</v>
      </c>
      <c r="H13092" s="212">
        <f t="shared" ref="H13092" si="13474">H13088+1</f>
        <v>277</v>
      </c>
      <c r="J13092" s="217">
        <f>J13088+1</f>
        <v>22</v>
      </c>
      <c r="L13092" s="199"/>
      <c r="M13092" s="243"/>
      <c r="N13092" s="394"/>
      <c r="P13092" s="394"/>
      <c r="Q13092" s="394"/>
      <c r="R13092" s="200"/>
    </row>
    <row r="13093" spans="3:18" ht="14.6" customHeight="1" x14ac:dyDescent="0.5">
      <c r="C13093" s="373"/>
      <c r="D13093" s="216" t="str">
        <f t="shared" si="13438"/>
        <v>Exodus</v>
      </c>
      <c r="E13093" s="212" t="s">
        <v>171</v>
      </c>
      <c r="F13093" s="197">
        <v>2</v>
      </c>
      <c r="G13093" s="206" t="s">
        <v>604</v>
      </c>
      <c r="H13093" s="212"/>
      <c r="J13093" s="217">
        <f>J13089+1</f>
        <v>8</v>
      </c>
      <c r="L13093" s="199"/>
      <c r="M13093" s="244" t="str">
        <f>M13089</f>
        <v>Jeroboam II</v>
      </c>
      <c r="N13093" s="394"/>
      <c r="P13093" s="394"/>
      <c r="Q13093" s="394"/>
      <c r="R13093" s="200"/>
    </row>
    <row r="13094" spans="3:18" ht="14.6" customHeight="1" x14ac:dyDescent="0.5">
      <c r="C13094" s="373"/>
      <c r="D13094" s="217">
        <f t="shared" si="13439"/>
        <v>674</v>
      </c>
      <c r="E13094" s="212">
        <f t="shared" si="13439"/>
        <v>-808</v>
      </c>
      <c r="F13094" s="197">
        <v>3</v>
      </c>
      <c r="G13094" s="208" t="s">
        <v>287</v>
      </c>
      <c r="H13094" s="215"/>
      <c r="J13094" s="202"/>
      <c r="L13094" s="199"/>
      <c r="M13094" s="245">
        <f>M13090+1</f>
        <v>8</v>
      </c>
      <c r="N13094" s="394"/>
      <c r="P13094" s="394"/>
      <c r="Q13094" s="394"/>
      <c r="R13094" s="200"/>
    </row>
    <row r="13095" spans="3:18" ht="14.6" customHeight="1" x14ac:dyDescent="0.5">
      <c r="C13095" s="373"/>
      <c r="D13095" s="217" t="str">
        <f t="shared" ref="D13095" si="13475">INT((D13094-D$10559-1)/49+1)&amp;"/"&amp;MOD(INT((D13094-D$10559-1)/7),7)+1&amp;"/"&amp;MOD(D13094-D$10559-1,7)+1</f>
        <v>13/7/4</v>
      </c>
      <c r="E13095" s="214"/>
      <c r="F13095" s="197">
        <v>4</v>
      </c>
      <c r="G13095" s="209" t="s">
        <v>605</v>
      </c>
      <c r="H13095" s="201" t="str">
        <f t="shared" ref="H13095" si="13476">H13091</f>
        <v>Ez 390</v>
      </c>
      <c r="J13095" s="216" t="str">
        <f>J13091</f>
        <v>Amaziah</v>
      </c>
      <c r="L13095" s="199"/>
      <c r="M13095" s="245">
        <f>M13091+1</f>
        <v>20</v>
      </c>
      <c r="N13095" s="394"/>
      <c r="P13095" s="394"/>
      <c r="Q13095" s="394"/>
      <c r="R13095" s="200"/>
    </row>
    <row r="13096" spans="3:18" ht="14.6" customHeight="1" x14ac:dyDescent="0.5">
      <c r="C13096" s="373"/>
      <c r="D13096" s="202" t="str">
        <f t="shared" ref="D13096" si="13477">IF(MOD(D13094-D$10559-1,49)=0,"Jub",IF(MOD(D13094-D$10559,7)=0,"Sab","Yr"))&amp;" "&amp;IF(MOD(D13094-D$10559-1,49)=0,INT(D13094-D$10559-1)/49,"")</f>
        <v xml:space="preserve">Yr </v>
      </c>
      <c r="E13096" s="211">
        <f t="shared" ref="E13096" si="13478">E13092-1</f>
        <v>808</v>
      </c>
      <c r="F13096" s="197">
        <v>1</v>
      </c>
      <c r="G13096" s="203" t="s">
        <v>288</v>
      </c>
      <c r="H13096" s="212">
        <f t="shared" ref="H13096" si="13479">H13092+1</f>
        <v>278</v>
      </c>
      <c r="J13096" s="217">
        <f>J13092+1</f>
        <v>23</v>
      </c>
      <c r="L13096" s="199"/>
      <c r="M13096" s="243"/>
      <c r="N13096" s="394"/>
      <c r="P13096" s="394"/>
      <c r="Q13096" s="394"/>
      <c r="R13096" s="200"/>
    </row>
    <row r="13097" spans="3:18" ht="14.6" customHeight="1" x14ac:dyDescent="0.5">
      <c r="C13097" s="373"/>
      <c r="D13097" s="216" t="str">
        <f t="shared" si="13438"/>
        <v>Exodus</v>
      </c>
      <c r="E13097" s="212" t="s">
        <v>171</v>
      </c>
      <c r="F13097" s="197">
        <v>2</v>
      </c>
      <c r="G13097" s="206" t="s">
        <v>604</v>
      </c>
      <c r="H13097" s="212"/>
      <c r="J13097" s="217">
        <f>J13093+1</f>
        <v>9</v>
      </c>
      <c r="L13097" s="199"/>
      <c r="M13097" s="244" t="str">
        <f>M13093</f>
        <v>Jeroboam II</v>
      </c>
      <c r="N13097" s="394"/>
      <c r="P13097" s="394"/>
      <c r="Q13097" s="394"/>
      <c r="R13097" s="200"/>
    </row>
    <row r="13098" spans="3:18" ht="14.6" customHeight="1" x14ac:dyDescent="0.5">
      <c r="C13098" s="373"/>
      <c r="D13098" s="217">
        <f t="shared" si="13439"/>
        <v>675</v>
      </c>
      <c r="E13098" s="212">
        <f t="shared" si="13439"/>
        <v>-807</v>
      </c>
      <c r="F13098" s="197">
        <v>3</v>
      </c>
      <c r="G13098" s="208" t="s">
        <v>287</v>
      </c>
      <c r="H13098" s="215"/>
      <c r="J13098" s="202"/>
      <c r="L13098" s="199"/>
      <c r="M13098" s="245">
        <f>M13094+1</f>
        <v>9</v>
      </c>
      <c r="N13098" s="394"/>
      <c r="P13098" s="394"/>
      <c r="Q13098" s="394"/>
      <c r="R13098" s="200"/>
    </row>
    <row r="13099" spans="3:18" ht="14.6" customHeight="1" x14ac:dyDescent="0.5">
      <c r="C13099" s="373"/>
      <c r="D13099" s="217" t="str">
        <f t="shared" ref="D13099" si="13480">INT((D13098-D$10559-1)/49+1)&amp;"/"&amp;MOD(INT((D13098-D$10559-1)/7),7)+1&amp;"/"&amp;MOD(D13098-D$10559-1,7)+1</f>
        <v>13/7/5</v>
      </c>
      <c r="E13099" s="214"/>
      <c r="F13099" s="197">
        <v>4</v>
      </c>
      <c r="G13099" s="209" t="s">
        <v>605</v>
      </c>
      <c r="H13099" s="201" t="str">
        <f t="shared" ref="H13099" si="13481">H13095</f>
        <v>Ez 390</v>
      </c>
      <c r="J13099" s="216" t="str">
        <f>J13095</f>
        <v>Amaziah</v>
      </c>
      <c r="L13099" s="199"/>
      <c r="M13099" s="245">
        <f>M13095+1</f>
        <v>21</v>
      </c>
      <c r="N13099" s="394"/>
      <c r="P13099" s="394"/>
      <c r="Q13099" s="394"/>
      <c r="R13099" s="200"/>
    </row>
    <row r="13100" spans="3:18" ht="14.6" customHeight="1" x14ac:dyDescent="0.5">
      <c r="C13100" s="373"/>
      <c r="D13100" s="202" t="str">
        <f t="shared" ref="D13100" si="13482">IF(MOD(D13098-D$10559-1,49)=0,"Jub",IF(MOD(D13098-D$10559,7)=0,"Sab","Yr"))&amp;" "&amp;IF(MOD(D13098-D$10559-1,49)=0,INT(D13098-D$10559-1)/49,"")</f>
        <v xml:space="preserve">Yr </v>
      </c>
      <c r="E13100" s="211">
        <f t="shared" ref="E13100" si="13483">E13096-1</f>
        <v>807</v>
      </c>
      <c r="F13100" s="197">
        <v>1</v>
      </c>
      <c r="G13100" s="203" t="s">
        <v>288</v>
      </c>
      <c r="H13100" s="212">
        <f t="shared" ref="H13100" si="13484">H13096+1</f>
        <v>279</v>
      </c>
      <c r="J13100" s="217">
        <f>J13096+1</f>
        <v>24</v>
      </c>
      <c r="L13100" s="199"/>
      <c r="M13100" s="243"/>
      <c r="N13100" s="394"/>
      <c r="P13100" s="394"/>
      <c r="Q13100" s="394"/>
      <c r="R13100" s="200"/>
    </row>
    <row r="13101" spans="3:18" ht="14.6" customHeight="1" x14ac:dyDescent="0.5">
      <c r="C13101" s="373"/>
      <c r="D13101" s="216" t="str">
        <f t="shared" si="13438"/>
        <v>Exodus</v>
      </c>
      <c r="E13101" s="212" t="s">
        <v>171</v>
      </c>
      <c r="F13101" s="197">
        <v>2</v>
      </c>
      <c r="G13101" s="206" t="s">
        <v>604</v>
      </c>
      <c r="H13101" s="212"/>
      <c r="J13101" s="217">
        <f>J13097+1</f>
        <v>10</v>
      </c>
      <c r="L13101" s="199"/>
      <c r="M13101" s="244" t="str">
        <f>M13097</f>
        <v>Jeroboam II</v>
      </c>
      <c r="N13101" s="394"/>
      <c r="P13101" s="394"/>
      <c r="Q13101" s="394"/>
      <c r="R13101" s="200"/>
    </row>
    <row r="13102" spans="3:18" ht="14.6" customHeight="1" x14ac:dyDescent="0.5">
      <c r="C13102" s="373"/>
      <c r="D13102" s="217">
        <f t="shared" si="13439"/>
        <v>676</v>
      </c>
      <c r="E13102" s="212">
        <f t="shared" si="13439"/>
        <v>-806</v>
      </c>
      <c r="F13102" s="197">
        <v>3</v>
      </c>
      <c r="G13102" s="208" t="s">
        <v>287</v>
      </c>
      <c r="H13102" s="215"/>
      <c r="J13102" s="202"/>
      <c r="L13102" s="199"/>
      <c r="M13102" s="245">
        <f>M13098+1</f>
        <v>10</v>
      </c>
      <c r="N13102" s="394"/>
      <c r="P13102" s="394"/>
      <c r="Q13102" s="394"/>
      <c r="R13102" s="200"/>
    </row>
    <row r="13103" spans="3:18" ht="14.6" customHeight="1" x14ac:dyDescent="0.5">
      <c r="C13103" s="373"/>
      <c r="D13103" s="217" t="str">
        <f t="shared" ref="D13103" si="13485">INT((D13102-D$10559-1)/49+1)&amp;"/"&amp;MOD(INT((D13102-D$10559-1)/7),7)+1&amp;"/"&amp;MOD(D13102-D$10559-1,7)+1</f>
        <v>13/7/6</v>
      </c>
      <c r="E13103" s="214"/>
      <c r="F13103" s="197">
        <v>4</v>
      </c>
      <c r="G13103" s="209" t="s">
        <v>605</v>
      </c>
      <c r="H13103" s="201" t="str">
        <f t="shared" ref="H13103" si="13486">H13099</f>
        <v>Ez 390</v>
      </c>
      <c r="J13103" s="216" t="str">
        <f>J13099</f>
        <v>Amaziah</v>
      </c>
      <c r="L13103" s="199"/>
      <c r="M13103" s="245">
        <f>M13099+1</f>
        <v>22</v>
      </c>
      <c r="N13103" s="394"/>
      <c r="P13103" s="394"/>
      <c r="Q13103" s="394"/>
      <c r="R13103" s="200"/>
    </row>
    <row r="13104" spans="3:18" ht="14.6" customHeight="1" x14ac:dyDescent="0.5">
      <c r="C13104" s="373"/>
      <c r="D13104" s="202" t="str">
        <f t="shared" ref="D13104" si="13487">IF(MOD(D13102-D$10559-1,49)=0,"Jub",IF(MOD(D13102-D$10559,7)=0,"Sab","Yr"))&amp;" "&amp;IF(MOD(D13102-D$10559-1,49)=0,INT(D13102-D$10559-1)/49,"")</f>
        <v xml:space="preserve">Yr </v>
      </c>
      <c r="E13104" s="211">
        <f t="shared" ref="E13104" si="13488">E13100-1</f>
        <v>806</v>
      </c>
      <c r="F13104" s="197">
        <v>1</v>
      </c>
      <c r="G13104" s="203" t="s">
        <v>288</v>
      </c>
      <c r="H13104" s="212">
        <f t="shared" ref="H13104" si="13489">H13100+1</f>
        <v>280</v>
      </c>
      <c r="J13104" s="217">
        <f>J13100+1</f>
        <v>25</v>
      </c>
      <c r="L13104" s="199"/>
      <c r="M13104" s="243"/>
      <c r="N13104" s="394"/>
      <c r="P13104" s="394"/>
      <c r="Q13104" s="394"/>
      <c r="R13104" s="200"/>
    </row>
    <row r="13105" spans="3:19" ht="14.6" customHeight="1" x14ac:dyDescent="0.5">
      <c r="C13105" s="373"/>
      <c r="D13105" s="216" t="str">
        <f t="shared" si="13438"/>
        <v>Exodus</v>
      </c>
      <c r="E13105" s="212" t="s">
        <v>171</v>
      </c>
      <c r="F13105" s="197">
        <v>2</v>
      </c>
      <c r="G13105" s="206" t="s">
        <v>604</v>
      </c>
      <c r="H13105" s="212"/>
      <c r="J13105" s="217">
        <f>J13101+1</f>
        <v>11</v>
      </c>
      <c r="L13105" s="199"/>
      <c r="M13105" s="244" t="str">
        <f>M13101</f>
        <v>Jeroboam II</v>
      </c>
      <c r="N13105" s="394"/>
      <c r="P13105" s="394"/>
      <c r="Q13105" s="394"/>
      <c r="R13105" s="200"/>
    </row>
    <row r="13106" spans="3:19" ht="14.6" customHeight="1" x14ac:dyDescent="0.5">
      <c r="C13106" s="373"/>
      <c r="D13106" s="217">
        <f t="shared" si="13439"/>
        <v>677</v>
      </c>
      <c r="E13106" s="212">
        <f t="shared" si="13439"/>
        <v>-805</v>
      </c>
      <c r="F13106" s="197">
        <v>3</v>
      </c>
      <c r="G13106" s="208" t="s">
        <v>287</v>
      </c>
      <c r="H13106" s="215"/>
      <c r="J13106" s="202"/>
      <c r="L13106" s="199"/>
      <c r="M13106" s="245">
        <f>M13102+1</f>
        <v>11</v>
      </c>
      <c r="N13106" s="394"/>
      <c r="P13106" s="394"/>
      <c r="Q13106" s="394"/>
      <c r="R13106" s="200"/>
    </row>
    <row r="13107" spans="3:19" ht="14.6" customHeight="1" x14ac:dyDescent="0.5">
      <c r="C13107" s="373"/>
      <c r="D13107" s="359" t="str">
        <f t="shared" ref="D13107" si="13490">INT((D13106-D$10559-1)/49+1)&amp;"/"&amp;MOD(INT((D13106-D$10559-1)/7),7)+1&amp;"/"&amp;MOD(D13106-D$10559-1,7)+1</f>
        <v>13/7/7</v>
      </c>
      <c r="E13107" s="214"/>
      <c r="F13107" s="197">
        <v>4</v>
      </c>
      <c r="G13107" s="209" t="s">
        <v>605</v>
      </c>
      <c r="H13107" s="201" t="str">
        <f t="shared" ref="H13107" si="13491">H13103</f>
        <v>Ez 390</v>
      </c>
      <c r="J13107" s="216" t="str">
        <f>J13103</f>
        <v>Amaziah</v>
      </c>
      <c r="L13107" s="199"/>
      <c r="M13107" s="245">
        <f>M13103+1</f>
        <v>23</v>
      </c>
      <c r="N13107" s="394"/>
      <c r="P13107" s="394"/>
      <c r="Q13107" s="394"/>
      <c r="R13107" s="200"/>
    </row>
    <row r="13108" spans="3:19" ht="14.6" customHeight="1" x14ac:dyDescent="0.5">
      <c r="C13108" s="373"/>
      <c r="D13108" s="360" t="str">
        <f t="shared" ref="D13108" si="13492">IF(MOD(D13106-D$10559-1,49)=0,"Jub",IF(MOD(D13106-D$10559,7)=0,"Sab","Yr"))&amp;" "&amp;IF(MOD(D13106-D$10559-1,49)=0,INT(D13106-D$10559-1)/49,"")</f>
        <v xml:space="preserve">Sab </v>
      </c>
      <c r="E13108" s="211">
        <f t="shared" ref="E13108" si="13493">E13104-1</f>
        <v>805</v>
      </c>
      <c r="F13108" s="197">
        <v>1</v>
      </c>
      <c r="G13108" s="203" t="s">
        <v>288</v>
      </c>
      <c r="H13108" s="212">
        <f t="shared" ref="H13108" si="13494">H13104+1</f>
        <v>281</v>
      </c>
      <c r="J13108" s="217">
        <f>J13104+1</f>
        <v>26</v>
      </c>
      <c r="L13108" s="199"/>
      <c r="M13108" s="243"/>
      <c r="N13108" s="394"/>
      <c r="P13108" s="394"/>
      <c r="Q13108" s="394"/>
      <c r="R13108" s="200"/>
    </row>
    <row r="13109" spans="3:19" ht="14.6" customHeight="1" x14ac:dyDescent="0.5">
      <c r="C13109" s="373"/>
      <c r="D13109" s="361" t="str">
        <f t="shared" si="13438"/>
        <v>Exodus</v>
      </c>
      <c r="E13109" s="212" t="s">
        <v>171</v>
      </c>
      <c r="F13109" s="197">
        <v>2</v>
      </c>
      <c r="G13109" s="206" t="s">
        <v>604</v>
      </c>
      <c r="H13109" s="212"/>
      <c r="J13109" s="217">
        <f>J13105+1</f>
        <v>12</v>
      </c>
      <c r="L13109" s="199"/>
      <c r="M13109" s="244" t="str">
        <f>M13105</f>
        <v>Jeroboam II</v>
      </c>
      <c r="N13109" s="394"/>
      <c r="P13109" s="394"/>
      <c r="Q13109" s="394"/>
      <c r="R13109" s="200"/>
    </row>
    <row r="13110" spans="3:19" ht="14.6" customHeight="1" x14ac:dyDescent="0.5">
      <c r="C13110" s="373"/>
      <c r="D13110" s="359">
        <f t="shared" si="13439"/>
        <v>678</v>
      </c>
      <c r="E13110" s="212">
        <f t="shared" si="13439"/>
        <v>-804</v>
      </c>
      <c r="F13110" s="197">
        <v>3</v>
      </c>
      <c r="G13110" s="208" t="s">
        <v>287</v>
      </c>
      <c r="H13110" s="215"/>
      <c r="J13110" s="202"/>
      <c r="L13110" s="199"/>
      <c r="M13110" s="245">
        <f>M13106+1</f>
        <v>12</v>
      </c>
      <c r="N13110" s="394"/>
      <c r="P13110" s="394"/>
      <c r="Q13110" s="394"/>
      <c r="R13110" s="200"/>
    </row>
    <row r="13111" spans="3:19" ht="14.6" customHeight="1" x14ac:dyDescent="0.5">
      <c r="C13111" s="373"/>
      <c r="D13111" s="356" t="str">
        <f t="shared" ref="D13111" si="13495">INT((D13110-D$10559-1)/49+1)&amp;"/"&amp;MOD(INT((D13110-D$10559-1)/7),7)+1&amp;"/"&amp;MOD(D13110-D$10559-1,7)+1</f>
        <v>14/1/1</v>
      </c>
      <c r="E13111" s="214"/>
      <c r="F13111" s="197">
        <v>4</v>
      </c>
      <c r="G13111" s="209" t="s">
        <v>605</v>
      </c>
      <c r="H13111" s="201" t="str">
        <f t="shared" ref="H13111" si="13496">H13107</f>
        <v>Ez 390</v>
      </c>
      <c r="J13111" s="216" t="str">
        <f>J13107</f>
        <v>Amaziah</v>
      </c>
      <c r="L13111" s="199"/>
      <c r="M13111" s="245">
        <f>M13107+1</f>
        <v>24</v>
      </c>
      <c r="N13111" s="394"/>
      <c r="P13111" s="394"/>
      <c r="Q13111" s="394"/>
      <c r="R13111" s="200"/>
    </row>
    <row r="13112" spans="3:19" ht="14.6" customHeight="1" x14ac:dyDescent="0.5">
      <c r="C13112" s="373"/>
      <c r="D13112" s="357" t="str">
        <f t="shared" ref="D13112" si="13497">IF(MOD(D13110-D$10559-1,49)=0,"Jub",IF(MOD(D13110-D$10559,7)=0,"Sab","Yr"))&amp;" "&amp;IF(MOD(D13110-D$10559-1,49)=0,INT(D13110-D$10559-1)/49,"")</f>
        <v>Jub 13</v>
      </c>
      <c r="E13112" s="211">
        <f t="shared" ref="E13112" si="13498">E13108-1</f>
        <v>804</v>
      </c>
      <c r="F13112" s="197">
        <v>1</v>
      </c>
      <c r="G13112" s="203" t="s">
        <v>288</v>
      </c>
      <c r="H13112" s="212">
        <f t="shared" ref="H13112" si="13499">H13108+1</f>
        <v>282</v>
      </c>
      <c r="J13112" s="217">
        <f>J13108+1</f>
        <v>27</v>
      </c>
      <c r="L13112" s="199"/>
      <c r="M13112" s="243"/>
      <c r="N13112" s="394"/>
      <c r="P13112" s="394"/>
      <c r="Q13112" s="394"/>
      <c r="R13112" s="200"/>
    </row>
    <row r="13113" spans="3:19" ht="14.6" customHeight="1" x14ac:dyDescent="0.5">
      <c r="C13113" s="373"/>
      <c r="D13113" s="358" t="str">
        <f t="shared" si="13438"/>
        <v>Exodus</v>
      </c>
      <c r="E13113" s="212" t="s">
        <v>171</v>
      </c>
      <c r="F13113" s="197">
        <v>2</v>
      </c>
      <c r="G13113" s="206" t="s">
        <v>604</v>
      </c>
      <c r="H13113" s="212"/>
      <c r="J13113" s="217">
        <f>J13109+1</f>
        <v>13</v>
      </c>
      <c r="L13113" s="199"/>
      <c r="M13113" s="244" t="str">
        <f>M13109</f>
        <v>Jeroboam II</v>
      </c>
      <c r="N13113" s="394"/>
      <c r="P13113" s="394"/>
      <c r="Q13113" s="394"/>
      <c r="R13113" s="200"/>
    </row>
    <row r="13114" spans="3:19" ht="14.6" customHeight="1" x14ac:dyDescent="0.5">
      <c r="C13114" s="373"/>
      <c r="D13114" s="356">
        <f t="shared" si="13439"/>
        <v>679</v>
      </c>
      <c r="E13114" s="212">
        <f t="shared" si="13439"/>
        <v>-803</v>
      </c>
      <c r="F13114" s="197">
        <v>3</v>
      </c>
      <c r="G13114" s="208" t="s">
        <v>287</v>
      </c>
      <c r="H13114" s="215"/>
      <c r="J13114" s="202"/>
      <c r="L13114" s="199"/>
      <c r="M13114" s="245">
        <f>M13110+1</f>
        <v>13</v>
      </c>
      <c r="N13114" s="394"/>
      <c r="P13114" s="394"/>
      <c r="Q13114" s="394"/>
      <c r="R13114" s="200"/>
    </row>
    <row r="13115" spans="3:19" ht="14.6" customHeight="1" x14ac:dyDescent="0.5">
      <c r="C13115" s="373"/>
      <c r="D13115" s="217" t="str">
        <f t="shared" ref="D13115" si="13500">INT((D13114-D$10559-1)/49+1)&amp;"/"&amp;MOD(INT((D13114-D$10559-1)/7),7)+1&amp;"/"&amp;MOD(D13114-D$10559-1,7)+1</f>
        <v>14/1/2</v>
      </c>
      <c r="E13115" s="214"/>
      <c r="F13115" s="197">
        <v>4</v>
      </c>
      <c r="G13115" s="209" t="s">
        <v>605</v>
      </c>
      <c r="H13115" s="201" t="str">
        <f t="shared" ref="H13115" si="13501">H13111</f>
        <v>Ez 390</v>
      </c>
      <c r="J13115" s="216" t="str">
        <f>J13111</f>
        <v>Amaziah</v>
      </c>
      <c r="L13115" s="199"/>
      <c r="M13115" s="245">
        <f>M13111+1</f>
        <v>25</v>
      </c>
      <c r="N13115" s="394"/>
      <c r="P13115" s="394"/>
      <c r="Q13115" s="394"/>
      <c r="R13115" s="200"/>
    </row>
    <row r="13116" spans="3:19" ht="14.6" customHeight="1" x14ac:dyDescent="0.5">
      <c r="C13116" s="373"/>
      <c r="D13116" s="202" t="str">
        <f t="shared" ref="D13116" si="13502">IF(MOD(D13114-D$10559-1,49)=0,"Jub",IF(MOD(D13114-D$10559,7)=0,"Sab","Yr"))&amp;" "&amp;IF(MOD(D13114-D$10559-1,49)=0,INT(D13114-D$10559-1)/49,"")</f>
        <v xml:space="preserve">Yr </v>
      </c>
      <c r="E13116" s="211">
        <f t="shared" ref="E13116" si="13503">E13112-1</f>
        <v>803</v>
      </c>
      <c r="F13116" s="197">
        <v>1</v>
      </c>
      <c r="G13116" s="203" t="s">
        <v>288</v>
      </c>
      <c r="H13116" s="212">
        <f t="shared" ref="H13116" si="13504">H13112+1</f>
        <v>283</v>
      </c>
      <c r="J13116" s="217">
        <f>J13112+1</f>
        <v>28</v>
      </c>
      <c r="L13116" s="199"/>
      <c r="M13116" s="243"/>
      <c r="N13116" s="394"/>
      <c r="P13116" s="394"/>
      <c r="Q13116" s="394"/>
      <c r="R13116" s="200"/>
    </row>
    <row r="13117" spans="3:19" ht="14.6" customHeight="1" x14ac:dyDescent="0.5">
      <c r="C13117" s="373"/>
      <c r="D13117" s="216" t="str">
        <f t="shared" si="13438"/>
        <v>Exodus</v>
      </c>
      <c r="E13117" s="212" t="s">
        <v>171</v>
      </c>
      <c r="F13117" s="197">
        <v>2</v>
      </c>
      <c r="G13117" s="206" t="s">
        <v>604</v>
      </c>
      <c r="H13117" s="212"/>
      <c r="J13117" s="217">
        <f>J13113+1</f>
        <v>14</v>
      </c>
      <c r="L13117" s="199"/>
      <c r="M13117" s="244" t="str">
        <f>M13113</f>
        <v>Jeroboam II</v>
      </c>
      <c r="N13117" s="394"/>
      <c r="P13117" s="394"/>
      <c r="Q13117" s="394"/>
      <c r="R13117" s="200"/>
      <c r="S13117" s="231" t="s">
        <v>163</v>
      </c>
    </row>
    <row r="13118" spans="3:19" ht="14.6" customHeight="1" x14ac:dyDescent="0.5">
      <c r="C13118" s="373"/>
      <c r="D13118" s="217">
        <f t="shared" si="13439"/>
        <v>680</v>
      </c>
      <c r="E13118" s="212">
        <f t="shared" si="13439"/>
        <v>-802</v>
      </c>
      <c r="F13118" s="197">
        <v>3</v>
      </c>
      <c r="G13118" s="208" t="s">
        <v>287</v>
      </c>
      <c r="H13118" s="215"/>
      <c r="J13118" s="217"/>
      <c r="L13118" s="199"/>
      <c r="M13118" s="245">
        <f>M13114+1</f>
        <v>14</v>
      </c>
      <c r="N13118" s="394"/>
      <c r="P13118" s="394"/>
      <c r="Q13118" s="394"/>
      <c r="R13118" s="200"/>
      <c r="S13118" s="374" t="s">
        <v>689</v>
      </c>
    </row>
    <row r="13119" spans="3:19" ht="14.6" customHeight="1" x14ac:dyDescent="0.5">
      <c r="C13119" s="373"/>
      <c r="D13119" s="217" t="str">
        <f t="shared" ref="D13119" si="13505">INT((D13118-D$10559-1)/49+1)&amp;"/"&amp;MOD(INT((D13118-D$10559-1)/7),7)+1&amp;"/"&amp;MOD(D13118-D$10559-1,7)+1</f>
        <v>14/1/3</v>
      </c>
      <c r="E13119" s="214"/>
      <c r="F13119" s="197">
        <v>4</v>
      </c>
      <c r="G13119" s="209" t="s">
        <v>605</v>
      </c>
      <c r="H13119" s="201" t="str">
        <f t="shared" ref="H13119" si="13506">H13115</f>
        <v>Ez 390</v>
      </c>
      <c r="J13119" s="216" t="str">
        <f>J13111</f>
        <v>Amaziah</v>
      </c>
      <c r="K13119" s="213" t="s">
        <v>1000</v>
      </c>
      <c r="M13119" s="245">
        <f>M13115+1</f>
        <v>26</v>
      </c>
      <c r="N13119" s="394"/>
      <c r="P13119" s="394"/>
      <c r="Q13119" s="394"/>
      <c r="R13119" s="200"/>
      <c r="S13119" s="374" t="s">
        <v>690</v>
      </c>
    </row>
    <row r="13120" spans="3:19" ht="14.6" customHeight="1" x14ac:dyDescent="0.5">
      <c r="C13120" s="373"/>
      <c r="D13120" s="202" t="str">
        <f t="shared" ref="D13120" si="13507">IF(MOD(D13118-D$10559-1,49)=0,"Jub",IF(MOD(D13118-D$10559,7)=0,"Sab","Yr"))&amp;" "&amp;IF(MOD(D13118-D$10559-1,49)=0,INT(D13118-D$10559-1)/49,"")</f>
        <v xml:space="preserve">Yr </v>
      </c>
      <c r="E13120" s="211">
        <f t="shared" ref="E13120" si="13508">E13116-1</f>
        <v>802</v>
      </c>
      <c r="F13120" s="197">
        <v>1</v>
      </c>
      <c r="G13120" s="203" t="s">
        <v>288</v>
      </c>
      <c r="H13120" s="212">
        <f t="shared" ref="H13120" si="13509">H13116+1</f>
        <v>284</v>
      </c>
      <c r="J13120" s="217" t="s">
        <v>345</v>
      </c>
      <c r="M13120" s="243"/>
      <c r="N13120" s="394"/>
      <c r="P13120" s="394"/>
      <c r="Q13120" s="394"/>
      <c r="R13120" s="200"/>
      <c r="S13120" s="374" t="s">
        <v>691</v>
      </c>
    </row>
    <row r="13121" spans="3:19" ht="14.6" customHeight="1" x14ac:dyDescent="0.5">
      <c r="C13121" s="373"/>
      <c r="D13121" s="216" t="str">
        <f t="shared" si="13438"/>
        <v>Exodus</v>
      </c>
      <c r="E13121" s="212" t="s">
        <v>171</v>
      </c>
      <c r="F13121" s="197">
        <v>2</v>
      </c>
      <c r="G13121" s="206" t="s">
        <v>604</v>
      </c>
      <c r="H13121" s="212"/>
      <c r="I13121" s="220" t="s">
        <v>121</v>
      </c>
      <c r="J13121" s="246"/>
      <c r="K13121" s="213" t="s">
        <v>563</v>
      </c>
      <c r="M13121" s="244" t="str">
        <f>M13117</f>
        <v>Jeroboam II</v>
      </c>
      <c r="N13121" s="394"/>
      <c r="P13121" s="394"/>
      <c r="Q13121" s="394"/>
      <c r="R13121" s="200"/>
      <c r="S13121" s="399" t="s">
        <v>692</v>
      </c>
    </row>
    <row r="13122" spans="3:19" ht="14.6" customHeight="1" x14ac:dyDescent="0.5">
      <c r="C13122" s="373"/>
      <c r="D13122" s="217">
        <f t="shared" si="13439"/>
        <v>681</v>
      </c>
      <c r="E13122" s="212">
        <f t="shared" si="13439"/>
        <v>-801</v>
      </c>
      <c r="F13122" s="197">
        <v>3</v>
      </c>
      <c r="G13122" s="208" t="s">
        <v>287</v>
      </c>
      <c r="H13122" s="215"/>
      <c r="I13122" s="247" t="s">
        <v>999</v>
      </c>
      <c r="J13122" s="248"/>
      <c r="M13122" s="245">
        <f>M13118+1</f>
        <v>15</v>
      </c>
      <c r="N13122" s="394"/>
      <c r="P13122" s="394"/>
      <c r="Q13122" s="394"/>
      <c r="R13122" s="200"/>
      <c r="S13122" s="231" t="s">
        <v>118</v>
      </c>
    </row>
    <row r="13123" spans="3:19" ht="14.6" customHeight="1" x14ac:dyDescent="0.5">
      <c r="C13123" s="373"/>
      <c r="D13123" s="217" t="str">
        <f t="shared" ref="D13123" si="13510">INT((D13122-D$10559-1)/49+1)&amp;"/"&amp;MOD(INT((D13122-D$10559-1)/7),7)+1&amp;"/"&amp;MOD(D13122-D$10559-1,7)+1</f>
        <v>14/1/4</v>
      </c>
      <c r="E13123" s="214"/>
      <c r="F13123" s="197">
        <v>4</v>
      </c>
      <c r="G13123" s="209" t="s">
        <v>605</v>
      </c>
      <c r="H13123" s="201" t="str">
        <f t="shared" ref="H13123" si="13511">H13119</f>
        <v>Ez 390</v>
      </c>
      <c r="I13123" s="216" t="str">
        <f>I13121</f>
        <v>Azariah/Uzziah</v>
      </c>
      <c r="J13123" s="199"/>
      <c r="M13123" s="245">
        <f>M13119+1</f>
        <v>27</v>
      </c>
      <c r="N13123" s="394"/>
      <c r="P13123" s="394"/>
      <c r="Q13123" s="394"/>
      <c r="R13123" s="200"/>
      <c r="S13123" s="375" t="s">
        <v>693</v>
      </c>
    </row>
    <row r="13124" spans="3:19" ht="14.6" customHeight="1" x14ac:dyDescent="0.5">
      <c r="C13124" s="373"/>
      <c r="D13124" s="202" t="str">
        <f t="shared" ref="D13124" si="13512">IF(MOD(D13122-D$10559-1,49)=0,"Jub",IF(MOD(D13122-D$10559,7)=0,"Sab","Yr"))&amp;" "&amp;IF(MOD(D13122-D$10559-1,49)=0,INT(D13122-D$10559-1)/49,"")</f>
        <v xml:space="preserve">Yr </v>
      </c>
      <c r="E13124" s="211">
        <f t="shared" ref="E13124" si="13513">E13120-1</f>
        <v>801</v>
      </c>
      <c r="F13124" s="197">
        <v>1</v>
      </c>
      <c r="G13124" s="203" t="s">
        <v>288</v>
      </c>
      <c r="H13124" s="212">
        <f t="shared" ref="H13124" si="13514">H13120+1</f>
        <v>285</v>
      </c>
      <c r="I13124" s="217">
        <v>1</v>
      </c>
      <c r="J13124" s="199"/>
      <c r="L13124" s="199"/>
      <c r="M13124" s="243"/>
      <c r="N13124" s="394"/>
      <c r="P13124" s="394"/>
      <c r="Q13124" s="394"/>
      <c r="R13124" s="200"/>
      <c r="S13124" s="372" t="s">
        <v>694</v>
      </c>
    </row>
    <row r="13125" spans="3:19" ht="14.6" customHeight="1" x14ac:dyDescent="0.5">
      <c r="C13125" s="373"/>
      <c r="D13125" s="216" t="str">
        <f t="shared" si="13438"/>
        <v>Exodus</v>
      </c>
      <c r="E13125" s="212" t="s">
        <v>171</v>
      </c>
      <c r="F13125" s="197">
        <v>2</v>
      </c>
      <c r="G13125" s="206" t="s">
        <v>604</v>
      </c>
      <c r="H13125" s="212"/>
      <c r="I13125" s="217"/>
      <c r="J13125" s="199"/>
      <c r="L13125" s="199"/>
      <c r="M13125" s="244" t="str">
        <f>M13121</f>
        <v>Jeroboam II</v>
      </c>
      <c r="N13125" s="394"/>
      <c r="P13125" s="394"/>
      <c r="Q13125" s="394"/>
      <c r="R13125" s="200"/>
    </row>
    <row r="13126" spans="3:19" ht="14.6" customHeight="1" x14ac:dyDescent="0.5">
      <c r="C13126" s="373"/>
      <c r="D13126" s="217">
        <f t="shared" si="13439"/>
        <v>682</v>
      </c>
      <c r="E13126" s="212">
        <f t="shared" si="13439"/>
        <v>-800</v>
      </c>
      <c r="F13126" s="197">
        <v>3</v>
      </c>
      <c r="G13126" s="208" t="s">
        <v>287</v>
      </c>
      <c r="H13126" s="215"/>
      <c r="I13126" s="202"/>
      <c r="J13126" s="199"/>
      <c r="L13126" s="199"/>
      <c r="M13126" s="245">
        <f>M13122+1</f>
        <v>16</v>
      </c>
      <c r="N13126" s="394"/>
      <c r="P13126" s="394"/>
      <c r="Q13126" s="394"/>
      <c r="R13126" s="200"/>
    </row>
    <row r="13127" spans="3:19" ht="14.6" customHeight="1" x14ac:dyDescent="0.5">
      <c r="C13127" s="373"/>
      <c r="D13127" s="217" t="str">
        <f t="shared" ref="D13127" si="13515">INT((D13126-D$10559-1)/49+1)&amp;"/"&amp;MOD(INT((D13126-D$10559-1)/7),7)+1&amp;"/"&amp;MOD(D13126-D$10559-1,7)+1</f>
        <v>14/1/5</v>
      </c>
      <c r="E13127" s="214"/>
      <c r="F13127" s="197">
        <v>4</v>
      </c>
      <c r="G13127" s="209" t="s">
        <v>605</v>
      </c>
      <c r="H13127" s="201" t="str">
        <f t="shared" ref="H13127" si="13516">H13123</f>
        <v>Ez 390</v>
      </c>
      <c r="I13127" s="216" t="str">
        <f>I13123</f>
        <v>Azariah/Uzziah</v>
      </c>
      <c r="J13127" s="199"/>
      <c r="L13127" s="199"/>
      <c r="M13127" s="245">
        <f>M13123+1</f>
        <v>28</v>
      </c>
      <c r="N13127" s="394"/>
      <c r="P13127" s="394"/>
      <c r="Q13127" s="394"/>
      <c r="R13127" s="200"/>
    </row>
    <row r="13128" spans="3:19" ht="14.6" customHeight="1" x14ac:dyDescent="0.5">
      <c r="C13128" s="373"/>
      <c r="D13128" s="202" t="str">
        <f t="shared" ref="D13128" si="13517">IF(MOD(D13126-D$10559-1,49)=0,"Jub",IF(MOD(D13126-D$10559,7)=0,"Sab","Yr"))&amp;" "&amp;IF(MOD(D13126-D$10559-1,49)=0,INT(D13126-D$10559-1)/49,"")</f>
        <v xml:space="preserve">Yr </v>
      </c>
      <c r="E13128" s="211">
        <f t="shared" ref="E13128" si="13518">E13124-1</f>
        <v>800</v>
      </c>
      <c r="F13128" s="197">
        <v>1</v>
      </c>
      <c r="G13128" s="203" t="s">
        <v>288</v>
      </c>
      <c r="H13128" s="212">
        <f t="shared" ref="H13128" si="13519">H13124+1</f>
        <v>286</v>
      </c>
      <c r="I13128" s="217">
        <f>I13124+1</f>
        <v>2</v>
      </c>
      <c r="J13128" s="199"/>
      <c r="L13128" s="199"/>
      <c r="M13128" s="243"/>
      <c r="N13128" s="394"/>
      <c r="P13128" s="394"/>
      <c r="Q13128" s="394"/>
      <c r="R13128" s="200"/>
    </row>
    <row r="13129" spans="3:19" ht="14.6" customHeight="1" x14ac:dyDescent="0.5">
      <c r="C13129" s="373"/>
      <c r="D13129" s="216" t="str">
        <f t="shared" ref="D13129:D13189" si="13520">D13125</f>
        <v>Exodus</v>
      </c>
      <c r="E13129" s="212" t="s">
        <v>171</v>
      </c>
      <c r="F13129" s="197">
        <v>2</v>
      </c>
      <c r="G13129" s="206" t="s">
        <v>604</v>
      </c>
      <c r="H13129" s="212"/>
      <c r="I13129" s="217"/>
      <c r="J13129" s="199"/>
      <c r="L13129" s="199"/>
      <c r="M13129" s="244" t="str">
        <f>M13125</f>
        <v>Jeroboam II</v>
      </c>
      <c r="N13129" s="394"/>
      <c r="P13129" s="394"/>
      <c r="Q13129" s="394"/>
      <c r="R13129" s="200"/>
    </row>
    <row r="13130" spans="3:19" ht="14.6" customHeight="1" x14ac:dyDescent="0.5">
      <c r="C13130" s="373"/>
      <c r="D13130" s="217">
        <f t="shared" ref="D13130:E13190" si="13521">D13126+1</f>
        <v>683</v>
      </c>
      <c r="E13130" s="212">
        <f t="shared" si="13521"/>
        <v>-799</v>
      </c>
      <c r="F13130" s="197">
        <v>3</v>
      </c>
      <c r="G13130" s="208" t="s">
        <v>287</v>
      </c>
      <c r="H13130" s="215"/>
      <c r="I13130" s="202"/>
      <c r="J13130" s="199"/>
      <c r="L13130" s="199"/>
      <c r="M13130" s="245">
        <f>M13126+1</f>
        <v>17</v>
      </c>
      <c r="N13130" s="394"/>
      <c r="P13130" s="394"/>
      <c r="Q13130" s="394"/>
      <c r="R13130" s="200"/>
    </row>
    <row r="13131" spans="3:19" ht="14.6" customHeight="1" x14ac:dyDescent="0.5">
      <c r="C13131" s="373"/>
      <c r="D13131" s="217" t="str">
        <f t="shared" ref="D13131" si="13522">INT((D13130-D$10559-1)/49+1)&amp;"/"&amp;MOD(INT((D13130-D$10559-1)/7),7)+1&amp;"/"&amp;MOD(D13130-D$10559-1,7)+1</f>
        <v>14/1/6</v>
      </c>
      <c r="E13131" s="214"/>
      <c r="F13131" s="197">
        <v>4</v>
      </c>
      <c r="G13131" s="209" t="s">
        <v>605</v>
      </c>
      <c r="H13131" s="201" t="str">
        <f t="shared" ref="H13131" si="13523">H13127</f>
        <v>Ez 390</v>
      </c>
      <c r="I13131" s="216" t="str">
        <f>I13127</f>
        <v>Azariah/Uzziah</v>
      </c>
      <c r="J13131" s="199"/>
      <c r="L13131" s="199"/>
      <c r="M13131" s="245">
        <f>M13127+1</f>
        <v>29</v>
      </c>
      <c r="N13131" s="394"/>
      <c r="P13131" s="394"/>
      <c r="Q13131" s="394"/>
      <c r="R13131" s="200"/>
    </row>
    <row r="13132" spans="3:19" ht="14.6" customHeight="1" x14ac:dyDescent="0.5">
      <c r="C13132" s="373"/>
      <c r="D13132" s="202" t="str">
        <f t="shared" ref="D13132" si="13524">IF(MOD(D13130-D$10559-1,49)=0,"Jub",IF(MOD(D13130-D$10559,7)=0,"Sab","Yr"))&amp;" "&amp;IF(MOD(D13130-D$10559-1,49)=0,INT(D13130-D$10559-1)/49,"")</f>
        <v xml:space="preserve">Yr </v>
      </c>
      <c r="E13132" s="211">
        <f t="shared" ref="E13132" si="13525">E13128-1</f>
        <v>799</v>
      </c>
      <c r="F13132" s="197">
        <v>1</v>
      </c>
      <c r="G13132" s="203" t="s">
        <v>288</v>
      </c>
      <c r="H13132" s="212">
        <f t="shared" ref="H13132" si="13526">H13128+1</f>
        <v>287</v>
      </c>
      <c r="I13132" s="217">
        <f>I13128+1</f>
        <v>3</v>
      </c>
      <c r="J13132" s="199"/>
      <c r="L13132" s="199"/>
      <c r="M13132" s="243"/>
      <c r="N13132" s="394"/>
      <c r="P13132" s="394"/>
      <c r="Q13132" s="394"/>
      <c r="R13132" s="200"/>
    </row>
    <row r="13133" spans="3:19" ht="14.6" customHeight="1" x14ac:dyDescent="0.5">
      <c r="C13133" s="373"/>
      <c r="D13133" s="216" t="str">
        <f t="shared" si="13520"/>
        <v>Exodus</v>
      </c>
      <c r="E13133" s="212" t="s">
        <v>171</v>
      </c>
      <c r="F13133" s="197">
        <v>2</v>
      </c>
      <c r="G13133" s="206" t="s">
        <v>604</v>
      </c>
      <c r="H13133" s="212"/>
      <c r="I13133" s="217"/>
      <c r="J13133" s="199"/>
      <c r="L13133" s="199"/>
      <c r="M13133" s="244" t="str">
        <f>M13129</f>
        <v>Jeroboam II</v>
      </c>
      <c r="N13133" s="394"/>
      <c r="P13133" s="394"/>
      <c r="Q13133" s="394"/>
      <c r="R13133" s="200"/>
    </row>
    <row r="13134" spans="3:19" ht="14.6" customHeight="1" x14ac:dyDescent="0.5">
      <c r="C13134" s="373"/>
      <c r="D13134" s="217">
        <f t="shared" si="13521"/>
        <v>684</v>
      </c>
      <c r="E13134" s="212">
        <f t="shared" si="13521"/>
        <v>-798</v>
      </c>
      <c r="F13134" s="197">
        <v>3</v>
      </c>
      <c r="G13134" s="208" t="s">
        <v>287</v>
      </c>
      <c r="H13134" s="215"/>
      <c r="I13134" s="202"/>
      <c r="J13134" s="199"/>
      <c r="L13134" s="199"/>
      <c r="M13134" s="245">
        <f>M13130+1</f>
        <v>18</v>
      </c>
      <c r="N13134" s="394"/>
      <c r="P13134" s="394"/>
      <c r="Q13134" s="394"/>
      <c r="R13134" s="200"/>
    </row>
    <row r="13135" spans="3:19" ht="14.6" customHeight="1" x14ac:dyDescent="0.5">
      <c r="C13135" s="373"/>
      <c r="D13135" s="359" t="str">
        <f t="shared" ref="D13135" si="13527">INT((D13134-D$10559-1)/49+1)&amp;"/"&amp;MOD(INT((D13134-D$10559-1)/7),7)+1&amp;"/"&amp;MOD(D13134-D$10559-1,7)+1</f>
        <v>14/1/7</v>
      </c>
      <c r="E13135" s="214"/>
      <c r="F13135" s="197">
        <v>4</v>
      </c>
      <c r="G13135" s="209" t="s">
        <v>605</v>
      </c>
      <c r="H13135" s="201" t="str">
        <f t="shared" ref="H13135" si="13528">H13131</f>
        <v>Ez 390</v>
      </c>
      <c r="I13135" s="216" t="str">
        <f>I13131</f>
        <v>Azariah/Uzziah</v>
      </c>
      <c r="J13135" s="199"/>
      <c r="L13135" s="199"/>
      <c r="M13135" s="245">
        <f>M13131+1</f>
        <v>30</v>
      </c>
      <c r="N13135" s="394"/>
      <c r="P13135" s="394"/>
      <c r="Q13135" s="394"/>
      <c r="R13135" s="200"/>
    </row>
    <row r="13136" spans="3:19" ht="14.6" customHeight="1" x14ac:dyDescent="0.5">
      <c r="C13136" s="373"/>
      <c r="D13136" s="360" t="str">
        <f t="shared" ref="D13136" si="13529">IF(MOD(D13134-D$10559-1,49)=0,"Jub",IF(MOD(D13134-D$10559,7)=0,"Sab","Yr"))&amp;" "&amp;IF(MOD(D13134-D$10559-1,49)=0,INT(D13134-D$10559-1)/49,"")</f>
        <v xml:space="preserve">Sab </v>
      </c>
      <c r="E13136" s="211">
        <f t="shared" ref="E13136" si="13530">E13132-1</f>
        <v>798</v>
      </c>
      <c r="F13136" s="197">
        <v>1</v>
      </c>
      <c r="G13136" s="203" t="s">
        <v>288</v>
      </c>
      <c r="H13136" s="212">
        <f t="shared" ref="H13136" si="13531">H13132+1</f>
        <v>288</v>
      </c>
      <c r="I13136" s="217">
        <f>I13132+1</f>
        <v>4</v>
      </c>
      <c r="J13136" s="199"/>
      <c r="L13136" s="199"/>
      <c r="M13136" s="243"/>
      <c r="N13136" s="394"/>
      <c r="P13136" s="394"/>
      <c r="Q13136" s="394"/>
      <c r="R13136" s="200"/>
    </row>
    <row r="13137" spans="3:18" ht="14.6" customHeight="1" x14ac:dyDescent="0.5">
      <c r="C13137" s="373"/>
      <c r="D13137" s="361" t="str">
        <f t="shared" si="13520"/>
        <v>Exodus</v>
      </c>
      <c r="E13137" s="212" t="s">
        <v>171</v>
      </c>
      <c r="F13137" s="197">
        <v>2</v>
      </c>
      <c r="G13137" s="206" t="s">
        <v>604</v>
      </c>
      <c r="H13137" s="212"/>
      <c r="I13137" s="217"/>
      <c r="J13137" s="199"/>
      <c r="L13137" s="199"/>
      <c r="M13137" s="244" t="str">
        <f>M13133</f>
        <v>Jeroboam II</v>
      </c>
      <c r="N13137" s="394"/>
      <c r="P13137" s="394"/>
      <c r="Q13137" s="394"/>
      <c r="R13137" s="200"/>
    </row>
    <row r="13138" spans="3:18" ht="14.6" customHeight="1" x14ac:dyDescent="0.5">
      <c r="C13138" s="373"/>
      <c r="D13138" s="359">
        <f t="shared" si="13521"/>
        <v>685</v>
      </c>
      <c r="E13138" s="212">
        <f t="shared" si="13521"/>
        <v>-797</v>
      </c>
      <c r="F13138" s="197">
        <v>3</v>
      </c>
      <c r="G13138" s="208" t="s">
        <v>287</v>
      </c>
      <c r="H13138" s="215"/>
      <c r="I13138" s="202"/>
      <c r="J13138" s="199"/>
      <c r="L13138" s="199"/>
      <c r="M13138" s="245">
        <f>M13134+1</f>
        <v>19</v>
      </c>
      <c r="N13138" s="394"/>
      <c r="P13138" s="394"/>
      <c r="Q13138" s="394"/>
      <c r="R13138" s="200"/>
    </row>
    <row r="13139" spans="3:18" ht="14.6" customHeight="1" x14ac:dyDescent="0.5">
      <c r="C13139" s="373"/>
      <c r="D13139" s="217" t="str">
        <f t="shared" ref="D13139" si="13532">INT((D13138-D$10559-1)/49+1)&amp;"/"&amp;MOD(INT((D13138-D$10559-1)/7),7)+1&amp;"/"&amp;MOD(D13138-D$10559-1,7)+1</f>
        <v>14/2/1</v>
      </c>
      <c r="E13139" s="214"/>
      <c r="F13139" s="197">
        <v>4</v>
      </c>
      <c r="G13139" s="209" t="s">
        <v>605</v>
      </c>
      <c r="H13139" s="201" t="str">
        <f t="shared" ref="H13139" si="13533">H13135</f>
        <v>Ez 390</v>
      </c>
      <c r="I13139" s="216" t="str">
        <f>I13135</f>
        <v>Azariah/Uzziah</v>
      </c>
      <c r="J13139" s="199"/>
      <c r="L13139" s="199"/>
      <c r="M13139" s="245">
        <f>M13135+1</f>
        <v>31</v>
      </c>
      <c r="N13139" s="394"/>
      <c r="P13139" s="394"/>
      <c r="Q13139" s="394"/>
      <c r="R13139" s="200"/>
    </row>
    <row r="13140" spans="3:18" ht="14.6" customHeight="1" x14ac:dyDescent="0.5">
      <c r="C13140" s="373"/>
      <c r="D13140" s="202" t="str">
        <f t="shared" ref="D13140" si="13534">IF(MOD(D13138-D$10559-1,49)=0,"Jub",IF(MOD(D13138-D$10559,7)=0,"Sab","Yr"))&amp;" "&amp;IF(MOD(D13138-D$10559-1,49)=0,INT(D13138-D$10559-1)/49,"")</f>
        <v xml:space="preserve">Yr </v>
      </c>
      <c r="E13140" s="211">
        <f t="shared" ref="E13140" si="13535">E13136-1</f>
        <v>797</v>
      </c>
      <c r="F13140" s="197">
        <v>1</v>
      </c>
      <c r="G13140" s="203" t="s">
        <v>288</v>
      </c>
      <c r="H13140" s="212">
        <f t="shared" ref="H13140" si="13536">H13136+1</f>
        <v>289</v>
      </c>
      <c r="I13140" s="217">
        <f>I13136+1</f>
        <v>5</v>
      </c>
      <c r="J13140" s="199"/>
      <c r="L13140" s="199"/>
      <c r="M13140" s="243"/>
      <c r="N13140" s="394"/>
      <c r="P13140" s="394"/>
      <c r="Q13140" s="394"/>
      <c r="R13140" s="200"/>
    </row>
    <row r="13141" spans="3:18" ht="14.6" customHeight="1" x14ac:dyDescent="0.5">
      <c r="C13141" s="373"/>
      <c r="D13141" s="216" t="str">
        <f t="shared" si="13520"/>
        <v>Exodus</v>
      </c>
      <c r="E13141" s="212" t="s">
        <v>171</v>
      </c>
      <c r="F13141" s="197">
        <v>2</v>
      </c>
      <c r="G13141" s="206" t="s">
        <v>604</v>
      </c>
      <c r="H13141" s="212"/>
      <c r="I13141" s="217"/>
      <c r="J13141" s="199"/>
      <c r="L13141" s="199"/>
      <c r="M13141" s="244" t="str">
        <f>M13137</f>
        <v>Jeroboam II</v>
      </c>
      <c r="N13141" s="394"/>
      <c r="P13141" s="394"/>
      <c r="Q13141" s="394"/>
      <c r="R13141" s="200"/>
    </row>
    <row r="13142" spans="3:18" ht="14.6" customHeight="1" x14ac:dyDescent="0.5">
      <c r="C13142" s="373"/>
      <c r="D13142" s="217">
        <f t="shared" si="13521"/>
        <v>686</v>
      </c>
      <c r="E13142" s="212">
        <f t="shared" si="13521"/>
        <v>-796</v>
      </c>
      <c r="F13142" s="197">
        <v>3</v>
      </c>
      <c r="G13142" s="208" t="s">
        <v>287</v>
      </c>
      <c r="H13142" s="215"/>
      <c r="I13142" s="202"/>
      <c r="J13142" s="199"/>
      <c r="L13142" s="199"/>
      <c r="M13142" s="245">
        <f>M13138+1</f>
        <v>20</v>
      </c>
      <c r="N13142" s="394"/>
      <c r="P13142" s="394"/>
      <c r="Q13142" s="394"/>
      <c r="R13142" s="200"/>
    </row>
    <row r="13143" spans="3:18" ht="14.6" customHeight="1" x14ac:dyDescent="0.5">
      <c r="C13143" s="373"/>
      <c r="D13143" s="217" t="str">
        <f t="shared" ref="D13143" si="13537">INT((D13142-D$10559-1)/49+1)&amp;"/"&amp;MOD(INT((D13142-D$10559-1)/7),7)+1&amp;"/"&amp;MOD(D13142-D$10559-1,7)+1</f>
        <v>14/2/2</v>
      </c>
      <c r="E13143" s="214"/>
      <c r="F13143" s="197">
        <v>4</v>
      </c>
      <c r="G13143" s="209" t="s">
        <v>605</v>
      </c>
      <c r="H13143" s="201" t="str">
        <f t="shared" ref="H13143" si="13538">H13139</f>
        <v>Ez 390</v>
      </c>
      <c r="I13143" s="216" t="str">
        <f>I13139</f>
        <v>Azariah/Uzziah</v>
      </c>
      <c r="J13143" s="199"/>
      <c r="L13143" s="199"/>
      <c r="M13143" s="245">
        <f>M13139+1</f>
        <v>32</v>
      </c>
      <c r="N13143" s="394"/>
      <c r="P13143" s="394"/>
      <c r="Q13143" s="394"/>
      <c r="R13143" s="200"/>
    </row>
    <row r="13144" spans="3:18" ht="14.6" customHeight="1" x14ac:dyDescent="0.5">
      <c r="C13144" s="373"/>
      <c r="D13144" s="202" t="str">
        <f t="shared" ref="D13144" si="13539">IF(MOD(D13142-D$10559-1,49)=0,"Jub",IF(MOD(D13142-D$10559,7)=0,"Sab","Yr"))&amp;" "&amp;IF(MOD(D13142-D$10559-1,49)=0,INT(D13142-D$10559-1)/49,"")</f>
        <v xml:space="preserve">Yr </v>
      </c>
      <c r="E13144" s="211">
        <f t="shared" ref="E13144" si="13540">E13140-1</f>
        <v>796</v>
      </c>
      <c r="F13144" s="197">
        <v>1</v>
      </c>
      <c r="G13144" s="203" t="s">
        <v>288</v>
      </c>
      <c r="H13144" s="212">
        <f t="shared" ref="H13144" si="13541">H13140+1</f>
        <v>290</v>
      </c>
      <c r="I13144" s="217">
        <f>I13140+1</f>
        <v>6</v>
      </c>
      <c r="J13144" s="199"/>
      <c r="L13144" s="199"/>
      <c r="M13144" s="243"/>
      <c r="N13144" s="394"/>
      <c r="P13144" s="394"/>
      <c r="Q13144" s="394"/>
      <c r="R13144" s="200"/>
    </row>
    <row r="13145" spans="3:18" ht="14.6" customHeight="1" x14ac:dyDescent="0.5">
      <c r="C13145" s="373"/>
      <c r="D13145" s="216" t="str">
        <f t="shared" si="13520"/>
        <v>Exodus</v>
      </c>
      <c r="E13145" s="212" t="s">
        <v>171</v>
      </c>
      <c r="F13145" s="197">
        <v>2</v>
      </c>
      <c r="G13145" s="206" t="s">
        <v>604</v>
      </c>
      <c r="H13145" s="212"/>
      <c r="I13145" s="217"/>
      <c r="J13145" s="199"/>
      <c r="L13145" s="199"/>
      <c r="M13145" s="244" t="str">
        <f>M13141</f>
        <v>Jeroboam II</v>
      </c>
      <c r="N13145" s="394"/>
      <c r="P13145" s="394"/>
      <c r="Q13145" s="394"/>
      <c r="R13145" s="200"/>
    </row>
    <row r="13146" spans="3:18" ht="14.6" customHeight="1" x14ac:dyDescent="0.5">
      <c r="C13146" s="373"/>
      <c r="D13146" s="217">
        <f t="shared" si="13521"/>
        <v>687</v>
      </c>
      <c r="E13146" s="212">
        <f t="shared" si="13521"/>
        <v>-795</v>
      </c>
      <c r="F13146" s="197">
        <v>3</v>
      </c>
      <c r="G13146" s="208" t="s">
        <v>287</v>
      </c>
      <c r="H13146" s="215"/>
      <c r="I13146" s="202"/>
      <c r="J13146" s="199"/>
      <c r="L13146" s="199"/>
      <c r="M13146" s="245">
        <f>M13142+1</f>
        <v>21</v>
      </c>
      <c r="N13146" s="394"/>
      <c r="P13146" s="394"/>
      <c r="Q13146" s="394"/>
      <c r="R13146" s="200"/>
    </row>
    <row r="13147" spans="3:18" ht="14.6" customHeight="1" x14ac:dyDescent="0.5">
      <c r="C13147" s="373"/>
      <c r="D13147" s="217" t="str">
        <f t="shared" ref="D13147" si="13542">INT((D13146-D$10559-1)/49+1)&amp;"/"&amp;MOD(INT((D13146-D$10559-1)/7),7)+1&amp;"/"&amp;MOD(D13146-D$10559-1,7)+1</f>
        <v>14/2/3</v>
      </c>
      <c r="E13147" s="214"/>
      <c r="F13147" s="197">
        <v>4</v>
      </c>
      <c r="G13147" s="209" t="s">
        <v>605</v>
      </c>
      <c r="H13147" s="201" t="str">
        <f t="shared" ref="H13147" si="13543">H13143</f>
        <v>Ez 390</v>
      </c>
      <c r="I13147" s="216" t="str">
        <f>I13143</f>
        <v>Azariah/Uzziah</v>
      </c>
      <c r="J13147" s="199"/>
      <c r="L13147" s="199"/>
      <c r="M13147" s="245">
        <f>M13143+1</f>
        <v>33</v>
      </c>
      <c r="N13147" s="394"/>
      <c r="P13147" s="394"/>
      <c r="Q13147" s="394"/>
      <c r="R13147" s="200"/>
    </row>
    <row r="13148" spans="3:18" ht="14.6" customHeight="1" x14ac:dyDescent="0.5">
      <c r="C13148" s="373"/>
      <c r="D13148" s="202" t="str">
        <f t="shared" ref="D13148" si="13544">IF(MOD(D13146-D$10559-1,49)=0,"Jub",IF(MOD(D13146-D$10559,7)=0,"Sab","Yr"))&amp;" "&amp;IF(MOD(D13146-D$10559-1,49)=0,INT(D13146-D$10559-1)/49,"")</f>
        <v xml:space="preserve">Yr </v>
      </c>
      <c r="E13148" s="211">
        <f t="shared" ref="E13148" si="13545">E13144-1</f>
        <v>795</v>
      </c>
      <c r="F13148" s="197">
        <v>1</v>
      </c>
      <c r="G13148" s="203" t="s">
        <v>288</v>
      </c>
      <c r="H13148" s="212">
        <f t="shared" ref="H13148" si="13546">H13144+1</f>
        <v>291</v>
      </c>
      <c r="I13148" s="217">
        <f>I13144+1</f>
        <v>7</v>
      </c>
      <c r="J13148" s="199"/>
      <c r="L13148" s="199"/>
      <c r="M13148" s="243"/>
      <c r="N13148" s="394"/>
      <c r="P13148" s="394"/>
      <c r="Q13148" s="394"/>
      <c r="R13148" s="200"/>
    </row>
    <row r="13149" spans="3:18" ht="14.6" customHeight="1" x14ac:dyDescent="0.5">
      <c r="C13149" s="373"/>
      <c r="D13149" s="216" t="str">
        <f t="shared" si="13520"/>
        <v>Exodus</v>
      </c>
      <c r="E13149" s="212" t="s">
        <v>171</v>
      </c>
      <c r="F13149" s="197">
        <v>2</v>
      </c>
      <c r="G13149" s="206" t="s">
        <v>604</v>
      </c>
      <c r="H13149" s="212"/>
      <c r="I13149" s="217"/>
      <c r="J13149" s="199"/>
      <c r="L13149" s="199"/>
      <c r="M13149" s="244" t="str">
        <f>M13145</f>
        <v>Jeroboam II</v>
      </c>
      <c r="N13149" s="394"/>
      <c r="P13149" s="394"/>
      <c r="Q13149" s="394"/>
      <c r="R13149" s="200"/>
    </row>
    <row r="13150" spans="3:18" ht="14.6" customHeight="1" x14ac:dyDescent="0.5">
      <c r="C13150" s="373"/>
      <c r="D13150" s="217">
        <f t="shared" si="13521"/>
        <v>688</v>
      </c>
      <c r="E13150" s="212">
        <f t="shared" si="13521"/>
        <v>-794</v>
      </c>
      <c r="F13150" s="197">
        <v>3</v>
      </c>
      <c r="G13150" s="208" t="s">
        <v>287</v>
      </c>
      <c r="H13150" s="215"/>
      <c r="I13150" s="202"/>
      <c r="J13150" s="199"/>
      <c r="L13150" s="199"/>
      <c r="M13150" s="245">
        <f>M13146+1</f>
        <v>22</v>
      </c>
      <c r="N13150" s="394"/>
      <c r="P13150" s="394"/>
      <c r="Q13150" s="394"/>
      <c r="R13150" s="200"/>
    </row>
    <row r="13151" spans="3:18" ht="14.6" customHeight="1" x14ac:dyDescent="0.5">
      <c r="C13151" s="373"/>
      <c r="D13151" s="217" t="str">
        <f t="shared" ref="D13151" si="13547">INT((D13150-D$10559-1)/49+1)&amp;"/"&amp;MOD(INT((D13150-D$10559-1)/7),7)+1&amp;"/"&amp;MOD(D13150-D$10559-1,7)+1</f>
        <v>14/2/4</v>
      </c>
      <c r="E13151" s="214"/>
      <c r="F13151" s="197">
        <v>4</v>
      </c>
      <c r="G13151" s="209" t="s">
        <v>605</v>
      </c>
      <c r="H13151" s="201" t="str">
        <f t="shared" ref="H13151" si="13548">H13147</f>
        <v>Ez 390</v>
      </c>
      <c r="I13151" s="216" t="str">
        <f>I13147</f>
        <v>Azariah/Uzziah</v>
      </c>
      <c r="J13151" s="199"/>
      <c r="L13151" s="199"/>
      <c r="M13151" s="245">
        <f>M13147+1</f>
        <v>34</v>
      </c>
      <c r="N13151" s="394"/>
      <c r="P13151" s="394"/>
      <c r="Q13151" s="394"/>
      <c r="R13151" s="200"/>
    </row>
    <row r="13152" spans="3:18" ht="14.6" customHeight="1" x14ac:dyDescent="0.5">
      <c r="C13152" s="373"/>
      <c r="D13152" s="202" t="str">
        <f t="shared" ref="D13152" si="13549">IF(MOD(D13150-D$10559-1,49)=0,"Jub",IF(MOD(D13150-D$10559,7)=0,"Sab","Yr"))&amp;" "&amp;IF(MOD(D13150-D$10559-1,49)=0,INT(D13150-D$10559-1)/49,"")</f>
        <v xml:space="preserve">Yr </v>
      </c>
      <c r="E13152" s="211">
        <f t="shared" ref="E13152" si="13550">E13148-1</f>
        <v>794</v>
      </c>
      <c r="F13152" s="197">
        <v>1</v>
      </c>
      <c r="G13152" s="203" t="s">
        <v>288</v>
      </c>
      <c r="H13152" s="212">
        <f t="shared" ref="H13152" si="13551">H13148+1</f>
        <v>292</v>
      </c>
      <c r="I13152" s="217">
        <f>I13148+1</f>
        <v>8</v>
      </c>
      <c r="J13152" s="199"/>
      <c r="L13152" s="199"/>
      <c r="M13152" s="243"/>
      <c r="N13152" s="394"/>
      <c r="P13152" s="394"/>
      <c r="Q13152" s="394"/>
      <c r="R13152" s="200"/>
    </row>
    <row r="13153" spans="3:18" ht="14.6" customHeight="1" x14ac:dyDescent="0.5">
      <c r="C13153" s="373"/>
      <c r="D13153" s="216" t="str">
        <f t="shared" si="13520"/>
        <v>Exodus</v>
      </c>
      <c r="E13153" s="212" t="s">
        <v>171</v>
      </c>
      <c r="F13153" s="197">
        <v>2</v>
      </c>
      <c r="G13153" s="206" t="s">
        <v>604</v>
      </c>
      <c r="H13153" s="212"/>
      <c r="I13153" s="217"/>
      <c r="J13153" s="199"/>
      <c r="L13153" s="199"/>
      <c r="M13153" s="244" t="str">
        <f>M13149</f>
        <v>Jeroboam II</v>
      </c>
      <c r="N13153" s="394"/>
      <c r="P13153" s="394"/>
      <c r="Q13153" s="394"/>
      <c r="R13153" s="200"/>
    </row>
    <row r="13154" spans="3:18" ht="14.6" customHeight="1" x14ac:dyDescent="0.5">
      <c r="C13154" s="373"/>
      <c r="D13154" s="217">
        <f t="shared" si="13521"/>
        <v>689</v>
      </c>
      <c r="E13154" s="212">
        <f t="shared" si="13521"/>
        <v>-793</v>
      </c>
      <c r="F13154" s="197">
        <v>3</v>
      </c>
      <c r="G13154" s="208" t="s">
        <v>287</v>
      </c>
      <c r="H13154" s="215"/>
      <c r="I13154" s="202"/>
      <c r="J13154" s="199"/>
      <c r="L13154" s="199"/>
      <c r="M13154" s="245">
        <f>M13150+1</f>
        <v>23</v>
      </c>
      <c r="N13154" s="394"/>
      <c r="P13154" s="394"/>
      <c r="Q13154" s="394"/>
      <c r="R13154" s="200"/>
    </row>
    <row r="13155" spans="3:18" ht="14.6" customHeight="1" x14ac:dyDescent="0.5">
      <c r="C13155" s="373"/>
      <c r="D13155" s="217" t="str">
        <f t="shared" ref="D13155" si="13552">INT((D13154-D$10559-1)/49+1)&amp;"/"&amp;MOD(INT((D13154-D$10559-1)/7),7)+1&amp;"/"&amp;MOD(D13154-D$10559-1,7)+1</f>
        <v>14/2/5</v>
      </c>
      <c r="E13155" s="214"/>
      <c r="F13155" s="197">
        <v>4</v>
      </c>
      <c r="G13155" s="209" t="s">
        <v>605</v>
      </c>
      <c r="H13155" s="201" t="str">
        <f t="shared" ref="H13155" si="13553">H13151</f>
        <v>Ez 390</v>
      </c>
      <c r="I13155" s="216" t="str">
        <f>I13151</f>
        <v>Azariah/Uzziah</v>
      </c>
      <c r="J13155" s="199"/>
      <c r="L13155" s="199"/>
      <c r="M13155" s="245">
        <f>M13151+1</f>
        <v>35</v>
      </c>
      <c r="N13155" s="394"/>
      <c r="P13155" s="394"/>
      <c r="Q13155" s="394"/>
      <c r="R13155" s="200"/>
    </row>
    <row r="13156" spans="3:18" ht="14.6" customHeight="1" x14ac:dyDescent="0.5">
      <c r="C13156" s="373"/>
      <c r="D13156" s="202" t="str">
        <f t="shared" ref="D13156" si="13554">IF(MOD(D13154-D$10559-1,49)=0,"Jub",IF(MOD(D13154-D$10559,7)=0,"Sab","Yr"))&amp;" "&amp;IF(MOD(D13154-D$10559-1,49)=0,INT(D13154-D$10559-1)/49,"")</f>
        <v xml:space="preserve">Yr </v>
      </c>
      <c r="E13156" s="211">
        <f t="shared" ref="E13156" si="13555">E13152-1</f>
        <v>793</v>
      </c>
      <c r="F13156" s="197">
        <v>1</v>
      </c>
      <c r="G13156" s="203" t="s">
        <v>288</v>
      </c>
      <c r="H13156" s="212">
        <f t="shared" ref="H13156" si="13556">H13152+1</f>
        <v>293</v>
      </c>
      <c r="I13156" s="217">
        <f>I13152+1</f>
        <v>9</v>
      </c>
      <c r="J13156" s="199"/>
      <c r="L13156" s="199"/>
      <c r="M13156" s="243"/>
      <c r="N13156" s="394"/>
      <c r="P13156" s="394"/>
      <c r="Q13156" s="394"/>
      <c r="R13156" s="200"/>
    </row>
    <row r="13157" spans="3:18" ht="14.6" customHeight="1" x14ac:dyDescent="0.5">
      <c r="C13157" s="373"/>
      <c r="D13157" s="216" t="str">
        <f t="shared" si="13520"/>
        <v>Exodus</v>
      </c>
      <c r="E13157" s="212" t="s">
        <v>171</v>
      </c>
      <c r="F13157" s="197">
        <v>2</v>
      </c>
      <c r="G13157" s="206" t="s">
        <v>604</v>
      </c>
      <c r="H13157" s="212"/>
      <c r="I13157" s="217"/>
      <c r="J13157" s="199"/>
      <c r="L13157" s="199"/>
      <c r="M13157" s="244" t="str">
        <f>M13153</f>
        <v>Jeroboam II</v>
      </c>
      <c r="N13157" s="394"/>
      <c r="P13157" s="394"/>
      <c r="Q13157" s="394"/>
      <c r="R13157" s="200"/>
    </row>
    <row r="13158" spans="3:18" ht="14.6" customHeight="1" x14ac:dyDescent="0.5">
      <c r="C13158" s="373"/>
      <c r="D13158" s="217">
        <f t="shared" si="13521"/>
        <v>690</v>
      </c>
      <c r="E13158" s="212">
        <f t="shared" si="13521"/>
        <v>-792</v>
      </c>
      <c r="F13158" s="197">
        <v>3</v>
      </c>
      <c r="G13158" s="208" t="s">
        <v>287</v>
      </c>
      <c r="H13158" s="215"/>
      <c r="I13158" s="202"/>
      <c r="J13158" s="199"/>
      <c r="L13158" s="199"/>
      <c r="M13158" s="245">
        <f>M13154+1</f>
        <v>24</v>
      </c>
      <c r="N13158" s="394"/>
      <c r="P13158" s="394"/>
      <c r="Q13158" s="394"/>
      <c r="R13158" s="200"/>
    </row>
    <row r="13159" spans="3:18" ht="14.6" customHeight="1" x14ac:dyDescent="0.5">
      <c r="C13159" s="373"/>
      <c r="D13159" s="217" t="str">
        <f t="shared" ref="D13159" si="13557">INT((D13158-D$10559-1)/49+1)&amp;"/"&amp;MOD(INT((D13158-D$10559-1)/7),7)+1&amp;"/"&amp;MOD(D13158-D$10559-1,7)+1</f>
        <v>14/2/6</v>
      </c>
      <c r="E13159" s="214"/>
      <c r="F13159" s="197">
        <v>4</v>
      </c>
      <c r="G13159" s="209" t="s">
        <v>605</v>
      </c>
      <c r="H13159" s="201" t="str">
        <f t="shared" ref="H13159" si="13558">H13155</f>
        <v>Ez 390</v>
      </c>
      <c r="I13159" s="216" t="str">
        <f>I13155</f>
        <v>Azariah/Uzziah</v>
      </c>
      <c r="J13159" s="199"/>
      <c r="L13159" s="199"/>
      <c r="M13159" s="245">
        <f>M13155+1</f>
        <v>36</v>
      </c>
      <c r="N13159" s="394"/>
      <c r="P13159" s="394"/>
      <c r="Q13159" s="394"/>
      <c r="R13159" s="200"/>
    </row>
    <row r="13160" spans="3:18" ht="14.6" customHeight="1" x14ac:dyDescent="0.5">
      <c r="C13160" s="373"/>
      <c r="D13160" s="202" t="str">
        <f t="shared" ref="D13160" si="13559">IF(MOD(D13158-D$10559-1,49)=0,"Jub",IF(MOD(D13158-D$10559,7)=0,"Sab","Yr"))&amp;" "&amp;IF(MOD(D13158-D$10559-1,49)=0,INT(D13158-D$10559-1)/49,"")</f>
        <v xml:space="preserve">Yr </v>
      </c>
      <c r="E13160" s="211">
        <f t="shared" ref="E13160" si="13560">E13156-1</f>
        <v>792</v>
      </c>
      <c r="F13160" s="197">
        <v>1</v>
      </c>
      <c r="G13160" s="203" t="s">
        <v>288</v>
      </c>
      <c r="H13160" s="212">
        <f t="shared" ref="H13160" si="13561">H13156+1</f>
        <v>294</v>
      </c>
      <c r="I13160" s="217">
        <f>I13156+1</f>
        <v>10</v>
      </c>
      <c r="J13160" s="199"/>
      <c r="L13160" s="199"/>
      <c r="M13160" s="243"/>
      <c r="N13160" s="394"/>
      <c r="P13160" s="394"/>
      <c r="Q13160" s="394"/>
      <c r="R13160" s="200"/>
    </row>
    <row r="13161" spans="3:18" ht="14.6" customHeight="1" x14ac:dyDescent="0.5">
      <c r="C13161" s="373"/>
      <c r="D13161" s="216" t="str">
        <f t="shared" si="13520"/>
        <v>Exodus</v>
      </c>
      <c r="E13161" s="212" t="s">
        <v>171</v>
      </c>
      <c r="F13161" s="197">
        <v>2</v>
      </c>
      <c r="G13161" s="206" t="s">
        <v>604</v>
      </c>
      <c r="H13161" s="212"/>
      <c r="I13161" s="217"/>
      <c r="J13161" s="199"/>
      <c r="L13161" s="199"/>
      <c r="M13161" s="244" t="str">
        <f>M13157</f>
        <v>Jeroboam II</v>
      </c>
      <c r="N13161" s="394"/>
      <c r="P13161" s="394"/>
      <c r="Q13161" s="394"/>
      <c r="R13161" s="200"/>
    </row>
    <row r="13162" spans="3:18" ht="14.6" customHeight="1" x14ac:dyDescent="0.5">
      <c r="C13162" s="373"/>
      <c r="D13162" s="217">
        <f t="shared" si="13521"/>
        <v>691</v>
      </c>
      <c r="E13162" s="212">
        <f t="shared" si="13521"/>
        <v>-791</v>
      </c>
      <c r="F13162" s="197">
        <v>3</v>
      </c>
      <c r="G13162" s="208" t="s">
        <v>287</v>
      </c>
      <c r="H13162" s="215"/>
      <c r="I13162" s="202"/>
      <c r="J13162" s="199"/>
      <c r="L13162" s="199"/>
      <c r="M13162" s="245">
        <f>M13158+1</f>
        <v>25</v>
      </c>
      <c r="N13162" s="394"/>
      <c r="P13162" s="394"/>
      <c r="Q13162" s="394"/>
      <c r="R13162" s="200"/>
    </row>
    <row r="13163" spans="3:18" ht="14.6" customHeight="1" x14ac:dyDescent="0.5">
      <c r="C13163" s="373"/>
      <c r="D13163" s="359" t="str">
        <f t="shared" ref="D13163" si="13562">INT((D13162-D$10559-1)/49+1)&amp;"/"&amp;MOD(INT((D13162-D$10559-1)/7),7)+1&amp;"/"&amp;MOD(D13162-D$10559-1,7)+1</f>
        <v>14/2/7</v>
      </c>
      <c r="E13163" s="214"/>
      <c r="F13163" s="197">
        <v>4</v>
      </c>
      <c r="G13163" s="209" t="s">
        <v>605</v>
      </c>
      <c r="H13163" s="201" t="str">
        <f t="shared" ref="H13163" si="13563">H13159</f>
        <v>Ez 390</v>
      </c>
      <c r="I13163" s="216" t="str">
        <f>I13159</f>
        <v>Azariah/Uzziah</v>
      </c>
      <c r="J13163" s="199"/>
      <c r="L13163" s="199"/>
      <c r="M13163" s="245">
        <f>M13159+1</f>
        <v>37</v>
      </c>
      <c r="N13163" s="394"/>
      <c r="P13163" s="394"/>
      <c r="Q13163" s="394"/>
      <c r="R13163" s="200"/>
    </row>
    <row r="13164" spans="3:18" ht="14.6" customHeight="1" x14ac:dyDescent="0.5">
      <c r="C13164" s="373"/>
      <c r="D13164" s="360" t="str">
        <f t="shared" ref="D13164" si="13564">IF(MOD(D13162-D$10559-1,49)=0,"Jub",IF(MOD(D13162-D$10559,7)=0,"Sab","Yr"))&amp;" "&amp;IF(MOD(D13162-D$10559-1,49)=0,INT(D13162-D$10559-1)/49,"")</f>
        <v xml:space="preserve">Sab </v>
      </c>
      <c r="E13164" s="211">
        <f t="shared" ref="E13164" si="13565">E13160-1</f>
        <v>791</v>
      </c>
      <c r="F13164" s="197">
        <v>1</v>
      </c>
      <c r="G13164" s="203" t="s">
        <v>288</v>
      </c>
      <c r="H13164" s="212">
        <f t="shared" ref="H13164" si="13566">H13160+1</f>
        <v>295</v>
      </c>
      <c r="I13164" s="217">
        <f>I13160+1</f>
        <v>11</v>
      </c>
      <c r="J13164" s="199"/>
      <c r="L13164" s="199"/>
      <c r="M13164" s="243"/>
      <c r="N13164" s="394"/>
      <c r="P13164" s="394"/>
      <c r="Q13164" s="394"/>
      <c r="R13164" s="200"/>
    </row>
    <row r="13165" spans="3:18" ht="14.6" customHeight="1" x14ac:dyDescent="0.5">
      <c r="C13165" s="373"/>
      <c r="D13165" s="361" t="str">
        <f t="shared" si="13520"/>
        <v>Exodus</v>
      </c>
      <c r="E13165" s="212" t="s">
        <v>171</v>
      </c>
      <c r="F13165" s="197">
        <v>2</v>
      </c>
      <c r="G13165" s="206" t="s">
        <v>604</v>
      </c>
      <c r="H13165" s="212"/>
      <c r="I13165" s="217"/>
      <c r="J13165" s="199"/>
      <c r="L13165" s="199"/>
      <c r="M13165" s="244" t="str">
        <f>M13161</f>
        <v>Jeroboam II</v>
      </c>
      <c r="N13165" s="394"/>
      <c r="P13165" s="394"/>
      <c r="Q13165" s="394"/>
      <c r="R13165" s="200"/>
    </row>
    <row r="13166" spans="3:18" ht="14.6" customHeight="1" x14ac:dyDescent="0.5">
      <c r="C13166" s="373"/>
      <c r="D13166" s="359">
        <f t="shared" si="13521"/>
        <v>692</v>
      </c>
      <c r="E13166" s="212">
        <f t="shared" si="13521"/>
        <v>-790</v>
      </c>
      <c r="F13166" s="197">
        <v>3</v>
      </c>
      <c r="G13166" s="208" t="s">
        <v>287</v>
      </c>
      <c r="H13166" s="215"/>
      <c r="I13166" s="202"/>
      <c r="J13166" s="199"/>
      <c r="L13166" s="199"/>
      <c r="M13166" s="245">
        <f>M13162+1</f>
        <v>26</v>
      </c>
      <c r="N13166" s="394"/>
      <c r="P13166" s="394"/>
      <c r="Q13166" s="394"/>
      <c r="R13166" s="200"/>
    </row>
    <row r="13167" spans="3:18" ht="14.6" customHeight="1" x14ac:dyDescent="0.5">
      <c r="C13167" s="373"/>
      <c r="D13167" s="217" t="str">
        <f t="shared" ref="D13167" si="13567">INT((D13166-D$10559-1)/49+1)&amp;"/"&amp;MOD(INT((D13166-D$10559-1)/7),7)+1&amp;"/"&amp;MOD(D13166-D$10559-1,7)+1</f>
        <v>14/3/1</v>
      </c>
      <c r="E13167" s="214"/>
      <c r="F13167" s="197">
        <v>4</v>
      </c>
      <c r="G13167" s="209" t="s">
        <v>605</v>
      </c>
      <c r="H13167" s="201" t="str">
        <f t="shared" ref="H13167" si="13568">H13163</f>
        <v>Ez 390</v>
      </c>
      <c r="I13167" s="216" t="str">
        <f>I13163</f>
        <v>Azariah/Uzziah</v>
      </c>
      <c r="J13167" s="199"/>
      <c r="L13167" s="199"/>
      <c r="M13167" s="245">
        <f>M13163+1</f>
        <v>38</v>
      </c>
      <c r="N13167" s="394"/>
      <c r="P13167" s="394"/>
      <c r="Q13167" s="394"/>
      <c r="R13167" s="200"/>
    </row>
    <row r="13168" spans="3:18" ht="14.6" customHeight="1" x14ac:dyDescent="0.5">
      <c r="C13168" s="373"/>
      <c r="D13168" s="202" t="str">
        <f t="shared" ref="D13168" si="13569">IF(MOD(D13166-D$10559-1,49)=0,"Jub",IF(MOD(D13166-D$10559,7)=0,"Sab","Yr"))&amp;" "&amp;IF(MOD(D13166-D$10559-1,49)=0,INT(D13166-D$10559-1)/49,"")</f>
        <v xml:space="preserve">Yr </v>
      </c>
      <c r="E13168" s="211">
        <f t="shared" ref="E13168" si="13570">E13164-1</f>
        <v>790</v>
      </c>
      <c r="F13168" s="197">
        <v>1</v>
      </c>
      <c r="G13168" s="203" t="s">
        <v>288</v>
      </c>
      <c r="H13168" s="212">
        <f t="shared" ref="H13168" si="13571">H13164+1</f>
        <v>296</v>
      </c>
      <c r="I13168" s="217">
        <f>I13164+1</f>
        <v>12</v>
      </c>
      <c r="J13168" s="199"/>
      <c r="L13168" s="199"/>
      <c r="M13168" s="243"/>
      <c r="N13168" s="394"/>
      <c r="P13168" s="394"/>
      <c r="Q13168" s="394"/>
      <c r="R13168" s="200"/>
    </row>
    <row r="13169" spans="3:21" ht="14.6" customHeight="1" x14ac:dyDescent="0.5">
      <c r="C13169" s="373"/>
      <c r="D13169" s="216" t="str">
        <f t="shared" si="13520"/>
        <v>Exodus</v>
      </c>
      <c r="E13169" s="212" t="s">
        <v>171</v>
      </c>
      <c r="F13169" s="197">
        <v>2</v>
      </c>
      <c r="G13169" s="206" t="s">
        <v>604</v>
      </c>
      <c r="H13169" s="212"/>
      <c r="I13169" s="217"/>
      <c r="J13169" s="199"/>
      <c r="L13169" s="199"/>
      <c r="M13169" s="244" t="str">
        <f>M13165</f>
        <v>Jeroboam II</v>
      </c>
      <c r="N13169" s="394"/>
      <c r="P13169" s="394"/>
      <c r="Q13169" s="394"/>
      <c r="R13169" s="200"/>
    </row>
    <row r="13170" spans="3:21" ht="14.6" customHeight="1" x14ac:dyDescent="0.5">
      <c r="C13170" s="373"/>
      <c r="D13170" s="217">
        <f t="shared" si="13521"/>
        <v>693</v>
      </c>
      <c r="E13170" s="212">
        <f t="shared" si="13521"/>
        <v>-789</v>
      </c>
      <c r="F13170" s="197">
        <v>3</v>
      </c>
      <c r="G13170" s="208" t="s">
        <v>287</v>
      </c>
      <c r="H13170" s="215"/>
      <c r="I13170" s="202"/>
      <c r="J13170" s="199"/>
      <c r="L13170" s="199"/>
      <c r="M13170" s="245">
        <f>M13166+1</f>
        <v>27</v>
      </c>
      <c r="N13170" s="394"/>
      <c r="P13170" s="394"/>
      <c r="Q13170" s="394"/>
      <c r="R13170" s="200"/>
    </row>
    <row r="13171" spans="3:21" ht="14.6" customHeight="1" x14ac:dyDescent="0.5">
      <c r="C13171" s="373"/>
      <c r="D13171" s="217" t="str">
        <f t="shared" ref="D13171" si="13572">INT((D13170-D$10559-1)/49+1)&amp;"/"&amp;MOD(INT((D13170-D$10559-1)/7),7)+1&amp;"/"&amp;MOD(D13170-D$10559-1,7)+1</f>
        <v>14/3/2</v>
      </c>
      <c r="E13171" s="214"/>
      <c r="F13171" s="197">
        <v>4</v>
      </c>
      <c r="G13171" s="209" t="s">
        <v>605</v>
      </c>
      <c r="H13171" s="201" t="str">
        <f t="shared" ref="H13171" si="13573">H13167</f>
        <v>Ez 390</v>
      </c>
      <c r="I13171" s="216" t="str">
        <f>I13167</f>
        <v>Azariah/Uzziah</v>
      </c>
      <c r="J13171" s="199"/>
      <c r="L13171" s="199"/>
      <c r="M13171" s="245">
        <f>M13167+1</f>
        <v>39</v>
      </c>
      <c r="N13171" s="394"/>
      <c r="P13171" s="394"/>
      <c r="Q13171" s="394"/>
      <c r="R13171" s="200"/>
    </row>
    <row r="13172" spans="3:21" ht="14.6" customHeight="1" x14ac:dyDescent="0.5">
      <c r="C13172" s="373"/>
      <c r="D13172" s="202" t="str">
        <f t="shared" ref="D13172" si="13574">IF(MOD(D13170-D$10559-1,49)=0,"Jub",IF(MOD(D13170-D$10559,7)=0,"Sab","Yr"))&amp;" "&amp;IF(MOD(D13170-D$10559-1,49)=0,INT(D13170-D$10559-1)/49,"")</f>
        <v xml:space="preserve">Yr </v>
      </c>
      <c r="E13172" s="211">
        <f t="shared" ref="E13172" si="13575">E13168-1</f>
        <v>789</v>
      </c>
      <c r="F13172" s="197">
        <v>1</v>
      </c>
      <c r="G13172" s="203" t="s">
        <v>288</v>
      </c>
      <c r="H13172" s="212">
        <f t="shared" ref="H13172" si="13576">H13168+1</f>
        <v>297</v>
      </c>
      <c r="I13172" s="217">
        <f>I13168+1</f>
        <v>13</v>
      </c>
      <c r="J13172" s="199"/>
      <c r="L13172" s="199"/>
      <c r="M13172" s="243"/>
      <c r="N13172" s="394"/>
      <c r="P13172" s="394"/>
      <c r="Q13172" s="394"/>
      <c r="R13172" s="200"/>
    </row>
    <row r="13173" spans="3:21" ht="14.6" customHeight="1" x14ac:dyDescent="0.5">
      <c r="C13173" s="373"/>
      <c r="D13173" s="216" t="str">
        <f t="shared" si="13520"/>
        <v>Exodus</v>
      </c>
      <c r="E13173" s="212" t="s">
        <v>171</v>
      </c>
      <c r="F13173" s="197">
        <v>2</v>
      </c>
      <c r="G13173" s="206" t="s">
        <v>604</v>
      </c>
      <c r="H13173" s="212"/>
      <c r="I13173" s="217"/>
      <c r="J13173" s="199"/>
      <c r="L13173" s="199"/>
      <c r="M13173" s="244" t="str">
        <f>M13169</f>
        <v>Jeroboam II</v>
      </c>
      <c r="N13173" s="394"/>
      <c r="P13173" s="394"/>
      <c r="Q13173" s="394"/>
      <c r="R13173" s="200"/>
    </row>
    <row r="13174" spans="3:21" ht="14.6" customHeight="1" x14ac:dyDescent="0.5">
      <c r="C13174" s="373"/>
      <c r="D13174" s="217">
        <f t="shared" si="13521"/>
        <v>694</v>
      </c>
      <c r="E13174" s="212">
        <f t="shared" si="13521"/>
        <v>-788</v>
      </c>
      <c r="F13174" s="197">
        <v>3</v>
      </c>
      <c r="G13174" s="208" t="s">
        <v>287</v>
      </c>
      <c r="H13174" s="215"/>
      <c r="I13174" s="202"/>
      <c r="J13174" s="199"/>
      <c r="L13174" s="199"/>
      <c r="M13174" s="245">
        <f>M13170+1</f>
        <v>28</v>
      </c>
      <c r="N13174" s="394"/>
      <c r="P13174" s="394"/>
      <c r="Q13174" s="394"/>
      <c r="R13174" s="200"/>
      <c r="S13174" s="198" t="s">
        <v>534</v>
      </c>
    </row>
    <row r="13175" spans="3:21" ht="14.6" customHeight="1" x14ac:dyDescent="0.5">
      <c r="C13175" s="373"/>
      <c r="D13175" s="217" t="str">
        <f t="shared" ref="D13175" si="13577">INT((D13174-D$10559-1)/49+1)&amp;"/"&amp;MOD(INT((D13174-D$10559-1)/7),7)+1&amp;"/"&amp;MOD(D13174-D$10559-1,7)+1</f>
        <v>14/3/3</v>
      </c>
      <c r="E13175" s="214"/>
      <c r="F13175" s="197">
        <v>4</v>
      </c>
      <c r="G13175" s="209" t="s">
        <v>605</v>
      </c>
      <c r="H13175" s="201" t="str">
        <f t="shared" ref="H13175" si="13578">H13171</f>
        <v>Ez 390</v>
      </c>
      <c r="I13175" s="216" t="str">
        <f>I13171</f>
        <v>Azariah/Uzziah</v>
      </c>
      <c r="J13175" s="199"/>
      <c r="L13175" s="199"/>
      <c r="M13175" s="245">
        <f>M13171+1</f>
        <v>40</v>
      </c>
      <c r="N13175" s="394"/>
      <c r="P13175" s="394"/>
      <c r="Q13175" s="394"/>
      <c r="R13175" s="200"/>
      <c r="S13175" s="198">
        <v>1433922.5488</v>
      </c>
      <c r="T13175" s="228" t="s">
        <v>507</v>
      </c>
      <c r="U13175" s="198" t="s">
        <v>508</v>
      </c>
    </row>
    <row r="13176" spans="3:21" ht="13.5" customHeight="1" x14ac:dyDescent="0.5">
      <c r="C13176" s="373"/>
      <c r="D13176" s="202" t="str">
        <f t="shared" ref="D13176" si="13579">IF(MOD(D13174-D$10559-1,49)=0,"Jub",IF(MOD(D13174-D$10559,7)=0,"Sab","Yr"))&amp;" "&amp;IF(MOD(D13174-D$10559-1,49)=0,INT(D13174-D$10559-1)/49,"")</f>
        <v xml:space="preserve">Yr </v>
      </c>
      <c r="E13176" s="211">
        <f t="shared" ref="E13176" si="13580">E13172-1</f>
        <v>788</v>
      </c>
      <c r="F13176" s="197">
        <v>1</v>
      </c>
      <c r="G13176" s="203" t="s">
        <v>288</v>
      </c>
      <c r="H13176" s="212">
        <f t="shared" ref="H13176" si="13581">H13172+1</f>
        <v>298</v>
      </c>
      <c r="I13176" s="217">
        <f>I13172+1</f>
        <v>14</v>
      </c>
      <c r="J13176" s="199"/>
      <c r="L13176" s="199"/>
      <c r="M13176" s="243"/>
      <c r="N13176" s="394"/>
      <c r="P13176" s="394"/>
      <c r="Q13176" s="394"/>
      <c r="R13176" s="200"/>
    </row>
    <row r="13177" spans="3:21" ht="14.6" customHeight="1" x14ac:dyDescent="0.5">
      <c r="C13177" s="373"/>
      <c r="D13177" s="216" t="str">
        <f t="shared" si="13520"/>
        <v>Exodus</v>
      </c>
      <c r="E13177" s="212" t="s">
        <v>171</v>
      </c>
      <c r="F13177" s="197">
        <v>2</v>
      </c>
      <c r="G13177" s="206" t="s">
        <v>604</v>
      </c>
      <c r="H13177" s="212"/>
      <c r="I13177" s="217"/>
      <c r="J13177" s="199"/>
      <c r="L13177" s="199"/>
      <c r="M13177" s="244" t="str">
        <f>M13173</f>
        <v>Jeroboam II</v>
      </c>
      <c r="N13177" s="394"/>
      <c r="P13177" s="394"/>
      <c r="Q13177" s="394"/>
      <c r="R13177" s="200"/>
      <c r="S13177" s="372"/>
    </row>
    <row r="13178" spans="3:21" ht="14.6" customHeight="1" x14ac:dyDescent="0.5">
      <c r="C13178" s="373"/>
      <c r="D13178" s="217">
        <f t="shared" si="13521"/>
        <v>695</v>
      </c>
      <c r="E13178" s="212">
        <f t="shared" si="13521"/>
        <v>-787</v>
      </c>
      <c r="F13178" s="197">
        <v>3</v>
      </c>
      <c r="G13178" s="208" t="s">
        <v>287</v>
      </c>
      <c r="H13178" s="215"/>
      <c r="I13178" s="202"/>
      <c r="J13178" s="199"/>
      <c r="L13178" s="199"/>
      <c r="M13178" s="245">
        <f>M13174+1</f>
        <v>29</v>
      </c>
      <c r="N13178" s="394"/>
      <c r="P13178" s="394"/>
      <c r="Q13178" s="394"/>
      <c r="R13178" s="200"/>
      <c r="S13178" s="372"/>
    </row>
    <row r="13179" spans="3:21" ht="14.6" customHeight="1" x14ac:dyDescent="0.5">
      <c r="C13179" s="373"/>
      <c r="D13179" s="217" t="str">
        <f t="shared" ref="D13179" si="13582">INT((D13178-D$10559-1)/49+1)&amp;"/"&amp;MOD(INT((D13178-D$10559-1)/7),7)+1&amp;"/"&amp;MOD(D13178-D$10559-1,7)+1</f>
        <v>14/3/4</v>
      </c>
      <c r="E13179" s="214"/>
      <c r="F13179" s="197">
        <v>4</v>
      </c>
      <c r="G13179" s="209" t="s">
        <v>605</v>
      </c>
      <c r="H13179" s="201" t="str">
        <f t="shared" ref="H13179" si="13583">H13175</f>
        <v>Ez 390</v>
      </c>
      <c r="I13179" s="216" t="str">
        <f>I13175</f>
        <v>Azariah/Uzziah</v>
      </c>
      <c r="J13179" s="199"/>
      <c r="L13179" s="199"/>
      <c r="M13179" s="245">
        <f>M13175+1</f>
        <v>41</v>
      </c>
      <c r="N13179" s="394"/>
      <c r="P13179" s="394"/>
      <c r="Q13179" s="394"/>
      <c r="R13179" s="200"/>
    </row>
    <row r="13180" spans="3:21" ht="14.6" customHeight="1" x14ac:dyDescent="0.5">
      <c r="C13180" s="373"/>
      <c r="D13180" s="202" t="str">
        <f t="shared" ref="D13180" si="13584">IF(MOD(D13178-D$10559-1,49)=0,"Jub",IF(MOD(D13178-D$10559,7)=0,"Sab","Yr"))&amp;" "&amp;IF(MOD(D13178-D$10559-1,49)=0,INT(D13178-D$10559-1)/49,"")</f>
        <v xml:space="preserve">Yr </v>
      </c>
      <c r="E13180" s="211">
        <f t="shared" ref="E13180" si="13585">E13176-1</f>
        <v>787</v>
      </c>
      <c r="F13180" s="197">
        <v>1</v>
      </c>
      <c r="G13180" s="203" t="s">
        <v>288</v>
      </c>
      <c r="H13180" s="212">
        <f t="shared" ref="H13180" si="13586">H13176+1</f>
        <v>299</v>
      </c>
      <c r="I13180" s="217">
        <f>I13176+1</f>
        <v>15</v>
      </c>
      <c r="J13180" s="199"/>
      <c r="L13180" s="199"/>
      <c r="M13180" s="243"/>
      <c r="N13180" s="394"/>
      <c r="P13180" s="394"/>
      <c r="Q13180" s="394"/>
      <c r="R13180" s="200"/>
      <c r="S13180" s="372"/>
    </row>
    <row r="13181" spans="3:21" ht="14.6" customHeight="1" x14ac:dyDescent="0.5">
      <c r="C13181" s="373"/>
      <c r="D13181" s="216" t="str">
        <f t="shared" si="13520"/>
        <v>Exodus</v>
      </c>
      <c r="E13181" s="212" t="s">
        <v>171</v>
      </c>
      <c r="F13181" s="197">
        <v>2</v>
      </c>
      <c r="G13181" s="206" t="s">
        <v>604</v>
      </c>
      <c r="H13181" s="212"/>
      <c r="I13181" s="217"/>
      <c r="J13181" s="199"/>
      <c r="L13181" s="199"/>
      <c r="M13181" s="244" t="str">
        <f>M13177</f>
        <v>Jeroboam II</v>
      </c>
      <c r="N13181" s="394"/>
      <c r="P13181" s="394"/>
      <c r="Q13181" s="394"/>
      <c r="R13181" s="200"/>
    </row>
    <row r="13182" spans="3:21" ht="14.6" customHeight="1" x14ac:dyDescent="0.5">
      <c r="C13182" s="373"/>
      <c r="D13182" s="217">
        <f t="shared" si="13521"/>
        <v>696</v>
      </c>
      <c r="E13182" s="212">
        <f t="shared" si="13521"/>
        <v>-786</v>
      </c>
      <c r="F13182" s="197">
        <v>3</v>
      </c>
      <c r="G13182" s="208" t="s">
        <v>287</v>
      </c>
      <c r="H13182" s="215"/>
      <c r="I13182" s="202"/>
      <c r="J13182" s="199"/>
      <c r="L13182" s="199"/>
      <c r="M13182" s="245">
        <f>M13178+1</f>
        <v>30</v>
      </c>
      <c r="N13182" s="394"/>
      <c r="P13182" s="394"/>
      <c r="Q13182" s="394"/>
      <c r="R13182" s="200"/>
    </row>
    <row r="13183" spans="3:21" ht="14.6" customHeight="1" x14ac:dyDescent="0.5">
      <c r="C13183" s="373"/>
      <c r="D13183" s="217" t="str">
        <f t="shared" ref="D13183" si="13587">INT((D13182-D$10559-1)/49+1)&amp;"/"&amp;MOD(INT((D13182-D$10559-1)/7),7)+1&amp;"/"&amp;MOD(D13182-D$10559-1,7)+1</f>
        <v>14/3/5</v>
      </c>
      <c r="E13183" s="214"/>
      <c r="F13183" s="197">
        <v>4</v>
      </c>
      <c r="G13183" s="209" t="s">
        <v>605</v>
      </c>
      <c r="H13183" s="201" t="str">
        <f t="shared" ref="H13183" si="13588">H13179</f>
        <v>Ez 390</v>
      </c>
      <c r="I13183" s="216" t="str">
        <f>I13179</f>
        <v>Azariah/Uzziah</v>
      </c>
      <c r="J13183" s="199"/>
      <c r="L13183" s="199"/>
      <c r="M13183" s="245">
        <f>M13179+1</f>
        <v>42</v>
      </c>
      <c r="N13183" s="394"/>
      <c r="P13183" s="394"/>
      <c r="Q13183" s="394"/>
      <c r="R13183" s="200"/>
    </row>
    <row r="13184" spans="3:21" ht="14.6" customHeight="1" x14ac:dyDescent="0.5">
      <c r="C13184" s="373"/>
      <c r="D13184" s="202" t="str">
        <f t="shared" ref="D13184" si="13589">IF(MOD(D13182-D$10559-1,49)=0,"Jub",IF(MOD(D13182-D$10559,7)=0,"Sab","Yr"))&amp;" "&amp;IF(MOD(D13182-D$10559-1,49)=0,INT(D13182-D$10559-1)/49,"")</f>
        <v xml:space="preserve">Yr </v>
      </c>
      <c r="E13184" s="211">
        <f t="shared" ref="E13184" si="13590">E13180-1</f>
        <v>786</v>
      </c>
      <c r="F13184" s="197">
        <v>1</v>
      </c>
      <c r="G13184" s="203" t="s">
        <v>288</v>
      </c>
      <c r="H13184" s="212">
        <f t="shared" ref="H13184" si="13591">H13180+1</f>
        <v>300</v>
      </c>
      <c r="I13184" s="217">
        <f>I13180+1</f>
        <v>16</v>
      </c>
      <c r="J13184" s="199"/>
      <c r="L13184" s="199"/>
      <c r="M13184" s="243"/>
      <c r="N13184" s="394"/>
      <c r="P13184" s="394"/>
      <c r="Q13184" s="394"/>
      <c r="R13184" s="200"/>
    </row>
    <row r="13185" spans="3:18" ht="14.6" customHeight="1" x14ac:dyDescent="0.5">
      <c r="C13185" s="373"/>
      <c r="D13185" s="216" t="str">
        <f t="shared" si="13520"/>
        <v>Exodus</v>
      </c>
      <c r="E13185" s="212" t="s">
        <v>171</v>
      </c>
      <c r="F13185" s="197">
        <v>2</v>
      </c>
      <c r="G13185" s="206" t="s">
        <v>604</v>
      </c>
      <c r="H13185" s="212"/>
      <c r="I13185" s="217"/>
      <c r="J13185" s="199"/>
      <c r="L13185" s="199"/>
      <c r="M13185" s="244" t="str">
        <f>M13181</f>
        <v>Jeroboam II</v>
      </c>
      <c r="N13185" s="394"/>
      <c r="P13185" s="394"/>
      <c r="Q13185" s="394"/>
      <c r="R13185" s="200"/>
    </row>
    <row r="13186" spans="3:18" ht="14.6" customHeight="1" x14ac:dyDescent="0.5">
      <c r="C13186" s="373"/>
      <c r="D13186" s="217">
        <f t="shared" si="13521"/>
        <v>697</v>
      </c>
      <c r="E13186" s="212">
        <f t="shared" si="13521"/>
        <v>-785</v>
      </c>
      <c r="F13186" s="197">
        <v>3</v>
      </c>
      <c r="G13186" s="208" t="s">
        <v>287</v>
      </c>
      <c r="H13186" s="215"/>
      <c r="I13186" s="202"/>
      <c r="J13186" s="199"/>
      <c r="L13186" s="199"/>
      <c r="M13186" s="245">
        <f>M13182+1</f>
        <v>31</v>
      </c>
      <c r="N13186" s="394"/>
      <c r="P13186" s="394"/>
      <c r="Q13186" s="394"/>
      <c r="R13186" s="200"/>
    </row>
    <row r="13187" spans="3:18" ht="14.6" customHeight="1" x14ac:dyDescent="0.5">
      <c r="C13187" s="373"/>
      <c r="D13187" s="217" t="str">
        <f t="shared" ref="D13187" si="13592">INT((D13186-D$10559-1)/49+1)&amp;"/"&amp;MOD(INT((D13186-D$10559-1)/7),7)+1&amp;"/"&amp;MOD(D13186-D$10559-1,7)+1</f>
        <v>14/3/6</v>
      </c>
      <c r="E13187" s="214"/>
      <c r="F13187" s="197">
        <v>4</v>
      </c>
      <c r="G13187" s="209" t="s">
        <v>605</v>
      </c>
      <c r="H13187" s="201" t="str">
        <f t="shared" ref="H13187" si="13593">H13183</f>
        <v>Ez 390</v>
      </c>
      <c r="I13187" s="216" t="str">
        <f>I13183</f>
        <v>Azariah/Uzziah</v>
      </c>
      <c r="J13187" s="199"/>
      <c r="L13187" s="199"/>
      <c r="M13187" s="245">
        <f>M13183+1</f>
        <v>43</v>
      </c>
      <c r="N13187" s="394"/>
      <c r="P13187" s="394"/>
      <c r="Q13187" s="394"/>
      <c r="R13187" s="200"/>
    </row>
    <row r="13188" spans="3:18" ht="14.6" customHeight="1" x14ac:dyDescent="0.5">
      <c r="C13188" s="373"/>
      <c r="D13188" s="202" t="str">
        <f t="shared" ref="D13188" si="13594">IF(MOD(D13186-D$10559-1,49)=0,"Jub",IF(MOD(D13186-D$10559,7)=0,"Sab","Yr"))&amp;" "&amp;IF(MOD(D13186-D$10559-1,49)=0,INT(D13186-D$10559-1)/49,"")</f>
        <v xml:space="preserve">Yr </v>
      </c>
      <c r="E13188" s="211">
        <f t="shared" ref="E13188" si="13595">E13184-1</f>
        <v>785</v>
      </c>
      <c r="F13188" s="197">
        <v>1</v>
      </c>
      <c r="G13188" s="203" t="s">
        <v>288</v>
      </c>
      <c r="H13188" s="212">
        <f t="shared" ref="H13188" si="13596">H13184+1</f>
        <v>301</v>
      </c>
      <c r="I13188" s="217">
        <f>I13184+1</f>
        <v>17</v>
      </c>
      <c r="J13188" s="199"/>
      <c r="L13188" s="199"/>
      <c r="M13188" s="243"/>
      <c r="N13188" s="394"/>
      <c r="P13188" s="394"/>
      <c r="Q13188" s="394"/>
      <c r="R13188" s="200"/>
    </row>
    <row r="13189" spans="3:18" ht="14.6" customHeight="1" x14ac:dyDescent="0.5">
      <c r="C13189" s="373"/>
      <c r="D13189" s="216" t="str">
        <f t="shared" si="13520"/>
        <v>Exodus</v>
      </c>
      <c r="E13189" s="212" t="s">
        <v>171</v>
      </c>
      <c r="F13189" s="197">
        <v>2</v>
      </c>
      <c r="G13189" s="206" t="s">
        <v>604</v>
      </c>
      <c r="H13189" s="212"/>
      <c r="I13189" s="217"/>
      <c r="J13189" s="199"/>
      <c r="L13189" s="199"/>
      <c r="M13189" s="244" t="str">
        <f>M13185</f>
        <v>Jeroboam II</v>
      </c>
      <c r="N13189" s="394"/>
      <c r="P13189" s="394"/>
      <c r="Q13189" s="394"/>
      <c r="R13189" s="200"/>
    </row>
    <row r="13190" spans="3:18" ht="14.6" customHeight="1" x14ac:dyDescent="0.5">
      <c r="C13190" s="373"/>
      <c r="D13190" s="217">
        <f t="shared" si="13521"/>
        <v>698</v>
      </c>
      <c r="E13190" s="212">
        <f t="shared" si="13521"/>
        <v>-784</v>
      </c>
      <c r="F13190" s="197">
        <v>3</v>
      </c>
      <c r="G13190" s="208" t="s">
        <v>287</v>
      </c>
      <c r="H13190" s="215"/>
      <c r="I13190" s="202"/>
      <c r="J13190" s="199"/>
      <c r="L13190" s="199"/>
      <c r="M13190" s="245">
        <f>M13186+1</f>
        <v>32</v>
      </c>
      <c r="N13190" s="394"/>
      <c r="P13190" s="394"/>
      <c r="Q13190" s="394"/>
      <c r="R13190" s="200"/>
    </row>
    <row r="13191" spans="3:18" ht="14.6" customHeight="1" x14ac:dyDescent="0.5">
      <c r="C13191" s="373"/>
      <c r="D13191" s="359" t="str">
        <f t="shared" ref="D13191" si="13597">INT((D13190-D$10559-1)/49+1)&amp;"/"&amp;MOD(INT((D13190-D$10559-1)/7),7)+1&amp;"/"&amp;MOD(D13190-D$10559-1,7)+1</f>
        <v>14/3/7</v>
      </c>
      <c r="E13191" s="214"/>
      <c r="F13191" s="197">
        <v>4</v>
      </c>
      <c r="G13191" s="209" t="s">
        <v>605</v>
      </c>
      <c r="H13191" s="201" t="str">
        <f t="shared" ref="H13191" si="13598">H13187</f>
        <v>Ez 390</v>
      </c>
      <c r="I13191" s="216" t="str">
        <f>I13187</f>
        <v>Azariah/Uzziah</v>
      </c>
      <c r="J13191" s="199"/>
      <c r="L13191" s="199"/>
      <c r="M13191" s="245">
        <f>M13187+1</f>
        <v>44</v>
      </c>
      <c r="N13191" s="394"/>
      <c r="P13191" s="394"/>
      <c r="Q13191" s="394"/>
      <c r="R13191" s="200"/>
    </row>
    <row r="13192" spans="3:18" ht="14.6" customHeight="1" x14ac:dyDescent="0.5">
      <c r="C13192" s="373"/>
      <c r="D13192" s="360" t="str">
        <f t="shared" ref="D13192" si="13599">IF(MOD(D13190-D$10559-1,49)=0,"Jub",IF(MOD(D13190-D$10559,7)=0,"Sab","Yr"))&amp;" "&amp;IF(MOD(D13190-D$10559-1,49)=0,INT(D13190-D$10559-1)/49,"")</f>
        <v xml:space="preserve">Sab </v>
      </c>
      <c r="E13192" s="211">
        <f t="shared" ref="E13192" si="13600">E13188-1</f>
        <v>784</v>
      </c>
      <c r="F13192" s="197">
        <v>1</v>
      </c>
      <c r="G13192" s="203" t="s">
        <v>288</v>
      </c>
      <c r="H13192" s="212">
        <f t="shared" ref="H13192" si="13601">H13188+1</f>
        <v>302</v>
      </c>
      <c r="I13192" s="217">
        <f>I13188+1</f>
        <v>18</v>
      </c>
      <c r="J13192" s="199"/>
      <c r="L13192" s="199"/>
      <c r="M13192" s="243"/>
      <c r="N13192" s="394"/>
      <c r="P13192" s="394"/>
      <c r="Q13192" s="394"/>
      <c r="R13192" s="200"/>
    </row>
    <row r="13193" spans="3:18" ht="14.6" customHeight="1" x14ac:dyDescent="0.5">
      <c r="C13193" s="373"/>
      <c r="D13193" s="361" t="str">
        <f t="shared" ref="D13193:D13253" si="13602">D13189</f>
        <v>Exodus</v>
      </c>
      <c r="E13193" s="212" t="s">
        <v>171</v>
      </c>
      <c r="F13193" s="197">
        <v>2</v>
      </c>
      <c r="G13193" s="206" t="s">
        <v>604</v>
      </c>
      <c r="H13193" s="212"/>
      <c r="I13193" s="217"/>
      <c r="J13193" s="199"/>
      <c r="L13193" s="199"/>
      <c r="M13193" s="244" t="str">
        <f>M13189</f>
        <v>Jeroboam II</v>
      </c>
      <c r="N13193" s="394"/>
      <c r="P13193" s="394"/>
      <c r="Q13193" s="394"/>
      <c r="R13193" s="200"/>
    </row>
    <row r="13194" spans="3:18" ht="14.6" customHeight="1" x14ac:dyDescent="0.5">
      <c r="C13194" s="373"/>
      <c r="D13194" s="359">
        <f t="shared" ref="D13194:E13254" si="13603">D13190+1</f>
        <v>699</v>
      </c>
      <c r="E13194" s="212">
        <f t="shared" si="13603"/>
        <v>-783</v>
      </c>
      <c r="F13194" s="197">
        <v>3</v>
      </c>
      <c r="G13194" s="208" t="s">
        <v>287</v>
      </c>
      <c r="H13194" s="215"/>
      <c r="I13194" s="202"/>
      <c r="J13194" s="199"/>
      <c r="L13194" s="199"/>
      <c r="M13194" s="245">
        <f>M13190+1</f>
        <v>33</v>
      </c>
      <c r="N13194" s="394"/>
      <c r="P13194" s="394"/>
      <c r="Q13194" s="394"/>
      <c r="R13194" s="200"/>
    </row>
    <row r="13195" spans="3:18" ht="14.6" customHeight="1" x14ac:dyDescent="0.5">
      <c r="C13195" s="373"/>
      <c r="D13195" s="217" t="str">
        <f t="shared" ref="D13195" si="13604">INT((D13194-D$10559-1)/49+1)&amp;"/"&amp;MOD(INT((D13194-D$10559-1)/7),7)+1&amp;"/"&amp;MOD(D13194-D$10559-1,7)+1</f>
        <v>14/4/1</v>
      </c>
      <c r="E13195" s="214"/>
      <c r="F13195" s="197">
        <v>4</v>
      </c>
      <c r="G13195" s="209" t="s">
        <v>605</v>
      </c>
      <c r="H13195" s="201" t="str">
        <f t="shared" ref="H13195" si="13605">H13191</f>
        <v>Ez 390</v>
      </c>
      <c r="I13195" s="216" t="str">
        <f>I13191</f>
        <v>Azariah/Uzziah</v>
      </c>
      <c r="J13195" s="199"/>
      <c r="L13195" s="199"/>
      <c r="M13195" s="245">
        <f>M13191+1</f>
        <v>45</v>
      </c>
      <c r="N13195" s="394"/>
      <c r="P13195" s="394"/>
      <c r="Q13195" s="394"/>
      <c r="R13195" s="200"/>
    </row>
    <row r="13196" spans="3:18" ht="14.6" customHeight="1" x14ac:dyDescent="0.5">
      <c r="C13196" s="373"/>
      <c r="D13196" s="202" t="str">
        <f t="shared" ref="D13196" si="13606">IF(MOD(D13194-D$10559-1,49)=0,"Jub",IF(MOD(D13194-D$10559,7)=0,"Sab","Yr"))&amp;" "&amp;IF(MOD(D13194-D$10559-1,49)=0,INT(D13194-D$10559-1)/49,"")</f>
        <v xml:space="preserve">Yr </v>
      </c>
      <c r="E13196" s="211">
        <f t="shared" ref="E13196" si="13607">E13192-1</f>
        <v>783</v>
      </c>
      <c r="F13196" s="197">
        <v>1</v>
      </c>
      <c r="G13196" s="203" t="s">
        <v>288</v>
      </c>
      <c r="H13196" s="212">
        <f t="shared" ref="H13196" si="13608">H13192+1</f>
        <v>303</v>
      </c>
      <c r="I13196" s="217">
        <f>I13192+1</f>
        <v>19</v>
      </c>
      <c r="J13196" s="199"/>
      <c r="L13196" s="199"/>
      <c r="M13196" s="243"/>
      <c r="N13196" s="394"/>
      <c r="P13196" s="394"/>
      <c r="Q13196" s="394"/>
      <c r="R13196" s="200"/>
    </row>
    <row r="13197" spans="3:18" ht="14.6" customHeight="1" x14ac:dyDescent="0.5">
      <c r="C13197" s="373"/>
      <c r="D13197" s="216" t="str">
        <f t="shared" si="13602"/>
        <v>Exodus</v>
      </c>
      <c r="E13197" s="212" t="s">
        <v>171</v>
      </c>
      <c r="F13197" s="197">
        <v>2</v>
      </c>
      <c r="G13197" s="206" t="s">
        <v>604</v>
      </c>
      <c r="H13197" s="212"/>
      <c r="I13197" s="217"/>
      <c r="J13197" s="199"/>
      <c r="L13197" s="199"/>
      <c r="M13197" s="244" t="str">
        <f>M13193</f>
        <v>Jeroboam II</v>
      </c>
      <c r="N13197" s="394"/>
      <c r="P13197" s="394"/>
      <c r="Q13197" s="394"/>
      <c r="R13197" s="200"/>
    </row>
    <row r="13198" spans="3:18" ht="14.6" customHeight="1" x14ac:dyDescent="0.5">
      <c r="C13198" s="373"/>
      <c r="D13198" s="217">
        <f t="shared" si="13603"/>
        <v>700</v>
      </c>
      <c r="E13198" s="212">
        <f t="shared" si="13603"/>
        <v>-782</v>
      </c>
      <c r="F13198" s="197">
        <v>3</v>
      </c>
      <c r="G13198" s="208" t="s">
        <v>287</v>
      </c>
      <c r="H13198" s="215"/>
      <c r="I13198" s="202"/>
      <c r="J13198" s="199"/>
      <c r="L13198" s="199"/>
      <c r="M13198" s="245">
        <f>M13194+1</f>
        <v>34</v>
      </c>
      <c r="N13198" s="394"/>
      <c r="P13198" s="394"/>
      <c r="Q13198" s="394"/>
      <c r="R13198" s="200"/>
    </row>
    <row r="13199" spans="3:18" ht="14.6" customHeight="1" x14ac:dyDescent="0.5">
      <c r="C13199" s="373"/>
      <c r="D13199" s="217" t="str">
        <f t="shared" ref="D13199" si="13609">INT((D13198-D$10559-1)/49+1)&amp;"/"&amp;MOD(INT((D13198-D$10559-1)/7),7)+1&amp;"/"&amp;MOD(D13198-D$10559-1,7)+1</f>
        <v>14/4/2</v>
      </c>
      <c r="E13199" s="214"/>
      <c r="F13199" s="197">
        <v>4</v>
      </c>
      <c r="G13199" s="209" t="s">
        <v>605</v>
      </c>
      <c r="H13199" s="201" t="str">
        <f t="shared" ref="H13199" si="13610">H13195</f>
        <v>Ez 390</v>
      </c>
      <c r="I13199" s="216" t="str">
        <f>I13195</f>
        <v>Azariah/Uzziah</v>
      </c>
      <c r="J13199" s="199"/>
      <c r="L13199" s="199"/>
      <c r="M13199" s="245">
        <f>M13195+1</f>
        <v>46</v>
      </c>
      <c r="N13199" s="394"/>
      <c r="P13199" s="394"/>
      <c r="Q13199" s="394"/>
      <c r="R13199" s="200"/>
    </row>
    <row r="13200" spans="3:18" ht="14.6" customHeight="1" x14ac:dyDescent="0.5">
      <c r="C13200" s="373"/>
      <c r="D13200" s="202" t="str">
        <f t="shared" ref="D13200" si="13611">IF(MOD(D13198-D$10559-1,49)=0,"Jub",IF(MOD(D13198-D$10559,7)=0,"Sab","Yr"))&amp;" "&amp;IF(MOD(D13198-D$10559-1,49)=0,INT(D13198-D$10559-1)/49,"")</f>
        <v xml:space="preserve">Yr </v>
      </c>
      <c r="E13200" s="211">
        <f t="shared" ref="E13200" si="13612">E13196-1</f>
        <v>782</v>
      </c>
      <c r="F13200" s="197">
        <v>1</v>
      </c>
      <c r="G13200" s="203" t="s">
        <v>288</v>
      </c>
      <c r="H13200" s="212">
        <f t="shared" ref="H13200" si="13613">H13196+1</f>
        <v>304</v>
      </c>
      <c r="I13200" s="217">
        <f>I13196+1</f>
        <v>20</v>
      </c>
      <c r="J13200" s="199"/>
      <c r="L13200" s="199"/>
      <c r="M13200" s="243"/>
      <c r="N13200" s="394"/>
      <c r="P13200" s="394"/>
      <c r="Q13200" s="394"/>
      <c r="R13200" s="200"/>
    </row>
    <row r="13201" spans="3:18" ht="14.6" customHeight="1" x14ac:dyDescent="0.5">
      <c r="C13201" s="373"/>
      <c r="D13201" s="216" t="str">
        <f t="shared" si="13602"/>
        <v>Exodus</v>
      </c>
      <c r="E13201" s="212" t="s">
        <v>171</v>
      </c>
      <c r="F13201" s="197">
        <v>2</v>
      </c>
      <c r="G13201" s="206" t="s">
        <v>604</v>
      </c>
      <c r="H13201" s="212"/>
      <c r="I13201" s="217"/>
      <c r="J13201" s="199"/>
      <c r="L13201" s="199"/>
      <c r="M13201" s="244" t="str">
        <f>M13197</f>
        <v>Jeroboam II</v>
      </c>
      <c r="N13201" s="394"/>
      <c r="P13201" s="394"/>
      <c r="Q13201" s="394"/>
      <c r="R13201" s="200"/>
    </row>
    <row r="13202" spans="3:18" ht="14.6" customHeight="1" x14ac:dyDescent="0.5">
      <c r="C13202" s="373"/>
      <c r="D13202" s="217">
        <f t="shared" si="13603"/>
        <v>701</v>
      </c>
      <c r="E13202" s="212">
        <f t="shared" si="13603"/>
        <v>-781</v>
      </c>
      <c r="F13202" s="197">
        <v>3</v>
      </c>
      <c r="G13202" s="208" t="s">
        <v>287</v>
      </c>
      <c r="H13202" s="215"/>
      <c r="I13202" s="202"/>
      <c r="J13202" s="199"/>
      <c r="L13202" s="199"/>
      <c r="M13202" s="245">
        <f>M13198+1</f>
        <v>35</v>
      </c>
      <c r="N13202" s="394"/>
      <c r="P13202" s="394"/>
      <c r="Q13202" s="394"/>
      <c r="R13202" s="200"/>
    </row>
    <row r="13203" spans="3:18" ht="14.6" customHeight="1" x14ac:dyDescent="0.5">
      <c r="C13203" s="373"/>
      <c r="D13203" s="217" t="str">
        <f t="shared" ref="D13203" si="13614">INT((D13202-D$10559-1)/49+1)&amp;"/"&amp;MOD(INT((D13202-D$10559-1)/7),7)+1&amp;"/"&amp;MOD(D13202-D$10559-1,7)+1</f>
        <v>14/4/3</v>
      </c>
      <c r="E13203" s="214"/>
      <c r="F13203" s="197">
        <v>4</v>
      </c>
      <c r="G13203" s="209" t="s">
        <v>605</v>
      </c>
      <c r="H13203" s="201" t="str">
        <f t="shared" ref="H13203" si="13615">H13199</f>
        <v>Ez 390</v>
      </c>
      <c r="I13203" s="216" t="str">
        <f>I13199</f>
        <v>Azariah/Uzziah</v>
      </c>
      <c r="J13203" s="394"/>
      <c r="L13203" s="199"/>
      <c r="M13203" s="245">
        <f>M13199+1</f>
        <v>47</v>
      </c>
      <c r="N13203" s="394"/>
      <c r="P13203" s="394"/>
      <c r="Q13203" s="394"/>
      <c r="R13203" s="200"/>
    </row>
    <row r="13204" spans="3:18" ht="14.6" customHeight="1" x14ac:dyDescent="0.5">
      <c r="C13204" s="373"/>
      <c r="D13204" s="202" t="str">
        <f t="shared" ref="D13204" si="13616">IF(MOD(D13202-D$10559-1,49)=0,"Jub",IF(MOD(D13202-D$10559,7)=0,"Sab","Yr"))&amp;" "&amp;IF(MOD(D13202-D$10559-1,49)=0,INT(D13202-D$10559-1)/49,"")</f>
        <v xml:space="preserve">Yr </v>
      </c>
      <c r="E13204" s="211">
        <f t="shared" ref="E13204" si="13617">E13200-1</f>
        <v>781</v>
      </c>
      <c r="F13204" s="197">
        <v>1</v>
      </c>
      <c r="G13204" s="203" t="s">
        <v>288</v>
      </c>
      <c r="H13204" s="212">
        <f t="shared" ref="H13204" si="13618">H13200+1</f>
        <v>305</v>
      </c>
      <c r="I13204" s="217">
        <f>I13200+1</f>
        <v>21</v>
      </c>
      <c r="J13204" s="394"/>
      <c r="L13204" s="199"/>
      <c r="M13204" s="243"/>
      <c r="N13204" s="394"/>
      <c r="P13204" s="394"/>
      <c r="Q13204" s="394"/>
      <c r="R13204" s="200"/>
    </row>
    <row r="13205" spans="3:18" ht="14.6" customHeight="1" x14ac:dyDescent="0.5">
      <c r="C13205" s="373"/>
      <c r="D13205" s="216" t="str">
        <f t="shared" si="13602"/>
        <v>Exodus</v>
      </c>
      <c r="E13205" s="212" t="s">
        <v>171</v>
      </c>
      <c r="F13205" s="197">
        <v>2</v>
      </c>
      <c r="G13205" s="206" t="s">
        <v>604</v>
      </c>
      <c r="H13205" s="212"/>
      <c r="I13205" s="217"/>
      <c r="J13205" s="199"/>
      <c r="L13205" s="199"/>
      <c r="M13205" s="244" t="str">
        <f>M13201</f>
        <v>Jeroboam II</v>
      </c>
      <c r="N13205" s="394"/>
      <c r="P13205" s="394"/>
      <c r="Q13205" s="394"/>
      <c r="R13205" s="200"/>
    </row>
    <row r="13206" spans="3:18" ht="14.6" customHeight="1" x14ac:dyDescent="0.5">
      <c r="C13206" s="373"/>
      <c r="D13206" s="217">
        <f t="shared" si="13603"/>
        <v>702</v>
      </c>
      <c r="E13206" s="212">
        <f t="shared" si="13603"/>
        <v>-780</v>
      </c>
      <c r="F13206" s="197">
        <v>3</v>
      </c>
      <c r="G13206" s="208" t="s">
        <v>287</v>
      </c>
      <c r="H13206" s="215"/>
      <c r="I13206" s="202"/>
      <c r="J13206" s="199"/>
      <c r="L13206" s="199"/>
      <c r="M13206" s="245">
        <f>M13202+1</f>
        <v>36</v>
      </c>
      <c r="N13206" s="394"/>
      <c r="P13206" s="394"/>
      <c r="Q13206" s="394"/>
      <c r="R13206" s="200"/>
    </row>
    <row r="13207" spans="3:18" ht="14.6" customHeight="1" x14ac:dyDescent="0.5">
      <c r="C13207" s="373"/>
      <c r="D13207" s="217" t="str">
        <f t="shared" ref="D13207" si="13619">INT((D13206-D$10559-1)/49+1)&amp;"/"&amp;MOD(INT((D13206-D$10559-1)/7),7)+1&amp;"/"&amp;MOD(D13206-D$10559-1,7)+1</f>
        <v>14/4/4</v>
      </c>
      <c r="E13207" s="214"/>
      <c r="F13207" s="197">
        <v>4</v>
      </c>
      <c r="G13207" s="209" t="s">
        <v>605</v>
      </c>
      <c r="H13207" s="201" t="str">
        <f t="shared" ref="H13207" si="13620">H13203</f>
        <v>Ez 390</v>
      </c>
      <c r="I13207" s="216" t="str">
        <f>I13203</f>
        <v>Azariah/Uzziah</v>
      </c>
      <c r="J13207" s="199"/>
      <c r="L13207" s="199"/>
      <c r="M13207" s="245">
        <f>M13203+1</f>
        <v>48</v>
      </c>
      <c r="N13207" s="394"/>
      <c r="P13207" s="394"/>
      <c r="Q13207" s="394"/>
      <c r="R13207" s="200"/>
    </row>
    <row r="13208" spans="3:18" ht="14.6" customHeight="1" x14ac:dyDescent="0.5">
      <c r="C13208" s="373"/>
      <c r="D13208" s="202" t="str">
        <f t="shared" ref="D13208" si="13621">IF(MOD(D13206-D$10559-1,49)=0,"Jub",IF(MOD(D13206-D$10559,7)=0,"Sab","Yr"))&amp;" "&amp;IF(MOD(D13206-D$10559-1,49)=0,INT(D13206-D$10559-1)/49,"")</f>
        <v xml:space="preserve">Yr </v>
      </c>
      <c r="E13208" s="211">
        <f t="shared" ref="E13208" si="13622">E13204-1</f>
        <v>780</v>
      </c>
      <c r="F13208" s="197">
        <v>1</v>
      </c>
      <c r="G13208" s="203" t="s">
        <v>288</v>
      </c>
      <c r="H13208" s="212">
        <f t="shared" ref="H13208" si="13623">H13204+1</f>
        <v>306</v>
      </c>
      <c r="I13208" s="217">
        <f>I13204+1</f>
        <v>22</v>
      </c>
      <c r="J13208" s="199"/>
      <c r="L13208" s="199"/>
      <c r="M13208" s="243"/>
      <c r="N13208" s="394"/>
      <c r="P13208" s="394"/>
      <c r="Q13208" s="394"/>
      <c r="R13208" s="200"/>
    </row>
    <row r="13209" spans="3:18" ht="14.6" customHeight="1" x14ac:dyDescent="0.5">
      <c r="C13209" s="373"/>
      <c r="D13209" s="216" t="str">
        <f t="shared" si="13602"/>
        <v>Exodus</v>
      </c>
      <c r="E13209" s="212" t="s">
        <v>171</v>
      </c>
      <c r="F13209" s="197">
        <v>2</v>
      </c>
      <c r="G13209" s="206" t="s">
        <v>604</v>
      </c>
      <c r="H13209" s="212"/>
      <c r="I13209" s="217"/>
      <c r="J13209" s="199"/>
      <c r="L13209" s="199"/>
      <c r="M13209" s="244" t="str">
        <f>M13205</f>
        <v>Jeroboam II</v>
      </c>
      <c r="N13209" s="394"/>
      <c r="P13209" s="394"/>
      <c r="Q13209" s="394"/>
      <c r="R13209" s="200"/>
    </row>
    <row r="13210" spans="3:18" ht="14.6" customHeight="1" x14ac:dyDescent="0.5">
      <c r="C13210" s="373"/>
      <c r="D13210" s="217">
        <f t="shared" si="13603"/>
        <v>703</v>
      </c>
      <c r="E13210" s="212">
        <f t="shared" si="13603"/>
        <v>-779</v>
      </c>
      <c r="F13210" s="197">
        <v>3</v>
      </c>
      <c r="G13210" s="208" t="s">
        <v>287</v>
      </c>
      <c r="H13210" s="215"/>
      <c r="I13210" s="202"/>
      <c r="J13210" s="199"/>
      <c r="L13210" s="199"/>
      <c r="M13210" s="245">
        <f>M13206+1</f>
        <v>37</v>
      </c>
      <c r="N13210" s="394"/>
      <c r="P13210" s="394"/>
      <c r="Q13210" s="394"/>
      <c r="R13210" s="200"/>
    </row>
    <row r="13211" spans="3:18" ht="14.6" customHeight="1" x14ac:dyDescent="0.5">
      <c r="C13211" s="373"/>
      <c r="D13211" s="217" t="str">
        <f t="shared" ref="D13211" si="13624">INT((D13210-D$10559-1)/49+1)&amp;"/"&amp;MOD(INT((D13210-D$10559-1)/7),7)+1&amp;"/"&amp;MOD(D13210-D$10559-1,7)+1</f>
        <v>14/4/5</v>
      </c>
      <c r="E13211" s="214"/>
      <c r="F13211" s="197">
        <v>4</v>
      </c>
      <c r="G13211" s="209" t="s">
        <v>605</v>
      </c>
      <c r="H13211" s="201" t="str">
        <f t="shared" ref="H13211" si="13625">H13207</f>
        <v>Ez 390</v>
      </c>
      <c r="I13211" s="216" t="str">
        <f>I13207</f>
        <v>Azariah/Uzziah</v>
      </c>
      <c r="J13211" s="199"/>
      <c r="L13211" s="199"/>
      <c r="M13211" s="245">
        <f>M13207+1</f>
        <v>49</v>
      </c>
      <c r="N13211" s="394"/>
      <c r="P13211" s="394"/>
      <c r="Q13211" s="394"/>
      <c r="R13211" s="200"/>
    </row>
    <row r="13212" spans="3:18" ht="14.6" customHeight="1" x14ac:dyDescent="0.5">
      <c r="C13212" s="373"/>
      <c r="D13212" s="202" t="str">
        <f t="shared" ref="D13212" si="13626">IF(MOD(D13210-D$10559-1,49)=0,"Jub",IF(MOD(D13210-D$10559,7)=0,"Sab","Yr"))&amp;" "&amp;IF(MOD(D13210-D$10559-1,49)=0,INT(D13210-D$10559-1)/49,"")</f>
        <v xml:space="preserve">Yr </v>
      </c>
      <c r="E13212" s="211">
        <f t="shared" ref="E13212" si="13627">E13208-1</f>
        <v>779</v>
      </c>
      <c r="F13212" s="197">
        <v>1</v>
      </c>
      <c r="G13212" s="203" t="s">
        <v>288</v>
      </c>
      <c r="H13212" s="212">
        <f t="shared" ref="H13212" si="13628">H13208+1</f>
        <v>307</v>
      </c>
      <c r="I13212" s="217">
        <f>I13208+1</f>
        <v>23</v>
      </c>
      <c r="J13212" s="199"/>
      <c r="L13212" s="199"/>
      <c r="M13212" s="243"/>
      <c r="N13212" s="394"/>
      <c r="P13212" s="394"/>
      <c r="Q13212" s="394"/>
      <c r="R13212" s="200"/>
    </row>
    <row r="13213" spans="3:18" ht="14.6" customHeight="1" x14ac:dyDescent="0.5">
      <c r="C13213" s="373"/>
      <c r="D13213" s="216" t="str">
        <f t="shared" si="13602"/>
        <v>Exodus</v>
      </c>
      <c r="E13213" s="212" t="s">
        <v>171</v>
      </c>
      <c r="F13213" s="197">
        <v>2</v>
      </c>
      <c r="G13213" s="206" t="s">
        <v>604</v>
      </c>
      <c r="H13213" s="212"/>
      <c r="I13213" s="217"/>
      <c r="J13213" s="199"/>
      <c r="L13213" s="199"/>
      <c r="M13213" s="244" t="str">
        <f>M13209</f>
        <v>Jeroboam II</v>
      </c>
      <c r="N13213" s="394"/>
      <c r="P13213" s="394"/>
      <c r="Q13213" s="394"/>
      <c r="R13213" s="200"/>
    </row>
    <row r="13214" spans="3:18" ht="14.6" customHeight="1" x14ac:dyDescent="0.5">
      <c r="C13214" s="373"/>
      <c r="D13214" s="217">
        <f t="shared" si="13603"/>
        <v>704</v>
      </c>
      <c r="E13214" s="212">
        <f t="shared" si="13603"/>
        <v>-778</v>
      </c>
      <c r="F13214" s="197">
        <v>3</v>
      </c>
      <c r="G13214" s="208" t="s">
        <v>287</v>
      </c>
      <c r="H13214" s="215"/>
      <c r="I13214" s="202"/>
      <c r="J13214" s="199"/>
      <c r="L13214" s="199"/>
      <c r="M13214" s="245">
        <f>M13210+1</f>
        <v>38</v>
      </c>
      <c r="N13214" s="394"/>
      <c r="P13214" s="394"/>
      <c r="Q13214" s="394"/>
      <c r="R13214" s="200"/>
    </row>
    <row r="13215" spans="3:18" ht="14.6" customHeight="1" x14ac:dyDescent="0.5">
      <c r="C13215" s="373"/>
      <c r="D13215" s="217" t="str">
        <f t="shared" ref="D13215" si="13629">INT((D13214-D$10559-1)/49+1)&amp;"/"&amp;MOD(INT((D13214-D$10559-1)/7),7)+1&amp;"/"&amp;MOD(D13214-D$10559-1,7)+1</f>
        <v>14/4/6</v>
      </c>
      <c r="E13215" s="214"/>
      <c r="F13215" s="197">
        <v>4</v>
      </c>
      <c r="G13215" s="209" t="s">
        <v>605</v>
      </c>
      <c r="H13215" s="201" t="str">
        <f t="shared" ref="H13215" si="13630">H13211</f>
        <v>Ez 390</v>
      </c>
      <c r="I13215" s="216" t="str">
        <f>I13211</f>
        <v>Azariah/Uzziah</v>
      </c>
      <c r="J13215" s="199"/>
      <c r="L13215" s="199"/>
      <c r="M13215" s="245">
        <f>M13211+1</f>
        <v>50</v>
      </c>
      <c r="N13215" s="394"/>
      <c r="P13215" s="394"/>
      <c r="Q13215" s="394"/>
      <c r="R13215" s="200"/>
    </row>
    <row r="13216" spans="3:18" ht="14.6" customHeight="1" x14ac:dyDescent="0.5">
      <c r="C13216" s="373"/>
      <c r="D13216" s="202" t="str">
        <f t="shared" ref="D13216" si="13631">IF(MOD(D13214-D$10559-1,49)=0,"Jub",IF(MOD(D13214-D$10559,7)=0,"Sab","Yr"))&amp;" "&amp;IF(MOD(D13214-D$10559-1,49)=0,INT(D13214-D$10559-1)/49,"")</f>
        <v xml:space="preserve">Yr </v>
      </c>
      <c r="E13216" s="211">
        <f t="shared" ref="E13216" si="13632">E13212-1</f>
        <v>778</v>
      </c>
      <c r="F13216" s="197">
        <v>1</v>
      </c>
      <c r="G13216" s="203" t="s">
        <v>288</v>
      </c>
      <c r="H13216" s="212">
        <f t="shared" ref="H13216" si="13633">H13212+1</f>
        <v>308</v>
      </c>
      <c r="I13216" s="217">
        <f>I13212+1</f>
        <v>24</v>
      </c>
      <c r="J13216" s="199"/>
      <c r="L13216" s="199"/>
      <c r="M13216" s="243"/>
      <c r="N13216" s="394"/>
      <c r="P13216" s="394"/>
      <c r="Q13216" s="394"/>
      <c r="R13216" s="200"/>
    </row>
    <row r="13217" spans="2:19" ht="14.6" customHeight="1" x14ac:dyDescent="0.5">
      <c r="C13217" s="373"/>
      <c r="D13217" s="216" t="str">
        <f t="shared" si="13602"/>
        <v>Exodus</v>
      </c>
      <c r="E13217" s="212" t="s">
        <v>171</v>
      </c>
      <c r="F13217" s="197">
        <v>2</v>
      </c>
      <c r="G13217" s="206" t="s">
        <v>604</v>
      </c>
      <c r="H13217" s="212"/>
      <c r="I13217" s="217"/>
      <c r="J13217" s="199"/>
      <c r="L13217" s="199"/>
      <c r="M13217" s="244" t="str">
        <f>M13213</f>
        <v>Jeroboam II</v>
      </c>
      <c r="N13217" s="394"/>
      <c r="P13217" s="394"/>
      <c r="Q13217" s="394"/>
      <c r="R13217" s="200"/>
    </row>
    <row r="13218" spans="2:19" ht="14.6" customHeight="1" x14ac:dyDescent="0.5">
      <c r="C13218" s="373"/>
      <c r="D13218" s="217">
        <f t="shared" si="13603"/>
        <v>705</v>
      </c>
      <c r="E13218" s="212">
        <f t="shared" si="13603"/>
        <v>-777</v>
      </c>
      <c r="F13218" s="197">
        <v>3</v>
      </c>
      <c r="G13218" s="208" t="s">
        <v>287</v>
      </c>
      <c r="H13218" s="215"/>
      <c r="I13218" s="202"/>
      <c r="J13218" s="199"/>
      <c r="L13218" s="199"/>
      <c r="M13218" s="245">
        <f>M13214+1</f>
        <v>39</v>
      </c>
      <c r="N13218" s="394"/>
      <c r="P13218" s="394"/>
      <c r="Q13218" s="394"/>
      <c r="R13218" s="200"/>
    </row>
    <row r="13219" spans="2:19" ht="14.6" customHeight="1" x14ac:dyDescent="0.5">
      <c r="C13219" s="373"/>
      <c r="D13219" s="359" t="str">
        <f t="shared" ref="D13219" si="13634">INT((D13218-D$10559-1)/49+1)&amp;"/"&amp;MOD(INT((D13218-D$10559-1)/7),7)+1&amp;"/"&amp;MOD(D13218-D$10559-1,7)+1</f>
        <v>14/4/7</v>
      </c>
      <c r="E13219" s="214"/>
      <c r="F13219" s="197">
        <v>4</v>
      </c>
      <c r="G13219" s="209" t="s">
        <v>605</v>
      </c>
      <c r="H13219" s="201" t="str">
        <f t="shared" ref="H13219" si="13635">H13215</f>
        <v>Ez 390</v>
      </c>
      <c r="I13219" s="216" t="str">
        <f>I13215</f>
        <v>Azariah/Uzziah</v>
      </c>
      <c r="J13219" s="199"/>
      <c r="L13219" s="199"/>
      <c r="M13219" s="245">
        <f>M13215+1</f>
        <v>51</v>
      </c>
      <c r="N13219" s="394"/>
      <c r="P13219" s="394"/>
      <c r="Q13219" s="394"/>
      <c r="R13219" s="200"/>
    </row>
    <row r="13220" spans="2:19" ht="14.6" customHeight="1" x14ac:dyDescent="0.5">
      <c r="C13220" s="373"/>
      <c r="D13220" s="360" t="str">
        <f t="shared" ref="D13220" si="13636">IF(MOD(D13218-D$10559-1,49)=0,"Jub",IF(MOD(D13218-D$10559,7)=0,"Sab","Yr"))&amp;" "&amp;IF(MOD(D13218-D$10559-1,49)=0,INT(D13218-D$10559-1)/49,"")</f>
        <v xml:space="preserve">Sab </v>
      </c>
      <c r="E13220" s="211">
        <f t="shared" ref="E13220" si="13637">E13216-1</f>
        <v>777</v>
      </c>
      <c r="F13220" s="197">
        <v>1</v>
      </c>
      <c r="G13220" s="203" t="s">
        <v>288</v>
      </c>
      <c r="H13220" s="212">
        <f t="shared" ref="H13220" si="13638">H13216+1</f>
        <v>309</v>
      </c>
      <c r="I13220" s="217">
        <f>I13216+1</f>
        <v>25</v>
      </c>
      <c r="J13220" s="199"/>
      <c r="L13220" s="199"/>
      <c r="M13220" s="243"/>
      <c r="N13220" s="394"/>
      <c r="P13220" s="394"/>
      <c r="Q13220" s="394"/>
      <c r="R13220" s="200"/>
    </row>
    <row r="13221" spans="2:19" ht="14.6" customHeight="1" x14ac:dyDescent="0.5">
      <c r="C13221" s="373"/>
      <c r="D13221" s="361" t="str">
        <f t="shared" si="13602"/>
        <v>Exodus</v>
      </c>
      <c r="E13221" s="212" t="s">
        <v>171</v>
      </c>
      <c r="F13221" s="197">
        <v>2</v>
      </c>
      <c r="G13221" s="206" t="s">
        <v>604</v>
      </c>
      <c r="H13221" s="212"/>
      <c r="I13221" s="217"/>
      <c r="J13221" s="199"/>
      <c r="L13221" s="199"/>
      <c r="M13221" s="244" t="str">
        <f>M13217</f>
        <v>Jeroboam II</v>
      </c>
      <c r="N13221" s="394"/>
      <c r="P13221" s="394"/>
      <c r="Q13221" s="394"/>
      <c r="R13221" s="200"/>
    </row>
    <row r="13222" spans="2:19" ht="14.6" customHeight="1" x14ac:dyDescent="0.5">
      <c r="B13222" s="204" t="s">
        <v>577</v>
      </c>
      <c r="C13222" s="373"/>
      <c r="D13222" s="359">
        <f t="shared" si="13603"/>
        <v>706</v>
      </c>
      <c r="E13222" s="212">
        <f t="shared" si="13603"/>
        <v>-776</v>
      </c>
      <c r="F13222" s="197">
        <v>3</v>
      </c>
      <c r="G13222" s="208" t="s">
        <v>287</v>
      </c>
      <c r="H13222" s="215"/>
      <c r="I13222" s="202"/>
      <c r="J13222" s="199"/>
      <c r="L13222" s="199"/>
      <c r="M13222" s="245">
        <f>M13218+1</f>
        <v>40</v>
      </c>
      <c r="N13222" s="394"/>
      <c r="P13222" s="394"/>
      <c r="Q13222" s="394"/>
      <c r="R13222" s="200"/>
    </row>
    <row r="13223" spans="2:19" ht="14.6" customHeight="1" x14ac:dyDescent="0.5">
      <c r="B13223" s="207">
        <v>0</v>
      </c>
      <c r="C13223" s="373"/>
      <c r="D13223" s="217" t="str">
        <f t="shared" ref="D13223" si="13639">INT((D13222-D$10559-1)/49+1)&amp;"/"&amp;MOD(INT((D13222-D$10559-1)/7),7)+1&amp;"/"&amp;MOD(D13222-D$10559-1,7)+1</f>
        <v>14/5/1</v>
      </c>
      <c r="E13223" s="214"/>
      <c r="F13223" s="197">
        <v>4</v>
      </c>
      <c r="G13223" s="209" t="s">
        <v>605</v>
      </c>
      <c r="H13223" s="201" t="str">
        <f t="shared" ref="H13223" si="13640">H13219</f>
        <v>Ez 390</v>
      </c>
      <c r="I13223" s="216" t="str">
        <f>I13219</f>
        <v>Azariah/Uzziah</v>
      </c>
      <c r="J13223" s="199"/>
      <c r="L13223" s="199"/>
      <c r="M13223" s="245">
        <f>M13219+1</f>
        <v>52</v>
      </c>
      <c r="N13223" s="394"/>
      <c r="P13223" s="394"/>
      <c r="Q13223" s="394"/>
      <c r="R13223" s="200"/>
    </row>
    <row r="13224" spans="2:19" ht="14.6" customHeight="1" x14ac:dyDescent="0.5">
      <c r="B13224" s="207"/>
      <c r="C13224" s="373"/>
      <c r="D13224" s="202" t="str">
        <f t="shared" ref="D13224" si="13641">IF(MOD(D13222-D$10559-1,49)=0,"Jub",IF(MOD(D13222-D$10559,7)=0,"Sab","Yr"))&amp;" "&amp;IF(MOD(D13222-D$10559-1,49)=0,INT(D13222-D$10559-1)/49,"")</f>
        <v xml:space="preserve">Yr </v>
      </c>
      <c r="E13224" s="211">
        <f t="shared" ref="E13224" si="13642">E13220-1</f>
        <v>776</v>
      </c>
      <c r="F13224" s="197">
        <v>1</v>
      </c>
      <c r="G13224" s="203" t="s">
        <v>288</v>
      </c>
      <c r="H13224" s="212">
        <f t="shared" ref="H13224" si="13643">H13220+1</f>
        <v>310</v>
      </c>
      <c r="I13224" s="217">
        <f>I13220+1</f>
        <v>26</v>
      </c>
      <c r="J13224" s="199"/>
      <c r="L13224" s="199"/>
      <c r="M13224" s="243"/>
      <c r="N13224" s="394"/>
      <c r="P13224" s="394"/>
      <c r="Q13224" s="394"/>
      <c r="R13224" s="200"/>
    </row>
    <row r="13225" spans="2:19" ht="14.6" customHeight="1" x14ac:dyDescent="0.5">
      <c r="B13225" s="210">
        <v>0</v>
      </c>
      <c r="C13225" s="373"/>
      <c r="D13225" s="216" t="str">
        <f t="shared" si="13602"/>
        <v>Exodus</v>
      </c>
      <c r="E13225" s="212" t="s">
        <v>171</v>
      </c>
      <c r="F13225" s="197">
        <v>2</v>
      </c>
      <c r="G13225" s="206" t="s">
        <v>604</v>
      </c>
      <c r="H13225" s="212"/>
      <c r="I13225" s="217"/>
      <c r="J13225" s="199"/>
      <c r="K13225" s="213" t="s">
        <v>968</v>
      </c>
      <c r="L13225" s="199"/>
      <c r="M13225" s="255" t="str">
        <f>M13221</f>
        <v>Jeroboam II</v>
      </c>
      <c r="N13225" s="394"/>
      <c r="P13225" s="394"/>
      <c r="Q13225" s="394"/>
      <c r="R13225" s="200"/>
      <c r="S13225" s="231" t="s">
        <v>124</v>
      </c>
    </row>
    <row r="13226" spans="2:19" ht="14.6" customHeight="1" x14ac:dyDescent="0.5">
      <c r="B13226" s="216" t="str">
        <f>B13222</f>
        <v>Olympiad</v>
      </c>
      <c r="C13226" s="373"/>
      <c r="D13226" s="217">
        <f t="shared" si="13603"/>
        <v>707</v>
      </c>
      <c r="E13226" s="212">
        <f t="shared" si="13603"/>
        <v>-775</v>
      </c>
      <c r="F13226" s="197">
        <v>3</v>
      </c>
      <c r="G13226" s="208" t="s">
        <v>287</v>
      </c>
      <c r="H13226" s="215"/>
      <c r="I13226" s="202"/>
      <c r="J13226" s="199"/>
      <c r="L13226" s="199"/>
      <c r="M13226" s="250">
        <f>M13222+1</f>
        <v>41</v>
      </c>
      <c r="N13226" s="394"/>
      <c r="P13226" s="394"/>
      <c r="Q13226" s="394"/>
      <c r="R13226" s="200"/>
      <c r="S13226" s="374" t="s">
        <v>695</v>
      </c>
    </row>
    <row r="13227" spans="2:19" ht="14.6" customHeight="1" x14ac:dyDescent="0.5">
      <c r="B13227" s="217">
        <f>B13223+1</f>
        <v>1</v>
      </c>
      <c r="C13227" s="373"/>
      <c r="D13227" s="217" t="str">
        <f t="shared" ref="D13227" si="13644">INT((D13226-D$10559-1)/49+1)&amp;"/"&amp;MOD(INT((D13226-D$10559-1)/7),7)+1&amp;"/"&amp;MOD(D13226-D$10559-1,7)+1</f>
        <v>14/5/2</v>
      </c>
      <c r="E13227" s="214"/>
      <c r="F13227" s="197">
        <v>4</v>
      </c>
      <c r="G13227" s="209" t="s">
        <v>605</v>
      </c>
      <c r="H13227" s="201" t="str">
        <f t="shared" ref="H13227" si="13645">H13223</f>
        <v>Ez 390</v>
      </c>
      <c r="I13227" s="216" t="str">
        <f>I13223</f>
        <v>Azariah/Uzziah</v>
      </c>
      <c r="J13227" s="199"/>
      <c r="L13227" s="199"/>
      <c r="M13227" s="250">
        <f>M13223+1</f>
        <v>53</v>
      </c>
      <c r="N13227" s="394"/>
      <c r="P13227" s="394"/>
      <c r="Q13227" s="394"/>
      <c r="R13227" s="200"/>
    </row>
    <row r="13228" spans="2:19" ht="14.6" customHeight="1" x14ac:dyDescent="0.5">
      <c r="B13228" s="217" t="s">
        <v>1186</v>
      </c>
      <c r="C13228" s="373"/>
      <c r="D13228" s="202" t="str">
        <f t="shared" ref="D13228" si="13646">IF(MOD(D13226-D$10559-1,49)=0,"Jub",IF(MOD(D13226-D$10559,7)=0,"Sab","Yr"))&amp;" "&amp;IF(MOD(D13226-D$10559-1,49)=0,INT(D13226-D$10559-1)/49,"")</f>
        <v xml:space="preserve">Yr </v>
      </c>
      <c r="E13228" s="211">
        <f t="shared" ref="E13228" si="13647">E13224-1</f>
        <v>775</v>
      </c>
      <c r="F13228" s="197">
        <v>1</v>
      </c>
      <c r="G13228" s="203" t="s">
        <v>288</v>
      </c>
      <c r="H13228" s="212">
        <f t="shared" ref="H13228" si="13648">H13224+1</f>
        <v>311</v>
      </c>
      <c r="I13228" s="217">
        <f>I13224+1</f>
        <v>27</v>
      </c>
      <c r="J13228" s="199"/>
      <c r="L13228" s="199"/>
      <c r="M13228" s="251"/>
      <c r="N13228" s="394"/>
      <c r="P13228" s="394"/>
      <c r="Q13228" s="394"/>
      <c r="R13228" s="200"/>
    </row>
    <row r="13229" spans="2:19" ht="14.6" customHeight="1" x14ac:dyDescent="0.5">
      <c r="B13229" s="202">
        <f>B13225+1</f>
        <v>1</v>
      </c>
      <c r="C13229" s="373"/>
      <c r="D13229" s="216" t="str">
        <f t="shared" si="13602"/>
        <v>Exodus</v>
      </c>
      <c r="E13229" s="212" t="s">
        <v>171</v>
      </c>
      <c r="F13229" s="197">
        <v>2</v>
      </c>
      <c r="G13229" s="206" t="s">
        <v>604</v>
      </c>
      <c r="H13229" s="212"/>
      <c r="I13229" s="217"/>
      <c r="J13229" s="199"/>
      <c r="L13229" s="199"/>
      <c r="M13229" s="555" t="s">
        <v>524</v>
      </c>
      <c r="N13229" s="394"/>
      <c r="P13229" s="394"/>
      <c r="Q13229" s="394"/>
      <c r="R13229" s="200"/>
    </row>
    <row r="13230" spans="2:19" ht="14.6" customHeight="1" x14ac:dyDescent="0.5">
      <c r="B13230" s="216" t="str">
        <f t="shared" ref="B13230" si="13649">B13226</f>
        <v>Olympiad</v>
      </c>
      <c r="C13230" s="373"/>
      <c r="D13230" s="217">
        <f t="shared" si="13603"/>
        <v>708</v>
      </c>
      <c r="E13230" s="212">
        <f t="shared" si="13603"/>
        <v>-774</v>
      </c>
      <c r="F13230" s="197">
        <v>3</v>
      </c>
      <c r="G13230" s="208" t="s">
        <v>287</v>
      </c>
      <c r="H13230" s="215"/>
      <c r="I13230" s="202"/>
      <c r="J13230" s="199"/>
      <c r="L13230" s="199"/>
      <c r="M13230" s="556">
        <v>1</v>
      </c>
      <c r="N13230" s="394"/>
      <c r="P13230" s="394"/>
      <c r="Q13230" s="394"/>
      <c r="R13230" s="200"/>
    </row>
    <row r="13231" spans="2:19" ht="14.6" customHeight="1" x14ac:dyDescent="0.5">
      <c r="B13231" s="217">
        <f>B13227</f>
        <v>1</v>
      </c>
      <c r="C13231" s="373"/>
      <c r="D13231" s="217" t="str">
        <f t="shared" ref="D13231" si="13650">INT((D13230-D$10559-1)/49+1)&amp;"/"&amp;MOD(INT((D13230-D$10559-1)/7),7)+1&amp;"/"&amp;MOD(D13230-D$10559-1,7)+1</f>
        <v>14/5/3</v>
      </c>
      <c r="E13231" s="214"/>
      <c r="F13231" s="197">
        <v>4</v>
      </c>
      <c r="G13231" s="209" t="s">
        <v>605</v>
      </c>
      <c r="H13231" s="201" t="str">
        <f t="shared" ref="H13231" si="13651">H13227</f>
        <v>Ez 390</v>
      </c>
      <c r="I13231" s="216" t="str">
        <f>I13227</f>
        <v>Azariah/Uzziah</v>
      </c>
      <c r="J13231" s="199"/>
      <c r="L13231" s="199"/>
      <c r="M13231" s="556"/>
      <c r="N13231" s="394"/>
      <c r="P13231" s="394"/>
      <c r="Q13231" s="394"/>
      <c r="R13231" s="200"/>
    </row>
    <row r="13232" spans="2:19" ht="14.6" customHeight="1" x14ac:dyDescent="0.5">
      <c r="B13232" s="217" t="s">
        <v>1187</v>
      </c>
      <c r="C13232" s="373"/>
      <c r="D13232" s="202" t="str">
        <f t="shared" ref="D13232" si="13652">IF(MOD(D13230-D$10559-1,49)=0,"Jub",IF(MOD(D13230-D$10559,7)=0,"Sab","Yr"))&amp;" "&amp;IF(MOD(D13230-D$10559-1,49)=0,INT(D13230-D$10559-1)/49,"")</f>
        <v xml:space="preserve">Yr </v>
      </c>
      <c r="E13232" s="211">
        <f t="shared" ref="E13232" si="13653">E13228-1</f>
        <v>774</v>
      </c>
      <c r="F13232" s="197">
        <v>1</v>
      </c>
      <c r="G13232" s="203" t="s">
        <v>288</v>
      </c>
      <c r="H13232" s="212">
        <f t="shared" ref="H13232" si="13654">H13228+1</f>
        <v>312</v>
      </c>
      <c r="I13232" s="217">
        <f>I13228+1</f>
        <v>28</v>
      </c>
      <c r="J13232" s="199"/>
      <c r="L13232" s="199"/>
      <c r="M13232" s="557"/>
      <c r="N13232" s="394"/>
      <c r="P13232" s="394"/>
      <c r="Q13232" s="394"/>
      <c r="R13232" s="200"/>
    </row>
    <row r="13233" spans="2:18" ht="14.6" customHeight="1" x14ac:dyDescent="0.5">
      <c r="B13233" s="202">
        <f>B13229+1</f>
        <v>2</v>
      </c>
      <c r="C13233" s="373"/>
      <c r="D13233" s="216" t="str">
        <f t="shared" si="13602"/>
        <v>Exodus</v>
      </c>
      <c r="E13233" s="212" t="s">
        <v>171</v>
      </c>
      <c r="F13233" s="197">
        <v>2</v>
      </c>
      <c r="G13233" s="206" t="s">
        <v>604</v>
      </c>
      <c r="H13233" s="212"/>
      <c r="I13233" s="217"/>
      <c r="J13233" s="199"/>
      <c r="L13233" s="199"/>
      <c r="M13233" s="555" t="s">
        <v>524</v>
      </c>
      <c r="N13233" s="394"/>
      <c r="P13233" s="394"/>
      <c r="Q13233" s="394"/>
      <c r="R13233" s="200"/>
    </row>
    <row r="13234" spans="2:18" ht="14.6" customHeight="1" x14ac:dyDescent="0.5">
      <c r="B13234" s="216" t="str">
        <f t="shared" ref="B13234" si="13655">B13230</f>
        <v>Olympiad</v>
      </c>
      <c r="C13234" s="373"/>
      <c r="D13234" s="217">
        <f t="shared" si="13603"/>
        <v>709</v>
      </c>
      <c r="E13234" s="212">
        <f t="shared" si="13603"/>
        <v>-773</v>
      </c>
      <c r="F13234" s="197">
        <v>3</v>
      </c>
      <c r="G13234" s="208" t="s">
        <v>287</v>
      </c>
      <c r="H13234" s="215"/>
      <c r="I13234" s="202"/>
      <c r="J13234" s="199"/>
      <c r="L13234" s="199"/>
      <c r="M13234" s="556">
        <f>M13230+1</f>
        <v>2</v>
      </c>
      <c r="N13234" s="394"/>
      <c r="P13234" s="394"/>
      <c r="Q13234" s="394"/>
      <c r="R13234" s="200"/>
    </row>
    <row r="13235" spans="2:18" ht="14.6" customHeight="1" x14ac:dyDescent="0.5">
      <c r="B13235" s="217">
        <f>B13231</f>
        <v>1</v>
      </c>
      <c r="C13235" s="373"/>
      <c r="D13235" s="217" t="str">
        <f t="shared" ref="D13235" si="13656">INT((D13234-D$10559-1)/49+1)&amp;"/"&amp;MOD(INT((D13234-D$10559-1)/7),7)+1&amp;"/"&amp;MOD(D13234-D$10559-1,7)+1</f>
        <v>14/5/4</v>
      </c>
      <c r="E13235" s="214"/>
      <c r="F13235" s="197">
        <v>4</v>
      </c>
      <c r="G13235" s="209" t="s">
        <v>605</v>
      </c>
      <c r="H13235" s="201" t="str">
        <f t="shared" ref="H13235" si="13657">H13231</f>
        <v>Ez 390</v>
      </c>
      <c r="I13235" s="216" t="str">
        <f>I13231</f>
        <v>Azariah/Uzziah</v>
      </c>
      <c r="J13235" s="199"/>
      <c r="L13235" s="199"/>
      <c r="M13235" s="556"/>
      <c r="N13235" s="394"/>
      <c r="P13235" s="394"/>
      <c r="Q13235" s="394"/>
      <c r="R13235" s="200"/>
    </row>
    <row r="13236" spans="2:18" ht="14.6" customHeight="1" x14ac:dyDescent="0.5">
      <c r="B13236" s="217" t="s">
        <v>1188</v>
      </c>
      <c r="C13236" s="373"/>
      <c r="D13236" s="202" t="str">
        <f t="shared" ref="D13236" si="13658">IF(MOD(D13234-D$10559-1,49)=0,"Jub",IF(MOD(D13234-D$10559,7)=0,"Sab","Yr"))&amp;" "&amp;IF(MOD(D13234-D$10559-1,49)=0,INT(D13234-D$10559-1)/49,"")</f>
        <v xml:space="preserve">Yr </v>
      </c>
      <c r="E13236" s="211">
        <f t="shared" ref="E13236" si="13659">E13232-1</f>
        <v>773</v>
      </c>
      <c r="F13236" s="197">
        <v>1</v>
      </c>
      <c r="G13236" s="203" t="s">
        <v>288</v>
      </c>
      <c r="H13236" s="212">
        <f t="shared" ref="H13236" si="13660">H13232+1</f>
        <v>313</v>
      </c>
      <c r="I13236" s="217">
        <f>I13232+1</f>
        <v>29</v>
      </c>
      <c r="J13236" s="199"/>
      <c r="L13236" s="199"/>
      <c r="M13236" s="557"/>
      <c r="N13236" s="394"/>
      <c r="P13236" s="394"/>
      <c r="Q13236" s="394"/>
      <c r="R13236" s="200"/>
    </row>
    <row r="13237" spans="2:18" ht="14.6" customHeight="1" x14ac:dyDescent="0.5">
      <c r="B13237" s="202">
        <f>B13233+1</f>
        <v>3</v>
      </c>
      <c r="C13237" s="373"/>
      <c r="D13237" s="216" t="str">
        <f t="shared" si="13602"/>
        <v>Exodus</v>
      </c>
      <c r="E13237" s="212" t="s">
        <v>171</v>
      </c>
      <c r="F13237" s="197">
        <v>2</v>
      </c>
      <c r="G13237" s="206" t="s">
        <v>604</v>
      </c>
      <c r="H13237" s="212"/>
      <c r="I13237" s="217"/>
      <c r="J13237" s="199"/>
      <c r="L13237" s="199"/>
      <c r="M13237" s="555" t="s">
        <v>524</v>
      </c>
      <c r="N13237" s="394"/>
      <c r="P13237" s="394"/>
      <c r="Q13237" s="394"/>
      <c r="R13237" s="200"/>
    </row>
    <row r="13238" spans="2:18" ht="14.6" customHeight="1" x14ac:dyDescent="0.5">
      <c r="B13238" s="216" t="str">
        <f t="shared" ref="B13238" si="13661">B13234</f>
        <v>Olympiad</v>
      </c>
      <c r="C13238" s="373"/>
      <c r="D13238" s="217">
        <f t="shared" si="13603"/>
        <v>710</v>
      </c>
      <c r="E13238" s="212">
        <f t="shared" si="13603"/>
        <v>-772</v>
      </c>
      <c r="F13238" s="197">
        <v>3</v>
      </c>
      <c r="G13238" s="208" t="s">
        <v>287</v>
      </c>
      <c r="H13238" s="215"/>
      <c r="I13238" s="202"/>
      <c r="J13238" s="199"/>
      <c r="L13238" s="199"/>
      <c r="M13238" s="556">
        <f>M13234+1</f>
        <v>3</v>
      </c>
      <c r="N13238" s="394"/>
      <c r="P13238" s="394"/>
      <c r="Q13238" s="394"/>
      <c r="R13238" s="200"/>
    </row>
    <row r="13239" spans="2:18" ht="14.6" customHeight="1" x14ac:dyDescent="0.5">
      <c r="B13239" s="217">
        <f>B13235</f>
        <v>1</v>
      </c>
      <c r="C13239" s="373"/>
      <c r="D13239" s="217" t="str">
        <f t="shared" ref="D13239" si="13662">INT((D13238-D$10559-1)/49+1)&amp;"/"&amp;MOD(INT((D13238-D$10559-1)/7),7)+1&amp;"/"&amp;MOD(D13238-D$10559-1,7)+1</f>
        <v>14/5/5</v>
      </c>
      <c r="E13239" s="214"/>
      <c r="F13239" s="197">
        <v>4</v>
      </c>
      <c r="G13239" s="209" t="s">
        <v>605</v>
      </c>
      <c r="H13239" s="201" t="str">
        <f t="shared" ref="H13239" si="13663">H13235</f>
        <v>Ez 390</v>
      </c>
      <c r="I13239" s="216" t="str">
        <f>I13235</f>
        <v>Azariah/Uzziah</v>
      </c>
      <c r="J13239" s="199"/>
      <c r="L13239" s="199"/>
      <c r="M13239" s="556"/>
      <c r="N13239" s="394"/>
      <c r="P13239" s="394"/>
      <c r="Q13239" s="394"/>
      <c r="R13239" s="200"/>
    </row>
    <row r="13240" spans="2:18" ht="14.6" customHeight="1" x14ac:dyDescent="0.5">
      <c r="B13240" s="217" t="s">
        <v>1189</v>
      </c>
      <c r="C13240" s="373"/>
      <c r="D13240" s="202" t="str">
        <f t="shared" ref="D13240" si="13664">IF(MOD(D13238-D$10559-1,49)=0,"Jub",IF(MOD(D13238-D$10559,7)=0,"Sab","Yr"))&amp;" "&amp;IF(MOD(D13238-D$10559-1,49)=0,INT(D13238-D$10559-1)/49,"")</f>
        <v xml:space="preserve">Yr </v>
      </c>
      <c r="E13240" s="211">
        <f t="shared" ref="E13240" si="13665">E13236-1</f>
        <v>772</v>
      </c>
      <c r="F13240" s="197">
        <v>1</v>
      </c>
      <c r="G13240" s="203" t="s">
        <v>288</v>
      </c>
      <c r="H13240" s="212">
        <f t="shared" ref="H13240" si="13666">H13236+1</f>
        <v>314</v>
      </c>
      <c r="I13240" s="217">
        <f>I13236+1</f>
        <v>30</v>
      </c>
      <c r="J13240" s="199"/>
      <c r="L13240" s="199"/>
      <c r="M13240" s="557"/>
      <c r="N13240" s="394"/>
      <c r="P13240" s="394"/>
      <c r="Q13240" s="394"/>
      <c r="R13240" s="200"/>
    </row>
    <row r="13241" spans="2:18" ht="14.6" customHeight="1" x14ac:dyDescent="0.5">
      <c r="B13241" s="202">
        <f>B13237+1</f>
        <v>4</v>
      </c>
      <c r="C13241" s="373"/>
      <c r="D13241" s="216" t="str">
        <f t="shared" si="13602"/>
        <v>Exodus</v>
      </c>
      <c r="E13241" s="212" t="s">
        <v>171</v>
      </c>
      <c r="F13241" s="197">
        <v>2</v>
      </c>
      <c r="G13241" s="206" t="s">
        <v>604</v>
      </c>
      <c r="H13241" s="212"/>
      <c r="I13241" s="217"/>
      <c r="J13241" s="199"/>
      <c r="L13241" s="199"/>
      <c r="M13241" s="555" t="s">
        <v>524</v>
      </c>
      <c r="N13241" s="394"/>
      <c r="P13241" s="394"/>
      <c r="Q13241" s="394"/>
      <c r="R13241" s="200"/>
    </row>
    <row r="13242" spans="2:18" ht="14.6" customHeight="1" x14ac:dyDescent="0.5">
      <c r="B13242" s="216" t="str">
        <f>B13238</f>
        <v>Olympiad</v>
      </c>
      <c r="C13242" s="373"/>
      <c r="D13242" s="217">
        <f t="shared" si="13603"/>
        <v>711</v>
      </c>
      <c r="E13242" s="212">
        <f t="shared" si="13603"/>
        <v>-771</v>
      </c>
      <c r="F13242" s="197">
        <v>3</v>
      </c>
      <c r="G13242" s="208" t="s">
        <v>287</v>
      </c>
      <c r="H13242" s="215"/>
      <c r="I13242" s="202"/>
      <c r="J13242" s="199"/>
      <c r="L13242" s="199"/>
      <c r="M13242" s="556">
        <f>M13238+1</f>
        <v>4</v>
      </c>
      <c r="N13242" s="394"/>
      <c r="P13242" s="394"/>
      <c r="Q13242" s="394"/>
      <c r="R13242" s="200"/>
    </row>
    <row r="13243" spans="2:18" ht="14.6" customHeight="1" x14ac:dyDescent="0.5">
      <c r="B13243" s="217">
        <f>B13239+1</f>
        <v>2</v>
      </c>
      <c r="C13243" s="373"/>
      <c r="D13243" s="217" t="str">
        <f t="shared" ref="D13243" si="13667">INT((D13242-D$10559-1)/49+1)&amp;"/"&amp;MOD(INT((D13242-D$10559-1)/7),7)+1&amp;"/"&amp;MOD(D13242-D$10559-1,7)+1</f>
        <v>14/5/6</v>
      </c>
      <c r="E13243" s="214"/>
      <c r="F13243" s="197">
        <v>4</v>
      </c>
      <c r="G13243" s="209" t="s">
        <v>605</v>
      </c>
      <c r="H13243" s="201" t="str">
        <f t="shared" ref="H13243" si="13668">H13239</f>
        <v>Ez 390</v>
      </c>
      <c r="I13243" s="216" t="str">
        <f>I13239</f>
        <v>Azariah/Uzziah</v>
      </c>
      <c r="J13243" s="199"/>
      <c r="L13243" s="199"/>
      <c r="M13243" s="556"/>
      <c r="N13243" s="394"/>
      <c r="P13243" s="394"/>
      <c r="Q13243" s="394"/>
      <c r="R13243" s="200"/>
    </row>
    <row r="13244" spans="2:18" ht="14.6" customHeight="1" x14ac:dyDescent="0.5">
      <c r="B13244" s="217" t="s">
        <v>1186</v>
      </c>
      <c r="C13244" s="373"/>
      <c r="D13244" s="202" t="str">
        <f t="shared" ref="D13244" si="13669">IF(MOD(D13242-D$10559-1,49)=0,"Jub",IF(MOD(D13242-D$10559,7)=0,"Sab","Yr"))&amp;" "&amp;IF(MOD(D13242-D$10559-1,49)=0,INT(D13242-D$10559-1)/49,"")</f>
        <v xml:space="preserve">Yr </v>
      </c>
      <c r="E13244" s="211">
        <f t="shared" ref="E13244" si="13670">E13240-1</f>
        <v>771</v>
      </c>
      <c r="F13244" s="197">
        <v>1</v>
      </c>
      <c r="G13244" s="203" t="s">
        <v>288</v>
      </c>
      <c r="H13244" s="212">
        <f t="shared" ref="H13244" si="13671">H13240+1</f>
        <v>315</v>
      </c>
      <c r="I13244" s="217">
        <f>I13240+1</f>
        <v>31</v>
      </c>
      <c r="J13244" s="199"/>
      <c r="L13244" s="199"/>
      <c r="M13244" s="557"/>
      <c r="N13244" s="394"/>
      <c r="P13244" s="394"/>
      <c r="Q13244" s="394"/>
      <c r="R13244" s="200"/>
    </row>
    <row r="13245" spans="2:18" ht="14.6" customHeight="1" x14ac:dyDescent="0.5">
      <c r="B13245" s="202">
        <f>B13241+1</f>
        <v>5</v>
      </c>
      <c r="C13245" s="373"/>
      <c r="D13245" s="216" t="str">
        <f t="shared" si="13602"/>
        <v>Exodus</v>
      </c>
      <c r="E13245" s="212" t="s">
        <v>171</v>
      </c>
      <c r="F13245" s="197">
        <v>2</v>
      </c>
      <c r="G13245" s="206" t="s">
        <v>604</v>
      </c>
      <c r="H13245" s="212"/>
      <c r="I13245" s="217"/>
      <c r="J13245" s="199"/>
      <c r="L13245" s="199"/>
      <c r="M13245" s="555" t="s">
        <v>524</v>
      </c>
      <c r="N13245" s="394"/>
      <c r="P13245" s="394"/>
      <c r="Q13245" s="394"/>
      <c r="R13245" s="200"/>
    </row>
    <row r="13246" spans="2:18" ht="14.6" customHeight="1" x14ac:dyDescent="0.5">
      <c r="B13246" s="216" t="str">
        <f t="shared" ref="B13246" si="13672">B13242</f>
        <v>Olympiad</v>
      </c>
      <c r="C13246" s="373"/>
      <c r="D13246" s="217">
        <f t="shared" si="13603"/>
        <v>712</v>
      </c>
      <c r="E13246" s="212">
        <f t="shared" si="13603"/>
        <v>-770</v>
      </c>
      <c r="F13246" s="197">
        <v>3</v>
      </c>
      <c r="G13246" s="208" t="s">
        <v>287</v>
      </c>
      <c r="H13246" s="215"/>
      <c r="I13246" s="202"/>
      <c r="J13246" s="199"/>
      <c r="L13246" s="199"/>
      <c r="M13246" s="556">
        <f>M13242+1</f>
        <v>5</v>
      </c>
      <c r="N13246" s="394"/>
      <c r="P13246" s="394"/>
      <c r="Q13246" s="394"/>
      <c r="R13246" s="200"/>
    </row>
    <row r="13247" spans="2:18" ht="14.6" customHeight="1" x14ac:dyDescent="0.5">
      <c r="B13247" s="217">
        <f>B13243</f>
        <v>2</v>
      </c>
      <c r="C13247" s="373"/>
      <c r="D13247" s="359" t="str">
        <f t="shared" ref="D13247" si="13673">INT((D13246-D$10559-1)/49+1)&amp;"/"&amp;MOD(INT((D13246-D$10559-1)/7),7)+1&amp;"/"&amp;MOD(D13246-D$10559-1,7)+1</f>
        <v>14/5/7</v>
      </c>
      <c r="E13247" s="214"/>
      <c r="F13247" s="197">
        <v>4</v>
      </c>
      <c r="G13247" s="209" t="s">
        <v>605</v>
      </c>
      <c r="H13247" s="201" t="str">
        <f t="shared" ref="H13247" si="13674">H13243</f>
        <v>Ez 390</v>
      </c>
      <c r="I13247" s="216" t="str">
        <f>I13243</f>
        <v>Azariah/Uzziah</v>
      </c>
      <c r="J13247" s="199"/>
      <c r="L13247" s="199"/>
      <c r="M13247" s="556"/>
      <c r="N13247" s="394"/>
      <c r="P13247" s="394"/>
      <c r="Q13247" s="394"/>
      <c r="R13247" s="200"/>
    </row>
    <row r="13248" spans="2:18" ht="14.6" customHeight="1" x14ac:dyDescent="0.5">
      <c r="B13248" s="217" t="s">
        <v>1187</v>
      </c>
      <c r="C13248" s="373"/>
      <c r="D13248" s="360" t="str">
        <f t="shared" ref="D13248" si="13675">IF(MOD(D13246-D$10559-1,49)=0,"Jub",IF(MOD(D13246-D$10559,7)=0,"Sab","Yr"))&amp;" "&amp;IF(MOD(D13246-D$10559-1,49)=0,INT(D13246-D$10559-1)/49,"")</f>
        <v xml:space="preserve">Sab </v>
      </c>
      <c r="E13248" s="211">
        <f t="shared" ref="E13248" si="13676">E13244-1</f>
        <v>770</v>
      </c>
      <c r="F13248" s="197">
        <v>1</v>
      </c>
      <c r="G13248" s="203" t="s">
        <v>288</v>
      </c>
      <c r="H13248" s="212">
        <f t="shared" ref="H13248" si="13677">H13244+1</f>
        <v>316</v>
      </c>
      <c r="I13248" s="217">
        <f>I13244+1</f>
        <v>32</v>
      </c>
      <c r="J13248" s="199"/>
      <c r="L13248" s="199"/>
      <c r="M13248" s="557"/>
      <c r="N13248" s="394"/>
      <c r="P13248" s="394"/>
      <c r="Q13248" s="394"/>
      <c r="R13248" s="200"/>
    </row>
    <row r="13249" spans="2:18" ht="14.6" customHeight="1" x14ac:dyDescent="0.5">
      <c r="B13249" s="202">
        <f>B13245+1</f>
        <v>6</v>
      </c>
      <c r="C13249" s="373"/>
      <c r="D13249" s="361" t="str">
        <f t="shared" si="13602"/>
        <v>Exodus</v>
      </c>
      <c r="E13249" s="212" t="s">
        <v>171</v>
      </c>
      <c r="F13249" s="197">
        <v>2</v>
      </c>
      <c r="G13249" s="206" t="s">
        <v>604</v>
      </c>
      <c r="H13249" s="212"/>
      <c r="I13249" s="217"/>
      <c r="J13249" s="199"/>
      <c r="L13249" s="199"/>
      <c r="M13249" s="555" t="s">
        <v>524</v>
      </c>
      <c r="N13249" s="394"/>
      <c r="P13249" s="394"/>
      <c r="Q13249" s="394"/>
      <c r="R13249" s="200"/>
    </row>
    <row r="13250" spans="2:18" ht="14.6" customHeight="1" x14ac:dyDescent="0.5">
      <c r="B13250" s="216" t="str">
        <f t="shared" ref="B13250" si="13678">B13246</f>
        <v>Olympiad</v>
      </c>
      <c r="C13250" s="373"/>
      <c r="D13250" s="359">
        <f t="shared" si="13603"/>
        <v>713</v>
      </c>
      <c r="E13250" s="212">
        <f t="shared" si="13603"/>
        <v>-769</v>
      </c>
      <c r="F13250" s="197">
        <v>3</v>
      </c>
      <c r="G13250" s="208" t="s">
        <v>287</v>
      </c>
      <c r="H13250" s="215"/>
      <c r="I13250" s="202"/>
      <c r="J13250" s="199"/>
      <c r="L13250" s="199"/>
      <c r="M13250" s="556">
        <f>M13246+1</f>
        <v>6</v>
      </c>
      <c r="N13250" s="394"/>
      <c r="P13250" s="394"/>
      <c r="Q13250" s="394"/>
      <c r="R13250" s="200"/>
    </row>
    <row r="13251" spans="2:18" ht="14.6" customHeight="1" x14ac:dyDescent="0.5">
      <c r="B13251" s="217">
        <f>B13247</f>
        <v>2</v>
      </c>
      <c r="C13251" s="373"/>
      <c r="D13251" s="217" t="str">
        <f t="shared" ref="D13251" si="13679">INT((D13250-D$10559-1)/49+1)&amp;"/"&amp;MOD(INT((D13250-D$10559-1)/7),7)+1&amp;"/"&amp;MOD(D13250-D$10559-1,7)+1</f>
        <v>14/6/1</v>
      </c>
      <c r="E13251" s="214"/>
      <c r="F13251" s="197">
        <v>4</v>
      </c>
      <c r="G13251" s="209" t="s">
        <v>605</v>
      </c>
      <c r="H13251" s="201" t="str">
        <f t="shared" ref="H13251" si="13680">H13247</f>
        <v>Ez 390</v>
      </c>
      <c r="I13251" s="216" t="str">
        <f>I13247</f>
        <v>Azariah/Uzziah</v>
      </c>
      <c r="J13251" s="199"/>
      <c r="L13251" s="199"/>
      <c r="M13251" s="556"/>
      <c r="N13251" s="394"/>
      <c r="P13251" s="394"/>
      <c r="Q13251" s="394"/>
      <c r="R13251" s="200"/>
    </row>
    <row r="13252" spans="2:18" ht="14.6" customHeight="1" x14ac:dyDescent="0.5">
      <c r="B13252" s="217" t="s">
        <v>1188</v>
      </c>
      <c r="C13252" s="373"/>
      <c r="D13252" s="202" t="str">
        <f t="shared" ref="D13252" si="13681">IF(MOD(D13250-D$10559-1,49)=0,"Jub",IF(MOD(D13250-D$10559,7)=0,"Sab","Yr"))&amp;" "&amp;IF(MOD(D13250-D$10559-1,49)=0,INT(D13250-D$10559-1)/49,"")</f>
        <v xml:space="preserve">Yr </v>
      </c>
      <c r="E13252" s="211">
        <f t="shared" ref="E13252" si="13682">E13248-1</f>
        <v>769</v>
      </c>
      <c r="F13252" s="197">
        <v>1</v>
      </c>
      <c r="G13252" s="203" t="s">
        <v>288</v>
      </c>
      <c r="H13252" s="212">
        <f t="shared" ref="H13252" si="13683">H13248+1</f>
        <v>317</v>
      </c>
      <c r="I13252" s="217">
        <f>I13248+1</f>
        <v>33</v>
      </c>
      <c r="J13252" s="199"/>
      <c r="L13252" s="199"/>
      <c r="M13252" s="557"/>
      <c r="N13252" s="394"/>
      <c r="P13252" s="394"/>
      <c r="Q13252" s="394"/>
      <c r="R13252" s="200"/>
    </row>
    <row r="13253" spans="2:18" ht="14.6" customHeight="1" x14ac:dyDescent="0.5">
      <c r="B13253" s="202">
        <f>B13249+1</f>
        <v>7</v>
      </c>
      <c r="C13253" s="373"/>
      <c r="D13253" s="216" t="str">
        <f t="shared" si="13602"/>
        <v>Exodus</v>
      </c>
      <c r="E13253" s="212" t="s">
        <v>171</v>
      </c>
      <c r="F13253" s="197">
        <v>2</v>
      </c>
      <c r="G13253" s="206" t="s">
        <v>604</v>
      </c>
      <c r="H13253" s="212"/>
      <c r="I13253" s="217"/>
      <c r="J13253" s="199"/>
      <c r="L13253" s="199"/>
      <c r="M13253" s="555" t="s">
        <v>524</v>
      </c>
      <c r="N13253" s="394"/>
      <c r="P13253" s="394"/>
      <c r="Q13253" s="394"/>
      <c r="R13253" s="200"/>
    </row>
    <row r="13254" spans="2:18" ht="14.6" customHeight="1" x14ac:dyDescent="0.5">
      <c r="B13254" s="216" t="str">
        <f t="shared" ref="B13254" si="13684">B13250</f>
        <v>Olympiad</v>
      </c>
      <c r="C13254" s="373"/>
      <c r="D13254" s="217">
        <f t="shared" si="13603"/>
        <v>714</v>
      </c>
      <c r="E13254" s="212">
        <f t="shared" si="13603"/>
        <v>-768</v>
      </c>
      <c r="F13254" s="197">
        <v>3</v>
      </c>
      <c r="G13254" s="208" t="s">
        <v>287</v>
      </c>
      <c r="H13254" s="215"/>
      <c r="I13254" s="202"/>
      <c r="J13254" s="199"/>
      <c r="L13254" s="199"/>
      <c r="M13254" s="556">
        <f>M13250+1</f>
        <v>7</v>
      </c>
      <c r="N13254" s="394"/>
      <c r="P13254" s="394"/>
      <c r="Q13254" s="394"/>
      <c r="R13254" s="200"/>
    </row>
    <row r="13255" spans="2:18" ht="14.6" customHeight="1" x14ac:dyDescent="0.5">
      <c r="B13255" s="217">
        <f>B13251</f>
        <v>2</v>
      </c>
      <c r="C13255" s="373"/>
      <c r="D13255" s="217" t="str">
        <f t="shared" ref="D13255" si="13685">INT((D13254-D$10559-1)/49+1)&amp;"/"&amp;MOD(INT((D13254-D$10559-1)/7),7)+1&amp;"/"&amp;MOD(D13254-D$10559-1,7)+1</f>
        <v>14/6/2</v>
      </c>
      <c r="E13255" s="214"/>
      <c r="F13255" s="197">
        <v>4</v>
      </c>
      <c r="G13255" s="209" t="s">
        <v>605</v>
      </c>
      <c r="H13255" s="201" t="str">
        <f t="shared" ref="H13255" si="13686">H13251</f>
        <v>Ez 390</v>
      </c>
      <c r="I13255" s="216" t="str">
        <f>I13251</f>
        <v>Azariah/Uzziah</v>
      </c>
      <c r="J13255" s="199"/>
      <c r="L13255" s="199"/>
      <c r="M13255" s="556"/>
      <c r="N13255" s="394"/>
      <c r="P13255" s="394"/>
      <c r="Q13255" s="394"/>
      <c r="R13255" s="200"/>
    </row>
    <row r="13256" spans="2:18" ht="14.6" customHeight="1" x14ac:dyDescent="0.5">
      <c r="B13256" s="217" t="s">
        <v>1189</v>
      </c>
      <c r="C13256" s="373"/>
      <c r="D13256" s="202" t="str">
        <f t="shared" ref="D13256" si="13687">IF(MOD(D13254-D$10559-1,49)=0,"Jub",IF(MOD(D13254-D$10559,7)=0,"Sab","Yr"))&amp;" "&amp;IF(MOD(D13254-D$10559-1,49)=0,INT(D13254-D$10559-1)/49,"")</f>
        <v xml:space="preserve">Yr </v>
      </c>
      <c r="E13256" s="211">
        <f t="shared" ref="E13256" si="13688">E13252-1</f>
        <v>768</v>
      </c>
      <c r="F13256" s="197">
        <v>1</v>
      </c>
      <c r="G13256" s="203" t="s">
        <v>288</v>
      </c>
      <c r="H13256" s="212">
        <f t="shared" ref="H13256" si="13689">H13252+1</f>
        <v>318</v>
      </c>
      <c r="I13256" s="217">
        <f>I13252+1</f>
        <v>34</v>
      </c>
      <c r="J13256" s="199"/>
      <c r="L13256" s="199"/>
      <c r="M13256" s="557"/>
      <c r="N13256" s="394"/>
      <c r="P13256" s="394"/>
      <c r="Q13256" s="394"/>
      <c r="R13256" s="200"/>
    </row>
    <row r="13257" spans="2:18" ht="14.6" customHeight="1" x14ac:dyDescent="0.5">
      <c r="B13257" s="202">
        <f>B13253+1</f>
        <v>8</v>
      </c>
      <c r="C13257" s="373"/>
      <c r="D13257" s="216" t="str">
        <f t="shared" ref="D13257:D13317" si="13690">D13253</f>
        <v>Exodus</v>
      </c>
      <c r="E13257" s="212" t="s">
        <v>171</v>
      </c>
      <c r="F13257" s="197">
        <v>2</v>
      </c>
      <c r="G13257" s="206" t="s">
        <v>604</v>
      </c>
      <c r="H13257" s="212"/>
      <c r="I13257" s="217"/>
      <c r="J13257" s="199"/>
      <c r="L13257" s="199"/>
      <c r="M13257" s="555" t="s">
        <v>524</v>
      </c>
      <c r="N13257" s="394"/>
      <c r="P13257" s="394"/>
      <c r="Q13257" s="394"/>
      <c r="R13257" s="200"/>
    </row>
    <row r="13258" spans="2:18" ht="14.6" customHeight="1" x14ac:dyDescent="0.5">
      <c r="B13258" s="216" t="str">
        <f t="shared" ref="B13258" si="13691">B13254</f>
        <v>Olympiad</v>
      </c>
      <c r="C13258" s="373"/>
      <c r="D13258" s="217">
        <f t="shared" ref="D13258:E13318" si="13692">D13254+1</f>
        <v>715</v>
      </c>
      <c r="E13258" s="212">
        <f t="shared" si="13692"/>
        <v>-767</v>
      </c>
      <c r="F13258" s="197">
        <v>3</v>
      </c>
      <c r="G13258" s="208" t="s">
        <v>287</v>
      </c>
      <c r="H13258" s="215"/>
      <c r="I13258" s="202"/>
      <c r="J13258" s="199"/>
      <c r="L13258" s="199"/>
      <c r="M13258" s="556">
        <f>M13254+1</f>
        <v>8</v>
      </c>
      <c r="N13258" s="394"/>
      <c r="P13258" s="394"/>
      <c r="Q13258" s="394"/>
      <c r="R13258" s="200"/>
    </row>
    <row r="13259" spans="2:18" ht="14.6" customHeight="1" x14ac:dyDescent="0.5">
      <c r="B13259" s="217">
        <f t="shared" ref="B13259" si="13693">B13255+1</f>
        <v>3</v>
      </c>
      <c r="C13259" s="373"/>
      <c r="D13259" s="217" t="str">
        <f t="shared" ref="D13259" si="13694">INT((D13258-D$10559-1)/49+1)&amp;"/"&amp;MOD(INT((D13258-D$10559-1)/7),7)+1&amp;"/"&amp;MOD(D13258-D$10559-1,7)+1</f>
        <v>14/6/3</v>
      </c>
      <c r="E13259" s="214"/>
      <c r="F13259" s="197">
        <v>4</v>
      </c>
      <c r="G13259" s="209" t="s">
        <v>605</v>
      </c>
      <c r="H13259" s="201" t="str">
        <f t="shared" ref="H13259" si="13695">H13255</f>
        <v>Ez 390</v>
      </c>
      <c r="I13259" s="216" t="str">
        <f>I13255</f>
        <v>Azariah/Uzziah</v>
      </c>
      <c r="J13259" s="199"/>
      <c r="L13259" s="199"/>
      <c r="M13259" s="556"/>
      <c r="N13259" s="394"/>
      <c r="P13259" s="394"/>
      <c r="Q13259" s="394"/>
      <c r="R13259" s="200"/>
    </row>
    <row r="13260" spans="2:18" ht="14.6" customHeight="1" x14ac:dyDescent="0.5">
      <c r="B13260" s="217" t="s">
        <v>1186</v>
      </c>
      <c r="C13260" s="373"/>
      <c r="D13260" s="202" t="str">
        <f t="shared" ref="D13260" si="13696">IF(MOD(D13258-D$10559-1,49)=0,"Jub",IF(MOD(D13258-D$10559,7)=0,"Sab","Yr"))&amp;" "&amp;IF(MOD(D13258-D$10559-1,49)=0,INT(D13258-D$10559-1)/49,"")</f>
        <v xml:space="preserve">Yr </v>
      </c>
      <c r="E13260" s="211">
        <f t="shared" ref="E13260" si="13697">E13256-1</f>
        <v>767</v>
      </c>
      <c r="F13260" s="197">
        <v>1</v>
      </c>
      <c r="G13260" s="203" t="s">
        <v>288</v>
      </c>
      <c r="H13260" s="212">
        <f t="shared" ref="H13260" si="13698">H13256+1</f>
        <v>319</v>
      </c>
      <c r="I13260" s="217">
        <f>I13256+1</f>
        <v>35</v>
      </c>
      <c r="J13260" s="199"/>
      <c r="L13260" s="199"/>
      <c r="M13260" s="557"/>
      <c r="N13260" s="394"/>
      <c r="P13260" s="394"/>
      <c r="Q13260" s="394"/>
      <c r="R13260" s="200"/>
    </row>
    <row r="13261" spans="2:18" ht="14.6" customHeight="1" x14ac:dyDescent="0.5">
      <c r="B13261" s="202">
        <f t="shared" ref="B13261" si="13699">B13257+1</f>
        <v>9</v>
      </c>
      <c r="C13261" s="373"/>
      <c r="D13261" s="216" t="str">
        <f t="shared" si="13690"/>
        <v>Exodus</v>
      </c>
      <c r="E13261" s="212" t="s">
        <v>171</v>
      </c>
      <c r="F13261" s="197">
        <v>2</v>
      </c>
      <c r="G13261" s="206" t="s">
        <v>604</v>
      </c>
      <c r="H13261" s="212"/>
      <c r="I13261" s="217"/>
      <c r="J13261" s="199"/>
      <c r="L13261" s="199"/>
      <c r="M13261" s="555" t="s">
        <v>524</v>
      </c>
      <c r="N13261" s="394"/>
      <c r="P13261" s="394"/>
      <c r="Q13261" s="394"/>
      <c r="R13261" s="200"/>
    </row>
    <row r="13262" spans="2:18" ht="14.6" customHeight="1" x14ac:dyDescent="0.5">
      <c r="B13262" s="216" t="str">
        <f t="shared" ref="B13262:B13311" si="13700">B13258</f>
        <v>Olympiad</v>
      </c>
      <c r="C13262" s="373"/>
      <c r="D13262" s="217">
        <f t="shared" si="13692"/>
        <v>716</v>
      </c>
      <c r="E13262" s="212">
        <f t="shared" si="13692"/>
        <v>-766</v>
      </c>
      <c r="F13262" s="197">
        <v>3</v>
      </c>
      <c r="G13262" s="208" t="s">
        <v>287</v>
      </c>
      <c r="H13262" s="215"/>
      <c r="I13262" s="202"/>
      <c r="J13262" s="199"/>
      <c r="L13262" s="199"/>
      <c r="M13262" s="556">
        <f>M13258+1</f>
        <v>9</v>
      </c>
      <c r="N13262" s="394"/>
      <c r="P13262" s="394"/>
      <c r="Q13262" s="394"/>
      <c r="R13262" s="200"/>
    </row>
    <row r="13263" spans="2:18" ht="14.6" customHeight="1" x14ac:dyDescent="0.5">
      <c r="B13263" s="217">
        <f t="shared" si="13700"/>
        <v>3</v>
      </c>
      <c r="C13263" s="373"/>
      <c r="D13263" s="217" t="str">
        <f t="shared" ref="D13263" si="13701">INT((D13262-D$10559-1)/49+1)&amp;"/"&amp;MOD(INT((D13262-D$10559-1)/7),7)+1&amp;"/"&amp;MOD(D13262-D$10559-1,7)+1</f>
        <v>14/6/4</v>
      </c>
      <c r="E13263" s="214"/>
      <c r="F13263" s="197">
        <v>4</v>
      </c>
      <c r="G13263" s="209" t="s">
        <v>605</v>
      </c>
      <c r="H13263" s="201" t="str">
        <f t="shared" ref="H13263" si="13702">H13259</f>
        <v>Ez 390</v>
      </c>
      <c r="I13263" s="216" t="str">
        <f>I13259</f>
        <v>Azariah/Uzziah</v>
      </c>
      <c r="J13263" s="199"/>
      <c r="M13263" s="556"/>
      <c r="N13263" s="394"/>
      <c r="P13263" s="394"/>
      <c r="Q13263" s="394"/>
      <c r="R13263" s="200"/>
    </row>
    <row r="13264" spans="2:18" ht="14.6" customHeight="1" x14ac:dyDescent="0.5">
      <c r="B13264" s="217" t="s">
        <v>1187</v>
      </c>
      <c r="C13264" s="373"/>
      <c r="D13264" s="202" t="str">
        <f t="shared" ref="D13264" si="13703">IF(MOD(D13262-D$10559-1,49)=0,"Jub",IF(MOD(D13262-D$10559,7)=0,"Sab","Yr"))&amp;" "&amp;IF(MOD(D13262-D$10559-1,49)=0,INT(D13262-D$10559-1)/49,"")</f>
        <v xml:space="preserve">Yr </v>
      </c>
      <c r="E13264" s="211">
        <f t="shared" ref="E13264" si="13704">E13260-1</f>
        <v>766</v>
      </c>
      <c r="F13264" s="197">
        <v>1</v>
      </c>
      <c r="G13264" s="203" t="s">
        <v>288</v>
      </c>
      <c r="H13264" s="212">
        <f t="shared" ref="H13264" si="13705">H13260+1</f>
        <v>320</v>
      </c>
      <c r="I13264" s="217">
        <f>I13260+1</f>
        <v>36</v>
      </c>
      <c r="J13264" s="199"/>
      <c r="M13264" s="557"/>
      <c r="N13264" s="394"/>
      <c r="P13264" s="394"/>
      <c r="Q13264" s="394"/>
      <c r="R13264" s="200"/>
    </row>
    <row r="13265" spans="2:22" ht="14.6" customHeight="1" x14ac:dyDescent="0.5">
      <c r="B13265" s="202">
        <f t="shared" ref="B13265" si="13706">B13261+1</f>
        <v>10</v>
      </c>
      <c r="C13265" s="373"/>
      <c r="D13265" s="216" t="str">
        <f t="shared" si="13690"/>
        <v>Exodus</v>
      </c>
      <c r="E13265" s="212" t="s">
        <v>171</v>
      </c>
      <c r="F13265" s="197">
        <v>2</v>
      </c>
      <c r="G13265" s="206" t="s">
        <v>604</v>
      </c>
      <c r="H13265" s="212"/>
      <c r="I13265" s="217"/>
      <c r="J13265" s="199"/>
      <c r="M13265" s="555" t="s">
        <v>524</v>
      </c>
      <c r="N13265" s="394"/>
      <c r="P13265" s="394"/>
      <c r="Q13265" s="394"/>
      <c r="R13265" s="200"/>
    </row>
    <row r="13266" spans="2:22" ht="14.6" customHeight="1" x14ac:dyDescent="0.5">
      <c r="B13266" s="216" t="str">
        <f t="shared" ref="B13266:B13315" si="13707">B13262</f>
        <v>Olympiad</v>
      </c>
      <c r="C13266" s="373"/>
      <c r="D13266" s="217">
        <f t="shared" si="13692"/>
        <v>717</v>
      </c>
      <c r="E13266" s="212">
        <f t="shared" si="13692"/>
        <v>-765</v>
      </c>
      <c r="F13266" s="197">
        <v>3</v>
      </c>
      <c r="G13266" s="208" t="s">
        <v>287</v>
      </c>
      <c r="H13266" s="215"/>
      <c r="I13266" s="202"/>
      <c r="J13266" s="199"/>
      <c r="M13266" s="556">
        <f>M13262+1</f>
        <v>10</v>
      </c>
      <c r="N13266" s="394"/>
      <c r="P13266" s="394"/>
      <c r="Q13266" s="394"/>
      <c r="R13266" s="200"/>
    </row>
    <row r="13267" spans="2:22" ht="14.6" customHeight="1" x14ac:dyDescent="0.5">
      <c r="B13267" s="217">
        <f t="shared" si="13707"/>
        <v>3</v>
      </c>
      <c r="C13267" s="373"/>
      <c r="D13267" s="217" t="str">
        <f t="shared" ref="D13267" si="13708">INT((D13266-D$10559-1)/49+1)&amp;"/"&amp;MOD(INT((D13266-D$10559-1)/7),7)+1&amp;"/"&amp;MOD(D13266-D$10559-1,7)+1</f>
        <v>14/6/5</v>
      </c>
      <c r="E13267" s="214"/>
      <c r="F13267" s="197">
        <v>4</v>
      </c>
      <c r="G13267" s="209" t="s">
        <v>605</v>
      </c>
      <c r="H13267" s="201" t="str">
        <f t="shared" ref="H13267" si="13709">H13263</f>
        <v>Ez 390</v>
      </c>
      <c r="I13267" s="216" t="str">
        <f>I13263</f>
        <v>Azariah/Uzziah</v>
      </c>
      <c r="J13267" s="199"/>
      <c r="M13267" s="556"/>
      <c r="N13267" s="394"/>
      <c r="P13267" s="394"/>
      <c r="Q13267" s="394"/>
      <c r="R13267" s="200"/>
      <c r="S13267" s="199"/>
      <c r="T13267" s="199"/>
      <c r="U13267" s="199"/>
      <c r="V13267" s="199"/>
    </row>
    <row r="13268" spans="2:22" ht="14.6" customHeight="1" x14ac:dyDescent="0.5">
      <c r="B13268" s="217" t="s">
        <v>1188</v>
      </c>
      <c r="C13268" s="373"/>
      <c r="D13268" s="202" t="str">
        <f t="shared" ref="D13268" si="13710">IF(MOD(D13266-D$10559-1,49)=0,"Jub",IF(MOD(D13266-D$10559,7)=0,"Sab","Yr"))&amp;" "&amp;IF(MOD(D13266-D$10559-1,49)=0,INT(D13266-D$10559-1)/49,"")</f>
        <v xml:space="preserve">Yr </v>
      </c>
      <c r="E13268" s="211">
        <f t="shared" ref="E13268" si="13711">E13264-1</f>
        <v>765</v>
      </c>
      <c r="F13268" s="197">
        <v>1</v>
      </c>
      <c r="G13268" s="203" t="s">
        <v>288</v>
      </c>
      <c r="H13268" s="212">
        <f t="shared" ref="H13268" si="13712">H13264+1</f>
        <v>321</v>
      </c>
      <c r="I13268" s="217">
        <f>I13264+1</f>
        <v>37</v>
      </c>
      <c r="J13268" s="199"/>
      <c r="M13268" s="557"/>
      <c r="N13268" s="394"/>
      <c r="P13268" s="394"/>
      <c r="Q13268" s="394"/>
      <c r="R13268" s="200"/>
      <c r="S13268" s="199"/>
      <c r="T13268" s="199"/>
      <c r="U13268" s="199"/>
      <c r="V13268" s="199"/>
    </row>
    <row r="13269" spans="2:22" ht="14.6" customHeight="1" x14ac:dyDescent="0.5">
      <c r="B13269" s="202">
        <f t="shared" ref="B13269" si="13713">B13265+1</f>
        <v>11</v>
      </c>
      <c r="C13269" s="373"/>
      <c r="D13269" s="216" t="str">
        <f t="shared" si="13690"/>
        <v>Exodus</v>
      </c>
      <c r="E13269" s="212" t="s">
        <v>171</v>
      </c>
      <c r="F13269" s="197">
        <v>2</v>
      </c>
      <c r="G13269" s="206" t="s">
        <v>604</v>
      </c>
      <c r="H13269" s="212"/>
      <c r="I13269" s="217"/>
      <c r="J13269" s="199"/>
      <c r="M13269" s="555" t="s">
        <v>524</v>
      </c>
      <c r="N13269" s="394"/>
      <c r="P13269" s="394"/>
      <c r="Q13269" s="394"/>
      <c r="R13269" s="200"/>
      <c r="S13269" s="199"/>
    </row>
    <row r="13270" spans="2:22" ht="14.6" customHeight="1" x14ac:dyDescent="0.5">
      <c r="B13270" s="216" t="str">
        <f t="shared" ref="B13270:B13319" si="13714">B13266</f>
        <v>Olympiad</v>
      </c>
      <c r="C13270" s="373"/>
      <c r="D13270" s="217">
        <f t="shared" si="13692"/>
        <v>718</v>
      </c>
      <c r="E13270" s="212">
        <f t="shared" si="13692"/>
        <v>-764</v>
      </c>
      <c r="F13270" s="197">
        <v>3</v>
      </c>
      <c r="G13270" s="208" t="s">
        <v>287</v>
      </c>
      <c r="H13270" s="215"/>
      <c r="I13270" s="202"/>
      <c r="J13270" s="199"/>
      <c r="M13270" s="556">
        <f>M13266+1</f>
        <v>11</v>
      </c>
      <c r="N13270" s="394"/>
      <c r="P13270" s="394"/>
      <c r="Q13270" s="394"/>
      <c r="R13270" s="200"/>
      <c r="S13270" s="199"/>
    </row>
    <row r="13271" spans="2:22" ht="14.6" customHeight="1" x14ac:dyDescent="0.5">
      <c r="B13271" s="217">
        <f t="shared" si="13714"/>
        <v>3</v>
      </c>
      <c r="C13271" s="373"/>
      <c r="D13271" s="217" t="str">
        <f t="shared" ref="D13271" si="13715">INT((D13270-D$10559-1)/49+1)&amp;"/"&amp;MOD(INT((D13270-D$10559-1)/7),7)+1&amp;"/"&amp;MOD(D13270-D$10559-1,7)+1</f>
        <v>14/6/6</v>
      </c>
      <c r="E13271" s="214"/>
      <c r="F13271" s="197">
        <v>4</v>
      </c>
      <c r="G13271" s="209" t="s">
        <v>605</v>
      </c>
      <c r="H13271" s="201" t="str">
        <f t="shared" ref="H13271" si="13716">H13267</f>
        <v>Ez 390</v>
      </c>
      <c r="I13271" s="216" t="str">
        <f>I13267</f>
        <v>Azariah/Uzziah</v>
      </c>
      <c r="J13271" s="199"/>
      <c r="L13271" s="199"/>
      <c r="M13271" s="556"/>
      <c r="N13271" s="394"/>
      <c r="P13271" s="394"/>
      <c r="Q13271" s="394"/>
      <c r="R13271" s="200"/>
      <c r="S13271" s="199"/>
    </row>
    <row r="13272" spans="2:22" ht="14.6" customHeight="1" x14ac:dyDescent="0.5">
      <c r="B13272" s="217" t="s">
        <v>1189</v>
      </c>
      <c r="C13272" s="373"/>
      <c r="D13272" s="202" t="str">
        <f t="shared" ref="D13272" si="13717">IF(MOD(D13270-D$10559-1,49)=0,"Jub",IF(MOD(D13270-D$10559,7)=0,"Sab","Yr"))&amp;" "&amp;IF(MOD(D13270-D$10559-1,49)=0,INT(D13270-D$10559-1)/49,"")</f>
        <v xml:space="preserve">Yr </v>
      </c>
      <c r="E13272" s="211">
        <f t="shared" ref="E13272" si="13718">E13268-1</f>
        <v>764</v>
      </c>
      <c r="F13272" s="197">
        <v>1</v>
      </c>
      <c r="G13272" s="203" t="s">
        <v>288</v>
      </c>
      <c r="H13272" s="212">
        <f t="shared" ref="H13272" si="13719">H13268+1</f>
        <v>322</v>
      </c>
      <c r="I13272" s="217">
        <f>I13268+1</f>
        <v>38</v>
      </c>
      <c r="J13272" s="199"/>
      <c r="L13272" s="199"/>
      <c r="M13272" s="557"/>
      <c r="N13272" s="394"/>
      <c r="P13272" s="394"/>
      <c r="Q13272" s="394"/>
      <c r="R13272" s="200"/>
      <c r="S13272" s="199"/>
    </row>
    <row r="13273" spans="2:22" ht="14.6" customHeight="1" x14ac:dyDescent="0.5">
      <c r="B13273" s="202">
        <f t="shared" ref="B13273" si="13720">B13269+1</f>
        <v>12</v>
      </c>
      <c r="C13273" s="373"/>
      <c r="D13273" s="216" t="str">
        <f t="shared" si="13690"/>
        <v>Exodus</v>
      </c>
      <c r="E13273" s="212" t="s">
        <v>171</v>
      </c>
      <c r="F13273" s="197">
        <v>2</v>
      </c>
      <c r="G13273" s="206" t="s">
        <v>604</v>
      </c>
      <c r="H13273" s="212"/>
      <c r="I13273" s="217"/>
      <c r="J13273" s="199"/>
      <c r="L13273" s="199"/>
      <c r="M13273" s="555" t="s">
        <v>524</v>
      </c>
      <c r="N13273" s="394"/>
      <c r="P13273" s="394"/>
      <c r="Q13273" s="394"/>
      <c r="R13273" s="200"/>
      <c r="S13273" s="231" t="s">
        <v>263</v>
      </c>
    </row>
    <row r="13274" spans="2:22" ht="14.6" customHeight="1" x14ac:dyDescent="0.5">
      <c r="B13274" s="216" t="str">
        <f t="shared" ref="B13274" si="13721">B13270</f>
        <v>Olympiad</v>
      </c>
      <c r="C13274" s="373"/>
      <c r="D13274" s="217">
        <f t="shared" si="13692"/>
        <v>719</v>
      </c>
      <c r="E13274" s="212">
        <f t="shared" si="13692"/>
        <v>-763</v>
      </c>
      <c r="F13274" s="197">
        <v>3</v>
      </c>
      <c r="G13274" s="208" t="s">
        <v>287</v>
      </c>
      <c r="H13274" s="215"/>
      <c r="I13274" s="202"/>
      <c r="J13274" s="199"/>
      <c r="K13274" s="213" t="s">
        <v>564</v>
      </c>
      <c r="L13274" s="239" t="s">
        <v>323</v>
      </c>
      <c r="M13274" s="558">
        <f>M13270+1</f>
        <v>12</v>
      </c>
      <c r="N13274" s="394"/>
      <c r="P13274" s="394"/>
      <c r="Q13274" s="394"/>
      <c r="R13274" s="200"/>
      <c r="S13274" s="390" t="s">
        <v>696</v>
      </c>
    </row>
    <row r="13275" spans="2:22" ht="14.6" customHeight="1" x14ac:dyDescent="0.5">
      <c r="B13275" s="217">
        <f t="shared" ref="B13275" si="13722">B13271+1</f>
        <v>4</v>
      </c>
      <c r="C13275" s="373"/>
      <c r="D13275" s="359" t="str">
        <f t="shared" ref="D13275" si="13723">INT((D13274-D$10559-1)/49+1)&amp;"/"&amp;MOD(INT((D13274-D$10559-1)/7),7)+1&amp;"/"&amp;MOD(D13274-D$10559-1,7)+1</f>
        <v>14/6/7</v>
      </c>
      <c r="E13275" s="214"/>
      <c r="F13275" s="197">
        <v>4</v>
      </c>
      <c r="G13275" s="209" t="s">
        <v>605</v>
      </c>
      <c r="H13275" s="201" t="str">
        <f t="shared" ref="H13275" si="13724">H13271</f>
        <v>Ez 390</v>
      </c>
      <c r="I13275" s="216" t="str">
        <f>I13271</f>
        <v>Azariah/Uzziah</v>
      </c>
      <c r="J13275" s="199"/>
      <c r="K13275" s="213" t="s">
        <v>969</v>
      </c>
      <c r="L13275" s="271" t="s">
        <v>997</v>
      </c>
      <c r="M13275" s="199"/>
      <c r="N13275" s="394"/>
      <c r="P13275" s="394"/>
      <c r="Q13275" s="394"/>
      <c r="R13275" s="200"/>
      <c r="S13275" s="231" t="s">
        <v>128</v>
      </c>
    </row>
    <row r="13276" spans="2:22" ht="14.6" customHeight="1" x14ac:dyDescent="0.5">
      <c r="B13276" s="217" t="s">
        <v>1186</v>
      </c>
      <c r="C13276" s="373"/>
      <c r="D13276" s="360" t="str">
        <f t="shared" ref="D13276" si="13725">IF(MOD(D13274-D$10559-1,49)=0,"Jub",IF(MOD(D13274-D$10559,7)=0,"Sab","Yr"))&amp;" "&amp;IF(MOD(D13274-D$10559-1,49)=0,INT(D13274-D$10559-1)/49,"")</f>
        <v xml:space="preserve">Sab </v>
      </c>
      <c r="E13276" s="211">
        <f t="shared" ref="E13276" si="13726">E13272-1</f>
        <v>763</v>
      </c>
      <c r="F13276" s="197">
        <v>1</v>
      </c>
      <c r="G13276" s="203" t="s">
        <v>288</v>
      </c>
      <c r="H13276" s="212">
        <f t="shared" ref="H13276" si="13727">H13272+1</f>
        <v>323</v>
      </c>
      <c r="I13276" s="217">
        <f>I13272+1</f>
        <v>39</v>
      </c>
      <c r="J13276" s="199"/>
      <c r="K13276" s="213" t="s">
        <v>971</v>
      </c>
      <c r="L13276" s="253" t="s">
        <v>998</v>
      </c>
      <c r="M13276" s="199"/>
      <c r="N13276" s="394"/>
      <c r="P13276" s="394"/>
      <c r="Q13276" s="394"/>
      <c r="R13276" s="200"/>
      <c r="S13276" s="379" t="s">
        <v>697</v>
      </c>
    </row>
    <row r="13277" spans="2:22" ht="14.6" customHeight="1" x14ac:dyDescent="0.5">
      <c r="B13277" s="202">
        <f t="shared" ref="B13277" si="13728">B13273+1</f>
        <v>13</v>
      </c>
      <c r="C13277" s="373"/>
      <c r="D13277" s="361" t="str">
        <f t="shared" si="13690"/>
        <v>Exodus</v>
      </c>
      <c r="E13277" s="212" t="s">
        <v>171</v>
      </c>
      <c r="F13277" s="197">
        <v>2</v>
      </c>
      <c r="G13277" s="206" t="s">
        <v>604</v>
      </c>
      <c r="H13277" s="212"/>
      <c r="I13277" s="217"/>
      <c r="J13277" s="199"/>
      <c r="L13277" s="263" t="s">
        <v>138</v>
      </c>
      <c r="M13277" s="199"/>
      <c r="N13277" s="394"/>
      <c r="P13277" s="394"/>
      <c r="Q13277" s="394"/>
      <c r="R13277" s="200"/>
      <c r="S13277" s="231" t="s">
        <v>970</v>
      </c>
    </row>
    <row r="13278" spans="2:22" ht="14.6" customHeight="1" x14ac:dyDescent="0.5">
      <c r="B13278" s="216" t="str">
        <f t="shared" si="13700"/>
        <v>Olympiad</v>
      </c>
      <c r="C13278" s="373"/>
      <c r="D13278" s="359">
        <f t="shared" si="13692"/>
        <v>720</v>
      </c>
      <c r="E13278" s="212">
        <f t="shared" si="13692"/>
        <v>-762</v>
      </c>
      <c r="F13278" s="197">
        <v>3</v>
      </c>
      <c r="G13278" s="208" t="s">
        <v>287</v>
      </c>
      <c r="H13278" s="215"/>
      <c r="I13278" s="202"/>
      <c r="J13278" s="199"/>
      <c r="L13278" s="241" t="s">
        <v>974</v>
      </c>
      <c r="M13278" s="199"/>
      <c r="N13278" s="394"/>
      <c r="P13278" s="394"/>
      <c r="Q13278" s="394"/>
      <c r="R13278" s="200"/>
      <c r="S13278" s="390" t="s">
        <v>698</v>
      </c>
    </row>
    <row r="13279" spans="2:22" ht="14.6" customHeight="1" x14ac:dyDescent="0.5">
      <c r="B13279" s="217">
        <f t="shared" si="13700"/>
        <v>4</v>
      </c>
      <c r="C13279" s="373"/>
      <c r="D13279" s="217" t="str">
        <f t="shared" ref="D13279" si="13729">INT((D13278-D$10559-1)/49+1)&amp;"/"&amp;MOD(INT((D13278-D$10559-1)/7),7)+1&amp;"/"&amp;MOD(D13278-D$10559-1,7)+1</f>
        <v>14/7/1</v>
      </c>
      <c r="E13279" s="214"/>
      <c r="F13279" s="197">
        <v>4</v>
      </c>
      <c r="G13279" s="209" t="s">
        <v>605</v>
      </c>
      <c r="H13279" s="201" t="str">
        <f t="shared" ref="H13279" si="13730">H13275</f>
        <v>Ez 390</v>
      </c>
      <c r="I13279" s="216" t="str">
        <f>I13275</f>
        <v>Azariah/Uzziah</v>
      </c>
      <c r="J13279" s="199"/>
      <c r="L13279" s="241"/>
      <c r="M13279" s="199"/>
      <c r="N13279" s="394"/>
      <c r="P13279" s="394"/>
      <c r="Q13279" s="394"/>
      <c r="R13279" s="200"/>
      <c r="S13279" s="379" t="s">
        <v>699</v>
      </c>
    </row>
    <row r="13280" spans="2:22" ht="14.6" customHeight="1" x14ac:dyDescent="0.5">
      <c r="B13280" s="217" t="s">
        <v>1187</v>
      </c>
      <c r="C13280" s="373"/>
      <c r="D13280" s="202" t="str">
        <f t="shared" ref="D13280" si="13731">IF(MOD(D13278-D$10559-1,49)=0,"Jub",IF(MOD(D13278-D$10559,7)=0,"Sab","Yr"))&amp;" "&amp;IF(MOD(D13278-D$10559-1,49)=0,INT(D13278-D$10559-1)/49,"")</f>
        <v xml:space="preserve">Yr </v>
      </c>
      <c r="E13280" s="211">
        <f t="shared" ref="E13280" si="13732">E13276-1</f>
        <v>762</v>
      </c>
      <c r="F13280" s="197">
        <v>1</v>
      </c>
      <c r="G13280" s="203" t="s">
        <v>288</v>
      </c>
      <c r="H13280" s="212">
        <f t="shared" ref="H13280" si="13733">H13276+1</f>
        <v>324</v>
      </c>
      <c r="I13280" s="217">
        <f>I13276+1</f>
        <v>40</v>
      </c>
      <c r="J13280" s="199"/>
      <c r="K13280" s="213" t="s">
        <v>973</v>
      </c>
      <c r="L13280" s="271" t="s">
        <v>377</v>
      </c>
      <c r="M13280" s="199"/>
      <c r="N13280" s="394"/>
      <c r="P13280" s="394"/>
      <c r="Q13280" s="394"/>
      <c r="R13280" s="200"/>
      <c r="S13280" s="231" t="s">
        <v>972</v>
      </c>
    </row>
    <row r="13281" spans="2:19" ht="14.6" customHeight="1" x14ac:dyDescent="0.5">
      <c r="B13281" s="202">
        <f t="shared" ref="B13281" si="13734">B13277+1</f>
        <v>14</v>
      </c>
      <c r="C13281" s="373"/>
      <c r="D13281" s="216" t="str">
        <f t="shared" si="13690"/>
        <v>Exodus</v>
      </c>
      <c r="E13281" s="212" t="s">
        <v>171</v>
      </c>
      <c r="F13281" s="197">
        <v>2</v>
      </c>
      <c r="G13281" s="206" t="s">
        <v>604</v>
      </c>
      <c r="H13281" s="212"/>
      <c r="I13281" s="217"/>
      <c r="J13281" s="199"/>
      <c r="L13281" s="244" t="str">
        <f>L13277</f>
        <v>Menahem</v>
      </c>
      <c r="M13281" s="230"/>
      <c r="N13281" s="394"/>
      <c r="P13281" s="394"/>
      <c r="Q13281" s="394"/>
      <c r="R13281" s="200"/>
      <c r="S13281" s="379" t="s">
        <v>701</v>
      </c>
    </row>
    <row r="13282" spans="2:19" ht="14.6" customHeight="1" x14ac:dyDescent="0.5">
      <c r="B13282" s="216" t="str">
        <f t="shared" si="13707"/>
        <v>Olympiad</v>
      </c>
      <c r="C13282" s="373"/>
      <c r="D13282" s="217">
        <f t="shared" si="13692"/>
        <v>721</v>
      </c>
      <c r="E13282" s="212">
        <f t="shared" si="13692"/>
        <v>-761</v>
      </c>
      <c r="F13282" s="197">
        <v>3</v>
      </c>
      <c r="G13282" s="208" t="s">
        <v>287</v>
      </c>
      <c r="H13282" s="215"/>
      <c r="I13282" s="202"/>
      <c r="J13282" s="199"/>
      <c r="L13282" s="245">
        <v>1</v>
      </c>
      <c r="M13282" s="230"/>
      <c r="N13282" s="394"/>
      <c r="P13282" s="394"/>
      <c r="Q13282" s="394"/>
      <c r="R13282" s="200"/>
      <c r="S13282" s="390" t="s">
        <v>700</v>
      </c>
    </row>
    <row r="13283" spans="2:19" ht="14.6" customHeight="1" x14ac:dyDescent="0.5">
      <c r="B13283" s="217">
        <f t="shared" si="13707"/>
        <v>4</v>
      </c>
      <c r="C13283" s="373"/>
      <c r="D13283" s="217" t="str">
        <f t="shared" ref="D13283" si="13735">INT((D13282-D$10559-1)/49+1)&amp;"/"&amp;MOD(INT((D13282-D$10559-1)/7),7)+1&amp;"/"&amp;MOD(D13282-D$10559-1,7)+1</f>
        <v>14/7/2</v>
      </c>
      <c r="E13283" s="214"/>
      <c r="F13283" s="197">
        <v>4</v>
      </c>
      <c r="G13283" s="209" t="s">
        <v>605</v>
      </c>
      <c r="H13283" s="201" t="str">
        <f t="shared" ref="H13283" si="13736">H13279</f>
        <v>Ez 390</v>
      </c>
      <c r="I13283" s="216" t="str">
        <f>I13279</f>
        <v>Azariah/Uzziah</v>
      </c>
      <c r="J13283" s="199"/>
      <c r="L13283" s="245"/>
      <c r="M13283" s="230"/>
      <c r="N13283" s="394"/>
      <c r="P13283" s="394"/>
      <c r="Q13283" s="394"/>
      <c r="R13283" s="200"/>
    </row>
    <row r="13284" spans="2:19" ht="14.6" customHeight="1" x14ac:dyDescent="0.5">
      <c r="B13284" s="217" t="s">
        <v>1188</v>
      </c>
      <c r="C13284" s="373"/>
      <c r="D13284" s="202" t="str">
        <f t="shared" ref="D13284" si="13737">IF(MOD(D13282-D$10559-1,49)=0,"Jub",IF(MOD(D13282-D$10559,7)=0,"Sab","Yr"))&amp;" "&amp;IF(MOD(D13282-D$10559-1,49)=0,INT(D13282-D$10559-1)/49,"")</f>
        <v xml:space="preserve">Yr </v>
      </c>
      <c r="E13284" s="211">
        <f t="shared" ref="E13284" si="13738">E13280-1</f>
        <v>761</v>
      </c>
      <c r="F13284" s="197">
        <v>1</v>
      </c>
      <c r="G13284" s="203" t="s">
        <v>288</v>
      </c>
      <c r="H13284" s="212">
        <f t="shared" ref="H13284" si="13739">H13280+1</f>
        <v>325</v>
      </c>
      <c r="I13284" s="217">
        <f>I13280+1</f>
        <v>41</v>
      </c>
      <c r="J13284" s="199"/>
      <c r="L13284" s="243"/>
      <c r="M13284" s="230"/>
      <c r="N13284" s="394"/>
      <c r="P13284" s="394"/>
      <c r="Q13284" s="394"/>
      <c r="R13284" s="200"/>
    </row>
    <row r="13285" spans="2:19" ht="14.6" customHeight="1" x14ac:dyDescent="0.5">
      <c r="B13285" s="202">
        <f t="shared" ref="B13285" si="13740">B13281+1</f>
        <v>15</v>
      </c>
      <c r="C13285" s="373"/>
      <c r="D13285" s="216" t="str">
        <f t="shared" si="13690"/>
        <v>Exodus</v>
      </c>
      <c r="E13285" s="212" t="s">
        <v>171</v>
      </c>
      <c r="F13285" s="197">
        <v>2</v>
      </c>
      <c r="G13285" s="206" t="s">
        <v>604</v>
      </c>
      <c r="H13285" s="212"/>
      <c r="I13285" s="217"/>
      <c r="J13285" s="199"/>
      <c r="L13285" s="244" t="str">
        <f>L13281</f>
        <v>Menahem</v>
      </c>
      <c r="M13285" s="230"/>
      <c r="N13285" s="230"/>
      <c r="P13285" s="230"/>
      <c r="Q13285" s="230"/>
      <c r="R13285" s="200"/>
    </row>
    <row r="13286" spans="2:19" ht="14.6" customHeight="1" x14ac:dyDescent="0.5">
      <c r="B13286" s="216" t="str">
        <f t="shared" si="13714"/>
        <v>Olympiad</v>
      </c>
      <c r="C13286" s="373"/>
      <c r="D13286" s="217">
        <f t="shared" si="13692"/>
        <v>722</v>
      </c>
      <c r="E13286" s="212">
        <f t="shared" si="13692"/>
        <v>-760</v>
      </c>
      <c r="F13286" s="197">
        <v>3</v>
      </c>
      <c r="G13286" s="208" t="s">
        <v>287</v>
      </c>
      <c r="H13286" s="215"/>
      <c r="I13286" s="202"/>
      <c r="J13286" s="199"/>
      <c r="L13286" s="245">
        <f>L13282+1</f>
        <v>2</v>
      </c>
      <c r="M13286" s="230"/>
      <c r="N13286" s="230"/>
      <c r="P13286" s="230"/>
      <c r="Q13286" s="230"/>
      <c r="R13286" s="200"/>
    </row>
    <row r="13287" spans="2:19" ht="14.6" customHeight="1" x14ac:dyDescent="0.5">
      <c r="B13287" s="217">
        <f t="shared" si="13714"/>
        <v>4</v>
      </c>
      <c r="C13287" s="373"/>
      <c r="D13287" s="217" t="str">
        <f t="shared" ref="D13287" si="13741">INT((D13286-D$10559-1)/49+1)&amp;"/"&amp;MOD(INT((D13286-D$10559-1)/7),7)+1&amp;"/"&amp;MOD(D13286-D$10559-1,7)+1</f>
        <v>14/7/3</v>
      </c>
      <c r="E13287" s="214"/>
      <c r="F13287" s="197">
        <v>4</v>
      </c>
      <c r="G13287" s="209" t="s">
        <v>605</v>
      </c>
      <c r="H13287" s="201" t="str">
        <f t="shared" ref="H13287" si="13742">H13283</f>
        <v>Ez 390</v>
      </c>
      <c r="I13287" s="216" t="str">
        <f>I13283</f>
        <v>Azariah/Uzziah</v>
      </c>
      <c r="J13287" s="199"/>
      <c r="L13287" s="245"/>
      <c r="M13287" s="230"/>
      <c r="N13287" s="230"/>
      <c r="P13287" s="230"/>
      <c r="Q13287" s="230"/>
      <c r="R13287" s="200"/>
    </row>
    <row r="13288" spans="2:19" ht="14.6" customHeight="1" x14ac:dyDescent="0.5">
      <c r="B13288" s="217" t="s">
        <v>1189</v>
      </c>
      <c r="C13288" s="373"/>
      <c r="D13288" s="202" t="str">
        <f t="shared" ref="D13288" si="13743">IF(MOD(D13286-D$10559-1,49)=0,"Jub",IF(MOD(D13286-D$10559,7)=0,"Sab","Yr"))&amp;" "&amp;IF(MOD(D13286-D$10559-1,49)=0,INT(D13286-D$10559-1)/49,"")</f>
        <v xml:space="preserve">Yr </v>
      </c>
      <c r="E13288" s="211">
        <f t="shared" ref="E13288" si="13744">E13284-1</f>
        <v>760</v>
      </c>
      <c r="F13288" s="197">
        <v>1</v>
      </c>
      <c r="G13288" s="203" t="s">
        <v>288</v>
      </c>
      <c r="H13288" s="212">
        <f t="shared" ref="H13288" si="13745">H13284+1</f>
        <v>326</v>
      </c>
      <c r="I13288" s="217">
        <f>I13284+1</f>
        <v>42</v>
      </c>
      <c r="J13288" s="199"/>
      <c r="L13288" s="243"/>
      <c r="M13288" s="230"/>
      <c r="N13288" s="230"/>
      <c r="P13288" s="230"/>
      <c r="Q13288" s="230"/>
      <c r="R13288" s="200"/>
    </row>
    <row r="13289" spans="2:19" ht="14.6" customHeight="1" x14ac:dyDescent="0.5">
      <c r="B13289" s="202">
        <f t="shared" ref="B13289" si="13746">B13285+1</f>
        <v>16</v>
      </c>
      <c r="C13289" s="373"/>
      <c r="D13289" s="216" t="str">
        <f t="shared" si="13690"/>
        <v>Exodus</v>
      </c>
      <c r="E13289" s="212" t="s">
        <v>171</v>
      </c>
      <c r="F13289" s="197">
        <v>2</v>
      </c>
      <c r="G13289" s="206" t="s">
        <v>604</v>
      </c>
      <c r="H13289" s="212"/>
      <c r="I13289" s="217"/>
      <c r="J13289" s="199"/>
      <c r="L13289" s="244" t="str">
        <f>L13285</f>
        <v>Menahem</v>
      </c>
      <c r="M13289" s="230"/>
      <c r="N13289" s="230"/>
      <c r="P13289" s="230"/>
      <c r="Q13289" s="230"/>
      <c r="R13289" s="200"/>
    </row>
    <row r="13290" spans="2:19" ht="14.6" customHeight="1" x14ac:dyDescent="0.5">
      <c r="B13290" s="216" t="str">
        <f t="shared" ref="B13290" si="13747">B13286</f>
        <v>Olympiad</v>
      </c>
      <c r="C13290" s="373"/>
      <c r="D13290" s="217">
        <f t="shared" si="13692"/>
        <v>723</v>
      </c>
      <c r="E13290" s="212">
        <f t="shared" si="13692"/>
        <v>-759</v>
      </c>
      <c r="F13290" s="197">
        <v>3</v>
      </c>
      <c r="G13290" s="208" t="s">
        <v>287</v>
      </c>
      <c r="H13290" s="215"/>
      <c r="I13290" s="202"/>
      <c r="J13290" s="199"/>
      <c r="L13290" s="245">
        <f>L13286+1</f>
        <v>3</v>
      </c>
      <c r="M13290" s="230"/>
      <c r="N13290" s="230"/>
      <c r="P13290" s="230"/>
      <c r="Q13290" s="230"/>
      <c r="R13290" s="200"/>
    </row>
    <row r="13291" spans="2:19" ht="14.6" customHeight="1" x14ac:dyDescent="0.5">
      <c r="B13291" s="217">
        <f t="shared" ref="B13291" si="13748">B13287+1</f>
        <v>5</v>
      </c>
      <c r="C13291" s="373"/>
      <c r="D13291" s="217" t="str">
        <f t="shared" ref="D13291" si="13749">INT((D13290-D$10559-1)/49+1)&amp;"/"&amp;MOD(INT((D13290-D$10559-1)/7),7)+1&amp;"/"&amp;MOD(D13290-D$10559-1,7)+1</f>
        <v>14/7/4</v>
      </c>
      <c r="E13291" s="214"/>
      <c r="F13291" s="197">
        <v>4</v>
      </c>
      <c r="G13291" s="209" t="s">
        <v>605</v>
      </c>
      <c r="H13291" s="201" t="str">
        <f t="shared" ref="H13291" si="13750">H13287</f>
        <v>Ez 390</v>
      </c>
      <c r="I13291" s="216" t="str">
        <f>I13287</f>
        <v>Azariah/Uzziah</v>
      </c>
      <c r="J13291" s="199"/>
      <c r="L13291" s="245"/>
      <c r="M13291" s="230"/>
      <c r="N13291" s="230"/>
      <c r="P13291" s="230"/>
      <c r="Q13291" s="230"/>
      <c r="R13291" s="200"/>
    </row>
    <row r="13292" spans="2:19" ht="14.6" customHeight="1" x14ac:dyDescent="0.5">
      <c r="B13292" s="217" t="s">
        <v>1186</v>
      </c>
      <c r="C13292" s="373"/>
      <c r="D13292" s="202" t="str">
        <f t="shared" ref="D13292" si="13751">IF(MOD(D13290-D$10559-1,49)=0,"Jub",IF(MOD(D13290-D$10559,7)=0,"Sab","Yr"))&amp;" "&amp;IF(MOD(D13290-D$10559-1,49)=0,INT(D13290-D$10559-1)/49,"")</f>
        <v xml:space="preserve">Yr </v>
      </c>
      <c r="E13292" s="211">
        <f t="shared" ref="E13292" si="13752">E13288-1</f>
        <v>759</v>
      </c>
      <c r="F13292" s="197">
        <v>1</v>
      </c>
      <c r="G13292" s="203" t="s">
        <v>288</v>
      </c>
      <c r="H13292" s="212">
        <f t="shared" ref="H13292" si="13753">H13288+1</f>
        <v>327</v>
      </c>
      <c r="I13292" s="217">
        <f>I13288+1</f>
        <v>43</v>
      </c>
      <c r="J13292" s="199"/>
      <c r="L13292" s="243"/>
      <c r="M13292" s="230"/>
      <c r="N13292" s="230"/>
      <c r="P13292" s="230"/>
      <c r="Q13292" s="230"/>
      <c r="R13292" s="200"/>
    </row>
    <row r="13293" spans="2:19" ht="14.6" customHeight="1" x14ac:dyDescent="0.5">
      <c r="B13293" s="202">
        <f t="shared" ref="B13293" si="13754">B13289+1</f>
        <v>17</v>
      </c>
      <c r="C13293" s="373"/>
      <c r="D13293" s="216" t="str">
        <f t="shared" si="13690"/>
        <v>Exodus</v>
      </c>
      <c r="E13293" s="212" t="s">
        <v>171</v>
      </c>
      <c r="F13293" s="197">
        <v>2</v>
      </c>
      <c r="G13293" s="206" t="s">
        <v>604</v>
      </c>
      <c r="H13293" s="212"/>
      <c r="I13293" s="217"/>
      <c r="J13293" s="199"/>
      <c r="L13293" s="244" t="str">
        <f>L13289</f>
        <v>Menahem</v>
      </c>
      <c r="M13293" s="230"/>
      <c r="N13293" s="230"/>
      <c r="P13293" s="230"/>
      <c r="Q13293" s="230"/>
      <c r="R13293" s="200"/>
      <c r="S13293" s="372"/>
    </row>
    <row r="13294" spans="2:19" ht="14.6" customHeight="1" x14ac:dyDescent="0.5">
      <c r="B13294" s="216" t="str">
        <f t="shared" si="13700"/>
        <v>Olympiad</v>
      </c>
      <c r="C13294" s="373"/>
      <c r="D13294" s="217">
        <f t="shared" si="13692"/>
        <v>724</v>
      </c>
      <c r="E13294" s="212">
        <f t="shared" si="13692"/>
        <v>-758</v>
      </c>
      <c r="F13294" s="197">
        <v>3</v>
      </c>
      <c r="G13294" s="208" t="s">
        <v>287</v>
      </c>
      <c r="H13294" s="215"/>
      <c r="I13294" s="202"/>
      <c r="J13294" s="199"/>
      <c r="L13294" s="245">
        <f>L13290+1</f>
        <v>4</v>
      </c>
      <c r="M13294" s="230"/>
      <c r="N13294" s="230"/>
      <c r="P13294" s="230"/>
      <c r="Q13294" s="230"/>
      <c r="R13294" s="200"/>
    </row>
    <row r="13295" spans="2:19" ht="14.6" customHeight="1" x14ac:dyDescent="0.5">
      <c r="B13295" s="217">
        <f t="shared" si="13700"/>
        <v>5</v>
      </c>
      <c r="C13295" s="373"/>
      <c r="D13295" s="217" t="str">
        <f t="shared" ref="D13295" si="13755">INT((D13294-D$10559-1)/49+1)&amp;"/"&amp;MOD(INT((D13294-D$10559-1)/7),7)+1&amp;"/"&amp;MOD(D13294-D$10559-1,7)+1</f>
        <v>14/7/5</v>
      </c>
      <c r="E13295" s="214"/>
      <c r="F13295" s="197">
        <v>4</v>
      </c>
      <c r="G13295" s="209" t="s">
        <v>605</v>
      </c>
      <c r="H13295" s="201" t="str">
        <f t="shared" ref="H13295" si="13756">H13291</f>
        <v>Ez 390</v>
      </c>
      <c r="I13295" s="216" t="str">
        <f>I13291</f>
        <v>Azariah/Uzziah</v>
      </c>
      <c r="J13295" s="199"/>
      <c r="L13295" s="245"/>
      <c r="M13295" s="230"/>
      <c r="N13295" s="230"/>
      <c r="P13295" s="230"/>
      <c r="Q13295" s="230"/>
      <c r="R13295" s="200"/>
    </row>
    <row r="13296" spans="2:19" ht="14.6" customHeight="1" x14ac:dyDescent="0.5">
      <c r="B13296" s="217" t="s">
        <v>1187</v>
      </c>
      <c r="C13296" s="373"/>
      <c r="D13296" s="202" t="str">
        <f t="shared" ref="D13296" si="13757">IF(MOD(D13294-D$10559-1,49)=0,"Jub",IF(MOD(D13294-D$10559,7)=0,"Sab","Yr"))&amp;" "&amp;IF(MOD(D13294-D$10559-1,49)=0,INT(D13294-D$10559-1)/49,"")</f>
        <v xml:space="preserve">Yr </v>
      </c>
      <c r="E13296" s="211">
        <f t="shared" ref="E13296" si="13758">E13292-1</f>
        <v>758</v>
      </c>
      <c r="F13296" s="197">
        <v>1</v>
      </c>
      <c r="G13296" s="203" t="s">
        <v>288</v>
      </c>
      <c r="H13296" s="212">
        <f t="shared" ref="H13296" si="13759">H13292+1</f>
        <v>328</v>
      </c>
      <c r="I13296" s="217">
        <f>I13292+1</f>
        <v>44</v>
      </c>
      <c r="J13296" s="199"/>
      <c r="L13296" s="243"/>
      <c r="M13296" s="230"/>
      <c r="N13296" s="230"/>
      <c r="P13296" s="230"/>
      <c r="Q13296" s="230"/>
      <c r="R13296" s="200"/>
    </row>
    <row r="13297" spans="2:18" ht="14.6" customHeight="1" x14ac:dyDescent="0.5">
      <c r="B13297" s="202">
        <f t="shared" ref="B13297" si="13760">B13293+1</f>
        <v>18</v>
      </c>
      <c r="C13297" s="373"/>
      <c r="D13297" s="216" t="str">
        <f t="shared" si="13690"/>
        <v>Exodus</v>
      </c>
      <c r="E13297" s="212" t="s">
        <v>171</v>
      </c>
      <c r="F13297" s="197">
        <v>2</v>
      </c>
      <c r="G13297" s="206" t="s">
        <v>604</v>
      </c>
      <c r="H13297" s="212"/>
      <c r="I13297" s="217"/>
      <c r="J13297" s="199"/>
      <c r="L13297" s="244" t="str">
        <f>L13293</f>
        <v>Menahem</v>
      </c>
      <c r="M13297" s="230"/>
      <c r="N13297" s="230"/>
      <c r="P13297" s="230"/>
      <c r="Q13297" s="230"/>
      <c r="R13297" s="200"/>
    </row>
    <row r="13298" spans="2:18" ht="14.6" customHeight="1" x14ac:dyDescent="0.5">
      <c r="B13298" s="216" t="str">
        <f t="shared" si="13707"/>
        <v>Olympiad</v>
      </c>
      <c r="C13298" s="373"/>
      <c r="D13298" s="217">
        <f t="shared" si="13692"/>
        <v>725</v>
      </c>
      <c r="E13298" s="212">
        <f t="shared" si="13692"/>
        <v>-757</v>
      </c>
      <c r="F13298" s="197">
        <v>3</v>
      </c>
      <c r="G13298" s="208" t="s">
        <v>287</v>
      </c>
      <c r="H13298" s="215"/>
      <c r="I13298" s="202"/>
      <c r="J13298" s="199"/>
      <c r="L13298" s="245">
        <f>L13294+1</f>
        <v>5</v>
      </c>
      <c r="M13298" s="230"/>
      <c r="N13298" s="230"/>
      <c r="P13298" s="230"/>
      <c r="Q13298" s="230"/>
      <c r="R13298" s="200"/>
    </row>
    <row r="13299" spans="2:18" ht="14.6" customHeight="1" x14ac:dyDescent="0.5">
      <c r="B13299" s="217">
        <f t="shared" si="13707"/>
        <v>5</v>
      </c>
      <c r="C13299" s="373"/>
      <c r="D13299" s="217" t="str">
        <f t="shared" ref="D13299" si="13761">INT((D13298-D$10559-1)/49+1)&amp;"/"&amp;MOD(INT((D13298-D$10559-1)/7),7)+1&amp;"/"&amp;MOD(D13298-D$10559-1,7)+1</f>
        <v>14/7/6</v>
      </c>
      <c r="E13299" s="214"/>
      <c r="F13299" s="197">
        <v>4</v>
      </c>
      <c r="G13299" s="209" t="s">
        <v>605</v>
      </c>
      <c r="H13299" s="201" t="str">
        <f t="shared" ref="H13299" si="13762">H13295</f>
        <v>Ez 390</v>
      </c>
      <c r="I13299" s="216" t="str">
        <f>I13295</f>
        <v>Azariah/Uzziah</v>
      </c>
      <c r="J13299" s="199"/>
      <c r="L13299" s="245"/>
      <c r="M13299" s="230"/>
      <c r="N13299" s="230"/>
      <c r="P13299" s="230"/>
      <c r="Q13299" s="230"/>
      <c r="R13299" s="200"/>
    </row>
    <row r="13300" spans="2:18" ht="14.6" customHeight="1" x14ac:dyDescent="0.5">
      <c r="B13300" s="217" t="s">
        <v>1188</v>
      </c>
      <c r="C13300" s="373"/>
      <c r="D13300" s="202" t="str">
        <f t="shared" ref="D13300" si="13763">IF(MOD(D13298-D$10559-1,49)=0,"Jub",IF(MOD(D13298-D$10559,7)=0,"Sab","Yr"))&amp;" "&amp;IF(MOD(D13298-D$10559-1,49)=0,INT(D13298-D$10559-1)/49,"")</f>
        <v xml:space="preserve">Yr </v>
      </c>
      <c r="E13300" s="211">
        <f t="shared" ref="E13300" si="13764">E13296-1</f>
        <v>757</v>
      </c>
      <c r="F13300" s="197">
        <v>1</v>
      </c>
      <c r="G13300" s="203" t="s">
        <v>288</v>
      </c>
      <c r="H13300" s="212">
        <f t="shared" ref="H13300" si="13765">H13296+1</f>
        <v>329</v>
      </c>
      <c r="I13300" s="217">
        <f>I13296+1</f>
        <v>45</v>
      </c>
      <c r="J13300" s="199"/>
      <c r="L13300" s="243"/>
      <c r="M13300" s="230"/>
      <c r="N13300" s="230"/>
      <c r="P13300" s="230"/>
      <c r="Q13300" s="230"/>
      <c r="R13300" s="200"/>
    </row>
    <row r="13301" spans="2:18" ht="14.6" customHeight="1" x14ac:dyDescent="0.5">
      <c r="B13301" s="202">
        <f t="shared" ref="B13301" si="13766">B13297+1</f>
        <v>19</v>
      </c>
      <c r="C13301" s="373"/>
      <c r="D13301" s="216" t="str">
        <f t="shared" si="13690"/>
        <v>Exodus</v>
      </c>
      <c r="E13301" s="212" t="s">
        <v>171</v>
      </c>
      <c r="F13301" s="197">
        <v>2</v>
      </c>
      <c r="G13301" s="206" t="s">
        <v>604</v>
      </c>
      <c r="H13301" s="212"/>
      <c r="I13301" s="217"/>
      <c r="J13301" s="199"/>
      <c r="L13301" s="244" t="str">
        <f>L13297</f>
        <v>Menahem</v>
      </c>
      <c r="M13301" s="230"/>
      <c r="N13301" s="230"/>
      <c r="P13301" s="230"/>
      <c r="Q13301" s="230"/>
      <c r="R13301" s="200"/>
    </row>
    <row r="13302" spans="2:18" ht="14.6" customHeight="1" x14ac:dyDescent="0.5">
      <c r="B13302" s="216" t="str">
        <f t="shared" si="13714"/>
        <v>Olympiad</v>
      </c>
      <c r="C13302" s="373"/>
      <c r="D13302" s="217">
        <f t="shared" si="13692"/>
        <v>726</v>
      </c>
      <c r="E13302" s="212">
        <f t="shared" si="13692"/>
        <v>-756</v>
      </c>
      <c r="F13302" s="197">
        <v>3</v>
      </c>
      <c r="G13302" s="208" t="s">
        <v>287</v>
      </c>
      <c r="H13302" s="215"/>
      <c r="I13302" s="202"/>
      <c r="J13302" s="199"/>
      <c r="L13302" s="245">
        <f>L13298+1</f>
        <v>6</v>
      </c>
      <c r="M13302" s="230"/>
      <c r="N13302" s="230"/>
      <c r="P13302" s="230"/>
      <c r="Q13302" s="230"/>
      <c r="R13302" s="200"/>
    </row>
    <row r="13303" spans="2:18" ht="14.6" customHeight="1" x14ac:dyDescent="0.5">
      <c r="B13303" s="217">
        <f t="shared" si="13714"/>
        <v>5</v>
      </c>
      <c r="C13303" s="373"/>
      <c r="D13303" s="359" t="str">
        <f t="shared" ref="D13303" si="13767">INT((D13302-D$10559-1)/49+1)&amp;"/"&amp;MOD(INT((D13302-D$10559-1)/7),7)+1&amp;"/"&amp;MOD(D13302-D$10559-1,7)+1</f>
        <v>14/7/7</v>
      </c>
      <c r="E13303" s="214"/>
      <c r="F13303" s="197">
        <v>4</v>
      </c>
      <c r="G13303" s="209" t="s">
        <v>605</v>
      </c>
      <c r="H13303" s="201" t="str">
        <f t="shared" ref="H13303" si="13768">H13299</f>
        <v>Ez 390</v>
      </c>
      <c r="I13303" s="216" t="str">
        <f>I13299</f>
        <v>Azariah/Uzziah</v>
      </c>
      <c r="J13303" s="199"/>
      <c r="L13303" s="245"/>
      <c r="M13303" s="230"/>
      <c r="N13303" s="230"/>
      <c r="P13303" s="230"/>
      <c r="Q13303" s="230"/>
      <c r="R13303" s="200"/>
    </row>
    <row r="13304" spans="2:18" ht="14.6" customHeight="1" x14ac:dyDescent="0.5">
      <c r="B13304" s="217" t="s">
        <v>1189</v>
      </c>
      <c r="C13304" s="373"/>
      <c r="D13304" s="360" t="str">
        <f t="shared" ref="D13304" si="13769">IF(MOD(D13302-D$10559-1,49)=0,"Jub",IF(MOD(D13302-D$10559,7)=0,"Sab","Yr"))&amp;" "&amp;IF(MOD(D13302-D$10559-1,49)=0,INT(D13302-D$10559-1)/49,"")</f>
        <v xml:space="preserve">Sab </v>
      </c>
      <c r="E13304" s="211">
        <f t="shared" ref="E13304" si="13770">E13300-1</f>
        <v>756</v>
      </c>
      <c r="F13304" s="197">
        <v>1</v>
      </c>
      <c r="G13304" s="203" t="s">
        <v>288</v>
      </c>
      <c r="H13304" s="212">
        <f t="shared" ref="H13304" si="13771">H13300+1</f>
        <v>330</v>
      </c>
      <c r="I13304" s="217">
        <f>I13300+1</f>
        <v>46</v>
      </c>
      <c r="J13304" s="199"/>
      <c r="L13304" s="243"/>
      <c r="M13304" s="230"/>
      <c r="N13304" s="230"/>
      <c r="P13304" s="230"/>
      <c r="Q13304" s="230"/>
      <c r="R13304" s="200"/>
    </row>
    <row r="13305" spans="2:18" ht="14.6" customHeight="1" x14ac:dyDescent="0.5">
      <c r="B13305" s="202">
        <f t="shared" ref="B13305" si="13772">B13301+1</f>
        <v>20</v>
      </c>
      <c r="C13305" s="373"/>
      <c r="D13305" s="361" t="str">
        <f t="shared" si="13690"/>
        <v>Exodus</v>
      </c>
      <c r="E13305" s="212" t="s">
        <v>171</v>
      </c>
      <c r="F13305" s="197">
        <v>2</v>
      </c>
      <c r="G13305" s="206" t="s">
        <v>604</v>
      </c>
      <c r="H13305" s="212"/>
      <c r="I13305" s="217"/>
      <c r="J13305" s="199"/>
      <c r="L13305" s="244" t="str">
        <f>L13301</f>
        <v>Menahem</v>
      </c>
      <c r="M13305" s="230"/>
      <c r="N13305" s="230"/>
      <c r="P13305" s="230"/>
      <c r="Q13305" s="230"/>
      <c r="R13305" s="200"/>
    </row>
    <row r="13306" spans="2:18" ht="14.6" customHeight="1" x14ac:dyDescent="0.5">
      <c r="B13306" s="216" t="str">
        <f t="shared" ref="B13306" si="13773">B13302</f>
        <v>Olympiad</v>
      </c>
      <c r="C13306" s="373"/>
      <c r="D13306" s="359">
        <f t="shared" si="13692"/>
        <v>727</v>
      </c>
      <c r="E13306" s="212">
        <f t="shared" si="13692"/>
        <v>-755</v>
      </c>
      <c r="F13306" s="197">
        <v>3</v>
      </c>
      <c r="G13306" s="208" t="s">
        <v>287</v>
      </c>
      <c r="H13306" s="215"/>
      <c r="I13306" s="202"/>
      <c r="J13306" s="199"/>
      <c r="L13306" s="245">
        <f>L13302+1</f>
        <v>7</v>
      </c>
      <c r="M13306" s="230"/>
      <c r="N13306" s="230"/>
      <c r="P13306" s="230"/>
      <c r="Q13306" s="230"/>
      <c r="R13306" s="200"/>
    </row>
    <row r="13307" spans="2:18" ht="14.6" customHeight="1" x14ac:dyDescent="0.5">
      <c r="B13307" s="217">
        <f t="shared" ref="B13307" si="13774">B13303+1</f>
        <v>6</v>
      </c>
      <c r="C13307" s="373"/>
      <c r="D13307" s="356" t="str">
        <f t="shared" ref="D13307" si="13775">INT((D13306-D$10559-1)/49+1)&amp;"/"&amp;MOD(INT((D13306-D$10559-1)/7),7)+1&amp;"/"&amp;MOD(D13306-D$10559-1,7)+1</f>
        <v>15/1/1</v>
      </c>
      <c r="E13307" s="214"/>
      <c r="F13307" s="197">
        <v>4</v>
      </c>
      <c r="G13307" s="209" t="s">
        <v>605</v>
      </c>
      <c r="H13307" s="201" t="str">
        <f t="shared" ref="H13307" si="13776">H13303</f>
        <v>Ez 390</v>
      </c>
      <c r="I13307" s="216" t="str">
        <f>I13303</f>
        <v>Azariah/Uzziah</v>
      </c>
      <c r="J13307" s="199"/>
      <c r="L13307" s="245"/>
      <c r="M13307" s="230"/>
      <c r="N13307" s="230"/>
      <c r="P13307" s="230"/>
      <c r="Q13307" s="230"/>
      <c r="R13307" s="200"/>
    </row>
    <row r="13308" spans="2:18" ht="14.6" customHeight="1" x14ac:dyDescent="0.5">
      <c r="B13308" s="217" t="s">
        <v>1186</v>
      </c>
      <c r="C13308" s="373"/>
      <c r="D13308" s="357" t="str">
        <f t="shared" ref="D13308" si="13777">IF(MOD(D13306-D$10559-1,49)=0,"Jub",IF(MOD(D13306-D$10559,7)=0,"Sab","Yr"))&amp;" "&amp;IF(MOD(D13306-D$10559-1,49)=0,INT(D13306-D$10559-1)/49,"")</f>
        <v>Jub 14</v>
      </c>
      <c r="E13308" s="211">
        <f t="shared" ref="E13308" si="13778">E13304-1</f>
        <v>755</v>
      </c>
      <c r="F13308" s="197">
        <v>1</v>
      </c>
      <c r="G13308" s="203" t="s">
        <v>288</v>
      </c>
      <c r="H13308" s="212">
        <f t="shared" ref="H13308" si="13779">H13304+1</f>
        <v>331</v>
      </c>
      <c r="I13308" s="217">
        <f>I13304+1</f>
        <v>47</v>
      </c>
      <c r="J13308" s="199"/>
      <c r="L13308" s="243"/>
      <c r="M13308" s="230"/>
      <c r="N13308" s="230"/>
      <c r="P13308" s="230"/>
      <c r="Q13308" s="230"/>
      <c r="R13308" s="200"/>
    </row>
    <row r="13309" spans="2:18" ht="14.6" customHeight="1" x14ac:dyDescent="0.5">
      <c r="B13309" s="202">
        <f t="shared" ref="B13309" si="13780">B13305+1</f>
        <v>21</v>
      </c>
      <c r="C13309" s="373"/>
      <c r="D13309" s="358" t="str">
        <f t="shared" si="13690"/>
        <v>Exodus</v>
      </c>
      <c r="E13309" s="212" t="s">
        <v>171</v>
      </c>
      <c r="F13309" s="197">
        <v>2</v>
      </c>
      <c r="G13309" s="206" t="s">
        <v>604</v>
      </c>
      <c r="H13309" s="212"/>
      <c r="I13309" s="217"/>
      <c r="J13309" s="199"/>
      <c r="L13309" s="244" t="str">
        <f>L13305</f>
        <v>Menahem</v>
      </c>
      <c r="M13309" s="230"/>
      <c r="N13309" s="230"/>
      <c r="P13309" s="230"/>
      <c r="Q13309" s="230"/>
      <c r="R13309" s="200"/>
    </row>
    <row r="13310" spans="2:18" ht="14.6" customHeight="1" x14ac:dyDescent="0.5">
      <c r="B13310" s="216" t="str">
        <f t="shared" si="13700"/>
        <v>Olympiad</v>
      </c>
      <c r="C13310" s="373"/>
      <c r="D13310" s="356">
        <f t="shared" si="13692"/>
        <v>728</v>
      </c>
      <c r="E13310" s="212">
        <f t="shared" si="13692"/>
        <v>-754</v>
      </c>
      <c r="F13310" s="197">
        <v>3</v>
      </c>
      <c r="G13310" s="208" t="s">
        <v>287</v>
      </c>
      <c r="H13310" s="215"/>
      <c r="I13310" s="202"/>
      <c r="J13310" s="199"/>
      <c r="L13310" s="245">
        <f>L13306+1</f>
        <v>8</v>
      </c>
      <c r="M13310" s="230"/>
      <c r="N13310" s="230"/>
      <c r="P13310" s="230"/>
      <c r="Q13310" s="230"/>
      <c r="R13310" s="200"/>
    </row>
    <row r="13311" spans="2:18" ht="14.6" customHeight="1" x14ac:dyDescent="0.5">
      <c r="B13311" s="217">
        <f t="shared" si="13700"/>
        <v>6</v>
      </c>
      <c r="C13311" s="373"/>
      <c r="D13311" s="217" t="str">
        <f t="shared" ref="D13311" si="13781">INT((D13310-D$10559-1)/49+1)&amp;"/"&amp;MOD(INT((D13310-D$10559-1)/7),7)+1&amp;"/"&amp;MOD(D13310-D$10559-1,7)+1</f>
        <v>15/1/2</v>
      </c>
      <c r="E13311" s="214"/>
      <c r="F13311" s="197">
        <v>4</v>
      </c>
      <c r="G13311" s="209" t="s">
        <v>605</v>
      </c>
      <c r="H13311" s="201" t="str">
        <f t="shared" ref="H13311" si="13782">H13307</f>
        <v>Ez 390</v>
      </c>
      <c r="I13311" s="216" t="str">
        <f>I13307</f>
        <v>Azariah/Uzziah</v>
      </c>
      <c r="J13311" s="199"/>
      <c r="L13311" s="245"/>
      <c r="M13311" s="230"/>
      <c r="N13311" s="230"/>
      <c r="P13311" s="230"/>
      <c r="Q13311" s="230"/>
      <c r="R13311" s="200"/>
    </row>
    <row r="13312" spans="2:18" ht="14.6" customHeight="1" x14ac:dyDescent="0.5">
      <c r="B13312" s="217" t="s">
        <v>1187</v>
      </c>
      <c r="C13312" s="373"/>
      <c r="D13312" s="202" t="str">
        <f t="shared" ref="D13312" si="13783">IF(MOD(D13310-D$10559-1,49)=0,"Jub",IF(MOD(D13310-D$10559,7)=0,"Sab","Yr"))&amp;" "&amp;IF(MOD(D13310-D$10559-1,49)=0,INT(D13310-D$10559-1)/49,"")</f>
        <v xml:space="preserve">Yr </v>
      </c>
      <c r="E13312" s="211">
        <f t="shared" ref="E13312" si="13784">E13308-1</f>
        <v>754</v>
      </c>
      <c r="F13312" s="197">
        <v>1</v>
      </c>
      <c r="G13312" s="203" t="s">
        <v>288</v>
      </c>
      <c r="H13312" s="212">
        <f t="shared" ref="H13312" si="13785">H13308+1</f>
        <v>332</v>
      </c>
      <c r="I13312" s="217">
        <f>I13308+1</f>
        <v>48</v>
      </c>
      <c r="J13312" s="199"/>
      <c r="L13312" s="243"/>
      <c r="M13312" s="230"/>
      <c r="N13312" s="230"/>
      <c r="P13312" s="230"/>
      <c r="Q13312" s="230"/>
      <c r="R13312" s="200"/>
    </row>
    <row r="13313" spans="1:19" ht="14.6" customHeight="1" x14ac:dyDescent="0.5">
      <c r="B13313" s="202">
        <f t="shared" ref="B13313" si="13786">B13309+1</f>
        <v>22</v>
      </c>
      <c r="C13313" s="373"/>
      <c r="D13313" s="216" t="str">
        <f t="shared" si="13690"/>
        <v>Exodus</v>
      </c>
      <c r="E13313" s="212" t="s">
        <v>171</v>
      </c>
      <c r="F13313" s="197">
        <v>2</v>
      </c>
      <c r="G13313" s="206" t="s">
        <v>604</v>
      </c>
      <c r="H13313" s="212"/>
      <c r="I13313" s="217"/>
      <c r="J13313" s="199"/>
      <c r="L13313" s="244" t="str">
        <f>L13309</f>
        <v>Menahem</v>
      </c>
      <c r="M13313" s="230"/>
      <c r="N13313" s="230"/>
      <c r="P13313" s="230"/>
      <c r="Q13313" s="230"/>
      <c r="R13313" s="200"/>
    </row>
    <row r="13314" spans="1:19" ht="14.6" customHeight="1" x14ac:dyDescent="0.5">
      <c r="B13314" s="216" t="str">
        <f t="shared" si="13707"/>
        <v>Olympiad</v>
      </c>
      <c r="C13314" s="373"/>
      <c r="D13314" s="217">
        <f t="shared" si="13692"/>
        <v>729</v>
      </c>
      <c r="E13314" s="212">
        <f t="shared" si="13692"/>
        <v>-753</v>
      </c>
      <c r="F13314" s="197">
        <v>3</v>
      </c>
      <c r="G13314" s="208" t="s">
        <v>287</v>
      </c>
      <c r="H13314" s="215"/>
      <c r="I13314" s="202"/>
      <c r="J13314" s="199"/>
      <c r="L13314" s="245">
        <f>L13310+1</f>
        <v>9</v>
      </c>
      <c r="M13314" s="230"/>
      <c r="N13314" s="230"/>
      <c r="P13314" s="230"/>
      <c r="Q13314" s="230"/>
      <c r="R13314" s="200"/>
    </row>
    <row r="13315" spans="1:19" ht="14.6" customHeight="1" thickBot="1" x14ac:dyDescent="0.55000000000000004">
      <c r="B13315" s="217">
        <f t="shared" si="13707"/>
        <v>6</v>
      </c>
      <c r="C13315" s="373"/>
      <c r="D13315" s="217" t="str">
        <f t="shared" ref="D13315" si="13787">INT((D13314-D$10559-1)/49+1)&amp;"/"&amp;MOD(INT((D13314-D$10559-1)/7),7)+1&amp;"/"&amp;MOD(D13314-D$10559-1,7)+1</f>
        <v>15/1/3</v>
      </c>
      <c r="E13315" s="214"/>
      <c r="F13315" s="197">
        <v>4</v>
      </c>
      <c r="G13315" s="209" t="s">
        <v>605</v>
      </c>
      <c r="H13315" s="201" t="str">
        <f t="shared" ref="H13315" si="13788">H13311</f>
        <v>Ez 390</v>
      </c>
      <c r="I13315" s="216" t="str">
        <f>I13311</f>
        <v>Azariah/Uzziah</v>
      </c>
      <c r="J13315" s="199"/>
      <c r="L13315" s="245"/>
      <c r="M13315" s="230"/>
      <c r="N13315" s="230"/>
      <c r="P13315" s="230"/>
      <c r="Q13315" s="230"/>
      <c r="R13315" s="200"/>
    </row>
    <row r="13316" spans="1:19" ht="14.6" customHeight="1" x14ac:dyDescent="0.5">
      <c r="A13316" s="524" t="s">
        <v>1279</v>
      </c>
      <c r="B13316" s="411" t="s">
        <v>1188</v>
      </c>
      <c r="C13316" s="373"/>
      <c r="D13316" s="202" t="str">
        <f t="shared" ref="D13316" si="13789">IF(MOD(D13314-D$10559-1,49)=0,"Jub",IF(MOD(D13314-D$10559,7)=0,"Sab","Yr"))&amp;" "&amp;IF(MOD(D13314-D$10559-1,49)=0,INT(D13314-D$10559-1)/49,"")</f>
        <v xml:space="preserve">Yr </v>
      </c>
      <c r="E13316" s="211">
        <f t="shared" ref="E13316" si="13790">E13312-1</f>
        <v>753</v>
      </c>
      <c r="F13316" s="197">
        <v>1</v>
      </c>
      <c r="G13316" s="203" t="s">
        <v>288</v>
      </c>
      <c r="H13316" s="212">
        <f t="shared" ref="H13316" si="13791">H13312+1</f>
        <v>333</v>
      </c>
      <c r="I13316" s="217">
        <f>I13312+1</f>
        <v>49</v>
      </c>
      <c r="J13316" s="199"/>
      <c r="L13316" s="243"/>
      <c r="M13316" s="230"/>
      <c r="N13316" s="230"/>
      <c r="P13316" s="230"/>
      <c r="Q13316" s="230"/>
      <c r="R13316" s="200"/>
    </row>
    <row r="13317" spans="1:19" ht="14.6" customHeight="1" x14ac:dyDescent="0.5">
      <c r="A13317" s="525" t="s">
        <v>1280</v>
      </c>
      <c r="B13317" s="401">
        <f t="shared" ref="B13317" si="13792">B13313+1</f>
        <v>23</v>
      </c>
      <c r="C13317" s="373"/>
      <c r="D13317" s="216" t="str">
        <f t="shared" si="13690"/>
        <v>Exodus</v>
      </c>
      <c r="E13317" s="212" t="s">
        <v>171</v>
      </c>
      <c r="F13317" s="197">
        <v>2</v>
      </c>
      <c r="G13317" s="206" t="s">
        <v>604</v>
      </c>
      <c r="H13317" s="212"/>
      <c r="I13317" s="217"/>
      <c r="J13317" s="199"/>
      <c r="L13317" s="244" t="str">
        <f>L13313</f>
        <v>Menahem</v>
      </c>
      <c r="R13317" s="200"/>
    </row>
    <row r="13318" spans="1:19" ht="14.6" customHeight="1" x14ac:dyDescent="0.5">
      <c r="A13318" s="523">
        <v>1</v>
      </c>
      <c r="B13318" s="400" t="str">
        <f t="shared" si="13714"/>
        <v>Olympiad</v>
      </c>
      <c r="C13318" s="373"/>
      <c r="D13318" s="217">
        <f t="shared" si="13692"/>
        <v>730</v>
      </c>
      <c r="E13318" s="212">
        <f t="shared" si="13692"/>
        <v>-752</v>
      </c>
      <c r="F13318" s="197">
        <v>3</v>
      </c>
      <c r="G13318" s="208" t="s">
        <v>287</v>
      </c>
      <c r="H13318" s="215"/>
      <c r="I13318" s="202"/>
      <c r="J13318" s="199"/>
      <c r="L13318" s="245">
        <f>L13314+1</f>
        <v>10</v>
      </c>
      <c r="R13318" s="200"/>
      <c r="S13318" s="231" t="s">
        <v>332</v>
      </c>
    </row>
    <row r="13319" spans="1:19" ht="14.6" customHeight="1" thickBot="1" x14ac:dyDescent="0.55000000000000004">
      <c r="A13319" s="526"/>
      <c r="B13319" s="411">
        <f t="shared" si="13714"/>
        <v>6</v>
      </c>
      <c r="C13319" s="373"/>
      <c r="D13319" s="217" t="str">
        <f t="shared" ref="D13319" si="13793">INT((D13318-D$10559-1)/49+1)&amp;"/"&amp;MOD(INT((D13318-D$10559-1)/7),7)+1&amp;"/"&amp;MOD(D13318-D$10559-1,7)+1</f>
        <v>15/1/4</v>
      </c>
      <c r="E13319" s="522"/>
      <c r="F13319" s="197">
        <v>4</v>
      </c>
      <c r="G13319" s="209" t="s">
        <v>605</v>
      </c>
      <c r="H13319" s="201" t="str">
        <f t="shared" ref="H13319" si="13794">H13315</f>
        <v>Ez 390</v>
      </c>
      <c r="I13319" s="216" t="str">
        <f>I13315</f>
        <v>Azariah/Uzziah</v>
      </c>
      <c r="J13319" s="199"/>
      <c r="K13319" s="213" t="s">
        <v>565</v>
      </c>
      <c r="L13319" s="250"/>
      <c r="M13319" s="376" t="s">
        <v>375</v>
      </c>
      <c r="N13319" s="537"/>
      <c r="P13319" s="537"/>
      <c r="Q13319" s="537"/>
      <c r="R13319" s="200"/>
      <c r="S13319" s="374" t="s">
        <v>702</v>
      </c>
    </row>
    <row r="13320" spans="1:19" ht="14.6" customHeight="1" x14ac:dyDescent="0.5">
      <c r="A13320" s="524" t="s">
        <v>1279</v>
      </c>
      <c r="B13320" s="217" t="s">
        <v>1189</v>
      </c>
      <c r="C13320" s="373"/>
      <c r="D13320" s="202" t="str">
        <f t="shared" ref="D13320" si="13795">IF(MOD(D13318-D$10559-1,49)=0,"Jub",IF(MOD(D13318-D$10559,7)=0,"Sab","Yr"))&amp;" "&amp;IF(MOD(D13318-D$10559-1,49)=0,INT(D13318-D$10559-1)/49,"")</f>
        <v xml:space="preserve">Yr </v>
      </c>
      <c r="E13320" s="211">
        <f t="shared" ref="E13320" si="13796">E13316-1</f>
        <v>752</v>
      </c>
      <c r="F13320" s="197">
        <v>1</v>
      </c>
      <c r="G13320" s="203" t="s">
        <v>288</v>
      </c>
      <c r="H13320" s="212">
        <f t="shared" ref="H13320" si="13797">H13316+1</f>
        <v>334</v>
      </c>
      <c r="I13320" s="217">
        <f>I13316+1</f>
        <v>50</v>
      </c>
      <c r="J13320" s="199"/>
      <c r="L13320" s="251"/>
      <c r="M13320" s="396" t="s">
        <v>975</v>
      </c>
      <c r="N13320" s="537"/>
      <c r="P13320" s="537"/>
      <c r="Q13320" s="537"/>
      <c r="R13320" s="200"/>
      <c r="S13320" s="390" t="s">
        <v>703</v>
      </c>
    </row>
    <row r="13321" spans="1:19" ht="14.6" customHeight="1" x14ac:dyDescent="0.5">
      <c r="A13321" s="525" t="s">
        <v>1280</v>
      </c>
      <c r="B13321" s="202">
        <f t="shared" ref="B13321" si="13798">B13317+1</f>
        <v>24</v>
      </c>
      <c r="C13321" s="373"/>
      <c r="D13321" s="216" t="str">
        <f t="shared" ref="D13321:D13381" si="13799">D13317</f>
        <v>Exodus</v>
      </c>
      <c r="E13321" s="212" t="s">
        <v>171</v>
      </c>
      <c r="F13321" s="197">
        <v>2</v>
      </c>
      <c r="G13321" s="206" t="s">
        <v>604</v>
      </c>
      <c r="H13321" s="212"/>
      <c r="I13321" s="217"/>
      <c r="J13321" s="199"/>
      <c r="M13321" s="244" t="str">
        <f>M13319</f>
        <v>Pekahiah</v>
      </c>
      <c r="N13321" s="394"/>
      <c r="P13321" s="394"/>
      <c r="Q13321" s="394"/>
      <c r="R13321" s="200"/>
      <c r="S13321" s="231" t="s">
        <v>331</v>
      </c>
    </row>
    <row r="13322" spans="1:19" ht="14.6" customHeight="1" x14ac:dyDescent="0.5">
      <c r="A13322" s="523">
        <f>A13318+1</f>
        <v>2</v>
      </c>
      <c r="B13322" s="216" t="str">
        <f t="shared" ref="B13322" si="13800">B13318</f>
        <v>Olympiad</v>
      </c>
      <c r="C13322" s="373"/>
      <c r="D13322" s="217">
        <f t="shared" ref="D13322:E13382" si="13801">D13318+1</f>
        <v>731</v>
      </c>
      <c r="E13322" s="212">
        <f t="shared" si="13801"/>
        <v>-751</v>
      </c>
      <c r="F13322" s="197">
        <v>3</v>
      </c>
      <c r="G13322" s="208" t="s">
        <v>287</v>
      </c>
      <c r="H13322" s="215"/>
      <c r="I13322" s="202"/>
      <c r="J13322" s="199"/>
      <c r="M13322" s="245">
        <v>1</v>
      </c>
      <c r="N13322" s="394"/>
      <c r="P13322" s="394"/>
      <c r="Q13322" s="394"/>
      <c r="R13322" s="200"/>
      <c r="S13322" s="372" t="s">
        <v>704</v>
      </c>
    </row>
    <row r="13323" spans="1:19" ht="14.6" customHeight="1" thickBot="1" x14ac:dyDescent="0.55000000000000004">
      <c r="A13323" s="526"/>
      <c r="B13323" s="217">
        <f t="shared" ref="B13323" si="13802">B13319+1</f>
        <v>7</v>
      </c>
      <c r="C13323" s="373"/>
      <c r="D13323" s="217" t="str">
        <f t="shared" ref="D13323" si="13803">INT((D13322-D$10559-1)/49+1)&amp;"/"&amp;MOD(INT((D13322-D$10559-1)/7),7)+1&amp;"/"&amp;MOD(D13322-D$10559-1,7)+1</f>
        <v>15/1/5</v>
      </c>
      <c r="E13323" s="522"/>
      <c r="F13323" s="197">
        <v>4</v>
      </c>
      <c r="G13323" s="209" t="s">
        <v>605</v>
      </c>
      <c r="H13323" s="201" t="str">
        <f t="shared" ref="H13323" si="13804">H13319</f>
        <v>Ez 390</v>
      </c>
      <c r="I13323" s="216" t="str">
        <f>I13319</f>
        <v>Azariah/Uzziah</v>
      </c>
      <c r="J13323" s="199"/>
      <c r="M13323" s="245"/>
      <c r="N13323" s="394"/>
      <c r="P13323" s="394"/>
      <c r="Q13323" s="394"/>
      <c r="R13323" s="200"/>
      <c r="S13323" s="379" t="s">
        <v>705</v>
      </c>
    </row>
    <row r="13324" spans="1:19" ht="14.6" customHeight="1" x14ac:dyDescent="0.5">
      <c r="A13324" s="524" t="s">
        <v>1279</v>
      </c>
      <c r="B13324" s="217" t="s">
        <v>1186</v>
      </c>
      <c r="C13324" s="373"/>
      <c r="D13324" s="202" t="str">
        <f t="shared" ref="D13324" si="13805">IF(MOD(D13322-D$10559-1,49)=0,"Jub",IF(MOD(D13322-D$10559,7)=0,"Sab","Yr"))&amp;" "&amp;IF(MOD(D13322-D$10559-1,49)=0,INT(D13322-D$10559-1)/49,"")</f>
        <v xml:space="preserve">Yr </v>
      </c>
      <c r="E13324" s="211">
        <f t="shared" ref="E13324" si="13806">E13320-1</f>
        <v>751</v>
      </c>
      <c r="F13324" s="197">
        <v>1</v>
      </c>
      <c r="G13324" s="203" t="s">
        <v>288</v>
      </c>
      <c r="H13324" s="212">
        <f t="shared" ref="H13324" si="13807">H13320+1</f>
        <v>335</v>
      </c>
      <c r="I13324" s="217">
        <f>I13320+1</f>
        <v>51</v>
      </c>
      <c r="J13324" s="199"/>
      <c r="M13324" s="243"/>
      <c r="N13324" s="394"/>
      <c r="P13324" s="394"/>
      <c r="Q13324" s="394"/>
      <c r="R13324" s="200"/>
      <c r="S13324" s="231" t="s">
        <v>141</v>
      </c>
    </row>
    <row r="13325" spans="1:19" ht="14.6" customHeight="1" x14ac:dyDescent="0.5">
      <c r="A13325" s="525" t="s">
        <v>1280</v>
      </c>
      <c r="B13325" s="202">
        <f t="shared" ref="B13325" si="13808">B13321+1</f>
        <v>25</v>
      </c>
      <c r="C13325" s="373"/>
      <c r="D13325" s="216" t="str">
        <f t="shared" si="13799"/>
        <v>Exodus</v>
      </c>
      <c r="E13325" s="212" t="s">
        <v>171</v>
      </c>
      <c r="F13325" s="197">
        <v>2</v>
      </c>
      <c r="G13325" s="206" t="s">
        <v>604</v>
      </c>
      <c r="H13325" s="212"/>
      <c r="I13325" s="217"/>
      <c r="J13325" s="199"/>
      <c r="M13325" s="244" t="str">
        <f>M13321</f>
        <v>Pekahiah</v>
      </c>
      <c r="N13325" s="394"/>
      <c r="P13325" s="394"/>
      <c r="Q13325" s="394"/>
      <c r="R13325" s="200"/>
      <c r="S13325" s="390" t="s">
        <v>706</v>
      </c>
    </row>
    <row r="13326" spans="1:19" ht="14.6" customHeight="1" x14ac:dyDescent="0.5">
      <c r="A13326" s="523">
        <f t="shared" ref="A13326" si="13809">A13322+1</f>
        <v>3</v>
      </c>
      <c r="B13326" s="216" t="str">
        <f t="shared" ref="B13326:B13375" si="13810">B13322</f>
        <v>Olympiad</v>
      </c>
      <c r="C13326" s="373"/>
      <c r="D13326" s="217">
        <f t="shared" si="13801"/>
        <v>732</v>
      </c>
      <c r="E13326" s="212">
        <f t="shared" si="13801"/>
        <v>-750</v>
      </c>
      <c r="F13326" s="197">
        <v>3</v>
      </c>
      <c r="G13326" s="208" t="s">
        <v>287</v>
      </c>
      <c r="H13326" s="215"/>
      <c r="I13326" s="202"/>
      <c r="J13326" s="199"/>
      <c r="L13326" s="199" t="s">
        <v>1134</v>
      </c>
      <c r="M13326" s="245">
        <f>M13322+1</f>
        <v>2</v>
      </c>
      <c r="N13326" s="394"/>
      <c r="P13326" s="394"/>
      <c r="Q13326" s="394"/>
      <c r="R13326" s="200"/>
      <c r="S13326" s="231" t="s">
        <v>122</v>
      </c>
    </row>
    <row r="13327" spans="1:19" ht="14.6" customHeight="1" thickBot="1" x14ac:dyDescent="0.55000000000000004">
      <c r="A13327" s="526"/>
      <c r="B13327" s="217">
        <f t="shared" si="13810"/>
        <v>7</v>
      </c>
      <c r="C13327" s="373"/>
      <c r="D13327" s="217" t="str">
        <f t="shared" ref="D13327" si="13811">INT((D13326-D$10559-1)/49+1)&amp;"/"&amp;MOD(INT((D13326-D$10559-1)/7),7)+1&amp;"/"&amp;MOD(D13326-D$10559-1,7)+1</f>
        <v>15/1/6</v>
      </c>
      <c r="E13327" s="214"/>
      <c r="F13327" s="197">
        <v>4</v>
      </c>
      <c r="G13327" s="209" t="s">
        <v>605</v>
      </c>
      <c r="H13327" s="201" t="str">
        <f t="shared" ref="H13327" si="13812">H13323</f>
        <v>Ez 390</v>
      </c>
      <c r="I13327" s="216" t="str">
        <f>I13323</f>
        <v>Azariah/Uzziah</v>
      </c>
      <c r="J13327" s="199"/>
      <c r="K13327" s="213" t="s">
        <v>976</v>
      </c>
      <c r="L13327" s="216" t="s">
        <v>1135</v>
      </c>
      <c r="M13327" s="245"/>
      <c r="N13327" s="394"/>
      <c r="P13327" s="394"/>
      <c r="Q13327" s="394"/>
      <c r="R13327" s="200"/>
      <c r="S13327" s="374" t="s">
        <v>707</v>
      </c>
    </row>
    <row r="13328" spans="1:19" ht="14.6" customHeight="1" x14ac:dyDescent="0.5">
      <c r="A13328" s="524" t="s">
        <v>1279</v>
      </c>
      <c r="B13328" s="217" t="s">
        <v>1187</v>
      </c>
      <c r="C13328" s="373"/>
      <c r="D13328" s="202" t="str">
        <f t="shared" ref="D13328" si="13813">IF(MOD(D13326-D$10559-1,49)=0,"Jub",IF(MOD(D13326-D$10559,7)=0,"Sab","Yr"))&amp;" "&amp;IF(MOD(D13326-D$10559-1,49)=0,INT(D13326-D$10559-1)/49,"")</f>
        <v xml:space="preserve">Yr </v>
      </c>
      <c r="E13328" s="211">
        <f t="shared" ref="E13328" si="13814">E13324-1</f>
        <v>750</v>
      </c>
      <c r="F13328" s="197">
        <v>1</v>
      </c>
      <c r="G13328" s="203" t="s">
        <v>288</v>
      </c>
      <c r="H13328" s="212">
        <f t="shared" ref="H13328" si="13815">H13324+1</f>
        <v>336</v>
      </c>
      <c r="I13328" s="217">
        <f>I13324+1</f>
        <v>52</v>
      </c>
      <c r="J13328" s="199"/>
      <c r="K13328" s="213" t="s">
        <v>977</v>
      </c>
      <c r="L13328" s="267">
        <v>1</v>
      </c>
      <c r="M13328" s="266"/>
      <c r="N13328" s="541"/>
      <c r="P13328" s="541"/>
      <c r="Q13328" s="541"/>
      <c r="R13328" s="200"/>
      <c r="S13328" s="231" t="s">
        <v>145</v>
      </c>
    </row>
    <row r="13329" spans="1:19" ht="14.6" customHeight="1" x14ac:dyDescent="0.5">
      <c r="A13329" s="525" t="s">
        <v>1280</v>
      </c>
      <c r="B13329" s="202">
        <f t="shared" ref="B13329" si="13816">B13325+1</f>
        <v>26</v>
      </c>
      <c r="C13329" s="373"/>
      <c r="D13329" s="216" t="str">
        <f t="shared" si="13799"/>
        <v>Exodus</v>
      </c>
      <c r="E13329" s="212" t="s">
        <v>171</v>
      </c>
      <c r="F13329" s="197">
        <v>2</v>
      </c>
      <c r="G13329" s="206" t="s">
        <v>604</v>
      </c>
      <c r="H13329" s="212"/>
      <c r="I13329" s="246"/>
      <c r="J13329" s="220" t="s">
        <v>1132</v>
      </c>
      <c r="K13329" s="213" t="s">
        <v>566</v>
      </c>
      <c r="L13329" s="244" t="s">
        <v>143</v>
      </c>
      <c r="R13329" s="200"/>
      <c r="S13329" s="390" t="s">
        <v>708</v>
      </c>
    </row>
    <row r="13330" spans="1:19" ht="14.6" customHeight="1" x14ac:dyDescent="0.5">
      <c r="A13330" s="523">
        <f t="shared" ref="A13330" si="13817">A13326+1</f>
        <v>4</v>
      </c>
      <c r="B13330" s="216" t="str">
        <f t="shared" ref="B13330:B13379" si="13818">B13326</f>
        <v>Olympiad</v>
      </c>
      <c r="C13330" s="373"/>
      <c r="D13330" s="217">
        <f t="shared" si="13801"/>
        <v>733</v>
      </c>
      <c r="E13330" s="212">
        <f t="shared" si="13801"/>
        <v>-749</v>
      </c>
      <c r="F13330" s="197">
        <v>3</v>
      </c>
      <c r="G13330" s="208" t="s">
        <v>287</v>
      </c>
      <c r="H13330" s="215"/>
      <c r="I13330" s="477"/>
      <c r="J13330" s="247" t="s">
        <v>1133</v>
      </c>
      <c r="K13330" s="213" t="s">
        <v>567</v>
      </c>
      <c r="L13330" s="245">
        <v>1</v>
      </c>
      <c r="R13330" s="200"/>
      <c r="S13330" s="390" t="s">
        <v>709</v>
      </c>
    </row>
    <row r="13331" spans="1:19" ht="14.6" customHeight="1" thickBot="1" x14ac:dyDescent="0.55000000000000004">
      <c r="A13331" s="526"/>
      <c r="B13331" s="217">
        <f t="shared" si="13818"/>
        <v>7</v>
      </c>
      <c r="C13331" s="373"/>
      <c r="D13331" s="359" t="str">
        <f>INT((D13330-D$10559-1)/49+1)&amp;"/"&amp;MOD(INT((D13330-D$10559-1)/7),7)+1&amp;"/"&amp;MOD(D13330-D$10559-1,7)+1</f>
        <v>15/1/7</v>
      </c>
      <c r="E13331" s="214"/>
      <c r="F13331" s="197">
        <v>4</v>
      </c>
      <c r="G13331" s="209" t="s">
        <v>605</v>
      </c>
      <c r="H13331" s="201" t="str">
        <f t="shared" ref="H13331" si="13819">H13327</f>
        <v>Ez 390</v>
      </c>
      <c r="J13331" s="216" t="s">
        <v>144</v>
      </c>
      <c r="L13331" s="245">
        <v>2</v>
      </c>
      <c r="R13331" s="200"/>
    </row>
    <row r="13332" spans="1:19" ht="14.6" customHeight="1" x14ac:dyDescent="0.5">
      <c r="A13332" s="524" t="s">
        <v>1279</v>
      </c>
      <c r="B13332" s="217" t="s">
        <v>1188</v>
      </c>
      <c r="C13332" s="373"/>
      <c r="D13332" s="360" t="str">
        <f t="shared" ref="D13332" si="13820">IF(MOD(D13330-D$10559-1,49)=0,"Jub",IF(MOD(D13330-D$10559,7)=0,"Sab","Yr"))&amp;" "&amp;IF(MOD(D13330-D$10559-1,49)=0,INT(D13330-D$10559-1)/49,"")</f>
        <v xml:space="preserve">Sab </v>
      </c>
      <c r="E13332" s="211">
        <f t="shared" ref="E13332" si="13821">E13328-1</f>
        <v>749</v>
      </c>
      <c r="F13332" s="197">
        <v>1</v>
      </c>
      <c r="G13332" s="203" t="s">
        <v>288</v>
      </c>
      <c r="H13332" s="212">
        <f t="shared" ref="H13332" si="13822">H13328+1</f>
        <v>337</v>
      </c>
      <c r="J13332" s="217">
        <v>1</v>
      </c>
      <c r="L13332" s="243" t="s">
        <v>1116</v>
      </c>
      <c r="R13332" s="200"/>
    </row>
    <row r="13333" spans="1:19" ht="14.6" customHeight="1" x14ac:dyDescent="0.5">
      <c r="A13333" s="525" t="s">
        <v>1280</v>
      </c>
      <c r="B13333" s="202">
        <f t="shared" ref="B13333" si="13823">B13329+1</f>
        <v>27</v>
      </c>
      <c r="C13333" s="373"/>
      <c r="D13333" s="361" t="str">
        <f t="shared" si="13799"/>
        <v>Exodus</v>
      </c>
      <c r="E13333" s="212" t="s">
        <v>171</v>
      </c>
      <c r="F13333" s="197">
        <v>2</v>
      </c>
      <c r="G13333" s="206" t="s">
        <v>604</v>
      </c>
      <c r="H13333" s="212"/>
      <c r="J13333" s="217"/>
      <c r="L13333" s="244" t="str">
        <f>L13329</f>
        <v>Pekah</v>
      </c>
      <c r="R13333" s="200"/>
    </row>
    <row r="13334" spans="1:19" ht="14.6" customHeight="1" x14ac:dyDescent="0.5">
      <c r="A13334" s="523">
        <f t="shared" ref="A13334" si="13824">A13330+1</f>
        <v>5</v>
      </c>
      <c r="B13334" s="216" t="str">
        <f t="shared" ref="B13334:B13383" si="13825">B13330</f>
        <v>Olympiad</v>
      </c>
      <c r="C13334" s="373"/>
      <c r="D13334" s="359">
        <f t="shared" si="13801"/>
        <v>734</v>
      </c>
      <c r="E13334" s="212">
        <f t="shared" si="13801"/>
        <v>-748</v>
      </c>
      <c r="F13334" s="197">
        <v>3</v>
      </c>
      <c r="G13334" s="208" t="s">
        <v>287</v>
      </c>
      <c r="H13334" s="215"/>
      <c r="J13334" s="202"/>
      <c r="L13334" s="245">
        <f>L13330+1</f>
        <v>2</v>
      </c>
      <c r="R13334" s="200"/>
    </row>
    <row r="13335" spans="1:19" ht="14.6" customHeight="1" thickBot="1" x14ac:dyDescent="0.55000000000000004">
      <c r="A13335" s="526"/>
      <c r="B13335" s="217">
        <f t="shared" si="13825"/>
        <v>7</v>
      </c>
      <c r="C13335" s="373"/>
      <c r="D13335" s="217" t="str">
        <f t="shared" ref="D13335" si="13826">INT((D13334-D$10559-1)/49+1)&amp;"/"&amp;MOD(INT((D13334-D$10559-1)/7),7)+1&amp;"/"&amp;MOD(D13334-D$10559-1,7)+1</f>
        <v>15/2/1</v>
      </c>
      <c r="E13335" s="214"/>
      <c r="F13335" s="197">
        <v>4</v>
      </c>
      <c r="G13335" s="209" t="s">
        <v>605</v>
      </c>
      <c r="H13335" s="201" t="str">
        <f t="shared" ref="H13335" si="13827">H13331</f>
        <v>Ez 390</v>
      </c>
      <c r="I13335" s="199"/>
      <c r="J13335" s="216" t="s">
        <v>144</v>
      </c>
      <c r="L13335" s="245">
        <f>L13331+1</f>
        <v>3</v>
      </c>
      <c r="R13335" s="200"/>
    </row>
    <row r="13336" spans="1:19" ht="14.6" customHeight="1" x14ac:dyDescent="0.5">
      <c r="A13336" s="524" t="s">
        <v>1279</v>
      </c>
      <c r="B13336" s="217" t="s">
        <v>1189</v>
      </c>
      <c r="C13336" s="373"/>
      <c r="D13336" s="202" t="str">
        <f t="shared" ref="D13336" si="13828">IF(MOD(D13334-D$10559-1,49)=0,"Jub",IF(MOD(D13334-D$10559,7)=0,"Sab","Yr"))&amp;" "&amp;IF(MOD(D13334-D$10559-1,49)=0,INT(D13334-D$10559-1)/49,"")</f>
        <v xml:space="preserve">Yr </v>
      </c>
      <c r="E13336" s="211">
        <f t="shared" ref="E13336" si="13829">E13332-1</f>
        <v>748</v>
      </c>
      <c r="F13336" s="197">
        <v>1</v>
      </c>
      <c r="G13336" s="203" t="s">
        <v>288</v>
      </c>
      <c r="H13336" s="212">
        <f t="shared" ref="H13336" si="13830">H13332+1</f>
        <v>338</v>
      </c>
      <c r="I13336" s="199"/>
      <c r="J13336" s="217">
        <f>J13332+1</f>
        <v>2</v>
      </c>
      <c r="L13336" s="243"/>
      <c r="R13336" s="200"/>
    </row>
    <row r="13337" spans="1:19" ht="14.6" customHeight="1" x14ac:dyDescent="0.5">
      <c r="A13337" s="525" t="s">
        <v>1280</v>
      </c>
      <c r="B13337" s="202">
        <f t="shared" ref="B13337" si="13831">B13333+1</f>
        <v>28</v>
      </c>
      <c r="C13337" s="373"/>
      <c r="D13337" s="216" t="str">
        <f t="shared" si="13799"/>
        <v>Exodus</v>
      </c>
      <c r="E13337" s="212" t="s">
        <v>171</v>
      </c>
      <c r="F13337" s="197">
        <v>2</v>
      </c>
      <c r="G13337" s="206" t="s">
        <v>604</v>
      </c>
      <c r="H13337" s="212"/>
      <c r="I13337" s="199"/>
      <c r="J13337" s="217"/>
      <c r="L13337" s="244" t="str">
        <f t="shared" ref="L13337" si="13832">L13333</f>
        <v>Pekah</v>
      </c>
      <c r="M13337" s="230"/>
      <c r="N13337" s="230"/>
      <c r="P13337" s="230"/>
      <c r="Q13337" s="230"/>
      <c r="R13337" s="200"/>
    </row>
    <row r="13338" spans="1:19" ht="14.6" customHeight="1" x14ac:dyDescent="0.5">
      <c r="A13338" s="523">
        <f t="shared" ref="A13338" si="13833">A13334+1</f>
        <v>6</v>
      </c>
      <c r="B13338" s="216" t="str">
        <f t="shared" ref="B13338" si="13834">B13334</f>
        <v>Olympiad</v>
      </c>
      <c r="C13338" s="373"/>
      <c r="D13338" s="217">
        <f t="shared" si="13801"/>
        <v>735</v>
      </c>
      <c r="E13338" s="212">
        <f t="shared" si="13801"/>
        <v>-747</v>
      </c>
      <c r="F13338" s="197">
        <v>3</v>
      </c>
      <c r="G13338" s="208" t="s">
        <v>287</v>
      </c>
      <c r="H13338" s="215"/>
      <c r="I13338" s="199"/>
      <c r="J13338" s="202"/>
      <c r="L13338" s="245">
        <f t="shared" ref="L13338:L13339" si="13835">L13334+1</f>
        <v>3</v>
      </c>
      <c r="M13338" s="230"/>
      <c r="N13338" s="230"/>
      <c r="P13338" s="230"/>
      <c r="Q13338" s="230"/>
      <c r="R13338" s="200"/>
    </row>
    <row r="13339" spans="1:19" ht="14.6" customHeight="1" thickBot="1" x14ac:dyDescent="0.55000000000000004">
      <c r="A13339" s="526"/>
      <c r="B13339" s="217">
        <f t="shared" ref="B13339" si="13836">B13335+1</f>
        <v>8</v>
      </c>
      <c r="C13339" s="373"/>
      <c r="D13339" s="217" t="str">
        <f t="shared" ref="D13339" si="13837">INT((D13338-D$10559-1)/49+1)&amp;"/"&amp;MOD(INT((D13338-D$10559-1)/7),7)+1&amp;"/"&amp;MOD(D13338-D$10559-1,7)+1</f>
        <v>15/2/2</v>
      </c>
      <c r="E13339" s="214"/>
      <c r="F13339" s="197">
        <v>4</v>
      </c>
      <c r="G13339" s="209" t="s">
        <v>605</v>
      </c>
      <c r="H13339" s="201" t="str">
        <f t="shared" ref="H13339" si="13838">H13335</f>
        <v>Ez 390</v>
      </c>
      <c r="I13339" s="199"/>
      <c r="J13339" s="216" t="s">
        <v>144</v>
      </c>
      <c r="L13339" s="245">
        <f t="shared" si="13835"/>
        <v>4</v>
      </c>
      <c r="M13339" s="230"/>
      <c r="N13339" s="230"/>
      <c r="P13339" s="230"/>
      <c r="Q13339" s="230"/>
      <c r="R13339" s="200"/>
    </row>
    <row r="13340" spans="1:19" ht="14.6" customHeight="1" x14ac:dyDescent="0.5">
      <c r="A13340" s="524" t="s">
        <v>1279</v>
      </c>
      <c r="B13340" s="217" t="s">
        <v>1186</v>
      </c>
      <c r="C13340" s="373"/>
      <c r="D13340" s="202" t="str">
        <f t="shared" ref="D13340" si="13839">IF(MOD(D13338-D$10559-1,49)=0,"Jub",IF(MOD(D13338-D$10559,7)=0,"Sab","Yr"))&amp;" "&amp;IF(MOD(D13338-D$10559-1,49)=0,INT(D13338-D$10559-1)/49,"")</f>
        <v xml:space="preserve">Yr </v>
      </c>
      <c r="E13340" s="211">
        <f t="shared" ref="E13340" si="13840">E13336-1</f>
        <v>747</v>
      </c>
      <c r="F13340" s="197">
        <v>1</v>
      </c>
      <c r="G13340" s="203" t="s">
        <v>288</v>
      </c>
      <c r="H13340" s="212">
        <f t="shared" ref="H13340" si="13841">H13336+1</f>
        <v>339</v>
      </c>
      <c r="I13340" s="199"/>
      <c r="J13340" s="217">
        <f>J13336+1</f>
        <v>3</v>
      </c>
      <c r="L13340" s="243"/>
      <c r="M13340" s="230"/>
      <c r="N13340" s="230"/>
      <c r="P13340" s="230"/>
      <c r="Q13340" s="230"/>
      <c r="R13340" s="200"/>
    </row>
    <row r="13341" spans="1:19" ht="14.6" customHeight="1" x14ac:dyDescent="0.5">
      <c r="A13341" s="525" t="s">
        <v>1280</v>
      </c>
      <c r="B13341" s="202">
        <f t="shared" ref="B13341" si="13842">B13337+1</f>
        <v>29</v>
      </c>
      <c r="C13341" s="373"/>
      <c r="D13341" s="216" t="str">
        <f t="shared" si="13799"/>
        <v>Exodus</v>
      </c>
      <c r="E13341" s="212" t="s">
        <v>171</v>
      </c>
      <c r="F13341" s="197">
        <v>2</v>
      </c>
      <c r="G13341" s="206" t="s">
        <v>604</v>
      </c>
      <c r="H13341" s="212"/>
      <c r="I13341" s="199"/>
      <c r="J13341" s="217"/>
      <c r="L13341" s="244" t="str">
        <f t="shared" ref="L13341" si="13843">L13337</f>
        <v>Pekah</v>
      </c>
      <c r="M13341" s="230"/>
      <c r="N13341" s="230"/>
      <c r="P13341" s="230"/>
      <c r="Q13341" s="230"/>
      <c r="R13341" s="200"/>
    </row>
    <row r="13342" spans="1:19" ht="14.6" customHeight="1" x14ac:dyDescent="0.5">
      <c r="A13342" s="523">
        <f t="shared" ref="A13342" si="13844">A13338+1</f>
        <v>7</v>
      </c>
      <c r="B13342" s="216" t="str">
        <f t="shared" si="13810"/>
        <v>Olympiad</v>
      </c>
      <c r="C13342" s="373"/>
      <c r="D13342" s="217">
        <f t="shared" si="13801"/>
        <v>736</v>
      </c>
      <c r="E13342" s="212">
        <f t="shared" si="13801"/>
        <v>-746</v>
      </c>
      <c r="F13342" s="197">
        <v>3</v>
      </c>
      <c r="G13342" s="208" t="s">
        <v>287</v>
      </c>
      <c r="H13342" s="215"/>
      <c r="I13342" s="199"/>
      <c r="J13342" s="202"/>
      <c r="L13342" s="245">
        <f t="shared" ref="L13342:L13343" si="13845">L13338+1</f>
        <v>4</v>
      </c>
      <c r="M13342" s="230"/>
      <c r="N13342" s="230"/>
      <c r="P13342" s="230"/>
      <c r="Q13342" s="230"/>
      <c r="R13342" s="200"/>
    </row>
    <row r="13343" spans="1:19" ht="14.6" customHeight="1" thickBot="1" x14ac:dyDescent="0.55000000000000004">
      <c r="A13343" s="526"/>
      <c r="B13343" s="217">
        <f t="shared" si="13810"/>
        <v>8</v>
      </c>
      <c r="C13343" s="373"/>
      <c r="D13343" s="217" t="str">
        <f t="shared" ref="D13343" si="13846">INT((D13342-D$10559-1)/49+1)&amp;"/"&amp;MOD(INT((D13342-D$10559-1)/7),7)+1&amp;"/"&amp;MOD(D13342-D$10559-1,7)+1</f>
        <v>15/2/3</v>
      </c>
      <c r="E13343" s="214"/>
      <c r="F13343" s="197">
        <v>4</v>
      </c>
      <c r="G13343" s="209" t="s">
        <v>605</v>
      </c>
      <c r="H13343" s="201" t="str">
        <f t="shared" ref="H13343" si="13847">H13339</f>
        <v>Ez 390</v>
      </c>
      <c r="I13343" s="199"/>
      <c r="J13343" s="216" t="str">
        <f t="shared" ref="J13343" si="13848">J13339</f>
        <v>Jotham</v>
      </c>
      <c r="L13343" s="245">
        <f t="shared" si="13845"/>
        <v>5</v>
      </c>
      <c r="M13343" s="230"/>
      <c r="N13343" s="230"/>
      <c r="P13343" s="230"/>
      <c r="Q13343" s="230"/>
      <c r="R13343" s="200"/>
    </row>
    <row r="13344" spans="1:19" ht="14.6" customHeight="1" x14ac:dyDescent="0.5">
      <c r="A13344" s="524" t="s">
        <v>1279</v>
      </c>
      <c r="B13344" s="217" t="s">
        <v>1187</v>
      </c>
      <c r="C13344" s="373"/>
      <c r="D13344" s="202" t="str">
        <f t="shared" ref="D13344" si="13849">IF(MOD(D13342-D$10559-1,49)=0,"Jub",IF(MOD(D13342-D$10559,7)=0,"Sab","Yr"))&amp;" "&amp;IF(MOD(D13342-D$10559-1,49)=0,INT(D13342-D$10559-1)/49,"")</f>
        <v xml:space="preserve">Yr </v>
      </c>
      <c r="E13344" s="211">
        <f t="shared" ref="E13344" si="13850">E13340-1</f>
        <v>746</v>
      </c>
      <c r="F13344" s="197">
        <v>1</v>
      </c>
      <c r="G13344" s="203" t="s">
        <v>288</v>
      </c>
      <c r="H13344" s="212">
        <f t="shared" ref="H13344" si="13851">H13340+1</f>
        <v>340</v>
      </c>
      <c r="I13344" s="199"/>
      <c r="J13344" s="217">
        <f t="shared" ref="J13344" si="13852">J13340+1</f>
        <v>4</v>
      </c>
      <c r="L13344" s="243"/>
      <c r="M13344" s="230"/>
      <c r="N13344" s="230"/>
      <c r="P13344" s="230"/>
      <c r="Q13344" s="230"/>
      <c r="R13344" s="200"/>
    </row>
    <row r="13345" spans="1:18" ht="14.6" customHeight="1" x14ac:dyDescent="0.5">
      <c r="A13345" s="525" t="s">
        <v>1280</v>
      </c>
      <c r="B13345" s="202">
        <f t="shared" ref="B13345" si="13853">B13341+1</f>
        <v>30</v>
      </c>
      <c r="C13345" s="373"/>
      <c r="D13345" s="216" t="str">
        <f t="shared" si="13799"/>
        <v>Exodus</v>
      </c>
      <c r="E13345" s="212" t="s">
        <v>171</v>
      </c>
      <c r="F13345" s="197">
        <v>2</v>
      </c>
      <c r="G13345" s="206" t="s">
        <v>604</v>
      </c>
      <c r="H13345" s="212"/>
      <c r="I13345" s="199"/>
      <c r="J13345" s="217"/>
      <c r="L13345" s="244" t="str">
        <f t="shared" ref="L13345" si="13854">L13341</f>
        <v>Pekah</v>
      </c>
      <c r="M13345" s="230"/>
      <c r="N13345" s="230"/>
      <c r="P13345" s="230"/>
      <c r="Q13345" s="230"/>
      <c r="R13345" s="200"/>
    </row>
    <row r="13346" spans="1:18" ht="14.6" customHeight="1" x14ac:dyDescent="0.5">
      <c r="A13346" s="523">
        <f t="shared" ref="A13346" si="13855">A13342+1</f>
        <v>8</v>
      </c>
      <c r="B13346" s="216" t="str">
        <f t="shared" si="13818"/>
        <v>Olympiad</v>
      </c>
      <c r="C13346" s="373"/>
      <c r="D13346" s="217">
        <f t="shared" si="13801"/>
        <v>737</v>
      </c>
      <c r="E13346" s="212">
        <f t="shared" si="13801"/>
        <v>-745</v>
      </c>
      <c r="F13346" s="197">
        <v>3</v>
      </c>
      <c r="G13346" s="208" t="s">
        <v>287</v>
      </c>
      <c r="H13346" s="215"/>
      <c r="I13346" s="199"/>
      <c r="J13346" s="202"/>
      <c r="L13346" s="245">
        <f t="shared" ref="L13346:L13347" si="13856">L13342+1</f>
        <v>5</v>
      </c>
      <c r="M13346" s="230"/>
      <c r="N13346" s="230"/>
      <c r="P13346" s="230"/>
      <c r="Q13346" s="230"/>
      <c r="R13346" s="200"/>
    </row>
    <row r="13347" spans="1:18" ht="14.6" customHeight="1" thickBot="1" x14ac:dyDescent="0.55000000000000004">
      <c r="A13347" s="526"/>
      <c r="B13347" s="217">
        <f t="shared" si="13818"/>
        <v>8</v>
      </c>
      <c r="C13347" s="373"/>
      <c r="D13347" s="217" t="str">
        <f t="shared" ref="D13347" si="13857">INT((D13346-D$10559-1)/49+1)&amp;"/"&amp;MOD(INT((D13346-D$10559-1)/7),7)+1&amp;"/"&amp;MOD(D13346-D$10559-1,7)+1</f>
        <v>15/2/4</v>
      </c>
      <c r="E13347" s="214"/>
      <c r="F13347" s="197">
        <v>4</v>
      </c>
      <c r="G13347" s="209" t="s">
        <v>605</v>
      </c>
      <c r="H13347" s="201" t="str">
        <f t="shared" ref="H13347" si="13858">H13343</f>
        <v>Ez 390</v>
      </c>
      <c r="I13347" s="199"/>
      <c r="J13347" s="216" t="str">
        <f t="shared" ref="I13347:J13407" si="13859">J13343</f>
        <v>Jotham</v>
      </c>
      <c r="L13347" s="245">
        <f t="shared" si="13856"/>
        <v>6</v>
      </c>
      <c r="M13347" s="230"/>
      <c r="N13347" s="230"/>
      <c r="P13347" s="230"/>
      <c r="Q13347" s="230"/>
      <c r="R13347" s="200"/>
    </row>
    <row r="13348" spans="1:18" ht="14.6" customHeight="1" x14ac:dyDescent="0.5">
      <c r="A13348" s="524" t="s">
        <v>1279</v>
      </c>
      <c r="B13348" s="217" t="s">
        <v>1188</v>
      </c>
      <c r="C13348" s="373"/>
      <c r="D13348" s="202" t="str">
        <f t="shared" ref="D13348" si="13860">IF(MOD(D13346-D$10559-1,49)=0,"Jub",IF(MOD(D13346-D$10559,7)=0,"Sab","Yr"))&amp;" "&amp;IF(MOD(D13346-D$10559-1,49)=0,INT(D13346-D$10559-1)/49,"")</f>
        <v xml:space="preserve">Yr </v>
      </c>
      <c r="E13348" s="211">
        <f t="shared" ref="E13348" si="13861">E13344-1</f>
        <v>745</v>
      </c>
      <c r="F13348" s="197">
        <v>1</v>
      </c>
      <c r="G13348" s="203" t="s">
        <v>288</v>
      </c>
      <c r="H13348" s="212">
        <f t="shared" ref="H13348" si="13862">H13344+1</f>
        <v>341</v>
      </c>
      <c r="I13348" s="199"/>
      <c r="J13348" s="217">
        <f t="shared" ref="J13348:J13408" si="13863">J13344+1</f>
        <v>5</v>
      </c>
      <c r="L13348" s="243"/>
      <c r="M13348" s="230"/>
      <c r="N13348" s="230"/>
      <c r="P13348" s="230"/>
      <c r="Q13348" s="230"/>
      <c r="R13348" s="200"/>
    </row>
    <row r="13349" spans="1:18" ht="14.6" customHeight="1" x14ac:dyDescent="0.5">
      <c r="A13349" s="525" t="s">
        <v>1280</v>
      </c>
      <c r="B13349" s="202">
        <f t="shared" ref="B13349" si="13864">B13345+1</f>
        <v>31</v>
      </c>
      <c r="C13349" s="373"/>
      <c r="D13349" s="216" t="str">
        <f t="shared" si="13799"/>
        <v>Exodus</v>
      </c>
      <c r="E13349" s="212" t="s">
        <v>171</v>
      </c>
      <c r="F13349" s="197">
        <v>2</v>
      </c>
      <c r="G13349" s="206" t="s">
        <v>604</v>
      </c>
      <c r="H13349" s="212"/>
      <c r="I13349" s="199"/>
      <c r="J13349" s="217"/>
      <c r="L13349" s="244" t="str">
        <f t="shared" ref="L13349" si="13865">L13345</f>
        <v>Pekah</v>
      </c>
      <c r="M13349" s="230"/>
      <c r="N13349" s="230"/>
      <c r="P13349" s="230"/>
      <c r="Q13349" s="230"/>
      <c r="R13349" s="200"/>
    </row>
    <row r="13350" spans="1:18" ht="14.6" customHeight="1" x14ac:dyDescent="0.5">
      <c r="A13350" s="523">
        <f t="shared" ref="A13350" si="13866">A13346+1</f>
        <v>9</v>
      </c>
      <c r="B13350" s="216" t="str">
        <f t="shared" si="13825"/>
        <v>Olympiad</v>
      </c>
      <c r="C13350" s="373"/>
      <c r="D13350" s="217">
        <f t="shared" si="13801"/>
        <v>738</v>
      </c>
      <c r="E13350" s="212">
        <f t="shared" si="13801"/>
        <v>-744</v>
      </c>
      <c r="F13350" s="197">
        <v>3</v>
      </c>
      <c r="G13350" s="208" t="s">
        <v>287</v>
      </c>
      <c r="H13350" s="215"/>
      <c r="I13350" s="199"/>
      <c r="J13350" s="202"/>
      <c r="L13350" s="245">
        <f t="shared" ref="L13350:L13351" si="13867">L13346+1</f>
        <v>6</v>
      </c>
      <c r="M13350" s="230"/>
      <c r="N13350" s="230"/>
      <c r="P13350" s="230"/>
      <c r="Q13350" s="230"/>
      <c r="R13350" s="200"/>
    </row>
    <row r="13351" spans="1:18" ht="14.6" customHeight="1" thickBot="1" x14ac:dyDescent="0.55000000000000004">
      <c r="A13351" s="526"/>
      <c r="B13351" s="217">
        <f t="shared" si="13825"/>
        <v>8</v>
      </c>
      <c r="C13351" s="373"/>
      <c r="D13351" s="217" t="str">
        <f t="shared" ref="D13351" si="13868">INT((D13350-D$10559-1)/49+1)&amp;"/"&amp;MOD(INT((D13350-D$10559-1)/7),7)+1&amp;"/"&amp;MOD(D13350-D$10559-1,7)+1</f>
        <v>15/2/5</v>
      </c>
      <c r="E13351" s="214"/>
      <c r="F13351" s="197">
        <v>4</v>
      </c>
      <c r="G13351" s="209" t="s">
        <v>605</v>
      </c>
      <c r="H13351" s="201" t="str">
        <f t="shared" ref="H13351" si="13869">H13347</f>
        <v>Ez 390</v>
      </c>
      <c r="J13351" s="216" t="str">
        <f t="shared" si="13859"/>
        <v>Jotham</v>
      </c>
      <c r="L13351" s="245">
        <f t="shared" si="13867"/>
        <v>7</v>
      </c>
      <c r="M13351" s="230"/>
      <c r="N13351" s="230"/>
      <c r="P13351" s="230"/>
      <c r="Q13351" s="230"/>
      <c r="R13351" s="200"/>
    </row>
    <row r="13352" spans="1:18" ht="14.6" customHeight="1" x14ac:dyDescent="0.5">
      <c r="A13352" s="524" t="s">
        <v>1279</v>
      </c>
      <c r="B13352" s="217" t="s">
        <v>1189</v>
      </c>
      <c r="C13352" s="373"/>
      <c r="D13352" s="202" t="str">
        <f t="shared" ref="D13352" si="13870">IF(MOD(D13350-D$10559-1,49)=0,"Jub",IF(MOD(D13350-D$10559,7)=0,"Sab","Yr"))&amp;" "&amp;IF(MOD(D13350-D$10559-1,49)=0,INT(D13350-D$10559-1)/49,"")</f>
        <v xml:space="preserve">Yr </v>
      </c>
      <c r="E13352" s="211">
        <f t="shared" ref="E13352" si="13871">E13348-1</f>
        <v>744</v>
      </c>
      <c r="F13352" s="197">
        <v>1</v>
      </c>
      <c r="G13352" s="203" t="s">
        <v>288</v>
      </c>
      <c r="H13352" s="212">
        <f t="shared" ref="H13352" si="13872">H13348+1</f>
        <v>342</v>
      </c>
      <c r="J13352" s="217">
        <f t="shared" si="13863"/>
        <v>6</v>
      </c>
      <c r="L13352" s="243"/>
      <c r="M13352" s="230"/>
      <c r="N13352" s="230"/>
      <c r="P13352" s="230"/>
      <c r="Q13352" s="230"/>
      <c r="R13352" s="200"/>
    </row>
    <row r="13353" spans="1:18" ht="14.6" customHeight="1" x14ac:dyDescent="0.5">
      <c r="A13353" s="525" t="s">
        <v>1280</v>
      </c>
      <c r="B13353" s="202">
        <f t="shared" ref="B13353" si="13873">B13349+1</f>
        <v>32</v>
      </c>
      <c r="C13353" s="373"/>
      <c r="D13353" s="216" t="str">
        <f t="shared" si="13799"/>
        <v>Exodus</v>
      </c>
      <c r="E13353" s="212" t="s">
        <v>171</v>
      </c>
      <c r="F13353" s="197">
        <v>2</v>
      </c>
      <c r="G13353" s="206" t="s">
        <v>604</v>
      </c>
      <c r="H13353" s="212"/>
      <c r="J13353" s="217"/>
      <c r="L13353" s="244" t="str">
        <f t="shared" ref="L13353" si="13874">L13349</f>
        <v>Pekah</v>
      </c>
      <c r="M13353" s="230"/>
      <c r="N13353" s="230"/>
      <c r="P13353" s="230"/>
      <c r="Q13353" s="230"/>
      <c r="R13353" s="200"/>
    </row>
    <row r="13354" spans="1:18" ht="14.6" customHeight="1" x14ac:dyDescent="0.5">
      <c r="A13354" s="523">
        <f t="shared" ref="A13354" si="13875">A13350+1</f>
        <v>10</v>
      </c>
      <c r="B13354" s="216" t="str">
        <f t="shared" ref="B13354" si="13876">B13350</f>
        <v>Olympiad</v>
      </c>
      <c r="C13354" s="373"/>
      <c r="D13354" s="217">
        <f t="shared" si="13801"/>
        <v>739</v>
      </c>
      <c r="E13354" s="212">
        <f t="shared" si="13801"/>
        <v>-743</v>
      </c>
      <c r="F13354" s="197">
        <v>3</v>
      </c>
      <c r="G13354" s="208" t="s">
        <v>287</v>
      </c>
      <c r="H13354" s="215"/>
      <c r="J13354" s="202"/>
      <c r="L13354" s="245">
        <f t="shared" ref="L13354:L13355" si="13877">L13350+1</f>
        <v>7</v>
      </c>
      <c r="M13354" s="230"/>
      <c r="N13354" s="230"/>
      <c r="P13354" s="230"/>
      <c r="Q13354" s="230"/>
      <c r="R13354" s="200"/>
    </row>
    <row r="13355" spans="1:18" ht="14.6" customHeight="1" thickBot="1" x14ac:dyDescent="0.55000000000000004">
      <c r="A13355" s="526"/>
      <c r="B13355" s="217">
        <f t="shared" ref="B13355" si="13878">B13351+1</f>
        <v>9</v>
      </c>
      <c r="C13355" s="373"/>
      <c r="D13355" s="217" t="str">
        <f t="shared" ref="D13355" si="13879">INT((D13354-D$10559-1)/49+1)&amp;"/"&amp;MOD(INT((D13354-D$10559-1)/7),7)+1&amp;"/"&amp;MOD(D13354-D$10559-1,7)+1</f>
        <v>15/2/6</v>
      </c>
      <c r="E13355" s="214"/>
      <c r="F13355" s="197">
        <v>4</v>
      </c>
      <c r="G13355" s="209" t="s">
        <v>605</v>
      </c>
      <c r="H13355" s="201" t="str">
        <f t="shared" ref="H13355" si="13880">H13351</f>
        <v>Ez 390</v>
      </c>
      <c r="J13355" s="216" t="str">
        <f t="shared" si="13859"/>
        <v>Jotham</v>
      </c>
      <c r="L13355" s="245">
        <f t="shared" si="13877"/>
        <v>8</v>
      </c>
      <c r="M13355" s="230"/>
      <c r="N13355" s="230"/>
      <c r="P13355" s="230"/>
      <c r="Q13355" s="230"/>
      <c r="R13355" s="200"/>
    </row>
    <row r="13356" spans="1:18" ht="14.6" customHeight="1" x14ac:dyDescent="0.5">
      <c r="A13356" s="524" t="s">
        <v>1279</v>
      </c>
      <c r="B13356" s="217" t="s">
        <v>1186</v>
      </c>
      <c r="C13356" s="373"/>
      <c r="D13356" s="202" t="str">
        <f t="shared" ref="D13356" si="13881">IF(MOD(D13354-D$10559-1,49)=0,"Jub",IF(MOD(D13354-D$10559,7)=0,"Sab","Yr"))&amp;" "&amp;IF(MOD(D13354-D$10559-1,49)=0,INT(D13354-D$10559-1)/49,"")</f>
        <v xml:space="preserve">Yr </v>
      </c>
      <c r="E13356" s="211">
        <f t="shared" ref="E13356" si="13882">E13352-1</f>
        <v>743</v>
      </c>
      <c r="F13356" s="197">
        <v>1</v>
      </c>
      <c r="G13356" s="203" t="s">
        <v>288</v>
      </c>
      <c r="H13356" s="212">
        <f t="shared" ref="H13356" si="13883">H13352+1</f>
        <v>343</v>
      </c>
      <c r="J13356" s="217">
        <f t="shared" si="13863"/>
        <v>7</v>
      </c>
      <c r="L13356" s="243"/>
      <c r="M13356" s="230"/>
      <c r="N13356" s="230"/>
      <c r="P13356" s="230"/>
      <c r="Q13356" s="230"/>
      <c r="R13356" s="200"/>
    </row>
    <row r="13357" spans="1:18" ht="14.6" customHeight="1" x14ac:dyDescent="0.5">
      <c r="A13357" s="525" t="s">
        <v>1280</v>
      </c>
      <c r="B13357" s="202">
        <f t="shared" ref="B13357" si="13884">B13353+1</f>
        <v>33</v>
      </c>
      <c r="C13357" s="373"/>
      <c r="D13357" s="216" t="str">
        <f t="shared" si="13799"/>
        <v>Exodus</v>
      </c>
      <c r="E13357" s="212" t="s">
        <v>171</v>
      </c>
      <c r="F13357" s="197">
        <v>2</v>
      </c>
      <c r="G13357" s="206" t="s">
        <v>604</v>
      </c>
      <c r="H13357" s="212"/>
      <c r="J13357" s="217"/>
      <c r="L13357" s="244" t="str">
        <f t="shared" ref="L13357" si="13885">L13353</f>
        <v>Pekah</v>
      </c>
      <c r="M13357" s="230"/>
      <c r="N13357" s="230"/>
      <c r="P13357" s="230"/>
      <c r="Q13357" s="230"/>
      <c r="R13357" s="200"/>
    </row>
    <row r="13358" spans="1:18" ht="14.6" customHeight="1" x14ac:dyDescent="0.5">
      <c r="A13358" s="523">
        <f t="shared" ref="A13358" si="13886">A13354+1</f>
        <v>11</v>
      </c>
      <c r="B13358" s="216" t="str">
        <f t="shared" si="13810"/>
        <v>Olympiad</v>
      </c>
      <c r="C13358" s="373"/>
      <c r="D13358" s="217">
        <f t="shared" si="13801"/>
        <v>740</v>
      </c>
      <c r="E13358" s="212">
        <f t="shared" si="13801"/>
        <v>-742</v>
      </c>
      <c r="F13358" s="197">
        <v>3</v>
      </c>
      <c r="G13358" s="208" t="s">
        <v>287</v>
      </c>
      <c r="H13358" s="215"/>
      <c r="J13358" s="202"/>
      <c r="L13358" s="245">
        <f t="shared" ref="L13358:L13359" si="13887">L13354+1</f>
        <v>8</v>
      </c>
      <c r="M13358" s="230"/>
      <c r="N13358" s="230"/>
      <c r="P13358" s="230"/>
      <c r="Q13358" s="230"/>
      <c r="R13358" s="200"/>
    </row>
    <row r="13359" spans="1:18" ht="14.6" customHeight="1" thickBot="1" x14ac:dyDescent="0.55000000000000004">
      <c r="A13359" s="526"/>
      <c r="B13359" s="217">
        <f t="shared" si="13810"/>
        <v>9</v>
      </c>
      <c r="C13359" s="373"/>
      <c r="D13359" s="359" t="str">
        <f t="shared" ref="D13359" si="13888">INT((D13358-D$10559-1)/49+1)&amp;"/"&amp;MOD(INT((D13358-D$10559-1)/7),7)+1&amp;"/"&amp;MOD(D13358-D$10559-1,7)+1</f>
        <v>15/2/7</v>
      </c>
      <c r="E13359" s="214"/>
      <c r="F13359" s="197">
        <v>4</v>
      </c>
      <c r="G13359" s="209" t="s">
        <v>605</v>
      </c>
      <c r="H13359" s="201" t="str">
        <f t="shared" ref="H13359" si="13889">H13355</f>
        <v>Ez 390</v>
      </c>
      <c r="J13359" s="216" t="str">
        <f t="shared" si="13859"/>
        <v>Jotham</v>
      </c>
      <c r="L13359" s="245">
        <f t="shared" si="13887"/>
        <v>9</v>
      </c>
      <c r="M13359" s="230"/>
      <c r="N13359" s="230"/>
      <c r="P13359" s="230"/>
      <c r="Q13359" s="230"/>
      <c r="R13359" s="200"/>
    </row>
    <row r="13360" spans="1:18" ht="14.6" customHeight="1" x14ac:dyDescent="0.5">
      <c r="A13360" s="524" t="s">
        <v>1279</v>
      </c>
      <c r="B13360" s="217" t="s">
        <v>1187</v>
      </c>
      <c r="C13360" s="373"/>
      <c r="D13360" s="360" t="str">
        <f t="shared" ref="D13360" si="13890">IF(MOD(D13358-D$10559-1,49)=0,"Jub",IF(MOD(D13358-D$10559,7)=0,"Sab","Yr"))&amp;" "&amp;IF(MOD(D13358-D$10559-1,49)=0,INT(D13358-D$10559-1)/49,"")</f>
        <v xml:space="preserve">Sab </v>
      </c>
      <c r="E13360" s="211">
        <f t="shared" ref="E13360" si="13891">E13356-1</f>
        <v>742</v>
      </c>
      <c r="F13360" s="337">
        <v>1</v>
      </c>
      <c r="G13360" s="203" t="s">
        <v>288</v>
      </c>
      <c r="H13360" s="212">
        <f t="shared" ref="H13360" si="13892">H13356+1</f>
        <v>344</v>
      </c>
      <c r="J13360" s="217">
        <f t="shared" si="13863"/>
        <v>8</v>
      </c>
      <c r="L13360" s="243"/>
      <c r="M13360" s="230"/>
      <c r="N13360" s="230"/>
      <c r="P13360" s="230"/>
      <c r="Q13360" s="230"/>
      <c r="R13360" s="200"/>
    </row>
    <row r="13361" spans="1:19" ht="14.6" customHeight="1" x14ac:dyDescent="0.5">
      <c r="A13361" s="525" t="s">
        <v>1280</v>
      </c>
      <c r="B13361" s="202">
        <f t="shared" ref="B13361" si="13893">B13357+1</f>
        <v>34</v>
      </c>
      <c r="C13361" s="373"/>
      <c r="D13361" s="361" t="str">
        <f t="shared" si="13799"/>
        <v>Exodus</v>
      </c>
      <c r="E13361" s="212" t="s">
        <v>171</v>
      </c>
      <c r="F13361" s="197">
        <v>2</v>
      </c>
      <c r="G13361" s="206" t="s">
        <v>604</v>
      </c>
      <c r="H13361" s="212"/>
      <c r="J13361" s="217"/>
      <c r="L13361" s="244" t="str">
        <f t="shared" ref="L13361" si="13894">L13357</f>
        <v>Pekah</v>
      </c>
      <c r="M13361" s="230"/>
      <c r="N13361" s="230"/>
      <c r="P13361" s="230"/>
      <c r="Q13361" s="230"/>
      <c r="R13361" s="200"/>
    </row>
    <row r="13362" spans="1:19" ht="14.6" customHeight="1" x14ac:dyDescent="0.5">
      <c r="A13362" s="523">
        <f t="shared" ref="A13362" si="13895">A13358+1</f>
        <v>12</v>
      </c>
      <c r="B13362" s="216" t="str">
        <f t="shared" si="13818"/>
        <v>Olympiad</v>
      </c>
      <c r="C13362" s="373"/>
      <c r="D13362" s="359">
        <f t="shared" si="13801"/>
        <v>741</v>
      </c>
      <c r="E13362" s="212">
        <f t="shared" si="13801"/>
        <v>-741</v>
      </c>
      <c r="F13362" s="197">
        <v>3</v>
      </c>
      <c r="G13362" s="208" t="s">
        <v>287</v>
      </c>
      <c r="H13362" s="215"/>
      <c r="J13362" s="202"/>
      <c r="K13362" s="213" t="s">
        <v>960</v>
      </c>
      <c r="L13362" s="245">
        <f t="shared" ref="L13362:L13363" si="13896">L13358+1</f>
        <v>9</v>
      </c>
      <c r="M13362" s="230"/>
      <c r="N13362" s="230"/>
      <c r="P13362" s="230"/>
      <c r="Q13362" s="230"/>
      <c r="R13362" s="200"/>
      <c r="S13362" s="231" t="s">
        <v>959</v>
      </c>
    </row>
    <row r="13363" spans="1:19" ht="14.6" customHeight="1" thickBot="1" x14ac:dyDescent="0.55000000000000004">
      <c r="A13363" s="526"/>
      <c r="B13363" s="217">
        <f t="shared" si="13818"/>
        <v>9</v>
      </c>
      <c r="C13363" s="373"/>
      <c r="D13363" s="217" t="str">
        <f t="shared" ref="D13363" si="13897">INT((D13362-D$10559-1)/49+1)&amp;"/"&amp;MOD(INT((D13362-D$10559-1)/7),7)+1&amp;"/"&amp;MOD(D13362-D$10559-1,7)+1</f>
        <v>15/3/1</v>
      </c>
      <c r="E13363" s="214"/>
      <c r="F13363" s="197">
        <v>4</v>
      </c>
      <c r="G13363" s="209" t="s">
        <v>605</v>
      </c>
      <c r="H13363" s="201" t="str">
        <f t="shared" ref="H13363:H13423" si="13898">H13359</f>
        <v>Ez 390</v>
      </c>
      <c r="I13363" s="216" t="s">
        <v>269</v>
      </c>
      <c r="J13363" s="216" t="str">
        <f t="shared" si="13859"/>
        <v>Jotham</v>
      </c>
      <c r="L13363" s="245">
        <f t="shared" si="13896"/>
        <v>10</v>
      </c>
      <c r="M13363" s="395" t="s">
        <v>979</v>
      </c>
      <c r="N13363" s="537"/>
      <c r="P13363" s="537"/>
      <c r="Q13363" s="537"/>
      <c r="R13363" s="200"/>
      <c r="S13363" s="390" t="s">
        <v>978</v>
      </c>
    </row>
    <row r="13364" spans="1:19" ht="14.6" customHeight="1" x14ac:dyDescent="0.5">
      <c r="A13364" s="524" t="s">
        <v>1279</v>
      </c>
      <c r="B13364" s="217" t="s">
        <v>1188</v>
      </c>
      <c r="C13364" s="373"/>
      <c r="D13364" s="202" t="str">
        <f t="shared" ref="D13364" si="13899">IF(MOD(D13362-D$10559-1,49)=0,"Jub",IF(MOD(D13362-D$10559,7)=0,"Sab","Yr"))&amp;" "&amp;IF(MOD(D13362-D$10559-1,49)=0,INT(D13362-D$10559-1)/49,"")</f>
        <v xml:space="preserve">Yr </v>
      </c>
      <c r="E13364" s="211">
        <f t="shared" ref="E13364" si="13900">E13360-1</f>
        <v>741</v>
      </c>
      <c r="F13364" s="197">
        <v>1</v>
      </c>
      <c r="G13364" s="203" t="s">
        <v>288</v>
      </c>
      <c r="H13364" s="212">
        <f t="shared" ref="H13364:H13424" si="13901">H13360+1</f>
        <v>345</v>
      </c>
      <c r="I13364" s="217" t="s">
        <v>1006</v>
      </c>
      <c r="J13364" s="217">
        <f t="shared" si="13863"/>
        <v>9</v>
      </c>
      <c r="L13364" s="243"/>
      <c r="M13364" s="230"/>
      <c r="N13364" s="230"/>
      <c r="P13364" s="230"/>
      <c r="Q13364" s="230"/>
      <c r="R13364" s="200"/>
    </row>
    <row r="13365" spans="1:19" ht="14.6" customHeight="1" x14ac:dyDescent="0.5">
      <c r="A13365" s="525" t="s">
        <v>1280</v>
      </c>
      <c r="B13365" s="202">
        <f t="shared" ref="B13365" si="13902">B13361+1</f>
        <v>35</v>
      </c>
      <c r="C13365" s="373"/>
      <c r="D13365" s="216" t="str">
        <f t="shared" si="13799"/>
        <v>Exodus</v>
      </c>
      <c r="E13365" s="212" t="s">
        <v>171</v>
      </c>
      <c r="F13365" s="197">
        <v>2</v>
      </c>
      <c r="G13365" s="206" t="s">
        <v>604</v>
      </c>
      <c r="H13365" s="212" t="s">
        <v>1114</v>
      </c>
      <c r="I13365" s="217">
        <v>1</v>
      </c>
      <c r="J13365" s="217"/>
      <c r="L13365" s="244" t="str">
        <f t="shared" ref="L13365" si="13903">L13361</f>
        <v>Pekah</v>
      </c>
      <c r="M13365" s="230"/>
      <c r="N13365" s="230"/>
      <c r="P13365" s="230"/>
      <c r="Q13365" s="230"/>
      <c r="R13365" s="200"/>
    </row>
    <row r="13366" spans="1:19" ht="14.6" customHeight="1" x14ac:dyDescent="0.5">
      <c r="A13366" s="523">
        <f t="shared" ref="A13366" si="13904">A13362+1</f>
        <v>13</v>
      </c>
      <c r="B13366" s="216" t="str">
        <f t="shared" si="13825"/>
        <v>Olympiad</v>
      </c>
      <c r="C13366" s="373"/>
      <c r="D13366" s="217">
        <f t="shared" si="13801"/>
        <v>742</v>
      </c>
      <c r="E13366" s="212">
        <f t="shared" si="13801"/>
        <v>-740</v>
      </c>
      <c r="F13366" s="197">
        <v>3</v>
      </c>
      <c r="G13366" s="208" t="s">
        <v>287</v>
      </c>
      <c r="H13366" s="215">
        <v>1</v>
      </c>
      <c r="I13366" s="202"/>
      <c r="J13366" s="202"/>
      <c r="L13366" s="245">
        <f t="shared" ref="L13366:L13367" si="13905">L13362+1</f>
        <v>10</v>
      </c>
      <c r="M13366" s="230"/>
      <c r="N13366" s="230"/>
      <c r="P13366" s="230"/>
      <c r="Q13366" s="230"/>
      <c r="R13366" s="200"/>
    </row>
    <row r="13367" spans="1:19" ht="14.6" customHeight="1" thickBot="1" x14ac:dyDescent="0.55000000000000004">
      <c r="A13367" s="526"/>
      <c r="B13367" s="217">
        <f t="shared" si="13825"/>
        <v>9</v>
      </c>
      <c r="C13367" s="373"/>
      <c r="D13367" s="217" t="str">
        <f t="shared" ref="D13367" si="13906">INT((D13366-D$10559-1)/49+1)&amp;"/"&amp;MOD(INT((D13366-D$10559-1)/7),7)+1&amp;"/"&amp;MOD(D13366-D$10559-1,7)+1</f>
        <v>15/3/2</v>
      </c>
      <c r="E13367" s="214"/>
      <c r="F13367" s="197">
        <v>4</v>
      </c>
      <c r="G13367" s="209" t="s">
        <v>605</v>
      </c>
      <c r="H13367" s="201" t="str">
        <f t="shared" si="13898"/>
        <v>Ez 390</v>
      </c>
      <c r="I13367" s="216" t="str">
        <f>I13363</f>
        <v>Ahaz Coregent</v>
      </c>
      <c r="J13367" s="216" t="str">
        <f t="shared" si="13859"/>
        <v>Jotham</v>
      </c>
      <c r="L13367" s="245">
        <f t="shared" si="13905"/>
        <v>11</v>
      </c>
      <c r="M13367" s="230"/>
      <c r="N13367" s="230"/>
      <c r="P13367" s="230"/>
      <c r="Q13367" s="230"/>
      <c r="R13367" s="200"/>
    </row>
    <row r="13368" spans="1:19" ht="14.6" customHeight="1" x14ac:dyDescent="0.5">
      <c r="A13368" s="524" t="s">
        <v>1279</v>
      </c>
      <c r="B13368" s="217" t="s">
        <v>1189</v>
      </c>
      <c r="C13368" s="373"/>
      <c r="D13368" s="202" t="str">
        <f t="shared" ref="D13368" si="13907">IF(MOD(D13366-D$10559-1,49)=0,"Jub",IF(MOD(D13366-D$10559,7)=0,"Sab","Yr"))&amp;" "&amp;IF(MOD(D13366-D$10559-1,49)=0,INT(D13366-D$10559-1)/49,"")</f>
        <v xml:space="preserve">Yr </v>
      </c>
      <c r="E13368" s="211">
        <f t="shared" ref="E13368" si="13908">E13364-1</f>
        <v>740</v>
      </c>
      <c r="F13368" s="197">
        <v>1</v>
      </c>
      <c r="G13368" s="203" t="s">
        <v>288</v>
      </c>
      <c r="H13368" s="212">
        <f t="shared" si="13901"/>
        <v>346</v>
      </c>
      <c r="I13368" s="217"/>
      <c r="J13368" s="217">
        <f t="shared" si="13863"/>
        <v>10</v>
      </c>
      <c r="L13368" s="243"/>
      <c r="M13368" s="230"/>
      <c r="N13368" s="230"/>
      <c r="P13368" s="230"/>
      <c r="Q13368" s="230"/>
      <c r="R13368" s="200"/>
    </row>
    <row r="13369" spans="1:19" ht="14.6" customHeight="1" x14ac:dyDescent="0.5">
      <c r="A13369" s="525" t="s">
        <v>1280</v>
      </c>
      <c r="B13369" s="202">
        <f t="shared" ref="B13369" si="13909">B13365+1</f>
        <v>36</v>
      </c>
      <c r="C13369" s="373"/>
      <c r="D13369" s="216" t="str">
        <f t="shared" si="13799"/>
        <v>Exodus</v>
      </c>
      <c r="E13369" s="212" t="s">
        <v>171</v>
      </c>
      <c r="F13369" s="197">
        <v>2</v>
      </c>
      <c r="G13369" s="206" t="s">
        <v>604</v>
      </c>
      <c r="H13369" s="212" t="str">
        <f t="shared" ref="H13369" si="13910">H13365</f>
        <v>Isaiah</v>
      </c>
      <c r="I13369" s="217">
        <f>I13365+1</f>
        <v>2</v>
      </c>
      <c r="J13369" s="217"/>
      <c r="L13369" s="244" t="str">
        <f t="shared" ref="L13369" si="13911">L13365</f>
        <v>Pekah</v>
      </c>
      <c r="M13369" s="230"/>
      <c r="N13369" s="230"/>
      <c r="P13369" s="230"/>
      <c r="Q13369" s="230"/>
      <c r="R13369" s="200"/>
    </row>
    <row r="13370" spans="1:19" ht="14.6" customHeight="1" x14ac:dyDescent="0.5">
      <c r="A13370" s="523">
        <f t="shared" ref="A13370" si="13912">A13366+1</f>
        <v>14</v>
      </c>
      <c r="B13370" s="216" t="str">
        <f t="shared" ref="B13370" si="13913">B13366</f>
        <v>Olympiad</v>
      </c>
      <c r="C13370" s="373"/>
      <c r="D13370" s="217">
        <f t="shared" si="13801"/>
        <v>743</v>
      </c>
      <c r="E13370" s="212">
        <f t="shared" si="13801"/>
        <v>-739</v>
      </c>
      <c r="F13370" s="197">
        <v>3</v>
      </c>
      <c r="G13370" s="208" t="s">
        <v>287</v>
      </c>
      <c r="H13370" s="215">
        <f t="shared" ref="H13370" si="13914">H13366+1</f>
        <v>2</v>
      </c>
      <c r="I13370" s="202"/>
      <c r="J13370" s="202"/>
      <c r="L13370" s="245">
        <f t="shared" ref="L13370:L13371" si="13915">L13366+1</f>
        <v>11</v>
      </c>
      <c r="M13370" s="230"/>
      <c r="N13370" s="230"/>
      <c r="P13370" s="230"/>
      <c r="Q13370" s="230"/>
      <c r="R13370" s="200"/>
    </row>
    <row r="13371" spans="1:19" ht="14.6" customHeight="1" thickBot="1" x14ac:dyDescent="0.55000000000000004">
      <c r="A13371" s="526"/>
      <c r="B13371" s="217">
        <f t="shared" ref="B13371" si="13916">B13367+1</f>
        <v>10</v>
      </c>
      <c r="C13371" s="373"/>
      <c r="D13371" s="217" t="str">
        <f t="shared" ref="D13371" si="13917">INT((D13370-D$10559-1)/49+1)&amp;"/"&amp;MOD(INT((D13370-D$10559-1)/7),7)+1&amp;"/"&amp;MOD(D13370-D$10559-1,7)+1</f>
        <v>15/3/3</v>
      </c>
      <c r="E13371" s="214"/>
      <c r="F13371" s="197">
        <v>4</v>
      </c>
      <c r="G13371" s="209" t="s">
        <v>605</v>
      </c>
      <c r="H13371" s="201" t="str">
        <f t="shared" si="13898"/>
        <v>Ez 390</v>
      </c>
      <c r="I13371" s="216" t="str">
        <f>I13367</f>
        <v>Ahaz Coregent</v>
      </c>
      <c r="J13371" s="216" t="str">
        <f t="shared" si="13859"/>
        <v>Jotham</v>
      </c>
      <c r="L13371" s="245">
        <f t="shared" si="13915"/>
        <v>12</v>
      </c>
      <c r="M13371" s="230"/>
      <c r="N13371" s="230"/>
      <c r="P13371" s="230"/>
      <c r="Q13371" s="230"/>
      <c r="R13371" s="200"/>
    </row>
    <row r="13372" spans="1:19" ht="14.6" customHeight="1" x14ac:dyDescent="0.5">
      <c r="A13372" s="524" t="s">
        <v>1279</v>
      </c>
      <c r="B13372" s="217" t="s">
        <v>1186</v>
      </c>
      <c r="C13372" s="373"/>
      <c r="D13372" s="202" t="str">
        <f t="shared" ref="D13372" si="13918">IF(MOD(D13370-D$10559-1,49)=0,"Jub",IF(MOD(D13370-D$10559,7)=0,"Sab","Yr"))&amp;" "&amp;IF(MOD(D13370-D$10559-1,49)=0,INT(D13370-D$10559-1)/49,"")</f>
        <v xml:space="preserve">Yr </v>
      </c>
      <c r="E13372" s="211">
        <f t="shared" ref="E13372" si="13919">E13368-1</f>
        <v>739</v>
      </c>
      <c r="F13372" s="197">
        <v>1</v>
      </c>
      <c r="G13372" s="203" t="s">
        <v>288</v>
      </c>
      <c r="H13372" s="212">
        <f t="shared" si="13901"/>
        <v>347</v>
      </c>
      <c r="I13372" s="217"/>
      <c r="J13372" s="217">
        <f t="shared" si="13863"/>
        <v>11</v>
      </c>
      <c r="L13372" s="243"/>
      <c r="R13372" s="200"/>
    </row>
    <row r="13373" spans="1:19" ht="14.6" customHeight="1" x14ac:dyDescent="0.5">
      <c r="A13373" s="525" t="s">
        <v>1280</v>
      </c>
      <c r="B13373" s="202">
        <f t="shared" ref="B13373" si="13920">B13369+1</f>
        <v>37</v>
      </c>
      <c r="C13373" s="373"/>
      <c r="D13373" s="216" t="str">
        <f t="shared" si="13799"/>
        <v>Exodus</v>
      </c>
      <c r="E13373" s="212" t="s">
        <v>171</v>
      </c>
      <c r="F13373" s="197">
        <v>2</v>
      </c>
      <c r="G13373" s="206" t="s">
        <v>604</v>
      </c>
      <c r="H13373" s="212" t="str">
        <f t="shared" ref="H13373" si="13921">H13369</f>
        <v>Isaiah</v>
      </c>
      <c r="I13373" s="217">
        <f>I13369+1</f>
        <v>3</v>
      </c>
      <c r="J13373" s="217"/>
      <c r="L13373" s="244" t="str">
        <f t="shared" ref="L13373" si="13922">L13369</f>
        <v>Pekah</v>
      </c>
      <c r="R13373" s="200"/>
    </row>
    <row r="13374" spans="1:19" ht="14.6" customHeight="1" x14ac:dyDescent="0.5">
      <c r="A13374" s="523">
        <f t="shared" ref="A13374" si="13923">A13370+1</f>
        <v>15</v>
      </c>
      <c r="B13374" s="216" t="str">
        <f t="shared" si="13810"/>
        <v>Olympiad</v>
      </c>
      <c r="C13374" s="373"/>
      <c r="D13374" s="217">
        <f t="shared" si="13801"/>
        <v>744</v>
      </c>
      <c r="E13374" s="212">
        <f t="shared" si="13801"/>
        <v>-738</v>
      </c>
      <c r="F13374" s="197">
        <v>3</v>
      </c>
      <c r="G13374" s="208" t="s">
        <v>287</v>
      </c>
      <c r="H13374" s="215">
        <f t="shared" ref="H13374" si="13924">H13370+1</f>
        <v>3</v>
      </c>
      <c r="I13374" s="202"/>
      <c r="J13374" s="202"/>
      <c r="L13374" s="245">
        <f t="shared" ref="L13374:L13375" si="13925">L13370+1</f>
        <v>12</v>
      </c>
      <c r="R13374" s="200"/>
    </row>
    <row r="13375" spans="1:19" ht="14.6" customHeight="1" thickBot="1" x14ac:dyDescent="0.55000000000000004">
      <c r="A13375" s="526"/>
      <c r="B13375" s="217">
        <f t="shared" si="13810"/>
        <v>10</v>
      </c>
      <c r="C13375" s="373"/>
      <c r="D13375" s="217" t="str">
        <f t="shared" ref="D13375" si="13926">INT((D13374-D$10559-1)/49+1)&amp;"/"&amp;MOD(INT((D13374-D$10559-1)/7),7)+1&amp;"/"&amp;MOD(D13374-D$10559-1,7)+1</f>
        <v>15/3/4</v>
      </c>
      <c r="E13375" s="214"/>
      <c r="F13375" s="197">
        <v>4</v>
      </c>
      <c r="G13375" s="209" t="s">
        <v>605</v>
      </c>
      <c r="H13375" s="201" t="str">
        <f t="shared" si="13898"/>
        <v>Ez 390</v>
      </c>
      <c r="I13375" s="216" t="str">
        <f>I13371</f>
        <v>Ahaz Coregent</v>
      </c>
      <c r="J13375" s="216" t="str">
        <f t="shared" si="13859"/>
        <v>Jotham</v>
      </c>
      <c r="L13375" s="245">
        <f t="shared" si="13925"/>
        <v>13</v>
      </c>
      <c r="R13375" s="200"/>
    </row>
    <row r="13376" spans="1:19" ht="14.6" customHeight="1" x14ac:dyDescent="0.5">
      <c r="A13376" s="524" t="s">
        <v>1279</v>
      </c>
      <c r="B13376" s="217" t="s">
        <v>1187</v>
      </c>
      <c r="C13376" s="373"/>
      <c r="D13376" s="202" t="str">
        <f t="shared" ref="D13376" si="13927">IF(MOD(D13374-D$10559-1,49)=0,"Jub",IF(MOD(D13374-D$10559,7)=0,"Sab","Yr"))&amp;" "&amp;IF(MOD(D13374-D$10559-1,49)=0,INT(D13374-D$10559-1)/49,"")</f>
        <v xml:space="preserve">Yr </v>
      </c>
      <c r="E13376" s="211">
        <f t="shared" ref="E13376" si="13928">E13372-1</f>
        <v>738</v>
      </c>
      <c r="F13376" s="197">
        <v>1</v>
      </c>
      <c r="G13376" s="203" t="s">
        <v>288</v>
      </c>
      <c r="H13376" s="212">
        <f t="shared" si="13901"/>
        <v>348</v>
      </c>
      <c r="I13376" s="217"/>
      <c r="J13376" s="217">
        <f t="shared" si="13863"/>
        <v>12</v>
      </c>
      <c r="L13376" s="243"/>
      <c r="R13376" s="200"/>
    </row>
    <row r="13377" spans="1:18" ht="14.6" customHeight="1" x14ac:dyDescent="0.5">
      <c r="A13377" s="525" t="s">
        <v>1280</v>
      </c>
      <c r="B13377" s="202">
        <f t="shared" ref="B13377" si="13929">B13373+1</f>
        <v>38</v>
      </c>
      <c r="C13377" s="373"/>
      <c r="D13377" s="216" t="str">
        <f t="shared" si="13799"/>
        <v>Exodus</v>
      </c>
      <c r="E13377" s="212" t="s">
        <v>171</v>
      </c>
      <c r="F13377" s="197">
        <v>2</v>
      </c>
      <c r="G13377" s="206" t="s">
        <v>604</v>
      </c>
      <c r="H13377" s="212" t="str">
        <f t="shared" ref="H13377" si="13930">H13373</f>
        <v>Isaiah</v>
      </c>
      <c r="I13377" s="217">
        <f>I13373+1</f>
        <v>4</v>
      </c>
      <c r="J13377" s="217"/>
      <c r="L13377" s="244" t="str">
        <f t="shared" ref="L13377" si="13931">L13373</f>
        <v>Pekah</v>
      </c>
      <c r="R13377" s="200"/>
    </row>
    <row r="13378" spans="1:18" ht="14.6" customHeight="1" x14ac:dyDescent="0.5">
      <c r="A13378" s="523">
        <f t="shared" ref="A13378" si="13932">A13374+1</f>
        <v>16</v>
      </c>
      <c r="B13378" s="216" t="str">
        <f t="shared" si="13818"/>
        <v>Olympiad</v>
      </c>
      <c r="C13378" s="373"/>
      <c r="D13378" s="217">
        <f t="shared" si="13801"/>
        <v>745</v>
      </c>
      <c r="E13378" s="212">
        <f t="shared" si="13801"/>
        <v>-737</v>
      </c>
      <c r="F13378" s="197">
        <v>3</v>
      </c>
      <c r="G13378" s="208" t="s">
        <v>287</v>
      </c>
      <c r="H13378" s="215">
        <f t="shared" ref="H13378" si="13933">H13374+1</f>
        <v>4</v>
      </c>
      <c r="I13378" s="202"/>
      <c r="J13378" s="202"/>
      <c r="L13378" s="245">
        <f t="shared" ref="L13378:L13379" si="13934">L13374+1</f>
        <v>13</v>
      </c>
      <c r="R13378" s="200"/>
    </row>
    <row r="13379" spans="1:18" ht="14.6" customHeight="1" thickBot="1" x14ac:dyDescent="0.55000000000000004">
      <c r="A13379" s="526"/>
      <c r="B13379" s="217">
        <f t="shared" si="13818"/>
        <v>10</v>
      </c>
      <c r="C13379" s="373"/>
      <c r="D13379" s="217" t="str">
        <f t="shared" ref="D13379" si="13935">INT((D13378-D$10559-1)/49+1)&amp;"/"&amp;MOD(INT((D13378-D$10559-1)/7),7)+1&amp;"/"&amp;MOD(D13378-D$10559-1,7)+1</f>
        <v>15/3/5</v>
      </c>
      <c r="E13379" s="214"/>
      <c r="F13379" s="197">
        <v>4</v>
      </c>
      <c r="G13379" s="209" t="s">
        <v>605</v>
      </c>
      <c r="H13379" s="201" t="str">
        <f t="shared" si="13898"/>
        <v>Ez 390</v>
      </c>
      <c r="I13379" s="216" t="str">
        <f>I13375</f>
        <v>Ahaz Coregent</v>
      </c>
      <c r="J13379" s="216" t="str">
        <f t="shared" si="13859"/>
        <v>Jotham</v>
      </c>
      <c r="L13379" s="245">
        <f t="shared" si="13934"/>
        <v>14</v>
      </c>
      <c r="R13379" s="200"/>
    </row>
    <row r="13380" spans="1:18" ht="14.6" customHeight="1" x14ac:dyDescent="0.5">
      <c r="A13380" s="524" t="s">
        <v>1279</v>
      </c>
      <c r="B13380" s="217" t="s">
        <v>1188</v>
      </c>
      <c r="C13380" s="373"/>
      <c r="D13380" s="202" t="str">
        <f t="shared" ref="D13380" si="13936">IF(MOD(D13378-D$10559-1,49)=0,"Jub",IF(MOD(D13378-D$10559,7)=0,"Sab","Yr"))&amp;" "&amp;IF(MOD(D13378-D$10559-1,49)=0,INT(D13378-D$10559-1)/49,"")</f>
        <v xml:space="preserve">Yr </v>
      </c>
      <c r="E13380" s="211">
        <f t="shared" ref="E13380" si="13937">E13376-1</f>
        <v>737</v>
      </c>
      <c r="F13380" s="197">
        <v>1</v>
      </c>
      <c r="G13380" s="203" t="s">
        <v>288</v>
      </c>
      <c r="H13380" s="212">
        <f t="shared" si="13901"/>
        <v>349</v>
      </c>
      <c r="I13380" s="217"/>
      <c r="J13380" s="217">
        <f t="shared" si="13863"/>
        <v>13</v>
      </c>
      <c r="L13380" s="243"/>
      <c r="R13380" s="200"/>
    </row>
    <row r="13381" spans="1:18" ht="14.6" customHeight="1" x14ac:dyDescent="0.5">
      <c r="A13381" s="525" t="s">
        <v>1280</v>
      </c>
      <c r="B13381" s="202">
        <f t="shared" ref="B13381" si="13938">B13377+1</f>
        <v>39</v>
      </c>
      <c r="C13381" s="373"/>
      <c r="D13381" s="216" t="str">
        <f t="shared" si="13799"/>
        <v>Exodus</v>
      </c>
      <c r="E13381" s="212" t="s">
        <v>171</v>
      </c>
      <c r="F13381" s="197">
        <v>2</v>
      </c>
      <c r="G13381" s="206" t="s">
        <v>604</v>
      </c>
      <c r="H13381" s="212" t="str">
        <f t="shared" ref="H13381" si="13939">H13377</f>
        <v>Isaiah</v>
      </c>
      <c r="I13381" s="217">
        <f>I13377+1</f>
        <v>5</v>
      </c>
      <c r="J13381" s="217"/>
      <c r="L13381" s="244" t="str">
        <f t="shared" ref="L13381" si="13940">L13377</f>
        <v>Pekah</v>
      </c>
      <c r="R13381" s="200"/>
    </row>
    <row r="13382" spans="1:18" ht="14.6" customHeight="1" x14ac:dyDescent="0.5">
      <c r="A13382" s="523">
        <f t="shared" ref="A13382" si="13941">A13378+1</f>
        <v>17</v>
      </c>
      <c r="B13382" s="216" t="str">
        <f t="shared" si="13825"/>
        <v>Olympiad</v>
      </c>
      <c r="C13382" s="373"/>
      <c r="D13382" s="217">
        <f t="shared" si="13801"/>
        <v>746</v>
      </c>
      <c r="E13382" s="212">
        <f t="shared" si="13801"/>
        <v>-736</v>
      </c>
      <c r="F13382" s="197">
        <v>3</v>
      </c>
      <c r="G13382" s="208" t="s">
        <v>287</v>
      </c>
      <c r="H13382" s="215">
        <f t="shared" ref="H13382" si="13942">H13378+1</f>
        <v>5</v>
      </c>
      <c r="I13382" s="202"/>
      <c r="J13382" s="202"/>
      <c r="L13382" s="245">
        <f t="shared" ref="L13382:L13383" si="13943">L13378+1</f>
        <v>14</v>
      </c>
      <c r="R13382" s="200"/>
    </row>
    <row r="13383" spans="1:18" ht="14.6" customHeight="1" thickBot="1" x14ac:dyDescent="0.55000000000000004">
      <c r="A13383" s="526"/>
      <c r="B13383" s="217">
        <f t="shared" si="13825"/>
        <v>10</v>
      </c>
      <c r="C13383" s="373"/>
      <c r="D13383" s="217" t="str">
        <f t="shared" ref="D13383" si="13944">INT((D13382-D$10559-1)/49+1)&amp;"/"&amp;MOD(INT((D13382-D$10559-1)/7),7)+1&amp;"/"&amp;MOD(D13382-D$10559-1,7)+1</f>
        <v>15/3/6</v>
      </c>
      <c r="E13383" s="214"/>
      <c r="F13383" s="197">
        <v>4</v>
      </c>
      <c r="G13383" s="209" t="s">
        <v>605</v>
      </c>
      <c r="H13383" s="201" t="str">
        <f t="shared" si="13898"/>
        <v>Ez 390</v>
      </c>
      <c r="I13383" s="216" t="str">
        <f>I13379</f>
        <v>Ahaz Coregent</v>
      </c>
      <c r="J13383" s="216" t="str">
        <f t="shared" si="13859"/>
        <v>Jotham</v>
      </c>
      <c r="L13383" s="245">
        <f t="shared" si="13943"/>
        <v>15</v>
      </c>
      <c r="R13383" s="200"/>
    </row>
    <row r="13384" spans="1:18" ht="14.6" customHeight="1" x14ac:dyDescent="0.5">
      <c r="A13384" s="524" t="s">
        <v>1279</v>
      </c>
      <c r="B13384" s="217" t="s">
        <v>1189</v>
      </c>
      <c r="C13384" s="373"/>
      <c r="D13384" s="202" t="str">
        <f t="shared" ref="D13384" si="13945">IF(MOD(D13382-D$10559-1,49)=0,"Jub",IF(MOD(D13382-D$10559,7)=0,"Sab","Yr"))&amp;" "&amp;IF(MOD(D13382-D$10559-1,49)=0,INT(D13382-D$10559-1)/49,"")</f>
        <v xml:space="preserve">Yr </v>
      </c>
      <c r="E13384" s="211">
        <f t="shared" ref="E13384" si="13946">E13380-1</f>
        <v>736</v>
      </c>
      <c r="F13384" s="197">
        <v>1</v>
      </c>
      <c r="G13384" s="203" t="s">
        <v>288</v>
      </c>
      <c r="H13384" s="212">
        <f t="shared" si="13901"/>
        <v>350</v>
      </c>
      <c r="I13384" s="217"/>
      <c r="J13384" s="217">
        <f t="shared" si="13863"/>
        <v>14</v>
      </c>
      <c r="L13384" s="243"/>
      <c r="R13384" s="200"/>
    </row>
    <row r="13385" spans="1:18" ht="14.6" customHeight="1" x14ac:dyDescent="0.5">
      <c r="A13385" s="525" t="s">
        <v>1280</v>
      </c>
      <c r="B13385" s="202">
        <f t="shared" ref="B13385" si="13947">B13381+1</f>
        <v>40</v>
      </c>
      <c r="C13385" s="373"/>
      <c r="D13385" s="216" t="str">
        <f t="shared" ref="D13385:D13445" si="13948">D13381</f>
        <v>Exodus</v>
      </c>
      <c r="E13385" s="212" t="s">
        <v>171</v>
      </c>
      <c r="F13385" s="197">
        <v>2</v>
      </c>
      <c r="G13385" s="206" t="s">
        <v>604</v>
      </c>
      <c r="H13385" s="212" t="str">
        <f t="shared" ref="H13385" si="13949">H13381</f>
        <v>Isaiah</v>
      </c>
      <c r="I13385" s="217">
        <f>I13381+1</f>
        <v>6</v>
      </c>
      <c r="J13385" s="217"/>
      <c r="L13385" s="244" t="str">
        <f t="shared" ref="L13385" si="13950">L13381</f>
        <v>Pekah</v>
      </c>
      <c r="R13385" s="200"/>
    </row>
    <row r="13386" spans="1:18" ht="14.6" customHeight="1" x14ac:dyDescent="0.5">
      <c r="A13386" s="523">
        <f t="shared" ref="A13386" si="13951">A13382+1</f>
        <v>18</v>
      </c>
      <c r="B13386" s="216" t="str">
        <f t="shared" ref="B13386" si="13952">B13382</f>
        <v>Olympiad</v>
      </c>
      <c r="C13386" s="373"/>
      <c r="D13386" s="217">
        <f t="shared" ref="D13386:E13446" si="13953">D13382+1</f>
        <v>747</v>
      </c>
      <c r="E13386" s="212">
        <f t="shared" si="13953"/>
        <v>-735</v>
      </c>
      <c r="F13386" s="197">
        <v>3</v>
      </c>
      <c r="G13386" s="208" t="s">
        <v>287</v>
      </c>
      <c r="H13386" s="215">
        <f t="shared" ref="H13386" si="13954">H13382+1</f>
        <v>6</v>
      </c>
      <c r="I13386" s="202"/>
      <c r="J13386" s="202"/>
      <c r="L13386" s="245">
        <f t="shared" ref="L13386:L13387" si="13955">L13382+1</f>
        <v>15</v>
      </c>
      <c r="R13386" s="200"/>
    </row>
    <row r="13387" spans="1:18" ht="14.6" customHeight="1" thickBot="1" x14ac:dyDescent="0.55000000000000004">
      <c r="A13387" s="526"/>
      <c r="B13387" s="217">
        <f t="shared" ref="B13387" si="13956">B13383+1</f>
        <v>11</v>
      </c>
      <c r="C13387" s="373"/>
      <c r="D13387" s="359" t="str">
        <f t="shared" ref="D13387" si="13957">INT((D13386-D$10559-1)/49+1)&amp;"/"&amp;MOD(INT((D13386-D$10559-1)/7),7)+1&amp;"/"&amp;MOD(D13386-D$10559-1,7)+1</f>
        <v>15/3/7</v>
      </c>
      <c r="E13387" s="214"/>
      <c r="F13387" s="197">
        <v>4</v>
      </c>
      <c r="G13387" s="209" t="s">
        <v>605</v>
      </c>
      <c r="H13387" s="201" t="str">
        <f t="shared" si="13898"/>
        <v>Ez 390</v>
      </c>
      <c r="I13387" s="216" t="str">
        <f>I13383</f>
        <v>Ahaz Coregent</v>
      </c>
      <c r="J13387" s="216" t="str">
        <f t="shared" si="13859"/>
        <v>Jotham</v>
      </c>
      <c r="L13387" s="245">
        <f t="shared" si="13955"/>
        <v>16</v>
      </c>
      <c r="R13387" s="200"/>
    </row>
    <row r="13388" spans="1:18" ht="14.6" customHeight="1" x14ac:dyDescent="0.5">
      <c r="A13388" s="524" t="s">
        <v>1279</v>
      </c>
      <c r="B13388" s="217" t="s">
        <v>1186</v>
      </c>
      <c r="C13388" s="373"/>
      <c r="D13388" s="360" t="str">
        <f t="shared" ref="D13388" si="13958">IF(MOD(D13386-D$10559-1,49)=0,"Jub",IF(MOD(D13386-D$10559,7)=0,"Sab","Yr"))&amp;" "&amp;IF(MOD(D13386-D$10559-1,49)=0,INT(D13386-D$10559-1)/49,"")</f>
        <v xml:space="preserve">Sab </v>
      </c>
      <c r="E13388" s="211">
        <f t="shared" ref="E13388" si="13959">E13384-1</f>
        <v>735</v>
      </c>
      <c r="F13388" s="197">
        <v>1</v>
      </c>
      <c r="G13388" s="203" t="s">
        <v>288</v>
      </c>
      <c r="H13388" s="212">
        <f t="shared" si="13901"/>
        <v>351</v>
      </c>
      <c r="I13388" s="217"/>
      <c r="J13388" s="217">
        <f t="shared" si="13863"/>
        <v>15</v>
      </c>
      <c r="L13388" s="243"/>
      <c r="R13388" s="200"/>
    </row>
    <row r="13389" spans="1:18" ht="14.6" customHeight="1" x14ac:dyDescent="0.5">
      <c r="A13389" s="525" t="s">
        <v>1280</v>
      </c>
      <c r="B13389" s="202">
        <f t="shared" ref="B13389" si="13960">B13385+1</f>
        <v>41</v>
      </c>
      <c r="C13389" s="373"/>
      <c r="D13389" s="361" t="str">
        <f t="shared" si="13948"/>
        <v>Exodus</v>
      </c>
      <c r="E13389" s="212" t="s">
        <v>171</v>
      </c>
      <c r="F13389" s="197">
        <v>2</v>
      </c>
      <c r="G13389" s="206" t="s">
        <v>604</v>
      </c>
      <c r="H13389" s="212" t="str">
        <f t="shared" ref="H13389" si="13961">H13385</f>
        <v>Isaiah</v>
      </c>
      <c r="I13389" s="217">
        <f>I13385+1</f>
        <v>7</v>
      </c>
      <c r="J13389" s="217"/>
      <c r="L13389" s="244" t="str">
        <f t="shared" ref="L13389" si="13962">L13385</f>
        <v>Pekah</v>
      </c>
      <c r="R13389" s="200"/>
    </row>
    <row r="13390" spans="1:18" ht="14.6" customHeight="1" x14ac:dyDescent="0.5">
      <c r="A13390" s="523">
        <f t="shared" ref="A13390" si="13963">A13386+1</f>
        <v>19</v>
      </c>
      <c r="B13390" s="216" t="str">
        <f t="shared" ref="B13390:B13439" si="13964">B13386</f>
        <v>Olympiad</v>
      </c>
      <c r="C13390" s="373"/>
      <c r="D13390" s="359">
        <f t="shared" si="13953"/>
        <v>748</v>
      </c>
      <c r="E13390" s="212">
        <f t="shared" si="13953"/>
        <v>-734</v>
      </c>
      <c r="F13390" s="197">
        <v>3</v>
      </c>
      <c r="G13390" s="208" t="s">
        <v>287</v>
      </c>
      <c r="H13390" s="215">
        <f t="shared" ref="H13390" si="13965">H13386+1</f>
        <v>7</v>
      </c>
      <c r="I13390" s="202"/>
      <c r="J13390" s="202"/>
      <c r="L13390" s="245">
        <f t="shared" ref="L13390:L13391" si="13966">L13386+1</f>
        <v>16</v>
      </c>
      <c r="R13390" s="200"/>
    </row>
    <row r="13391" spans="1:18" ht="14.6" customHeight="1" thickBot="1" x14ac:dyDescent="0.55000000000000004">
      <c r="A13391" s="526"/>
      <c r="B13391" s="217">
        <f t="shared" si="13964"/>
        <v>11</v>
      </c>
      <c r="C13391" s="373"/>
      <c r="D13391" s="217" t="str">
        <f t="shared" ref="D13391" si="13967">INT((D13390-D$10559-1)/49+1)&amp;"/"&amp;MOD(INT((D13390-D$10559-1)/7),7)+1&amp;"/"&amp;MOD(D13390-D$10559-1,7)+1</f>
        <v>15/4/1</v>
      </c>
      <c r="E13391" s="214"/>
      <c r="F13391" s="197">
        <v>4</v>
      </c>
      <c r="G13391" s="209" t="s">
        <v>605</v>
      </c>
      <c r="H13391" s="201" t="str">
        <f t="shared" si="13898"/>
        <v>Ez 390</v>
      </c>
      <c r="I13391" s="216" t="str">
        <f>I13387</f>
        <v>Ahaz Coregent</v>
      </c>
      <c r="J13391" s="216" t="str">
        <f t="shared" si="13859"/>
        <v>Jotham</v>
      </c>
      <c r="L13391" s="245">
        <f t="shared" si="13966"/>
        <v>17</v>
      </c>
      <c r="R13391" s="200"/>
    </row>
    <row r="13392" spans="1:18" ht="14.6" customHeight="1" x14ac:dyDescent="0.5">
      <c r="A13392" s="524" t="s">
        <v>1279</v>
      </c>
      <c r="B13392" s="217" t="s">
        <v>1187</v>
      </c>
      <c r="C13392" s="373"/>
      <c r="D13392" s="202" t="str">
        <f t="shared" ref="D13392" si="13968">IF(MOD(D13390-D$10559-1,49)=0,"Jub",IF(MOD(D13390-D$10559,7)=0,"Sab","Yr"))&amp;" "&amp;IF(MOD(D13390-D$10559-1,49)=0,INT(D13390-D$10559-1)/49,"")</f>
        <v xml:space="preserve">Yr </v>
      </c>
      <c r="E13392" s="211">
        <f t="shared" ref="E13392" si="13969">E13388-1</f>
        <v>734</v>
      </c>
      <c r="F13392" s="197">
        <v>1</v>
      </c>
      <c r="G13392" s="203" t="s">
        <v>288</v>
      </c>
      <c r="H13392" s="212">
        <f t="shared" si="13901"/>
        <v>352</v>
      </c>
      <c r="I13392" s="217"/>
      <c r="J13392" s="486">
        <f t="shared" si="13863"/>
        <v>16</v>
      </c>
      <c r="L13392" s="243"/>
      <c r="R13392" s="200"/>
    </row>
    <row r="13393" spans="1:19" ht="14.6" customHeight="1" x14ac:dyDescent="0.5">
      <c r="A13393" s="525" t="s">
        <v>1280</v>
      </c>
      <c r="B13393" s="202">
        <f t="shared" ref="B13393" si="13970">B13389+1</f>
        <v>42</v>
      </c>
      <c r="C13393" s="373"/>
      <c r="D13393" s="216" t="str">
        <f t="shared" si="13948"/>
        <v>Exodus</v>
      </c>
      <c r="E13393" s="212" t="s">
        <v>171</v>
      </c>
      <c r="F13393" s="197">
        <v>2</v>
      </c>
      <c r="G13393" s="206" t="s">
        <v>604</v>
      </c>
      <c r="H13393" s="212" t="str">
        <f t="shared" ref="H13393" si="13971">H13389</f>
        <v>Isaiah</v>
      </c>
      <c r="I13393" s="217">
        <f>I13389+1</f>
        <v>8</v>
      </c>
      <c r="J13393" s="217"/>
      <c r="L13393" s="244" t="str">
        <f t="shared" ref="L13393" si="13972">L13389</f>
        <v>Pekah</v>
      </c>
      <c r="R13393" s="200"/>
    </row>
    <row r="13394" spans="1:19" ht="14.6" customHeight="1" x14ac:dyDescent="0.5">
      <c r="A13394" s="523">
        <f t="shared" ref="A13394" si="13973">A13390+1</f>
        <v>20</v>
      </c>
      <c r="B13394" s="216" t="str">
        <f t="shared" ref="B13394:B13443" si="13974">B13390</f>
        <v>Olympiad</v>
      </c>
      <c r="C13394" s="373"/>
      <c r="D13394" s="217">
        <f t="shared" si="13953"/>
        <v>749</v>
      </c>
      <c r="E13394" s="212">
        <f t="shared" si="13953"/>
        <v>-733</v>
      </c>
      <c r="F13394" s="197">
        <v>3</v>
      </c>
      <c r="G13394" s="208" t="s">
        <v>287</v>
      </c>
      <c r="H13394" s="215">
        <f t="shared" ref="H13394" si="13975">H13390+1</f>
        <v>8</v>
      </c>
      <c r="I13394" s="202"/>
      <c r="J13394" s="202"/>
      <c r="L13394" s="245">
        <f t="shared" ref="L13394:L13395" si="13976">L13390+1</f>
        <v>17</v>
      </c>
      <c r="R13394" s="200"/>
      <c r="S13394" s="231" t="s">
        <v>151</v>
      </c>
    </row>
    <row r="13395" spans="1:19" ht="14.6" customHeight="1" thickBot="1" x14ac:dyDescent="0.55000000000000004">
      <c r="A13395" s="526"/>
      <c r="B13395" s="217">
        <f t="shared" si="13974"/>
        <v>11</v>
      </c>
      <c r="C13395" s="373"/>
      <c r="D13395" s="217" t="str">
        <f t="shared" ref="D13395" si="13977">INT((D13394-D$10559-1)/49+1)&amp;"/"&amp;MOD(INT((D13394-D$10559-1)/7),7)+1&amp;"/"&amp;MOD(D13394-D$10559-1,7)+1</f>
        <v>15/4/2</v>
      </c>
      <c r="E13395" s="214"/>
      <c r="F13395" s="197">
        <v>4</v>
      </c>
      <c r="G13395" s="209" t="s">
        <v>605</v>
      </c>
      <c r="H13395" s="201" t="str">
        <f t="shared" si="13898"/>
        <v>Ez 390</v>
      </c>
      <c r="I13395" s="216" t="s">
        <v>150</v>
      </c>
      <c r="J13395" s="216" t="str">
        <f t="shared" si="13859"/>
        <v>Jotham</v>
      </c>
      <c r="K13395" s="213" t="s">
        <v>570</v>
      </c>
      <c r="L13395" s="245">
        <f t="shared" si="13976"/>
        <v>18</v>
      </c>
      <c r="R13395" s="200"/>
      <c r="S13395" s="375" t="s">
        <v>711</v>
      </c>
    </row>
    <row r="13396" spans="1:19" ht="14.6" customHeight="1" x14ac:dyDescent="0.5">
      <c r="A13396" s="524" t="s">
        <v>1279</v>
      </c>
      <c r="B13396" s="217" t="s">
        <v>1188</v>
      </c>
      <c r="C13396" s="373"/>
      <c r="D13396" s="202" t="str">
        <f t="shared" ref="D13396" si="13978">IF(MOD(D13394-D$10559-1,49)=0,"Jub",IF(MOD(D13394-D$10559,7)=0,"Sab","Yr"))&amp;" "&amp;IF(MOD(D13394-D$10559-1,49)=0,INT(D13394-D$10559-1)/49,"")</f>
        <v xml:space="preserve">Yr </v>
      </c>
      <c r="E13396" s="211">
        <f t="shared" ref="E13396" si="13979">E13392-1</f>
        <v>733</v>
      </c>
      <c r="F13396" s="197">
        <v>1</v>
      </c>
      <c r="G13396" s="203" t="s">
        <v>288</v>
      </c>
      <c r="H13396" s="212">
        <f t="shared" si="13901"/>
        <v>353</v>
      </c>
      <c r="I13396" s="217">
        <v>1</v>
      </c>
      <c r="J13396" s="217">
        <f t="shared" si="13863"/>
        <v>17</v>
      </c>
      <c r="L13396" s="243"/>
      <c r="R13396" s="200"/>
      <c r="S13396" s="372" t="s">
        <v>712</v>
      </c>
    </row>
    <row r="13397" spans="1:19" ht="14.6" customHeight="1" x14ac:dyDescent="0.5">
      <c r="A13397" s="525" t="s">
        <v>1280</v>
      </c>
      <c r="B13397" s="202">
        <f t="shared" ref="B13397" si="13980">B13393+1</f>
        <v>43</v>
      </c>
      <c r="C13397" s="373"/>
      <c r="D13397" s="216" t="str">
        <f t="shared" si="13948"/>
        <v>Exodus</v>
      </c>
      <c r="E13397" s="212" t="s">
        <v>171</v>
      </c>
      <c r="F13397" s="197">
        <v>2</v>
      </c>
      <c r="G13397" s="206" t="s">
        <v>604</v>
      </c>
      <c r="H13397" s="212" t="str">
        <f t="shared" ref="H13397" si="13981">H13393</f>
        <v>Isaiah</v>
      </c>
      <c r="I13397" s="247">
        <f t="shared" ref="I13397" si="13982">I13393+1</f>
        <v>9</v>
      </c>
      <c r="J13397" s="217"/>
      <c r="L13397" s="244" t="str">
        <f t="shared" ref="L13397" si="13983">L13393</f>
        <v>Pekah</v>
      </c>
      <c r="R13397" s="200"/>
    </row>
    <row r="13398" spans="1:19" ht="14.6" customHeight="1" x14ac:dyDescent="0.5">
      <c r="A13398" s="523">
        <f t="shared" ref="A13398" si="13984">A13394+1</f>
        <v>21</v>
      </c>
      <c r="B13398" s="216" t="str">
        <f t="shared" ref="B13398:B13447" si="13985">B13394</f>
        <v>Olympiad</v>
      </c>
      <c r="C13398" s="373"/>
      <c r="D13398" s="217">
        <f t="shared" si="13953"/>
        <v>750</v>
      </c>
      <c r="E13398" s="212">
        <f t="shared" si="13953"/>
        <v>-732</v>
      </c>
      <c r="F13398" s="197">
        <v>3</v>
      </c>
      <c r="G13398" s="208" t="s">
        <v>287</v>
      </c>
      <c r="H13398" s="215">
        <f t="shared" ref="H13398" si="13986">H13394+1</f>
        <v>9</v>
      </c>
      <c r="I13398" s="262"/>
      <c r="J13398" s="202"/>
      <c r="L13398" s="245">
        <f t="shared" ref="L13398:L13399" si="13987">L13394+1</f>
        <v>18</v>
      </c>
      <c r="R13398" s="200"/>
    </row>
    <row r="13399" spans="1:19" ht="14.6" customHeight="1" thickBot="1" x14ac:dyDescent="0.55000000000000004">
      <c r="A13399" s="526"/>
      <c r="B13399" s="217">
        <f t="shared" si="13985"/>
        <v>11</v>
      </c>
      <c r="C13399" s="373"/>
      <c r="D13399" s="217" t="str">
        <f t="shared" ref="D13399" si="13988">INT((D13398-D$10559-1)/49+1)&amp;"/"&amp;MOD(INT((D13398-D$10559-1)/7),7)+1&amp;"/"&amp;MOD(D13398-D$10559-1,7)+1</f>
        <v>15/4/3</v>
      </c>
      <c r="E13399" s="214"/>
      <c r="F13399" s="197">
        <v>4</v>
      </c>
      <c r="G13399" s="209" t="s">
        <v>605</v>
      </c>
      <c r="H13399" s="201" t="str">
        <f t="shared" si="13898"/>
        <v>Ez 390</v>
      </c>
      <c r="I13399" s="216" t="s">
        <v>150</v>
      </c>
      <c r="J13399" s="216" t="str">
        <f t="shared" si="13859"/>
        <v>Jotham</v>
      </c>
      <c r="L13399" s="245">
        <f t="shared" si="13987"/>
        <v>19</v>
      </c>
      <c r="R13399" s="200"/>
    </row>
    <row r="13400" spans="1:19" ht="14.6" customHeight="1" x14ac:dyDescent="0.5">
      <c r="A13400" s="524" t="s">
        <v>1279</v>
      </c>
      <c r="B13400" s="217" t="s">
        <v>1189</v>
      </c>
      <c r="C13400" s="373"/>
      <c r="D13400" s="202" t="str">
        <f t="shared" ref="D13400" si="13989">IF(MOD(D13398-D$10559-1,49)=0,"Jub",IF(MOD(D13398-D$10559,7)=0,"Sab","Yr"))&amp;" "&amp;IF(MOD(D13398-D$10559-1,49)=0,INT(D13398-D$10559-1)/49,"")</f>
        <v xml:space="preserve">Yr </v>
      </c>
      <c r="E13400" s="211">
        <f t="shared" ref="E13400" si="13990">E13396-1</f>
        <v>732</v>
      </c>
      <c r="F13400" s="197">
        <v>1</v>
      </c>
      <c r="G13400" s="203" t="s">
        <v>288</v>
      </c>
      <c r="H13400" s="212">
        <f t="shared" si="13901"/>
        <v>354</v>
      </c>
      <c r="I13400" s="217">
        <f>I13396+1</f>
        <v>2</v>
      </c>
      <c r="J13400" s="217">
        <f t="shared" si="13863"/>
        <v>18</v>
      </c>
      <c r="K13400" s="213" t="s">
        <v>1066</v>
      </c>
      <c r="L13400" s="243"/>
      <c r="R13400" s="200"/>
    </row>
    <row r="13401" spans="1:19" ht="14.6" customHeight="1" x14ac:dyDescent="0.5">
      <c r="A13401" s="525" t="s">
        <v>1280</v>
      </c>
      <c r="B13401" s="202">
        <f t="shared" ref="B13401" si="13991">B13397+1</f>
        <v>44</v>
      </c>
      <c r="C13401" s="373"/>
      <c r="D13401" s="216" t="str">
        <f t="shared" si="13948"/>
        <v>Exodus</v>
      </c>
      <c r="E13401" s="212" t="s">
        <v>171</v>
      </c>
      <c r="F13401" s="197">
        <v>2</v>
      </c>
      <c r="G13401" s="206" t="s">
        <v>604</v>
      </c>
      <c r="H13401" s="212" t="str">
        <f t="shared" ref="H13401" si="13992">H13397</f>
        <v>Isaiah</v>
      </c>
      <c r="I13401" s="217">
        <f>I13397+1</f>
        <v>10</v>
      </c>
      <c r="J13401" s="217"/>
      <c r="K13401" s="213" t="s">
        <v>568</v>
      </c>
      <c r="L13401" s="244" t="str">
        <f t="shared" ref="L13401" si="13993">L13397</f>
        <v>Pekah</v>
      </c>
      <c r="R13401" s="200"/>
      <c r="S13401" s="231" t="s">
        <v>156</v>
      </c>
    </row>
    <row r="13402" spans="1:19" ht="14.6" customHeight="1" x14ac:dyDescent="0.5">
      <c r="A13402" s="523">
        <f t="shared" ref="A13402" si="13994">A13398+1</f>
        <v>22</v>
      </c>
      <c r="B13402" s="216" t="str">
        <f t="shared" ref="B13402" si="13995">B13398</f>
        <v>Olympiad</v>
      </c>
      <c r="C13402" s="373"/>
      <c r="D13402" s="217">
        <f t="shared" si="13953"/>
        <v>751</v>
      </c>
      <c r="E13402" s="212">
        <f t="shared" si="13953"/>
        <v>-731</v>
      </c>
      <c r="F13402" s="197">
        <v>3</v>
      </c>
      <c r="G13402" s="208" t="s">
        <v>287</v>
      </c>
      <c r="H13402" s="215">
        <f t="shared" ref="H13402" si="13996">H13398+1</f>
        <v>10</v>
      </c>
      <c r="I13402" s="202"/>
      <c r="J13402" s="202"/>
      <c r="K13402" s="213" t="s">
        <v>569</v>
      </c>
      <c r="L13402" s="245">
        <f t="shared" ref="L13402:L13403" si="13997">L13398+1</f>
        <v>19</v>
      </c>
      <c r="R13402" s="200"/>
      <c r="S13402" s="379" t="s">
        <v>713</v>
      </c>
    </row>
    <row r="13403" spans="1:19" ht="14.6" customHeight="1" thickBot="1" x14ac:dyDescent="0.55000000000000004">
      <c r="A13403" s="526"/>
      <c r="B13403" s="217">
        <f t="shared" ref="B13403" si="13998">B13399+1</f>
        <v>12</v>
      </c>
      <c r="C13403" s="373"/>
      <c r="D13403" s="217" t="str">
        <f t="shared" ref="D13403" si="13999">INT((D13402-D$10559-1)/49+1)&amp;"/"&amp;MOD(INT((D13402-D$10559-1)/7),7)+1&amp;"/"&amp;MOD(D13402-D$10559-1,7)+1</f>
        <v>15/4/4</v>
      </c>
      <c r="E13403" s="214"/>
      <c r="F13403" s="197">
        <v>4</v>
      </c>
      <c r="G13403" s="209" t="s">
        <v>605</v>
      </c>
      <c r="H13403" s="201" t="str">
        <f t="shared" si="13898"/>
        <v>Ez 390</v>
      </c>
      <c r="I13403" s="216" t="str">
        <f t="shared" si="13859"/>
        <v>Ahaz</v>
      </c>
      <c r="J13403" s="216" t="str">
        <f t="shared" si="13859"/>
        <v>Jotham</v>
      </c>
      <c r="L13403" s="245">
        <f t="shared" si="13997"/>
        <v>20</v>
      </c>
      <c r="R13403" s="200"/>
      <c r="S13403" s="231" t="s">
        <v>158</v>
      </c>
    </row>
    <row r="13404" spans="1:19" ht="14.6" customHeight="1" x14ac:dyDescent="0.5">
      <c r="A13404" s="524" t="s">
        <v>1279</v>
      </c>
      <c r="B13404" s="217" t="s">
        <v>1186</v>
      </c>
      <c r="C13404" s="373"/>
      <c r="D13404" s="202" t="str">
        <f t="shared" ref="D13404" si="14000">IF(MOD(D13402-D$10559-1,49)=0,"Jub",IF(MOD(D13402-D$10559,7)=0,"Sab","Yr"))&amp;" "&amp;IF(MOD(D13402-D$10559-1,49)=0,INT(D13402-D$10559-1)/49,"")</f>
        <v xml:space="preserve">Yr </v>
      </c>
      <c r="E13404" s="211">
        <f t="shared" ref="E13404" si="14001">E13400-1</f>
        <v>731</v>
      </c>
      <c r="F13404" s="197">
        <v>1</v>
      </c>
      <c r="G13404" s="203" t="s">
        <v>288</v>
      </c>
      <c r="H13404" s="212">
        <f t="shared" si="13901"/>
        <v>355</v>
      </c>
      <c r="I13404" s="217">
        <f t="shared" ref="I13404:I13405" si="14002">I13400+1</f>
        <v>3</v>
      </c>
      <c r="J13404" s="217">
        <f t="shared" si="13863"/>
        <v>19</v>
      </c>
      <c r="L13404" s="243"/>
      <c r="R13404" s="200"/>
      <c r="S13404" s="390" t="s">
        <v>714</v>
      </c>
    </row>
    <row r="13405" spans="1:19" ht="14.6" customHeight="1" x14ac:dyDescent="0.5">
      <c r="A13405" s="525" t="s">
        <v>1280</v>
      </c>
      <c r="B13405" s="202">
        <f t="shared" ref="B13405" si="14003">B13401+1</f>
        <v>45</v>
      </c>
      <c r="C13405" s="373"/>
      <c r="D13405" s="216" t="str">
        <f t="shared" si="13948"/>
        <v>Exodus</v>
      </c>
      <c r="E13405" s="212" t="s">
        <v>171</v>
      </c>
      <c r="F13405" s="197">
        <v>2</v>
      </c>
      <c r="G13405" s="206" t="s">
        <v>604</v>
      </c>
      <c r="H13405" s="212" t="str">
        <f t="shared" ref="H13405" si="14004">H13401</f>
        <v>Isaiah</v>
      </c>
      <c r="I13405" s="217">
        <f t="shared" si="14002"/>
        <v>11</v>
      </c>
      <c r="J13405" s="217"/>
      <c r="L13405" s="244" t="str">
        <f t="shared" ref="L13405" si="14005">L13401</f>
        <v>Pekah</v>
      </c>
      <c r="R13405" s="200"/>
    </row>
    <row r="13406" spans="1:19" ht="14.6" customHeight="1" x14ac:dyDescent="0.5">
      <c r="A13406" s="523">
        <f t="shared" ref="A13406" si="14006">A13402+1</f>
        <v>23</v>
      </c>
      <c r="B13406" s="216" t="str">
        <f t="shared" si="13964"/>
        <v>Olympiad</v>
      </c>
      <c r="C13406" s="373"/>
      <c r="D13406" s="217">
        <f t="shared" si="13953"/>
        <v>752</v>
      </c>
      <c r="E13406" s="212">
        <f t="shared" si="13953"/>
        <v>-730</v>
      </c>
      <c r="F13406" s="197">
        <v>3</v>
      </c>
      <c r="G13406" s="208" t="s">
        <v>287</v>
      </c>
      <c r="H13406" s="215">
        <f t="shared" ref="H13406" si="14007">H13402+1</f>
        <v>11</v>
      </c>
      <c r="I13406" s="202"/>
      <c r="J13406" s="202"/>
      <c r="L13406" s="245">
        <f t="shared" ref="L13406:L13407" si="14008">L13402+1</f>
        <v>20</v>
      </c>
      <c r="R13406" s="200"/>
      <c r="S13406" s="231" t="s">
        <v>148</v>
      </c>
    </row>
    <row r="13407" spans="1:19" ht="14.6" customHeight="1" thickBot="1" x14ac:dyDescent="0.55000000000000004">
      <c r="A13407" s="526"/>
      <c r="B13407" s="217">
        <f t="shared" si="13964"/>
        <v>12</v>
      </c>
      <c r="C13407" s="373"/>
      <c r="D13407" s="217" t="str">
        <f t="shared" ref="D13407" si="14009">INT((D13406-D$10559-1)/49+1)&amp;"/"&amp;MOD(INT((D13406-D$10559-1)/7),7)+1&amp;"/"&amp;MOD(D13406-D$10559-1,7)+1</f>
        <v>15/4/5</v>
      </c>
      <c r="E13407" s="214"/>
      <c r="F13407" s="197">
        <v>4</v>
      </c>
      <c r="G13407" s="209" t="s">
        <v>605</v>
      </c>
      <c r="H13407" s="201" t="str">
        <f t="shared" si="13898"/>
        <v>Ez 390</v>
      </c>
      <c r="I13407" s="216" t="str">
        <f>I13403</f>
        <v>Ahaz</v>
      </c>
      <c r="J13407" s="236" t="str">
        <f t="shared" si="13859"/>
        <v>Jotham</v>
      </c>
      <c r="L13407" s="252">
        <f t="shared" si="14008"/>
        <v>21</v>
      </c>
      <c r="M13407" s="482" t="s">
        <v>160</v>
      </c>
      <c r="N13407" s="541"/>
      <c r="P13407" s="541"/>
      <c r="Q13407" s="541"/>
      <c r="R13407" s="200"/>
      <c r="S13407" s="374" t="s">
        <v>710</v>
      </c>
    </row>
    <row r="13408" spans="1:19" ht="14.6" customHeight="1" x14ac:dyDescent="0.5">
      <c r="A13408" s="524" t="s">
        <v>1279</v>
      </c>
      <c r="B13408" s="217" t="s">
        <v>1187</v>
      </c>
      <c r="C13408" s="373"/>
      <c r="D13408" s="202" t="str">
        <f t="shared" ref="D13408" si="14010">IF(MOD(D13406-D$10559-1,49)=0,"Jub",IF(MOD(D13406-D$10559,7)=0,"Sab","Yr"))&amp;" "&amp;IF(MOD(D13406-D$10559-1,49)=0,INT(D13406-D$10559-1)/49,"")</f>
        <v xml:space="preserve">Yr </v>
      </c>
      <c r="E13408" s="211">
        <f t="shared" ref="E13408" si="14011">E13404-1</f>
        <v>730</v>
      </c>
      <c r="F13408" s="197">
        <v>1</v>
      </c>
      <c r="G13408" s="203" t="s">
        <v>288</v>
      </c>
      <c r="H13408" s="212">
        <f t="shared" si="13901"/>
        <v>356</v>
      </c>
      <c r="I13408" s="217">
        <f>I13404+1</f>
        <v>4</v>
      </c>
      <c r="J13408" s="246">
        <f t="shared" si="13863"/>
        <v>20</v>
      </c>
      <c r="L13408" s="266"/>
      <c r="M13408" s="483" t="s">
        <v>980</v>
      </c>
      <c r="N13408" s="541"/>
      <c r="P13408" s="541"/>
      <c r="Q13408" s="541"/>
      <c r="R13408" s="200"/>
    </row>
    <row r="13409" spans="1:19" ht="14.6" customHeight="1" x14ac:dyDescent="0.5">
      <c r="A13409" s="525" t="s">
        <v>1280</v>
      </c>
      <c r="B13409" s="202">
        <f t="shared" ref="B13409" si="14012">B13405+1</f>
        <v>46</v>
      </c>
      <c r="C13409" s="373"/>
      <c r="D13409" s="216" t="str">
        <f t="shared" si="13948"/>
        <v>Exodus</v>
      </c>
      <c r="E13409" s="212" t="s">
        <v>171</v>
      </c>
      <c r="F13409" s="197">
        <v>2</v>
      </c>
      <c r="G13409" s="206" t="s">
        <v>604</v>
      </c>
      <c r="H13409" s="212" t="str">
        <f t="shared" ref="H13409" si="14013">H13405</f>
        <v>Isaiah</v>
      </c>
      <c r="I13409" s="217">
        <f>I13405+1</f>
        <v>12</v>
      </c>
      <c r="J13409" s="246"/>
      <c r="L13409" s="199"/>
      <c r="M13409" s="245" t="str">
        <f>M13407</f>
        <v>Hoshea</v>
      </c>
      <c r="N13409" s="394"/>
      <c r="P13409" s="394"/>
      <c r="Q13409" s="394"/>
      <c r="R13409" s="200"/>
    </row>
    <row r="13410" spans="1:19" ht="14.6" customHeight="1" x14ac:dyDescent="0.5">
      <c r="A13410" s="523">
        <f t="shared" ref="A13410" si="14014">A13406+1</f>
        <v>24</v>
      </c>
      <c r="B13410" s="216" t="str">
        <f t="shared" si="13974"/>
        <v>Olympiad</v>
      </c>
      <c r="C13410" s="373"/>
      <c r="D13410" s="217">
        <f t="shared" si="13953"/>
        <v>753</v>
      </c>
      <c r="E13410" s="212">
        <f t="shared" si="13953"/>
        <v>-729</v>
      </c>
      <c r="F13410" s="197">
        <v>3</v>
      </c>
      <c r="G13410" s="208" t="s">
        <v>287</v>
      </c>
      <c r="H13410" s="215">
        <f t="shared" ref="H13410" si="14015">H13406+1</f>
        <v>12</v>
      </c>
      <c r="I13410" s="202"/>
      <c r="J13410" s="248"/>
      <c r="L13410" s="199"/>
      <c r="M13410" s="245">
        <v>1</v>
      </c>
      <c r="N13410" s="394"/>
      <c r="P13410" s="394"/>
      <c r="Q13410" s="394"/>
      <c r="R13410" s="200"/>
    </row>
    <row r="13411" spans="1:19" ht="14.6" customHeight="1" thickBot="1" x14ac:dyDescent="0.55000000000000004">
      <c r="A13411" s="526"/>
      <c r="B13411" s="217">
        <f t="shared" si="13974"/>
        <v>12</v>
      </c>
      <c r="C13411" s="373"/>
      <c r="D13411" s="217" t="str">
        <f t="shared" ref="D13411" si="14016">INT((D13410-D$10559-1)/49+1)&amp;"/"&amp;MOD(INT((D13410-D$10559-1)/7),7)+1&amp;"/"&amp;MOD(D13410-D$10559-1,7)+1</f>
        <v>15/4/6</v>
      </c>
      <c r="E13411" s="214"/>
      <c r="F13411" s="197">
        <v>4</v>
      </c>
      <c r="G13411" s="209" t="s">
        <v>605</v>
      </c>
      <c r="H13411" s="201" t="str">
        <f t="shared" si="13898"/>
        <v>Ez 390</v>
      </c>
      <c r="I13411" s="216" t="str">
        <f>I13407</f>
        <v>Ahaz</v>
      </c>
      <c r="J13411" s="199"/>
      <c r="L13411" s="199"/>
      <c r="M13411" s="245"/>
      <c r="N13411" s="394"/>
      <c r="P13411" s="394"/>
      <c r="Q13411" s="394"/>
      <c r="R13411" s="200"/>
    </row>
    <row r="13412" spans="1:19" ht="14.6" customHeight="1" x14ac:dyDescent="0.5">
      <c r="A13412" s="524" t="s">
        <v>1279</v>
      </c>
      <c r="B13412" s="217" t="s">
        <v>1188</v>
      </c>
      <c r="C13412" s="373"/>
      <c r="D13412" s="202" t="str">
        <f t="shared" ref="D13412" si="14017">IF(MOD(D13410-D$10559-1,49)=0,"Jub",IF(MOD(D13410-D$10559,7)=0,"Sab","Yr"))&amp;" "&amp;IF(MOD(D13410-D$10559-1,49)=0,INT(D13410-D$10559-1)/49,"")</f>
        <v xml:space="preserve">Yr </v>
      </c>
      <c r="E13412" s="211">
        <f t="shared" ref="E13412" si="14018">E13408-1</f>
        <v>729</v>
      </c>
      <c r="F13412" s="197">
        <v>1</v>
      </c>
      <c r="G13412" s="203" t="s">
        <v>288</v>
      </c>
      <c r="H13412" s="212">
        <f t="shared" si="13901"/>
        <v>357</v>
      </c>
      <c r="I13412" s="217">
        <f>I13408+1</f>
        <v>5</v>
      </c>
      <c r="J13412" s="199"/>
      <c r="L13412" s="199"/>
      <c r="M13412" s="243"/>
      <c r="N13412" s="394"/>
      <c r="P13412" s="394"/>
      <c r="Q13412" s="394"/>
      <c r="R13412" s="200"/>
    </row>
    <row r="13413" spans="1:19" ht="14.6" customHeight="1" x14ac:dyDescent="0.5">
      <c r="A13413" s="525" t="s">
        <v>1280</v>
      </c>
      <c r="B13413" s="202">
        <f t="shared" ref="B13413" si="14019">B13409+1</f>
        <v>47</v>
      </c>
      <c r="C13413" s="373"/>
      <c r="D13413" s="216" t="str">
        <f t="shared" si="13948"/>
        <v>Exodus</v>
      </c>
      <c r="E13413" s="212" t="s">
        <v>171</v>
      </c>
      <c r="F13413" s="197">
        <v>2</v>
      </c>
      <c r="G13413" s="206" t="s">
        <v>604</v>
      </c>
      <c r="H13413" s="212" t="str">
        <f t="shared" ref="H13413" si="14020">H13409</f>
        <v>Isaiah</v>
      </c>
      <c r="I13413" s="217">
        <f>I13409+1</f>
        <v>13</v>
      </c>
      <c r="J13413" s="199"/>
      <c r="L13413" s="199"/>
      <c r="M13413" s="244" t="str">
        <f>M13409</f>
        <v>Hoshea</v>
      </c>
      <c r="N13413" s="394"/>
      <c r="P13413" s="394"/>
      <c r="Q13413" s="394"/>
      <c r="R13413" s="200"/>
    </row>
    <row r="13414" spans="1:19" ht="14.6" customHeight="1" x14ac:dyDescent="0.5">
      <c r="A13414" s="523">
        <f t="shared" ref="A13414" si="14021">A13410+1</f>
        <v>25</v>
      </c>
      <c r="B13414" s="216" t="str">
        <f t="shared" si="13985"/>
        <v>Olympiad</v>
      </c>
      <c r="C13414" s="373"/>
      <c r="D13414" s="217">
        <f t="shared" si="13953"/>
        <v>754</v>
      </c>
      <c r="E13414" s="212">
        <f t="shared" si="13953"/>
        <v>-728</v>
      </c>
      <c r="F13414" s="197">
        <v>3</v>
      </c>
      <c r="G13414" s="208" t="s">
        <v>287</v>
      </c>
      <c r="H13414" s="215">
        <f t="shared" ref="H13414" si="14022">H13410+1</f>
        <v>13</v>
      </c>
      <c r="I13414" s="202"/>
      <c r="J13414" s="199"/>
      <c r="L13414" s="199"/>
      <c r="M13414" s="245">
        <f>M13410+1</f>
        <v>2</v>
      </c>
      <c r="N13414" s="394"/>
      <c r="P13414" s="394"/>
      <c r="Q13414" s="394"/>
      <c r="R13414" s="200"/>
    </row>
    <row r="13415" spans="1:19" ht="14.6" customHeight="1" thickBot="1" x14ac:dyDescent="0.55000000000000004">
      <c r="A13415" s="526"/>
      <c r="B13415" s="217">
        <f t="shared" si="13985"/>
        <v>12</v>
      </c>
      <c r="C13415" s="373"/>
      <c r="D13415" s="359" t="str">
        <f t="shared" ref="D13415" si="14023">INT((D13414-D$10559-1)/49+1)&amp;"/"&amp;MOD(INT((D13414-D$10559-1)/7),7)+1&amp;"/"&amp;MOD(D13414-D$10559-1,7)+1</f>
        <v>15/4/7</v>
      </c>
      <c r="E13415" s="214"/>
      <c r="F13415" s="197">
        <v>4</v>
      </c>
      <c r="G13415" s="209" t="s">
        <v>605</v>
      </c>
      <c r="H13415" s="201" t="str">
        <f t="shared" si="13898"/>
        <v>Ez 390</v>
      </c>
      <c r="I13415" s="216" t="str">
        <f>I13411</f>
        <v>Ahaz</v>
      </c>
      <c r="J13415" s="199"/>
      <c r="L13415" s="199"/>
      <c r="M13415" s="245"/>
      <c r="N13415" s="394"/>
      <c r="P13415" s="394"/>
      <c r="Q13415" s="394"/>
      <c r="R13415" s="200"/>
    </row>
    <row r="13416" spans="1:19" ht="14.6" customHeight="1" x14ac:dyDescent="0.5">
      <c r="A13416" s="524" t="s">
        <v>1279</v>
      </c>
      <c r="B13416" s="217" t="s">
        <v>1189</v>
      </c>
      <c r="C13416" s="373"/>
      <c r="D13416" s="360" t="str">
        <f t="shared" ref="D13416" si="14024">IF(MOD(D13414-D$10559-1,49)=0,"Jub",IF(MOD(D13414-D$10559,7)=0,"Sab","Yr"))&amp;" "&amp;IF(MOD(D13414-D$10559-1,49)=0,INT(D13414-D$10559-1)/49,"")</f>
        <v xml:space="preserve">Sab </v>
      </c>
      <c r="E13416" s="211">
        <f t="shared" ref="E13416" si="14025">E13412-1</f>
        <v>728</v>
      </c>
      <c r="F13416" s="197">
        <v>1</v>
      </c>
      <c r="G13416" s="203" t="s">
        <v>288</v>
      </c>
      <c r="H13416" s="212">
        <f t="shared" si="13901"/>
        <v>358</v>
      </c>
      <c r="I13416" s="217">
        <f>I13412+1</f>
        <v>6</v>
      </c>
      <c r="J13416" s="199"/>
      <c r="K13416" s="213" t="s">
        <v>571</v>
      </c>
      <c r="L13416" s="199"/>
      <c r="M13416" s="243"/>
      <c r="N13416" s="394"/>
      <c r="P13416" s="394"/>
      <c r="Q13416" s="394"/>
      <c r="R13416" s="200"/>
      <c r="S13416" s="231" t="s">
        <v>276</v>
      </c>
    </row>
    <row r="13417" spans="1:19" ht="14.6" customHeight="1" x14ac:dyDescent="0.5">
      <c r="A13417" s="525" t="s">
        <v>1280</v>
      </c>
      <c r="B13417" s="202">
        <f t="shared" ref="B13417" si="14026">B13413+1</f>
        <v>48</v>
      </c>
      <c r="C13417" s="373"/>
      <c r="D13417" s="361" t="str">
        <f t="shared" si="13948"/>
        <v>Exodus</v>
      </c>
      <c r="E13417" s="212" t="s">
        <v>171</v>
      </c>
      <c r="F13417" s="197">
        <v>2</v>
      </c>
      <c r="G13417" s="206" t="s">
        <v>604</v>
      </c>
      <c r="H13417" s="212" t="str">
        <f t="shared" ref="H13417" si="14027">H13413</f>
        <v>Isaiah</v>
      </c>
      <c r="I13417" s="217">
        <f t="shared" ref="I13417" si="14028">I13413+1</f>
        <v>14</v>
      </c>
      <c r="J13417" s="199"/>
      <c r="L13417" s="199"/>
      <c r="M13417" s="244" t="str">
        <f>M13413</f>
        <v>Hoshea</v>
      </c>
      <c r="N13417" s="394"/>
      <c r="P13417" s="394"/>
      <c r="Q13417" s="394"/>
      <c r="R13417" s="200"/>
      <c r="S13417" s="390" t="s">
        <v>715</v>
      </c>
    </row>
    <row r="13418" spans="1:19" ht="14.6" customHeight="1" x14ac:dyDescent="0.5">
      <c r="A13418" s="523">
        <f t="shared" ref="A13418" si="14029">A13414+1</f>
        <v>26</v>
      </c>
      <c r="B13418" s="216" t="str">
        <f t="shared" ref="B13418" si="14030">B13414</f>
        <v>Olympiad</v>
      </c>
      <c r="C13418" s="373"/>
      <c r="D13418" s="359">
        <f t="shared" si="13953"/>
        <v>755</v>
      </c>
      <c r="E13418" s="212">
        <f t="shared" si="13953"/>
        <v>-727</v>
      </c>
      <c r="F13418" s="197">
        <v>3</v>
      </c>
      <c r="G13418" s="208" t="s">
        <v>287</v>
      </c>
      <c r="H13418" s="215">
        <f t="shared" ref="H13418" si="14031">H13414+1</f>
        <v>14</v>
      </c>
      <c r="I13418" s="202"/>
      <c r="J13418" s="199"/>
      <c r="L13418" s="199"/>
      <c r="M13418" s="245">
        <f>M13414+1</f>
        <v>3</v>
      </c>
      <c r="N13418" s="394"/>
      <c r="P13418" s="394"/>
      <c r="Q13418" s="394"/>
      <c r="R13418" s="200"/>
      <c r="S13418" s="372" t="s">
        <v>716</v>
      </c>
    </row>
    <row r="13419" spans="1:19" ht="14.6" customHeight="1" thickBot="1" x14ac:dyDescent="0.55000000000000004">
      <c r="A13419" s="526"/>
      <c r="B13419" s="217">
        <f t="shared" ref="B13419" si="14032">B13415+1</f>
        <v>13</v>
      </c>
      <c r="C13419" s="373"/>
      <c r="D13419" s="217" t="str">
        <f t="shared" ref="D13419" si="14033">INT((D13418-D$10559-1)/49+1)&amp;"/"&amp;MOD(INT((D13418-D$10559-1)/7),7)+1&amp;"/"&amp;MOD(D13418-D$10559-1,7)+1</f>
        <v>15/5/1</v>
      </c>
      <c r="E13419" s="214"/>
      <c r="F13419" s="197">
        <v>4</v>
      </c>
      <c r="G13419" s="209" t="s">
        <v>605</v>
      </c>
      <c r="H13419" s="201" t="str">
        <f t="shared" si="13898"/>
        <v>Ez 390</v>
      </c>
      <c r="I13419" s="216" t="str">
        <f>I13415</f>
        <v>Ahaz</v>
      </c>
      <c r="J13419" s="220" t="s">
        <v>572</v>
      </c>
      <c r="L13419" s="199"/>
      <c r="M13419" s="245"/>
      <c r="N13419" s="394"/>
      <c r="P13419" s="394"/>
      <c r="Q13419" s="394"/>
      <c r="R13419" s="200"/>
    </row>
    <row r="13420" spans="1:19" ht="14.6" customHeight="1" x14ac:dyDescent="0.5">
      <c r="A13420" s="524" t="s">
        <v>1279</v>
      </c>
      <c r="B13420" s="217" t="s">
        <v>1186</v>
      </c>
      <c r="C13420" s="373"/>
      <c r="D13420" s="202" t="str">
        <f t="shared" ref="D13420" si="14034">IF(MOD(D13418-D$10559-1,49)=0,"Jub",IF(MOD(D13418-D$10559,7)=0,"Sab","Yr"))&amp;" "&amp;IF(MOD(D13418-D$10559-1,49)=0,INT(D13418-D$10559-1)/49,"")</f>
        <v xml:space="preserve">Yr </v>
      </c>
      <c r="E13420" s="211">
        <f t="shared" ref="E13420" si="14035">E13416-1</f>
        <v>727</v>
      </c>
      <c r="F13420" s="197">
        <v>1</v>
      </c>
      <c r="G13420" s="203" t="s">
        <v>288</v>
      </c>
      <c r="H13420" s="212">
        <f t="shared" si="13901"/>
        <v>359</v>
      </c>
      <c r="I13420" s="217">
        <f>I13416+1</f>
        <v>7</v>
      </c>
      <c r="J13420" s="221" t="s">
        <v>1113</v>
      </c>
      <c r="L13420" s="199"/>
      <c r="M13420" s="243"/>
      <c r="N13420" s="394"/>
      <c r="P13420" s="394"/>
      <c r="Q13420" s="394"/>
      <c r="R13420" s="200"/>
    </row>
    <row r="13421" spans="1:19" ht="14.6" customHeight="1" x14ac:dyDescent="0.5">
      <c r="A13421" s="525" t="s">
        <v>1280</v>
      </c>
      <c r="B13421" s="202">
        <f t="shared" ref="B13421" si="14036">B13417+1</f>
        <v>49</v>
      </c>
      <c r="C13421" s="373"/>
      <c r="D13421" s="216" t="str">
        <f t="shared" si="13948"/>
        <v>Exodus</v>
      </c>
      <c r="E13421" s="212" t="s">
        <v>171</v>
      </c>
      <c r="F13421" s="197">
        <v>2</v>
      </c>
      <c r="G13421" s="206" t="s">
        <v>604</v>
      </c>
      <c r="H13421" s="212" t="str">
        <f t="shared" ref="H13421" si="14037">H13417</f>
        <v>Isaiah</v>
      </c>
      <c r="I13421" s="217">
        <f t="shared" ref="I13421" si="14038">I13417+1</f>
        <v>15</v>
      </c>
      <c r="J13421" s="212">
        <v>1</v>
      </c>
      <c r="L13421" s="199"/>
      <c r="M13421" s="244" t="str">
        <f t="shared" ref="M13421" si="14039">M13417</f>
        <v>Hoshea</v>
      </c>
      <c r="N13421" s="394"/>
      <c r="P13421" s="394"/>
      <c r="Q13421" s="394"/>
      <c r="R13421" s="200"/>
    </row>
    <row r="13422" spans="1:19" ht="14.6" customHeight="1" x14ac:dyDescent="0.5">
      <c r="A13422" s="523">
        <f t="shared" ref="A13422" si="14040">A13418+1</f>
        <v>27</v>
      </c>
      <c r="B13422" s="216" t="str">
        <f t="shared" si="13964"/>
        <v>Olympiad</v>
      </c>
      <c r="C13422" s="373"/>
      <c r="D13422" s="217">
        <f t="shared" si="13953"/>
        <v>756</v>
      </c>
      <c r="E13422" s="212">
        <f t="shared" si="13953"/>
        <v>-726</v>
      </c>
      <c r="F13422" s="197">
        <v>3</v>
      </c>
      <c r="G13422" s="208" t="s">
        <v>287</v>
      </c>
      <c r="H13422" s="215">
        <f t="shared" ref="H13422" si="14041">H13418+1</f>
        <v>15</v>
      </c>
      <c r="I13422" s="202"/>
      <c r="J13422" s="215"/>
      <c r="L13422" s="199"/>
      <c r="M13422" s="245">
        <f t="shared" ref="M13422" si="14042">M13418+1</f>
        <v>4</v>
      </c>
      <c r="N13422" s="394"/>
      <c r="P13422" s="394"/>
      <c r="Q13422" s="394"/>
      <c r="R13422" s="200"/>
    </row>
    <row r="13423" spans="1:19" ht="14.6" customHeight="1" thickBot="1" x14ac:dyDescent="0.55000000000000004">
      <c r="A13423" s="526"/>
      <c r="B13423" s="217">
        <f t="shared" si="13964"/>
        <v>13</v>
      </c>
      <c r="C13423" s="373"/>
      <c r="D13423" s="217" t="str">
        <f t="shared" ref="D13423" si="14043">INT((D13422-D$10559-1)/49+1)&amp;"/"&amp;MOD(INT((D13422-D$10559-1)/7),7)+1&amp;"/"&amp;MOD(D13422-D$10559-1,7)+1</f>
        <v>15/5/2</v>
      </c>
      <c r="E13423" s="214"/>
      <c r="F13423" s="197">
        <v>4</v>
      </c>
      <c r="G13423" s="209" t="s">
        <v>605</v>
      </c>
      <c r="H13423" s="201" t="str">
        <f t="shared" si="13898"/>
        <v>Ez 390</v>
      </c>
      <c r="I13423" s="236" t="str">
        <f>I13419</f>
        <v>Ahaz</v>
      </c>
      <c r="J13423" s="216" t="str">
        <f>J13419</f>
        <v>Hezekiah Coregent</v>
      </c>
      <c r="K13423" s="213" t="s">
        <v>981</v>
      </c>
      <c r="L13423" s="199"/>
      <c r="M13423" s="245"/>
      <c r="N13423" s="394"/>
      <c r="P13423" s="394"/>
      <c r="Q13423" s="394"/>
      <c r="R13423" s="200"/>
      <c r="S13423" s="231" t="s">
        <v>154</v>
      </c>
    </row>
    <row r="13424" spans="1:19" ht="14.6" customHeight="1" x14ac:dyDescent="0.5">
      <c r="A13424" s="524" t="s">
        <v>1279</v>
      </c>
      <c r="B13424" s="217" t="s">
        <v>1187</v>
      </c>
      <c r="C13424" s="373"/>
      <c r="D13424" s="202" t="str">
        <f t="shared" ref="D13424" si="14044">IF(MOD(D13422-D$10559-1,49)=0,"Jub",IF(MOD(D13422-D$10559,7)=0,"Sab","Yr"))&amp;" "&amp;IF(MOD(D13422-D$10559-1,49)=0,INT(D13422-D$10559-1)/49,"")</f>
        <v xml:space="preserve">Yr </v>
      </c>
      <c r="E13424" s="211">
        <f t="shared" ref="E13424" si="14045">E13420-1</f>
        <v>726</v>
      </c>
      <c r="F13424" s="197">
        <v>1</v>
      </c>
      <c r="G13424" s="203" t="s">
        <v>288</v>
      </c>
      <c r="H13424" s="212">
        <f t="shared" si="13901"/>
        <v>360</v>
      </c>
      <c r="I13424" s="246">
        <f t="shared" ref="I13424:I13425" si="14046">I13420+1</f>
        <v>8</v>
      </c>
      <c r="J13424" s="212"/>
      <c r="L13424" s="199"/>
      <c r="M13424" s="243"/>
      <c r="N13424" s="394"/>
      <c r="P13424" s="394"/>
      <c r="Q13424" s="394"/>
      <c r="R13424" s="200"/>
      <c r="S13424" s="374" t="s">
        <v>717</v>
      </c>
    </row>
    <row r="13425" spans="1:19" ht="14.6" customHeight="1" x14ac:dyDescent="0.5">
      <c r="A13425" s="525" t="s">
        <v>1280</v>
      </c>
      <c r="B13425" s="202">
        <f t="shared" ref="B13425" si="14047">B13421+1</f>
        <v>50</v>
      </c>
      <c r="C13425" s="373"/>
      <c r="D13425" s="216" t="str">
        <f t="shared" si="13948"/>
        <v>Exodus</v>
      </c>
      <c r="E13425" s="212" t="s">
        <v>171</v>
      </c>
      <c r="F13425" s="197">
        <v>2</v>
      </c>
      <c r="G13425" s="206" t="s">
        <v>604</v>
      </c>
      <c r="H13425" s="212" t="str">
        <f t="shared" ref="H13425" si="14048">H13421</f>
        <v>Isaiah</v>
      </c>
      <c r="I13425" s="246">
        <f t="shared" si="14046"/>
        <v>16</v>
      </c>
      <c r="J13425" s="212">
        <f>J13421+1</f>
        <v>2</v>
      </c>
      <c r="L13425" s="199"/>
      <c r="M13425" s="244" t="str">
        <f t="shared" ref="M13425" si="14049">M13421</f>
        <v>Hoshea</v>
      </c>
      <c r="N13425" s="394"/>
      <c r="P13425" s="394"/>
      <c r="Q13425" s="394"/>
      <c r="R13425" s="200"/>
    </row>
    <row r="13426" spans="1:19" ht="14.6" customHeight="1" x14ac:dyDescent="0.5">
      <c r="A13426" s="523">
        <f t="shared" ref="A13426" si="14050">A13422+1</f>
        <v>28</v>
      </c>
      <c r="B13426" s="216" t="str">
        <f t="shared" si="13974"/>
        <v>Olympiad</v>
      </c>
      <c r="C13426" s="373"/>
      <c r="D13426" s="217">
        <f t="shared" si="13953"/>
        <v>757</v>
      </c>
      <c r="E13426" s="212">
        <f t="shared" si="13953"/>
        <v>-725</v>
      </c>
      <c r="F13426" s="197">
        <v>3</v>
      </c>
      <c r="G13426" s="208" t="s">
        <v>287</v>
      </c>
      <c r="H13426" s="215">
        <f t="shared" ref="H13426" si="14051">H13422+1</f>
        <v>16</v>
      </c>
      <c r="I13426" s="248"/>
      <c r="J13426" s="215"/>
      <c r="L13426" s="199"/>
      <c r="M13426" s="245">
        <f t="shared" ref="M13426" si="14052">M13422+1</f>
        <v>5</v>
      </c>
      <c r="N13426" s="394"/>
      <c r="P13426" s="394"/>
      <c r="Q13426" s="394"/>
      <c r="R13426" s="200"/>
    </row>
    <row r="13427" spans="1:19" ht="14.6" customHeight="1" thickBot="1" x14ac:dyDescent="0.55000000000000004">
      <c r="A13427" s="526"/>
      <c r="B13427" s="217">
        <f t="shared" si="13974"/>
        <v>13</v>
      </c>
      <c r="C13427" s="373"/>
      <c r="D13427" s="217" t="str">
        <f t="shared" ref="D13427" si="14053">INT((D13426-D$10559-1)/49+1)&amp;"/"&amp;MOD(INT((D13426-D$10559-1)/7),7)+1&amp;"/"&amp;MOD(D13426-D$10559-1,7)+1</f>
        <v>15/5/3</v>
      </c>
      <c r="E13427" s="214"/>
      <c r="F13427" s="197">
        <v>4</v>
      </c>
      <c r="G13427" s="209" t="s">
        <v>605</v>
      </c>
      <c r="H13427" s="201" t="str">
        <f t="shared" ref="H13427:H13479" si="14054">H13423</f>
        <v>Ez 390</v>
      </c>
      <c r="J13427" s="216" t="s">
        <v>165</v>
      </c>
      <c r="L13427" s="199"/>
      <c r="M13427" s="245"/>
      <c r="N13427" s="394"/>
      <c r="P13427" s="394"/>
      <c r="Q13427" s="394"/>
      <c r="R13427" s="200"/>
    </row>
    <row r="13428" spans="1:19" ht="14.6" customHeight="1" x14ac:dyDescent="0.5">
      <c r="A13428" s="524" t="s">
        <v>1279</v>
      </c>
      <c r="B13428" s="217" t="s">
        <v>1188</v>
      </c>
      <c r="C13428" s="373"/>
      <c r="D13428" s="202" t="str">
        <f t="shared" ref="D13428" si="14055">IF(MOD(D13426-D$10559-1,49)=0,"Jub",IF(MOD(D13426-D$10559,7)=0,"Sab","Yr"))&amp;" "&amp;IF(MOD(D13426-D$10559-1,49)=0,INT(D13426-D$10559-1)/49,"")</f>
        <v xml:space="preserve">Yr </v>
      </c>
      <c r="E13428" s="211">
        <f t="shared" ref="E13428" si="14056">E13424-1</f>
        <v>725</v>
      </c>
      <c r="F13428" s="197">
        <v>1</v>
      </c>
      <c r="G13428" s="203" t="s">
        <v>288</v>
      </c>
      <c r="H13428" s="212">
        <f t="shared" ref="H13428:H13480" si="14057">H13424+1</f>
        <v>361</v>
      </c>
      <c r="J13428" s="212">
        <v>1</v>
      </c>
      <c r="L13428" s="199"/>
      <c r="M13428" s="243"/>
      <c r="N13428" s="394"/>
      <c r="P13428" s="394"/>
      <c r="Q13428" s="394"/>
      <c r="R13428" s="200"/>
    </row>
    <row r="13429" spans="1:19" ht="14.6" customHeight="1" x14ac:dyDescent="0.5">
      <c r="A13429" s="525" t="s">
        <v>1280</v>
      </c>
      <c r="B13429" s="202">
        <f t="shared" ref="B13429" si="14058">B13425+1</f>
        <v>51</v>
      </c>
      <c r="C13429" s="373"/>
      <c r="D13429" s="216" t="str">
        <f t="shared" si="13948"/>
        <v>Exodus</v>
      </c>
      <c r="E13429" s="212" t="s">
        <v>171</v>
      </c>
      <c r="F13429" s="197">
        <v>2</v>
      </c>
      <c r="G13429" s="206" t="s">
        <v>604</v>
      </c>
      <c r="H13429" s="212" t="str">
        <f t="shared" ref="H13429" si="14059">H13425</f>
        <v>Isaiah</v>
      </c>
      <c r="J13429" s="212">
        <f>J13425+1</f>
        <v>3</v>
      </c>
      <c r="L13429" s="199"/>
      <c r="M13429" s="244" t="str">
        <f t="shared" ref="M13429" si="14060">M13425</f>
        <v>Hoshea</v>
      </c>
      <c r="N13429" s="394"/>
      <c r="P13429" s="394"/>
      <c r="Q13429" s="394"/>
      <c r="R13429" s="200"/>
    </row>
    <row r="13430" spans="1:19" ht="14.6" customHeight="1" x14ac:dyDescent="0.5">
      <c r="A13430" s="523">
        <f t="shared" ref="A13430" si="14061">A13426+1</f>
        <v>29</v>
      </c>
      <c r="B13430" s="216" t="str">
        <f t="shared" si="13985"/>
        <v>Olympiad</v>
      </c>
      <c r="C13430" s="373"/>
      <c r="D13430" s="217">
        <f t="shared" si="13953"/>
        <v>758</v>
      </c>
      <c r="E13430" s="212">
        <f t="shared" si="13953"/>
        <v>-724</v>
      </c>
      <c r="F13430" s="197">
        <v>3</v>
      </c>
      <c r="G13430" s="208" t="s">
        <v>287</v>
      </c>
      <c r="H13430" s="215">
        <f t="shared" ref="H13430" si="14062">H13426+1</f>
        <v>17</v>
      </c>
      <c r="J13430" s="215"/>
      <c r="L13430" s="199"/>
      <c r="M13430" s="245">
        <f t="shared" ref="M13430" si="14063">M13426+1</f>
        <v>6</v>
      </c>
      <c r="N13430" s="394"/>
      <c r="P13430" s="394"/>
      <c r="Q13430" s="394"/>
      <c r="R13430" s="200"/>
    </row>
    <row r="13431" spans="1:19" ht="14.6" customHeight="1" thickBot="1" x14ac:dyDescent="0.55000000000000004">
      <c r="A13431" s="526"/>
      <c r="B13431" s="217">
        <f t="shared" si="13985"/>
        <v>13</v>
      </c>
      <c r="C13431" s="373"/>
      <c r="D13431" s="217" t="str">
        <f t="shared" ref="D13431" si="14064">INT((D13430-D$10559-1)/49+1)&amp;"/"&amp;MOD(INT((D13430-D$10559-1)/7),7)+1&amp;"/"&amp;MOD(D13430-D$10559-1,7)+1</f>
        <v>15/5/4</v>
      </c>
      <c r="E13431" s="214"/>
      <c r="F13431" s="197">
        <v>4</v>
      </c>
      <c r="G13431" s="209" t="s">
        <v>605</v>
      </c>
      <c r="H13431" s="201" t="str">
        <f t="shared" si="14054"/>
        <v>Ez 390</v>
      </c>
      <c r="J13431" s="216" t="s">
        <v>165</v>
      </c>
      <c r="L13431" s="199"/>
      <c r="M13431" s="245"/>
      <c r="N13431" s="394"/>
      <c r="P13431" s="394"/>
      <c r="Q13431" s="394"/>
      <c r="R13431" s="200"/>
    </row>
    <row r="13432" spans="1:19" ht="14.6" customHeight="1" x14ac:dyDescent="0.5">
      <c r="A13432" s="524" t="s">
        <v>1279</v>
      </c>
      <c r="B13432" s="217" t="s">
        <v>1189</v>
      </c>
      <c r="C13432" s="373"/>
      <c r="D13432" s="202" t="str">
        <f t="shared" ref="D13432" si="14065">IF(MOD(D13430-D$10559-1,49)=0,"Jub",IF(MOD(D13430-D$10559,7)=0,"Sab","Yr"))&amp;" "&amp;IF(MOD(D13430-D$10559-1,49)=0,INT(D13430-D$10559-1)/49,"")</f>
        <v xml:space="preserve">Yr </v>
      </c>
      <c r="E13432" s="211">
        <f t="shared" ref="E13432" si="14066">E13428-1</f>
        <v>724</v>
      </c>
      <c r="F13432" s="197">
        <v>1</v>
      </c>
      <c r="G13432" s="203" t="s">
        <v>288</v>
      </c>
      <c r="H13432" s="212">
        <f t="shared" si="14057"/>
        <v>362</v>
      </c>
      <c r="J13432" s="212">
        <f t="shared" ref="J13432" si="14067">J13428+1</f>
        <v>2</v>
      </c>
      <c r="K13432" s="213" t="s">
        <v>983</v>
      </c>
      <c r="L13432" s="199"/>
      <c r="M13432" s="243"/>
      <c r="N13432" s="394"/>
      <c r="P13432" s="394"/>
      <c r="Q13432" s="394"/>
      <c r="R13432" s="200"/>
      <c r="S13432" s="231" t="s">
        <v>982</v>
      </c>
    </row>
    <row r="13433" spans="1:19" ht="14.6" customHeight="1" x14ac:dyDescent="0.5">
      <c r="A13433" s="525" t="s">
        <v>1280</v>
      </c>
      <c r="B13433" s="202">
        <f t="shared" ref="B13433" si="14068">B13429+1</f>
        <v>52</v>
      </c>
      <c r="C13433" s="373"/>
      <c r="D13433" s="216" t="str">
        <f t="shared" si="13948"/>
        <v>Exodus</v>
      </c>
      <c r="E13433" s="212" t="s">
        <v>171</v>
      </c>
      <c r="F13433" s="197">
        <v>2</v>
      </c>
      <c r="G13433" s="206" t="s">
        <v>604</v>
      </c>
      <c r="H13433" s="212" t="str">
        <f t="shared" ref="H13433" si="14069">H13429</f>
        <v>Isaiah</v>
      </c>
      <c r="J13433" s="212">
        <f>J13429+1</f>
        <v>4</v>
      </c>
      <c r="L13433" s="199"/>
      <c r="M13433" s="284" t="str">
        <f t="shared" ref="M13433" si="14070">M13429</f>
        <v>Hoshea</v>
      </c>
      <c r="N13433" s="542"/>
      <c r="P13433" s="542"/>
      <c r="Q13433" s="542"/>
      <c r="R13433" s="200"/>
      <c r="S13433" s="402" t="s">
        <v>718</v>
      </c>
    </row>
    <row r="13434" spans="1:19" ht="14.6" customHeight="1" x14ac:dyDescent="0.5">
      <c r="A13434" s="523">
        <f t="shared" ref="A13434" si="14071">A13430+1</f>
        <v>30</v>
      </c>
      <c r="B13434" s="216" t="str">
        <f t="shared" ref="B13434" si="14072">B13430</f>
        <v>Olympiad</v>
      </c>
      <c r="C13434" s="373"/>
      <c r="D13434" s="217">
        <f t="shared" si="13953"/>
        <v>759</v>
      </c>
      <c r="E13434" s="212">
        <f t="shared" si="13953"/>
        <v>-723</v>
      </c>
      <c r="F13434" s="197">
        <v>3</v>
      </c>
      <c r="G13434" s="208" t="s">
        <v>287</v>
      </c>
      <c r="H13434" s="215">
        <f t="shared" ref="H13434" si="14073">H13430+1</f>
        <v>18</v>
      </c>
      <c r="J13434" s="215"/>
      <c r="L13434" s="199"/>
      <c r="M13434" s="285">
        <f t="shared" ref="M13434" si="14074">M13430+1</f>
        <v>7</v>
      </c>
      <c r="N13434" s="542"/>
      <c r="P13434" s="542"/>
      <c r="Q13434" s="542"/>
      <c r="R13434" s="200"/>
      <c r="S13434" s="402" t="s">
        <v>719</v>
      </c>
    </row>
    <row r="13435" spans="1:19" ht="14.6" customHeight="1" thickBot="1" x14ac:dyDescent="0.55000000000000004">
      <c r="A13435" s="526"/>
      <c r="B13435" s="217">
        <f t="shared" ref="B13435" si="14075">B13431+1</f>
        <v>14</v>
      </c>
      <c r="C13435" s="373"/>
      <c r="D13435" s="217" t="str">
        <f t="shared" ref="D13435" si="14076">INT((D13434-D$10559-1)/49+1)&amp;"/"&amp;MOD(INT((D13434-D$10559-1)/7),7)+1&amp;"/"&amp;MOD(D13434-D$10559-1,7)+1</f>
        <v>15/5/5</v>
      </c>
      <c r="E13435" s="214"/>
      <c r="F13435" s="197">
        <v>4</v>
      </c>
      <c r="G13435" s="209" t="s">
        <v>605</v>
      </c>
      <c r="H13435" s="201" t="str">
        <f t="shared" si="14054"/>
        <v>Ez 390</v>
      </c>
      <c r="J13435" s="216" t="s">
        <v>165</v>
      </c>
      <c r="L13435" s="199"/>
      <c r="M13435" s="285"/>
      <c r="N13435" s="542"/>
      <c r="P13435" s="542"/>
      <c r="Q13435" s="542"/>
      <c r="R13435" s="200"/>
      <c r="S13435" s="402" t="s">
        <v>720</v>
      </c>
    </row>
    <row r="13436" spans="1:19" ht="14.6" customHeight="1" x14ac:dyDescent="0.5">
      <c r="A13436" s="524" t="s">
        <v>1279</v>
      </c>
      <c r="B13436" s="217" t="s">
        <v>1186</v>
      </c>
      <c r="C13436" s="373"/>
      <c r="D13436" s="202" t="str">
        <f t="shared" ref="D13436" si="14077">IF(MOD(D13434-D$10559-1,49)=0,"Jub",IF(MOD(D13434-D$10559,7)=0,"Sab","Yr"))&amp;" "&amp;IF(MOD(D13434-D$10559-1,49)=0,INT(D13434-D$10559-1)/49,"")</f>
        <v xml:space="preserve">Yr </v>
      </c>
      <c r="E13436" s="211">
        <f t="shared" ref="E13436" si="14078">E13432-1</f>
        <v>723</v>
      </c>
      <c r="F13436" s="197">
        <v>1</v>
      </c>
      <c r="G13436" s="203" t="s">
        <v>288</v>
      </c>
      <c r="H13436" s="212">
        <f t="shared" si="14057"/>
        <v>363</v>
      </c>
      <c r="J13436" s="212">
        <f t="shared" ref="J13436" si="14079">J13432+1</f>
        <v>3</v>
      </c>
      <c r="L13436" s="199"/>
      <c r="M13436" s="286"/>
      <c r="N13436" s="542"/>
      <c r="P13436" s="542"/>
      <c r="Q13436" s="542"/>
      <c r="R13436" s="200"/>
      <c r="S13436" s="402" t="s">
        <v>723</v>
      </c>
    </row>
    <row r="13437" spans="1:19" ht="14.6" customHeight="1" x14ac:dyDescent="0.5">
      <c r="A13437" s="525" t="s">
        <v>1280</v>
      </c>
      <c r="B13437" s="202">
        <f t="shared" ref="B13437" si="14080">B13433+1</f>
        <v>53</v>
      </c>
      <c r="C13437" s="373"/>
      <c r="D13437" s="216" t="str">
        <f t="shared" si="13948"/>
        <v>Exodus</v>
      </c>
      <c r="E13437" s="212" t="s">
        <v>171</v>
      </c>
      <c r="F13437" s="197">
        <v>2</v>
      </c>
      <c r="G13437" s="206" t="s">
        <v>604</v>
      </c>
      <c r="H13437" s="212" t="str">
        <f t="shared" ref="H13437" si="14081">H13433</f>
        <v>Isaiah</v>
      </c>
      <c r="J13437" s="212"/>
      <c r="L13437" s="199"/>
      <c r="M13437" s="284" t="str">
        <f t="shared" ref="M13437" si="14082">M13433</f>
        <v>Hoshea</v>
      </c>
      <c r="N13437" s="542"/>
      <c r="P13437" s="542"/>
      <c r="Q13437" s="542"/>
      <c r="R13437" s="200"/>
    </row>
    <row r="13438" spans="1:19" ht="14.6" customHeight="1" x14ac:dyDescent="0.5">
      <c r="A13438" s="523">
        <f t="shared" ref="A13438" si="14083">A13434+1</f>
        <v>31</v>
      </c>
      <c r="B13438" s="216" t="str">
        <f t="shared" si="13964"/>
        <v>Olympiad</v>
      </c>
      <c r="C13438" s="373"/>
      <c r="D13438" s="217">
        <f t="shared" si="13953"/>
        <v>760</v>
      </c>
      <c r="E13438" s="212">
        <f t="shared" si="13953"/>
        <v>-722</v>
      </c>
      <c r="F13438" s="197">
        <v>3</v>
      </c>
      <c r="G13438" s="208" t="s">
        <v>287</v>
      </c>
      <c r="H13438" s="215">
        <f t="shared" ref="H13438" si="14084">H13434+1</f>
        <v>19</v>
      </c>
      <c r="J13438" s="215"/>
      <c r="L13438" s="199"/>
      <c r="M13438" s="285">
        <f t="shared" ref="M13438" si="14085">M13434+1</f>
        <v>8</v>
      </c>
      <c r="N13438" s="542"/>
      <c r="P13438" s="542"/>
      <c r="Q13438" s="542"/>
      <c r="R13438" s="200"/>
    </row>
    <row r="13439" spans="1:19" ht="14.6" customHeight="1" thickBot="1" x14ac:dyDescent="0.55000000000000004">
      <c r="A13439" s="526"/>
      <c r="B13439" s="217">
        <f t="shared" si="13964"/>
        <v>14</v>
      </c>
      <c r="C13439" s="373"/>
      <c r="D13439" s="217" t="str">
        <f t="shared" ref="D13439" si="14086">INT((D13438-D$10559-1)/49+1)&amp;"/"&amp;MOD(INT((D13438-D$10559-1)/7),7)+1&amp;"/"&amp;MOD(D13438-D$10559-1,7)+1</f>
        <v>15/5/6</v>
      </c>
      <c r="E13439" s="214"/>
      <c r="F13439" s="197">
        <v>4</v>
      </c>
      <c r="G13439" s="209" t="s">
        <v>605</v>
      </c>
      <c r="H13439" s="201" t="str">
        <f t="shared" si="14054"/>
        <v>Ez 390</v>
      </c>
      <c r="J13439" s="216" t="s">
        <v>165</v>
      </c>
      <c r="L13439" s="199"/>
      <c r="M13439" s="285"/>
      <c r="N13439" s="542"/>
      <c r="P13439" s="542"/>
      <c r="Q13439" s="542"/>
      <c r="R13439" s="200"/>
    </row>
    <row r="13440" spans="1:19" ht="14.6" customHeight="1" x14ac:dyDescent="0.5">
      <c r="A13440" s="524" t="s">
        <v>1279</v>
      </c>
      <c r="B13440" s="217" t="s">
        <v>1187</v>
      </c>
      <c r="C13440" s="373"/>
      <c r="D13440" s="202" t="str">
        <f t="shared" ref="D13440" si="14087">IF(MOD(D13438-D$10559-1,49)=0,"Jub",IF(MOD(D13438-D$10559,7)=0,"Sab","Yr"))&amp;" "&amp;IF(MOD(D13438-D$10559-1,49)=0,INT(D13438-D$10559-1)/49,"")</f>
        <v xml:space="preserve">Yr </v>
      </c>
      <c r="E13440" s="211">
        <f t="shared" ref="E13440" si="14088">E13436-1</f>
        <v>722</v>
      </c>
      <c r="F13440" s="197">
        <v>1</v>
      </c>
      <c r="G13440" s="203" t="s">
        <v>288</v>
      </c>
      <c r="H13440" s="212">
        <f t="shared" si="14057"/>
        <v>364</v>
      </c>
      <c r="J13440" s="212">
        <f t="shared" ref="J13440" si="14089">J13436+1</f>
        <v>4</v>
      </c>
      <c r="K13440" s="213" t="s">
        <v>984</v>
      </c>
      <c r="L13440" s="199"/>
      <c r="M13440" s="286"/>
      <c r="N13440" s="542"/>
      <c r="P13440" s="542"/>
      <c r="Q13440" s="542"/>
      <c r="R13440" s="200"/>
      <c r="S13440" s="231" t="s">
        <v>176</v>
      </c>
    </row>
    <row r="13441" spans="1:19" ht="14.6" customHeight="1" x14ac:dyDescent="0.5">
      <c r="A13441" s="525" t="s">
        <v>1280</v>
      </c>
      <c r="B13441" s="202">
        <f t="shared" ref="B13441" si="14090">B13437+1</f>
        <v>54</v>
      </c>
      <c r="C13441" s="373"/>
      <c r="D13441" s="216" t="str">
        <f t="shared" si="13948"/>
        <v>Exodus</v>
      </c>
      <c r="E13441" s="212" t="s">
        <v>171</v>
      </c>
      <c r="F13441" s="197">
        <v>2</v>
      </c>
      <c r="G13441" s="206" t="s">
        <v>604</v>
      </c>
      <c r="H13441" s="212" t="str">
        <f t="shared" ref="H13441" si="14091">H13437</f>
        <v>Isaiah</v>
      </c>
      <c r="J13441" s="212"/>
      <c r="L13441" s="199"/>
      <c r="M13441" s="284" t="str">
        <f t="shared" ref="M13441" si="14092">M13437</f>
        <v>Hoshea</v>
      </c>
      <c r="N13441" s="542"/>
      <c r="P13441" s="542"/>
      <c r="Q13441" s="542"/>
      <c r="R13441" s="200"/>
      <c r="S13441" s="402" t="s">
        <v>721</v>
      </c>
    </row>
    <row r="13442" spans="1:19" ht="14.6" customHeight="1" x14ac:dyDescent="0.5">
      <c r="A13442" s="523">
        <f t="shared" ref="A13442" si="14093">A13438+1</f>
        <v>32</v>
      </c>
      <c r="B13442" s="216" t="str">
        <f t="shared" si="13974"/>
        <v>Olympiad</v>
      </c>
      <c r="C13442" s="373"/>
      <c r="D13442" s="217">
        <f t="shared" si="13953"/>
        <v>761</v>
      </c>
      <c r="E13442" s="212">
        <f t="shared" si="13953"/>
        <v>-721</v>
      </c>
      <c r="F13442" s="197">
        <v>3</v>
      </c>
      <c r="G13442" s="208" t="s">
        <v>287</v>
      </c>
      <c r="H13442" s="215">
        <f t="shared" ref="H13442" si="14094">H13438+1</f>
        <v>20</v>
      </c>
      <c r="J13442" s="215"/>
      <c r="L13442" s="199"/>
      <c r="M13442" s="285">
        <f t="shared" ref="M13442" si="14095">M13438+1</f>
        <v>9</v>
      </c>
      <c r="N13442" s="542"/>
      <c r="P13442" s="542"/>
      <c r="Q13442" s="542"/>
      <c r="R13442" s="200"/>
      <c r="S13442" s="402" t="s">
        <v>722</v>
      </c>
    </row>
    <row r="13443" spans="1:19" ht="14.6" customHeight="1" thickBot="1" x14ac:dyDescent="0.55000000000000004">
      <c r="A13443" s="526"/>
      <c r="B13443" s="217">
        <f t="shared" si="13974"/>
        <v>14</v>
      </c>
      <c r="C13443" s="373"/>
      <c r="D13443" s="359" t="str">
        <f t="shared" ref="D13443" si="14096">INT((D13442-D$10559-1)/49+1)&amp;"/"&amp;MOD(INT((D13442-D$10559-1)/7),7)+1&amp;"/"&amp;MOD(D13442-D$10559-1,7)+1</f>
        <v>15/5/7</v>
      </c>
      <c r="E13443" s="214"/>
      <c r="F13443" s="197">
        <v>4</v>
      </c>
      <c r="G13443" s="209" t="s">
        <v>605</v>
      </c>
      <c r="H13443" s="201" t="str">
        <f t="shared" si="14054"/>
        <v>Ez 390</v>
      </c>
      <c r="J13443" s="216" t="s">
        <v>165</v>
      </c>
      <c r="L13443" s="199"/>
      <c r="M13443" s="285"/>
      <c r="N13443" s="542"/>
      <c r="P13443" s="542"/>
      <c r="Q13443" s="542"/>
      <c r="R13443" s="200"/>
    </row>
    <row r="13444" spans="1:19" ht="14.6" customHeight="1" x14ac:dyDescent="0.5">
      <c r="A13444" s="524" t="s">
        <v>1279</v>
      </c>
      <c r="B13444" s="217" t="s">
        <v>1188</v>
      </c>
      <c r="C13444" s="373"/>
      <c r="D13444" s="360" t="str">
        <f t="shared" ref="D13444" si="14097">IF(MOD(D13442-D$10559-1,49)=0,"Jub",IF(MOD(D13442-D$10559,7)=0,"Sab","Yr"))&amp;" "&amp;IF(MOD(D13442-D$10559-1,49)=0,INT(D13442-D$10559-1)/49,"")</f>
        <v xml:space="preserve">Sab </v>
      </c>
      <c r="E13444" s="211">
        <f t="shared" ref="E13444" si="14098">E13440-1</f>
        <v>721</v>
      </c>
      <c r="F13444" s="197">
        <v>1</v>
      </c>
      <c r="G13444" s="203" t="s">
        <v>288</v>
      </c>
      <c r="H13444" s="212">
        <f t="shared" si="14057"/>
        <v>365</v>
      </c>
      <c r="J13444" s="212">
        <f t="shared" ref="J13444" si="14099">J13440+1</f>
        <v>5</v>
      </c>
      <c r="L13444" s="199"/>
      <c r="M13444" s="286"/>
      <c r="N13444" s="542"/>
      <c r="P13444" s="542"/>
      <c r="Q13444" s="542"/>
      <c r="R13444" s="200"/>
    </row>
    <row r="13445" spans="1:19" ht="14.6" customHeight="1" x14ac:dyDescent="0.5">
      <c r="A13445" s="525" t="s">
        <v>1280</v>
      </c>
      <c r="B13445" s="202">
        <f t="shared" ref="B13445" si="14100">B13441+1</f>
        <v>55</v>
      </c>
      <c r="C13445" s="373"/>
      <c r="D13445" s="361" t="str">
        <f t="shared" si="13948"/>
        <v>Exodus</v>
      </c>
      <c r="E13445" s="212" t="s">
        <v>171</v>
      </c>
      <c r="F13445" s="197">
        <v>2</v>
      </c>
      <c r="G13445" s="206" t="s">
        <v>604</v>
      </c>
      <c r="H13445" s="212" t="str">
        <f t="shared" ref="H13445" si="14101">H13441</f>
        <v>Isaiah</v>
      </c>
      <c r="J13445" s="212"/>
      <c r="L13445" s="199"/>
      <c r="M13445" s="199"/>
      <c r="N13445" s="199"/>
      <c r="P13445" s="199"/>
      <c r="Q13445" s="199"/>
      <c r="R13445" s="200"/>
    </row>
    <row r="13446" spans="1:19" ht="14.6" customHeight="1" x14ac:dyDescent="0.5">
      <c r="A13446" s="523">
        <f t="shared" ref="A13446" si="14102">A13442+1</f>
        <v>33</v>
      </c>
      <c r="B13446" s="216" t="str">
        <f t="shared" si="13985"/>
        <v>Olympiad</v>
      </c>
      <c r="C13446" s="373"/>
      <c r="D13446" s="359">
        <f t="shared" si="13953"/>
        <v>762</v>
      </c>
      <c r="E13446" s="212">
        <f t="shared" si="13953"/>
        <v>-720</v>
      </c>
      <c r="F13446" s="197">
        <v>3</v>
      </c>
      <c r="G13446" s="208" t="s">
        <v>287</v>
      </c>
      <c r="H13446" s="215">
        <f t="shared" ref="H13446" si="14103">H13442+1</f>
        <v>21</v>
      </c>
      <c r="J13446" s="215"/>
      <c r="L13446" s="199"/>
      <c r="M13446" s="199"/>
      <c r="N13446" s="199"/>
      <c r="P13446" s="199"/>
      <c r="Q13446" s="199"/>
      <c r="R13446" s="200"/>
    </row>
    <row r="13447" spans="1:19" ht="14.6" customHeight="1" thickBot="1" x14ac:dyDescent="0.55000000000000004">
      <c r="A13447" s="526"/>
      <c r="B13447" s="217">
        <f t="shared" si="13985"/>
        <v>14</v>
      </c>
      <c r="C13447" s="373"/>
      <c r="D13447" s="217" t="str">
        <f t="shared" ref="D13447" si="14104">INT((D13446-D$10559-1)/49+1)&amp;"/"&amp;MOD(INT((D13446-D$10559-1)/7),7)+1&amp;"/"&amp;MOD(D13446-D$10559-1,7)+1</f>
        <v>15/6/1</v>
      </c>
      <c r="E13447" s="214"/>
      <c r="F13447" s="197">
        <v>4</v>
      </c>
      <c r="G13447" s="209" t="s">
        <v>605</v>
      </c>
      <c r="H13447" s="201" t="str">
        <f t="shared" si="14054"/>
        <v>Ez 390</v>
      </c>
      <c r="J13447" s="216" t="s">
        <v>165</v>
      </c>
      <c r="L13447" s="199"/>
      <c r="M13447" s="199"/>
      <c r="N13447" s="199"/>
      <c r="P13447" s="199"/>
      <c r="Q13447" s="199"/>
      <c r="R13447" s="200"/>
    </row>
    <row r="13448" spans="1:19" ht="14.6" customHeight="1" x14ac:dyDescent="0.5">
      <c r="A13448" s="524" t="s">
        <v>1279</v>
      </c>
      <c r="B13448" s="217" t="s">
        <v>1189</v>
      </c>
      <c r="C13448" s="373"/>
      <c r="D13448" s="202" t="str">
        <f t="shared" ref="D13448" si="14105">IF(MOD(D13446-D$10559-1,49)=0,"Jub",IF(MOD(D13446-D$10559,7)=0,"Sab","Yr"))&amp;" "&amp;IF(MOD(D13446-D$10559-1,49)=0,INT(D13446-D$10559-1)/49,"")</f>
        <v xml:space="preserve">Yr </v>
      </c>
      <c r="E13448" s="211">
        <f t="shared" ref="E13448" si="14106">E13444-1</f>
        <v>720</v>
      </c>
      <c r="F13448" s="197">
        <v>1</v>
      </c>
      <c r="G13448" s="203" t="s">
        <v>288</v>
      </c>
      <c r="H13448" s="212">
        <f t="shared" si="14057"/>
        <v>366</v>
      </c>
      <c r="J13448" s="212">
        <f t="shared" ref="J13448" si="14107">J13444+1</f>
        <v>6</v>
      </c>
      <c r="L13448" s="199"/>
      <c r="M13448" s="199"/>
      <c r="N13448" s="199"/>
      <c r="P13448" s="199"/>
      <c r="Q13448" s="199"/>
      <c r="R13448" s="200"/>
    </row>
    <row r="13449" spans="1:19" ht="14.6" customHeight="1" x14ac:dyDescent="0.5">
      <c r="A13449" s="525" t="s">
        <v>1280</v>
      </c>
      <c r="B13449" s="202">
        <f t="shared" ref="B13449" si="14108">B13445+1</f>
        <v>56</v>
      </c>
      <c r="C13449" s="373"/>
      <c r="D13449" s="216" t="str">
        <f t="shared" ref="D13449:D13509" si="14109">D13445</f>
        <v>Exodus</v>
      </c>
      <c r="E13449" s="212" t="s">
        <v>171</v>
      </c>
      <c r="F13449" s="197">
        <v>2</v>
      </c>
      <c r="G13449" s="206" t="s">
        <v>604</v>
      </c>
      <c r="H13449" s="212" t="str">
        <f t="shared" ref="H13449" si="14110">H13445</f>
        <v>Isaiah</v>
      </c>
      <c r="J13449" s="212"/>
      <c r="L13449" s="199"/>
      <c r="M13449" s="199"/>
      <c r="N13449" s="199"/>
      <c r="P13449" s="199"/>
      <c r="Q13449" s="199"/>
      <c r="R13449" s="200"/>
    </row>
    <row r="13450" spans="1:19" ht="14.6" customHeight="1" x14ac:dyDescent="0.5">
      <c r="A13450" s="523">
        <f t="shared" ref="A13450" si="14111">A13446+1</f>
        <v>34</v>
      </c>
      <c r="B13450" s="216" t="str">
        <f t="shared" ref="B13450" si="14112">B13446</f>
        <v>Olympiad</v>
      </c>
      <c r="C13450" s="373"/>
      <c r="D13450" s="217">
        <f t="shared" ref="D13450:E13510" si="14113">D13446+1</f>
        <v>763</v>
      </c>
      <c r="E13450" s="212">
        <f t="shared" si="14113"/>
        <v>-719</v>
      </c>
      <c r="F13450" s="197">
        <v>3</v>
      </c>
      <c r="G13450" s="208" t="s">
        <v>287</v>
      </c>
      <c r="H13450" s="215">
        <f t="shared" ref="H13450" si="14114">H13446+1</f>
        <v>22</v>
      </c>
      <c r="J13450" s="215"/>
      <c r="L13450" s="199"/>
      <c r="M13450" s="199"/>
      <c r="N13450" s="199"/>
      <c r="P13450" s="199"/>
      <c r="Q13450" s="199"/>
      <c r="R13450" s="200"/>
    </row>
    <row r="13451" spans="1:19" ht="14.6" customHeight="1" thickBot="1" x14ac:dyDescent="0.55000000000000004">
      <c r="A13451" s="526"/>
      <c r="B13451" s="217">
        <f t="shared" ref="B13451" si="14115">B13447+1</f>
        <v>15</v>
      </c>
      <c r="C13451" s="373"/>
      <c r="D13451" s="217" t="str">
        <f t="shared" ref="D13451" si="14116">INT((D13450-D$10559-1)/49+1)&amp;"/"&amp;MOD(INT((D13450-D$10559-1)/7),7)+1&amp;"/"&amp;MOD(D13450-D$10559-1,7)+1</f>
        <v>15/6/2</v>
      </c>
      <c r="E13451" s="214"/>
      <c r="F13451" s="197">
        <v>4</v>
      </c>
      <c r="G13451" s="209" t="s">
        <v>605</v>
      </c>
      <c r="H13451" s="201" t="str">
        <f t="shared" si="14054"/>
        <v>Ez 390</v>
      </c>
      <c r="J13451" s="216" t="s">
        <v>165</v>
      </c>
      <c r="L13451" s="199"/>
      <c r="M13451" s="199"/>
      <c r="N13451" s="199"/>
      <c r="P13451" s="199"/>
      <c r="Q13451" s="199"/>
      <c r="R13451" s="200"/>
    </row>
    <row r="13452" spans="1:19" ht="14.6" customHeight="1" x14ac:dyDescent="0.5">
      <c r="A13452" s="524" t="s">
        <v>1279</v>
      </c>
      <c r="B13452" s="217" t="s">
        <v>1186</v>
      </c>
      <c r="C13452" s="373"/>
      <c r="D13452" s="202" t="str">
        <f t="shared" ref="D13452" si="14117">IF(MOD(D13450-D$10559-1,49)=0,"Jub",IF(MOD(D13450-D$10559,7)=0,"Sab","Yr"))&amp;" "&amp;IF(MOD(D13450-D$10559-1,49)=0,INT(D13450-D$10559-1)/49,"")</f>
        <v xml:space="preserve">Yr </v>
      </c>
      <c r="E13452" s="211">
        <f t="shared" ref="E13452" si="14118">E13448-1</f>
        <v>719</v>
      </c>
      <c r="F13452" s="197">
        <v>1</v>
      </c>
      <c r="G13452" s="203" t="s">
        <v>288</v>
      </c>
      <c r="H13452" s="212">
        <f t="shared" si="14057"/>
        <v>367</v>
      </c>
      <c r="J13452" s="212">
        <f t="shared" ref="J13452" si="14119">J13448+1</f>
        <v>7</v>
      </c>
      <c r="L13452" s="199"/>
      <c r="M13452" s="199"/>
      <c r="N13452" s="199"/>
      <c r="P13452" s="199"/>
      <c r="Q13452" s="199"/>
      <c r="R13452" s="200"/>
    </row>
    <row r="13453" spans="1:19" ht="14.6" customHeight="1" x14ac:dyDescent="0.5">
      <c r="A13453" s="525" t="s">
        <v>1280</v>
      </c>
      <c r="B13453" s="202">
        <f t="shared" ref="B13453" si="14120">B13449+1</f>
        <v>57</v>
      </c>
      <c r="C13453" s="373"/>
      <c r="D13453" s="216" t="str">
        <f t="shared" si="14109"/>
        <v>Exodus</v>
      </c>
      <c r="E13453" s="212" t="s">
        <v>171</v>
      </c>
      <c r="F13453" s="197">
        <v>2</v>
      </c>
      <c r="G13453" s="206" t="s">
        <v>604</v>
      </c>
      <c r="H13453" s="212" t="str">
        <f t="shared" ref="H13453" si="14121">H13449</f>
        <v>Isaiah</v>
      </c>
      <c r="J13453" s="212"/>
      <c r="L13453" s="199"/>
      <c r="M13453" s="199"/>
      <c r="N13453" s="199"/>
      <c r="P13453" s="199"/>
      <c r="Q13453" s="199"/>
      <c r="R13453" s="200"/>
    </row>
    <row r="13454" spans="1:19" ht="14.6" customHeight="1" x14ac:dyDescent="0.5">
      <c r="A13454" s="523">
        <f t="shared" ref="A13454" si="14122">A13450+1</f>
        <v>35</v>
      </c>
      <c r="B13454" s="216" t="str">
        <f t="shared" ref="B13454:B13503" si="14123">B13450</f>
        <v>Olympiad</v>
      </c>
      <c r="C13454" s="373"/>
      <c r="D13454" s="217">
        <f t="shared" si="14113"/>
        <v>764</v>
      </c>
      <c r="E13454" s="212">
        <f t="shared" si="14113"/>
        <v>-718</v>
      </c>
      <c r="F13454" s="197">
        <v>3</v>
      </c>
      <c r="G13454" s="208" t="s">
        <v>287</v>
      </c>
      <c r="H13454" s="215">
        <f t="shared" ref="H13454" si="14124">H13450+1</f>
        <v>23</v>
      </c>
      <c r="J13454" s="215"/>
      <c r="L13454" s="199"/>
      <c r="M13454" s="199"/>
      <c r="N13454" s="199"/>
      <c r="P13454" s="199"/>
      <c r="Q13454" s="199"/>
      <c r="R13454" s="200"/>
    </row>
    <row r="13455" spans="1:19" ht="14.6" customHeight="1" thickBot="1" x14ac:dyDescent="0.55000000000000004">
      <c r="A13455" s="526"/>
      <c r="B13455" s="217">
        <f t="shared" si="14123"/>
        <v>15</v>
      </c>
      <c r="C13455" s="373"/>
      <c r="D13455" s="217" t="str">
        <f t="shared" ref="D13455" si="14125">INT((D13454-D$10559-1)/49+1)&amp;"/"&amp;MOD(INT((D13454-D$10559-1)/7),7)+1&amp;"/"&amp;MOD(D13454-D$10559-1,7)+1</f>
        <v>15/6/3</v>
      </c>
      <c r="E13455" s="214"/>
      <c r="F13455" s="197">
        <v>4</v>
      </c>
      <c r="G13455" s="209" t="s">
        <v>605</v>
      </c>
      <c r="H13455" s="201" t="str">
        <f t="shared" si="14054"/>
        <v>Ez 390</v>
      </c>
      <c r="J13455" s="216" t="s">
        <v>165</v>
      </c>
      <c r="L13455" s="199"/>
      <c r="M13455" s="199"/>
      <c r="N13455" s="199"/>
      <c r="P13455" s="199"/>
      <c r="Q13455" s="199"/>
      <c r="R13455" s="200"/>
    </row>
    <row r="13456" spans="1:19" ht="14.6" customHeight="1" x14ac:dyDescent="0.5">
      <c r="A13456" s="524" t="s">
        <v>1279</v>
      </c>
      <c r="B13456" s="217" t="s">
        <v>1187</v>
      </c>
      <c r="C13456" s="373"/>
      <c r="D13456" s="202" t="str">
        <f t="shared" ref="D13456" si="14126">IF(MOD(D13454-D$10559-1,49)=0,"Jub",IF(MOD(D13454-D$10559,7)=0,"Sab","Yr"))&amp;" "&amp;IF(MOD(D13454-D$10559-1,49)=0,INT(D13454-D$10559-1)/49,"")</f>
        <v xml:space="preserve">Yr </v>
      </c>
      <c r="E13456" s="211">
        <f t="shared" ref="E13456" si="14127">E13452-1</f>
        <v>718</v>
      </c>
      <c r="F13456" s="197">
        <v>1</v>
      </c>
      <c r="G13456" s="203" t="s">
        <v>288</v>
      </c>
      <c r="H13456" s="212">
        <f t="shared" si="14057"/>
        <v>368</v>
      </c>
      <c r="J13456" s="212">
        <f t="shared" ref="J13456" si="14128">J13452+1</f>
        <v>8</v>
      </c>
      <c r="L13456" s="199"/>
      <c r="M13456" s="199"/>
      <c r="N13456" s="199"/>
      <c r="P13456" s="199"/>
      <c r="Q13456" s="199"/>
      <c r="R13456" s="200"/>
    </row>
    <row r="13457" spans="1:18" ht="14.6" customHeight="1" x14ac:dyDescent="0.5">
      <c r="A13457" s="525" t="s">
        <v>1280</v>
      </c>
      <c r="B13457" s="202">
        <f t="shared" ref="B13457" si="14129">B13453+1</f>
        <v>58</v>
      </c>
      <c r="C13457" s="373"/>
      <c r="D13457" s="216" t="str">
        <f t="shared" si="14109"/>
        <v>Exodus</v>
      </c>
      <c r="E13457" s="212" t="s">
        <v>171</v>
      </c>
      <c r="F13457" s="197">
        <v>2</v>
      </c>
      <c r="G13457" s="206" t="s">
        <v>604</v>
      </c>
      <c r="H13457" s="212" t="str">
        <f t="shared" ref="H13457" si="14130">H13453</f>
        <v>Isaiah</v>
      </c>
      <c r="J13457" s="212"/>
      <c r="L13457" s="199"/>
      <c r="M13457" s="199"/>
      <c r="N13457" s="199"/>
      <c r="P13457" s="199"/>
      <c r="Q13457" s="199"/>
      <c r="R13457" s="200"/>
    </row>
    <row r="13458" spans="1:18" ht="14.6" customHeight="1" x14ac:dyDescent="0.5">
      <c r="A13458" s="523">
        <f t="shared" ref="A13458" si="14131">A13454+1</f>
        <v>36</v>
      </c>
      <c r="B13458" s="216" t="str">
        <f t="shared" ref="B13458:B13507" si="14132">B13454</f>
        <v>Olympiad</v>
      </c>
      <c r="C13458" s="373"/>
      <c r="D13458" s="217">
        <f t="shared" si="14113"/>
        <v>765</v>
      </c>
      <c r="E13458" s="212">
        <f t="shared" si="14113"/>
        <v>-717</v>
      </c>
      <c r="F13458" s="197">
        <v>3</v>
      </c>
      <c r="G13458" s="208" t="s">
        <v>287</v>
      </c>
      <c r="H13458" s="215">
        <f t="shared" ref="H13458" si="14133">H13454+1</f>
        <v>24</v>
      </c>
      <c r="J13458" s="215"/>
      <c r="L13458" s="199"/>
      <c r="M13458" s="199"/>
      <c r="N13458" s="199"/>
      <c r="P13458" s="199"/>
      <c r="Q13458" s="199"/>
      <c r="R13458" s="200"/>
    </row>
    <row r="13459" spans="1:18" ht="14.6" customHeight="1" thickBot="1" x14ac:dyDescent="0.55000000000000004">
      <c r="A13459" s="526"/>
      <c r="B13459" s="217">
        <f t="shared" si="14132"/>
        <v>15</v>
      </c>
      <c r="C13459" s="373"/>
      <c r="D13459" s="217" t="str">
        <f t="shared" ref="D13459" si="14134">INT((D13458-D$10559-1)/49+1)&amp;"/"&amp;MOD(INT((D13458-D$10559-1)/7),7)+1&amp;"/"&amp;MOD(D13458-D$10559-1,7)+1</f>
        <v>15/6/4</v>
      </c>
      <c r="E13459" s="214"/>
      <c r="F13459" s="197">
        <v>4</v>
      </c>
      <c r="G13459" s="209" t="s">
        <v>605</v>
      </c>
      <c r="H13459" s="201" t="str">
        <f t="shared" si="14054"/>
        <v>Ez 390</v>
      </c>
      <c r="I13459" s="199"/>
      <c r="J13459" s="216" t="s">
        <v>165</v>
      </c>
      <c r="L13459" s="199"/>
      <c r="M13459" s="199"/>
      <c r="N13459" s="199"/>
      <c r="P13459" s="199"/>
      <c r="Q13459" s="199"/>
      <c r="R13459" s="200"/>
    </row>
    <row r="13460" spans="1:18" ht="14.6" customHeight="1" x14ac:dyDescent="0.5">
      <c r="A13460" s="524" t="s">
        <v>1279</v>
      </c>
      <c r="B13460" s="217" t="s">
        <v>1188</v>
      </c>
      <c r="C13460" s="373"/>
      <c r="D13460" s="202" t="str">
        <f t="shared" ref="D13460" si="14135">IF(MOD(D13458-D$10559-1,49)=0,"Jub",IF(MOD(D13458-D$10559,7)=0,"Sab","Yr"))&amp;" "&amp;IF(MOD(D13458-D$10559-1,49)=0,INT(D13458-D$10559-1)/49,"")</f>
        <v xml:space="preserve">Yr </v>
      </c>
      <c r="E13460" s="211">
        <f t="shared" ref="E13460" si="14136">E13456-1</f>
        <v>717</v>
      </c>
      <c r="F13460" s="197">
        <v>1</v>
      </c>
      <c r="G13460" s="203" t="s">
        <v>288</v>
      </c>
      <c r="H13460" s="212">
        <f t="shared" si="14057"/>
        <v>369</v>
      </c>
      <c r="I13460" s="199"/>
      <c r="J13460" s="212">
        <f t="shared" ref="J13460" si="14137">J13456+1</f>
        <v>9</v>
      </c>
      <c r="L13460" s="199"/>
      <c r="M13460" s="199"/>
      <c r="N13460" s="199"/>
      <c r="P13460" s="199"/>
      <c r="Q13460" s="199"/>
      <c r="R13460" s="200"/>
    </row>
    <row r="13461" spans="1:18" ht="14.6" customHeight="1" x14ac:dyDescent="0.5">
      <c r="A13461" s="525" t="s">
        <v>1280</v>
      </c>
      <c r="B13461" s="202">
        <f t="shared" ref="B13461" si="14138">B13457+1</f>
        <v>59</v>
      </c>
      <c r="C13461" s="373"/>
      <c r="D13461" s="216" t="str">
        <f t="shared" si="14109"/>
        <v>Exodus</v>
      </c>
      <c r="E13461" s="212" t="s">
        <v>171</v>
      </c>
      <c r="F13461" s="197">
        <v>2</v>
      </c>
      <c r="G13461" s="206" t="s">
        <v>604</v>
      </c>
      <c r="H13461" s="212" t="str">
        <f t="shared" ref="H13461" si="14139">H13457</f>
        <v>Isaiah</v>
      </c>
      <c r="I13461" s="199"/>
      <c r="J13461" s="212"/>
      <c r="L13461" s="199"/>
      <c r="M13461" s="199"/>
      <c r="N13461" s="199"/>
      <c r="P13461" s="199"/>
      <c r="Q13461" s="199"/>
      <c r="R13461" s="200"/>
    </row>
    <row r="13462" spans="1:18" ht="14.6" customHeight="1" x14ac:dyDescent="0.5">
      <c r="A13462" s="523">
        <f t="shared" ref="A13462" si="14140">A13458+1</f>
        <v>37</v>
      </c>
      <c r="B13462" s="216" t="str">
        <f t="shared" ref="B13462:B13511" si="14141">B13458</f>
        <v>Olympiad</v>
      </c>
      <c r="C13462" s="373"/>
      <c r="D13462" s="217">
        <f t="shared" si="14113"/>
        <v>766</v>
      </c>
      <c r="E13462" s="212">
        <f t="shared" si="14113"/>
        <v>-716</v>
      </c>
      <c r="F13462" s="197">
        <v>3</v>
      </c>
      <c r="G13462" s="208" t="s">
        <v>287</v>
      </c>
      <c r="H13462" s="215">
        <f t="shared" ref="H13462" si="14142">H13458+1</f>
        <v>25</v>
      </c>
      <c r="I13462" s="199"/>
      <c r="J13462" s="215"/>
      <c r="L13462" s="199"/>
      <c r="M13462" s="199"/>
      <c r="N13462" s="199"/>
      <c r="P13462" s="199"/>
      <c r="Q13462" s="199"/>
      <c r="R13462" s="200"/>
    </row>
    <row r="13463" spans="1:18" ht="14.6" customHeight="1" thickBot="1" x14ac:dyDescent="0.55000000000000004">
      <c r="A13463" s="526"/>
      <c r="B13463" s="217">
        <f t="shared" si="14141"/>
        <v>15</v>
      </c>
      <c r="C13463" s="373"/>
      <c r="D13463" s="217" t="str">
        <f t="shared" ref="D13463" si="14143">INT((D13462-D$10559-1)/49+1)&amp;"/"&amp;MOD(INT((D13462-D$10559-1)/7),7)+1&amp;"/"&amp;MOD(D13462-D$10559-1,7)+1</f>
        <v>15/6/5</v>
      </c>
      <c r="E13463" s="214"/>
      <c r="F13463" s="197">
        <v>4</v>
      </c>
      <c r="G13463" s="209" t="s">
        <v>605</v>
      </c>
      <c r="H13463" s="201" t="str">
        <f t="shared" si="14054"/>
        <v>Ez 390</v>
      </c>
      <c r="I13463" s="199"/>
      <c r="J13463" s="216" t="s">
        <v>165</v>
      </c>
      <c r="L13463" s="199"/>
      <c r="M13463" s="199"/>
      <c r="N13463" s="199"/>
      <c r="P13463" s="199"/>
      <c r="Q13463" s="199"/>
      <c r="R13463" s="200"/>
    </row>
    <row r="13464" spans="1:18" ht="14.6" customHeight="1" x14ac:dyDescent="0.5">
      <c r="A13464" s="524" t="s">
        <v>1279</v>
      </c>
      <c r="B13464" s="217" t="s">
        <v>1189</v>
      </c>
      <c r="C13464" s="373"/>
      <c r="D13464" s="202" t="str">
        <f t="shared" ref="D13464" si="14144">IF(MOD(D13462-D$10559-1,49)=0,"Jub",IF(MOD(D13462-D$10559,7)=0,"Sab","Yr"))&amp;" "&amp;IF(MOD(D13462-D$10559-1,49)=0,INT(D13462-D$10559-1)/49,"")</f>
        <v xml:space="preserve">Yr </v>
      </c>
      <c r="E13464" s="211">
        <f t="shared" ref="E13464" si="14145">E13460-1</f>
        <v>716</v>
      </c>
      <c r="F13464" s="197">
        <v>1</v>
      </c>
      <c r="G13464" s="203" t="s">
        <v>288</v>
      </c>
      <c r="H13464" s="212">
        <f t="shared" si="14057"/>
        <v>370</v>
      </c>
      <c r="I13464" s="199"/>
      <c r="J13464" s="212">
        <f t="shared" ref="J13464" si="14146">J13460+1</f>
        <v>10</v>
      </c>
      <c r="L13464" s="199"/>
      <c r="M13464" s="199"/>
      <c r="N13464" s="199"/>
      <c r="P13464" s="199"/>
      <c r="Q13464" s="199"/>
      <c r="R13464" s="200"/>
    </row>
    <row r="13465" spans="1:18" ht="14.6" customHeight="1" x14ac:dyDescent="0.5">
      <c r="A13465" s="525" t="s">
        <v>1280</v>
      </c>
      <c r="B13465" s="202">
        <f t="shared" ref="B13465" si="14147">B13461+1</f>
        <v>60</v>
      </c>
      <c r="C13465" s="373"/>
      <c r="D13465" s="216" t="str">
        <f t="shared" si="14109"/>
        <v>Exodus</v>
      </c>
      <c r="E13465" s="212" t="s">
        <v>171</v>
      </c>
      <c r="F13465" s="197">
        <v>2</v>
      </c>
      <c r="G13465" s="206" t="s">
        <v>604</v>
      </c>
      <c r="H13465" s="212" t="str">
        <f t="shared" ref="H13465" si="14148">H13461</f>
        <v>Isaiah</v>
      </c>
      <c r="I13465" s="199"/>
      <c r="J13465" s="212"/>
      <c r="L13465" s="199"/>
      <c r="M13465" s="199"/>
      <c r="N13465" s="199"/>
      <c r="P13465" s="199"/>
      <c r="Q13465" s="199"/>
      <c r="R13465" s="200"/>
    </row>
    <row r="13466" spans="1:18" ht="14.6" customHeight="1" x14ac:dyDescent="0.5">
      <c r="A13466" s="523">
        <f t="shared" ref="A13466" si="14149">A13462+1</f>
        <v>38</v>
      </c>
      <c r="B13466" s="216" t="str">
        <f t="shared" ref="B13466" si="14150">B13462</f>
        <v>Olympiad</v>
      </c>
      <c r="C13466" s="373"/>
      <c r="D13466" s="217">
        <f t="shared" si="14113"/>
        <v>767</v>
      </c>
      <c r="E13466" s="212">
        <f t="shared" si="14113"/>
        <v>-715</v>
      </c>
      <c r="F13466" s="197">
        <v>3</v>
      </c>
      <c r="G13466" s="208" t="s">
        <v>287</v>
      </c>
      <c r="H13466" s="215">
        <f t="shared" ref="H13466" si="14151">H13462+1</f>
        <v>26</v>
      </c>
      <c r="I13466" s="199"/>
      <c r="J13466" s="215"/>
      <c r="L13466" s="199"/>
      <c r="M13466" s="199"/>
      <c r="N13466" s="199"/>
      <c r="P13466" s="199"/>
      <c r="Q13466" s="199"/>
      <c r="R13466" s="200"/>
    </row>
    <row r="13467" spans="1:18" ht="14.6" customHeight="1" thickBot="1" x14ac:dyDescent="0.55000000000000004">
      <c r="A13467" s="526"/>
      <c r="B13467" s="217">
        <f t="shared" ref="B13467" si="14152">B13463+1</f>
        <v>16</v>
      </c>
      <c r="C13467" s="373"/>
      <c r="D13467" s="217" t="str">
        <f t="shared" ref="D13467" si="14153">INT((D13466-D$10559-1)/49+1)&amp;"/"&amp;MOD(INT((D13466-D$10559-1)/7),7)+1&amp;"/"&amp;MOD(D13466-D$10559-1,7)+1</f>
        <v>15/6/6</v>
      </c>
      <c r="E13467" s="214"/>
      <c r="F13467" s="197">
        <v>4</v>
      </c>
      <c r="G13467" s="209" t="s">
        <v>605</v>
      </c>
      <c r="H13467" s="201" t="str">
        <f t="shared" si="14054"/>
        <v>Ez 390</v>
      </c>
      <c r="I13467" s="199"/>
      <c r="J13467" s="216" t="s">
        <v>165</v>
      </c>
      <c r="L13467" s="199"/>
      <c r="M13467" s="199"/>
      <c r="N13467" s="199"/>
      <c r="P13467" s="199"/>
      <c r="Q13467" s="199"/>
      <c r="R13467" s="200"/>
    </row>
    <row r="13468" spans="1:18" ht="14.6" customHeight="1" x14ac:dyDescent="0.5">
      <c r="A13468" s="524" t="s">
        <v>1279</v>
      </c>
      <c r="B13468" s="217" t="s">
        <v>1186</v>
      </c>
      <c r="C13468" s="373"/>
      <c r="D13468" s="202" t="str">
        <f t="shared" ref="D13468" si="14154">IF(MOD(D13466-D$10559-1,49)=0,"Jub",IF(MOD(D13466-D$10559,7)=0,"Sab","Yr"))&amp;" "&amp;IF(MOD(D13466-D$10559-1,49)=0,INT(D13466-D$10559-1)/49,"")</f>
        <v xml:space="preserve">Yr </v>
      </c>
      <c r="E13468" s="211">
        <f t="shared" ref="E13468" si="14155">E13464-1</f>
        <v>715</v>
      </c>
      <c r="F13468" s="197">
        <v>1</v>
      </c>
      <c r="G13468" s="203" t="s">
        <v>288</v>
      </c>
      <c r="H13468" s="212">
        <f t="shared" si="14057"/>
        <v>371</v>
      </c>
      <c r="I13468" s="199"/>
      <c r="J13468" s="212">
        <f t="shared" ref="J13468" si="14156">J13464+1</f>
        <v>11</v>
      </c>
      <c r="L13468" s="199"/>
      <c r="M13468" s="199"/>
      <c r="N13468" s="199"/>
      <c r="P13468" s="199"/>
      <c r="Q13468" s="199"/>
      <c r="R13468" s="200"/>
    </row>
    <row r="13469" spans="1:18" ht="14.6" customHeight="1" x14ac:dyDescent="0.5">
      <c r="A13469" s="525" t="s">
        <v>1280</v>
      </c>
      <c r="B13469" s="202">
        <f t="shared" ref="B13469" si="14157">B13465+1</f>
        <v>61</v>
      </c>
      <c r="C13469" s="373"/>
      <c r="D13469" s="216" t="str">
        <f t="shared" si="14109"/>
        <v>Exodus</v>
      </c>
      <c r="E13469" s="212" t="s">
        <v>171</v>
      </c>
      <c r="F13469" s="197">
        <v>2</v>
      </c>
      <c r="G13469" s="206" t="s">
        <v>604</v>
      </c>
      <c r="H13469" s="212" t="str">
        <f t="shared" ref="H13469" si="14158">H13465</f>
        <v>Isaiah</v>
      </c>
      <c r="I13469" s="199"/>
      <c r="J13469" s="212"/>
      <c r="L13469" s="199"/>
      <c r="M13469" s="199"/>
      <c r="N13469" s="199"/>
      <c r="P13469" s="199"/>
      <c r="Q13469" s="199"/>
      <c r="R13469" s="200"/>
    </row>
    <row r="13470" spans="1:18" ht="14.6" customHeight="1" x14ac:dyDescent="0.5">
      <c r="A13470" s="523">
        <f t="shared" ref="A13470" si="14159">A13466+1</f>
        <v>39</v>
      </c>
      <c r="B13470" s="216" t="str">
        <f t="shared" si="14123"/>
        <v>Olympiad</v>
      </c>
      <c r="C13470" s="373"/>
      <c r="D13470" s="217">
        <f t="shared" si="14113"/>
        <v>768</v>
      </c>
      <c r="E13470" s="212">
        <f t="shared" si="14113"/>
        <v>-714</v>
      </c>
      <c r="F13470" s="197">
        <v>3</v>
      </c>
      <c r="G13470" s="208" t="s">
        <v>287</v>
      </c>
      <c r="H13470" s="215">
        <f t="shared" ref="H13470" si="14160">H13466+1</f>
        <v>27</v>
      </c>
      <c r="I13470" s="199"/>
      <c r="J13470" s="215"/>
      <c r="L13470" s="199"/>
      <c r="M13470" s="199"/>
      <c r="N13470" s="199"/>
      <c r="P13470" s="199"/>
      <c r="Q13470" s="199"/>
      <c r="R13470" s="200"/>
    </row>
    <row r="13471" spans="1:18" ht="14.6" customHeight="1" thickBot="1" x14ac:dyDescent="0.55000000000000004">
      <c r="A13471" s="526"/>
      <c r="B13471" s="217">
        <f t="shared" si="14123"/>
        <v>16</v>
      </c>
      <c r="C13471" s="373"/>
      <c r="D13471" s="359" t="str">
        <f t="shared" ref="D13471" si="14161">INT((D13470-D$10559-1)/49+1)&amp;"/"&amp;MOD(INT((D13470-D$10559-1)/7),7)+1&amp;"/"&amp;MOD(D13470-D$10559-1,7)+1</f>
        <v>15/6/7</v>
      </c>
      <c r="E13471" s="214"/>
      <c r="F13471" s="197">
        <v>4</v>
      </c>
      <c r="G13471" s="209" t="s">
        <v>605</v>
      </c>
      <c r="H13471" s="201" t="str">
        <f t="shared" si="14054"/>
        <v>Ez 390</v>
      </c>
      <c r="I13471" s="199"/>
      <c r="J13471" s="216" t="s">
        <v>165</v>
      </c>
      <c r="L13471" s="199"/>
      <c r="M13471" s="199"/>
      <c r="N13471" s="199"/>
      <c r="P13471" s="199"/>
      <c r="Q13471" s="199"/>
      <c r="R13471" s="200"/>
    </row>
    <row r="13472" spans="1:18" ht="14.6" customHeight="1" x14ac:dyDescent="0.5">
      <c r="A13472" s="524" t="s">
        <v>1279</v>
      </c>
      <c r="B13472" s="217" t="s">
        <v>1187</v>
      </c>
      <c r="C13472" s="373"/>
      <c r="D13472" s="360" t="str">
        <f t="shared" ref="D13472" si="14162">IF(MOD(D13470-D$10559-1,49)=0,"Jub",IF(MOD(D13470-D$10559,7)=0,"Sab","Yr"))&amp;" "&amp;IF(MOD(D13470-D$10559-1,49)=0,INT(D13470-D$10559-1)/49,"")</f>
        <v xml:space="preserve">Sab </v>
      </c>
      <c r="E13472" s="211">
        <f t="shared" ref="E13472" si="14163">E13468-1</f>
        <v>714</v>
      </c>
      <c r="F13472" s="197">
        <v>1</v>
      </c>
      <c r="G13472" s="203" t="s">
        <v>288</v>
      </c>
      <c r="H13472" s="212">
        <f t="shared" si="14057"/>
        <v>372</v>
      </c>
      <c r="I13472" s="199"/>
      <c r="J13472" s="212">
        <f t="shared" ref="J13472" si="14164">J13468+1</f>
        <v>12</v>
      </c>
      <c r="L13472" s="199"/>
      <c r="M13472" s="199"/>
      <c r="N13472" s="199"/>
      <c r="P13472" s="199"/>
      <c r="Q13472" s="199"/>
      <c r="R13472" s="200"/>
    </row>
    <row r="13473" spans="1:19" ht="14.6" customHeight="1" x14ac:dyDescent="0.5">
      <c r="A13473" s="525" t="s">
        <v>1280</v>
      </c>
      <c r="B13473" s="202">
        <f t="shared" ref="B13473" si="14165">B13469+1</f>
        <v>62</v>
      </c>
      <c r="C13473" s="373"/>
      <c r="D13473" s="361" t="str">
        <f t="shared" si="14109"/>
        <v>Exodus</v>
      </c>
      <c r="E13473" s="212" t="s">
        <v>171</v>
      </c>
      <c r="F13473" s="197">
        <v>2</v>
      </c>
      <c r="G13473" s="206" t="s">
        <v>604</v>
      </c>
      <c r="H13473" s="212" t="str">
        <f t="shared" ref="H13473" si="14166">H13469</f>
        <v>Isaiah</v>
      </c>
      <c r="I13473" s="199"/>
      <c r="J13473" s="212"/>
      <c r="L13473" s="199"/>
      <c r="M13473" s="199"/>
      <c r="N13473" s="199"/>
      <c r="P13473" s="199"/>
      <c r="Q13473" s="199"/>
      <c r="R13473" s="200"/>
    </row>
    <row r="13474" spans="1:19" ht="14.6" customHeight="1" x14ac:dyDescent="0.5">
      <c r="A13474" s="523">
        <f t="shared" ref="A13474" si="14167">A13470+1</f>
        <v>40</v>
      </c>
      <c r="B13474" s="216" t="str">
        <f t="shared" si="14132"/>
        <v>Olympiad</v>
      </c>
      <c r="C13474" s="373"/>
      <c r="D13474" s="359">
        <f t="shared" si="14113"/>
        <v>769</v>
      </c>
      <c r="E13474" s="212">
        <f t="shared" si="14113"/>
        <v>-713</v>
      </c>
      <c r="F13474" s="197">
        <v>3</v>
      </c>
      <c r="G13474" s="208" t="s">
        <v>287</v>
      </c>
      <c r="H13474" s="215">
        <f t="shared" ref="H13474" si="14168">H13470+1</f>
        <v>28</v>
      </c>
      <c r="I13474" s="199"/>
      <c r="J13474" s="215"/>
      <c r="L13474" s="199"/>
      <c r="M13474" s="199"/>
      <c r="N13474" s="199"/>
      <c r="P13474" s="199"/>
      <c r="Q13474" s="199"/>
      <c r="R13474" s="200"/>
    </row>
    <row r="13475" spans="1:19" ht="14.6" customHeight="1" thickBot="1" x14ac:dyDescent="0.55000000000000004">
      <c r="A13475" s="526"/>
      <c r="B13475" s="217">
        <f t="shared" si="14132"/>
        <v>16</v>
      </c>
      <c r="C13475" s="373"/>
      <c r="D13475" s="217" t="str">
        <f t="shared" ref="D13475" si="14169">INT((D13474-D$10559-1)/49+1)&amp;"/"&amp;MOD(INT((D13474-D$10559-1)/7),7)+1&amp;"/"&amp;MOD(D13474-D$10559-1,7)+1</f>
        <v>15/7/1</v>
      </c>
      <c r="E13475" s="214"/>
      <c r="F13475" s="197">
        <v>4</v>
      </c>
      <c r="G13475" s="209" t="s">
        <v>605</v>
      </c>
      <c r="H13475" s="201" t="str">
        <f t="shared" si="14054"/>
        <v>Ez 390</v>
      </c>
      <c r="I13475" s="199"/>
      <c r="J13475" s="216" t="s">
        <v>165</v>
      </c>
      <c r="L13475" s="199"/>
      <c r="M13475" s="199"/>
      <c r="N13475" s="199"/>
      <c r="P13475" s="199"/>
      <c r="Q13475" s="199"/>
      <c r="R13475" s="200"/>
    </row>
    <row r="13476" spans="1:19" ht="14.6" customHeight="1" x14ac:dyDescent="0.5">
      <c r="A13476" s="524" t="s">
        <v>1279</v>
      </c>
      <c r="B13476" s="217" t="s">
        <v>1188</v>
      </c>
      <c r="C13476" s="373"/>
      <c r="D13476" s="202" t="str">
        <f t="shared" ref="D13476" si="14170">IF(MOD(D13474-D$10559-1,49)=0,"Jub",IF(MOD(D13474-D$10559,7)=0,"Sab","Yr"))&amp;" "&amp;IF(MOD(D13474-D$10559-1,49)=0,INT(D13474-D$10559-1)/49,"")</f>
        <v xml:space="preserve">Yr </v>
      </c>
      <c r="E13476" s="211">
        <f t="shared" ref="E13476" si="14171">E13472-1</f>
        <v>713</v>
      </c>
      <c r="F13476" s="197">
        <v>1</v>
      </c>
      <c r="G13476" s="203" t="s">
        <v>288</v>
      </c>
      <c r="H13476" s="212">
        <f t="shared" si="14057"/>
        <v>373</v>
      </c>
      <c r="I13476" s="199"/>
      <c r="J13476" s="212">
        <f t="shared" ref="J13476" si="14172">J13472+1</f>
        <v>13</v>
      </c>
      <c r="L13476" s="199"/>
      <c r="M13476" s="199"/>
      <c r="N13476" s="199"/>
      <c r="P13476" s="199"/>
      <c r="Q13476" s="199"/>
      <c r="R13476" s="200"/>
    </row>
    <row r="13477" spans="1:19" ht="14.6" customHeight="1" x14ac:dyDescent="0.5">
      <c r="A13477" s="525" t="s">
        <v>1280</v>
      </c>
      <c r="B13477" s="202">
        <f t="shared" ref="B13477" si="14173">B13473+1</f>
        <v>63</v>
      </c>
      <c r="C13477" s="373"/>
      <c r="D13477" s="216" t="str">
        <f t="shared" si="14109"/>
        <v>Exodus</v>
      </c>
      <c r="E13477" s="212" t="s">
        <v>171</v>
      </c>
      <c r="F13477" s="197">
        <v>2</v>
      </c>
      <c r="G13477" s="206" t="s">
        <v>604</v>
      </c>
      <c r="H13477" s="212" t="str">
        <f t="shared" ref="H13477" si="14174">H13473</f>
        <v>Isaiah</v>
      </c>
      <c r="I13477" s="199"/>
      <c r="J13477" s="212"/>
      <c r="L13477" s="199"/>
      <c r="M13477" s="199"/>
      <c r="N13477" s="199"/>
      <c r="P13477" s="199"/>
      <c r="Q13477" s="199"/>
      <c r="R13477" s="200"/>
    </row>
    <row r="13478" spans="1:19" ht="14.6" customHeight="1" x14ac:dyDescent="0.5">
      <c r="A13478" s="523">
        <f t="shared" ref="A13478" si="14175">A13474+1</f>
        <v>41</v>
      </c>
      <c r="B13478" s="216" t="str">
        <f t="shared" si="14141"/>
        <v>Olympiad</v>
      </c>
      <c r="C13478" s="373"/>
      <c r="D13478" s="217">
        <f t="shared" si="14113"/>
        <v>770</v>
      </c>
      <c r="E13478" s="212">
        <f t="shared" si="14113"/>
        <v>-712</v>
      </c>
      <c r="F13478" s="197">
        <v>3</v>
      </c>
      <c r="G13478" s="208" t="s">
        <v>287</v>
      </c>
      <c r="H13478" s="215">
        <f t="shared" ref="H13478" si="14176">H13474+1</f>
        <v>29</v>
      </c>
      <c r="I13478" s="199"/>
      <c r="J13478" s="215"/>
      <c r="L13478" s="199"/>
      <c r="M13478" s="199"/>
      <c r="N13478" s="199"/>
      <c r="P13478" s="199"/>
      <c r="Q13478" s="199"/>
      <c r="R13478" s="200"/>
      <c r="S13478" s="231" t="s">
        <v>185</v>
      </c>
    </row>
    <row r="13479" spans="1:19" ht="14.6" customHeight="1" thickBot="1" x14ac:dyDescent="0.55000000000000004">
      <c r="A13479" s="526"/>
      <c r="B13479" s="217">
        <f t="shared" si="14141"/>
        <v>16</v>
      </c>
      <c r="C13479" s="373"/>
      <c r="D13479" s="217" t="str">
        <f t="shared" ref="D13479" si="14177">INT((D13478-D$10559-1)/49+1)&amp;"/"&amp;MOD(INT((D13478-D$10559-1)/7),7)+1&amp;"/"&amp;MOD(D13478-D$10559-1,7)+1</f>
        <v>15/7/2</v>
      </c>
      <c r="E13479" s="214"/>
      <c r="F13479" s="197">
        <v>4</v>
      </c>
      <c r="G13479" s="209" t="s">
        <v>605</v>
      </c>
      <c r="H13479" s="201" t="str">
        <f t="shared" si="14054"/>
        <v>Ez 390</v>
      </c>
      <c r="I13479" s="199"/>
      <c r="J13479" s="288" t="s">
        <v>165</v>
      </c>
      <c r="K13479" s="213" t="s">
        <v>601</v>
      </c>
      <c r="L13479" s="199"/>
      <c r="M13479" s="199"/>
      <c r="N13479" s="199"/>
      <c r="P13479" s="199"/>
      <c r="Q13479" s="199"/>
      <c r="R13479" s="200"/>
      <c r="S13479" s="402" t="s">
        <v>724</v>
      </c>
    </row>
    <row r="13480" spans="1:19" ht="14.6" customHeight="1" x14ac:dyDescent="0.5">
      <c r="A13480" s="524" t="s">
        <v>1279</v>
      </c>
      <c r="B13480" s="217" t="s">
        <v>1189</v>
      </c>
      <c r="C13480" s="373"/>
      <c r="D13480" s="202" t="str">
        <f t="shared" ref="D13480" si="14178">IF(MOD(D13478-D$10559-1,49)=0,"Jub",IF(MOD(D13478-D$10559,7)=0,"Sab","Yr"))&amp;" "&amp;IF(MOD(D13478-D$10559-1,49)=0,INT(D13478-D$10559-1)/49,"")</f>
        <v xml:space="preserve">Yr </v>
      </c>
      <c r="E13480" s="211">
        <f t="shared" ref="E13480" si="14179">E13476-1</f>
        <v>712</v>
      </c>
      <c r="F13480" s="197">
        <v>1</v>
      </c>
      <c r="G13480" s="203" t="s">
        <v>288</v>
      </c>
      <c r="H13480" s="212">
        <f t="shared" si="14057"/>
        <v>374</v>
      </c>
      <c r="I13480" s="199"/>
      <c r="J13480" s="290">
        <f t="shared" ref="J13480" si="14180">J13476+1</f>
        <v>14</v>
      </c>
      <c r="K13480" s="213" t="s">
        <v>602</v>
      </c>
      <c r="L13480" s="199"/>
      <c r="R13480" s="200"/>
    </row>
    <row r="13481" spans="1:19" ht="14.6" customHeight="1" x14ac:dyDescent="0.5">
      <c r="A13481" s="525" t="s">
        <v>1280</v>
      </c>
      <c r="B13481" s="202">
        <f t="shared" ref="B13481" si="14181">B13477+1</f>
        <v>64</v>
      </c>
      <c r="C13481" s="373"/>
      <c r="D13481" s="216" t="str">
        <f t="shared" si="14109"/>
        <v>Exodus</v>
      </c>
      <c r="E13481" s="212" t="s">
        <v>171</v>
      </c>
      <c r="F13481" s="197">
        <v>2</v>
      </c>
      <c r="G13481" s="206" t="s">
        <v>604</v>
      </c>
      <c r="H13481" s="212" t="str">
        <f t="shared" ref="H13481" si="14182">H13477</f>
        <v>Isaiah</v>
      </c>
      <c r="I13481" s="199"/>
      <c r="J13481" s="290"/>
      <c r="K13481" s="213" t="s">
        <v>1067</v>
      </c>
      <c r="L13481" s="199"/>
      <c r="M13481" s="230"/>
      <c r="N13481" s="230"/>
      <c r="P13481" s="230"/>
      <c r="Q13481" s="230"/>
      <c r="R13481" s="200"/>
    </row>
    <row r="13482" spans="1:19" ht="14.6" customHeight="1" x14ac:dyDescent="0.5">
      <c r="A13482" s="523">
        <f t="shared" ref="A13482" si="14183">A13478+1</f>
        <v>42</v>
      </c>
      <c r="B13482" s="216" t="str">
        <f t="shared" ref="B13482" si="14184">B13478</f>
        <v>Olympiad</v>
      </c>
      <c r="C13482" s="373"/>
      <c r="D13482" s="217">
        <f t="shared" si="14113"/>
        <v>771</v>
      </c>
      <c r="E13482" s="212">
        <f t="shared" si="14113"/>
        <v>-711</v>
      </c>
      <c r="F13482" s="197">
        <v>3</v>
      </c>
      <c r="G13482" s="208" t="s">
        <v>287</v>
      </c>
      <c r="H13482" s="215">
        <f t="shared" ref="H13482" si="14185">H13478+1</f>
        <v>30</v>
      </c>
      <c r="I13482" s="199"/>
      <c r="J13482" s="291"/>
      <c r="L13482" s="199"/>
      <c r="M13482" s="230"/>
      <c r="N13482" s="230"/>
      <c r="P13482" s="230"/>
      <c r="Q13482" s="230"/>
      <c r="R13482" s="200"/>
      <c r="S13482" s="231" t="s">
        <v>187</v>
      </c>
    </row>
    <row r="13483" spans="1:19" ht="14.6" customHeight="1" thickBot="1" x14ac:dyDescent="0.55000000000000004">
      <c r="A13483" s="526"/>
      <c r="B13483" s="217">
        <f t="shared" ref="B13483" si="14186">B13479+1</f>
        <v>17</v>
      </c>
      <c r="C13483" s="373"/>
      <c r="D13483" s="217" t="str">
        <f t="shared" ref="D13483" si="14187">INT((D13482-D$10559-1)/49+1)&amp;"/"&amp;MOD(INT((D13482-D$10559-1)/7),7)+1&amp;"/"&amp;MOD(D13482-D$10559-1,7)+1</f>
        <v>15/7/3</v>
      </c>
      <c r="E13483" s="214"/>
      <c r="F13483" s="197">
        <v>4</v>
      </c>
      <c r="G13483" s="209" t="s">
        <v>605</v>
      </c>
      <c r="H13483" s="431" t="s">
        <v>967</v>
      </c>
      <c r="I13483" s="199"/>
      <c r="J13483" s="288" t="str">
        <f>J13479</f>
        <v>Hezekiah</v>
      </c>
      <c r="L13483" s="199"/>
      <c r="M13483" s="230"/>
      <c r="N13483" s="230"/>
      <c r="P13483" s="230"/>
      <c r="Q13483" s="230"/>
      <c r="R13483" s="200"/>
      <c r="S13483" s="402" t="s">
        <v>725</v>
      </c>
    </row>
    <row r="13484" spans="1:19" ht="14.6" customHeight="1" x14ac:dyDescent="0.5">
      <c r="A13484" s="524" t="s">
        <v>1279</v>
      </c>
      <c r="B13484" s="217" t="s">
        <v>1186</v>
      </c>
      <c r="C13484" s="373"/>
      <c r="D13484" s="202" t="str">
        <f t="shared" ref="D13484" si="14188">IF(MOD(D13482-D$10559-1,49)=0,"Jub",IF(MOD(D13482-D$10559,7)=0,"Sab","Yr"))&amp;" "&amp;IF(MOD(D13482-D$10559-1,49)=0,INT(D13482-D$10559-1)/49,"")</f>
        <v xml:space="preserve">Yr </v>
      </c>
      <c r="E13484" s="211">
        <f t="shared" ref="E13484" si="14189">E13480-1</f>
        <v>711</v>
      </c>
      <c r="F13484" s="197">
        <v>1</v>
      </c>
      <c r="G13484" s="203" t="s">
        <v>288</v>
      </c>
      <c r="H13484" s="290">
        <v>1</v>
      </c>
      <c r="I13484" s="199"/>
      <c r="J13484" s="290">
        <f>J13480+1</f>
        <v>15</v>
      </c>
      <c r="M13484" s="230"/>
      <c r="N13484" s="230"/>
      <c r="P13484" s="230"/>
      <c r="Q13484" s="230"/>
      <c r="R13484" s="200"/>
      <c r="S13484" s="402" t="s">
        <v>726</v>
      </c>
    </row>
    <row r="13485" spans="1:19" ht="14.6" customHeight="1" x14ac:dyDescent="0.5">
      <c r="A13485" s="525" t="s">
        <v>1280</v>
      </c>
      <c r="B13485" s="202">
        <f t="shared" ref="B13485" si="14190">B13481+1</f>
        <v>65</v>
      </c>
      <c r="C13485" s="373"/>
      <c r="D13485" s="216" t="str">
        <f t="shared" si="14109"/>
        <v>Exodus</v>
      </c>
      <c r="E13485" s="212" t="s">
        <v>171</v>
      </c>
      <c r="F13485" s="197">
        <v>2</v>
      </c>
      <c r="G13485" s="206" t="s">
        <v>604</v>
      </c>
      <c r="H13485" s="212" t="str">
        <f t="shared" ref="H13485" si="14191">H13481</f>
        <v>Isaiah</v>
      </c>
      <c r="I13485" s="199"/>
      <c r="J13485" s="290">
        <f>J13481+1</f>
        <v>1</v>
      </c>
      <c r="M13485" s="230"/>
      <c r="N13485" s="230"/>
      <c r="P13485" s="230"/>
      <c r="Q13485" s="230"/>
      <c r="R13485" s="200"/>
      <c r="S13485" s="402" t="s">
        <v>727</v>
      </c>
    </row>
    <row r="13486" spans="1:19" ht="14.6" customHeight="1" x14ac:dyDescent="0.5">
      <c r="A13486" s="523">
        <f t="shared" ref="A13486" si="14192">A13482+1</f>
        <v>43</v>
      </c>
      <c r="B13486" s="216" t="str">
        <f t="shared" si="14123"/>
        <v>Olympiad</v>
      </c>
      <c r="C13486" s="373"/>
      <c r="D13486" s="217">
        <f t="shared" si="14113"/>
        <v>772</v>
      </c>
      <c r="E13486" s="212">
        <f t="shared" si="14113"/>
        <v>-710</v>
      </c>
      <c r="F13486" s="197">
        <v>3</v>
      </c>
      <c r="G13486" s="208" t="s">
        <v>287</v>
      </c>
      <c r="H13486" s="215">
        <f t="shared" ref="H13486" si="14193">H13482+1</f>
        <v>31</v>
      </c>
      <c r="I13486" s="199"/>
      <c r="J13486" s="291" t="s">
        <v>527</v>
      </c>
      <c r="M13486" s="230"/>
      <c r="N13486" s="230"/>
      <c r="P13486" s="230"/>
      <c r="Q13486" s="230"/>
      <c r="R13486" s="200"/>
      <c r="S13486" s="402" t="s">
        <v>728</v>
      </c>
    </row>
    <row r="13487" spans="1:19" ht="14.6" customHeight="1" thickBot="1" x14ac:dyDescent="0.55000000000000004">
      <c r="A13487" s="526"/>
      <c r="B13487" s="217">
        <f t="shared" si="14123"/>
        <v>17</v>
      </c>
      <c r="C13487" s="373"/>
      <c r="D13487" s="217" t="str">
        <f t="shared" ref="D13487" si="14194">INT((D13486-D$10559-1)/49+1)&amp;"/"&amp;MOD(INT((D13486-D$10559-1)/7),7)+1&amp;"/"&amp;MOD(D13486-D$10559-1,7)+1</f>
        <v>15/7/4</v>
      </c>
      <c r="E13487" s="214"/>
      <c r="F13487" s="197">
        <v>4</v>
      </c>
      <c r="G13487" s="209" t="s">
        <v>605</v>
      </c>
      <c r="H13487" s="201" t="str">
        <f t="shared" ref="H13487" si="14195">H13483</f>
        <v>Ez 390 GG</v>
      </c>
      <c r="I13487" s="199"/>
      <c r="J13487" s="216" t="str">
        <f>J13483</f>
        <v>Hezekiah</v>
      </c>
      <c r="M13487" s="230"/>
      <c r="N13487" s="230"/>
      <c r="P13487" s="230"/>
      <c r="Q13487" s="230"/>
      <c r="R13487" s="200"/>
      <c r="S13487" s="402" t="s">
        <v>729</v>
      </c>
    </row>
    <row r="13488" spans="1:19" ht="14.6" customHeight="1" x14ac:dyDescent="0.5">
      <c r="A13488" s="524" t="s">
        <v>1279</v>
      </c>
      <c r="B13488" s="217" t="s">
        <v>1187</v>
      </c>
      <c r="C13488" s="373"/>
      <c r="D13488" s="202" t="str">
        <f t="shared" ref="D13488" si="14196">IF(MOD(D13486-D$10559-1,49)=0,"Jub",IF(MOD(D13486-D$10559,7)=0,"Sab","Yr"))&amp;" "&amp;IF(MOD(D13486-D$10559-1,49)=0,INT(D13486-D$10559-1)/49,"")</f>
        <v xml:space="preserve">Yr </v>
      </c>
      <c r="E13488" s="211">
        <f t="shared" ref="E13488" si="14197">E13484-1</f>
        <v>710</v>
      </c>
      <c r="F13488" s="197">
        <v>1</v>
      </c>
      <c r="G13488" s="203" t="s">
        <v>288</v>
      </c>
      <c r="H13488" s="212">
        <f>H13484+1</f>
        <v>2</v>
      </c>
      <c r="I13488" s="199"/>
      <c r="J13488" s="212">
        <f>J13484+1</f>
        <v>16</v>
      </c>
      <c r="R13488" s="200"/>
      <c r="S13488" s="402" t="s">
        <v>730</v>
      </c>
    </row>
    <row r="13489" spans="1:19" ht="14.6" customHeight="1" x14ac:dyDescent="0.5">
      <c r="A13489" s="525" t="s">
        <v>1280</v>
      </c>
      <c r="B13489" s="202">
        <f t="shared" ref="B13489" si="14198">B13485+1</f>
        <v>66</v>
      </c>
      <c r="C13489" s="373"/>
      <c r="D13489" s="216" t="str">
        <f t="shared" si="14109"/>
        <v>Exodus</v>
      </c>
      <c r="E13489" s="212" t="s">
        <v>171</v>
      </c>
      <c r="F13489" s="197">
        <v>2</v>
      </c>
      <c r="G13489" s="206" t="s">
        <v>604</v>
      </c>
      <c r="H13489" s="212" t="str">
        <f>H13485</f>
        <v>Isaiah</v>
      </c>
      <c r="I13489" s="199"/>
      <c r="J13489" s="212">
        <f>J13485+1</f>
        <v>2</v>
      </c>
      <c r="R13489" s="200"/>
    </row>
    <row r="13490" spans="1:19" ht="14.6" customHeight="1" x14ac:dyDescent="0.5">
      <c r="A13490" s="523">
        <f t="shared" ref="A13490" si="14199">A13486+1</f>
        <v>44</v>
      </c>
      <c r="B13490" s="216" t="str">
        <f t="shared" si="14132"/>
        <v>Olympiad</v>
      </c>
      <c r="C13490" s="373"/>
      <c r="D13490" s="217">
        <f t="shared" si="14113"/>
        <v>773</v>
      </c>
      <c r="E13490" s="212">
        <f t="shared" si="14113"/>
        <v>-709</v>
      </c>
      <c r="F13490" s="197">
        <v>3</v>
      </c>
      <c r="G13490" s="208" t="s">
        <v>287</v>
      </c>
      <c r="H13490" s="215">
        <f>H13486+1</f>
        <v>32</v>
      </c>
      <c r="I13490" s="199"/>
      <c r="J13490" s="215"/>
      <c r="R13490" s="200"/>
    </row>
    <row r="13491" spans="1:19" ht="14.6" customHeight="1" thickBot="1" x14ac:dyDescent="0.55000000000000004">
      <c r="A13491" s="526"/>
      <c r="B13491" s="217">
        <f t="shared" si="14132"/>
        <v>17</v>
      </c>
      <c r="C13491" s="373"/>
      <c r="D13491" s="217" t="str">
        <f t="shared" ref="D13491" si="14200">INT((D13490-D$10559-1)/49+1)&amp;"/"&amp;MOD(INT((D13490-D$10559-1)/7),7)+1&amp;"/"&amp;MOD(D13490-D$10559-1,7)+1</f>
        <v>15/7/5</v>
      </c>
      <c r="E13491" s="214"/>
      <c r="F13491" s="197">
        <v>4</v>
      </c>
      <c r="G13491" s="209" t="s">
        <v>605</v>
      </c>
      <c r="H13491" s="201" t="str">
        <f t="shared" ref="H13491:H13539" si="14201">H13487</f>
        <v>Ez 390 GG</v>
      </c>
      <c r="I13491" s="199"/>
      <c r="J13491" s="216" t="str">
        <f t="shared" ref="J13491" si="14202">J13487</f>
        <v>Hezekiah</v>
      </c>
      <c r="R13491" s="200"/>
      <c r="S13491" s="231" t="s">
        <v>962</v>
      </c>
    </row>
    <row r="13492" spans="1:19" ht="14.6" customHeight="1" x14ac:dyDescent="0.5">
      <c r="A13492" s="524" t="s">
        <v>1279</v>
      </c>
      <c r="B13492" s="217" t="s">
        <v>1188</v>
      </c>
      <c r="C13492" s="373"/>
      <c r="D13492" s="202" t="str">
        <f t="shared" ref="D13492" si="14203">IF(MOD(D13490-D$10559-1,49)=0,"Jub",IF(MOD(D13490-D$10559,7)=0,"Sab","Yr"))&amp;" "&amp;IF(MOD(D13490-D$10559-1,49)=0,INT(D13490-D$10559-1)/49,"")</f>
        <v xml:space="preserve">Yr </v>
      </c>
      <c r="E13492" s="211">
        <f t="shared" ref="E13492" si="14204">E13488-1</f>
        <v>709</v>
      </c>
      <c r="F13492" s="197">
        <v>1</v>
      </c>
      <c r="G13492" s="203" t="s">
        <v>288</v>
      </c>
      <c r="H13492" s="212">
        <f t="shared" ref="H13492" si="14205">H13488+1</f>
        <v>3</v>
      </c>
      <c r="I13492" s="199"/>
      <c r="J13492" s="212">
        <f t="shared" ref="J13492:J13493" si="14206">J13488+1</f>
        <v>17</v>
      </c>
      <c r="R13492" s="200"/>
      <c r="S13492" s="432" t="s">
        <v>963</v>
      </c>
    </row>
    <row r="13493" spans="1:19" ht="14.6" customHeight="1" x14ac:dyDescent="0.5">
      <c r="A13493" s="525" t="s">
        <v>1280</v>
      </c>
      <c r="B13493" s="202">
        <f t="shared" ref="B13493" si="14207">B13489+1</f>
        <v>67</v>
      </c>
      <c r="C13493" s="373"/>
      <c r="D13493" s="216" t="str">
        <f t="shared" si="14109"/>
        <v>Exodus</v>
      </c>
      <c r="E13493" s="212" t="s">
        <v>171</v>
      </c>
      <c r="F13493" s="197">
        <v>2</v>
      </c>
      <c r="G13493" s="206" t="s">
        <v>604</v>
      </c>
      <c r="H13493" s="212" t="str">
        <f t="shared" ref="H13493" si="14208">H13489</f>
        <v>Isaiah</v>
      </c>
      <c r="I13493" s="199"/>
      <c r="J13493" s="212">
        <f t="shared" si="14206"/>
        <v>3</v>
      </c>
      <c r="R13493" s="200"/>
      <c r="S13493" s="432" t="s">
        <v>964</v>
      </c>
    </row>
    <row r="13494" spans="1:19" ht="14.6" customHeight="1" x14ac:dyDescent="0.5">
      <c r="A13494" s="523">
        <f t="shared" ref="A13494" si="14209">A13490+1</f>
        <v>45</v>
      </c>
      <c r="B13494" s="216" t="str">
        <f t="shared" si="14141"/>
        <v>Olympiad</v>
      </c>
      <c r="C13494" s="373"/>
      <c r="D13494" s="217">
        <f t="shared" si="14113"/>
        <v>774</v>
      </c>
      <c r="E13494" s="212">
        <f t="shared" si="14113"/>
        <v>-708</v>
      </c>
      <c r="F13494" s="197">
        <v>3</v>
      </c>
      <c r="G13494" s="208" t="s">
        <v>287</v>
      </c>
      <c r="H13494" s="215">
        <f t="shared" ref="H13494" si="14210">H13490+1</f>
        <v>33</v>
      </c>
      <c r="I13494" s="199"/>
      <c r="J13494" s="215"/>
      <c r="R13494" s="200"/>
    </row>
    <row r="13495" spans="1:19" ht="14.6" customHeight="1" thickBot="1" x14ac:dyDescent="0.55000000000000004">
      <c r="A13495" s="526"/>
      <c r="B13495" s="217">
        <f t="shared" si="14141"/>
        <v>17</v>
      </c>
      <c r="C13495" s="373"/>
      <c r="D13495" s="217" t="str">
        <f t="shared" ref="D13495" si="14211">INT((D13494-D$10559-1)/49+1)&amp;"/"&amp;MOD(INT((D13494-D$10559-1)/7),7)+1&amp;"/"&amp;MOD(D13494-D$10559-1,7)+1</f>
        <v>15/7/6</v>
      </c>
      <c r="E13495" s="214"/>
      <c r="F13495" s="197">
        <v>4</v>
      </c>
      <c r="G13495" s="209" t="s">
        <v>605</v>
      </c>
      <c r="H13495" s="201" t="str">
        <f t="shared" si="14201"/>
        <v>Ez 390 GG</v>
      </c>
      <c r="I13495" s="199"/>
      <c r="J13495" s="216" t="str">
        <f t="shared" ref="J13495" si="14212">J13491</f>
        <v>Hezekiah</v>
      </c>
      <c r="R13495" s="200"/>
    </row>
    <row r="13496" spans="1:19" ht="14.6" customHeight="1" x14ac:dyDescent="0.5">
      <c r="A13496" s="524" t="s">
        <v>1279</v>
      </c>
      <c r="B13496" s="217" t="s">
        <v>1189</v>
      </c>
      <c r="C13496" s="373"/>
      <c r="D13496" s="202" t="str">
        <f t="shared" ref="D13496" si="14213">IF(MOD(D13494-D$10559-1,49)=0,"Jub",IF(MOD(D13494-D$10559,7)=0,"Sab","Yr"))&amp;" "&amp;IF(MOD(D13494-D$10559-1,49)=0,INT(D13494-D$10559-1)/49,"")</f>
        <v xml:space="preserve">Yr </v>
      </c>
      <c r="E13496" s="211">
        <f t="shared" ref="E13496" si="14214">E13492-1</f>
        <v>708</v>
      </c>
      <c r="F13496" s="197">
        <v>1</v>
      </c>
      <c r="G13496" s="203" t="s">
        <v>288</v>
      </c>
      <c r="H13496" s="212">
        <f t="shared" ref="H13496" si="14215">H13492+1</f>
        <v>4</v>
      </c>
      <c r="I13496" s="199"/>
      <c r="J13496" s="212">
        <f t="shared" ref="J13496:J13497" si="14216">J13492+1</f>
        <v>18</v>
      </c>
      <c r="R13496" s="200"/>
    </row>
    <row r="13497" spans="1:19" ht="14.6" customHeight="1" x14ac:dyDescent="0.5">
      <c r="A13497" s="525" t="s">
        <v>1280</v>
      </c>
      <c r="B13497" s="202">
        <f t="shared" ref="B13497" si="14217">B13493+1</f>
        <v>68</v>
      </c>
      <c r="C13497" s="373"/>
      <c r="D13497" s="216" t="str">
        <f t="shared" si="14109"/>
        <v>Exodus</v>
      </c>
      <c r="E13497" s="212" t="s">
        <v>171</v>
      </c>
      <c r="F13497" s="197">
        <v>2</v>
      </c>
      <c r="G13497" s="206" t="s">
        <v>604</v>
      </c>
      <c r="H13497" s="212" t="str">
        <f t="shared" ref="H13497" si="14218">H13493</f>
        <v>Isaiah</v>
      </c>
      <c r="I13497" s="199"/>
      <c r="J13497" s="212">
        <f t="shared" si="14216"/>
        <v>4</v>
      </c>
      <c r="R13497" s="200"/>
    </row>
    <row r="13498" spans="1:19" ht="14.6" customHeight="1" x14ac:dyDescent="0.5">
      <c r="A13498" s="523">
        <f t="shared" ref="A13498" si="14219">A13494+1</f>
        <v>46</v>
      </c>
      <c r="B13498" s="216" t="str">
        <f t="shared" ref="B13498" si="14220">B13494</f>
        <v>Olympiad</v>
      </c>
      <c r="C13498" s="373"/>
      <c r="D13498" s="217">
        <f t="shared" si="14113"/>
        <v>775</v>
      </c>
      <c r="E13498" s="212">
        <f t="shared" si="14113"/>
        <v>-707</v>
      </c>
      <c r="F13498" s="197">
        <v>3</v>
      </c>
      <c r="G13498" s="208" t="s">
        <v>287</v>
      </c>
      <c r="H13498" s="215">
        <f t="shared" ref="H13498" si="14221">H13494+1</f>
        <v>34</v>
      </c>
      <c r="I13498" s="199"/>
      <c r="J13498" s="215"/>
      <c r="R13498" s="200"/>
    </row>
    <row r="13499" spans="1:19" ht="14.6" customHeight="1" thickBot="1" x14ac:dyDescent="0.55000000000000004">
      <c r="A13499" s="526"/>
      <c r="B13499" s="217">
        <f t="shared" ref="B13499" si="14222">B13495+1</f>
        <v>18</v>
      </c>
      <c r="C13499" s="373"/>
      <c r="D13499" s="359" t="str">
        <f t="shared" ref="D13499" si="14223">INT((D13498-D$10559-1)/49+1)&amp;"/"&amp;MOD(INT((D13498-D$10559-1)/7),7)+1&amp;"/"&amp;MOD(D13498-D$10559-1,7)+1</f>
        <v>15/7/7</v>
      </c>
      <c r="E13499" s="214"/>
      <c r="F13499" s="197">
        <v>4</v>
      </c>
      <c r="G13499" s="209" t="s">
        <v>605</v>
      </c>
      <c r="H13499" s="201" t="str">
        <f t="shared" si="14201"/>
        <v>Ez 390 GG</v>
      </c>
      <c r="I13499" s="199"/>
      <c r="J13499" s="216" t="str">
        <f t="shared" ref="J13499" si="14224">J13495</f>
        <v>Hezekiah</v>
      </c>
      <c r="R13499" s="200"/>
    </row>
    <row r="13500" spans="1:19" ht="14.6" customHeight="1" x14ac:dyDescent="0.5">
      <c r="A13500" s="524" t="s">
        <v>1279</v>
      </c>
      <c r="B13500" s="217" t="s">
        <v>1186</v>
      </c>
      <c r="C13500" s="373"/>
      <c r="D13500" s="360" t="str">
        <f t="shared" ref="D13500" si="14225">IF(MOD(D13498-D$10559-1,49)=0,"Jub",IF(MOD(D13498-D$10559,7)=0,"Sab","Yr"))&amp;" "&amp;IF(MOD(D13498-D$10559-1,49)=0,INT(D13498-D$10559-1)/49,"")</f>
        <v xml:space="preserve">Sab </v>
      </c>
      <c r="E13500" s="211">
        <f t="shared" ref="E13500" si="14226">E13496-1</f>
        <v>707</v>
      </c>
      <c r="F13500" s="197">
        <v>1</v>
      </c>
      <c r="G13500" s="203" t="s">
        <v>288</v>
      </c>
      <c r="H13500" s="212">
        <f t="shared" ref="H13500" si="14227">H13496+1</f>
        <v>5</v>
      </c>
      <c r="I13500" s="199"/>
      <c r="J13500" s="212">
        <f t="shared" ref="J13500:J13501" si="14228">J13496+1</f>
        <v>19</v>
      </c>
      <c r="R13500" s="200"/>
    </row>
    <row r="13501" spans="1:19" ht="14.6" customHeight="1" x14ac:dyDescent="0.5">
      <c r="A13501" s="525" t="s">
        <v>1280</v>
      </c>
      <c r="B13501" s="202">
        <f t="shared" ref="B13501" si="14229">B13497+1</f>
        <v>69</v>
      </c>
      <c r="C13501" s="373"/>
      <c r="D13501" s="361" t="str">
        <f t="shared" si="14109"/>
        <v>Exodus</v>
      </c>
      <c r="E13501" s="212" t="s">
        <v>171</v>
      </c>
      <c r="F13501" s="197">
        <v>2</v>
      </c>
      <c r="G13501" s="206" t="s">
        <v>604</v>
      </c>
      <c r="H13501" s="212" t="str">
        <f t="shared" ref="H13501" si="14230">H13497</f>
        <v>Isaiah</v>
      </c>
      <c r="I13501" s="199"/>
      <c r="J13501" s="212">
        <f t="shared" si="14228"/>
        <v>5</v>
      </c>
      <c r="R13501" s="200"/>
    </row>
    <row r="13502" spans="1:19" ht="14.6" customHeight="1" x14ac:dyDescent="0.5">
      <c r="A13502" s="523">
        <f t="shared" ref="A13502" si="14231">A13498+1</f>
        <v>47</v>
      </c>
      <c r="B13502" s="216" t="str">
        <f t="shared" si="14123"/>
        <v>Olympiad</v>
      </c>
      <c r="C13502" s="373"/>
      <c r="D13502" s="359">
        <f t="shared" si="14113"/>
        <v>776</v>
      </c>
      <c r="E13502" s="212">
        <f t="shared" si="14113"/>
        <v>-706</v>
      </c>
      <c r="F13502" s="197">
        <v>3</v>
      </c>
      <c r="G13502" s="208" t="s">
        <v>287</v>
      </c>
      <c r="H13502" s="215">
        <f t="shared" ref="H13502" si="14232">H13498+1</f>
        <v>35</v>
      </c>
      <c r="I13502" s="199"/>
      <c r="J13502" s="215"/>
      <c r="R13502" s="200"/>
    </row>
    <row r="13503" spans="1:19" ht="14.6" customHeight="1" thickBot="1" x14ac:dyDescent="0.55000000000000004">
      <c r="A13503" s="526"/>
      <c r="B13503" s="217">
        <f t="shared" si="14123"/>
        <v>18</v>
      </c>
      <c r="C13503" s="373"/>
      <c r="D13503" s="356" t="str">
        <f t="shared" ref="D13503" si="14233">INT((D13502-D$10559-1)/49+1)&amp;"/"&amp;MOD(INT((D13502-D$10559-1)/7),7)+1&amp;"/"&amp;MOD(D13502-D$10559-1,7)+1</f>
        <v>16/1/1</v>
      </c>
      <c r="E13503" s="214"/>
      <c r="F13503" s="197">
        <v>4</v>
      </c>
      <c r="G13503" s="209" t="s">
        <v>605</v>
      </c>
      <c r="H13503" s="201" t="str">
        <f t="shared" si="14201"/>
        <v>Ez 390 GG</v>
      </c>
      <c r="I13503" s="199"/>
      <c r="J13503" s="216" t="str">
        <f t="shared" ref="J13503" si="14234">J13499</f>
        <v>Hezekiah</v>
      </c>
      <c r="R13503" s="200"/>
    </row>
    <row r="13504" spans="1:19" ht="14.6" customHeight="1" x14ac:dyDescent="0.5">
      <c r="A13504" s="524" t="s">
        <v>1279</v>
      </c>
      <c r="B13504" s="217" t="s">
        <v>1187</v>
      </c>
      <c r="C13504" s="373"/>
      <c r="D13504" s="357" t="str">
        <f t="shared" ref="D13504" si="14235">IF(MOD(D13502-D$10559-1,49)=0,"Jub",IF(MOD(D13502-D$10559,7)=0,"Sab","Yr"))&amp;" "&amp;IF(MOD(D13502-D$10559-1,49)=0,INT(D13502-D$10559-1)/49,"")</f>
        <v>Jub 15</v>
      </c>
      <c r="E13504" s="211">
        <f t="shared" ref="E13504" si="14236">E13500-1</f>
        <v>706</v>
      </c>
      <c r="F13504" s="197">
        <v>1</v>
      </c>
      <c r="G13504" s="203" t="s">
        <v>288</v>
      </c>
      <c r="H13504" s="212">
        <f t="shared" ref="H13504" si="14237">H13500+1</f>
        <v>6</v>
      </c>
      <c r="I13504" s="199"/>
      <c r="J13504" s="212">
        <f t="shared" ref="J13504:J13505" si="14238">J13500+1</f>
        <v>20</v>
      </c>
      <c r="R13504" s="200"/>
    </row>
    <row r="13505" spans="1:18" ht="14.6" customHeight="1" x14ac:dyDescent="0.5">
      <c r="A13505" s="525" t="s">
        <v>1280</v>
      </c>
      <c r="B13505" s="202">
        <f t="shared" ref="B13505" si="14239">B13501+1</f>
        <v>70</v>
      </c>
      <c r="C13505" s="373"/>
      <c r="D13505" s="358" t="str">
        <f t="shared" si="14109"/>
        <v>Exodus</v>
      </c>
      <c r="E13505" s="212" t="s">
        <v>171</v>
      </c>
      <c r="F13505" s="197">
        <v>2</v>
      </c>
      <c r="G13505" s="206" t="s">
        <v>604</v>
      </c>
      <c r="H13505" s="212" t="str">
        <f t="shared" ref="H13505" si="14240">H13501</f>
        <v>Isaiah</v>
      </c>
      <c r="I13505" s="199"/>
      <c r="J13505" s="212">
        <f t="shared" si="14238"/>
        <v>6</v>
      </c>
      <c r="R13505" s="200"/>
    </row>
    <row r="13506" spans="1:18" ht="14.6" customHeight="1" x14ac:dyDescent="0.5">
      <c r="A13506" s="523">
        <f t="shared" ref="A13506" si="14241">A13502+1</f>
        <v>48</v>
      </c>
      <c r="B13506" s="216" t="str">
        <f t="shared" si="14132"/>
        <v>Olympiad</v>
      </c>
      <c r="C13506" s="373"/>
      <c r="D13506" s="356">
        <f t="shared" si="14113"/>
        <v>777</v>
      </c>
      <c r="E13506" s="212">
        <f t="shared" si="14113"/>
        <v>-705</v>
      </c>
      <c r="F13506" s="197">
        <v>3</v>
      </c>
      <c r="G13506" s="208" t="s">
        <v>287</v>
      </c>
      <c r="H13506" s="215">
        <f t="shared" ref="H13506" si="14242">H13502+1</f>
        <v>36</v>
      </c>
      <c r="I13506" s="199"/>
      <c r="J13506" s="215"/>
      <c r="R13506" s="200"/>
    </row>
    <row r="13507" spans="1:18" ht="14.6" customHeight="1" thickBot="1" x14ac:dyDescent="0.55000000000000004">
      <c r="A13507" s="526"/>
      <c r="B13507" s="217">
        <f t="shared" si="14132"/>
        <v>18</v>
      </c>
      <c r="C13507" s="373"/>
      <c r="D13507" s="217" t="str">
        <f t="shared" ref="D13507" si="14243">INT((D13506-D$10559-1)/49+1)&amp;"/"&amp;MOD(INT((D13506-D$10559-1)/7),7)+1&amp;"/"&amp;MOD(D13506-D$10559-1,7)+1</f>
        <v>16/1/2</v>
      </c>
      <c r="E13507" s="214"/>
      <c r="F13507" s="197">
        <v>4</v>
      </c>
      <c r="G13507" s="209" t="s">
        <v>605</v>
      </c>
      <c r="H13507" s="201" t="str">
        <f t="shared" si="14201"/>
        <v>Ez 390 GG</v>
      </c>
      <c r="I13507" s="199"/>
      <c r="J13507" s="216" t="str">
        <f t="shared" ref="J13507" si="14244">J13503</f>
        <v>Hezekiah</v>
      </c>
      <c r="R13507" s="200"/>
    </row>
    <row r="13508" spans="1:18" ht="14.6" customHeight="1" x14ac:dyDescent="0.5">
      <c r="A13508" s="524" t="s">
        <v>1279</v>
      </c>
      <c r="B13508" s="217" t="s">
        <v>1188</v>
      </c>
      <c r="C13508" s="373"/>
      <c r="D13508" s="202" t="str">
        <f t="shared" ref="D13508" si="14245">IF(MOD(D13506-D$10559-1,49)=0,"Jub",IF(MOD(D13506-D$10559,7)=0,"Sab","Yr"))&amp;" "&amp;IF(MOD(D13506-D$10559-1,49)=0,INT(D13506-D$10559-1)/49,"")</f>
        <v xml:space="preserve">Yr </v>
      </c>
      <c r="E13508" s="211">
        <f t="shared" ref="E13508" si="14246">E13504-1</f>
        <v>705</v>
      </c>
      <c r="F13508" s="197">
        <v>1</v>
      </c>
      <c r="G13508" s="203" t="s">
        <v>288</v>
      </c>
      <c r="H13508" s="212">
        <f t="shared" ref="H13508" si="14247">H13504+1</f>
        <v>7</v>
      </c>
      <c r="I13508" s="199"/>
      <c r="J13508" s="212">
        <f t="shared" ref="J13508:J13509" si="14248">J13504+1</f>
        <v>21</v>
      </c>
      <c r="R13508" s="200"/>
    </row>
    <row r="13509" spans="1:18" ht="14.6" customHeight="1" x14ac:dyDescent="0.5">
      <c r="A13509" s="525" t="s">
        <v>1280</v>
      </c>
      <c r="B13509" s="202">
        <f t="shared" ref="B13509" si="14249">B13505+1</f>
        <v>71</v>
      </c>
      <c r="C13509" s="373"/>
      <c r="D13509" s="216" t="str">
        <f t="shared" si="14109"/>
        <v>Exodus</v>
      </c>
      <c r="E13509" s="212" t="s">
        <v>171</v>
      </c>
      <c r="F13509" s="197">
        <v>2</v>
      </c>
      <c r="G13509" s="206" t="s">
        <v>604</v>
      </c>
      <c r="H13509" s="212" t="str">
        <f t="shared" ref="H13509" si="14250">H13505</f>
        <v>Isaiah</v>
      </c>
      <c r="I13509" s="199"/>
      <c r="J13509" s="212">
        <f t="shared" si="14248"/>
        <v>7</v>
      </c>
      <c r="R13509" s="200"/>
    </row>
    <row r="13510" spans="1:18" ht="14.6" customHeight="1" x14ac:dyDescent="0.5">
      <c r="A13510" s="523">
        <f t="shared" ref="A13510" si="14251">A13506+1</f>
        <v>49</v>
      </c>
      <c r="B13510" s="216" t="str">
        <f t="shared" si="14141"/>
        <v>Olympiad</v>
      </c>
      <c r="C13510" s="373"/>
      <c r="D13510" s="217">
        <f t="shared" si="14113"/>
        <v>778</v>
      </c>
      <c r="E13510" s="212">
        <f t="shared" si="14113"/>
        <v>-704</v>
      </c>
      <c r="F13510" s="197">
        <v>3</v>
      </c>
      <c r="G13510" s="208" t="s">
        <v>287</v>
      </c>
      <c r="H13510" s="215">
        <f t="shared" ref="H13510" si="14252">H13506+1</f>
        <v>37</v>
      </c>
      <c r="I13510" s="199"/>
      <c r="J13510" s="215"/>
      <c r="R13510" s="200"/>
    </row>
    <row r="13511" spans="1:18" ht="14.6" customHeight="1" thickBot="1" x14ac:dyDescent="0.55000000000000004">
      <c r="A13511" s="526"/>
      <c r="B13511" s="217">
        <f t="shared" si="14141"/>
        <v>18</v>
      </c>
      <c r="C13511" s="373"/>
      <c r="D13511" s="217" t="str">
        <f t="shared" ref="D13511" si="14253">INT((D13510-D$10559-1)/49+1)&amp;"/"&amp;MOD(INT((D13510-D$10559-1)/7),7)+1&amp;"/"&amp;MOD(D13510-D$10559-1,7)+1</f>
        <v>16/1/3</v>
      </c>
      <c r="E13511" s="214"/>
      <c r="F13511" s="197">
        <v>4</v>
      </c>
      <c r="G13511" s="209" t="s">
        <v>605</v>
      </c>
      <c r="H13511" s="201" t="str">
        <f t="shared" si="14201"/>
        <v>Ez 390 GG</v>
      </c>
      <c r="I13511" s="199"/>
      <c r="J13511" s="216" t="str">
        <f t="shared" ref="J13511" si="14254">J13507</f>
        <v>Hezekiah</v>
      </c>
      <c r="R13511" s="200"/>
    </row>
    <row r="13512" spans="1:18" ht="14.6" customHeight="1" x14ac:dyDescent="0.5">
      <c r="A13512" s="524" t="s">
        <v>1279</v>
      </c>
      <c r="B13512" s="217" t="s">
        <v>1189</v>
      </c>
      <c r="C13512" s="373"/>
      <c r="D13512" s="202" t="str">
        <f t="shared" ref="D13512" si="14255">IF(MOD(D13510-D$10559-1,49)=0,"Jub",IF(MOD(D13510-D$10559,7)=0,"Sab","Yr"))&amp;" "&amp;IF(MOD(D13510-D$10559-1,49)=0,INT(D13510-D$10559-1)/49,"")</f>
        <v xml:space="preserve">Yr </v>
      </c>
      <c r="E13512" s="211">
        <f t="shared" ref="E13512" si="14256">E13508-1</f>
        <v>704</v>
      </c>
      <c r="F13512" s="197">
        <v>1</v>
      </c>
      <c r="G13512" s="203" t="s">
        <v>288</v>
      </c>
      <c r="H13512" s="212">
        <f t="shared" ref="H13512" si="14257">H13508+1</f>
        <v>8</v>
      </c>
      <c r="I13512" s="199"/>
      <c r="J13512" s="212">
        <f t="shared" ref="J13512:J13513" si="14258">J13508+1</f>
        <v>22</v>
      </c>
      <c r="R13512" s="200"/>
    </row>
    <row r="13513" spans="1:18" ht="14.6" customHeight="1" x14ac:dyDescent="0.5">
      <c r="A13513" s="525" t="s">
        <v>1280</v>
      </c>
      <c r="B13513" s="202">
        <f t="shared" ref="B13513" si="14259">B13509+1</f>
        <v>72</v>
      </c>
      <c r="C13513" s="373"/>
      <c r="D13513" s="216" t="str">
        <f t="shared" ref="D13513:D13573" si="14260">D13509</f>
        <v>Exodus</v>
      </c>
      <c r="E13513" s="212" t="s">
        <v>171</v>
      </c>
      <c r="F13513" s="197">
        <v>2</v>
      </c>
      <c r="G13513" s="206" t="s">
        <v>604</v>
      </c>
      <c r="H13513" s="212" t="str">
        <f t="shared" ref="H13513" si="14261">H13509</f>
        <v>Isaiah</v>
      </c>
      <c r="I13513" s="199"/>
      <c r="J13513" s="212">
        <f t="shared" si="14258"/>
        <v>8</v>
      </c>
      <c r="R13513" s="200"/>
    </row>
    <row r="13514" spans="1:18" ht="14.6" customHeight="1" x14ac:dyDescent="0.5">
      <c r="A13514" s="523">
        <f t="shared" ref="A13514" si="14262">A13510+1</f>
        <v>50</v>
      </c>
      <c r="B13514" s="216" t="str">
        <f t="shared" ref="B13514" si="14263">B13510</f>
        <v>Olympiad</v>
      </c>
      <c r="C13514" s="373"/>
      <c r="D13514" s="217">
        <f t="shared" ref="D13514:E13574" si="14264">D13510+1</f>
        <v>779</v>
      </c>
      <c r="E13514" s="212">
        <f t="shared" si="14264"/>
        <v>-703</v>
      </c>
      <c r="F13514" s="197">
        <v>3</v>
      </c>
      <c r="G13514" s="208" t="s">
        <v>287</v>
      </c>
      <c r="H13514" s="215">
        <f t="shared" ref="H13514" si="14265">H13510+1</f>
        <v>38</v>
      </c>
      <c r="I13514" s="199"/>
      <c r="J13514" s="215"/>
      <c r="R13514" s="200"/>
    </row>
    <row r="13515" spans="1:18" ht="14.6" customHeight="1" thickBot="1" x14ac:dyDescent="0.55000000000000004">
      <c r="A13515" s="526"/>
      <c r="B13515" s="217">
        <f t="shared" ref="B13515" si="14266">B13511+1</f>
        <v>19</v>
      </c>
      <c r="C13515" s="373"/>
      <c r="D13515" s="217" t="str">
        <f t="shared" ref="D13515" si="14267">INT((D13514-D$10559-1)/49+1)&amp;"/"&amp;MOD(INT((D13514-D$10559-1)/7),7)+1&amp;"/"&amp;MOD(D13514-D$10559-1,7)+1</f>
        <v>16/1/4</v>
      </c>
      <c r="E13515" s="214"/>
      <c r="F13515" s="197">
        <v>4</v>
      </c>
      <c r="G13515" s="209" t="s">
        <v>605</v>
      </c>
      <c r="H13515" s="201" t="str">
        <f t="shared" si="14201"/>
        <v>Ez 390 GG</v>
      </c>
      <c r="I13515" s="199"/>
      <c r="J13515" s="216" t="str">
        <f t="shared" ref="J13515" si="14268">J13511</f>
        <v>Hezekiah</v>
      </c>
      <c r="R13515" s="200"/>
    </row>
    <row r="13516" spans="1:18" ht="14.6" customHeight="1" x14ac:dyDescent="0.5">
      <c r="A13516" s="524" t="s">
        <v>1279</v>
      </c>
      <c r="B13516" s="217" t="s">
        <v>1186</v>
      </c>
      <c r="C13516" s="373"/>
      <c r="D13516" s="202" t="str">
        <f t="shared" ref="D13516" si="14269">IF(MOD(D13514-D$10559-1,49)=0,"Jub",IF(MOD(D13514-D$10559,7)=0,"Sab","Yr"))&amp;" "&amp;IF(MOD(D13514-D$10559-1,49)=0,INT(D13514-D$10559-1)/49,"")</f>
        <v xml:space="preserve">Yr </v>
      </c>
      <c r="E13516" s="211">
        <f t="shared" ref="E13516" si="14270">E13512-1</f>
        <v>703</v>
      </c>
      <c r="F13516" s="197">
        <v>1</v>
      </c>
      <c r="G13516" s="203" t="s">
        <v>288</v>
      </c>
      <c r="H13516" s="212">
        <f t="shared" ref="H13516" si="14271">H13512+1</f>
        <v>9</v>
      </c>
      <c r="I13516" s="199"/>
      <c r="J13516" s="212">
        <f t="shared" ref="J13516:J13517" si="14272">J13512+1</f>
        <v>23</v>
      </c>
      <c r="L13516" s="199"/>
      <c r="R13516" s="200"/>
    </row>
    <row r="13517" spans="1:18" ht="14.6" customHeight="1" x14ac:dyDescent="0.5">
      <c r="A13517" s="525" t="s">
        <v>1280</v>
      </c>
      <c r="B13517" s="202">
        <f t="shared" ref="B13517" si="14273">B13513+1</f>
        <v>73</v>
      </c>
      <c r="C13517" s="373"/>
      <c r="D13517" s="216" t="str">
        <f t="shared" si="14260"/>
        <v>Exodus</v>
      </c>
      <c r="E13517" s="212" t="s">
        <v>171</v>
      </c>
      <c r="F13517" s="197">
        <v>2</v>
      </c>
      <c r="G13517" s="206" t="s">
        <v>604</v>
      </c>
      <c r="H13517" s="212" t="str">
        <f t="shared" ref="H13517" si="14274">H13513</f>
        <v>Isaiah</v>
      </c>
      <c r="I13517" s="199"/>
      <c r="J13517" s="212">
        <f t="shared" si="14272"/>
        <v>9</v>
      </c>
      <c r="L13517" s="199"/>
      <c r="R13517" s="200"/>
    </row>
    <row r="13518" spans="1:18" ht="14.6" customHeight="1" x14ac:dyDescent="0.5">
      <c r="A13518" s="523">
        <f t="shared" ref="A13518" si="14275">A13514+1</f>
        <v>51</v>
      </c>
      <c r="B13518" s="216" t="str">
        <f t="shared" ref="B13518:B13567" si="14276">B13514</f>
        <v>Olympiad</v>
      </c>
      <c r="C13518" s="373"/>
      <c r="D13518" s="217">
        <f t="shared" si="14264"/>
        <v>780</v>
      </c>
      <c r="E13518" s="212">
        <f t="shared" si="14264"/>
        <v>-702</v>
      </c>
      <c r="F13518" s="197">
        <v>3</v>
      </c>
      <c r="G13518" s="208" t="s">
        <v>287</v>
      </c>
      <c r="H13518" s="215">
        <f t="shared" ref="H13518" si="14277">H13514+1</f>
        <v>39</v>
      </c>
      <c r="I13518" s="199"/>
      <c r="J13518" s="215"/>
      <c r="L13518" s="199"/>
      <c r="R13518" s="200"/>
    </row>
    <row r="13519" spans="1:18" ht="14.6" customHeight="1" thickBot="1" x14ac:dyDescent="0.55000000000000004">
      <c r="A13519" s="526"/>
      <c r="B13519" s="217">
        <f t="shared" si="14276"/>
        <v>19</v>
      </c>
      <c r="C13519" s="373"/>
      <c r="D13519" s="217" t="str">
        <f t="shared" ref="D13519" si="14278">INT((D13518-D$10559-1)/49+1)&amp;"/"&amp;MOD(INT((D13518-D$10559-1)/7),7)+1&amp;"/"&amp;MOD(D13518-D$10559-1,7)+1</f>
        <v>16/1/5</v>
      </c>
      <c r="E13519" s="214"/>
      <c r="F13519" s="197">
        <v>4</v>
      </c>
      <c r="G13519" s="209" t="s">
        <v>605</v>
      </c>
      <c r="H13519" s="201" t="str">
        <f t="shared" si="14201"/>
        <v>Ez 390 GG</v>
      </c>
      <c r="I13519" s="199"/>
      <c r="J13519" s="216" t="str">
        <f t="shared" ref="J13519" si="14279">J13515</f>
        <v>Hezekiah</v>
      </c>
      <c r="L13519" s="199"/>
      <c r="R13519" s="200"/>
    </row>
    <row r="13520" spans="1:18" ht="14.6" customHeight="1" x14ac:dyDescent="0.5">
      <c r="A13520" s="524" t="s">
        <v>1279</v>
      </c>
      <c r="B13520" s="217" t="s">
        <v>1187</v>
      </c>
      <c r="C13520" s="373"/>
      <c r="D13520" s="202" t="str">
        <f t="shared" ref="D13520" si="14280">IF(MOD(D13518-D$10559-1,49)=0,"Jub",IF(MOD(D13518-D$10559,7)=0,"Sab","Yr"))&amp;" "&amp;IF(MOD(D13518-D$10559-1,49)=0,INT(D13518-D$10559-1)/49,"")</f>
        <v xml:space="preserve">Yr </v>
      </c>
      <c r="E13520" s="211">
        <f t="shared" ref="E13520" si="14281">E13516-1</f>
        <v>702</v>
      </c>
      <c r="F13520" s="197">
        <v>1</v>
      </c>
      <c r="G13520" s="203" t="s">
        <v>288</v>
      </c>
      <c r="H13520" s="212">
        <f t="shared" ref="H13520" si="14282">H13516+1</f>
        <v>10</v>
      </c>
      <c r="I13520" s="199"/>
      <c r="J13520" s="212">
        <f t="shared" ref="J13520:J13521" si="14283">J13516+1</f>
        <v>24</v>
      </c>
      <c r="L13520" s="199"/>
      <c r="M13520" s="230"/>
      <c r="N13520" s="230"/>
      <c r="P13520" s="230"/>
      <c r="Q13520" s="230"/>
      <c r="R13520" s="200"/>
    </row>
    <row r="13521" spans="1:18" ht="14.6" customHeight="1" x14ac:dyDescent="0.5">
      <c r="A13521" s="525" t="s">
        <v>1280</v>
      </c>
      <c r="B13521" s="202">
        <f t="shared" ref="B13521" si="14284">B13517+1</f>
        <v>74</v>
      </c>
      <c r="C13521" s="373"/>
      <c r="D13521" s="216" t="str">
        <f t="shared" si="14260"/>
        <v>Exodus</v>
      </c>
      <c r="E13521" s="212" t="s">
        <v>171</v>
      </c>
      <c r="F13521" s="197">
        <v>2</v>
      </c>
      <c r="G13521" s="206" t="s">
        <v>604</v>
      </c>
      <c r="H13521" s="212" t="str">
        <f t="shared" ref="H13521" si="14285">H13517</f>
        <v>Isaiah</v>
      </c>
      <c r="I13521" s="199"/>
      <c r="J13521" s="212">
        <f t="shared" si="14283"/>
        <v>10</v>
      </c>
      <c r="L13521" s="199"/>
      <c r="M13521" s="230"/>
      <c r="N13521" s="230"/>
      <c r="P13521" s="230"/>
      <c r="Q13521" s="230"/>
      <c r="R13521" s="200"/>
    </row>
    <row r="13522" spans="1:18" ht="14.6" customHeight="1" x14ac:dyDescent="0.5">
      <c r="A13522" s="523">
        <f t="shared" ref="A13522" si="14286">A13518+1</f>
        <v>52</v>
      </c>
      <c r="B13522" s="216" t="str">
        <f t="shared" ref="B13522:B13571" si="14287">B13518</f>
        <v>Olympiad</v>
      </c>
      <c r="C13522" s="373"/>
      <c r="D13522" s="217">
        <f t="shared" si="14264"/>
        <v>781</v>
      </c>
      <c r="E13522" s="212">
        <f t="shared" si="14264"/>
        <v>-701</v>
      </c>
      <c r="F13522" s="197">
        <v>3</v>
      </c>
      <c r="G13522" s="208" t="s">
        <v>287</v>
      </c>
      <c r="H13522" s="215">
        <f t="shared" ref="H13522" si="14288">H13518+1</f>
        <v>40</v>
      </c>
      <c r="I13522" s="199"/>
      <c r="J13522" s="215"/>
      <c r="L13522" s="199"/>
      <c r="M13522" s="230"/>
      <c r="N13522" s="230"/>
      <c r="P13522" s="230"/>
      <c r="Q13522" s="230"/>
      <c r="R13522" s="200"/>
    </row>
    <row r="13523" spans="1:18" ht="14.6" customHeight="1" thickBot="1" x14ac:dyDescent="0.55000000000000004">
      <c r="A13523" s="526"/>
      <c r="B13523" s="217">
        <f t="shared" si="14287"/>
        <v>19</v>
      </c>
      <c r="C13523" s="373"/>
      <c r="D13523" s="217" t="str">
        <f t="shared" ref="D13523" si="14289">INT((D13522-D$10559-1)/49+1)&amp;"/"&amp;MOD(INT((D13522-D$10559-1)/7),7)+1&amp;"/"&amp;MOD(D13522-D$10559-1,7)+1</f>
        <v>16/1/6</v>
      </c>
      <c r="E13523" s="214"/>
      <c r="F13523" s="197">
        <v>4</v>
      </c>
      <c r="G13523" s="209" t="s">
        <v>605</v>
      </c>
      <c r="H13523" s="201" t="str">
        <f t="shared" si="14201"/>
        <v>Ez 390 GG</v>
      </c>
      <c r="I13523" s="199"/>
      <c r="J13523" s="216" t="str">
        <f t="shared" ref="J13523" si="14290">J13519</f>
        <v>Hezekiah</v>
      </c>
      <c r="L13523" s="199"/>
      <c r="M13523" s="230"/>
      <c r="N13523" s="230"/>
      <c r="P13523" s="230"/>
      <c r="Q13523" s="230"/>
      <c r="R13523" s="200"/>
    </row>
    <row r="13524" spans="1:18" ht="14.6" customHeight="1" x14ac:dyDescent="0.5">
      <c r="A13524" s="524" t="s">
        <v>1279</v>
      </c>
      <c r="B13524" s="217" t="s">
        <v>1188</v>
      </c>
      <c r="C13524" s="373"/>
      <c r="D13524" s="202" t="str">
        <f t="shared" ref="D13524" si="14291">IF(MOD(D13522-D$10559-1,49)=0,"Jub",IF(MOD(D13522-D$10559,7)=0,"Sab","Yr"))&amp;" "&amp;IF(MOD(D13522-D$10559-1,49)=0,INT(D13522-D$10559-1)/49,"")</f>
        <v xml:space="preserve">Yr </v>
      </c>
      <c r="E13524" s="211">
        <f t="shared" ref="E13524" si="14292">E13520-1</f>
        <v>701</v>
      </c>
      <c r="F13524" s="197">
        <v>1</v>
      </c>
      <c r="G13524" s="203" t="s">
        <v>288</v>
      </c>
      <c r="H13524" s="212">
        <f t="shared" ref="H13524" si="14293">H13520+1</f>
        <v>11</v>
      </c>
      <c r="I13524" s="199"/>
      <c r="J13524" s="212">
        <f t="shared" ref="J13524:J13525" si="14294">J13520+1</f>
        <v>25</v>
      </c>
      <c r="L13524" s="199"/>
      <c r="M13524" s="230"/>
      <c r="N13524" s="230"/>
      <c r="P13524" s="230"/>
      <c r="Q13524" s="230"/>
      <c r="R13524" s="200"/>
    </row>
    <row r="13525" spans="1:18" ht="14.6" customHeight="1" x14ac:dyDescent="0.5">
      <c r="A13525" s="525" t="s">
        <v>1280</v>
      </c>
      <c r="B13525" s="202">
        <f t="shared" ref="B13525" si="14295">B13521+1</f>
        <v>75</v>
      </c>
      <c r="C13525" s="373"/>
      <c r="D13525" s="216" t="str">
        <f t="shared" si="14260"/>
        <v>Exodus</v>
      </c>
      <c r="E13525" s="212" t="s">
        <v>171</v>
      </c>
      <c r="F13525" s="197">
        <v>2</v>
      </c>
      <c r="G13525" s="206" t="s">
        <v>604</v>
      </c>
      <c r="H13525" s="212" t="str">
        <f t="shared" ref="H13525" si="14296">H13521</f>
        <v>Isaiah</v>
      </c>
      <c r="I13525" s="199"/>
      <c r="J13525" s="212">
        <f t="shared" si="14294"/>
        <v>11</v>
      </c>
      <c r="L13525" s="199"/>
      <c r="M13525" s="230"/>
      <c r="N13525" s="230"/>
      <c r="P13525" s="230"/>
      <c r="Q13525" s="230"/>
      <c r="R13525" s="200"/>
    </row>
    <row r="13526" spans="1:18" ht="14.6" customHeight="1" x14ac:dyDescent="0.5">
      <c r="A13526" s="523">
        <f t="shared" ref="A13526" si="14297">A13522+1</f>
        <v>53</v>
      </c>
      <c r="B13526" s="216" t="str">
        <f t="shared" ref="B13526:B13575" si="14298">B13522</f>
        <v>Olympiad</v>
      </c>
      <c r="C13526" s="373"/>
      <c r="D13526" s="217">
        <f t="shared" si="14264"/>
        <v>782</v>
      </c>
      <c r="E13526" s="212">
        <f t="shared" si="14264"/>
        <v>-700</v>
      </c>
      <c r="F13526" s="197">
        <v>3</v>
      </c>
      <c r="G13526" s="208" t="s">
        <v>287</v>
      </c>
      <c r="H13526" s="215">
        <f t="shared" ref="H13526" si="14299">H13522+1</f>
        <v>41</v>
      </c>
      <c r="I13526" s="199"/>
      <c r="J13526" s="215"/>
      <c r="L13526" s="199"/>
      <c r="M13526" s="230"/>
      <c r="N13526" s="230"/>
      <c r="P13526" s="230"/>
      <c r="Q13526" s="230"/>
      <c r="R13526" s="200"/>
    </row>
    <row r="13527" spans="1:18" ht="14.6" customHeight="1" thickBot="1" x14ac:dyDescent="0.55000000000000004">
      <c r="A13527" s="526"/>
      <c r="B13527" s="217">
        <f t="shared" si="14298"/>
        <v>19</v>
      </c>
      <c r="C13527" s="373"/>
      <c r="D13527" s="359" t="str">
        <f t="shared" ref="D13527" si="14300">INT((D13526-D$10559-1)/49+1)&amp;"/"&amp;MOD(INT((D13526-D$10559-1)/7),7)+1&amp;"/"&amp;MOD(D13526-D$10559-1,7)+1</f>
        <v>16/1/7</v>
      </c>
      <c r="E13527" s="214"/>
      <c r="F13527" s="197">
        <v>4</v>
      </c>
      <c r="G13527" s="209" t="s">
        <v>605</v>
      </c>
      <c r="H13527" s="201" t="str">
        <f t="shared" si="14201"/>
        <v>Ez 390 GG</v>
      </c>
      <c r="I13527" s="199"/>
      <c r="J13527" s="216" t="str">
        <f t="shared" ref="J13527" si="14301">J13523</f>
        <v>Hezekiah</v>
      </c>
      <c r="L13527" s="199"/>
      <c r="M13527" s="230"/>
      <c r="N13527" s="230"/>
      <c r="P13527" s="230"/>
      <c r="Q13527" s="230"/>
      <c r="R13527" s="200"/>
    </row>
    <row r="13528" spans="1:18" ht="14.6" customHeight="1" x14ac:dyDescent="0.5">
      <c r="A13528" s="524" t="s">
        <v>1279</v>
      </c>
      <c r="B13528" s="217" t="s">
        <v>1189</v>
      </c>
      <c r="C13528" s="373"/>
      <c r="D13528" s="360" t="str">
        <f t="shared" ref="D13528" si="14302">IF(MOD(D13526-D$10559-1,49)=0,"Jub",IF(MOD(D13526-D$10559,7)=0,"Sab","Yr"))&amp;" "&amp;IF(MOD(D13526-D$10559-1,49)=0,INT(D13526-D$10559-1)/49,"")</f>
        <v xml:space="preserve">Sab </v>
      </c>
      <c r="E13528" s="211">
        <f t="shared" ref="E13528" si="14303">E13524-1</f>
        <v>700</v>
      </c>
      <c r="F13528" s="197">
        <v>1</v>
      </c>
      <c r="G13528" s="203" t="s">
        <v>288</v>
      </c>
      <c r="H13528" s="212">
        <f t="shared" ref="H13528" si="14304">H13524+1</f>
        <v>12</v>
      </c>
      <c r="I13528" s="199"/>
      <c r="J13528" s="212">
        <f t="shared" ref="J13528:J13529" si="14305">J13524+1</f>
        <v>26</v>
      </c>
      <c r="L13528" s="199"/>
      <c r="M13528" s="230"/>
      <c r="N13528" s="230"/>
      <c r="P13528" s="230"/>
      <c r="Q13528" s="230"/>
      <c r="R13528" s="200"/>
    </row>
    <row r="13529" spans="1:18" ht="14.6" customHeight="1" x14ac:dyDescent="0.5">
      <c r="A13529" s="525" t="s">
        <v>1280</v>
      </c>
      <c r="B13529" s="202">
        <f t="shared" ref="B13529" si="14306">B13525+1</f>
        <v>76</v>
      </c>
      <c r="C13529" s="373"/>
      <c r="D13529" s="361" t="str">
        <f t="shared" si="14260"/>
        <v>Exodus</v>
      </c>
      <c r="E13529" s="212" t="s">
        <v>171</v>
      </c>
      <c r="F13529" s="197">
        <v>2</v>
      </c>
      <c r="G13529" s="206" t="s">
        <v>604</v>
      </c>
      <c r="H13529" s="212" t="str">
        <f t="shared" ref="H13529" si="14307">H13525</f>
        <v>Isaiah</v>
      </c>
      <c r="I13529" s="199"/>
      <c r="J13529" s="212">
        <f t="shared" si="14305"/>
        <v>12</v>
      </c>
      <c r="L13529" s="199"/>
      <c r="M13529" s="230"/>
      <c r="N13529" s="230"/>
      <c r="P13529" s="230"/>
      <c r="Q13529" s="230"/>
      <c r="R13529" s="200"/>
    </row>
    <row r="13530" spans="1:18" ht="14.6" customHeight="1" x14ac:dyDescent="0.5">
      <c r="A13530" s="523">
        <f t="shared" ref="A13530" si="14308">A13526+1</f>
        <v>54</v>
      </c>
      <c r="B13530" s="216" t="str">
        <f t="shared" ref="B13530" si="14309">B13526</f>
        <v>Olympiad</v>
      </c>
      <c r="C13530" s="373"/>
      <c r="D13530" s="359">
        <f t="shared" si="14264"/>
        <v>783</v>
      </c>
      <c r="E13530" s="212">
        <f t="shared" si="14264"/>
        <v>-699</v>
      </c>
      <c r="F13530" s="197">
        <v>3</v>
      </c>
      <c r="G13530" s="208" t="s">
        <v>287</v>
      </c>
      <c r="H13530" s="215">
        <f t="shared" ref="H13530" si="14310">H13526+1</f>
        <v>42</v>
      </c>
      <c r="I13530" s="199"/>
      <c r="J13530" s="215"/>
      <c r="L13530" s="199"/>
      <c r="M13530" s="230"/>
      <c r="N13530" s="230"/>
      <c r="P13530" s="230"/>
      <c r="Q13530" s="230"/>
      <c r="R13530" s="200"/>
    </row>
    <row r="13531" spans="1:18" ht="14.6" customHeight="1" thickBot="1" x14ac:dyDescent="0.55000000000000004">
      <c r="A13531" s="526"/>
      <c r="B13531" s="217">
        <f t="shared" ref="B13531" si="14311">B13527+1</f>
        <v>20</v>
      </c>
      <c r="C13531" s="373"/>
      <c r="D13531" s="217" t="str">
        <f t="shared" ref="D13531" si="14312">INT((D13530-D$10559-1)/49+1)&amp;"/"&amp;MOD(INT((D13530-D$10559-1)/7),7)+1&amp;"/"&amp;MOD(D13530-D$10559-1,7)+1</f>
        <v>16/2/1</v>
      </c>
      <c r="E13531" s="214"/>
      <c r="F13531" s="197">
        <v>4</v>
      </c>
      <c r="G13531" s="209" t="s">
        <v>605</v>
      </c>
      <c r="H13531" s="201" t="str">
        <f t="shared" si="14201"/>
        <v>Ez 390 GG</v>
      </c>
      <c r="J13531" s="216" t="str">
        <f t="shared" ref="J13531" si="14313">J13527</f>
        <v>Hezekiah</v>
      </c>
      <c r="M13531" s="230"/>
      <c r="N13531" s="230"/>
      <c r="P13531" s="230"/>
      <c r="Q13531" s="230"/>
      <c r="R13531" s="200"/>
    </row>
    <row r="13532" spans="1:18" ht="14.6" customHeight="1" x14ac:dyDescent="0.5">
      <c r="A13532" s="524" t="s">
        <v>1279</v>
      </c>
      <c r="B13532" s="217" t="s">
        <v>1186</v>
      </c>
      <c r="C13532" s="373"/>
      <c r="D13532" s="202" t="str">
        <f t="shared" ref="D13532" si="14314">IF(MOD(D13530-D$10559-1,49)=0,"Jub",IF(MOD(D13530-D$10559,7)=0,"Sab","Yr"))&amp;" "&amp;IF(MOD(D13530-D$10559-1,49)=0,INT(D13530-D$10559-1)/49,"")</f>
        <v xml:space="preserve">Yr </v>
      </c>
      <c r="E13532" s="211">
        <f t="shared" ref="E13532" si="14315">E13528-1</f>
        <v>699</v>
      </c>
      <c r="F13532" s="197">
        <v>1</v>
      </c>
      <c r="G13532" s="203" t="s">
        <v>288</v>
      </c>
      <c r="H13532" s="212">
        <f t="shared" ref="H13532" si="14316">H13528+1</f>
        <v>13</v>
      </c>
      <c r="J13532" s="212">
        <f t="shared" ref="J13532:J13533" si="14317">J13528+1</f>
        <v>27</v>
      </c>
      <c r="M13532" s="230"/>
      <c r="N13532" s="230"/>
      <c r="P13532" s="230"/>
      <c r="Q13532" s="230"/>
      <c r="R13532" s="200"/>
    </row>
    <row r="13533" spans="1:18" ht="14.6" customHeight="1" x14ac:dyDescent="0.5">
      <c r="A13533" s="525" t="s">
        <v>1280</v>
      </c>
      <c r="B13533" s="202">
        <f t="shared" ref="B13533" si="14318">B13529+1</f>
        <v>77</v>
      </c>
      <c r="C13533" s="373"/>
      <c r="D13533" s="216" t="str">
        <f t="shared" si="14260"/>
        <v>Exodus</v>
      </c>
      <c r="E13533" s="212" t="s">
        <v>171</v>
      </c>
      <c r="F13533" s="197">
        <v>2</v>
      </c>
      <c r="G13533" s="206" t="s">
        <v>604</v>
      </c>
      <c r="H13533" s="212" t="str">
        <f t="shared" ref="H13533" si="14319">H13529</f>
        <v>Isaiah</v>
      </c>
      <c r="J13533" s="212">
        <f t="shared" si="14317"/>
        <v>13</v>
      </c>
      <c r="M13533" s="230"/>
      <c r="N13533" s="230"/>
      <c r="P13533" s="230"/>
      <c r="Q13533" s="230"/>
      <c r="R13533" s="200"/>
    </row>
    <row r="13534" spans="1:18" ht="14.6" customHeight="1" x14ac:dyDescent="0.5">
      <c r="A13534" s="523">
        <f t="shared" ref="A13534" si="14320">A13530+1</f>
        <v>55</v>
      </c>
      <c r="B13534" s="216" t="str">
        <f t="shared" si="14276"/>
        <v>Olympiad</v>
      </c>
      <c r="C13534" s="373"/>
      <c r="D13534" s="217">
        <f t="shared" si="14264"/>
        <v>784</v>
      </c>
      <c r="E13534" s="212">
        <f t="shared" si="14264"/>
        <v>-698</v>
      </c>
      <c r="F13534" s="197">
        <v>3</v>
      </c>
      <c r="G13534" s="208" t="s">
        <v>287</v>
      </c>
      <c r="H13534" s="215">
        <f t="shared" ref="H13534" si="14321">H13530+1</f>
        <v>43</v>
      </c>
      <c r="J13534" s="215"/>
      <c r="M13534" s="230"/>
      <c r="N13534" s="230"/>
      <c r="P13534" s="230"/>
      <c r="Q13534" s="230"/>
      <c r="R13534" s="200"/>
    </row>
    <row r="13535" spans="1:18" ht="14.6" customHeight="1" thickBot="1" x14ac:dyDescent="0.55000000000000004">
      <c r="A13535" s="526"/>
      <c r="B13535" s="217">
        <f t="shared" si="14276"/>
        <v>20</v>
      </c>
      <c r="C13535" s="373"/>
      <c r="D13535" s="217" t="str">
        <f t="shared" ref="D13535" si="14322">INT((D13534-D$10559-1)/49+1)&amp;"/"&amp;MOD(INT((D13534-D$10559-1)/7),7)+1&amp;"/"&amp;MOD(D13534-D$10559-1,7)+1</f>
        <v>16/2/2</v>
      </c>
      <c r="E13535" s="214"/>
      <c r="F13535" s="197">
        <v>4</v>
      </c>
      <c r="G13535" s="209" t="s">
        <v>605</v>
      </c>
      <c r="H13535" s="201" t="str">
        <f t="shared" si="14201"/>
        <v>Ez 390 GG</v>
      </c>
      <c r="J13535" s="216" t="str">
        <f t="shared" ref="J13535" si="14323">J13531</f>
        <v>Hezekiah</v>
      </c>
      <c r="L13535" s="199"/>
      <c r="M13535" s="230"/>
      <c r="N13535" s="230"/>
      <c r="P13535" s="230"/>
      <c r="Q13535" s="230"/>
      <c r="R13535" s="200"/>
    </row>
    <row r="13536" spans="1:18" ht="14.6" customHeight="1" x14ac:dyDescent="0.5">
      <c r="A13536" s="524" t="s">
        <v>1279</v>
      </c>
      <c r="B13536" s="217" t="s">
        <v>1187</v>
      </c>
      <c r="C13536" s="373"/>
      <c r="D13536" s="202" t="str">
        <f t="shared" ref="D13536" si="14324">IF(MOD(D13534-D$10559-1,49)=0,"Jub",IF(MOD(D13534-D$10559,7)=0,"Sab","Yr"))&amp;" "&amp;IF(MOD(D13534-D$10559-1,49)=0,INT(D13534-D$10559-1)/49,"")</f>
        <v xml:space="preserve">Yr </v>
      </c>
      <c r="E13536" s="211">
        <f t="shared" ref="E13536" si="14325">E13532-1</f>
        <v>698</v>
      </c>
      <c r="F13536" s="197">
        <v>1</v>
      </c>
      <c r="G13536" s="203" t="s">
        <v>288</v>
      </c>
      <c r="H13536" s="212">
        <f t="shared" ref="H13536" si="14326">H13532+1</f>
        <v>14</v>
      </c>
      <c r="J13536" s="212">
        <f t="shared" ref="J13536:J13537" si="14327">J13532+1</f>
        <v>28</v>
      </c>
      <c r="L13536" s="199"/>
      <c r="M13536" s="230"/>
      <c r="N13536" s="230"/>
      <c r="P13536" s="230"/>
      <c r="Q13536" s="230"/>
      <c r="R13536" s="200"/>
    </row>
    <row r="13537" spans="1:19" ht="14.6" customHeight="1" x14ac:dyDescent="0.5">
      <c r="A13537" s="525" t="s">
        <v>1280</v>
      </c>
      <c r="B13537" s="202">
        <f t="shared" ref="B13537" si="14328">B13533+1</f>
        <v>78</v>
      </c>
      <c r="C13537" s="373"/>
      <c r="D13537" s="216" t="str">
        <f t="shared" si="14260"/>
        <v>Exodus</v>
      </c>
      <c r="E13537" s="212" t="s">
        <v>171</v>
      </c>
      <c r="F13537" s="197">
        <v>2</v>
      </c>
      <c r="G13537" s="206" t="s">
        <v>604</v>
      </c>
      <c r="H13537" s="212" t="str">
        <f t="shared" ref="H13537" si="14329">H13533</f>
        <v>Isaiah</v>
      </c>
      <c r="J13537" s="212">
        <f t="shared" si="14327"/>
        <v>14</v>
      </c>
      <c r="L13537" s="199"/>
      <c r="M13537" s="230"/>
      <c r="N13537" s="230"/>
      <c r="P13537" s="230"/>
      <c r="Q13537" s="230"/>
      <c r="R13537" s="200"/>
    </row>
    <row r="13538" spans="1:19" ht="14.6" customHeight="1" x14ac:dyDescent="0.5">
      <c r="A13538" s="523">
        <f t="shared" ref="A13538" si="14330">A13534+1</f>
        <v>56</v>
      </c>
      <c r="B13538" s="216" t="str">
        <f t="shared" si="14287"/>
        <v>Olympiad</v>
      </c>
      <c r="C13538" s="373"/>
      <c r="D13538" s="217">
        <f t="shared" si="14264"/>
        <v>785</v>
      </c>
      <c r="E13538" s="212">
        <f t="shared" si="14264"/>
        <v>-697</v>
      </c>
      <c r="F13538" s="197">
        <v>3</v>
      </c>
      <c r="G13538" s="208" t="s">
        <v>287</v>
      </c>
      <c r="H13538" s="215">
        <f t="shared" ref="H13538" si="14331">H13534+1</f>
        <v>44</v>
      </c>
      <c r="J13538" s="215"/>
      <c r="L13538" s="199"/>
      <c r="M13538" s="230"/>
      <c r="N13538" s="230"/>
      <c r="P13538" s="230"/>
      <c r="Q13538" s="230"/>
      <c r="R13538" s="200"/>
      <c r="S13538" s="231" t="s">
        <v>194</v>
      </c>
    </row>
    <row r="13539" spans="1:19" ht="14.6" customHeight="1" thickBot="1" x14ac:dyDescent="0.55000000000000004">
      <c r="A13539" s="526"/>
      <c r="B13539" s="217">
        <f t="shared" si="14287"/>
        <v>20</v>
      </c>
      <c r="C13539" s="373"/>
      <c r="D13539" s="217" t="str">
        <f t="shared" ref="D13539" si="14332">INT((D13538-D$10559-1)/49+1)&amp;"/"&amp;MOD(INT((D13538-D$10559-1)/7),7)+1&amp;"/"&amp;MOD(D13538-D$10559-1,7)+1</f>
        <v>16/2/3</v>
      </c>
      <c r="E13539" s="214"/>
      <c r="F13539" s="197">
        <v>4</v>
      </c>
      <c r="G13539" s="209" t="s">
        <v>605</v>
      </c>
      <c r="H13539" s="201" t="str">
        <f t="shared" si="14201"/>
        <v>Ez 390 GG</v>
      </c>
      <c r="I13539" s="283" t="s">
        <v>166</v>
      </c>
      <c r="J13539" s="236" t="str">
        <f>J13535</f>
        <v>Hezekiah</v>
      </c>
      <c r="K13539" s="213" t="s">
        <v>986</v>
      </c>
      <c r="L13539" s="199"/>
      <c r="M13539" s="230"/>
      <c r="N13539" s="230"/>
      <c r="P13539" s="230"/>
      <c r="Q13539" s="230"/>
      <c r="R13539" s="200"/>
      <c r="S13539" s="374" t="s">
        <v>731</v>
      </c>
    </row>
    <row r="13540" spans="1:19" ht="14.6" customHeight="1" x14ac:dyDescent="0.5">
      <c r="A13540" s="524" t="s">
        <v>1279</v>
      </c>
      <c r="B13540" s="217" t="s">
        <v>1188</v>
      </c>
      <c r="C13540" s="373"/>
      <c r="D13540" s="202" t="str">
        <f t="shared" ref="D13540" si="14333">IF(MOD(D13538-D$10559-1,49)=0,"Jub",IF(MOD(D13538-D$10559,7)=0,"Sab","Yr"))&amp;" "&amp;IF(MOD(D13538-D$10559-1,49)=0,INT(D13538-D$10559-1)/49,"")</f>
        <v xml:space="preserve">Yr </v>
      </c>
      <c r="E13540" s="211">
        <f t="shared" ref="E13540" si="14334">E13536-1</f>
        <v>697</v>
      </c>
      <c r="F13540" s="197">
        <v>1</v>
      </c>
      <c r="G13540" s="203" t="s">
        <v>288</v>
      </c>
      <c r="H13540" s="212">
        <f t="shared" ref="H13540" si="14335">H13536+1</f>
        <v>15</v>
      </c>
      <c r="I13540" s="292" t="s">
        <v>988</v>
      </c>
      <c r="J13540" s="238">
        <f>J13536+1</f>
        <v>29</v>
      </c>
      <c r="L13540" s="199"/>
      <c r="M13540" s="230"/>
      <c r="N13540" s="230"/>
      <c r="P13540" s="230"/>
      <c r="Q13540" s="230"/>
      <c r="R13540" s="200"/>
      <c r="S13540" s="231" t="s">
        <v>196</v>
      </c>
    </row>
    <row r="13541" spans="1:19" ht="14.6" customHeight="1" x14ac:dyDescent="0.5">
      <c r="A13541" s="525" t="s">
        <v>1280</v>
      </c>
      <c r="B13541" s="202">
        <f t="shared" ref="B13541" si="14336">B13537+1</f>
        <v>79</v>
      </c>
      <c r="C13541" s="373"/>
      <c r="D13541" s="216" t="str">
        <f t="shared" si="14260"/>
        <v>Exodus</v>
      </c>
      <c r="E13541" s="212" t="s">
        <v>171</v>
      </c>
      <c r="F13541" s="197">
        <v>2</v>
      </c>
      <c r="G13541" s="206" t="s">
        <v>604</v>
      </c>
      <c r="H13541" s="212" t="str">
        <f t="shared" ref="H13541" si="14337">H13537</f>
        <v>Isaiah</v>
      </c>
      <c r="I13541" s="292"/>
      <c r="J13541" s="238">
        <f>J13537+1</f>
        <v>15</v>
      </c>
      <c r="K13541" s="213" t="s">
        <v>987</v>
      </c>
      <c r="L13541" s="199"/>
      <c r="M13541" s="230"/>
      <c r="N13541" s="230"/>
      <c r="P13541" s="230"/>
      <c r="Q13541" s="230"/>
      <c r="R13541" s="200"/>
      <c r="S13541" s="399" t="s">
        <v>732</v>
      </c>
    </row>
    <row r="13542" spans="1:19" ht="14.6" customHeight="1" x14ac:dyDescent="0.5">
      <c r="A13542" s="523">
        <f t="shared" ref="A13542" si="14338">A13538+1</f>
        <v>57</v>
      </c>
      <c r="B13542" s="216" t="str">
        <f t="shared" si="14298"/>
        <v>Olympiad</v>
      </c>
      <c r="C13542" s="373"/>
      <c r="D13542" s="217">
        <f t="shared" si="14264"/>
        <v>786</v>
      </c>
      <c r="E13542" s="212">
        <f t="shared" si="14264"/>
        <v>-696</v>
      </c>
      <c r="F13542" s="197">
        <v>3</v>
      </c>
      <c r="G13542" s="208" t="s">
        <v>287</v>
      </c>
      <c r="H13542" s="215">
        <f t="shared" ref="H13542" si="14339">H13538+1</f>
        <v>45</v>
      </c>
      <c r="I13542" s="293"/>
      <c r="J13542" s="240"/>
      <c r="L13542" s="199"/>
      <c r="M13542" s="230"/>
      <c r="N13542" s="230"/>
      <c r="P13542" s="230"/>
      <c r="Q13542" s="230"/>
      <c r="R13542" s="200"/>
    </row>
    <row r="13543" spans="1:19" ht="14.6" customHeight="1" thickBot="1" x14ac:dyDescent="0.55000000000000004">
      <c r="A13543" s="526"/>
      <c r="B13543" s="217">
        <f t="shared" si="14298"/>
        <v>20</v>
      </c>
      <c r="C13543" s="373"/>
      <c r="D13543" s="217" t="str">
        <f t="shared" ref="D13543" si="14340">INT((D13542-D$10559-1)/49+1)&amp;"/"&amp;MOD(INT((D13542-D$10559-1)/7),7)+1&amp;"/"&amp;MOD(D13542-D$10559-1,7)+1</f>
        <v>16/2/4</v>
      </c>
      <c r="E13543" s="214"/>
      <c r="F13543" s="197">
        <v>4</v>
      </c>
      <c r="G13543" s="209" t="s">
        <v>605</v>
      </c>
      <c r="H13543" s="201" t="str">
        <f>H13539</f>
        <v>Ez 390 GG</v>
      </c>
      <c r="I13543" s="216" t="str">
        <f>I13539</f>
        <v>Manasseh</v>
      </c>
      <c r="J13543" s="199"/>
      <c r="L13543" s="199"/>
      <c r="M13543" s="230"/>
      <c r="N13543" s="230"/>
      <c r="P13543" s="230"/>
      <c r="Q13543" s="230"/>
      <c r="R13543" s="200"/>
    </row>
    <row r="13544" spans="1:19" ht="14.6" customHeight="1" x14ac:dyDescent="0.5">
      <c r="A13544" s="524" t="s">
        <v>1279</v>
      </c>
      <c r="B13544" s="217" t="s">
        <v>1189</v>
      </c>
      <c r="C13544" s="373"/>
      <c r="D13544" s="202" t="str">
        <f t="shared" ref="D13544" si="14341">IF(MOD(D13542-D$10559-1,49)=0,"Jub",IF(MOD(D13542-D$10559,7)=0,"Sab","Yr"))&amp;" "&amp;IF(MOD(D13542-D$10559-1,49)=0,INT(D13542-D$10559-1)/49,"")</f>
        <v xml:space="preserve">Yr </v>
      </c>
      <c r="E13544" s="211">
        <f t="shared" ref="E13544" si="14342">E13540-1</f>
        <v>696</v>
      </c>
      <c r="F13544" s="197">
        <v>1</v>
      </c>
      <c r="G13544" s="203" t="s">
        <v>288</v>
      </c>
      <c r="H13544" s="212">
        <f>H13480+1</f>
        <v>375</v>
      </c>
      <c r="I13544" s="212">
        <v>1</v>
      </c>
      <c r="J13544" s="218"/>
      <c r="L13544" s="199"/>
      <c r="M13544" s="230"/>
      <c r="N13544" s="230"/>
      <c r="P13544" s="230"/>
      <c r="Q13544" s="230"/>
      <c r="R13544" s="200"/>
    </row>
    <row r="13545" spans="1:19" ht="14.6" customHeight="1" x14ac:dyDescent="0.5">
      <c r="A13545" s="525" t="s">
        <v>1280</v>
      </c>
      <c r="B13545" s="202">
        <f t="shared" ref="B13545" si="14343">B13541+1</f>
        <v>80</v>
      </c>
      <c r="C13545" s="373"/>
      <c r="D13545" s="216" t="str">
        <f t="shared" si="14260"/>
        <v>Exodus</v>
      </c>
      <c r="E13545" s="212" t="s">
        <v>171</v>
      </c>
      <c r="F13545" s="197">
        <v>2</v>
      </c>
      <c r="G13545" s="206" t="s">
        <v>604</v>
      </c>
      <c r="H13545" s="212" t="str">
        <f t="shared" ref="H13545" si="14344">H13541</f>
        <v>Isaiah</v>
      </c>
      <c r="I13545" s="212"/>
      <c r="J13545" s="218"/>
      <c r="L13545" s="199"/>
      <c r="M13545" s="230"/>
      <c r="N13545" s="230"/>
      <c r="P13545" s="230"/>
      <c r="Q13545" s="230"/>
      <c r="R13545" s="200"/>
    </row>
    <row r="13546" spans="1:19" ht="14.6" customHeight="1" x14ac:dyDescent="0.5">
      <c r="A13546" s="523">
        <f t="shared" ref="A13546" si="14345">A13542+1</f>
        <v>58</v>
      </c>
      <c r="B13546" s="216" t="str">
        <f t="shared" ref="B13546" si="14346">B13542</f>
        <v>Olympiad</v>
      </c>
      <c r="C13546" s="373"/>
      <c r="D13546" s="217">
        <f t="shared" si="14264"/>
        <v>787</v>
      </c>
      <c r="E13546" s="212">
        <f t="shared" si="14264"/>
        <v>-695</v>
      </c>
      <c r="F13546" s="197">
        <v>3</v>
      </c>
      <c r="G13546" s="208" t="s">
        <v>287</v>
      </c>
      <c r="H13546" s="215">
        <f t="shared" ref="H13546" si="14347">H13542+1</f>
        <v>46</v>
      </c>
      <c r="I13546" s="215"/>
      <c r="J13546" s="218"/>
      <c r="L13546" s="199"/>
      <c r="M13546" s="230"/>
      <c r="N13546" s="230"/>
      <c r="P13546" s="230"/>
      <c r="Q13546" s="230"/>
      <c r="R13546" s="200"/>
    </row>
    <row r="13547" spans="1:19" ht="14.6" customHeight="1" thickBot="1" x14ac:dyDescent="0.55000000000000004">
      <c r="A13547" s="526"/>
      <c r="B13547" s="217">
        <f t="shared" ref="B13547" si="14348">B13543+1</f>
        <v>21</v>
      </c>
      <c r="C13547" s="373"/>
      <c r="D13547" s="217" t="str">
        <f t="shared" ref="D13547" si="14349">INT((D13546-D$10559-1)/49+1)&amp;"/"&amp;MOD(INT((D13546-D$10559-1)/7),7)+1&amp;"/"&amp;MOD(D13546-D$10559-1,7)+1</f>
        <v>16/2/5</v>
      </c>
      <c r="E13547" s="214"/>
      <c r="F13547" s="197">
        <v>4</v>
      </c>
      <c r="G13547" s="209" t="s">
        <v>605</v>
      </c>
      <c r="H13547" s="201" t="str">
        <f t="shared" ref="H13547" si="14350">H13543</f>
        <v>Ez 390 GG</v>
      </c>
      <c r="I13547" s="216" t="str">
        <f>I13543</f>
        <v>Manasseh</v>
      </c>
      <c r="J13547" s="199"/>
      <c r="L13547" s="199"/>
      <c r="M13547" s="230"/>
      <c r="N13547" s="230"/>
      <c r="P13547" s="230"/>
      <c r="Q13547" s="230"/>
      <c r="R13547" s="200"/>
    </row>
    <row r="13548" spans="1:19" ht="14.6" customHeight="1" x14ac:dyDescent="0.5">
      <c r="A13548" s="524" t="s">
        <v>1279</v>
      </c>
      <c r="B13548" s="217" t="s">
        <v>1186</v>
      </c>
      <c r="C13548" s="373"/>
      <c r="D13548" s="202" t="str">
        <f t="shared" ref="D13548" si="14351">IF(MOD(D13546-D$10559-1,49)=0,"Jub",IF(MOD(D13546-D$10559,7)=0,"Sab","Yr"))&amp;" "&amp;IF(MOD(D13546-D$10559-1,49)=0,INT(D13546-D$10559-1)/49,"")</f>
        <v xml:space="preserve">Yr </v>
      </c>
      <c r="E13548" s="211">
        <f t="shared" ref="E13548" si="14352">E13544-1</f>
        <v>695</v>
      </c>
      <c r="F13548" s="197">
        <v>1</v>
      </c>
      <c r="G13548" s="203" t="s">
        <v>288</v>
      </c>
      <c r="H13548" s="212">
        <f>H13544+1</f>
        <v>376</v>
      </c>
      <c r="I13548" s="212">
        <f>I13544+1</f>
        <v>2</v>
      </c>
      <c r="J13548" s="218"/>
      <c r="L13548" s="199"/>
      <c r="M13548" s="230"/>
      <c r="N13548" s="230"/>
      <c r="P13548" s="230"/>
      <c r="Q13548" s="230"/>
      <c r="R13548" s="200"/>
    </row>
    <row r="13549" spans="1:19" ht="14.6" customHeight="1" x14ac:dyDescent="0.5">
      <c r="A13549" s="525" t="s">
        <v>1280</v>
      </c>
      <c r="B13549" s="202">
        <f t="shared" ref="B13549" si="14353">B13545+1</f>
        <v>81</v>
      </c>
      <c r="C13549" s="373"/>
      <c r="D13549" s="216" t="str">
        <f t="shared" si="14260"/>
        <v>Exodus</v>
      </c>
      <c r="E13549" s="212" t="s">
        <v>171</v>
      </c>
      <c r="F13549" s="197">
        <v>2</v>
      </c>
      <c r="G13549" s="206" t="s">
        <v>604</v>
      </c>
      <c r="H13549" s="212" t="str">
        <f t="shared" ref="H13549" si="14354">H13545</f>
        <v>Isaiah</v>
      </c>
      <c r="I13549" s="212"/>
      <c r="J13549" s="218"/>
      <c r="L13549" s="199"/>
      <c r="M13549" s="230"/>
      <c r="N13549" s="230"/>
      <c r="P13549" s="230"/>
      <c r="Q13549" s="230"/>
      <c r="R13549" s="200"/>
    </row>
    <row r="13550" spans="1:19" ht="14.6" customHeight="1" x14ac:dyDescent="0.5">
      <c r="A13550" s="523">
        <f t="shared" ref="A13550" si="14355">A13546+1</f>
        <v>59</v>
      </c>
      <c r="B13550" s="216" t="str">
        <f t="shared" si="14276"/>
        <v>Olympiad</v>
      </c>
      <c r="C13550" s="373"/>
      <c r="D13550" s="217">
        <f t="shared" si="14264"/>
        <v>788</v>
      </c>
      <c r="E13550" s="212">
        <f t="shared" si="14264"/>
        <v>-694</v>
      </c>
      <c r="F13550" s="197">
        <v>3</v>
      </c>
      <c r="G13550" s="208" t="s">
        <v>287</v>
      </c>
      <c r="H13550" s="215">
        <f t="shared" ref="H13550" si="14356">H13546+1</f>
        <v>47</v>
      </c>
      <c r="I13550" s="215"/>
      <c r="J13550" s="218"/>
      <c r="L13550" s="199"/>
      <c r="M13550" s="230"/>
      <c r="N13550" s="230"/>
      <c r="P13550" s="230"/>
      <c r="Q13550" s="230"/>
      <c r="R13550" s="200"/>
    </row>
    <row r="13551" spans="1:19" ht="14.6" customHeight="1" thickBot="1" x14ac:dyDescent="0.55000000000000004">
      <c r="A13551" s="526"/>
      <c r="B13551" s="217">
        <f t="shared" si="14276"/>
        <v>21</v>
      </c>
      <c r="C13551" s="373"/>
      <c r="D13551" s="217" t="str">
        <f t="shared" ref="D13551" si="14357">INT((D13550-D$10559-1)/49+1)&amp;"/"&amp;MOD(INT((D13550-D$10559-1)/7),7)+1&amp;"/"&amp;MOD(D13550-D$10559-1,7)+1</f>
        <v>16/2/6</v>
      </c>
      <c r="E13551" s="214"/>
      <c r="F13551" s="197">
        <v>4</v>
      </c>
      <c r="G13551" s="209" t="s">
        <v>605</v>
      </c>
      <c r="H13551" s="201" t="str">
        <f t="shared" ref="H13551:H13603" si="14358">H13547</f>
        <v>Ez 390 GG</v>
      </c>
      <c r="I13551" s="216" t="str">
        <f>I13547</f>
        <v>Manasseh</v>
      </c>
      <c r="J13551" s="199"/>
      <c r="L13551" s="199"/>
      <c r="M13551" s="230"/>
      <c r="N13551" s="230"/>
      <c r="P13551" s="230"/>
      <c r="Q13551" s="230"/>
      <c r="R13551" s="200"/>
    </row>
    <row r="13552" spans="1:19" ht="14.6" customHeight="1" x14ac:dyDescent="0.5">
      <c r="A13552" s="524" t="s">
        <v>1279</v>
      </c>
      <c r="B13552" s="217" t="s">
        <v>1187</v>
      </c>
      <c r="C13552" s="373"/>
      <c r="D13552" s="202" t="str">
        <f t="shared" ref="D13552" si="14359">IF(MOD(D13550-D$10559-1,49)=0,"Jub",IF(MOD(D13550-D$10559,7)=0,"Sab","Yr"))&amp;" "&amp;IF(MOD(D13550-D$10559-1,49)=0,INT(D13550-D$10559-1)/49,"")</f>
        <v xml:space="preserve">Yr </v>
      </c>
      <c r="E13552" s="211">
        <f t="shared" ref="E13552" si="14360">E13548-1</f>
        <v>694</v>
      </c>
      <c r="F13552" s="197">
        <v>1</v>
      </c>
      <c r="G13552" s="203" t="s">
        <v>288</v>
      </c>
      <c r="H13552" s="212">
        <f t="shared" ref="H13552" si="14361">H13548+1</f>
        <v>377</v>
      </c>
      <c r="I13552" s="212">
        <f>I13548+1</f>
        <v>3</v>
      </c>
      <c r="J13552" s="218"/>
      <c r="R13552" s="200"/>
    </row>
    <row r="13553" spans="1:18" ht="14.6" customHeight="1" x14ac:dyDescent="0.5">
      <c r="A13553" s="525" t="s">
        <v>1280</v>
      </c>
      <c r="B13553" s="202">
        <f t="shared" ref="B13553" si="14362">B13549+1</f>
        <v>82</v>
      </c>
      <c r="C13553" s="373"/>
      <c r="D13553" s="216" t="str">
        <f t="shared" si="14260"/>
        <v>Exodus</v>
      </c>
      <c r="E13553" s="212" t="s">
        <v>171</v>
      </c>
      <c r="F13553" s="197">
        <v>2</v>
      </c>
      <c r="G13553" s="206" t="s">
        <v>604</v>
      </c>
      <c r="H13553" s="212" t="str">
        <f t="shared" ref="H13553:H13605" si="14363">H13549</f>
        <v>Isaiah</v>
      </c>
      <c r="I13553" s="212"/>
      <c r="J13553" s="218"/>
      <c r="R13553" s="200"/>
    </row>
    <row r="13554" spans="1:18" ht="14.6" customHeight="1" x14ac:dyDescent="0.5">
      <c r="A13554" s="523">
        <f t="shared" ref="A13554" si="14364">A13550+1</f>
        <v>60</v>
      </c>
      <c r="B13554" s="216" t="str">
        <f t="shared" si="14287"/>
        <v>Olympiad</v>
      </c>
      <c r="C13554" s="373"/>
      <c r="D13554" s="217">
        <f t="shared" si="14264"/>
        <v>789</v>
      </c>
      <c r="E13554" s="212">
        <f t="shared" si="14264"/>
        <v>-693</v>
      </c>
      <c r="F13554" s="197">
        <v>3</v>
      </c>
      <c r="G13554" s="208" t="s">
        <v>287</v>
      </c>
      <c r="H13554" s="215">
        <f t="shared" ref="H13554:H13606" si="14365">H13550+1</f>
        <v>48</v>
      </c>
      <c r="I13554" s="215"/>
      <c r="J13554" s="218"/>
      <c r="R13554" s="200"/>
    </row>
    <row r="13555" spans="1:18" ht="14.6" customHeight="1" thickBot="1" x14ac:dyDescent="0.55000000000000004">
      <c r="A13555" s="526"/>
      <c r="B13555" s="217">
        <f t="shared" si="14287"/>
        <v>21</v>
      </c>
      <c r="C13555" s="373"/>
      <c r="D13555" s="359" t="str">
        <f t="shared" ref="D13555" si="14366">INT((D13554-D$10559-1)/49+1)&amp;"/"&amp;MOD(INT((D13554-D$10559-1)/7),7)+1&amp;"/"&amp;MOD(D13554-D$10559-1,7)+1</f>
        <v>16/2/7</v>
      </c>
      <c r="E13555" s="214"/>
      <c r="F13555" s="197">
        <v>4</v>
      </c>
      <c r="G13555" s="209" t="s">
        <v>605</v>
      </c>
      <c r="H13555" s="201" t="str">
        <f t="shared" si="14358"/>
        <v>Ez 390 GG</v>
      </c>
      <c r="I13555" s="216" t="str">
        <f>I13551</f>
        <v>Manasseh</v>
      </c>
      <c r="J13555" s="199"/>
      <c r="R13555" s="200"/>
    </row>
    <row r="13556" spans="1:18" ht="14.6" customHeight="1" x14ac:dyDescent="0.5">
      <c r="A13556" s="524" t="s">
        <v>1279</v>
      </c>
      <c r="B13556" s="217" t="s">
        <v>1188</v>
      </c>
      <c r="C13556" s="373"/>
      <c r="D13556" s="360" t="str">
        <f t="shared" ref="D13556" si="14367">IF(MOD(D13554-D$10559-1,49)=0,"Jub",IF(MOD(D13554-D$10559,7)=0,"Sab","Yr"))&amp;" "&amp;IF(MOD(D13554-D$10559-1,49)=0,INT(D13554-D$10559-1)/49,"")</f>
        <v xml:space="preserve">Sab </v>
      </c>
      <c r="E13556" s="211">
        <f t="shared" ref="E13556" si="14368">E13552-1</f>
        <v>693</v>
      </c>
      <c r="F13556" s="197">
        <v>1</v>
      </c>
      <c r="G13556" s="203" t="s">
        <v>288</v>
      </c>
      <c r="H13556" s="212">
        <f t="shared" ref="H13556" si="14369">H13552+1</f>
        <v>378</v>
      </c>
      <c r="I13556" s="212">
        <f>I13552+1</f>
        <v>4</v>
      </c>
      <c r="J13556" s="218"/>
      <c r="R13556" s="200"/>
    </row>
    <row r="13557" spans="1:18" ht="14.6" customHeight="1" x14ac:dyDescent="0.5">
      <c r="A13557" s="525" t="s">
        <v>1280</v>
      </c>
      <c r="B13557" s="202">
        <f t="shared" ref="B13557" si="14370">B13553+1</f>
        <v>83</v>
      </c>
      <c r="C13557" s="373"/>
      <c r="D13557" s="361" t="str">
        <f t="shared" si="14260"/>
        <v>Exodus</v>
      </c>
      <c r="E13557" s="212" t="s">
        <v>171</v>
      </c>
      <c r="F13557" s="197">
        <v>2</v>
      </c>
      <c r="G13557" s="206" t="s">
        <v>604</v>
      </c>
      <c r="H13557" s="212" t="str">
        <f t="shared" si="14363"/>
        <v>Isaiah</v>
      </c>
      <c r="I13557" s="212"/>
      <c r="J13557" s="218"/>
      <c r="R13557" s="200"/>
    </row>
    <row r="13558" spans="1:18" ht="14.6" customHeight="1" x14ac:dyDescent="0.5">
      <c r="A13558" s="523">
        <f t="shared" ref="A13558" si="14371">A13554+1</f>
        <v>61</v>
      </c>
      <c r="B13558" s="216" t="str">
        <f t="shared" si="14298"/>
        <v>Olympiad</v>
      </c>
      <c r="C13558" s="373"/>
      <c r="D13558" s="359">
        <f t="shared" si="14264"/>
        <v>790</v>
      </c>
      <c r="E13558" s="212">
        <f t="shared" si="14264"/>
        <v>-692</v>
      </c>
      <c r="F13558" s="197">
        <v>3</v>
      </c>
      <c r="G13558" s="208" t="s">
        <v>287</v>
      </c>
      <c r="H13558" s="215">
        <f t="shared" si="14365"/>
        <v>49</v>
      </c>
      <c r="I13558" s="215"/>
      <c r="J13558" s="218"/>
      <c r="R13558" s="200"/>
    </row>
    <row r="13559" spans="1:18" ht="14.6" customHeight="1" thickBot="1" x14ac:dyDescent="0.55000000000000004">
      <c r="A13559" s="526"/>
      <c r="B13559" s="217">
        <f t="shared" si="14298"/>
        <v>21</v>
      </c>
      <c r="C13559" s="373"/>
      <c r="D13559" s="217" t="str">
        <f t="shared" ref="D13559" si="14372">INT((D13558-D$10559-1)/49+1)&amp;"/"&amp;MOD(INT((D13558-D$10559-1)/7),7)+1&amp;"/"&amp;MOD(D13558-D$10559-1,7)+1</f>
        <v>16/3/1</v>
      </c>
      <c r="E13559" s="214"/>
      <c r="F13559" s="197">
        <v>4</v>
      </c>
      <c r="G13559" s="209" t="s">
        <v>605</v>
      </c>
      <c r="H13559" s="201" t="str">
        <f t="shared" si="14358"/>
        <v>Ez 390 GG</v>
      </c>
      <c r="I13559" s="216" t="str">
        <f>I13555</f>
        <v>Manasseh</v>
      </c>
      <c r="J13559" s="199"/>
      <c r="R13559" s="200"/>
    </row>
    <row r="13560" spans="1:18" ht="14.6" customHeight="1" x14ac:dyDescent="0.5">
      <c r="A13560" s="524" t="s">
        <v>1279</v>
      </c>
      <c r="B13560" s="217" t="s">
        <v>1189</v>
      </c>
      <c r="C13560" s="373"/>
      <c r="D13560" s="202" t="str">
        <f t="shared" ref="D13560" si="14373">IF(MOD(D13558-D$10559-1,49)=0,"Jub",IF(MOD(D13558-D$10559,7)=0,"Sab","Yr"))&amp;" "&amp;IF(MOD(D13558-D$10559-1,49)=0,INT(D13558-D$10559-1)/49,"")</f>
        <v xml:space="preserve">Yr </v>
      </c>
      <c r="E13560" s="211">
        <f t="shared" ref="E13560" si="14374">E13556-1</f>
        <v>692</v>
      </c>
      <c r="F13560" s="197">
        <v>1</v>
      </c>
      <c r="G13560" s="203" t="s">
        <v>288</v>
      </c>
      <c r="H13560" s="212">
        <f t="shared" ref="H13560" si="14375">H13556+1</f>
        <v>379</v>
      </c>
      <c r="I13560" s="212">
        <f>I13556+1</f>
        <v>5</v>
      </c>
      <c r="J13560" s="218"/>
      <c r="R13560" s="200"/>
    </row>
    <row r="13561" spans="1:18" ht="14.6" customHeight="1" x14ac:dyDescent="0.5">
      <c r="A13561" s="525" t="s">
        <v>1280</v>
      </c>
      <c r="B13561" s="202">
        <f t="shared" ref="B13561" si="14376">B13557+1</f>
        <v>84</v>
      </c>
      <c r="C13561" s="373"/>
      <c r="D13561" s="216" t="str">
        <f t="shared" si="14260"/>
        <v>Exodus</v>
      </c>
      <c r="E13561" s="212" t="s">
        <v>171</v>
      </c>
      <c r="F13561" s="197">
        <v>2</v>
      </c>
      <c r="G13561" s="206" t="s">
        <v>604</v>
      </c>
      <c r="H13561" s="212" t="str">
        <f t="shared" si="14363"/>
        <v>Isaiah</v>
      </c>
      <c r="I13561" s="212"/>
      <c r="J13561" s="218"/>
      <c r="R13561" s="200"/>
    </row>
    <row r="13562" spans="1:18" ht="14.6" customHeight="1" x14ac:dyDescent="0.5">
      <c r="A13562" s="523">
        <f t="shared" ref="A13562" si="14377">A13558+1</f>
        <v>62</v>
      </c>
      <c r="B13562" s="216" t="str">
        <f t="shared" ref="B13562" si="14378">B13558</f>
        <v>Olympiad</v>
      </c>
      <c r="C13562" s="373"/>
      <c r="D13562" s="217">
        <f t="shared" si="14264"/>
        <v>791</v>
      </c>
      <c r="E13562" s="212">
        <f t="shared" si="14264"/>
        <v>-691</v>
      </c>
      <c r="F13562" s="197">
        <v>3</v>
      </c>
      <c r="G13562" s="208" t="s">
        <v>287</v>
      </c>
      <c r="H13562" s="215">
        <f t="shared" si="14365"/>
        <v>50</v>
      </c>
      <c r="I13562" s="215"/>
      <c r="J13562" s="218"/>
      <c r="R13562" s="200"/>
    </row>
    <row r="13563" spans="1:18" ht="14.6" customHeight="1" thickBot="1" x14ac:dyDescent="0.55000000000000004">
      <c r="A13563" s="526"/>
      <c r="B13563" s="217">
        <f t="shared" ref="B13563" si="14379">B13559+1</f>
        <v>22</v>
      </c>
      <c r="C13563" s="373"/>
      <c r="D13563" s="217" t="str">
        <f t="shared" ref="D13563" si="14380">INT((D13562-D$10559-1)/49+1)&amp;"/"&amp;MOD(INT((D13562-D$10559-1)/7),7)+1&amp;"/"&amp;MOD(D13562-D$10559-1,7)+1</f>
        <v>16/3/2</v>
      </c>
      <c r="E13563" s="214"/>
      <c r="F13563" s="197">
        <v>4</v>
      </c>
      <c r="G13563" s="209" t="s">
        <v>605</v>
      </c>
      <c r="H13563" s="201" t="str">
        <f t="shared" si="14358"/>
        <v>Ez 390 GG</v>
      </c>
      <c r="I13563" s="216" t="str">
        <f>I13559</f>
        <v>Manasseh</v>
      </c>
      <c r="J13563" s="199"/>
      <c r="R13563" s="200"/>
    </row>
    <row r="13564" spans="1:18" ht="14.6" customHeight="1" x14ac:dyDescent="0.5">
      <c r="A13564" s="524" t="s">
        <v>1279</v>
      </c>
      <c r="B13564" s="217" t="s">
        <v>1186</v>
      </c>
      <c r="C13564" s="373"/>
      <c r="D13564" s="202" t="str">
        <f t="shared" ref="D13564" si="14381">IF(MOD(D13562-D$10559-1,49)=0,"Jub",IF(MOD(D13562-D$10559,7)=0,"Sab","Yr"))&amp;" "&amp;IF(MOD(D13562-D$10559-1,49)=0,INT(D13562-D$10559-1)/49,"")</f>
        <v xml:space="preserve">Yr </v>
      </c>
      <c r="E13564" s="211">
        <f t="shared" ref="E13564" si="14382">E13560-1</f>
        <v>691</v>
      </c>
      <c r="F13564" s="197">
        <v>1</v>
      </c>
      <c r="G13564" s="203" t="s">
        <v>288</v>
      </c>
      <c r="H13564" s="212">
        <f t="shared" ref="H13564" si="14383">H13560+1</f>
        <v>380</v>
      </c>
      <c r="I13564" s="212">
        <f>I13560+1</f>
        <v>6</v>
      </c>
      <c r="J13564" s="218"/>
      <c r="R13564" s="200"/>
    </row>
    <row r="13565" spans="1:18" ht="14.6" customHeight="1" x14ac:dyDescent="0.5">
      <c r="A13565" s="525" t="s">
        <v>1280</v>
      </c>
      <c r="B13565" s="202">
        <f t="shared" ref="B13565" si="14384">B13561+1</f>
        <v>85</v>
      </c>
      <c r="C13565" s="373"/>
      <c r="D13565" s="216" t="str">
        <f t="shared" si="14260"/>
        <v>Exodus</v>
      </c>
      <c r="E13565" s="212" t="s">
        <v>171</v>
      </c>
      <c r="F13565" s="197">
        <v>2</v>
      </c>
      <c r="G13565" s="206" t="s">
        <v>604</v>
      </c>
      <c r="H13565" s="212" t="str">
        <f t="shared" si="14363"/>
        <v>Isaiah</v>
      </c>
      <c r="I13565" s="212"/>
      <c r="J13565" s="218"/>
      <c r="R13565" s="200"/>
    </row>
    <row r="13566" spans="1:18" ht="14.6" customHeight="1" x14ac:dyDescent="0.5">
      <c r="A13566" s="523">
        <f t="shared" ref="A13566" si="14385">A13562+1</f>
        <v>63</v>
      </c>
      <c r="B13566" s="216" t="str">
        <f t="shared" si="14276"/>
        <v>Olympiad</v>
      </c>
      <c r="C13566" s="373"/>
      <c r="D13566" s="217">
        <f t="shared" si="14264"/>
        <v>792</v>
      </c>
      <c r="E13566" s="212">
        <f t="shared" si="14264"/>
        <v>-690</v>
      </c>
      <c r="F13566" s="197">
        <v>3</v>
      </c>
      <c r="G13566" s="208" t="s">
        <v>287</v>
      </c>
      <c r="H13566" s="215">
        <f t="shared" si="14365"/>
        <v>51</v>
      </c>
      <c r="I13566" s="215"/>
      <c r="J13566" s="218"/>
      <c r="R13566" s="200"/>
    </row>
    <row r="13567" spans="1:18" ht="14.6" customHeight="1" thickBot="1" x14ac:dyDescent="0.55000000000000004">
      <c r="A13567" s="526"/>
      <c r="B13567" s="217">
        <f t="shared" si="14276"/>
        <v>22</v>
      </c>
      <c r="C13567" s="373"/>
      <c r="D13567" s="217" t="str">
        <f t="shared" ref="D13567" si="14386">INT((D13566-D$10559-1)/49+1)&amp;"/"&amp;MOD(INT((D13566-D$10559-1)/7),7)+1&amp;"/"&amp;MOD(D13566-D$10559-1,7)+1</f>
        <v>16/3/3</v>
      </c>
      <c r="E13567" s="214"/>
      <c r="F13567" s="197">
        <v>4</v>
      </c>
      <c r="G13567" s="209" t="s">
        <v>605</v>
      </c>
      <c r="H13567" s="201" t="str">
        <f t="shared" si="14358"/>
        <v>Ez 390 GG</v>
      </c>
      <c r="I13567" s="216" t="str">
        <f>I13563</f>
        <v>Manasseh</v>
      </c>
      <c r="J13567" s="199"/>
      <c r="R13567" s="200"/>
    </row>
    <row r="13568" spans="1:18" ht="14.6" customHeight="1" x14ac:dyDescent="0.5">
      <c r="A13568" s="524" t="s">
        <v>1279</v>
      </c>
      <c r="B13568" s="217" t="s">
        <v>1187</v>
      </c>
      <c r="C13568" s="373"/>
      <c r="D13568" s="202" t="str">
        <f t="shared" ref="D13568" si="14387">IF(MOD(D13566-D$10559-1,49)=0,"Jub",IF(MOD(D13566-D$10559,7)=0,"Sab","Yr"))&amp;" "&amp;IF(MOD(D13566-D$10559-1,49)=0,INT(D13566-D$10559-1)/49,"")</f>
        <v xml:space="preserve">Yr </v>
      </c>
      <c r="E13568" s="211">
        <f t="shared" ref="E13568" si="14388">E13564-1</f>
        <v>690</v>
      </c>
      <c r="F13568" s="197">
        <v>1</v>
      </c>
      <c r="G13568" s="203" t="s">
        <v>288</v>
      </c>
      <c r="H13568" s="212">
        <f t="shared" ref="H13568" si="14389">H13564+1</f>
        <v>381</v>
      </c>
      <c r="I13568" s="212">
        <f>I13564+1</f>
        <v>7</v>
      </c>
      <c r="J13568" s="218"/>
      <c r="R13568" s="200"/>
    </row>
    <row r="13569" spans="1:18" ht="14.6" customHeight="1" x14ac:dyDescent="0.5">
      <c r="A13569" s="525" t="s">
        <v>1280</v>
      </c>
      <c r="B13569" s="202">
        <f t="shared" ref="B13569" si="14390">B13565+1</f>
        <v>86</v>
      </c>
      <c r="C13569" s="373"/>
      <c r="D13569" s="216" t="str">
        <f t="shared" si="14260"/>
        <v>Exodus</v>
      </c>
      <c r="E13569" s="212" t="s">
        <v>171</v>
      </c>
      <c r="F13569" s="197">
        <v>2</v>
      </c>
      <c r="G13569" s="206" t="s">
        <v>604</v>
      </c>
      <c r="H13569" s="212" t="str">
        <f t="shared" si="14363"/>
        <v>Isaiah</v>
      </c>
      <c r="I13569" s="212"/>
      <c r="J13569" s="218"/>
      <c r="R13569" s="200"/>
    </row>
    <row r="13570" spans="1:18" ht="14.6" customHeight="1" x14ac:dyDescent="0.5">
      <c r="A13570" s="523">
        <f t="shared" ref="A13570" si="14391">A13566+1</f>
        <v>64</v>
      </c>
      <c r="B13570" s="216" t="str">
        <f t="shared" si="14287"/>
        <v>Olympiad</v>
      </c>
      <c r="C13570" s="373"/>
      <c r="D13570" s="217">
        <f t="shared" si="14264"/>
        <v>793</v>
      </c>
      <c r="E13570" s="212">
        <f t="shared" si="14264"/>
        <v>-689</v>
      </c>
      <c r="F13570" s="197">
        <v>3</v>
      </c>
      <c r="G13570" s="208" t="s">
        <v>287</v>
      </c>
      <c r="H13570" s="215">
        <f t="shared" si="14365"/>
        <v>52</v>
      </c>
      <c r="I13570" s="215"/>
      <c r="J13570" s="218"/>
      <c r="R13570" s="200"/>
    </row>
    <row r="13571" spans="1:18" ht="14.6" customHeight="1" thickBot="1" x14ac:dyDescent="0.55000000000000004">
      <c r="A13571" s="526"/>
      <c r="B13571" s="217">
        <f t="shared" si="14287"/>
        <v>22</v>
      </c>
      <c r="C13571" s="373"/>
      <c r="D13571" s="217" t="str">
        <f t="shared" ref="D13571" si="14392">INT((D13570-D$10559-1)/49+1)&amp;"/"&amp;MOD(INT((D13570-D$10559-1)/7),7)+1&amp;"/"&amp;MOD(D13570-D$10559-1,7)+1</f>
        <v>16/3/4</v>
      </c>
      <c r="E13571" s="214"/>
      <c r="F13571" s="197">
        <v>4</v>
      </c>
      <c r="G13571" s="209" t="s">
        <v>605</v>
      </c>
      <c r="H13571" s="201" t="str">
        <f t="shared" si="14358"/>
        <v>Ez 390 GG</v>
      </c>
      <c r="I13571" s="216" t="str">
        <f>I13567</f>
        <v>Manasseh</v>
      </c>
      <c r="J13571" s="199"/>
      <c r="R13571" s="200"/>
    </row>
    <row r="13572" spans="1:18" ht="14.6" customHeight="1" x14ac:dyDescent="0.5">
      <c r="A13572" s="524" t="s">
        <v>1279</v>
      </c>
      <c r="B13572" s="217" t="s">
        <v>1188</v>
      </c>
      <c r="C13572" s="373"/>
      <c r="D13572" s="202" t="str">
        <f t="shared" ref="D13572" si="14393">IF(MOD(D13570-D$10559-1,49)=0,"Jub",IF(MOD(D13570-D$10559,7)=0,"Sab","Yr"))&amp;" "&amp;IF(MOD(D13570-D$10559-1,49)=0,INT(D13570-D$10559-1)/49,"")</f>
        <v xml:space="preserve">Yr </v>
      </c>
      <c r="E13572" s="211">
        <f t="shared" ref="E13572" si="14394">E13568-1</f>
        <v>689</v>
      </c>
      <c r="F13572" s="197">
        <v>1</v>
      </c>
      <c r="G13572" s="203" t="s">
        <v>288</v>
      </c>
      <c r="H13572" s="212">
        <f t="shared" ref="H13572" si="14395">H13568+1</f>
        <v>382</v>
      </c>
      <c r="I13572" s="212">
        <f>I13568+1</f>
        <v>8</v>
      </c>
      <c r="J13572" s="218"/>
      <c r="R13572" s="200"/>
    </row>
    <row r="13573" spans="1:18" ht="14.6" customHeight="1" x14ac:dyDescent="0.5">
      <c r="A13573" s="525" t="s">
        <v>1280</v>
      </c>
      <c r="B13573" s="202">
        <f t="shared" ref="B13573" si="14396">B13569+1</f>
        <v>87</v>
      </c>
      <c r="C13573" s="373"/>
      <c r="D13573" s="216" t="str">
        <f t="shared" si="14260"/>
        <v>Exodus</v>
      </c>
      <c r="E13573" s="212" t="s">
        <v>171</v>
      </c>
      <c r="F13573" s="197">
        <v>2</v>
      </c>
      <c r="G13573" s="206" t="s">
        <v>604</v>
      </c>
      <c r="H13573" s="212" t="str">
        <f t="shared" si="14363"/>
        <v>Isaiah</v>
      </c>
      <c r="I13573" s="212"/>
      <c r="J13573" s="218"/>
      <c r="R13573" s="200"/>
    </row>
    <row r="13574" spans="1:18" ht="14.6" customHeight="1" x14ac:dyDescent="0.5">
      <c r="A13574" s="523">
        <f t="shared" ref="A13574" si="14397">A13570+1</f>
        <v>65</v>
      </c>
      <c r="B13574" s="216" t="str">
        <f t="shared" si="14298"/>
        <v>Olympiad</v>
      </c>
      <c r="C13574" s="373"/>
      <c r="D13574" s="217">
        <f t="shared" si="14264"/>
        <v>794</v>
      </c>
      <c r="E13574" s="212">
        <f t="shared" si="14264"/>
        <v>-688</v>
      </c>
      <c r="F13574" s="197">
        <v>3</v>
      </c>
      <c r="G13574" s="208" t="s">
        <v>287</v>
      </c>
      <c r="H13574" s="215">
        <f t="shared" si="14365"/>
        <v>53</v>
      </c>
      <c r="I13574" s="215"/>
      <c r="J13574" s="218"/>
      <c r="R13574" s="200"/>
    </row>
    <row r="13575" spans="1:18" ht="14.6" customHeight="1" thickBot="1" x14ac:dyDescent="0.55000000000000004">
      <c r="A13575" s="526"/>
      <c r="B13575" s="217">
        <f t="shared" si="14298"/>
        <v>22</v>
      </c>
      <c r="C13575" s="373"/>
      <c r="D13575" s="217" t="str">
        <f t="shared" ref="D13575" si="14398">INT((D13574-D$10559-1)/49+1)&amp;"/"&amp;MOD(INT((D13574-D$10559-1)/7),7)+1&amp;"/"&amp;MOD(D13574-D$10559-1,7)+1</f>
        <v>16/3/5</v>
      </c>
      <c r="E13575" s="214"/>
      <c r="F13575" s="197">
        <v>4</v>
      </c>
      <c r="G13575" s="209" t="s">
        <v>605</v>
      </c>
      <c r="H13575" s="201" t="str">
        <f t="shared" si="14358"/>
        <v>Ez 390 GG</v>
      </c>
      <c r="I13575" s="216" t="str">
        <f>I13571</f>
        <v>Manasseh</v>
      </c>
      <c r="J13575" s="199"/>
      <c r="R13575" s="200"/>
    </row>
    <row r="13576" spans="1:18" ht="14.6" customHeight="1" x14ac:dyDescent="0.5">
      <c r="A13576" s="524" t="s">
        <v>1279</v>
      </c>
      <c r="B13576" s="217" t="s">
        <v>1189</v>
      </c>
      <c r="C13576" s="373"/>
      <c r="D13576" s="202" t="str">
        <f t="shared" ref="D13576" si="14399">IF(MOD(D13574-D$10559-1,49)=0,"Jub",IF(MOD(D13574-D$10559,7)=0,"Sab","Yr"))&amp;" "&amp;IF(MOD(D13574-D$10559-1,49)=0,INT(D13574-D$10559-1)/49,"")</f>
        <v xml:space="preserve">Yr </v>
      </c>
      <c r="E13576" s="211">
        <f t="shared" ref="E13576" si="14400">E13572-1</f>
        <v>688</v>
      </c>
      <c r="F13576" s="197">
        <v>1</v>
      </c>
      <c r="G13576" s="203" t="s">
        <v>288</v>
      </c>
      <c r="H13576" s="212">
        <f t="shared" ref="H13576" si="14401">H13572+1</f>
        <v>383</v>
      </c>
      <c r="I13576" s="212">
        <f>I13572+1</f>
        <v>9</v>
      </c>
      <c r="J13576" s="218"/>
      <c r="R13576" s="200"/>
    </row>
    <row r="13577" spans="1:18" ht="14.6" customHeight="1" x14ac:dyDescent="0.5">
      <c r="A13577" s="525" t="s">
        <v>1280</v>
      </c>
      <c r="B13577" s="202">
        <f t="shared" ref="B13577" si="14402">B13573+1</f>
        <v>88</v>
      </c>
      <c r="C13577" s="373"/>
      <c r="D13577" s="216" t="str">
        <f t="shared" ref="D13577:D13637" si="14403">D13573</f>
        <v>Exodus</v>
      </c>
      <c r="E13577" s="212" t="s">
        <v>171</v>
      </c>
      <c r="F13577" s="197">
        <v>2</v>
      </c>
      <c r="G13577" s="206" t="s">
        <v>604</v>
      </c>
      <c r="H13577" s="212" t="str">
        <f t="shared" si="14363"/>
        <v>Isaiah</v>
      </c>
      <c r="I13577" s="212"/>
      <c r="J13577" s="218"/>
      <c r="R13577" s="200"/>
    </row>
    <row r="13578" spans="1:18" ht="14.6" customHeight="1" x14ac:dyDescent="0.5">
      <c r="A13578" s="523">
        <f t="shared" ref="A13578" si="14404">A13574+1</f>
        <v>66</v>
      </c>
      <c r="B13578" s="216" t="str">
        <f t="shared" ref="B13578" si="14405">B13574</f>
        <v>Olympiad</v>
      </c>
      <c r="C13578" s="373"/>
      <c r="D13578" s="217">
        <f t="shared" ref="D13578:E13638" si="14406">D13574+1</f>
        <v>795</v>
      </c>
      <c r="E13578" s="212">
        <f t="shared" si="14406"/>
        <v>-687</v>
      </c>
      <c r="F13578" s="197">
        <v>3</v>
      </c>
      <c r="G13578" s="208" t="s">
        <v>287</v>
      </c>
      <c r="H13578" s="215">
        <f t="shared" si="14365"/>
        <v>54</v>
      </c>
      <c r="I13578" s="215"/>
      <c r="J13578" s="218"/>
      <c r="R13578" s="200"/>
    </row>
    <row r="13579" spans="1:18" ht="14.6" customHeight="1" thickBot="1" x14ac:dyDescent="0.55000000000000004">
      <c r="A13579" s="526"/>
      <c r="B13579" s="217">
        <f t="shared" ref="B13579" si="14407">B13575+1</f>
        <v>23</v>
      </c>
      <c r="C13579" s="373"/>
      <c r="D13579" s="217" t="str">
        <f t="shared" ref="D13579" si="14408">INT((D13578-D$10559-1)/49+1)&amp;"/"&amp;MOD(INT((D13578-D$10559-1)/7),7)+1&amp;"/"&amp;MOD(D13578-D$10559-1,7)+1</f>
        <v>16/3/6</v>
      </c>
      <c r="E13579" s="214"/>
      <c r="F13579" s="197">
        <v>4</v>
      </c>
      <c r="G13579" s="209" t="s">
        <v>605</v>
      </c>
      <c r="H13579" s="201" t="str">
        <f t="shared" si="14358"/>
        <v>Ez 390 GG</v>
      </c>
      <c r="I13579" s="216" t="str">
        <f>I13575</f>
        <v>Manasseh</v>
      </c>
      <c r="J13579" s="199"/>
      <c r="R13579" s="200"/>
    </row>
    <row r="13580" spans="1:18" ht="14.6" customHeight="1" x14ac:dyDescent="0.5">
      <c r="A13580" s="524" t="s">
        <v>1279</v>
      </c>
      <c r="B13580" s="217" t="s">
        <v>1186</v>
      </c>
      <c r="C13580" s="373"/>
      <c r="D13580" s="202" t="str">
        <f t="shared" ref="D13580" si="14409">IF(MOD(D13578-D$10559-1,49)=0,"Jub",IF(MOD(D13578-D$10559,7)=0,"Sab","Yr"))&amp;" "&amp;IF(MOD(D13578-D$10559-1,49)=0,INT(D13578-D$10559-1)/49,"")</f>
        <v xml:space="preserve">Yr </v>
      </c>
      <c r="E13580" s="211">
        <f t="shared" ref="E13580" si="14410">E13576-1</f>
        <v>687</v>
      </c>
      <c r="F13580" s="197">
        <v>1</v>
      </c>
      <c r="G13580" s="203" t="s">
        <v>288</v>
      </c>
      <c r="H13580" s="212">
        <f t="shared" ref="H13580" si="14411">H13576+1</f>
        <v>384</v>
      </c>
      <c r="I13580" s="212">
        <f>I13576+1</f>
        <v>10</v>
      </c>
      <c r="J13580" s="218"/>
      <c r="R13580" s="200"/>
    </row>
    <row r="13581" spans="1:18" ht="14.6" customHeight="1" x14ac:dyDescent="0.5">
      <c r="A13581" s="525" t="s">
        <v>1280</v>
      </c>
      <c r="B13581" s="202">
        <f t="shared" ref="B13581" si="14412">B13577+1</f>
        <v>89</v>
      </c>
      <c r="C13581" s="373"/>
      <c r="D13581" s="216" t="str">
        <f t="shared" si="14403"/>
        <v>Exodus</v>
      </c>
      <c r="E13581" s="212" t="s">
        <v>171</v>
      </c>
      <c r="F13581" s="197">
        <v>2</v>
      </c>
      <c r="G13581" s="206" t="s">
        <v>604</v>
      </c>
      <c r="H13581" s="212" t="str">
        <f t="shared" si="14363"/>
        <v>Isaiah</v>
      </c>
      <c r="I13581" s="212"/>
      <c r="J13581" s="218"/>
      <c r="R13581" s="200"/>
    </row>
    <row r="13582" spans="1:18" ht="14.6" customHeight="1" x14ac:dyDescent="0.5">
      <c r="A13582" s="523">
        <f t="shared" ref="A13582" si="14413">A13578+1</f>
        <v>67</v>
      </c>
      <c r="B13582" s="216" t="str">
        <f t="shared" ref="B13582:B13631" si="14414">B13578</f>
        <v>Olympiad</v>
      </c>
      <c r="C13582" s="373"/>
      <c r="D13582" s="217">
        <f t="shared" si="14406"/>
        <v>796</v>
      </c>
      <c r="E13582" s="212">
        <f t="shared" si="14406"/>
        <v>-686</v>
      </c>
      <c r="F13582" s="197">
        <v>3</v>
      </c>
      <c r="G13582" s="208" t="s">
        <v>287</v>
      </c>
      <c r="H13582" s="215">
        <f t="shared" si="14365"/>
        <v>55</v>
      </c>
      <c r="I13582" s="215"/>
      <c r="J13582" s="218"/>
      <c r="R13582" s="200"/>
    </row>
    <row r="13583" spans="1:18" ht="14.6" customHeight="1" thickBot="1" x14ac:dyDescent="0.55000000000000004">
      <c r="A13583" s="526"/>
      <c r="B13583" s="217">
        <f t="shared" si="14414"/>
        <v>23</v>
      </c>
      <c r="C13583" s="373"/>
      <c r="D13583" s="359" t="str">
        <f t="shared" ref="D13583" si="14415">INT((D13582-D$10559-1)/49+1)&amp;"/"&amp;MOD(INT((D13582-D$10559-1)/7),7)+1&amp;"/"&amp;MOD(D13582-D$10559-1,7)+1</f>
        <v>16/3/7</v>
      </c>
      <c r="E13583" s="214"/>
      <c r="F13583" s="197">
        <v>4</v>
      </c>
      <c r="G13583" s="209" t="s">
        <v>605</v>
      </c>
      <c r="H13583" s="201" t="str">
        <f t="shared" si="14358"/>
        <v>Ez 390 GG</v>
      </c>
      <c r="I13583" s="216" t="str">
        <f>I13579</f>
        <v>Manasseh</v>
      </c>
      <c r="J13583" s="199"/>
      <c r="R13583" s="200"/>
    </row>
    <row r="13584" spans="1:18" ht="14.6" customHeight="1" x14ac:dyDescent="0.5">
      <c r="A13584" s="524" t="s">
        <v>1279</v>
      </c>
      <c r="B13584" s="217" t="s">
        <v>1187</v>
      </c>
      <c r="C13584" s="373"/>
      <c r="D13584" s="360" t="str">
        <f t="shared" ref="D13584" si="14416">IF(MOD(D13582-D$10559-1,49)=0,"Jub",IF(MOD(D13582-D$10559,7)=0,"Sab","Yr"))&amp;" "&amp;IF(MOD(D13582-D$10559-1,49)=0,INT(D13582-D$10559-1)/49,"")</f>
        <v xml:space="preserve">Sab </v>
      </c>
      <c r="E13584" s="211">
        <f t="shared" ref="E13584" si="14417">E13580-1</f>
        <v>686</v>
      </c>
      <c r="F13584" s="197">
        <v>1</v>
      </c>
      <c r="G13584" s="203" t="s">
        <v>288</v>
      </c>
      <c r="H13584" s="212">
        <f t="shared" ref="H13584" si="14418">H13580+1</f>
        <v>385</v>
      </c>
      <c r="I13584" s="212">
        <f>I13580+1</f>
        <v>11</v>
      </c>
      <c r="J13584" s="218"/>
      <c r="R13584" s="200"/>
    </row>
    <row r="13585" spans="1:18" ht="14.6" customHeight="1" x14ac:dyDescent="0.5">
      <c r="A13585" s="525" t="s">
        <v>1280</v>
      </c>
      <c r="B13585" s="202">
        <f t="shared" ref="B13585" si="14419">B13581+1</f>
        <v>90</v>
      </c>
      <c r="C13585" s="373"/>
      <c r="D13585" s="361" t="str">
        <f t="shared" si="14403"/>
        <v>Exodus</v>
      </c>
      <c r="E13585" s="212" t="s">
        <v>171</v>
      </c>
      <c r="F13585" s="197">
        <v>2</v>
      </c>
      <c r="G13585" s="206" t="s">
        <v>604</v>
      </c>
      <c r="H13585" s="212" t="str">
        <f t="shared" si="14363"/>
        <v>Isaiah</v>
      </c>
      <c r="I13585" s="212"/>
      <c r="J13585" s="218"/>
      <c r="R13585" s="200"/>
    </row>
    <row r="13586" spans="1:18" ht="14.6" customHeight="1" x14ac:dyDescent="0.5">
      <c r="A13586" s="523">
        <f t="shared" ref="A13586" si="14420">A13582+1</f>
        <v>68</v>
      </c>
      <c r="B13586" s="216" t="str">
        <f t="shared" ref="B13586:B13635" si="14421">B13582</f>
        <v>Olympiad</v>
      </c>
      <c r="C13586" s="373"/>
      <c r="D13586" s="359">
        <f t="shared" si="14406"/>
        <v>797</v>
      </c>
      <c r="E13586" s="212">
        <f t="shared" si="14406"/>
        <v>-685</v>
      </c>
      <c r="F13586" s="197">
        <v>3</v>
      </c>
      <c r="G13586" s="208" t="s">
        <v>287</v>
      </c>
      <c r="H13586" s="215">
        <f t="shared" si="14365"/>
        <v>56</v>
      </c>
      <c r="I13586" s="215"/>
      <c r="J13586" s="218"/>
      <c r="R13586" s="200"/>
    </row>
    <row r="13587" spans="1:18" ht="14.6" customHeight="1" thickBot="1" x14ac:dyDescent="0.55000000000000004">
      <c r="A13587" s="526"/>
      <c r="B13587" s="217">
        <f t="shared" si="14421"/>
        <v>23</v>
      </c>
      <c r="C13587" s="373"/>
      <c r="D13587" s="217" t="str">
        <f t="shared" ref="D13587" si="14422">INT((D13586-D$10559-1)/49+1)&amp;"/"&amp;MOD(INT((D13586-D$10559-1)/7),7)+1&amp;"/"&amp;MOD(D13586-D$10559-1,7)+1</f>
        <v>16/4/1</v>
      </c>
      <c r="E13587" s="214"/>
      <c r="F13587" s="197">
        <v>4</v>
      </c>
      <c r="G13587" s="209" t="s">
        <v>605</v>
      </c>
      <c r="H13587" s="201" t="str">
        <f t="shared" si="14358"/>
        <v>Ez 390 GG</v>
      </c>
      <c r="I13587" s="216" t="str">
        <f>I13583</f>
        <v>Manasseh</v>
      </c>
      <c r="J13587" s="199"/>
      <c r="R13587" s="200"/>
    </row>
    <row r="13588" spans="1:18" ht="14.6" customHeight="1" x14ac:dyDescent="0.5">
      <c r="A13588" s="524" t="s">
        <v>1279</v>
      </c>
      <c r="B13588" s="217" t="s">
        <v>1188</v>
      </c>
      <c r="C13588" s="373"/>
      <c r="D13588" s="202" t="str">
        <f t="shared" ref="D13588" si="14423">IF(MOD(D13586-D$10559-1,49)=0,"Jub",IF(MOD(D13586-D$10559,7)=0,"Sab","Yr"))&amp;" "&amp;IF(MOD(D13586-D$10559-1,49)=0,INT(D13586-D$10559-1)/49,"")</f>
        <v xml:space="preserve">Yr </v>
      </c>
      <c r="E13588" s="211">
        <f t="shared" ref="E13588" si="14424">E13584-1</f>
        <v>685</v>
      </c>
      <c r="F13588" s="197">
        <v>1</v>
      </c>
      <c r="G13588" s="203" t="s">
        <v>288</v>
      </c>
      <c r="H13588" s="212">
        <f t="shared" ref="H13588" si="14425">H13584+1</f>
        <v>386</v>
      </c>
      <c r="I13588" s="212">
        <f>I13584+1</f>
        <v>12</v>
      </c>
      <c r="J13588" s="199"/>
      <c r="R13588" s="200"/>
    </row>
    <row r="13589" spans="1:18" ht="14.6" customHeight="1" x14ac:dyDescent="0.5">
      <c r="A13589" s="525" t="s">
        <v>1280</v>
      </c>
      <c r="B13589" s="202">
        <f t="shared" ref="B13589" si="14426">B13585+1</f>
        <v>91</v>
      </c>
      <c r="C13589" s="373"/>
      <c r="D13589" s="216" t="str">
        <f t="shared" si="14403"/>
        <v>Exodus</v>
      </c>
      <c r="E13589" s="212" t="s">
        <v>171</v>
      </c>
      <c r="F13589" s="197">
        <v>2</v>
      </c>
      <c r="G13589" s="206" t="s">
        <v>604</v>
      </c>
      <c r="H13589" s="212" t="str">
        <f t="shared" si="14363"/>
        <v>Isaiah</v>
      </c>
      <c r="I13589" s="212"/>
      <c r="J13589" s="199"/>
      <c r="R13589" s="200"/>
    </row>
    <row r="13590" spans="1:18" ht="14.6" customHeight="1" x14ac:dyDescent="0.5">
      <c r="A13590" s="523">
        <f t="shared" ref="A13590" si="14427">A13586+1</f>
        <v>69</v>
      </c>
      <c r="B13590" s="216" t="str">
        <f t="shared" ref="B13590:B13639" si="14428">B13586</f>
        <v>Olympiad</v>
      </c>
      <c r="C13590" s="373"/>
      <c r="D13590" s="217">
        <f t="shared" si="14406"/>
        <v>798</v>
      </c>
      <c r="E13590" s="212">
        <f t="shared" si="14406"/>
        <v>-684</v>
      </c>
      <c r="F13590" s="197">
        <v>3</v>
      </c>
      <c r="G13590" s="208" t="s">
        <v>287</v>
      </c>
      <c r="H13590" s="215">
        <f t="shared" si="14365"/>
        <v>57</v>
      </c>
      <c r="I13590" s="215"/>
      <c r="J13590" s="199"/>
      <c r="R13590" s="200"/>
    </row>
    <row r="13591" spans="1:18" ht="14.6" customHeight="1" thickBot="1" x14ac:dyDescent="0.55000000000000004">
      <c r="A13591" s="526"/>
      <c r="B13591" s="217">
        <f t="shared" si="14428"/>
        <v>23</v>
      </c>
      <c r="C13591" s="373"/>
      <c r="D13591" s="217" t="str">
        <f t="shared" ref="D13591" si="14429">INT((D13590-D$10559-1)/49+1)&amp;"/"&amp;MOD(INT((D13590-D$10559-1)/7),7)+1&amp;"/"&amp;MOD(D13590-D$10559-1,7)+1</f>
        <v>16/4/2</v>
      </c>
      <c r="E13591" s="214"/>
      <c r="F13591" s="197">
        <v>4</v>
      </c>
      <c r="G13591" s="209" t="s">
        <v>605</v>
      </c>
      <c r="H13591" s="201" t="str">
        <f t="shared" si="14358"/>
        <v>Ez 390 GG</v>
      </c>
      <c r="I13591" s="216" t="str">
        <f>I13587</f>
        <v>Manasseh</v>
      </c>
      <c r="J13591" s="199"/>
      <c r="R13591" s="200"/>
    </row>
    <row r="13592" spans="1:18" ht="14.6" customHeight="1" x14ac:dyDescent="0.5">
      <c r="A13592" s="524" t="s">
        <v>1279</v>
      </c>
      <c r="B13592" s="217" t="s">
        <v>1189</v>
      </c>
      <c r="C13592" s="373"/>
      <c r="D13592" s="202" t="str">
        <f t="shared" ref="D13592" si="14430">IF(MOD(D13590-D$10559-1,49)=0,"Jub",IF(MOD(D13590-D$10559,7)=0,"Sab","Yr"))&amp;" "&amp;IF(MOD(D13590-D$10559-1,49)=0,INT(D13590-D$10559-1)/49,"")</f>
        <v xml:space="preserve">Yr </v>
      </c>
      <c r="E13592" s="211">
        <f t="shared" ref="E13592" si="14431">E13588-1</f>
        <v>684</v>
      </c>
      <c r="F13592" s="197">
        <v>1</v>
      </c>
      <c r="G13592" s="203" t="s">
        <v>288</v>
      </c>
      <c r="H13592" s="212">
        <f t="shared" ref="H13592" si="14432">H13588+1</f>
        <v>387</v>
      </c>
      <c r="I13592" s="212">
        <f>I13588+1</f>
        <v>13</v>
      </c>
      <c r="J13592" s="218"/>
      <c r="R13592" s="200"/>
    </row>
    <row r="13593" spans="1:18" ht="14.6" customHeight="1" x14ac:dyDescent="0.5">
      <c r="A13593" s="525" t="s">
        <v>1280</v>
      </c>
      <c r="B13593" s="202">
        <f t="shared" ref="B13593" si="14433">B13589+1</f>
        <v>92</v>
      </c>
      <c r="C13593" s="373"/>
      <c r="D13593" s="216" t="str">
        <f t="shared" si="14403"/>
        <v>Exodus</v>
      </c>
      <c r="E13593" s="212" t="s">
        <v>171</v>
      </c>
      <c r="F13593" s="197">
        <v>2</v>
      </c>
      <c r="G13593" s="206" t="s">
        <v>604</v>
      </c>
      <c r="H13593" s="212" t="str">
        <f t="shared" si="14363"/>
        <v>Isaiah</v>
      </c>
      <c r="I13593" s="212"/>
      <c r="J13593" s="218"/>
      <c r="R13593" s="200"/>
    </row>
    <row r="13594" spans="1:18" ht="14.6" customHeight="1" x14ac:dyDescent="0.5">
      <c r="A13594" s="523">
        <f t="shared" ref="A13594" si="14434">A13590+1</f>
        <v>70</v>
      </c>
      <c r="B13594" s="216" t="str">
        <f t="shared" ref="B13594" si="14435">B13590</f>
        <v>Olympiad</v>
      </c>
      <c r="C13594" s="373"/>
      <c r="D13594" s="217">
        <f t="shared" si="14406"/>
        <v>799</v>
      </c>
      <c r="E13594" s="212">
        <f t="shared" si="14406"/>
        <v>-683</v>
      </c>
      <c r="F13594" s="197">
        <v>3</v>
      </c>
      <c r="G13594" s="208" t="s">
        <v>287</v>
      </c>
      <c r="H13594" s="215">
        <f t="shared" si="14365"/>
        <v>58</v>
      </c>
      <c r="I13594" s="215"/>
      <c r="J13594" s="218"/>
      <c r="R13594" s="200"/>
    </row>
    <row r="13595" spans="1:18" ht="14.6" customHeight="1" thickBot="1" x14ac:dyDescent="0.55000000000000004">
      <c r="A13595" s="526"/>
      <c r="B13595" s="217">
        <f t="shared" ref="B13595" si="14436">B13591+1</f>
        <v>24</v>
      </c>
      <c r="C13595" s="373"/>
      <c r="D13595" s="217" t="str">
        <f t="shared" ref="D13595" si="14437">INT((D13594-D$10559-1)/49+1)&amp;"/"&amp;MOD(INT((D13594-D$10559-1)/7),7)+1&amp;"/"&amp;MOD(D13594-D$10559-1,7)+1</f>
        <v>16/4/3</v>
      </c>
      <c r="E13595" s="214"/>
      <c r="F13595" s="197">
        <v>4</v>
      </c>
      <c r="G13595" s="209" t="s">
        <v>605</v>
      </c>
      <c r="H13595" s="201" t="str">
        <f t="shared" si="14358"/>
        <v>Ez 390 GG</v>
      </c>
      <c r="I13595" s="216" t="str">
        <f>I13591</f>
        <v>Manasseh</v>
      </c>
      <c r="J13595" s="199"/>
      <c r="R13595" s="200"/>
    </row>
    <row r="13596" spans="1:18" ht="14.6" customHeight="1" x14ac:dyDescent="0.5">
      <c r="A13596" s="524" t="s">
        <v>1279</v>
      </c>
      <c r="B13596" s="217" t="s">
        <v>1186</v>
      </c>
      <c r="C13596" s="373"/>
      <c r="D13596" s="202" t="str">
        <f t="shared" ref="D13596" si="14438">IF(MOD(D13594-D$10559-1,49)=0,"Jub",IF(MOD(D13594-D$10559,7)=0,"Sab","Yr"))&amp;" "&amp;IF(MOD(D13594-D$10559-1,49)=0,INT(D13594-D$10559-1)/49,"")</f>
        <v xml:space="preserve">Yr </v>
      </c>
      <c r="E13596" s="211">
        <f t="shared" ref="E13596" si="14439">E13592-1</f>
        <v>683</v>
      </c>
      <c r="F13596" s="197">
        <v>1</v>
      </c>
      <c r="G13596" s="203" t="s">
        <v>288</v>
      </c>
      <c r="H13596" s="212">
        <f t="shared" ref="H13596" si="14440">H13592+1</f>
        <v>388</v>
      </c>
      <c r="I13596" s="212">
        <f>I13592+1</f>
        <v>14</v>
      </c>
      <c r="J13596" s="218"/>
      <c r="R13596" s="200"/>
    </row>
    <row r="13597" spans="1:18" ht="14.6" customHeight="1" x14ac:dyDescent="0.5">
      <c r="A13597" s="525" t="s">
        <v>1280</v>
      </c>
      <c r="B13597" s="202">
        <f t="shared" ref="B13597" si="14441">B13593+1</f>
        <v>93</v>
      </c>
      <c r="C13597" s="373"/>
      <c r="D13597" s="216" t="str">
        <f t="shared" si="14403"/>
        <v>Exodus</v>
      </c>
      <c r="E13597" s="212" t="s">
        <v>171</v>
      </c>
      <c r="F13597" s="197">
        <v>2</v>
      </c>
      <c r="G13597" s="206" t="s">
        <v>604</v>
      </c>
      <c r="H13597" s="212" t="str">
        <f t="shared" si="14363"/>
        <v>Isaiah</v>
      </c>
      <c r="I13597" s="212"/>
      <c r="J13597" s="218"/>
      <c r="R13597" s="200"/>
    </row>
    <row r="13598" spans="1:18" ht="14.6" customHeight="1" x14ac:dyDescent="0.5">
      <c r="A13598" s="523">
        <f t="shared" ref="A13598" si="14442">A13594+1</f>
        <v>71</v>
      </c>
      <c r="B13598" s="216" t="str">
        <f t="shared" si="14414"/>
        <v>Olympiad</v>
      </c>
      <c r="C13598" s="373"/>
      <c r="D13598" s="217">
        <f t="shared" si="14406"/>
        <v>800</v>
      </c>
      <c r="E13598" s="212">
        <f t="shared" si="14406"/>
        <v>-682</v>
      </c>
      <c r="F13598" s="197">
        <v>3</v>
      </c>
      <c r="G13598" s="208" t="s">
        <v>287</v>
      </c>
      <c r="H13598" s="215">
        <f t="shared" si="14365"/>
        <v>59</v>
      </c>
      <c r="I13598" s="215"/>
      <c r="J13598" s="218"/>
      <c r="R13598" s="200"/>
    </row>
    <row r="13599" spans="1:18" ht="14.6" customHeight="1" thickBot="1" x14ac:dyDescent="0.55000000000000004">
      <c r="A13599" s="526"/>
      <c r="B13599" s="217">
        <f t="shared" si="14414"/>
        <v>24</v>
      </c>
      <c r="C13599" s="373"/>
      <c r="D13599" s="217" t="str">
        <f t="shared" ref="D13599" si="14443">INT((D13598-D$10559-1)/49+1)&amp;"/"&amp;MOD(INT((D13598-D$10559-1)/7),7)+1&amp;"/"&amp;MOD(D13598-D$10559-1,7)+1</f>
        <v>16/4/4</v>
      </c>
      <c r="E13599" s="214"/>
      <c r="F13599" s="197">
        <v>4</v>
      </c>
      <c r="G13599" s="209" t="s">
        <v>605</v>
      </c>
      <c r="H13599" s="201" t="str">
        <f t="shared" si="14358"/>
        <v>Ez 390 GG</v>
      </c>
      <c r="I13599" s="216" t="str">
        <f>I13595</f>
        <v>Manasseh</v>
      </c>
      <c r="J13599" s="199"/>
      <c r="R13599" s="200"/>
    </row>
    <row r="13600" spans="1:18" ht="14.6" customHeight="1" x14ac:dyDescent="0.5">
      <c r="A13600" s="524" t="s">
        <v>1279</v>
      </c>
      <c r="B13600" s="217" t="s">
        <v>1187</v>
      </c>
      <c r="C13600" s="373"/>
      <c r="D13600" s="202" t="str">
        <f t="shared" ref="D13600" si="14444">IF(MOD(D13598-D$10559-1,49)=0,"Jub",IF(MOD(D13598-D$10559,7)=0,"Sab","Yr"))&amp;" "&amp;IF(MOD(D13598-D$10559-1,49)=0,INT(D13598-D$10559-1)/49,"")</f>
        <v xml:space="preserve">Yr </v>
      </c>
      <c r="E13600" s="211">
        <f t="shared" ref="E13600" si="14445">E13596-1</f>
        <v>682</v>
      </c>
      <c r="F13600" s="337">
        <v>1</v>
      </c>
      <c r="G13600" s="203" t="s">
        <v>288</v>
      </c>
      <c r="H13600" s="212">
        <f t="shared" ref="H13600" si="14446">H13596+1</f>
        <v>389</v>
      </c>
      <c r="I13600" s="212">
        <f>I13596+1</f>
        <v>15</v>
      </c>
      <c r="J13600" s="218"/>
      <c r="R13600" s="200"/>
    </row>
    <row r="13601" spans="1:19" ht="14.6" customHeight="1" x14ac:dyDescent="0.5">
      <c r="A13601" s="525" t="s">
        <v>1280</v>
      </c>
      <c r="B13601" s="202">
        <f t="shared" ref="B13601" si="14447">B13597+1</f>
        <v>94</v>
      </c>
      <c r="C13601" s="373"/>
      <c r="D13601" s="216" t="str">
        <f t="shared" si="14403"/>
        <v>Exodus</v>
      </c>
      <c r="E13601" s="212" t="s">
        <v>171</v>
      </c>
      <c r="F13601" s="197">
        <v>2</v>
      </c>
      <c r="G13601" s="206" t="s">
        <v>604</v>
      </c>
      <c r="H13601" s="212" t="str">
        <f t="shared" si="14363"/>
        <v>Isaiah</v>
      </c>
      <c r="I13601" s="212"/>
      <c r="J13601" s="218"/>
      <c r="R13601" s="200"/>
    </row>
    <row r="13602" spans="1:19" ht="14.6" customHeight="1" x14ac:dyDescent="0.5">
      <c r="A13602" s="523">
        <f t="shared" ref="A13602" si="14448">A13598+1</f>
        <v>72</v>
      </c>
      <c r="B13602" s="216" t="str">
        <f t="shared" si="14421"/>
        <v>Olympiad</v>
      </c>
      <c r="C13602" s="373"/>
      <c r="D13602" s="217">
        <f t="shared" si="14406"/>
        <v>801</v>
      </c>
      <c r="E13602" s="212">
        <f t="shared" si="14406"/>
        <v>-681</v>
      </c>
      <c r="F13602" s="197">
        <v>3</v>
      </c>
      <c r="G13602" s="208" t="s">
        <v>287</v>
      </c>
      <c r="H13602" s="215">
        <f t="shared" si="14365"/>
        <v>60</v>
      </c>
      <c r="I13602" s="215"/>
      <c r="J13602" s="218"/>
      <c r="R13602" s="200"/>
    </row>
    <row r="13603" spans="1:19" ht="14.6" customHeight="1" thickBot="1" x14ac:dyDescent="0.55000000000000004">
      <c r="A13603" s="526"/>
      <c r="B13603" s="217">
        <f t="shared" si="14421"/>
        <v>24</v>
      </c>
      <c r="C13603" s="373"/>
      <c r="D13603" s="217" t="str">
        <f t="shared" ref="D13603" si="14449">INT((D13602-D$10559-1)/49+1)&amp;"/"&amp;MOD(INT((D13602-D$10559-1)/7),7)+1&amp;"/"&amp;MOD(D13602-D$10559-1,7)+1</f>
        <v>16/4/5</v>
      </c>
      <c r="E13603" s="214"/>
      <c r="F13603" s="197">
        <v>4</v>
      </c>
      <c r="G13603" s="209" t="s">
        <v>605</v>
      </c>
      <c r="H13603" s="429" t="str">
        <f t="shared" si="14358"/>
        <v>Ez 390 GG</v>
      </c>
      <c r="I13603" s="403" t="str">
        <f>I13599</f>
        <v>Manasseh</v>
      </c>
      <c r="J13603" s="218"/>
      <c r="R13603" s="200"/>
    </row>
    <row r="13604" spans="1:19" ht="14.6" customHeight="1" x14ac:dyDescent="0.5">
      <c r="A13604" s="524" t="s">
        <v>1279</v>
      </c>
      <c r="B13604" s="217" t="s">
        <v>1188</v>
      </c>
      <c r="C13604" s="373"/>
      <c r="D13604" s="202" t="str">
        <f t="shared" ref="D13604" si="14450">IF(MOD(D13602-D$10559-1,49)=0,"Jub",IF(MOD(D13602-D$10559,7)=0,"Sab","Yr"))&amp;" "&amp;IF(MOD(D13602-D$10559-1,49)=0,INT(D13602-D$10559-1)/49,"")</f>
        <v xml:space="preserve">Yr </v>
      </c>
      <c r="E13604" s="211">
        <f t="shared" ref="E13604" si="14451">E13600-1</f>
        <v>681</v>
      </c>
      <c r="F13604" s="197">
        <v>1</v>
      </c>
      <c r="G13604" s="203" t="s">
        <v>288</v>
      </c>
      <c r="H13604" s="331">
        <f t="shared" ref="H13604" si="14452">H13600+1</f>
        <v>390</v>
      </c>
      <c r="I13604" s="331">
        <f>I13600+1</f>
        <v>16</v>
      </c>
      <c r="J13604" s="218"/>
      <c r="R13604" s="200"/>
    </row>
    <row r="13605" spans="1:19" ht="14.6" customHeight="1" x14ac:dyDescent="0.5">
      <c r="A13605" s="525" t="s">
        <v>1280</v>
      </c>
      <c r="B13605" s="202">
        <f t="shared" ref="B13605" si="14453">B13601+1</f>
        <v>95</v>
      </c>
      <c r="C13605" s="373"/>
      <c r="D13605" s="216" t="str">
        <f t="shared" si="14403"/>
        <v>Exodus</v>
      </c>
      <c r="E13605" s="212" t="s">
        <v>171</v>
      </c>
      <c r="F13605" s="197">
        <v>2</v>
      </c>
      <c r="G13605" s="206" t="s">
        <v>604</v>
      </c>
      <c r="H13605" s="238" t="str">
        <f t="shared" si="14363"/>
        <v>Isaiah</v>
      </c>
      <c r="I13605" s="212"/>
      <c r="J13605" s="218"/>
      <c r="R13605" s="200"/>
      <c r="S13605" s="231" t="s">
        <v>959</v>
      </c>
    </row>
    <row r="13606" spans="1:19" ht="14.6" customHeight="1" x14ac:dyDescent="0.5">
      <c r="A13606" s="523">
        <f t="shared" ref="A13606" si="14454">A13602+1</f>
        <v>73</v>
      </c>
      <c r="B13606" s="216" t="str">
        <f t="shared" si="14428"/>
        <v>Olympiad</v>
      </c>
      <c r="C13606" s="373"/>
      <c r="D13606" s="217">
        <f t="shared" si="14406"/>
        <v>802</v>
      </c>
      <c r="E13606" s="212">
        <f t="shared" si="14406"/>
        <v>-680</v>
      </c>
      <c r="F13606" s="197">
        <v>3</v>
      </c>
      <c r="G13606" s="208" t="s">
        <v>287</v>
      </c>
      <c r="H13606" s="240">
        <f t="shared" si="14365"/>
        <v>61</v>
      </c>
      <c r="I13606" s="215"/>
      <c r="J13606" s="218"/>
      <c r="K13606" s="213" t="s">
        <v>960</v>
      </c>
      <c r="L13606" s="310" t="str">
        <f>M13606&amp;"of 65 years ends here"</f>
        <v>61of 65 years ends here</v>
      </c>
      <c r="M13606" s="198">
        <f>(ROW(H13607)-ROW(M13363))/4</f>
        <v>61</v>
      </c>
      <c r="R13606" s="200"/>
      <c r="S13606" s="310" t="s">
        <v>961</v>
      </c>
    </row>
    <row r="13607" spans="1:19" ht="14.6" customHeight="1" thickBot="1" x14ac:dyDescent="0.55000000000000004">
      <c r="A13607" s="526"/>
      <c r="B13607" s="217">
        <f t="shared" si="14428"/>
        <v>24</v>
      </c>
      <c r="C13607" s="373"/>
      <c r="D13607" s="217" t="str">
        <f t="shared" ref="D13607" si="14455">INT((D13606-D$10559-1)/49+1)&amp;"/"&amp;MOD(INT((D13606-D$10559-1)/7),7)+1&amp;"/"&amp;MOD(D13606-D$10559-1,7)+1</f>
        <v>16/4/6</v>
      </c>
      <c r="E13607" s="214"/>
      <c r="F13607" s="197">
        <v>4</v>
      </c>
      <c r="G13607" s="209" t="s">
        <v>605</v>
      </c>
      <c r="H13607" s="201" t="s">
        <v>590</v>
      </c>
      <c r="I13607" s="216" t="str">
        <f>I13603</f>
        <v>Manasseh</v>
      </c>
      <c r="J13607" s="218"/>
      <c r="K13607" s="213"/>
      <c r="L13607" s="310" t="s">
        <v>1115</v>
      </c>
      <c r="R13607" s="200"/>
    </row>
    <row r="13608" spans="1:19" ht="14.6" customHeight="1" x14ac:dyDescent="0.5">
      <c r="A13608" s="524" t="s">
        <v>1279</v>
      </c>
      <c r="B13608" s="217" t="s">
        <v>1189</v>
      </c>
      <c r="C13608" s="373"/>
      <c r="D13608" s="202" t="str">
        <f t="shared" ref="D13608" si="14456">IF(MOD(D13606-D$10559-1,49)=0,"Jub",IF(MOD(D13606-D$10559,7)=0,"Sab","Yr"))&amp;" "&amp;IF(MOD(D13606-D$10559-1,49)=0,INT(D13606-D$10559-1)/49,"")</f>
        <v xml:space="preserve">Yr </v>
      </c>
      <c r="E13608" s="211">
        <f t="shared" ref="E13608" si="14457">E13604-1</f>
        <v>680</v>
      </c>
      <c r="F13608" s="197">
        <v>1</v>
      </c>
      <c r="G13608" s="203" t="s">
        <v>288</v>
      </c>
      <c r="H13608" s="212">
        <v>1</v>
      </c>
      <c r="I13608" s="212">
        <f>I13604+1</f>
        <v>17</v>
      </c>
      <c r="J13608" s="218"/>
      <c r="R13608" s="200"/>
    </row>
    <row r="13609" spans="1:19" ht="14.6" customHeight="1" x14ac:dyDescent="0.5">
      <c r="A13609" s="525" t="s">
        <v>1280</v>
      </c>
      <c r="B13609" s="202">
        <f t="shared" ref="B13609" si="14458">B13605+1</f>
        <v>96</v>
      </c>
      <c r="C13609" s="373"/>
      <c r="D13609" s="216" t="str">
        <f t="shared" si="14403"/>
        <v>Exodus</v>
      </c>
      <c r="E13609" s="212" t="s">
        <v>171</v>
      </c>
      <c r="F13609" s="197">
        <v>2</v>
      </c>
      <c r="G13609" s="206" t="s">
        <v>604</v>
      </c>
      <c r="H13609" s="212" t="str">
        <f t="shared" ref="H13609" si="14459">H13605</f>
        <v>Isaiah</v>
      </c>
      <c r="I13609" s="212"/>
      <c r="J13609" s="218"/>
      <c r="R13609" s="200"/>
    </row>
    <row r="13610" spans="1:19" ht="14.6" customHeight="1" x14ac:dyDescent="0.5">
      <c r="A13610" s="523">
        <f t="shared" ref="A13610" si="14460">A13606+1</f>
        <v>74</v>
      </c>
      <c r="B13610" s="216" t="str">
        <f t="shared" ref="B13610" si="14461">B13606</f>
        <v>Olympiad</v>
      </c>
      <c r="C13610" s="373"/>
      <c r="D13610" s="217">
        <f t="shared" si="14406"/>
        <v>803</v>
      </c>
      <c r="E13610" s="212">
        <f t="shared" si="14406"/>
        <v>-679</v>
      </c>
      <c r="F13610" s="197">
        <v>3</v>
      </c>
      <c r="G13610" s="208" t="s">
        <v>287</v>
      </c>
      <c r="H13610" s="215">
        <f t="shared" ref="H13610" si="14462">H13606+1</f>
        <v>62</v>
      </c>
      <c r="I13610" s="215"/>
      <c r="J13610" s="218"/>
      <c r="R13610" s="200"/>
    </row>
    <row r="13611" spans="1:19" ht="14.6" customHeight="1" thickBot="1" x14ac:dyDescent="0.55000000000000004">
      <c r="A13611" s="526"/>
      <c r="B13611" s="217">
        <f t="shared" ref="B13611" si="14463">B13607+1</f>
        <v>25</v>
      </c>
      <c r="C13611" s="373"/>
      <c r="D13611" s="359" t="str">
        <f t="shared" ref="D13611" si="14464">INT((D13610-D$10559-1)/49+1)&amp;"/"&amp;MOD(INT((D13610-D$10559-1)/7),7)+1&amp;"/"&amp;MOD(D13610-D$10559-1,7)+1</f>
        <v>16/4/7</v>
      </c>
      <c r="E13611" s="214"/>
      <c r="F13611" s="197">
        <v>4</v>
      </c>
      <c r="G13611" s="209" t="s">
        <v>605</v>
      </c>
      <c r="H13611" s="201" t="s">
        <v>590</v>
      </c>
      <c r="I13611" s="216" t="str">
        <f>I13607</f>
        <v>Manasseh</v>
      </c>
      <c r="J13611" s="199"/>
      <c r="R13611" s="200"/>
    </row>
    <row r="13612" spans="1:19" ht="14.6" customHeight="1" x14ac:dyDescent="0.5">
      <c r="A13612" s="524" t="s">
        <v>1279</v>
      </c>
      <c r="B13612" s="217" t="s">
        <v>1186</v>
      </c>
      <c r="C13612" s="373"/>
      <c r="D13612" s="360" t="str">
        <f t="shared" ref="D13612" si="14465">IF(MOD(D13610-D$10559-1,49)=0,"Jub",IF(MOD(D13610-D$10559,7)=0,"Sab","Yr"))&amp;" "&amp;IF(MOD(D13610-D$10559-1,49)=0,INT(D13610-D$10559-1)/49,"")</f>
        <v xml:space="preserve">Sab </v>
      </c>
      <c r="E13612" s="211">
        <f t="shared" ref="E13612" si="14466">E13608-1</f>
        <v>679</v>
      </c>
      <c r="F13612" s="337">
        <v>1</v>
      </c>
      <c r="G13612" s="203" t="s">
        <v>288</v>
      </c>
      <c r="H13612" s="212">
        <f>H13608+1</f>
        <v>2</v>
      </c>
      <c r="I13612" s="212">
        <f>I13608+1</f>
        <v>18</v>
      </c>
      <c r="J13612" s="218"/>
      <c r="R13612" s="200"/>
    </row>
    <row r="13613" spans="1:19" ht="14.6" customHeight="1" x14ac:dyDescent="0.5">
      <c r="A13613" s="525" t="s">
        <v>1280</v>
      </c>
      <c r="B13613" s="202">
        <f t="shared" ref="B13613" si="14467">B13609+1</f>
        <v>97</v>
      </c>
      <c r="C13613" s="373"/>
      <c r="D13613" s="361" t="str">
        <f t="shared" si="14403"/>
        <v>Exodus</v>
      </c>
      <c r="E13613" s="212" t="s">
        <v>171</v>
      </c>
      <c r="F13613" s="197">
        <v>2</v>
      </c>
      <c r="G13613" s="206" t="s">
        <v>604</v>
      </c>
      <c r="H13613" s="212"/>
      <c r="I13613" s="212"/>
      <c r="J13613" s="218"/>
      <c r="R13613" s="200"/>
    </row>
    <row r="13614" spans="1:19" ht="14.6" customHeight="1" x14ac:dyDescent="0.5">
      <c r="A13614" s="523">
        <f t="shared" ref="A13614" si="14468">A13610+1</f>
        <v>75</v>
      </c>
      <c r="B13614" s="216" t="str">
        <f t="shared" si="14414"/>
        <v>Olympiad</v>
      </c>
      <c r="C13614" s="373"/>
      <c r="D13614" s="359">
        <f t="shared" si="14406"/>
        <v>804</v>
      </c>
      <c r="E13614" s="212">
        <f t="shared" si="14406"/>
        <v>-678</v>
      </c>
      <c r="F13614" s="197">
        <v>3</v>
      </c>
      <c r="G13614" s="208" t="s">
        <v>287</v>
      </c>
      <c r="H13614" s="215"/>
      <c r="I13614" s="215"/>
      <c r="J13614" s="218"/>
      <c r="R13614" s="200"/>
    </row>
    <row r="13615" spans="1:19" ht="14.6" customHeight="1" thickBot="1" x14ac:dyDescent="0.55000000000000004">
      <c r="A13615" s="526"/>
      <c r="B13615" s="217">
        <f t="shared" si="14414"/>
        <v>25</v>
      </c>
      <c r="C13615" s="373"/>
      <c r="D13615" s="217" t="str">
        <f t="shared" ref="D13615" si="14469">INT((D13614-D$10559-1)/49+1)&amp;"/"&amp;MOD(INT((D13614-D$10559-1)/7),7)+1&amp;"/"&amp;MOD(D13614-D$10559-1,7)+1</f>
        <v>16/5/1</v>
      </c>
      <c r="E13615" s="214"/>
      <c r="F13615" s="197">
        <v>4</v>
      </c>
      <c r="G13615" s="209" t="s">
        <v>605</v>
      </c>
      <c r="H13615" s="201" t="s">
        <v>590</v>
      </c>
      <c r="I13615" s="216" t="str">
        <f>I13611</f>
        <v>Manasseh</v>
      </c>
      <c r="J13615" s="199"/>
      <c r="R13615" s="200"/>
    </row>
    <row r="13616" spans="1:19" ht="14.6" customHeight="1" x14ac:dyDescent="0.5">
      <c r="A13616" s="524" t="s">
        <v>1279</v>
      </c>
      <c r="B13616" s="217" t="s">
        <v>1187</v>
      </c>
      <c r="C13616" s="373"/>
      <c r="D13616" s="202" t="str">
        <f t="shared" ref="D13616" si="14470">IF(MOD(D13614-D$10559-1,49)=0,"Jub",IF(MOD(D13614-D$10559,7)=0,"Sab","Yr"))&amp;" "&amp;IF(MOD(D13614-D$10559-1,49)=0,INT(D13614-D$10559-1)/49,"")</f>
        <v xml:space="preserve">Yr </v>
      </c>
      <c r="E13616" s="211">
        <f t="shared" ref="E13616" si="14471">E13612-1</f>
        <v>678</v>
      </c>
      <c r="F13616" s="197">
        <v>1</v>
      </c>
      <c r="G13616" s="203" t="s">
        <v>288</v>
      </c>
      <c r="H13616" s="212">
        <f t="shared" ref="H13616" si="14472">H13612+1</f>
        <v>3</v>
      </c>
      <c r="I13616" s="212">
        <f>I13612+1</f>
        <v>19</v>
      </c>
      <c r="J13616" s="218"/>
      <c r="R13616" s="200"/>
    </row>
    <row r="13617" spans="1:18" ht="14.6" customHeight="1" x14ac:dyDescent="0.5">
      <c r="A13617" s="525" t="s">
        <v>1280</v>
      </c>
      <c r="B13617" s="202">
        <f t="shared" ref="B13617" si="14473">B13613+1</f>
        <v>98</v>
      </c>
      <c r="C13617" s="373"/>
      <c r="D13617" s="216" t="str">
        <f t="shared" si="14403"/>
        <v>Exodus</v>
      </c>
      <c r="E13617" s="212" t="s">
        <v>171</v>
      </c>
      <c r="F13617" s="197">
        <v>2</v>
      </c>
      <c r="G13617" s="206" t="s">
        <v>604</v>
      </c>
      <c r="H13617" s="212"/>
      <c r="I13617" s="212"/>
      <c r="J13617" s="218"/>
      <c r="R13617" s="200"/>
    </row>
    <row r="13618" spans="1:18" ht="14.6" customHeight="1" x14ac:dyDescent="0.5">
      <c r="A13618" s="523">
        <f t="shared" ref="A13618" si="14474">A13614+1</f>
        <v>76</v>
      </c>
      <c r="B13618" s="216" t="str">
        <f t="shared" si="14421"/>
        <v>Olympiad</v>
      </c>
      <c r="C13618" s="373"/>
      <c r="D13618" s="217">
        <f t="shared" si="14406"/>
        <v>805</v>
      </c>
      <c r="E13618" s="212">
        <f t="shared" si="14406"/>
        <v>-677</v>
      </c>
      <c r="F13618" s="197">
        <v>3</v>
      </c>
      <c r="G13618" s="208" t="s">
        <v>287</v>
      </c>
      <c r="H13618" s="215"/>
      <c r="I13618" s="215"/>
      <c r="J13618" s="218"/>
      <c r="R13618" s="200"/>
    </row>
    <row r="13619" spans="1:18" ht="14.6" customHeight="1" thickBot="1" x14ac:dyDescent="0.55000000000000004">
      <c r="A13619" s="526"/>
      <c r="B13619" s="217">
        <f t="shared" si="14421"/>
        <v>25</v>
      </c>
      <c r="C13619" s="373"/>
      <c r="D13619" s="217" t="str">
        <f t="shared" ref="D13619" si="14475">INT((D13618-D$10559-1)/49+1)&amp;"/"&amp;MOD(INT((D13618-D$10559-1)/7),7)+1&amp;"/"&amp;MOD(D13618-D$10559-1,7)+1</f>
        <v>16/5/2</v>
      </c>
      <c r="E13619" s="214"/>
      <c r="F13619" s="197">
        <v>4</v>
      </c>
      <c r="G13619" s="209" t="s">
        <v>605</v>
      </c>
      <c r="H13619" s="201" t="s">
        <v>590</v>
      </c>
      <c r="I13619" s="216" t="str">
        <f>I13615</f>
        <v>Manasseh</v>
      </c>
      <c r="J13619" s="199"/>
      <c r="R13619" s="200"/>
    </row>
    <row r="13620" spans="1:18" ht="14.6" customHeight="1" x14ac:dyDescent="0.5">
      <c r="A13620" s="524" t="s">
        <v>1279</v>
      </c>
      <c r="B13620" s="217" t="s">
        <v>1188</v>
      </c>
      <c r="C13620" s="373"/>
      <c r="D13620" s="202" t="str">
        <f t="shared" ref="D13620" si="14476">IF(MOD(D13618-D$10559-1,49)=0,"Jub",IF(MOD(D13618-D$10559,7)=0,"Sab","Yr"))&amp;" "&amp;IF(MOD(D13618-D$10559-1,49)=0,INT(D13618-D$10559-1)/49,"")</f>
        <v xml:space="preserve">Yr </v>
      </c>
      <c r="E13620" s="211">
        <f t="shared" ref="E13620" si="14477">E13616-1</f>
        <v>677</v>
      </c>
      <c r="F13620" s="197">
        <v>1</v>
      </c>
      <c r="G13620" s="203" t="s">
        <v>288</v>
      </c>
      <c r="H13620" s="212">
        <f t="shared" ref="H13620" si="14478">H13616+1</f>
        <v>4</v>
      </c>
      <c r="I13620" s="212">
        <f>I13616+1</f>
        <v>20</v>
      </c>
      <c r="J13620" s="218"/>
      <c r="R13620" s="200"/>
    </row>
    <row r="13621" spans="1:18" ht="14.6" customHeight="1" x14ac:dyDescent="0.5">
      <c r="A13621" s="525" t="s">
        <v>1280</v>
      </c>
      <c r="B13621" s="202">
        <f t="shared" ref="B13621" si="14479">B13617+1</f>
        <v>99</v>
      </c>
      <c r="C13621" s="373"/>
      <c r="D13621" s="216" t="str">
        <f t="shared" si="14403"/>
        <v>Exodus</v>
      </c>
      <c r="E13621" s="212" t="s">
        <v>171</v>
      </c>
      <c r="F13621" s="197">
        <v>2</v>
      </c>
      <c r="G13621" s="206" t="s">
        <v>604</v>
      </c>
      <c r="H13621" s="212"/>
      <c r="I13621" s="212"/>
      <c r="J13621" s="218"/>
      <c r="R13621" s="200"/>
    </row>
    <row r="13622" spans="1:18" ht="14.6" customHeight="1" x14ac:dyDescent="0.5">
      <c r="A13622" s="523">
        <f t="shared" ref="A13622" si="14480">A13618+1</f>
        <v>77</v>
      </c>
      <c r="B13622" s="216" t="str">
        <f t="shared" si="14428"/>
        <v>Olympiad</v>
      </c>
      <c r="C13622" s="373"/>
      <c r="D13622" s="217">
        <f t="shared" si="14406"/>
        <v>806</v>
      </c>
      <c r="E13622" s="212">
        <f t="shared" si="14406"/>
        <v>-676</v>
      </c>
      <c r="F13622" s="197">
        <v>3</v>
      </c>
      <c r="G13622" s="208" t="s">
        <v>287</v>
      </c>
      <c r="H13622" s="215"/>
      <c r="I13622" s="215"/>
      <c r="J13622" s="218"/>
      <c r="R13622" s="200"/>
    </row>
    <row r="13623" spans="1:18" ht="14.6" customHeight="1" thickBot="1" x14ac:dyDescent="0.55000000000000004">
      <c r="A13623" s="526"/>
      <c r="B13623" s="217">
        <f t="shared" si="14428"/>
        <v>25</v>
      </c>
      <c r="C13623" s="373"/>
      <c r="D13623" s="217" t="str">
        <f t="shared" ref="D13623" si="14481">INT((D13622-D$10559-1)/49+1)&amp;"/"&amp;MOD(INT((D13622-D$10559-1)/7),7)+1&amp;"/"&amp;MOD(D13622-D$10559-1,7)+1</f>
        <v>16/5/3</v>
      </c>
      <c r="E13623" s="214"/>
      <c r="F13623" s="197">
        <v>4</v>
      </c>
      <c r="G13623" s="209" t="s">
        <v>605</v>
      </c>
      <c r="H13623" s="201" t="s">
        <v>590</v>
      </c>
      <c r="I13623" s="216" t="str">
        <f>I13619</f>
        <v>Manasseh</v>
      </c>
      <c r="J13623" s="199"/>
      <c r="R13623" s="200"/>
    </row>
    <row r="13624" spans="1:18" ht="14.6" customHeight="1" x14ac:dyDescent="0.5">
      <c r="A13624" s="524" t="s">
        <v>1279</v>
      </c>
      <c r="B13624" s="217" t="s">
        <v>1189</v>
      </c>
      <c r="C13624" s="373"/>
      <c r="D13624" s="202" t="str">
        <f t="shared" ref="D13624" si="14482">IF(MOD(D13622-D$10559-1,49)=0,"Jub",IF(MOD(D13622-D$10559,7)=0,"Sab","Yr"))&amp;" "&amp;IF(MOD(D13622-D$10559-1,49)=0,INT(D13622-D$10559-1)/49,"")</f>
        <v xml:space="preserve">Yr </v>
      </c>
      <c r="E13624" s="211">
        <f t="shared" ref="E13624" si="14483">E13620-1</f>
        <v>676</v>
      </c>
      <c r="F13624" s="197">
        <v>1</v>
      </c>
      <c r="G13624" s="203" t="s">
        <v>288</v>
      </c>
      <c r="H13624" s="212">
        <f t="shared" ref="H13624" si="14484">H13620+1</f>
        <v>5</v>
      </c>
      <c r="I13624" s="212">
        <f>I13620+1</f>
        <v>21</v>
      </c>
      <c r="J13624" s="218"/>
      <c r="R13624" s="200"/>
    </row>
    <row r="13625" spans="1:18" ht="14.6" customHeight="1" x14ac:dyDescent="0.5">
      <c r="A13625" s="525" t="s">
        <v>1280</v>
      </c>
      <c r="B13625" s="202">
        <f t="shared" ref="B13625" si="14485">B13621+1</f>
        <v>100</v>
      </c>
      <c r="C13625" s="373"/>
      <c r="D13625" s="216" t="str">
        <f t="shared" si="14403"/>
        <v>Exodus</v>
      </c>
      <c r="E13625" s="212" t="s">
        <v>171</v>
      </c>
      <c r="F13625" s="197">
        <v>2</v>
      </c>
      <c r="G13625" s="206" t="s">
        <v>604</v>
      </c>
      <c r="H13625" s="212"/>
      <c r="I13625" s="212"/>
      <c r="J13625" s="218"/>
      <c r="R13625" s="200"/>
    </row>
    <row r="13626" spans="1:18" ht="14.6" customHeight="1" x14ac:dyDescent="0.5">
      <c r="A13626" s="523">
        <f t="shared" ref="A13626" si="14486">A13622+1</f>
        <v>78</v>
      </c>
      <c r="B13626" s="216" t="str">
        <f t="shared" ref="B13626" si="14487">B13622</f>
        <v>Olympiad</v>
      </c>
      <c r="C13626" s="373"/>
      <c r="D13626" s="217">
        <f t="shared" si="14406"/>
        <v>807</v>
      </c>
      <c r="E13626" s="212">
        <f t="shared" si="14406"/>
        <v>-675</v>
      </c>
      <c r="F13626" s="197">
        <v>3</v>
      </c>
      <c r="G13626" s="208" t="s">
        <v>287</v>
      </c>
      <c r="H13626" s="215"/>
      <c r="I13626" s="215"/>
      <c r="J13626" s="218"/>
      <c r="R13626" s="200"/>
    </row>
    <row r="13627" spans="1:18" ht="14.6" customHeight="1" thickBot="1" x14ac:dyDescent="0.55000000000000004">
      <c r="A13627" s="526"/>
      <c r="B13627" s="217">
        <f t="shared" ref="B13627" si="14488">B13623+1</f>
        <v>26</v>
      </c>
      <c r="C13627" s="373"/>
      <c r="D13627" s="217" t="str">
        <f t="shared" ref="D13627" si="14489">INT((D13626-D$10559-1)/49+1)&amp;"/"&amp;MOD(INT((D13626-D$10559-1)/7),7)+1&amp;"/"&amp;MOD(D13626-D$10559-1,7)+1</f>
        <v>16/5/4</v>
      </c>
      <c r="E13627" s="214"/>
      <c r="F13627" s="197">
        <v>4</v>
      </c>
      <c r="G13627" s="209" t="s">
        <v>605</v>
      </c>
      <c r="H13627" s="201" t="s">
        <v>590</v>
      </c>
      <c r="I13627" s="216" t="str">
        <f>I13623</f>
        <v>Manasseh</v>
      </c>
      <c r="J13627" s="199"/>
      <c r="R13627" s="200"/>
    </row>
    <row r="13628" spans="1:18" ht="14.6" customHeight="1" x14ac:dyDescent="0.5">
      <c r="A13628" s="524" t="s">
        <v>1279</v>
      </c>
      <c r="B13628" s="217" t="s">
        <v>1186</v>
      </c>
      <c r="C13628" s="373"/>
      <c r="D13628" s="202" t="str">
        <f t="shared" ref="D13628" si="14490">IF(MOD(D13626-D$10559-1,49)=0,"Jub",IF(MOD(D13626-D$10559,7)=0,"Sab","Yr"))&amp;" "&amp;IF(MOD(D13626-D$10559-1,49)=0,INT(D13626-D$10559-1)/49,"")</f>
        <v xml:space="preserve">Yr </v>
      </c>
      <c r="E13628" s="211">
        <f t="shared" ref="E13628" si="14491">E13624-1</f>
        <v>675</v>
      </c>
      <c r="F13628" s="197">
        <v>1</v>
      </c>
      <c r="G13628" s="203" t="s">
        <v>288</v>
      </c>
      <c r="H13628" s="212">
        <f t="shared" ref="H13628" si="14492">H13624+1</f>
        <v>6</v>
      </c>
      <c r="I13628" s="212">
        <f>I13624+1</f>
        <v>22</v>
      </c>
      <c r="J13628" s="218"/>
      <c r="R13628" s="200"/>
    </row>
    <row r="13629" spans="1:18" ht="14.6" customHeight="1" x14ac:dyDescent="0.5">
      <c r="A13629" s="525" t="s">
        <v>1280</v>
      </c>
      <c r="B13629" s="202">
        <f t="shared" ref="B13629" si="14493">B13625+1</f>
        <v>101</v>
      </c>
      <c r="C13629" s="373"/>
      <c r="D13629" s="216" t="str">
        <f t="shared" si="14403"/>
        <v>Exodus</v>
      </c>
      <c r="E13629" s="212" t="s">
        <v>171</v>
      </c>
      <c r="F13629" s="197">
        <v>2</v>
      </c>
      <c r="G13629" s="206" t="s">
        <v>604</v>
      </c>
      <c r="H13629" s="212"/>
      <c r="I13629" s="212"/>
      <c r="J13629" s="218"/>
      <c r="R13629" s="200"/>
    </row>
    <row r="13630" spans="1:18" ht="14.6" customHeight="1" x14ac:dyDescent="0.5">
      <c r="A13630" s="523">
        <f t="shared" ref="A13630" si="14494">A13626+1</f>
        <v>79</v>
      </c>
      <c r="B13630" s="216" t="str">
        <f t="shared" si="14414"/>
        <v>Olympiad</v>
      </c>
      <c r="C13630" s="373"/>
      <c r="D13630" s="217">
        <f t="shared" si="14406"/>
        <v>808</v>
      </c>
      <c r="E13630" s="212">
        <f t="shared" si="14406"/>
        <v>-674</v>
      </c>
      <c r="F13630" s="197">
        <v>3</v>
      </c>
      <c r="G13630" s="208" t="s">
        <v>287</v>
      </c>
      <c r="H13630" s="215"/>
      <c r="I13630" s="215"/>
      <c r="J13630" s="218"/>
      <c r="R13630" s="200"/>
    </row>
    <row r="13631" spans="1:18" ht="14.6" customHeight="1" thickBot="1" x14ac:dyDescent="0.55000000000000004">
      <c r="A13631" s="526"/>
      <c r="B13631" s="217">
        <f t="shared" si="14414"/>
        <v>26</v>
      </c>
      <c r="C13631" s="373"/>
      <c r="D13631" s="217" t="str">
        <f t="shared" ref="D13631" si="14495">INT((D13630-D$10559-1)/49+1)&amp;"/"&amp;MOD(INT((D13630-D$10559-1)/7),7)+1&amp;"/"&amp;MOD(D13630-D$10559-1,7)+1</f>
        <v>16/5/5</v>
      </c>
      <c r="E13631" s="214"/>
      <c r="F13631" s="197">
        <v>4</v>
      </c>
      <c r="G13631" s="209" t="s">
        <v>605</v>
      </c>
      <c r="H13631" s="201" t="s">
        <v>590</v>
      </c>
      <c r="I13631" s="216" t="str">
        <f>I13627</f>
        <v>Manasseh</v>
      </c>
      <c r="J13631" s="199"/>
      <c r="R13631" s="200"/>
    </row>
    <row r="13632" spans="1:18" ht="14.6" customHeight="1" x14ac:dyDescent="0.5">
      <c r="A13632" s="524" t="s">
        <v>1279</v>
      </c>
      <c r="B13632" s="217" t="s">
        <v>1187</v>
      </c>
      <c r="C13632" s="373"/>
      <c r="D13632" s="202" t="str">
        <f t="shared" ref="D13632" si="14496">IF(MOD(D13630-D$10559-1,49)=0,"Jub",IF(MOD(D13630-D$10559,7)=0,"Sab","Yr"))&amp;" "&amp;IF(MOD(D13630-D$10559-1,49)=0,INT(D13630-D$10559-1)/49,"")</f>
        <v xml:space="preserve">Yr </v>
      </c>
      <c r="E13632" s="211">
        <f t="shared" ref="E13632" si="14497">E13628-1</f>
        <v>674</v>
      </c>
      <c r="F13632" s="197">
        <v>1</v>
      </c>
      <c r="G13632" s="203" t="s">
        <v>288</v>
      </c>
      <c r="H13632" s="212">
        <f t="shared" ref="H13632" si="14498">H13628+1</f>
        <v>7</v>
      </c>
      <c r="I13632" s="212">
        <f>I13628+1</f>
        <v>23</v>
      </c>
      <c r="J13632" s="218"/>
      <c r="R13632" s="200"/>
    </row>
    <row r="13633" spans="1:18" ht="14.6" customHeight="1" x14ac:dyDescent="0.5">
      <c r="A13633" s="525" t="s">
        <v>1280</v>
      </c>
      <c r="B13633" s="202">
        <f t="shared" ref="B13633" si="14499">B13629+1</f>
        <v>102</v>
      </c>
      <c r="C13633" s="373"/>
      <c r="D13633" s="216" t="str">
        <f t="shared" si="14403"/>
        <v>Exodus</v>
      </c>
      <c r="E13633" s="212" t="s">
        <v>171</v>
      </c>
      <c r="F13633" s="197">
        <v>2</v>
      </c>
      <c r="G13633" s="206" t="s">
        <v>604</v>
      </c>
      <c r="H13633" s="212"/>
      <c r="I13633" s="212"/>
      <c r="J13633" s="218"/>
      <c r="R13633" s="200"/>
    </row>
    <row r="13634" spans="1:18" ht="14.6" customHeight="1" x14ac:dyDescent="0.5">
      <c r="A13634" s="523">
        <f t="shared" ref="A13634" si="14500">A13630+1</f>
        <v>80</v>
      </c>
      <c r="B13634" s="216" t="str">
        <f t="shared" si="14421"/>
        <v>Olympiad</v>
      </c>
      <c r="C13634" s="373"/>
      <c r="D13634" s="217">
        <f t="shared" si="14406"/>
        <v>809</v>
      </c>
      <c r="E13634" s="212">
        <f t="shared" si="14406"/>
        <v>-673</v>
      </c>
      <c r="F13634" s="197">
        <v>3</v>
      </c>
      <c r="G13634" s="208" t="s">
        <v>287</v>
      </c>
      <c r="H13634" s="215"/>
      <c r="I13634" s="215"/>
      <c r="J13634" s="218"/>
      <c r="R13634" s="200"/>
    </row>
    <row r="13635" spans="1:18" ht="14.6" customHeight="1" thickBot="1" x14ac:dyDescent="0.55000000000000004">
      <c r="A13635" s="526"/>
      <c r="B13635" s="217">
        <f t="shared" si="14421"/>
        <v>26</v>
      </c>
      <c r="C13635" s="373"/>
      <c r="D13635" s="217" t="str">
        <f t="shared" ref="D13635" si="14501">INT((D13634-D$10559-1)/49+1)&amp;"/"&amp;MOD(INT((D13634-D$10559-1)/7),7)+1&amp;"/"&amp;MOD(D13634-D$10559-1,7)+1</f>
        <v>16/5/6</v>
      </c>
      <c r="E13635" s="214"/>
      <c r="F13635" s="197">
        <v>4</v>
      </c>
      <c r="G13635" s="209" t="s">
        <v>605</v>
      </c>
      <c r="H13635" s="201" t="s">
        <v>590</v>
      </c>
      <c r="I13635" s="216" t="str">
        <f>I13631</f>
        <v>Manasseh</v>
      </c>
      <c r="J13635" s="199"/>
      <c r="R13635" s="200"/>
    </row>
    <row r="13636" spans="1:18" ht="14.6" customHeight="1" x14ac:dyDescent="0.5">
      <c r="A13636" s="524" t="s">
        <v>1279</v>
      </c>
      <c r="B13636" s="217" t="s">
        <v>1188</v>
      </c>
      <c r="C13636" s="373"/>
      <c r="D13636" s="202" t="str">
        <f t="shared" ref="D13636" si="14502">IF(MOD(D13634-D$10559-1,49)=0,"Jub",IF(MOD(D13634-D$10559,7)=0,"Sab","Yr"))&amp;" "&amp;IF(MOD(D13634-D$10559-1,49)=0,INT(D13634-D$10559-1)/49,"")</f>
        <v xml:space="preserve">Yr </v>
      </c>
      <c r="E13636" s="211">
        <f t="shared" ref="E13636" si="14503">E13632-1</f>
        <v>673</v>
      </c>
      <c r="F13636" s="197">
        <v>1</v>
      </c>
      <c r="G13636" s="203" t="s">
        <v>288</v>
      </c>
      <c r="H13636" s="212">
        <f t="shared" ref="H13636" si="14504">H13632+1</f>
        <v>8</v>
      </c>
      <c r="I13636" s="212">
        <f>I13632+1</f>
        <v>24</v>
      </c>
      <c r="J13636" s="218"/>
      <c r="R13636" s="200"/>
    </row>
    <row r="13637" spans="1:18" ht="14.6" customHeight="1" x14ac:dyDescent="0.5">
      <c r="A13637" s="525" t="s">
        <v>1280</v>
      </c>
      <c r="B13637" s="202">
        <f t="shared" ref="B13637" si="14505">B13633+1</f>
        <v>103</v>
      </c>
      <c r="C13637" s="373"/>
      <c r="D13637" s="216" t="str">
        <f t="shared" si="14403"/>
        <v>Exodus</v>
      </c>
      <c r="E13637" s="212" t="s">
        <v>171</v>
      </c>
      <c r="F13637" s="197">
        <v>2</v>
      </c>
      <c r="G13637" s="206" t="s">
        <v>604</v>
      </c>
      <c r="H13637" s="212"/>
      <c r="I13637" s="212"/>
      <c r="J13637" s="218"/>
      <c r="R13637" s="200"/>
    </row>
    <row r="13638" spans="1:18" ht="14.6" customHeight="1" x14ac:dyDescent="0.5">
      <c r="A13638" s="523">
        <f t="shared" ref="A13638" si="14506">A13634+1</f>
        <v>81</v>
      </c>
      <c r="B13638" s="216" t="str">
        <f t="shared" si="14428"/>
        <v>Olympiad</v>
      </c>
      <c r="C13638" s="373"/>
      <c r="D13638" s="217">
        <f t="shared" si="14406"/>
        <v>810</v>
      </c>
      <c r="E13638" s="212">
        <f t="shared" si="14406"/>
        <v>-672</v>
      </c>
      <c r="F13638" s="197">
        <v>3</v>
      </c>
      <c r="G13638" s="208" t="s">
        <v>287</v>
      </c>
      <c r="H13638" s="215"/>
      <c r="I13638" s="215"/>
      <c r="J13638" s="218"/>
      <c r="R13638" s="200"/>
    </row>
    <row r="13639" spans="1:18" ht="14.6" customHeight="1" thickBot="1" x14ac:dyDescent="0.55000000000000004">
      <c r="A13639" s="526"/>
      <c r="B13639" s="217">
        <f t="shared" si="14428"/>
        <v>26</v>
      </c>
      <c r="C13639" s="373"/>
      <c r="D13639" s="359" t="str">
        <f t="shared" ref="D13639" si="14507">INT((D13638-D$10559-1)/49+1)&amp;"/"&amp;MOD(INT((D13638-D$10559-1)/7),7)+1&amp;"/"&amp;MOD(D13638-D$10559-1,7)+1</f>
        <v>16/5/7</v>
      </c>
      <c r="E13639" s="214"/>
      <c r="F13639" s="197">
        <v>4</v>
      </c>
      <c r="G13639" s="209" t="s">
        <v>605</v>
      </c>
      <c r="H13639" s="201" t="s">
        <v>590</v>
      </c>
      <c r="I13639" s="216" t="str">
        <f>I13635</f>
        <v>Manasseh</v>
      </c>
      <c r="J13639" s="199"/>
      <c r="R13639" s="200"/>
    </row>
    <row r="13640" spans="1:18" ht="14.6" customHeight="1" x14ac:dyDescent="0.5">
      <c r="A13640" s="524" t="s">
        <v>1279</v>
      </c>
      <c r="B13640" s="217" t="s">
        <v>1189</v>
      </c>
      <c r="C13640" s="373"/>
      <c r="D13640" s="360" t="str">
        <f t="shared" ref="D13640" si="14508">IF(MOD(D13638-D$10559-1,49)=0,"Jub",IF(MOD(D13638-D$10559,7)=0,"Sab","Yr"))&amp;" "&amp;IF(MOD(D13638-D$10559-1,49)=0,INT(D13638-D$10559-1)/49,"")</f>
        <v xml:space="preserve">Sab </v>
      </c>
      <c r="E13640" s="211">
        <f t="shared" ref="E13640" si="14509">E13636-1</f>
        <v>672</v>
      </c>
      <c r="F13640" s="197">
        <v>1</v>
      </c>
      <c r="G13640" s="203" t="s">
        <v>288</v>
      </c>
      <c r="H13640" s="212">
        <f t="shared" ref="H13640" si="14510">H13636+1</f>
        <v>9</v>
      </c>
      <c r="I13640" s="212">
        <f>I13636+1</f>
        <v>25</v>
      </c>
      <c r="J13640" s="218"/>
      <c r="R13640" s="200"/>
    </row>
    <row r="13641" spans="1:18" ht="14.6" customHeight="1" x14ac:dyDescent="0.5">
      <c r="A13641" s="525" t="s">
        <v>1280</v>
      </c>
      <c r="B13641" s="202">
        <f t="shared" ref="B13641" si="14511">B13637+1</f>
        <v>104</v>
      </c>
      <c r="C13641" s="373"/>
      <c r="D13641" s="361" t="str">
        <f t="shared" ref="D13641:D13701" si="14512">D13637</f>
        <v>Exodus</v>
      </c>
      <c r="E13641" s="212" t="s">
        <v>171</v>
      </c>
      <c r="F13641" s="197">
        <v>2</v>
      </c>
      <c r="G13641" s="206" t="s">
        <v>604</v>
      </c>
      <c r="H13641" s="212"/>
      <c r="I13641" s="212"/>
      <c r="J13641" s="218"/>
      <c r="R13641" s="200"/>
    </row>
    <row r="13642" spans="1:18" ht="14.6" customHeight="1" x14ac:dyDescent="0.5">
      <c r="A13642" s="523">
        <f t="shared" ref="A13642" si="14513">A13638+1</f>
        <v>82</v>
      </c>
      <c r="B13642" s="216" t="str">
        <f t="shared" ref="B13642" si="14514">B13638</f>
        <v>Olympiad</v>
      </c>
      <c r="C13642" s="373"/>
      <c r="D13642" s="359">
        <f t="shared" ref="D13642:E13702" si="14515">D13638+1</f>
        <v>811</v>
      </c>
      <c r="E13642" s="212">
        <f t="shared" si="14515"/>
        <v>-671</v>
      </c>
      <c r="F13642" s="197">
        <v>3</v>
      </c>
      <c r="G13642" s="208" t="s">
        <v>287</v>
      </c>
      <c r="H13642" s="215"/>
      <c r="I13642" s="215"/>
      <c r="J13642" s="218"/>
      <c r="R13642" s="200"/>
    </row>
    <row r="13643" spans="1:18" ht="14.6" customHeight="1" thickBot="1" x14ac:dyDescent="0.55000000000000004">
      <c r="A13643" s="526"/>
      <c r="B13643" s="217">
        <f t="shared" ref="B13643" si="14516">B13639+1</f>
        <v>27</v>
      </c>
      <c r="C13643" s="373"/>
      <c r="D13643" s="217" t="str">
        <f t="shared" ref="D13643" si="14517">INT((D13642-D$10559-1)/49+1)&amp;"/"&amp;MOD(INT((D13642-D$10559-1)/7),7)+1&amp;"/"&amp;MOD(D13642-D$10559-1,7)+1</f>
        <v>16/6/1</v>
      </c>
      <c r="E13643" s="214"/>
      <c r="F13643" s="197">
        <v>4</v>
      </c>
      <c r="G13643" s="209" t="s">
        <v>605</v>
      </c>
      <c r="H13643" s="201" t="s">
        <v>590</v>
      </c>
      <c r="I13643" s="216" t="str">
        <f>I13639</f>
        <v>Manasseh</v>
      </c>
      <c r="J13643" s="199"/>
      <c r="R13643" s="200"/>
    </row>
    <row r="13644" spans="1:18" ht="14.6" customHeight="1" x14ac:dyDescent="0.5">
      <c r="A13644" s="524" t="s">
        <v>1279</v>
      </c>
      <c r="B13644" s="217" t="s">
        <v>1186</v>
      </c>
      <c r="C13644" s="373"/>
      <c r="D13644" s="202" t="str">
        <f t="shared" ref="D13644" si="14518">IF(MOD(D13642-D$10559-1,49)=0,"Jub",IF(MOD(D13642-D$10559,7)=0,"Sab","Yr"))&amp;" "&amp;IF(MOD(D13642-D$10559-1,49)=0,INT(D13642-D$10559-1)/49,"")</f>
        <v xml:space="preserve">Yr </v>
      </c>
      <c r="E13644" s="211">
        <f t="shared" ref="E13644" si="14519">E13640-1</f>
        <v>671</v>
      </c>
      <c r="F13644" s="197">
        <v>1</v>
      </c>
      <c r="G13644" s="203" t="s">
        <v>288</v>
      </c>
      <c r="H13644" s="212">
        <f t="shared" ref="H13644" si="14520">H13640+1</f>
        <v>10</v>
      </c>
      <c r="I13644" s="212">
        <f>I13640+1</f>
        <v>26</v>
      </c>
      <c r="J13644" s="218"/>
      <c r="R13644" s="200"/>
    </row>
    <row r="13645" spans="1:18" ht="14.6" customHeight="1" x14ac:dyDescent="0.5">
      <c r="A13645" s="525" t="s">
        <v>1280</v>
      </c>
      <c r="B13645" s="202">
        <f t="shared" ref="B13645" si="14521">B13641+1</f>
        <v>105</v>
      </c>
      <c r="C13645" s="373"/>
      <c r="D13645" s="216" t="str">
        <f t="shared" si="14512"/>
        <v>Exodus</v>
      </c>
      <c r="E13645" s="212" t="s">
        <v>171</v>
      </c>
      <c r="F13645" s="197">
        <v>2</v>
      </c>
      <c r="G13645" s="206" t="s">
        <v>604</v>
      </c>
      <c r="H13645" s="212"/>
      <c r="I13645" s="212"/>
      <c r="J13645" s="218"/>
      <c r="R13645" s="200"/>
    </row>
    <row r="13646" spans="1:18" ht="14.6" customHeight="1" x14ac:dyDescent="0.5">
      <c r="A13646" s="523">
        <f t="shared" ref="A13646" si="14522">A13642+1</f>
        <v>83</v>
      </c>
      <c r="B13646" s="216" t="str">
        <f t="shared" ref="B13646:B13695" si="14523">B13642</f>
        <v>Olympiad</v>
      </c>
      <c r="C13646" s="373"/>
      <c r="D13646" s="217">
        <f t="shared" si="14515"/>
        <v>812</v>
      </c>
      <c r="E13646" s="212">
        <f t="shared" si="14515"/>
        <v>-670</v>
      </c>
      <c r="F13646" s="197">
        <v>3</v>
      </c>
      <c r="G13646" s="208" t="s">
        <v>287</v>
      </c>
      <c r="H13646" s="215"/>
      <c r="I13646" s="215"/>
      <c r="J13646" s="218"/>
      <c r="R13646" s="200"/>
    </row>
    <row r="13647" spans="1:18" ht="14.6" customHeight="1" thickBot="1" x14ac:dyDescent="0.55000000000000004">
      <c r="A13647" s="526"/>
      <c r="B13647" s="217">
        <f t="shared" si="14523"/>
        <v>27</v>
      </c>
      <c r="C13647" s="373"/>
      <c r="D13647" s="217" t="str">
        <f t="shared" ref="D13647" si="14524">INT((D13646-D$10559-1)/49+1)&amp;"/"&amp;MOD(INT((D13646-D$10559-1)/7),7)+1&amp;"/"&amp;MOD(D13646-D$10559-1,7)+1</f>
        <v>16/6/2</v>
      </c>
      <c r="E13647" s="214"/>
      <c r="F13647" s="197">
        <v>4</v>
      </c>
      <c r="G13647" s="209" t="s">
        <v>605</v>
      </c>
      <c r="H13647" s="201" t="s">
        <v>590</v>
      </c>
      <c r="I13647" s="216" t="str">
        <f>I13643</f>
        <v>Manasseh</v>
      </c>
      <c r="J13647" s="199"/>
      <c r="R13647" s="200"/>
    </row>
    <row r="13648" spans="1:18" ht="14.6" customHeight="1" x14ac:dyDescent="0.5">
      <c r="A13648" s="524" t="s">
        <v>1279</v>
      </c>
      <c r="B13648" s="217" t="s">
        <v>1187</v>
      </c>
      <c r="C13648" s="373"/>
      <c r="D13648" s="202" t="str">
        <f t="shared" ref="D13648" si="14525">IF(MOD(D13646-D$10559-1,49)=0,"Jub",IF(MOD(D13646-D$10559,7)=0,"Sab","Yr"))&amp;" "&amp;IF(MOD(D13646-D$10559-1,49)=0,INT(D13646-D$10559-1)/49,"")</f>
        <v xml:space="preserve">Yr </v>
      </c>
      <c r="E13648" s="211">
        <f t="shared" ref="E13648" si="14526">E13644-1</f>
        <v>670</v>
      </c>
      <c r="F13648" s="197">
        <v>1</v>
      </c>
      <c r="G13648" s="203" t="s">
        <v>288</v>
      </c>
      <c r="H13648" s="212">
        <f t="shared" ref="H13648" si="14527">H13644+1</f>
        <v>11</v>
      </c>
      <c r="I13648" s="212">
        <f>I13644+1</f>
        <v>27</v>
      </c>
      <c r="J13648" s="218"/>
      <c r="R13648" s="200"/>
    </row>
    <row r="13649" spans="1:18" ht="14.6" customHeight="1" x14ac:dyDescent="0.5">
      <c r="A13649" s="525" t="s">
        <v>1280</v>
      </c>
      <c r="B13649" s="202">
        <f t="shared" ref="B13649" si="14528">B13645+1</f>
        <v>106</v>
      </c>
      <c r="C13649" s="373"/>
      <c r="D13649" s="216" t="str">
        <f t="shared" si="14512"/>
        <v>Exodus</v>
      </c>
      <c r="E13649" s="212" t="s">
        <v>171</v>
      </c>
      <c r="F13649" s="197">
        <v>2</v>
      </c>
      <c r="G13649" s="206" t="s">
        <v>604</v>
      </c>
      <c r="H13649" s="212"/>
      <c r="I13649" s="212"/>
      <c r="J13649" s="218"/>
      <c r="R13649" s="200"/>
    </row>
    <row r="13650" spans="1:18" ht="14.6" customHeight="1" x14ac:dyDescent="0.5">
      <c r="A13650" s="523">
        <f t="shared" ref="A13650" si="14529">A13646+1</f>
        <v>84</v>
      </c>
      <c r="B13650" s="216" t="str">
        <f t="shared" ref="B13650:B13699" si="14530">B13646</f>
        <v>Olympiad</v>
      </c>
      <c r="C13650" s="373"/>
      <c r="D13650" s="217">
        <f t="shared" si="14515"/>
        <v>813</v>
      </c>
      <c r="E13650" s="212">
        <f t="shared" si="14515"/>
        <v>-669</v>
      </c>
      <c r="F13650" s="197">
        <v>3</v>
      </c>
      <c r="G13650" s="208" t="s">
        <v>287</v>
      </c>
      <c r="H13650" s="215"/>
      <c r="I13650" s="215"/>
      <c r="J13650" s="218"/>
      <c r="R13650" s="200"/>
    </row>
    <row r="13651" spans="1:18" ht="14.6" customHeight="1" thickBot="1" x14ac:dyDescent="0.55000000000000004">
      <c r="A13651" s="526"/>
      <c r="B13651" s="217">
        <f t="shared" si="14530"/>
        <v>27</v>
      </c>
      <c r="C13651" s="373"/>
      <c r="D13651" s="217" t="str">
        <f t="shared" ref="D13651" si="14531">INT((D13650-D$10559-1)/49+1)&amp;"/"&amp;MOD(INT((D13650-D$10559-1)/7),7)+1&amp;"/"&amp;MOD(D13650-D$10559-1,7)+1</f>
        <v>16/6/3</v>
      </c>
      <c r="E13651" s="214"/>
      <c r="F13651" s="197">
        <v>4</v>
      </c>
      <c r="G13651" s="209" t="s">
        <v>605</v>
      </c>
      <c r="H13651" s="201" t="s">
        <v>590</v>
      </c>
      <c r="I13651" s="216" t="str">
        <f>I13647</f>
        <v>Manasseh</v>
      </c>
      <c r="J13651" s="199"/>
      <c r="R13651" s="200"/>
    </row>
    <row r="13652" spans="1:18" ht="14.6" customHeight="1" x14ac:dyDescent="0.5">
      <c r="A13652" s="524" t="s">
        <v>1279</v>
      </c>
      <c r="B13652" s="217" t="s">
        <v>1188</v>
      </c>
      <c r="C13652" s="373"/>
      <c r="D13652" s="202" t="str">
        <f t="shared" ref="D13652" si="14532">IF(MOD(D13650-D$10559-1,49)=0,"Jub",IF(MOD(D13650-D$10559,7)=0,"Sab","Yr"))&amp;" "&amp;IF(MOD(D13650-D$10559-1,49)=0,INT(D13650-D$10559-1)/49,"")</f>
        <v xml:space="preserve">Yr </v>
      </c>
      <c r="E13652" s="211">
        <f t="shared" ref="E13652" si="14533">E13648-1</f>
        <v>669</v>
      </c>
      <c r="F13652" s="197">
        <v>1</v>
      </c>
      <c r="G13652" s="203" t="s">
        <v>288</v>
      </c>
      <c r="H13652" s="212">
        <f t="shared" ref="H13652" si="14534">H13648+1</f>
        <v>12</v>
      </c>
      <c r="I13652" s="212">
        <f>I13648+1</f>
        <v>28</v>
      </c>
      <c r="J13652" s="218"/>
      <c r="R13652" s="200"/>
    </row>
    <row r="13653" spans="1:18" ht="14.6" customHeight="1" x14ac:dyDescent="0.5">
      <c r="A13653" s="525" t="s">
        <v>1280</v>
      </c>
      <c r="B13653" s="202">
        <f t="shared" ref="B13653" si="14535">B13649+1</f>
        <v>107</v>
      </c>
      <c r="C13653" s="373"/>
      <c r="D13653" s="216" t="str">
        <f t="shared" si="14512"/>
        <v>Exodus</v>
      </c>
      <c r="E13653" s="212" t="s">
        <v>171</v>
      </c>
      <c r="F13653" s="197">
        <v>2</v>
      </c>
      <c r="G13653" s="206" t="s">
        <v>604</v>
      </c>
      <c r="H13653" s="212"/>
      <c r="I13653" s="212"/>
      <c r="J13653" s="218"/>
      <c r="R13653" s="200"/>
    </row>
    <row r="13654" spans="1:18" ht="14.6" customHeight="1" x14ac:dyDescent="0.5">
      <c r="A13654" s="523">
        <f t="shared" ref="A13654" si="14536">A13650+1</f>
        <v>85</v>
      </c>
      <c r="B13654" s="216" t="str">
        <f t="shared" ref="B13654:B13703" si="14537">B13650</f>
        <v>Olympiad</v>
      </c>
      <c r="C13654" s="373"/>
      <c r="D13654" s="217">
        <f t="shared" si="14515"/>
        <v>814</v>
      </c>
      <c r="E13654" s="212">
        <f t="shared" si="14515"/>
        <v>-668</v>
      </c>
      <c r="F13654" s="197">
        <v>3</v>
      </c>
      <c r="G13654" s="208" t="s">
        <v>287</v>
      </c>
      <c r="H13654" s="215"/>
      <c r="I13654" s="215"/>
      <c r="J13654" s="218"/>
      <c r="R13654" s="200"/>
    </row>
    <row r="13655" spans="1:18" ht="14.6" customHeight="1" thickBot="1" x14ac:dyDescent="0.55000000000000004">
      <c r="A13655" s="526"/>
      <c r="B13655" s="217">
        <f t="shared" si="14537"/>
        <v>27</v>
      </c>
      <c r="C13655" s="373"/>
      <c r="D13655" s="217" t="str">
        <f t="shared" ref="D13655" si="14538">INT((D13654-D$10559-1)/49+1)&amp;"/"&amp;MOD(INT((D13654-D$10559-1)/7),7)+1&amp;"/"&amp;MOD(D13654-D$10559-1,7)+1</f>
        <v>16/6/4</v>
      </c>
      <c r="E13655" s="214"/>
      <c r="F13655" s="197">
        <v>4</v>
      </c>
      <c r="G13655" s="209" t="s">
        <v>605</v>
      </c>
      <c r="H13655" s="201" t="s">
        <v>590</v>
      </c>
      <c r="I13655" s="216" t="str">
        <f>I13651</f>
        <v>Manasseh</v>
      </c>
      <c r="J13655" s="218"/>
      <c r="R13655" s="200"/>
    </row>
    <row r="13656" spans="1:18" ht="14.6" customHeight="1" x14ac:dyDescent="0.5">
      <c r="A13656" s="524" t="s">
        <v>1279</v>
      </c>
      <c r="B13656" s="217" t="s">
        <v>1189</v>
      </c>
      <c r="C13656" s="373"/>
      <c r="D13656" s="202" t="str">
        <f t="shared" ref="D13656" si="14539">IF(MOD(D13654-D$10559-1,49)=0,"Jub",IF(MOD(D13654-D$10559,7)=0,"Sab","Yr"))&amp;" "&amp;IF(MOD(D13654-D$10559-1,49)=0,INT(D13654-D$10559-1)/49,"")</f>
        <v xml:space="preserve">Yr </v>
      </c>
      <c r="E13656" s="211">
        <f t="shared" ref="E13656" si="14540">E13652-1</f>
        <v>668</v>
      </c>
      <c r="F13656" s="197">
        <v>1</v>
      </c>
      <c r="G13656" s="203" t="s">
        <v>288</v>
      </c>
      <c r="H13656" s="212">
        <f t="shared" ref="H13656" si="14541">H13652+1</f>
        <v>13</v>
      </c>
      <c r="I13656" s="212">
        <f>I13652+1</f>
        <v>29</v>
      </c>
      <c r="J13656" s="218"/>
      <c r="R13656" s="200"/>
    </row>
    <row r="13657" spans="1:18" ht="14.6" customHeight="1" x14ac:dyDescent="0.5">
      <c r="A13657" s="525" t="s">
        <v>1280</v>
      </c>
      <c r="B13657" s="202">
        <f t="shared" ref="B13657" si="14542">B13653+1</f>
        <v>108</v>
      </c>
      <c r="C13657" s="373"/>
      <c r="D13657" s="216" t="str">
        <f t="shared" si="14512"/>
        <v>Exodus</v>
      </c>
      <c r="E13657" s="212" t="s">
        <v>171</v>
      </c>
      <c r="F13657" s="197">
        <v>2</v>
      </c>
      <c r="G13657" s="206" t="s">
        <v>604</v>
      </c>
      <c r="H13657" s="212"/>
      <c r="I13657" s="212"/>
      <c r="J13657" s="218"/>
      <c r="R13657" s="200"/>
    </row>
    <row r="13658" spans="1:18" ht="14.6" customHeight="1" x14ac:dyDescent="0.5">
      <c r="A13658" s="523">
        <f t="shared" ref="A13658" si="14543">A13654+1</f>
        <v>86</v>
      </c>
      <c r="B13658" s="216" t="str">
        <f t="shared" ref="B13658" si="14544">B13654</f>
        <v>Olympiad</v>
      </c>
      <c r="C13658" s="373"/>
      <c r="D13658" s="217">
        <f t="shared" si="14515"/>
        <v>815</v>
      </c>
      <c r="E13658" s="212">
        <f t="shared" si="14515"/>
        <v>-667</v>
      </c>
      <c r="F13658" s="197">
        <v>3</v>
      </c>
      <c r="G13658" s="208" t="s">
        <v>287</v>
      </c>
      <c r="H13658" s="215"/>
      <c r="I13658" s="215"/>
      <c r="J13658" s="218"/>
      <c r="R13658" s="200"/>
    </row>
    <row r="13659" spans="1:18" ht="14.6" customHeight="1" thickBot="1" x14ac:dyDescent="0.55000000000000004">
      <c r="A13659" s="526"/>
      <c r="B13659" s="217">
        <f t="shared" ref="B13659" si="14545">B13655+1</f>
        <v>28</v>
      </c>
      <c r="C13659" s="373"/>
      <c r="D13659" s="217" t="str">
        <f t="shared" ref="D13659" si="14546">INT((D13658-D$10559-1)/49+1)&amp;"/"&amp;MOD(INT((D13658-D$10559-1)/7),7)+1&amp;"/"&amp;MOD(D13658-D$10559-1,7)+1</f>
        <v>16/6/5</v>
      </c>
      <c r="E13659" s="214"/>
      <c r="F13659" s="197">
        <v>4</v>
      </c>
      <c r="G13659" s="209" t="s">
        <v>605</v>
      </c>
      <c r="H13659" s="201" t="s">
        <v>590</v>
      </c>
      <c r="I13659" s="216" t="str">
        <f>I13655</f>
        <v>Manasseh</v>
      </c>
      <c r="J13659" s="218"/>
      <c r="R13659" s="200"/>
    </row>
    <row r="13660" spans="1:18" ht="14.6" customHeight="1" x14ac:dyDescent="0.5">
      <c r="A13660" s="524" t="s">
        <v>1279</v>
      </c>
      <c r="B13660" s="217" t="s">
        <v>1186</v>
      </c>
      <c r="C13660" s="373"/>
      <c r="D13660" s="202" t="str">
        <f t="shared" ref="D13660" si="14547">IF(MOD(D13658-D$10559-1,49)=0,"Jub",IF(MOD(D13658-D$10559,7)=0,"Sab","Yr"))&amp;" "&amp;IF(MOD(D13658-D$10559-1,49)=0,INT(D13658-D$10559-1)/49,"")</f>
        <v xml:space="preserve">Yr </v>
      </c>
      <c r="E13660" s="211">
        <f t="shared" ref="E13660" si="14548">E13656-1</f>
        <v>667</v>
      </c>
      <c r="F13660" s="197">
        <v>1</v>
      </c>
      <c r="G13660" s="203" t="s">
        <v>288</v>
      </c>
      <c r="H13660" s="212">
        <f t="shared" ref="H13660" si="14549">H13656+1</f>
        <v>14</v>
      </c>
      <c r="I13660" s="212">
        <f>I13656+1</f>
        <v>30</v>
      </c>
      <c r="J13660" s="218"/>
      <c r="R13660" s="200"/>
    </row>
    <row r="13661" spans="1:18" ht="14.6" customHeight="1" x14ac:dyDescent="0.5">
      <c r="A13661" s="525" t="s">
        <v>1280</v>
      </c>
      <c r="B13661" s="202">
        <f t="shared" ref="B13661" si="14550">B13657+1</f>
        <v>109</v>
      </c>
      <c r="C13661" s="373"/>
      <c r="D13661" s="216" t="str">
        <f t="shared" si="14512"/>
        <v>Exodus</v>
      </c>
      <c r="E13661" s="212" t="s">
        <v>171</v>
      </c>
      <c r="F13661" s="197">
        <v>2</v>
      </c>
      <c r="G13661" s="206" t="s">
        <v>604</v>
      </c>
      <c r="H13661" s="212"/>
      <c r="I13661" s="212"/>
      <c r="J13661" s="218"/>
      <c r="R13661" s="200"/>
    </row>
    <row r="13662" spans="1:18" ht="14.6" customHeight="1" x14ac:dyDescent="0.5">
      <c r="A13662" s="523">
        <f t="shared" ref="A13662" si="14551">A13658+1</f>
        <v>87</v>
      </c>
      <c r="B13662" s="216" t="str">
        <f t="shared" si="14523"/>
        <v>Olympiad</v>
      </c>
      <c r="C13662" s="373"/>
      <c r="D13662" s="217">
        <f t="shared" si="14515"/>
        <v>816</v>
      </c>
      <c r="E13662" s="212">
        <f t="shared" si="14515"/>
        <v>-666</v>
      </c>
      <c r="F13662" s="197">
        <v>3</v>
      </c>
      <c r="G13662" s="208" t="s">
        <v>287</v>
      </c>
      <c r="H13662" s="215"/>
      <c r="I13662" s="215"/>
      <c r="J13662" s="218"/>
      <c r="R13662" s="200"/>
    </row>
    <row r="13663" spans="1:18" ht="14.6" customHeight="1" thickBot="1" x14ac:dyDescent="0.55000000000000004">
      <c r="A13663" s="526"/>
      <c r="B13663" s="217">
        <f t="shared" si="14523"/>
        <v>28</v>
      </c>
      <c r="C13663" s="373"/>
      <c r="D13663" s="217" t="str">
        <f t="shared" ref="D13663" si="14552">INT((D13662-D$10559-1)/49+1)&amp;"/"&amp;MOD(INT((D13662-D$10559-1)/7),7)+1&amp;"/"&amp;MOD(D13662-D$10559-1,7)+1</f>
        <v>16/6/6</v>
      </c>
      <c r="E13663" s="214"/>
      <c r="F13663" s="197">
        <v>4</v>
      </c>
      <c r="G13663" s="209" t="s">
        <v>605</v>
      </c>
      <c r="H13663" s="201" t="s">
        <v>590</v>
      </c>
      <c r="I13663" s="216" t="str">
        <f>I13659</f>
        <v>Manasseh</v>
      </c>
      <c r="J13663" s="218"/>
      <c r="R13663" s="200"/>
    </row>
    <row r="13664" spans="1:18" ht="14.6" customHeight="1" x14ac:dyDescent="0.5">
      <c r="A13664" s="524" t="s">
        <v>1279</v>
      </c>
      <c r="B13664" s="217" t="s">
        <v>1187</v>
      </c>
      <c r="C13664" s="373"/>
      <c r="D13664" s="202" t="str">
        <f t="shared" ref="D13664" si="14553">IF(MOD(D13662-D$10559-1,49)=0,"Jub",IF(MOD(D13662-D$10559,7)=0,"Sab","Yr"))&amp;" "&amp;IF(MOD(D13662-D$10559-1,49)=0,INT(D13662-D$10559-1)/49,"")</f>
        <v xml:space="preserve">Yr </v>
      </c>
      <c r="E13664" s="211">
        <f t="shared" ref="E13664" si="14554">E13660-1</f>
        <v>666</v>
      </c>
      <c r="F13664" s="197">
        <v>1</v>
      </c>
      <c r="G13664" s="203" t="s">
        <v>288</v>
      </c>
      <c r="H13664" s="212">
        <f t="shared" ref="H13664" si="14555">H13660+1</f>
        <v>15</v>
      </c>
      <c r="I13664" s="212">
        <f>I13660+1</f>
        <v>31</v>
      </c>
      <c r="J13664" s="218"/>
      <c r="R13664" s="200"/>
    </row>
    <row r="13665" spans="1:18" ht="14.6" customHeight="1" x14ac:dyDescent="0.5">
      <c r="A13665" s="525" t="s">
        <v>1280</v>
      </c>
      <c r="B13665" s="202">
        <f t="shared" ref="B13665" si="14556">B13661+1</f>
        <v>110</v>
      </c>
      <c r="C13665" s="373"/>
      <c r="D13665" s="216" t="str">
        <f t="shared" si="14512"/>
        <v>Exodus</v>
      </c>
      <c r="E13665" s="212" t="s">
        <v>171</v>
      </c>
      <c r="F13665" s="197">
        <v>2</v>
      </c>
      <c r="G13665" s="206" t="s">
        <v>604</v>
      </c>
      <c r="H13665" s="212"/>
      <c r="I13665" s="212"/>
      <c r="J13665" s="218"/>
      <c r="R13665" s="200"/>
    </row>
    <row r="13666" spans="1:18" ht="14.6" customHeight="1" x14ac:dyDescent="0.5">
      <c r="A13666" s="523">
        <f t="shared" ref="A13666" si="14557">A13662+1</f>
        <v>88</v>
      </c>
      <c r="B13666" s="216" t="str">
        <f t="shared" si="14530"/>
        <v>Olympiad</v>
      </c>
      <c r="C13666" s="373"/>
      <c r="D13666" s="217">
        <f t="shared" si="14515"/>
        <v>817</v>
      </c>
      <c r="E13666" s="212">
        <f t="shared" si="14515"/>
        <v>-665</v>
      </c>
      <c r="F13666" s="197">
        <v>3</v>
      </c>
      <c r="G13666" s="208" t="s">
        <v>287</v>
      </c>
      <c r="H13666" s="215"/>
      <c r="I13666" s="215"/>
      <c r="J13666" s="218"/>
      <c r="R13666" s="200"/>
    </row>
    <row r="13667" spans="1:18" ht="14.6" customHeight="1" thickBot="1" x14ac:dyDescent="0.55000000000000004">
      <c r="A13667" s="526"/>
      <c r="B13667" s="217">
        <f t="shared" si="14530"/>
        <v>28</v>
      </c>
      <c r="C13667" s="373"/>
      <c r="D13667" s="359" t="str">
        <f t="shared" ref="D13667" si="14558">INT((D13666-D$10559-1)/49+1)&amp;"/"&amp;MOD(INT((D13666-D$10559-1)/7),7)+1&amp;"/"&amp;MOD(D13666-D$10559-1,7)+1</f>
        <v>16/6/7</v>
      </c>
      <c r="E13667" s="214"/>
      <c r="F13667" s="197">
        <v>4</v>
      </c>
      <c r="G13667" s="209" t="s">
        <v>605</v>
      </c>
      <c r="H13667" s="201" t="s">
        <v>590</v>
      </c>
      <c r="I13667" s="216" t="str">
        <f>I13663</f>
        <v>Manasseh</v>
      </c>
      <c r="J13667" s="218"/>
      <c r="R13667" s="200"/>
    </row>
    <row r="13668" spans="1:18" ht="14.6" customHeight="1" x14ac:dyDescent="0.5">
      <c r="A13668" s="524" t="s">
        <v>1279</v>
      </c>
      <c r="B13668" s="217" t="s">
        <v>1188</v>
      </c>
      <c r="C13668" s="373"/>
      <c r="D13668" s="360" t="str">
        <f t="shared" ref="D13668" si="14559">IF(MOD(D13666-D$10559-1,49)=0,"Jub",IF(MOD(D13666-D$10559,7)=0,"Sab","Yr"))&amp;" "&amp;IF(MOD(D13666-D$10559-1,49)=0,INT(D13666-D$10559-1)/49,"")</f>
        <v xml:space="preserve">Sab </v>
      </c>
      <c r="E13668" s="211">
        <f t="shared" ref="E13668" si="14560">E13664-1</f>
        <v>665</v>
      </c>
      <c r="F13668" s="197">
        <v>1</v>
      </c>
      <c r="G13668" s="203" t="s">
        <v>288</v>
      </c>
      <c r="H13668" s="212">
        <f t="shared" ref="H13668" si="14561">H13664+1</f>
        <v>16</v>
      </c>
      <c r="I13668" s="212">
        <f>I13664+1</f>
        <v>32</v>
      </c>
      <c r="J13668" s="218"/>
      <c r="R13668" s="200"/>
    </row>
    <row r="13669" spans="1:18" ht="14.6" customHeight="1" x14ac:dyDescent="0.5">
      <c r="A13669" s="525" t="s">
        <v>1280</v>
      </c>
      <c r="B13669" s="202">
        <f t="shared" ref="B13669" si="14562">B13665+1</f>
        <v>111</v>
      </c>
      <c r="C13669" s="373"/>
      <c r="D13669" s="361" t="str">
        <f t="shared" si="14512"/>
        <v>Exodus</v>
      </c>
      <c r="E13669" s="212" t="s">
        <v>171</v>
      </c>
      <c r="F13669" s="197">
        <v>2</v>
      </c>
      <c r="G13669" s="206" t="s">
        <v>604</v>
      </c>
      <c r="H13669" s="212"/>
      <c r="I13669" s="212"/>
      <c r="J13669" s="218"/>
      <c r="R13669" s="200"/>
    </row>
    <row r="13670" spans="1:18" ht="14.6" customHeight="1" x14ac:dyDescent="0.5">
      <c r="A13670" s="523">
        <f t="shared" ref="A13670" si="14563">A13666+1</f>
        <v>89</v>
      </c>
      <c r="B13670" s="216" t="str">
        <f t="shared" si="14537"/>
        <v>Olympiad</v>
      </c>
      <c r="C13670" s="373"/>
      <c r="D13670" s="359">
        <f t="shared" si="14515"/>
        <v>818</v>
      </c>
      <c r="E13670" s="212">
        <f t="shared" si="14515"/>
        <v>-664</v>
      </c>
      <c r="F13670" s="197">
        <v>3</v>
      </c>
      <c r="G13670" s="208" t="s">
        <v>287</v>
      </c>
      <c r="H13670" s="215"/>
      <c r="I13670" s="215"/>
      <c r="J13670" s="218"/>
      <c r="R13670" s="200"/>
    </row>
    <row r="13671" spans="1:18" ht="14.6" customHeight="1" thickBot="1" x14ac:dyDescent="0.55000000000000004">
      <c r="A13671" s="526"/>
      <c r="B13671" s="217">
        <f t="shared" si="14537"/>
        <v>28</v>
      </c>
      <c r="C13671" s="373"/>
      <c r="D13671" s="217" t="str">
        <f t="shared" ref="D13671" si="14564">INT((D13670-D$10559-1)/49+1)&amp;"/"&amp;MOD(INT((D13670-D$10559-1)/7),7)+1&amp;"/"&amp;MOD(D13670-D$10559-1,7)+1</f>
        <v>16/7/1</v>
      </c>
      <c r="E13671" s="214"/>
      <c r="F13671" s="197">
        <v>4</v>
      </c>
      <c r="G13671" s="209" t="s">
        <v>605</v>
      </c>
      <c r="H13671" s="201" t="s">
        <v>590</v>
      </c>
      <c r="I13671" s="216" t="str">
        <f>I13667</f>
        <v>Manasseh</v>
      </c>
      <c r="J13671" s="218"/>
      <c r="R13671" s="200"/>
    </row>
    <row r="13672" spans="1:18" ht="14.6" customHeight="1" x14ac:dyDescent="0.5">
      <c r="A13672" s="524" t="s">
        <v>1279</v>
      </c>
      <c r="B13672" s="217" t="s">
        <v>1189</v>
      </c>
      <c r="C13672" s="373"/>
      <c r="D13672" s="202" t="str">
        <f t="shared" ref="D13672" si="14565">IF(MOD(D13670-D$10559-1,49)=0,"Jub",IF(MOD(D13670-D$10559,7)=0,"Sab","Yr"))&amp;" "&amp;IF(MOD(D13670-D$10559-1,49)=0,INT(D13670-D$10559-1)/49,"")</f>
        <v xml:space="preserve">Yr </v>
      </c>
      <c r="E13672" s="211">
        <f t="shared" ref="E13672" si="14566">E13668-1</f>
        <v>664</v>
      </c>
      <c r="F13672" s="197">
        <v>1</v>
      </c>
      <c r="G13672" s="203" t="s">
        <v>288</v>
      </c>
      <c r="H13672" s="212">
        <f t="shared" ref="H13672" si="14567">H13668+1</f>
        <v>17</v>
      </c>
      <c r="I13672" s="212">
        <f>I13668+1</f>
        <v>33</v>
      </c>
      <c r="J13672" s="218"/>
      <c r="R13672" s="200"/>
    </row>
    <row r="13673" spans="1:18" ht="14.6" customHeight="1" x14ac:dyDescent="0.5">
      <c r="A13673" s="525" t="s">
        <v>1280</v>
      </c>
      <c r="B13673" s="202">
        <f t="shared" ref="B13673" si="14568">B13669+1</f>
        <v>112</v>
      </c>
      <c r="C13673" s="373"/>
      <c r="D13673" s="216" t="str">
        <f t="shared" si="14512"/>
        <v>Exodus</v>
      </c>
      <c r="E13673" s="212" t="s">
        <v>171</v>
      </c>
      <c r="F13673" s="197">
        <v>2</v>
      </c>
      <c r="G13673" s="206" t="s">
        <v>604</v>
      </c>
      <c r="H13673" s="212"/>
      <c r="I13673" s="212"/>
      <c r="J13673" s="218"/>
      <c r="R13673" s="200"/>
    </row>
    <row r="13674" spans="1:18" ht="14.6" customHeight="1" x14ac:dyDescent="0.5">
      <c r="A13674" s="523">
        <f t="shared" ref="A13674" si="14569">A13670+1</f>
        <v>90</v>
      </c>
      <c r="B13674" s="216" t="str">
        <f t="shared" ref="B13674" si="14570">B13670</f>
        <v>Olympiad</v>
      </c>
      <c r="C13674" s="373"/>
      <c r="D13674" s="217">
        <f t="shared" si="14515"/>
        <v>819</v>
      </c>
      <c r="E13674" s="212">
        <f t="shared" si="14515"/>
        <v>-663</v>
      </c>
      <c r="F13674" s="197">
        <v>3</v>
      </c>
      <c r="G13674" s="208" t="s">
        <v>287</v>
      </c>
      <c r="H13674" s="215"/>
      <c r="I13674" s="215"/>
      <c r="J13674" s="218"/>
      <c r="R13674" s="200"/>
    </row>
    <row r="13675" spans="1:18" ht="14.6" customHeight="1" thickBot="1" x14ac:dyDescent="0.55000000000000004">
      <c r="A13675" s="526"/>
      <c r="B13675" s="217">
        <f t="shared" ref="B13675" si="14571">B13671+1</f>
        <v>29</v>
      </c>
      <c r="C13675" s="373"/>
      <c r="D13675" s="217" t="str">
        <f t="shared" ref="D13675" si="14572">INT((D13674-D$10559-1)/49+1)&amp;"/"&amp;MOD(INT((D13674-D$10559-1)/7),7)+1&amp;"/"&amp;MOD(D13674-D$10559-1,7)+1</f>
        <v>16/7/2</v>
      </c>
      <c r="E13675" s="214"/>
      <c r="F13675" s="197">
        <v>4</v>
      </c>
      <c r="G13675" s="209" t="s">
        <v>605</v>
      </c>
      <c r="H13675" s="201" t="s">
        <v>590</v>
      </c>
      <c r="I13675" s="216" t="str">
        <f>I13671</f>
        <v>Manasseh</v>
      </c>
      <c r="J13675" s="218"/>
      <c r="R13675" s="200"/>
    </row>
    <row r="13676" spans="1:18" ht="14.6" customHeight="1" x14ac:dyDescent="0.5">
      <c r="A13676" s="524" t="s">
        <v>1279</v>
      </c>
      <c r="B13676" s="217" t="s">
        <v>1186</v>
      </c>
      <c r="C13676" s="373"/>
      <c r="D13676" s="202" t="str">
        <f t="shared" ref="D13676" si="14573">IF(MOD(D13674-D$10559-1,49)=0,"Jub",IF(MOD(D13674-D$10559,7)=0,"Sab","Yr"))&amp;" "&amp;IF(MOD(D13674-D$10559-1,49)=0,INT(D13674-D$10559-1)/49,"")</f>
        <v xml:space="preserve">Yr </v>
      </c>
      <c r="E13676" s="211">
        <f t="shared" ref="E13676" si="14574">E13672-1</f>
        <v>663</v>
      </c>
      <c r="F13676" s="197">
        <v>1</v>
      </c>
      <c r="G13676" s="203" t="s">
        <v>288</v>
      </c>
      <c r="H13676" s="212">
        <f t="shared" ref="H13676" si="14575">H13672+1</f>
        <v>18</v>
      </c>
      <c r="I13676" s="212">
        <f>I13672+1</f>
        <v>34</v>
      </c>
      <c r="J13676" s="218"/>
      <c r="R13676" s="200"/>
    </row>
    <row r="13677" spans="1:18" ht="14.6" customHeight="1" x14ac:dyDescent="0.5">
      <c r="A13677" s="525" t="s">
        <v>1280</v>
      </c>
      <c r="B13677" s="202">
        <f t="shared" ref="B13677" si="14576">B13673+1</f>
        <v>113</v>
      </c>
      <c r="C13677" s="373"/>
      <c r="D13677" s="216" t="str">
        <f t="shared" si="14512"/>
        <v>Exodus</v>
      </c>
      <c r="E13677" s="212" t="s">
        <v>171</v>
      </c>
      <c r="F13677" s="197">
        <v>2</v>
      </c>
      <c r="G13677" s="206" t="s">
        <v>604</v>
      </c>
      <c r="H13677" s="212"/>
      <c r="I13677" s="212"/>
      <c r="J13677" s="218"/>
      <c r="R13677" s="200"/>
    </row>
    <row r="13678" spans="1:18" ht="14.6" customHeight="1" x14ac:dyDescent="0.5">
      <c r="A13678" s="523">
        <f t="shared" ref="A13678" si="14577">A13674+1</f>
        <v>91</v>
      </c>
      <c r="B13678" s="216" t="str">
        <f t="shared" si="14523"/>
        <v>Olympiad</v>
      </c>
      <c r="C13678" s="373"/>
      <c r="D13678" s="217">
        <f t="shared" si="14515"/>
        <v>820</v>
      </c>
      <c r="E13678" s="212">
        <f t="shared" si="14515"/>
        <v>-662</v>
      </c>
      <c r="F13678" s="197">
        <v>3</v>
      </c>
      <c r="G13678" s="208" t="s">
        <v>287</v>
      </c>
      <c r="H13678" s="215"/>
      <c r="I13678" s="215"/>
      <c r="J13678" s="218"/>
      <c r="R13678" s="200"/>
    </row>
    <row r="13679" spans="1:18" ht="14.6" customHeight="1" thickBot="1" x14ac:dyDescent="0.55000000000000004">
      <c r="A13679" s="526"/>
      <c r="B13679" s="217">
        <f t="shared" si="14523"/>
        <v>29</v>
      </c>
      <c r="C13679" s="373"/>
      <c r="D13679" s="217" t="str">
        <f t="shared" ref="D13679" si="14578">INT((D13678-D$10559-1)/49+1)&amp;"/"&amp;MOD(INT((D13678-D$10559-1)/7),7)+1&amp;"/"&amp;MOD(D13678-D$10559-1,7)+1</f>
        <v>16/7/3</v>
      </c>
      <c r="E13679" s="214"/>
      <c r="F13679" s="197">
        <v>4</v>
      </c>
      <c r="G13679" s="209" t="s">
        <v>605</v>
      </c>
      <c r="H13679" s="201" t="s">
        <v>590</v>
      </c>
      <c r="I13679" s="216" t="str">
        <f>I13675</f>
        <v>Manasseh</v>
      </c>
      <c r="J13679" s="218"/>
      <c r="R13679" s="200"/>
    </row>
    <row r="13680" spans="1:18" ht="14.6" customHeight="1" x14ac:dyDescent="0.5">
      <c r="A13680" s="524" t="s">
        <v>1279</v>
      </c>
      <c r="B13680" s="217" t="s">
        <v>1187</v>
      </c>
      <c r="C13680" s="373"/>
      <c r="D13680" s="202" t="str">
        <f t="shared" ref="D13680" si="14579">IF(MOD(D13678-D$10559-1,49)=0,"Jub",IF(MOD(D13678-D$10559,7)=0,"Sab","Yr"))&amp;" "&amp;IF(MOD(D13678-D$10559-1,49)=0,INT(D13678-D$10559-1)/49,"")</f>
        <v xml:space="preserve">Yr </v>
      </c>
      <c r="E13680" s="211">
        <f t="shared" ref="E13680" si="14580">E13676-1</f>
        <v>662</v>
      </c>
      <c r="F13680" s="197">
        <v>1</v>
      </c>
      <c r="G13680" s="203" t="s">
        <v>288</v>
      </c>
      <c r="H13680" s="212">
        <f t="shared" ref="H13680" si="14581">H13676+1</f>
        <v>19</v>
      </c>
      <c r="I13680" s="212">
        <f>I13676+1</f>
        <v>35</v>
      </c>
      <c r="J13680" s="218"/>
      <c r="R13680" s="200"/>
    </row>
    <row r="13681" spans="1:18" ht="14.6" customHeight="1" x14ac:dyDescent="0.5">
      <c r="A13681" s="525" t="s">
        <v>1280</v>
      </c>
      <c r="B13681" s="202">
        <f t="shared" ref="B13681" si="14582">B13677+1</f>
        <v>114</v>
      </c>
      <c r="C13681" s="373"/>
      <c r="D13681" s="216" t="str">
        <f t="shared" si="14512"/>
        <v>Exodus</v>
      </c>
      <c r="E13681" s="212" t="s">
        <v>171</v>
      </c>
      <c r="F13681" s="197">
        <v>2</v>
      </c>
      <c r="G13681" s="206" t="s">
        <v>604</v>
      </c>
      <c r="H13681" s="212"/>
      <c r="I13681" s="212"/>
      <c r="J13681" s="218"/>
      <c r="R13681" s="200"/>
    </row>
    <row r="13682" spans="1:18" ht="14.6" customHeight="1" x14ac:dyDescent="0.5">
      <c r="A13682" s="523">
        <f t="shared" ref="A13682" si="14583">A13678+1</f>
        <v>92</v>
      </c>
      <c r="B13682" s="216" t="str">
        <f t="shared" si="14530"/>
        <v>Olympiad</v>
      </c>
      <c r="C13682" s="373"/>
      <c r="D13682" s="217">
        <f t="shared" si="14515"/>
        <v>821</v>
      </c>
      <c r="E13682" s="212">
        <f t="shared" si="14515"/>
        <v>-661</v>
      </c>
      <c r="F13682" s="197">
        <v>3</v>
      </c>
      <c r="G13682" s="208" t="s">
        <v>287</v>
      </c>
      <c r="H13682" s="215"/>
      <c r="I13682" s="215"/>
      <c r="J13682" s="218"/>
      <c r="R13682" s="200"/>
    </row>
    <row r="13683" spans="1:18" ht="14.6" customHeight="1" thickBot="1" x14ac:dyDescent="0.55000000000000004">
      <c r="A13683" s="526"/>
      <c r="B13683" s="217">
        <f t="shared" si="14530"/>
        <v>29</v>
      </c>
      <c r="C13683" s="373"/>
      <c r="D13683" s="217" t="str">
        <f t="shared" ref="D13683" si="14584">INT((D13682-D$10559-1)/49+1)&amp;"/"&amp;MOD(INT((D13682-D$10559-1)/7),7)+1&amp;"/"&amp;MOD(D13682-D$10559-1,7)+1</f>
        <v>16/7/4</v>
      </c>
      <c r="E13683" s="214"/>
      <c r="F13683" s="197">
        <v>4</v>
      </c>
      <c r="G13683" s="209" t="s">
        <v>605</v>
      </c>
      <c r="H13683" s="201" t="s">
        <v>590</v>
      </c>
      <c r="I13683" s="216" t="str">
        <f>I13679</f>
        <v>Manasseh</v>
      </c>
      <c r="J13683" s="218"/>
      <c r="R13683" s="200"/>
    </row>
    <row r="13684" spans="1:18" ht="14.6" customHeight="1" x14ac:dyDescent="0.5">
      <c r="A13684" s="524" t="s">
        <v>1279</v>
      </c>
      <c r="B13684" s="217" t="s">
        <v>1188</v>
      </c>
      <c r="C13684" s="373"/>
      <c r="D13684" s="202" t="str">
        <f t="shared" ref="D13684" si="14585">IF(MOD(D13682-D$10559-1,49)=0,"Jub",IF(MOD(D13682-D$10559,7)=0,"Sab","Yr"))&amp;" "&amp;IF(MOD(D13682-D$10559-1,49)=0,INT(D13682-D$10559-1)/49,"")</f>
        <v xml:space="preserve">Yr </v>
      </c>
      <c r="E13684" s="211">
        <f t="shared" ref="E13684" si="14586">E13680-1</f>
        <v>661</v>
      </c>
      <c r="F13684" s="197">
        <v>1</v>
      </c>
      <c r="G13684" s="203" t="s">
        <v>288</v>
      </c>
      <c r="H13684" s="212">
        <f t="shared" ref="H13684" si="14587">H13680+1</f>
        <v>20</v>
      </c>
      <c r="I13684" s="212">
        <f>I13680+1</f>
        <v>36</v>
      </c>
      <c r="J13684" s="218"/>
      <c r="R13684" s="200"/>
    </row>
    <row r="13685" spans="1:18" ht="14.6" customHeight="1" x14ac:dyDescent="0.5">
      <c r="A13685" s="525" t="s">
        <v>1280</v>
      </c>
      <c r="B13685" s="202">
        <f t="shared" ref="B13685" si="14588">B13681+1</f>
        <v>115</v>
      </c>
      <c r="C13685" s="373"/>
      <c r="D13685" s="216" t="str">
        <f t="shared" si="14512"/>
        <v>Exodus</v>
      </c>
      <c r="E13685" s="212" t="s">
        <v>171</v>
      </c>
      <c r="F13685" s="197">
        <v>2</v>
      </c>
      <c r="G13685" s="206" t="s">
        <v>604</v>
      </c>
      <c r="H13685" s="212"/>
      <c r="I13685" s="212"/>
      <c r="J13685" s="218"/>
      <c r="R13685" s="200"/>
    </row>
    <row r="13686" spans="1:18" ht="14.6" customHeight="1" x14ac:dyDescent="0.5">
      <c r="A13686" s="523">
        <f t="shared" ref="A13686" si="14589">A13682+1</f>
        <v>93</v>
      </c>
      <c r="B13686" s="216" t="str">
        <f t="shared" si="14537"/>
        <v>Olympiad</v>
      </c>
      <c r="C13686" s="373"/>
      <c r="D13686" s="217">
        <f t="shared" si="14515"/>
        <v>822</v>
      </c>
      <c r="E13686" s="212">
        <f t="shared" si="14515"/>
        <v>-660</v>
      </c>
      <c r="F13686" s="197">
        <v>3</v>
      </c>
      <c r="G13686" s="208" t="s">
        <v>287</v>
      </c>
      <c r="H13686" s="215"/>
      <c r="I13686" s="215"/>
      <c r="J13686" s="218"/>
      <c r="R13686" s="200"/>
    </row>
    <row r="13687" spans="1:18" ht="14.6" customHeight="1" thickBot="1" x14ac:dyDescent="0.55000000000000004">
      <c r="A13687" s="526"/>
      <c r="B13687" s="217">
        <f t="shared" si="14537"/>
        <v>29</v>
      </c>
      <c r="C13687" s="373"/>
      <c r="D13687" s="217" t="str">
        <f t="shared" ref="D13687" si="14590">INT((D13686-D$10559-1)/49+1)&amp;"/"&amp;MOD(INT((D13686-D$10559-1)/7),7)+1&amp;"/"&amp;MOD(D13686-D$10559-1,7)+1</f>
        <v>16/7/5</v>
      </c>
      <c r="E13687" s="214"/>
      <c r="F13687" s="197">
        <v>4</v>
      </c>
      <c r="G13687" s="209" t="s">
        <v>605</v>
      </c>
      <c r="H13687" s="201" t="s">
        <v>590</v>
      </c>
      <c r="I13687" s="216" t="str">
        <f>I13683</f>
        <v>Manasseh</v>
      </c>
      <c r="J13687" s="218"/>
      <c r="R13687" s="200"/>
    </row>
    <row r="13688" spans="1:18" ht="14.6" customHeight="1" x14ac:dyDescent="0.5">
      <c r="A13688" s="524" t="s">
        <v>1279</v>
      </c>
      <c r="B13688" s="217" t="s">
        <v>1189</v>
      </c>
      <c r="C13688" s="373"/>
      <c r="D13688" s="202" t="str">
        <f t="shared" ref="D13688" si="14591">IF(MOD(D13686-D$10559-1,49)=0,"Jub",IF(MOD(D13686-D$10559,7)=0,"Sab","Yr"))&amp;" "&amp;IF(MOD(D13686-D$10559-1,49)=0,INT(D13686-D$10559-1)/49,"")</f>
        <v xml:space="preserve">Yr </v>
      </c>
      <c r="E13688" s="211">
        <f t="shared" ref="E13688" si="14592">E13684-1</f>
        <v>660</v>
      </c>
      <c r="F13688" s="197">
        <v>1</v>
      </c>
      <c r="G13688" s="203" t="s">
        <v>288</v>
      </c>
      <c r="H13688" s="212">
        <f t="shared" ref="H13688" si="14593">H13684+1</f>
        <v>21</v>
      </c>
      <c r="I13688" s="212">
        <f>I13684+1</f>
        <v>37</v>
      </c>
      <c r="J13688" s="218"/>
      <c r="R13688" s="200"/>
    </row>
    <row r="13689" spans="1:18" ht="14.6" customHeight="1" x14ac:dyDescent="0.5">
      <c r="A13689" s="525" t="s">
        <v>1280</v>
      </c>
      <c r="B13689" s="202">
        <f t="shared" ref="B13689" si="14594">B13685+1</f>
        <v>116</v>
      </c>
      <c r="C13689" s="373"/>
      <c r="D13689" s="216" t="str">
        <f t="shared" si="14512"/>
        <v>Exodus</v>
      </c>
      <c r="E13689" s="212" t="s">
        <v>171</v>
      </c>
      <c r="F13689" s="197">
        <v>2</v>
      </c>
      <c r="G13689" s="206" t="s">
        <v>604</v>
      </c>
      <c r="H13689" s="212"/>
      <c r="I13689" s="212"/>
      <c r="J13689" s="218"/>
      <c r="R13689" s="200"/>
    </row>
    <row r="13690" spans="1:18" ht="14.6" customHeight="1" x14ac:dyDescent="0.5">
      <c r="A13690" s="523">
        <f t="shared" ref="A13690" si="14595">A13686+1</f>
        <v>94</v>
      </c>
      <c r="B13690" s="216" t="str">
        <f t="shared" ref="B13690" si="14596">B13686</f>
        <v>Olympiad</v>
      </c>
      <c r="C13690" s="373"/>
      <c r="D13690" s="217">
        <f t="shared" si="14515"/>
        <v>823</v>
      </c>
      <c r="E13690" s="212">
        <f t="shared" si="14515"/>
        <v>-659</v>
      </c>
      <c r="F13690" s="197">
        <v>3</v>
      </c>
      <c r="G13690" s="208" t="s">
        <v>287</v>
      </c>
      <c r="H13690" s="215"/>
      <c r="I13690" s="215"/>
      <c r="J13690" s="218"/>
      <c r="R13690" s="200"/>
    </row>
    <row r="13691" spans="1:18" ht="14.6" customHeight="1" thickBot="1" x14ac:dyDescent="0.55000000000000004">
      <c r="A13691" s="526"/>
      <c r="B13691" s="217">
        <f t="shared" ref="B13691" si="14597">B13687+1</f>
        <v>30</v>
      </c>
      <c r="C13691" s="373"/>
      <c r="D13691" s="217" t="str">
        <f t="shared" ref="D13691" si="14598">INT((D13690-D$10559-1)/49+1)&amp;"/"&amp;MOD(INT((D13690-D$10559-1)/7),7)+1&amp;"/"&amp;MOD(D13690-D$10559-1,7)+1</f>
        <v>16/7/6</v>
      </c>
      <c r="E13691" s="214"/>
      <c r="F13691" s="197">
        <v>4</v>
      </c>
      <c r="G13691" s="209" t="s">
        <v>605</v>
      </c>
      <c r="H13691" s="201" t="s">
        <v>590</v>
      </c>
      <c r="I13691" s="216" t="str">
        <f>I13687</f>
        <v>Manasseh</v>
      </c>
      <c r="J13691" s="218"/>
      <c r="R13691" s="200"/>
    </row>
    <row r="13692" spans="1:18" ht="14.6" customHeight="1" x14ac:dyDescent="0.5">
      <c r="A13692" s="524" t="s">
        <v>1279</v>
      </c>
      <c r="B13692" s="217" t="s">
        <v>1186</v>
      </c>
      <c r="C13692" s="373"/>
      <c r="D13692" s="202" t="str">
        <f t="shared" ref="D13692" si="14599">IF(MOD(D13690-D$10559-1,49)=0,"Jub",IF(MOD(D13690-D$10559,7)=0,"Sab","Yr"))&amp;" "&amp;IF(MOD(D13690-D$10559-1,49)=0,INT(D13690-D$10559-1)/49,"")</f>
        <v xml:space="preserve">Yr </v>
      </c>
      <c r="E13692" s="211">
        <f t="shared" ref="E13692" si="14600">E13688-1</f>
        <v>659</v>
      </c>
      <c r="F13692" s="197">
        <v>1</v>
      </c>
      <c r="G13692" s="203" t="s">
        <v>288</v>
      </c>
      <c r="H13692" s="212">
        <f t="shared" ref="H13692" si="14601">H13688+1</f>
        <v>22</v>
      </c>
      <c r="I13692" s="212">
        <f>I13688+1</f>
        <v>38</v>
      </c>
      <c r="J13692" s="218"/>
      <c r="R13692" s="200"/>
    </row>
    <row r="13693" spans="1:18" ht="14.6" customHeight="1" x14ac:dyDescent="0.5">
      <c r="A13693" s="525" t="s">
        <v>1280</v>
      </c>
      <c r="B13693" s="202">
        <f t="shared" ref="B13693" si="14602">B13689+1</f>
        <v>117</v>
      </c>
      <c r="C13693" s="373"/>
      <c r="D13693" s="216" t="str">
        <f t="shared" si="14512"/>
        <v>Exodus</v>
      </c>
      <c r="E13693" s="212" t="s">
        <v>171</v>
      </c>
      <c r="F13693" s="197">
        <v>2</v>
      </c>
      <c r="G13693" s="206" t="s">
        <v>604</v>
      </c>
      <c r="H13693" s="212"/>
      <c r="I13693" s="212"/>
      <c r="J13693" s="218"/>
      <c r="R13693" s="200"/>
    </row>
    <row r="13694" spans="1:18" ht="14.6" customHeight="1" x14ac:dyDescent="0.5">
      <c r="A13694" s="523">
        <f t="shared" ref="A13694" si="14603">A13690+1</f>
        <v>95</v>
      </c>
      <c r="B13694" s="216" t="str">
        <f t="shared" si="14523"/>
        <v>Olympiad</v>
      </c>
      <c r="C13694" s="373"/>
      <c r="D13694" s="217">
        <f t="shared" si="14515"/>
        <v>824</v>
      </c>
      <c r="E13694" s="212">
        <f t="shared" si="14515"/>
        <v>-658</v>
      </c>
      <c r="F13694" s="197">
        <v>3</v>
      </c>
      <c r="G13694" s="208" t="s">
        <v>287</v>
      </c>
      <c r="H13694" s="215"/>
      <c r="I13694" s="215"/>
      <c r="J13694" s="218"/>
      <c r="R13694" s="200"/>
    </row>
    <row r="13695" spans="1:18" ht="14.6" customHeight="1" thickBot="1" x14ac:dyDescent="0.55000000000000004">
      <c r="A13695" s="526"/>
      <c r="B13695" s="217">
        <f t="shared" si="14523"/>
        <v>30</v>
      </c>
      <c r="C13695" s="373"/>
      <c r="D13695" s="359" t="str">
        <f t="shared" ref="D13695" si="14604">INT((D13694-D$10559-1)/49+1)&amp;"/"&amp;MOD(INT((D13694-D$10559-1)/7),7)+1&amp;"/"&amp;MOD(D13694-D$10559-1,7)+1</f>
        <v>16/7/7</v>
      </c>
      <c r="E13695" s="214"/>
      <c r="F13695" s="197">
        <v>4</v>
      </c>
      <c r="G13695" s="209" t="s">
        <v>605</v>
      </c>
      <c r="H13695" s="201" t="s">
        <v>590</v>
      </c>
      <c r="I13695" s="216" t="str">
        <f>I13691</f>
        <v>Manasseh</v>
      </c>
      <c r="J13695" s="218"/>
      <c r="R13695" s="200"/>
    </row>
    <row r="13696" spans="1:18" ht="14.6" customHeight="1" x14ac:dyDescent="0.5">
      <c r="A13696" s="524" t="s">
        <v>1279</v>
      </c>
      <c r="B13696" s="217" t="s">
        <v>1187</v>
      </c>
      <c r="C13696" s="373"/>
      <c r="D13696" s="360" t="str">
        <f t="shared" ref="D13696" si="14605">IF(MOD(D13694-D$10559-1,49)=0,"Jub",IF(MOD(D13694-D$10559,7)=0,"Sab","Yr"))&amp;" "&amp;IF(MOD(D13694-D$10559-1,49)=0,INT(D13694-D$10559-1)/49,"")</f>
        <v xml:space="preserve">Sab </v>
      </c>
      <c r="E13696" s="211">
        <f t="shared" ref="E13696" si="14606">E13692-1</f>
        <v>658</v>
      </c>
      <c r="F13696" s="197">
        <v>1</v>
      </c>
      <c r="G13696" s="203" t="s">
        <v>288</v>
      </c>
      <c r="H13696" s="212">
        <f t="shared" ref="H13696" si="14607">H13692+1</f>
        <v>23</v>
      </c>
      <c r="I13696" s="212">
        <f>I13692+1</f>
        <v>39</v>
      </c>
      <c r="J13696" s="218"/>
      <c r="R13696" s="200"/>
    </row>
    <row r="13697" spans="1:18" ht="14.6" customHeight="1" x14ac:dyDescent="0.5">
      <c r="A13697" s="525" t="s">
        <v>1280</v>
      </c>
      <c r="B13697" s="202">
        <f t="shared" ref="B13697" si="14608">B13693+1</f>
        <v>118</v>
      </c>
      <c r="C13697" s="373"/>
      <c r="D13697" s="361" t="str">
        <f t="shared" si="14512"/>
        <v>Exodus</v>
      </c>
      <c r="E13697" s="212" t="s">
        <v>171</v>
      </c>
      <c r="F13697" s="197">
        <v>2</v>
      </c>
      <c r="G13697" s="206" t="s">
        <v>604</v>
      </c>
      <c r="H13697" s="212"/>
      <c r="I13697" s="212"/>
      <c r="J13697" s="218"/>
      <c r="R13697" s="200"/>
    </row>
    <row r="13698" spans="1:18" ht="14.6" customHeight="1" x14ac:dyDescent="0.5">
      <c r="A13698" s="523">
        <f t="shared" ref="A13698" si="14609">A13694+1</f>
        <v>96</v>
      </c>
      <c r="B13698" s="216" t="str">
        <f t="shared" si="14530"/>
        <v>Olympiad</v>
      </c>
      <c r="C13698" s="373"/>
      <c r="D13698" s="359">
        <f t="shared" si="14515"/>
        <v>825</v>
      </c>
      <c r="E13698" s="212">
        <f t="shared" si="14515"/>
        <v>-657</v>
      </c>
      <c r="F13698" s="197">
        <v>3</v>
      </c>
      <c r="G13698" s="208" t="s">
        <v>287</v>
      </c>
      <c r="H13698" s="215"/>
      <c r="I13698" s="215"/>
      <c r="J13698" s="218"/>
      <c r="R13698" s="200"/>
    </row>
    <row r="13699" spans="1:18" ht="14.6" customHeight="1" thickBot="1" x14ac:dyDescent="0.55000000000000004">
      <c r="A13699" s="526"/>
      <c r="B13699" s="217">
        <f t="shared" si="14530"/>
        <v>30</v>
      </c>
      <c r="C13699" s="373"/>
      <c r="D13699" s="356" t="str">
        <f t="shared" ref="D13699" si="14610">INT((D13698-D$10559-1)/49+1)&amp;"/"&amp;MOD(INT((D13698-D$10559-1)/7),7)+1&amp;"/"&amp;MOD(D13698-D$10559-1,7)+1</f>
        <v>17/1/1</v>
      </c>
      <c r="E13699" s="214"/>
      <c r="F13699" s="197">
        <v>4</v>
      </c>
      <c r="G13699" s="209" t="s">
        <v>605</v>
      </c>
      <c r="H13699" s="201" t="s">
        <v>590</v>
      </c>
      <c r="I13699" s="216" t="str">
        <f>I13695</f>
        <v>Manasseh</v>
      </c>
      <c r="J13699" s="218"/>
      <c r="R13699" s="200"/>
    </row>
    <row r="13700" spans="1:18" ht="14.6" customHeight="1" x14ac:dyDescent="0.5">
      <c r="A13700" s="524" t="s">
        <v>1279</v>
      </c>
      <c r="B13700" s="217" t="s">
        <v>1188</v>
      </c>
      <c r="C13700" s="373"/>
      <c r="D13700" s="357" t="str">
        <f t="shared" ref="D13700" si="14611">IF(MOD(D13698-D$10559-1,49)=0,"Jub",IF(MOD(D13698-D$10559,7)=0,"Sab","Yr"))&amp;" "&amp;IF(MOD(D13698-D$10559-1,49)=0,INT(D13698-D$10559-1)/49,"")</f>
        <v>Jub 16</v>
      </c>
      <c r="E13700" s="211">
        <f t="shared" ref="E13700" si="14612">E13696-1</f>
        <v>657</v>
      </c>
      <c r="F13700" s="197">
        <v>1</v>
      </c>
      <c r="G13700" s="203" t="s">
        <v>288</v>
      </c>
      <c r="H13700" s="212">
        <f t="shared" ref="H13700" si="14613">H13696+1</f>
        <v>24</v>
      </c>
      <c r="I13700" s="212">
        <f>I13696+1</f>
        <v>40</v>
      </c>
      <c r="J13700" s="218"/>
      <c r="R13700" s="200"/>
    </row>
    <row r="13701" spans="1:18" ht="14.6" customHeight="1" x14ac:dyDescent="0.5">
      <c r="A13701" s="525" t="s">
        <v>1280</v>
      </c>
      <c r="B13701" s="202">
        <f t="shared" ref="B13701" si="14614">B13697+1</f>
        <v>119</v>
      </c>
      <c r="C13701" s="373"/>
      <c r="D13701" s="358" t="str">
        <f t="shared" si="14512"/>
        <v>Exodus</v>
      </c>
      <c r="E13701" s="212" t="s">
        <v>171</v>
      </c>
      <c r="F13701" s="197">
        <v>2</v>
      </c>
      <c r="G13701" s="206" t="s">
        <v>604</v>
      </c>
      <c r="H13701" s="212"/>
      <c r="I13701" s="212"/>
      <c r="J13701" s="218"/>
      <c r="R13701" s="200"/>
    </row>
    <row r="13702" spans="1:18" ht="14.6" customHeight="1" x14ac:dyDescent="0.5">
      <c r="A13702" s="523">
        <f t="shared" ref="A13702" si="14615">A13698+1</f>
        <v>97</v>
      </c>
      <c r="B13702" s="216" t="str">
        <f t="shared" si="14537"/>
        <v>Olympiad</v>
      </c>
      <c r="C13702" s="373"/>
      <c r="D13702" s="356">
        <f t="shared" si="14515"/>
        <v>826</v>
      </c>
      <c r="E13702" s="212">
        <f t="shared" si="14515"/>
        <v>-656</v>
      </c>
      <c r="F13702" s="197">
        <v>3</v>
      </c>
      <c r="G13702" s="208" t="s">
        <v>287</v>
      </c>
      <c r="H13702" s="215"/>
      <c r="I13702" s="215"/>
      <c r="J13702" s="218"/>
      <c r="R13702" s="200"/>
    </row>
    <row r="13703" spans="1:18" ht="14.6" customHeight="1" thickBot="1" x14ac:dyDescent="0.55000000000000004">
      <c r="A13703" s="526"/>
      <c r="B13703" s="217">
        <f t="shared" si="14537"/>
        <v>30</v>
      </c>
      <c r="C13703" s="373"/>
      <c r="D13703" s="217" t="str">
        <f t="shared" ref="D13703" si="14616">INT((D13702-D$10559-1)/49+1)&amp;"/"&amp;MOD(INT((D13702-D$10559-1)/7),7)+1&amp;"/"&amp;MOD(D13702-D$10559-1,7)+1</f>
        <v>17/1/2</v>
      </c>
      <c r="E13703" s="214"/>
      <c r="F13703" s="197">
        <v>4</v>
      </c>
      <c r="G13703" s="209" t="s">
        <v>605</v>
      </c>
      <c r="H13703" s="201" t="s">
        <v>590</v>
      </c>
      <c r="I13703" s="216" t="str">
        <f>I13699</f>
        <v>Manasseh</v>
      </c>
      <c r="J13703" s="218"/>
      <c r="R13703" s="200"/>
    </row>
    <row r="13704" spans="1:18" ht="14.6" customHeight="1" x14ac:dyDescent="0.5">
      <c r="A13704" s="524" t="s">
        <v>1279</v>
      </c>
      <c r="B13704" s="217" t="s">
        <v>1189</v>
      </c>
      <c r="C13704" s="373"/>
      <c r="D13704" s="202" t="str">
        <f t="shared" ref="D13704" si="14617">IF(MOD(D13702-D$10559-1,49)=0,"Jub",IF(MOD(D13702-D$10559,7)=0,"Sab","Yr"))&amp;" "&amp;IF(MOD(D13702-D$10559-1,49)=0,INT(D13702-D$10559-1)/49,"")</f>
        <v xml:space="preserve">Yr </v>
      </c>
      <c r="E13704" s="211">
        <f t="shared" ref="E13704" si="14618">E13700-1</f>
        <v>656</v>
      </c>
      <c r="F13704" s="197">
        <v>1</v>
      </c>
      <c r="G13704" s="203" t="s">
        <v>288</v>
      </c>
      <c r="H13704" s="212">
        <f t="shared" ref="H13704" si="14619">H13700+1</f>
        <v>25</v>
      </c>
      <c r="I13704" s="212">
        <f>I13700+1</f>
        <v>41</v>
      </c>
      <c r="J13704" s="218"/>
      <c r="R13704" s="200"/>
    </row>
    <row r="13705" spans="1:18" ht="14.6" customHeight="1" x14ac:dyDescent="0.5">
      <c r="A13705" s="525" t="s">
        <v>1280</v>
      </c>
      <c r="B13705" s="202">
        <f t="shared" ref="B13705" si="14620">B13701+1</f>
        <v>120</v>
      </c>
      <c r="C13705" s="373"/>
      <c r="D13705" s="216" t="str">
        <f t="shared" ref="D13705:D13765" si="14621">D13701</f>
        <v>Exodus</v>
      </c>
      <c r="E13705" s="212" t="s">
        <v>171</v>
      </c>
      <c r="F13705" s="197">
        <v>2</v>
      </c>
      <c r="G13705" s="206" t="s">
        <v>604</v>
      </c>
      <c r="H13705" s="212"/>
      <c r="I13705" s="212"/>
      <c r="J13705" s="218"/>
      <c r="R13705" s="200"/>
    </row>
    <row r="13706" spans="1:18" ht="14.6" customHeight="1" x14ac:dyDescent="0.5">
      <c r="A13706" s="523">
        <f t="shared" ref="A13706" si="14622">A13702+1</f>
        <v>98</v>
      </c>
      <c r="B13706" s="216" t="str">
        <f t="shared" ref="B13706" si="14623">B13702</f>
        <v>Olympiad</v>
      </c>
      <c r="C13706" s="373"/>
      <c r="D13706" s="217">
        <f t="shared" ref="D13706:E13766" si="14624">D13702+1</f>
        <v>827</v>
      </c>
      <c r="E13706" s="212">
        <f t="shared" si="14624"/>
        <v>-655</v>
      </c>
      <c r="F13706" s="197">
        <v>3</v>
      </c>
      <c r="G13706" s="208" t="s">
        <v>287</v>
      </c>
      <c r="H13706" s="215"/>
      <c r="I13706" s="215"/>
      <c r="J13706" s="218"/>
      <c r="R13706" s="200"/>
    </row>
    <row r="13707" spans="1:18" ht="14.6" customHeight="1" thickBot="1" x14ac:dyDescent="0.55000000000000004">
      <c r="A13707" s="526"/>
      <c r="B13707" s="217">
        <f t="shared" ref="B13707" si="14625">B13703+1</f>
        <v>31</v>
      </c>
      <c r="C13707" s="373"/>
      <c r="D13707" s="217" t="str">
        <f t="shared" ref="D13707" si="14626">INT((D13706-D$10559-1)/49+1)&amp;"/"&amp;MOD(INT((D13706-D$10559-1)/7),7)+1&amp;"/"&amp;MOD(D13706-D$10559-1,7)+1</f>
        <v>17/1/3</v>
      </c>
      <c r="E13707" s="214"/>
      <c r="F13707" s="197">
        <v>4</v>
      </c>
      <c r="G13707" s="209" t="s">
        <v>605</v>
      </c>
      <c r="H13707" s="201" t="s">
        <v>590</v>
      </c>
      <c r="I13707" s="216" t="str">
        <f>I13703</f>
        <v>Manasseh</v>
      </c>
      <c r="J13707" s="218"/>
      <c r="R13707" s="200"/>
    </row>
    <row r="13708" spans="1:18" ht="14.6" customHeight="1" x14ac:dyDescent="0.5">
      <c r="A13708" s="524" t="s">
        <v>1279</v>
      </c>
      <c r="B13708" s="217" t="s">
        <v>1186</v>
      </c>
      <c r="C13708" s="373"/>
      <c r="D13708" s="202" t="str">
        <f t="shared" ref="D13708" si="14627">IF(MOD(D13706-D$10559-1,49)=0,"Jub",IF(MOD(D13706-D$10559,7)=0,"Sab","Yr"))&amp;" "&amp;IF(MOD(D13706-D$10559-1,49)=0,INT(D13706-D$10559-1)/49,"")</f>
        <v xml:space="preserve">Yr </v>
      </c>
      <c r="E13708" s="211">
        <f t="shared" ref="E13708" si="14628">E13704-1</f>
        <v>655</v>
      </c>
      <c r="F13708" s="197">
        <v>1</v>
      </c>
      <c r="G13708" s="203" t="s">
        <v>288</v>
      </c>
      <c r="H13708" s="212">
        <f t="shared" ref="H13708" si="14629">H13704+1</f>
        <v>26</v>
      </c>
      <c r="I13708" s="212">
        <f>I13704+1</f>
        <v>42</v>
      </c>
      <c r="J13708" s="218"/>
      <c r="R13708" s="200"/>
    </row>
    <row r="13709" spans="1:18" ht="14.6" customHeight="1" x14ac:dyDescent="0.5">
      <c r="A13709" s="525" t="s">
        <v>1280</v>
      </c>
      <c r="B13709" s="202">
        <f t="shared" ref="B13709" si="14630">B13705+1</f>
        <v>121</v>
      </c>
      <c r="C13709" s="373"/>
      <c r="D13709" s="216" t="str">
        <f t="shared" si="14621"/>
        <v>Exodus</v>
      </c>
      <c r="E13709" s="212" t="s">
        <v>171</v>
      </c>
      <c r="F13709" s="197">
        <v>2</v>
      </c>
      <c r="G13709" s="206" t="s">
        <v>604</v>
      </c>
      <c r="H13709" s="212"/>
      <c r="I13709" s="212"/>
      <c r="J13709" s="218"/>
      <c r="R13709" s="200"/>
    </row>
    <row r="13710" spans="1:18" ht="14.6" customHeight="1" x14ac:dyDescent="0.5">
      <c r="A13710" s="523">
        <f t="shared" ref="A13710" si="14631">A13706+1</f>
        <v>99</v>
      </c>
      <c r="B13710" s="216" t="str">
        <f t="shared" ref="B13710:B13759" si="14632">B13706</f>
        <v>Olympiad</v>
      </c>
      <c r="C13710" s="373"/>
      <c r="D13710" s="217">
        <f t="shared" si="14624"/>
        <v>828</v>
      </c>
      <c r="E13710" s="212">
        <f t="shared" si="14624"/>
        <v>-654</v>
      </c>
      <c r="F13710" s="197">
        <v>3</v>
      </c>
      <c r="G13710" s="208" t="s">
        <v>287</v>
      </c>
      <c r="H13710" s="215"/>
      <c r="I13710" s="215"/>
      <c r="J13710" s="218"/>
      <c r="R13710" s="200"/>
    </row>
    <row r="13711" spans="1:18" ht="14.6" customHeight="1" thickBot="1" x14ac:dyDescent="0.55000000000000004">
      <c r="A13711" s="526"/>
      <c r="B13711" s="217">
        <f t="shared" si="14632"/>
        <v>31</v>
      </c>
      <c r="C13711" s="373"/>
      <c r="D13711" s="217" t="str">
        <f t="shared" ref="D13711" si="14633">INT((D13710-D$10559-1)/49+1)&amp;"/"&amp;MOD(INT((D13710-D$10559-1)/7),7)+1&amp;"/"&amp;MOD(D13710-D$10559-1,7)+1</f>
        <v>17/1/4</v>
      </c>
      <c r="E13711" s="214"/>
      <c r="F13711" s="197">
        <v>4</v>
      </c>
      <c r="G13711" s="209" t="s">
        <v>605</v>
      </c>
      <c r="H13711" s="201" t="s">
        <v>590</v>
      </c>
      <c r="I13711" s="216" t="str">
        <f>I13707</f>
        <v>Manasseh</v>
      </c>
      <c r="J13711" s="218"/>
      <c r="R13711" s="200"/>
    </row>
    <row r="13712" spans="1:18" ht="14.6" customHeight="1" x14ac:dyDescent="0.5">
      <c r="A13712" s="524" t="s">
        <v>1279</v>
      </c>
      <c r="B13712" s="217" t="s">
        <v>1187</v>
      </c>
      <c r="C13712" s="373"/>
      <c r="D13712" s="202" t="str">
        <f t="shared" ref="D13712" si="14634">IF(MOD(D13710-D$10559-1,49)=0,"Jub",IF(MOD(D13710-D$10559,7)=0,"Sab","Yr"))&amp;" "&amp;IF(MOD(D13710-D$10559-1,49)=0,INT(D13710-D$10559-1)/49,"")</f>
        <v xml:space="preserve">Yr </v>
      </c>
      <c r="E13712" s="211">
        <f t="shared" ref="E13712" si="14635">E13708-1</f>
        <v>654</v>
      </c>
      <c r="F13712" s="197">
        <v>1</v>
      </c>
      <c r="G13712" s="203" t="s">
        <v>288</v>
      </c>
      <c r="H13712" s="212">
        <f t="shared" ref="H13712" si="14636">H13708+1</f>
        <v>27</v>
      </c>
      <c r="I13712" s="212">
        <f>I13708+1</f>
        <v>43</v>
      </c>
      <c r="J13712" s="218"/>
      <c r="R13712" s="200"/>
    </row>
    <row r="13713" spans="1:18" ht="14.6" customHeight="1" x14ac:dyDescent="0.5">
      <c r="A13713" s="525" t="s">
        <v>1280</v>
      </c>
      <c r="B13713" s="202">
        <f t="shared" ref="B13713" si="14637">B13709+1</f>
        <v>122</v>
      </c>
      <c r="C13713" s="373"/>
      <c r="D13713" s="216" t="str">
        <f t="shared" si="14621"/>
        <v>Exodus</v>
      </c>
      <c r="E13713" s="212" t="s">
        <v>171</v>
      </c>
      <c r="F13713" s="197">
        <v>2</v>
      </c>
      <c r="G13713" s="206" t="s">
        <v>604</v>
      </c>
      <c r="H13713" s="212"/>
      <c r="I13713" s="212"/>
      <c r="J13713" s="218"/>
      <c r="R13713" s="200"/>
    </row>
    <row r="13714" spans="1:18" ht="14.6" customHeight="1" x14ac:dyDescent="0.5">
      <c r="A13714" s="523">
        <f t="shared" ref="A13714" si="14638">A13710+1</f>
        <v>100</v>
      </c>
      <c r="B13714" s="216" t="str">
        <f t="shared" ref="B13714:B13763" si="14639">B13710</f>
        <v>Olympiad</v>
      </c>
      <c r="C13714" s="373"/>
      <c r="D13714" s="217">
        <f t="shared" si="14624"/>
        <v>829</v>
      </c>
      <c r="E13714" s="212">
        <f t="shared" si="14624"/>
        <v>-653</v>
      </c>
      <c r="F13714" s="197">
        <v>3</v>
      </c>
      <c r="G13714" s="208" t="s">
        <v>287</v>
      </c>
      <c r="H13714" s="215"/>
      <c r="I13714" s="215"/>
      <c r="J13714" s="218"/>
      <c r="R13714" s="200"/>
    </row>
    <row r="13715" spans="1:18" ht="14.6" customHeight="1" thickBot="1" x14ac:dyDescent="0.55000000000000004">
      <c r="A13715" s="526"/>
      <c r="B13715" s="217">
        <f t="shared" si="14639"/>
        <v>31</v>
      </c>
      <c r="C13715" s="373"/>
      <c r="D13715" s="217" t="str">
        <f t="shared" ref="D13715" si="14640">INT((D13714-D$10559-1)/49+1)&amp;"/"&amp;MOD(INT((D13714-D$10559-1)/7),7)+1&amp;"/"&amp;MOD(D13714-D$10559-1,7)+1</f>
        <v>17/1/5</v>
      </c>
      <c r="E13715" s="214"/>
      <c r="F13715" s="197">
        <v>4</v>
      </c>
      <c r="G13715" s="209" t="s">
        <v>605</v>
      </c>
      <c r="H13715" s="201" t="s">
        <v>590</v>
      </c>
      <c r="I13715" s="216" t="str">
        <f>I13711</f>
        <v>Manasseh</v>
      </c>
      <c r="J13715" s="218"/>
      <c r="R13715" s="200"/>
    </row>
    <row r="13716" spans="1:18" ht="14.6" customHeight="1" x14ac:dyDescent="0.5">
      <c r="A13716" s="524" t="s">
        <v>1279</v>
      </c>
      <c r="B13716" s="217" t="s">
        <v>1188</v>
      </c>
      <c r="C13716" s="373"/>
      <c r="D13716" s="202" t="str">
        <f t="shared" ref="D13716" si="14641">IF(MOD(D13714-D$10559-1,49)=0,"Jub",IF(MOD(D13714-D$10559,7)=0,"Sab","Yr"))&amp;" "&amp;IF(MOD(D13714-D$10559-1,49)=0,INT(D13714-D$10559-1)/49,"")</f>
        <v xml:space="preserve">Yr </v>
      </c>
      <c r="E13716" s="211">
        <f t="shared" ref="E13716" si="14642">E13712-1</f>
        <v>653</v>
      </c>
      <c r="F13716" s="197">
        <v>1</v>
      </c>
      <c r="G13716" s="203" t="s">
        <v>288</v>
      </c>
      <c r="H13716" s="212">
        <f t="shared" ref="H13716" si="14643">H13712+1</f>
        <v>28</v>
      </c>
      <c r="I13716" s="212">
        <f>I13712+1</f>
        <v>44</v>
      </c>
      <c r="J13716" s="218"/>
      <c r="R13716" s="200"/>
    </row>
    <row r="13717" spans="1:18" ht="14.6" customHeight="1" x14ac:dyDescent="0.5">
      <c r="A13717" s="525" t="s">
        <v>1280</v>
      </c>
      <c r="B13717" s="202">
        <f t="shared" ref="B13717" si="14644">B13713+1</f>
        <v>123</v>
      </c>
      <c r="C13717" s="373"/>
      <c r="D13717" s="216" t="str">
        <f t="shared" si="14621"/>
        <v>Exodus</v>
      </c>
      <c r="E13717" s="212" t="s">
        <v>171</v>
      </c>
      <c r="F13717" s="197">
        <v>2</v>
      </c>
      <c r="G13717" s="206" t="s">
        <v>604</v>
      </c>
      <c r="H13717" s="212"/>
      <c r="I13717" s="212"/>
      <c r="J13717" s="218"/>
      <c r="R13717" s="200"/>
    </row>
    <row r="13718" spans="1:18" ht="14.6" customHeight="1" x14ac:dyDescent="0.5">
      <c r="A13718" s="523">
        <f t="shared" ref="A13718" si="14645">A13714+1</f>
        <v>101</v>
      </c>
      <c r="B13718" s="216" t="str">
        <f t="shared" ref="B13718:B13767" si="14646">B13714</f>
        <v>Olympiad</v>
      </c>
      <c r="C13718" s="373"/>
      <c r="D13718" s="217">
        <f t="shared" si="14624"/>
        <v>830</v>
      </c>
      <c r="E13718" s="212">
        <f t="shared" si="14624"/>
        <v>-652</v>
      </c>
      <c r="F13718" s="197">
        <v>3</v>
      </c>
      <c r="G13718" s="208" t="s">
        <v>287</v>
      </c>
      <c r="H13718" s="215"/>
      <c r="I13718" s="215"/>
      <c r="J13718" s="218"/>
      <c r="R13718" s="200"/>
    </row>
    <row r="13719" spans="1:18" ht="14.6" customHeight="1" thickBot="1" x14ac:dyDescent="0.55000000000000004">
      <c r="A13719" s="526"/>
      <c r="B13719" s="217">
        <f t="shared" si="14646"/>
        <v>31</v>
      </c>
      <c r="C13719" s="373"/>
      <c r="D13719" s="217" t="str">
        <f t="shared" ref="D13719" si="14647">INT((D13718-D$10559-1)/49+1)&amp;"/"&amp;MOD(INT((D13718-D$10559-1)/7),7)+1&amp;"/"&amp;MOD(D13718-D$10559-1,7)+1</f>
        <v>17/1/6</v>
      </c>
      <c r="E13719" s="214"/>
      <c r="F13719" s="197">
        <v>4</v>
      </c>
      <c r="G13719" s="209" t="s">
        <v>605</v>
      </c>
      <c r="H13719" s="201" t="s">
        <v>590</v>
      </c>
      <c r="I13719" s="216" t="str">
        <f>I13715</f>
        <v>Manasseh</v>
      </c>
      <c r="J13719" s="218"/>
      <c r="R13719" s="200"/>
    </row>
    <row r="13720" spans="1:18" ht="14.6" customHeight="1" x14ac:dyDescent="0.5">
      <c r="A13720" s="524" t="s">
        <v>1279</v>
      </c>
      <c r="B13720" s="217" t="s">
        <v>1189</v>
      </c>
      <c r="C13720" s="373"/>
      <c r="D13720" s="202" t="str">
        <f t="shared" ref="D13720" si="14648">IF(MOD(D13718-D$10559-1,49)=0,"Jub",IF(MOD(D13718-D$10559,7)=0,"Sab","Yr"))&amp;" "&amp;IF(MOD(D13718-D$10559-1,49)=0,INT(D13718-D$10559-1)/49,"")</f>
        <v xml:space="preserve">Yr </v>
      </c>
      <c r="E13720" s="211">
        <f t="shared" ref="E13720" si="14649">E13716-1</f>
        <v>652</v>
      </c>
      <c r="F13720" s="197">
        <v>1</v>
      </c>
      <c r="G13720" s="203" t="s">
        <v>288</v>
      </c>
      <c r="H13720" s="212">
        <f t="shared" ref="H13720" si="14650">H13716+1</f>
        <v>29</v>
      </c>
      <c r="I13720" s="212">
        <f>I13716+1</f>
        <v>45</v>
      </c>
      <c r="J13720" s="218"/>
      <c r="R13720" s="200"/>
    </row>
    <row r="13721" spans="1:18" ht="14.6" customHeight="1" x14ac:dyDescent="0.5">
      <c r="A13721" s="525" t="s">
        <v>1280</v>
      </c>
      <c r="B13721" s="202">
        <f t="shared" ref="B13721" si="14651">B13717+1</f>
        <v>124</v>
      </c>
      <c r="C13721" s="373"/>
      <c r="D13721" s="216" t="str">
        <f t="shared" si="14621"/>
        <v>Exodus</v>
      </c>
      <c r="E13721" s="212" t="s">
        <v>171</v>
      </c>
      <c r="F13721" s="197">
        <v>2</v>
      </c>
      <c r="G13721" s="206" t="s">
        <v>604</v>
      </c>
      <c r="H13721" s="212"/>
      <c r="I13721" s="212"/>
      <c r="J13721" s="218"/>
      <c r="R13721" s="200"/>
    </row>
    <row r="13722" spans="1:18" ht="14.6" customHeight="1" x14ac:dyDescent="0.5">
      <c r="A13722" s="523">
        <f t="shared" ref="A13722" si="14652">A13718+1</f>
        <v>102</v>
      </c>
      <c r="B13722" s="216" t="str">
        <f t="shared" ref="B13722" si="14653">B13718</f>
        <v>Olympiad</v>
      </c>
      <c r="C13722" s="373"/>
      <c r="D13722" s="217">
        <f t="shared" si="14624"/>
        <v>831</v>
      </c>
      <c r="E13722" s="212">
        <f t="shared" si="14624"/>
        <v>-651</v>
      </c>
      <c r="F13722" s="197">
        <v>3</v>
      </c>
      <c r="G13722" s="208" t="s">
        <v>287</v>
      </c>
      <c r="H13722" s="215"/>
      <c r="I13722" s="215"/>
      <c r="J13722" s="218"/>
      <c r="R13722" s="200"/>
    </row>
    <row r="13723" spans="1:18" ht="14.6" customHeight="1" thickBot="1" x14ac:dyDescent="0.55000000000000004">
      <c r="A13723" s="526"/>
      <c r="B13723" s="217">
        <f t="shared" ref="B13723" si="14654">B13719+1</f>
        <v>32</v>
      </c>
      <c r="C13723" s="373"/>
      <c r="D13723" s="359" t="str">
        <f t="shared" ref="D13723" si="14655">INT((D13722-D$10559-1)/49+1)&amp;"/"&amp;MOD(INT((D13722-D$10559-1)/7),7)+1&amp;"/"&amp;MOD(D13722-D$10559-1,7)+1</f>
        <v>17/1/7</v>
      </c>
      <c r="E13723" s="214"/>
      <c r="F13723" s="197">
        <v>4</v>
      </c>
      <c r="G13723" s="209" t="s">
        <v>605</v>
      </c>
      <c r="H13723" s="201" t="s">
        <v>590</v>
      </c>
      <c r="I13723" s="216" t="str">
        <f>I13719</f>
        <v>Manasseh</v>
      </c>
      <c r="J13723" s="218"/>
      <c r="R13723" s="200"/>
    </row>
    <row r="13724" spans="1:18" ht="14.6" customHeight="1" x14ac:dyDescent="0.5">
      <c r="A13724" s="524" t="s">
        <v>1279</v>
      </c>
      <c r="B13724" s="217" t="s">
        <v>1186</v>
      </c>
      <c r="C13724" s="373"/>
      <c r="D13724" s="360" t="str">
        <f t="shared" ref="D13724" si="14656">IF(MOD(D13722-D$10559-1,49)=0,"Jub",IF(MOD(D13722-D$10559,7)=0,"Sab","Yr"))&amp;" "&amp;IF(MOD(D13722-D$10559-1,49)=0,INT(D13722-D$10559-1)/49,"")</f>
        <v xml:space="preserve">Sab </v>
      </c>
      <c r="E13724" s="211">
        <f t="shared" ref="E13724" si="14657">E13720-1</f>
        <v>651</v>
      </c>
      <c r="F13724" s="197">
        <v>1</v>
      </c>
      <c r="G13724" s="203" t="s">
        <v>288</v>
      </c>
      <c r="H13724" s="212">
        <f t="shared" ref="H13724" si="14658">H13720+1</f>
        <v>30</v>
      </c>
      <c r="I13724" s="212">
        <f>I13720+1</f>
        <v>46</v>
      </c>
      <c r="J13724" s="218"/>
      <c r="R13724" s="200"/>
    </row>
    <row r="13725" spans="1:18" ht="14.6" customHeight="1" x14ac:dyDescent="0.5">
      <c r="A13725" s="525" t="s">
        <v>1280</v>
      </c>
      <c r="B13725" s="202">
        <f t="shared" ref="B13725" si="14659">B13721+1</f>
        <v>125</v>
      </c>
      <c r="C13725" s="373"/>
      <c r="D13725" s="361" t="str">
        <f t="shared" si="14621"/>
        <v>Exodus</v>
      </c>
      <c r="E13725" s="212" t="s">
        <v>171</v>
      </c>
      <c r="F13725" s="197">
        <v>2</v>
      </c>
      <c r="G13725" s="206" t="s">
        <v>604</v>
      </c>
      <c r="H13725" s="212"/>
      <c r="I13725" s="212"/>
      <c r="J13725" s="199"/>
      <c r="R13725" s="200"/>
    </row>
    <row r="13726" spans="1:18" ht="14.6" customHeight="1" x14ac:dyDescent="0.5">
      <c r="A13726" s="523">
        <f t="shared" ref="A13726" si="14660">A13722+1</f>
        <v>103</v>
      </c>
      <c r="B13726" s="216" t="str">
        <f t="shared" si="14632"/>
        <v>Olympiad</v>
      </c>
      <c r="C13726" s="373"/>
      <c r="D13726" s="359">
        <f t="shared" si="14624"/>
        <v>832</v>
      </c>
      <c r="E13726" s="212">
        <f t="shared" si="14624"/>
        <v>-650</v>
      </c>
      <c r="F13726" s="197">
        <v>3</v>
      </c>
      <c r="G13726" s="208" t="s">
        <v>287</v>
      </c>
      <c r="H13726" s="215"/>
      <c r="I13726" s="215"/>
      <c r="J13726" s="199"/>
      <c r="R13726" s="200"/>
    </row>
    <row r="13727" spans="1:18" ht="14.6" customHeight="1" thickBot="1" x14ac:dyDescent="0.55000000000000004">
      <c r="A13727" s="526"/>
      <c r="B13727" s="217">
        <f t="shared" si="14632"/>
        <v>32</v>
      </c>
      <c r="C13727" s="373"/>
      <c r="D13727" s="217" t="str">
        <f t="shared" ref="D13727" si="14661">INT((D13726-D$10559-1)/49+1)&amp;"/"&amp;MOD(INT((D13726-D$10559-1)/7),7)+1&amp;"/"&amp;MOD(D13726-D$10559-1,7)+1</f>
        <v>17/2/1</v>
      </c>
      <c r="E13727" s="214"/>
      <c r="F13727" s="197">
        <v>4</v>
      </c>
      <c r="G13727" s="209" t="s">
        <v>605</v>
      </c>
      <c r="H13727" s="201" t="s">
        <v>590</v>
      </c>
      <c r="I13727" s="216" t="str">
        <f>I13723</f>
        <v>Manasseh</v>
      </c>
      <c r="J13727" s="199"/>
      <c r="R13727" s="200"/>
    </row>
    <row r="13728" spans="1:18" ht="14.6" customHeight="1" x14ac:dyDescent="0.5">
      <c r="A13728" s="524" t="s">
        <v>1279</v>
      </c>
      <c r="B13728" s="217" t="s">
        <v>1187</v>
      </c>
      <c r="C13728" s="373"/>
      <c r="D13728" s="202" t="str">
        <f t="shared" ref="D13728" si="14662">IF(MOD(D13726-D$10559-1,49)=0,"Jub",IF(MOD(D13726-D$10559,7)=0,"Sab","Yr"))&amp;" "&amp;IF(MOD(D13726-D$10559-1,49)=0,INT(D13726-D$10559-1)/49,"")</f>
        <v xml:space="preserve">Yr </v>
      </c>
      <c r="E13728" s="211">
        <f t="shared" ref="E13728" si="14663">E13724-1</f>
        <v>650</v>
      </c>
      <c r="F13728" s="197">
        <v>1</v>
      </c>
      <c r="G13728" s="203" t="s">
        <v>288</v>
      </c>
      <c r="H13728" s="212">
        <f t="shared" ref="H13728" si="14664">H13724+1</f>
        <v>31</v>
      </c>
      <c r="I13728" s="212">
        <f>I13724+1</f>
        <v>47</v>
      </c>
      <c r="J13728" s="199"/>
      <c r="R13728" s="200"/>
    </row>
    <row r="13729" spans="1:18" ht="14.6" customHeight="1" x14ac:dyDescent="0.5">
      <c r="A13729" s="525" t="s">
        <v>1280</v>
      </c>
      <c r="B13729" s="202">
        <f t="shared" ref="B13729" si="14665">B13725+1</f>
        <v>126</v>
      </c>
      <c r="C13729" s="373"/>
      <c r="D13729" s="216" t="str">
        <f t="shared" si="14621"/>
        <v>Exodus</v>
      </c>
      <c r="E13729" s="212" t="s">
        <v>171</v>
      </c>
      <c r="F13729" s="197">
        <v>2</v>
      </c>
      <c r="G13729" s="206" t="s">
        <v>604</v>
      </c>
      <c r="H13729" s="212"/>
      <c r="I13729" s="212"/>
      <c r="J13729" s="199"/>
      <c r="R13729" s="200"/>
    </row>
    <row r="13730" spans="1:18" ht="14.6" customHeight="1" x14ac:dyDescent="0.5">
      <c r="A13730" s="523">
        <f t="shared" ref="A13730" si="14666">A13726+1</f>
        <v>104</v>
      </c>
      <c r="B13730" s="216" t="str">
        <f t="shared" si="14639"/>
        <v>Olympiad</v>
      </c>
      <c r="C13730" s="373"/>
      <c r="D13730" s="217">
        <f t="shared" si="14624"/>
        <v>833</v>
      </c>
      <c r="E13730" s="212">
        <f t="shared" si="14624"/>
        <v>-649</v>
      </c>
      <c r="F13730" s="197">
        <v>3</v>
      </c>
      <c r="G13730" s="208" t="s">
        <v>287</v>
      </c>
      <c r="H13730" s="215"/>
      <c r="I13730" s="215"/>
      <c r="J13730" s="199"/>
      <c r="R13730" s="200"/>
    </row>
    <row r="13731" spans="1:18" ht="14.6" customHeight="1" thickBot="1" x14ac:dyDescent="0.55000000000000004">
      <c r="A13731" s="526"/>
      <c r="B13731" s="217">
        <f t="shared" si="14639"/>
        <v>32</v>
      </c>
      <c r="C13731" s="373"/>
      <c r="D13731" s="217" t="str">
        <f t="shared" ref="D13731" si="14667">INT((D13730-D$10559-1)/49+1)&amp;"/"&amp;MOD(INT((D13730-D$10559-1)/7),7)+1&amp;"/"&amp;MOD(D13730-D$10559-1,7)+1</f>
        <v>17/2/2</v>
      </c>
      <c r="E13731" s="214"/>
      <c r="F13731" s="197">
        <v>4</v>
      </c>
      <c r="G13731" s="209" t="s">
        <v>605</v>
      </c>
      <c r="H13731" s="201" t="s">
        <v>590</v>
      </c>
      <c r="I13731" s="216" t="str">
        <f>I13727</f>
        <v>Manasseh</v>
      </c>
      <c r="J13731" s="199"/>
      <c r="R13731" s="200"/>
    </row>
    <row r="13732" spans="1:18" ht="14.6" customHeight="1" x14ac:dyDescent="0.5">
      <c r="A13732" s="524" t="s">
        <v>1279</v>
      </c>
      <c r="B13732" s="217" t="s">
        <v>1188</v>
      </c>
      <c r="C13732" s="373"/>
      <c r="D13732" s="202" t="str">
        <f t="shared" ref="D13732" si="14668">IF(MOD(D13730-D$10559-1,49)=0,"Jub",IF(MOD(D13730-D$10559,7)=0,"Sab","Yr"))&amp;" "&amp;IF(MOD(D13730-D$10559-1,49)=0,INT(D13730-D$10559-1)/49,"")</f>
        <v xml:space="preserve">Yr </v>
      </c>
      <c r="E13732" s="211">
        <f t="shared" ref="E13732" si="14669">E13728-1</f>
        <v>649</v>
      </c>
      <c r="F13732" s="197">
        <v>1</v>
      </c>
      <c r="G13732" s="203" t="s">
        <v>288</v>
      </c>
      <c r="H13732" s="212">
        <f t="shared" ref="H13732" si="14670">H13728+1</f>
        <v>32</v>
      </c>
      <c r="I13732" s="212">
        <f>I13728+1</f>
        <v>48</v>
      </c>
      <c r="J13732" s="199"/>
      <c r="R13732" s="200"/>
    </row>
    <row r="13733" spans="1:18" ht="14.6" customHeight="1" x14ac:dyDescent="0.5">
      <c r="A13733" s="525" t="s">
        <v>1280</v>
      </c>
      <c r="B13733" s="202">
        <f t="shared" ref="B13733" si="14671">B13729+1</f>
        <v>127</v>
      </c>
      <c r="C13733" s="373"/>
      <c r="D13733" s="216" t="str">
        <f t="shared" si="14621"/>
        <v>Exodus</v>
      </c>
      <c r="E13733" s="212" t="s">
        <v>171</v>
      </c>
      <c r="F13733" s="197">
        <v>2</v>
      </c>
      <c r="G13733" s="206" t="s">
        <v>604</v>
      </c>
      <c r="H13733" s="212"/>
      <c r="I13733" s="212"/>
      <c r="J13733" s="199"/>
      <c r="R13733" s="200"/>
    </row>
    <row r="13734" spans="1:18" ht="14.6" customHeight="1" x14ac:dyDescent="0.5">
      <c r="A13734" s="523">
        <f t="shared" ref="A13734" si="14672">A13730+1</f>
        <v>105</v>
      </c>
      <c r="B13734" s="216" t="str">
        <f t="shared" si="14646"/>
        <v>Olympiad</v>
      </c>
      <c r="C13734" s="373"/>
      <c r="D13734" s="217">
        <f t="shared" si="14624"/>
        <v>834</v>
      </c>
      <c r="E13734" s="212">
        <f t="shared" si="14624"/>
        <v>-648</v>
      </c>
      <c r="F13734" s="197">
        <v>3</v>
      </c>
      <c r="G13734" s="208" t="s">
        <v>287</v>
      </c>
      <c r="H13734" s="215"/>
      <c r="I13734" s="215"/>
      <c r="J13734" s="199"/>
      <c r="R13734" s="200"/>
    </row>
    <row r="13735" spans="1:18" ht="14.6" customHeight="1" thickBot="1" x14ac:dyDescent="0.55000000000000004">
      <c r="A13735" s="526"/>
      <c r="B13735" s="217">
        <f t="shared" si="14646"/>
        <v>32</v>
      </c>
      <c r="C13735" s="373"/>
      <c r="D13735" s="217" t="str">
        <f t="shared" ref="D13735" si="14673">INT((D13734-D$10559-1)/49+1)&amp;"/"&amp;MOD(INT((D13734-D$10559-1)/7),7)+1&amp;"/"&amp;MOD(D13734-D$10559-1,7)+1</f>
        <v>17/2/3</v>
      </c>
      <c r="E13735" s="214"/>
      <c r="F13735" s="197">
        <v>4</v>
      </c>
      <c r="G13735" s="209" t="s">
        <v>605</v>
      </c>
      <c r="H13735" s="201" t="s">
        <v>590</v>
      </c>
      <c r="I13735" s="216" t="str">
        <f>I13731</f>
        <v>Manasseh</v>
      </c>
      <c r="J13735" s="199"/>
      <c r="R13735" s="200"/>
    </row>
    <row r="13736" spans="1:18" ht="14.6" customHeight="1" x14ac:dyDescent="0.5">
      <c r="A13736" s="524" t="s">
        <v>1279</v>
      </c>
      <c r="B13736" s="217" t="s">
        <v>1189</v>
      </c>
      <c r="C13736" s="373"/>
      <c r="D13736" s="202" t="str">
        <f t="shared" ref="D13736" si="14674">IF(MOD(D13734-D$10559-1,49)=0,"Jub",IF(MOD(D13734-D$10559,7)=0,"Sab","Yr"))&amp;" "&amp;IF(MOD(D13734-D$10559-1,49)=0,INT(D13734-D$10559-1)/49,"")</f>
        <v xml:space="preserve">Yr </v>
      </c>
      <c r="E13736" s="211">
        <f t="shared" ref="E13736" si="14675">E13732-1</f>
        <v>648</v>
      </c>
      <c r="F13736" s="197">
        <v>1</v>
      </c>
      <c r="G13736" s="203" t="s">
        <v>288</v>
      </c>
      <c r="H13736" s="212">
        <f t="shared" ref="H13736" si="14676">H13732+1</f>
        <v>33</v>
      </c>
      <c r="I13736" s="212">
        <f>I13732+1</f>
        <v>49</v>
      </c>
      <c r="J13736" s="199"/>
      <c r="R13736" s="200"/>
    </row>
    <row r="13737" spans="1:18" ht="14.6" customHeight="1" x14ac:dyDescent="0.5">
      <c r="A13737" s="525" t="s">
        <v>1280</v>
      </c>
      <c r="B13737" s="202">
        <f t="shared" ref="B13737" si="14677">B13733+1</f>
        <v>128</v>
      </c>
      <c r="C13737" s="373"/>
      <c r="D13737" s="216" t="str">
        <f t="shared" si="14621"/>
        <v>Exodus</v>
      </c>
      <c r="E13737" s="212" t="s">
        <v>171</v>
      </c>
      <c r="F13737" s="197">
        <v>2</v>
      </c>
      <c r="G13737" s="206" t="s">
        <v>604</v>
      </c>
      <c r="H13737" s="212"/>
      <c r="I13737" s="212"/>
      <c r="J13737" s="199"/>
      <c r="R13737" s="200"/>
    </row>
    <row r="13738" spans="1:18" ht="14.6" customHeight="1" x14ac:dyDescent="0.5">
      <c r="A13738" s="523">
        <f t="shared" ref="A13738" si="14678">A13734+1</f>
        <v>106</v>
      </c>
      <c r="B13738" s="216" t="str">
        <f t="shared" ref="B13738" si="14679">B13734</f>
        <v>Olympiad</v>
      </c>
      <c r="C13738" s="373"/>
      <c r="D13738" s="217">
        <f t="shared" si="14624"/>
        <v>835</v>
      </c>
      <c r="E13738" s="212">
        <f t="shared" si="14624"/>
        <v>-647</v>
      </c>
      <c r="F13738" s="197">
        <v>3</v>
      </c>
      <c r="G13738" s="208" t="s">
        <v>287</v>
      </c>
      <c r="H13738" s="215"/>
      <c r="I13738" s="215"/>
      <c r="J13738" s="199"/>
      <c r="R13738" s="200"/>
    </row>
    <row r="13739" spans="1:18" ht="14.6" customHeight="1" thickBot="1" x14ac:dyDescent="0.55000000000000004">
      <c r="A13739" s="526"/>
      <c r="B13739" s="217">
        <f t="shared" ref="B13739" si="14680">B13735+1</f>
        <v>33</v>
      </c>
      <c r="C13739" s="373"/>
      <c r="D13739" s="217" t="str">
        <f t="shared" ref="D13739" si="14681">INT((D13738-D$10559-1)/49+1)&amp;"/"&amp;MOD(INT((D13738-D$10559-1)/7),7)+1&amp;"/"&amp;MOD(D13738-D$10559-1,7)+1</f>
        <v>17/2/4</v>
      </c>
      <c r="E13739" s="214"/>
      <c r="F13739" s="197">
        <v>4</v>
      </c>
      <c r="G13739" s="209" t="s">
        <v>605</v>
      </c>
      <c r="H13739" s="201" t="s">
        <v>590</v>
      </c>
      <c r="I13739" s="216" t="str">
        <f>I13735</f>
        <v>Manasseh</v>
      </c>
      <c r="J13739" s="199"/>
      <c r="R13739" s="200"/>
    </row>
    <row r="13740" spans="1:18" ht="14.6" customHeight="1" x14ac:dyDescent="0.5">
      <c r="A13740" s="524" t="s">
        <v>1279</v>
      </c>
      <c r="B13740" s="217" t="s">
        <v>1186</v>
      </c>
      <c r="C13740" s="373"/>
      <c r="D13740" s="202" t="str">
        <f t="shared" ref="D13740" si="14682">IF(MOD(D13738-D$10559-1,49)=0,"Jub",IF(MOD(D13738-D$10559,7)=0,"Sab","Yr"))&amp;" "&amp;IF(MOD(D13738-D$10559-1,49)=0,INT(D13738-D$10559-1)/49,"")</f>
        <v xml:space="preserve">Yr </v>
      </c>
      <c r="E13740" s="211">
        <f t="shared" ref="E13740" si="14683">E13736-1</f>
        <v>647</v>
      </c>
      <c r="F13740" s="197">
        <v>1</v>
      </c>
      <c r="G13740" s="203" t="s">
        <v>288</v>
      </c>
      <c r="H13740" s="212">
        <f t="shared" ref="H13740" si="14684">H13736+1</f>
        <v>34</v>
      </c>
      <c r="I13740" s="212">
        <f>I13736+1</f>
        <v>50</v>
      </c>
      <c r="J13740" s="199"/>
      <c r="R13740" s="200"/>
    </row>
    <row r="13741" spans="1:18" ht="14.6" customHeight="1" x14ac:dyDescent="0.5">
      <c r="A13741" s="525" t="s">
        <v>1280</v>
      </c>
      <c r="B13741" s="202">
        <f t="shared" ref="B13741" si="14685">B13737+1</f>
        <v>129</v>
      </c>
      <c r="C13741" s="373"/>
      <c r="D13741" s="216" t="str">
        <f t="shared" si="14621"/>
        <v>Exodus</v>
      </c>
      <c r="E13741" s="212" t="s">
        <v>171</v>
      </c>
      <c r="F13741" s="197">
        <v>2</v>
      </c>
      <c r="G13741" s="206" t="s">
        <v>604</v>
      </c>
      <c r="H13741" s="212"/>
      <c r="I13741" s="212"/>
      <c r="J13741" s="199"/>
      <c r="R13741" s="200"/>
    </row>
    <row r="13742" spans="1:18" ht="14.6" customHeight="1" x14ac:dyDescent="0.5">
      <c r="A13742" s="523">
        <f t="shared" ref="A13742" si="14686">A13738+1</f>
        <v>107</v>
      </c>
      <c r="B13742" s="216" t="str">
        <f t="shared" si="14632"/>
        <v>Olympiad</v>
      </c>
      <c r="C13742" s="373"/>
      <c r="D13742" s="217">
        <f t="shared" si="14624"/>
        <v>836</v>
      </c>
      <c r="E13742" s="212">
        <f t="shared" si="14624"/>
        <v>-646</v>
      </c>
      <c r="F13742" s="197">
        <v>3</v>
      </c>
      <c r="G13742" s="208" t="s">
        <v>287</v>
      </c>
      <c r="H13742" s="215"/>
      <c r="I13742" s="215"/>
      <c r="J13742" s="199"/>
      <c r="R13742" s="200"/>
    </row>
    <row r="13743" spans="1:18" ht="14.6" customHeight="1" thickBot="1" x14ac:dyDescent="0.55000000000000004">
      <c r="A13743" s="526"/>
      <c r="B13743" s="217">
        <f t="shared" si="14632"/>
        <v>33</v>
      </c>
      <c r="C13743" s="373"/>
      <c r="D13743" s="217" t="str">
        <f t="shared" ref="D13743" si="14687">INT((D13742-D$10559-1)/49+1)&amp;"/"&amp;MOD(INT((D13742-D$10559-1)/7),7)+1&amp;"/"&amp;MOD(D13742-D$10559-1,7)+1</f>
        <v>17/2/5</v>
      </c>
      <c r="E13743" s="214"/>
      <c r="F13743" s="197">
        <v>4</v>
      </c>
      <c r="G13743" s="209" t="s">
        <v>605</v>
      </c>
      <c r="H13743" s="201" t="s">
        <v>590</v>
      </c>
      <c r="I13743" s="216" t="str">
        <f>I13739</f>
        <v>Manasseh</v>
      </c>
      <c r="J13743" s="199"/>
      <c r="R13743" s="200"/>
    </row>
    <row r="13744" spans="1:18" ht="14.6" customHeight="1" x14ac:dyDescent="0.5">
      <c r="A13744" s="524" t="s">
        <v>1279</v>
      </c>
      <c r="B13744" s="217" t="s">
        <v>1187</v>
      </c>
      <c r="C13744" s="373"/>
      <c r="D13744" s="202" t="str">
        <f t="shared" ref="D13744" si="14688">IF(MOD(D13742-D$10559-1,49)=0,"Jub",IF(MOD(D13742-D$10559,7)=0,"Sab","Yr"))&amp;" "&amp;IF(MOD(D13742-D$10559-1,49)=0,INT(D13742-D$10559-1)/49,"")</f>
        <v xml:space="preserve">Yr </v>
      </c>
      <c r="E13744" s="211">
        <f t="shared" ref="E13744" si="14689">E13740-1</f>
        <v>646</v>
      </c>
      <c r="F13744" s="197">
        <v>1</v>
      </c>
      <c r="G13744" s="203" t="s">
        <v>288</v>
      </c>
      <c r="H13744" s="212">
        <f t="shared" ref="H13744" si="14690">H13740+1</f>
        <v>35</v>
      </c>
      <c r="I13744" s="212">
        <f>I13740+1</f>
        <v>51</v>
      </c>
      <c r="J13744" s="199"/>
      <c r="L13744" s="199"/>
      <c r="M13744" s="230"/>
      <c r="N13744" s="230"/>
      <c r="P13744" s="230"/>
      <c r="Q13744" s="230"/>
      <c r="R13744" s="200"/>
    </row>
    <row r="13745" spans="1:19" ht="14.6" customHeight="1" x14ac:dyDescent="0.5">
      <c r="A13745" s="525" t="s">
        <v>1280</v>
      </c>
      <c r="B13745" s="202">
        <f t="shared" ref="B13745" si="14691">B13741+1</f>
        <v>130</v>
      </c>
      <c r="C13745" s="373"/>
      <c r="D13745" s="216" t="str">
        <f t="shared" si="14621"/>
        <v>Exodus</v>
      </c>
      <c r="E13745" s="212" t="s">
        <v>171</v>
      </c>
      <c r="F13745" s="197">
        <v>2</v>
      </c>
      <c r="G13745" s="206" t="s">
        <v>604</v>
      </c>
      <c r="H13745" s="212"/>
      <c r="I13745" s="212"/>
      <c r="J13745" s="199"/>
      <c r="L13745" s="199"/>
      <c r="M13745" s="230"/>
      <c r="N13745" s="230"/>
      <c r="P13745" s="230"/>
      <c r="Q13745" s="230"/>
      <c r="R13745" s="200"/>
    </row>
    <row r="13746" spans="1:19" ht="14.6" customHeight="1" x14ac:dyDescent="0.5">
      <c r="A13746" s="523">
        <f t="shared" ref="A13746" si="14692">A13742+1</f>
        <v>108</v>
      </c>
      <c r="B13746" s="216" t="str">
        <f t="shared" si="14639"/>
        <v>Olympiad</v>
      </c>
      <c r="C13746" s="373"/>
      <c r="D13746" s="217">
        <f t="shared" si="14624"/>
        <v>837</v>
      </c>
      <c r="E13746" s="212">
        <f t="shared" si="14624"/>
        <v>-645</v>
      </c>
      <c r="F13746" s="197">
        <v>3</v>
      </c>
      <c r="G13746" s="208" t="s">
        <v>287</v>
      </c>
      <c r="H13746" s="215"/>
      <c r="I13746" s="215"/>
      <c r="J13746" s="199"/>
      <c r="L13746" s="199"/>
      <c r="M13746" s="230"/>
      <c r="N13746" s="230"/>
      <c r="P13746" s="230"/>
      <c r="Q13746" s="230"/>
      <c r="R13746" s="200"/>
    </row>
    <row r="13747" spans="1:19" ht="14.6" customHeight="1" thickBot="1" x14ac:dyDescent="0.55000000000000004">
      <c r="A13747" s="526"/>
      <c r="B13747" s="217">
        <f t="shared" si="14639"/>
        <v>33</v>
      </c>
      <c r="C13747" s="373"/>
      <c r="D13747" s="217" t="str">
        <f t="shared" ref="D13747" si="14693">INT((D13746-D$10559-1)/49+1)&amp;"/"&amp;MOD(INT((D13746-D$10559-1)/7),7)+1&amp;"/"&amp;MOD(D13746-D$10559-1,7)+1</f>
        <v>17/2/6</v>
      </c>
      <c r="E13747" s="214"/>
      <c r="F13747" s="197">
        <v>4</v>
      </c>
      <c r="G13747" s="209" t="s">
        <v>605</v>
      </c>
      <c r="H13747" s="201" t="s">
        <v>590</v>
      </c>
      <c r="I13747" s="216" t="str">
        <f>I13743</f>
        <v>Manasseh</v>
      </c>
      <c r="L13747" s="199"/>
      <c r="M13747" s="230"/>
      <c r="N13747" s="230"/>
      <c r="P13747" s="230"/>
      <c r="Q13747" s="230"/>
      <c r="R13747" s="200"/>
    </row>
    <row r="13748" spans="1:19" ht="14.6" customHeight="1" x14ac:dyDescent="0.5">
      <c r="A13748" s="524" t="s">
        <v>1279</v>
      </c>
      <c r="B13748" s="217" t="s">
        <v>1188</v>
      </c>
      <c r="C13748" s="373"/>
      <c r="D13748" s="202" t="str">
        <f t="shared" ref="D13748" si="14694">IF(MOD(D13746-D$10559-1,49)=0,"Jub",IF(MOD(D13746-D$10559,7)=0,"Sab","Yr"))&amp;" "&amp;IF(MOD(D13746-D$10559-1,49)=0,INT(D13746-D$10559-1)/49,"")</f>
        <v xml:space="preserve">Yr </v>
      </c>
      <c r="E13748" s="211">
        <f t="shared" ref="E13748" si="14695">E13744-1</f>
        <v>645</v>
      </c>
      <c r="F13748" s="197">
        <v>1</v>
      </c>
      <c r="G13748" s="203" t="s">
        <v>288</v>
      </c>
      <c r="H13748" s="212">
        <f t="shared" ref="H13748" si="14696">H13744+1</f>
        <v>36</v>
      </c>
      <c r="I13748" s="212">
        <f>I13744+1</f>
        <v>52</v>
      </c>
      <c r="L13748" s="199"/>
      <c r="M13748" s="230"/>
      <c r="N13748" s="230"/>
      <c r="P13748" s="230"/>
      <c r="Q13748" s="230"/>
      <c r="R13748" s="200"/>
    </row>
    <row r="13749" spans="1:19" ht="14.6" customHeight="1" x14ac:dyDescent="0.5">
      <c r="A13749" s="525" t="s">
        <v>1280</v>
      </c>
      <c r="B13749" s="202">
        <f t="shared" ref="B13749" si="14697">B13745+1</f>
        <v>131</v>
      </c>
      <c r="C13749" s="373"/>
      <c r="D13749" s="216" t="str">
        <f t="shared" si="14621"/>
        <v>Exodus</v>
      </c>
      <c r="E13749" s="212" t="s">
        <v>171</v>
      </c>
      <c r="F13749" s="197">
        <v>2</v>
      </c>
      <c r="G13749" s="206" t="s">
        <v>604</v>
      </c>
      <c r="H13749" s="212"/>
      <c r="I13749" s="212"/>
      <c r="L13749" s="199"/>
      <c r="M13749" s="230"/>
      <c r="N13749" s="230"/>
      <c r="P13749" s="230"/>
      <c r="Q13749" s="230"/>
      <c r="R13749" s="200"/>
    </row>
    <row r="13750" spans="1:19" ht="14.6" customHeight="1" x14ac:dyDescent="0.5">
      <c r="A13750" s="523">
        <f t="shared" ref="A13750" si="14698">A13746+1</f>
        <v>109</v>
      </c>
      <c r="B13750" s="216" t="str">
        <f t="shared" si="14646"/>
        <v>Olympiad</v>
      </c>
      <c r="C13750" s="373"/>
      <c r="D13750" s="217">
        <f t="shared" si="14624"/>
        <v>838</v>
      </c>
      <c r="E13750" s="212">
        <f t="shared" si="14624"/>
        <v>-644</v>
      </c>
      <c r="F13750" s="197">
        <v>3</v>
      </c>
      <c r="G13750" s="208" t="s">
        <v>287</v>
      </c>
      <c r="H13750" s="215"/>
      <c r="I13750" s="215"/>
      <c r="L13750" s="199"/>
      <c r="M13750" s="230"/>
      <c r="N13750" s="230"/>
      <c r="P13750" s="230"/>
      <c r="Q13750" s="230"/>
      <c r="R13750" s="200"/>
    </row>
    <row r="13751" spans="1:19" ht="14.6" customHeight="1" thickBot="1" x14ac:dyDescent="0.55000000000000004">
      <c r="A13751" s="526"/>
      <c r="B13751" s="217">
        <f t="shared" si="14646"/>
        <v>33</v>
      </c>
      <c r="C13751" s="373"/>
      <c r="D13751" s="359" t="str">
        <f t="shared" ref="D13751" si="14699">INT((D13750-D$10559-1)/49+1)&amp;"/"&amp;MOD(INT((D13750-D$10559-1)/7),7)+1&amp;"/"&amp;MOD(D13750-D$10559-1,7)+1</f>
        <v>17/2/7</v>
      </c>
      <c r="E13751" s="214"/>
      <c r="F13751" s="197">
        <v>4</v>
      </c>
      <c r="G13751" s="209" t="s">
        <v>605</v>
      </c>
      <c r="H13751" s="201" t="s">
        <v>590</v>
      </c>
      <c r="I13751" s="216" t="str">
        <f>I13747</f>
        <v>Manasseh</v>
      </c>
      <c r="L13751" s="199"/>
      <c r="M13751" s="230"/>
      <c r="N13751" s="230"/>
      <c r="P13751" s="230"/>
      <c r="Q13751" s="230"/>
      <c r="R13751" s="200"/>
    </row>
    <row r="13752" spans="1:19" ht="14.6" customHeight="1" x14ac:dyDescent="0.5">
      <c r="A13752" s="524" t="s">
        <v>1279</v>
      </c>
      <c r="B13752" s="217" t="s">
        <v>1189</v>
      </c>
      <c r="C13752" s="373"/>
      <c r="D13752" s="360" t="str">
        <f t="shared" ref="D13752" si="14700">IF(MOD(D13750-D$10559-1,49)=0,"Jub",IF(MOD(D13750-D$10559,7)=0,"Sab","Yr"))&amp;" "&amp;IF(MOD(D13750-D$10559-1,49)=0,INT(D13750-D$10559-1)/49,"")</f>
        <v xml:space="preserve">Sab </v>
      </c>
      <c r="E13752" s="211">
        <f t="shared" ref="E13752" si="14701">E13748-1</f>
        <v>644</v>
      </c>
      <c r="F13752" s="197">
        <v>1</v>
      </c>
      <c r="G13752" s="203" t="s">
        <v>288</v>
      </c>
      <c r="H13752" s="212">
        <f t="shared" ref="H13752" si="14702">H13748+1</f>
        <v>37</v>
      </c>
      <c r="I13752" s="212">
        <f>I13748+1</f>
        <v>53</v>
      </c>
      <c r="L13752" s="199"/>
      <c r="M13752" s="230"/>
      <c r="N13752" s="230"/>
      <c r="P13752" s="230"/>
      <c r="Q13752" s="230"/>
      <c r="R13752" s="200"/>
    </row>
    <row r="13753" spans="1:19" ht="14.6" customHeight="1" x14ac:dyDescent="0.5">
      <c r="A13753" s="525" t="s">
        <v>1280</v>
      </c>
      <c r="B13753" s="202">
        <f t="shared" ref="B13753" si="14703">B13749+1</f>
        <v>132</v>
      </c>
      <c r="C13753" s="373"/>
      <c r="D13753" s="361" t="str">
        <f t="shared" si="14621"/>
        <v>Exodus</v>
      </c>
      <c r="E13753" s="212" t="s">
        <v>171</v>
      </c>
      <c r="F13753" s="197">
        <v>2</v>
      </c>
      <c r="G13753" s="206" t="s">
        <v>604</v>
      </c>
      <c r="H13753" s="212"/>
      <c r="I13753" s="212"/>
      <c r="L13753" s="199"/>
      <c r="M13753" s="230"/>
      <c r="N13753" s="230"/>
      <c r="P13753" s="230"/>
      <c r="Q13753" s="230"/>
      <c r="R13753" s="200"/>
    </row>
    <row r="13754" spans="1:19" ht="14.6" customHeight="1" x14ac:dyDescent="0.5">
      <c r="A13754" s="523">
        <f t="shared" ref="A13754" si="14704">A13750+1</f>
        <v>110</v>
      </c>
      <c r="B13754" s="216" t="str">
        <f t="shared" ref="B13754" si="14705">B13750</f>
        <v>Olympiad</v>
      </c>
      <c r="C13754" s="373"/>
      <c r="D13754" s="359">
        <f t="shared" si="14624"/>
        <v>839</v>
      </c>
      <c r="E13754" s="212">
        <f t="shared" si="14624"/>
        <v>-643</v>
      </c>
      <c r="F13754" s="197">
        <v>3</v>
      </c>
      <c r="G13754" s="208" t="s">
        <v>287</v>
      </c>
      <c r="H13754" s="215"/>
      <c r="I13754" s="215"/>
      <c r="L13754" s="199"/>
      <c r="M13754" s="230"/>
      <c r="N13754" s="230"/>
      <c r="P13754" s="230"/>
      <c r="Q13754" s="230"/>
      <c r="R13754" s="200"/>
    </row>
    <row r="13755" spans="1:19" ht="14.6" customHeight="1" thickBot="1" x14ac:dyDescent="0.55000000000000004">
      <c r="A13755" s="526"/>
      <c r="B13755" s="217">
        <f t="shared" ref="B13755" si="14706">B13751+1</f>
        <v>34</v>
      </c>
      <c r="C13755" s="373"/>
      <c r="D13755" s="217" t="str">
        <f t="shared" ref="D13755" si="14707">INT((D13754-D$10559-1)/49+1)&amp;"/"&amp;MOD(INT((D13754-D$10559-1)/7),7)+1&amp;"/"&amp;MOD(D13754-D$10559-1,7)+1</f>
        <v>17/3/1</v>
      </c>
      <c r="E13755" s="214"/>
      <c r="F13755" s="197">
        <v>4</v>
      </c>
      <c r="G13755" s="209" t="s">
        <v>605</v>
      </c>
      <c r="H13755" s="201" t="s">
        <v>590</v>
      </c>
      <c r="I13755" s="216" t="str">
        <f>I13751</f>
        <v>Manasseh</v>
      </c>
      <c r="L13755" s="199"/>
      <c r="M13755" s="230"/>
      <c r="N13755" s="230"/>
      <c r="P13755" s="230"/>
      <c r="Q13755" s="230"/>
      <c r="R13755" s="200"/>
    </row>
    <row r="13756" spans="1:19" ht="14.6" customHeight="1" x14ac:dyDescent="0.5">
      <c r="A13756" s="524" t="s">
        <v>1279</v>
      </c>
      <c r="B13756" s="217" t="s">
        <v>1186</v>
      </c>
      <c r="C13756" s="373"/>
      <c r="D13756" s="202" t="str">
        <f t="shared" ref="D13756" si="14708">IF(MOD(D13754-D$10559-1,49)=0,"Jub",IF(MOD(D13754-D$10559,7)=0,"Sab","Yr"))&amp;" "&amp;IF(MOD(D13754-D$10559-1,49)=0,INT(D13754-D$10559-1)/49,"")</f>
        <v xml:space="preserve">Yr </v>
      </c>
      <c r="E13756" s="211">
        <f t="shared" ref="E13756" si="14709">E13752-1</f>
        <v>643</v>
      </c>
      <c r="F13756" s="197">
        <v>1</v>
      </c>
      <c r="G13756" s="203" t="s">
        <v>288</v>
      </c>
      <c r="H13756" s="212">
        <f t="shared" ref="H13756" si="14710">H13752+1</f>
        <v>38</v>
      </c>
      <c r="I13756" s="212">
        <f>I13752+1</f>
        <v>54</v>
      </c>
      <c r="L13756" s="199"/>
      <c r="M13756" s="230"/>
      <c r="N13756" s="230"/>
      <c r="P13756" s="230"/>
      <c r="Q13756" s="230"/>
      <c r="R13756" s="200"/>
    </row>
    <row r="13757" spans="1:19" ht="14.6" customHeight="1" x14ac:dyDescent="0.5">
      <c r="A13757" s="525" t="s">
        <v>1280</v>
      </c>
      <c r="B13757" s="202">
        <f t="shared" ref="B13757" si="14711">B13753+1</f>
        <v>133</v>
      </c>
      <c r="C13757" s="373"/>
      <c r="D13757" s="216" t="str">
        <f t="shared" si="14621"/>
        <v>Exodus</v>
      </c>
      <c r="E13757" s="212" t="s">
        <v>171</v>
      </c>
      <c r="F13757" s="197">
        <v>2</v>
      </c>
      <c r="G13757" s="206" t="s">
        <v>604</v>
      </c>
      <c r="H13757" s="212"/>
      <c r="I13757" s="212"/>
      <c r="L13757" s="199"/>
      <c r="M13757" s="230"/>
      <c r="N13757" s="230"/>
      <c r="P13757" s="230"/>
      <c r="Q13757" s="230"/>
      <c r="R13757" s="200"/>
    </row>
    <row r="13758" spans="1:19" ht="14.6" customHeight="1" x14ac:dyDescent="0.5">
      <c r="A13758" s="523">
        <f t="shared" ref="A13758" si="14712">A13754+1</f>
        <v>111</v>
      </c>
      <c r="B13758" s="216" t="str">
        <f t="shared" si="14632"/>
        <v>Olympiad</v>
      </c>
      <c r="C13758" s="373"/>
      <c r="D13758" s="217">
        <f t="shared" si="14624"/>
        <v>840</v>
      </c>
      <c r="E13758" s="212">
        <f t="shared" si="14624"/>
        <v>-642</v>
      </c>
      <c r="F13758" s="197">
        <v>3</v>
      </c>
      <c r="G13758" s="208" t="s">
        <v>287</v>
      </c>
      <c r="H13758" s="215"/>
      <c r="I13758" s="215"/>
      <c r="L13758" s="199"/>
      <c r="M13758" s="230"/>
      <c r="N13758" s="230"/>
      <c r="P13758" s="230"/>
      <c r="Q13758" s="230"/>
      <c r="R13758" s="200"/>
    </row>
    <row r="13759" spans="1:19" ht="14.6" customHeight="1" thickBot="1" x14ac:dyDescent="0.55000000000000004">
      <c r="A13759" s="526"/>
      <c r="B13759" s="217">
        <f t="shared" si="14632"/>
        <v>34</v>
      </c>
      <c r="C13759" s="373"/>
      <c r="D13759" s="217" t="str">
        <f t="shared" ref="D13759" si="14713">INT((D13758-D$10559-1)/49+1)&amp;"/"&amp;MOD(INT((D13758-D$10559-1)/7),7)+1&amp;"/"&amp;MOD(D13758-D$10559-1,7)+1</f>
        <v>17/3/2</v>
      </c>
      <c r="E13759" s="214"/>
      <c r="F13759" s="197">
        <v>4</v>
      </c>
      <c r="G13759" s="209" t="s">
        <v>605</v>
      </c>
      <c r="H13759" s="201" t="s">
        <v>590</v>
      </c>
      <c r="I13759" s="236" t="str">
        <f>I13755</f>
        <v>Manasseh</v>
      </c>
      <c r="J13759" s="283" t="s">
        <v>167</v>
      </c>
      <c r="K13759" s="213" t="s">
        <v>991</v>
      </c>
      <c r="L13759" s="199"/>
      <c r="M13759" s="230"/>
      <c r="N13759" s="230"/>
      <c r="P13759" s="230"/>
      <c r="Q13759" s="230"/>
      <c r="R13759" s="200"/>
      <c r="S13759" s="231" t="s">
        <v>198</v>
      </c>
    </row>
    <row r="13760" spans="1:19" ht="14.6" customHeight="1" x14ac:dyDescent="0.5">
      <c r="A13760" s="524" t="s">
        <v>1279</v>
      </c>
      <c r="B13760" s="217" t="s">
        <v>1187</v>
      </c>
      <c r="C13760" s="373"/>
      <c r="D13760" s="202" t="str">
        <f t="shared" ref="D13760" si="14714">IF(MOD(D13758-D$10559-1,49)=0,"Jub",IF(MOD(D13758-D$10559,7)=0,"Sab","Yr"))&amp;" "&amp;IF(MOD(D13758-D$10559-1,49)=0,INT(D13758-D$10559-1)/49,"")</f>
        <v xml:space="preserve">Yr </v>
      </c>
      <c r="E13760" s="211">
        <f t="shared" ref="E13760" si="14715">E13756-1</f>
        <v>642</v>
      </c>
      <c r="F13760" s="197">
        <v>1</v>
      </c>
      <c r="G13760" s="203" t="s">
        <v>288</v>
      </c>
      <c r="H13760" s="212">
        <f t="shared" ref="H13760" si="14716">H13756+1</f>
        <v>39</v>
      </c>
      <c r="I13760" s="238">
        <f>I13756+1</f>
        <v>55</v>
      </c>
      <c r="J13760" s="294" t="s">
        <v>996</v>
      </c>
      <c r="L13760" s="199"/>
      <c r="M13760" s="230"/>
      <c r="N13760" s="230"/>
      <c r="P13760" s="230"/>
      <c r="Q13760" s="230"/>
      <c r="R13760" s="200"/>
      <c r="S13760" s="374" t="s">
        <v>733</v>
      </c>
    </row>
    <row r="13761" spans="1:19" ht="14.6" customHeight="1" x14ac:dyDescent="0.5">
      <c r="A13761" s="525" t="s">
        <v>1280</v>
      </c>
      <c r="B13761" s="202">
        <f t="shared" ref="B13761" si="14717">B13757+1</f>
        <v>134</v>
      </c>
      <c r="C13761" s="373"/>
      <c r="D13761" s="216" t="str">
        <f t="shared" si="14621"/>
        <v>Exodus</v>
      </c>
      <c r="E13761" s="212" t="s">
        <v>171</v>
      </c>
      <c r="F13761" s="197">
        <v>2</v>
      </c>
      <c r="G13761" s="206" t="s">
        <v>604</v>
      </c>
      <c r="H13761" s="212"/>
      <c r="I13761" s="238"/>
      <c r="J13761" s="294"/>
      <c r="K13761" s="213" t="s">
        <v>992</v>
      </c>
      <c r="L13761" s="199"/>
      <c r="M13761" s="230"/>
      <c r="N13761" s="230"/>
      <c r="P13761" s="230"/>
      <c r="Q13761" s="230"/>
      <c r="R13761" s="200"/>
      <c r="S13761" s="231" t="s">
        <v>200</v>
      </c>
    </row>
    <row r="13762" spans="1:19" ht="14.6" customHeight="1" x14ac:dyDescent="0.5">
      <c r="A13762" s="523">
        <f t="shared" ref="A13762" si="14718">A13758+1</f>
        <v>112</v>
      </c>
      <c r="B13762" s="216" t="str">
        <f t="shared" si="14639"/>
        <v>Olympiad</v>
      </c>
      <c r="C13762" s="373"/>
      <c r="D13762" s="217">
        <f t="shared" si="14624"/>
        <v>841</v>
      </c>
      <c r="E13762" s="212">
        <f t="shared" si="14624"/>
        <v>-641</v>
      </c>
      <c r="F13762" s="197">
        <v>3</v>
      </c>
      <c r="G13762" s="208" t="s">
        <v>287</v>
      </c>
      <c r="H13762" s="215"/>
      <c r="I13762" s="240"/>
      <c r="J13762" s="295"/>
      <c r="L13762" s="199"/>
      <c r="M13762" s="230"/>
      <c r="N13762" s="230"/>
      <c r="P13762" s="230"/>
      <c r="Q13762" s="230"/>
      <c r="R13762" s="200"/>
      <c r="S13762" s="399" t="s">
        <v>734</v>
      </c>
    </row>
    <row r="13763" spans="1:19" ht="14.6" customHeight="1" thickBot="1" x14ac:dyDescent="0.55000000000000004">
      <c r="A13763" s="526"/>
      <c r="B13763" s="217">
        <f t="shared" si="14639"/>
        <v>34</v>
      </c>
      <c r="C13763" s="373"/>
      <c r="D13763" s="217" t="str">
        <f t="shared" ref="D13763" si="14719">INT((D13762-D$10559-1)/49+1)&amp;"/"&amp;MOD(INT((D13762-D$10559-1)/7),7)+1&amp;"/"&amp;MOD(D13762-D$10559-1,7)+1</f>
        <v>17/3/3</v>
      </c>
      <c r="E13763" s="214"/>
      <c r="F13763" s="197">
        <v>4</v>
      </c>
      <c r="G13763" s="209" t="s">
        <v>605</v>
      </c>
      <c r="H13763" s="201" t="s">
        <v>590</v>
      </c>
      <c r="I13763" s="212"/>
      <c r="J13763" s="216" t="str">
        <f>J13759</f>
        <v>Amon</v>
      </c>
      <c r="L13763" s="199"/>
      <c r="M13763" s="230"/>
      <c r="N13763" s="230"/>
      <c r="P13763" s="230"/>
      <c r="Q13763" s="230"/>
      <c r="R13763" s="200"/>
      <c r="S13763" s="231" t="s">
        <v>202</v>
      </c>
    </row>
    <row r="13764" spans="1:19" ht="14.6" customHeight="1" x14ac:dyDescent="0.5">
      <c r="A13764" s="524" t="s">
        <v>1279</v>
      </c>
      <c r="B13764" s="217" t="s">
        <v>1188</v>
      </c>
      <c r="C13764" s="373"/>
      <c r="D13764" s="202" t="str">
        <f t="shared" ref="D13764" si="14720">IF(MOD(D13762-D$10559-1,49)=0,"Jub",IF(MOD(D13762-D$10559,7)=0,"Sab","Yr"))&amp;" "&amp;IF(MOD(D13762-D$10559-1,49)=0,INT(D13762-D$10559-1)/49,"")</f>
        <v xml:space="preserve">Yr </v>
      </c>
      <c r="E13764" s="211">
        <f t="shared" ref="E13764" si="14721">E13760-1</f>
        <v>641</v>
      </c>
      <c r="F13764" s="197">
        <v>1</v>
      </c>
      <c r="G13764" s="203" t="s">
        <v>288</v>
      </c>
      <c r="H13764" s="212">
        <f t="shared" ref="H13764" si="14722">H13760+1</f>
        <v>40</v>
      </c>
      <c r="I13764" s="212"/>
      <c r="J13764" s="212">
        <v>1</v>
      </c>
      <c r="L13764" s="199"/>
      <c r="M13764" s="230"/>
      <c r="N13764" s="230"/>
      <c r="P13764" s="230"/>
      <c r="Q13764" s="230"/>
      <c r="R13764" s="200"/>
      <c r="S13764" s="379" t="s">
        <v>735</v>
      </c>
    </row>
    <row r="13765" spans="1:19" ht="14.6" customHeight="1" x14ac:dyDescent="0.5">
      <c r="A13765" s="525" t="s">
        <v>1280</v>
      </c>
      <c r="B13765" s="202">
        <f t="shared" ref="B13765" si="14723">B13761+1</f>
        <v>135</v>
      </c>
      <c r="C13765" s="373"/>
      <c r="D13765" s="216" t="str">
        <f t="shared" si="14621"/>
        <v>Exodus</v>
      </c>
      <c r="E13765" s="212" t="s">
        <v>171</v>
      </c>
      <c r="F13765" s="197">
        <v>2</v>
      </c>
      <c r="G13765" s="206" t="s">
        <v>604</v>
      </c>
      <c r="H13765" s="212"/>
      <c r="I13765" s="212"/>
      <c r="J13765" s="212"/>
      <c r="L13765" s="199"/>
      <c r="M13765" s="230"/>
      <c r="N13765" s="230"/>
      <c r="P13765" s="230"/>
      <c r="Q13765" s="230"/>
      <c r="R13765" s="200"/>
      <c r="S13765" s="399" t="s">
        <v>736</v>
      </c>
    </row>
    <row r="13766" spans="1:19" ht="14.6" customHeight="1" x14ac:dyDescent="0.5">
      <c r="A13766" s="523">
        <f t="shared" ref="A13766" si="14724">A13762+1</f>
        <v>113</v>
      </c>
      <c r="B13766" s="216" t="str">
        <f t="shared" si="14646"/>
        <v>Olympiad</v>
      </c>
      <c r="C13766" s="373"/>
      <c r="D13766" s="217">
        <f t="shared" si="14624"/>
        <v>842</v>
      </c>
      <c r="E13766" s="212">
        <f t="shared" si="14624"/>
        <v>-640</v>
      </c>
      <c r="F13766" s="197">
        <v>3</v>
      </c>
      <c r="G13766" s="208" t="s">
        <v>287</v>
      </c>
      <c r="H13766" s="215"/>
      <c r="I13766" s="212"/>
      <c r="J13766" s="215"/>
      <c r="L13766" s="199"/>
      <c r="M13766" s="230"/>
      <c r="N13766" s="230"/>
      <c r="P13766" s="230"/>
      <c r="Q13766" s="230"/>
      <c r="R13766" s="200"/>
      <c r="S13766" s="372" t="s">
        <v>737</v>
      </c>
    </row>
    <row r="13767" spans="1:19" ht="14.6" customHeight="1" thickBot="1" x14ac:dyDescent="0.55000000000000004">
      <c r="A13767" s="526"/>
      <c r="B13767" s="217">
        <f t="shared" si="14646"/>
        <v>34</v>
      </c>
      <c r="C13767" s="373"/>
      <c r="D13767" s="217" t="str">
        <f t="shared" ref="D13767" si="14725">INT((D13766-D$10559-1)/49+1)&amp;"/"&amp;MOD(INT((D13766-D$10559-1)/7),7)+1&amp;"/"&amp;MOD(D13766-D$10559-1,7)+1</f>
        <v>17/3/4</v>
      </c>
      <c r="E13767" s="214"/>
      <c r="F13767" s="197">
        <v>4</v>
      </c>
      <c r="G13767" s="209" t="s">
        <v>605</v>
      </c>
      <c r="I13767" s="283" t="s">
        <v>168</v>
      </c>
      <c r="J13767" s="433" t="s">
        <v>958</v>
      </c>
      <c r="K13767" s="213" t="s">
        <v>993</v>
      </c>
      <c r="L13767" s="199"/>
      <c r="M13767" s="230"/>
      <c r="N13767" s="230"/>
      <c r="P13767" s="230"/>
      <c r="Q13767" s="230"/>
      <c r="R13767" s="200"/>
      <c r="S13767" s="372" t="s">
        <v>738</v>
      </c>
    </row>
    <row r="13768" spans="1:19" ht="14.6" customHeight="1" x14ac:dyDescent="0.5">
      <c r="A13768" s="524" t="s">
        <v>1279</v>
      </c>
      <c r="B13768" s="217" t="s">
        <v>1189</v>
      </c>
      <c r="C13768" s="373"/>
      <c r="D13768" s="202" t="str">
        <f t="shared" ref="D13768" si="14726">IF(MOD(D13766-D$10559-1,49)=0,"Jub",IF(MOD(D13766-D$10559,7)=0,"Sab","Yr"))&amp;" "&amp;IF(MOD(D13766-D$10559-1,49)=0,INT(D13766-D$10559-1)/49,"")</f>
        <v xml:space="preserve">Yr </v>
      </c>
      <c r="E13768" s="327">
        <f>E13764-1</f>
        <v>640</v>
      </c>
      <c r="F13768" s="197">
        <v>1</v>
      </c>
      <c r="G13768" s="203" t="s">
        <v>288</v>
      </c>
      <c r="I13768" s="292" t="s">
        <v>990</v>
      </c>
      <c r="J13768" s="199"/>
      <c r="L13768" s="199"/>
      <c r="R13768" s="200"/>
      <c r="S13768" s="231"/>
    </row>
    <row r="13769" spans="1:19" ht="14.6" customHeight="1" x14ac:dyDescent="0.5">
      <c r="A13769" s="525" t="s">
        <v>1280</v>
      </c>
      <c r="B13769" s="202">
        <f t="shared" ref="B13769" si="14727">B13765+1</f>
        <v>136</v>
      </c>
      <c r="C13769" s="373"/>
      <c r="D13769" s="216" t="str">
        <f t="shared" ref="D13769:D13829" si="14728">D13765</f>
        <v>Exodus</v>
      </c>
      <c r="E13769" s="289" t="s">
        <v>171</v>
      </c>
      <c r="F13769" s="197">
        <v>2</v>
      </c>
      <c r="G13769" s="206" t="s">
        <v>604</v>
      </c>
      <c r="I13769" s="292"/>
      <c r="J13769" s="199"/>
      <c r="K13769" s="213" t="s">
        <v>994</v>
      </c>
      <c r="L13769" s="199"/>
      <c r="R13769" s="200"/>
      <c r="S13769" s="231" t="s">
        <v>207</v>
      </c>
    </row>
    <row r="13770" spans="1:19" ht="14.6" customHeight="1" x14ac:dyDescent="0.5">
      <c r="A13770" s="523">
        <f t="shared" ref="A13770" si="14729">A13766+1</f>
        <v>114</v>
      </c>
      <c r="B13770" s="216" t="str">
        <f t="shared" ref="B13770" si="14730">B13766</f>
        <v>Olympiad</v>
      </c>
      <c r="C13770" s="373"/>
      <c r="D13770" s="217">
        <f t="shared" ref="D13770:E13830" si="14731">D13766+1</f>
        <v>843</v>
      </c>
      <c r="E13770" s="289">
        <f t="shared" si="14731"/>
        <v>-639</v>
      </c>
      <c r="F13770" s="197">
        <v>3</v>
      </c>
      <c r="G13770" s="208" t="s">
        <v>287</v>
      </c>
      <c r="I13770" s="293"/>
      <c r="J13770" s="199"/>
      <c r="L13770" s="199"/>
      <c r="M13770" s="230"/>
      <c r="N13770" s="230"/>
      <c r="P13770" s="230"/>
      <c r="Q13770" s="230"/>
      <c r="R13770" s="200"/>
      <c r="S13770" s="399" t="s">
        <v>739</v>
      </c>
    </row>
    <row r="13771" spans="1:19" ht="14.6" customHeight="1" thickBot="1" x14ac:dyDescent="0.55000000000000004">
      <c r="A13771" s="526"/>
      <c r="B13771" s="217">
        <f t="shared" ref="B13771" si="14732">B13767+1</f>
        <v>35</v>
      </c>
      <c r="C13771" s="373"/>
      <c r="D13771" s="217" t="str">
        <f t="shared" ref="D13771" si="14733">INT((D13770-D$10559-1)/49+1)&amp;"/"&amp;MOD(INT((D13770-D$10559-1)/7),7)+1&amp;"/"&amp;MOD(D13770-D$10559-1,7)+1</f>
        <v>17/3/5</v>
      </c>
      <c r="E13771" s="328">
        <v>1</v>
      </c>
      <c r="F13771" s="197">
        <v>4</v>
      </c>
      <c r="G13771" s="209" t="s">
        <v>605</v>
      </c>
      <c r="I13771" s="216" t="str">
        <f>I13767</f>
        <v>Josiah</v>
      </c>
      <c r="J13771" s="199"/>
      <c r="K13771" s="213" t="s">
        <v>985</v>
      </c>
      <c r="L13771" s="199"/>
      <c r="M13771" s="230"/>
      <c r="N13771" s="230"/>
      <c r="P13771" s="230"/>
      <c r="Q13771" s="230"/>
      <c r="R13771" s="200"/>
      <c r="S13771" s="231" t="s">
        <v>965</v>
      </c>
    </row>
    <row r="13772" spans="1:19" ht="14.6" customHeight="1" x14ac:dyDescent="0.5">
      <c r="A13772" s="524" t="s">
        <v>1279</v>
      </c>
      <c r="B13772" s="217" t="s">
        <v>1186</v>
      </c>
      <c r="C13772" s="373"/>
      <c r="D13772" s="202" t="str">
        <f t="shared" ref="D13772" si="14734">IF(MOD(D13770-D$10559-1,49)=0,"Jub",IF(MOD(D13770-D$10559,7)=0,"Sab","Yr"))&amp;" "&amp;IF(MOD(D13770-D$10559-1,49)=0,INT(D13770-D$10559-1)/49,"")</f>
        <v xml:space="preserve">Yr </v>
      </c>
      <c r="E13772" s="327">
        <f t="shared" ref="E13772" si="14735">E13768-1</f>
        <v>639</v>
      </c>
      <c r="F13772" s="197">
        <v>1</v>
      </c>
      <c r="G13772" s="203" t="s">
        <v>288</v>
      </c>
      <c r="I13772" s="212">
        <v>1</v>
      </c>
      <c r="J13772" s="199"/>
      <c r="L13772" s="199"/>
      <c r="M13772" s="230"/>
      <c r="N13772" s="230"/>
      <c r="P13772" s="230"/>
      <c r="Q13772" s="230"/>
      <c r="R13772" s="200"/>
      <c r="S13772" s="198" t="s">
        <v>966</v>
      </c>
    </row>
    <row r="13773" spans="1:19" ht="14.6" customHeight="1" x14ac:dyDescent="0.5">
      <c r="A13773" s="525" t="s">
        <v>1280</v>
      </c>
      <c r="B13773" s="202">
        <f t="shared" ref="B13773" si="14736">B13769+1</f>
        <v>137</v>
      </c>
      <c r="C13773" s="373"/>
      <c r="D13773" s="216" t="str">
        <f t="shared" si="14728"/>
        <v>Exodus</v>
      </c>
      <c r="E13773" s="289" t="s">
        <v>171</v>
      </c>
      <c r="F13773" s="197">
        <v>2</v>
      </c>
      <c r="G13773" s="206" t="s">
        <v>604</v>
      </c>
      <c r="I13773" s="212"/>
      <c r="J13773" s="199"/>
      <c r="L13773" s="199"/>
      <c r="M13773" s="230"/>
      <c r="N13773" s="230"/>
      <c r="P13773" s="230"/>
      <c r="Q13773" s="230"/>
      <c r="R13773" s="200"/>
    </row>
    <row r="13774" spans="1:19" ht="14.6" customHeight="1" x14ac:dyDescent="0.5">
      <c r="A13774" s="523">
        <f t="shared" ref="A13774" si="14737">A13770+1</f>
        <v>115</v>
      </c>
      <c r="B13774" s="216" t="str">
        <f t="shared" ref="B13774:B13823" si="14738">B13770</f>
        <v>Olympiad</v>
      </c>
      <c r="C13774" s="373"/>
      <c r="D13774" s="217">
        <f t="shared" si="14731"/>
        <v>844</v>
      </c>
      <c r="E13774" s="289">
        <f t="shared" si="14731"/>
        <v>-638</v>
      </c>
      <c r="F13774" s="197">
        <v>3</v>
      </c>
      <c r="G13774" s="208" t="s">
        <v>287</v>
      </c>
      <c r="I13774" s="215"/>
      <c r="J13774" s="199"/>
      <c r="L13774" s="199"/>
      <c r="M13774" s="230"/>
      <c r="N13774" s="230"/>
      <c r="P13774" s="230"/>
      <c r="Q13774" s="230"/>
      <c r="R13774" s="200"/>
    </row>
    <row r="13775" spans="1:19" ht="14.6" customHeight="1" thickBot="1" x14ac:dyDescent="0.55000000000000004">
      <c r="A13775" s="526"/>
      <c r="B13775" s="217">
        <f t="shared" si="14738"/>
        <v>35</v>
      </c>
      <c r="C13775" s="373"/>
      <c r="D13775" s="217" t="str">
        <f t="shared" ref="D13775" si="14739">INT((D13774-D$10559-1)/49+1)&amp;"/"&amp;MOD(INT((D13774-D$10559-1)/7),7)+1&amp;"/"&amp;MOD(D13774-D$10559-1,7)+1</f>
        <v>17/3/6</v>
      </c>
      <c r="E13775" s="328">
        <f>E13771+1</f>
        <v>2</v>
      </c>
      <c r="F13775" s="197">
        <v>4</v>
      </c>
      <c r="G13775" s="209" t="s">
        <v>605</v>
      </c>
      <c r="I13775" s="216" t="str">
        <f>I13771</f>
        <v>Josiah</v>
      </c>
      <c r="J13775" s="199"/>
      <c r="L13775" s="199"/>
      <c r="M13775" s="230"/>
      <c r="N13775" s="230"/>
      <c r="P13775" s="230"/>
      <c r="Q13775" s="230"/>
      <c r="R13775" s="200"/>
    </row>
    <row r="13776" spans="1:19" ht="14.6" customHeight="1" x14ac:dyDescent="0.5">
      <c r="A13776" s="524" t="s">
        <v>1279</v>
      </c>
      <c r="B13776" s="217" t="s">
        <v>1187</v>
      </c>
      <c r="C13776" s="373"/>
      <c r="D13776" s="202" t="str">
        <f t="shared" ref="D13776" si="14740">IF(MOD(D13774-D$10559-1,49)=0,"Jub",IF(MOD(D13774-D$10559,7)=0,"Sab","Yr"))&amp;" "&amp;IF(MOD(D13774-D$10559-1,49)=0,INT(D13774-D$10559-1)/49,"")</f>
        <v xml:space="preserve">Yr </v>
      </c>
      <c r="E13776" s="327">
        <f t="shared" ref="E13776:E13836" si="14741">E13772-1</f>
        <v>638</v>
      </c>
      <c r="F13776" s="197">
        <v>1</v>
      </c>
      <c r="G13776" s="203" t="s">
        <v>288</v>
      </c>
      <c r="I13776" s="212">
        <f>I13772+1</f>
        <v>2</v>
      </c>
      <c r="J13776" s="199"/>
      <c r="L13776" s="199"/>
      <c r="M13776" s="230"/>
      <c r="N13776" s="230"/>
      <c r="P13776" s="230"/>
      <c r="Q13776" s="230"/>
      <c r="R13776" s="200"/>
    </row>
    <row r="13777" spans="1:18" ht="14.6" customHeight="1" x14ac:dyDescent="0.5">
      <c r="A13777" s="525" t="s">
        <v>1280</v>
      </c>
      <c r="B13777" s="202">
        <f t="shared" ref="B13777" si="14742">B13773+1</f>
        <v>138</v>
      </c>
      <c r="C13777" s="373"/>
      <c r="D13777" s="216" t="str">
        <f t="shared" si="14728"/>
        <v>Exodus</v>
      </c>
      <c r="E13777" s="289" t="s">
        <v>171</v>
      </c>
      <c r="F13777" s="197">
        <v>2</v>
      </c>
      <c r="G13777" s="206" t="s">
        <v>604</v>
      </c>
      <c r="I13777" s="212"/>
      <c r="J13777" s="199"/>
      <c r="L13777" s="199"/>
      <c r="M13777" s="230"/>
      <c r="N13777" s="230"/>
      <c r="P13777" s="230"/>
      <c r="Q13777" s="230"/>
      <c r="R13777" s="200"/>
    </row>
    <row r="13778" spans="1:18" ht="14.6" customHeight="1" x14ac:dyDescent="0.5">
      <c r="A13778" s="523">
        <f t="shared" ref="A13778" si="14743">A13774+1</f>
        <v>116</v>
      </c>
      <c r="B13778" s="216" t="str">
        <f t="shared" ref="B13778:B13827" si="14744">B13774</f>
        <v>Olympiad</v>
      </c>
      <c r="C13778" s="373"/>
      <c r="D13778" s="217">
        <f t="shared" si="14731"/>
        <v>845</v>
      </c>
      <c r="E13778" s="289">
        <f t="shared" ref="E13778:E13779" si="14745">E13774+1</f>
        <v>-637</v>
      </c>
      <c r="F13778" s="197">
        <v>3</v>
      </c>
      <c r="G13778" s="208" t="s">
        <v>287</v>
      </c>
      <c r="I13778" s="215"/>
      <c r="J13778" s="199"/>
      <c r="L13778" s="199"/>
      <c r="M13778" s="230"/>
      <c r="N13778" s="230"/>
      <c r="P13778" s="230"/>
      <c r="Q13778" s="230"/>
      <c r="R13778" s="200"/>
    </row>
    <row r="13779" spans="1:18" ht="14.6" customHeight="1" thickBot="1" x14ac:dyDescent="0.55000000000000004">
      <c r="A13779" s="526"/>
      <c r="B13779" s="217">
        <f t="shared" si="14744"/>
        <v>35</v>
      </c>
      <c r="C13779" s="373"/>
      <c r="D13779" s="359" t="str">
        <f t="shared" ref="D13779" si="14746">INT((D13778-D$10559-1)/49+1)&amp;"/"&amp;MOD(INT((D13778-D$10559-1)/7),7)+1&amp;"/"&amp;MOD(D13778-D$10559-1,7)+1</f>
        <v>17/3/7</v>
      </c>
      <c r="E13779" s="328">
        <f t="shared" si="14745"/>
        <v>3</v>
      </c>
      <c r="F13779" s="197">
        <v>4</v>
      </c>
      <c r="G13779" s="209" t="s">
        <v>605</v>
      </c>
      <c r="I13779" s="216" t="str">
        <f>I13775</f>
        <v>Josiah</v>
      </c>
      <c r="J13779" s="199"/>
      <c r="L13779" s="199"/>
      <c r="M13779" s="230"/>
      <c r="N13779" s="230"/>
      <c r="P13779" s="230"/>
      <c r="Q13779" s="230"/>
      <c r="R13779" s="200"/>
    </row>
    <row r="13780" spans="1:18" ht="14.6" customHeight="1" x14ac:dyDescent="0.5">
      <c r="A13780" s="524" t="s">
        <v>1279</v>
      </c>
      <c r="B13780" s="217" t="s">
        <v>1188</v>
      </c>
      <c r="C13780" s="373"/>
      <c r="D13780" s="360" t="str">
        <f t="shared" ref="D13780" si="14747">IF(MOD(D13778-D$10559-1,49)=0,"Jub",IF(MOD(D13778-D$10559,7)=0,"Sab","Yr"))&amp;" "&amp;IF(MOD(D13778-D$10559-1,49)=0,INT(D13778-D$10559-1)/49,"")</f>
        <v xml:space="preserve">Sab </v>
      </c>
      <c r="E13780" s="327">
        <f t="shared" si="14741"/>
        <v>637</v>
      </c>
      <c r="F13780" s="197">
        <v>1</v>
      </c>
      <c r="G13780" s="203" t="s">
        <v>288</v>
      </c>
      <c r="I13780" s="212">
        <f>I13776+1</f>
        <v>3</v>
      </c>
      <c r="J13780" s="199"/>
      <c r="R13780" s="200"/>
    </row>
    <row r="13781" spans="1:18" ht="14.6" customHeight="1" x14ac:dyDescent="0.5">
      <c r="A13781" s="525" t="s">
        <v>1280</v>
      </c>
      <c r="B13781" s="202">
        <f t="shared" ref="B13781" si="14748">B13777+1</f>
        <v>139</v>
      </c>
      <c r="C13781" s="373"/>
      <c r="D13781" s="361" t="str">
        <f t="shared" si="14728"/>
        <v>Exodus</v>
      </c>
      <c r="E13781" s="289" t="s">
        <v>171</v>
      </c>
      <c r="F13781" s="197">
        <v>2</v>
      </c>
      <c r="G13781" s="206" t="s">
        <v>604</v>
      </c>
      <c r="I13781" s="212"/>
      <c r="J13781" s="199"/>
      <c r="R13781" s="200"/>
    </row>
    <row r="13782" spans="1:18" ht="14.6" customHeight="1" x14ac:dyDescent="0.5">
      <c r="A13782" s="523">
        <f t="shared" ref="A13782" si="14749">A13778+1</f>
        <v>117</v>
      </c>
      <c r="B13782" s="216" t="str">
        <f t="shared" ref="B13782:B13831" si="14750">B13778</f>
        <v>Olympiad</v>
      </c>
      <c r="C13782" s="373"/>
      <c r="D13782" s="359">
        <f t="shared" si="14731"/>
        <v>846</v>
      </c>
      <c r="E13782" s="289">
        <f t="shared" ref="E13782:E13783" si="14751">E13778+1</f>
        <v>-636</v>
      </c>
      <c r="F13782" s="197">
        <v>3</v>
      </c>
      <c r="G13782" s="208" t="s">
        <v>287</v>
      </c>
      <c r="I13782" s="215"/>
      <c r="J13782" s="199"/>
      <c r="R13782" s="200"/>
    </row>
    <row r="13783" spans="1:18" ht="14.6" customHeight="1" thickBot="1" x14ac:dyDescent="0.55000000000000004">
      <c r="A13783" s="526"/>
      <c r="B13783" s="217">
        <f t="shared" si="14750"/>
        <v>35</v>
      </c>
      <c r="C13783" s="373"/>
      <c r="D13783" s="217" t="str">
        <f t="shared" ref="D13783" si="14752">INT((D13782-D$10559-1)/49+1)&amp;"/"&amp;MOD(INT((D13782-D$10559-1)/7),7)+1&amp;"/"&amp;MOD(D13782-D$10559-1,7)+1</f>
        <v>17/4/1</v>
      </c>
      <c r="E13783" s="328">
        <f t="shared" si="14751"/>
        <v>4</v>
      </c>
      <c r="F13783" s="197">
        <v>4</v>
      </c>
      <c r="G13783" s="209" t="s">
        <v>605</v>
      </c>
      <c r="I13783" s="216" t="str">
        <f>I13779</f>
        <v>Josiah</v>
      </c>
      <c r="J13783" s="199"/>
      <c r="R13783" s="200"/>
    </row>
    <row r="13784" spans="1:18" ht="14.6" customHeight="1" x14ac:dyDescent="0.5">
      <c r="A13784" s="524" t="s">
        <v>1279</v>
      </c>
      <c r="B13784" s="217" t="s">
        <v>1189</v>
      </c>
      <c r="C13784" s="373"/>
      <c r="D13784" s="202" t="str">
        <f t="shared" ref="D13784" si="14753">IF(MOD(D13782-D$10559-1,49)=0,"Jub",IF(MOD(D13782-D$10559,7)=0,"Sab","Yr"))&amp;" "&amp;IF(MOD(D13782-D$10559-1,49)=0,INT(D13782-D$10559-1)/49,"")</f>
        <v xml:space="preserve">Yr </v>
      </c>
      <c r="E13784" s="327">
        <f t="shared" si="14741"/>
        <v>636</v>
      </c>
      <c r="F13784" s="197">
        <v>1</v>
      </c>
      <c r="G13784" s="203" t="s">
        <v>288</v>
      </c>
      <c r="I13784" s="212">
        <f>I13780+1</f>
        <v>4</v>
      </c>
      <c r="J13784" s="199"/>
      <c r="R13784" s="200"/>
    </row>
    <row r="13785" spans="1:18" ht="14.6" customHeight="1" x14ac:dyDescent="0.5">
      <c r="A13785" s="525" t="s">
        <v>1280</v>
      </c>
      <c r="B13785" s="202">
        <f t="shared" ref="B13785" si="14754">B13781+1</f>
        <v>140</v>
      </c>
      <c r="C13785" s="373"/>
      <c r="D13785" s="216" t="str">
        <f t="shared" si="14728"/>
        <v>Exodus</v>
      </c>
      <c r="E13785" s="289" t="s">
        <v>171</v>
      </c>
      <c r="F13785" s="197">
        <v>2</v>
      </c>
      <c r="G13785" s="206" t="s">
        <v>604</v>
      </c>
      <c r="I13785" s="212"/>
      <c r="J13785" s="199"/>
      <c r="R13785" s="200"/>
    </row>
    <row r="13786" spans="1:18" ht="14.6" customHeight="1" x14ac:dyDescent="0.5">
      <c r="A13786" s="523">
        <f t="shared" ref="A13786" si="14755">A13782+1</f>
        <v>118</v>
      </c>
      <c r="B13786" s="216" t="str">
        <f t="shared" ref="B13786" si="14756">B13782</f>
        <v>Olympiad</v>
      </c>
      <c r="C13786" s="373"/>
      <c r="D13786" s="217">
        <f t="shared" si="14731"/>
        <v>847</v>
      </c>
      <c r="E13786" s="289">
        <f t="shared" ref="E13786:E13787" si="14757">E13782+1</f>
        <v>-635</v>
      </c>
      <c r="F13786" s="197">
        <v>3</v>
      </c>
      <c r="G13786" s="208" t="s">
        <v>287</v>
      </c>
      <c r="I13786" s="215"/>
      <c r="J13786" s="199"/>
      <c r="R13786" s="200"/>
    </row>
    <row r="13787" spans="1:18" ht="14.6" customHeight="1" thickBot="1" x14ac:dyDescent="0.55000000000000004">
      <c r="A13787" s="526"/>
      <c r="B13787" s="217">
        <f t="shared" ref="B13787" si="14758">B13783+1</f>
        <v>36</v>
      </c>
      <c r="C13787" s="373"/>
      <c r="D13787" s="217" t="str">
        <f t="shared" ref="D13787" si="14759">INT((D13786-D$10559-1)/49+1)&amp;"/"&amp;MOD(INT((D13786-D$10559-1)/7),7)+1&amp;"/"&amp;MOD(D13786-D$10559-1,7)+1</f>
        <v>17/4/2</v>
      </c>
      <c r="E13787" s="328">
        <f t="shared" si="14757"/>
        <v>5</v>
      </c>
      <c r="F13787" s="197">
        <v>4</v>
      </c>
      <c r="G13787" s="209" t="s">
        <v>605</v>
      </c>
      <c r="I13787" s="216" t="str">
        <f>I13783</f>
        <v>Josiah</v>
      </c>
      <c r="J13787" s="199"/>
      <c r="R13787" s="200"/>
    </row>
    <row r="13788" spans="1:18" ht="14.6" customHeight="1" x14ac:dyDescent="0.5">
      <c r="A13788" s="524" t="s">
        <v>1279</v>
      </c>
      <c r="B13788" s="217" t="s">
        <v>1186</v>
      </c>
      <c r="C13788" s="373"/>
      <c r="D13788" s="202" t="str">
        <f t="shared" ref="D13788" si="14760">IF(MOD(D13786-D$10559-1,49)=0,"Jub",IF(MOD(D13786-D$10559,7)=0,"Sab","Yr"))&amp;" "&amp;IF(MOD(D13786-D$10559-1,49)=0,INT(D13786-D$10559-1)/49,"")</f>
        <v xml:space="preserve">Yr </v>
      </c>
      <c r="E13788" s="327">
        <f t="shared" si="14741"/>
        <v>635</v>
      </c>
      <c r="F13788" s="197">
        <v>1</v>
      </c>
      <c r="G13788" s="203" t="s">
        <v>288</v>
      </c>
      <c r="I13788" s="212">
        <f>I13784+1</f>
        <v>5</v>
      </c>
      <c r="J13788" s="199"/>
      <c r="R13788" s="200"/>
    </row>
    <row r="13789" spans="1:18" ht="14.6" customHeight="1" x14ac:dyDescent="0.5">
      <c r="A13789" s="525" t="s">
        <v>1280</v>
      </c>
      <c r="B13789" s="202">
        <f t="shared" ref="B13789" si="14761">B13785+1</f>
        <v>141</v>
      </c>
      <c r="C13789" s="373"/>
      <c r="D13789" s="216" t="str">
        <f t="shared" si="14728"/>
        <v>Exodus</v>
      </c>
      <c r="E13789" s="289" t="s">
        <v>171</v>
      </c>
      <c r="F13789" s="197">
        <v>2</v>
      </c>
      <c r="G13789" s="206" t="s">
        <v>604</v>
      </c>
      <c r="I13789" s="212"/>
      <c r="J13789" s="199"/>
      <c r="R13789" s="200"/>
    </row>
    <row r="13790" spans="1:18" ht="14.6" customHeight="1" x14ac:dyDescent="0.5">
      <c r="A13790" s="523">
        <f t="shared" ref="A13790" si="14762">A13786+1</f>
        <v>119</v>
      </c>
      <c r="B13790" s="216" t="str">
        <f t="shared" si="14738"/>
        <v>Olympiad</v>
      </c>
      <c r="C13790" s="373"/>
      <c r="D13790" s="217">
        <f t="shared" si="14731"/>
        <v>848</v>
      </c>
      <c r="E13790" s="289">
        <f t="shared" ref="E13790:E13791" si="14763">E13786+1</f>
        <v>-634</v>
      </c>
      <c r="F13790" s="197">
        <v>3</v>
      </c>
      <c r="G13790" s="208" t="s">
        <v>287</v>
      </c>
      <c r="I13790" s="215"/>
      <c r="J13790" s="199"/>
      <c r="R13790" s="200"/>
    </row>
    <row r="13791" spans="1:18" ht="14.6" customHeight="1" thickBot="1" x14ac:dyDescent="0.55000000000000004">
      <c r="A13791" s="526"/>
      <c r="B13791" s="217">
        <f t="shared" si="14738"/>
        <v>36</v>
      </c>
      <c r="C13791" s="373"/>
      <c r="D13791" s="217" t="str">
        <f t="shared" ref="D13791" si="14764">INT((D13790-D$10559-1)/49+1)&amp;"/"&amp;MOD(INT((D13790-D$10559-1)/7),7)+1&amp;"/"&amp;MOD(D13790-D$10559-1,7)+1</f>
        <v>17/4/3</v>
      </c>
      <c r="E13791" s="328">
        <f t="shared" si="14763"/>
        <v>6</v>
      </c>
      <c r="F13791" s="197">
        <v>4</v>
      </c>
      <c r="G13791" s="209" t="s">
        <v>605</v>
      </c>
      <c r="I13791" s="216" t="str">
        <f>I13787</f>
        <v>Josiah</v>
      </c>
      <c r="J13791" s="199"/>
      <c r="R13791" s="200"/>
    </row>
    <row r="13792" spans="1:18" ht="14.6" customHeight="1" x14ac:dyDescent="0.5">
      <c r="A13792" s="524" t="s">
        <v>1279</v>
      </c>
      <c r="B13792" s="217" t="s">
        <v>1187</v>
      </c>
      <c r="C13792" s="373"/>
      <c r="D13792" s="202" t="str">
        <f t="shared" ref="D13792" si="14765">IF(MOD(D13790-D$10559-1,49)=0,"Jub",IF(MOD(D13790-D$10559,7)=0,"Sab","Yr"))&amp;" "&amp;IF(MOD(D13790-D$10559-1,49)=0,INT(D13790-D$10559-1)/49,"")</f>
        <v xml:space="preserve">Yr </v>
      </c>
      <c r="E13792" s="327">
        <f t="shared" si="14741"/>
        <v>634</v>
      </c>
      <c r="F13792" s="197">
        <v>1</v>
      </c>
      <c r="G13792" s="203" t="s">
        <v>288</v>
      </c>
      <c r="I13792" s="212">
        <f>I13788+1</f>
        <v>6</v>
      </c>
      <c r="J13792" s="199"/>
      <c r="R13792" s="200"/>
    </row>
    <row r="13793" spans="1:19" ht="14.6" customHeight="1" x14ac:dyDescent="0.5">
      <c r="A13793" s="525" t="s">
        <v>1280</v>
      </c>
      <c r="B13793" s="202">
        <f t="shared" ref="B13793" si="14766">B13789+1</f>
        <v>142</v>
      </c>
      <c r="C13793" s="373"/>
      <c r="D13793" s="216" t="str">
        <f t="shared" si="14728"/>
        <v>Exodus</v>
      </c>
      <c r="E13793" s="289" t="s">
        <v>171</v>
      </c>
      <c r="F13793" s="197">
        <v>2</v>
      </c>
      <c r="G13793" s="206" t="s">
        <v>604</v>
      </c>
      <c r="I13793" s="212"/>
      <c r="J13793" s="199"/>
      <c r="R13793" s="200"/>
    </row>
    <row r="13794" spans="1:19" ht="14.6" customHeight="1" x14ac:dyDescent="0.5">
      <c r="A13794" s="523">
        <f t="shared" ref="A13794" si="14767">A13790+1</f>
        <v>120</v>
      </c>
      <c r="B13794" s="216" t="str">
        <f t="shared" si="14744"/>
        <v>Olympiad</v>
      </c>
      <c r="C13794" s="373"/>
      <c r="D13794" s="217">
        <f t="shared" si="14731"/>
        <v>849</v>
      </c>
      <c r="E13794" s="289">
        <f t="shared" ref="E13794:E13795" si="14768">E13790+1</f>
        <v>-633</v>
      </c>
      <c r="F13794" s="197">
        <v>3</v>
      </c>
      <c r="G13794" s="208" t="s">
        <v>287</v>
      </c>
      <c r="I13794" s="215"/>
      <c r="J13794" s="199"/>
      <c r="R13794" s="200"/>
    </row>
    <row r="13795" spans="1:19" ht="14.6" customHeight="1" thickBot="1" x14ac:dyDescent="0.55000000000000004">
      <c r="A13795" s="526"/>
      <c r="B13795" s="217">
        <f t="shared" si="14744"/>
        <v>36</v>
      </c>
      <c r="C13795" s="373"/>
      <c r="D13795" s="217" t="str">
        <f t="shared" ref="D13795" si="14769">INT((D13794-D$10559-1)/49+1)&amp;"/"&amp;MOD(INT((D13794-D$10559-1)/7),7)+1&amp;"/"&amp;MOD(D13794-D$10559-1,7)+1</f>
        <v>17/4/4</v>
      </c>
      <c r="E13795" s="328">
        <f t="shared" si="14768"/>
        <v>7</v>
      </c>
      <c r="F13795" s="197">
        <v>4</v>
      </c>
      <c r="G13795" s="209" t="s">
        <v>605</v>
      </c>
      <c r="I13795" s="216" t="str">
        <f>I13791</f>
        <v>Josiah</v>
      </c>
      <c r="J13795" s="199"/>
      <c r="R13795" s="200"/>
    </row>
    <row r="13796" spans="1:19" ht="14.6" customHeight="1" x14ac:dyDescent="0.5">
      <c r="A13796" s="524" t="s">
        <v>1279</v>
      </c>
      <c r="B13796" s="217" t="s">
        <v>1188</v>
      </c>
      <c r="C13796" s="373"/>
      <c r="D13796" s="202" t="str">
        <f t="shared" ref="D13796" si="14770">IF(MOD(D13794-D$10559-1,49)=0,"Jub",IF(MOD(D13794-D$10559,7)=0,"Sab","Yr"))&amp;" "&amp;IF(MOD(D13794-D$10559-1,49)=0,INT(D13794-D$10559-1)/49,"")</f>
        <v xml:space="preserve">Yr </v>
      </c>
      <c r="E13796" s="327">
        <f t="shared" si="14741"/>
        <v>633</v>
      </c>
      <c r="F13796" s="197">
        <v>1</v>
      </c>
      <c r="G13796" s="203" t="s">
        <v>288</v>
      </c>
      <c r="I13796" s="212">
        <f>I13792+1</f>
        <v>7</v>
      </c>
      <c r="J13796" s="199"/>
      <c r="R13796" s="200"/>
    </row>
    <row r="13797" spans="1:19" ht="14.6" customHeight="1" x14ac:dyDescent="0.5">
      <c r="A13797" s="525" t="s">
        <v>1280</v>
      </c>
      <c r="B13797" s="202">
        <f t="shared" ref="B13797" si="14771">B13793+1</f>
        <v>143</v>
      </c>
      <c r="C13797" s="373"/>
      <c r="D13797" s="216" t="str">
        <f t="shared" si="14728"/>
        <v>Exodus</v>
      </c>
      <c r="E13797" s="289" t="s">
        <v>171</v>
      </c>
      <c r="F13797" s="197">
        <v>2</v>
      </c>
      <c r="G13797" s="206" t="s">
        <v>604</v>
      </c>
      <c r="I13797" s="212"/>
      <c r="J13797" s="199"/>
      <c r="R13797" s="200"/>
    </row>
    <row r="13798" spans="1:19" ht="14.6" customHeight="1" x14ac:dyDescent="0.5">
      <c r="A13798" s="523">
        <f t="shared" ref="A13798" si="14772">A13794+1</f>
        <v>121</v>
      </c>
      <c r="B13798" s="216" t="str">
        <f t="shared" si="14750"/>
        <v>Olympiad</v>
      </c>
      <c r="C13798" s="373"/>
      <c r="D13798" s="217">
        <f t="shared" si="14731"/>
        <v>850</v>
      </c>
      <c r="E13798" s="289">
        <f t="shared" ref="E13798:E13799" si="14773">E13794+1</f>
        <v>-632</v>
      </c>
      <c r="F13798" s="197">
        <v>3</v>
      </c>
      <c r="G13798" s="208" t="s">
        <v>287</v>
      </c>
      <c r="I13798" s="215"/>
      <c r="J13798" s="199"/>
      <c r="R13798" s="200"/>
    </row>
    <row r="13799" spans="1:19" ht="14.6" customHeight="1" thickBot="1" x14ac:dyDescent="0.55000000000000004">
      <c r="A13799" s="526"/>
      <c r="B13799" s="217">
        <f t="shared" si="14750"/>
        <v>36</v>
      </c>
      <c r="C13799" s="373"/>
      <c r="D13799" s="217" t="str">
        <f t="shared" ref="D13799" si="14774">INT((D13798-D$10559-1)/49+1)&amp;"/"&amp;MOD(INT((D13798-D$10559-1)/7),7)+1&amp;"/"&amp;MOD(D13798-D$10559-1,7)+1</f>
        <v>17/4/5</v>
      </c>
      <c r="E13799" s="328">
        <f t="shared" si="14773"/>
        <v>8</v>
      </c>
      <c r="F13799" s="197">
        <v>4</v>
      </c>
      <c r="G13799" s="209" t="s">
        <v>605</v>
      </c>
      <c r="I13799" s="220" t="str">
        <f>I13795</f>
        <v>Josiah</v>
      </c>
      <c r="J13799" s="199"/>
      <c r="K13799" s="213" t="s">
        <v>957</v>
      </c>
      <c r="R13799" s="200"/>
      <c r="S13799" s="231" t="s">
        <v>955</v>
      </c>
    </row>
    <row r="13800" spans="1:19" ht="14.6" customHeight="1" x14ac:dyDescent="0.5">
      <c r="A13800" s="524" t="s">
        <v>1279</v>
      </c>
      <c r="B13800" s="217" t="s">
        <v>1189</v>
      </c>
      <c r="C13800" s="373"/>
      <c r="D13800" s="202" t="str">
        <f t="shared" ref="D13800" si="14775">IF(MOD(D13798-D$10559-1,49)=0,"Jub",IF(MOD(D13798-D$10559,7)=0,"Sab","Yr"))&amp;" "&amp;IF(MOD(D13798-D$10559-1,49)=0,INT(D13798-D$10559-1)/49,"")</f>
        <v xml:space="preserve">Yr </v>
      </c>
      <c r="E13800" s="327">
        <f t="shared" si="14741"/>
        <v>632</v>
      </c>
      <c r="F13800" s="197">
        <v>1</v>
      </c>
      <c r="G13800" s="203" t="s">
        <v>288</v>
      </c>
      <c r="I13800" s="212">
        <f>I13796+1</f>
        <v>8</v>
      </c>
      <c r="J13800" s="199"/>
      <c r="R13800" s="200"/>
      <c r="S13800" s="414" t="s">
        <v>956</v>
      </c>
    </row>
    <row r="13801" spans="1:19" ht="14.6" customHeight="1" x14ac:dyDescent="0.5">
      <c r="A13801" s="525" t="s">
        <v>1280</v>
      </c>
      <c r="B13801" s="202">
        <f t="shared" ref="B13801" si="14776">B13797+1</f>
        <v>144</v>
      </c>
      <c r="C13801" s="373"/>
      <c r="D13801" s="216" t="str">
        <f t="shared" si="14728"/>
        <v>Exodus</v>
      </c>
      <c r="E13801" s="289" t="s">
        <v>171</v>
      </c>
      <c r="F13801" s="197">
        <v>2</v>
      </c>
      <c r="G13801" s="206" t="s">
        <v>604</v>
      </c>
      <c r="I13801" s="212"/>
      <c r="J13801" s="199"/>
      <c r="R13801" s="200"/>
    </row>
    <row r="13802" spans="1:19" ht="14.6" customHeight="1" x14ac:dyDescent="0.5">
      <c r="A13802" s="523">
        <f t="shared" ref="A13802" si="14777">A13798+1</f>
        <v>122</v>
      </c>
      <c r="B13802" s="216" t="str">
        <f t="shared" ref="B13802" si="14778">B13798</f>
        <v>Olympiad</v>
      </c>
      <c r="C13802" s="373"/>
      <c r="D13802" s="217">
        <f t="shared" si="14731"/>
        <v>851</v>
      </c>
      <c r="E13802" s="289">
        <f t="shared" ref="E13802:E13803" si="14779">E13798+1</f>
        <v>-631</v>
      </c>
      <c r="F13802" s="197">
        <v>3</v>
      </c>
      <c r="G13802" s="208" t="s">
        <v>287</v>
      </c>
      <c r="I13802" s="215"/>
      <c r="J13802" s="199"/>
      <c r="R13802" s="200"/>
    </row>
    <row r="13803" spans="1:19" ht="14.6" customHeight="1" thickBot="1" x14ac:dyDescent="0.55000000000000004">
      <c r="A13803" s="526"/>
      <c r="B13803" s="217">
        <f t="shared" ref="B13803" si="14780">B13799+1</f>
        <v>37</v>
      </c>
      <c r="C13803" s="373"/>
      <c r="D13803" s="217" t="str">
        <f t="shared" ref="D13803" si="14781">INT((D13802-D$10559-1)/49+1)&amp;"/"&amp;MOD(INT((D13802-D$10559-1)/7),7)+1&amp;"/"&amp;MOD(D13802-D$10559-1,7)+1</f>
        <v>17/4/6</v>
      </c>
      <c r="E13803" s="328">
        <f t="shared" si="14779"/>
        <v>9</v>
      </c>
      <c r="F13803" s="197">
        <v>4</v>
      </c>
      <c r="G13803" s="209" t="s">
        <v>605</v>
      </c>
      <c r="I13803" s="216" t="str">
        <f>I13799</f>
        <v>Josiah</v>
      </c>
      <c r="J13803" s="199"/>
      <c r="R13803" s="200"/>
    </row>
    <row r="13804" spans="1:19" ht="14.6" customHeight="1" x14ac:dyDescent="0.5">
      <c r="A13804" s="524" t="s">
        <v>1279</v>
      </c>
      <c r="B13804" s="217" t="s">
        <v>1186</v>
      </c>
      <c r="C13804" s="373"/>
      <c r="D13804" s="202" t="str">
        <f t="shared" ref="D13804" si="14782">IF(MOD(D13802-D$10559-1,49)=0,"Jub",IF(MOD(D13802-D$10559,7)=0,"Sab","Yr"))&amp;" "&amp;IF(MOD(D13802-D$10559-1,49)=0,INT(D13802-D$10559-1)/49,"")</f>
        <v xml:space="preserve">Yr </v>
      </c>
      <c r="E13804" s="327">
        <f t="shared" si="14741"/>
        <v>631</v>
      </c>
      <c r="F13804" s="197">
        <v>1</v>
      </c>
      <c r="G13804" s="203" t="s">
        <v>288</v>
      </c>
      <c r="I13804" s="212">
        <f>I13800+1</f>
        <v>9</v>
      </c>
      <c r="J13804" s="199"/>
      <c r="R13804" s="200"/>
    </row>
    <row r="13805" spans="1:19" ht="14.6" customHeight="1" x14ac:dyDescent="0.5">
      <c r="A13805" s="525" t="s">
        <v>1280</v>
      </c>
      <c r="B13805" s="202">
        <f t="shared" ref="B13805" si="14783">B13801+1</f>
        <v>145</v>
      </c>
      <c r="C13805" s="373"/>
      <c r="D13805" s="216" t="str">
        <f t="shared" si="14728"/>
        <v>Exodus</v>
      </c>
      <c r="E13805" s="289" t="s">
        <v>171</v>
      </c>
      <c r="F13805" s="197">
        <v>2</v>
      </c>
      <c r="G13805" s="206" t="s">
        <v>604</v>
      </c>
      <c r="I13805" s="212"/>
      <c r="J13805" s="199"/>
      <c r="R13805" s="200"/>
    </row>
    <row r="13806" spans="1:19" ht="14.6" customHeight="1" x14ac:dyDescent="0.5">
      <c r="A13806" s="523">
        <f t="shared" ref="A13806" si="14784">A13802+1</f>
        <v>123</v>
      </c>
      <c r="B13806" s="216" t="str">
        <f t="shared" si="14738"/>
        <v>Olympiad</v>
      </c>
      <c r="C13806" s="373"/>
      <c r="D13806" s="217">
        <f t="shared" si="14731"/>
        <v>852</v>
      </c>
      <c r="E13806" s="289">
        <f t="shared" ref="E13806:E13807" si="14785">E13802+1</f>
        <v>-630</v>
      </c>
      <c r="F13806" s="197">
        <v>3</v>
      </c>
      <c r="G13806" s="208" t="s">
        <v>287</v>
      </c>
      <c r="I13806" s="215"/>
      <c r="J13806" s="199"/>
      <c r="R13806" s="200"/>
    </row>
    <row r="13807" spans="1:19" ht="14.6" customHeight="1" thickBot="1" x14ac:dyDescent="0.55000000000000004">
      <c r="A13807" s="526"/>
      <c r="B13807" s="217">
        <f t="shared" si="14738"/>
        <v>37</v>
      </c>
      <c r="C13807" s="373"/>
      <c r="D13807" s="359" t="str">
        <f t="shared" ref="D13807" si="14786">INT((D13806-D$10559-1)/49+1)&amp;"/"&amp;MOD(INT((D13806-D$10559-1)/7),7)+1&amp;"/"&amp;MOD(D13806-D$10559-1,7)+1</f>
        <v>17/4/7</v>
      </c>
      <c r="E13807" s="328">
        <f t="shared" si="14785"/>
        <v>10</v>
      </c>
      <c r="F13807" s="197">
        <v>4</v>
      </c>
      <c r="G13807" s="209" t="s">
        <v>605</v>
      </c>
      <c r="I13807" s="216" t="str">
        <f>I13803</f>
        <v>Josiah</v>
      </c>
      <c r="J13807" s="199"/>
      <c r="R13807" s="200"/>
    </row>
    <row r="13808" spans="1:19" ht="14.6" customHeight="1" x14ac:dyDescent="0.5">
      <c r="A13808" s="524" t="s">
        <v>1279</v>
      </c>
      <c r="B13808" s="217" t="s">
        <v>1187</v>
      </c>
      <c r="C13808" s="373"/>
      <c r="D13808" s="360" t="str">
        <f t="shared" ref="D13808" si="14787">IF(MOD(D13806-D$10559-1,49)=0,"Jub",IF(MOD(D13806-D$10559,7)=0,"Sab","Yr"))&amp;" "&amp;IF(MOD(D13806-D$10559-1,49)=0,INT(D13806-D$10559-1)/49,"")</f>
        <v xml:space="preserve">Sab </v>
      </c>
      <c r="E13808" s="327">
        <f t="shared" si="14741"/>
        <v>630</v>
      </c>
      <c r="F13808" s="197">
        <v>1</v>
      </c>
      <c r="G13808" s="203" t="s">
        <v>288</v>
      </c>
      <c r="I13808" s="212">
        <f>I13804+1</f>
        <v>10</v>
      </c>
      <c r="J13808" s="199"/>
      <c r="R13808" s="200"/>
    </row>
    <row r="13809" spans="1:19" ht="14.6" customHeight="1" x14ac:dyDescent="0.5">
      <c r="A13809" s="525" t="s">
        <v>1280</v>
      </c>
      <c r="B13809" s="202">
        <f t="shared" ref="B13809" si="14788">B13805+1</f>
        <v>146</v>
      </c>
      <c r="C13809" s="373"/>
      <c r="D13809" s="361" t="str">
        <f t="shared" si="14728"/>
        <v>Exodus</v>
      </c>
      <c r="E13809" s="289" t="s">
        <v>171</v>
      </c>
      <c r="F13809" s="197">
        <v>2</v>
      </c>
      <c r="G13809" s="206" t="s">
        <v>604</v>
      </c>
      <c r="I13809" s="212"/>
      <c r="J13809" s="199"/>
      <c r="R13809" s="200"/>
    </row>
    <row r="13810" spans="1:19" ht="14.6" customHeight="1" x14ac:dyDescent="0.5">
      <c r="A13810" s="523">
        <f t="shared" ref="A13810" si="14789">A13806+1</f>
        <v>124</v>
      </c>
      <c r="B13810" s="216" t="str">
        <f t="shared" si="14744"/>
        <v>Olympiad</v>
      </c>
      <c r="C13810" s="373"/>
      <c r="D13810" s="359">
        <f t="shared" si="14731"/>
        <v>853</v>
      </c>
      <c r="E13810" s="289">
        <f t="shared" ref="E13810:E13811" si="14790">E13806+1</f>
        <v>-629</v>
      </c>
      <c r="F13810" s="197">
        <v>3</v>
      </c>
      <c r="G13810" s="208" t="s">
        <v>287</v>
      </c>
      <c r="I13810" s="215"/>
      <c r="J13810" s="199"/>
      <c r="R13810" s="200"/>
    </row>
    <row r="13811" spans="1:19" ht="14.6" customHeight="1" thickBot="1" x14ac:dyDescent="0.55000000000000004">
      <c r="A13811" s="526"/>
      <c r="B13811" s="217">
        <f t="shared" si="14744"/>
        <v>37</v>
      </c>
      <c r="C13811" s="373"/>
      <c r="D13811" s="217" t="str">
        <f t="shared" ref="D13811" si="14791">INT((D13810-D$10559-1)/49+1)&amp;"/"&amp;MOD(INT((D13810-D$10559-1)/7),7)+1&amp;"/"&amp;MOD(D13810-D$10559-1,7)+1</f>
        <v>17/5/1</v>
      </c>
      <c r="E13811" s="328">
        <f t="shared" si="14790"/>
        <v>11</v>
      </c>
      <c r="F13811" s="197">
        <v>4</v>
      </c>
      <c r="G13811" s="209" t="s">
        <v>605</v>
      </c>
      <c r="I13811" s="216" t="str">
        <f>I13807</f>
        <v>Josiah</v>
      </c>
      <c r="J13811" s="199"/>
      <c r="R13811" s="200"/>
    </row>
    <row r="13812" spans="1:19" ht="14.6" customHeight="1" x14ac:dyDescent="0.5">
      <c r="A13812" s="524" t="s">
        <v>1279</v>
      </c>
      <c r="B13812" s="217" t="s">
        <v>1188</v>
      </c>
      <c r="C13812" s="373"/>
      <c r="D13812" s="202" t="str">
        <f t="shared" ref="D13812" si="14792">IF(MOD(D13810-D$10559-1,49)=0,"Jub",IF(MOD(D13810-D$10559,7)=0,"Sab","Yr"))&amp;" "&amp;IF(MOD(D13810-D$10559-1,49)=0,INT(D13810-D$10559-1)/49,"")</f>
        <v xml:space="preserve">Yr </v>
      </c>
      <c r="E13812" s="327">
        <f t="shared" si="14741"/>
        <v>629</v>
      </c>
      <c r="F13812" s="197">
        <v>1</v>
      </c>
      <c r="G13812" s="203" t="s">
        <v>288</v>
      </c>
      <c r="I13812" s="212">
        <f>I13808+1</f>
        <v>11</v>
      </c>
      <c r="J13812" s="199"/>
      <c r="R13812" s="200"/>
    </row>
    <row r="13813" spans="1:19" ht="14.6" customHeight="1" x14ac:dyDescent="0.5">
      <c r="A13813" s="525" t="s">
        <v>1280</v>
      </c>
      <c r="B13813" s="202">
        <f t="shared" ref="B13813" si="14793">B13809+1</f>
        <v>147</v>
      </c>
      <c r="C13813" s="373"/>
      <c r="D13813" s="216" t="str">
        <f t="shared" si="14728"/>
        <v>Exodus</v>
      </c>
      <c r="E13813" s="289" t="s">
        <v>171</v>
      </c>
      <c r="F13813" s="197">
        <v>2</v>
      </c>
      <c r="G13813" s="206" t="s">
        <v>604</v>
      </c>
      <c r="I13813" s="212"/>
      <c r="J13813" s="199"/>
      <c r="R13813" s="200"/>
    </row>
    <row r="13814" spans="1:19" ht="14.6" customHeight="1" x14ac:dyDescent="0.5">
      <c r="A13814" s="523">
        <f t="shared" ref="A13814" si="14794">A13810+1</f>
        <v>125</v>
      </c>
      <c r="B13814" s="216" t="str">
        <f t="shared" si="14750"/>
        <v>Olympiad</v>
      </c>
      <c r="C13814" s="373"/>
      <c r="D13814" s="217">
        <f t="shared" si="14731"/>
        <v>854</v>
      </c>
      <c r="E13814" s="289">
        <f t="shared" ref="E13814:E13815" si="14795">E13810+1</f>
        <v>-628</v>
      </c>
      <c r="F13814" s="197">
        <v>3</v>
      </c>
      <c r="G13814" s="208" t="s">
        <v>287</v>
      </c>
      <c r="I13814" s="215"/>
      <c r="J13814" s="199"/>
      <c r="R13814" s="200"/>
      <c r="S13814" s="231" t="s">
        <v>955</v>
      </c>
    </row>
    <row r="13815" spans="1:19" ht="14.6" customHeight="1" thickBot="1" x14ac:dyDescent="0.55000000000000004">
      <c r="A13815" s="526"/>
      <c r="B13815" s="217">
        <f t="shared" si="14750"/>
        <v>37</v>
      </c>
      <c r="C13815" s="373"/>
      <c r="D13815" s="217" t="str">
        <f t="shared" ref="D13815" si="14796">INT((D13814-D$10559-1)/49+1)&amp;"/"&amp;MOD(INT((D13814-D$10559-1)/7),7)+1&amp;"/"&amp;MOD(D13814-D$10559-1,7)+1</f>
        <v>17/5/2</v>
      </c>
      <c r="E13815" s="328">
        <f t="shared" si="14795"/>
        <v>12</v>
      </c>
      <c r="F13815" s="197">
        <v>4</v>
      </c>
      <c r="G13815" s="209" t="s">
        <v>605</v>
      </c>
      <c r="I13815" s="220" t="str">
        <f>I13811</f>
        <v>Josiah</v>
      </c>
      <c r="J13815" s="199"/>
      <c r="K13815" s="213" t="s">
        <v>957</v>
      </c>
      <c r="R13815" s="200"/>
      <c r="S13815" s="414" t="s">
        <v>956</v>
      </c>
    </row>
    <row r="13816" spans="1:19" ht="14.6" customHeight="1" x14ac:dyDescent="0.5">
      <c r="A13816" s="524" t="s">
        <v>1279</v>
      </c>
      <c r="B13816" s="217" t="s">
        <v>1189</v>
      </c>
      <c r="C13816" s="373"/>
      <c r="D13816" s="202" t="str">
        <f t="shared" ref="D13816" si="14797">IF(MOD(D13814-D$10559-1,49)=0,"Jub",IF(MOD(D13814-D$10559,7)=0,"Sab","Yr"))&amp;" "&amp;IF(MOD(D13814-D$10559-1,49)=0,INT(D13814-D$10559-1)/49,"")</f>
        <v xml:space="preserve">Yr </v>
      </c>
      <c r="E13816" s="327">
        <f t="shared" si="14741"/>
        <v>628</v>
      </c>
      <c r="F13816" s="197">
        <v>1</v>
      </c>
      <c r="G13816" s="203" t="s">
        <v>288</v>
      </c>
      <c r="I13816" s="212">
        <f>I13812+1</f>
        <v>12</v>
      </c>
      <c r="J13816" s="199"/>
      <c r="R13816" s="200"/>
    </row>
    <row r="13817" spans="1:19" ht="14.6" customHeight="1" x14ac:dyDescent="0.5">
      <c r="A13817" s="525" t="s">
        <v>1280</v>
      </c>
      <c r="B13817" s="202">
        <f t="shared" ref="B13817" si="14798">B13813+1</f>
        <v>148</v>
      </c>
      <c r="C13817" s="373"/>
      <c r="D13817" s="216" t="str">
        <f t="shared" si="14728"/>
        <v>Exodus</v>
      </c>
      <c r="E13817" s="289" t="s">
        <v>171</v>
      </c>
      <c r="F13817" s="197">
        <v>2</v>
      </c>
      <c r="G13817" s="206" t="s">
        <v>604</v>
      </c>
      <c r="I13817" s="212"/>
      <c r="J13817" s="199"/>
      <c r="R13817" s="200"/>
    </row>
    <row r="13818" spans="1:19" ht="14.6" customHeight="1" x14ac:dyDescent="0.5">
      <c r="A13818" s="523">
        <f t="shared" ref="A13818" si="14799">A13814+1</f>
        <v>126</v>
      </c>
      <c r="B13818" s="216" t="str">
        <f t="shared" ref="B13818" si="14800">B13814</f>
        <v>Olympiad</v>
      </c>
      <c r="C13818" s="373"/>
      <c r="D13818" s="217">
        <f t="shared" si="14731"/>
        <v>855</v>
      </c>
      <c r="E13818" s="289">
        <f t="shared" ref="E13818:E13819" si="14801">E13814+1</f>
        <v>-627</v>
      </c>
      <c r="F13818" s="197">
        <v>3</v>
      </c>
      <c r="G13818" s="208" t="s">
        <v>287</v>
      </c>
      <c r="I13818" s="215"/>
      <c r="J13818" s="199"/>
      <c r="R13818" s="200"/>
    </row>
    <row r="13819" spans="1:19" ht="14.6" customHeight="1" thickBot="1" x14ac:dyDescent="0.55000000000000004">
      <c r="A13819" s="526"/>
      <c r="B13819" s="217">
        <f t="shared" ref="B13819" si="14802">B13815+1</f>
        <v>38</v>
      </c>
      <c r="C13819" s="373"/>
      <c r="D13819" s="217" t="str">
        <f t="shared" ref="D13819" si="14803">INT((D13818-D$10559-1)/49+1)&amp;"/"&amp;MOD(INT((D13818-D$10559-1)/7),7)+1&amp;"/"&amp;MOD(D13818-D$10559-1,7)+1</f>
        <v>17/5/3</v>
      </c>
      <c r="E13819" s="328">
        <f t="shared" si="14801"/>
        <v>13</v>
      </c>
      <c r="F13819" s="197">
        <v>4</v>
      </c>
      <c r="G13819" s="209" t="s">
        <v>605</v>
      </c>
      <c r="H13819" s="216"/>
      <c r="I13819" s="216" t="str">
        <f>I13815</f>
        <v>Josiah</v>
      </c>
      <c r="J13819" s="199"/>
      <c r="R13819" s="200"/>
    </row>
    <row r="13820" spans="1:19" ht="14.6" customHeight="1" x14ac:dyDescent="0.5">
      <c r="A13820" s="524" t="s">
        <v>1279</v>
      </c>
      <c r="B13820" s="217" t="s">
        <v>1186</v>
      </c>
      <c r="C13820" s="373"/>
      <c r="D13820" s="202" t="str">
        <f t="shared" ref="D13820" si="14804">IF(MOD(D13818-D$10559-1,49)=0,"Jub",IF(MOD(D13818-D$10559,7)=0,"Sab","Yr"))&amp;" "&amp;IF(MOD(D13818-D$10559-1,49)=0,INT(D13818-D$10559-1)/49,"")</f>
        <v xml:space="preserve">Yr </v>
      </c>
      <c r="E13820" s="327">
        <f t="shared" si="14741"/>
        <v>627</v>
      </c>
      <c r="F13820" s="197">
        <v>1</v>
      </c>
      <c r="G13820" s="203" t="s">
        <v>288</v>
      </c>
      <c r="H13820" s="217"/>
      <c r="I13820" s="212">
        <f>I13816+1</f>
        <v>13</v>
      </c>
      <c r="J13820" s="199"/>
      <c r="R13820" s="200"/>
    </row>
    <row r="13821" spans="1:19" ht="14.6" customHeight="1" x14ac:dyDescent="0.5">
      <c r="A13821" s="525" t="s">
        <v>1280</v>
      </c>
      <c r="B13821" s="202">
        <f t="shared" ref="B13821" si="14805">B13817+1</f>
        <v>149</v>
      </c>
      <c r="C13821" s="373"/>
      <c r="D13821" s="216" t="str">
        <f t="shared" si="14728"/>
        <v>Exodus</v>
      </c>
      <c r="E13821" s="289" t="s">
        <v>171</v>
      </c>
      <c r="F13821" s="197">
        <v>2</v>
      </c>
      <c r="G13821" s="206" t="s">
        <v>604</v>
      </c>
      <c r="H13821" s="217" t="s">
        <v>822</v>
      </c>
      <c r="I13821" s="212"/>
      <c r="J13821" s="199"/>
      <c r="R13821" s="200"/>
    </row>
    <row r="13822" spans="1:19" ht="14.6" customHeight="1" x14ac:dyDescent="0.5">
      <c r="A13822" s="523">
        <f t="shared" ref="A13822" si="14806">A13818+1</f>
        <v>127</v>
      </c>
      <c r="B13822" s="216" t="str">
        <f t="shared" si="14738"/>
        <v>Olympiad</v>
      </c>
      <c r="C13822" s="373"/>
      <c r="D13822" s="217">
        <f t="shared" si="14731"/>
        <v>856</v>
      </c>
      <c r="E13822" s="289">
        <f t="shared" ref="E13822:E13823" si="14807">E13818+1</f>
        <v>-626</v>
      </c>
      <c r="F13822" s="197">
        <v>3</v>
      </c>
      <c r="G13822" s="208" t="s">
        <v>287</v>
      </c>
      <c r="H13822" s="202">
        <v>1</v>
      </c>
      <c r="I13822" s="215"/>
      <c r="J13822" s="199"/>
      <c r="R13822" s="200"/>
    </row>
    <row r="13823" spans="1:19" ht="14.6" customHeight="1" thickBot="1" x14ac:dyDescent="0.55000000000000004">
      <c r="A13823" s="526"/>
      <c r="B13823" s="217">
        <f t="shared" si="14738"/>
        <v>38</v>
      </c>
      <c r="C13823" s="373"/>
      <c r="D13823" s="217" t="str">
        <f t="shared" ref="D13823" si="14808">INT((D13822-D$10559-1)/49+1)&amp;"/"&amp;MOD(INT((D13822-D$10559-1)/7),7)+1&amp;"/"&amp;MOD(D13822-D$10559-1,7)+1</f>
        <v>17/5/4</v>
      </c>
      <c r="E13823" s="328">
        <f t="shared" si="14807"/>
        <v>14</v>
      </c>
      <c r="F13823" s="197">
        <v>4</v>
      </c>
      <c r="G13823" s="209" t="s">
        <v>605</v>
      </c>
      <c r="H13823" s="216"/>
      <c r="I13823" s="216" t="str">
        <f>I13819</f>
        <v>Josiah</v>
      </c>
      <c r="J13823" s="199"/>
      <c r="R13823" s="200"/>
    </row>
    <row r="13824" spans="1:19" ht="14.6" customHeight="1" x14ac:dyDescent="0.5">
      <c r="A13824" s="524" t="s">
        <v>1279</v>
      </c>
      <c r="B13824" s="217" t="s">
        <v>1187</v>
      </c>
      <c r="C13824" s="373"/>
      <c r="D13824" s="202" t="str">
        <f t="shared" ref="D13824" si="14809">IF(MOD(D13822-D$10559-1,49)=0,"Jub",IF(MOD(D13822-D$10559,7)=0,"Sab","Yr"))&amp;" "&amp;IF(MOD(D13822-D$10559-1,49)=0,INT(D13822-D$10559-1)/49,"")</f>
        <v xml:space="preserve">Yr </v>
      </c>
      <c r="E13824" s="327">
        <f t="shared" si="14741"/>
        <v>626</v>
      </c>
      <c r="F13824" s="197">
        <v>1</v>
      </c>
      <c r="G13824" s="203" t="s">
        <v>288</v>
      </c>
      <c r="H13824" s="217"/>
      <c r="I13824" s="212">
        <f>I13820+1</f>
        <v>14</v>
      </c>
      <c r="J13824" s="199"/>
      <c r="R13824" s="200"/>
    </row>
    <row r="13825" spans="1:19" ht="14.6" customHeight="1" x14ac:dyDescent="0.5">
      <c r="A13825" s="525" t="s">
        <v>1280</v>
      </c>
      <c r="B13825" s="202">
        <f t="shared" ref="B13825" si="14810">B13821+1</f>
        <v>150</v>
      </c>
      <c r="C13825" s="373"/>
      <c r="D13825" s="216" t="str">
        <f t="shared" si="14728"/>
        <v>Exodus</v>
      </c>
      <c r="E13825" s="289" t="s">
        <v>171</v>
      </c>
      <c r="F13825" s="197">
        <v>2</v>
      </c>
      <c r="G13825" s="206" t="s">
        <v>604</v>
      </c>
      <c r="H13825" s="217" t="str">
        <f>H13821</f>
        <v xml:space="preserve">Jeremiah </v>
      </c>
      <c r="I13825" s="212"/>
      <c r="J13825" s="199"/>
      <c r="R13825" s="200"/>
    </row>
    <row r="13826" spans="1:19" ht="14.6" customHeight="1" x14ac:dyDescent="0.5">
      <c r="A13826" s="523">
        <f t="shared" ref="A13826" si="14811">A13822+1</f>
        <v>128</v>
      </c>
      <c r="B13826" s="216" t="str">
        <f t="shared" si="14744"/>
        <v>Olympiad</v>
      </c>
      <c r="C13826" s="373"/>
      <c r="D13826" s="217">
        <f t="shared" si="14731"/>
        <v>857</v>
      </c>
      <c r="E13826" s="289">
        <f t="shared" ref="E13826:E13827" si="14812">E13822+1</f>
        <v>-625</v>
      </c>
      <c r="F13826" s="197">
        <v>3</v>
      </c>
      <c r="G13826" s="208" t="s">
        <v>287</v>
      </c>
      <c r="H13826" s="202">
        <f>H13822+1</f>
        <v>2</v>
      </c>
      <c r="I13826" s="215"/>
      <c r="J13826" s="199"/>
      <c r="R13826" s="200"/>
    </row>
    <row r="13827" spans="1:19" ht="14.6" customHeight="1" thickBot="1" x14ac:dyDescent="0.55000000000000004">
      <c r="A13827" s="526"/>
      <c r="B13827" s="217">
        <f t="shared" si="14744"/>
        <v>38</v>
      </c>
      <c r="C13827" s="373"/>
      <c r="D13827" s="217" t="str">
        <f t="shared" ref="D13827" si="14813">INT((D13826-D$10559-1)/49+1)&amp;"/"&amp;MOD(INT((D13826-D$10559-1)/7),7)+1&amp;"/"&amp;MOD(D13826-D$10559-1,7)+1</f>
        <v>17/5/5</v>
      </c>
      <c r="E13827" s="328">
        <f t="shared" si="14812"/>
        <v>15</v>
      </c>
      <c r="F13827" s="197">
        <v>4</v>
      </c>
      <c r="G13827" s="209" t="s">
        <v>605</v>
      </c>
      <c r="H13827" s="216"/>
      <c r="I13827" s="216" t="str">
        <f>I13823</f>
        <v>Josiah</v>
      </c>
      <c r="J13827" s="199"/>
      <c r="R13827" s="200"/>
    </row>
    <row r="13828" spans="1:19" ht="14.6" customHeight="1" x14ac:dyDescent="0.5">
      <c r="A13828" s="524" t="s">
        <v>1279</v>
      </c>
      <c r="B13828" s="217" t="s">
        <v>1188</v>
      </c>
      <c r="C13828" s="373"/>
      <c r="D13828" s="202" t="str">
        <f t="shared" ref="D13828" si="14814">IF(MOD(D13826-D$10559-1,49)=0,"Jub",IF(MOD(D13826-D$10559,7)=0,"Sab","Yr"))&amp;" "&amp;IF(MOD(D13826-D$10559-1,49)=0,INT(D13826-D$10559-1)/49,"")</f>
        <v xml:space="preserve">Yr </v>
      </c>
      <c r="E13828" s="327">
        <f t="shared" si="14741"/>
        <v>625</v>
      </c>
      <c r="F13828" s="197">
        <v>1</v>
      </c>
      <c r="G13828" s="203" t="s">
        <v>288</v>
      </c>
      <c r="H13828" s="217"/>
      <c r="I13828" s="212">
        <f>I13824+1</f>
        <v>15</v>
      </c>
      <c r="J13828" s="199"/>
      <c r="R13828" s="200"/>
    </row>
    <row r="13829" spans="1:19" ht="14.6" customHeight="1" x14ac:dyDescent="0.5">
      <c r="A13829" s="525" t="s">
        <v>1280</v>
      </c>
      <c r="B13829" s="202">
        <f t="shared" ref="B13829" si="14815">B13825+1</f>
        <v>151</v>
      </c>
      <c r="C13829" s="373"/>
      <c r="D13829" s="216" t="str">
        <f t="shared" si="14728"/>
        <v>Exodus</v>
      </c>
      <c r="E13829" s="289" t="s">
        <v>171</v>
      </c>
      <c r="F13829" s="197">
        <v>2</v>
      </c>
      <c r="G13829" s="206" t="s">
        <v>604</v>
      </c>
      <c r="H13829" s="217" t="str">
        <f t="shared" ref="H13829" si="14816">H13825</f>
        <v xml:space="preserve">Jeremiah </v>
      </c>
      <c r="I13829" s="212"/>
      <c r="J13829" s="199"/>
      <c r="L13829" s="299" t="s">
        <v>528</v>
      </c>
      <c r="R13829" s="200"/>
    </row>
    <row r="13830" spans="1:19" ht="14.6" customHeight="1" x14ac:dyDescent="0.5">
      <c r="A13830" s="523">
        <f t="shared" ref="A13830" si="14817">A13826+1</f>
        <v>129</v>
      </c>
      <c r="B13830" s="216" t="str">
        <f t="shared" si="14750"/>
        <v>Olympiad</v>
      </c>
      <c r="C13830" s="373"/>
      <c r="D13830" s="217">
        <f t="shared" si="14731"/>
        <v>858</v>
      </c>
      <c r="E13830" s="289">
        <f t="shared" ref="E13830:E13831" si="14818">E13826+1</f>
        <v>-624</v>
      </c>
      <c r="F13830" s="197">
        <v>3</v>
      </c>
      <c r="G13830" s="208" t="s">
        <v>287</v>
      </c>
      <c r="H13830" s="202">
        <f t="shared" ref="H13830" si="14819">H13826+1</f>
        <v>3</v>
      </c>
      <c r="I13830" s="215"/>
      <c r="J13830" s="199"/>
      <c r="L13830" s="217">
        <v>1</v>
      </c>
      <c r="R13830" s="200"/>
    </row>
    <row r="13831" spans="1:19" ht="14.6" customHeight="1" thickBot="1" x14ac:dyDescent="0.55000000000000004">
      <c r="A13831" s="526"/>
      <c r="B13831" s="217">
        <f t="shared" si="14750"/>
        <v>38</v>
      </c>
      <c r="C13831" s="373"/>
      <c r="D13831" s="217" t="str">
        <f t="shared" ref="D13831" si="14820">INT((D13830-D$10559-1)/49+1)&amp;"/"&amp;MOD(INT((D13830-D$10559-1)/7),7)+1&amp;"/"&amp;MOD(D13830-D$10559-1,7)+1</f>
        <v>17/5/6</v>
      </c>
      <c r="E13831" s="328">
        <f t="shared" si="14818"/>
        <v>16</v>
      </c>
      <c r="F13831" s="197">
        <v>4</v>
      </c>
      <c r="G13831" s="209" t="s">
        <v>605</v>
      </c>
      <c r="H13831" s="216"/>
      <c r="I13831" s="216" t="str">
        <f>I13827</f>
        <v>Josiah</v>
      </c>
      <c r="J13831" s="199"/>
      <c r="L13831" s="217"/>
      <c r="R13831" s="200"/>
    </row>
    <row r="13832" spans="1:19" ht="14.6" customHeight="1" x14ac:dyDescent="0.5">
      <c r="A13832" s="524" t="s">
        <v>1279</v>
      </c>
      <c r="B13832" s="217" t="s">
        <v>1189</v>
      </c>
      <c r="C13832" s="373"/>
      <c r="D13832" s="202" t="str">
        <f t="shared" ref="D13832" si="14821">IF(MOD(D13830-D$10559-1,49)=0,"Jub",IF(MOD(D13830-D$10559,7)=0,"Sab","Yr"))&amp;" "&amp;IF(MOD(D13830-D$10559-1,49)=0,INT(D13830-D$10559-1)/49,"")</f>
        <v xml:space="preserve">Yr </v>
      </c>
      <c r="E13832" s="327">
        <f t="shared" si="14741"/>
        <v>624</v>
      </c>
      <c r="F13832" s="197">
        <v>1</v>
      </c>
      <c r="G13832" s="203" t="s">
        <v>288</v>
      </c>
      <c r="H13832" s="217"/>
      <c r="I13832" s="212">
        <f>I13828+1</f>
        <v>16</v>
      </c>
      <c r="J13832" s="199"/>
      <c r="L13832" s="202"/>
      <c r="M13832" s="230"/>
      <c r="N13832" s="230"/>
      <c r="P13832" s="230"/>
      <c r="Q13832" s="230"/>
      <c r="R13832" s="200"/>
    </row>
    <row r="13833" spans="1:19" ht="14.6" customHeight="1" x14ac:dyDescent="0.5">
      <c r="A13833" s="525" t="s">
        <v>1280</v>
      </c>
      <c r="B13833" s="202">
        <f t="shared" ref="B13833" si="14822">B13829+1</f>
        <v>152</v>
      </c>
      <c r="C13833" s="373"/>
      <c r="D13833" s="216" t="str">
        <f t="shared" ref="D13833:D13893" si="14823">D13829</f>
        <v>Exodus</v>
      </c>
      <c r="E13833" s="289" t="s">
        <v>171</v>
      </c>
      <c r="F13833" s="197">
        <v>2</v>
      </c>
      <c r="G13833" s="206" t="s">
        <v>604</v>
      </c>
      <c r="H13833" s="217" t="str">
        <f t="shared" ref="H13833" si="14824">H13829</f>
        <v xml:space="preserve">Jeremiah </v>
      </c>
      <c r="I13833" s="212"/>
      <c r="J13833" s="199"/>
      <c r="L13833" s="299" t="s">
        <v>528</v>
      </c>
      <c r="M13833" s="230"/>
      <c r="N13833" s="230"/>
      <c r="P13833" s="230"/>
      <c r="Q13833" s="230"/>
      <c r="R13833" s="200"/>
    </row>
    <row r="13834" spans="1:19" ht="14.6" customHeight="1" x14ac:dyDescent="0.5">
      <c r="A13834" s="523">
        <f t="shared" ref="A13834" si="14825">A13830+1</f>
        <v>130</v>
      </c>
      <c r="B13834" s="216" t="str">
        <f t="shared" ref="B13834" si="14826">B13830</f>
        <v>Olympiad</v>
      </c>
      <c r="C13834" s="373"/>
      <c r="D13834" s="217">
        <f t="shared" ref="D13834:E13894" si="14827">D13830+1</f>
        <v>859</v>
      </c>
      <c r="E13834" s="289">
        <f t="shared" si="14827"/>
        <v>-623</v>
      </c>
      <c r="F13834" s="197">
        <v>3</v>
      </c>
      <c r="G13834" s="208" t="s">
        <v>287</v>
      </c>
      <c r="H13834" s="202">
        <f t="shared" ref="H13834" si="14828">H13830+1</f>
        <v>4</v>
      </c>
      <c r="I13834" s="215"/>
      <c r="J13834" s="199"/>
      <c r="L13834" s="217">
        <f>L13830+1</f>
        <v>2</v>
      </c>
      <c r="M13834" s="230"/>
      <c r="N13834" s="230"/>
      <c r="P13834" s="230"/>
      <c r="Q13834" s="230"/>
      <c r="R13834" s="200"/>
    </row>
    <row r="13835" spans="1:19" ht="14.6" customHeight="1" thickBot="1" x14ac:dyDescent="0.55000000000000004">
      <c r="A13835" s="526"/>
      <c r="B13835" s="217">
        <f t="shared" ref="B13835" si="14829">B13831+1</f>
        <v>39</v>
      </c>
      <c r="C13835" s="373"/>
      <c r="D13835" s="359" t="str">
        <f t="shared" ref="D13835" si="14830">INT((D13834-D$10559-1)/49+1)&amp;"/"&amp;MOD(INT((D13834-D$10559-1)/7),7)+1&amp;"/"&amp;MOD(D13834-D$10559-1,7)+1</f>
        <v>17/5/7</v>
      </c>
      <c r="E13835" s="328">
        <f t="shared" ref="E13835" si="14831">E13831+1</f>
        <v>17</v>
      </c>
      <c r="F13835" s="197">
        <v>4</v>
      </c>
      <c r="G13835" s="209" t="s">
        <v>605</v>
      </c>
      <c r="H13835" s="216"/>
      <c r="I13835" s="216" t="str">
        <f>I13831</f>
        <v>Josiah</v>
      </c>
      <c r="J13835" s="199"/>
      <c r="L13835" s="217"/>
      <c r="M13835" s="230"/>
      <c r="N13835" s="230"/>
      <c r="P13835" s="230"/>
      <c r="Q13835" s="230"/>
      <c r="R13835" s="200"/>
    </row>
    <row r="13836" spans="1:19" ht="14.6" customHeight="1" x14ac:dyDescent="0.5">
      <c r="A13836" s="524" t="s">
        <v>1279</v>
      </c>
      <c r="B13836" s="217" t="s">
        <v>1186</v>
      </c>
      <c r="C13836" s="373"/>
      <c r="D13836" s="360" t="str">
        <f t="shared" ref="D13836" si="14832">IF(MOD(D13834-D$10559-1,49)=0,"Jub",IF(MOD(D13834-D$10559,7)=0,"Sab","Yr"))&amp;" "&amp;IF(MOD(D13834-D$10559-1,49)=0,INT(D13834-D$10559-1)/49,"")</f>
        <v xml:space="preserve">Sab </v>
      </c>
      <c r="E13836" s="327">
        <f t="shared" si="14741"/>
        <v>623</v>
      </c>
      <c r="F13836" s="197">
        <v>1</v>
      </c>
      <c r="G13836" s="203" t="s">
        <v>288</v>
      </c>
      <c r="H13836" s="217"/>
      <c r="I13836" s="212">
        <f>I13832+1</f>
        <v>17</v>
      </c>
      <c r="J13836" s="199"/>
      <c r="L13836" s="202"/>
      <c r="M13836" s="230"/>
      <c r="N13836" s="230"/>
      <c r="P13836" s="230"/>
      <c r="Q13836" s="230"/>
      <c r="R13836" s="200"/>
    </row>
    <row r="13837" spans="1:19" ht="14.6" customHeight="1" x14ac:dyDescent="0.5">
      <c r="A13837" s="525" t="s">
        <v>1280</v>
      </c>
      <c r="B13837" s="202">
        <f t="shared" ref="B13837" si="14833">B13833+1</f>
        <v>153</v>
      </c>
      <c r="C13837" s="373"/>
      <c r="D13837" s="361" t="str">
        <f t="shared" si="14823"/>
        <v>Exodus</v>
      </c>
      <c r="E13837" s="289" t="s">
        <v>171</v>
      </c>
      <c r="F13837" s="197">
        <v>2</v>
      </c>
      <c r="G13837" s="206" t="s">
        <v>604</v>
      </c>
      <c r="H13837" s="217" t="str">
        <f t="shared" ref="H13837" si="14834">H13833</f>
        <v xml:space="preserve">Jeremiah </v>
      </c>
      <c r="I13837" s="212"/>
      <c r="J13837" s="199"/>
      <c r="L13837" s="299" t="s">
        <v>528</v>
      </c>
      <c r="M13837" s="230"/>
      <c r="N13837" s="230"/>
      <c r="P13837" s="230"/>
      <c r="Q13837" s="230"/>
      <c r="R13837" s="200"/>
    </row>
    <row r="13838" spans="1:19" ht="14.6" customHeight="1" x14ac:dyDescent="0.5">
      <c r="A13838" s="523">
        <f t="shared" ref="A13838" si="14835">A13834+1</f>
        <v>131</v>
      </c>
      <c r="B13838" s="216" t="str">
        <f t="shared" ref="B13838:B13887" si="14836">B13834</f>
        <v>Olympiad</v>
      </c>
      <c r="C13838" s="373"/>
      <c r="D13838" s="359">
        <f t="shared" si="14827"/>
        <v>860</v>
      </c>
      <c r="E13838" s="289">
        <f t="shared" si="14827"/>
        <v>-622</v>
      </c>
      <c r="F13838" s="197">
        <v>3</v>
      </c>
      <c r="G13838" s="208" t="s">
        <v>287</v>
      </c>
      <c r="H13838" s="202">
        <f t="shared" ref="H13838" si="14837">H13834+1</f>
        <v>5</v>
      </c>
      <c r="I13838" s="215"/>
      <c r="J13838" s="199"/>
      <c r="L13838" s="217">
        <f>L13834+1</f>
        <v>3</v>
      </c>
      <c r="M13838" s="230"/>
      <c r="N13838" s="230"/>
      <c r="P13838" s="230"/>
      <c r="Q13838" s="230"/>
      <c r="R13838" s="200"/>
      <c r="S13838" s="430" t="s">
        <v>957</v>
      </c>
    </row>
    <row r="13839" spans="1:19" ht="14.6" customHeight="1" thickBot="1" x14ac:dyDescent="0.55000000000000004">
      <c r="A13839" s="526"/>
      <c r="B13839" s="217">
        <f t="shared" si="14836"/>
        <v>39</v>
      </c>
      <c r="C13839" s="373"/>
      <c r="D13839" s="217" t="str">
        <f t="shared" ref="D13839" si="14838">INT((D13838-D$10559-1)/49+1)&amp;"/"&amp;MOD(INT((D13838-D$10559-1)/7),7)+1&amp;"/"&amp;MOD(D13838-D$10559-1,7)+1</f>
        <v>17/6/1</v>
      </c>
      <c r="E13839" s="328">
        <f t="shared" ref="E13839" si="14839">E13835+1</f>
        <v>18</v>
      </c>
      <c r="F13839" s="197">
        <v>4</v>
      </c>
      <c r="G13839" s="209" t="s">
        <v>605</v>
      </c>
      <c r="H13839" s="296" t="s">
        <v>603</v>
      </c>
      <c r="I13839" s="288" t="str">
        <f>I13835</f>
        <v>Josiah</v>
      </c>
      <c r="J13839" s="199"/>
      <c r="K13839" s="213" t="s">
        <v>957</v>
      </c>
      <c r="L13839" s="217"/>
      <c r="M13839" s="230"/>
      <c r="N13839" s="230"/>
      <c r="P13839" s="230"/>
      <c r="Q13839" s="230"/>
      <c r="R13839" s="200"/>
      <c r="S13839" s="402" t="s">
        <v>741</v>
      </c>
    </row>
    <row r="13840" spans="1:19" ht="14.6" customHeight="1" x14ac:dyDescent="0.5">
      <c r="A13840" s="524" t="s">
        <v>1279</v>
      </c>
      <c r="B13840" s="217" t="s">
        <v>1187</v>
      </c>
      <c r="C13840" s="373"/>
      <c r="D13840" s="202" t="str">
        <f t="shared" ref="D13840" si="14840">IF(MOD(D13838-D$10559-1,49)=0,"Jub",IF(MOD(D13838-D$10559,7)=0,"Sab","Yr"))&amp;" "&amp;IF(MOD(D13838-D$10559-1,49)=0,INT(D13838-D$10559-1)/49,"")</f>
        <v xml:space="preserve">Yr </v>
      </c>
      <c r="E13840" s="327">
        <f t="shared" ref="E13840:E13900" si="14841">E13836-1</f>
        <v>622</v>
      </c>
      <c r="F13840" s="197">
        <v>1</v>
      </c>
      <c r="G13840" s="203" t="s">
        <v>288</v>
      </c>
      <c r="H13840" s="297">
        <v>1</v>
      </c>
      <c r="I13840" s="290">
        <f>I13836+1</f>
        <v>18</v>
      </c>
      <c r="K13840" s="213" t="s">
        <v>995</v>
      </c>
      <c r="L13840" s="202"/>
      <c r="M13840" s="230"/>
      <c r="N13840" s="230"/>
      <c r="P13840" s="230"/>
      <c r="Q13840" s="230"/>
      <c r="R13840" s="200"/>
      <c r="S13840" s="231" t="s">
        <v>215</v>
      </c>
    </row>
    <row r="13841" spans="1:19" ht="14.6" customHeight="1" x14ac:dyDescent="0.5">
      <c r="A13841" s="525" t="s">
        <v>1280</v>
      </c>
      <c r="B13841" s="202">
        <f t="shared" ref="B13841" si="14842">B13837+1</f>
        <v>154</v>
      </c>
      <c r="C13841" s="373"/>
      <c r="D13841" s="216" t="str">
        <f t="shared" si="14823"/>
        <v>Exodus</v>
      </c>
      <c r="E13841" s="289" t="s">
        <v>171</v>
      </c>
      <c r="F13841" s="197">
        <v>2</v>
      </c>
      <c r="G13841" s="206" t="s">
        <v>604</v>
      </c>
      <c r="H13841" s="335" t="str">
        <f>H13837</f>
        <v xml:space="preserve">Jeremiah </v>
      </c>
      <c r="I13841" s="290"/>
      <c r="L13841" s="299" t="s">
        <v>528</v>
      </c>
      <c r="M13841" s="230"/>
      <c r="N13841" s="230"/>
      <c r="P13841" s="230"/>
      <c r="Q13841" s="230"/>
      <c r="R13841" s="200"/>
      <c r="S13841" s="402" t="s">
        <v>740</v>
      </c>
    </row>
    <row r="13842" spans="1:19" ht="14.6" customHeight="1" x14ac:dyDescent="0.5">
      <c r="A13842" s="523">
        <f t="shared" ref="A13842" si="14843">A13838+1</f>
        <v>132</v>
      </c>
      <c r="B13842" s="216" t="str">
        <f t="shared" ref="B13842:B13891" si="14844">B13838</f>
        <v>Olympiad</v>
      </c>
      <c r="C13842" s="373"/>
      <c r="D13842" s="217">
        <f t="shared" si="14827"/>
        <v>861</v>
      </c>
      <c r="E13842" s="289">
        <f t="shared" si="14827"/>
        <v>-621</v>
      </c>
      <c r="F13842" s="197">
        <v>3</v>
      </c>
      <c r="G13842" s="208" t="s">
        <v>287</v>
      </c>
      <c r="H13842" s="336">
        <f>H13838+1</f>
        <v>6</v>
      </c>
      <c r="I13842" s="291"/>
      <c r="L13842" s="217">
        <f>L13838+1</f>
        <v>4</v>
      </c>
      <c r="M13842" s="230"/>
      <c r="N13842" s="230"/>
      <c r="P13842" s="230"/>
      <c r="Q13842" s="230"/>
      <c r="R13842" s="200"/>
      <c r="S13842" s="402" t="s">
        <v>742</v>
      </c>
    </row>
    <row r="13843" spans="1:19" ht="14.6" customHeight="1" thickBot="1" x14ac:dyDescent="0.55000000000000004">
      <c r="A13843" s="526"/>
      <c r="B13843" s="217">
        <f t="shared" si="14844"/>
        <v>39</v>
      </c>
      <c r="C13843" s="373"/>
      <c r="D13843" s="217" t="str">
        <f t="shared" ref="D13843" si="14845">INT((D13842-D$10559-1)/49+1)&amp;"/"&amp;MOD(INT((D13842-D$10559-1)/7),7)+1&amp;"/"&amp;MOD(D13842-D$10559-1,7)+1</f>
        <v>17/6/2</v>
      </c>
      <c r="E13843" s="328">
        <f t="shared" ref="E13843" si="14846">E13839+1</f>
        <v>19</v>
      </c>
      <c r="F13843" s="197">
        <v>4</v>
      </c>
      <c r="G13843" s="209" t="s">
        <v>605</v>
      </c>
      <c r="H13843" s="296" t="s">
        <v>603</v>
      </c>
      <c r="I13843" s="216" t="str">
        <f>I13839</f>
        <v>Josiah</v>
      </c>
      <c r="J13843" s="199"/>
      <c r="L13843" s="217"/>
      <c r="M13843" s="230"/>
      <c r="N13843" s="230"/>
      <c r="P13843" s="230"/>
      <c r="Q13843" s="230"/>
      <c r="R13843" s="200"/>
      <c r="S13843" s="402" t="s">
        <v>743</v>
      </c>
    </row>
    <row r="13844" spans="1:19" ht="14.6" customHeight="1" x14ac:dyDescent="0.5">
      <c r="A13844" s="524" t="s">
        <v>1279</v>
      </c>
      <c r="B13844" s="217" t="s">
        <v>1188</v>
      </c>
      <c r="C13844" s="373"/>
      <c r="D13844" s="202" t="str">
        <f t="shared" ref="D13844" si="14847">IF(MOD(D13842-D$10559-1,49)=0,"Jub",IF(MOD(D13842-D$10559,7)=0,"Sab","Yr"))&amp;" "&amp;IF(MOD(D13842-D$10559-1,49)=0,INT(D13842-D$10559-1)/49,"")</f>
        <v xml:space="preserve">Yr </v>
      </c>
      <c r="E13844" s="327">
        <f t="shared" si="14841"/>
        <v>621</v>
      </c>
      <c r="F13844" s="197">
        <v>1</v>
      </c>
      <c r="G13844" s="203" t="s">
        <v>288</v>
      </c>
      <c r="H13844" s="297">
        <f>H13840+1</f>
        <v>2</v>
      </c>
      <c r="I13844" s="212">
        <f>I13840+1</f>
        <v>19</v>
      </c>
      <c r="J13844" s="199"/>
      <c r="L13844" s="202"/>
      <c r="M13844" s="230"/>
      <c r="N13844" s="230"/>
      <c r="P13844" s="230"/>
      <c r="Q13844" s="230"/>
      <c r="R13844" s="200"/>
      <c r="S13844" s="402" t="s">
        <v>744</v>
      </c>
    </row>
    <row r="13845" spans="1:19" ht="14.6" customHeight="1" x14ac:dyDescent="0.5">
      <c r="A13845" s="525" t="s">
        <v>1280</v>
      </c>
      <c r="B13845" s="202">
        <f t="shared" ref="B13845" si="14848">B13841+1</f>
        <v>155</v>
      </c>
      <c r="C13845" s="373"/>
      <c r="D13845" s="216" t="str">
        <f t="shared" si="14823"/>
        <v>Exodus</v>
      </c>
      <c r="E13845" s="289" t="s">
        <v>171</v>
      </c>
      <c r="F13845" s="197">
        <v>2</v>
      </c>
      <c r="G13845" s="206" t="s">
        <v>604</v>
      </c>
      <c r="H13845" s="335" t="str">
        <f t="shared" ref="H13845" si="14849">H13841</f>
        <v xml:space="preserve">Jeremiah </v>
      </c>
      <c r="I13845" s="212"/>
      <c r="J13845" s="199"/>
      <c r="L13845" s="299" t="s">
        <v>528</v>
      </c>
      <c r="M13845" s="230"/>
      <c r="N13845" s="230"/>
      <c r="P13845" s="230"/>
      <c r="Q13845" s="230"/>
      <c r="R13845" s="200"/>
    </row>
    <row r="13846" spans="1:19" ht="14.6" customHeight="1" x14ac:dyDescent="0.5">
      <c r="A13846" s="523">
        <f t="shared" ref="A13846" si="14850">A13842+1</f>
        <v>133</v>
      </c>
      <c r="B13846" s="216" t="str">
        <f t="shared" ref="B13846:B13895" si="14851">B13842</f>
        <v>Olympiad</v>
      </c>
      <c r="C13846" s="373"/>
      <c r="D13846" s="217">
        <f t="shared" si="14827"/>
        <v>862</v>
      </c>
      <c r="E13846" s="289">
        <f t="shared" si="14827"/>
        <v>-620</v>
      </c>
      <c r="F13846" s="197">
        <v>3</v>
      </c>
      <c r="G13846" s="208" t="s">
        <v>287</v>
      </c>
      <c r="H13846" s="336">
        <f t="shared" ref="H13846" si="14852">H13842+1</f>
        <v>7</v>
      </c>
      <c r="I13846" s="215"/>
      <c r="J13846" s="199"/>
      <c r="L13846" s="217">
        <f>L13842+1</f>
        <v>5</v>
      </c>
      <c r="M13846" s="230"/>
      <c r="N13846" s="230"/>
      <c r="P13846" s="230"/>
      <c r="Q13846" s="230"/>
      <c r="R13846" s="200"/>
    </row>
    <row r="13847" spans="1:19" ht="14.6" customHeight="1" thickBot="1" x14ac:dyDescent="0.55000000000000004">
      <c r="A13847" s="526"/>
      <c r="B13847" s="217">
        <f t="shared" si="14851"/>
        <v>39</v>
      </c>
      <c r="C13847" s="373"/>
      <c r="D13847" s="217" t="str">
        <f t="shared" ref="D13847" si="14853">INT((D13846-D$10559-1)/49+1)&amp;"/"&amp;MOD(INT((D13846-D$10559-1)/7),7)+1&amp;"/"&amp;MOD(D13846-D$10559-1,7)+1</f>
        <v>17/6/3</v>
      </c>
      <c r="E13847" s="328">
        <f t="shared" ref="E13847" si="14854">E13843+1</f>
        <v>20</v>
      </c>
      <c r="F13847" s="197">
        <v>4</v>
      </c>
      <c r="G13847" s="209" t="s">
        <v>605</v>
      </c>
      <c r="H13847" s="296" t="s">
        <v>603</v>
      </c>
      <c r="I13847" s="216" t="str">
        <f>I13843</f>
        <v>Josiah</v>
      </c>
      <c r="J13847" s="199"/>
      <c r="L13847" s="217"/>
      <c r="M13847" s="230"/>
      <c r="N13847" s="230"/>
      <c r="P13847" s="230"/>
      <c r="Q13847" s="230"/>
      <c r="R13847" s="200"/>
    </row>
    <row r="13848" spans="1:19" ht="14.6" customHeight="1" x14ac:dyDescent="0.5">
      <c r="A13848" s="524" t="s">
        <v>1279</v>
      </c>
      <c r="B13848" s="217" t="s">
        <v>1189</v>
      </c>
      <c r="C13848" s="373"/>
      <c r="D13848" s="202" t="str">
        <f t="shared" ref="D13848" si="14855">IF(MOD(D13846-D$10559-1,49)=0,"Jub",IF(MOD(D13846-D$10559,7)=0,"Sab","Yr"))&amp;" "&amp;IF(MOD(D13846-D$10559-1,49)=0,INT(D13846-D$10559-1)/49,"")</f>
        <v xml:space="preserve">Yr </v>
      </c>
      <c r="E13848" s="327">
        <f t="shared" si="14841"/>
        <v>620</v>
      </c>
      <c r="F13848" s="197">
        <v>1</v>
      </c>
      <c r="G13848" s="203" t="s">
        <v>288</v>
      </c>
      <c r="H13848" s="297">
        <f t="shared" ref="H13848" si="14856">H13844+1</f>
        <v>3</v>
      </c>
      <c r="I13848" s="212">
        <f>I13844+1</f>
        <v>20</v>
      </c>
      <c r="J13848" s="199"/>
      <c r="L13848" s="202"/>
      <c r="M13848" s="230"/>
      <c r="N13848" s="230"/>
      <c r="P13848" s="230"/>
      <c r="Q13848" s="230"/>
      <c r="R13848" s="200"/>
    </row>
    <row r="13849" spans="1:19" ht="14.6" customHeight="1" x14ac:dyDescent="0.5">
      <c r="A13849" s="525" t="s">
        <v>1280</v>
      </c>
      <c r="B13849" s="202">
        <f t="shared" ref="B13849" si="14857">B13845+1</f>
        <v>156</v>
      </c>
      <c r="C13849" s="373"/>
      <c r="D13849" s="216" t="str">
        <f t="shared" si="14823"/>
        <v>Exodus</v>
      </c>
      <c r="E13849" s="289" t="s">
        <v>171</v>
      </c>
      <c r="F13849" s="197">
        <v>2</v>
      </c>
      <c r="G13849" s="206" t="s">
        <v>604</v>
      </c>
      <c r="H13849" s="335" t="str">
        <f t="shared" ref="H13849:H13905" si="14858">H13845</f>
        <v xml:space="preserve">Jeremiah </v>
      </c>
      <c r="I13849" s="212"/>
      <c r="J13849" s="199"/>
      <c r="L13849" s="299" t="s">
        <v>528</v>
      </c>
      <c r="M13849" s="230"/>
      <c r="N13849" s="230"/>
      <c r="P13849" s="230"/>
      <c r="Q13849" s="230"/>
      <c r="R13849" s="200"/>
    </row>
    <row r="13850" spans="1:19" ht="14.6" customHeight="1" x14ac:dyDescent="0.5">
      <c r="A13850" s="523">
        <f t="shared" ref="A13850" si="14859">A13846+1</f>
        <v>134</v>
      </c>
      <c r="B13850" s="216" t="str">
        <f t="shared" ref="B13850" si="14860">B13846</f>
        <v>Olympiad</v>
      </c>
      <c r="C13850" s="373"/>
      <c r="D13850" s="217">
        <f t="shared" si="14827"/>
        <v>863</v>
      </c>
      <c r="E13850" s="289">
        <f t="shared" si="14827"/>
        <v>-619</v>
      </c>
      <c r="F13850" s="197">
        <v>3</v>
      </c>
      <c r="G13850" s="208" t="s">
        <v>287</v>
      </c>
      <c r="H13850" s="336">
        <f t="shared" ref="H13850:H13910" si="14861">H13846+1</f>
        <v>8</v>
      </c>
      <c r="I13850" s="215"/>
      <c r="J13850" s="199"/>
      <c r="L13850" s="217">
        <f>L13846+1</f>
        <v>6</v>
      </c>
      <c r="M13850" s="230"/>
      <c r="N13850" s="230"/>
      <c r="P13850" s="230"/>
      <c r="Q13850" s="230"/>
      <c r="R13850" s="200"/>
    </row>
    <row r="13851" spans="1:19" ht="14.6" customHeight="1" thickBot="1" x14ac:dyDescent="0.55000000000000004">
      <c r="A13851" s="526"/>
      <c r="B13851" s="217">
        <f t="shared" ref="B13851" si="14862">B13847+1</f>
        <v>40</v>
      </c>
      <c r="C13851" s="373"/>
      <c r="D13851" s="217" t="str">
        <f t="shared" ref="D13851" si="14863">INT((D13850-D$10559-1)/49+1)&amp;"/"&amp;MOD(INT((D13850-D$10559-1)/7),7)+1&amp;"/"&amp;MOD(D13850-D$10559-1,7)+1</f>
        <v>17/6/4</v>
      </c>
      <c r="E13851" s="328">
        <f t="shared" ref="E13851" si="14864">E13847+1</f>
        <v>21</v>
      </c>
      <c r="F13851" s="197">
        <v>4</v>
      </c>
      <c r="G13851" s="209" t="s">
        <v>605</v>
      </c>
      <c r="H13851" s="296" t="s">
        <v>603</v>
      </c>
      <c r="I13851" s="216" t="str">
        <f>I13847</f>
        <v>Josiah</v>
      </c>
      <c r="J13851" s="199"/>
      <c r="L13851" s="217"/>
      <c r="M13851" s="230"/>
      <c r="N13851" s="230"/>
      <c r="P13851" s="230"/>
      <c r="Q13851" s="230"/>
      <c r="R13851" s="200"/>
    </row>
    <row r="13852" spans="1:19" ht="14.6" customHeight="1" x14ac:dyDescent="0.5">
      <c r="A13852" s="524" t="s">
        <v>1279</v>
      </c>
      <c r="B13852" s="217" t="s">
        <v>1186</v>
      </c>
      <c r="C13852" s="373"/>
      <c r="D13852" s="202" t="str">
        <f t="shared" ref="D13852" si="14865">IF(MOD(D13850-D$10559-1,49)=0,"Jub",IF(MOD(D13850-D$10559,7)=0,"Sab","Yr"))&amp;" "&amp;IF(MOD(D13850-D$10559-1,49)=0,INT(D13850-D$10559-1)/49,"")</f>
        <v xml:space="preserve">Yr </v>
      </c>
      <c r="E13852" s="327">
        <f t="shared" si="14841"/>
        <v>619</v>
      </c>
      <c r="F13852" s="197">
        <v>1</v>
      </c>
      <c r="G13852" s="203" t="s">
        <v>288</v>
      </c>
      <c r="H13852" s="297">
        <f t="shared" ref="H13852" si="14866">H13848+1</f>
        <v>4</v>
      </c>
      <c r="I13852" s="212">
        <f>I13848+1</f>
        <v>21</v>
      </c>
      <c r="J13852" s="199"/>
      <c r="L13852" s="202"/>
      <c r="M13852" s="230"/>
      <c r="N13852" s="230"/>
      <c r="P13852" s="230"/>
      <c r="Q13852" s="230"/>
      <c r="R13852" s="200"/>
    </row>
    <row r="13853" spans="1:19" ht="14.6" customHeight="1" x14ac:dyDescent="0.5">
      <c r="A13853" s="525" t="s">
        <v>1280</v>
      </c>
      <c r="B13853" s="202">
        <f t="shared" ref="B13853" si="14867">B13849+1</f>
        <v>157</v>
      </c>
      <c r="C13853" s="373"/>
      <c r="D13853" s="216" t="str">
        <f t="shared" si="14823"/>
        <v>Exodus</v>
      </c>
      <c r="E13853" s="289" t="s">
        <v>171</v>
      </c>
      <c r="F13853" s="197">
        <v>2</v>
      </c>
      <c r="G13853" s="206" t="s">
        <v>604</v>
      </c>
      <c r="H13853" s="335" t="str">
        <f t="shared" si="14858"/>
        <v xml:space="preserve">Jeremiah </v>
      </c>
      <c r="I13853" s="212"/>
      <c r="J13853" s="199"/>
      <c r="L13853" s="299" t="s">
        <v>528</v>
      </c>
      <c r="M13853" s="230"/>
      <c r="N13853" s="230"/>
      <c r="P13853" s="230"/>
      <c r="Q13853" s="230"/>
      <c r="R13853" s="200"/>
    </row>
    <row r="13854" spans="1:19" ht="14.6" customHeight="1" x14ac:dyDescent="0.5">
      <c r="A13854" s="523">
        <f t="shared" ref="A13854" si="14868">A13850+1</f>
        <v>135</v>
      </c>
      <c r="B13854" s="216" t="str">
        <f t="shared" si="14836"/>
        <v>Olympiad</v>
      </c>
      <c r="C13854" s="373"/>
      <c r="D13854" s="217">
        <f t="shared" si="14827"/>
        <v>864</v>
      </c>
      <c r="E13854" s="289">
        <f t="shared" si="14827"/>
        <v>-618</v>
      </c>
      <c r="F13854" s="197">
        <v>3</v>
      </c>
      <c r="G13854" s="208" t="s">
        <v>287</v>
      </c>
      <c r="H13854" s="336">
        <f t="shared" si="14861"/>
        <v>9</v>
      </c>
      <c r="I13854" s="215"/>
      <c r="J13854" s="199"/>
      <c r="L13854" s="217">
        <f>L13850+1</f>
        <v>7</v>
      </c>
      <c r="M13854" s="230"/>
      <c r="N13854" s="230"/>
      <c r="P13854" s="230"/>
      <c r="Q13854" s="230"/>
      <c r="R13854" s="200"/>
    </row>
    <row r="13855" spans="1:19" ht="14.6" customHeight="1" thickBot="1" x14ac:dyDescent="0.55000000000000004">
      <c r="A13855" s="526"/>
      <c r="B13855" s="217">
        <f t="shared" si="14836"/>
        <v>40</v>
      </c>
      <c r="C13855" s="373"/>
      <c r="D13855" s="217" t="str">
        <f t="shared" ref="D13855" si="14869">INT((D13854-D$10559-1)/49+1)&amp;"/"&amp;MOD(INT((D13854-D$10559-1)/7),7)+1&amp;"/"&amp;MOD(D13854-D$10559-1,7)+1</f>
        <v>17/6/5</v>
      </c>
      <c r="E13855" s="328">
        <f t="shared" ref="E13855" si="14870">E13851+1</f>
        <v>22</v>
      </c>
      <c r="F13855" s="197">
        <v>4</v>
      </c>
      <c r="G13855" s="209" t="s">
        <v>605</v>
      </c>
      <c r="H13855" s="296" t="s">
        <v>603</v>
      </c>
      <c r="I13855" s="216" t="str">
        <f>I13851</f>
        <v>Josiah</v>
      </c>
      <c r="J13855" s="199"/>
      <c r="L13855" s="217"/>
      <c r="M13855" s="230"/>
      <c r="N13855" s="230"/>
      <c r="P13855" s="230"/>
      <c r="Q13855" s="230"/>
      <c r="R13855" s="200"/>
    </row>
    <row r="13856" spans="1:19" ht="14.6" customHeight="1" x14ac:dyDescent="0.5">
      <c r="A13856" s="524" t="s">
        <v>1279</v>
      </c>
      <c r="B13856" s="217" t="s">
        <v>1187</v>
      </c>
      <c r="C13856" s="373"/>
      <c r="D13856" s="202" t="str">
        <f t="shared" ref="D13856" si="14871">IF(MOD(D13854-D$10559-1,49)=0,"Jub",IF(MOD(D13854-D$10559,7)=0,"Sab","Yr"))&amp;" "&amp;IF(MOD(D13854-D$10559-1,49)=0,INT(D13854-D$10559-1)/49,"")</f>
        <v xml:space="preserve">Yr </v>
      </c>
      <c r="E13856" s="327">
        <f t="shared" si="14841"/>
        <v>618</v>
      </c>
      <c r="F13856" s="197">
        <v>1</v>
      </c>
      <c r="G13856" s="203" t="s">
        <v>288</v>
      </c>
      <c r="H13856" s="297">
        <f t="shared" ref="H13856" si="14872">H13852+1</f>
        <v>5</v>
      </c>
      <c r="I13856" s="212">
        <f>I13852+1</f>
        <v>22</v>
      </c>
      <c r="J13856" s="199"/>
      <c r="L13856" s="202"/>
      <c r="M13856" s="230"/>
      <c r="N13856" s="230"/>
      <c r="P13856" s="230"/>
      <c r="Q13856" s="230"/>
      <c r="R13856" s="200"/>
    </row>
    <row r="13857" spans="1:20" ht="14.6" customHeight="1" x14ac:dyDescent="0.5">
      <c r="A13857" s="525" t="s">
        <v>1280</v>
      </c>
      <c r="B13857" s="202">
        <f t="shared" ref="B13857" si="14873">B13853+1</f>
        <v>158</v>
      </c>
      <c r="C13857" s="373"/>
      <c r="D13857" s="216" t="str">
        <f t="shared" si="14823"/>
        <v>Exodus</v>
      </c>
      <c r="E13857" s="289" t="s">
        <v>171</v>
      </c>
      <c r="F13857" s="197">
        <v>2</v>
      </c>
      <c r="G13857" s="206" t="s">
        <v>604</v>
      </c>
      <c r="H13857" s="335" t="str">
        <f t="shared" si="14858"/>
        <v xml:space="preserve">Jeremiah </v>
      </c>
      <c r="I13857" s="212"/>
      <c r="J13857" s="199"/>
      <c r="L13857" s="299" t="s">
        <v>528</v>
      </c>
      <c r="M13857" s="230"/>
      <c r="N13857" s="230"/>
      <c r="P13857" s="230"/>
      <c r="Q13857" s="230"/>
      <c r="R13857" s="200"/>
    </row>
    <row r="13858" spans="1:20" ht="14.6" customHeight="1" x14ac:dyDescent="0.5">
      <c r="A13858" s="523">
        <f t="shared" ref="A13858" si="14874">A13854+1</f>
        <v>136</v>
      </c>
      <c r="B13858" s="216" t="str">
        <f t="shared" si="14844"/>
        <v>Olympiad</v>
      </c>
      <c r="C13858" s="373"/>
      <c r="D13858" s="217">
        <f t="shared" si="14827"/>
        <v>865</v>
      </c>
      <c r="E13858" s="289">
        <f t="shared" si="14827"/>
        <v>-617</v>
      </c>
      <c r="F13858" s="197">
        <v>3</v>
      </c>
      <c r="G13858" s="208" t="s">
        <v>287</v>
      </c>
      <c r="H13858" s="336">
        <f t="shared" si="14861"/>
        <v>10</v>
      </c>
      <c r="I13858" s="215"/>
      <c r="J13858" s="199"/>
      <c r="L13858" s="217">
        <f>L13854+1</f>
        <v>8</v>
      </c>
      <c r="M13858" s="230"/>
      <c r="N13858" s="230"/>
      <c r="P13858" s="230"/>
      <c r="Q13858" s="230"/>
      <c r="R13858" s="200"/>
    </row>
    <row r="13859" spans="1:20" ht="14.6" customHeight="1" thickBot="1" x14ac:dyDescent="0.55000000000000004">
      <c r="A13859" s="526"/>
      <c r="B13859" s="217">
        <f t="shared" si="14844"/>
        <v>40</v>
      </c>
      <c r="C13859" s="373"/>
      <c r="D13859" s="217" t="str">
        <f t="shared" ref="D13859" si="14875">INT((D13858-D$10559-1)/49+1)&amp;"/"&amp;MOD(INT((D13858-D$10559-1)/7),7)+1&amp;"/"&amp;MOD(D13858-D$10559-1,7)+1</f>
        <v>17/6/6</v>
      </c>
      <c r="E13859" s="328">
        <f t="shared" ref="E13859" si="14876">E13855+1</f>
        <v>23</v>
      </c>
      <c r="F13859" s="197">
        <v>4</v>
      </c>
      <c r="G13859" s="209" t="s">
        <v>605</v>
      </c>
      <c r="H13859" s="296" t="s">
        <v>603</v>
      </c>
      <c r="I13859" s="216" t="str">
        <f>I13855</f>
        <v>Josiah</v>
      </c>
      <c r="J13859" s="199"/>
      <c r="L13859" s="217"/>
      <c r="M13859" s="230"/>
      <c r="N13859" s="230"/>
      <c r="P13859" s="230"/>
      <c r="Q13859" s="230"/>
      <c r="R13859" s="200"/>
    </row>
    <row r="13860" spans="1:20" ht="14.6" customHeight="1" x14ac:dyDescent="0.5">
      <c r="A13860" s="524" t="s">
        <v>1279</v>
      </c>
      <c r="B13860" s="217" t="s">
        <v>1188</v>
      </c>
      <c r="C13860" s="373"/>
      <c r="D13860" s="202" t="str">
        <f t="shared" ref="D13860" si="14877">IF(MOD(D13858-D$10559-1,49)=0,"Jub",IF(MOD(D13858-D$10559,7)=0,"Sab","Yr"))&amp;" "&amp;IF(MOD(D13858-D$10559-1,49)=0,INT(D13858-D$10559-1)/49,"")</f>
        <v xml:space="preserve">Yr </v>
      </c>
      <c r="E13860" s="327">
        <f t="shared" si="14841"/>
        <v>617</v>
      </c>
      <c r="F13860" s="197">
        <v>1</v>
      </c>
      <c r="G13860" s="203" t="s">
        <v>288</v>
      </c>
      <c r="H13860" s="297">
        <f t="shared" ref="H13860" si="14878">H13856+1</f>
        <v>6</v>
      </c>
      <c r="I13860" s="212">
        <f>I13856+1</f>
        <v>23</v>
      </c>
      <c r="J13860" s="199"/>
      <c r="L13860" s="202"/>
      <c r="M13860" s="230"/>
      <c r="N13860" s="230"/>
      <c r="P13860" s="230"/>
      <c r="Q13860" s="230"/>
      <c r="R13860" s="200"/>
    </row>
    <row r="13861" spans="1:20" ht="14.6" customHeight="1" x14ac:dyDescent="0.5">
      <c r="A13861" s="525" t="s">
        <v>1280</v>
      </c>
      <c r="B13861" s="202">
        <f t="shared" ref="B13861" si="14879">B13857+1</f>
        <v>159</v>
      </c>
      <c r="C13861" s="373"/>
      <c r="D13861" s="216" t="str">
        <f t="shared" si="14823"/>
        <v>Exodus</v>
      </c>
      <c r="E13861" s="289" t="s">
        <v>171</v>
      </c>
      <c r="F13861" s="197">
        <v>2</v>
      </c>
      <c r="G13861" s="206" t="s">
        <v>604</v>
      </c>
      <c r="H13861" s="335" t="str">
        <f t="shared" si="14858"/>
        <v xml:space="preserve">Jeremiah </v>
      </c>
      <c r="I13861" s="212"/>
      <c r="J13861" s="199"/>
      <c r="L13861" s="299" t="s">
        <v>528</v>
      </c>
      <c r="M13861" s="230"/>
      <c r="N13861" s="230"/>
      <c r="P13861" s="230"/>
      <c r="Q13861" s="230"/>
      <c r="R13861" s="200"/>
    </row>
    <row r="13862" spans="1:20" ht="14.6" customHeight="1" x14ac:dyDescent="0.5">
      <c r="A13862" s="523">
        <f t="shared" ref="A13862" si="14880">A13858+1</f>
        <v>137</v>
      </c>
      <c r="B13862" s="216" t="str">
        <f t="shared" si="14851"/>
        <v>Olympiad</v>
      </c>
      <c r="C13862" s="373"/>
      <c r="D13862" s="217">
        <f t="shared" si="14827"/>
        <v>866</v>
      </c>
      <c r="E13862" s="289">
        <f t="shared" si="14827"/>
        <v>-616</v>
      </c>
      <c r="F13862" s="197">
        <v>3</v>
      </c>
      <c r="G13862" s="208" t="s">
        <v>287</v>
      </c>
      <c r="H13862" s="336">
        <f t="shared" si="14861"/>
        <v>11</v>
      </c>
      <c r="I13862" s="215"/>
      <c r="J13862" s="199"/>
      <c r="L13862" s="217">
        <f>L13858+1</f>
        <v>9</v>
      </c>
      <c r="M13862" s="230"/>
      <c r="N13862" s="230"/>
      <c r="P13862" s="230"/>
      <c r="Q13862" s="230"/>
      <c r="R13862" s="200"/>
    </row>
    <row r="13863" spans="1:20" ht="14.6" customHeight="1" thickBot="1" x14ac:dyDescent="0.55000000000000004">
      <c r="A13863" s="526"/>
      <c r="B13863" s="217">
        <f t="shared" si="14851"/>
        <v>40</v>
      </c>
      <c r="C13863" s="373"/>
      <c r="D13863" s="359" t="str">
        <f t="shared" ref="D13863" si="14881">INT((D13862-D$10559-1)/49+1)&amp;"/"&amp;MOD(INT((D13862-D$10559-1)/7),7)+1&amp;"/"&amp;MOD(D13862-D$10559-1,7)+1</f>
        <v>17/6/7</v>
      </c>
      <c r="E13863" s="328">
        <f t="shared" ref="E13863" si="14882">E13859+1</f>
        <v>24</v>
      </c>
      <c r="F13863" s="197">
        <v>4</v>
      </c>
      <c r="G13863" s="209" t="s">
        <v>605</v>
      </c>
      <c r="H13863" s="296" t="s">
        <v>603</v>
      </c>
      <c r="I13863" s="216" t="str">
        <f>I13859</f>
        <v>Josiah</v>
      </c>
      <c r="J13863" s="199"/>
      <c r="L13863" s="217"/>
      <c r="M13863" s="230"/>
      <c r="N13863" s="230"/>
      <c r="P13863" s="230"/>
      <c r="Q13863" s="230"/>
      <c r="R13863" s="200"/>
    </row>
    <row r="13864" spans="1:20" ht="14.6" customHeight="1" x14ac:dyDescent="0.5">
      <c r="A13864" s="524" t="s">
        <v>1279</v>
      </c>
      <c r="B13864" s="217" t="s">
        <v>1189</v>
      </c>
      <c r="C13864" s="373"/>
      <c r="D13864" s="360" t="str">
        <f t="shared" ref="D13864" si="14883">IF(MOD(D13862-D$10559-1,49)=0,"Jub",IF(MOD(D13862-D$10559,7)=0,"Sab","Yr"))&amp;" "&amp;IF(MOD(D13862-D$10559-1,49)=0,INT(D13862-D$10559-1)/49,"")</f>
        <v xml:space="preserve">Sab </v>
      </c>
      <c r="E13864" s="327">
        <f t="shared" si="14841"/>
        <v>616</v>
      </c>
      <c r="F13864" s="197">
        <v>1</v>
      </c>
      <c r="G13864" s="203" t="s">
        <v>288</v>
      </c>
      <c r="H13864" s="297">
        <f t="shared" ref="H13864" si="14884">H13860+1</f>
        <v>7</v>
      </c>
      <c r="I13864" s="212">
        <f>I13860+1</f>
        <v>24</v>
      </c>
      <c r="J13864" s="199"/>
      <c r="L13864" s="202"/>
      <c r="R13864" s="200"/>
    </row>
    <row r="13865" spans="1:20" ht="14.6" customHeight="1" x14ac:dyDescent="0.5">
      <c r="A13865" s="525" t="s">
        <v>1280</v>
      </c>
      <c r="B13865" s="202">
        <f t="shared" ref="B13865" si="14885">B13861+1</f>
        <v>160</v>
      </c>
      <c r="C13865" s="373"/>
      <c r="D13865" s="361" t="str">
        <f t="shared" si="14823"/>
        <v>Exodus</v>
      </c>
      <c r="E13865" s="289" t="s">
        <v>171</v>
      </c>
      <c r="F13865" s="197">
        <v>2</v>
      </c>
      <c r="G13865" s="206" t="s">
        <v>604</v>
      </c>
      <c r="H13865" s="335" t="str">
        <f t="shared" si="14858"/>
        <v xml:space="preserve">Jeremiah </v>
      </c>
      <c r="I13865" s="212"/>
      <c r="J13865" s="199"/>
      <c r="L13865" s="299" t="s">
        <v>528</v>
      </c>
      <c r="M13865" s="198" t="s">
        <v>948</v>
      </c>
      <c r="R13865" s="200"/>
      <c r="S13865" s="198" t="s">
        <v>900</v>
      </c>
      <c r="T13865" s="198" t="s">
        <v>949</v>
      </c>
    </row>
    <row r="13866" spans="1:20" ht="14.6" customHeight="1" x14ac:dyDescent="0.5">
      <c r="A13866" s="523">
        <f t="shared" ref="A13866" si="14886">A13862+1</f>
        <v>138</v>
      </c>
      <c r="B13866" s="216" t="str">
        <f t="shared" ref="B13866" si="14887">B13862</f>
        <v>Olympiad</v>
      </c>
      <c r="C13866" s="373"/>
      <c r="D13866" s="359">
        <f t="shared" si="14827"/>
        <v>867</v>
      </c>
      <c r="E13866" s="289">
        <f t="shared" si="14827"/>
        <v>-615</v>
      </c>
      <c r="F13866" s="197">
        <v>3</v>
      </c>
      <c r="G13866" s="208" t="s">
        <v>287</v>
      </c>
      <c r="H13866" s="336">
        <f t="shared" si="14861"/>
        <v>12</v>
      </c>
      <c r="I13866" s="215"/>
      <c r="J13866" s="199"/>
      <c r="L13866" s="217">
        <f>L13862+1</f>
        <v>10</v>
      </c>
      <c r="M13866" s="198" t="s">
        <v>912</v>
      </c>
      <c r="R13866" s="200"/>
      <c r="S13866" s="198" t="s">
        <v>913</v>
      </c>
      <c r="T13866" s="198" t="s">
        <v>914</v>
      </c>
    </row>
    <row r="13867" spans="1:20" ht="14.6" customHeight="1" thickBot="1" x14ac:dyDescent="0.55000000000000004">
      <c r="A13867" s="526"/>
      <c r="B13867" s="217">
        <f t="shared" ref="B13867" si="14888">B13863+1</f>
        <v>41</v>
      </c>
      <c r="C13867" s="373"/>
      <c r="D13867" s="217" t="str">
        <f t="shared" ref="D13867" si="14889">INT((D13866-D$10559-1)/49+1)&amp;"/"&amp;MOD(INT((D13866-D$10559-1)/7),7)+1&amp;"/"&amp;MOD(D13866-D$10559-1,7)+1</f>
        <v>17/7/1</v>
      </c>
      <c r="E13867" s="328">
        <f t="shared" ref="E13867" si="14890">E13863+1</f>
        <v>25</v>
      </c>
      <c r="F13867" s="197">
        <v>4</v>
      </c>
      <c r="G13867" s="209" t="s">
        <v>605</v>
      </c>
      <c r="H13867" s="296" t="s">
        <v>603</v>
      </c>
      <c r="I13867" s="216" t="str">
        <f>I13863</f>
        <v>Josiah</v>
      </c>
      <c r="J13867" s="199"/>
      <c r="L13867" s="217"/>
      <c r="M13867" s="198" t="s">
        <v>915</v>
      </c>
      <c r="R13867" s="200"/>
      <c r="S13867" s="198" t="s">
        <v>916</v>
      </c>
      <c r="T13867" s="198" t="s">
        <v>917</v>
      </c>
    </row>
    <row r="13868" spans="1:20" ht="14.6" customHeight="1" x14ac:dyDescent="0.5">
      <c r="A13868" s="524" t="s">
        <v>1279</v>
      </c>
      <c r="B13868" s="217" t="s">
        <v>1186</v>
      </c>
      <c r="C13868" s="373"/>
      <c r="D13868" s="202" t="str">
        <f t="shared" ref="D13868" si="14891">IF(MOD(D13866-D$10559-1,49)=0,"Jub",IF(MOD(D13866-D$10559,7)=0,"Sab","Yr"))&amp;" "&amp;IF(MOD(D13866-D$10559-1,49)=0,INT(D13866-D$10559-1)/49,"")</f>
        <v xml:space="preserve">Yr </v>
      </c>
      <c r="E13868" s="327">
        <f t="shared" si="14841"/>
        <v>615</v>
      </c>
      <c r="F13868" s="197">
        <v>1</v>
      </c>
      <c r="G13868" s="203" t="s">
        <v>288</v>
      </c>
      <c r="H13868" s="297">
        <f t="shared" ref="H13868" si="14892">H13864+1</f>
        <v>8</v>
      </c>
      <c r="I13868" s="212">
        <f>I13864+1</f>
        <v>25</v>
      </c>
      <c r="J13868" s="199"/>
      <c r="L13868" s="202"/>
      <c r="M13868" s="198" t="s">
        <v>918</v>
      </c>
      <c r="R13868" s="200"/>
      <c r="S13868" s="198" t="s">
        <v>919</v>
      </c>
      <c r="T13868" s="198" t="s">
        <v>920</v>
      </c>
    </row>
    <row r="13869" spans="1:20" ht="14.6" customHeight="1" x14ac:dyDescent="0.5">
      <c r="A13869" s="525" t="s">
        <v>1280</v>
      </c>
      <c r="B13869" s="202">
        <f t="shared" ref="B13869" si="14893">B13865+1</f>
        <v>161</v>
      </c>
      <c r="C13869" s="373"/>
      <c r="D13869" s="216" t="str">
        <f t="shared" si="14823"/>
        <v>Exodus</v>
      </c>
      <c r="E13869" s="289" t="s">
        <v>171</v>
      </c>
      <c r="F13869" s="197">
        <v>2</v>
      </c>
      <c r="G13869" s="206" t="s">
        <v>604</v>
      </c>
      <c r="H13869" s="335" t="str">
        <f t="shared" si="14858"/>
        <v xml:space="preserve">Jeremiah </v>
      </c>
      <c r="I13869" s="212"/>
      <c r="J13869" s="199"/>
      <c r="L13869" s="299" t="s">
        <v>528</v>
      </c>
      <c r="M13869" s="198" t="s">
        <v>921</v>
      </c>
      <c r="R13869" s="200"/>
      <c r="S13869" s="198" t="s">
        <v>922</v>
      </c>
      <c r="T13869" s="198" t="s">
        <v>923</v>
      </c>
    </row>
    <row r="13870" spans="1:20" ht="14.6" customHeight="1" x14ac:dyDescent="0.5">
      <c r="A13870" s="523">
        <f t="shared" ref="A13870" si="14894">A13866+1</f>
        <v>139</v>
      </c>
      <c r="B13870" s="216" t="str">
        <f t="shared" si="14836"/>
        <v>Olympiad</v>
      </c>
      <c r="C13870" s="373"/>
      <c r="D13870" s="217">
        <f t="shared" si="14827"/>
        <v>868</v>
      </c>
      <c r="E13870" s="289">
        <f t="shared" si="14827"/>
        <v>-614</v>
      </c>
      <c r="F13870" s="197">
        <v>3</v>
      </c>
      <c r="G13870" s="208" t="s">
        <v>287</v>
      </c>
      <c r="H13870" s="336">
        <f t="shared" si="14861"/>
        <v>13</v>
      </c>
      <c r="I13870" s="215"/>
      <c r="J13870" s="199"/>
      <c r="L13870" s="217">
        <f>L13866+1</f>
        <v>11</v>
      </c>
      <c r="M13870" s="198" t="s">
        <v>924</v>
      </c>
      <c r="R13870" s="200"/>
      <c r="S13870" s="198" t="s">
        <v>925</v>
      </c>
      <c r="T13870" s="198" t="s">
        <v>926</v>
      </c>
    </row>
    <row r="13871" spans="1:20" ht="14.6" customHeight="1" thickBot="1" x14ac:dyDescent="0.55000000000000004">
      <c r="A13871" s="526"/>
      <c r="B13871" s="217">
        <f t="shared" si="14836"/>
        <v>41</v>
      </c>
      <c r="C13871" s="373"/>
      <c r="D13871" s="217" t="str">
        <f t="shared" ref="D13871" si="14895">INT((D13870-D$10559-1)/49+1)&amp;"/"&amp;MOD(INT((D13870-D$10559-1)/7),7)+1&amp;"/"&amp;MOD(D13870-D$10559-1,7)+1</f>
        <v>17/7/2</v>
      </c>
      <c r="E13871" s="328">
        <f t="shared" ref="E13871" si="14896">E13867+1</f>
        <v>26</v>
      </c>
      <c r="F13871" s="197">
        <v>4</v>
      </c>
      <c r="G13871" s="209" t="s">
        <v>605</v>
      </c>
      <c r="H13871" s="296" t="s">
        <v>603</v>
      </c>
      <c r="I13871" s="216" t="str">
        <f>I13867</f>
        <v>Josiah</v>
      </c>
      <c r="J13871" s="199"/>
      <c r="L13871" s="217"/>
      <c r="M13871" s="198" t="s">
        <v>927</v>
      </c>
      <c r="R13871" s="200"/>
      <c r="S13871" s="198" t="s">
        <v>928</v>
      </c>
      <c r="T13871" s="198" t="s">
        <v>929</v>
      </c>
    </row>
    <row r="13872" spans="1:20" ht="14.6" customHeight="1" x14ac:dyDescent="0.5">
      <c r="A13872" s="524" t="s">
        <v>1279</v>
      </c>
      <c r="B13872" s="217" t="s">
        <v>1187</v>
      </c>
      <c r="C13872" s="373"/>
      <c r="D13872" s="202" t="str">
        <f t="shared" ref="D13872" si="14897">IF(MOD(D13870-D$10559-1,49)=0,"Jub",IF(MOD(D13870-D$10559,7)=0,"Sab","Yr"))&amp;" "&amp;IF(MOD(D13870-D$10559-1,49)=0,INT(D13870-D$10559-1)/49,"")</f>
        <v xml:space="preserve">Yr </v>
      </c>
      <c r="E13872" s="327">
        <f t="shared" si="14841"/>
        <v>614</v>
      </c>
      <c r="F13872" s="197">
        <v>1</v>
      </c>
      <c r="G13872" s="203" t="s">
        <v>288</v>
      </c>
      <c r="H13872" s="297">
        <f t="shared" ref="H13872" si="14898">H13868+1</f>
        <v>9</v>
      </c>
      <c r="I13872" s="212">
        <f>I13868+1</f>
        <v>26</v>
      </c>
      <c r="J13872" s="199"/>
      <c r="L13872" s="202"/>
      <c r="M13872" s="198" t="s">
        <v>930</v>
      </c>
      <c r="R13872" s="200"/>
      <c r="S13872" s="198" t="s">
        <v>931</v>
      </c>
      <c r="T13872" s="198" t="s">
        <v>932</v>
      </c>
    </row>
    <row r="13873" spans="1:20" ht="14.6" customHeight="1" x14ac:dyDescent="0.5">
      <c r="A13873" s="525" t="s">
        <v>1280</v>
      </c>
      <c r="B13873" s="202">
        <f t="shared" ref="B13873" si="14899">B13869+1</f>
        <v>162</v>
      </c>
      <c r="C13873" s="373"/>
      <c r="D13873" s="216" t="str">
        <f t="shared" si="14823"/>
        <v>Exodus</v>
      </c>
      <c r="E13873" s="289" t="s">
        <v>171</v>
      </c>
      <c r="F13873" s="197">
        <v>2</v>
      </c>
      <c r="G13873" s="206" t="s">
        <v>604</v>
      </c>
      <c r="H13873" s="335" t="str">
        <f t="shared" si="14858"/>
        <v xml:space="preserve">Jeremiah </v>
      </c>
      <c r="I13873" s="212"/>
      <c r="J13873" s="199"/>
      <c r="L13873" s="299" t="s">
        <v>528</v>
      </c>
      <c r="M13873" s="198" t="s">
        <v>933</v>
      </c>
      <c r="R13873" s="200"/>
      <c r="S13873" s="198" t="s">
        <v>934</v>
      </c>
      <c r="T13873" s="198" t="s">
        <v>935</v>
      </c>
    </row>
    <row r="13874" spans="1:20" ht="14.6" customHeight="1" x14ac:dyDescent="0.5">
      <c r="A13874" s="523">
        <f t="shared" ref="A13874" si="14900">A13870+1</f>
        <v>140</v>
      </c>
      <c r="B13874" s="216" t="str">
        <f t="shared" si="14844"/>
        <v>Olympiad</v>
      </c>
      <c r="C13874" s="373"/>
      <c r="D13874" s="217">
        <f t="shared" si="14827"/>
        <v>869</v>
      </c>
      <c r="E13874" s="289">
        <f t="shared" si="14827"/>
        <v>-613</v>
      </c>
      <c r="F13874" s="197">
        <v>3</v>
      </c>
      <c r="G13874" s="208" t="s">
        <v>287</v>
      </c>
      <c r="H13874" s="336">
        <f t="shared" si="14861"/>
        <v>14</v>
      </c>
      <c r="I13874" s="215"/>
      <c r="J13874" s="199"/>
      <c r="L13874" s="217">
        <f>L13870+1</f>
        <v>12</v>
      </c>
      <c r="M13874" s="198" t="s">
        <v>936</v>
      </c>
      <c r="R13874" s="200"/>
      <c r="S13874" s="198" t="s">
        <v>937</v>
      </c>
      <c r="T13874" s="198" t="s">
        <v>938</v>
      </c>
    </row>
    <row r="13875" spans="1:20" ht="14.6" customHeight="1" thickBot="1" x14ac:dyDescent="0.55000000000000004">
      <c r="A13875" s="526"/>
      <c r="B13875" s="217">
        <f t="shared" si="14844"/>
        <v>41</v>
      </c>
      <c r="C13875" s="373"/>
      <c r="D13875" s="217" t="str">
        <f t="shared" ref="D13875" si="14901">INT((D13874-D$10559-1)/49+1)&amp;"/"&amp;MOD(INT((D13874-D$10559-1)/7),7)+1&amp;"/"&amp;MOD(D13874-D$10559-1,7)+1</f>
        <v>17/7/3</v>
      </c>
      <c r="E13875" s="328">
        <f t="shared" ref="E13875" si="14902">E13871+1</f>
        <v>27</v>
      </c>
      <c r="F13875" s="197">
        <v>4</v>
      </c>
      <c r="G13875" s="209" t="s">
        <v>605</v>
      </c>
      <c r="H13875" s="296" t="s">
        <v>603</v>
      </c>
      <c r="I13875" s="216" t="str">
        <f>I13871</f>
        <v>Josiah</v>
      </c>
      <c r="J13875" s="199"/>
      <c r="L13875" s="217"/>
      <c r="M13875" s="198" t="s">
        <v>939</v>
      </c>
      <c r="R13875" s="200"/>
      <c r="S13875" s="198" t="s">
        <v>940</v>
      </c>
      <c r="T13875" s="198" t="s">
        <v>941</v>
      </c>
    </row>
    <row r="13876" spans="1:20" ht="14.6" customHeight="1" x14ac:dyDescent="0.5">
      <c r="A13876" s="524" t="s">
        <v>1279</v>
      </c>
      <c r="B13876" s="217" t="s">
        <v>1188</v>
      </c>
      <c r="C13876" s="373"/>
      <c r="D13876" s="202" t="str">
        <f t="shared" ref="D13876" si="14903">IF(MOD(D13874-D$10559-1,49)=0,"Jub",IF(MOD(D13874-D$10559,7)=0,"Sab","Yr"))&amp;" "&amp;IF(MOD(D13874-D$10559-1,49)=0,INT(D13874-D$10559-1)/49,"")</f>
        <v xml:space="preserve">Yr </v>
      </c>
      <c r="E13876" s="327">
        <f t="shared" si="14841"/>
        <v>613</v>
      </c>
      <c r="F13876" s="197">
        <v>1</v>
      </c>
      <c r="G13876" s="203" t="s">
        <v>288</v>
      </c>
      <c r="H13876" s="297">
        <f t="shared" ref="H13876" si="14904">H13872+1</f>
        <v>10</v>
      </c>
      <c r="I13876" s="212">
        <f>I13872+1</f>
        <v>27</v>
      </c>
      <c r="J13876" s="199"/>
      <c r="L13876" s="202"/>
      <c r="M13876" s="198" t="s">
        <v>942</v>
      </c>
      <c r="R13876" s="200"/>
      <c r="S13876" s="198" t="s">
        <v>943</v>
      </c>
      <c r="T13876" s="198" t="s">
        <v>944</v>
      </c>
    </row>
    <row r="13877" spans="1:20" ht="14.6" customHeight="1" x14ac:dyDescent="0.5">
      <c r="A13877" s="525" t="s">
        <v>1280</v>
      </c>
      <c r="B13877" s="202">
        <f t="shared" ref="B13877" si="14905">B13873+1</f>
        <v>163</v>
      </c>
      <c r="C13877" s="373"/>
      <c r="D13877" s="216" t="str">
        <f t="shared" si="14823"/>
        <v>Exodus</v>
      </c>
      <c r="E13877" s="289" t="s">
        <v>171</v>
      </c>
      <c r="F13877" s="197">
        <v>2</v>
      </c>
      <c r="G13877" s="206" t="s">
        <v>604</v>
      </c>
      <c r="H13877" s="335" t="str">
        <f t="shared" si="14858"/>
        <v xml:space="preserve">Jeremiah </v>
      </c>
      <c r="I13877" s="212"/>
      <c r="J13877" s="510">
        <v>1497672.0719999999</v>
      </c>
      <c r="K13877" s="510" t="s">
        <v>1194</v>
      </c>
      <c r="L13877" s="299" t="s">
        <v>528</v>
      </c>
      <c r="M13877" s="198" t="s">
        <v>945</v>
      </c>
      <c r="R13877" s="200"/>
      <c r="S13877" s="198" t="s">
        <v>946</v>
      </c>
      <c r="T13877" s="198" t="s">
        <v>947</v>
      </c>
    </row>
    <row r="13878" spans="1:20" ht="14.6" customHeight="1" x14ac:dyDescent="0.5">
      <c r="A13878" s="523">
        <f t="shared" ref="A13878" si="14906">A13874+1</f>
        <v>141</v>
      </c>
      <c r="B13878" s="216" t="str">
        <f t="shared" si="14851"/>
        <v>Olympiad</v>
      </c>
      <c r="C13878" s="373"/>
      <c r="D13878" s="217">
        <f t="shared" si="14827"/>
        <v>870</v>
      </c>
      <c r="E13878" s="289">
        <f t="shared" si="14827"/>
        <v>-612</v>
      </c>
      <c r="F13878" s="197">
        <v>3</v>
      </c>
      <c r="G13878" s="208" t="s">
        <v>287</v>
      </c>
      <c r="H13878" s="336">
        <f t="shared" si="14861"/>
        <v>15</v>
      </c>
      <c r="I13878" s="215"/>
      <c r="J13878" s="510"/>
      <c r="L13878" s="217">
        <f>L13874+1</f>
        <v>13</v>
      </c>
      <c r="M13878" s="230"/>
      <c r="N13878" s="230"/>
      <c r="P13878" s="230"/>
      <c r="Q13878" s="230"/>
      <c r="R13878" s="200"/>
    </row>
    <row r="13879" spans="1:20" ht="14.6" customHeight="1" thickBot="1" x14ac:dyDescent="0.55000000000000004">
      <c r="A13879" s="526"/>
      <c r="B13879" s="217">
        <f t="shared" si="14851"/>
        <v>41</v>
      </c>
      <c r="C13879" s="373"/>
      <c r="D13879" s="217" t="str">
        <f t="shared" ref="D13879" si="14907">INT((D13878-D$10559-1)/49+1)&amp;"/"&amp;MOD(INT((D13878-D$10559-1)/7),7)+1&amp;"/"&amp;MOD(D13878-D$10559-1,7)+1</f>
        <v>17/7/4</v>
      </c>
      <c r="E13879" s="328">
        <f t="shared" ref="E13879" si="14908">E13875+1</f>
        <v>28</v>
      </c>
      <c r="F13879" s="197">
        <v>4</v>
      </c>
      <c r="G13879" s="209" t="s">
        <v>605</v>
      </c>
      <c r="H13879" s="296" t="s">
        <v>603</v>
      </c>
      <c r="I13879" s="216" t="str">
        <f>I13875</f>
        <v>Josiah</v>
      </c>
      <c r="J13879" s="199"/>
      <c r="L13879" s="217"/>
      <c r="M13879" s="230"/>
      <c r="N13879" s="230"/>
      <c r="P13879" s="230"/>
      <c r="Q13879" s="230"/>
      <c r="R13879" s="200"/>
    </row>
    <row r="13880" spans="1:20" ht="14.6" customHeight="1" x14ac:dyDescent="0.5">
      <c r="A13880" s="524" t="s">
        <v>1279</v>
      </c>
      <c r="B13880" s="217" t="s">
        <v>1189</v>
      </c>
      <c r="C13880" s="373"/>
      <c r="D13880" s="202" t="str">
        <f t="shared" ref="D13880" si="14909">IF(MOD(D13878-D$10559-1,49)=0,"Jub",IF(MOD(D13878-D$10559,7)=0,"Sab","Yr"))&amp;" "&amp;IF(MOD(D13878-D$10559-1,49)=0,INT(D13878-D$10559-1)/49,"")</f>
        <v xml:space="preserve">Yr </v>
      </c>
      <c r="E13880" s="327">
        <f t="shared" si="14841"/>
        <v>612</v>
      </c>
      <c r="F13880" s="197">
        <v>1</v>
      </c>
      <c r="G13880" s="203" t="s">
        <v>288</v>
      </c>
      <c r="H13880" s="297">
        <f t="shared" ref="H13880" si="14910">H13876+1</f>
        <v>11</v>
      </c>
      <c r="I13880" s="212">
        <f>I13876+1</f>
        <v>28</v>
      </c>
      <c r="J13880" s="199"/>
      <c r="L13880" s="202"/>
      <c r="M13880" s="230"/>
      <c r="N13880" s="230"/>
      <c r="P13880" s="230"/>
      <c r="Q13880" s="230"/>
      <c r="R13880" s="200"/>
    </row>
    <row r="13881" spans="1:20" ht="14.6" customHeight="1" x14ac:dyDescent="0.5">
      <c r="A13881" s="525" t="s">
        <v>1280</v>
      </c>
      <c r="B13881" s="202">
        <f t="shared" ref="B13881" si="14911">B13877+1</f>
        <v>164</v>
      </c>
      <c r="C13881" s="373"/>
      <c r="D13881" s="216" t="str">
        <f t="shared" si="14823"/>
        <v>Exodus</v>
      </c>
      <c r="E13881" s="289" t="s">
        <v>171</v>
      </c>
      <c r="F13881" s="216">
        <v>2</v>
      </c>
      <c r="G13881" s="206" t="s">
        <v>604</v>
      </c>
      <c r="H13881" s="335" t="str">
        <f t="shared" si="14858"/>
        <v xml:space="preserve">Jeremiah </v>
      </c>
      <c r="I13881" s="212"/>
      <c r="J13881" s="199"/>
      <c r="L13881" s="299" t="s">
        <v>528</v>
      </c>
      <c r="M13881" s="230"/>
      <c r="N13881" s="230"/>
      <c r="P13881" s="230"/>
      <c r="Q13881" s="230"/>
      <c r="R13881" s="200"/>
    </row>
    <row r="13882" spans="1:20" ht="14.6" customHeight="1" x14ac:dyDescent="0.5">
      <c r="A13882" s="523">
        <f t="shared" ref="A13882" si="14912">A13878+1</f>
        <v>142</v>
      </c>
      <c r="B13882" s="216" t="str">
        <f t="shared" ref="B13882" si="14913">B13878</f>
        <v>Olympiad</v>
      </c>
      <c r="C13882" s="373"/>
      <c r="D13882" s="217">
        <f t="shared" si="14827"/>
        <v>871</v>
      </c>
      <c r="E13882" s="289">
        <f t="shared" si="14827"/>
        <v>-611</v>
      </c>
      <c r="F13882" s="197">
        <v>3</v>
      </c>
      <c r="G13882" s="303" t="s">
        <v>287</v>
      </c>
      <c r="H13882" s="336">
        <f t="shared" si="14861"/>
        <v>16</v>
      </c>
      <c r="I13882" s="215"/>
      <c r="J13882" s="199"/>
      <c r="L13882" s="217">
        <f>L13878+1</f>
        <v>14</v>
      </c>
      <c r="M13882" s="230"/>
      <c r="N13882" s="230"/>
      <c r="P13882" s="230"/>
      <c r="Q13882" s="230"/>
      <c r="R13882" s="200"/>
      <c r="S13882" s="231" t="s">
        <v>216</v>
      </c>
    </row>
    <row r="13883" spans="1:20" ht="14.6" customHeight="1" thickBot="1" x14ac:dyDescent="0.55000000000000004">
      <c r="A13883" s="526"/>
      <c r="B13883" s="217">
        <f t="shared" ref="B13883" si="14914">B13879+1</f>
        <v>42</v>
      </c>
      <c r="C13883" s="373"/>
      <c r="D13883" s="217" t="str">
        <f t="shared" ref="D13883" si="14915">INT((D13882-D$10559-1)/49+1)&amp;"/"&amp;MOD(INT((D13882-D$10559-1)/7),7)+1&amp;"/"&amp;MOD(D13882-D$10559-1,7)+1</f>
        <v>17/7/5</v>
      </c>
      <c r="E13883" s="328">
        <f t="shared" ref="E13883" si="14916">E13879+1</f>
        <v>29</v>
      </c>
      <c r="F13883" s="202">
        <v>4</v>
      </c>
      <c r="G13883" s="304" t="s">
        <v>605</v>
      </c>
      <c r="H13883" s="296" t="s">
        <v>603</v>
      </c>
      <c r="I13883" s="216" t="str">
        <f>I13879</f>
        <v>Josiah</v>
      </c>
      <c r="J13883" s="199"/>
      <c r="L13883" s="217"/>
      <c r="M13883" s="230"/>
      <c r="N13883" s="230"/>
      <c r="P13883" s="230"/>
      <c r="Q13883" s="230"/>
      <c r="R13883" s="200"/>
      <c r="S13883" s="374" t="s">
        <v>745</v>
      </c>
    </row>
    <row r="13884" spans="1:20" ht="14.6" customHeight="1" x14ac:dyDescent="0.5">
      <c r="A13884" s="524" t="s">
        <v>1279</v>
      </c>
      <c r="B13884" s="217" t="s">
        <v>1186</v>
      </c>
      <c r="C13884" s="373"/>
      <c r="D13884" s="202" t="str">
        <f t="shared" ref="D13884" si="14917">IF(MOD(D13882-D$10559-1,49)=0,"Jub",IF(MOD(D13882-D$10559,7)=0,"Sab","Yr"))&amp;" "&amp;IF(MOD(D13882-D$10559-1,49)=0,INT(D13882-D$10559-1)/49,"")</f>
        <v xml:space="preserve">Yr </v>
      </c>
      <c r="E13884" s="327">
        <f t="shared" si="14841"/>
        <v>611</v>
      </c>
      <c r="F13884" s="197">
        <v>1</v>
      </c>
      <c r="G13884" s="203" t="s">
        <v>288</v>
      </c>
      <c r="H13884" s="297">
        <f t="shared" ref="H13884" si="14918">H13880+1</f>
        <v>12</v>
      </c>
      <c r="I13884" s="212">
        <f>I13880+1</f>
        <v>29</v>
      </c>
      <c r="J13884" s="199"/>
      <c r="L13884" s="202"/>
      <c r="M13884" s="230"/>
      <c r="N13884" s="230"/>
      <c r="P13884" s="230"/>
      <c r="Q13884" s="230"/>
      <c r="R13884" s="200"/>
      <c r="S13884" s="374" t="s">
        <v>746</v>
      </c>
    </row>
    <row r="13885" spans="1:20" ht="14.6" customHeight="1" x14ac:dyDescent="0.5">
      <c r="A13885" s="525" t="s">
        <v>1280</v>
      </c>
      <c r="B13885" s="202">
        <f t="shared" ref="B13885" si="14919">B13881+1</f>
        <v>165</v>
      </c>
      <c r="C13885" s="373"/>
      <c r="D13885" s="216" t="str">
        <f t="shared" si="14823"/>
        <v>Exodus</v>
      </c>
      <c r="E13885" s="289" t="s">
        <v>171</v>
      </c>
      <c r="F13885" s="216">
        <v>2</v>
      </c>
      <c r="G13885" s="206" t="s">
        <v>604</v>
      </c>
      <c r="H13885" s="335" t="str">
        <f t="shared" si="14858"/>
        <v xml:space="preserve">Jeremiah </v>
      </c>
      <c r="I13885" s="212"/>
      <c r="J13885" s="199"/>
      <c r="L13885" s="299" t="s">
        <v>528</v>
      </c>
      <c r="M13885" s="230"/>
      <c r="N13885" s="230"/>
      <c r="P13885" s="230"/>
      <c r="Q13885" s="230"/>
      <c r="R13885" s="200"/>
      <c r="S13885" s="231" t="s">
        <v>222</v>
      </c>
    </row>
    <row r="13886" spans="1:20" ht="14.6" customHeight="1" x14ac:dyDescent="0.5">
      <c r="A13886" s="523">
        <f t="shared" ref="A13886" si="14920">A13882+1</f>
        <v>143</v>
      </c>
      <c r="B13886" s="216" t="str">
        <f t="shared" si="14836"/>
        <v>Olympiad</v>
      </c>
      <c r="C13886" s="373"/>
      <c r="D13886" s="217">
        <f t="shared" si="14827"/>
        <v>872</v>
      </c>
      <c r="E13886" s="289">
        <f t="shared" si="14827"/>
        <v>-610</v>
      </c>
      <c r="F13886" s="197">
        <v>3</v>
      </c>
      <c r="G13886" s="303" t="s">
        <v>287</v>
      </c>
      <c r="H13886" s="336">
        <f t="shared" si="14861"/>
        <v>17</v>
      </c>
      <c r="I13886" s="215"/>
      <c r="J13886" s="199"/>
      <c r="L13886" s="217">
        <f>L13882+1</f>
        <v>15</v>
      </c>
      <c r="M13886" s="230"/>
      <c r="N13886" s="230"/>
      <c r="P13886" s="230"/>
      <c r="Q13886" s="230"/>
      <c r="R13886" s="200"/>
      <c r="S13886" s="390" t="s">
        <v>747</v>
      </c>
    </row>
    <row r="13887" spans="1:20" ht="14.6" customHeight="1" thickBot="1" x14ac:dyDescent="0.55000000000000004">
      <c r="A13887" s="526"/>
      <c r="B13887" s="217">
        <f t="shared" si="14836"/>
        <v>42</v>
      </c>
      <c r="C13887" s="373"/>
      <c r="D13887" s="217" t="str">
        <f t="shared" ref="D13887" si="14921">INT((D13886-D$10559-1)/49+1)&amp;"/"&amp;MOD(INT((D13886-D$10559-1)/7),7)+1&amp;"/"&amp;MOD(D13886-D$10559-1,7)+1</f>
        <v>17/7/6</v>
      </c>
      <c r="E13887" s="328">
        <f t="shared" ref="E13887" si="14922">E13883+1</f>
        <v>30</v>
      </c>
      <c r="F13887" s="202">
        <v>4</v>
      </c>
      <c r="G13887" s="304" t="s">
        <v>605</v>
      </c>
      <c r="H13887" s="296" t="s">
        <v>603</v>
      </c>
      <c r="I13887" s="216" t="str">
        <f>I13883</f>
        <v>Josiah</v>
      </c>
      <c r="J13887" s="199"/>
      <c r="L13887" s="217"/>
      <c r="M13887" s="230"/>
      <c r="N13887" s="230"/>
      <c r="P13887" s="230"/>
      <c r="Q13887" s="230"/>
      <c r="R13887" s="200"/>
      <c r="S13887" s="390" t="s">
        <v>748</v>
      </c>
    </row>
    <row r="13888" spans="1:20" ht="14.6" customHeight="1" x14ac:dyDescent="0.5">
      <c r="A13888" s="524" t="s">
        <v>1279</v>
      </c>
      <c r="B13888" s="217" t="s">
        <v>1187</v>
      </c>
      <c r="C13888" s="373"/>
      <c r="D13888" s="202" t="str">
        <f t="shared" ref="D13888" si="14923">IF(MOD(D13886-D$10559-1,49)=0,"Jub",IF(MOD(D13886-D$10559,7)=0,"Sab","Yr"))&amp;" "&amp;IF(MOD(D13886-D$10559-1,49)=0,INT(D13886-D$10559-1)/49,"")</f>
        <v xml:space="preserve">Yr </v>
      </c>
      <c r="E13888" s="327">
        <f t="shared" si="14841"/>
        <v>610</v>
      </c>
      <c r="F13888" s="197">
        <v>1</v>
      </c>
      <c r="G13888" s="203" t="s">
        <v>288</v>
      </c>
      <c r="H13888" s="297">
        <f t="shared" ref="H13888" si="14924">H13884+1</f>
        <v>13</v>
      </c>
      <c r="I13888" s="212">
        <f>I13884+1</f>
        <v>30</v>
      </c>
      <c r="J13888" s="199"/>
      <c r="L13888" s="202"/>
      <c r="M13888" s="230"/>
      <c r="N13888" s="230"/>
      <c r="P13888" s="230"/>
      <c r="Q13888" s="230"/>
      <c r="R13888" s="200"/>
      <c r="S13888" s="390" t="s">
        <v>749</v>
      </c>
    </row>
    <row r="13889" spans="1:35" ht="14.6" customHeight="1" x14ac:dyDescent="0.5">
      <c r="A13889" s="525" t="s">
        <v>1280</v>
      </c>
      <c r="B13889" s="202">
        <f t="shared" ref="B13889" si="14925">B13885+1</f>
        <v>166</v>
      </c>
      <c r="C13889" s="373"/>
      <c r="D13889" s="216" t="str">
        <f t="shared" si="14823"/>
        <v>Exodus</v>
      </c>
      <c r="E13889" s="289" t="s">
        <v>171</v>
      </c>
      <c r="F13889" s="197">
        <v>2</v>
      </c>
      <c r="G13889" s="206" t="s">
        <v>604</v>
      </c>
      <c r="H13889" s="335" t="str">
        <f t="shared" si="14858"/>
        <v xml:space="preserve">Jeremiah </v>
      </c>
      <c r="I13889" s="212"/>
      <c r="J13889" s="199"/>
      <c r="L13889" s="299" t="s">
        <v>528</v>
      </c>
      <c r="M13889" s="230"/>
      <c r="N13889" s="230"/>
      <c r="P13889" s="230"/>
      <c r="Q13889" s="230"/>
      <c r="R13889" s="200"/>
      <c r="S13889" s="390" t="s">
        <v>750</v>
      </c>
    </row>
    <row r="13890" spans="1:35" ht="14.6" customHeight="1" x14ac:dyDescent="0.5">
      <c r="A13890" s="523">
        <f t="shared" ref="A13890" si="14926">A13886+1</f>
        <v>144</v>
      </c>
      <c r="B13890" s="216" t="str">
        <f t="shared" si="14844"/>
        <v>Olympiad</v>
      </c>
      <c r="C13890" s="373"/>
      <c r="D13890" s="217">
        <f t="shared" si="14827"/>
        <v>873</v>
      </c>
      <c r="E13890" s="289">
        <f t="shared" si="14827"/>
        <v>-609</v>
      </c>
      <c r="F13890" s="197">
        <v>3</v>
      </c>
      <c r="G13890" s="306" t="s">
        <v>287</v>
      </c>
      <c r="H13890" s="336">
        <f t="shared" si="14861"/>
        <v>18</v>
      </c>
      <c r="I13890" s="215"/>
      <c r="J13890" s="199"/>
      <c r="L13890" s="217">
        <f>L13886+1</f>
        <v>16</v>
      </c>
      <c r="M13890" s="230"/>
      <c r="N13890" s="230"/>
      <c r="P13890" s="230"/>
      <c r="Q13890" s="230"/>
      <c r="R13890" s="200"/>
      <c r="S13890" s="231" t="s">
        <v>224</v>
      </c>
    </row>
    <row r="13891" spans="1:35" ht="14.6" customHeight="1" thickBot="1" x14ac:dyDescent="0.55000000000000004">
      <c r="A13891" s="526"/>
      <c r="B13891" s="217">
        <f t="shared" si="14844"/>
        <v>42</v>
      </c>
      <c r="C13891" s="373"/>
      <c r="D13891" s="359" t="str">
        <f t="shared" ref="D13891" si="14927">INT((D13890-D$10559-1)/49+1)&amp;"/"&amp;MOD(INT((D13890-D$10559-1)/7),7)+1&amp;"/"&amp;MOD(D13890-D$10559-1,7)+1</f>
        <v>17/7/7</v>
      </c>
      <c r="E13891" s="328">
        <f t="shared" ref="E13891" si="14928">E13887+1</f>
        <v>31</v>
      </c>
      <c r="F13891" s="197">
        <v>4</v>
      </c>
      <c r="G13891" s="209" t="s">
        <v>605</v>
      </c>
      <c r="H13891" s="296" t="s">
        <v>603</v>
      </c>
      <c r="I13891" s="236" t="str">
        <f>I13887</f>
        <v>Josiah</v>
      </c>
      <c r="J13891" s="199"/>
      <c r="K13891" s="213" t="s">
        <v>1020</v>
      </c>
      <c r="L13891" s="217"/>
      <c r="M13891" s="230"/>
      <c r="N13891" s="230"/>
      <c r="P13891" s="230"/>
      <c r="Q13891" s="230"/>
      <c r="R13891" s="200"/>
      <c r="S13891" s="390" t="s">
        <v>751</v>
      </c>
    </row>
    <row r="13892" spans="1:35" ht="14.6" customHeight="1" x14ac:dyDescent="0.5">
      <c r="A13892" s="524" t="s">
        <v>1279</v>
      </c>
      <c r="B13892" s="217" t="s">
        <v>1188</v>
      </c>
      <c r="C13892" s="373"/>
      <c r="D13892" s="360" t="str">
        <f t="shared" ref="D13892" si="14929">IF(MOD(D13890-D$10559-1,49)=0,"Jub",IF(MOD(D13890-D$10559,7)=0,"Sab","Yr"))&amp;" "&amp;IF(MOD(D13890-D$10559-1,49)=0,INT(D13890-D$10559-1)/49,"")</f>
        <v xml:space="preserve">Sab </v>
      </c>
      <c r="E13892" s="327">
        <f t="shared" si="14841"/>
        <v>609</v>
      </c>
      <c r="F13892" s="197">
        <v>1</v>
      </c>
      <c r="G13892" s="203" t="s">
        <v>288</v>
      </c>
      <c r="H13892" s="297">
        <f t="shared" ref="H13892" si="14930">H13888+1</f>
        <v>14</v>
      </c>
      <c r="I13892" s="238">
        <f>I13888+1</f>
        <v>31</v>
      </c>
      <c r="J13892" s="199"/>
      <c r="K13892" s="213" t="s">
        <v>1021</v>
      </c>
      <c r="L13892" s="202"/>
      <c r="M13892" s="230"/>
      <c r="N13892" s="230"/>
      <c r="P13892" s="230"/>
      <c r="Q13892" s="230"/>
      <c r="R13892" s="200"/>
      <c r="S13892" s="413" t="s">
        <v>866</v>
      </c>
    </row>
    <row r="13893" spans="1:35" ht="14.6" customHeight="1" x14ac:dyDescent="0.5">
      <c r="A13893" s="525" t="s">
        <v>1280</v>
      </c>
      <c r="B13893" s="202">
        <f t="shared" ref="B13893" si="14931">B13889+1</f>
        <v>167</v>
      </c>
      <c r="C13893" s="373"/>
      <c r="D13893" s="361" t="str">
        <f t="shared" si="14823"/>
        <v>Exodus</v>
      </c>
      <c r="E13893" s="289" t="s">
        <v>171</v>
      </c>
      <c r="F13893" s="197">
        <v>2</v>
      </c>
      <c r="G13893" s="206" t="s">
        <v>604</v>
      </c>
      <c r="H13893" s="335" t="str">
        <f t="shared" si="14858"/>
        <v xml:space="preserve">Jeremiah </v>
      </c>
      <c r="I13893" s="238"/>
      <c r="K13893" s="434" t="s">
        <v>1028</v>
      </c>
      <c r="L13893" s="440" t="s">
        <v>528</v>
      </c>
      <c r="M13893" s="230"/>
      <c r="N13893" s="230"/>
      <c r="P13893" s="230"/>
      <c r="Q13893" s="230"/>
      <c r="R13893" s="200"/>
      <c r="S13893" s="413" t="s">
        <v>867</v>
      </c>
      <c r="AA13893" s="198" t="s">
        <v>1197</v>
      </c>
      <c r="AB13893" s="198" t="s">
        <v>1198</v>
      </c>
      <c r="AI13893" s="198" t="s">
        <v>1199</v>
      </c>
    </row>
    <row r="13894" spans="1:35" ht="14.6" customHeight="1" x14ac:dyDescent="0.5">
      <c r="A13894" s="523">
        <f t="shared" ref="A13894" si="14932">A13890+1</f>
        <v>145</v>
      </c>
      <c r="B13894" s="216" t="str">
        <f t="shared" si="14851"/>
        <v>Olympiad</v>
      </c>
      <c r="C13894" s="373"/>
      <c r="D13894" s="359">
        <f t="shared" si="14827"/>
        <v>874</v>
      </c>
      <c r="E13894" s="289">
        <f t="shared" si="14827"/>
        <v>-608</v>
      </c>
      <c r="F13894" s="344">
        <v>3</v>
      </c>
      <c r="G13894" s="458" t="s">
        <v>287</v>
      </c>
      <c r="H13894" s="365">
        <f t="shared" si="14861"/>
        <v>19</v>
      </c>
      <c r="I13894" s="468"/>
      <c r="J13894" s="469" t="s">
        <v>1007</v>
      </c>
      <c r="K13894" s="426" t="s">
        <v>902</v>
      </c>
      <c r="L13894" s="453">
        <f>L13890+1</f>
        <v>17</v>
      </c>
      <c r="M13894" s="434" t="s">
        <v>1028</v>
      </c>
      <c r="N13894" s="534"/>
      <c r="P13894" s="534"/>
      <c r="Q13894" s="534"/>
      <c r="R13894" s="200"/>
      <c r="S13894" s="413" t="s">
        <v>868</v>
      </c>
      <c r="AB13894" s="198" t="s">
        <v>1201</v>
      </c>
      <c r="AC13894" s="198" t="s">
        <v>900</v>
      </c>
      <c r="AD13894" s="198" t="s">
        <v>1202</v>
      </c>
      <c r="AE13894" s="198" t="s">
        <v>1203</v>
      </c>
      <c r="AF13894" s="198" t="s">
        <v>1204</v>
      </c>
      <c r="AG13894" s="198" t="s">
        <v>1205</v>
      </c>
      <c r="AI13894" s="198" t="s">
        <v>1200</v>
      </c>
    </row>
    <row r="13895" spans="1:35" ht="14.6" customHeight="1" thickBot="1" x14ac:dyDescent="0.55000000000000004">
      <c r="A13895" s="526"/>
      <c r="B13895" s="217">
        <f t="shared" si="14851"/>
        <v>42</v>
      </c>
      <c r="C13895" s="373"/>
      <c r="D13895" s="356" t="str">
        <f t="shared" ref="D13895" si="14933">INT((D13894-D$10559-1)/49+1)&amp;"/"&amp;MOD(INT((D13894-D$10559-1)/7),7)+1&amp;"/"&amp;MOD(D13894-D$10559-1,7)+1</f>
        <v>18/1/1</v>
      </c>
      <c r="E13895" s="328">
        <f t="shared" ref="E13895" si="14934">E13891+1</f>
        <v>32</v>
      </c>
      <c r="F13895" s="197">
        <v>4</v>
      </c>
      <c r="G13895" s="209" t="s">
        <v>605</v>
      </c>
      <c r="H13895" s="201" t="s">
        <v>603</v>
      </c>
      <c r="J13895" s="436" t="s">
        <v>580</v>
      </c>
      <c r="K13895" s="349" t="s">
        <v>901</v>
      </c>
      <c r="L13895" s="411"/>
      <c r="M13895" s="443">
        <v>1</v>
      </c>
      <c r="N13895" s="415"/>
      <c r="P13895" s="415"/>
      <c r="Q13895" s="415"/>
      <c r="R13895" s="200"/>
      <c r="S13895" s="413" t="s">
        <v>869</v>
      </c>
      <c r="AE13895" s="198" t="s">
        <v>1204</v>
      </c>
      <c r="AG13895" s="198" t="s">
        <v>1206</v>
      </c>
      <c r="AH13895" s="198" t="s">
        <v>1207</v>
      </c>
    </row>
    <row r="13896" spans="1:35" ht="14.6" customHeight="1" x14ac:dyDescent="0.5">
      <c r="A13896" s="524" t="s">
        <v>1279</v>
      </c>
      <c r="B13896" s="217" t="s">
        <v>1189</v>
      </c>
      <c r="C13896" s="373"/>
      <c r="D13896" s="357" t="str">
        <f t="shared" ref="D13896" si="14935">IF(MOD(D13894-D$10559-1,49)=0,"Jub",IF(MOD(D13894-D$10559,7)=0,"Sab","Yr"))&amp;" "&amp;IF(MOD(D13894-D$10559-1,49)=0,INT(D13894-D$10559-1)/49,"")</f>
        <v>Jub 17</v>
      </c>
      <c r="E13896" s="327">
        <f t="shared" si="14841"/>
        <v>608</v>
      </c>
      <c r="F13896" s="197">
        <v>1</v>
      </c>
      <c r="G13896" s="203" t="s">
        <v>288</v>
      </c>
      <c r="H13896" s="297">
        <f t="shared" ref="H13896" si="14936">H13892+1</f>
        <v>15</v>
      </c>
      <c r="J13896" s="247" t="s">
        <v>173</v>
      </c>
      <c r="K13896" s="213" t="s">
        <v>1022</v>
      </c>
      <c r="L13896" s="202"/>
      <c r="M13896" s="411"/>
      <c r="N13896" s="199"/>
      <c r="P13896" s="199"/>
      <c r="Q13896" s="199"/>
      <c r="R13896" s="200"/>
      <c r="S13896" s="413" t="s">
        <v>870</v>
      </c>
      <c r="AA13896" s="198" t="s">
        <v>1208</v>
      </c>
      <c r="AB13896" s="198" t="s">
        <v>912</v>
      </c>
      <c r="AC13896" s="198" t="s">
        <v>913</v>
      </c>
      <c r="AD13896" s="198" t="s">
        <v>1209</v>
      </c>
      <c r="AE13896" s="198" t="s">
        <v>1210</v>
      </c>
      <c r="AF13896" s="198" t="s">
        <v>1211</v>
      </c>
      <c r="AG13896" s="198" t="s">
        <v>1212</v>
      </c>
      <c r="AH13896" s="198" t="s">
        <v>1213</v>
      </c>
      <c r="AI13896" s="198" t="s">
        <v>914</v>
      </c>
    </row>
    <row r="13897" spans="1:35" ht="14.6" customHeight="1" x14ac:dyDescent="0.5">
      <c r="A13897" s="525" t="s">
        <v>1280</v>
      </c>
      <c r="B13897" s="202">
        <f t="shared" ref="B13897" si="14937">B13893+1</f>
        <v>168</v>
      </c>
      <c r="C13897" s="373"/>
      <c r="D13897" s="358" t="str">
        <f t="shared" ref="D13897:D13957" si="14938">D13893</f>
        <v>Exodus</v>
      </c>
      <c r="E13897" s="289" t="s">
        <v>171</v>
      </c>
      <c r="F13897" s="197">
        <v>2</v>
      </c>
      <c r="G13897" s="206" t="s">
        <v>604</v>
      </c>
      <c r="H13897" s="335" t="str">
        <f t="shared" si="14858"/>
        <v xml:space="preserve">Jeremiah </v>
      </c>
      <c r="J13897" s="221" t="s">
        <v>1008</v>
      </c>
      <c r="L13897" s="299" t="s">
        <v>528</v>
      </c>
      <c r="M13897" s="411"/>
      <c r="N13897" s="199"/>
      <c r="P13897" s="199"/>
      <c r="Q13897" s="199"/>
      <c r="R13897" s="200"/>
      <c r="S13897" s="413" t="s">
        <v>871</v>
      </c>
      <c r="AA13897" s="198" t="s">
        <v>1214</v>
      </c>
      <c r="AB13897" s="198" t="s">
        <v>915</v>
      </c>
      <c r="AC13897" s="198" t="s">
        <v>916</v>
      </c>
      <c r="AD13897" s="198" t="s">
        <v>1215</v>
      </c>
      <c r="AE13897" s="198" t="s">
        <v>1216</v>
      </c>
      <c r="AF13897" s="198" t="s">
        <v>1217</v>
      </c>
      <c r="AG13897" s="198" t="s">
        <v>1218</v>
      </c>
      <c r="AH13897" s="198" t="s">
        <v>1219</v>
      </c>
      <c r="AI13897" s="198" t="s">
        <v>917</v>
      </c>
    </row>
    <row r="13898" spans="1:35" ht="14.6" customHeight="1" x14ac:dyDescent="0.5">
      <c r="A13898" s="523">
        <f t="shared" ref="A13898" si="14939">A13894+1</f>
        <v>146</v>
      </c>
      <c r="B13898" s="216" t="str">
        <f t="shared" ref="B13898" si="14940">B13894</f>
        <v>Olympiad</v>
      </c>
      <c r="C13898" s="373"/>
      <c r="D13898" s="356">
        <f t="shared" ref="D13898:E13958" si="14941">D13894+1</f>
        <v>875</v>
      </c>
      <c r="E13898" s="289">
        <f t="shared" si="14941"/>
        <v>-607</v>
      </c>
      <c r="F13898" s="197">
        <v>3</v>
      </c>
      <c r="G13898" s="208" t="s">
        <v>287</v>
      </c>
      <c r="H13898" s="336">
        <f t="shared" si="14861"/>
        <v>20</v>
      </c>
      <c r="J13898" s="223" t="s">
        <v>608</v>
      </c>
      <c r="L13898" s="217">
        <f>L13894+1</f>
        <v>18</v>
      </c>
      <c r="M13898" s="216"/>
      <c r="N13898" s="199"/>
      <c r="P13898" s="199"/>
      <c r="Q13898" s="199"/>
      <c r="R13898" s="200"/>
      <c r="S13898" s="413" t="s">
        <v>857</v>
      </c>
      <c r="AA13898" s="198" t="s">
        <v>1220</v>
      </c>
      <c r="AB13898" s="198" t="s">
        <v>918</v>
      </c>
      <c r="AC13898" s="198" t="s">
        <v>919</v>
      </c>
      <c r="AD13898" s="198" t="s">
        <v>1221</v>
      </c>
      <c r="AE13898" s="198" t="s">
        <v>1222</v>
      </c>
      <c r="AF13898" s="198" t="s">
        <v>1223</v>
      </c>
      <c r="AG13898" s="198" t="s">
        <v>1224</v>
      </c>
      <c r="AH13898" s="198" t="s">
        <v>1225</v>
      </c>
      <c r="AI13898" s="198" t="s">
        <v>920</v>
      </c>
    </row>
    <row r="13899" spans="1:35" ht="14.6" customHeight="1" thickBot="1" x14ac:dyDescent="0.55000000000000004">
      <c r="A13899" s="526"/>
      <c r="B13899" s="217">
        <f t="shared" ref="B13899" si="14942">B13895+1</f>
        <v>43</v>
      </c>
      <c r="C13899" s="373"/>
      <c r="D13899" s="217" t="str">
        <f t="shared" ref="D13899" si="14943">INT((D13898-D$10559-1)/49+1)&amp;"/"&amp;MOD(INT((D13898-D$10559-1)/7),7)+1&amp;"/"&amp;MOD(D13898-D$10559-1,7)+1</f>
        <v>18/1/2</v>
      </c>
      <c r="E13899" s="328">
        <f t="shared" ref="E13899" si="14944">E13895+1</f>
        <v>33</v>
      </c>
      <c r="F13899" s="197">
        <v>4</v>
      </c>
      <c r="G13899" s="209" t="s">
        <v>605</v>
      </c>
      <c r="H13899" s="296" t="s">
        <v>603</v>
      </c>
      <c r="J13899" s="216" t="str">
        <f>J13896</f>
        <v>Jehoiakim</v>
      </c>
      <c r="L13899" s="217"/>
      <c r="M13899" s="404" t="s">
        <v>897</v>
      </c>
      <c r="N13899" s="415"/>
      <c r="P13899" s="415"/>
      <c r="Q13899" s="415"/>
      <c r="R13899" s="200"/>
      <c r="S13899" s="413" t="s">
        <v>859</v>
      </c>
      <c r="AA13899" s="198" t="s">
        <v>1226</v>
      </c>
      <c r="AB13899" s="198" t="s">
        <v>921</v>
      </c>
      <c r="AC13899" s="198" t="s">
        <v>922</v>
      </c>
      <c r="AD13899" s="198" t="s">
        <v>1227</v>
      </c>
      <c r="AE13899" s="198" t="s">
        <v>1228</v>
      </c>
      <c r="AF13899" s="198" t="s">
        <v>1229</v>
      </c>
      <c r="AG13899" s="198" t="s">
        <v>1230</v>
      </c>
      <c r="AH13899" s="198" t="s">
        <v>1231</v>
      </c>
      <c r="AI13899" s="198" t="s">
        <v>923</v>
      </c>
    </row>
    <row r="13900" spans="1:35" ht="14" customHeight="1" x14ac:dyDescent="0.5">
      <c r="A13900" s="524" t="s">
        <v>1279</v>
      </c>
      <c r="B13900" s="217" t="s">
        <v>1186</v>
      </c>
      <c r="C13900" s="373"/>
      <c r="D13900" s="202" t="str">
        <f t="shared" ref="D13900" si="14945">IF(MOD(D13898-D$10559-1,49)=0,"Jub",IF(MOD(D13898-D$10559,7)=0,"Sab","Yr"))&amp;" "&amp;IF(MOD(D13898-D$10559-1,49)=0,INT(D13898-D$10559-1)/49,"")</f>
        <v xml:space="preserve">Yr </v>
      </c>
      <c r="E13900" s="327">
        <f t="shared" si="14841"/>
        <v>607</v>
      </c>
      <c r="F13900" s="197">
        <v>1</v>
      </c>
      <c r="G13900" s="203" t="s">
        <v>288</v>
      </c>
      <c r="H13900" s="297">
        <f t="shared" ref="H13900" si="14946">H13896+1</f>
        <v>16</v>
      </c>
      <c r="J13900" s="217">
        <v>1</v>
      </c>
      <c r="L13900" s="259"/>
      <c r="M13900" s="404" t="s">
        <v>891</v>
      </c>
      <c r="N13900" s="415"/>
      <c r="P13900" s="415"/>
      <c r="Q13900" s="415"/>
      <c r="R13900" s="200"/>
      <c r="S13900" s="413" t="s">
        <v>860</v>
      </c>
      <c r="AA13900" s="198" t="s">
        <v>1232</v>
      </c>
      <c r="AB13900" s="198" t="s">
        <v>924</v>
      </c>
      <c r="AC13900" s="198" t="s">
        <v>925</v>
      </c>
      <c r="AD13900" s="198" t="s">
        <v>1233</v>
      </c>
      <c r="AE13900" s="198" t="s">
        <v>1234</v>
      </c>
      <c r="AF13900" s="198" t="s">
        <v>1235</v>
      </c>
      <c r="AG13900" s="198" t="s">
        <v>1236</v>
      </c>
      <c r="AH13900" s="198" t="s">
        <v>1237</v>
      </c>
      <c r="AI13900" s="198" t="s">
        <v>926</v>
      </c>
    </row>
    <row r="13901" spans="1:35" ht="14.6" customHeight="1" x14ac:dyDescent="0.5">
      <c r="A13901" s="525" t="s">
        <v>1280</v>
      </c>
      <c r="B13901" s="202">
        <f t="shared" ref="B13901" si="14947">B13897+1</f>
        <v>169</v>
      </c>
      <c r="C13901" s="373"/>
      <c r="D13901" s="216" t="str">
        <f t="shared" si="14938"/>
        <v>Exodus</v>
      </c>
      <c r="E13901" s="289" t="s">
        <v>171</v>
      </c>
      <c r="F13901" s="197">
        <v>2</v>
      </c>
      <c r="G13901" s="206" t="s">
        <v>604</v>
      </c>
      <c r="H13901" s="335" t="str">
        <f t="shared" si="14858"/>
        <v xml:space="preserve">Jeremiah </v>
      </c>
      <c r="J13901" s="217" t="s">
        <v>608</v>
      </c>
      <c r="L13901" s="435" t="s">
        <v>528</v>
      </c>
      <c r="M13901" s="405">
        <f>M13895+1</f>
        <v>2</v>
      </c>
      <c r="N13901" s="415"/>
      <c r="P13901" s="415"/>
      <c r="Q13901" s="415"/>
      <c r="R13901" s="200"/>
      <c r="S13901" s="413" t="s">
        <v>861</v>
      </c>
      <c r="AA13901" s="198" t="s">
        <v>1238</v>
      </c>
      <c r="AB13901" s="198" t="s">
        <v>927</v>
      </c>
      <c r="AC13901" s="198" t="s">
        <v>928</v>
      </c>
      <c r="AD13901" s="198" t="s">
        <v>1233</v>
      </c>
      <c r="AE13901" s="198" t="s">
        <v>1239</v>
      </c>
      <c r="AF13901" s="198" t="s">
        <v>1240</v>
      </c>
      <c r="AG13901" s="198" t="s">
        <v>1241</v>
      </c>
      <c r="AH13901" s="198" t="s">
        <v>1242</v>
      </c>
      <c r="AI13901" s="198" t="s">
        <v>929</v>
      </c>
    </row>
    <row r="13902" spans="1:35" ht="14.6" customHeight="1" x14ac:dyDescent="0.5">
      <c r="A13902" s="523">
        <f t="shared" ref="A13902" si="14948">A13898+1</f>
        <v>147</v>
      </c>
      <c r="B13902" s="216" t="str">
        <f t="shared" ref="B13902:B13951" si="14949">B13898</f>
        <v>Olympiad</v>
      </c>
      <c r="C13902" s="373"/>
      <c r="D13902" s="217">
        <f t="shared" si="14941"/>
        <v>876</v>
      </c>
      <c r="E13902" s="289">
        <f t="shared" si="14941"/>
        <v>-606</v>
      </c>
      <c r="F13902" s="197">
        <v>3</v>
      </c>
      <c r="G13902" s="208" t="s">
        <v>287</v>
      </c>
      <c r="H13902" s="336">
        <f t="shared" si="14861"/>
        <v>21</v>
      </c>
      <c r="J13902" s="202"/>
      <c r="L13902" s="437">
        <f>L13898+1</f>
        <v>19</v>
      </c>
      <c r="M13902" s="419" t="s">
        <v>1028</v>
      </c>
      <c r="N13902" s="415"/>
      <c r="P13902" s="415"/>
      <c r="Q13902" s="415"/>
      <c r="R13902" s="200"/>
      <c r="S13902" s="416" t="s">
        <v>858</v>
      </c>
      <c r="AA13902" s="198" t="s">
        <v>1243</v>
      </c>
      <c r="AB13902" s="198" t="s">
        <v>930</v>
      </c>
      <c r="AC13902" s="198" t="s">
        <v>931</v>
      </c>
      <c r="AD13902" s="198" t="s">
        <v>1244</v>
      </c>
      <c r="AE13902" s="198" t="s">
        <v>1245</v>
      </c>
      <c r="AF13902" s="198" t="s">
        <v>1246</v>
      </c>
      <c r="AG13902" s="198" t="s">
        <v>1247</v>
      </c>
      <c r="AH13902" s="198" t="s">
        <v>1248</v>
      </c>
      <c r="AI13902" s="198" t="s">
        <v>932</v>
      </c>
    </row>
    <row r="13903" spans="1:35" ht="14.6" customHeight="1" thickBot="1" x14ac:dyDescent="0.55000000000000004">
      <c r="A13903" s="526"/>
      <c r="B13903" s="217">
        <f t="shared" si="14949"/>
        <v>43</v>
      </c>
      <c r="C13903" s="373"/>
      <c r="D13903" s="217" t="str">
        <f t="shared" ref="D13903" si="14950">INT((D13902-D$10559-1)/49+1)&amp;"/"&amp;MOD(INT((D13902-D$10559-1)/7),7)+1&amp;"/"&amp;MOD(D13902-D$10559-1,7)+1</f>
        <v>18/1/3</v>
      </c>
      <c r="E13903" s="328">
        <f t="shared" ref="E13903" si="14951">E13899+1</f>
        <v>34</v>
      </c>
      <c r="F13903" s="197">
        <v>4</v>
      </c>
      <c r="G13903" s="209" t="s">
        <v>605</v>
      </c>
      <c r="H13903" s="296" t="s">
        <v>603</v>
      </c>
      <c r="I13903" s="300"/>
      <c r="J13903" s="216" t="str">
        <f>J13899</f>
        <v>Jehoiakim</v>
      </c>
      <c r="L13903" s="437" t="s">
        <v>865</v>
      </c>
      <c r="M13903" s="404">
        <v>3</v>
      </c>
      <c r="N13903" s="415"/>
      <c r="P13903" s="415"/>
      <c r="Q13903" s="415"/>
      <c r="R13903" s="200"/>
      <c r="S13903" s="413" t="s">
        <v>862</v>
      </c>
      <c r="AA13903" s="198" t="s">
        <v>1249</v>
      </c>
      <c r="AB13903" s="198" t="s">
        <v>933</v>
      </c>
      <c r="AC13903" s="198" t="s">
        <v>934</v>
      </c>
      <c r="AD13903" s="198" t="s">
        <v>1250</v>
      </c>
      <c r="AE13903" s="198" t="s">
        <v>1251</v>
      </c>
      <c r="AF13903" s="198" t="s">
        <v>1252</v>
      </c>
      <c r="AG13903" s="198" t="s">
        <v>1253</v>
      </c>
      <c r="AH13903" s="198" t="s">
        <v>1254</v>
      </c>
      <c r="AI13903" s="198" t="s">
        <v>935</v>
      </c>
    </row>
    <row r="13904" spans="1:35" ht="14" customHeight="1" x14ac:dyDescent="0.5">
      <c r="A13904" s="524" t="s">
        <v>1279</v>
      </c>
      <c r="B13904" s="217" t="s">
        <v>1187</v>
      </c>
      <c r="C13904" s="373"/>
      <c r="D13904" s="202" t="str">
        <f t="shared" ref="D13904" si="14952">IF(MOD(D13902-D$10559-1,49)=0,"Jub",IF(MOD(D13902-D$10559,7)=0,"Sab","Yr"))&amp;" "&amp;IF(MOD(D13902-D$10559-1,49)=0,INT(D13902-D$10559-1)/49,"")</f>
        <v xml:space="preserve">Yr </v>
      </c>
      <c r="E13904" s="327">
        <f t="shared" ref="E13904:E13964" si="14953">E13900-1</f>
        <v>606</v>
      </c>
      <c r="F13904" s="197">
        <v>1</v>
      </c>
      <c r="G13904" s="203" t="s">
        <v>288</v>
      </c>
      <c r="H13904" s="297">
        <f t="shared" ref="H13904" si="14954">H13900+1</f>
        <v>17</v>
      </c>
      <c r="I13904" s="300"/>
      <c r="J13904" s="217">
        <f>J13900+1</f>
        <v>2</v>
      </c>
      <c r="L13904" s="417" t="s">
        <v>873</v>
      </c>
      <c r="M13904" s="217"/>
      <c r="N13904" s="199"/>
      <c r="P13904" s="199"/>
      <c r="Q13904" s="199"/>
      <c r="R13904" s="200"/>
      <c r="S13904" s="416" t="s">
        <v>855</v>
      </c>
      <c r="AA13904" s="198" t="s">
        <v>1255</v>
      </c>
      <c r="AB13904" s="198" t="s">
        <v>936</v>
      </c>
      <c r="AC13904" s="198" t="s">
        <v>937</v>
      </c>
      <c r="AD13904" s="198" t="s">
        <v>1256</v>
      </c>
      <c r="AE13904" s="198" t="s">
        <v>1257</v>
      </c>
      <c r="AF13904" s="198" t="s">
        <v>1258</v>
      </c>
      <c r="AG13904" s="198" t="s">
        <v>1259</v>
      </c>
      <c r="AH13904" s="198" t="s">
        <v>1260</v>
      </c>
      <c r="AI13904" s="198" t="s">
        <v>938</v>
      </c>
    </row>
    <row r="13905" spans="1:35" ht="14.6" customHeight="1" x14ac:dyDescent="0.5">
      <c r="A13905" s="525" t="s">
        <v>1280</v>
      </c>
      <c r="B13905" s="202">
        <f t="shared" ref="B13905" si="14955">B13901+1</f>
        <v>170</v>
      </c>
      <c r="C13905" s="373"/>
      <c r="D13905" s="216" t="str">
        <f t="shared" si="14938"/>
        <v>Exodus</v>
      </c>
      <c r="E13905" s="289" t="s">
        <v>171</v>
      </c>
      <c r="F13905" s="197">
        <v>2</v>
      </c>
      <c r="G13905" s="206" t="s">
        <v>604</v>
      </c>
      <c r="H13905" s="335" t="str">
        <f t="shared" si="14858"/>
        <v xml:space="preserve">Jeremiah </v>
      </c>
      <c r="I13905" s="300"/>
      <c r="J13905" s="217" t="s">
        <v>608</v>
      </c>
      <c r="L13905" s="420" t="s">
        <v>528</v>
      </c>
      <c r="M13905" s="202"/>
      <c r="N13905" s="199"/>
      <c r="P13905" s="199"/>
      <c r="Q13905" s="199"/>
      <c r="R13905" s="200"/>
      <c r="S13905" s="413" t="s">
        <v>833</v>
      </c>
      <c r="AA13905" s="198" t="s">
        <v>427</v>
      </c>
      <c r="AB13905" s="198" t="s">
        <v>939</v>
      </c>
      <c r="AC13905" s="198" t="s">
        <v>940</v>
      </c>
      <c r="AD13905" s="198" t="s">
        <v>1261</v>
      </c>
      <c r="AE13905" s="198" t="s">
        <v>1262</v>
      </c>
      <c r="AF13905" s="198" t="s">
        <v>1263</v>
      </c>
      <c r="AG13905" s="198" t="s">
        <v>1264</v>
      </c>
      <c r="AH13905" s="198" t="s">
        <v>1265</v>
      </c>
      <c r="AI13905" s="198" t="s">
        <v>941</v>
      </c>
    </row>
    <row r="13906" spans="1:35" ht="14.6" customHeight="1" x14ac:dyDescent="0.5">
      <c r="A13906" s="523">
        <f t="shared" ref="A13906" si="14956">A13902+1</f>
        <v>148</v>
      </c>
      <c r="B13906" s="216" t="str">
        <f t="shared" ref="B13906:B13955" si="14957">B13902</f>
        <v>Olympiad</v>
      </c>
      <c r="C13906" s="373"/>
      <c r="D13906" s="217">
        <f t="shared" si="14941"/>
        <v>877</v>
      </c>
      <c r="E13906" s="289">
        <f t="shared" si="14941"/>
        <v>-605</v>
      </c>
      <c r="F13906" s="197">
        <v>3</v>
      </c>
      <c r="G13906" s="208" t="s">
        <v>287</v>
      </c>
      <c r="H13906" s="336">
        <f t="shared" si="14861"/>
        <v>22</v>
      </c>
      <c r="I13906" s="300"/>
      <c r="J13906" s="202"/>
      <c r="L13906" s="418">
        <f>L13902+1</f>
        <v>20</v>
      </c>
      <c r="M13906" s="419" t="s">
        <v>1028</v>
      </c>
      <c r="N13906" s="415"/>
      <c r="P13906" s="415"/>
      <c r="Q13906" s="415"/>
      <c r="R13906" s="200"/>
      <c r="S13906" s="231" t="s">
        <v>809</v>
      </c>
      <c r="AA13906" s="198" t="s">
        <v>1266</v>
      </c>
      <c r="AB13906" s="198" t="s">
        <v>942</v>
      </c>
      <c r="AC13906" s="198" t="s">
        <v>943</v>
      </c>
      <c r="AD13906" s="198" t="s">
        <v>1267</v>
      </c>
      <c r="AE13906" s="198" t="s">
        <v>1268</v>
      </c>
      <c r="AF13906" s="198" t="s">
        <v>1269</v>
      </c>
      <c r="AG13906" s="198" t="s">
        <v>1270</v>
      </c>
      <c r="AH13906" s="198" t="s">
        <v>1271</v>
      </c>
      <c r="AI13906" s="198" t="s">
        <v>944</v>
      </c>
    </row>
    <row r="13907" spans="1:35" ht="14.6" customHeight="1" thickBot="1" x14ac:dyDescent="0.55000000000000004">
      <c r="A13907" s="526"/>
      <c r="B13907" s="217">
        <f t="shared" si="14957"/>
        <v>43</v>
      </c>
      <c r="C13907" s="373"/>
      <c r="D13907" s="217" t="str">
        <f t="shared" ref="D13907" si="14958">INT((D13906-D$10559-1)/49+1)&amp;"/"&amp;MOD(INT((D13906-D$10559-1)/7),7)+1&amp;"/"&amp;MOD(D13906-D$10559-1,7)+1</f>
        <v>18/1/4</v>
      </c>
      <c r="E13907" s="328">
        <f t="shared" ref="E13907" si="14959">E13903+1</f>
        <v>35</v>
      </c>
      <c r="F13907" s="197">
        <v>4</v>
      </c>
      <c r="G13907" s="209" t="s">
        <v>605</v>
      </c>
      <c r="H13907" s="296" t="s">
        <v>603</v>
      </c>
      <c r="I13907" s="300"/>
      <c r="J13907" s="216" t="str">
        <f>J13903</f>
        <v>Jehoiakim</v>
      </c>
      <c r="L13907" s="418" t="s">
        <v>865</v>
      </c>
      <c r="M13907" s="404">
        <f>M13903+1</f>
        <v>4</v>
      </c>
      <c r="N13907" s="415"/>
      <c r="P13907" s="415"/>
      <c r="Q13907" s="415"/>
      <c r="R13907" s="200"/>
      <c r="S13907" s="370" t="s">
        <v>753</v>
      </c>
      <c r="AA13907" s="198" t="s">
        <v>1272</v>
      </c>
      <c r="AB13907" s="198" t="s">
        <v>945</v>
      </c>
      <c r="AC13907" s="198" t="s">
        <v>946</v>
      </c>
      <c r="AD13907" s="198" t="s">
        <v>1273</v>
      </c>
      <c r="AE13907" s="198" t="s">
        <v>1274</v>
      </c>
      <c r="AF13907" s="198" t="s">
        <v>1275</v>
      </c>
      <c r="AG13907" s="198" t="s">
        <v>1276</v>
      </c>
      <c r="AH13907" s="198" t="s">
        <v>1277</v>
      </c>
      <c r="AI13907" s="198" t="s">
        <v>947</v>
      </c>
    </row>
    <row r="13908" spans="1:35" ht="14.6" customHeight="1" x14ac:dyDescent="0.5">
      <c r="A13908" s="524" t="s">
        <v>1279</v>
      </c>
      <c r="B13908" s="217" t="s">
        <v>1188</v>
      </c>
      <c r="C13908" s="373"/>
      <c r="D13908" s="202" t="str">
        <f t="shared" ref="D13908" si="14960">IF(MOD(D13906-D$10559-1,49)=0,"Jub",IF(MOD(D13906-D$10559,7)=0,"Sab","Yr"))&amp;" "&amp;IF(MOD(D13906-D$10559-1,49)=0,INT(D13906-D$10559-1)/49,"")</f>
        <v xml:space="preserve">Yr </v>
      </c>
      <c r="E13908" s="327">
        <f t="shared" si="14953"/>
        <v>605</v>
      </c>
      <c r="F13908" s="197">
        <v>1</v>
      </c>
      <c r="G13908" s="203" t="s">
        <v>288</v>
      </c>
      <c r="H13908" s="297">
        <f t="shared" ref="H13908" si="14961">H13904+1</f>
        <v>18</v>
      </c>
      <c r="I13908" s="300"/>
      <c r="J13908" s="217">
        <f>J13904+1</f>
        <v>3</v>
      </c>
      <c r="K13908" s="434" t="s">
        <v>874</v>
      </c>
      <c r="L13908" s="438" t="s">
        <v>873</v>
      </c>
      <c r="M13908" s="404" t="s">
        <v>1074</v>
      </c>
      <c r="N13908" s="415"/>
      <c r="P13908" s="415"/>
      <c r="Q13908" s="415"/>
      <c r="R13908" s="200"/>
      <c r="S13908" s="370" t="s">
        <v>834</v>
      </c>
    </row>
    <row r="13909" spans="1:35" ht="14.6" customHeight="1" x14ac:dyDescent="0.5">
      <c r="A13909" s="525" t="s">
        <v>1280</v>
      </c>
      <c r="B13909" s="202">
        <f t="shared" ref="B13909" si="14962">B13905+1</f>
        <v>171</v>
      </c>
      <c r="C13909" s="373"/>
      <c r="D13909" s="216" t="str">
        <f t="shared" si="14938"/>
        <v>Exodus</v>
      </c>
      <c r="E13909" s="289" t="s">
        <v>171</v>
      </c>
      <c r="F13909" s="197">
        <v>2</v>
      </c>
      <c r="G13909" s="206" t="s">
        <v>604</v>
      </c>
      <c r="H13909" s="317" t="str">
        <f>H13905</f>
        <v xml:space="preserve">Jeremiah </v>
      </c>
      <c r="I13909" s="456" t="s">
        <v>1075</v>
      </c>
      <c r="J13909" s="217" t="s">
        <v>608</v>
      </c>
      <c r="K13909" s="426" t="s">
        <v>950</v>
      </c>
      <c r="L13909" s="439" t="s">
        <v>528</v>
      </c>
      <c r="M13909" s="422"/>
      <c r="N13909" s="413"/>
      <c r="P13909" s="413"/>
      <c r="Q13909" s="413"/>
      <c r="R13909" s="200"/>
      <c r="S13909" s="370" t="s">
        <v>835</v>
      </c>
    </row>
    <row r="13910" spans="1:35" ht="13.1" customHeight="1" x14ac:dyDescent="0.5">
      <c r="A13910" s="523">
        <f t="shared" ref="A13910" si="14963">A13906+1</f>
        <v>149</v>
      </c>
      <c r="B13910" s="216" t="str">
        <f t="shared" ref="B13910:B13959" si="14964">B13906</f>
        <v>Olympiad</v>
      </c>
      <c r="C13910" s="373"/>
      <c r="D13910" s="217">
        <f t="shared" si="14941"/>
        <v>878</v>
      </c>
      <c r="E13910" s="459">
        <f t="shared" si="14941"/>
        <v>-604</v>
      </c>
      <c r="F13910" s="344">
        <v>3</v>
      </c>
      <c r="G13910" s="458" t="s">
        <v>287</v>
      </c>
      <c r="H13910" s="365">
        <f t="shared" si="14861"/>
        <v>23</v>
      </c>
      <c r="I13910" s="467" t="s">
        <v>1077</v>
      </c>
      <c r="J13910" s="365"/>
      <c r="K13910" s="349" t="s">
        <v>953</v>
      </c>
      <c r="L13910" s="249">
        <f>L13906+1</f>
        <v>21</v>
      </c>
      <c r="M13910" s="434" t="s">
        <v>872</v>
      </c>
      <c r="N13910" s="534"/>
      <c r="P13910" s="534"/>
      <c r="Q13910" s="534"/>
      <c r="R13910" s="200"/>
      <c r="S13910" s="371" t="s">
        <v>808</v>
      </c>
    </row>
    <row r="13911" spans="1:35" ht="14" customHeight="1" thickBot="1" x14ac:dyDescent="0.55000000000000004">
      <c r="A13911" s="526"/>
      <c r="B13911" s="217">
        <f t="shared" si="14964"/>
        <v>43</v>
      </c>
      <c r="C13911" s="373"/>
      <c r="D13911" s="217" t="str">
        <f t="shared" ref="D13911" si="14965">INT((D13910-D$10559-1)/49+1)&amp;"/"&amp;MOD(INT((D13910-D$10559-1)/7),7)+1&amp;"/"&amp;MOD(D13910-D$10559-1,7)+1</f>
        <v>18/1/5</v>
      </c>
      <c r="E13911" s="328">
        <f t="shared" ref="E13911" si="14966">E13907+1</f>
        <v>36</v>
      </c>
      <c r="F13911" s="197">
        <v>4</v>
      </c>
      <c r="G13911" s="209" t="s">
        <v>605</v>
      </c>
      <c r="H13911" s="296" t="s">
        <v>603</v>
      </c>
      <c r="I13911" s="456" t="s">
        <v>1076</v>
      </c>
      <c r="J13911" s="216" t="str">
        <f>J13907</f>
        <v>Jehoiakim</v>
      </c>
      <c r="K13911" s="404" t="s">
        <v>874</v>
      </c>
      <c r="L13911" s="382" t="s">
        <v>294</v>
      </c>
      <c r="M13911" s="419" t="s">
        <v>1028</v>
      </c>
      <c r="N13911" s="415"/>
      <c r="P13911" s="415"/>
      <c r="Q13911" s="415"/>
      <c r="R13911" s="200"/>
      <c r="S13911" s="231" t="s">
        <v>810</v>
      </c>
    </row>
    <row r="13912" spans="1:35" ht="14.6" customHeight="1" x14ac:dyDescent="0.5">
      <c r="A13912" s="524" t="s">
        <v>1279</v>
      </c>
      <c r="B13912" s="217" t="s">
        <v>1189</v>
      </c>
      <c r="C13912" s="320" t="s">
        <v>573</v>
      </c>
      <c r="D13912" s="202" t="str">
        <f t="shared" ref="D13912" si="14967">IF(MOD(D13910-D$10559-1,49)=0,"Jub",IF(MOD(D13910-D$10559,7)=0,"Sab","Yr"))&amp;" "&amp;IF(MOD(D13910-D$10559-1,49)=0,INT(D13910-D$10559-1)/49,"")</f>
        <v xml:space="preserve">Yr </v>
      </c>
      <c r="E13912" s="327">
        <f t="shared" si="14953"/>
        <v>604</v>
      </c>
      <c r="F13912" s="197">
        <v>1</v>
      </c>
      <c r="G13912" s="203" t="s">
        <v>288</v>
      </c>
      <c r="H13912" s="297">
        <f t="shared" ref="H13912" si="14968">H13908+1</f>
        <v>19</v>
      </c>
      <c r="I13912" s="456" t="s">
        <v>1078</v>
      </c>
      <c r="J13912" s="217">
        <f>J13908+1</f>
        <v>4</v>
      </c>
      <c r="K13912" s="404">
        <v>1</v>
      </c>
      <c r="L13912" s="436" t="s">
        <v>607</v>
      </c>
      <c r="M13912" s="404">
        <f>M13907+1</f>
        <v>5</v>
      </c>
      <c r="N13912" s="415"/>
      <c r="P13912" s="415"/>
      <c r="Q13912" s="415"/>
      <c r="R13912" s="200"/>
      <c r="S13912" s="370" t="s">
        <v>836</v>
      </c>
    </row>
    <row r="13913" spans="1:35" ht="14.6" customHeight="1" x14ac:dyDescent="0.5">
      <c r="A13913" s="525" t="s">
        <v>1280</v>
      </c>
      <c r="B13913" s="202">
        <f t="shared" ref="B13913" si="14969">B13909+1</f>
        <v>172</v>
      </c>
      <c r="C13913" s="426" t="s">
        <v>906</v>
      </c>
      <c r="D13913" s="216" t="str">
        <f t="shared" si="14938"/>
        <v>Exodus</v>
      </c>
      <c r="E13913" s="289" t="s">
        <v>171</v>
      </c>
      <c r="F13913" s="197">
        <v>2</v>
      </c>
      <c r="G13913" s="206" t="s">
        <v>604</v>
      </c>
      <c r="H13913" s="335"/>
      <c r="I13913" s="456" t="s">
        <v>1079</v>
      </c>
      <c r="J13913" s="217" t="s">
        <v>609</v>
      </c>
      <c r="K13913" s="213" t="s">
        <v>1024</v>
      </c>
      <c r="L13913" s="258" t="s">
        <v>294</v>
      </c>
      <c r="M13913" s="405" t="s">
        <v>863</v>
      </c>
      <c r="N13913" s="415"/>
      <c r="P13913" s="415"/>
      <c r="Q13913" s="415"/>
      <c r="R13913" s="200"/>
      <c r="S13913" s="370" t="s">
        <v>837</v>
      </c>
    </row>
    <row r="13914" spans="1:35" ht="14.6" customHeight="1" x14ac:dyDescent="0.5">
      <c r="A13914" s="523">
        <f t="shared" ref="A13914" si="14970">A13910+1</f>
        <v>150</v>
      </c>
      <c r="B13914" s="216" t="str">
        <f t="shared" ref="B13914" si="14971">B13910</f>
        <v>Olympiad</v>
      </c>
      <c r="C13914" s="349" t="s">
        <v>903</v>
      </c>
      <c r="D13914" s="217">
        <f t="shared" si="14941"/>
        <v>879</v>
      </c>
      <c r="E13914" s="289">
        <f t="shared" si="14941"/>
        <v>-603</v>
      </c>
      <c r="F13914" s="197">
        <v>3</v>
      </c>
      <c r="G13914" s="208" t="s">
        <v>287</v>
      </c>
      <c r="H13914" s="336"/>
      <c r="I13914" s="456" t="s">
        <v>896</v>
      </c>
      <c r="J13914" s="405" t="s">
        <v>831</v>
      </c>
      <c r="K13914" s="213" t="s">
        <v>1023</v>
      </c>
      <c r="L13914" s="362">
        <v>1</v>
      </c>
      <c r="M13914" s="404" t="s">
        <v>856</v>
      </c>
      <c r="N13914" s="415"/>
      <c r="P13914" s="415"/>
      <c r="Q13914" s="415"/>
      <c r="R13914" s="200"/>
      <c r="S13914" s="370" t="s">
        <v>838</v>
      </c>
    </row>
    <row r="13915" spans="1:35" ht="14.6" customHeight="1" thickBot="1" x14ac:dyDescent="0.55000000000000004">
      <c r="A13915" s="526"/>
      <c r="B13915" s="217">
        <f t="shared" ref="B13915" si="14972">B13911+1</f>
        <v>44</v>
      </c>
      <c r="C13915" s="220" t="s">
        <v>573</v>
      </c>
      <c r="D13915" s="453" t="str">
        <f t="shared" ref="D13915" si="14973">INT((D13914-D$10559-1)/49+1)&amp;"/"&amp;MOD(INT((D13914-D$10559-1)/7),7)+1&amp;"/"&amp;MOD(D13914-D$10559-1,7)+1</f>
        <v>18/1/6</v>
      </c>
      <c r="E13915" s="454">
        <f t="shared" ref="E13915" si="14974">E13911+1</f>
        <v>37</v>
      </c>
      <c r="F13915" s="344">
        <v>4</v>
      </c>
      <c r="G13915" s="455" t="s">
        <v>605</v>
      </c>
      <c r="H13915" s="343" t="str">
        <f>H13911</f>
        <v>Ez 30th</v>
      </c>
      <c r="I13915" s="320" t="s">
        <v>1137</v>
      </c>
      <c r="J13915" s="320" t="str">
        <f>J13911</f>
        <v>Jehoiakim</v>
      </c>
      <c r="K13915" s="434" t="str">
        <f>K13911</f>
        <v>70 Judah Years</v>
      </c>
      <c r="L13915" s="457" t="s">
        <v>821</v>
      </c>
      <c r="M13915" s="434" t="s">
        <v>1028</v>
      </c>
      <c r="N13915" s="534"/>
      <c r="P13915" s="534"/>
      <c r="Q13915" s="534"/>
      <c r="R13915" s="200"/>
      <c r="S13915" s="370" t="s">
        <v>839</v>
      </c>
    </row>
    <row r="13916" spans="1:35" ht="14.6" customHeight="1" x14ac:dyDescent="0.5">
      <c r="A13916" s="524" t="s">
        <v>1279</v>
      </c>
      <c r="B13916" s="217" t="s">
        <v>1186</v>
      </c>
      <c r="C13916" s="247">
        <v>1</v>
      </c>
      <c r="D13916" s="401" t="str">
        <f t="shared" ref="D13916" si="14975">IF(MOD(D13914-D$10559-1,49)=0,"Jub",IF(MOD(D13914-D$10559,7)=0,"Sab","Yr"))&amp;" "&amp;IF(MOD(D13914-D$10559-1,49)=0,INT(D13914-D$10559-1)/49,"")</f>
        <v xml:space="preserve">Yr </v>
      </c>
      <c r="E13916" s="327">
        <f t="shared" si="14953"/>
        <v>603</v>
      </c>
      <c r="F13916" s="197">
        <v>1</v>
      </c>
      <c r="G13916" s="203" t="s">
        <v>288</v>
      </c>
      <c r="H13916" s="297">
        <f>H13912+1</f>
        <v>20</v>
      </c>
      <c r="I13916" s="426" t="s">
        <v>906</v>
      </c>
      <c r="J13916" s="217">
        <f>J13912+1</f>
        <v>5</v>
      </c>
      <c r="K13916" s="404">
        <f>K13912+1</f>
        <v>2</v>
      </c>
      <c r="L13916" s="339" t="s">
        <v>823</v>
      </c>
      <c r="M13916" s="404">
        <v>6</v>
      </c>
      <c r="N13916" s="415"/>
      <c r="P13916" s="415"/>
      <c r="Q13916" s="415"/>
      <c r="R13916" s="200"/>
      <c r="S13916" s="231" t="s">
        <v>226</v>
      </c>
    </row>
    <row r="13917" spans="1:35" ht="14.6" customHeight="1" x14ac:dyDescent="0.5">
      <c r="A13917" s="525" t="s">
        <v>1280</v>
      </c>
      <c r="B13917" s="202">
        <f t="shared" ref="B13917" si="14976">B13913+1</f>
        <v>173</v>
      </c>
      <c r="C13917" s="441"/>
      <c r="D13917" s="400" t="str">
        <f>D13913</f>
        <v>Exodus</v>
      </c>
      <c r="E13917" s="289" t="s">
        <v>171</v>
      </c>
      <c r="F13917" s="197">
        <v>2</v>
      </c>
      <c r="G13917" s="206" t="s">
        <v>604</v>
      </c>
      <c r="H13917" s="297"/>
      <c r="I13917" s="349" t="s">
        <v>903</v>
      </c>
      <c r="J13917" s="217" t="s">
        <v>609</v>
      </c>
      <c r="K13917" s="213" t="s">
        <v>1026</v>
      </c>
      <c r="L13917" s="216" t="s">
        <v>294</v>
      </c>
      <c r="M13917" s="202"/>
      <c r="N13917" s="199"/>
      <c r="P13917" s="199"/>
      <c r="Q13917" s="199"/>
      <c r="R13917" s="200"/>
      <c r="S13917" s="372" t="s">
        <v>752</v>
      </c>
    </row>
    <row r="13918" spans="1:35" ht="14.6" customHeight="1" x14ac:dyDescent="0.5">
      <c r="A13918" s="523">
        <f t="shared" ref="A13918" si="14977">A13914+1</f>
        <v>151</v>
      </c>
      <c r="B13918" s="216" t="str">
        <f t="shared" si="14949"/>
        <v>Olympiad</v>
      </c>
      <c r="C13918" s="442"/>
      <c r="D13918" s="411">
        <f>D13914+1</f>
        <v>880</v>
      </c>
      <c r="E13918" s="289">
        <f t="shared" si="14941"/>
        <v>-602</v>
      </c>
      <c r="F13918" s="197">
        <v>3</v>
      </c>
      <c r="G13918" s="208" t="s">
        <v>287</v>
      </c>
      <c r="H13918" s="298"/>
      <c r="I13918" s="300"/>
      <c r="J13918" s="202"/>
      <c r="K13918" s="213" t="s">
        <v>1025</v>
      </c>
      <c r="L13918" s="217">
        <f>L13914+1</f>
        <v>2</v>
      </c>
      <c r="M13918" s="419" t="s">
        <v>1028</v>
      </c>
      <c r="N13918" s="415"/>
      <c r="P13918" s="415"/>
      <c r="Q13918" s="415"/>
      <c r="R13918" s="200"/>
    </row>
    <row r="13919" spans="1:35" ht="14.6" customHeight="1" thickBot="1" x14ac:dyDescent="0.55000000000000004">
      <c r="A13919" s="526"/>
      <c r="B13919" s="217">
        <f t="shared" si="14949"/>
        <v>44</v>
      </c>
      <c r="C13919" s="407" t="str">
        <f>C13915</f>
        <v>7 Times</v>
      </c>
      <c r="D13919" s="359" t="str">
        <f t="shared" ref="D13919" si="14978">INT((D13918-D$10559-1)/49+1)&amp;"/"&amp;MOD(INT((D13918-D$10559-1)/7),7)+1&amp;"/"&amp;MOD(D13918-D$10559-1,7)+1</f>
        <v>18/1/7</v>
      </c>
      <c r="E13919" s="328">
        <f t="shared" ref="E13919" si="14979">E13915+1</f>
        <v>38</v>
      </c>
      <c r="F13919" s="197">
        <v>4</v>
      </c>
      <c r="G13919" s="209" t="s">
        <v>605</v>
      </c>
      <c r="H13919" s="296" t="str">
        <f>H13915</f>
        <v>Ez 30th</v>
      </c>
      <c r="I13919" s="300"/>
      <c r="J13919" s="216" t="str">
        <f>J13915</f>
        <v>Jehoiakim</v>
      </c>
      <c r="K13919" s="419" t="str">
        <f t="shared" ref="K13919" si="14980">K13915</f>
        <v>70 Judah Years</v>
      </c>
      <c r="L13919" s="217"/>
      <c r="M13919" s="404">
        <f>M13916+1</f>
        <v>7</v>
      </c>
      <c r="N13919" s="415"/>
      <c r="P13919" s="415"/>
      <c r="Q13919" s="415"/>
      <c r="R13919" s="200"/>
      <c r="S13919" s="231" t="s">
        <v>811</v>
      </c>
    </row>
    <row r="13920" spans="1:35" ht="14.6" customHeight="1" x14ac:dyDescent="0.5">
      <c r="A13920" s="524" t="s">
        <v>1279</v>
      </c>
      <c r="B13920" s="217" t="s">
        <v>1187</v>
      </c>
      <c r="C13920" s="407">
        <f>C13916+1</f>
        <v>2</v>
      </c>
      <c r="D13920" s="360" t="str">
        <f t="shared" ref="D13920" si="14981">IF(MOD(D13918-D$10559-1,49)=0,"Jub",IF(MOD(D13918-D$10559,7)=0,"Sab","Yr"))&amp;" "&amp;IF(MOD(D13918-D$10559-1,49)=0,INT(D13918-D$10559-1)/49,"")</f>
        <v xml:space="preserve">Sab </v>
      </c>
      <c r="E13920" s="327">
        <f t="shared" si="14953"/>
        <v>602</v>
      </c>
      <c r="F13920" s="197">
        <v>1</v>
      </c>
      <c r="G13920" s="203" t="s">
        <v>288</v>
      </c>
      <c r="H13920" s="297">
        <f>H13916+1</f>
        <v>21</v>
      </c>
      <c r="I13920" s="300"/>
      <c r="J13920" s="217">
        <f>J13916+1</f>
        <v>6</v>
      </c>
      <c r="K13920" s="404">
        <f t="shared" ref="K13920" si="14982">K13916+1</f>
        <v>3</v>
      </c>
      <c r="L13920" s="202"/>
      <c r="M13920" s="217"/>
      <c r="N13920" s="199"/>
      <c r="P13920" s="199"/>
      <c r="Q13920" s="199"/>
      <c r="R13920" s="200"/>
      <c r="S13920" s="370" t="s">
        <v>840</v>
      </c>
    </row>
    <row r="13921" spans="1:20" ht="14.6" customHeight="1" x14ac:dyDescent="0.5">
      <c r="A13921" s="525" t="s">
        <v>1280</v>
      </c>
      <c r="B13921" s="202">
        <f t="shared" ref="B13921" si="14983">B13917+1</f>
        <v>174</v>
      </c>
      <c r="C13921" s="407"/>
      <c r="D13921" s="361" t="str">
        <f t="shared" si="14938"/>
        <v>Exodus</v>
      </c>
      <c r="E13921" s="289" t="s">
        <v>171</v>
      </c>
      <c r="F13921" s="197">
        <v>2</v>
      </c>
      <c r="G13921" s="206" t="s">
        <v>604</v>
      </c>
      <c r="H13921" s="297"/>
      <c r="I13921" s="300"/>
      <c r="J13921" s="217" t="s">
        <v>609</v>
      </c>
      <c r="K13921" s="213" t="s">
        <v>1027</v>
      </c>
      <c r="L13921" s="216" t="s">
        <v>294</v>
      </c>
      <c r="M13921" s="202"/>
      <c r="N13921" s="199"/>
      <c r="P13921" s="199"/>
      <c r="Q13921" s="199"/>
      <c r="R13921" s="200"/>
      <c r="S13921" s="370" t="s">
        <v>841</v>
      </c>
    </row>
    <row r="13922" spans="1:20" ht="14.6" customHeight="1" x14ac:dyDescent="0.5">
      <c r="A13922" s="523">
        <f t="shared" ref="A13922" si="14984">A13918+1</f>
        <v>152</v>
      </c>
      <c r="B13922" s="216" t="str">
        <f t="shared" si="14957"/>
        <v>Olympiad</v>
      </c>
      <c r="C13922" s="408"/>
      <c r="D13922" s="359">
        <f t="shared" si="14941"/>
        <v>881</v>
      </c>
      <c r="E13922" s="289">
        <f t="shared" si="14941"/>
        <v>-601</v>
      </c>
      <c r="F13922" s="197">
        <v>3</v>
      </c>
      <c r="G13922" s="208" t="s">
        <v>287</v>
      </c>
      <c r="H13922" s="298"/>
      <c r="I13922" s="300"/>
      <c r="J13922" s="202"/>
      <c r="K13922" s="243"/>
      <c r="L13922" s="217">
        <f>L13918+1</f>
        <v>3</v>
      </c>
      <c r="M13922" s="419" t="s">
        <v>1028</v>
      </c>
      <c r="N13922" s="415"/>
      <c r="P13922" s="415"/>
      <c r="Q13922" s="415"/>
      <c r="R13922" s="200"/>
      <c r="S13922" s="370" t="s">
        <v>842</v>
      </c>
    </row>
    <row r="13923" spans="1:20" ht="14.6" customHeight="1" thickBot="1" x14ac:dyDescent="0.55000000000000004">
      <c r="A13923" s="526"/>
      <c r="B13923" s="217">
        <f t="shared" si="14957"/>
        <v>44</v>
      </c>
      <c r="C13923" s="406" t="str">
        <f t="shared" ref="C13923" si="14985">C13919</f>
        <v>7 Times</v>
      </c>
      <c r="D13923" s="217" t="str">
        <f t="shared" ref="D13923" si="14986">INT((D13922-D$10559-1)/49+1)&amp;"/"&amp;MOD(INT((D13922-D$10559-1)/7),7)+1&amp;"/"&amp;MOD(D13922-D$10559-1,7)+1</f>
        <v>18/2/1</v>
      </c>
      <c r="E13923" s="328">
        <f t="shared" ref="E13923" si="14987">E13919+1</f>
        <v>39</v>
      </c>
      <c r="F13923" s="197">
        <v>4</v>
      </c>
      <c r="G13923" s="209" t="s">
        <v>605</v>
      </c>
      <c r="H13923" s="296" t="str">
        <f>H13919</f>
        <v>Ez 30th</v>
      </c>
      <c r="I13923" s="300"/>
      <c r="J13923" s="216" t="str">
        <f>J13919</f>
        <v>Jehoiakim</v>
      </c>
      <c r="K13923" s="419" t="str">
        <f t="shared" ref="K13923" si="14988">K13919</f>
        <v>70 Judah Years</v>
      </c>
      <c r="L13923" s="217"/>
      <c r="M13923" s="404">
        <f>M13919+1</f>
        <v>8</v>
      </c>
      <c r="N13923" s="415"/>
      <c r="P13923" s="415"/>
      <c r="Q13923" s="415"/>
      <c r="R13923" s="200"/>
      <c r="S13923" s="370" t="s">
        <v>843</v>
      </c>
    </row>
    <row r="13924" spans="1:20" ht="14.6" customHeight="1" x14ac:dyDescent="0.5">
      <c r="A13924" s="524" t="s">
        <v>1279</v>
      </c>
      <c r="B13924" s="217" t="s">
        <v>1188</v>
      </c>
      <c r="C13924" s="407">
        <f t="shared" ref="C13924" si="14989">C13920+1</f>
        <v>3</v>
      </c>
      <c r="D13924" s="202" t="str">
        <f t="shared" ref="D13924" si="14990">IF(MOD(D13922-D$10559-1,49)=0,"Jub",IF(MOD(D13922-D$10559,7)=0,"Sab","Yr"))&amp;" "&amp;IF(MOD(D13922-D$10559-1,49)=0,INT(D13922-D$10559-1)/49,"")</f>
        <v xml:space="preserve">Yr </v>
      </c>
      <c r="E13924" s="327">
        <f t="shared" si="14953"/>
        <v>601</v>
      </c>
      <c r="F13924" s="197">
        <v>1</v>
      </c>
      <c r="G13924" s="203" t="s">
        <v>288</v>
      </c>
      <c r="H13924" s="297">
        <f>H13920+1</f>
        <v>22</v>
      </c>
      <c r="I13924" s="300"/>
      <c r="J13924" s="217">
        <f>J13920+1</f>
        <v>7</v>
      </c>
      <c r="K13924" s="404">
        <f t="shared" ref="K13924" si="14991">K13920+1</f>
        <v>4</v>
      </c>
      <c r="L13924" s="202"/>
      <c r="M13924" s="217"/>
      <c r="N13924" s="199"/>
      <c r="P13924" s="199"/>
      <c r="Q13924" s="199"/>
      <c r="R13924" s="200"/>
      <c r="S13924" s="370" t="s">
        <v>844</v>
      </c>
    </row>
    <row r="13925" spans="1:20" ht="14.6" customHeight="1" x14ac:dyDescent="0.5">
      <c r="A13925" s="525" t="s">
        <v>1280</v>
      </c>
      <c r="B13925" s="202">
        <f t="shared" ref="B13925" si="14992">B13921+1</f>
        <v>175</v>
      </c>
      <c r="C13925" s="407"/>
      <c r="D13925" s="216" t="str">
        <f t="shared" si="14938"/>
        <v>Exodus</v>
      </c>
      <c r="E13925" s="289" t="s">
        <v>171</v>
      </c>
      <c r="F13925" s="197">
        <v>2</v>
      </c>
      <c r="G13925" s="206" t="s">
        <v>604</v>
      </c>
      <c r="H13925" s="297"/>
      <c r="I13925" s="300"/>
      <c r="J13925" s="217" t="s">
        <v>864</v>
      </c>
      <c r="K13925" s="245"/>
      <c r="L13925" s="216" t="s">
        <v>294</v>
      </c>
      <c r="M13925" s="202"/>
      <c r="N13925" s="199"/>
      <c r="P13925" s="199"/>
      <c r="Q13925" s="199"/>
      <c r="R13925" s="200"/>
      <c r="S13925" s="231" t="s">
        <v>812</v>
      </c>
    </row>
    <row r="13926" spans="1:20" ht="14.6" customHeight="1" x14ac:dyDescent="0.5">
      <c r="A13926" s="523">
        <f t="shared" ref="A13926" si="14993">A13922+1</f>
        <v>153</v>
      </c>
      <c r="B13926" s="216" t="str">
        <f t="shared" si="14964"/>
        <v>Olympiad</v>
      </c>
      <c r="C13926" s="408"/>
      <c r="D13926" s="217">
        <f t="shared" si="14941"/>
        <v>882</v>
      </c>
      <c r="E13926" s="289">
        <f t="shared" si="14941"/>
        <v>-600</v>
      </c>
      <c r="F13926" s="197">
        <v>3</v>
      </c>
      <c r="G13926" s="208" t="s">
        <v>287</v>
      </c>
      <c r="H13926" s="298"/>
      <c r="I13926" s="300"/>
      <c r="J13926" s="202"/>
      <c r="K13926" s="243"/>
      <c r="L13926" s="217">
        <f>L13922+1</f>
        <v>4</v>
      </c>
      <c r="M13926" s="419" t="s">
        <v>1028</v>
      </c>
      <c r="N13926" s="415"/>
      <c r="P13926" s="415"/>
      <c r="Q13926" s="415"/>
      <c r="R13926" s="200"/>
      <c r="S13926" s="370" t="s">
        <v>845</v>
      </c>
    </row>
    <row r="13927" spans="1:20" ht="14.6" customHeight="1" thickBot="1" x14ac:dyDescent="0.55000000000000004">
      <c r="A13927" s="526"/>
      <c r="B13927" s="217">
        <f t="shared" si="14964"/>
        <v>44</v>
      </c>
      <c r="C13927" s="406" t="str">
        <f t="shared" ref="C13927" si="14994">C13923</f>
        <v>7 Times</v>
      </c>
      <c r="D13927" s="217" t="str">
        <f t="shared" ref="D13927" si="14995">INT((D13926-D$10559-1)/49+1)&amp;"/"&amp;MOD(INT((D13926-D$10559-1)/7),7)+1&amp;"/"&amp;MOD(D13926-D$10559-1,7)+1</f>
        <v>18/2/2</v>
      </c>
      <c r="E13927" s="328">
        <f t="shared" ref="E13927" si="14996">E13923+1</f>
        <v>40</v>
      </c>
      <c r="F13927" s="197">
        <v>4</v>
      </c>
      <c r="G13927" s="209" t="s">
        <v>605</v>
      </c>
      <c r="H13927" s="296" t="str">
        <f>H13923</f>
        <v>Ez 30th</v>
      </c>
      <c r="I13927" s="300"/>
      <c r="J13927" s="216" t="str">
        <f>J13923</f>
        <v>Jehoiakim</v>
      </c>
      <c r="K13927" s="419" t="str">
        <f t="shared" ref="K13927" si="14997">K13923</f>
        <v>70 Judah Years</v>
      </c>
      <c r="L13927" s="217"/>
      <c r="M13927" s="404">
        <f t="shared" ref="M13927" si="14998">M13923+1</f>
        <v>9</v>
      </c>
      <c r="N13927" s="415"/>
      <c r="P13927" s="415"/>
      <c r="Q13927" s="415"/>
      <c r="R13927" s="200"/>
      <c r="S13927" s="370" t="s">
        <v>846</v>
      </c>
    </row>
    <row r="13928" spans="1:20" ht="14.6" customHeight="1" x14ac:dyDescent="0.5">
      <c r="A13928" s="524" t="s">
        <v>1279</v>
      </c>
      <c r="B13928" s="217" t="s">
        <v>1189</v>
      </c>
      <c r="C13928" s="407">
        <f t="shared" ref="C13928" si="14999">C13924+1</f>
        <v>4</v>
      </c>
      <c r="D13928" s="202" t="str">
        <f t="shared" ref="D13928" si="15000">IF(MOD(D13926-D$10559-1,49)=0,"Jub",IF(MOD(D13926-D$10559,7)=0,"Sab","Yr"))&amp;" "&amp;IF(MOD(D13926-D$10559-1,49)=0,INT(D13926-D$10559-1)/49,"")</f>
        <v xml:space="preserve">Yr </v>
      </c>
      <c r="E13928" s="327">
        <f t="shared" si="14953"/>
        <v>600</v>
      </c>
      <c r="F13928" s="197">
        <v>1</v>
      </c>
      <c r="G13928" s="203" t="s">
        <v>288</v>
      </c>
      <c r="H13928" s="297">
        <f>H13924+1</f>
        <v>23</v>
      </c>
      <c r="I13928" s="300"/>
      <c r="J13928" s="217">
        <f>J13924+1</f>
        <v>8</v>
      </c>
      <c r="K13928" s="404">
        <f t="shared" ref="K13928" si="15001">K13924+1</f>
        <v>5</v>
      </c>
      <c r="L13928" s="202"/>
      <c r="M13928" s="217"/>
      <c r="N13928" s="199"/>
      <c r="P13928" s="199"/>
      <c r="Q13928" s="199"/>
      <c r="R13928" s="200"/>
      <c r="S13928" s="370" t="s">
        <v>847</v>
      </c>
    </row>
    <row r="13929" spans="1:20" ht="14.6" customHeight="1" x14ac:dyDescent="0.5">
      <c r="A13929" s="525" t="s">
        <v>1280</v>
      </c>
      <c r="B13929" s="202">
        <f t="shared" ref="B13929" si="15002">B13925+1</f>
        <v>176</v>
      </c>
      <c r="C13929" s="407"/>
      <c r="D13929" s="216" t="str">
        <f t="shared" si="14938"/>
        <v>Exodus</v>
      </c>
      <c r="E13929" s="289" t="s">
        <v>171</v>
      </c>
      <c r="F13929" s="197">
        <v>2</v>
      </c>
      <c r="G13929" s="206" t="s">
        <v>604</v>
      </c>
      <c r="H13929" s="297"/>
      <c r="I13929" s="300"/>
      <c r="J13929" s="217"/>
      <c r="K13929" s="245"/>
      <c r="L13929" s="216" t="s">
        <v>294</v>
      </c>
      <c r="M13929" s="202"/>
      <c r="N13929" s="199"/>
      <c r="P13929" s="199"/>
      <c r="Q13929" s="199"/>
      <c r="R13929" s="200"/>
    </row>
    <row r="13930" spans="1:20" ht="14.6" customHeight="1" x14ac:dyDescent="0.5">
      <c r="A13930" s="523">
        <f t="shared" ref="A13930" si="15003">A13926+1</f>
        <v>154</v>
      </c>
      <c r="B13930" s="216" t="str">
        <f t="shared" ref="B13930" si="15004">B13926</f>
        <v>Olympiad</v>
      </c>
      <c r="C13930" s="408"/>
      <c r="D13930" s="217">
        <f t="shared" si="14941"/>
        <v>883</v>
      </c>
      <c r="E13930" s="289">
        <f t="shared" si="14941"/>
        <v>-599</v>
      </c>
      <c r="F13930" s="197">
        <v>3</v>
      </c>
      <c r="G13930" s="208" t="s">
        <v>287</v>
      </c>
      <c r="H13930" s="298"/>
      <c r="I13930" s="300"/>
      <c r="J13930" s="202"/>
      <c r="K13930" s="243"/>
      <c r="L13930" s="217">
        <f>L13926+1</f>
        <v>5</v>
      </c>
      <c r="M13930" s="419" t="s">
        <v>1028</v>
      </c>
      <c r="N13930" s="415"/>
      <c r="P13930" s="415"/>
      <c r="Q13930" s="415"/>
      <c r="R13930" s="200"/>
      <c r="S13930" s="198" t="s">
        <v>1069</v>
      </c>
      <c r="T13930" s="466">
        <v>29.457100000000001</v>
      </c>
    </row>
    <row r="13931" spans="1:20" ht="14.6" customHeight="1" thickBot="1" x14ac:dyDescent="0.55000000000000004">
      <c r="A13931" s="526"/>
      <c r="B13931" s="217">
        <f t="shared" ref="B13931" si="15005">B13927+1</f>
        <v>45</v>
      </c>
      <c r="C13931" s="406" t="str">
        <f t="shared" ref="C13931" si="15006">C13927</f>
        <v>7 Times</v>
      </c>
      <c r="D13931" s="217" t="str">
        <f t="shared" ref="D13931" si="15007">INT((D13930-D$10559-1)/49+1)&amp;"/"&amp;MOD(INT((D13930-D$10559-1)/7),7)+1&amp;"/"&amp;MOD(D13930-D$10559-1,7)+1</f>
        <v>18/2/3</v>
      </c>
      <c r="E13931" s="328">
        <f t="shared" ref="E13931" si="15008">E13927+1</f>
        <v>41</v>
      </c>
      <c r="F13931" s="197">
        <v>4</v>
      </c>
      <c r="G13931" s="209" t="s">
        <v>605</v>
      </c>
      <c r="H13931" s="296" t="str">
        <f>H13927</f>
        <v>Ez 30th</v>
      </c>
      <c r="J13931" s="216" t="str">
        <f>J13927</f>
        <v>Jehoiakim</v>
      </c>
      <c r="K13931" s="419" t="str">
        <f t="shared" ref="K13931" si="15009">K13927</f>
        <v>70 Judah Years</v>
      </c>
      <c r="L13931" s="217"/>
      <c r="M13931" s="404">
        <f t="shared" ref="M13931" si="15010">M13927+1</f>
        <v>10</v>
      </c>
      <c r="N13931" s="415"/>
      <c r="P13931" s="415"/>
      <c r="Q13931" s="415"/>
      <c r="R13931" s="200"/>
      <c r="S13931" s="198" t="s">
        <v>1070</v>
      </c>
      <c r="T13931" s="466">
        <v>11.862</v>
      </c>
    </row>
    <row r="13932" spans="1:20" ht="14.6" customHeight="1" x14ac:dyDescent="0.5">
      <c r="A13932" s="524" t="s">
        <v>1279</v>
      </c>
      <c r="B13932" s="217" t="s">
        <v>1186</v>
      </c>
      <c r="C13932" s="407">
        <f t="shared" ref="C13932" si="15011">C13928+1</f>
        <v>5</v>
      </c>
      <c r="D13932" s="202" t="str">
        <f t="shared" ref="D13932" si="15012">IF(MOD(D13930-D$10559-1,49)=0,"Jub",IF(MOD(D13930-D$10559,7)=0,"Sab","Yr"))&amp;" "&amp;IF(MOD(D13930-D$10559-1,49)=0,INT(D13930-D$10559-1)/49,"")</f>
        <v xml:space="preserve">Yr </v>
      </c>
      <c r="E13932" s="327">
        <f t="shared" si="14953"/>
        <v>599</v>
      </c>
      <c r="F13932" s="197">
        <v>1</v>
      </c>
      <c r="G13932" s="203" t="s">
        <v>288</v>
      </c>
      <c r="H13932" s="297">
        <f>H13928+1</f>
        <v>24</v>
      </c>
      <c r="J13932" s="217">
        <f>J13928+1</f>
        <v>9</v>
      </c>
      <c r="K13932" s="404">
        <f t="shared" ref="K13932" si="15013">K13928+1</f>
        <v>6</v>
      </c>
      <c r="L13932" s="202"/>
      <c r="M13932" s="217"/>
      <c r="N13932" s="199"/>
      <c r="P13932" s="199"/>
      <c r="Q13932" s="199"/>
      <c r="R13932" s="200"/>
      <c r="S13932" s="198" t="s">
        <v>1071</v>
      </c>
      <c r="T13932" s="466">
        <v>1.8808199999999999</v>
      </c>
    </row>
    <row r="13933" spans="1:20" ht="14.6" customHeight="1" x14ac:dyDescent="0.5">
      <c r="A13933" s="525" t="s">
        <v>1280</v>
      </c>
      <c r="B13933" s="202">
        <f t="shared" ref="B13933" si="15014">B13929+1</f>
        <v>177</v>
      </c>
      <c r="C13933" s="407"/>
      <c r="D13933" s="216" t="str">
        <f t="shared" si="14938"/>
        <v>Exodus</v>
      </c>
      <c r="E13933" s="289" t="s">
        <v>171</v>
      </c>
      <c r="F13933" s="197">
        <v>2</v>
      </c>
      <c r="G13933" s="206" t="s">
        <v>604</v>
      </c>
      <c r="H13933" s="297"/>
      <c r="J13933" s="217"/>
      <c r="K13933" s="245"/>
      <c r="L13933" s="216" t="s">
        <v>294</v>
      </c>
      <c r="M13933" s="202"/>
      <c r="N13933" s="199"/>
      <c r="P13933" s="199"/>
      <c r="Q13933" s="199"/>
      <c r="R13933" s="200"/>
      <c r="S13933" s="198" t="s">
        <v>1072</v>
      </c>
      <c r="T13933" s="198">
        <v>0.61519800000000002</v>
      </c>
    </row>
    <row r="13934" spans="1:20" ht="14.6" customHeight="1" x14ac:dyDescent="0.5">
      <c r="A13934" s="523">
        <f t="shared" ref="A13934" si="15015">A13930+1</f>
        <v>155</v>
      </c>
      <c r="B13934" s="216" t="str">
        <f t="shared" si="14949"/>
        <v>Olympiad</v>
      </c>
      <c r="C13934" s="408"/>
      <c r="D13934" s="217">
        <f t="shared" si="14941"/>
        <v>884</v>
      </c>
      <c r="E13934" s="289">
        <f t="shared" si="14941"/>
        <v>-598</v>
      </c>
      <c r="F13934" s="197">
        <v>3</v>
      </c>
      <c r="G13934" s="208" t="s">
        <v>287</v>
      </c>
      <c r="H13934" s="298"/>
      <c r="J13934" s="202"/>
      <c r="K13934" s="243"/>
      <c r="L13934" s="217">
        <f>L13930+1</f>
        <v>6</v>
      </c>
      <c r="M13934" s="419" t="s">
        <v>1028</v>
      </c>
      <c r="N13934" s="415"/>
      <c r="P13934" s="415"/>
      <c r="Q13934" s="415"/>
      <c r="R13934" s="200"/>
      <c r="S13934" s="198" t="s">
        <v>1073</v>
      </c>
      <c r="T13934" s="198">
        <v>0.240846</v>
      </c>
    </row>
    <row r="13935" spans="1:20" ht="14.6" customHeight="1" thickBot="1" x14ac:dyDescent="0.55000000000000004">
      <c r="A13935" s="526"/>
      <c r="B13935" s="217">
        <f t="shared" si="14949"/>
        <v>45</v>
      </c>
      <c r="C13935" s="406" t="str">
        <f t="shared" ref="C13935" si="15016">C13931</f>
        <v>7 Times</v>
      </c>
      <c r="D13935" s="217" t="str">
        <f t="shared" ref="D13935" si="15017">INT((D13934-D$10559-1)/49+1)&amp;"/"&amp;MOD(INT((D13934-D$10559-1)/7),7)+1&amp;"/"&amp;MOD(D13934-D$10559-1,7)+1</f>
        <v>18/2/4</v>
      </c>
      <c r="E13935" s="328">
        <f t="shared" ref="E13935" si="15018">E13931+1</f>
        <v>42</v>
      </c>
      <c r="F13935" s="197">
        <v>4</v>
      </c>
      <c r="G13935" s="209" t="s">
        <v>605</v>
      </c>
      <c r="H13935" s="296" t="str">
        <f>H13931</f>
        <v>Ez 30th</v>
      </c>
      <c r="J13935" s="216" t="str">
        <f>J13931</f>
        <v>Jehoiakim</v>
      </c>
      <c r="K13935" s="419" t="str">
        <f t="shared" ref="K13935" si="15019">K13931</f>
        <v>70 Judah Years</v>
      </c>
      <c r="L13935" s="217"/>
      <c r="M13935" s="404">
        <f t="shared" ref="M13935" si="15020">M13931+1</f>
        <v>11</v>
      </c>
      <c r="N13935" s="415"/>
      <c r="P13935" s="415"/>
      <c r="Q13935" s="415"/>
      <c r="R13935" s="200"/>
      <c r="T13935" s="198">
        <f>T13930*T13931*T13932*8</f>
        <v>5257.5708037965114</v>
      </c>
    </row>
    <row r="13936" spans="1:20" ht="14.6" customHeight="1" x14ac:dyDescent="0.5">
      <c r="A13936" s="524" t="s">
        <v>1279</v>
      </c>
      <c r="B13936" s="217" t="s">
        <v>1187</v>
      </c>
      <c r="C13936" s="407">
        <f t="shared" ref="C13936" si="15021">C13932+1</f>
        <v>6</v>
      </c>
      <c r="D13936" s="202" t="str">
        <f t="shared" ref="D13936" si="15022">IF(MOD(D13934-D$10559-1,49)=0,"Jub",IF(MOD(D13934-D$10559,7)=0,"Sab","Yr"))&amp;" "&amp;IF(MOD(D13934-D$10559-1,49)=0,INT(D13934-D$10559-1)/49,"")</f>
        <v xml:space="preserve">Yr </v>
      </c>
      <c r="E13936" s="327">
        <f t="shared" si="14953"/>
        <v>598</v>
      </c>
      <c r="F13936" s="197">
        <v>1</v>
      </c>
      <c r="G13936" s="203" t="s">
        <v>288</v>
      </c>
      <c r="H13936" s="297">
        <f>H13932+1</f>
        <v>25</v>
      </c>
      <c r="J13936" s="217">
        <f>J13932+1</f>
        <v>10</v>
      </c>
      <c r="K13936" s="404">
        <f t="shared" ref="K13936" si="15023">K13932+1</f>
        <v>7</v>
      </c>
      <c r="L13936" s="202"/>
      <c r="M13936" s="217"/>
      <c r="N13936" s="199"/>
      <c r="P13936" s="199"/>
      <c r="Q13936" s="199"/>
      <c r="R13936" s="200"/>
      <c r="T13936" s="198">
        <f>T13935/T13934/T13933</f>
        <v>35483.853476454722</v>
      </c>
    </row>
    <row r="13937" spans="1:19" ht="14.6" customHeight="1" x14ac:dyDescent="0.5">
      <c r="A13937" s="525" t="s">
        <v>1280</v>
      </c>
      <c r="B13937" s="202">
        <f t="shared" ref="B13937" si="15024">B13933+1</f>
        <v>178</v>
      </c>
      <c r="C13937" s="407"/>
      <c r="D13937" s="216" t="str">
        <f t="shared" si="14938"/>
        <v>Exodus</v>
      </c>
      <c r="E13937" s="289" t="s">
        <v>171</v>
      </c>
      <c r="F13937" s="197">
        <v>2</v>
      </c>
      <c r="G13937" s="206" t="s">
        <v>604</v>
      </c>
      <c r="H13937" s="297"/>
      <c r="J13937" s="217"/>
      <c r="K13937" s="245"/>
      <c r="L13937" s="216" t="s">
        <v>294</v>
      </c>
      <c r="M13937" s="202"/>
      <c r="N13937" s="199"/>
      <c r="P13937" s="199"/>
      <c r="Q13937" s="199"/>
      <c r="R13937" s="200"/>
    </row>
    <row r="13938" spans="1:19" ht="14.6" customHeight="1" x14ac:dyDescent="0.5">
      <c r="A13938" s="523">
        <f t="shared" ref="A13938" si="15025">A13934+1</f>
        <v>156</v>
      </c>
      <c r="B13938" s="216" t="str">
        <f t="shared" si="14957"/>
        <v>Olympiad</v>
      </c>
      <c r="C13938" s="408"/>
      <c r="D13938" s="217">
        <f t="shared" si="14941"/>
        <v>885</v>
      </c>
      <c r="E13938" s="289">
        <f t="shared" si="14941"/>
        <v>-597</v>
      </c>
      <c r="F13938" s="197">
        <v>3</v>
      </c>
      <c r="G13938" s="208" t="s">
        <v>287</v>
      </c>
      <c r="H13938" s="298"/>
      <c r="J13938" s="202"/>
      <c r="K13938" s="213" t="s">
        <v>1016</v>
      </c>
      <c r="L13938" s="217">
        <f>L13934+1</f>
        <v>7</v>
      </c>
      <c r="M13938" s="419" t="s">
        <v>1028</v>
      </c>
      <c r="N13938" s="415"/>
      <c r="P13938" s="415"/>
      <c r="Q13938" s="415"/>
      <c r="R13938" s="200"/>
      <c r="S13938" s="231" t="s">
        <v>228</v>
      </c>
    </row>
    <row r="13939" spans="1:19" ht="14.6" customHeight="1" thickBot="1" x14ac:dyDescent="0.55000000000000004">
      <c r="A13939" s="526"/>
      <c r="B13939" s="217">
        <f t="shared" si="14957"/>
        <v>45</v>
      </c>
      <c r="C13939" s="406" t="str">
        <f t="shared" ref="C13939" si="15026">C13935</f>
        <v>7 Times</v>
      </c>
      <c r="D13939" s="217" t="str">
        <f t="shared" ref="D13939" si="15027">INT((D13938-D$10559-1)/49+1)&amp;"/"&amp;MOD(INT((D13938-D$10559-1)/7),7)+1&amp;"/"&amp;MOD(D13938-D$10559-1,7)+1</f>
        <v>18/2/5</v>
      </c>
      <c r="E13939" s="328">
        <f t="shared" ref="E13939" si="15028">E13935+1</f>
        <v>43</v>
      </c>
      <c r="F13939" s="197">
        <v>4</v>
      </c>
      <c r="G13939" s="209" t="s">
        <v>605</v>
      </c>
      <c r="H13939" s="296" t="str">
        <f>H13935</f>
        <v>Ez 30th</v>
      </c>
      <c r="I13939" s="220" t="s">
        <v>169</v>
      </c>
      <c r="J13939" s="301" t="s">
        <v>261</v>
      </c>
      <c r="K13939" s="419" t="str">
        <f t="shared" ref="K13939" si="15029">K13935</f>
        <v>70 Judah Years</v>
      </c>
      <c r="L13939" s="404" t="s">
        <v>827</v>
      </c>
      <c r="M13939" s="404">
        <f t="shared" ref="M13939" si="15030">M13935+1</f>
        <v>12</v>
      </c>
      <c r="N13939" s="415"/>
      <c r="P13939" s="415"/>
      <c r="Q13939" s="415"/>
      <c r="R13939" s="200"/>
      <c r="S13939" s="374" t="s">
        <v>754</v>
      </c>
    </row>
    <row r="13940" spans="1:19" ht="14.6" customHeight="1" x14ac:dyDescent="0.5">
      <c r="A13940" s="524" t="s">
        <v>1279</v>
      </c>
      <c r="B13940" s="217" t="s">
        <v>1188</v>
      </c>
      <c r="C13940" s="407">
        <f t="shared" ref="C13940" si="15031">C13936+1</f>
        <v>7</v>
      </c>
      <c r="D13940" s="202" t="str">
        <f t="shared" ref="D13940" si="15032">IF(MOD(D13938-D$10559-1,49)=0,"Jub",IF(MOD(D13938-D$10559,7)=0,"Sab","Yr"))&amp;" "&amp;IF(MOD(D13938-D$10559-1,49)=0,INT(D13938-D$10559-1)/49,"")</f>
        <v xml:space="preserve">Yr </v>
      </c>
      <c r="E13940" s="327">
        <f t="shared" si="14953"/>
        <v>597</v>
      </c>
      <c r="F13940" s="197">
        <v>1</v>
      </c>
      <c r="G13940" s="203" t="s">
        <v>288</v>
      </c>
      <c r="H13940" s="297">
        <f>H13936+1</f>
        <v>26</v>
      </c>
      <c r="I13940" s="247" t="s">
        <v>1010</v>
      </c>
      <c r="J13940" s="254" t="s">
        <v>1009</v>
      </c>
      <c r="K13940" s="404">
        <f t="shared" ref="K13940" si="15033">K13936+1</f>
        <v>8</v>
      </c>
      <c r="L13940" s="405" t="s">
        <v>826</v>
      </c>
      <c r="M13940" s="217"/>
      <c r="N13940" s="199"/>
      <c r="P13940" s="199"/>
      <c r="Q13940" s="199"/>
      <c r="R13940" s="200"/>
      <c r="S13940" s="231" t="s">
        <v>230</v>
      </c>
    </row>
    <row r="13941" spans="1:19" ht="14.6" customHeight="1" x14ac:dyDescent="0.5">
      <c r="A13941" s="525" t="s">
        <v>1280</v>
      </c>
      <c r="B13941" s="202">
        <f t="shared" ref="B13941" si="15034">B13937+1</f>
        <v>179</v>
      </c>
      <c r="C13941" s="407"/>
      <c r="D13941" s="216" t="str">
        <f t="shared" si="14938"/>
        <v>Exodus</v>
      </c>
      <c r="E13941" s="289" t="s">
        <v>171</v>
      </c>
      <c r="F13941" s="197">
        <v>2</v>
      </c>
      <c r="G13941" s="206" t="s">
        <v>604</v>
      </c>
      <c r="H13941" s="297"/>
      <c r="I13941" s="207"/>
      <c r="J13941" s="216" t="s">
        <v>348</v>
      </c>
      <c r="K13941" s="213" t="s">
        <v>1017</v>
      </c>
      <c r="L13941" s="216" t="s">
        <v>294</v>
      </c>
      <c r="M13941" s="202"/>
      <c r="N13941" s="199"/>
      <c r="P13941" s="199"/>
      <c r="Q13941" s="199"/>
      <c r="R13941" s="200"/>
      <c r="S13941" s="399" t="s">
        <v>755</v>
      </c>
    </row>
    <row r="13942" spans="1:19" ht="14.6" customHeight="1" x14ac:dyDescent="0.5">
      <c r="A13942" s="523">
        <f t="shared" ref="A13942" si="15035">A13938+1</f>
        <v>157</v>
      </c>
      <c r="B13942" s="216" t="str">
        <f t="shared" si="14964"/>
        <v>Olympiad</v>
      </c>
      <c r="C13942" s="408"/>
      <c r="D13942" s="217">
        <f t="shared" si="14941"/>
        <v>886</v>
      </c>
      <c r="E13942" s="289">
        <f t="shared" si="14941"/>
        <v>-596</v>
      </c>
      <c r="F13942" s="197">
        <v>3</v>
      </c>
      <c r="G13942" s="208" t="s">
        <v>287</v>
      </c>
      <c r="H13942" s="298"/>
      <c r="I13942" s="210"/>
      <c r="J13942" s="202">
        <v>1</v>
      </c>
      <c r="K13942" s="213" t="s">
        <v>1018</v>
      </c>
      <c r="L13942" s="217">
        <f>L13938+1</f>
        <v>8</v>
      </c>
      <c r="M13942" s="419" t="s">
        <v>1028</v>
      </c>
      <c r="N13942" s="415"/>
      <c r="P13942" s="415"/>
      <c r="Q13942" s="415"/>
      <c r="R13942" s="200"/>
      <c r="S13942" s="231" t="s">
        <v>244</v>
      </c>
    </row>
    <row r="13943" spans="1:19" ht="14.6" customHeight="1" thickBot="1" x14ac:dyDescent="0.55000000000000004">
      <c r="A13943" s="526"/>
      <c r="B13943" s="217">
        <f t="shared" si="14964"/>
        <v>45</v>
      </c>
      <c r="C13943" s="406" t="str">
        <f t="shared" ref="C13943" si="15036">C13939</f>
        <v>7 Times</v>
      </c>
      <c r="D13943" s="217" t="str">
        <f t="shared" ref="D13943" si="15037">INT((D13942-D$10559-1)/49+1)&amp;"/"&amp;MOD(INT((D13942-D$10559-1)/7),7)+1&amp;"/"&amp;MOD(D13942-D$10559-1,7)+1</f>
        <v>18/2/6</v>
      </c>
      <c r="E13943" s="328">
        <f t="shared" ref="E13943" si="15038">E13939+1</f>
        <v>44</v>
      </c>
      <c r="F13943" s="197">
        <v>4</v>
      </c>
      <c r="G13943" s="209" t="s">
        <v>605</v>
      </c>
      <c r="H13943" s="296" t="str">
        <f>H13939</f>
        <v>Ez 30th</v>
      </c>
      <c r="I13943" s="216" t="s">
        <v>169</v>
      </c>
      <c r="J13943" s="216" t="str">
        <f>J13941</f>
        <v>Jehoiachin Exile</v>
      </c>
      <c r="K13943" s="419" t="str">
        <f t="shared" ref="K13943" si="15039">K13939</f>
        <v>70 Judah Years</v>
      </c>
      <c r="L13943" s="217"/>
      <c r="M13943" s="404">
        <f t="shared" ref="M13943" si="15040">M13939+1</f>
        <v>13</v>
      </c>
      <c r="N13943" s="415"/>
      <c r="P13943" s="415"/>
      <c r="Q13943" s="415"/>
      <c r="R13943" s="200"/>
      <c r="S13943" s="390" t="s">
        <v>757</v>
      </c>
    </row>
    <row r="13944" spans="1:19" ht="14.6" customHeight="1" x14ac:dyDescent="0.5">
      <c r="A13944" s="524" t="s">
        <v>1279</v>
      </c>
      <c r="B13944" s="217" t="s">
        <v>1189</v>
      </c>
      <c r="C13944" s="407">
        <f t="shared" ref="C13944" si="15041">C13940+1</f>
        <v>8</v>
      </c>
      <c r="D13944" s="202" t="str">
        <f t="shared" ref="D13944" si="15042">IF(MOD(D13942-D$10559-1,49)=0,"Jub",IF(MOD(D13942-D$10559,7)=0,"Sab","Yr"))&amp;" "&amp;IF(MOD(D13942-D$10559-1,49)=0,INT(D13942-D$10559-1)/49,"")</f>
        <v xml:space="preserve">Yr </v>
      </c>
      <c r="E13944" s="327">
        <f t="shared" si="14953"/>
        <v>596</v>
      </c>
      <c r="F13944" s="197">
        <v>1</v>
      </c>
      <c r="G13944" s="203" t="s">
        <v>288</v>
      </c>
      <c r="H13944" s="297">
        <f>H13940+1</f>
        <v>27</v>
      </c>
      <c r="I13944" s="212">
        <v>1</v>
      </c>
      <c r="J13944" s="212">
        <f>J13942+1</f>
        <v>2</v>
      </c>
      <c r="K13944" s="404">
        <f t="shared" ref="K13944" si="15043">K13940+1</f>
        <v>9</v>
      </c>
      <c r="L13944" s="202"/>
      <c r="M13944" s="217"/>
      <c r="N13944" s="199"/>
      <c r="P13944" s="199"/>
      <c r="Q13944" s="199"/>
      <c r="R13944" s="200"/>
      <c r="S13944" s="390" t="s">
        <v>758</v>
      </c>
    </row>
    <row r="13945" spans="1:19" ht="14.6" customHeight="1" x14ac:dyDescent="0.5">
      <c r="A13945" s="525" t="s">
        <v>1280</v>
      </c>
      <c r="B13945" s="202">
        <f t="shared" ref="B13945" si="15044">B13941+1</f>
        <v>180</v>
      </c>
      <c r="C13945" s="407"/>
      <c r="D13945" s="216" t="str">
        <f t="shared" si="14938"/>
        <v>Exodus</v>
      </c>
      <c r="E13945" s="289" t="s">
        <v>171</v>
      </c>
      <c r="F13945" s="197">
        <v>2</v>
      </c>
      <c r="G13945" s="206" t="s">
        <v>604</v>
      </c>
      <c r="H13945" s="297"/>
      <c r="I13945" s="212" t="s">
        <v>286</v>
      </c>
      <c r="J13945" s="212"/>
      <c r="K13945" s="213" t="s">
        <v>1019</v>
      </c>
      <c r="L13945" s="216" t="s">
        <v>294</v>
      </c>
      <c r="M13945" s="202"/>
      <c r="N13945" s="199"/>
      <c r="P13945" s="199"/>
      <c r="Q13945" s="199"/>
      <c r="R13945" s="200"/>
      <c r="S13945" s="231" t="s">
        <v>232</v>
      </c>
    </row>
    <row r="13946" spans="1:19" ht="14.6" customHeight="1" x14ac:dyDescent="0.5">
      <c r="A13946" s="523">
        <f t="shared" ref="A13946" si="15045">A13942+1</f>
        <v>158</v>
      </c>
      <c r="B13946" s="216" t="str">
        <f t="shared" ref="B13946" si="15046">B13942</f>
        <v>Olympiad</v>
      </c>
      <c r="C13946" s="408"/>
      <c r="D13946" s="217">
        <f t="shared" si="14941"/>
        <v>887</v>
      </c>
      <c r="E13946" s="289">
        <f t="shared" si="14941"/>
        <v>-595</v>
      </c>
      <c r="F13946" s="197">
        <v>3</v>
      </c>
      <c r="G13946" s="208" t="s">
        <v>287</v>
      </c>
      <c r="H13946" s="298"/>
      <c r="I13946" s="215">
        <v>11</v>
      </c>
      <c r="J13946" s="215"/>
      <c r="K13946" s="243"/>
      <c r="L13946" s="217">
        <f>L13942+1</f>
        <v>9</v>
      </c>
      <c r="M13946" s="419" t="s">
        <v>1028</v>
      </c>
      <c r="N13946" s="415"/>
      <c r="P13946" s="415"/>
      <c r="Q13946" s="415"/>
      <c r="R13946" s="200"/>
      <c r="S13946" s="390" t="s">
        <v>756</v>
      </c>
    </row>
    <row r="13947" spans="1:19" ht="14.6" customHeight="1" thickBot="1" x14ac:dyDescent="0.55000000000000004">
      <c r="A13947" s="526"/>
      <c r="B13947" s="217">
        <f t="shared" ref="B13947" si="15047">B13943+1</f>
        <v>46</v>
      </c>
      <c r="C13947" s="406" t="str">
        <f t="shared" ref="C13947" si="15048">C13943</f>
        <v>7 Times</v>
      </c>
      <c r="D13947" s="359" t="str">
        <f t="shared" ref="D13947" si="15049">INT((D13946-D$10559-1)/49+1)&amp;"/"&amp;MOD(INT((D13946-D$10559-1)/7),7)+1&amp;"/"&amp;MOD(D13946-D$10559-1,7)+1</f>
        <v>18/2/7</v>
      </c>
      <c r="E13947" s="328">
        <f t="shared" ref="E13947" si="15050">E13943+1</f>
        <v>45</v>
      </c>
      <c r="F13947" s="197">
        <v>4</v>
      </c>
      <c r="G13947" s="209" t="s">
        <v>605</v>
      </c>
      <c r="H13947" s="296" t="str">
        <f>H13943</f>
        <v>Ez 30th</v>
      </c>
      <c r="I13947" s="216" t="s">
        <v>169</v>
      </c>
      <c r="J13947" s="216" t="str">
        <f>J13943</f>
        <v>Jehoiachin Exile</v>
      </c>
      <c r="K13947" s="419" t="str">
        <f t="shared" ref="K13947" si="15051">K13943</f>
        <v>70 Judah Years</v>
      </c>
      <c r="L13947" s="217"/>
      <c r="M13947" s="404">
        <f t="shared" ref="M13947" si="15052">M13943+1</f>
        <v>14</v>
      </c>
      <c r="N13947" s="415"/>
      <c r="P13947" s="415"/>
      <c r="Q13947" s="415"/>
      <c r="R13947" s="200"/>
    </row>
    <row r="13948" spans="1:19" ht="14.6" customHeight="1" x14ac:dyDescent="0.5">
      <c r="A13948" s="524" t="s">
        <v>1279</v>
      </c>
      <c r="B13948" s="217" t="s">
        <v>1186</v>
      </c>
      <c r="C13948" s="407">
        <f t="shared" ref="C13948" si="15053">C13944+1</f>
        <v>9</v>
      </c>
      <c r="D13948" s="360" t="str">
        <f t="shared" ref="D13948" si="15054">IF(MOD(D13946-D$10559-1,49)=0,"Jub",IF(MOD(D13946-D$10559,7)=0,"Sab","Yr"))&amp;" "&amp;IF(MOD(D13946-D$10559-1,49)=0,INT(D13946-D$10559-1)/49,"")</f>
        <v xml:space="preserve">Sab </v>
      </c>
      <c r="E13948" s="327">
        <f t="shared" si="14953"/>
        <v>595</v>
      </c>
      <c r="F13948" s="197">
        <v>1</v>
      </c>
      <c r="G13948" s="203" t="s">
        <v>288</v>
      </c>
      <c r="H13948" s="297">
        <f>H13944+1</f>
        <v>28</v>
      </c>
      <c r="I13948" s="212">
        <f>I13944+1</f>
        <v>2</v>
      </c>
      <c r="J13948" s="212">
        <f>J13944+1</f>
        <v>3</v>
      </c>
      <c r="K13948" s="404">
        <f t="shared" ref="K13948" si="15055">K13944+1</f>
        <v>10</v>
      </c>
      <c r="L13948" s="202"/>
      <c r="M13948" s="217"/>
      <c r="N13948" s="199"/>
      <c r="P13948" s="199"/>
      <c r="Q13948" s="199"/>
      <c r="R13948" s="200"/>
    </row>
    <row r="13949" spans="1:19" ht="14.6" customHeight="1" x14ac:dyDescent="0.5">
      <c r="A13949" s="525" t="s">
        <v>1280</v>
      </c>
      <c r="B13949" s="202">
        <f t="shared" ref="B13949" si="15056">B13945+1</f>
        <v>181</v>
      </c>
      <c r="C13949" s="407"/>
      <c r="D13949" s="361" t="str">
        <f t="shared" si="14938"/>
        <v>Exodus</v>
      </c>
      <c r="E13949" s="289" t="s">
        <v>171</v>
      </c>
      <c r="F13949" s="197">
        <v>2</v>
      </c>
      <c r="G13949" s="206" t="s">
        <v>604</v>
      </c>
      <c r="H13949" s="297"/>
      <c r="I13949" s="212"/>
      <c r="J13949" s="212"/>
      <c r="K13949" s="245"/>
      <c r="L13949" s="216" t="s">
        <v>294</v>
      </c>
      <c r="M13949" s="202"/>
      <c r="N13949" s="199"/>
      <c r="P13949" s="199"/>
      <c r="Q13949" s="199"/>
      <c r="R13949" s="200"/>
    </row>
    <row r="13950" spans="1:19" ht="14.6" customHeight="1" x14ac:dyDescent="0.5">
      <c r="A13950" s="523">
        <f t="shared" ref="A13950" si="15057">A13946+1</f>
        <v>159</v>
      </c>
      <c r="B13950" s="216" t="str">
        <f t="shared" si="14949"/>
        <v>Olympiad</v>
      </c>
      <c r="C13950" s="408"/>
      <c r="D13950" s="359">
        <f t="shared" si="14941"/>
        <v>888</v>
      </c>
      <c r="E13950" s="289">
        <f t="shared" si="14941"/>
        <v>-594</v>
      </c>
      <c r="F13950" s="197">
        <v>3</v>
      </c>
      <c r="G13950" s="208" t="s">
        <v>287</v>
      </c>
      <c r="H13950" s="298"/>
      <c r="I13950" s="215"/>
      <c r="J13950" s="215"/>
      <c r="K13950" s="243"/>
      <c r="L13950" s="217">
        <f>L13946+1</f>
        <v>10</v>
      </c>
      <c r="M13950" s="419" t="s">
        <v>1028</v>
      </c>
      <c r="N13950" s="415"/>
      <c r="P13950" s="415"/>
      <c r="Q13950" s="415"/>
      <c r="R13950" s="200"/>
    </row>
    <row r="13951" spans="1:19" ht="14.6" customHeight="1" thickBot="1" x14ac:dyDescent="0.55000000000000004">
      <c r="A13951" s="526"/>
      <c r="B13951" s="217">
        <f t="shared" si="14949"/>
        <v>46</v>
      </c>
      <c r="C13951" s="406" t="str">
        <f t="shared" ref="C13951" si="15058">C13947</f>
        <v>7 Times</v>
      </c>
      <c r="D13951" s="217" t="str">
        <f t="shared" ref="D13951" si="15059">INT((D13950-D$10559-1)/49+1)&amp;"/"&amp;MOD(INT((D13950-D$10559-1)/7),7)+1&amp;"/"&amp;MOD(D13950-D$10559-1,7)+1</f>
        <v>18/3/1</v>
      </c>
      <c r="E13951" s="328">
        <f t="shared" ref="E13951" si="15060">E13947+1</f>
        <v>46</v>
      </c>
      <c r="F13951" s="197">
        <v>4</v>
      </c>
      <c r="G13951" s="209" t="s">
        <v>605</v>
      </c>
      <c r="H13951" s="296" t="str">
        <f>H13947</f>
        <v>Ez 30th</v>
      </c>
      <c r="I13951" s="216" t="s">
        <v>169</v>
      </c>
      <c r="J13951" s="216" t="str">
        <f>J13947</f>
        <v>Jehoiachin Exile</v>
      </c>
      <c r="K13951" s="419" t="str">
        <f t="shared" ref="K13951" si="15061">K13947</f>
        <v>70 Judah Years</v>
      </c>
      <c r="L13951" s="217"/>
      <c r="M13951" s="404">
        <f t="shared" ref="M13951" si="15062">M13947+1</f>
        <v>15</v>
      </c>
      <c r="N13951" s="415"/>
      <c r="P13951" s="415"/>
      <c r="Q13951" s="415"/>
      <c r="R13951" s="200"/>
    </row>
    <row r="13952" spans="1:19" ht="14.6" customHeight="1" x14ac:dyDescent="0.5">
      <c r="A13952" s="524" t="s">
        <v>1279</v>
      </c>
      <c r="B13952" s="217" t="s">
        <v>1187</v>
      </c>
      <c r="C13952" s="407">
        <f t="shared" ref="C13952" si="15063">C13948+1</f>
        <v>10</v>
      </c>
      <c r="D13952" s="202" t="str">
        <f t="shared" ref="D13952" si="15064">IF(MOD(D13950-D$10559-1,49)=0,"Jub",IF(MOD(D13950-D$10559,7)=0,"Sab","Yr"))&amp;" "&amp;IF(MOD(D13950-D$10559-1,49)=0,INT(D13950-D$10559-1)/49,"")</f>
        <v xml:space="preserve">Yr </v>
      </c>
      <c r="E13952" s="327">
        <f t="shared" si="14953"/>
        <v>594</v>
      </c>
      <c r="F13952" s="197">
        <v>1</v>
      </c>
      <c r="G13952" s="203" t="s">
        <v>288</v>
      </c>
      <c r="H13952" s="297">
        <f>H13948+1</f>
        <v>29</v>
      </c>
      <c r="I13952" s="212">
        <f>I13948+1</f>
        <v>3</v>
      </c>
      <c r="J13952" s="212">
        <f>J13948+1</f>
        <v>4</v>
      </c>
      <c r="K13952" s="404">
        <f t="shared" ref="K13952" si="15065">K13948+1</f>
        <v>11</v>
      </c>
      <c r="L13952" s="202"/>
      <c r="M13952" s="217"/>
      <c r="N13952" s="199"/>
      <c r="P13952" s="199"/>
      <c r="Q13952" s="199"/>
      <c r="R13952" s="200"/>
    </row>
    <row r="13953" spans="1:19" ht="14.6" customHeight="1" x14ac:dyDescent="0.5">
      <c r="A13953" s="525" t="s">
        <v>1280</v>
      </c>
      <c r="B13953" s="202">
        <f t="shared" ref="B13953" si="15066">B13949+1</f>
        <v>182</v>
      </c>
      <c r="C13953" s="407"/>
      <c r="D13953" s="216" t="str">
        <f t="shared" si="14938"/>
        <v>Exodus</v>
      </c>
      <c r="E13953" s="289" t="s">
        <v>171</v>
      </c>
      <c r="F13953" s="197">
        <v>2</v>
      </c>
      <c r="G13953" s="206" t="s">
        <v>604</v>
      </c>
      <c r="H13953" s="297"/>
      <c r="I13953" s="212"/>
      <c r="J13953" s="205"/>
      <c r="K13953" s="245"/>
      <c r="L13953" s="216" t="s">
        <v>294</v>
      </c>
      <c r="M13953" s="202"/>
      <c r="N13953" s="199"/>
      <c r="P13953" s="199"/>
      <c r="Q13953" s="199"/>
      <c r="R13953" s="200"/>
    </row>
    <row r="13954" spans="1:19" ht="14.6" customHeight="1" x14ac:dyDescent="0.5">
      <c r="A13954" s="523">
        <f t="shared" ref="A13954" si="15067">A13950+1</f>
        <v>160</v>
      </c>
      <c r="B13954" s="216" t="str">
        <f t="shared" si="14957"/>
        <v>Olympiad</v>
      </c>
      <c r="C13954" s="408"/>
      <c r="D13954" s="217">
        <f t="shared" si="14941"/>
        <v>889</v>
      </c>
      <c r="E13954" s="289">
        <f t="shared" si="14941"/>
        <v>-593</v>
      </c>
      <c r="F13954" s="197">
        <v>3</v>
      </c>
      <c r="G13954" s="208" t="s">
        <v>287</v>
      </c>
      <c r="H13954" s="298"/>
      <c r="I13954" s="215"/>
      <c r="J13954" s="232"/>
      <c r="K13954" s="243"/>
      <c r="L13954" s="217">
        <f>L13950+1</f>
        <v>11</v>
      </c>
      <c r="M13954" s="419" t="s">
        <v>1028</v>
      </c>
      <c r="N13954" s="415"/>
      <c r="P13954" s="415"/>
      <c r="Q13954" s="415"/>
      <c r="R13954" s="200"/>
    </row>
    <row r="13955" spans="1:19" ht="14.6" customHeight="1" thickBot="1" x14ac:dyDescent="0.55000000000000004">
      <c r="A13955" s="526"/>
      <c r="B13955" s="217">
        <f t="shared" si="14957"/>
        <v>46</v>
      </c>
      <c r="C13955" s="406" t="str">
        <f t="shared" ref="C13955" si="15068">C13951</f>
        <v>7 Times</v>
      </c>
      <c r="D13955" s="217" t="str">
        <f t="shared" ref="D13955" si="15069">INT((D13954-D$10559-1)/49+1)&amp;"/"&amp;MOD(INT((D13954-D$10559-1)/7),7)+1&amp;"/"&amp;MOD(D13954-D$10559-1,7)+1</f>
        <v>18/3/2</v>
      </c>
      <c r="E13955" s="328">
        <f t="shared" ref="E13955" si="15070">E13951+1</f>
        <v>47</v>
      </c>
      <c r="F13955" s="197">
        <v>4</v>
      </c>
      <c r="G13955" s="311" t="s">
        <v>605</v>
      </c>
      <c r="H13955" s="368" t="str">
        <f>H13951</f>
        <v>Ez 30th</v>
      </c>
      <c r="I13955" s="216" t="s">
        <v>169</v>
      </c>
      <c r="J13955" s="216" t="str">
        <f>J13951</f>
        <v>Jehoiachin Exile</v>
      </c>
      <c r="K13955" s="419" t="str">
        <f t="shared" ref="K13955" si="15071">K13951</f>
        <v>70 Judah Years</v>
      </c>
      <c r="L13955" s="217"/>
      <c r="M13955" s="404">
        <f t="shared" ref="M13955" si="15072">M13951+1</f>
        <v>16</v>
      </c>
      <c r="N13955" s="415"/>
      <c r="P13955" s="415"/>
      <c r="Q13955" s="415"/>
      <c r="R13955" s="200"/>
    </row>
    <row r="13956" spans="1:19" ht="14.6" customHeight="1" x14ac:dyDescent="0.5">
      <c r="A13956" s="524" t="s">
        <v>1279</v>
      </c>
      <c r="B13956" s="217" t="s">
        <v>1188</v>
      </c>
      <c r="C13956" s="407">
        <f t="shared" ref="C13956" si="15073">C13952+1</f>
        <v>11</v>
      </c>
      <c r="D13956" s="202" t="str">
        <f t="shared" ref="D13956" si="15074">IF(MOD(D13954-D$10559-1,49)=0,"Jub",IF(MOD(D13954-D$10559,7)=0,"Sab","Yr"))&amp;" "&amp;IF(MOD(D13954-D$10559-1,49)=0,INT(D13954-D$10559-1)/49,"")</f>
        <v xml:space="preserve">Yr </v>
      </c>
      <c r="E13956" s="327">
        <f t="shared" si="14953"/>
        <v>593</v>
      </c>
      <c r="F13956" s="197">
        <v>1</v>
      </c>
      <c r="G13956" s="312" t="s">
        <v>288</v>
      </c>
      <c r="H13956" s="369">
        <f>H13952+1</f>
        <v>30</v>
      </c>
      <c r="I13956" s="212">
        <f>I13952+1</f>
        <v>4</v>
      </c>
      <c r="J13956" s="410">
        <f>J13952+1</f>
        <v>5</v>
      </c>
      <c r="K13956" s="404">
        <f t="shared" ref="K13956" si="15075">K13952+1</f>
        <v>12</v>
      </c>
      <c r="L13956" s="202"/>
      <c r="M13956" s="217"/>
      <c r="N13956" s="199"/>
      <c r="P13956" s="199"/>
      <c r="Q13956" s="199"/>
      <c r="R13956" s="200"/>
    </row>
    <row r="13957" spans="1:19" ht="14.6" customHeight="1" x14ac:dyDescent="0.5">
      <c r="A13957" s="525" t="s">
        <v>1280</v>
      </c>
      <c r="B13957" s="202">
        <f t="shared" ref="B13957" si="15076">B13953+1</f>
        <v>183</v>
      </c>
      <c r="C13957" s="407"/>
      <c r="D13957" s="216" t="str">
        <f t="shared" si="14938"/>
        <v>Exodus</v>
      </c>
      <c r="E13957" s="289" t="s">
        <v>171</v>
      </c>
      <c r="F13957" s="197">
        <v>2</v>
      </c>
      <c r="G13957" s="313" t="s">
        <v>604</v>
      </c>
      <c r="H13957" s="297"/>
      <c r="I13957" s="212"/>
      <c r="J13957" s="478"/>
      <c r="K13957" s="245"/>
      <c r="L13957" s="216" t="s">
        <v>294</v>
      </c>
      <c r="M13957" s="202"/>
      <c r="N13957" s="199"/>
      <c r="P13957" s="199"/>
      <c r="Q13957" s="199"/>
      <c r="R13957" s="200"/>
      <c r="S13957" s="231" t="s">
        <v>253</v>
      </c>
    </row>
    <row r="13958" spans="1:19" ht="14.6" customHeight="1" x14ac:dyDescent="0.5">
      <c r="A13958" s="523">
        <f t="shared" ref="A13958" si="15077">A13954+1</f>
        <v>161</v>
      </c>
      <c r="B13958" s="216" t="str">
        <f t="shared" si="14964"/>
        <v>Olympiad</v>
      </c>
      <c r="C13958" s="408"/>
      <c r="D13958" s="217">
        <f t="shared" si="14941"/>
        <v>890</v>
      </c>
      <c r="E13958" s="329">
        <f t="shared" si="14941"/>
        <v>-592</v>
      </c>
      <c r="F13958" s="463">
        <v>3</v>
      </c>
      <c r="G13958" s="464" t="s">
        <v>287</v>
      </c>
      <c r="H13958" s="330"/>
      <c r="I13958" s="326"/>
      <c r="J13958" s="479" t="s">
        <v>364</v>
      </c>
      <c r="K13958" s="480" t="s">
        <v>1013</v>
      </c>
      <c r="L13958" s="217">
        <f>L13954+1</f>
        <v>12</v>
      </c>
      <c r="M13958" s="419" t="s">
        <v>1028</v>
      </c>
      <c r="N13958" s="415"/>
      <c r="P13958" s="415"/>
      <c r="Q13958" s="415"/>
      <c r="R13958" s="200"/>
      <c r="S13958" s="370" t="s">
        <v>759</v>
      </c>
    </row>
    <row r="13959" spans="1:19" ht="14.6" customHeight="1" thickBot="1" x14ac:dyDescent="0.55000000000000004">
      <c r="A13959" s="526"/>
      <c r="B13959" s="217">
        <f t="shared" si="14964"/>
        <v>46</v>
      </c>
      <c r="C13959" s="406" t="str">
        <f t="shared" ref="C13959" si="15078">C13955</f>
        <v>7 Times</v>
      </c>
      <c r="D13959" s="217" t="str">
        <f t="shared" ref="D13959" si="15079">INT((D13958-D$10559-1)/49+1)&amp;"/"&amp;MOD(INT((D13958-D$10559-1)/7),7)+1&amp;"/"&amp;MOD(D13958-D$10559-1,7)+1</f>
        <v>18/3/3</v>
      </c>
      <c r="E13959" s="328">
        <f t="shared" ref="E13959" si="15080">E13955+1</f>
        <v>48</v>
      </c>
      <c r="F13959" s="197">
        <v>4</v>
      </c>
      <c r="G13959" s="209" t="s">
        <v>605</v>
      </c>
      <c r="I13959" s="216" t="s">
        <v>169</v>
      </c>
      <c r="J13959" s="216" t="str">
        <f>J13955</f>
        <v>Jehoiachin Exile</v>
      </c>
      <c r="K13959" s="419" t="str">
        <f t="shared" ref="K13959" si="15081">K13955</f>
        <v>70 Judah Years</v>
      </c>
      <c r="L13959" s="217"/>
      <c r="M13959" s="404">
        <f t="shared" ref="M13959" si="15082">M13955+1</f>
        <v>17</v>
      </c>
      <c r="N13959" s="415"/>
      <c r="P13959" s="415"/>
      <c r="Q13959" s="415"/>
      <c r="R13959" s="200"/>
      <c r="S13959" s="409" t="s">
        <v>849</v>
      </c>
    </row>
    <row r="13960" spans="1:19" ht="14.6" customHeight="1" x14ac:dyDescent="0.5">
      <c r="A13960" s="524" t="s">
        <v>1279</v>
      </c>
      <c r="B13960" s="217" t="s">
        <v>1189</v>
      </c>
      <c r="C13960" s="407">
        <f t="shared" ref="C13960" si="15083">C13956+1</f>
        <v>12</v>
      </c>
      <c r="D13960" s="202" t="str">
        <f t="shared" ref="D13960" si="15084">IF(MOD(D13958-D$10559-1,49)=0,"Jub",IF(MOD(D13958-D$10559,7)=0,"Sab","Yr"))&amp;" "&amp;IF(MOD(D13958-D$10559-1,49)=0,INT(D13958-D$10559-1)/49,"")</f>
        <v xml:space="preserve">Yr </v>
      </c>
      <c r="E13960" s="327">
        <f t="shared" si="14953"/>
        <v>592</v>
      </c>
      <c r="F13960" s="337">
        <v>1</v>
      </c>
      <c r="G13960" s="460" t="s">
        <v>288</v>
      </c>
      <c r="H13960" s="461"/>
      <c r="I13960" s="462">
        <f>I13956+1</f>
        <v>5</v>
      </c>
      <c r="J13960" s="481" t="s">
        <v>1068</v>
      </c>
      <c r="K13960" s="404">
        <f t="shared" ref="K13960" si="15085">K13956+1</f>
        <v>13</v>
      </c>
      <c r="L13960" s="202"/>
      <c r="M13960" s="217"/>
      <c r="N13960" s="199"/>
      <c r="P13960" s="199"/>
      <c r="Q13960" s="199"/>
      <c r="R13960" s="200"/>
      <c r="S13960" s="257" t="s">
        <v>349</v>
      </c>
    </row>
    <row r="13961" spans="1:19" ht="14.6" customHeight="1" x14ac:dyDescent="0.5">
      <c r="A13961" s="525" t="s">
        <v>1280</v>
      </c>
      <c r="B13961" s="202">
        <f t="shared" ref="B13961" si="15086">B13957+1</f>
        <v>184</v>
      </c>
      <c r="C13961" s="407"/>
      <c r="D13961" s="216" t="str">
        <f t="shared" ref="D13961:D14021" si="15087">D13957</f>
        <v>Exodus</v>
      </c>
      <c r="E13961" s="289" t="s">
        <v>171</v>
      </c>
      <c r="F13961" s="197">
        <v>2</v>
      </c>
      <c r="G13961" s="206" t="s">
        <v>604</v>
      </c>
      <c r="H13961" s="218"/>
      <c r="I13961" s="212"/>
      <c r="J13961" s="478">
        <f>J13956+1</f>
        <v>6</v>
      </c>
      <c r="K13961" s="245"/>
      <c r="L13961" s="216" t="s">
        <v>294</v>
      </c>
      <c r="M13961" s="202"/>
      <c r="N13961" s="199"/>
      <c r="P13961" s="199"/>
      <c r="Q13961" s="199"/>
      <c r="R13961" s="200"/>
      <c r="S13961" s="305" t="s">
        <v>1015</v>
      </c>
    </row>
    <row r="13962" spans="1:19" ht="14.6" customHeight="1" x14ac:dyDescent="0.5">
      <c r="A13962" s="523">
        <f t="shared" ref="A13962" si="15088">A13958+1</f>
        <v>162</v>
      </c>
      <c r="B13962" s="216" t="str">
        <f t="shared" ref="B13962" si="15089">B13958</f>
        <v>Olympiad</v>
      </c>
      <c r="C13962" s="408"/>
      <c r="D13962" s="217">
        <f t="shared" ref="D13962:E14022" si="15090">D13958+1</f>
        <v>891</v>
      </c>
      <c r="E13962" s="329">
        <f t="shared" si="15090"/>
        <v>-591</v>
      </c>
      <c r="F13962" s="463">
        <v>3</v>
      </c>
      <c r="G13962" s="465" t="s">
        <v>287</v>
      </c>
      <c r="H13962" s="333"/>
      <c r="I13962" s="326"/>
      <c r="J13962" s="330" t="s">
        <v>851</v>
      </c>
      <c r="K13962" s="480" t="s">
        <v>1014</v>
      </c>
      <c r="L13962" s="217">
        <f>L13958+1</f>
        <v>13</v>
      </c>
      <c r="M13962" s="419" t="s">
        <v>1028</v>
      </c>
      <c r="N13962" s="415"/>
      <c r="P13962" s="415"/>
      <c r="Q13962" s="415"/>
      <c r="R13962" s="200"/>
      <c r="S13962" s="231" t="s">
        <v>346</v>
      </c>
    </row>
    <row r="13963" spans="1:19" ht="14.6" customHeight="1" thickBot="1" x14ac:dyDescent="0.55000000000000004">
      <c r="A13963" s="526"/>
      <c r="B13963" s="217">
        <f t="shared" ref="B13963" si="15091">B13959+1</f>
        <v>47</v>
      </c>
      <c r="C13963" s="406" t="str">
        <f t="shared" ref="C13963" si="15092">C13959</f>
        <v>7 Times</v>
      </c>
      <c r="D13963" s="217" t="str">
        <f t="shared" ref="D13963" si="15093">INT((D13962-D$10559-1)/49+1)&amp;"/"&amp;MOD(INT((D13962-D$10559-1)/7),7)+1&amp;"/"&amp;MOD(D13962-D$10559-1,7)+1</f>
        <v>18/3/4</v>
      </c>
      <c r="E13963" s="328">
        <f t="shared" ref="E13963" si="15094">E13959+1</f>
        <v>49</v>
      </c>
      <c r="F13963" s="197">
        <v>4</v>
      </c>
      <c r="G13963" s="209" t="s">
        <v>605</v>
      </c>
      <c r="H13963" s="218"/>
      <c r="I13963" s="216" t="s">
        <v>169</v>
      </c>
      <c r="J13963" s="351" t="str">
        <f>J13959</f>
        <v>Jehoiachin Exile</v>
      </c>
      <c r="K13963" s="419" t="str">
        <f t="shared" ref="K13963" si="15095">K13959</f>
        <v>70 Judah Years</v>
      </c>
      <c r="L13963" s="217"/>
      <c r="M13963" s="404">
        <f t="shared" ref="M13963" si="15096">M13959+1</f>
        <v>18</v>
      </c>
      <c r="N13963" s="415"/>
      <c r="P13963" s="415"/>
      <c r="Q13963" s="415"/>
      <c r="R13963" s="200"/>
      <c r="S13963" s="370" t="s">
        <v>850</v>
      </c>
    </row>
    <row r="13964" spans="1:19" ht="14.6" customHeight="1" x14ac:dyDescent="0.5">
      <c r="A13964" s="524" t="s">
        <v>1279</v>
      </c>
      <c r="B13964" s="217" t="s">
        <v>1186</v>
      </c>
      <c r="C13964" s="407">
        <f t="shared" ref="C13964" si="15097">C13960+1</f>
        <v>13</v>
      </c>
      <c r="D13964" s="202" t="str">
        <f t="shared" ref="D13964" si="15098">IF(MOD(D13962-D$10559-1,49)=0,"Jub",IF(MOD(D13962-D$10559,7)=0,"Sab","Yr"))&amp;" "&amp;IF(MOD(D13962-D$10559-1,49)=0,INT(D13962-D$10559-1)/49,"")</f>
        <v xml:space="preserve">Yr </v>
      </c>
      <c r="E13964" s="327">
        <f t="shared" si="14953"/>
        <v>591</v>
      </c>
      <c r="F13964" s="197">
        <v>1</v>
      </c>
      <c r="G13964" s="203" t="s">
        <v>288</v>
      </c>
      <c r="H13964" s="218"/>
      <c r="I13964" s="212">
        <f>I13960+1</f>
        <v>6</v>
      </c>
      <c r="J13964" s="352">
        <f>J13961+1</f>
        <v>7</v>
      </c>
      <c r="K13964" s="404">
        <f t="shared" ref="K13964" si="15099">K13960+1</f>
        <v>14</v>
      </c>
      <c r="L13964" s="202"/>
      <c r="M13964" s="217"/>
      <c r="N13964" s="199"/>
      <c r="P13964" s="199"/>
      <c r="Q13964" s="199"/>
      <c r="R13964" s="200"/>
    </row>
    <row r="13965" spans="1:19" ht="14.6" customHeight="1" x14ac:dyDescent="0.5">
      <c r="A13965" s="525" t="s">
        <v>1280</v>
      </c>
      <c r="B13965" s="202">
        <f t="shared" ref="B13965" si="15100">B13961+1</f>
        <v>185</v>
      </c>
      <c r="C13965" s="407"/>
      <c r="D13965" s="216" t="str">
        <f t="shared" si="15087"/>
        <v>Exodus</v>
      </c>
      <c r="E13965" s="289" t="s">
        <v>171</v>
      </c>
      <c r="F13965" s="197">
        <v>2</v>
      </c>
      <c r="G13965" s="206" t="s">
        <v>604</v>
      </c>
      <c r="H13965" s="218"/>
      <c r="I13965" s="212"/>
      <c r="J13965" s="245"/>
      <c r="K13965" s="245"/>
      <c r="L13965" s="216" t="s">
        <v>294</v>
      </c>
      <c r="M13965" s="202"/>
      <c r="N13965" s="199"/>
      <c r="P13965" s="199"/>
      <c r="Q13965" s="199"/>
      <c r="R13965" s="200"/>
    </row>
    <row r="13966" spans="1:19" ht="14.6" customHeight="1" x14ac:dyDescent="0.5">
      <c r="A13966" s="523">
        <f t="shared" ref="A13966" si="15101">A13962+1</f>
        <v>163</v>
      </c>
      <c r="B13966" s="216" t="str">
        <f t="shared" ref="B13966:C14015" si="15102">B13962</f>
        <v>Olympiad</v>
      </c>
      <c r="C13966" s="408"/>
      <c r="D13966" s="217">
        <f t="shared" si="15090"/>
        <v>892</v>
      </c>
      <c r="E13966" s="289">
        <f t="shared" si="15090"/>
        <v>-590</v>
      </c>
      <c r="F13966" s="197">
        <v>3</v>
      </c>
      <c r="G13966" s="208" t="s">
        <v>287</v>
      </c>
      <c r="H13966" s="218"/>
      <c r="I13966" s="215"/>
      <c r="J13966" s="445"/>
      <c r="K13966" s="243"/>
      <c r="L13966" s="217">
        <f>L13962+1</f>
        <v>14</v>
      </c>
      <c r="M13966" s="419" t="s">
        <v>1028</v>
      </c>
      <c r="N13966" s="415"/>
      <c r="P13966" s="415"/>
      <c r="Q13966" s="415"/>
      <c r="R13966" s="200"/>
      <c r="S13966" s="231" t="s">
        <v>308</v>
      </c>
    </row>
    <row r="13967" spans="1:19" ht="14.6" customHeight="1" thickBot="1" x14ac:dyDescent="0.55000000000000004">
      <c r="A13967" s="526"/>
      <c r="B13967" s="217">
        <f t="shared" si="15102"/>
        <v>47</v>
      </c>
      <c r="C13967" s="406" t="str">
        <f t="shared" ref="C13967" si="15103">C13963</f>
        <v>7 Times</v>
      </c>
      <c r="D13967" s="217" t="str">
        <f t="shared" ref="D13967" si="15104">INT((D13966-D$10559-1)/49+1)&amp;"/"&amp;MOD(INT((D13966-D$10559-1)/7),7)+1&amp;"/"&amp;MOD(D13966-D$10559-1,7)+1</f>
        <v>18/3/5</v>
      </c>
      <c r="E13967" s="328">
        <f t="shared" ref="E13967" si="15105">E13963+1</f>
        <v>50</v>
      </c>
      <c r="F13967" s="197">
        <v>4</v>
      </c>
      <c r="G13967" s="209" t="s">
        <v>605</v>
      </c>
      <c r="H13967" s="218"/>
      <c r="I13967" s="216" t="s">
        <v>169</v>
      </c>
      <c r="J13967" s="216" t="str">
        <f>J13963</f>
        <v>Jehoiachin Exile</v>
      </c>
      <c r="K13967" s="419" t="str">
        <f t="shared" ref="K13967" si="15106">K13963</f>
        <v>70 Judah Years</v>
      </c>
      <c r="L13967" s="217"/>
      <c r="M13967" s="404">
        <f t="shared" ref="M13967" si="15107">M13963+1</f>
        <v>19</v>
      </c>
      <c r="N13967" s="415"/>
      <c r="P13967" s="415"/>
      <c r="Q13967" s="415"/>
      <c r="R13967" s="200"/>
      <c r="S13967" s="402" t="s">
        <v>760</v>
      </c>
    </row>
    <row r="13968" spans="1:19" ht="14.6" customHeight="1" x14ac:dyDescent="0.5">
      <c r="A13968" s="524" t="s">
        <v>1279</v>
      </c>
      <c r="B13968" s="217" t="s">
        <v>1187</v>
      </c>
      <c r="C13968" s="407">
        <f t="shared" ref="C13968" si="15108">C13964+1</f>
        <v>14</v>
      </c>
      <c r="D13968" s="202" t="str">
        <f t="shared" ref="D13968" si="15109">IF(MOD(D13966-D$10559-1,49)=0,"Jub",IF(MOD(D13966-D$10559,7)=0,"Sab","Yr"))&amp;" "&amp;IF(MOD(D13966-D$10559-1,49)=0,INT(D13966-D$10559-1)/49,"")</f>
        <v xml:space="preserve">Yr </v>
      </c>
      <c r="E13968" s="327">
        <f t="shared" ref="E13968:E13984" si="15110">E13964-1</f>
        <v>590</v>
      </c>
      <c r="F13968" s="197">
        <v>1</v>
      </c>
      <c r="G13968" s="203" t="s">
        <v>288</v>
      </c>
      <c r="H13968" s="218"/>
      <c r="I13968" s="212">
        <f>I13964+1</f>
        <v>7</v>
      </c>
      <c r="J13968" s="212">
        <f>J13964+1</f>
        <v>8</v>
      </c>
      <c r="K13968" s="404">
        <f t="shared" ref="K13968" si="15111">K13964+1</f>
        <v>15</v>
      </c>
      <c r="L13968" s="202"/>
      <c r="M13968" s="217"/>
      <c r="N13968" s="199"/>
      <c r="P13968" s="199"/>
      <c r="Q13968" s="199"/>
      <c r="R13968" s="200"/>
      <c r="S13968" s="402" t="s">
        <v>761</v>
      </c>
    </row>
    <row r="13969" spans="1:19" ht="14.6" customHeight="1" x14ac:dyDescent="0.5">
      <c r="A13969" s="525" t="s">
        <v>1280</v>
      </c>
      <c r="B13969" s="202">
        <f t="shared" ref="B13969" si="15112">B13965+1</f>
        <v>186</v>
      </c>
      <c r="C13969" s="407"/>
      <c r="D13969" s="216" t="str">
        <f t="shared" si="15087"/>
        <v>Exodus</v>
      </c>
      <c r="E13969" s="289" t="s">
        <v>171</v>
      </c>
      <c r="F13969" s="197">
        <v>2</v>
      </c>
      <c r="G13969" s="206" t="s">
        <v>604</v>
      </c>
      <c r="H13969" s="218"/>
      <c r="I13969" s="212"/>
      <c r="J13969" s="212"/>
      <c r="K13969" s="245"/>
      <c r="L13969" s="216" t="s">
        <v>294</v>
      </c>
      <c r="M13969" s="202"/>
      <c r="N13969" s="199"/>
      <c r="P13969" s="199"/>
      <c r="Q13969" s="199"/>
      <c r="R13969" s="200"/>
      <c r="S13969" s="402" t="s">
        <v>762</v>
      </c>
    </row>
    <row r="13970" spans="1:19" ht="14.6" customHeight="1" x14ac:dyDescent="0.5">
      <c r="A13970" s="523">
        <f t="shared" ref="A13970" si="15113">A13966+1</f>
        <v>164</v>
      </c>
      <c r="B13970" s="216" t="str">
        <f t="shared" ref="B13970:C14019" si="15114">B13966</f>
        <v>Olympiad</v>
      </c>
      <c r="C13970" s="408"/>
      <c r="D13970" s="217">
        <f t="shared" si="15090"/>
        <v>893</v>
      </c>
      <c r="E13970" s="289">
        <f t="shared" si="15090"/>
        <v>-589</v>
      </c>
      <c r="F13970" s="197">
        <v>3</v>
      </c>
      <c r="G13970" s="208" t="s">
        <v>287</v>
      </c>
      <c r="H13970" s="218"/>
      <c r="I13970" s="215"/>
      <c r="J13970" s="215"/>
      <c r="K13970" s="243"/>
      <c r="L13970" s="217">
        <f>L13966+1</f>
        <v>15</v>
      </c>
      <c r="M13970" s="419" t="s">
        <v>1028</v>
      </c>
      <c r="N13970" s="415"/>
      <c r="P13970" s="415"/>
      <c r="Q13970" s="415"/>
      <c r="R13970" s="200"/>
      <c r="S13970" s="402" t="s">
        <v>763</v>
      </c>
    </row>
    <row r="13971" spans="1:19" ht="14.6" customHeight="1" thickBot="1" x14ac:dyDescent="0.55000000000000004">
      <c r="A13971" s="526"/>
      <c r="B13971" s="217">
        <f t="shared" si="15114"/>
        <v>47</v>
      </c>
      <c r="C13971" s="406" t="str">
        <f t="shared" ref="C13971" si="15115">C13967</f>
        <v>7 Times</v>
      </c>
      <c r="D13971" s="217" t="str">
        <f t="shared" ref="D13971" si="15116">INT((D13970-D$10559-1)/49+1)&amp;"/"&amp;MOD(INT((D13970-D$10559-1)/7),7)+1&amp;"/"&amp;MOD(D13970-D$10559-1,7)+1</f>
        <v>18/3/6</v>
      </c>
      <c r="E13971" s="328">
        <f t="shared" ref="E13971" si="15117">E13967+1</f>
        <v>51</v>
      </c>
      <c r="F13971" s="197">
        <v>4</v>
      </c>
      <c r="G13971" s="209" t="s">
        <v>605</v>
      </c>
      <c r="H13971" s="218"/>
      <c r="I13971" s="216" t="s">
        <v>169</v>
      </c>
      <c r="J13971" s="216" t="str">
        <f t="shared" ref="J13971" si="15118">J13967</f>
        <v>Jehoiachin Exile</v>
      </c>
      <c r="K13971" s="419" t="str">
        <f t="shared" ref="K13971" si="15119">K13967</f>
        <v>70 Judah Years</v>
      </c>
      <c r="L13971" s="217"/>
      <c r="M13971" s="404">
        <f t="shared" ref="M13971" si="15120">M13967+1</f>
        <v>20</v>
      </c>
      <c r="N13971" s="415"/>
      <c r="P13971" s="415"/>
      <c r="Q13971" s="415"/>
      <c r="R13971" s="200"/>
      <c r="S13971" s="231" t="s">
        <v>308</v>
      </c>
    </row>
    <row r="13972" spans="1:19" ht="14.6" customHeight="1" x14ac:dyDescent="0.5">
      <c r="A13972" s="524" t="s">
        <v>1279</v>
      </c>
      <c r="B13972" s="217" t="s">
        <v>1188</v>
      </c>
      <c r="C13972" s="407">
        <f t="shared" ref="C13972" si="15121">C13968+1</f>
        <v>15</v>
      </c>
      <c r="D13972" s="202" t="str">
        <f t="shared" ref="D13972" si="15122">IF(MOD(D13970-D$10559-1,49)=0,"Jub",IF(MOD(D13970-D$10559,7)=0,"Sab","Yr"))&amp;" "&amp;IF(MOD(D13970-D$10559-1,49)=0,INT(D13970-D$10559-1)/49,"")</f>
        <v xml:space="preserve">Yr </v>
      </c>
      <c r="E13972" s="327">
        <f t="shared" si="15110"/>
        <v>589</v>
      </c>
      <c r="F13972" s="197">
        <v>1</v>
      </c>
      <c r="G13972" s="203" t="s">
        <v>288</v>
      </c>
      <c r="H13972" s="218"/>
      <c r="I13972" s="212">
        <f>I13968+1</f>
        <v>8</v>
      </c>
      <c r="J13972" s="212">
        <f t="shared" ref="J13972" si="15123">J13968+1</f>
        <v>9</v>
      </c>
      <c r="K13972" s="404">
        <f t="shared" ref="K13972" si="15124">K13968+1</f>
        <v>16</v>
      </c>
      <c r="L13972" s="202"/>
      <c r="M13972" s="217"/>
      <c r="N13972" s="199"/>
      <c r="P13972" s="199"/>
      <c r="Q13972" s="199"/>
      <c r="R13972" s="200"/>
      <c r="S13972" s="402" t="s">
        <v>760</v>
      </c>
    </row>
    <row r="13973" spans="1:19" ht="14.6" customHeight="1" x14ac:dyDescent="0.5">
      <c r="A13973" s="525" t="s">
        <v>1280</v>
      </c>
      <c r="B13973" s="202">
        <f t="shared" ref="B13973" si="15125">B13969+1</f>
        <v>187</v>
      </c>
      <c r="C13973" s="407"/>
      <c r="D13973" s="216" t="str">
        <f t="shared" si="15087"/>
        <v>Exodus</v>
      </c>
      <c r="E13973" s="289" t="s">
        <v>171</v>
      </c>
      <c r="F13973" s="197">
        <v>2</v>
      </c>
      <c r="G13973" s="206" t="s">
        <v>604</v>
      </c>
      <c r="H13973" s="218"/>
      <c r="I13973" s="212"/>
      <c r="J13973" s="212"/>
      <c r="K13973" s="245"/>
      <c r="L13973" s="216" t="s">
        <v>294</v>
      </c>
      <c r="M13973" s="202"/>
      <c r="N13973" s="199"/>
      <c r="P13973" s="199"/>
      <c r="Q13973" s="199"/>
      <c r="R13973" s="200"/>
      <c r="S13973" s="402" t="s">
        <v>761</v>
      </c>
    </row>
    <row r="13974" spans="1:19" ht="14.6" customHeight="1" x14ac:dyDescent="0.5">
      <c r="A13974" s="523">
        <f t="shared" ref="A13974" si="15126">A13970+1</f>
        <v>165</v>
      </c>
      <c r="B13974" s="216" t="str">
        <f t="shared" ref="B13974:C14023" si="15127">B13970</f>
        <v>Olympiad</v>
      </c>
      <c r="C13974" s="408"/>
      <c r="D13974" s="217">
        <f t="shared" si="15090"/>
        <v>894</v>
      </c>
      <c r="E13974" s="289">
        <f t="shared" si="15090"/>
        <v>-588</v>
      </c>
      <c r="F13974" s="197">
        <v>3</v>
      </c>
      <c r="G13974" s="208" t="s">
        <v>287</v>
      </c>
      <c r="H13974" s="218"/>
      <c r="I13974" s="215"/>
      <c r="J13974" s="215"/>
      <c r="K13974" s="243"/>
      <c r="L13974" s="217">
        <f>L13970+1</f>
        <v>16</v>
      </c>
      <c r="M13974" s="419" t="s">
        <v>1028</v>
      </c>
      <c r="N13974" s="415"/>
      <c r="P13974" s="415"/>
      <c r="Q13974" s="415"/>
      <c r="R13974" s="200"/>
      <c r="S13974" s="402" t="s">
        <v>762</v>
      </c>
    </row>
    <row r="13975" spans="1:19" ht="14.6" customHeight="1" thickBot="1" x14ac:dyDescent="0.55000000000000004">
      <c r="A13975" s="526"/>
      <c r="B13975" s="217">
        <f t="shared" si="15127"/>
        <v>47</v>
      </c>
      <c r="C13975" s="406" t="str">
        <f t="shared" ref="C13975" si="15128">C13971</f>
        <v>7 Times</v>
      </c>
      <c r="D13975" s="359" t="str">
        <f t="shared" ref="D13975" si="15129">INT((D13974-D$10559-1)/49+1)&amp;"/"&amp;MOD(INT((D13974-D$10559-1)/7),7)+1&amp;"/"&amp;MOD(D13974-D$10559-1,7)+1</f>
        <v>18/3/7</v>
      </c>
      <c r="E13975" s="328">
        <f t="shared" ref="E13975" si="15130">E13971+1</f>
        <v>52</v>
      </c>
      <c r="F13975" s="197">
        <v>4</v>
      </c>
      <c r="G13975" s="209" t="s">
        <v>605</v>
      </c>
      <c r="H13975" s="218"/>
      <c r="I13975" s="216" t="s">
        <v>169</v>
      </c>
      <c r="J13975" s="216" t="str">
        <f t="shared" ref="J13975" si="15131">J13971</f>
        <v>Jehoiachin Exile</v>
      </c>
      <c r="K13975" s="419" t="str">
        <f t="shared" ref="K13975" si="15132">K13971</f>
        <v>70 Judah Years</v>
      </c>
      <c r="L13975" s="217"/>
      <c r="M13975" s="404">
        <f t="shared" ref="M13975" si="15133">M13971+1</f>
        <v>21</v>
      </c>
      <c r="N13975" s="415"/>
      <c r="P13975" s="415"/>
      <c r="Q13975" s="415"/>
      <c r="R13975" s="200"/>
      <c r="S13975" s="402" t="s">
        <v>763</v>
      </c>
    </row>
    <row r="13976" spans="1:19" ht="14.6" customHeight="1" x14ac:dyDescent="0.5">
      <c r="A13976" s="524" t="s">
        <v>1279</v>
      </c>
      <c r="B13976" s="217" t="s">
        <v>1189</v>
      </c>
      <c r="C13976" s="407">
        <f t="shared" ref="C13976" si="15134">C13972+1</f>
        <v>16</v>
      </c>
      <c r="D13976" s="360" t="str">
        <f t="shared" ref="D13976" si="15135">IF(MOD(D13974-D$10559-1,49)=0,"Jub",IF(MOD(D13974-D$10559,7)=0,"Sab","Yr"))&amp;" "&amp;IF(MOD(D13974-D$10559-1,49)=0,INT(D13974-D$10559-1)/49,"")</f>
        <v xml:space="preserve">Sab </v>
      </c>
      <c r="E13976" s="327">
        <f t="shared" si="15110"/>
        <v>588</v>
      </c>
      <c r="F13976" s="197">
        <v>1</v>
      </c>
      <c r="G13976" s="428" t="s">
        <v>288</v>
      </c>
      <c r="H13976" s="218"/>
      <c r="I13976" s="290">
        <f>I13972+1</f>
        <v>9</v>
      </c>
      <c r="J13976" s="212">
        <f t="shared" ref="J13976" si="15136">J13972+1</f>
        <v>10</v>
      </c>
      <c r="K13976" s="404">
        <f t="shared" ref="K13976" si="15137">K13972+1</f>
        <v>17</v>
      </c>
      <c r="L13976" s="202"/>
      <c r="M13976" s="217"/>
      <c r="N13976" s="199"/>
      <c r="P13976" s="199"/>
      <c r="Q13976" s="199"/>
      <c r="R13976" s="200"/>
      <c r="S13976" s="231" t="s">
        <v>243</v>
      </c>
    </row>
    <row r="13977" spans="1:19" ht="14.6" customHeight="1" x14ac:dyDescent="0.5">
      <c r="A13977" s="525" t="s">
        <v>1280</v>
      </c>
      <c r="B13977" s="202">
        <f t="shared" ref="B13977" si="15138">B13973+1</f>
        <v>188</v>
      </c>
      <c r="C13977" s="407"/>
      <c r="D13977" s="361" t="str">
        <f t="shared" si="15087"/>
        <v>Exodus</v>
      </c>
      <c r="E13977" s="289" t="s">
        <v>171</v>
      </c>
      <c r="F13977" s="197">
        <v>2</v>
      </c>
      <c r="G13977" s="206" t="s">
        <v>604</v>
      </c>
      <c r="H13977" s="218"/>
      <c r="I13977" s="290"/>
      <c r="J13977" s="212"/>
      <c r="K13977" s="213" t="s">
        <v>1012</v>
      </c>
      <c r="L13977" s="216" t="s">
        <v>294</v>
      </c>
      <c r="M13977" s="202"/>
      <c r="N13977" s="199"/>
      <c r="P13977" s="199"/>
      <c r="Q13977" s="199"/>
      <c r="R13977" s="200"/>
      <c r="S13977" s="402" t="s">
        <v>764</v>
      </c>
    </row>
    <row r="13978" spans="1:19" ht="14.6" customHeight="1" x14ac:dyDescent="0.5">
      <c r="A13978" s="523">
        <f t="shared" ref="A13978" si="15139">A13974+1</f>
        <v>166</v>
      </c>
      <c r="B13978" s="216" t="str">
        <f t="shared" ref="B13978" si="15140">B13974</f>
        <v>Olympiad</v>
      </c>
      <c r="C13978" s="408"/>
      <c r="D13978" s="359">
        <f t="shared" si="15090"/>
        <v>895</v>
      </c>
      <c r="E13978" s="289">
        <f t="shared" si="15090"/>
        <v>-587</v>
      </c>
      <c r="F13978" s="197">
        <v>3</v>
      </c>
      <c r="G13978" s="208" t="s">
        <v>287</v>
      </c>
      <c r="H13978" s="218"/>
      <c r="I13978" s="291"/>
      <c r="J13978" s="215"/>
      <c r="K13978" s="243"/>
      <c r="L13978" s="217">
        <f>L13974+1</f>
        <v>17</v>
      </c>
      <c r="M13978" s="419" t="s">
        <v>1028</v>
      </c>
      <c r="N13978" s="415"/>
      <c r="P13978" s="415"/>
      <c r="Q13978" s="415"/>
      <c r="R13978" s="200"/>
      <c r="S13978" s="402" t="s">
        <v>765</v>
      </c>
    </row>
    <row r="13979" spans="1:19" ht="14.6" customHeight="1" thickBot="1" x14ac:dyDescent="0.55000000000000004">
      <c r="A13979" s="526"/>
      <c r="B13979" s="217">
        <f t="shared" ref="B13979" si="15141">B13975+1</f>
        <v>48</v>
      </c>
      <c r="C13979" s="406" t="str">
        <f t="shared" ref="C13979" si="15142">C13975</f>
        <v>7 Times</v>
      </c>
      <c r="D13979" s="217" t="str">
        <f t="shared" ref="D13979" si="15143">INT((D13978-D$10559-1)/49+1)&amp;"/"&amp;MOD(INT((D13978-D$10559-1)/7),7)+1&amp;"/"&amp;MOD(D13978-D$10559-1,7)+1</f>
        <v>18/4/1</v>
      </c>
      <c r="E13979" s="328">
        <f t="shared" ref="E13979" si="15144">E13975+1</f>
        <v>53</v>
      </c>
      <c r="F13979" s="197">
        <v>4</v>
      </c>
      <c r="G13979" s="209" t="s">
        <v>605</v>
      </c>
      <c r="H13979" s="218"/>
      <c r="I13979" s="288" t="s">
        <v>169</v>
      </c>
      <c r="J13979" s="216" t="str">
        <f t="shared" ref="J13979" si="15145">J13975</f>
        <v>Jehoiachin Exile</v>
      </c>
      <c r="K13979" s="419" t="str">
        <f t="shared" ref="K13979" si="15146">K13975</f>
        <v>70 Judah Years</v>
      </c>
      <c r="L13979" s="217"/>
      <c r="M13979" s="404">
        <f t="shared" ref="M13979" si="15147">M13975+1</f>
        <v>22</v>
      </c>
      <c r="N13979" s="415"/>
      <c r="P13979" s="415"/>
      <c r="Q13979" s="415"/>
      <c r="R13979" s="200"/>
      <c r="S13979" s="402" t="s">
        <v>766</v>
      </c>
    </row>
    <row r="13980" spans="1:19" ht="14.6" customHeight="1" x14ac:dyDescent="0.5">
      <c r="A13980" s="524" t="s">
        <v>1279</v>
      </c>
      <c r="B13980" s="217" t="s">
        <v>1186</v>
      </c>
      <c r="C13980" s="407">
        <f t="shared" ref="C13980" si="15148">C13976+1</f>
        <v>17</v>
      </c>
      <c r="D13980" s="202" t="str">
        <f t="shared" ref="D13980" si="15149">IF(MOD(D13978-D$10559-1,49)=0,"Jub",IF(MOD(D13978-D$10559,7)=0,"Sab","Yr"))&amp;" "&amp;IF(MOD(D13978-D$10559-1,49)=0,INT(D13978-D$10559-1)/49,"")</f>
        <v xml:space="preserve">Yr </v>
      </c>
      <c r="E13980" s="327">
        <f t="shared" si="15110"/>
        <v>587</v>
      </c>
      <c r="F13980" s="197">
        <v>1</v>
      </c>
      <c r="G13980" s="203" t="s">
        <v>288</v>
      </c>
      <c r="H13980" s="218"/>
      <c r="I13980" s="290">
        <f>I13976+1</f>
        <v>10</v>
      </c>
      <c r="J13980" s="212">
        <f t="shared" ref="J13980" si="15150">J13976+1</f>
        <v>11</v>
      </c>
      <c r="K13980" s="404">
        <f t="shared" ref="K13980" si="15151">K13976+1</f>
        <v>18</v>
      </c>
      <c r="L13980" s="202"/>
      <c r="M13980" s="217"/>
      <c r="N13980" s="199"/>
      <c r="P13980" s="199"/>
      <c r="Q13980" s="199"/>
      <c r="R13980" s="200"/>
      <c r="S13980" s="402" t="s">
        <v>767</v>
      </c>
    </row>
    <row r="13981" spans="1:19" ht="14.6" customHeight="1" x14ac:dyDescent="0.5">
      <c r="A13981" s="525" t="s">
        <v>1280</v>
      </c>
      <c r="B13981" s="202">
        <f t="shared" ref="B13981" si="15152">B13977+1</f>
        <v>189</v>
      </c>
      <c r="C13981" s="407"/>
      <c r="D13981" s="216" t="str">
        <f t="shared" si="15087"/>
        <v>Exodus</v>
      </c>
      <c r="E13981" s="289" t="s">
        <v>171</v>
      </c>
      <c r="F13981" s="197">
        <v>2</v>
      </c>
      <c r="G13981" s="206" t="s">
        <v>604</v>
      </c>
      <c r="H13981" s="218"/>
      <c r="I13981" s="290"/>
      <c r="J13981" s="212"/>
      <c r="K13981" s="245"/>
      <c r="L13981" s="216" t="s">
        <v>294</v>
      </c>
      <c r="M13981" s="202"/>
      <c r="N13981" s="199"/>
      <c r="P13981" s="199"/>
      <c r="Q13981" s="199"/>
      <c r="R13981" s="200"/>
      <c r="S13981" s="402" t="s">
        <v>768</v>
      </c>
    </row>
    <row r="13982" spans="1:19" ht="14.6" customHeight="1" x14ac:dyDescent="0.5">
      <c r="A13982" s="523">
        <f t="shared" ref="A13982" si="15153">A13978+1</f>
        <v>167</v>
      </c>
      <c r="B13982" s="216" t="str">
        <f t="shared" si="15102"/>
        <v>Olympiad</v>
      </c>
      <c r="C13982" s="408"/>
      <c r="D13982" s="217">
        <f t="shared" si="15090"/>
        <v>896</v>
      </c>
      <c r="E13982" s="289">
        <f t="shared" si="15090"/>
        <v>-586</v>
      </c>
      <c r="F13982" s="197">
        <v>3</v>
      </c>
      <c r="G13982" s="208" t="s">
        <v>287</v>
      </c>
      <c r="H13982" s="218"/>
      <c r="I13982" s="291"/>
      <c r="J13982" s="215"/>
      <c r="K13982" s="243"/>
      <c r="L13982" s="217">
        <f>L13978+1</f>
        <v>18</v>
      </c>
      <c r="M13982" s="419" t="s">
        <v>1028</v>
      </c>
      <c r="N13982" s="415"/>
      <c r="P13982" s="415"/>
      <c r="Q13982" s="415"/>
      <c r="R13982" s="200"/>
      <c r="S13982" s="402" t="s">
        <v>769</v>
      </c>
    </row>
    <row r="13983" spans="1:19" ht="14.6" customHeight="1" thickBot="1" x14ac:dyDescent="0.55000000000000004">
      <c r="A13983" s="526"/>
      <c r="B13983" s="217">
        <f t="shared" si="15102"/>
        <v>48</v>
      </c>
      <c r="C13983" s="406" t="str">
        <f t="shared" ref="C13983" si="15154">C13979</f>
        <v>7 Times</v>
      </c>
      <c r="D13983" s="217" t="str">
        <f t="shared" ref="D13983" si="15155">INT((D13982-D$10559-1)/49+1)&amp;"/"&amp;MOD(INT((D13982-D$10559-1)/7),7)+1&amp;"/"&amp;MOD(D13982-D$10559-1,7)+1</f>
        <v>18/4/2</v>
      </c>
      <c r="E13983" s="328">
        <f t="shared" ref="E13983" si="15156">E13979+1</f>
        <v>54</v>
      </c>
      <c r="F13983" s="197">
        <v>4</v>
      </c>
      <c r="G13983" s="209" t="s">
        <v>605</v>
      </c>
      <c r="H13983" s="218"/>
      <c r="I13983" s="288" t="s">
        <v>169</v>
      </c>
      <c r="J13983" s="216" t="str">
        <f t="shared" ref="J13983" si="15157">J13979</f>
        <v>Jehoiachin Exile</v>
      </c>
      <c r="K13983" s="419" t="str">
        <f t="shared" ref="K13983" si="15158">K13979</f>
        <v>70 Judah Years</v>
      </c>
      <c r="L13983" s="217"/>
      <c r="M13983" s="404">
        <f t="shared" ref="M13983" si="15159">M13979+1</f>
        <v>23</v>
      </c>
      <c r="N13983" s="415"/>
      <c r="P13983" s="415"/>
      <c r="Q13983" s="415"/>
      <c r="R13983" s="200"/>
      <c r="S13983" s="402" t="s">
        <v>770</v>
      </c>
    </row>
    <row r="13984" spans="1:19" ht="14.6" customHeight="1" x14ac:dyDescent="0.5">
      <c r="A13984" s="524" t="s">
        <v>1279</v>
      </c>
      <c r="B13984" s="217" t="s">
        <v>1187</v>
      </c>
      <c r="C13984" s="407">
        <f t="shared" ref="C13984" si="15160">C13980+1</f>
        <v>18</v>
      </c>
      <c r="D13984" s="202" t="str">
        <f t="shared" ref="D13984" si="15161">IF(MOD(D13982-D$10559-1,49)=0,"Jub",IF(MOD(D13982-D$10559,7)=0,"Sab","Yr"))&amp;" "&amp;IF(MOD(D13982-D$10559-1,49)=0,INT(D13982-D$10559-1)/49,"")</f>
        <v xml:space="preserve">Yr </v>
      </c>
      <c r="E13984" s="327">
        <f t="shared" si="15110"/>
        <v>586</v>
      </c>
      <c r="F13984" s="197">
        <v>1</v>
      </c>
      <c r="G13984" s="203" t="s">
        <v>288</v>
      </c>
      <c r="H13984" s="218"/>
      <c r="I13984" s="290">
        <f>I13980+1</f>
        <v>11</v>
      </c>
      <c r="J13984" s="212">
        <f t="shared" ref="J13984" si="15162">J13980+1</f>
        <v>12</v>
      </c>
      <c r="K13984" s="404">
        <f t="shared" ref="K13984" si="15163">K13980+1</f>
        <v>19</v>
      </c>
      <c r="L13984" s="202"/>
      <c r="M13984" s="217"/>
      <c r="N13984" s="199"/>
      <c r="P13984" s="199"/>
      <c r="Q13984" s="199"/>
      <c r="R13984" s="200"/>
      <c r="S13984" s="402" t="s">
        <v>771</v>
      </c>
    </row>
    <row r="13985" spans="1:19" ht="14.6" customHeight="1" x14ac:dyDescent="0.5">
      <c r="A13985" s="525" t="s">
        <v>1280</v>
      </c>
      <c r="B13985" s="202">
        <f t="shared" ref="B13985" si="15164">B13981+1</f>
        <v>190</v>
      </c>
      <c r="C13985" s="407"/>
      <c r="D13985" s="216" t="str">
        <f t="shared" si="15087"/>
        <v>Exodus</v>
      </c>
      <c r="E13985" s="289" t="s">
        <v>171</v>
      </c>
      <c r="F13985" s="197">
        <v>2</v>
      </c>
      <c r="G13985" s="206" t="s">
        <v>604</v>
      </c>
      <c r="H13985" s="218"/>
      <c r="I13985" s="290"/>
      <c r="J13985" s="212"/>
      <c r="K13985" s="245"/>
      <c r="L13985" s="216" t="s">
        <v>294</v>
      </c>
      <c r="M13985" s="202"/>
      <c r="N13985" s="199"/>
      <c r="P13985" s="199"/>
      <c r="Q13985" s="199"/>
      <c r="R13985" s="200"/>
      <c r="S13985" s="402" t="s">
        <v>772</v>
      </c>
    </row>
    <row r="13986" spans="1:19" ht="14.6" customHeight="1" x14ac:dyDescent="0.5">
      <c r="A13986" s="523">
        <f t="shared" ref="A13986" si="15165">A13982+1</f>
        <v>168</v>
      </c>
      <c r="B13986" s="216" t="str">
        <f t="shared" si="15114"/>
        <v>Olympiad</v>
      </c>
      <c r="C13986" s="408"/>
      <c r="D13986" s="217">
        <f t="shared" si="15090"/>
        <v>897</v>
      </c>
      <c r="E13986" s="289">
        <f t="shared" si="15090"/>
        <v>-585</v>
      </c>
      <c r="F13986" s="197">
        <v>3</v>
      </c>
      <c r="G13986" s="208" t="s">
        <v>287</v>
      </c>
      <c r="H13986" s="218"/>
      <c r="I13986" s="291"/>
      <c r="J13986" s="215"/>
      <c r="K13986" s="243"/>
      <c r="L13986" s="217">
        <f>L13982+1</f>
        <v>19</v>
      </c>
      <c r="M13986" s="419" t="s">
        <v>1028</v>
      </c>
      <c r="N13986" s="415"/>
      <c r="P13986" s="415"/>
      <c r="Q13986" s="415"/>
      <c r="R13986" s="200"/>
    </row>
    <row r="13987" spans="1:19" ht="14.6" customHeight="1" thickBot="1" x14ac:dyDescent="0.55000000000000004">
      <c r="A13987" s="526"/>
      <c r="B13987" s="217">
        <f t="shared" si="15114"/>
        <v>48</v>
      </c>
      <c r="C13987" s="406" t="str">
        <f t="shared" ref="C13987" si="15166">C13983</f>
        <v>7 Times</v>
      </c>
      <c r="D13987" s="217" t="str">
        <f t="shared" ref="D13987" si="15167">INT((D13986-D$10559-1)/49+1)&amp;"/"&amp;MOD(INT((D13986-D$10559-1)/7),7)+1&amp;"/"&amp;MOD(D13986-D$10559-1,7)+1</f>
        <v>18/4/3</v>
      </c>
      <c r="E13987" s="214">
        <f t="shared" ref="E13987" si="15168">E13983+1</f>
        <v>55</v>
      </c>
      <c r="F13987" s="197">
        <v>4</v>
      </c>
      <c r="G13987" s="209" t="s">
        <v>605</v>
      </c>
      <c r="H13987" s="201" t="s">
        <v>1294</v>
      </c>
      <c r="I13987" s="308" t="s">
        <v>275</v>
      </c>
      <c r="J13987" s="216" t="str">
        <f t="shared" ref="J13987" si="15169">J13983</f>
        <v>Jehoiachin Exile</v>
      </c>
      <c r="K13987" s="419" t="str">
        <f t="shared" ref="K13987" si="15170">K13983</f>
        <v>70 Judah Years</v>
      </c>
      <c r="L13987" s="217"/>
      <c r="M13987" s="404">
        <f t="shared" ref="M13987" si="15171">M13983+1</f>
        <v>24</v>
      </c>
      <c r="P13987" s="415"/>
      <c r="Q13987" s="415"/>
      <c r="R13987" s="200"/>
      <c r="S13987" s="307" t="s">
        <v>372</v>
      </c>
    </row>
    <row r="13988" spans="1:19" ht="14.6" customHeight="1" x14ac:dyDescent="0.5">
      <c r="A13988" s="524" t="s">
        <v>1279</v>
      </c>
      <c r="B13988" s="217" t="s">
        <v>1188</v>
      </c>
      <c r="C13988" s="407">
        <f t="shared" ref="C13988" si="15172">C13984+1</f>
        <v>19</v>
      </c>
      <c r="D13988" s="202" t="str">
        <f t="shared" ref="D13988" si="15173">IF(MOD(D13986-D$10559-1,49)=0,"Jub",IF(MOD(D13986-D$10559,7)=0,"Sab","Yr"))&amp;" "&amp;IF(MOD(D13986-D$10559-1,49)=0,INT(D13986-D$10559-1)/49,"")</f>
        <v xml:space="preserve">Yr </v>
      </c>
      <c r="E13988" s="211">
        <f t="shared" ref="E13988" si="15174">E13984-1</f>
        <v>585</v>
      </c>
      <c r="F13988" s="197">
        <v>1</v>
      </c>
      <c r="G13988" s="203" t="s">
        <v>288</v>
      </c>
      <c r="H13988" s="212" t="s">
        <v>1295</v>
      </c>
      <c r="J13988" s="212">
        <f t="shared" ref="J13988" si="15175">J13984+1</f>
        <v>13</v>
      </c>
      <c r="K13988" s="404">
        <f t="shared" ref="K13988" si="15176">K13984+1</f>
        <v>20</v>
      </c>
      <c r="L13988" s="202"/>
      <c r="M13988" s="217"/>
      <c r="N13988" s="199"/>
      <c r="P13988" s="199"/>
      <c r="Q13988" s="199"/>
      <c r="R13988" s="200"/>
    </row>
    <row r="13989" spans="1:19" ht="14.6" customHeight="1" x14ac:dyDescent="0.5">
      <c r="A13989" s="525" t="s">
        <v>1280</v>
      </c>
      <c r="B13989" s="202">
        <f t="shared" ref="B13989" si="15177">B13985+1</f>
        <v>191</v>
      </c>
      <c r="C13989" s="407" t="s">
        <v>1313</v>
      </c>
      <c r="D13989" s="216" t="str">
        <f t="shared" si="15087"/>
        <v>Exodus</v>
      </c>
      <c r="E13989" s="212" t="s">
        <v>171</v>
      </c>
      <c r="F13989" s="197">
        <v>2</v>
      </c>
      <c r="G13989" s="206" t="s">
        <v>604</v>
      </c>
      <c r="H13989" s="212">
        <v>1</v>
      </c>
      <c r="J13989" s="212"/>
      <c r="K13989" s="245"/>
      <c r="L13989" s="216" t="s">
        <v>294</v>
      </c>
      <c r="M13989" s="202"/>
      <c r="N13989" s="199"/>
      <c r="P13989" s="199"/>
      <c r="Q13989" s="199"/>
      <c r="R13989" s="200"/>
    </row>
    <row r="13990" spans="1:19" ht="14.6" customHeight="1" x14ac:dyDescent="0.5">
      <c r="A13990" s="523">
        <f t="shared" ref="A13990" si="15178">A13986+1</f>
        <v>169</v>
      </c>
      <c r="B13990" s="216" t="str">
        <f t="shared" si="15127"/>
        <v>Olympiad</v>
      </c>
      <c r="C13990" s="408">
        <v>1</v>
      </c>
      <c r="D13990" s="217">
        <f t="shared" si="15090"/>
        <v>898</v>
      </c>
      <c r="E13990" s="212">
        <f t="shared" si="15090"/>
        <v>-584</v>
      </c>
      <c r="F13990" s="197">
        <v>3</v>
      </c>
      <c r="G13990" s="208" t="s">
        <v>287</v>
      </c>
      <c r="H13990" s="215"/>
      <c r="J13990" s="215"/>
      <c r="K13990" s="243"/>
      <c r="L13990" s="217">
        <f>L13986+1</f>
        <v>20</v>
      </c>
      <c r="M13990" s="419" t="s">
        <v>1028</v>
      </c>
      <c r="N13990" s="415"/>
      <c r="P13990" s="415"/>
      <c r="Q13990" s="415"/>
      <c r="R13990" s="200"/>
    </row>
    <row r="13991" spans="1:19" ht="14.6" customHeight="1" thickBot="1" x14ac:dyDescent="0.55000000000000004">
      <c r="A13991" s="526"/>
      <c r="B13991" s="217">
        <f t="shared" si="15127"/>
        <v>48</v>
      </c>
      <c r="C13991" s="406" t="str">
        <f t="shared" ref="C13991" si="15179">C13987</f>
        <v>7 Times</v>
      </c>
      <c r="D13991" s="217" t="str">
        <f t="shared" ref="D13991" si="15180">INT((D13990-D$10559-1)/49+1)&amp;"/"&amp;MOD(INT((D13990-D$10559-1)/7),7)+1&amp;"/"&amp;MOD(D13990-D$10559-1,7)+1</f>
        <v>18/4/4</v>
      </c>
      <c r="E13991" s="214"/>
      <c r="F13991" s="197">
        <v>4</v>
      </c>
      <c r="G13991" s="209" t="s">
        <v>605</v>
      </c>
      <c r="H13991" s="216" t="s">
        <v>1292</v>
      </c>
      <c r="J13991" s="216" t="str">
        <f t="shared" ref="J13991" si="15181">J13987</f>
        <v>Jehoiachin Exile</v>
      </c>
      <c r="K13991" s="419" t="str">
        <f t="shared" ref="K13991" si="15182">K13987</f>
        <v>70 Judah Years</v>
      </c>
      <c r="L13991" s="217"/>
      <c r="M13991" s="404">
        <f t="shared" ref="M13991" si="15183">M13987+1</f>
        <v>25</v>
      </c>
      <c r="N13991" s="415"/>
      <c r="P13991" s="415"/>
      <c r="Q13991" s="415"/>
      <c r="R13991" s="200"/>
    </row>
    <row r="13992" spans="1:19" ht="14.6" customHeight="1" x14ac:dyDescent="0.5">
      <c r="A13992" s="524" t="s">
        <v>1279</v>
      </c>
      <c r="B13992" s="217" t="s">
        <v>1189</v>
      </c>
      <c r="C13992" s="407">
        <f t="shared" ref="C13992" si="15184">C13988+1</f>
        <v>20</v>
      </c>
      <c r="D13992" s="202" t="str">
        <f t="shared" ref="D13992" si="15185">IF(MOD(D13990-D$10559-1,49)=0,"Jub",IF(MOD(D13990-D$10559,7)=0,"Sab","Yr"))&amp;" "&amp;IF(MOD(D13990-D$10559-1,49)=0,INT(D13990-D$10559-1)/49,"")</f>
        <v xml:space="preserve">Yr </v>
      </c>
      <c r="E13992" s="211">
        <f t="shared" ref="E13992" si="15186">E13988-1</f>
        <v>584</v>
      </c>
      <c r="F13992" s="197">
        <v>1</v>
      </c>
      <c r="G13992" s="203" t="s">
        <v>288</v>
      </c>
      <c r="H13992" s="217">
        <v>2</v>
      </c>
      <c r="J13992" s="212">
        <f t="shared" ref="J13992" si="15187">J13988+1</f>
        <v>14</v>
      </c>
      <c r="K13992" s="404">
        <f t="shared" ref="K13992" si="15188">K13988+1</f>
        <v>21</v>
      </c>
      <c r="L13992" s="202"/>
      <c r="M13992" s="217"/>
      <c r="N13992" s="199"/>
      <c r="P13992" s="199"/>
      <c r="Q13992" s="199"/>
      <c r="R13992" s="200"/>
    </row>
    <row r="13993" spans="1:19" ht="14.6" customHeight="1" x14ac:dyDescent="0.5">
      <c r="A13993" s="525" t="s">
        <v>1280</v>
      </c>
      <c r="B13993" s="202">
        <f t="shared" ref="B13993" si="15189">B13989+1</f>
        <v>192</v>
      </c>
      <c r="C13993" s="407" t="str">
        <f>C13989</f>
        <v>Daniel 1290</v>
      </c>
      <c r="D13993" s="216" t="str">
        <f t="shared" si="15087"/>
        <v>Exodus</v>
      </c>
      <c r="E13993" s="212" t="s">
        <v>171</v>
      </c>
      <c r="F13993" s="197">
        <v>2</v>
      </c>
      <c r="G13993" s="206" t="s">
        <v>604</v>
      </c>
      <c r="H13993" s="217"/>
      <c r="J13993" s="212"/>
      <c r="K13993" s="245"/>
      <c r="L13993" s="216" t="s">
        <v>294</v>
      </c>
      <c r="M13993" s="202"/>
      <c r="N13993" s="199"/>
      <c r="P13993" s="199"/>
      <c r="Q13993" s="199"/>
      <c r="R13993" s="200"/>
    </row>
    <row r="13994" spans="1:19" ht="14.6" customHeight="1" x14ac:dyDescent="0.5">
      <c r="A13994" s="523">
        <f t="shared" ref="A13994" si="15190">A13990+1</f>
        <v>170</v>
      </c>
      <c r="B13994" s="216" t="str">
        <f t="shared" ref="B13994" si="15191">B13990</f>
        <v>Olympiad</v>
      </c>
      <c r="C13994" s="408">
        <f>C13990+1</f>
        <v>2</v>
      </c>
      <c r="D13994" s="217">
        <f t="shared" si="15090"/>
        <v>899</v>
      </c>
      <c r="E13994" s="212">
        <f t="shared" si="15090"/>
        <v>-583</v>
      </c>
      <c r="F13994" s="197">
        <v>3</v>
      </c>
      <c r="G13994" s="208" t="s">
        <v>287</v>
      </c>
      <c r="H13994" s="202"/>
      <c r="J13994" s="215"/>
      <c r="K13994" s="243"/>
      <c r="L13994" s="217">
        <f>L13990+1</f>
        <v>21</v>
      </c>
      <c r="M13994" s="419" t="s">
        <v>1028</v>
      </c>
      <c r="N13994" s="415"/>
      <c r="P13994" s="415"/>
      <c r="Q13994" s="415"/>
      <c r="R13994" s="200"/>
    </row>
    <row r="13995" spans="1:19" ht="14.6" customHeight="1" thickBot="1" x14ac:dyDescent="0.55000000000000004">
      <c r="A13995" s="526"/>
      <c r="B13995" s="217">
        <f t="shared" ref="B13995" si="15192">B13991+1</f>
        <v>49</v>
      </c>
      <c r="C13995" s="406" t="str">
        <f t="shared" ref="C13995" si="15193">C13991</f>
        <v>7 Times</v>
      </c>
      <c r="D13995" s="217" t="str">
        <f t="shared" ref="D13995" si="15194">INT((D13994-D$10559-1)/49+1)&amp;"/"&amp;MOD(INT((D13994-D$10559-1)/7),7)+1&amp;"/"&amp;MOD(D13994-D$10559-1,7)+1</f>
        <v>18/4/5</v>
      </c>
      <c r="E13995" s="214"/>
      <c r="F13995" s="197">
        <v>4</v>
      </c>
      <c r="G13995" s="209" t="s">
        <v>605</v>
      </c>
      <c r="H13995" s="216" t="str">
        <f>H13991</f>
        <v>No Temple</v>
      </c>
      <c r="J13995" s="216" t="str">
        <f t="shared" ref="J13995" si="15195">J13991</f>
        <v>Jehoiachin Exile</v>
      </c>
      <c r="K13995" s="419" t="str">
        <f t="shared" ref="K13995" si="15196">K13991</f>
        <v>70 Judah Years</v>
      </c>
      <c r="L13995" s="217"/>
      <c r="M13995" s="404">
        <f t="shared" ref="M13995" si="15197">M13991+1</f>
        <v>26</v>
      </c>
      <c r="N13995" s="415"/>
      <c r="P13995" s="415"/>
      <c r="Q13995" s="415"/>
      <c r="R13995" s="200"/>
    </row>
    <row r="13996" spans="1:19" ht="14.6" customHeight="1" x14ac:dyDescent="0.5">
      <c r="A13996" s="524" t="s">
        <v>1279</v>
      </c>
      <c r="B13996" s="217" t="s">
        <v>1186</v>
      </c>
      <c r="C13996" s="407">
        <f t="shared" ref="C13996" si="15198">C13992+1</f>
        <v>21</v>
      </c>
      <c r="D13996" s="202" t="str">
        <f t="shared" ref="D13996" si="15199">IF(MOD(D13994-D$10559-1,49)=0,"Jub",IF(MOD(D13994-D$10559,7)=0,"Sab","Yr"))&amp;" "&amp;IF(MOD(D13994-D$10559-1,49)=0,INT(D13994-D$10559-1)/49,"")</f>
        <v xml:space="preserve">Yr </v>
      </c>
      <c r="E13996" s="211">
        <f t="shared" ref="E13996" si="15200">E13992-1</f>
        <v>583</v>
      </c>
      <c r="F13996" s="197">
        <v>1</v>
      </c>
      <c r="G13996" s="203" t="s">
        <v>288</v>
      </c>
      <c r="H13996" s="217">
        <f>H13992+1</f>
        <v>3</v>
      </c>
      <c r="J13996" s="212">
        <f t="shared" ref="J13996" si="15201">J13992+1</f>
        <v>15</v>
      </c>
      <c r="K13996" s="404">
        <f t="shared" ref="K13996" si="15202">K13992+1</f>
        <v>22</v>
      </c>
      <c r="L13996" s="202"/>
      <c r="M13996" s="217"/>
      <c r="N13996" s="199"/>
      <c r="P13996" s="199"/>
      <c r="Q13996" s="199"/>
      <c r="R13996" s="200"/>
    </row>
    <row r="13997" spans="1:19" ht="14.6" customHeight="1" x14ac:dyDescent="0.5">
      <c r="A13997" s="525" t="s">
        <v>1280</v>
      </c>
      <c r="B13997" s="202">
        <f t="shared" ref="B13997" si="15203">B13993+1</f>
        <v>193</v>
      </c>
      <c r="C13997" s="407" t="str">
        <f>C13993</f>
        <v>Daniel 1290</v>
      </c>
      <c r="D13997" s="216" t="str">
        <f t="shared" si="15087"/>
        <v>Exodus</v>
      </c>
      <c r="E13997" s="212" t="s">
        <v>171</v>
      </c>
      <c r="F13997" s="197">
        <v>2</v>
      </c>
      <c r="G13997" s="206" t="s">
        <v>604</v>
      </c>
      <c r="H13997" s="217"/>
      <c r="J13997" s="212"/>
      <c r="K13997" s="245"/>
      <c r="L13997" s="216" t="s">
        <v>294</v>
      </c>
      <c r="M13997" s="202"/>
      <c r="N13997" s="199"/>
      <c r="P13997" s="199"/>
      <c r="Q13997" s="199"/>
      <c r="R13997" s="200"/>
    </row>
    <row r="13998" spans="1:19" ht="14.6" customHeight="1" x14ac:dyDescent="0.5">
      <c r="A13998" s="523">
        <f t="shared" ref="A13998" si="15204">A13994+1</f>
        <v>171</v>
      </c>
      <c r="B13998" s="216" t="str">
        <f t="shared" si="15102"/>
        <v>Olympiad</v>
      </c>
      <c r="C13998" s="408">
        <f>C13994+1</f>
        <v>3</v>
      </c>
      <c r="D13998" s="217">
        <f t="shared" si="15090"/>
        <v>900</v>
      </c>
      <c r="E13998" s="212">
        <f t="shared" si="15090"/>
        <v>-582</v>
      </c>
      <c r="F13998" s="197">
        <v>3</v>
      </c>
      <c r="G13998" s="208" t="s">
        <v>287</v>
      </c>
      <c r="H13998" s="202"/>
      <c r="J13998" s="215"/>
      <c r="K13998" s="243"/>
      <c r="L13998" s="217">
        <f>L13994+1</f>
        <v>22</v>
      </c>
      <c r="M13998" s="419" t="s">
        <v>1028</v>
      </c>
      <c r="N13998" s="415"/>
      <c r="P13998" s="415"/>
      <c r="Q13998" s="415"/>
      <c r="R13998" s="200"/>
    </row>
    <row r="13999" spans="1:19" ht="14.6" customHeight="1" thickBot="1" x14ac:dyDescent="0.55000000000000004">
      <c r="A13999" s="526"/>
      <c r="B13999" s="217">
        <f t="shared" si="15102"/>
        <v>49</v>
      </c>
      <c r="C13999" s="406" t="str">
        <f t="shared" si="15102"/>
        <v>7 Times</v>
      </c>
      <c r="D13999" s="217" t="str">
        <f t="shared" ref="D13999" si="15205">INT((D13998-D$10559-1)/49+1)&amp;"/"&amp;MOD(INT((D13998-D$10559-1)/7),7)+1&amp;"/"&amp;MOD(D13998-D$10559-1,7)+1</f>
        <v>18/4/6</v>
      </c>
      <c r="E13999" s="214"/>
      <c r="F13999" s="197">
        <v>4</v>
      </c>
      <c r="G13999" s="209" t="s">
        <v>605</v>
      </c>
      <c r="H13999" s="216" t="str">
        <f t="shared" ref="H13999" si="15206">H13995</f>
        <v>No Temple</v>
      </c>
      <c r="J13999" s="216" t="str">
        <f t="shared" ref="J13999" si="15207">J13995</f>
        <v>Jehoiachin Exile</v>
      </c>
      <c r="K13999" s="419" t="str">
        <f t="shared" ref="K13999" si="15208">K13995</f>
        <v>70 Judah Years</v>
      </c>
      <c r="L13999" s="217"/>
      <c r="M13999" s="404">
        <f t="shared" ref="M13999" si="15209">M13995+1</f>
        <v>27</v>
      </c>
      <c r="N13999" s="415"/>
      <c r="P13999" s="415"/>
      <c r="Q13999" s="415"/>
      <c r="R13999" s="200"/>
    </row>
    <row r="14000" spans="1:19" ht="14.6" customHeight="1" x14ac:dyDescent="0.5">
      <c r="A14000" s="524" t="s">
        <v>1279</v>
      </c>
      <c r="B14000" s="217" t="s">
        <v>1187</v>
      </c>
      <c r="C14000" s="407">
        <f t="shared" ref="C14000:C14060" si="15210">C13996+1</f>
        <v>22</v>
      </c>
      <c r="D14000" s="202" t="str">
        <f t="shared" ref="D14000" si="15211">IF(MOD(D13998-D$10559-1,49)=0,"Jub",IF(MOD(D13998-D$10559,7)=0,"Sab","Yr"))&amp;" "&amp;IF(MOD(D13998-D$10559-1,49)=0,INT(D13998-D$10559-1)/49,"")</f>
        <v xml:space="preserve">Yr </v>
      </c>
      <c r="E14000" s="211">
        <f t="shared" ref="E14000" si="15212">E13996-1</f>
        <v>582</v>
      </c>
      <c r="F14000" s="197">
        <v>1</v>
      </c>
      <c r="G14000" s="203" t="s">
        <v>288</v>
      </c>
      <c r="H14000" s="217">
        <f t="shared" ref="H14000" si="15213">H13996+1</f>
        <v>4</v>
      </c>
      <c r="J14000" s="212">
        <f t="shared" ref="J14000" si="15214">J13996+1</f>
        <v>16</v>
      </c>
      <c r="K14000" s="404">
        <f t="shared" ref="K14000" si="15215">K13996+1</f>
        <v>23</v>
      </c>
      <c r="L14000" s="202"/>
      <c r="M14000" s="217"/>
      <c r="N14000" s="199"/>
      <c r="P14000" s="199"/>
      <c r="Q14000" s="199"/>
      <c r="R14000" s="200"/>
    </row>
    <row r="14001" spans="1:19" ht="14.6" customHeight="1" x14ac:dyDescent="0.5">
      <c r="A14001" s="525" t="s">
        <v>1280</v>
      </c>
      <c r="B14001" s="202">
        <f t="shared" ref="B14001" si="15216">B13997+1</f>
        <v>194</v>
      </c>
      <c r="C14001" s="407" t="str">
        <f t="shared" ref="C14001" si="15217">C13997</f>
        <v>Daniel 1290</v>
      </c>
      <c r="D14001" s="216" t="str">
        <f t="shared" si="15087"/>
        <v>Exodus</v>
      </c>
      <c r="E14001" s="212" t="s">
        <v>171</v>
      </c>
      <c r="F14001" s="197">
        <v>2</v>
      </c>
      <c r="G14001" s="206" t="s">
        <v>604</v>
      </c>
      <c r="H14001" s="217"/>
      <c r="J14001" s="212"/>
      <c r="K14001" s="245"/>
      <c r="L14001" s="216" t="s">
        <v>294</v>
      </c>
      <c r="M14001" s="202"/>
      <c r="N14001" s="199"/>
      <c r="P14001" s="199"/>
      <c r="Q14001" s="199"/>
      <c r="R14001" s="200"/>
    </row>
    <row r="14002" spans="1:19" ht="14.6" customHeight="1" x14ac:dyDescent="0.5">
      <c r="A14002" s="523">
        <f t="shared" ref="A14002" si="15218">A13998+1</f>
        <v>172</v>
      </c>
      <c r="B14002" s="216" t="str">
        <f t="shared" si="15114"/>
        <v>Olympiad</v>
      </c>
      <c r="C14002" s="408">
        <f t="shared" ref="C14002" si="15219">C13998+1</f>
        <v>4</v>
      </c>
      <c r="D14002" s="217">
        <f t="shared" si="15090"/>
        <v>901</v>
      </c>
      <c r="E14002" s="212">
        <f t="shared" si="15090"/>
        <v>-581</v>
      </c>
      <c r="F14002" s="197">
        <v>3</v>
      </c>
      <c r="G14002" s="208" t="s">
        <v>287</v>
      </c>
      <c r="H14002" s="202"/>
      <c r="J14002" s="215"/>
      <c r="K14002" s="243"/>
      <c r="L14002" s="217">
        <f>L13998+1</f>
        <v>23</v>
      </c>
      <c r="M14002" s="419" t="s">
        <v>1028</v>
      </c>
      <c r="N14002" s="415"/>
      <c r="P14002" s="415"/>
      <c r="Q14002" s="415"/>
      <c r="R14002" s="200"/>
    </row>
    <row r="14003" spans="1:19" ht="14.6" customHeight="1" thickBot="1" x14ac:dyDescent="0.55000000000000004">
      <c r="A14003" s="526"/>
      <c r="B14003" s="217">
        <f t="shared" si="15114"/>
        <v>49</v>
      </c>
      <c r="C14003" s="406" t="str">
        <f t="shared" si="15102"/>
        <v>7 Times</v>
      </c>
      <c r="D14003" s="359" t="str">
        <f t="shared" ref="D14003" si="15220">INT((D14002-D$10559-1)/49+1)&amp;"/"&amp;MOD(INT((D14002-D$10559-1)/7),7)+1&amp;"/"&amp;MOD(D14002-D$10559-1,7)+1</f>
        <v>18/4/7</v>
      </c>
      <c r="E14003" s="214"/>
      <c r="F14003" s="197">
        <v>4</v>
      </c>
      <c r="G14003" s="209" t="s">
        <v>605</v>
      </c>
      <c r="H14003" s="216" t="str">
        <f t="shared" ref="H14003" si="15221">H13999</f>
        <v>No Temple</v>
      </c>
      <c r="J14003" s="216" t="str">
        <f t="shared" ref="J14003" si="15222">J13999</f>
        <v>Jehoiachin Exile</v>
      </c>
      <c r="K14003" s="419" t="str">
        <f t="shared" ref="K14003" si="15223">K13999</f>
        <v>70 Judah Years</v>
      </c>
      <c r="L14003" s="217"/>
      <c r="M14003" s="404">
        <f t="shared" ref="M14003" si="15224">M13999+1</f>
        <v>28</v>
      </c>
      <c r="N14003" s="415"/>
      <c r="P14003" s="415"/>
      <c r="Q14003" s="415"/>
      <c r="R14003" s="200"/>
    </row>
    <row r="14004" spans="1:19" ht="14.6" customHeight="1" x14ac:dyDescent="0.5">
      <c r="A14004" s="524" t="s">
        <v>1279</v>
      </c>
      <c r="B14004" s="217" t="s">
        <v>1188</v>
      </c>
      <c r="C14004" s="407">
        <f t="shared" si="15210"/>
        <v>23</v>
      </c>
      <c r="D14004" s="360" t="str">
        <f t="shared" ref="D14004" si="15225">IF(MOD(D14002-D$10559-1,49)=0,"Jub",IF(MOD(D14002-D$10559,7)=0,"Sab","Yr"))&amp;" "&amp;IF(MOD(D14002-D$10559-1,49)=0,INT(D14002-D$10559-1)/49,"")</f>
        <v xml:space="preserve">Sab </v>
      </c>
      <c r="E14004" s="211">
        <f t="shared" ref="E14004" si="15226">E14000-1</f>
        <v>581</v>
      </c>
      <c r="F14004" s="197">
        <v>1</v>
      </c>
      <c r="G14004" s="203" t="s">
        <v>288</v>
      </c>
      <c r="H14004" s="217">
        <f t="shared" ref="H14004" si="15227">H14000+1</f>
        <v>5</v>
      </c>
      <c r="J14004" s="212">
        <f t="shared" ref="J14004" si="15228">J14000+1</f>
        <v>17</v>
      </c>
      <c r="K14004" s="404">
        <f t="shared" ref="K14004" si="15229">K14000+1</f>
        <v>24</v>
      </c>
      <c r="L14004" s="202"/>
      <c r="M14004" s="217"/>
      <c r="N14004" s="199"/>
      <c r="P14004" s="199"/>
      <c r="Q14004" s="199"/>
      <c r="R14004" s="200"/>
    </row>
    <row r="14005" spans="1:19" ht="14.6" customHeight="1" x14ac:dyDescent="0.5">
      <c r="A14005" s="525" t="s">
        <v>1280</v>
      </c>
      <c r="B14005" s="202">
        <f t="shared" ref="B14005" si="15230">B14001+1</f>
        <v>195</v>
      </c>
      <c r="C14005" s="407" t="str">
        <f t="shared" ref="C14005" si="15231">C14001</f>
        <v>Daniel 1290</v>
      </c>
      <c r="D14005" s="361" t="str">
        <f t="shared" si="15087"/>
        <v>Exodus</v>
      </c>
      <c r="E14005" s="212" t="s">
        <v>171</v>
      </c>
      <c r="F14005" s="197">
        <v>2</v>
      </c>
      <c r="G14005" s="206" t="s">
        <v>604</v>
      </c>
      <c r="H14005" s="217"/>
      <c r="J14005" s="212"/>
      <c r="K14005" s="245"/>
      <c r="L14005" s="216" t="s">
        <v>294</v>
      </c>
      <c r="M14005" s="202"/>
      <c r="N14005" s="199"/>
      <c r="P14005" s="199"/>
      <c r="Q14005" s="199"/>
      <c r="R14005" s="200"/>
    </row>
    <row r="14006" spans="1:19" ht="14.6" customHeight="1" x14ac:dyDescent="0.5">
      <c r="A14006" s="523">
        <f t="shared" ref="A14006" si="15232">A14002+1</f>
        <v>173</v>
      </c>
      <c r="B14006" s="216" t="str">
        <f t="shared" si="15127"/>
        <v>Olympiad</v>
      </c>
      <c r="C14006" s="408">
        <f t="shared" ref="C14006" si="15233">C14002+1</f>
        <v>5</v>
      </c>
      <c r="D14006" s="359">
        <f t="shared" si="15090"/>
        <v>902</v>
      </c>
      <c r="E14006" s="212">
        <f t="shared" si="15090"/>
        <v>-580</v>
      </c>
      <c r="F14006" s="197">
        <v>3</v>
      </c>
      <c r="G14006" s="208" t="s">
        <v>287</v>
      </c>
      <c r="H14006" s="202"/>
      <c r="J14006" s="215"/>
      <c r="K14006" s="243"/>
      <c r="L14006" s="217">
        <f>L14002+1</f>
        <v>24</v>
      </c>
      <c r="M14006" s="419" t="s">
        <v>1028</v>
      </c>
      <c r="N14006" s="415"/>
      <c r="P14006" s="415"/>
      <c r="Q14006" s="415"/>
      <c r="R14006" s="200"/>
    </row>
    <row r="14007" spans="1:19" ht="14.6" customHeight="1" thickBot="1" x14ac:dyDescent="0.55000000000000004">
      <c r="A14007" s="526"/>
      <c r="B14007" s="217">
        <f t="shared" si="15127"/>
        <v>49</v>
      </c>
      <c r="C14007" s="406" t="str">
        <f t="shared" si="15102"/>
        <v>7 Times</v>
      </c>
      <c r="D14007" s="217" t="str">
        <f t="shared" ref="D14007" si="15234">INT((D14006-D$10559-1)/49+1)&amp;"/"&amp;MOD(INT((D14006-D$10559-1)/7),7)+1&amp;"/"&amp;MOD(D14006-D$10559-1,7)+1</f>
        <v>18/5/1</v>
      </c>
      <c r="E14007" s="214"/>
      <c r="F14007" s="197">
        <v>4</v>
      </c>
      <c r="G14007" s="209" t="s">
        <v>605</v>
      </c>
      <c r="H14007" s="216" t="str">
        <f t="shared" ref="H14007" si="15235">H14003</f>
        <v>No Temple</v>
      </c>
      <c r="J14007" s="216" t="str">
        <f t="shared" ref="J14007" si="15236">J14003</f>
        <v>Jehoiachin Exile</v>
      </c>
      <c r="K14007" s="419" t="str">
        <f t="shared" ref="K14007" si="15237">K14003</f>
        <v>70 Judah Years</v>
      </c>
      <c r="L14007" s="217"/>
      <c r="M14007" s="404">
        <f t="shared" ref="M14007" si="15238">M14003+1</f>
        <v>29</v>
      </c>
      <c r="N14007" s="415"/>
      <c r="P14007" s="415"/>
      <c r="Q14007" s="415"/>
      <c r="R14007" s="200"/>
    </row>
    <row r="14008" spans="1:19" ht="14.6" customHeight="1" x14ac:dyDescent="0.5">
      <c r="A14008" s="524" t="s">
        <v>1279</v>
      </c>
      <c r="B14008" s="217" t="s">
        <v>1189</v>
      </c>
      <c r="C14008" s="407">
        <f t="shared" si="15210"/>
        <v>24</v>
      </c>
      <c r="D14008" s="202" t="str">
        <f t="shared" ref="D14008" si="15239">IF(MOD(D14006-D$10559-1,49)=0,"Jub",IF(MOD(D14006-D$10559,7)=0,"Sab","Yr"))&amp;" "&amp;IF(MOD(D14006-D$10559-1,49)=0,INT(D14006-D$10559-1)/49,"")</f>
        <v xml:space="preserve">Yr </v>
      </c>
      <c r="E14008" s="211">
        <f t="shared" ref="E14008" si="15240">E14004-1</f>
        <v>580</v>
      </c>
      <c r="F14008" s="197">
        <v>1</v>
      </c>
      <c r="G14008" s="203" t="s">
        <v>288</v>
      </c>
      <c r="H14008" s="217">
        <f t="shared" ref="H14008" si="15241">H14004+1</f>
        <v>6</v>
      </c>
      <c r="J14008" s="212">
        <f t="shared" ref="J14008" si="15242">J14004+1</f>
        <v>18</v>
      </c>
      <c r="K14008" s="404">
        <f t="shared" ref="K14008" si="15243">K14004+1</f>
        <v>25</v>
      </c>
      <c r="L14008" s="202"/>
      <c r="M14008" s="217"/>
      <c r="N14008" s="199"/>
      <c r="P14008" s="199"/>
      <c r="Q14008" s="199"/>
      <c r="R14008" s="200"/>
    </row>
    <row r="14009" spans="1:19" ht="14.6" customHeight="1" x14ac:dyDescent="0.5">
      <c r="A14009" s="525" t="s">
        <v>1280</v>
      </c>
      <c r="B14009" s="202">
        <f t="shared" ref="B14009" si="15244">B14005+1</f>
        <v>196</v>
      </c>
      <c r="C14009" s="407" t="str">
        <f t="shared" ref="C14009" si="15245">C14005</f>
        <v>Daniel 1290</v>
      </c>
      <c r="D14009" s="216" t="str">
        <f t="shared" si="15087"/>
        <v>Exodus</v>
      </c>
      <c r="E14009" s="212" t="s">
        <v>171</v>
      </c>
      <c r="F14009" s="197">
        <v>2</v>
      </c>
      <c r="G14009" s="206" t="s">
        <v>604</v>
      </c>
      <c r="H14009" s="217"/>
      <c r="J14009" s="212"/>
      <c r="K14009" s="245"/>
      <c r="L14009" s="216" t="s">
        <v>294</v>
      </c>
      <c r="M14009" s="202"/>
      <c r="N14009" s="199"/>
      <c r="P14009" s="199"/>
      <c r="Q14009" s="199"/>
      <c r="R14009" s="200"/>
    </row>
    <row r="14010" spans="1:19" ht="14.6" customHeight="1" x14ac:dyDescent="0.5">
      <c r="A14010" s="523">
        <f t="shared" ref="A14010" si="15246">A14006+1</f>
        <v>174</v>
      </c>
      <c r="B14010" s="216" t="str">
        <f t="shared" ref="B14010" si="15247">B14006</f>
        <v>Olympiad</v>
      </c>
      <c r="C14010" s="408">
        <f t="shared" ref="C14010" si="15248">C14006+1</f>
        <v>6</v>
      </c>
      <c r="D14010" s="217">
        <f t="shared" si="15090"/>
        <v>903</v>
      </c>
      <c r="E14010" s="212">
        <f t="shared" si="15090"/>
        <v>-579</v>
      </c>
      <c r="F14010" s="197">
        <v>3</v>
      </c>
      <c r="G14010" s="208" t="s">
        <v>287</v>
      </c>
      <c r="H14010" s="202"/>
      <c r="J14010" s="215"/>
      <c r="K14010" s="243"/>
      <c r="L14010" s="217">
        <f>L14006+1</f>
        <v>25</v>
      </c>
      <c r="M14010" s="419" t="s">
        <v>1028</v>
      </c>
      <c r="N14010" s="415"/>
      <c r="P14010" s="415"/>
      <c r="Q14010" s="415"/>
      <c r="R14010" s="200"/>
    </row>
    <row r="14011" spans="1:19" ht="14.6" customHeight="1" thickBot="1" x14ac:dyDescent="0.55000000000000004">
      <c r="A14011" s="526"/>
      <c r="B14011" s="217">
        <f t="shared" ref="B14011" si="15249">B14007+1</f>
        <v>50</v>
      </c>
      <c r="C14011" s="406" t="str">
        <f t="shared" si="15102"/>
        <v>7 Times</v>
      </c>
      <c r="D14011" s="217" t="str">
        <f t="shared" ref="D14011" si="15250">INT((D14010-D$10559-1)/49+1)&amp;"/"&amp;MOD(INT((D14010-D$10559-1)/7),7)+1&amp;"/"&amp;MOD(D14010-D$10559-1,7)+1</f>
        <v>18/5/2</v>
      </c>
      <c r="E14011" s="214"/>
      <c r="F14011" s="197">
        <v>4</v>
      </c>
      <c r="G14011" s="209" t="s">
        <v>605</v>
      </c>
      <c r="H14011" s="216" t="str">
        <f t="shared" ref="H14011" si="15251">H14007</f>
        <v>No Temple</v>
      </c>
      <c r="J14011" s="216" t="str">
        <f t="shared" ref="J14011" si="15252">J14007</f>
        <v>Jehoiachin Exile</v>
      </c>
      <c r="K14011" s="419" t="str">
        <f t="shared" ref="K14011" si="15253">K14007</f>
        <v>70 Judah Years</v>
      </c>
      <c r="L14011" s="217"/>
      <c r="M14011" s="404">
        <f t="shared" ref="M14011" si="15254">M14007+1</f>
        <v>30</v>
      </c>
      <c r="N14011" s="415"/>
      <c r="P14011" s="415"/>
      <c r="Q14011" s="415"/>
      <c r="R14011" s="200"/>
    </row>
    <row r="14012" spans="1:19" ht="14.6" customHeight="1" x14ac:dyDescent="0.5">
      <c r="A14012" s="524" t="s">
        <v>1279</v>
      </c>
      <c r="B14012" s="217" t="s">
        <v>1186</v>
      </c>
      <c r="C14012" s="407">
        <f t="shared" si="15210"/>
        <v>25</v>
      </c>
      <c r="D14012" s="202" t="str">
        <f t="shared" ref="D14012" si="15255">IF(MOD(D14010-D$10559-1,49)=0,"Jub",IF(MOD(D14010-D$10559,7)=0,"Sab","Yr"))&amp;" "&amp;IF(MOD(D14010-D$10559-1,49)=0,INT(D14010-D$10559-1)/49,"")</f>
        <v xml:space="preserve">Yr </v>
      </c>
      <c r="E14012" s="211">
        <f t="shared" ref="E14012" si="15256">E14008-1</f>
        <v>579</v>
      </c>
      <c r="F14012" s="197">
        <v>1</v>
      </c>
      <c r="G14012" s="203" t="s">
        <v>288</v>
      </c>
      <c r="H14012" s="217">
        <f t="shared" ref="H14012" si="15257">H14008+1</f>
        <v>7</v>
      </c>
      <c r="J14012" s="212">
        <f t="shared" ref="J14012" si="15258">J14008+1</f>
        <v>19</v>
      </c>
      <c r="K14012" s="404">
        <f t="shared" ref="K14012" si="15259">K14008+1</f>
        <v>26</v>
      </c>
      <c r="L14012" s="202"/>
      <c r="M14012" s="217"/>
      <c r="N14012" s="199"/>
      <c r="P14012" s="199"/>
      <c r="Q14012" s="199"/>
      <c r="R14012" s="200"/>
    </row>
    <row r="14013" spans="1:19" ht="14.6" customHeight="1" x14ac:dyDescent="0.5">
      <c r="A14013" s="525" t="s">
        <v>1280</v>
      </c>
      <c r="B14013" s="202">
        <f t="shared" ref="B14013" si="15260">B14009+1</f>
        <v>197</v>
      </c>
      <c r="C14013" s="407" t="str">
        <f t="shared" ref="C14013" si="15261">C14009</f>
        <v>Daniel 1290</v>
      </c>
      <c r="D14013" s="216" t="str">
        <f t="shared" si="15087"/>
        <v>Exodus</v>
      </c>
      <c r="E14013" s="212" t="s">
        <v>171</v>
      </c>
      <c r="F14013" s="197">
        <v>2</v>
      </c>
      <c r="G14013" s="206" t="s">
        <v>604</v>
      </c>
      <c r="H14013" s="217"/>
      <c r="J14013" s="212"/>
      <c r="K14013" s="245"/>
      <c r="L14013" s="216" t="s">
        <v>294</v>
      </c>
      <c r="M14013" s="202"/>
      <c r="N14013" s="199"/>
      <c r="P14013" s="199"/>
      <c r="Q14013" s="199"/>
      <c r="R14013" s="200"/>
    </row>
    <row r="14014" spans="1:19" ht="14.6" customHeight="1" x14ac:dyDescent="0.5">
      <c r="A14014" s="523">
        <f t="shared" ref="A14014" si="15262">A14010+1</f>
        <v>175</v>
      </c>
      <c r="B14014" s="216" t="str">
        <f t="shared" si="15102"/>
        <v>Olympiad</v>
      </c>
      <c r="C14014" s="408">
        <f t="shared" ref="C14014" si="15263">C14010+1</f>
        <v>7</v>
      </c>
      <c r="D14014" s="217">
        <f t="shared" si="15090"/>
        <v>904</v>
      </c>
      <c r="E14014" s="212">
        <f t="shared" si="15090"/>
        <v>-578</v>
      </c>
      <c r="F14014" s="197">
        <v>3</v>
      </c>
      <c r="G14014" s="208" t="s">
        <v>287</v>
      </c>
      <c r="H14014" s="202"/>
      <c r="J14014" s="215"/>
      <c r="K14014" s="243"/>
      <c r="L14014" s="217">
        <f>L14010+1</f>
        <v>26</v>
      </c>
      <c r="M14014" s="419" t="s">
        <v>1028</v>
      </c>
      <c r="N14014" s="415"/>
      <c r="P14014" s="415"/>
      <c r="Q14014" s="415"/>
      <c r="R14014" s="200"/>
    </row>
    <row r="14015" spans="1:19" ht="14.6" customHeight="1" thickBot="1" x14ac:dyDescent="0.55000000000000004">
      <c r="A14015" s="526"/>
      <c r="B14015" s="217">
        <f t="shared" si="15102"/>
        <v>50</v>
      </c>
      <c r="C14015" s="406" t="str">
        <f t="shared" si="15102"/>
        <v>7 Times</v>
      </c>
      <c r="D14015" s="217" t="str">
        <f t="shared" ref="D14015" si="15264">INT((D14014-D$10559-1)/49+1)&amp;"/"&amp;MOD(INT((D14014-D$10559-1)/7),7)+1&amp;"/"&amp;MOD(D14014-D$10559-1,7)+1</f>
        <v>18/5/3</v>
      </c>
      <c r="E14015" s="214"/>
      <c r="F14015" s="197">
        <v>4</v>
      </c>
      <c r="G14015" s="209" t="s">
        <v>605</v>
      </c>
      <c r="H14015" s="216" t="str">
        <f t="shared" ref="H14015" si="15265">H14011</f>
        <v>No Temple</v>
      </c>
      <c r="J14015" s="216" t="str">
        <f t="shared" ref="J14015" si="15266">J14011</f>
        <v>Jehoiachin Exile</v>
      </c>
      <c r="K14015" s="419" t="str">
        <f t="shared" ref="K14015" si="15267">K14011</f>
        <v>70 Judah Years</v>
      </c>
      <c r="L14015" s="217"/>
      <c r="M14015" s="404">
        <f t="shared" ref="M14015" si="15268">M14011+1</f>
        <v>31</v>
      </c>
      <c r="N14015" s="415"/>
      <c r="P14015" s="415"/>
      <c r="Q14015" s="415"/>
      <c r="R14015" s="200"/>
    </row>
    <row r="14016" spans="1:19" ht="14.6" customHeight="1" x14ac:dyDescent="0.5">
      <c r="A14016" s="524" t="s">
        <v>1279</v>
      </c>
      <c r="B14016" s="217" t="s">
        <v>1187</v>
      </c>
      <c r="C14016" s="407">
        <f t="shared" si="15210"/>
        <v>26</v>
      </c>
      <c r="D14016" s="202" t="str">
        <f t="shared" ref="D14016" si="15269">IF(MOD(D14014-D$10559-1,49)=0,"Jub",IF(MOD(D14014-D$10559,7)=0,"Sab","Yr"))&amp;" "&amp;IF(MOD(D14014-D$10559-1,49)=0,INT(D14014-D$10559-1)/49,"")</f>
        <v xml:space="preserve">Yr </v>
      </c>
      <c r="E14016" s="211">
        <f t="shared" ref="E14016" si="15270">E14012-1</f>
        <v>578</v>
      </c>
      <c r="F14016" s="197">
        <v>1</v>
      </c>
      <c r="G14016" s="203" t="s">
        <v>288</v>
      </c>
      <c r="H14016" s="217">
        <f t="shared" ref="H14016" si="15271">H14012+1</f>
        <v>8</v>
      </c>
      <c r="J14016" s="212">
        <f t="shared" ref="J14016" si="15272">J14012+1</f>
        <v>20</v>
      </c>
      <c r="K14016" s="404">
        <f t="shared" ref="K14016" si="15273">K14012+1</f>
        <v>27</v>
      </c>
      <c r="L14016" s="202"/>
      <c r="M14016" s="217"/>
      <c r="N14016" s="199"/>
      <c r="P14016" s="199"/>
      <c r="Q14016" s="199"/>
      <c r="R14016" s="200"/>
      <c r="S14016" s="257" t="s">
        <v>335</v>
      </c>
    </row>
    <row r="14017" spans="1:23" ht="14.6" customHeight="1" x14ac:dyDescent="0.5">
      <c r="A14017" s="525" t="s">
        <v>1280</v>
      </c>
      <c r="B14017" s="202">
        <f t="shared" ref="B14017" si="15274">B14013+1</f>
        <v>198</v>
      </c>
      <c r="C14017" s="407" t="str">
        <f t="shared" ref="C14017" si="15275">C14013</f>
        <v>Daniel 1290</v>
      </c>
      <c r="D14017" s="216" t="str">
        <f t="shared" si="15087"/>
        <v>Exodus</v>
      </c>
      <c r="E14017" s="212" t="s">
        <v>171</v>
      </c>
      <c r="F14017" s="197">
        <v>2</v>
      </c>
      <c r="G14017" s="206" t="s">
        <v>604</v>
      </c>
      <c r="H14017" s="217"/>
      <c r="J14017" s="212"/>
      <c r="K14017" s="245"/>
      <c r="L14017" s="216" t="s">
        <v>294</v>
      </c>
      <c r="M14017" s="202"/>
      <c r="N14017" s="199"/>
      <c r="P14017" s="199"/>
      <c r="Q14017" s="199"/>
      <c r="R14017" s="200"/>
      <c r="S14017" s="412" t="s">
        <v>365</v>
      </c>
      <c r="T14017" s="412" t="s">
        <v>366</v>
      </c>
      <c r="U14017" s="315" t="s">
        <v>367</v>
      </c>
      <c r="V14017" s="316" t="s">
        <v>336</v>
      </c>
      <c r="W14017" s="316" t="s">
        <v>334</v>
      </c>
    </row>
    <row r="14018" spans="1:23" ht="14.6" customHeight="1" x14ac:dyDescent="0.5">
      <c r="A14018" s="523">
        <f t="shared" ref="A14018" si="15276">A14014+1</f>
        <v>176</v>
      </c>
      <c r="B14018" s="216" t="str">
        <f t="shared" si="15114"/>
        <v>Olympiad</v>
      </c>
      <c r="C14018" s="408">
        <f t="shared" ref="C14018" si="15277">C14014+1</f>
        <v>8</v>
      </c>
      <c r="D14018" s="217">
        <f t="shared" si="15090"/>
        <v>905</v>
      </c>
      <c r="E14018" s="212">
        <f t="shared" si="15090"/>
        <v>-577</v>
      </c>
      <c r="F14018" s="197">
        <v>3</v>
      </c>
      <c r="G14018" s="208" t="s">
        <v>287</v>
      </c>
      <c r="H14018" s="202"/>
      <c r="J14018" s="215"/>
      <c r="K14018" s="243"/>
      <c r="L14018" s="217">
        <f>L14014+1</f>
        <v>27</v>
      </c>
      <c r="M14018" s="419" t="s">
        <v>1028</v>
      </c>
      <c r="N14018" s="415"/>
      <c r="P14018" s="415"/>
      <c r="Q14018" s="415"/>
      <c r="R14018" s="200"/>
      <c r="S14018" s="302">
        <v>1509752.6812</v>
      </c>
      <c r="T14018" s="198" t="s">
        <v>533</v>
      </c>
      <c r="U14018" s="198" t="s">
        <v>509</v>
      </c>
    </row>
    <row r="14019" spans="1:23" ht="14.6" customHeight="1" thickBot="1" x14ac:dyDescent="0.55000000000000004">
      <c r="A14019" s="526"/>
      <c r="B14019" s="217">
        <f t="shared" si="15114"/>
        <v>50</v>
      </c>
      <c r="C14019" s="406" t="str">
        <f t="shared" si="15114"/>
        <v>7 Times</v>
      </c>
      <c r="D14019" s="217" t="str">
        <f t="shared" ref="D14019" si="15278">INT((D14018-D$10559-1)/49+1)&amp;"/"&amp;MOD(INT((D14018-D$10559-1)/7),7)+1&amp;"/"&amp;MOD(D14018-D$10559-1,7)+1</f>
        <v>18/5/4</v>
      </c>
      <c r="E14019" s="214"/>
      <c r="F14019" s="197">
        <v>4</v>
      </c>
      <c r="G14019" s="209" t="s">
        <v>605</v>
      </c>
      <c r="H14019" s="216" t="str">
        <f t="shared" ref="H14019" si="15279">H14015</f>
        <v>No Temple</v>
      </c>
      <c r="J14019" s="216" t="str">
        <f t="shared" ref="J14019" si="15280">J14015</f>
        <v>Jehoiachin Exile</v>
      </c>
      <c r="K14019" s="419" t="str">
        <f t="shared" ref="K14019" si="15281">K14015</f>
        <v>70 Judah Years</v>
      </c>
      <c r="L14019" s="217"/>
      <c r="M14019" s="404">
        <f t="shared" ref="M14019" si="15282">M14015+1</f>
        <v>32</v>
      </c>
      <c r="N14019" s="415"/>
      <c r="P14019" s="415"/>
      <c r="Q14019" s="415"/>
      <c r="R14019" s="200"/>
    </row>
    <row r="14020" spans="1:23" ht="14.6" customHeight="1" x14ac:dyDescent="0.5">
      <c r="A14020" s="524" t="s">
        <v>1279</v>
      </c>
      <c r="B14020" s="217" t="s">
        <v>1188</v>
      </c>
      <c r="C14020" s="407">
        <f t="shared" si="15210"/>
        <v>27</v>
      </c>
      <c r="D14020" s="202" t="str">
        <f t="shared" ref="D14020" si="15283">IF(MOD(D14018-D$10559-1,49)=0,"Jub",IF(MOD(D14018-D$10559,7)=0,"Sab","Yr"))&amp;" "&amp;IF(MOD(D14018-D$10559-1,49)=0,INT(D14018-D$10559-1)/49,"")</f>
        <v xml:space="preserve">Yr </v>
      </c>
      <c r="E14020" s="211">
        <f t="shared" ref="E14020" si="15284">E14016-1</f>
        <v>577</v>
      </c>
      <c r="F14020" s="197">
        <v>1</v>
      </c>
      <c r="G14020" s="203" t="s">
        <v>288</v>
      </c>
      <c r="H14020" s="217">
        <f t="shared" ref="H14020" si="15285">H14016+1</f>
        <v>9</v>
      </c>
      <c r="J14020" s="212">
        <f t="shared" ref="J14020" si="15286">J14016+1</f>
        <v>21</v>
      </c>
      <c r="K14020" s="404">
        <f t="shared" ref="K14020" si="15287">K14016+1</f>
        <v>28</v>
      </c>
      <c r="L14020" s="202"/>
      <c r="M14020" s="217"/>
      <c r="N14020" s="199"/>
      <c r="P14020" s="199"/>
      <c r="Q14020" s="199"/>
      <c r="R14020" s="200"/>
    </row>
    <row r="14021" spans="1:23" ht="14.6" customHeight="1" x14ac:dyDescent="0.5">
      <c r="A14021" s="525" t="s">
        <v>1280</v>
      </c>
      <c r="B14021" s="202">
        <f t="shared" ref="B14021" si="15288">B14017+1</f>
        <v>199</v>
      </c>
      <c r="C14021" s="407" t="str">
        <f t="shared" ref="C14021" si="15289">C14017</f>
        <v>Daniel 1290</v>
      </c>
      <c r="D14021" s="216" t="str">
        <f t="shared" si="15087"/>
        <v>Exodus</v>
      </c>
      <c r="E14021" s="212" t="s">
        <v>171</v>
      </c>
      <c r="F14021" s="197">
        <v>2</v>
      </c>
      <c r="G14021" s="206" t="s">
        <v>604</v>
      </c>
      <c r="H14021" s="217"/>
      <c r="J14021" s="212"/>
      <c r="K14021" s="245"/>
      <c r="L14021" s="216" t="s">
        <v>294</v>
      </c>
      <c r="M14021" s="202"/>
      <c r="N14021" s="199"/>
      <c r="P14021" s="199"/>
      <c r="Q14021" s="199"/>
      <c r="R14021" s="200"/>
    </row>
    <row r="14022" spans="1:23" ht="14.6" customHeight="1" x14ac:dyDescent="0.5">
      <c r="A14022" s="523">
        <f t="shared" ref="A14022" si="15290">A14018+1</f>
        <v>177</v>
      </c>
      <c r="B14022" s="216" t="str">
        <f t="shared" si="15127"/>
        <v>Olympiad</v>
      </c>
      <c r="C14022" s="408">
        <f t="shared" ref="C14022" si="15291">C14018+1</f>
        <v>9</v>
      </c>
      <c r="D14022" s="217">
        <f t="shared" si="15090"/>
        <v>906</v>
      </c>
      <c r="E14022" s="212">
        <f t="shared" si="15090"/>
        <v>-576</v>
      </c>
      <c r="F14022" s="197">
        <v>3</v>
      </c>
      <c r="G14022" s="208" t="s">
        <v>287</v>
      </c>
      <c r="H14022" s="202"/>
      <c r="J14022" s="215"/>
      <c r="K14022" s="243"/>
      <c r="L14022" s="217">
        <f>L14018+1</f>
        <v>28</v>
      </c>
      <c r="M14022" s="419" t="s">
        <v>1028</v>
      </c>
      <c r="N14022" s="415"/>
      <c r="P14022" s="415"/>
      <c r="Q14022" s="415"/>
      <c r="R14022" s="200"/>
    </row>
    <row r="14023" spans="1:23" ht="14.6" customHeight="1" thickBot="1" x14ac:dyDescent="0.55000000000000004">
      <c r="A14023" s="526"/>
      <c r="B14023" s="217">
        <f t="shared" si="15127"/>
        <v>50</v>
      </c>
      <c r="C14023" s="406" t="str">
        <f t="shared" si="15127"/>
        <v>7 Times</v>
      </c>
      <c r="D14023" s="217" t="str">
        <f t="shared" ref="D14023" si="15292">INT((D14022-D$10559-1)/49+1)&amp;"/"&amp;MOD(INT((D14022-D$10559-1)/7),7)+1&amp;"/"&amp;MOD(D14022-D$10559-1,7)+1</f>
        <v>18/5/5</v>
      </c>
      <c r="E14023" s="214"/>
      <c r="F14023" s="197">
        <v>4</v>
      </c>
      <c r="G14023" s="209" t="s">
        <v>605</v>
      </c>
      <c r="H14023" s="216" t="str">
        <f t="shared" ref="H14023" si="15293">H14019</f>
        <v>No Temple</v>
      </c>
      <c r="J14023" s="216" t="str">
        <f t="shared" ref="J14023" si="15294">J14019</f>
        <v>Jehoiachin Exile</v>
      </c>
      <c r="K14023" s="419" t="str">
        <f t="shared" ref="K14023" si="15295">K14019</f>
        <v>70 Judah Years</v>
      </c>
      <c r="L14023" s="217"/>
      <c r="M14023" s="404">
        <f t="shared" ref="M14023" si="15296">M14019+1</f>
        <v>33</v>
      </c>
      <c r="N14023" s="415"/>
      <c r="P14023" s="415"/>
      <c r="Q14023" s="415"/>
      <c r="R14023" s="200"/>
    </row>
    <row r="14024" spans="1:23" ht="14.6" customHeight="1" x14ac:dyDescent="0.5">
      <c r="A14024" s="524" t="s">
        <v>1279</v>
      </c>
      <c r="B14024" s="217" t="s">
        <v>1189</v>
      </c>
      <c r="C14024" s="407">
        <f t="shared" si="15210"/>
        <v>28</v>
      </c>
      <c r="D14024" s="202" t="str">
        <f t="shared" ref="D14024" si="15297">IF(MOD(D14022-D$10559-1,49)=0,"Jub",IF(MOD(D14022-D$10559,7)=0,"Sab","Yr"))&amp;" "&amp;IF(MOD(D14022-D$10559-1,49)=0,INT(D14022-D$10559-1)/49,"")</f>
        <v xml:space="preserve">Yr </v>
      </c>
      <c r="E14024" s="211">
        <f t="shared" ref="E14024" si="15298">E14020-1</f>
        <v>576</v>
      </c>
      <c r="F14024" s="197">
        <v>1</v>
      </c>
      <c r="G14024" s="203" t="s">
        <v>288</v>
      </c>
      <c r="H14024" s="217">
        <f t="shared" ref="H14024" si="15299">H14020+1</f>
        <v>10</v>
      </c>
      <c r="J14024" s="212">
        <f t="shared" ref="J14024" si="15300">J14020+1</f>
        <v>22</v>
      </c>
      <c r="K14024" s="404">
        <f t="shared" ref="K14024" si="15301">K14020+1</f>
        <v>29</v>
      </c>
      <c r="L14024" s="202"/>
      <c r="M14024" s="217"/>
      <c r="N14024" s="199"/>
      <c r="P14024" s="199"/>
      <c r="Q14024" s="199"/>
      <c r="R14024" s="200"/>
    </row>
    <row r="14025" spans="1:23" ht="14.6" customHeight="1" x14ac:dyDescent="0.5">
      <c r="A14025" s="525" t="s">
        <v>1280</v>
      </c>
      <c r="B14025" s="202">
        <f t="shared" ref="B14025" si="15302">B14021+1</f>
        <v>200</v>
      </c>
      <c r="C14025" s="407" t="str">
        <f t="shared" ref="C14025" si="15303">C14021</f>
        <v>Daniel 1290</v>
      </c>
      <c r="D14025" s="216" t="str">
        <f t="shared" ref="D14025:D14085" si="15304">D14021</f>
        <v>Exodus</v>
      </c>
      <c r="E14025" s="212" t="s">
        <v>171</v>
      </c>
      <c r="F14025" s="197">
        <v>2</v>
      </c>
      <c r="G14025" s="206" t="s">
        <v>604</v>
      </c>
      <c r="H14025" s="217"/>
      <c r="J14025" s="212"/>
      <c r="K14025" s="245"/>
      <c r="L14025" s="216" t="s">
        <v>294</v>
      </c>
      <c r="M14025" s="202"/>
      <c r="N14025" s="199"/>
      <c r="P14025" s="199"/>
      <c r="Q14025" s="199"/>
      <c r="R14025" s="200"/>
    </row>
    <row r="14026" spans="1:23" ht="14.6" customHeight="1" x14ac:dyDescent="0.5">
      <c r="A14026" s="523">
        <f t="shared" ref="A14026" si="15305">A14022+1</f>
        <v>178</v>
      </c>
      <c r="B14026" s="216" t="str">
        <f t="shared" ref="B14026" si="15306">B14022</f>
        <v>Olympiad</v>
      </c>
      <c r="C14026" s="408">
        <f t="shared" ref="C14026" si="15307">C14022+1</f>
        <v>10</v>
      </c>
      <c r="D14026" s="217">
        <f t="shared" ref="D14026:E14086" si="15308">D14022+1</f>
        <v>907</v>
      </c>
      <c r="E14026" s="212">
        <f t="shared" si="15308"/>
        <v>-575</v>
      </c>
      <c r="F14026" s="197">
        <v>3</v>
      </c>
      <c r="G14026" s="208" t="s">
        <v>287</v>
      </c>
      <c r="H14026" s="202"/>
      <c r="J14026" s="215"/>
      <c r="K14026" s="243"/>
      <c r="L14026" s="217">
        <f>L14022+1</f>
        <v>29</v>
      </c>
      <c r="M14026" s="419" t="s">
        <v>1028</v>
      </c>
      <c r="N14026" s="415"/>
      <c r="P14026" s="415"/>
      <c r="Q14026" s="415"/>
      <c r="R14026" s="200"/>
    </row>
    <row r="14027" spans="1:23" ht="14.6" customHeight="1" thickBot="1" x14ac:dyDescent="0.55000000000000004">
      <c r="A14027" s="526"/>
      <c r="B14027" s="217">
        <f t="shared" ref="B14027" si="15309">B14023+1</f>
        <v>51</v>
      </c>
      <c r="C14027" s="406" t="str">
        <f t="shared" ref="C14027:C14087" si="15310">C14023</f>
        <v>7 Times</v>
      </c>
      <c r="D14027" s="217" t="str">
        <f t="shared" ref="D14027" si="15311">INT((D14026-D$10559-1)/49+1)&amp;"/"&amp;MOD(INT((D14026-D$10559-1)/7),7)+1&amp;"/"&amp;MOD(D14026-D$10559-1,7)+1</f>
        <v>18/5/6</v>
      </c>
      <c r="E14027" s="214"/>
      <c r="F14027" s="197">
        <v>4</v>
      </c>
      <c r="G14027" s="209" t="s">
        <v>605</v>
      </c>
      <c r="H14027" s="216" t="str">
        <f t="shared" ref="H14027" si="15312">H14023</f>
        <v>No Temple</v>
      </c>
      <c r="J14027" s="216" t="str">
        <f t="shared" ref="J14027" si="15313">J14023</f>
        <v>Jehoiachin Exile</v>
      </c>
      <c r="K14027" s="419" t="str">
        <f t="shared" ref="K14027" si="15314">K14023</f>
        <v>70 Judah Years</v>
      </c>
      <c r="L14027" s="217"/>
      <c r="M14027" s="404">
        <f t="shared" ref="M14027" si="15315">M14023+1</f>
        <v>34</v>
      </c>
      <c r="N14027" s="415"/>
      <c r="P14027" s="415"/>
      <c r="Q14027" s="415"/>
      <c r="R14027" s="200"/>
    </row>
    <row r="14028" spans="1:23" ht="14.6" customHeight="1" x14ac:dyDescent="0.5">
      <c r="A14028" s="524" t="s">
        <v>1279</v>
      </c>
      <c r="B14028" s="217" t="s">
        <v>1186</v>
      </c>
      <c r="C14028" s="407">
        <f t="shared" si="15210"/>
        <v>29</v>
      </c>
      <c r="D14028" s="202" t="str">
        <f t="shared" ref="D14028" si="15316">IF(MOD(D14026-D$10559-1,49)=0,"Jub",IF(MOD(D14026-D$10559,7)=0,"Sab","Yr"))&amp;" "&amp;IF(MOD(D14026-D$10559-1,49)=0,INT(D14026-D$10559-1)/49,"")</f>
        <v xml:space="preserve">Yr </v>
      </c>
      <c r="E14028" s="211">
        <f t="shared" ref="E14028" si="15317">E14024-1</f>
        <v>575</v>
      </c>
      <c r="F14028" s="197">
        <v>1</v>
      </c>
      <c r="G14028" s="203" t="s">
        <v>288</v>
      </c>
      <c r="H14028" s="217">
        <f t="shared" ref="H14028" si="15318">H14024+1</f>
        <v>11</v>
      </c>
      <c r="J14028" s="212">
        <f t="shared" ref="J14028" si="15319">J14024+1</f>
        <v>23</v>
      </c>
      <c r="K14028" s="404">
        <f t="shared" ref="K14028" si="15320">K14024+1</f>
        <v>30</v>
      </c>
      <c r="L14028" s="202"/>
      <c r="M14028" s="217"/>
      <c r="N14028" s="199"/>
      <c r="P14028" s="199"/>
      <c r="Q14028" s="199"/>
      <c r="R14028" s="200"/>
    </row>
    <row r="14029" spans="1:23" ht="14.6" customHeight="1" x14ac:dyDescent="0.5">
      <c r="A14029" s="525" t="s">
        <v>1280</v>
      </c>
      <c r="B14029" s="202">
        <f t="shared" ref="B14029" si="15321">B14025+1</f>
        <v>201</v>
      </c>
      <c r="C14029" s="407" t="str">
        <f t="shared" ref="C14029" si="15322">C14025</f>
        <v>Daniel 1290</v>
      </c>
      <c r="D14029" s="216" t="str">
        <f t="shared" si="15304"/>
        <v>Exodus</v>
      </c>
      <c r="E14029" s="212" t="s">
        <v>171</v>
      </c>
      <c r="F14029" s="197">
        <v>2</v>
      </c>
      <c r="G14029" s="206" t="s">
        <v>604</v>
      </c>
      <c r="H14029" s="217"/>
      <c r="J14029" s="212"/>
      <c r="K14029" s="245"/>
      <c r="L14029" s="216" t="s">
        <v>294</v>
      </c>
      <c r="M14029" s="202"/>
      <c r="N14029" s="199"/>
      <c r="P14029" s="199"/>
      <c r="Q14029" s="199"/>
      <c r="R14029" s="200"/>
    </row>
    <row r="14030" spans="1:23" ht="14.6" customHeight="1" x14ac:dyDescent="0.5">
      <c r="A14030" s="523">
        <f t="shared" ref="A14030" si="15323">A14026+1</f>
        <v>179</v>
      </c>
      <c r="B14030" s="216" t="str">
        <f t="shared" ref="B14030:B14079" si="15324">B14026</f>
        <v>Olympiad</v>
      </c>
      <c r="C14030" s="408">
        <f t="shared" ref="C14030" si="15325">C14026+1</f>
        <v>11</v>
      </c>
      <c r="D14030" s="217">
        <f t="shared" si="15308"/>
        <v>908</v>
      </c>
      <c r="E14030" s="212">
        <f t="shared" si="15308"/>
        <v>-574</v>
      </c>
      <c r="F14030" s="197">
        <v>3</v>
      </c>
      <c r="G14030" s="208" t="s">
        <v>287</v>
      </c>
      <c r="H14030" s="202"/>
      <c r="J14030" s="215"/>
      <c r="K14030" s="243"/>
      <c r="L14030" s="217">
        <f>L14026+1</f>
        <v>30</v>
      </c>
      <c r="M14030" s="419" t="s">
        <v>1028</v>
      </c>
      <c r="N14030" s="415"/>
      <c r="P14030" s="415"/>
      <c r="Q14030" s="415"/>
      <c r="R14030" s="200"/>
    </row>
    <row r="14031" spans="1:23" ht="14.6" customHeight="1" thickBot="1" x14ac:dyDescent="0.55000000000000004">
      <c r="A14031" s="526"/>
      <c r="B14031" s="217">
        <f t="shared" si="15324"/>
        <v>51</v>
      </c>
      <c r="C14031" s="406" t="str">
        <f t="shared" si="15310"/>
        <v>7 Times</v>
      </c>
      <c r="D14031" s="359" t="str">
        <f t="shared" ref="D14031" si="15326">INT((D14030-D$10559-1)/49+1)&amp;"/"&amp;MOD(INT((D14030-D$10559-1)/7),7)+1&amp;"/"&amp;MOD(D14030-D$10559-1,7)+1</f>
        <v>18/5/7</v>
      </c>
      <c r="E14031" s="214"/>
      <c r="F14031" s="197">
        <v>4</v>
      </c>
      <c r="G14031" s="209" t="s">
        <v>605</v>
      </c>
      <c r="H14031" s="216" t="str">
        <f t="shared" ref="H14031" si="15327">H14027</f>
        <v>No Temple</v>
      </c>
      <c r="J14031" s="216" t="str">
        <f t="shared" ref="J14031" si="15328">J14027</f>
        <v>Jehoiachin Exile</v>
      </c>
      <c r="K14031" s="419" t="str">
        <f t="shared" ref="K14031" si="15329">K14027</f>
        <v>70 Judah Years</v>
      </c>
      <c r="L14031" s="217"/>
      <c r="M14031" s="404">
        <f t="shared" ref="M14031" si="15330">M14027+1</f>
        <v>35</v>
      </c>
      <c r="N14031" s="415"/>
      <c r="P14031" s="415"/>
      <c r="Q14031" s="415"/>
      <c r="R14031" s="200"/>
    </row>
    <row r="14032" spans="1:23" ht="14.6" customHeight="1" x14ac:dyDescent="0.5">
      <c r="A14032" s="524" t="s">
        <v>1279</v>
      </c>
      <c r="B14032" s="217" t="s">
        <v>1187</v>
      </c>
      <c r="C14032" s="407">
        <f t="shared" si="15210"/>
        <v>30</v>
      </c>
      <c r="D14032" s="360" t="str">
        <f t="shared" ref="D14032" si="15331">IF(MOD(D14030-D$10559-1,49)=0,"Jub",IF(MOD(D14030-D$10559,7)=0,"Sab","Yr"))&amp;" "&amp;IF(MOD(D14030-D$10559-1,49)=0,INT(D14030-D$10559-1)/49,"")</f>
        <v xml:space="preserve">Sab </v>
      </c>
      <c r="E14032" s="211">
        <f t="shared" ref="E14032" si="15332">E14028-1</f>
        <v>574</v>
      </c>
      <c r="F14032" s="197">
        <v>1</v>
      </c>
      <c r="G14032" s="203" t="s">
        <v>288</v>
      </c>
      <c r="H14032" s="217">
        <f t="shared" ref="H14032" si="15333">H14028+1</f>
        <v>12</v>
      </c>
      <c r="J14032" s="212">
        <f t="shared" ref="J14032" si="15334">J14028+1</f>
        <v>24</v>
      </c>
      <c r="K14032" s="404">
        <f t="shared" ref="K14032" si="15335">K14028+1</f>
        <v>31</v>
      </c>
      <c r="L14032" s="202"/>
      <c r="M14032" s="217"/>
      <c r="N14032" s="199"/>
      <c r="P14032" s="199"/>
      <c r="Q14032" s="199"/>
      <c r="R14032" s="200"/>
    </row>
    <row r="14033" spans="1:19" ht="14.6" customHeight="1" x14ac:dyDescent="0.5">
      <c r="A14033" s="525" t="s">
        <v>1280</v>
      </c>
      <c r="B14033" s="202">
        <f t="shared" ref="B14033" si="15336">B14029+1</f>
        <v>202</v>
      </c>
      <c r="C14033" s="407" t="str">
        <f t="shared" ref="C14033" si="15337">C14029</f>
        <v>Daniel 1290</v>
      </c>
      <c r="D14033" s="361" t="str">
        <f t="shared" si="15304"/>
        <v>Exodus</v>
      </c>
      <c r="E14033" s="212" t="s">
        <v>171</v>
      </c>
      <c r="F14033" s="197">
        <v>2</v>
      </c>
      <c r="G14033" s="206" t="s">
        <v>604</v>
      </c>
      <c r="H14033" s="217"/>
      <c r="J14033" s="212"/>
      <c r="K14033" s="245"/>
      <c r="L14033" s="216" t="s">
        <v>294</v>
      </c>
      <c r="M14033" s="202"/>
      <c r="N14033" s="199"/>
      <c r="P14033" s="199"/>
      <c r="Q14033" s="199"/>
      <c r="R14033" s="200"/>
    </row>
    <row r="14034" spans="1:19" ht="14.6" customHeight="1" x14ac:dyDescent="0.5">
      <c r="A14034" s="523">
        <f t="shared" ref="A14034" si="15338">A14030+1</f>
        <v>180</v>
      </c>
      <c r="B14034" s="216" t="str">
        <f t="shared" ref="B14034:B14083" si="15339">B14030</f>
        <v>Olympiad</v>
      </c>
      <c r="C14034" s="408">
        <f t="shared" ref="C14034" si="15340">C14030+1</f>
        <v>12</v>
      </c>
      <c r="D14034" s="359">
        <f t="shared" si="15308"/>
        <v>909</v>
      </c>
      <c r="E14034" s="212">
        <f t="shared" si="15308"/>
        <v>-573</v>
      </c>
      <c r="F14034" s="197">
        <v>3</v>
      </c>
      <c r="G14034" s="208" t="s">
        <v>287</v>
      </c>
      <c r="H14034" s="202"/>
      <c r="J14034" s="215"/>
      <c r="K14034" s="243"/>
      <c r="L14034" s="217">
        <f>L14030+1</f>
        <v>31</v>
      </c>
      <c r="M14034" s="419" t="s">
        <v>1028</v>
      </c>
      <c r="N14034" s="415"/>
      <c r="P14034" s="415"/>
      <c r="Q14034" s="415"/>
      <c r="R14034" s="200"/>
    </row>
    <row r="14035" spans="1:19" ht="14.6" customHeight="1" thickBot="1" x14ac:dyDescent="0.55000000000000004">
      <c r="A14035" s="526"/>
      <c r="B14035" s="217">
        <f t="shared" si="15339"/>
        <v>51</v>
      </c>
      <c r="C14035" s="406" t="str">
        <f t="shared" si="15310"/>
        <v>7 Times</v>
      </c>
      <c r="D14035" s="217" t="str">
        <f t="shared" ref="D14035" si="15341">INT((D14034-D$10559-1)/49+1)&amp;"/"&amp;MOD(INT((D14034-D$10559-1)/7),7)+1&amp;"/"&amp;MOD(D14034-D$10559-1,7)+1</f>
        <v>18/6/1</v>
      </c>
      <c r="E14035" s="214"/>
      <c r="F14035" s="197">
        <v>4</v>
      </c>
      <c r="G14035" s="209" t="s">
        <v>605</v>
      </c>
      <c r="H14035" s="216" t="str">
        <f t="shared" ref="H14035" si="15342">H14031</f>
        <v>No Temple</v>
      </c>
      <c r="J14035" s="216" t="str">
        <f t="shared" ref="J14035" si="15343">J14031</f>
        <v>Jehoiachin Exile</v>
      </c>
      <c r="K14035" s="419" t="str">
        <f t="shared" ref="K14035" si="15344">K14031</f>
        <v>70 Judah Years</v>
      </c>
      <c r="L14035" s="217"/>
      <c r="M14035" s="404">
        <f t="shared" ref="M14035" si="15345">M14031+1</f>
        <v>36</v>
      </c>
      <c r="N14035" s="415"/>
      <c r="P14035" s="415"/>
      <c r="Q14035" s="415"/>
      <c r="R14035" s="200"/>
    </row>
    <row r="14036" spans="1:19" ht="14.6" customHeight="1" x14ac:dyDescent="0.5">
      <c r="A14036" s="524" t="s">
        <v>1279</v>
      </c>
      <c r="B14036" s="217" t="s">
        <v>1188</v>
      </c>
      <c r="C14036" s="407">
        <f t="shared" si="15210"/>
        <v>31</v>
      </c>
      <c r="D14036" s="202" t="str">
        <f t="shared" ref="D14036" si="15346">IF(MOD(D14034-D$10559-1,49)=0,"Jub",IF(MOD(D14034-D$10559,7)=0,"Sab","Yr"))&amp;" "&amp;IF(MOD(D14034-D$10559-1,49)=0,INT(D14034-D$10559-1)/49,"")</f>
        <v xml:space="preserve">Yr </v>
      </c>
      <c r="E14036" s="211">
        <f t="shared" ref="E14036" si="15347">E14032-1</f>
        <v>573</v>
      </c>
      <c r="F14036" s="197">
        <v>1</v>
      </c>
      <c r="G14036" s="203" t="s">
        <v>288</v>
      </c>
      <c r="H14036" s="217">
        <f t="shared" ref="H14036" si="15348">H14032+1</f>
        <v>13</v>
      </c>
      <c r="J14036" s="212">
        <f t="shared" ref="J14036" si="15349">J14032+1</f>
        <v>25</v>
      </c>
      <c r="K14036" s="404">
        <f t="shared" ref="K14036" si="15350">K14032+1</f>
        <v>32</v>
      </c>
      <c r="L14036" s="202"/>
      <c r="M14036" s="217"/>
      <c r="N14036" s="199"/>
      <c r="P14036" s="199"/>
      <c r="Q14036" s="199"/>
      <c r="R14036" s="200"/>
    </row>
    <row r="14037" spans="1:19" ht="14.6" customHeight="1" x14ac:dyDescent="0.5">
      <c r="A14037" s="525" t="s">
        <v>1280</v>
      </c>
      <c r="B14037" s="202">
        <f t="shared" ref="B14037" si="15351">B14033+1</f>
        <v>203</v>
      </c>
      <c r="C14037" s="407" t="str">
        <f t="shared" ref="C14037" si="15352">C14033</f>
        <v>Daniel 1290</v>
      </c>
      <c r="D14037" s="216" t="str">
        <f t="shared" si="15304"/>
        <v>Exodus</v>
      </c>
      <c r="E14037" s="212" t="s">
        <v>171</v>
      </c>
      <c r="F14037" s="197">
        <v>2</v>
      </c>
      <c r="G14037" s="206" t="s">
        <v>604</v>
      </c>
      <c r="H14037" s="217"/>
      <c r="J14037" s="212"/>
      <c r="K14037" s="245"/>
      <c r="L14037" s="216" t="s">
        <v>294</v>
      </c>
      <c r="M14037" s="202"/>
      <c r="N14037" s="199"/>
      <c r="P14037" s="199"/>
      <c r="Q14037" s="199"/>
      <c r="R14037" s="200"/>
      <c r="S14037" s="231" t="s">
        <v>333</v>
      </c>
    </row>
    <row r="14038" spans="1:19" ht="14.6" customHeight="1" x14ac:dyDescent="0.5">
      <c r="A14038" s="523">
        <f t="shared" ref="A14038" si="15353">A14034+1</f>
        <v>181</v>
      </c>
      <c r="B14038" s="216" t="str">
        <f t="shared" ref="B14038:B14087" si="15354">B14034</f>
        <v>Olympiad</v>
      </c>
      <c r="C14038" s="408">
        <f t="shared" ref="C14038" si="15355">C14034+1</f>
        <v>13</v>
      </c>
      <c r="D14038" s="217">
        <f t="shared" si="15308"/>
        <v>910</v>
      </c>
      <c r="E14038" s="212">
        <f t="shared" si="15308"/>
        <v>-572</v>
      </c>
      <c r="F14038" s="197">
        <v>3</v>
      </c>
      <c r="G14038" s="208" t="s">
        <v>287</v>
      </c>
      <c r="H14038" s="202"/>
      <c r="J14038" s="215"/>
      <c r="K14038" s="213" t="s">
        <v>1011</v>
      </c>
      <c r="L14038" s="217">
        <f>L14034+1</f>
        <v>32</v>
      </c>
      <c r="M14038" s="419" t="s">
        <v>1028</v>
      </c>
      <c r="N14038" s="415"/>
      <c r="P14038" s="415"/>
      <c r="Q14038" s="415"/>
      <c r="R14038" s="200"/>
      <c r="S14038" s="375" t="s">
        <v>773</v>
      </c>
    </row>
    <row r="14039" spans="1:19" ht="14.6" customHeight="1" thickBot="1" x14ac:dyDescent="0.55000000000000004">
      <c r="A14039" s="526"/>
      <c r="B14039" s="217">
        <f t="shared" si="15354"/>
        <v>51</v>
      </c>
      <c r="C14039" s="406" t="str">
        <f t="shared" si="15310"/>
        <v>7 Times</v>
      </c>
      <c r="D14039" s="217" t="str">
        <f t="shared" ref="D14039" si="15356">INT((D14038-D$10559-1)/49+1)&amp;"/"&amp;MOD(INT((D14038-D$10559-1)/7),7)+1&amp;"/"&amp;MOD(D14038-D$10559-1,7)+1</f>
        <v>18/6/2</v>
      </c>
      <c r="E14039" s="214"/>
      <c r="F14039" s="197">
        <v>4</v>
      </c>
      <c r="G14039" s="209" t="s">
        <v>605</v>
      </c>
      <c r="H14039" s="216" t="str">
        <f t="shared" ref="H14039" si="15357">H14035</f>
        <v>No Temple</v>
      </c>
      <c r="J14039" s="216" t="str">
        <f t="shared" ref="J14039" si="15358">J14035</f>
        <v>Jehoiachin Exile</v>
      </c>
      <c r="K14039" s="419" t="str">
        <f t="shared" ref="K14039" si="15359">K14035</f>
        <v>70 Judah Years</v>
      </c>
      <c r="L14039" s="217"/>
      <c r="M14039" s="404">
        <f t="shared" ref="M14039" si="15360">M14035+1</f>
        <v>37</v>
      </c>
      <c r="N14039" s="415"/>
      <c r="P14039" s="415"/>
      <c r="Q14039" s="415"/>
      <c r="R14039" s="200"/>
    </row>
    <row r="14040" spans="1:19" ht="14.6" customHeight="1" x14ac:dyDescent="0.5">
      <c r="A14040" s="524" t="s">
        <v>1279</v>
      </c>
      <c r="B14040" s="217" t="s">
        <v>1189</v>
      </c>
      <c r="C14040" s="407">
        <f t="shared" si="15210"/>
        <v>32</v>
      </c>
      <c r="D14040" s="202" t="str">
        <f t="shared" ref="D14040" si="15361">IF(MOD(D14038-D$10559-1,49)=0,"Jub",IF(MOD(D14038-D$10559,7)=0,"Sab","Yr"))&amp;" "&amp;IF(MOD(D14038-D$10559-1,49)=0,INT(D14038-D$10559-1)/49,"")</f>
        <v xml:space="preserve">Yr </v>
      </c>
      <c r="E14040" s="211">
        <f t="shared" ref="E14040" si="15362">E14036-1</f>
        <v>572</v>
      </c>
      <c r="F14040" s="197">
        <v>1</v>
      </c>
      <c r="G14040" s="203" t="s">
        <v>288</v>
      </c>
      <c r="H14040" s="217">
        <f t="shared" ref="H14040" si="15363">H14036+1</f>
        <v>14</v>
      </c>
      <c r="J14040" s="212">
        <f t="shared" ref="J14040" si="15364">J14036+1</f>
        <v>26</v>
      </c>
      <c r="K14040" s="404">
        <f t="shared" ref="K14040" si="15365">K14036+1</f>
        <v>33</v>
      </c>
      <c r="L14040" s="202"/>
      <c r="M14040" s="217"/>
      <c r="N14040" s="199"/>
      <c r="P14040" s="199"/>
      <c r="Q14040" s="199"/>
      <c r="R14040" s="200"/>
    </row>
    <row r="14041" spans="1:19" ht="14.6" customHeight="1" x14ac:dyDescent="0.5">
      <c r="A14041" s="525" t="s">
        <v>1280</v>
      </c>
      <c r="B14041" s="202">
        <f t="shared" ref="B14041" si="15366">B14037+1</f>
        <v>204</v>
      </c>
      <c r="C14041" s="407" t="str">
        <f t="shared" ref="C14041" si="15367">C14037</f>
        <v>Daniel 1290</v>
      </c>
      <c r="D14041" s="216" t="str">
        <f t="shared" si="15304"/>
        <v>Exodus</v>
      </c>
      <c r="E14041" s="212" t="s">
        <v>171</v>
      </c>
      <c r="F14041" s="197">
        <v>2</v>
      </c>
      <c r="G14041" s="206" t="s">
        <v>604</v>
      </c>
      <c r="H14041" s="217"/>
      <c r="J14041" s="212"/>
      <c r="K14041" s="245"/>
      <c r="L14041" s="216" t="s">
        <v>294</v>
      </c>
      <c r="M14041" s="202"/>
      <c r="N14041" s="199"/>
      <c r="P14041" s="199"/>
      <c r="Q14041" s="199"/>
      <c r="R14041" s="200"/>
    </row>
    <row r="14042" spans="1:19" ht="14.6" customHeight="1" x14ac:dyDescent="0.5">
      <c r="A14042" s="523">
        <f t="shared" ref="A14042" si="15368">A14038+1</f>
        <v>182</v>
      </c>
      <c r="B14042" s="216" t="str">
        <f t="shared" ref="B14042" si="15369">B14038</f>
        <v>Olympiad</v>
      </c>
      <c r="C14042" s="408">
        <f t="shared" ref="C14042" si="15370">C14038+1</f>
        <v>14</v>
      </c>
      <c r="D14042" s="217">
        <f t="shared" si="15308"/>
        <v>911</v>
      </c>
      <c r="E14042" s="212">
        <f t="shared" si="15308"/>
        <v>-571</v>
      </c>
      <c r="F14042" s="197">
        <v>3</v>
      </c>
      <c r="G14042" s="208" t="s">
        <v>287</v>
      </c>
      <c r="H14042" s="202"/>
      <c r="J14042" s="215"/>
      <c r="K14042" s="243"/>
      <c r="L14042" s="217">
        <f>L14038+1</f>
        <v>33</v>
      </c>
      <c r="M14042" s="419" t="s">
        <v>1028</v>
      </c>
      <c r="N14042" s="415"/>
      <c r="P14042" s="415"/>
      <c r="Q14042" s="415"/>
      <c r="R14042" s="200"/>
    </row>
    <row r="14043" spans="1:19" ht="14.6" customHeight="1" thickBot="1" x14ac:dyDescent="0.55000000000000004">
      <c r="A14043" s="526"/>
      <c r="B14043" s="217">
        <f t="shared" ref="B14043" si="15371">B14039+1</f>
        <v>52</v>
      </c>
      <c r="C14043" s="406" t="str">
        <f t="shared" si="15310"/>
        <v>7 Times</v>
      </c>
      <c r="D14043" s="217" t="str">
        <f t="shared" ref="D14043" si="15372">INT((D14042-D$10559-1)/49+1)&amp;"/"&amp;MOD(INT((D14042-D$10559-1)/7),7)+1&amp;"/"&amp;MOD(D14042-D$10559-1,7)+1</f>
        <v>18/6/3</v>
      </c>
      <c r="E14043" s="214"/>
      <c r="F14043" s="197">
        <v>4</v>
      </c>
      <c r="G14043" s="209" t="s">
        <v>605</v>
      </c>
      <c r="H14043" s="216" t="str">
        <f t="shared" ref="H14043" si="15373">H14039</f>
        <v>No Temple</v>
      </c>
      <c r="J14043" s="216" t="str">
        <f t="shared" ref="J14043" si="15374">J14039</f>
        <v>Jehoiachin Exile</v>
      </c>
      <c r="K14043" s="419" t="str">
        <f t="shared" ref="K14043" si="15375">K14039</f>
        <v>70 Judah Years</v>
      </c>
      <c r="L14043" s="217"/>
      <c r="M14043" s="404">
        <f t="shared" ref="M14043" si="15376">M14039+1</f>
        <v>38</v>
      </c>
      <c r="N14043" s="415"/>
      <c r="P14043" s="415"/>
      <c r="Q14043" s="415"/>
      <c r="R14043" s="200"/>
    </row>
    <row r="14044" spans="1:19" ht="14.6" customHeight="1" x14ac:dyDescent="0.5">
      <c r="A14044" s="524" t="s">
        <v>1279</v>
      </c>
      <c r="B14044" s="217" t="s">
        <v>1186</v>
      </c>
      <c r="C14044" s="407">
        <f t="shared" si="15210"/>
        <v>33</v>
      </c>
      <c r="D14044" s="202" t="str">
        <f t="shared" ref="D14044" si="15377">IF(MOD(D14042-D$10559-1,49)=0,"Jub",IF(MOD(D14042-D$10559,7)=0,"Sab","Yr"))&amp;" "&amp;IF(MOD(D14042-D$10559-1,49)=0,INT(D14042-D$10559-1)/49,"")</f>
        <v xml:space="preserve">Yr </v>
      </c>
      <c r="E14044" s="211">
        <f t="shared" ref="E14044" si="15378">E14040-1</f>
        <v>571</v>
      </c>
      <c r="F14044" s="197">
        <v>1</v>
      </c>
      <c r="G14044" s="203" t="s">
        <v>288</v>
      </c>
      <c r="H14044" s="217">
        <f t="shared" ref="H14044" si="15379">H14040+1</f>
        <v>15</v>
      </c>
      <c r="J14044" s="212">
        <f t="shared" ref="J14044" si="15380">J14040+1</f>
        <v>27</v>
      </c>
      <c r="K14044" s="404">
        <f t="shared" ref="K14044" si="15381">K14040+1</f>
        <v>34</v>
      </c>
      <c r="L14044" s="202"/>
      <c r="M14044" s="217"/>
      <c r="N14044" s="199"/>
      <c r="P14044" s="199"/>
      <c r="Q14044" s="199"/>
      <c r="R14044" s="200"/>
    </row>
    <row r="14045" spans="1:19" ht="14.6" customHeight="1" x14ac:dyDescent="0.5">
      <c r="A14045" s="525" t="s">
        <v>1280</v>
      </c>
      <c r="B14045" s="202">
        <f t="shared" ref="B14045" si="15382">B14041+1</f>
        <v>205</v>
      </c>
      <c r="C14045" s="407" t="str">
        <f t="shared" ref="C14045" si="15383">C14041</f>
        <v>Daniel 1290</v>
      </c>
      <c r="D14045" s="216" t="str">
        <f t="shared" si="15304"/>
        <v>Exodus</v>
      </c>
      <c r="E14045" s="212" t="s">
        <v>171</v>
      </c>
      <c r="F14045" s="197">
        <v>2</v>
      </c>
      <c r="G14045" s="206" t="s">
        <v>604</v>
      </c>
      <c r="H14045" s="217"/>
      <c r="J14045" s="212"/>
      <c r="K14045" s="245"/>
      <c r="L14045" s="216" t="s">
        <v>294</v>
      </c>
      <c r="M14045" s="202"/>
      <c r="N14045" s="199"/>
      <c r="P14045" s="199"/>
      <c r="Q14045" s="199"/>
      <c r="R14045" s="200"/>
    </row>
    <row r="14046" spans="1:19" ht="14.6" customHeight="1" x14ac:dyDescent="0.5">
      <c r="A14046" s="523">
        <f t="shared" ref="A14046" si="15384">A14042+1</f>
        <v>183</v>
      </c>
      <c r="B14046" s="216" t="str">
        <f t="shared" si="15324"/>
        <v>Olympiad</v>
      </c>
      <c r="C14046" s="408">
        <f t="shared" ref="C14046" si="15385">C14042+1</f>
        <v>15</v>
      </c>
      <c r="D14046" s="217">
        <f t="shared" si="15308"/>
        <v>912</v>
      </c>
      <c r="E14046" s="212">
        <f t="shared" si="15308"/>
        <v>-570</v>
      </c>
      <c r="F14046" s="197">
        <v>3</v>
      </c>
      <c r="G14046" s="208" t="s">
        <v>287</v>
      </c>
      <c r="H14046" s="202"/>
      <c r="J14046" s="215"/>
      <c r="K14046" s="243"/>
      <c r="L14046" s="217">
        <f>L14042+1</f>
        <v>34</v>
      </c>
      <c r="M14046" s="419" t="s">
        <v>1028</v>
      </c>
      <c r="N14046" s="415"/>
      <c r="P14046" s="415"/>
      <c r="Q14046" s="415"/>
      <c r="R14046" s="200"/>
    </row>
    <row r="14047" spans="1:19" ht="14.6" customHeight="1" thickBot="1" x14ac:dyDescent="0.55000000000000004">
      <c r="A14047" s="526"/>
      <c r="B14047" s="217">
        <f t="shared" si="15324"/>
        <v>52</v>
      </c>
      <c r="C14047" s="406" t="str">
        <f t="shared" si="15310"/>
        <v>7 Times</v>
      </c>
      <c r="D14047" s="217" t="str">
        <f t="shared" ref="D14047" si="15386">INT((D14046-D$10559-1)/49+1)&amp;"/"&amp;MOD(INT((D14046-D$10559-1)/7),7)+1&amp;"/"&amp;MOD(D14046-D$10559-1,7)+1</f>
        <v>18/6/4</v>
      </c>
      <c r="E14047" s="214"/>
      <c r="F14047" s="197">
        <v>4</v>
      </c>
      <c r="G14047" s="209" t="s">
        <v>605</v>
      </c>
      <c r="H14047" s="216" t="str">
        <f t="shared" ref="H14047" si="15387">H14043</f>
        <v>No Temple</v>
      </c>
      <c r="J14047" s="216" t="str">
        <f t="shared" ref="J14047" si="15388">J14043</f>
        <v>Jehoiachin Exile</v>
      </c>
      <c r="K14047" s="419" t="str">
        <f t="shared" ref="K14047" si="15389">K14043</f>
        <v>70 Judah Years</v>
      </c>
      <c r="L14047" s="217"/>
      <c r="M14047" s="404">
        <f t="shared" ref="M14047" si="15390">M14043+1</f>
        <v>39</v>
      </c>
      <c r="N14047" s="415"/>
      <c r="P14047" s="415"/>
      <c r="Q14047" s="415"/>
      <c r="R14047" s="200"/>
    </row>
    <row r="14048" spans="1:19" ht="14.6" customHeight="1" x14ac:dyDescent="0.5">
      <c r="A14048" s="524" t="s">
        <v>1279</v>
      </c>
      <c r="B14048" s="217" t="s">
        <v>1187</v>
      </c>
      <c r="C14048" s="407">
        <f t="shared" si="15210"/>
        <v>34</v>
      </c>
      <c r="D14048" s="202" t="str">
        <f t="shared" ref="D14048" si="15391">IF(MOD(D14046-D$10559-1,49)=0,"Jub",IF(MOD(D14046-D$10559,7)=0,"Sab","Yr"))&amp;" "&amp;IF(MOD(D14046-D$10559-1,49)=0,INT(D14046-D$10559-1)/49,"")</f>
        <v xml:space="preserve">Yr </v>
      </c>
      <c r="E14048" s="211">
        <f t="shared" ref="E14048" si="15392">E14044-1</f>
        <v>570</v>
      </c>
      <c r="F14048" s="197">
        <v>1</v>
      </c>
      <c r="G14048" s="203" t="s">
        <v>288</v>
      </c>
      <c r="H14048" s="217">
        <f t="shared" ref="H14048" si="15393">H14044+1</f>
        <v>16</v>
      </c>
      <c r="J14048" s="212">
        <f t="shared" ref="J14048" si="15394">J14044+1</f>
        <v>28</v>
      </c>
      <c r="K14048" s="404">
        <f t="shared" ref="K14048" si="15395">K14044+1</f>
        <v>35</v>
      </c>
      <c r="L14048" s="202"/>
      <c r="M14048" s="217"/>
      <c r="N14048" s="199"/>
      <c r="P14048" s="199"/>
      <c r="Q14048" s="199"/>
      <c r="R14048" s="200"/>
    </row>
    <row r="14049" spans="1:21" ht="14.6" customHeight="1" x14ac:dyDescent="0.5">
      <c r="A14049" s="525" t="s">
        <v>1280</v>
      </c>
      <c r="B14049" s="202">
        <f t="shared" ref="B14049" si="15396">B14045+1</f>
        <v>206</v>
      </c>
      <c r="C14049" s="407" t="str">
        <f t="shared" ref="C14049" si="15397">C14045</f>
        <v>Daniel 1290</v>
      </c>
      <c r="D14049" s="216" t="str">
        <f t="shared" si="15304"/>
        <v>Exodus</v>
      </c>
      <c r="E14049" s="212" t="s">
        <v>171</v>
      </c>
      <c r="F14049" s="197">
        <v>2</v>
      </c>
      <c r="G14049" s="206" t="s">
        <v>604</v>
      </c>
      <c r="H14049" s="217"/>
      <c r="J14049" s="212"/>
      <c r="K14049" s="245"/>
      <c r="L14049" s="216" t="s">
        <v>294</v>
      </c>
      <c r="M14049" s="202"/>
      <c r="N14049" s="199"/>
      <c r="P14049" s="199"/>
      <c r="Q14049" s="199"/>
      <c r="R14049" s="200"/>
    </row>
    <row r="14050" spans="1:21" ht="14.6" customHeight="1" x14ac:dyDescent="0.5">
      <c r="A14050" s="523">
        <f t="shared" ref="A14050" si="15398">A14046+1</f>
        <v>184</v>
      </c>
      <c r="B14050" s="216" t="str">
        <f t="shared" si="15339"/>
        <v>Olympiad</v>
      </c>
      <c r="C14050" s="408">
        <f t="shared" ref="C14050" si="15399">C14046+1</f>
        <v>16</v>
      </c>
      <c r="D14050" s="217">
        <f t="shared" si="15308"/>
        <v>913</v>
      </c>
      <c r="E14050" s="212">
        <f t="shared" si="15308"/>
        <v>-569</v>
      </c>
      <c r="F14050" s="197">
        <v>3</v>
      </c>
      <c r="G14050" s="208" t="s">
        <v>287</v>
      </c>
      <c r="H14050" s="202"/>
      <c r="J14050" s="215"/>
      <c r="K14050" s="243"/>
      <c r="L14050" s="217">
        <f>L14046+1</f>
        <v>35</v>
      </c>
      <c r="M14050" s="419" t="s">
        <v>1028</v>
      </c>
      <c r="N14050" s="415"/>
      <c r="P14050" s="415"/>
      <c r="Q14050" s="415"/>
      <c r="R14050" s="200"/>
    </row>
    <row r="14051" spans="1:21" ht="14.6" customHeight="1" thickBot="1" x14ac:dyDescent="0.55000000000000004">
      <c r="A14051" s="526"/>
      <c r="B14051" s="217">
        <f t="shared" si="15339"/>
        <v>52</v>
      </c>
      <c r="C14051" s="406" t="str">
        <f t="shared" si="15310"/>
        <v>7 Times</v>
      </c>
      <c r="D14051" s="217" t="str">
        <f t="shared" ref="D14051" si="15400">INT((D14050-D$10559-1)/49+1)&amp;"/"&amp;MOD(INT((D14050-D$10559-1)/7),7)+1&amp;"/"&amp;MOD(D14050-D$10559-1,7)+1</f>
        <v>18/6/5</v>
      </c>
      <c r="E14051" s="214"/>
      <c r="F14051" s="197">
        <v>4</v>
      </c>
      <c r="G14051" s="209" t="s">
        <v>605</v>
      </c>
      <c r="H14051" s="216" t="str">
        <f t="shared" ref="H14051" si="15401">H14047</f>
        <v>No Temple</v>
      </c>
      <c r="J14051" s="216" t="str">
        <f t="shared" ref="J14051" si="15402">J14047</f>
        <v>Jehoiachin Exile</v>
      </c>
      <c r="K14051" s="419" t="str">
        <f t="shared" ref="K14051" si="15403">K14047</f>
        <v>70 Judah Years</v>
      </c>
      <c r="L14051" s="217"/>
      <c r="M14051" s="404">
        <f t="shared" ref="M14051" si="15404">M14047+1</f>
        <v>40</v>
      </c>
      <c r="N14051" s="415"/>
      <c r="P14051" s="415"/>
      <c r="Q14051" s="415"/>
      <c r="R14051" s="200"/>
    </row>
    <row r="14052" spans="1:21" ht="14.6" customHeight="1" x14ac:dyDescent="0.5">
      <c r="A14052" s="524" t="s">
        <v>1279</v>
      </c>
      <c r="B14052" s="217" t="s">
        <v>1188</v>
      </c>
      <c r="C14052" s="407">
        <f t="shared" si="15210"/>
        <v>35</v>
      </c>
      <c r="D14052" s="202" t="str">
        <f t="shared" ref="D14052" si="15405">IF(MOD(D14050-D$10559-1,49)=0,"Jub",IF(MOD(D14050-D$10559,7)=0,"Sab","Yr"))&amp;" "&amp;IF(MOD(D14050-D$10559-1,49)=0,INT(D14050-D$10559-1)/49,"")</f>
        <v xml:space="preserve">Yr </v>
      </c>
      <c r="E14052" s="211">
        <f t="shared" ref="E14052" si="15406">E14048-1</f>
        <v>569</v>
      </c>
      <c r="F14052" s="197">
        <v>1</v>
      </c>
      <c r="G14052" s="203" t="s">
        <v>288</v>
      </c>
      <c r="H14052" s="217">
        <f t="shared" ref="H14052" si="15407">H14048+1</f>
        <v>17</v>
      </c>
      <c r="J14052" s="212">
        <f t="shared" ref="J14052" si="15408">J14048+1</f>
        <v>29</v>
      </c>
      <c r="K14052" s="404">
        <f t="shared" ref="K14052" si="15409">K14048+1</f>
        <v>36</v>
      </c>
      <c r="L14052" s="202"/>
      <c r="M14052" s="217"/>
      <c r="N14052" s="199"/>
      <c r="P14052" s="199"/>
      <c r="Q14052" s="199"/>
      <c r="R14052" s="200"/>
    </row>
    <row r="14053" spans="1:21" ht="14.6" customHeight="1" x14ac:dyDescent="0.5">
      <c r="A14053" s="525" t="s">
        <v>1280</v>
      </c>
      <c r="B14053" s="202">
        <f t="shared" ref="B14053" si="15410">B14049+1</f>
        <v>207</v>
      </c>
      <c r="C14053" s="407" t="str">
        <f t="shared" ref="C14053" si="15411">C14049</f>
        <v>Daniel 1290</v>
      </c>
      <c r="D14053" s="216" t="str">
        <f t="shared" si="15304"/>
        <v>Exodus</v>
      </c>
      <c r="E14053" s="212" t="s">
        <v>171</v>
      </c>
      <c r="F14053" s="197">
        <v>2</v>
      </c>
      <c r="G14053" s="206" t="s">
        <v>604</v>
      </c>
      <c r="H14053" s="217"/>
      <c r="J14053" s="212"/>
      <c r="K14053" s="245"/>
      <c r="L14053" s="216" t="s">
        <v>294</v>
      </c>
      <c r="M14053" s="202"/>
      <c r="N14053" s="199"/>
      <c r="P14053" s="199"/>
      <c r="Q14053" s="199"/>
      <c r="R14053" s="200"/>
    </row>
    <row r="14054" spans="1:21" ht="14.6" customHeight="1" x14ac:dyDescent="0.5">
      <c r="A14054" s="523">
        <f t="shared" ref="A14054" si="15412">A14050+1</f>
        <v>185</v>
      </c>
      <c r="B14054" s="216" t="str">
        <f t="shared" si="15354"/>
        <v>Olympiad</v>
      </c>
      <c r="C14054" s="408">
        <f t="shared" ref="C14054" si="15413">C14050+1</f>
        <v>17</v>
      </c>
      <c r="D14054" s="217">
        <f t="shared" si="15308"/>
        <v>914</v>
      </c>
      <c r="E14054" s="212">
        <f t="shared" si="15308"/>
        <v>-568</v>
      </c>
      <c r="F14054" s="197">
        <v>3</v>
      </c>
      <c r="G14054" s="208" t="s">
        <v>287</v>
      </c>
      <c r="H14054" s="202"/>
      <c r="J14054" s="215"/>
      <c r="K14054" s="243"/>
      <c r="L14054" s="217">
        <f>L14050+1</f>
        <v>36</v>
      </c>
      <c r="M14054" s="419" t="s">
        <v>1028</v>
      </c>
      <c r="N14054" s="415"/>
      <c r="P14054" s="415"/>
      <c r="Q14054" s="415"/>
      <c r="R14054" s="200"/>
    </row>
    <row r="14055" spans="1:21" ht="14.6" customHeight="1" thickBot="1" x14ac:dyDescent="0.55000000000000004">
      <c r="A14055" s="526"/>
      <c r="B14055" s="217">
        <f t="shared" si="15354"/>
        <v>52</v>
      </c>
      <c r="C14055" s="406" t="str">
        <f t="shared" si="15310"/>
        <v>7 Times</v>
      </c>
      <c r="D14055" s="217" t="str">
        <f t="shared" ref="D14055" si="15414">INT((D14054-D$10559-1)/49+1)&amp;"/"&amp;MOD(INT((D14054-D$10559-1)/7),7)+1&amp;"/"&amp;MOD(D14054-D$10559-1,7)+1</f>
        <v>18/6/6</v>
      </c>
      <c r="E14055" s="214"/>
      <c r="F14055" s="197">
        <v>4</v>
      </c>
      <c r="G14055" s="209" t="s">
        <v>605</v>
      </c>
      <c r="H14055" s="216" t="str">
        <f t="shared" ref="H14055" si="15415">H14051</f>
        <v>No Temple</v>
      </c>
      <c r="J14055" s="216" t="str">
        <f t="shared" ref="J14055" si="15416">J14051</f>
        <v>Jehoiachin Exile</v>
      </c>
      <c r="K14055" s="419" t="str">
        <f t="shared" ref="K14055" si="15417">K14051</f>
        <v>70 Judah Years</v>
      </c>
      <c r="L14055" s="217"/>
      <c r="M14055" s="404">
        <f t="shared" ref="M14055" si="15418">M14051+1</f>
        <v>41</v>
      </c>
      <c r="N14055" s="415"/>
      <c r="P14055" s="415"/>
      <c r="Q14055" s="415"/>
      <c r="R14055" s="200"/>
    </row>
    <row r="14056" spans="1:21" ht="14.6" customHeight="1" x14ac:dyDescent="0.5">
      <c r="A14056" s="524" t="s">
        <v>1279</v>
      </c>
      <c r="B14056" s="217" t="s">
        <v>1189</v>
      </c>
      <c r="C14056" s="407">
        <f t="shared" si="15210"/>
        <v>36</v>
      </c>
      <c r="D14056" s="202" t="str">
        <f t="shared" ref="D14056" si="15419">IF(MOD(D14054-D$10559-1,49)=0,"Jub",IF(MOD(D14054-D$10559,7)=0,"Sab","Yr"))&amp;" "&amp;IF(MOD(D14054-D$10559-1,49)=0,INT(D14054-D$10559-1)/49,"")</f>
        <v xml:space="preserve">Yr </v>
      </c>
      <c r="E14056" s="211">
        <f t="shared" ref="E14056" si="15420">E14052-1</f>
        <v>568</v>
      </c>
      <c r="F14056" s="197">
        <v>1</v>
      </c>
      <c r="G14056" s="203" t="s">
        <v>288</v>
      </c>
      <c r="H14056" s="217">
        <f t="shared" ref="H14056" si="15421">H14052+1</f>
        <v>18</v>
      </c>
      <c r="J14056" s="212">
        <f t="shared" ref="J14056" si="15422">J14052+1</f>
        <v>30</v>
      </c>
      <c r="K14056" s="404">
        <f t="shared" ref="K14056" si="15423">K14052+1</f>
        <v>37</v>
      </c>
      <c r="L14056" s="202"/>
      <c r="M14056" s="217"/>
      <c r="N14056" s="199"/>
      <c r="P14056" s="199"/>
      <c r="Q14056" s="199"/>
      <c r="R14056" s="200"/>
    </row>
    <row r="14057" spans="1:21" ht="14.6" customHeight="1" x14ac:dyDescent="0.5">
      <c r="A14057" s="525" t="s">
        <v>1280</v>
      </c>
      <c r="B14057" s="202">
        <f t="shared" ref="B14057" si="15424">B14053+1</f>
        <v>208</v>
      </c>
      <c r="C14057" s="407" t="str">
        <f t="shared" ref="C14057" si="15425">C14053</f>
        <v>Daniel 1290</v>
      </c>
      <c r="D14057" s="216" t="str">
        <f t="shared" si="15304"/>
        <v>Exodus</v>
      </c>
      <c r="E14057" s="212" t="s">
        <v>171</v>
      </c>
      <c r="F14057" s="197">
        <v>2</v>
      </c>
      <c r="G14057" s="206" t="s">
        <v>604</v>
      </c>
      <c r="H14057" s="217"/>
      <c r="J14057" s="212"/>
      <c r="K14057" s="245"/>
      <c r="L14057" s="216" t="s">
        <v>294</v>
      </c>
      <c r="M14057" s="202"/>
      <c r="N14057" s="199"/>
      <c r="P14057" s="199"/>
      <c r="Q14057" s="199"/>
      <c r="R14057" s="200"/>
    </row>
    <row r="14058" spans="1:21" ht="14.6" customHeight="1" x14ac:dyDescent="0.5">
      <c r="A14058" s="523">
        <f t="shared" ref="A14058" si="15426">A14054+1</f>
        <v>186</v>
      </c>
      <c r="B14058" s="216" t="str">
        <f t="shared" ref="B14058" si="15427">B14054</f>
        <v>Olympiad</v>
      </c>
      <c r="C14058" s="408">
        <f t="shared" ref="C14058" si="15428">C14054+1</f>
        <v>18</v>
      </c>
      <c r="D14058" s="217">
        <f t="shared" si="15308"/>
        <v>915</v>
      </c>
      <c r="E14058" s="212">
        <f t="shared" si="15308"/>
        <v>-567</v>
      </c>
      <c r="F14058" s="197">
        <v>3</v>
      </c>
      <c r="G14058" s="208" t="s">
        <v>287</v>
      </c>
      <c r="H14058" s="202"/>
      <c r="J14058" s="215"/>
      <c r="K14058" s="243"/>
      <c r="L14058" s="247">
        <f>L14054+1</f>
        <v>37</v>
      </c>
      <c r="M14058" s="419" t="s">
        <v>1028</v>
      </c>
      <c r="N14058" s="415"/>
      <c r="P14058" s="415"/>
      <c r="Q14058" s="415"/>
      <c r="R14058" s="200"/>
      <c r="S14058" s="414" t="s">
        <v>1299</v>
      </c>
      <c r="T14058" s="414" t="s">
        <v>1298</v>
      </c>
      <c r="U14058" s="414" t="s">
        <v>293</v>
      </c>
    </row>
    <row r="14059" spans="1:21" ht="14.6" customHeight="1" thickBot="1" x14ac:dyDescent="0.55000000000000004">
      <c r="A14059" s="526"/>
      <c r="B14059" s="217">
        <f t="shared" ref="B14059" si="15429">B14055+1</f>
        <v>53</v>
      </c>
      <c r="C14059" s="406" t="str">
        <f t="shared" si="15310"/>
        <v>7 Times</v>
      </c>
      <c r="D14059" s="359" t="str">
        <f t="shared" ref="D14059" si="15430">INT((D14058-D$10559-1)/49+1)&amp;"/"&amp;MOD(INT((D14058-D$10559-1)/7),7)+1&amp;"/"&amp;MOD(D14058-D$10559-1,7)+1</f>
        <v>18/6/7</v>
      </c>
      <c r="E14059" s="214"/>
      <c r="F14059" s="197">
        <v>4</v>
      </c>
      <c r="G14059" s="209" t="s">
        <v>605</v>
      </c>
      <c r="H14059" s="216" t="str">
        <f t="shared" ref="H14059" si="15431">H14055</f>
        <v>No Temple</v>
      </c>
      <c r="J14059" s="216" t="str">
        <f t="shared" ref="J14059" si="15432">J14055</f>
        <v>Jehoiachin Exile</v>
      </c>
      <c r="K14059" s="419" t="str">
        <f t="shared" ref="K14059" si="15433">K14055</f>
        <v>70 Judah Years</v>
      </c>
      <c r="L14059" s="217"/>
      <c r="M14059" s="404">
        <f t="shared" ref="M14059" si="15434">M14055+1</f>
        <v>42</v>
      </c>
      <c r="N14059" s="415"/>
      <c r="P14059" s="415"/>
      <c r="Q14059" s="415"/>
      <c r="R14059" s="200"/>
    </row>
    <row r="14060" spans="1:21" ht="14.6" customHeight="1" x14ac:dyDescent="0.5">
      <c r="A14060" s="524" t="s">
        <v>1279</v>
      </c>
      <c r="B14060" s="217" t="s">
        <v>1186</v>
      </c>
      <c r="C14060" s="407">
        <f t="shared" si="15210"/>
        <v>37</v>
      </c>
      <c r="D14060" s="360" t="str">
        <f t="shared" ref="D14060" si="15435">IF(MOD(D14058-D$10559-1,49)=0,"Jub",IF(MOD(D14058-D$10559,7)=0,"Sab","Yr"))&amp;" "&amp;IF(MOD(D14058-D$10559-1,49)=0,INT(D14058-D$10559-1)/49,"")</f>
        <v xml:space="preserve">Sab </v>
      </c>
      <c r="E14060" s="211">
        <f t="shared" ref="E14060" si="15436">E14056-1</f>
        <v>567</v>
      </c>
      <c r="F14060" s="197">
        <v>1</v>
      </c>
      <c r="G14060" s="203" t="s">
        <v>288</v>
      </c>
      <c r="H14060" s="217">
        <f t="shared" ref="H14060" si="15437">H14056+1</f>
        <v>19</v>
      </c>
      <c r="J14060" s="212">
        <f t="shared" ref="J14060" si="15438">J14056+1</f>
        <v>31</v>
      </c>
      <c r="K14060" s="404">
        <f t="shared" ref="K14060" si="15439">K14056+1</f>
        <v>38</v>
      </c>
      <c r="L14060" s="202"/>
      <c r="M14060" s="217"/>
      <c r="N14060" s="199"/>
      <c r="P14060" s="199"/>
      <c r="Q14060" s="199"/>
      <c r="R14060" s="200"/>
    </row>
    <row r="14061" spans="1:21" ht="14.6" customHeight="1" x14ac:dyDescent="0.5">
      <c r="A14061" s="525" t="s">
        <v>1280</v>
      </c>
      <c r="B14061" s="202">
        <f t="shared" ref="B14061" si="15440">B14057+1</f>
        <v>209</v>
      </c>
      <c r="C14061" s="407" t="str">
        <f t="shared" ref="C14061" si="15441">C14057</f>
        <v>Daniel 1290</v>
      </c>
      <c r="D14061" s="361" t="str">
        <f t="shared" si="15304"/>
        <v>Exodus</v>
      </c>
      <c r="E14061" s="212" t="s">
        <v>171</v>
      </c>
      <c r="F14061" s="197">
        <v>2</v>
      </c>
      <c r="G14061" s="206" t="s">
        <v>604</v>
      </c>
      <c r="H14061" s="217"/>
      <c r="J14061" s="212"/>
      <c r="K14061" s="245"/>
      <c r="L14061" s="216" t="s">
        <v>294</v>
      </c>
      <c r="M14061" s="202"/>
      <c r="N14061" s="199"/>
      <c r="P14061" s="199"/>
      <c r="Q14061" s="199"/>
      <c r="R14061" s="200"/>
    </row>
    <row r="14062" spans="1:21" ht="14.6" customHeight="1" x14ac:dyDescent="0.5">
      <c r="A14062" s="523">
        <f t="shared" ref="A14062" si="15442">A14058+1</f>
        <v>187</v>
      </c>
      <c r="B14062" s="216" t="str">
        <f t="shared" si="15324"/>
        <v>Olympiad</v>
      </c>
      <c r="C14062" s="408">
        <f t="shared" ref="C14062" si="15443">C14058+1</f>
        <v>19</v>
      </c>
      <c r="D14062" s="359">
        <f t="shared" si="15308"/>
        <v>916</v>
      </c>
      <c r="E14062" s="212">
        <f t="shared" si="15308"/>
        <v>-566</v>
      </c>
      <c r="F14062" s="197">
        <v>3</v>
      </c>
      <c r="G14062" s="208" t="s">
        <v>287</v>
      </c>
      <c r="H14062" s="202"/>
      <c r="J14062" s="215"/>
      <c r="K14062" s="243"/>
      <c r="L14062" s="217">
        <f>L14058+1</f>
        <v>38</v>
      </c>
      <c r="M14062" s="419" t="s">
        <v>1028</v>
      </c>
      <c r="N14062" s="415"/>
      <c r="P14062" s="415"/>
      <c r="Q14062" s="415"/>
      <c r="R14062" s="200"/>
    </row>
    <row r="14063" spans="1:21" ht="14.6" customHeight="1" thickBot="1" x14ac:dyDescent="0.55000000000000004">
      <c r="A14063" s="526"/>
      <c r="B14063" s="217">
        <f t="shared" si="15324"/>
        <v>53</v>
      </c>
      <c r="C14063" s="406" t="str">
        <f t="shared" si="15310"/>
        <v>7 Times</v>
      </c>
      <c r="D14063" s="217" t="str">
        <f t="shared" ref="D14063" si="15444">INT((D14062-D$10559-1)/49+1)&amp;"/"&amp;MOD(INT((D14062-D$10559-1)/7),7)+1&amp;"/"&amp;MOD(D14062-D$10559-1,7)+1</f>
        <v>18/7/1</v>
      </c>
      <c r="E14063" s="214"/>
      <c r="F14063" s="197">
        <v>4</v>
      </c>
      <c r="G14063" s="209" t="s">
        <v>605</v>
      </c>
      <c r="H14063" s="216" t="str">
        <f t="shared" ref="H14063" si="15445">H14059</f>
        <v>No Temple</v>
      </c>
      <c r="J14063" s="216" t="str">
        <f t="shared" ref="J14063" si="15446">J14059</f>
        <v>Jehoiachin Exile</v>
      </c>
      <c r="K14063" s="419" t="str">
        <f t="shared" ref="K14063" si="15447">K14059</f>
        <v>70 Judah Years</v>
      </c>
      <c r="L14063" s="217"/>
      <c r="M14063" s="404">
        <f t="shared" ref="M14063" si="15448">M14059+1</f>
        <v>43</v>
      </c>
      <c r="N14063" s="415"/>
      <c r="P14063" s="415"/>
      <c r="Q14063" s="415"/>
      <c r="R14063" s="200"/>
    </row>
    <row r="14064" spans="1:21" ht="14.6" customHeight="1" x14ac:dyDescent="0.5">
      <c r="A14064" s="524" t="s">
        <v>1279</v>
      </c>
      <c r="B14064" s="217" t="s">
        <v>1187</v>
      </c>
      <c r="C14064" s="407">
        <f t="shared" ref="C14064:C14124" si="15449">C14060+1</f>
        <v>38</v>
      </c>
      <c r="D14064" s="202" t="str">
        <f t="shared" ref="D14064" si="15450">IF(MOD(D14062-D$10559-1,49)=0,"Jub",IF(MOD(D14062-D$10559,7)=0,"Sab","Yr"))&amp;" "&amp;IF(MOD(D14062-D$10559-1,49)=0,INT(D14062-D$10559-1)/49,"")</f>
        <v xml:space="preserve">Yr </v>
      </c>
      <c r="E14064" s="211">
        <f t="shared" ref="E14064" si="15451">E14060-1</f>
        <v>566</v>
      </c>
      <c r="F14064" s="197">
        <v>1</v>
      </c>
      <c r="G14064" s="203" t="s">
        <v>288</v>
      </c>
      <c r="H14064" s="217">
        <f t="shared" ref="H14064" si="15452">H14060+1</f>
        <v>20</v>
      </c>
      <c r="J14064" s="212">
        <f t="shared" ref="J14064" si="15453">J14060+1</f>
        <v>32</v>
      </c>
      <c r="K14064" s="404">
        <f t="shared" ref="K14064" si="15454">K14060+1</f>
        <v>39</v>
      </c>
      <c r="L14064" s="202"/>
      <c r="M14064" s="217"/>
      <c r="N14064" s="199"/>
      <c r="P14064" s="199"/>
      <c r="Q14064" s="199"/>
      <c r="R14064" s="200"/>
    </row>
    <row r="14065" spans="1:18" ht="14.6" customHeight="1" x14ac:dyDescent="0.5">
      <c r="A14065" s="525" t="s">
        <v>1280</v>
      </c>
      <c r="B14065" s="202">
        <f t="shared" ref="B14065" si="15455">B14061+1</f>
        <v>210</v>
      </c>
      <c r="C14065" s="407" t="str">
        <f t="shared" ref="C14065" si="15456">C14061</f>
        <v>Daniel 1290</v>
      </c>
      <c r="D14065" s="216" t="str">
        <f t="shared" si="15304"/>
        <v>Exodus</v>
      </c>
      <c r="E14065" s="212" t="s">
        <v>171</v>
      </c>
      <c r="F14065" s="197">
        <v>2</v>
      </c>
      <c r="G14065" s="206" t="s">
        <v>604</v>
      </c>
      <c r="H14065" s="217"/>
      <c r="J14065" s="212"/>
      <c r="K14065" s="245"/>
      <c r="L14065" s="216" t="s">
        <v>294</v>
      </c>
      <c r="M14065" s="202"/>
      <c r="N14065" s="199"/>
      <c r="P14065" s="199"/>
      <c r="Q14065" s="199"/>
      <c r="R14065" s="200"/>
    </row>
    <row r="14066" spans="1:18" ht="14.6" customHeight="1" x14ac:dyDescent="0.5">
      <c r="A14066" s="523">
        <f t="shared" ref="A14066" si="15457">A14062+1</f>
        <v>188</v>
      </c>
      <c r="B14066" s="216" t="str">
        <f t="shared" si="15339"/>
        <v>Olympiad</v>
      </c>
      <c r="C14066" s="408">
        <f t="shared" ref="C14066" si="15458">C14062+1</f>
        <v>20</v>
      </c>
      <c r="D14066" s="217">
        <f t="shared" si="15308"/>
        <v>917</v>
      </c>
      <c r="E14066" s="212">
        <f t="shared" si="15308"/>
        <v>-565</v>
      </c>
      <c r="F14066" s="197">
        <v>3</v>
      </c>
      <c r="G14066" s="208" t="s">
        <v>287</v>
      </c>
      <c r="H14066" s="202"/>
      <c r="J14066" s="215"/>
      <c r="K14066" s="243"/>
      <c r="L14066" s="217">
        <f>L14062+1</f>
        <v>39</v>
      </c>
      <c r="M14066" s="419" t="s">
        <v>1028</v>
      </c>
      <c r="N14066" s="415"/>
      <c r="P14066" s="415"/>
      <c r="Q14066" s="415"/>
      <c r="R14066" s="200"/>
    </row>
    <row r="14067" spans="1:18" ht="14.6" customHeight="1" thickBot="1" x14ac:dyDescent="0.55000000000000004">
      <c r="A14067" s="526"/>
      <c r="B14067" s="217">
        <f t="shared" si="15339"/>
        <v>53</v>
      </c>
      <c r="C14067" s="406" t="str">
        <f t="shared" si="15310"/>
        <v>7 Times</v>
      </c>
      <c r="D14067" s="217" t="str">
        <f t="shared" ref="D14067" si="15459">INT((D14066-D$10559-1)/49+1)&amp;"/"&amp;MOD(INT((D14066-D$10559-1)/7),7)+1&amp;"/"&amp;MOD(D14066-D$10559-1,7)+1</f>
        <v>18/7/2</v>
      </c>
      <c r="E14067" s="214"/>
      <c r="F14067" s="197">
        <v>4</v>
      </c>
      <c r="G14067" s="209" t="s">
        <v>605</v>
      </c>
      <c r="H14067" s="216" t="str">
        <f t="shared" ref="H14067" si="15460">H14063</f>
        <v>No Temple</v>
      </c>
      <c r="J14067" s="216" t="str">
        <f t="shared" ref="J14067" si="15461">J14063</f>
        <v>Jehoiachin Exile</v>
      </c>
      <c r="K14067" s="419" t="str">
        <f t="shared" ref="K14067" si="15462">K14063</f>
        <v>70 Judah Years</v>
      </c>
      <c r="L14067" s="217"/>
      <c r="M14067" s="404">
        <f t="shared" ref="M14067" si="15463">M14063+1</f>
        <v>44</v>
      </c>
      <c r="N14067" s="415"/>
      <c r="P14067" s="415"/>
      <c r="Q14067" s="415"/>
      <c r="R14067" s="200"/>
    </row>
    <row r="14068" spans="1:18" ht="14.6" customHeight="1" x14ac:dyDescent="0.5">
      <c r="A14068" s="524" t="s">
        <v>1279</v>
      </c>
      <c r="B14068" s="217" t="s">
        <v>1188</v>
      </c>
      <c r="C14068" s="407">
        <f t="shared" si="15449"/>
        <v>39</v>
      </c>
      <c r="D14068" s="202" t="str">
        <f t="shared" ref="D14068" si="15464">IF(MOD(D14066-D$10559-1,49)=0,"Jub",IF(MOD(D14066-D$10559,7)=0,"Sab","Yr"))&amp;" "&amp;IF(MOD(D14066-D$10559-1,49)=0,INT(D14066-D$10559-1)/49,"")</f>
        <v xml:space="preserve">Yr </v>
      </c>
      <c r="E14068" s="211">
        <f t="shared" ref="E14068" si="15465">E14064-1</f>
        <v>565</v>
      </c>
      <c r="F14068" s="197">
        <v>1</v>
      </c>
      <c r="G14068" s="203" t="s">
        <v>288</v>
      </c>
      <c r="H14068" s="217">
        <f t="shared" ref="H14068" si="15466">H14064+1</f>
        <v>21</v>
      </c>
      <c r="J14068" s="212">
        <f t="shared" ref="J14068" si="15467">J14064+1</f>
        <v>33</v>
      </c>
      <c r="K14068" s="404">
        <f t="shared" ref="K14068" si="15468">K14064+1</f>
        <v>40</v>
      </c>
      <c r="L14068" s="202"/>
      <c r="M14068" s="217"/>
      <c r="N14068" s="199"/>
      <c r="P14068" s="199"/>
      <c r="Q14068" s="199"/>
      <c r="R14068" s="200"/>
    </row>
    <row r="14069" spans="1:18" ht="14.6" customHeight="1" x14ac:dyDescent="0.5">
      <c r="A14069" s="525" t="s">
        <v>1280</v>
      </c>
      <c r="B14069" s="202">
        <f t="shared" ref="B14069" si="15469">B14065+1</f>
        <v>211</v>
      </c>
      <c r="C14069" s="407" t="str">
        <f t="shared" ref="C14069" si="15470">C14065</f>
        <v>Daniel 1290</v>
      </c>
      <c r="D14069" s="216" t="str">
        <f t="shared" si="15304"/>
        <v>Exodus</v>
      </c>
      <c r="E14069" s="212" t="s">
        <v>171</v>
      </c>
      <c r="F14069" s="197">
        <v>2</v>
      </c>
      <c r="G14069" s="206" t="s">
        <v>604</v>
      </c>
      <c r="H14069" s="217"/>
      <c r="J14069" s="212"/>
      <c r="K14069" s="245"/>
      <c r="L14069" s="216" t="s">
        <v>294</v>
      </c>
      <c r="M14069" s="202"/>
      <c r="N14069" s="199"/>
      <c r="P14069" s="199"/>
      <c r="Q14069" s="199"/>
      <c r="R14069" s="200"/>
    </row>
    <row r="14070" spans="1:18" ht="14.6" customHeight="1" x14ac:dyDescent="0.5">
      <c r="A14070" s="523">
        <f t="shared" ref="A14070" si="15471">A14066+1</f>
        <v>189</v>
      </c>
      <c r="B14070" s="216" t="str">
        <f t="shared" si="15354"/>
        <v>Olympiad</v>
      </c>
      <c r="C14070" s="408">
        <f t="shared" ref="C14070" si="15472">C14066+1</f>
        <v>21</v>
      </c>
      <c r="D14070" s="217">
        <f t="shared" si="15308"/>
        <v>918</v>
      </c>
      <c r="E14070" s="212">
        <f t="shared" si="15308"/>
        <v>-564</v>
      </c>
      <c r="F14070" s="197">
        <v>3</v>
      </c>
      <c r="G14070" s="208" t="s">
        <v>287</v>
      </c>
      <c r="H14070" s="202"/>
      <c r="J14070" s="215"/>
      <c r="K14070" s="243"/>
      <c r="L14070" s="217">
        <f>L14066+1</f>
        <v>40</v>
      </c>
      <c r="M14070" s="419" t="s">
        <v>1028</v>
      </c>
      <c r="N14070" s="415"/>
      <c r="P14070" s="415"/>
      <c r="Q14070" s="415"/>
      <c r="R14070" s="200"/>
    </row>
    <row r="14071" spans="1:18" ht="14.6" customHeight="1" thickBot="1" x14ac:dyDescent="0.55000000000000004">
      <c r="A14071" s="526"/>
      <c r="B14071" s="217">
        <f t="shared" si="15354"/>
        <v>53</v>
      </c>
      <c r="C14071" s="406" t="str">
        <f t="shared" si="15310"/>
        <v>7 Times</v>
      </c>
      <c r="D14071" s="217" t="str">
        <f t="shared" ref="D14071" si="15473">INT((D14070-D$10559-1)/49+1)&amp;"/"&amp;MOD(INT((D14070-D$10559-1)/7),7)+1&amp;"/"&amp;MOD(D14070-D$10559-1,7)+1</f>
        <v>18/7/3</v>
      </c>
      <c r="E14071" s="214"/>
      <c r="F14071" s="197">
        <v>4</v>
      </c>
      <c r="G14071" s="209" t="s">
        <v>605</v>
      </c>
      <c r="H14071" s="216" t="str">
        <f t="shared" ref="H14071" si="15474">H14067</f>
        <v>No Temple</v>
      </c>
      <c r="J14071" s="216" t="str">
        <f t="shared" ref="J14071" si="15475">J14067</f>
        <v>Jehoiachin Exile</v>
      </c>
      <c r="K14071" s="419" t="str">
        <f t="shared" ref="K14071" si="15476">K14067</f>
        <v>70 Judah Years</v>
      </c>
      <c r="L14071" s="217"/>
      <c r="M14071" s="404">
        <f t="shared" ref="M14071" si="15477">M14067+1</f>
        <v>45</v>
      </c>
      <c r="N14071" s="415"/>
      <c r="P14071" s="415"/>
      <c r="Q14071" s="415"/>
      <c r="R14071" s="200"/>
    </row>
    <row r="14072" spans="1:18" ht="14.6" customHeight="1" x14ac:dyDescent="0.5">
      <c r="A14072" s="524" t="s">
        <v>1279</v>
      </c>
      <c r="B14072" s="217" t="s">
        <v>1189</v>
      </c>
      <c r="C14072" s="407">
        <f t="shared" si="15449"/>
        <v>40</v>
      </c>
      <c r="D14072" s="202" t="str">
        <f t="shared" ref="D14072" si="15478">IF(MOD(D14070-D$10559-1,49)=0,"Jub",IF(MOD(D14070-D$10559,7)=0,"Sab","Yr"))&amp;" "&amp;IF(MOD(D14070-D$10559-1,49)=0,INT(D14070-D$10559-1)/49,"")</f>
        <v xml:space="preserve">Yr </v>
      </c>
      <c r="E14072" s="211">
        <f t="shared" ref="E14072" si="15479">E14068-1</f>
        <v>564</v>
      </c>
      <c r="F14072" s="197">
        <v>1</v>
      </c>
      <c r="G14072" s="203" t="s">
        <v>288</v>
      </c>
      <c r="H14072" s="217">
        <f t="shared" ref="H14072" si="15480">H14068+1</f>
        <v>22</v>
      </c>
      <c r="J14072" s="212">
        <f t="shared" ref="J14072" si="15481">J14068+1</f>
        <v>34</v>
      </c>
      <c r="K14072" s="404">
        <f t="shared" ref="K14072" si="15482">K14068+1</f>
        <v>41</v>
      </c>
      <c r="L14072" s="202"/>
      <c r="M14072" s="217"/>
      <c r="N14072" s="199"/>
      <c r="P14072" s="199"/>
      <c r="Q14072" s="199"/>
      <c r="R14072" s="200"/>
    </row>
    <row r="14073" spans="1:18" ht="14.6" customHeight="1" x14ac:dyDescent="0.5">
      <c r="A14073" s="525" t="s">
        <v>1280</v>
      </c>
      <c r="B14073" s="202">
        <f t="shared" ref="B14073" si="15483">B14069+1</f>
        <v>212</v>
      </c>
      <c r="C14073" s="407" t="str">
        <f t="shared" ref="C14073" si="15484">C14069</f>
        <v>Daniel 1290</v>
      </c>
      <c r="D14073" s="216" t="str">
        <f t="shared" si="15304"/>
        <v>Exodus</v>
      </c>
      <c r="E14073" s="212" t="s">
        <v>171</v>
      </c>
      <c r="F14073" s="197">
        <v>2</v>
      </c>
      <c r="G14073" s="206" t="s">
        <v>604</v>
      </c>
      <c r="H14073" s="217"/>
      <c r="J14073" s="212"/>
      <c r="K14073" s="245"/>
      <c r="L14073" s="216" t="s">
        <v>294</v>
      </c>
      <c r="M14073" s="202"/>
      <c r="N14073" s="199"/>
      <c r="P14073" s="199"/>
      <c r="Q14073" s="199"/>
      <c r="R14073" s="200"/>
    </row>
    <row r="14074" spans="1:18" ht="14.6" customHeight="1" x14ac:dyDescent="0.5">
      <c r="A14074" s="523">
        <f t="shared" ref="A14074" si="15485">A14070+1</f>
        <v>190</v>
      </c>
      <c r="B14074" s="216" t="str">
        <f t="shared" ref="B14074" si="15486">B14070</f>
        <v>Olympiad</v>
      </c>
      <c r="C14074" s="408">
        <f t="shared" ref="C14074" si="15487">C14070+1</f>
        <v>22</v>
      </c>
      <c r="D14074" s="217">
        <f t="shared" si="15308"/>
        <v>919</v>
      </c>
      <c r="E14074" s="212">
        <f t="shared" si="15308"/>
        <v>-563</v>
      </c>
      <c r="F14074" s="197">
        <v>3</v>
      </c>
      <c r="G14074" s="208" t="s">
        <v>287</v>
      </c>
      <c r="H14074" s="202"/>
      <c r="J14074" s="215"/>
      <c r="K14074" s="243"/>
      <c r="L14074" s="217">
        <f>L14070+1</f>
        <v>41</v>
      </c>
      <c r="M14074" s="419" t="s">
        <v>1028</v>
      </c>
      <c r="N14074" s="415"/>
      <c r="P14074" s="415"/>
      <c r="Q14074" s="415"/>
      <c r="R14074" s="200"/>
    </row>
    <row r="14075" spans="1:18" ht="14.6" customHeight="1" thickBot="1" x14ac:dyDescent="0.55000000000000004">
      <c r="A14075" s="526"/>
      <c r="B14075" s="217">
        <f t="shared" ref="B14075" si="15488">B14071+1</f>
        <v>54</v>
      </c>
      <c r="C14075" s="406" t="str">
        <f t="shared" si="15310"/>
        <v>7 Times</v>
      </c>
      <c r="D14075" s="217" t="str">
        <f t="shared" ref="D14075" si="15489">INT((D14074-D$10559-1)/49+1)&amp;"/"&amp;MOD(INT((D14074-D$10559-1)/7),7)+1&amp;"/"&amp;MOD(D14074-D$10559-1,7)+1</f>
        <v>18/7/4</v>
      </c>
      <c r="E14075" s="214"/>
      <c r="F14075" s="197">
        <v>4</v>
      </c>
      <c r="G14075" s="209" t="s">
        <v>605</v>
      </c>
      <c r="H14075" s="216" t="str">
        <f t="shared" ref="H14075" si="15490">H14071</f>
        <v>No Temple</v>
      </c>
      <c r="J14075" s="216" t="str">
        <f t="shared" ref="J14075" si="15491">J14071</f>
        <v>Jehoiachin Exile</v>
      </c>
      <c r="K14075" s="419" t="str">
        <f t="shared" ref="K14075" si="15492">K14071</f>
        <v>70 Judah Years</v>
      </c>
      <c r="L14075" s="217"/>
      <c r="M14075" s="404">
        <f t="shared" ref="M14075" si="15493">M14071+1</f>
        <v>46</v>
      </c>
      <c r="N14075" s="415"/>
      <c r="P14075" s="415"/>
      <c r="Q14075" s="415"/>
      <c r="R14075" s="200"/>
    </row>
    <row r="14076" spans="1:18" ht="14.6" customHeight="1" x14ac:dyDescent="0.5">
      <c r="A14076" s="524" t="s">
        <v>1279</v>
      </c>
      <c r="B14076" s="217" t="s">
        <v>1186</v>
      </c>
      <c r="C14076" s="407">
        <f t="shared" si="15449"/>
        <v>41</v>
      </c>
      <c r="D14076" s="202" t="str">
        <f t="shared" ref="D14076" si="15494">IF(MOD(D14074-D$10559-1,49)=0,"Jub",IF(MOD(D14074-D$10559,7)=0,"Sab","Yr"))&amp;" "&amp;IF(MOD(D14074-D$10559-1,49)=0,INT(D14074-D$10559-1)/49,"")</f>
        <v xml:space="preserve">Yr </v>
      </c>
      <c r="E14076" s="211">
        <f t="shared" ref="E14076" si="15495">E14072-1</f>
        <v>563</v>
      </c>
      <c r="F14076" s="197">
        <v>1</v>
      </c>
      <c r="G14076" s="203" t="s">
        <v>288</v>
      </c>
      <c r="H14076" s="217">
        <f t="shared" ref="H14076" si="15496">H14072+1</f>
        <v>23</v>
      </c>
      <c r="J14076" s="212">
        <f t="shared" ref="J14076" si="15497">J14072+1</f>
        <v>35</v>
      </c>
      <c r="K14076" s="404">
        <f t="shared" ref="K14076" si="15498">K14072+1</f>
        <v>42</v>
      </c>
      <c r="L14076" s="202"/>
      <c r="M14076" s="217"/>
      <c r="N14076" s="199"/>
      <c r="P14076" s="199"/>
      <c r="Q14076" s="199"/>
      <c r="R14076" s="200"/>
    </row>
    <row r="14077" spans="1:18" ht="14.6" customHeight="1" x14ac:dyDescent="0.5">
      <c r="A14077" s="525" t="s">
        <v>1280</v>
      </c>
      <c r="B14077" s="202">
        <f t="shared" ref="B14077" si="15499">B14073+1</f>
        <v>213</v>
      </c>
      <c r="C14077" s="407" t="str">
        <f t="shared" ref="C14077" si="15500">C14073</f>
        <v>Daniel 1290</v>
      </c>
      <c r="D14077" s="216" t="str">
        <f t="shared" si="15304"/>
        <v>Exodus</v>
      </c>
      <c r="E14077" s="212" t="s">
        <v>171</v>
      </c>
      <c r="F14077" s="197">
        <v>2</v>
      </c>
      <c r="G14077" s="206" t="s">
        <v>604</v>
      </c>
      <c r="H14077" s="217"/>
      <c r="J14077" s="212"/>
      <c r="K14077" s="245"/>
      <c r="L14077" s="216" t="s">
        <v>294</v>
      </c>
      <c r="M14077" s="202"/>
      <c r="N14077" s="199"/>
      <c r="P14077" s="199"/>
      <c r="Q14077" s="199"/>
      <c r="R14077" s="200"/>
    </row>
    <row r="14078" spans="1:18" ht="14.6" customHeight="1" x14ac:dyDescent="0.5">
      <c r="A14078" s="523">
        <f t="shared" ref="A14078" si="15501">A14074+1</f>
        <v>191</v>
      </c>
      <c r="B14078" s="216" t="str">
        <f t="shared" si="15324"/>
        <v>Olympiad</v>
      </c>
      <c r="C14078" s="408">
        <f t="shared" ref="C14078" si="15502">C14074+1</f>
        <v>23</v>
      </c>
      <c r="D14078" s="217">
        <f t="shared" si="15308"/>
        <v>920</v>
      </c>
      <c r="E14078" s="212">
        <f t="shared" si="15308"/>
        <v>-562</v>
      </c>
      <c r="F14078" s="197">
        <v>3</v>
      </c>
      <c r="G14078" s="208" t="s">
        <v>287</v>
      </c>
      <c r="H14078" s="202"/>
      <c r="J14078" s="215"/>
      <c r="K14078" s="243"/>
      <c r="L14078" s="217">
        <f>L14074+1</f>
        <v>42</v>
      </c>
      <c r="M14078" s="419" t="s">
        <v>1028</v>
      </c>
      <c r="N14078" s="415"/>
      <c r="P14078" s="415"/>
      <c r="Q14078" s="415"/>
      <c r="R14078" s="200"/>
    </row>
    <row r="14079" spans="1:18" ht="14.6" customHeight="1" thickBot="1" x14ac:dyDescent="0.55000000000000004">
      <c r="A14079" s="526"/>
      <c r="B14079" s="217">
        <f t="shared" si="15324"/>
        <v>54</v>
      </c>
      <c r="C14079" s="406" t="str">
        <f t="shared" si="15310"/>
        <v>7 Times</v>
      </c>
      <c r="D14079" s="217" t="str">
        <f t="shared" ref="D14079" si="15503">INT((D14078-D$10559-1)/49+1)&amp;"/"&amp;MOD(INT((D14078-D$10559-1)/7),7)+1&amp;"/"&amp;MOD(D14078-D$10559-1,7)+1</f>
        <v>18/7/5</v>
      </c>
      <c r="E14079" s="214"/>
      <c r="F14079" s="197">
        <v>4</v>
      </c>
      <c r="G14079" s="209" t="s">
        <v>605</v>
      </c>
      <c r="H14079" s="216" t="str">
        <f t="shared" ref="H14079" si="15504">H14075</f>
        <v>No Temple</v>
      </c>
      <c r="J14079" s="216" t="str">
        <f t="shared" ref="J14079" si="15505">J14075</f>
        <v>Jehoiachin Exile</v>
      </c>
      <c r="K14079" s="419" t="str">
        <f t="shared" ref="K14079" si="15506">K14075</f>
        <v>70 Judah Years</v>
      </c>
      <c r="L14079" s="217"/>
      <c r="M14079" s="404">
        <f t="shared" ref="M14079" si="15507">M14075+1</f>
        <v>47</v>
      </c>
      <c r="N14079" s="415"/>
      <c r="P14079" s="415"/>
      <c r="Q14079" s="415"/>
      <c r="R14079" s="200"/>
    </row>
    <row r="14080" spans="1:18" ht="14.6" customHeight="1" x14ac:dyDescent="0.5">
      <c r="A14080" s="524" t="s">
        <v>1279</v>
      </c>
      <c r="B14080" s="217" t="s">
        <v>1187</v>
      </c>
      <c r="C14080" s="407">
        <f t="shared" si="15449"/>
        <v>42</v>
      </c>
      <c r="D14080" s="202" t="str">
        <f t="shared" ref="D14080" si="15508">IF(MOD(D14078-D$10559-1,49)=0,"Jub",IF(MOD(D14078-D$10559,7)=0,"Sab","Yr"))&amp;" "&amp;IF(MOD(D14078-D$10559-1,49)=0,INT(D14078-D$10559-1)/49,"")</f>
        <v xml:space="preserve">Yr </v>
      </c>
      <c r="E14080" s="211">
        <f t="shared" ref="E14080" si="15509">E14076-1</f>
        <v>562</v>
      </c>
      <c r="F14080" s="197">
        <v>1</v>
      </c>
      <c r="G14080" s="203" t="s">
        <v>288</v>
      </c>
      <c r="H14080" s="217">
        <f t="shared" ref="H14080" si="15510">H14076+1</f>
        <v>24</v>
      </c>
      <c r="J14080" s="212">
        <f t="shared" ref="J14080" si="15511">J14076+1</f>
        <v>36</v>
      </c>
      <c r="K14080" s="404">
        <f t="shared" ref="K14080" si="15512">K14076+1</f>
        <v>43</v>
      </c>
      <c r="L14080" s="202"/>
      <c r="M14080" s="217"/>
      <c r="N14080" s="199"/>
      <c r="P14080" s="199"/>
      <c r="Q14080" s="199"/>
      <c r="R14080" s="200"/>
    </row>
    <row r="14081" spans="1:18" ht="14.6" customHeight="1" x14ac:dyDescent="0.5">
      <c r="A14081" s="525" t="s">
        <v>1280</v>
      </c>
      <c r="B14081" s="202">
        <f t="shared" ref="B14081" si="15513">B14077+1</f>
        <v>214</v>
      </c>
      <c r="C14081" s="407" t="str">
        <f t="shared" ref="C14081" si="15514">C14077</f>
        <v>Daniel 1290</v>
      </c>
      <c r="D14081" s="216" t="str">
        <f t="shared" si="15304"/>
        <v>Exodus</v>
      </c>
      <c r="E14081" s="212" t="s">
        <v>171</v>
      </c>
      <c r="F14081" s="197">
        <v>2</v>
      </c>
      <c r="G14081" s="206" t="s">
        <v>604</v>
      </c>
      <c r="H14081" s="217"/>
      <c r="J14081" s="212"/>
      <c r="K14081" s="245"/>
      <c r="L14081" s="236" t="s">
        <v>294</v>
      </c>
      <c r="M14081" s="202"/>
      <c r="N14081" s="199"/>
      <c r="P14081" s="199"/>
      <c r="Q14081" s="199"/>
      <c r="R14081" s="200"/>
    </row>
    <row r="14082" spans="1:18" ht="14.6" customHeight="1" x14ac:dyDescent="0.5">
      <c r="A14082" s="523">
        <f t="shared" ref="A14082" si="15515">A14078+1</f>
        <v>192</v>
      </c>
      <c r="B14082" s="216" t="str">
        <f t="shared" si="15339"/>
        <v>Olympiad</v>
      </c>
      <c r="C14082" s="408">
        <f t="shared" ref="C14082" si="15516">C14078+1</f>
        <v>24</v>
      </c>
      <c r="D14082" s="217">
        <f t="shared" si="15308"/>
        <v>921</v>
      </c>
      <c r="E14082" s="212">
        <f t="shared" si="15308"/>
        <v>-561</v>
      </c>
      <c r="F14082" s="197">
        <v>3</v>
      </c>
      <c r="G14082" s="208" t="s">
        <v>287</v>
      </c>
      <c r="H14082" s="202"/>
      <c r="J14082" s="215"/>
      <c r="K14082" s="243"/>
      <c r="L14082" s="246">
        <f>L14078+1</f>
        <v>43</v>
      </c>
      <c r="M14082" s="419" t="s">
        <v>1028</v>
      </c>
      <c r="N14082" s="415"/>
      <c r="P14082" s="415"/>
      <c r="Q14082" s="415"/>
      <c r="R14082" s="200"/>
    </row>
    <row r="14083" spans="1:18" ht="14.6" customHeight="1" thickBot="1" x14ac:dyDescent="0.55000000000000004">
      <c r="A14083" s="526"/>
      <c r="B14083" s="217">
        <f t="shared" si="15339"/>
        <v>54</v>
      </c>
      <c r="C14083" s="406" t="str">
        <f t="shared" si="15310"/>
        <v>7 Times</v>
      </c>
      <c r="D14083" s="217" t="str">
        <f t="shared" ref="D14083" si="15517">INT((D14082-D$10559-1)/49+1)&amp;"/"&amp;MOD(INT((D14082-D$10559-1)/7),7)+1&amp;"/"&amp;MOD(D14082-D$10559-1,7)+1</f>
        <v>18/7/6</v>
      </c>
      <c r="E14083" s="214"/>
      <c r="F14083" s="197">
        <v>4</v>
      </c>
      <c r="G14083" s="209" t="s">
        <v>605</v>
      </c>
      <c r="H14083" s="216" t="str">
        <f t="shared" ref="H14083" si="15518">H14079</f>
        <v>No Temple</v>
      </c>
      <c r="J14083" s="216" t="str">
        <f t="shared" ref="J14083" si="15519">J14079</f>
        <v>Jehoiachin Exile</v>
      </c>
      <c r="K14083" s="419" t="str">
        <f t="shared" ref="K14083" si="15520">K14079</f>
        <v>70 Judah Years</v>
      </c>
      <c r="L14083" s="220" t="s">
        <v>529</v>
      </c>
      <c r="M14083" s="404">
        <f t="shared" ref="M14083" si="15521">M14079+1</f>
        <v>48</v>
      </c>
      <c r="N14083" s="415"/>
      <c r="P14083" s="415"/>
      <c r="Q14083" s="415"/>
      <c r="R14083" s="200"/>
    </row>
    <row r="14084" spans="1:18" ht="14.6" customHeight="1" x14ac:dyDescent="0.5">
      <c r="A14084" s="524" t="s">
        <v>1279</v>
      </c>
      <c r="B14084" s="217" t="s">
        <v>1188</v>
      </c>
      <c r="C14084" s="407">
        <f t="shared" si="15449"/>
        <v>43</v>
      </c>
      <c r="D14084" s="202" t="str">
        <f t="shared" ref="D14084" si="15522">IF(MOD(D14082-D$10559-1,49)=0,"Jub",IF(MOD(D14082-D$10559,7)=0,"Sab","Yr"))&amp;" "&amp;IF(MOD(D14082-D$10559-1,49)=0,INT(D14082-D$10559-1)/49,"")</f>
        <v xml:space="preserve">Yr </v>
      </c>
      <c r="E14084" s="211">
        <f t="shared" ref="E14084" si="15523">E14080-1</f>
        <v>561</v>
      </c>
      <c r="F14084" s="197">
        <v>1</v>
      </c>
      <c r="G14084" s="203" t="s">
        <v>288</v>
      </c>
      <c r="H14084" s="217">
        <f t="shared" ref="H14084" si="15524">H14080+1</f>
        <v>25</v>
      </c>
      <c r="J14084" s="212">
        <f t="shared" ref="J14084" si="15525">J14080+1</f>
        <v>37</v>
      </c>
      <c r="K14084" s="404">
        <f t="shared" ref="K14084" si="15526">K14080+1</f>
        <v>44</v>
      </c>
      <c r="L14084" s="262" t="s">
        <v>607</v>
      </c>
      <c r="M14084" s="217"/>
      <c r="N14084" s="199"/>
      <c r="P14084" s="199"/>
      <c r="Q14084" s="199"/>
      <c r="R14084" s="200"/>
    </row>
    <row r="14085" spans="1:18" ht="14.6" customHeight="1" x14ac:dyDescent="0.5">
      <c r="A14085" s="525" t="s">
        <v>1280</v>
      </c>
      <c r="B14085" s="202">
        <f t="shared" ref="B14085" si="15527">B14081+1</f>
        <v>215</v>
      </c>
      <c r="C14085" s="407" t="str">
        <f t="shared" ref="C14085" si="15528">C14081</f>
        <v>Daniel 1290</v>
      </c>
      <c r="D14085" s="216" t="str">
        <f t="shared" si="15304"/>
        <v>Exodus</v>
      </c>
      <c r="E14085" s="212" t="s">
        <v>171</v>
      </c>
      <c r="F14085" s="197">
        <v>2</v>
      </c>
      <c r="G14085" s="206" t="s">
        <v>604</v>
      </c>
      <c r="H14085" s="217"/>
      <c r="J14085" s="212" t="s">
        <v>894</v>
      </c>
      <c r="K14085" s="245"/>
      <c r="L14085" s="216" t="str">
        <f>L14083</f>
        <v>Evil-Merodach</v>
      </c>
      <c r="M14085" s="202"/>
      <c r="N14085" s="199"/>
      <c r="P14085" s="199"/>
      <c r="Q14085" s="199"/>
      <c r="R14085" s="200"/>
    </row>
    <row r="14086" spans="1:18" ht="14.6" customHeight="1" x14ac:dyDescent="0.5">
      <c r="A14086" s="523">
        <f t="shared" ref="A14086" si="15529">A14082+1</f>
        <v>193</v>
      </c>
      <c r="B14086" s="216" t="str">
        <f t="shared" si="15354"/>
        <v>Olympiad</v>
      </c>
      <c r="C14086" s="408">
        <f t="shared" ref="C14086" si="15530">C14082+1</f>
        <v>25</v>
      </c>
      <c r="D14086" s="217">
        <f t="shared" si="15308"/>
        <v>922</v>
      </c>
      <c r="E14086" s="212">
        <f t="shared" si="15308"/>
        <v>-560</v>
      </c>
      <c r="F14086" s="197">
        <v>3</v>
      </c>
      <c r="G14086" s="208" t="s">
        <v>287</v>
      </c>
      <c r="H14086" s="202"/>
      <c r="J14086" s="215" t="s">
        <v>895</v>
      </c>
      <c r="K14086" s="243"/>
      <c r="L14086" s="217">
        <v>1</v>
      </c>
      <c r="M14086" s="419" t="s">
        <v>1028</v>
      </c>
      <c r="N14086" s="415"/>
      <c r="P14086" s="415"/>
      <c r="Q14086" s="415"/>
      <c r="R14086" s="200"/>
    </row>
    <row r="14087" spans="1:18" ht="14.6" customHeight="1" thickBot="1" x14ac:dyDescent="0.55000000000000004">
      <c r="A14087" s="526"/>
      <c r="B14087" s="217">
        <f t="shared" si="15354"/>
        <v>54</v>
      </c>
      <c r="C14087" s="406" t="str">
        <f t="shared" si="15310"/>
        <v>7 Times</v>
      </c>
      <c r="D14087" s="359" t="str">
        <f t="shared" ref="D14087" si="15531">INT((D14086-D$10559-1)/49+1)&amp;"/"&amp;MOD(INT((D14086-D$10559-1)/7),7)+1&amp;"/"&amp;MOD(D14086-D$10559-1,7)+1</f>
        <v>18/7/7</v>
      </c>
      <c r="E14087" s="214"/>
      <c r="F14087" s="197">
        <v>4</v>
      </c>
      <c r="G14087" s="209" t="s">
        <v>605</v>
      </c>
      <c r="H14087" s="216" t="str">
        <f t="shared" ref="H14087" si="15532">H14083</f>
        <v>No Temple</v>
      </c>
      <c r="K14087" s="419" t="str">
        <f t="shared" ref="K14087" si="15533">K14083</f>
        <v>70 Judah Years</v>
      </c>
      <c r="L14087" s="217" t="s">
        <v>893</v>
      </c>
      <c r="M14087" s="404">
        <f t="shared" ref="M14087" si="15534">M14083+1</f>
        <v>49</v>
      </c>
      <c r="N14087" s="415"/>
      <c r="P14087" s="415"/>
      <c r="Q14087" s="415"/>
      <c r="R14087" s="200"/>
    </row>
    <row r="14088" spans="1:18" ht="14.6" customHeight="1" x14ac:dyDescent="0.5">
      <c r="A14088" s="524" t="s">
        <v>1279</v>
      </c>
      <c r="B14088" s="217" t="s">
        <v>1189</v>
      </c>
      <c r="C14088" s="407">
        <f t="shared" si="15449"/>
        <v>44</v>
      </c>
      <c r="D14088" s="360" t="str">
        <f t="shared" ref="D14088" si="15535">IF(MOD(D14086-D$10559-1,49)=0,"Jub",IF(MOD(D14086-D$10559,7)=0,"Sab","Yr"))&amp;" "&amp;IF(MOD(D14086-D$10559-1,49)=0,INT(D14086-D$10559-1)/49,"")</f>
        <v xml:space="preserve">Sab </v>
      </c>
      <c r="E14088" s="211">
        <f t="shared" ref="E14088" si="15536">E14084-1</f>
        <v>560</v>
      </c>
      <c r="F14088" s="197">
        <v>1</v>
      </c>
      <c r="G14088" s="203" t="s">
        <v>288</v>
      </c>
      <c r="H14088" s="217">
        <f t="shared" ref="H14088" si="15537">H14084+1</f>
        <v>26</v>
      </c>
      <c r="K14088" s="404">
        <f t="shared" ref="K14088" si="15538">K14084+1</f>
        <v>45</v>
      </c>
      <c r="L14088" s="202" t="s">
        <v>895</v>
      </c>
      <c r="M14088" s="217"/>
      <c r="N14088" s="199"/>
      <c r="P14088" s="199"/>
      <c r="Q14088" s="199"/>
      <c r="R14088" s="200"/>
    </row>
    <row r="14089" spans="1:18" ht="14.6" customHeight="1" x14ac:dyDescent="0.5">
      <c r="A14089" s="525" t="s">
        <v>1280</v>
      </c>
      <c r="B14089" s="202">
        <f t="shared" ref="B14089" si="15539">B14085+1</f>
        <v>216</v>
      </c>
      <c r="C14089" s="407" t="str">
        <f t="shared" ref="C14089" si="15540">C14085</f>
        <v>Daniel 1290</v>
      </c>
      <c r="D14089" s="361" t="str">
        <f t="shared" ref="D14089:D14149" si="15541">D14085</f>
        <v>Exodus</v>
      </c>
      <c r="E14089" s="212" t="s">
        <v>171</v>
      </c>
      <c r="F14089" s="197">
        <v>2</v>
      </c>
      <c r="G14089" s="206" t="s">
        <v>604</v>
      </c>
      <c r="H14089" s="217"/>
      <c r="K14089" s="245"/>
      <c r="L14089" s="236" t="str">
        <f>L14083</f>
        <v>Evil-Merodach</v>
      </c>
      <c r="M14089" s="202"/>
      <c r="N14089" s="199"/>
      <c r="P14089" s="199"/>
      <c r="Q14089" s="199"/>
      <c r="R14089" s="200"/>
    </row>
    <row r="14090" spans="1:18" ht="14.6" customHeight="1" x14ac:dyDescent="0.5">
      <c r="A14090" s="523">
        <f t="shared" ref="A14090" si="15542">A14086+1</f>
        <v>194</v>
      </c>
      <c r="B14090" s="216" t="str">
        <f t="shared" ref="B14090" si="15543">B14086</f>
        <v>Olympiad</v>
      </c>
      <c r="C14090" s="408">
        <f t="shared" ref="C14090" si="15544">C14086+1</f>
        <v>26</v>
      </c>
      <c r="D14090" s="359">
        <f t="shared" ref="D14090:E14150" si="15545">D14086+1</f>
        <v>923</v>
      </c>
      <c r="E14090" s="212">
        <f t="shared" si="15545"/>
        <v>-559</v>
      </c>
      <c r="F14090" s="197">
        <v>3</v>
      </c>
      <c r="G14090" s="208" t="s">
        <v>287</v>
      </c>
      <c r="H14090" s="202"/>
      <c r="K14090" s="243"/>
      <c r="L14090" s="246">
        <f>L14086+1</f>
        <v>2</v>
      </c>
      <c r="M14090" s="419" t="s">
        <v>1028</v>
      </c>
      <c r="N14090" s="415"/>
      <c r="P14090" s="415"/>
      <c r="Q14090" s="415"/>
      <c r="R14090" s="200"/>
    </row>
    <row r="14091" spans="1:18" ht="14.6" customHeight="1" thickBot="1" x14ac:dyDescent="0.55000000000000004">
      <c r="A14091" s="526"/>
      <c r="B14091" s="217">
        <f t="shared" ref="B14091" si="15546">B14087+1</f>
        <v>55</v>
      </c>
      <c r="C14091" s="406" t="str">
        <f t="shared" ref="C14091:C14151" si="15547">C14087</f>
        <v>7 Times</v>
      </c>
      <c r="D14091" s="356" t="str">
        <f t="shared" ref="D14091" si="15548">INT((D14090-D$10559-1)/49+1)&amp;"/"&amp;MOD(INT((D14090-D$10559-1)/7),7)+1&amp;"/"&amp;MOD(D14090-D$10559-1,7)+1</f>
        <v>19/1/1</v>
      </c>
      <c r="E14091" s="214"/>
      <c r="F14091" s="197">
        <v>4</v>
      </c>
      <c r="G14091" s="209" t="s">
        <v>605</v>
      </c>
      <c r="H14091" s="216" t="str">
        <f t="shared" ref="H14091" si="15549">H14087</f>
        <v>No Temple</v>
      </c>
      <c r="K14091" s="419" t="str">
        <f t="shared" ref="K14091" si="15550">K14087</f>
        <v>70 Judah Years</v>
      </c>
      <c r="L14091" s="220" t="s">
        <v>805</v>
      </c>
      <c r="M14091" s="404">
        <f t="shared" ref="M14091" si="15551">M14087+1</f>
        <v>50</v>
      </c>
      <c r="N14091" s="415"/>
      <c r="P14091" s="415"/>
      <c r="Q14091" s="415"/>
      <c r="R14091" s="200"/>
    </row>
    <row r="14092" spans="1:18" ht="14.6" customHeight="1" x14ac:dyDescent="0.5">
      <c r="A14092" s="524" t="s">
        <v>1279</v>
      </c>
      <c r="B14092" s="217" t="s">
        <v>1186</v>
      </c>
      <c r="C14092" s="407">
        <f t="shared" si="15449"/>
        <v>45</v>
      </c>
      <c r="D14092" s="357" t="str">
        <f t="shared" ref="D14092" si="15552">IF(MOD(D14090-D$10559-1,49)=0,"Jub",IF(MOD(D14090-D$10559,7)=0,"Sab","Yr"))&amp;" "&amp;IF(MOD(D14090-D$10559-1,49)=0,INT(D14090-D$10559-1)/49,"")</f>
        <v>Jub 18</v>
      </c>
      <c r="E14092" s="211">
        <f t="shared" ref="E14092" si="15553">E14088-1</f>
        <v>559</v>
      </c>
      <c r="F14092" s="197">
        <v>1</v>
      </c>
      <c r="G14092" s="203" t="s">
        <v>288</v>
      </c>
      <c r="H14092" s="217">
        <f t="shared" ref="H14092" si="15554">H14088+1</f>
        <v>27</v>
      </c>
      <c r="K14092" s="404">
        <f t="shared" ref="K14092" si="15555">K14088+1</f>
        <v>46</v>
      </c>
      <c r="L14092" s="247" t="s">
        <v>607</v>
      </c>
      <c r="M14092" s="217"/>
      <c r="N14092" s="199"/>
      <c r="P14092" s="199"/>
      <c r="Q14092" s="199"/>
      <c r="R14092" s="200"/>
    </row>
    <row r="14093" spans="1:18" ht="14.6" customHeight="1" x14ac:dyDescent="0.5">
      <c r="A14093" s="525" t="s">
        <v>1280</v>
      </c>
      <c r="B14093" s="202">
        <f t="shared" ref="B14093" si="15556">B14089+1</f>
        <v>217</v>
      </c>
      <c r="C14093" s="407" t="str">
        <f t="shared" ref="C14093" si="15557">C14089</f>
        <v>Daniel 1290</v>
      </c>
      <c r="D14093" s="358" t="str">
        <f t="shared" si="15541"/>
        <v>Exodus</v>
      </c>
      <c r="E14093" s="212" t="s">
        <v>171</v>
      </c>
      <c r="F14093" s="197">
        <v>2</v>
      </c>
      <c r="G14093" s="206" t="s">
        <v>604</v>
      </c>
      <c r="H14093" s="217"/>
      <c r="K14093" s="245"/>
      <c r="L14093" s="216" t="s">
        <v>805</v>
      </c>
      <c r="M14093" s="202"/>
      <c r="N14093" s="199"/>
      <c r="P14093" s="199"/>
      <c r="Q14093" s="199"/>
      <c r="R14093" s="200"/>
    </row>
    <row r="14094" spans="1:18" ht="14.6" customHeight="1" x14ac:dyDescent="0.5">
      <c r="A14094" s="523">
        <f t="shared" ref="A14094" si="15558">A14090+1</f>
        <v>195</v>
      </c>
      <c r="B14094" s="216" t="str">
        <f t="shared" ref="B14094:B14143" si="15559">B14090</f>
        <v>Olympiad</v>
      </c>
      <c r="C14094" s="408">
        <f t="shared" ref="C14094" si="15560">C14090+1</f>
        <v>27</v>
      </c>
      <c r="D14094" s="356">
        <f t="shared" si="15545"/>
        <v>924</v>
      </c>
      <c r="E14094" s="212">
        <f t="shared" si="15545"/>
        <v>-558</v>
      </c>
      <c r="F14094" s="197">
        <v>3</v>
      </c>
      <c r="G14094" s="208" t="s">
        <v>287</v>
      </c>
      <c r="H14094" s="202"/>
      <c r="K14094" s="243"/>
      <c r="L14094" s="217">
        <v>1</v>
      </c>
      <c r="M14094" s="419" t="s">
        <v>1028</v>
      </c>
      <c r="N14094" s="415"/>
      <c r="P14094" s="415"/>
      <c r="Q14094" s="415"/>
      <c r="R14094" s="200"/>
    </row>
    <row r="14095" spans="1:18" ht="14.6" customHeight="1" thickBot="1" x14ac:dyDescent="0.55000000000000004">
      <c r="A14095" s="526"/>
      <c r="B14095" s="217">
        <f t="shared" si="15559"/>
        <v>55</v>
      </c>
      <c r="C14095" s="406" t="str">
        <f t="shared" si="15547"/>
        <v>7 Times</v>
      </c>
      <c r="D14095" s="217" t="str">
        <f t="shared" ref="D14095" si="15561">INT((D14094-D$10559-1)/49+1)&amp;"/"&amp;MOD(INT((D14094-D$10559-1)/7),7)+1&amp;"/"&amp;MOD(D14094-D$10559-1,7)+1</f>
        <v>19/1/2</v>
      </c>
      <c r="E14095" s="214"/>
      <c r="F14095" s="197">
        <v>4</v>
      </c>
      <c r="G14095" s="209" t="s">
        <v>605</v>
      </c>
      <c r="H14095" s="216" t="str">
        <f t="shared" ref="H14095" si="15562">H14091</f>
        <v>No Temple</v>
      </c>
      <c r="K14095" s="419" t="str">
        <f t="shared" ref="K14095" si="15563">K14091</f>
        <v>70 Judah Years</v>
      </c>
      <c r="L14095" s="217"/>
      <c r="M14095" s="404">
        <f t="shared" ref="M14095" si="15564">M14091+1</f>
        <v>51</v>
      </c>
      <c r="N14095" s="415"/>
      <c r="P14095" s="415"/>
      <c r="Q14095" s="415"/>
      <c r="R14095" s="200"/>
    </row>
    <row r="14096" spans="1:18" ht="14.6" customHeight="1" x14ac:dyDescent="0.5">
      <c r="A14096" s="524" t="s">
        <v>1279</v>
      </c>
      <c r="B14096" s="217" t="s">
        <v>1187</v>
      </c>
      <c r="C14096" s="407">
        <f t="shared" si="15449"/>
        <v>46</v>
      </c>
      <c r="D14096" s="202" t="str">
        <f t="shared" ref="D14096" si="15565">IF(MOD(D14094-D$10559-1,49)=0,"Jub",IF(MOD(D14094-D$10559,7)=0,"Sab","Yr"))&amp;" "&amp;IF(MOD(D14094-D$10559-1,49)=0,INT(D14094-D$10559-1)/49,"")</f>
        <v xml:space="preserve">Yr </v>
      </c>
      <c r="E14096" s="211">
        <f t="shared" ref="E14096" si="15566">E14092-1</f>
        <v>558</v>
      </c>
      <c r="F14096" s="197">
        <v>1</v>
      </c>
      <c r="G14096" s="203" t="s">
        <v>288</v>
      </c>
      <c r="H14096" s="217">
        <f t="shared" ref="H14096" si="15567">H14092+1</f>
        <v>28</v>
      </c>
      <c r="K14096" s="404">
        <f t="shared" ref="K14096" si="15568">K14092+1</f>
        <v>47</v>
      </c>
      <c r="L14096" s="202"/>
      <c r="M14096" s="217"/>
      <c r="N14096" s="199"/>
      <c r="P14096" s="199"/>
      <c r="Q14096" s="199"/>
      <c r="R14096" s="200"/>
    </row>
    <row r="14097" spans="1:18" ht="14.6" customHeight="1" x14ac:dyDescent="0.5">
      <c r="A14097" s="525" t="s">
        <v>1280</v>
      </c>
      <c r="B14097" s="202">
        <f t="shared" ref="B14097" si="15569">B14093+1</f>
        <v>218</v>
      </c>
      <c r="C14097" s="407" t="str">
        <f t="shared" ref="C14097" si="15570">C14093</f>
        <v>Daniel 1290</v>
      </c>
      <c r="D14097" s="216" t="str">
        <f t="shared" si="15541"/>
        <v>Exodus</v>
      </c>
      <c r="E14097" s="212" t="s">
        <v>171</v>
      </c>
      <c r="F14097" s="197">
        <v>2</v>
      </c>
      <c r="G14097" s="206" t="s">
        <v>604</v>
      </c>
      <c r="H14097" s="217"/>
      <c r="K14097" s="245"/>
      <c r="L14097" s="216" t="str">
        <f>L14093</f>
        <v>Nergal-shareze/Neriglissar</v>
      </c>
      <c r="M14097" s="202"/>
      <c r="N14097" s="199"/>
      <c r="P14097" s="199"/>
      <c r="Q14097" s="199"/>
      <c r="R14097" s="200"/>
    </row>
    <row r="14098" spans="1:18" ht="14.6" customHeight="1" x14ac:dyDescent="0.5">
      <c r="A14098" s="523">
        <f t="shared" ref="A14098" si="15571">A14094+1</f>
        <v>196</v>
      </c>
      <c r="B14098" s="216" t="str">
        <f t="shared" ref="B14098:B14147" si="15572">B14094</f>
        <v>Olympiad</v>
      </c>
      <c r="C14098" s="408">
        <f t="shared" ref="C14098" si="15573">C14094+1</f>
        <v>28</v>
      </c>
      <c r="D14098" s="217">
        <f t="shared" si="15545"/>
        <v>925</v>
      </c>
      <c r="E14098" s="212">
        <f t="shared" si="15545"/>
        <v>-557</v>
      </c>
      <c r="F14098" s="197">
        <v>3</v>
      </c>
      <c r="G14098" s="208" t="s">
        <v>287</v>
      </c>
      <c r="H14098" s="202"/>
      <c r="K14098" s="243"/>
      <c r="L14098" s="217">
        <f>L14094+1</f>
        <v>2</v>
      </c>
      <c r="M14098" s="419" t="s">
        <v>1028</v>
      </c>
      <c r="N14098" s="415"/>
      <c r="P14098" s="415"/>
      <c r="Q14098" s="415"/>
      <c r="R14098" s="200"/>
    </row>
    <row r="14099" spans="1:18" ht="14.6" customHeight="1" thickBot="1" x14ac:dyDescent="0.55000000000000004">
      <c r="A14099" s="526"/>
      <c r="B14099" s="217">
        <f t="shared" si="15572"/>
        <v>55</v>
      </c>
      <c r="C14099" s="406" t="str">
        <f t="shared" si="15547"/>
        <v>7 Times</v>
      </c>
      <c r="D14099" s="217" t="str">
        <f t="shared" ref="D14099" si="15574">INT((D14098-D$10559-1)/49+1)&amp;"/"&amp;MOD(INT((D14098-D$10559-1)/7),7)+1&amp;"/"&amp;MOD(D14098-D$10559-1,7)+1</f>
        <v>19/1/3</v>
      </c>
      <c r="E14099" s="214"/>
      <c r="F14099" s="197">
        <v>4</v>
      </c>
      <c r="G14099" s="209" t="s">
        <v>605</v>
      </c>
      <c r="H14099" s="216" t="str">
        <f t="shared" ref="H14099" si="15575">H14095</f>
        <v>No Temple</v>
      </c>
      <c r="K14099" s="419" t="str">
        <f t="shared" ref="K14099" si="15576">K14095</f>
        <v>70 Judah Years</v>
      </c>
      <c r="L14099" s="217"/>
      <c r="M14099" s="404">
        <f t="shared" ref="M14099" si="15577">M14095+1</f>
        <v>52</v>
      </c>
      <c r="N14099" s="415"/>
      <c r="P14099" s="415"/>
      <c r="Q14099" s="415"/>
      <c r="R14099" s="200"/>
    </row>
    <row r="14100" spans="1:18" ht="14.6" customHeight="1" x14ac:dyDescent="0.5">
      <c r="A14100" s="524" t="s">
        <v>1279</v>
      </c>
      <c r="B14100" s="217" t="s">
        <v>1188</v>
      </c>
      <c r="C14100" s="407">
        <f t="shared" si="15449"/>
        <v>47</v>
      </c>
      <c r="D14100" s="202" t="str">
        <f t="shared" ref="D14100" si="15578">IF(MOD(D14098-D$10559-1,49)=0,"Jub",IF(MOD(D14098-D$10559,7)=0,"Sab","Yr"))&amp;" "&amp;IF(MOD(D14098-D$10559-1,49)=0,INT(D14098-D$10559-1)/49,"")</f>
        <v xml:space="preserve">Yr </v>
      </c>
      <c r="E14100" s="211">
        <f t="shared" ref="E14100" si="15579">E14096-1</f>
        <v>557</v>
      </c>
      <c r="F14100" s="197">
        <v>1</v>
      </c>
      <c r="G14100" s="203" t="s">
        <v>288</v>
      </c>
      <c r="H14100" s="217">
        <f t="shared" ref="H14100" si="15580">H14096+1</f>
        <v>29</v>
      </c>
      <c r="K14100" s="404">
        <f t="shared" ref="K14100" si="15581">K14096+1</f>
        <v>48</v>
      </c>
      <c r="L14100" s="202"/>
      <c r="M14100" s="217"/>
      <c r="N14100" s="199"/>
      <c r="P14100" s="199"/>
      <c r="Q14100" s="199"/>
      <c r="R14100" s="200"/>
    </row>
    <row r="14101" spans="1:18" ht="14.6" customHeight="1" x14ac:dyDescent="0.5">
      <c r="A14101" s="525" t="s">
        <v>1280</v>
      </c>
      <c r="B14101" s="202">
        <f t="shared" ref="B14101" si="15582">B14097+1</f>
        <v>219</v>
      </c>
      <c r="C14101" s="407" t="str">
        <f t="shared" ref="C14101" si="15583">C14097</f>
        <v>Daniel 1290</v>
      </c>
      <c r="D14101" s="216" t="str">
        <f t="shared" si="15541"/>
        <v>Exodus</v>
      </c>
      <c r="E14101" s="212" t="s">
        <v>171</v>
      </c>
      <c r="F14101" s="197">
        <v>2</v>
      </c>
      <c r="G14101" s="206" t="s">
        <v>604</v>
      </c>
      <c r="H14101" s="217"/>
      <c r="K14101" s="245"/>
      <c r="L14101" s="216" t="str">
        <f>L14097</f>
        <v>Nergal-shareze/Neriglissar</v>
      </c>
      <c r="M14101" s="202"/>
      <c r="N14101" s="199"/>
      <c r="P14101" s="199"/>
      <c r="Q14101" s="199"/>
      <c r="R14101" s="200"/>
    </row>
    <row r="14102" spans="1:18" ht="14.6" customHeight="1" x14ac:dyDescent="0.5">
      <c r="A14102" s="523">
        <f t="shared" ref="A14102" si="15584">A14098+1</f>
        <v>197</v>
      </c>
      <c r="B14102" s="216" t="str">
        <f t="shared" ref="B14102:B14151" si="15585">B14098</f>
        <v>Olympiad</v>
      </c>
      <c r="C14102" s="408">
        <f t="shared" ref="C14102" si="15586">C14098+1</f>
        <v>29</v>
      </c>
      <c r="D14102" s="217">
        <f t="shared" si="15545"/>
        <v>926</v>
      </c>
      <c r="E14102" s="212">
        <f t="shared" si="15545"/>
        <v>-556</v>
      </c>
      <c r="F14102" s="197">
        <v>3</v>
      </c>
      <c r="G14102" s="208" t="s">
        <v>287</v>
      </c>
      <c r="H14102" s="202"/>
      <c r="K14102" s="243"/>
      <c r="L14102" s="217">
        <f>L14098+1</f>
        <v>3</v>
      </c>
      <c r="M14102" s="419" t="s">
        <v>1028</v>
      </c>
      <c r="N14102" s="415"/>
      <c r="P14102" s="415"/>
      <c r="Q14102" s="415"/>
      <c r="R14102" s="200"/>
    </row>
    <row r="14103" spans="1:18" ht="14.6" customHeight="1" thickBot="1" x14ac:dyDescent="0.55000000000000004">
      <c r="A14103" s="526"/>
      <c r="B14103" s="217">
        <f t="shared" si="15585"/>
        <v>55</v>
      </c>
      <c r="C14103" s="406" t="str">
        <f t="shared" si="15547"/>
        <v>7 Times</v>
      </c>
      <c r="D14103" s="217" t="str">
        <f t="shared" ref="D14103" si="15587">INT((D14102-D$10559-1)/49+1)&amp;"/"&amp;MOD(INT((D14102-D$10559-1)/7),7)+1&amp;"/"&amp;MOD(D14102-D$10559-1,7)+1</f>
        <v>19/1/4</v>
      </c>
      <c r="E14103" s="214"/>
      <c r="F14103" s="197">
        <v>4</v>
      </c>
      <c r="G14103" s="209" t="s">
        <v>605</v>
      </c>
      <c r="H14103" s="216" t="str">
        <f t="shared" ref="H14103" si="15588">H14099</f>
        <v>No Temple</v>
      </c>
      <c r="K14103" s="419" t="str">
        <f t="shared" ref="K14103" si="15589">K14099</f>
        <v>70 Judah Years</v>
      </c>
      <c r="L14103" s="217"/>
      <c r="M14103" s="404">
        <f t="shared" ref="M14103" si="15590">M14099+1</f>
        <v>53</v>
      </c>
      <c r="N14103" s="415"/>
      <c r="P14103" s="415"/>
      <c r="Q14103" s="415"/>
      <c r="R14103" s="200"/>
    </row>
    <row r="14104" spans="1:18" ht="14.6" customHeight="1" x14ac:dyDescent="0.5">
      <c r="A14104" s="524" t="s">
        <v>1279</v>
      </c>
      <c r="B14104" s="217" t="s">
        <v>1189</v>
      </c>
      <c r="C14104" s="407">
        <f t="shared" si="15449"/>
        <v>48</v>
      </c>
      <c r="D14104" s="202" t="str">
        <f t="shared" ref="D14104" si="15591">IF(MOD(D14102-D$10559-1,49)=0,"Jub",IF(MOD(D14102-D$10559,7)=0,"Sab","Yr"))&amp;" "&amp;IF(MOD(D14102-D$10559-1,49)=0,INT(D14102-D$10559-1)/49,"")</f>
        <v xml:space="preserve">Yr </v>
      </c>
      <c r="E14104" s="211">
        <f t="shared" ref="E14104" si="15592">E14100-1</f>
        <v>556</v>
      </c>
      <c r="F14104" s="197">
        <v>1</v>
      </c>
      <c r="G14104" s="203" t="s">
        <v>288</v>
      </c>
      <c r="H14104" s="217">
        <f t="shared" ref="H14104" si="15593">H14100+1</f>
        <v>30</v>
      </c>
      <c r="K14104" s="404">
        <f t="shared" ref="K14104" si="15594">K14100+1</f>
        <v>49</v>
      </c>
      <c r="L14104" s="202"/>
      <c r="M14104" s="217"/>
      <c r="N14104" s="199"/>
      <c r="P14104" s="199"/>
      <c r="Q14104" s="199"/>
      <c r="R14104" s="200"/>
    </row>
    <row r="14105" spans="1:18" ht="14.6" customHeight="1" x14ac:dyDescent="0.5">
      <c r="A14105" s="525" t="s">
        <v>1280</v>
      </c>
      <c r="B14105" s="202">
        <f t="shared" ref="B14105" si="15595">B14101+1</f>
        <v>220</v>
      </c>
      <c r="C14105" s="407" t="str">
        <f t="shared" ref="C14105" si="15596">C14101</f>
        <v>Daniel 1290</v>
      </c>
      <c r="D14105" s="216" t="str">
        <f t="shared" si="15541"/>
        <v>Exodus</v>
      </c>
      <c r="E14105" s="212" t="s">
        <v>171</v>
      </c>
      <c r="F14105" s="197">
        <v>2</v>
      </c>
      <c r="G14105" s="206" t="s">
        <v>604</v>
      </c>
      <c r="H14105" s="217"/>
      <c r="K14105" s="245"/>
      <c r="L14105" s="220" t="s">
        <v>887</v>
      </c>
      <c r="M14105" s="202"/>
      <c r="N14105" s="199"/>
      <c r="P14105" s="199"/>
      <c r="Q14105" s="199"/>
      <c r="R14105" s="200"/>
    </row>
    <row r="14106" spans="1:18" ht="14.6" customHeight="1" x14ac:dyDescent="0.5">
      <c r="A14106" s="523">
        <f t="shared" ref="A14106" si="15597">A14102+1</f>
        <v>198</v>
      </c>
      <c r="B14106" s="216" t="str">
        <f t="shared" ref="B14106" si="15598">B14102</f>
        <v>Olympiad</v>
      </c>
      <c r="C14106" s="408">
        <f t="shared" ref="C14106" si="15599">C14102+1</f>
        <v>30</v>
      </c>
      <c r="D14106" s="217">
        <f t="shared" si="15545"/>
        <v>927</v>
      </c>
      <c r="E14106" s="212">
        <f t="shared" si="15545"/>
        <v>-555</v>
      </c>
      <c r="F14106" s="197">
        <v>3</v>
      </c>
      <c r="G14106" s="208" t="s">
        <v>287</v>
      </c>
      <c r="H14106" s="202"/>
      <c r="K14106" s="243"/>
      <c r="L14106" s="247">
        <v>1</v>
      </c>
      <c r="M14106" s="419" t="s">
        <v>1028</v>
      </c>
      <c r="N14106" s="415"/>
      <c r="P14106" s="415"/>
      <c r="Q14106" s="415"/>
      <c r="R14106" s="200"/>
    </row>
    <row r="14107" spans="1:18" ht="14.6" customHeight="1" thickBot="1" x14ac:dyDescent="0.55000000000000004">
      <c r="A14107" s="526"/>
      <c r="B14107" s="217">
        <f t="shared" ref="B14107" si="15600">B14103+1</f>
        <v>56</v>
      </c>
      <c r="C14107" s="406" t="str">
        <f t="shared" si="15547"/>
        <v>7 Times</v>
      </c>
      <c r="D14107" s="217" t="str">
        <f t="shared" ref="D14107" si="15601">INT((D14106-D$10559-1)/49+1)&amp;"/"&amp;MOD(INT((D14106-D$10559-1)/7),7)+1&amp;"/"&amp;MOD(D14106-D$10559-1,7)+1</f>
        <v>19/1/5</v>
      </c>
      <c r="E14107" s="214"/>
      <c r="F14107" s="197">
        <v>4</v>
      </c>
      <c r="G14107" s="209" t="s">
        <v>605</v>
      </c>
      <c r="H14107" s="216" t="str">
        <f t="shared" ref="H14107" si="15602">H14103</f>
        <v>No Temple</v>
      </c>
      <c r="K14107" s="419" t="str">
        <f t="shared" ref="K14107" si="15603">K14103</f>
        <v>70 Judah Years</v>
      </c>
      <c r="L14107" s="264" t="s">
        <v>888</v>
      </c>
      <c r="M14107" s="404">
        <f t="shared" ref="M14107" si="15604">M14103+1</f>
        <v>54</v>
      </c>
      <c r="N14107" s="415"/>
      <c r="P14107" s="415"/>
      <c r="Q14107" s="415"/>
      <c r="R14107" s="200"/>
    </row>
    <row r="14108" spans="1:18" ht="14.6" customHeight="1" x14ac:dyDescent="0.5">
      <c r="A14108" s="524" t="s">
        <v>1279</v>
      </c>
      <c r="B14108" s="217" t="s">
        <v>1186</v>
      </c>
      <c r="C14108" s="407">
        <f t="shared" si="15449"/>
        <v>49</v>
      </c>
      <c r="D14108" s="202" t="str">
        <f t="shared" ref="D14108" si="15605">IF(MOD(D14106-D$10559-1,49)=0,"Jub",IF(MOD(D14106-D$10559,7)=0,"Sab","Yr"))&amp;" "&amp;IF(MOD(D14106-D$10559-1,49)=0,INT(D14106-D$10559-1)/49,"")</f>
        <v xml:space="preserve">Yr </v>
      </c>
      <c r="E14108" s="211">
        <f t="shared" ref="E14108" si="15606">E14104-1</f>
        <v>555</v>
      </c>
      <c r="F14108" s="197">
        <v>1</v>
      </c>
      <c r="G14108" s="203" t="s">
        <v>288</v>
      </c>
      <c r="H14108" s="217">
        <f t="shared" ref="H14108" si="15607">H14104+1</f>
        <v>31</v>
      </c>
      <c r="K14108" s="404">
        <f t="shared" ref="K14108" si="15608">K14104+1</f>
        <v>50</v>
      </c>
      <c r="L14108" s="262" t="s">
        <v>886</v>
      </c>
      <c r="M14108" s="217"/>
      <c r="N14108" s="199"/>
      <c r="P14108" s="199"/>
      <c r="Q14108" s="199"/>
      <c r="R14108" s="200"/>
    </row>
    <row r="14109" spans="1:18" ht="14.6" customHeight="1" x14ac:dyDescent="0.5">
      <c r="A14109" s="525" t="s">
        <v>1280</v>
      </c>
      <c r="B14109" s="202">
        <f t="shared" ref="B14109" si="15609">B14105+1</f>
        <v>221</v>
      </c>
      <c r="C14109" s="407" t="str">
        <f t="shared" ref="C14109" si="15610">C14105</f>
        <v>Daniel 1290</v>
      </c>
      <c r="D14109" s="216" t="str">
        <f t="shared" si="15541"/>
        <v>Exodus</v>
      </c>
      <c r="E14109" s="212" t="s">
        <v>171</v>
      </c>
      <c r="F14109" s="197">
        <v>2</v>
      </c>
      <c r="G14109" s="206" t="s">
        <v>604</v>
      </c>
      <c r="H14109" s="217"/>
      <c r="K14109" s="245"/>
      <c r="L14109" s="216" t="s">
        <v>530</v>
      </c>
      <c r="M14109" s="202"/>
      <c r="N14109" s="199"/>
      <c r="P14109" s="199"/>
      <c r="Q14109" s="199"/>
      <c r="R14109" s="200"/>
    </row>
    <row r="14110" spans="1:18" ht="14.6" customHeight="1" x14ac:dyDescent="0.5">
      <c r="A14110" s="523">
        <f t="shared" ref="A14110" si="15611">A14106+1</f>
        <v>199</v>
      </c>
      <c r="B14110" s="216" t="str">
        <f t="shared" si="15559"/>
        <v>Olympiad</v>
      </c>
      <c r="C14110" s="408">
        <f t="shared" ref="C14110" si="15612">C14106+1</f>
        <v>31</v>
      </c>
      <c r="D14110" s="217">
        <f t="shared" si="15545"/>
        <v>928</v>
      </c>
      <c r="E14110" s="212">
        <f t="shared" si="15545"/>
        <v>-554</v>
      </c>
      <c r="F14110" s="197">
        <v>3</v>
      </c>
      <c r="G14110" s="208" t="s">
        <v>287</v>
      </c>
      <c r="H14110" s="202"/>
      <c r="K14110" s="243"/>
      <c r="L14110" s="217">
        <v>1</v>
      </c>
      <c r="M14110" s="419" t="s">
        <v>1028</v>
      </c>
      <c r="N14110" s="415"/>
      <c r="P14110" s="415"/>
      <c r="Q14110" s="415"/>
      <c r="R14110" s="200"/>
    </row>
    <row r="14111" spans="1:18" ht="14.6" customHeight="1" thickBot="1" x14ac:dyDescent="0.55000000000000004">
      <c r="A14111" s="526"/>
      <c r="B14111" s="217">
        <f t="shared" si="15559"/>
        <v>56</v>
      </c>
      <c r="C14111" s="406" t="str">
        <f t="shared" si="15547"/>
        <v>7 Times</v>
      </c>
      <c r="D14111" s="217" t="str">
        <f t="shared" ref="D14111" si="15613">INT((D14110-D$10559-1)/49+1)&amp;"/"&amp;MOD(INT((D14110-D$10559-1)/7),7)+1&amp;"/"&amp;MOD(D14110-D$10559-1,7)+1</f>
        <v>19/1/6</v>
      </c>
      <c r="E14111" s="214"/>
      <c r="F14111" s="197">
        <v>4</v>
      </c>
      <c r="G14111" s="209" t="s">
        <v>605</v>
      </c>
      <c r="H14111" s="216" t="str">
        <f t="shared" ref="H14111" si="15614">H14107</f>
        <v>No Temple</v>
      </c>
      <c r="K14111" s="419" t="str">
        <f t="shared" ref="K14111" si="15615">K14107</f>
        <v>70 Judah Years</v>
      </c>
      <c r="L14111" s="217"/>
      <c r="M14111" s="404">
        <f t="shared" ref="M14111" si="15616">M14107+1</f>
        <v>55</v>
      </c>
      <c r="N14111" s="415"/>
      <c r="P14111" s="415"/>
      <c r="Q14111" s="415"/>
      <c r="R14111" s="200"/>
    </row>
    <row r="14112" spans="1:18" ht="14.6" customHeight="1" x14ac:dyDescent="0.5">
      <c r="A14112" s="524" t="s">
        <v>1279</v>
      </c>
      <c r="B14112" s="217" t="s">
        <v>1187</v>
      </c>
      <c r="C14112" s="407">
        <f t="shared" si="15449"/>
        <v>50</v>
      </c>
      <c r="D14112" s="202" t="str">
        <f t="shared" ref="D14112" si="15617">IF(MOD(D14110-D$10559-1,49)=0,"Jub",IF(MOD(D14110-D$10559,7)=0,"Sab","Yr"))&amp;" "&amp;IF(MOD(D14110-D$10559-1,49)=0,INT(D14110-D$10559-1)/49,"")</f>
        <v xml:space="preserve">Yr </v>
      </c>
      <c r="E14112" s="211">
        <f t="shared" ref="E14112" si="15618">E14108-1</f>
        <v>554</v>
      </c>
      <c r="F14112" s="197">
        <v>1</v>
      </c>
      <c r="G14112" s="203" t="s">
        <v>288</v>
      </c>
      <c r="H14112" s="217">
        <f t="shared" ref="H14112" si="15619">H14108+1</f>
        <v>32</v>
      </c>
      <c r="K14112" s="404">
        <f t="shared" ref="K14112" si="15620">K14108+1</f>
        <v>51</v>
      </c>
      <c r="L14112" s="202"/>
      <c r="M14112" s="217"/>
      <c r="N14112" s="199"/>
      <c r="P14112" s="199"/>
      <c r="Q14112" s="199"/>
      <c r="R14112" s="200"/>
    </row>
    <row r="14113" spans="1:18" ht="14.6" customHeight="1" x14ac:dyDescent="0.5">
      <c r="A14113" s="525" t="s">
        <v>1280</v>
      </c>
      <c r="B14113" s="202">
        <f t="shared" ref="B14113" si="15621">B14109+1</f>
        <v>222</v>
      </c>
      <c r="C14113" s="407" t="str">
        <f t="shared" ref="C14113" si="15622">C14109</f>
        <v>Daniel 1290</v>
      </c>
      <c r="D14113" s="216" t="str">
        <f t="shared" si="15541"/>
        <v>Exodus</v>
      </c>
      <c r="E14113" s="212" t="s">
        <v>171</v>
      </c>
      <c r="F14113" s="197">
        <v>2</v>
      </c>
      <c r="G14113" s="206" t="s">
        <v>604</v>
      </c>
      <c r="H14113" s="217"/>
      <c r="K14113" s="245"/>
      <c r="L14113" s="216" t="str">
        <f>L14109</f>
        <v>Nabonidus</v>
      </c>
      <c r="M14113" s="202"/>
      <c r="N14113" s="199"/>
      <c r="P14113" s="199"/>
      <c r="Q14113" s="199"/>
      <c r="R14113" s="200"/>
    </row>
    <row r="14114" spans="1:18" ht="14.6" customHeight="1" x14ac:dyDescent="0.5">
      <c r="A14114" s="523">
        <f t="shared" ref="A14114" si="15623">A14110+1</f>
        <v>200</v>
      </c>
      <c r="B14114" s="216" t="str">
        <f t="shared" si="15572"/>
        <v>Olympiad</v>
      </c>
      <c r="C14114" s="408">
        <f t="shared" ref="C14114" si="15624">C14110+1</f>
        <v>32</v>
      </c>
      <c r="D14114" s="217">
        <f t="shared" si="15545"/>
        <v>929</v>
      </c>
      <c r="E14114" s="212">
        <f t="shared" si="15545"/>
        <v>-553</v>
      </c>
      <c r="F14114" s="197">
        <v>3</v>
      </c>
      <c r="G14114" s="208" t="s">
        <v>287</v>
      </c>
      <c r="H14114" s="202"/>
      <c r="K14114" s="243"/>
      <c r="L14114" s="217">
        <f>L14110+1</f>
        <v>2</v>
      </c>
      <c r="M14114" s="419" t="s">
        <v>1028</v>
      </c>
      <c r="N14114" s="415"/>
      <c r="P14114" s="415"/>
      <c r="Q14114" s="415"/>
      <c r="R14114" s="200"/>
    </row>
    <row r="14115" spans="1:18" ht="14.6" customHeight="1" thickBot="1" x14ac:dyDescent="0.55000000000000004">
      <c r="A14115" s="526"/>
      <c r="B14115" s="217">
        <f t="shared" si="15572"/>
        <v>56</v>
      </c>
      <c r="C14115" s="406" t="str">
        <f t="shared" si="15547"/>
        <v>7 Times</v>
      </c>
      <c r="D14115" s="359" t="str">
        <f t="shared" ref="D14115" si="15625">INT((D14114-D$10559-1)/49+1)&amp;"/"&amp;MOD(INT((D14114-D$10559-1)/7),7)+1&amp;"/"&amp;MOD(D14114-D$10559-1,7)+1</f>
        <v>19/1/7</v>
      </c>
      <c r="E14115" s="214"/>
      <c r="F14115" s="197">
        <v>4</v>
      </c>
      <c r="G14115" s="209" t="s">
        <v>605</v>
      </c>
      <c r="H14115" s="216" t="str">
        <f t="shared" ref="H14115" si="15626">H14111</f>
        <v>No Temple</v>
      </c>
      <c r="K14115" s="419" t="str">
        <f t="shared" ref="K14115" si="15627">K14111</f>
        <v>70 Judah Years</v>
      </c>
      <c r="L14115" s="217"/>
      <c r="M14115" s="404">
        <f t="shared" ref="M14115" si="15628">M14111+1</f>
        <v>56</v>
      </c>
      <c r="N14115" s="415"/>
      <c r="P14115" s="415"/>
      <c r="Q14115" s="415"/>
      <c r="R14115" s="200"/>
    </row>
    <row r="14116" spans="1:18" ht="14.6" customHeight="1" x14ac:dyDescent="0.5">
      <c r="A14116" s="524" t="s">
        <v>1279</v>
      </c>
      <c r="B14116" s="217" t="s">
        <v>1188</v>
      </c>
      <c r="C14116" s="407">
        <f t="shared" si="15449"/>
        <v>51</v>
      </c>
      <c r="D14116" s="360" t="str">
        <f t="shared" ref="D14116" si="15629">IF(MOD(D14114-D$10559-1,49)=0,"Jub",IF(MOD(D14114-D$10559,7)=0,"Sab","Yr"))&amp;" "&amp;IF(MOD(D14114-D$10559-1,49)=0,INT(D14114-D$10559-1)/49,"")</f>
        <v xml:space="preserve">Sab </v>
      </c>
      <c r="E14116" s="211">
        <f t="shared" ref="E14116" si="15630">E14112-1</f>
        <v>553</v>
      </c>
      <c r="F14116" s="197">
        <v>1</v>
      </c>
      <c r="G14116" s="203" t="s">
        <v>288</v>
      </c>
      <c r="H14116" s="217">
        <f t="shared" ref="H14116" si="15631">H14112+1</f>
        <v>33</v>
      </c>
      <c r="K14116" s="404">
        <f t="shared" ref="K14116" si="15632">K14112+1</f>
        <v>52</v>
      </c>
      <c r="L14116" s="202"/>
      <c r="M14116" s="217"/>
      <c r="N14116" s="199"/>
      <c r="P14116" s="199"/>
      <c r="Q14116" s="199"/>
      <c r="R14116" s="200"/>
    </row>
    <row r="14117" spans="1:18" ht="14.6" customHeight="1" x14ac:dyDescent="0.5">
      <c r="A14117" s="525" t="s">
        <v>1280</v>
      </c>
      <c r="B14117" s="202">
        <f t="shared" ref="B14117" si="15633">B14113+1</f>
        <v>223</v>
      </c>
      <c r="C14117" s="407" t="str">
        <f t="shared" ref="C14117" si="15634">C14113</f>
        <v>Daniel 1290</v>
      </c>
      <c r="D14117" s="361" t="str">
        <f t="shared" si="15541"/>
        <v>Exodus</v>
      </c>
      <c r="E14117" s="212" t="s">
        <v>171</v>
      </c>
      <c r="F14117" s="197">
        <v>2</v>
      </c>
      <c r="G14117" s="206" t="s">
        <v>604</v>
      </c>
      <c r="H14117" s="217"/>
      <c r="K14117" s="245"/>
      <c r="L14117" s="216" t="str">
        <f>L14113</f>
        <v>Nabonidus</v>
      </c>
      <c r="M14117" s="202"/>
      <c r="N14117" s="199"/>
      <c r="P14117" s="199"/>
      <c r="Q14117" s="199"/>
      <c r="R14117" s="200"/>
    </row>
    <row r="14118" spans="1:18" ht="14.6" customHeight="1" x14ac:dyDescent="0.5">
      <c r="A14118" s="523">
        <f t="shared" ref="A14118" si="15635">A14114+1</f>
        <v>201</v>
      </c>
      <c r="B14118" s="216" t="str">
        <f t="shared" si="15585"/>
        <v>Olympiad</v>
      </c>
      <c r="C14118" s="408">
        <f t="shared" ref="C14118" si="15636">C14114+1</f>
        <v>33</v>
      </c>
      <c r="D14118" s="359">
        <f t="shared" si="15545"/>
        <v>930</v>
      </c>
      <c r="E14118" s="212">
        <f t="shared" si="15545"/>
        <v>-552</v>
      </c>
      <c r="F14118" s="197">
        <v>3</v>
      </c>
      <c r="G14118" s="208" t="s">
        <v>287</v>
      </c>
      <c r="H14118" s="202"/>
      <c r="K14118" s="243"/>
      <c r="L14118" s="217">
        <f>L14114+1</f>
        <v>3</v>
      </c>
      <c r="M14118" s="419" t="s">
        <v>1028</v>
      </c>
      <c r="N14118" s="415"/>
      <c r="P14118" s="415"/>
      <c r="Q14118" s="415"/>
      <c r="R14118" s="200"/>
    </row>
    <row r="14119" spans="1:18" ht="14.6" customHeight="1" thickBot="1" x14ac:dyDescent="0.55000000000000004">
      <c r="A14119" s="526"/>
      <c r="B14119" s="217">
        <f t="shared" si="15585"/>
        <v>56</v>
      </c>
      <c r="C14119" s="406" t="str">
        <f t="shared" si="15547"/>
        <v>7 Times</v>
      </c>
      <c r="D14119" s="217" t="str">
        <f t="shared" ref="D14119" si="15637">INT((D14118-D$10559-1)/49+1)&amp;"/"&amp;MOD(INT((D14118-D$10559-1)/7),7)+1&amp;"/"&amp;MOD(D14118-D$10559-1,7)+1</f>
        <v>19/2/1</v>
      </c>
      <c r="E14119" s="214"/>
      <c r="F14119" s="197">
        <v>4</v>
      </c>
      <c r="G14119" s="209" t="s">
        <v>605</v>
      </c>
      <c r="H14119" s="216" t="str">
        <f t="shared" ref="H14119" si="15638">H14115</f>
        <v>No Temple</v>
      </c>
      <c r="K14119" s="419" t="str">
        <f t="shared" ref="K14119" si="15639">K14115</f>
        <v>70 Judah Years</v>
      </c>
      <c r="L14119" s="217"/>
      <c r="M14119" s="404">
        <f t="shared" ref="M14119" si="15640">M14115+1</f>
        <v>57</v>
      </c>
      <c r="N14119" s="415"/>
      <c r="P14119" s="415"/>
      <c r="Q14119" s="415"/>
      <c r="R14119" s="200"/>
    </row>
    <row r="14120" spans="1:18" ht="14.6" customHeight="1" x14ac:dyDescent="0.5">
      <c r="A14120" s="524" t="s">
        <v>1279</v>
      </c>
      <c r="B14120" s="217" t="s">
        <v>1189</v>
      </c>
      <c r="C14120" s="407">
        <f t="shared" si="15449"/>
        <v>52</v>
      </c>
      <c r="D14120" s="202" t="str">
        <f t="shared" ref="D14120" si="15641">IF(MOD(D14118-D$10559-1,49)=0,"Jub",IF(MOD(D14118-D$10559,7)=0,"Sab","Yr"))&amp;" "&amp;IF(MOD(D14118-D$10559-1,49)=0,INT(D14118-D$10559-1)/49,"")</f>
        <v xml:space="preserve">Yr </v>
      </c>
      <c r="E14120" s="211">
        <f t="shared" ref="E14120" si="15642">E14116-1</f>
        <v>552</v>
      </c>
      <c r="F14120" s="197">
        <v>1</v>
      </c>
      <c r="G14120" s="203" t="s">
        <v>288</v>
      </c>
      <c r="H14120" s="217">
        <f t="shared" ref="H14120" si="15643">H14116+1</f>
        <v>34</v>
      </c>
      <c r="K14120" s="404">
        <f t="shared" ref="K14120" si="15644">K14116+1</f>
        <v>53</v>
      </c>
      <c r="L14120" s="202"/>
      <c r="M14120" s="217"/>
      <c r="N14120" s="199"/>
      <c r="P14120" s="199"/>
      <c r="Q14120" s="199"/>
      <c r="R14120" s="200"/>
    </row>
    <row r="14121" spans="1:18" ht="14.6" customHeight="1" x14ac:dyDescent="0.5">
      <c r="A14121" s="525" t="s">
        <v>1280</v>
      </c>
      <c r="B14121" s="202">
        <f t="shared" ref="B14121" si="15645">B14117+1</f>
        <v>224</v>
      </c>
      <c r="C14121" s="407" t="str">
        <f t="shared" ref="C14121" si="15646">C14117</f>
        <v>Daniel 1290</v>
      </c>
      <c r="D14121" s="216" t="str">
        <f t="shared" si="15541"/>
        <v>Exodus</v>
      </c>
      <c r="E14121" s="212" t="s">
        <v>171</v>
      </c>
      <c r="F14121" s="197">
        <v>2</v>
      </c>
      <c r="G14121" s="206" t="s">
        <v>604</v>
      </c>
      <c r="H14121" s="217"/>
      <c r="K14121" s="245"/>
      <c r="L14121" s="216" t="str">
        <f>L14117</f>
        <v>Nabonidus</v>
      </c>
      <c r="M14121" s="202"/>
      <c r="N14121" s="199"/>
      <c r="P14121" s="199"/>
      <c r="Q14121" s="199"/>
      <c r="R14121" s="200"/>
    </row>
    <row r="14122" spans="1:18" ht="14.6" customHeight="1" x14ac:dyDescent="0.5">
      <c r="A14122" s="523">
        <f t="shared" ref="A14122" si="15647">A14118+1</f>
        <v>202</v>
      </c>
      <c r="B14122" s="216" t="str">
        <f t="shared" ref="B14122" si="15648">B14118</f>
        <v>Olympiad</v>
      </c>
      <c r="C14122" s="408">
        <f t="shared" ref="C14122" si="15649">C14118+1</f>
        <v>34</v>
      </c>
      <c r="D14122" s="217">
        <f t="shared" si="15545"/>
        <v>931</v>
      </c>
      <c r="E14122" s="212">
        <f t="shared" si="15545"/>
        <v>-551</v>
      </c>
      <c r="F14122" s="197">
        <v>3</v>
      </c>
      <c r="G14122" s="208" t="s">
        <v>287</v>
      </c>
      <c r="H14122" s="202"/>
      <c r="K14122" s="243"/>
      <c r="L14122" s="217">
        <f>L14118+1</f>
        <v>4</v>
      </c>
      <c r="M14122" s="419" t="s">
        <v>1028</v>
      </c>
      <c r="N14122" s="415"/>
      <c r="P14122" s="415"/>
      <c r="Q14122" s="415"/>
      <c r="R14122" s="200"/>
    </row>
    <row r="14123" spans="1:18" ht="14.6" customHeight="1" thickBot="1" x14ac:dyDescent="0.55000000000000004">
      <c r="A14123" s="526"/>
      <c r="B14123" s="217">
        <f t="shared" ref="B14123" si="15650">B14119+1</f>
        <v>57</v>
      </c>
      <c r="C14123" s="406" t="str">
        <f t="shared" si="15547"/>
        <v>7 Times</v>
      </c>
      <c r="D14123" s="217" t="str">
        <f t="shared" ref="D14123" si="15651">INT((D14122-D$10559-1)/49+1)&amp;"/"&amp;MOD(INT((D14122-D$10559-1)/7),7)+1&amp;"/"&amp;MOD(D14122-D$10559-1,7)+1</f>
        <v>19/2/2</v>
      </c>
      <c r="E14123" s="214"/>
      <c r="F14123" s="197">
        <v>4</v>
      </c>
      <c r="G14123" s="209" t="s">
        <v>605</v>
      </c>
      <c r="H14123" s="216" t="str">
        <f t="shared" ref="H14123" si="15652">H14119</f>
        <v>No Temple</v>
      </c>
      <c r="K14123" s="419" t="str">
        <f t="shared" ref="K14123" si="15653">K14119</f>
        <v>70 Judah Years</v>
      </c>
      <c r="L14123" s="217"/>
      <c r="M14123" s="404">
        <f t="shared" ref="M14123" si="15654">M14119+1</f>
        <v>58</v>
      </c>
      <c r="N14123" s="415"/>
      <c r="P14123" s="415"/>
      <c r="Q14123" s="415"/>
      <c r="R14123" s="200"/>
    </row>
    <row r="14124" spans="1:18" ht="14.6" customHeight="1" x14ac:dyDescent="0.5">
      <c r="A14124" s="524" t="s">
        <v>1279</v>
      </c>
      <c r="B14124" s="217" t="s">
        <v>1186</v>
      </c>
      <c r="C14124" s="407">
        <f t="shared" si="15449"/>
        <v>53</v>
      </c>
      <c r="D14124" s="202" t="str">
        <f t="shared" ref="D14124" si="15655">IF(MOD(D14122-D$10559-1,49)=0,"Jub",IF(MOD(D14122-D$10559,7)=0,"Sab","Yr"))&amp;" "&amp;IF(MOD(D14122-D$10559-1,49)=0,INT(D14122-D$10559-1)/49,"")</f>
        <v xml:space="preserve">Yr </v>
      </c>
      <c r="E14124" s="211">
        <f t="shared" ref="E14124" si="15656">E14120-1</f>
        <v>551</v>
      </c>
      <c r="F14124" s="197">
        <v>1</v>
      </c>
      <c r="G14124" s="203" t="s">
        <v>288</v>
      </c>
      <c r="H14124" s="217">
        <f t="shared" ref="H14124" si="15657">H14120+1</f>
        <v>35</v>
      </c>
      <c r="K14124" s="404">
        <f t="shared" ref="K14124" si="15658">K14120+1</f>
        <v>54</v>
      </c>
      <c r="L14124" s="202"/>
      <c r="M14124" s="217"/>
      <c r="N14124" s="199"/>
      <c r="P14124" s="199"/>
      <c r="Q14124" s="199"/>
      <c r="R14124" s="200"/>
    </row>
    <row r="14125" spans="1:18" ht="14.6" customHeight="1" x14ac:dyDescent="0.5">
      <c r="A14125" s="525" t="s">
        <v>1280</v>
      </c>
      <c r="B14125" s="202">
        <f t="shared" ref="B14125" si="15659">B14121+1</f>
        <v>225</v>
      </c>
      <c r="C14125" s="407" t="str">
        <f t="shared" ref="C14125" si="15660">C14121</f>
        <v>Daniel 1290</v>
      </c>
      <c r="D14125" s="216" t="str">
        <f t="shared" si="15541"/>
        <v>Exodus</v>
      </c>
      <c r="E14125" s="212" t="s">
        <v>171</v>
      </c>
      <c r="F14125" s="197">
        <v>2</v>
      </c>
      <c r="G14125" s="206" t="s">
        <v>604</v>
      </c>
      <c r="H14125" s="217"/>
      <c r="K14125" s="245"/>
      <c r="L14125" s="216" t="str">
        <f>L14121</f>
        <v>Nabonidus</v>
      </c>
      <c r="M14125" s="202"/>
      <c r="N14125" s="199"/>
      <c r="P14125" s="199"/>
      <c r="Q14125" s="199"/>
      <c r="R14125" s="200"/>
    </row>
    <row r="14126" spans="1:18" ht="14.6" customHeight="1" x14ac:dyDescent="0.5">
      <c r="A14126" s="523">
        <f t="shared" ref="A14126" si="15661">A14122+1</f>
        <v>203</v>
      </c>
      <c r="B14126" s="216" t="str">
        <f t="shared" si="15559"/>
        <v>Olympiad</v>
      </c>
      <c r="C14126" s="408">
        <f t="shared" ref="C14126" si="15662">C14122+1</f>
        <v>35</v>
      </c>
      <c r="D14126" s="217">
        <f t="shared" si="15545"/>
        <v>932</v>
      </c>
      <c r="E14126" s="212">
        <f t="shared" si="15545"/>
        <v>-550</v>
      </c>
      <c r="F14126" s="197">
        <v>3</v>
      </c>
      <c r="G14126" s="208" t="s">
        <v>287</v>
      </c>
      <c r="H14126" s="202"/>
      <c r="K14126" s="243"/>
      <c r="L14126" s="217">
        <f>L14122+1</f>
        <v>5</v>
      </c>
      <c r="M14126" s="419" t="s">
        <v>1028</v>
      </c>
      <c r="N14126" s="415"/>
      <c r="P14126" s="415"/>
      <c r="Q14126" s="415"/>
      <c r="R14126" s="200"/>
    </row>
    <row r="14127" spans="1:18" ht="14.6" customHeight="1" thickBot="1" x14ac:dyDescent="0.55000000000000004">
      <c r="A14127" s="526"/>
      <c r="B14127" s="217">
        <f t="shared" si="15559"/>
        <v>57</v>
      </c>
      <c r="C14127" s="406" t="str">
        <f t="shared" si="15547"/>
        <v>7 Times</v>
      </c>
      <c r="D14127" s="217" t="str">
        <f t="shared" ref="D14127" si="15663">INT((D14126-D$10559-1)/49+1)&amp;"/"&amp;MOD(INT((D14126-D$10559-1)/7),7)+1&amp;"/"&amp;MOD(D14126-D$10559-1,7)+1</f>
        <v>19/2/3</v>
      </c>
      <c r="E14127" s="214"/>
      <c r="F14127" s="197">
        <v>4</v>
      </c>
      <c r="G14127" s="209" t="s">
        <v>605</v>
      </c>
      <c r="H14127" s="216" t="str">
        <f t="shared" ref="H14127" si="15664">H14123</f>
        <v>No Temple</v>
      </c>
      <c r="K14127" s="419" t="str">
        <f t="shared" ref="K14127" si="15665">K14123</f>
        <v>70 Judah Years</v>
      </c>
      <c r="L14127" s="217"/>
      <c r="M14127" s="404">
        <f t="shared" ref="M14127" si="15666">M14123+1</f>
        <v>59</v>
      </c>
      <c r="N14127" s="415"/>
      <c r="P14127" s="415"/>
      <c r="Q14127" s="415"/>
      <c r="R14127" s="200"/>
    </row>
    <row r="14128" spans="1:18" ht="14.6" customHeight="1" x14ac:dyDescent="0.5">
      <c r="A14128" s="524" t="s">
        <v>1279</v>
      </c>
      <c r="B14128" s="217" t="s">
        <v>1187</v>
      </c>
      <c r="C14128" s="407">
        <f t="shared" ref="C14128:C14188" si="15667">C14124+1</f>
        <v>54</v>
      </c>
      <c r="D14128" s="202" t="str">
        <f t="shared" ref="D14128" si="15668">IF(MOD(D14126-D$10559-1,49)=0,"Jub",IF(MOD(D14126-D$10559,7)=0,"Sab","Yr"))&amp;" "&amp;IF(MOD(D14126-D$10559-1,49)=0,INT(D14126-D$10559-1)/49,"")</f>
        <v xml:space="preserve">Yr </v>
      </c>
      <c r="E14128" s="211">
        <f t="shared" ref="E14128" si="15669">E14124-1</f>
        <v>550</v>
      </c>
      <c r="F14128" s="197">
        <v>1</v>
      </c>
      <c r="G14128" s="203" t="s">
        <v>288</v>
      </c>
      <c r="H14128" s="217">
        <f t="shared" ref="H14128" si="15670">H14124+1</f>
        <v>36</v>
      </c>
      <c r="K14128" s="404">
        <f t="shared" ref="K14128" si="15671">K14124+1</f>
        <v>55</v>
      </c>
      <c r="L14128" s="202"/>
      <c r="M14128" s="217"/>
      <c r="N14128" s="199"/>
      <c r="P14128" s="199"/>
      <c r="Q14128" s="199"/>
      <c r="R14128" s="200"/>
    </row>
    <row r="14129" spans="1:18" ht="14.6" customHeight="1" x14ac:dyDescent="0.5">
      <c r="A14129" s="525" t="s">
        <v>1280</v>
      </c>
      <c r="B14129" s="202">
        <f t="shared" ref="B14129" si="15672">B14125+1</f>
        <v>226</v>
      </c>
      <c r="C14129" s="407" t="str">
        <f t="shared" ref="C14129" si="15673">C14125</f>
        <v>Daniel 1290</v>
      </c>
      <c r="D14129" s="216" t="str">
        <f t="shared" si="15541"/>
        <v>Exodus</v>
      </c>
      <c r="E14129" s="212" t="s">
        <v>171</v>
      </c>
      <c r="F14129" s="197">
        <v>2</v>
      </c>
      <c r="G14129" s="206" t="s">
        <v>604</v>
      </c>
      <c r="H14129" s="217"/>
      <c r="K14129" s="245"/>
      <c r="L14129" s="216" t="str">
        <f>L14125</f>
        <v>Nabonidus</v>
      </c>
      <c r="M14129" s="202"/>
      <c r="N14129" s="199"/>
      <c r="P14129" s="199"/>
      <c r="Q14129" s="199"/>
      <c r="R14129" s="200"/>
    </row>
    <row r="14130" spans="1:18" ht="14.6" customHeight="1" x14ac:dyDescent="0.5">
      <c r="A14130" s="523">
        <f t="shared" ref="A14130" si="15674">A14126+1</f>
        <v>204</v>
      </c>
      <c r="B14130" s="216" t="str">
        <f t="shared" si="15572"/>
        <v>Olympiad</v>
      </c>
      <c r="C14130" s="408">
        <f t="shared" ref="C14130" si="15675">C14126+1</f>
        <v>36</v>
      </c>
      <c r="D14130" s="217">
        <f t="shared" si="15545"/>
        <v>933</v>
      </c>
      <c r="E14130" s="212">
        <f t="shared" si="15545"/>
        <v>-549</v>
      </c>
      <c r="F14130" s="197">
        <v>3</v>
      </c>
      <c r="G14130" s="208" t="s">
        <v>287</v>
      </c>
      <c r="H14130" s="202"/>
      <c r="K14130" s="243"/>
      <c r="L14130" s="217">
        <f>L14126+1</f>
        <v>6</v>
      </c>
      <c r="M14130" s="419" t="s">
        <v>1028</v>
      </c>
      <c r="N14130" s="415"/>
      <c r="P14130" s="415"/>
      <c r="Q14130" s="415"/>
      <c r="R14130" s="200"/>
    </row>
    <row r="14131" spans="1:18" ht="14.6" customHeight="1" thickBot="1" x14ac:dyDescent="0.55000000000000004">
      <c r="A14131" s="526"/>
      <c r="B14131" s="217">
        <f t="shared" si="15572"/>
        <v>57</v>
      </c>
      <c r="C14131" s="406" t="str">
        <f t="shared" si="15547"/>
        <v>7 Times</v>
      </c>
      <c r="D14131" s="217" t="str">
        <f t="shared" ref="D14131" si="15676">INT((D14130-D$10559-1)/49+1)&amp;"/"&amp;MOD(INT((D14130-D$10559-1)/7),7)+1&amp;"/"&amp;MOD(D14130-D$10559-1,7)+1</f>
        <v>19/2/4</v>
      </c>
      <c r="E14131" s="214"/>
      <c r="F14131" s="197">
        <v>4</v>
      </c>
      <c r="G14131" s="209" t="s">
        <v>605</v>
      </c>
      <c r="H14131" s="216" t="str">
        <f t="shared" ref="H14131" si="15677">H14127</f>
        <v>No Temple</v>
      </c>
      <c r="K14131" s="419" t="str">
        <f t="shared" ref="K14131" si="15678">K14127</f>
        <v>70 Judah Years</v>
      </c>
      <c r="L14131" s="217"/>
      <c r="M14131" s="404">
        <f t="shared" ref="M14131" si="15679">M14127+1</f>
        <v>60</v>
      </c>
      <c r="N14131" s="415"/>
      <c r="P14131" s="415"/>
      <c r="Q14131" s="415"/>
      <c r="R14131" s="200"/>
    </row>
    <row r="14132" spans="1:18" ht="14.6" customHeight="1" x14ac:dyDescent="0.5">
      <c r="A14132" s="524" t="s">
        <v>1279</v>
      </c>
      <c r="B14132" s="217" t="s">
        <v>1188</v>
      </c>
      <c r="C14132" s="407">
        <f t="shared" si="15667"/>
        <v>55</v>
      </c>
      <c r="D14132" s="202" t="str">
        <f t="shared" ref="D14132" si="15680">IF(MOD(D14130-D$10559-1,49)=0,"Jub",IF(MOD(D14130-D$10559,7)=0,"Sab","Yr"))&amp;" "&amp;IF(MOD(D14130-D$10559-1,49)=0,INT(D14130-D$10559-1)/49,"")</f>
        <v xml:space="preserve">Yr </v>
      </c>
      <c r="E14132" s="211">
        <f t="shared" ref="E14132" si="15681">E14128-1</f>
        <v>549</v>
      </c>
      <c r="F14132" s="197">
        <v>1</v>
      </c>
      <c r="G14132" s="203" t="s">
        <v>288</v>
      </c>
      <c r="H14132" s="217">
        <f t="shared" ref="H14132" si="15682">H14128+1</f>
        <v>37</v>
      </c>
      <c r="K14132" s="404">
        <f t="shared" ref="K14132" si="15683">K14128+1</f>
        <v>56</v>
      </c>
      <c r="L14132" s="202"/>
      <c r="M14132" s="217"/>
      <c r="N14132" s="199"/>
      <c r="P14132" s="199"/>
      <c r="Q14132" s="199"/>
      <c r="R14132" s="200"/>
    </row>
    <row r="14133" spans="1:18" ht="14.6" customHeight="1" x14ac:dyDescent="0.5">
      <c r="A14133" s="525" t="s">
        <v>1280</v>
      </c>
      <c r="B14133" s="202">
        <f t="shared" ref="B14133" si="15684">B14129+1</f>
        <v>227</v>
      </c>
      <c r="C14133" s="407" t="str">
        <f t="shared" ref="C14133" si="15685">C14129</f>
        <v>Daniel 1290</v>
      </c>
      <c r="D14133" s="216" t="str">
        <f t="shared" si="15541"/>
        <v>Exodus</v>
      </c>
      <c r="E14133" s="212" t="s">
        <v>171</v>
      </c>
      <c r="F14133" s="197">
        <v>2</v>
      </c>
      <c r="G14133" s="206" t="s">
        <v>604</v>
      </c>
      <c r="H14133" s="217"/>
      <c r="K14133" s="245"/>
      <c r="L14133" s="216" t="str">
        <f>L14129</f>
        <v>Nabonidus</v>
      </c>
      <c r="M14133" s="202"/>
      <c r="N14133" s="199"/>
      <c r="P14133" s="199"/>
      <c r="Q14133" s="199"/>
      <c r="R14133" s="200"/>
    </row>
    <row r="14134" spans="1:18" ht="14.6" customHeight="1" x14ac:dyDescent="0.5">
      <c r="A14134" s="523">
        <f t="shared" ref="A14134" si="15686">A14130+1</f>
        <v>205</v>
      </c>
      <c r="B14134" s="216" t="str">
        <f t="shared" si="15585"/>
        <v>Olympiad</v>
      </c>
      <c r="C14134" s="408">
        <f t="shared" ref="C14134" si="15687">C14130+1</f>
        <v>37</v>
      </c>
      <c r="D14134" s="217">
        <f t="shared" si="15545"/>
        <v>934</v>
      </c>
      <c r="E14134" s="212">
        <f t="shared" si="15545"/>
        <v>-548</v>
      </c>
      <c r="F14134" s="197">
        <v>3</v>
      </c>
      <c r="G14134" s="208" t="s">
        <v>287</v>
      </c>
      <c r="H14134" s="202"/>
      <c r="K14134" s="243"/>
      <c r="L14134" s="217">
        <f>L14130+1</f>
        <v>7</v>
      </c>
      <c r="M14134" s="419" t="s">
        <v>1028</v>
      </c>
      <c r="N14134" s="415"/>
      <c r="P14134" s="415"/>
      <c r="Q14134" s="415"/>
      <c r="R14134" s="200"/>
    </row>
    <row r="14135" spans="1:18" ht="14.6" customHeight="1" thickBot="1" x14ac:dyDescent="0.55000000000000004">
      <c r="A14135" s="526"/>
      <c r="B14135" s="217">
        <f t="shared" si="15585"/>
        <v>57</v>
      </c>
      <c r="C14135" s="406" t="str">
        <f t="shared" si="15547"/>
        <v>7 Times</v>
      </c>
      <c r="D14135" s="217" t="str">
        <f t="shared" ref="D14135" si="15688">INT((D14134-D$10559-1)/49+1)&amp;"/"&amp;MOD(INT((D14134-D$10559-1)/7),7)+1&amp;"/"&amp;MOD(D14134-D$10559-1,7)+1</f>
        <v>19/2/5</v>
      </c>
      <c r="E14135" s="214"/>
      <c r="F14135" s="197">
        <v>4</v>
      </c>
      <c r="G14135" s="209" t="s">
        <v>605</v>
      </c>
      <c r="H14135" s="216" t="str">
        <f t="shared" ref="H14135" si="15689">H14131</f>
        <v>No Temple</v>
      </c>
      <c r="K14135" s="419" t="str">
        <f t="shared" ref="K14135" si="15690">K14131</f>
        <v>70 Judah Years</v>
      </c>
      <c r="L14135" s="217" t="s">
        <v>890</v>
      </c>
      <c r="M14135" s="404">
        <f t="shared" ref="M14135" si="15691">M14131+1</f>
        <v>61</v>
      </c>
      <c r="N14135" s="415"/>
      <c r="P14135" s="415"/>
      <c r="Q14135" s="415"/>
      <c r="R14135" s="200"/>
    </row>
    <row r="14136" spans="1:18" ht="14.6" customHeight="1" x14ac:dyDescent="0.5">
      <c r="A14136" s="524" t="s">
        <v>1279</v>
      </c>
      <c r="B14136" s="217" t="s">
        <v>1189</v>
      </c>
      <c r="C14136" s="407">
        <f t="shared" si="15667"/>
        <v>56</v>
      </c>
      <c r="D14136" s="202" t="str">
        <f t="shared" ref="D14136" si="15692">IF(MOD(D14134-D$10559-1,49)=0,"Jub",IF(MOD(D14134-D$10559,7)=0,"Sab","Yr"))&amp;" "&amp;IF(MOD(D14134-D$10559-1,49)=0,INT(D14134-D$10559-1)/49,"")</f>
        <v xml:space="preserve">Yr </v>
      </c>
      <c r="E14136" s="211">
        <f t="shared" ref="E14136" si="15693">E14132-1</f>
        <v>548</v>
      </c>
      <c r="F14136" s="197">
        <v>1</v>
      </c>
      <c r="G14136" s="203" t="s">
        <v>288</v>
      </c>
      <c r="H14136" s="217">
        <f t="shared" ref="H14136" si="15694">H14132+1</f>
        <v>38</v>
      </c>
      <c r="K14136" s="404">
        <f t="shared" ref="K14136" si="15695">K14132+1</f>
        <v>57</v>
      </c>
      <c r="L14136" s="202" t="s">
        <v>889</v>
      </c>
      <c r="M14136" s="217"/>
      <c r="N14136" s="199"/>
      <c r="P14136" s="199"/>
      <c r="Q14136" s="199"/>
      <c r="R14136" s="200"/>
    </row>
    <row r="14137" spans="1:18" ht="14.6" customHeight="1" x14ac:dyDescent="0.5">
      <c r="A14137" s="525" t="s">
        <v>1280</v>
      </c>
      <c r="B14137" s="202">
        <f t="shared" ref="B14137" si="15696">B14133+1</f>
        <v>228</v>
      </c>
      <c r="C14137" s="407" t="str">
        <f t="shared" ref="C14137" si="15697">C14133</f>
        <v>Daniel 1290</v>
      </c>
      <c r="D14137" s="216" t="str">
        <f t="shared" si="15541"/>
        <v>Exodus</v>
      </c>
      <c r="E14137" s="212" t="s">
        <v>171</v>
      </c>
      <c r="F14137" s="197">
        <v>2</v>
      </c>
      <c r="G14137" s="206" t="s">
        <v>604</v>
      </c>
      <c r="H14137" s="217"/>
      <c r="K14137" s="245"/>
      <c r="L14137" s="216" t="str">
        <f>L14133</f>
        <v>Nabonidus</v>
      </c>
      <c r="M14137" s="202"/>
      <c r="N14137" s="199"/>
      <c r="P14137" s="199"/>
      <c r="Q14137" s="199"/>
      <c r="R14137" s="200"/>
    </row>
    <row r="14138" spans="1:18" ht="14.6" customHeight="1" x14ac:dyDescent="0.5">
      <c r="A14138" s="523">
        <f t="shared" ref="A14138" si="15698">A14134+1</f>
        <v>206</v>
      </c>
      <c r="B14138" s="216" t="str">
        <f t="shared" ref="B14138" si="15699">B14134</f>
        <v>Olympiad</v>
      </c>
      <c r="C14138" s="408">
        <f t="shared" ref="C14138" si="15700">C14134+1</f>
        <v>38</v>
      </c>
      <c r="D14138" s="217">
        <f t="shared" si="15545"/>
        <v>935</v>
      </c>
      <c r="E14138" s="212">
        <f t="shared" si="15545"/>
        <v>-547</v>
      </c>
      <c r="F14138" s="197">
        <v>3</v>
      </c>
      <c r="G14138" s="208" t="s">
        <v>287</v>
      </c>
      <c r="H14138" s="202"/>
      <c r="K14138" s="243"/>
      <c r="L14138" s="217">
        <f>L14134+1</f>
        <v>8</v>
      </c>
      <c r="M14138" s="419" t="s">
        <v>1028</v>
      </c>
      <c r="N14138" s="415"/>
      <c r="P14138" s="415"/>
      <c r="Q14138" s="415"/>
      <c r="R14138" s="200"/>
    </row>
    <row r="14139" spans="1:18" ht="14.6" customHeight="1" thickBot="1" x14ac:dyDescent="0.55000000000000004">
      <c r="A14139" s="526"/>
      <c r="B14139" s="217">
        <f t="shared" ref="B14139" si="15701">B14135+1</f>
        <v>58</v>
      </c>
      <c r="C14139" s="406" t="str">
        <f t="shared" si="15547"/>
        <v>7 Times</v>
      </c>
      <c r="D14139" s="217" t="str">
        <f t="shared" ref="D14139" si="15702">INT((D14138-D$10559-1)/49+1)&amp;"/"&amp;MOD(INT((D14138-D$10559-1)/7),7)+1&amp;"/"&amp;MOD(D14138-D$10559-1,7)+1</f>
        <v>19/2/6</v>
      </c>
      <c r="E14139" s="214"/>
      <c r="F14139" s="197">
        <v>4</v>
      </c>
      <c r="G14139" s="209" t="s">
        <v>605</v>
      </c>
      <c r="H14139" s="216" t="str">
        <f t="shared" ref="H14139" si="15703">H14135</f>
        <v>No Temple</v>
      </c>
      <c r="K14139" s="419" t="str">
        <f t="shared" ref="K14139" si="15704">K14135</f>
        <v>70 Judah Years</v>
      </c>
      <c r="L14139" s="217" t="str">
        <f>L14135</f>
        <v>Son Belshazzar coregency</v>
      </c>
      <c r="M14139" s="404">
        <f t="shared" ref="M14139" si="15705">M14135+1</f>
        <v>62</v>
      </c>
      <c r="N14139" s="415"/>
      <c r="P14139" s="415"/>
      <c r="Q14139" s="415"/>
      <c r="R14139" s="200"/>
    </row>
    <row r="14140" spans="1:18" ht="14.6" customHeight="1" x14ac:dyDescent="0.5">
      <c r="A14140" s="524" t="s">
        <v>1279</v>
      </c>
      <c r="B14140" s="217" t="s">
        <v>1186</v>
      </c>
      <c r="C14140" s="407">
        <f t="shared" si="15667"/>
        <v>57</v>
      </c>
      <c r="D14140" s="202" t="str">
        <f t="shared" ref="D14140" si="15706">IF(MOD(D14138-D$10559-1,49)=0,"Jub",IF(MOD(D14138-D$10559,7)=0,"Sab","Yr"))&amp;" "&amp;IF(MOD(D14138-D$10559-1,49)=0,INT(D14138-D$10559-1)/49,"")</f>
        <v xml:space="preserve">Yr </v>
      </c>
      <c r="E14140" s="211">
        <f t="shared" ref="E14140" si="15707">E14136-1</f>
        <v>547</v>
      </c>
      <c r="F14140" s="197">
        <v>1</v>
      </c>
      <c r="G14140" s="203" t="s">
        <v>288</v>
      </c>
      <c r="H14140" s="217">
        <f t="shared" ref="H14140" si="15708">H14136+1</f>
        <v>39</v>
      </c>
      <c r="K14140" s="404">
        <f t="shared" ref="K14140" si="15709">K14136+1</f>
        <v>58</v>
      </c>
      <c r="L14140" s="202"/>
      <c r="M14140" s="217"/>
      <c r="N14140" s="199"/>
      <c r="P14140" s="199"/>
      <c r="Q14140" s="199"/>
      <c r="R14140" s="200"/>
    </row>
    <row r="14141" spans="1:18" ht="14.6" customHeight="1" x14ac:dyDescent="0.5">
      <c r="A14141" s="525" t="s">
        <v>1280</v>
      </c>
      <c r="B14141" s="202">
        <f t="shared" ref="B14141" si="15710">B14137+1</f>
        <v>229</v>
      </c>
      <c r="C14141" s="407" t="str">
        <f t="shared" ref="C14141" si="15711">C14137</f>
        <v>Daniel 1290</v>
      </c>
      <c r="D14141" s="216" t="str">
        <f t="shared" si="15541"/>
        <v>Exodus</v>
      </c>
      <c r="E14141" s="212" t="s">
        <v>171</v>
      </c>
      <c r="F14141" s="197">
        <v>2</v>
      </c>
      <c r="G14141" s="206" t="s">
        <v>604</v>
      </c>
      <c r="H14141" s="217"/>
      <c r="K14141" s="245"/>
      <c r="L14141" s="216" t="str">
        <f t="shared" ref="L14141" si="15712">L14137</f>
        <v>Nabonidus</v>
      </c>
      <c r="M14141" s="202"/>
      <c r="N14141" s="199"/>
      <c r="P14141" s="199"/>
      <c r="Q14141" s="199"/>
      <c r="R14141" s="200"/>
    </row>
    <row r="14142" spans="1:18" ht="14.6" customHeight="1" x14ac:dyDescent="0.5">
      <c r="A14142" s="523">
        <f t="shared" ref="A14142" si="15713">A14138+1</f>
        <v>207</v>
      </c>
      <c r="B14142" s="216" t="str">
        <f t="shared" si="15559"/>
        <v>Olympiad</v>
      </c>
      <c r="C14142" s="408">
        <f t="shared" ref="C14142" si="15714">C14138+1</f>
        <v>39</v>
      </c>
      <c r="D14142" s="217">
        <f t="shared" si="15545"/>
        <v>936</v>
      </c>
      <c r="E14142" s="212">
        <f t="shared" si="15545"/>
        <v>-546</v>
      </c>
      <c r="F14142" s="197">
        <v>3</v>
      </c>
      <c r="G14142" s="208" t="s">
        <v>287</v>
      </c>
      <c r="H14142" s="202"/>
      <c r="K14142" s="243"/>
      <c r="L14142" s="217">
        <f t="shared" ref="L14142" si="15715">L14138+1</f>
        <v>9</v>
      </c>
      <c r="M14142" s="419" t="s">
        <v>1028</v>
      </c>
      <c r="N14142" s="415"/>
      <c r="P14142" s="415"/>
      <c r="Q14142" s="415"/>
      <c r="R14142" s="200"/>
    </row>
    <row r="14143" spans="1:18" ht="14.6" customHeight="1" thickBot="1" x14ac:dyDescent="0.55000000000000004">
      <c r="A14143" s="526"/>
      <c r="B14143" s="217">
        <f t="shared" si="15559"/>
        <v>58</v>
      </c>
      <c r="C14143" s="406" t="str">
        <f t="shared" si="15547"/>
        <v>7 Times</v>
      </c>
      <c r="D14143" s="359" t="str">
        <f t="shared" ref="D14143" si="15716">INT((D14142-D$10559-1)/49+1)&amp;"/"&amp;MOD(INT((D14142-D$10559-1)/7),7)+1&amp;"/"&amp;MOD(D14142-D$10559-1,7)+1</f>
        <v>19/2/7</v>
      </c>
      <c r="E14143" s="214"/>
      <c r="F14143" s="197">
        <v>4</v>
      </c>
      <c r="G14143" s="209" t="s">
        <v>605</v>
      </c>
      <c r="H14143" s="216" t="str">
        <f t="shared" ref="H14143" si="15717">H14139</f>
        <v>No Temple</v>
      </c>
      <c r="K14143" s="419" t="str">
        <f t="shared" ref="K14143:L14143" si="15718">K14139</f>
        <v>70 Judah Years</v>
      </c>
      <c r="L14143" s="217" t="str">
        <f t="shared" si="15718"/>
        <v>Son Belshazzar coregency</v>
      </c>
      <c r="M14143" s="404">
        <f t="shared" ref="M14143" si="15719">M14139+1</f>
        <v>63</v>
      </c>
      <c r="N14143" s="415"/>
      <c r="P14143" s="415"/>
      <c r="Q14143" s="415"/>
      <c r="R14143" s="200"/>
    </row>
    <row r="14144" spans="1:18" ht="14.6" customHeight="1" x14ac:dyDescent="0.5">
      <c r="A14144" s="524" t="s">
        <v>1279</v>
      </c>
      <c r="B14144" s="217" t="s">
        <v>1187</v>
      </c>
      <c r="C14144" s="407">
        <f t="shared" si="15667"/>
        <v>58</v>
      </c>
      <c r="D14144" s="360" t="str">
        <f t="shared" ref="D14144" si="15720">IF(MOD(D14142-D$10559-1,49)=0,"Jub",IF(MOD(D14142-D$10559,7)=0,"Sab","Yr"))&amp;" "&amp;IF(MOD(D14142-D$10559-1,49)=0,INT(D14142-D$10559-1)/49,"")</f>
        <v xml:space="preserve">Sab </v>
      </c>
      <c r="E14144" s="211">
        <f t="shared" ref="E14144" si="15721">E14140-1</f>
        <v>546</v>
      </c>
      <c r="F14144" s="197">
        <v>1</v>
      </c>
      <c r="G14144" s="203" t="s">
        <v>288</v>
      </c>
      <c r="H14144" s="217">
        <f t="shared" ref="H14144" si="15722">H14140+1</f>
        <v>40</v>
      </c>
      <c r="K14144" s="404">
        <f t="shared" ref="K14144" si="15723">K14140+1</f>
        <v>59</v>
      </c>
      <c r="L14144" s="202"/>
      <c r="M14144" s="217"/>
      <c r="N14144" s="199"/>
      <c r="P14144" s="199"/>
      <c r="Q14144" s="199"/>
      <c r="R14144" s="200"/>
    </row>
    <row r="14145" spans="1:18" ht="14.6" customHeight="1" x14ac:dyDescent="0.5">
      <c r="A14145" s="525" t="s">
        <v>1280</v>
      </c>
      <c r="B14145" s="202">
        <f t="shared" ref="B14145" si="15724">B14141+1</f>
        <v>230</v>
      </c>
      <c r="C14145" s="407" t="str">
        <f t="shared" ref="C14145" si="15725">C14141</f>
        <v>Daniel 1290</v>
      </c>
      <c r="D14145" s="361" t="str">
        <f t="shared" si="15541"/>
        <v>Exodus</v>
      </c>
      <c r="E14145" s="212" t="s">
        <v>171</v>
      </c>
      <c r="F14145" s="197">
        <v>2</v>
      </c>
      <c r="G14145" s="206" t="s">
        <v>604</v>
      </c>
      <c r="H14145" s="217"/>
      <c r="K14145" s="245"/>
      <c r="L14145" s="216" t="str">
        <f t="shared" ref="L14145" si="15726">L14141</f>
        <v>Nabonidus</v>
      </c>
      <c r="M14145" s="202"/>
      <c r="N14145" s="199"/>
      <c r="P14145" s="199"/>
      <c r="Q14145" s="199"/>
      <c r="R14145" s="200"/>
    </row>
    <row r="14146" spans="1:18" ht="14.6" customHeight="1" x14ac:dyDescent="0.5">
      <c r="A14146" s="523">
        <f t="shared" ref="A14146" si="15727">A14142+1</f>
        <v>208</v>
      </c>
      <c r="B14146" s="216" t="str">
        <f t="shared" si="15572"/>
        <v>Olympiad</v>
      </c>
      <c r="C14146" s="408">
        <f t="shared" ref="C14146" si="15728">C14142+1</f>
        <v>40</v>
      </c>
      <c r="D14146" s="359">
        <f t="shared" si="15545"/>
        <v>937</v>
      </c>
      <c r="E14146" s="212">
        <f t="shared" si="15545"/>
        <v>-545</v>
      </c>
      <c r="F14146" s="197">
        <v>3</v>
      </c>
      <c r="G14146" s="208" t="s">
        <v>287</v>
      </c>
      <c r="H14146" s="202"/>
      <c r="K14146" s="243"/>
      <c r="L14146" s="217">
        <f t="shared" ref="L14146" si="15729">L14142+1</f>
        <v>10</v>
      </c>
      <c r="M14146" s="419" t="s">
        <v>1028</v>
      </c>
      <c r="N14146" s="415"/>
      <c r="P14146" s="415"/>
      <c r="Q14146" s="415"/>
      <c r="R14146" s="200"/>
    </row>
    <row r="14147" spans="1:18" ht="14.6" customHeight="1" thickBot="1" x14ac:dyDescent="0.55000000000000004">
      <c r="A14147" s="526"/>
      <c r="B14147" s="217">
        <f t="shared" si="15572"/>
        <v>58</v>
      </c>
      <c r="C14147" s="406" t="str">
        <f t="shared" si="15547"/>
        <v>7 Times</v>
      </c>
      <c r="D14147" s="217" t="str">
        <f t="shared" ref="D14147" si="15730">INT((D14146-D$10559-1)/49+1)&amp;"/"&amp;MOD(INT((D14146-D$10559-1)/7),7)+1&amp;"/"&amp;MOD(D14146-D$10559-1,7)+1</f>
        <v>19/3/1</v>
      </c>
      <c r="E14147" s="214"/>
      <c r="F14147" s="197">
        <v>4</v>
      </c>
      <c r="G14147" s="209" t="s">
        <v>605</v>
      </c>
      <c r="H14147" s="216" t="str">
        <f t="shared" ref="H14147" si="15731">H14143</f>
        <v>No Temple</v>
      </c>
      <c r="K14147" s="419" t="str">
        <f t="shared" ref="K14147:L14147" si="15732">K14143</f>
        <v>70 Judah Years</v>
      </c>
      <c r="L14147" s="217" t="str">
        <f t="shared" si="15732"/>
        <v>Son Belshazzar coregency</v>
      </c>
      <c r="M14147" s="404">
        <f t="shared" ref="M14147" si="15733">M14143+1</f>
        <v>64</v>
      </c>
      <c r="N14147" s="415"/>
      <c r="P14147" s="415"/>
      <c r="Q14147" s="415"/>
      <c r="R14147" s="200"/>
    </row>
    <row r="14148" spans="1:18" ht="14.6" customHeight="1" x14ac:dyDescent="0.5">
      <c r="A14148" s="524" t="s">
        <v>1279</v>
      </c>
      <c r="B14148" s="217" t="s">
        <v>1188</v>
      </c>
      <c r="C14148" s="407">
        <f t="shared" si="15667"/>
        <v>59</v>
      </c>
      <c r="D14148" s="202" t="str">
        <f t="shared" ref="D14148" si="15734">IF(MOD(D14146-D$10559-1,49)=0,"Jub",IF(MOD(D14146-D$10559,7)=0,"Sab","Yr"))&amp;" "&amp;IF(MOD(D14146-D$10559-1,49)=0,INT(D14146-D$10559-1)/49,"")</f>
        <v xml:space="preserve">Yr </v>
      </c>
      <c r="E14148" s="211">
        <f t="shared" ref="E14148" si="15735">E14144-1</f>
        <v>545</v>
      </c>
      <c r="F14148" s="197">
        <v>1</v>
      </c>
      <c r="G14148" s="203" t="s">
        <v>288</v>
      </c>
      <c r="H14148" s="217">
        <f t="shared" ref="H14148" si="15736">H14144+1</f>
        <v>41</v>
      </c>
      <c r="K14148" s="404">
        <f t="shared" ref="K14148" si="15737">K14144+1</f>
        <v>60</v>
      </c>
      <c r="L14148" s="202"/>
      <c r="M14148" s="217"/>
      <c r="N14148" s="199"/>
      <c r="P14148" s="199"/>
      <c r="Q14148" s="199"/>
      <c r="R14148" s="200"/>
    </row>
    <row r="14149" spans="1:18" ht="14.6" customHeight="1" x14ac:dyDescent="0.5">
      <c r="A14149" s="525" t="s">
        <v>1280</v>
      </c>
      <c r="B14149" s="202">
        <f t="shared" ref="B14149" si="15738">B14145+1</f>
        <v>231</v>
      </c>
      <c r="C14149" s="407" t="str">
        <f t="shared" ref="C14149" si="15739">C14145</f>
        <v>Daniel 1290</v>
      </c>
      <c r="D14149" s="216" t="str">
        <f t="shared" si="15541"/>
        <v>Exodus</v>
      </c>
      <c r="E14149" s="212" t="s">
        <v>171</v>
      </c>
      <c r="F14149" s="197">
        <v>2</v>
      </c>
      <c r="G14149" s="206" t="s">
        <v>604</v>
      </c>
      <c r="H14149" s="217"/>
      <c r="K14149" s="245"/>
      <c r="L14149" s="216" t="str">
        <f t="shared" ref="L14149" si="15740">L14145</f>
        <v>Nabonidus</v>
      </c>
      <c r="M14149" s="202"/>
      <c r="N14149" s="199"/>
      <c r="P14149" s="199"/>
      <c r="Q14149" s="199"/>
      <c r="R14149" s="200"/>
    </row>
    <row r="14150" spans="1:18" ht="14.6" customHeight="1" x14ac:dyDescent="0.5">
      <c r="A14150" s="523">
        <f t="shared" ref="A14150" si="15741">A14146+1</f>
        <v>209</v>
      </c>
      <c r="B14150" s="216" t="str">
        <f t="shared" si="15585"/>
        <v>Olympiad</v>
      </c>
      <c r="C14150" s="408">
        <f t="shared" ref="C14150" si="15742">C14146+1</f>
        <v>41</v>
      </c>
      <c r="D14150" s="217">
        <f t="shared" si="15545"/>
        <v>938</v>
      </c>
      <c r="E14150" s="212">
        <f t="shared" si="15545"/>
        <v>-544</v>
      </c>
      <c r="F14150" s="197">
        <v>3</v>
      </c>
      <c r="G14150" s="208" t="s">
        <v>287</v>
      </c>
      <c r="H14150" s="202"/>
      <c r="K14150" s="243"/>
      <c r="L14150" s="217">
        <f t="shared" ref="L14150" si="15743">L14146+1</f>
        <v>11</v>
      </c>
      <c r="M14150" s="419" t="s">
        <v>1028</v>
      </c>
      <c r="N14150" s="415"/>
      <c r="P14150" s="415"/>
      <c r="Q14150" s="415"/>
      <c r="R14150" s="200"/>
    </row>
    <row r="14151" spans="1:18" ht="14.6" customHeight="1" thickBot="1" x14ac:dyDescent="0.55000000000000004">
      <c r="A14151" s="526"/>
      <c r="B14151" s="217">
        <f t="shared" si="15585"/>
        <v>58</v>
      </c>
      <c r="C14151" s="406" t="str">
        <f t="shared" si="15547"/>
        <v>7 Times</v>
      </c>
      <c r="D14151" s="217" t="str">
        <f t="shared" ref="D14151" si="15744">INT((D14150-D$10559-1)/49+1)&amp;"/"&amp;MOD(INT((D14150-D$10559-1)/7),7)+1&amp;"/"&amp;MOD(D14150-D$10559-1,7)+1</f>
        <v>19/3/2</v>
      </c>
      <c r="E14151" s="214"/>
      <c r="F14151" s="197">
        <v>4</v>
      </c>
      <c r="G14151" s="209" t="s">
        <v>605</v>
      </c>
      <c r="H14151" s="216" t="str">
        <f t="shared" ref="H14151" si="15745">H14147</f>
        <v>No Temple</v>
      </c>
      <c r="K14151" s="419" t="str">
        <f t="shared" ref="K14151:L14151" si="15746">K14147</f>
        <v>70 Judah Years</v>
      </c>
      <c r="L14151" s="217" t="str">
        <f t="shared" si="15746"/>
        <v>Son Belshazzar coregency</v>
      </c>
      <c r="M14151" s="404">
        <f t="shared" ref="M14151" si="15747">M14147+1</f>
        <v>65</v>
      </c>
      <c r="N14151" s="415"/>
      <c r="P14151" s="415"/>
      <c r="Q14151" s="415"/>
      <c r="R14151" s="200"/>
    </row>
    <row r="14152" spans="1:18" ht="14.6" customHeight="1" x14ac:dyDescent="0.5">
      <c r="A14152" s="524" t="s">
        <v>1279</v>
      </c>
      <c r="B14152" s="217" t="s">
        <v>1189</v>
      </c>
      <c r="C14152" s="407">
        <f t="shared" si="15667"/>
        <v>60</v>
      </c>
      <c r="D14152" s="202" t="str">
        <f t="shared" ref="D14152" si="15748">IF(MOD(D14150-D$10559-1,49)=0,"Jub",IF(MOD(D14150-D$10559,7)=0,"Sab","Yr"))&amp;" "&amp;IF(MOD(D14150-D$10559-1,49)=0,INT(D14150-D$10559-1)/49,"")</f>
        <v xml:space="preserve">Yr </v>
      </c>
      <c r="E14152" s="211">
        <f t="shared" ref="E14152" si="15749">E14148-1</f>
        <v>544</v>
      </c>
      <c r="F14152" s="197">
        <v>1</v>
      </c>
      <c r="G14152" s="203" t="s">
        <v>288</v>
      </c>
      <c r="H14152" s="217">
        <f t="shared" ref="H14152" si="15750">H14148+1</f>
        <v>42</v>
      </c>
      <c r="K14152" s="404">
        <f t="shared" ref="K14152" si="15751">K14148+1</f>
        <v>61</v>
      </c>
      <c r="L14152" s="202"/>
      <c r="M14152" s="217"/>
      <c r="N14152" s="199"/>
      <c r="P14152" s="199"/>
      <c r="Q14152" s="199"/>
      <c r="R14152" s="200"/>
    </row>
    <row r="14153" spans="1:18" ht="14.6" customHeight="1" x14ac:dyDescent="0.5">
      <c r="A14153" s="525" t="s">
        <v>1280</v>
      </c>
      <c r="B14153" s="202">
        <f t="shared" ref="B14153" si="15752">B14149+1</f>
        <v>232</v>
      </c>
      <c r="C14153" s="407" t="str">
        <f t="shared" ref="C14153" si="15753">C14149</f>
        <v>Daniel 1290</v>
      </c>
      <c r="D14153" s="216" t="str">
        <f t="shared" ref="D14153:D14213" si="15754">D14149</f>
        <v>Exodus</v>
      </c>
      <c r="E14153" s="212" t="s">
        <v>171</v>
      </c>
      <c r="F14153" s="197">
        <v>2</v>
      </c>
      <c r="G14153" s="206" t="s">
        <v>604</v>
      </c>
      <c r="H14153" s="217"/>
      <c r="K14153" s="245"/>
      <c r="L14153" s="216" t="str">
        <f t="shared" ref="L14153" si="15755">L14149</f>
        <v>Nabonidus</v>
      </c>
      <c r="M14153" s="202"/>
      <c r="N14153" s="199"/>
      <c r="P14153" s="199"/>
      <c r="Q14153" s="199"/>
      <c r="R14153" s="200"/>
    </row>
    <row r="14154" spans="1:18" ht="14.6" customHeight="1" x14ac:dyDescent="0.5">
      <c r="A14154" s="523">
        <f t="shared" ref="A14154" si="15756">A14150+1</f>
        <v>210</v>
      </c>
      <c r="B14154" s="216" t="str">
        <f t="shared" ref="B14154" si="15757">B14150</f>
        <v>Olympiad</v>
      </c>
      <c r="C14154" s="408">
        <f t="shared" ref="C14154" si="15758">C14150+1</f>
        <v>42</v>
      </c>
      <c r="D14154" s="217">
        <f t="shared" ref="D14154:E14214" si="15759">D14150+1</f>
        <v>939</v>
      </c>
      <c r="E14154" s="212">
        <f t="shared" si="15759"/>
        <v>-543</v>
      </c>
      <c r="F14154" s="197">
        <v>3</v>
      </c>
      <c r="G14154" s="208" t="s">
        <v>287</v>
      </c>
      <c r="H14154" s="202"/>
      <c r="K14154" s="243"/>
      <c r="L14154" s="217">
        <f t="shared" ref="L14154" si="15760">L14150+1</f>
        <v>12</v>
      </c>
      <c r="M14154" s="419" t="s">
        <v>1028</v>
      </c>
      <c r="N14154" s="415"/>
      <c r="P14154" s="415"/>
      <c r="Q14154" s="415"/>
      <c r="R14154" s="200"/>
    </row>
    <row r="14155" spans="1:18" ht="14.6" customHeight="1" thickBot="1" x14ac:dyDescent="0.55000000000000004">
      <c r="A14155" s="526"/>
      <c r="B14155" s="217">
        <f t="shared" ref="B14155" si="15761">B14151+1</f>
        <v>59</v>
      </c>
      <c r="C14155" s="406" t="str">
        <f t="shared" ref="C14155:C14215" si="15762">C14151</f>
        <v>7 Times</v>
      </c>
      <c r="D14155" s="217" t="str">
        <f t="shared" ref="D14155" si="15763">INT((D14154-D$10559-1)/49+1)&amp;"/"&amp;MOD(INT((D14154-D$10559-1)/7),7)+1&amp;"/"&amp;MOD(D14154-D$10559-1,7)+1</f>
        <v>19/3/3</v>
      </c>
      <c r="E14155" s="214"/>
      <c r="F14155" s="197">
        <v>4</v>
      </c>
      <c r="G14155" s="209" t="s">
        <v>605</v>
      </c>
      <c r="H14155" s="216" t="str">
        <f t="shared" ref="H14155" si="15764">H14151</f>
        <v>No Temple</v>
      </c>
      <c r="K14155" s="419" t="str">
        <f t="shared" ref="K14155:L14155" si="15765">K14151</f>
        <v>70 Judah Years</v>
      </c>
      <c r="L14155" s="217" t="str">
        <f t="shared" si="15765"/>
        <v>Son Belshazzar coregency</v>
      </c>
      <c r="M14155" s="404">
        <f t="shared" ref="M14155" si="15766">M14151+1</f>
        <v>66</v>
      </c>
      <c r="N14155" s="415"/>
      <c r="P14155" s="415"/>
      <c r="Q14155" s="415"/>
      <c r="R14155" s="200"/>
    </row>
    <row r="14156" spans="1:18" ht="14.6" customHeight="1" x14ac:dyDescent="0.5">
      <c r="A14156" s="524" t="s">
        <v>1279</v>
      </c>
      <c r="B14156" s="217" t="s">
        <v>1186</v>
      </c>
      <c r="C14156" s="407">
        <f t="shared" si="15667"/>
        <v>61</v>
      </c>
      <c r="D14156" s="202" t="str">
        <f t="shared" ref="D14156" si="15767">IF(MOD(D14154-D$10559-1,49)=0,"Jub",IF(MOD(D14154-D$10559,7)=0,"Sab","Yr"))&amp;" "&amp;IF(MOD(D14154-D$10559-1,49)=0,INT(D14154-D$10559-1)/49,"")</f>
        <v xml:space="preserve">Yr </v>
      </c>
      <c r="E14156" s="211">
        <f t="shared" ref="E14156" si="15768">E14152-1</f>
        <v>543</v>
      </c>
      <c r="F14156" s="197">
        <v>1</v>
      </c>
      <c r="G14156" s="203" t="s">
        <v>288</v>
      </c>
      <c r="H14156" s="217">
        <f t="shared" ref="H14156" si="15769">H14152+1</f>
        <v>43</v>
      </c>
      <c r="K14156" s="404">
        <f t="shared" ref="K14156" si="15770">K14152+1</f>
        <v>62</v>
      </c>
      <c r="L14156" s="202"/>
      <c r="M14156" s="217"/>
      <c r="N14156" s="199"/>
      <c r="P14156" s="199"/>
      <c r="Q14156" s="199"/>
      <c r="R14156" s="200"/>
    </row>
    <row r="14157" spans="1:18" ht="14.6" customHeight="1" x14ac:dyDescent="0.5">
      <c r="A14157" s="525" t="s">
        <v>1280</v>
      </c>
      <c r="B14157" s="202">
        <f t="shared" ref="B14157" si="15771">B14153+1</f>
        <v>233</v>
      </c>
      <c r="C14157" s="407" t="str">
        <f t="shared" ref="C14157" si="15772">C14153</f>
        <v>Daniel 1290</v>
      </c>
      <c r="D14157" s="216" t="str">
        <f t="shared" si="15754"/>
        <v>Exodus</v>
      </c>
      <c r="E14157" s="212" t="s">
        <v>171</v>
      </c>
      <c r="F14157" s="197">
        <v>2</v>
      </c>
      <c r="G14157" s="206" t="s">
        <v>604</v>
      </c>
      <c r="H14157" s="217"/>
      <c r="K14157" s="245"/>
      <c r="L14157" s="216" t="str">
        <f t="shared" ref="L14157" si="15773">L14153</f>
        <v>Nabonidus</v>
      </c>
      <c r="M14157" s="202"/>
      <c r="N14157" s="199"/>
      <c r="P14157" s="199"/>
      <c r="Q14157" s="199"/>
      <c r="R14157" s="200"/>
    </row>
    <row r="14158" spans="1:18" ht="14.6" customHeight="1" x14ac:dyDescent="0.5">
      <c r="A14158" s="523">
        <f t="shared" ref="A14158" si="15774">A14154+1</f>
        <v>211</v>
      </c>
      <c r="B14158" s="216" t="str">
        <f t="shared" ref="B14158:B14207" si="15775">B14154</f>
        <v>Olympiad</v>
      </c>
      <c r="C14158" s="408">
        <f t="shared" ref="C14158" si="15776">C14154+1</f>
        <v>43</v>
      </c>
      <c r="D14158" s="217">
        <f t="shared" si="15759"/>
        <v>940</v>
      </c>
      <c r="E14158" s="212">
        <f t="shared" si="15759"/>
        <v>-542</v>
      </c>
      <c r="F14158" s="197">
        <v>3</v>
      </c>
      <c r="G14158" s="208" t="s">
        <v>287</v>
      </c>
      <c r="H14158" s="202"/>
      <c r="K14158" s="243"/>
      <c r="L14158" s="217">
        <f t="shared" ref="L14158" si="15777">L14154+1</f>
        <v>13</v>
      </c>
      <c r="M14158" s="419" t="s">
        <v>1028</v>
      </c>
      <c r="N14158" s="415"/>
      <c r="P14158" s="415"/>
      <c r="Q14158" s="415"/>
      <c r="R14158" s="200"/>
    </row>
    <row r="14159" spans="1:18" ht="14.6" customHeight="1" thickBot="1" x14ac:dyDescent="0.55000000000000004">
      <c r="A14159" s="526"/>
      <c r="B14159" s="217">
        <f t="shared" si="15775"/>
        <v>59</v>
      </c>
      <c r="C14159" s="406" t="str">
        <f t="shared" si="15762"/>
        <v>7 Times</v>
      </c>
      <c r="D14159" s="217" t="str">
        <f t="shared" ref="D14159" si="15778">INT((D14158-D$10559-1)/49+1)&amp;"/"&amp;MOD(INT((D14158-D$10559-1)/7),7)+1&amp;"/"&amp;MOD(D14158-D$10559-1,7)+1</f>
        <v>19/3/4</v>
      </c>
      <c r="E14159" s="214"/>
      <c r="F14159" s="197">
        <v>4</v>
      </c>
      <c r="G14159" s="209" t="s">
        <v>605</v>
      </c>
      <c r="H14159" s="216" t="str">
        <f t="shared" ref="H14159" si="15779">H14155</f>
        <v>No Temple</v>
      </c>
      <c r="K14159" s="419" t="str">
        <f t="shared" ref="K14159:L14159" si="15780">K14155</f>
        <v>70 Judah Years</v>
      </c>
      <c r="L14159" s="217" t="str">
        <f t="shared" si="15780"/>
        <v>Son Belshazzar coregency</v>
      </c>
      <c r="M14159" s="404">
        <f t="shared" ref="M14159" si="15781">M14155+1</f>
        <v>67</v>
      </c>
      <c r="N14159" s="415"/>
      <c r="P14159" s="415"/>
      <c r="Q14159" s="415"/>
      <c r="R14159" s="200"/>
    </row>
    <row r="14160" spans="1:18" ht="14.6" customHeight="1" x14ac:dyDescent="0.5">
      <c r="A14160" s="524" t="s">
        <v>1279</v>
      </c>
      <c r="B14160" s="217" t="s">
        <v>1187</v>
      </c>
      <c r="C14160" s="407">
        <f t="shared" si="15667"/>
        <v>62</v>
      </c>
      <c r="D14160" s="202" t="str">
        <f t="shared" ref="D14160" si="15782">IF(MOD(D14158-D$10559-1,49)=0,"Jub",IF(MOD(D14158-D$10559,7)=0,"Sab","Yr"))&amp;" "&amp;IF(MOD(D14158-D$10559-1,49)=0,INT(D14158-D$10559-1)/49,"")</f>
        <v xml:space="preserve">Yr </v>
      </c>
      <c r="E14160" s="211">
        <f t="shared" ref="E14160" si="15783">E14156-1</f>
        <v>542</v>
      </c>
      <c r="F14160" s="197">
        <v>1</v>
      </c>
      <c r="G14160" s="203" t="s">
        <v>288</v>
      </c>
      <c r="H14160" s="217">
        <f t="shared" ref="H14160" si="15784">H14156+1</f>
        <v>44</v>
      </c>
      <c r="K14160" s="404">
        <f t="shared" ref="K14160" si="15785">K14156+1</f>
        <v>63</v>
      </c>
      <c r="L14160" s="202"/>
      <c r="M14160" s="217"/>
      <c r="N14160" s="199"/>
      <c r="P14160" s="199"/>
      <c r="Q14160" s="199"/>
      <c r="R14160" s="200"/>
    </row>
    <row r="14161" spans="1:23" ht="14.6" customHeight="1" x14ac:dyDescent="0.5">
      <c r="A14161" s="525" t="s">
        <v>1280</v>
      </c>
      <c r="B14161" s="202">
        <f t="shared" ref="B14161" si="15786">B14157+1</f>
        <v>234</v>
      </c>
      <c r="C14161" s="407" t="str">
        <f t="shared" ref="C14161" si="15787">C14157</f>
        <v>Daniel 1290</v>
      </c>
      <c r="D14161" s="216" t="str">
        <f t="shared" si="15754"/>
        <v>Exodus</v>
      </c>
      <c r="E14161" s="212" t="s">
        <v>171</v>
      </c>
      <c r="F14161" s="197">
        <v>2</v>
      </c>
      <c r="G14161" s="206" t="s">
        <v>604</v>
      </c>
      <c r="H14161" s="217"/>
      <c r="K14161" s="245"/>
      <c r="L14161" s="216" t="str">
        <f t="shared" ref="L14161" si="15788">L14157</f>
        <v>Nabonidus</v>
      </c>
      <c r="M14161" s="202"/>
      <c r="N14161" s="199"/>
      <c r="P14161" s="199"/>
      <c r="Q14161" s="199"/>
      <c r="R14161" s="200"/>
    </row>
    <row r="14162" spans="1:23" ht="14.6" customHeight="1" x14ac:dyDescent="0.5">
      <c r="A14162" s="523">
        <f t="shared" ref="A14162" si="15789">A14158+1</f>
        <v>212</v>
      </c>
      <c r="B14162" s="216" t="str">
        <f t="shared" ref="B14162:B14211" si="15790">B14158</f>
        <v>Olympiad</v>
      </c>
      <c r="C14162" s="408">
        <f t="shared" ref="C14162" si="15791">C14158+1</f>
        <v>44</v>
      </c>
      <c r="D14162" s="217">
        <f t="shared" si="15759"/>
        <v>941</v>
      </c>
      <c r="E14162" s="212">
        <f t="shared" si="15759"/>
        <v>-541</v>
      </c>
      <c r="F14162" s="197">
        <v>3</v>
      </c>
      <c r="G14162" s="208" t="s">
        <v>287</v>
      </c>
      <c r="H14162" s="202"/>
      <c r="K14162" s="243"/>
      <c r="L14162" s="217">
        <f t="shared" ref="L14162" si="15792">L14158+1</f>
        <v>14</v>
      </c>
      <c r="M14162" s="419" t="s">
        <v>1028</v>
      </c>
      <c r="N14162" s="415"/>
      <c r="P14162" s="415"/>
      <c r="Q14162" s="415"/>
      <c r="R14162" s="200"/>
    </row>
    <row r="14163" spans="1:23" ht="14.6" customHeight="1" thickBot="1" x14ac:dyDescent="0.55000000000000004">
      <c r="A14163" s="526"/>
      <c r="B14163" s="217">
        <f t="shared" si="15790"/>
        <v>59</v>
      </c>
      <c r="C14163" s="406" t="str">
        <f t="shared" si="15762"/>
        <v>7 Times</v>
      </c>
      <c r="D14163" s="217" t="str">
        <f t="shared" ref="D14163" si="15793">INT((D14162-D$10559-1)/49+1)&amp;"/"&amp;MOD(INT((D14162-D$10559-1)/7),7)+1&amp;"/"&amp;MOD(D14162-D$10559-1,7)+1</f>
        <v>19/3/5</v>
      </c>
      <c r="E14163" s="214"/>
      <c r="F14163" s="197">
        <v>4</v>
      </c>
      <c r="G14163" s="209" t="s">
        <v>605</v>
      </c>
      <c r="H14163" s="216" t="str">
        <f t="shared" ref="H14163" si="15794">H14159</f>
        <v>No Temple</v>
      </c>
      <c r="K14163" s="419" t="str">
        <f t="shared" ref="K14163:L14163" si="15795">K14159</f>
        <v>70 Judah Years</v>
      </c>
      <c r="L14163" s="217" t="str">
        <f t="shared" si="15795"/>
        <v>Son Belshazzar coregency</v>
      </c>
      <c r="M14163" s="404">
        <f t="shared" ref="M14163" si="15796">M14159+1</f>
        <v>68</v>
      </c>
      <c r="N14163" s="415"/>
      <c r="P14163" s="415"/>
      <c r="Q14163" s="415"/>
      <c r="R14163" s="200"/>
    </row>
    <row r="14164" spans="1:23" ht="14.6" customHeight="1" x14ac:dyDescent="0.5">
      <c r="A14164" s="524" t="s">
        <v>1279</v>
      </c>
      <c r="B14164" s="217" t="s">
        <v>1188</v>
      </c>
      <c r="C14164" s="407">
        <f t="shared" si="15667"/>
        <v>63</v>
      </c>
      <c r="D14164" s="202" t="str">
        <f t="shared" ref="D14164" si="15797">IF(MOD(D14162-D$10559-1,49)=0,"Jub",IF(MOD(D14162-D$10559,7)=0,"Sab","Yr"))&amp;" "&amp;IF(MOD(D14162-D$10559-1,49)=0,INT(D14162-D$10559-1)/49,"")</f>
        <v xml:space="preserve">Yr </v>
      </c>
      <c r="E14164" s="211">
        <f t="shared" ref="E14164" si="15798">E14160-1</f>
        <v>541</v>
      </c>
      <c r="F14164" s="197">
        <v>1</v>
      </c>
      <c r="G14164" s="203" t="s">
        <v>288</v>
      </c>
      <c r="H14164" s="217">
        <f t="shared" ref="H14164" si="15799">H14160+1</f>
        <v>45</v>
      </c>
      <c r="K14164" s="404">
        <f t="shared" ref="K14164" si="15800">K14160+1</f>
        <v>64</v>
      </c>
      <c r="L14164" s="202"/>
      <c r="M14164" s="217"/>
      <c r="N14164" s="199"/>
      <c r="P14164" s="199"/>
      <c r="Q14164" s="199"/>
      <c r="R14164" s="200"/>
    </row>
    <row r="14165" spans="1:23" ht="14.6" customHeight="1" x14ac:dyDescent="0.5">
      <c r="A14165" s="525" t="s">
        <v>1280</v>
      </c>
      <c r="B14165" s="202">
        <f t="shared" ref="B14165" si="15801">B14161+1</f>
        <v>235</v>
      </c>
      <c r="C14165" s="407" t="str">
        <f t="shared" ref="C14165" si="15802">C14161</f>
        <v>Daniel 1290</v>
      </c>
      <c r="D14165" s="216" t="str">
        <f t="shared" si="15754"/>
        <v>Exodus</v>
      </c>
      <c r="E14165" s="212" t="s">
        <v>171</v>
      </c>
      <c r="F14165" s="197">
        <v>2</v>
      </c>
      <c r="G14165" s="206" t="s">
        <v>604</v>
      </c>
      <c r="H14165" s="217"/>
      <c r="K14165" s="245"/>
      <c r="L14165" s="216" t="str">
        <f t="shared" ref="L14165" si="15803">L14161</f>
        <v>Nabonidus</v>
      </c>
      <c r="M14165" s="202"/>
      <c r="N14165" s="199"/>
      <c r="P14165" s="199"/>
      <c r="Q14165" s="199"/>
      <c r="R14165" s="200"/>
    </row>
    <row r="14166" spans="1:23" ht="14.6" customHeight="1" x14ac:dyDescent="0.5">
      <c r="A14166" s="523">
        <f t="shared" ref="A14166" si="15804">A14162+1</f>
        <v>213</v>
      </c>
      <c r="B14166" s="216" t="str">
        <f t="shared" ref="B14166:B14215" si="15805">B14162</f>
        <v>Olympiad</v>
      </c>
      <c r="C14166" s="408">
        <f t="shared" ref="C14166" si="15806">C14162+1</f>
        <v>45</v>
      </c>
      <c r="D14166" s="217">
        <f t="shared" si="15759"/>
        <v>942</v>
      </c>
      <c r="E14166" s="212">
        <f t="shared" si="15759"/>
        <v>-540</v>
      </c>
      <c r="F14166" s="197">
        <v>3</v>
      </c>
      <c r="G14166" s="208" t="s">
        <v>287</v>
      </c>
      <c r="H14166" s="202"/>
      <c r="K14166" s="243"/>
      <c r="L14166" s="217">
        <f t="shared" ref="L14166" si="15807">L14162+1</f>
        <v>15</v>
      </c>
      <c r="M14166" s="419" t="s">
        <v>1028</v>
      </c>
      <c r="N14166" s="415"/>
      <c r="P14166" s="415"/>
      <c r="Q14166" s="415"/>
      <c r="R14166" s="200"/>
    </row>
    <row r="14167" spans="1:23" ht="14.6" customHeight="1" thickBot="1" x14ac:dyDescent="0.55000000000000004">
      <c r="A14167" s="526"/>
      <c r="B14167" s="217">
        <f t="shared" si="15805"/>
        <v>59</v>
      </c>
      <c r="C14167" s="406" t="str">
        <f t="shared" si="15762"/>
        <v>7 Times</v>
      </c>
      <c r="D14167" s="217" t="str">
        <f t="shared" ref="D14167" si="15808">INT((D14166-D$10559-1)/49+1)&amp;"/"&amp;MOD(INT((D14166-D$10559-1)/7),7)+1&amp;"/"&amp;MOD(D14166-D$10559-1,7)+1</f>
        <v>19/3/6</v>
      </c>
      <c r="E14167" s="214"/>
      <c r="F14167" s="197">
        <v>4</v>
      </c>
      <c r="G14167" s="209" t="s">
        <v>605</v>
      </c>
      <c r="H14167" s="216" t="str">
        <f t="shared" ref="H14167" si="15809">H14163</f>
        <v>No Temple</v>
      </c>
      <c r="K14167" s="419" t="str">
        <f t="shared" ref="K14167:L14167" si="15810">K14163</f>
        <v>70 Judah Years</v>
      </c>
      <c r="L14167" s="217" t="str">
        <f t="shared" si="15810"/>
        <v>Son Belshazzar coregency</v>
      </c>
      <c r="M14167" s="404">
        <f t="shared" ref="M14167" si="15811">M14163+1</f>
        <v>69</v>
      </c>
      <c r="N14167" s="415"/>
      <c r="P14167" s="415"/>
      <c r="Q14167" s="415"/>
      <c r="R14167" s="200"/>
    </row>
    <row r="14168" spans="1:23" ht="14.6" customHeight="1" x14ac:dyDescent="0.5">
      <c r="A14168" s="524" t="s">
        <v>1279</v>
      </c>
      <c r="B14168" s="217" t="s">
        <v>1189</v>
      </c>
      <c r="C14168" s="407">
        <f t="shared" si="15667"/>
        <v>64</v>
      </c>
      <c r="D14168" s="202" t="str">
        <f t="shared" ref="D14168" si="15812">IF(MOD(D14166-D$10559-1,49)=0,"Jub",IF(MOD(D14166-D$10559,7)=0,"Sab","Yr"))&amp;" "&amp;IF(MOD(D14166-D$10559-1,49)=0,INT(D14166-D$10559-1)/49,"")</f>
        <v xml:space="preserve">Yr </v>
      </c>
      <c r="E14168" s="211">
        <f t="shared" ref="E14168" si="15813">E14164-1</f>
        <v>540</v>
      </c>
      <c r="F14168" s="197">
        <v>1</v>
      </c>
      <c r="G14168" s="203" t="s">
        <v>288</v>
      </c>
      <c r="H14168" s="217">
        <f t="shared" ref="H14168" si="15814">H14164+1</f>
        <v>46</v>
      </c>
      <c r="K14168" s="404">
        <f t="shared" ref="K14168" si="15815">K14164+1</f>
        <v>65</v>
      </c>
      <c r="L14168" s="202"/>
      <c r="M14168" s="217"/>
      <c r="N14168" s="199"/>
      <c r="P14168" s="199"/>
      <c r="Q14168" s="199"/>
      <c r="R14168" s="200"/>
    </row>
    <row r="14169" spans="1:23" ht="14.6" customHeight="1" x14ac:dyDescent="0.5">
      <c r="A14169" s="525" t="s">
        <v>1280</v>
      </c>
      <c r="B14169" s="202">
        <f t="shared" ref="B14169" si="15816">B14165+1</f>
        <v>236</v>
      </c>
      <c r="C14169" s="407" t="str">
        <f t="shared" ref="C14169" si="15817">C14165</f>
        <v>Daniel 1290</v>
      </c>
      <c r="D14169" s="216" t="str">
        <f t="shared" si="15754"/>
        <v>Exodus</v>
      </c>
      <c r="E14169" s="212" t="s">
        <v>171</v>
      </c>
      <c r="F14169" s="197">
        <v>2</v>
      </c>
      <c r="G14169" s="206" t="s">
        <v>604</v>
      </c>
      <c r="H14169" s="217"/>
      <c r="K14169" s="245"/>
      <c r="L14169" s="216" t="str">
        <f t="shared" ref="L14169" si="15818">L14165</f>
        <v>Nabonidus</v>
      </c>
      <c r="M14169" s="202"/>
      <c r="N14169" s="199"/>
      <c r="P14169" s="199"/>
      <c r="Q14169" s="199"/>
      <c r="R14169" s="200"/>
    </row>
    <row r="14170" spans="1:23" ht="14.6" customHeight="1" x14ac:dyDescent="0.5">
      <c r="A14170" s="523">
        <f t="shared" ref="A14170" si="15819">A14166+1</f>
        <v>214</v>
      </c>
      <c r="B14170" s="216" t="str">
        <f t="shared" ref="B14170" si="15820">B14166</f>
        <v>Olympiad</v>
      </c>
      <c r="C14170" s="408">
        <f t="shared" ref="C14170" si="15821">C14166+1</f>
        <v>46</v>
      </c>
      <c r="D14170" s="217">
        <f t="shared" si="15759"/>
        <v>943</v>
      </c>
      <c r="E14170" s="212">
        <f t="shared" si="15759"/>
        <v>-539</v>
      </c>
      <c r="F14170" s="197">
        <v>3</v>
      </c>
      <c r="G14170" s="208" t="s">
        <v>287</v>
      </c>
      <c r="H14170" s="202"/>
      <c r="K14170" s="243"/>
      <c r="L14170" s="217">
        <f t="shared" ref="L14170" si="15822">L14166+1</f>
        <v>16</v>
      </c>
      <c r="M14170" s="419" t="s">
        <v>1028</v>
      </c>
      <c r="N14170" s="415"/>
      <c r="P14170" s="415"/>
      <c r="Q14170" s="415"/>
      <c r="R14170" s="200"/>
    </row>
    <row r="14171" spans="1:23" ht="14.6" customHeight="1" thickBot="1" x14ac:dyDescent="0.55000000000000004">
      <c r="A14171" s="526"/>
      <c r="B14171" s="217">
        <f t="shared" ref="B14171" si="15823">B14167+1</f>
        <v>60</v>
      </c>
      <c r="C14171" s="406" t="str">
        <f t="shared" si="15762"/>
        <v>7 Times</v>
      </c>
      <c r="D14171" s="359" t="str">
        <f t="shared" ref="D14171" si="15824">INT((D14170-D$10559-1)/49+1)&amp;"/"&amp;MOD(INT((D14170-D$10559-1)/7),7)+1&amp;"/"&amp;MOD(D14170-D$10559-1,7)+1</f>
        <v>19/3/7</v>
      </c>
      <c r="E14171" s="214"/>
      <c r="F14171" s="197">
        <v>4</v>
      </c>
      <c r="G14171" s="209" t="s">
        <v>605</v>
      </c>
      <c r="H14171" s="216" t="str">
        <f t="shared" ref="H14171" si="15825">H14167</f>
        <v>No Temple</v>
      </c>
      <c r="K14171" s="419" t="str">
        <f t="shared" ref="K14171:L14171" si="15826">K14167</f>
        <v>70 Judah Years</v>
      </c>
      <c r="L14171" s="217" t="str">
        <f t="shared" si="15826"/>
        <v>Son Belshazzar coregency</v>
      </c>
      <c r="M14171" s="404">
        <f t="shared" ref="M14171" si="15827">M14167+1</f>
        <v>70</v>
      </c>
      <c r="N14171" s="415"/>
      <c r="P14171" s="415"/>
      <c r="Q14171" s="415"/>
      <c r="R14171" s="200"/>
    </row>
    <row r="14172" spans="1:23" ht="14.6" customHeight="1" x14ac:dyDescent="0.5">
      <c r="A14172" s="524" t="s">
        <v>1279</v>
      </c>
      <c r="B14172" s="217" t="s">
        <v>1186</v>
      </c>
      <c r="C14172" s="407">
        <f t="shared" si="15667"/>
        <v>65</v>
      </c>
      <c r="D14172" s="360" t="str">
        <f t="shared" ref="D14172" si="15828">IF(MOD(D14170-D$10559-1,49)=0,"Jub",IF(MOD(D14170-D$10559,7)=0,"Sab","Yr"))&amp;" "&amp;IF(MOD(D14170-D$10559-1,49)=0,INT(D14170-D$10559-1)/49,"")</f>
        <v xml:space="preserve">Sab </v>
      </c>
      <c r="E14172" s="211">
        <f t="shared" ref="E14172" si="15829">E14168-1</f>
        <v>539</v>
      </c>
      <c r="F14172" s="197">
        <v>1</v>
      </c>
      <c r="G14172" s="203" t="s">
        <v>288</v>
      </c>
      <c r="H14172" s="217">
        <f t="shared" ref="H14172" si="15830">H14168+1</f>
        <v>47</v>
      </c>
      <c r="J14172" s="434" t="s">
        <v>1028</v>
      </c>
      <c r="K14172" s="443">
        <f t="shared" ref="K14172" si="15831">K14168+1</f>
        <v>66</v>
      </c>
      <c r="L14172" s="259"/>
      <c r="M14172" s="217"/>
      <c r="N14172" s="199"/>
      <c r="P14172" s="199"/>
      <c r="Q14172" s="199"/>
      <c r="R14172" s="200"/>
    </row>
    <row r="14173" spans="1:23" ht="14.6" customHeight="1" x14ac:dyDescent="0.5">
      <c r="A14173" s="525" t="s">
        <v>1280</v>
      </c>
      <c r="B14173" s="202">
        <f t="shared" ref="B14173" si="15832">B14169+1</f>
        <v>237</v>
      </c>
      <c r="C14173" s="407" t="str">
        <f t="shared" ref="C14173" si="15833">C14169</f>
        <v>Daniel 1290</v>
      </c>
      <c r="D14173" s="361" t="str">
        <f t="shared" si="15754"/>
        <v>Exodus</v>
      </c>
      <c r="E14173" s="212" t="s">
        <v>171</v>
      </c>
      <c r="F14173" s="197">
        <v>2</v>
      </c>
      <c r="G14173" s="206" t="s">
        <v>604</v>
      </c>
      <c r="H14173" s="217"/>
      <c r="J14173" s="426" t="s">
        <v>902</v>
      </c>
      <c r="K14173" s="269"/>
      <c r="L14173" s="216" t="str">
        <f>L14169</f>
        <v>Nabonidus</v>
      </c>
      <c r="M14173" s="202"/>
      <c r="N14173" s="199"/>
      <c r="P14173" s="199"/>
      <c r="Q14173" s="199"/>
      <c r="R14173" s="200"/>
    </row>
    <row r="14174" spans="1:23" ht="14.6" customHeight="1" x14ac:dyDescent="0.5">
      <c r="A14174" s="523">
        <f t="shared" ref="A14174" si="15834">A14170+1</f>
        <v>215</v>
      </c>
      <c r="B14174" s="216" t="str">
        <f t="shared" si="15775"/>
        <v>Olympiad</v>
      </c>
      <c r="C14174" s="408">
        <f t="shared" ref="C14174" si="15835">C14170+1</f>
        <v>47</v>
      </c>
      <c r="D14174" s="359">
        <f t="shared" si="15759"/>
        <v>944</v>
      </c>
      <c r="E14174" s="212">
        <f t="shared" si="15759"/>
        <v>-538</v>
      </c>
      <c r="F14174" s="197">
        <v>3</v>
      </c>
      <c r="G14174" s="208" t="s">
        <v>287</v>
      </c>
      <c r="H14174" s="202"/>
      <c r="J14174" s="426" t="s">
        <v>901</v>
      </c>
      <c r="K14174" s="270"/>
      <c r="L14174" s="217">
        <f>L14170+1</f>
        <v>17</v>
      </c>
      <c r="M14174" s="444" t="s">
        <v>1028</v>
      </c>
      <c r="N14174" s="543"/>
      <c r="P14174" s="543"/>
      <c r="Q14174" s="543"/>
      <c r="R14174" s="200"/>
      <c r="S14174" s="198" t="s">
        <v>909</v>
      </c>
      <c r="T14174" s="198" t="s">
        <v>909</v>
      </c>
      <c r="V14174" s="198" t="s">
        <v>954</v>
      </c>
    </row>
    <row r="14175" spans="1:23" ht="14.6" customHeight="1" thickBot="1" x14ac:dyDescent="0.55000000000000004">
      <c r="A14175" s="526"/>
      <c r="B14175" s="217">
        <f t="shared" si="15775"/>
        <v>60</v>
      </c>
      <c r="C14175" s="406" t="str">
        <f t="shared" si="15762"/>
        <v>7 Times</v>
      </c>
      <c r="D14175" s="217" t="str">
        <f t="shared" ref="D14175" si="15836">INT((D14174-D$10559-1)/49+1)&amp;"/"&amp;MOD(INT((D14174-D$10559-1)/7),7)+1&amp;"/"&amp;MOD(D14174-D$10559-1,7)+1</f>
        <v>19/4/1</v>
      </c>
      <c r="E14175" s="214"/>
      <c r="F14175" s="197">
        <v>4</v>
      </c>
      <c r="G14175" s="209" t="s">
        <v>605</v>
      </c>
      <c r="H14175" s="216" t="str">
        <f t="shared" ref="H14175:H14235" si="15837">H14171</f>
        <v>No Temple</v>
      </c>
      <c r="I14175" s="554" t="s">
        <v>853</v>
      </c>
      <c r="J14175" s="507" t="s">
        <v>832</v>
      </c>
      <c r="K14175" s="506" t="str">
        <f t="shared" ref="K14175" si="15838">K14171</f>
        <v>70 Judah Years</v>
      </c>
      <c r="L14175" s="202" t="str">
        <f>L14171</f>
        <v>Son Belshazzar coregency</v>
      </c>
      <c r="M14175" s="470">
        <f t="shared" ref="M14175" si="15839">M14171+1</f>
        <v>71</v>
      </c>
      <c r="N14175" s="543"/>
      <c r="P14175" s="543"/>
      <c r="Q14175" s="543"/>
      <c r="R14175" s="200"/>
      <c r="S14175" s="200">
        <f>14174</f>
        <v>14174</v>
      </c>
      <c r="T14175" s="425" t="s">
        <v>901</v>
      </c>
      <c r="U14175" s="427">
        <f>1524823.253844+13</f>
        <v>1524836.2538439999</v>
      </c>
      <c r="V14175" s="425" t="s">
        <v>898</v>
      </c>
      <c r="W14175" s="200"/>
    </row>
    <row r="14176" spans="1:23" ht="14.6" customHeight="1" x14ac:dyDescent="0.5">
      <c r="A14176" s="524" t="s">
        <v>1279</v>
      </c>
      <c r="B14176" s="217" t="s">
        <v>1187</v>
      </c>
      <c r="C14176" s="407">
        <f t="shared" si="15667"/>
        <v>66</v>
      </c>
      <c r="D14176" s="202" t="str">
        <f t="shared" ref="D14176" si="15840">IF(MOD(D14174-D$10559-1,49)=0,"Jub",IF(MOD(D14174-D$10559,7)=0,"Sab","Yr"))&amp;" "&amp;IF(MOD(D14174-D$10559-1,49)=0,INT(D14174-D$10559-1)/49,"")</f>
        <v xml:space="preserve">Yr </v>
      </c>
      <c r="E14176" s="211">
        <f t="shared" ref="E14176" si="15841">E14172-1</f>
        <v>538</v>
      </c>
      <c r="F14176" s="197">
        <v>1</v>
      </c>
      <c r="G14176" s="203" t="s">
        <v>288</v>
      </c>
      <c r="H14176" s="217">
        <f t="shared" ref="H14176:H14236" si="15842">H14172+1</f>
        <v>48</v>
      </c>
      <c r="J14176" s="413"/>
      <c r="K14176" s="404">
        <f t="shared" ref="K14176" si="15843">K14172+1</f>
        <v>67</v>
      </c>
      <c r="L14176" s="220" t="s">
        <v>813</v>
      </c>
      <c r="R14176" s="200"/>
      <c r="S14176" s="198">
        <v>13895</v>
      </c>
      <c r="T14176" s="423" t="s">
        <v>902</v>
      </c>
      <c r="U14176" s="424">
        <f>1499249.260101+13</f>
        <v>1499262.2601010001</v>
      </c>
      <c r="V14176" s="423" t="s">
        <v>899</v>
      </c>
    </row>
    <row r="14177" spans="1:23" ht="14.6" customHeight="1" x14ac:dyDescent="0.5">
      <c r="A14177" s="525" t="s">
        <v>1280</v>
      </c>
      <c r="B14177" s="202">
        <f t="shared" ref="B14177" si="15844">B14173+1</f>
        <v>238</v>
      </c>
      <c r="C14177" s="407" t="str">
        <f t="shared" ref="C14177" si="15845">C14173</f>
        <v>Daniel 1290</v>
      </c>
      <c r="D14177" s="216" t="str">
        <f t="shared" si="15754"/>
        <v>Exodus</v>
      </c>
      <c r="E14177" s="212" t="s">
        <v>171</v>
      </c>
      <c r="F14177" s="197">
        <v>2</v>
      </c>
      <c r="G14177" s="206" t="s">
        <v>604</v>
      </c>
      <c r="H14177" s="217"/>
      <c r="K14177" s="245"/>
      <c r="L14177" s="216" t="s">
        <v>813</v>
      </c>
      <c r="R14177" s="200"/>
      <c r="S14177" s="198">
        <f>(S14175-S14176+1)/4</f>
        <v>70</v>
      </c>
      <c r="U14177" s="424">
        <f>(U14175-U14176)</f>
        <v>25573.993742999854</v>
      </c>
    </row>
    <row r="14178" spans="1:23" ht="14.6" customHeight="1" x14ac:dyDescent="0.5">
      <c r="A14178" s="523">
        <f t="shared" ref="A14178" si="15846">A14174+1</f>
        <v>216</v>
      </c>
      <c r="B14178" s="216" t="str">
        <f t="shared" si="15790"/>
        <v>Olympiad</v>
      </c>
      <c r="C14178" s="408">
        <f t="shared" ref="C14178" si="15847">C14174+1</f>
        <v>48</v>
      </c>
      <c r="D14178" s="217">
        <f t="shared" si="15759"/>
        <v>945</v>
      </c>
      <c r="E14178" s="212">
        <f t="shared" si="15759"/>
        <v>-537</v>
      </c>
      <c r="F14178" s="197">
        <v>3</v>
      </c>
      <c r="G14178" s="208" t="s">
        <v>287</v>
      </c>
      <c r="H14178" s="202"/>
      <c r="K14178" s="243"/>
      <c r="L14178" s="217">
        <v>1</v>
      </c>
      <c r="R14178" s="200"/>
      <c r="S14178" s="198" t="s">
        <v>910</v>
      </c>
      <c r="T14178" s="198" t="s">
        <v>910</v>
      </c>
      <c r="U14178" s="424"/>
    </row>
    <row r="14179" spans="1:23" ht="14.6" customHeight="1" thickBot="1" x14ac:dyDescent="0.55000000000000004">
      <c r="A14179" s="526"/>
      <c r="B14179" s="217">
        <f t="shared" si="15790"/>
        <v>60</v>
      </c>
      <c r="C14179" s="406" t="str">
        <f t="shared" si="15762"/>
        <v>7 Times</v>
      </c>
      <c r="D14179" s="217" t="str">
        <f t="shared" ref="D14179" si="15848">INT((D14178-D$10559-1)/49+1)&amp;"/"&amp;MOD(INT((D14178-D$10559-1)/7),7)+1&amp;"/"&amp;MOD(D14178-D$10559-1,7)+1</f>
        <v>19/4/2</v>
      </c>
      <c r="E14179" s="214"/>
      <c r="F14179" s="197">
        <v>4</v>
      </c>
      <c r="G14179" s="209" t="s">
        <v>605</v>
      </c>
      <c r="H14179" s="216" t="str">
        <f t="shared" si="15837"/>
        <v>No Temple</v>
      </c>
      <c r="K14179" s="419" t="str">
        <f t="shared" ref="K14179" si="15849">K14175</f>
        <v>70 Judah Years</v>
      </c>
      <c r="L14179" s="304" t="s">
        <v>892</v>
      </c>
      <c r="R14179" s="200"/>
      <c r="S14179" s="198">
        <v>14189</v>
      </c>
      <c r="T14179" s="423" t="s">
        <v>953</v>
      </c>
      <c r="U14179" s="424">
        <v>1526270.2661029999</v>
      </c>
      <c r="V14179" s="423" t="s">
        <v>952</v>
      </c>
    </row>
    <row r="14180" spans="1:23" ht="14.6" customHeight="1" x14ac:dyDescent="0.5">
      <c r="A14180" s="524" t="s">
        <v>1279</v>
      </c>
      <c r="B14180" s="217" t="s">
        <v>1188</v>
      </c>
      <c r="C14180" s="407">
        <f t="shared" si="15667"/>
        <v>67</v>
      </c>
      <c r="D14180" s="202" t="str">
        <f t="shared" ref="D14180" si="15850">IF(MOD(D14178-D$10559-1,49)=0,"Jub",IF(MOD(D14178-D$10559,7)=0,"Sab","Yr"))&amp;" "&amp;IF(MOD(D14178-D$10559-1,49)=0,INT(D14178-D$10559-1)/49,"")</f>
        <v xml:space="preserve">Yr </v>
      </c>
      <c r="E14180" s="211">
        <f t="shared" ref="E14180" si="15851">E14176-1</f>
        <v>537</v>
      </c>
      <c r="F14180" s="197">
        <v>1</v>
      </c>
      <c r="G14180" s="203" t="s">
        <v>288</v>
      </c>
      <c r="H14180" s="217">
        <f t="shared" si="15842"/>
        <v>49</v>
      </c>
      <c r="K14180" s="404">
        <f t="shared" ref="K14180" si="15852">K14176+1</f>
        <v>68</v>
      </c>
      <c r="L14180" s="202"/>
      <c r="R14180" s="200"/>
      <c r="S14180" s="200">
        <v>13910</v>
      </c>
      <c r="T14180" s="425" t="s">
        <v>950</v>
      </c>
      <c r="U14180" s="427">
        <v>1500696.272072</v>
      </c>
      <c r="V14180" s="425" t="s">
        <v>951</v>
      </c>
      <c r="W14180" s="200"/>
    </row>
    <row r="14181" spans="1:23" ht="14.6" customHeight="1" x14ac:dyDescent="0.5">
      <c r="A14181" s="525" t="s">
        <v>1280</v>
      </c>
      <c r="B14181" s="202">
        <f t="shared" ref="B14181" si="15853">B14177+1</f>
        <v>239</v>
      </c>
      <c r="C14181" s="407" t="str">
        <f t="shared" ref="C14181" si="15854">C14177</f>
        <v>Daniel 1290</v>
      </c>
      <c r="D14181" s="216" t="str">
        <f t="shared" si="15754"/>
        <v>Exodus</v>
      </c>
      <c r="E14181" s="212" t="s">
        <v>171</v>
      </c>
      <c r="F14181" s="197">
        <v>2</v>
      </c>
      <c r="G14181" s="206" t="s">
        <v>604</v>
      </c>
      <c r="H14181" s="217"/>
      <c r="K14181" s="245"/>
      <c r="L14181" s="216" t="str">
        <f>L14177</f>
        <v>Darius the Mede</v>
      </c>
      <c r="R14181" s="200"/>
      <c r="S14181" s="198">
        <f>(S14179-S14180+1)/4</f>
        <v>70</v>
      </c>
      <c r="U14181" s="424">
        <f>(U14179-U14180)</f>
        <v>25573.994030999951</v>
      </c>
    </row>
    <row r="14182" spans="1:23" ht="14.6" customHeight="1" x14ac:dyDescent="0.5">
      <c r="A14182" s="523">
        <f t="shared" ref="A14182" si="15855">A14178+1</f>
        <v>217</v>
      </c>
      <c r="B14182" s="216" t="str">
        <f t="shared" si="15805"/>
        <v>Olympiad</v>
      </c>
      <c r="C14182" s="408">
        <f t="shared" ref="C14182" si="15856">C14178+1</f>
        <v>49</v>
      </c>
      <c r="D14182" s="217">
        <f t="shared" si="15759"/>
        <v>946</v>
      </c>
      <c r="E14182" s="212">
        <f t="shared" si="15759"/>
        <v>-536</v>
      </c>
      <c r="F14182" s="197">
        <v>3</v>
      </c>
      <c r="G14182" s="208" t="s">
        <v>287</v>
      </c>
      <c r="H14182" s="202"/>
      <c r="K14182" s="243"/>
      <c r="L14182" s="217">
        <f>L14178+1</f>
        <v>2</v>
      </c>
      <c r="R14182" s="200"/>
      <c r="S14182" s="198" t="s">
        <v>911</v>
      </c>
      <c r="T14182" s="198" t="s">
        <v>911</v>
      </c>
      <c r="U14182" s="424"/>
    </row>
    <row r="14183" spans="1:23" ht="14.6" customHeight="1" thickBot="1" x14ac:dyDescent="0.55000000000000004">
      <c r="A14183" s="526"/>
      <c r="B14183" s="217">
        <f t="shared" si="15805"/>
        <v>60</v>
      </c>
      <c r="C14183" s="406" t="str">
        <f t="shared" si="15762"/>
        <v>7 Times</v>
      </c>
      <c r="D14183" s="217" t="str">
        <f t="shared" ref="D14183" si="15857">INT((D14182-D$10559-1)/49+1)&amp;"/"&amp;MOD(INT((D14182-D$10559-1)/7),7)+1&amp;"/"&amp;MOD(D14182-D$10559-1,7)+1</f>
        <v>19/4/3</v>
      </c>
      <c r="E14183" s="214"/>
      <c r="F14183" s="197">
        <v>4</v>
      </c>
      <c r="G14183" s="209" t="s">
        <v>605</v>
      </c>
      <c r="H14183" s="216" t="str">
        <f t="shared" si="15837"/>
        <v>No Temple</v>
      </c>
      <c r="J14183" s="414"/>
      <c r="K14183" s="508" t="str">
        <f t="shared" ref="K14183" si="15858">K14179</f>
        <v>70 Judah Years</v>
      </c>
      <c r="L14183" s="220" t="s">
        <v>531</v>
      </c>
      <c r="M14183" s="220" t="s">
        <v>300</v>
      </c>
      <c r="N14183" s="535"/>
      <c r="P14183" s="535"/>
      <c r="Q14183" s="535"/>
      <c r="R14183" s="200"/>
      <c r="S14183" s="200">
        <v>23993</v>
      </c>
      <c r="T14183" s="425" t="s">
        <v>903</v>
      </c>
      <c r="U14183" s="427">
        <f>2421549.212939+23</f>
        <v>2421572.2129390002</v>
      </c>
      <c r="V14183" s="425" t="s">
        <v>904</v>
      </c>
      <c r="W14183" s="200"/>
    </row>
    <row r="14184" spans="1:23" ht="14.6" customHeight="1" x14ac:dyDescent="0.5">
      <c r="A14184" s="524" t="s">
        <v>1279</v>
      </c>
      <c r="B14184" s="217" t="s">
        <v>1189</v>
      </c>
      <c r="C14184" s="407">
        <f t="shared" si="15667"/>
        <v>68</v>
      </c>
      <c r="D14184" s="202" t="str">
        <f t="shared" ref="D14184" si="15859">IF(MOD(D14182-D$10559-1,49)=0,"Jub",IF(MOD(D14182-D$10559,7)=0,"Sab","Yr"))&amp;" "&amp;IF(MOD(D14182-D$10559-1,49)=0,INT(D14182-D$10559-1)/49,"")</f>
        <v xml:space="preserve">Yr </v>
      </c>
      <c r="E14184" s="211">
        <f t="shared" ref="E14184" si="15860">E14180-1</f>
        <v>536</v>
      </c>
      <c r="F14184" s="197">
        <v>1</v>
      </c>
      <c r="G14184" s="203" t="s">
        <v>288</v>
      </c>
      <c r="H14184" s="217">
        <f t="shared" si="15842"/>
        <v>50</v>
      </c>
      <c r="J14184" s="414"/>
      <c r="K14184" s="509">
        <f t="shared" ref="K14184" si="15861">K14180+1</f>
        <v>69</v>
      </c>
      <c r="L14184" s="247">
        <v>1</v>
      </c>
      <c r="M14184" s="262"/>
      <c r="N14184" s="535"/>
      <c r="P14184" s="535"/>
      <c r="Q14184" s="535"/>
      <c r="R14184" s="200"/>
      <c r="S14184" s="198">
        <v>13914</v>
      </c>
      <c r="T14184" s="423" t="s">
        <v>906</v>
      </c>
      <c r="U14184" s="424">
        <f>1501139.215534+23</f>
        <v>1501162.215534</v>
      </c>
      <c r="V14184" s="423" t="s">
        <v>905</v>
      </c>
    </row>
    <row r="14185" spans="1:23" ht="14.6" customHeight="1" x14ac:dyDescent="0.5">
      <c r="A14185" s="525" t="s">
        <v>1280</v>
      </c>
      <c r="B14185" s="202">
        <f t="shared" ref="B14185" si="15862">B14181+1</f>
        <v>240</v>
      </c>
      <c r="C14185" s="407" t="str">
        <f t="shared" ref="C14185" si="15863">C14181</f>
        <v>Daniel 1290</v>
      </c>
      <c r="D14185" s="216" t="str">
        <f t="shared" si="15754"/>
        <v>Exodus</v>
      </c>
      <c r="E14185" s="212" t="s">
        <v>171</v>
      </c>
      <c r="F14185" s="197">
        <v>2</v>
      </c>
      <c r="G14185" s="206" t="s">
        <v>604</v>
      </c>
      <c r="H14185" s="217"/>
      <c r="I14185" s="199" t="s">
        <v>518</v>
      </c>
      <c r="K14185" s="245"/>
      <c r="L14185" s="217"/>
      <c r="R14185" s="200"/>
      <c r="S14185" s="198">
        <f>(S14183-S14184+1)/4</f>
        <v>2520</v>
      </c>
      <c r="U14185" s="424">
        <f>(U14183-U14184)</f>
        <v>920409.99740500026</v>
      </c>
    </row>
    <row r="14186" spans="1:23" ht="14.6" customHeight="1" x14ac:dyDescent="0.5">
      <c r="A14186" s="523">
        <f t="shared" ref="A14186" si="15864">A14182+1</f>
        <v>218</v>
      </c>
      <c r="B14186" s="216" t="str">
        <f t="shared" ref="B14186" si="15865">B14182</f>
        <v>Olympiad</v>
      </c>
      <c r="C14186" s="408">
        <f t="shared" ref="C14186" si="15866">C14182+1</f>
        <v>50</v>
      </c>
      <c r="D14186" s="217">
        <f t="shared" si="15759"/>
        <v>947</v>
      </c>
      <c r="E14186" s="212">
        <f t="shared" si="15759"/>
        <v>-535</v>
      </c>
      <c r="F14186" s="197">
        <v>3</v>
      </c>
      <c r="G14186" s="208" t="s">
        <v>287</v>
      </c>
      <c r="H14186" s="202"/>
      <c r="I14186" s="199" t="s">
        <v>368</v>
      </c>
      <c r="K14186" s="243"/>
      <c r="L14186" s="202"/>
      <c r="R14186" s="200"/>
      <c r="S14186" s="198">
        <f>S14185/36</f>
        <v>70</v>
      </c>
      <c r="U14186" s="424"/>
    </row>
    <row r="14187" spans="1:23" ht="14.6" customHeight="1" thickBot="1" x14ac:dyDescent="0.55000000000000004">
      <c r="A14187" s="526"/>
      <c r="B14187" s="217">
        <f t="shared" ref="B14187" si="15867">B14183+1</f>
        <v>61</v>
      </c>
      <c r="C14187" s="406" t="str">
        <f t="shared" si="15762"/>
        <v>7 Times</v>
      </c>
      <c r="D14187" s="217" t="str">
        <f t="shared" ref="D14187" si="15868">INT((D14186-D$10559-1)/49+1)&amp;"/"&amp;MOD(INT((D14186-D$10559-1)/7),7)+1&amp;"/"&amp;MOD(D14186-D$10559-1,7)+1</f>
        <v>19/4/4</v>
      </c>
      <c r="E14187" s="214"/>
      <c r="F14187" s="197">
        <v>4</v>
      </c>
      <c r="G14187" s="209" t="s">
        <v>605</v>
      </c>
      <c r="H14187" s="216" t="str">
        <f t="shared" si="15837"/>
        <v>No Temple</v>
      </c>
      <c r="I14187" s="199" t="s">
        <v>521</v>
      </c>
      <c r="K14187" s="419" t="str">
        <f t="shared" ref="K14187" si="15869">K14183</f>
        <v>70 Judah Years</v>
      </c>
      <c r="L14187" s="216" t="str">
        <f>L14183</f>
        <v>Cyrus the Great</v>
      </c>
      <c r="R14187" s="200"/>
      <c r="U14187" s="424"/>
    </row>
    <row r="14188" spans="1:23" ht="14.6" customHeight="1" x14ac:dyDescent="0.5">
      <c r="A14188" s="524" t="s">
        <v>1279</v>
      </c>
      <c r="B14188" s="217" t="s">
        <v>1186</v>
      </c>
      <c r="C14188" s="407">
        <f t="shared" si="15667"/>
        <v>69</v>
      </c>
      <c r="D14188" s="202" t="str">
        <f t="shared" ref="D14188" si="15870">IF(MOD(D14186-D$10559-1,49)=0,"Jub",IF(MOD(D14186-D$10559,7)=0,"Sab","Yr"))&amp;" "&amp;IF(MOD(D14186-D$10559-1,49)=0,INT(D14186-D$10559-1)/49,"")</f>
        <v xml:space="preserve">Yr </v>
      </c>
      <c r="E14188" s="211">
        <f t="shared" ref="E14188" si="15871">E14184-1</f>
        <v>535</v>
      </c>
      <c r="F14188" s="197">
        <v>1</v>
      </c>
      <c r="G14188" s="203" t="s">
        <v>288</v>
      </c>
      <c r="H14188" s="217">
        <f t="shared" si="15842"/>
        <v>51</v>
      </c>
      <c r="I14188" s="199" t="s">
        <v>517</v>
      </c>
      <c r="J14188" s="434" t="s">
        <v>874</v>
      </c>
      <c r="K14188" s="404">
        <f t="shared" ref="K14188" si="15872">K14184+1</f>
        <v>70</v>
      </c>
      <c r="L14188" s="217">
        <f>L14184+1</f>
        <v>2</v>
      </c>
      <c r="R14188" s="200"/>
      <c r="S14188" s="198" t="s">
        <v>907</v>
      </c>
    </row>
    <row r="14189" spans="1:23" ht="14.6" customHeight="1" x14ac:dyDescent="0.5">
      <c r="A14189" s="525" t="s">
        <v>1280</v>
      </c>
      <c r="B14189" s="202">
        <f t="shared" ref="B14189" si="15873">B14185+1</f>
        <v>241</v>
      </c>
      <c r="C14189" s="407" t="str">
        <f t="shared" ref="C14189" si="15874">C14185</f>
        <v>Daniel 1290</v>
      </c>
      <c r="D14189" s="216" t="str">
        <f t="shared" si="15754"/>
        <v>Exodus</v>
      </c>
      <c r="E14189" s="212" t="s">
        <v>171</v>
      </c>
      <c r="F14189" s="197">
        <v>2</v>
      </c>
      <c r="G14189" s="206" t="s">
        <v>604</v>
      </c>
      <c r="H14189" s="217"/>
      <c r="I14189" s="199" t="s">
        <v>519</v>
      </c>
      <c r="J14189" s="426" t="s">
        <v>950</v>
      </c>
      <c r="K14189" s="245" t="s">
        <v>875</v>
      </c>
      <c r="L14189" s="217"/>
      <c r="R14189" s="200"/>
      <c r="S14189" s="198" t="s">
        <v>908</v>
      </c>
    </row>
    <row r="14190" spans="1:23" ht="14.6" customHeight="1" x14ac:dyDescent="0.5">
      <c r="A14190" s="523">
        <f t="shared" ref="A14190" si="15875">A14186+1</f>
        <v>219</v>
      </c>
      <c r="B14190" s="216" t="str">
        <f t="shared" si="15775"/>
        <v>Olympiad</v>
      </c>
      <c r="C14190" s="408">
        <f t="shared" ref="C14190" si="15876">C14186+1</f>
        <v>51</v>
      </c>
      <c r="D14190" s="217">
        <f t="shared" si="15759"/>
        <v>948</v>
      </c>
      <c r="E14190" s="212">
        <f t="shared" si="15759"/>
        <v>-534</v>
      </c>
      <c r="F14190" s="197">
        <v>3</v>
      </c>
      <c r="G14190" s="208" t="s">
        <v>287</v>
      </c>
      <c r="H14190" s="202"/>
      <c r="I14190" s="199" t="s">
        <v>520</v>
      </c>
      <c r="J14190" s="349" t="s">
        <v>953</v>
      </c>
      <c r="K14190" s="243" t="s">
        <v>876</v>
      </c>
      <c r="L14190" s="202"/>
      <c r="R14190" s="200"/>
      <c r="S14190" s="414" t="s">
        <v>878</v>
      </c>
    </row>
    <row r="14191" spans="1:23" ht="14.6" customHeight="1" thickBot="1" x14ac:dyDescent="0.55000000000000004">
      <c r="A14191" s="526"/>
      <c r="B14191" s="217">
        <f t="shared" si="15775"/>
        <v>61</v>
      </c>
      <c r="C14191" s="406" t="str">
        <f t="shared" si="15762"/>
        <v>7 Times</v>
      </c>
      <c r="D14191" s="217" t="str">
        <f t="shared" ref="D14191" si="15877">INT((D14190-D$10559-1)/49+1)&amp;"/"&amp;MOD(INT((D14190-D$10559-1)/7),7)+1&amp;"/"&amp;MOD(D14190-D$10559-1,7)+1</f>
        <v>19/4/5</v>
      </c>
      <c r="E14191" s="214"/>
      <c r="F14191" s="197">
        <v>4</v>
      </c>
      <c r="G14191" s="209" t="s">
        <v>605</v>
      </c>
      <c r="H14191" s="216" t="str">
        <f t="shared" si="15837"/>
        <v>No Temple</v>
      </c>
      <c r="K14191" s="254" t="s">
        <v>885</v>
      </c>
      <c r="L14191" s="216" t="str">
        <f>L14187</f>
        <v>Cyrus the Great</v>
      </c>
      <c r="R14191" s="200"/>
      <c r="S14191" s="414" t="s">
        <v>879</v>
      </c>
    </row>
    <row r="14192" spans="1:23" ht="14.6" customHeight="1" x14ac:dyDescent="0.5">
      <c r="A14192" s="524" t="s">
        <v>1279</v>
      </c>
      <c r="B14192" s="217" t="s">
        <v>1187</v>
      </c>
      <c r="C14192" s="407">
        <f t="shared" ref="C14192:C14252" si="15878">C14188+1</f>
        <v>70</v>
      </c>
      <c r="D14192" s="202" t="str">
        <f t="shared" ref="D14192" si="15879">IF(MOD(D14190-D$10559-1,49)=0,"Jub",IF(MOD(D14190-D$10559,7)=0,"Sab","Yr"))&amp;" "&amp;IF(MOD(D14190-D$10559-1,49)=0,INT(D14190-D$10559-1)/49,"")</f>
        <v xml:space="preserve">Yr </v>
      </c>
      <c r="E14192" s="211">
        <f t="shared" ref="E14192" si="15880">E14188-1</f>
        <v>534</v>
      </c>
      <c r="F14192" s="197">
        <v>1</v>
      </c>
      <c r="G14192" s="203" t="s">
        <v>288</v>
      </c>
      <c r="H14192" s="217">
        <f t="shared" si="15842"/>
        <v>52</v>
      </c>
      <c r="L14192" s="217">
        <f>L14188+1</f>
        <v>3</v>
      </c>
      <c r="R14192" s="200"/>
      <c r="S14192" s="414" t="s">
        <v>880</v>
      </c>
    </row>
    <row r="14193" spans="1:28" ht="14.6" customHeight="1" x14ac:dyDescent="0.5">
      <c r="A14193" s="525" t="s">
        <v>1280</v>
      </c>
      <c r="B14193" s="202">
        <f t="shared" ref="B14193" si="15881">B14189+1</f>
        <v>242</v>
      </c>
      <c r="C14193" s="407" t="str">
        <f t="shared" ref="C14193" si="15882">C14189</f>
        <v>Daniel 1290</v>
      </c>
      <c r="D14193" s="216" t="str">
        <f t="shared" si="15754"/>
        <v>Exodus</v>
      </c>
      <c r="E14193" s="212" t="s">
        <v>171</v>
      </c>
      <c r="F14193" s="197">
        <v>2</v>
      </c>
      <c r="G14193" s="206" t="s">
        <v>604</v>
      </c>
      <c r="H14193" s="217"/>
      <c r="L14193" s="217"/>
      <c r="R14193" s="200"/>
      <c r="S14193" s="414" t="s">
        <v>881</v>
      </c>
    </row>
    <row r="14194" spans="1:28" ht="14.6" customHeight="1" x14ac:dyDescent="0.5">
      <c r="A14194" s="523">
        <f t="shared" ref="A14194" si="15883">A14190+1</f>
        <v>220</v>
      </c>
      <c r="B14194" s="216" t="str">
        <f t="shared" si="15790"/>
        <v>Olympiad</v>
      </c>
      <c r="C14194" s="408">
        <f t="shared" ref="C14194" si="15884">C14190+1</f>
        <v>52</v>
      </c>
      <c r="D14194" s="217">
        <f t="shared" si="15759"/>
        <v>949</v>
      </c>
      <c r="E14194" s="212">
        <f t="shared" si="15759"/>
        <v>-533</v>
      </c>
      <c r="F14194" s="197">
        <v>3</v>
      </c>
      <c r="G14194" s="208" t="s">
        <v>287</v>
      </c>
      <c r="H14194" s="202"/>
      <c r="L14194" s="202"/>
      <c r="R14194" s="200"/>
      <c r="S14194" s="414" t="s">
        <v>882</v>
      </c>
    </row>
    <row r="14195" spans="1:28" ht="14.6" customHeight="1" thickBot="1" x14ac:dyDescent="0.55000000000000004">
      <c r="A14195" s="526"/>
      <c r="B14195" s="217">
        <f t="shared" si="15790"/>
        <v>61</v>
      </c>
      <c r="C14195" s="406" t="str">
        <f t="shared" si="15762"/>
        <v>7 Times</v>
      </c>
      <c r="D14195" s="217" t="str">
        <f t="shared" ref="D14195" si="15885">INT((D14194-D$10559-1)/49+1)&amp;"/"&amp;MOD(INT((D14194-D$10559-1)/7),7)+1&amp;"/"&amp;MOD(D14194-D$10559-1,7)+1</f>
        <v>19/4/6</v>
      </c>
      <c r="E14195" s="214"/>
      <c r="F14195" s="197">
        <v>4</v>
      </c>
      <c r="G14195" s="209" t="s">
        <v>605</v>
      </c>
      <c r="H14195" s="216" t="str">
        <f t="shared" si="15837"/>
        <v>No Temple</v>
      </c>
      <c r="L14195" s="216" t="str">
        <f>L14191</f>
        <v>Cyrus the Great</v>
      </c>
      <c r="R14195" s="200"/>
      <c r="S14195" s="414" t="s">
        <v>883</v>
      </c>
    </row>
    <row r="14196" spans="1:28" ht="14.6" customHeight="1" x14ac:dyDescent="0.5">
      <c r="A14196" s="524" t="s">
        <v>1279</v>
      </c>
      <c r="B14196" s="217" t="s">
        <v>1188</v>
      </c>
      <c r="C14196" s="407">
        <f t="shared" si="15878"/>
        <v>71</v>
      </c>
      <c r="D14196" s="202" t="str">
        <f t="shared" ref="D14196" si="15886">IF(MOD(D14194-D$10559-1,49)=0,"Jub",IF(MOD(D14194-D$10559,7)=0,"Sab","Yr"))&amp;" "&amp;IF(MOD(D14194-D$10559-1,49)=0,INT(D14194-D$10559-1)/49,"")</f>
        <v xml:space="preserve">Yr </v>
      </c>
      <c r="E14196" s="211">
        <f t="shared" ref="E14196" si="15887">E14192-1</f>
        <v>533</v>
      </c>
      <c r="F14196" s="197">
        <v>1</v>
      </c>
      <c r="G14196" s="203" t="s">
        <v>288</v>
      </c>
      <c r="H14196" s="217">
        <f t="shared" si="15842"/>
        <v>53</v>
      </c>
      <c r="L14196" s="217">
        <f>L14192+1</f>
        <v>4</v>
      </c>
      <c r="R14196" s="200"/>
      <c r="S14196" s="414" t="s">
        <v>884</v>
      </c>
    </row>
    <row r="14197" spans="1:28" ht="14.6" customHeight="1" x14ac:dyDescent="0.5">
      <c r="A14197" s="525" t="s">
        <v>1280</v>
      </c>
      <c r="B14197" s="202">
        <f t="shared" ref="B14197" si="15888">B14193+1</f>
        <v>243</v>
      </c>
      <c r="C14197" s="407" t="str">
        <f t="shared" ref="C14197" si="15889">C14193</f>
        <v>Daniel 1290</v>
      </c>
      <c r="D14197" s="216" t="str">
        <f t="shared" si="15754"/>
        <v>Exodus</v>
      </c>
      <c r="E14197" s="212" t="s">
        <v>171</v>
      </c>
      <c r="F14197" s="197">
        <v>2</v>
      </c>
      <c r="G14197" s="206" t="s">
        <v>604</v>
      </c>
      <c r="H14197" s="217"/>
      <c r="L14197" s="217"/>
      <c r="R14197" s="200"/>
    </row>
    <row r="14198" spans="1:28" ht="14.6" customHeight="1" x14ac:dyDescent="0.5">
      <c r="A14198" s="523">
        <f t="shared" ref="A14198" si="15890">A14194+1</f>
        <v>221</v>
      </c>
      <c r="B14198" s="216" t="str">
        <f t="shared" si="15805"/>
        <v>Olympiad</v>
      </c>
      <c r="C14198" s="408">
        <f t="shared" ref="C14198" si="15891">C14194+1</f>
        <v>53</v>
      </c>
      <c r="D14198" s="217">
        <f t="shared" si="15759"/>
        <v>950</v>
      </c>
      <c r="E14198" s="212">
        <f t="shared" si="15759"/>
        <v>-532</v>
      </c>
      <c r="F14198" s="197">
        <v>3</v>
      </c>
      <c r="G14198" s="208" t="s">
        <v>287</v>
      </c>
      <c r="H14198" s="202"/>
      <c r="L14198" s="202"/>
      <c r="R14198" s="200"/>
      <c r="S14198" s="231" t="s">
        <v>299</v>
      </c>
      <c r="AB14198" s="231" t="s">
        <v>303</v>
      </c>
    </row>
    <row r="14199" spans="1:28" ht="14.6" customHeight="1" thickBot="1" x14ac:dyDescent="0.55000000000000004">
      <c r="A14199" s="526"/>
      <c r="B14199" s="217">
        <f t="shared" si="15805"/>
        <v>61</v>
      </c>
      <c r="C14199" s="406" t="str">
        <f t="shared" si="15762"/>
        <v>7 Times</v>
      </c>
      <c r="D14199" s="359" t="str">
        <f t="shared" ref="D14199" si="15892">INT((D14198-D$10559-1)/49+1)&amp;"/"&amp;MOD(INT((D14198-D$10559-1)/7),7)+1&amp;"/"&amp;MOD(D14198-D$10559-1,7)+1</f>
        <v>19/4/7</v>
      </c>
      <c r="E14199" s="214"/>
      <c r="F14199" s="197">
        <v>4</v>
      </c>
      <c r="G14199" s="209" t="s">
        <v>605</v>
      </c>
      <c r="H14199" s="216" t="str">
        <f t="shared" si="15837"/>
        <v>No Temple</v>
      </c>
      <c r="L14199" s="216" t="str">
        <f>L14195</f>
        <v>Cyrus the Great</v>
      </c>
      <c r="R14199" s="200"/>
      <c r="S14199" s="372" t="s">
        <v>774</v>
      </c>
      <c r="AB14199" s="372" t="s">
        <v>783</v>
      </c>
    </row>
    <row r="14200" spans="1:28" ht="14.6" customHeight="1" x14ac:dyDescent="0.5">
      <c r="A14200" s="524" t="s">
        <v>1279</v>
      </c>
      <c r="B14200" s="217" t="s">
        <v>1189</v>
      </c>
      <c r="C14200" s="407">
        <f t="shared" si="15878"/>
        <v>72</v>
      </c>
      <c r="D14200" s="360" t="str">
        <f t="shared" ref="D14200" si="15893">IF(MOD(D14198-D$10559-1,49)=0,"Jub",IF(MOD(D14198-D$10559,7)=0,"Sab","Yr"))&amp;" "&amp;IF(MOD(D14198-D$10559-1,49)=0,INT(D14198-D$10559-1)/49,"")</f>
        <v xml:space="preserve">Sab </v>
      </c>
      <c r="E14200" s="211">
        <f t="shared" ref="E14200" si="15894">E14196-1</f>
        <v>532</v>
      </c>
      <c r="F14200" s="197">
        <v>1</v>
      </c>
      <c r="G14200" s="203" t="s">
        <v>288</v>
      </c>
      <c r="H14200" s="217">
        <f t="shared" si="15842"/>
        <v>54</v>
      </c>
      <c r="L14200" s="217">
        <f>L14196+1</f>
        <v>5</v>
      </c>
      <c r="R14200" s="200"/>
      <c r="S14200" s="257" t="s">
        <v>300</v>
      </c>
      <c r="AB14200" s="372" t="s">
        <v>784</v>
      </c>
    </row>
    <row r="14201" spans="1:28" ht="14.6" customHeight="1" x14ac:dyDescent="0.5">
      <c r="A14201" s="525" t="s">
        <v>1280</v>
      </c>
      <c r="B14201" s="202">
        <f t="shared" ref="B14201" si="15895">B14197+1</f>
        <v>244</v>
      </c>
      <c r="C14201" s="407" t="str">
        <f t="shared" ref="C14201" si="15896">C14197</f>
        <v>Daniel 1290</v>
      </c>
      <c r="D14201" s="361" t="str">
        <f t="shared" si="15754"/>
        <v>Exodus</v>
      </c>
      <c r="E14201" s="212" t="s">
        <v>171</v>
      </c>
      <c r="F14201" s="197">
        <v>2</v>
      </c>
      <c r="G14201" s="206" t="s">
        <v>604</v>
      </c>
      <c r="H14201" s="217"/>
      <c r="L14201" s="217"/>
      <c r="R14201" s="200"/>
      <c r="S14201" s="231" t="s">
        <v>301</v>
      </c>
      <c r="AB14201" s="379" t="s">
        <v>776</v>
      </c>
    </row>
    <row r="14202" spans="1:28" ht="14.6" customHeight="1" x14ac:dyDescent="0.5">
      <c r="A14202" s="523">
        <f t="shared" ref="A14202" si="15897">A14198+1</f>
        <v>222</v>
      </c>
      <c r="B14202" s="216" t="str">
        <f t="shared" ref="B14202" si="15898">B14198</f>
        <v>Olympiad</v>
      </c>
      <c r="C14202" s="408">
        <f t="shared" ref="C14202" si="15899">C14198+1</f>
        <v>54</v>
      </c>
      <c r="D14202" s="359">
        <f t="shared" si="15759"/>
        <v>951</v>
      </c>
      <c r="E14202" s="212">
        <f t="shared" si="15759"/>
        <v>-531</v>
      </c>
      <c r="F14202" s="197">
        <v>3</v>
      </c>
      <c r="G14202" s="208" t="s">
        <v>287</v>
      </c>
      <c r="H14202" s="202"/>
      <c r="L14202" s="202"/>
      <c r="R14202" s="200"/>
      <c r="S14202" s="372" t="s">
        <v>775</v>
      </c>
      <c r="AB14202" s="379" t="s">
        <v>777</v>
      </c>
    </row>
    <row r="14203" spans="1:28" ht="14.6" customHeight="1" thickBot="1" x14ac:dyDescent="0.55000000000000004">
      <c r="A14203" s="526"/>
      <c r="B14203" s="217">
        <f t="shared" ref="B14203" si="15900">B14199+1</f>
        <v>62</v>
      </c>
      <c r="C14203" s="406" t="str">
        <f t="shared" si="15762"/>
        <v>7 Times</v>
      </c>
      <c r="D14203" s="217" t="str">
        <f t="shared" ref="D14203" si="15901">INT((D14202-D$10559-1)/49+1)&amp;"/"&amp;MOD(INT((D14202-D$10559-1)/7),7)+1&amp;"/"&amp;MOD(D14202-D$10559-1,7)+1</f>
        <v>19/5/1</v>
      </c>
      <c r="E14203" s="214"/>
      <c r="F14203" s="197">
        <v>4</v>
      </c>
      <c r="G14203" s="209" t="s">
        <v>605</v>
      </c>
      <c r="H14203" s="216" t="str">
        <f t="shared" si="15837"/>
        <v>No Temple</v>
      </c>
      <c r="L14203" s="216" t="str">
        <f>L14199</f>
        <v>Cyrus the Great</v>
      </c>
      <c r="R14203" s="200"/>
      <c r="AB14203" s="372" t="s">
        <v>785</v>
      </c>
    </row>
    <row r="14204" spans="1:28" ht="14.6" customHeight="1" x14ac:dyDescent="0.5">
      <c r="A14204" s="524" t="s">
        <v>1279</v>
      </c>
      <c r="B14204" s="217" t="s">
        <v>1186</v>
      </c>
      <c r="C14204" s="407">
        <f t="shared" si="15878"/>
        <v>73</v>
      </c>
      <c r="D14204" s="202" t="str">
        <f t="shared" ref="D14204" si="15902">IF(MOD(D14202-D$10559-1,49)=0,"Jub",IF(MOD(D14202-D$10559,7)=0,"Sab","Yr"))&amp;" "&amp;IF(MOD(D14202-D$10559-1,49)=0,INT(D14202-D$10559-1)/49,"")</f>
        <v xml:space="preserve">Yr </v>
      </c>
      <c r="E14204" s="211">
        <f t="shared" ref="E14204" si="15903">E14200-1</f>
        <v>531</v>
      </c>
      <c r="F14204" s="197">
        <v>1</v>
      </c>
      <c r="G14204" s="203" t="s">
        <v>288</v>
      </c>
      <c r="H14204" s="217">
        <f t="shared" si="15842"/>
        <v>55</v>
      </c>
      <c r="L14204" s="217">
        <f>L14200+1</f>
        <v>6</v>
      </c>
      <c r="R14204" s="200"/>
      <c r="S14204" s="231" t="s">
        <v>500</v>
      </c>
      <c r="AB14204" s="372" t="s">
        <v>786</v>
      </c>
    </row>
    <row r="14205" spans="1:28" ht="14.6" customHeight="1" x14ac:dyDescent="0.5">
      <c r="A14205" s="525" t="s">
        <v>1280</v>
      </c>
      <c r="B14205" s="202">
        <f t="shared" ref="B14205" si="15904">B14201+1</f>
        <v>245</v>
      </c>
      <c r="C14205" s="407" t="str">
        <f t="shared" ref="C14205" si="15905">C14201</f>
        <v>Daniel 1290</v>
      </c>
      <c r="D14205" s="216" t="str">
        <f t="shared" si="15754"/>
        <v>Exodus</v>
      </c>
      <c r="E14205" s="212" t="s">
        <v>171</v>
      </c>
      <c r="F14205" s="197">
        <v>2</v>
      </c>
      <c r="G14205" s="206" t="s">
        <v>604</v>
      </c>
      <c r="H14205" s="217"/>
      <c r="L14205" s="217"/>
      <c r="R14205" s="200"/>
      <c r="S14205" s="372" t="s">
        <v>778</v>
      </c>
      <c r="AB14205" s="372" t="s">
        <v>787</v>
      </c>
    </row>
    <row r="14206" spans="1:28" ht="14.6" customHeight="1" x14ac:dyDescent="0.5">
      <c r="A14206" s="523">
        <f t="shared" ref="A14206" si="15906">A14202+1</f>
        <v>223</v>
      </c>
      <c r="B14206" s="216" t="str">
        <f t="shared" si="15775"/>
        <v>Olympiad</v>
      </c>
      <c r="C14206" s="408">
        <f t="shared" ref="C14206" si="15907">C14202+1</f>
        <v>55</v>
      </c>
      <c r="D14206" s="217">
        <f t="shared" si="15759"/>
        <v>952</v>
      </c>
      <c r="E14206" s="212">
        <f t="shared" si="15759"/>
        <v>-530</v>
      </c>
      <c r="F14206" s="197">
        <v>3</v>
      </c>
      <c r="G14206" s="208" t="s">
        <v>287</v>
      </c>
      <c r="H14206" s="202"/>
      <c r="L14206" s="202"/>
      <c r="R14206" s="200"/>
      <c r="S14206" s="372" t="s">
        <v>779</v>
      </c>
      <c r="AB14206" s="372" t="s">
        <v>788</v>
      </c>
    </row>
    <row r="14207" spans="1:28" ht="14.6" customHeight="1" thickBot="1" x14ac:dyDescent="0.55000000000000004">
      <c r="A14207" s="526"/>
      <c r="B14207" s="217">
        <f t="shared" si="15775"/>
        <v>62</v>
      </c>
      <c r="C14207" s="406" t="str">
        <f t="shared" si="15762"/>
        <v>7 Times</v>
      </c>
      <c r="D14207" s="217" t="str">
        <f t="shared" ref="D14207" si="15908">INT((D14206-D$10559-1)/49+1)&amp;"/"&amp;MOD(INT((D14206-D$10559-1)/7),7)+1&amp;"/"&amp;MOD(D14206-D$10559-1,7)+1</f>
        <v>19/5/2</v>
      </c>
      <c r="E14207" s="214"/>
      <c r="F14207" s="197">
        <v>4</v>
      </c>
      <c r="G14207" s="209" t="s">
        <v>605</v>
      </c>
      <c r="H14207" s="216" t="str">
        <f t="shared" si="15837"/>
        <v>No Temple</v>
      </c>
      <c r="L14207" s="236" t="str">
        <f>L14203</f>
        <v>Cyrus the Great</v>
      </c>
      <c r="R14207" s="200"/>
      <c r="S14207" s="372" t="s">
        <v>780</v>
      </c>
      <c r="AB14207" s="372" t="s">
        <v>789</v>
      </c>
    </row>
    <row r="14208" spans="1:28" ht="14.6" customHeight="1" x14ac:dyDescent="0.5">
      <c r="A14208" s="524" t="s">
        <v>1279</v>
      </c>
      <c r="B14208" s="217" t="s">
        <v>1187</v>
      </c>
      <c r="C14208" s="407">
        <f t="shared" si="15878"/>
        <v>74</v>
      </c>
      <c r="D14208" s="202" t="str">
        <f t="shared" ref="D14208" si="15909">IF(MOD(D14206-D$10559-1,49)=0,"Jub",IF(MOD(D14206-D$10559,7)=0,"Sab","Yr"))&amp;" "&amp;IF(MOD(D14206-D$10559-1,49)=0,INT(D14206-D$10559-1)/49,"")</f>
        <v xml:space="preserve">Yr </v>
      </c>
      <c r="E14208" s="211">
        <f t="shared" ref="E14208" si="15910">E14204-1</f>
        <v>530</v>
      </c>
      <c r="F14208" s="197">
        <v>1</v>
      </c>
      <c r="G14208" s="203" t="s">
        <v>288</v>
      </c>
      <c r="H14208" s="217">
        <f t="shared" si="15842"/>
        <v>56</v>
      </c>
      <c r="L14208" s="246">
        <f>L14204+1</f>
        <v>7</v>
      </c>
      <c r="R14208" s="200"/>
      <c r="S14208" s="372" t="s">
        <v>781</v>
      </c>
      <c r="AB14208" s="372" t="s">
        <v>790</v>
      </c>
    </row>
    <row r="14209" spans="1:28" ht="14.6" customHeight="1" x14ac:dyDescent="0.5">
      <c r="A14209" s="525" t="s">
        <v>1280</v>
      </c>
      <c r="B14209" s="202">
        <f t="shared" ref="B14209" si="15911">B14205+1</f>
        <v>246</v>
      </c>
      <c r="C14209" s="407" t="str">
        <f t="shared" ref="C14209" si="15912">C14205</f>
        <v>Daniel 1290</v>
      </c>
      <c r="D14209" s="216" t="str">
        <f t="shared" si="15754"/>
        <v>Exodus</v>
      </c>
      <c r="E14209" s="212" t="s">
        <v>171</v>
      </c>
      <c r="F14209" s="197">
        <v>2</v>
      </c>
      <c r="G14209" s="206" t="s">
        <v>604</v>
      </c>
      <c r="H14209" s="217"/>
      <c r="L14209" s="248" t="s">
        <v>877</v>
      </c>
      <c r="R14209" s="200"/>
      <c r="S14209" s="372" t="s">
        <v>782</v>
      </c>
      <c r="AB14209" s="372" t="s">
        <v>791</v>
      </c>
    </row>
    <row r="14210" spans="1:28" ht="14.6" customHeight="1" x14ac:dyDescent="0.5">
      <c r="A14210" s="523">
        <f t="shared" ref="A14210" si="15913">A14206+1</f>
        <v>224</v>
      </c>
      <c r="B14210" s="216" t="str">
        <f t="shared" si="15790"/>
        <v>Olympiad</v>
      </c>
      <c r="C14210" s="408">
        <f t="shared" ref="C14210" si="15914">C14206+1</f>
        <v>56</v>
      </c>
      <c r="D14210" s="217">
        <f t="shared" si="15759"/>
        <v>953</v>
      </c>
      <c r="E14210" s="212">
        <f t="shared" si="15759"/>
        <v>-529</v>
      </c>
      <c r="F14210" s="197">
        <v>3</v>
      </c>
      <c r="G14210" s="208" t="s">
        <v>287</v>
      </c>
      <c r="H14210" s="202"/>
      <c r="L14210" s="197" t="s">
        <v>1141</v>
      </c>
      <c r="R14210" s="200"/>
      <c r="S14210" s="372" t="s">
        <v>783</v>
      </c>
      <c r="AB14210" s="372" t="s">
        <v>792</v>
      </c>
    </row>
    <row r="14211" spans="1:28" ht="14.6" customHeight="1" thickBot="1" x14ac:dyDescent="0.55000000000000004">
      <c r="A14211" s="526"/>
      <c r="B14211" s="217">
        <f t="shared" si="15790"/>
        <v>62</v>
      </c>
      <c r="C14211" s="406" t="str">
        <f t="shared" si="15762"/>
        <v>7 Times</v>
      </c>
      <c r="D14211" s="217" t="str">
        <f t="shared" ref="D14211" si="15915">INT((D14210-D$10559-1)/49+1)&amp;"/"&amp;MOD(INT((D14210-D$10559-1)/7),7)+1&amp;"/"&amp;MOD(D14210-D$10559-1,7)+1</f>
        <v>19/5/3</v>
      </c>
      <c r="E14211" s="214"/>
      <c r="F14211" s="197">
        <v>4</v>
      </c>
      <c r="G14211" s="209" t="s">
        <v>605</v>
      </c>
      <c r="H14211" s="216" t="str">
        <f t="shared" si="15837"/>
        <v>No Temple</v>
      </c>
      <c r="L14211" s="216" t="s">
        <v>302</v>
      </c>
      <c r="R14211" s="200"/>
      <c r="S14211" s="372" t="s">
        <v>784</v>
      </c>
      <c r="AB14211" s="372" t="s">
        <v>793</v>
      </c>
    </row>
    <row r="14212" spans="1:28" ht="14.6" customHeight="1" x14ac:dyDescent="0.5">
      <c r="A14212" s="524" t="s">
        <v>1279</v>
      </c>
      <c r="B14212" s="217" t="s">
        <v>1188</v>
      </c>
      <c r="C14212" s="407">
        <f t="shared" si="15878"/>
        <v>75</v>
      </c>
      <c r="D14212" s="202" t="str">
        <f t="shared" ref="D14212" si="15916">IF(MOD(D14210-D$10559-1,49)=0,"Jub",IF(MOD(D14210-D$10559,7)=0,"Sab","Yr"))&amp;" "&amp;IF(MOD(D14210-D$10559-1,49)=0,INT(D14210-D$10559-1)/49,"")</f>
        <v xml:space="preserve">Yr </v>
      </c>
      <c r="E14212" s="211">
        <f t="shared" ref="E14212" si="15917">E14208-1</f>
        <v>529</v>
      </c>
      <c r="F14212" s="197">
        <v>1</v>
      </c>
      <c r="G14212" s="203" t="s">
        <v>288</v>
      </c>
      <c r="H14212" s="217">
        <f t="shared" si="15842"/>
        <v>57</v>
      </c>
      <c r="L14212" s="217">
        <v>1</v>
      </c>
      <c r="R14212" s="200"/>
      <c r="S14212" s="372" t="s">
        <v>776</v>
      </c>
      <c r="AB14212" s="372" t="s">
        <v>794</v>
      </c>
    </row>
    <row r="14213" spans="1:28" ht="14.6" customHeight="1" x14ac:dyDescent="0.5">
      <c r="A14213" s="525" t="s">
        <v>1280</v>
      </c>
      <c r="B14213" s="202">
        <f t="shared" ref="B14213" si="15918">B14209+1</f>
        <v>247</v>
      </c>
      <c r="C14213" s="407" t="str">
        <f t="shared" ref="C14213" si="15919">C14209</f>
        <v>Daniel 1290</v>
      </c>
      <c r="D14213" s="216" t="str">
        <f t="shared" si="15754"/>
        <v>Exodus</v>
      </c>
      <c r="E14213" s="212" t="s">
        <v>171</v>
      </c>
      <c r="F14213" s="197">
        <v>2</v>
      </c>
      <c r="G14213" s="206" t="s">
        <v>604</v>
      </c>
      <c r="H14213" s="217"/>
      <c r="L14213" s="217"/>
      <c r="R14213" s="200"/>
      <c r="S14213" s="372" t="s">
        <v>777</v>
      </c>
      <c r="AB14213" s="372" t="s">
        <v>795</v>
      </c>
    </row>
    <row r="14214" spans="1:28" ht="14.6" customHeight="1" x14ac:dyDescent="0.5">
      <c r="A14214" s="523">
        <f t="shared" ref="A14214" si="15920">A14210+1</f>
        <v>225</v>
      </c>
      <c r="B14214" s="216" t="str">
        <f t="shared" si="15805"/>
        <v>Olympiad</v>
      </c>
      <c r="C14214" s="408">
        <f t="shared" ref="C14214" si="15921">C14210+1</f>
        <v>57</v>
      </c>
      <c r="D14214" s="217">
        <f t="shared" si="15759"/>
        <v>954</v>
      </c>
      <c r="E14214" s="212">
        <f t="shared" si="15759"/>
        <v>-528</v>
      </c>
      <c r="F14214" s="197">
        <v>3</v>
      </c>
      <c r="G14214" s="208" t="s">
        <v>287</v>
      </c>
      <c r="H14214" s="202"/>
      <c r="L14214" s="202"/>
      <c r="R14214" s="200"/>
      <c r="S14214" s="372" t="s">
        <v>785</v>
      </c>
      <c r="AB14214" s="372" t="s">
        <v>796</v>
      </c>
    </row>
    <row r="14215" spans="1:28" ht="14.6" customHeight="1" thickBot="1" x14ac:dyDescent="0.55000000000000004">
      <c r="A14215" s="526"/>
      <c r="B14215" s="217">
        <f t="shared" si="15805"/>
        <v>62</v>
      </c>
      <c r="C14215" s="406" t="str">
        <f t="shared" si="15762"/>
        <v>7 Times</v>
      </c>
      <c r="D14215" s="217" t="str">
        <f t="shared" ref="D14215" si="15922">INT((D14214-D$10559-1)/49+1)&amp;"/"&amp;MOD(INT((D14214-D$10559-1)/7),7)+1&amp;"/"&amp;MOD(D14214-D$10559-1,7)+1</f>
        <v>19/5/4</v>
      </c>
      <c r="E14215" s="214"/>
      <c r="F14215" s="197">
        <v>4</v>
      </c>
      <c r="G14215" s="209" t="s">
        <v>605</v>
      </c>
      <c r="H14215" s="216" t="str">
        <f t="shared" si="15837"/>
        <v>No Temple</v>
      </c>
      <c r="L14215" s="216" t="str">
        <f>L14211</f>
        <v>Cambyses II</v>
      </c>
      <c r="R14215" s="200"/>
      <c r="S14215" s="372" t="s">
        <v>786</v>
      </c>
      <c r="AB14215" s="372" t="s">
        <v>797</v>
      </c>
    </row>
    <row r="14216" spans="1:28" ht="14.6" customHeight="1" x14ac:dyDescent="0.5">
      <c r="A14216" s="524" t="s">
        <v>1279</v>
      </c>
      <c r="B14216" s="217" t="s">
        <v>1189</v>
      </c>
      <c r="C14216" s="407">
        <f t="shared" si="15878"/>
        <v>76</v>
      </c>
      <c r="D14216" s="202" t="str">
        <f t="shared" ref="D14216" si="15923">IF(MOD(D14214-D$10559-1,49)=0,"Jub",IF(MOD(D14214-D$10559,7)=0,"Sab","Yr"))&amp;" "&amp;IF(MOD(D14214-D$10559-1,49)=0,INT(D14214-D$10559-1)/49,"")</f>
        <v xml:space="preserve">Yr </v>
      </c>
      <c r="E14216" s="211">
        <f t="shared" ref="E14216" si="15924">E14212-1</f>
        <v>528</v>
      </c>
      <c r="F14216" s="197">
        <v>1</v>
      </c>
      <c r="G14216" s="203" t="s">
        <v>288</v>
      </c>
      <c r="H14216" s="217">
        <f t="shared" si="15842"/>
        <v>58</v>
      </c>
      <c r="L14216" s="217">
        <f>L14212+1</f>
        <v>2</v>
      </c>
      <c r="R14216" s="200"/>
      <c r="S14216" s="372"/>
      <c r="AB14216" s="372" t="s">
        <v>798</v>
      </c>
    </row>
    <row r="14217" spans="1:28" ht="14.6" customHeight="1" x14ac:dyDescent="0.5">
      <c r="A14217" s="525" t="s">
        <v>1280</v>
      </c>
      <c r="B14217" s="202">
        <f t="shared" ref="B14217" si="15925">B14213+1</f>
        <v>248</v>
      </c>
      <c r="C14217" s="407" t="str">
        <f t="shared" ref="C14217" si="15926">C14213</f>
        <v>Daniel 1290</v>
      </c>
      <c r="D14217" s="216" t="str">
        <f t="shared" ref="D14217:D14277" si="15927">D14213</f>
        <v>Exodus</v>
      </c>
      <c r="E14217" s="212" t="s">
        <v>171</v>
      </c>
      <c r="F14217" s="197">
        <v>2</v>
      </c>
      <c r="G14217" s="206" t="s">
        <v>604</v>
      </c>
      <c r="H14217" s="217"/>
      <c r="L14217" s="217"/>
      <c r="R14217" s="200"/>
      <c r="S14217" s="372"/>
      <c r="AB14217" s="372" t="s">
        <v>799</v>
      </c>
    </row>
    <row r="14218" spans="1:28" ht="14.6" customHeight="1" x14ac:dyDescent="0.5">
      <c r="A14218" s="523">
        <f t="shared" ref="A14218" si="15928">A14214+1</f>
        <v>226</v>
      </c>
      <c r="B14218" s="216" t="str">
        <f t="shared" ref="B14218" si="15929">B14214</f>
        <v>Olympiad</v>
      </c>
      <c r="C14218" s="408">
        <f t="shared" ref="C14218" si="15930">C14214+1</f>
        <v>58</v>
      </c>
      <c r="D14218" s="217">
        <f t="shared" ref="D14218:E14278" si="15931">D14214+1</f>
        <v>955</v>
      </c>
      <c r="E14218" s="212">
        <f t="shared" si="15931"/>
        <v>-527</v>
      </c>
      <c r="F14218" s="197">
        <v>3</v>
      </c>
      <c r="G14218" s="208" t="s">
        <v>287</v>
      </c>
      <c r="H14218" s="202"/>
      <c r="L14218" s="202"/>
      <c r="R14218" s="200"/>
      <c r="S14218" s="372"/>
      <c r="AB14218" s="372" t="s">
        <v>800</v>
      </c>
    </row>
    <row r="14219" spans="1:28" ht="14.6" customHeight="1" thickBot="1" x14ac:dyDescent="0.55000000000000004">
      <c r="A14219" s="526"/>
      <c r="B14219" s="217">
        <f t="shared" ref="B14219" si="15932">B14215+1</f>
        <v>63</v>
      </c>
      <c r="C14219" s="406" t="str">
        <f t="shared" ref="C14219:C14279" si="15933">C14215</f>
        <v>7 Times</v>
      </c>
      <c r="D14219" s="217" t="str">
        <f t="shared" ref="D14219" si="15934">INT((D14218-D$10559-1)/49+1)&amp;"/"&amp;MOD(INT((D14218-D$10559-1)/7),7)+1&amp;"/"&amp;MOD(D14218-D$10559-1,7)+1</f>
        <v>19/5/5</v>
      </c>
      <c r="E14219" s="214"/>
      <c r="F14219" s="197">
        <v>4</v>
      </c>
      <c r="G14219" s="209" t="s">
        <v>605</v>
      </c>
      <c r="H14219" s="216" t="str">
        <f t="shared" si="15837"/>
        <v>No Temple</v>
      </c>
      <c r="L14219" s="216" t="str">
        <f t="shared" ref="L14219" si="15935">L14215</f>
        <v>Cambyses II</v>
      </c>
      <c r="R14219" s="200"/>
      <c r="S14219" s="372"/>
      <c r="AB14219" s="372" t="s">
        <v>801</v>
      </c>
    </row>
    <row r="14220" spans="1:28" ht="14.6" customHeight="1" x14ac:dyDescent="0.5">
      <c r="A14220" s="524" t="s">
        <v>1279</v>
      </c>
      <c r="B14220" s="217" t="s">
        <v>1186</v>
      </c>
      <c r="C14220" s="407">
        <f t="shared" si="15878"/>
        <v>77</v>
      </c>
      <c r="D14220" s="202" t="str">
        <f t="shared" ref="D14220" si="15936">IF(MOD(D14218-D$10559-1,49)=0,"Jub",IF(MOD(D14218-D$10559,7)=0,"Sab","Yr"))&amp;" "&amp;IF(MOD(D14218-D$10559-1,49)=0,INT(D14218-D$10559-1)/49,"")</f>
        <v xml:space="preserve">Yr </v>
      </c>
      <c r="E14220" s="211">
        <f t="shared" ref="E14220" si="15937">E14216-1</f>
        <v>527</v>
      </c>
      <c r="F14220" s="197">
        <v>1</v>
      </c>
      <c r="G14220" s="203" t="s">
        <v>288</v>
      </c>
      <c r="H14220" s="217">
        <f t="shared" si="15842"/>
        <v>59</v>
      </c>
      <c r="L14220" s="217">
        <f t="shared" ref="L14220" si="15938">L14216+1</f>
        <v>3</v>
      </c>
      <c r="R14220" s="200"/>
      <c r="S14220" s="372"/>
      <c r="AB14220" s="372" t="s">
        <v>802</v>
      </c>
    </row>
    <row r="14221" spans="1:28" ht="14.6" customHeight="1" x14ac:dyDescent="0.5">
      <c r="A14221" s="525" t="s">
        <v>1280</v>
      </c>
      <c r="B14221" s="202">
        <f t="shared" ref="B14221" si="15939">B14217+1</f>
        <v>249</v>
      </c>
      <c r="C14221" s="407" t="str">
        <f t="shared" ref="C14221" si="15940">C14217</f>
        <v>Daniel 1290</v>
      </c>
      <c r="D14221" s="216" t="str">
        <f t="shared" si="15927"/>
        <v>Exodus</v>
      </c>
      <c r="E14221" s="212" t="s">
        <v>171</v>
      </c>
      <c r="F14221" s="197">
        <v>2</v>
      </c>
      <c r="G14221" s="206" t="s">
        <v>604</v>
      </c>
      <c r="H14221" s="217"/>
      <c r="L14221" s="217"/>
      <c r="R14221" s="200"/>
      <c r="S14221" s="372"/>
      <c r="AB14221" s="372" t="s">
        <v>803</v>
      </c>
    </row>
    <row r="14222" spans="1:28" ht="14.6" customHeight="1" x14ac:dyDescent="0.5">
      <c r="A14222" s="523">
        <f t="shared" ref="A14222" si="15941">A14218+1</f>
        <v>227</v>
      </c>
      <c r="B14222" s="216" t="str">
        <f t="shared" ref="B14222:B14271" si="15942">B14218</f>
        <v>Olympiad</v>
      </c>
      <c r="C14222" s="408">
        <f t="shared" ref="C14222" si="15943">C14218+1</f>
        <v>59</v>
      </c>
      <c r="D14222" s="217">
        <f t="shared" si="15931"/>
        <v>956</v>
      </c>
      <c r="E14222" s="212">
        <f t="shared" si="15931"/>
        <v>-526</v>
      </c>
      <c r="F14222" s="197">
        <v>3</v>
      </c>
      <c r="G14222" s="208" t="s">
        <v>287</v>
      </c>
      <c r="H14222" s="202"/>
      <c r="L14222" s="202"/>
      <c r="R14222" s="200"/>
      <c r="S14222" s="372"/>
    </row>
    <row r="14223" spans="1:28" ht="14.6" customHeight="1" thickBot="1" x14ac:dyDescent="0.55000000000000004">
      <c r="A14223" s="526"/>
      <c r="B14223" s="217">
        <f t="shared" si="15942"/>
        <v>63</v>
      </c>
      <c r="C14223" s="406" t="str">
        <f t="shared" si="15933"/>
        <v>7 Times</v>
      </c>
      <c r="D14223" s="217" t="str">
        <f t="shared" ref="D14223" si="15944">INT((D14222-D$10559-1)/49+1)&amp;"/"&amp;MOD(INT((D14222-D$10559-1)/7),7)+1&amp;"/"&amp;MOD(D14222-D$10559-1,7)+1</f>
        <v>19/5/6</v>
      </c>
      <c r="E14223" s="214"/>
      <c r="F14223" s="197">
        <v>4</v>
      </c>
      <c r="G14223" s="209" t="s">
        <v>605</v>
      </c>
      <c r="H14223" s="216" t="str">
        <f t="shared" si="15837"/>
        <v>No Temple</v>
      </c>
      <c r="L14223" s="216" t="str">
        <f t="shared" ref="L14223" si="15945">L14219</f>
        <v>Cambyses II</v>
      </c>
      <c r="R14223" s="200"/>
    </row>
    <row r="14224" spans="1:28" ht="14.6" customHeight="1" x14ac:dyDescent="0.5">
      <c r="A14224" s="524" t="s">
        <v>1279</v>
      </c>
      <c r="B14224" s="217" t="s">
        <v>1187</v>
      </c>
      <c r="C14224" s="407">
        <f t="shared" si="15878"/>
        <v>78</v>
      </c>
      <c r="D14224" s="202" t="str">
        <f t="shared" ref="D14224" si="15946">IF(MOD(D14222-D$10559-1,49)=0,"Jub",IF(MOD(D14222-D$10559,7)=0,"Sab","Yr"))&amp;" "&amp;IF(MOD(D14222-D$10559-1,49)=0,INT(D14222-D$10559-1)/49,"")</f>
        <v xml:space="preserve">Yr </v>
      </c>
      <c r="E14224" s="211">
        <f t="shared" ref="E14224" si="15947">E14220-1</f>
        <v>526</v>
      </c>
      <c r="F14224" s="197">
        <v>1</v>
      </c>
      <c r="G14224" s="203" t="s">
        <v>288</v>
      </c>
      <c r="H14224" s="217">
        <f t="shared" si="15842"/>
        <v>60</v>
      </c>
      <c r="L14224" s="217">
        <f t="shared" ref="L14224" si="15948">L14220+1</f>
        <v>4</v>
      </c>
      <c r="R14224" s="200"/>
    </row>
    <row r="14225" spans="1:19" ht="14.6" customHeight="1" x14ac:dyDescent="0.5">
      <c r="A14225" s="525" t="s">
        <v>1280</v>
      </c>
      <c r="B14225" s="202">
        <f t="shared" ref="B14225" si="15949">B14221+1</f>
        <v>250</v>
      </c>
      <c r="C14225" s="407" t="str">
        <f t="shared" ref="C14225" si="15950">C14221</f>
        <v>Daniel 1290</v>
      </c>
      <c r="D14225" s="216" t="str">
        <f t="shared" si="15927"/>
        <v>Exodus</v>
      </c>
      <c r="E14225" s="212" t="s">
        <v>171</v>
      </c>
      <c r="F14225" s="197">
        <v>2</v>
      </c>
      <c r="G14225" s="206" t="s">
        <v>604</v>
      </c>
      <c r="H14225" s="217"/>
      <c r="L14225" s="217"/>
      <c r="R14225" s="200"/>
    </row>
    <row r="14226" spans="1:19" ht="14.6" customHeight="1" x14ac:dyDescent="0.5">
      <c r="A14226" s="523">
        <f t="shared" ref="A14226" si="15951">A14222+1</f>
        <v>228</v>
      </c>
      <c r="B14226" s="216" t="str">
        <f t="shared" ref="B14226:B14275" si="15952">B14222</f>
        <v>Olympiad</v>
      </c>
      <c r="C14226" s="408">
        <f t="shared" ref="C14226" si="15953">C14222+1</f>
        <v>60</v>
      </c>
      <c r="D14226" s="217">
        <f t="shared" si="15931"/>
        <v>957</v>
      </c>
      <c r="E14226" s="212">
        <f t="shared" si="15931"/>
        <v>-525</v>
      </c>
      <c r="F14226" s="197">
        <v>3</v>
      </c>
      <c r="G14226" s="208" t="s">
        <v>287</v>
      </c>
      <c r="H14226" s="202"/>
      <c r="L14226" s="202"/>
      <c r="R14226" s="200"/>
      <c r="S14226" s="231"/>
    </row>
    <row r="14227" spans="1:19" ht="14.6" customHeight="1" thickBot="1" x14ac:dyDescent="0.55000000000000004">
      <c r="A14227" s="526"/>
      <c r="B14227" s="217">
        <f t="shared" si="15952"/>
        <v>63</v>
      </c>
      <c r="C14227" s="406" t="str">
        <f t="shared" si="15933"/>
        <v>7 Times</v>
      </c>
      <c r="D14227" s="359" t="str">
        <f t="shared" ref="D14227" si="15954">INT((D14226-D$10559-1)/49+1)&amp;"/"&amp;MOD(INT((D14226-D$10559-1)/7),7)+1&amp;"/"&amp;MOD(D14226-D$10559-1,7)+1</f>
        <v>19/5/7</v>
      </c>
      <c r="E14227" s="214"/>
      <c r="F14227" s="197">
        <v>4</v>
      </c>
      <c r="G14227" s="209" t="s">
        <v>605</v>
      </c>
      <c r="H14227" s="216" t="str">
        <f t="shared" si="15837"/>
        <v>No Temple</v>
      </c>
      <c r="L14227" s="216" t="str">
        <f t="shared" ref="L14227" si="15955">L14223</f>
        <v>Cambyses II</v>
      </c>
      <c r="R14227" s="200"/>
      <c r="S14227" s="372"/>
    </row>
    <row r="14228" spans="1:19" ht="14.6" customHeight="1" x14ac:dyDescent="0.5">
      <c r="A14228" s="524" t="s">
        <v>1279</v>
      </c>
      <c r="B14228" s="217" t="s">
        <v>1188</v>
      </c>
      <c r="C14228" s="407">
        <f t="shared" si="15878"/>
        <v>79</v>
      </c>
      <c r="D14228" s="360" t="str">
        <f t="shared" ref="D14228" si="15956">IF(MOD(D14226-D$10559-1,49)=0,"Jub",IF(MOD(D14226-D$10559,7)=0,"Sab","Yr"))&amp;" "&amp;IF(MOD(D14226-D$10559-1,49)=0,INT(D14226-D$10559-1)/49,"")</f>
        <v xml:space="preserve">Sab </v>
      </c>
      <c r="E14228" s="211">
        <f t="shared" ref="E14228" si="15957">E14224-1</f>
        <v>525</v>
      </c>
      <c r="F14228" s="197">
        <v>1</v>
      </c>
      <c r="G14228" s="203" t="s">
        <v>288</v>
      </c>
      <c r="H14228" s="217">
        <f t="shared" si="15842"/>
        <v>61</v>
      </c>
      <c r="L14228" s="217">
        <f t="shared" ref="L14228" si="15958">L14224+1</f>
        <v>5</v>
      </c>
      <c r="R14228" s="200"/>
      <c r="S14228" s="372"/>
    </row>
    <row r="14229" spans="1:19" ht="14.6" customHeight="1" x14ac:dyDescent="0.5">
      <c r="A14229" s="525" t="s">
        <v>1280</v>
      </c>
      <c r="B14229" s="202">
        <f t="shared" ref="B14229" si="15959">B14225+1</f>
        <v>251</v>
      </c>
      <c r="C14229" s="407" t="str">
        <f t="shared" ref="C14229" si="15960">C14225</f>
        <v>Daniel 1290</v>
      </c>
      <c r="D14229" s="361" t="str">
        <f t="shared" si="15927"/>
        <v>Exodus</v>
      </c>
      <c r="E14229" s="212" t="s">
        <v>171</v>
      </c>
      <c r="F14229" s="197">
        <v>2</v>
      </c>
      <c r="G14229" s="206" t="s">
        <v>604</v>
      </c>
      <c r="H14229" s="217"/>
      <c r="L14229" s="217"/>
      <c r="R14229" s="200"/>
      <c r="S14229" s="372"/>
    </row>
    <row r="14230" spans="1:19" ht="14.6" customHeight="1" x14ac:dyDescent="0.5">
      <c r="A14230" s="523">
        <f t="shared" ref="A14230" si="15961">A14226+1</f>
        <v>229</v>
      </c>
      <c r="B14230" s="216" t="str">
        <f t="shared" ref="B14230:B14279" si="15962">B14226</f>
        <v>Olympiad</v>
      </c>
      <c r="C14230" s="408">
        <f t="shared" ref="C14230" si="15963">C14226+1</f>
        <v>61</v>
      </c>
      <c r="D14230" s="359">
        <f t="shared" si="15931"/>
        <v>958</v>
      </c>
      <c r="E14230" s="212">
        <f t="shared" si="15931"/>
        <v>-524</v>
      </c>
      <c r="F14230" s="197">
        <v>3</v>
      </c>
      <c r="G14230" s="208" t="s">
        <v>287</v>
      </c>
      <c r="H14230" s="202"/>
      <c r="L14230" s="202"/>
      <c r="R14230" s="200"/>
      <c r="S14230" s="372"/>
    </row>
    <row r="14231" spans="1:19" ht="14.6" customHeight="1" thickBot="1" x14ac:dyDescent="0.55000000000000004">
      <c r="A14231" s="526"/>
      <c r="B14231" s="217">
        <f t="shared" si="15962"/>
        <v>63</v>
      </c>
      <c r="C14231" s="406" t="str">
        <f t="shared" si="15933"/>
        <v>7 Times</v>
      </c>
      <c r="D14231" s="217" t="str">
        <f t="shared" ref="D14231" si="15964">INT((D14230-D$10559-1)/49+1)&amp;"/"&amp;MOD(INT((D14230-D$10559-1)/7),7)+1&amp;"/"&amp;MOD(D14230-D$10559-1,7)+1</f>
        <v>19/6/1</v>
      </c>
      <c r="E14231" s="214"/>
      <c r="F14231" s="197">
        <v>4</v>
      </c>
      <c r="G14231" s="209" t="s">
        <v>605</v>
      </c>
      <c r="H14231" s="216" t="str">
        <f t="shared" si="15837"/>
        <v>No Temple</v>
      </c>
      <c r="L14231" s="216" t="str">
        <f t="shared" ref="L14231" si="15965">L14227</f>
        <v>Cambyses II</v>
      </c>
      <c r="R14231" s="200"/>
      <c r="S14231" s="372"/>
    </row>
    <row r="14232" spans="1:19" ht="14.6" customHeight="1" x14ac:dyDescent="0.5">
      <c r="A14232" s="524" t="s">
        <v>1279</v>
      </c>
      <c r="B14232" s="217" t="s">
        <v>1189</v>
      </c>
      <c r="C14232" s="407">
        <f t="shared" si="15878"/>
        <v>80</v>
      </c>
      <c r="D14232" s="202" t="str">
        <f t="shared" ref="D14232" si="15966">IF(MOD(D14230-D$10559-1,49)=0,"Jub",IF(MOD(D14230-D$10559,7)=0,"Sab","Yr"))&amp;" "&amp;IF(MOD(D14230-D$10559-1,49)=0,INT(D14230-D$10559-1)/49,"")</f>
        <v xml:space="preserve">Yr </v>
      </c>
      <c r="E14232" s="211">
        <f t="shared" ref="E14232" si="15967">E14228-1</f>
        <v>524</v>
      </c>
      <c r="F14232" s="197">
        <v>1</v>
      </c>
      <c r="G14232" s="203" t="s">
        <v>288</v>
      </c>
      <c r="H14232" s="217">
        <f t="shared" si="15842"/>
        <v>62</v>
      </c>
      <c r="L14232" s="217">
        <f t="shared" ref="L14232" si="15968">L14228+1</f>
        <v>6</v>
      </c>
      <c r="R14232" s="200"/>
      <c r="S14232" s="372"/>
    </row>
    <row r="14233" spans="1:19" ht="14.6" customHeight="1" x14ac:dyDescent="0.5">
      <c r="A14233" s="525" t="s">
        <v>1280</v>
      </c>
      <c r="B14233" s="202">
        <f t="shared" ref="B14233" si="15969">B14229+1</f>
        <v>252</v>
      </c>
      <c r="C14233" s="407" t="str">
        <f t="shared" ref="C14233" si="15970">C14229</f>
        <v>Daniel 1290</v>
      </c>
      <c r="D14233" s="216" t="str">
        <f t="shared" si="15927"/>
        <v>Exodus</v>
      </c>
      <c r="E14233" s="212" t="s">
        <v>171</v>
      </c>
      <c r="F14233" s="197">
        <v>2</v>
      </c>
      <c r="G14233" s="206" t="s">
        <v>604</v>
      </c>
      <c r="H14233" s="217"/>
      <c r="L14233" s="217"/>
      <c r="R14233" s="200"/>
      <c r="S14233" s="372"/>
    </row>
    <row r="14234" spans="1:19" ht="14.6" customHeight="1" x14ac:dyDescent="0.5">
      <c r="A14234" s="523">
        <f t="shared" ref="A14234" si="15971">A14230+1</f>
        <v>230</v>
      </c>
      <c r="B14234" s="216" t="str">
        <f t="shared" ref="B14234" si="15972">B14230</f>
        <v>Olympiad</v>
      </c>
      <c r="C14234" s="408">
        <f t="shared" ref="C14234" si="15973">C14230+1</f>
        <v>62</v>
      </c>
      <c r="D14234" s="217">
        <f t="shared" si="15931"/>
        <v>959</v>
      </c>
      <c r="E14234" s="212">
        <f t="shared" si="15931"/>
        <v>-523</v>
      </c>
      <c r="F14234" s="197">
        <v>3</v>
      </c>
      <c r="G14234" s="208" t="s">
        <v>287</v>
      </c>
      <c r="H14234" s="202"/>
      <c r="L14234" s="202"/>
      <c r="R14234" s="200"/>
      <c r="S14234" s="372"/>
    </row>
    <row r="14235" spans="1:19" ht="14.6" customHeight="1" thickBot="1" x14ac:dyDescent="0.55000000000000004">
      <c r="A14235" s="526"/>
      <c r="B14235" s="217">
        <f t="shared" ref="B14235" si="15974">B14231+1</f>
        <v>64</v>
      </c>
      <c r="C14235" s="406" t="str">
        <f t="shared" si="15933"/>
        <v>7 Times</v>
      </c>
      <c r="D14235" s="217" t="str">
        <f t="shared" ref="D14235" si="15975">INT((D14234-D$10559-1)/49+1)&amp;"/"&amp;MOD(INT((D14234-D$10559-1)/7),7)+1&amp;"/"&amp;MOD(D14234-D$10559-1,7)+1</f>
        <v>19/6/2</v>
      </c>
      <c r="E14235" s="214"/>
      <c r="F14235" s="197">
        <v>4</v>
      </c>
      <c r="G14235" s="209" t="s">
        <v>605</v>
      </c>
      <c r="H14235" s="216" t="str">
        <f t="shared" si="15837"/>
        <v>No Temple</v>
      </c>
      <c r="L14235" s="216" t="str">
        <f t="shared" ref="L14235" si="15976">L14231</f>
        <v>Cambyses II</v>
      </c>
      <c r="R14235" s="200"/>
      <c r="S14235" s="372"/>
    </row>
    <row r="14236" spans="1:19" ht="14.6" customHeight="1" x14ac:dyDescent="0.5">
      <c r="A14236" s="524" t="s">
        <v>1279</v>
      </c>
      <c r="B14236" s="217" t="s">
        <v>1186</v>
      </c>
      <c r="C14236" s="407">
        <f t="shared" si="15878"/>
        <v>81</v>
      </c>
      <c r="D14236" s="202" t="str">
        <f t="shared" ref="D14236" si="15977">IF(MOD(D14234-D$10559-1,49)=0,"Jub",IF(MOD(D14234-D$10559,7)=0,"Sab","Yr"))&amp;" "&amp;IF(MOD(D14234-D$10559-1,49)=0,INT(D14234-D$10559-1)/49,"")</f>
        <v xml:space="preserve">Yr </v>
      </c>
      <c r="E14236" s="211">
        <f t="shared" ref="E14236" si="15978">E14232-1</f>
        <v>523</v>
      </c>
      <c r="F14236" s="197">
        <v>1</v>
      </c>
      <c r="G14236" s="203" t="s">
        <v>288</v>
      </c>
      <c r="H14236" s="217">
        <f t="shared" si="15842"/>
        <v>63</v>
      </c>
      <c r="L14236" s="217">
        <f t="shared" ref="L14236" si="15979">L14232+1</f>
        <v>7</v>
      </c>
      <c r="R14236" s="200"/>
      <c r="S14236" s="372"/>
    </row>
    <row r="14237" spans="1:19" ht="14.6" customHeight="1" x14ac:dyDescent="0.5">
      <c r="A14237" s="525" t="s">
        <v>1280</v>
      </c>
      <c r="B14237" s="202">
        <f t="shared" ref="B14237" si="15980">B14233+1</f>
        <v>253</v>
      </c>
      <c r="C14237" s="407" t="str">
        <f t="shared" ref="C14237" si="15981">C14233</f>
        <v>Daniel 1290</v>
      </c>
      <c r="D14237" s="216" t="str">
        <f t="shared" si="15927"/>
        <v>Exodus</v>
      </c>
      <c r="E14237" s="212" t="s">
        <v>171</v>
      </c>
      <c r="F14237" s="197">
        <v>2</v>
      </c>
      <c r="G14237" s="206" t="s">
        <v>604</v>
      </c>
      <c r="H14237" s="217"/>
      <c r="L14237" s="217"/>
      <c r="R14237" s="200"/>
      <c r="S14237" s="372"/>
    </row>
    <row r="14238" spans="1:19" ht="14.6" customHeight="1" x14ac:dyDescent="0.5">
      <c r="A14238" s="523">
        <f t="shared" ref="A14238" si="15982">A14234+1</f>
        <v>231</v>
      </c>
      <c r="B14238" s="216" t="str">
        <f t="shared" si="15942"/>
        <v>Olympiad</v>
      </c>
      <c r="C14238" s="408">
        <f t="shared" ref="C14238" si="15983">C14234+1</f>
        <v>63</v>
      </c>
      <c r="D14238" s="217">
        <f t="shared" si="15931"/>
        <v>960</v>
      </c>
      <c r="E14238" s="212">
        <f t="shared" si="15931"/>
        <v>-522</v>
      </c>
      <c r="F14238" s="197">
        <v>3</v>
      </c>
      <c r="G14238" s="208" t="s">
        <v>287</v>
      </c>
      <c r="H14238" s="202"/>
      <c r="L14238" s="202"/>
      <c r="R14238" s="200"/>
    </row>
    <row r="14239" spans="1:19" ht="14.6" customHeight="1" thickBot="1" x14ac:dyDescent="0.55000000000000004">
      <c r="A14239" s="526"/>
      <c r="B14239" s="217">
        <f t="shared" si="15942"/>
        <v>64</v>
      </c>
      <c r="C14239" s="406" t="str">
        <f t="shared" si="15933"/>
        <v>7 Times</v>
      </c>
      <c r="D14239" s="217" t="str">
        <f t="shared" ref="D14239" si="15984">INT((D14238-D$10559-1)/49+1)&amp;"/"&amp;MOD(INT((D14238-D$10559-1)/7),7)+1&amp;"/"&amp;MOD(D14238-D$10559-1,7)+1</f>
        <v>19/6/3</v>
      </c>
      <c r="E14239" s="214"/>
      <c r="F14239" s="197">
        <v>4</v>
      </c>
      <c r="G14239" s="209" t="s">
        <v>605</v>
      </c>
      <c r="H14239" s="216" t="str">
        <f t="shared" ref="H14239:H14259" si="15985">H14235</f>
        <v>No Temple</v>
      </c>
      <c r="L14239" s="197" t="s">
        <v>1142</v>
      </c>
      <c r="R14239" s="200"/>
    </row>
    <row r="14240" spans="1:19" ht="14.6" customHeight="1" x14ac:dyDescent="0.5">
      <c r="A14240" s="524" t="s">
        <v>1279</v>
      </c>
      <c r="B14240" s="217" t="s">
        <v>1187</v>
      </c>
      <c r="C14240" s="407">
        <f t="shared" si="15878"/>
        <v>82</v>
      </c>
      <c r="D14240" s="202" t="str">
        <f t="shared" ref="D14240" si="15986">IF(MOD(D14238-D$10559-1,49)=0,"Jub",IF(MOD(D14238-D$10559,7)=0,"Sab","Yr"))&amp;" "&amp;IF(MOD(D14238-D$10559-1,49)=0,INT(D14238-D$10559-1)/49,"")</f>
        <v xml:space="preserve">Yr </v>
      </c>
      <c r="E14240" s="211">
        <f t="shared" ref="E14240" si="15987">E14236-1</f>
        <v>522</v>
      </c>
      <c r="F14240" s="197">
        <v>1</v>
      </c>
      <c r="G14240" s="203" t="s">
        <v>288</v>
      </c>
      <c r="H14240" s="217">
        <f t="shared" ref="H14240:H14260" si="15988">H14236+1</f>
        <v>64</v>
      </c>
      <c r="L14240" s="197" t="s">
        <v>532</v>
      </c>
      <c r="R14240" s="200"/>
    </row>
    <row r="14241" spans="1:19" ht="14.6" customHeight="1" x14ac:dyDescent="0.5">
      <c r="A14241" s="525" t="s">
        <v>1280</v>
      </c>
      <c r="B14241" s="202">
        <f t="shared" ref="B14241" si="15989">B14237+1</f>
        <v>254</v>
      </c>
      <c r="C14241" s="407" t="str">
        <f t="shared" ref="C14241" si="15990">C14237</f>
        <v>Daniel 1290</v>
      </c>
      <c r="D14241" s="216" t="str">
        <f t="shared" si="15927"/>
        <v>Exodus</v>
      </c>
      <c r="E14241" s="212" t="s">
        <v>171</v>
      </c>
      <c r="F14241" s="197">
        <v>2</v>
      </c>
      <c r="G14241" s="206" t="s">
        <v>604</v>
      </c>
      <c r="H14241" s="217"/>
      <c r="L14241" s="216" t="s">
        <v>1144</v>
      </c>
      <c r="R14241" s="200"/>
    </row>
    <row r="14242" spans="1:19" ht="14.6" customHeight="1" x14ac:dyDescent="0.5">
      <c r="A14242" s="523">
        <f t="shared" ref="A14242" si="15991">A14238+1</f>
        <v>232</v>
      </c>
      <c r="B14242" s="216" t="str">
        <f t="shared" si="15952"/>
        <v>Olympiad</v>
      </c>
      <c r="C14242" s="408">
        <f t="shared" ref="C14242" si="15992">C14238+1</f>
        <v>64</v>
      </c>
      <c r="D14242" s="217">
        <f t="shared" si="15931"/>
        <v>961</v>
      </c>
      <c r="E14242" s="212">
        <f t="shared" si="15931"/>
        <v>-521</v>
      </c>
      <c r="F14242" s="197">
        <v>3</v>
      </c>
      <c r="G14242" s="208" t="s">
        <v>287</v>
      </c>
      <c r="H14242" s="202"/>
      <c r="L14242" s="202"/>
      <c r="R14242" s="200"/>
    </row>
    <row r="14243" spans="1:19" ht="14.6" customHeight="1" thickBot="1" x14ac:dyDescent="0.55000000000000004">
      <c r="A14243" s="526"/>
      <c r="B14243" s="217">
        <f t="shared" si="15952"/>
        <v>64</v>
      </c>
      <c r="C14243" s="406" t="str">
        <f t="shared" si="15933"/>
        <v>7 Times</v>
      </c>
      <c r="D14243" s="217" t="str">
        <f t="shared" ref="D14243" si="15993">INT((D14242-D$10559-1)/49+1)&amp;"/"&amp;MOD(INT((D14242-D$10559-1)/7),7)+1&amp;"/"&amp;MOD(D14242-D$10559-1,7)+1</f>
        <v>19/6/4</v>
      </c>
      <c r="E14243" s="214"/>
      <c r="F14243" s="197">
        <v>4</v>
      </c>
      <c r="G14243" s="209" t="s">
        <v>605</v>
      </c>
      <c r="H14243" s="216" t="str">
        <f t="shared" si="15985"/>
        <v>No Temple</v>
      </c>
      <c r="L14243" s="216" t="s">
        <v>1143</v>
      </c>
      <c r="R14243" s="200"/>
      <c r="S14243" s="231"/>
    </row>
    <row r="14244" spans="1:19" ht="14.6" customHeight="1" x14ac:dyDescent="0.5">
      <c r="A14244" s="524" t="s">
        <v>1279</v>
      </c>
      <c r="B14244" s="217" t="s">
        <v>1188</v>
      </c>
      <c r="C14244" s="407">
        <f t="shared" si="15878"/>
        <v>83</v>
      </c>
      <c r="D14244" s="202" t="str">
        <f t="shared" ref="D14244" si="15994">IF(MOD(D14242-D$10559-1,49)=0,"Jub",IF(MOD(D14242-D$10559,7)=0,"Sab","Yr"))&amp;" "&amp;IF(MOD(D14242-D$10559-1,49)=0,INT(D14242-D$10559-1)/49,"")</f>
        <v xml:space="preserve">Yr </v>
      </c>
      <c r="E14244" s="211">
        <f t="shared" ref="E14244" si="15995">E14240-1</f>
        <v>521</v>
      </c>
      <c r="F14244" s="197">
        <v>1</v>
      </c>
      <c r="G14244" s="203" t="s">
        <v>288</v>
      </c>
      <c r="H14244" s="217">
        <f t="shared" si="15988"/>
        <v>65</v>
      </c>
      <c r="L14244" s="217">
        <v>1</v>
      </c>
      <c r="R14244" s="200"/>
      <c r="S14244" s="372"/>
    </row>
    <row r="14245" spans="1:19" ht="14.6" customHeight="1" x14ac:dyDescent="0.5">
      <c r="A14245" s="525" t="s">
        <v>1280</v>
      </c>
      <c r="B14245" s="202">
        <f t="shared" ref="B14245" si="15996">B14241+1</f>
        <v>255</v>
      </c>
      <c r="C14245" s="407" t="str">
        <f t="shared" ref="C14245" si="15997">C14241</f>
        <v>Daniel 1290</v>
      </c>
      <c r="D14245" s="216" t="str">
        <f t="shared" si="15927"/>
        <v>Exodus</v>
      </c>
      <c r="E14245" s="212" t="s">
        <v>171</v>
      </c>
      <c r="F14245" s="197">
        <v>2</v>
      </c>
      <c r="G14245" s="206" t="s">
        <v>604</v>
      </c>
      <c r="H14245" s="217"/>
      <c r="L14245" s="217"/>
      <c r="R14245" s="200"/>
      <c r="S14245" s="257"/>
    </row>
    <row r="14246" spans="1:19" ht="14.6" customHeight="1" x14ac:dyDescent="0.5">
      <c r="A14246" s="523">
        <f t="shared" ref="A14246" si="15998">A14242+1</f>
        <v>233</v>
      </c>
      <c r="B14246" s="216" t="str">
        <f t="shared" si="15962"/>
        <v>Olympiad</v>
      </c>
      <c r="C14246" s="408">
        <f t="shared" ref="C14246" si="15999">C14242+1</f>
        <v>65</v>
      </c>
      <c r="D14246" s="217">
        <f t="shared" si="15931"/>
        <v>962</v>
      </c>
      <c r="E14246" s="212">
        <f t="shared" si="15931"/>
        <v>-520</v>
      </c>
      <c r="F14246" s="197">
        <v>3</v>
      </c>
      <c r="G14246" s="208" t="s">
        <v>287</v>
      </c>
      <c r="H14246" s="202"/>
      <c r="L14246" s="202"/>
      <c r="R14246" s="200"/>
      <c r="S14246" s="231"/>
    </row>
    <row r="14247" spans="1:19" ht="14.6" customHeight="1" thickBot="1" x14ac:dyDescent="0.55000000000000004">
      <c r="A14247" s="526"/>
      <c r="B14247" s="217">
        <f t="shared" si="15962"/>
        <v>64</v>
      </c>
      <c r="C14247" s="406" t="str">
        <f t="shared" si="15933"/>
        <v>7 Times</v>
      </c>
      <c r="D14247" s="217" t="str">
        <f t="shared" ref="D14247" si="16000">INT((D14246-D$10559-1)/49+1)&amp;"/"&amp;MOD(INT((D14246-D$10559-1)/7),7)+1&amp;"/"&amp;MOD(D14246-D$10559-1,7)+1</f>
        <v>19/6/5</v>
      </c>
      <c r="E14247" s="214"/>
      <c r="F14247" s="197">
        <v>4</v>
      </c>
      <c r="G14247" s="209" t="s">
        <v>605</v>
      </c>
      <c r="H14247" s="216" t="str">
        <f t="shared" si="15985"/>
        <v>No Temple</v>
      </c>
      <c r="L14247" s="216" t="str">
        <f t="shared" ref="L14247" si="16001">L14243</f>
        <v>Darius</v>
      </c>
      <c r="R14247" s="200"/>
      <c r="S14247" s="372"/>
    </row>
    <row r="14248" spans="1:19" ht="14.6" customHeight="1" x14ac:dyDescent="0.5">
      <c r="A14248" s="524" t="s">
        <v>1279</v>
      </c>
      <c r="B14248" s="217" t="s">
        <v>1189</v>
      </c>
      <c r="C14248" s="407">
        <f t="shared" si="15878"/>
        <v>84</v>
      </c>
      <c r="D14248" s="202" t="str">
        <f t="shared" ref="D14248" si="16002">IF(MOD(D14246-D$10559-1,49)=0,"Jub",IF(MOD(D14246-D$10559,7)=0,"Sab","Yr"))&amp;" "&amp;IF(MOD(D14246-D$10559-1,49)=0,INT(D14246-D$10559-1)/49,"")</f>
        <v xml:space="preserve">Yr </v>
      </c>
      <c r="E14248" s="211">
        <f t="shared" ref="E14248" si="16003">E14244-1</f>
        <v>520</v>
      </c>
      <c r="F14248" s="197">
        <v>1</v>
      </c>
      <c r="G14248" s="203" t="s">
        <v>288</v>
      </c>
      <c r="H14248" s="217">
        <f t="shared" si="15988"/>
        <v>66</v>
      </c>
      <c r="L14248" s="217">
        <f t="shared" ref="L14248" si="16004">L14244+1</f>
        <v>2</v>
      </c>
      <c r="R14248" s="200"/>
      <c r="S14248" s="231"/>
    </row>
    <row r="14249" spans="1:19" ht="14.6" customHeight="1" x14ac:dyDescent="0.5">
      <c r="A14249" s="525" t="s">
        <v>1280</v>
      </c>
      <c r="B14249" s="202">
        <f t="shared" ref="B14249" si="16005">B14245+1</f>
        <v>256</v>
      </c>
      <c r="C14249" s="407" t="str">
        <f t="shared" ref="C14249" si="16006">C14245</f>
        <v>Daniel 1290</v>
      </c>
      <c r="D14249" s="216" t="str">
        <f t="shared" si="15927"/>
        <v>Exodus</v>
      </c>
      <c r="E14249" s="212" t="s">
        <v>171</v>
      </c>
      <c r="F14249" s="197">
        <v>2</v>
      </c>
      <c r="G14249" s="206" t="s">
        <v>604</v>
      </c>
      <c r="H14249" s="217"/>
      <c r="L14249" s="217"/>
      <c r="R14249" s="200"/>
      <c r="S14249" s="372"/>
    </row>
    <row r="14250" spans="1:19" ht="14.6" customHeight="1" x14ac:dyDescent="0.5">
      <c r="A14250" s="523">
        <f t="shared" ref="A14250" si="16007">A14246+1</f>
        <v>234</v>
      </c>
      <c r="B14250" s="216" t="str">
        <f t="shared" ref="B14250" si="16008">B14246</f>
        <v>Olympiad</v>
      </c>
      <c r="C14250" s="408">
        <f t="shared" ref="C14250" si="16009">C14246+1</f>
        <v>66</v>
      </c>
      <c r="D14250" s="217">
        <f t="shared" si="15931"/>
        <v>963</v>
      </c>
      <c r="E14250" s="212">
        <f t="shared" si="15931"/>
        <v>-519</v>
      </c>
      <c r="F14250" s="197">
        <v>3</v>
      </c>
      <c r="G14250" s="208" t="s">
        <v>287</v>
      </c>
      <c r="H14250" s="202"/>
      <c r="L14250" s="202"/>
      <c r="R14250" s="200"/>
      <c r="S14250" s="372"/>
    </row>
    <row r="14251" spans="1:19" ht="14.6" customHeight="1" thickBot="1" x14ac:dyDescent="0.55000000000000004">
      <c r="A14251" s="526"/>
      <c r="B14251" s="217">
        <f t="shared" ref="B14251" si="16010">B14247+1</f>
        <v>65</v>
      </c>
      <c r="C14251" s="406" t="str">
        <f t="shared" si="15933"/>
        <v>7 Times</v>
      </c>
      <c r="D14251" s="217" t="str">
        <f t="shared" ref="D14251" si="16011">INT((D14250-D$10559-1)/49+1)&amp;"/"&amp;MOD(INT((D14250-D$10559-1)/7),7)+1&amp;"/"&amp;MOD(D14250-D$10559-1,7)+1</f>
        <v>19/6/6</v>
      </c>
      <c r="E14251" s="214"/>
      <c r="F14251" s="197">
        <v>4</v>
      </c>
      <c r="G14251" s="209" t="s">
        <v>605</v>
      </c>
      <c r="H14251" s="216" t="str">
        <f t="shared" si="15985"/>
        <v>No Temple</v>
      </c>
      <c r="L14251" s="216" t="str">
        <f t="shared" ref="L14251:L14311" si="16012">L14247</f>
        <v>Darius</v>
      </c>
      <c r="R14251" s="200"/>
    </row>
    <row r="14252" spans="1:19" ht="14.6" customHeight="1" x14ac:dyDescent="0.5">
      <c r="A14252" s="524" t="s">
        <v>1279</v>
      </c>
      <c r="B14252" s="217" t="s">
        <v>1186</v>
      </c>
      <c r="C14252" s="407">
        <f t="shared" si="15878"/>
        <v>85</v>
      </c>
      <c r="D14252" s="202" t="str">
        <f t="shared" ref="D14252" si="16013">IF(MOD(D14250-D$10559-1,49)=0,"Jub",IF(MOD(D14250-D$10559,7)=0,"Sab","Yr"))&amp;" "&amp;IF(MOD(D14250-D$10559-1,49)=0,INT(D14250-D$10559-1)/49,"")</f>
        <v xml:space="preserve">Yr </v>
      </c>
      <c r="E14252" s="211">
        <f t="shared" ref="E14252" si="16014">E14248-1</f>
        <v>519</v>
      </c>
      <c r="F14252" s="197">
        <v>1</v>
      </c>
      <c r="G14252" s="203" t="s">
        <v>288</v>
      </c>
      <c r="H14252" s="217">
        <f t="shared" si="15988"/>
        <v>67</v>
      </c>
      <c r="L14252" s="217">
        <f t="shared" ref="L14252:L14312" si="16015">L14248+1</f>
        <v>3</v>
      </c>
      <c r="R14252" s="200"/>
    </row>
    <row r="14253" spans="1:19" ht="14.6" customHeight="1" x14ac:dyDescent="0.5">
      <c r="A14253" s="525" t="s">
        <v>1280</v>
      </c>
      <c r="B14253" s="202">
        <f t="shared" ref="B14253" si="16016">B14249+1</f>
        <v>257</v>
      </c>
      <c r="C14253" s="407" t="str">
        <f t="shared" ref="C14253" si="16017">C14249</f>
        <v>Daniel 1290</v>
      </c>
      <c r="D14253" s="216" t="str">
        <f t="shared" si="15927"/>
        <v>Exodus</v>
      </c>
      <c r="E14253" s="212" t="s">
        <v>171</v>
      </c>
      <c r="F14253" s="197">
        <v>2</v>
      </c>
      <c r="G14253" s="206" t="s">
        <v>604</v>
      </c>
      <c r="H14253" s="217"/>
      <c r="L14253" s="217"/>
      <c r="R14253" s="200"/>
    </row>
    <row r="14254" spans="1:19" ht="14.6" customHeight="1" x14ac:dyDescent="0.5">
      <c r="A14254" s="523">
        <f t="shared" ref="A14254" si="16018">A14250+1</f>
        <v>235</v>
      </c>
      <c r="B14254" s="216" t="str">
        <f t="shared" si="15942"/>
        <v>Olympiad</v>
      </c>
      <c r="C14254" s="408">
        <f t="shared" ref="C14254" si="16019">C14250+1</f>
        <v>67</v>
      </c>
      <c r="D14254" s="217">
        <f t="shared" si="15931"/>
        <v>964</v>
      </c>
      <c r="E14254" s="212">
        <f t="shared" si="15931"/>
        <v>-518</v>
      </c>
      <c r="F14254" s="197">
        <v>3</v>
      </c>
      <c r="G14254" s="208" t="s">
        <v>287</v>
      </c>
      <c r="H14254" s="202"/>
      <c r="L14254" s="202"/>
      <c r="R14254" s="200"/>
    </row>
    <row r="14255" spans="1:19" ht="14.6" customHeight="1" thickBot="1" x14ac:dyDescent="0.55000000000000004">
      <c r="A14255" s="526"/>
      <c r="B14255" s="217">
        <f t="shared" si="15942"/>
        <v>65</v>
      </c>
      <c r="C14255" s="406" t="str">
        <f t="shared" si="15933"/>
        <v>7 Times</v>
      </c>
      <c r="D14255" s="359" t="str">
        <f t="shared" ref="D14255" si="16020">INT((D14254-D$10559-1)/49+1)&amp;"/"&amp;MOD(INT((D14254-D$10559-1)/7),7)+1&amp;"/"&amp;MOD(D14254-D$10559-1,7)+1</f>
        <v>19/6/7</v>
      </c>
      <c r="E14255" s="214"/>
      <c r="F14255" s="197">
        <v>4</v>
      </c>
      <c r="G14255" s="209" t="s">
        <v>605</v>
      </c>
      <c r="H14255" s="216" t="str">
        <f t="shared" si="15985"/>
        <v>No Temple</v>
      </c>
      <c r="L14255" s="216" t="str">
        <f t="shared" si="16012"/>
        <v>Darius</v>
      </c>
      <c r="R14255" s="200"/>
    </row>
    <row r="14256" spans="1:19" ht="14.6" customHeight="1" x14ac:dyDescent="0.5">
      <c r="A14256" s="524" t="s">
        <v>1279</v>
      </c>
      <c r="B14256" s="217" t="s">
        <v>1187</v>
      </c>
      <c r="C14256" s="407">
        <f t="shared" ref="C14256:C14316" si="16021">C14252+1</f>
        <v>86</v>
      </c>
      <c r="D14256" s="360" t="str">
        <f t="shared" ref="D14256" si="16022">IF(MOD(D14254-D$10559-1,49)=0,"Jub",IF(MOD(D14254-D$10559,7)=0,"Sab","Yr"))&amp;" "&amp;IF(MOD(D14254-D$10559-1,49)=0,INT(D14254-D$10559-1)/49,"")</f>
        <v xml:space="preserve">Sab </v>
      </c>
      <c r="E14256" s="211">
        <f t="shared" ref="E14256" si="16023">E14252-1</f>
        <v>518</v>
      </c>
      <c r="F14256" s="197">
        <v>1</v>
      </c>
      <c r="G14256" s="203" t="s">
        <v>288</v>
      </c>
      <c r="H14256" s="217">
        <f t="shared" si="15988"/>
        <v>68</v>
      </c>
      <c r="L14256" s="217">
        <f t="shared" si="16015"/>
        <v>4</v>
      </c>
      <c r="R14256" s="200"/>
    </row>
    <row r="14257" spans="1:19" ht="14.6" customHeight="1" x14ac:dyDescent="0.5">
      <c r="A14257" s="525" t="s">
        <v>1280</v>
      </c>
      <c r="B14257" s="202">
        <f t="shared" ref="B14257" si="16024">B14253+1</f>
        <v>258</v>
      </c>
      <c r="C14257" s="407" t="str">
        <f t="shared" ref="C14257" si="16025">C14253</f>
        <v>Daniel 1290</v>
      </c>
      <c r="D14257" s="361" t="str">
        <f t="shared" si="15927"/>
        <v>Exodus</v>
      </c>
      <c r="E14257" s="212" t="s">
        <v>171</v>
      </c>
      <c r="F14257" s="197">
        <v>2</v>
      </c>
      <c r="G14257" s="206" t="s">
        <v>604</v>
      </c>
      <c r="H14257" s="217"/>
      <c r="L14257" s="217"/>
      <c r="R14257" s="200"/>
    </row>
    <row r="14258" spans="1:19" ht="14.6" customHeight="1" x14ac:dyDescent="0.5">
      <c r="A14258" s="523">
        <f t="shared" ref="A14258" si="16026">A14254+1</f>
        <v>236</v>
      </c>
      <c r="B14258" s="216" t="str">
        <f t="shared" si="15952"/>
        <v>Olympiad</v>
      </c>
      <c r="C14258" s="408">
        <f t="shared" ref="C14258" si="16027">C14254+1</f>
        <v>68</v>
      </c>
      <c r="D14258" s="359">
        <f t="shared" si="15931"/>
        <v>965</v>
      </c>
      <c r="E14258" s="212">
        <f t="shared" si="15931"/>
        <v>-517</v>
      </c>
      <c r="F14258" s="197">
        <v>3</v>
      </c>
      <c r="G14258" s="208" t="s">
        <v>287</v>
      </c>
      <c r="H14258" s="202"/>
      <c r="L14258" s="202"/>
      <c r="R14258" s="200"/>
    </row>
    <row r="14259" spans="1:19" ht="14.6" customHeight="1" thickBot="1" x14ac:dyDescent="0.55000000000000004">
      <c r="A14259" s="526"/>
      <c r="B14259" s="217">
        <f t="shared" si="15952"/>
        <v>65</v>
      </c>
      <c r="C14259" s="406" t="str">
        <f t="shared" si="15933"/>
        <v>7 Times</v>
      </c>
      <c r="D14259" s="217" t="str">
        <f t="shared" ref="D14259" si="16028">INT((D14258-D$10559-1)/49+1)&amp;"/"&amp;MOD(INT((D14258-D$10559-1)/7),7)+1&amp;"/"&amp;MOD(D14258-D$10559-1,7)+1</f>
        <v>19/7/1</v>
      </c>
      <c r="E14259" s="214"/>
      <c r="F14259" s="197">
        <v>4</v>
      </c>
      <c r="G14259" s="209" t="s">
        <v>605</v>
      </c>
      <c r="H14259" s="216" t="str">
        <f t="shared" si="15985"/>
        <v>No Temple</v>
      </c>
      <c r="L14259" s="216" t="str">
        <f t="shared" si="16012"/>
        <v>Darius</v>
      </c>
      <c r="R14259" s="200"/>
    </row>
    <row r="14260" spans="1:19" ht="14.6" customHeight="1" x14ac:dyDescent="0.5">
      <c r="A14260" s="524" t="s">
        <v>1279</v>
      </c>
      <c r="B14260" s="217" t="s">
        <v>1188</v>
      </c>
      <c r="C14260" s="407">
        <f t="shared" si="16021"/>
        <v>87</v>
      </c>
      <c r="D14260" s="202" t="str">
        <f t="shared" ref="D14260" si="16029">IF(MOD(D14258-D$10559-1,49)=0,"Jub",IF(MOD(D14258-D$10559,7)=0,"Sab","Yr"))&amp;" "&amp;IF(MOD(D14258-D$10559-1,49)=0,INT(D14258-D$10559-1)/49,"")</f>
        <v xml:space="preserve">Yr </v>
      </c>
      <c r="E14260" s="211">
        <f t="shared" ref="E14260" si="16030">E14256-1</f>
        <v>517</v>
      </c>
      <c r="F14260" s="197">
        <v>1</v>
      </c>
      <c r="G14260" s="203" t="s">
        <v>288</v>
      </c>
      <c r="H14260" s="217">
        <f t="shared" si="15988"/>
        <v>69</v>
      </c>
      <c r="L14260" s="217">
        <f t="shared" si="16015"/>
        <v>5</v>
      </c>
      <c r="R14260" s="200"/>
    </row>
    <row r="14261" spans="1:19" ht="14.6" customHeight="1" x14ac:dyDescent="0.5">
      <c r="A14261" s="525" t="s">
        <v>1280</v>
      </c>
      <c r="B14261" s="202">
        <f t="shared" ref="B14261" si="16031">B14257+1</f>
        <v>259</v>
      </c>
      <c r="C14261" s="407" t="str">
        <f t="shared" ref="C14261" si="16032">C14257</f>
        <v>Daniel 1290</v>
      </c>
      <c r="D14261" s="216" t="str">
        <f t="shared" si="15927"/>
        <v>Exodus</v>
      </c>
      <c r="E14261" s="212" t="s">
        <v>171</v>
      </c>
      <c r="F14261" s="197">
        <v>2</v>
      </c>
      <c r="G14261" s="206" t="s">
        <v>604</v>
      </c>
      <c r="H14261" s="217"/>
      <c r="L14261" s="217"/>
      <c r="R14261" s="200"/>
    </row>
    <row r="14262" spans="1:19" ht="14.6" customHeight="1" x14ac:dyDescent="0.5">
      <c r="A14262" s="523">
        <f t="shared" ref="A14262" si="16033">A14258+1</f>
        <v>237</v>
      </c>
      <c r="B14262" s="216" t="str">
        <f t="shared" si="15962"/>
        <v>Olympiad</v>
      </c>
      <c r="C14262" s="408">
        <f t="shared" ref="C14262" si="16034">C14258+1</f>
        <v>69</v>
      </c>
      <c r="D14262" s="217">
        <f t="shared" si="15931"/>
        <v>966</v>
      </c>
      <c r="E14262" s="212">
        <f t="shared" si="15931"/>
        <v>-516</v>
      </c>
      <c r="F14262" s="197">
        <v>3</v>
      </c>
      <c r="G14262" s="208" t="s">
        <v>287</v>
      </c>
      <c r="H14262" s="202"/>
      <c r="L14262" s="202"/>
      <c r="R14262" s="200"/>
    </row>
    <row r="14263" spans="1:19" ht="14.6" customHeight="1" thickBot="1" x14ac:dyDescent="0.55000000000000004">
      <c r="A14263" s="526"/>
      <c r="B14263" s="217">
        <f t="shared" si="15962"/>
        <v>65</v>
      </c>
      <c r="C14263" s="406" t="str">
        <f t="shared" si="15933"/>
        <v>7 Times</v>
      </c>
      <c r="D14263" s="217" t="str">
        <f t="shared" ref="D14263" si="16035">INT((D14262-D$10559-1)/49+1)&amp;"/"&amp;MOD(INT((D14262-D$10559-1)/7),7)+1&amp;"/"&amp;MOD(D14262-D$10559-1,7)+1</f>
        <v>19/7/2</v>
      </c>
      <c r="E14263" s="214"/>
      <c r="F14263" s="197">
        <v>4</v>
      </c>
      <c r="G14263" s="209" t="s">
        <v>605</v>
      </c>
      <c r="H14263" s="216" t="str">
        <f t="shared" ref="H14263" si="16036">H14259</f>
        <v>No Temple</v>
      </c>
      <c r="L14263" s="216" t="str">
        <f t="shared" si="16012"/>
        <v>Darius</v>
      </c>
      <c r="R14263" s="200"/>
      <c r="S14263" s="198" t="s">
        <v>1138</v>
      </c>
    </row>
    <row r="14264" spans="1:19" ht="14.6" customHeight="1" x14ac:dyDescent="0.5">
      <c r="A14264" s="524" t="s">
        <v>1279</v>
      </c>
      <c r="B14264" s="217" t="s">
        <v>1189</v>
      </c>
      <c r="C14264" s="407">
        <f t="shared" si="16021"/>
        <v>88</v>
      </c>
      <c r="D14264" s="202" t="str">
        <f t="shared" ref="D14264" si="16037">IF(MOD(D14262-D$10559-1,49)=0,"Jub",IF(MOD(D14262-D$10559,7)=0,"Sab","Yr"))&amp;" "&amp;IF(MOD(D14262-D$10559-1,49)=0,INT(D14262-D$10559-1)/49,"")</f>
        <v xml:space="preserve">Yr </v>
      </c>
      <c r="E14264" s="211">
        <f t="shared" ref="E14264" si="16038">E14260-1</f>
        <v>516</v>
      </c>
      <c r="F14264" s="197">
        <v>1</v>
      </c>
      <c r="G14264" s="203" t="s">
        <v>288</v>
      </c>
      <c r="H14264" s="217">
        <f t="shared" ref="H14264" si="16039">H14260+1</f>
        <v>70</v>
      </c>
      <c r="I14264" s="249" t="s">
        <v>1293</v>
      </c>
      <c r="J14264" s="213" t="s">
        <v>1140</v>
      </c>
      <c r="L14264" s="217">
        <f t="shared" si="16015"/>
        <v>6</v>
      </c>
      <c r="R14264" s="200"/>
      <c r="S14264" s="198" t="s">
        <v>1139</v>
      </c>
    </row>
    <row r="14265" spans="1:19" ht="14.6" customHeight="1" x14ac:dyDescent="0.5">
      <c r="A14265" s="525" t="s">
        <v>1280</v>
      </c>
      <c r="B14265" s="202">
        <f t="shared" ref="B14265" si="16040">B14261+1</f>
        <v>260</v>
      </c>
      <c r="C14265" s="407" t="str">
        <f t="shared" ref="C14265" si="16041">C14261</f>
        <v>Daniel 1290</v>
      </c>
      <c r="D14265" s="216" t="str">
        <f t="shared" si="15927"/>
        <v>Exodus</v>
      </c>
      <c r="E14265" s="212" t="s">
        <v>171</v>
      </c>
      <c r="F14265" s="197">
        <v>2</v>
      </c>
      <c r="G14265" s="206" t="s">
        <v>604</v>
      </c>
      <c r="H14265" s="207"/>
      <c r="L14265" s="217"/>
      <c r="R14265" s="200"/>
    </row>
    <row r="14266" spans="1:19" ht="14.6" customHeight="1" x14ac:dyDescent="0.5">
      <c r="A14266" s="523">
        <f t="shared" ref="A14266" si="16042">A14262+1</f>
        <v>238</v>
      </c>
      <c r="B14266" s="216" t="str">
        <f t="shared" ref="B14266" si="16043">B14262</f>
        <v>Olympiad</v>
      </c>
      <c r="C14266" s="408">
        <f t="shared" ref="C14266" si="16044">C14262+1</f>
        <v>70</v>
      </c>
      <c r="D14266" s="217">
        <f t="shared" si="15931"/>
        <v>967</v>
      </c>
      <c r="E14266" s="212">
        <f t="shared" si="15931"/>
        <v>-515</v>
      </c>
      <c r="F14266" s="197">
        <v>3</v>
      </c>
      <c r="G14266" s="208" t="s">
        <v>287</v>
      </c>
      <c r="H14266" s="202"/>
      <c r="L14266" s="202"/>
      <c r="R14266" s="200"/>
    </row>
    <row r="14267" spans="1:19" ht="14.6" customHeight="1" thickBot="1" x14ac:dyDescent="0.55000000000000004">
      <c r="A14267" s="526"/>
      <c r="B14267" s="217">
        <f t="shared" ref="B14267" si="16045">B14263+1</f>
        <v>66</v>
      </c>
      <c r="C14267" s="406" t="str">
        <f t="shared" si="15933"/>
        <v>7 Times</v>
      </c>
      <c r="D14267" s="217" t="str">
        <f t="shared" ref="D14267" si="16046">INT((D14266-D$10559-1)/49+1)&amp;"/"&amp;MOD(INT((D14266-D$10559-1)/7),7)+1&amp;"/"&amp;MOD(D14266-D$10559-1,7)+1</f>
        <v>19/7/3</v>
      </c>
      <c r="E14267" s="214"/>
      <c r="F14267" s="197">
        <v>4</v>
      </c>
      <c r="G14267" s="209" t="s">
        <v>605</v>
      </c>
      <c r="H14267" s="218"/>
      <c r="L14267" s="216" t="str">
        <f t="shared" si="16012"/>
        <v>Darius</v>
      </c>
      <c r="R14267" s="200"/>
    </row>
    <row r="14268" spans="1:19" ht="14.6" customHeight="1" x14ac:dyDescent="0.5">
      <c r="A14268" s="524" t="s">
        <v>1279</v>
      </c>
      <c r="B14268" s="217" t="s">
        <v>1186</v>
      </c>
      <c r="C14268" s="407">
        <f t="shared" si="16021"/>
        <v>89</v>
      </c>
      <c r="D14268" s="202" t="str">
        <f t="shared" ref="D14268" si="16047">IF(MOD(D14266-D$10559-1,49)=0,"Jub",IF(MOD(D14266-D$10559,7)=0,"Sab","Yr"))&amp;" "&amp;IF(MOD(D14266-D$10559-1,49)=0,INT(D14266-D$10559-1)/49,"")</f>
        <v xml:space="preserve">Yr </v>
      </c>
      <c r="E14268" s="211">
        <f t="shared" ref="E14268" si="16048">E14264-1</f>
        <v>515</v>
      </c>
      <c r="F14268" s="197">
        <v>1</v>
      </c>
      <c r="G14268" s="203" t="s">
        <v>288</v>
      </c>
      <c r="L14268" s="217">
        <f t="shared" si="16015"/>
        <v>7</v>
      </c>
      <c r="R14268" s="200"/>
    </row>
    <row r="14269" spans="1:19" ht="14.6" customHeight="1" x14ac:dyDescent="0.5">
      <c r="A14269" s="525" t="s">
        <v>1280</v>
      </c>
      <c r="B14269" s="202">
        <f t="shared" ref="B14269" si="16049">B14265+1</f>
        <v>261</v>
      </c>
      <c r="C14269" s="407" t="str">
        <f t="shared" ref="C14269" si="16050">C14265</f>
        <v>Daniel 1290</v>
      </c>
      <c r="D14269" s="216" t="str">
        <f t="shared" si="15927"/>
        <v>Exodus</v>
      </c>
      <c r="E14269" s="212" t="s">
        <v>171</v>
      </c>
      <c r="F14269" s="197">
        <v>2</v>
      </c>
      <c r="G14269" s="206" t="s">
        <v>604</v>
      </c>
      <c r="H14269" s="218"/>
      <c r="L14269" s="217"/>
      <c r="R14269" s="200"/>
    </row>
    <row r="14270" spans="1:19" ht="14.6" customHeight="1" x14ac:dyDescent="0.5">
      <c r="A14270" s="523">
        <f t="shared" ref="A14270" si="16051">A14266+1</f>
        <v>239</v>
      </c>
      <c r="B14270" s="216" t="str">
        <f t="shared" si="15942"/>
        <v>Olympiad</v>
      </c>
      <c r="C14270" s="408">
        <f t="shared" ref="C14270" si="16052">C14266+1</f>
        <v>71</v>
      </c>
      <c r="D14270" s="217">
        <f t="shared" si="15931"/>
        <v>968</v>
      </c>
      <c r="E14270" s="212">
        <f t="shared" si="15931"/>
        <v>-514</v>
      </c>
      <c r="F14270" s="197">
        <v>3</v>
      </c>
      <c r="G14270" s="208" t="s">
        <v>287</v>
      </c>
      <c r="H14270" s="218"/>
      <c r="L14270" s="202"/>
      <c r="R14270" s="200"/>
    </row>
    <row r="14271" spans="1:19" ht="14.6" customHeight="1" thickBot="1" x14ac:dyDescent="0.55000000000000004">
      <c r="A14271" s="526"/>
      <c r="B14271" s="217">
        <f t="shared" si="15942"/>
        <v>66</v>
      </c>
      <c r="C14271" s="406" t="str">
        <f t="shared" si="15933"/>
        <v>7 Times</v>
      </c>
      <c r="D14271" s="217" t="str">
        <f t="shared" ref="D14271" si="16053">INT((D14270-D$10559-1)/49+1)&amp;"/"&amp;MOD(INT((D14270-D$10559-1)/7),7)+1&amp;"/"&amp;MOD(D14270-D$10559-1,7)+1</f>
        <v>19/7/4</v>
      </c>
      <c r="E14271" s="214"/>
      <c r="F14271" s="197">
        <v>4</v>
      </c>
      <c r="G14271" s="209" t="s">
        <v>605</v>
      </c>
      <c r="H14271" s="218"/>
      <c r="L14271" s="216" t="str">
        <f t="shared" si="16012"/>
        <v>Darius</v>
      </c>
      <c r="R14271" s="200"/>
    </row>
    <row r="14272" spans="1:19" ht="14.6" customHeight="1" x14ac:dyDescent="0.5">
      <c r="A14272" s="524" t="s">
        <v>1279</v>
      </c>
      <c r="B14272" s="217" t="s">
        <v>1187</v>
      </c>
      <c r="C14272" s="407">
        <f t="shared" si="16021"/>
        <v>90</v>
      </c>
      <c r="D14272" s="202" t="str">
        <f t="shared" ref="D14272" si="16054">IF(MOD(D14270-D$10559-1,49)=0,"Jub",IF(MOD(D14270-D$10559,7)=0,"Sab","Yr"))&amp;" "&amp;IF(MOD(D14270-D$10559-1,49)=0,INT(D14270-D$10559-1)/49,"")</f>
        <v xml:space="preserve">Yr </v>
      </c>
      <c r="E14272" s="211">
        <f t="shared" ref="E14272" si="16055">E14268-1</f>
        <v>514</v>
      </c>
      <c r="F14272" s="197">
        <v>1</v>
      </c>
      <c r="G14272" s="203" t="s">
        <v>288</v>
      </c>
      <c r="H14272" s="218"/>
      <c r="L14272" s="217">
        <f t="shared" si="16015"/>
        <v>8</v>
      </c>
      <c r="R14272" s="200"/>
    </row>
    <row r="14273" spans="1:18" ht="14.6" customHeight="1" x14ac:dyDescent="0.5">
      <c r="A14273" s="525" t="s">
        <v>1280</v>
      </c>
      <c r="B14273" s="202">
        <f t="shared" ref="B14273" si="16056">B14269+1</f>
        <v>262</v>
      </c>
      <c r="C14273" s="407" t="str">
        <f t="shared" ref="C14273" si="16057">C14269</f>
        <v>Daniel 1290</v>
      </c>
      <c r="D14273" s="216" t="str">
        <f t="shared" si="15927"/>
        <v>Exodus</v>
      </c>
      <c r="E14273" s="212" t="s">
        <v>171</v>
      </c>
      <c r="F14273" s="197">
        <v>2</v>
      </c>
      <c r="G14273" s="206" t="s">
        <v>604</v>
      </c>
      <c r="H14273" s="218"/>
      <c r="L14273" s="217"/>
      <c r="R14273" s="200"/>
    </row>
    <row r="14274" spans="1:18" ht="14.6" customHeight="1" x14ac:dyDescent="0.5">
      <c r="A14274" s="523">
        <f t="shared" ref="A14274" si="16058">A14270+1</f>
        <v>240</v>
      </c>
      <c r="B14274" s="216" t="str">
        <f t="shared" si="15952"/>
        <v>Olympiad</v>
      </c>
      <c r="C14274" s="408">
        <f t="shared" ref="C14274" si="16059">C14270+1</f>
        <v>72</v>
      </c>
      <c r="D14274" s="217">
        <f t="shared" si="15931"/>
        <v>969</v>
      </c>
      <c r="E14274" s="212">
        <f t="shared" si="15931"/>
        <v>-513</v>
      </c>
      <c r="F14274" s="197">
        <v>3</v>
      </c>
      <c r="G14274" s="208" t="s">
        <v>287</v>
      </c>
      <c r="H14274" s="218"/>
      <c r="L14274" s="202"/>
      <c r="R14274" s="200"/>
    </row>
    <row r="14275" spans="1:18" ht="14.6" customHeight="1" thickBot="1" x14ac:dyDescent="0.55000000000000004">
      <c r="A14275" s="526"/>
      <c r="B14275" s="217">
        <f t="shared" si="15952"/>
        <v>66</v>
      </c>
      <c r="C14275" s="406" t="str">
        <f t="shared" si="15933"/>
        <v>7 Times</v>
      </c>
      <c r="D14275" s="217" t="str">
        <f t="shared" ref="D14275" si="16060">INT((D14274-D$10559-1)/49+1)&amp;"/"&amp;MOD(INT((D14274-D$10559-1)/7),7)+1&amp;"/"&amp;MOD(D14274-D$10559-1,7)+1</f>
        <v>19/7/5</v>
      </c>
      <c r="E14275" s="214"/>
      <c r="F14275" s="197">
        <v>4</v>
      </c>
      <c r="G14275" s="209" t="s">
        <v>605</v>
      </c>
      <c r="H14275" s="218"/>
      <c r="L14275" s="216" t="str">
        <f t="shared" si="16012"/>
        <v>Darius</v>
      </c>
      <c r="R14275" s="200"/>
    </row>
    <row r="14276" spans="1:18" ht="14.6" customHeight="1" x14ac:dyDescent="0.5">
      <c r="A14276" s="524" t="s">
        <v>1279</v>
      </c>
      <c r="B14276" s="217" t="s">
        <v>1188</v>
      </c>
      <c r="C14276" s="407">
        <f t="shared" si="16021"/>
        <v>91</v>
      </c>
      <c r="D14276" s="202" t="str">
        <f t="shared" ref="D14276" si="16061">IF(MOD(D14274-D$10559-1,49)=0,"Jub",IF(MOD(D14274-D$10559,7)=0,"Sab","Yr"))&amp;" "&amp;IF(MOD(D14274-D$10559-1,49)=0,INT(D14274-D$10559-1)/49,"")</f>
        <v xml:space="preserve">Yr </v>
      </c>
      <c r="E14276" s="211">
        <f t="shared" ref="E14276" si="16062">E14272-1</f>
        <v>513</v>
      </c>
      <c r="F14276" s="197">
        <v>1</v>
      </c>
      <c r="G14276" s="203" t="s">
        <v>288</v>
      </c>
      <c r="H14276" s="218"/>
      <c r="L14276" s="217">
        <f t="shared" si="16015"/>
        <v>9</v>
      </c>
      <c r="R14276" s="200"/>
    </row>
    <row r="14277" spans="1:18" ht="14.6" customHeight="1" x14ac:dyDescent="0.5">
      <c r="A14277" s="525" t="s">
        <v>1280</v>
      </c>
      <c r="B14277" s="202">
        <f t="shared" ref="B14277" si="16063">B14273+1</f>
        <v>263</v>
      </c>
      <c r="C14277" s="407" t="str">
        <f t="shared" ref="C14277" si="16064">C14273</f>
        <v>Daniel 1290</v>
      </c>
      <c r="D14277" s="216" t="str">
        <f t="shared" si="15927"/>
        <v>Exodus</v>
      </c>
      <c r="E14277" s="212" t="s">
        <v>171</v>
      </c>
      <c r="F14277" s="197">
        <v>2</v>
      </c>
      <c r="G14277" s="206" t="s">
        <v>604</v>
      </c>
      <c r="H14277" s="218"/>
      <c r="L14277" s="217"/>
      <c r="R14277" s="200"/>
    </row>
    <row r="14278" spans="1:18" ht="14.6" customHeight="1" x14ac:dyDescent="0.5">
      <c r="A14278" s="523">
        <f t="shared" ref="A14278" si="16065">A14274+1</f>
        <v>241</v>
      </c>
      <c r="B14278" s="216" t="str">
        <f t="shared" si="15962"/>
        <v>Olympiad</v>
      </c>
      <c r="C14278" s="408">
        <f t="shared" ref="C14278" si="16066">C14274+1</f>
        <v>73</v>
      </c>
      <c r="D14278" s="217">
        <f t="shared" si="15931"/>
        <v>970</v>
      </c>
      <c r="E14278" s="212">
        <f t="shared" si="15931"/>
        <v>-512</v>
      </c>
      <c r="F14278" s="197">
        <v>3</v>
      </c>
      <c r="G14278" s="208" t="s">
        <v>287</v>
      </c>
      <c r="H14278" s="218"/>
      <c r="L14278" s="202"/>
      <c r="R14278" s="200"/>
    </row>
    <row r="14279" spans="1:18" ht="14.6" customHeight="1" thickBot="1" x14ac:dyDescent="0.55000000000000004">
      <c r="A14279" s="526"/>
      <c r="B14279" s="217">
        <f t="shared" si="15962"/>
        <v>66</v>
      </c>
      <c r="C14279" s="406" t="str">
        <f t="shared" si="15933"/>
        <v>7 Times</v>
      </c>
      <c r="D14279" s="217" t="str">
        <f t="shared" ref="D14279" si="16067">INT((D14278-D$10559-1)/49+1)&amp;"/"&amp;MOD(INT((D14278-D$10559-1)/7),7)+1&amp;"/"&amp;MOD(D14278-D$10559-1,7)+1</f>
        <v>19/7/6</v>
      </c>
      <c r="E14279" s="214"/>
      <c r="F14279" s="197">
        <v>4</v>
      </c>
      <c r="G14279" s="209" t="s">
        <v>605</v>
      </c>
      <c r="H14279" s="218"/>
      <c r="L14279" s="216" t="str">
        <f t="shared" si="16012"/>
        <v>Darius</v>
      </c>
      <c r="R14279" s="200"/>
    </row>
    <row r="14280" spans="1:18" ht="14.6" customHeight="1" x14ac:dyDescent="0.5">
      <c r="A14280" s="524" t="s">
        <v>1279</v>
      </c>
      <c r="B14280" s="217" t="s">
        <v>1189</v>
      </c>
      <c r="C14280" s="407">
        <f t="shared" si="16021"/>
        <v>92</v>
      </c>
      <c r="D14280" s="202" t="str">
        <f t="shared" ref="D14280" si="16068">IF(MOD(D14278-D$10559-1,49)=0,"Jub",IF(MOD(D14278-D$10559,7)=0,"Sab","Yr"))&amp;" "&amp;IF(MOD(D14278-D$10559-1,49)=0,INT(D14278-D$10559-1)/49,"")</f>
        <v xml:space="preserve">Yr </v>
      </c>
      <c r="E14280" s="211">
        <f t="shared" ref="E14280" si="16069">E14276-1</f>
        <v>512</v>
      </c>
      <c r="F14280" s="197">
        <v>1</v>
      </c>
      <c r="G14280" s="203" t="s">
        <v>288</v>
      </c>
      <c r="H14280" s="218"/>
      <c r="L14280" s="217">
        <f t="shared" si="16015"/>
        <v>10</v>
      </c>
      <c r="R14280" s="200"/>
    </row>
    <row r="14281" spans="1:18" ht="14.6" customHeight="1" x14ac:dyDescent="0.5">
      <c r="A14281" s="525" t="s">
        <v>1280</v>
      </c>
      <c r="B14281" s="202">
        <f t="shared" ref="B14281" si="16070">B14277+1</f>
        <v>264</v>
      </c>
      <c r="C14281" s="407" t="str">
        <f t="shared" ref="C14281" si="16071">C14277</f>
        <v>Daniel 1290</v>
      </c>
      <c r="D14281" s="216" t="str">
        <f t="shared" ref="D14281:D14341" si="16072">D14277</f>
        <v>Exodus</v>
      </c>
      <c r="E14281" s="212" t="s">
        <v>171</v>
      </c>
      <c r="F14281" s="197">
        <v>2</v>
      </c>
      <c r="G14281" s="206" t="s">
        <v>604</v>
      </c>
      <c r="H14281" s="218"/>
      <c r="L14281" s="217"/>
      <c r="R14281" s="200"/>
    </row>
    <row r="14282" spans="1:18" ht="14.6" customHeight="1" x14ac:dyDescent="0.5">
      <c r="A14282" s="523">
        <f t="shared" ref="A14282" si="16073">A14278+1</f>
        <v>242</v>
      </c>
      <c r="B14282" s="216" t="str">
        <f t="shared" ref="B14282" si="16074">B14278</f>
        <v>Olympiad</v>
      </c>
      <c r="C14282" s="408">
        <f t="shared" ref="C14282" si="16075">C14278+1</f>
        <v>74</v>
      </c>
      <c r="D14282" s="217">
        <f t="shared" ref="D14282:E14342" si="16076">D14278+1</f>
        <v>971</v>
      </c>
      <c r="E14282" s="212">
        <f t="shared" si="16076"/>
        <v>-511</v>
      </c>
      <c r="F14282" s="197">
        <v>3</v>
      </c>
      <c r="G14282" s="208" t="s">
        <v>287</v>
      </c>
      <c r="H14282" s="218"/>
      <c r="L14282" s="202"/>
      <c r="R14282" s="200"/>
    </row>
    <row r="14283" spans="1:18" ht="14.6" customHeight="1" thickBot="1" x14ac:dyDescent="0.55000000000000004">
      <c r="A14283" s="526"/>
      <c r="B14283" s="217">
        <f t="shared" ref="B14283" si="16077">B14279+1</f>
        <v>67</v>
      </c>
      <c r="C14283" s="406" t="str">
        <f t="shared" ref="C14283:C14343" si="16078">C14279</f>
        <v>7 Times</v>
      </c>
      <c r="D14283" s="359" t="str">
        <f t="shared" ref="D14283" si="16079">INT((D14282-D$10559-1)/49+1)&amp;"/"&amp;MOD(INT((D14282-D$10559-1)/7),7)+1&amp;"/"&amp;MOD(D14282-D$10559-1,7)+1</f>
        <v>19/7/7</v>
      </c>
      <c r="E14283" s="214"/>
      <c r="F14283" s="197">
        <v>4</v>
      </c>
      <c r="G14283" s="209" t="s">
        <v>605</v>
      </c>
      <c r="H14283" s="218"/>
      <c r="L14283" s="216" t="str">
        <f t="shared" si="16012"/>
        <v>Darius</v>
      </c>
      <c r="R14283" s="200"/>
    </row>
    <row r="14284" spans="1:18" ht="14.6" customHeight="1" x14ac:dyDescent="0.5">
      <c r="A14284" s="524" t="s">
        <v>1279</v>
      </c>
      <c r="B14284" s="217" t="s">
        <v>1186</v>
      </c>
      <c r="C14284" s="407">
        <f t="shared" si="16021"/>
        <v>93</v>
      </c>
      <c r="D14284" s="360" t="str">
        <f t="shared" ref="D14284" si="16080">IF(MOD(D14282-D$10559-1,49)=0,"Jub",IF(MOD(D14282-D$10559,7)=0,"Sab","Yr"))&amp;" "&amp;IF(MOD(D14282-D$10559-1,49)=0,INT(D14282-D$10559-1)/49,"")</f>
        <v xml:space="preserve">Sab </v>
      </c>
      <c r="E14284" s="211">
        <f t="shared" ref="E14284" si="16081">E14280-1</f>
        <v>511</v>
      </c>
      <c r="F14284" s="197">
        <v>1</v>
      </c>
      <c r="G14284" s="203" t="s">
        <v>288</v>
      </c>
      <c r="H14284" s="218"/>
      <c r="L14284" s="217">
        <f t="shared" si="16015"/>
        <v>11</v>
      </c>
      <c r="R14284" s="200"/>
    </row>
    <row r="14285" spans="1:18" ht="14.6" customHeight="1" x14ac:dyDescent="0.5">
      <c r="A14285" s="525" t="s">
        <v>1280</v>
      </c>
      <c r="B14285" s="202">
        <f t="shared" ref="B14285" si="16082">B14281+1</f>
        <v>265</v>
      </c>
      <c r="C14285" s="407" t="str">
        <f t="shared" ref="C14285" si="16083">C14281</f>
        <v>Daniel 1290</v>
      </c>
      <c r="D14285" s="361" t="str">
        <f t="shared" si="16072"/>
        <v>Exodus</v>
      </c>
      <c r="E14285" s="212" t="s">
        <v>171</v>
      </c>
      <c r="F14285" s="197">
        <v>2</v>
      </c>
      <c r="G14285" s="206" t="s">
        <v>604</v>
      </c>
      <c r="H14285" s="218"/>
      <c r="L14285" s="217"/>
      <c r="R14285" s="200"/>
    </row>
    <row r="14286" spans="1:18" ht="14.6" customHeight="1" x14ac:dyDescent="0.5">
      <c r="A14286" s="523">
        <f t="shared" ref="A14286" si="16084">A14282+1</f>
        <v>243</v>
      </c>
      <c r="B14286" s="216" t="str">
        <f t="shared" ref="B14286:B14335" si="16085">B14282</f>
        <v>Olympiad</v>
      </c>
      <c r="C14286" s="408">
        <f t="shared" ref="C14286" si="16086">C14282+1</f>
        <v>75</v>
      </c>
      <c r="D14286" s="359">
        <f t="shared" si="16076"/>
        <v>972</v>
      </c>
      <c r="E14286" s="212">
        <f t="shared" si="16076"/>
        <v>-510</v>
      </c>
      <c r="F14286" s="197">
        <v>3</v>
      </c>
      <c r="G14286" s="208" t="s">
        <v>287</v>
      </c>
      <c r="H14286" s="218"/>
      <c r="L14286" s="202"/>
      <c r="R14286" s="200"/>
    </row>
    <row r="14287" spans="1:18" ht="14.6" customHeight="1" thickBot="1" x14ac:dyDescent="0.55000000000000004">
      <c r="A14287" s="526"/>
      <c r="B14287" s="217">
        <f t="shared" si="16085"/>
        <v>67</v>
      </c>
      <c r="C14287" s="406" t="str">
        <f t="shared" si="16078"/>
        <v>7 Times</v>
      </c>
      <c r="D14287" s="356" t="str">
        <f t="shared" ref="D14287" si="16087">INT((D14286-D$10559-1)/49+1)&amp;"/"&amp;MOD(INT((D14286-D$10559-1)/7),7)+1&amp;"/"&amp;MOD(D14286-D$10559-1,7)+1</f>
        <v>20/1/1</v>
      </c>
      <c r="E14287" s="214"/>
      <c r="F14287" s="197">
        <v>4</v>
      </c>
      <c r="G14287" s="209" t="s">
        <v>605</v>
      </c>
      <c r="H14287" s="218"/>
      <c r="L14287" s="216" t="str">
        <f t="shared" si="16012"/>
        <v>Darius</v>
      </c>
      <c r="R14287" s="200"/>
    </row>
    <row r="14288" spans="1:18" ht="14.6" customHeight="1" x14ac:dyDescent="0.5">
      <c r="A14288" s="524" t="s">
        <v>1279</v>
      </c>
      <c r="B14288" s="217" t="s">
        <v>1187</v>
      </c>
      <c r="C14288" s="407">
        <f t="shared" si="16021"/>
        <v>94</v>
      </c>
      <c r="D14288" s="357" t="str">
        <f t="shared" ref="D14288" si="16088">IF(MOD(D14286-D$10559-1,49)=0,"Jub",IF(MOD(D14286-D$10559,7)=0,"Sab","Yr"))&amp;" "&amp;IF(MOD(D14286-D$10559-1,49)=0,INT(D14286-D$10559-1)/49,"")</f>
        <v>Jub 19</v>
      </c>
      <c r="E14288" s="211">
        <f t="shared" ref="E14288" si="16089">E14284-1</f>
        <v>510</v>
      </c>
      <c r="F14288" s="197">
        <v>1</v>
      </c>
      <c r="G14288" s="203" t="s">
        <v>288</v>
      </c>
      <c r="H14288" s="218"/>
      <c r="L14288" s="217">
        <f t="shared" si="16015"/>
        <v>12</v>
      </c>
      <c r="R14288" s="200"/>
    </row>
    <row r="14289" spans="1:18" ht="14.6" customHeight="1" x14ac:dyDescent="0.5">
      <c r="A14289" s="525" t="s">
        <v>1280</v>
      </c>
      <c r="B14289" s="202">
        <f t="shared" ref="B14289" si="16090">B14285+1</f>
        <v>266</v>
      </c>
      <c r="C14289" s="407" t="str">
        <f t="shared" ref="C14289" si="16091">C14285</f>
        <v>Daniel 1290</v>
      </c>
      <c r="D14289" s="358" t="str">
        <f t="shared" si="16072"/>
        <v>Exodus</v>
      </c>
      <c r="E14289" s="212" t="s">
        <v>171</v>
      </c>
      <c r="F14289" s="197">
        <v>2</v>
      </c>
      <c r="G14289" s="206" t="s">
        <v>604</v>
      </c>
      <c r="H14289" s="218"/>
      <c r="L14289" s="217"/>
      <c r="R14289" s="200"/>
    </row>
    <row r="14290" spans="1:18" ht="14.6" customHeight="1" x14ac:dyDescent="0.5">
      <c r="A14290" s="523">
        <f t="shared" ref="A14290" si="16092">A14286+1</f>
        <v>244</v>
      </c>
      <c r="B14290" s="216" t="str">
        <f t="shared" ref="B14290:B14339" si="16093">B14286</f>
        <v>Olympiad</v>
      </c>
      <c r="C14290" s="408">
        <f t="shared" ref="C14290" si="16094">C14286+1</f>
        <v>76</v>
      </c>
      <c r="D14290" s="356">
        <f t="shared" si="16076"/>
        <v>973</v>
      </c>
      <c r="E14290" s="212">
        <f t="shared" si="16076"/>
        <v>-509</v>
      </c>
      <c r="F14290" s="197">
        <v>3</v>
      </c>
      <c r="G14290" s="208" t="s">
        <v>287</v>
      </c>
      <c r="H14290" s="218"/>
      <c r="L14290" s="202"/>
      <c r="R14290" s="200"/>
    </row>
    <row r="14291" spans="1:18" ht="14.6" customHeight="1" thickBot="1" x14ac:dyDescent="0.55000000000000004">
      <c r="A14291" s="526"/>
      <c r="B14291" s="217">
        <f t="shared" si="16093"/>
        <v>67</v>
      </c>
      <c r="C14291" s="406" t="str">
        <f t="shared" si="16078"/>
        <v>7 Times</v>
      </c>
      <c r="D14291" s="217" t="str">
        <f t="shared" ref="D14291" si="16095">INT((D14290-D$10559-1)/49+1)&amp;"/"&amp;MOD(INT((D14290-D$10559-1)/7),7)+1&amp;"/"&amp;MOD(D14290-D$10559-1,7)+1</f>
        <v>20/1/2</v>
      </c>
      <c r="E14291" s="214"/>
      <c r="F14291" s="197">
        <v>4</v>
      </c>
      <c r="G14291" s="209" t="s">
        <v>605</v>
      </c>
      <c r="H14291" s="218"/>
      <c r="L14291" s="216" t="str">
        <f t="shared" si="16012"/>
        <v>Darius</v>
      </c>
      <c r="R14291" s="200"/>
    </row>
    <row r="14292" spans="1:18" ht="14.6" customHeight="1" x14ac:dyDescent="0.5">
      <c r="A14292" s="524" t="s">
        <v>1279</v>
      </c>
      <c r="B14292" s="217" t="s">
        <v>1188</v>
      </c>
      <c r="C14292" s="407">
        <f t="shared" si="16021"/>
        <v>95</v>
      </c>
      <c r="D14292" s="202" t="str">
        <f t="shared" ref="D14292" si="16096">IF(MOD(D14290-D$10559-1,49)=0,"Jub",IF(MOD(D14290-D$10559,7)=0,"Sab","Yr"))&amp;" "&amp;IF(MOD(D14290-D$10559-1,49)=0,INT(D14290-D$10559-1)/49,"")</f>
        <v xml:space="preserve">Yr </v>
      </c>
      <c r="E14292" s="211">
        <f t="shared" ref="E14292" si="16097">E14288-1</f>
        <v>509</v>
      </c>
      <c r="F14292" s="197">
        <v>1</v>
      </c>
      <c r="G14292" s="203" t="s">
        <v>288</v>
      </c>
      <c r="H14292" s="218"/>
      <c r="L14292" s="217">
        <f t="shared" si="16015"/>
        <v>13</v>
      </c>
      <c r="R14292" s="200"/>
    </row>
    <row r="14293" spans="1:18" ht="14.6" customHeight="1" x14ac:dyDescent="0.5">
      <c r="A14293" s="525" t="s">
        <v>1280</v>
      </c>
      <c r="B14293" s="202">
        <f t="shared" ref="B14293" si="16098">B14289+1</f>
        <v>267</v>
      </c>
      <c r="C14293" s="407" t="str">
        <f t="shared" ref="C14293" si="16099">C14289</f>
        <v>Daniel 1290</v>
      </c>
      <c r="D14293" s="216" t="str">
        <f t="shared" si="16072"/>
        <v>Exodus</v>
      </c>
      <c r="E14293" s="212" t="s">
        <v>171</v>
      </c>
      <c r="F14293" s="197">
        <v>2</v>
      </c>
      <c r="G14293" s="206" t="s">
        <v>604</v>
      </c>
      <c r="H14293" s="218"/>
      <c r="L14293" s="217"/>
      <c r="R14293" s="200"/>
    </row>
    <row r="14294" spans="1:18" ht="14.6" customHeight="1" x14ac:dyDescent="0.5">
      <c r="A14294" s="523">
        <f t="shared" ref="A14294" si="16100">A14290+1</f>
        <v>245</v>
      </c>
      <c r="B14294" s="216" t="str">
        <f t="shared" ref="B14294:B14343" si="16101">B14290</f>
        <v>Olympiad</v>
      </c>
      <c r="C14294" s="408">
        <f t="shared" ref="C14294" si="16102">C14290+1</f>
        <v>77</v>
      </c>
      <c r="D14294" s="217">
        <f t="shared" si="16076"/>
        <v>974</v>
      </c>
      <c r="E14294" s="212">
        <f t="shared" si="16076"/>
        <v>-508</v>
      </c>
      <c r="F14294" s="197">
        <v>3</v>
      </c>
      <c r="G14294" s="208" t="s">
        <v>287</v>
      </c>
      <c r="H14294" s="218"/>
      <c r="L14294" s="202"/>
      <c r="R14294" s="200"/>
    </row>
    <row r="14295" spans="1:18" ht="14.6" customHeight="1" thickBot="1" x14ac:dyDescent="0.55000000000000004">
      <c r="A14295" s="526"/>
      <c r="B14295" s="217">
        <f t="shared" si="16101"/>
        <v>67</v>
      </c>
      <c r="C14295" s="406" t="str">
        <f t="shared" si="16078"/>
        <v>7 Times</v>
      </c>
      <c r="D14295" s="217" t="str">
        <f t="shared" ref="D14295" si="16103">INT((D14294-D$10559-1)/49+1)&amp;"/"&amp;MOD(INT((D14294-D$10559-1)/7),7)+1&amp;"/"&amp;MOD(D14294-D$10559-1,7)+1</f>
        <v>20/1/3</v>
      </c>
      <c r="E14295" s="214"/>
      <c r="F14295" s="197">
        <v>4</v>
      </c>
      <c r="G14295" s="209" t="s">
        <v>605</v>
      </c>
      <c r="H14295" s="218"/>
      <c r="L14295" s="216" t="str">
        <f t="shared" si="16012"/>
        <v>Darius</v>
      </c>
      <c r="R14295" s="200"/>
    </row>
    <row r="14296" spans="1:18" ht="14.6" customHeight="1" x14ac:dyDescent="0.5">
      <c r="A14296" s="524" t="s">
        <v>1279</v>
      </c>
      <c r="B14296" s="217" t="s">
        <v>1189</v>
      </c>
      <c r="C14296" s="407">
        <f t="shared" si="16021"/>
        <v>96</v>
      </c>
      <c r="D14296" s="202" t="str">
        <f t="shared" ref="D14296" si="16104">IF(MOD(D14294-D$10559-1,49)=0,"Jub",IF(MOD(D14294-D$10559,7)=0,"Sab","Yr"))&amp;" "&amp;IF(MOD(D14294-D$10559-1,49)=0,INT(D14294-D$10559-1)/49,"")</f>
        <v xml:space="preserve">Yr </v>
      </c>
      <c r="E14296" s="211">
        <f t="shared" ref="E14296" si="16105">E14292-1</f>
        <v>508</v>
      </c>
      <c r="F14296" s="197">
        <v>1</v>
      </c>
      <c r="G14296" s="203" t="s">
        <v>288</v>
      </c>
      <c r="H14296" s="218"/>
      <c r="L14296" s="217">
        <f t="shared" si="16015"/>
        <v>14</v>
      </c>
      <c r="R14296" s="200"/>
    </row>
    <row r="14297" spans="1:18" ht="14.6" customHeight="1" x14ac:dyDescent="0.5">
      <c r="A14297" s="525" t="s">
        <v>1280</v>
      </c>
      <c r="B14297" s="202">
        <f t="shared" ref="B14297" si="16106">B14293+1</f>
        <v>268</v>
      </c>
      <c r="C14297" s="407" t="str">
        <f t="shared" ref="C14297" si="16107">C14293</f>
        <v>Daniel 1290</v>
      </c>
      <c r="D14297" s="216" t="str">
        <f t="shared" si="16072"/>
        <v>Exodus</v>
      </c>
      <c r="E14297" s="212" t="s">
        <v>171</v>
      </c>
      <c r="F14297" s="197">
        <v>2</v>
      </c>
      <c r="G14297" s="206" t="s">
        <v>604</v>
      </c>
      <c r="H14297" s="218"/>
      <c r="L14297" s="217"/>
      <c r="R14297" s="200"/>
    </row>
    <row r="14298" spans="1:18" ht="14.6" customHeight="1" x14ac:dyDescent="0.5">
      <c r="A14298" s="523">
        <f t="shared" ref="A14298" si="16108">A14294+1</f>
        <v>246</v>
      </c>
      <c r="B14298" s="216" t="str">
        <f t="shared" ref="B14298" si="16109">B14294</f>
        <v>Olympiad</v>
      </c>
      <c r="C14298" s="408">
        <f t="shared" ref="C14298" si="16110">C14294+1</f>
        <v>78</v>
      </c>
      <c r="D14298" s="217">
        <f t="shared" si="16076"/>
        <v>975</v>
      </c>
      <c r="E14298" s="212">
        <f t="shared" si="16076"/>
        <v>-507</v>
      </c>
      <c r="F14298" s="197">
        <v>3</v>
      </c>
      <c r="G14298" s="208" t="s">
        <v>287</v>
      </c>
      <c r="H14298" s="218"/>
      <c r="L14298" s="202"/>
      <c r="R14298" s="200"/>
    </row>
    <row r="14299" spans="1:18" ht="14.6" customHeight="1" thickBot="1" x14ac:dyDescent="0.55000000000000004">
      <c r="A14299" s="526"/>
      <c r="B14299" s="217">
        <f t="shared" ref="B14299" si="16111">B14295+1</f>
        <v>68</v>
      </c>
      <c r="C14299" s="406" t="str">
        <f t="shared" si="16078"/>
        <v>7 Times</v>
      </c>
      <c r="D14299" s="217" t="str">
        <f t="shared" ref="D14299" si="16112">INT((D14298-D$10559-1)/49+1)&amp;"/"&amp;MOD(INT((D14298-D$10559-1)/7),7)+1&amp;"/"&amp;MOD(D14298-D$10559-1,7)+1</f>
        <v>20/1/4</v>
      </c>
      <c r="E14299" s="214"/>
      <c r="F14299" s="197">
        <v>4</v>
      </c>
      <c r="G14299" s="209" t="s">
        <v>605</v>
      </c>
      <c r="H14299" s="218"/>
      <c r="L14299" s="216" t="str">
        <f t="shared" si="16012"/>
        <v>Darius</v>
      </c>
      <c r="R14299" s="200"/>
    </row>
    <row r="14300" spans="1:18" ht="14.6" customHeight="1" x14ac:dyDescent="0.5">
      <c r="A14300" s="524" t="s">
        <v>1279</v>
      </c>
      <c r="B14300" s="217" t="s">
        <v>1186</v>
      </c>
      <c r="C14300" s="407">
        <f t="shared" si="16021"/>
        <v>97</v>
      </c>
      <c r="D14300" s="202" t="str">
        <f t="shared" ref="D14300" si="16113">IF(MOD(D14298-D$10559-1,49)=0,"Jub",IF(MOD(D14298-D$10559,7)=0,"Sab","Yr"))&amp;" "&amp;IF(MOD(D14298-D$10559-1,49)=0,INT(D14298-D$10559-1)/49,"")</f>
        <v xml:space="preserve">Yr </v>
      </c>
      <c r="E14300" s="211">
        <f t="shared" ref="E14300" si="16114">E14296-1</f>
        <v>507</v>
      </c>
      <c r="F14300" s="197">
        <v>1</v>
      </c>
      <c r="G14300" s="203" t="s">
        <v>288</v>
      </c>
      <c r="H14300" s="218"/>
      <c r="L14300" s="217">
        <f t="shared" si="16015"/>
        <v>15</v>
      </c>
      <c r="R14300" s="200"/>
    </row>
    <row r="14301" spans="1:18" ht="14.6" customHeight="1" x14ac:dyDescent="0.5">
      <c r="A14301" s="525" t="s">
        <v>1280</v>
      </c>
      <c r="B14301" s="202">
        <f t="shared" ref="B14301" si="16115">B14297+1</f>
        <v>269</v>
      </c>
      <c r="C14301" s="407" t="str">
        <f t="shared" ref="C14301" si="16116">C14297</f>
        <v>Daniel 1290</v>
      </c>
      <c r="D14301" s="216" t="str">
        <f t="shared" si="16072"/>
        <v>Exodus</v>
      </c>
      <c r="E14301" s="212" t="s">
        <v>171</v>
      </c>
      <c r="F14301" s="197">
        <v>2</v>
      </c>
      <c r="G14301" s="206" t="s">
        <v>604</v>
      </c>
      <c r="H14301" s="218"/>
      <c r="L14301" s="217"/>
      <c r="R14301" s="200"/>
    </row>
    <row r="14302" spans="1:18" ht="14.6" customHeight="1" x14ac:dyDescent="0.5">
      <c r="A14302" s="523">
        <f t="shared" ref="A14302" si="16117">A14298+1</f>
        <v>247</v>
      </c>
      <c r="B14302" s="216" t="str">
        <f t="shared" si="16085"/>
        <v>Olympiad</v>
      </c>
      <c r="C14302" s="408">
        <f t="shared" ref="C14302" si="16118">C14298+1</f>
        <v>79</v>
      </c>
      <c r="D14302" s="217">
        <f t="shared" si="16076"/>
        <v>976</v>
      </c>
      <c r="E14302" s="212">
        <f t="shared" si="16076"/>
        <v>-506</v>
      </c>
      <c r="F14302" s="197">
        <v>3</v>
      </c>
      <c r="G14302" s="208" t="s">
        <v>287</v>
      </c>
      <c r="H14302" s="218"/>
      <c r="L14302" s="202"/>
      <c r="R14302" s="200"/>
    </row>
    <row r="14303" spans="1:18" ht="14.6" customHeight="1" thickBot="1" x14ac:dyDescent="0.55000000000000004">
      <c r="A14303" s="526"/>
      <c r="B14303" s="217">
        <f t="shared" si="16085"/>
        <v>68</v>
      </c>
      <c r="C14303" s="406" t="str">
        <f t="shared" si="16078"/>
        <v>7 Times</v>
      </c>
      <c r="D14303" s="217" t="str">
        <f t="shared" ref="D14303" si="16119">INT((D14302-D$10559-1)/49+1)&amp;"/"&amp;MOD(INT((D14302-D$10559-1)/7),7)+1&amp;"/"&amp;MOD(D14302-D$10559-1,7)+1</f>
        <v>20/1/5</v>
      </c>
      <c r="E14303" s="214"/>
      <c r="F14303" s="197">
        <v>4</v>
      </c>
      <c r="G14303" s="209" t="s">
        <v>605</v>
      </c>
      <c r="H14303" s="218"/>
      <c r="L14303" s="216" t="str">
        <f t="shared" si="16012"/>
        <v>Darius</v>
      </c>
      <c r="R14303" s="200"/>
    </row>
    <row r="14304" spans="1:18" ht="14.6" customHeight="1" x14ac:dyDescent="0.5">
      <c r="A14304" s="524" t="s">
        <v>1279</v>
      </c>
      <c r="B14304" s="217" t="s">
        <v>1187</v>
      </c>
      <c r="C14304" s="407">
        <f t="shared" si="16021"/>
        <v>98</v>
      </c>
      <c r="D14304" s="202" t="str">
        <f t="shared" ref="D14304" si="16120">IF(MOD(D14302-D$10559-1,49)=0,"Jub",IF(MOD(D14302-D$10559,7)=0,"Sab","Yr"))&amp;" "&amp;IF(MOD(D14302-D$10559-1,49)=0,INT(D14302-D$10559-1)/49,"")</f>
        <v xml:space="preserve">Yr </v>
      </c>
      <c r="E14304" s="211">
        <f t="shared" ref="E14304" si="16121">E14300-1</f>
        <v>506</v>
      </c>
      <c r="F14304" s="197">
        <v>1</v>
      </c>
      <c r="G14304" s="203" t="s">
        <v>288</v>
      </c>
      <c r="H14304" s="218"/>
      <c r="L14304" s="217">
        <f t="shared" si="16015"/>
        <v>16</v>
      </c>
      <c r="R14304" s="200"/>
    </row>
    <row r="14305" spans="1:18" ht="14.6" customHeight="1" x14ac:dyDescent="0.5">
      <c r="A14305" s="525" t="s">
        <v>1280</v>
      </c>
      <c r="B14305" s="202">
        <f t="shared" ref="B14305" si="16122">B14301+1</f>
        <v>270</v>
      </c>
      <c r="C14305" s="407" t="str">
        <f t="shared" ref="C14305" si="16123">C14301</f>
        <v>Daniel 1290</v>
      </c>
      <c r="D14305" s="216" t="str">
        <f t="shared" si="16072"/>
        <v>Exodus</v>
      </c>
      <c r="E14305" s="212" t="s">
        <v>171</v>
      </c>
      <c r="F14305" s="197">
        <v>2</v>
      </c>
      <c r="G14305" s="206" t="s">
        <v>604</v>
      </c>
      <c r="H14305" s="218"/>
      <c r="L14305" s="217"/>
      <c r="R14305" s="200"/>
    </row>
    <row r="14306" spans="1:18" ht="14.6" customHeight="1" x14ac:dyDescent="0.5">
      <c r="A14306" s="523">
        <f t="shared" ref="A14306" si="16124">A14302+1</f>
        <v>248</v>
      </c>
      <c r="B14306" s="216" t="str">
        <f t="shared" si="16093"/>
        <v>Olympiad</v>
      </c>
      <c r="C14306" s="408">
        <f t="shared" ref="C14306" si="16125">C14302+1</f>
        <v>80</v>
      </c>
      <c r="D14306" s="217">
        <f t="shared" si="16076"/>
        <v>977</v>
      </c>
      <c r="E14306" s="212">
        <f t="shared" si="16076"/>
        <v>-505</v>
      </c>
      <c r="F14306" s="197">
        <v>3</v>
      </c>
      <c r="G14306" s="208" t="s">
        <v>287</v>
      </c>
      <c r="H14306" s="218"/>
      <c r="L14306" s="202"/>
      <c r="R14306" s="200"/>
    </row>
    <row r="14307" spans="1:18" ht="14.6" customHeight="1" thickBot="1" x14ac:dyDescent="0.55000000000000004">
      <c r="A14307" s="526"/>
      <c r="B14307" s="217">
        <f t="shared" si="16093"/>
        <v>68</v>
      </c>
      <c r="C14307" s="406" t="str">
        <f t="shared" si="16078"/>
        <v>7 Times</v>
      </c>
      <c r="D14307" s="217" t="str">
        <f t="shared" ref="D14307" si="16126">INT((D14306-D$10559-1)/49+1)&amp;"/"&amp;MOD(INT((D14306-D$10559-1)/7),7)+1&amp;"/"&amp;MOD(D14306-D$10559-1,7)+1</f>
        <v>20/1/6</v>
      </c>
      <c r="E14307" s="214"/>
      <c r="F14307" s="197">
        <v>4</v>
      </c>
      <c r="G14307" s="209" t="s">
        <v>605</v>
      </c>
      <c r="H14307" s="218"/>
      <c r="L14307" s="216" t="str">
        <f t="shared" si="16012"/>
        <v>Darius</v>
      </c>
      <c r="R14307" s="200"/>
    </row>
    <row r="14308" spans="1:18" ht="14.6" customHeight="1" x14ac:dyDescent="0.5">
      <c r="A14308" s="524" t="s">
        <v>1279</v>
      </c>
      <c r="B14308" s="217" t="s">
        <v>1188</v>
      </c>
      <c r="C14308" s="407">
        <f t="shared" si="16021"/>
        <v>99</v>
      </c>
      <c r="D14308" s="202" t="str">
        <f t="shared" ref="D14308" si="16127">IF(MOD(D14306-D$10559-1,49)=0,"Jub",IF(MOD(D14306-D$10559,7)=0,"Sab","Yr"))&amp;" "&amp;IF(MOD(D14306-D$10559-1,49)=0,INT(D14306-D$10559-1)/49,"")</f>
        <v xml:space="preserve">Yr </v>
      </c>
      <c r="E14308" s="211">
        <f t="shared" ref="E14308" si="16128">E14304-1</f>
        <v>505</v>
      </c>
      <c r="F14308" s="197">
        <v>1</v>
      </c>
      <c r="G14308" s="203" t="s">
        <v>288</v>
      </c>
      <c r="H14308" s="218"/>
      <c r="L14308" s="217">
        <f t="shared" si="16015"/>
        <v>17</v>
      </c>
      <c r="R14308" s="200"/>
    </row>
    <row r="14309" spans="1:18" ht="14.6" customHeight="1" x14ac:dyDescent="0.5">
      <c r="A14309" s="525" t="s">
        <v>1280</v>
      </c>
      <c r="B14309" s="202">
        <f t="shared" ref="B14309" si="16129">B14305+1</f>
        <v>271</v>
      </c>
      <c r="C14309" s="407" t="str">
        <f t="shared" ref="C14309" si="16130">C14305</f>
        <v>Daniel 1290</v>
      </c>
      <c r="D14309" s="216" t="str">
        <f t="shared" si="16072"/>
        <v>Exodus</v>
      </c>
      <c r="E14309" s="212" t="s">
        <v>171</v>
      </c>
      <c r="F14309" s="197">
        <v>2</v>
      </c>
      <c r="G14309" s="206" t="s">
        <v>604</v>
      </c>
      <c r="H14309" s="218"/>
      <c r="L14309" s="217"/>
      <c r="R14309" s="200"/>
    </row>
    <row r="14310" spans="1:18" ht="14.6" customHeight="1" x14ac:dyDescent="0.5">
      <c r="A14310" s="523">
        <f t="shared" ref="A14310" si="16131">A14306+1</f>
        <v>249</v>
      </c>
      <c r="B14310" s="216" t="str">
        <f t="shared" si="16101"/>
        <v>Olympiad</v>
      </c>
      <c r="C14310" s="408">
        <f t="shared" ref="C14310" si="16132">C14306+1</f>
        <v>81</v>
      </c>
      <c r="D14310" s="217">
        <f t="shared" si="16076"/>
        <v>978</v>
      </c>
      <c r="E14310" s="212">
        <f t="shared" si="16076"/>
        <v>-504</v>
      </c>
      <c r="F14310" s="197">
        <v>3</v>
      </c>
      <c r="G14310" s="208" t="s">
        <v>287</v>
      </c>
      <c r="H14310" s="218"/>
      <c r="L14310" s="202"/>
      <c r="R14310" s="200"/>
    </row>
    <row r="14311" spans="1:18" ht="14.6" customHeight="1" thickBot="1" x14ac:dyDescent="0.55000000000000004">
      <c r="A14311" s="526"/>
      <c r="B14311" s="217">
        <f t="shared" si="16101"/>
        <v>68</v>
      </c>
      <c r="C14311" s="406" t="str">
        <f t="shared" si="16078"/>
        <v>7 Times</v>
      </c>
      <c r="D14311" s="359" t="str">
        <f t="shared" ref="D14311" si="16133">INT((D14310-D$10559-1)/49+1)&amp;"/"&amp;MOD(INT((D14310-D$10559-1)/7),7)+1&amp;"/"&amp;MOD(D14310-D$10559-1,7)+1</f>
        <v>20/1/7</v>
      </c>
      <c r="E14311" s="214"/>
      <c r="F14311" s="197">
        <v>4</v>
      </c>
      <c r="G14311" s="209" t="s">
        <v>605</v>
      </c>
      <c r="H14311" s="218"/>
      <c r="L14311" s="216" t="str">
        <f t="shared" si="16012"/>
        <v>Darius</v>
      </c>
      <c r="R14311" s="200"/>
    </row>
    <row r="14312" spans="1:18" ht="14.6" customHeight="1" x14ac:dyDescent="0.5">
      <c r="A14312" s="524" t="s">
        <v>1279</v>
      </c>
      <c r="B14312" s="217" t="s">
        <v>1189</v>
      </c>
      <c r="C14312" s="407">
        <f t="shared" si="16021"/>
        <v>100</v>
      </c>
      <c r="D14312" s="360" t="str">
        <f t="shared" ref="D14312" si="16134">IF(MOD(D14310-D$10559-1,49)=0,"Jub",IF(MOD(D14310-D$10559,7)=0,"Sab","Yr"))&amp;" "&amp;IF(MOD(D14310-D$10559-1,49)=0,INT(D14310-D$10559-1)/49,"")</f>
        <v xml:space="preserve">Sab </v>
      </c>
      <c r="E14312" s="211">
        <f t="shared" ref="E14312" si="16135">E14308-1</f>
        <v>504</v>
      </c>
      <c r="F14312" s="197">
        <v>1</v>
      </c>
      <c r="G14312" s="203" t="s">
        <v>288</v>
      </c>
      <c r="H14312" s="218"/>
      <c r="L14312" s="217">
        <f t="shared" si="16015"/>
        <v>18</v>
      </c>
      <c r="R14312" s="200"/>
    </row>
    <row r="14313" spans="1:18" ht="14.6" customHeight="1" x14ac:dyDescent="0.5">
      <c r="A14313" s="525" t="s">
        <v>1280</v>
      </c>
      <c r="B14313" s="202">
        <f t="shared" ref="B14313" si="16136">B14309+1</f>
        <v>272</v>
      </c>
      <c r="C14313" s="407" t="str">
        <f t="shared" ref="C14313" si="16137">C14309</f>
        <v>Daniel 1290</v>
      </c>
      <c r="D14313" s="361" t="str">
        <f t="shared" si="16072"/>
        <v>Exodus</v>
      </c>
      <c r="E14313" s="212" t="s">
        <v>171</v>
      </c>
      <c r="F14313" s="197">
        <v>2</v>
      </c>
      <c r="G14313" s="206" t="s">
        <v>604</v>
      </c>
      <c r="H14313" s="218"/>
      <c r="L14313" s="217"/>
      <c r="R14313" s="200"/>
    </row>
    <row r="14314" spans="1:18" ht="14.6" customHeight="1" x14ac:dyDescent="0.5">
      <c r="A14314" s="523">
        <f t="shared" ref="A14314" si="16138">A14310+1</f>
        <v>250</v>
      </c>
      <c r="B14314" s="216" t="str">
        <f t="shared" ref="B14314" si="16139">B14310</f>
        <v>Olympiad</v>
      </c>
      <c r="C14314" s="408">
        <f t="shared" ref="C14314" si="16140">C14310+1</f>
        <v>82</v>
      </c>
      <c r="D14314" s="359">
        <f t="shared" si="16076"/>
        <v>979</v>
      </c>
      <c r="E14314" s="212">
        <f t="shared" si="16076"/>
        <v>-503</v>
      </c>
      <c r="F14314" s="197">
        <v>3</v>
      </c>
      <c r="G14314" s="208" t="s">
        <v>287</v>
      </c>
      <c r="H14314" s="218"/>
      <c r="L14314" s="202"/>
      <c r="R14314" s="200"/>
    </row>
    <row r="14315" spans="1:18" ht="14.6" customHeight="1" thickBot="1" x14ac:dyDescent="0.55000000000000004">
      <c r="A14315" s="526"/>
      <c r="B14315" s="217">
        <f t="shared" ref="B14315" si="16141">B14311+1</f>
        <v>69</v>
      </c>
      <c r="C14315" s="406" t="str">
        <f t="shared" si="16078"/>
        <v>7 Times</v>
      </c>
      <c r="D14315" s="217" t="str">
        <f t="shared" ref="D14315" si="16142">INT((D14314-D$10559-1)/49+1)&amp;"/"&amp;MOD(INT((D14314-D$10559-1)/7),7)+1&amp;"/"&amp;MOD(D14314-D$10559-1,7)+1</f>
        <v>20/2/1</v>
      </c>
      <c r="E14315" s="214"/>
      <c r="F14315" s="197">
        <v>4</v>
      </c>
      <c r="G14315" s="209" t="s">
        <v>605</v>
      </c>
      <c r="H14315" s="218"/>
      <c r="L14315" s="216" t="str">
        <f t="shared" ref="L14315:L14375" si="16143">L14311</f>
        <v>Darius</v>
      </c>
      <c r="R14315" s="200"/>
    </row>
    <row r="14316" spans="1:18" ht="14.6" customHeight="1" x14ac:dyDescent="0.5">
      <c r="A14316" s="524" t="s">
        <v>1279</v>
      </c>
      <c r="B14316" s="217" t="s">
        <v>1186</v>
      </c>
      <c r="C14316" s="407">
        <f t="shared" si="16021"/>
        <v>101</v>
      </c>
      <c r="D14316" s="202" t="str">
        <f t="shared" ref="D14316" si="16144">IF(MOD(D14314-D$10559-1,49)=0,"Jub",IF(MOD(D14314-D$10559,7)=0,"Sab","Yr"))&amp;" "&amp;IF(MOD(D14314-D$10559-1,49)=0,INT(D14314-D$10559-1)/49,"")</f>
        <v xml:space="preserve">Yr </v>
      </c>
      <c r="E14316" s="211">
        <f t="shared" ref="E14316" si="16145">E14312-1</f>
        <v>503</v>
      </c>
      <c r="F14316" s="197">
        <v>1</v>
      </c>
      <c r="G14316" s="203" t="s">
        <v>288</v>
      </c>
      <c r="H14316" s="218"/>
      <c r="L14316" s="217">
        <f t="shared" ref="L14316:L14376" si="16146">L14312+1</f>
        <v>19</v>
      </c>
      <c r="R14316" s="200"/>
    </row>
    <row r="14317" spans="1:18" ht="14.6" customHeight="1" x14ac:dyDescent="0.5">
      <c r="A14317" s="525" t="s">
        <v>1280</v>
      </c>
      <c r="B14317" s="202">
        <f t="shared" ref="B14317" si="16147">B14313+1</f>
        <v>273</v>
      </c>
      <c r="C14317" s="407" t="str">
        <f t="shared" ref="C14317" si="16148">C14313</f>
        <v>Daniel 1290</v>
      </c>
      <c r="D14317" s="216" t="str">
        <f t="shared" si="16072"/>
        <v>Exodus</v>
      </c>
      <c r="E14317" s="212" t="s">
        <v>171</v>
      </c>
      <c r="F14317" s="197">
        <v>2</v>
      </c>
      <c r="G14317" s="206" t="s">
        <v>604</v>
      </c>
      <c r="H14317" s="218"/>
      <c r="L14317" s="217"/>
      <c r="R14317" s="200"/>
    </row>
    <row r="14318" spans="1:18" ht="14.6" customHeight="1" x14ac:dyDescent="0.5">
      <c r="A14318" s="523">
        <f t="shared" ref="A14318" si="16149">A14314+1</f>
        <v>251</v>
      </c>
      <c r="B14318" s="216" t="str">
        <f t="shared" si="16085"/>
        <v>Olympiad</v>
      </c>
      <c r="C14318" s="408">
        <f t="shared" ref="C14318" si="16150">C14314+1</f>
        <v>83</v>
      </c>
      <c r="D14318" s="217">
        <f t="shared" si="16076"/>
        <v>980</v>
      </c>
      <c r="E14318" s="212">
        <f t="shared" si="16076"/>
        <v>-502</v>
      </c>
      <c r="F14318" s="197">
        <v>3</v>
      </c>
      <c r="G14318" s="208" t="s">
        <v>287</v>
      </c>
      <c r="H14318" s="218"/>
      <c r="L14318" s="202"/>
      <c r="R14318" s="200"/>
    </row>
    <row r="14319" spans="1:18" ht="14.6" customHeight="1" thickBot="1" x14ac:dyDescent="0.55000000000000004">
      <c r="A14319" s="526"/>
      <c r="B14319" s="217">
        <f t="shared" si="16085"/>
        <v>69</v>
      </c>
      <c r="C14319" s="406" t="str">
        <f t="shared" si="16078"/>
        <v>7 Times</v>
      </c>
      <c r="D14319" s="217" t="str">
        <f t="shared" ref="D14319" si="16151">INT((D14318-D$10559-1)/49+1)&amp;"/"&amp;MOD(INT((D14318-D$10559-1)/7),7)+1&amp;"/"&amp;MOD(D14318-D$10559-1,7)+1</f>
        <v>20/2/2</v>
      </c>
      <c r="E14319" s="214"/>
      <c r="F14319" s="197">
        <v>4</v>
      </c>
      <c r="G14319" s="209" t="s">
        <v>605</v>
      </c>
      <c r="H14319" s="218"/>
      <c r="L14319" s="216" t="str">
        <f t="shared" si="16143"/>
        <v>Darius</v>
      </c>
      <c r="R14319" s="200"/>
    </row>
    <row r="14320" spans="1:18" ht="14.6" customHeight="1" x14ac:dyDescent="0.5">
      <c r="A14320" s="524" t="s">
        <v>1279</v>
      </c>
      <c r="B14320" s="217" t="s">
        <v>1187</v>
      </c>
      <c r="C14320" s="407">
        <f t="shared" ref="C14320:C14380" si="16152">C14316+1</f>
        <v>102</v>
      </c>
      <c r="D14320" s="202" t="str">
        <f t="shared" ref="D14320" si="16153">IF(MOD(D14318-D$10559-1,49)=0,"Jub",IF(MOD(D14318-D$10559,7)=0,"Sab","Yr"))&amp;" "&amp;IF(MOD(D14318-D$10559-1,49)=0,INT(D14318-D$10559-1)/49,"")</f>
        <v xml:space="preserve">Yr </v>
      </c>
      <c r="E14320" s="211">
        <f t="shared" ref="E14320" si="16154">E14316-1</f>
        <v>502</v>
      </c>
      <c r="F14320" s="197">
        <v>1</v>
      </c>
      <c r="G14320" s="203" t="s">
        <v>288</v>
      </c>
      <c r="H14320" s="218"/>
      <c r="L14320" s="217">
        <f t="shared" si="16146"/>
        <v>20</v>
      </c>
      <c r="R14320" s="200"/>
    </row>
    <row r="14321" spans="1:18" ht="14.6" customHeight="1" x14ac:dyDescent="0.5">
      <c r="A14321" s="525" t="s">
        <v>1280</v>
      </c>
      <c r="B14321" s="202">
        <f t="shared" ref="B14321" si="16155">B14317+1</f>
        <v>274</v>
      </c>
      <c r="C14321" s="407" t="str">
        <f t="shared" ref="C14321" si="16156">C14317</f>
        <v>Daniel 1290</v>
      </c>
      <c r="D14321" s="216" t="str">
        <f t="shared" si="16072"/>
        <v>Exodus</v>
      </c>
      <c r="E14321" s="212" t="s">
        <v>171</v>
      </c>
      <c r="F14321" s="197">
        <v>2</v>
      </c>
      <c r="G14321" s="206" t="s">
        <v>604</v>
      </c>
      <c r="H14321" s="218"/>
      <c r="L14321" s="217"/>
      <c r="R14321" s="200"/>
    </row>
    <row r="14322" spans="1:18" ht="14.6" customHeight="1" x14ac:dyDescent="0.5">
      <c r="A14322" s="523">
        <f t="shared" ref="A14322" si="16157">A14318+1</f>
        <v>252</v>
      </c>
      <c r="B14322" s="216" t="str">
        <f t="shared" si="16093"/>
        <v>Olympiad</v>
      </c>
      <c r="C14322" s="408">
        <f t="shared" ref="C14322" si="16158">C14318+1</f>
        <v>84</v>
      </c>
      <c r="D14322" s="217">
        <f t="shared" si="16076"/>
        <v>981</v>
      </c>
      <c r="E14322" s="212">
        <f t="shared" si="16076"/>
        <v>-501</v>
      </c>
      <c r="F14322" s="197">
        <v>3</v>
      </c>
      <c r="G14322" s="208" t="s">
        <v>287</v>
      </c>
      <c r="H14322" s="218"/>
      <c r="L14322" s="202"/>
      <c r="R14322" s="200"/>
    </row>
    <row r="14323" spans="1:18" ht="14.6" customHeight="1" thickBot="1" x14ac:dyDescent="0.55000000000000004">
      <c r="A14323" s="526"/>
      <c r="B14323" s="217">
        <f t="shared" si="16093"/>
        <v>69</v>
      </c>
      <c r="C14323" s="406" t="str">
        <f t="shared" si="16078"/>
        <v>7 Times</v>
      </c>
      <c r="D14323" s="217" t="str">
        <f t="shared" ref="D14323" si="16159">INT((D14322-D$10559-1)/49+1)&amp;"/"&amp;MOD(INT((D14322-D$10559-1)/7),7)+1&amp;"/"&amp;MOD(D14322-D$10559-1,7)+1</f>
        <v>20/2/3</v>
      </c>
      <c r="E14323" s="214"/>
      <c r="F14323" s="197">
        <v>4</v>
      </c>
      <c r="G14323" s="209" t="s">
        <v>605</v>
      </c>
      <c r="H14323" s="218"/>
      <c r="L14323" s="216" t="str">
        <f t="shared" si="16143"/>
        <v>Darius</v>
      </c>
      <c r="R14323" s="200"/>
    </row>
    <row r="14324" spans="1:18" ht="14.6" customHeight="1" x14ac:dyDescent="0.5">
      <c r="A14324" s="524" t="s">
        <v>1279</v>
      </c>
      <c r="B14324" s="217" t="s">
        <v>1188</v>
      </c>
      <c r="C14324" s="407">
        <f t="shared" si="16152"/>
        <v>103</v>
      </c>
      <c r="D14324" s="202" t="str">
        <f t="shared" ref="D14324" si="16160">IF(MOD(D14322-D$10559-1,49)=0,"Jub",IF(MOD(D14322-D$10559,7)=0,"Sab","Yr"))&amp;" "&amp;IF(MOD(D14322-D$10559-1,49)=0,INT(D14322-D$10559-1)/49,"")</f>
        <v xml:space="preserve">Yr </v>
      </c>
      <c r="E14324" s="211">
        <f t="shared" ref="E14324" si="16161">E14320-1</f>
        <v>501</v>
      </c>
      <c r="F14324" s="197">
        <v>1</v>
      </c>
      <c r="G14324" s="203" t="s">
        <v>288</v>
      </c>
      <c r="H14324" s="218"/>
      <c r="L14324" s="217">
        <f t="shared" si="16146"/>
        <v>21</v>
      </c>
      <c r="R14324" s="200"/>
    </row>
    <row r="14325" spans="1:18" ht="14.6" customHeight="1" x14ac:dyDescent="0.5">
      <c r="A14325" s="525" t="s">
        <v>1280</v>
      </c>
      <c r="B14325" s="202">
        <f t="shared" ref="B14325" si="16162">B14321+1</f>
        <v>275</v>
      </c>
      <c r="C14325" s="407" t="str">
        <f t="shared" ref="C14325" si="16163">C14321</f>
        <v>Daniel 1290</v>
      </c>
      <c r="D14325" s="216" t="str">
        <f t="shared" si="16072"/>
        <v>Exodus</v>
      </c>
      <c r="E14325" s="212" t="s">
        <v>171</v>
      </c>
      <c r="F14325" s="197">
        <v>2</v>
      </c>
      <c r="G14325" s="206" t="s">
        <v>604</v>
      </c>
      <c r="H14325" s="218"/>
      <c r="L14325" s="217"/>
      <c r="R14325" s="200"/>
    </row>
    <row r="14326" spans="1:18" ht="14.6" customHeight="1" x14ac:dyDescent="0.5">
      <c r="A14326" s="523">
        <f t="shared" ref="A14326" si="16164">A14322+1</f>
        <v>253</v>
      </c>
      <c r="B14326" s="216" t="str">
        <f t="shared" si="16101"/>
        <v>Olympiad</v>
      </c>
      <c r="C14326" s="408">
        <f t="shared" ref="C14326" si="16165">C14322+1</f>
        <v>85</v>
      </c>
      <c r="D14326" s="217">
        <f t="shared" si="16076"/>
        <v>982</v>
      </c>
      <c r="E14326" s="212">
        <f t="shared" si="16076"/>
        <v>-500</v>
      </c>
      <c r="F14326" s="197">
        <v>3</v>
      </c>
      <c r="G14326" s="208" t="s">
        <v>287</v>
      </c>
      <c r="H14326" s="218"/>
      <c r="L14326" s="202"/>
      <c r="R14326" s="200"/>
    </row>
    <row r="14327" spans="1:18" ht="14.6" customHeight="1" thickBot="1" x14ac:dyDescent="0.55000000000000004">
      <c r="A14327" s="526"/>
      <c r="B14327" s="217">
        <f t="shared" si="16101"/>
        <v>69</v>
      </c>
      <c r="C14327" s="406" t="str">
        <f t="shared" si="16078"/>
        <v>7 Times</v>
      </c>
      <c r="D14327" s="217" t="str">
        <f t="shared" ref="D14327" si="16166">INT((D14326-D$10559-1)/49+1)&amp;"/"&amp;MOD(INT((D14326-D$10559-1)/7),7)+1&amp;"/"&amp;MOD(D14326-D$10559-1,7)+1</f>
        <v>20/2/4</v>
      </c>
      <c r="E14327" s="214"/>
      <c r="F14327" s="197">
        <v>4</v>
      </c>
      <c r="G14327" s="209" t="s">
        <v>605</v>
      </c>
      <c r="H14327" s="218"/>
      <c r="L14327" s="216" t="str">
        <f t="shared" si="16143"/>
        <v>Darius</v>
      </c>
      <c r="R14327" s="200"/>
    </row>
    <row r="14328" spans="1:18" ht="14.6" customHeight="1" x14ac:dyDescent="0.5">
      <c r="A14328" s="524" t="s">
        <v>1279</v>
      </c>
      <c r="B14328" s="217" t="s">
        <v>1189</v>
      </c>
      <c r="C14328" s="407">
        <f t="shared" si="16152"/>
        <v>104</v>
      </c>
      <c r="D14328" s="202" t="str">
        <f t="shared" ref="D14328" si="16167">IF(MOD(D14326-D$10559-1,49)=0,"Jub",IF(MOD(D14326-D$10559,7)=0,"Sab","Yr"))&amp;" "&amp;IF(MOD(D14326-D$10559-1,49)=0,INT(D14326-D$10559-1)/49,"")</f>
        <v xml:space="preserve">Yr </v>
      </c>
      <c r="E14328" s="211">
        <f t="shared" ref="E14328" si="16168">E14324-1</f>
        <v>500</v>
      </c>
      <c r="F14328" s="197">
        <v>1</v>
      </c>
      <c r="G14328" s="203" t="s">
        <v>288</v>
      </c>
      <c r="H14328" s="218"/>
      <c r="L14328" s="217">
        <f t="shared" si="16146"/>
        <v>22</v>
      </c>
      <c r="R14328" s="200"/>
    </row>
    <row r="14329" spans="1:18" ht="14.6" customHeight="1" x14ac:dyDescent="0.5">
      <c r="A14329" s="525" t="s">
        <v>1280</v>
      </c>
      <c r="B14329" s="202">
        <f t="shared" ref="B14329" si="16169">B14325+1</f>
        <v>276</v>
      </c>
      <c r="C14329" s="407" t="str">
        <f t="shared" ref="C14329" si="16170">C14325</f>
        <v>Daniel 1290</v>
      </c>
      <c r="D14329" s="216" t="str">
        <f t="shared" si="16072"/>
        <v>Exodus</v>
      </c>
      <c r="E14329" s="212" t="s">
        <v>171</v>
      </c>
      <c r="F14329" s="197">
        <v>2</v>
      </c>
      <c r="G14329" s="206" t="s">
        <v>604</v>
      </c>
      <c r="H14329" s="218"/>
      <c r="L14329" s="217"/>
      <c r="R14329" s="200"/>
    </row>
    <row r="14330" spans="1:18" ht="14.6" customHeight="1" x14ac:dyDescent="0.5">
      <c r="A14330" s="523">
        <f t="shared" ref="A14330" si="16171">A14326+1</f>
        <v>254</v>
      </c>
      <c r="B14330" s="216" t="str">
        <f t="shared" ref="B14330" si="16172">B14326</f>
        <v>Olympiad</v>
      </c>
      <c r="C14330" s="408">
        <f t="shared" ref="C14330" si="16173">C14326+1</f>
        <v>86</v>
      </c>
      <c r="D14330" s="217">
        <f t="shared" si="16076"/>
        <v>983</v>
      </c>
      <c r="E14330" s="212">
        <f t="shared" si="16076"/>
        <v>-499</v>
      </c>
      <c r="F14330" s="197">
        <v>3</v>
      </c>
      <c r="G14330" s="208" t="s">
        <v>287</v>
      </c>
      <c r="H14330" s="218"/>
      <c r="L14330" s="202"/>
      <c r="R14330" s="200"/>
    </row>
    <row r="14331" spans="1:18" ht="14.6" customHeight="1" thickBot="1" x14ac:dyDescent="0.55000000000000004">
      <c r="A14331" s="526"/>
      <c r="B14331" s="217">
        <f t="shared" ref="B14331" si="16174">B14327+1</f>
        <v>70</v>
      </c>
      <c r="C14331" s="406" t="str">
        <f t="shared" si="16078"/>
        <v>7 Times</v>
      </c>
      <c r="D14331" s="217" t="str">
        <f t="shared" ref="D14331" si="16175">INT((D14330-D$10559-1)/49+1)&amp;"/"&amp;MOD(INT((D14330-D$10559-1)/7),7)+1&amp;"/"&amp;MOD(D14330-D$10559-1,7)+1</f>
        <v>20/2/5</v>
      </c>
      <c r="E14331" s="214"/>
      <c r="F14331" s="197">
        <v>4</v>
      </c>
      <c r="G14331" s="209" t="s">
        <v>605</v>
      </c>
      <c r="H14331" s="218"/>
      <c r="L14331" s="216" t="str">
        <f t="shared" si="16143"/>
        <v>Darius</v>
      </c>
      <c r="R14331" s="200"/>
    </row>
    <row r="14332" spans="1:18" ht="14.6" customHeight="1" x14ac:dyDescent="0.5">
      <c r="A14332" s="524" t="s">
        <v>1279</v>
      </c>
      <c r="B14332" s="217" t="s">
        <v>1186</v>
      </c>
      <c r="C14332" s="407">
        <f t="shared" si="16152"/>
        <v>105</v>
      </c>
      <c r="D14332" s="202" t="str">
        <f t="shared" ref="D14332" si="16176">IF(MOD(D14330-D$10559-1,49)=0,"Jub",IF(MOD(D14330-D$10559,7)=0,"Sab","Yr"))&amp;" "&amp;IF(MOD(D14330-D$10559-1,49)=0,INT(D14330-D$10559-1)/49,"")</f>
        <v xml:space="preserve">Yr </v>
      </c>
      <c r="E14332" s="211">
        <f t="shared" ref="E14332" si="16177">E14328-1</f>
        <v>499</v>
      </c>
      <c r="F14332" s="197">
        <v>1</v>
      </c>
      <c r="G14332" s="203" t="s">
        <v>288</v>
      </c>
      <c r="H14332" s="218"/>
      <c r="L14332" s="217">
        <f t="shared" si="16146"/>
        <v>23</v>
      </c>
      <c r="R14332" s="200"/>
    </row>
    <row r="14333" spans="1:18" ht="14.6" customHeight="1" x14ac:dyDescent="0.5">
      <c r="A14333" s="525" t="s">
        <v>1280</v>
      </c>
      <c r="B14333" s="202">
        <f t="shared" ref="B14333" si="16178">B14329+1</f>
        <v>277</v>
      </c>
      <c r="C14333" s="407" t="str">
        <f t="shared" ref="C14333" si="16179">C14329</f>
        <v>Daniel 1290</v>
      </c>
      <c r="D14333" s="216" t="str">
        <f t="shared" si="16072"/>
        <v>Exodus</v>
      </c>
      <c r="E14333" s="212" t="s">
        <v>171</v>
      </c>
      <c r="F14333" s="197">
        <v>2</v>
      </c>
      <c r="G14333" s="206" t="s">
        <v>604</v>
      </c>
      <c r="H14333" s="218"/>
      <c r="L14333" s="217"/>
      <c r="R14333" s="200"/>
    </row>
    <row r="14334" spans="1:18" ht="14.6" customHeight="1" x14ac:dyDescent="0.5">
      <c r="A14334" s="523">
        <f t="shared" ref="A14334" si="16180">A14330+1</f>
        <v>255</v>
      </c>
      <c r="B14334" s="216" t="str">
        <f t="shared" si="16085"/>
        <v>Olympiad</v>
      </c>
      <c r="C14334" s="408">
        <f t="shared" ref="C14334" si="16181">C14330+1</f>
        <v>87</v>
      </c>
      <c r="D14334" s="217">
        <f t="shared" si="16076"/>
        <v>984</v>
      </c>
      <c r="E14334" s="212">
        <f t="shared" si="16076"/>
        <v>-498</v>
      </c>
      <c r="F14334" s="197">
        <v>3</v>
      </c>
      <c r="G14334" s="208" t="s">
        <v>287</v>
      </c>
      <c r="H14334" s="218"/>
      <c r="L14334" s="202"/>
      <c r="R14334" s="200"/>
    </row>
    <row r="14335" spans="1:18" ht="14.6" customHeight="1" thickBot="1" x14ac:dyDescent="0.55000000000000004">
      <c r="A14335" s="526"/>
      <c r="B14335" s="217">
        <f t="shared" si="16085"/>
        <v>70</v>
      </c>
      <c r="C14335" s="406" t="str">
        <f t="shared" si="16078"/>
        <v>7 Times</v>
      </c>
      <c r="D14335" s="217" t="str">
        <f t="shared" ref="D14335" si="16182">INT((D14334-D$10559-1)/49+1)&amp;"/"&amp;MOD(INT((D14334-D$10559-1)/7),7)+1&amp;"/"&amp;MOD(D14334-D$10559-1,7)+1</f>
        <v>20/2/6</v>
      </c>
      <c r="E14335" s="214"/>
      <c r="F14335" s="197">
        <v>4</v>
      </c>
      <c r="G14335" s="209" t="s">
        <v>605</v>
      </c>
      <c r="H14335" s="218"/>
      <c r="L14335" s="216" t="str">
        <f t="shared" si="16143"/>
        <v>Darius</v>
      </c>
      <c r="R14335" s="200"/>
    </row>
    <row r="14336" spans="1:18" ht="14.6" customHeight="1" x14ac:dyDescent="0.5">
      <c r="A14336" s="524" t="s">
        <v>1279</v>
      </c>
      <c r="B14336" s="217" t="s">
        <v>1187</v>
      </c>
      <c r="C14336" s="407">
        <f t="shared" si="16152"/>
        <v>106</v>
      </c>
      <c r="D14336" s="202" t="str">
        <f t="shared" ref="D14336" si="16183">IF(MOD(D14334-D$10559-1,49)=0,"Jub",IF(MOD(D14334-D$10559,7)=0,"Sab","Yr"))&amp;" "&amp;IF(MOD(D14334-D$10559-1,49)=0,INT(D14334-D$10559-1)/49,"")</f>
        <v xml:space="preserve">Yr </v>
      </c>
      <c r="E14336" s="211">
        <f t="shared" ref="E14336" si="16184">E14332-1</f>
        <v>498</v>
      </c>
      <c r="F14336" s="197">
        <v>1</v>
      </c>
      <c r="G14336" s="203" t="s">
        <v>288</v>
      </c>
      <c r="H14336" s="218"/>
      <c r="L14336" s="217">
        <f t="shared" si="16146"/>
        <v>24</v>
      </c>
      <c r="R14336" s="200"/>
    </row>
    <row r="14337" spans="1:18" ht="14.6" customHeight="1" x14ac:dyDescent="0.5">
      <c r="A14337" s="525" t="s">
        <v>1280</v>
      </c>
      <c r="B14337" s="202">
        <f t="shared" ref="B14337" si="16185">B14333+1</f>
        <v>278</v>
      </c>
      <c r="C14337" s="407" t="str">
        <f t="shared" ref="C14337" si="16186">C14333</f>
        <v>Daniel 1290</v>
      </c>
      <c r="D14337" s="216" t="str">
        <f t="shared" si="16072"/>
        <v>Exodus</v>
      </c>
      <c r="E14337" s="212" t="s">
        <v>171</v>
      </c>
      <c r="F14337" s="197">
        <v>2</v>
      </c>
      <c r="G14337" s="206" t="s">
        <v>604</v>
      </c>
      <c r="H14337" s="218"/>
      <c r="L14337" s="217"/>
      <c r="R14337" s="200"/>
    </row>
    <row r="14338" spans="1:18" ht="14.6" customHeight="1" x14ac:dyDescent="0.5">
      <c r="A14338" s="523">
        <f t="shared" ref="A14338" si="16187">A14334+1</f>
        <v>256</v>
      </c>
      <c r="B14338" s="216" t="str">
        <f t="shared" si="16093"/>
        <v>Olympiad</v>
      </c>
      <c r="C14338" s="408">
        <f t="shared" ref="C14338" si="16188">C14334+1</f>
        <v>88</v>
      </c>
      <c r="D14338" s="217">
        <f t="shared" si="16076"/>
        <v>985</v>
      </c>
      <c r="E14338" s="212">
        <f t="shared" si="16076"/>
        <v>-497</v>
      </c>
      <c r="F14338" s="197">
        <v>3</v>
      </c>
      <c r="G14338" s="208" t="s">
        <v>287</v>
      </c>
      <c r="H14338" s="218"/>
      <c r="L14338" s="202"/>
      <c r="R14338" s="200"/>
    </row>
    <row r="14339" spans="1:18" ht="14.6" customHeight="1" thickBot="1" x14ac:dyDescent="0.55000000000000004">
      <c r="A14339" s="526"/>
      <c r="B14339" s="217">
        <f t="shared" si="16093"/>
        <v>70</v>
      </c>
      <c r="C14339" s="406" t="str">
        <f t="shared" si="16078"/>
        <v>7 Times</v>
      </c>
      <c r="D14339" s="359" t="str">
        <f t="shared" ref="D14339" si="16189">INT((D14338-D$10559-1)/49+1)&amp;"/"&amp;MOD(INT((D14338-D$10559-1)/7),7)+1&amp;"/"&amp;MOD(D14338-D$10559-1,7)+1</f>
        <v>20/2/7</v>
      </c>
      <c r="E14339" s="214"/>
      <c r="F14339" s="197">
        <v>4</v>
      </c>
      <c r="G14339" s="209" t="s">
        <v>605</v>
      </c>
      <c r="H14339" s="218"/>
      <c r="L14339" s="216" t="str">
        <f t="shared" si="16143"/>
        <v>Darius</v>
      </c>
      <c r="R14339" s="200"/>
    </row>
    <row r="14340" spans="1:18" ht="14.6" customHeight="1" x14ac:dyDescent="0.5">
      <c r="A14340" s="524" t="s">
        <v>1279</v>
      </c>
      <c r="B14340" s="217" t="s">
        <v>1188</v>
      </c>
      <c r="C14340" s="407">
        <f t="shared" si="16152"/>
        <v>107</v>
      </c>
      <c r="D14340" s="360" t="str">
        <f t="shared" ref="D14340" si="16190">IF(MOD(D14338-D$10559-1,49)=0,"Jub",IF(MOD(D14338-D$10559,7)=0,"Sab","Yr"))&amp;" "&amp;IF(MOD(D14338-D$10559-1,49)=0,INT(D14338-D$10559-1)/49,"")</f>
        <v xml:space="preserve">Sab </v>
      </c>
      <c r="E14340" s="211">
        <f t="shared" ref="E14340" si="16191">E14336-1</f>
        <v>497</v>
      </c>
      <c r="F14340" s="197">
        <v>1</v>
      </c>
      <c r="G14340" s="203" t="s">
        <v>288</v>
      </c>
      <c r="H14340" s="218"/>
      <c r="L14340" s="217">
        <f t="shared" si="16146"/>
        <v>25</v>
      </c>
      <c r="R14340" s="200"/>
    </row>
    <row r="14341" spans="1:18" ht="14.6" customHeight="1" x14ac:dyDescent="0.5">
      <c r="A14341" s="525" t="s">
        <v>1280</v>
      </c>
      <c r="B14341" s="202">
        <f t="shared" ref="B14341" si="16192">B14337+1</f>
        <v>279</v>
      </c>
      <c r="C14341" s="407" t="str">
        <f t="shared" ref="C14341" si="16193">C14337</f>
        <v>Daniel 1290</v>
      </c>
      <c r="D14341" s="361" t="str">
        <f t="shared" si="16072"/>
        <v>Exodus</v>
      </c>
      <c r="E14341" s="212" t="s">
        <v>171</v>
      </c>
      <c r="F14341" s="197">
        <v>2</v>
      </c>
      <c r="G14341" s="206" t="s">
        <v>604</v>
      </c>
      <c r="H14341" s="218"/>
      <c r="L14341" s="217"/>
      <c r="R14341" s="200"/>
    </row>
    <row r="14342" spans="1:18" ht="14.6" customHeight="1" x14ac:dyDescent="0.5">
      <c r="A14342" s="523">
        <f t="shared" ref="A14342" si="16194">A14338+1</f>
        <v>257</v>
      </c>
      <c r="B14342" s="216" t="str">
        <f t="shared" si="16101"/>
        <v>Olympiad</v>
      </c>
      <c r="C14342" s="408">
        <f t="shared" ref="C14342" si="16195">C14338+1</f>
        <v>89</v>
      </c>
      <c r="D14342" s="359">
        <f t="shared" si="16076"/>
        <v>986</v>
      </c>
      <c r="E14342" s="212">
        <f t="shared" si="16076"/>
        <v>-496</v>
      </c>
      <c r="F14342" s="197">
        <v>3</v>
      </c>
      <c r="G14342" s="208" t="s">
        <v>287</v>
      </c>
      <c r="H14342" s="218"/>
      <c r="L14342" s="202"/>
      <c r="R14342" s="200"/>
    </row>
    <row r="14343" spans="1:18" ht="14.6" customHeight="1" thickBot="1" x14ac:dyDescent="0.55000000000000004">
      <c r="A14343" s="526"/>
      <c r="B14343" s="217">
        <f t="shared" si="16101"/>
        <v>70</v>
      </c>
      <c r="C14343" s="406" t="str">
        <f t="shared" si="16078"/>
        <v>7 Times</v>
      </c>
      <c r="D14343" s="217" t="str">
        <f t="shared" ref="D14343" si="16196">INT((D14342-D$10559-1)/49+1)&amp;"/"&amp;MOD(INT((D14342-D$10559-1)/7),7)+1&amp;"/"&amp;MOD(D14342-D$10559-1,7)+1</f>
        <v>20/3/1</v>
      </c>
      <c r="E14343" s="214"/>
      <c r="F14343" s="197">
        <v>4</v>
      </c>
      <c r="G14343" s="209" t="s">
        <v>605</v>
      </c>
      <c r="H14343" s="218"/>
      <c r="L14343" s="216" t="str">
        <f t="shared" si="16143"/>
        <v>Darius</v>
      </c>
      <c r="R14343" s="200"/>
    </row>
    <row r="14344" spans="1:18" ht="14.6" customHeight="1" x14ac:dyDescent="0.5">
      <c r="A14344" s="524" t="s">
        <v>1279</v>
      </c>
      <c r="B14344" s="217" t="s">
        <v>1189</v>
      </c>
      <c r="C14344" s="407">
        <f t="shared" si="16152"/>
        <v>108</v>
      </c>
      <c r="D14344" s="202" t="str">
        <f t="shared" ref="D14344" si="16197">IF(MOD(D14342-D$10559-1,49)=0,"Jub",IF(MOD(D14342-D$10559,7)=0,"Sab","Yr"))&amp;" "&amp;IF(MOD(D14342-D$10559-1,49)=0,INT(D14342-D$10559-1)/49,"")</f>
        <v xml:space="preserve">Yr </v>
      </c>
      <c r="E14344" s="211">
        <f t="shared" ref="E14344" si="16198">E14340-1</f>
        <v>496</v>
      </c>
      <c r="F14344" s="197">
        <v>1</v>
      </c>
      <c r="G14344" s="203" t="s">
        <v>288</v>
      </c>
      <c r="H14344" s="218"/>
      <c r="L14344" s="217">
        <f t="shared" si="16146"/>
        <v>26</v>
      </c>
      <c r="R14344" s="200"/>
    </row>
    <row r="14345" spans="1:18" ht="14.6" customHeight="1" x14ac:dyDescent="0.5">
      <c r="A14345" s="525" t="s">
        <v>1280</v>
      </c>
      <c r="B14345" s="202">
        <f t="shared" ref="B14345" si="16199">B14341+1</f>
        <v>280</v>
      </c>
      <c r="C14345" s="407" t="str">
        <f t="shared" ref="C14345" si="16200">C14341</f>
        <v>Daniel 1290</v>
      </c>
      <c r="D14345" s="216" t="str">
        <f t="shared" ref="D14345:D14405" si="16201">D14341</f>
        <v>Exodus</v>
      </c>
      <c r="E14345" s="212" t="s">
        <v>171</v>
      </c>
      <c r="F14345" s="197">
        <v>2</v>
      </c>
      <c r="G14345" s="206" t="s">
        <v>604</v>
      </c>
      <c r="H14345" s="218"/>
      <c r="L14345" s="217"/>
      <c r="R14345" s="200"/>
    </row>
    <row r="14346" spans="1:18" ht="14.6" customHeight="1" x14ac:dyDescent="0.5">
      <c r="A14346" s="523">
        <f t="shared" ref="A14346" si="16202">A14342+1</f>
        <v>258</v>
      </c>
      <c r="B14346" s="216" t="str">
        <f t="shared" ref="B14346" si="16203">B14342</f>
        <v>Olympiad</v>
      </c>
      <c r="C14346" s="408">
        <f t="shared" ref="C14346" si="16204">C14342+1</f>
        <v>90</v>
      </c>
      <c r="D14346" s="217">
        <f t="shared" ref="D14346:E14406" si="16205">D14342+1</f>
        <v>987</v>
      </c>
      <c r="E14346" s="212">
        <f t="shared" si="16205"/>
        <v>-495</v>
      </c>
      <c r="F14346" s="197">
        <v>3</v>
      </c>
      <c r="G14346" s="208" t="s">
        <v>287</v>
      </c>
      <c r="H14346" s="218"/>
      <c r="L14346" s="202"/>
      <c r="R14346" s="200"/>
    </row>
    <row r="14347" spans="1:18" ht="14.6" customHeight="1" thickBot="1" x14ac:dyDescent="0.55000000000000004">
      <c r="A14347" s="526"/>
      <c r="B14347" s="217">
        <f t="shared" ref="B14347" si="16206">B14343+1</f>
        <v>71</v>
      </c>
      <c r="C14347" s="406" t="str">
        <f t="shared" ref="C14347:C14407" si="16207">C14343</f>
        <v>7 Times</v>
      </c>
      <c r="D14347" s="217" t="str">
        <f t="shared" ref="D14347" si="16208">INT((D14346-D$10559-1)/49+1)&amp;"/"&amp;MOD(INT((D14346-D$10559-1)/7),7)+1&amp;"/"&amp;MOD(D14346-D$10559-1,7)+1</f>
        <v>20/3/2</v>
      </c>
      <c r="E14347" s="214"/>
      <c r="F14347" s="197">
        <v>4</v>
      </c>
      <c r="G14347" s="209" t="s">
        <v>605</v>
      </c>
      <c r="H14347" s="218"/>
      <c r="L14347" s="216" t="str">
        <f t="shared" si="16143"/>
        <v>Darius</v>
      </c>
      <c r="R14347" s="200"/>
    </row>
    <row r="14348" spans="1:18" ht="14.6" customHeight="1" x14ac:dyDescent="0.5">
      <c r="A14348" s="524" t="s">
        <v>1279</v>
      </c>
      <c r="B14348" s="217" t="s">
        <v>1186</v>
      </c>
      <c r="C14348" s="407">
        <f t="shared" si="16152"/>
        <v>109</v>
      </c>
      <c r="D14348" s="202" t="str">
        <f t="shared" ref="D14348" si="16209">IF(MOD(D14346-D$10559-1,49)=0,"Jub",IF(MOD(D14346-D$10559,7)=0,"Sab","Yr"))&amp;" "&amp;IF(MOD(D14346-D$10559-1,49)=0,INT(D14346-D$10559-1)/49,"")</f>
        <v xml:space="preserve">Yr </v>
      </c>
      <c r="E14348" s="211">
        <f t="shared" ref="E14348" si="16210">E14344-1</f>
        <v>495</v>
      </c>
      <c r="F14348" s="197">
        <v>1</v>
      </c>
      <c r="G14348" s="203" t="s">
        <v>288</v>
      </c>
      <c r="H14348" s="218"/>
      <c r="L14348" s="217">
        <f t="shared" si="16146"/>
        <v>27</v>
      </c>
      <c r="R14348" s="200"/>
    </row>
    <row r="14349" spans="1:18" ht="14.6" customHeight="1" x14ac:dyDescent="0.5">
      <c r="A14349" s="525" t="s">
        <v>1280</v>
      </c>
      <c r="B14349" s="202">
        <f t="shared" ref="B14349" si="16211">B14345+1</f>
        <v>281</v>
      </c>
      <c r="C14349" s="407" t="str">
        <f t="shared" ref="C14349" si="16212">C14345</f>
        <v>Daniel 1290</v>
      </c>
      <c r="D14349" s="216" t="str">
        <f t="shared" si="16201"/>
        <v>Exodus</v>
      </c>
      <c r="E14349" s="212" t="s">
        <v>171</v>
      </c>
      <c r="F14349" s="197">
        <v>2</v>
      </c>
      <c r="G14349" s="206" t="s">
        <v>604</v>
      </c>
      <c r="H14349" s="218"/>
      <c r="L14349" s="217"/>
      <c r="R14349" s="200"/>
    </row>
    <row r="14350" spans="1:18" ht="14.6" customHeight="1" x14ac:dyDescent="0.5">
      <c r="A14350" s="523">
        <f t="shared" ref="A14350" si="16213">A14346+1</f>
        <v>259</v>
      </c>
      <c r="B14350" s="216" t="str">
        <f t="shared" ref="B14350:B14399" si="16214">B14346</f>
        <v>Olympiad</v>
      </c>
      <c r="C14350" s="408">
        <f t="shared" ref="C14350" si="16215">C14346+1</f>
        <v>91</v>
      </c>
      <c r="D14350" s="217">
        <f t="shared" si="16205"/>
        <v>988</v>
      </c>
      <c r="E14350" s="212">
        <f t="shared" si="16205"/>
        <v>-494</v>
      </c>
      <c r="F14350" s="197">
        <v>3</v>
      </c>
      <c r="G14350" s="208" t="s">
        <v>287</v>
      </c>
      <c r="H14350" s="218"/>
      <c r="L14350" s="202"/>
      <c r="R14350" s="200"/>
    </row>
    <row r="14351" spans="1:18" ht="14.6" customHeight="1" thickBot="1" x14ac:dyDescent="0.55000000000000004">
      <c r="A14351" s="526"/>
      <c r="B14351" s="217">
        <f t="shared" si="16214"/>
        <v>71</v>
      </c>
      <c r="C14351" s="406" t="str">
        <f t="shared" si="16207"/>
        <v>7 Times</v>
      </c>
      <c r="D14351" s="217" t="str">
        <f t="shared" ref="D14351" si="16216">INT((D14350-D$10559-1)/49+1)&amp;"/"&amp;MOD(INT((D14350-D$10559-1)/7),7)+1&amp;"/"&amp;MOD(D14350-D$10559-1,7)+1</f>
        <v>20/3/3</v>
      </c>
      <c r="E14351" s="214"/>
      <c r="F14351" s="197">
        <v>4</v>
      </c>
      <c r="G14351" s="209" t="s">
        <v>605</v>
      </c>
      <c r="H14351" s="218"/>
      <c r="L14351" s="216" t="str">
        <f t="shared" si="16143"/>
        <v>Darius</v>
      </c>
      <c r="R14351" s="200"/>
    </row>
    <row r="14352" spans="1:18" ht="14.6" customHeight="1" x14ac:dyDescent="0.5">
      <c r="A14352" s="524" t="s">
        <v>1279</v>
      </c>
      <c r="B14352" s="217" t="s">
        <v>1187</v>
      </c>
      <c r="C14352" s="407">
        <f t="shared" si="16152"/>
        <v>110</v>
      </c>
      <c r="D14352" s="202" t="str">
        <f t="shared" ref="D14352" si="16217">IF(MOD(D14350-D$10559-1,49)=0,"Jub",IF(MOD(D14350-D$10559,7)=0,"Sab","Yr"))&amp;" "&amp;IF(MOD(D14350-D$10559-1,49)=0,INT(D14350-D$10559-1)/49,"")</f>
        <v xml:space="preserve">Yr </v>
      </c>
      <c r="E14352" s="211">
        <f t="shared" ref="E14352" si="16218">E14348-1</f>
        <v>494</v>
      </c>
      <c r="F14352" s="197">
        <v>1</v>
      </c>
      <c r="G14352" s="203" t="s">
        <v>288</v>
      </c>
      <c r="H14352" s="218"/>
      <c r="L14352" s="217">
        <f t="shared" si="16146"/>
        <v>28</v>
      </c>
      <c r="R14352" s="200"/>
    </row>
    <row r="14353" spans="1:18" ht="14.6" customHeight="1" x14ac:dyDescent="0.5">
      <c r="A14353" s="525" t="s">
        <v>1280</v>
      </c>
      <c r="B14353" s="202">
        <f t="shared" ref="B14353" si="16219">B14349+1</f>
        <v>282</v>
      </c>
      <c r="C14353" s="407" t="str">
        <f t="shared" ref="C14353" si="16220">C14349</f>
        <v>Daniel 1290</v>
      </c>
      <c r="D14353" s="216" t="str">
        <f t="shared" si="16201"/>
        <v>Exodus</v>
      </c>
      <c r="E14353" s="212" t="s">
        <v>171</v>
      </c>
      <c r="F14353" s="197">
        <v>2</v>
      </c>
      <c r="G14353" s="206" t="s">
        <v>604</v>
      </c>
      <c r="H14353" s="218"/>
      <c r="L14353" s="217"/>
      <c r="R14353" s="200"/>
    </row>
    <row r="14354" spans="1:18" ht="14.6" customHeight="1" x14ac:dyDescent="0.5">
      <c r="A14354" s="523">
        <f t="shared" ref="A14354" si="16221">A14350+1</f>
        <v>260</v>
      </c>
      <c r="B14354" s="216" t="str">
        <f t="shared" ref="B14354:B14403" si="16222">B14350</f>
        <v>Olympiad</v>
      </c>
      <c r="C14354" s="408">
        <f t="shared" ref="C14354" si="16223">C14350+1</f>
        <v>92</v>
      </c>
      <c r="D14354" s="217">
        <f t="shared" si="16205"/>
        <v>989</v>
      </c>
      <c r="E14354" s="212">
        <f t="shared" si="16205"/>
        <v>-493</v>
      </c>
      <c r="F14354" s="197">
        <v>3</v>
      </c>
      <c r="G14354" s="208" t="s">
        <v>287</v>
      </c>
      <c r="H14354" s="218"/>
      <c r="L14354" s="202"/>
      <c r="R14354" s="200"/>
    </row>
    <row r="14355" spans="1:18" ht="14.6" customHeight="1" thickBot="1" x14ac:dyDescent="0.55000000000000004">
      <c r="A14355" s="526"/>
      <c r="B14355" s="217">
        <f t="shared" si="16222"/>
        <v>71</v>
      </c>
      <c r="C14355" s="406" t="str">
        <f t="shared" si="16207"/>
        <v>7 Times</v>
      </c>
      <c r="D14355" s="217" t="str">
        <f t="shared" ref="D14355" si="16224">INT((D14354-D$10559-1)/49+1)&amp;"/"&amp;MOD(INT((D14354-D$10559-1)/7),7)+1&amp;"/"&amp;MOD(D14354-D$10559-1,7)+1</f>
        <v>20/3/4</v>
      </c>
      <c r="E14355" s="214"/>
      <c r="F14355" s="197">
        <v>4</v>
      </c>
      <c r="G14355" s="209" t="s">
        <v>605</v>
      </c>
      <c r="H14355" s="218"/>
      <c r="L14355" s="216" t="str">
        <f t="shared" si="16143"/>
        <v>Darius</v>
      </c>
      <c r="R14355" s="200"/>
    </row>
    <row r="14356" spans="1:18" ht="14.6" customHeight="1" x14ac:dyDescent="0.5">
      <c r="A14356" s="524" t="s">
        <v>1279</v>
      </c>
      <c r="B14356" s="217" t="s">
        <v>1188</v>
      </c>
      <c r="C14356" s="407">
        <f t="shared" si="16152"/>
        <v>111</v>
      </c>
      <c r="D14356" s="202" t="str">
        <f t="shared" ref="D14356" si="16225">IF(MOD(D14354-D$10559-1,49)=0,"Jub",IF(MOD(D14354-D$10559,7)=0,"Sab","Yr"))&amp;" "&amp;IF(MOD(D14354-D$10559-1,49)=0,INT(D14354-D$10559-1)/49,"")</f>
        <v xml:space="preserve">Yr </v>
      </c>
      <c r="E14356" s="211">
        <f t="shared" ref="E14356" si="16226">E14352-1</f>
        <v>493</v>
      </c>
      <c r="F14356" s="197">
        <v>1</v>
      </c>
      <c r="G14356" s="203" t="s">
        <v>288</v>
      </c>
      <c r="H14356" s="218"/>
      <c r="L14356" s="217">
        <f t="shared" si="16146"/>
        <v>29</v>
      </c>
      <c r="R14356" s="200"/>
    </row>
    <row r="14357" spans="1:18" ht="14.6" customHeight="1" x14ac:dyDescent="0.5">
      <c r="A14357" s="525" t="s">
        <v>1280</v>
      </c>
      <c r="B14357" s="202">
        <f t="shared" ref="B14357" si="16227">B14353+1</f>
        <v>283</v>
      </c>
      <c r="C14357" s="407" t="str">
        <f t="shared" ref="C14357" si="16228">C14353</f>
        <v>Daniel 1290</v>
      </c>
      <c r="D14357" s="216" t="str">
        <f t="shared" si="16201"/>
        <v>Exodus</v>
      </c>
      <c r="E14357" s="212" t="s">
        <v>171</v>
      </c>
      <c r="F14357" s="197">
        <v>2</v>
      </c>
      <c r="G14357" s="206" t="s">
        <v>604</v>
      </c>
      <c r="H14357" s="218"/>
      <c r="L14357" s="217"/>
      <c r="R14357" s="200"/>
    </row>
    <row r="14358" spans="1:18" ht="14.6" customHeight="1" x14ac:dyDescent="0.5">
      <c r="A14358" s="523">
        <f t="shared" ref="A14358" si="16229">A14354+1</f>
        <v>261</v>
      </c>
      <c r="B14358" s="216" t="str">
        <f t="shared" ref="B14358:B14407" si="16230">B14354</f>
        <v>Olympiad</v>
      </c>
      <c r="C14358" s="408">
        <f t="shared" ref="C14358" si="16231">C14354+1</f>
        <v>93</v>
      </c>
      <c r="D14358" s="217">
        <f t="shared" si="16205"/>
        <v>990</v>
      </c>
      <c r="E14358" s="212">
        <f t="shared" si="16205"/>
        <v>-492</v>
      </c>
      <c r="F14358" s="197">
        <v>3</v>
      </c>
      <c r="G14358" s="208" t="s">
        <v>287</v>
      </c>
      <c r="H14358" s="218"/>
      <c r="L14358" s="202"/>
      <c r="R14358" s="200"/>
    </row>
    <row r="14359" spans="1:18" ht="14.6" customHeight="1" thickBot="1" x14ac:dyDescent="0.55000000000000004">
      <c r="A14359" s="526"/>
      <c r="B14359" s="217">
        <f t="shared" si="16230"/>
        <v>71</v>
      </c>
      <c r="C14359" s="406" t="str">
        <f t="shared" si="16207"/>
        <v>7 Times</v>
      </c>
      <c r="D14359" s="217" t="str">
        <f t="shared" ref="D14359" si="16232">INT((D14358-D$10559-1)/49+1)&amp;"/"&amp;MOD(INT((D14358-D$10559-1)/7),7)+1&amp;"/"&amp;MOD(D14358-D$10559-1,7)+1</f>
        <v>20/3/5</v>
      </c>
      <c r="E14359" s="214"/>
      <c r="F14359" s="197">
        <v>4</v>
      </c>
      <c r="G14359" s="209" t="s">
        <v>605</v>
      </c>
      <c r="H14359" s="218"/>
      <c r="L14359" s="216" t="str">
        <f t="shared" si="16143"/>
        <v>Darius</v>
      </c>
      <c r="R14359" s="200"/>
    </row>
    <row r="14360" spans="1:18" ht="14.6" customHeight="1" x14ac:dyDescent="0.5">
      <c r="A14360" s="524" t="s">
        <v>1279</v>
      </c>
      <c r="B14360" s="217" t="s">
        <v>1189</v>
      </c>
      <c r="C14360" s="407">
        <f t="shared" si="16152"/>
        <v>112</v>
      </c>
      <c r="D14360" s="202" t="str">
        <f t="shared" ref="D14360" si="16233">IF(MOD(D14358-D$10559-1,49)=0,"Jub",IF(MOD(D14358-D$10559,7)=0,"Sab","Yr"))&amp;" "&amp;IF(MOD(D14358-D$10559-1,49)=0,INT(D14358-D$10559-1)/49,"")</f>
        <v xml:space="preserve">Yr </v>
      </c>
      <c r="E14360" s="211">
        <f t="shared" ref="E14360" si="16234">E14356-1</f>
        <v>492</v>
      </c>
      <c r="F14360" s="197">
        <v>1</v>
      </c>
      <c r="G14360" s="203" t="s">
        <v>288</v>
      </c>
      <c r="H14360" s="218"/>
      <c r="L14360" s="217">
        <f t="shared" si="16146"/>
        <v>30</v>
      </c>
      <c r="R14360" s="200"/>
    </row>
    <row r="14361" spans="1:18" ht="14.6" customHeight="1" x14ac:dyDescent="0.5">
      <c r="A14361" s="525" t="s">
        <v>1280</v>
      </c>
      <c r="B14361" s="202">
        <f t="shared" ref="B14361" si="16235">B14357+1</f>
        <v>284</v>
      </c>
      <c r="C14361" s="407" t="str">
        <f t="shared" ref="C14361" si="16236">C14357</f>
        <v>Daniel 1290</v>
      </c>
      <c r="D14361" s="216" t="str">
        <f t="shared" si="16201"/>
        <v>Exodus</v>
      </c>
      <c r="E14361" s="212" t="s">
        <v>171</v>
      </c>
      <c r="F14361" s="197">
        <v>2</v>
      </c>
      <c r="G14361" s="206" t="s">
        <v>604</v>
      </c>
      <c r="H14361" s="218"/>
      <c r="L14361" s="217"/>
      <c r="R14361" s="200"/>
    </row>
    <row r="14362" spans="1:18" ht="14.6" customHeight="1" x14ac:dyDescent="0.5">
      <c r="A14362" s="523">
        <f t="shared" ref="A14362" si="16237">A14358+1</f>
        <v>262</v>
      </c>
      <c r="B14362" s="216" t="str">
        <f t="shared" ref="B14362" si="16238">B14358</f>
        <v>Olympiad</v>
      </c>
      <c r="C14362" s="408">
        <f t="shared" ref="C14362" si="16239">C14358+1</f>
        <v>94</v>
      </c>
      <c r="D14362" s="217">
        <f t="shared" si="16205"/>
        <v>991</v>
      </c>
      <c r="E14362" s="212">
        <f t="shared" si="16205"/>
        <v>-491</v>
      </c>
      <c r="F14362" s="197">
        <v>3</v>
      </c>
      <c r="G14362" s="208" t="s">
        <v>287</v>
      </c>
      <c r="H14362" s="218"/>
      <c r="L14362" s="202"/>
      <c r="R14362" s="200"/>
    </row>
    <row r="14363" spans="1:18" ht="14.6" customHeight="1" thickBot="1" x14ac:dyDescent="0.55000000000000004">
      <c r="A14363" s="526"/>
      <c r="B14363" s="217">
        <f t="shared" ref="B14363" si="16240">B14359+1</f>
        <v>72</v>
      </c>
      <c r="C14363" s="406" t="str">
        <f t="shared" si="16207"/>
        <v>7 Times</v>
      </c>
      <c r="D14363" s="217" t="str">
        <f t="shared" ref="D14363" si="16241">INT((D14362-D$10559-1)/49+1)&amp;"/"&amp;MOD(INT((D14362-D$10559-1)/7),7)+1&amp;"/"&amp;MOD(D14362-D$10559-1,7)+1</f>
        <v>20/3/6</v>
      </c>
      <c r="E14363" s="214"/>
      <c r="F14363" s="197">
        <v>4</v>
      </c>
      <c r="G14363" s="209" t="s">
        <v>605</v>
      </c>
      <c r="H14363" s="218"/>
      <c r="L14363" s="216" t="str">
        <f t="shared" si="16143"/>
        <v>Darius</v>
      </c>
      <c r="R14363" s="200"/>
    </row>
    <row r="14364" spans="1:18" ht="14.6" customHeight="1" x14ac:dyDescent="0.5">
      <c r="A14364" s="524" t="s">
        <v>1279</v>
      </c>
      <c r="B14364" s="217" t="s">
        <v>1186</v>
      </c>
      <c r="C14364" s="407">
        <f t="shared" si="16152"/>
        <v>113</v>
      </c>
      <c r="D14364" s="202" t="str">
        <f t="shared" ref="D14364" si="16242">IF(MOD(D14362-D$10559-1,49)=0,"Jub",IF(MOD(D14362-D$10559,7)=0,"Sab","Yr"))&amp;" "&amp;IF(MOD(D14362-D$10559-1,49)=0,INT(D14362-D$10559-1)/49,"")</f>
        <v xml:space="preserve">Yr </v>
      </c>
      <c r="E14364" s="211">
        <f t="shared" ref="E14364" si="16243">E14360-1</f>
        <v>491</v>
      </c>
      <c r="F14364" s="197">
        <v>1</v>
      </c>
      <c r="G14364" s="203" t="s">
        <v>288</v>
      </c>
      <c r="H14364" s="218"/>
      <c r="L14364" s="217">
        <f t="shared" si="16146"/>
        <v>31</v>
      </c>
      <c r="R14364" s="200"/>
    </row>
    <row r="14365" spans="1:18" ht="14.6" customHeight="1" x14ac:dyDescent="0.5">
      <c r="A14365" s="525" t="s">
        <v>1280</v>
      </c>
      <c r="B14365" s="202">
        <f t="shared" ref="B14365" si="16244">B14361+1</f>
        <v>285</v>
      </c>
      <c r="C14365" s="407" t="str">
        <f t="shared" ref="C14365" si="16245">C14361</f>
        <v>Daniel 1290</v>
      </c>
      <c r="D14365" s="216" t="str">
        <f t="shared" si="16201"/>
        <v>Exodus</v>
      </c>
      <c r="E14365" s="212" t="s">
        <v>171</v>
      </c>
      <c r="F14365" s="197">
        <v>2</v>
      </c>
      <c r="G14365" s="206" t="s">
        <v>604</v>
      </c>
      <c r="H14365" s="218"/>
      <c r="L14365" s="217"/>
      <c r="R14365" s="200"/>
    </row>
    <row r="14366" spans="1:18" ht="14.6" customHeight="1" x14ac:dyDescent="0.5">
      <c r="A14366" s="523">
        <f t="shared" ref="A14366" si="16246">A14362+1</f>
        <v>263</v>
      </c>
      <c r="B14366" s="216" t="str">
        <f t="shared" si="16214"/>
        <v>Olympiad</v>
      </c>
      <c r="C14366" s="408">
        <f t="shared" ref="C14366" si="16247">C14362+1</f>
        <v>95</v>
      </c>
      <c r="D14366" s="217">
        <f t="shared" si="16205"/>
        <v>992</v>
      </c>
      <c r="E14366" s="212">
        <f t="shared" si="16205"/>
        <v>-490</v>
      </c>
      <c r="F14366" s="197">
        <v>3</v>
      </c>
      <c r="G14366" s="208" t="s">
        <v>287</v>
      </c>
      <c r="H14366" s="218"/>
      <c r="L14366" s="202"/>
      <c r="R14366" s="200"/>
    </row>
    <row r="14367" spans="1:18" ht="14.6" customHeight="1" thickBot="1" x14ac:dyDescent="0.55000000000000004">
      <c r="A14367" s="526"/>
      <c r="B14367" s="217">
        <f t="shared" si="16214"/>
        <v>72</v>
      </c>
      <c r="C14367" s="406" t="str">
        <f t="shared" si="16207"/>
        <v>7 Times</v>
      </c>
      <c r="D14367" s="359" t="str">
        <f t="shared" ref="D14367" si="16248">INT((D14366-D$10559-1)/49+1)&amp;"/"&amp;MOD(INT((D14366-D$10559-1)/7),7)+1&amp;"/"&amp;MOD(D14366-D$10559-1,7)+1</f>
        <v>20/3/7</v>
      </c>
      <c r="E14367" s="214"/>
      <c r="F14367" s="197">
        <v>4</v>
      </c>
      <c r="G14367" s="209" t="s">
        <v>605</v>
      </c>
      <c r="H14367" s="218"/>
      <c r="L14367" s="216" t="str">
        <f t="shared" si="16143"/>
        <v>Darius</v>
      </c>
      <c r="R14367" s="200"/>
    </row>
    <row r="14368" spans="1:18" ht="14.6" customHeight="1" x14ac:dyDescent="0.5">
      <c r="A14368" s="524" t="s">
        <v>1279</v>
      </c>
      <c r="B14368" s="217" t="s">
        <v>1187</v>
      </c>
      <c r="C14368" s="407">
        <f t="shared" si="16152"/>
        <v>114</v>
      </c>
      <c r="D14368" s="360" t="str">
        <f t="shared" ref="D14368" si="16249">IF(MOD(D14366-D$10559-1,49)=0,"Jub",IF(MOD(D14366-D$10559,7)=0,"Sab","Yr"))&amp;" "&amp;IF(MOD(D14366-D$10559-1,49)=0,INT(D14366-D$10559-1)/49,"")</f>
        <v xml:space="preserve">Sab </v>
      </c>
      <c r="E14368" s="211">
        <f t="shared" ref="E14368" si="16250">E14364-1</f>
        <v>490</v>
      </c>
      <c r="F14368" s="197">
        <v>1</v>
      </c>
      <c r="G14368" s="203" t="s">
        <v>288</v>
      </c>
      <c r="H14368" s="218"/>
      <c r="L14368" s="217">
        <f t="shared" si="16146"/>
        <v>32</v>
      </c>
      <c r="R14368" s="200"/>
    </row>
    <row r="14369" spans="1:18" ht="14.6" customHeight="1" x14ac:dyDescent="0.5">
      <c r="A14369" s="525" t="s">
        <v>1280</v>
      </c>
      <c r="B14369" s="202">
        <f t="shared" ref="B14369" si="16251">B14365+1</f>
        <v>286</v>
      </c>
      <c r="C14369" s="407" t="str">
        <f t="shared" ref="C14369" si="16252">C14365</f>
        <v>Daniel 1290</v>
      </c>
      <c r="D14369" s="361" t="str">
        <f t="shared" si="16201"/>
        <v>Exodus</v>
      </c>
      <c r="E14369" s="212" t="s">
        <v>171</v>
      </c>
      <c r="F14369" s="197">
        <v>2</v>
      </c>
      <c r="G14369" s="206" t="s">
        <v>604</v>
      </c>
      <c r="H14369" s="218"/>
      <c r="L14369" s="217"/>
      <c r="R14369" s="200"/>
    </row>
    <row r="14370" spans="1:18" ht="14.6" customHeight="1" x14ac:dyDescent="0.5">
      <c r="A14370" s="523">
        <f t="shared" ref="A14370" si="16253">A14366+1</f>
        <v>264</v>
      </c>
      <c r="B14370" s="216" t="str">
        <f t="shared" si="16222"/>
        <v>Olympiad</v>
      </c>
      <c r="C14370" s="408">
        <f t="shared" ref="C14370" si="16254">C14366+1</f>
        <v>96</v>
      </c>
      <c r="D14370" s="359">
        <f t="shared" si="16205"/>
        <v>993</v>
      </c>
      <c r="E14370" s="212">
        <f t="shared" si="16205"/>
        <v>-489</v>
      </c>
      <c r="F14370" s="197">
        <v>3</v>
      </c>
      <c r="G14370" s="208" t="s">
        <v>287</v>
      </c>
      <c r="H14370" s="218"/>
      <c r="L14370" s="202"/>
      <c r="R14370" s="200"/>
    </row>
    <row r="14371" spans="1:18" ht="14.6" customHeight="1" thickBot="1" x14ac:dyDescent="0.55000000000000004">
      <c r="A14371" s="526"/>
      <c r="B14371" s="217">
        <f t="shared" si="16222"/>
        <v>72</v>
      </c>
      <c r="C14371" s="406" t="str">
        <f t="shared" si="16207"/>
        <v>7 Times</v>
      </c>
      <c r="D14371" s="217" t="str">
        <f t="shared" ref="D14371" si="16255">INT((D14370-D$10559-1)/49+1)&amp;"/"&amp;MOD(INT((D14370-D$10559-1)/7),7)+1&amp;"/"&amp;MOD(D14370-D$10559-1,7)+1</f>
        <v>20/4/1</v>
      </c>
      <c r="E14371" s="214"/>
      <c r="F14371" s="197">
        <v>4</v>
      </c>
      <c r="G14371" s="209" t="s">
        <v>605</v>
      </c>
      <c r="H14371" s="218"/>
      <c r="L14371" s="216" t="str">
        <f t="shared" si="16143"/>
        <v>Darius</v>
      </c>
      <c r="R14371" s="200"/>
    </row>
    <row r="14372" spans="1:18" ht="14.6" customHeight="1" x14ac:dyDescent="0.5">
      <c r="A14372" s="524" t="s">
        <v>1279</v>
      </c>
      <c r="B14372" s="217" t="s">
        <v>1188</v>
      </c>
      <c r="C14372" s="407">
        <f t="shared" si="16152"/>
        <v>115</v>
      </c>
      <c r="D14372" s="202" t="str">
        <f t="shared" ref="D14372" si="16256">IF(MOD(D14370-D$10559-1,49)=0,"Jub",IF(MOD(D14370-D$10559,7)=0,"Sab","Yr"))&amp;" "&amp;IF(MOD(D14370-D$10559-1,49)=0,INT(D14370-D$10559-1)/49,"")</f>
        <v xml:space="preserve">Yr </v>
      </c>
      <c r="E14372" s="211">
        <f t="shared" ref="E14372" si="16257">E14368-1</f>
        <v>489</v>
      </c>
      <c r="F14372" s="197">
        <v>1</v>
      </c>
      <c r="G14372" s="203" t="s">
        <v>288</v>
      </c>
      <c r="H14372" s="218"/>
      <c r="L14372" s="217">
        <f t="shared" si="16146"/>
        <v>33</v>
      </c>
      <c r="R14372" s="200"/>
    </row>
    <row r="14373" spans="1:18" ht="14.6" customHeight="1" x14ac:dyDescent="0.5">
      <c r="A14373" s="525" t="s">
        <v>1280</v>
      </c>
      <c r="B14373" s="202">
        <f t="shared" ref="B14373" si="16258">B14369+1</f>
        <v>287</v>
      </c>
      <c r="C14373" s="407" t="str">
        <f t="shared" ref="C14373" si="16259">C14369</f>
        <v>Daniel 1290</v>
      </c>
      <c r="D14373" s="216" t="str">
        <f t="shared" si="16201"/>
        <v>Exodus</v>
      </c>
      <c r="E14373" s="212" t="s">
        <v>171</v>
      </c>
      <c r="F14373" s="197">
        <v>2</v>
      </c>
      <c r="G14373" s="206" t="s">
        <v>604</v>
      </c>
      <c r="H14373" s="218"/>
      <c r="L14373" s="217"/>
      <c r="R14373" s="200"/>
    </row>
    <row r="14374" spans="1:18" ht="14.6" customHeight="1" x14ac:dyDescent="0.5">
      <c r="A14374" s="523">
        <f t="shared" ref="A14374" si="16260">A14370+1</f>
        <v>265</v>
      </c>
      <c r="B14374" s="216" t="str">
        <f t="shared" si="16230"/>
        <v>Olympiad</v>
      </c>
      <c r="C14374" s="408">
        <f t="shared" ref="C14374" si="16261">C14370+1</f>
        <v>97</v>
      </c>
      <c r="D14374" s="217">
        <f t="shared" si="16205"/>
        <v>994</v>
      </c>
      <c r="E14374" s="212">
        <f t="shared" si="16205"/>
        <v>-488</v>
      </c>
      <c r="F14374" s="197">
        <v>3</v>
      </c>
      <c r="G14374" s="208" t="s">
        <v>287</v>
      </c>
      <c r="H14374" s="218"/>
      <c r="L14374" s="202"/>
      <c r="R14374" s="200"/>
    </row>
    <row r="14375" spans="1:18" ht="14.6" customHeight="1" thickBot="1" x14ac:dyDescent="0.55000000000000004">
      <c r="A14375" s="526"/>
      <c r="B14375" s="217">
        <f t="shared" si="16230"/>
        <v>72</v>
      </c>
      <c r="C14375" s="406" t="str">
        <f t="shared" si="16207"/>
        <v>7 Times</v>
      </c>
      <c r="D14375" s="217" t="str">
        <f t="shared" ref="D14375" si="16262">INT((D14374-D$10559-1)/49+1)&amp;"/"&amp;MOD(INT((D14374-D$10559-1)/7),7)+1&amp;"/"&amp;MOD(D14374-D$10559-1,7)+1</f>
        <v>20/4/2</v>
      </c>
      <c r="E14375" s="214"/>
      <c r="F14375" s="197">
        <v>4</v>
      </c>
      <c r="G14375" s="209" t="s">
        <v>605</v>
      </c>
      <c r="H14375" s="218"/>
      <c r="L14375" s="216" t="str">
        <f t="shared" si="16143"/>
        <v>Darius</v>
      </c>
      <c r="R14375" s="200"/>
    </row>
    <row r="14376" spans="1:18" ht="14.6" customHeight="1" x14ac:dyDescent="0.5">
      <c r="A14376" s="524" t="s">
        <v>1279</v>
      </c>
      <c r="B14376" s="217" t="s">
        <v>1189</v>
      </c>
      <c r="C14376" s="407">
        <f t="shared" si="16152"/>
        <v>116</v>
      </c>
      <c r="D14376" s="202" t="str">
        <f t="shared" ref="D14376" si="16263">IF(MOD(D14374-D$10559-1,49)=0,"Jub",IF(MOD(D14374-D$10559,7)=0,"Sab","Yr"))&amp;" "&amp;IF(MOD(D14374-D$10559-1,49)=0,INT(D14374-D$10559-1)/49,"")</f>
        <v xml:space="preserve">Yr </v>
      </c>
      <c r="E14376" s="211">
        <f t="shared" ref="E14376" si="16264">E14372-1</f>
        <v>488</v>
      </c>
      <c r="F14376" s="197">
        <v>1</v>
      </c>
      <c r="G14376" s="203" t="s">
        <v>288</v>
      </c>
      <c r="H14376" s="218"/>
      <c r="L14376" s="217">
        <f t="shared" si="16146"/>
        <v>34</v>
      </c>
      <c r="R14376" s="200"/>
    </row>
    <row r="14377" spans="1:18" ht="14.6" customHeight="1" x14ac:dyDescent="0.5">
      <c r="A14377" s="525" t="s">
        <v>1280</v>
      </c>
      <c r="B14377" s="202">
        <f t="shared" ref="B14377" si="16265">B14373+1</f>
        <v>288</v>
      </c>
      <c r="C14377" s="407" t="str">
        <f t="shared" ref="C14377" si="16266">C14373</f>
        <v>Daniel 1290</v>
      </c>
      <c r="D14377" s="216" t="str">
        <f t="shared" si="16201"/>
        <v>Exodus</v>
      </c>
      <c r="E14377" s="212" t="s">
        <v>171</v>
      </c>
      <c r="F14377" s="197">
        <v>2</v>
      </c>
      <c r="G14377" s="206" t="s">
        <v>604</v>
      </c>
      <c r="H14377" s="218"/>
      <c r="L14377" s="217"/>
      <c r="R14377" s="200"/>
    </row>
    <row r="14378" spans="1:18" ht="14.6" customHeight="1" x14ac:dyDescent="0.5">
      <c r="A14378" s="523">
        <f t="shared" ref="A14378" si="16267">A14374+1</f>
        <v>266</v>
      </c>
      <c r="B14378" s="216" t="str">
        <f t="shared" ref="B14378" si="16268">B14374</f>
        <v>Olympiad</v>
      </c>
      <c r="C14378" s="408">
        <f t="shared" ref="C14378" si="16269">C14374+1</f>
        <v>98</v>
      </c>
      <c r="D14378" s="217">
        <f t="shared" si="16205"/>
        <v>995</v>
      </c>
      <c r="E14378" s="212">
        <f t="shared" si="16205"/>
        <v>-487</v>
      </c>
      <c r="F14378" s="197">
        <v>3</v>
      </c>
      <c r="G14378" s="208" t="s">
        <v>287</v>
      </c>
      <c r="H14378" s="218"/>
      <c r="L14378" s="202"/>
      <c r="R14378" s="200"/>
    </row>
    <row r="14379" spans="1:18" ht="14.6" customHeight="1" thickBot="1" x14ac:dyDescent="0.55000000000000004">
      <c r="A14379" s="526"/>
      <c r="B14379" s="217">
        <f t="shared" ref="B14379" si="16270">B14375+1</f>
        <v>73</v>
      </c>
      <c r="C14379" s="406" t="str">
        <f t="shared" si="16207"/>
        <v>7 Times</v>
      </c>
      <c r="D14379" s="217" t="str">
        <f t="shared" ref="D14379" si="16271">INT((D14378-D$10559-1)/49+1)&amp;"/"&amp;MOD(INT((D14378-D$10559-1)/7),7)+1&amp;"/"&amp;MOD(D14378-D$10559-1,7)+1</f>
        <v>20/4/3</v>
      </c>
      <c r="E14379" s="214"/>
      <c r="F14379" s="197">
        <v>4</v>
      </c>
      <c r="G14379" s="209" t="s">
        <v>605</v>
      </c>
      <c r="H14379" s="218"/>
      <c r="L14379" s="216" t="str">
        <f t="shared" ref="L14379" si="16272">L14375</f>
        <v>Darius</v>
      </c>
      <c r="R14379" s="200"/>
    </row>
    <row r="14380" spans="1:18" ht="14.6" customHeight="1" x14ac:dyDescent="0.5">
      <c r="A14380" s="524" t="s">
        <v>1279</v>
      </c>
      <c r="B14380" s="217" t="s">
        <v>1186</v>
      </c>
      <c r="C14380" s="407">
        <f t="shared" si="16152"/>
        <v>117</v>
      </c>
      <c r="D14380" s="202" t="str">
        <f t="shared" ref="D14380" si="16273">IF(MOD(D14378-D$10559-1,49)=0,"Jub",IF(MOD(D14378-D$10559,7)=0,"Sab","Yr"))&amp;" "&amp;IF(MOD(D14378-D$10559-1,49)=0,INT(D14378-D$10559-1)/49,"")</f>
        <v xml:space="preserve">Yr </v>
      </c>
      <c r="E14380" s="211">
        <f t="shared" ref="E14380" si="16274">E14376-1</f>
        <v>487</v>
      </c>
      <c r="F14380" s="197">
        <v>1</v>
      </c>
      <c r="G14380" s="203" t="s">
        <v>288</v>
      </c>
      <c r="H14380" s="218"/>
      <c r="L14380" s="217">
        <f t="shared" ref="L14380" si="16275">L14376+1</f>
        <v>35</v>
      </c>
      <c r="R14380" s="200"/>
    </row>
    <row r="14381" spans="1:18" ht="14.6" customHeight="1" x14ac:dyDescent="0.5">
      <c r="A14381" s="525" t="s">
        <v>1280</v>
      </c>
      <c r="B14381" s="202">
        <f t="shared" ref="B14381" si="16276">B14377+1</f>
        <v>289</v>
      </c>
      <c r="C14381" s="407" t="str">
        <f t="shared" ref="C14381" si="16277">C14377</f>
        <v>Daniel 1290</v>
      </c>
      <c r="D14381" s="216" t="str">
        <f t="shared" si="16201"/>
        <v>Exodus</v>
      </c>
      <c r="E14381" s="212" t="s">
        <v>171</v>
      </c>
      <c r="F14381" s="197">
        <v>2</v>
      </c>
      <c r="G14381" s="206" t="s">
        <v>604</v>
      </c>
      <c r="H14381" s="218"/>
      <c r="L14381" s="217"/>
      <c r="R14381" s="200"/>
    </row>
    <row r="14382" spans="1:18" ht="14.6" customHeight="1" x14ac:dyDescent="0.5">
      <c r="A14382" s="523">
        <f t="shared" ref="A14382" si="16278">A14378+1</f>
        <v>267</v>
      </c>
      <c r="B14382" s="216" t="str">
        <f t="shared" si="16214"/>
        <v>Olympiad</v>
      </c>
      <c r="C14382" s="408">
        <f t="shared" ref="C14382" si="16279">C14378+1</f>
        <v>99</v>
      </c>
      <c r="D14382" s="217">
        <f t="shared" si="16205"/>
        <v>996</v>
      </c>
      <c r="E14382" s="212">
        <f t="shared" si="16205"/>
        <v>-486</v>
      </c>
      <c r="F14382" s="197">
        <v>3</v>
      </c>
      <c r="G14382" s="208" t="s">
        <v>287</v>
      </c>
      <c r="H14382" s="218"/>
      <c r="L14382" s="202"/>
      <c r="R14382" s="200"/>
    </row>
    <row r="14383" spans="1:18" ht="14.6" customHeight="1" thickBot="1" x14ac:dyDescent="0.55000000000000004">
      <c r="A14383" s="526"/>
      <c r="B14383" s="217">
        <f t="shared" si="16214"/>
        <v>73</v>
      </c>
      <c r="C14383" s="406" t="str">
        <f t="shared" si="16207"/>
        <v>7 Times</v>
      </c>
      <c r="D14383" s="217" t="str">
        <f t="shared" ref="D14383" si="16280">INT((D14382-D$10559-1)/49+1)&amp;"/"&amp;MOD(INT((D14382-D$10559-1)/7),7)+1&amp;"/"&amp;MOD(D14382-D$10559-1,7)+1</f>
        <v>20/4/4</v>
      </c>
      <c r="E14383" s="214"/>
      <c r="F14383" s="197">
        <v>4</v>
      </c>
      <c r="G14383" s="209" t="s">
        <v>605</v>
      </c>
      <c r="H14383" s="218"/>
      <c r="L14383" s="216" t="str">
        <f t="shared" ref="L14383" si="16281">L14379</f>
        <v>Darius</v>
      </c>
      <c r="R14383" s="200"/>
    </row>
    <row r="14384" spans="1:18" ht="14.6" customHeight="1" x14ac:dyDescent="0.5">
      <c r="A14384" s="524" t="s">
        <v>1279</v>
      </c>
      <c r="B14384" s="217" t="s">
        <v>1187</v>
      </c>
      <c r="C14384" s="407">
        <f t="shared" ref="C14384:C14444" si="16282">C14380+1</f>
        <v>118</v>
      </c>
      <c r="D14384" s="202" t="str">
        <f t="shared" ref="D14384" si="16283">IF(MOD(D14382-D$10559-1,49)=0,"Jub",IF(MOD(D14382-D$10559,7)=0,"Sab","Yr"))&amp;" "&amp;IF(MOD(D14382-D$10559-1,49)=0,INT(D14382-D$10559-1)/49,"")</f>
        <v xml:space="preserve">Yr </v>
      </c>
      <c r="E14384" s="211">
        <f t="shared" ref="E14384" si="16284">E14380-1</f>
        <v>486</v>
      </c>
      <c r="F14384" s="197">
        <v>1</v>
      </c>
      <c r="G14384" s="203" t="s">
        <v>288</v>
      </c>
      <c r="H14384" s="218"/>
      <c r="L14384" s="202">
        <f t="shared" ref="L14384" si="16285">L14380+1</f>
        <v>36</v>
      </c>
      <c r="R14384" s="200"/>
    </row>
    <row r="14385" spans="1:18" ht="14.6" customHeight="1" x14ac:dyDescent="0.5">
      <c r="A14385" s="525" t="s">
        <v>1280</v>
      </c>
      <c r="B14385" s="202">
        <f t="shared" ref="B14385" si="16286">B14381+1</f>
        <v>290</v>
      </c>
      <c r="C14385" s="407" t="str">
        <f t="shared" ref="C14385" si="16287">C14381</f>
        <v>Daniel 1290</v>
      </c>
      <c r="D14385" s="216" t="str">
        <f t="shared" si="16201"/>
        <v>Exodus</v>
      </c>
      <c r="E14385" s="212" t="s">
        <v>171</v>
      </c>
      <c r="F14385" s="197">
        <v>2</v>
      </c>
      <c r="G14385" s="206" t="s">
        <v>604</v>
      </c>
      <c r="H14385" s="218"/>
      <c r="L14385" s="216" t="s">
        <v>1181</v>
      </c>
      <c r="R14385" s="200"/>
    </row>
    <row r="14386" spans="1:18" ht="14.6" customHeight="1" x14ac:dyDescent="0.5">
      <c r="A14386" s="523">
        <f t="shared" ref="A14386" si="16288">A14382+1</f>
        <v>268</v>
      </c>
      <c r="B14386" s="216" t="str">
        <f t="shared" si="16222"/>
        <v>Olympiad</v>
      </c>
      <c r="C14386" s="408">
        <f t="shared" ref="C14386" si="16289">C14382+1</f>
        <v>100</v>
      </c>
      <c r="D14386" s="217">
        <f t="shared" si="16205"/>
        <v>997</v>
      </c>
      <c r="E14386" s="212">
        <f t="shared" si="16205"/>
        <v>-485</v>
      </c>
      <c r="F14386" s="197">
        <v>3</v>
      </c>
      <c r="G14386" s="208" t="s">
        <v>287</v>
      </c>
      <c r="H14386" s="218"/>
      <c r="L14386" s="202" t="s">
        <v>322</v>
      </c>
      <c r="R14386" s="200"/>
    </row>
    <row r="14387" spans="1:18" ht="14.6" customHeight="1" thickBot="1" x14ac:dyDescent="0.55000000000000004">
      <c r="A14387" s="526"/>
      <c r="B14387" s="217">
        <f t="shared" si="16222"/>
        <v>73</v>
      </c>
      <c r="C14387" s="406" t="str">
        <f t="shared" si="16207"/>
        <v>7 Times</v>
      </c>
      <c r="D14387" s="217" t="str">
        <f t="shared" ref="D14387" si="16290">INT((D14386-D$10559-1)/49+1)&amp;"/"&amp;MOD(INT((D14386-D$10559-1)/7),7)+1&amp;"/"&amp;MOD(D14386-D$10559-1,7)+1</f>
        <v>20/4/5</v>
      </c>
      <c r="E14387" s="214"/>
      <c r="F14387" s="197">
        <v>4</v>
      </c>
      <c r="G14387" s="209" t="s">
        <v>605</v>
      </c>
      <c r="H14387" s="218"/>
      <c r="L14387" s="216" t="s">
        <v>1181</v>
      </c>
      <c r="R14387" s="200"/>
    </row>
    <row r="14388" spans="1:18" ht="14.6" customHeight="1" x14ac:dyDescent="0.5">
      <c r="A14388" s="524" t="s">
        <v>1279</v>
      </c>
      <c r="B14388" s="217" t="s">
        <v>1188</v>
      </c>
      <c r="C14388" s="407">
        <f t="shared" si="16282"/>
        <v>119</v>
      </c>
      <c r="D14388" s="202" t="str">
        <f t="shared" ref="D14388" si="16291">IF(MOD(D14386-D$10559-1,49)=0,"Jub",IF(MOD(D14386-D$10559,7)=0,"Sab","Yr"))&amp;" "&amp;IF(MOD(D14386-D$10559-1,49)=0,INT(D14386-D$10559-1)/49,"")</f>
        <v xml:space="preserve">Yr </v>
      </c>
      <c r="E14388" s="211">
        <f t="shared" ref="E14388" si="16292">E14384-1</f>
        <v>485</v>
      </c>
      <c r="F14388" s="197">
        <v>1</v>
      </c>
      <c r="G14388" s="203" t="s">
        <v>288</v>
      </c>
      <c r="H14388" s="218"/>
      <c r="L14388" s="217">
        <v>1</v>
      </c>
      <c r="R14388" s="200"/>
    </row>
    <row r="14389" spans="1:18" ht="14.6" customHeight="1" x14ac:dyDescent="0.5">
      <c r="A14389" s="525" t="s">
        <v>1280</v>
      </c>
      <c r="B14389" s="202">
        <f t="shared" ref="B14389" si="16293">B14385+1</f>
        <v>291</v>
      </c>
      <c r="C14389" s="407" t="str">
        <f t="shared" ref="C14389" si="16294">C14385</f>
        <v>Daniel 1290</v>
      </c>
      <c r="D14389" s="216" t="str">
        <f t="shared" si="16201"/>
        <v>Exodus</v>
      </c>
      <c r="E14389" s="212" t="s">
        <v>171</v>
      </c>
      <c r="F14389" s="197">
        <v>2</v>
      </c>
      <c r="G14389" s="206" t="s">
        <v>604</v>
      </c>
      <c r="H14389" s="218"/>
      <c r="L14389" s="217"/>
      <c r="R14389" s="200"/>
    </row>
    <row r="14390" spans="1:18" ht="14.6" customHeight="1" x14ac:dyDescent="0.5">
      <c r="A14390" s="523">
        <f t="shared" ref="A14390" si="16295">A14386+1</f>
        <v>269</v>
      </c>
      <c r="B14390" s="216" t="str">
        <f t="shared" si="16230"/>
        <v>Olympiad</v>
      </c>
      <c r="C14390" s="408">
        <f t="shared" ref="C14390" si="16296">C14386+1</f>
        <v>101</v>
      </c>
      <c r="D14390" s="217">
        <f t="shared" si="16205"/>
        <v>998</v>
      </c>
      <c r="E14390" s="212">
        <f t="shared" si="16205"/>
        <v>-484</v>
      </c>
      <c r="F14390" s="197">
        <v>3</v>
      </c>
      <c r="G14390" s="208" t="s">
        <v>287</v>
      </c>
      <c r="H14390" s="218"/>
      <c r="L14390" s="202"/>
      <c r="R14390" s="200"/>
    </row>
    <row r="14391" spans="1:18" ht="14.6" customHeight="1" thickBot="1" x14ac:dyDescent="0.55000000000000004">
      <c r="A14391" s="526"/>
      <c r="B14391" s="217">
        <f t="shared" si="16230"/>
        <v>73</v>
      </c>
      <c r="C14391" s="406" t="str">
        <f t="shared" si="16207"/>
        <v>7 Times</v>
      </c>
      <c r="D14391" s="217" t="str">
        <f t="shared" ref="D14391" si="16297">INT((D14390-D$10559-1)/49+1)&amp;"/"&amp;MOD(INT((D14390-D$10559-1)/7),7)+1&amp;"/"&amp;MOD(D14390-D$10559-1,7)+1</f>
        <v>20/4/6</v>
      </c>
      <c r="E14391" s="214"/>
      <c r="F14391" s="197">
        <v>4</v>
      </c>
      <c r="G14391" s="209" t="s">
        <v>605</v>
      </c>
      <c r="H14391" s="218"/>
      <c r="L14391" s="216" t="str">
        <f t="shared" ref="L14391" si="16298">L14387</f>
        <v>Xerxes 1</v>
      </c>
      <c r="R14391" s="200"/>
    </row>
    <row r="14392" spans="1:18" ht="14.6" customHeight="1" x14ac:dyDescent="0.5">
      <c r="A14392" s="524" t="s">
        <v>1279</v>
      </c>
      <c r="B14392" s="217" t="s">
        <v>1189</v>
      </c>
      <c r="C14392" s="407">
        <f t="shared" si="16282"/>
        <v>120</v>
      </c>
      <c r="D14392" s="202" t="str">
        <f t="shared" ref="D14392" si="16299">IF(MOD(D14390-D$10559-1,49)=0,"Jub",IF(MOD(D14390-D$10559,7)=0,"Sab","Yr"))&amp;" "&amp;IF(MOD(D14390-D$10559-1,49)=0,INT(D14390-D$10559-1)/49,"")</f>
        <v xml:space="preserve">Yr </v>
      </c>
      <c r="E14392" s="211">
        <f t="shared" ref="E14392" si="16300">E14388-1</f>
        <v>484</v>
      </c>
      <c r="F14392" s="197">
        <v>1</v>
      </c>
      <c r="G14392" s="203" t="s">
        <v>288</v>
      </c>
      <c r="H14392" s="218"/>
      <c r="L14392" s="217">
        <f t="shared" ref="L14392" si="16301">L14388+1</f>
        <v>2</v>
      </c>
      <c r="R14392" s="200"/>
    </row>
    <row r="14393" spans="1:18" ht="14.6" customHeight="1" x14ac:dyDescent="0.5">
      <c r="A14393" s="525" t="s">
        <v>1280</v>
      </c>
      <c r="B14393" s="202">
        <f t="shared" ref="B14393" si="16302">B14389+1</f>
        <v>292</v>
      </c>
      <c r="C14393" s="407" t="str">
        <f t="shared" ref="C14393" si="16303">C14389</f>
        <v>Daniel 1290</v>
      </c>
      <c r="D14393" s="216" t="str">
        <f t="shared" si="16201"/>
        <v>Exodus</v>
      </c>
      <c r="E14393" s="212" t="s">
        <v>171</v>
      </c>
      <c r="F14393" s="197">
        <v>2</v>
      </c>
      <c r="G14393" s="206" t="s">
        <v>604</v>
      </c>
      <c r="H14393" s="218"/>
      <c r="L14393" s="217"/>
      <c r="R14393" s="200"/>
    </row>
    <row r="14394" spans="1:18" ht="14.6" customHeight="1" x14ac:dyDescent="0.5">
      <c r="A14394" s="523">
        <f t="shared" ref="A14394" si="16304">A14390+1</f>
        <v>270</v>
      </c>
      <c r="B14394" s="216" t="str">
        <f t="shared" ref="B14394" si="16305">B14390</f>
        <v>Olympiad</v>
      </c>
      <c r="C14394" s="408">
        <f t="shared" ref="C14394" si="16306">C14390+1</f>
        <v>102</v>
      </c>
      <c r="D14394" s="217">
        <f t="shared" si="16205"/>
        <v>999</v>
      </c>
      <c r="E14394" s="212">
        <f t="shared" si="16205"/>
        <v>-483</v>
      </c>
      <c r="F14394" s="197">
        <v>3</v>
      </c>
      <c r="G14394" s="208" t="s">
        <v>287</v>
      </c>
      <c r="H14394" s="218"/>
      <c r="L14394" s="202"/>
      <c r="R14394" s="200"/>
    </row>
    <row r="14395" spans="1:18" ht="14.6" customHeight="1" thickBot="1" x14ac:dyDescent="0.55000000000000004">
      <c r="A14395" s="526"/>
      <c r="B14395" s="217">
        <f t="shared" ref="B14395" si="16307">B14391+1</f>
        <v>74</v>
      </c>
      <c r="C14395" s="406" t="str">
        <f t="shared" si="16207"/>
        <v>7 Times</v>
      </c>
      <c r="D14395" s="359" t="str">
        <f t="shared" ref="D14395" si="16308">INT((D14394-D$10559-1)/49+1)&amp;"/"&amp;MOD(INT((D14394-D$10559-1)/7),7)+1&amp;"/"&amp;MOD(D14394-D$10559-1,7)+1</f>
        <v>20/4/7</v>
      </c>
      <c r="E14395" s="214"/>
      <c r="F14395" s="197">
        <v>4</v>
      </c>
      <c r="G14395" s="209" t="s">
        <v>605</v>
      </c>
      <c r="H14395" s="218"/>
      <c r="L14395" s="216" t="str">
        <f t="shared" ref="L14395:L14455" si="16309">L14391</f>
        <v>Xerxes 1</v>
      </c>
      <c r="R14395" s="200"/>
    </row>
    <row r="14396" spans="1:18" ht="14.6" customHeight="1" x14ac:dyDescent="0.5">
      <c r="A14396" s="524" t="s">
        <v>1279</v>
      </c>
      <c r="B14396" s="217" t="s">
        <v>1186</v>
      </c>
      <c r="C14396" s="407">
        <f t="shared" si="16282"/>
        <v>121</v>
      </c>
      <c r="D14396" s="360" t="str">
        <f t="shared" ref="D14396" si="16310">IF(MOD(D14394-D$10559-1,49)=0,"Jub",IF(MOD(D14394-D$10559,7)=0,"Sab","Yr"))&amp;" "&amp;IF(MOD(D14394-D$10559-1,49)=0,INT(D14394-D$10559-1)/49,"")</f>
        <v xml:space="preserve">Sab </v>
      </c>
      <c r="E14396" s="211">
        <f t="shared" ref="E14396" si="16311">E14392-1</f>
        <v>483</v>
      </c>
      <c r="F14396" s="197">
        <v>1</v>
      </c>
      <c r="G14396" s="203" t="s">
        <v>288</v>
      </c>
      <c r="H14396" s="218"/>
      <c r="L14396" s="217">
        <f t="shared" ref="L14396:L14456" si="16312">L14392+1</f>
        <v>3</v>
      </c>
      <c r="R14396" s="200"/>
    </row>
    <row r="14397" spans="1:18" ht="14.6" customHeight="1" x14ac:dyDescent="0.5">
      <c r="A14397" s="525" t="s">
        <v>1280</v>
      </c>
      <c r="B14397" s="202">
        <f t="shared" ref="B14397" si="16313">B14393+1</f>
        <v>293</v>
      </c>
      <c r="C14397" s="407" t="str">
        <f t="shared" ref="C14397" si="16314">C14393</f>
        <v>Daniel 1290</v>
      </c>
      <c r="D14397" s="361" t="str">
        <f t="shared" si="16201"/>
        <v>Exodus</v>
      </c>
      <c r="E14397" s="212" t="s">
        <v>171</v>
      </c>
      <c r="F14397" s="197">
        <v>2</v>
      </c>
      <c r="G14397" s="206" t="s">
        <v>604</v>
      </c>
      <c r="H14397" s="218"/>
      <c r="L14397" s="217"/>
      <c r="R14397" s="200"/>
    </row>
    <row r="14398" spans="1:18" ht="14.6" customHeight="1" x14ac:dyDescent="0.5">
      <c r="A14398" s="523">
        <f t="shared" ref="A14398" si="16315">A14394+1</f>
        <v>271</v>
      </c>
      <c r="B14398" s="216" t="str">
        <f t="shared" si="16214"/>
        <v>Olympiad</v>
      </c>
      <c r="C14398" s="408">
        <f t="shared" ref="C14398" si="16316">C14394+1</f>
        <v>103</v>
      </c>
      <c r="D14398" s="359">
        <f t="shared" si="16205"/>
        <v>1000</v>
      </c>
      <c r="E14398" s="212">
        <f t="shared" si="16205"/>
        <v>-482</v>
      </c>
      <c r="F14398" s="197">
        <v>3</v>
      </c>
      <c r="G14398" s="208" t="s">
        <v>287</v>
      </c>
      <c r="H14398" s="218"/>
      <c r="L14398" s="202"/>
      <c r="R14398" s="200"/>
    </row>
    <row r="14399" spans="1:18" ht="14.6" customHeight="1" thickBot="1" x14ac:dyDescent="0.55000000000000004">
      <c r="A14399" s="526"/>
      <c r="B14399" s="217">
        <f t="shared" si="16214"/>
        <v>74</v>
      </c>
      <c r="C14399" s="406" t="str">
        <f t="shared" si="16207"/>
        <v>7 Times</v>
      </c>
      <c r="D14399" s="217" t="str">
        <f t="shared" ref="D14399" si="16317">INT((D14398-D$10559-1)/49+1)&amp;"/"&amp;MOD(INT((D14398-D$10559-1)/7),7)+1&amp;"/"&amp;MOD(D14398-D$10559-1,7)+1</f>
        <v>20/5/1</v>
      </c>
      <c r="E14399" s="214"/>
      <c r="F14399" s="197">
        <v>4</v>
      </c>
      <c r="G14399" s="209" t="s">
        <v>605</v>
      </c>
      <c r="H14399" s="218"/>
      <c r="L14399" s="216" t="str">
        <f t="shared" si="16309"/>
        <v>Xerxes 1</v>
      </c>
      <c r="R14399" s="200"/>
    </row>
    <row r="14400" spans="1:18" ht="14.6" customHeight="1" x14ac:dyDescent="0.5">
      <c r="A14400" s="524" t="s">
        <v>1279</v>
      </c>
      <c r="B14400" s="217" t="s">
        <v>1187</v>
      </c>
      <c r="C14400" s="407">
        <f t="shared" si="16282"/>
        <v>122</v>
      </c>
      <c r="D14400" s="202" t="str">
        <f t="shared" ref="D14400" si="16318">IF(MOD(D14398-D$10559-1,49)=0,"Jub",IF(MOD(D14398-D$10559,7)=0,"Sab","Yr"))&amp;" "&amp;IF(MOD(D14398-D$10559-1,49)=0,INT(D14398-D$10559-1)/49,"")</f>
        <v xml:space="preserve">Yr </v>
      </c>
      <c r="E14400" s="211">
        <f t="shared" ref="E14400" si="16319">E14396-1</f>
        <v>482</v>
      </c>
      <c r="F14400" s="197">
        <v>1</v>
      </c>
      <c r="G14400" s="203" t="s">
        <v>288</v>
      </c>
      <c r="H14400" s="218"/>
      <c r="L14400" s="217">
        <f t="shared" si="16312"/>
        <v>4</v>
      </c>
      <c r="R14400" s="200"/>
    </row>
    <row r="14401" spans="1:18" ht="14.6" customHeight="1" x14ac:dyDescent="0.5">
      <c r="A14401" s="525" t="s">
        <v>1280</v>
      </c>
      <c r="B14401" s="202">
        <f t="shared" ref="B14401" si="16320">B14397+1</f>
        <v>294</v>
      </c>
      <c r="C14401" s="407" t="str">
        <f t="shared" ref="C14401" si="16321">C14397</f>
        <v>Daniel 1290</v>
      </c>
      <c r="D14401" s="216" t="str">
        <f t="shared" si="16201"/>
        <v>Exodus</v>
      </c>
      <c r="E14401" s="212" t="s">
        <v>171</v>
      </c>
      <c r="F14401" s="197">
        <v>2</v>
      </c>
      <c r="G14401" s="206" t="s">
        <v>604</v>
      </c>
      <c r="H14401" s="218"/>
      <c r="L14401" s="217"/>
      <c r="R14401" s="200"/>
    </row>
    <row r="14402" spans="1:18" ht="14.6" customHeight="1" x14ac:dyDescent="0.5">
      <c r="A14402" s="523">
        <f t="shared" ref="A14402" si="16322">A14398+1</f>
        <v>272</v>
      </c>
      <c r="B14402" s="216" t="str">
        <f t="shared" si="16222"/>
        <v>Olympiad</v>
      </c>
      <c r="C14402" s="408">
        <f t="shared" ref="C14402" si="16323">C14398+1</f>
        <v>104</v>
      </c>
      <c r="D14402" s="217">
        <f t="shared" si="16205"/>
        <v>1001</v>
      </c>
      <c r="E14402" s="212">
        <f t="shared" si="16205"/>
        <v>-481</v>
      </c>
      <c r="F14402" s="197">
        <v>3</v>
      </c>
      <c r="G14402" s="208" t="s">
        <v>287</v>
      </c>
      <c r="H14402" s="218"/>
      <c r="L14402" s="202"/>
      <c r="R14402" s="200"/>
    </row>
    <row r="14403" spans="1:18" ht="14.6" customHeight="1" thickBot="1" x14ac:dyDescent="0.55000000000000004">
      <c r="A14403" s="526"/>
      <c r="B14403" s="217">
        <f t="shared" si="16222"/>
        <v>74</v>
      </c>
      <c r="C14403" s="406" t="str">
        <f t="shared" si="16207"/>
        <v>7 Times</v>
      </c>
      <c r="D14403" s="217" t="str">
        <f t="shared" ref="D14403" si="16324">INT((D14402-D$10559-1)/49+1)&amp;"/"&amp;MOD(INT((D14402-D$10559-1)/7),7)+1&amp;"/"&amp;MOD(D14402-D$10559-1,7)+1</f>
        <v>20/5/2</v>
      </c>
      <c r="E14403" s="214"/>
      <c r="F14403" s="197">
        <v>4</v>
      </c>
      <c r="G14403" s="209" t="s">
        <v>605</v>
      </c>
      <c r="H14403" s="218"/>
      <c r="L14403" s="216" t="str">
        <f t="shared" si="16309"/>
        <v>Xerxes 1</v>
      </c>
      <c r="R14403" s="200"/>
    </row>
    <row r="14404" spans="1:18" ht="14.6" customHeight="1" x14ac:dyDescent="0.5">
      <c r="A14404" s="524" t="s">
        <v>1279</v>
      </c>
      <c r="B14404" s="217" t="s">
        <v>1188</v>
      </c>
      <c r="C14404" s="407">
        <f t="shared" si="16282"/>
        <v>123</v>
      </c>
      <c r="D14404" s="202" t="str">
        <f t="shared" ref="D14404" si="16325">IF(MOD(D14402-D$10559-1,49)=0,"Jub",IF(MOD(D14402-D$10559,7)=0,"Sab","Yr"))&amp;" "&amp;IF(MOD(D14402-D$10559-1,49)=0,INT(D14402-D$10559-1)/49,"")</f>
        <v xml:space="preserve">Yr </v>
      </c>
      <c r="E14404" s="211">
        <f t="shared" ref="E14404" si="16326">E14400-1</f>
        <v>481</v>
      </c>
      <c r="F14404" s="197">
        <v>1</v>
      </c>
      <c r="G14404" s="203" t="s">
        <v>288</v>
      </c>
      <c r="H14404" s="218"/>
      <c r="L14404" s="217">
        <f t="shared" si="16312"/>
        <v>5</v>
      </c>
      <c r="R14404" s="200"/>
    </row>
    <row r="14405" spans="1:18" ht="14.6" customHeight="1" x14ac:dyDescent="0.5">
      <c r="A14405" s="525" t="s">
        <v>1280</v>
      </c>
      <c r="B14405" s="202">
        <f t="shared" ref="B14405" si="16327">B14401+1</f>
        <v>295</v>
      </c>
      <c r="C14405" s="407" t="str">
        <f t="shared" ref="C14405" si="16328">C14401</f>
        <v>Daniel 1290</v>
      </c>
      <c r="D14405" s="216" t="str">
        <f t="shared" si="16201"/>
        <v>Exodus</v>
      </c>
      <c r="E14405" s="212" t="s">
        <v>171</v>
      </c>
      <c r="F14405" s="197">
        <v>2</v>
      </c>
      <c r="G14405" s="206" t="s">
        <v>604</v>
      </c>
      <c r="H14405" s="218"/>
      <c r="L14405" s="217"/>
      <c r="R14405" s="200"/>
    </row>
    <row r="14406" spans="1:18" ht="14.6" customHeight="1" x14ac:dyDescent="0.5">
      <c r="A14406" s="523">
        <f t="shared" ref="A14406" si="16329">A14402+1</f>
        <v>273</v>
      </c>
      <c r="B14406" s="216" t="str">
        <f t="shared" si="16230"/>
        <v>Olympiad</v>
      </c>
      <c r="C14406" s="408">
        <f t="shared" ref="C14406" si="16330">C14402+1</f>
        <v>105</v>
      </c>
      <c r="D14406" s="217">
        <f t="shared" si="16205"/>
        <v>1002</v>
      </c>
      <c r="E14406" s="212">
        <f t="shared" si="16205"/>
        <v>-480</v>
      </c>
      <c r="F14406" s="197">
        <v>3</v>
      </c>
      <c r="G14406" s="208" t="s">
        <v>287</v>
      </c>
      <c r="H14406" s="218"/>
      <c r="L14406" s="202"/>
      <c r="R14406" s="200"/>
    </row>
    <row r="14407" spans="1:18" ht="14.6" customHeight="1" thickBot="1" x14ac:dyDescent="0.55000000000000004">
      <c r="A14407" s="526"/>
      <c r="B14407" s="217">
        <f t="shared" si="16230"/>
        <v>74</v>
      </c>
      <c r="C14407" s="406" t="str">
        <f t="shared" si="16207"/>
        <v>7 Times</v>
      </c>
      <c r="D14407" s="217" t="str">
        <f t="shared" ref="D14407" si="16331">INT((D14406-D$10559-1)/49+1)&amp;"/"&amp;MOD(INT((D14406-D$10559-1)/7),7)+1&amp;"/"&amp;MOD(D14406-D$10559-1,7)+1</f>
        <v>20/5/3</v>
      </c>
      <c r="E14407" s="214"/>
      <c r="F14407" s="197">
        <v>4</v>
      </c>
      <c r="G14407" s="209" t="s">
        <v>605</v>
      </c>
      <c r="H14407" s="218"/>
      <c r="L14407" s="216" t="str">
        <f t="shared" si="16309"/>
        <v>Xerxes 1</v>
      </c>
      <c r="R14407" s="200"/>
    </row>
    <row r="14408" spans="1:18" ht="14.6" customHeight="1" x14ac:dyDescent="0.5">
      <c r="A14408" s="524" t="s">
        <v>1279</v>
      </c>
      <c r="B14408" s="217" t="s">
        <v>1189</v>
      </c>
      <c r="C14408" s="407">
        <f t="shared" si="16282"/>
        <v>124</v>
      </c>
      <c r="D14408" s="202" t="str">
        <f t="shared" ref="D14408" si="16332">IF(MOD(D14406-D$10559-1,49)=0,"Jub",IF(MOD(D14406-D$10559,7)=0,"Sab","Yr"))&amp;" "&amp;IF(MOD(D14406-D$10559-1,49)=0,INT(D14406-D$10559-1)/49,"")</f>
        <v xml:space="preserve">Yr </v>
      </c>
      <c r="E14408" s="211">
        <f t="shared" ref="E14408" si="16333">E14404-1</f>
        <v>480</v>
      </c>
      <c r="F14408" s="197">
        <v>1</v>
      </c>
      <c r="G14408" s="203" t="s">
        <v>288</v>
      </c>
      <c r="H14408" s="218"/>
      <c r="L14408" s="217">
        <f t="shared" si="16312"/>
        <v>6</v>
      </c>
      <c r="R14408" s="200"/>
    </row>
    <row r="14409" spans="1:18" ht="14.6" customHeight="1" x14ac:dyDescent="0.5">
      <c r="A14409" s="525" t="s">
        <v>1280</v>
      </c>
      <c r="B14409" s="202">
        <f t="shared" ref="B14409" si="16334">B14405+1</f>
        <v>296</v>
      </c>
      <c r="C14409" s="407" t="str">
        <f t="shared" ref="C14409" si="16335">C14405</f>
        <v>Daniel 1290</v>
      </c>
      <c r="D14409" s="216" t="str">
        <f t="shared" ref="D14409:D14469" si="16336">D14405</f>
        <v>Exodus</v>
      </c>
      <c r="E14409" s="212" t="s">
        <v>171</v>
      </c>
      <c r="F14409" s="197">
        <v>2</v>
      </c>
      <c r="G14409" s="206" t="s">
        <v>604</v>
      </c>
      <c r="H14409" s="218"/>
      <c r="L14409" s="217"/>
      <c r="R14409" s="200"/>
    </row>
    <row r="14410" spans="1:18" ht="14.6" customHeight="1" x14ac:dyDescent="0.5">
      <c r="A14410" s="523">
        <f t="shared" ref="A14410" si="16337">A14406+1</f>
        <v>274</v>
      </c>
      <c r="B14410" s="216" t="str">
        <f t="shared" ref="B14410" si="16338">B14406</f>
        <v>Olympiad</v>
      </c>
      <c r="C14410" s="408">
        <f t="shared" ref="C14410" si="16339">C14406+1</f>
        <v>106</v>
      </c>
      <c r="D14410" s="217">
        <f t="shared" ref="D14410:E14470" si="16340">D14406+1</f>
        <v>1003</v>
      </c>
      <c r="E14410" s="212">
        <f t="shared" si="16340"/>
        <v>-479</v>
      </c>
      <c r="F14410" s="197">
        <v>3</v>
      </c>
      <c r="G14410" s="208" t="s">
        <v>287</v>
      </c>
      <c r="H14410" s="218"/>
      <c r="L14410" s="202"/>
      <c r="R14410" s="200"/>
    </row>
    <row r="14411" spans="1:18" ht="14.6" customHeight="1" thickBot="1" x14ac:dyDescent="0.55000000000000004">
      <c r="A14411" s="526"/>
      <c r="B14411" s="217">
        <f t="shared" ref="B14411" si="16341">B14407+1</f>
        <v>75</v>
      </c>
      <c r="C14411" s="406" t="str">
        <f t="shared" ref="C14411:C14471" si="16342">C14407</f>
        <v>7 Times</v>
      </c>
      <c r="D14411" s="217" t="str">
        <f t="shared" ref="D14411" si="16343">INT((D14410-D$10559-1)/49+1)&amp;"/"&amp;MOD(INT((D14410-D$10559-1)/7),7)+1&amp;"/"&amp;MOD(D14410-D$10559-1,7)+1</f>
        <v>20/5/4</v>
      </c>
      <c r="E14411" s="214"/>
      <c r="F14411" s="197">
        <v>4</v>
      </c>
      <c r="G14411" s="209" t="s">
        <v>605</v>
      </c>
      <c r="H14411" s="218"/>
      <c r="L14411" s="216" t="str">
        <f t="shared" si="16309"/>
        <v>Xerxes 1</v>
      </c>
      <c r="R14411" s="200"/>
    </row>
    <row r="14412" spans="1:18" ht="14.6" customHeight="1" x14ac:dyDescent="0.5">
      <c r="A14412" s="524" t="s">
        <v>1279</v>
      </c>
      <c r="B14412" s="217" t="s">
        <v>1186</v>
      </c>
      <c r="C14412" s="407">
        <f t="shared" si="16282"/>
        <v>125</v>
      </c>
      <c r="D14412" s="202" t="str">
        <f t="shared" ref="D14412" si="16344">IF(MOD(D14410-D$10559-1,49)=0,"Jub",IF(MOD(D14410-D$10559,7)=0,"Sab","Yr"))&amp;" "&amp;IF(MOD(D14410-D$10559-1,49)=0,INT(D14410-D$10559-1)/49,"")</f>
        <v xml:space="preserve">Yr </v>
      </c>
      <c r="E14412" s="211">
        <f t="shared" ref="E14412" si="16345">E14408-1</f>
        <v>479</v>
      </c>
      <c r="F14412" s="197">
        <v>1</v>
      </c>
      <c r="G14412" s="203" t="s">
        <v>288</v>
      </c>
      <c r="H14412" s="218"/>
      <c r="L14412" s="217">
        <f t="shared" si="16312"/>
        <v>7</v>
      </c>
      <c r="R14412" s="200"/>
    </row>
    <row r="14413" spans="1:18" ht="14.6" customHeight="1" x14ac:dyDescent="0.5">
      <c r="A14413" s="525" t="s">
        <v>1280</v>
      </c>
      <c r="B14413" s="202">
        <f t="shared" ref="B14413" si="16346">B14409+1</f>
        <v>297</v>
      </c>
      <c r="C14413" s="407" t="str">
        <f t="shared" ref="C14413" si="16347">C14409</f>
        <v>Daniel 1290</v>
      </c>
      <c r="D14413" s="216" t="str">
        <f t="shared" si="16336"/>
        <v>Exodus</v>
      </c>
      <c r="E14413" s="212" t="s">
        <v>171</v>
      </c>
      <c r="F14413" s="197">
        <v>2</v>
      </c>
      <c r="G14413" s="206" t="s">
        <v>604</v>
      </c>
      <c r="H14413" s="218"/>
      <c r="L14413" s="217"/>
      <c r="R14413" s="200"/>
    </row>
    <row r="14414" spans="1:18" ht="14.6" customHeight="1" x14ac:dyDescent="0.5">
      <c r="A14414" s="523">
        <f t="shared" ref="A14414" si="16348">A14410+1</f>
        <v>275</v>
      </c>
      <c r="B14414" s="216" t="str">
        <f t="shared" ref="B14414:B14463" si="16349">B14410</f>
        <v>Olympiad</v>
      </c>
      <c r="C14414" s="408">
        <f t="shared" ref="C14414" si="16350">C14410+1</f>
        <v>107</v>
      </c>
      <c r="D14414" s="217">
        <f t="shared" si="16340"/>
        <v>1004</v>
      </c>
      <c r="E14414" s="212">
        <f t="shared" si="16340"/>
        <v>-478</v>
      </c>
      <c r="F14414" s="197">
        <v>3</v>
      </c>
      <c r="G14414" s="208" t="s">
        <v>287</v>
      </c>
      <c r="H14414" s="218"/>
      <c r="L14414" s="202"/>
      <c r="R14414" s="200"/>
    </row>
    <row r="14415" spans="1:18" ht="14.6" customHeight="1" thickBot="1" x14ac:dyDescent="0.55000000000000004">
      <c r="A14415" s="526"/>
      <c r="B14415" s="217">
        <f t="shared" si="16349"/>
        <v>75</v>
      </c>
      <c r="C14415" s="406" t="str">
        <f t="shared" si="16342"/>
        <v>7 Times</v>
      </c>
      <c r="D14415" s="217" t="str">
        <f t="shared" ref="D14415" si="16351">INT((D14414-D$10559-1)/49+1)&amp;"/"&amp;MOD(INT((D14414-D$10559-1)/7),7)+1&amp;"/"&amp;MOD(D14414-D$10559-1,7)+1</f>
        <v>20/5/5</v>
      </c>
      <c r="E14415" s="214"/>
      <c r="F14415" s="197">
        <v>4</v>
      </c>
      <c r="G14415" s="209" t="s">
        <v>605</v>
      </c>
      <c r="H14415" s="218"/>
      <c r="L14415" s="216" t="str">
        <f t="shared" si="16309"/>
        <v>Xerxes 1</v>
      </c>
      <c r="R14415" s="200"/>
    </row>
    <row r="14416" spans="1:18" ht="14.6" customHeight="1" x14ac:dyDescent="0.5">
      <c r="A14416" s="524" t="s">
        <v>1279</v>
      </c>
      <c r="B14416" s="217" t="s">
        <v>1187</v>
      </c>
      <c r="C14416" s="407">
        <f t="shared" si="16282"/>
        <v>126</v>
      </c>
      <c r="D14416" s="202" t="str">
        <f t="shared" ref="D14416" si="16352">IF(MOD(D14414-D$10559-1,49)=0,"Jub",IF(MOD(D14414-D$10559,7)=0,"Sab","Yr"))&amp;" "&amp;IF(MOD(D14414-D$10559-1,49)=0,INT(D14414-D$10559-1)/49,"")</f>
        <v xml:space="preserve">Yr </v>
      </c>
      <c r="E14416" s="211">
        <f t="shared" ref="E14416" si="16353">E14412-1</f>
        <v>478</v>
      </c>
      <c r="F14416" s="197">
        <v>1</v>
      </c>
      <c r="G14416" s="203" t="s">
        <v>288</v>
      </c>
      <c r="H14416" s="218"/>
      <c r="L14416" s="217">
        <f t="shared" si="16312"/>
        <v>8</v>
      </c>
      <c r="R14416" s="200"/>
    </row>
    <row r="14417" spans="1:18" ht="14.6" customHeight="1" x14ac:dyDescent="0.5">
      <c r="A14417" s="525" t="s">
        <v>1280</v>
      </c>
      <c r="B14417" s="202">
        <f t="shared" ref="B14417" si="16354">B14413+1</f>
        <v>298</v>
      </c>
      <c r="C14417" s="407" t="str">
        <f t="shared" ref="C14417" si="16355">C14413</f>
        <v>Daniel 1290</v>
      </c>
      <c r="D14417" s="216" t="str">
        <f t="shared" si="16336"/>
        <v>Exodus</v>
      </c>
      <c r="E14417" s="212" t="s">
        <v>171</v>
      </c>
      <c r="F14417" s="197">
        <v>2</v>
      </c>
      <c r="G14417" s="206" t="s">
        <v>604</v>
      </c>
      <c r="H14417" s="218"/>
      <c r="L14417" s="217"/>
      <c r="R14417" s="200"/>
    </row>
    <row r="14418" spans="1:18" ht="14.6" customHeight="1" x14ac:dyDescent="0.5">
      <c r="A14418" s="523">
        <f t="shared" ref="A14418" si="16356">A14414+1</f>
        <v>276</v>
      </c>
      <c r="B14418" s="216" t="str">
        <f t="shared" ref="B14418:B14467" si="16357">B14414</f>
        <v>Olympiad</v>
      </c>
      <c r="C14418" s="408">
        <f t="shared" ref="C14418" si="16358">C14414+1</f>
        <v>108</v>
      </c>
      <c r="D14418" s="217">
        <f t="shared" si="16340"/>
        <v>1005</v>
      </c>
      <c r="E14418" s="212">
        <f t="shared" si="16340"/>
        <v>-477</v>
      </c>
      <c r="F14418" s="197">
        <v>3</v>
      </c>
      <c r="G14418" s="208" t="s">
        <v>287</v>
      </c>
      <c r="H14418" s="218"/>
      <c r="L14418" s="202"/>
      <c r="R14418" s="200"/>
    </row>
    <row r="14419" spans="1:18" ht="14.6" customHeight="1" thickBot="1" x14ac:dyDescent="0.55000000000000004">
      <c r="A14419" s="526"/>
      <c r="B14419" s="217">
        <f t="shared" si="16357"/>
        <v>75</v>
      </c>
      <c r="C14419" s="406" t="str">
        <f t="shared" si="16342"/>
        <v>7 Times</v>
      </c>
      <c r="D14419" s="217" t="str">
        <f t="shared" ref="D14419" si="16359">INT((D14418-D$10559-1)/49+1)&amp;"/"&amp;MOD(INT((D14418-D$10559-1)/7),7)+1&amp;"/"&amp;MOD(D14418-D$10559-1,7)+1</f>
        <v>20/5/6</v>
      </c>
      <c r="E14419" s="214"/>
      <c r="F14419" s="197">
        <v>4</v>
      </c>
      <c r="G14419" s="209" t="s">
        <v>605</v>
      </c>
      <c r="H14419" s="218"/>
      <c r="L14419" s="216" t="str">
        <f t="shared" si="16309"/>
        <v>Xerxes 1</v>
      </c>
      <c r="R14419" s="200"/>
    </row>
    <row r="14420" spans="1:18" ht="14.6" customHeight="1" x14ac:dyDescent="0.5">
      <c r="A14420" s="524" t="s">
        <v>1279</v>
      </c>
      <c r="B14420" s="217" t="s">
        <v>1188</v>
      </c>
      <c r="C14420" s="407">
        <f t="shared" si="16282"/>
        <v>127</v>
      </c>
      <c r="D14420" s="202" t="str">
        <f t="shared" ref="D14420" si="16360">IF(MOD(D14418-D$10559-1,49)=0,"Jub",IF(MOD(D14418-D$10559,7)=0,"Sab","Yr"))&amp;" "&amp;IF(MOD(D14418-D$10559-1,49)=0,INT(D14418-D$10559-1)/49,"")</f>
        <v xml:space="preserve">Yr </v>
      </c>
      <c r="E14420" s="211">
        <f t="shared" ref="E14420" si="16361">E14416-1</f>
        <v>477</v>
      </c>
      <c r="F14420" s="197">
        <v>1</v>
      </c>
      <c r="G14420" s="203" t="s">
        <v>288</v>
      </c>
      <c r="H14420" s="218"/>
      <c r="L14420" s="217">
        <f t="shared" si="16312"/>
        <v>9</v>
      </c>
      <c r="R14420" s="200"/>
    </row>
    <row r="14421" spans="1:18" ht="14.6" customHeight="1" x14ac:dyDescent="0.5">
      <c r="A14421" s="525" t="s">
        <v>1280</v>
      </c>
      <c r="B14421" s="202">
        <f t="shared" ref="B14421" si="16362">B14417+1</f>
        <v>299</v>
      </c>
      <c r="C14421" s="407" t="str">
        <f t="shared" ref="C14421" si="16363">C14417</f>
        <v>Daniel 1290</v>
      </c>
      <c r="D14421" s="216" t="str">
        <f t="shared" si="16336"/>
        <v>Exodus</v>
      </c>
      <c r="E14421" s="212" t="s">
        <v>171</v>
      </c>
      <c r="F14421" s="197">
        <v>2</v>
      </c>
      <c r="G14421" s="206" t="s">
        <v>604</v>
      </c>
      <c r="H14421" s="218"/>
      <c r="L14421" s="217"/>
      <c r="R14421" s="200"/>
    </row>
    <row r="14422" spans="1:18" ht="14.6" customHeight="1" x14ac:dyDescent="0.5">
      <c r="A14422" s="523">
        <f t="shared" ref="A14422" si="16364">A14418+1</f>
        <v>277</v>
      </c>
      <c r="B14422" s="216" t="str">
        <f t="shared" ref="B14422:B14471" si="16365">B14418</f>
        <v>Olympiad</v>
      </c>
      <c r="C14422" s="408">
        <f t="shared" ref="C14422" si="16366">C14418+1</f>
        <v>109</v>
      </c>
      <c r="D14422" s="217">
        <f t="shared" si="16340"/>
        <v>1006</v>
      </c>
      <c r="E14422" s="212">
        <f t="shared" si="16340"/>
        <v>-476</v>
      </c>
      <c r="F14422" s="197">
        <v>3</v>
      </c>
      <c r="G14422" s="208" t="s">
        <v>287</v>
      </c>
      <c r="H14422" s="218"/>
      <c r="L14422" s="202"/>
      <c r="R14422" s="200"/>
    </row>
    <row r="14423" spans="1:18" ht="14.6" customHeight="1" thickBot="1" x14ac:dyDescent="0.55000000000000004">
      <c r="A14423" s="526"/>
      <c r="B14423" s="217">
        <f t="shared" si="16365"/>
        <v>75</v>
      </c>
      <c r="C14423" s="406" t="str">
        <f t="shared" si="16342"/>
        <v>7 Times</v>
      </c>
      <c r="D14423" s="359" t="str">
        <f t="shared" ref="D14423" si="16367">INT((D14422-D$10559-1)/49+1)&amp;"/"&amp;MOD(INT((D14422-D$10559-1)/7),7)+1&amp;"/"&amp;MOD(D14422-D$10559-1,7)+1</f>
        <v>20/5/7</v>
      </c>
      <c r="E14423" s="214"/>
      <c r="F14423" s="197">
        <v>4</v>
      </c>
      <c r="G14423" s="209" t="s">
        <v>605</v>
      </c>
      <c r="H14423" s="218"/>
      <c r="L14423" s="216" t="str">
        <f t="shared" si="16309"/>
        <v>Xerxes 1</v>
      </c>
      <c r="R14423" s="200"/>
    </row>
    <row r="14424" spans="1:18" ht="14.6" customHeight="1" x14ac:dyDescent="0.5">
      <c r="A14424" s="524" t="s">
        <v>1279</v>
      </c>
      <c r="B14424" s="217" t="s">
        <v>1189</v>
      </c>
      <c r="C14424" s="407">
        <f t="shared" si="16282"/>
        <v>128</v>
      </c>
      <c r="D14424" s="360" t="str">
        <f t="shared" ref="D14424" si="16368">IF(MOD(D14422-D$10559-1,49)=0,"Jub",IF(MOD(D14422-D$10559,7)=0,"Sab","Yr"))&amp;" "&amp;IF(MOD(D14422-D$10559-1,49)=0,INT(D14422-D$10559-1)/49,"")</f>
        <v xml:space="preserve">Sab </v>
      </c>
      <c r="E14424" s="211">
        <f t="shared" ref="E14424" si="16369">E14420-1</f>
        <v>476</v>
      </c>
      <c r="F14424" s="197">
        <v>1</v>
      </c>
      <c r="G14424" s="203" t="s">
        <v>288</v>
      </c>
      <c r="H14424" s="218"/>
      <c r="L14424" s="217">
        <f t="shared" si="16312"/>
        <v>10</v>
      </c>
      <c r="R14424" s="200"/>
    </row>
    <row r="14425" spans="1:18" ht="14.6" customHeight="1" x14ac:dyDescent="0.5">
      <c r="A14425" s="525" t="s">
        <v>1280</v>
      </c>
      <c r="B14425" s="202">
        <f t="shared" ref="B14425" si="16370">B14421+1</f>
        <v>300</v>
      </c>
      <c r="C14425" s="407" t="str">
        <f t="shared" ref="C14425" si="16371">C14421</f>
        <v>Daniel 1290</v>
      </c>
      <c r="D14425" s="361" t="str">
        <f t="shared" si="16336"/>
        <v>Exodus</v>
      </c>
      <c r="E14425" s="212" t="s">
        <v>171</v>
      </c>
      <c r="F14425" s="197">
        <v>2</v>
      </c>
      <c r="G14425" s="206" t="s">
        <v>604</v>
      </c>
      <c r="H14425" s="218"/>
      <c r="L14425" s="217"/>
      <c r="R14425" s="200"/>
    </row>
    <row r="14426" spans="1:18" ht="14.6" customHeight="1" x14ac:dyDescent="0.5">
      <c r="A14426" s="523">
        <f t="shared" ref="A14426" si="16372">A14422+1</f>
        <v>278</v>
      </c>
      <c r="B14426" s="216" t="str">
        <f t="shared" ref="B14426" si="16373">B14422</f>
        <v>Olympiad</v>
      </c>
      <c r="C14426" s="408">
        <f t="shared" ref="C14426" si="16374">C14422+1</f>
        <v>110</v>
      </c>
      <c r="D14426" s="359">
        <f t="shared" si="16340"/>
        <v>1007</v>
      </c>
      <c r="E14426" s="212">
        <f t="shared" si="16340"/>
        <v>-475</v>
      </c>
      <c r="F14426" s="197">
        <v>3</v>
      </c>
      <c r="G14426" s="208" t="s">
        <v>287</v>
      </c>
      <c r="H14426" s="218"/>
      <c r="L14426" s="202"/>
      <c r="R14426" s="200"/>
    </row>
    <row r="14427" spans="1:18" ht="14.6" customHeight="1" thickBot="1" x14ac:dyDescent="0.55000000000000004">
      <c r="A14427" s="526"/>
      <c r="B14427" s="217">
        <f t="shared" ref="B14427" si="16375">B14423+1</f>
        <v>76</v>
      </c>
      <c r="C14427" s="406" t="str">
        <f t="shared" si="16342"/>
        <v>7 Times</v>
      </c>
      <c r="D14427" s="217" t="str">
        <f t="shared" ref="D14427" si="16376">INT((D14426-D$10559-1)/49+1)&amp;"/"&amp;MOD(INT((D14426-D$10559-1)/7),7)+1&amp;"/"&amp;MOD(D14426-D$10559-1,7)+1</f>
        <v>20/6/1</v>
      </c>
      <c r="E14427" s="214"/>
      <c r="F14427" s="197">
        <v>4</v>
      </c>
      <c r="G14427" s="209" t="s">
        <v>605</v>
      </c>
      <c r="H14427" s="218"/>
      <c r="L14427" s="216" t="str">
        <f t="shared" si="16309"/>
        <v>Xerxes 1</v>
      </c>
      <c r="R14427" s="200"/>
    </row>
    <row r="14428" spans="1:18" ht="14.6" customHeight="1" x14ac:dyDescent="0.5">
      <c r="A14428" s="524" t="s">
        <v>1279</v>
      </c>
      <c r="B14428" s="217" t="s">
        <v>1186</v>
      </c>
      <c r="C14428" s="407">
        <f t="shared" si="16282"/>
        <v>129</v>
      </c>
      <c r="D14428" s="202" t="str">
        <f t="shared" ref="D14428" si="16377">IF(MOD(D14426-D$10559-1,49)=0,"Jub",IF(MOD(D14426-D$10559,7)=0,"Sab","Yr"))&amp;" "&amp;IF(MOD(D14426-D$10559-1,49)=0,INT(D14426-D$10559-1)/49,"")</f>
        <v xml:space="preserve">Yr </v>
      </c>
      <c r="E14428" s="211">
        <f t="shared" ref="E14428" si="16378">E14424-1</f>
        <v>475</v>
      </c>
      <c r="F14428" s="197">
        <v>1</v>
      </c>
      <c r="G14428" s="203" t="s">
        <v>288</v>
      </c>
      <c r="H14428" s="218"/>
      <c r="L14428" s="217">
        <f t="shared" si="16312"/>
        <v>11</v>
      </c>
      <c r="R14428" s="200"/>
    </row>
    <row r="14429" spans="1:18" ht="14.6" customHeight="1" x14ac:dyDescent="0.5">
      <c r="A14429" s="525" t="s">
        <v>1280</v>
      </c>
      <c r="B14429" s="202">
        <f t="shared" ref="B14429" si="16379">B14425+1</f>
        <v>301</v>
      </c>
      <c r="C14429" s="407" t="str">
        <f t="shared" ref="C14429" si="16380">C14425</f>
        <v>Daniel 1290</v>
      </c>
      <c r="D14429" s="216" t="str">
        <f t="shared" si="16336"/>
        <v>Exodus</v>
      </c>
      <c r="E14429" s="212" t="s">
        <v>171</v>
      </c>
      <c r="F14429" s="197">
        <v>2</v>
      </c>
      <c r="G14429" s="206" t="s">
        <v>604</v>
      </c>
      <c r="H14429" s="218"/>
      <c r="L14429" s="217"/>
      <c r="R14429" s="200"/>
    </row>
    <row r="14430" spans="1:18" ht="14.6" customHeight="1" x14ac:dyDescent="0.5">
      <c r="A14430" s="523">
        <f t="shared" ref="A14430" si="16381">A14426+1</f>
        <v>279</v>
      </c>
      <c r="B14430" s="216" t="str">
        <f t="shared" si="16349"/>
        <v>Olympiad</v>
      </c>
      <c r="C14430" s="408">
        <f t="shared" ref="C14430" si="16382">C14426+1</f>
        <v>111</v>
      </c>
      <c r="D14430" s="217">
        <f t="shared" si="16340"/>
        <v>1008</v>
      </c>
      <c r="E14430" s="212">
        <f t="shared" si="16340"/>
        <v>-474</v>
      </c>
      <c r="F14430" s="197">
        <v>3</v>
      </c>
      <c r="G14430" s="208" t="s">
        <v>287</v>
      </c>
      <c r="H14430" s="218"/>
      <c r="L14430" s="202"/>
      <c r="R14430" s="200"/>
    </row>
    <row r="14431" spans="1:18" ht="14.6" customHeight="1" thickBot="1" x14ac:dyDescent="0.55000000000000004">
      <c r="A14431" s="526"/>
      <c r="B14431" s="217">
        <f t="shared" si="16349"/>
        <v>76</v>
      </c>
      <c r="C14431" s="406" t="str">
        <f t="shared" si="16342"/>
        <v>7 Times</v>
      </c>
      <c r="D14431" s="217" t="str">
        <f t="shared" ref="D14431" si="16383">INT((D14430-D$10559-1)/49+1)&amp;"/"&amp;MOD(INT((D14430-D$10559-1)/7),7)+1&amp;"/"&amp;MOD(D14430-D$10559-1,7)+1</f>
        <v>20/6/2</v>
      </c>
      <c r="E14431" s="214"/>
      <c r="F14431" s="197">
        <v>4</v>
      </c>
      <c r="G14431" s="209" t="s">
        <v>605</v>
      </c>
      <c r="H14431" s="218"/>
      <c r="L14431" s="216" t="str">
        <f t="shared" si="16309"/>
        <v>Xerxes 1</v>
      </c>
      <c r="R14431" s="200"/>
    </row>
    <row r="14432" spans="1:18" ht="14.6" customHeight="1" x14ac:dyDescent="0.5">
      <c r="A14432" s="524" t="s">
        <v>1279</v>
      </c>
      <c r="B14432" s="217" t="s">
        <v>1187</v>
      </c>
      <c r="C14432" s="407">
        <f t="shared" si="16282"/>
        <v>130</v>
      </c>
      <c r="D14432" s="202" t="str">
        <f t="shared" ref="D14432" si="16384">IF(MOD(D14430-D$10559-1,49)=0,"Jub",IF(MOD(D14430-D$10559,7)=0,"Sab","Yr"))&amp;" "&amp;IF(MOD(D14430-D$10559-1,49)=0,INT(D14430-D$10559-1)/49,"")</f>
        <v xml:space="preserve">Yr </v>
      </c>
      <c r="E14432" s="211">
        <f t="shared" ref="E14432" si="16385">E14428-1</f>
        <v>474</v>
      </c>
      <c r="F14432" s="197">
        <v>1</v>
      </c>
      <c r="G14432" s="203" t="s">
        <v>288</v>
      </c>
      <c r="H14432" s="218"/>
      <c r="L14432" s="217">
        <f t="shared" si="16312"/>
        <v>12</v>
      </c>
      <c r="R14432" s="200"/>
    </row>
    <row r="14433" spans="1:18" ht="14.6" customHeight="1" x14ac:dyDescent="0.5">
      <c r="A14433" s="525" t="s">
        <v>1280</v>
      </c>
      <c r="B14433" s="202">
        <f t="shared" ref="B14433" si="16386">B14429+1</f>
        <v>302</v>
      </c>
      <c r="C14433" s="407" t="str">
        <f t="shared" ref="C14433" si="16387">C14429</f>
        <v>Daniel 1290</v>
      </c>
      <c r="D14433" s="216" t="str">
        <f t="shared" si="16336"/>
        <v>Exodus</v>
      </c>
      <c r="E14433" s="212" t="s">
        <v>171</v>
      </c>
      <c r="F14433" s="197">
        <v>2</v>
      </c>
      <c r="G14433" s="206" t="s">
        <v>604</v>
      </c>
      <c r="H14433" s="218"/>
      <c r="L14433" s="217"/>
      <c r="R14433" s="200"/>
    </row>
    <row r="14434" spans="1:18" ht="14.6" customHeight="1" x14ac:dyDescent="0.5">
      <c r="A14434" s="523">
        <f t="shared" ref="A14434" si="16388">A14430+1</f>
        <v>280</v>
      </c>
      <c r="B14434" s="216" t="str">
        <f t="shared" si="16357"/>
        <v>Olympiad</v>
      </c>
      <c r="C14434" s="408">
        <f t="shared" ref="C14434" si="16389">C14430+1</f>
        <v>112</v>
      </c>
      <c r="D14434" s="217">
        <f t="shared" si="16340"/>
        <v>1009</v>
      </c>
      <c r="E14434" s="212">
        <f t="shared" si="16340"/>
        <v>-473</v>
      </c>
      <c r="F14434" s="197">
        <v>3</v>
      </c>
      <c r="G14434" s="208" t="s">
        <v>287</v>
      </c>
      <c r="H14434" s="218"/>
      <c r="L14434" s="202"/>
      <c r="R14434" s="200"/>
    </row>
    <row r="14435" spans="1:18" ht="14.6" customHeight="1" thickBot="1" x14ac:dyDescent="0.55000000000000004">
      <c r="A14435" s="526"/>
      <c r="B14435" s="217">
        <f t="shared" si="16357"/>
        <v>76</v>
      </c>
      <c r="C14435" s="406" t="str">
        <f t="shared" si="16342"/>
        <v>7 Times</v>
      </c>
      <c r="D14435" s="217" t="str">
        <f t="shared" ref="D14435" si="16390">INT((D14434-D$10559-1)/49+1)&amp;"/"&amp;MOD(INT((D14434-D$10559-1)/7),7)+1&amp;"/"&amp;MOD(D14434-D$10559-1,7)+1</f>
        <v>20/6/3</v>
      </c>
      <c r="E14435" s="214"/>
      <c r="F14435" s="197">
        <v>4</v>
      </c>
      <c r="G14435" s="209" t="s">
        <v>605</v>
      </c>
      <c r="H14435" s="218"/>
      <c r="L14435" s="216" t="str">
        <f t="shared" si="16309"/>
        <v>Xerxes 1</v>
      </c>
      <c r="R14435" s="200"/>
    </row>
    <row r="14436" spans="1:18" ht="14.6" customHeight="1" x14ac:dyDescent="0.5">
      <c r="A14436" s="524" t="s">
        <v>1279</v>
      </c>
      <c r="B14436" s="217" t="s">
        <v>1188</v>
      </c>
      <c r="C14436" s="407">
        <f t="shared" si="16282"/>
        <v>131</v>
      </c>
      <c r="D14436" s="202" t="str">
        <f t="shared" ref="D14436" si="16391">IF(MOD(D14434-D$10559-1,49)=0,"Jub",IF(MOD(D14434-D$10559,7)=0,"Sab","Yr"))&amp;" "&amp;IF(MOD(D14434-D$10559-1,49)=0,INT(D14434-D$10559-1)/49,"")</f>
        <v xml:space="preserve">Yr </v>
      </c>
      <c r="E14436" s="211">
        <f t="shared" ref="E14436" si="16392">E14432-1</f>
        <v>473</v>
      </c>
      <c r="F14436" s="197">
        <v>1</v>
      </c>
      <c r="G14436" s="203" t="s">
        <v>288</v>
      </c>
      <c r="H14436" s="218"/>
      <c r="L14436" s="217">
        <f t="shared" si="16312"/>
        <v>13</v>
      </c>
      <c r="R14436" s="200"/>
    </row>
    <row r="14437" spans="1:18" ht="14.6" customHeight="1" x14ac:dyDescent="0.5">
      <c r="A14437" s="525" t="s">
        <v>1280</v>
      </c>
      <c r="B14437" s="202">
        <f t="shared" ref="B14437" si="16393">B14433+1</f>
        <v>303</v>
      </c>
      <c r="C14437" s="407" t="str">
        <f t="shared" ref="C14437" si="16394">C14433</f>
        <v>Daniel 1290</v>
      </c>
      <c r="D14437" s="216" t="str">
        <f t="shared" si="16336"/>
        <v>Exodus</v>
      </c>
      <c r="E14437" s="212" t="s">
        <v>171</v>
      </c>
      <c r="F14437" s="197">
        <v>2</v>
      </c>
      <c r="G14437" s="206" t="s">
        <v>604</v>
      </c>
      <c r="H14437" s="218"/>
      <c r="L14437" s="217"/>
      <c r="R14437" s="200"/>
    </row>
    <row r="14438" spans="1:18" ht="14.6" customHeight="1" x14ac:dyDescent="0.5">
      <c r="A14438" s="523">
        <f t="shared" ref="A14438" si="16395">A14434+1</f>
        <v>281</v>
      </c>
      <c r="B14438" s="216" t="str">
        <f t="shared" si="16365"/>
        <v>Olympiad</v>
      </c>
      <c r="C14438" s="408">
        <f t="shared" ref="C14438" si="16396">C14434+1</f>
        <v>113</v>
      </c>
      <c r="D14438" s="217">
        <f t="shared" si="16340"/>
        <v>1010</v>
      </c>
      <c r="E14438" s="212">
        <f t="shared" si="16340"/>
        <v>-472</v>
      </c>
      <c r="F14438" s="197">
        <v>3</v>
      </c>
      <c r="G14438" s="208" t="s">
        <v>287</v>
      </c>
      <c r="H14438" s="218"/>
      <c r="L14438" s="202"/>
      <c r="R14438" s="200"/>
    </row>
    <row r="14439" spans="1:18" ht="14.6" customHeight="1" thickBot="1" x14ac:dyDescent="0.55000000000000004">
      <c r="A14439" s="526"/>
      <c r="B14439" s="217">
        <f t="shared" si="16365"/>
        <v>76</v>
      </c>
      <c r="C14439" s="406" t="str">
        <f t="shared" si="16342"/>
        <v>7 Times</v>
      </c>
      <c r="D14439" s="217" t="str">
        <f t="shared" ref="D14439" si="16397">INT((D14438-D$10559-1)/49+1)&amp;"/"&amp;MOD(INT((D14438-D$10559-1)/7),7)+1&amp;"/"&amp;MOD(D14438-D$10559-1,7)+1</f>
        <v>20/6/4</v>
      </c>
      <c r="E14439" s="214"/>
      <c r="F14439" s="197">
        <v>4</v>
      </c>
      <c r="G14439" s="209" t="s">
        <v>605</v>
      </c>
      <c r="H14439" s="218"/>
      <c r="L14439" s="216" t="str">
        <f t="shared" si="16309"/>
        <v>Xerxes 1</v>
      </c>
      <c r="R14439" s="200"/>
    </row>
    <row r="14440" spans="1:18" ht="14.6" customHeight="1" x14ac:dyDescent="0.5">
      <c r="A14440" s="524" t="s">
        <v>1279</v>
      </c>
      <c r="B14440" s="217" t="s">
        <v>1189</v>
      </c>
      <c r="C14440" s="407">
        <f t="shared" si="16282"/>
        <v>132</v>
      </c>
      <c r="D14440" s="202" t="str">
        <f t="shared" ref="D14440" si="16398">IF(MOD(D14438-D$10559-1,49)=0,"Jub",IF(MOD(D14438-D$10559,7)=0,"Sab","Yr"))&amp;" "&amp;IF(MOD(D14438-D$10559-1,49)=0,INT(D14438-D$10559-1)/49,"")</f>
        <v xml:space="preserve">Yr </v>
      </c>
      <c r="E14440" s="211">
        <f t="shared" ref="E14440" si="16399">E14436-1</f>
        <v>472</v>
      </c>
      <c r="F14440" s="197">
        <v>1</v>
      </c>
      <c r="G14440" s="203" t="s">
        <v>288</v>
      </c>
      <c r="H14440" s="218"/>
      <c r="L14440" s="217">
        <f t="shared" si="16312"/>
        <v>14</v>
      </c>
      <c r="R14440" s="200"/>
    </row>
    <row r="14441" spans="1:18" ht="14.6" customHeight="1" x14ac:dyDescent="0.5">
      <c r="A14441" s="525" t="s">
        <v>1280</v>
      </c>
      <c r="B14441" s="202">
        <f t="shared" ref="B14441" si="16400">B14437+1</f>
        <v>304</v>
      </c>
      <c r="C14441" s="407" t="str">
        <f t="shared" ref="C14441" si="16401">C14437</f>
        <v>Daniel 1290</v>
      </c>
      <c r="D14441" s="216" t="str">
        <f t="shared" si="16336"/>
        <v>Exodus</v>
      </c>
      <c r="E14441" s="212" t="s">
        <v>171</v>
      </c>
      <c r="F14441" s="197">
        <v>2</v>
      </c>
      <c r="G14441" s="206" t="s">
        <v>604</v>
      </c>
      <c r="H14441" s="218"/>
      <c r="L14441" s="217"/>
      <c r="R14441" s="200"/>
    </row>
    <row r="14442" spans="1:18" ht="14.6" customHeight="1" x14ac:dyDescent="0.5">
      <c r="A14442" s="523">
        <f t="shared" ref="A14442" si="16402">A14438+1</f>
        <v>282</v>
      </c>
      <c r="B14442" s="216" t="str">
        <f t="shared" ref="B14442" si="16403">B14438</f>
        <v>Olympiad</v>
      </c>
      <c r="C14442" s="408">
        <f t="shared" ref="C14442" si="16404">C14438+1</f>
        <v>114</v>
      </c>
      <c r="D14442" s="217">
        <f t="shared" si="16340"/>
        <v>1011</v>
      </c>
      <c r="E14442" s="212">
        <f t="shared" si="16340"/>
        <v>-471</v>
      </c>
      <c r="F14442" s="197">
        <v>3</v>
      </c>
      <c r="G14442" s="208" t="s">
        <v>287</v>
      </c>
      <c r="H14442" s="218"/>
      <c r="L14442" s="202"/>
      <c r="R14442" s="200"/>
    </row>
    <row r="14443" spans="1:18" ht="14.6" customHeight="1" thickBot="1" x14ac:dyDescent="0.55000000000000004">
      <c r="A14443" s="526"/>
      <c r="B14443" s="217">
        <f t="shared" ref="B14443" si="16405">B14439+1</f>
        <v>77</v>
      </c>
      <c r="C14443" s="406" t="str">
        <f t="shared" si="16342"/>
        <v>7 Times</v>
      </c>
      <c r="D14443" s="217" t="str">
        <f t="shared" ref="D14443" si="16406">INT((D14442-D$10559-1)/49+1)&amp;"/"&amp;MOD(INT((D14442-D$10559-1)/7),7)+1&amp;"/"&amp;MOD(D14442-D$10559-1,7)+1</f>
        <v>20/6/5</v>
      </c>
      <c r="E14443" s="214"/>
      <c r="F14443" s="197">
        <v>4</v>
      </c>
      <c r="G14443" s="209" t="s">
        <v>605</v>
      </c>
      <c r="H14443" s="218"/>
      <c r="L14443" s="216" t="str">
        <f t="shared" si="16309"/>
        <v>Xerxes 1</v>
      </c>
      <c r="R14443" s="200"/>
    </row>
    <row r="14444" spans="1:18" ht="14.6" customHeight="1" x14ac:dyDescent="0.5">
      <c r="A14444" s="524" t="s">
        <v>1279</v>
      </c>
      <c r="B14444" s="217" t="s">
        <v>1186</v>
      </c>
      <c r="C14444" s="407">
        <f t="shared" si="16282"/>
        <v>133</v>
      </c>
      <c r="D14444" s="202" t="str">
        <f t="shared" ref="D14444" si="16407">IF(MOD(D14442-D$10559-1,49)=0,"Jub",IF(MOD(D14442-D$10559,7)=0,"Sab","Yr"))&amp;" "&amp;IF(MOD(D14442-D$10559-1,49)=0,INT(D14442-D$10559-1)/49,"")</f>
        <v xml:space="preserve">Yr </v>
      </c>
      <c r="E14444" s="211">
        <f t="shared" ref="E14444" si="16408">E14440-1</f>
        <v>471</v>
      </c>
      <c r="F14444" s="197">
        <v>1</v>
      </c>
      <c r="G14444" s="203" t="s">
        <v>288</v>
      </c>
      <c r="H14444" s="218"/>
      <c r="L14444" s="217">
        <f t="shared" si="16312"/>
        <v>15</v>
      </c>
      <c r="R14444" s="200"/>
    </row>
    <row r="14445" spans="1:18" ht="14.6" customHeight="1" x14ac:dyDescent="0.5">
      <c r="A14445" s="525" t="s">
        <v>1280</v>
      </c>
      <c r="B14445" s="202">
        <f t="shared" ref="B14445" si="16409">B14441+1</f>
        <v>305</v>
      </c>
      <c r="C14445" s="407" t="str">
        <f t="shared" ref="C14445" si="16410">C14441</f>
        <v>Daniel 1290</v>
      </c>
      <c r="D14445" s="216" t="str">
        <f t="shared" si="16336"/>
        <v>Exodus</v>
      </c>
      <c r="E14445" s="212" t="s">
        <v>171</v>
      </c>
      <c r="F14445" s="197">
        <v>2</v>
      </c>
      <c r="G14445" s="206" t="s">
        <v>604</v>
      </c>
      <c r="H14445" s="218"/>
      <c r="L14445" s="217"/>
      <c r="R14445" s="200"/>
    </row>
    <row r="14446" spans="1:18" ht="14.6" customHeight="1" x14ac:dyDescent="0.5">
      <c r="A14446" s="523">
        <f t="shared" ref="A14446" si="16411">A14442+1</f>
        <v>283</v>
      </c>
      <c r="B14446" s="216" t="str">
        <f t="shared" si="16349"/>
        <v>Olympiad</v>
      </c>
      <c r="C14446" s="408">
        <f t="shared" ref="C14446" si="16412">C14442+1</f>
        <v>115</v>
      </c>
      <c r="D14446" s="217">
        <f t="shared" si="16340"/>
        <v>1012</v>
      </c>
      <c r="E14446" s="212">
        <f t="shared" si="16340"/>
        <v>-470</v>
      </c>
      <c r="F14446" s="197">
        <v>3</v>
      </c>
      <c r="G14446" s="208" t="s">
        <v>287</v>
      </c>
      <c r="H14446" s="218"/>
      <c r="L14446" s="202"/>
      <c r="R14446" s="200"/>
    </row>
    <row r="14447" spans="1:18" ht="14.6" customHeight="1" thickBot="1" x14ac:dyDescent="0.55000000000000004">
      <c r="A14447" s="526"/>
      <c r="B14447" s="217">
        <f t="shared" si="16349"/>
        <v>77</v>
      </c>
      <c r="C14447" s="406" t="str">
        <f t="shared" si="16342"/>
        <v>7 Times</v>
      </c>
      <c r="D14447" s="217" t="str">
        <f t="shared" ref="D14447" si="16413">INT((D14446-D$10559-1)/49+1)&amp;"/"&amp;MOD(INT((D14446-D$10559-1)/7),7)+1&amp;"/"&amp;MOD(D14446-D$10559-1,7)+1</f>
        <v>20/6/6</v>
      </c>
      <c r="E14447" s="214"/>
      <c r="F14447" s="197">
        <v>4</v>
      </c>
      <c r="G14447" s="209" t="s">
        <v>605</v>
      </c>
      <c r="H14447" s="218"/>
      <c r="L14447" s="216" t="str">
        <f t="shared" si="16309"/>
        <v>Xerxes 1</v>
      </c>
      <c r="R14447" s="200"/>
    </row>
    <row r="14448" spans="1:18" ht="14.6" customHeight="1" x14ac:dyDescent="0.5">
      <c r="A14448" s="524" t="s">
        <v>1279</v>
      </c>
      <c r="B14448" s="217" t="s">
        <v>1187</v>
      </c>
      <c r="C14448" s="407">
        <f t="shared" ref="C14448:C14508" si="16414">C14444+1</f>
        <v>134</v>
      </c>
      <c r="D14448" s="202" t="str">
        <f t="shared" ref="D14448" si="16415">IF(MOD(D14446-D$10559-1,49)=0,"Jub",IF(MOD(D14446-D$10559,7)=0,"Sab","Yr"))&amp;" "&amp;IF(MOD(D14446-D$10559-1,49)=0,INT(D14446-D$10559-1)/49,"")</f>
        <v xml:space="preserve">Yr </v>
      </c>
      <c r="E14448" s="211">
        <f t="shared" ref="E14448" si="16416">E14444-1</f>
        <v>470</v>
      </c>
      <c r="F14448" s="197">
        <v>1</v>
      </c>
      <c r="G14448" s="203" t="s">
        <v>288</v>
      </c>
      <c r="H14448" s="218"/>
      <c r="L14448" s="217">
        <f t="shared" si="16312"/>
        <v>16</v>
      </c>
      <c r="R14448" s="200"/>
    </row>
    <row r="14449" spans="1:18" ht="14.6" customHeight="1" x14ac:dyDescent="0.5">
      <c r="A14449" s="525" t="s">
        <v>1280</v>
      </c>
      <c r="B14449" s="202">
        <f t="shared" ref="B14449" si="16417">B14445+1</f>
        <v>306</v>
      </c>
      <c r="C14449" s="407" t="str">
        <f t="shared" ref="C14449" si="16418">C14445</f>
        <v>Daniel 1290</v>
      </c>
      <c r="D14449" s="216" t="str">
        <f t="shared" si="16336"/>
        <v>Exodus</v>
      </c>
      <c r="E14449" s="212" t="s">
        <v>171</v>
      </c>
      <c r="F14449" s="197">
        <v>2</v>
      </c>
      <c r="G14449" s="206" t="s">
        <v>604</v>
      </c>
      <c r="H14449" s="218"/>
      <c r="L14449" s="217"/>
      <c r="R14449" s="200"/>
    </row>
    <row r="14450" spans="1:18" ht="14.6" customHeight="1" x14ac:dyDescent="0.5">
      <c r="A14450" s="523">
        <f t="shared" ref="A14450" si="16419">A14446+1</f>
        <v>284</v>
      </c>
      <c r="B14450" s="216" t="str">
        <f t="shared" si="16357"/>
        <v>Olympiad</v>
      </c>
      <c r="C14450" s="408">
        <f t="shared" ref="C14450" si="16420">C14446+1</f>
        <v>116</v>
      </c>
      <c r="D14450" s="217">
        <f t="shared" si="16340"/>
        <v>1013</v>
      </c>
      <c r="E14450" s="212">
        <f t="shared" si="16340"/>
        <v>-469</v>
      </c>
      <c r="F14450" s="197">
        <v>3</v>
      </c>
      <c r="G14450" s="208" t="s">
        <v>287</v>
      </c>
      <c r="H14450" s="218"/>
      <c r="L14450" s="202"/>
      <c r="R14450" s="200"/>
    </row>
    <row r="14451" spans="1:18" ht="14.6" customHeight="1" thickBot="1" x14ac:dyDescent="0.55000000000000004">
      <c r="A14451" s="526"/>
      <c r="B14451" s="217">
        <f t="shared" si="16357"/>
        <v>77</v>
      </c>
      <c r="C14451" s="406" t="str">
        <f t="shared" si="16342"/>
        <v>7 Times</v>
      </c>
      <c r="D14451" s="359" t="str">
        <f t="shared" ref="D14451" si="16421">INT((D14450-D$10559-1)/49+1)&amp;"/"&amp;MOD(INT((D14450-D$10559-1)/7),7)+1&amp;"/"&amp;MOD(D14450-D$10559-1,7)+1</f>
        <v>20/6/7</v>
      </c>
      <c r="E14451" s="214"/>
      <c r="F14451" s="197">
        <v>4</v>
      </c>
      <c r="G14451" s="209" t="s">
        <v>605</v>
      </c>
      <c r="H14451" s="218"/>
      <c r="L14451" s="216" t="str">
        <f t="shared" si="16309"/>
        <v>Xerxes 1</v>
      </c>
      <c r="R14451" s="200"/>
    </row>
    <row r="14452" spans="1:18" ht="14.6" customHeight="1" x14ac:dyDescent="0.5">
      <c r="A14452" s="524" t="s">
        <v>1279</v>
      </c>
      <c r="B14452" s="217" t="s">
        <v>1188</v>
      </c>
      <c r="C14452" s="407">
        <f t="shared" si="16414"/>
        <v>135</v>
      </c>
      <c r="D14452" s="360" t="str">
        <f t="shared" ref="D14452" si="16422">IF(MOD(D14450-D$10559-1,49)=0,"Jub",IF(MOD(D14450-D$10559,7)=0,"Sab","Yr"))&amp;" "&amp;IF(MOD(D14450-D$10559-1,49)=0,INT(D14450-D$10559-1)/49,"")</f>
        <v xml:space="preserve">Sab </v>
      </c>
      <c r="E14452" s="211">
        <f t="shared" ref="E14452" si="16423">E14448-1</f>
        <v>469</v>
      </c>
      <c r="F14452" s="197">
        <v>1</v>
      </c>
      <c r="G14452" s="203" t="s">
        <v>288</v>
      </c>
      <c r="H14452" s="218"/>
      <c r="L14452" s="217">
        <f t="shared" si="16312"/>
        <v>17</v>
      </c>
      <c r="R14452" s="200"/>
    </row>
    <row r="14453" spans="1:18" ht="14.6" customHeight="1" x14ac:dyDescent="0.5">
      <c r="A14453" s="525" t="s">
        <v>1280</v>
      </c>
      <c r="B14453" s="202">
        <f t="shared" ref="B14453" si="16424">B14449+1</f>
        <v>307</v>
      </c>
      <c r="C14453" s="407" t="str">
        <f t="shared" ref="C14453" si="16425">C14449</f>
        <v>Daniel 1290</v>
      </c>
      <c r="D14453" s="361" t="str">
        <f t="shared" si="16336"/>
        <v>Exodus</v>
      </c>
      <c r="E14453" s="212" t="s">
        <v>171</v>
      </c>
      <c r="F14453" s="197">
        <v>2</v>
      </c>
      <c r="G14453" s="206" t="s">
        <v>604</v>
      </c>
      <c r="H14453" s="218"/>
      <c r="L14453" s="217"/>
      <c r="R14453" s="200"/>
    </row>
    <row r="14454" spans="1:18" ht="14.6" customHeight="1" x14ac:dyDescent="0.5">
      <c r="A14454" s="523">
        <f t="shared" ref="A14454" si="16426">A14450+1</f>
        <v>285</v>
      </c>
      <c r="B14454" s="216" t="str">
        <f t="shared" si="16365"/>
        <v>Olympiad</v>
      </c>
      <c r="C14454" s="408">
        <f t="shared" ref="C14454" si="16427">C14450+1</f>
        <v>117</v>
      </c>
      <c r="D14454" s="359">
        <f t="shared" si="16340"/>
        <v>1014</v>
      </c>
      <c r="E14454" s="212">
        <f t="shared" si="16340"/>
        <v>-468</v>
      </c>
      <c r="F14454" s="197">
        <v>3</v>
      </c>
      <c r="G14454" s="208" t="s">
        <v>287</v>
      </c>
      <c r="H14454" s="218"/>
      <c r="L14454" s="202"/>
      <c r="R14454" s="200"/>
    </row>
    <row r="14455" spans="1:18" ht="14.6" customHeight="1" thickBot="1" x14ac:dyDescent="0.55000000000000004">
      <c r="A14455" s="526"/>
      <c r="B14455" s="217">
        <f t="shared" si="16365"/>
        <v>77</v>
      </c>
      <c r="C14455" s="406" t="str">
        <f t="shared" si="16342"/>
        <v>7 Times</v>
      </c>
      <c r="D14455" s="217" t="str">
        <f t="shared" ref="D14455" si="16428">INT((D14454-D$10559-1)/49+1)&amp;"/"&amp;MOD(INT((D14454-D$10559-1)/7),7)+1&amp;"/"&amp;MOD(D14454-D$10559-1,7)+1</f>
        <v>20/7/1</v>
      </c>
      <c r="E14455" s="214"/>
      <c r="F14455" s="197">
        <v>4</v>
      </c>
      <c r="G14455" s="209" t="s">
        <v>605</v>
      </c>
      <c r="H14455" s="218"/>
      <c r="L14455" s="216" t="str">
        <f t="shared" si="16309"/>
        <v>Xerxes 1</v>
      </c>
      <c r="R14455" s="200"/>
    </row>
    <row r="14456" spans="1:18" ht="14.6" customHeight="1" x14ac:dyDescent="0.5">
      <c r="A14456" s="524" t="s">
        <v>1279</v>
      </c>
      <c r="B14456" s="217" t="s">
        <v>1189</v>
      </c>
      <c r="C14456" s="407">
        <f t="shared" si="16414"/>
        <v>136</v>
      </c>
      <c r="D14456" s="202" t="str">
        <f t="shared" ref="D14456" si="16429">IF(MOD(D14454-D$10559-1,49)=0,"Jub",IF(MOD(D14454-D$10559,7)=0,"Sab","Yr"))&amp;" "&amp;IF(MOD(D14454-D$10559-1,49)=0,INT(D14454-D$10559-1)/49,"")</f>
        <v xml:space="preserve">Yr </v>
      </c>
      <c r="E14456" s="211">
        <f t="shared" ref="E14456" si="16430">E14452-1</f>
        <v>468</v>
      </c>
      <c r="F14456" s="197">
        <v>1</v>
      </c>
      <c r="G14456" s="203" t="s">
        <v>288</v>
      </c>
      <c r="H14456" s="218"/>
      <c r="L14456" s="217">
        <f t="shared" si="16312"/>
        <v>18</v>
      </c>
      <c r="R14456" s="200"/>
    </row>
    <row r="14457" spans="1:18" ht="14.6" customHeight="1" x14ac:dyDescent="0.5">
      <c r="A14457" s="525" t="s">
        <v>1280</v>
      </c>
      <c r="B14457" s="202">
        <f t="shared" ref="B14457" si="16431">B14453+1</f>
        <v>308</v>
      </c>
      <c r="C14457" s="407" t="str">
        <f t="shared" ref="C14457" si="16432">C14453</f>
        <v>Daniel 1290</v>
      </c>
      <c r="D14457" s="216" t="str">
        <f t="shared" si="16336"/>
        <v>Exodus</v>
      </c>
      <c r="E14457" s="212" t="s">
        <v>171</v>
      </c>
      <c r="F14457" s="197">
        <v>2</v>
      </c>
      <c r="G14457" s="206" t="s">
        <v>604</v>
      </c>
      <c r="H14457" s="218"/>
      <c r="L14457" s="217"/>
      <c r="R14457" s="200"/>
    </row>
    <row r="14458" spans="1:18" ht="14.6" customHeight="1" x14ac:dyDescent="0.5">
      <c r="A14458" s="523">
        <f t="shared" ref="A14458" si="16433">A14454+1</f>
        <v>286</v>
      </c>
      <c r="B14458" s="216" t="str">
        <f t="shared" ref="B14458" si="16434">B14454</f>
        <v>Olympiad</v>
      </c>
      <c r="C14458" s="408">
        <f t="shared" ref="C14458" si="16435">C14454+1</f>
        <v>118</v>
      </c>
      <c r="D14458" s="217">
        <f t="shared" si="16340"/>
        <v>1015</v>
      </c>
      <c r="E14458" s="212">
        <f t="shared" si="16340"/>
        <v>-467</v>
      </c>
      <c r="F14458" s="197">
        <v>3</v>
      </c>
      <c r="G14458" s="208" t="s">
        <v>287</v>
      </c>
      <c r="H14458" s="218"/>
      <c r="L14458" s="202"/>
      <c r="R14458" s="200"/>
    </row>
    <row r="14459" spans="1:18" ht="14.6" customHeight="1" thickBot="1" x14ac:dyDescent="0.55000000000000004">
      <c r="A14459" s="526"/>
      <c r="B14459" s="217">
        <f t="shared" ref="B14459" si="16436">B14455+1</f>
        <v>78</v>
      </c>
      <c r="C14459" s="406" t="str">
        <f t="shared" si="16342"/>
        <v>7 Times</v>
      </c>
      <c r="D14459" s="217" t="str">
        <f t="shared" ref="D14459" si="16437">INT((D14458-D$10559-1)/49+1)&amp;"/"&amp;MOD(INT((D14458-D$10559-1)/7),7)+1&amp;"/"&amp;MOD(D14458-D$10559-1,7)+1</f>
        <v>20/7/2</v>
      </c>
      <c r="E14459" s="214"/>
      <c r="F14459" s="197">
        <v>4</v>
      </c>
      <c r="G14459" s="209" t="s">
        <v>605</v>
      </c>
      <c r="H14459" s="218"/>
      <c r="L14459" s="216" t="str">
        <f t="shared" ref="L14459:L14463" si="16438">L14455</f>
        <v>Xerxes 1</v>
      </c>
      <c r="R14459" s="200"/>
    </row>
    <row r="14460" spans="1:18" ht="14.6" customHeight="1" x14ac:dyDescent="0.5">
      <c r="A14460" s="524" t="s">
        <v>1279</v>
      </c>
      <c r="B14460" s="217" t="s">
        <v>1186</v>
      </c>
      <c r="C14460" s="407">
        <f t="shared" si="16414"/>
        <v>137</v>
      </c>
      <c r="D14460" s="202" t="str">
        <f t="shared" ref="D14460" si="16439">IF(MOD(D14458-D$10559-1,49)=0,"Jub",IF(MOD(D14458-D$10559,7)=0,"Sab","Yr"))&amp;" "&amp;IF(MOD(D14458-D$10559-1,49)=0,INT(D14458-D$10559-1)/49,"")</f>
        <v xml:space="preserve">Yr </v>
      </c>
      <c r="E14460" s="211">
        <f t="shared" ref="E14460" si="16440">E14456-1</f>
        <v>467</v>
      </c>
      <c r="F14460" s="197">
        <v>1</v>
      </c>
      <c r="G14460" s="203" t="s">
        <v>288</v>
      </c>
      <c r="H14460" s="218"/>
      <c r="L14460" s="217">
        <f t="shared" ref="L14460:L14464" si="16441">L14456+1</f>
        <v>19</v>
      </c>
      <c r="R14460" s="200"/>
    </row>
    <row r="14461" spans="1:18" ht="14.6" customHeight="1" x14ac:dyDescent="0.5">
      <c r="A14461" s="525" t="s">
        <v>1280</v>
      </c>
      <c r="B14461" s="202">
        <f t="shared" ref="B14461" si="16442">B14457+1</f>
        <v>309</v>
      </c>
      <c r="C14461" s="407" t="str">
        <f t="shared" ref="C14461" si="16443">C14457</f>
        <v>Daniel 1290</v>
      </c>
      <c r="D14461" s="216" t="str">
        <f t="shared" si="16336"/>
        <v>Exodus</v>
      </c>
      <c r="E14461" s="212" t="s">
        <v>171</v>
      </c>
      <c r="F14461" s="197">
        <v>2</v>
      </c>
      <c r="G14461" s="206" t="s">
        <v>604</v>
      </c>
      <c r="H14461" s="218"/>
      <c r="L14461" s="217"/>
      <c r="R14461" s="200"/>
    </row>
    <row r="14462" spans="1:18" ht="14.6" customHeight="1" x14ac:dyDescent="0.5">
      <c r="A14462" s="523">
        <f t="shared" ref="A14462" si="16444">A14458+1</f>
        <v>287</v>
      </c>
      <c r="B14462" s="216" t="str">
        <f t="shared" si="16349"/>
        <v>Olympiad</v>
      </c>
      <c r="C14462" s="408">
        <f t="shared" ref="C14462" si="16445">C14458+1</f>
        <v>119</v>
      </c>
      <c r="D14462" s="217">
        <f t="shared" si="16340"/>
        <v>1016</v>
      </c>
      <c r="E14462" s="212">
        <f t="shared" si="16340"/>
        <v>-466</v>
      </c>
      <c r="F14462" s="197">
        <v>3</v>
      </c>
      <c r="G14462" s="208" t="s">
        <v>287</v>
      </c>
      <c r="H14462" s="218"/>
      <c r="L14462" s="202"/>
      <c r="R14462" s="200"/>
    </row>
    <row r="14463" spans="1:18" ht="14.6" customHeight="1" thickBot="1" x14ac:dyDescent="0.55000000000000004">
      <c r="A14463" s="526"/>
      <c r="B14463" s="217">
        <f t="shared" si="16349"/>
        <v>78</v>
      </c>
      <c r="C14463" s="406" t="str">
        <f t="shared" si="16342"/>
        <v>7 Times</v>
      </c>
      <c r="D14463" s="217" t="str">
        <f t="shared" ref="D14463" si="16446">INT((D14462-D$10559-1)/49+1)&amp;"/"&amp;MOD(INT((D14462-D$10559-1)/7),7)+1&amp;"/"&amp;MOD(D14462-D$10559-1,7)+1</f>
        <v>20/7/3</v>
      </c>
      <c r="E14463" s="214"/>
      <c r="F14463" s="197">
        <v>4</v>
      </c>
      <c r="G14463" s="209" t="s">
        <v>605</v>
      </c>
      <c r="H14463" s="218"/>
      <c r="L14463" s="216" t="str">
        <f t="shared" si="16438"/>
        <v>Xerxes 1</v>
      </c>
      <c r="R14463" s="200"/>
    </row>
    <row r="14464" spans="1:18" ht="14.6" customHeight="1" x14ac:dyDescent="0.5">
      <c r="A14464" s="524" t="s">
        <v>1279</v>
      </c>
      <c r="B14464" s="217" t="s">
        <v>1187</v>
      </c>
      <c r="C14464" s="407">
        <f t="shared" si="16414"/>
        <v>138</v>
      </c>
      <c r="D14464" s="202" t="str">
        <f t="shared" ref="D14464" si="16447">IF(MOD(D14462-D$10559-1,49)=0,"Jub",IF(MOD(D14462-D$10559,7)=0,"Sab","Yr"))&amp;" "&amp;IF(MOD(D14462-D$10559-1,49)=0,INT(D14462-D$10559-1)/49,"")</f>
        <v xml:space="preserve">Yr </v>
      </c>
      <c r="E14464" s="211">
        <f t="shared" ref="E14464" si="16448">E14460-1</f>
        <v>466</v>
      </c>
      <c r="F14464" s="197">
        <v>1</v>
      </c>
      <c r="G14464" s="203" t="s">
        <v>288</v>
      </c>
      <c r="H14464" s="218"/>
      <c r="L14464" s="217">
        <f t="shared" si="16441"/>
        <v>20</v>
      </c>
      <c r="R14464" s="200"/>
    </row>
    <row r="14465" spans="1:18" ht="14.6" customHeight="1" x14ac:dyDescent="0.5">
      <c r="A14465" s="525" t="s">
        <v>1280</v>
      </c>
      <c r="B14465" s="202">
        <f t="shared" ref="B14465" si="16449">B14461+1</f>
        <v>310</v>
      </c>
      <c r="C14465" s="407" t="str">
        <f t="shared" ref="C14465" si="16450">C14461</f>
        <v>Daniel 1290</v>
      </c>
      <c r="D14465" s="216" t="str">
        <f t="shared" si="16336"/>
        <v>Exodus</v>
      </c>
      <c r="E14465" s="212" t="s">
        <v>171</v>
      </c>
      <c r="F14465" s="197">
        <v>2</v>
      </c>
      <c r="G14465" s="206" t="s">
        <v>604</v>
      </c>
      <c r="H14465" s="218"/>
      <c r="L14465" s="217"/>
      <c r="R14465" s="200"/>
    </row>
    <row r="14466" spans="1:18" ht="14.6" customHeight="1" x14ac:dyDescent="0.5">
      <c r="A14466" s="523">
        <f t="shared" ref="A14466" si="16451">A14462+1</f>
        <v>288</v>
      </c>
      <c r="B14466" s="216" t="str">
        <f t="shared" si="16357"/>
        <v>Olympiad</v>
      </c>
      <c r="C14466" s="408">
        <f t="shared" ref="C14466" si="16452">C14462+1</f>
        <v>120</v>
      </c>
      <c r="D14466" s="217">
        <f t="shared" si="16340"/>
        <v>1017</v>
      </c>
      <c r="E14466" s="212">
        <f t="shared" si="16340"/>
        <v>-465</v>
      </c>
      <c r="F14466" s="197">
        <v>3</v>
      </c>
      <c r="G14466" s="208" t="s">
        <v>287</v>
      </c>
      <c r="H14466" s="218"/>
      <c r="K14466" s="217" t="s">
        <v>1182</v>
      </c>
      <c r="L14466" s="217"/>
      <c r="R14466" s="200"/>
    </row>
    <row r="14467" spans="1:18" ht="14.6" customHeight="1" thickBot="1" x14ac:dyDescent="0.55000000000000004">
      <c r="A14467" s="526"/>
      <c r="B14467" s="217">
        <f t="shared" si="16357"/>
        <v>78</v>
      </c>
      <c r="C14467" s="406" t="str">
        <f t="shared" si="16342"/>
        <v>7 Times</v>
      </c>
      <c r="D14467" s="217" t="str">
        <f t="shared" ref="D14467" si="16453">INT((D14466-D$10559-1)/49+1)&amp;"/"&amp;MOD(INT((D14466-D$10559-1)/7),7)+1&amp;"/"&amp;MOD(D14466-D$10559-1,7)+1</f>
        <v>20/7/4</v>
      </c>
      <c r="E14467" s="214"/>
      <c r="F14467" s="197">
        <v>4</v>
      </c>
      <c r="G14467" s="209" t="s">
        <v>605</v>
      </c>
      <c r="H14467" s="218"/>
      <c r="K14467" s="259" t="s">
        <v>1180</v>
      </c>
      <c r="L14467" s="216" t="s">
        <v>1184</v>
      </c>
      <c r="R14467" s="200"/>
    </row>
    <row r="14468" spans="1:18" ht="14.6" customHeight="1" x14ac:dyDescent="0.5">
      <c r="A14468" s="524" t="s">
        <v>1279</v>
      </c>
      <c r="B14468" s="217" t="s">
        <v>1188</v>
      </c>
      <c r="C14468" s="407">
        <f t="shared" si="16414"/>
        <v>139</v>
      </c>
      <c r="D14468" s="202" t="str">
        <f t="shared" ref="D14468" si="16454">IF(MOD(D14466-D$10559-1,49)=0,"Jub",IF(MOD(D14466-D$10559,7)=0,"Sab","Yr"))&amp;" "&amp;IF(MOD(D14466-D$10559-1,49)=0,INT(D14466-D$10559-1)/49,"")</f>
        <v xml:space="preserve">Yr </v>
      </c>
      <c r="E14468" s="211">
        <f t="shared" ref="E14468" si="16455">E14464-1</f>
        <v>465</v>
      </c>
      <c r="F14468" s="197">
        <v>1</v>
      </c>
      <c r="G14468" s="203" t="s">
        <v>288</v>
      </c>
      <c r="H14468" s="218"/>
      <c r="R14468" s="200"/>
    </row>
    <row r="14469" spans="1:18" ht="14.6" customHeight="1" x14ac:dyDescent="0.5">
      <c r="A14469" s="525" t="s">
        <v>1280</v>
      </c>
      <c r="B14469" s="202">
        <f t="shared" ref="B14469" si="16456">B14465+1</f>
        <v>311</v>
      </c>
      <c r="C14469" s="407" t="str">
        <f t="shared" ref="C14469" si="16457">C14465</f>
        <v>Daniel 1290</v>
      </c>
      <c r="D14469" s="216" t="str">
        <f t="shared" si="16336"/>
        <v>Exodus</v>
      </c>
      <c r="E14469" s="212" t="s">
        <v>171</v>
      </c>
      <c r="F14469" s="197">
        <v>2</v>
      </c>
      <c r="G14469" s="206" t="s">
        <v>604</v>
      </c>
      <c r="H14469" s="218"/>
      <c r="R14469" s="200"/>
    </row>
    <row r="14470" spans="1:18" ht="14.6" customHeight="1" x14ac:dyDescent="0.5">
      <c r="A14470" s="523">
        <f t="shared" ref="A14470" si="16458">A14466+1</f>
        <v>289</v>
      </c>
      <c r="B14470" s="216" t="str">
        <f t="shared" si="16365"/>
        <v>Olympiad</v>
      </c>
      <c r="C14470" s="408">
        <f t="shared" ref="C14470" si="16459">C14466+1</f>
        <v>121</v>
      </c>
      <c r="D14470" s="217">
        <f t="shared" si="16340"/>
        <v>1018</v>
      </c>
      <c r="E14470" s="212">
        <f t="shared" si="16340"/>
        <v>-464</v>
      </c>
      <c r="F14470" s="197">
        <v>3</v>
      </c>
      <c r="G14470" s="208" t="s">
        <v>287</v>
      </c>
      <c r="H14470" s="218"/>
      <c r="R14470" s="200"/>
    </row>
    <row r="14471" spans="1:18" ht="14.6" customHeight="1" thickBot="1" x14ac:dyDescent="0.55000000000000004">
      <c r="A14471" s="526"/>
      <c r="B14471" s="217">
        <f t="shared" si="16365"/>
        <v>78</v>
      </c>
      <c r="C14471" s="406" t="str">
        <f t="shared" si="16342"/>
        <v>7 Times</v>
      </c>
      <c r="D14471" s="217" t="str">
        <f t="shared" ref="D14471" si="16460">INT((D14470-D$10559-1)/49+1)&amp;"/"&amp;MOD(INT((D14470-D$10559-1)/7),7)+1&amp;"/"&amp;MOD(D14470-D$10559-1,7)+1</f>
        <v>20/7/5</v>
      </c>
      <c r="E14471" s="214"/>
      <c r="F14471" s="197">
        <v>4</v>
      </c>
      <c r="G14471" s="209" t="s">
        <v>605</v>
      </c>
      <c r="H14471" s="563"/>
      <c r="I14471" s="200" t="s">
        <v>1323</v>
      </c>
      <c r="J14471" s="200"/>
      <c r="K14471" s="249"/>
      <c r="R14471" s="200"/>
    </row>
    <row r="14472" spans="1:18" ht="14.6" customHeight="1" x14ac:dyDescent="0.5">
      <c r="A14472" s="524" t="s">
        <v>1279</v>
      </c>
      <c r="B14472" s="217" t="s">
        <v>1189</v>
      </c>
      <c r="C14472" s="407">
        <f t="shared" si="16414"/>
        <v>140</v>
      </c>
      <c r="D14472" s="202" t="str">
        <f t="shared" ref="D14472" si="16461">IF(MOD(D14470-D$10559-1,49)=0,"Jub",IF(MOD(D14470-D$10559,7)=0,"Sab","Yr"))&amp;" "&amp;IF(MOD(D14470-D$10559-1,49)=0,INT(D14470-D$10559-1)/49,"")</f>
        <v xml:space="preserve">Yr </v>
      </c>
      <c r="E14472" s="211">
        <f t="shared" ref="E14472" si="16462">E14468-1</f>
        <v>464</v>
      </c>
      <c r="F14472" s="197">
        <v>1</v>
      </c>
      <c r="G14472" s="203" t="s">
        <v>288</v>
      </c>
      <c r="H14472" s="218"/>
      <c r="L14472" s="319" t="s">
        <v>1278</v>
      </c>
      <c r="R14472" s="200"/>
    </row>
    <row r="14473" spans="1:18" ht="14.6" customHeight="1" x14ac:dyDescent="0.5">
      <c r="A14473" s="525" t="s">
        <v>1280</v>
      </c>
      <c r="B14473" s="202">
        <f t="shared" ref="B14473" si="16463">B14469+1</f>
        <v>312</v>
      </c>
      <c r="C14473" s="407" t="str">
        <f t="shared" ref="C14473" si="16464">C14469</f>
        <v>Daniel 1290</v>
      </c>
      <c r="D14473" s="216" t="str">
        <f t="shared" ref="D14473:D14533" si="16465">D14469</f>
        <v>Exodus</v>
      </c>
      <c r="E14473" s="212" t="s">
        <v>171</v>
      </c>
      <c r="F14473" s="197">
        <v>2</v>
      </c>
      <c r="G14473" s="206" t="s">
        <v>604</v>
      </c>
      <c r="H14473" s="218"/>
      <c r="L14473" s="319"/>
      <c r="R14473" s="200"/>
    </row>
    <row r="14474" spans="1:18" ht="14.6" customHeight="1" x14ac:dyDescent="0.5">
      <c r="A14474" s="523">
        <f t="shared" ref="A14474" si="16466">A14470+1</f>
        <v>290</v>
      </c>
      <c r="B14474" s="216" t="str">
        <f t="shared" ref="B14474" si="16467">B14470</f>
        <v>Olympiad</v>
      </c>
      <c r="C14474" s="408">
        <f t="shared" ref="C14474" si="16468">C14470+1</f>
        <v>122</v>
      </c>
      <c r="D14474" s="217">
        <f t="shared" ref="D14474:E14534" si="16469">D14470+1</f>
        <v>1019</v>
      </c>
      <c r="E14474" s="212">
        <f t="shared" si="16469"/>
        <v>-463</v>
      </c>
      <c r="F14474" s="197">
        <v>3</v>
      </c>
      <c r="G14474" s="208" t="s">
        <v>287</v>
      </c>
      <c r="H14474" s="218"/>
      <c r="L14474" s="564"/>
      <c r="R14474" s="200"/>
    </row>
    <row r="14475" spans="1:18" ht="14.6" customHeight="1" thickBot="1" x14ac:dyDescent="0.55000000000000004">
      <c r="A14475" s="526"/>
      <c r="B14475" s="217">
        <f t="shared" ref="B14475" si="16470">B14471+1</f>
        <v>79</v>
      </c>
      <c r="C14475" s="406" t="str">
        <f t="shared" ref="C14475:C14535" si="16471">C14471</f>
        <v>7 Times</v>
      </c>
      <c r="D14475" s="217" t="str">
        <f t="shared" ref="D14475" si="16472">INT((D14474-D$10559-1)/49+1)&amp;"/"&amp;MOD(INT((D14474-D$10559-1)/7),7)+1&amp;"/"&amp;MOD(D14474-D$10559-1,7)+1</f>
        <v>20/7/6</v>
      </c>
      <c r="E14475" s="214"/>
      <c r="F14475" s="197">
        <v>4</v>
      </c>
      <c r="G14475" s="209" t="s">
        <v>605</v>
      </c>
      <c r="H14475" s="563"/>
      <c r="I14475" s="200"/>
      <c r="J14475" s="200"/>
      <c r="K14475" s="249"/>
      <c r="L14475" s="217" t="s">
        <v>1183</v>
      </c>
      <c r="R14475" s="200"/>
    </row>
    <row r="14476" spans="1:18" ht="14.6" customHeight="1" x14ac:dyDescent="0.5">
      <c r="A14476" s="524" t="s">
        <v>1279</v>
      </c>
      <c r="B14476" s="217" t="s">
        <v>1186</v>
      </c>
      <c r="C14476" s="407">
        <f t="shared" si="16414"/>
        <v>141</v>
      </c>
      <c r="D14476" s="202" t="str">
        <f t="shared" ref="D14476" si="16473">IF(MOD(D14474-D$10559-1,49)=0,"Jub",IF(MOD(D14474-D$10559,7)=0,"Sab","Yr"))&amp;" "&amp;IF(MOD(D14474-D$10559-1,49)=0,INT(D14474-D$10559-1)/49,"")</f>
        <v xml:space="preserve">Yr </v>
      </c>
      <c r="E14476" s="211">
        <f t="shared" ref="E14476" si="16474">E14472-1</f>
        <v>463</v>
      </c>
      <c r="F14476" s="197">
        <v>1</v>
      </c>
      <c r="G14476" s="203" t="s">
        <v>288</v>
      </c>
      <c r="H14476" s="218"/>
      <c r="L14476" s="217">
        <v>1</v>
      </c>
      <c r="R14476" s="200"/>
    </row>
    <row r="14477" spans="1:18" ht="14.6" customHeight="1" x14ac:dyDescent="0.5">
      <c r="A14477" s="525" t="s">
        <v>1280</v>
      </c>
      <c r="B14477" s="202">
        <f t="shared" ref="B14477" si="16475">B14473+1</f>
        <v>313</v>
      </c>
      <c r="C14477" s="407" t="str">
        <f t="shared" ref="C14477" si="16476">C14473</f>
        <v>Daniel 1290</v>
      </c>
      <c r="D14477" s="216" t="str">
        <f t="shared" si="16465"/>
        <v>Exodus</v>
      </c>
      <c r="E14477" s="212" t="s">
        <v>171</v>
      </c>
      <c r="F14477" s="197">
        <v>2</v>
      </c>
      <c r="G14477" s="206" t="s">
        <v>604</v>
      </c>
      <c r="H14477" s="218"/>
      <c r="L14477" s="217"/>
      <c r="R14477" s="200"/>
    </row>
    <row r="14478" spans="1:18" ht="14.6" customHeight="1" x14ac:dyDescent="0.5">
      <c r="A14478" s="523">
        <f t="shared" ref="A14478" si="16477">A14474+1</f>
        <v>291</v>
      </c>
      <c r="B14478" s="216" t="str">
        <f t="shared" ref="B14478:B14527" si="16478">B14474</f>
        <v>Olympiad</v>
      </c>
      <c r="C14478" s="408">
        <f t="shared" ref="C14478" si="16479">C14474+1</f>
        <v>123</v>
      </c>
      <c r="D14478" s="217">
        <f t="shared" si="16469"/>
        <v>1020</v>
      </c>
      <c r="E14478" s="212">
        <f t="shared" si="16469"/>
        <v>-462</v>
      </c>
      <c r="F14478" s="197">
        <v>3</v>
      </c>
      <c r="G14478" s="208" t="s">
        <v>287</v>
      </c>
      <c r="H14478" s="218"/>
      <c r="L14478" s="202"/>
      <c r="R14478" s="200"/>
    </row>
    <row r="14479" spans="1:18" ht="14.6" customHeight="1" thickBot="1" x14ac:dyDescent="0.55000000000000004">
      <c r="A14479" s="526"/>
      <c r="B14479" s="217">
        <f t="shared" si="16478"/>
        <v>79</v>
      </c>
      <c r="C14479" s="406" t="str">
        <f t="shared" si="16471"/>
        <v>7 Times</v>
      </c>
      <c r="D14479" s="359" t="str">
        <f t="shared" ref="D14479" si="16480">INT((D14478-D$10559-1)/49+1)&amp;"/"&amp;MOD(INT((D14478-D$10559-1)/7),7)+1&amp;"/"&amp;MOD(D14478-D$10559-1,7)+1</f>
        <v>20/7/7</v>
      </c>
      <c r="E14479" s="214"/>
      <c r="F14479" s="197">
        <v>4</v>
      </c>
      <c r="G14479" s="209" t="s">
        <v>605</v>
      </c>
      <c r="H14479" s="563"/>
      <c r="I14479" s="200"/>
      <c r="J14479" s="200"/>
      <c r="K14479" s="249"/>
      <c r="L14479" s="216" t="str">
        <f t="shared" ref="L14479" si="16481">L14475</f>
        <v>Artaxerxes 1</v>
      </c>
      <c r="R14479" s="200"/>
    </row>
    <row r="14480" spans="1:18" ht="14.6" customHeight="1" x14ac:dyDescent="0.5">
      <c r="A14480" s="524" t="s">
        <v>1279</v>
      </c>
      <c r="B14480" s="217" t="s">
        <v>1187</v>
      </c>
      <c r="C14480" s="407">
        <f t="shared" si="16414"/>
        <v>142</v>
      </c>
      <c r="D14480" s="360" t="str">
        <f t="shared" ref="D14480" si="16482">IF(MOD(D14478-D$10559-1,49)=0,"Jub",IF(MOD(D14478-D$10559,7)=0,"Sab","Yr"))&amp;" "&amp;IF(MOD(D14478-D$10559-1,49)=0,INT(D14478-D$10559-1)/49,"")</f>
        <v xml:space="preserve">Sab </v>
      </c>
      <c r="E14480" s="211">
        <f t="shared" ref="E14480" si="16483">E14476-1</f>
        <v>462</v>
      </c>
      <c r="F14480" s="197">
        <v>1</v>
      </c>
      <c r="G14480" s="203" t="s">
        <v>288</v>
      </c>
      <c r="H14480" s="218"/>
      <c r="L14480" s="217">
        <f t="shared" ref="L14480" si="16484">L14476+1</f>
        <v>2</v>
      </c>
      <c r="R14480" s="200"/>
    </row>
    <row r="14481" spans="1:18" ht="14.6" customHeight="1" x14ac:dyDescent="0.5">
      <c r="A14481" s="525" t="s">
        <v>1280</v>
      </c>
      <c r="B14481" s="202">
        <f t="shared" ref="B14481" si="16485">B14477+1</f>
        <v>314</v>
      </c>
      <c r="C14481" s="407" t="str">
        <f t="shared" ref="C14481" si="16486">C14477</f>
        <v>Daniel 1290</v>
      </c>
      <c r="D14481" s="361" t="str">
        <f t="shared" si="16465"/>
        <v>Exodus</v>
      </c>
      <c r="E14481" s="212" t="s">
        <v>171</v>
      </c>
      <c r="F14481" s="197">
        <v>2</v>
      </c>
      <c r="G14481" s="206" t="s">
        <v>604</v>
      </c>
      <c r="H14481" s="218"/>
      <c r="L14481" s="217"/>
      <c r="R14481" s="200"/>
    </row>
    <row r="14482" spans="1:18" ht="14.6" customHeight="1" x14ac:dyDescent="0.5">
      <c r="A14482" s="523">
        <f t="shared" ref="A14482" si="16487">A14478+1</f>
        <v>292</v>
      </c>
      <c r="B14482" s="216" t="str">
        <f t="shared" ref="B14482:B14531" si="16488">B14478</f>
        <v>Olympiad</v>
      </c>
      <c r="C14482" s="408">
        <f t="shared" ref="C14482" si="16489">C14478+1</f>
        <v>124</v>
      </c>
      <c r="D14482" s="359">
        <f t="shared" si="16469"/>
        <v>1021</v>
      </c>
      <c r="E14482" s="212">
        <f t="shared" si="16469"/>
        <v>-461</v>
      </c>
      <c r="F14482" s="197">
        <v>3</v>
      </c>
      <c r="G14482" s="208" t="s">
        <v>287</v>
      </c>
      <c r="H14482" s="218"/>
      <c r="L14482" s="202"/>
      <c r="R14482" s="200"/>
    </row>
    <row r="14483" spans="1:18" ht="14.6" customHeight="1" thickBot="1" x14ac:dyDescent="0.55000000000000004">
      <c r="A14483" s="526"/>
      <c r="B14483" s="217">
        <f t="shared" si="16488"/>
        <v>79</v>
      </c>
      <c r="C14483" s="406" t="str">
        <f t="shared" si="16471"/>
        <v>7 Times</v>
      </c>
      <c r="D14483" s="356" t="str">
        <f t="shared" ref="D14483" si="16490">INT((D14482-D$10559-1)/49+1)&amp;"/"&amp;MOD(INT((D14482-D$10559-1)/7),7)+1&amp;"/"&amp;MOD(D14482-D$10559-1,7)+1</f>
        <v>21/1/1</v>
      </c>
      <c r="E14483" s="214"/>
      <c r="F14483" s="197">
        <v>4</v>
      </c>
      <c r="G14483" s="209" t="s">
        <v>605</v>
      </c>
      <c r="H14483" s="563"/>
      <c r="I14483" s="200"/>
      <c r="J14483" s="200"/>
      <c r="K14483" s="249"/>
      <c r="L14483" s="216" t="str">
        <f t="shared" ref="L14483:L14543" si="16491">L14479</f>
        <v>Artaxerxes 1</v>
      </c>
      <c r="R14483" s="200"/>
    </row>
    <row r="14484" spans="1:18" ht="14.6" customHeight="1" x14ac:dyDescent="0.5">
      <c r="A14484" s="524" t="s">
        <v>1279</v>
      </c>
      <c r="B14484" s="217" t="s">
        <v>1188</v>
      </c>
      <c r="C14484" s="407">
        <f t="shared" si="16414"/>
        <v>143</v>
      </c>
      <c r="D14484" s="357" t="str">
        <f t="shared" ref="D14484" si="16492">IF(MOD(D14482-D$10559-1,49)=0,"Jub",IF(MOD(D14482-D$10559,7)=0,"Sab","Yr"))&amp;" "&amp;IF(MOD(D14482-D$10559-1,49)=0,INT(D14482-D$10559-1)/49,"")</f>
        <v>Jub 20</v>
      </c>
      <c r="E14484" s="211">
        <f t="shared" ref="E14484" si="16493">E14480-1</f>
        <v>461</v>
      </c>
      <c r="F14484" s="197">
        <v>1</v>
      </c>
      <c r="G14484" s="203" t="s">
        <v>288</v>
      </c>
      <c r="H14484" s="218"/>
      <c r="L14484" s="217">
        <f t="shared" ref="L14484:L14544" si="16494">L14480+1</f>
        <v>3</v>
      </c>
      <c r="R14484" s="200"/>
    </row>
    <row r="14485" spans="1:18" ht="14.6" customHeight="1" x14ac:dyDescent="0.5">
      <c r="A14485" s="525" t="s">
        <v>1280</v>
      </c>
      <c r="B14485" s="202">
        <f t="shared" ref="B14485" si="16495">B14481+1</f>
        <v>315</v>
      </c>
      <c r="C14485" s="407" t="str">
        <f t="shared" ref="C14485" si="16496">C14481</f>
        <v>Daniel 1290</v>
      </c>
      <c r="D14485" s="358" t="str">
        <f t="shared" si="16465"/>
        <v>Exodus</v>
      </c>
      <c r="E14485" s="212" t="s">
        <v>171</v>
      </c>
      <c r="F14485" s="197">
        <v>2</v>
      </c>
      <c r="G14485" s="206" t="s">
        <v>604</v>
      </c>
      <c r="H14485" s="218"/>
      <c r="L14485" s="217"/>
      <c r="R14485" s="200"/>
    </row>
    <row r="14486" spans="1:18" ht="14.6" customHeight="1" x14ac:dyDescent="0.5">
      <c r="A14486" s="523">
        <f t="shared" ref="A14486" si="16497">A14482+1</f>
        <v>293</v>
      </c>
      <c r="B14486" s="216" t="str">
        <f t="shared" ref="B14486:B14535" si="16498">B14482</f>
        <v>Olympiad</v>
      </c>
      <c r="C14486" s="408">
        <f t="shared" ref="C14486" si="16499">C14482+1</f>
        <v>125</v>
      </c>
      <c r="D14486" s="356">
        <f t="shared" si="16469"/>
        <v>1022</v>
      </c>
      <c r="E14486" s="212">
        <f t="shared" si="16469"/>
        <v>-460</v>
      </c>
      <c r="F14486" s="197">
        <v>3</v>
      </c>
      <c r="G14486" s="208" t="s">
        <v>287</v>
      </c>
      <c r="H14486" s="218"/>
      <c r="L14486" s="202"/>
      <c r="R14486" s="200"/>
    </row>
    <row r="14487" spans="1:18" ht="14.6" customHeight="1" thickBot="1" x14ac:dyDescent="0.55000000000000004">
      <c r="A14487" s="526"/>
      <c r="B14487" s="217">
        <f t="shared" si="16498"/>
        <v>79</v>
      </c>
      <c r="C14487" s="406" t="str">
        <f t="shared" si="16471"/>
        <v>7 Times</v>
      </c>
      <c r="D14487" s="217" t="str">
        <f t="shared" ref="D14487" si="16500">INT((D14486-D$10559-1)/49+1)&amp;"/"&amp;MOD(INT((D14486-D$10559-1)/7),7)+1&amp;"/"&amp;MOD(D14486-D$10559-1,7)+1</f>
        <v>21/1/2</v>
      </c>
      <c r="E14487" s="214"/>
      <c r="F14487" s="197">
        <v>4</v>
      </c>
      <c r="G14487" s="209" t="s">
        <v>605</v>
      </c>
      <c r="H14487" s="563"/>
      <c r="I14487" s="200"/>
      <c r="J14487" s="200"/>
      <c r="K14487" s="249"/>
      <c r="L14487" s="216" t="str">
        <f t="shared" si="16491"/>
        <v>Artaxerxes 1</v>
      </c>
      <c r="R14487" s="200"/>
    </row>
    <row r="14488" spans="1:18" ht="14.6" customHeight="1" x14ac:dyDescent="0.5">
      <c r="A14488" s="524" t="s">
        <v>1279</v>
      </c>
      <c r="B14488" s="217" t="s">
        <v>1189</v>
      </c>
      <c r="C14488" s="407">
        <f t="shared" si="16414"/>
        <v>144</v>
      </c>
      <c r="D14488" s="202" t="str">
        <f t="shared" ref="D14488" si="16501">IF(MOD(D14486-D$10559-1,49)=0,"Jub",IF(MOD(D14486-D$10559,7)=0,"Sab","Yr"))&amp;" "&amp;IF(MOD(D14486-D$10559-1,49)=0,INT(D14486-D$10559-1)/49,"")</f>
        <v xml:space="preserve">Yr </v>
      </c>
      <c r="E14488" s="211">
        <f t="shared" ref="E14488" si="16502">E14484-1</f>
        <v>460</v>
      </c>
      <c r="F14488" s="197">
        <v>1</v>
      </c>
      <c r="G14488" s="203" t="s">
        <v>288</v>
      </c>
      <c r="H14488" s="218"/>
      <c r="L14488" s="217">
        <f t="shared" si="16494"/>
        <v>4</v>
      </c>
      <c r="R14488" s="200"/>
    </row>
    <row r="14489" spans="1:18" ht="14.6" customHeight="1" x14ac:dyDescent="0.5">
      <c r="A14489" s="525" t="s">
        <v>1280</v>
      </c>
      <c r="B14489" s="202">
        <f t="shared" ref="B14489" si="16503">B14485+1</f>
        <v>316</v>
      </c>
      <c r="C14489" s="407" t="str">
        <f t="shared" ref="C14489" si="16504">C14485</f>
        <v>Daniel 1290</v>
      </c>
      <c r="D14489" s="216" t="str">
        <f t="shared" si="16465"/>
        <v>Exodus</v>
      </c>
      <c r="E14489" s="212" t="s">
        <v>171</v>
      </c>
      <c r="F14489" s="197">
        <v>2</v>
      </c>
      <c r="G14489" s="206" t="s">
        <v>604</v>
      </c>
      <c r="H14489" s="218"/>
      <c r="L14489" s="217"/>
      <c r="R14489" s="200"/>
    </row>
    <row r="14490" spans="1:18" ht="14.6" customHeight="1" x14ac:dyDescent="0.5">
      <c r="A14490" s="523">
        <f t="shared" ref="A14490" si="16505">A14486+1</f>
        <v>294</v>
      </c>
      <c r="B14490" s="216" t="str">
        <f t="shared" ref="B14490" si="16506">B14486</f>
        <v>Olympiad</v>
      </c>
      <c r="C14490" s="408">
        <f t="shared" ref="C14490" si="16507">C14486+1</f>
        <v>126</v>
      </c>
      <c r="D14490" s="217">
        <f t="shared" si="16469"/>
        <v>1023</v>
      </c>
      <c r="E14490" s="212">
        <f t="shared" si="16469"/>
        <v>-459</v>
      </c>
      <c r="F14490" s="197">
        <v>3</v>
      </c>
      <c r="G14490" s="208" t="s">
        <v>287</v>
      </c>
      <c r="H14490" s="218"/>
      <c r="L14490" s="202"/>
      <c r="R14490" s="200"/>
    </row>
    <row r="14491" spans="1:18" ht="14.6" customHeight="1" thickBot="1" x14ac:dyDescent="0.55000000000000004">
      <c r="A14491" s="526"/>
      <c r="B14491" s="217">
        <f t="shared" ref="B14491" si="16508">B14487+1</f>
        <v>80</v>
      </c>
      <c r="C14491" s="406" t="str">
        <f t="shared" si="16471"/>
        <v>7 Times</v>
      </c>
      <c r="D14491" s="217" t="str">
        <f t="shared" ref="D14491" si="16509">INT((D14490-D$10559-1)/49+1)&amp;"/"&amp;MOD(INT((D14490-D$10559-1)/7),7)+1&amp;"/"&amp;MOD(D14490-D$10559-1,7)+1</f>
        <v>21/1/3</v>
      </c>
      <c r="E14491" s="214"/>
      <c r="F14491" s="197">
        <v>4</v>
      </c>
      <c r="G14491" s="209" t="s">
        <v>605</v>
      </c>
      <c r="H14491" s="563"/>
      <c r="I14491" s="200"/>
      <c r="J14491" s="200"/>
      <c r="K14491" s="249"/>
      <c r="L14491" s="216" t="str">
        <f t="shared" si="16491"/>
        <v>Artaxerxes 1</v>
      </c>
      <c r="R14491" s="200"/>
    </row>
    <row r="14492" spans="1:18" ht="14.6" customHeight="1" x14ac:dyDescent="0.5">
      <c r="A14492" s="524" t="s">
        <v>1279</v>
      </c>
      <c r="B14492" s="217" t="s">
        <v>1186</v>
      </c>
      <c r="C14492" s="407">
        <f t="shared" si="16414"/>
        <v>145</v>
      </c>
      <c r="D14492" s="202" t="str">
        <f t="shared" ref="D14492" si="16510">IF(MOD(D14490-D$10559-1,49)=0,"Jub",IF(MOD(D14490-D$10559,7)=0,"Sab","Yr"))&amp;" "&amp;IF(MOD(D14490-D$10559-1,49)=0,INT(D14490-D$10559-1)/49,"")</f>
        <v xml:space="preserve">Yr </v>
      </c>
      <c r="E14492" s="211">
        <f t="shared" ref="E14492" si="16511">E14488-1</f>
        <v>459</v>
      </c>
      <c r="F14492" s="197">
        <v>1</v>
      </c>
      <c r="G14492" s="203" t="s">
        <v>288</v>
      </c>
      <c r="H14492" s="218"/>
      <c r="L14492" s="217">
        <f t="shared" si="16494"/>
        <v>5</v>
      </c>
      <c r="R14492" s="200"/>
    </row>
    <row r="14493" spans="1:18" ht="14.6" customHeight="1" x14ac:dyDescent="0.5">
      <c r="A14493" s="525" t="s">
        <v>1280</v>
      </c>
      <c r="B14493" s="202">
        <f t="shared" ref="B14493" si="16512">B14489+1</f>
        <v>317</v>
      </c>
      <c r="C14493" s="407" t="str">
        <f t="shared" ref="C14493" si="16513">C14489</f>
        <v>Daniel 1290</v>
      </c>
      <c r="D14493" s="216" t="str">
        <f t="shared" si="16465"/>
        <v>Exodus</v>
      </c>
      <c r="E14493" s="212" t="s">
        <v>171</v>
      </c>
      <c r="F14493" s="197">
        <v>2</v>
      </c>
      <c r="G14493" s="206" t="s">
        <v>604</v>
      </c>
      <c r="H14493" s="218"/>
      <c r="L14493" s="217"/>
      <c r="R14493" s="200"/>
    </row>
    <row r="14494" spans="1:18" ht="14.6" customHeight="1" x14ac:dyDescent="0.5">
      <c r="A14494" s="523">
        <f t="shared" ref="A14494" si="16514">A14490+1</f>
        <v>295</v>
      </c>
      <c r="B14494" s="216" t="str">
        <f t="shared" si="16478"/>
        <v>Olympiad</v>
      </c>
      <c r="C14494" s="408">
        <f t="shared" ref="C14494" si="16515">C14490+1</f>
        <v>127</v>
      </c>
      <c r="D14494" s="217">
        <f t="shared" si="16469"/>
        <v>1024</v>
      </c>
      <c r="E14494" s="212">
        <f t="shared" si="16469"/>
        <v>-458</v>
      </c>
      <c r="F14494" s="197">
        <v>3</v>
      </c>
      <c r="G14494" s="208" t="s">
        <v>287</v>
      </c>
      <c r="H14494" s="218"/>
      <c r="L14494" s="202"/>
      <c r="R14494" s="200"/>
    </row>
    <row r="14495" spans="1:18" ht="14.6" customHeight="1" thickBot="1" x14ac:dyDescent="0.55000000000000004">
      <c r="A14495" s="526"/>
      <c r="B14495" s="217">
        <f t="shared" si="16478"/>
        <v>80</v>
      </c>
      <c r="C14495" s="406" t="str">
        <f t="shared" si="16471"/>
        <v>7 Times</v>
      </c>
      <c r="D14495" s="217" t="str">
        <f t="shared" ref="D14495" si="16516">INT((D14494-D$10559-1)/49+1)&amp;"/"&amp;MOD(INT((D14494-D$10559-1)/7),7)+1&amp;"/"&amp;MOD(D14494-D$10559-1,7)+1</f>
        <v>21/1/4</v>
      </c>
      <c r="E14495" s="214"/>
      <c r="F14495" s="197">
        <v>4</v>
      </c>
      <c r="G14495" s="209" t="s">
        <v>605</v>
      </c>
      <c r="H14495" s="563"/>
      <c r="I14495" s="200"/>
      <c r="J14495" s="200"/>
      <c r="K14495" s="249"/>
      <c r="L14495" s="216" t="str">
        <f t="shared" si="16491"/>
        <v>Artaxerxes 1</v>
      </c>
      <c r="R14495" s="200"/>
    </row>
    <row r="14496" spans="1:18" ht="14.6" customHeight="1" x14ac:dyDescent="0.5">
      <c r="A14496" s="524" t="s">
        <v>1279</v>
      </c>
      <c r="B14496" s="217" t="s">
        <v>1187</v>
      </c>
      <c r="C14496" s="407">
        <f t="shared" si="16414"/>
        <v>146</v>
      </c>
      <c r="D14496" s="202" t="str">
        <f t="shared" ref="D14496" si="16517">IF(MOD(D14494-D$10559-1,49)=0,"Jub",IF(MOD(D14494-D$10559,7)=0,"Sab","Yr"))&amp;" "&amp;IF(MOD(D14494-D$10559-1,49)=0,INT(D14494-D$10559-1)/49,"")</f>
        <v xml:space="preserve">Yr </v>
      </c>
      <c r="E14496" s="211">
        <f t="shared" ref="E14496" si="16518">E14492-1</f>
        <v>458</v>
      </c>
      <c r="F14496" s="197">
        <v>1</v>
      </c>
      <c r="G14496" s="203" t="s">
        <v>288</v>
      </c>
      <c r="H14496" s="218"/>
      <c r="L14496" s="217">
        <f t="shared" si="16494"/>
        <v>6</v>
      </c>
      <c r="R14496" s="200"/>
    </row>
    <row r="14497" spans="1:18" ht="14.6" customHeight="1" x14ac:dyDescent="0.5">
      <c r="A14497" s="525" t="s">
        <v>1280</v>
      </c>
      <c r="B14497" s="202">
        <f t="shared" ref="B14497" si="16519">B14493+1</f>
        <v>318</v>
      </c>
      <c r="C14497" s="407" t="str">
        <f t="shared" ref="C14497" si="16520">C14493</f>
        <v>Daniel 1290</v>
      </c>
      <c r="D14497" s="216" t="str">
        <f t="shared" si="16465"/>
        <v>Exodus</v>
      </c>
      <c r="E14497" s="212" t="s">
        <v>171</v>
      </c>
      <c r="F14497" s="197">
        <v>2</v>
      </c>
      <c r="G14497" s="206" t="s">
        <v>604</v>
      </c>
      <c r="H14497" s="218"/>
      <c r="I14497" s="629" t="s">
        <v>1314</v>
      </c>
      <c r="J14497" s="630" t="s">
        <v>1322</v>
      </c>
      <c r="K14497" s="631"/>
      <c r="L14497" s="217"/>
      <c r="R14497" s="200"/>
    </row>
    <row r="14498" spans="1:18" ht="14.6" customHeight="1" x14ac:dyDescent="0.5">
      <c r="A14498" s="523">
        <f t="shared" ref="A14498" si="16521">A14494+1</f>
        <v>296</v>
      </c>
      <c r="B14498" s="216" t="str">
        <f t="shared" si="16488"/>
        <v>Olympiad</v>
      </c>
      <c r="C14498" s="408">
        <f t="shared" ref="C14498" si="16522">C14494+1</f>
        <v>128</v>
      </c>
      <c r="D14498" s="217">
        <f t="shared" si="16469"/>
        <v>1025</v>
      </c>
      <c r="E14498" s="212">
        <f t="shared" si="16469"/>
        <v>-457</v>
      </c>
      <c r="F14498" s="197">
        <v>3</v>
      </c>
      <c r="G14498" s="208" t="s">
        <v>287</v>
      </c>
      <c r="I14498" s="630"/>
      <c r="J14498" s="630"/>
      <c r="K14498" s="631"/>
      <c r="L14498" s="217"/>
      <c r="R14498" s="200"/>
    </row>
    <row r="14499" spans="1:18" ht="14.6" customHeight="1" thickBot="1" x14ac:dyDescent="0.55000000000000004">
      <c r="A14499" s="526"/>
      <c r="B14499" s="217">
        <f t="shared" si="16488"/>
        <v>80</v>
      </c>
      <c r="C14499" s="406" t="str">
        <f t="shared" si="16471"/>
        <v>7 Times</v>
      </c>
      <c r="D14499" s="217" t="str">
        <f t="shared" ref="D14499" si="16523">INT((D14498-D$10559-1)/49+1)&amp;"/"&amp;MOD(INT((D14498-D$10559-1)/7),7)+1&amp;"/"&amp;MOD(D14498-D$10559-1,7)+1</f>
        <v>21/1/5</v>
      </c>
      <c r="E14499" s="214"/>
      <c r="F14499" s="197">
        <v>4</v>
      </c>
      <c r="G14499" s="209" t="s">
        <v>605</v>
      </c>
      <c r="H14499" s="318" t="s">
        <v>592</v>
      </c>
      <c r="I14499" s="630"/>
      <c r="J14499" s="630"/>
      <c r="K14499" s="631"/>
      <c r="L14499" s="318" t="str">
        <f t="shared" si="16491"/>
        <v>Artaxerxes 1</v>
      </c>
      <c r="R14499" s="200"/>
    </row>
    <row r="14500" spans="1:18" ht="14.6" customHeight="1" x14ac:dyDescent="0.5">
      <c r="A14500" s="524" t="s">
        <v>1279</v>
      </c>
      <c r="B14500" s="217" t="s">
        <v>1188</v>
      </c>
      <c r="C14500" s="407">
        <f t="shared" si="16414"/>
        <v>147</v>
      </c>
      <c r="D14500" s="202" t="str">
        <f t="shared" ref="D14500" si="16524">IF(MOD(D14498-D$10559-1,49)=0,"Jub",IF(MOD(D14498-D$10559,7)=0,"Sab","Yr"))&amp;" "&amp;IF(MOD(D14498-D$10559-1,49)=0,INT(D14498-D$10559-1)/49,"")</f>
        <v xml:space="preserve">Yr </v>
      </c>
      <c r="E14500" s="211">
        <f t="shared" ref="E14500" si="16525">E14496-1</f>
        <v>457</v>
      </c>
      <c r="F14500" s="197">
        <v>1</v>
      </c>
      <c r="G14500" s="203" t="s">
        <v>288</v>
      </c>
      <c r="H14500" s="319">
        <v>1</v>
      </c>
      <c r="I14500" s="630"/>
      <c r="J14500" s="630"/>
      <c r="K14500" s="631"/>
      <c r="L14500" s="319">
        <f t="shared" si="16494"/>
        <v>7</v>
      </c>
      <c r="R14500" s="200"/>
    </row>
    <row r="14501" spans="1:18" ht="14.6" customHeight="1" x14ac:dyDescent="0.5">
      <c r="A14501" s="525" t="s">
        <v>1280</v>
      </c>
      <c r="B14501" s="202">
        <f t="shared" ref="B14501" si="16526">B14497+1</f>
        <v>319</v>
      </c>
      <c r="C14501" s="407" t="str">
        <f t="shared" ref="C14501" si="16527">C14497</f>
        <v>Daniel 1290</v>
      </c>
      <c r="D14501" s="216" t="str">
        <f t="shared" si="16465"/>
        <v>Exodus</v>
      </c>
      <c r="E14501" s="212" t="s">
        <v>171</v>
      </c>
      <c r="F14501" s="197">
        <v>2</v>
      </c>
      <c r="G14501" s="206" t="s">
        <v>604</v>
      </c>
      <c r="H14501" s="319"/>
      <c r="L14501" s="615"/>
      <c r="R14501" s="200"/>
    </row>
    <row r="14502" spans="1:18" ht="14.6" customHeight="1" x14ac:dyDescent="0.5">
      <c r="A14502" s="523">
        <f t="shared" ref="A14502" si="16528">A14498+1</f>
        <v>297</v>
      </c>
      <c r="B14502" s="216" t="str">
        <f t="shared" si="16498"/>
        <v>Olympiad</v>
      </c>
      <c r="C14502" s="408">
        <f t="shared" ref="C14502" si="16529">C14498+1</f>
        <v>129</v>
      </c>
      <c r="D14502" s="217">
        <f t="shared" si="16469"/>
        <v>1026</v>
      </c>
      <c r="E14502" s="212">
        <f t="shared" si="16469"/>
        <v>-456</v>
      </c>
      <c r="F14502" s="197">
        <v>3</v>
      </c>
      <c r="G14502" s="208" t="s">
        <v>287</v>
      </c>
      <c r="H14502" s="364"/>
      <c r="L14502" s="364"/>
      <c r="R14502" s="200"/>
    </row>
    <row r="14503" spans="1:18" ht="14.6" customHeight="1" thickBot="1" x14ac:dyDescent="0.55000000000000004">
      <c r="A14503" s="526"/>
      <c r="B14503" s="217">
        <f t="shared" si="16498"/>
        <v>80</v>
      </c>
      <c r="C14503" s="406" t="str">
        <f t="shared" si="16471"/>
        <v>7 Times</v>
      </c>
      <c r="D14503" s="217" t="str">
        <f t="shared" ref="D14503" si="16530">INT((D14502-D$10559-1)/49+1)&amp;"/"&amp;MOD(INT((D14502-D$10559-1)/7),7)+1&amp;"/"&amp;MOD(D14502-D$10559-1,7)+1</f>
        <v>21/1/6</v>
      </c>
      <c r="E14503" s="214"/>
      <c r="F14503" s="197">
        <v>4</v>
      </c>
      <c r="G14503" s="209" t="s">
        <v>605</v>
      </c>
      <c r="H14503" s="318" t="str">
        <f>H14499</f>
        <v>Dan 490</v>
      </c>
      <c r="L14503" s="216" t="str">
        <f t="shared" si="16491"/>
        <v>Artaxerxes 1</v>
      </c>
      <c r="R14503" s="200"/>
    </row>
    <row r="14504" spans="1:18" ht="14.6" customHeight="1" x14ac:dyDescent="0.5">
      <c r="A14504" s="524" t="s">
        <v>1279</v>
      </c>
      <c r="B14504" s="217" t="s">
        <v>1189</v>
      </c>
      <c r="C14504" s="407">
        <f t="shared" si="16414"/>
        <v>148</v>
      </c>
      <c r="D14504" s="202" t="str">
        <f t="shared" ref="D14504" si="16531">IF(MOD(D14502-D$10559-1,49)=0,"Jub",IF(MOD(D14502-D$10559,7)=0,"Sab","Yr"))&amp;" "&amp;IF(MOD(D14502-D$10559-1,49)=0,INT(D14502-D$10559-1)/49,"")</f>
        <v xml:space="preserve">Yr </v>
      </c>
      <c r="E14504" s="211">
        <f t="shared" ref="E14504" si="16532">E14500-1</f>
        <v>456</v>
      </c>
      <c r="F14504" s="197">
        <v>1</v>
      </c>
      <c r="G14504" s="203" t="s">
        <v>288</v>
      </c>
      <c r="H14504" s="319">
        <f>H14500+1</f>
        <v>2</v>
      </c>
      <c r="L14504" s="217">
        <f t="shared" si="16494"/>
        <v>8</v>
      </c>
      <c r="R14504" s="200"/>
    </row>
    <row r="14505" spans="1:18" ht="14.6" customHeight="1" x14ac:dyDescent="0.5">
      <c r="A14505" s="525" t="s">
        <v>1280</v>
      </c>
      <c r="B14505" s="202">
        <f t="shared" ref="B14505" si="16533">B14501+1</f>
        <v>320</v>
      </c>
      <c r="C14505" s="407" t="str">
        <f t="shared" ref="C14505" si="16534">C14501</f>
        <v>Daniel 1290</v>
      </c>
      <c r="D14505" s="216" t="str">
        <f t="shared" si="16465"/>
        <v>Exodus</v>
      </c>
      <c r="E14505" s="212" t="s">
        <v>171</v>
      </c>
      <c r="F14505" s="197">
        <v>2</v>
      </c>
      <c r="G14505" s="206" t="s">
        <v>604</v>
      </c>
      <c r="H14505" s="319"/>
      <c r="L14505" s="217"/>
      <c r="R14505" s="200"/>
    </row>
    <row r="14506" spans="1:18" ht="14.6" customHeight="1" x14ac:dyDescent="0.5">
      <c r="A14506" s="523">
        <f t="shared" ref="A14506" si="16535">A14502+1</f>
        <v>298</v>
      </c>
      <c r="B14506" s="216" t="str">
        <f t="shared" ref="B14506" si="16536">B14502</f>
        <v>Olympiad</v>
      </c>
      <c r="C14506" s="408">
        <f t="shared" ref="C14506" si="16537">C14502+1</f>
        <v>130</v>
      </c>
      <c r="D14506" s="217">
        <f t="shared" si="16469"/>
        <v>1027</v>
      </c>
      <c r="E14506" s="212">
        <f t="shared" si="16469"/>
        <v>-455</v>
      </c>
      <c r="F14506" s="197">
        <v>3</v>
      </c>
      <c r="G14506" s="208" t="s">
        <v>287</v>
      </c>
      <c r="H14506" s="364"/>
      <c r="L14506" s="202"/>
      <c r="R14506" s="200"/>
    </row>
    <row r="14507" spans="1:18" ht="14.6" customHeight="1" thickBot="1" x14ac:dyDescent="0.55000000000000004">
      <c r="A14507" s="526"/>
      <c r="B14507" s="217">
        <f t="shared" ref="B14507" si="16538">B14503+1</f>
        <v>81</v>
      </c>
      <c r="C14507" s="406" t="str">
        <f t="shared" si="16471"/>
        <v>7 Times</v>
      </c>
      <c r="D14507" s="359" t="str">
        <f t="shared" ref="D14507" si="16539">INT((D14506-D$10559-1)/49+1)&amp;"/"&amp;MOD(INT((D14506-D$10559-1)/7),7)+1&amp;"/"&amp;MOD(D14506-D$10559-1,7)+1</f>
        <v>21/1/7</v>
      </c>
      <c r="E14507" s="214"/>
      <c r="F14507" s="197">
        <v>4</v>
      </c>
      <c r="G14507" s="209" t="s">
        <v>605</v>
      </c>
      <c r="H14507" s="318" t="str">
        <f>H14503</f>
        <v>Dan 490</v>
      </c>
      <c r="L14507" s="216" t="str">
        <f t="shared" si="16491"/>
        <v>Artaxerxes 1</v>
      </c>
      <c r="R14507" s="200"/>
    </row>
    <row r="14508" spans="1:18" ht="14.6" customHeight="1" x14ac:dyDescent="0.5">
      <c r="A14508" s="524" t="s">
        <v>1279</v>
      </c>
      <c r="B14508" s="217" t="s">
        <v>1186</v>
      </c>
      <c r="C14508" s="407">
        <f t="shared" si="16414"/>
        <v>149</v>
      </c>
      <c r="D14508" s="360" t="str">
        <f t="shared" ref="D14508" si="16540">IF(MOD(D14506-D$10559-1,49)=0,"Jub",IF(MOD(D14506-D$10559,7)=0,"Sab","Yr"))&amp;" "&amp;IF(MOD(D14506-D$10559-1,49)=0,INT(D14506-D$10559-1)/49,"")</f>
        <v xml:space="preserve">Sab </v>
      </c>
      <c r="E14508" s="211">
        <f t="shared" ref="E14508" si="16541">E14504-1</f>
        <v>455</v>
      </c>
      <c r="F14508" s="197">
        <v>1</v>
      </c>
      <c r="G14508" s="203" t="s">
        <v>288</v>
      </c>
      <c r="H14508" s="319">
        <f>H14504+1</f>
        <v>3</v>
      </c>
      <c r="L14508" s="217">
        <f t="shared" si="16494"/>
        <v>9</v>
      </c>
      <c r="R14508" s="200"/>
    </row>
    <row r="14509" spans="1:18" ht="14.6" customHeight="1" x14ac:dyDescent="0.5">
      <c r="A14509" s="525" t="s">
        <v>1280</v>
      </c>
      <c r="B14509" s="202">
        <f t="shared" ref="B14509" si="16542">B14505+1</f>
        <v>321</v>
      </c>
      <c r="C14509" s="407" t="str">
        <f t="shared" ref="C14509" si="16543">C14505</f>
        <v>Daniel 1290</v>
      </c>
      <c r="D14509" s="361" t="str">
        <f t="shared" si="16465"/>
        <v>Exodus</v>
      </c>
      <c r="E14509" s="212" t="s">
        <v>171</v>
      </c>
      <c r="F14509" s="197">
        <v>2</v>
      </c>
      <c r="G14509" s="206" t="s">
        <v>604</v>
      </c>
      <c r="H14509" s="319"/>
      <c r="L14509" s="217"/>
      <c r="R14509" s="200"/>
    </row>
    <row r="14510" spans="1:18" ht="14.6" customHeight="1" x14ac:dyDescent="0.5">
      <c r="A14510" s="523">
        <f t="shared" ref="A14510" si="16544">A14506+1</f>
        <v>299</v>
      </c>
      <c r="B14510" s="216" t="str">
        <f t="shared" si="16478"/>
        <v>Olympiad</v>
      </c>
      <c r="C14510" s="408">
        <f t="shared" ref="C14510" si="16545">C14506+1</f>
        <v>131</v>
      </c>
      <c r="D14510" s="359">
        <f t="shared" si="16469"/>
        <v>1028</v>
      </c>
      <c r="E14510" s="212">
        <f t="shared" si="16469"/>
        <v>-454</v>
      </c>
      <c r="F14510" s="197">
        <v>3</v>
      </c>
      <c r="G14510" s="208" t="s">
        <v>287</v>
      </c>
      <c r="H14510" s="364"/>
      <c r="L14510" s="202"/>
      <c r="R14510" s="200"/>
    </row>
    <row r="14511" spans="1:18" ht="14.6" customHeight="1" thickBot="1" x14ac:dyDescent="0.55000000000000004">
      <c r="A14511" s="526"/>
      <c r="B14511" s="217">
        <f t="shared" si="16478"/>
        <v>81</v>
      </c>
      <c r="C14511" s="406" t="str">
        <f t="shared" si="16471"/>
        <v>7 Times</v>
      </c>
      <c r="D14511" s="217" t="str">
        <f t="shared" ref="D14511" si="16546">INT((D14510-D$10559-1)/49+1)&amp;"/"&amp;MOD(INT((D14510-D$10559-1)/7),7)+1&amp;"/"&amp;MOD(D14510-D$10559-1,7)+1</f>
        <v>21/2/1</v>
      </c>
      <c r="E14511" s="214"/>
      <c r="F14511" s="197">
        <v>4</v>
      </c>
      <c r="G14511" s="209" t="s">
        <v>605</v>
      </c>
      <c r="H14511" s="318" t="str">
        <f>H14507</f>
        <v>Dan 490</v>
      </c>
      <c r="L14511" s="216" t="str">
        <f t="shared" si="16491"/>
        <v>Artaxerxes 1</v>
      </c>
      <c r="R14511" s="200"/>
    </row>
    <row r="14512" spans="1:18" ht="14.6" customHeight="1" x14ac:dyDescent="0.5">
      <c r="A14512" s="524" t="s">
        <v>1279</v>
      </c>
      <c r="B14512" s="217" t="s">
        <v>1187</v>
      </c>
      <c r="C14512" s="407">
        <f t="shared" ref="C14512:C14572" si="16547">C14508+1</f>
        <v>150</v>
      </c>
      <c r="D14512" s="202" t="str">
        <f t="shared" ref="D14512" si="16548">IF(MOD(D14510-D$10559-1,49)=0,"Jub",IF(MOD(D14510-D$10559,7)=0,"Sab","Yr"))&amp;" "&amp;IF(MOD(D14510-D$10559-1,49)=0,INT(D14510-D$10559-1)/49,"")</f>
        <v xml:space="preserve">Yr </v>
      </c>
      <c r="E14512" s="211">
        <f t="shared" ref="E14512" si="16549">E14508-1</f>
        <v>454</v>
      </c>
      <c r="F14512" s="197">
        <v>1</v>
      </c>
      <c r="G14512" s="203" t="s">
        <v>288</v>
      </c>
      <c r="H14512" s="319">
        <f>H14508+1</f>
        <v>4</v>
      </c>
      <c r="L14512" s="217">
        <f t="shared" si="16494"/>
        <v>10</v>
      </c>
      <c r="R14512" s="200"/>
    </row>
    <row r="14513" spans="1:18" ht="14.6" customHeight="1" x14ac:dyDescent="0.5">
      <c r="A14513" s="525" t="s">
        <v>1280</v>
      </c>
      <c r="B14513" s="202">
        <f t="shared" ref="B14513" si="16550">B14509+1</f>
        <v>322</v>
      </c>
      <c r="C14513" s="407" t="str">
        <f t="shared" ref="C14513" si="16551">C14509</f>
        <v>Daniel 1290</v>
      </c>
      <c r="D14513" s="216" t="str">
        <f t="shared" si="16465"/>
        <v>Exodus</v>
      </c>
      <c r="E14513" s="212" t="s">
        <v>171</v>
      </c>
      <c r="F14513" s="197">
        <v>2</v>
      </c>
      <c r="G14513" s="206" t="s">
        <v>604</v>
      </c>
      <c r="H14513" s="319"/>
      <c r="L14513" s="217"/>
      <c r="R14513" s="200"/>
    </row>
    <row r="14514" spans="1:18" ht="14.6" customHeight="1" x14ac:dyDescent="0.5">
      <c r="A14514" s="523">
        <f t="shared" ref="A14514" si="16552">A14510+1</f>
        <v>300</v>
      </c>
      <c r="B14514" s="216" t="str">
        <f t="shared" si="16488"/>
        <v>Olympiad</v>
      </c>
      <c r="C14514" s="408">
        <f t="shared" ref="C14514" si="16553">C14510+1</f>
        <v>132</v>
      </c>
      <c r="D14514" s="217">
        <f t="shared" si="16469"/>
        <v>1029</v>
      </c>
      <c r="E14514" s="212">
        <f t="shared" si="16469"/>
        <v>-453</v>
      </c>
      <c r="F14514" s="197">
        <v>3</v>
      </c>
      <c r="G14514" s="208" t="s">
        <v>287</v>
      </c>
      <c r="H14514" s="364"/>
      <c r="L14514" s="202"/>
      <c r="R14514" s="200"/>
    </row>
    <row r="14515" spans="1:18" ht="14.6" customHeight="1" thickBot="1" x14ac:dyDescent="0.55000000000000004">
      <c r="A14515" s="526"/>
      <c r="B14515" s="217">
        <f t="shared" si="16488"/>
        <v>81</v>
      </c>
      <c r="C14515" s="406" t="str">
        <f t="shared" si="16471"/>
        <v>7 Times</v>
      </c>
      <c r="D14515" s="217" t="str">
        <f t="shared" ref="D14515" si="16554">INT((D14514-D$10559-1)/49+1)&amp;"/"&amp;MOD(INT((D14514-D$10559-1)/7),7)+1&amp;"/"&amp;MOD(D14514-D$10559-1,7)+1</f>
        <v>21/2/2</v>
      </c>
      <c r="E14515" s="214"/>
      <c r="F14515" s="197">
        <v>4</v>
      </c>
      <c r="G14515" s="209" t="s">
        <v>605</v>
      </c>
      <c r="H14515" s="318" t="str">
        <f>H14511</f>
        <v>Dan 490</v>
      </c>
      <c r="L14515" s="216" t="str">
        <f t="shared" si="16491"/>
        <v>Artaxerxes 1</v>
      </c>
      <c r="R14515" s="200"/>
    </row>
    <row r="14516" spans="1:18" ht="14.6" customHeight="1" x14ac:dyDescent="0.5">
      <c r="A14516" s="524" t="s">
        <v>1279</v>
      </c>
      <c r="B14516" s="217" t="s">
        <v>1188</v>
      </c>
      <c r="C14516" s="407">
        <f t="shared" si="16547"/>
        <v>151</v>
      </c>
      <c r="D14516" s="202" t="str">
        <f t="shared" ref="D14516" si="16555">IF(MOD(D14514-D$10559-1,49)=0,"Jub",IF(MOD(D14514-D$10559,7)=0,"Sab","Yr"))&amp;" "&amp;IF(MOD(D14514-D$10559-1,49)=0,INT(D14514-D$10559-1)/49,"")</f>
        <v xml:space="preserve">Yr </v>
      </c>
      <c r="E14516" s="211">
        <f t="shared" ref="E14516" si="16556">E14512-1</f>
        <v>453</v>
      </c>
      <c r="F14516" s="197">
        <v>1</v>
      </c>
      <c r="G14516" s="203" t="s">
        <v>288</v>
      </c>
      <c r="H14516" s="319">
        <f>H14512+1</f>
        <v>5</v>
      </c>
      <c r="L14516" s="217">
        <f t="shared" si="16494"/>
        <v>11</v>
      </c>
      <c r="R14516" s="200"/>
    </row>
    <row r="14517" spans="1:18" ht="14.6" customHeight="1" x14ac:dyDescent="0.5">
      <c r="A14517" s="525" t="s">
        <v>1280</v>
      </c>
      <c r="B14517" s="202">
        <f t="shared" ref="B14517" si="16557">B14513+1</f>
        <v>323</v>
      </c>
      <c r="C14517" s="407" t="str">
        <f t="shared" ref="C14517" si="16558">C14513</f>
        <v>Daniel 1290</v>
      </c>
      <c r="D14517" s="216" t="str">
        <f t="shared" si="16465"/>
        <v>Exodus</v>
      </c>
      <c r="E14517" s="212" t="s">
        <v>171</v>
      </c>
      <c r="F14517" s="197">
        <v>2</v>
      </c>
      <c r="G14517" s="206" t="s">
        <v>604</v>
      </c>
      <c r="H14517" s="319"/>
      <c r="L14517" s="217"/>
      <c r="R14517" s="200"/>
    </row>
    <row r="14518" spans="1:18" ht="14.6" customHeight="1" x14ac:dyDescent="0.5">
      <c r="A14518" s="523">
        <f t="shared" ref="A14518" si="16559">A14514+1</f>
        <v>301</v>
      </c>
      <c r="B14518" s="216" t="str">
        <f t="shared" si="16498"/>
        <v>Olympiad</v>
      </c>
      <c r="C14518" s="408">
        <f t="shared" ref="C14518" si="16560">C14514+1</f>
        <v>133</v>
      </c>
      <c r="D14518" s="217">
        <f t="shared" si="16469"/>
        <v>1030</v>
      </c>
      <c r="E14518" s="212">
        <f t="shared" si="16469"/>
        <v>-452</v>
      </c>
      <c r="F14518" s="197">
        <v>3</v>
      </c>
      <c r="G14518" s="208" t="s">
        <v>287</v>
      </c>
      <c r="H14518" s="364"/>
      <c r="L14518" s="202"/>
      <c r="R14518" s="200"/>
    </row>
    <row r="14519" spans="1:18" ht="14.6" customHeight="1" thickBot="1" x14ac:dyDescent="0.55000000000000004">
      <c r="A14519" s="526"/>
      <c r="B14519" s="217">
        <f t="shared" si="16498"/>
        <v>81</v>
      </c>
      <c r="C14519" s="406" t="str">
        <f t="shared" si="16471"/>
        <v>7 Times</v>
      </c>
      <c r="D14519" s="217" t="str">
        <f t="shared" ref="D14519" si="16561">INT((D14518-D$10559-1)/49+1)&amp;"/"&amp;MOD(INT((D14518-D$10559-1)/7),7)+1&amp;"/"&amp;MOD(D14518-D$10559-1,7)+1</f>
        <v>21/2/3</v>
      </c>
      <c r="E14519" s="214"/>
      <c r="F14519" s="197">
        <v>4</v>
      </c>
      <c r="G14519" s="209" t="s">
        <v>605</v>
      </c>
      <c r="H14519" s="318" t="str">
        <f>H14515</f>
        <v>Dan 490</v>
      </c>
      <c r="L14519" s="216" t="str">
        <f t="shared" si="16491"/>
        <v>Artaxerxes 1</v>
      </c>
      <c r="R14519" s="200"/>
    </row>
    <row r="14520" spans="1:18" ht="14.6" customHeight="1" x14ac:dyDescent="0.5">
      <c r="A14520" s="524" t="s">
        <v>1279</v>
      </c>
      <c r="B14520" s="217" t="s">
        <v>1189</v>
      </c>
      <c r="C14520" s="407">
        <f t="shared" si="16547"/>
        <v>152</v>
      </c>
      <c r="D14520" s="202" t="str">
        <f t="shared" ref="D14520" si="16562">IF(MOD(D14518-D$10559-1,49)=0,"Jub",IF(MOD(D14518-D$10559,7)=0,"Sab","Yr"))&amp;" "&amp;IF(MOD(D14518-D$10559-1,49)=0,INT(D14518-D$10559-1)/49,"")</f>
        <v xml:space="preserve">Yr </v>
      </c>
      <c r="E14520" s="211">
        <f t="shared" ref="E14520" si="16563">E14516-1</f>
        <v>452</v>
      </c>
      <c r="F14520" s="197">
        <v>1</v>
      </c>
      <c r="G14520" s="203" t="s">
        <v>288</v>
      </c>
      <c r="H14520" s="319">
        <f>H14516+1</f>
        <v>6</v>
      </c>
      <c r="L14520" s="217">
        <f t="shared" si="16494"/>
        <v>12</v>
      </c>
      <c r="R14520" s="200"/>
    </row>
    <row r="14521" spans="1:18" ht="14.6" customHeight="1" x14ac:dyDescent="0.5">
      <c r="A14521" s="525" t="s">
        <v>1280</v>
      </c>
      <c r="B14521" s="202">
        <f t="shared" ref="B14521" si="16564">B14517+1</f>
        <v>324</v>
      </c>
      <c r="C14521" s="407" t="str">
        <f t="shared" ref="C14521" si="16565">C14517</f>
        <v>Daniel 1290</v>
      </c>
      <c r="D14521" s="216" t="str">
        <f t="shared" si="16465"/>
        <v>Exodus</v>
      </c>
      <c r="E14521" s="212" t="s">
        <v>171</v>
      </c>
      <c r="F14521" s="197">
        <v>2</v>
      </c>
      <c r="G14521" s="206" t="s">
        <v>604</v>
      </c>
      <c r="H14521" s="319"/>
      <c r="L14521" s="217"/>
      <c r="R14521" s="200"/>
    </row>
    <row r="14522" spans="1:18" ht="14.6" customHeight="1" x14ac:dyDescent="0.5">
      <c r="A14522" s="523">
        <f t="shared" ref="A14522" si="16566">A14518+1</f>
        <v>302</v>
      </c>
      <c r="B14522" s="216" t="str">
        <f t="shared" ref="B14522" si="16567">B14518</f>
        <v>Olympiad</v>
      </c>
      <c r="C14522" s="408">
        <f t="shared" ref="C14522" si="16568">C14518+1</f>
        <v>134</v>
      </c>
      <c r="D14522" s="217">
        <f t="shared" si="16469"/>
        <v>1031</v>
      </c>
      <c r="E14522" s="212">
        <f t="shared" si="16469"/>
        <v>-451</v>
      </c>
      <c r="F14522" s="197">
        <v>3</v>
      </c>
      <c r="G14522" s="208" t="s">
        <v>287</v>
      </c>
      <c r="H14522" s="364"/>
      <c r="L14522" s="202"/>
      <c r="R14522" s="200"/>
    </row>
    <row r="14523" spans="1:18" ht="14.6" customHeight="1" thickBot="1" x14ac:dyDescent="0.55000000000000004">
      <c r="A14523" s="526"/>
      <c r="B14523" s="217">
        <f t="shared" ref="B14523" si="16569">B14519+1</f>
        <v>82</v>
      </c>
      <c r="C14523" s="406" t="str">
        <f t="shared" si="16471"/>
        <v>7 Times</v>
      </c>
      <c r="D14523" s="217" t="str">
        <f t="shared" ref="D14523" si="16570">INT((D14522-D$10559-1)/49+1)&amp;"/"&amp;MOD(INT((D14522-D$10559-1)/7),7)+1&amp;"/"&amp;MOD(D14522-D$10559-1,7)+1</f>
        <v>21/2/4</v>
      </c>
      <c r="E14523" s="214"/>
      <c r="F14523" s="197">
        <v>4</v>
      </c>
      <c r="G14523" s="209" t="s">
        <v>605</v>
      </c>
      <c r="H14523" s="318" t="str">
        <f>H14519</f>
        <v>Dan 490</v>
      </c>
      <c r="L14523" s="216" t="str">
        <f t="shared" si="16491"/>
        <v>Artaxerxes 1</v>
      </c>
      <c r="R14523" s="200"/>
    </row>
    <row r="14524" spans="1:18" ht="14.6" customHeight="1" x14ac:dyDescent="0.5">
      <c r="A14524" s="524" t="s">
        <v>1279</v>
      </c>
      <c r="B14524" s="217" t="s">
        <v>1186</v>
      </c>
      <c r="C14524" s="407">
        <f t="shared" si="16547"/>
        <v>153</v>
      </c>
      <c r="D14524" s="202" t="str">
        <f t="shared" ref="D14524" si="16571">IF(MOD(D14522-D$10559-1,49)=0,"Jub",IF(MOD(D14522-D$10559,7)=0,"Sab","Yr"))&amp;" "&amp;IF(MOD(D14522-D$10559-1,49)=0,INT(D14522-D$10559-1)/49,"")</f>
        <v xml:space="preserve">Yr </v>
      </c>
      <c r="E14524" s="211">
        <f t="shared" ref="E14524" si="16572">E14520-1</f>
        <v>451</v>
      </c>
      <c r="F14524" s="197">
        <v>1</v>
      </c>
      <c r="G14524" s="203" t="s">
        <v>288</v>
      </c>
      <c r="H14524" s="319">
        <f>H14520+1</f>
        <v>7</v>
      </c>
      <c r="L14524" s="217">
        <f t="shared" si="16494"/>
        <v>13</v>
      </c>
      <c r="R14524" s="200"/>
    </row>
    <row r="14525" spans="1:18" ht="14.6" customHeight="1" x14ac:dyDescent="0.5">
      <c r="A14525" s="525" t="s">
        <v>1280</v>
      </c>
      <c r="B14525" s="202">
        <f t="shared" ref="B14525" si="16573">B14521+1</f>
        <v>325</v>
      </c>
      <c r="C14525" s="407" t="str">
        <f t="shared" ref="C14525" si="16574">C14521</f>
        <v>Daniel 1290</v>
      </c>
      <c r="D14525" s="216" t="str">
        <f t="shared" si="16465"/>
        <v>Exodus</v>
      </c>
      <c r="E14525" s="212" t="s">
        <v>171</v>
      </c>
      <c r="F14525" s="197">
        <v>2</v>
      </c>
      <c r="G14525" s="206" t="s">
        <v>604</v>
      </c>
      <c r="H14525" s="319"/>
      <c r="L14525" s="217"/>
      <c r="R14525" s="200"/>
    </row>
    <row r="14526" spans="1:18" ht="14.6" customHeight="1" x14ac:dyDescent="0.5">
      <c r="A14526" s="523">
        <f t="shared" ref="A14526" si="16575">A14522+1</f>
        <v>303</v>
      </c>
      <c r="B14526" s="216" t="str">
        <f t="shared" si="16478"/>
        <v>Olympiad</v>
      </c>
      <c r="C14526" s="408">
        <f t="shared" ref="C14526" si="16576">C14522+1</f>
        <v>135</v>
      </c>
      <c r="D14526" s="217">
        <f t="shared" si="16469"/>
        <v>1032</v>
      </c>
      <c r="E14526" s="212">
        <f t="shared" si="16469"/>
        <v>-450</v>
      </c>
      <c r="F14526" s="197">
        <v>3</v>
      </c>
      <c r="G14526" s="208" t="s">
        <v>287</v>
      </c>
      <c r="H14526" s="364"/>
      <c r="L14526" s="202"/>
      <c r="R14526" s="200"/>
    </row>
    <row r="14527" spans="1:18" ht="14.6" customHeight="1" thickBot="1" x14ac:dyDescent="0.55000000000000004">
      <c r="A14527" s="526"/>
      <c r="B14527" s="217">
        <f t="shared" si="16478"/>
        <v>82</v>
      </c>
      <c r="C14527" s="406" t="str">
        <f t="shared" si="16471"/>
        <v>7 Times</v>
      </c>
      <c r="D14527" s="217" t="str">
        <f t="shared" ref="D14527" si="16577">INT((D14526-D$10559-1)/49+1)&amp;"/"&amp;MOD(INT((D14526-D$10559-1)/7),7)+1&amp;"/"&amp;MOD(D14526-D$10559-1,7)+1</f>
        <v>21/2/5</v>
      </c>
      <c r="E14527" s="214"/>
      <c r="F14527" s="197">
        <v>4</v>
      </c>
      <c r="G14527" s="209" t="s">
        <v>605</v>
      </c>
      <c r="H14527" s="318" t="str">
        <f>H14523</f>
        <v>Dan 490</v>
      </c>
      <c r="L14527" s="216" t="str">
        <f t="shared" si="16491"/>
        <v>Artaxerxes 1</v>
      </c>
      <c r="R14527" s="200"/>
    </row>
    <row r="14528" spans="1:18" ht="14.6" customHeight="1" x14ac:dyDescent="0.5">
      <c r="A14528" s="524" t="s">
        <v>1279</v>
      </c>
      <c r="B14528" s="217" t="s">
        <v>1187</v>
      </c>
      <c r="C14528" s="407">
        <f t="shared" si="16547"/>
        <v>154</v>
      </c>
      <c r="D14528" s="202" t="str">
        <f t="shared" ref="D14528" si="16578">IF(MOD(D14526-D$10559-1,49)=0,"Jub",IF(MOD(D14526-D$10559,7)=0,"Sab","Yr"))&amp;" "&amp;IF(MOD(D14526-D$10559-1,49)=0,INT(D14526-D$10559-1)/49,"")</f>
        <v xml:space="preserve">Yr </v>
      </c>
      <c r="E14528" s="211">
        <f t="shared" ref="E14528" si="16579">E14524-1</f>
        <v>450</v>
      </c>
      <c r="F14528" s="197">
        <v>1</v>
      </c>
      <c r="G14528" s="203" t="s">
        <v>288</v>
      </c>
      <c r="H14528" s="319">
        <f>H14524+1</f>
        <v>8</v>
      </c>
      <c r="L14528" s="217">
        <f t="shared" si="16494"/>
        <v>14</v>
      </c>
      <c r="R14528" s="200"/>
    </row>
    <row r="14529" spans="1:18" ht="14.6" customHeight="1" x14ac:dyDescent="0.5">
      <c r="A14529" s="525" t="s">
        <v>1280</v>
      </c>
      <c r="B14529" s="202">
        <f t="shared" ref="B14529" si="16580">B14525+1</f>
        <v>326</v>
      </c>
      <c r="C14529" s="407" t="str">
        <f t="shared" ref="C14529" si="16581">C14525</f>
        <v>Daniel 1290</v>
      </c>
      <c r="D14529" s="216" t="str">
        <f t="shared" si="16465"/>
        <v>Exodus</v>
      </c>
      <c r="E14529" s="212" t="s">
        <v>171</v>
      </c>
      <c r="F14529" s="197">
        <v>2</v>
      </c>
      <c r="G14529" s="206" t="s">
        <v>604</v>
      </c>
      <c r="H14529" s="319"/>
      <c r="L14529" s="217"/>
      <c r="R14529" s="200"/>
    </row>
    <row r="14530" spans="1:18" ht="14.6" customHeight="1" x14ac:dyDescent="0.5">
      <c r="A14530" s="523">
        <f t="shared" ref="A14530" si="16582">A14526+1</f>
        <v>304</v>
      </c>
      <c r="B14530" s="216" t="str">
        <f t="shared" si="16488"/>
        <v>Olympiad</v>
      </c>
      <c r="C14530" s="408">
        <f t="shared" ref="C14530" si="16583">C14526+1</f>
        <v>136</v>
      </c>
      <c r="D14530" s="217">
        <f t="shared" si="16469"/>
        <v>1033</v>
      </c>
      <c r="E14530" s="212">
        <f t="shared" si="16469"/>
        <v>-449</v>
      </c>
      <c r="F14530" s="197">
        <v>3</v>
      </c>
      <c r="G14530" s="208" t="s">
        <v>287</v>
      </c>
      <c r="H14530" s="364"/>
      <c r="L14530" s="202"/>
      <c r="R14530" s="200"/>
    </row>
    <row r="14531" spans="1:18" ht="14.6" customHeight="1" thickBot="1" x14ac:dyDescent="0.55000000000000004">
      <c r="A14531" s="526"/>
      <c r="B14531" s="217">
        <f t="shared" si="16488"/>
        <v>82</v>
      </c>
      <c r="C14531" s="406" t="str">
        <f t="shared" si="16471"/>
        <v>7 Times</v>
      </c>
      <c r="D14531" s="217" t="str">
        <f t="shared" ref="D14531" si="16584">INT((D14530-D$10559-1)/49+1)&amp;"/"&amp;MOD(INT((D14530-D$10559-1)/7),7)+1&amp;"/"&amp;MOD(D14530-D$10559-1,7)+1</f>
        <v>21/2/6</v>
      </c>
      <c r="E14531" s="214"/>
      <c r="F14531" s="197">
        <v>4</v>
      </c>
      <c r="G14531" s="209" t="s">
        <v>605</v>
      </c>
      <c r="H14531" s="318" t="str">
        <f>H14527</f>
        <v>Dan 490</v>
      </c>
      <c r="L14531" s="216" t="str">
        <f t="shared" si="16491"/>
        <v>Artaxerxes 1</v>
      </c>
      <c r="R14531" s="200"/>
    </row>
    <row r="14532" spans="1:18" ht="14.6" customHeight="1" x14ac:dyDescent="0.5">
      <c r="A14532" s="524" t="s">
        <v>1279</v>
      </c>
      <c r="B14532" s="217" t="s">
        <v>1188</v>
      </c>
      <c r="C14532" s="407">
        <f t="shared" si="16547"/>
        <v>155</v>
      </c>
      <c r="D14532" s="202" t="str">
        <f t="shared" ref="D14532" si="16585">IF(MOD(D14530-D$10559-1,49)=0,"Jub",IF(MOD(D14530-D$10559,7)=0,"Sab","Yr"))&amp;" "&amp;IF(MOD(D14530-D$10559-1,49)=0,INT(D14530-D$10559-1)/49,"")</f>
        <v xml:space="preserve">Yr </v>
      </c>
      <c r="E14532" s="211">
        <f t="shared" ref="E14532" si="16586">E14528-1</f>
        <v>449</v>
      </c>
      <c r="F14532" s="197">
        <v>1</v>
      </c>
      <c r="G14532" s="203" t="s">
        <v>288</v>
      </c>
      <c r="H14532" s="319">
        <f>H14528+1</f>
        <v>9</v>
      </c>
      <c r="L14532" s="217">
        <f t="shared" si="16494"/>
        <v>15</v>
      </c>
      <c r="R14532" s="200"/>
    </row>
    <row r="14533" spans="1:18" ht="14.6" customHeight="1" x14ac:dyDescent="0.5">
      <c r="A14533" s="525" t="s">
        <v>1280</v>
      </c>
      <c r="B14533" s="202">
        <f t="shared" ref="B14533" si="16587">B14529+1</f>
        <v>327</v>
      </c>
      <c r="C14533" s="407" t="str">
        <f t="shared" ref="C14533" si="16588">C14529</f>
        <v>Daniel 1290</v>
      </c>
      <c r="D14533" s="216" t="str">
        <f t="shared" si="16465"/>
        <v>Exodus</v>
      </c>
      <c r="E14533" s="212" t="s">
        <v>171</v>
      </c>
      <c r="F14533" s="197">
        <v>2</v>
      </c>
      <c r="G14533" s="206" t="s">
        <v>604</v>
      </c>
      <c r="H14533" s="319"/>
      <c r="L14533" s="217"/>
      <c r="R14533" s="200"/>
    </row>
    <row r="14534" spans="1:18" ht="14.6" customHeight="1" x14ac:dyDescent="0.5">
      <c r="A14534" s="523">
        <f t="shared" ref="A14534" si="16589">A14530+1</f>
        <v>305</v>
      </c>
      <c r="B14534" s="216" t="str">
        <f t="shared" si="16498"/>
        <v>Olympiad</v>
      </c>
      <c r="C14534" s="408">
        <f t="shared" ref="C14534" si="16590">C14530+1</f>
        <v>137</v>
      </c>
      <c r="D14534" s="217">
        <f t="shared" si="16469"/>
        <v>1034</v>
      </c>
      <c r="E14534" s="212">
        <f t="shared" si="16469"/>
        <v>-448</v>
      </c>
      <c r="F14534" s="197">
        <v>3</v>
      </c>
      <c r="G14534" s="208" t="s">
        <v>287</v>
      </c>
      <c r="H14534" s="364"/>
      <c r="L14534" s="202"/>
      <c r="R14534" s="200"/>
    </row>
    <row r="14535" spans="1:18" ht="14.6" customHeight="1" thickBot="1" x14ac:dyDescent="0.55000000000000004">
      <c r="A14535" s="526"/>
      <c r="B14535" s="217">
        <f t="shared" si="16498"/>
        <v>82</v>
      </c>
      <c r="C14535" s="406" t="str">
        <f t="shared" si="16471"/>
        <v>7 Times</v>
      </c>
      <c r="D14535" s="359" t="str">
        <f t="shared" ref="D14535" si="16591">INT((D14534-D$10559-1)/49+1)&amp;"/"&amp;MOD(INT((D14534-D$10559-1)/7),7)+1&amp;"/"&amp;MOD(D14534-D$10559-1,7)+1</f>
        <v>21/2/7</v>
      </c>
      <c r="E14535" s="214"/>
      <c r="F14535" s="197">
        <v>4</v>
      </c>
      <c r="G14535" s="209" t="s">
        <v>605</v>
      </c>
      <c r="H14535" s="318" t="str">
        <f>H14531</f>
        <v>Dan 490</v>
      </c>
      <c r="L14535" s="216" t="str">
        <f t="shared" si="16491"/>
        <v>Artaxerxes 1</v>
      </c>
      <c r="R14535" s="200"/>
    </row>
    <row r="14536" spans="1:18" ht="14.6" customHeight="1" x14ac:dyDescent="0.5">
      <c r="A14536" s="524" t="s">
        <v>1279</v>
      </c>
      <c r="B14536" s="217" t="s">
        <v>1189</v>
      </c>
      <c r="C14536" s="407">
        <f t="shared" si="16547"/>
        <v>156</v>
      </c>
      <c r="D14536" s="360" t="str">
        <f t="shared" ref="D14536" si="16592">IF(MOD(D14534-D$10559-1,49)=0,"Jub",IF(MOD(D14534-D$10559,7)=0,"Sab","Yr"))&amp;" "&amp;IF(MOD(D14534-D$10559-1,49)=0,INT(D14534-D$10559-1)/49,"")</f>
        <v xml:space="preserve">Sab </v>
      </c>
      <c r="E14536" s="211">
        <f t="shared" ref="E14536" si="16593">E14532-1</f>
        <v>448</v>
      </c>
      <c r="F14536" s="197">
        <v>1</v>
      </c>
      <c r="G14536" s="203" t="s">
        <v>288</v>
      </c>
      <c r="H14536" s="319">
        <f>H14532+1</f>
        <v>10</v>
      </c>
      <c r="L14536" s="217">
        <f t="shared" si="16494"/>
        <v>16</v>
      </c>
      <c r="R14536" s="200"/>
    </row>
    <row r="14537" spans="1:18" ht="14.6" customHeight="1" x14ac:dyDescent="0.5">
      <c r="A14537" s="525" t="s">
        <v>1280</v>
      </c>
      <c r="B14537" s="202">
        <f t="shared" ref="B14537" si="16594">B14533+1</f>
        <v>328</v>
      </c>
      <c r="C14537" s="407" t="str">
        <f t="shared" ref="C14537" si="16595">C14533</f>
        <v>Daniel 1290</v>
      </c>
      <c r="D14537" s="361" t="str">
        <f t="shared" ref="D14537:D14597" si="16596">D14533</f>
        <v>Exodus</v>
      </c>
      <c r="E14537" s="212" t="s">
        <v>171</v>
      </c>
      <c r="F14537" s="197">
        <v>2</v>
      </c>
      <c r="G14537" s="206" t="s">
        <v>604</v>
      </c>
      <c r="H14537" s="319"/>
      <c r="L14537" s="217"/>
      <c r="R14537" s="200"/>
    </row>
    <row r="14538" spans="1:18" ht="14.6" customHeight="1" x14ac:dyDescent="0.5">
      <c r="A14538" s="523">
        <f t="shared" ref="A14538" si="16597">A14534+1</f>
        <v>306</v>
      </c>
      <c r="B14538" s="216" t="str">
        <f t="shared" ref="B14538" si="16598">B14534</f>
        <v>Olympiad</v>
      </c>
      <c r="C14538" s="408">
        <f t="shared" ref="C14538" si="16599">C14534+1</f>
        <v>138</v>
      </c>
      <c r="D14538" s="359">
        <f t="shared" ref="D14538:E14598" si="16600">D14534+1</f>
        <v>1035</v>
      </c>
      <c r="E14538" s="212">
        <f t="shared" si="16600"/>
        <v>-447</v>
      </c>
      <c r="F14538" s="197">
        <v>3</v>
      </c>
      <c r="G14538" s="208" t="s">
        <v>287</v>
      </c>
      <c r="H14538" s="364"/>
      <c r="L14538" s="202"/>
      <c r="R14538" s="200"/>
    </row>
    <row r="14539" spans="1:18" ht="14.6" customHeight="1" thickBot="1" x14ac:dyDescent="0.55000000000000004">
      <c r="A14539" s="526"/>
      <c r="B14539" s="217">
        <f t="shared" ref="B14539" si="16601">B14535+1</f>
        <v>83</v>
      </c>
      <c r="C14539" s="406" t="str">
        <f t="shared" ref="C14539:C14599" si="16602">C14535</f>
        <v>7 Times</v>
      </c>
      <c r="D14539" s="217" t="str">
        <f t="shared" ref="D14539" si="16603">INT((D14538-D$10559-1)/49+1)&amp;"/"&amp;MOD(INT((D14538-D$10559-1)/7),7)+1&amp;"/"&amp;MOD(D14538-D$10559-1,7)+1</f>
        <v>21/3/1</v>
      </c>
      <c r="E14539" s="214"/>
      <c r="F14539" s="197">
        <v>4</v>
      </c>
      <c r="G14539" s="209" t="s">
        <v>605</v>
      </c>
      <c r="H14539" s="318" t="str">
        <f>H14535</f>
        <v>Dan 490</v>
      </c>
      <c r="L14539" s="216" t="str">
        <f t="shared" si="16491"/>
        <v>Artaxerxes 1</v>
      </c>
      <c r="R14539" s="200"/>
    </row>
    <row r="14540" spans="1:18" ht="14.6" customHeight="1" x14ac:dyDescent="0.5">
      <c r="A14540" s="524" t="s">
        <v>1279</v>
      </c>
      <c r="B14540" s="217" t="s">
        <v>1186</v>
      </c>
      <c r="C14540" s="407">
        <f t="shared" si="16547"/>
        <v>157</v>
      </c>
      <c r="D14540" s="202" t="str">
        <f t="shared" ref="D14540" si="16604">IF(MOD(D14538-D$10559-1,49)=0,"Jub",IF(MOD(D14538-D$10559,7)=0,"Sab","Yr"))&amp;" "&amp;IF(MOD(D14538-D$10559-1,49)=0,INT(D14538-D$10559-1)/49,"")</f>
        <v xml:space="preserve">Yr </v>
      </c>
      <c r="E14540" s="211">
        <f t="shared" ref="E14540" si="16605">E14536-1</f>
        <v>447</v>
      </c>
      <c r="F14540" s="197">
        <v>1</v>
      </c>
      <c r="G14540" s="203" t="s">
        <v>288</v>
      </c>
      <c r="H14540" s="319">
        <f>H14536+1</f>
        <v>11</v>
      </c>
      <c r="L14540" s="217">
        <f t="shared" si="16494"/>
        <v>17</v>
      </c>
      <c r="R14540" s="200"/>
    </row>
    <row r="14541" spans="1:18" ht="14.6" customHeight="1" x14ac:dyDescent="0.5">
      <c r="A14541" s="525" t="s">
        <v>1280</v>
      </c>
      <c r="B14541" s="202">
        <f t="shared" ref="B14541" si="16606">B14537+1</f>
        <v>329</v>
      </c>
      <c r="C14541" s="407" t="str">
        <f t="shared" ref="C14541" si="16607">C14537</f>
        <v>Daniel 1290</v>
      </c>
      <c r="D14541" s="216" t="str">
        <f t="shared" si="16596"/>
        <v>Exodus</v>
      </c>
      <c r="E14541" s="212" t="s">
        <v>171</v>
      </c>
      <c r="F14541" s="197">
        <v>2</v>
      </c>
      <c r="G14541" s="206" t="s">
        <v>604</v>
      </c>
      <c r="H14541" s="319"/>
      <c r="L14541" s="217"/>
      <c r="R14541" s="200"/>
    </row>
    <row r="14542" spans="1:18" ht="14.6" customHeight="1" x14ac:dyDescent="0.5">
      <c r="A14542" s="523">
        <f t="shared" ref="A14542" si="16608">A14538+1</f>
        <v>307</v>
      </c>
      <c r="B14542" s="216" t="str">
        <f t="shared" ref="B14542:B14591" si="16609">B14538</f>
        <v>Olympiad</v>
      </c>
      <c r="C14542" s="408">
        <f t="shared" ref="C14542" si="16610">C14538+1</f>
        <v>139</v>
      </c>
      <c r="D14542" s="217">
        <f t="shared" si="16600"/>
        <v>1036</v>
      </c>
      <c r="E14542" s="212">
        <f t="shared" si="16600"/>
        <v>-446</v>
      </c>
      <c r="F14542" s="197">
        <v>3</v>
      </c>
      <c r="G14542" s="208" t="s">
        <v>287</v>
      </c>
      <c r="H14542" s="364"/>
      <c r="L14542" s="202"/>
      <c r="R14542" s="200"/>
    </row>
    <row r="14543" spans="1:18" ht="14.6" customHeight="1" thickBot="1" x14ac:dyDescent="0.55000000000000004">
      <c r="A14543" s="526"/>
      <c r="B14543" s="217">
        <f t="shared" si="16609"/>
        <v>83</v>
      </c>
      <c r="C14543" s="406" t="str">
        <f t="shared" si="16602"/>
        <v>7 Times</v>
      </c>
      <c r="D14543" s="217" t="str">
        <f t="shared" ref="D14543" si="16611">INT((D14542-D$10559-1)/49+1)&amp;"/"&amp;MOD(INT((D14542-D$10559-1)/7),7)+1&amp;"/"&amp;MOD(D14542-D$10559-1,7)+1</f>
        <v>21/3/2</v>
      </c>
      <c r="E14543" s="214"/>
      <c r="F14543" s="197">
        <v>4</v>
      </c>
      <c r="G14543" s="209" t="s">
        <v>605</v>
      </c>
      <c r="H14543" s="318" t="str">
        <f>H14539</f>
        <v>Dan 490</v>
      </c>
      <c r="L14543" s="216" t="str">
        <f t="shared" si="16491"/>
        <v>Artaxerxes 1</v>
      </c>
      <c r="R14543" s="200"/>
    </row>
    <row r="14544" spans="1:18" ht="14.6" customHeight="1" x14ac:dyDescent="0.5">
      <c r="A14544" s="524" t="s">
        <v>1279</v>
      </c>
      <c r="B14544" s="217" t="s">
        <v>1187</v>
      </c>
      <c r="C14544" s="407">
        <f t="shared" si="16547"/>
        <v>158</v>
      </c>
      <c r="D14544" s="202" t="str">
        <f t="shared" ref="D14544" si="16612">IF(MOD(D14542-D$10559-1,49)=0,"Jub",IF(MOD(D14542-D$10559,7)=0,"Sab","Yr"))&amp;" "&amp;IF(MOD(D14542-D$10559-1,49)=0,INT(D14542-D$10559-1)/49,"")</f>
        <v xml:space="preserve">Yr </v>
      </c>
      <c r="E14544" s="211">
        <f t="shared" ref="E14544" si="16613">E14540-1</f>
        <v>446</v>
      </c>
      <c r="F14544" s="197">
        <v>1</v>
      </c>
      <c r="G14544" s="203" t="s">
        <v>288</v>
      </c>
      <c r="H14544" s="319">
        <f>H14540+1</f>
        <v>12</v>
      </c>
      <c r="L14544" s="217">
        <f t="shared" si="16494"/>
        <v>18</v>
      </c>
      <c r="R14544" s="200"/>
    </row>
    <row r="14545" spans="1:18" ht="14.6" customHeight="1" x14ac:dyDescent="0.5">
      <c r="A14545" s="525" t="s">
        <v>1280</v>
      </c>
      <c r="B14545" s="202">
        <f t="shared" ref="B14545" si="16614">B14541+1</f>
        <v>330</v>
      </c>
      <c r="C14545" s="407" t="str">
        <f t="shared" ref="C14545" si="16615">C14541</f>
        <v>Daniel 1290</v>
      </c>
      <c r="D14545" s="216" t="str">
        <f t="shared" si="16596"/>
        <v>Exodus</v>
      </c>
      <c r="E14545" s="212" t="s">
        <v>171</v>
      </c>
      <c r="F14545" s="197">
        <v>2</v>
      </c>
      <c r="G14545" s="206" t="s">
        <v>604</v>
      </c>
      <c r="H14545" s="319"/>
      <c r="L14545" s="217"/>
      <c r="R14545" s="200"/>
    </row>
    <row r="14546" spans="1:18" ht="14.6" customHeight="1" x14ac:dyDescent="0.5">
      <c r="A14546" s="523">
        <f t="shared" ref="A14546" si="16616">A14542+1</f>
        <v>308</v>
      </c>
      <c r="B14546" s="216" t="str">
        <f t="shared" ref="B14546:B14595" si="16617">B14542</f>
        <v>Olympiad</v>
      </c>
      <c r="C14546" s="408">
        <f t="shared" ref="C14546" si="16618">C14542+1</f>
        <v>140</v>
      </c>
      <c r="D14546" s="217">
        <f t="shared" si="16600"/>
        <v>1037</v>
      </c>
      <c r="E14546" s="212">
        <f t="shared" si="16600"/>
        <v>-445</v>
      </c>
      <c r="F14546" s="197">
        <v>3</v>
      </c>
      <c r="G14546" s="208" t="s">
        <v>287</v>
      </c>
      <c r="H14546" s="364"/>
      <c r="L14546" s="202"/>
      <c r="R14546" s="200"/>
    </row>
    <row r="14547" spans="1:18" ht="14.6" customHeight="1" thickBot="1" x14ac:dyDescent="0.55000000000000004">
      <c r="A14547" s="526"/>
      <c r="B14547" s="217">
        <f t="shared" si="16617"/>
        <v>83</v>
      </c>
      <c r="C14547" s="406" t="str">
        <f t="shared" si="16602"/>
        <v>7 Times</v>
      </c>
      <c r="D14547" s="217" t="str">
        <f t="shared" ref="D14547" si="16619">INT((D14546-D$10559-1)/49+1)&amp;"/"&amp;MOD(INT((D14546-D$10559-1)/7),7)+1&amp;"/"&amp;MOD(D14546-D$10559-1,7)+1</f>
        <v>21/3/3</v>
      </c>
      <c r="E14547" s="214"/>
      <c r="F14547" s="197">
        <v>4</v>
      </c>
      <c r="G14547" s="209" t="s">
        <v>605</v>
      </c>
      <c r="H14547" s="318" t="str">
        <f>H14543</f>
        <v>Dan 490</v>
      </c>
      <c r="L14547" s="216" t="str">
        <f t="shared" ref="L14547:L14607" si="16620">L14543</f>
        <v>Artaxerxes 1</v>
      </c>
      <c r="R14547" s="200"/>
    </row>
    <row r="14548" spans="1:18" ht="14.6" customHeight="1" x14ac:dyDescent="0.5">
      <c r="A14548" s="524" t="s">
        <v>1279</v>
      </c>
      <c r="B14548" s="217" t="s">
        <v>1188</v>
      </c>
      <c r="C14548" s="407">
        <f t="shared" si="16547"/>
        <v>159</v>
      </c>
      <c r="D14548" s="202" t="str">
        <f t="shared" ref="D14548" si="16621">IF(MOD(D14546-D$10559-1,49)=0,"Jub",IF(MOD(D14546-D$10559,7)=0,"Sab","Yr"))&amp;" "&amp;IF(MOD(D14546-D$10559-1,49)=0,INT(D14546-D$10559-1)/49,"")</f>
        <v xml:space="preserve">Yr </v>
      </c>
      <c r="E14548" s="211">
        <f t="shared" ref="E14548" si="16622">E14544-1</f>
        <v>445</v>
      </c>
      <c r="F14548" s="197">
        <v>1</v>
      </c>
      <c r="G14548" s="203" t="s">
        <v>288</v>
      </c>
      <c r="H14548" s="319">
        <f>H14544+1</f>
        <v>13</v>
      </c>
      <c r="L14548" s="217">
        <f t="shared" ref="L14548:L14608" si="16623">L14544+1</f>
        <v>19</v>
      </c>
      <c r="R14548" s="200"/>
    </row>
    <row r="14549" spans="1:18" ht="14.6" customHeight="1" x14ac:dyDescent="0.5">
      <c r="A14549" s="525" t="s">
        <v>1280</v>
      </c>
      <c r="B14549" s="202">
        <f t="shared" ref="B14549" si="16624">B14545+1</f>
        <v>331</v>
      </c>
      <c r="C14549" s="407" t="str">
        <f t="shared" ref="C14549" si="16625">C14545</f>
        <v>Daniel 1290</v>
      </c>
      <c r="D14549" s="216" t="str">
        <f t="shared" si="16596"/>
        <v>Exodus</v>
      </c>
      <c r="E14549" s="212" t="s">
        <v>171</v>
      </c>
      <c r="F14549" s="197">
        <v>2</v>
      </c>
      <c r="G14549" s="206" t="s">
        <v>604</v>
      </c>
      <c r="H14549" s="319"/>
      <c r="L14549" s="217"/>
      <c r="R14549" s="200"/>
    </row>
    <row r="14550" spans="1:18" ht="14.6" customHeight="1" x14ac:dyDescent="0.5">
      <c r="A14550" s="523">
        <f t="shared" ref="A14550" si="16626">A14546+1</f>
        <v>309</v>
      </c>
      <c r="B14550" s="216" t="str">
        <f t="shared" ref="B14550:B14599" si="16627">B14546</f>
        <v>Olympiad</v>
      </c>
      <c r="C14550" s="408">
        <f t="shared" ref="C14550" si="16628">C14546+1</f>
        <v>141</v>
      </c>
      <c r="D14550" s="217">
        <f t="shared" si="16600"/>
        <v>1038</v>
      </c>
      <c r="E14550" s="212">
        <f t="shared" si="16600"/>
        <v>-444</v>
      </c>
      <c r="F14550" s="197">
        <v>3</v>
      </c>
      <c r="G14550" s="208" t="s">
        <v>287</v>
      </c>
      <c r="H14550" s="364"/>
      <c r="L14550" s="202"/>
      <c r="R14550" s="200"/>
    </row>
    <row r="14551" spans="1:18" ht="14.6" customHeight="1" thickBot="1" x14ac:dyDescent="0.55000000000000004">
      <c r="A14551" s="526"/>
      <c r="B14551" s="217">
        <f t="shared" si="16627"/>
        <v>83</v>
      </c>
      <c r="C14551" s="406" t="str">
        <f t="shared" si="16602"/>
        <v>7 Times</v>
      </c>
      <c r="D14551" s="217" t="str">
        <f t="shared" ref="D14551" si="16629">INT((D14550-D$10559-1)/49+1)&amp;"/"&amp;MOD(INT((D14550-D$10559-1)/7),7)+1&amp;"/"&amp;MOD(D14550-D$10559-1,7)+1</f>
        <v>21/3/4</v>
      </c>
      <c r="E14551" s="214"/>
      <c r="F14551" s="197">
        <v>4</v>
      </c>
      <c r="G14551" s="209" t="s">
        <v>605</v>
      </c>
      <c r="H14551" s="318" t="str">
        <f>H14547</f>
        <v>Dan 490</v>
      </c>
      <c r="L14551" s="216" t="str">
        <f t="shared" si="16620"/>
        <v>Artaxerxes 1</v>
      </c>
      <c r="R14551" s="200"/>
    </row>
    <row r="14552" spans="1:18" ht="14.6" customHeight="1" x14ac:dyDescent="0.5">
      <c r="A14552" s="524" t="s">
        <v>1279</v>
      </c>
      <c r="B14552" s="217" t="s">
        <v>1189</v>
      </c>
      <c r="C14552" s="407">
        <f t="shared" si="16547"/>
        <v>160</v>
      </c>
      <c r="D14552" s="202" t="str">
        <f t="shared" ref="D14552" si="16630">IF(MOD(D14550-D$10559-1,49)=0,"Jub",IF(MOD(D14550-D$10559,7)=0,"Sab","Yr"))&amp;" "&amp;IF(MOD(D14550-D$10559-1,49)=0,INT(D14550-D$10559-1)/49,"")</f>
        <v xml:space="preserve">Yr </v>
      </c>
      <c r="E14552" s="211">
        <f t="shared" ref="E14552" si="16631">E14548-1</f>
        <v>444</v>
      </c>
      <c r="F14552" s="197">
        <v>1</v>
      </c>
      <c r="G14552" s="203" t="s">
        <v>288</v>
      </c>
      <c r="H14552" s="319">
        <f>H14548+1</f>
        <v>14</v>
      </c>
      <c r="L14552" s="217">
        <f t="shared" si="16623"/>
        <v>20</v>
      </c>
      <c r="R14552" s="200"/>
    </row>
    <row r="14553" spans="1:18" ht="14.6" customHeight="1" x14ac:dyDescent="0.5">
      <c r="A14553" s="525" t="s">
        <v>1280</v>
      </c>
      <c r="B14553" s="202">
        <f t="shared" ref="B14553" si="16632">B14549+1</f>
        <v>332</v>
      </c>
      <c r="C14553" s="407" t="str">
        <f t="shared" ref="C14553" si="16633">C14549</f>
        <v>Daniel 1290</v>
      </c>
      <c r="D14553" s="216" t="str">
        <f t="shared" si="16596"/>
        <v>Exodus</v>
      </c>
      <c r="E14553" s="212" t="s">
        <v>171</v>
      </c>
      <c r="F14553" s="197">
        <v>2</v>
      </c>
      <c r="G14553" s="206" t="s">
        <v>604</v>
      </c>
      <c r="H14553" s="319"/>
      <c r="L14553" s="217"/>
      <c r="R14553" s="200"/>
    </row>
    <row r="14554" spans="1:18" ht="14.6" customHeight="1" x14ac:dyDescent="0.5">
      <c r="A14554" s="523">
        <f t="shared" ref="A14554" si="16634">A14550+1</f>
        <v>310</v>
      </c>
      <c r="B14554" s="216" t="str">
        <f t="shared" ref="B14554" si="16635">B14550</f>
        <v>Olympiad</v>
      </c>
      <c r="C14554" s="408">
        <f t="shared" ref="C14554" si="16636">C14550+1</f>
        <v>142</v>
      </c>
      <c r="D14554" s="217">
        <f t="shared" si="16600"/>
        <v>1039</v>
      </c>
      <c r="E14554" s="212">
        <f t="shared" si="16600"/>
        <v>-443</v>
      </c>
      <c r="F14554" s="197">
        <v>3</v>
      </c>
      <c r="G14554" s="208" t="s">
        <v>287</v>
      </c>
      <c r="H14554" s="364"/>
      <c r="L14554" s="202"/>
      <c r="R14554" s="200"/>
    </row>
    <row r="14555" spans="1:18" ht="14.6" customHeight="1" thickBot="1" x14ac:dyDescent="0.55000000000000004">
      <c r="A14555" s="526"/>
      <c r="B14555" s="217">
        <f t="shared" ref="B14555" si="16637">B14551+1</f>
        <v>84</v>
      </c>
      <c r="C14555" s="406" t="str">
        <f t="shared" si="16602"/>
        <v>7 Times</v>
      </c>
      <c r="D14555" s="217" t="str">
        <f t="shared" ref="D14555" si="16638">INT((D14554-D$10559-1)/49+1)&amp;"/"&amp;MOD(INT((D14554-D$10559-1)/7),7)+1&amp;"/"&amp;MOD(D14554-D$10559-1,7)+1</f>
        <v>21/3/5</v>
      </c>
      <c r="E14555" s="214"/>
      <c r="F14555" s="197">
        <v>4</v>
      </c>
      <c r="G14555" s="209" t="s">
        <v>605</v>
      </c>
      <c r="H14555" s="318" t="str">
        <f>H14551</f>
        <v>Dan 490</v>
      </c>
      <c r="L14555" s="216" t="str">
        <f t="shared" si="16620"/>
        <v>Artaxerxes 1</v>
      </c>
      <c r="R14555" s="200"/>
    </row>
    <row r="14556" spans="1:18" ht="14.6" customHeight="1" x14ac:dyDescent="0.5">
      <c r="A14556" s="524" t="s">
        <v>1279</v>
      </c>
      <c r="B14556" s="217" t="s">
        <v>1186</v>
      </c>
      <c r="C14556" s="407">
        <f t="shared" si="16547"/>
        <v>161</v>
      </c>
      <c r="D14556" s="202" t="str">
        <f t="shared" ref="D14556" si="16639">IF(MOD(D14554-D$10559-1,49)=0,"Jub",IF(MOD(D14554-D$10559,7)=0,"Sab","Yr"))&amp;" "&amp;IF(MOD(D14554-D$10559-1,49)=0,INT(D14554-D$10559-1)/49,"")</f>
        <v xml:space="preserve">Yr </v>
      </c>
      <c r="E14556" s="211">
        <f t="shared" ref="E14556" si="16640">E14552-1</f>
        <v>443</v>
      </c>
      <c r="F14556" s="197">
        <v>1</v>
      </c>
      <c r="G14556" s="203" t="s">
        <v>288</v>
      </c>
      <c r="H14556" s="319">
        <f>H14552+1</f>
        <v>15</v>
      </c>
      <c r="L14556" s="217">
        <f t="shared" si="16623"/>
        <v>21</v>
      </c>
      <c r="R14556" s="200"/>
    </row>
    <row r="14557" spans="1:18" ht="14.6" customHeight="1" x14ac:dyDescent="0.5">
      <c r="A14557" s="525" t="s">
        <v>1280</v>
      </c>
      <c r="B14557" s="202">
        <f t="shared" ref="B14557" si="16641">B14553+1</f>
        <v>333</v>
      </c>
      <c r="C14557" s="407" t="str">
        <f t="shared" ref="C14557" si="16642">C14553</f>
        <v>Daniel 1290</v>
      </c>
      <c r="D14557" s="216" t="str">
        <f t="shared" si="16596"/>
        <v>Exodus</v>
      </c>
      <c r="E14557" s="212" t="s">
        <v>171</v>
      </c>
      <c r="F14557" s="197">
        <v>2</v>
      </c>
      <c r="G14557" s="206" t="s">
        <v>604</v>
      </c>
      <c r="H14557" s="319"/>
      <c r="L14557" s="217"/>
      <c r="R14557" s="200"/>
    </row>
    <row r="14558" spans="1:18" ht="14.6" customHeight="1" x14ac:dyDescent="0.5">
      <c r="A14558" s="523">
        <f t="shared" ref="A14558" si="16643">A14554+1</f>
        <v>311</v>
      </c>
      <c r="B14558" s="216" t="str">
        <f t="shared" si="16609"/>
        <v>Olympiad</v>
      </c>
      <c r="C14558" s="408">
        <f t="shared" ref="C14558" si="16644">C14554+1</f>
        <v>143</v>
      </c>
      <c r="D14558" s="217">
        <f t="shared" si="16600"/>
        <v>1040</v>
      </c>
      <c r="E14558" s="212">
        <f t="shared" si="16600"/>
        <v>-442</v>
      </c>
      <c r="F14558" s="197">
        <v>3</v>
      </c>
      <c r="G14558" s="208" t="s">
        <v>287</v>
      </c>
      <c r="H14558" s="364"/>
      <c r="L14558" s="202"/>
      <c r="R14558" s="200"/>
    </row>
    <row r="14559" spans="1:18" ht="14.6" customHeight="1" thickBot="1" x14ac:dyDescent="0.55000000000000004">
      <c r="A14559" s="526"/>
      <c r="B14559" s="217">
        <f t="shared" si="16609"/>
        <v>84</v>
      </c>
      <c r="C14559" s="406" t="str">
        <f t="shared" si="16602"/>
        <v>7 Times</v>
      </c>
      <c r="D14559" s="217" t="str">
        <f t="shared" ref="D14559" si="16645">INT((D14558-D$10559-1)/49+1)&amp;"/"&amp;MOD(INT((D14558-D$10559-1)/7),7)+1&amp;"/"&amp;MOD(D14558-D$10559-1,7)+1</f>
        <v>21/3/6</v>
      </c>
      <c r="E14559" s="214"/>
      <c r="F14559" s="197">
        <v>4</v>
      </c>
      <c r="G14559" s="209" t="s">
        <v>605</v>
      </c>
      <c r="H14559" s="318" t="str">
        <f>H14555</f>
        <v>Dan 490</v>
      </c>
      <c r="L14559" s="216" t="str">
        <f t="shared" si="16620"/>
        <v>Artaxerxes 1</v>
      </c>
      <c r="R14559" s="200"/>
    </row>
    <row r="14560" spans="1:18" ht="14.6" customHeight="1" x14ac:dyDescent="0.5">
      <c r="A14560" s="524" t="s">
        <v>1279</v>
      </c>
      <c r="B14560" s="217" t="s">
        <v>1187</v>
      </c>
      <c r="C14560" s="407">
        <f t="shared" si="16547"/>
        <v>162</v>
      </c>
      <c r="D14560" s="202" t="str">
        <f t="shared" ref="D14560" si="16646">IF(MOD(D14558-D$10559-1,49)=0,"Jub",IF(MOD(D14558-D$10559,7)=0,"Sab","Yr"))&amp;" "&amp;IF(MOD(D14558-D$10559-1,49)=0,INT(D14558-D$10559-1)/49,"")</f>
        <v xml:space="preserve">Yr </v>
      </c>
      <c r="E14560" s="211">
        <f t="shared" ref="E14560" si="16647">E14556-1</f>
        <v>442</v>
      </c>
      <c r="F14560" s="197">
        <v>1</v>
      </c>
      <c r="G14560" s="203" t="s">
        <v>288</v>
      </c>
      <c r="H14560" s="319">
        <f>H14556+1</f>
        <v>16</v>
      </c>
      <c r="L14560" s="217">
        <f t="shared" si="16623"/>
        <v>22</v>
      </c>
      <c r="R14560" s="200"/>
    </row>
    <row r="14561" spans="1:18" ht="14.6" customHeight="1" x14ac:dyDescent="0.5">
      <c r="A14561" s="525" t="s">
        <v>1280</v>
      </c>
      <c r="B14561" s="202">
        <f t="shared" ref="B14561" si="16648">B14557+1</f>
        <v>334</v>
      </c>
      <c r="C14561" s="407" t="str">
        <f t="shared" ref="C14561" si="16649">C14557</f>
        <v>Daniel 1290</v>
      </c>
      <c r="D14561" s="216" t="str">
        <f t="shared" si="16596"/>
        <v>Exodus</v>
      </c>
      <c r="E14561" s="212" t="s">
        <v>171</v>
      </c>
      <c r="F14561" s="197">
        <v>2</v>
      </c>
      <c r="G14561" s="206" t="s">
        <v>604</v>
      </c>
      <c r="H14561" s="319"/>
      <c r="L14561" s="217"/>
      <c r="R14561" s="200"/>
    </row>
    <row r="14562" spans="1:18" ht="14.6" customHeight="1" x14ac:dyDescent="0.5">
      <c r="A14562" s="523">
        <f t="shared" ref="A14562" si="16650">A14558+1</f>
        <v>312</v>
      </c>
      <c r="B14562" s="216" t="str">
        <f t="shared" si="16617"/>
        <v>Olympiad</v>
      </c>
      <c r="C14562" s="408">
        <f t="shared" ref="C14562" si="16651">C14558+1</f>
        <v>144</v>
      </c>
      <c r="D14562" s="217">
        <f t="shared" si="16600"/>
        <v>1041</v>
      </c>
      <c r="E14562" s="212">
        <f t="shared" si="16600"/>
        <v>-441</v>
      </c>
      <c r="F14562" s="197">
        <v>3</v>
      </c>
      <c r="G14562" s="208" t="s">
        <v>287</v>
      </c>
      <c r="H14562" s="364"/>
      <c r="L14562" s="202"/>
      <c r="R14562" s="200"/>
    </row>
    <row r="14563" spans="1:18" ht="14.6" customHeight="1" thickBot="1" x14ac:dyDescent="0.55000000000000004">
      <c r="A14563" s="526"/>
      <c r="B14563" s="217">
        <f t="shared" si="16617"/>
        <v>84</v>
      </c>
      <c r="C14563" s="406" t="str">
        <f t="shared" si="16602"/>
        <v>7 Times</v>
      </c>
      <c r="D14563" s="359" t="str">
        <f t="shared" ref="D14563" si="16652">INT((D14562-D$10559-1)/49+1)&amp;"/"&amp;MOD(INT((D14562-D$10559-1)/7),7)+1&amp;"/"&amp;MOD(D14562-D$10559-1,7)+1</f>
        <v>21/3/7</v>
      </c>
      <c r="E14563" s="214"/>
      <c r="F14563" s="197">
        <v>4</v>
      </c>
      <c r="G14563" s="209" t="s">
        <v>605</v>
      </c>
      <c r="H14563" s="318" t="str">
        <f>H14559</f>
        <v>Dan 490</v>
      </c>
      <c r="L14563" s="216" t="str">
        <f t="shared" si="16620"/>
        <v>Artaxerxes 1</v>
      </c>
      <c r="R14563" s="200"/>
    </row>
    <row r="14564" spans="1:18" ht="14.6" customHeight="1" x14ac:dyDescent="0.5">
      <c r="A14564" s="524" t="s">
        <v>1279</v>
      </c>
      <c r="B14564" s="217" t="s">
        <v>1188</v>
      </c>
      <c r="C14564" s="407">
        <f t="shared" si="16547"/>
        <v>163</v>
      </c>
      <c r="D14564" s="360" t="str">
        <f t="shared" ref="D14564" si="16653">IF(MOD(D14562-D$10559-1,49)=0,"Jub",IF(MOD(D14562-D$10559,7)=0,"Sab","Yr"))&amp;" "&amp;IF(MOD(D14562-D$10559-1,49)=0,INT(D14562-D$10559-1)/49,"")</f>
        <v xml:space="preserve">Sab </v>
      </c>
      <c r="E14564" s="211">
        <f t="shared" ref="E14564" si="16654">E14560-1</f>
        <v>441</v>
      </c>
      <c r="F14564" s="197">
        <v>1</v>
      </c>
      <c r="G14564" s="203" t="s">
        <v>288</v>
      </c>
      <c r="H14564" s="319">
        <f>H14560+1</f>
        <v>17</v>
      </c>
      <c r="L14564" s="217">
        <f t="shared" si="16623"/>
        <v>23</v>
      </c>
      <c r="R14564" s="200"/>
    </row>
    <row r="14565" spans="1:18" ht="14.6" customHeight="1" x14ac:dyDescent="0.5">
      <c r="A14565" s="525" t="s">
        <v>1280</v>
      </c>
      <c r="B14565" s="202">
        <f t="shared" ref="B14565" si="16655">B14561+1</f>
        <v>335</v>
      </c>
      <c r="C14565" s="407" t="str">
        <f t="shared" ref="C14565" si="16656">C14561</f>
        <v>Daniel 1290</v>
      </c>
      <c r="D14565" s="361" t="str">
        <f t="shared" si="16596"/>
        <v>Exodus</v>
      </c>
      <c r="E14565" s="212" t="s">
        <v>171</v>
      </c>
      <c r="F14565" s="197">
        <v>2</v>
      </c>
      <c r="G14565" s="206" t="s">
        <v>604</v>
      </c>
      <c r="H14565" s="319"/>
      <c r="L14565" s="217"/>
      <c r="R14565" s="200"/>
    </row>
    <row r="14566" spans="1:18" ht="14.6" customHeight="1" x14ac:dyDescent="0.5">
      <c r="A14566" s="523">
        <f t="shared" ref="A14566" si="16657">A14562+1</f>
        <v>313</v>
      </c>
      <c r="B14566" s="216" t="str">
        <f t="shared" si="16627"/>
        <v>Olympiad</v>
      </c>
      <c r="C14566" s="408">
        <f t="shared" ref="C14566" si="16658">C14562+1</f>
        <v>145</v>
      </c>
      <c r="D14566" s="359">
        <f t="shared" si="16600"/>
        <v>1042</v>
      </c>
      <c r="E14566" s="212">
        <f t="shared" si="16600"/>
        <v>-440</v>
      </c>
      <c r="F14566" s="197">
        <v>3</v>
      </c>
      <c r="G14566" s="208" t="s">
        <v>287</v>
      </c>
      <c r="H14566" s="364"/>
      <c r="L14566" s="202"/>
      <c r="R14566" s="200"/>
    </row>
    <row r="14567" spans="1:18" ht="14.6" customHeight="1" thickBot="1" x14ac:dyDescent="0.55000000000000004">
      <c r="A14567" s="526"/>
      <c r="B14567" s="217">
        <f t="shared" si="16627"/>
        <v>84</v>
      </c>
      <c r="C14567" s="406" t="str">
        <f t="shared" si="16602"/>
        <v>7 Times</v>
      </c>
      <c r="D14567" s="217" t="str">
        <f t="shared" ref="D14567" si="16659">INT((D14566-D$10559-1)/49+1)&amp;"/"&amp;MOD(INT((D14566-D$10559-1)/7),7)+1&amp;"/"&amp;MOD(D14566-D$10559-1,7)+1</f>
        <v>21/4/1</v>
      </c>
      <c r="E14567" s="214"/>
      <c r="F14567" s="197">
        <v>4</v>
      </c>
      <c r="G14567" s="209" t="s">
        <v>605</v>
      </c>
      <c r="H14567" s="318" t="str">
        <f>H14563</f>
        <v>Dan 490</v>
      </c>
      <c r="L14567" s="216" t="str">
        <f t="shared" si="16620"/>
        <v>Artaxerxes 1</v>
      </c>
      <c r="R14567" s="200"/>
    </row>
    <row r="14568" spans="1:18" ht="14.6" customHeight="1" x14ac:dyDescent="0.5">
      <c r="A14568" s="524" t="s">
        <v>1279</v>
      </c>
      <c r="B14568" s="217" t="s">
        <v>1189</v>
      </c>
      <c r="C14568" s="407">
        <f t="shared" si="16547"/>
        <v>164</v>
      </c>
      <c r="D14568" s="202" t="str">
        <f t="shared" ref="D14568" si="16660">IF(MOD(D14566-D$10559-1,49)=0,"Jub",IF(MOD(D14566-D$10559,7)=0,"Sab","Yr"))&amp;" "&amp;IF(MOD(D14566-D$10559-1,49)=0,INT(D14566-D$10559-1)/49,"")</f>
        <v xml:space="preserve">Yr </v>
      </c>
      <c r="E14568" s="211">
        <f t="shared" ref="E14568" si="16661">E14564-1</f>
        <v>440</v>
      </c>
      <c r="F14568" s="197">
        <v>1</v>
      </c>
      <c r="G14568" s="203" t="s">
        <v>288</v>
      </c>
      <c r="H14568" s="319">
        <f>H14564+1</f>
        <v>18</v>
      </c>
      <c r="L14568" s="217">
        <f t="shared" si="16623"/>
        <v>24</v>
      </c>
      <c r="R14568" s="200"/>
    </row>
    <row r="14569" spans="1:18" ht="14.6" customHeight="1" x14ac:dyDescent="0.5">
      <c r="A14569" s="525" t="s">
        <v>1280</v>
      </c>
      <c r="B14569" s="202">
        <f t="shared" ref="B14569" si="16662">B14565+1</f>
        <v>336</v>
      </c>
      <c r="C14569" s="407" t="str">
        <f t="shared" ref="C14569" si="16663">C14565</f>
        <v>Daniel 1290</v>
      </c>
      <c r="D14569" s="216" t="str">
        <f t="shared" si="16596"/>
        <v>Exodus</v>
      </c>
      <c r="E14569" s="212" t="s">
        <v>171</v>
      </c>
      <c r="F14569" s="197">
        <v>2</v>
      </c>
      <c r="G14569" s="206" t="s">
        <v>604</v>
      </c>
      <c r="H14569" s="319"/>
      <c r="L14569" s="217"/>
      <c r="R14569" s="200"/>
    </row>
    <row r="14570" spans="1:18" ht="14.6" customHeight="1" x14ac:dyDescent="0.5">
      <c r="A14570" s="523">
        <f t="shared" ref="A14570" si="16664">A14566+1</f>
        <v>314</v>
      </c>
      <c r="B14570" s="216" t="str">
        <f t="shared" ref="B14570" si="16665">B14566</f>
        <v>Olympiad</v>
      </c>
      <c r="C14570" s="408">
        <f t="shared" ref="C14570" si="16666">C14566+1</f>
        <v>146</v>
      </c>
      <c r="D14570" s="217">
        <f t="shared" si="16600"/>
        <v>1043</v>
      </c>
      <c r="E14570" s="212">
        <f t="shared" si="16600"/>
        <v>-439</v>
      </c>
      <c r="F14570" s="197">
        <v>3</v>
      </c>
      <c r="G14570" s="208" t="s">
        <v>287</v>
      </c>
      <c r="H14570" s="364"/>
      <c r="L14570" s="202"/>
      <c r="R14570" s="200"/>
    </row>
    <row r="14571" spans="1:18" ht="14.6" customHeight="1" thickBot="1" x14ac:dyDescent="0.55000000000000004">
      <c r="A14571" s="526"/>
      <c r="B14571" s="217">
        <f t="shared" ref="B14571" si="16667">B14567+1</f>
        <v>85</v>
      </c>
      <c r="C14571" s="406" t="str">
        <f t="shared" si="16602"/>
        <v>7 Times</v>
      </c>
      <c r="D14571" s="217" t="str">
        <f t="shared" ref="D14571" si="16668">INT((D14570-D$10559-1)/49+1)&amp;"/"&amp;MOD(INT((D14570-D$10559-1)/7),7)+1&amp;"/"&amp;MOD(D14570-D$10559-1,7)+1</f>
        <v>21/4/2</v>
      </c>
      <c r="E14571" s="214"/>
      <c r="F14571" s="197">
        <v>4</v>
      </c>
      <c r="G14571" s="209" t="s">
        <v>605</v>
      </c>
      <c r="H14571" s="318" t="str">
        <f>H14567</f>
        <v>Dan 490</v>
      </c>
      <c r="L14571" s="216" t="str">
        <f t="shared" si="16620"/>
        <v>Artaxerxes 1</v>
      </c>
      <c r="R14571" s="200"/>
    </row>
    <row r="14572" spans="1:18" ht="14.6" customHeight="1" x14ac:dyDescent="0.5">
      <c r="A14572" s="524" t="s">
        <v>1279</v>
      </c>
      <c r="B14572" s="217" t="s">
        <v>1186</v>
      </c>
      <c r="C14572" s="407">
        <f t="shared" si="16547"/>
        <v>165</v>
      </c>
      <c r="D14572" s="202" t="str">
        <f t="shared" ref="D14572" si="16669">IF(MOD(D14570-D$10559-1,49)=0,"Jub",IF(MOD(D14570-D$10559,7)=0,"Sab","Yr"))&amp;" "&amp;IF(MOD(D14570-D$10559-1,49)=0,INT(D14570-D$10559-1)/49,"")</f>
        <v xml:space="preserve">Yr </v>
      </c>
      <c r="E14572" s="211">
        <f t="shared" ref="E14572" si="16670">E14568-1</f>
        <v>439</v>
      </c>
      <c r="F14572" s="197">
        <v>1</v>
      </c>
      <c r="G14572" s="203" t="s">
        <v>288</v>
      </c>
      <c r="H14572" s="319">
        <f>H14568+1</f>
        <v>19</v>
      </c>
      <c r="L14572" s="217">
        <f t="shared" si="16623"/>
        <v>25</v>
      </c>
      <c r="R14572" s="200"/>
    </row>
    <row r="14573" spans="1:18" ht="14.6" customHeight="1" x14ac:dyDescent="0.5">
      <c r="A14573" s="525" t="s">
        <v>1280</v>
      </c>
      <c r="B14573" s="202">
        <f t="shared" ref="B14573" si="16671">B14569+1</f>
        <v>337</v>
      </c>
      <c r="C14573" s="407" t="str">
        <f t="shared" ref="C14573" si="16672">C14569</f>
        <v>Daniel 1290</v>
      </c>
      <c r="D14573" s="216" t="str">
        <f t="shared" si="16596"/>
        <v>Exodus</v>
      </c>
      <c r="E14573" s="212" t="s">
        <v>171</v>
      </c>
      <c r="F14573" s="197">
        <v>2</v>
      </c>
      <c r="G14573" s="206" t="s">
        <v>604</v>
      </c>
      <c r="H14573" s="319"/>
      <c r="L14573" s="217"/>
      <c r="R14573" s="200"/>
    </row>
    <row r="14574" spans="1:18" ht="14.6" customHeight="1" x14ac:dyDescent="0.5">
      <c r="A14574" s="523">
        <f t="shared" ref="A14574" si="16673">A14570+1</f>
        <v>315</v>
      </c>
      <c r="B14574" s="216" t="str">
        <f t="shared" si="16609"/>
        <v>Olympiad</v>
      </c>
      <c r="C14574" s="408">
        <f t="shared" ref="C14574" si="16674">C14570+1</f>
        <v>147</v>
      </c>
      <c r="D14574" s="217">
        <f t="shared" si="16600"/>
        <v>1044</v>
      </c>
      <c r="E14574" s="212">
        <f t="shared" si="16600"/>
        <v>-438</v>
      </c>
      <c r="F14574" s="197">
        <v>3</v>
      </c>
      <c r="G14574" s="208" t="s">
        <v>287</v>
      </c>
      <c r="H14574" s="364"/>
      <c r="L14574" s="202"/>
      <c r="R14574" s="200"/>
    </row>
    <row r="14575" spans="1:18" ht="14.6" customHeight="1" thickBot="1" x14ac:dyDescent="0.55000000000000004">
      <c r="A14575" s="526"/>
      <c r="B14575" s="217">
        <f t="shared" si="16609"/>
        <v>85</v>
      </c>
      <c r="C14575" s="406" t="str">
        <f t="shared" si="16602"/>
        <v>7 Times</v>
      </c>
      <c r="D14575" s="217" t="str">
        <f t="shared" ref="D14575" si="16675">INT((D14574-D$10559-1)/49+1)&amp;"/"&amp;MOD(INT((D14574-D$10559-1)/7),7)+1&amp;"/"&amp;MOD(D14574-D$10559-1,7)+1</f>
        <v>21/4/3</v>
      </c>
      <c r="E14575" s="214"/>
      <c r="F14575" s="197">
        <v>4</v>
      </c>
      <c r="G14575" s="209" t="s">
        <v>605</v>
      </c>
      <c r="H14575" s="318" t="str">
        <f>H14571</f>
        <v>Dan 490</v>
      </c>
      <c r="L14575" s="216" t="str">
        <f t="shared" si="16620"/>
        <v>Artaxerxes 1</v>
      </c>
      <c r="R14575" s="200"/>
    </row>
    <row r="14576" spans="1:18" ht="14.6" customHeight="1" x14ac:dyDescent="0.5">
      <c r="A14576" s="524" t="s">
        <v>1279</v>
      </c>
      <c r="B14576" s="217" t="s">
        <v>1187</v>
      </c>
      <c r="C14576" s="407">
        <f t="shared" ref="C14576:C14636" si="16676">C14572+1</f>
        <v>166</v>
      </c>
      <c r="D14576" s="202" t="str">
        <f t="shared" ref="D14576" si="16677">IF(MOD(D14574-D$10559-1,49)=0,"Jub",IF(MOD(D14574-D$10559,7)=0,"Sab","Yr"))&amp;" "&amp;IF(MOD(D14574-D$10559-1,49)=0,INT(D14574-D$10559-1)/49,"")</f>
        <v xml:space="preserve">Yr </v>
      </c>
      <c r="E14576" s="211">
        <f t="shared" ref="E14576" si="16678">E14572-1</f>
        <v>438</v>
      </c>
      <c r="F14576" s="197">
        <v>1</v>
      </c>
      <c r="G14576" s="203" t="s">
        <v>288</v>
      </c>
      <c r="H14576" s="319">
        <f>H14572+1</f>
        <v>20</v>
      </c>
      <c r="L14576" s="217">
        <f t="shared" si="16623"/>
        <v>26</v>
      </c>
      <c r="R14576" s="200"/>
    </row>
    <row r="14577" spans="1:18" ht="14.6" customHeight="1" x14ac:dyDescent="0.5">
      <c r="A14577" s="525" t="s">
        <v>1280</v>
      </c>
      <c r="B14577" s="202">
        <f t="shared" ref="B14577" si="16679">B14573+1</f>
        <v>338</v>
      </c>
      <c r="C14577" s="407" t="str">
        <f t="shared" ref="C14577" si="16680">C14573</f>
        <v>Daniel 1290</v>
      </c>
      <c r="D14577" s="216" t="str">
        <f t="shared" si="16596"/>
        <v>Exodus</v>
      </c>
      <c r="E14577" s="212" t="s">
        <v>171</v>
      </c>
      <c r="F14577" s="197">
        <v>2</v>
      </c>
      <c r="G14577" s="206" t="s">
        <v>604</v>
      </c>
      <c r="H14577" s="319"/>
      <c r="L14577" s="217"/>
      <c r="R14577" s="200"/>
    </row>
    <row r="14578" spans="1:18" ht="14.6" customHeight="1" x14ac:dyDescent="0.5">
      <c r="A14578" s="523">
        <f t="shared" ref="A14578" si="16681">A14574+1</f>
        <v>316</v>
      </c>
      <c r="B14578" s="216" t="str">
        <f t="shared" si="16617"/>
        <v>Olympiad</v>
      </c>
      <c r="C14578" s="408">
        <f t="shared" ref="C14578" si="16682">C14574+1</f>
        <v>148</v>
      </c>
      <c r="D14578" s="217">
        <f t="shared" si="16600"/>
        <v>1045</v>
      </c>
      <c r="E14578" s="212">
        <f t="shared" si="16600"/>
        <v>-437</v>
      </c>
      <c r="F14578" s="197">
        <v>3</v>
      </c>
      <c r="G14578" s="208" t="s">
        <v>287</v>
      </c>
      <c r="H14578" s="364"/>
      <c r="L14578" s="202"/>
      <c r="R14578" s="200"/>
    </row>
    <row r="14579" spans="1:18" ht="14.6" customHeight="1" thickBot="1" x14ac:dyDescent="0.55000000000000004">
      <c r="A14579" s="526"/>
      <c r="B14579" s="217">
        <f t="shared" si="16617"/>
        <v>85</v>
      </c>
      <c r="C14579" s="406" t="str">
        <f t="shared" si="16602"/>
        <v>7 Times</v>
      </c>
      <c r="D14579" s="217" t="str">
        <f t="shared" ref="D14579" si="16683">INT((D14578-D$10559-1)/49+1)&amp;"/"&amp;MOD(INT((D14578-D$10559-1)/7),7)+1&amp;"/"&amp;MOD(D14578-D$10559-1,7)+1</f>
        <v>21/4/4</v>
      </c>
      <c r="E14579" s="214"/>
      <c r="F14579" s="197">
        <v>4</v>
      </c>
      <c r="G14579" s="209" t="s">
        <v>605</v>
      </c>
      <c r="H14579" s="318" t="str">
        <f>H14575</f>
        <v>Dan 490</v>
      </c>
      <c r="L14579" s="216" t="str">
        <f t="shared" si="16620"/>
        <v>Artaxerxes 1</v>
      </c>
      <c r="R14579" s="200"/>
    </row>
    <row r="14580" spans="1:18" ht="14.6" customHeight="1" x14ac:dyDescent="0.5">
      <c r="A14580" s="524" t="s">
        <v>1279</v>
      </c>
      <c r="B14580" s="217" t="s">
        <v>1188</v>
      </c>
      <c r="C14580" s="407">
        <f t="shared" si="16676"/>
        <v>167</v>
      </c>
      <c r="D14580" s="202" t="str">
        <f t="shared" ref="D14580" si="16684">IF(MOD(D14578-D$10559-1,49)=0,"Jub",IF(MOD(D14578-D$10559,7)=0,"Sab","Yr"))&amp;" "&amp;IF(MOD(D14578-D$10559-1,49)=0,INT(D14578-D$10559-1)/49,"")</f>
        <v xml:space="preserve">Yr </v>
      </c>
      <c r="E14580" s="211">
        <f t="shared" ref="E14580" si="16685">E14576-1</f>
        <v>437</v>
      </c>
      <c r="F14580" s="197">
        <v>1</v>
      </c>
      <c r="G14580" s="203" t="s">
        <v>288</v>
      </c>
      <c r="H14580" s="319">
        <f>H14576+1</f>
        <v>21</v>
      </c>
      <c r="L14580" s="217">
        <f t="shared" si="16623"/>
        <v>27</v>
      </c>
      <c r="R14580" s="200"/>
    </row>
    <row r="14581" spans="1:18" ht="14.6" customHeight="1" x14ac:dyDescent="0.5">
      <c r="A14581" s="525" t="s">
        <v>1280</v>
      </c>
      <c r="B14581" s="202">
        <f t="shared" ref="B14581" si="16686">B14577+1</f>
        <v>339</v>
      </c>
      <c r="C14581" s="407" t="str">
        <f t="shared" ref="C14581" si="16687">C14577</f>
        <v>Daniel 1290</v>
      </c>
      <c r="D14581" s="216" t="str">
        <f t="shared" si="16596"/>
        <v>Exodus</v>
      </c>
      <c r="E14581" s="212" t="s">
        <v>171</v>
      </c>
      <c r="F14581" s="197">
        <v>2</v>
      </c>
      <c r="G14581" s="206" t="s">
        <v>604</v>
      </c>
      <c r="H14581" s="319"/>
      <c r="L14581" s="217"/>
      <c r="R14581" s="200"/>
    </row>
    <row r="14582" spans="1:18" ht="14.6" customHeight="1" x14ac:dyDescent="0.5">
      <c r="A14582" s="523">
        <f t="shared" ref="A14582" si="16688">A14578+1</f>
        <v>317</v>
      </c>
      <c r="B14582" s="216" t="str">
        <f t="shared" si="16627"/>
        <v>Olympiad</v>
      </c>
      <c r="C14582" s="408">
        <f t="shared" ref="C14582" si="16689">C14578+1</f>
        <v>149</v>
      </c>
      <c r="D14582" s="217">
        <f t="shared" si="16600"/>
        <v>1046</v>
      </c>
      <c r="E14582" s="212">
        <f t="shared" si="16600"/>
        <v>-436</v>
      </c>
      <c r="F14582" s="197">
        <v>3</v>
      </c>
      <c r="G14582" s="208" t="s">
        <v>287</v>
      </c>
      <c r="H14582" s="364"/>
      <c r="L14582" s="202"/>
      <c r="R14582" s="200"/>
    </row>
    <row r="14583" spans="1:18" ht="14.6" customHeight="1" thickBot="1" x14ac:dyDescent="0.55000000000000004">
      <c r="A14583" s="526"/>
      <c r="B14583" s="217">
        <f t="shared" si="16627"/>
        <v>85</v>
      </c>
      <c r="C14583" s="406" t="str">
        <f t="shared" si="16602"/>
        <v>7 Times</v>
      </c>
      <c r="D14583" s="217" t="str">
        <f t="shared" ref="D14583" si="16690">INT((D14582-D$10559-1)/49+1)&amp;"/"&amp;MOD(INT((D14582-D$10559-1)/7),7)+1&amp;"/"&amp;MOD(D14582-D$10559-1,7)+1</f>
        <v>21/4/5</v>
      </c>
      <c r="E14583" s="214"/>
      <c r="F14583" s="197">
        <v>4</v>
      </c>
      <c r="G14583" s="209" t="s">
        <v>605</v>
      </c>
      <c r="H14583" s="318" t="str">
        <f>H14579</f>
        <v>Dan 490</v>
      </c>
      <c r="L14583" s="216" t="str">
        <f t="shared" si="16620"/>
        <v>Artaxerxes 1</v>
      </c>
      <c r="R14583" s="200"/>
    </row>
    <row r="14584" spans="1:18" ht="14.6" customHeight="1" x14ac:dyDescent="0.5">
      <c r="A14584" s="524" t="s">
        <v>1279</v>
      </c>
      <c r="B14584" s="217" t="s">
        <v>1189</v>
      </c>
      <c r="C14584" s="407">
        <f t="shared" si="16676"/>
        <v>168</v>
      </c>
      <c r="D14584" s="202" t="str">
        <f t="shared" ref="D14584" si="16691">IF(MOD(D14582-D$10559-1,49)=0,"Jub",IF(MOD(D14582-D$10559,7)=0,"Sab","Yr"))&amp;" "&amp;IF(MOD(D14582-D$10559-1,49)=0,INT(D14582-D$10559-1)/49,"")</f>
        <v xml:space="preserve">Yr </v>
      </c>
      <c r="E14584" s="211">
        <f t="shared" ref="E14584" si="16692">E14580-1</f>
        <v>436</v>
      </c>
      <c r="F14584" s="197">
        <v>1</v>
      </c>
      <c r="G14584" s="203" t="s">
        <v>288</v>
      </c>
      <c r="H14584" s="319">
        <f>H14580+1</f>
        <v>22</v>
      </c>
      <c r="L14584" s="217">
        <f t="shared" si="16623"/>
        <v>28</v>
      </c>
      <c r="R14584" s="200"/>
    </row>
    <row r="14585" spans="1:18" ht="14.6" customHeight="1" x14ac:dyDescent="0.5">
      <c r="A14585" s="525" t="s">
        <v>1280</v>
      </c>
      <c r="B14585" s="202">
        <f t="shared" ref="B14585" si="16693">B14581+1</f>
        <v>340</v>
      </c>
      <c r="C14585" s="407" t="str">
        <f t="shared" ref="C14585" si="16694">C14581</f>
        <v>Daniel 1290</v>
      </c>
      <c r="D14585" s="216" t="str">
        <f t="shared" si="16596"/>
        <v>Exodus</v>
      </c>
      <c r="E14585" s="212" t="s">
        <v>171</v>
      </c>
      <c r="F14585" s="197">
        <v>2</v>
      </c>
      <c r="G14585" s="206" t="s">
        <v>604</v>
      </c>
      <c r="H14585" s="319"/>
      <c r="L14585" s="217"/>
      <c r="R14585" s="200"/>
    </row>
    <row r="14586" spans="1:18" ht="14.6" customHeight="1" x14ac:dyDescent="0.5">
      <c r="A14586" s="523">
        <f t="shared" ref="A14586" si="16695">A14582+1</f>
        <v>318</v>
      </c>
      <c r="B14586" s="216" t="str">
        <f t="shared" ref="B14586" si="16696">B14582</f>
        <v>Olympiad</v>
      </c>
      <c r="C14586" s="408">
        <f t="shared" ref="C14586" si="16697">C14582+1</f>
        <v>150</v>
      </c>
      <c r="D14586" s="217">
        <f t="shared" si="16600"/>
        <v>1047</v>
      </c>
      <c r="E14586" s="212">
        <f t="shared" si="16600"/>
        <v>-435</v>
      </c>
      <c r="F14586" s="197">
        <v>3</v>
      </c>
      <c r="G14586" s="208" t="s">
        <v>287</v>
      </c>
      <c r="H14586" s="364"/>
      <c r="L14586" s="202"/>
      <c r="R14586" s="200"/>
    </row>
    <row r="14587" spans="1:18" ht="14.6" customHeight="1" thickBot="1" x14ac:dyDescent="0.55000000000000004">
      <c r="A14587" s="526"/>
      <c r="B14587" s="217">
        <f t="shared" ref="B14587" si="16698">B14583+1</f>
        <v>86</v>
      </c>
      <c r="C14587" s="406" t="str">
        <f t="shared" si="16602"/>
        <v>7 Times</v>
      </c>
      <c r="D14587" s="217" t="str">
        <f t="shared" ref="D14587" si="16699">INT((D14586-D$10559-1)/49+1)&amp;"/"&amp;MOD(INT((D14586-D$10559-1)/7),7)+1&amp;"/"&amp;MOD(D14586-D$10559-1,7)+1</f>
        <v>21/4/6</v>
      </c>
      <c r="E14587" s="214"/>
      <c r="F14587" s="197">
        <v>4</v>
      </c>
      <c r="G14587" s="209" t="s">
        <v>605</v>
      </c>
      <c r="H14587" s="318" t="str">
        <f>H14583</f>
        <v>Dan 490</v>
      </c>
      <c r="L14587" s="216" t="str">
        <f t="shared" si="16620"/>
        <v>Artaxerxes 1</v>
      </c>
      <c r="R14587" s="200"/>
    </row>
    <row r="14588" spans="1:18" ht="14.6" customHeight="1" x14ac:dyDescent="0.5">
      <c r="A14588" s="524" t="s">
        <v>1279</v>
      </c>
      <c r="B14588" s="217" t="s">
        <v>1186</v>
      </c>
      <c r="C14588" s="407">
        <f t="shared" si="16676"/>
        <v>169</v>
      </c>
      <c r="D14588" s="202" t="str">
        <f t="shared" ref="D14588" si="16700">IF(MOD(D14586-D$10559-1,49)=0,"Jub",IF(MOD(D14586-D$10559,7)=0,"Sab","Yr"))&amp;" "&amp;IF(MOD(D14586-D$10559-1,49)=0,INT(D14586-D$10559-1)/49,"")</f>
        <v xml:space="preserve">Yr </v>
      </c>
      <c r="E14588" s="211">
        <f t="shared" ref="E14588" si="16701">E14584-1</f>
        <v>435</v>
      </c>
      <c r="F14588" s="197">
        <v>1</v>
      </c>
      <c r="G14588" s="203" t="s">
        <v>288</v>
      </c>
      <c r="H14588" s="319">
        <f>H14584+1</f>
        <v>23</v>
      </c>
      <c r="L14588" s="217">
        <f t="shared" si="16623"/>
        <v>29</v>
      </c>
      <c r="R14588" s="200"/>
    </row>
    <row r="14589" spans="1:18" ht="14.6" customHeight="1" x14ac:dyDescent="0.5">
      <c r="A14589" s="525" t="s">
        <v>1280</v>
      </c>
      <c r="B14589" s="202">
        <f t="shared" ref="B14589" si="16702">B14585+1</f>
        <v>341</v>
      </c>
      <c r="C14589" s="407" t="str">
        <f t="shared" ref="C14589" si="16703">C14585</f>
        <v>Daniel 1290</v>
      </c>
      <c r="D14589" s="216" t="str">
        <f t="shared" si="16596"/>
        <v>Exodus</v>
      </c>
      <c r="E14589" s="212" t="s">
        <v>171</v>
      </c>
      <c r="F14589" s="197">
        <v>2</v>
      </c>
      <c r="G14589" s="206" t="s">
        <v>604</v>
      </c>
      <c r="H14589" s="319"/>
      <c r="L14589" s="217"/>
      <c r="R14589" s="200"/>
    </row>
    <row r="14590" spans="1:18" ht="14.6" customHeight="1" x14ac:dyDescent="0.5">
      <c r="A14590" s="523">
        <f t="shared" ref="A14590" si="16704">A14586+1</f>
        <v>319</v>
      </c>
      <c r="B14590" s="216" t="str">
        <f t="shared" si="16609"/>
        <v>Olympiad</v>
      </c>
      <c r="C14590" s="408">
        <f t="shared" ref="C14590" si="16705">C14586+1</f>
        <v>151</v>
      </c>
      <c r="D14590" s="217">
        <f t="shared" si="16600"/>
        <v>1048</v>
      </c>
      <c r="E14590" s="212">
        <f t="shared" si="16600"/>
        <v>-434</v>
      </c>
      <c r="F14590" s="197">
        <v>3</v>
      </c>
      <c r="G14590" s="208" t="s">
        <v>287</v>
      </c>
      <c r="H14590" s="364"/>
      <c r="L14590" s="202"/>
      <c r="R14590" s="200"/>
    </row>
    <row r="14591" spans="1:18" ht="14.6" customHeight="1" thickBot="1" x14ac:dyDescent="0.55000000000000004">
      <c r="A14591" s="526"/>
      <c r="B14591" s="217">
        <f t="shared" si="16609"/>
        <v>86</v>
      </c>
      <c r="C14591" s="406" t="str">
        <f t="shared" si="16602"/>
        <v>7 Times</v>
      </c>
      <c r="D14591" s="359" t="str">
        <f t="shared" ref="D14591" si="16706">INT((D14590-D$10559-1)/49+1)&amp;"/"&amp;MOD(INT((D14590-D$10559-1)/7),7)+1&amp;"/"&amp;MOD(D14590-D$10559-1,7)+1</f>
        <v>21/4/7</v>
      </c>
      <c r="E14591" s="214"/>
      <c r="F14591" s="197">
        <v>4</v>
      </c>
      <c r="G14591" s="209" t="s">
        <v>605</v>
      </c>
      <c r="H14591" s="318" t="str">
        <f>H14587</f>
        <v>Dan 490</v>
      </c>
      <c r="L14591" s="216" t="str">
        <f t="shared" si="16620"/>
        <v>Artaxerxes 1</v>
      </c>
      <c r="R14591" s="200"/>
    </row>
    <row r="14592" spans="1:18" ht="14.6" customHeight="1" x14ac:dyDescent="0.5">
      <c r="A14592" s="524" t="s">
        <v>1279</v>
      </c>
      <c r="B14592" s="217" t="s">
        <v>1187</v>
      </c>
      <c r="C14592" s="407">
        <f t="shared" si="16676"/>
        <v>170</v>
      </c>
      <c r="D14592" s="360" t="str">
        <f t="shared" ref="D14592" si="16707">IF(MOD(D14590-D$10559-1,49)=0,"Jub",IF(MOD(D14590-D$10559,7)=0,"Sab","Yr"))&amp;" "&amp;IF(MOD(D14590-D$10559-1,49)=0,INT(D14590-D$10559-1)/49,"")</f>
        <v xml:space="preserve">Sab </v>
      </c>
      <c r="E14592" s="211">
        <f t="shared" ref="E14592" si="16708">E14588-1</f>
        <v>434</v>
      </c>
      <c r="F14592" s="197">
        <v>1</v>
      </c>
      <c r="G14592" s="203" t="s">
        <v>288</v>
      </c>
      <c r="H14592" s="319">
        <f>H14588+1</f>
        <v>24</v>
      </c>
      <c r="L14592" s="217">
        <f t="shared" si="16623"/>
        <v>30</v>
      </c>
      <c r="R14592" s="200"/>
    </row>
    <row r="14593" spans="1:18" ht="14.6" customHeight="1" x14ac:dyDescent="0.5">
      <c r="A14593" s="525" t="s">
        <v>1280</v>
      </c>
      <c r="B14593" s="202">
        <f t="shared" ref="B14593" si="16709">B14589+1</f>
        <v>342</v>
      </c>
      <c r="C14593" s="407" t="str">
        <f t="shared" ref="C14593" si="16710">C14589</f>
        <v>Daniel 1290</v>
      </c>
      <c r="D14593" s="361" t="str">
        <f t="shared" si="16596"/>
        <v>Exodus</v>
      </c>
      <c r="E14593" s="212" t="s">
        <v>171</v>
      </c>
      <c r="F14593" s="197">
        <v>2</v>
      </c>
      <c r="G14593" s="206" t="s">
        <v>604</v>
      </c>
      <c r="H14593" s="319"/>
      <c r="L14593" s="217"/>
      <c r="R14593" s="200"/>
    </row>
    <row r="14594" spans="1:18" ht="14.6" customHeight="1" x14ac:dyDescent="0.5">
      <c r="A14594" s="523">
        <f t="shared" ref="A14594" si="16711">A14590+1</f>
        <v>320</v>
      </c>
      <c r="B14594" s="216" t="str">
        <f t="shared" si="16617"/>
        <v>Olympiad</v>
      </c>
      <c r="C14594" s="408">
        <f t="shared" ref="C14594" si="16712">C14590+1</f>
        <v>152</v>
      </c>
      <c r="D14594" s="359">
        <f t="shared" si="16600"/>
        <v>1049</v>
      </c>
      <c r="E14594" s="212">
        <f t="shared" si="16600"/>
        <v>-433</v>
      </c>
      <c r="F14594" s="197">
        <v>3</v>
      </c>
      <c r="G14594" s="208" t="s">
        <v>287</v>
      </c>
      <c r="H14594" s="364"/>
      <c r="L14594" s="202"/>
      <c r="R14594" s="200"/>
    </row>
    <row r="14595" spans="1:18" ht="14.6" customHeight="1" thickBot="1" x14ac:dyDescent="0.55000000000000004">
      <c r="A14595" s="526"/>
      <c r="B14595" s="217">
        <f t="shared" si="16617"/>
        <v>86</v>
      </c>
      <c r="C14595" s="406" t="str">
        <f t="shared" si="16602"/>
        <v>7 Times</v>
      </c>
      <c r="D14595" s="217" t="str">
        <f t="shared" ref="D14595" si="16713">INT((D14594-D$10559-1)/49+1)&amp;"/"&amp;MOD(INT((D14594-D$10559-1)/7),7)+1&amp;"/"&amp;MOD(D14594-D$10559-1,7)+1</f>
        <v>21/5/1</v>
      </c>
      <c r="E14595" s="214"/>
      <c r="F14595" s="197">
        <v>4</v>
      </c>
      <c r="G14595" s="209" t="s">
        <v>605</v>
      </c>
      <c r="H14595" s="318" t="str">
        <f>H14591</f>
        <v>Dan 490</v>
      </c>
      <c r="L14595" s="216" t="str">
        <f t="shared" si="16620"/>
        <v>Artaxerxes 1</v>
      </c>
      <c r="R14595" s="200"/>
    </row>
    <row r="14596" spans="1:18" ht="14.6" customHeight="1" x14ac:dyDescent="0.5">
      <c r="A14596" s="524" t="s">
        <v>1279</v>
      </c>
      <c r="B14596" s="217" t="s">
        <v>1188</v>
      </c>
      <c r="C14596" s="407">
        <f t="shared" si="16676"/>
        <v>171</v>
      </c>
      <c r="D14596" s="202" t="str">
        <f t="shared" ref="D14596" si="16714">IF(MOD(D14594-D$10559-1,49)=0,"Jub",IF(MOD(D14594-D$10559,7)=0,"Sab","Yr"))&amp;" "&amp;IF(MOD(D14594-D$10559-1,49)=0,INT(D14594-D$10559-1)/49,"")</f>
        <v xml:space="preserve">Yr </v>
      </c>
      <c r="E14596" s="211">
        <f t="shared" ref="E14596" si="16715">E14592-1</f>
        <v>433</v>
      </c>
      <c r="F14596" s="197">
        <v>1</v>
      </c>
      <c r="G14596" s="203" t="s">
        <v>288</v>
      </c>
      <c r="H14596" s="319">
        <f>H14592+1</f>
        <v>25</v>
      </c>
      <c r="L14596" s="217">
        <f t="shared" si="16623"/>
        <v>31</v>
      </c>
      <c r="R14596" s="200"/>
    </row>
    <row r="14597" spans="1:18" ht="14.6" customHeight="1" x14ac:dyDescent="0.5">
      <c r="A14597" s="525" t="s">
        <v>1280</v>
      </c>
      <c r="B14597" s="202">
        <f t="shared" ref="B14597" si="16716">B14593+1</f>
        <v>343</v>
      </c>
      <c r="C14597" s="407" t="str">
        <f t="shared" ref="C14597" si="16717">C14593</f>
        <v>Daniel 1290</v>
      </c>
      <c r="D14597" s="216" t="str">
        <f t="shared" si="16596"/>
        <v>Exodus</v>
      </c>
      <c r="E14597" s="212" t="s">
        <v>171</v>
      </c>
      <c r="F14597" s="197">
        <v>2</v>
      </c>
      <c r="G14597" s="206" t="s">
        <v>604</v>
      </c>
      <c r="H14597" s="319"/>
      <c r="L14597" s="217"/>
      <c r="R14597" s="200"/>
    </row>
    <row r="14598" spans="1:18" ht="14.6" customHeight="1" x14ac:dyDescent="0.5">
      <c r="A14598" s="523">
        <f t="shared" ref="A14598" si="16718">A14594+1</f>
        <v>321</v>
      </c>
      <c r="B14598" s="216" t="str">
        <f t="shared" si="16627"/>
        <v>Olympiad</v>
      </c>
      <c r="C14598" s="408">
        <f t="shared" ref="C14598" si="16719">C14594+1</f>
        <v>153</v>
      </c>
      <c r="D14598" s="217">
        <f t="shared" si="16600"/>
        <v>1050</v>
      </c>
      <c r="E14598" s="212">
        <f t="shared" si="16600"/>
        <v>-432</v>
      </c>
      <c r="F14598" s="197">
        <v>3</v>
      </c>
      <c r="G14598" s="208" t="s">
        <v>287</v>
      </c>
      <c r="H14598" s="364"/>
      <c r="L14598" s="202"/>
      <c r="R14598" s="200"/>
    </row>
    <row r="14599" spans="1:18" ht="14.6" customHeight="1" thickBot="1" x14ac:dyDescent="0.55000000000000004">
      <c r="A14599" s="526"/>
      <c r="B14599" s="217">
        <f t="shared" si="16627"/>
        <v>86</v>
      </c>
      <c r="C14599" s="406" t="str">
        <f t="shared" si="16602"/>
        <v>7 Times</v>
      </c>
      <c r="D14599" s="217" t="str">
        <f t="shared" ref="D14599" si="16720">INT((D14598-D$10559-1)/49+1)&amp;"/"&amp;MOD(INT((D14598-D$10559-1)/7),7)+1&amp;"/"&amp;MOD(D14598-D$10559-1,7)+1</f>
        <v>21/5/2</v>
      </c>
      <c r="E14599" s="214"/>
      <c r="F14599" s="197">
        <v>4</v>
      </c>
      <c r="G14599" s="209" t="s">
        <v>605</v>
      </c>
      <c r="H14599" s="318" t="str">
        <f>H14595</f>
        <v>Dan 490</v>
      </c>
      <c r="L14599" s="216" t="str">
        <f t="shared" si="16620"/>
        <v>Artaxerxes 1</v>
      </c>
      <c r="R14599" s="200"/>
    </row>
    <row r="14600" spans="1:18" ht="14.6" customHeight="1" x14ac:dyDescent="0.5">
      <c r="A14600" s="524" t="s">
        <v>1279</v>
      </c>
      <c r="B14600" s="217" t="s">
        <v>1189</v>
      </c>
      <c r="C14600" s="407">
        <f t="shared" si="16676"/>
        <v>172</v>
      </c>
      <c r="D14600" s="202" t="str">
        <f t="shared" ref="D14600" si="16721">IF(MOD(D14598-D$10559-1,49)=0,"Jub",IF(MOD(D14598-D$10559,7)=0,"Sab","Yr"))&amp;" "&amp;IF(MOD(D14598-D$10559-1,49)=0,INT(D14598-D$10559-1)/49,"")</f>
        <v xml:space="preserve">Yr </v>
      </c>
      <c r="E14600" s="211">
        <f t="shared" ref="E14600" si="16722">E14596-1</f>
        <v>432</v>
      </c>
      <c r="F14600" s="197">
        <v>1</v>
      </c>
      <c r="G14600" s="203" t="s">
        <v>288</v>
      </c>
      <c r="H14600" s="319">
        <f>H14596+1</f>
        <v>26</v>
      </c>
      <c r="L14600" s="217">
        <f t="shared" si="16623"/>
        <v>32</v>
      </c>
      <c r="R14600" s="200"/>
    </row>
    <row r="14601" spans="1:18" ht="14.6" customHeight="1" x14ac:dyDescent="0.5">
      <c r="A14601" s="525" t="s">
        <v>1280</v>
      </c>
      <c r="B14601" s="202">
        <f t="shared" ref="B14601" si="16723">B14597+1</f>
        <v>344</v>
      </c>
      <c r="C14601" s="407" t="str">
        <f t="shared" ref="C14601" si="16724">C14597</f>
        <v>Daniel 1290</v>
      </c>
      <c r="D14601" s="216" t="str">
        <f t="shared" ref="D14601:D14661" si="16725">D14597</f>
        <v>Exodus</v>
      </c>
      <c r="E14601" s="212" t="s">
        <v>171</v>
      </c>
      <c r="F14601" s="197">
        <v>2</v>
      </c>
      <c r="G14601" s="206" t="s">
        <v>604</v>
      </c>
      <c r="H14601" s="319"/>
      <c r="L14601" s="217"/>
      <c r="R14601" s="200"/>
    </row>
    <row r="14602" spans="1:18" ht="14.6" customHeight="1" x14ac:dyDescent="0.5">
      <c r="A14602" s="523">
        <f t="shared" ref="A14602" si="16726">A14598+1</f>
        <v>322</v>
      </c>
      <c r="B14602" s="216" t="str">
        <f t="shared" ref="B14602" si="16727">B14598</f>
        <v>Olympiad</v>
      </c>
      <c r="C14602" s="408">
        <f t="shared" ref="C14602" si="16728">C14598+1</f>
        <v>154</v>
      </c>
      <c r="D14602" s="217">
        <f t="shared" ref="D14602:E14662" si="16729">D14598+1</f>
        <v>1051</v>
      </c>
      <c r="E14602" s="212">
        <f t="shared" si="16729"/>
        <v>-431</v>
      </c>
      <c r="F14602" s="197">
        <v>3</v>
      </c>
      <c r="G14602" s="208" t="s">
        <v>287</v>
      </c>
      <c r="H14602" s="364"/>
      <c r="L14602" s="202"/>
      <c r="R14602" s="200"/>
    </row>
    <row r="14603" spans="1:18" ht="14.6" customHeight="1" thickBot="1" x14ac:dyDescent="0.55000000000000004">
      <c r="A14603" s="526"/>
      <c r="B14603" s="217">
        <f t="shared" ref="B14603" si="16730">B14599+1</f>
        <v>87</v>
      </c>
      <c r="C14603" s="406" t="str">
        <f t="shared" ref="C14603:C14663" si="16731">C14599</f>
        <v>7 Times</v>
      </c>
      <c r="D14603" s="217" t="str">
        <f t="shared" ref="D14603" si="16732">INT((D14602-D$10559-1)/49+1)&amp;"/"&amp;MOD(INT((D14602-D$10559-1)/7),7)+1&amp;"/"&amp;MOD(D14602-D$10559-1,7)+1</f>
        <v>21/5/3</v>
      </c>
      <c r="E14603" s="214"/>
      <c r="F14603" s="197">
        <v>4</v>
      </c>
      <c r="G14603" s="209" t="s">
        <v>605</v>
      </c>
      <c r="H14603" s="318" t="str">
        <f>H14599</f>
        <v>Dan 490</v>
      </c>
      <c r="L14603" s="216" t="str">
        <f t="shared" si="16620"/>
        <v>Artaxerxes 1</v>
      </c>
      <c r="R14603" s="200"/>
    </row>
    <row r="14604" spans="1:18" ht="14.6" customHeight="1" x14ac:dyDescent="0.5">
      <c r="A14604" s="524" t="s">
        <v>1279</v>
      </c>
      <c r="B14604" s="217" t="s">
        <v>1186</v>
      </c>
      <c r="C14604" s="407">
        <f t="shared" si="16676"/>
        <v>173</v>
      </c>
      <c r="D14604" s="202" t="str">
        <f t="shared" ref="D14604" si="16733">IF(MOD(D14602-D$10559-1,49)=0,"Jub",IF(MOD(D14602-D$10559,7)=0,"Sab","Yr"))&amp;" "&amp;IF(MOD(D14602-D$10559-1,49)=0,INT(D14602-D$10559-1)/49,"")</f>
        <v xml:space="preserve">Yr </v>
      </c>
      <c r="E14604" s="211">
        <f t="shared" ref="E14604" si="16734">E14600-1</f>
        <v>431</v>
      </c>
      <c r="F14604" s="197">
        <v>1</v>
      </c>
      <c r="G14604" s="203" t="s">
        <v>288</v>
      </c>
      <c r="H14604" s="319">
        <f>H14600+1</f>
        <v>27</v>
      </c>
      <c r="L14604" s="217">
        <f t="shared" si="16623"/>
        <v>33</v>
      </c>
      <c r="R14604" s="200"/>
    </row>
    <row r="14605" spans="1:18" ht="14.6" customHeight="1" x14ac:dyDescent="0.5">
      <c r="A14605" s="525" t="s">
        <v>1280</v>
      </c>
      <c r="B14605" s="202">
        <f t="shared" ref="B14605" si="16735">B14601+1</f>
        <v>345</v>
      </c>
      <c r="C14605" s="407" t="str">
        <f t="shared" ref="C14605" si="16736">C14601</f>
        <v>Daniel 1290</v>
      </c>
      <c r="D14605" s="216" t="str">
        <f t="shared" si="16725"/>
        <v>Exodus</v>
      </c>
      <c r="E14605" s="212" t="s">
        <v>171</v>
      </c>
      <c r="F14605" s="197">
        <v>2</v>
      </c>
      <c r="G14605" s="206" t="s">
        <v>604</v>
      </c>
      <c r="H14605" s="319"/>
      <c r="L14605" s="217"/>
      <c r="R14605" s="200"/>
    </row>
    <row r="14606" spans="1:18" ht="14.6" customHeight="1" x14ac:dyDescent="0.5">
      <c r="A14606" s="523">
        <f t="shared" ref="A14606" si="16737">A14602+1</f>
        <v>323</v>
      </c>
      <c r="B14606" s="216" t="str">
        <f t="shared" ref="B14606:B14655" si="16738">B14602</f>
        <v>Olympiad</v>
      </c>
      <c r="C14606" s="408">
        <f t="shared" ref="C14606" si="16739">C14602+1</f>
        <v>155</v>
      </c>
      <c r="D14606" s="217">
        <f t="shared" si="16729"/>
        <v>1052</v>
      </c>
      <c r="E14606" s="212">
        <f t="shared" si="16729"/>
        <v>-430</v>
      </c>
      <c r="F14606" s="197">
        <v>3</v>
      </c>
      <c r="G14606" s="208" t="s">
        <v>287</v>
      </c>
      <c r="H14606" s="364"/>
      <c r="L14606" s="202"/>
      <c r="R14606" s="200"/>
    </row>
    <row r="14607" spans="1:18" ht="14.6" customHeight="1" thickBot="1" x14ac:dyDescent="0.55000000000000004">
      <c r="A14607" s="526"/>
      <c r="B14607" s="217">
        <f t="shared" si="16738"/>
        <v>87</v>
      </c>
      <c r="C14607" s="406" t="str">
        <f t="shared" si="16731"/>
        <v>7 Times</v>
      </c>
      <c r="D14607" s="217" t="str">
        <f t="shared" ref="D14607" si="16740">INT((D14606-D$10559-1)/49+1)&amp;"/"&amp;MOD(INT((D14606-D$10559-1)/7),7)+1&amp;"/"&amp;MOD(D14606-D$10559-1,7)+1</f>
        <v>21/5/4</v>
      </c>
      <c r="E14607" s="214"/>
      <c r="F14607" s="197">
        <v>4</v>
      </c>
      <c r="G14607" s="209" t="s">
        <v>605</v>
      </c>
      <c r="H14607" s="318" t="str">
        <f>H14603</f>
        <v>Dan 490</v>
      </c>
      <c r="L14607" s="216" t="str">
        <f t="shared" si="16620"/>
        <v>Artaxerxes 1</v>
      </c>
      <c r="R14607" s="200"/>
    </row>
    <row r="14608" spans="1:18" ht="14.6" customHeight="1" x14ac:dyDescent="0.5">
      <c r="A14608" s="524" t="s">
        <v>1279</v>
      </c>
      <c r="B14608" s="217" t="s">
        <v>1187</v>
      </c>
      <c r="C14608" s="407">
        <f t="shared" si="16676"/>
        <v>174</v>
      </c>
      <c r="D14608" s="202" t="str">
        <f t="shared" ref="D14608" si="16741">IF(MOD(D14606-D$10559-1,49)=0,"Jub",IF(MOD(D14606-D$10559,7)=0,"Sab","Yr"))&amp;" "&amp;IF(MOD(D14606-D$10559-1,49)=0,INT(D14606-D$10559-1)/49,"")</f>
        <v xml:space="preserve">Yr </v>
      </c>
      <c r="E14608" s="211">
        <f t="shared" ref="E14608" si="16742">E14604-1</f>
        <v>430</v>
      </c>
      <c r="F14608" s="197">
        <v>1</v>
      </c>
      <c r="G14608" s="203" t="s">
        <v>288</v>
      </c>
      <c r="H14608" s="319">
        <f>H14604+1</f>
        <v>28</v>
      </c>
      <c r="L14608" s="217">
        <f t="shared" si="16623"/>
        <v>34</v>
      </c>
      <c r="R14608" s="200"/>
    </row>
    <row r="14609" spans="1:18" ht="14.6" customHeight="1" x14ac:dyDescent="0.5">
      <c r="A14609" s="525" t="s">
        <v>1280</v>
      </c>
      <c r="B14609" s="202">
        <f t="shared" ref="B14609" si="16743">B14605+1</f>
        <v>346</v>
      </c>
      <c r="C14609" s="407" t="str">
        <f t="shared" ref="C14609" si="16744">C14605</f>
        <v>Daniel 1290</v>
      </c>
      <c r="D14609" s="216" t="str">
        <f t="shared" si="16725"/>
        <v>Exodus</v>
      </c>
      <c r="E14609" s="212" t="s">
        <v>171</v>
      </c>
      <c r="F14609" s="197">
        <v>2</v>
      </c>
      <c r="G14609" s="206" t="s">
        <v>604</v>
      </c>
      <c r="H14609" s="319"/>
      <c r="L14609" s="217"/>
      <c r="R14609" s="200"/>
    </row>
    <row r="14610" spans="1:18" ht="14.6" customHeight="1" x14ac:dyDescent="0.5">
      <c r="A14610" s="523">
        <f t="shared" ref="A14610" si="16745">A14606+1</f>
        <v>324</v>
      </c>
      <c r="B14610" s="216" t="str">
        <f t="shared" ref="B14610:B14659" si="16746">B14606</f>
        <v>Olympiad</v>
      </c>
      <c r="C14610" s="408">
        <f t="shared" ref="C14610" si="16747">C14606+1</f>
        <v>156</v>
      </c>
      <c r="D14610" s="217">
        <f t="shared" si="16729"/>
        <v>1053</v>
      </c>
      <c r="E14610" s="212">
        <f t="shared" si="16729"/>
        <v>-429</v>
      </c>
      <c r="F14610" s="197">
        <v>3</v>
      </c>
      <c r="G14610" s="208" t="s">
        <v>287</v>
      </c>
      <c r="H14610" s="364"/>
      <c r="L14610" s="202"/>
      <c r="R14610" s="200"/>
    </row>
    <row r="14611" spans="1:18" ht="14.6" customHeight="1" thickBot="1" x14ac:dyDescent="0.55000000000000004">
      <c r="A14611" s="526"/>
      <c r="B14611" s="217">
        <f t="shared" si="16746"/>
        <v>87</v>
      </c>
      <c r="C14611" s="406" t="str">
        <f t="shared" si="16731"/>
        <v>7 Times</v>
      </c>
      <c r="D14611" s="217" t="str">
        <f t="shared" ref="D14611" si="16748">INT((D14610-D$10559-1)/49+1)&amp;"/"&amp;MOD(INT((D14610-D$10559-1)/7),7)+1&amp;"/"&amp;MOD(D14610-D$10559-1,7)+1</f>
        <v>21/5/5</v>
      </c>
      <c r="E14611" s="214"/>
      <c r="F14611" s="197">
        <v>4</v>
      </c>
      <c r="G14611" s="209" t="s">
        <v>605</v>
      </c>
      <c r="H14611" s="318" t="str">
        <f>H14607</f>
        <v>Dan 490</v>
      </c>
      <c r="L14611" s="216" t="str">
        <f t="shared" ref="L14611:L14635" si="16749">L14607</f>
        <v>Artaxerxes 1</v>
      </c>
      <c r="R14611" s="200"/>
    </row>
    <row r="14612" spans="1:18" ht="14.6" customHeight="1" x14ac:dyDescent="0.5">
      <c r="A14612" s="524" t="s">
        <v>1279</v>
      </c>
      <c r="B14612" s="217" t="s">
        <v>1188</v>
      </c>
      <c r="C14612" s="407">
        <f t="shared" si="16676"/>
        <v>175</v>
      </c>
      <c r="D14612" s="202" t="str">
        <f t="shared" ref="D14612" si="16750">IF(MOD(D14610-D$10559-1,49)=0,"Jub",IF(MOD(D14610-D$10559,7)=0,"Sab","Yr"))&amp;" "&amp;IF(MOD(D14610-D$10559-1,49)=0,INT(D14610-D$10559-1)/49,"")</f>
        <v xml:space="preserve">Yr </v>
      </c>
      <c r="E14612" s="211">
        <f t="shared" ref="E14612" si="16751">E14608-1</f>
        <v>429</v>
      </c>
      <c r="F14612" s="197">
        <v>1</v>
      </c>
      <c r="G14612" s="203" t="s">
        <v>288</v>
      </c>
      <c r="H14612" s="319">
        <f>H14608+1</f>
        <v>29</v>
      </c>
      <c r="L14612" s="217">
        <f t="shared" ref="L14612:L14636" si="16752">L14608+1</f>
        <v>35</v>
      </c>
      <c r="R14612" s="200"/>
    </row>
    <row r="14613" spans="1:18" ht="14.6" customHeight="1" x14ac:dyDescent="0.5">
      <c r="A14613" s="525" t="s">
        <v>1280</v>
      </c>
      <c r="B14613" s="202">
        <f t="shared" ref="B14613" si="16753">B14609+1</f>
        <v>347</v>
      </c>
      <c r="C14613" s="407" t="str">
        <f t="shared" ref="C14613" si="16754">C14609</f>
        <v>Daniel 1290</v>
      </c>
      <c r="D14613" s="216" t="str">
        <f t="shared" si="16725"/>
        <v>Exodus</v>
      </c>
      <c r="E14613" s="212" t="s">
        <v>171</v>
      </c>
      <c r="F14613" s="197">
        <v>2</v>
      </c>
      <c r="G14613" s="206" t="s">
        <v>604</v>
      </c>
      <c r="H14613" s="319"/>
      <c r="L14613" s="217"/>
      <c r="R14613" s="200"/>
    </row>
    <row r="14614" spans="1:18" ht="14.6" customHeight="1" x14ac:dyDescent="0.5">
      <c r="A14614" s="523">
        <f t="shared" ref="A14614" si="16755">A14610+1</f>
        <v>325</v>
      </c>
      <c r="B14614" s="216" t="str">
        <f t="shared" ref="B14614:B14663" si="16756">B14610</f>
        <v>Olympiad</v>
      </c>
      <c r="C14614" s="408">
        <f t="shared" ref="C14614" si="16757">C14610+1</f>
        <v>157</v>
      </c>
      <c r="D14614" s="217">
        <f t="shared" si="16729"/>
        <v>1054</v>
      </c>
      <c r="E14614" s="212">
        <f t="shared" si="16729"/>
        <v>-428</v>
      </c>
      <c r="F14614" s="197">
        <v>3</v>
      </c>
      <c r="G14614" s="208" t="s">
        <v>287</v>
      </c>
      <c r="H14614" s="364"/>
      <c r="L14614" s="202"/>
      <c r="R14614" s="200"/>
    </row>
    <row r="14615" spans="1:18" ht="14.6" customHeight="1" thickBot="1" x14ac:dyDescent="0.55000000000000004">
      <c r="A14615" s="526"/>
      <c r="B14615" s="217">
        <f t="shared" si="16756"/>
        <v>87</v>
      </c>
      <c r="C14615" s="406" t="str">
        <f t="shared" si="16731"/>
        <v>7 Times</v>
      </c>
      <c r="D14615" s="217" t="str">
        <f t="shared" ref="D14615" si="16758">INT((D14614-D$10559-1)/49+1)&amp;"/"&amp;MOD(INT((D14614-D$10559-1)/7),7)+1&amp;"/"&amp;MOD(D14614-D$10559-1,7)+1</f>
        <v>21/5/6</v>
      </c>
      <c r="E14615" s="214"/>
      <c r="F14615" s="197">
        <v>4</v>
      </c>
      <c r="G14615" s="209" t="s">
        <v>605</v>
      </c>
      <c r="H14615" s="318" t="str">
        <f>H14611</f>
        <v>Dan 490</v>
      </c>
      <c r="L14615" s="216" t="str">
        <f t="shared" si="16749"/>
        <v>Artaxerxes 1</v>
      </c>
      <c r="R14615" s="200"/>
    </row>
    <row r="14616" spans="1:18" ht="14.6" customHeight="1" x14ac:dyDescent="0.5">
      <c r="A14616" s="524" t="s">
        <v>1279</v>
      </c>
      <c r="B14616" s="217" t="s">
        <v>1189</v>
      </c>
      <c r="C14616" s="407">
        <f t="shared" si="16676"/>
        <v>176</v>
      </c>
      <c r="D14616" s="202" t="str">
        <f t="shared" ref="D14616" si="16759">IF(MOD(D14614-D$10559-1,49)=0,"Jub",IF(MOD(D14614-D$10559,7)=0,"Sab","Yr"))&amp;" "&amp;IF(MOD(D14614-D$10559-1,49)=0,INT(D14614-D$10559-1)/49,"")</f>
        <v xml:space="preserve">Yr </v>
      </c>
      <c r="E14616" s="211">
        <f t="shared" ref="E14616" si="16760">E14612-1</f>
        <v>428</v>
      </c>
      <c r="F14616" s="197">
        <v>1</v>
      </c>
      <c r="G14616" s="203" t="s">
        <v>288</v>
      </c>
      <c r="H14616" s="319">
        <f>H14612+1</f>
        <v>30</v>
      </c>
      <c r="L14616" s="217">
        <f t="shared" si="16752"/>
        <v>36</v>
      </c>
      <c r="R14616" s="200"/>
    </row>
    <row r="14617" spans="1:18" ht="14.6" customHeight="1" x14ac:dyDescent="0.5">
      <c r="A14617" s="525" t="s">
        <v>1280</v>
      </c>
      <c r="B14617" s="202">
        <f t="shared" ref="B14617" si="16761">B14613+1</f>
        <v>348</v>
      </c>
      <c r="C14617" s="407" t="str">
        <f t="shared" ref="C14617" si="16762">C14613</f>
        <v>Daniel 1290</v>
      </c>
      <c r="D14617" s="216" t="str">
        <f t="shared" si="16725"/>
        <v>Exodus</v>
      </c>
      <c r="E14617" s="212" t="s">
        <v>171</v>
      </c>
      <c r="F14617" s="197">
        <v>2</v>
      </c>
      <c r="G14617" s="206" t="s">
        <v>604</v>
      </c>
      <c r="H14617" s="319"/>
      <c r="L14617" s="217"/>
      <c r="R14617" s="200"/>
    </row>
    <row r="14618" spans="1:18" ht="14.6" customHeight="1" x14ac:dyDescent="0.5">
      <c r="A14618" s="523">
        <f t="shared" ref="A14618" si="16763">A14614+1</f>
        <v>326</v>
      </c>
      <c r="B14618" s="216" t="str">
        <f t="shared" ref="B14618" si="16764">B14614</f>
        <v>Olympiad</v>
      </c>
      <c r="C14618" s="408">
        <f t="shared" ref="C14618" si="16765">C14614+1</f>
        <v>158</v>
      </c>
      <c r="D14618" s="217">
        <f t="shared" si="16729"/>
        <v>1055</v>
      </c>
      <c r="E14618" s="212">
        <f t="shared" si="16729"/>
        <v>-427</v>
      </c>
      <c r="F14618" s="197">
        <v>3</v>
      </c>
      <c r="G14618" s="208" t="s">
        <v>287</v>
      </c>
      <c r="H14618" s="364"/>
      <c r="L14618" s="202"/>
      <c r="R14618" s="200"/>
    </row>
    <row r="14619" spans="1:18" ht="14.6" customHeight="1" thickBot="1" x14ac:dyDescent="0.55000000000000004">
      <c r="A14619" s="526"/>
      <c r="B14619" s="217">
        <f t="shared" ref="B14619" si="16766">B14615+1</f>
        <v>88</v>
      </c>
      <c r="C14619" s="406" t="str">
        <f t="shared" si="16731"/>
        <v>7 Times</v>
      </c>
      <c r="D14619" s="359" t="str">
        <f t="shared" ref="D14619" si="16767">INT((D14618-D$10559-1)/49+1)&amp;"/"&amp;MOD(INT((D14618-D$10559-1)/7),7)+1&amp;"/"&amp;MOD(D14618-D$10559-1,7)+1</f>
        <v>21/5/7</v>
      </c>
      <c r="E14619" s="214"/>
      <c r="F14619" s="197">
        <v>4</v>
      </c>
      <c r="G14619" s="209" t="s">
        <v>605</v>
      </c>
      <c r="H14619" s="318" t="str">
        <f>H14615</f>
        <v>Dan 490</v>
      </c>
      <c r="L14619" s="216" t="str">
        <f t="shared" si="16749"/>
        <v>Artaxerxes 1</v>
      </c>
      <c r="R14619" s="200"/>
    </row>
    <row r="14620" spans="1:18" ht="14.6" customHeight="1" x14ac:dyDescent="0.5">
      <c r="A14620" s="524" t="s">
        <v>1279</v>
      </c>
      <c r="B14620" s="217" t="s">
        <v>1186</v>
      </c>
      <c r="C14620" s="407">
        <f t="shared" si="16676"/>
        <v>177</v>
      </c>
      <c r="D14620" s="360" t="str">
        <f t="shared" ref="D14620" si="16768">IF(MOD(D14618-D$10559-1,49)=0,"Jub",IF(MOD(D14618-D$10559,7)=0,"Sab","Yr"))&amp;" "&amp;IF(MOD(D14618-D$10559-1,49)=0,INT(D14618-D$10559-1)/49,"")</f>
        <v xml:space="preserve">Sab </v>
      </c>
      <c r="E14620" s="211">
        <f t="shared" ref="E14620" si="16769">E14616-1</f>
        <v>427</v>
      </c>
      <c r="F14620" s="197">
        <v>1</v>
      </c>
      <c r="G14620" s="203" t="s">
        <v>288</v>
      </c>
      <c r="H14620" s="319">
        <f>H14616+1</f>
        <v>31</v>
      </c>
      <c r="L14620" s="217">
        <f t="shared" si="16752"/>
        <v>37</v>
      </c>
      <c r="R14620" s="200"/>
    </row>
    <row r="14621" spans="1:18" ht="14.6" customHeight="1" x14ac:dyDescent="0.5">
      <c r="A14621" s="525" t="s">
        <v>1280</v>
      </c>
      <c r="B14621" s="202">
        <f t="shared" ref="B14621" si="16770">B14617+1</f>
        <v>349</v>
      </c>
      <c r="C14621" s="407" t="str">
        <f t="shared" ref="C14621" si="16771">C14617</f>
        <v>Daniel 1290</v>
      </c>
      <c r="D14621" s="361" t="str">
        <f t="shared" si="16725"/>
        <v>Exodus</v>
      </c>
      <c r="E14621" s="212" t="s">
        <v>171</v>
      </c>
      <c r="F14621" s="197">
        <v>2</v>
      </c>
      <c r="G14621" s="206" t="s">
        <v>604</v>
      </c>
      <c r="H14621" s="319"/>
      <c r="L14621" s="217"/>
      <c r="R14621" s="200"/>
    </row>
    <row r="14622" spans="1:18" ht="14.6" customHeight="1" x14ac:dyDescent="0.5">
      <c r="A14622" s="523">
        <f t="shared" ref="A14622" si="16772">A14618+1</f>
        <v>327</v>
      </c>
      <c r="B14622" s="216" t="str">
        <f t="shared" si="16738"/>
        <v>Olympiad</v>
      </c>
      <c r="C14622" s="408">
        <f t="shared" ref="C14622" si="16773">C14618+1</f>
        <v>159</v>
      </c>
      <c r="D14622" s="359">
        <f t="shared" si="16729"/>
        <v>1056</v>
      </c>
      <c r="E14622" s="212">
        <f t="shared" si="16729"/>
        <v>-426</v>
      </c>
      <c r="F14622" s="197">
        <v>3</v>
      </c>
      <c r="G14622" s="208" t="s">
        <v>287</v>
      </c>
      <c r="H14622" s="364"/>
      <c r="L14622" s="202"/>
      <c r="R14622" s="200"/>
    </row>
    <row r="14623" spans="1:18" ht="14.6" customHeight="1" thickBot="1" x14ac:dyDescent="0.55000000000000004">
      <c r="A14623" s="526"/>
      <c r="B14623" s="217">
        <f t="shared" si="16738"/>
        <v>88</v>
      </c>
      <c r="C14623" s="406" t="str">
        <f t="shared" si="16731"/>
        <v>7 Times</v>
      </c>
      <c r="D14623" s="217" t="str">
        <f t="shared" ref="D14623" si="16774">INT((D14622-D$10559-1)/49+1)&amp;"/"&amp;MOD(INT((D14622-D$10559-1)/7),7)+1&amp;"/"&amp;MOD(D14622-D$10559-1,7)+1</f>
        <v>21/6/1</v>
      </c>
      <c r="E14623" s="214"/>
      <c r="F14623" s="197">
        <v>4</v>
      </c>
      <c r="G14623" s="209" t="s">
        <v>605</v>
      </c>
      <c r="H14623" s="318" t="str">
        <f>H14619</f>
        <v>Dan 490</v>
      </c>
      <c r="L14623" s="216" t="str">
        <f t="shared" si="16749"/>
        <v>Artaxerxes 1</v>
      </c>
      <c r="R14623" s="200"/>
    </row>
    <row r="14624" spans="1:18" ht="14.6" customHeight="1" x14ac:dyDescent="0.5">
      <c r="A14624" s="524" t="s">
        <v>1279</v>
      </c>
      <c r="B14624" s="217" t="s">
        <v>1187</v>
      </c>
      <c r="C14624" s="407">
        <f t="shared" si="16676"/>
        <v>178</v>
      </c>
      <c r="D14624" s="202" t="str">
        <f t="shared" ref="D14624" si="16775">IF(MOD(D14622-D$10559-1,49)=0,"Jub",IF(MOD(D14622-D$10559,7)=0,"Sab","Yr"))&amp;" "&amp;IF(MOD(D14622-D$10559-1,49)=0,INT(D14622-D$10559-1)/49,"")</f>
        <v xml:space="preserve">Yr </v>
      </c>
      <c r="E14624" s="211">
        <f t="shared" ref="E14624" si="16776">E14620-1</f>
        <v>426</v>
      </c>
      <c r="F14624" s="197">
        <v>1</v>
      </c>
      <c r="G14624" s="203" t="s">
        <v>288</v>
      </c>
      <c r="H14624" s="319">
        <f>H14620+1</f>
        <v>32</v>
      </c>
      <c r="L14624" s="217">
        <f t="shared" si="16752"/>
        <v>38</v>
      </c>
      <c r="R14624" s="200"/>
    </row>
    <row r="14625" spans="1:18" ht="14.6" customHeight="1" x14ac:dyDescent="0.5">
      <c r="A14625" s="525" t="s">
        <v>1280</v>
      </c>
      <c r="B14625" s="202">
        <f t="shared" ref="B14625" si="16777">B14621+1</f>
        <v>350</v>
      </c>
      <c r="C14625" s="407" t="str">
        <f t="shared" ref="C14625" si="16778">C14621</f>
        <v>Daniel 1290</v>
      </c>
      <c r="D14625" s="216" t="str">
        <f t="shared" si="16725"/>
        <v>Exodus</v>
      </c>
      <c r="E14625" s="212" t="s">
        <v>171</v>
      </c>
      <c r="F14625" s="197">
        <v>2</v>
      </c>
      <c r="G14625" s="206" t="s">
        <v>604</v>
      </c>
      <c r="H14625" s="319"/>
      <c r="L14625" s="217"/>
      <c r="R14625" s="200"/>
    </row>
    <row r="14626" spans="1:18" ht="14.6" customHeight="1" x14ac:dyDescent="0.5">
      <c r="A14626" s="523">
        <f t="shared" ref="A14626" si="16779">A14622+1</f>
        <v>328</v>
      </c>
      <c r="B14626" s="216" t="str">
        <f t="shared" si="16746"/>
        <v>Olympiad</v>
      </c>
      <c r="C14626" s="408">
        <f t="shared" ref="C14626" si="16780">C14622+1</f>
        <v>160</v>
      </c>
      <c r="D14626" s="217">
        <f t="shared" si="16729"/>
        <v>1057</v>
      </c>
      <c r="E14626" s="212">
        <f t="shared" si="16729"/>
        <v>-425</v>
      </c>
      <c r="F14626" s="197">
        <v>3</v>
      </c>
      <c r="G14626" s="208" t="s">
        <v>287</v>
      </c>
      <c r="H14626" s="364"/>
      <c r="L14626" s="202"/>
      <c r="R14626" s="200"/>
    </row>
    <row r="14627" spans="1:18" ht="14.6" customHeight="1" thickBot="1" x14ac:dyDescent="0.55000000000000004">
      <c r="A14627" s="526"/>
      <c r="B14627" s="217">
        <f t="shared" si="16746"/>
        <v>88</v>
      </c>
      <c r="C14627" s="406" t="str">
        <f t="shared" si="16731"/>
        <v>7 Times</v>
      </c>
      <c r="D14627" s="217" t="str">
        <f t="shared" ref="D14627" si="16781">INT((D14626-D$10559-1)/49+1)&amp;"/"&amp;MOD(INT((D14626-D$10559-1)/7),7)+1&amp;"/"&amp;MOD(D14626-D$10559-1,7)+1</f>
        <v>21/6/2</v>
      </c>
      <c r="E14627" s="214"/>
      <c r="F14627" s="197">
        <v>4</v>
      </c>
      <c r="G14627" s="209" t="s">
        <v>605</v>
      </c>
      <c r="H14627" s="318" t="str">
        <f>H14623</f>
        <v>Dan 490</v>
      </c>
      <c r="L14627" s="216" t="str">
        <f t="shared" si="16749"/>
        <v>Artaxerxes 1</v>
      </c>
      <c r="R14627" s="200"/>
    </row>
    <row r="14628" spans="1:18" ht="14.6" customHeight="1" x14ac:dyDescent="0.5">
      <c r="A14628" s="524" t="s">
        <v>1279</v>
      </c>
      <c r="B14628" s="217" t="s">
        <v>1188</v>
      </c>
      <c r="C14628" s="407">
        <f t="shared" si="16676"/>
        <v>179</v>
      </c>
      <c r="D14628" s="202" t="str">
        <f t="shared" ref="D14628" si="16782">IF(MOD(D14626-D$10559-1,49)=0,"Jub",IF(MOD(D14626-D$10559,7)=0,"Sab","Yr"))&amp;" "&amp;IF(MOD(D14626-D$10559-1,49)=0,INT(D14626-D$10559-1)/49,"")</f>
        <v xml:space="preserve">Yr </v>
      </c>
      <c r="E14628" s="211">
        <f t="shared" ref="E14628" si="16783">E14624-1</f>
        <v>425</v>
      </c>
      <c r="F14628" s="197">
        <v>1</v>
      </c>
      <c r="G14628" s="203" t="s">
        <v>288</v>
      </c>
      <c r="H14628" s="319">
        <f>H14624+1</f>
        <v>33</v>
      </c>
      <c r="L14628" s="217">
        <f t="shared" si="16752"/>
        <v>39</v>
      </c>
      <c r="R14628" s="200"/>
    </row>
    <row r="14629" spans="1:18" ht="14.6" customHeight="1" x14ac:dyDescent="0.5">
      <c r="A14629" s="525" t="s">
        <v>1280</v>
      </c>
      <c r="B14629" s="202">
        <f t="shared" ref="B14629" si="16784">B14625+1</f>
        <v>351</v>
      </c>
      <c r="C14629" s="407" t="str">
        <f t="shared" ref="C14629" si="16785">C14625</f>
        <v>Daniel 1290</v>
      </c>
      <c r="D14629" s="216" t="str">
        <f t="shared" si="16725"/>
        <v>Exodus</v>
      </c>
      <c r="E14629" s="212" t="s">
        <v>171</v>
      </c>
      <c r="F14629" s="197">
        <v>2</v>
      </c>
      <c r="G14629" s="206" t="s">
        <v>604</v>
      </c>
      <c r="H14629" s="319"/>
      <c r="L14629" s="217"/>
      <c r="R14629" s="200"/>
    </row>
    <row r="14630" spans="1:18" ht="14.6" customHeight="1" x14ac:dyDescent="0.5">
      <c r="A14630" s="523">
        <f t="shared" ref="A14630" si="16786">A14626+1</f>
        <v>329</v>
      </c>
      <c r="B14630" s="216" t="str">
        <f t="shared" si="16756"/>
        <v>Olympiad</v>
      </c>
      <c r="C14630" s="408">
        <f t="shared" ref="C14630" si="16787">C14626+1</f>
        <v>161</v>
      </c>
      <c r="D14630" s="217">
        <f t="shared" si="16729"/>
        <v>1058</v>
      </c>
      <c r="E14630" s="212">
        <f t="shared" si="16729"/>
        <v>-424</v>
      </c>
      <c r="F14630" s="197">
        <v>3</v>
      </c>
      <c r="G14630" s="208" t="s">
        <v>287</v>
      </c>
      <c r="H14630" s="364"/>
      <c r="L14630" s="202"/>
      <c r="R14630" s="200"/>
    </row>
    <row r="14631" spans="1:18" ht="14.6" customHeight="1" thickBot="1" x14ac:dyDescent="0.55000000000000004">
      <c r="A14631" s="526"/>
      <c r="B14631" s="217">
        <f t="shared" si="16756"/>
        <v>88</v>
      </c>
      <c r="C14631" s="406" t="str">
        <f t="shared" si="16731"/>
        <v>7 Times</v>
      </c>
      <c r="D14631" s="217" t="str">
        <f t="shared" ref="D14631" si="16788">INT((D14630-D$10559-1)/49+1)&amp;"/"&amp;MOD(INT((D14630-D$10559-1)/7),7)+1&amp;"/"&amp;MOD(D14630-D$10559-1,7)+1</f>
        <v>21/6/3</v>
      </c>
      <c r="E14631" s="214"/>
      <c r="F14631" s="197">
        <v>4</v>
      </c>
      <c r="G14631" s="209" t="s">
        <v>605</v>
      </c>
      <c r="H14631" s="318" t="str">
        <f>H14627</f>
        <v>Dan 490</v>
      </c>
      <c r="L14631" s="216" t="str">
        <f t="shared" si="16749"/>
        <v>Artaxerxes 1</v>
      </c>
      <c r="R14631" s="200"/>
    </row>
    <row r="14632" spans="1:18" ht="14.6" customHeight="1" x14ac:dyDescent="0.5">
      <c r="A14632" s="524" t="s">
        <v>1279</v>
      </c>
      <c r="B14632" s="217" t="s">
        <v>1189</v>
      </c>
      <c r="C14632" s="407">
        <f t="shared" si="16676"/>
        <v>180</v>
      </c>
      <c r="D14632" s="202" t="str">
        <f t="shared" ref="D14632" si="16789">IF(MOD(D14630-D$10559-1,49)=0,"Jub",IF(MOD(D14630-D$10559,7)=0,"Sab","Yr"))&amp;" "&amp;IF(MOD(D14630-D$10559-1,49)=0,INT(D14630-D$10559-1)/49,"")</f>
        <v xml:space="preserve">Yr </v>
      </c>
      <c r="E14632" s="211">
        <f t="shared" ref="E14632" si="16790">E14628-1</f>
        <v>424</v>
      </c>
      <c r="F14632" s="197">
        <v>1</v>
      </c>
      <c r="G14632" s="203" t="s">
        <v>288</v>
      </c>
      <c r="H14632" s="319">
        <f>H14628+1</f>
        <v>34</v>
      </c>
      <c r="L14632" s="217">
        <f t="shared" si="16752"/>
        <v>40</v>
      </c>
      <c r="R14632" s="200"/>
    </row>
    <row r="14633" spans="1:18" ht="14.6" customHeight="1" x14ac:dyDescent="0.5">
      <c r="A14633" s="525" t="s">
        <v>1280</v>
      </c>
      <c r="B14633" s="202">
        <f t="shared" ref="B14633" si="16791">B14629+1</f>
        <v>352</v>
      </c>
      <c r="C14633" s="407" t="str">
        <f t="shared" ref="C14633" si="16792">C14629</f>
        <v>Daniel 1290</v>
      </c>
      <c r="D14633" s="216" t="str">
        <f t="shared" si="16725"/>
        <v>Exodus</v>
      </c>
      <c r="E14633" s="212" t="s">
        <v>171</v>
      </c>
      <c r="F14633" s="197">
        <v>2</v>
      </c>
      <c r="G14633" s="206" t="s">
        <v>604</v>
      </c>
      <c r="H14633" s="319"/>
      <c r="L14633" s="217"/>
      <c r="R14633" s="200"/>
    </row>
    <row r="14634" spans="1:18" ht="14.6" customHeight="1" x14ac:dyDescent="0.5">
      <c r="A14634" s="523">
        <f t="shared" ref="A14634" si="16793">A14630+1</f>
        <v>330</v>
      </c>
      <c r="B14634" s="216" t="str">
        <f t="shared" ref="B14634" si="16794">B14630</f>
        <v>Olympiad</v>
      </c>
      <c r="C14634" s="408">
        <f t="shared" ref="C14634" si="16795">C14630+1</f>
        <v>162</v>
      </c>
      <c r="D14634" s="217">
        <f t="shared" si="16729"/>
        <v>1059</v>
      </c>
      <c r="E14634" s="212">
        <f t="shared" si="16729"/>
        <v>-423</v>
      </c>
      <c r="F14634" s="197">
        <v>3</v>
      </c>
      <c r="G14634" s="208" t="s">
        <v>287</v>
      </c>
      <c r="H14634" s="364"/>
      <c r="L14634" s="202"/>
      <c r="R14634" s="200"/>
    </row>
    <row r="14635" spans="1:18" ht="14.6" customHeight="1" thickBot="1" x14ac:dyDescent="0.55000000000000004">
      <c r="A14635" s="526"/>
      <c r="B14635" s="217">
        <f t="shared" ref="B14635" si="16796">B14631+1</f>
        <v>89</v>
      </c>
      <c r="C14635" s="406" t="str">
        <f t="shared" si="16731"/>
        <v>7 Times</v>
      </c>
      <c r="D14635" s="217" t="str">
        <f t="shared" ref="D14635" si="16797">INT((D14634-D$10559-1)/49+1)&amp;"/"&amp;MOD(INT((D14634-D$10559-1)/7),7)+1&amp;"/"&amp;MOD(D14634-D$10559-1,7)+1</f>
        <v>21/6/4</v>
      </c>
      <c r="E14635" s="214"/>
      <c r="F14635" s="197">
        <v>4</v>
      </c>
      <c r="G14635" s="209" t="s">
        <v>605</v>
      </c>
      <c r="H14635" s="318" t="str">
        <f>H14631</f>
        <v>Dan 490</v>
      </c>
      <c r="L14635" s="216" t="str">
        <f t="shared" si="16749"/>
        <v>Artaxerxes 1</v>
      </c>
      <c r="R14635" s="200"/>
    </row>
    <row r="14636" spans="1:18" ht="14.6" customHeight="1" x14ac:dyDescent="0.5">
      <c r="A14636" s="524" t="s">
        <v>1279</v>
      </c>
      <c r="B14636" s="217" t="s">
        <v>1186</v>
      </c>
      <c r="C14636" s="407">
        <f t="shared" si="16676"/>
        <v>181</v>
      </c>
      <c r="D14636" s="202" t="str">
        <f t="shared" ref="D14636" si="16798">IF(MOD(D14634-D$10559-1,49)=0,"Jub",IF(MOD(D14634-D$10559,7)=0,"Sab","Yr"))&amp;" "&amp;IF(MOD(D14634-D$10559-1,49)=0,INT(D14634-D$10559-1)/49,"")</f>
        <v xml:space="preserve">Yr </v>
      </c>
      <c r="E14636" s="211">
        <f t="shared" ref="E14636" si="16799">E14632-1</f>
        <v>423</v>
      </c>
      <c r="F14636" s="197">
        <v>1</v>
      </c>
      <c r="G14636" s="203" t="s">
        <v>288</v>
      </c>
      <c r="H14636" s="319">
        <f>H14632+1</f>
        <v>35</v>
      </c>
      <c r="L14636" s="217">
        <f t="shared" si="16752"/>
        <v>41</v>
      </c>
      <c r="R14636" s="200"/>
    </row>
    <row r="14637" spans="1:18" ht="14.6" customHeight="1" x14ac:dyDescent="0.5">
      <c r="A14637" s="525" t="s">
        <v>1280</v>
      </c>
      <c r="B14637" s="202">
        <f t="shared" ref="B14637" si="16800">B14633+1</f>
        <v>353</v>
      </c>
      <c r="C14637" s="407" t="str">
        <f t="shared" ref="C14637" si="16801">C14633</f>
        <v>Daniel 1290</v>
      </c>
      <c r="D14637" s="216" t="str">
        <f t="shared" si="16725"/>
        <v>Exodus</v>
      </c>
      <c r="E14637" s="212" t="s">
        <v>171</v>
      </c>
      <c r="F14637" s="197">
        <v>2</v>
      </c>
      <c r="G14637" s="206" t="s">
        <v>604</v>
      </c>
      <c r="H14637" s="319"/>
      <c r="L14637" s="217"/>
      <c r="R14637" s="200"/>
    </row>
    <row r="14638" spans="1:18" ht="14.6" customHeight="1" x14ac:dyDescent="0.5">
      <c r="A14638" s="523">
        <f t="shared" ref="A14638" si="16802">A14634+1</f>
        <v>331</v>
      </c>
      <c r="B14638" s="216" t="str">
        <f t="shared" si="16738"/>
        <v>Olympiad</v>
      </c>
      <c r="C14638" s="408">
        <f t="shared" ref="C14638" si="16803">C14634+1</f>
        <v>163</v>
      </c>
      <c r="D14638" s="217">
        <f t="shared" si="16729"/>
        <v>1060</v>
      </c>
      <c r="E14638" s="212">
        <f t="shared" si="16729"/>
        <v>-422</v>
      </c>
      <c r="F14638" s="197">
        <v>3</v>
      </c>
      <c r="G14638" s="208" t="s">
        <v>287</v>
      </c>
      <c r="H14638" s="364"/>
      <c r="L14638" s="202"/>
      <c r="R14638" s="200"/>
    </row>
    <row r="14639" spans="1:18" ht="14.6" customHeight="1" thickBot="1" x14ac:dyDescent="0.55000000000000004">
      <c r="A14639" s="526"/>
      <c r="B14639" s="217">
        <f t="shared" si="16738"/>
        <v>89</v>
      </c>
      <c r="C14639" s="406" t="str">
        <f t="shared" si="16731"/>
        <v>7 Times</v>
      </c>
      <c r="D14639" s="217" t="str">
        <f t="shared" ref="D14639" si="16804">INT((D14638-D$10559-1)/49+1)&amp;"/"&amp;MOD(INT((D14638-D$10559-1)/7),7)+1&amp;"/"&amp;MOD(D14638-D$10559-1,7)+1</f>
        <v>21/6/5</v>
      </c>
      <c r="E14639" s="214"/>
      <c r="F14639" s="197">
        <v>4</v>
      </c>
      <c r="G14639" s="209" t="s">
        <v>605</v>
      </c>
      <c r="H14639" s="318" t="str">
        <f>H14635</f>
        <v>Dan 490</v>
      </c>
      <c r="L14639" s="199"/>
      <c r="R14639" s="200"/>
    </row>
    <row r="14640" spans="1:18" ht="14.6" customHeight="1" x14ac:dyDescent="0.5">
      <c r="A14640" s="524" t="s">
        <v>1279</v>
      </c>
      <c r="B14640" s="217" t="s">
        <v>1187</v>
      </c>
      <c r="C14640" s="407">
        <f t="shared" ref="C14640:C14700" si="16805">C14636+1</f>
        <v>182</v>
      </c>
      <c r="D14640" s="202" t="str">
        <f t="shared" ref="D14640" si="16806">IF(MOD(D14638-D$10559-1,49)=0,"Jub",IF(MOD(D14638-D$10559,7)=0,"Sab","Yr"))&amp;" "&amp;IF(MOD(D14638-D$10559-1,49)=0,INT(D14638-D$10559-1)/49,"")</f>
        <v xml:space="preserve">Yr </v>
      </c>
      <c r="E14640" s="211">
        <f t="shared" ref="E14640" si="16807">E14636-1</f>
        <v>422</v>
      </c>
      <c r="F14640" s="197">
        <v>1</v>
      </c>
      <c r="G14640" s="203" t="s">
        <v>288</v>
      </c>
      <c r="H14640" s="319">
        <f>H14636+1</f>
        <v>36</v>
      </c>
      <c r="L14640" s="199"/>
      <c r="R14640" s="200"/>
    </row>
    <row r="14641" spans="1:18" ht="14.6" customHeight="1" x14ac:dyDescent="0.5">
      <c r="A14641" s="525" t="s">
        <v>1280</v>
      </c>
      <c r="B14641" s="202">
        <f t="shared" ref="B14641" si="16808">B14637+1</f>
        <v>354</v>
      </c>
      <c r="C14641" s="407" t="str">
        <f t="shared" ref="C14641" si="16809">C14637</f>
        <v>Daniel 1290</v>
      </c>
      <c r="D14641" s="216" t="str">
        <f t="shared" si="16725"/>
        <v>Exodus</v>
      </c>
      <c r="E14641" s="212" t="s">
        <v>171</v>
      </c>
      <c r="F14641" s="197">
        <v>2</v>
      </c>
      <c r="G14641" s="206" t="s">
        <v>604</v>
      </c>
      <c r="H14641" s="319"/>
      <c r="L14641" s="199"/>
      <c r="R14641" s="200"/>
    </row>
    <row r="14642" spans="1:18" ht="14.6" customHeight="1" x14ac:dyDescent="0.5">
      <c r="A14642" s="523">
        <f t="shared" ref="A14642" si="16810">A14638+1</f>
        <v>332</v>
      </c>
      <c r="B14642" s="216" t="str">
        <f t="shared" si="16746"/>
        <v>Olympiad</v>
      </c>
      <c r="C14642" s="408">
        <f t="shared" ref="C14642" si="16811">C14638+1</f>
        <v>164</v>
      </c>
      <c r="D14642" s="217">
        <f t="shared" si="16729"/>
        <v>1061</v>
      </c>
      <c r="E14642" s="212">
        <f t="shared" si="16729"/>
        <v>-421</v>
      </c>
      <c r="F14642" s="197">
        <v>3</v>
      </c>
      <c r="G14642" s="208" t="s">
        <v>287</v>
      </c>
      <c r="H14642" s="364"/>
      <c r="L14642" s="199"/>
      <c r="R14642" s="200"/>
    </row>
    <row r="14643" spans="1:18" ht="14.6" customHeight="1" thickBot="1" x14ac:dyDescent="0.55000000000000004">
      <c r="A14643" s="526"/>
      <c r="B14643" s="217">
        <f t="shared" si="16746"/>
        <v>89</v>
      </c>
      <c r="C14643" s="406" t="str">
        <f t="shared" si="16731"/>
        <v>7 Times</v>
      </c>
      <c r="D14643" s="217" t="str">
        <f t="shared" ref="D14643" si="16812">INT((D14642-D$10559-1)/49+1)&amp;"/"&amp;MOD(INT((D14642-D$10559-1)/7),7)+1&amp;"/"&amp;MOD(D14642-D$10559-1,7)+1</f>
        <v>21/6/6</v>
      </c>
      <c r="E14643" s="214"/>
      <c r="F14643" s="197">
        <v>4</v>
      </c>
      <c r="G14643" s="209" t="s">
        <v>605</v>
      </c>
      <c r="H14643" s="318" t="str">
        <f>H14639</f>
        <v>Dan 490</v>
      </c>
      <c r="L14643" s="199"/>
      <c r="R14643" s="200"/>
    </row>
    <row r="14644" spans="1:18" ht="14.6" customHeight="1" x14ac:dyDescent="0.5">
      <c r="A14644" s="524" t="s">
        <v>1279</v>
      </c>
      <c r="B14644" s="217" t="s">
        <v>1188</v>
      </c>
      <c r="C14644" s="407">
        <f t="shared" si="16805"/>
        <v>183</v>
      </c>
      <c r="D14644" s="202" t="str">
        <f t="shared" ref="D14644" si="16813">IF(MOD(D14642-D$10559-1,49)=0,"Jub",IF(MOD(D14642-D$10559,7)=0,"Sab","Yr"))&amp;" "&amp;IF(MOD(D14642-D$10559-1,49)=0,INT(D14642-D$10559-1)/49,"")</f>
        <v xml:space="preserve">Yr </v>
      </c>
      <c r="E14644" s="211">
        <f t="shared" ref="E14644" si="16814">E14640-1</f>
        <v>421</v>
      </c>
      <c r="F14644" s="197">
        <v>1</v>
      </c>
      <c r="G14644" s="203" t="s">
        <v>288</v>
      </c>
      <c r="H14644" s="319">
        <f>H14640+1</f>
        <v>37</v>
      </c>
      <c r="L14644" s="199"/>
      <c r="R14644" s="200"/>
    </row>
    <row r="14645" spans="1:18" ht="14.6" customHeight="1" x14ac:dyDescent="0.5">
      <c r="A14645" s="525" t="s">
        <v>1280</v>
      </c>
      <c r="B14645" s="202">
        <f t="shared" ref="B14645" si="16815">B14641+1</f>
        <v>355</v>
      </c>
      <c r="C14645" s="407" t="str">
        <f t="shared" ref="C14645" si="16816">C14641</f>
        <v>Daniel 1290</v>
      </c>
      <c r="D14645" s="216" t="str">
        <f t="shared" si="16725"/>
        <v>Exodus</v>
      </c>
      <c r="E14645" s="212" t="s">
        <v>171</v>
      </c>
      <c r="F14645" s="197">
        <v>2</v>
      </c>
      <c r="G14645" s="206" t="s">
        <v>604</v>
      </c>
      <c r="H14645" s="319"/>
      <c r="L14645" s="199"/>
      <c r="R14645" s="200"/>
    </row>
    <row r="14646" spans="1:18" ht="14.6" customHeight="1" x14ac:dyDescent="0.5">
      <c r="A14646" s="523">
        <f t="shared" ref="A14646" si="16817">A14642+1</f>
        <v>333</v>
      </c>
      <c r="B14646" s="216" t="str">
        <f t="shared" si="16756"/>
        <v>Olympiad</v>
      </c>
      <c r="C14646" s="408">
        <f t="shared" ref="C14646" si="16818">C14642+1</f>
        <v>165</v>
      </c>
      <c r="D14646" s="217">
        <f t="shared" si="16729"/>
        <v>1062</v>
      </c>
      <c r="E14646" s="212">
        <f t="shared" si="16729"/>
        <v>-420</v>
      </c>
      <c r="F14646" s="197">
        <v>3</v>
      </c>
      <c r="G14646" s="208" t="s">
        <v>287</v>
      </c>
      <c r="H14646" s="364"/>
      <c r="L14646" s="199"/>
      <c r="R14646" s="200"/>
    </row>
    <row r="14647" spans="1:18" ht="14.6" customHeight="1" thickBot="1" x14ac:dyDescent="0.55000000000000004">
      <c r="A14647" s="526"/>
      <c r="B14647" s="217">
        <f t="shared" si="16756"/>
        <v>89</v>
      </c>
      <c r="C14647" s="406" t="str">
        <f t="shared" si="16731"/>
        <v>7 Times</v>
      </c>
      <c r="D14647" s="359" t="str">
        <f t="shared" ref="D14647" si="16819">INT((D14646-D$10559-1)/49+1)&amp;"/"&amp;MOD(INT((D14646-D$10559-1)/7),7)+1&amp;"/"&amp;MOD(D14646-D$10559-1,7)+1</f>
        <v>21/6/7</v>
      </c>
      <c r="E14647" s="214"/>
      <c r="F14647" s="197">
        <v>4</v>
      </c>
      <c r="G14647" s="209" t="s">
        <v>605</v>
      </c>
      <c r="H14647" s="318" t="str">
        <f>H14643</f>
        <v>Dan 490</v>
      </c>
      <c r="L14647" s="199"/>
      <c r="R14647" s="200"/>
    </row>
    <row r="14648" spans="1:18" ht="14.6" customHeight="1" x14ac:dyDescent="0.5">
      <c r="A14648" s="524" t="s">
        <v>1279</v>
      </c>
      <c r="B14648" s="217" t="s">
        <v>1189</v>
      </c>
      <c r="C14648" s="407">
        <f t="shared" si="16805"/>
        <v>184</v>
      </c>
      <c r="D14648" s="360" t="str">
        <f t="shared" ref="D14648" si="16820">IF(MOD(D14646-D$10559-1,49)=0,"Jub",IF(MOD(D14646-D$10559,7)=0,"Sab","Yr"))&amp;" "&amp;IF(MOD(D14646-D$10559-1,49)=0,INT(D14646-D$10559-1)/49,"")</f>
        <v xml:space="preserve">Sab </v>
      </c>
      <c r="E14648" s="211">
        <f t="shared" ref="E14648" si="16821">E14644-1</f>
        <v>420</v>
      </c>
      <c r="F14648" s="197">
        <v>1</v>
      </c>
      <c r="G14648" s="203" t="s">
        <v>288</v>
      </c>
      <c r="H14648" s="319">
        <f>H14644+1</f>
        <v>38</v>
      </c>
      <c r="L14648" s="199"/>
      <c r="R14648" s="200"/>
    </row>
    <row r="14649" spans="1:18" ht="14.6" customHeight="1" x14ac:dyDescent="0.5">
      <c r="A14649" s="525" t="s">
        <v>1280</v>
      </c>
      <c r="B14649" s="202">
        <f t="shared" ref="B14649" si="16822">B14645+1</f>
        <v>356</v>
      </c>
      <c r="C14649" s="407" t="str">
        <f t="shared" ref="C14649" si="16823">C14645</f>
        <v>Daniel 1290</v>
      </c>
      <c r="D14649" s="361" t="str">
        <f t="shared" si="16725"/>
        <v>Exodus</v>
      </c>
      <c r="E14649" s="212" t="s">
        <v>171</v>
      </c>
      <c r="F14649" s="197">
        <v>2</v>
      </c>
      <c r="G14649" s="206" t="s">
        <v>604</v>
      </c>
      <c r="H14649" s="319"/>
      <c r="L14649" s="199"/>
      <c r="R14649" s="200"/>
    </row>
    <row r="14650" spans="1:18" ht="14.6" customHeight="1" x14ac:dyDescent="0.5">
      <c r="A14650" s="523">
        <f t="shared" ref="A14650" si="16824">A14646+1</f>
        <v>334</v>
      </c>
      <c r="B14650" s="216" t="str">
        <f t="shared" ref="B14650" si="16825">B14646</f>
        <v>Olympiad</v>
      </c>
      <c r="C14650" s="408">
        <f t="shared" ref="C14650" si="16826">C14646+1</f>
        <v>166</v>
      </c>
      <c r="D14650" s="359">
        <f t="shared" si="16729"/>
        <v>1063</v>
      </c>
      <c r="E14650" s="212">
        <f t="shared" si="16729"/>
        <v>-419</v>
      </c>
      <c r="F14650" s="197">
        <v>3</v>
      </c>
      <c r="G14650" s="208" t="s">
        <v>287</v>
      </c>
      <c r="H14650" s="364"/>
      <c r="L14650" s="199"/>
      <c r="R14650" s="200"/>
    </row>
    <row r="14651" spans="1:18" ht="14.6" customHeight="1" thickBot="1" x14ac:dyDescent="0.55000000000000004">
      <c r="A14651" s="526"/>
      <c r="B14651" s="217">
        <f t="shared" ref="B14651" si="16827">B14647+1</f>
        <v>90</v>
      </c>
      <c r="C14651" s="406" t="str">
        <f t="shared" si="16731"/>
        <v>7 Times</v>
      </c>
      <c r="D14651" s="217" t="str">
        <f t="shared" ref="D14651" si="16828">INT((D14650-D$10559-1)/49+1)&amp;"/"&amp;MOD(INT((D14650-D$10559-1)/7),7)+1&amp;"/"&amp;MOD(D14650-D$10559-1,7)+1</f>
        <v>21/7/1</v>
      </c>
      <c r="E14651" s="214"/>
      <c r="F14651" s="197">
        <v>4</v>
      </c>
      <c r="G14651" s="209" t="s">
        <v>605</v>
      </c>
      <c r="H14651" s="318" t="str">
        <f>H14647</f>
        <v>Dan 490</v>
      </c>
      <c r="L14651" s="199"/>
      <c r="R14651" s="200"/>
    </row>
    <row r="14652" spans="1:18" ht="14.6" customHeight="1" x14ac:dyDescent="0.5">
      <c r="A14652" s="524" t="s">
        <v>1279</v>
      </c>
      <c r="B14652" s="217" t="s">
        <v>1186</v>
      </c>
      <c r="C14652" s="407">
        <f t="shared" si="16805"/>
        <v>185</v>
      </c>
      <c r="D14652" s="202" t="str">
        <f t="shared" ref="D14652" si="16829">IF(MOD(D14650-D$10559-1,49)=0,"Jub",IF(MOD(D14650-D$10559,7)=0,"Sab","Yr"))&amp;" "&amp;IF(MOD(D14650-D$10559-1,49)=0,INT(D14650-D$10559-1)/49,"")</f>
        <v xml:space="preserve">Yr </v>
      </c>
      <c r="E14652" s="211">
        <f t="shared" ref="E14652" si="16830">E14648-1</f>
        <v>419</v>
      </c>
      <c r="F14652" s="197">
        <v>1</v>
      </c>
      <c r="G14652" s="203" t="s">
        <v>288</v>
      </c>
      <c r="H14652" s="319">
        <f>H14648+1</f>
        <v>39</v>
      </c>
      <c r="L14652" s="199"/>
      <c r="R14652" s="200"/>
    </row>
    <row r="14653" spans="1:18" ht="14.6" customHeight="1" x14ac:dyDescent="0.5">
      <c r="A14653" s="525" t="s">
        <v>1280</v>
      </c>
      <c r="B14653" s="202">
        <f t="shared" ref="B14653" si="16831">B14649+1</f>
        <v>357</v>
      </c>
      <c r="C14653" s="407" t="str">
        <f t="shared" ref="C14653" si="16832">C14649</f>
        <v>Daniel 1290</v>
      </c>
      <c r="D14653" s="216" t="str">
        <f t="shared" si="16725"/>
        <v>Exodus</v>
      </c>
      <c r="E14653" s="212" t="s">
        <v>171</v>
      </c>
      <c r="F14653" s="197">
        <v>2</v>
      </c>
      <c r="G14653" s="206" t="s">
        <v>604</v>
      </c>
      <c r="H14653" s="319"/>
      <c r="L14653" s="199"/>
      <c r="R14653" s="200"/>
    </row>
    <row r="14654" spans="1:18" ht="14.6" customHeight="1" x14ac:dyDescent="0.5">
      <c r="A14654" s="523">
        <f t="shared" ref="A14654" si="16833">A14650+1</f>
        <v>335</v>
      </c>
      <c r="B14654" s="216" t="str">
        <f t="shared" si="16738"/>
        <v>Olympiad</v>
      </c>
      <c r="C14654" s="408">
        <f t="shared" ref="C14654" si="16834">C14650+1</f>
        <v>167</v>
      </c>
      <c r="D14654" s="217">
        <f t="shared" si="16729"/>
        <v>1064</v>
      </c>
      <c r="E14654" s="212">
        <f t="shared" si="16729"/>
        <v>-418</v>
      </c>
      <c r="F14654" s="197">
        <v>3</v>
      </c>
      <c r="G14654" s="208" t="s">
        <v>287</v>
      </c>
      <c r="H14654" s="364"/>
      <c r="L14654" s="199"/>
      <c r="R14654" s="200"/>
    </row>
    <row r="14655" spans="1:18" ht="14.6" customHeight="1" thickBot="1" x14ac:dyDescent="0.55000000000000004">
      <c r="A14655" s="526"/>
      <c r="B14655" s="217">
        <f t="shared" si="16738"/>
        <v>90</v>
      </c>
      <c r="C14655" s="406" t="str">
        <f t="shared" si="16731"/>
        <v>7 Times</v>
      </c>
      <c r="D14655" s="217" t="str">
        <f t="shared" ref="D14655" si="16835">INT((D14654-D$10559-1)/49+1)&amp;"/"&amp;MOD(INT((D14654-D$10559-1)/7),7)+1&amp;"/"&amp;MOD(D14654-D$10559-1,7)+1</f>
        <v>21/7/2</v>
      </c>
      <c r="E14655" s="214"/>
      <c r="F14655" s="197">
        <v>4</v>
      </c>
      <c r="G14655" s="209" t="s">
        <v>605</v>
      </c>
      <c r="H14655" s="318" t="str">
        <f>H14651</f>
        <v>Dan 490</v>
      </c>
      <c r="L14655" s="199"/>
      <c r="R14655" s="200"/>
    </row>
    <row r="14656" spans="1:18" ht="14.6" customHeight="1" x14ac:dyDescent="0.5">
      <c r="A14656" s="524" t="s">
        <v>1279</v>
      </c>
      <c r="B14656" s="217" t="s">
        <v>1187</v>
      </c>
      <c r="C14656" s="407">
        <f t="shared" si="16805"/>
        <v>186</v>
      </c>
      <c r="D14656" s="202" t="str">
        <f t="shared" ref="D14656" si="16836">IF(MOD(D14654-D$10559-1,49)=0,"Jub",IF(MOD(D14654-D$10559,7)=0,"Sab","Yr"))&amp;" "&amp;IF(MOD(D14654-D$10559-1,49)=0,INT(D14654-D$10559-1)/49,"")</f>
        <v xml:space="preserve">Yr </v>
      </c>
      <c r="E14656" s="211">
        <f t="shared" ref="E14656" si="16837">E14652-1</f>
        <v>418</v>
      </c>
      <c r="F14656" s="197">
        <v>1</v>
      </c>
      <c r="G14656" s="203" t="s">
        <v>288</v>
      </c>
      <c r="H14656" s="319">
        <f>H14652+1</f>
        <v>40</v>
      </c>
      <c r="L14656" s="199"/>
      <c r="R14656" s="200"/>
    </row>
    <row r="14657" spans="1:18" ht="14.6" customHeight="1" x14ac:dyDescent="0.5">
      <c r="A14657" s="525" t="s">
        <v>1280</v>
      </c>
      <c r="B14657" s="202">
        <f t="shared" ref="B14657" si="16838">B14653+1</f>
        <v>358</v>
      </c>
      <c r="C14657" s="407" t="str">
        <f t="shared" ref="C14657" si="16839">C14653</f>
        <v>Daniel 1290</v>
      </c>
      <c r="D14657" s="216" t="str">
        <f t="shared" si="16725"/>
        <v>Exodus</v>
      </c>
      <c r="E14657" s="212" t="s">
        <v>171</v>
      </c>
      <c r="F14657" s="197">
        <v>2</v>
      </c>
      <c r="G14657" s="206" t="s">
        <v>604</v>
      </c>
      <c r="H14657" s="319"/>
      <c r="L14657" s="199"/>
      <c r="R14657" s="200"/>
    </row>
    <row r="14658" spans="1:18" ht="14.6" customHeight="1" x14ac:dyDescent="0.5">
      <c r="A14658" s="523">
        <f t="shared" ref="A14658" si="16840">A14654+1</f>
        <v>336</v>
      </c>
      <c r="B14658" s="216" t="str">
        <f t="shared" si="16746"/>
        <v>Olympiad</v>
      </c>
      <c r="C14658" s="408">
        <f t="shared" ref="C14658" si="16841">C14654+1</f>
        <v>168</v>
      </c>
      <c r="D14658" s="217">
        <f t="shared" si="16729"/>
        <v>1065</v>
      </c>
      <c r="E14658" s="212">
        <f t="shared" si="16729"/>
        <v>-417</v>
      </c>
      <c r="F14658" s="197">
        <v>3</v>
      </c>
      <c r="G14658" s="208" t="s">
        <v>287</v>
      </c>
      <c r="H14658" s="364"/>
      <c r="L14658" s="199"/>
      <c r="R14658" s="200"/>
    </row>
    <row r="14659" spans="1:18" ht="14.6" customHeight="1" thickBot="1" x14ac:dyDescent="0.55000000000000004">
      <c r="A14659" s="526"/>
      <c r="B14659" s="217">
        <f t="shared" si="16746"/>
        <v>90</v>
      </c>
      <c r="C14659" s="406" t="str">
        <f t="shared" si="16731"/>
        <v>7 Times</v>
      </c>
      <c r="D14659" s="217" t="str">
        <f t="shared" ref="D14659" si="16842">INT((D14658-D$10559-1)/49+1)&amp;"/"&amp;MOD(INT((D14658-D$10559-1)/7),7)+1&amp;"/"&amp;MOD(D14658-D$10559-1,7)+1</f>
        <v>21/7/3</v>
      </c>
      <c r="E14659" s="214"/>
      <c r="F14659" s="197">
        <v>4</v>
      </c>
      <c r="G14659" s="209" t="s">
        <v>605</v>
      </c>
      <c r="H14659" s="318" t="str">
        <f>H14655</f>
        <v>Dan 490</v>
      </c>
      <c r="L14659" s="199"/>
      <c r="R14659" s="200"/>
    </row>
    <row r="14660" spans="1:18" ht="14.6" customHeight="1" x14ac:dyDescent="0.5">
      <c r="A14660" s="524" t="s">
        <v>1279</v>
      </c>
      <c r="B14660" s="217" t="s">
        <v>1188</v>
      </c>
      <c r="C14660" s="407">
        <f t="shared" si="16805"/>
        <v>187</v>
      </c>
      <c r="D14660" s="202" t="str">
        <f t="shared" ref="D14660" si="16843">IF(MOD(D14658-D$10559-1,49)=0,"Jub",IF(MOD(D14658-D$10559,7)=0,"Sab","Yr"))&amp;" "&amp;IF(MOD(D14658-D$10559-1,49)=0,INT(D14658-D$10559-1)/49,"")</f>
        <v xml:space="preserve">Yr </v>
      </c>
      <c r="E14660" s="211">
        <f t="shared" ref="E14660" si="16844">E14656-1</f>
        <v>417</v>
      </c>
      <c r="F14660" s="197">
        <v>1</v>
      </c>
      <c r="G14660" s="203" t="s">
        <v>288</v>
      </c>
      <c r="H14660" s="319">
        <f>H14656+1</f>
        <v>41</v>
      </c>
      <c r="L14660" s="199"/>
      <c r="R14660" s="200"/>
    </row>
    <row r="14661" spans="1:18" ht="14.6" customHeight="1" x14ac:dyDescent="0.5">
      <c r="A14661" s="525" t="s">
        <v>1280</v>
      </c>
      <c r="B14661" s="202">
        <f t="shared" ref="B14661" si="16845">B14657+1</f>
        <v>359</v>
      </c>
      <c r="C14661" s="407" t="str">
        <f t="shared" ref="C14661" si="16846">C14657</f>
        <v>Daniel 1290</v>
      </c>
      <c r="D14661" s="216" t="str">
        <f t="shared" si="16725"/>
        <v>Exodus</v>
      </c>
      <c r="E14661" s="212" t="s">
        <v>171</v>
      </c>
      <c r="F14661" s="197">
        <v>2</v>
      </c>
      <c r="G14661" s="206" t="s">
        <v>604</v>
      </c>
      <c r="H14661" s="319"/>
      <c r="L14661" s="199"/>
      <c r="R14661" s="200"/>
    </row>
    <row r="14662" spans="1:18" ht="14.6" customHeight="1" x14ac:dyDescent="0.5">
      <c r="A14662" s="523">
        <f t="shared" ref="A14662" si="16847">A14658+1</f>
        <v>337</v>
      </c>
      <c r="B14662" s="216" t="str">
        <f t="shared" si="16756"/>
        <v>Olympiad</v>
      </c>
      <c r="C14662" s="408">
        <f t="shared" ref="C14662" si="16848">C14658+1</f>
        <v>169</v>
      </c>
      <c r="D14662" s="217">
        <f t="shared" si="16729"/>
        <v>1066</v>
      </c>
      <c r="E14662" s="212">
        <f t="shared" si="16729"/>
        <v>-416</v>
      </c>
      <c r="F14662" s="197">
        <v>3</v>
      </c>
      <c r="G14662" s="208" t="s">
        <v>287</v>
      </c>
      <c r="H14662" s="364"/>
      <c r="L14662" s="199"/>
      <c r="R14662" s="200"/>
    </row>
    <row r="14663" spans="1:18" ht="14.6" customHeight="1" thickBot="1" x14ac:dyDescent="0.55000000000000004">
      <c r="A14663" s="526"/>
      <c r="B14663" s="217">
        <f t="shared" si="16756"/>
        <v>90</v>
      </c>
      <c r="C14663" s="406" t="str">
        <f t="shared" si="16731"/>
        <v>7 Times</v>
      </c>
      <c r="D14663" s="217" t="str">
        <f t="shared" ref="D14663" si="16849">INT((D14662-D$10559-1)/49+1)&amp;"/"&amp;MOD(INT((D14662-D$10559-1)/7),7)+1&amp;"/"&amp;MOD(D14662-D$10559-1,7)+1</f>
        <v>21/7/4</v>
      </c>
      <c r="E14663" s="214"/>
      <c r="F14663" s="197">
        <v>4</v>
      </c>
      <c r="G14663" s="209" t="s">
        <v>605</v>
      </c>
      <c r="H14663" s="318" t="str">
        <f>H14659</f>
        <v>Dan 490</v>
      </c>
      <c r="L14663" s="199"/>
      <c r="R14663" s="200"/>
    </row>
    <row r="14664" spans="1:18" ht="14.6" customHeight="1" x14ac:dyDescent="0.5">
      <c r="A14664" s="524" t="s">
        <v>1279</v>
      </c>
      <c r="B14664" s="217" t="s">
        <v>1189</v>
      </c>
      <c r="C14664" s="407">
        <f t="shared" si="16805"/>
        <v>188</v>
      </c>
      <c r="D14664" s="202" t="str">
        <f t="shared" ref="D14664" si="16850">IF(MOD(D14662-D$10559-1,49)=0,"Jub",IF(MOD(D14662-D$10559,7)=0,"Sab","Yr"))&amp;" "&amp;IF(MOD(D14662-D$10559-1,49)=0,INT(D14662-D$10559-1)/49,"")</f>
        <v xml:space="preserve">Yr </v>
      </c>
      <c r="E14664" s="211">
        <f t="shared" ref="E14664" si="16851">E14660-1</f>
        <v>416</v>
      </c>
      <c r="F14664" s="197">
        <v>1</v>
      </c>
      <c r="G14664" s="203" t="s">
        <v>288</v>
      </c>
      <c r="H14664" s="319">
        <f>H14660+1</f>
        <v>42</v>
      </c>
      <c r="L14664" s="199"/>
      <c r="R14664" s="200"/>
    </row>
    <row r="14665" spans="1:18" ht="14.6" customHeight="1" x14ac:dyDescent="0.5">
      <c r="A14665" s="525" t="s">
        <v>1280</v>
      </c>
      <c r="B14665" s="202">
        <f t="shared" ref="B14665" si="16852">B14661+1</f>
        <v>360</v>
      </c>
      <c r="C14665" s="407" t="str">
        <f t="shared" ref="C14665" si="16853">C14661</f>
        <v>Daniel 1290</v>
      </c>
      <c r="D14665" s="216" t="str">
        <f t="shared" ref="D14665:D14725" si="16854">D14661</f>
        <v>Exodus</v>
      </c>
      <c r="E14665" s="212" t="s">
        <v>171</v>
      </c>
      <c r="F14665" s="197">
        <v>2</v>
      </c>
      <c r="G14665" s="206" t="s">
        <v>604</v>
      </c>
      <c r="H14665" s="319"/>
      <c r="L14665" s="199"/>
      <c r="R14665" s="200"/>
    </row>
    <row r="14666" spans="1:18" ht="14.6" customHeight="1" x14ac:dyDescent="0.5">
      <c r="A14666" s="523">
        <f t="shared" ref="A14666" si="16855">A14662+1</f>
        <v>338</v>
      </c>
      <c r="B14666" s="216" t="str">
        <f t="shared" ref="B14666" si="16856">B14662</f>
        <v>Olympiad</v>
      </c>
      <c r="C14666" s="408">
        <f t="shared" ref="C14666" si="16857">C14662+1</f>
        <v>170</v>
      </c>
      <c r="D14666" s="217">
        <f t="shared" ref="D14666:E14726" si="16858">D14662+1</f>
        <v>1067</v>
      </c>
      <c r="E14666" s="212">
        <f t="shared" si="16858"/>
        <v>-415</v>
      </c>
      <c r="F14666" s="197">
        <v>3</v>
      </c>
      <c r="G14666" s="208" t="s">
        <v>287</v>
      </c>
      <c r="H14666" s="364"/>
      <c r="L14666" s="199"/>
      <c r="R14666" s="200"/>
    </row>
    <row r="14667" spans="1:18" ht="14.6" customHeight="1" thickBot="1" x14ac:dyDescent="0.55000000000000004">
      <c r="A14667" s="526"/>
      <c r="B14667" s="217">
        <f t="shared" ref="B14667" si="16859">B14663+1</f>
        <v>91</v>
      </c>
      <c r="C14667" s="406" t="str">
        <f t="shared" ref="C14667:C14727" si="16860">C14663</f>
        <v>7 Times</v>
      </c>
      <c r="D14667" s="217" t="str">
        <f t="shared" ref="D14667" si="16861">INT((D14666-D$10559-1)/49+1)&amp;"/"&amp;MOD(INT((D14666-D$10559-1)/7),7)+1&amp;"/"&amp;MOD(D14666-D$10559-1,7)+1</f>
        <v>21/7/5</v>
      </c>
      <c r="E14667" s="214"/>
      <c r="F14667" s="197">
        <v>4</v>
      </c>
      <c r="G14667" s="209" t="s">
        <v>605</v>
      </c>
      <c r="H14667" s="318" t="str">
        <f>H14663</f>
        <v>Dan 490</v>
      </c>
      <c r="L14667" s="199"/>
      <c r="R14667" s="200"/>
    </row>
    <row r="14668" spans="1:18" ht="14.6" customHeight="1" x14ac:dyDescent="0.5">
      <c r="A14668" s="524" t="s">
        <v>1279</v>
      </c>
      <c r="B14668" s="217" t="s">
        <v>1186</v>
      </c>
      <c r="C14668" s="407">
        <f t="shared" si="16805"/>
        <v>189</v>
      </c>
      <c r="D14668" s="202" t="str">
        <f t="shared" ref="D14668" si="16862">IF(MOD(D14666-D$10559-1,49)=0,"Jub",IF(MOD(D14666-D$10559,7)=0,"Sab","Yr"))&amp;" "&amp;IF(MOD(D14666-D$10559-1,49)=0,INT(D14666-D$10559-1)/49,"")</f>
        <v xml:space="preserve">Yr </v>
      </c>
      <c r="E14668" s="211">
        <f t="shared" ref="E14668" si="16863">E14664-1</f>
        <v>415</v>
      </c>
      <c r="F14668" s="197">
        <v>1</v>
      </c>
      <c r="G14668" s="203" t="s">
        <v>288</v>
      </c>
      <c r="H14668" s="319">
        <f>H14664+1</f>
        <v>43</v>
      </c>
      <c r="L14668" s="199"/>
      <c r="R14668" s="200"/>
    </row>
    <row r="14669" spans="1:18" ht="14.6" customHeight="1" x14ac:dyDescent="0.5">
      <c r="A14669" s="525" t="s">
        <v>1280</v>
      </c>
      <c r="B14669" s="202">
        <f t="shared" ref="B14669" si="16864">B14665+1</f>
        <v>361</v>
      </c>
      <c r="C14669" s="407" t="str">
        <f t="shared" ref="C14669" si="16865">C14665</f>
        <v>Daniel 1290</v>
      </c>
      <c r="D14669" s="216" t="str">
        <f t="shared" si="16854"/>
        <v>Exodus</v>
      </c>
      <c r="E14669" s="212" t="s">
        <v>171</v>
      </c>
      <c r="F14669" s="197">
        <v>2</v>
      </c>
      <c r="G14669" s="206" t="s">
        <v>604</v>
      </c>
      <c r="H14669" s="319"/>
      <c r="L14669" s="199"/>
      <c r="R14669" s="200"/>
    </row>
    <row r="14670" spans="1:18" ht="14.6" customHeight="1" x14ac:dyDescent="0.5">
      <c r="A14670" s="523">
        <f t="shared" ref="A14670" si="16866">A14666+1</f>
        <v>339</v>
      </c>
      <c r="B14670" s="216" t="str">
        <f t="shared" ref="B14670:B14719" si="16867">B14666</f>
        <v>Olympiad</v>
      </c>
      <c r="C14670" s="408">
        <f t="shared" ref="C14670" si="16868">C14666+1</f>
        <v>171</v>
      </c>
      <c r="D14670" s="217">
        <f t="shared" si="16858"/>
        <v>1068</v>
      </c>
      <c r="E14670" s="212">
        <f t="shared" si="16858"/>
        <v>-414</v>
      </c>
      <c r="F14670" s="197">
        <v>3</v>
      </c>
      <c r="G14670" s="208" t="s">
        <v>287</v>
      </c>
      <c r="H14670" s="364"/>
      <c r="L14670" s="199"/>
      <c r="R14670" s="200"/>
    </row>
    <row r="14671" spans="1:18" ht="14.6" customHeight="1" thickBot="1" x14ac:dyDescent="0.55000000000000004">
      <c r="A14671" s="526"/>
      <c r="B14671" s="217">
        <f t="shared" si="16867"/>
        <v>91</v>
      </c>
      <c r="C14671" s="406" t="str">
        <f t="shared" si="16860"/>
        <v>7 Times</v>
      </c>
      <c r="D14671" s="217" t="str">
        <f t="shared" ref="D14671" si="16869">INT((D14670-D$10559-1)/49+1)&amp;"/"&amp;MOD(INT((D14670-D$10559-1)/7),7)+1&amp;"/"&amp;MOD(D14670-D$10559-1,7)+1</f>
        <v>21/7/6</v>
      </c>
      <c r="E14671" s="214"/>
      <c r="F14671" s="197">
        <v>4</v>
      </c>
      <c r="G14671" s="209" t="s">
        <v>605</v>
      </c>
      <c r="H14671" s="318" t="str">
        <f>H14667</f>
        <v>Dan 490</v>
      </c>
      <c r="L14671" s="199"/>
      <c r="R14671" s="200"/>
    </row>
    <row r="14672" spans="1:18" ht="14.6" customHeight="1" x14ac:dyDescent="0.5">
      <c r="A14672" s="524" t="s">
        <v>1279</v>
      </c>
      <c r="B14672" s="217" t="s">
        <v>1187</v>
      </c>
      <c r="C14672" s="407">
        <f t="shared" si="16805"/>
        <v>190</v>
      </c>
      <c r="D14672" s="202" t="str">
        <f t="shared" ref="D14672" si="16870">IF(MOD(D14670-D$10559-1,49)=0,"Jub",IF(MOD(D14670-D$10559,7)=0,"Sab","Yr"))&amp;" "&amp;IF(MOD(D14670-D$10559-1,49)=0,INT(D14670-D$10559-1)/49,"")</f>
        <v xml:space="preserve">Yr </v>
      </c>
      <c r="E14672" s="211">
        <f t="shared" ref="E14672" si="16871">E14668-1</f>
        <v>414</v>
      </c>
      <c r="F14672" s="197">
        <v>1</v>
      </c>
      <c r="G14672" s="203" t="s">
        <v>288</v>
      </c>
      <c r="H14672" s="319">
        <f>H14668+1</f>
        <v>44</v>
      </c>
      <c r="L14672" s="199"/>
      <c r="R14672" s="200"/>
    </row>
    <row r="14673" spans="1:18" ht="14.6" customHeight="1" x14ac:dyDescent="0.5">
      <c r="A14673" s="525" t="s">
        <v>1280</v>
      </c>
      <c r="B14673" s="202">
        <f t="shared" ref="B14673" si="16872">B14669+1</f>
        <v>362</v>
      </c>
      <c r="C14673" s="407" t="str">
        <f t="shared" ref="C14673" si="16873">C14669</f>
        <v>Daniel 1290</v>
      </c>
      <c r="D14673" s="216" t="str">
        <f t="shared" si="16854"/>
        <v>Exodus</v>
      </c>
      <c r="E14673" s="212" t="s">
        <v>171</v>
      </c>
      <c r="F14673" s="197">
        <v>2</v>
      </c>
      <c r="G14673" s="206" t="s">
        <v>604</v>
      </c>
      <c r="H14673" s="319"/>
      <c r="L14673" s="199"/>
      <c r="R14673" s="200"/>
    </row>
    <row r="14674" spans="1:18" ht="14.6" customHeight="1" x14ac:dyDescent="0.5">
      <c r="A14674" s="523">
        <f t="shared" ref="A14674" si="16874">A14670+1</f>
        <v>340</v>
      </c>
      <c r="B14674" s="216" t="str">
        <f t="shared" ref="B14674:B14723" si="16875">B14670</f>
        <v>Olympiad</v>
      </c>
      <c r="C14674" s="408">
        <f t="shared" ref="C14674" si="16876">C14670+1</f>
        <v>172</v>
      </c>
      <c r="D14674" s="217">
        <f t="shared" si="16858"/>
        <v>1069</v>
      </c>
      <c r="E14674" s="212">
        <f t="shared" si="16858"/>
        <v>-413</v>
      </c>
      <c r="F14674" s="197">
        <v>3</v>
      </c>
      <c r="G14674" s="208" t="s">
        <v>287</v>
      </c>
      <c r="H14674" s="364"/>
      <c r="L14674" s="199"/>
      <c r="R14674" s="200"/>
    </row>
    <row r="14675" spans="1:18" ht="14.6" customHeight="1" thickBot="1" x14ac:dyDescent="0.55000000000000004">
      <c r="A14675" s="526"/>
      <c r="B14675" s="217">
        <f t="shared" si="16875"/>
        <v>91</v>
      </c>
      <c r="C14675" s="406" t="str">
        <f t="shared" si="16860"/>
        <v>7 Times</v>
      </c>
      <c r="D14675" s="359" t="str">
        <f t="shared" ref="D14675" si="16877">INT((D14674-D$10559-1)/49+1)&amp;"/"&amp;MOD(INT((D14674-D$10559-1)/7),7)+1&amp;"/"&amp;MOD(D14674-D$10559-1,7)+1</f>
        <v>21/7/7</v>
      </c>
      <c r="E14675" s="214"/>
      <c r="F14675" s="197">
        <v>4</v>
      </c>
      <c r="G14675" s="209" t="s">
        <v>605</v>
      </c>
      <c r="H14675" s="318" t="str">
        <f>H14671</f>
        <v>Dan 490</v>
      </c>
      <c r="L14675" s="199"/>
      <c r="R14675" s="200"/>
    </row>
    <row r="14676" spans="1:18" ht="14.6" customHeight="1" x14ac:dyDescent="0.5">
      <c r="A14676" s="524" t="s">
        <v>1279</v>
      </c>
      <c r="B14676" s="217" t="s">
        <v>1188</v>
      </c>
      <c r="C14676" s="407">
        <f t="shared" si="16805"/>
        <v>191</v>
      </c>
      <c r="D14676" s="360" t="str">
        <f t="shared" ref="D14676" si="16878">IF(MOD(D14674-D$10559-1,49)=0,"Jub",IF(MOD(D14674-D$10559,7)=0,"Sab","Yr"))&amp;" "&amp;IF(MOD(D14674-D$10559-1,49)=0,INT(D14674-D$10559-1)/49,"")</f>
        <v xml:space="preserve">Sab </v>
      </c>
      <c r="E14676" s="211">
        <f t="shared" ref="E14676" si="16879">E14672-1</f>
        <v>413</v>
      </c>
      <c r="F14676" s="197">
        <v>1</v>
      </c>
      <c r="G14676" s="203" t="s">
        <v>288</v>
      </c>
      <c r="H14676" s="319">
        <f>H14672+1</f>
        <v>45</v>
      </c>
      <c r="L14676" s="199"/>
      <c r="R14676" s="200"/>
    </row>
    <row r="14677" spans="1:18" ht="14.6" customHeight="1" x14ac:dyDescent="0.5">
      <c r="A14677" s="525" t="s">
        <v>1280</v>
      </c>
      <c r="B14677" s="202">
        <f t="shared" ref="B14677" si="16880">B14673+1</f>
        <v>363</v>
      </c>
      <c r="C14677" s="407" t="str">
        <f t="shared" ref="C14677" si="16881">C14673</f>
        <v>Daniel 1290</v>
      </c>
      <c r="D14677" s="361" t="str">
        <f t="shared" si="16854"/>
        <v>Exodus</v>
      </c>
      <c r="E14677" s="212" t="s">
        <v>171</v>
      </c>
      <c r="F14677" s="197">
        <v>2</v>
      </c>
      <c r="G14677" s="206" t="s">
        <v>604</v>
      </c>
      <c r="H14677" s="319"/>
      <c r="L14677" s="199"/>
      <c r="R14677" s="200"/>
    </row>
    <row r="14678" spans="1:18" ht="14.6" customHeight="1" x14ac:dyDescent="0.5">
      <c r="A14678" s="523">
        <f t="shared" ref="A14678" si="16882">A14674+1</f>
        <v>341</v>
      </c>
      <c r="B14678" s="216" t="str">
        <f t="shared" ref="B14678:B14727" si="16883">B14674</f>
        <v>Olympiad</v>
      </c>
      <c r="C14678" s="408">
        <f t="shared" ref="C14678" si="16884">C14674+1</f>
        <v>173</v>
      </c>
      <c r="D14678" s="359">
        <f t="shared" si="16858"/>
        <v>1070</v>
      </c>
      <c r="E14678" s="212">
        <f t="shared" si="16858"/>
        <v>-412</v>
      </c>
      <c r="F14678" s="197">
        <v>3</v>
      </c>
      <c r="G14678" s="208" t="s">
        <v>287</v>
      </c>
      <c r="H14678" s="364"/>
      <c r="L14678" s="199"/>
      <c r="R14678" s="200"/>
    </row>
    <row r="14679" spans="1:18" ht="14.6" customHeight="1" thickBot="1" x14ac:dyDescent="0.55000000000000004">
      <c r="A14679" s="526"/>
      <c r="B14679" s="217">
        <f t="shared" si="16883"/>
        <v>91</v>
      </c>
      <c r="C14679" s="406" t="str">
        <f t="shared" si="16860"/>
        <v>7 Times</v>
      </c>
      <c r="D14679" s="356" t="str">
        <f t="shared" ref="D14679" si="16885">INT((D14678-D$10559-1)/49+1)&amp;"/"&amp;MOD(INT((D14678-D$10559-1)/7),7)+1&amp;"/"&amp;MOD(D14678-D$10559-1,7)+1</f>
        <v>22/1/1</v>
      </c>
      <c r="E14679" s="214"/>
      <c r="F14679" s="197">
        <v>4</v>
      </c>
      <c r="G14679" s="209" t="s">
        <v>605</v>
      </c>
      <c r="H14679" s="318" t="str">
        <f>H14675</f>
        <v>Dan 490</v>
      </c>
      <c r="L14679" s="199"/>
      <c r="R14679" s="200"/>
    </row>
    <row r="14680" spans="1:18" ht="14.6" customHeight="1" x14ac:dyDescent="0.5">
      <c r="A14680" s="524" t="s">
        <v>1279</v>
      </c>
      <c r="B14680" s="217" t="s">
        <v>1189</v>
      </c>
      <c r="C14680" s="407">
        <f t="shared" si="16805"/>
        <v>192</v>
      </c>
      <c r="D14680" s="357" t="str">
        <f t="shared" ref="D14680" si="16886">IF(MOD(D14678-D$10559-1,49)=0,"Jub",IF(MOD(D14678-D$10559,7)=0,"Sab","Yr"))&amp;" "&amp;IF(MOD(D14678-D$10559-1,49)=0,INT(D14678-D$10559-1)/49,"")</f>
        <v>Jub 21</v>
      </c>
      <c r="E14680" s="211">
        <f t="shared" ref="E14680" si="16887">E14676-1</f>
        <v>412</v>
      </c>
      <c r="F14680" s="197">
        <v>1</v>
      </c>
      <c r="G14680" s="203" t="s">
        <v>288</v>
      </c>
      <c r="H14680" s="319">
        <f>H14676+1</f>
        <v>46</v>
      </c>
      <c r="L14680" s="199"/>
      <c r="R14680" s="200"/>
    </row>
    <row r="14681" spans="1:18" ht="14.6" customHeight="1" x14ac:dyDescent="0.5">
      <c r="A14681" s="525" t="s">
        <v>1280</v>
      </c>
      <c r="B14681" s="202">
        <f t="shared" ref="B14681" si="16888">B14677+1</f>
        <v>364</v>
      </c>
      <c r="C14681" s="407" t="str">
        <f t="shared" ref="C14681" si="16889">C14677</f>
        <v>Daniel 1290</v>
      </c>
      <c r="D14681" s="358" t="str">
        <f t="shared" si="16854"/>
        <v>Exodus</v>
      </c>
      <c r="E14681" s="212" t="s">
        <v>171</v>
      </c>
      <c r="F14681" s="197">
        <v>2</v>
      </c>
      <c r="G14681" s="206" t="s">
        <v>604</v>
      </c>
      <c r="H14681" s="319"/>
      <c r="L14681" s="199"/>
      <c r="R14681" s="200"/>
    </row>
    <row r="14682" spans="1:18" ht="14.6" customHeight="1" x14ac:dyDescent="0.5">
      <c r="A14682" s="523">
        <f t="shared" ref="A14682" si="16890">A14678+1</f>
        <v>342</v>
      </c>
      <c r="B14682" s="216" t="str">
        <f t="shared" ref="B14682" si="16891">B14678</f>
        <v>Olympiad</v>
      </c>
      <c r="C14682" s="408">
        <f t="shared" ref="C14682" si="16892">C14678+1</f>
        <v>174</v>
      </c>
      <c r="D14682" s="356">
        <f t="shared" si="16858"/>
        <v>1071</v>
      </c>
      <c r="E14682" s="212">
        <f t="shared" si="16858"/>
        <v>-411</v>
      </c>
      <c r="F14682" s="197">
        <v>3</v>
      </c>
      <c r="G14682" s="208" t="s">
        <v>287</v>
      </c>
      <c r="H14682" s="364"/>
      <c r="L14682" s="199"/>
      <c r="R14682" s="200"/>
    </row>
    <row r="14683" spans="1:18" ht="14.6" customHeight="1" thickBot="1" x14ac:dyDescent="0.55000000000000004">
      <c r="A14683" s="526"/>
      <c r="B14683" s="217">
        <f t="shared" ref="B14683" si="16893">B14679+1</f>
        <v>92</v>
      </c>
      <c r="C14683" s="406" t="str">
        <f t="shared" si="16860"/>
        <v>7 Times</v>
      </c>
      <c r="D14683" s="217" t="str">
        <f t="shared" ref="D14683" si="16894">INT((D14682-D$10559-1)/49+1)&amp;"/"&amp;MOD(INT((D14682-D$10559-1)/7),7)+1&amp;"/"&amp;MOD(D14682-D$10559-1,7)+1</f>
        <v>22/1/2</v>
      </c>
      <c r="E14683" s="214"/>
      <c r="F14683" s="197">
        <v>4</v>
      </c>
      <c r="G14683" s="209" t="s">
        <v>605</v>
      </c>
      <c r="H14683" s="318" t="str">
        <f>H14679</f>
        <v>Dan 490</v>
      </c>
      <c r="L14683" s="199"/>
      <c r="R14683" s="200"/>
    </row>
    <row r="14684" spans="1:18" ht="14.6" customHeight="1" x14ac:dyDescent="0.5">
      <c r="A14684" s="524" t="s">
        <v>1279</v>
      </c>
      <c r="B14684" s="217" t="s">
        <v>1186</v>
      </c>
      <c r="C14684" s="407">
        <f t="shared" si="16805"/>
        <v>193</v>
      </c>
      <c r="D14684" s="202" t="str">
        <f t="shared" ref="D14684" si="16895">IF(MOD(D14682-D$10559-1,49)=0,"Jub",IF(MOD(D14682-D$10559,7)=0,"Sab","Yr"))&amp;" "&amp;IF(MOD(D14682-D$10559-1,49)=0,INT(D14682-D$10559-1)/49,"")</f>
        <v xml:space="preserve">Yr </v>
      </c>
      <c r="E14684" s="211">
        <f t="shared" ref="E14684" si="16896">E14680-1</f>
        <v>411</v>
      </c>
      <c r="F14684" s="197">
        <v>1</v>
      </c>
      <c r="G14684" s="203" t="s">
        <v>288</v>
      </c>
      <c r="H14684" s="319">
        <f>H14680+1</f>
        <v>47</v>
      </c>
      <c r="L14684" s="199"/>
      <c r="R14684" s="200"/>
    </row>
    <row r="14685" spans="1:18" ht="14.6" customHeight="1" x14ac:dyDescent="0.5">
      <c r="A14685" s="525" t="s">
        <v>1280</v>
      </c>
      <c r="B14685" s="202">
        <f t="shared" ref="B14685" si="16897">B14681+1</f>
        <v>365</v>
      </c>
      <c r="C14685" s="407" t="str">
        <f t="shared" ref="C14685" si="16898">C14681</f>
        <v>Daniel 1290</v>
      </c>
      <c r="D14685" s="216" t="str">
        <f t="shared" si="16854"/>
        <v>Exodus</v>
      </c>
      <c r="E14685" s="212" t="s">
        <v>171</v>
      </c>
      <c r="F14685" s="197">
        <v>2</v>
      </c>
      <c r="G14685" s="206" t="s">
        <v>604</v>
      </c>
      <c r="H14685" s="319"/>
      <c r="L14685" s="199"/>
      <c r="R14685" s="200"/>
    </row>
    <row r="14686" spans="1:18" ht="14.6" customHeight="1" x14ac:dyDescent="0.5">
      <c r="A14686" s="523">
        <f t="shared" ref="A14686" si="16899">A14682+1</f>
        <v>343</v>
      </c>
      <c r="B14686" s="216" t="str">
        <f t="shared" si="16867"/>
        <v>Olympiad</v>
      </c>
      <c r="C14686" s="408">
        <f t="shared" ref="C14686" si="16900">C14682+1</f>
        <v>175</v>
      </c>
      <c r="D14686" s="217">
        <f t="shared" si="16858"/>
        <v>1072</v>
      </c>
      <c r="E14686" s="212">
        <f t="shared" si="16858"/>
        <v>-410</v>
      </c>
      <c r="F14686" s="197">
        <v>3</v>
      </c>
      <c r="G14686" s="208" t="s">
        <v>287</v>
      </c>
      <c r="H14686" s="364"/>
      <c r="L14686" s="199"/>
      <c r="R14686" s="200"/>
    </row>
    <row r="14687" spans="1:18" ht="14.6" customHeight="1" thickBot="1" x14ac:dyDescent="0.55000000000000004">
      <c r="A14687" s="526"/>
      <c r="B14687" s="217">
        <f t="shared" si="16867"/>
        <v>92</v>
      </c>
      <c r="C14687" s="406" t="str">
        <f t="shared" si="16860"/>
        <v>7 Times</v>
      </c>
      <c r="D14687" s="217" t="str">
        <f t="shared" ref="D14687" si="16901">INT((D14686-D$10559-1)/49+1)&amp;"/"&amp;MOD(INT((D14686-D$10559-1)/7),7)+1&amp;"/"&amp;MOD(D14686-D$10559-1,7)+1</f>
        <v>22/1/3</v>
      </c>
      <c r="E14687" s="214"/>
      <c r="F14687" s="197">
        <v>4</v>
      </c>
      <c r="G14687" s="209" t="s">
        <v>605</v>
      </c>
      <c r="H14687" s="318" t="str">
        <f>H14683</f>
        <v>Dan 490</v>
      </c>
      <c r="L14687" s="199"/>
      <c r="R14687" s="200"/>
    </row>
    <row r="14688" spans="1:18" ht="14.6" customHeight="1" x14ac:dyDescent="0.5">
      <c r="A14688" s="524" t="s">
        <v>1279</v>
      </c>
      <c r="B14688" s="217" t="s">
        <v>1187</v>
      </c>
      <c r="C14688" s="407">
        <f t="shared" si="16805"/>
        <v>194</v>
      </c>
      <c r="D14688" s="202" t="str">
        <f t="shared" ref="D14688" si="16902">IF(MOD(D14686-D$10559-1,49)=0,"Jub",IF(MOD(D14686-D$10559,7)=0,"Sab","Yr"))&amp;" "&amp;IF(MOD(D14686-D$10559-1,49)=0,INT(D14686-D$10559-1)/49,"")</f>
        <v xml:space="preserve">Yr </v>
      </c>
      <c r="E14688" s="211">
        <f t="shared" ref="E14688" si="16903">E14684-1</f>
        <v>410</v>
      </c>
      <c r="F14688" s="197">
        <v>1</v>
      </c>
      <c r="G14688" s="203" t="s">
        <v>288</v>
      </c>
      <c r="H14688" s="319">
        <f>H14684+1</f>
        <v>48</v>
      </c>
      <c r="L14688" s="199"/>
      <c r="R14688" s="200"/>
    </row>
    <row r="14689" spans="1:18" ht="14.6" customHeight="1" x14ac:dyDescent="0.5">
      <c r="A14689" s="525" t="s">
        <v>1280</v>
      </c>
      <c r="B14689" s="202">
        <f t="shared" ref="B14689" si="16904">B14685+1</f>
        <v>366</v>
      </c>
      <c r="C14689" s="407" t="str">
        <f t="shared" ref="C14689" si="16905">C14685</f>
        <v>Daniel 1290</v>
      </c>
      <c r="D14689" s="216" t="str">
        <f t="shared" si="16854"/>
        <v>Exodus</v>
      </c>
      <c r="E14689" s="212" t="s">
        <v>171</v>
      </c>
      <c r="F14689" s="197">
        <v>2</v>
      </c>
      <c r="G14689" s="206" t="s">
        <v>604</v>
      </c>
      <c r="H14689" s="319"/>
      <c r="L14689" s="199"/>
      <c r="R14689" s="200"/>
    </row>
    <row r="14690" spans="1:18" ht="14.6" customHeight="1" x14ac:dyDescent="0.5">
      <c r="A14690" s="523">
        <f t="shared" ref="A14690" si="16906">A14686+1</f>
        <v>344</v>
      </c>
      <c r="B14690" s="216" t="str">
        <f t="shared" si="16875"/>
        <v>Olympiad</v>
      </c>
      <c r="C14690" s="408">
        <f t="shared" ref="C14690" si="16907">C14686+1</f>
        <v>176</v>
      </c>
      <c r="D14690" s="217">
        <f t="shared" si="16858"/>
        <v>1073</v>
      </c>
      <c r="E14690" s="212">
        <f t="shared" si="16858"/>
        <v>-409</v>
      </c>
      <c r="F14690" s="197">
        <v>3</v>
      </c>
      <c r="G14690" s="208" t="s">
        <v>287</v>
      </c>
      <c r="H14690" s="364"/>
      <c r="L14690" s="199"/>
      <c r="R14690" s="200"/>
    </row>
    <row r="14691" spans="1:18" ht="14.6" customHeight="1" thickBot="1" x14ac:dyDescent="0.55000000000000004">
      <c r="A14691" s="526"/>
      <c r="B14691" s="217">
        <f t="shared" si="16875"/>
        <v>92</v>
      </c>
      <c r="C14691" s="406" t="str">
        <f t="shared" si="16860"/>
        <v>7 Times</v>
      </c>
      <c r="D14691" s="217" t="str">
        <f t="shared" ref="D14691" si="16908">INT((D14690-D$10559-1)/49+1)&amp;"/"&amp;MOD(INT((D14690-D$10559-1)/7),7)+1&amp;"/"&amp;MOD(D14690-D$10559-1,7)+1</f>
        <v>22/1/4</v>
      </c>
      <c r="E14691" s="214"/>
      <c r="F14691" s="197">
        <v>4</v>
      </c>
      <c r="G14691" s="209" t="s">
        <v>605</v>
      </c>
      <c r="H14691" s="320" t="str">
        <f>H14687</f>
        <v>Dan 490</v>
      </c>
      <c r="L14691" s="199"/>
      <c r="R14691" s="200"/>
    </row>
    <row r="14692" spans="1:18" ht="14.6" customHeight="1" x14ac:dyDescent="0.5">
      <c r="A14692" s="524" t="s">
        <v>1279</v>
      </c>
      <c r="B14692" s="217" t="s">
        <v>1188</v>
      </c>
      <c r="C14692" s="407">
        <f t="shared" si="16805"/>
        <v>195</v>
      </c>
      <c r="D14692" s="202" t="str">
        <f t="shared" ref="D14692" si="16909">IF(MOD(D14690-D$10559-1,49)=0,"Jub",IF(MOD(D14690-D$10559,7)=0,"Sab","Yr"))&amp;" "&amp;IF(MOD(D14690-D$10559-1,49)=0,INT(D14690-D$10559-1)/49,"")</f>
        <v xml:space="preserve">Yr </v>
      </c>
      <c r="E14692" s="211">
        <f t="shared" ref="E14692" si="16910">E14688-1</f>
        <v>409</v>
      </c>
      <c r="F14692" s="197">
        <v>1</v>
      </c>
      <c r="G14692" s="203" t="s">
        <v>288</v>
      </c>
      <c r="H14692" s="321">
        <f>H14688+1</f>
        <v>49</v>
      </c>
      <c r="L14692" s="199"/>
      <c r="R14692" s="200"/>
    </row>
    <row r="14693" spans="1:18" ht="14.6" customHeight="1" x14ac:dyDescent="0.5">
      <c r="A14693" s="525" t="s">
        <v>1280</v>
      </c>
      <c r="B14693" s="202">
        <f t="shared" ref="B14693" si="16911">B14689+1</f>
        <v>367</v>
      </c>
      <c r="C14693" s="407" t="str">
        <f t="shared" ref="C14693" si="16912">C14689</f>
        <v>Daniel 1290</v>
      </c>
      <c r="D14693" s="216" t="str">
        <f t="shared" si="16854"/>
        <v>Exodus</v>
      </c>
      <c r="E14693" s="212" t="s">
        <v>171</v>
      </c>
      <c r="F14693" s="197">
        <v>2</v>
      </c>
      <c r="G14693" s="206" t="s">
        <v>604</v>
      </c>
      <c r="H14693" s="321" t="s">
        <v>1304</v>
      </c>
      <c r="L14693" s="199"/>
      <c r="R14693" s="200"/>
    </row>
    <row r="14694" spans="1:18" ht="14.6" customHeight="1" x14ac:dyDescent="0.5">
      <c r="A14694" s="523">
        <f t="shared" ref="A14694" si="16913">A14690+1</f>
        <v>345</v>
      </c>
      <c r="B14694" s="216" t="str">
        <f t="shared" si="16883"/>
        <v>Olympiad</v>
      </c>
      <c r="C14694" s="408">
        <f t="shared" ref="C14694" si="16914">C14690+1</f>
        <v>177</v>
      </c>
      <c r="D14694" s="217">
        <f t="shared" si="16858"/>
        <v>1074</v>
      </c>
      <c r="E14694" s="212">
        <f t="shared" si="16858"/>
        <v>-408</v>
      </c>
      <c r="F14694" s="197">
        <v>3</v>
      </c>
      <c r="G14694" s="208" t="s">
        <v>287</v>
      </c>
      <c r="H14694" s="365"/>
      <c r="L14694" s="199"/>
      <c r="R14694" s="200"/>
    </row>
    <row r="14695" spans="1:18" ht="14.6" customHeight="1" thickBot="1" x14ac:dyDescent="0.55000000000000004">
      <c r="A14695" s="526"/>
      <c r="B14695" s="217">
        <f t="shared" si="16883"/>
        <v>92</v>
      </c>
      <c r="C14695" s="406" t="str">
        <f t="shared" si="16860"/>
        <v>7 Times</v>
      </c>
      <c r="D14695" s="217" t="str">
        <f t="shared" ref="D14695" si="16915">INT((D14694-D$10559-1)/49+1)&amp;"/"&amp;MOD(INT((D14694-D$10559-1)/7),7)+1&amp;"/"&amp;MOD(D14694-D$10559-1,7)+1</f>
        <v>22/1/5</v>
      </c>
      <c r="E14695" s="214"/>
      <c r="F14695" s="197">
        <v>4</v>
      </c>
      <c r="G14695" s="209" t="s">
        <v>605</v>
      </c>
      <c r="H14695" s="318" t="str">
        <f>H14691</f>
        <v>Dan 490</v>
      </c>
      <c r="L14695" s="199"/>
      <c r="R14695" s="200"/>
    </row>
    <row r="14696" spans="1:18" ht="14.6" customHeight="1" x14ac:dyDescent="0.5">
      <c r="A14696" s="524" t="s">
        <v>1279</v>
      </c>
      <c r="B14696" s="217" t="s">
        <v>1189</v>
      </c>
      <c r="C14696" s="407">
        <f t="shared" si="16805"/>
        <v>196</v>
      </c>
      <c r="D14696" s="202" t="str">
        <f t="shared" ref="D14696" si="16916">IF(MOD(D14694-D$10559-1,49)=0,"Jub",IF(MOD(D14694-D$10559,7)=0,"Sab","Yr"))&amp;" "&amp;IF(MOD(D14694-D$10559-1,49)=0,INT(D14694-D$10559-1)/49,"")</f>
        <v xml:space="preserve">Yr </v>
      </c>
      <c r="E14696" s="211">
        <f t="shared" ref="E14696" si="16917">E14692-1</f>
        <v>408</v>
      </c>
      <c r="F14696" s="197">
        <v>1</v>
      </c>
      <c r="G14696" s="203" t="s">
        <v>288</v>
      </c>
      <c r="H14696" s="319">
        <f>H14692+1</f>
        <v>50</v>
      </c>
      <c r="L14696" s="199"/>
      <c r="R14696" s="200"/>
    </row>
    <row r="14697" spans="1:18" ht="14.6" customHeight="1" x14ac:dyDescent="0.5">
      <c r="A14697" s="525" t="s">
        <v>1280</v>
      </c>
      <c r="B14697" s="202">
        <f t="shared" ref="B14697" si="16918">B14693+1</f>
        <v>368</v>
      </c>
      <c r="C14697" s="407" t="str">
        <f t="shared" ref="C14697" si="16919">C14693</f>
        <v>Daniel 1290</v>
      </c>
      <c r="D14697" s="216" t="str">
        <f t="shared" si="16854"/>
        <v>Exodus</v>
      </c>
      <c r="E14697" s="212" t="s">
        <v>171</v>
      </c>
      <c r="F14697" s="197">
        <v>2</v>
      </c>
      <c r="G14697" s="206" t="s">
        <v>604</v>
      </c>
      <c r="H14697" s="319"/>
      <c r="L14697" s="199"/>
      <c r="R14697" s="200"/>
    </row>
    <row r="14698" spans="1:18" ht="14.6" customHeight="1" x14ac:dyDescent="0.5">
      <c r="A14698" s="523">
        <f t="shared" ref="A14698" si="16920">A14694+1</f>
        <v>346</v>
      </c>
      <c r="B14698" s="216" t="str">
        <f t="shared" ref="B14698" si="16921">B14694</f>
        <v>Olympiad</v>
      </c>
      <c r="C14698" s="408">
        <f t="shared" ref="C14698" si="16922">C14694+1</f>
        <v>178</v>
      </c>
      <c r="D14698" s="217">
        <f t="shared" si="16858"/>
        <v>1075</v>
      </c>
      <c r="E14698" s="212">
        <f t="shared" si="16858"/>
        <v>-407</v>
      </c>
      <c r="F14698" s="197">
        <v>3</v>
      </c>
      <c r="G14698" s="208" t="s">
        <v>287</v>
      </c>
      <c r="H14698" s="364"/>
      <c r="L14698" s="199"/>
      <c r="R14698" s="200"/>
    </row>
    <row r="14699" spans="1:18" ht="14.6" customHeight="1" thickBot="1" x14ac:dyDescent="0.55000000000000004">
      <c r="A14699" s="526"/>
      <c r="B14699" s="217">
        <f t="shared" ref="B14699" si="16923">B14695+1</f>
        <v>93</v>
      </c>
      <c r="C14699" s="406" t="str">
        <f t="shared" si="16860"/>
        <v>7 Times</v>
      </c>
      <c r="D14699" s="217" t="str">
        <f t="shared" ref="D14699" si="16924">INT((D14698-D$10559-1)/49+1)&amp;"/"&amp;MOD(INT((D14698-D$10559-1)/7),7)+1&amp;"/"&amp;MOD(D14698-D$10559-1,7)+1</f>
        <v>22/1/6</v>
      </c>
      <c r="E14699" s="214"/>
      <c r="F14699" s="197">
        <v>4</v>
      </c>
      <c r="G14699" s="209" t="s">
        <v>605</v>
      </c>
      <c r="H14699" s="318" t="str">
        <f>H14695</f>
        <v>Dan 490</v>
      </c>
      <c r="L14699" s="199"/>
      <c r="R14699" s="200"/>
    </row>
    <row r="14700" spans="1:18" ht="14.6" customHeight="1" x14ac:dyDescent="0.5">
      <c r="A14700" s="524" t="s">
        <v>1279</v>
      </c>
      <c r="B14700" s="217" t="s">
        <v>1186</v>
      </c>
      <c r="C14700" s="407">
        <f t="shared" si="16805"/>
        <v>197</v>
      </c>
      <c r="D14700" s="202" t="str">
        <f t="shared" ref="D14700" si="16925">IF(MOD(D14698-D$10559-1,49)=0,"Jub",IF(MOD(D14698-D$10559,7)=0,"Sab","Yr"))&amp;" "&amp;IF(MOD(D14698-D$10559-1,49)=0,INT(D14698-D$10559-1)/49,"")</f>
        <v xml:space="preserve">Yr </v>
      </c>
      <c r="E14700" s="211">
        <f t="shared" ref="E14700" si="16926">E14696-1</f>
        <v>407</v>
      </c>
      <c r="F14700" s="197">
        <v>1</v>
      </c>
      <c r="G14700" s="203" t="s">
        <v>288</v>
      </c>
      <c r="H14700" s="319">
        <f>H14696+1</f>
        <v>51</v>
      </c>
      <c r="L14700" s="199"/>
      <c r="R14700" s="200"/>
    </row>
    <row r="14701" spans="1:18" ht="14.6" customHeight="1" x14ac:dyDescent="0.5">
      <c r="A14701" s="525" t="s">
        <v>1280</v>
      </c>
      <c r="B14701" s="202">
        <f t="shared" ref="B14701" si="16927">B14697+1</f>
        <v>369</v>
      </c>
      <c r="C14701" s="407" t="str">
        <f t="shared" ref="C14701" si="16928">C14697</f>
        <v>Daniel 1290</v>
      </c>
      <c r="D14701" s="216" t="str">
        <f t="shared" si="16854"/>
        <v>Exodus</v>
      </c>
      <c r="E14701" s="212" t="s">
        <v>171</v>
      </c>
      <c r="F14701" s="197">
        <v>2</v>
      </c>
      <c r="G14701" s="206" t="s">
        <v>604</v>
      </c>
      <c r="H14701" s="319"/>
      <c r="L14701" s="199"/>
      <c r="R14701" s="200"/>
    </row>
    <row r="14702" spans="1:18" ht="14.6" customHeight="1" x14ac:dyDescent="0.5">
      <c r="A14702" s="523">
        <f t="shared" ref="A14702" si="16929">A14698+1</f>
        <v>347</v>
      </c>
      <c r="B14702" s="216" t="str">
        <f t="shared" si="16867"/>
        <v>Olympiad</v>
      </c>
      <c r="C14702" s="408">
        <f t="shared" ref="C14702" si="16930">C14698+1</f>
        <v>179</v>
      </c>
      <c r="D14702" s="217">
        <f t="shared" si="16858"/>
        <v>1076</v>
      </c>
      <c r="E14702" s="212">
        <f t="shared" si="16858"/>
        <v>-406</v>
      </c>
      <c r="F14702" s="197">
        <v>3</v>
      </c>
      <c r="G14702" s="208" t="s">
        <v>287</v>
      </c>
      <c r="H14702" s="364"/>
      <c r="L14702" s="199"/>
      <c r="R14702" s="200"/>
    </row>
    <row r="14703" spans="1:18" ht="14.6" customHeight="1" thickBot="1" x14ac:dyDescent="0.55000000000000004">
      <c r="A14703" s="526"/>
      <c r="B14703" s="217">
        <f t="shared" si="16867"/>
        <v>93</v>
      </c>
      <c r="C14703" s="406" t="str">
        <f t="shared" si="16860"/>
        <v>7 Times</v>
      </c>
      <c r="D14703" s="359" t="str">
        <f t="shared" ref="D14703" si="16931">INT((D14702-D$10559-1)/49+1)&amp;"/"&amp;MOD(INT((D14702-D$10559-1)/7),7)+1&amp;"/"&amp;MOD(D14702-D$10559-1,7)+1</f>
        <v>22/1/7</v>
      </c>
      <c r="E14703" s="214"/>
      <c r="F14703" s="197">
        <v>4</v>
      </c>
      <c r="G14703" s="209" t="s">
        <v>605</v>
      </c>
      <c r="H14703" s="318" t="str">
        <f>H14699</f>
        <v>Dan 490</v>
      </c>
      <c r="L14703" s="199"/>
      <c r="R14703" s="200"/>
    </row>
    <row r="14704" spans="1:18" ht="14.6" customHeight="1" x14ac:dyDescent="0.5">
      <c r="A14704" s="524" t="s">
        <v>1279</v>
      </c>
      <c r="B14704" s="217" t="s">
        <v>1187</v>
      </c>
      <c r="C14704" s="407">
        <f t="shared" ref="C14704:C14764" si="16932">C14700+1</f>
        <v>198</v>
      </c>
      <c r="D14704" s="360" t="str">
        <f t="shared" ref="D14704" si="16933">IF(MOD(D14702-D$10559-1,49)=0,"Jub",IF(MOD(D14702-D$10559,7)=0,"Sab","Yr"))&amp;" "&amp;IF(MOD(D14702-D$10559-1,49)=0,INT(D14702-D$10559-1)/49,"")</f>
        <v xml:space="preserve">Sab </v>
      </c>
      <c r="E14704" s="211">
        <f t="shared" ref="E14704" si="16934">E14700-1</f>
        <v>406</v>
      </c>
      <c r="F14704" s="197">
        <v>1</v>
      </c>
      <c r="G14704" s="203" t="s">
        <v>288</v>
      </c>
      <c r="H14704" s="319">
        <f>H14700+1</f>
        <v>52</v>
      </c>
      <c r="L14704" s="199"/>
      <c r="R14704" s="200"/>
    </row>
    <row r="14705" spans="1:18" ht="14.6" customHeight="1" x14ac:dyDescent="0.5">
      <c r="A14705" s="525" t="s">
        <v>1280</v>
      </c>
      <c r="B14705" s="202">
        <f t="shared" ref="B14705" si="16935">B14701+1</f>
        <v>370</v>
      </c>
      <c r="C14705" s="407" t="str">
        <f t="shared" ref="C14705" si="16936">C14701</f>
        <v>Daniel 1290</v>
      </c>
      <c r="D14705" s="361" t="str">
        <f t="shared" si="16854"/>
        <v>Exodus</v>
      </c>
      <c r="E14705" s="212" t="s">
        <v>171</v>
      </c>
      <c r="F14705" s="197">
        <v>2</v>
      </c>
      <c r="G14705" s="206" t="s">
        <v>604</v>
      </c>
      <c r="H14705" s="319"/>
      <c r="L14705" s="199"/>
      <c r="R14705" s="200"/>
    </row>
    <row r="14706" spans="1:18" ht="14.6" customHeight="1" x14ac:dyDescent="0.5">
      <c r="A14706" s="523">
        <f t="shared" ref="A14706" si="16937">A14702+1</f>
        <v>348</v>
      </c>
      <c r="B14706" s="216" t="str">
        <f t="shared" si="16875"/>
        <v>Olympiad</v>
      </c>
      <c r="C14706" s="408">
        <f t="shared" ref="C14706" si="16938">C14702+1</f>
        <v>180</v>
      </c>
      <c r="D14706" s="359">
        <f t="shared" si="16858"/>
        <v>1077</v>
      </c>
      <c r="E14706" s="212">
        <f t="shared" si="16858"/>
        <v>-405</v>
      </c>
      <c r="F14706" s="197">
        <v>3</v>
      </c>
      <c r="G14706" s="208" t="s">
        <v>287</v>
      </c>
      <c r="H14706" s="364"/>
      <c r="L14706" s="199"/>
      <c r="R14706" s="200"/>
    </row>
    <row r="14707" spans="1:18" ht="14.6" customHeight="1" thickBot="1" x14ac:dyDescent="0.55000000000000004">
      <c r="A14707" s="526"/>
      <c r="B14707" s="217">
        <f t="shared" si="16875"/>
        <v>93</v>
      </c>
      <c r="C14707" s="406" t="str">
        <f t="shared" si="16860"/>
        <v>7 Times</v>
      </c>
      <c r="D14707" s="217" t="str">
        <f t="shared" ref="D14707" si="16939">INT((D14706-D$10559-1)/49+1)&amp;"/"&amp;MOD(INT((D14706-D$10559-1)/7),7)+1&amp;"/"&amp;MOD(D14706-D$10559-1,7)+1</f>
        <v>22/2/1</v>
      </c>
      <c r="E14707" s="214"/>
      <c r="F14707" s="197">
        <v>4</v>
      </c>
      <c r="G14707" s="209" t="s">
        <v>605</v>
      </c>
      <c r="H14707" s="318" t="str">
        <f>H14703</f>
        <v>Dan 490</v>
      </c>
      <c r="L14707" s="199"/>
      <c r="R14707" s="200"/>
    </row>
    <row r="14708" spans="1:18" ht="14.6" customHeight="1" x14ac:dyDescent="0.5">
      <c r="A14708" s="524" t="s">
        <v>1279</v>
      </c>
      <c r="B14708" s="217" t="s">
        <v>1188</v>
      </c>
      <c r="C14708" s="407">
        <f t="shared" si="16932"/>
        <v>199</v>
      </c>
      <c r="D14708" s="202" t="str">
        <f t="shared" ref="D14708" si="16940">IF(MOD(D14706-D$10559-1,49)=0,"Jub",IF(MOD(D14706-D$10559,7)=0,"Sab","Yr"))&amp;" "&amp;IF(MOD(D14706-D$10559-1,49)=0,INT(D14706-D$10559-1)/49,"")</f>
        <v xml:space="preserve">Yr </v>
      </c>
      <c r="E14708" s="211">
        <f t="shared" ref="E14708" si="16941">E14704-1</f>
        <v>405</v>
      </c>
      <c r="F14708" s="197">
        <v>1</v>
      </c>
      <c r="G14708" s="203" t="s">
        <v>288</v>
      </c>
      <c r="H14708" s="319">
        <f>H14704+1</f>
        <v>53</v>
      </c>
      <c r="L14708" s="199"/>
      <c r="R14708" s="200"/>
    </row>
    <row r="14709" spans="1:18" ht="14.6" customHeight="1" x14ac:dyDescent="0.5">
      <c r="A14709" s="525" t="s">
        <v>1280</v>
      </c>
      <c r="B14709" s="202">
        <f t="shared" ref="B14709" si="16942">B14705+1</f>
        <v>371</v>
      </c>
      <c r="C14709" s="407" t="str">
        <f t="shared" ref="C14709" si="16943">C14705</f>
        <v>Daniel 1290</v>
      </c>
      <c r="D14709" s="216" t="str">
        <f t="shared" si="16854"/>
        <v>Exodus</v>
      </c>
      <c r="E14709" s="212" t="s">
        <v>171</v>
      </c>
      <c r="F14709" s="197">
        <v>2</v>
      </c>
      <c r="G14709" s="206" t="s">
        <v>604</v>
      </c>
      <c r="H14709" s="319"/>
      <c r="L14709" s="199"/>
      <c r="R14709" s="200"/>
    </row>
    <row r="14710" spans="1:18" ht="14.6" customHeight="1" x14ac:dyDescent="0.5">
      <c r="A14710" s="523">
        <f t="shared" ref="A14710" si="16944">A14706+1</f>
        <v>349</v>
      </c>
      <c r="B14710" s="216" t="str">
        <f t="shared" si="16883"/>
        <v>Olympiad</v>
      </c>
      <c r="C14710" s="408">
        <f t="shared" ref="C14710" si="16945">C14706+1</f>
        <v>181</v>
      </c>
      <c r="D14710" s="217">
        <f t="shared" si="16858"/>
        <v>1078</v>
      </c>
      <c r="E14710" s="212">
        <f t="shared" si="16858"/>
        <v>-404</v>
      </c>
      <c r="F14710" s="197">
        <v>3</v>
      </c>
      <c r="G14710" s="208" t="s">
        <v>287</v>
      </c>
      <c r="H14710" s="364"/>
      <c r="L14710" s="199"/>
      <c r="R14710" s="200"/>
    </row>
    <row r="14711" spans="1:18" ht="14.6" customHeight="1" thickBot="1" x14ac:dyDescent="0.55000000000000004">
      <c r="A14711" s="526"/>
      <c r="B14711" s="217">
        <f t="shared" si="16883"/>
        <v>93</v>
      </c>
      <c r="C14711" s="406" t="str">
        <f t="shared" si="16860"/>
        <v>7 Times</v>
      </c>
      <c r="D14711" s="217" t="str">
        <f t="shared" ref="D14711" si="16946">INT((D14710-D$10559-1)/49+1)&amp;"/"&amp;MOD(INT((D14710-D$10559-1)/7),7)+1&amp;"/"&amp;MOD(D14710-D$10559-1,7)+1</f>
        <v>22/2/2</v>
      </c>
      <c r="E14711" s="214"/>
      <c r="F14711" s="197">
        <v>4</v>
      </c>
      <c r="G14711" s="209" t="s">
        <v>605</v>
      </c>
      <c r="H14711" s="318" t="str">
        <f>H14707</f>
        <v>Dan 490</v>
      </c>
      <c r="L14711" s="199"/>
      <c r="R14711" s="200"/>
    </row>
    <row r="14712" spans="1:18" ht="14.6" customHeight="1" x14ac:dyDescent="0.5">
      <c r="A14712" s="524" t="s">
        <v>1279</v>
      </c>
      <c r="B14712" s="217" t="s">
        <v>1189</v>
      </c>
      <c r="C14712" s="407">
        <f t="shared" si="16932"/>
        <v>200</v>
      </c>
      <c r="D14712" s="202" t="str">
        <f t="shared" ref="D14712" si="16947">IF(MOD(D14710-D$10559-1,49)=0,"Jub",IF(MOD(D14710-D$10559,7)=0,"Sab","Yr"))&amp;" "&amp;IF(MOD(D14710-D$10559-1,49)=0,INT(D14710-D$10559-1)/49,"")</f>
        <v xml:space="preserve">Yr </v>
      </c>
      <c r="E14712" s="211">
        <f t="shared" ref="E14712" si="16948">E14708-1</f>
        <v>404</v>
      </c>
      <c r="F14712" s="197">
        <v>1</v>
      </c>
      <c r="G14712" s="203" t="s">
        <v>288</v>
      </c>
      <c r="H14712" s="319">
        <f>H14708+1</f>
        <v>54</v>
      </c>
      <c r="L14712" s="199"/>
      <c r="R14712" s="200"/>
    </row>
    <row r="14713" spans="1:18" ht="14.6" customHeight="1" x14ac:dyDescent="0.5">
      <c r="A14713" s="525" t="s">
        <v>1280</v>
      </c>
      <c r="B14713" s="202">
        <f t="shared" ref="B14713" si="16949">B14709+1</f>
        <v>372</v>
      </c>
      <c r="C14713" s="407" t="str">
        <f t="shared" ref="C14713" si="16950">C14709</f>
        <v>Daniel 1290</v>
      </c>
      <c r="D14713" s="216" t="str">
        <f t="shared" si="16854"/>
        <v>Exodus</v>
      </c>
      <c r="E14713" s="212" t="s">
        <v>171</v>
      </c>
      <c r="F14713" s="197">
        <v>2</v>
      </c>
      <c r="G14713" s="206" t="s">
        <v>604</v>
      </c>
      <c r="H14713" s="319"/>
      <c r="L14713" s="510">
        <v>1574035.4820000001</v>
      </c>
      <c r="M14713" s="510" t="s">
        <v>1195</v>
      </c>
      <c r="N14713" s="510" t="s">
        <v>1303</v>
      </c>
      <c r="P14713" s="510"/>
      <c r="Q14713" s="510"/>
      <c r="R14713" s="200"/>
    </row>
    <row r="14714" spans="1:18" ht="14.6" customHeight="1" x14ac:dyDescent="0.5">
      <c r="A14714" s="523">
        <f t="shared" ref="A14714" si="16951">A14710+1</f>
        <v>350</v>
      </c>
      <c r="B14714" s="216" t="str">
        <f t="shared" ref="B14714" si="16952">B14710</f>
        <v>Olympiad</v>
      </c>
      <c r="C14714" s="408">
        <f t="shared" ref="C14714" si="16953">C14710+1</f>
        <v>182</v>
      </c>
      <c r="D14714" s="217">
        <f t="shared" si="16858"/>
        <v>1079</v>
      </c>
      <c r="E14714" s="212">
        <f t="shared" si="16858"/>
        <v>-403</v>
      </c>
      <c r="F14714" s="197">
        <v>3</v>
      </c>
      <c r="G14714" s="208" t="s">
        <v>287</v>
      </c>
      <c r="H14714" s="364"/>
      <c r="L14714" s="199"/>
      <c r="R14714" s="200"/>
    </row>
    <row r="14715" spans="1:18" ht="14.6" customHeight="1" thickBot="1" x14ac:dyDescent="0.55000000000000004">
      <c r="A14715" s="526"/>
      <c r="B14715" s="217">
        <f t="shared" ref="B14715" si="16954">B14711+1</f>
        <v>94</v>
      </c>
      <c r="C14715" s="406" t="str">
        <f t="shared" si="16860"/>
        <v>7 Times</v>
      </c>
      <c r="D14715" s="217" t="str">
        <f t="shared" ref="D14715" si="16955">INT((D14714-D$10559-1)/49+1)&amp;"/"&amp;MOD(INT((D14714-D$10559-1)/7),7)+1&amp;"/"&amp;MOD(D14714-D$10559-1,7)+1</f>
        <v>22/2/3</v>
      </c>
      <c r="E14715" s="214"/>
      <c r="F14715" s="197">
        <v>4</v>
      </c>
      <c r="G14715" s="209" t="s">
        <v>605</v>
      </c>
      <c r="H14715" s="318" t="str">
        <f>H14711</f>
        <v>Dan 490</v>
      </c>
      <c r="L14715" s="199"/>
      <c r="R14715" s="200"/>
    </row>
    <row r="14716" spans="1:18" ht="14.6" customHeight="1" x14ac:dyDescent="0.5">
      <c r="A14716" s="524" t="s">
        <v>1279</v>
      </c>
      <c r="B14716" s="217" t="s">
        <v>1186</v>
      </c>
      <c r="C14716" s="407">
        <f t="shared" si="16932"/>
        <v>201</v>
      </c>
      <c r="D14716" s="202" t="str">
        <f t="shared" ref="D14716" si="16956">IF(MOD(D14714-D$10559-1,49)=0,"Jub",IF(MOD(D14714-D$10559,7)=0,"Sab","Yr"))&amp;" "&amp;IF(MOD(D14714-D$10559-1,49)=0,INT(D14714-D$10559-1)/49,"")</f>
        <v xml:space="preserve">Yr </v>
      </c>
      <c r="E14716" s="211">
        <f t="shared" ref="E14716" si="16957">E14712-1</f>
        <v>403</v>
      </c>
      <c r="F14716" s="197">
        <v>1</v>
      </c>
      <c r="G14716" s="203" t="s">
        <v>288</v>
      </c>
      <c r="H14716" s="319">
        <f>H14712+1</f>
        <v>55</v>
      </c>
      <c r="L14716" s="199"/>
      <c r="R14716" s="200"/>
    </row>
    <row r="14717" spans="1:18" ht="14.6" customHeight="1" x14ac:dyDescent="0.5">
      <c r="A14717" s="525" t="s">
        <v>1280</v>
      </c>
      <c r="B14717" s="202">
        <f t="shared" ref="B14717" si="16958">B14713+1</f>
        <v>373</v>
      </c>
      <c r="C14717" s="407" t="str">
        <f t="shared" ref="C14717" si="16959">C14713</f>
        <v>Daniel 1290</v>
      </c>
      <c r="D14717" s="216" t="str">
        <f t="shared" si="16854"/>
        <v>Exodus</v>
      </c>
      <c r="E14717" s="212" t="s">
        <v>171</v>
      </c>
      <c r="F14717" s="197">
        <v>2</v>
      </c>
      <c r="G14717" s="206" t="s">
        <v>604</v>
      </c>
      <c r="H14717" s="319"/>
      <c r="L14717" s="199"/>
      <c r="R14717" s="200"/>
    </row>
    <row r="14718" spans="1:18" ht="14.6" customHeight="1" x14ac:dyDescent="0.5">
      <c r="A14718" s="523">
        <f t="shared" ref="A14718" si="16960">A14714+1</f>
        <v>351</v>
      </c>
      <c r="B14718" s="216" t="str">
        <f t="shared" si="16867"/>
        <v>Olympiad</v>
      </c>
      <c r="C14718" s="408">
        <f t="shared" ref="C14718" si="16961">C14714+1</f>
        <v>183</v>
      </c>
      <c r="D14718" s="217">
        <f t="shared" si="16858"/>
        <v>1080</v>
      </c>
      <c r="E14718" s="212">
        <f t="shared" si="16858"/>
        <v>-402</v>
      </c>
      <c r="F14718" s="197">
        <v>3</v>
      </c>
      <c r="G14718" s="208" t="s">
        <v>287</v>
      </c>
      <c r="H14718" s="364"/>
      <c r="L14718" s="199"/>
      <c r="R14718" s="200"/>
    </row>
    <row r="14719" spans="1:18" ht="14.6" customHeight="1" thickBot="1" x14ac:dyDescent="0.55000000000000004">
      <c r="A14719" s="526"/>
      <c r="B14719" s="217">
        <f t="shared" si="16867"/>
        <v>94</v>
      </c>
      <c r="C14719" s="406" t="str">
        <f t="shared" si="16860"/>
        <v>7 Times</v>
      </c>
      <c r="D14719" s="217" t="str">
        <f t="shared" ref="D14719" si="16962">INT((D14718-D$10559-1)/49+1)&amp;"/"&amp;MOD(INT((D14718-D$10559-1)/7),7)+1&amp;"/"&amp;MOD(D14718-D$10559-1,7)+1</f>
        <v>22/2/4</v>
      </c>
      <c r="E14719" s="214"/>
      <c r="F14719" s="197">
        <v>4</v>
      </c>
      <c r="G14719" s="209" t="s">
        <v>605</v>
      </c>
      <c r="H14719" s="318" t="str">
        <f>H14715</f>
        <v>Dan 490</v>
      </c>
      <c r="L14719" s="199"/>
      <c r="R14719" s="200"/>
    </row>
    <row r="14720" spans="1:18" ht="14.6" customHeight="1" x14ac:dyDescent="0.5">
      <c r="A14720" s="524" t="s">
        <v>1279</v>
      </c>
      <c r="B14720" s="217" t="s">
        <v>1187</v>
      </c>
      <c r="C14720" s="407">
        <f t="shared" si="16932"/>
        <v>202</v>
      </c>
      <c r="D14720" s="202" t="str">
        <f t="shared" ref="D14720" si="16963">IF(MOD(D14718-D$10559-1,49)=0,"Jub",IF(MOD(D14718-D$10559,7)=0,"Sab","Yr"))&amp;" "&amp;IF(MOD(D14718-D$10559-1,49)=0,INT(D14718-D$10559-1)/49,"")</f>
        <v xml:space="preserve">Yr </v>
      </c>
      <c r="E14720" s="211">
        <f t="shared" ref="E14720" si="16964">E14716-1</f>
        <v>402</v>
      </c>
      <c r="F14720" s="197">
        <v>1</v>
      </c>
      <c r="G14720" s="203" t="s">
        <v>288</v>
      </c>
      <c r="H14720" s="319">
        <f>H14716+1</f>
        <v>56</v>
      </c>
      <c r="L14720" s="199"/>
      <c r="R14720" s="200"/>
    </row>
    <row r="14721" spans="1:18" ht="14.6" customHeight="1" x14ac:dyDescent="0.5">
      <c r="A14721" s="525" t="s">
        <v>1280</v>
      </c>
      <c r="B14721" s="202">
        <f t="shared" ref="B14721" si="16965">B14717+1</f>
        <v>374</v>
      </c>
      <c r="C14721" s="407" t="str">
        <f t="shared" ref="C14721" si="16966">C14717</f>
        <v>Daniel 1290</v>
      </c>
      <c r="D14721" s="216" t="str">
        <f t="shared" si="16854"/>
        <v>Exodus</v>
      </c>
      <c r="E14721" s="212" t="s">
        <v>171</v>
      </c>
      <c r="F14721" s="197">
        <v>2</v>
      </c>
      <c r="G14721" s="206" t="s">
        <v>604</v>
      </c>
      <c r="H14721" s="319"/>
      <c r="L14721" s="199"/>
      <c r="R14721" s="200"/>
    </row>
    <row r="14722" spans="1:18" ht="14.6" customHeight="1" x14ac:dyDescent="0.5">
      <c r="A14722" s="523">
        <f t="shared" ref="A14722" si="16967">A14718+1</f>
        <v>352</v>
      </c>
      <c r="B14722" s="216" t="str">
        <f t="shared" si="16875"/>
        <v>Olympiad</v>
      </c>
      <c r="C14722" s="408">
        <f t="shared" ref="C14722" si="16968">C14718+1</f>
        <v>184</v>
      </c>
      <c r="D14722" s="217">
        <f t="shared" si="16858"/>
        <v>1081</v>
      </c>
      <c r="E14722" s="212">
        <f t="shared" si="16858"/>
        <v>-401</v>
      </c>
      <c r="F14722" s="197">
        <v>3</v>
      </c>
      <c r="G14722" s="208" t="s">
        <v>287</v>
      </c>
      <c r="H14722" s="364"/>
      <c r="L14722" s="199"/>
      <c r="R14722" s="200"/>
    </row>
    <row r="14723" spans="1:18" ht="14.6" customHeight="1" thickBot="1" x14ac:dyDescent="0.55000000000000004">
      <c r="A14723" s="526"/>
      <c r="B14723" s="217">
        <f t="shared" si="16875"/>
        <v>94</v>
      </c>
      <c r="C14723" s="406" t="str">
        <f t="shared" si="16860"/>
        <v>7 Times</v>
      </c>
      <c r="D14723" s="217" t="str">
        <f t="shared" ref="D14723" si="16969">INT((D14722-D$10559-1)/49+1)&amp;"/"&amp;MOD(INT((D14722-D$10559-1)/7),7)+1&amp;"/"&amp;MOD(D14722-D$10559-1,7)+1</f>
        <v>22/2/5</v>
      </c>
      <c r="E14723" s="214"/>
      <c r="F14723" s="197">
        <v>4</v>
      </c>
      <c r="G14723" s="209" t="s">
        <v>605</v>
      </c>
      <c r="H14723" s="318" t="str">
        <f>H14719</f>
        <v>Dan 490</v>
      </c>
      <c r="L14723" s="199"/>
      <c r="R14723" s="200"/>
    </row>
    <row r="14724" spans="1:18" ht="14.6" customHeight="1" x14ac:dyDescent="0.5">
      <c r="A14724" s="524" t="s">
        <v>1279</v>
      </c>
      <c r="B14724" s="217" t="s">
        <v>1188</v>
      </c>
      <c r="C14724" s="407">
        <f t="shared" si="16932"/>
        <v>203</v>
      </c>
      <c r="D14724" s="202" t="str">
        <f t="shared" ref="D14724" si="16970">IF(MOD(D14722-D$10559-1,49)=0,"Jub",IF(MOD(D14722-D$10559,7)=0,"Sab","Yr"))&amp;" "&amp;IF(MOD(D14722-D$10559-1,49)=0,INT(D14722-D$10559-1)/49,"")</f>
        <v xml:space="preserve">Yr </v>
      </c>
      <c r="E14724" s="211">
        <f t="shared" ref="E14724" si="16971">E14720-1</f>
        <v>401</v>
      </c>
      <c r="F14724" s="197">
        <v>1</v>
      </c>
      <c r="G14724" s="203" t="s">
        <v>288</v>
      </c>
      <c r="H14724" s="319">
        <f>H14720+1</f>
        <v>57</v>
      </c>
      <c r="L14724" s="199"/>
      <c r="R14724" s="200"/>
    </row>
    <row r="14725" spans="1:18" ht="14.6" customHeight="1" x14ac:dyDescent="0.5">
      <c r="A14725" s="525" t="s">
        <v>1280</v>
      </c>
      <c r="B14725" s="202">
        <f t="shared" ref="B14725" si="16972">B14721+1</f>
        <v>375</v>
      </c>
      <c r="C14725" s="407" t="str">
        <f t="shared" ref="C14725" si="16973">C14721</f>
        <v>Daniel 1290</v>
      </c>
      <c r="D14725" s="216" t="str">
        <f t="shared" si="16854"/>
        <v>Exodus</v>
      </c>
      <c r="E14725" s="212" t="s">
        <v>171</v>
      </c>
      <c r="F14725" s="197">
        <v>2</v>
      </c>
      <c r="G14725" s="206" t="s">
        <v>604</v>
      </c>
      <c r="H14725" s="319"/>
      <c r="L14725" s="199"/>
      <c r="R14725" s="200"/>
    </row>
    <row r="14726" spans="1:18" ht="14.6" customHeight="1" x14ac:dyDescent="0.5">
      <c r="A14726" s="523">
        <f t="shared" ref="A14726" si="16974">A14722+1</f>
        <v>353</v>
      </c>
      <c r="B14726" s="216" t="str">
        <f t="shared" si="16883"/>
        <v>Olympiad</v>
      </c>
      <c r="C14726" s="408">
        <f t="shared" ref="C14726" si="16975">C14722+1</f>
        <v>185</v>
      </c>
      <c r="D14726" s="217">
        <f t="shared" si="16858"/>
        <v>1082</v>
      </c>
      <c r="E14726" s="212">
        <f t="shared" si="16858"/>
        <v>-400</v>
      </c>
      <c r="F14726" s="197">
        <v>3</v>
      </c>
      <c r="G14726" s="208" t="s">
        <v>287</v>
      </c>
      <c r="H14726" s="364"/>
      <c r="L14726" s="199"/>
      <c r="R14726" s="200"/>
    </row>
    <row r="14727" spans="1:18" ht="14.6" customHeight="1" thickBot="1" x14ac:dyDescent="0.55000000000000004">
      <c r="A14727" s="526"/>
      <c r="B14727" s="217">
        <f t="shared" si="16883"/>
        <v>94</v>
      </c>
      <c r="C14727" s="406" t="str">
        <f t="shared" si="16860"/>
        <v>7 Times</v>
      </c>
      <c r="D14727" s="217" t="str">
        <f t="shared" ref="D14727" si="16976">INT((D14726-D$10559-1)/49+1)&amp;"/"&amp;MOD(INT((D14726-D$10559-1)/7),7)+1&amp;"/"&amp;MOD(D14726-D$10559-1,7)+1</f>
        <v>22/2/6</v>
      </c>
      <c r="E14727" s="214"/>
      <c r="F14727" s="197">
        <v>4</v>
      </c>
      <c r="G14727" s="209" t="s">
        <v>605</v>
      </c>
      <c r="H14727" s="318" t="str">
        <f>H14723</f>
        <v>Dan 490</v>
      </c>
      <c r="L14727" s="199"/>
      <c r="R14727" s="200"/>
    </row>
    <row r="14728" spans="1:18" ht="14.6" customHeight="1" x14ac:dyDescent="0.5">
      <c r="A14728" s="524" t="s">
        <v>1279</v>
      </c>
      <c r="B14728" s="217" t="s">
        <v>1189</v>
      </c>
      <c r="C14728" s="407">
        <f t="shared" si="16932"/>
        <v>204</v>
      </c>
      <c r="D14728" s="202" t="str">
        <f t="shared" ref="D14728" si="16977">IF(MOD(D14726-D$10559-1,49)=0,"Jub",IF(MOD(D14726-D$10559,7)=0,"Sab","Yr"))&amp;" "&amp;IF(MOD(D14726-D$10559-1,49)=0,INT(D14726-D$10559-1)/49,"")</f>
        <v xml:space="preserve">Yr </v>
      </c>
      <c r="E14728" s="211">
        <f t="shared" ref="E14728" si="16978">E14724-1</f>
        <v>400</v>
      </c>
      <c r="F14728" s="197">
        <v>1</v>
      </c>
      <c r="G14728" s="203" t="s">
        <v>288</v>
      </c>
      <c r="H14728" s="319">
        <f>H14724+1</f>
        <v>58</v>
      </c>
      <c r="L14728" s="199"/>
      <c r="R14728" s="200"/>
    </row>
    <row r="14729" spans="1:18" ht="14.6" customHeight="1" x14ac:dyDescent="0.5">
      <c r="A14729" s="525" t="s">
        <v>1280</v>
      </c>
      <c r="B14729" s="202">
        <f t="shared" ref="B14729" si="16979">B14725+1</f>
        <v>376</v>
      </c>
      <c r="C14729" s="407" t="str">
        <f t="shared" ref="C14729" si="16980">C14725</f>
        <v>Daniel 1290</v>
      </c>
      <c r="D14729" s="216" t="str">
        <f t="shared" ref="D14729:D14789" si="16981">D14725</f>
        <v>Exodus</v>
      </c>
      <c r="E14729" s="212" t="s">
        <v>171</v>
      </c>
      <c r="F14729" s="197">
        <v>2</v>
      </c>
      <c r="G14729" s="206" t="s">
        <v>604</v>
      </c>
      <c r="H14729" s="319"/>
      <c r="L14729" s="199"/>
      <c r="R14729" s="200"/>
    </row>
    <row r="14730" spans="1:18" ht="14.6" customHeight="1" x14ac:dyDescent="0.5">
      <c r="A14730" s="523">
        <f t="shared" ref="A14730" si="16982">A14726+1</f>
        <v>354</v>
      </c>
      <c r="B14730" s="216" t="str">
        <f t="shared" ref="B14730" si="16983">B14726</f>
        <v>Olympiad</v>
      </c>
      <c r="C14730" s="408">
        <f t="shared" ref="C14730" si="16984">C14726+1</f>
        <v>186</v>
      </c>
      <c r="D14730" s="217">
        <f t="shared" ref="D14730:E14790" si="16985">D14726+1</f>
        <v>1083</v>
      </c>
      <c r="E14730" s="212">
        <f t="shared" si="16985"/>
        <v>-399</v>
      </c>
      <c r="F14730" s="197">
        <v>3</v>
      </c>
      <c r="G14730" s="208" t="s">
        <v>287</v>
      </c>
      <c r="H14730" s="364"/>
      <c r="L14730" s="199"/>
      <c r="R14730" s="200"/>
    </row>
    <row r="14731" spans="1:18" ht="14.6" customHeight="1" thickBot="1" x14ac:dyDescent="0.55000000000000004">
      <c r="A14731" s="526"/>
      <c r="B14731" s="217">
        <f t="shared" ref="B14731" si="16986">B14727+1</f>
        <v>95</v>
      </c>
      <c r="C14731" s="406" t="str">
        <f t="shared" ref="C14731:C14791" si="16987">C14727</f>
        <v>7 Times</v>
      </c>
      <c r="D14731" s="359" t="str">
        <f t="shared" ref="D14731" si="16988">INT((D14730-D$10559-1)/49+1)&amp;"/"&amp;MOD(INT((D14730-D$10559-1)/7),7)+1&amp;"/"&amp;MOD(D14730-D$10559-1,7)+1</f>
        <v>22/2/7</v>
      </c>
      <c r="E14731" s="214"/>
      <c r="F14731" s="197">
        <v>4</v>
      </c>
      <c r="G14731" s="209" t="s">
        <v>605</v>
      </c>
      <c r="H14731" s="318" t="str">
        <f>H14727</f>
        <v>Dan 490</v>
      </c>
      <c r="L14731" s="199"/>
      <c r="R14731" s="200"/>
    </row>
    <row r="14732" spans="1:18" ht="14.6" customHeight="1" x14ac:dyDescent="0.5">
      <c r="A14732" s="524" t="s">
        <v>1279</v>
      </c>
      <c r="B14732" s="217" t="s">
        <v>1186</v>
      </c>
      <c r="C14732" s="407">
        <f t="shared" si="16932"/>
        <v>205</v>
      </c>
      <c r="D14732" s="360" t="str">
        <f t="shared" ref="D14732" si="16989">IF(MOD(D14730-D$10559-1,49)=0,"Jub",IF(MOD(D14730-D$10559,7)=0,"Sab","Yr"))&amp;" "&amp;IF(MOD(D14730-D$10559-1,49)=0,INT(D14730-D$10559-1)/49,"")</f>
        <v xml:space="preserve">Sab </v>
      </c>
      <c r="E14732" s="211">
        <f t="shared" ref="E14732" si="16990">E14728-1</f>
        <v>399</v>
      </c>
      <c r="F14732" s="197">
        <v>1</v>
      </c>
      <c r="G14732" s="203" t="s">
        <v>288</v>
      </c>
      <c r="H14732" s="319">
        <f>H14728+1</f>
        <v>59</v>
      </c>
      <c r="L14732" s="199"/>
      <c r="R14732" s="200"/>
    </row>
    <row r="14733" spans="1:18" ht="14.6" customHeight="1" x14ac:dyDescent="0.5">
      <c r="A14733" s="525" t="s">
        <v>1280</v>
      </c>
      <c r="B14733" s="202">
        <f t="shared" ref="B14733" si="16991">B14729+1</f>
        <v>377</v>
      </c>
      <c r="C14733" s="407" t="str">
        <f t="shared" ref="C14733" si="16992">C14729</f>
        <v>Daniel 1290</v>
      </c>
      <c r="D14733" s="361" t="str">
        <f t="shared" si="16981"/>
        <v>Exodus</v>
      </c>
      <c r="E14733" s="212" t="s">
        <v>171</v>
      </c>
      <c r="F14733" s="197">
        <v>2</v>
      </c>
      <c r="G14733" s="206" t="s">
        <v>604</v>
      </c>
      <c r="H14733" s="319"/>
      <c r="L14733" s="199"/>
      <c r="R14733" s="200"/>
    </row>
    <row r="14734" spans="1:18" ht="14.6" customHeight="1" x14ac:dyDescent="0.5">
      <c r="A14734" s="523">
        <f t="shared" ref="A14734" si="16993">A14730+1</f>
        <v>355</v>
      </c>
      <c r="B14734" s="216" t="str">
        <f t="shared" ref="B14734:B14783" si="16994">B14730</f>
        <v>Olympiad</v>
      </c>
      <c r="C14734" s="408">
        <f t="shared" ref="C14734" si="16995">C14730+1</f>
        <v>187</v>
      </c>
      <c r="D14734" s="359">
        <f t="shared" si="16985"/>
        <v>1084</v>
      </c>
      <c r="E14734" s="212">
        <f t="shared" si="16985"/>
        <v>-398</v>
      </c>
      <c r="F14734" s="197">
        <v>3</v>
      </c>
      <c r="G14734" s="208" t="s">
        <v>287</v>
      </c>
      <c r="H14734" s="364"/>
      <c r="L14734" s="199"/>
      <c r="R14734" s="200"/>
    </row>
    <row r="14735" spans="1:18" ht="14.6" customHeight="1" thickBot="1" x14ac:dyDescent="0.55000000000000004">
      <c r="A14735" s="526"/>
      <c r="B14735" s="217">
        <f t="shared" si="16994"/>
        <v>95</v>
      </c>
      <c r="C14735" s="406" t="str">
        <f t="shared" si="16987"/>
        <v>7 Times</v>
      </c>
      <c r="D14735" s="217" t="str">
        <f t="shared" ref="D14735" si="16996">INT((D14734-D$10559-1)/49+1)&amp;"/"&amp;MOD(INT((D14734-D$10559-1)/7),7)+1&amp;"/"&amp;MOD(D14734-D$10559-1,7)+1</f>
        <v>22/3/1</v>
      </c>
      <c r="E14735" s="214"/>
      <c r="F14735" s="197">
        <v>4</v>
      </c>
      <c r="G14735" s="209" t="s">
        <v>605</v>
      </c>
      <c r="H14735" s="318" t="str">
        <f>H14731</f>
        <v>Dan 490</v>
      </c>
      <c r="L14735" s="199"/>
      <c r="R14735" s="200"/>
    </row>
    <row r="14736" spans="1:18" ht="14.6" customHeight="1" x14ac:dyDescent="0.5">
      <c r="A14736" s="524" t="s">
        <v>1279</v>
      </c>
      <c r="B14736" s="217" t="s">
        <v>1187</v>
      </c>
      <c r="C14736" s="407">
        <f t="shared" si="16932"/>
        <v>206</v>
      </c>
      <c r="D14736" s="202" t="str">
        <f t="shared" ref="D14736" si="16997">IF(MOD(D14734-D$10559-1,49)=0,"Jub",IF(MOD(D14734-D$10559,7)=0,"Sab","Yr"))&amp;" "&amp;IF(MOD(D14734-D$10559-1,49)=0,INT(D14734-D$10559-1)/49,"")</f>
        <v xml:space="preserve">Yr </v>
      </c>
      <c r="E14736" s="211">
        <f t="shared" ref="E14736" si="16998">E14732-1</f>
        <v>398</v>
      </c>
      <c r="F14736" s="197">
        <v>1</v>
      </c>
      <c r="G14736" s="203" t="s">
        <v>288</v>
      </c>
      <c r="H14736" s="319">
        <f>H14732+1</f>
        <v>60</v>
      </c>
      <c r="L14736" s="199"/>
      <c r="R14736" s="200"/>
    </row>
    <row r="14737" spans="1:18" ht="14.6" customHeight="1" x14ac:dyDescent="0.5">
      <c r="A14737" s="525" t="s">
        <v>1280</v>
      </c>
      <c r="B14737" s="202">
        <f t="shared" ref="B14737" si="16999">B14733+1</f>
        <v>378</v>
      </c>
      <c r="C14737" s="407" t="str">
        <f t="shared" ref="C14737" si="17000">C14733</f>
        <v>Daniel 1290</v>
      </c>
      <c r="D14737" s="216" t="str">
        <f t="shared" si="16981"/>
        <v>Exodus</v>
      </c>
      <c r="E14737" s="212" t="s">
        <v>171</v>
      </c>
      <c r="F14737" s="197">
        <v>2</v>
      </c>
      <c r="G14737" s="206" t="s">
        <v>604</v>
      </c>
      <c r="H14737" s="319"/>
      <c r="L14737" s="199"/>
      <c r="R14737" s="200"/>
    </row>
    <row r="14738" spans="1:18" ht="14.6" customHeight="1" x14ac:dyDescent="0.5">
      <c r="A14738" s="523">
        <f t="shared" ref="A14738" si="17001">A14734+1</f>
        <v>356</v>
      </c>
      <c r="B14738" s="216" t="str">
        <f t="shared" ref="B14738:B14787" si="17002">B14734</f>
        <v>Olympiad</v>
      </c>
      <c r="C14738" s="408">
        <f t="shared" ref="C14738" si="17003">C14734+1</f>
        <v>188</v>
      </c>
      <c r="D14738" s="217">
        <f t="shared" si="16985"/>
        <v>1085</v>
      </c>
      <c r="E14738" s="212">
        <f t="shared" si="16985"/>
        <v>-397</v>
      </c>
      <c r="F14738" s="197">
        <v>3</v>
      </c>
      <c r="G14738" s="208" t="s">
        <v>287</v>
      </c>
      <c r="H14738" s="364"/>
      <c r="L14738" s="199"/>
      <c r="R14738" s="200"/>
    </row>
    <row r="14739" spans="1:18" ht="14.6" customHeight="1" thickBot="1" x14ac:dyDescent="0.55000000000000004">
      <c r="A14739" s="526"/>
      <c r="B14739" s="217">
        <f t="shared" si="17002"/>
        <v>95</v>
      </c>
      <c r="C14739" s="406" t="str">
        <f t="shared" si="16987"/>
        <v>7 Times</v>
      </c>
      <c r="D14739" s="217" t="str">
        <f t="shared" ref="D14739" si="17004">INT((D14738-D$10559-1)/49+1)&amp;"/"&amp;MOD(INT((D14738-D$10559-1)/7),7)+1&amp;"/"&amp;MOD(D14738-D$10559-1,7)+1</f>
        <v>22/3/2</v>
      </c>
      <c r="E14739" s="214"/>
      <c r="F14739" s="197">
        <v>4</v>
      </c>
      <c r="G14739" s="209" t="s">
        <v>605</v>
      </c>
      <c r="H14739" s="318" t="str">
        <f>H14735</f>
        <v>Dan 490</v>
      </c>
      <c r="L14739" s="199"/>
      <c r="R14739" s="200"/>
    </row>
    <row r="14740" spans="1:18" ht="14.6" customHeight="1" x14ac:dyDescent="0.5">
      <c r="A14740" s="524" t="s">
        <v>1279</v>
      </c>
      <c r="B14740" s="217" t="s">
        <v>1188</v>
      </c>
      <c r="C14740" s="407">
        <f t="shared" si="16932"/>
        <v>207</v>
      </c>
      <c r="D14740" s="202" t="str">
        <f t="shared" ref="D14740" si="17005">IF(MOD(D14738-D$10559-1,49)=0,"Jub",IF(MOD(D14738-D$10559,7)=0,"Sab","Yr"))&amp;" "&amp;IF(MOD(D14738-D$10559-1,49)=0,INT(D14738-D$10559-1)/49,"")</f>
        <v xml:space="preserve">Yr </v>
      </c>
      <c r="E14740" s="211">
        <f t="shared" ref="E14740" si="17006">E14736-1</f>
        <v>397</v>
      </c>
      <c r="F14740" s="197">
        <v>1</v>
      </c>
      <c r="G14740" s="203" t="s">
        <v>288</v>
      </c>
      <c r="H14740" s="319">
        <f>H14736+1</f>
        <v>61</v>
      </c>
      <c r="L14740" s="199"/>
      <c r="R14740" s="200"/>
    </row>
    <row r="14741" spans="1:18" ht="14.6" customHeight="1" x14ac:dyDescent="0.5">
      <c r="A14741" s="525" t="s">
        <v>1280</v>
      </c>
      <c r="B14741" s="202">
        <f t="shared" ref="B14741" si="17007">B14737+1</f>
        <v>379</v>
      </c>
      <c r="C14741" s="407" t="str">
        <f t="shared" ref="C14741" si="17008">C14737</f>
        <v>Daniel 1290</v>
      </c>
      <c r="D14741" s="216" t="str">
        <f t="shared" si="16981"/>
        <v>Exodus</v>
      </c>
      <c r="E14741" s="212" t="s">
        <v>171</v>
      </c>
      <c r="F14741" s="197">
        <v>2</v>
      </c>
      <c r="G14741" s="206" t="s">
        <v>604</v>
      </c>
      <c r="H14741" s="319"/>
      <c r="L14741" s="199"/>
      <c r="R14741" s="200"/>
    </row>
    <row r="14742" spans="1:18" ht="14.6" customHeight="1" x14ac:dyDescent="0.5">
      <c r="A14742" s="523">
        <f t="shared" ref="A14742" si="17009">A14738+1</f>
        <v>357</v>
      </c>
      <c r="B14742" s="216" t="str">
        <f t="shared" ref="B14742:B14791" si="17010">B14738</f>
        <v>Olympiad</v>
      </c>
      <c r="C14742" s="408">
        <f t="shared" ref="C14742" si="17011">C14738+1</f>
        <v>189</v>
      </c>
      <c r="D14742" s="217">
        <f t="shared" si="16985"/>
        <v>1086</v>
      </c>
      <c r="E14742" s="212">
        <f t="shared" si="16985"/>
        <v>-396</v>
      </c>
      <c r="F14742" s="197">
        <v>3</v>
      </c>
      <c r="G14742" s="208" t="s">
        <v>287</v>
      </c>
      <c r="H14742" s="364"/>
      <c r="L14742" s="199"/>
      <c r="R14742" s="200"/>
    </row>
    <row r="14743" spans="1:18" ht="14.6" customHeight="1" thickBot="1" x14ac:dyDescent="0.55000000000000004">
      <c r="A14743" s="526"/>
      <c r="B14743" s="217">
        <f t="shared" si="17010"/>
        <v>95</v>
      </c>
      <c r="C14743" s="406" t="str">
        <f t="shared" si="16987"/>
        <v>7 Times</v>
      </c>
      <c r="D14743" s="217" t="str">
        <f t="shared" ref="D14743" si="17012">INT((D14742-D$10559-1)/49+1)&amp;"/"&amp;MOD(INT((D14742-D$10559-1)/7),7)+1&amp;"/"&amp;MOD(D14742-D$10559-1,7)+1</f>
        <v>22/3/3</v>
      </c>
      <c r="E14743" s="214"/>
      <c r="F14743" s="197">
        <v>4</v>
      </c>
      <c r="G14743" s="209" t="s">
        <v>605</v>
      </c>
      <c r="H14743" s="318" t="str">
        <f>H14739</f>
        <v>Dan 490</v>
      </c>
      <c r="L14743" s="199"/>
      <c r="R14743" s="200"/>
    </row>
    <row r="14744" spans="1:18" ht="14.6" customHeight="1" x14ac:dyDescent="0.5">
      <c r="A14744" s="524" t="s">
        <v>1279</v>
      </c>
      <c r="B14744" s="217" t="s">
        <v>1189</v>
      </c>
      <c r="C14744" s="407">
        <f t="shared" si="16932"/>
        <v>208</v>
      </c>
      <c r="D14744" s="202" t="str">
        <f t="shared" ref="D14744" si="17013">IF(MOD(D14742-D$10559-1,49)=0,"Jub",IF(MOD(D14742-D$10559,7)=0,"Sab","Yr"))&amp;" "&amp;IF(MOD(D14742-D$10559-1,49)=0,INT(D14742-D$10559-1)/49,"")</f>
        <v xml:space="preserve">Yr </v>
      </c>
      <c r="E14744" s="211">
        <f t="shared" ref="E14744" si="17014">E14740-1</f>
        <v>396</v>
      </c>
      <c r="F14744" s="197">
        <v>1</v>
      </c>
      <c r="G14744" s="203" t="s">
        <v>288</v>
      </c>
      <c r="H14744" s="319">
        <f>H14740+1</f>
        <v>62</v>
      </c>
      <c r="L14744" s="199"/>
      <c r="R14744" s="200"/>
    </row>
    <row r="14745" spans="1:18" ht="14.6" customHeight="1" x14ac:dyDescent="0.5">
      <c r="A14745" s="525" t="s">
        <v>1280</v>
      </c>
      <c r="B14745" s="202">
        <f t="shared" ref="B14745" si="17015">B14741+1</f>
        <v>380</v>
      </c>
      <c r="C14745" s="407" t="str">
        <f t="shared" ref="C14745" si="17016">C14741</f>
        <v>Daniel 1290</v>
      </c>
      <c r="D14745" s="216" t="str">
        <f t="shared" si="16981"/>
        <v>Exodus</v>
      </c>
      <c r="E14745" s="212" t="s">
        <v>171</v>
      </c>
      <c r="F14745" s="197">
        <v>2</v>
      </c>
      <c r="G14745" s="206" t="s">
        <v>604</v>
      </c>
      <c r="H14745" s="319"/>
      <c r="L14745" s="199"/>
      <c r="R14745" s="200"/>
    </row>
    <row r="14746" spans="1:18" ht="14.6" customHeight="1" x14ac:dyDescent="0.5">
      <c r="A14746" s="523">
        <f t="shared" ref="A14746" si="17017">A14742+1</f>
        <v>358</v>
      </c>
      <c r="B14746" s="216" t="str">
        <f t="shared" ref="B14746" si="17018">B14742</f>
        <v>Olympiad</v>
      </c>
      <c r="C14746" s="408">
        <f t="shared" ref="C14746" si="17019">C14742+1</f>
        <v>190</v>
      </c>
      <c r="D14746" s="217">
        <f t="shared" si="16985"/>
        <v>1087</v>
      </c>
      <c r="E14746" s="212">
        <f t="shared" si="16985"/>
        <v>-395</v>
      </c>
      <c r="F14746" s="197">
        <v>3</v>
      </c>
      <c r="G14746" s="208" t="s">
        <v>287</v>
      </c>
      <c r="H14746" s="364"/>
      <c r="L14746" s="199"/>
      <c r="R14746" s="200"/>
    </row>
    <row r="14747" spans="1:18" ht="14.6" customHeight="1" thickBot="1" x14ac:dyDescent="0.55000000000000004">
      <c r="A14747" s="526"/>
      <c r="B14747" s="217">
        <f t="shared" ref="B14747" si="17020">B14743+1</f>
        <v>96</v>
      </c>
      <c r="C14747" s="406" t="str">
        <f t="shared" si="16987"/>
        <v>7 Times</v>
      </c>
      <c r="D14747" s="217" t="str">
        <f t="shared" ref="D14747" si="17021">INT((D14746-D$10559-1)/49+1)&amp;"/"&amp;MOD(INT((D14746-D$10559-1)/7),7)+1&amp;"/"&amp;MOD(D14746-D$10559-1,7)+1</f>
        <v>22/3/4</v>
      </c>
      <c r="E14747" s="214"/>
      <c r="F14747" s="197">
        <v>4</v>
      </c>
      <c r="G14747" s="209" t="s">
        <v>605</v>
      </c>
      <c r="H14747" s="318" t="str">
        <f>H14743</f>
        <v>Dan 490</v>
      </c>
      <c r="L14747" s="199"/>
      <c r="R14747" s="200"/>
    </row>
    <row r="14748" spans="1:18" ht="14.6" customHeight="1" x14ac:dyDescent="0.5">
      <c r="A14748" s="524" t="s">
        <v>1279</v>
      </c>
      <c r="B14748" s="217" t="s">
        <v>1186</v>
      </c>
      <c r="C14748" s="407">
        <f t="shared" si="16932"/>
        <v>209</v>
      </c>
      <c r="D14748" s="202" t="str">
        <f t="shared" ref="D14748" si="17022">IF(MOD(D14746-D$10559-1,49)=0,"Jub",IF(MOD(D14746-D$10559,7)=0,"Sab","Yr"))&amp;" "&amp;IF(MOD(D14746-D$10559-1,49)=0,INT(D14746-D$10559-1)/49,"")</f>
        <v xml:space="preserve">Yr </v>
      </c>
      <c r="E14748" s="211">
        <f t="shared" ref="E14748" si="17023">E14744-1</f>
        <v>395</v>
      </c>
      <c r="F14748" s="197">
        <v>1</v>
      </c>
      <c r="G14748" s="203" t="s">
        <v>288</v>
      </c>
      <c r="H14748" s="319">
        <f>H14744+1</f>
        <v>63</v>
      </c>
      <c r="L14748" s="199"/>
      <c r="R14748" s="200"/>
    </row>
    <row r="14749" spans="1:18" ht="14.6" customHeight="1" x14ac:dyDescent="0.5">
      <c r="A14749" s="525" t="s">
        <v>1280</v>
      </c>
      <c r="B14749" s="202">
        <f t="shared" ref="B14749" si="17024">B14745+1</f>
        <v>381</v>
      </c>
      <c r="C14749" s="407" t="str">
        <f t="shared" ref="C14749" si="17025">C14745</f>
        <v>Daniel 1290</v>
      </c>
      <c r="D14749" s="216" t="str">
        <f t="shared" si="16981"/>
        <v>Exodus</v>
      </c>
      <c r="E14749" s="212" t="s">
        <v>171</v>
      </c>
      <c r="F14749" s="197">
        <v>2</v>
      </c>
      <c r="G14749" s="206" t="s">
        <v>604</v>
      </c>
      <c r="H14749" s="319"/>
      <c r="L14749" s="199"/>
      <c r="R14749" s="200"/>
    </row>
    <row r="14750" spans="1:18" ht="14.6" customHeight="1" x14ac:dyDescent="0.5">
      <c r="A14750" s="523">
        <f t="shared" ref="A14750" si="17026">A14746+1</f>
        <v>359</v>
      </c>
      <c r="B14750" s="216" t="str">
        <f t="shared" si="16994"/>
        <v>Olympiad</v>
      </c>
      <c r="C14750" s="408">
        <f t="shared" ref="C14750" si="17027">C14746+1</f>
        <v>191</v>
      </c>
      <c r="D14750" s="217">
        <f t="shared" si="16985"/>
        <v>1088</v>
      </c>
      <c r="E14750" s="212">
        <f t="shared" si="16985"/>
        <v>-394</v>
      </c>
      <c r="F14750" s="197">
        <v>3</v>
      </c>
      <c r="G14750" s="208" t="s">
        <v>287</v>
      </c>
      <c r="H14750" s="364"/>
      <c r="L14750" s="199"/>
      <c r="R14750" s="200"/>
    </row>
    <row r="14751" spans="1:18" ht="14.6" customHeight="1" thickBot="1" x14ac:dyDescent="0.55000000000000004">
      <c r="A14751" s="526"/>
      <c r="B14751" s="217">
        <f t="shared" si="16994"/>
        <v>96</v>
      </c>
      <c r="C14751" s="406" t="str">
        <f t="shared" si="16987"/>
        <v>7 Times</v>
      </c>
      <c r="D14751" s="217" t="str">
        <f t="shared" ref="D14751" si="17028">INT((D14750-D$10559-1)/49+1)&amp;"/"&amp;MOD(INT((D14750-D$10559-1)/7),7)+1&amp;"/"&amp;MOD(D14750-D$10559-1,7)+1</f>
        <v>22/3/5</v>
      </c>
      <c r="E14751" s="214"/>
      <c r="F14751" s="197">
        <v>4</v>
      </c>
      <c r="G14751" s="209" t="s">
        <v>605</v>
      </c>
      <c r="H14751" s="318" t="str">
        <f>H14747</f>
        <v>Dan 490</v>
      </c>
      <c r="L14751" s="199"/>
      <c r="R14751" s="200"/>
    </row>
    <row r="14752" spans="1:18" ht="14.6" customHeight="1" x14ac:dyDescent="0.5">
      <c r="A14752" s="524" t="s">
        <v>1279</v>
      </c>
      <c r="B14752" s="217" t="s">
        <v>1187</v>
      </c>
      <c r="C14752" s="407">
        <f t="shared" si="16932"/>
        <v>210</v>
      </c>
      <c r="D14752" s="202" t="str">
        <f t="shared" ref="D14752" si="17029">IF(MOD(D14750-D$10559-1,49)=0,"Jub",IF(MOD(D14750-D$10559,7)=0,"Sab","Yr"))&amp;" "&amp;IF(MOD(D14750-D$10559-1,49)=0,INT(D14750-D$10559-1)/49,"")</f>
        <v xml:space="preserve">Yr </v>
      </c>
      <c r="E14752" s="211">
        <f t="shared" ref="E14752" si="17030">E14748-1</f>
        <v>394</v>
      </c>
      <c r="F14752" s="197">
        <v>1</v>
      </c>
      <c r="G14752" s="203" t="s">
        <v>288</v>
      </c>
      <c r="H14752" s="319">
        <f>H14748+1</f>
        <v>64</v>
      </c>
      <c r="L14752" s="199"/>
      <c r="R14752" s="200"/>
    </row>
    <row r="14753" spans="1:18" ht="14.6" customHeight="1" x14ac:dyDescent="0.5">
      <c r="A14753" s="525" t="s">
        <v>1280</v>
      </c>
      <c r="B14753" s="202">
        <f t="shared" ref="B14753" si="17031">B14749+1</f>
        <v>382</v>
      </c>
      <c r="C14753" s="407" t="str">
        <f t="shared" ref="C14753" si="17032">C14749</f>
        <v>Daniel 1290</v>
      </c>
      <c r="D14753" s="216" t="str">
        <f t="shared" si="16981"/>
        <v>Exodus</v>
      </c>
      <c r="E14753" s="212" t="s">
        <v>171</v>
      </c>
      <c r="F14753" s="197">
        <v>2</v>
      </c>
      <c r="G14753" s="206" t="s">
        <v>604</v>
      </c>
      <c r="H14753" s="319"/>
      <c r="L14753" s="199"/>
      <c r="R14753" s="200"/>
    </row>
    <row r="14754" spans="1:18" ht="14.6" customHeight="1" x14ac:dyDescent="0.5">
      <c r="A14754" s="523">
        <f t="shared" ref="A14754" si="17033">A14750+1</f>
        <v>360</v>
      </c>
      <c r="B14754" s="216" t="str">
        <f t="shared" si="17002"/>
        <v>Olympiad</v>
      </c>
      <c r="C14754" s="408">
        <f t="shared" ref="C14754" si="17034">C14750+1</f>
        <v>192</v>
      </c>
      <c r="D14754" s="217">
        <f t="shared" si="16985"/>
        <v>1089</v>
      </c>
      <c r="E14754" s="212">
        <f t="shared" si="16985"/>
        <v>-393</v>
      </c>
      <c r="F14754" s="197">
        <v>3</v>
      </c>
      <c r="G14754" s="208" t="s">
        <v>287</v>
      </c>
      <c r="H14754" s="364"/>
      <c r="L14754" s="199"/>
      <c r="R14754" s="200"/>
    </row>
    <row r="14755" spans="1:18" ht="14.6" customHeight="1" thickBot="1" x14ac:dyDescent="0.55000000000000004">
      <c r="A14755" s="526"/>
      <c r="B14755" s="217">
        <f t="shared" si="17002"/>
        <v>96</v>
      </c>
      <c r="C14755" s="406" t="str">
        <f t="shared" si="16987"/>
        <v>7 Times</v>
      </c>
      <c r="D14755" s="217" t="str">
        <f t="shared" ref="D14755" si="17035">INT((D14754-D$10559-1)/49+1)&amp;"/"&amp;MOD(INT((D14754-D$10559-1)/7),7)+1&amp;"/"&amp;MOD(D14754-D$10559-1,7)+1</f>
        <v>22/3/6</v>
      </c>
      <c r="E14755" s="214"/>
      <c r="F14755" s="197">
        <v>4</v>
      </c>
      <c r="G14755" s="209" t="s">
        <v>605</v>
      </c>
      <c r="H14755" s="318" t="str">
        <f>H14751</f>
        <v>Dan 490</v>
      </c>
      <c r="L14755" s="199"/>
      <c r="R14755" s="200"/>
    </row>
    <row r="14756" spans="1:18" ht="14.6" customHeight="1" x14ac:dyDescent="0.5">
      <c r="A14756" s="524" t="s">
        <v>1279</v>
      </c>
      <c r="B14756" s="217" t="s">
        <v>1188</v>
      </c>
      <c r="C14756" s="407">
        <f t="shared" si="16932"/>
        <v>211</v>
      </c>
      <c r="D14756" s="202" t="str">
        <f t="shared" ref="D14756" si="17036">IF(MOD(D14754-D$10559-1,49)=0,"Jub",IF(MOD(D14754-D$10559,7)=0,"Sab","Yr"))&amp;" "&amp;IF(MOD(D14754-D$10559-1,49)=0,INT(D14754-D$10559-1)/49,"")</f>
        <v xml:space="preserve">Yr </v>
      </c>
      <c r="E14756" s="211">
        <f t="shared" ref="E14756" si="17037">E14752-1</f>
        <v>393</v>
      </c>
      <c r="F14756" s="197">
        <v>1</v>
      </c>
      <c r="G14756" s="203" t="s">
        <v>288</v>
      </c>
      <c r="H14756" s="319">
        <f>H14752+1</f>
        <v>65</v>
      </c>
      <c r="L14756" s="199"/>
      <c r="R14756" s="200"/>
    </row>
    <row r="14757" spans="1:18" ht="14.6" customHeight="1" x14ac:dyDescent="0.5">
      <c r="A14757" s="525" t="s">
        <v>1280</v>
      </c>
      <c r="B14757" s="202">
        <f t="shared" ref="B14757" si="17038">B14753+1</f>
        <v>383</v>
      </c>
      <c r="C14757" s="407" t="str">
        <f t="shared" ref="C14757" si="17039">C14753</f>
        <v>Daniel 1290</v>
      </c>
      <c r="D14757" s="216" t="str">
        <f t="shared" si="16981"/>
        <v>Exodus</v>
      </c>
      <c r="E14757" s="212" t="s">
        <v>171</v>
      </c>
      <c r="F14757" s="197">
        <v>2</v>
      </c>
      <c r="G14757" s="206" t="s">
        <v>604</v>
      </c>
      <c r="H14757" s="319"/>
      <c r="L14757" s="199"/>
      <c r="R14757" s="200"/>
    </row>
    <row r="14758" spans="1:18" ht="14.6" customHeight="1" x14ac:dyDescent="0.5">
      <c r="A14758" s="523">
        <f t="shared" ref="A14758" si="17040">A14754+1</f>
        <v>361</v>
      </c>
      <c r="B14758" s="216" t="str">
        <f t="shared" si="17010"/>
        <v>Olympiad</v>
      </c>
      <c r="C14758" s="408">
        <f t="shared" ref="C14758" si="17041">C14754+1</f>
        <v>193</v>
      </c>
      <c r="D14758" s="217">
        <f t="shared" si="16985"/>
        <v>1090</v>
      </c>
      <c r="E14758" s="212">
        <f t="shared" si="16985"/>
        <v>-392</v>
      </c>
      <c r="F14758" s="197">
        <v>3</v>
      </c>
      <c r="G14758" s="208" t="s">
        <v>287</v>
      </c>
      <c r="H14758" s="364"/>
      <c r="L14758" s="199"/>
      <c r="R14758" s="200"/>
    </row>
    <row r="14759" spans="1:18" ht="14.6" customHeight="1" thickBot="1" x14ac:dyDescent="0.55000000000000004">
      <c r="A14759" s="526"/>
      <c r="B14759" s="217">
        <f t="shared" si="17010"/>
        <v>96</v>
      </c>
      <c r="C14759" s="406" t="str">
        <f t="shared" si="16987"/>
        <v>7 Times</v>
      </c>
      <c r="D14759" s="359" t="str">
        <f t="shared" ref="D14759" si="17042">INT((D14758-D$10559-1)/49+1)&amp;"/"&amp;MOD(INT((D14758-D$10559-1)/7),7)+1&amp;"/"&amp;MOD(D14758-D$10559-1,7)+1</f>
        <v>22/3/7</v>
      </c>
      <c r="E14759" s="214"/>
      <c r="F14759" s="197">
        <v>4</v>
      </c>
      <c r="G14759" s="209" t="s">
        <v>605</v>
      </c>
      <c r="H14759" s="318" t="str">
        <f>H14755</f>
        <v>Dan 490</v>
      </c>
      <c r="L14759" s="199"/>
      <c r="R14759" s="200"/>
    </row>
    <row r="14760" spans="1:18" ht="14.6" customHeight="1" x14ac:dyDescent="0.5">
      <c r="A14760" s="524" t="s">
        <v>1279</v>
      </c>
      <c r="B14760" s="217" t="s">
        <v>1189</v>
      </c>
      <c r="C14760" s="407">
        <f t="shared" si="16932"/>
        <v>212</v>
      </c>
      <c r="D14760" s="360" t="str">
        <f t="shared" ref="D14760" si="17043">IF(MOD(D14758-D$10559-1,49)=0,"Jub",IF(MOD(D14758-D$10559,7)=0,"Sab","Yr"))&amp;" "&amp;IF(MOD(D14758-D$10559-1,49)=0,INT(D14758-D$10559-1)/49,"")</f>
        <v xml:space="preserve">Sab </v>
      </c>
      <c r="E14760" s="211">
        <f t="shared" ref="E14760" si="17044">E14756-1</f>
        <v>392</v>
      </c>
      <c r="F14760" s="197">
        <v>1</v>
      </c>
      <c r="G14760" s="203" t="s">
        <v>288</v>
      </c>
      <c r="H14760" s="319">
        <f>H14756+1</f>
        <v>66</v>
      </c>
      <c r="L14760" s="199"/>
      <c r="R14760" s="200"/>
    </row>
    <row r="14761" spans="1:18" ht="14.6" customHeight="1" x14ac:dyDescent="0.5">
      <c r="A14761" s="525" t="s">
        <v>1280</v>
      </c>
      <c r="B14761" s="202">
        <f t="shared" ref="B14761" si="17045">B14757+1</f>
        <v>384</v>
      </c>
      <c r="C14761" s="407" t="str">
        <f t="shared" ref="C14761" si="17046">C14757</f>
        <v>Daniel 1290</v>
      </c>
      <c r="D14761" s="361" t="str">
        <f t="shared" si="16981"/>
        <v>Exodus</v>
      </c>
      <c r="E14761" s="212" t="s">
        <v>171</v>
      </c>
      <c r="F14761" s="197">
        <v>2</v>
      </c>
      <c r="G14761" s="206" t="s">
        <v>604</v>
      </c>
      <c r="H14761" s="319"/>
      <c r="L14761" s="199"/>
      <c r="R14761" s="200"/>
    </row>
    <row r="14762" spans="1:18" ht="14.6" customHeight="1" x14ac:dyDescent="0.5">
      <c r="A14762" s="523">
        <f t="shared" ref="A14762" si="17047">A14758+1</f>
        <v>362</v>
      </c>
      <c r="B14762" s="216" t="str">
        <f t="shared" ref="B14762" si="17048">B14758</f>
        <v>Olympiad</v>
      </c>
      <c r="C14762" s="408">
        <f t="shared" ref="C14762" si="17049">C14758+1</f>
        <v>194</v>
      </c>
      <c r="D14762" s="359">
        <f t="shared" si="16985"/>
        <v>1091</v>
      </c>
      <c r="E14762" s="212">
        <f t="shared" si="16985"/>
        <v>-391</v>
      </c>
      <c r="F14762" s="197">
        <v>3</v>
      </c>
      <c r="G14762" s="208" t="s">
        <v>287</v>
      </c>
      <c r="H14762" s="364"/>
      <c r="L14762" s="199"/>
      <c r="R14762" s="200"/>
    </row>
    <row r="14763" spans="1:18" ht="14.6" customHeight="1" thickBot="1" x14ac:dyDescent="0.55000000000000004">
      <c r="A14763" s="526"/>
      <c r="B14763" s="217">
        <f t="shared" ref="B14763" si="17050">B14759+1</f>
        <v>97</v>
      </c>
      <c r="C14763" s="406" t="str">
        <f t="shared" si="16987"/>
        <v>7 Times</v>
      </c>
      <c r="D14763" s="217" t="str">
        <f t="shared" ref="D14763" si="17051">INT((D14762-D$10559-1)/49+1)&amp;"/"&amp;MOD(INT((D14762-D$10559-1)/7),7)+1&amp;"/"&amp;MOD(D14762-D$10559-1,7)+1</f>
        <v>22/4/1</v>
      </c>
      <c r="E14763" s="214"/>
      <c r="F14763" s="197">
        <v>4</v>
      </c>
      <c r="G14763" s="209" t="s">
        <v>605</v>
      </c>
      <c r="H14763" s="318" t="str">
        <f>H14759</f>
        <v>Dan 490</v>
      </c>
      <c r="L14763" s="199"/>
      <c r="R14763" s="200"/>
    </row>
    <row r="14764" spans="1:18" ht="14.6" customHeight="1" x14ac:dyDescent="0.5">
      <c r="A14764" s="524" t="s">
        <v>1279</v>
      </c>
      <c r="B14764" s="217" t="s">
        <v>1186</v>
      </c>
      <c r="C14764" s="407">
        <f t="shared" si="16932"/>
        <v>213</v>
      </c>
      <c r="D14764" s="202" t="str">
        <f t="shared" ref="D14764" si="17052">IF(MOD(D14762-D$10559-1,49)=0,"Jub",IF(MOD(D14762-D$10559,7)=0,"Sab","Yr"))&amp;" "&amp;IF(MOD(D14762-D$10559-1,49)=0,INT(D14762-D$10559-1)/49,"")</f>
        <v xml:space="preserve">Yr </v>
      </c>
      <c r="E14764" s="211">
        <f t="shared" ref="E14764" si="17053">E14760-1</f>
        <v>391</v>
      </c>
      <c r="F14764" s="197">
        <v>1</v>
      </c>
      <c r="G14764" s="203" t="s">
        <v>288</v>
      </c>
      <c r="H14764" s="319">
        <f>H14760+1</f>
        <v>67</v>
      </c>
      <c r="L14764" s="199"/>
      <c r="R14764" s="200"/>
    </row>
    <row r="14765" spans="1:18" ht="14.6" customHeight="1" x14ac:dyDescent="0.5">
      <c r="A14765" s="525" t="s">
        <v>1280</v>
      </c>
      <c r="B14765" s="202">
        <f t="shared" ref="B14765" si="17054">B14761+1</f>
        <v>385</v>
      </c>
      <c r="C14765" s="407" t="str">
        <f t="shared" ref="C14765" si="17055">C14761</f>
        <v>Daniel 1290</v>
      </c>
      <c r="D14765" s="216" t="str">
        <f t="shared" si="16981"/>
        <v>Exodus</v>
      </c>
      <c r="E14765" s="212" t="s">
        <v>171</v>
      </c>
      <c r="F14765" s="197">
        <v>2</v>
      </c>
      <c r="G14765" s="206" t="s">
        <v>604</v>
      </c>
      <c r="H14765" s="319"/>
      <c r="L14765" s="199"/>
      <c r="R14765" s="200"/>
    </row>
    <row r="14766" spans="1:18" ht="14.6" customHeight="1" x14ac:dyDescent="0.5">
      <c r="A14766" s="523">
        <f t="shared" ref="A14766" si="17056">A14762+1</f>
        <v>363</v>
      </c>
      <c r="B14766" s="216" t="str">
        <f t="shared" si="16994"/>
        <v>Olympiad</v>
      </c>
      <c r="C14766" s="408">
        <f t="shared" ref="C14766" si="17057">C14762+1</f>
        <v>195</v>
      </c>
      <c r="D14766" s="217">
        <f t="shared" si="16985"/>
        <v>1092</v>
      </c>
      <c r="E14766" s="212">
        <f t="shared" si="16985"/>
        <v>-390</v>
      </c>
      <c r="F14766" s="197">
        <v>3</v>
      </c>
      <c r="G14766" s="208" t="s">
        <v>287</v>
      </c>
      <c r="H14766" s="364"/>
      <c r="L14766" s="199"/>
      <c r="R14766" s="200"/>
    </row>
    <row r="14767" spans="1:18" ht="14.6" customHeight="1" thickBot="1" x14ac:dyDescent="0.55000000000000004">
      <c r="A14767" s="526"/>
      <c r="B14767" s="217">
        <f t="shared" si="16994"/>
        <v>97</v>
      </c>
      <c r="C14767" s="406" t="str">
        <f t="shared" si="16987"/>
        <v>7 Times</v>
      </c>
      <c r="D14767" s="217" t="str">
        <f t="shared" ref="D14767" si="17058">INT((D14766-D$10559-1)/49+1)&amp;"/"&amp;MOD(INT((D14766-D$10559-1)/7),7)+1&amp;"/"&amp;MOD(D14766-D$10559-1,7)+1</f>
        <v>22/4/2</v>
      </c>
      <c r="E14767" s="214"/>
      <c r="F14767" s="197">
        <v>4</v>
      </c>
      <c r="G14767" s="209" t="s">
        <v>605</v>
      </c>
      <c r="H14767" s="318" t="str">
        <f>H14763</f>
        <v>Dan 490</v>
      </c>
      <c r="L14767" s="199"/>
      <c r="R14767" s="200"/>
    </row>
    <row r="14768" spans="1:18" ht="14.6" customHeight="1" x14ac:dyDescent="0.5">
      <c r="A14768" s="524" t="s">
        <v>1279</v>
      </c>
      <c r="B14768" s="217" t="s">
        <v>1187</v>
      </c>
      <c r="C14768" s="407">
        <f t="shared" ref="C14768:C14828" si="17059">C14764+1</f>
        <v>214</v>
      </c>
      <c r="D14768" s="202" t="str">
        <f t="shared" ref="D14768" si="17060">IF(MOD(D14766-D$10559-1,49)=0,"Jub",IF(MOD(D14766-D$10559,7)=0,"Sab","Yr"))&amp;" "&amp;IF(MOD(D14766-D$10559-1,49)=0,INT(D14766-D$10559-1)/49,"")</f>
        <v xml:space="preserve">Yr </v>
      </c>
      <c r="E14768" s="211">
        <f t="shared" ref="E14768" si="17061">E14764-1</f>
        <v>390</v>
      </c>
      <c r="F14768" s="197">
        <v>1</v>
      </c>
      <c r="G14768" s="203" t="s">
        <v>288</v>
      </c>
      <c r="H14768" s="319">
        <f>H14764+1</f>
        <v>68</v>
      </c>
      <c r="L14768" s="199"/>
      <c r="R14768" s="200"/>
    </row>
    <row r="14769" spans="1:21" ht="14.6" customHeight="1" x14ac:dyDescent="0.5">
      <c r="A14769" s="525" t="s">
        <v>1280</v>
      </c>
      <c r="B14769" s="202">
        <f t="shared" ref="B14769" si="17062">B14765+1</f>
        <v>386</v>
      </c>
      <c r="C14769" s="407" t="str">
        <f t="shared" ref="C14769" si="17063">C14765</f>
        <v>Daniel 1290</v>
      </c>
      <c r="D14769" s="216" t="str">
        <f t="shared" si="16981"/>
        <v>Exodus</v>
      </c>
      <c r="E14769" s="212" t="s">
        <v>171</v>
      </c>
      <c r="F14769" s="197">
        <v>2</v>
      </c>
      <c r="G14769" s="206" t="s">
        <v>604</v>
      </c>
      <c r="H14769" s="319"/>
      <c r="L14769" s="199"/>
      <c r="R14769" s="200"/>
    </row>
    <row r="14770" spans="1:21" ht="14.6" customHeight="1" x14ac:dyDescent="0.5">
      <c r="A14770" s="523">
        <f t="shared" ref="A14770" si="17064">A14766+1</f>
        <v>364</v>
      </c>
      <c r="B14770" s="216" t="str">
        <f t="shared" si="17002"/>
        <v>Olympiad</v>
      </c>
      <c r="C14770" s="408">
        <f t="shared" ref="C14770" si="17065">C14766+1</f>
        <v>196</v>
      </c>
      <c r="D14770" s="217">
        <f t="shared" si="16985"/>
        <v>1093</v>
      </c>
      <c r="E14770" s="212">
        <f t="shared" si="16985"/>
        <v>-389</v>
      </c>
      <c r="F14770" s="197">
        <v>3</v>
      </c>
      <c r="G14770" s="208" t="s">
        <v>287</v>
      </c>
      <c r="H14770" s="364"/>
      <c r="L14770" s="199"/>
      <c r="R14770" s="200"/>
    </row>
    <row r="14771" spans="1:21" ht="14.6" customHeight="1" thickBot="1" x14ac:dyDescent="0.55000000000000004">
      <c r="A14771" s="526"/>
      <c r="B14771" s="217">
        <f t="shared" si="17002"/>
        <v>97</v>
      </c>
      <c r="C14771" s="406" t="str">
        <f t="shared" si="16987"/>
        <v>7 Times</v>
      </c>
      <c r="D14771" s="217" t="str">
        <f t="shared" ref="D14771" si="17066">INT((D14770-D$10559-1)/49+1)&amp;"/"&amp;MOD(INT((D14770-D$10559-1)/7),7)+1&amp;"/"&amp;MOD(D14770-D$10559-1,7)+1</f>
        <v>22/4/3</v>
      </c>
      <c r="E14771" s="214"/>
      <c r="F14771" s="197">
        <v>4</v>
      </c>
      <c r="G14771" s="209" t="s">
        <v>605</v>
      </c>
      <c r="H14771" s="318" t="str">
        <f>H14767</f>
        <v>Dan 490</v>
      </c>
      <c r="L14771" s="199"/>
      <c r="R14771" s="200"/>
    </row>
    <row r="14772" spans="1:21" ht="14.6" customHeight="1" x14ac:dyDescent="0.5">
      <c r="A14772" s="524" t="s">
        <v>1279</v>
      </c>
      <c r="B14772" s="217" t="s">
        <v>1188</v>
      </c>
      <c r="C14772" s="407">
        <f t="shared" si="17059"/>
        <v>215</v>
      </c>
      <c r="D14772" s="202" t="str">
        <f t="shared" ref="D14772" si="17067">IF(MOD(D14770-D$10559-1,49)=0,"Jub",IF(MOD(D14770-D$10559,7)=0,"Sab","Yr"))&amp;" "&amp;IF(MOD(D14770-D$10559-1,49)=0,INT(D14770-D$10559-1)/49,"")</f>
        <v xml:space="preserve">Yr </v>
      </c>
      <c r="E14772" s="211">
        <f t="shared" ref="E14772" si="17068">E14768-1</f>
        <v>389</v>
      </c>
      <c r="F14772" s="197">
        <v>1</v>
      </c>
      <c r="G14772" s="203" t="s">
        <v>288</v>
      </c>
      <c r="H14772" s="319">
        <f>H14768+1</f>
        <v>69</v>
      </c>
      <c r="L14772" s="199"/>
      <c r="R14772" s="200"/>
    </row>
    <row r="14773" spans="1:21" ht="14.6" customHeight="1" x14ac:dyDescent="0.5">
      <c r="A14773" s="525" t="s">
        <v>1280</v>
      </c>
      <c r="B14773" s="202">
        <f t="shared" ref="B14773" si="17069">B14769+1</f>
        <v>387</v>
      </c>
      <c r="C14773" s="407" t="str">
        <f t="shared" ref="C14773" si="17070">C14769</f>
        <v>Daniel 1290</v>
      </c>
      <c r="D14773" s="216" t="str">
        <f t="shared" si="16981"/>
        <v>Exodus</v>
      </c>
      <c r="E14773" s="212" t="s">
        <v>171</v>
      </c>
      <c r="F14773" s="197">
        <v>2</v>
      </c>
      <c r="G14773" s="206" t="s">
        <v>604</v>
      </c>
      <c r="H14773" s="319"/>
      <c r="L14773" s="199"/>
      <c r="R14773" s="200"/>
      <c r="S14773" s="302">
        <v>1574035.4509999999</v>
      </c>
      <c r="T14773" s="228" t="s">
        <v>510</v>
      </c>
      <c r="U14773" s="198" t="s">
        <v>511</v>
      </c>
    </row>
    <row r="14774" spans="1:21" ht="14.6" customHeight="1" x14ac:dyDescent="0.5">
      <c r="A14774" s="523">
        <f t="shared" ref="A14774" si="17071">A14770+1</f>
        <v>365</v>
      </c>
      <c r="B14774" s="216" t="str">
        <f t="shared" si="17010"/>
        <v>Olympiad</v>
      </c>
      <c r="C14774" s="408">
        <f t="shared" ref="C14774" si="17072">C14770+1</f>
        <v>197</v>
      </c>
      <c r="D14774" s="217">
        <f t="shared" si="16985"/>
        <v>1094</v>
      </c>
      <c r="E14774" s="212">
        <f t="shared" si="16985"/>
        <v>-388</v>
      </c>
      <c r="F14774" s="197">
        <v>3</v>
      </c>
      <c r="G14774" s="208" t="s">
        <v>287</v>
      </c>
      <c r="H14774" s="364"/>
      <c r="L14774" s="199"/>
      <c r="R14774" s="200"/>
    </row>
    <row r="14775" spans="1:21" ht="14.6" customHeight="1" thickBot="1" x14ac:dyDescent="0.55000000000000004">
      <c r="A14775" s="526"/>
      <c r="B14775" s="217">
        <f t="shared" si="17010"/>
        <v>97</v>
      </c>
      <c r="C14775" s="406" t="str">
        <f t="shared" si="16987"/>
        <v>7 Times</v>
      </c>
      <c r="D14775" s="217" t="str">
        <f t="shared" ref="D14775" si="17073">INT((D14774-D$10559-1)/49+1)&amp;"/"&amp;MOD(INT((D14774-D$10559-1)/7),7)+1&amp;"/"&amp;MOD(D14774-D$10559-1,7)+1</f>
        <v>22/4/4</v>
      </c>
      <c r="E14775" s="214"/>
      <c r="F14775" s="197">
        <v>4</v>
      </c>
      <c r="G14775" s="209" t="s">
        <v>605</v>
      </c>
      <c r="H14775" s="318" t="str">
        <f>H14771</f>
        <v>Dan 490</v>
      </c>
      <c r="L14775" s="199"/>
      <c r="R14775" s="200"/>
    </row>
    <row r="14776" spans="1:21" ht="14.6" customHeight="1" x14ac:dyDescent="0.5">
      <c r="A14776" s="524" t="s">
        <v>1279</v>
      </c>
      <c r="B14776" s="217" t="s">
        <v>1189</v>
      </c>
      <c r="C14776" s="407">
        <f t="shared" si="17059"/>
        <v>216</v>
      </c>
      <c r="D14776" s="202" t="str">
        <f t="shared" ref="D14776" si="17074">IF(MOD(D14774-D$10559-1,49)=0,"Jub",IF(MOD(D14774-D$10559,7)=0,"Sab","Yr"))&amp;" "&amp;IF(MOD(D14774-D$10559-1,49)=0,INT(D14774-D$10559-1)/49,"")</f>
        <v xml:space="preserve">Yr </v>
      </c>
      <c r="E14776" s="211">
        <f t="shared" ref="E14776" si="17075">E14772-1</f>
        <v>388</v>
      </c>
      <c r="F14776" s="197">
        <v>1</v>
      </c>
      <c r="G14776" s="203" t="s">
        <v>288</v>
      </c>
      <c r="H14776" s="319">
        <f>H14772+1</f>
        <v>70</v>
      </c>
      <c r="L14776" s="199"/>
      <c r="R14776" s="200"/>
    </row>
    <row r="14777" spans="1:21" ht="14.6" customHeight="1" x14ac:dyDescent="0.5">
      <c r="A14777" s="525" t="s">
        <v>1280</v>
      </c>
      <c r="B14777" s="202">
        <f t="shared" ref="B14777" si="17076">B14773+1</f>
        <v>388</v>
      </c>
      <c r="C14777" s="407" t="str">
        <f t="shared" ref="C14777" si="17077">C14773</f>
        <v>Daniel 1290</v>
      </c>
      <c r="D14777" s="216" t="str">
        <f t="shared" si="16981"/>
        <v>Exodus</v>
      </c>
      <c r="E14777" s="212" t="s">
        <v>171</v>
      </c>
      <c r="F14777" s="197">
        <v>2</v>
      </c>
      <c r="G14777" s="206" t="s">
        <v>604</v>
      </c>
      <c r="H14777" s="319"/>
      <c r="L14777" s="199"/>
      <c r="R14777" s="200"/>
    </row>
    <row r="14778" spans="1:21" ht="14.6" customHeight="1" x14ac:dyDescent="0.5">
      <c r="A14778" s="523">
        <f t="shared" ref="A14778" si="17078">A14774+1</f>
        <v>366</v>
      </c>
      <c r="B14778" s="216" t="str">
        <f t="shared" ref="B14778" si="17079">B14774</f>
        <v>Olympiad</v>
      </c>
      <c r="C14778" s="408">
        <f t="shared" ref="C14778" si="17080">C14774+1</f>
        <v>198</v>
      </c>
      <c r="D14778" s="217">
        <f t="shared" si="16985"/>
        <v>1095</v>
      </c>
      <c r="E14778" s="212">
        <f t="shared" si="16985"/>
        <v>-387</v>
      </c>
      <c r="F14778" s="197">
        <v>3</v>
      </c>
      <c r="G14778" s="208" t="s">
        <v>287</v>
      </c>
      <c r="H14778" s="364"/>
      <c r="L14778" s="199"/>
      <c r="R14778" s="200"/>
    </row>
    <row r="14779" spans="1:21" ht="14.6" customHeight="1" thickBot="1" x14ac:dyDescent="0.55000000000000004">
      <c r="A14779" s="526"/>
      <c r="B14779" s="217">
        <f t="shared" ref="B14779" si="17081">B14775+1</f>
        <v>98</v>
      </c>
      <c r="C14779" s="406" t="str">
        <f t="shared" si="16987"/>
        <v>7 Times</v>
      </c>
      <c r="D14779" s="217" t="str">
        <f t="shared" ref="D14779" si="17082">INT((D14778-D$10559-1)/49+1)&amp;"/"&amp;MOD(INT((D14778-D$10559-1)/7),7)+1&amp;"/"&amp;MOD(D14778-D$10559-1,7)+1</f>
        <v>22/4/5</v>
      </c>
      <c r="E14779" s="214"/>
      <c r="F14779" s="197">
        <v>4</v>
      </c>
      <c r="G14779" s="209" t="s">
        <v>605</v>
      </c>
      <c r="H14779" s="318" t="str">
        <f>H14775</f>
        <v>Dan 490</v>
      </c>
      <c r="L14779" s="199"/>
      <c r="R14779" s="200"/>
    </row>
    <row r="14780" spans="1:21" ht="14.6" customHeight="1" x14ac:dyDescent="0.5">
      <c r="A14780" s="524" t="s">
        <v>1279</v>
      </c>
      <c r="B14780" s="217" t="s">
        <v>1186</v>
      </c>
      <c r="C14780" s="407">
        <f t="shared" si="17059"/>
        <v>217</v>
      </c>
      <c r="D14780" s="202" t="str">
        <f t="shared" ref="D14780" si="17083">IF(MOD(D14778-D$10559-1,49)=0,"Jub",IF(MOD(D14778-D$10559,7)=0,"Sab","Yr"))&amp;" "&amp;IF(MOD(D14778-D$10559-1,49)=0,INT(D14778-D$10559-1)/49,"")</f>
        <v xml:space="preserve">Yr </v>
      </c>
      <c r="E14780" s="211">
        <f t="shared" ref="E14780" si="17084">E14776-1</f>
        <v>387</v>
      </c>
      <c r="F14780" s="197">
        <v>1</v>
      </c>
      <c r="G14780" s="203" t="s">
        <v>288</v>
      </c>
      <c r="H14780" s="319">
        <f>H14776+1</f>
        <v>71</v>
      </c>
      <c r="L14780" s="199"/>
      <c r="R14780" s="200"/>
    </row>
    <row r="14781" spans="1:21" ht="14.6" customHeight="1" x14ac:dyDescent="0.5">
      <c r="A14781" s="525" t="s">
        <v>1280</v>
      </c>
      <c r="B14781" s="202">
        <f t="shared" ref="B14781" si="17085">B14777+1</f>
        <v>389</v>
      </c>
      <c r="C14781" s="407" t="str">
        <f t="shared" ref="C14781" si="17086">C14777</f>
        <v>Daniel 1290</v>
      </c>
      <c r="D14781" s="216" t="str">
        <f t="shared" si="16981"/>
        <v>Exodus</v>
      </c>
      <c r="E14781" s="212" t="s">
        <v>171</v>
      </c>
      <c r="F14781" s="197">
        <v>2</v>
      </c>
      <c r="G14781" s="206" t="s">
        <v>604</v>
      </c>
      <c r="H14781" s="319"/>
      <c r="L14781" s="199"/>
      <c r="R14781" s="200"/>
    </row>
    <row r="14782" spans="1:21" ht="14.6" customHeight="1" x14ac:dyDescent="0.5">
      <c r="A14782" s="523">
        <f t="shared" ref="A14782" si="17087">A14778+1</f>
        <v>367</v>
      </c>
      <c r="B14782" s="216" t="str">
        <f t="shared" si="16994"/>
        <v>Olympiad</v>
      </c>
      <c r="C14782" s="408">
        <f t="shared" ref="C14782" si="17088">C14778+1</f>
        <v>199</v>
      </c>
      <c r="D14782" s="217">
        <f t="shared" si="16985"/>
        <v>1096</v>
      </c>
      <c r="E14782" s="212">
        <f t="shared" si="16985"/>
        <v>-386</v>
      </c>
      <c r="F14782" s="197">
        <v>3</v>
      </c>
      <c r="G14782" s="208" t="s">
        <v>287</v>
      </c>
      <c r="H14782" s="364"/>
      <c r="L14782" s="199"/>
      <c r="R14782" s="200"/>
    </row>
    <row r="14783" spans="1:21" ht="14.6" customHeight="1" thickBot="1" x14ac:dyDescent="0.55000000000000004">
      <c r="A14783" s="526"/>
      <c r="B14783" s="217">
        <f t="shared" si="16994"/>
        <v>98</v>
      </c>
      <c r="C14783" s="406" t="str">
        <f t="shared" si="16987"/>
        <v>7 Times</v>
      </c>
      <c r="D14783" s="217" t="str">
        <f t="shared" ref="D14783" si="17089">INT((D14782-D$10559-1)/49+1)&amp;"/"&amp;MOD(INT((D14782-D$10559-1)/7),7)+1&amp;"/"&amp;MOD(D14782-D$10559-1,7)+1</f>
        <v>22/4/6</v>
      </c>
      <c r="E14783" s="214"/>
      <c r="F14783" s="197">
        <v>4</v>
      </c>
      <c r="G14783" s="209" t="s">
        <v>605</v>
      </c>
      <c r="H14783" s="318" t="str">
        <f>H14779</f>
        <v>Dan 490</v>
      </c>
      <c r="L14783" s="199"/>
      <c r="R14783" s="200"/>
    </row>
    <row r="14784" spans="1:21" ht="14.6" customHeight="1" x14ac:dyDescent="0.5">
      <c r="A14784" s="524" t="s">
        <v>1279</v>
      </c>
      <c r="B14784" s="217" t="s">
        <v>1187</v>
      </c>
      <c r="C14784" s="407">
        <f t="shared" si="17059"/>
        <v>218</v>
      </c>
      <c r="D14784" s="202" t="str">
        <f t="shared" ref="D14784" si="17090">IF(MOD(D14782-D$10559-1,49)=0,"Jub",IF(MOD(D14782-D$10559,7)=0,"Sab","Yr"))&amp;" "&amp;IF(MOD(D14782-D$10559-1,49)=0,INT(D14782-D$10559-1)/49,"")</f>
        <v xml:space="preserve">Yr </v>
      </c>
      <c r="E14784" s="211">
        <f t="shared" ref="E14784" si="17091">E14780-1</f>
        <v>386</v>
      </c>
      <c r="F14784" s="197">
        <v>1</v>
      </c>
      <c r="G14784" s="203" t="s">
        <v>288</v>
      </c>
      <c r="H14784" s="319">
        <f>H14780+1</f>
        <v>72</v>
      </c>
      <c r="L14784" s="199"/>
      <c r="R14784" s="200"/>
    </row>
    <row r="14785" spans="1:18" ht="14.6" customHeight="1" x14ac:dyDescent="0.5">
      <c r="A14785" s="525" t="s">
        <v>1280</v>
      </c>
      <c r="B14785" s="202">
        <f t="shared" ref="B14785" si="17092">B14781+1</f>
        <v>390</v>
      </c>
      <c r="C14785" s="407" t="str">
        <f t="shared" ref="C14785" si="17093">C14781</f>
        <v>Daniel 1290</v>
      </c>
      <c r="D14785" s="216" t="str">
        <f t="shared" si="16981"/>
        <v>Exodus</v>
      </c>
      <c r="E14785" s="212" t="s">
        <v>171</v>
      </c>
      <c r="F14785" s="197">
        <v>2</v>
      </c>
      <c r="G14785" s="206" t="s">
        <v>604</v>
      </c>
      <c r="H14785" s="319"/>
      <c r="L14785" s="199"/>
      <c r="R14785" s="200"/>
    </row>
    <row r="14786" spans="1:18" ht="14.6" customHeight="1" x14ac:dyDescent="0.5">
      <c r="A14786" s="523">
        <f t="shared" ref="A14786" si="17094">A14782+1</f>
        <v>368</v>
      </c>
      <c r="B14786" s="216" t="str">
        <f t="shared" si="17002"/>
        <v>Olympiad</v>
      </c>
      <c r="C14786" s="408">
        <f t="shared" ref="C14786" si="17095">C14782+1</f>
        <v>200</v>
      </c>
      <c r="D14786" s="217">
        <f t="shared" si="16985"/>
        <v>1097</v>
      </c>
      <c r="E14786" s="212">
        <f t="shared" si="16985"/>
        <v>-385</v>
      </c>
      <c r="F14786" s="197">
        <v>3</v>
      </c>
      <c r="G14786" s="208" t="s">
        <v>287</v>
      </c>
      <c r="H14786" s="364"/>
      <c r="L14786" s="199"/>
      <c r="R14786" s="200"/>
    </row>
    <row r="14787" spans="1:18" ht="14.6" customHeight="1" thickBot="1" x14ac:dyDescent="0.55000000000000004">
      <c r="A14787" s="526"/>
      <c r="B14787" s="217">
        <f t="shared" si="17002"/>
        <v>98</v>
      </c>
      <c r="C14787" s="406" t="str">
        <f t="shared" si="16987"/>
        <v>7 Times</v>
      </c>
      <c r="D14787" s="359" t="str">
        <f t="shared" ref="D14787" si="17096">INT((D14786-D$10559-1)/49+1)&amp;"/"&amp;MOD(INT((D14786-D$10559-1)/7),7)+1&amp;"/"&amp;MOD(D14786-D$10559-1,7)+1</f>
        <v>22/4/7</v>
      </c>
      <c r="E14787" s="214"/>
      <c r="F14787" s="197">
        <v>4</v>
      </c>
      <c r="G14787" s="209" t="s">
        <v>605</v>
      </c>
      <c r="H14787" s="318" t="str">
        <f>H14783</f>
        <v>Dan 490</v>
      </c>
      <c r="L14787" s="199"/>
      <c r="R14787" s="200"/>
    </row>
    <row r="14788" spans="1:18" ht="14.6" customHeight="1" x14ac:dyDescent="0.5">
      <c r="A14788" s="524" t="s">
        <v>1279</v>
      </c>
      <c r="B14788" s="217" t="s">
        <v>1188</v>
      </c>
      <c r="C14788" s="407">
        <f t="shared" si="17059"/>
        <v>219</v>
      </c>
      <c r="D14788" s="360" t="str">
        <f t="shared" ref="D14788" si="17097">IF(MOD(D14786-D$10559-1,49)=0,"Jub",IF(MOD(D14786-D$10559,7)=0,"Sab","Yr"))&amp;" "&amp;IF(MOD(D14786-D$10559-1,49)=0,INT(D14786-D$10559-1)/49,"")</f>
        <v xml:space="preserve">Sab </v>
      </c>
      <c r="E14788" s="211">
        <f t="shared" ref="E14788" si="17098">E14784-1</f>
        <v>385</v>
      </c>
      <c r="F14788" s="197">
        <v>1</v>
      </c>
      <c r="G14788" s="203" t="s">
        <v>288</v>
      </c>
      <c r="H14788" s="319">
        <f>H14784+1</f>
        <v>73</v>
      </c>
      <c r="L14788" s="199"/>
      <c r="R14788" s="200"/>
    </row>
    <row r="14789" spans="1:18" ht="14.6" customHeight="1" x14ac:dyDescent="0.5">
      <c r="A14789" s="525" t="s">
        <v>1280</v>
      </c>
      <c r="B14789" s="202">
        <f t="shared" ref="B14789" si="17099">B14785+1</f>
        <v>391</v>
      </c>
      <c r="C14789" s="407" t="str">
        <f t="shared" ref="C14789" si="17100">C14785</f>
        <v>Daniel 1290</v>
      </c>
      <c r="D14789" s="361" t="str">
        <f t="shared" si="16981"/>
        <v>Exodus</v>
      </c>
      <c r="E14789" s="212" t="s">
        <v>171</v>
      </c>
      <c r="F14789" s="197">
        <v>2</v>
      </c>
      <c r="G14789" s="206" t="s">
        <v>604</v>
      </c>
      <c r="H14789" s="319"/>
      <c r="L14789" s="199"/>
      <c r="R14789" s="200"/>
    </row>
    <row r="14790" spans="1:18" ht="14.6" customHeight="1" x14ac:dyDescent="0.5">
      <c r="A14790" s="523">
        <f t="shared" ref="A14790" si="17101">A14786+1</f>
        <v>369</v>
      </c>
      <c r="B14790" s="216" t="str">
        <f t="shared" si="17010"/>
        <v>Olympiad</v>
      </c>
      <c r="C14790" s="408">
        <f t="shared" ref="C14790" si="17102">C14786+1</f>
        <v>201</v>
      </c>
      <c r="D14790" s="359">
        <f t="shared" si="16985"/>
        <v>1098</v>
      </c>
      <c r="E14790" s="212">
        <f t="shared" si="16985"/>
        <v>-384</v>
      </c>
      <c r="F14790" s="197">
        <v>3</v>
      </c>
      <c r="G14790" s="208" t="s">
        <v>287</v>
      </c>
      <c r="H14790" s="364"/>
      <c r="L14790" s="199"/>
      <c r="R14790" s="200"/>
    </row>
    <row r="14791" spans="1:18" ht="14.6" customHeight="1" thickBot="1" x14ac:dyDescent="0.55000000000000004">
      <c r="A14791" s="526"/>
      <c r="B14791" s="217">
        <f t="shared" si="17010"/>
        <v>98</v>
      </c>
      <c r="C14791" s="406" t="str">
        <f t="shared" si="16987"/>
        <v>7 Times</v>
      </c>
      <c r="D14791" s="217" t="str">
        <f t="shared" ref="D14791" si="17103">INT((D14790-D$10559-1)/49+1)&amp;"/"&amp;MOD(INT((D14790-D$10559-1)/7),7)+1&amp;"/"&amp;MOD(D14790-D$10559-1,7)+1</f>
        <v>22/5/1</v>
      </c>
      <c r="E14791" s="214"/>
      <c r="F14791" s="197">
        <v>4</v>
      </c>
      <c r="G14791" s="209" t="s">
        <v>605</v>
      </c>
      <c r="H14791" s="318" t="str">
        <f>H14787</f>
        <v>Dan 490</v>
      </c>
      <c r="L14791" s="199"/>
      <c r="R14791" s="200"/>
    </row>
    <row r="14792" spans="1:18" ht="14.6" customHeight="1" x14ac:dyDescent="0.5">
      <c r="A14792" s="524" t="s">
        <v>1279</v>
      </c>
      <c r="B14792" s="217" t="s">
        <v>1189</v>
      </c>
      <c r="C14792" s="407">
        <f t="shared" si="17059"/>
        <v>220</v>
      </c>
      <c r="D14792" s="202" t="str">
        <f t="shared" ref="D14792" si="17104">IF(MOD(D14790-D$10559-1,49)=0,"Jub",IF(MOD(D14790-D$10559,7)=0,"Sab","Yr"))&amp;" "&amp;IF(MOD(D14790-D$10559-1,49)=0,INT(D14790-D$10559-1)/49,"")</f>
        <v xml:space="preserve">Yr </v>
      </c>
      <c r="E14792" s="211">
        <f t="shared" ref="E14792" si="17105">E14788-1</f>
        <v>384</v>
      </c>
      <c r="F14792" s="197">
        <v>1</v>
      </c>
      <c r="G14792" s="203" t="s">
        <v>288</v>
      </c>
      <c r="H14792" s="319">
        <f>H14788+1</f>
        <v>74</v>
      </c>
      <c r="L14792" s="199"/>
      <c r="R14792" s="200"/>
    </row>
    <row r="14793" spans="1:18" ht="14.6" customHeight="1" x14ac:dyDescent="0.5">
      <c r="A14793" s="525" t="s">
        <v>1280</v>
      </c>
      <c r="B14793" s="202">
        <f t="shared" ref="B14793" si="17106">B14789+1</f>
        <v>392</v>
      </c>
      <c r="C14793" s="407" t="str">
        <f t="shared" ref="C14793" si="17107">C14789</f>
        <v>Daniel 1290</v>
      </c>
      <c r="D14793" s="216" t="str">
        <f t="shared" ref="D14793:D14853" si="17108">D14789</f>
        <v>Exodus</v>
      </c>
      <c r="E14793" s="212" t="s">
        <v>171</v>
      </c>
      <c r="F14793" s="197">
        <v>2</v>
      </c>
      <c r="G14793" s="206" t="s">
        <v>604</v>
      </c>
      <c r="H14793" s="319"/>
      <c r="L14793" s="199"/>
      <c r="R14793" s="200"/>
    </row>
    <row r="14794" spans="1:18" ht="14.6" customHeight="1" x14ac:dyDescent="0.5">
      <c r="A14794" s="523">
        <f t="shared" ref="A14794" si="17109">A14790+1</f>
        <v>370</v>
      </c>
      <c r="B14794" s="216" t="str">
        <f t="shared" ref="B14794" si="17110">B14790</f>
        <v>Olympiad</v>
      </c>
      <c r="C14794" s="408">
        <f t="shared" ref="C14794" si="17111">C14790+1</f>
        <v>202</v>
      </c>
      <c r="D14794" s="217">
        <f t="shared" ref="D14794:E14854" si="17112">D14790+1</f>
        <v>1099</v>
      </c>
      <c r="E14794" s="212">
        <f t="shared" si="17112"/>
        <v>-383</v>
      </c>
      <c r="F14794" s="197">
        <v>3</v>
      </c>
      <c r="G14794" s="208" t="s">
        <v>287</v>
      </c>
      <c r="H14794" s="364"/>
      <c r="L14794" s="199"/>
      <c r="R14794" s="200"/>
    </row>
    <row r="14795" spans="1:18" ht="14.6" customHeight="1" thickBot="1" x14ac:dyDescent="0.55000000000000004">
      <c r="A14795" s="526"/>
      <c r="B14795" s="217">
        <f t="shared" ref="B14795" si="17113">B14791+1</f>
        <v>99</v>
      </c>
      <c r="C14795" s="406" t="str">
        <f t="shared" ref="C14795:C14855" si="17114">C14791</f>
        <v>7 Times</v>
      </c>
      <c r="D14795" s="217" t="str">
        <f t="shared" ref="D14795" si="17115">INT((D14794-D$10559-1)/49+1)&amp;"/"&amp;MOD(INT((D14794-D$10559-1)/7),7)+1&amp;"/"&amp;MOD(D14794-D$10559-1,7)+1</f>
        <v>22/5/2</v>
      </c>
      <c r="E14795" s="214"/>
      <c r="F14795" s="197">
        <v>4</v>
      </c>
      <c r="G14795" s="209" t="s">
        <v>605</v>
      </c>
      <c r="H14795" s="318" t="str">
        <f>H14791</f>
        <v>Dan 490</v>
      </c>
      <c r="L14795" s="199"/>
      <c r="R14795" s="200"/>
    </row>
    <row r="14796" spans="1:18" ht="14.6" customHeight="1" x14ac:dyDescent="0.5">
      <c r="A14796" s="524" t="s">
        <v>1279</v>
      </c>
      <c r="B14796" s="217" t="s">
        <v>1186</v>
      </c>
      <c r="C14796" s="407">
        <f t="shared" si="17059"/>
        <v>221</v>
      </c>
      <c r="D14796" s="202" t="str">
        <f t="shared" ref="D14796" si="17116">IF(MOD(D14794-D$10559-1,49)=0,"Jub",IF(MOD(D14794-D$10559,7)=0,"Sab","Yr"))&amp;" "&amp;IF(MOD(D14794-D$10559-1,49)=0,INT(D14794-D$10559-1)/49,"")</f>
        <v xml:space="preserve">Yr </v>
      </c>
      <c r="E14796" s="211">
        <f t="shared" ref="E14796" si="17117">E14792-1</f>
        <v>383</v>
      </c>
      <c r="F14796" s="197">
        <v>1</v>
      </c>
      <c r="G14796" s="203" t="s">
        <v>288</v>
      </c>
      <c r="H14796" s="319">
        <f>H14792+1</f>
        <v>75</v>
      </c>
      <c r="L14796" s="199"/>
      <c r="R14796" s="200"/>
    </row>
    <row r="14797" spans="1:18" ht="14.6" customHeight="1" x14ac:dyDescent="0.5">
      <c r="A14797" s="525" t="s">
        <v>1280</v>
      </c>
      <c r="B14797" s="202">
        <f t="shared" ref="B14797" si="17118">B14793+1</f>
        <v>393</v>
      </c>
      <c r="C14797" s="407" t="str">
        <f t="shared" ref="C14797" si="17119">C14793</f>
        <v>Daniel 1290</v>
      </c>
      <c r="D14797" s="216" t="str">
        <f t="shared" si="17108"/>
        <v>Exodus</v>
      </c>
      <c r="E14797" s="212" t="s">
        <v>171</v>
      </c>
      <c r="F14797" s="197">
        <v>2</v>
      </c>
      <c r="G14797" s="206" t="s">
        <v>604</v>
      </c>
      <c r="H14797" s="319"/>
      <c r="L14797" s="199"/>
      <c r="R14797" s="200"/>
    </row>
    <row r="14798" spans="1:18" ht="14.6" customHeight="1" x14ac:dyDescent="0.5">
      <c r="A14798" s="523">
        <f t="shared" ref="A14798" si="17120">A14794+1</f>
        <v>371</v>
      </c>
      <c r="B14798" s="216" t="str">
        <f t="shared" ref="B14798:B14847" si="17121">B14794</f>
        <v>Olympiad</v>
      </c>
      <c r="C14798" s="408">
        <f t="shared" ref="C14798" si="17122">C14794+1</f>
        <v>203</v>
      </c>
      <c r="D14798" s="217">
        <f t="shared" si="17112"/>
        <v>1100</v>
      </c>
      <c r="E14798" s="212">
        <f t="shared" si="17112"/>
        <v>-382</v>
      </c>
      <c r="F14798" s="197">
        <v>3</v>
      </c>
      <c r="G14798" s="208" t="s">
        <v>287</v>
      </c>
      <c r="H14798" s="364"/>
      <c r="L14798" s="199"/>
      <c r="R14798" s="200"/>
    </row>
    <row r="14799" spans="1:18" ht="14.6" customHeight="1" thickBot="1" x14ac:dyDescent="0.55000000000000004">
      <c r="A14799" s="526"/>
      <c r="B14799" s="217">
        <f t="shared" si="17121"/>
        <v>99</v>
      </c>
      <c r="C14799" s="406" t="str">
        <f t="shared" si="17114"/>
        <v>7 Times</v>
      </c>
      <c r="D14799" s="217" t="str">
        <f t="shared" ref="D14799" si="17123">INT((D14798-D$10559-1)/49+1)&amp;"/"&amp;MOD(INT((D14798-D$10559-1)/7),7)+1&amp;"/"&amp;MOD(D14798-D$10559-1,7)+1</f>
        <v>22/5/3</v>
      </c>
      <c r="E14799" s="214"/>
      <c r="F14799" s="197">
        <v>4</v>
      </c>
      <c r="G14799" s="209" t="s">
        <v>605</v>
      </c>
      <c r="H14799" s="318" t="str">
        <f>H14795</f>
        <v>Dan 490</v>
      </c>
      <c r="L14799" s="199"/>
      <c r="R14799" s="200"/>
    </row>
    <row r="14800" spans="1:18" ht="14.6" customHeight="1" x14ac:dyDescent="0.5">
      <c r="A14800" s="524" t="s">
        <v>1279</v>
      </c>
      <c r="B14800" s="217" t="s">
        <v>1187</v>
      </c>
      <c r="C14800" s="407">
        <f t="shared" si="17059"/>
        <v>222</v>
      </c>
      <c r="D14800" s="202" t="str">
        <f t="shared" ref="D14800" si="17124">IF(MOD(D14798-D$10559-1,49)=0,"Jub",IF(MOD(D14798-D$10559,7)=0,"Sab","Yr"))&amp;" "&amp;IF(MOD(D14798-D$10559-1,49)=0,INT(D14798-D$10559-1)/49,"")</f>
        <v xml:space="preserve">Yr </v>
      </c>
      <c r="E14800" s="211">
        <f t="shared" ref="E14800" si="17125">E14796-1</f>
        <v>382</v>
      </c>
      <c r="F14800" s="197">
        <v>1</v>
      </c>
      <c r="G14800" s="203" t="s">
        <v>288</v>
      </c>
      <c r="H14800" s="319">
        <f>H14796+1</f>
        <v>76</v>
      </c>
      <c r="L14800" s="199"/>
      <c r="R14800" s="200"/>
    </row>
    <row r="14801" spans="1:18" ht="14.6" customHeight="1" x14ac:dyDescent="0.5">
      <c r="A14801" s="525" t="s">
        <v>1280</v>
      </c>
      <c r="B14801" s="202">
        <f t="shared" ref="B14801" si="17126">B14797+1</f>
        <v>394</v>
      </c>
      <c r="C14801" s="407" t="str">
        <f t="shared" ref="C14801" si="17127">C14797</f>
        <v>Daniel 1290</v>
      </c>
      <c r="D14801" s="216" t="str">
        <f t="shared" si="17108"/>
        <v>Exodus</v>
      </c>
      <c r="E14801" s="212" t="s">
        <v>171</v>
      </c>
      <c r="F14801" s="197">
        <v>2</v>
      </c>
      <c r="G14801" s="206" t="s">
        <v>604</v>
      </c>
      <c r="H14801" s="319"/>
      <c r="L14801" s="199"/>
      <c r="R14801" s="200"/>
    </row>
    <row r="14802" spans="1:18" ht="14.6" customHeight="1" x14ac:dyDescent="0.5">
      <c r="A14802" s="523">
        <f t="shared" ref="A14802" si="17128">A14798+1</f>
        <v>372</v>
      </c>
      <c r="B14802" s="216" t="str">
        <f t="shared" ref="B14802:B14851" si="17129">B14798</f>
        <v>Olympiad</v>
      </c>
      <c r="C14802" s="408">
        <f t="shared" ref="C14802" si="17130">C14798+1</f>
        <v>204</v>
      </c>
      <c r="D14802" s="217">
        <f t="shared" si="17112"/>
        <v>1101</v>
      </c>
      <c r="E14802" s="212">
        <f t="shared" si="17112"/>
        <v>-381</v>
      </c>
      <c r="F14802" s="197">
        <v>3</v>
      </c>
      <c r="G14802" s="208" t="s">
        <v>287</v>
      </c>
      <c r="H14802" s="364"/>
      <c r="L14802" s="199"/>
      <c r="R14802" s="200"/>
    </row>
    <row r="14803" spans="1:18" ht="14.6" customHeight="1" thickBot="1" x14ac:dyDescent="0.55000000000000004">
      <c r="A14803" s="526"/>
      <c r="B14803" s="217">
        <f t="shared" si="17129"/>
        <v>99</v>
      </c>
      <c r="C14803" s="406" t="str">
        <f t="shared" si="17114"/>
        <v>7 Times</v>
      </c>
      <c r="D14803" s="217" t="str">
        <f t="shared" ref="D14803" si="17131">INT((D14802-D$10559-1)/49+1)&amp;"/"&amp;MOD(INT((D14802-D$10559-1)/7),7)+1&amp;"/"&amp;MOD(D14802-D$10559-1,7)+1</f>
        <v>22/5/4</v>
      </c>
      <c r="E14803" s="214"/>
      <c r="F14803" s="197">
        <v>4</v>
      </c>
      <c r="G14803" s="209" t="s">
        <v>605</v>
      </c>
      <c r="H14803" s="318" t="str">
        <f>H14799</f>
        <v>Dan 490</v>
      </c>
      <c r="L14803" s="199"/>
      <c r="R14803" s="200"/>
    </row>
    <row r="14804" spans="1:18" ht="14.6" customHeight="1" x14ac:dyDescent="0.5">
      <c r="A14804" s="524" t="s">
        <v>1279</v>
      </c>
      <c r="B14804" s="217" t="s">
        <v>1188</v>
      </c>
      <c r="C14804" s="407">
        <f t="shared" si="17059"/>
        <v>223</v>
      </c>
      <c r="D14804" s="202" t="str">
        <f t="shared" ref="D14804" si="17132">IF(MOD(D14802-D$10559-1,49)=0,"Jub",IF(MOD(D14802-D$10559,7)=0,"Sab","Yr"))&amp;" "&amp;IF(MOD(D14802-D$10559-1,49)=0,INT(D14802-D$10559-1)/49,"")</f>
        <v xml:space="preserve">Yr </v>
      </c>
      <c r="E14804" s="211">
        <f t="shared" ref="E14804" si="17133">E14800-1</f>
        <v>381</v>
      </c>
      <c r="F14804" s="197">
        <v>1</v>
      </c>
      <c r="G14804" s="203" t="s">
        <v>288</v>
      </c>
      <c r="H14804" s="319">
        <f>H14800+1</f>
        <v>77</v>
      </c>
      <c r="L14804" s="199"/>
      <c r="R14804" s="200"/>
    </row>
    <row r="14805" spans="1:18" ht="14.6" customHeight="1" x14ac:dyDescent="0.5">
      <c r="A14805" s="525" t="s">
        <v>1280</v>
      </c>
      <c r="B14805" s="202">
        <f t="shared" ref="B14805" si="17134">B14801+1</f>
        <v>395</v>
      </c>
      <c r="C14805" s="407" t="str">
        <f t="shared" ref="C14805" si="17135">C14801</f>
        <v>Daniel 1290</v>
      </c>
      <c r="D14805" s="216" t="str">
        <f t="shared" si="17108"/>
        <v>Exodus</v>
      </c>
      <c r="E14805" s="212" t="s">
        <v>171</v>
      </c>
      <c r="F14805" s="197">
        <v>2</v>
      </c>
      <c r="G14805" s="206" t="s">
        <v>604</v>
      </c>
      <c r="H14805" s="319"/>
      <c r="L14805" s="199"/>
      <c r="R14805" s="200"/>
    </row>
    <row r="14806" spans="1:18" ht="14.6" customHeight="1" x14ac:dyDescent="0.5">
      <c r="A14806" s="523">
        <f t="shared" ref="A14806" si="17136">A14802+1</f>
        <v>373</v>
      </c>
      <c r="B14806" s="216" t="str">
        <f t="shared" ref="B14806:B14855" si="17137">B14802</f>
        <v>Olympiad</v>
      </c>
      <c r="C14806" s="408">
        <f t="shared" ref="C14806" si="17138">C14802+1</f>
        <v>205</v>
      </c>
      <c r="D14806" s="217">
        <f t="shared" si="17112"/>
        <v>1102</v>
      </c>
      <c r="E14806" s="212">
        <f t="shared" si="17112"/>
        <v>-380</v>
      </c>
      <c r="F14806" s="197">
        <v>3</v>
      </c>
      <c r="G14806" s="208" t="s">
        <v>287</v>
      </c>
      <c r="H14806" s="364"/>
      <c r="L14806" s="199"/>
      <c r="R14806" s="200"/>
    </row>
    <row r="14807" spans="1:18" ht="14.6" customHeight="1" thickBot="1" x14ac:dyDescent="0.55000000000000004">
      <c r="A14807" s="526"/>
      <c r="B14807" s="217">
        <f t="shared" si="17137"/>
        <v>99</v>
      </c>
      <c r="C14807" s="406" t="str">
        <f t="shared" si="17114"/>
        <v>7 Times</v>
      </c>
      <c r="D14807" s="217" t="str">
        <f t="shared" ref="D14807" si="17139">INT((D14806-D$10559-1)/49+1)&amp;"/"&amp;MOD(INT((D14806-D$10559-1)/7),7)+1&amp;"/"&amp;MOD(D14806-D$10559-1,7)+1</f>
        <v>22/5/5</v>
      </c>
      <c r="E14807" s="214"/>
      <c r="F14807" s="197">
        <v>4</v>
      </c>
      <c r="G14807" s="209" t="s">
        <v>605</v>
      </c>
      <c r="H14807" s="318" t="str">
        <f>H14803</f>
        <v>Dan 490</v>
      </c>
      <c r="L14807" s="199"/>
      <c r="R14807" s="200"/>
    </row>
    <row r="14808" spans="1:18" ht="14.6" customHeight="1" x14ac:dyDescent="0.5">
      <c r="A14808" s="524" t="s">
        <v>1279</v>
      </c>
      <c r="B14808" s="217" t="s">
        <v>1189</v>
      </c>
      <c r="C14808" s="407">
        <f t="shared" si="17059"/>
        <v>224</v>
      </c>
      <c r="D14808" s="202" t="str">
        <f t="shared" ref="D14808" si="17140">IF(MOD(D14806-D$10559-1,49)=0,"Jub",IF(MOD(D14806-D$10559,7)=0,"Sab","Yr"))&amp;" "&amp;IF(MOD(D14806-D$10559-1,49)=0,INT(D14806-D$10559-1)/49,"")</f>
        <v xml:space="preserve">Yr </v>
      </c>
      <c r="E14808" s="211">
        <f t="shared" ref="E14808" si="17141">E14804-1</f>
        <v>380</v>
      </c>
      <c r="F14808" s="197">
        <v>1</v>
      </c>
      <c r="G14808" s="203" t="s">
        <v>288</v>
      </c>
      <c r="H14808" s="319">
        <f>H14804+1</f>
        <v>78</v>
      </c>
      <c r="L14808" s="199"/>
      <c r="R14808" s="200"/>
    </row>
    <row r="14809" spans="1:18" ht="14.6" customHeight="1" x14ac:dyDescent="0.5">
      <c r="A14809" s="525" t="s">
        <v>1280</v>
      </c>
      <c r="B14809" s="202">
        <f t="shared" ref="B14809" si="17142">B14805+1</f>
        <v>396</v>
      </c>
      <c r="C14809" s="407" t="str">
        <f t="shared" ref="C14809" si="17143">C14805</f>
        <v>Daniel 1290</v>
      </c>
      <c r="D14809" s="216" t="str">
        <f t="shared" si="17108"/>
        <v>Exodus</v>
      </c>
      <c r="E14809" s="212" t="s">
        <v>171</v>
      </c>
      <c r="F14809" s="197">
        <v>2</v>
      </c>
      <c r="G14809" s="206" t="s">
        <v>604</v>
      </c>
      <c r="H14809" s="319"/>
      <c r="L14809" s="199"/>
      <c r="R14809" s="200"/>
    </row>
    <row r="14810" spans="1:18" ht="14.6" customHeight="1" x14ac:dyDescent="0.5">
      <c r="A14810" s="523">
        <f t="shared" ref="A14810" si="17144">A14806+1</f>
        <v>374</v>
      </c>
      <c r="B14810" s="216" t="str">
        <f t="shared" ref="B14810" si="17145">B14806</f>
        <v>Olympiad</v>
      </c>
      <c r="C14810" s="408">
        <f t="shared" ref="C14810" si="17146">C14806+1</f>
        <v>206</v>
      </c>
      <c r="D14810" s="217">
        <f t="shared" si="17112"/>
        <v>1103</v>
      </c>
      <c r="E14810" s="212">
        <f t="shared" si="17112"/>
        <v>-379</v>
      </c>
      <c r="F14810" s="197">
        <v>3</v>
      </c>
      <c r="G14810" s="208" t="s">
        <v>287</v>
      </c>
      <c r="H14810" s="364"/>
      <c r="L14810" s="199"/>
      <c r="R14810" s="200"/>
    </row>
    <row r="14811" spans="1:18" ht="14.6" customHeight="1" thickBot="1" x14ac:dyDescent="0.55000000000000004">
      <c r="A14811" s="526"/>
      <c r="B14811" s="217">
        <f t="shared" ref="B14811" si="17147">B14807+1</f>
        <v>100</v>
      </c>
      <c r="C14811" s="406" t="str">
        <f t="shared" si="17114"/>
        <v>7 Times</v>
      </c>
      <c r="D14811" s="217" t="str">
        <f t="shared" ref="D14811" si="17148">INT((D14810-D$10559-1)/49+1)&amp;"/"&amp;MOD(INT((D14810-D$10559-1)/7),7)+1&amp;"/"&amp;MOD(D14810-D$10559-1,7)+1</f>
        <v>22/5/6</v>
      </c>
      <c r="E14811" s="214"/>
      <c r="F14811" s="197">
        <v>4</v>
      </c>
      <c r="G14811" s="209" t="s">
        <v>605</v>
      </c>
      <c r="H14811" s="318" t="str">
        <f>H14807</f>
        <v>Dan 490</v>
      </c>
      <c r="L14811" s="199"/>
      <c r="R14811" s="200"/>
    </row>
    <row r="14812" spans="1:18" ht="14.6" customHeight="1" x14ac:dyDescent="0.5">
      <c r="A14812" s="524" t="s">
        <v>1279</v>
      </c>
      <c r="B14812" s="217" t="s">
        <v>1186</v>
      </c>
      <c r="C14812" s="407">
        <f t="shared" si="17059"/>
        <v>225</v>
      </c>
      <c r="D14812" s="202" t="str">
        <f t="shared" ref="D14812" si="17149">IF(MOD(D14810-D$10559-1,49)=0,"Jub",IF(MOD(D14810-D$10559,7)=0,"Sab","Yr"))&amp;" "&amp;IF(MOD(D14810-D$10559-1,49)=0,INT(D14810-D$10559-1)/49,"")</f>
        <v xml:space="preserve">Yr </v>
      </c>
      <c r="E14812" s="211">
        <f t="shared" ref="E14812" si="17150">E14808-1</f>
        <v>379</v>
      </c>
      <c r="F14812" s="197">
        <v>1</v>
      </c>
      <c r="G14812" s="203" t="s">
        <v>288</v>
      </c>
      <c r="H14812" s="319">
        <f>H14808+1</f>
        <v>79</v>
      </c>
      <c r="L14812" s="199"/>
      <c r="R14812" s="200"/>
    </row>
    <row r="14813" spans="1:18" ht="14.6" customHeight="1" x14ac:dyDescent="0.5">
      <c r="A14813" s="525" t="s">
        <v>1280</v>
      </c>
      <c r="B14813" s="202">
        <f t="shared" ref="B14813" si="17151">B14809+1</f>
        <v>397</v>
      </c>
      <c r="C14813" s="407" t="str">
        <f t="shared" ref="C14813" si="17152">C14809</f>
        <v>Daniel 1290</v>
      </c>
      <c r="D14813" s="216" t="str">
        <f t="shared" si="17108"/>
        <v>Exodus</v>
      </c>
      <c r="E14813" s="212" t="s">
        <v>171</v>
      </c>
      <c r="F14813" s="197">
        <v>2</v>
      </c>
      <c r="G14813" s="206" t="s">
        <v>604</v>
      </c>
      <c r="H14813" s="319"/>
      <c r="L14813" s="199"/>
      <c r="R14813" s="200"/>
    </row>
    <row r="14814" spans="1:18" ht="14.6" customHeight="1" x14ac:dyDescent="0.5">
      <c r="A14814" s="523">
        <f t="shared" ref="A14814" si="17153">A14810+1</f>
        <v>375</v>
      </c>
      <c r="B14814" s="216" t="str">
        <f t="shared" si="17121"/>
        <v>Olympiad</v>
      </c>
      <c r="C14814" s="408">
        <f t="shared" ref="C14814" si="17154">C14810+1</f>
        <v>207</v>
      </c>
      <c r="D14814" s="217">
        <f t="shared" si="17112"/>
        <v>1104</v>
      </c>
      <c r="E14814" s="212">
        <f t="shared" si="17112"/>
        <v>-378</v>
      </c>
      <c r="F14814" s="197">
        <v>3</v>
      </c>
      <c r="G14814" s="208" t="s">
        <v>287</v>
      </c>
      <c r="H14814" s="364"/>
      <c r="L14814" s="199"/>
      <c r="R14814" s="200"/>
    </row>
    <row r="14815" spans="1:18" ht="14.6" customHeight="1" thickBot="1" x14ac:dyDescent="0.55000000000000004">
      <c r="A14815" s="526"/>
      <c r="B14815" s="217">
        <f t="shared" si="17121"/>
        <v>100</v>
      </c>
      <c r="C14815" s="406" t="str">
        <f t="shared" si="17114"/>
        <v>7 Times</v>
      </c>
      <c r="D14815" s="359" t="str">
        <f t="shared" ref="D14815" si="17155">INT((D14814-D$10559-1)/49+1)&amp;"/"&amp;MOD(INT((D14814-D$10559-1)/7),7)+1&amp;"/"&amp;MOD(D14814-D$10559-1,7)+1</f>
        <v>22/5/7</v>
      </c>
      <c r="E14815" s="214"/>
      <c r="F14815" s="197">
        <v>4</v>
      </c>
      <c r="G14815" s="209" t="s">
        <v>605</v>
      </c>
      <c r="H14815" s="318" t="str">
        <f>H14811</f>
        <v>Dan 490</v>
      </c>
      <c r="L14815" s="199"/>
      <c r="R14815" s="200"/>
    </row>
    <row r="14816" spans="1:18" ht="14.6" customHeight="1" x14ac:dyDescent="0.5">
      <c r="A14816" s="524" t="s">
        <v>1279</v>
      </c>
      <c r="B14816" s="217" t="s">
        <v>1187</v>
      </c>
      <c r="C14816" s="407">
        <f t="shared" si="17059"/>
        <v>226</v>
      </c>
      <c r="D14816" s="360" t="str">
        <f t="shared" ref="D14816" si="17156">IF(MOD(D14814-D$10559-1,49)=0,"Jub",IF(MOD(D14814-D$10559,7)=0,"Sab","Yr"))&amp;" "&amp;IF(MOD(D14814-D$10559-1,49)=0,INT(D14814-D$10559-1)/49,"")</f>
        <v xml:space="preserve">Sab </v>
      </c>
      <c r="E14816" s="211">
        <f t="shared" ref="E14816" si="17157">E14812-1</f>
        <v>378</v>
      </c>
      <c r="F14816" s="197">
        <v>1</v>
      </c>
      <c r="G14816" s="203" t="s">
        <v>288</v>
      </c>
      <c r="H14816" s="319">
        <f>H14812+1</f>
        <v>80</v>
      </c>
      <c r="L14816" s="199"/>
      <c r="R14816" s="200"/>
    </row>
    <row r="14817" spans="1:18" ht="14.6" customHeight="1" x14ac:dyDescent="0.5">
      <c r="A14817" s="525" t="s">
        <v>1280</v>
      </c>
      <c r="B14817" s="202">
        <f t="shared" ref="B14817" si="17158">B14813+1</f>
        <v>398</v>
      </c>
      <c r="C14817" s="407" t="str">
        <f t="shared" ref="C14817" si="17159">C14813</f>
        <v>Daniel 1290</v>
      </c>
      <c r="D14817" s="361" t="str">
        <f t="shared" si="17108"/>
        <v>Exodus</v>
      </c>
      <c r="E14817" s="212" t="s">
        <v>171</v>
      </c>
      <c r="F14817" s="197">
        <v>2</v>
      </c>
      <c r="G14817" s="206" t="s">
        <v>604</v>
      </c>
      <c r="H14817" s="319"/>
      <c r="L14817" s="199"/>
      <c r="R14817" s="200"/>
    </row>
    <row r="14818" spans="1:18" ht="14.6" customHeight="1" x14ac:dyDescent="0.5">
      <c r="A14818" s="523">
        <f t="shared" ref="A14818" si="17160">A14814+1</f>
        <v>376</v>
      </c>
      <c r="B14818" s="216" t="str">
        <f t="shared" si="17129"/>
        <v>Olympiad</v>
      </c>
      <c r="C14818" s="408">
        <f t="shared" ref="C14818" si="17161">C14814+1</f>
        <v>208</v>
      </c>
      <c r="D14818" s="359">
        <f t="shared" si="17112"/>
        <v>1105</v>
      </c>
      <c r="E14818" s="212">
        <f t="shared" si="17112"/>
        <v>-377</v>
      </c>
      <c r="F14818" s="197">
        <v>3</v>
      </c>
      <c r="G14818" s="208" t="s">
        <v>287</v>
      </c>
      <c r="H14818" s="364"/>
      <c r="L14818" s="199"/>
      <c r="R14818" s="200"/>
    </row>
    <row r="14819" spans="1:18" ht="14.6" customHeight="1" thickBot="1" x14ac:dyDescent="0.55000000000000004">
      <c r="A14819" s="526"/>
      <c r="B14819" s="217">
        <f t="shared" si="17129"/>
        <v>100</v>
      </c>
      <c r="C14819" s="406" t="str">
        <f t="shared" si="17114"/>
        <v>7 Times</v>
      </c>
      <c r="D14819" s="217" t="str">
        <f t="shared" ref="D14819" si="17162">INT((D14818-D$10559-1)/49+1)&amp;"/"&amp;MOD(INT((D14818-D$10559-1)/7),7)+1&amp;"/"&amp;MOD(D14818-D$10559-1,7)+1</f>
        <v>22/6/1</v>
      </c>
      <c r="E14819" s="214"/>
      <c r="F14819" s="197">
        <v>4</v>
      </c>
      <c r="G14819" s="209" t="s">
        <v>605</v>
      </c>
      <c r="H14819" s="318" t="str">
        <f>H14815</f>
        <v>Dan 490</v>
      </c>
      <c r="L14819" s="199"/>
      <c r="R14819" s="200"/>
    </row>
    <row r="14820" spans="1:18" ht="14.6" customHeight="1" x14ac:dyDescent="0.5">
      <c r="A14820" s="524" t="s">
        <v>1279</v>
      </c>
      <c r="B14820" s="217" t="s">
        <v>1188</v>
      </c>
      <c r="C14820" s="407">
        <f t="shared" si="17059"/>
        <v>227</v>
      </c>
      <c r="D14820" s="202" t="str">
        <f t="shared" ref="D14820" si="17163">IF(MOD(D14818-D$10559-1,49)=0,"Jub",IF(MOD(D14818-D$10559,7)=0,"Sab","Yr"))&amp;" "&amp;IF(MOD(D14818-D$10559-1,49)=0,INT(D14818-D$10559-1)/49,"")</f>
        <v xml:space="preserve">Yr </v>
      </c>
      <c r="E14820" s="211">
        <f t="shared" ref="E14820" si="17164">E14816-1</f>
        <v>377</v>
      </c>
      <c r="F14820" s="197">
        <v>1</v>
      </c>
      <c r="G14820" s="203" t="s">
        <v>288</v>
      </c>
      <c r="H14820" s="319">
        <f>H14816+1</f>
        <v>81</v>
      </c>
      <c r="L14820" s="199"/>
      <c r="R14820" s="200"/>
    </row>
    <row r="14821" spans="1:18" ht="14.6" customHeight="1" x14ac:dyDescent="0.5">
      <c r="A14821" s="525" t="s">
        <v>1280</v>
      </c>
      <c r="B14821" s="202">
        <f t="shared" ref="B14821" si="17165">B14817+1</f>
        <v>399</v>
      </c>
      <c r="C14821" s="407" t="str">
        <f t="shared" ref="C14821" si="17166">C14817</f>
        <v>Daniel 1290</v>
      </c>
      <c r="D14821" s="216" t="str">
        <f t="shared" si="17108"/>
        <v>Exodus</v>
      </c>
      <c r="E14821" s="212" t="s">
        <v>171</v>
      </c>
      <c r="F14821" s="197">
        <v>2</v>
      </c>
      <c r="G14821" s="206" t="s">
        <v>604</v>
      </c>
      <c r="H14821" s="319"/>
      <c r="L14821" s="199"/>
      <c r="R14821" s="200"/>
    </row>
    <row r="14822" spans="1:18" ht="14.6" customHeight="1" x14ac:dyDescent="0.5">
      <c r="A14822" s="523">
        <f t="shared" ref="A14822" si="17167">A14818+1</f>
        <v>377</v>
      </c>
      <c r="B14822" s="216" t="str">
        <f t="shared" si="17137"/>
        <v>Olympiad</v>
      </c>
      <c r="C14822" s="408">
        <f t="shared" ref="C14822" si="17168">C14818+1</f>
        <v>209</v>
      </c>
      <c r="D14822" s="217">
        <f t="shared" si="17112"/>
        <v>1106</v>
      </c>
      <c r="E14822" s="212">
        <f t="shared" si="17112"/>
        <v>-376</v>
      </c>
      <c r="F14822" s="197">
        <v>3</v>
      </c>
      <c r="G14822" s="208" t="s">
        <v>287</v>
      </c>
      <c r="H14822" s="364"/>
      <c r="L14822" s="199"/>
      <c r="R14822" s="200"/>
    </row>
    <row r="14823" spans="1:18" ht="14.6" customHeight="1" thickBot="1" x14ac:dyDescent="0.55000000000000004">
      <c r="A14823" s="526"/>
      <c r="B14823" s="217">
        <f t="shared" si="17137"/>
        <v>100</v>
      </c>
      <c r="C14823" s="406" t="str">
        <f t="shared" si="17114"/>
        <v>7 Times</v>
      </c>
      <c r="D14823" s="217" t="str">
        <f t="shared" ref="D14823" si="17169">INT((D14822-D$10559-1)/49+1)&amp;"/"&amp;MOD(INT((D14822-D$10559-1)/7),7)+1&amp;"/"&amp;MOD(D14822-D$10559-1,7)+1</f>
        <v>22/6/2</v>
      </c>
      <c r="E14823" s="214"/>
      <c r="F14823" s="197">
        <v>4</v>
      </c>
      <c r="G14823" s="209" t="s">
        <v>605</v>
      </c>
      <c r="H14823" s="318" t="str">
        <f>H14819</f>
        <v>Dan 490</v>
      </c>
      <c r="L14823" s="199"/>
      <c r="R14823" s="200"/>
    </row>
    <row r="14824" spans="1:18" ht="14.6" customHeight="1" x14ac:dyDescent="0.5">
      <c r="A14824" s="524" t="s">
        <v>1279</v>
      </c>
      <c r="B14824" s="217" t="s">
        <v>1189</v>
      </c>
      <c r="C14824" s="407">
        <f t="shared" si="17059"/>
        <v>228</v>
      </c>
      <c r="D14824" s="202" t="str">
        <f t="shared" ref="D14824" si="17170">IF(MOD(D14822-D$10559-1,49)=0,"Jub",IF(MOD(D14822-D$10559,7)=0,"Sab","Yr"))&amp;" "&amp;IF(MOD(D14822-D$10559-1,49)=0,INT(D14822-D$10559-1)/49,"")</f>
        <v xml:space="preserve">Yr </v>
      </c>
      <c r="E14824" s="211">
        <f t="shared" ref="E14824" si="17171">E14820-1</f>
        <v>376</v>
      </c>
      <c r="F14824" s="197">
        <v>1</v>
      </c>
      <c r="G14824" s="203" t="s">
        <v>288</v>
      </c>
      <c r="H14824" s="319">
        <f>H14820+1</f>
        <v>82</v>
      </c>
      <c r="L14824" s="199"/>
      <c r="R14824" s="200"/>
    </row>
    <row r="14825" spans="1:18" ht="14.6" customHeight="1" x14ac:dyDescent="0.5">
      <c r="A14825" s="525" t="s">
        <v>1280</v>
      </c>
      <c r="B14825" s="202">
        <f t="shared" ref="B14825" si="17172">B14821+1</f>
        <v>400</v>
      </c>
      <c r="C14825" s="407" t="str">
        <f t="shared" ref="C14825" si="17173">C14821</f>
        <v>Daniel 1290</v>
      </c>
      <c r="D14825" s="216" t="str">
        <f t="shared" si="17108"/>
        <v>Exodus</v>
      </c>
      <c r="E14825" s="212" t="s">
        <v>171</v>
      </c>
      <c r="F14825" s="197">
        <v>2</v>
      </c>
      <c r="G14825" s="206" t="s">
        <v>604</v>
      </c>
      <c r="H14825" s="319"/>
      <c r="L14825" s="199"/>
      <c r="R14825" s="200"/>
    </row>
    <row r="14826" spans="1:18" ht="14.6" customHeight="1" x14ac:dyDescent="0.5">
      <c r="A14826" s="523">
        <f t="shared" ref="A14826" si="17174">A14822+1</f>
        <v>378</v>
      </c>
      <c r="B14826" s="216" t="str">
        <f t="shared" ref="B14826" si="17175">B14822</f>
        <v>Olympiad</v>
      </c>
      <c r="C14826" s="408">
        <f t="shared" ref="C14826" si="17176">C14822+1</f>
        <v>210</v>
      </c>
      <c r="D14826" s="217">
        <f t="shared" si="17112"/>
        <v>1107</v>
      </c>
      <c r="E14826" s="212">
        <f t="shared" si="17112"/>
        <v>-375</v>
      </c>
      <c r="F14826" s="197">
        <v>3</v>
      </c>
      <c r="G14826" s="208" t="s">
        <v>287</v>
      </c>
      <c r="H14826" s="364"/>
      <c r="L14826" s="199"/>
      <c r="R14826" s="200"/>
    </row>
    <row r="14827" spans="1:18" ht="14.6" customHeight="1" thickBot="1" x14ac:dyDescent="0.55000000000000004">
      <c r="A14827" s="526"/>
      <c r="B14827" s="217">
        <f t="shared" ref="B14827" si="17177">B14823+1</f>
        <v>101</v>
      </c>
      <c r="C14827" s="406" t="str">
        <f t="shared" si="17114"/>
        <v>7 Times</v>
      </c>
      <c r="D14827" s="217" t="str">
        <f t="shared" ref="D14827" si="17178">INT((D14826-D$10559-1)/49+1)&amp;"/"&amp;MOD(INT((D14826-D$10559-1)/7),7)+1&amp;"/"&amp;MOD(D14826-D$10559-1,7)+1</f>
        <v>22/6/3</v>
      </c>
      <c r="E14827" s="214"/>
      <c r="F14827" s="197">
        <v>4</v>
      </c>
      <c r="G14827" s="209" t="s">
        <v>605</v>
      </c>
      <c r="H14827" s="318" t="str">
        <f>H14823</f>
        <v>Dan 490</v>
      </c>
      <c r="L14827" s="199"/>
      <c r="R14827" s="200"/>
    </row>
    <row r="14828" spans="1:18" ht="14.6" customHeight="1" x14ac:dyDescent="0.5">
      <c r="A14828" s="524" t="s">
        <v>1279</v>
      </c>
      <c r="B14828" s="217" t="s">
        <v>1186</v>
      </c>
      <c r="C14828" s="407">
        <f t="shared" si="17059"/>
        <v>229</v>
      </c>
      <c r="D14828" s="202" t="str">
        <f t="shared" ref="D14828" si="17179">IF(MOD(D14826-D$10559-1,49)=0,"Jub",IF(MOD(D14826-D$10559,7)=0,"Sab","Yr"))&amp;" "&amp;IF(MOD(D14826-D$10559-1,49)=0,INT(D14826-D$10559-1)/49,"")</f>
        <v xml:space="preserve">Yr </v>
      </c>
      <c r="E14828" s="211">
        <f t="shared" ref="E14828" si="17180">E14824-1</f>
        <v>375</v>
      </c>
      <c r="F14828" s="197">
        <v>1</v>
      </c>
      <c r="G14828" s="203" t="s">
        <v>288</v>
      </c>
      <c r="H14828" s="319">
        <f>H14824+1</f>
        <v>83</v>
      </c>
      <c r="L14828" s="199"/>
      <c r="R14828" s="200"/>
    </row>
    <row r="14829" spans="1:18" ht="14.6" customHeight="1" x14ac:dyDescent="0.5">
      <c r="A14829" s="525" t="s">
        <v>1280</v>
      </c>
      <c r="B14829" s="202">
        <f t="shared" ref="B14829" si="17181">B14825+1</f>
        <v>401</v>
      </c>
      <c r="C14829" s="407" t="str">
        <f t="shared" ref="C14829" si="17182">C14825</f>
        <v>Daniel 1290</v>
      </c>
      <c r="D14829" s="216" t="str">
        <f t="shared" si="17108"/>
        <v>Exodus</v>
      </c>
      <c r="E14829" s="212" t="s">
        <v>171</v>
      </c>
      <c r="F14829" s="197">
        <v>2</v>
      </c>
      <c r="G14829" s="206" t="s">
        <v>604</v>
      </c>
      <c r="H14829" s="319"/>
      <c r="L14829" s="199"/>
      <c r="R14829" s="200"/>
    </row>
    <row r="14830" spans="1:18" ht="14.6" customHeight="1" x14ac:dyDescent="0.5">
      <c r="A14830" s="523">
        <f t="shared" ref="A14830" si="17183">A14826+1</f>
        <v>379</v>
      </c>
      <c r="B14830" s="216" t="str">
        <f t="shared" si="17121"/>
        <v>Olympiad</v>
      </c>
      <c r="C14830" s="408">
        <f t="shared" ref="C14830" si="17184">C14826+1</f>
        <v>211</v>
      </c>
      <c r="D14830" s="217">
        <f t="shared" si="17112"/>
        <v>1108</v>
      </c>
      <c r="E14830" s="212">
        <f t="shared" si="17112"/>
        <v>-374</v>
      </c>
      <c r="F14830" s="197">
        <v>3</v>
      </c>
      <c r="G14830" s="208" t="s">
        <v>287</v>
      </c>
      <c r="H14830" s="364"/>
      <c r="L14830" s="199"/>
      <c r="R14830" s="200"/>
    </row>
    <row r="14831" spans="1:18" ht="14.6" customHeight="1" thickBot="1" x14ac:dyDescent="0.55000000000000004">
      <c r="A14831" s="526"/>
      <c r="B14831" s="217">
        <f t="shared" si="17121"/>
        <v>101</v>
      </c>
      <c r="C14831" s="406" t="str">
        <f t="shared" si="17114"/>
        <v>7 Times</v>
      </c>
      <c r="D14831" s="217" t="str">
        <f t="shared" ref="D14831" si="17185">INT((D14830-D$10559-1)/49+1)&amp;"/"&amp;MOD(INT((D14830-D$10559-1)/7),7)+1&amp;"/"&amp;MOD(D14830-D$10559-1,7)+1</f>
        <v>22/6/4</v>
      </c>
      <c r="E14831" s="214"/>
      <c r="F14831" s="197">
        <v>4</v>
      </c>
      <c r="G14831" s="209" t="s">
        <v>605</v>
      </c>
      <c r="H14831" s="318" t="str">
        <f>H14827</f>
        <v>Dan 490</v>
      </c>
      <c r="L14831" s="199"/>
      <c r="R14831" s="200"/>
    </row>
    <row r="14832" spans="1:18" ht="14.6" customHeight="1" x14ac:dyDescent="0.5">
      <c r="A14832" s="524" t="s">
        <v>1279</v>
      </c>
      <c r="B14832" s="217" t="s">
        <v>1187</v>
      </c>
      <c r="C14832" s="407">
        <f t="shared" ref="C14832:C14892" si="17186">C14828+1</f>
        <v>230</v>
      </c>
      <c r="D14832" s="202" t="str">
        <f t="shared" ref="D14832" si="17187">IF(MOD(D14830-D$10559-1,49)=0,"Jub",IF(MOD(D14830-D$10559,7)=0,"Sab","Yr"))&amp;" "&amp;IF(MOD(D14830-D$10559-1,49)=0,INT(D14830-D$10559-1)/49,"")</f>
        <v xml:space="preserve">Yr </v>
      </c>
      <c r="E14832" s="211">
        <f t="shared" ref="E14832" si="17188">E14828-1</f>
        <v>374</v>
      </c>
      <c r="F14832" s="197">
        <v>1</v>
      </c>
      <c r="G14832" s="203" t="s">
        <v>288</v>
      </c>
      <c r="H14832" s="319">
        <f>H14828+1</f>
        <v>84</v>
      </c>
      <c r="L14832" s="199"/>
      <c r="R14832" s="200"/>
    </row>
    <row r="14833" spans="1:18" ht="14.6" customHeight="1" x14ac:dyDescent="0.5">
      <c r="A14833" s="525" t="s">
        <v>1280</v>
      </c>
      <c r="B14833" s="202">
        <f t="shared" ref="B14833" si="17189">B14829+1</f>
        <v>402</v>
      </c>
      <c r="C14833" s="407" t="str">
        <f t="shared" ref="C14833" si="17190">C14829</f>
        <v>Daniel 1290</v>
      </c>
      <c r="D14833" s="216" t="str">
        <f t="shared" si="17108"/>
        <v>Exodus</v>
      </c>
      <c r="E14833" s="212" t="s">
        <v>171</v>
      </c>
      <c r="F14833" s="197">
        <v>2</v>
      </c>
      <c r="G14833" s="206" t="s">
        <v>604</v>
      </c>
      <c r="H14833" s="319"/>
      <c r="L14833" s="199"/>
      <c r="R14833" s="200"/>
    </row>
    <row r="14834" spans="1:18" ht="14.6" customHeight="1" x14ac:dyDescent="0.5">
      <c r="A14834" s="523">
        <f t="shared" ref="A14834" si="17191">A14830+1</f>
        <v>380</v>
      </c>
      <c r="B14834" s="216" t="str">
        <f t="shared" si="17129"/>
        <v>Olympiad</v>
      </c>
      <c r="C14834" s="408">
        <f t="shared" ref="C14834" si="17192">C14830+1</f>
        <v>212</v>
      </c>
      <c r="D14834" s="217">
        <f t="shared" si="17112"/>
        <v>1109</v>
      </c>
      <c r="E14834" s="212">
        <f t="shared" si="17112"/>
        <v>-373</v>
      </c>
      <c r="F14834" s="197">
        <v>3</v>
      </c>
      <c r="G14834" s="208" t="s">
        <v>287</v>
      </c>
      <c r="H14834" s="364"/>
      <c r="L14834" s="199"/>
      <c r="R14834" s="200"/>
    </row>
    <row r="14835" spans="1:18" ht="14.6" customHeight="1" thickBot="1" x14ac:dyDescent="0.55000000000000004">
      <c r="A14835" s="526"/>
      <c r="B14835" s="217">
        <f t="shared" si="17129"/>
        <v>101</v>
      </c>
      <c r="C14835" s="406" t="str">
        <f t="shared" si="17114"/>
        <v>7 Times</v>
      </c>
      <c r="D14835" s="217" t="str">
        <f t="shared" ref="D14835" si="17193">INT((D14834-D$10559-1)/49+1)&amp;"/"&amp;MOD(INT((D14834-D$10559-1)/7),7)+1&amp;"/"&amp;MOD(D14834-D$10559-1,7)+1</f>
        <v>22/6/5</v>
      </c>
      <c r="E14835" s="214"/>
      <c r="F14835" s="197">
        <v>4</v>
      </c>
      <c r="G14835" s="209" t="s">
        <v>605</v>
      </c>
      <c r="H14835" s="318" t="str">
        <f>H14831</f>
        <v>Dan 490</v>
      </c>
      <c r="L14835" s="199"/>
      <c r="R14835" s="200"/>
    </row>
    <row r="14836" spans="1:18" ht="14.6" customHeight="1" x14ac:dyDescent="0.5">
      <c r="A14836" s="524" t="s">
        <v>1279</v>
      </c>
      <c r="B14836" s="217" t="s">
        <v>1188</v>
      </c>
      <c r="C14836" s="407">
        <f t="shared" si="17186"/>
        <v>231</v>
      </c>
      <c r="D14836" s="202" t="str">
        <f t="shared" ref="D14836" si="17194">IF(MOD(D14834-D$10559-1,49)=0,"Jub",IF(MOD(D14834-D$10559,7)=0,"Sab","Yr"))&amp;" "&amp;IF(MOD(D14834-D$10559-1,49)=0,INT(D14834-D$10559-1)/49,"")</f>
        <v xml:space="preserve">Yr </v>
      </c>
      <c r="E14836" s="211">
        <f t="shared" ref="E14836" si="17195">E14832-1</f>
        <v>373</v>
      </c>
      <c r="F14836" s="197">
        <v>1</v>
      </c>
      <c r="G14836" s="203" t="s">
        <v>288</v>
      </c>
      <c r="H14836" s="319">
        <f>H14832+1</f>
        <v>85</v>
      </c>
      <c r="L14836" s="199"/>
      <c r="R14836" s="200"/>
    </row>
    <row r="14837" spans="1:18" ht="14.6" customHeight="1" x14ac:dyDescent="0.5">
      <c r="A14837" s="525" t="s">
        <v>1280</v>
      </c>
      <c r="B14837" s="202">
        <f t="shared" ref="B14837" si="17196">B14833+1</f>
        <v>403</v>
      </c>
      <c r="C14837" s="407" t="str">
        <f t="shared" ref="C14837" si="17197">C14833</f>
        <v>Daniel 1290</v>
      </c>
      <c r="D14837" s="216" t="str">
        <f t="shared" si="17108"/>
        <v>Exodus</v>
      </c>
      <c r="E14837" s="212" t="s">
        <v>171</v>
      </c>
      <c r="F14837" s="197">
        <v>2</v>
      </c>
      <c r="G14837" s="206" t="s">
        <v>604</v>
      </c>
      <c r="H14837" s="319"/>
      <c r="L14837" s="199"/>
      <c r="R14837" s="200"/>
    </row>
    <row r="14838" spans="1:18" ht="14.6" customHeight="1" x14ac:dyDescent="0.5">
      <c r="A14838" s="523">
        <f t="shared" ref="A14838" si="17198">A14834+1</f>
        <v>381</v>
      </c>
      <c r="B14838" s="216" t="str">
        <f t="shared" si="17137"/>
        <v>Olympiad</v>
      </c>
      <c r="C14838" s="408">
        <f t="shared" ref="C14838" si="17199">C14834+1</f>
        <v>213</v>
      </c>
      <c r="D14838" s="217">
        <f t="shared" si="17112"/>
        <v>1110</v>
      </c>
      <c r="E14838" s="212">
        <f t="shared" si="17112"/>
        <v>-372</v>
      </c>
      <c r="F14838" s="197">
        <v>3</v>
      </c>
      <c r="G14838" s="208" t="s">
        <v>287</v>
      </c>
      <c r="H14838" s="364"/>
      <c r="L14838" s="199"/>
      <c r="R14838" s="200"/>
    </row>
    <row r="14839" spans="1:18" ht="14.6" customHeight="1" thickBot="1" x14ac:dyDescent="0.55000000000000004">
      <c r="A14839" s="526"/>
      <c r="B14839" s="217">
        <f t="shared" si="17137"/>
        <v>101</v>
      </c>
      <c r="C14839" s="406" t="str">
        <f t="shared" si="17114"/>
        <v>7 Times</v>
      </c>
      <c r="D14839" s="217" t="str">
        <f t="shared" ref="D14839" si="17200">INT((D14838-D$10559-1)/49+1)&amp;"/"&amp;MOD(INT((D14838-D$10559-1)/7),7)+1&amp;"/"&amp;MOD(D14838-D$10559-1,7)+1</f>
        <v>22/6/6</v>
      </c>
      <c r="E14839" s="214"/>
      <c r="F14839" s="197">
        <v>4</v>
      </c>
      <c r="G14839" s="209" t="s">
        <v>605</v>
      </c>
      <c r="H14839" s="318" t="str">
        <f>H14835</f>
        <v>Dan 490</v>
      </c>
      <c r="L14839" s="199"/>
      <c r="R14839" s="200"/>
    </row>
    <row r="14840" spans="1:18" ht="14.6" customHeight="1" x14ac:dyDescent="0.5">
      <c r="A14840" s="524" t="s">
        <v>1279</v>
      </c>
      <c r="B14840" s="217" t="s">
        <v>1189</v>
      </c>
      <c r="C14840" s="407">
        <f t="shared" si="17186"/>
        <v>232</v>
      </c>
      <c r="D14840" s="202" t="str">
        <f t="shared" ref="D14840" si="17201">IF(MOD(D14838-D$10559-1,49)=0,"Jub",IF(MOD(D14838-D$10559,7)=0,"Sab","Yr"))&amp;" "&amp;IF(MOD(D14838-D$10559-1,49)=0,INT(D14838-D$10559-1)/49,"")</f>
        <v xml:space="preserve">Yr </v>
      </c>
      <c r="E14840" s="211">
        <f t="shared" ref="E14840" si="17202">E14836-1</f>
        <v>372</v>
      </c>
      <c r="F14840" s="197">
        <v>1</v>
      </c>
      <c r="G14840" s="203" t="s">
        <v>288</v>
      </c>
      <c r="H14840" s="319">
        <f>H14836+1</f>
        <v>86</v>
      </c>
      <c r="L14840" s="510">
        <v>1585638.0120000001</v>
      </c>
      <c r="M14840" s="510" t="s">
        <v>1196</v>
      </c>
      <c r="N14840" s="510"/>
      <c r="P14840" s="510"/>
      <c r="Q14840" s="510"/>
      <c r="R14840" s="200"/>
    </row>
    <row r="14841" spans="1:18" ht="14.6" customHeight="1" x14ac:dyDescent="0.5">
      <c r="A14841" s="525" t="s">
        <v>1280</v>
      </c>
      <c r="B14841" s="202">
        <f t="shared" ref="B14841" si="17203">B14837+1</f>
        <v>404</v>
      </c>
      <c r="C14841" s="407" t="str">
        <f t="shared" ref="C14841" si="17204">C14837</f>
        <v>Daniel 1290</v>
      </c>
      <c r="D14841" s="216" t="str">
        <f t="shared" si="17108"/>
        <v>Exodus</v>
      </c>
      <c r="E14841" s="212" t="s">
        <v>171</v>
      </c>
      <c r="F14841" s="197">
        <v>2</v>
      </c>
      <c r="G14841" s="206" t="s">
        <v>604</v>
      </c>
      <c r="H14841" s="319"/>
      <c r="L14841" s="199"/>
      <c r="R14841" s="200"/>
    </row>
    <row r="14842" spans="1:18" ht="14.6" customHeight="1" x14ac:dyDescent="0.5">
      <c r="A14842" s="523">
        <f t="shared" ref="A14842" si="17205">A14838+1</f>
        <v>382</v>
      </c>
      <c r="B14842" s="216" t="str">
        <f t="shared" ref="B14842" si="17206">B14838</f>
        <v>Olympiad</v>
      </c>
      <c r="C14842" s="408">
        <f t="shared" ref="C14842" si="17207">C14838+1</f>
        <v>214</v>
      </c>
      <c r="D14842" s="217">
        <f t="shared" si="17112"/>
        <v>1111</v>
      </c>
      <c r="E14842" s="212">
        <f t="shared" si="17112"/>
        <v>-371</v>
      </c>
      <c r="F14842" s="197">
        <v>3</v>
      </c>
      <c r="G14842" s="208" t="s">
        <v>287</v>
      </c>
      <c r="H14842" s="364"/>
      <c r="L14842" s="199"/>
      <c r="R14842" s="200"/>
    </row>
    <row r="14843" spans="1:18" ht="14.6" customHeight="1" thickBot="1" x14ac:dyDescent="0.55000000000000004">
      <c r="A14843" s="526"/>
      <c r="B14843" s="217">
        <f t="shared" ref="B14843" si="17208">B14839+1</f>
        <v>102</v>
      </c>
      <c r="C14843" s="406" t="str">
        <f t="shared" si="17114"/>
        <v>7 Times</v>
      </c>
      <c r="D14843" s="359" t="str">
        <f t="shared" ref="D14843" si="17209">INT((D14842-D$10559-1)/49+1)&amp;"/"&amp;MOD(INT((D14842-D$10559-1)/7),7)+1&amp;"/"&amp;MOD(D14842-D$10559-1,7)+1</f>
        <v>22/6/7</v>
      </c>
      <c r="E14843" s="214"/>
      <c r="F14843" s="197">
        <v>4</v>
      </c>
      <c r="G14843" s="209" t="s">
        <v>605</v>
      </c>
      <c r="H14843" s="318" t="str">
        <f>H14839</f>
        <v>Dan 490</v>
      </c>
      <c r="L14843" s="199"/>
      <c r="R14843" s="200"/>
    </row>
    <row r="14844" spans="1:18" ht="14.6" customHeight="1" x14ac:dyDescent="0.5">
      <c r="A14844" s="524" t="s">
        <v>1279</v>
      </c>
      <c r="B14844" s="217" t="s">
        <v>1186</v>
      </c>
      <c r="C14844" s="407">
        <f t="shared" si="17186"/>
        <v>233</v>
      </c>
      <c r="D14844" s="360" t="str">
        <f t="shared" ref="D14844" si="17210">IF(MOD(D14842-D$10559-1,49)=0,"Jub",IF(MOD(D14842-D$10559,7)=0,"Sab","Yr"))&amp;" "&amp;IF(MOD(D14842-D$10559-1,49)=0,INT(D14842-D$10559-1)/49,"")</f>
        <v xml:space="preserve">Sab </v>
      </c>
      <c r="E14844" s="211">
        <f t="shared" ref="E14844" si="17211">E14840-1</f>
        <v>371</v>
      </c>
      <c r="F14844" s="197">
        <v>1</v>
      </c>
      <c r="G14844" s="203" t="s">
        <v>288</v>
      </c>
      <c r="H14844" s="319">
        <f>H14840+1</f>
        <v>87</v>
      </c>
      <c r="L14844" s="199"/>
      <c r="R14844" s="200"/>
    </row>
    <row r="14845" spans="1:18" ht="14.6" customHeight="1" x14ac:dyDescent="0.5">
      <c r="A14845" s="525" t="s">
        <v>1280</v>
      </c>
      <c r="B14845" s="202">
        <f t="shared" ref="B14845" si="17212">B14841+1</f>
        <v>405</v>
      </c>
      <c r="C14845" s="407" t="str">
        <f t="shared" ref="C14845" si="17213">C14841</f>
        <v>Daniel 1290</v>
      </c>
      <c r="D14845" s="361" t="str">
        <f t="shared" si="17108"/>
        <v>Exodus</v>
      </c>
      <c r="E14845" s="212" t="s">
        <v>171</v>
      </c>
      <c r="F14845" s="197">
        <v>2</v>
      </c>
      <c r="G14845" s="206" t="s">
        <v>604</v>
      </c>
      <c r="H14845" s="319"/>
      <c r="L14845" s="199"/>
      <c r="R14845" s="200"/>
    </row>
    <row r="14846" spans="1:18" ht="14.6" customHeight="1" x14ac:dyDescent="0.5">
      <c r="A14846" s="523">
        <f t="shared" ref="A14846" si="17214">A14842+1</f>
        <v>383</v>
      </c>
      <c r="B14846" s="216" t="str">
        <f t="shared" si="17121"/>
        <v>Olympiad</v>
      </c>
      <c r="C14846" s="408">
        <f t="shared" ref="C14846" si="17215">C14842+1</f>
        <v>215</v>
      </c>
      <c r="D14846" s="359">
        <f t="shared" si="17112"/>
        <v>1112</v>
      </c>
      <c r="E14846" s="212">
        <f t="shared" si="17112"/>
        <v>-370</v>
      </c>
      <c r="F14846" s="197">
        <v>3</v>
      </c>
      <c r="G14846" s="208" t="s">
        <v>287</v>
      </c>
      <c r="H14846" s="364"/>
      <c r="L14846" s="199"/>
      <c r="R14846" s="200"/>
    </row>
    <row r="14847" spans="1:18" ht="14.6" customHeight="1" thickBot="1" x14ac:dyDescent="0.55000000000000004">
      <c r="A14847" s="526"/>
      <c r="B14847" s="217">
        <f t="shared" si="17121"/>
        <v>102</v>
      </c>
      <c r="C14847" s="406" t="str">
        <f t="shared" si="17114"/>
        <v>7 Times</v>
      </c>
      <c r="D14847" s="217" t="str">
        <f t="shared" ref="D14847" si="17216">INT((D14846-D$10559-1)/49+1)&amp;"/"&amp;MOD(INT((D14846-D$10559-1)/7),7)+1&amp;"/"&amp;MOD(D14846-D$10559-1,7)+1</f>
        <v>22/7/1</v>
      </c>
      <c r="E14847" s="214"/>
      <c r="F14847" s="197">
        <v>4</v>
      </c>
      <c r="G14847" s="209" t="s">
        <v>605</v>
      </c>
      <c r="H14847" s="318" t="str">
        <f>H14843</f>
        <v>Dan 490</v>
      </c>
      <c r="L14847" s="199"/>
      <c r="R14847" s="200"/>
    </row>
    <row r="14848" spans="1:18" ht="14.6" customHeight="1" x14ac:dyDescent="0.5">
      <c r="A14848" s="524" t="s">
        <v>1279</v>
      </c>
      <c r="B14848" s="217" t="s">
        <v>1187</v>
      </c>
      <c r="C14848" s="407">
        <f t="shared" si="17186"/>
        <v>234</v>
      </c>
      <c r="D14848" s="202" t="str">
        <f t="shared" ref="D14848" si="17217">IF(MOD(D14846-D$10559-1,49)=0,"Jub",IF(MOD(D14846-D$10559,7)=0,"Sab","Yr"))&amp;" "&amp;IF(MOD(D14846-D$10559-1,49)=0,INT(D14846-D$10559-1)/49,"")</f>
        <v xml:space="preserve">Yr </v>
      </c>
      <c r="E14848" s="211">
        <f t="shared" ref="E14848" si="17218">E14844-1</f>
        <v>370</v>
      </c>
      <c r="F14848" s="197">
        <v>1</v>
      </c>
      <c r="G14848" s="203" t="s">
        <v>288</v>
      </c>
      <c r="H14848" s="319">
        <f>H14844+1</f>
        <v>88</v>
      </c>
      <c r="L14848" s="199"/>
      <c r="R14848" s="200"/>
    </row>
    <row r="14849" spans="1:18" ht="14.6" customHeight="1" x14ac:dyDescent="0.5">
      <c r="A14849" s="525" t="s">
        <v>1280</v>
      </c>
      <c r="B14849" s="202">
        <f t="shared" ref="B14849" si="17219">B14845+1</f>
        <v>406</v>
      </c>
      <c r="C14849" s="407" t="str">
        <f t="shared" ref="C14849" si="17220">C14845</f>
        <v>Daniel 1290</v>
      </c>
      <c r="D14849" s="216" t="str">
        <f t="shared" si="17108"/>
        <v>Exodus</v>
      </c>
      <c r="E14849" s="212" t="s">
        <v>171</v>
      </c>
      <c r="F14849" s="197">
        <v>2</v>
      </c>
      <c r="G14849" s="206" t="s">
        <v>604</v>
      </c>
      <c r="H14849" s="319"/>
      <c r="L14849" s="199"/>
      <c r="R14849" s="200"/>
    </row>
    <row r="14850" spans="1:18" ht="14.6" customHeight="1" x14ac:dyDescent="0.5">
      <c r="A14850" s="523">
        <f t="shared" ref="A14850" si="17221">A14846+1</f>
        <v>384</v>
      </c>
      <c r="B14850" s="216" t="str">
        <f t="shared" si="17129"/>
        <v>Olympiad</v>
      </c>
      <c r="C14850" s="408">
        <f t="shared" ref="C14850" si="17222">C14846+1</f>
        <v>216</v>
      </c>
      <c r="D14850" s="217">
        <f t="shared" si="17112"/>
        <v>1113</v>
      </c>
      <c r="E14850" s="212">
        <f t="shared" si="17112"/>
        <v>-369</v>
      </c>
      <c r="F14850" s="197">
        <v>3</v>
      </c>
      <c r="G14850" s="208" t="s">
        <v>287</v>
      </c>
      <c r="H14850" s="364"/>
      <c r="L14850" s="199"/>
      <c r="R14850" s="200"/>
    </row>
    <row r="14851" spans="1:18" ht="14.6" customHeight="1" thickBot="1" x14ac:dyDescent="0.55000000000000004">
      <c r="A14851" s="526"/>
      <c r="B14851" s="217">
        <f t="shared" si="17129"/>
        <v>102</v>
      </c>
      <c r="C14851" s="406" t="str">
        <f t="shared" si="17114"/>
        <v>7 Times</v>
      </c>
      <c r="D14851" s="217" t="str">
        <f t="shared" ref="D14851" si="17223">INT((D14850-D$10559-1)/49+1)&amp;"/"&amp;MOD(INT((D14850-D$10559-1)/7),7)+1&amp;"/"&amp;MOD(D14850-D$10559-1,7)+1</f>
        <v>22/7/2</v>
      </c>
      <c r="E14851" s="214"/>
      <c r="F14851" s="197">
        <v>4</v>
      </c>
      <c r="G14851" s="209" t="s">
        <v>605</v>
      </c>
      <c r="H14851" s="318" t="str">
        <f>H14847</f>
        <v>Dan 490</v>
      </c>
      <c r="L14851" s="199"/>
      <c r="R14851" s="200"/>
    </row>
    <row r="14852" spans="1:18" ht="14.6" customHeight="1" x14ac:dyDescent="0.5">
      <c r="A14852" s="524" t="s">
        <v>1279</v>
      </c>
      <c r="B14852" s="217" t="s">
        <v>1188</v>
      </c>
      <c r="C14852" s="407">
        <f t="shared" si="17186"/>
        <v>235</v>
      </c>
      <c r="D14852" s="202" t="str">
        <f t="shared" ref="D14852" si="17224">IF(MOD(D14850-D$10559-1,49)=0,"Jub",IF(MOD(D14850-D$10559,7)=0,"Sab","Yr"))&amp;" "&amp;IF(MOD(D14850-D$10559-1,49)=0,INT(D14850-D$10559-1)/49,"")</f>
        <v xml:space="preserve">Yr </v>
      </c>
      <c r="E14852" s="211">
        <f t="shared" ref="E14852" si="17225">E14848-1</f>
        <v>369</v>
      </c>
      <c r="F14852" s="197">
        <v>1</v>
      </c>
      <c r="G14852" s="203" t="s">
        <v>288</v>
      </c>
      <c r="H14852" s="319">
        <f>H14848+1</f>
        <v>89</v>
      </c>
      <c r="L14852" s="199"/>
      <c r="R14852" s="200"/>
    </row>
    <row r="14853" spans="1:18" ht="14.6" customHeight="1" x14ac:dyDescent="0.5">
      <c r="A14853" s="525" t="s">
        <v>1280</v>
      </c>
      <c r="B14853" s="202">
        <f t="shared" ref="B14853" si="17226">B14849+1</f>
        <v>407</v>
      </c>
      <c r="C14853" s="407" t="str">
        <f t="shared" ref="C14853" si="17227">C14849</f>
        <v>Daniel 1290</v>
      </c>
      <c r="D14853" s="216" t="str">
        <f t="shared" si="17108"/>
        <v>Exodus</v>
      </c>
      <c r="E14853" s="212" t="s">
        <v>171</v>
      </c>
      <c r="F14853" s="197">
        <v>2</v>
      </c>
      <c r="G14853" s="206" t="s">
        <v>604</v>
      </c>
      <c r="H14853" s="319"/>
      <c r="L14853" s="199"/>
      <c r="R14853" s="200"/>
    </row>
    <row r="14854" spans="1:18" ht="14.6" customHeight="1" x14ac:dyDescent="0.5">
      <c r="A14854" s="523">
        <f t="shared" ref="A14854" si="17228">A14850+1</f>
        <v>385</v>
      </c>
      <c r="B14854" s="216" t="str">
        <f t="shared" si="17137"/>
        <v>Olympiad</v>
      </c>
      <c r="C14854" s="408">
        <f t="shared" ref="C14854" si="17229">C14850+1</f>
        <v>217</v>
      </c>
      <c r="D14854" s="217">
        <f t="shared" si="17112"/>
        <v>1114</v>
      </c>
      <c r="E14854" s="212">
        <f t="shared" si="17112"/>
        <v>-368</v>
      </c>
      <c r="F14854" s="197">
        <v>3</v>
      </c>
      <c r="G14854" s="208" t="s">
        <v>287</v>
      </c>
      <c r="H14854" s="364"/>
      <c r="L14854" s="199"/>
      <c r="R14854" s="200"/>
    </row>
    <row r="14855" spans="1:18" ht="14.6" customHeight="1" thickBot="1" x14ac:dyDescent="0.55000000000000004">
      <c r="A14855" s="526"/>
      <c r="B14855" s="217">
        <f t="shared" si="17137"/>
        <v>102</v>
      </c>
      <c r="C14855" s="406" t="str">
        <f t="shared" si="17114"/>
        <v>7 Times</v>
      </c>
      <c r="D14855" s="217" t="str">
        <f t="shared" ref="D14855" si="17230">INT((D14854-D$10559-1)/49+1)&amp;"/"&amp;MOD(INT((D14854-D$10559-1)/7),7)+1&amp;"/"&amp;MOD(D14854-D$10559-1,7)+1</f>
        <v>22/7/3</v>
      </c>
      <c r="E14855" s="214"/>
      <c r="F14855" s="197">
        <v>4</v>
      </c>
      <c r="G14855" s="209" t="s">
        <v>605</v>
      </c>
      <c r="H14855" s="318" t="str">
        <f>H14851</f>
        <v>Dan 490</v>
      </c>
      <c r="L14855" s="199"/>
      <c r="R14855" s="200"/>
    </row>
    <row r="14856" spans="1:18" ht="14.6" customHeight="1" x14ac:dyDescent="0.5">
      <c r="A14856" s="524" t="s">
        <v>1279</v>
      </c>
      <c r="B14856" s="217" t="s">
        <v>1189</v>
      </c>
      <c r="C14856" s="407">
        <f t="shared" si="17186"/>
        <v>236</v>
      </c>
      <c r="D14856" s="202" t="str">
        <f t="shared" ref="D14856" si="17231">IF(MOD(D14854-D$10559-1,49)=0,"Jub",IF(MOD(D14854-D$10559,7)=0,"Sab","Yr"))&amp;" "&amp;IF(MOD(D14854-D$10559-1,49)=0,INT(D14854-D$10559-1)/49,"")</f>
        <v xml:space="preserve">Yr </v>
      </c>
      <c r="E14856" s="211">
        <f t="shared" ref="E14856" si="17232">E14852-1</f>
        <v>368</v>
      </c>
      <c r="F14856" s="197">
        <v>1</v>
      </c>
      <c r="G14856" s="203" t="s">
        <v>288</v>
      </c>
      <c r="H14856" s="319">
        <f>H14852+1</f>
        <v>90</v>
      </c>
      <c r="L14856" s="199"/>
      <c r="R14856" s="200"/>
    </row>
    <row r="14857" spans="1:18" ht="14.6" customHeight="1" x14ac:dyDescent="0.5">
      <c r="A14857" s="525" t="s">
        <v>1280</v>
      </c>
      <c r="B14857" s="202">
        <f t="shared" ref="B14857" si="17233">B14853+1</f>
        <v>408</v>
      </c>
      <c r="C14857" s="407" t="str">
        <f t="shared" ref="C14857" si="17234">C14853</f>
        <v>Daniel 1290</v>
      </c>
      <c r="D14857" s="216" t="str">
        <f t="shared" ref="D14857:D14917" si="17235">D14853</f>
        <v>Exodus</v>
      </c>
      <c r="E14857" s="212" t="s">
        <v>171</v>
      </c>
      <c r="F14857" s="197">
        <v>2</v>
      </c>
      <c r="G14857" s="206" t="s">
        <v>604</v>
      </c>
      <c r="H14857" s="319"/>
      <c r="L14857" s="199"/>
      <c r="R14857" s="200"/>
    </row>
    <row r="14858" spans="1:18" ht="14.6" customHeight="1" x14ac:dyDescent="0.5">
      <c r="A14858" s="523">
        <f t="shared" ref="A14858" si="17236">A14854+1</f>
        <v>386</v>
      </c>
      <c r="B14858" s="216" t="str">
        <f t="shared" ref="B14858" si="17237">B14854</f>
        <v>Olympiad</v>
      </c>
      <c r="C14858" s="408">
        <f t="shared" ref="C14858" si="17238">C14854+1</f>
        <v>218</v>
      </c>
      <c r="D14858" s="217">
        <f t="shared" ref="D14858:E14918" si="17239">D14854+1</f>
        <v>1115</v>
      </c>
      <c r="E14858" s="212">
        <f t="shared" si="17239"/>
        <v>-367</v>
      </c>
      <c r="F14858" s="197">
        <v>3</v>
      </c>
      <c r="G14858" s="208" t="s">
        <v>287</v>
      </c>
      <c r="H14858" s="364"/>
      <c r="L14858" s="199"/>
      <c r="R14858" s="200"/>
    </row>
    <row r="14859" spans="1:18" ht="14.6" customHeight="1" thickBot="1" x14ac:dyDescent="0.55000000000000004">
      <c r="A14859" s="526"/>
      <c r="B14859" s="217">
        <f t="shared" ref="B14859" si="17240">B14855+1</f>
        <v>103</v>
      </c>
      <c r="C14859" s="406" t="str">
        <f t="shared" ref="C14859:C14919" si="17241">C14855</f>
        <v>7 Times</v>
      </c>
      <c r="D14859" s="217" t="str">
        <f t="shared" ref="D14859" si="17242">INT((D14858-D$10559-1)/49+1)&amp;"/"&amp;MOD(INT((D14858-D$10559-1)/7),7)+1&amp;"/"&amp;MOD(D14858-D$10559-1,7)+1</f>
        <v>22/7/4</v>
      </c>
      <c r="E14859" s="214"/>
      <c r="F14859" s="197">
        <v>4</v>
      </c>
      <c r="G14859" s="209" t="s">
        <v>605</v>
      </c>
      <c r="H14859" s="318" t="str">
        <f>H14855</f>
        <v>Dan 490</v>
      </c>
      <c r="L14859" s="199"/>
      <c r="R14859" s="200"/>
    </row>
    <row r="14860" spans="1:18" ht="14.6" customHeight="1" x14ac:dyDescent="0.5">
      <c r="A14860" s="524" t="s">
        <v>1279</v>
      </c>
      <c r="B14860" s="217" t="s">
        <v>1186</v>
      </c>
      <c r="C14860" s="407">
        <f t="shared" si="17186"/>
        <v>237</v>
      </c>
      <c r="D14860" s="202" t="str">
        <f t="shared" ref="D14860" si="17243">IF(MOD(D14858-D$10559-1,49)=0,"Jub",IF(MOD(D14858-D$10559,7)=0,"Sab","Yr"))&amp;" "&amp;IF(MOD(D14858-D$10559-1,49)=0,INT(D14858-D$10559-1)/49,"")</f>
        <v xml:space="preserve">Yr </v>
      </c>
      <c r="E14860" s="211">
        <f t="shared" ref="E14860" si="17244">E14856-1</f>
        <v>367</v>
      </c>
      <c r="F14860" s="197">
        <v>1</v>
      </c>
      <c r="G14860" s="203" t="s">
        <v>288</v>
      </c>
      <c r="H14860" s="319">
        <f>H14856+1</f>
        <v>91</v>
      </c>
      <c r="L14860" s="199"/>
      <c r="R14860" s="200"/>
    </row>
    <row r="14861" spans="1:18" ht="14.6" customHeight="1" x14ac:dyDescent="0.5">
      <c r="A14861" s="525" t="s">
        <v>1280</v>
      </c>
      <c r="B14861" s="202">
        <f t="shared" ref="B14861" si="17245">B14857+1</f>
        <v>409</v>
      </c>
      <c r="C14861" s="407" t="str">
        <f t="shared" ref="C14861" si="17246">C14857</f>
        <v>Daniel 1290</v>
      </c>
      <c r="D14861" s="216" t="str">
        <f t="shared" si="17235"/>
        <v>Exodus</v>
      </c>
      <c r="E14861" s="212" t="s">
        <v>171</v>
      </c>
      <c r="F14861" s="197">
        <v>2</v>
      </c>
      <c r="G14861" s="206" t="s">
        <v>604</v>
      </c>
      <c r="H14861" s="319"/>
      <c r="L14861" s="199"/>
      <c r="R14861" s="200"/>
    </row>
    <row r="14862" spans="1:18" ht="14.6" customHeight="1" x14ac:dyDescent="0.5">
      <c r="A14862" s="523">
        <f t="shared" ref="A14862" si="17247">A14858+1</f>
        <v>387</v>
      </c>
      <c r="B14862" s="216" t="str">
        <f t="shared" ref="B14862:B14911" si="17248">B14858</f>
        <v>Olympiad</v>
      </c>
      <c r="C14862" s="408">
        <f t="shared" ref="C14862" si="17249">C14858+1</f>
        <v>219</v>
      </c>
      <c r="D14862" s="217">
        <f t="shared" si="17239"/>
        <v>1116</v>
      </c>
      <c r="E14862" s="212">
        <f t="shared" si="17239"/>
        <v>-366</v>
      </c>
      <c r="F14862" s="197">
        <v>3</v>
      </c>
      <c r="G14862" s="208" t="s">
        <v>287</v>
      </c>
      <c r="H14862" s="364"/>
      <c r="L14862" s="199"/>
      <c r="R14862" s="200"/>
    </row>
    <row r="14863" spans="1:18" ht="14.6" customHeight="1" thickBot="1" x14ac:dyDescent="0.55000000000000004">
      <c r="A14863" s="526"/>
      <c r="B14863" s="217">
        <f t="shared" si="17248"/>
        <v>103</v>
      </c>
      <c r="C14863" s="406" t="str">
        <f t="shared" si="17241"/>
        <v>7 Times</v>
      </c>
      <c r="D14863" s="217" t="str">
        <f t="shared" ref="D14863" si="17250">INT((D14862-D$10559-1)/49+1)&amp;"/"&amp;MOD(INT((D14862-D$10559-1)/7),7)+1&amp;"/"&amp;MOD(D14862-D$10559-1,7)+1</f>
        <v>22/7/5</v>
      </c>
      <c r="E14863" s="214"/>
      <c r="F14863" s="197">
        <v>4</v>
      </c>
      <c r="G14863" s="209" t="s">
        <v>605</v>
      </c>
      <c r="H14863" s="318" t="str">
        <f>H14859</f>
        <v>Dan 490</v>
      </c>
      <c r="L14863" s="199"/>
      <c r="R14863" s="200"/>
    </row>
    <row r="14864" spans="1:18" ht="14.6" customHeight="1" x14ac:dyDescent="0.5">
      <c r="A14864" s="524" t="s">
        <v>1279</v>
      </c>
      <c r="B14864" s="217" t="s">
        <v>1187</v>
      </c>
      <c r="C14864" s="407">
        <f t="shared" si="17186"/>
        <v>238</v>
      </c>
      <c r="D14864" s="202" t="str">
        <f t="shared" ref="D14864" si="17251">IF(MOD(D14862-D$10559-1,49)=0,"Jub",IF(MOD(D14862-D$10559,7)=0,"Sab","Yr"))&amp;" "&amp;IF(MOD(D14862-D$10559-1,49)=0,INT(D14862-D$10559-1)/49,"")</f>
        <v xml:space="preserve">Yr </v>
      </c>
      <c r="E14864" s="211">
        <f t="shared" ref="E14864" si="17252">E14860-1</f>
        <v>366</v>
      </c>
      <c r="F14864" s="197">
        <v>1</v>
      </c>
      <c r="G14864" s="203" t="s">
        <v>288</v>
      </c>
      <c r="H14864" s="319">
        <f>H14860+1</f>
        <v>92</v>
      </c>
      <c r="L14864" s="199"/>
      <c r="R14864" s="200"/>
    </row>
    <row r="14865" spans="1:18" ht="14.6" customHeight="1" x14ac:dyDescent="0.5">
      <c r="A14865" s="525" t="s">
        <v>1280</v>
      </c>
      <c r="B14865" s="202">
        <f t="shared" ref="B14865" si="17253">B14861+1</f>
        <v>410</v>
      </c>
      <c r="C14865" s="407" t="str">
        <f t="shared" ref="C14865" si="17254">C14861</f>
        <v>Daniel 1290</v>
      </c>
      <c r="D14865" s="216" t="str">
        <f t="shared" si="17235"/>
        <v>Exodus</v>
      </c>
      <c r="E14865" s="212" t="s">
        <v>171</v>
      </c>
      <c r="F14865" s="197">
        <v>2</v>
      </c>
      <c r="G14865" s="206" t="s">
        <v>604</v>
      </c>
      <c r="H14865" s="319"/>
      <c r="L14865" s="199"/>
      <c r="R14865" s="200"/>
    </row>
    <row r="14866" spans="1:18" ht="14.6" customHeight="1" x14ac:dyDescent="0.5">
      <c r="A14866" s="523">
        <f t="shared" ref="A14866" si="17255">A14862+1</f>
        <v>388</v>
      </c>
      <c r="B14866" s="216" t="str">
        <f t="shared" ref="B14866:B14915" si="17256">B14862</f>
        <v>Olympiad</v>
      </c>
      <c r="C14866" s="408">
        <f t="shared" ref="C14866" si="17257">C14862+1</f>
        <v>220</v>
      </c>
      <c r="D14866" s="217">
        <f t="shared" si="17239"/>
        <v>1117</v>
      </c>
      <c r="E14866" s="212">
        <f t="shared" si="17239"/>
        <v>-365</v>
      </c>
      <c r="F14866" s="197">
        <v>3</v>
      </c>
      <c r="G14866" s="208" t="s">
        <v>287</v>
      </c>
      <c r="H14866" s="364"/>
      <c r="L14866" s="199"/>
      <c r="R14866" s="200"/>
    </row>
    <row r="14867" spans="1:18" ht="14.6" customHeight="1" thickBot="1" x14ac:dyDescent="0.55000000000000004">
      <c r="A14867" s="526"/>
      <c r="B14867" s="217">
        <f t="shared" si="17256"/>
        <v>103</v>
      </c>
      <c r="C14867" s="406" t="str">
        <f t="shared" si="17241"/>
        <v>7 Times</v>
      </c>
      <c r="D14867" s="217" t="str">
        <f t="shared" ref="D14867" si="17258">INT((D14866-D$10559-1)/49+1)&amp;"/"&amp;MOD(INT((D14866-D$10559-1)/7),7)+1&amp;"/"&amp;MOD(D14866-D$10559-1,7)+1</f>
        <v>22/7/6</v>
      </c>
      <c r="E14867" s="214"/>
      <c r="F14867" s="197">
        <v>4</v>
      </c>
      <c r="G14867" s="209" t="s">
        <v>605</v>
      </c>
      <c r="H14867" s="318" t="str">
        <f>H14863</f>
        <v>Dan 490</v>
      </c>
      <c r="L14867" s="199"/>
      <c r="R14867" s="200"/>
    </row>
    <row r="14868" spans="1:18" ht="14.6" customHeight="1" x14ac:dyDescent="0.5">
      <c r="A14868" s="524" t="s">
        <v>1279</v>
      </c>
      <c r="B14868" s="217" t="s">
        <v>1188</v>
      </c>
      <c r="C14868" s="407">
        <f t="shared" si="17186"/>
        <v>239</v>
      </c>
      <c r="D14868" s="202" t="str">
        <f t="shared" ref="D14868" si="17259">IF(MOD(D14866-D$10559-1,49)=0,"Jub",IF(MOD(D14866-D$10559,7)=0,"Sab","Yr"))&amp;" "&amp;IF(MOD(D14866-D$10559-1,49)=0,INT(D14866-D$10559-1)/49,"")</f>
        <v xml:space="preserve">Yr </v>
      </c>
      <c r="E14868" s="211">
        <f t="shared" ref="E14868" si="17260">E14864-1</f>
        <v>365</v>
      </c>
      <c r="F14868" s="197">
        <v>1</v>
      </c>
      <c r="G14868" s="203" t="s">
        <v>288</v>
      </c>
      <c r="H14868" s="319">
        <f>H14864+1</f>
        <v>93</v>
      </c>
      <c r="L14868" s="199"/>
      <c r="R14868" s="200"/>
    </row>
    <row r="14869" spans="1:18" ht="14.6" customHeight="1" x14ac:dyDescent="0.5">
      <c r="A14869" s="525" t="s">
        <v>1280</v>
      </c>
      <c r="B14869" s="202">
        <f t="shared" ref="B14869" si="17261">B14865+1</f>
        <v>411</v>
      </c>
      <c r="C14869" s="407" t="str">
        <f t="shared" ref="C14869" si="17262">C14865</f>
        <v>Daniel 1290</v>
      </c>
      <c r="D14869" s="216" t="str">
        <f t="shared" si="17235"/>
        <v>Exodus</v>
      </c>
      <c r="E14869" s="212" t="s">
        <v>171</v>
      </c>
      <c r="F14869" s="197">
        <v>2</v>
      </c>
      <c r="G14869" s="206" t="s">
        <v>604</v>
      </c>
      <c r="H14869" s="319"/>
      <c r="L14869" s="199"/>
      <c r="R14869" s="200"/>
    </row>
    <row r="14870" spans="1:18" ht="14.6" customHeight="1" x14ac:dyDescent="0.5">
      <c r="A14870" s="523">
        <f t="shared" ref="A14870" si="17263">A14866+1</f>
        <v>389</v>
      </c>
      <c r="B14870" s="216" t="str">
        <f t="shared" ref="B14870:B14919" si="17264">B14866</f>
        <v>Olympiad</v>
      </c>
      <c r="C14870" s="408">
        <f t="shared" ref="C14870" si="17265">C14866+1</f>
        <v>221</v>
      </c>
      <c r="D14870" s="217">
        <f t="shared" si="17239"/>
        <v>1118</v>
      </c>
      <c r="E14870" s="212">
        <f t="shared" si="17239"/>
        <v>-364</v>
      </c>
      <c r="F14870" s="197">
        <v>3</v>
      </c>
      <c r="G14870" s="208" t="s">
        <v>287</v>
      </c>
      <c r="H14870" s="364"/>
      <c r="L14870" s="199"/>
      <c r="R14870" s="200"/>
    </row>
    <row r="14871" spans="1:18" ht="14.6" customHeight="1" thickBot="1" x14ac:dyDescent="0.55000000000000004">
      <c r="A14871" s="526"/>
      <c r="B14871" s="217">
        <f t="shared" si="17264"/>
        <v>103</v>
      </c>
      <c r="C14871" s="406" t="str">
        <f t="shared" si="17241"/>
        <v>7 Times</v>
      </c>
      <c r="D14871" s="359" t="str">
        <f t="shared" ref="D14871" si="17266">INT((D14870-D$10559-1)/49+1)&amp;"/"&amp;MOD(INT((D14870-D$10559-1)/7),7)+1&amp;"/"&amp;MOD(D14870-D$10559-1,7)+1</f>
        <v>22/7/7</v>
      </c>
      <c r="E14871" s="214"/>
      <c r="F14871" s="197">
        <v>4</v>
      </c>
      <c r="G14871" s="209" t="s">
        <v>605</v>
      </c>
      <c r="H14871" s="318" t="str">
        <f>H14867</f>
        <v>Dan 490</v>
      </c>
      <c r="L14871" s="199"/>
      <c r="R14871" s="200"/>
    </row>
    <row r="14872" spans="1:18" ht="14.6" customHeight="1" x14ac:dyDescent="0.5">
      <c r="A14872" s="524" t="s">
        <v>1279</v>
      </c>
      <c r="B14872" s="217" t="s">
        <v>1189</v>
      </c>
      <c r="C14872" s="407">
        <f t="shared" si="17186"/>
        <v>240</v>
      </c>
      <c r="D14872" s="360" t="str">
        <f t="shared" ref="D14872" si="17267">IF(MOD(D14870-D$10559-1,49)=0,"Jub",IF(MOD(D14870-D$10559,7)=0,"Sab","Yr"))&amp;" "&amp;IF(MOD(D14870-D$10559-1,49)=0,INT(D14870-D$10559-1)/49,"")</f>
        <v xml:space="preserve">Sab </v>
      </c>
      <c r="E14872" s="211">
        <f t="shared" ref="E14872" si="17268">E14868-1</f>
        <v>364</v>
      </c>
      <c r="F14872" s="197">
        <v>1</v>
      </c>
      <c r="G14872" s="203" t="s">
        <v>288</v>
      </c>
      <c r="H14872" s="319">
        <f>H14868+1</f>
        <v>94</v>
      </c>
      <c r="L14872" s="199"/>
      <c r="R14872" s="200"/>
    </row>
    <row r="14873" spans="1:18" ht="14.6" customHeight="1" x14ac:dyDescent="0.5">
      <c r="A14873" s="525" t="s">
        <v>1280</v>
      </c>
      <c r="B14873" s="202">
        <f t="shared" ref="B14873" si="17269">B14869+1</f>
        <v>412</v>
      </c>
      <c r="C14873" s="407" t="str">
        <f t="shared" ref="C14873" si="17270">C14869</f>
        <v>Daniel 1290</v>
      </c>
      <c r="D14873" s="361" t="str">
        <f t="shared" si="17235"/>
        <v>Exodus</v>
      </c>
      <c r="E14873" s="212" t="s">
        <v>171</v>
      </c>
      <c r="F14873" s="197">
        <v>2</v>
      </c>
      <c r="G14873" s="206" t="s">
        <v>604</v>
      </c>
      <c r="H14873" s="319"/>
      <c r="L14873" s="199"/>
      <c r="R14873" s="200"/>
    </row>
    <row r="14874" spans="1:18" ht="14.6" customHeight="1" x14ac:dyDescent="0.5">
      <c r="A14874" s="523">
        <f t="shared" ref="A14874" si="17271">A14870+1</f>
        <v>390</v>
      </c>
      <c r="B14874" s="216" t="str">
        <f t="shared" ref="B14874" si="17272">B14870</f>
        <v>Olympiad</v>
      </c>
      <c r="C14874" s="408">
        <f t="shared" ref="C14874" si="17273">C14870+1</f>
        <v>222</v>
      </c>
      <c r="D14874" s="359">
        <f t="shared" si="17239"/>
        <v>1119</v>
      </c>
      <c r="E14874" s="212">
        <f t="shared" si="17239"/>
        <v>-363</v>
      </c>
      <c r="F14874" s="197">
        <v>3</v>
      </c>
      <c r="G14874" s="208" t="s">
        <v>287</v>
      </c>
      <c r="H14874" s="364"/>
      <c r="L14874" s="199"/>
      <c r="R14874" s="200"/>
    </row>
    <row r="14875" spans="1:18" ht="14.6" customHeight="1" thickBot="1" x14ac:dyDescent="0.55000000000000004">
      <c r="A14875" s="526"/>
      <c r="B14875" s="217">
        <f t="shared" ref="B14875" si="17274">B14871+1</f>
        <v>104</v>
      </c>
      <c r="C14875" s="406" t="str">
        <f t="shared" si="17241"/>
        <v>7 Times</v>
      </c>
      <c r="D14875" s="356" t="str">
        <f t="shared" ref="D14875" si="17275">INT((D14874-D$10559-1)/49+1)&amp;"/"&amp;MOD(INT((D14874-D$10559-1)/7),7)+1&amp;"/"&amp;MOD(D14874-D$10559-1,7)+1</f>
        <v>23/1/1</v>
      </c>
      <c r="E14875" s="214"/>
      <c r="F14875" s="197">
        <v>4</v>
      </c>
      <c r="G14875" s="209" t="s">
        <v>605</v>
      </c>
      <c r="H14875" s="318" t="str">
        <f>H14871</f>
        <v>Dan 490</v>
      </c>
      <c r="L14875" s="199"/>
      <c r="R14875" s="200"/>
    </row>
    <row r="14876" spans="1:18" ht="14.6" customHeight="1" x14ac:dyDescent="0.5">
      <c r="A14876" s="524" t="s">
        <v>1279</v>
      </c>
      <c r="B14876" s="217" t="s">
        <v>1186</v>
      </c>
      <c r="C14876" s="407">
        <f t="shared" si="17186"/>
        <v>241</v>
      </c>
      <c r="D14876" s="357" t="str">
        <f t="shared" ref="D14876" si="17276">IF(MOD(D14874-D$10559-1,49)=0,"Jub",IF(MOD(D14874-D$10559,7)=0,"Sab","Yr"))&amp;" "&amp;IF(MOD(D14874-D$10559-1,49)=0,INT(D14874-D$10559-1)/49,"")</f>
        <v>Jub 22</v>
      </c>
      <c r="E14876" s="211">
        <f t="shared" ref="E14876" si="17277">E14872-1</f>
        <v>363</v>
      </c>
      <c r="F14876" s="197">
        <v>1</v>
      </c>
      <c r="G14876" s="203" t="s">
        <v>288</v>
      </c>
      <c r="H14876" s="319">
        <f>H14872+1</f>
        <v>95</v>
      </c>
      <c r="L14876" s="199"/>
      <c r="R14876" s="200"/>
    </row>
    <row r="14877" spans="1:18" ht="14.6" customHeight="1" x14ac:dyDescent="0.5">
      <c r="A14877" s="525" t="s">
        <v>1280</v>
      </c>
      <c r="B14877" s="202">
        <f t="shared" ref="B14877" si="17278">B14873+1</f>
        <v>413</v>
      </c>
      <c r="C14877" s="407" t="str">
        <f t="shared" ref="C14877" si="17279">C14873</f>
        <v>Daniel 1290</v>
      </c>
      <c r="D14877" s="358" t="str">
        <f t="shared" si="17235"/>
        <v>Exodus</v>
      </c>
      <c r="E14877" s="212" t="s">
        <v>171</v>
      </c>
      <c r="F14877" s="197">
        <v>2</v>
      </c>
      <c r="G14877" s="206" t="s">
        <v>604</v>
      </c>
      <c r="H14877" s="319"/>
      <c r="L14877" s="199"/>
      <c r="R14877" s="200"/>
    </row>
    <row r="14878" spans="1:18" ht="14.6" customHeight="1" x14ac:dyDescent="0.5">
      <c r="A14878" s="523">
        <f t="shared" ref="A14878" si="17280">A14874+1</f>
        <v>391</v>
      </c>
      <c r="B14878" s="216" t="str">
        <f t="shared" si="17248"/>
        <v>Olympiad</v>
      </c>
      <c r="C14878" s="408">
        <f t="shared" ref="C14878" si="17281">C14874+1</f>
        <v>223</v>
      </c>
      <c r="D14878" s="356">
        <f t="shared" si="17239"/>
        <v>1120</v>
      </c>
      <c r="E14878" s="212">
        <f t="shared" si="17239"/>
        <v>-362</v>
      </c>
      <c r="F14878" s="197">
        <v>3</v>
      </c>
      <c r="G14878" s="208" t="s">
        <v>287</v>
      </c>
      <c r="H14878" s="364"/>
      <c r="L14878" s="199"/>
      <c r="R14878" s="200"/>
    </row>
    <row r="14879" spans="1:18" ht="14.6" customHeight="1" thickBot="1" x14ac:dyDescent="0.55000000000000004">
      <c r="A14879" s="526"/>
      <c r="B14879" s="217">
        <f t="shared" si="17248"/>
        <v>104</v>
      </c>
      <c r="C14879" s="406" t="str">
        <f t="shared" si="17241"/>
        <v>7 Times</v>
      </c>
      <c r="D14879" s="217" t="str">
        <f t="shared" ref="D14879" si="17282">INT((D14878-D$10559-1)/49+1)&amp;"/"&amp;MOD(INT((D14878-D$10559-1)/7),7)+1&amp;"/"&amp;MOD(D14878-D$10559-1,7)+1</f>
        <v>23/1/2</v>
      </c>
      <c r="E14879" s="214"/>
      <c r="F14879" s="197">
        <v>4</v>
      </c>
      <c r="G14879" s="209" t="s">
        <v>605</v>
      </c>
      <c r="H14879" s="318" t="str">
        <f>H14875</f>
        <v>Dan 490</v>
      </c>
      <c r="L14879" s="199"/>
      <c r="R14879" s="200"/>
    </row>
    <row r="14880" spans="1:18" ht="14.6" customHeight="1" x14ac:dyDescent="0.5">
      <c r="A14880" s="524" t="s">
        <v>1279</v>
      </c>
      <c r="B14880" s="217" t="s">
        <v>1187</v>
      </c>
      <c r="C14880" s="407">
        <f t="shared" si="17186"/>
        <v>242</v>
      </c>
      <c r="D14880" s="202" t="str">
        <f t="shared" ref="D14880" si="17283">IF(MOD(D14878-D$10559-1,49)=0,"Jub",IF(MOD(D14878-D$10559,7)=0,"Sab","Yr"))&amp;" "&amp;IF(MOD(D14878-D$10559-1,49)=0,INT(D14878-D$10559-1)/49,"")</f>
        <v xml:space="preserve">Yr </v>
      </c>
      <c r="E14880" s="211">
        <f t="shared" ref="E14880" si="17284">E14876-1</f>
        <v>362</v>
      </c>
      <c r="F14880" s="197">
        <v>1</v>
      </c>
      <c r="G14880" s="203" t="s">
        <v>288</v>
      </c>
      <c r="H14880" s="319">
        <f>H14876+1</f>
        <v>96</v>
      </c>
      <c r="L14880" s="199"/>
      <c r="R14880" s="200"/>
    </row>
    <row r="14881" spans="1:18" ht="14.6" customHeight="1" x14ac:dyDescent="0.5">
      <c r="A14881" s="525" t="s">
        <v>1280</v>
      </c>
      <c r="B14881" s="202">
        <f t="shared" ref="B14881" si="17285">B14877+1</f>
        <v>414</v>
      </c>
      <c r="C14881" s="407" t="str">
        <f t="shared" ref="C14881" si="17286">C14877</f>
        <v>Daniel 1290</v>
      </c>
      <c r="D14881" s="216" t="str">
        <f t="shared" si="17235"/>
        <v>Exodus</v>
      </c>
      <c r="E14881" s="212" t="s">
        <v>171</v>
      </c>
      <c r="F14881" s="197">
        <v>2</v>
      </c>
      <c r="G14881" s="206" t="s">
        <v>604</v>
      </c>
      <c r="H14881" s="319"/>
      <c r="L14881" s="199"/>
      <c r="R14881" s="200"/>
    </row>
    <row r="14882" spans="1:18" ht="14.6" customHeight="1" x14ac:dyDescent="0.5">
      <c r="A14882" s="523">
        <f t="shared" ref="A14882" si="17287">A14878+1</f>
        <v>392</v>
      </c>
      <c r="B14882" s="216" t="str">
        <f t="shared" si="17256"/>
        <v>Olympiad</v>
      </c>
      <c r="C14882" s="408">
        <f t="shared" ref="C14882" si="17288">C14878+1</f>
        <v>224</v>
      </c>
      <c r="D14882" s="217">
        <f t="shared" si="17239"/>
        <v>1121</v>
      </c>
      <c r="E14882" s="212">
        <f t="shared" si="17239"/>
        <v>-361</v>
      </c>
      <c r="F14882" s="197">
        <v>3</v>
      </c>
      <c r="G14882" s="208" t="s">
        <v>287</v>
      </c>
      <c r="H14882" s="364"/>
      <c r="L14882" s="199"/>
      <c r="R14882" s="200"/>
    </row>
    <row r="14883" spans="1:18" ht="14.6" customHeight="1" thickBot="1" x14ac:dyDescent="0.55000000000000004">
      <c r="A14883" s="526"/>
      <c r="B14883" s="217">
        <f t="shared" si="17256"/>
        <v>104</v>
      </c>
      <c r="C14883" s="406" t="str">
        <f t="shared" si="17241"/>
        <v>7 Times</v>
      </c>
      <c r="D14883" s="217" t="str">
        <f t="shared" ref="D14883" si="17289">INT((D14882-D$10559-1)/49+1)&amp;"/"&amp;MOD(INT((D14882-D$10559-1)/7),7)+1&amp;"/"&amp;MOD(D14882-D$10559-1,7)+1</f>
        <v>23/1/3</v>
      </c>
      <c r="E14883" s="214"/>
      <c r="F14883" s="197">
        <v>4</v>
      </c>
      <c r="G14883" s="209" t="s">
        <v>605</v>
      </c>
      <c r="H14883" s="318" t="str">
        <f>H14879</f>
        <v>Dan 490</v>
      </c>
      <c r="L14883" s="199"/>
      <c r="R14883" s="200"/>
    </row>
    <row r="14884" spans="1:18" ht="14.6" customHeight="1" x14ac:dyDescent="0.5">
      <c r="A14884" s="524" t="s">
        <v>1279</v>
      </c>
      <c r="B14884" s="217" t="s">
        <v>1188</v>
      </c>
      <c r="C14884" s="407">
        <f t="shared" si="17186"/>
        <v>243</v>
      </c>
      <c r="D14884" s="202" t="str">
        <f t="shared" ref="D14884" si="17290">IF(MOD(D14882-D$10559-1,49)=0,"Jub",IF(MOD(D14882-D$10559,7)=0,"Sab","Yr"))&amp;" "&amp;IF(MOD(D14882-D$10559-1,49)=0,INT(D14882-D$10559-1)/49,"")</f>
        <v xml:space="preserve">Yr </v>
      </c>
      <c r="E14884" s="211">
        <f t="shared" ref="E14884" si="17291">E14880-1</f>
        <v>361</v>
      </c>
      <c r="F14884" s="197">
        <v>1</v>
      </c>
      <c r="G14884" s="203" t="s">
        <v>288</v>
      </c>
      <c r="H14884" s="319">
        <f>H14880+1</f>
        <v>97</v>
      </c>
      <c r="L14884" s="199"/>
      <c r="R14884" s="200"/>
    </row>
    <row r="14885" spans="1:18" ht="14.6" customHeight="1" x14ac:dyDescent="0.5">
      <c r="A14885" s="525" t="s">
        <v>1280</v>
      </c>
      <c r="B14885" s="202">
        <f t="shared" ref="B14885" si="17292">B14881+1</f>
        <v>415</v>
      </c>
      <c r="C14885" s="407" t="str">
        <f t="shared" ref="C14885" si="17293">C14881</f>
        <v>Daniel 1290</v>
      </c>
      <c r="D14885" s="216" t="str">
        <f t="shared" si="17235"/>
        <v>Exodus</v>
      </c>
      <c r="E14885" s="212" t="s">
        <v>171</v>
      </c>
      <c r="F14885" s="197">
        <v>2</v>
      </c>
      <c r="G14885" s="206" t="s">
        <v>604</v>
      </c>
      <c r="H14885" s="319"/>
      <c r="L14885" s="199"/>
      <c r="R14885" s="200"/>
    </row>
    <row r="14886" spans="1:18" ht="14.6" customHeight="1" x14ac:dyDescent="0.5">
      <c r="A14886" s="523">
        <f t="shared" ref="A14886" si="17294">A14882+1</f>
        <v>393</v>
      </c>
      <c r="B14886" s="216" t="str">
        <f t="shared" si="17264"/>
        <v>Olympiad</v>
      </c>
      <c r="C14886" s="408">
        <f t="shared" ref="C14886" si="17295">C14882+1</f>
        <v>225</v>
      </c>
      <c r="D14886" s="217">
        <f t="shared" si="17239"/>
        <v>1122</v>
      </c>
      <c r="E14886" s="212">
        <f t="shared" si="17239"/>
        <v>-360</v>
      </c>
      <c r="F14886" s="197">
        <v>3</v>
      </c>
      <c r="G14886" s="208" t="s">
        <v>287</v>
      </c>
      <c r="H14886" s="364"/>
      <c r="L14886" s="199"/>
      <c r="R14886" s="200"/>
    </row>
    <row r="14887" spans="1:18" ht="14.6" customHeight="1" thickBot="1" x14ac:dyDescent="0.55000000000000004">
      <c r="A14887" s="526"/>
      <c r="B14887" s="217">
        <f t="shared" si="17264"/>
        <v>104</v>
      </c>
      <c r="C14887" s="406" t="str">
        <f t="shared" si="17241"/>
        <v>7 Times</v>
      </c>
      <c r="D14887" s="217" t="str">
        <f t="shared" ref="D14887" si="17296">INT((D14886-D$10559-1)/49+1)&amp;"/"&amp;MOD(INT((D14886-D$10559-1)/7),7)+1&amp;"/"&amp;MOD(D14886-D$10559-1,7)+1</f>
        <v>23/1/4</v>
      </c>
      <c r="E14887" s="214"/>
      <c r="F14887" s="197">
        <v>4</v>
      </c>
      <c r="G14887" s="209" t="s">
        <v>605</v>
      </c>
      <c r="H14887" s="318" t="str">
        <f>H14883</f>
        <v>Dan 490</v>
      </c>
      <c r="L14887" s="199"/>
      <c r="R14887" s="200"/>
    </row>
    <row r="14888" spans="1:18" ht="14.6" customHeight="1" x14ac:dyDescent="0.5">
      <c r="A14888" s="524" t="s">
        <v>1279</v>
      </c>
      <c r="B14888" s="217" t="s">
        <v>1189</v>
      </c>
      <c r="C14888" s="407">
        <f t="shared" si="17186"/>
        <v>244</v>
      </c>
      <c r="D14888" s="202" t="str">
        <f t="shared" ref="D14888" si="17297">IF(MOD(D14886-D$10559-1,49)=0,"Jub",IF(MOD(D14886-D$10559,7)=0,"Sab","Yr"))&amp;" "&amp;IF(MOD(D14886-D$10559-1,49)=0,INT(D14886-D$10559-1)/49,"")</f>
        <v xml:space="preserve">Yr </v>
      </c>
      <c r="E14888" s="211">
        <f t="shared" ref="E14888" si="17298">E14884-1</f>
        <v>360</v>
      </c>
      <c r="F14888" s="197">
        <v>1</v>
      </c>
      <c r="G14888" s="203" t="s">
        <v>288</v>
      </c>
      <c r="H14888" s="319">
        <f>H14884+1</f>
        <v>98</v>
      </c>
      <c r="L14888" s="199"/>
      <c r="R14888" s="200"/>
    </row>
    <row r="14889" spans="1:18" ht="14.6" customHeight="1" x14ac:dyDescent="0.5">
      <c r="A14889" s="525" t="s">
        <v>1280</v>
      </c>
      <c r="B14889" s="202">
        <f t="shared" ref="B14889" si="17299">B14885+1</f>
        <v>416</v>
      </c>
      <c r="C14889" s="407" t="str">
        <f t="shared" ref="C14889" si="17300">C14885</f>
        <v>Daniel 1290</v>
      </c>
      <c r="D14889" s="216" t="str">
        <f t="shared" si="17235"/>
        <v>Exodus</v>
      </c>
      <c r="E14889" s="212" t="s">
        <v>171</v>
      </c>
      <c r="F14889" s="197">
        <v>2</v>
      </c>
      <c r="G14889" s="206" t="s">
        <v>604</v>
      </c>
      <c r="H14889" s="319"/>
      <c r="L14889" s="199"/>
      <c r="R14889" s="200"/>
    </row>
    <row r="14890" spans="1:18" ht="14.6" customHeight="1" x14ac:dyDescent="0.5">
      <c r="A14890" s="523">
        <f t="shared" ref="A14890" si="17301">A14886+1</f>
        <v>394</v>
      </c>
      <c r="B14890" s="216" t="str">
        <f t="shared" ref="B14890" si="17302">B14886</f>
        <v>Olympiad</v>
      </c>
      <c r="C14890" s="408">
        <f t="shared" ref="C14890" si="17303">C14886+1</f>
        <v>226</v>
      </c>
      <c r="D14890" s="217">
        <f t="shared" si="17239"/>
        <v>1123</v>
      </c>
      <c r="E14890" s="212">
        <f t="shared" si="17239"/>
        <v>-359</v>
      </c>
      <c r="F14890" s="197">
        <v>3</v>
      </c>
      <c r="G14890" s="208" t="s">
        <v>287</v>
      </c>
      <c r="H14890" s="364"/>
      <c r="L14890" s="199"/>
      <c r="R14890" s="200"/>
    </row>
    <row r="14891" spans="1:18" ht="14.6" customHeight="1" thickBot="1" x14ac:dyDescent="0.55000000000000004">
      <c r="A14891" s="526"/>
      <c r="B14891" s="217">
        <f t="shared" ref="B14891" si="17304">B14887+1</f>
        <v>105</v>
      </c>
      <c r="C14891" s="406" t="str">
        <f t="shared" si="17241"/>
        <v>7 Times</v>
      </c>
      <c r="D14891" s="217" t="str">
        <f t="shared" ref="D14891" si="17305">INT((D14890-D$10559-1)/49+1)&amp;"/"&amp;MOD(INT((D14890-D$10559-1)/7),7)+1&amp;"/"&amp;MOD(D14890-D$10559-1,7)+1</f>
        <v>23/1/5</v>
      </c>
      <c r="E14891" s="214"/>
      <c r="F14891" s="197">
        <v>4</v>
      </c>
      <c r="G14891" s="209" t="s">
        <v>605</v>
      </c>
      <c r="H14891" s="318" t="str">
        <f>H14887</f>
        <v>Dan 490</v>
      </c>
      <c r="L14891" s="199"/>
      <c r="R14891" s="200"/>
    </row>
    <row r="14892" spans="1:18" ht="14.6" customHeight="1" x14ac:dyDescent="0.5">
      <c r="A14892" s="524" t="s">
        <v>1279</v>
      </c>
      <c r="B14892" s="217" t="s">
        <v>1186</v>
      </c>
      <c r="C14892" s="407">
        <f t="shared" si="17186"/>
        <v>245</v>
      </c>
      <c r="D14892" s="202" t="str">
        <f t="shared" ref="D14892" si="17306">IF(MOD(D14890-D$10559-1,49)=0,"Jub",IF(MOD(D14890-D$10559,7)=0,"Sab","Yr"))&amp;" "&amp;IF(MOD(D14890-D$10559-1,49)=0,INT(D14890-D$10559-1)/49,"")</f>
        <v xml:space="preserve">Yr </v>
      </c>
      <c r="E14892" s="211">
        <f t="shared" ref="E14892" si="17307">E14888-1</f>
        <v>359</v>
      </c>
      <c r="F14892" s="197">
        <v>1</v>
      </c>
      <c r="G14892" s="203" t="s">
        <v>288</v>
      </c>
      <c r="H14892" s="319">
        <f>H14888+1</f>
        <v>99</v>
      </c>
      <c r="L14892" s="199"/>
      <c r="R14892" s="200"/>
    </row>
    <row r="14893" spans="1:18" ht="14.6" customHeight="1" x14ac:dyDescent="0.5">
      <c r="A14893" s="525" t="s">
        <v>1280</v>
      </c>
      <c r="B14893" s="202">
        <f t="shared" ref="B14893" si="17308">B14889+1</f>
        <v>417</v>
      </c>
      <c r="C14893" s="407" t="str">
        <f t="shared" ref="C14893" si="17309">C14889</f>
        <v>Daniel 1290</v>
      </c>
      <c r="D14893" s="216" t="str">
        <f t="shared" si="17235"/>
        <v>Exodus</v>
      </c>
      <c r="E14893" s="212" t="s">
        <v>171</v>
      </c>
      <c r="F14893" s="197">
        <v>2</v>
      </c>
      <c r="G14893" s="206" t="s">
        <v>604</v>
      </c>
      <c r="H14893" s="319"/>
      <c r="L14893" s="199"/>
      <c r="R14893" s="200"/>
    </row>
    <row r="14894" spans="1:18" ht="14.6" customHeight="1" x14ac:dyDescent="0.5">
      <c r="A14894" s="523">
        <f t="shared" ref="A14894" si="17310">A14890+1</f>
        <v>395</v>
      </c>
      <c r="B14894" s="216" t="str">
        <f t="shared" si="17248"/>
        <v>Olympiad</v>
      </c>
      <c r="C14894" s="408">
        <f t="shared" ref="C14894" si="17311">C14890+1</f>
        <v>227</v>
      </c>
      <c r="D14894" s="217">
        <f t="shared" si="17239"/>
        <v>1124</v>
      </c>
      <c r="E14894" s="212">
        <f t="shared" si="17239"/>
        <v>-358</v>
      </c>
      <c r="F14894" s="197">
        <v>3</v>
      </c>
      <c r="G14894" s="208" t="s">
        <v>287</v>
      </c>
      <c r="H14894" s="364"/>
      <c r="L14894" s="199"/>
      <c r="R14894" s="200"/>
    </row>
    <row r="14895" spans="1:18" ht="14.6" customHeight="1" thickBot="1" x14ac:dyDescent="0.55000000000000004">
      <c r="A14895" s="526"/>
      <c r="B14895" s="217">
        <f t="shared" si="17248"/>
        <v>105</v>
      </c>
      <c r="C14895" s="406" t="str">
        <f t="shared" si="17241"/>
        <v>7 Times</v>
      </c>
      <c r="D14895" s="217" t="str">
        <f t="shared" ref="D14895" si="17312">INT((D14894-D$10559-1)/49+1)&amp;"/"&amp;MOD(INT((D14894-D$10559-1)/7),7)+1&amp;"/"&amp;MOD(D14894-D$10559-1,7)+1</f>
        <v>23/1/6</v>
      </c>
      <c r="E14895" s="214"/>
      <c r="F14895" s="197">
        <v>4</v>
      </c>
      <c r="G14895" s="209" t="s">
        <v>605</v>
      </c>
      <c r="H14895" s="318" t="str">
        <f>H14891</f>
        <v>Dan 490</v>
      </c>
      <c r="L14895" s="199"/>
      <c r="R14895" s="200"/>
    </row>
    <row r="14896" spans="1:18" ht="14.6" customHeight="1" x14ac:dyDescent="0.5">
      <c r="A14896" s="524" t="s">
        <v>1279</v>
      </c>
      <c r="B14896" s="217" t="s">
        <v>1187</v>
      </c>
      <c r="C14896" s="407">
        <f t="shared" ref="C14896:C14956" si="17313">C14892+1</f>
        <v>246</v>
      </c>
      <c r="D14896" s="202" t="str">
        <f t="shared" ref="D14896" si="17314">IF(MOD(D14894-D$10559-1,49)=0,"Jub",IF(MOD(D14894-D$10559,7)=0,"Sab","Yr"))&amp;" "&amp;IF(MOD(D14894-D$10559-1,49)=0,INT(D14894-D$10559-1)/49,"")</f>
        <v xml:space="preserve">Yr </v>
      </c>
      <c r="E14896" s="211">
        <f t="shared" ref="E14896" si="17315">E14892-1</f>
        <v>358</v>
      </c>
      <c r="F14896" s="197">
        <v>1</v>
      </c>
      <c r="G14896" s="203" t="s">
        <v>288</v>
      </c>
      <c r="H14896" s="319">
        <f>H14892+1</f>
        <v>100</v>
      </c>
      <c r="L14896" s="199"/>
      <c r="R14896" s="200"/>
    </row>
    <row r="14897" spans="1:21" ht="14.6" customHeight="1" x14ac:dyDescent="0.5">
      <c r="A14897" s="525" t="s">
        <v>1280</v>
      </c>
      <c r="B14897" s="202">
        <f t="shared" ref="B14897" si="17316">B14893+1</f>
        <v>418</v>
      </c>
      <c r="C14897" s="407" t="str">
        <f t="shared" ref="C14897" si="17317">C14893</f>
        <v>Daniel 1290</v>
      </c>
      <c r="D14897" s="216" t="str">
        <f t="shared" si="17235"/>
        <v>Exodus</v>
      </c>
      <c r="E14897" s="212" t="s">
        <v>171</v>
      </c>
      <c r="F14897" s="197">
        <v>2</v>
      </c>
      <c r="G14897" s="206" t="s">
        <v>604</v>
      </c>
      <c r="H14897" s="319"/>
      <c r="L14897" s="199"/>
      <c r="R14897" s="200"/>
    </row>
    <row r="14898" spans="1:21" ht="14.6" customHeight="1" x14ac:dyDescent="0.5">
      <c r="A14898" s="523">
        <f t="shared" ref="A14898" si="17318">A14894+1</f>
        <v>396</v>
      </c>
      <c r="B14898" s="216" t="str">
        <f t="shared" si="17256"/>
        <v>Olympiad</v>
      </c>
      <c r="C14898" s="408">
        <f t="shared" ref="C14898" si="17319">C14894+1</f>
        <v>228</v>
      </c>
      <c r="D14898" s="217">
        <f t="shared" si="17239"/>
        <v>1125</v>
      </c>
      <c r="E14898" s="212">
        <f t="shared" si="17239"/>
        <v>-357</v>
      </c>
      <c r="F14898" s="197">
        <v>3</v>
      </c>
      <c r="G14898" s="208" t="s">
        <v>287</v>
      </c>
      <c r="H14898" s="364"/>
      <c r="L14898" s="199"/>
      <c r="R14898" s="200"/>
    </row>
    <row r="14899" spans="1:21" ht="14.6" customHeight="1" thickBot="1" x14ac:dyDescent="0.55000000000000004">
      <c r="A14899" s="526"/>
      <c r="B14899" s="217">
        <f t="shared" si="17256"/>
        <v>105</v>
      </c>
      <c r="C14899" s="406" t="str">
        <f t="shared" si="17241"/>
        <v>7 Times</v>
      </c>
      <c r="D14899" s="359" t="str">
        <f t="shared" ref="D14899" si="17320">INT((D14898-D$10559-1)/49+1)&amp;"/"&amp;MOD(INT((D14898-D$10559-1)/7),7)+1&amp;"/"&amp;MOD(D14898-D$10559-1,7)+1</f>
        <v>23/1/7</v>
      </c>
      <c r="E14899" s="214"/>
      <c r="F14899" s="197">
        <v>4</v>
      </c>
      <c r="G14899" s="209" t="s">
        <v>605</v>
      </c>
      <c r="H14899" s="318" t="str">
        <f>H14895</f>
        <v>Dan 490</v>
      </c>
      <c r="L14899" s="199"/>
      <c r="R14899" s="200"/>
    </row>
    <row r="14900" spans="1:21" ht="14.6" customHeight="1" x14ac:dyDescent="0.5">
      <c r="A14900" s="524" t="s">
        <v>1279</v>
      </c>
      <c r="B14900" s="217" t="s">
        <v>1188</v>
      </c>
      <c r="C14900" s="407">
        <f t="shared" si="17313"/>
        <v>247</v>
      </c>
      <c r="D14900" s="360" t="str">
        <f t="shared" ref="D14900" si="17321">IF(MOD(D14898-D$10559-1,49)=0,"Jub",IF(MOD(D14898-D$10559,7)=0,"Sab","Yr"))&amp;" "&amp;IF(MOD(D14898-D$10559-1,49)=0,INT(D14898-D$10559-1)/49,"")</f>
        <v xml:space="preserve">Sab </v>
      </c>
      <c r="E14900" s="211">
        <f t="shared" ref="E14900" si="17322">E14896-1</f>
        <v>357</v>
      </c>
      <c r="F14900" s="197">
        <v>1</v>
      </c>
      <c r="G14900" s="203" t="s">
        <v>288</v>
      </c>
      <c r="H14900" s="319">
        <f>H14896+1</f>
        <v>101</v>
      </c>
      <c r="L14900" s="199"/>
      <c r="R14900" s="200"/>
      <c r="S14900" s="198">
        <v>1585637.9761000001</v>
      </c>
      <c r="T14900" s="198" t="s">
        <v>512</v>
      </c>
      <c r="U14900" s="198" t="s">
        <v>513</v>
      </c>
    </row>
    <row r="14901" spans="1:21" ht="14.6" customHeight="1" x14ac:dyDescent="0.5">
      <c r="A14901" s="525" t="s">
        <v>1280</v>
      </c>
      <c r="B14901" s="202">
        <f t="shared" ref="B14901" si="17323">B14897+1</f>
        <v>419</v>
      </c>
      <c r="C14901" s="407" t="str">
        <f t="shared" ref="C14901" si="17324">C14897</f>
        <v>Daniel 1290</v>
      </c>
      <c r="D14901" s="361" t="str">
        <f t="shared" si="17235"/>
        <v>Exodus</v>
      </c>
      <c r="E14901" s="212" t="s">
        <v>171</v>
      </c>
      <c r="F14901" s="197">
        <v>2</v>
      </c>
      <c r="G14901" s="206" t="s">
        <v>604</v>
      </c>
      <c r="H14901" s="319"/>
      <c r="L14901" s="199"/>
      <c r="R14901" s="200"/>
    </row>
    <row r="14902" spans="1:21" ht="14.6" customHeight="1" x14ac:dyDescent="0.5">
      <c r="A14902" s="523">
        <f t="shared" ref="A14902" si="17325">A14898+1</f>
        <v>397</v>
      </c>
      <c r="B14902" s="216" t="str">
        <f t="shared" si="17264"/>
        <v>Olympiad</v>
      </c>
      <c r="C14902" s="408">
        <f t="shared" ref="C14902" si="17326">C14898+1</f>
        <v>229</v>
      </c>
      <c r="D14902" s="359">
        <f t="shared" si="17239"/>
        <v>1126</v>
      </c>
      <c r="E14902" s="212">
        <f t="shared" si="17239"/>
        <v>-356</v>
      </c>
      <c r="F14902" s="197">
        <v>3</v>
      </c>
      <c r="G14902" s="208" t="s">
        <v>287</v>
      </c>
      <c r="H14902" s="364"/>
      <c r="L14902" s="199"/>
      <c r="R14902" s="200"/>
    </row>
    <row r="14903" spans="1:21" ht="14.6" customHeight="1" thickBot="1" x14ac:dyDescent="0.55000000000000004">
      <c r="A14903" s="526"/>
      <c r="B14903" s="217">
        <f t="shared" si="17264"/>
        <v>105</v>
      </c>
      <c r="C14903" s="406" t="str">
        <f t="shared" si="17241"/>
        <v>7 Times</v>
      </c>
      <c r="D14903" s="217" t="str">
        <f t="shared" ref="D14903" si="17327">INT((D14902-D$10559-1)/49+1)&amp;"/"&amp;MOD(INT((D14902-D$10559-1)/7),7)+1&amp;"/"&amp;MOD(D14902-D$10559-1,7)+1</f>
        <v>23/2/1</v>
      </c>
      <c r="E14903" s="214"/>
      <c r="F14903" s="197">
        <v>4</v>
      </c>
      <c r="G14903" s="209" t="s">
        <v>605</v>
      </c>
      <c r="H14903" s="318" t="str">
        <f>H14899</f>
        <v>Dan 490</v>
      </c>
      <c r="L14903" s="199"/>
      <c r="R14903" s="200"/>
    </row>
    <row r="14904" spans="1:21" ht="14.6" customHeight="1" x14ac:dyDescent="0.5">
      <c r="A14904" s="524" t="s">
        <v>1279</v>
      </c>
      <c r="B14904" s="217" t="s">
        <v>1189</v>
      </c>
      <c r="C14904" s="407">
        <f t="shared" si="17313"/>
        <v>248</v>
      </c>
      <c r="D14904" s="202" t="str">
        <f t="shared" ref="D14904" si="17328">IF(MOD(D14902-D$10559-1,49)=0,"Jub",IF(MOD(D14902-D$10559,7)=0,"Sab","Yr"))&amp;" "&amp;IF(MOD(D14902-D$10559-1,49)=0,INT(D14902-D$10559-1)/49,"")</f>
        <v xml:space="preserve">Yr </v>
      </c>
      <c r="E14904" s="211">
        <f t="shared" ref="E14904" si="17329">E14900-1</f>
        <v>356</v>
      </c>
      <c r="F14904" s="197">
        <v>1</v>
      </c>
      <c r="G14904" s="203" t="s">
        <v>288</v>
      </c>
      <c r="H14904" s="319">
        <f>H14900+1</f>
        <v>102</v>
      </c>
      <c r="L14904" s="199"/>
      <c r="R14904" s="200"/>
    </row>
    <row r="14905" spans="1:21" ht="14.6" customHeight="1" x14ac:dyDescent="0.5">
      <c r="A14905" s="525" t="s">
        <v>1280</v>
      </c>
      <c r="B14905" s="202">
        <f t="shared" ref="B14905" si="17330">B14901+1</f>
        <v>420</v>
      </c>
      <c r="C14905" s="407" t="str">
        <f t="shared" ref="C14905" si="17331">C14901</f>
        <v>Daniel 1290</v>
      </c>
      <c r="D14905" s="216" t="str">
        <f t="shared" si="17235"/>
        <v>Exodus</v>
      </c>
      <c r="E14905" s="212" t="s">
        <v>171</v>
      </c>
      <c r="F14905" s="197">
        <v>2</v>
      </c>
      <c r="G14905" s="206" t="s">
        <v>604</v>
      </c>
      <c r="H14905" s="319"/>
      <c r="L14905" s="199"/>
      <c r="R14905" s="200"/>
    </row>
    <row r="14906" spans="1:21" ht="14.6" customHeight="1" x14ac:dyDescent="0.5">
      <c r="A14906" s="523">
        <f t="shared" ref="A14906" si="17332">A14902+1</f>
        <v>398</v>
      </c>
      <c r="B14906" s="216" t="str">
        <f t="shared" ref="B14906" si="17333">B14902</f>
        <v>Olympiad</v>
      </c>
      <c r="C14906" s="408">
        <f t="shared" ref="C14906" si="17334">C14902+1</f>
        <v>230</v>
      </c>
      <c r="D14906" s="217">
        <f t="shared" si="17239"/>
        <v>1127</v>
      </c>
      <c r="E14906" s="212">
        <f t="shared" si="17239"/>
        <v>-355</v>
      </c>
      <c r="F14906" s="197">
        <v>3</v>
      </c>
      <c r="G14906" s="208" t="s">
        <v>287</v>
      </c>
      <c r="H14906" s="364"/>
      <c r="L14906" s="199"/>
      <c r="R14906" s="200"/>
    </row>
    <row r="14907" spans="1:21" ht="14.6" customHeight="1" thickBot="1" x14ac:dyDescent="0.55000000000000004">
      <c r="A14907" s="526"/>
      <c r="B14907" s="217">
        <f t="shared" ref="B14907" si="17335">B14903+1</f>
        <v>106</v>
      </c>
      <c r="C14907" s="406" t="str">
        <f t="shared" si="17241"/>
        <v>7 Times</v>
      </c>
      <c r="D14907" s="217" t="str">
        <f t="shared" ref="D14907" si="17336">INT((D14906-D$10559-1)/49+1)&amp;"/"&amp;MOD(INT((D14906-D$10559-1)/7),7)+1&amp;"/"&amp;MOD(D14906-D$10559-1,7)+1</f>
        <v>23/2/2</v>
      </c>
      <c r="E14907" s="214"/>
      <c r="F14907" s="197">
        <v>4</v>
      </c>
      <c r="G14907" s="209" t="s">
        <v>605</v>
      </c>
      <c r="H14907" s="318" t="str">
        <f>H14903</f>
        <v>Dan 490</v>
      </c>
      <c r="L14907" s="199"/>
      <c r="R14907" s="200"/>
    </row>
    <row r="14908" spans="1:21" ht="14.6" customHeight="1" x14ac:dyDescent="0.5">
      <c r="A14908" s="524" t="s">
        <v>1279</v>
      </c>
      <c r="B14908" s="217" t="s">
        <v>1186</v>
      </c>
      <c r="C14908" s="407">
        <f t="shared" si="17313"/>
        <v>249</v>
      </c>
      <c r="D14908" s="202" t="str">
        <f t="shared" ref="D14908" si="17337">IF(MOD(D14906-D$10559-1,49)=0,"Jub",IF(MOD(D14906-D$10559,7)=0,"Sab","Yr"))&amp;" "&amp;IF(MOD(D14906-D$10559-1,49)=0,INT(D14906-D$10559-1)/49,"")</f>
        <v xml:space="preserve">Yr </v>
      </c>
      <c r="E14908" s="211">
        <f t="shared" ref="E14908" si="17338">E14904-1</f>
        <v>355</v>
      </c>
      <c r="F14908" s="197">
        <v>1</v>
      </c>
      <c r="G14908" s="203" t="s">
        <v>288</v>
      </c>
      <c r="H14908" s="319">
        <f>H14904+1</f>
        <v>103</v>
      </c>
      <c r="L14908" s="199"/>
      <c r="R14908" s="200"/>
    </row>
    <row r="14909" spans="1:21" ht="14.6" customHeight="1" x14ac:dyDescent="0.5">
      <c r="A14909" s="525" t="s">
        <v>1280</v>
      </c>
      <c r="B14909" s="202">
        <f t="shared" ref="B14909" si="17339">B14905+1</f>
        <v>421</v>
      </c>
      <c r="C14909" s="407" t="str">
        <f t="shared" ref="C14909" si="17340">C14905</f>
        <v>Daniel 1290</v>
      </c>
      <c r="D14909" s="216" t="str">
        <f t="shared" si="17235"/>
        <v>Exodus</v>
      </c>
      <c r="E14909" s="212" t="s">
        <v>171</v>
      </c>
      <c r="F14909" s="197">
        <v>2</v>
      </c>
      <c r="G14909" s="206" t="s">
        <v>604</v>
      </c>
      <c r="H14909" s="319"/>
      <c r="L14909" s="199"/>
      <c r="R14909" s="200"/>
    </row>
    <row r="14910" spans="1:21" ht="14.6" customHeight="1" x14ac:dyDescent="0.5">
      <c r="A14910" s="523">
        <f t="shared" ref="A14910" si="17341">A14906+1</f>
        <v>399</v>
      </c>
      <c r="B14910" s="216" t="str">
        <f t="shared" si="17248"/>
        <v>Olympiad</v>
      </c>
      <c r="C14910" s="408">
        <f t="shared" ref="C14910" si="17342">C14906+1</f>
        <v>231</v>
      </c>
      <c r="D14910" s="217">
        <f t="shared" si="17239"/>
        <v>1128</v>
      </c>
      <c r="E14910" s="212">
        <f t="shared" si="17239"/>
        <v>-354</v>
      </c>
      <c r="F14910" s="197">
        <v>3</v>
      </c>
      <c r="G14910" s="208" t="s">
        <v>287</v>
      </c>
      <c r="H14910" s="364"/>
      <c r="L14910" s="199"/>
      <c r="R14910" s="200"/>
    </row>
    <row r="14911" spans="1:21" ht="14.6" customHeight="1" thickBot="1" x14ac:dyDescent="0.55000000000000004">
      <c r="A14911" s="526"/>
      <c r="B14911" s="217">
        <f t="shared" si="17248"/>
        <v>106</v>
      </c>
      <c r="C14911" s="406" t="str">
        <f t="shared" si="17241"/>
        <v>7 Times</v>
      </c>
      <c r="D14911" s="217" t="str">
        <f t="shared" ref="D14911" si="17343">INT((D14910-D$10559-1)/49+1)&amp;"/"&amp;MOD(INT((D14910-D$10559-1)/7),7)+1&amp;"/"&amp;MOD(D14910-D$10559-1,7)+1</f>
        <v>23/2/3</v>
      </c>
      <c r="E14911" s="214"/>
      <c r="F14911" s="197">
        <v>4</v>
      </c>
      <c r="G14911" s="209" t="s">
        <v>605</v>
      </c>
      <c r="H14911" s="318" t="str">
        <f>H14907</f>
        <v>Dan 490</v>
      </c>
      <c r="L14911" s="199"/>
      <c r="R14911" s="200"/>
    </row>
    <row r="14912" spans="1:21" ht="14.6" customHeight="1" x14ac:dyDescent="0.5">
      <c r="A14912" s="524" t="s">
        <v>1279</v>
      </c>
      <c r="B14912" s="217" t="s">
        <v>1187</v>
      </c>
      <c r="C14912" s="407">
        <f t="shared" si="17313"/>
        <v>250</v>
      </c>
      <c r="D14912" s="202" t="str">
        <f t="shared" ref="D14912" si="17344">IF(MOD(D14910-D$10559-1,49)=0,"Jub",IF(MOD(D14910-D$10559,7)=0,"Sab","Yr"))&amp;" "&amp;IF(MOD(D14910-D$10559-1,49)=0,INT(D14910-D$10559-1)/49,"")</f>
        <v xml:space="preserve">Yr </v>
      </c>
      <c r="E14912" s="211">
        <f t="shared" ref="E14912" si="17345">E14908-1</f>
        <v>354</v>
      </c>
      <c r="F14912" s="197">
        <v>1</v>
      </c>
      <c r="G14912" s="203" t="s">
        <v>288</v>
      </c>
      <c r="H14912" s="319">
        <f>H14908+1</f>
        <v>104</v>
      </c>
      <c r="L14912" s="199"/>
      <c r="R14912" s="200"/>
    </row>
    <row r="14913" spans="1:18" ht="14.6" customHeight="1" x14ac:dyDescent="0.5">
      <c r="A14913" s="525" t="s">
        <v>1280</v>
      </c>
      <c r="B14913" s="202">
        <f t="shared" ref="B14913" si="17346">B14909+1</f>
        <v>422</v>
      </c>
      <c r="C14913" s="407" t="str">
        <f t="shared" ref="C14913" si="17347">C14909</f>
        <v>Daniel 1290</v>
      </c>
      <c r="D14913" s="216" t="str">
        <f t="shared" si="17235"/>
        <v>Exodus</v>
      </c>
      <c r="E14913" s="212" t="s">
        <v>171</v>
      </c>
      <c r="F14913" s="197">
        <v>2</v>
      </c>
      <c r="G14913" s="206" t="s">
        <v>604</v>
      </c>
      <c r="H14913" s="319"/>
      <c r="L14913" s="199"/>
      <c r="R14913" s="200"/>
    </row>
    <row r="14914" spans="1:18" ht="14.6" customHeight="1" x14ac:dyDescent="0.5">
      <c r="A14914" s="523">
        <f t="shared" ref="A14914" si="17348">A14910+1</f>
        <v>400</v>
      </c>
      <c r="B14914" s="216" t="str">
        <f t="shared" si="17256"/>
        <v>Olympiad</v>
      </c>
      <c r="C14914" s="408">
        <f t="shared" ref="C14914" si="17349">C14910+1</f>
        <v>232</v>
      </c>
      <c r="D14914" s="217">
        <f t="shared" si="17239"/>
        <v>1129</v>
      </c>
      <c r="E14914" s="212">
        <f t="shared" si="17239"/>
        <v>-353</v>
      </c>
      <c r="F14914" s="197">
        <v>3</v>
      </c>
      <c r="G14914" s="208" t="s">
        <v>287</v>
      </c>
      <c r="H14914" s="364"/>
      <c r="L14914" s="199"/>
      <c r="R14914" s="200"/>
    </row>
    <row r="14915" spans="1:18" ht="14.6" customHeight="1" thickBot="1" x14ac:dyDescent="0.55000000000000004">
      <c r="A14915" s="526"/>
      <c r="B14915" s="217">
        <f t="shared" si="17256"/>
        <v>106</v>
      </c>
      <c r="C14915" s="406" t="str">
        <f t="shared" si="17241"/>
        <v>7 Times</v>
      </c>
      <c r="D14915" s="217" t="str">
        <f t="shared" ref="D14915" si="17350">INT((D14914-D$10559-1)/49+1)&amp;"/"&amp;MOD(INT((D14914-D$10559-1)/7),7)+1&amp;"/"&amp;MOD(D14914-D$10559-1,7)+1</f>
        <v>23/2/4</v>
      </c>
      <c r="E14915" s="214"/>
      <c r="F14915" s="197">
        <v>4</v>
      </c>
      <c r="G14915" s="209" t="s">
        <v>605</v>
      </c>
      <c r="H14915" s="318" t="str">
        <f>H14911</f>
        <v>Dan 490</v>
      </c>
      <c r="L14915" s="199"/>
      <c r="R14915" s="200"/>
    </row>
    <row r="14916" spans="1:18" ht="14.6" customHeight="1" x14ac:dyDescent="0.5">
      <c r="A14916" s="524" t="s">
        <v>1279</v>
      </c>
      <c r="B14916" s="217" t="s">
        <v>1188</v>
      </c>
      <c r="C14916" s="407">
        <f t="shared" si="17313"/>
        <v>251</v>
      </c>
      <c r="D14916" s="202" t="str">
        <f t="shared" ref="D14916" si="17351">IF(MOD(D14914-D$10559-1,49)=0,"Jub",IF(MOD(D14914-D$10559,7)=0,"Sab","Yr"))&amp;" "&amp;IF(MOD(D14914-D$10559-1,49)=0,INT(D14914-D$10559-1)/49,"")</f>
        <v xml:space="preserve">Yr </v>
      </c>
      <c r="E14916" s="211">
        <f t="shared" ref="E14916" si="17352">E14912-1</f>
        <v>353</v>
      </c>
      <c r="F14916" s="197">
        <v>1</v>
      </c>
      <c r="G14916" s="203" t="s">
        <v>288</v>
      </c>
      <c r="H14916" s="319">
        <f>H14912+1</f>
        <v>105</v>
      </c>
      <c r="L14916" s="199"/>
      <c r="R14916" s="200"/>
    </row>
    <row r="14917" spans="1:18" ht="14.6" customHeight="1" x14ac:dyDescent="0.5">
      <c r="A14917" s="525" t="s">
        <v>1280</v>
      </c>
      <c r="B14917" s="202">
        <f t="shared" ref="B14917" si="17353">B14913+1</f>
        <v>423</v>
      </c>
      <c r="C14917" s="407" t="str">
        <f t="shared" ref="C14917" si="17354">C14913</f>
        <v>Daniel 1290</v>
      </c>
      <c r="D14917" s="216" t="str">
        <f t="shared" si="17235"/>
        <v>Exodus</v>
      </c>
      <c r="E14917" s="212" t="s">
        <v>171</v>
      </c>
      <c r="F14917" s="197">
        <v>2</v>
      </c>
      <c r="G14917" s="206" t="s">
        <v>604</v>
      </c>
      <c r="H14917" s="319"/>
      <c r="L14917" s="199"/>
      <c r="R14917" s="200"/>
    </row>
    <row r="14918" spans="1:18" ht="14.6" customHeight="1" x14ac:dyDescent="0.5">
      <c r="A14918" s="523">
        <f t="shared" ref="A14918" si="17355">A14914+1</f>
        <v>401</v>
      </c>
      <c r="B14918" s="216" t="str">
        <f t="shared" si="17264"/>
        <v>Olympiad</v>
      </c>
      <c r="C14918" s="408">
        <f t="shared" ref="C14918" si="17356">C14914+1</f>
        <v>233</v>
      </c>
      <c r="D14918" s="217">
        <f t="shared" si="17239"/>
        <v>1130</v>
      </c>
      <c r="E14918" s="212">
        <f t="shared" si="17239"/>
        <v>-352</v>
      </c>
      <c r="F14918" s="197">
        <v>3</v>
      </c>
      <c r="G14918" s="208" t="s">
        <v>287</v>
      </c>
      <c r="H14918" s="364"/>
      <c r="L14918" s="199"/>
      <c r="R14918" s="200"/>
    </row>
    <row r="14919" spans="1:18" ht="14.6" customHeight="1" thickBot="1" x14ac:dyDescent="0.55000000000000004">
      <c r="A14919" s="526"/>
      <c r="B14919" s="217">
        <f t="shared" si="17264"/>
        <v>106</v>
      </c>
      <c r="C14919" s="406" t="str">
        <f t="shared" si="17241"/>
        <v>7 Times</v>
      </c>
      <c r="D14919" s="217" t="str">
        <f t="shared" ref="D14919" si="17357">INT((D14918-D$10559-1)/49+1)&amp;"/"&amp;MOD(INT((D14918-D$10559-1)/7),7)+1&amp;"/"&amp;MOD(D14918-D$10559-1,7)+1</f>
        <v>23/2/5</v>
      </c>
      <c r="E14919" s="214"/>
      <c r="F14919" s="197">
        <v>4</v>
      </c>
      <c r="G14919" s="209" t="s">
        <v>605</v>
      </c>
      <c r="H14919" s="318" t="str">
        <f>H14915</f>
        <v>Dan 490</v>
      </c>
      <c r="L14919" s="199"/>
      <c r="R14919" s="200"/>
    </row>
    <row r="14920" spans="1:18" ht="14.6" customHeight="1" x14ac:dyDescent="0.5">
      <c r="A14920" s="524" t="s">
        <v>1279</v>
      </c>
      <c r="B14920" s="217" t="s">
        <v>1189</v>
      </c>
      <c r="C14920" s="407">
        <f t="shared" si="17313"/>
        <v>252</v>
      </c>
      <c r="D14920" s="202" t="str">
        <f t="shared" ref="D14920" si="17358">IF(MOD(D14918-D$10559-1,49)=0,"Jub",IF(MOD(D14918-D$10559,7)=0,"Sab","Yr"))&amp;" "&amp;IF(MOD(D14918-D$10559-1,49)=0,INT(D14918-D$10559-1)/49,"")</f>
        <v xml:space="preserve">Yr </v>
      </c>
      <c r="E14920" s="211">
        <f t="shared" ref="E14920" si="17359">E14916-1</f>
        <v>352</v>
      </c>
      <c r="F14920" s="197">
        <v>1</v>
      </c>
      <c r="G14920" s="203" t="s">
        <v>288</v>
      </c>
      <c r="H14920" s="319">
        <f>H14916+1</f>
        <v>106</v>
      </c>
      <c r="L14920" s="199"/>
      <c r="R14920" s="200"/>
    </row>
    <row r="14921" spans="1:18" ht="14.6" customHeight="1" x14ac:dyDescent="0.5">
      <c r="A14921" s="525" t="s">
        <v>1280</v>
      </c>
      <c r="B14921" s="202">
        <f t="shared" ref="B14921" si="17360">B14917+1</f>
        <v>424</v>
      </c>
      <c r="C14921" s="407" t="str">
        <f t="shared" ref="C14921" si="17361">C14917</f>
        <v>Daniel 1290</v>
      </c>
      <c r="D14921" s="216" t="str">
        <f t="shared" ref="D14921:D14981" si="17362">D14917</f>
        <v>Exodus</v>
      </c>
      <c r="E14921" s="212" t="s">
        <v>171</v>
      </c>
      <c r="F14921" s="197">
        <v>2</v>
      </c>
      <c r="G14921" s="206" t="s">
        <v>604</v>
      </c>
      <c r="H14921" s="319"/>
      <c r="L14921" s="199"/>
      <c r="R14921" s="200"/>
    </row>
    <row r="14922" spans="1:18" ht="14.6" customHeight="1" x14ac:dyDescent="0.5">
      <c r="A14922" s="523">
        <f t="shared" ref="A14922" si="17363">A14918+1</f>
        <v>402</v>
      </c>
      <c r="B14922" s="216" t="str">
        <f t="shared" ref="B14922" si="17364">B14918</f>
        <v>Olympiad</v>
      </c>
      <c r="C14922" s="408">
        <f t="shared" ref="C14922" si="17365">C14918+1</f>
        <v>234</v>
      </c>
      <c r="D14922" s="217">
        <f t="shared" ref="D14922:E14982" si="17366">D14918+1</f>
        <v>1131</v>
      </c>
      <c r="E14922" s="212">
        <f t="shared" si="17366"/>
        <v>-351</v>
      </c>
      <c r="F14922" s="197">
        <v>3</v>
      </c>
      <c r="G14922" s="208" t="s">
        <v>287</v>
      </c>
      <c r="H14922" s="364"/>
      <c r="L14922" s="199"/>
      <c r="R14922" s="200"/>
    </row>
    <row r="14923" spans="1:18" ht="14.6" customHeight="1" thickBot="1" x14ac:dyDescent="0.55000000000000004">
      <c r="A14923" s="526"/>
      <c r="B14923" s="217">
        <f t="shared" ref="B14923" si="17367">B14919+1</f>
        <v>107</v>
      </c>
      <c r="C14923" s="406" t="str">
        <f t="shared" ref="C14923:C14983" si="17368">C14919</f>
        <v>7 Times</v>
      </c>
      <c r="D14923" s="217" t="str">
        <f t="shared" ref="D14923" si="17369">INT((D14922-D$10559-1)/49+1)&amp;"/"&amp;MOD(INT((D14922-D$10559-1)/7),7)+1&amp;"/"&amp;MOD(D14922-D$10559-1,7)+1</f>
        <v>23/2/6</v>
      </c>
      <c r="E14923" s="214"/>
      <c r="F14923" s="197">
        <v>4</v>
      </c>
      <c r="G14923" s="209" t="s">
        <v>605</v>
      </c>
      <c r="H14923" s="318" t="str">
        <f>H14919</f>
        <v>Dan 490</v>
      </c>
      <c r="L14923" s="199"/>
      <c r="R14923" s="200"/>
    </row>
    <row r="14924" spans="1:18" ht="14.6" customHeight="1" x14ac:dyDescent="0.5">
      <c r="A14924" s="524" t="s">
        <v>1279</v>
      </c>
      <c r="B14924" s="217" t="s">
        <v>1186</v>
      </c>
      <c r="C14924" s="407">
        <f t="shared" si="17313"/>
        <v>253</v>
      </c>
      <c r="D14924" s="202" t="str">
        <f t="shared" ref="D14924" si="17370">IF(MOD(D14922-D$10559-1,49)=0,"Jub",IF(MOD(D14922-D$10559,7)=0,"Sab","Yr"))&amp;" "&amp;IF(MOD(D14922-D$10559-1,49)=0,INT(D14922-D$10559-1)/49,"")</f>
        <v xml:space="preserve">Yr </v>
      </c>
      <c r="E14924" s="211">
        <f t="shared" ref="E14924" si="17371">E14920-1</f>
        <v>351</v>
      </c>
      <c r="F14924" s="197">
        <v>1</v>
      </c>
      <c r="G14924" s="203" t="s">
        <v>288</v>
      </c>
      <c r="H14924" s="319">
        <f>H14920+1</f>
        <v>107</v>
      </c>
      <c r="L14924" s="199"/>
      <c r="R14924" s="200"/>
    </row>
    <row r="14925" spans="1:18" ht="14.6" customHeight="1" x14ac:dyDescent="0.5">
      <c r="A14925" s="525" t="s">
        <v>1280</v>
      </c>
      <c r="B14925" s="202">
        <f t="shared" ref="B14925" si="17372">B14921+1</f>
        <v>425</v>
      </c>
      <c r="C14925" s="407" t="str">
        <f t="shared" ref="C14925" si="17373">C14921</f>
        <v>Daniel 1290</v>
      </c>
      <c r="D14925" s="216" t="str">
        <f t="shared" si="17362"/>
        <v>Exodus</v>
      </c>
      <c r="E14925" s="212" t="s">
        <v>171</v>
      </c>
      <c r="F14925" s="197">
        <v>2</v>
      </c>
      <c r="G14925" s="206" t="s">
        <v>604</v>
      </c>
      <c r="H14925" s="319"/>
      <c r="L14925" s="199"/>
      <c r="R14925" s="200"/>
    </row>
    <row r="14926" spans="1:18" ht="14.6" customHeight="1" x14ac:dyDescent="0.5">
      <c r="A14926" s="523">
        <f t="shared" ref="A14926" si="17374">A14922+1</f>
        <v>403</v>
      </c>
      <c r="B14926" s="216" t="str">
        <f t="shared" ref="B14926:B14975" si="17375">B14922</f>
        <v>Olympiad</v>
      </c>
      <c r="C14926" s="408">
        <f t="shared" ref="C14926" si="17376">C14922+1</f>
        <v>235</v>
      </c>
      <c r="D14926" s="217">
        <f t="shared" si="17366"/>
        <v>1132</v>
      </c>
      <c r="E14926" s="212">
        <f t="shared" si="17366"/>
        <v>-350</v>
      </c>
      <c r="F14926" s="197">
        <v>3</v>
      </c>
      <c r="G14926" s="208" t="s">
        <v>287</v>
      </c>
      <c r="H14926" s="364"/>
      <c r="L14926" s="199"/>
      <c r="R14926" s="200"/>
    </row>
    <row r="14927" spans="1:18" ht="14.6" customHeight="1" thickBot="1" x14ac:dyDescent="0.55000000000000004">
      <c r="A14927" s="526"/>
      <c r="B14927" s="217">
        <f t="shared" si="17375"/>
        <v>107</v>
      </c>
      <c r="C14927" s="406" t="str">
        <f t="shared" si="17368"/>
        <v>7 Times</v>
      </c>
      <c r="D14927" s="359" t="str">
        <f t="shared" ref="D14927" si="17377">INT((D14926-D$10559-1)/49+1)&amp;"/"&amp;MOD(INT((D14926-D$10559-1)/7),7)+1&amp;"/"&amp;MOD(D14926-D$10559-1,7)+1</f>
        <v>23/2/7</v>
      </c>
      <c r="E14927" s="214"/>
      <c r="F14927" s="197">
        <v>4</v>
      </c>
      <c r="G14927" s="209" t="s">
        <v>605</v>
      </c>
      <c r="H14927" s="318" t="str">
        <f>H14923</f>
        <v>Dan 490</v>
      </c>
      <c r="L14927" s="199"/>
      <c r="R14927" s="200"/>
    </row>
    <row r="14928" spans="1:18" ht="14.6" customHeight="1" x14ac:dyDescent="0.5">
      <c r="A14928" s="524" t="s">
        <v>1279</v>
      </c>
      <c r="B14928" s="217" t="s">
        <v>1187</v>
      </c>
      <c r="C14928" s="407">
        <f t="shared" si="17313"/>
        <v>254</v>
      </c>
      <c r="D14928" s="360" t="str">
        <f t="shared" ref="D14928" si="17378">IF(MOD(D14926-D$10559-1,49)=0,"Jub",IF(MOD(D14926-D$10559,7)=0,"Sab","Yr"))&amp;" "&amp;IF(MOD(D14926-D$10559-1,49)=0,INT(D14926-D$10559-1)/49,"")</f>
        <v xml:space="preserve">Sab </v>
      </c>
      <c r="E14928" s="211">
        <f t="shared" ref="E14928" si="17379">E14924-1</f>
        <v>350</v>
      </c>
      <c r="F14928" s="197">
        <v>1</v>
      </c>
      <c r="G14928" s="203" t="s">
        <v>288</v>
      </c>
      <c r="H14928" s="319">
        <f>H14924+1</f>
        <v>108</v>
      </c>
      <c r="L14928" s="199"/>
      <c r="R14928" s="200"/>
    </row>
    <row r="14929" spans="1:18" ht="14.6" customHeight="1" x14ac:dyDescent="0.5">
      <c r="A14929" s="525" t="s">
        <v>1280</v>
      </c>
      <c r="B14929" s="202">
        <f t="shared" ref="B14929" si="17380">B14925+1</f>
        <v>426</v>
      </c>
      <c r="C14929" s="407" t="str">
        <f t="shared" ref="C14929" si="17381">C14925</f>
        <v>Daniel 1290</v>
      </c>
      <c r="D14929" s="361" t="str">
        <f t="shared" si="17362"/>
        <v>Exodus</v>
      </c>
      <c r="E14929" s="212" t="s">
        <v>171</v>
      </c>
      <c r="F14929" s="197">
        <v>2</v>
      </c>
      <c r="G14929" s="206" t="s">
        <v>604</v>
      </c>
      <c r="H14929" s="319"/>
      <c r="L14929" s="199"/>
      <c r="R14929" s="200"/>
    </row>
    <row r="14930" spans="1:18" ht="14.6" customHeight="1" x14ac:dyDescent="0.5">
      <c r="A14930" s="523">
        <f t="shared" ref="A14930" si="17382">A14926+1</f>
        <v>404</v>
      </c>
      <c r="B14930" s="216" t="str">
        <f t="shared" ref="B14930:B14979" si="17383">B14926</f>
        <v>Olympiad</v>
      </c>
      <c r="C14930" s="408">
        <f t="shared" ref="C14930" si="17384">C14926+1</f>
        <v>236</v>
      </c>
      <c r="D14930" s="359">
        <f t="shared" si="17366"/>
        <v>1133</v>
      </c>
      <c r="E14930" s="212">
        <f t="shared" si="17366"/>
        <v>-349</v>
      </c>
      <c r="F14930" s="197">
        <v>3</v>
      </c>
      <c r="G14930" s="208" t="s">
        <v>287</v>
      </c>
      <c r="H14930" s="364"/>
      <c r="L14930" s="199"/>
      <c r="R14930" s="200"/>
    </row>
    <row r="14931" spans="1:18" ht="14.6" customHeight="1" thickBot="1" x14ac:dyDescent="0.55000000000000004">
      <c r="A14931" s="526"/>
      <c r="B14931" s="217">
        <f t="shared" si="17383"/>
        <v>107</v>
      </c>
      <c r="C14931" s="406" t="str">
        <f t="shared" si="17368"/>
        <v>7 Times</v>
      </c>
      <c r="D14931" s="217" t="str">
        <f t="shared" ref="D14931" si="17385">INT((D14930-D$10559-1)/49+1)&amp;"/"&amp;MOD(INT((D14930-D$10559-1)/7),7)+1&amp;"/"&amp;MOD(D14930-D$10559-1,7)+1</f>
        <v>23/3/1</v>
      </c>
      <c r="E14931" s="214"/>
      <c r="F14931" s="197">
        <v>4</v>
      </c>
      <c r="G14931" s="209" t="s">
        <v>605</v>
      </c>
      <c r="H14931" s="318" t="str">
        <f>H14927</f>
        <v>Dan 490</v>
      </c>
      <c r="L14931" s="199"/>
      <c r="R14931" s="200"/>
    </row>
    <row r="14932" spans="1:18" ht="14.6" customHeight="1" x14ac:dyDescent="0.5">
      <c r="A14932" s="524" t="s">
        <v>1279</v>
      </c>
      <c r="B14932" s="217" t="s">
        <v>1188</v>
      </c>
      <c r="C14932" s="407">
        <f t="shared" si="17313"/>
        <v>255</v>
      </c>
      <c r="D14932" s="202" t="str">
        <f t="shared" ref="D14932" si="17386">IF(MOD(D14930-D$10559-1,49)=0,"Jub",IF(MOD(D14930-D$10559,7)=0,"Sab","Yr"))&amp;" "&amp;IF(MOD(D14930-D$10559-1,49)=0,INT(D14930-D$10559-1)/49,"")</f>
        <v xml:space="preserve">Yr </v>
      </c>
      <c r="E14932" s="211">
        <f t="shared" ref="E14932" si="17387">E14928-1</f>
        <v>349</v>
      </c>
      <c r="F14932" s="197">
        <v>1</v>
      </c>
      <c r="G14932" s="203" t="s">
        <v>288</v>
      </c>
      <c r="H14932" s="319">
        <f>H14928+1</f>
        <v>109</v>
      </c>
      <c r="L14932" s="199"/>
      <c r="R14932" s="200"/>
    </row>
    <row r="14933" spans="1:18" ht="14.6" customHeight="1" x14ac:dyDescent="0.5">
      <c r="A14933" s="525" t="s">
        <v>1280</v>
      </c>
      <c r="B14933" s="202">
        <f t="shared" ref="B14933" si="17388">B14929+1</f>
        <v>427</v>
      </c>
      <c r="C14933" s="407" t="str">
        <f t="shared" ref="C14933" si="17389">C14929</f>
        <v>Daniel 1290</v>
      </c>
      <c r="D14933" s="216" t="str">
        <f t="shared" si="17362"/>
        <v>Exodus</v>
      </c>
      <c r="E14933" s="212" t="s">
        <v>171</v>
      </c>
      <c r="F14933" s="197">
        <v>2</v>
      </c>
      <c r="G14933" s="206" t="s">
        <v>604</v>
      </c>
      <c r="H14933" s="319"/>
      <c r="L14933" s="199"/>
      <c r="R14933" s="200"/>
    </row>
    <row r="14934" spans="1:18" ht="14.6" customHeight="1" x14ac:dyDescent="0.5">
      <c r="A14934" s="523">
        <f t="shared" ref="A14934" si="17390">A14930+1</f>
        <v>405</v>
      </c>
      <c r="B14934" s="216" t="str">
        <f t="shared" ref="B14934:B14983" si="17391">B14930</f>
        <v>Olympiad</v>
      </c>
      <c r="C14934" s="408">
        <f t="shared" ref="C14934" si="17392">C14930+1</f>
        <v>237</v>
      </c>
      <c r="D14934" s="217">
        <f t="shared" si="17366"/>
        <v>1134</v>
      </c>
      <c r="E14934" s="212">
        <f t="shared" si="17366"/>
        <v>-348</v>
      </c>
      <c r="F14934" s="197">
        <v>3</v>
      </c>
      <c r="G14934" s="208" t="s">
        <v>287</v>
      </c>
      <c r="H14934" s="364"/>
      <c r="L14934" s="199"/>
      <c r="R14934" s="200"/>
    </row>
    <row r="14935" spans="1:18" ht="14.6" customHeight="1" thickBot="1" x14ac:dyDescent="0.55000000000000004">
      <c r="A14935" s="526"/>
      <c r="B14935" s="217">
        <f t="shared" si="17391"/>
        <v>107</v>
      </c>
      <c r="C14935" s="406" t="str">
        <f t="shared" si="17368"/>
        <v>7 Times</v>
      </c>
      <c r="D14935" s="217" t="str">
        <f t="shared" ref="D14935" si="17393">INT((D14934-D$10559-1)/49+1)&amp;"/"&amp;MOD(INT((D14934-D$10559-1)/7),7)+1&amp;"/"&amp;MOD(D14934-D$10559-1,7)+1</f>
        <v>23/3/2</v>
      </c>
      <c r="E14935" s="214"/>
      <c r="F14935" s="197">
        <v>4</v>
      </c>
      <c r="G14935" s="209" t="s">
        <v>605</v>
      </c>
      <c r="H14935" s="318" t="str">
        <f>H14931</f>
        <v>Dan 490</v>
      </c>
      <c r="L14935" s="199"/>
      <c r="R14935" s="200"/>
    </row>
    <row r="14936" spans="1:18" ht="14.6" customHeight="1" x14ac:dyDescent="0.5">
      <c r="A14936" s="524" t="s">
        <v>1279</v>
      </c>
      <c r="B14936" s="217" t="s">
        <v>1189</v>
      </c>
      <c r="C14936" s="407">
        <f t="shared" si="17313"/>
        <v>256</v>
      </c>
      <c r="D14936" s="202" t="str">
        <f t="shared" ref="D14936" si="17394">IF(MOD(D14934-D$10559-1,49)=0,"Jub",IF(MOD(D14934-D$10559,7)=0,"Sab","Yr"))&amp;" "&amp;IF(MOD(D14934-D$10559-1,49)=0,INT(D14934-D$10559-1)/49,"")</f>
        <v xml:space="preserve">Yr </v>
      </c>
      <c r="E14936" s="211">
        <f t="shared" ref="E14936" si="17395">E14932-1</f>
        <v>348</v>
      </c>
      <c r="F14936" s="197">
        <v>1</v>
      </c>
      <c r="G14936" s="203" t="s">
        <v>288</v>
      </c>
      <c r="H14936" s="319">
        <f>H14932+1</f>
        <v>110</v>
      </c>
      <c r="L14936" s="199"/>
      <c r="R14936" s="200"/>
    </row>
    <row r="14937" spans="1:18" ht="14.6" customHeight="1" x14ac:dyDescent="0.5">
      <c r="A14937" s="525" t="s">
        <v>1280</v>
      </c>
      <c r="B14937" s="202">
        <f t="shared" ref="B14937" si="17396">B14933+1</f>
        <v>428</v>
      </c>
      <c r="C14937" s="407" t="str">
        <f t="shared" ref="C14937" si="17397">C14933</f>
        <v>Daniel 1290</v>
      </c>
      <c r="D14937" s="216" t="str">
        <f t="shared" si="17362"/>
        <v>Exodus</v>
      </c>
      <c r="E14937" s="212" t="s">
        <v>171</v>
      </c>
      <c r="F14937" s="197">
        <v>2</v>
      </c>
      <c r="G14937" s="206" t="s">
        <v>604</v>
      </c>
      <c r="H14937" s="319"/>
      <c r="L14937" s="199"/>
      <c r="R14937" s="200"/>
    </row>
    <row r="14938" spans="1:18" ht="14.6" customHeight="1" x14ac:dyDescent="0.5">
      <c r="A14938" s="523">
        <f t="shared" ref="A14938" si="17398">A14934+1</f>
        <v>406</v>
      </c>
      <c r="B14938" s="216" t="str">
        <f t="shared" ref="B14938" si="17399">B14934</f>
        <v>Olympiad</v>
      </c>
      <c r="C14938" s="408">
        <f t="shared" ref="C14938" si="17400">C14934+1</f>
        <v>238</v>
      </c>
      <c r="D14938" s="217">
        <f t="shared" si="17366"/>
        <v>1135</v>
      </c>
      <c r="E14938" s="212">
        <f t="shared" si="17366"/>
        <v>-347</v>
      </c>
      <c r="F14938" s="197">
        <v>3</v>
      </c>
      <c r="G14938" s="208" t="s">
        <v>287</v>
      </c>
      <c r="H14938" s="364"/>
      <c r="L14938" s="199"/>
      <c r="R14938" s="200"/>
    </row>
    <row r="14939" spans="1:18" ht="14.6" customHeight="1" thickBot="1" x14ac:dyDescent="0.55000000000000004">
      <c r="A14939" s="526"/>
      <c r="B14939" s="217">
        <f t="shared" ref="B14939" si="17401">B14935+1</f>
        <v>108</v>
      </c>
      <c r="C14939" s="406" t="str">
        <f t="shared" si="17368"/>
        <v>7 Times</v>
      </c>
      <c r="D14939" s="217" t="str">
        <f t="shared" ref="D14939" si="17402">INT((D14938-D$10559-1)/49+1)&amp;"/"&amp;MOD(INT((D14938-D$10559-1)/7),7)+1&amp;"/"&amp;MOD(D14938-D$10559-1,7)+1</f>
        <v>23/3/3</v>
      </c>
      <c r="E14939" s="214"/>
      <c r="F14939" s="197">
        <v>4</v>
      </c>
      <c r="G14939" s="209" t="s">
        <v>605</v>
      </c>
      <c r="H14939" s="318" t="str">
        <f>H14935</f>
        <v>Dan 490</v>
      </c>
      <c r="L14939" s="199"/>
      <c r="R14939" s="200"/>
    </row>
    <row r="14940" spans="1:18" ht="14.6" customHeight="1" x14ac:dyDescent="0.5">
      <c r="A14940" s="524" t="s">
        <v>1279</v>
      </c>
      <c r="B14940" s="217" t="s">
        <v>1186</v>
      </c>
      <c r="C14940" s="407">
        <f t="shared" si="17313"/>
        <v>257</v>
      </c>
      <c r="D14940" s="202" t="str">
        <f t="shared" ref="D14940" si="17403">IF(MOD(D14938-D$10559-1,49)=0,"Jub",IF(MOD(D14938-D$10559,7)=0,"Sab","Yr"))&amp;" "&amp;IF(MOD(D14938-D$10559-1,49)=0,INT(D14938-D$10559-1)/49,"")</f>
        <v xml:space="preserve">Yr </v>
      </c>
      <c r="E14940" s="211">
        <f t="shared" ref="E14940" si="17404">E14936-1</f>
        <v>347</v>
      </c>
      <c r="F14940" s="197">
        <v>1</v>
      </c>
      <c r="G14940" s="203" t="s">
        <v>288</v>
      </c>
      <c r="H14940" s="319">
        <f>H14936+1</f>
        <v>111</v>
      </c>
      <c r="L14940" s="199"/>
      <c r="R14940" s="200"/>
    </row>
    <row r="14941" spans="1:18" ht="14.6" customHeight="1" x14ac:dyDescent="0.5">
      <c r="A14941" s="525" t="s">
        <v>1280</v>
      </c>
      <c r="B14941" s="202">
        <f t="shared" ref="B14941" si="17405">B14937+1</f>
        <v>429</v>
      </c>
      <c r="C14941" s="407" t="str">
        <f t="shared" ref="C14941" si="17406">C14937</f>
        <v>Daniel 1290</v>
      </c>
      <c r="D14941" s="216" t="str">
        <f t="shared" si="17362"/>
        <v>Exodus</v>
      </c>
      <c r="E14941" s="212" t="s">
        <v>171</v>
      </c>
      <c r="F14941" s="197">
        <v>2</v>
      </c>
      <c r="G14941" s="206" t="s">
        <v>604</v>
      </c>
      <c r="H14941" s="319"/>
      <c r="L14941" s="199"/>
      <c r="R14941" s="200"/>
    </row>
    <row r="14942" spans="1:18" ht="14.6" customHeight="1" x14ac:dyDescent="0.5">
      <c r="A14942" s="523">
        <f t="shared" ref="A14942" si="17407">A14938+1</f>
        <v>407</v>
      </c>
      <c r="B14942" s="216" t="str">
        <f t="shared" si="17375"/>
        <v>Olympiad</v>
      </c>
      <c r="C14942" s="408">
        <f t="shared" ref="C14942" si="17408">C14938+1</f>
        <v>239</v>
      </c>
      <c r="D14942" s="217">
        <f t="shared" si="17366"/>
        <v>1136</v>
      </c>
      <c r="E14942" s="212">
        <f t="shared" si="17366"/>
        <v>-346</v>
      </c>
      <c r="F14942" s="197">
        <v>3</v>
      </c>
      <c r="G14942" s="208" t="s">
        <v>287</v>
      </c>
      <c r="H14942" s="364"/>
      <c r="L14942" s="199"/>
      <c r="R14942" s="200"/>
    </row>
    <row r="14943" spans="1:18" ht="14.6" customHeight="1" thickBot="1" x14ac:dyDescent="0.55000000000000004">
      <c r="A14943" s="526"/>
      <c r="B14943" s="217">
        <f t="shared" si="17375"/>
        <v>108</v>
      </c>
      <c r="C14943" s="406" t="str">
        <f t="shared" si="17368"/>
        <v>7 Times</v>
      </c>
      <c r="D14943" s="217" t="str">
        <f t="shared" ref="D14943" si="17409">INT((D14942-D$10559-1)/49+1)&amp;"/"&amp;MOD(INT((D14942-D$10559-1)/7),7)+1&amp;"/"&amp;MOD(D14942-D$10559-1,7)+1</f>
        <v>23/3/4</v>
      </c>
      <c r="E14943" s="214"/>
      <c r="F14943" s="197">
        <v>4</v>
      </c>
      <c r="G14943" s="209" t="s">
        <v>605</v>
      </c>
      <c r="H14943" s="318" t="str">
        <f>H14939</f>
        <v>Dan 490</v>
      </c>
      <c r="L14943" s="199"/>
      <c r="R14943" s="200"/>
    </row>
    <row r="14944" spans="1:18" ht="14.6" customHeight="1" x14ac:dyDescent="0.5">
      <c r="A14944" s="524" t="s">
        <v>1279</v>
      </c>
      <c r="B14944" s="217" t="s">
        <v>1187</v>
      </c>
      <c r="C14944" s="407">
        <f t="shared" si="17313"/>
        <v>258</v>
      </c>
      <c r="D14944" s="202" t="str">
        <f t="shared" ref="D14944" si="17410">IF(MOD(D14942-D$10559-1,49)=0,"Jub",IF(MOD(D14942-D$10559,7)=0,"Sab","Yr"))&amp;" "&amp;IF(MOD(D14942-D$10559-1,49)=0,INT(D14942-D$10559-1)/49,"")</f>
        <v xml:space="preserve">Yr </v>
      </c>
      <c r="E14944" s="211">
        <f t="shared" ref="E14944" si="17411">E14940-1</f>
        <v>346</v>
      </c>
      <c r="F14944" s="197">
        <v>1</v>
      </c>
      <c r="G14944" s="203" t="s">
        <v>288</v>
      </c>
      <c r="H14944" s="319">
        <f>H14940+1</f>
        <v>112</v>
      </c>
      <c r="L14944" s="199"/>
      <c r="R14944" s="200"/>
    </row>
    <row r="14945" spans="1:18" ht="14.6" customHeight="1" x14ac:dyDescent="0.5">
      <c r="A14945" s="525" t="s">
        <v>1280</v>
      </c>
      <c r="B14945" s="202">
        <f t="shared" ref="B14945" si="17412">B14941+1</f>
        <v>430</v>
      </c>
      <c r="C14945" s="407" t="str">
        <f t="shared" ref="C14945" si="17413">C14941</f>
        <v>Daniel 1290</v>
      </c>
      <c r="D14945" s="216" t="str">
        <f t="shared" si="17362"/>
        <v>Exodus</v>
      </c>
      <c r="E14945" s="212" t="s">
        <v>171</v>
      </c>
      <c r="F14945" s="197">
        <v>2</v>
      </c>
      <c r="G14945" s="206" t="s">
        <v>604</v>
      </c>
      <c r="H14945" s="319"/>
      <c r="L14945" s="199"/>
      <c r="R14945" s="200"/>
    </row>
    <row r="14946" spans="1:18" ht="14.6" customHeight="1" x14ac:dyDescent="0.5">
      <c r="A14946" s="523">
        <f t="shared" ref="A14946" si="17414">A14942+1</f>
        <v>408</v>
      </c>
      <c r="B14946" s="216" t="str">
        <f t="shared" si="17383"/>
        <v>Olympiad</v>
      </c>
      <c r="C14946" s="408">
        <f t="shared" ref="C14946" si="17415">C14942+1</f>
        <v>240</v>
      </c>
      <c r="D14946" s="217">
        <f t="shared" si="17366"/>
        <v>1137</v>
      </c>
      <c r="E14946" s="212">
        <f t="shared" si="17366"/>
        <v>-345</v>
      </c>
      <c r="F14946" s="197">
        <v>3</v>
      </c>
      <c r="G14946" s="208" t="s">
        <v>287</v>
      </c>
      <c r="H14946" s="364"/>
      <c r="L14946" s="199"/>
      <c r="R14946" s="200"/>
    </row>
    <row r="14947" spans="1:18" ht="14.6" customHeight="1" thickBot="1" x14ac:dyDescent="0.55000000000000004">
      <c r="A14947" s="526"/>
      <c r="B14947" s="217">
        <f t="shared" si="17383"/>
        <v>108</v>
      </c>
      <c r="C14947" s="406" t="str">
        <f t="shared" si="17368"/>
        <v>7 Times</v>
      </c>
      <c r="D14947" s="217" t="str">
        <f t="shared" ref="D14947" si="17416">INT((D14946-D$10559-1)/49+1)&amp;"/"&amp;MOD(INT((D14946-D$10559-1)/7),7)+1&amp;"/"&amp;MOD(D14946-D$10559-1,7)+1</f>
        <v>23/3/5</v>
      </c>
      <c r="E14947" s="214"/>
      <c r="F14947" s="197">
        <v>4</v>
      </c>
      <c r="G14947" s="209" t="s">
        <v>605</v>
      </c>
      <c r="H14947" s="318" t="str">
        <f>H14943</f>
        <v>Dan 490</v>
      </c>
      <c r="L14947" s="199"/>
      <c r="R14947" s="200"/>
    </row>
    <row r="14948" spans="1:18" ht="14.6" customHeight="1" x14ac:dyDescent="0.5">
      <c r="A14948" s="524" t="s">
        <v>1279</v>
      </c>
      <c r="B14948" s="217" t="s">
        <v>1188</v>
      </c>
      <c r="C14948" s="407">
        <f t="shared" si="17313"/>
        <v>259</v>
      </c>
      <c r="D14948" s="202" t="str">
        <f t="shared" ref="D14948" si="17417">IF(MOD(D14946-D$10559-1,49)=0,"Jub",IF(MOD(D14946-D$10559,7)=0,"Sab","Yr"))&amp;" "&amp;IF(MOD(D14946-D$10559-1,49)=0,INT(D14946-D$10559-1)/49,"")</f>
        <v xml:space="preserve">Yr </v>
      </c>
      <c r="E14948" s="211">
        <f t="shared" ref="E14948" si="17418">E14944-1</f>
        <v>345</v>
      </c>
      <c r="F14948" s="197">
        <v>1</v>
      </c>
      <c r="G14948" s="203" t="s">
        <v>288</v>
      </c>
      <c r="H14948" s="319">
        <f>H14944+1</f>
        <v>113</v>
      </c>
      <c r="L14948" s="199"/>
      <c r="R14948" s="200"/>
    </row>
    <row r="14949" spans="1:18" ht="14.6" customHeight="1" x14ac:dyDescent="0.5">
      <c r="A14949" s="525" t="s">
        <v>1280</v>
      </c>
      <c r="B14949" s="202">
        <f t="shared" ref="B14949" si="17419">B14945+1</f>
        <v>431</v>
      </c>
      <c r="C14949" s="407" t="str">
        <f t="shared" ref="C14949" si="17420">C14945</f>
        <v>Daniel 1290</v>
      </c>
      <c r="D14949" s="216" t="str">
        <f t="shared" si="17362"/>
        <v>Exodus</v>
      </c>
      <c r="E14949" s="212" t="s">
        <v>171</v>
      </c>
      <c r="F14949" s="197">
        <v>2</v>
      </c>
      <c r="G14949" s="206" t="s">
        <v>604</v>
      </c>
      <c r="H14949" s="319"/>
      <c r="L14949" s="199"/>
      <c r="R14949" s="200"/>
    </row>
    <row r="14950" spans="1:18" ht="14.6" customHeight="1" x14ac:dyDescent="0.5">
      <c r="A14950" s="523">
        <f t="shared" ref="A14950" si="17421">A14946+1</f>
        <v>409</v>
      </c>
      <c r="B14950" s="216" t="str">
        <f t="shared" si="17391"/>
        <v>Olympiad</v>
      </c>
      <c r="C14950" s="408">
        <f t="shared" ref="C14950" si="17422">C14946+1</f>
        <v>241</v>
      </c>
      <c r="D14950" s="217">
        <f t="shared" si="17366"/>
        <v>1138</v>
      </c>
      <c r="E14950" s="212">
        <f t="shared" si="17366"/>
        <v>-344</v>
      </c>
      <c r="F14950" s="197">
        <v>3</v>
      </c>
      <c r="G14950" s="208" t="s">
        <v>287</v>
      </c>
      <c r="H14950" s="364"/>
      <c r="L14950" s="199"/>
      <c r="R14950" s="200"/>
    </row>
    <row r="14951" spans="1:18" ht="14.6" customHeight="1" thickBot="1" x14ac:dyDescent="0.55000000000000004">
      <c r="A14951" s="526"/>
      <c r="B14951" s="217">
        <f t="shared" si="17391"/>
        <v>108</v>
      </c>
      <c r="C14951" s="406" t="str">
        <f t="shared" si="17368"/>
        <v>7 Times</v>
      </c>
      <c r="D14951" s="217" t="str">
        <f t="shared" ref="D14951" si="17423">INT((D14950-D$10559-1)/49+1)&amp;"/"&amp;MOD(INT((D14950-D$10559-1)/7),7)+1&amp;"/"&amp;MOD(D14950-D$10559-1,7)+1</f>
        <v>23/3/6</v>
      </c>
      <c r="E14951" s="214"/>
      <c r="F14951" s="197">
        <v>4</v>
      </c>
      <c r="G14951" s="209" t="s">
        <v>605</v>
      </c>
      <c r="H14951" s="318" t="str">
        <f>H14947</f>
        <v>Dan 490</v>
      </c>
      <c r="L14951" s="199"/>
      <c r="R14951" s="200"/>
    </row>
    <row r="14952" spans="1:18" ht="14.6" customHeight="1" x14ac:dyDescent="0.5">
      <c r="A14952" s="524" t="s">
        <v>1279</v>
      </c>
      <c r="B14952" s="217" t="s">
        <v>1189</v>
      </c>
      <c r="C14952" s="407">
        <f t="shared" si="17313"/>
        <v>260</v>
      </c>
      <c r="D14952" s="202" t="str">
        <f t="shared" ref="D14952" si="17424">IF(MOD(D14950-D$10559-1,49)=0,"Jub",IF(MOD(D14950-D$10559,7)=0,"Sab","Yr"))&amp;" "&amp;IF(MOD(D14950-D$10559-1,49)=0,INT(D14950-D$10559-1)/49,"")</f>
        <v xml:space="preserve">Yr </v>
      </c>
      <c r="E14952" s="211">
        <f t="shared" ref="E14952" si="17425">E14948-1</f>
        <v>344</v>
      </c>
      <c r="F14952" s="197">
        <v>1</v>
      </c>
      <c r="G14952" s="203" t="s">
        <v>288</v>
      </c>
      <c r="H14952" s="319">
        <f>H14948+1</f>
        <v>114</v>
      </c>
      <c r="L14952" s="199"/>
      <c r="R14952" s="200"/>
    </row>
    <row r="14953" spans="1:18" ht="14.6" customHeight="1" x14ac:dyDescent="0.5">
      <c r="A14953" s="525" t="s">
        <v>1280</v>
      </c>
      <c r="B14953" s="202">
        <f t="shared" ref="B14953" si="17426">B14949+1</f>
        <v>432</v>
      </c>
      <c r="C14953" s="407" t="str">
        <f t="shared" ref="C14953" si="17427">C14949</f>
        <v>Daniel 1290</v>
      </c>
      <c r="D14953" s="216" t="str">
        <f t="shared" si="17362"/>
        <v>Exodus</v>
      </c>
      <c r="E14953" s="212" t="s">
        <v>171</v>
      </c>
      <c r="F14953" s="197">
        <v>2</v>
      </c>
      <c r="G14953" s="206" t="s">
        <v>604</v>
      </c>
      <c r="H14953" s="319"/>
      <c r="L14953" s="199"/>
      <c r="R14953" s="200"/>
    </row>
    <row r="14954" spans="1:18" ht="14.6" customHeight="1" x14ac:dyDescent="0.5">
      <c r="A14954" s="523">
        <f t="shared" ref="A14954" si="17428">A14950+1</f>
        <v>410</v>
      </c>
      <c r="B14954" s="216" t="str">
        <f t="shared" ref="B14954" si="17429">B14950</f>
        <v>Olympiad</v>
      </c>
      <c r="C14954" s="408">
        <f t="shared" ref="C14954" si="17430">C14950+1</f>
        <v>242</v>
      </c>
      <c r="D14954" s="217">
        <f t="shared" si="17366"/>
        <v>1139</v>
      </c>
      <c r="E14954" s="212">
        <f t="shared" si="17366"/>
        <v>-343</v>
      </c>
      <c r="F14954" s="197">
        <v>3</v>
      </c>
      <c r="G14954" s="208" t="s">
        <v>287</v>
      </c>
      <c r="H14954" s="364"/>
      <c r="L14954" s="199"/>
      <c r="R14954" s="200"/>
    </row>
    <row r="14955" spans="1:18" ht="14.6" customHeight="1" thickBot="1" x14ac:dyDescent="0.55000000000000004">
      <c r="A14955" s="526"/>
      <c r="B14955" s="217">
        <f t="shared" ref="B14955" si="17431">B14951+1</f>
        <v>109</v>
      </c>
      <c r="C14955" s="406" t="str">
        <f t="shared" si="17368"/>
        <v>7 Times</v>
      </c>
      <c r="D14955" s="359" t="str">
        <f t="shared" ref="D14955" si="17432">INT((D14954-D$10559-1)/49+1)&amp;"/"&amp;MOD(INT((D14954-D$10559-1)/7),7)+1&amp;"/"&amp;MOD(D14954-D$10559-1,7)+1</f>
        <v>23/3/7</v>
      </c>
      <c r="E14955" s="214"/>
      <c r="F14955" s="197">
        <v>4</v>
      </c>
      <c r="G14955" s="209" t="s">
        <v>605</v>
      </c>
      <c r="H14955" s="318" t="str">
        <f>H14951</f>
        <v>Dan 490</v>
      </c>
      <c r="L14955" s="199"/>
      <c r="R14955" s="200"/>
    </row>
    <row r="14956" spans="1:18" ht="14.6" customHeight="1" x14ac:dyDescent="0.5">
      <c r="A14956" s="524" t="s">
        <v>1279</v>
      </c>
      <c r="B14956" s="217" t="s">
        <v>1186</v>
      </c>
      <c r="C14956" s="407">
        <f t="shared" si="17313"/>
        <v>261</v>
      </c>
      <c r="D14956" s="360" t="str">
        <f t="shared" ref="D14956" si="17433">IF(MOD(D14954-D$10559-1,49)=0,"Jub",IF(MOD(D14954-D$10559,7)=0,"Sab","Yr"))&amp;" "&amp;IF(MOD(D14954-D$10559-1,49)=0,INT(D14954-D$10559-1)/49,"")</f>
        <v xml:space="preserve">Sab </v>
      </c>
      <c r="E14956" s="211">
        <f t="shared" ref="E14956" si="17434">E14952-1</f>
        <v>343</v>
      </c>
      <c r="F14956" s="197">
        <v>1</v>
      </c>
      <c r="G14956" s="203" t="s">
        <v>288</v>
      </c>
      <c r="H14956" s="319">
        <f>H14952+1</f>
        <v>115</v>
      </c>
      <c r="L14956" s="199"/>
      <c r="R14956" s="200"/>
    </row>
    <row r="14957" spans="1:18" ht="14.6" customHeight="1" x14ac:dyDescent="0.5">
      <c r="A14957" s="525" t="s">
        <v>1280</v>
      </c>
      <c r="B14957" s="202">
        <f t="shared" ref="B14957" si="17435">B14953+1</f>
        <v>433</v>
      </c>
      <c r="C14957" s="407" t="str">
        <f t="shared" ref="C14957" si="17436">C14953</f>
        <v>Daniel 1290</v>
      </c>
      <c r="D14957" s="361" t="str">
        <f t="shared" si="17362"/>
        <v>Exodus</v>
      </c>
      <c r="E14957" s="212" t="s">
        <v>171</v>
      </c>
      <c r="F14957" s="197">
        <v>2</v>
      </c>
      <c r="G14957" s="206" t="s">
        <v>604</v>
      </c>
      <c r="H14957" s="319"/>
      <c r="L14957" s="199"/>
      <c r="R14957" s="200"/>
    </row>
    <row r="14958" spans="1:18" ht="14.6" customHeight="1" x14ac:dyDescent="0.5">
      <c r="A14958" s="523">
        <f t="shared" ref="A14958" si="17437">A14954+1</f>
        <v>411</v>
      </c>
      <c r="B14958" s="216" t="str">
        <f t="shared" si="17375"/>
        <v>Olympiad</v>
      </c>
      <c r="C14958" s="408">
        <f t="shared" ref="C14958" si="17438">C14954+1</f>
        <v>243</v>
      </c>
      <c r="D14958" s="359">
        <f t="shared" si="17366"/>
        <v>1140</v>
      </c>
      <c r="E14958" s="212">
        <f t="shared" si="17366"/>
        <v>-342</v>
      </c>
      <c r="F14958" s="197">
        <v>3</v>
      </c>
      <c r="G14958" s="208" t="s">
        <v>287</v>
      </c>
      <c r="H14958" s="364"/>
      <c r="L14958" s="199"/>
      <c r="R14958" s="200"/>
    </row>
    <row r="14959" spans="1:18" ht="14.6" customHeight="1" thickBot="1" x14ac:dyDescent="0.55000000000000004">
      <c r="A14959" s="526"/>
      <c r="B14959" s="217">
        <f t="shared" si="17375"/>
        <v>109</v>
      </c>
      <c r="C14959" s="406" t="str">
        <f t="shared" si="17368"/>
        <v>7 Times</v>
      </c>
      <c r="D14959" s="217" t="str">
        <f t="shared" ref="D14959" si="17439">INT((D14958-D$10559-1)/49+1)&amp;"/"&amp;MOD(INT((D14958-D$10559-1)/7),7)+1&amp;"/"&amp;MOD(D14958-D$10559-1,7)+1</f>
        <v>23/4/1</v>
      </c>
      <c r="E14959" s="214"/>
      <c r="F14959" s="197">
        <v>4</v>
      </c>
      <c r="G14959" s="209" t="s">
        <v>605</v>
      </c>
      <c r="H14959" s="318" t="str">
        <f>H14955</f>
        <v>Dan 490</v>
      </c>
      <c r="L14959" s="199"/>
      <c r="R14959" s="200"/>
    </row>
    <row r="14960" spans="1:18" ht="14.6" customHeight="1" x14ac:dyDescent="0.5">
      <c r="A14960" s="524" t="s">
        <v>1279</v>
      </c>
      <c r="B14960" s="217" t="s">
        <v>1187</v>
      </c>
      <c r="C14960" s="407">
        <f t="shared" ref="C14960:C15020" si="17440">C14956+1</f>
        <v>262</v>
      </c>
      <c r="D14960" s="202" t="str">
        <f t="shared" ref="D14960" si="17441">IF(MOD(D14958-D$10559-1,49)=0,"Jub",IF(MOD(D14958-D$10559,7)=0,"Sab","Yr"))&amp;" "&amp;IF(MOD(D14958-D$10559-1,49)=0,INT(D14958-D$10559-1)/49,"")</f>
        <v xml:space="preserve">Yr </v>
      </c>
      <c r="E14960" s="211">
        <f t="shared" ref="E14960" si="17442">E14956-1</f>
        <v>342</v>
      </c>
      <c r="F14960" s="197">
        <v>1</v>
      </c>
      <c r="G14960" s="203" t="s">
        <v>288</v>
      </c>
      <c r="H14960" s="319">
        <f>H14956+1</f>
        <v>116</v>
      </c>
      <c r="L14960" s="199"/>
      <c r="R14960" s="200"/>
    </row>
    <row r="14961" spans="1:18" ht="14.6" customHeight="1" x14ac:dyDescent="0.5">
      <c r="A14961" s="525" t="s">
        <v>1280</v>
      </c>
      <c r="B14961" s="202">
        <f t="shared" ref="B14961" si="17443">B14957+1</f>
        <v>434</v>
      </c>
      <c r="C14961" s="407" t="str">
        <f t="shared" ref="C14961" si="17444">C14957</f>
        <v>Daniel 1290</v>
      </c>
      <c r="D14961" s="216" t="str">
        <f t="shared" si="17362"/>
        <v>Exodus</v>
      </c>
      <c r="E14961" s="212" t="s">
        <v>171</v>
      </c>
      <c r="F14961" s="197">
        <v>2</v>
      </c>
      <c r="G14961" s="206" t="s">
        <v>604</v>
      </c>
      <c r="H14961" s="319"/>
      <c r="L14961" s="199"/>
      <c r="R14961" s="200"/>
    </row>
    <row r="14962" spans="1:18" ht="14.6" customHeight="1" x14ac:dyDescent="0.5">
      <c r="A14962" s="523">
        <f t="shared" ref="A14962" si="17445">A14958+1</f>
        <v>412</v>
      </c>
      <c r="B14962" s="216" t="str">
        <f t="shared" si="17383"/>
        <v>Olympiad</v>
      </c>
      <c r="C14962" s="408">
        <f t="shared" ref="C14962" si="17446">C14958+1</f>
        <v>244</v>
      </c>
      <c r="D14962" s="217">
        <f t="shared" si="17366"/>
        <v>1141</v>
      </c>
      <c r="E14962" s="212">
        <f t="shared" si="17366"/>
        <v>-341</v>
      </c>
      <c r="F14962" s="197">
        <v>3</v>
      </c>
      <c r="G14962" s="208" t="s">
        <v>287</v>
      </c>
      <c r="H14962" s="364"/>
      <c r="L14962" s="199"/>
      <c r="R14962" s="200"/>
    </row>
    <row r="14963" spans="1:18" ht="14.6" customHeight="1" thickBot="1" x14ac:dyDescent="0.55000000000000004">
      <c r="A14963" s="526"/>
      <c r="B14963" s="217">
        <f t="shared" si="17383"/>
        <v>109</v>
      </c>
      <c r="C14963" s="406" t="str">
        <f t="shared" si="17368"/>
        <v>7 Times</v>
      </c>
      <c r="D14963" s="217" t="str">
        <f t="shared" ref="D14963" si="17447">INT((D14962-D$10559-1)/49+1)&amp;"/"&amp;MOD(INT((D14962-D$10559-1)/7),7)+1&amp;"/"&amp;MOD(D14962-D$10559-1,7)+1</f>
        <v>23/4/2</v>
      </c>
      <c r="E14963" s="214"/>
      <c r="F14963" s="197">
        <v>4</v>
      </c>
      <c r="G14963" s="209" t="s">
        <v>605</v>
      </c>
      <c r="H14963" s="318" t="str">
        <f>H14959</f>
        <v>Dan 490</v>
      </c>
      <c r="L14963" s="199"/>
      <c r="R14963" s="200"/>
    </row>
    <row r="14964" spans="1:18" ht="14.6" customHeight="1" x14ac:dyDescent="0.5">
      <c r="A14964" s="524" t="s">
        <v>1279</v>
      </c>
      <c r="B14964" s="217" t="s">
        <v>1188</v>
      </c>
      <c r="C14964" s="407">
        <f t="shared" si="17440"/>
        <v>263</v>
      </c>
      <c r="D14964" s="202" t="str">
        <f t="shared" ref="D14964" si="17448">IF(MOD(D14962-D$10559-1,49)=0,"Jub",IF(MOD(D14962-D$10559,7)=0,"Sab","Yr"))&amp;" "&amp;IF(MOD(D14962-D$10559-1,49)=0,INT(D14962-D$10559-1)/49,"")</f>
        <v xml:space="preserve">Yr </v>
      </c>
      <c r="E14964" s="211">
        <f t="shared" ref="E14964" si="17449">E14960-1</f>
        <v>341</v>
      </c>
      <c r="F14964" s="197">
        <v>1</v>
      </c>
      <c r="G14964" s="203" t="s">
        <v>288</v>
      </c>
      <c r="H14964" s="319">
        <f>H14960+1</f>
        <v>117</v>
      </c>
      <c r="L14964" s="199"/>
      <c r="R14964" s="200"/>
    </row>
    <row r="14965" spans="1:18" ht="14.6" customHeight="1" x14ac:dyDescent="0.5">
      <c r="A14965" s="525" t="s">
        <v>1280</v>
      </c>
      <c r="B14965" s="202">
        <f t="shared" ref="B14965" si="17450">B14961+1</f>
        <v>435</v>
      </c>
      <c r="C14965" s="407" t="str">
        <f t="shared" ref="C14965" si="17451">C14961</f>
        <v>Daniel 1290</v>
      </c>
      <c r="D14965" s="216" t="str">
        <f t="shared" si="17362"/>
        <v>Exodus</v>
      </c>
      <c r="E14965" s="212" t="s">
        <v>171</v>
      </c>
      <c r="F14965" s="197">
        <v>2</v>
      </c>
      <c r="G14965" s="206" t="s">
        <v>604</v>
      </c>
      <c r="H14965" s="319"/>
      <c r="L14965" s="199"/>
      <c r="R14965" s="200"/>
    </row>
    <row r="14966" spans="1:18" ht="14.6" customHeight="1" x14ac:dyDescent="0.5">
      <c r="A14966" s="523">
        <f t="shared" ref="A14966" si="17452">A14962+1</f>
        <v>413</v>
      </c>
      <c r="B14966" s="216" t="str">
        <f t="shared" si="17391"/>
        <v>Olympiad</v>
      </c>
      <c r="C14966" s="408">
        <f t="shared" ref="C14966" si="17453">C14962+1</f>
        <v>245</v>
      </c>
      <c r="D14966" s="217">
        <f t="shared" si="17366"/>
        <v>1142</v>
      </c>
      <c r="E14966" s="212">
        <f t="shared" si="17366"/>
        <v>-340</v>
      </c>
      <c r="F14966" s="197">
        <v>3</v>
      </c>
      <c r="G14966" s="208" t="s">
        <v>287</v>
      </c>
      <c r="H14966" s="364"/>
      <c r="L14966" s="199"/>
      <c r="R14966" s="200"/>
    </row>
    <row r="14967" spans="1:18" ht="14.6" customHeight="1" thickBot="1" x14ac:dyDescent="0.55000000000000004">
      <c r="A14967" s="526"/>
      <c r="B14967" s="217">
        <f t="shared" si="17391"/>
        <v>109</v>
      </c>
      <c r="C14967" s="406" t="str">
        <f t="shared" si="17368"/>
        <v>7 Times</v>
      </c>
      <c r="D14967" s="217" t="str">
        <f t="shared" ref="D14967" si="17454">INT((D14966-D$10559-1)/49+1)&amp;"/"&amp;MOD(INT((D14966-D$10559-1)/7),7)+1&amp;"/"&amp;MOD(D14966-D$10559-1,7)+1</f>
        <v>23/4/3</v>
      </c>
      <c r="E14967" s="214"/>
      <c r="F14967" s="197">
        <v>4</v>
      </c>
      <c r="G14967" s="209" t="s">
        <v>605</v>
      </c>
      <c r="H14967" s="318" t="str">
        <f>H14963</f>
        <v>Dan 490</v>
      </c>
      <c r="L14967" s="199"/>
      <c r="R14967" s="200"/>
    </row>
    <row r="14968" spans="1:18" ht="14.6" customHeight="1" x14ac:dyDescent="0.5">
      <c r="A14968" s="524" t="s">
        <v>1279</v>
      </c>
      <c r="B14968" s="217" t="s">
        <v>1189</v>
      </c>
      <c r="C14968" s="407">
        <f t="shared" si="17440"/>
        <v>264</v>
      </c>
      <c r="D14968" s="202" t="str">
        <f t="shared" ref="D14968" si="17455">IF(MOD(D14966-D$10559-1,49)=0,"Jub",IF(MOD(D14966-D$10559,7)=0,"Sab","Yr"))&amp;" "&amp;IF(MOD(D14966-D$10559-1,49)=0,INT(D14966-D$10559-1)/49,"")</f>
        <v xml:space="preserve">Yr </v>
      </c>
      <c r="E14968" s="211">
        <f t="shared" ref="E14968" si="17456">E14964-1</f>
        <v>340</v>
      </c>
      <c r="F14968" s="197">
        <v>1</v>
      </c>
      <c r="G14968" s="203" t="s">
        <v>288</v>
      </c>
      <c r="H14968" s="319">
        <f>H14964+1</f>
        <v>118</v>
      </c>
      <c r="L14968" s="199"/>
      <c r="R14968" s="200"/>
    </row>
    <row r="14969" spans="1:18" ht="14.6" customHeight="1" x14ac:dyDescent="0.5">
      <c r="A14969" s="525" t="s">
        <v>1280</v>
      </c>
      <c r="B14969" s="202">
        <f t="shared" ref="B14969" si="17457">B14965+1</f>
        <v>436</v>
      </c>
      <c r="C14969" s="407" t="str">
        <f t="shared" ref="C14969" si="17458">C14965</f>
        <v>Daniel 1290</v>
      </c>
      <c r="D14969" s="216" t="str">
        <f t="shared" si="17362"/>
        <v>Exodus</v>
      </c>
      <c r="E14969" s="212" t="s">
        <v>171</v>
      </c>
      <c r="F14969" s="197">
        <v>2</v>
      </c>
      <c r="G14969" s="206" t="s">
        <v>604</v>
      </c>
      <c r="H14969" s="319"/>
      <c r="L14969" s="199"/>
      <c r="R14969" s="200"/>
    </row>
    <row r="14970" spans="1:18" ht="14.6" customHeight="1" x14ac:dyDescent="0.5">
      <c r="A14970" s="523">
        <f t="shared" ref="A14970" si="17459">A14966+1</f>
        <v>414</v>
      </c>
      <c r="B14970" s="216" t="str">
        <f t="shared" ref="B14970" si="17460">B14966</f>
        <v>Olympiad</v>
      </c>
      <c r="C14970" s="408">
        <f t="shared" ref="C14970" si="17461">C14966+1</f>
        <v>246</v>
      </c>
      <c r="D14970" s="217">
        <f t="shared" si="17366"/>
        <v>1143</v>
      </c>
      <c r="E14970" s="212">
        <f t="shared" si="17366"/>
        <v>-339</v>
      </c>
      <c r="F14970" s="197">
        <v>3</v>
      </c>
      <c r="G14970" s="208" t="s">
        <v>287</v>
      </c>
      <c r="H14970" s="364"/>
      <c r="L14970" s="199"/>
      <c r="R14970" s="200"/>
    </row>
    <row r="14971" spans="1:18" ht="14.6" customHeight="1" thickBot="1" x14ac:dyDescent="0.55000000000000004">
      <c r="A14971" s="526"/>
      <c r="B14971" s="217">
        <f t="shared" ref="B14971" si="17462">B14967+1</f>
        <v>110</v>
      </c>
      <c r="C14971" s="406" t="str">
        <f t="shared" si="17368"/>
        <v>7 Times</v>
      </c>
      <c r="D14971" s="217" t="str">
        <f t="shared" ref="D14971" si="17463">INT((D14970-D$10559-1)/49+1)&amp;"/"&amp;MOD(INT((D14970-D$10559-1)/7),7)+1&amp;"/"&amp;MOD(D14970-D$10559-1,7)+1</f>
        <v>23/4/4</v>
      </c>
      <c r="E14971" s="214"/>
      <c r="F14971" s="197">
        <v>4</v>
      </c>
      <c r="G14971" s="209" t="s">
        <v>605</v>
      </c>
      <c r="H14971" s="318" t="str">
        <f>H14967</f>
        <v>Dan 490</v>
      </c>
      <c r="L14971" s="199"/>
      <c r="R14971" s="200"/>
    </row>
    <row r="14972" spans="1:18" ht="14.6" customHeight="1" x14ac:dyDescent="0.5">
      <c r="A14972" s="524" t="s">
        <v>1279</v>
      </c>
      <c r="B14972" s="217" t="s">
        <v>1186</v>
      </c>
      <c r="C14972" s="407">
        <f t="shared" si="17440"/>
        <v>265</v>
      </c>
      <c r="D14972" s="202" t="str">
        <f t="shared" ref="D14972" si="17464">IF(MOD(D14970-D$10559-1,49)=0,"Jub",IF(MOD(D14970-D$10559,7)=0,"Sab","Yr"))&amp;" "&amp;IF(MOD(D14970-D$10559-1,49)=0,INT(D14970-D$10559-1)/49,"")</f>
        <v xml:space="preserve">Yr </v>
      </c>
      <c r="E14972" s="211">
        <f t="shared" ref="E14972" si="17465">E14968-1</f>
        <v>339</v>
      </c>
      <c r="F14972" s="197">
        <v>1</v>
      </c>
      <c r="G14972" s="203" t="s">
        <v>288</v>
      </c>
      <c r="H14972" s="319">
        <f>H14968+1</f>
        <v>119</v>
      </c>
      <c r="L14972" s="199"/>
      <c r="R14972" s="200"/>
    </row>
    <row r="14973" spans="1:18" ht="14.6" customHeight="1" x14ac:dyDescent="0.5">
      <c r="A14973" s="525" t="s">
        <v>1280</v>
      </c>
      <c r="B14973" s="202">
        <f t="shared" ref="B14973" si="17466">B14969+1</f>
        <v>437</v>
      </c>
      <c r="C14973" s="407" t="str">
        <f t="shared" ref="C14973" si="17467">C14969</f>
        <v>Daniel 1290</v>
      </c>
      <c r="D14973" s="216" t="str">
        <f t="shared" si="17362"/>
        <v>Exodus</v>
      </c>
      <c r="E14973" s="212" t="s">
        <v>171</v>
      </c>
      <c r="F14973" s="197">
        <v>2</v>
      </c>
      <c r="G14973" s="206" t="s">
        <v>604</v>
      </c>
      <c r="H14973" s="319"/>
      <c r="L14973" s="199"/>
      <c r="R14973" s="200"/>
    </row>
    <row r="14974" spans="1:18" ht="14.6" customHeight="1" x14ac:dyDescent="0.5">
      <c r="A14974" s="523">
        <f t="shared" ref="A14974" si="17468">A14970+1</f>
        <v>415</v>
      </c>
      <c r="B14974" s="216" t="str">
        <f t="shared" si="17375"/>
        <v>Olympiad</v>
      </c>
      <c r="C14974" s="408">
        <f t="shared" ref="C14974" si="17469">C14970+1</f>
        <v>247</v>
      </c>
      <c r="D14974" s="217">
        <f t="shared" si="17366"/>
        <v>1144</v>
      </c>
      <c r="E14974" s="212">
        <f t="shared" si="17366"/>
        <v>-338</v>
      </c>
      <c r="F14974" s="197">
        <v>3</v>
      </c>
      <c r="G14974" s="208" t="s">
        <v>287</v>
      </c>
      <c r="H14974" s="364"/>
      <c r="L14974" s="199"/>
      <c r="R14974" s="200"/>
    </row>
    <row r="14975" spans="1:18" ht="14.6" customHeight="1" thickBot="1" x14ac:dyDescent="0.55000000000000004">
      <c r="A14975" s="526"/>
      <c r="B14975" s="217">
        <f t="shared" si="17375"/>
        <v>110</v>
      </c>
      <c r="C14975" s="406" t="str">
        <f t="shared" si="17368"/>
        <v>7 Times</v>
      </c>
      <c r="D14975" s="217" t="str">
        <f t="shared" ref="D14975" si="17470">INT((D14974-D$10559-1)/49+1)&amp;"/"&amp;MOD(INT((D14974-D$10559-1)/7),7)+1&amp;"/"&amp;MOD(D14974-D$10559-1,7)+1</f>
        <v>23/4/5</v>
      </c>
      <c r="E14975" s="214"/>
      <c r="F14975" s="197">
        <v>4</v>
      </c>
      <c r="G14975" s="209" t="s">
        <v>605</v>
      </c>
      <c r="H14975" s="318" t="str">
        <f>H14971</f>
        <v>Dan 490</v>
      </c>
      <c r="L14975" s="199"/>
      <c r="R14975" s="200"/>
    </row>
    <row r="14976" spans="1:18" ht="14.6" customHeight="1" x14ac:dyDescent="0.5">
      <c r="A14976" s="524" t="s">
        <v>1279</v>
      </c>
      <c r="B14976" s="217" t="s">
        <v>1187</v>
      </c>
      <c r="C14976" s="407">
        <f t="shared" si="17440"/>
        <v>266</v>
      </c>
      <c r="D14976" s="202" t="str">
        <f t="shared" ref="D14976" si="17471">IF(MOD(D14974-D$10559-1,49)=0,"Jub",IF(MOD(D14974-D$10559,7)=0,"Sab","Yr"))&amp;" "&amp;IF(MOD(D14974-D$10559-1,49)=0,INT(D14974-D$10559-1)/49,"")</f>
        <v xml:space="preserve">Yr </v>
      </c>
      <c r="E14976" s="211">
        <f t="shared" ref="E14976" si="17472">E14972-1</f>
        <v>338</v>
      </c>
      <c r="F14976" s="197">
        <v>1</v>
      </c>
      <c r="G14976" s="203" t="s">
        <v>288</v>
      </c>
      <c r="H14976" s="319">
        <f>H14972+1</f>
        <v>120</v>
      </c>
      <c r="L14976" s="199"/>
      <c r="R14976" s="200"/>
    </row>
    <row r="14977" spans="1:18" ht="14.6" customHeight="1" x14ac:dyDescent="0.5">
      <c r="A14977" s="525" t="s">
        <v>1280</v>
      </c>
      <c r="B14977" s="202">
        <f t="shared" ref="B14977" si="17473">B14973+1</f>
        <v>438</v>
      </c>
      <c r="C14977" s="407" t="str">
        <f t="shared" ref="C14977" si="17474">C14973</f>
        <v>Daniel 1290</v>
      </c>
      <c r="D14977" s="216" t="str">
        <f t="shared" si="17362"/>
        <v>Exodus</v>
      </c>
      <c r="E14977" s="212" t="s">
        <v>171</v>
      </c>
      <c r="F14977" s="197">
        <v>2</v>
      </c>
      <c r="G14977" s="206" t="s">
        <v>604</v>
      </c>
      <c r="H14977" s="319"/>
      <c r="L14977" s="199"/>
      <c r="R14977" s="200"/>
    </row>
    <row r="14978" spans="1:18" ht="14.6" customHeight="1" x14ac:dyDescent="0.5">
      <c r="A14978" s="523">
        <f t="shared" ref="A14978" si="17475">A14974+1</f>
        <v>416</v>
      </c>
      <c r="B14978" s="216" t="str">
        <f t="shared" si="17383"/>
        <v>Olympiad</v>
      </c>
      <c r="C14978" s="408">
        <f t="shared" ref="C14978" si="17476">C14974+1</f>
        <v>248</v>
      </c>
      <c r="D14978" s="217">
        <f t="shared" si="17366"/>
        <v>1145</v>
      </c>
      <c r="E14978" s="212">
        <f t="shared" si="17366"/>
        <v>-337</v>
      </c>
      <c r="F14978" s="197">
        <v>3</v>
      </c>
      <c r="G14978" s="208" t="s">
        <v>287</v>
      </c>
      <c r="H14978" s="364"/>
      <c r="L14978" s="199"/>
      <c r="R14978" s="200"/>
    </row>
    <row r="14979" spans="1:18" ht="14.6" customHeight="1" thickBot="1" x14ac:dyDescent="0.55000000000000004">
      <c r="A14979" s="526"/>
      <c r="B14979" s="217">
        <f t="shared" si="17383"/>
        <v>110</v>
      </c>
      <c r="C14979" s="406" t="str">
        <f t="shared" si="17368"/>
        <v>7 Times</v>
      </c>
      <c r="D14979" s="217" t="str">
        <f t="shared" ref="D14979" si="17477">INT((D14978-D$10559-1)/49+1)&amp;"/"&amp;MOD(INT((D14978-D$10559-1)/7),7)+1&amp;"/"&amp;MOD(D14978-D$10559-1,7)+1</f>
        <v>23/4/6</v>
      </c>
      <c r="E14979" s="214"/>
      <c r="F14979" s="197">
        <v>4</v>
      </c>
      <c r="G14979" s="209" t="s">
        <v>605</v>
      </c>
      <c r="H14979" s="318" t="str">
        <f>H14975</f>
        <v>Dan 490</v>
      </c>
      <c r="L14979" s="199"/>
      <c r="R14979" s="200"/>
    </row>
    <row r="14980" spans="1:18" ht="14.6" customHeight="1" x14ac:dyDescent="0.5">
      <c r="A14980" s="524" t="s">
        <v>1279</v>
      </c>
      <c r="B14980" s="217" t="s">
        <v>1188</v>
      </c>
      <c r="C14980" s="407">
        <f t="shared" si="17440"/>
        <v>267</v>
      </c>
      <c r="D14980" s="202" t="str">
        <f t="shared" ref="D14980" si="17478">IF(MOD(D14978-D$10559-1,49)=0,"Jub",IF(MOD(D14978-D$10559,7)=0,"Sab","Yr"))&amp;" "&amp;IF(MOD(D14978-D$10559-1,49)=0,INT(D14978-D$10559-1)/49,"")</f>
        <v xml:space="preserve">Yr </v>
      </c>
      <c r="E14980" s="211">
        <f t="shared" ref="E14980" si="17479">E14976-1</f>
        <v>337</v>
      </c>
      <c r="F14980" s="197">
        <v>1</v>
      </c>
      <c r="G14980" s="203" t="s">
        <v>288</v>
      </c>
      <c r="H14980" s="319">
        <f>H14976+1</f>
        <v>121</v>
      </c>
      <c r="L14980" s="199"/>
      <c r="R14980" s="200"/>
    </row>
    <row r="14981" spans="1:18" ht="14.6" customHeight="1" x14ac:dyDescent="0.5">
      <c r="A14981" s="525" t="s">
        <v>1280</v>
      </c>
      <c r="B14981" s="202">
        <f t="shared" ref="B14981" si="17480">B14977+1</f>
        <v>439</v>
      </c>
      <c r="C14981" s="407" t="str">
        <f t="shared" ref="C14981" si="17481">C14977</f>
        <v>Daniel 1290</v>
      </c>
      <c r="D14981" s="216" t="str">
        <f t="shared" si="17362"/>
        <v>Exodus</v>
      </c>
      <c r="E14981" s="212" t="s">
        <v>171</v>
      </c>
      <c r="F14981" s="197">
        <v>2</v>
      </c>
      <c r="G14981" s="206" t="s">
        <v>604</v>
      </c>
      <c r="H14981" s="319"/>
      <c r="L14981" s="199"/>
      <c r="R14981" s="200"/>
    </row>
    <row r="14982" spans="1:18" ht="14.6" customHeight="1" x14ac:dyDescent="0.5">
      <c r="A14982" s="523">
        <f t="shared" ref="A14982" si="17482">A14978+1</f>
        <v>417</v>
      </c>
      <c r="B14982" s="216" t="str">
        <f t="shared" si="17391"/>
        <v>Olympiad</v>
      </c>
      <c r="C14982" s="408">
        <f t="shared" ref="C14982" si="17483">C14978+1</f>
        <v>249</v>
      </c>
      <c r="D14982" s="217">
        <f t="shared" si="17366"/>
        <v>1146</v>
      </c>
      <c r="E14982" s="212">
        <f t="shared" si="17366"/>
        <v>-336</v>
      </c>
      <c r="F14982" s="197">
        <v>3</v>
      </c>
      <c r="G14982" s="208" t="s">
        <v>287</v>
      </c>
      <c r="H14982" s="364"/>
      <c r="L14982" s="199"/>
      <c r="R14982" s="200"/>
    </row>
    <row r="14983" spans="1:18" ht="14.6" customHeight="1" thickBot="1" x14ac:dyDescent="0.55000000000000004">
      <c r="A14983" s="526"/>
      <c r="B14983" s="217">
        <f t="shared" si="17391"/>
        <v>110</v>
      </c>
      <c r="C14983" s="406" t="str">
        <f t="shared" si="17368"/>
        <v>7 Times</v>
      </c>
      <c r="D14983" s="359" t="str">
        <f t="shared" ref="D14983" si="17484">INT((D14982-D$10559-1)/49+1)&amp;"/"&amp;MOD(INT((D14982-D$10559-1)/7),7)+1&amp;"/"&amp;MOD(D14982-D$10559-1,7)+1</f>
        <v>23/4/7</v>
      </c>
      <c r="E14983" s="214"/>
      <c r="F14983" s="197">
        <v>4</v>
      </c>
      <c r="G14983" s="209" t="s">
        <v>605</v>
      </c>
      <c r="H14983" s="318" t="str">
        <f>H14979</f>
        <v>Dan 490</v>
      </c>
      <c r="L14983" s="199"/>
      <c r="R14983" s="200"/>
    </row>
    <row r="14984" spans="1:18" ht="14.6" customHeight="1" x14ac:dyDescent="0.5">
      <c r="A14984" s="524" t="s">
        <v>1279</v>
      </c>
      <c r="B14984" s="217" t="s">
        <v>1189</v>
      </c>
      <c r="C14984" s="407">
        <f t="shared" si="17440"/>
        <v>268</v>
      </c>
      <c r="D14984" s="360" t="str">
        <f t="shared" ref="D14984" si="17485">IF(MOD(D14982-D$10559-1,49)=0,"Jub",IF(MOD(D14982-D$10559,7)=0,"Sab","Yr"))&amp;" "&amp;IF(MOD(D14982-D$10559-1,49)=0,INT(D14982-D$10559-1)/49,"")</f>
        <v xml:space="preserve">Sab </v>
      </c>
      <c r="E14984" s="211">
        <f t="shared" ref="E14984" si="17486">E14980-1</f>
        <v>336</v>
      </c>
      <c r="F14984" s="197">
        <v>1</v>
      </c>
      <c r="G14984" s="203" t="s">
        <v>288</v>
      </c>
      <c r="H14984" s="319">
        <f>H14980+1</f>
        <v>122</v>
      </c>
      <c r="L14984" s="199"/>
      <c r="R14984" s="200"/>
    </row>
    <row r="14985" spans="1:18" ht="14.6" customHeight="1" x14ac:dyDescent="0.5">
      <c r="A14985" s="525" t="s">
        <v>1280</v>
      </c>
      <c r="B14985" s="202">
        <f t="shared" ref="B14985" si="17487">B14981+1</f>
        <v>440</v>
      </c>
      <c r="C14985" s="407" t="str">
        <f t="shared" ref="C14985" si="17488">C14981</f>
        <v>Daniel 1290</v>
      </c>
      <c r="D14985" s="361" t="str">
        <f t="shared" ref="D14985:D15045" si="17489">D14981</f>
        <v>Exodus</v>
      </c>
      <c r="E14985" s="212" t="s">
        <v>171</v>
      </c>
      <c r="F14985" s="197">
        <v>2</v>
      </c>
      <c r="G14985" s="206" t="s">
        <v>604</v>
      </c>
      <c r="H14985" s="319"/>
      <c r="L14985" s="199"/>
      <c r="R14985" s="200"/>
    </row>
    <row r="14986" spans="1:18" ht="14.6" customHeight="1" x14ac:dyDescent="0.5">
      <c r="A14986" s="523">
        <f t="shared" ref="A14986" si="17490">A14982+1</f>
        <v>418</v>
      </c>
      <c r="B14986" s="216" t="str">
        <f t="shared" ref="B14986" si="17491">B14982</f>
        <v>Olympiad</v>
      </c>
      <c r="C14986" s="408">
        <f t="shared" ref="C14986" si="17492">C14982+1</f>
        <v>250</v>
      </c>
      <c r="D14986" s="359">
        <f t="shared" ref="D14986:E15046" si="17493">D14982+1</f>
        <v>1147</v>
      </c>
      <c r="E14986" s="212">
        <f t="shared" si="17493"/>
        <v>-335</v>
      </c>
      <c r="F14986" s="197">
        <v>3</v>
      </c>
      <c r="G14986" s="208" t="s">
        <v>287</v>
      </c>
      <c r="H14986" s="364"/>
      <c r="L14986" s="199"/>
      <c r="R14986" s="200"/>
    </row>
    <row r="14987" spans="1:18" ht="14.6" customHeight="1" thickBot="1" x14ac:dyDescent="0.55000000000000004">
      <c r="A14987" s="526"/>
      <c r="B14987" s="217">
        <f t="shared" ref="B14987" si="17494">B14983+1</f>
        <v>111</v>
      </c>
      <c r="C14987" s="406" t="str">
        <f t="shared" ref="C14987:C15047" si="17495">C14983</f>
        <v>7 Times</v>
      </c>
      <c r="D14987" s="217" t="str">
        <f t="shared" ref="D14987" si="17496">INT((D14986-D$10559-1)/49+1)&amp;"/"&amp;MOD(INT((D14986-D$10559-1)/7),7)+1&amp;"/"&amp;MOD(D14986-D$10559-1,7)+1</f>
        <v>23/5/1</v>
      </c>
      <c r="E14987" s="214"/>
      <c r="F14987" s="197">
        <v>4</v>
      </c>
      <c r="G14987" s="209" t="s">
        <v>605</v>
      </c>
      <c r="H14987" s="318" t="str">
        <f>H14983</f>
        <v>Dan 490</v>
      </c>
      <c r="L14987" s="199"/>
      <c r="R14987" s="200"/>
    </row>
    <row r="14988" spans="1:18" ht="14.6" customHeight="1" x14ac:dyDescent="0.5">
      <c r="A14988" s="524" t="s">
        <v>1279</v>
      </c>
      <c r="B14988" s="217" t="s">
        <v>1186</v>
      </c>
      <c r="C14988" s="407">
        <f t="shared" si="17440"/>
        <v>269</v>
      </c>
      <c r="D14988" s="202" t="str">
        <f t="shared" ref="D14988" si="17497">IF(MOD(D14986-D$10559-1,49)=0,"Jub",IF(MOD(D14986-D$10559,7)=0,"Sab","Yr"))&amp;" "&amp;IF(MOD(D14986-D$10559-1,49)=0,INT(D14986-D$10559-1)/49,"")</f>
        <v xml:space="preserve">Yr </v>
      </c>
      <c r="E14988" s="211">
        <f t="shared" ref="E14988" si="17498">E14984-1</f>
        <v>335</v>
      </c>
      <c r="F14988" s="197">
        <v>1</v>
      </c>
      <c r="G14988" s="203" t="s">
        <v>288</v>
      </c>
      <c r="H14988" s="319">
        <f>H14984+1</f>
        <v>123</v>
      </c>
      <c r="L14988" s="199"/>
      <c r="R14988" s="200"/>
    </row>
    <row r="14989" spans="1:18" ht="14.6" customHeight="1" x14ac:dyDescent="0.5">
      <c r="A14989" s="525" t="s">
        <v>1280</v>
      </c>
      <c r="B14989" s="202">
        <f t="shared" ref="B14989" si="17499">B14985+1</f>
        <v>441</v>
      </c>
      <c r="C14989" s="407" t="str">
        <f t="shared" ref="C14989" si="17500">C14985</f>
        <v>Daniel 1290</v>
      </c>
      <c r="D14989" s="216" t="str">
        <f t="shared" si="17489"/>
        <v>Exodus</v>
      </c>
      <c r="E14989" s="212" t="s">
        <v>171</v>
      </c>
      <c r="F14989" s="197">
        <v>2</v>
      </c>
      <c r="G14989" s="206" t="s">
        <v>604</v>
      </c>
      <c r="H14989" s="319"/>
      <c r="L14989" s="199"/>
      <c r="R14989" s="200"/>
    </row>
    <row r="14990" spans="1:18" ht="14.6" customHeight="1" x14ac:dyDescent="0.5">
      <c r="A14990" s="523">
        <f t="shared" ref="A14990" si="17501">A14986+1</f>
        <v>419</v>
      </c>
      <c r="B14990" s="216" t="str">
        <f t="shared" ref="B14990:B15039" si="17502">B14986</f>
        <v>Olympiad</v>
      </c>
      <c r="C14990" s="408">
        <f t="shared" ref="C14990" si="17503">C14986+1</f>
        <v>251</v>
      </c>
      <c r="D14990" s="217">
        <f t="shared" si="17493"/>
        <v>1148</v>
      </c>
      <c r="E14990" s="212">
        <f t="shared" si="17493"/>
        <v>-334</v>
      </c>
      <c r="F14990" s="197">
        <v>3</v>
      </c>
      <c r="G14990" s="208" t="s">
        <v>287</v>
      </c>
      <c r="H14990" s="364"/>
      <c r="L14990" s="199"/>
      <c r="R14990" s="200"/>
    </row>
    <row r="14991" spans="1:18" ht="14.6" customHeight="1" thickBot="1" x14ac:dyDescent="0.55000000000000004">
      <c r="A14991" s="526"/>
      <c r="B14991" s="217">
        <f t="shared" si="17502"/>
        <v>111</v>
      </c>
      <c r="C14991" s="406" t="str">
        <f t="shared" si="17495"/>
        <v>7 Times</v>
      </c>
      <c r="D14991" s="217" t="str">
        <f t="shared" ref="D14991" si="17504">INT((D14990-D$10559-1)/49+1)&amp;"/"&amp;MOD(INT((D14990-D$10559-1)/7),7)+1&amp;"/"&amp;MOD(D14990-D$10559-1,7)+1</f>
        <v>23/5/2</v>
      </c>
      <c r="E14991" s="214"/>
      <c r="F14991" s="197">
        <v>4</v>
      </c>
      <c r="G14991" s="209" t="s">
        <v>605</v>
      </c>
      <c r="H14991" s="318" t="str">
        <f>H14987</f>
        <v>Dan 490</v>
      </c>
      <c r="L14991" s="199"/>
      <c r="R14991" s="200"/>
    </row>
    <row r="14992" spans="1:18" ht="14.6" customHeight="1" x14ac:dyDescent="0.5">
      <c r="A14992" s="524" t="s">
        <v>1279</v>
      </c>
      <c r="B14992" s="217" t="s">
        <v>1187</v>
      </c>
      <c r="C14992" s="407">
        <f t="shared" si="17440"/>
        <v>270</v>
      </c>
      <c r="D14992" s="202" t="str">
        <f t="shared" ref="D14992" si="17505">IF(MOD(D14990-D$10559-1,49)=0,"Jub",IF(MOD(D14990-D$10559,7)=0,"Sab","Yr"))&amp;" "&amp;IF(MOD(D14990-D$10559-1,49)=0,INT(D14990-D$10559-1)/49,"")</f>
        <v xml:space="preserve">Yr </v>
      </c>
      <c r="E14992" s="211">
        <f t="shared" ref="E14992" si="17506">E14988-1</f>
        <v>334</v>
      </c>
      <c r="F14992" s="197">
        <v>1</v>
      </c>
      <c r="G14992" s="203" t="s">
        <v>288</v>
      </c>
      <c r="H14992" s="319">
        <f>H14988+1</f>
        <v>124</v>
      </c>
      <c r="L14992" s="199"/>
      <c r="R14992" s="200"/>
    </row>
    <row r="14993" spans="1:18" ht="14.6" customHeight="1" x14ac:dyDescent="0.5">
      <c r="A14993" s="525" t="s">
        <v>1280</v>
      </c>
      <c r="B14993" s="202">
        <f t="shared" ref="B14993" si="17507">B14989+1</f>
        <v>442</v>
      </c>
      <c r="C14993" s="407" t="str">
        <f t="shared" ref="C14993" si="17508">C14989</f>
        <v>Daniel 1290</v>
      </c>
      <c r="D14993" s="216" t="str">
        <f t="shared" si="17489"/>
        <v>Exodus</v>
      </c>
      <c r="E14993" s="212" t="s">
        <v>171</v>
      </c>
      <c r="F14993" s="197">
        <v>2</v>
      </c>
      <c r="G14993" s="206" t="s">
        <v>604</v>
      </c>
      <c r="H14993" s="319"/>
      <c r="L14993" s="199"/>
      <c r="R14993" s="200"/>
    </row>
    <row r="14994" spans="1:18" ht="14.6" customHeight="1" x14ac:dyDescent="0.5">
      <c r="A14994" s="523">
        <f t="shared" ref="A14994" si="17509">A14990+1</f>
        <v>420</v>
      </c>
      <c r="B14994" s="216" t="str">
        <f t="shared" ref="B14994:B15043" si="17510">B14990</f>
        <v>Olympiad</v>
      </c>
      <c r="C14994" s="408">
        <f t="shared" ref="C14994" si="17511">C14990+1</f>
        <v>252</v>
      </c>
      <c r="D14994" s="217">
        <f t="shared" si="17493"/>
        <v>1149</v>
      </c>
      <c r="E14994" s="212">
        <f t="shared" si="17493"/>
        <v>-333</v>
      </c>
      <c r="F14994" s="197">
        <v>3</v>
      </c>
      <c r="G14994" s="208" t="s">
        <v>287</v>
      </c>
      <c r="H14994" s="364"/>
      <c r="L14994" s="199"/>
      <c r="R14994" s="200"/>
    </row>
    <row r="14995" spans="1:18" ht="14.6" customHeight="1" thickBot="1" x14ac:dyDescent="0.55000000000000004">
      <c r="A14995" s="526"/>
      <c r="B14995" s="217">
        <f t="shared" si="17510"/>
        <v>111</v>
      </c>
      <c r="C14995" s="406" t="str">
        <f t="shared" si="17495"/>
        <v>7 Times</v>
      </c>
      <c r="D14995" s="217" t="str">
        <f t="shared" ref="D14995" si="17512">INT((D14994-D$10559-1)/49+1)&amp;"/"&amp;MOD(INT((D14994-D$10559-1)/7),7)+1&amp;"/"&amp;MOD(D14994-D$10559-1,7)+1</f>
        <v>23/5/3</v>
      </c>
      <c r="E14995" s="214"/>
      <c r="F14995" s="197">
        <v>4</v>
      </c>
      <c r="G14995" s="209" t="s">
        <v>605</v>
      </c>
      <c r="H14995" s="318" t="str">
        <f>H14991</f>
        <v>Dan 490</v>
      </c>
      <c r="L14995" s="199"/>
      <c r="R14995" s="200"/>
    </row>
    <row r="14996" spans="1:18" ht="14.6" customHeight="1" x14ac:dyDescent="0.5">
      <c r="A14996" s="524" t="s">
        <v>1279</v>
      </c>
      <c r="B14996" s="217" t="s">
        <v>1188</v>
      </c>
      <c r="C14996" s="407">
        <f t="shared" si="17440"/>
        <v>271</v>
      </c>
      <c r="D14996" s="202" t="str">
        <f t="shared" ref="D14996" si="17513">IF(MOD(D14994-D$10559-1,49)=0,"Jub",IF(MOD(D14994-D$10559,7)=0,"Sab","Yr"))&amp;" "&amp;IF(MOD(D14994-D$10559-1,49)=0,INT(D14994-D$10559-1)/49,"")</f>
        <v xml:space="preserve">Yr </v>
      </c>
      <c r="E14996" s="211">
        <f t="shared" ref="E14996" si="17514">E14992-1</f>
        <v>333</v>
      </c>
      <c r="F14996" s="197">
        <v>1</v>
      </c>
      <c r="G14996" s="203" t="s">
        <v>288</v>
      </c>
      <c r="H14996" s="319">
        <f>H14992+1</f>
        <v>125</v>
      </c>
      <c r="L14996" s="199"/>
      <c r="R14996" s="200"/>
    </row>
    <row r="14997" spans="1:18" ht="14.6" customHeight="1" x14ac:dyDescent="0.5">
      <c r="A14997" s="525" t="s">
        <v>1280</v>
      </c>
      <c r="B14997" s="202">
        <f t="shared" ref="B14997" si="17515">B14993+1</f>
        <v>443</v>
      </c>
      <c r="C14997" s="407" t="str">
        <f t="shared" ref="C14997" si="17516">C14993</f>
        <v>Daniel 1290</v>
      </c>
      <c r="D14997" s="216" t="str">
        <f t="shared" si="17489"/>
        <v>Exodus</v>
      </c>
      <c r="E14997" s="212" t="s">
        <v>171</v>
      </c>
      <c r="F14997" s="197">
        <v>2</v>
      </c>
      <c r="G14997" s="206" t="s">
        <v>604</v>
      </c>
      <c r="H14997" s="319"/>
      <c r="L14997" s="199"/>
      <c r="R14997" s="200"/>
    </row>
    <row r="14998" spans="1:18" ht="14.6" customHeight="1" x14ac:dyDescent="0.5">
      <c r="A14998" s="523">
        <f t="shared" ref="A14998" si="17517">A14994+1</f>
        <v>421</v>
      </c>
      <c r="B14998" s="216" t="str">
        <f t="shared" ref="B14998:B15047" si="17518">B14994</f>
        <v>Olympiad</v>
      </c>
      <c r="C14998" s="408">
        <f t="shared" ref="C14998" si="17519">C14994+1</f>
        <v>253</v>
      </c>
      <c r="D14998" s="217">
        <f t="shared" si="17493"/>
        <v>1150</v>
      </c>
      <c r="E14998" s="212">
        <f t="shared" si="17493"/>
        <v>-332</v>
      </c>
      <c r="F14998" s="197">
        <v>3</v>
      </c>
      <c r="G14998" s="208" t="s">
        <v>287</v>
      </c>
      <c r="H14998" s="364"/>
      <c r="L14998" s="199"/>
      <c r="R14998" s="200"/>
    </row>
    <row r="14999" spans="1:18" ht="14.6" customHeight="1" thickBot="1" x14ac:dyDescent="0.55000000000000004">
      <c r="A14999" s="526"/>
      <c r="B14999" s="217">
        <f t="shared" si="17518"/>
        <v>111</v>
      </c>
      <c r="C14999" s="406" t="str">
        <f t="shared" si="17495"/>
        <v>7 Times</v>
      </c>
      <c r="D14999" s="217" t="str">
        <f t="shared" ref="D14999" si="17520">INT((D14998-D$10559-1)/49+1)&amp;"/"&amp;MOD(INT((D14998-D$10559-1)/7),7)+1&amp;"/"&amp;MOD(D14998-D$10559-1,7)+1</f>
        <v>23/5/4</v>
      </c>
      <c r="E14999" s="214"/>
      <c r="F14999" s="197">
        <v>4</v>
      </c>
      <c r="G14999" s="209" t="s">
        <v>605</v>
      </c>
      <c r="H14999" s="318" t="str">
        <f>H14995</f>
        <v>Dan 490</v>
      </c>
      <c r="L14999" s="199"/>
      <c r="R14999" s="200"/>
    </row>
    <row r="15000" spans="1:18" ht="14.6" customHeight="1" x14ac:dyDescent="0.5">
      <c r="A15000" s="524" t="s">
        <v>1279</v>
      </c>
      <c r="B15000" s="217" t="s">
        <v>1189</v>
      </c>
      <c r="C15000" s="407">
        <f t="shared" si="17440"/>
        <v>272</v>
      </c>
      <c r="D15000" s="202" t="str">
        <f t="shared" ref="D15000" si="17521">IF(MOD(D14998-D$10559-1,49)=0,"Jub",IF(MOD(D14998-D$10559,7)=0,"Sab","Yr"))&amp;" "&amp;IF(MOD(D14998-D$10559-1,49)=0,INT(D14998-D$10559-1)/49,"")</f>
        <v xml:space="preserve">Yr </v>
      </c>
      <c r="E15000" s="211">
        <f t="shared" ref="E15000" si="17522">E14996-1</f>
        <v>332</v>
      </c>
      <c r="F15000" s="197">
        <v>1</v>
      </c>
      <c r="G15000" s="203" t="s">
        <v>288</v>
      </c>
      <c r="H15000" s="319">
        <f>H14996+1</f>
        <v>126</v>
      </c>
      <c r="L15000" s="199"/>
      <c r="R15000" s="200"/>
    </row>
    <row r="15001" spans="1:18" ht="14.6" customHeight="1" x14ac:dyDescent="0.5">
      <c r="A15001" s="525" t="s">
        <v>1280</v>
      </c>
      <c r="B15001" s="202">
        <f t="shared" ref="B15001" si="17523">B14997+1</f>
        <v>444</v>
      </c>
      <c r="C15001" s="407" t="str">
        <f t="shared" ref="C15001" si="17524">C14997</f>
        <v>Daniel 1290</v>
      </c>
      <c r="D15001" s="216" t="str">
        <f t="shared" si="17489"/>
        <v>Exodus</v>
      </c>
      <c r="E15001" s="212" t="s">
        <v>171</v>
      </c>
      <c r="F15001" s="197">
        <v>2</v>
      </c>
      <c r="G15001" s="206" t="s">
        <v>604</v>
      </c>
      <c r="H15001" s="319"/>
      <c r="L15001" s="199"/>
      <c r="R15001" s="200"/>
    </row>
    <row r="15002" spans="1:18" ht="14.6" customHeight="1" x14ac:dyDescent="0.5">
      <c r="A15002" s="523">
        <f t="shared" ref="A15002" si="17525">A14998+1</f>
        <v>422</v>
      </c>
      <c r="B15002" s="216" t="str">
        <f t="shared" ref="B15002" si="17526">B14998</f>
        <v>Olympiad</v>
      </c>
      <c r="C15002" s="408">
        <f t="shared" ref="C15002" si="17527">C14998+1</f>
        <v>254</v>
      </c>
      <c r="D15002" s="217">
        <f t="shared" si="17493"/>
        <v>1151</v>
      </c>
      <c r="E15002" s="212">
        <f t="shared" si="17493"/>
        <v>-331</v>
      </c>
      <c r="F15002" s="197">
        <v>3</v>
      </c>
      <c r="G15002" s="208" t="s">
        <v>287</v>
      </c>
      <c r="H15002" s="364"/>
      <c r="L15002" s="199"/>
      <c r="R15002" s="200"/>
    </row>
    <row r="15003" spans="1:18" ht="14.6" customHeight="1" thickBot="1" x14ac:dyDescent="0.55000000000000004">
      <c r="A15003" s="526"/>
      <c r="B15003" s="217">
        <f t="shared" ref="B15003" si="17528">B14999+1</f>
        <v>112</v>
      </c>
      <c r="C15003" s="406" t="str">
        <f t="shared" si="17495"/>
        <v>7 Times</v>
      </c>
      <c r="D15003" s="217" t="str">
        <f t="shared" ref="D15003" si="17529">INT((D15002-D$10559-1)/49+1)&amp;"/"&amp;MOD(INT((D15002-D$10559-1)/7),7)+1&amp;"/"&amp;MOD(D15002-D$10559-1,7)+1</f>
        <v>23/5/5</v>
      </c>
      <c r="E15003" s="214"/>
      <c r="F15003" s="197">
        <v>4</v>
      </c>
      <c r="G15003" s="209" t="s">
        <v>605</v>
      </c>
      <c r="H15003" s="318" t="str">
        <f>H14999</f>
        <v>Dan 490</v>
      </c>
      <c r="L15003" s="199"/>
      <c r="R15003" s="200"/>
    </row>
    <row r="15004" spans="1:18" ht="14.6" customHeight="1" x14ac:dyDescent="0.5">
      <c r="A15004" s="524" t="s">
        <v>1279</v>
      </c>
      <c r="B15004" s="217" t="s">
        <v>1186</v>
      </c>
      <c r="C15004" s="407">
        <f t="shared" si="17440"/>
        <v>273</v>
      </c>
      <c r="D15004" s="202" t="str">
        <f t="shared" ref="D15004" si="17530">IF(MOD(D15002-D$10559-1,49)=0,"Jub",IF(MOD(D15002-D$10559,7)=0,"Sab","Yr"))&amp;" "&amp;IF(MOD(D15002-D$10559-1,49)=0,INT(D15002-D$10559-1)/49,"")</f>
        <v xml:space="preserve">Yr </v>
      </c>
      <c r="E15004" s="211">
        <f t="shared" ref="E15004" si="17531">E15000-1</f>
        <v>331</v>
      </c>
      <c r="F15004" s="197">
        <v>1</v>
      </c>
      <c r="G15004" s="203" t="s">
        <v>288</v>
      </c>
      <c r="H15004" s="319">
        <f>H15000+1</f>
        <v>127</v>
      </c>
      <c r="L15004" s="199"/>
      <c r="R15004" s="200"/>
    </row>
    <row r="15005" spans="1:18" ht="14.6" customHeight="1" x14ac:dyDescent="0.5">
      <c r="A15005" s="525" t="s">
        <v>1280</v>
      </c>
      <c r="B15005" s="202">
        <f t="shared" ref="B15005" si="17532">B15001+1</f>
        <v>445</v>
      </c>
      <c r="C15005" s="407" t="str">
        <f t="shared" ref="C15005" si="17533">C15001</f>
        <v>Daniel 1290</v>
      </c>
      <c r="D15005" s="216" t="str">
        <f t="shared" si="17489"/>
        <v>Exodus</v>
      </c>
      <c r="E15005" s="212" t="s">
        <v>171</v>
      </c>
      <c r="F15005" s="197">
        <v>2</v>
      </c>
      <c r="G15005" s="206" t="s">
        <v>604</v>
      </c>
      <c r="H15005" s="319"/>
      <c r="L15005" s="199"/>
      <c r="R15005" s="200"/>
    </row>
    <row r="15006" spans="1:18" ht="14.6" customHeight="1" x14ac:dyDescent="0.5">
      <c r="A15006" s="523">
        <f t="shared" ref="A15006" si="17534">A15002+1</f>
        <v>423</v>
      </c>
      <c r="B15006" s="216" t="str">
        <f t="shared" si="17502"/>
        <v>Olympiad</v>
      </c>
      <c r="C15006" s="408">
        <f t="shared" ref="C15006" si="17535">C15002+1</f>
        <v>255</v>
      </c>
      <c r="D15006" s="217">
        <f t="shared" si="17493"/>
        <v>1152</v>
      </c>
      <c r="E15006" s="212">
        <f t="shared" si="17493"/>
        <v>-330</v>
      </c>
      <c r="F15006" s="197">
        <v>3</v>
      </c>
      <c r="G15006" s="208" t="s">
        <v>287</v>
      </c>
      <c r="H15006" s="364"/>
      <c r="L15006" s="199"/>
      <c r="R15006" s="200"/>
    </row>
    <row r="15007" spans="1:18" ht="14.6" customHeight="1" thickBot="1" x14ac:dyDescent="0.55000000000000004">
      <c r="A15007" s="526"/>
      <c r="B15007" s="217">
        <f t="shared" si="17502"/>
        <v>112</v>
      </c>
      <c r="C15007" s="406" t="str">
        <f t="shared" si="17495"/>
        <v>7 Times</v>
      </c>
      <c r="D15007" s="217" t="str">
        <f t="shared" ref="D15007" si="17536">INT((D15006-D$10559-1)/49+1)&amp;"/"&amp;MOD(INT((D15006-D$10559-1)/7),7)+1&amp;"/"&amp;MOD(D15006-D$10559-1,7)+1</f>
        <v>23/5/6</v>
      </c>
      <c r="E15007" s="214"/>
      <c r="F15007" s="197">
        <v>4</v>
      </c>
      <c r="G15007" s="209" t="s">
        <v>605</v>
      </c>
      <c r="H15007" s="318" t="str">
        <f>H15003</f>
        <v>Dan 490</v>
      </c>
      <c r="L15007" s="199"/>
      <c r="R15007" s="200"/>
    </row>
    <row r="15008" spans="1:18" ht="14.6" customHeight="1" x14ac:dyDescent="0.5">
      <c r="A15008" s="524" t="s">
        <v>1279</v>
      </c>
      <c r="B15008" s="217" t="s">
        <v>1187</v>
      </c>
      <c r="C15008" s="407">
        <f t="shared" si="17440"/>
        <v>274</v>
      </c>
      <c r="D15008" s="202" t="str">
        <f t="shared" ref="D15008" si="17537">IF(MOD(D15006-D$10559-1,49)=0,"Jub",IF(MOD(D15006-D$10559,7)=0,"Sab","Yr"))&amp;" "&amp;IF(MOD(D15006-D$10559-1,49)=0,INT(D15006-D$10559-1)/49,"")</f>
        <v xml:space="preserve">Yr </v>
      </c>
      <c r="E15008" s="211">
        <f t="shared" ref="E15008" si="17538">E15004-1</f>
        <v>330</v>
      </c>
      <c r="F15008" s="197">
        <v>1</v>
      </c>
      <c r="G15008" s="203" t="s">
        <v>288</v>
      </c>
      <c r="H15008" s="319">
        <f>H15004+1</f>
        <v>128</v>
      </c>
      <c r="L15008" s="199"/>
      <c r="R15008" s="200"/>
    </row>
    <row r="15009" spans="1:18" ht="14.6" customHeight="1" x14ac:dyDescent="0.5">
      <c r="A15009" s="525" t="s">
        <v>1280</v>
      </c>
      <c r="B15009" s="202">
        <f t="shared" ref="B15009" si="17539">B15005+1</f>
        <v>446</v>
      </c>
      <c r="C15009" s="407" t="str">
        <f t="shared" ref="C15009" si="17540">C15005</f>
        <v>Daniel 1290</v>
      </c>
      <c r="D15009" s="216" t="str">
        <f t="shared" si="17489"/>
        <v>Exodus</v>
      </c>
      <c r="E15009" s="212" t="s">
        <v>171</v>
      </c>
      <c r="F15009" s="197">
        <v>2</v>
      </c>
      <c r="G15009" s="206" t="s">
        <v>604</v>
      </c>
      <c r="H15009" s="319"/>
      <c r="L15009" s="199"/>
      <c r="R15009" s="200"/>
    </row>
    <row r="15010" spans="1:18" ht="14.6" customHeight="1" x14ac:dyDescent="0.5">
      <c r="A15010" s="523">
        <f t="shared" ref="A15010" si="17541">A15006+1</f>
        <v>424</v>
      </c>
      <c r="B15010" s="216" t="str">
        <f t="shared" si="17510"/>
        <v>Olympiad</v>
      </c>
      <c r="C15010" s="408">
        <f t="shared" ref="C15010" si="17542">C15006+1</f>
        <v>256</v>
      </c>
      <c r="D15010" s="217">
        <f t="shared" si="17493"/>
        <v>1153</v>
      </c>
      <c r="E15010" s="212">
        <f t="shared" si="17493"/>
        <v>-329</v>
      </c>
      <c r="F15010" s="197">
        <v>3</v>
      </c>
      <c r="G15010" s="208" t="s">
        <v>287</v>
      </c>
      <c r="H15010" s="364"/>
      <c r="L15010" s="199"/>
      <c r="R15010" s="200"/>
    </row>
    <row r="15011" spans="1:18" ht="14.6" customHeight="1" thickBot="1" x14ac:dyDescent="0.55000000000000004">
      <c r="A15011" s="526"/>
      <c r="B15011" s="217">
        <f t="shared" si="17510"/>
        <v>112</v>
      </c>
      <c r="C15011" s="406" t="str">
        <f t="shared" si="17495"/>
        <v>7 Times</v>
      </c>
      <c r="D15011" s="359" t="str">
        <f t="shared" ref="D15011" si="17543">INT((D15010-D$10559-1)/49+1)&amp;"/"&amp;MOD(INT((D15010-D$10559-1)/7),7)+1&amp;"/"&amp;MOD(D15010-D$10559-1,7)+1</f>
        <v>23/5/7</v>
      </c>
      <c r="E15011" s="214"/>
      <c r="F15011" s="197">
        <v>4</v>
      </c>
      <c r="G15011" s="209" t="s">
        <v>605</v>
      </c>
      <c r="H15011" s="318" t="str">
        <f>H15007</f>
        <v>Dan 490</v>
      </c>
      <c r="L15011" s="199"/>
      <c r="R15011" s="200"/>
    </row>
    <row r="15012" spans="1:18" ht="14.6" customHeight="1" x14ac:dyDescent="0.5">
      <c r="A15012" s="524" t="s">
        <v>1279</v>
      </c>
      <c r="B15012" s="217" t="s">
        <v>1188</v>
      </c>
      <c r="C15012" s="407">
        <f t="shared" si="17440"/>
        <v>275</v>
      </c>
      <c r="D15012" s="360" t="str">
        <f t="shared" ref="D15012" si="17544">IF(MOD(D15010-D$10559-1,49)=0,"Jub",IF(MOD(D15010-D$10559,7)=0,"Sab","Yr"))&amp;" "&amp;IF(MOD(D15010-D$10559-1,49)=0,INT(D15010-D$10559-1)/49,"")</f>
        <v xml:space="preserve">Sab </v>
      </c>
      <c r="E15012" s="211">
        <f t="shared" ref="E15012" si="17545">E15008-1</f>
        <v>329</v>
      </c>
      <c r="F15012" s="197">
        <v>1</v>
      </c>
      <c r="G15012" s="203" t="s">
        <v>288</v>
      </c>
      <c r="H15012" s="319">
        <f>H15008+1</f>
        <v>129</v>
      </c>
      <c r="L15012" s="199"/>
      <c r="R15012" s="200"/>
    </row>
    <row r="15013" spans="1:18" ht="14.6" customHeight="1" x14ac:dyDescent="0.5">
      <c r="A15013" s="525" t="s">
        <v>1280</v>
      </c>
      <c r="B15013" s="202">
        <f t="shared" ref="B15013" si="17546">B15009+1</f>
        <v>447</v>
      </c>
      <c r="C15013" s="407" t="str">
        <f t="shared" ref="C15013" si="17547">C15009</f>
        <v>Daniel 1290</v>
      </c>
      <c r="D15013" s="361" t="str">
        <f t="shared" si="17489"/>
        <v>Exodus</v>
      </c>
      <c r="E15013" s="212" t="s">
        <v>171</v>
      </c>
      <c r="F15013" s="197">
        <v>2</v>
      </c>
      <c r="G15013" s="206" t="s">
        <v>604</v>
      </c>
      <c r="H15013" s="319"/>
      <c r="L15013" s="199"/>
      <c r="R15013" s="200"/>
    </row>
    <row r="15014" spans="1:18" ht="14.6" customHeight="1" x14ac:dyDescent="0.5">
      <c r="A15014" s="523">
        <f t="shared" ref="A15014" si="17548">A15010+1</f>
        <v>425</v>
      </c>
      <c r="B15014" s="216" t="str">
        <f t="shared" si="17518"/>
        <v>Olympiad</v>
      </c>
      <c r="C15014" s="408">
        <f t="shared" ref="C15014" si="17549">C15010+1</f>
        <v>257</v>
      </c>
      <c r="D15014" s="359">
        <f t="shared" si="17493"/>
        <v>1154</v>
      </c>
      <c r="E15014" s="212">
        <f t="shared" si="17493"/>
        <v>-328</v>
      </c>
      <c r="F15014" s="197">
        <v>3</v>
      </c>
      <c r="G15014" s="208" t="s">
        <v>287</v>
      </c>
      <c r="H15014" s="364"/>
      <c r="L15014" s="199"/>
      <c r="R15014" s="200"/>
    </row>
    <row r="15015" spans="1:18" ht="14.6" customHeight="1" thickBot="1" x14ac:dyDescent="0.55000000000000004">
      <c r="A15015" s="526"/>
      <c r="B15015" s="217">
        <f t="shared" si="17518"/>
        <v>112</v>
      </c>
      <c r="C15015" s="406" t="str">
        <f t="shared" si="17495"/>
        <v>7 Times</v>
      </c>
      <c r="D15015" s="217" t="str">
        <f t="shared" ref="D15015" si="17550">INT((D15014-D$10559-1)/49+1)&amp;"/"&amp;MOD(INT((D15014-D$10559-1)/7),7)+1&amp;"/"&amp;MOD(D15014-D$10559-1,7)+1</f>
        <v>23/6/1</v>
      </c>
      <c r="E15015" s="214"/>
      <c r="F15015" s="197">
        <v>4</v>
      </c>
      <c r="G15015" s="209" t="s">
        <v>605</v>
      </c>
      <c r="H15015" s="318" t="str">
        <f>H15011</f>
        <v>Dan 490</v>
      </c>
      <c r="L15015" s="199"/>
      <c r="R15015" s="200"/>
    </row>
    <row r="15016" spans="1:18" ht="14.6" customHeight="1" x14ac:dyDescent="0.5">
      <c r="A15016" s="524" t="s">
        <v>1279</v>
      </c>
      <c r="B15016" s="217" t="s">
        <v>1189</v>
      </c>
      <c r="C15016" s="407">
        <f t="shared" si="17440"/>
        <v>276</v>
      </c>
      <c r="D15016" s="202" t="str">
        <f t="shared" ref="D15016" si="17551">IF(MOD(D15014-D$10559-1,49)=0,"Jub",IF(MOD(D15014-D$10559,7)=0,"Sab","Yr"))&amp;" "&amp;IF(MOD(D15014-D$10559-1,49)=0,INT(D15014-D$10559-1)/49,"")</f>
        <v xml:space="preserve">Yr </v>
      </c>
      <c r="E15016" s="211">
        <f t="shared" ref="E15016" si="17552">E15012-1</f>
        <v>328</v>
      </c>
      <c r="F15016" s="197">
        <v>1</v>
      </c>
      <c r="G15016" s="203" t="s">
        <v>288</v>
      </c>
      <c r="H15016" s="319">
        <f>H15012+1</f>
        <v>130</v>
      </c>
      <c r="L15016" s="199"/>
      <c r="R15016" s="200"/>
    </row>
    <row r="15017" spans="1:18" ht="14.6" customHeight="1" x14ac:dyDescent="0.5">
      <c r="A15017" s="525" t="s">
        <v>1280</v>
      </c>
      <c r="B15017" s="202">
        <f t="shared" ref="B15017" si="17553">B15013+1</f>
        <v>448</v>
      </c>
      <c r="C15017" s="407" t="str">
        <f t="shared" ref="C15017" si="17554">C15013</f>
        <v>Daniel 1290</v>
      </c>
      <c r="D15017" s="216" t="str">
        <f t="shared" si="17489"/>
        <v>Exodus</v>
      </c>
      <c r="E15017" s="212" t="s">
        <v>171</v>
      </c>
      <c r="F15017" s="197">
        <v>2</v>
      </c>
      <c r="G15017" s="206" t="s">
        <v>604</v>
      </c>
      <c r="H15017" s="319"/>
      <c r="L15017" s="199"/>
      <c r="R15017" s="200"/>
    </row>
    <row r="15018" spans="1:18" ht="14.6" customHeight="1" x14ac:dyDescent="0.5">
      <c r="A15018" s="523">
        <f t="shared" ref="A15018" si="17555">A15014+1</f>
        <v>426</v>
      </c>
      <c r="B15018" s="216" t="str">
        <f t="shared" ref="B15018" si="17556">B15014</f>
        <v>Olympiad</v>
      </c>
      <c r="C15018" s="408">
        <f t="shared" ref="C15018" si="17557">C15014+1</f>
        <v>258</v>
      </c>
      <c r="D15018" s="217">
        <f t="shared" si="17493"/>
        <v>1155</v>
      </c>
      <c r="E15018" s="212">
        <f t="shared" si="17493"/>
        <v>-327</v>
      </c>
      <c r="F15018" s="197">
        <v>3</v>
      </c>
      <c r="G15018" s="208" t="s">
        <v>287</v>
      </c>
      <c r="H15018" s="364"/>
      <c r="L15018" s="199"/>
      <c r="R15018" s="200"/>
    </row>
    <row r="15019" spans="1:18" ht="14.6" customHeight="1" thickBot="1" x14ac:dyDescent="0.55000000000000004">
      <c r="A15019" s="526"/>
      <c r="B15019" s="217">
        <f t="shared" ref="B15019" si="17558">B15015+1</f>
        <v>113</v>
      </c>
      <c r="C15019" s="406" t="str">
        <f t="shared" si="17495"/>
        <v>7 Times</v>
      </c>
      <c r="D15019" s="217" t="str">
        <f t="shared" ref="D15019" si="17559">INT((D15018-D$10559-1)/49+1)&amp;"/"&amp;MOD(INT((D15018-D$10559-1)/7),7)+1&amp;"/"&amp;MOD(D15018-D$10559-1,7)+1</f>
        <v>23/6/2</v>
      </c>
      <c r="E15019" s="214"/>
      <c r="F15019" s="197">
        <v>4</v>
      </c>
      <c r="G15019" s="209" t="s">
        <v>605</v>
      </c>
      <c r="H15019" s="318" t="str">
        <f>H15015</f>
        <v>Dan 490</v>
      </c>
      <c r="L15019" s="199"/>
      <c r="R15019" s="200"/>
    </row>
    <row r="15020" spans="1:18" ht="14.6" customHeight="1" x14ac:dyDescent="0.5">
      <c r="A15020" s="524" t="s">
        <v>1279</v>
      </c>
      <c r="B15020" s="217" t="s">
        <v>1186</v>
      </c>
      <c r="C15020" s="407">
        <f t="shared" si="17440"/>
        <v>277</v>
      </c>
      <c r="D15020" s="202" t="str">
        <f t="shared" ref="D15020" si="17560">IF(MOD(D15018-D$10559-1,49)=0,"Jub",IF(MOD(D15018-D$10559,7)=0,"Sab","Yr"))&amp;" "&amp;IF(MOD(D15018-D$10559-1,49)=0,INT(D15018-D$10559-1)/49,"")</f>
        <v xml:space="preserve">Yr </v>
      </c>
      <c r="E15020" s="211">
        <f t="shared" ref="E15020" si="17561">E15016-1</f>
        <v>327</v>
      </c>
      <c r="F15020" s="197">
        <v>1</v>
      </c>
      <c r="G15020" s="203" t="s">
        <v>288</v>
      </c>
      <c r="H15020" s="319">
        <f>H15016+1</f>
        <v>131</v>
      </c>
      <c r="L15020" s="199"/>
      <c r="R15020" s="200"/>
    </row>
    <row r="15021" spans="1:18" ht="14.6" customHeight="1" x14ac:dyDescent="0.5">
      <c r="A15021" s="525" t="s">
        <v>1280</v>
      </c>
      <c r="B15021" s="202">
        <f t="shared" ref="B15021" si="17562">B15017+1</f>
        <v>449</v>
      </c>
      <c r="C15021" s="407" t="str">
        <f t="shared" ref="C15021" si="17563">C15017</f>
        <v>Daniel 1290</v>
      </c>
      <c r="D15021" s="216" t="str">
        <f t="shared" si="17489"/>
        <v>Exodus</v>
      </c>
      <c r="E15021" s="212" t="s">
        <v>171</v>
      </c>
      <c r="F15021" s="197">
        <v>2</v>
      </c>
      <c r="G15021" s="206" t="s">
        <v>604</v>
      </c>
      <c r="H15021" s="319"/>
      <c r="L15021" s="199"/>
      <c r="R15021" s="200"/>
    </row>
    <row r="15022" spans="1:18" ht="14.6" customHeight="1" x14ac:dyDescent="0.5">
      <c r="A15022" s="523">
        <f t="shared" ref="A15022" si="17564">A15018+1</f>
        <v>427</v>
      </c>
      <c r="B15022" s="216" t="str">
        <f t="shared" si="17502"/>
        <v>Olympiad</v>
      </c>
      <c r="C15022" s="408">
        <f t="shared" ref="C15022" si="17565">C15018+1</f>
        <v>259</v>
      </c>
      <c r="D15022" s="217">
        <f t="shared" si="17493"/>
        <v>1156</v>
      </c>
      <c r="E15022" s="212">
        <f t="shared" si="17493"/>
        <v>-326</v>
      </c>
      <c r="F15022" s="197">
        <v>3</v>
      </c>
      <c r="G15022" s="208" t="s">
        <v>287</v>
      </c>
      <c r="H15022" s="364"/>
      <c r="L15022" s="199"/>
      <c r="R15022" s="200"/>
    </row>
    <row r="15023" spans="1:18" ht="14.6" customHeight="1" thickBot="1" x14ac:dyDescent="0.55000000000000004">
      <c r="A15023" s="526"/>
      <c r="B15023" s="217">
        <f t="shared" si="17502"/>
        <v>113</v>
      </c>
      <c r="C15023" s="406" t="str">
        <f t="shared" si="17495"/>
        <v>7 Times</v>
      </c>
      <c r="D15023" s="217" t="str">
        <f t="shared" ref="D15023" si="17566">INT((D15022-D$10559-1)/49+1)&amp;"/"&amp;MOD(INT((D15022-D$10559-1)/7),7)+1&amp;"/"&amp;MOD(D15022-D$10559-1,7)+1</f>
        <v>23/6/3</v>
      </c>
      <c r="E15023" s="214"/>
      <c r="F15023" s="197">
        <v>4</v>
      </c>
      <c r="G15023" s="209" t="s">
        <v>605</v>
      </c>
      <c r="H15023" s="318" t="str">
        <f>H15019</f>
        <v>Dan 490</v>
      </c>
      <c r="L15023" s="199"/>
      <c r="R15023" s="200"/>
    </row>
    <row r="15024" spans="1:18" ht="14.6" customHeight="1" x14ac:dyDescent="0.5">
      <c r="A15024" s="524" t="s">
        <v>1279</v>
      </c>
      <c r="B15024" s="217" t="s">
        <v>1187</v>
      </c>
      <c r="C15024" s="407">
        <f t="shared" ref="C15024:C15084" si="17567">C15020+1</f>
        <v>278</v>
      </c>
      <c r="D15024" s="202" t="str">
        <f t="shared" ref="D15024" si="17568">IF(MOD(D15022-D$10559-1,49)=0,"Jub",IF(MOD(D15022-D$10559,7)=0,"Sab","Yr"))&amp;" "&amp;IF(MOD(D15022-D$10559-1,49)=0,INT(D15022-D$10559-1)/49,"")</f>
        <v xml:space="preserve">Yr </v>
      </c>
      <c r="E15024" s="211">
        <f t="shared" ref="E15024" si="17569">E15020-1</f>
        <v>326</v>
      </c>
      <c r="F15024" s="197">
        <v>1</v>
      </c>
      <c r="G15024" s="203" t="s">
        <v>288</v>
      </c>
      <c r="H15024" s="319">
        <f>H15020+1</f>
        <v>132</v>
      </c>
      <c r="L15024" s="199"/>
      <c r="R15024" s="200"/>
    </row>
    <row r="15025" spans="1:18" ht="14.6" customHeight="1" x14ac:dyDescent="0.5">
      <c r="A15025" s="525" t="s">
        <v>1280</v>
      </c>
      <c r="B15025" s="202">
        <f t="shared" ref="B15025" si="17570">B15021+1</f>
        <v>450</v>
      </c>
      <c r="C15025" s="407" t="str">
        <f t="shared" ref="C15025" si="17571">C15021</f>
        <v>Daniel 1290</v>
      </c>
      <c r="D15025" s="216" t="str">
        <f t="shared" si="17489"/>
        <v>Exodus</v>
      </c>
      <c r="E15025" s="212" t="s">
        <v>171</v>
      </c>
      <c r="F15025" s="197">
        <v>2</v>
      </c>
      <c r="G15025" s="206" t="s">
        <v>604</v>
      </c>
      <c r="H15025" s="319"/>
      <c r="L15025" s="199"/>
      <c r="R15025" s="200"/>
    </row>
    <row r="15026" spans="1:18" ht="14.6" customHeight="1" x14ac:dyDescent="0.5">
      <c r="A15026" s="523">
        <f t="shared" ref="A15026" si="17572">A15022+1</f>
        <v>428</v>
      </c>
      <c r="B15026" s="216" t="str">
        <f t="shared" si="17510"/>
        <v>Olympiad</v>
      </c>
      <c r="C15026" s="408">
        <f t="shared" ref="C15026" si="17573">C15022+1</f>
        <v>260</v>
      </c>
      <c r="D15026" s="217">
        <f t="shared" si="17493"/>
        <v>1157</v>
      </c>
      <c r="E15026" s="212">
        <f t="shared" si="17493"/>
        <v>-325</v>
      </c>
      <c r="F15026" s="197">
        <v>3</v>
      </c>
      <c r="G15026" s="208" t="s">
        <v>287</v>
      </c>
      <c r="H15026" s="364"/>
      <c r="L15026" s="199"/>
      <c r="R15026" s="200"/>
    </row>
    <row r="15027" spans="1:18" ht="14.6" customHeight="1" thickBot="1" x14ac:dyDescent="0.55000000000000004">
      <c r="A15027" s="526"/>
      <c r="B15027" s="217">
        <f t="shared" si="17510"/>
        <v>113</v>
      </c>
      <c r="C15027" s="406" t="str">
        <f t="shared" si="17495"/>
        <v>7 Times</v>
      </c>
      <c r="D15027" s="217" t="str">
        <f t="shared" ref="D15027" si="17574">INT((D15026-D$10559-1)/49+1)&amp;"/"&amp;MOD(INT((D15026-D$10559-1)/7),7)+1&amp;"/"&amp;MOD(D15026-D$10559-1,7)+1</f>
        <v>23/6/4</v>
      </c>
      <c r="E15027" s="214"/>
      <c r="F15027" s="197">
        <v>4</v>
      </c>
      <c r="G15027" s="209" t="s">
        <v>605</v>
      </c>
      <c r="H15027" s="318" t="str">
        <f>H15023</f>
        <v>Dan 490</v>
      </c>
      <c r="L15027" s="199"/>
      <c r="R15027" s="200"/>
    </row>
    <row r="15028" spans="1:18" ht="14.6" customHeight="1" x14ac:dyDescent="0.5">
      <c r="A15028" s="524" t="s">
        <v>1279</v>
      </c>
      <c r="B15028" s="217" t="s">
        <v>1188</v>
      </c>
      <c r="C15028" s="407">
        <f t="shared" si="17567"/>
        <v>279</v>
      </c>
      <c r="D15028" s="202" t="str">
        <f t="shared" ref="D15028" si="17575">IF(MOD(D15026-D$10559-1,49)=0,"Jub",IF(MOD(D15026-D$10559,7)=0,"Sab","Yr"))&amp;" "&amp;IF(MOD(D15026-D$10559-1,49)=0,INT(D15026-D$10559-1)/49,"")</f>
        <v xml:space="preserve">Yr </v>
      </c>
      <c r="E15028" s="211">
        <f t="shared" ref="E15028" si="17576">E15024-1</f>
        <v>325</v>
      </c>
      <c r="F15028" s="197">
        <v>1</v>
      </c>
      <c r="G15028" s="203" t="s">
        <v>288</v>
      </c>
      <c r="H15028" s="319">
        <f>H15024+1</f>
        <v>133</v>
      </c>
      <c r="L15028" s="199"/>
      <c r="R15028" s="200"/>
    </row>
    <row r="15029" spans="1:18" ht="14.6" customHeight="1" x14ac:dyDescent="0.5">
      <c r="A15029" s="525" t="s">
        <v>1280</v>
      </c>
      <c r="B15029" s="202">
        <f t="shared" ref="B15029" si="17577">B15025+1</f>
        <v>451</v>
      </c>
      <c r="C15029" s="407" t="str">
        <f t="shared" ref="C15029" si="17578">C15025</f>
        <v>Daniel 1290</v>
      </c>
      <c r="D15029" s="216" t="str">
        <f t="shared" si="17489"/>
        <v>Exodus</v>
      </c>
      <c r="E15029" s="212" t="s">
        <v>171</v>
      </c>
      <c r="F15029" s="197">
        <v>2</v>
      </c>
      <c r="G15029" s="206" t="s">
        <v>604</v>
      </c>
      <c r="H15029" s="319"/>
      <c r="L15029" s="199"/>
      <c r="R15029" s="200"/>
    </row>
    <row r="15030" spans="1:18" ht="14.6" customHeight="1" x14ac:dyDescent="0.5">
      <c r="A15030" s="523">
        <f t="shared" ref="A15030" si="17579">A15026+1</f>
        <v>429</v>
      </c>
      <c r="B15030" s="216" t="str">
        <f t="shared" si="17518"/>
        <v>Olympiad</v>
      </c>
      <c r="C15030" s="408">
        <f t="shared" ref="C15030" si="17580">C15026+1</f>
        <v>261</v>
      </c>
      <c r="D15030" s="217">
        <f t="shared" si="17493"/>
        <v>1158</v>
      </c>
      <c r="E15030" s="212">
        <f t="shared" si="17493"/>
        <v>-324</v>
      </c>
      <c r="F15030" s="197">
        <v>3</v>
      </c>
      <c r="G15030" s="208" t="s">
        <v>287</v>
      </c>
      <c r="H15030" s="364"/>
      <c r="L15030" s="199"/>
      <c r="R15030" s="200"/>
    </row>
    <row r="15031" spans="1:18" ht="14.6" customHeight="1" thickBot="1" x14ac:dyDescent="0.55000000000000004">
      <c r="A15031" s="526"/>
      <c r="B15031" s="217">
        <f t="shared" si="17518"/>
        <v>113</v>
      </c>
      <c r="C15031" s="406" t="str">
        <f t="shared" si="17495"/>
        <v>7 Times</v>
      </c>
      <c r="D15031" s="217" t="str">
        <f t="shared" ref="D15031" si="17581">INT((D15030-D$10559-1)/49+1)&amp;"/"&amp;MOD(INT((D15030-D$10559-1)/7),7)+1&amp;"/"&amp;MOD(D15030-D$10559-1,7)+1</f>
        <v>23/6/5</v>
      </c>
      <c r="E15031" s="214"/>
      <c r="F15031" s="197">
        <v>4</v>
      </c>
      <c r="G15031" s="209" t="s">
        <v>605</v>
      </c>
      <c r="H15031" s="318" t="str">
        <f>H15027</f>
        <v>Dan 490</v>
      </c>
      <c r="L15031" s="199"/>
      <c r="R15031" s="200"/>
    </row>
    <row r="15032" spans="1:18" ht="14.6" customHeight="1" x14ac:dyDescent="0.5">
      <c r="A15032" s="524" t="s">
        <v>1279</v>
      </c>
      <c r="B15032" s="217" t="s">
        <v>1189</v>
      </c>
      <c r="C15032" s="407">
        <f t="shared" si="17567"/>
        <v>280</v>
      </c>
      <c r="D15032" s="202" t="str">
        <f t="shared" ref="D15032" si="17582">IF(MOD(D15030-D$10559-1,49)=0,"Jub",IF(MOD(D15030-D$10559,7)=0,"Sab","Yr"))&amp;" "&amp;IF(MOD(D15030-D$10559-1,49)=0,INT(D15030-D$10559-1)/49,"")</f>
        <v xml:space="preserve">Yr </v>
      </c>
      <c r="E15032" s="211">
        <f t="shared" ref="E15032" si="17583">E15028-1</f>
        <v>324</v>
      </c>
      <c r="F15032" s="197">
        <v>1</v>
      </c>
      <c r="G15032" s="203" t="s">
        <v>288</v>
      </c>
      <c r="H15032" s="319">
        <f>H15028+1</f>
        <v>134</v>
      </c>
      <c r="L15032" s="199"/>
      <c r="R15032" s="200"/>
    </row>
    <row r="15033" spans="1:18" ht="14.6" customHeight="1" x14ac:dyDescent="0.5">
      <c r="A15033" s="525" t="s">
        <v>1280</v>
      </c>
      <c r="B15033" s="202">
        <f t="shared" ref="B15033" si="17584">B15029+1</f>
        <v>452</v>
      </c>
      <c r="C15033" s="407" t="str">
        <f t="shared" ref="C15033" si="17585">C15029</f>
        <v>Daniel 1290</v>
      </c>
      <c r="D15033" s="216" t="str">
        <f t="shared" si="17489"/>
        <v>Exodus</v>
      </c>
      <c r="E15033" s="212" t="s">
        <v>171</v>
      </c>
      <c r="F15033" s="197">
        <v>2</v>
      </c>
      <c r="G15033" s="206" t="s">
        <v>604</v>
      </c>
      <c r="H15033" s="319"/>
      <c r="L15033" s="199"/>
      <c r="R15033" s="200"/>
    </row>
    <row r="15034" spans="1:18" ht="14.6" customHeight="1" x14ac:dyDescent="0.5">
      <c r="A15034" s="523">
        <f t="shared" ref="A15034" si="17586">A15030+1</f>
        <v>430</v>
      </c>
      <c r="B15034" s="216" t="str">
        <f t="shared" ref="B15034" si="17587">B15030</f>
        <v>Olympiad</v>
      </c>
      <c r="C15034" s="408">
        <f t="shared" ref="C15034" si="17588">C15030+1</f>
        <v>262</v>
      </c>
      <c r="D15034" s="217">
        <f t="shared" si="17493"/>
        <v>1159</v>
      </c>
      <c r="E15034" s="212">
        <f t="shared" si="17493"/>
        <v>-323</v>
      </c>
      <c r="F15034" s="197">
        <v>3</v>
      </c>
      <c r="G15034" s="208" t="s">
        <v>287</v>
      </c>
      <c r="H15034" s="364"/>
      <c r="L15034" s="199"/>
      <c r="R15034" s="200"/>
    </row>
    <row r="15035" spans="1:18" ht="14.6" customHeight="1" thickBot="1" x14ac:dyDescent="0.55000000000000004">
      <c r="A15035" s="526"/>
      <c r="B15035" s="217">
        <f t="shared" ref="B15035" si="17589">B15031+1</f>
        <v>114</v>
      </c>
      <c r="C15035" s="406" t="str">
        <f t="shared" si="17495"/>
        <v>7 Times</v>
      </c>
      <c r="D15035" s="217" t="str">
        <f t="shared" ref="D15035" si="17590">INT((D15034-D$10559-1)/49+1)&amp;"/"&amp;MOD(INT((D15034-D$10559-1)/7),7)+1&amp;"/"&amp;MOD(D15034-D$10559-1,7)+1</f>
        <v>23/6/6</v>
      </c>
      <c r="E15035" s="214"/>
      <c r="F15035" s="197">
        <v>4</v>
      </c>
      <c r="G15035" s="209" t="s">
        <v>605</v>
      </c>
      <c r="H15035" s="318" t="str">
        <f>H15031</f>
        <v>Dan 490</v>
      </c>
      <c r="L15035" s="199"/>
      <c r="R15035" s="200"/>
    </row>
    <row r="15036" spans="1:18" ht="14.6" customHeight="1" x14ac:dyDescent="0.5">
      <c r="A15036" s="524" t="s">
        <v>1279</v>
      </c>
      <c r="B15036" s="217" t="s">
        <v>1186</v>
      </c>
      <c r="C15036" s="407">
        <f t="shared" si="17567"/>
        <v>281</v>
      </c>
      <c r="D15036" s="202" t="str">
        <f t="shared" ref="D15036" si="17591">IF(MOD(D15034-D$10559-1,49)=0,"Jub",IF(MOD(D15034-D$10559,7)=0,"Sab","Yr"))&amp;" "&amp;IF(MOD(D15034-D$10559-1,49)=0,INT(D15034-D$10559-1)/49,"")</f>
        <v xml:space="preserve">Yr </v>
      </c>
      <c r="E15036" s="211">
        <f t="shared" ref="E15036" si="17592">E15032-1</f>
        <v>323</v>
      </c>
      <c r="F15036" s="197">
        <v>1</v>
      </c>
      <c r="G15036" s="203" t="s">
        <v>288</v>
      </c>
      <c r="H15036" s="319">
        <f>H15032+1</f>
        <v>135</v>
      </c>
      <c r="L15036" s="199"/>
      <c r="R15036" s="200"/>
    </row>
    <row r="15037" spans="1:18" ht="14.6" customHeight="1" x14ac:dyDescent="0.5">
      <c r="A15037" s="525" t="s">
        <v>1280</v>
      </c>
      <c r="B15037" s="202">
        <f t="shared" ref="B15037" si="17593">B15033+1</f>
        <v>453</v>
      </c>
      <c r="C15037" s="407" t="str">
        <f t="shared" ref="C15037" si="17594">C15033</f>
        <v>Daniel 1290</v>
      </c>
      <c r="D15037" s="216" t="str">
        <f t="shared" si="17489"/>
        <v>Exodus</v>
      </c>
      <c r="E15037" s="212" t="s">
        <v>171</v>
      </c>
      <c r="F15037" s="197">
        <v>2</v>
      </c>
      <c r="G15037" s="206" t="s">
        <v>604</v>
      </c>
      <c r="H15037" s="319"/>
      <c r="L15037" s="199"/>
      <c r="R15037" s="200"/>
    </row>
    <row r="15038" spans="1:18" ht="14.6" customHeight="1" x14ac:dyDescent="0.5">
      <c r="A15038" s="523">
        <f t="shared" ref="A15038" si="17595">A15034+1</f>
        <v>431</v>
      </c>
      <c r="B15038" s="216" t="str">
        <f t="shared" si="17502"/>
        <v>Olympiad</v>
      </c>
      <c r="C15038" s="408">
        <f t="shared" ref="C15038" si="17596">C15034+1</f>
        <v>263</v>
      </c>
      <c r="D15038" s="217">
        <f t="shared" si="17493"/>
        <v>1160</v>
      </c>
      <c r="E15038" s="212">
        <f t="shared" si="17493"/>
        <v>-322</v>
      </c>
      <c r="F15038" s="197">
        <v>3</v>
      </c>
      <c r="G15038" s="208" t="s">
        <v>287</v>
      </c>
      <c r="H15038" s="364"/>
      <c r="L15038" s="199"/>
      <c r="R15038" s="200"/>
    </row>
    <row r="15039" spans="1:18" ht="14.6" customHeight="1" thickBot="1" x14ac:dyDescent="0.55000000000000004">
      <c r="A15039" s="526"/>
      <c r="B15039" s="217">
        <f t="shared" si="17502"/>
        <v>114</v>
      </c>
      <c r="C15039" s="406" t="str">
        <f t="shared" si="17495"/>
        <v>7 Times</v>
      </c>
      <c r="D15039" s="359" t="str">
        <f t="shared" ref="D15039" si="17597">INT((D15038-D$10559-1)/49+1)&amp;"/"&amp;MOD(INT((D15038-D$10559-1)/7),7)+1&amp;"/"&amp;MOD(D15038-D$10559-1,7)+1</f>
        <v>23/6/7</v>
      </c>
      <c r="E15039" s="214"/>
      <c r="F15039" s="197">
        <v>4</v>
      </c>
      <c r="G15039" s="209" t="s">
        <v>605</v>
      </c>
      <c r="H15039" s="318" t="str">
        <f>H15035</f>
        <v>Dan 490</v>
      </c>
      <c r="L15039" s="199"/>
      <c r="R15039" s="200"/>
    </row>
    <row r="15040" spans="1:18" ht="14.6" customHeight="1" x14ac:dyDescent="0.5">
      <c r="A15040" s="524" t="s">
        <v>1279</v>
      </c>
      <c r="B15040" s="217" t="s">
        <v>1187</v>
      </c>
      <c r="C15040" s="407">
        <f t="shared" si="17567"/>
        <v>282</v>
      </c>
      <c r="D15040" s="360" t="str">
        <f t="shared" ref="D15040" si="17598">IF(MOD(D15038-D$10559-1,49)=0,"Jub",IF(MOD(D15038-D$10559,7)=0,"Sab","Yr"))&amp;" "&amp;IF(MOD(D15038-D$10559-1,49)=0,INT(D15038-D$10559-1)/49,"")</f>
        <v xml:space="preserve">Sab </v>
      </c>
      <c r="E15040" s="211">
        <f t="shared" ref="E15040" si="17599">E15036-1</f>
        <v>322</v>
      </c>
      <c r="F15040" s="197">
        <v>1</v>
      </c>
      <c r="G15040" s="203" t="s">
        <v>288</v>
      </c>
      <c r="H15040" s="319">
        <f>H15036+1</f>
        <v>136</v>
      </c>
      <c r="L15040" s="199"/>
      <c r="R15040" s="200"/>
    </row>
    <row r="15041" spans="1:18" ht="14.6" customHeight="1" x14ac:dyDescent="0.5">
      <c r="A15041" s="525" t="s">
        <v>1280</v>
      </c>
      <c r="B15041" s="202">
        <f t="shared" ref="B15041" si="17600">B15037+1</f>
        <v>454</v>
      </c>
      <c r="C15041" s="407" t="str">
        <f t="shared" ref="C15041" si="17601">C15037</f>
        <v>Daniel 1290</v>
      </c>
      <c r="D15041" s="361" t="str">
        <f t="shared" si="17489"/>
        <v>Exodus</v>
      </c>
      <c r="E15041" s="212" t="s">
        <v>171</v>
      </c>
      <c r="F15041" s="197">
        <v>2</v>
      </c>
      <c r="G15041" s="206" t="s">
        <v>604</v>
      </c>
      <c r="H15041" s="319"/>
      <c r="L15041" s="199"/>
      <c r="R15041" s="200"/>
    </row>
    <row r="15042" spans="1:18" ht="14.6" customHeight="1" x14ac:dyDescent="0.5">
      <c r="A15042" s="523">
        <f t="shared" ref="A15042" si="17602">A15038+1</f>
        <v>432</v>
      </c>
      <c r="B15042" s="216" t="str">
        <f t="shared" si="17510"/>
        <v>Olympiad</v>
      </c>
      <c r="C15042" s="408">
        <f t="shared" ref="C15042" si="17603">C15038+1</f>
        <v>264</v>
      </c>
      <c r="D15042" s="359">
        <f t="shared" si="17493"/>
        <v>1161</v>
      </c>
      <c r="E15042" s="212">
        <f t="shared" si="17493"/>
        <v>-321</v>
      </c>
      <c r="F15042" s="197">
        <v>3</v>
      </c>
      <c r="G15042" s="208" t="s">
        <v>287</v>
      </c>
      <c r="H15042" s="364"/>
      <c r="L15042" s="199"/>
      <c r="R15042" s="200"/>
    </row>
    <row r="15043" spans="1:18" ht="14.6" customHeight="1" thickBot="1" x14ac:dyDescent="0.55000000000000004">
      <c r="A15043" s="526"/>
      <c r="B15043" s="217">
        <f t="shared" si="17510"/>
        <v>114</v>
      </c>
      <c r="C15043" s="406" t="str">
        <f t="shared" si="17495"/>
        <v>7 Times</v>
      </c>
      <c r="D15043" s="217" t="str">
        <f t="shared" ref="D15043" si="17604">INT((D15042-D$10559-1)/49+1)&amp;"/"&amp;MOD(INT((D15042-D$10559-1)/7),7)+1&amp;"/"&amp;MOD(D15042-D$10559-1,7)+1</f>
        <v>23/7/1</v>
      </c>
      <c r="E15043" s="214"/>
      <c r="F15043" s="197">
        <v>4</v>
      </c>
      <c r="G15043" s="209" t="s">
        <v>605</v>
      </c>
      <c r="H15043" s="318" t="str">
        <f>H15039</f>
        <v>Dan 490</v>
      </c>
      <c r="L15043" s="199"/>
      <c r="R15043" s="200"/>
    </row>
    <row r="15044" spans="1:18" ht="14.6" customHeight="1" x14ac:dyDescent="0.5">
      <c r="A15044" s="524" t="s">
        <v>1279</v>
      </c>
      <c r="B15044" s="217" t="s">
        <v>1188</v>
      </c>
      <c r="C15044" s="407">
        <f t="shared" si="17567"/>
        <v>283</v>
      </c>
      <c r="D15044" s="202" t="str">
        <f t="shared" ref="D15044" si="17605">IF(MOD(D15042-D$10559-1,49)=0,"Jub",IF(MOD(D15042-D$10559,7)=0,"Sab","Yr"))&amp;" "&amp;IF(MOD(D15042-D$10559-1,49)=0,INT(D15042-D$10559-1)/49,"")</f>
        <v xml:space="preserve">Yr </v>
      </c>
      <c r="E15044" s="211">
        <f t="shared" ref="E15044" si="17606">E15040-1</f>
        <v>321</v>
      </c>
      <c r="F15044" s="197">
        <v>1</v>
      </c>
      <c r="G15044" s="203" t="s">
        <v>288</v>
      </c>
      <c r="H15044" s="319">
        <f>H15040+1</f>
        <v>137</v>
      </c>
      <c r="L15044" s="199"/>
      <c r="R15044" s="200"/>
    </row>
    <row r="15045" spans="1:18" ht="14.6" customHeight="1" x14ac:dyDescent="0.5">
      <c r="A15045" s="525" t="s">
        <v>1280</v>
      </c>
      <c r="B15045" s="202">
        <f t="shared" ref="B15045" si="17607">B15041+1</f>
        <v>455</v>
      </c>
      <c r="C15045" s="407" t="str">
        <f t="shared" ref="C15045" si="17608">C15041</f>
        <v>Daniel 1290</v>
      </c>
      <c r="D15045" s="216" t="str">
        <f t="shared" si="17489"/>
        <v>Exodus</v>
      </c>
      <c r="E15045" s="212" t="s">
        <v>171</v>
      </c>
      <c r="F15045" s="197">
        <v>2</v>
      </c>
      <c r="G15045" s="206" t="s">
        <v>604</v>
      </c>
      <c r="H15045" s="319"/>
      <c r="L15045" s="199"/>
      <c r="R15045" s="200"/>
    </row>
    <row r="15046" spans="1:18" ht="14.6" customHeight="1" x14ac:dyDescent="0.5">
      <c r="A15046" s="523">
        <f t="shared" ref="A15046" si="17609">A15042+1</f>
        <v>433</v>
      </c>
      <c r="B15046" s="216" t="str">
        <f t="shared" si="17518"/>
        <v>Olympiad</v>
      </c>
      <c r="C15046" s="408">
        <f t="shared" ref="C15046" si="17610">C15042+1</f>
        <v>265</v>
      </c>
      <c r="D15046" s="217">
        <f t="shared" si="17493"/>
        <v>1162</v>
      </c>
      <c r="E15046" s="212">
        <f t="shared" si="17493"/>
        <v>-320</v>
      </c>
      <c r="F15046" s="197">
        <v>3</v>
      </c>
      <c r="G15046" s="208" t="s">
        <v>287</v>
      </c>
      <c r="H15046" s="364"/>
      <c r="L15046" s="199"/>
      <c r="R15046" s="200"/>
    </row>
    <row r="15047" spans="1:18" ht="14.6" customHeight="1" thickBot="1" x14ac:dyDescent="0.55000000000000004">
      <c r="A15047" s="526"/>
      <c r="B15047" s="217">
        <f t="shared" si="17518"/>
        <v>114</v>
      </c>
      <c r="C15047" s="406" t="str">
        <f t="shared" si="17495"/>
        <v>7 Times</v>
      </c>
      <c r="D15047" s="217" t="str">
        <f t="shared" ref="D15047" si="17611">INT((D15046-D$10559-1)/49+1)&amp;"/"&amp;MOD(INT((D15046-D$10559-1)/7),7)+1&amp;"/"&amp;MOD(D15046-D$10559-1,7)+1</f>
        <v>23/7/2</v>
      </c>
      <c r="E15047" s="214"/>
      <c r="F15047" s="197">
        <v>4</v>
      </c>
      <c r="G15047" s="209" t="s">
        <v>605</v>
      </c>
      <c r="H15047" s="318" t="str">
        <f>H15043</f>
        <v>Dan 490</v>
      </c>
      <c r="L15047" s="199"/>
      <c r="R15047" s="200"/>
    </row>
    <row r="15048" spans="1:18" ht="14.6" customHeight="1" x14ac:dyDescent="0.5">
      <c r="A15048" s="524" t="s">
        <v>1279</v>
      </c>
      <c r="B15048" s="217" t="s">
        <v>1189</v>
      </c>
      <c r="C15048" s="407">
        <f t="shared" si="17567"/>
        <v>284</v>
      </c>
      <c r="D15048" s="202" t="str">
        <f t="shared" ref="D15048" si="17612">IF(MOD(D15046-D$10559-1,49)=0,"Jub",IF(MOD(D15046-D$10559,7)=0,"Sab","Yr"))&amp;" "&amp;IF(MOD(D15046-D$10559-1,49)=0,INT(D15046-D$10559-1)/49,"")</f>
        <v xml:space="preserve">Yr </v>
      </c>
      <c r="E15048" s="211">
        <f t="shared" ref="E15048" si="17613">E15044-1</f>
        <v>320</v>
      </c>
      <c r="F15048" s="197">
        <v>1</v>
      </c>
      <c r="G15048" s="203" t="s">
        <v>288</v>
      </c>
      <c r="H15048" s="319">
        <f>H15044+1</f>
        <v>138</v>
      </c>
      <c r="L15048" s="199"/>
      <c r="R15048" s="200"/>
    </row>
    <row r="15049" spans="1:18" ht="14.6" customHeight="1" x14ac:dyDescent="0.5">
      <c r="A15049" s="525" t="s">
        <v>1280</v>
      </c>
      <c r="B15049" s="202">
        <f t="shared" ref="B15049" si="17614">B15045+1</f>
        <v>456</v>
      </c>
      <c r="C15049" s="407" t="str">
        <f t="shared" ref="C15049" si="17615">C15045</f>
        <v>Daniel 1290</v>
      </c>
      <c r="D15049" s="216" t="str">
        <f t="shared" ref="D15049:D15109" si="17616">D15045</f>
        <v>Exodus</v>
      </c>
      <c r="E15049" s="212" t="s">
        <v>171</v>
      </c>
      <c r="F15049" s="197">
        <v>2</v>
      </c>
      <c r="G15049" s="206" t="s">
        <v>604</v>
      </c>
      <c r="H15049" s="319"/>
      <c r="L15049" s="199"/>
      <c r="R15049" s="200"/>
    </row>
    <row r="15050" spans="1:18" ht="14.6" customHeight="1" x14ac:dyDescent="0.5">
      <c r="A15050" s="523">
        <f t="shared" ref="A15050" si="17617">A15046+1</f>
        <v>434</v>
      </c>
      <c r="B15050" s="216" t="str">
        <f t="shared" ref="B15050" si="17618">B15046</f>
        <v>Olympiad</v>
      </c>
      <c r="C15050" s="408">
        <f t="shared" ref="C15050" si="17619">C15046+1</f>
        <v>266</v>
      </c>
      <c r="D15050" s="217">
        <f t="shared" ref="D15050:E15110" si="17620">D15046+1</f>
        <v>1163</v>
      </c>
      <c r="E15050" s="212">
        <f t="shared" si="17620"/>
        <v>-319</v>
      </c>
      <c r="F15050" s="197">
        <v>3</v>
      </c>
      <c r="G15050" s="208" t="s">
        <v>287</v>
      </c>
      <c r="H15050" s="364"/>
      <c r="L15050" s="199"/>
      <c r="R15050" s="200"/>
    </row>
    <row r="15051" spans="1:18" ht="14.6" customHeight="1" thickBot="1" x14ac:dyDescent="0.55000000000000004">
      <c r="A15051" s="526"/>
      <c r="B15051" s="217">
        <f t="shared" ref="B15051" si="17621">B15047+1</f>
        <v>115</v>
      </c>
      <c r="C15051" s="406" t="str">
        <f t="shared" ref="C15051:C15111" si="17622">C15047</f>
        <v>7 Times</v>
      </c>
      <c r="D15051" s="217" t="str">
        <f t="shared" ref="D15051" si="17623">INT((D15050-D$10559-1)/49+1)&amp;"/"&amp;MOD(INT((D15050-D$10559-1)/7),7)+1&amp;"/"&amp;MOD(D15050-D$10559-1,7)+1</f>
        <v>23/7/3</v>
      </c>
      <c r="E15051" s="214"/>
      <c r="F15051" s="197">
        <v>4</v>
      </c>
      <c r="G15051" s="209" t="s">
        <v>605</v>
      </c>
      <c r="H15051" s="318" t="str">
        <f>H15047</f>
        <v>Dan 490</v>
      </c>
      <c r="L15051" s="199"/>
      <c r="R15051" s="200"/>
    </row>
    <row r="15052" spans="1:18" ht="14.6" customHeight="1" x14ac:dyDescent="0.5">
      <c r="A15052" s="524" t="s">
        <v>1279</v>
      </c>
      <c r="B15052" s="217" t="s">
        <v>1186</v>
      </c>
      <c r="C15052" s="407">
        <f t="shared" si="17567"/>
        <v>285</v>
      </c>
      <c r="D15052" s="202" t="str">
        <f t="shared" ref="D15052" si="17624">IF(MOD(D15050-D$10559-1,49)=0,"Jub",IF(MOD(D15050-D$10559,7)=0,"Sab","Yr"))&amp;" "&amp;IF(MOD(D15050-D$10559-1,49)=0,INT(D15050-D$10559-1)/49,"")</f>
        <v xml:space="preserve">Yr </v>
      </c>
      <c r="E15052" s="211">
        <f t="shared" ref="E15052" si="17625">E15048-1</f>
        <v>319</v>
      </c>
      <c r="F15052" s="197">
        <v>1</v>
      </c>
      <c r="G15052" s="203" t="s">
        <v>288</v>
      </c>
      <c r="H15052" s="319">
        <f>H15048+1</f>
        <v>139</v>
      </c>
      <c r="L15052" s="199"/>
      <c r="R15052" s="200"/>
    </row>
    <row r="15053" spans="1:18" ht="14.6" customHeight="1" x14ac:dyDescent="0.5">
      <c r="A15053" s="525" t="s">
        <v>1280</v>
      </c>
      <c r="B15053" s="202">
        <f t="shared" ref="B15053" si="17626">B15049+1</f>
        <v>457</v>
      </c>
      <c r="C15053" s="407" t="str">
        <f t="shared" ref="C15053" si="17627">C15049</f>
        <v>Daniel 1290</v>
      </c>
      <c r="D15053" s="216" t="str">
        <f t="shared" si="17616"/>
        <v>Exodus</v>
      </c>
      <c r="E15053" s="212" t="s">
        <v>171</v>
      </c>
      <c r="F15053" s="197">
        <v>2</v>
      </c>
      <c r="G15053" s="206" t="s">
        <v>604</v>
      </c>
      <c r="H15053" s="319"/>
      <c r="L15053" s="199"/>
      <c r="R15053" s="200"/>
    </row>
    <row r="15054" spans="1:18" ht="14.6" customHeight="1" x14ac:dyDescent="0.5">
      <c r="A15054" s="523">
        <f t="shared" ref="A15054" si="17628">A15050+1</f>
        <v>435</v>
      </c>
      <c r="B15054" s="216" t="str">
        <f t="shared" ref="B15054:B15103" si="17629">B15050</f>
        <v>Olympiad</v>
      </c>
      <c r="C15054" s="408">
        <f t="shared" ref="C15054" si="17630">C15050+1</f>
        <v>267</v>
      </c>
      <c r="D15054" s="217">
        <f t="shared" si="17620"/>
        <v>1164</v>
      </c>
      <c r="E15054" s="212">
        <f t="shared" si="17620"/>
        <v>-318</v>
      </c>
      <c r="F15054" s="197">
        <v>3</v>
      </c>
      <c r="G15054" s="208" t="s">
        <v>287</v>
      </c>
      <c r="H15054" s="364"/>
      <c r="L15054" s="199"/>
      <c r="R15054" s="200"/>
    </row>
    <row r="15055" spans="1:18" ht="14.6" customHeight="1" thickBot="1" x14ac:dyDescent="0.55000000000000004">
      <c r="A15055" s="526"/>
      <c r="B15055" s="217">
        <f t="shared" si="17629"/>
        <v>115</v>
      </c>
      <c r="C15055" s="406" t="str">
        <f t="shared" si="17622"/>
        <v>7 Times</v>
      </c>
      <c r="D15055" s="217" t="str">
        <f t="shared" ref="D15055" si="17631">INT((D15054-D$10559-1)/49+1)&amp;"/"&amp;MOD(INT((D15054-D$10559-1)/7),7)+1&amp;"/"&amp;MOD(D15054-D$10559-1,7)+1</f>
        <v>23/7/4</v>
      </c>
      <c r="E15055" s="214"/>
      <c r="F15055" s="197">
        <v>4</v>
      </c>
      <c r="G15055" s="209" t="s">
        <v>605</v>
      </c>
      <c r="H15055" s="318" t="str">
        <f>H15051</f>
        <v>Dan 490</v>
      </c>
      <c r="L15055" s="199"/>
      <c r="R15055" s="200"/>
    </row>
    <row r="15056" spans="1:18" ht="14.6" customHeight="1" x14ac:dyDescent="0.5">
      <c r="A15056" s="524" t="s">
        <v>1279</v>
      </c>
      <c r="B15056" s="217" t="s">
        <v>1187</v>
      </c>
      <c r="C15056" s="407">
        <f t="shared" si="17567"/>
        <v>286</v>
      </c>
      <c r="D15056" s="202" t="str">
        <f t="shared" ref="D15056" si="17632">IF(MOD(D15054-D$10559-1,49)=0,"Jub",IF(MOD(D15054-D$10559,7)=0,"Sab","Yr"))&amp;" "&amp;IF(MOD(D15054-D$10559-1,49)=0,INT(D15054-D$10559-1)/49,"")</f>
        <v xml:space="preserve">Yr </v>
      </c>
      <c r="E15056" s="211">
        <f t="shared" ref="E15056" si="17633">E15052-1</f>
        <v>318</v>
      </c>
      <c r="F15056" s="197">
        <v>1</v>
      </c>
      <c r="G15056" s="203" t="s">
        <v>288</v>
      </c>
      <c r="H15056" s="319">
        <f>H15052+1</f>
        <v>140</v>
      </c>
      <c r="L15056" s="199"/>
      <c r="R15056" s="200"/>
    </row>
    <row r="15057" spans="1:18" ht="14.6" customHeight="1" x14ac:dyDescent="0.5">
      <c r="A15057" s="525" t="s">
        <v>1280</v>
      </c>
      <c r="B15057" s="202">
        <f t="shared" ref="B15057" si="17634">B15053+1</f>
        <v>458</v>
      </c>
      <c r="C15057" s="407" t="str">
        <f t="shared" ref="C15057" si="17635">C15053</f>
        <v>Daniel 1290</v>
      </c>
      <c r="D15057" s="216" t="str">
        <f t="shared" si="17616"/>
        <v>Exodus</v>
      </c>
      <c r="E15057" s="212" t="s">
        <v>171</v>
      </c>
      <c r="F15057" s="197">
        <v>2</v>
      </c>
      <c r="G15057" s="206" t="s">
        <v>604</v>
      </c>
      <c r="H15057" s="319"/>
      <c r="L15057" s="199"/>
      <c r="R15057" s="200"/>
    </row>
    <row r="15058" spans="1:18" ht="14.6" customHeight="1" x14ac:dyDescent="0.5">
      <c r="A15058" s="523">
        <f t="shared" ref="A15058" si="17636">A15054+1</f>
        <v>436</v>
      </c>
      <c r="B15058" s="216" t="str">
        <f t="shared" ref="B15058:B15107" si="17637">B15054</f>
        <v>Olympiad</v>
      </c>
      <c r="C15058" s="408">
        <f t="shared" ref="C15058" si="17638">C15054+1</f>
        <v>268</v>
      </c>
      <c r="D15058" s="217">
        <f t="shared" si="17620"/>
        <v>1165</v>
      </c>
      <c r="E15058" s="212">
        <f t="shared" si="17620"/>
        <v>-317</v>
      </c>
      <c r="F15058" s="197">
        <v>3</v>
      </c>
      <c r="G15058" s="208" t="s">
        <v>287</v>
      </c>
      <c r="H15058" s="364"/>
      <c r="L15058" s="199"/>
      <c r="R15058" s="200"/>
    </row>
    <row r="15059" spans="1:18" ht="14.6" customHeight="1" thickBot="1" x14ac:dyDescent="0.55000000000000004">
      <c r="A15059" s="526"/>
      <c r="B15059" s="217">
        <f t="shared" si="17637"/>
        <v>115</v>
      </c>
      <c r="C15059" s="406" t="str">
        <f t="shared" si="17622"/>
        <v>7 Times</v>
      </c>
      <c r="D15059" s="217" t="str">
        <f t="shared" ref="D15059" si="17639">INT((D15058-D$10559-1)/49+1)&amp;"/"&amp;MOD(INT((D15058-D$10559-1)/7),7)+1&amp;"/"&amp;MOD(D15058-D$10559-1,7)+1</f>
        <v>23/7/5</v>
      </c>
      <c r="E15059" s="214"/>
      <c r="F15059" s="197">
        <v>4</v>
      </c>
      <c r="G15059" s="209" t="s">
        <v>605</v>
      </c>
      <c r="H15059" s="318" t="str">
        <f>H15055</f>
        <v>Dan 490</v>
      </c>
      <c r="L15059" s="199"/>
      <c r="R15059" s="200"/>
    </row>
    <row r="15060" spans="1:18" ht="14.6" customHeight="1" x14ac:dyDescent="0.5">
      <c r="A15060" s="524" t="s">
        <v>1279</v>
      </c>
      <c r="B15060" s="217" t="s">
        <v>1188</v>
      </c>
      <c r="C15060" s="407">
        <f t="shared" si="17567"/>
        <v>287</v>
      </c>
      <c r="D15060" s="202" t="str">
        <f t="shared" ref="D15060" si="17640">IF(MOD(D15058-D$10559-1,49)=0,"Jub",IF(MOD(D15058-D$10559,7)=0,"Sab","Yr"))&amp;" "&amp;IF(MOD(D15058-D$10559-1,49)=0,INT(D15058-D$10559-1)/49,"")</f>
        <v xml:space="preserve">Yr </v>
      </c>
      <c r="E15060" s="211">
        <f t="shared" ref="E15060" si="17641">E15056-1</f>
        <v>317</v>
      </c>
      <c r="F15060" s="197">
        <v>1</v>
      </c>
      <c r="G15060" s="203" t="s">
        <v>288</v>
      </c>
      <c r="H15060" s="319">
        <f>H15056+1</f>
        <v>141</v>
      </c>
      <c r="L15060" s="199"/>
      <c r="R15060" s="200"/>
    </row>
    <row r="15061" spans="1:18" ht="14.6" customHeight="1" x14ac:dyDescent="0.5">
      <c r="A15061" s="525" t="s">
        <v>1280</v>
      </c>
      <c r="B15061" s="202">
        <f t="shared" ref="B15061" si="17642">B15057+1</f>
        <v>459</v>
      </c>
      <c r="C15061" s="407" t="str">
        <f t="shared" ref="C15061" si="17643">C15057</f>
        <v>Daniel 1290</v>
      </c>
      <c r="D15061" s="216" t="str">
        <f t="shared" si="17616"/>
        <v>Exodus</v>
      </c>
      <c r="E15061" s="212" t="s">
        <v>171</v>
      </c>
      <c r="F15061" s="197">
        <v>2</v>
      </c>
      <c r="G15061" s="206" t="s">
        <v>604</v>
      </c>
      <c r="H15061" s="319"/>
      <c r="L15061" s="199"/>
      <c r="R15061" s="200"/>
    </row>
    <row r="15062" spans="1:18" ht="14.6" customHeight="1" x14ac:dyDescent="0.5">
      <c r="A15062" s="523">
        <f t="shared" ref="A15062" si="17644">A15058+1</f>
        <v>437</v>
      </c>
      <c r="B15062" s="216" t="str">
        <f t="shared" ref="B15062:B15111" si="17645">B15058</f>
        <v>Olympiad</v>
      </c>
      <c r="C15062" s="408">
        <f t="shared" ref="C15062" si="17646">C15058+1</f>
        <v>269</v>
      </c>
      <c r="D15062" s="217">
        <f t="shared" si="17620"/>
        <v>1166</v>
      </c>
      <c r="E15062" s="212">
        <f t="shared" si="17620"/>
        <v>-316</v>
      </c>
      <c r="F15062" s="197">
        <v>3</v>
      </c>
      <c r="G15062" s="208" t="s">
        <v>287</v>
      </c>
      <c r="H15062" s="364"/>
      <c r="L15062" s="199"/>
      <c r="R15062" s="200"/>
    </row>
    <row r="15063" spans="1:18" ht="14.6" customHeight="1" thickBot="1" x14ac:dyDescent="0.55000000000000004">
      <c r="A15063" s="526"/>
      <c r="B15063" s="217">
        <f t="shared" si="17645"/>
        <v>115</v>
      </c>
      <c r="C15063" s="406" t="str">
        <f t="shared" si="17622"/>
        <v>7 Times</v>
      </c>
      <c r="D15063" s="217" t="str">
        <f t="shared" ref="D15063" si="17647">INT((D15062-D$10559-1)/49+1)&amp;"/"&amp;MOD(INT((D15062-D$10559-1)/7),7)+1&amp;"/"&amp;MOD(D15062-D$10559-1,7)+1</f>
        <v>23/7/6</v>
      </c>
      <c r="E15063" s="214"/>
      <c r="F15063" s="197">
        <v>4</v>
      </c>
      <c r="G15063" s="209" t="s">
        <v>605</v>
      </c>
      <c r="H15063" s="318" t="str">
        <f>H15059</f>
        <v>Dan 490</v>
      </c>
      <c r="L15063" s="199"/>
      <c r="R15063" s="200"/>
    </row>
    <row r="15064" spans="1:18" ht="14.6" customHeight="1" x14ac:dyDescent="0.5">
      <c r="A15064" s="524" t="s">
        <v>1279</v>
      </c>
      <c r="B15064" s="217" t="s">
        <v>1189</v>
      </c>
      <c r="C15064" s="407">
        <f t="shared" si="17567"/>
        <v>288</v>
      </c>
      <c r="D15064" s="202" t="str">
        <f t="shared" ref="D15064" si="17648">IF(MOD(D15062-D$10559-1,49)=0,"Jub",IF(MOD(D15062-D$10559,7)=0,"Sab","Yr"))&amp;" "&amp;IF(MOD(D15062-D$10559-1,49)=0,INT(D15062-D$10559-1)/49,"")</f>
        <v xml:space="preserve">Yr </v>
      </c>
      <c r="E15064" s="211">
        <f t="shared" ref="E15064" si="17649">E15060-1</f>
        <v>316</v>
      </c>
      <c r="F15064" s="197">
        <v>1</v>
      </c>
      <c r="G15064" s="203" t="s">
        <v>288</v>
      </c>
      <c r="H15064" s="319">
        <f>H15060+1</f>
        <v>142</v>
      </c>
      <c r="L15064" s="199"/>
      <c r="R15064" s="200"/>
    </row>
    <row r="15065" spans="1:18" ht="14.6" customHeight="1" x14ac:dyDescent="0.5">
      <c r="A15065" s="525" t="s">
        <v>1280</v>
      </c>
      <c r="B15065" s="202">
        <f t="shared" ref="B15065" si="17650">B15061+1</f>
        <v>460</v>
      </c>
      <c r="C15065" s="407" t="str">
        <f t="shared" ref="C15065" si="17651">C15061</f>
        <v>Daniel 1290</v>
      </c>
      <c r="D15065" s="216" t="str">
        <f t="shared" si="17616"/>
        <v>Exodus</v>
      </c>
      <c r="E15065" s="212" t="s">
        <v>171</v>
      </c>
      <c r="F15065" s="197">
        <v>2</v>
      </c>
      <c r="G15065" s="206" t="s">
        <v>604</v>
      </c>
      <c r="H15065" s="319"/>
      <c r="L15065" s="199"/>
      <c r="R15065" s="200"/>
    </row>
    <row r="15066" spans="1:18" ht="14.6" customHeight="1" x14ac:dyDescent="0.5">
      <c r="A15066" s="523">
        <f t="shared" ref="A15066" si="17652">A15062+1</f>
        <v>438</v>
      </c>
      <c r="B15066" s="216" t="str">
        <f t="shared" ref="B15066" si="17653">B15062</f>
        <v>Olympiad</v>
      </c>
      <c r="C15066" s="408">
        <f t="shared" ref="C15066" si="17654">C15062+1</f>
        <v>270</v>
      </c>
      <c r="D15066" s="217">
        <f t="shared" si="17620"/>
        <v>1167</v>
      </c>
      <c r="E15066" s="212">
        <f t="shared" si="17620"/>
        <v>-315</v>
      </c>
      <c r="F15066" s="197">
        <v>3</v>
      </c>
      <c r="G15066" s="208" t="s">
        <v>287</v>
      </c>
      <c r="H15066" s="364"/>
      <c r="L15066" s="199"/>
      <c r="R15066" s="200"/>
    </row>
    <row r="15067" spans="1:18" ht="14.6" customHeight="1" thickBot="1" x14ac:dyDescent="0.55000000000000004">
      <c r="A15067" s="526"/>
      <c r="B15067" s="217">
        <f t="shared" ref="B15067" si="17655">B15063+1</f>
        <v>116</v>
      </c>
      <c r="C15067" s="406" t="str">
        <f t="shared" si="17622"/>
        <v>7 Times</v>
      </c>
      <c r="D15067" s="359" t="str">
        <f t="shared" ref="D15067" si="17656">INT((D15066-D$10559-1)/49+1)&amp;"/"&amp;MOD(INT((D15066-D$10559-1)/7),7)+1&amp;"/"&amp;MOD(D15066-D$10559-1,7)+1</f>
        <v>23/7/7</v>
      </c>
      <c r="E15067" s="214"/>
      <c r="F15067" s="197">
        <v>4</v>
      </c>
      <c r="G15067" s="209" t="s">
        <v>605</v>
      </c>
      <c r="H15067" s="318" t="str">
        <f>H15063</f>
        <v>Dan 490</v>
      </c>
      <c r="L15067" s="199"/>
      <c r="R15067" s="200"/>
    </row>
    <row r="15068" spans="1:18" ht="14.6" customHeight="1" x14ac:dyDescent="0.5">
      <c r="A15068" s="524" t="s">
        <v>1279</v>
      </c>
      <c r="B15068" s="217" t="s">
        <v>1186</v>
      </c>
      <c r="C15068" s="407">
        <f t="shared" si="17567"/>
        <v>289</v>
      </c>
      <c r="D15068" s="360" t="str">
        <f t="shared" ref="D15068" si="17657">IF(MOD(D15066-D$10559-1,49)=0,"Jub",IF(MOD(D15066-D$10559,7)=0,"Sab","Yr"))&amp;" "&amp;IF(MOD(D15066-D$10559-1,49)=0,INT(D15066-D$10559-1)/49,"")</f>
        <v xml:space="preserve">Sab </v>
      </c>
      <c r="E15068" s="211">
        <f t="shared" ref="E15068" si="17658">E15064-1</f>
        <v>315</v>
      </c>
      <c r="F15068" s="197">
        <v>1</v>
      </c>
      <c r="G15068" s="203" t="s">
        <v>288</v>
      </c>
      <c r="H15068" s="319">
        <f>H15064+1</f>
        <v>143</v>
      </c>
      <c r="L15068" s="199"/>
      <c r="R15068" s="200"/>
    </row>
    <row r="15069" spans="1:18" ht="14.6" customHeight="1" x14ac:dyDescent="0.5">
      <c r="A15069" s="525" t="s">
        <v>1280</v>
      </c>
      <c r="B15069" s="202">
        <f t="shared" ref="B15069" si="17659">B15065+1</f>
        <v>461</v>
      </c>
      <c r="C15069" s="407" t="str">
        <f t="shared" ref="C15069" si="17660">C15065</f>
        <v>Daniel 1290</v>
      </c>
      <c r="D15069" s="361" t="str">
        <f t="shared" si="17616"/>
        <v>Exodus</v>
      </c>
      <c r="E15069" s="212" t="s">
        <v>171</v>
      </c>
      <c r="F15069" s="197">
        <v>2</v>
      </c>
      <c r="G15069" s="206" t="s">
        <v>604</v>
      </c>
      <c r="H15069" s="319"/>
      <c r="L15069" s="199"/>
      <c r="R15069" s="200"/>
    </row>
    <row r="15070" spans="1:18" ht="14.6" customHeight="1" x14ac:dyDescent="0.5">
      <c r="A15070" s="523">
        <f t="shared" ref="A15070" si="17661">A15066+1</f>
        <v>439</v>
      </c>
      <c r="B15070" s="216" t="str">
        <f t="shared" si="17629"/>
        <v>Olympiad</v>
      </c>
      <c r="C15070" s="408">
        <f t="shared" ref="C15070" si="17662">C15066+1</f>
        <v>271</v>
      </c>
      <c r="D15070" s="359">
        <f t="shared" si="17620"/>
        <v>1168</v>
      </c>
      <c r="E15070" s="212">
        <f t="shared" si="17620"/>
        <v>-314</v>
      </c>
      <c r="F15070" s="197">
        <v>3</v>
      </c>
      <c r="G15070" s="208" t="s">
        <v>287</v>
      </c>
      <c r="H15070" s="364"/>
      <c r="L15070" s="199"/>
      <c r="R15070" s="200"/>
    </row>
    <row r="15071" spans="1:18" ht="14.6" customHeight="1" thickBot="1" x14ac:dyDescent="0.55000000000000004">
      <c r="A15071" s="526"/>
      <c r="B15071" s="217">
        <f t="shared" si="17629"/>
        <v>116</v>
      </c>
      <c r="C15071" s="406" t="str">
        <f t="shared" si="17622"/>
        <v>7 Times</v>
      </c>
      <c r="D15071" s="356" t="str">
        <f t="shared" ref="D15071" si="17663">INT((D15070-D$10559-1)/49+1)&amp;"/"&amp;MOD(INT((D15070-D$10559-1)/7),7)+1&amp;"/"&amp;MOD(D15070-D$10559-1,7)+1</f>
        <v>24/1/1</v>
      </c>
      <c r="E15071" s="214"/>
      <c r="F15071" s="197">
        <v>4</v>
      </c>
      <c r="G15071" s="209" t="s">
        <v>605</v>
      </c>
      <c r="H15071" s="318" t="str">
        <f>H15067</f>
        <v>Dan 490</v>
      </c>
      <c r="L15071" s="199"/>
      <c r="R15071" s="200"/>
    </row>
    <row r="15072" spans="1:18" ht="14.6" customHeight="1" x14ac:dyDescent="0.5">
      <c r="A15072" s="524" t="s">
        <v>1279</v>
      </c>
      <c r="B15072" s="217" t="s">
        <v>1187</v>
      </c>
      <c r="C15072" s="407">
        <f t="shared" si="17567"/>
        <v>290</v>
      </c>
      <c r="D15072" s="357" t="str">
        <f t="shared" ref="D15072" si="17664">IF(MOD(D15070-D$10559-1,49)=0,"Jub",IF(MOD(D15070-D$10559,7)=0,"Sab","Yr"))&amp;" "&amp;IF(MOD(D15070-D$10559-1,49)=0,INT(D15070-D$10559-1)/49,"")</f>
        <v>Jub 23</v>
      </c>
      <c r="E15072" s="211">
        <f t="shared" ref="E15072" si="17665">E15068-1</f>
        <v>314</v>
      </c>
      <c r="F15072" s="197">
        <v>1</v>
      </c>
      <c r="G15072" s="203" t="s">
        <v>288</v>
      </c>
      <c r="H15072" s="319">
        <f>H15068+1</f>
        <v>144</v>
      </c>
      <c r="L15072" s="199"/>
      <c r="R15072" s="200"/>
    </row>
    <row r="15073" spans="1:18" ht="14.6" customHeight="1" x14ac:dyDescent="0.5">
      <c r="A15073" s="525" t="s">
        <v>1280</v>
      </c>
      <c r="B15073" s="202">
        <f t="shared" ref="B15073" si="17666">B15069+1</f>
        <v>462</v>
      </c>
      <c r="C15073" s="407" t="str">
        <f t="shared" ref="C15073" si="17667">C15069</f>
        <v>Daniel 1290</v>
      </c>
      <c r="D15073" s="358" t="str">
        <f t="shared" si="17616"/>
        <v>Exodus</v>
      </c>
      <c r="E15073" s="212" t="s">
        <v>171</v>
      </c>
      <c r="F15073" s="197">
        <v>2</v>
      </c>
      <c r="G15073" s="206" t="s">
        <v>604</v>
      </c>
      <c r="H15073" s="319"/>
      <c r="L15073" s="199"/>
      <c r="R15073" s="200"/>
    </row>
    <row r="15074" spans="1:18" ht="14.6" customHeight="1" x14ac:dyDescent="0.5">
      <c r="A15074" s="523">
        <f t="shared" ref="A15074" si="17668">A15070+1</f>
        <v>440</v>
      </c>
      <c r="B15074" s="216" t="str">
        <f t="shared" si="17637"/>
        <v>Olympiad</v>
      </c>
      <c r="C15074" s="408">
        <f t="shared" ref="C15074" si="17669">C15070+1</f>
        <v>272</v>
      </c>
      <c r="D15074" s="356">
        <f t="shared" si="17620"/>
        <v>1169</v>
      </c>
      <c r="E15074" s="212">
        <f t="shared" si="17620"/>
        <v>-313</v>
      </c>
      <c r="F15074" s="197">
        <v>3</v>
      </c>
      <c r="G15074" s="208" t="s">
        <v>287</v>
      </c>
      <c r="H15074" s="364"/>
      <c r="L15074" s="199"/>
      <c r="R15074" s="200"/>
    </row>
    <row r="15075" spans="1:18" ht="14.6" customHeight="1" thickBot="1" x14ac:dyDescent="0.55000000000000004">
      <c r="A15075" s="526"/>
      <c r="B15075" s="217">
        <f t="shared" si="17637"/>
        <v>116</v>
      </c>
      <c r="C15075" s="406" t="str">
        <f t="shared" si="17622"/>
        <v>7 Times</v>
      </c>
      <c r="D15075" s="217" t="str">
        <f t="shared" ref="D15075" si="17670">INT((D15074-D$10559-1)/49+1)&amp;"/"&amp;MOD(INT((D15074-D$10559-1)/7),7)+1&amp;"/"&amp;MOD(D15074-D$10559-1,7)+1</f>
        <v>24/1/2</v>
      </c>
      <c r="E15075" s="214"/>
      <c r="F15075" s="197">
        <v>4</v>
      </c>
      <c r="G15075" s="209" t="s">
        <v>605</v>
      </c>
      <c r="H15075" s="318" t="str">
        <f>H15071</f>
        <v>Dan 490</v>
      </c>
      <c r="L15075" s="199"/>
      <c r="R15075" s="200"/>
    </row>
    <row r="15076" spans="1:18" ht="14.6" customHeight="1" x14ac:dyDescent="0.5">
      <c r="A15076" s="524" t="s">
        <v>1279</v>
      </c>
      <c r="B15076" s="217" t="s">
        <v>1188</v>
      </c>
      <c r="C15076" s="407">
        <f t="shared" si="17567"/>
        <v>291</v>
      </c>
      <c r="D15076" s="202" t="str">
        <f t="shared" ref="D15076" si="17671">IF(MOD(D15074-D$10559-1,49)=0,"Jub",IF(MOD(D15074-D$10559,7)=0,"Sab","Yr"))&amp;" "&amp;IF(MOD(D15074-D$10559-1,49)=0,INT(D15074-D$10559-1)/49,"")</f>
        <v xml:space="preserve">Yr </v>
      </c>
      <c r="E15076" s="211">
        <f t="shared" ref="E15076" si="17672">E15072-1</f>
        <v>313</v>
      </c>
      <c r="F15076" s="197">
        <v>1</v>
      </c>
      <c r="G15076" s="203" t="s">
        <v>288</v>
      </c>
      <c r="H15076" s="319">
        <f>H15072+1</f>
        <v>145</v>
      </c>
      <c r="L15076" s="199"/>
      <c r="R15076" s="200"/>
    </row>
    <row r="15077" spans="1:18" ht="14.6" customHeight="1" x14ac:dyDescent="0.5">
      <c r="A15077" s="525" t="s">
        <v>1280</v>
      </c>
      <c r="B15077" s="202">
        <f t="shared" ref="B15077" si="17673">B15073+1</f>
        <v>463</v>
      </c>
      <c r="C15077" s="407" t="str">
        <f t="shared" ref="C15077" si="17674">C15073</f>
        <v>Daniel 1290</v>
      </c>
      <c r="D15077" s="216" t="str">
        <f t="shared" si="17616"/>
        <v>Exodus</v>
      </c>
      <c r="E15077" s="212" t="s">
        <v>171</v>
      </c>
      <c r="F15077" s="197">
        <v>2</v>
      </c>
      <c r="G15077" s="206" t="s">
        <v>604</v>
      </c>
      <c r="H15077" s="319"/>
      <c r="L15077" s="199"/>
      <c r="R15077" s="200"/>
    </row>
    <row r="15078" spans="1:18" ht="14.6" customHeight="1" x14ac:dyDescent="0.5">
      <c r="A15078" s="523">
        <f t="shared" ref="A15078" si="17675">A15074+1</f>
        <v>441</v>
      </c>
      <c r="B15078" s="216" t="str">
        <f t="shared" si="17645"/>
        <v>Olympiad</v>
      </c>
      <c r="C15078" s="408">
        <f t="shared" ref="C15078" si="17676">C15074+1</f>
        <v>273</v>
      </c>
      <c r="D15078" s="217">
        <f t="shared" si="17620"/>
        <v>1170</v>
      </c>
      <c r="E15078" s="212">
        <f t="shared" si="17620"/>
        <v>-312</v>
      </c>
      <c r="F15078" s="197">
        <v>3</v>
      </c>
      <c r="G15078" s="208" t="s">
        <v>287</v>
      </c>
      <c r="H15078" s="364"/>
      <c r="L15078" s="199"/>
      <c r="R15078" s="200"/>
    </row>
    <row r="15079" spans="1:18" ht="14.6" customHeight="1" thickBot="1" x14ac:dyDescent="0.55000000000000004">
      <c r="A15079" s="526"/>
      <c r="B15079" s="217">
        <f t="shared" si="17645"/>
        <v>116</v>
      </c>
      <c r="C15079" s="406" t="str">
        <f t="shared" si="17622"/>
        <v>7 Times</v>
      </c>
      <c r="D15079" s="217" t="str">
        <f t="shared" ref="D15079" si="17677">INT((D15078-D$10559-1)/49+1)&amp;"/"&amp;MOD(INT((D15078-D$10559-1)/7),7)+1&amp;"/"&amp;MOD(D15078-D$10559-1,7)+1</f>
        <v>24/1/3</v>
      </c>
      <c r="E15079" s="214"/>
      <c r="F15079" s="197">
        <v>4</v>
      </c>
      <c r="G15079" s="209" t="s">
        <v>605</v>
      </c>
      <c r="H15079" s="318" t="str">
        <f>H15075</f>
        <v>Dan 490</v>
      </c>
      <c r="L15079" s="199"/>
      <c r="R15079" s="200"/>
    </row>
    <row r="15080" spans="1:18" ht="14.6" customHeight="1" x14ac:dyDescent="0.5">
      <c r="A15080" s="524" t="s">
        <v>1279</v>
      </c>
      <c r="B15080" s="217" t="s">
        <v>1189</v>
      </c>
      <c r="C15080" s="407">
        <f t="shared" si="17567"/>
        <v>292</v>
      </c>
      <c r="D15080" s="202" t="str">
        <f t="shared" ref="D15080" si="17678">IF(MOD(D15078-D$10559-1,49)=0,"Jub",IF(MOD(D15078-D$10559,7)=0,"Sab","Yr"))&amp;" "&amp;IF(MOD(D15078-D$10559-1,49)=0,INT(D15078-D$10559-1)/49,"")</f>
        <v xml:space="preserve">Yr </v>
      </c>
      <c r="E15080" s="211">
        <f t="shared" ref="E15080" si="17679">E15076-1</f>
        <v>312</v>
      </c>
      <c r="F15080" s="197">
        <v>1</v>
      </c>
      <c r="G15080" s="203" t="s">
        <v>288</v>
      </c>
      <c r="H15080" s="319">
        <f>H15076+1</f>
        <v>146</v>
      </c>
      <c r="L15080" s="199"/>
      <c r="R15080" s="200"/>
    </row>
    <row r="15081" spans="1:18" ht="14.6" customHeight="1" x14ac:dyDescent="0.5">
      <c r="A15081" s="525" t="s">
        <v>1280</v>
      </c>
      <c r="B15081" s="202">
        <f t="shared" ref="B15081" si="17680">B15077+1</f>
        <v>464</v>
      </c>
      <c r="C15081" s="407" t="str">
        <f t="shared" ref="C15081" si="17681">C15077</f>
        <v>Daniel 1290</v>
      </c>
      <c r="D15081" s="216" t="str">
        <f t="shared" si="17616"/>
        <v>Exodus</v>
      </c>
      <c r="E15081" s="212" t="s">
        <v>171</v>
      </c>
      <c r="F15081" s="197">
        <v>2</v>
      </c>
      <c r="G15081" s="206" t="s">
        <v>604</v>
      </c>
      <c r="H15081" s="319"/>
      <c r="L15081" s="199"/>
      <c r="R15081" s="200"/>
    </row>
    <row r="15082" spans="1:18" ht="14.6" customHeight="1" x14ac:dyDescent="0.5">
      <c r="A15082" s="523">
        <f t="shared" ref="A15082" si="17682">A15078+1</f>
        <v>442</v>
      </c>
      <c r="B15082" s="216" t="str">
        <f t="shared" ref="B15082" si="17683">B15078</f>
        <v>Olympiad</v>
      </c>
      <c r="C15082" s="408">
        <f t="shared" ref="C15082" si="17684">C15078+1</f>
        <v>274</v>
      </c>
      <c r="D15082" s="217">
        <f t="shared" si="17620"/>
        <v>1171</v>
      </c>
      <c r="E15082" s="212">
        <f t="shared" si="17620"/>
        <v>-311</v>
      </c>
      <c r="F15082" s="197">
        <v>3</v>
      </c>
      <c r="G15082" s="208" t="s">
        <v>287</v>
      </c>
      <c r="H15082" s="364"/>
      <c r="L15082" s="199"/>
      <c r="R15082" s="200"/>
    </row>
    <row r="15083" spans="1:18" ht="14.6" customHeight="1" thickBot="1" x14ac:dyDescent="0.55000000000000004">
      <c r="A15083" s="526"/>
      <c r="B15083" s="217">
        <f t="shared" ref="B15083" si="17685">B15079+1</f>
        <v>117</v>
      </c>
      <c r="C15083" s="406" t="str">
        <f t="shared" si="17622"/>
        <v>7 Times</v>
      </c>
      <c r="D15083" s="217" t="str">
        <f t="shared" ref="D15083" si="17686">INT((D15082-D$10559-1)/49+1)&amp;"/"&amp;MOD(INT((D15082-D$10559-1)/7),7)+1&amp;"/"&amp;MOD(D15082-D$10559-1,7)+1</f>
        <v>24/1/4</v>
      </c>
      <c r="E15083" s="214"/>
      <c r="F15083" s="197">
        <v>4</v>
      </c>
      <c r="G15083" s="209" t="s">
        <v>605</v>
      </c>
      <c r="H15083" s="318" t="str">
        <f>H15079</f>
        <v>Dan 490</v>
      </c>
      <c r="L15083" s="199"/>
      <c r="R15083" s="200"/>
    </row>
    <row r="15084" spans="1:18" ht="14.6" customHeight="1" x14ac:dyDescent="0.5">
      <c r="A15084" s="524" t="s">
        <v>1279</v>
      </c>
      <c r="B15084" s="217" t="s">
        <v>1186</v>
      </c>
      <c r="C15084" s="407">
        <f t="shared" si="17567"/>
        <v>293</v>
      </c>
      <c r="D15084" s="202" t="str">
        <f t="shared" ref="D15084" si="17687">IF(MOD(D15082-D$10559-1,49)=0,"Jub",IF(MOD(D15082-D$10559,7)=0,"Sab","Yr"))&amp;" "&amp;IF(MOD(D15082-D$10559-1,49)=0,INT(D15082-D$10559-1)/49,"")</f>
        <v xml:space="preserve">Yr </v>
      </c>
      <c r="E15084" s="211">
        <f t="shared" ref="E15084" si="17688">E15080-1</f>
        <v>311</v>
      </c>
      <c r="F15084" s="197">
        <v>1</v>
      </c>
      <c r="G15084" s="203" t="s">
        <v>288</v>
      </c>
      <c r="H15084" s="319">
        <f>H15080+1</f>
        <v>147</v>
      </c>
      <c r="L15084" s="199"/>
      <c r="R15084" s="200"/>
    </row>
    <row r="15085" spans="1:18" ht="14.6" customHeight="1" x14ac:dyDescent="0.5">
      <c r="A15085" s="525" t="s">
        <v>1280</v>
      </c>
      <c r="B15085" s="202">
        <f t="shared" ref="B15085" si="17689">B15081+1</f>
        <v>465</v>
      </c>
      <c r="C15085" s="407" t="str">
        <f t="shared" ref="C15085" si="17690">C15081</f>
        <v>Daniel 1290</v>
      </c>
      <c r="D15085" s="216" t="str">
        <f t="shared" si="17616"/>
        <v>Exodus</v>
      </c>
      <c r="E15085" s="212" t="s">
        <v>171</v>
      </c>
      <c r="F15085" s="197">
        <v>2</v>
      </c>
      <c r="G15085" s="206" t="s">
        <v>604</v>
      </c>
      <c r="H15085" s="319"/>
      <c r="L15085" s="199"/>
      <c r="R15085" s="200"/>
    </row>
    <row r="15086" spans="1:18" ht="14.6" customHeight="1" x14ac:dyDescent="0.5">
      <c r="A15086" s="523">
        <f t="shared" ref="A15086" si="17691">A15082+1</f>
        <v>443</v>
      </c>
      <c r="B15086" s="216" t="str">
        <f t="shared" si="17629"/>
        <v>Olympiad</v>
      </c>
      <c r="C15086" s="408">
        <f t="shared" ref="C15086" si="17692">C15082+1</f>
        <v>275</v>
      </c>
      <c r="D15086" s="217">
        <f t="shared" si="17620"/>
        <v>1172</v>
      </c>
      <c r="E15086" s="212">
        <f t="shared" si="17620"/>
        <v>-310</v>
      </c>
      <c r="F15086" s="197">
        <v>3</v>
      </c>
      <c r="G15086" s="208" t="s">
        <v>287</v>
      </c>
      <c r="H15086" s="364"/>
      <c r="L15086" s="199"/>
      <c r="R15086" s="200"/>
    </row>
    <row r="15087" spans="1:18" ht="14.6" customHeight="1" thickBot="1" x14ac:dyDescent="0.55000000000000004">
      <c r="A15087" s="526"/>
      <c r="B15087" s="217">
        <f t="shared" si="17629"/>
        <v>117</v>
      </c>
      <c r="C15087" s="406" t="str">
        <f t="shared" si="17622"/>
        <v>7 Times</v>
      </c>
      <c r="D15087" s="217" t="str">
        <f t="shared" ref="D15087" si="17693">INT((D15086-D$10559-1)/49+1)&amp;"/"&amp;MOD(INT((D15086-D$10559-1)/7),7)+1&amp;"/"&amp;MOD(D15086-D$10559-1,7)+1</f>
        <v>24/1/5</v>
      </c>
      <c r="E15087" s="214"/>
      <c r="F15087" s="197">
        <v>4</v>
      </c>
      <c r="G15087" s="209" t="s">
        <v>605</v>
      </c>
      <c r="H15087" s="318" t="str">
        <f>H15083</f>
        <v>Dan 490</v>
      </c>
      <c r="L15087" s="199"/>
      <c r="R15087" s="200"/>
    </row>
    <row r="15088" spans="1:18" ht="14.6" customHeight="1" x14ac:dyDescent="0.5">
      <c r="A15088" s="524" t="s">
        <v>1279</v>
      </c>
      <c r="B15088" s="217" t="s">
        <v>1187</v>
      </c>
      <c r="C15088" s="407">
        <f t="shared" ref="C15088:C15148" si="17694">C15084+1</f>
        <v>294</v>
      </c>
      <c r="D15088" s="202" t="str">
        <f t="shared" ref="D15088" si="17695">IF(MOD(D15086-D$10559-1,49)=0,"Jub",IF(MOD(D15086-D$10559,7)=0,"Sab","Yr"))&amp;" "&amp;IF(MOD(D15086-D$10559-1,49)=0,INT(D15086-D$10559-1)/49,"")</f>
        <v xml:space="preserve">Yr </v>
      </c>
      <c r="E15088" s="211">
        <f t="shared" ref="E15088" si="17696">E15084-1</f>
        <v>310</v>
      </c>
      <c r="F15088" s="197">
        <v>1</v>
      </c>
      <c r="G15088" s="203" t="s">
        <v>288</v>
      </c>
      <c r="H15088" s="319">
        <f>H15084+1</f>
        <v>148</v>
      </c>
      <c r="L15088" s="199"/>
      <c r="R15088" s="200"/>
    </row>
    <row r="15089" spans="1:18" ht="14.6" customHeight="1" x14ac:dyDescent="0.5">
      <c r="A15089" s="525" t="s">
        <v>1280</v>
      </c>
      <c r="B15089" s="202">
        <f t="shared" ref="B15089" si="17697">B15085+1</f>
        <v>466</v>
      </c>
      <c r="C15089" s="407" t="str">
        <f t="shared" ref="C15089" si="17698">C15085</f>
        <v>Daniel 1290</v>
      </c>
      <c r="D15089" s="216" t="str">
        <f t="shared" si="17616"/>
        <v>Exodus</v>
      </c>
      <c r="E15089" s="212" t="s">
        <v>171</v>
      </c>
      <c r="F15089" s="197">
        <v>2</v>
      </c>
      <c r="G15089" s="206" t="s">
        <v>604</v>
      </c>
      <c r="H15089" s="319"/>
      <c r="L15089" s="199"/>
      <c r="R15089" s="200"/>
    </row>
    <row r="15090" spans="1:18" ht="14.6" customHeight="1" x14ac:dyDescent="0.5">
      <c r="A15090" s="523">
        <f t="shared" ref="A15090" si="17699">A15086+1</f>
        <v>444</v>
      </c>
      <c r="B15090" s="216" t="str">
        <f t="shared" si="17637"/>
        <v>Olympiad</v>
      </c>
      <c r="C15090" s="408">
        <f t="shared" ref="C15090" si="17700">C15086+1</f>
        <v>276</v>
      </c>
      <c r="D15090" s="217">
        <f t="shared" si="17620"/>
        <v>1173</v>
      </c>
      <c r="E15090" s="212">
        <f t="shared" si="17620"/>
        <v>-309</v>
      </c>
      <c r="F15090" s="197">
        <v>3</v>
      </c>
      <c r="G15090" s="208" t="s">
        <v>287</v>
      </c>
      <c r="H15090" s="364"/>
      <c r="L15090" s="199"/>
      <c r="R15090" s="200"/>
    </row>
    <row r="15091" spans="1:18" ht="14.6" customHeight="1" thickBot="1" x14ac:dyDescent="0.55000000000000004">
      <c r="A15091" s="526"/>
      <c r="B15091" s="217">
        <f t="shared" si="17637"/>
        <v>117</v>
      </c>
      <c r="C15091" s="406" t="str">
        <f t="shared" si="17622"/>
        <v>7 Times</v>
      </c>
      <c r="D15091" s="217" t="str">
        <f t="shared" ref="D15091" si="17701">INT((D15090-D$10559-1)/49+1)&amp;"/"&amp;MOD(INT((D15090-D$10559-1)/7),7)+1&amp;"/"&amp;MOD(D15090-D$10559-1,7)+1</f>
        <v>24/1/6</v>
      </c>
      <c r="E15091" s="214"/>
      <c r="F15091" s="197">
        <v>4</v>
      </c>
      <c r="G15091" s="209" t="s">
        <v>605</v>
      </c>
      <c r="H15091" s="318" t="str">
        <f>H15087</f>
        <v>Dan 490</v>
      </c>
      <c r="L15091" s="199"/>
      <c r="R15091" s="200"/>
    </row>
    <row r="15092" spans="1:18" ht="14.6" customHeight="1" x14ac:dyDescent="0.5">
      <c r="A15092" s="524" t="s">
        <v>1279</v>
      </c>
      <c r="B15092" s="217" t="s">
        <v>1188</v>
      </c>
      <c r="C15092" s="407">
        <f t="shared" si="17694"/>
        <v>295</v>
      </c>
      <c r="D15092" s="202" t="str">
        <f t="shared" ref="D15092" si="17702">IF(MOD(D15090-D$10559-1,49)=0,"Jub",IF(MOD(D15090-D$10559,7)=0,"Sab","Yr"))&amp;" "&amp;IF(MOD(D15090-D$10559-1,49)=0,INT(D15090-D$10559-1)/49,"")</f>
        <v xml:space="preserve">Yr </v>
      </c>
      <c r="E15092" s="211">
        <f t="shared" ref="E15092" si="17703">E15088-1</f>
        <v>309</v>
      </c>
      <c r="F15092" s="197">
        <v>1</v>
      </c>
      <c r="G15092" s="203" t="s">
        <v>288</v>
      </c>
      <c r="H15092" s="319">
        <f>H15088+1</f>
        <v>149</v>
      </c>
      <c r="L15092" s="199"/>
      <c r="R15092" s="200"/>
    </row>
    <row r="15093" spans="1:18" ht="14.6" customHeight="1" x14ac:dyDescent="0.5">
      <c r="A15093" s="525" t="s">
        <v>1280</v>
      </c>
      <c r="B15093" s="202">
        <f t="shared" ref="B15093" si="17704">B15089+1</f>
        <v>467</v>
      </c>
      <c r="C15093" s="407" t="str">
        <f t="shared" ref="C15093" si="17705">C15089</f>
        <v>Daniel 1290</v>
      </c>
      <c r="D15093" s="216" t="str">
        <f t="shared" si="17616"/>
        <v>Exodus</v>
      </c>
      <c r="E15093" s="212" t="s">
        <v>171</v>
      </c>
      <c r="F15093" s="197">
        <v>2</v>
      </c>
      <c r="G15093" s="206" t="s">
        <v>604</v>
      </c>
      <c r="H15093" s="319"/>
      <c r="L15093" s="199"/>
      <c r="R15093" s="200"/>
    </row>
    <row r="15094" spans="1:18" ht="14.6" customHeight="1" x14ac:dyDescent="0.5">
      <c r="A15094" s="523">
        <f t="shared" ref="A15094" si="17706">A15090+1</f>
        <v>445</v>
      </c>
      <c r="B15094" s="216" t="str">
        <f t="shared" si="17645"/>
        <v>Olympiad</v>
      </c>
      <c r="C15094" s="408">
        <f t="shared" ref="C15094" si="17707">C15090+1</f>
        <v>277</v>
      </c>
      <c r="D15094" s="217">
        <f t="shared" si="17620"/>
        <v>1174</v>
      </c>
      <c r="E15094" s="212">
        <f t="shared" si="17620"/>
        <v>-308</v>
      </c>
      <c r="F15094" s="197">
        <v>3</v>
      </c>
      <c r="G15094" s="208" t="s">
        <v>287</v>
      </c>
      <c r="H15094" s="364"/>
      <c r="L15094" s="199"/>
      <c r="R15094" s="200"/>
    </row>
    <row r="15095" spans="1:18" ht="14.6" customHeight="1" thickBot="1" x14ac:dyDescent="0.55000000000000004">
      <c r="A15095" s="526"/>
      <c r="B15095" s="217">
        <f t="shared" si="17645"/>
        <v>117</v>
      </c>
      <c r="C15095" s="406" t="str">
        <f t="shared" si="17622"/>
        <v>7 Times</v>
      </c>
      <c r="D15095" s="359" t="str">
        <f t="shared" ref="D15095" si="17708">INT((D15094-D$10559-1)/49+1)&amp;"/"&amp;MOD(INT((D15094-D$10559-1)/7),7)+1&amp;"/"&amp;MOD(D15094-D$10559-1,7)+1</f>
        <v>24/1/7</v>
      </c>
      <c r="E15095" s="214"/>
      <c r="F15095" s="197">
        <v>4</v>
      </c>
      <c r="G15095" s="209" t="s">
        <v>605</v>
      </c>
      <c r="H15095" s="318" t="str">
        <f>H15091</f>
        <v>Dan 490</v>
      </c>
      <c r="L15095" s="199"/>
      <c r="R15095" s="200"/>
    </row>
    <row r="15096" spans="1:18" ht="14.6" customHeight="1" x14ac:dyDescent="0.5">
      <c r="A15096" s="524" t="s">
        <v>1279</v>
      </c>
      <c r="B15096" s="217" t="s">
        <v>1189</v>
      </c>
      <c r="C15096" s="407">
        <f t="shared" si="17694"/>
        <v>296</v>
      </c>
      <c r="D15096" s="360" t="str">
        <f t="shared" ref="D15096" si="17709">IF(MOD(D15094-D$10559-1,49)=0,"Jub",IF(MOD(D15094-D$10559,7)=0,"Sab","Yr"))&amp;" "&amp;IF(MOD(D15094-D$10559-1,49)=0,INT(D15094-D$10559-1)/49,"")</f>
        <v xml:space="preserve">Sab </v>
      </c>
      <c r="E15096" s="211">
        <f t="shared" ref="E15096" si="17710">E15092-1</f>
        <v>308</v>
      </c>
      <c r="F15096" s="197">
        <v>1</v>
      </c>
      <c r="G15096" s="203" t="s">
        <v>288</v>
      </c>
      <c r="H15096" s="319">
        <f>H15092+1</f>
        <v>150</v>
      </c>
      <c r="L15096" s="199"/>
      <c r="R15096" s="200"/>
    </row>
    <row r="15097" spans="1:18" ht="14.6" customHeight="1" x14ac:dyDescent="0.5">
      <c r="A15097" s="525" t="s">
        <v>1280</v>
      </c>
      <c r="B15097" s="202">
        <f t="shared" ref="B15097" si="17711">B15093+1</f>
        <v>468</v>
      </c>
      <c r="C15097" s="407" t="str">
        <f t="shared" ref="C15097" si="17712">C15093</f>
        <v>Daniel 1290</v>
      </c>
      <c r="D15097" s="361" t="str">
        <f t="shared" si="17616"/>
        <v>Exodus</v>
      </c>
      <c r="E15097" s="212" t="s">
        <v>171</v>
      </c>
      <c r="F15097" s="197">
        <v>2</v>
      </c>
      <c r="G15097" s="206" t="s">
        <v>604</v>
      </c>
      <c r="H15097" s="319"/>
      <c r="L15097" s="199"/>
      <c r="R15097" s="200"/>
    </row>
    <row r="15098" spans="1:18" ht="14.6" customHeight="1" x14ac:dyDescent="0.5">
      <c r="A15098" s="523">
        <f t="shared" ref="A15098" si="17713">A15094+1</f>
        <v>446</v>
      </c>
      <c r="B15098" s="216" t="str">
        <f t="shared" ref="B15098" si="17714">B15094</f>
        <v>Olympiad</v>
      </c>
      <c r="C15098" s="408">
        <f t="shared" ref="C15098" si="17715">C15094+1</f>
        <v>278</v>
      </c>
      <c r="D15098" s="359">
        <f t="shared" si="17620"/>
        <v>1175</v>
      </c>
      <c r="E15098" s="212">
        <f t="shared" si="17620"/>
        <v>-307</v>
      </c>
      <c r="F15098" s="197">
        <v>3</v>
      </c>
      <c r="G15098" s="208" t="s">
        <v>287</v>
      </c>
      <c r="H15098" s="364"/>
      <c r="L15098" s="199"/>
      <c r="R15098" s="200"/>
    </row>
    <row r="15099" spans="1:18" ht="14.6" customHeight="1" thickBot="1" x14ac:dyDescent="0.55000000000000004">
      <c r="A15099" s="526"/>
      <c r="B15099" s="217">
        <f t="shared" ref="B15099" si="17716">B15095+1</f>
        <v>118</v>
      </c>
      <c r="C15099" s="406" t="str">
        <f t="shared" si="17622"/>
        <v>7 Times</v>
      </c>
      <c r="D15099" s="217" t="str">
        <f t="shared" ref="D15099" si="17717">INT((D15098-D$10559-1)/49+1)&amp;"/"&amp;MOD(INT((D15098-D$10559-1)/7),7)+1&amp;"/"&amp;MOD(D15098-D$10559-1,7)+1</f>
        <v>24/2/1</v>
      </c>
      <c r="E15099" s="214"/>
      <c r="F15099" s="197">
        <v>4</v>
      </c>
      <c r="G15099" s="209" t="s">
        <v>605</v>
      </c>
      <c r="H15099" s="318" t="str">
        <f>H15095</f>
        <v>Dan 490</v>
      </c>
      <c r="L15099" s="199"/>
      <c r="R15099" s="200"/>
    </row>
    <row r="15100" spans="1:18" ht="14.6" customHeight="1" x14ac:dyDescent="0.5">
      <c r="A15100" s="524" t="s">
        <v>1279</v>
      </c>
      <c r="B15100" s="217" t="s">
        <v>1186</v>
      </c>
      <c r="C15100" s="407">
        <f t="shared" si="17694"/>
        <v>297</v>
      </c>
      <c r="D15100" s="202" t="str">
        <f t="shared" ref="D15100" si="17718">IF(MOD(D15098-D$10559-1,49)=0,"Jub",IF(MOD(D15098-D$10559,7)=0,"Sab","Yr"))&amp;" "&amp;IF(MOD(D15098-D$10559-1,49)=0,INT(D15098-D$10559-1)/49,"")</f>
        <v xml:space="preserve">Yr </v>
      </c>
      <c r="E15100" s="211">
        <f t="shared" ref="E15100" si="17719">E15096-1</f>
        <v>307</v>
      </c>
      <c r="F15100" s="197">
        <v>1</v>
      </c>
      <c r="G15100" s="203" t="s">
        <v>288</v>
      </c>
      <c r="H15100" s="319">
        <f>H15096+1</f>
        <v>151</v>
      </c>
      <c r="L15100" s="199"/>
      <c r="R15100" s="200"/>
    </row>
    <row r="15101" spans="1:18" ht="14.6" customHeight="1" x14ac:dyDescent="0.5">
      <c r="A15101" s="525" t="s">
        <v>1280</v>
      </c>
      <c r="B15101" s="202">
        <f t="shared" ref="B15101" si="17720">B15097+1</f>
        <v>469</v>
      </c>
      <c r="C15101" s="407" t="str">
        <f t="shared" ref="C15101" si="17721">C15097</f>
        <v>Daniel 1290</v>
      </c>
      <c r="D15101" s="216" t="str">
        <f t="shared" si="17616"/>
        <v>Exodus</v>
      </c>
      <c r="E15101" s="212" t="s">
        <v>171</v>
      </c>
      <c r="F15101" s="197">
        <v>2</v>
      </c>
      <c r="G15101" s="206" t="s">
        <v>604</v>
      </c>
      <c r="H15101" s="319"/>
      <c r="L15101" s="199"/>
      <c r="R15101" s="200"/>
    </row>
    <row r="15102" spans="1:18" ht="14.6" customHeight="1" x14ac:dyDescent="0.5">
      <c r="A15102" s="523">
        <f t="shared" ref="A15102" si="17722">A15098+1</f>
        <v>447</v>
      </c>
      <c r="B15102" s="216" t="str">
        <f t="shared" si="17629"/>
        <v>Olympiad</v>
      </c>
      <c r="C15102" s="408">
        <f t="shared" ref="C15102" si="17723">C15098+1</f>
        <v>279</v>
      </c>
      <c r="D15102" s="217">
        <f t="shared" si="17620"/>
        <v>1176</v>
      </c>
      <c r="E15102" s="212">
        <f t="shared" si="17620"/>
        <v>-306</v>
      </c>
      <c r="F15102" s="197">
        <v>3</v>
      </c>
      <c r="G15102" s="208" t="s">
        <v>287</v>
      </c>
      <c r="H15102" s="364"/>
      <c r="L15102" s="199"/>
      <c r="R15102" s="200"/>
    </row>
    <row r="15103" spans="1:18" ht="14.6" customHeight="1" thickBot="1" x14ac:dyDescent="0.55000000000000004">
      <c r="A15103" s="526"/>
      <c r="B15103" s="217">
        <f t="shared" si="17629"/>
        <v>118</v>
      </c>
      <c r="C15103" s="406" t="str">
        <f t="shared" si="17622"/>
        <v>7 Times</v>
      </c>
      <c r="D15103" s="217" t="str">
        <f t="shared" ref="D15103" si="17724">INT((D15102-D$10559-1)/49+1)&amp;"/"&amp;MOD(INT((D15102-D$10559-1)/7),7)+1&amp;"/"&amp;MOD(D15102-D$10559-1,7)+1</f>
        <v>24/2/2</v>
      </c>
      <c r="E15103" s="214"/>
      <c r="F15103" s="197">
        <v>4</v>
      </c>
      <c r="G15103" s="209" t="s">
        <v>605</v>
      </c>
      <c r="H15103" s="318" t="str">
        <f>H15099</f>
        <v>Dan 490</v>
      </c>
      <c r="L15103" s="199"/>
      <c r="R15103" s="200"/>
    </row>
    <row r="15104" spans="1:18" ht="14.6" customHeight="1" x14ac:dyDescent="0.5">
      <c r="A15104" s="524" t="s">
        <v>1279</v>
      </c>
      <c r="B15104" s="217" t="s">
        <v>1187</v>
      </c>
      <c r="C15104" s="407">
        <f t="shared" si="17694"/>
        <v>298</v>
      </c>
      <c r="D15104" s="202" t="str">
        <f t="shared" ref="D15104" si="17725">IF(MOD(D15102-D$10559-1,49)=0,"Jub",IF(MOD(D15102-D$10559,7)=0,"Sab","Yr"))&amp;" "&amp;IF(MOD(D15102-D$10559-1,49)=0,INT(D15102-D$10559-1)/49,"")</f>
        <v xml:space="preserve">Yr </v>
      </c>
      <c r="E15104" s="211">
        <f t="shared" ref="E15104" si="17726">E15100-1</f>
        <v>306</v>
      </c>
      <c r="F15104" s="197">
        <v>1</v>
      </c>
      <c r="G15104" s="203" t="s">
        <v>288</v>
      </c>
      <c r="H15104" s="319">
        <f>H15100+1</f>
        <v>152</v>
      </c>
      <c r="L15104" s="199"/>
      <c r="R15104" s="200"/>
    </row>
    <row r="15105" spans="1:18" ht="14.6" customHeight="1" x14ac:dyDescent="0.5">
      <c r="A15105" s="525" t="s">
        <v>1280</v>
      </c>
      <c r="B15105" s="202">
        <f t="shared" ref="B15105" si="17727">B15101+1</f>
        <v>470</v>
      </c>
      <c r="C15105" s="407" t="str">
        <f t="shared" ref="C15105" si="17728">C15101</f>
        <v>Daniel 1290</v>
      </c>
      <c r="D15105" s="216" t="str">
        <f t="shared" si="17616"/>
        <v>Exodus</v>
      </c>
      <c r="E15105" s="212" t="s">
        <v>171</v>
      </c>
      <c r="F15105" s="197">
        <v>2</v>
      </c>
      <c r="G15105" s="206" t="s">
        <v>604</v>
      </c>
      <c r="H15105" s="319"/>
      <c r="L15105" s="199"/>
      <c r="R15105" s="200"/>
    </row>
    <row r="15106" spans="1:18" ht="14.6" customHeight="1" x14ac:dyDescent="0.5">
      <c r="A15106" s="523">
        <f t="shared" ref="A15106" si="17729">A15102+1</f>
        <v>448</v>
      </c>
      <c r="B15106" s="216" t="str">
        <f t="shared" si="17637"/>
        <v>Olympiad</v>
      </c>
      <c r="C15106" s="408">
        <f t="shared" ref="C15106" si="17730">C15102+1</f>
        <v>280</v>
      </c>
      <c r="D15106" s="217">
        <f t="shared" si="17620"/>
        <v>1177</v>
      </c>
      <c r="E15106" s="212">
        <f t="shared" si="17620"/>
        <v>-305</v>
      </c>
      <c r="F15106" s="197">
        <v>3</v>
      </c>
      <c r="G15106" s="208" t="s">
        <v>287</v>
      </c>
      <c r="H15106" s="364"/>
      <c r="L15106" s="199"/>
      <c r="R15106" s="200"/>
    </row>
    <row r="15107" spans="1:18" ht="14.6" customHeight="1" thickBot="1" x14ac:dyDescent="0.55000000000000004">
      <c r="A15107" s="526"/>
      <c r="B15107" s="217">
        <f t="shared" si="17637"/>
        <v>118</v>
      </c>
      <c r="C15107" s="406" t="str">
        <f t="shared" si="17622"/>
        <v>7 Times</v>
      </c>
      <c r="D15107" s="217" t="str">
        <f t="shared" ref="D15107" si="17731">INT((D15106-D$10559-1)/49+1)&amp;"/"&amp;MOD(INT((D15106-D$10559-1)/7),7)+1&amp;"/"&amp;MOD(D15106-D$10559-1,7)+1</f>
        <v>24/2/3</v>
      </c>
      <c r="E15107" s="214"/>
      <c r="F15107" s="197">
        <v>4</v>
      </c>
      <c r="G15107" s="209" t="s">
        <v>605</v>
      </c>
      <c r="H15107" s="318" t="str">
        <f>H15103</f>
        <v>Dan 490</v>
      </c>
      <c r="L15107" s="199"/>
      <c r="R15107" s="200"/>
    </row>
    <row r="15108" spans="1:18" ht="14.6" customHeight="1" x14ac:dyDescent="0.5">
      <c r="A15108" s="524" t="s">
        <v>1279</v>
      </c>
      <c r="B15108" s="217" t="s">
        <v>1188</v>
      </c>
      <c r="C15108" s="407">
        <f t="shared" si="17694"/>
        <v>299</v>
      </c>
      <c r="D15108" s="202" t="str">
        <f t="shared" ref="D15108" si="17732">IF(MOD(D15106-D$10559-1,49)=0,"Jub",IF(MOD(D15106-D$10559,7)=0,"Sab","Yr"))&amp;" "&amp;IF(MOD(D15106-D$10559-1,49)=0,INT(D15106-D$10559-1)/49,"")</f>
        <v xml:space="preserve">Yr </v>
      </c>
      <c r="E15108" s="211">
        <f t="shared" ref="E15108" si="17733">E15104-1</f>
        <v>305</v>
      </c>
      <c r="F15108" s="197">
        <v>1</v>
      </c>
      <c r="G15108" s="203" t="s">
        <v>288</v>
      </c>
      <c r="H15108" s="319">
        <f>H15104+1</f>
        <v>153</v>
      </c>
      <c r="L15108" s="199"/>
      <c r="R15108" s="200"/>
    </row>
    <row r="15109" spans="1:18" ht="14.6" customHeight="1" x14ac:dyDescent="0.5">
      <c r="A15109" s="525" t="s">
        <v>1280</v>
      </c>
      <c r="B15109" s="202">
        <f t="shared" ref="B15109" si="17734">B15105+1</f>
        <v>471</v>
      </c>
      <c r="C15109" s="407" t="str">
        <f t="shared" ref="C15109" si="17735">C15105</f>
        <v>Daniel 1290</v>
      </c>
      <c r="D15109" s="216" t="str">
        <f t="shared" si="17616"/>
        <v>Exodus</v>
      </c>
      <c r="E15109" s="212" t="s">
        <v>171</v>
      </c>
      <c r="F15109" s="197">
        <v>2</v>
      </c>
      <c r="G15109" s="206" t="s">
        <v>604</v>
      </c>
      <c r="H15109" s="319"/>
      <c r="L15109" s="199"/>
      <c r="R15109" s="200"/>
    </row>
    <row r="15110" spans="1:18" ht="14.6" customHeight="1" x14ac:dyDescent="0.5">
      <c r="A15110" s="523">
        <f t="shared" ref="A15110" si="17736">A15106+1</f>
        <v>449</v>
      </c>
      <c r="B15110" s="216" t="str">
        <f t="shared" si="17645"/>
        <v>Olympiad</v>
      </c>
      <c r="C15110" s="408">
        <f t="shared" ref="C15110" si="17737">C15106+1</f>
        <v>281</v>
      </c>
      <c r="D15110" s="217">
        <f t="shared" si="17620"/>
        <v>1178</v>
      </c>
      <c r="E15110" s="212">
        <f t="shared" si="17620"/>
        <v>-304</v>
      </c>
      <c r="F15110" s="197">
        <v>3</v>
      </c>
      <c r="G15110" s="208" t="s">
        <v>287</v>
      </c>
      <c r="H15110" s="364"/>
      <c r="L15110" s="199"/>
      <c r="R15110" s="200"/>
    </row>
    <row r="15111" spans="1:18" ht="14.6" customHeight="1" thickBot="1" x14ac:dyDescent="0.55000000000000004">
      <c r="A15111" s="526"/>
      <c r="B15111" s="217">
        <f t="shared" si="17645"/>
        <v>118</v>
      </c>
      <c r="C15111" s="406" t="str">
        <f t="shared" si="17622"/>
        <v>7 Times</v>
      </c>
      <c r="D15111" s="217" t="str">
        <f t="shared" ref="D15111" si="17738">INT((D15110-D$10559-1)/49+1)&amp;"/"&amp;MOD(INT((D15110-D$10559-1)/7),7)+1&amp;"/"&amp;MOD(D15110-D$10559-1,7)+1</f>
        <v>24/2/4</v>
      </c>
      <c r="E15111" s="214"/>
      <c r="F15111" s="197">
        <v>4</v>
      </c>
      <c r="G15111" s="209" t="s">
        <v>605</v>
      </c>
      <c r="H15111" s="318" t="str">
        <f>H15107</f>
        <v>Dan 490</v>
      </c>
      <c r="L15111" s="199"/>
      <c r="R15111" s="200"/>
    </row>
    <row r="15112" spans="1:18" ht="14.6" customHeight="1" x14ac:dyDescent="0.5">
      <c r="A15112" s="524" t="s">
        <v>1279</v>
      </c>
      <c r="B15112" s="217" t="s">
        <v>1189</v>
      </c>
      <c r="C15112" s="407">
        <f t="shared" si="17694"/>
        <v>300</v>
      </c>
      <c r="D15112" s="202" t="str">
        <f t="shared" ref="D15112" si="17739">IF(MOD(D15110-D$10559-1,49)=0,"Jub",IF(MOD(D15110-D$10559,7)=0,"Sab","Yr"))&amp;" "&amp;IF(MOD(D15110-D$10559-1,49)=0,INT(D15110-D$10559-1)/49,"")</f>
        <v xml:space="preserve">Yr </v>
      </c>
      <c r="E15112" s="211">
        <f t="shared" ref="E15112" si="17740">E15108-1</f>
        <v>304</v>
      </c>
      <c r="F15112" s="197">
        <v>1</v>
      </c>
      <c r="G15112" s="203" t="s">
        <v>288</v>
      </c>
      <c r="H15112" s="319">
        <f>H15108+1</f>
        <v>154</v>
      </c>
      <c r="L15112" s="199"/>
      <c r="R15112" s="200"/>
    </row>
    <row r="15113" spans="1:18" ht="14.6" customHeight="1" x14ac:dyDescent="0.5">
      <c r="A15113" s="525" t="s">
        <v>1280</v>
      </c>
      <c r="B15113" s="202">
        <f t="shared" ref="B15113" si="17741">B15109+1</f>
        <v>472</v>
      </c>
      <c r="C15113" s="407" t="str">
        <f t="shared" ref="C15113" si="17742">C15109</f>
        <v>Daniel 1290</v>
      </c>
      <c r="D15113" s="216" t="str">
        <f t="shared" ref="D15113:D15173" si="17743">D15109</f>
        <v>Exodus</v>
      </c>
      <c r="E15113" s="212" t="s">
        <v>171</v>
      </c>
      <c r="F15113" s="197">
        <v>2</v>
      </c>
      <c r="G15113" s="206" t="s">
        <v>604</v>
      </c>
      <c r="H15113" s="319"/>
      <c r="L15113" s="199"/>
      <c r="R15113" s="200"/>
    </row>
    <row r="15114" spans="1:18" ht="14.6" customHeight="1" x14ac:dyDescent="0.5">
      <c r="A15114" s="523">
        <f t="shared" ref="A15114" si="17744">A15110+1</f>
        <v>450</v>
      </c>
      <c r="B15114" s="216" t="str">
        <f t="shared" ref="B15114" si="17745">B15110</f>
        <v>Olympiad</v>
      </c>
      <c r="C15114" s="408">
        <f t="shared" ref="C15114" si="17746">C15110+1</f>
        <v>282</v>
      </c>
      <c r="D15114" s="217">
        <f t="shared" ref="D15114:E15174" si="17747">D15110+1</f>
        <v>1179</v>
      </c>
      <c r="E15114" s="212">
        <f t="shared" si="17747"/>
        <v>-303</v>
      </c>
      <c r="F15114" s="197">
        <v>3</v>
      </c>
      <c r="G15114" s="208" t="s">
        <v>287</v>
      </c>
      <c r="H15114" s="364"/>
      <c r="L15114" s="199"/>
      <c r="R15114" s="200"/>
    </row>
    <row r="15115" spans="1:18" ht="14.6" customHeight="1" thickBot="1" x14ac:dyDescent="0.55000000000000004">
      <c r="A15115" s="526"/>
      <c r="B15115" s="217">
        <f t="shared" ref="B15115" si="17748">B15111+1</f>
        <v>119</v>
      </c>
      <c r="C15115" s="406" t="str">
        <f t="shared" ref="C15115:C15175" si="17749">C15111</f>
        <v>7 Times</v>
      </c>
      <c r="D15115" s="217" t="str">
        <f t="shared" ref="D15115" si="17750">INT((D15114-D$10559-1)/49+1)&amp;"/"&amp;MOD(INT((D15114-D$10559-1)/7),7)+1&amp;"/"&amp;MOD(D15114-D$10559-1,7)+1</f>
        <v>24/2/5</v>
      </c>
      <c r="E15115" s="214"/>
      <c r="F15115" s="197">
        <v>4</v>
      </c>
      <c r="G15115" s="209" t="s">
        <v>605</v>
      </c>
      <c r="H15115" s="318" t="str">
        <f>H15111</f>
        <v>Dan 490</v>
      </c>
      <c r="L15115" s="199"/>
      <c r="R15115" s="200"/>
    </row>
    <row r="15116" spans="1:18" ht="14.6" customHeight="1" x14ac:dyDescent="0.5">
      <c r="A15116" s="524" t="s">
        <v>1279</v>
      </c>
      <c r="B15116" s="217" t="s">
        <v>1186</v>
      </c>
      <c r="C15116" s="407">
        <f t="shared" si="17694"/>
        <v>301</v>
      </c>
      <c r="D15116" s="202" t="str">
        <f t="shared" ref="D15116" si="17751">IF(MOD(D15114-D$10559-1,49)=0,"Jub",IF(MOD(D15114-D$10559,7)=0,"Sab","Yr"))&amp;" "&amp;IF(MOD(D15114-D$10559-1,49)=0,INT(D15114-D$10559-1)/49,"")</f>
        <v xml:space="preserve">Yr </v>
      </c>
      <c r="E15116" s="211">
        <f t="shared" ref="E15116" si="17752">E15112-1</f>
        <v>303</v>
      </c>
      <c r="F15116" s="197">
        <v>1</v>
      </c>
      <c r="G15116" s="203" t="s">
        <v>288</v>
      </c>
      <c r="H15116" s="319">
        <f>H15112+1</f>
        <v>155</v>
      </c>
      <c r="L15116" s="199"/>
      <c r="R15116" s="200"/>
    </row>
    <row r="15117" spans="1:18" ht="14.6" customHeight="1" x14ac:dyDescent="0.5">
      <c r="A15117" s="525" t="s">
        <v>1280</v>
      </c>
      <c r="B15117" s="202">
        <f t="shared" ref="B15117" si="17753">B15113+1</f>
        <v>473</v>
      </c>
      <c r="C15117" s="407" t="str">
        <f t="shared" ref="C15117" si="17754">C15113</f>
        <v>Daniel 1290</v>
      </c>
      <c r="D15117" s="216" t="str">
        <f t="shared" si="17743"/>
        <v>Exodus</v>
      </c>
      <c r="E15117" s="212" t="s">
        <v>171</v>
      </c>
      <c r="F15117" s="197">
        <v>2</v>
      </c>
      <c r="G15117" s="206" t="s">
        <v>604</v>
      </c>
      <c r="H15117" s="319"/>
      <c r="L15117" s="199"/>
      <c r="R15117" s="200"/>
    </row>
    <row r="15118" spans="1:18" ht="14.6" customHeight="1" x14ac:dyDescent="0.5">
      <c r="A15118" s="523">
        <f t="shared" ref="A15118" si="17755">A15114+1</f>
        <v>451</v>
      </c>
      <c r="B15118" s="216" t="str">
        <f t="shared" ref="B15118:B15167" si="17756">B15114</f>
        <v>Olympiad</v>
      </c>
      <c r="C15118" s="408">
        <f t="shared" ref="C15118" si="17757">C15114+1</f>
        <v>283</v>
      </c>
      <c r="D15118" s="217">
        <f t="shared" si="17747"/>
        <v>1180</v>
      </c>
      <c r="E15118" s="212">
        <f t="shared" si="17747"/>
        <v>-302</v>
      </c>
      <c r="F15118" s="197">
        <v>3</v>
      </c>
      <c r="G15118" s="208" t="s">
        <v>287</v>
      </c>
      <c r="H15118" s="364"/>
      <c r="L15118" s="199"/>
      <c r="R15118" s="200"/>
    </row>
    <row r="15119" spans="1:18" ht="14.6" customHeight="1" thickBot="1" x14ac:dyDescent="0.55000000000000004">
      <c r="A15119" s="526"/>
      <c r="B15119" s="217">
        <f t="shared" si="17756"/>
        <v>119</v>
      </c>
      <c r="C15119" s="406" t="str">
        <f t="shared" si="17749"/>
        <v>7 Times</v>
      </c>
      <c r="D15119" s="217" t="str">
        <f t="shared" ref="D15119" si="17758">INT((D15118-D$10559-1)/49+1)&amp;"/"&amp;MOD(INT((D15118-D$10559-1)/7),7)+1&amp;"/"&amp;MOD(D15118-D$10559-1,7)+1</f>
        <v>24/2/6</v>
      </c>
      <c r="E15119" s="214"/>
      <c r="F15119" s="197">
        <v>4</v>
      </c>
      <c r="G15119" s="209" t="s">
        <v>605</v>
      </c>
      <c r="H15119" s="318" t="str">
        <f>H15115</f>
        <v>Dan 490</v>
      </c>
      <c r="L15119" s="199"/>
      <c r="R15119" s="200"/>
    </row>
    <row r="15120" spans="1:18" ht="14.6" customHeight="1" x14ac:dyDescent="0.5">
      <c r="A15120" s="524" t="s">
        <v>1279</v>
      </c>
      <c r="B15120" s="217" t="s">
        <v>1187</v>
      </c>
      <c r="C15120" s="407">
        <f t="shared" si="17694"/>
        <v>302</v>
      </c>
      <c r="D15120" s="202" t="str">
        <f t="shared" ref="D15120" si="17759">IF(MOD(D15118-D$10559-1,49)=0,"Jub",IF(MOD(D15118-D$10559,7)=0,"Sab","Yr"))&amp;" "&amp;IF(MOD(D15118-D$10559-1,49)=0,INT(D15118-D$10559-1)/49,"")</f>
        <v xml:space="preserve">Yr </v>
      </c>
      <c r="E15120" s="211">
        <f t="shared" ref="E15120" si="17760">E15116-1</f>
        <v>302</v>
      </c>
      <c r="F15120" s="197">
        <v>1</v>
      </c>
      <c r="G15120" s="203" t="s">
        <v>288</v>
      </c>
      <c r="H15120" s="319">
        <f>H15116+1</f>
        <v>156</v>
      </c>
      <c r="L15120" s="199"/>
      <c r="R15120" s="200"/>
    </row>
    <row r="15121" spans="1:18" ht="14.6" customHeight="1" x14ac:dyDescent="0.5">
      <c r="A15121" s="525" t="s">
        <v>1280</v>
      </c>
      <c r="B15121" s="202">
        <f t="shared" ref="B15121" si="17761">B15117+1</f>
        <v>474</v>
      </c>
      <c r="C15121" s="407" t="str">
        <f t="shared" ref="C15121" si="17762">C15117</f>
        <v>Daniel 1290</v>
      </c>
      <c r="D15121" s="216" t="str">
        <f t="shared" si="17743"/>
        <v>Exodus</v>
      </c>
      <c r="E15121" s="212" t="s">
        <v>171</v>
      </c>
      <c r="F15121" s="197">
        <v>2</v>
      </c>
      <c r="G15121" s="206" t="s">
        <v>604</v>
      </c>
      <c r="H15121" s="319"/>
      <c r="L15121" s="199"/>
      <c r="R15121" s="200"/>
    </row>
    <row r="15122" spans="1:18" ht="14.6" customHeight="1" x14ac:dyDescent="0.5">
      <c r="A15122" s="523">
        <f t="shared" ref="A15122" si="17763">A15118+1</f>
        <v>452</v>
      </c>
      <c r="B15122" s="216" t="str">
        <f t="shared" ref="B15122:B15171" si="17764">B15118</f>
        <v>Olympiad</v>
      </c>
      <c r="C15122" s="408">
        <f t="shared" ref="C15122" si="17765">C15118+1</f>
        <v>284</v>
      </c>
      <c r="D15122" s="217">
        <f t="shared" si="17747"/>
        <v>1181</v>
      </c>
      <c r="E15122" s="212">
        <f t="shared" si="17747"/>
        <v>-301</v>
      </c>
      <c r="F15122" s="197">
        <v>3</v>
      </c>
      <c r="G15122" s="208" t="s">
        <v>287</v>
      </c>
      <c r="H15122" s="364"/>
      <c r="L15122" s="199"/>
      <c r="R15122" s="200"/>
    </row>
    <row r="15123" spans="1:18" ht="14.6" customHeight="1" thickBot="1" x14ac:dyDescent="0.55000000000000004">
      <c r="A15123" s="526"/>
      <c r="B15123" s="217">
        <f t="shared" si="17764"/>
        <v>119</v>
      </c>
      <c r="C15123" s="406" t="str">
        <f t="shared" si="17749"/>
        <v>7 Times</v>
      </c>
      <c r="D15123" s="359" t="str">
        <f t="shared" ref="D15123" si="17766">INT((D15122-D$10559-1)/49+1)&amp;"/"&amp;MOD(INT((D15122-D$10559-1)/7),7)+1&amp;"/"&amp;MOD(D15122-D$10559-1,7)+1</f>
        <v>24/2/7</v>
      </c>
      <c r="E15123" s="214"/>
      <c r="F15123" s="197">
        <v>4</v>
      </c>
      <c r="G15123" s="209" t="s">
        <v>605</v>
      </c>
      <c r="H15123" s="318" t="str">
        <f>H15119</f>
        <v>Dan 490</v>
      </c>
      <c r="L15123" s="199"/>
      <c r="R15123" s="200"/>
    </row>
    <row r="15124" spans="1:18" ht="14.6" customHeight="1" x14ac:dyDescent="0.5">
      <c r="A15124" s="524" t="s">
        <v>1279</v>
      </c>
      <c r="B15124" s="217" t="s">
        <v>1188</v>
      </c>
      <c r="C15124" s="407">
        <f t="shared" si="17694"/>
        <v>303</v>
      </c>
      <c r="D15124" s="360" t="str">
        <f t="shared" ref="D15124" si="17767">IF(MOD(D15122-D$10559-1,49)=0,"Jub",IF(MOD(D15122-D$10559,7)=0,"Sab","Yr"))&amp;" "&amp;IF(MOD(D15122-D$10559-1,49)=0,INT(D15122-D$10559-1)/49,"")</f>
        <v xml:space="preserve">Sab </v>
      </c>
      <c r="E15124" s="211">
        <f t="shared" ref="E15124" si="17768">E15120-1</f>
        <v>301</v>
      </c>
      <c r="F15124" s="197">
        <v>1</v>
      </c>
      <c r="G15124" s="203" t="s">
        <v>288</v>
      </c>
      <c r="H15124" s="319">
        <f>H15120+1</f>
        <v>157</v>
      </c>
      <c r="L15124" s="199"/>
      <c r="R15124" s="200"/>
    </row>
    <row r="15125" spans="1:18" ht="14.6" customHeight="1" x14ac:dyDescent="0.5">
      <c r="A15125" s="525" t="s">
        <v>1280</v>
      </c>
      <c r="B15125" s="202">
        <f t="shared" ref="B15125" si="17769">B15121+1</f>
        <v>475</v>
      </c>
      <c r="C15125" s="407" t="str">
        <f t="shared" ref="C15125" si="17770">C15121</f>
        <v>Daniel 1290</v>
      </c>
      <c r="D15125" s="361" t="str">
        <f t="shared" si="17743"/>
        <v>Exodus</v>
      </c>
      <c r="E15125" s="212" t="s">
        <v>171</v>
      </c>
      <c r="F15125" s="197">
        <v>2</v>
      </c>
      <c r="G15125" s="206" t="s">
        <v>604</v>
      </c>
      <c r="H15125" s="319"/>
      <c r="L15125" s="199"/>
      <c r="R15125" s="200"/>
    </row>
    <row r="15126" spans="1:18" ht="14.6" customHeight="1" x14ac:dyDescent="0.5">
      <c r="A15126" s="523">
        <f t="shared" ref="A15126" si="17771">A15122+1</f>
        <v>453</v>
      </c>
      <c r="B15126" s="216" t="str">
        <f t="shared" ref="B15126:B15175" si="17772">B15122</f>
        <v>Olympiad</v>
      </c>
      <c r="C15126" s="408">
        <f t="shared" ref="C15126" si="17773">C15122+1</f>
        <v>285</v>
      </c>
      <c r="D15126" s="359">
        <f t="shared" si="17747"/>
        <v>1182</v>
      </c>
      <c r="E15126" s="212">
        <f t="shared" si="17747"/>
        <v>-300</v>
      </c>
      <c r="F15126" s="197">
        <v>3</v>
      </c>
      <c r="G15126" s="208" t="s">
        <v>287</v>
      </c>
      <c r="H15126" s="364"/>
      <c r="L15126" s="199"/>
      <c r="R15126" s="200"/>
    </row>
    <row r="15127" spans="1:18" ht="14.6" customHeight="1" thickBot="1" x14ac:dyDescent="0.55000000000000004">
      <c r="A15127" s="526"/>
      <c r="B15127" s="217">
        <f t="shared" si="17772"/>
        <v>119</v>
      </c>
      <c r="C15127" s="406" t="str">
        <f t="shared" si="17749"/>
        <v>7 Times</v>
      </c>
      <c r="D15127" s="217" t="str">
        <f t="shared" ref="D15127" si="17774">INT((D15126-D$10559-1)/49+1)&amp;"/"&amp;MOD(INT((D15126-D$10559-1)/7),7)+1&amp;"/"&amp;MOD(D15126-D$10559-1,7)+1</f>
        <v>24/3/1</v>
      </c>
      <c r="E15127" s="214"/>
      <c r="F15127" s="197">
        <v>4</v>
      </c>
      <c r="G15127" s="209" t="s">
        <v>605</v>
      </c>
      <c r="H15127" s="318" t="str">
        <f>H15123</f>
        <v>Dan 490</v>
      </c>
      <c r="L15127" s="199"/>
      <c r="R15127" s="200"/>
    </row>
    <row r="15128" spans="1:18" ht="14.6" customHeight="1" x14ac:dyDescent="0.5">
      <c r="A15128" s="524" t="s">
        <v>1279</v>
      </c>
      <c r="B15128" s="217" t="s">
        <v>1189</v>
      </c>
      <c r="C15128" s="407">
        <f t="shared" si="17694"/>
        <v>304</v>
      </c>
      <c r="D15128" s="202" t="str">
        <f t="shared" ref="D15128" si="17775">IF(MOD(D15126-D$10559-1,49)=0,"Jub",IF(MOD(D15126-D$10559,7)=0,"Sab","Yr"))&amp;" "&amp;IF(MOD(D15126-D$10559-1,49)=0,INT(D15126-D$10559-1)/49,"")</f>
        <v xml:space="preserve">Yr </v>
      </c>
      <c r="E15128" s="211">
        <f t="shared" ref="E15128" si="17776">E15124-1</f>
        <v>300</v>
      </c>
      <c r="F15128" s="197">
        <v>1</v>
      </c>
      <c r="G15128" s="203" t="s">
        <v>288</v>
      </c>
      <c r="H15128" s="319">
        <f>H15124+1</f>
        <v>158</v>
      </c>
      <c r="L15128" s="199"/>
      <c r="R15128" s="200"/>
    </row>
    <row r="15129" spans="1:18" ht="14.6" customHeight="1" x14ac:dyDescent="0.5">
      <c r="A15129" s="525" t="s">
        <v>1280</v>
      </c>
      <c r="B15129" s="202">
        <f t="shared" ref="B15129" si="17777">B15125+1</f>
        <v>476</v>
      </c>
      <c r="C15129" s="407" t="str">
        <f t="shared" ref="C15129" si="17778">C15125</f>
        <v>Daniel 1290</v>
      </c>
      <c r="D15129" s="216" t="str">
        <f t="shared" si="17743"/>
        <v>Exodus</v>
      </c>
      <c r="E15129" s="212" t="s">
        <v>171</v>
      </c>
      <c r="F15129" s="197">
        <v>2</v>
      </c>
      <c r="G15129" s="206" t="s">
        <v>604</v>
      </c>
      <c r="H15129" s="319"/>
      <c r="L15129" s="199"/>
      <c r="R15129" s="200"/>
    </row>
    <row r="15130" spans="1:18" ht="14.6" customHeight="1" x14ac:dyDescent="0.5">
      <c r="A15130" s="523">
        <f t="shared" ref="A15130" si="17779">A15126+1</f>
        <v>454</v>
      </c>
      <c r="B15130" s="216" t="str">
        <f t="shared" ref="B15130" si="17780">B15126</f>
        <v>Olympiad</v>
      </c>
      <c r="C15130" s="408">
        <f t="shared" ref="C15130" si="17781">C15126+1</f>
        <v>286</v>
      </c>
      <c r="D15130" s="217">
        <f t="shared" si="17747"/>
        <v>1183</v>
      </c>
      <c r="E15130" s="212">
        <f t="shared" si="17747"/>
        <v>-299</v>
      </c>
      <c r="F15130" s="197">
        <v>3</v>
      </c>
      <c r="G15130" s="208" t="s">
        <v>287</v>
      </c>
      <c r="H15130" s="364"/>
      <c r="L15130" s="199"/>
      <c r="R15130" s="200"/>
    </row>
    <row r="15131" spans="1:18" ht="14.6" customHeight="1" thickBot="1" x14ac:dyDescent="0.55000000000000004">
      <c r="A15131" s="526"/>
      <c r="B15131" s="217">
        <f t="shared" ref="B15131" si="17782">B15127+1</f>
        <v>120</v>
      </c>
      <c r="C15131" s="406" t="str">
        <f t="shared" si="17749"/>
        <v>7 Times</v>
      </c>
      <c r="D15131" s="217" t="str">
        <f t="shared" ref="D15131" si="17783">INT((D15130-D$10559-1)/49+1)&amp;"/"&amp;MOD(INT((D15130-D$10559-1)/7),7)+1&amp;"/"&amp;MOD(D15130-D$10559-1,7)+1</f>
        <v>24/3/2</v>
      </c>
      <c r="E15131" s="214"/>
      <c r="F15131" s="197">
        <v>4</v>
      </c>
      <c r="G15131" s="209" t="s">
        <v>605</v>
      </c>
      <c r="H15131" s="318" t="str">
        <f>H15127</f>
        <v>Dan 490</v>
      </c>
      <c r="L15131" s="199"/>
      <c r="R15131" s="200"/>
    </row>
    <row r="15132" spans="1:18" ht="14.6" customHeight="1" x14ac:dyDescent="0.5">
      <c r="A15132" s="524" t="s">
        <v>1279</v>
      </c>
      <c r="B15132" s="217" t="s">
        <v>1186</v>
      </c>
      <c r="C15132" s="407">
        <f t="shared" si="17694"/>
        <v>305</v>
      </c>
      <c r="D15132" s="202" t="str">
        <f t="shared" ref="D15132" si="17784">IF(MOD(D15130-D$10559-1,49)=0,"Jub",IF(MOD(D15130-D$10559,7)=0,"Sab","Yr"))&amp;" "&amp;IF(MOD(D15130-D$10559-1,49)=0,INT(D15130-D$10559-1)/49,"")</f>
        <v xml:space="preserve">Yr </v>
      </c>
      <c r="E15132" s="211">
        <f t="shared" ref="E15132" si="17785">E15128-1</f>
        <v>299</v>
      </c>
      <c r="F15132" s="197">
        <v>1</v>
      </c>
      <c r="G15132" s="203" t="s">
        <v>288</v>
      </c>
      <c r="H15132" s="319">
        <f>H15128+1</f>
        <v>159</v>
      </c>
      <c r="L15132" s="199"/>
      <c r="R15132" s="200"/>
    </row>
    <row r="15133" spans="1:18" ht="14.6" customHeight="1" x14ac:dyDescent="0.5">
      <c r="A15133" s="525" t="s">
        <v>1280</v>
      </c>
      <c r="B15133" s="202">
        <f t="shared" ref="B15133" si="17786">B15129+1</f>
        <v>477</v>
      </c>
      <c r="C15133" s="407" t="str">
        <f t="shared" ref="C15133" si="17787">C15129</f>
        <v>Daniel 1290</v>
      </c>
      <c r="D15133" s="216" t="str">
        <f t="shared" si="17743"/>
        <v>Exodus</v>
      </c>
      <c r="E15133" s="212" t="s">
        <v>171</v>
      </c>
      <c r="F15133" s="197">
        <v>2</v>
      </c>
      <c r="G15133" s="206" t="s">
        <v>604</v>
      </c>
      <c r="H15133" s="319"/>
      <c r="L15133" s="199"/>
      <c r="R15133" s="200"/>
    </row>
    <row r="15134" spans="1:18" ht="14.6" customHeight="1" x14ac:dyDescent="0.5">
      <c r="A15134" s="523">
        <f t="shared" ref="A15134" si="17788">A15130+1</f>
        <v>455</v>
      </c>
      <c r="B15134" s="216" t="str">
        <f t="shared" si="17756"/>
        <v>Olympiad</v>
      </c>
      <c r="C15134" s="408">
        <f t="shared" ref="C15134" si="17789">C15130+1</f>
        <v>287</v>
      </c>
      <c r="D15134" s="217">
        <f t="shared" si="17747"/>
        <v>1184</v>
      </c>
      <c r="E15134" s="212">
        <f t="shared" si="17747"/>
        <v>-298</v>
      </c>
      <c r="F15134" s="197">
        <v>3</v>
      </c>
      <c r="G15134" s="208" t="s">
        <v>287</v>
      </c>
      <c r="H15134" s="364"/>
      <c r="L15134" s="199"/>
      <c r="R15134" s="200"/>
    </row>
    <row r="15135" spans="1:18" ht="14.6" customHeight="1" thickBot="1" x14ac:dyDescent="0.55000000000000004">
      <c r="A15135" s="526"/>
      <c r="B15135" s="217">
        <f t="shared" si="17756"/>
        <v>120</v>
      </c>
      <c r="C15135" s="406" t="str">
        <f t="shared" si="17749"/>
        <v>7 Times</v>
      </c>
      <c r="D15135" s="217" t="str">
        <f t="shared" ref="D15135" si="17790">INT((D15134-D$10559-1)/49+1)&amp;"/"&amp;MOD(INT((D15134-D$10559-1)/7),7)+1&amp;"/"&amp;MOD(D15134-D$10559-1,7)+1</f>
        <v>24/3/3</v>
      </c>
      <c r="E15135" s="214"/>
      <c r="F15135" s="197">
        <v>4</v>
      </c>
      <c r="G15135" s="209" t="s">
        <v>605</v>
      </c>
      <c r="H15135" s="318" t="str">
        <f>H15131</f>
        <v>Dan 490</v>
      </c>
      <c r="L15135" s="199"/>
      <c r="R15135" s="200"/>
    </row>
    <row r="15136" spans="1:18" ht="14.6" customHeight="1" x14ac:dyDescent="0.5">
      <c r="A15136" s="524" t="s">
        <v>1279</v>
      </c>
      <c r="B15136" s="217" t="s">
        <v>1187</v>
      </c>
      <c r="C15136" s="407">
        <f t="shared" si="17694"/>
        <v>306</v>
      </c>
      <c r="D15136" s="202" t="str">
        <f t="shared" ref="D15136" si="17791">IF(MOD(D15134-D$10559-1,49)=0,"Jub",IF(MOD(D15134-D$10559,7)=0,"Sab","Yr"))&amp;" "&amp;IF(MOD(D15134-D$10559-1,49)=0,INT(D15134-D$10559-1)/49,"")</f>
        <v xml:space="preserve">Yr </v>
      </c>
      <c r="E15136" s="211">
        <f t="shared" ref="E15136" si="17792">E15132-1</f>
        <v>298</v>
      </c>
      <c r="F15136" s="197">
        <v>1</v>
      </c>
      <c r="G15136" s="203" t="s">
        <v>288</v>
      </c>
      <c r="H15136" s="319">
        <f>H15132+1</f>
        <v>160</v>
      </c>
      <c r="L15136" s="199"/>
      <c r="R15136" s="200"/>
    </row>
    <row r="15137" spans="1:18" ht="14.6" customHeight="1" x14ac:dyDescent="0.5">
      <c r="A15137" s="525" t="s">
        <v>1280</v>
      </c>
      <c r="B15137" s="202">
        <f t="shared" ref="B15137" si="17793">B15133+1</f>
        <v>478</v>
      </c>
      <c r="C15137" s="407" t="str">
        <f t="shared" ref="C15137" si="17794">C15133</f>
        <v>Daniel 1290</v>
      </c>
      <c r="D15137" s="216" t="str">
        <f t="shared" si="17743"/>
        <v>Exodus</v>
      </c>
      <c r="E15137" s="212" t="s">
        <v>171</v>
      </c>
      <c r="F15137" s="197">
        <v>2</v>
      </c>
      <c r="G15137" s="206" t="s">
        <v>604</v>
      </c>
      <c r="H15137" s="319"/>
      <c r="L15137" s="199"/>
      <c r="R15137" s="200"/>
    </row>
    <row r="15138" spans="1:18" ht="14.6" customHeight="1" x14ac:dyDescent="0.5">
      <c r="A15138" s="523">
        <f t="shared" ref="A15138" si="17795">A15134+1</f>
        <v>456</v>
      </c>
      <c r="B15138" s="216" t="str">
        <f t="shared" si="17764"/>
        <v>Olympiad</v>
      </c>
      <c r="C15138" s="408">
        <f t="shared" ref="C15138" si="17796">C15134+1</f>
        <v>288</v>
      </c>
      <c r="D15138" s="217">
        <f t="shared" si="17747"/>
        <v>1185</v>
      </c>
      <c r="E15138" s="212">
        <f t="shared" si="17747"/>
        <v>-297</v>
      </c>
      <c r="F15138" s="197">
        <v>3</v>
      </c>
      <c r="G15138" s="208" t="s">
        <v>287</v>
      </c>
      <c r="H15138" s="364"/>
      <c r="L15138" s="199"/>
      <c r="R15138" s="200"/>
    </row>
    <row r="15139" spans="1:18" ht="14.6" customHeight="1" thickBot="1" x14ac:dyDescent="0.55000000000000004">
      <c r="A15139" s="526"/>
      <c r="B15139" s="217">
        <f t="shared" si="17764"/>
        <v>120</v>
      </c>
      <c r="C15139" s="406" t="str">
        <f t="shared" si="17749"/>
        <v>7 Times</v>
      </c>
      <c r="D15139" s="217" t="str">
        <f t="shared" ref="D15139" si="17797">INT((D15138-D$10559-1)/49+1)&amp;"/"&amp;MOD(INT((D15138-D$10559-1)/7),7)+1&amp;"/"&amp;MOD(D15138-D$10559-1,7)+1</f>
        <v>24/3/4</v>
      </c>
      <c r="E15139" s="214"/>
      <c r="F15139" s="197">
        <v>4</v>
      </c>
      <c r="G15139" s="209" t="s">
        <v>605</v>
      </c>
      <c r="H15139" s="318" t="str">
        <f>H15135</f>
        <v>Dan 490</v>
      </c>
      <c r="L15139" s="199"/>
      <c r="R15139" s="200"/>
    </row>
    <row r="15140" spans="1:18" ht="14.6" customHeight="1" x14ac:dyDescent="0.5">
      <c r="A15140" s="524" t="s">
        <v>1279</v>
      </c>
      <c r="B15140" s="217" t="s">
        <v>1188</v>
      </c>
      <c r="C15140" s="407">
        <f t="shared" si="17694"/>
        <v>307</v>
      </c>
      <c r="D15140" s="202" t="str">
        <f t="shared" ref="D15140" si="17798">IF(MOD(D15138-D$10559-1,49)=0,"Jub",IF(MOD(D15138-D$10559,7)=0,"Sab","Yr"))&amp;" "&amp;IF(MOD(D15138-D$10559-1,49)=0,INT(D15138-D$10559-1)/49,"")</f>
        <v xml:space="preserve">Yr </v>
      </c>
      <c r="E15140" s="211">
        <f t="shared" ref="E15140" si="17799">E15136-1</f>
        <v>297</v>
      </c>
      <c r="F15140" s="197">
        <v>1</v>
      </c>
      <c r="G15140" s="203" t="s">
        <v>288</v>
      </c>
      <c r="H15140" s="319">
        <f>H15136+1</f>
        <v>161</v>
      </c>
      <c r="L15140" s="199"/>
      <c r="R15140" s="200"/>
    </row>
    <row r="15141" spans="1:18" ht="14.6" customHeight="1" x14ac:dyDescent="0.5">
      <c r="A15141" s="525" t="s">
        <v>1280</v>
      </c>
      <c r="B15141" s="202">
        <f t="shared" ref="B15141" si="17800">B15137+1</f>
        <v>479</v>
      </c>
      <c r="C15141" s="407" t="str">
        <f t="shared" ref="C15141" si="17801">C15137</f>
        <v>Daniel 1290</v>
      </c>
      <c r="D15141" s="216" t="str">
        <f t="shared" si="17743"/>
        <v>Exodus</v>
      </c>
      <c r="E15141" s="212" t="s">
        <v>171</v>
      </c>
      <c r="F15141" s="197">
        <v>2</v>
      </c>
      <c r="G15141" s="206" t="s">
        <v>604</v>
      </c>
      <c r="H15141" s="319"/>
      <c r="L15141" s="199"/>
      <c r="R15141" s="200"/>
    </row>
    <row r="15142" spans="1:18" ht="14.6" customHeight="1" x14ac:dyDescent="0.5">
      <c r="A15142" s="523">
        <f t="shared" ref="A15142" si="17802">A15138+1</f>
        <v>457</v>
      </c>
      <c r="B15142" s="216" t="str">
        <f t="shared" si="17772"/>
        <v>Olympiad</v>
      </c>
      <c r="C15142" s="408">
        <f t="shared" ref="C15142" si="17803">C15138+1</f>
        <v>289</v>
      </c>
      <c r="D15142" s="217">
        <f t="shared" si="17747"/>
        <v>1186</v>
      </c>
      <c r="E15142" s="212">
        <f t="shared" si="17747"/>
        <v>-296</v>
      </c>
      <c r="F15142" s="197">
        <v>3</v>
      </c>
      <c r="G15142" s="208" t="s">
        <v>287</v>
      </c>
      <c r="H15142" s="364"/>
      <c r="L15142" s="199"/>
      <c r="R15142" s="200"/>
    </row>
    <row r="15143" spans="1:18" ht="14.6" customHeight="1" thickBot="1" x14ac:dyDescent="0.55000000000000004">
      <c r="A15143" s="526"/>
      <c r="B15143" s="217">
        <f t="shared" si="17772"/>
        <v>120</v>
      </c>
      <c r="C15143" s="406" t="str">
        <f t="shared" si="17749"/>
        <v>7 Times</v>
      </c>
      <c r="D15143" s="217" t="str">
        <f t="shared" ref="D15143" si="17804">INT((D15142-D$10559-1)/49+1)&amp;"/"&amp;MOD(INT((D15142-D$10559-1)/7),7)+1&amp;"/"&amp;MOD(D15142-D$10559-1,7)+1</f>
        <v>24/3/5</v>
      </c>
      <c r="E15143" s="214"/>
      <c r="F15143" s="197">
        <v>4</v>
      </c>
      <c r="G15143" s="209" t="s">
        <v>605</v>
      </c>
      <c r="H15143" s="318" t="str">
        <f>H15139</f>
        <v>Dan 490</v>
      </c>
      <c r="L15143" s="199"/>
      <c r="R15143" s="200"/>
    </row>
    <row r="15144" spans="1:18" ht="14.6" customHeight="1" x14ac:dyDescent="0.5">
      <c r="A15144" s="524" t="s">
        <v>1279</v>
      </c>
      <c r="B15144" s="217" t="s">
        <v>1189</v>
      </c>
      <c r="C15144" s="407">
        <f t="shared" si="17694"/>
        <v>308</v>
      </c>
      <c r="D15144" s="202" t="str">
        <f t="shared" ref="D15144" si="17805">IF(MOD(D15142-D$10559-1,49)=0,"Jub",IF(MOD(D15142-D$10559,7)=0,"Sab","Yr"))&amp;" "&amp;IF(MOD(D15142-D$10559-1,49)=0,INT(D15142-D$10559-1)/49,"")</f>
        <v xml:space="preserve">Yr </v>
      </c>
      <c r="E15144" s="211">
        <f t="shared" ref="E15144" si="17806">E15140-1</f>
        <v>296</v>
      </c>
      <c r="F15144" s="197">
        <v>1</v>
      </c>
      <c r="G15144" s="203" t="s">
        <v>288</v>
      </c>
      <c r="H15144" s="319">
        <f>H15140+1</f>
        <v>162</v>
      </c>
      <c r="L15144" s="199"/>
      <c r="R15144" s="200"/>
    </row>
    <row r="15145" spans="1:18" ht="14.6" customHeight="1" x14ac:dyDescent="0.5">
      <c r="A15145" s="525" t="s">
        <v>1280</v>
      </c>
      <c r="B15145" s="202">
        <f t="shared" ref="B15145" si="17807">B15141+1</f>
        <v>480</v>
      </c>
      <c r="C15145" s="407" t="str">
        <f t="shared" ref="C15145" si="17808">C15141</f>
        <v>Daniel 1290</v>
      </c>
      <c r="D15145" s="216" t="str">
        <f t="shared" si="17743"/>
        <v>Exodus</v>
      </c>
      <c r="E15145" s="212" t="s">
        <v>171</v>
      </c>
      <c r="F15145" s="197">
        <v>2</v>
      </c>
      <c r="G15145" s="206" t="s">
        <v>604</v>
      </c>
      <c r="H15145" s="319"/>
      <c r="L15145" s="199"/>
      <c r="R15145" s="200"/>
    </row>
    <row r="15146" spans="1:18" ht="14.6" customHeight="1" x14ac:dyDescent="0.5">
      <c r="A15146" s="523">
        <f t="shared" ref="A15146" si="17809">A15142+1</f>
        <v>458</v>
      </c>
      <c r="B15146" s="216" t="str">
        <f t="shared" ref="B15146" si="17810">B15142</f>
        <v>Olympiad</v>
      </c>
      <c r="C15146" s="408">
        <f t="shared" ref="C15146" si="17811">C15142+1</f>
        <v>290</v>
      </c>
      <c r="D15146" s="217">
        <f t="shared" si="17747"/>
        <v>1187</v>
      </c>
      <c r="E15146" s="212">
        <f t="shared" si="17747"/>
        <v>-295</v>
      </c>
      <c r="F15146" s="197">
        <v>3</v>
      </c>
      <c r="G15146" s="208" t="s">
        <v>287</v>
      </c>
      <c r="H15146" s="364"/>
      <c r="L15146" s="199"/>
      <c r="R15146" s="200"/>
    </row>
    <row r="15147" spans="1:18" ht="14.6" customHeight="1" thickBot="1" x14ac:dyDescent="0.55000000000000004">
      <c r="A15147" s="526"/>
      <c r="B15147" s="217">
        <f t="shared" ref="B15147" si="17812">B15143+1</f>
        <v>121</v>
      </c>
      <c r="C15147" s="406" t="str">
        <f t="shared" si="17749"/>
        <v>7 Times</v>
      </c>
      <c r="D15147" s="217" t="str">
        <f t="shared" ref="D15147" si="17813">INT((D15146-D$10559-1)/49+1)&amp;"/"&amp;MOD(INT((D15146-D$10559-1)/7),7)+1&amp;"/"&amp;MOD(D15146-D$10559-1,7)+1</f>
        <v>24/3/6</v>
      </c>
      <c r="E15147" s="214"/>
      <c r="F15147" s="197">
        <v>4</v>
      </c>
      <c r="G15147" s="209" t="s">
        <v>605</v>
      </c>
      <c r="H15147" s="318" t="str">
        <f>H15143</f>
        <v>Dan 490</v>
      </c>
      <c r="L15147" s="199"/>
      <c r="R15147" s="200"/>
    </row>
    <row r="15148" spans="1:18" ht="14.6" customHeight="1" x14ac:dyDescent="0.5">
      <c r="A15148" s="524" t="s">
        <v>1279</v>
      </c>
      <c r="B15148" s="217" t="s">
        <v>1186</v>
      </c>
      <c r="C15148" s="407">
        <f t="shared" si="17694"/>
        <v>309</v>
      </c>
      <c r="D15148" s="202" t="str">
        <f t="shared" ref="D15148" si="17814">IF(MOD(D15146-D$10559-1,49)=0,"Jub",IF(MOD(D15146-D$10559,7)=0,"Sab","Yr"))&amp;" "&amp;IF(MOD(D15146-D$10559-1,49)=0,INT(D15146-D$10559-1)/49,"")</f>
        <v xml:space="preserve">Yr </v>
      </c>
      <c r="E15148" s="211">
        <f t="shared" ref="E15148" si="17815">E15144-1</f>
        <v>295</v>
      </c>
      <c r="F15148" s="197">
        <v>1</v>
      </c>
      <c r="G15148" s="203" t="s">
        <v>288</v>
      </c>
      <c r="H15148" s="319">
        <f>H15144+1</f>
        <v>163</v>
      </c>
      <c r="L15148" s="199"/>
      <c r="R15148" s="200"/>
    </row>
    <row r="15149" spans="1:18" ht="14.6" customHeight="1" x14ac:dyDescent="0.5">
      <c r="A15149" s="525" t="s">
        <v>1280</v>
      </c>
      <c r="B15149" s="202">
        <f t="shared" ref="B15149" si="17816">B15145+1</f>
        <v>481</v>
      </c>
      <c r="C15149" s="407" t="str">
        <f t="shared" ref="C15149" si="17817">C15145</f>
        <v>Daniel 1290</v>
      </c>
      <c r="D15149" s="216" t="str">
        <f t="shared" si="17743"/>
        <v>Exodus</v>
      </c>
      <c r="E15149" s="212" t="s">
        <v>171</v>
      </c>
      <c r="F15149" s="197">
        <v>2</v>
      </c>
      <c r="G15149" s="206" t="s">
        <v>604</v>
      </c>
      <c r="H15149" s="319"/>
      <c r="L15149" s="199"/>
      <c r="R15149" s="200"/>
    </row>
    <row r="15150" spans="1:18" ht="14.6" customHeight="1" x14ac:dyDescent="0.5">
      <c r="A15150" s="523">
        <f t="shared" ref="A15150" si="17818">A15146+1</f>
        <v>459</v>
      </c>
      <c r="B15150" s="216" t="str">
        <f t="shared" si="17756"/>
        <v>Olympiad</v>
      </c>
      <c r="C15150" s="408">
        <f t="shared" ref="C15150" si="17819">C15146+1</f>
        <v>291</v>
      </c>
      <c r="D15150" s="217">
        <f t="shared" si="17747"/>
        <v>1188</v>
      </c>
      <c r="E15150" s="212">
        <f t="shared" si="17747"/>
        <v>-294</v>
      </c>
      <c r="F15150" s="197">
        <v>3</v>
      </c>
      <c r="G15150" s="208" t="s">
        <v>287</v>
      </c>
      <c r="H15150" s="364"/>
      <c r="L15150" s="199"/>
      <c r="R15150" s="200"/>
    </row>
    <row r="15151" spans="1:18" ht="14.6" customHeight="1" thickBot="1" x14ac:dyDescent="0.55000000000000004">
      <c r="A15151" s="526"/>
      <c r="B15151" s="217">
        <f t="shared" si="17756"/>
        <v>121</v>
      </c>
      <c r="C15151" s="406" t="str">
        <f t="shared" si="17749"/>
        <v>7 Times</v>
      </c>
      <c r="D15151" s="359" t="str">
        <f t="shared" ref="D15151" si="17820">INT((D15150-D$10559-1)/49+1)&amp;"/"&amp;MOD(INT((D15150-D$10559-1)/7),7)+1&amp;"/"&amp;MOD(D15150-D$10559-1,7)+1</f>
        <v>24/3/7</v>
      </c>
      <c r="E15151" s="214"/>
      <c r="F15151" s="197">
        <v>4</v>
      </c>
      <c r="G15151" s="209" t="s">
        <v>605</v>
      </c>
      <c r="H15151" s="318" t="str">
        <f>H15147</f>
        <v>Dan 490</v>
      </c>
      <c r="L15151" s="199"/>
      <c r="R15151" s="200"/>
    </row>
    <row r="15152" spans="1:18" ht="14.6" customHeight="1" x14ac:dyDescent="0.5">
      <c r="A15152" s="524" t="s">
        <v>1279</v>
      </c>
      <c r="B15152" s="217" t="s">
        <v>1187</v>
      </c>
      <c r="C15152" s="407">
        <f t="shared" ref="C15152:C15212" si="17821">C15148+1</f>
        <v>310</v>
      </c>
      <c r="D15152" s="360" t="str">
        <f t="shared" ref="D15152" si="17822">IF(MOD(D15150-D$10559-1,49)=0,"Jub",IF(MOD(D15150-D$10559,7)=0,"Sab","Yr"))&amp;" "&amp;IF(MOD(D15150-D$10559-1,49)=0,INT(D15150-D$10559-1)/49,"")</f>
        <v xml:space="preserve">Sab </v>
      </c>
      <c r="E15152" s="211">
        <f t="shared" ref="E15152" si="17823">E15148-1</f>
        <v>294</v>
      </c>
      <c r="F15152" s="197">
        <v>1</v>
      </c>
      <c r="G15152" s="203" t="s">
        <v>288</v>
      </c>
      <c r="H15152" s="319">
        <f>H15148+1</f>
        <v>164</v>
      </c>
      <c r="L15152" s="199"/>
      <c r="R15152" s="200"/>
    </row>
    <row r="15153" spans="1:18" ht="14.6" customHeight="1" x14ac:dyDescent="0.5">
      <c r="A15153" s="525" t="s">
        <v>1280</v>
      </c>
      <c r="B15153" s="202">
        <f t="shared" ref="B15153" si="17824">B15149+1</f>
        <v>482</v>
      </c>
      <c r="C15153" s="407" t="str">
        <f t="shared" ref="C15153" si="17825">C15149</f>
        <v>Daniel 1290</v>
      </c>
      <c r="D15153" s="361" t="str">
        <f t="shared" si="17743"/>
        <v>Exodus</v>
      </c>
      <c r="E15153" s="212" t="s">
        <v>171</v>
      </c>
      <c r="F15153" s="197">
        <v>2</v>
      </c>
      <c r="G15153" s="206" t="s">
        <v>604</v>
      </c>
      <c r="H15153" s="319"/>
      <c r="L15153" s="199"/>
      <c r="R15153" s="200"/>
    </row>
    <row r="15154" spans="1:18" ht="14.6" customHeight="1" x14ac:dyDescent="0.5">
      <c r="A15154" s="523">
        <f t="shared" ref="A15154" si="17826">A15150+1</f>
        <v>460</v>
      </c>
      <c r="B15154" s="216" t="str">
        <f t="shared" si="17764"/>
        <v>Olympiad</v>
      </c>
      <c r="C15154" s="408">
        <f t="shared" ref="C15154" si="17827">C15150+1</f>
        <v>292</v>
      </c>
      <c r="D15154" s="359">
        <f t="shared" si="17747"/>
        <v>1189</v>
      </c>
      <c r="E15154" s="212">
        <f t="shared" si="17747"/>
        <v>-293</v>
      </c>
      <c r="F15154" s="197">
        <v>3</v>
      </c>
      <c r="G15154" s="208" t="s">
        <v>287</v>
      </c>
      <c r="H15154" s="364"/>
      <c r="L15154" s="199"/>
      <c r="R15154" s="200"/>
    </row>
    <row r="15155" spans="1:18" ht="14.6" customHeight="1" thickBot="1" x14ac:dyDescent="0.55000000000000004">
      <c r="A15155" s="526"/>
      <c r="B15155" s="217">
        <f t="shared" si="17764"/>
        <v>121</v>
      </c>
      <c r="C15155" s="406" t="str">
        <f t="shared" si="17749"/>
        <v>7 Times</v>
      </c>
      <c r="D15155" s="217" t="str">
        <f t="shared" ref="D15155" si="17828">INT((D15154-D$10559-1)/49+1)&amp;"/"&amp;MOD(INT((D15154-D$10559-1)/7),7)+1&amp;"/"&amp;MOD(D15154-D$10559-1,7)+1</f>
        <v>24/4/1</v>
      </c>
      <c r="E15155" s="214"/>
      <c r="F15155" s="197">
        <v>4</v>
      </c>
      <c r="G15155" s="209" t="s">
        <v>605</v>
      </c>
      <c r="H15155" s="318" t="str">
        <f>H15151</f>
        <v>Dan 490</v>
      </c>
      <c r="L15155" s="199"/>
      <c r="R15155" s="200"/>
    </row>
    <row r="15156" spans="1:18" ht="14.6" customHeight="1" x14ac:dyDescent="0.5">
      <c r="A15156" s="524" t="s">
        <v>1279</v>
      </c>
      <c r="B15156" s="217" t="s">
        <v>1188</v>
      </c>
      <c r="C15156" s="407">
        <f t="shared" si="17821"/>
        <v>311</v>
      </c>
      <c r="D15156" s="202" t="str">
        <f t="shared" ref="D15156" si="17829">IF(MOD(D15154-D$10559-1,49)=0,"Jub",IF(MOD(D15154-D$10559,7)=0,"Sab","Yr"))&amp;" "&amp;IF(MOD(D15154-D$10559-1,49)=0,INT(D15154-D$10559-1)/49,"")</f>
        <v xml:space="preserve">Yr </v>
      </c>
      <c r="E15156" s="211">
        <f t="shared" ref="E15156" si="17830">E15152-1</f>
        <v>293</v>
      </c>
      <c r="F15156" s="197">
        <v>1</v>
      </c>
      <c r="G15156" s="203" t="s">
        <v>288</v>
      </c>
      <c r="H15156" s="319">
        <f>H15152+1</f>
        <v>165</v>
      </c>
      <c r="L15156" s="199"/>
      <c r="R15156" s="200"/>
    </row>
    <row r="15157" spans="1:18" ht="14.6" customHeight="1" x14ac:dyDescent="0.5">
      <c r="A15157" s="525" t="s">
        <v>1280</v>
      </c>
      <c r="B15157" s="202">
        <f t="shared" ref="B15157" si="17831">B15153+1</f>
        <v>483</v>
      </c>
      <c r="C15157" s="407" t="str">
        <f t="shared" ref="C15157" si="17832">C15153</f>
        <v>Daniel 1290</v>
      </c>
      <c r="D15157" s="216" t="str">
        <f t="shared" si="17743"/>
        <v>Exodus</v>
      </c>
      <c r="E15157" s="212" t="s">
        <v>171</v>
      </c>
      <c r="F15157" s="197">
        <v>2</v>
      </c>
      <c r="G15157" s="206" t="s">
        <v>604</v>
      </c>
      <c r="H15157" s="319"/>
      <c r="L15157" s="199"/>
      <c r="R15157" s="200"/>
    </row>
    <row r="15158" spans="1:18" ht="14.6" customHeight="1" x14ac:dyDescent="0.5">
      <c r="A15158" s="523">
        <f t="shared" ref="A15158" si="17833">A15154+1</f>
        <v>461</v>
      </c>
      <c r="B15158" s="216" t="str">
        <f t="shared" si="17772"/>
        <v>Olympiad</v>
      </c>
      <c r="C15158" s="408">
        <f t="shared" ref="C15158" si="17834">C15154+1</f>
        <v>293</v>
      </c>
      <c r="D15158" s="217">
        <f t="shared" si="17747"/>
        <v>1190</v>
      </c>
      <c r="E15158" s="212">
        <f t="shared" si="17747"/>
        <v>-292</v>
      </c>
      <c r="F15158" s="197">
        <v>3</v>
      </c>
      <c r="G15158" s="208" t="s">
        <v>287</v>
      </c>
      <c r="H15158" s="364"/>
      <c r="L15158" s="199"/>
      <c r="R15158" s="200"/>
    </row>
    <row r="15159" spans="1:18" ht="14.6" customHeight="1" thickBot="1" x14ac:dyDescent="0.55000000000000004">
      <c r="A15159" s="526"/>
      <c r="B15159" s="217">
        <f t="shared" si="17772"/>
        <v>121</v>
      </c>
      <c r="C15159" s="406" t="str">
        <f t="shared" si="17749"/>
        <v>7 Times</v>
      </c>
      <c r="D15159" s="217" t="str">
        <f t="shared" ref="D15159" si="17835">INT((D15158-D$10559-1)/49+1)&amp;"/"&amp;MOD(INT((D15158-D$10559-1)/7),7)+1&amp;"/"&amp;MOD(D15158-D$10559-1,7)+1</f>
        <v>24/4/2</v>
      </c>
      <c r="E15159" s="214"/>
      <c r="F15159" s="197">
        <v>4</v>
      </c>
      <c r="G15159" s="209" t="s">
        <v>605</v>
      </c>
      <c r="H15159" s="318" t="str">
        <f>H15155</f>
        <v>Dan 490</v>
      </c>
      <c r="R15159" s="200"/>
    </row>
    <row r="15160" spans="1:18" ht="14.6" customHeight="1" x14ac:dyDescent="0.5">
      <c r="A15160" s="524" t="s">
        <v>1279</v>
      </c>
      <c r="B15160" s="217" t="s">
        <v>1189</v>
      </c>
      <c r="C15160" s="407">
        <f t="shared" si="17821"/>
        <v>312</v>
      </c>
      <c r="D15160" s="202" t="str">
        <f t="shared" ref="D15160" si="17836">IF(MOD(D15158-D$10559-1,49)=0,"Jub",IF(MOD(D15158-D$10559,7)=0,"Sab","Yr"))&amp;" "&amp;IF(MOD(D15158-D$10559-1,49)=0,INT(D15158-D$10559-1)/49,"")</f>
        <v xml:space="preserve">Yr </v>
      </c>
      <c r="E15160" s="211">
        <f t="shared" ref="E15160" si="17837">E15156-1</f>
        <v>292</v>
      </c>
      <c r="F15160" s="197">
        <v>1</v>
      </c>
      <c r="G15160" s="203" t="s">
        <v>288</v>
      </c>
      <c r="H15160" s="319">
        <f>H15156+1</f>
        <v>166</v>
      </c>
      <c r="R15160" s="200"/>
    </row>
    <row r="15161" spans="1:18" ht="14.6" customHeight="1" x14ac:dyDescent="0.5">
      <c r="A15161" s="525" t="s">
        <v>1280</v>
      </c>
      <c r="B15161" s="202">
        <f t="shared" ref="B15161" si="17838">B15157+1</f>
        <v>484</v>
      </c>
      <c r="C15161" s="407" t="str">
        <f t="shared" ref="C15161" si="17839">C15157</f>
        <v>Daniel 1290</v>
      </c>
      <c r="D15161" s="216" t="str">
        <f t="shared" si="17743"/>
        <v>Exodus</v>
      </c>
      <c r="E15161" s="212" t="s">
        <v>171</v>
      </c>
      <c r="F15161" s="197">
        <v>2</v>
      </c>
      <c r="G15161" s="206" t="s">
        <v>604</v>
      </c>
      <c r="H15161" s="319"/>
      <c r="R15161" s="200"/>
    </row>
    <row r="15162" spans="1:18" ht="14.6" customHeight="1" x14ac:dyDescent="0.5">
      <c r="A15162" s="523">
        <f t="shared" ref="A15162" si="17840">A15158+1</f>
        <v>462</v>
      </c>
      <c r="B15162" s="216" t="str">
        <f t="shared" ref="B15162" si="17841">B15158</f>
        <v>Olympiad</v>
      </c>
      <c r="C15162" s="408">
        <f t="shared" ref="C15162" si="17842">C15158+1</f>
        <v>294</v>
      </c>
      <c r="D15162" s="217">
        <f t="shared" si="17747"/>
        <v>1191</v>
      </c>
      <c r="E15162" s="212">
        <f t="shared" si="17747"/>
        <v>-291</v>
      </c>
      <c r="F15162" s="197">
        <v>3</v>
      </c>
      <c r="G15162" s="208" t="s">
        <v>287</v>
      </c>
      <c r="H15162" s="364"/>
      <c r="R15162" s="200"/>
    </row>
    <row r="15163" spans="1:18" ht="14.6" customHeight="1" thickBot="1" x14ac:dyDescent="0.55000000000000004">
      <c r="A15163" s="526"/>
      <c r="B15163" s="217">
        <f t="shared" ref="B15163" si="17843">B15159+1</f>
        <v>122</v>
      </c>
      <c r="C15163" s="406" t="str">
        <f t="shared" si="17749"/>
        <v>7 Times</v>
      </c>
      <c r="D15163" s="217" t="str">
        <f t="shared" ref="D15163" si="17844">INT((D15162-D$10559-1)/49+1)&amp;"/"&amp;MOD(INT((D15162-D$10559-1)/7),7)+1&amp;"/"&amp;MOD(D15162-D$10559-1,7)+1</f>
        <v>24/4/3</v>
      </c>
      <c r="E15163" s="214"/>
      <c r="F15163" s="197">
        <v>4</v>
      </c>
      <c r="G15163" s="209" t="s">
        <v>605</v>
      </c>
      <c r="H15163" s="318" t="str">
        <f>H15159</f>
        <v>Dan 490</v>
      </c>
      <c r="R15163" s="200"/>
    </row>
    <row r="15164" spans="1:18" ht="14.6" customHeight="1" x14ac:dyDescent="0.5">
      <c r="A15164" s="524" t="s">
        <v>1279</v>
      </c>
      <c r="B15164" s="217" t="s">
        <v>1186</v>
      </c>
      <c r="C15164" s="407">
        <f t="shared" si="17821"/>
        <v>313</v>
      </c>
      <c r="D15164" s="202" t="str">
        <f t="shared" ref="D15164" si="17845">IF(MOD(D15162-D$10559-1,49)=0,"Jub",IF(MOD(D15162-D$10559,7)=0,"Sab","Yr"))&amp;" "&amp;IF(MOD(D15162-D$10559-1,49)=0,INT(D15162-D$10559-1)/49,"")</f>
        <v xml:space="preserve">Yr </v>
      </c>
      <c r="E15164" s="211">
        <f t="shared" ref="E15164" si="17846">E15160-1</f>
        <v>291</v>
      </c>
      <c r="F15164" s="197">
        <v>1</v>
      </c>
      <c r="G15164" s="203" t="s">
        <v>288</v>
      </c>
      <c r="H15164" s="319">
        <f>H15160+1</f>
        <v>167</v>
      </c>
      <c r="R15164" s="200"/>
    </row>
    <row r="15165" spans="1:18" ht="14.6" customHeight="1" x14ac:dyDescent="0.5">
      <c r="A15165" s="525" t="s">
        <v>1280</v>
      </c>
      <c r="B15165" s="202">
        <f t="shared" ref="B15165" si="17847">B15161+1</f>
        <v>485</v>
      </c>
      <c r="C15165" s="407" t="str">
        <f t="shared" ref="C15165" si="17848">C15161</f>
        <v>Daniel 1290</v>
      </c>
      <c r="D15165" s="216" t="str">
        <f t="shared" si="17743"/>
        <v>Exodus</v>
      </c>
      <c r="E15165" s="212" t="s">
        <v>171</v>
      </c>
      <c r="F15165" s="197">
        <v>2</v>
      </c>
      <c r="G15165" s="206" t="s">
        <v>604</v>
      </c>
      <c r="H15165" s="319"/>
      <c r="R15165" s="200"/>
    </row>
    <row r="15166" spans="1:18" ht="14.6" customHeight="1" x14ac:dyDescent="0.5">
      <c r="A15166" s="523">
        <f t="shared" ref="A15166" si="17849">A15162+1</f>
        <v>463</v>
      </c>
      <c r="B15166" s="216" t="str">
        <f t="shared" si="17756"/>
        <v>Olympiad</v>
      </c>
      <c r="C15166" s="408">
        <f t="shared" ref="C15166" si="17850">C15162+1</f>
        <v>295</v>
      </c>
      <c r="D15166" s="217">
        <f t="shared" si="17747"/>
        <v>1192</v>
      </c>
      <c r="E15166" s="212">
        <f t="shared" si="17747"/>
        <v>-290</v>
      </c>
      <c r="F15166" s="197">
        <v>3</v>
      </c>
      <c r="G15166" s="208" t="s">
        <v>287</v>
      </c>
      <c r="H15166" s="364"/>
      <c r="R15166" s="200"/>
    </row>
    <row r="15167" spans="1:18" ht="14.6" customHeight="1" thickBot="1" x14ac:dyDescent="0.55000000000000004">
      <c r="A15167" s="526"/>
      <c r="B15167" s="217">
        <f t="shared" si="17756"/>
        <v>122</v>
      </c>
      <c r="C15167" s="406" t="str">
        <f t="shared" si="17749"/>
        <v>7 Times</v>
      </c>
      <c r="D15167" s="217" t="str">
        <f t="shared" ref="D15167" si="17851">INT((D15166-D$10559-1)/49+1)&amp;"/"&amp;MOD(INT((D15166-D$10559-1)/7),7)+1&amp;"/"&amp;MOD(D15166-D$10559-1,7)+1</f>
        <v>24/4/4</v>
      </c>
      <c r="E15167" s="214"/>
      <c r="F15167" s="197">
        <v>4</v>
      </c>
      <c r="G15167" s="209" t="s">
        <v>605</v>
      </c>
      <c r="H15167" s="318" t="str">
        <f>H15163</f>
        <v>Dan 490</v>
      </c>
      <c r="R15167" s="200"/>
    </row>
    <row r="15168" spans="1:18" ht="14.6" customHeight="1" x14ac:dyDescent="0.5">
      <c r="A15168" s="524" t="s">
        <v>1279</v>
      </c>
      <c r="B15168" s="217" t="s">
        <v>1187</v>
      </c>
      <c r="C15168" s="407">
        <f t="shared" si="17821"/>
        <v>314</v>
      </c>
      <c r="D15168" s="202" t="str">
        <f t="shared" ref="D15168" si="17852">IF(MOD(D15166-D$10559-1,49)=0,"Jub",IF(MOD(D15166-D$10559,7)=0,"Sab","Yr"))&amp;" "&amp;IF(MOD(D15166-D$10559-1,49)=0,INT(D15166-D$10559-1)/49,"")</f>
        <v xml:space="preserve">Yr </v>
      </c>
      <c r="E15168" s="211">
        <f t="shared" ref="E15168" si="17853">E15164-1</f>
        <v>290</v>
      </c>
      <c r="F15168" s="197">
        <v>1</v>
      </c>
      <c r="G15168" s="203" t="s">
        <v>288</v>
      </c>
      <c r="H15168" s="319">
        <f>H15164+1</f>
        <v>168</v>
      </c>
      <c r="R15168" s="200"/>
    </row>
    <row r="15169" spans="1:18" ht="14.6" customHeight="1" x14ac:dyDescent="0.5">
      <c r="A15169" s="525" t="s">
        <v>1280</v>
      </c>
      <c r="B15169" s="202">
        <f t="shared" ref="B15169" si="17854">B15165+1</f>
        <v>486</v>
      </c>
      <c r="C15169" s="407" t="str">
        <f t="shared" ref="C15169" si="17855">C15165</f>
        <v>Daniel 1290</v>
      </c>
      <c r="D15169" s="216" t="str">
        <f t="shared" si="17743"/>
        <v>Exodus</v>
      </c>
      <c r="E15169" s="212" t="s">
        <v>171</v>
      </c>
      <c r="F15169" s="197">
        <v>2</v>
      </c>
      <c r="G15169" s="206" t="s">
        <v>604</v>
      </c>
      <c r="H15169" s="319"/>
      <c r="R15169" s="200"/>
    </row>
    <row r="15170" spans="1:18" ht="14.6" customHeight="1" x14ac:dyDescent="0.5">
      <c r="A15170" s="523">
        <f t="shared" ref="A15170" si="17856">A15166+1</f>
        <v>464</v>
      </c>
      <c r="B15170" s="216" t="str">
        <f t="shared" si="17764"/>
        <v>Olympiad</v>
      </c>
      <c r="C15170" s="408">
        <f t="shared" ref="C15170" si="17857">C15166+1</f>
        <v>296</v>
      </c>
      <c r="D15170" s="217">
        <f t="shared" si="17747"/>
        <v>1193</v>
      </c>
      <c r="E15170" s="212">
        <f t="shared" si="17747"/>
        <v>-289</v>
      </c>
      <c r="F15170" s="197">
        <v>3</v>
      </c>
      <c r="G15170" s="208" t="s">
        <v>287</v>
      </c>
      <c r="H15170" s="364"/>
      <c r="R15170" s="200"/>
    </row>
    <row r="15171" spans="1:18" ht="14.6" customHeight="1" thickBot="1" x14ac:dyDescent="0.55000000000000004">
      <c r="A15171" s="526"/>
      <c r="B15171" s="217">
        <f t="shared" si="17764"/>
        <v>122</v>
      </c>
      <c r="C15171" s="406" t="str">
        <f t="shared" si="17749"/>
        <v>7 Times</v>
      </c>
      <c r="D15171" s="217" t="str">
        <f t="shared" ref="D15171" si="17858">INT((D15170-D$10559-1)/49+1)&amp;"/"&amp;MOD(INT((D15170-D$10559-1)/7),7)+1&amp;"/"&amp;MOD(D15170-D$10559-1,7)+1</f>
        <v>24/4/5</v>
      </c>
      <c r="E15171" s="214"/>
      <c r="F15171" s="197">
        <v>4</v>
      </c>
      <c r="G15171" s="209" t="s">
        <v>605</v>
      </c>
      <c r="H15171" s="318" t="str">
        <f>H15167</f>
        <v>Dan 490</v>
      </c>
      <c r="R15171" s="200"/>
    </row>
    <row r="15172" spans="1:18" ht="14.6" customHeight="1" x14ac:dyDescent="0.5">
      <c r="A15172" s="524" t="s">
        <v>1279</v>
      </c>
      <c r="B15172" s="217" t="s">
        <v>1188</v>
      </c>
      <c r="C15172" s="407">
        <f t="shared" si="17821"/>
        <v>315</v>
      </c>
      <c r="D15172" s="202" t="str">
        <f t="shared" ref="D15172" si="17859">IF(MOD(D15170-D$10559-1,49)=0,"Jub",IF(MOD(D15170-D$10559,7)=0,"Sab","Yr"))&amp;" "&amp;IF(MOD(D15170-D$10559-1,49)=0,INT(D15170-D$10559-1)/49,"")</f>
        <v xml:space="preserve">Yr </v>
      </c>
      <c r="E15172" s="211">
        <f t="shared" ref="E15172" si="17860">E15168-1</f>
        <v>289</v>
      </c>
      <c r="F15172" s="197">
        <v>1</v>
      </c>
      <c r="G15172" s="203" t="s">
        <v>288</v>
      </c>
      <c r="H15172" s="319">
        <f>H15168+1</f>
        <v>169</v>
      </c>
      <c r="R15172" s="200"/>
    </row>
    <row r="15173" spans="1:18" ht="14.6" customHeight="1" x14ac:dyDescent="0.5">
      <c r="A15173" s="525" t="s">
        <v>1280</v>
      </c>
      <c r="B15173" s="202">
        <f t="shared" ref="B15173" si="17861">B15169+1</f>
        <v>487</v>
      </c>
      <c r="C15173" s="407" t="str">
        <f t="shared" ref="C15173" si="17862">C15169</f>
        <v>Daniel 1290</v>
      </c>
      <c r="D15173" s="216" t="str">
        <f t="shared" si="17743"/>
        <v>Exodus</v>
      </c>
      <c r="E15173" s="212" t="s">
        <v>171</v>
      </c>
      <c r="F15173" s="197">
        <v>2</v>
      </c>
      <c r="G15173" s="206" t="s">
        <v>604</v>
      </c>
      <c r="H15173" s="319"/>
      <c r="R15173" s="200"/>
    </row>
    <row r="15174" spans="1:18" ht="14.6" customHeight="1" x14ac:dyDescent="0.5">
      <c r="A15174" s="523">
        <f t="shared" ref="A15174" si="17863">A15170+1</f>
        <v>465</v>
      </c>
      <c r="B15174" s="216" t="str">
        <f t="shared" si="17772"/>
        <v>Olympiad</v>
      </c>
      <c r="C15174" s="408">
        <f t="shared" ref="C15174" si="17864">C15170+1</f>
        <v>297</v>
      </c>
      <c r="D15174" s="217">
        <f t="shared" si="17747"/>
        <v>1194</v>
      </c>
      <c r="E15174" s="212">
        <f t="shared" si="17747"/>
        <v>-288</v>
      </c>
      <c r="F15174" s="197">
        <v>3</v>
      </c>
      <c r="G15174" s="208" t="s">
        <v>287</v>
      </c>
      <c r="H15174" s="364"/>
      <c r="R15174" s="200"/>
    </row>
    <row r="15175" spans="1:18" ht="14.6" customHeight="1" thickBot="1" x14ac:dyDescent="0.55000000000000004">
      <c r="A15175" s="526"/>
      <c r="B15175" s="217">
        <f t="shared" si="17772"/>
        <v>122</v>
      </c>
      <c r="C15175" s="406" t="str">
        <f t="shared" si="17749"/>
        <v>7 Times</v>
      </c>
      <c r="D15175" s="217" t="str">
        <f t="shared" ref="D15175" si="17865">INT((D15174-D$10559-1)/49+1)&amp;"/"&amp;MOD(INT((D15174-D$10559-1)/7),7)+1&amp;"/"&amp;MOD(D15174-D$10559-1,7)+1</f>
        <v>24/4/6</v>
      </c>
      <c r="E15175" s="214"/>
      <c r="F15175" s="197">
        <v>4</v>
      </c>
      <c r="G15175" s="209" t="s">
        <v>605</v>
      </c>
      <c r="H15175" s="318" t="str">
        <f>H15171</f>
        <v>Dan 490</v>
      </c>
      <c r="R15175" s="200"/>
    </row>
    <row r="15176" spans="1:18" ht="14.6" customHeight="1" x14ac:dyDescent="0.5">
      <c r="A15176" s="524" t="s">
        <v>1279</v>
      </c>
      <c r="B15176" s="217" t="s">
        <v>1189</v>
      </c>
      <c r="C15176" s="407">
        <f t="shared" si="17821"/>
        <v>316</v>
      </c>
      <c r="D15176" s="202" t="str">
        <f t="shared" ref="D15176" si="17866">IF(MOD(D15174-D$10559-1,49)=0,"Jub",IF(MOD(D15174-D$10559,7)=0,"Sab","Yr"))&amp;" "&amp;IF(MOD(D15174-D$10559-1,49)=0,INT(D15174-D$10559-1)/49,"")</f>
        <v xml:space="preserve">Yr </v>
      </c>
      <c r="E15176" s="211">
        <f t="shared" ref="E15176" si="17867">E15172-1</f>
        <v>288</v>
      </c>
      <c r="F15176" s="197">
        <v>1</v>
      </c>
      <c r="G15176" s="203" t="s">
        <v>288</v>
      </c>
      <c r="H15176" s="319">
        <f>H15172+1</f>
        <v>170</v>
      </c>
      <c r="R15176" s="200"/>
    </row>
    <row r="15177" spans="1:18" ht="14.6" customHeight="1" x14ac:dyDescent="0.5">
      <c r="A15177" s="525" t="s">
        <v>1280</v>
      </c>
      <c r="B15177" s="202">
        <f t="shared" ref="B15177" si="17868">B15173+1</f>
        <v>488</v>
      </c>
      <c r="C15177" s="407" t="str">
        <f t="shared" ref="C15177" si="17869">C15173</f>
        <v>Daniel 1290</v>
      </c>
      <c r="D15177" s="216" t="str">
        <f t="shared" ref="D15177:D15237" si="17870">D15173</f>
        <v>Exodus</v>
      </c>
      <c r="E15177" s="212" t="s">
        <v>171</v>
      </c>
      <c r="F15177" s="197">
        <v>2</v>
      </c>
      <c r="G15177" s="206" t="s">
        <v>604</v>
      </c>
      <c r="H15177" s="319"/>
      <c r="R15177" s="200"/>
    </row>
    <row r="15178" spans="1:18" ht="14.6" customHeight="1" x14ac:dyDescent="0.5">
      <c r="A15178" s="523">
        <f t="shared" ref="A15178" si="17871">A15174+1</f>
        <v>466</v>
      </c>
      <c r="B15178" s="216" t="str">
        <f t="shared" ref="B15178" si="17872">B15174</f>
        <v>Olympiad</v>
      </c>
      <c r="C15178" s="408">
        <f t="shared" ref="C15178" si="17873">C15174+1</f>
        <v>298</v>
      </c>
      <c r="D15178" s="217">
        <f t="shared" ref="D15178:E15238" si="17874">D15174+1</f>
        <v>1195</v>
      </c>
      <c r="E15178" s="212">
        <f t="shared" si="17874"/>
        <v>-287</v>
      </c>
      <c r="F15178" s="197">
        <v>3</v>
      </c>
      <c r="G15178" s="208" t="s">
        <v>287</v>
      </c>
      <c r="H15178" s="364"/>
      <c r="R15178" s="200"/>
    </row>
    <row r="15179" spans="1:18" ht="14.6" customHeight="1" thickBot="1" x14ac:dyDescent="0.55000000000000004">
      <c r="A15179" s="526"/>
      <c r="B15179" s="217">
        <f t="shared" ref="B15179" si="17875">B15175+1</f>
        <v>123</v>
      </c>
      <c r="C15179" s="406" t="str">
        <f t="shared" ref="C15179:C15239" si="17876">C15175</f>
        <v>7 Times</v>
      </c>
      <c r="D15179" s="359" t="str">
        <f t="shared" ref="D15179" si="17877">INT((D15178-D$10559-1)/49+1)&amp;"/"&amp;MOD(INT((D15178-D$10559-1)/7),7)+1&amp;"/"&amp;MOD(D15178-D$10559-1,7)+1</f>
        <v>24/4/7</v>
      </c>
      <c r="E15179" s="214"/>
      <c r="F15179" s="197">
        <v>4</v>
      </c>
      <c r="G15179" s="209" t="s">
        <v>605</v>
      </c>
      <c r="H15179" s="318" t="str">
        <f>H15175</f>
        <v>Dan 490</v>
      </c>
      <c r="R15179" s="200"/>
    </row>
    <row r="15180" spans="1:18" ht="14.6" customHeight="1" x14ac:dyDescent="0.5">
      <c r="A15180" s="524" t="s">
        <v>1279</v>
      </c>
      <c r="B15180" s="217" t="s">
        <v>1186</v>
      </c>
      <c r="C15180" s="407">
        <f t="shared" si="17821"/>
        <v>317</v>
      </c>
      <c r="D15180" s="360" t="str">
        <f t="shared" ref="D15180" si="17878">IF(MOD(D15178-D$10559-1,49)=0,"Jub",IF(MOD(D15178-D$10559,7)=0,"Sab","Yr"))&amp;" "&amp;IF(MOD(D15178-D$10559-1,49)=0,INT(D15178-D$10559-1)/49,"")</f>
        <v xml:space="preserve">Sab </v>
      </c>
      <c r="E15180" s="211">
        <f t="shared" ref="E15180" si="17879">E15176-1</f>
        <v>287</v>
      </c>
      <c r="F15180" s="197">
        <v>1</v>
      </c>
      <c r="G15180" s="203" t="s">
        <v>288</v>
      </c>
      <c r="H15180" s="319">
        <f>H15176+1</f>
        <v>171</v>
      </c>
      <c r="R15180" s="200"/>
    </row>
    <row r="15181" spans="1:18" ht="14.6" customHeight="1" x14ac:dyDescent="0.5">
      <c r="A15181" s="525" t="s">
        <v>1280</v>
      </c>
      <c r="B15181" s="202">
        <f t="shared" ref="B15181" si="17880">B15177+1</f>
        <v>489</v>
      </c>
      <c r="C15181" s="407" t="str">
        <f t="shared" ref="C15181" si="17881">C15177</f>
        <v>Daniel 1290</v>
      </c>
      <c r="D15181" s="361" t="str">
        <f t="shared" si="17870"/>
        <v>Exodus</v>
      </c>
      <c r="E15181" s="212" t="s">
        <v>171</v>
      </c>
      <c r="F15181" s="197">
        <v>2</v>
      </c>
      <c r="G15181" s="206" t="s">
        <v>604</v>
      </c>
      <c r="H15181" s="319"/>
      <c r="R15181" s="200"/>
    </row>
    <row r="15182" spans="1:18" ht="14.6" customHeight="1" x14ac:dyDescent="0.5">
      <c r="A15182" s="523">
        <f t="shared" ref="A15182" si="17882">A15178+1</f>
        <v>467</v>
      </c>
      <c r="B15182" s="216" t="str">
        <f t="shared" ref="B15182:B15231" si="17883">B15178</f>
        <v>Olympiad</v>
      </c>
      <c r="C15182" s="408">
        <f t="shared" ref="C15182" si="17884">C15178+1</f>
        <v>299</v>
      </c>
      <c r="D15182" s="359">
        <f t="shared" si="17874"/>
        <v>1196</v>
      </c>
      <c r="E15182" s="212">
        <f t="shared" si="17874"/>
        <v>-286</v>
      </c>
      <c r="F15182" s="197">
        <v>3</v>
      </c>
      <c r="G15182" s="208" t="s">
        <v>287</v>
      </c>
      <c r="H15182" s="364"/>
      <c r="R15182" s="200"/>
    </row>
    <row r="15183" spans="1:18" ht="14.6" customHeight="1" thickBot="1" x14ac:dyDescent="0.55000000000000004">
      <c r="A15183" s="526"/>
      <c r="B15183" s="217">
        <f t="shared" si="17883"/>
        <v>123</v>
      </c>
      <c r="C15183" s="406" t="str">
        <f t="shared" si="17876"/>
        <v>7 Times</v>
      </c>
      <c r="D15183" s="217" t="str">
        <f t="shared" ref="D15183" si="17885">INT((D15182-D$10559-1)/49+1)&amp;"/"&amp;MOD(INT((D15182-D$10559-1)/7),7)+1&amp;"/"&amp;MOD(D15182-D$10559-1,7)+1</f>
        <v>24/5/1</v>
      </c>
      <c r="E15183" s="214"/>
      <c r="F15183" s="197">
        <v>4</v>
      </c>
      <c r="G15183" s="209" t="s">
        <v>605</v>
      </c>
      <c r="H15183" s="318" t="str">
        <f>H15179</f>
        <v>Dan 490</v>
      </c>
      <c r="R15183" s="200"/>
    </row>
    <row r="15184" spans="1:18" ht="14.6" customHeight="1" x14ac:dyDescent="0.5">
      <c r="A15184" s="524" t="s">
        <v>1279</v>
      </c>
      <c r="B15184" s="217" t="s">
        <v>1187</v>
      </c>
      <c r="C15184" s="407">
        <f t="shared" si="17821"/>
        <v>318</v>
      </c>
      <c r="D15184" s="202" t="str">
        <f t="shared" ref="D15184" si="17886">IF(MOD(D15182-D$10559-1,49)=0,"Jub",IF(MOD(D15182-D$10559,7)=0,"Sab","Yr"))&amp;" "&amp;IF(MOD(D15182-D$10559-1,49)=0,INT(D15182-D$10559-1)/49,"")</f>
        <v xml:space="preserve">Yr </v>
      </c>
      <c r="E15184" s="211">
        <f t="shared" ref="E15184" si="17887">E15180-1</f>
        <v>286</v>
      </c>
      <c r="F15184" s="197">
        <v>1</v>
      </c>
      <c r="G15184" s="203" t="s">
        <v>288</v>
      </c>
      <c r="H15184" s="319">
        <f>H15180+1</f>
        <v>172</v>
      </c>
      <c r="R15184" s="200"/>
    </row>
    <row r="15185" spans="1:18" ht="14.6" customHeight="1" x14ac:dyDescent="0.5">
      <c r="A15185" s="525" t="s">
        <v>1280</v>
      </c>
      <c r="B15185" s="202">
        <f t="shared" ref="B15185" si="17888">B15181+1</f>
        <v>490</v>
      </c>
      <c r="C15185" s="407" t="str">
        <f t="shared" ref="C15185" si="17889">C15181</f>
        <v>Daniel 1290</v>
      </c>
      <c r="D15185" s="216" t="str">
        <f t="shared" si="17870"/>
        <v>Exodus</v>
      </c>
      <c r="E15185" s="212" t="s">
        <v>171</v>
      </c>
      <c r="F15185" s="197">
        <v>2</v>
      </c>
      <c r="G15185" s="206" t="s">
        <v>604</v>
      </c>
      <c r="H15185" s="319"/>
      <c r="R15185" s="200"/>
    </row>
    <row r="15186" spans="1:18" ht="14.6" customHeight="1" x14ac:dyDescent="0.5">
      <c r="A15186" s="523">
        <f t="shared" ref="A15186" si="17890">A15182+1</f>
        <v>468</v>
      </c>
      <c r="B15186" s="216" t="str">
        <f t="shared" ref="B15186:B15235" si="17891">B15182</f>
        <v>Olympiad</v>
      </c>
      <c r="C15186" s="408">
        <f t="shared" ref="C15186" si="17892">C15182+1</f>
        <v>300</v>
      </c>
      <c r="D15186" s="217">
        <f t="shared" si="17874"/>
        <v>1197</v>
      </c>
      <c r="E15186" s="212">
        <f t="shared" si="17874"/>
        <v>-285</v>
      </c>
      <c r="F15186" s="197">
        <v>3</v>
      </c>
      <c r="G15186" s="208" t="s">
        <v>287</v>
      </c>
      <c r="H15186" s="364"/>
      <c r="R15186" s="200"/>
    </row>
    <row r="15187" spans="1:18" ht="14.6" customHeight="1" thickBot="1" x14ac:dyDescent="0.55000000000000004">
      <c r="A15187" s="526"/>
      <c r="B15187" s="217">
        <f t="shared" si="17891"/>
        <v>123</v>
      </c>
      <c r="C15187" s="406" t="str">
        <f t="shared" si="17876"/>
        <v>7 Times</v>
      </c>
      <c r="D15187" s="217" t="str">
        <f t="shared" ref="D15187" si="17893">INT((D15186-D$10559-1)/49+1)&amp;"/"&amp;MOD(INT((D15186-D$10559-1)/7),7)+1&amp;"/"&amp;MOD(D15186-D$10559-1,7)+1</f>
        <v>24/5/2</v>
      </c>
      <c r="E15187" s="214"/>
      <c r="F15187" s="197">
        <v>4</v>
      </c>
      <c r="G15187" s="209" t="s">
        <v>605</v>
      </c>
      <c r="H15187" s="318" t="str">
        <f>H15183</f>
        <v>Dan 490</v>
      </c>
      <c r="R15187" s="200"/>
    </row>
    <row r="15188" spans="1:18" ht="14.6" customHeight="1" x14ac:dyDescent="0.5">
      <c r="A15188" s="524" t="s">
        <v>1279</v>
      </c>
      <c r="B15188" s="217" t="s">
        <v>1188</v>
      </c>
      <c r="C15188" s="407">
        <f t="shared" si="17821"/>
        <v>319</v>
      </c>
      <c r="D15188" s="202" t="str">
        <f t="shared" ref="D15188" si="17894">IF(MOD(D15186-D$10559-1,49)=0,"Jub",IF(MOD(D15186-D$10559,7)=0,"Sab","Yr"))&amp;" "&amp;IF(MOD(D15186-D$10559-1,49)=0,INT(D15186-D$10559-1)/49,"")</f>
        <v xml:space="preserve">Yr </v>
      </c>
      <c r="E15188" s="211">
        <f t="shared" ref="E15188" si="17895">E15184-1</f>
        <v>285</v>
      </c>
      <c r="F15188" s="197">
        <v>1</v>
      </c>
      <c r="G15188" s="203" t="s">
        <v>288</v>
      </c>
      <c r="H15188" s="319">
        <f>H15184+1</f>
        <v>173</v>
      </c>
      <c r="R15188" s="200"/>
    </row>
    <row r="15189" spans="1:18" ht="14.6" customHeight="1" x14ac:dyDescent="0.5">
      <c r="A15189" s="525" t="s">
        <v>1280</v>
      </c>
      <c r="B15189" s="202">
        <f t="shared" ref="B15189" si="17896">B15185+1</f>
        <v>491</v>
      </c>
      <c r="C15189" s="407" t="str">
        <f t="shared" ref="C15189" si="17897">C15185</f>
        <v>Daniel 1290</v>
      </c>
      <c r="D15189" s="216" t="str">
        <f t="shared" si="17870"/>
        <v>Exodus</v>
      </c>
      <c r="E15189" s="212" t="s">
        <v>171</v>
      </c>
      <c r="F15189" s="197">
        <v>2</v>
      </c>
      <c r="G15189" s="206" t="s">
        <v>604</v>
      </c>
      <c r="H15189" s="319"/>
      <c r="R15189" s="200"/>
    </row>
    <row r="15190" spans="1:18" ht="14.6" customHeight="1" x14ac:dyDescent="0.5">
      <c r="A15190" s="523">
        <f t="shared" ref="A15190" si="17898">A15186+1</f>
        <v>469</v>
      </c>
      <c r="B15190" s="216" t="str">
        <f t="shared" ref="B15190:B15239" si="17899">B15186</f>
        <v>Olympiad</v>
      </c>
      <c r="C15190" s="408">
        <f t="shared" ref="C15190" si="17900">C15186+1</f>
        <v>301</v>
      </c>
      <c r="D15190" s="217">
        <f t="shared" si="17874"/>
        <v>1198</v>
      </c>
      <c r="E15190" s="212">
        <f t="shared" si="17874"/>
        <v>-284</v>
      </c>
      <c r="F15190" s="197">
        <v>3</v>
      </c>
      <c r="G15190" s="208" t="s">
        <v>287</v>
      </c>
      <c r="H15190" s="364"/>
      <c r="R15190" s="200"/>
    </row>
    <row r="15191" spans="1:18" ht="14.6" customHeight="1" thickBot="1" x14ac:dyDescent="0.55000000000000004">
      <c r="A15191" s="526"/>
      <c r="B15191" s="217">
        <f t="shared" si="17899"/>
        <v>123</v>
      </c>
      <c r="C15191" s="406" t="str">
        <f t="shared" si="17876"/>
        <v>7 Times</v>
      </c>
      <c r="D15191" s="217" t="str">
        <f t="shared" ref="D15191" si="17901">INT((D15190-D$10559-1)/49+1)&amp;"/"&amp;MOD(INT((D15190-D$10559-1)/7),7)+1&amp;"/"&amp;MOD(D15190-D$10559-1,7)+1</f>
        <v>24/5/3</v>
      </c>
      <c r="E15191" s="214"/>
      <c r="F15191" s="197">
        <v>4</v>
      </c>
      <c r="G15191" s="209" t="s">
        <v>605</v>
      </c>
      <c r="H15191" s="318" t="str">
        <f>H15187</f>
        <v>Dan 490</v>
      </c>
      <c r="R15191" s="200"/>
    </row>
    <row r="15192" spans="1:18" ht="14.6" customHeight="1" x14ac:dyDescent="0.5">
      <c r="A15192" s="524" t="s">
        <v>1279</v>
      </c>
      <c r="B15192" s="217" t="s">
        <v>1189</v>
      </c>
      <c r="C15192" s="407">
        <f t="shared" si="17821"/>
        <v>320</v>
      </c>
      <c r="D15192" s="202" t="str">
        <f t="shared" ref="D15192" si="17902">IF(MOD(D15190-D$10559-1,49)=0,"Jub",IF(MOD(D15190-D$10559,7)=0,"Sab","Yr"))&amp;" "&amp;IF(MOD(D15190-D$10559-1,49)=0,INT(D15190-D$10559-1)/49,"")</f>
        <v xml:space="preserve">Yr </v>
      </c>
      <c r="E15192" s="211">
        <f t="shared" ref="E15192" si="17903">E15188-1</f>
        <v>284</v>
      </c>
      <c r="F15192" s="197">
        <v>1</v>
      </c>
      <c r="G15192" s="203" t="s">
        <v>288</v>
      </c>
      <c r="H15192" s="319">
        <f>H15188+1</f>
        <v>174</v>
      </c>
      <c r="R15192" s="200"/>
    </row>
    <row r="15193" spans="1:18" ht="14.6" customHeight="1" x14ac:dyDescent="0.5">
      <c r="A15193" s="525" t="s">
        <v>1280</v>
      </c>
      <c r="B15193" s="202">
        <f t="shared" ref="B15193" si="17904">B15189+1</f>
        <v>492</v>
      </c>
      <c r="C15193" s="407" t="str">
        <f t="shared" ref="C15193" si="17905">C15189</f>
        <v>Daniel 1290</v>
      </c>
      <c r="D15193" s="216" t="str">
        <f t="shared" si="17870"/>
        <v>Exodus</v>
      </c>
      <c r="E15193" s="212" t="s">
        <v>171</v>
      </c>
      <c r="F15193" s="197">
        <v>2</v>
      </c>
      <c r="G15193" s="206" t="s">
        <v>604</v>
      </c>
      <c r="H15193" s="319"/>
      <c r="R15193" s="200"/>
    </row>
    <row r="15194" spans="1:18" ht="14.6" customHeight="1" x14ac:dyDescent="0.5">
      <c r="A15194" s="523">
        <f t="shared" ref="A15194" si="17906">A15190+1</f>
        <v>470</v>
      </c>
      <c r="B15194" s="216" t="str">
        <f t="shared" ref="B15194" si="17907">B15190</f>
        <v>Olympiad</v>
      </c>
      <c r="C15194" s="408">
        <f t="shared" ref="C15194" si="17908">C15190+1</f>
        <v>302</v>
      </c>
      <c r="D15194" s="217">
        <f t="shared" si="17874"/>
        <v>1199</v>
      </c>
      <c r="E15194" s="212">
        <f t="shared" si="17874"/>
        <v>-283</v>
      </c>
      <c r="F15194" s="197">
        <v>3</v>
      </c>
      <c r="G15194" s="208" t="s">
        <v>287</v>
      </c>
      <c r="H15194" s="364"/>
      <c r="R15194" s="200"/>
    </row>
    <row r="15195" spans="1:18" ht="14.6" customHeight="1" thickBot="1" x14ac:dyDescent="0.55000000000000004">
      <c r="A15195" s="526"/>
      <c r="B15195" s="217">
        <f t="shared" ref="B15195" si="17909">B15191+1</f>
        <v>124</v>
      </c>
      <c r="C15195" s="406" t="str">
        <f t="shared" si="17876"/>
        <v>7 Times</v>
      </c>
      <c r="D15195" s="217" t="str">
        <f t="shared" ref="D15195" si="17910">INT((D15194-D$10559-1)/49+1)&amp;"/"&amp;MOD(INT((D15194-D$10559-1)/7),7)+1&amp;"/"&amp;MOD(D15194-D$10559-1,7)+1</f>
        <v>24/5/4</v>
      </c>
      <c r="E15195" s="214"/>
      <c r="F15195" s="197">
        <v>4</v>
      </c>
      <c r="G15195" s="209" t="s">
        <v>605</v>
      </c>
      <c r="H15195" s="318" t="str">
        <f>H15191</f>
        <v>Dan 490</v>
      </c>
      <c r="R15195" s="200"/>
    </row>
    <row r="15196" spans="1:18" ht="14.6" customHeight="1" x14ac:dyDescent="0.5">
      <c r="A15196" s="524" t="s">
        <v>1279</v>
      </c>
      <c r="B15196" s="217" t="s">
        <v>1186</v>
      </c>
      <c r="C15196" s="407">
        <f t="shared" si="17821"/>
        <v>321</v>
      </c>
      <c r="D15196" s="202" t="str">
        <f t="shared" ref="D15196" si="17911">IF(MOD(D15194-D$10559-1,49)=0,"Jub",IF(MOD(D15194-D$10559,7)=0,"Sab","Yr"))&amp;" "&amp;IF(MOD(D15194-D$10559-1,49)=0,INT(D15194-D$10559-1)/49,"")</f>
        <v xml:space="preserve">Yr </v>
      </c>
      <c r="E15196" s="211">
        <f t="shared" ref="E15196" si="17912">E15192-1</f>
        <v>283</v>
      </c>
      <c r="F15196" s="197">
        <v>1</v>
      </c>
      <c r="G15196" s="203" t="s">
        <v>288</v>
      </c>
      <c r="H15196" s="319">
        <f>H15192+1</f>
        <v>175</v>
      </c>
      <c r="R15196" s="200"/>
    </row>
    <row r="15197" spans="1:18" ht="14.6" customHeight="1" x14ac:dyDescent="0.5">
      <c r="A15197" s="525" t="s">
        <v>1280</v>
      </c>
      <c r="B15197" s="202">
        <f t="shared" ref="B15197" si="17913">B15193+1</f>
        <v>493</v>
      </c>
      <c r="C15197" s="407" t="str">
        <f t="shared" ref="C15197" si="17914">C15193</f>
        <v>Daniel 1290</v>
      </c>
      <c r="D15197" s="216" t="str">
        <f t="shared" si="17870"/>
        <v>Exodus</v>
      </c>
      <c r="E15197" s="212" t="s">
        <v>171</v>
      </c>
      <c r="F15197" s="197">
        <v>2</v>
      </c>
      <c r="G15197" s="206" t="s">
        <v>604</v>
      </c>
      <c r="H15197" s="319"/>
      <c r="R15197" s="200"/>
    </row>
    <row r="15198" spans="1:18" ht="14.6" customHeight="1" x14ac:dyDescent="0.5">
      <c r="A15198" s="523">
        <f t="shared" ref="A15198" si="17915">A15194+1</f>
        <v>471</v>
      </c>
      <c r="B15198" s="216" t="str">
        <f t="shared" si="17883"/>
        <v>Olympiad</v>
      </c>
      <c r="C15198" s="408">
        <f t="shared" ref="C15198" si="17916">C15194+1</f>
        <v>303</v>
      </c>
      <c r="D15198" s="217">
        <f t="shared" si="17874"/>
        <v>1200</v>
      </c>
      <c r="E15198" s="212">
        <f t="shared" si="17874"/>
        <v>-282</v>
      </c>
      <c r="F15198" s="197">
        <v>3</v>
      </c>
      <c r="G15198" s="208" t="s">
        <v>287</v>
      </c>
      <c r="H15198" s="364"/>
      <c r="R15198" s="200"/>
    </row>
    <row r="15199" spans="1:18" ht="14.6" customHeight="1" thickBot="1" x14ac:dyDescent="0.55000000000000004">
      <c r="A15199" s="526"/>
      <c r="B15199" s="217">
        <f t="shared" si="17883"/>
        <v>124</v>
      </c>
      <c r="C15199" s="406" t="str">
        <f t="shared" si="17876"/>
        <v>7 Times</v>
      </c>
      <c r="D15199" s="217" t="str">
        <f t="shared" ref="D15199" si="17917">INT((D15198-D$10559-1)/49+1)&amp;"/"&amp;MOD(INT((D15198-D$10559-1)/7),7)+1&amp;"/"&amp;MOD(D15198-D$10559-1,7)+1</f>
        <v>24/5/5</v>
      </c>
      <c r="E15199" s="214"/>
      <c r="F15199" s="197">
        <v>4</v>
      </c>
      <c r="G15199" s="209" t="s">
        <v>605</v>
      </c>
      <c r="H15199" s="318" t="str">
        <f>H15195</f>
        <v>Dan 490</v>
      </c>
      <c r="R15199" s="200"/>
    </row>
    <row r="15200" spans="1:18" ht="14.6" customHeight="1" x14ac:dyDescent="0.5">
      <c r="A15200" s="524" t="s">
        <v>1279</v>
      </c>
      <c r="B15200" s="217" t="s">
        <v>1187</v>
      </c>
      <c r="C15200" s="407">
        <f t="shared" si="17821"/>
        <v>322</v>
      </c>
      <c r="D15200" s="202" t="str">
        <f t="shared" ref="D15200" si="17918">IF(MOD(D15198-D$10559-1,49)=0,"Jub",IF(MOD(D15198-D$10559,7)=0,"Sab","Yr"))&amp;" "&amp;IF(MOD(D15198-D$10559-1,49)=0,INT(D15198-D$10559-1)/49,"")</f>
        <v xml:space="preserve">Yr </v>
      </c>
      <c r="E15200" s="211">
        <f t="shared" ref="E15200" si="17919">E15196-1</f>
        <v>282</v>
      </c>
      <c r="F15200" s="197">
        <v>1</v>
      </c>
      <c r="G15200" s="203" t="s">
        <v>288</v>
      </c>
      <c r="H15200" s="319">
        <f>H15196+1</f>
        <v>176</v>
      </c>
      <c r="R15200" s="200"/>
    </row>
    <row r="15201" spans="1:18" ht="14.6" customHeight="1" x14ac:dyDescent="0.5">
      <c r="A15201" s="525" t="s">
        <v>1280</v>
      </c>
      <c r="B15201" s="202">
        <f t="shared" ref="B15201" si="17920">B15197+1</f>
        <v>494</v>
      </c>
      <c r="C15201" s="407" t="str">
        <f t="shared" ref="C15201" si="17921">C15197</f>
        <v>Daniel 1290</v>
      </c>
      <c r="D15201" s="216" t="str">
        <f t="shared" si="17870"/>
        <v>Exodus</v>
      </c>
      <c r="E15201" s="212" t="s">
        <v>171</v>
      </c>
      <c r="F15201" s="197">
        <v>2</v>
      </c>
      <c r="G15201" s="206" t="s">
        <v>604</v>
      </c>
      <c r="H15201" s="319"/>
      <c r="R15201" s="200"/>
    </row>
    <row r="15202" spans="1:18" ht="14.6" customHeight="1" x14ac:dyDescent="0.5">
      <c r="A15202" s="523">
        <f t="shared" ref="A15202" si="17922">A15198+1</f>
        <v>472</v>
      </c>
      <c r="B15202" s="216" t="str">
        <f t="shared" si="17891"/>
        <v>Olympiad</v>
      </c>
      <c r="C15202" s="408">
        <f t="shared" ref="C15202" si="17923">C15198+1</f>
        <v>304</v>
      </c>
      <c r="D15202" s="217">
        <f t="shared" si="17874"/>
        <v>1201</v>
      </c>
      <c r="E15202" s="212">
        <f t="shared" si="17874"/>
        <v>-281</v>
      </c>
      <c r="F15202" s="197">
        <v>3</v>
      </c>
      <c r="G15202" s="208" t="s">
        <v>287</v>
      </c>
      <c r="H15202" s="364"/>
      <c r="R15202" s="200"/>
    </row>
    <row r="15203" spans="1:18" ht="14.6" customHeight="1" thickBot="1" x14ac:dyDescent="0.55000000000000004">
      <c r="A15203" s="526"/>
      <c r="B15203" s="217">
        <f t="shared" si="17891"/>
        <v>124</v>
      </c>
      <c r="C15203" s="406" t="str">
        <f t="shared" si="17876"/>
        <v>7 Times</v>
      </c>
      <c r="D15203" s="217" t="str">
        <f t="shared" ref="D15203" si="17924">INT((D15202-D$10559-1)/49+1)&amp;"/"&amp;MOD(INT((D15202-D$10559-1)/7),7)+1&amp;"/"&amp;MOD(D15202-D$10559-1,7)+1</f>
        <v>24/5/6</v>
      </c>
      <c r="E15203" s="214"/>
      <c r="F15203" s="197">
        <v>4</v>
      </c>
      <c r="G15203" s="209" t="s">
        <v>605</v>
      </c>
      <c r="H15203" s="318" t="str">
        <f>H15199</f>
        <v>Dan 490</v>
      </c>
      <c r="R15203" s="200"/>
    </row>
    <row r="15204" spans="1:18" ht="14.6" customHeight="1" x14ac:dyDescent="0.5">
      <c r="A15204" s="524" t="s">
        <v>1279</v>
      </c>
      <c r="B15204" s="217" t="s">
        <v>1188</v>
      </c>
      <c r="C15204" s="407">
        <f t="shared" si="17821"/>
        <v>323</v>
      </c>
      <c r="D15204" s="202" t="str">
        <f t="shared" ref="D15204" si="17925">IF(MOD(D15202-D$10559-1,49)=0,"Jub",IF(MOD(D15202-D$10559,7)=0,"Sab","Yr"))&amp;" "&amp;IF(MOD(D15202-D$10559-1,49)=0,INT(D15202-D$10559-1)/49,"")</f>
        <v xml:space="preserve">Yr </v>
      </c>
      <c r="E15204" s="211">
        <f t="shared" ref="E15204" si="17926">E15200-1</f>
        <v>281</v>
      </c>
      <c r="F15204" s="197">
        <v>1</v>
      </c>
      <c r="G15204" s="203" t="s">
        <v>288</v>
      </c>
      <c r="H15204" s="319">
        <f>H15200+1</f>
        <v>177</v>
      </c>
      <c r="R15204" s="200"/>
    </row>
    <row r="15205" spans="1:18" ht="14.6" customHeight="1" x14ac:dyDescent="0.5">
      <c r="A15205" s="525" t="s">
        <v>1280</v>
      </c>
      <c r="B15205" s="202">
        <f t="shared" ref="B15205" si="17927">B15201+1</f>
        <v>495</v>
      </c>
      <c r="C15205" s="407" t="str">
        <f t="shared" ref="C15205" si="17928">C15201</f>
        <v>Daniel 1290</v>
      </c>
      <c r="D15205" s="216" t="str">
        <f t="shared" si="17870"/>
        <v>Exodus</v>
      </c>
      <c r="E15205" s="212" t="s">
        <v>171</v>
      </c>
      <c r="F15205" s="197">
        <v>2</v>
      </c>
      <c r="G15205" s="206" t="s">
        <v>604</v>
      </c>
      <c r="H15205" s="319"/>
      <c r="R15205" s="200"/>
    </row>
    <row r="15206" spans="1:18" ht="14.6" customHeight="1" x14ac:dyDescent="0.5">
      <c r="A15206" s="523">
        <f t="shared" ref="A15206" si="17929">A15202+1</f>
        <v>473</v>
      </c>
      <c r="B15206" s="216" t="str">
        <f t="shared" si="17899"/>
        <v>Olympiad</v>
      </c>
      <c r="C15206" s="408">
        <f t="shared" ref="C15206" si="17930">C15202+1</f>
        <v>305</v>
      </c>
      <c r="D15206" s="217">
        <f t="shared" si="17874"/>
        <v>1202</v>
      </c>
      <c r="E15206" s="212">
        <f t="shared" si="17874"/>
        <v>-280</v>
      </c>
      <c r="F15206" s="197">
        <v>3</v>
      </c>
      <c r="G15206" s="208" t="s">
        <v>287</v>
      </c>
      <c r="H15206" s="364"/>
      <c r="R15206" s="200"/>
    </row>
    <row r="15207" spans="1:18" ht="14.6" customHeight="1" thickBot="1" x14ac:dyDescent="0.55000000000000004">
      <c r="A15207" s="526"/>
      <c r="B15207" s="217">
        <f t="shared" si="17899"/>
        <v>124</v>
      </c>
      <c r="C15207" s="406" t="str">
        <f t="shared" si="17876"/>
        <v>7 Times</v>
      </c>
      <c r="D15207" s="359" t="str">
        <f t="shared" ref="D15207" si="17931">INT((D15206-D$10559-1)/49+1)&amp;"/"&amp;MOD(INT((D15206-D$10559-1)/7),7)+1&amp;"/"&amp;MOD(D15206-D$10559-1,7)+1</f>
        <v>24/5/7</v>
      </c>
      <c r="E15207" s="214"/>
      <c r="F15207" s="197">
        <v>4</v>
      </c>
      <c r="G15207" s="209" t="s">
        <v>605</v>
      </c>
      <c r="H15207" s="318" t="str">
        <f>H15203</f>
        <v>Dan 490</v>
      </c>
      <c r="R15207" s="200"/>
    </row>
    <row r="15208" spans="1:18" ht="14.6" customHeight="1" x14ac:dyDescent="0.5">
      <c r="A15208" s="524" t="s">
        <v>1279</v>
      </c>
      <c r="B15208" s="217" t="s">
        <v>1189</v>
      </c>
      <c r="C15208" s="407">
        <f t="shared" si="17821"/>
        <v>324</v>
      </c>
      <c r="D15208" s="360" t="str">
        <f t="shared" ref="D15208" si="17932">IF(MOD(D15206-D$10559-1,49)=0,"Jub",IF(MOD(D15206-D$10559,7)=0,"Sab","Yr"))&amp;" "&amp;IF(MOD(D15206-D$10559-1,49)=0,INT(D15206-D$10559-1)/49,"")</f>
        <v xml:space="preserve">Sab </v>
      </c>
      <c r="E15208" s="211">
        <f t="shared" ref="E15208" si="17933">E15204-1</f>
        <v>280</v>
      </c>
      <c r="F15208" s="197">
        <v>1</v>
      </c>
      <c r="G15208" s="203" t="s">
        <v>288</v>
      </c>
      <c r="H15208" s="319">
        <f>H15204+1</f>
        <v>178</v>
      </c>
      <c r="R15208" s="200"/>
    </row>
    <row r="15209" spans="1:18" ht="14.6" customHeight="1" x14ac:dyDescent="0.5">
      <c r="A15209" s="525" t="s">
        <v>1280</v>
      </c>
      <c r="B15209" s="202">
        <f t="shared" ref="B15209" si="17934">B15205+1</f>
        <v>496</v>
      </c>
      <c r="C15209" s="407" t="str">
        <f t="shared" ref="C15209" si="17935">C15205</f>
        <v>Daniel 1290</v>
      </c>
      <c r="D15209" s="361" t="str">
        <f t="shared" si="17870"/>
        <v>Exodus</v>
      </c>
      <c r="E15209" s="212" t="s">
        <v>171</v>
      </c>
      <c r="F15209" s="197">
        <v>2</v>
      </c>
      <c r="G15209" s="206" t="s">
        <v>604</v>
      </c>
      <c r="H15209" s="319"/>
      <c r="R15209" s="200"/>
    </row>
    <row r="15210" spans="1:18" ht="14.6" customHeight="1" x14ac:dyDescent="0.5">
      <c r="A15210" s="523">
        <f t="shared" ref="A15210" si="17936">A15206+1</f>
        <v>474</v>
      </c>
      <c r="B15210" s="216" t="str">
        <f t="shared" ref="B15210" si="17937">B15206</f>
        <v>Olympiad</v>
      </c>
      <c r="C15210" s="408">
        <f t="shared" ref="C15210" si="17938">C15206+1</f>
        <v>306</v>
      </c>
      <c r="D15210" s="359">
        <f t="shared" si="17874"/>
        <v>1203</v>
      </c>
      <c r="E15210" s="212">
        <f t="shared" si="17874"/>
        <v>-279</v>
      </c>
      <c r="F15210" s="197">
        <v>3</v>
      </c>
      <c r="G15210" s="208" t="s">
        <v>287</v>
      </c>
      <c r="H15210" s="364"/>
      <c r="R15210" s="200"/>
    </row>
    <row r="15211" spans="1:18" ht="14.6" customHeight="1" thickBot="1" x14ac:dyDescent="0.55000000000000004">
      <c r="A15211" s="526"/>
      <c r="B15211" s="217">
        <f t="shared" ref="B15211" si="17939">B15207+1</f>
        <v>125</v>
      </c>
      <c r="C15211" s="406" t="str">
        <f t="shared" si="17876"/>
        <v>7 Times</v>
      </c>
      <c r="D15211" s="217" t="str">
        <f t="shared" ref="D15211" si="17940">INT((D15210-D$10559-1)/49+1)&amp;"/"&amp;MOD(INT((D15210-D$10559-1)/7),7)+1&amp;"/"&amp;MOD(D15210-D$10559-1,7)+1</f>
        <v>24/6/1</v>
      </c>
      <c r="E15211" s="214"/>
      <c r="F15211" s="197">
        <v>4</v>
      </c>
      <c r="G15211" s="209" t="s">
        <v>605</v>
      </c>
      <c r="H15211" s="318" t="str">
        <f>H15207</f>
        <v>Dan 490</v>
      </c>
      <c r="R15211" s="200"/>
    </row>
    <row r="15212" spans="1:18" ht="14.6" customHeight="1" x14ac:dyDescent="0.5">
      <c r="A15212" s="524" t="s">
        <v>1279</v>
      </c>
      <c r="B15212" s="217" t="s">
        <v>1186</v>
      </c>
      <c r="C15212" s="407">
        <f t="shared" si="17821"/>
        <v>325</v>
      </c>
      <c r="D15212" s="202" t="str">
        <f t="shared" ref="D15212" si="17941">IF(MOD(D15210-D$10559-1,49)=0,"Jub",IF(MOD(D15210-D$10559,7)=0,"Sab","Yr"))&amp;" "&amp;IF(MOD(D15210-D$10559-1,49)=0,INT(D15210-D$10559-1)/49,"")</f>
        <v xml:space="preserve">Yr </v>
      </c>
      <c r="E15212" s="211">
        <f t="shared" ref="E15212" si="17942">E15208-1</f>
        <v>279</v>
      </c>
      <c r="F15212" s="197">
        <v>1</v>
      </c>
      <c r="G15212" s="203" t="s">
        <v>288</v>
      </c>
      <c r="H15212" s="319">
        <f>H15208+1</f>
        <v>179</v>
      </c>
      <c r="R15212" s="200"/>
    </row>
    <row r="15213" spans="1:18" ht="14.6" customHeight="1" x14ac:dyDescent="0.5">
      <c r="A15213" s="525" t="s">
        <v>1280</v>
      </c>
      <c r="B15213" s="202">
        <f t="shared" ref="B15213" si="17943">B15209+1</f>
        <v>497</v>
      </c>
      <c r="C15213" s="407" t="str">
        <f t="shared" ref="C15213" si="17944">C15209</f>
        <v>Daniel 1290</v>
      </c>
      <c r="D15213" s="216" t="str">
        <f t="shared" si="17870"/>
        <v>Exodus</v>
      </c>
      <c r="E15213" s="212" t="s">
        <v>171</v>
      </c>
      <c r="F15213" s="197">
        <v>2</v>
      </c>
      <c r="G15213" s="206" t="s">
        <v>604</v>
      </c>
      <c r="H15213" s="319"/>
      <c r="R15213" s="200"/>
    </row>
    <row r="15214" spans="1:18" ht="14.6" customHeight="1" x14ac:dyDescent="0.5">
      <c r="A15214" s="523">
        <f t="shared" ref="A15214" si="17945">A15210+1</f>
        <v>475</v>
      </c>
      <c r="B15214" s="216" t="str">
        <f t="shared" si="17883"/>
        <v>Olympiad</v>
      </c>
      <c r="C15214" s="408">
        <f t="shared" ref="C15214" si="17946">C15210+1</f>
        <v>307</v>
      </c>
      <c r="D15214" s="217">
        <f t="shared" si="17874"/>
        <v>1204</v>
      </c>
      <c r="E15214" s="212">
        <f t="shared" si="17874"/>
        <v>-278</v>
      </c>
      <c r="F15214" s="197">
        <v>3</v>
      </c>
      <c r="G15214" s="208" t="s">
        <v>287</v>
      </c>
      <c r="H15214" s="364"/>
      <c r="R15214" s="200"/>
    </row>
    <row r="15215" spans="1:18" ht="14.6" customHeight="1" thickBot="1" x14ac:dyDescent="0.55000000000000004">
      <c r="A15215" s="526"/>
      <c r="B15215" s="217">
        <f t="shared" si="17883"/>
        <v>125</v>
      </c>
      <c r="C15215" s="406" t="str">
        <f t="shared" si="17876"/>
        <v>7 Times</v>
      </c>
      <c r="D15215" s="217" t="str">
        <f t="shared" ref="D15215" si="17947">INT((D15214-D$10559-1)/49+1)&amp;"/"&amp;MOD(INT((D15214-D$10559-1)/7),7)+1&amp;"/"&amp;MOD(D15214-D$10559-1,7)+1</f>
        <v>24/6/2</v>
      </c>
      <c r="E15215" s="214"/>
      <c r="F15215" s="197">
        <v>4</v>
      </c>
      <c r="G15215" s="209" t="s">
        <v>605</v>
      </c>
      <c r="H15215" s="318" t="str">
        <f>H15211</f>
        <v>Dan 490</v>
      </c>
      <c r="R15215" s="200"/>
    </row>
    <row r="15216" spans="1:18" ht="14.6" customHeight="1" x14ac:dyDescent="0.5">
      <c r="A15216" s="524" t="s">
        <v>1279</v>
      </c>
      <c r="B15216" s="217" t="s">
        <v>1187</v>
      </c>
      <c r="C15216" s="407">
        <f t="shared" ref="C15216:C15276" si="17948">C15212+1</f>
        <v>326</v>
      </c>
      <c r="D15216" s="202" t="str">
        <f t="shared" ref="D15216" si="17949">IF(MOD(D15214-D$10559-1,49)=0,"Jub",IF(MOD(D15214-D$10559,7)=0,"Sab","Yr"))&amp;" "&amp;IF(MOD(D15214-D$10559-1,49)=0,INT(D15214-D$10559-1)/49,"")</f>
        <v xml:space="preserve">Yr </v>
      </c>
      <c r="E15216" s="211">
        <f t="shared" ref="E15216" si="17950">E15212-1</f>
        <v>278</v>
      </c>
      <c r="F15216" s="197">
        <v>1</v>
      </c>
      <c r="G15216" s="203" t="s">
        <v>288</v>
      </c>
      <c r="H15216" s="319">
        <f>H15212+1</f>
        <v>180</v>
      </c>
      <c r="R15216" s="200"/>
    </row>
    <row r="15217" spans="1:18" ht="14.6" customHeight="1" x14ac:dyDescent="0.5">
      <c r="A15217" s="525" t="s">
        <v>1280</v>
      </c>
      <c r="B15217" s="202">
        <f t="shared" ref="B15217" si="17951">B15213+1</f>
        <v>498</v>
      </c>
      <c r="C15217" s="407" t="str">
        <f t="shared" ref="C15217" si="17952">C15213</f>
        <v>Daniel 1290</v>
      </c>
      <c r="D15217" s="216" t="str">
        <f t="shared" si="17870"/>
        <v>Exodus</v>
      </c>
      <c r="E15217" s="212" t="s">
        <v>171</v>
      </c>
      <c r="F15217" s="197">
        <v>2</v>
      </c>
      <c r="G15217" s="206" t="s">
        <v>604</v>
      </c>
      <c r="H15217" s="319"/>
      <c r="R15217" s="200"/>
    </row>
    <row r="15218" spans="1:18" ht="14.6" customHeight="1" x14ac:dyDescent="0.5">
      <c r="A15218" s="523">
        <f t="shared" ref="A15218" si="17953">A15214+1</f>
        <v>476</v>
      </c>
      <c r="B15218" s="216" t="str">
        <f t="shared" si="17891"/>
        <v>Olympiad</v>
      </c>
      <c r="C15218" s="408">
        <f t="shared" ref="C15218" si="17954">C15214+1</f>
        <v>308</v>
      </c>
      <c r="D15218" s="217">
        <f t="shared" si="17874"/>
        <v>1205</v>
      </c>
      <c r="E15218" s="212">
        <f t="shared" si="17874"/>
        <v>-277</v>
      </c>
      <c r="F15218" s="197">
        <v>3</v>
      </c>
      <c r="G15218" s="208" t="s">
        <v>287</v>
      </c>
      <c r="H15218" s="364"/>
      <c r="R15218" s="200"/>
    </row>
    <row r="15219" spans="1:18" ht="14.6" customHeight="1" thickBot="1" x14ac:dyDescent="0.55000000000000004">
      <c r="A15219" s="526"/>
      <c r="B15219" s="217">
        <f t="shared" si="17891"/>
        <v>125</v>
      </c>
      <c r="C15219" s="406" t="str">
        <f t="shared" si="17876"/>
        <v>7 Times</v>
      </c>
      <c r="D15219" s="217" t="str">
        <f t="shared" ref="D15219" si="17955">INT((D15218-D$10559-1)/49+1)&amp;"/"&amp;MOD(INT((D15218-D$10559-1)/7),7)+1&amp;"/"&amp;MOD(D15218-D$10559-1,7)+1</f>
        <v>24/6/3</v>
      </c>
      <c r="E15219" s="214"/>
      <c r="F15219" s="197">
        <v>4</v>
      </c>
      <c r="G15219" s="209" t="s">
        <v>605</v>
      </c>
      <c r="H15219" s="318" t="str">
        <f>H15215</f>
        <v>Dan 490</v>
      </c>
      <c r="R15219" s="200"/>
    </row>
    <row r="15220" spans="1:18" ht="14.6" customHeight="1" x14ac:dyDescent="0.5">
      <c r="A15220" s="524" t="s">
        <v>1279</v>
      </c>
      <c r="B15220" s="217" t="s">
        <v>1188</v>
      </c>
      <c r="C15220" s="407">
        <f t="shared" si="17948"/>
        <v>327</v>
      </c>
      <c r="D15220" s="202" t="str">
        <f t="shared" ref="D15220" si="17956">IF(MOD(D15218-D$10559-1,49)=0,"Jub",IF(MOD(D15218-D$10559,7)=0,"Sab","Yr"))&amp;" "&amp;IF(MOD(D15218-D$10559-1,49)=0,INT(D15218-D$10559-1)/49,"")</f>
        <v xml:space="preserve">Yr </v>
      </c>
      <c r="E15220" s="211">
        <f t="shared" ref="E15220" si="17957">E15216-1</f>
        <v>277</v>
      </c>
      <c r="F15220" s="197">
        <v>1</v>
      </c>
      <c r="G15220" s="203" t="s">
        <v>288</v>
      </c>
      <c r="H15220" s="319">
        <f>H15216+1</f>
        <v>181</v>
      </c>
      <c r="R15220" s="200"/>
    </row>
    <row r="15221" spans="1:18" ht="14.6" customHeight="1" x14ac:dyDescent="0.5">
      <c r="A15221" s="525" t="s">
        <v>1280</v>
      </c>
      <c r="B15221" s="202">
        <f t="shared" ref="B15221" si="17958">B15217+1</f>
        <v>499</v>
      </c>
      <c r="C15221" s="407" t="str">
        <f t="shared" ref="C15221" si="17959">C15217</f>
        <v>Daniel 1290</v>
      </c>
      <c r="D15221" s="216" t="str">
        <f t="shared" si="17870"/>
        <v>Exodus</v>
      </c>
      <c r="E15221" s="212" t="s">
        <v>171</v>
      </c>
      <c r="F15221" s="197">
        <v>2</v>
      </c>
      <c r="G15221" s="206" t="s">
        <v>604</v>
      </c>
      <c r="H15221" s="319"/>
      <c r="R15221" s="200"/>
    </row>
    <row r="15222" spans="1:18" ht="14.6" customHeight="1" x14ac:dyDescent="0.5">
      <c r="A15222" s="523">
        <f t="shared" ref="A15222" si="17960">A15218+1</f>
        <v>477</v>
      </c>
      <c r="B15222" s="216" t="str">
        <f t="shared" si="17899"/>
        <v>Olympiad</v>
      </c>
      <c r="C15222" s="408">
        <f t="shared" ref="C15222" si="17961">C15218+1</f>
        <v>309</v>
      </c>
      <c r="D15222" s="217">
        <f t="shared" si="17874"/>
        <v>1206</v>
      </c>
      <c r="E15222" s="212">
        <f t="shared" si="17874"/>
        <v>-276</v>
      </c>
      <c r="F15222" s="197">
        <v>3</v>
      </c>
      <c r="G15222" s="208" t="s">
        <v>287</v>
      </c>
      <c r="H15222" s="364"/>
      <c r="R15222" s="200"/>
    </row>
    <row r="15223" spans="1:18" ht="14.6" customHeight="1" thickBot="1" x14ac:dyDescent="0.55000000000000004">
      <c r="A15223" s="526"/>
      <c r="B15223" s="217">
        <f t="shared" si="17899"/>
        <v>125</v>
      </c>
      <c r="C15223" s="406" t="str">
        <f t="shared" si="17876"/>
        <v>7 Times</v>
      </c>
      <c r="D15223" s="217" t="str">
        <f t="shared" ref="D15223" si="17962">INT((D15222-D$10559-1)/49+1)&amp;"/"&amp;MOD(INT((D15222-D$10559-1)/7),7)+1&amp;"/"&amp;MOD(D15222-D$10559-1,7)+1</f>
        <v>24/6/4</v>
      </c>
      <c r="E15223" s="214"/>
      <c r="F15223" s="197">
        <v>4</v>
      </c>
      <c r="G15223" s="209" t="s">
        <v>605</v>
      </c>
      <c r="H15223" s="318" t="str">
        <f>H15219</f>
        <v>Dan 490</v>
      </c>
      <c r="R15223" s="200"/>
    </row>
    <row r="15224" spans="1:18" ht="14.6" customHeight="1" x14ac:dyDescent="0.5">
      <c r="A15224" s="524" t="s">
        <v>1279</v>
      </c>
      <c r="B15224" s="217" t="s">
        <v>1189</v>
      </c>
      <c r="C15224" s="407">
        <f t="shared" si="17948"/>
        <v>328</v>
      </c>
      <c r="D15224" s="202" t="str">
        <f t="shared" ref="D15224" si="17963">IF(MOD(D15222-D$10559-1,49)=0,"Jub",IF(MOD(D15222-D$10559,7)=0,"Sab","Yr"))&amp;" "&amp;IF(MOD(D15222-D$10559-1,49)=0,INT(D15222-D$10559-1)/49,"")</f>
        <v xml:space="preserve">Yr </v>
      </c>
      <c r="E15224" s="211">
        <f t="shared" ref="E15224" si="17964">E15220-1</f>
        <v>276</v>
      </c>
      <c r="F15224" s="197">
        <v>1</v>
      </c>
      <c r="G15224" s="203" t="s">
        <v>288</v>
      </c>
      <c r="H15224" s="319">
        <f>H15220+1</f>
        <v>182</v>
      </c>
      <c r="R15224" s="200"/>
    </row>
    <row r="15225" spans="1:18" ht="14.6" customHeight="1" x14ac:dyDescent="0.5">
      <c r="A15225" s="525" t="s">
        <v>1280</v>
      </c>
      <c r="B15225" s="202">
        <f t="shared" ref="B15225" si="17965">B15221+1</f>
        <v>500</v>
      </c>
      <c r="C15225" s="407" t="str">
        <f t="shared" ref="C15225" si="17966">C15221</f>
        <v>Daniel 1290</v>
      </c>
      <c r="D15225" s="216" t="str">
        <f t="shared" si="17870"/>
        <v>Exodus</v>
      </c>
      <c r="E15225" s="212" t="s">
        <v>171</v>
      </c>
      <c r="F15225" s="197">
        <v>2</v>
      </c>
      <c r="G15225" s="206" t="s">
        <v>604</v>
      </c>
      <c r="H15225" s="319"/>
      <c r="R15225" s="200"/>
    </row>
    <row r="15226" spans="1:18" ht="14.6" customHeight="1" x14ac:dyDescent="0.5">
      <c r="A15226" s="523">
        <f t="shared" ref="A15226" si="17967">A15222+1</f>
        <v>478</v>
      </c>
      <c r="B15226" s="216" t="str">
        <f t="shared" ref="B15226" si="17968">B15222</f>
        <v>Olympiad</v>
      </c>
      <c r="C15226" s="408">
        <f t="shared" ref="C15226" si="17969">C15222+1</f>
        <v>310</v>
      </c>
      <c r="D15226" s="217">
        <f t="shared" si="17874"/>
        <v>1207</v>
      </c>
      <c r="E15226" s="212">
        <f t="shared" si="17874"/>
        <v>-275</v>
      </c>
      <c r="F15226" s="197">
        <v>3</v>
      </c>
      <c r="G15226" s="208" t="s">
        <v>287</v>
      </c>
      <c r="H15226" s="364"/>
      <c r="R15226" s="200"/>
    </row>
    <row r="15227" spans="1:18" ht="14.6" customHeight="1" thickBot="1" x14ac:dyDescent="0.55000000000000004">
      <c r="A15227" s="526"/>
      <c r="B15227" s="217">
        <f t="shared" ref="B15227" si="17970">B15223+1</f>
        <v>126</v>
      </c>
      <c r="C15227" s="406" t="str">
        <f t="shared" si="17876"/>
        <v>7 Times</v>
      </c>
      <c r="D15227" s="217" t="str">
        <f t="shared" ref="D15227" si="17971">INT((D15226-D$10559-1)/49+1)&amp;"/"&amp;MOD(INT((D15226-D$10559-1)/7),7)+1&amp;"/"&amp;MOD(D15226-D$10559-1,7)+1</f>
        <v>24/6/5</v>
      </c>
      <c r="E15227" s="214"/>
      <c r="F15227" s="197">
        <v>4</v>
      </c>
      <c r="G15227" s="209" t="s">
        <v>605</v>
      </c>
      <c r="H15227" s="318" t="str">
        <f>H15223</f>
        <v>Dan 490</v>
      </c>
      <c r="R15227" s="200"/>
    </row>
    <row r="15228" spans="1:18" ht="14.6" customHeight="1" x14ac:dyDescent="0.5">
      <c r="A15228" s="524" t="s">
        <v>1279</v>
      </c>
      <c r="B15228" s="217" t="s">
        <v>1186</v>
      </c>
      <c r="C15228" s="407">
        <f t="shared" si="17948"/>
        <v>329</v>
      </c>
      <c r="D15228" s="202" t="str">
        <f t="shared" ref="D15228" si="17972">IF(MOD(D15226-D$10559-1,49)=0,"Jub",IF(MOD(D15226-D$10559,7)=0,"Sab","Yr"))&amp;" "&amp;IF(MOD(D15226-D$10559-1,49)=0,INT(D15226-D$10559-1)/49,"")</f>
        <v xml:space="preserve">Yr </v>
      </c>
      <c r="E15228" s="211">
        <f t="shared" ref="E15228" si="17973">E15224-1</f>
        <v>275</v>
      </c>
      <c r="F15228" s="197">
        <v>1</v>
      </c>
      <c r="G15228" s="203" t="s">
        <v>288</v>
      </c>
      <c r="H15228" s="319">
        <f>H15224+1</f>
        <v>183</v>
      </c>
      <c r="R15228" s="200"/>
    </row>
    <row r="15229" spans="1:18" ht="14.6" customHeight="1" x14ac:dyDescent="0.5">
      <c r="A15229" s="525" t="s">
        <v>1280</v>
      </c>
      <c r="B15229" s="202">
        <f t="shared" ref="B15229" si="17974">B15225+1</f>
        <v>501</v>
      </c>
      <c r="C15229" s="407" t="str">
        <f t="shared" ref="C15229" si="17975">C15225</f>
        <v>Daniel 1290</v>
      </c>
      <c r="D15229" s="216" t="str">
        <f t="shared" si="17870"/>
        <v>Exodus</v>
      </c>
      <c r="E15229" s="212" t="s">
        <v>171</v>
      </c>
      <c r="F15229" s="197">
        <v>2</v>
      </c>
      <c r="G15229" s="206" t="s">
        <v>604</v>
      </c>
      <c r="H15229" s="319"/>
      <c r="R15229" s="200"/>
    </row>
    <row r="15230" spans="1:18" ht="14.6" customHeight="1" x14ac:dyDescent="0.5">
      <c r="A15230" s="523">
        <f t="shared" ref="A15230" si="17976">A15226+1</f>
        <v>479</v>
      </c>
      <c r="B15230" s="216" t="str">
        <f t="shared" si="17883"/>
        <v>Olympiad</v>
      </c>
      <c r="C15230" s="408">
        <f t="shared" ref="C15230" si="17977">C15226+1</f>
        <v>311</v>
      </c>
      <c r="D15230" s="217">
        <f t="shared" si="17874"/>
        <v>1208</v>
      </c>
      <c r="E15230" s="212">
        <f t="shared" si="17874"/>
        <v>-274</v>
      </c>
      <c r="F15230" s="197">
        <v>3</v>
      </c>
      <c r="G15230" s="208" t="s">
        <v>287</v>
      </c>
      <c r="H15230" s="364"/>
      <c r="R15230" s="200"/>
    </row>
    <row r="15231" spans="1:18" ht="14.6" customHeight="1" thickBot="1" x14ac:dyDescent="0.55000000000000004">
      <c r="A15231" s="526"/>
      <c r="B15231" s="217">
        <f t="shared" si="17883"/>
        <v>126</v>
      </c>
      <c r="C15231" s="406" t="str">
        <f t="shared" si="17876"/>
        <v>7 Times</v>
      </c>
      <c r="D15231" s="217" t="str">
        <f t="shared" ref="D15231" si="17978">INT((D15230-D$10559-1)/49+1)&amp;"/"&amp;MOD(INT((D15230-D$10559-1)/7),7)+1&amp;"/"&amp;MOD(D15230-D$10559-1,7)+1</f>
        <v>24/6/6</v>
      </c>
      <c r="E15231" s="214"/>
      <c r="F15231" s="197">
        <v>4</v>
      </c>
      <c r="G15231" s="209" t="s">
        <v>605</v>
      </c>
      <c r="H15231" s="318" t="str">
        <f>H15227</f>
        <v>Dan 490</v>
      </c>
      <c r="R15231" s="200"/>
    </row>
    <row r="15232" spans="1:18" ht="14.6" customHeight="1" x14ac:dyDescent="0.5">
      <c r="A15232" s="524" t="s">
        <v>1279</v>
      </c>
      <c r="B15232" s="217" t="s">
        <v>1187</v>
      </c>
      <c r="C15232" s="407">
        <f t="shared" si="17948"/>
        <v>330</v>
      </c>
      <c r="D15232" s="202" t="str">
        <f t="shared" ref="D15232" si="17979">IF(MOD(D15230-D$10559-1,49)=0,"Jub",IF(MOD(D15230-D$10559,7)=0,"Sab","Yr"))&amp;" "&amp;IF(MOD(D15230-D$10559-1,49)=0,INT(D15230-D$10559-1)/49,"")</f>
        <v xml:space="preserve">Yr </v>
      </c>
      <c r="E15232" s="211">
        <f t="shared" ref="E15232" si="17980">E15228-1</f>
        <v>274</v>
      </c>
      <c r="F15232" s="197">
        <v>1</v>
      </c>
      <c r="G15232" s="203" t="s">
        <v>288</v>
      </c>
      <c r="H15232" s="319">
        <f>H15228+1</f>
        <v>184</v>
      </c>
      <c r="R15232" s="200"/>
    </row>
    <row r="15233" spans="1:18" ht="14.6" customHeight="1" x14ac:dyDescent="0.5">
      <c r="A15233" s="525" t="s">
        <v>1280</v>
      </c>
      <c r="B15233" s="202">
        <f t="shared" ref="B15233" si="17981">B15229+1</f>
        <v>502</v>
      </c>
      <c r="C15233" s="407" t="str">
        <f t="shared" ref="C15233" si="17982">C15229</f>
        <v>Daniel 1290</v>
      </c>
      <c r="D15233" s="216" t="str">
        <f t="shared" si="17870"/>
        <v>Exodus</v>
      </c>
      <c r="E15233" s="212" t="s">
        <v>171</v>
      </c>
      <c r="F15233" s="197">
        <v>2</v>
      </c>
      <c r="G15233" s="206" t="s">
        <v>604</v>
      </c>
      <c r="H15233" s="319"/>
      <c r="R15233" s="200"/>
    </row>
    <row r="15234" spans="1:18" ht="14.6" customHeight="1" x14ac:dyDescent="0.5">
      <c r="A15234" s="523">
        <f t="shared" ref="A15234" si="17983">A15230+1</f>
        <v>480</v>
      </c>
      <c r="B15234" s="216" t="str">
        <f t="shared" si="17891"/>
        <v>Olympiad</v>
      </c>
      <c r="C15234" s="408">
        <f t="shared" ref="C15234" si="17984">C15230+1</f>
        <v>312</v>
      </c>
      <c r="D15234" s="217">
        <f t="shared" si="17874"/>
        <v>1209</v>
      </c>
      <c r="E15234" s="212">
        <f t="shared" si="17874"/>
        <v>-273</v>
      </c>
      <c r="F15234" s="197">
        <v>3</v>
      </c>
      <c r="G15234" s="208" t="s">
        <v>287</v>
      </c>
      <c r="H15234" s="364"/>
      <c r="R15234" s="200"/>
    </row>
    <row r="15235" spans="1:18" ht="14.6" customHeight="1" thickBot="1" x14ac:dyDescent="0.55000000000000004">
      <c r="A15235" s="526"/>
      <c r="B15235" s="217">
        <f t="shared" si="17891"/>
        <v>126</v>
      </c>
      <c r="C15235" s="406" t="str">
        <f t="shared" si="17876"/>
        <v>7 Times</v>
      </c>
      <c r="D15235" s="359" t="str">
        <f t="shared" ref="D15235" si="17985">INT((D15234-D$10559-1)/49+1)&amp;"/"&amp;MOD(INT((D15234-D$10559-1)/7),7)+1&amp;"/"&amp;MOD(D15234-D$10559-1,7)+1</f>
        <v>24/6/7</v>
      </c>
      <c r="E15235" s="214"/>
      <c r="F15235" s="197">
        <v>4</v>
      </c>
      <c r="G15235" s="209" t="s">
        <v>605</v>
      </c>
      <c r="H15235" s="318" t="str">
        <f>H15231</f>
        <v>Dan 490</v>
      </c>
      <c r="R15235" s="200"/>
    </row>
    <row r="15236" spans="1:18" ht="14.6" customHeight="1" x14ac:dyDescent="0.5">
      <c r="A15236" s="524" t="s">
        <v>1279</v>
      </c>
      <c r="B15236" s="217" t="s">
        <v>1188</v>
      </c>
      <c r="C15236" s="407">
        <f t="shared" si="17948"/>
        <v>331</v>
      </c>
      <c r="D15236" s="360" t="str">
        <f t="shared" ref="D15236" si="17986">IF(MOD(D15234-D$10559-1,49)=0,"Jub",IF(MOD(D15234-D$10559,7)=0,"Sab","Yr"))&amp;" "&amp;IF(MOD(D15234-D$10559-1,49)=0,INT(D15234-D$10559-1)/49,"")</f>
        <v xml:space="preserve">Sab </v>
      </c>
      <c r="E15236" s="211">
        <f t="shared" ref="E15236" si="17987">E15232-1</f>
        <v>273</v>
      </c>
      <c r="F15236" s="197">
        <v>1</v>
      </c>
      <c r="G15236" s="203" t="s">
        <v>288</v>
      </c>
      <c r="H15236" s="319">
        <f>H15232+1</f>
        <v>185</v>
      </c>
      <c r="R15236" s="200"/>
    </row>
    <row r="15237" spans="1:18" ht="14.6" customHeight="1" x14ac:dyDescent="0.5">
      <c r="A15237" s="525" t="s">
        <v>1280</v>
      </c>
      <c r="B15237" s="202">
        <f t="shared" ref="B15237" si="17988">B15233+1</f>
        <v>503</v>
      </c>
      <c r="C15237" s="407" t="str">
        <f t="shared" ref="C15237" si="17989">C15233</f>
        <v>Daniel 1290</v>
      </c>
      <c r="D15237" s="361" t="str">
        <f t="shared" si="17870"/>
        <v>Exodus</v>
      </c>
      <c r="E15237" s="212" t="s">
        <v>171</v>
      </c>
      <c r="F15237" s="197">
        <v>2</v>
      </c>
      <c r="G15237" s="206" t="s">
        <v>604</v>
      </c>
      <c r="H15237" s="319"/>
      <c r="R15237" s="200"/>
    </row>
    <row r="15238" spans="1:18" ht="14.6" customHeight="1" x14ac:dyDescent="0.5">
      <c r="A15238" s="523">
        <f t="shared" ref="A15238" si="17990">A15234+1</f>
        <v>481</v>
      </c>
      <c r="B15238" s="216" t="str">
        <f t="shared" si="17899"/>
        <v>Olympiad</v>
      </c>
      <c r="C15238" s="408">
        <f t="shared" ref="C15238" si="17991">C15234+1</f>
        <v>313</v>
      </c>
      <c r="D15238" s="359">
        <f t="shared" si="17874"/>
        <v>1210</v>
      </c>
      <c r="E15238" s="212">
        <f t="shared" si="17874"/>
        <v>-272</v>
      </c>
      <c r="F15238" s="197">
        <v>3</v>
      </c>
      <c r="G15238" s="208" t="s">
        <v>287</v>
      </c>
      <c r="H15238" s="364"/>
      <c r="R15238" s="200"/>
    </row>
    <row r="15239" spans="1:18" ht="14.6" customHeight="1" thickBot="1" x14ac:dyDescent="0.55000000000000004">
      <c r="A15239" s="526"/>
      <c r="B15239" s="217">
        <f t="shared" si="17899"/>
        <v>126</v>
      </c>
      <c r="C15239" s="406" t="str">
        <f t="shared" si="17876"/>
        <v>7 Times</v>
      </c>
      <c r="D15239" s="217" t="str">
        <f t="shared" ref="D15239" si="17992">INT((D15238-D$10559-1)/49+1)&amp;"/"&amp;MOD(INT((D15238-D$10559-1)/7),7)+1&amp;"/"&amp;MOD(D15238-D$10559-1,7)+1</f>
        <v>24/7/1</v>
      </c>
      <c r="E15239" s="214"/>
      <c r="F15239" s="197">
        <v>4</v>
      </c>
      <c r="G15239" s="209" t="s">
        <v>605</v>
      </c>
      <c r="H15239" s="318" t="str">
        <f>H15235</f>
        <v>Dan 490</v>
      </c>
      <c r="R15239" s="200"/>
    </row>
    <row r="15240" spans="1:18" ht="14.6" customHeight="1" x14ac:dyDescent="0.5">
      <c r="A15240" s="524" t="s">
        <v>1279</v>
      </c>
      <c r="B15240" s="217" t="s">
        <v>1189</v>
      </c>
      <c r="C15240" s="407">
        <f t="shared" si="17948"/>
        <v>332</v>
      </c>
      <c r="D15240" s="202" t="str">
        <f t="shared" ref="D15240" si="17993">IF(MOD(D15238-D$10559-1,49)=0,"Jub",IF(MOD(D15238-D$10559,7)=0,"Sab","Yr"))&amp;" "&amp;IF(MOD(D15238-D$10559-1,49)=0,INT(D15238-D$10559-1)/49,"")</f>
        <v xml:space="preserve">Yr </v>
      </c>
      <c r="E15240" s="211">
        <f t="shared" ref="E15240" si="17994">E15236-1</f>
        <v>272</v>
      </c>
      <c r="F15240" s="197">
        <v>1</v>
      </c>
      <c r="G15240" s="203" t="s">
        <v>288</v>
      </c>
      <c r="H15240" s="319">
        <f>H15236+1</f>
        <v>186</v>
      </c>
      <c r="R15240" s="200"/>
    </row>
    <row r="15241" spans="1:18" ht="14.6" customHeight="1" x14ac:dyDescent="0.5">
      <c r="A15241" s="525" t="s">
        <v>1280</v>
      </c>
      <c r="B15241" s="202">
        <f t="shared" ref="B15241" si="17995">B15237+1</f>
        <v>504</v>
      </c>
      <c r="C15241" s="407" t="str">
        <f t="shared" ref="C15241" si="17996">C15237</f>
        <v>Daniel 1290</v>
      </c>
      <c r="D15241" s="216" t="str">
        <f t="shared" ref="D15241:D15301" si="17997">D15237</f>
        <v>Exodus</v>
      </c>
      <c r="E15241" s="212" t="s">
        <v>171</v>
      </c>
      <c r="F15241" s="197">
        <v>2</v>
      </c>
      <c r="G15241" s="206" t="s">
        <v>604</v>
      </c>
      <c r="H15241" s="319"/>
      <c r="R15241" s="200"/>
    </row>
    <row r="15242" spans="1:18" ht="14.6" customHeight="1" x14ac:dyDescent="0.5">
      <c r="A15242" s="523">
        <f t="shared" ref="A15242" si="17998">A15238+1</f>
        <v>482</v>
      </c>
      <c r="B15242" s="216" t="str">
        <f t="shared" ref="B15242" si="17999">B15238</f>
        <v>Olympiad</v>
      </c>
      <c r="C15242" s="408">
        <f t="shared" ref="C15242" si="18000">C15238+1</f>
        <v>314</v>
      </c>
      <c r="D15242" s="217">
        <f t="shared" ref="D15242:E15302" si="18001">D15238+1</f>
        <v>1211</v>
      </c>
      <c r="E15242" s="212">
        <f t="shared" si="18001"/>
        <v>-271</v>
      </c>
      <c r="F15242" s="197">
        <v>3</v>
      </c>
      <c r="G15242" s="208" t="s">
        <v>287</v>
      </c>
      <c r="H15242" s="364"/>
      <c r="R15242" s="200"/>
    </row>
    <row r="15243" spans="1:18" ht="14.6" customHeight="1" thickBot="1" x14ac:dyDescent="0.55000000000000004">
      <c r="A15243" s="526"/>
      <c r="B15243" s="217">
        <f t="shared" ref="B15243" si="18002">B15239+1</f>
        <v>127</v>
      </c>
      <c r="C15243" s="406" t="str">
        <f t="shared" ref="C15243:C15303" si="18003">C15239</f>
        <v>7 Times</v>
      </c>
      <c r="D15243" s="217" t="str">
        <f t="shared" ref="D15243" si="18004">INT((D15242-D$10559-1)/49+1)&amp;"/"&amp;MOD(INT((D15242-D$10559-1)/7),7)+1&amp;"/"&amp;MOD(D15242-D$10559-1,7)+1</f>
        <v>24/7/2</v>
      </c>
      <c r="E15243" s="214"/>
      <c r="F15243" s="197">
        <v>4</v>
      </c>
      <c r="G15243" s="209" t="s">
        <v>605</v>
      </c>
      <c r="H15243" s="318" t="str">
        <f>H15239</f>
        <v>Dan 490</v>
      </c>
      <c r="R15243" s="200"/>
    </row>
    <row r="15244" spans="1:18" ht="14.6" customHeight="1" x14ac:dyDescent="0.5">
      <c r="A15244" s="524" t="s">
        <v>1279</v>
      </c>
      <c r="B15244" s="217" t="s">
        <v>1186</v>
      </c>
      <c r="C15244" s="407">
        <f t="shared" si="17948"/>
        <v>333</v>
      </c>
      <c r="D15244" s="202" t="str">
        <f t="shared" ref="D15244" si="18005">IF(MOD(D15242-D$10559-1,49)=0,"Jub",IF(MOD(D15242-D$10559,7)=0,"Sab","Yr"))&amp;" "&amp;IF(MOD(D15242-D$10559-1,49)=0,INT(D15242-D$10559-1)/49,"")</f>
        <v xml:space="preserve">Yr </v>
      </c>
      <c r="E15244" s="211">
        <f t="shared" ref="E15244" si="18006">E15240-1</f>
        <v>271</v>
      </c>
      <c r="F15244" s="197">
        <v>1</v>
      </c>
      <c r="G15244" s="203" t="s">
        <v>288</v>
      </c>
      <c r="H15244" s="319">
        <f>H15240+1</f>
        <v>187</v>
      </c>
      <c r="R15244" s="200"/>
    </row>
    <row r="15245" spans="1:18" ht="14.6" customHeight="1" x14ac:dyDescent="0.5">
      <c r="A15245" s="525" t="s">
        <v>1280</v>
      </c>
      <c r="B15245" s="202">
        <f t="shared" ref="B15245" si="18007">B15241+1</f>
        <v>505</v>
      </c>
      <c r="C15245" s="407" t="str">
        <f t="shared" ref="C15245" si="18008">C15241</f>
        <v>Daniel 1290</v>
      </c>
      <c r="D15245" s="216" t="str">
        <f t="shared" si="17997"/>
        <v>Exodus</v>
      </c>
      <c r="E15245" s="212" t="s">
        <v>171</v>
      </c>
      <c r="F15245" s="197">
        <v>2</v>
      </c>
      <c r="G15245" s="206" t="s">
        <v>604</v>
      </c>
      <c r="H15245" s="319"/>
      <c r="R15245" s="200"/>
    </row>
    <row r="15246" spans="1:18" ht="14.6" customHeight="1" x14ac:dyDescent="0.5">
      <c r="A15246" s="523">
        <f t="shared" ref="A15246" si="18009">A15242+1</f>
        <v>483</v>
      </c>
      <c r="B15246" s="216" t="str">
        <f t="shared" ref="B15246:B15295" si="18010">B15242</f>
        <v>Olympiad</v>
      </c>
      <c r="C15246" s="408">
        <f t="shared" ref="C15246" si="18011">C15242+1</f>
        <v>315</v>
      </c>
      <c r="D15246" s="217">
        <f t="shared" si="18001"/>
        <v>1212</v>
      </c>
      <c r="E15246" s="212">
        <f t="shared" si="18001"/>
        <v>-270</v>
      </c>
      <c r="F15246" s="197">
        <v>3</v>
      </c>
      <c r="G15246" s="208" t="s">
        <v>287</v>
      </c>
      <c r="H15246" s="364"/>
      <c r="R15246" s="200"/>
    </row>
    <row r="15247" spans="1:18" ht="14.6" customHeight="1" thickBot="1" x14ac:dyDescent="0.55000000000000004">
      <c r="A15247" s="526"/>
      <c r="B15247" s="217">
        <f t="shared" si="18010"/>
        <v>127</v>
      </c>
      <c r="C15247" s="406" t="str">
        <f t="shared" si="18003"/>
        <v>7 Times</v>
      </c>
      <c r="D15247" s="217" t="str">
        <f t="shared" ref="D15247" si="18012">INT((D15246-D$10559-1)/49+1)&amp;"/"&amp;MOD(INT((D15246-D$10559-1)/7),7)+1&amp;"/"&amp;MOD(D15246-D$10559-1,7)+1</f>
        <v>24/7/3</v>
      </c>
      <c r="E15247" s="214"/>
      <c r="F15247" s="197">
        <v>4</v>
      </c>
      <c r="G15247" s="209" t="s">
        <v>605</v>
      </c>
      <c r="H15247" s="318" t="str">
        <f>H15243</f>
        <v>Dan 490</v>
      </c>
      <c r="R15247" s="200"/>
    </row>
    <row r="15248" spans="1:18" ht="14.6" customHeight="1" x14ac:dyDescent="0.5">
      <c r="A15248" s="524" t="s">
        <v>1279</v>
      </c>
      <c r="B15248" s="217" t="s">
        <v>1187</v>
      </c>
      <c r="C15248" s="407">
        <f t="shared" si="17948"/>
        <v>334</v>
      </c>
      <c r="D15248" s="202" t="str">
        <f t="shared" ref="D15248" si="18013">IF(MOD(D15246-D$10559-1,49)=0,"Jub",IF(MOD(D15246-D$10559,7)=0,"Sab","Yr"))&amp;" "&amp;IF(MOD(D15246-D$10559-1,49)=0,INT(D15246-D$10559-1)/49,"")</f>
        <v xml:space="preserve">Yr </v>
      </c>
      <c r="E15248" s="211">
        <f t="shared" ref="E15248" si="18014">E15244-1</f>
        <v>270</v>
      </c>
      <c r="F15248" s="197">
        <v>1</v>
      </c>
      <c r="G15248" s="203" t="s">
        <v>288</v>
      </c>
      <c r="H15248" s="319">
        <f>H15244+1</f>
        <v>188</v>
      </c>
      <c r="R15248" s="200"/>
    </row>
    <row r="15249" spans="1:18" ht="14.6" customHeight="1" x14ac:dyDescent="0.5">
      <c r="A15249" s="525" t="s">
        <v>1280</v>
      </c>
      <c r="B15249" s="202">
        <f t="shared" ref="B15249" si="18015">B15245+1</f>
        <v>506</v>
      </c>
      <c r="C15249" s="407" t="str">
        <f t="shared" ref="C15249" si="18016">C15245</f>
        <v>Daniel 1290</v>
      </c>
      <c r="D15249" s="216" t="str">
        <f t="shared" si="17997"/>
        <v>Exodus</v>
      </c>
      <c r="E15249" s="212" t="s">
        <v>171</v>
      </c>
      <c r="F15249" s="197">
        <v>2</v>
      </c>
      <c r="G15249" s="206" t="s">
        <v>604</v>
      </c>
      <c r="H15249" s="319"/>
      <c r="R15249" s="200"/>
    </row>
    <row r="15250" spans="1:18" ht="14.6" customHeight="1" x14ac:dyDescent="0.5">
      <c r="A15250" s="523">
        <f t="shared" ref="A15250" si="18017">A15246+1</f>
        <v>484</v>
      </c>
      <c r="B15250" s="216" t="str">
        <f t="shared" ref="B15250:B15299" si="18018">B15246</f>
        <v>Olympiad</v>
      </c>
      <c r="C15250" s="408">
        <f t="shared" ref="C15250" si="18019">C15246+1</f>
        <v>316</v>
      </c>
      <c r="D15250" s="217">
        <f t="shared" si="18001"/>
        <v>1213</v>
      </c>
      <c r="E15250" s="212">
        <f t="shared" si="18001"/>
        <v>-269</v>
      </c>
      <c r="F15250" s="197">
        <v>3</v>
      </c>
      <c r="G15250" s="208" t="s">
        <v>287</v>
      </c>
      <c r="H15250" s="364"/>
      <c r="R15250" s="200"/>
    </row>
    <row r="15251" spans="1:18" ht="14.6" customHeight="1" thickBot="1" x14ac:dyDescent="0.55000000000000004">
      <c r="A15251" s="526"/>
      <c r="B15251" s="217">
        <f t="shared" si="18018"/>
        <v>127</v>
      </c>
      <c r="C15251" s="406" t="str">
        <f t="shared" si="18003"/>
        <v>7 Times</v>
      </c>
      <c r="D15251" s="217" t="str">
        <f t="shared" ref="D15251" si="18020">INT((D15250-D$10559-1)/49+1)&amp;"/"&amp;MOD(INT((D15250-D$10559-1)/7),7)+1&amp;"/"&amp;MOD(D15250-D$10559-1,7)+1</f>
        <v>24/7/4</v>
      </c>
      <c r="E15251" s="214"/>
      <c r="F15251" s="197">
        <v>4</v>
      </c>
      <c r="G15251" s="209" t="s">
        <v>605</v>
      </c>
      <c r="H15251" s="318" t="str">
        <f>H15247</f>
        <v>Dan 490</v>
      </c>
      <c r="R15251" s="200"/>
    </row>
    <row r="15252" spans="1:18" ht="14.6" customHeight="1" x14ac:dyDescent="0.5">
      <c r="A15252" s="524" t="s">
        <v>1279</v>
      </c>
      <c r="B15252" s="217" t="s">
        <v>1188</v>
      </c>
      <c r="C15252" s="407">
        <f t="shared" si="17948"/>
        <v>335</v>
      </c>
      <c r="D15252" s="202" t="str">
        <f t="shared" ref="D15252" si="18021">IF(MOD(D15250-D$10559-1,49)=0,"Jub",IF(MOD(D15250-D$10559,7)=0,"Sab","Yr"))&amp;" "&amp;IF(MOD(D15250-D$10559-1,49)=0,INT(D15250-D$10559-1)/49,"")</f>
        <v xml:space="preserve">Yr </v>
      </c>
      <c r="E15252" s="211">
        <f t="shared" ref="E15252" si="18022">E15248-1</f>
        <v>269</v>
      </c>
      <c r="F15252" s="197">
        <v>1</v>
      </c>
      <c r="G15252" s="203" t="s">
        <v>288</v>
      </c>
      <c r="H15252" s="319">
        <f>H15248+1</f>
        <v>189</v>
      </c>
      <c r="R15252" s="200"/>
    </row>
    <row r="15253" spans="1:18" ht="14.6" customHeight="1" x14ac:dyDescent="0.5">
      <c r="A15253" s="525" t="s">
        <v>1280</v>
      </c>
      <c r="B15253" s="202">
        <f t="shared" ref="B15253" si="18023">B15249+1</f>
        <v>507</v>
      </c>
      <c r="C15253" s="407" t="str">
        <f t="shared" ref="C15253" si="18024">C15249</f>
        <v>Daniel 1290</v>
      </c>
      <c r="D15253" s="216" t="str">
        <f t="shared" si="17997"/>
        <v>Exodus</v>
      </c>
      <c r="E15253" s="212" t="s">
        <v>171</v>
      </c>
      <c r="F15253" s="197">
        <v>2</v>
      </c>
      <c r="G15253" s="206" t="s">
        <v>604</v>
      </c>
      <c r="H15253" s="319"/>
      <c r="R15253" s="200"/>
    </row>
    <row r="15254" spans="1:18" ht="14.6" customHeight="1" x14ac:dyDescent="0.5">
      <c r="A15254" s="523">
        <f t="shared" ref="A15254" si="18025">A15250+1</f>
        <v>485</v>
      </c>
      <c r="B15254" s="216" t="str">
        <f t="shared" ref="B15254:B15303" si="18026">B15250</f>
        <v>Olympiad</v>
      </c>
      <c r="C15254" s="408">
        <f t="shared" ref="C15254" si="18027">C15250+1</f>
        <v>317</v>
      </c>
      <c r="D15254" s="217">
        <f t="shared" si="18001"/>
        <v>1214</v>
      </c>
      <c r="E15254" s="212">
        <f t="shared" si="18001"/>
        <v>-268</v>
      </c>
      <c r="F15254" s="197">
        <v>3</v>
      </c>
      <c r="G15254" s="208" t="s">
        <v>287</v>
      </c>
      <c r="H15254" s="364"/>
      <c r="R15254" s="200"/>
    </row>
    <row r="15255" spans="1:18" ht="14.6" customHeight="1" thickBot="1" x14ac:dyDescent="0.55000000000000004">
      <c r="A15255" s="526"/>
      <c r="B15255" s="217">
        <f t="shared" si="18026"/>
        <v>127</v>
      </c>
      <c r="C15255" s="406" t="str">
        <f t="shared" si="18003"/>
        <v>7 Times</v>
      </c>
      <c r="D15255" s="217" t="str">
        <f t="shared" ref="D15255" si="18028">INT((D15254-D$10559-1)/49+1)&amp;"/"&amp;MOD(INT((D15254-D$10559-1)/7),7)+1&amp;"/"&amp;MOD(D15254-D$10559-1,7)+1</f>
        <v>24/7/5</v>
      </c>
      <c r="E15255" s="214"/>
      <c r="F15255" s="197">
        <v>4</v>
      </c>
      <c r="G15255" s="209" t="s">
        <v>605</v>
      </c>
      <c r="H15255" s="318" t="str">
        <f>H15251</f>
        <v>Dan 490</v>
      </c>
      <c r="R15255" s="200"/>
    </row>
    <row r="15256" spans="1:18" ht="14.6" customHeight="1" x14ac:dyDescent="0.5">
      <c r="A15256" s="524" t="s">
        <v>1279</v>
      </c>
      <c r="B15256" s="217" t="s">
        <v>1189</v>
      </c>
      <c r="C15256" s="407">
        <f t="shared" si="17948"/>
        <v>336</v>
      </c>
      <c r="D15256" s="202" t="str">
        <f t="shared" ref="D15256" si="18029">IF(MOD(D15254-D$10559-1,49)=0,"Jub",IF(MOD(D15254-D$10559,7)=0,"Sab","Yr"))&amp;" "&amp;IF(MOD(D15254-D$10559-1,49)=0,INT(D15254-D$10559-1)/49,"")</f>
        <v xml:space="preserve">Yr </v>
      </c>
      <c r="E15256" s="211">
        <f t="shared" ref="E15256" si="18030">E15252-1</f>
        <v>268</v>
      </c>
      <c r="F15256" s="197">
        <v>1</v>
      </c>
      <c r="G15256" s="203" t="s">
        <v>288</v>
      </c>
      <c r="H15256" s="319">
        <f>H15252+1</f>
        <v>190</v>
      </c>
      <c r="R15256" s="200"/>
    </row>
    <row r="15257" spans="1:18" ht="14.6" customHeight="1" x14ac:dyDescent="0.5">
      <c r="A15257" s="525" t="s">
        <v>1280</v>
      </c>
      <c r="B15257" s="202">
        <f t="shared" ref="B15257" si="18031">B15253+1</f>
        <v>508</v>
      </c>
      <c r="C15257" s="407" t="str">
        <f t="shared" ref="C15257" si="18032">C15253</f>
        <v>Daniel 1290</v>
      </c>
      <c r="D15257" s="216" t="str">
        <f t="shared" si="17997"/>
        <v>Exodus</v>
      </c>
      <c r="E15257" s="212" t="s">
        <v>171</v>
      </c>
      <c r="F15257" s="197">
        <v>2</v>
      </c>
      <c r="G15257" s="206" t="s">
        <v>604</v>
      </c>
      <c r="H15257" s="319"/>
      <c r="R15257" s="200"/>
    </row>
    <row r="15258" spans="1:18" ht="14.6" customHeight="1" x14ac:dyDescent="0.5">
      <c r="A15258" s="523">
        <f t="shared" ref="A15258" si="18033">A15254+1</f>
        <v>486</v>
      </c>
      <c r="B15258" s="216" t="str">
        <f t="shared" ref="B15258" si="18034">B15254</f>
        <v>Olympiad</v>
      </c>
      <c r="C15258" s="408">
        <f t="shared" ref="C15258" si="18035">C15254+1</f>
        <v>318</v>
      </c>
      <c r="D15258" s="217">
        <f t="shared" si="18001"/>
        <v>1215</v>
      </c>
      <c r="E15258" s="212">
        <f t="shared" si="18001"/>
        <v>-267</v>
      </c>
      <c r="F15258" s="197">
        <v>3</v>
      </c>
      <c r="G15258" s="208" t="s">
        <v>287</v>
      </c>
      <c r="H15258" s="364"/>
      <c r="R15258" s="200"/>
    </row>
    <row r="15259" spans="1:18" ht="14.6" customHeight="1" thickBot="1" x14ac:dyDescent="0.55000000000000004">
      <c r="A15259" s="526"/>
      <c r="B15259" s="217">
        <f t="shared" ref="B15259" si="18036">B15255+1</f>
        <v>128</v>
      </c>
      <c r="C15259" s="406" t="str">
        <f t="shared" si="18003"/>
        <v>7 Times</v>
      </c>
      <c r="D15259" s="217" t="str">
        <f t="shared" ref="D15259" si="18037">INT((D15258-D$10559-1)/49+1)&amp;"/"&amp;MOD(INT((D15258-D$10559-1)/7),7)+1&amp;"/"&amp;MOD(D15258-D$10559-1,7)+1</f>
        <v>24/7/6</v>
      </c>
      <c r="E15259" s="214"/>
      <c r="F15259" s="197">
        <v>4</v>
      </c>
      <c r="G15259" s="209" t="s">
        <v>605</v>
      </c>
      <c r="H15259" s="318" t="str">
        <f>H15255</f>
        <v>Dan 490</v>
      </c>
      <c r="R15259" s="200"/>
    </row>
    <row r="15260" spans="1:18" ht="14.6" customHeight="1" x14ac:dyDescent="0.5">
      <c r="A15260" s="524" t="s">
        <v>1279</v>
      </c>
      <c r="B15260" s="217" t="s">
        <v>1186</v>
      </c>
      <c r="C15260" s="407">
        <f t="shared" si="17948"/>
        <v>337</v>
      </c>
      <c r="D15260" s="202" t="str">
        <f t="shared" ref="D15260" si="18038">IF(MOD(D15258-D$10559-1,49)=0,"Jub",IF(MOD(D15258-D$10559,7)=0,"Sab","Yr"))&amp;" "&amp;IF(MOD(D15258-D$10559-1,49)=0,INT(D15258-D$10559-1)/49,"")</f>
        <v xml:space="preserve">Yr </v>
      </c>
      <c r="E15260" s="211">
        <f t="shared" ref="E15260" si="18039">E15256-1</f>
        <v>267</v>
      </c>
      <c r="F15260" s="197">
        <v>1</v>
      </c>
      <c r="G15260" s="203" t="s">
        <v>288</v>
      </c>
      <c r="H15260" s="319">
        <f>H15256+1</f>
        <v>191</v>
      </c>
      <c r="R15260" s="200"/>
    </row>
    <row r="15261" spans="1:18" ht="14.6" customHeight="1" x14ac:dyDescent="0.5">
      <c r="A15261" s="525" t="s">
        <v>1280</v>
      </c>
      <c r="B15261" s="202">
        <f t="shared" ref="B15261" si="18040">B15257+1</f>
        <v>509</v>
      </c>
      <c r="C15261" s="407" t="str">
        <f t="shared" ref="C15261" si="18041">C15257</f>
        <v>Daniel 1290</v>
      </c>
      <c r="D15261" s="216" t="str">
        <f t="shared" si="17997"/>
        <v>Exodus</v>
      </c>
      <c r="E15261" s="212" t="s">
        <v>171</v>
      </c>
      <c r="F15261" s="197">
        <v>2</v>
      </c>
      <c r="G15261" s="206" t="s">
        <v>604</v>
      </c>
      <c r="H15261" s="319"/>
      <c r="R15261" s="200"/>
    </row>
    <row r="15262" spans="1:18" ht="14.6" customHeight="1" x14ac:dyDescent="0.5">
      <c r="A15262" s="523">
        <f t="shared" ref="A15262" si="18042">A15258+1</f>
        <v>487</v>
      </c>
      <c r="B15262" s="216" t="str">
        <f t="shared" si="18010"/>
        <v>Olympiad</v>
      </c>
      <c r="C15262" s="408">
        <f t="shared" ref="C15262" si="18043">C15258+1</f>
        <v>319</v>
      </c>
      <c r="D15262" s="217">
        <f t="shared" si="18001"/>
        <v>1216</v>
      </c>
      <c r="E15262" s="212">
        <f t="shared" si="18001"/>
        <v>-266</v>
      </c>
      <c r="F15262" s="197">
        <v>3</v>
      </c>
      <c r="G15262" s="208" t="s">
        <v>287</v>
      </c>
      <c r="H15262" s="364"/>
      <c r="R15262" s="200"/>
    </row>
    <row r="15263" spans="1:18" ht="14.6" customHeight="1" thickBot="1" x14ac:dyDescent="0.55000000000000004">
      <c r="A15263" s="526"/>
      <c r="B15263" s="217">
        <f t="shared" si="18010"/>
        <v>128</v>
      </c>
      <c r="C15263" s="406" t="str">
        <f t="shared" si="18003"/>
        <v>7 Times</v>
      </c>
      <c r="D15263" s="359" t="str">
        <f t="shared" ref="D15263" si="18044">INT((D15262-D$10559-1)/49+1)&amp;"/"&amp;MOD(INT((D15262-D$10559-1)/7),7)+1&amp;"/"&amp;MOD(D15262-D$10559-1,7)+1</f>
        <v>24/7/7</v>
      </c>
      <c r="E15263" s="214"/>
      <c r="F15263" s="197">
        <v>4</v>
      </c>
      <c r="G15263" s="209" t="s">
        <v>605</v>
      </c>
      <c r="H15263" s="318" t="str">
        <f>H15259</f>
        <v>Dan 490</v>
      </c>
      <c r="R15263" s="200"/>
    </row>
    <row r="15264" spans="1:18" ht="14.6" customHeight="1" x14ac:dyDescent="0.5">
      <c r="A15264" s="524" t="s">
        <v>1279</v>
      </c>
      <c r="B15264" s="217" t="s">
        <v>1187</v>
      </c>
      <c r="C15264" s="407">
        <f t="shared" si="17948"/>
        <v>338</v>
      </c>
      <c r="D15264" s="360" t="str">
        <f t="shared" ref="D15264" si="18045">IF(MOD(D15262-D$10559-1,49)=0,"Jub",IF(MOD(D15262-D$10559,7)=0,"Sab","Yr"))&amp;" "&amp;IF(MOD(D15262-D$10559-1,49)=0,INT(D15262-D$10559-1)/49,"")</f>
        <v xml:space="preserve">Sab </v>
      </c>
      <c r="E15264" s="211">
        <f t="shared" ref="E15264" si="18046">E15260-1</f>
        <v>266</v>
      </c>
      <c r="F15264" s="197">
        <v>1</v>
      </c>
      <c r="G15264" s="203" t="s">
        <v>288</v>
      </c>
      <c r="H15264" s="319">
        <f>H15260+1</f>
        <v>192</v>
      </c>
      <c r="R15264" s="200"/>
    </row>
    <row r="15265" spans="1:18" ht="14.6" customHeight="1" x14ac:dyDescent="0.5">
      <c r="A15265" s="525" t="s">
        <v>1280</v>
      </c>
      <c r="B15265" s="202">
        <f t="shared" ref="B15265" si="18047">B15261+1</f>
        <v>510</v>
      </c>
      <c r="C15265" s="407" t="str">
        <f t="shared" ref="C15265" si="18048">C15261</f>
        <v>Daniel 1290</v>
      </c>
      <c r="D15265" s="361" t="str">
        <f t="shared" si="17997"/>
        <v>Exodus</v>
      </c>
      <c r="E15265" s="212" t="s">
        <v>171</v>
      </c>
      <c r="F15265" s="197">
        <v>2</v>
      </c>
      <c r="G15265" s="206" t="s">
        <v>604</v>
      </c>
      <c r="H15265" s="319"/>
      <c r="R15265" s="200"/>
    </row>
    <row r="15266" spans="1:18" ht="14.6" customHeight="1" x14ac:dyDescent="0.5">
      <c r="A15266" s="523">
        <f t="shared" ref="A15266" si="18049">A15262+1</f>
        <v>488</v>
      </c>
      <c r="B15266" s="216" t="str">
        <f t="shared" si="18018"/>
        <v>Olympiad</v>
      </c>
      <c r="C15266" s="408">
        <f t="shared" ref="C15266" si="18050">C15262+1</f>
        <v>320</v>
      </c>
      <c r="D15266" s="359">
        <f t="shared" si="18001"/>
        <v>1217</v>
      </c>
      <c r="E15266" s="212">
        <f t="shared" si="18001"/>
        <v>-265</v>
      </c>
      <c r="F15266" s="197">
        <v>3</v>
      </c>
      <c r="G15266" s="208" t="s">
        <v>287</v>
      </c>
      <c r="H15266" s="364"/>
      <c r="R15266" s="200"/>
    </row>
    <row r="15267" spans="1:18" ht="14.6" customHeight="1" thickBot="1" x14ac:dyDescent="0.55000000000000004">
      <c r="A15267" s="526"/>
      <c r="B15267" s="217">
        <f t="shared" si="18018"/>
        <v>128</v>
      </c>
      <c r="C15267" s="406" t="str">
        <f t="shared" si="18003"/>
        <v>7 Times</v>
      </c>
      <c r="D15267" s="356" t="str">
        <f t="shared" ref="D15267" si="18051">INT((D15266-D$10559-1)/49+1)&amp;"/"&amp;MOD(INT((D15266-D$10559-1)/7),7)+1&amp;"/"&amp;MOD(D15266-D$10559-1,7)+1</f>
        <v>25/1/1</v>
      </c>
      <c r="E15267" s="214"/>
      <c r="F15267" s="197">
        <v>4</v>
      </c>
      <c r="G15267" s="209" t="s">
        <v>605</v>
      </c>
      <c r="H15267" s="318" t="str">
        <f>H15263</f>
        <v>Dan 490</v>
      </c>
      <c r="R15267" s="200"/>
    </row>
    <row r="15268" spans="1:18" ht="14.6" customHeight="1" x14ac:dyDescent="0.5">
      <c r="A15268" s="524" t="s">
        <v>1279</v>
      </c>
      <c r="B15268" s="217" t="s">
        <v>1188</v>
      </c>
      <c r="C15268" s="407">
        <f t="shared" si="17948"/>
        <v>339</v>
      </c>
      <c r="D15268" s="357" t="str">
        <f t="shared" ref="D15268" si="18052">IF(MOD(D15266-D$10559-1,49)=0,"Jub",IF(MOD(D15266-D$10559,7)=0,"Sab","Yr"))&amp;" "&amp;IF(MOD(D15266-D$10559-1,49)=0,INT(D15266-D$10559-1)/49,"")</f>
        <v>Jub 24</v>
      </c>
      <c r="E15268" s="211">
        <f t="shared" ref="E15268" si="18053">E15264-1</f>
        <v>265</v>
      </c>
      <c r="F15268" s="197">
        <v>1</v>
      </c>
      <c r="G15268" s="203" t="s">
        <v>288</v>
      </c>
      <c r="H15268" s="319">
        <f>H15264+1</f>
        <v>193</v>
      </c>
      <c r="R15268" s="200"/>
    </row>
    <row r="15269" spans="1:18" ht="14.6" customHeight="1" x14ac:dyDescent="0.5">
      <c r="A15269" s="525" t="s">
        <v>1280</v>
      </c>
      <c r="B15269" s="202">
        <f t="shared" ref="B15269" si="18054">B15265+1</f>
        <v>511</v>
      </c>
      <c r="C15269" s="407" t="str">
        <f t="shared" ref="C15269" si="18055">C15265</f>
        <v>Daniel 1290</v>
      </c>
      <c r="D15269" s="358" t="str">
        <f t="shared" si="17997"/>
        <v>Exodus</v>
      </c>
      <c r="E15269" s="212" t="s">
        <v>171</v>
      </c>
      <c r="F15269" s="197">
        <v>2</v>
      </c>
      <c r="G15269" s="206" t="s">
        <v>604</v>
      </c>
      <c r="H15269" s="319"/>
      <c r="R15269" s="200"/>
    </row>
    <row r="15270" spans="1:18" ht="14.6" customHeight="1" x14ac:dyDescent="0.5">
      <c r="A15270" s="523">
        <f t="shared" ref="A15270" si="18056">A15266+1</f>
        <v>489</v>
      </c>
      <c r="B15270" s="216" t="str">
        <f t="shared" si="18026"/>
        <v>Olympiad</v>
      </c>
      <c r="C15270" s="408">
        <f t="shared" ref="C15270" si="18057">C15266+1</f>
        <v>321</v>
      </c>
      <c r="D15270" s="356">
        <f t="shared" si="18001"/>
        <v>1218</v>
      </c>
      <c r="E15270" s="212">
        <f t="shared" si="18001"/>
        <v>-264</v>
      </c>
      <c r="F15270" s="197">
        <v>3</v>
      </c>
      <c r="G15270" s="208" t="s">
        <v>287</v>
      </c>
      <c r="H15270" s="364"/>
      <c r="R15270" s="200"/>
    </row>
    <row r="15271" spans="1:18" ht="14.6" customHeight="1" thickBot="1" x14ac:dyDescent="0.55000000000000004">
      <c r="A15271" s="526"/>
      <c r="B15271" s="217">
        <f t="shared" si="18026"/>
        <v>128</v>
      </c>
      <c r="C15271" s="406" t="str">
        <f t="shared" si="18003"/>
        <v>7 Times</v>
      </c>
      <c r="D15271" s="217" t="str">
        <f t="shared" ref="D15271" si="18058">INT((D15270-D$10559-1)/49+1)&amp;"/"&amp;MOD(INT((D15270-D$10559-1)/7),7)+1&amp;"/"&amp;MOD(D15270-D$10559-1,7)+1</f>
        <v>25/1/2</v>
      </c>
      <c r="E15271" s="214"/>
      <c r="F15271" s="197">
        <v>4</v>
      </c>
      <c r="G15271" s="209" t="s">
        <v>605</v>
      </c>
      <c r="H15271" s="318" t="str">
        <f>H15267</f>
        <v>Dan 490</v>
      </c>
      <c r="R15271" s="200"/>
    </row>
    <row r="15272" spans="1:18" ht="14.6" customHeight="1" x14ac:dyDescent="0.5">
      <c r="A15272" s="524" t="s">
        <v>1279</v>
      </c>
      <c r="B15272" s="217" t="s">
        <v>1189</v>
      </c>
      <c r="C15272" s="407">
        <f t="shared" si="17948"/>
        <v>340</v>
      </c>
      <c r="D15272" s="202" t="str">
        <f t="shared" ref="D15272" si="18059">IF(MOD(D15270-D$10559-1,49)=0,"Jub",IF(MOD(D15270-D$10559,7)=0,"Sab","Yr"))&amp;" "&amp;IF(MOD(D15270-D$10559-1,49)=0,INT(D15270-D$10559-1)/49,"")</f>
        <v xml:space="preserve">Yr </v>
      </c>
      <c r="E15272" s="211">
        <f t="shared" ref="E15272" si="18060">E15268-1</f>
        <v>264</v>
      </c>
      <c r="F15272" s="197">
        <v>1</v>
      </c>
      <c r="G15272" s="203" t="s">
        <v>288</v>
      </c>
      <c r="H15272" s="319">
        <f>H15268+1</f>
        <v>194</v>
      </c>
      <c r="R15272" s="200"/>
    </row>
    <row r="15273" spans="1:18" ht="14.6" customHeight="1" x14ac:dyDescent="0.5">
      <c r="A15273" s="525" t="s">
        <v>1280</v>
      </c>
      <c r="B15273" s="202">
        <f t="shared" ref="B15273" si="18061">B15269+1</f>
        <v>512</v>
      </c>
      <c r="C15273" s="407" t="str">
        <f t="shared" ref="C15273" si="18062">C15269</f>
        <v>Daniel 1290</v>
      </c>
      <c r="D15273" s="216" t="str">
        <f t="shared" si="17997"/>
        <v>Exodus</v>
      </c>
      <c r="E15273" s="212" t="s">
        <v>171</v>
      </c>
      <c r="F15273" s="197">
        <v>2</v>
      </c>
      <c r="G15273" s="206" t="s">
        <v>604</v>
      </c>
      <c r="H15273" s="319"/>
      <c r="R15273" s="200"/>
    </row>
    <row r="15274" spans="1:18" ht="14.6" customHeight="1" x14ac:dyDescent="0.5">
      <c r="A15274" s="523">
        <f t="shared" ref="A15274" si="18063">A15270+1</f>
        <v>490</v>
      </c>
      <c r="B15274" s="216" t="str">
        <f t="shared" ref="B15274" si="18064">B15270</f>
        <v>Olympiad</v>
      </c>
      <c r="C15274" s="408">
        <f t="shared" ref="C15274" si="18065">C15270+1</f>
        <v>322</v>
      </c>
      <c r="D15274" s="217">
        <f t="shared" si="18001"/>
        <v>1219</v>
      </c>
      <c r="E15274" s="212">
        <f t="shared" si="18001"/>
        <v>-263</v>
      </c>
      <c r="F15274" s="197">
        <v>3</v>
      </c>
      <c r="G15274" s="208" t="s">
        <v>287</v>
      </c>
      <c r="H15274" s="364"/>
      <c r="R15274" s="200"/>
    </row>
    <row r="15275" spans="1:18" ht="14.6" customHeight="1" thickBot="1" x14ac:dyDescent="0.55000000000000004">
      <c r="A15275" s="526"/>
      <c r="B15275" s="217">
        <f t="shared" ref="B15275" si="18066">B15271+1</f>
        <v>129</v>
      </c>
      <c r="C15275" s="406" t="str">
        <f t="shared" si="18003"/>
        <v>7 Times</v>
      </c>
      <c r="D15275" s="217" t="str">
        <f t="shared" ref="D15275" si="18067">INT((D15274-D$10559-1)/49+1)&amp;"/"&amp;MOD(INT((D15274-D$10559-1)/7),7)+1&amp;"/"&amp;MOD(D15274-D$10559-1,7)+1</f>
        <v>25/1/3</v>
      </c>
      <c r="E15275" s="214"/>
      <c r="F15275" s="197">
        <v>4</v>
      </c>
      <c r="G15275" s="209" t="s">
        <v>605</v>
      </c>
      <c r="H15275" s="318" t="str">
        <f>H15271</f>
        <v>Dan 490</v>
      </c>
      <c r="R15275" s="200"/>
    </row>
    <row r="15276" spans="1:18" ht="14.6" customHeight="1" x14ac:dyDescent="0.5">
      <c r="A15276" s="524" t="s">
        <v>1279</v>
      </c>
      <c r="B15276" s="217" t="s">
        <v>1186</v>
      </c>
      <c r="C15276" s="407">
        <f t="shared" si="17948"/>
        <v>341</v>
      </c>
      <c r="D15276" s="202" t="str">
        <f t="shared" ref="D15276" si="18068">IF(MOD(D15274-D$10559-1,49)=0,"Jub",IF(MOD(D15274-D$10559,7)=0,"Sab","Yr"))&amp;" "&amp;IF(MOD(D15274-D$10559-1,49)=0,INT(D15274-D$10559-1)/49,"")</f>
        <v xml:space="preserve">Yr </v>
      </c>
      <c r="E15276" s="211">
        <f t="shared" ref="E15276" si="18069">E15272-1</f>
        <v>263</v>
      </c>
      <c r="F15276" s="197">
        <v>1</v>
      </c>
      <c r="G15276" s="203" t="s">
        <v>288</v>
      </c>
      <c r="H15276" s="319">
        <f>H15272+1</f>
        <v>195</v>
      </c>
      <c r="R15276" s="200"/>
    </row>
    <row r="15277" spans="1:18" ht="14.6" customHeight="1" x14ac:dyDescent="0.5">
      <c r="A15277" s="525" t="s">
        <v>1280</v>
      </c>
      <c r="B15277" s="202">
        <f t="shared" ref="B15277" si="18070">B15273+1</f>
        <v>513</v>
      </c>
      <c r="C15277" s="407" t="str">
        <f t="shared" ref="C15277" si="18071">C15273</f>
        <v>Daniel 1290</v>
      </c>
      <c r="D15277" s="216" t="str">
        <f t="shared" si="17997"/>
        <v>Exodus</v>
      </c>
      <c r="E15277" s="212" t="s">
        <v>171</v>
      </c>
      <c r="F15277" s="197">
        <v>2</v>
      </c>
      <c r="G15277" s="206" t="s">
        <v>604</v>
      </c>
      <c r="H15277" s="319"/>
      <c r="R15277" s="200"/>
    </row>
    <row r="15278" spans="1:18" ht="14.6" customHeight="1" x14ac:dyDescent="0.5">
      <c r="A15278" s="523">
        <f t="shared" ref="A15278" si="18072">A15274+1</f>
        <v>491</v>
      </c>
      <c r="B15278" s="216" t="str">
        <f t="shared" si="18010"/>
        <v>Olympiad</v>
      </c>
      <c r="C15278" s="408">
        <f t="shared" ref="C15278" si="18073">C15274+1</f>
        <v>323</v>
      </c>
      <c r="D15278" s="217">
        <f t="shared" si="18001"/>
        <v>1220</v>
      </c>
      <c r="E15278" s="212">
        <f t="shared" si="18001"/>
        <v>-262</v>
      </c>
      <c r="F15278" s="197">
        <v>3</v>
      </c>
      <c r="G15278" s="208" t="s">
        <v>287</v>
      </c>
      <c r="H15278" s="364"/>
      <c r="R15278" s="200"/>
    </row>
    <row r="15279" spans="1:18" ht="14.6" customHeight="1" thickBot="1" x14ac:dyDescent="0.55000000000000004">
      <c r="A15279" s="526"/>
      <c r="B15279" s="217">
        <f t="shared" si="18010"/>
        <v>129</v>
      </c>
      <c r="C15279" s="406" t="str">
        <f t="shared" si="18003"/>
        <v>7 Times</v>
      </c>
      <c r="D15279" s="217" t="str">
        <f t="shared" ref="D15279" si="18074">INT((D15278-D$10559-1)/49+1)&amp;"/"&amp;MOD(INT((D15278-D$10559-1)/7),7)+1&amp;"/"&amp;MOD(D15278-D$10559-1,7)+1</f>
        <v>25/1/4</v>
      </c>
      <c r="E15279" s="214"/>
      <c r="F15279" s="197">
        <v>4</v>
      </c>
      <c r="G15279" s="209" t="s">
        <v>605</v>
      </c>
      <c r="H15279" s="318" t="str">
        <f>H15275</f>
        <v>Dan 490</v>
      </c>
      <c r="R15279" s="200"/>
    </row>
    <row r="15280" spans="1:18" ht="14.6" customHeight="1" x14ac:dyDescent="0.5">
      <c r="A15280" s="524" t="s">
        <v>1279</v>
      </c>
      <c r="B15280" s="217" t="s">
        <v>1187</v>
      </c>
      <c r="C15280" s="407">
        <f t="shared" ref="C15280:C15340" si="18075">C15276+1</f>
        <v>342</v>
      </c>
      <c r="D15280" s="202" t="str">
        <f t="shared" ref="D15280" si="18076">IF(MOD(D15278-D$10559-1,49)=0,"Jub",IF(MOD(D15278-D$10559,7)=0,"Sab","Yr"))&amp;" "&amp;IF(MOD(D15278-D$10559-1,49)=0,INT(D15278-D$10559-1)/49,"")</f>
        <v xml:space="preserve">Yr </v>
      </c>
      <c r="E15280" s="211">
        <f t="shared" ref="E15280" si="18077">E15276-1</f>
        <v>262</v>
      </c>
      <c r="F15280" s="197">
        <v>1</v>
      </c>
      <c r="G15280" s="203" t="s">
        <v>288</v>
      </c>
      <c r="H15280" s="319">
        <f>H15276+1</f>
        <v>196</v>
      </c>
      <c r="R15280" s="200"/>
    </row>
    <row r="15281" spans="1:18" ht="14.6" customHeight="1" x14ac:dyDescent="0.5">
      <c r="A15281" s="525" t="s">
        <v>1280</v>
      </c>
      <c r="B15281" s="202">
        <f t="shared" ref="B15281" si="18078">B15277+1</f>
        <v>514</v>
      </c>
      <c r="C15281" s="407" t="str">
        <f t="shared" ref="C15281" si="18079">C15277</f>
        <v>Daniel 1290</v>
      </c>
      <c r="D15281" s="216" t="str">
        <f t="shared" si="17997"/>
        <v>Exodus</v>
      </c>
      <c r="E15281" s="212" t="s">
        <v>171</v>
      </c>
      <c r="F15281" s="197">
        <v>2</v>
      </c>
      <c r="G15281" s="206" t="s">
        <v>604</v>
      </c>
      <c r="H15281" s="319"/>
      <c r="R15281" s="200"/>
    </row>
    <row r="15282" spans="1:18" ht="14.6" customHeight="1" x14ac:dyDescent="0.5">
      <c r="A15282" s="523">
        <f t="shared" ref="A15282" si="18080">A15278+1</f>
        <v>492</v>
      </c>
      <c r="B15282" s="216" t="str">
        <f t="shared" si="18018"/>
        <v>Olympiad</v>
      </c>
      <c r="C15282" s="408">
        <f t="shared" ref="C15282" si="18081">C15278+1</f>
        <v>324</v>
      </c>
      <c r="D15282" s="217">
        <f t="shared" si="18001"/>
        <v>1221</v>
      </c>
      <c r="E15282" s="212">
        <f t="shared" si="18001"/>
        <v>-261</v>
      </c>
      <c r="F15282" s="197">
        <v>3</v>
      </c>
      <c r="G15282" s="208" t="s">
        <v>287</v>
      </c>
      <c r="H15282" s="364"/>
      <c r="R15282" s="200"/>
    </row>
    <row r="15283" spans="1:18" ht="14.6" customHeight="1" thickBot="1" x14ac:dyDescent="0.55000000000000004">
      <c r="A15283" s="526"/>
      <c r="B15283" s="217">
        <f t="shared" si="18018"/>
        <v>129</v>
      </c>
      <c r="C15283" s="406" t="str">
        <f t="shared" si="18003"/>
        <v>7 Times</v>
      </c>
      <c r="D15283" s="217" t="str">
        <f t="shared" ref="D15283" si="18082">INT((D15282-D$10559-1)/49+1)&amp;"/"&amp;MOD(INT((D15282-D$10559-1)/7),7)+1&amp;"/"&amp;MOD(D15282-D$10559-1,7)+1</f>
        <v>25/1/5</v>
      </c>
      <c r="E15283" s="214"/>
      <c r="F15283" s="197">
        <v>4</v>
      </c>
      <c r="G15283" s="209" t="s">
        <v>605</v>
      </c>
      <c r="H15283" s="318" t="str">
        <f>H15279</f>
        <v>Dan 490</v>
      </c>
      <c r="R15283" s="200"/>
    </row>
    <row r="15284" spans="1:18" ht="14.6" customHeight="1" x14ac:dyDescent="0.5">
      <c r="A15284" s="524" t="s">
        <v>1279</v>
      </c>
      <c r="B15284" s="217" t="s">
        <v>1188</v>
      </c>
      <c r="C15284" s="407">
        <f t="shared" si="18075"/>
        <v>343</v>
      </c>
      <c r="D15284" s="202" t="str">
        <f t="shared" ref="D15284" si="18083">IF(MOD(D15282-D$10559-1,49)=0,"Jub",IF(MOD(D15282-D$10559,7)=0,"Sab","Yr"))&amp;" "&amp;IF(MOD(D15282-D$10559-1,49)=0,INT(D15282-D$10559-1)/49,"")</f>
        <v xml:space="preserve">Yr </v>
      </c>
      <c r="E15284" s="211">
        <f t="shared" ref="E15284" si="18084">E15280-1</f>
        <v>261</v>
      </c>
      <c r="F15284" s="197">
        <v>1</v>
      </c>
      <c r="G15284" s="203" t="s">
        <v>288</v>
      </c>
      <c r="H15284" s="319">
        <f>H15280+1</f>
        <v>197</v>
      </c>
      <c r="R15284" s="200"/>
    </row>
    <row r="15285" spans="1:18" ht="14.6" customHeight="1" x14ac:dyDescent="0.5">
      <c r="A15285" s="525" t="s">
        <v>1280</v>
      </c>
      <c r="B15285" s="202">
        <f t="shared" ref="B15285" si="18085">B15281+1</f>
        <v>515</v>
      </c>
      <c r="C15285" s="407" t="str">
        <f t="shared" ref="C15285" si="18086">C15281</f>
        <v>Daniel 1290</v>
      </c>
      <c r="D15285" s="216" t="str">
        <f t="shared" si="17997"/>
        <v>Exodus</v>
      </c>
      <c r="E15285" s="212" t="s">
        <v>171</v>
      </c>
      <c r="F15285" s="197">
        <v>2</v>
      </c>
      <c r="G15285" s="206" t="s">
        <v>604</v>
      </c>
      <c r="H15285" s="319"/>
      <c r="R15285" s="200"/>
    </row>
    <row r="15286" spans="1:18" ht="14.6" customHeight="1" x14ac:dyDescent="0.5">
      <c r="A15286" s="523">
        <f t="shared" ref="A15286" si="18087">A15282+1</f>
        <v>493</v>
      </c>
      <c r="B15286" s="216" t="str">
        <f t="shared" si="18026"/>
        <v>Olympiad</v>
      </c>
      <c r="C15286" s="408">
        <f t="shared" ref="C15286" si="18088">C15282+1</f>
        <v>325</v>
      </c>
      <c r="D15286" s="217">
        <f t="shared" si="18001"/>
        <v>1222</v>
      </c>
      <c r="E15286" s="212">
        <f t="shared" si="18001"/>
        <v>-260</v>
      </c>
      <c r="F15286" s="197">
        <v>3</v>
      </c>
      <c r="G15286" s="208" t="s">
        <v>287</v>
      </c>
      <c r="H15286" s="364"/>
      <c r="R15286" s="200"/>
    </row>
    <row r="15287" spans="1:18" ht="14.6" customHeight="1" thickBot="1" x14ac:dyDescent="0.55000000000000004">
      <c r="A15287" s="526"/>
      <c r="B15287" s="217">
        <f t="shared" si="18026"/>
        <v>129</v>
      </c>
      <c r="C15287" s="406" t="str">
        <f t="shared" si="18003"/>
        <v>7 Times</v>
      </c>
      <c r="D15287" s="217" t="str">
        <f t="shared" ref="D15287" si="18089">INT((D15286-D$10559-1)/49+1)&amp;"/"&amp;MOD(INT((D15286-D$10559-1)/7),7)+1&amp;"/"&amp;MOD(D15286-D$10559-1,7)+1</f>
        <v>25/1/6</v>
      </c>
      <c r="E15287" s="214"/>
      <c r="F15287" s="197">
        <v>4</v>
      </c>
      <c r="G15287" s="209" t="s">
        <v>605</v>
      </c>
      <c r="H15287" s="318" t="str">
        <f>H15283</f>
        <v>Dan 490</v>
      </c>
      <c r="R15287" s="200"/>
    </row>
    <row r="15288" spans="1:18" ht="14.6" customHeight="1" x14ac:dyDescent="0.5">
      <c r="A15288" s="524" t="s">
        <v>1279</v>
      </c>
      <c r="B15288" s="217" t="s">
        <v>1189</v>
      </c>
      <c r="C15288" s="407">
        <f t="shared" si="18075"/>
        <v>344</v>
      </c>
      <c r="D15288" s="202" t="str">
        <f t="shared" ref="D15288" si="18090">IF(MOD(D15286-D$10559-1,49)=0,"Jub",IF(MOD(D15286-D$10559,7)=0,"Sab","Yr"))&amp;" "&amp;IF(MOD(D15286-D$10559-1,49)=0,INT(D15286-D$10559-1)/49,"")</f>
        <v xml:space="preserve">Yr </v>
      </c>
      <c r="E15288" s="211">
        <f t="shared" ref="E15288" si="18091">E15284-1</f>
        <v>260</v>
      </c>
      <c r="F15288" s="197">
        <v>1</v>
      </c>
      <c r="G15288" s="203" t="s">
        <v>288</v>
      </c>
      <c r="H15288" s="319">
        <f>H15284+1</f>
        <v>198</v>
      </c>
      <c r="R15288" s="200"/>
    </row>
    <row r="15289" spans="1:18" ht="14.6" customHeight="1" x14ac:dyDescent="0.5">
      <c r="A15289" s="525" t="s">
        <v>1280</v>
      </c>
      <c r="B15289" s="202">
        <f t="shared" ref="B15289" si="18092">B15285+1</f>
        <v>516</v>
      </c>
      <c r="C15289" s="407" t="str">
        <f t="shared" ref="C15289" si="18093">C15285</f>
        <v>Daniel 1290</v>
      </c>
      <c r="D15289" s="216" t="str">
        <f t="shared" si="17997"/>
        <v>Exodus</v>
      </c>
      <c r="E15289" s="212" t="s">
        <v>171</v>
      </c>
      <c r="F15289" s="197">
        <v>2</v>
      </c>
      <c r="G15289" s="206" t="s">
        <v>604</v>
      </c>
      <c r="H15289" s="319"/>
      <c r="R15289" s="200"/>
    </row>
    <row r="15290" spans="1:18" ht="14.6" customHeight="1" x14ac:dyDescent="0.5">
      <c r="A15290" s="523">
        <f t="shared" ref="A15290" si="18094">A15286+1</f>
        <v>494</v>
      </c>
      <c r="B15290" s="216" t="str">
        <f t="shared" ref="B15290" si="18095">B15286</f>
        <v>Olympiad</v>
      </c>
      <c r="C15290" s="408">
        <f t="shared" ref="C15290" si="18096">C15286+1</f>
        <v>326</v>
      </c>
      <c r="D15290" s="217">
        <f t="shared" si="18001"/>
        <v>1223</v>
      </c>
      <c r="E15290" s="212">
        <f t="shared" si="18001"/>
        <v>-259</v>
      </c>
      <c r="F15290" s="197">
        <v>3</v>
      </c>
      <c r="G15290" s="208" t="s">
        <v>287</v>
      </c>
      <c r="H15290" s="364"/>
      <c r="R15290" s="200"/>
    </row>
    <row r="15291" spans="1:18" ht="14.6" customHeight="1" thickBot="1" x14ac:dyDescent="0.55000000000000004">
      <c r="A15291" s="526"/>
      <c r="B15291" s="217">
        <f t="shared" ref="B15291" si="18097">B15287+1</f>
        <v>130</v>
      </c>
      <c r="C15291" s="406" t="str">
        <f t="shared" si="18003"/>
        <v>7 Times</v>
      </c>
      <c r="D15291" s="359" t="str">
        <f t="shared" ref="D15291" si="18098">INT((D15290-D$10559-1)/49+1)&amp;"/"&amp;MOD(INT((D15290-D$10559-1)/7),7)+1&amp;"/"&amp;MOD(D15290-D$10559-1,7)+1</f>
        <v>25/1/7</v>
      </c>
      <c r="E15291" s="214"/>
      <c r="F15291" s="197">
        <v>4</v>
      </c>
      <c r="G15291" s="209" t="s">
        <v>605</v>
      </c>
      <c r="H15291" s="318" t="str">
        <f>H15287</f>
        <v>Dan 490</v>
      </c>
      <c r="R15291" s="200"/>
    </row>
    <row r="15292" spans="1:18" ht="14.6" customHeight="1" x14ac:dyDescent="0.5">
      <c r="A15292" s="524" t="s">
        <v>1279</v>
      </c>
      <c r="B15292" s="217" t="s">
        <v>1186</v>
      </c>
      <c r="C15292" s="407">
        <f t="shared" si="18075"/>
        <v>345</v>
      </c>
      <c r="D15292" s="360" t="str">
        <f t="shared" ref="D15292" si="18099">IF(MOD(D15290-D$10559-1,49)=0,"Jub",IF(MOD(D15290-D$10559,7)=0,"Sab","Yr"))&amp;" "&amp;IF(MOD(D15290-D$10559-1,49)=0,INT(D15290-D$10559-1)/49,"")</f>
        <v xml:space="preserve">Sab </v>
      </c>
      <c r="E15292" s="211">
        <f t="shared" ref="E15292" si="18100">E15288-1</f>
        <v>259</v>
      </c>
      <c r="F15292" s="197">
        <v>1</v>
      </c>
      <c r="G15292" s="203" t="s">
        <v>288</v>
      </c>
      <c r="H15292" s="319">
        <f>H15288+1</f>
        <v>199</v>
      </c>
      <c r="R15292" s="200"/>
    </row>
    <row r="15293" spans="1:18" ht="14.6" customHeight="1" x14ac:dyDescent="0.5">
      <c r="A15293" s="525" t="s">
        <v>1280</v>
      </c>
      <c r="B15293" s="202">
        <f t="shared" ref="B15293" si="18101">B15289+1</f>
        <v>517</v>
      </c>
      <c r="C15293" s="407" t="str">
        <f t="shared" ref="C15293" si="18102">C15289</f>
        <v>Daniel 1290</v>
      </c>
      <c r="D15293" s="361" t="str">
        <f t="shared" si="17997"/>
        <v>Exodus</v>
      </c>
      <c r="E15293" s="212" t="s">
        <v>171</v>
      </c>
      <c r="F15293" s="197">
        <v>2</v>
      </c>
      <c r="G15293" s="206" t="s">
        <v>604</v>
      </c>
      <c r="H15293" s="319"/>
      <c r="R15293" s="200"/>
    </row>
    <row r="15294" spans="1:18" ht="14.6" customHeight="1" x14ac:dyDescent="0.5">
      <c r="A15294" s="523">
        <f t="shared" ref="A15294" si="18103">A15290+1</f>
        <v>495</v>
      </c>
      <c r="B15294" s="216" t="str">
        <f t="shared" si="18010"/>
        <v>Olympiad</v>
      </c>
      <c r="C15294" s="408">
        <f t="shared" ref="C15294" si="18104">C15290+1</f>
        <v>327</v>
      </c>
      <c r="D15294" s="359">
        <f t="shared" si="18001"/>
        <v>1224</v>
      </c>
      <c r="E15294" s="212">
        <f t="shared" si="18001"/>
        <v>-258</v>
      </c>
      <c r="F15294" s="197">
        <v>3</v>
      </c>
      <c r="G15294" s="208" t="s">
        <v>287</v>
      </c>
      <c r="H15294" s="364"/>
      <c r="R15294" s="200"/>
    </row>
    <row r="15295" spans="1:18" ht="14.6" customHeight="1" thickBot="1" x14ac:dyDescent="0.55000000000000004">
      <c r="A15295" s="526"/>
      <c r="B15295" s="217">
        <f t="shared" si="18010"/>
        <v>130</v>
      </c>
      <c r="C15295" s="406" t="str">
        <f t="shared" si="18003"/>
        <v>7 Times</v>
      </c>
      <c r="D15295" s="217" t="str">
        <f t="shared" ref="D15295" si="18105">INT((D15294-D$10559-1)/49+1)&amp;"/"&amp;MOD(INT((D15294-D$10559-1)/7),7)+1&amp;"/"&amp;MOD(D15294-D$10559-1,7)+1</f>
        <v>25/2/1</v>
      </c>
      <c r="E15295" s="214"/>
      <c r="F15295" s="197">
        <v>4</v>
      </c>
      <c r="G15295" s="209" t="s">
        <v>605</v>
      </c>
      <c r="H15295" s="318" t="str">
        <f>H15291</f>
        <v>Dan 490</v>
      </c>
      <c r="R15295" s="200"/>
    </row>
    <row r="15296" spans="1:18" ht="14.6" customHeight="1" x14ac:dyDescent="0.5">
      <c r="A15296" s="524" t="s">
        <v>1279</v>
      </c>
      <c r="B15296" s="217" t="s">
        <v>1187</v>
      </c>
      <c r="C15296" s="407">
        <f t="shared" si="18075"/>
        <v>346</v>
      </c>
      <c r="D15296" s="202" t="str">
        <f t="shared" ref="D15296" si="18106">IF(MOD(D15294-D$10559-1,49)=0,"Jub",IF(MOD(D15294-D$10559,7)=0,"Sab","Yr"))&amp;" "&amp;IF(MOD(D15294-D$10559-1,49)=0,INT(D15294-D$10559-1)/49,"")</f>
        <v xml:space="preserve">Yr </v>
      </c>
      <c r="E15296" s="211">
        <f t="shared" ref="E15296" si="18107">E15292-1</f>
        <v>258</v>
      </c>
      <c r="F15296" s="197">
        <v>1</v>
      </c>
      <c r="G15296" s="203" t="s">
        <v>288</v>
      </c>
      <c r="H15296" s="319">
        <f>H15292+1</f>
        <v>200</v>
      </c>
      <c r="R15296" s="200"/>
    </row>
    <row r="15297" spans="1:18" ht="14.6" customHeight="1" x14ac:dyDescent="0.5">
      <c r="A15297" s="525" t="s">
        <v>1280</v>
      </c>
      <c r="B15297" s="202">
        <f t="shared" ref="B15297" si="18108">B15293+1</f>
        <v>518</v>
      </c>
      <c r="C15297" s="407" t="str">
        <f t="shared" ref="C15297" si="18109">C15293</f>
        <v>Daniel 1290</v>
      </c>
      <c r="D15297" s="216" t="str">
        <f t="shared" si="17997"/>
        <v>Exodus</v>
      </c>
      <c r="E15297" s="212" t="s">
        <v>171</v>
      </c>
      <c r="F15297" s="197">
        <v>2</v>
      </c>
      <c r="G15297" s="206" t="s">
        <v>604</v>
      </c>
      <c r="H15297" s="319"/>
      <c r="R15297" s="200"/>
    </row>
    <row r="15298" spans="1:18" ht="14.6" customHeight="1" x14ac:dyDescent="0.5">
      <c r="A15298" s="523">
        <f t="shared" ref="A15298" si="18110">A15294+1</f>
        <v>496</v>
      </c>
      <c r="B15298" s="216" t="str">
        <f t="shared" si="18018"/>
        <v>Olympiad</v>
      </c>
      <c r="C15298" s="408">
        <f t="shared" ref="C15298" si="18111">C15294+1</f>
        <v>328</v>
      </c>
      <c r="D15298" s="217">
        <f t="shared" si="18001"/>
        <v>1225</v>
      </c>
      <c r="E15298" s="212">
        <f t="shared" si="18001"/>
        <v>-257</v>
      </c>
      <c r="F15298" s="197">
        <v>3</v>
      </c>
      <c r="G15298" s="208" t="s">
        <v>287</v>
      </c>
      <c r="H15298" s="364"/>
      <c r="R15298" s="200"/>
    </row>
    <row r="15299" spans="1:18" ht="14.6" customHeight="1" thickBot="1" x14ac:dyDescent="0.55000000000000004">
      <c r="A15299" s="526"/>
      <c r="B15299" s="217">
        <f t="shared" si="18018"/>
        <v>130</v>
      </c>
      <c r="C15299" s="406" t="str">
        <f t="shared" si="18003"/>
        <v>7 Times</v>
      </c>
      <c r="D15299" s="217" t="str">
        <f t="shared" ref="D15299" si="18112">INT((D15298-D$10559-1)/49+1)&amp;"/"&amp;MOD(INT((D15298-D$10559-1)/7),7)+1&amp;"/"&amp;MOD(D15298-D$10559-1,7)+1</f>
        <v>25/2/2</v>
      </c>
      <c r="E15299" s="214"/>
      <c r="F15299" s="197">
        <v>4</v>
      </c>
      <c r="G15299" s="209" t="s">
        <v>605</v>
      </c>
      <c r="H15299" s="318" t="str">
        <f>H15295</f>
        <v>Dan 490</v>
      </c>
      <c r="R15299" s="200"/>
    </row>
    <row r="15300" spans="1:18" ht="14.6" customHeight="1" x14ac:dyDescent="0.5">
      <c r="A15300" s="524" t="s">
        <v>1279</v>
      </c>
      <c r="B15300" s="217" t="s">
        <v>1188</v>
      </c>
      <c r="C15300" s="407">
        <f t="shared" si="18075"/>
        <v>347</v>
      </c>
      <c r="D15300" s="202" t="str">
        <f t="shared" ref="D15300" si="18113">IF(MOD(D15298-D$10559-1,49)=0,"Jub",IF(MOD(D15298-D$10559,7)=0,"Sab","Yr"))&amp;" "&amp;IF(MOD(D15298-D$10559-1,49)=0,INT(D15298-D$10559-1)/49,"")</f>
        <v xml:space="preserve">Yr </v>
      </c>
      <c r="E15300" s="211">
        <f t="shared" ref="E15300" si="18114">E15296-1</f>
        <v>257</v>
      </c>
      <c r="F15300" s="197">
        <v>1</v>
      </c>
      <c r="G15300" s="203" t="s">
        <v>288</v>
      </c>
      <c r="H15300" s="319">
        <f>H15296+1</f>
        <v>201</v>
      </c>
      <c r="R15300" s="200"/>
    </row>
    <row r="15301" spans="1:18" ht="14.6" customHeight="1" x14ac:dyDescent="0.5">
      <c r="A15301" s="525" t="s">
        <v>1280</v>
      </c>
      <c r="B15301" s="202">
        <f t="shared" ref="B15301" si="18115">B15297+1</f>
        <v>519</v>
      </c>
      <c r="C15301" s="407" t="str">
        <f t="shared" ref="C15301" si="18116">C15297</f>
        <v>Daniel 1290</v>
      </c>
      <c r="D15301" s="216" t="str">
        <f t="shared" si="17997"/>
        <v>Exodus</v>
      </c>
      <c r="E15301" s="212" t="s">
        <v>171</v>
      </c>
      <c r="F15301" s="197">
        <v>2</v>
      </c>
      <c r="G15301" s="206" t="s">
        <v>604</v>
      </c>
      <c r="H15301" s="319"/>
      <c r="R15301" s="200"/>
    </row>
    <row r="15302" spans="1:18" ht="14.6" customHeight="1" x14ac:dyDescent="0.5">
      <c r="A15302" s="523">
        <f t="shared" ref="A15302" si="18117">A15298+1</f>
        <v>497</v>
      </c>
      <c r="B15302" s="216" t="str">
        <f t="shared" si="18026"/>
        <v>Olympiad</v>
      </c>
      <c r="C15302" s="408">
        <f t="shared" ref="C15302" si="18118">C15298+1</f>
        <v>329</v>
      </c>
      <c r="D15302" s="217">
        <f t="shared" si="18001"/>
        <v>1226</v>
      </c>
      <c r="E15302" s="212">
        <f t="shared" si="18001"/>
        <v>-256</v>
      </c>
      <c r="F15302" s="197">
        <v>3</v>
      </c>
      <c r="G15302" s="208" t="s">
        <v>287</v>
      </c>
      <c r="H15302" s="364"/>
      <c r="R15302" s="200"/>
    </row>
    <row r="15303" spans="1:18" ht="14.6" customHeight="1" thickBot="1" x14ac:dyDescent="0.55000000000000004">
      <c r="A15303" s="526"/>
      <c r="B15303" s="217">
        <f t="shared" si="18026"/>
        <v>130</v>
      </c>
      <c r="C15303" s="406" t="str">
        <f t="shared" si="18003"/>
        <v>7 Times</v>
      </c>
      <c r="D15303" s="217" t="str">
        <f t="shared" ref="D15303" si="18119">INT((D15302-D$10559-1)/49+1)&amp;"/"&amp;MOD(INT((D15302-D$10559-1)/7),7)+1&amp;"/"&amp;MOD(D15302-D$10559-1,7)+1</f>
        <v>25/2/3</v>
      </c>
      <c r="E15303" s="214"/>
      <c r="F15303" s="197">
        <v>4</v>
      </c>
      <c r="G15303" s="209" t="s">
        <v>605</v>
      </c>
      <c r="H15303" s="318" t="str">
        <f>H15299</f>
        <v>Dan 490</v>
      </c>
      <c r="R15303" s="200"/>
    </row>
    <row r="15304" spans="1:18" ht="14.6" customHeight="1" x14ac:dyDescent="0.5">
      <c r="A15304" s="524" t="s">
        <v>1279</v>
      </c>
      <c r="B15304" s="217" t="s">
        <v>1189</v>
      </c>
      <c r="C15304" s="407">
        <f t="shared" si="18075"/>
        <v>348</v>
      </c>
      <c r="D15304" s="202" t="str">
        <f t="shared" ref="D15304" si="18120">IF(MOD(D15302-D$10559-1,49)=0,"Jub",IF(MOD(D15302-D$10559,7)=0,"Sab","Yr"))&amp;" "&amp;IF(MOD(D15302-D$10559-1,49)=0,INT(D15302-D$10559-1)/49,"")</f>
        <v xml:space="preserve">Yr </v>
      </c>
      <c r="E15304" s="211">
        <f t="shared" ref="E15304" si="18121">E15300-1</f>
        <v>256</v>
      </c>
      <c r="F15304" s="197">
        <v>1</v>
      </c>
      <c r="G15304" s="203" t="s">
        <v>288</v>
      </c>
      <c r="H15304" s="319">
        <f>H15300+1</f>
        <v>202</v>
      </c>
      <c r="R15304" s="200"/>
    </row>
    <row r="15305" spans="1:18" ht="14.6" customHeight="1" x14ac:dyDescent="0.5">
      <c r="A15305" s="525" t="s">
        <v>1280</v>
      </c>
      <c r="B15305" s="202">
        <f t="shared" ref="B15305" si="18122">B15301+1</f>
        <v>520</v>
      </c>
      <c r="C15305" s="407" t="str">
        <f t="shared" ref="C15305" si="18123">C15301</f>
        <v>Daniel 1290</v>
      </c>
      <c r="D15305" s="216" t="str">
        <f t="shared" ref="D15305:D15365" si="18124">D15301</f>
        <v>Exodus</v>
      </c>
      <c r="E15305" s="212" t="s">
        <v>171</v>
      </c>
      <c r="F15305" s="197">
        <v>2</v>
      </c>
      <c r="G15305" s="206" t="s">
        <v>604</v>
      </c>
      <c r="H15305" s="319"/>
      <c r="R15305" s="200"/>
    </row>
    <row r="15306" spans="1:18" ht="14.6" customHeight="1" x14ac:dyDescent="0.5">
      <c r="A15306" s="523">
        <f t="shared" ref="A15306" si="18125">A15302+1</f>
        <v>498</v>
      </c>
      <c r="B15306" s="216" t="str">
        <f t="shared" ref="B15306" si="18126">B15302</f>
        <v>Olympiad</v>
      </c>
      <c r="C15306" s="408">
        <f t="shared" ref="C15306" si="18127">C15302+1</f>
        <v>330</v>
      </c>
      <c r="D15306" s="217">
        <f t="shared" ref="D15306:E15366" si="18128">D15302+1</f>
        <v>1227</v>
      </c>
      <c r="E15306" s="212">
        <f t="shared" si="18128"/>
        <v>-255</v>
      </c>
      <c r="F15306" s="197">
        <v>3</v>
      </c>
      <c r="G15306" s="208" t="s">
        <v>287</v>
      </c>
      <c r="H15306" s="364"/>
      <c r="R15306" s="200"/>
    </row>
    <row r="15307" spans="1:18" ht="14.6" customHeight="1" thickBot="1" x14ac:dyDescent="0.55000000000000004">
      <c r="A15307" s="526"/>
      <c r="B15307" s="217">
        <f t="shared" ref="B15307" si="18129">B15303+1</f>
        <v>131</v>
      </c>
      <c r="C15307" s="406" t="str">
        <f t="shared" ref="C15307:C15367" si="18130">C15303</f>
        <v>7 Times</v>
      </c>
      <c r="D15307" s="217" t="str">
        <f t="shared" ref="D15307" si="18131">INT((D15306-D$10559-1)/49+1)&amp;"/"&amp;MOD(INT((D15306-D$10559-1)/7),7)+1&amp;"/"&amp;MOD(D15306-D$10559-1,7)+1</f>
        <v>25/2/4</v>
      </c>
      <c r="E15307" s="214"/>
      <c r="F15307" s="197">
        <v>4</v>
      </c>
      <c r="G15307" s="209" t="s">
        <v>605</v>
      </c>
      <c r="H15307" s="318" t="str">
        <f>H15303</f>
        <v>Dan 490</v>
      </c>
      <c r="R15307" s="200"/>
    </row>
    <row r="15308" spans="1:18" ht="14.6" customHeight="1" x14ac:dyDescent="0.5">
      <c r="A15308" s="524" t="s">
        <v>1279</v>
      </c>
      <c r="B15308" s="217" t="s">
        <v>1186</v>
      </c>
      <c r="C15308" s="407">
        <f t="shared" si="18075"/>
        <v>349</v>
      </c>
      <c r="D15308" s="202" t="str">
        <f t="shared" ref="D15308" si="18132">IF(MOD(D15306-D$10559-1,49)=0,"Jub",IF(MOD(D15306-D$10559,7)=0,"Sab","Yr"))&amp;" "&amp;IF(MOD(D15306-D$10559-1,49)=0,INT(D15306-D$10559-1)/49,"")</f>
        <v xml:space="preserve">Yr </v>
      </c>
      <c r="E15308" s="211">
        <f t="shared" ref="E15308" si="18133">E15304-1</f>
        <v>255</v>
      </c>
      <c r="F15308" s="197">
        <v>1</v>
      </c>
      <c r="G15308" s="203" t="s">
        <v>288</v>
      </c>
      <c r="H15308" s="319">
        <f>H15304+1</f>
        <v>203</v>
      </c>
      <c r="R15308" s="200"/>
    </row>
    <row r="15309" spans="1:18" ht="14.6" customHeight="1" x14ac:dyDescent="0.5">
      <c r="A15309" s="525" t="s">
        <v>1280</v>
      </c>
      <c r="B15309" s="202">
        <f t="shared" ref="B15309" si="18134">B15305+1</f>
        <v>521</v>
      </c>
      <c r="C15309" s="407" t="str">
        <f t="shared" ref="C15309" si="18135">C15305</f>
        <v>Daniel 1290</v>
      </c>
      <c r="D15309" s="216" t="str">
        <f t="shared" si="18124"/>
        <v>Exodus</v>
      </c>
      <c r="E15309" s="212" t="s">
        <v>171</v>
      </c>
      <c r="F15309" s="197">
        <v>2</v>
      </c>
      <c r="G15309" s="206" t="s">
        <v>604</v>
      </c>
      <c r="H15309" s="319"/>
      <c r="R15309" s="200"/>
    </row>
    <row r="15310" spans="1:18" ht="14.6" customHeight="1" x14ac:dyDescent="0.5">
      <c r="A15310" s="523">
        <f t="shared" ref="A15310" si="18136">A15306+1</f>
        <v>499</v>
      </c>
      <c r="B15310" s="216" t="str">
        <f t="shared" ref="B15310:B15359" si="18137">B15306</f>
        <v>Olympiad</v>
      </c>
      <c r="C15310" s="408">
        <f t="shared" ref="C15310" si="18138">C15306+1</f>
        <v>331</v>
      </c>
      <c r="D15310" s="217">
        <f t="shared" si="18128"/>
        <v>1228</v>
      </c>
      <c r="E15310" s="212">
        <f t="shared" si="18128"/>
        <v>-254</v>
      </c>
      <c r="F15310" s="197">
        <v>3</v>
      </c>
      <c r="G15310" s="208" t="s">
        <v>287</v>
      </c>
      <c r="H15310" s="364"/>
      <c r="R15310" s="200"/>
    </row>
    <row r="15311" spans="1:18" ht="14.6" customHeight="1" thickBot="1" x14ac:dyDescent="0.55000000000000004">
      <c r="A15311" s="526"/>
      <c r="B15311" s="217">
        <f t="shared" si="18137"/>
        <v>131</v>
      </c>
      <c r="C15311" s="406" t="str">
        <f t="shared" si="18130"/>
        <v>7 Times</v>
      </c>
      <c r="D15311" s="217" t="str">
        <f t="shared" ref="D15311" si="18139">INT((D15310-D$10559-1)/49+1)&amp;"/"&amp;MOD(INT((D15310-D$10559-1)/7),7)+1&amp;"/"&amp;MOD(D15310-D$10559-1,7)+1</f>
        <v>25/2/5</v>
      </c>
      <c r="E15311" s="214"/>
      <c r="F15311" s="197">
        <v>4</v>
      </c>
      <c r="G15311" s="209" t="s">
        <v>605</v>
      </c>
      <c r="H15311" s="318" t="str">
        <f>H15307</f>
        <v>Dan 490</v>
      </c>
      <c r="R15311" s="200"/>
    </row>
    <row r="15312" spans="1:18" ht="14.6" customHeight="1" x14ac:dyDescent="0.5">
      <c r="A15312" s="524" t="s">
        <v>1279</v>
      </c>
      <c r="B15312" s="217" t="s">
        <v>1187</v>
      </c>
      <c r="C15312" s="407">
        <f t="shared" si="18075"/>
        <v>350</v>
      </c>
      <c r="D15312" s="202" t="str">
        <f t="shared" ref="D15312" si="18140">IF(MOD(D15310-D$10559-1,49)=0,"Jub",IF(MOD(D15310-D$10559,7)=0,"Sab","Yr"))&amp;" "&amp;IF(MOD(D15310-D$10559-1,49)=0,INT(D15310-D$10559-1)/49,"")</f>
        <v xml:space="preserve">Yr </v>
      </c>
      <c r="E15312" s="211">
        <f t="shared" ref="E15312" si="18141">E15308-1</f>
        <v>254</v>
      </c>
      <c r="F15312" s="197">
        <v>1</v>
      </c>
      <c r="G15312" s="203" t="s">
        <v>288</v>
      </c>
      <c r="H15312" s="319">
        <f>H15308+1</f>
        <v>204</v>
      </c>
      <c r="R15312" s="200"/>
    </row>
    <row r="15313" spans="1:18" ht="14.6" customHeight="1" x14ac:dyDescent="0.5">
      <c r="A15313" s="525" t="s">
        <v>1280</v>
      </c>
      <c r="B15313" s="202">
        <f t="shared" ref="B15313" si="18142">B15309+1</f>
        <v>522</v>
      </c>
      <c r="C15313" s="407" t="str">
        <f t="shared" ref="C15313" si="18143">C15309</f>
        <v>Daniel 1290</v>
      </c>
      <c r="D15313" s="216" t="str">
        <f t="shared" si="18124"/>
        <v>Exodus</v>
      </c>
      <c r="E15313" s="212" t="s">
        <v>171</v>
      </c>
      <c r="F15313" s="197">
        <v>2</v>
      </c>
      <c r="G15313" s="206" t="s">
        <v>604</v>
      </c>
      <c r="H15313" s="319"/>
      <c r="R15313" s="200"/>
    </row>
    <row r="15314" spans="1:18" ht="14.6" customHeight="1" x14ac:dyDescent="0.5">
      <c r="A15314" s="523">
        <f t="shared" ref="A15314" si="18144">A15310+1</f>
        <v>500</v>
      </c>
      <c r="B15314" s="216" t="str">
        <f t="shared" ref="B15314:B15363" si="18145">B15310</f>
        <v>Olympiad</v>
      </c>
      <c r="C15314" s="408">
        <f t="shared" ref="C15314" si="18146">C15310+1</f>
        <v>332</v>
      </c>
      <c r="D15314" s="217">
        <f t="shared" si="18128"/>
        <v>1229</v>
      </c>
      <c r="E15314" s="212">
        <f t="shared" si="18128"/>
        <v>-253</v>
      </c>
      <c r="F15314" s="197">
        <v>3</v>
      </c>
      <c r="G15314" s="208" t="s">
        <v>287</v>
      </c>
      <c r="H15314" s="364"/>
      <c r="R15314" s="200"/>
    </row>
    <row r="15315" spans="1:18" ht="14.6" customHeight="1" thickBot="1" x14ac:dyDescent="0.55000000000000004">
      <c r="A15315" s="526"/>
      <c r="B15315" s="217">
        <f t="shared" si="18145"/>
        <v>131</v>
      </c>
      <c r="C15315" s="406" t="str">
        <f t="shared" si="18130"/>
        <v>7 Times</v>
      </c>
      <c r="D15315" s="217" t="str">
        <f t="shared" ref="D15315" si="18147">INT((D15314-D$10559-1)/49+1)&amp;"/"&amp;MOD(INT((D15314-D$10559-1)/7),7)+1&amp;"/"&amp;MOD(D15314-D$10559-1,7)+1</f>
        <v>25/2/6</v>
      </c>
      <c r="E15315" s="214"/>
      <c r="F15315" s="197">
        <v>4</v>
      </c>
      <c r="G15315" s="209" t="s">
        <v>605</v>
      </c>
      <c r="H15315" s="318" t="str">
        <f>H15311</f>
        <v>Dan 490</v>
      </c>
      <c r="R15315" s="200"/>
    </row>
    <row r="15316" spans="1:18" ht="14.6" customHeight="1" x14ac:dyDescent="0.5">
      <c r="A15316" s="524" t="s">
        <v>1279</v>
      </c>
      <c r="B15316" s="217" t="s">
        <v>1188</v>
      </c>
      <c r="C15316" s="407">
        <f t="shared" si="18075"/>
        <v>351</v>
      </c>
      <c r="D15316" s="202" t="str">
        <f t="shared" ref="D15316" si="18148">IF(MOD(D15314-D$10559-1,49)=0,"Jub",IF(MOD(D15314-D$10559,7)=0,"Sab","Yr"))&amp;" "&amp;IF(MOD(D15314-D$10559-1,49)=0,INT(D15314-D$10559-1)/49,"")</f>
        <v xml:space="preserve">Yr </v>
      </c>
      <c r="E15316" s="211">
        <f t="shared" ref="E15316" si="18149">E15312-1</f>
        <v>253</v>
      </c>
      <c r="F15316" s="197">
        <v>1</v>
      </c>
      <c r="G15316" s="203" t="s">
        <v>288</v>
      </c>
      <c r="H15316" s="319">
        <f>H15312+1</f>
        <v>205</v>
      </c>
      <c r="R15316" s="200"/>
    </row>
    <row r="15317" spans="1:18" ht="14.6" customHeight="1" x14ac:dyDescent="0.5">
      <c r="A15317" s="525" t="s">
        <v>1280</v>
      </c>
      <c r="B15317" s="202">
        <f t="shared" ref="B15317" si="18150">B15313+1</f>
        <v>523</v>
      </c>
      <c r="C15317" s="407" t="str">
        <f t="shared" ref="C15317" si="18151">C15313</f>
        <v>Daniel 1290</v>
      </c>
      <c r="D15317" s="216" t="str">
        <f t="shared" si="18124"/>
        <v>Exodus</v>
      </c>
      <c r="E15317" s="212" t="s">
        <v>171</v>
      </c>
      <c r="F15317" s="197">
        <v>2</v>
      </c>
      <c r="G15317" s="206" t="s">
        <v>604</v>
      </c>
      <c r="H15317" s="319"/>
      <c r="R15317" s="200"/>
    </row>
    <row r="15318" spans="1:18" ht="14.6" customHeight="1" x14ac:dyDescent="0.5">
      <c r="A15318" s="523">
        <f t="shared" ref="A15318" si="18152">A15314+1</f>
        <v>501</v>
      </c>
      <c r="B15318" s="216" t="str">
        <f t="shared" ref="B15318:B15367" si="18153">B15314</f>
        <v>Olympiad</v>
      </c>
      <c r="C15318" s="408">
        <f t="shared" ref="C15318" si="18154">C15314+1</f>
        <v>333</v>
      </c>
      <c r="D15318" s="217">
        <f t="shared" si="18128"/>
        <v>1230</v>
      </c>
      <c r="E15318" s="212">
        <f t="shared" si="18128"/>
        <v>-252</v>
      </c>
      <c r="F15318" s="197">
        <v>3</v>
      </c>
      <c r="G15318" s="208" t="s">
        <v>287</v>
      </c>
      <c r="H15318" s="364"/>
      <c r="R15318" s="200"/>
    </row>
    <row r="15319" spans="1:18" ht="14.6" customHeight="1" thickBot="1" x14ac:dyDescent="0.55000000000000004">
      <c r="A15319" s="526"/>
      <c r="B15319" s="217">
        <f t="shared" si="18153"/>
        <v>131</v>
      </c>
      <c r="C15319" s="406" t="str">
        <f t="shared" si="18130"/>
        <v>7 Times</v>
      </c>
      <c r="D15319" s="359" t="str">
        <f t="shared" ref="D15319" si="18155">INT((D15318-D$10559-1)/49+1)&amp;"/"&amp;MOD(INT((D15318-D$10559-1)/7),7)+1&amp;"/"&amp;MOD(D15318-D$10559-1,7)+1</f>
        <v>25/2/7</v>
      </c>
      <c r="E15319" s="214"/>
      <c r="F15319" s="197">
        <v>4</v>
      </c>
      <c r="G15319" s="209" t="s">
        <v>605</v>
      </c>
      <c r="H15319" s="318" t="str">
        <f>H15315</f>
        <v>Dan 490</v>
      </c>
      <c r="R15319" s="200"/>
    </row>
    <row r="15320" spans="1:18" ht="14.6" customHeight="1" x14ac:dyDescent="0.5">
      <c r="A15320" s="524" t="s">
        <v>1279</v>
      </c>
      <c r="B15320" s="217" t="s">
        <v>1189</v>
      </c>
      <c r="C15320" s="407">
        <f t="shared" si="18075"/>
        <v>352</v>
      </c>
      <c r="D15320" s="360" t="str">
        <f t="shared" ref="D15320" si="18156">IF(MOD(D15318-D$10559-1,49)=0,"Jub",IF(MOD(D15318-D$10559,7)=0,"Sab","Yr"))&amp;" "&amp;IF(MOD(D15318-D$10559-1,49)=0,INT(D15318-D$10559-1)/49,"")</f>
        <v xml:space="preserve">Sab </v>
      </c>
      <c r="E15320" s="211">
        <f t="shared" ref="E15320" si="18157">E15316-1</f>
        <v>252</v>
      </c>
      <c r="F15320" s="197">
        <v>1</v>
      </c>
      <c r="G15320" s="203" t="s">
        <v>288</v>
      </c>
      <c r="H15320" s="319">
        <f>H15316+1</f>
        <v>206</v>
      </c>
      <c r="R15320" s="200"/>
    </row>
    <row r="15321" spans="1:18" ht="14.6" customHeight="1" x14ac:dyDescent="0.5">
      <c r="A15321" s="525" t="s">
        <v>1280</v>
      </c>
      <c r="B15321" s="202">
        <f t="shared" ref="B15321" si="18158">B15317+1</f>
        <v>524</v>
      </c>
      <c r="C15321" s="407" t="str">
        <f t="shared" ref="C15321" si="18159">C15317</f>
        <v>Daniel 1290</v>
      </c>
      <c r="D15321" s="361" t="str">
        <f t="shared" si="18124"/>
        <v>Exodus</v>
      </c>
      <c r="E15321" s="212" t="s">
        <v>171</v>
      </c>
      <c r="F15321" s="197">
        <v>2</v>
      </c>
      <c r="G15321" s="206" t="s">
        <v>604</v>
      </c>
      <c r="H15321" s="319"/>
      <c r="R15321" s="200"/>
    </row>
    <row r="15322" spans="1:18" ht="14.6" customHeight="1" x14ac:dyDescent="0.5">
      <c r="A15322" s="523">
        <f t="shared" ref="A15322" si="18160">A15318+1</f>
        <v>502</v>
      </c>
      <c r="B15322" s="216" t="str">
        <f t="shared" ref="B15322" si="18161">B15318</f>
        <v>Olympiad</v>
      </c>
      <c r="C15322" s="408">
        <f t="shared" ref="C15322" si="18162">C15318+1</f>
        <v>334</v>
      </c>
      <c r="D15322" s="359">
        <f t="shared" si="18128"/>
        <v>1231</v>
      </c>
      <c r="E15322" s="212">
        <f t="shared" si="18128"/>
        <v>-251</v>
      </c>
      <c r="F15322" s="197">
        <v>3</v>
      </c>
      <c r="G15322" s="208" t="s">
        <v>287</v>
      </c>
      <c r="H15322" s="364"/>
      <c r="R15322" s="200"/>
    </row>
    <row r="15323" spans="1:18" ht="14.6" customHeight="1" thickBot="1" x14ac:dyDescent="0.55000000000000004">
      <c r="A15323" s="526"/>
      <c r="B15323" s="217">
        <f t="shared" ref="B15323" si="18163">B15319+1</f>
        <v>132</v>
      </c>
      <c r="C15323" s="406" t="str">
        <f t="shared" si="18130"/>
        <v>7 Times</v>
      </c>
      <c r="D15323" s="217" t="str">
        <f t="shared" ref="D15323" si="18164">INT((D15322-D$10559-1)/49+1)&amp;"/"&amp;MOD(INT((D15322-D$10559-1)/7),7)+1&amp;"/"&amp;MOD(D15322-D$10559-1,7)+1</f>
        <v>25/3/1</v>
      </c>
      <c r="E15323" s="214"/>
      <c r="F15323" s="197">
        <v>4</v>
      </c>
      <c r="G15323" s="209" t="s">
        <v>605</v>
      </c>
      <c r="H15323" s="318" t="str">
        <f>H15319</f>
        <v>Dan 490</v>
      </c>
      <c r="R15323" s="200"/>
    </row>
    <row r="15324" spans="1:18" ht="14.6" customHeight="1" x14ac:dyDescent="0.5">
      <c r="A15324" s="524" t="s">
        <v>1279</v>
      </c>
      <c r="B15324" s="217" t="s">
        <v>1186</v>
      </c>
      <c r="C15324" s="407">
        <f t="shared" si="18075"/>
        <v>353</v>
      </c>
      <c r="D15324" s="202" t="str">
        <f t="shared" ref="D15324" si="18165">IF(MOD(D15322-D$10559-1,49)=0,"Jub",IF(MOD(D15322-D$10559,7)=0,"Sab","Yr"))&amp;" "&amp;IF(MOD(D15322-D$10559-1,49)=0,INT(D15322-D$10559-1)/49,"")</f>
        <v xml:space="preserve">Yr </v>
      </c>
      <c r="E15324" s="211">
        <f t="shared" ref="E15324" si="18166">E15320-1</f>
        <v>251</v>
      </c>
      <c r="F15324" s="197">
        <v>1</v>
      </c>
      <c r="G15324" s="203" t="s">
        <v>288</v>
      </c>
      <c r="H15324" s="319">
        <f>H15320+1</f>
        <v>207</v>
      </c>
      <c r="R15324" s="200"/>
    </row>
    <row r="15325" spans="1:18" ht="14.6" customHeight="1" x14ac:dyDescent="0.5">
      <c r="A15325" s="525" t="s">
        <v>1280</v>
      </c>
      <c r="B15325" s="202">
        <f t="shared" ref="B15325" si="18167">B15321+1</f>
        <v>525</v>
      </c>
      <c r="C15325" s="407" t="str">
        <f t="shared" ref="C15325" si="18168">C15321</f>
        <v>Daniel 1290</v>
      </c>
      <c r="D15325" s="216" t="str">
        <f t="shared" si="18124"/>
        <v>Exodus</v>
      </c>
      <c r="E15325" s="212" t="s">
        <v>171</v>
      </c>
      <c r="F15325" s="197">
        <v>2</v>
      </c>
      <c r="G15325" s="206" t="s">
        <v>604</v>
      </c>
      <c r="H15325" s="319"/>
      <c r="R15325" s="200"/>
    </row>
    <row r="15326" spans="1:18" ht="14.6" customHeight="1" x14ac:dyDescent="0.5">
      <c r="A15326" s="523">
        <f t="shared" ref="A15326" si="18169">A15322+1</f>
        <v>503</v>
      </c>
      <c r="B15326" s="216" t="str">
        <f t="shared" si="18137"/>
        <v>Olympiad</v>
      </c>
      <c r="C15326" s="408">
        <f t="shared" ref="C15326" si="18170">C15322+1</f>
        <v>335</v>
      </c>
      <c r="D15326" s="217">
        <f t="shared" si="18128"/>
        <v>1232</v>
      </c>
      <c r="E15326" s="212">
        <f t="shared" si="18128"/>
        <v>-250</v>
      </c>
      <c r="F15326" s="197">
        <v>3</v>
      </c>
      <c r="G15326" s="208" t="s">
        <v>287</v>
      </c>
      <c r="H15326" s="364"/>
      <c r="R15326" s="200"/>
    </row>
    <row r="15327" spans="1:18" ht="14.6" customHeight="1" thickBot="1" x14ac:dyDescent="0.55000000000000004">
      <c r="A15327" s="526"/>
      <c r="B15327" s="217">
        <f t="shared" si="18137"/>
        <v>132</v>
      </c>
      <c r="C15327" s="406" t="str">
        <f t="shared" si="18130"/>
        <v>7 Times</v>
      </c>
      <c r="D15327" s="217" t="str">
        <f t="shared" ref="D15327" si="18171">INT((D15326-D$10559-1)/49+1)&amp;"/"&amp;MOD(INT((D15326-D$10559-1)/7),7)+1&amp;"/"&amp;MOD(D15326-D$10559-1,7)+1</f>
        <v>25/3/2</v>
      </c>
      <c r="E15327" s="214"/>
      <c r="F15327" s="197">
        <v>4</v>
      </c>
      <c r="G15327" s="209" t="s">
        <v>605</v>
      </c>
      <c r="H15327" s="318" t="str">
        <f>H15323</f>
        <v>Dan 490</v>
      </c>
      <c r="R15327" s="200"/>
    </row>
    <row r="15328" spans="1:18" ht="14.6" customHeight="1" x14ac:dyDescent="0.5">
      <c r="A15328" s="524" t="s">
        <v>1279</v>
      </c>
      <c r="B15328" s="217" t="s">
        <v>1187</v>
      </c>
      <c r="C15328" s="407">
        <f t="shared" si="18075"/>
        <v>354</v>
      </c>
      <c r="D15328" s="202" t="str">
        <f t="shared" ref="D15328" si="18172">IF(MOD(D15326-D$10559-1,49)=0,"Jub",IF(MOD(D15326-D$10559,7)=0,"Sab","Yr"))&amp;" "&amp;IF(MOD(D15326-D$10559-1,49)=0,INT(D15326-D$10559-1)/49,"")</f>
        <v xml:space="preserve">Yr </v>
      </c>
      <c r="E15328" s="211">
        <f t="shared" ref="E15328" si="18173">E15324-1</f>
        <v>250</v>
      </c>
      <c r="F15328" s="197">
        <v>1</v>
      </c>
      <c r="G15328" s="203" t="s">
        <v>288</v>
      </c>
      <c r="H15328" s="319">
        <f>H15324+1</f>
        <v>208</v>
      </c>
      <c r="R15328" s="200"/>
    </row>
    <row r="15329" spans="1:18" ht="14.6" customHeight="1" x14ac:dyDescent="0.5">
      <c r="A15329" s="525" t="s">
        <v>1280</v>
      </c>
      <c r="B15329" s="202">
        <f t="shared" ref="B15329" si="18174">B15325+1</f>
        <v>526</v>
      </c>
      <c r="C15329" s="407" t="str">
        <f t="shared" ref="C15329" si="18175">C15325</f>
        <v>Daniel 1290</v>
      </c>
      <c r="D15329" s="216" t="str">
        <f t="shared" si="18124"/>
        <v>Exodus</v>
      </c>
      <c r="E15329" s="212" t="s">
        <v>171</v>
      </c>
      <c r="F15329" s="197">
        <v>2</v>
      </c>
      <c r="G15329" s="206" t="s">
        <v>604</v>
      </c>
      <c r="H15329" s="319"/>
      <c r="R15329" s="200"/>
    </row>
    <row r="15330" spans="1:18" ht="14.6" customHeight="1" x14ac:dyDescent="0.5">
      <c r="A15330" s="523">
        <f t="shared" ref="A15330" si="18176">A15326+1</f>
        <v>504</v>
      </c>
      <c r="B15330" s="216" t="str">
        <f t="shared" si="18145"/>
        <v>Olympiad</v>
      </c>
      <c r="C15330" s="408">
        <f t="shared" ref="C15330" si="18177">C15326+1</f>
        <v>336</v>
      </c>
      <c r="D15330" s="217">
        <f t="shared" si="18128"/>
        <v>1233</v>
      </c>
      <c r="E15330" s="212">
        <f t="shared" si="18128"/>
        <v>-249</v>
      </c>
      <c r="F15330" s="197">
        <v>3</v>
      </c>
      <c r="G15330" s="208" t="s">
        <v>287</v>
      </c>
      <c r="H15330" s="364"/>
      <c r="R15330" s="200"/>
    </row>
    <row r="15331" spans="1:18" ht="14.6" customHeight="1" thickBot="1" x14ac:dyDescent="0.55000000000000004">
      <c r="A15331" s="526"/>
      <c r="B15331" s="217">
        <f t="shared" si="18145"/>
        <v>132</v>
      </c>
      <c r="C15331" s="406" t="str">
        <f t="shared" si="18130"/>
        <v>7 Times</v>
      </c>
      <c r="D15331" s="217" t="str">
        <f t="shared" ref="D15331" si="18178">INT((D15330-D$10559-1)/49+1)&amp;"/"&amp;MOD(INT((D15330-D$10559-1)/7),7)+1&amp;"/"&amp;MOD(D15330-D$10559-1,7)+1</f>
        <v>25/3/3</v>
      </c>
      <c r="E15331" s="214"/>
      <c r="F15331" s="197">
        <v>4</v>
      </c>
      <c r="G15331" s="209" t="s">
        <v>605</v>
      </c>
      <c r="H15331" s="318" t="str">
        <f>H15327</f>
        <v>Dan 490</v>
      </c>
      <c r="R15331" s="200"/>
    </row>
    <row r="15332" spans="1:18" ht="14.6" customHeight="1" x14ac:dyDescent="0.5">
      <c r="A15332" s="524" t="s">
        <v>1279</v>
      </c>
      <c r="B15332" s="217" t="s">
        <v>1188</v>
      </c>
      <c r="C15332" s="407">
        <f t="shared" si="18075"/>
        <v>355</v>
      </c>
      <c r="D15332" s="202" t="str">
        <f t="shared" ref="D15332" si="18179">IF(MOD(D15330-D$10559-1,49)=0,"Jub",IF(MOD(D15330-D$10559,7)=0,"Sab","Yr"))&amp;" "&amp;IF(MOD(D15330-D$10559-1,49)=0,INT(D15330-D$10559-1)/49,"")</f>
        <v xml:space="preserve">Yr </v>
      </c>
      <c r="E15332" s="211">
        <f t="shared" ref="E15332" si="18180">E15328-1</f>
        <v>249</v>
      </c>
      <c r="F15332" s="197">
        <v>1</v>
      </c>
      <c r="G15332" s="203" t="s">
        <v>288</v>
      </c>
      <c r="H15332" s="319">
        <f>H15328+1</f>
        <v>209</v>
      </c>
      <c r="R15332" s="200"/>
    </row>
    <row r="15333" spans="1:18" ht="14.6" customHeight="1" x14ac:dyDescent="0.5">
      <c r="A15333" s="525" t="s">
        <v>1280</v>
      </c>
      <c r="B15333" s="202">
        <f t="shared" ref="B15333" si="18181">B15329+1</f>
        <v>527</v>
      </c>
      <c r="C15333" s="407" t="str">
        <f t="shared" ref="C15333" si="18182">C15329</f>
        <v>Daniel 1290</v>
      </c>
      <c r="D15333" s="216" t="str">
        <f t="shared" si="18124"/>
        <v>Exodus</v>
      </c>
      <c r="E15333" s="212" t="s">
        <v>171</v>
      </c>
      <c r="F15333" s="197">
        <v>2</v>
      </c>
      <c r="G15333" s="206" t="s">
        <v>604</v>
      </c>
      <c r="H15333" s="319"/>
      <c r="R15333" s="200"/>
    </row>
    <row r="15334" spans="1:18" ht="14.6" customHeight="1" x14ac:dyDescent="0.5">
      <c r="A15334" s="523">
        <f t="shared" ref="A15334" si="18183">A15330+1</f>
        <v>505</v>
      </c>
      <c r="B15334" s="216" t="str">
        <f t="shared" si="18153"/>
        <v>Olympiad</v>
      </c>
      <c r="C15334" s="408">
        <f t="shared" ref="C15334" si="18184">C15330+1</f>
        <v>337</v>
      </c>
      <c r="D15334" s="217">
        <f t="shared" si="18128"/>
        <v>1234</v>
      </c>
      <c r="E15334" s="212">
        <f t="shared" si="18128"/>
        <v>-248</v>
      </c>
      <c r="F15334" s="197">
        <v>3</v>
      </c>
      <c r="G15334" s="208" t="s">
        <v>287</v>
      </c>
      <c r="H15334" s="364"/>
      <c r="R15334" s="200"/>
    </row>
    <row r="15335" spans="1:18" ht="14.6" customHeight="1" thickBot="1" x14ac:dyDescent="0.55000000000000004">
      <c r="A15335" s="526"/>
      <c r="B15335" s="217">
        <f t="shared" si="18153"/>
        <v>132</v>
      </c>
      <c r="C15335" s="406" t="str">
        <f t="shared" si="18130"/>
        <v>7 Times</v>
      </c>
      <c r="D15335" s="217" t="str">
        <f t="shared" ref="D15335" si="18185">INT((D15334-D$10559-1)/49+1)&amp;"/"&amp;MOD(INT((D15334-D$10559-1)/7),7)+1&amp;"/"&amp;MOD(D15334-D$10559-1,7)+1</f>
        <v>25/3/4</v>
      </c>
      <c r="E15335" s="214"/>
      <c r="F15335" s="197">
        <v>4</v>
      </c>
      <c r="G15335" s="209" t="s">
        <v>605</v>
      </c>
      <c r="H15335" s="318" t="str">
        <f>H15331</f>
        <v>Dan 490</v>
      </c>
      <c r="R15335" s="200"/>
    </row>
    <row r="15336" spans="1:18" ht="14.6" customHeight="1" x14ac:dyDescent="0.5">
      <c r="A15336" s="524" t="s">
        <v>1279</v>
      </c>
      <c r="B15336" s="217" t="s">
        <v>1189</v>
      </c>
      <c r="C15336" s="407">
        <f t="shared" si="18075"/>
        <v>356</v>
      </c>
      <c r="D15336" s="202" t="str">
        <f t="shared" ref="D15336" si="18186">IF(MOD(D15334-D$10559-1,49)=0,"Jub",IF(MOD(D15334-D$10559,7)=0,"Sab","Yr"))&amp;" "&amp;IF(MOD(D15334-D$10559-1,49)=0,INT(D15334-D$10559-1)/49,"")</f>
        <v xml:space="preserve">Yr </v>
      </c>
      <c r="E15336" s="211">
        <f t="shared" ref="E15336" si="18187">E15332-1</f>
        <v>248</v>
      </c>
      <c r="F15336" s="197">
        <v>1</v>
      </c>
      <c r="G15336" s="203" t="s">
        <v>288</v>
      </c>
      <c r="H15336" s="319">
        <f>H15332+1</f>
        <v>210</v>
      </c>
      <c r="R15336" s="200"/>
    </row>
    <row r="15337" spans="1:18" ht="14.6" customHeight="1" x14ac:dyDescent="0.5">
      <c r="A15337" s="525" t="s">
        <v>1280</v>
      </c>
      <c r="B15337" s="202">
        <f t="shared" ref="B15337" si="18188">B15333+1</f>
        <v>528</v>
      </c>
      <c r="C15337" s="407" t="str">
        <f t="shared" ref="C15337" si="18189">C15333</f>
        <v>Daniel 1290</v>
      </c>
      <c r="D15337" s="216" t="str">
        <f t="shared" si="18124"/>
        <v>Exodus</v>
      </c>
      <c r="E15337" s="212" t="s">
        <v>171</v>
      </c>
      <c r="F15337" s="197">
        <v>2</v>
      </c>
      <c r="G15337" s="206" t="s">
        <v>604</v>
      </c>
      <c r="H15337" s="319"/>
      <c r="R15337" s="200"/>
    </row>
    <row r="15338" spans="1:18" ht="14.6" customHeight="1" x14ac:dyDescent="0.5">
      <c r="A15338" s="523">
        <f t="shared" ref="A15338" si="18190">A15334+1</f>
        <v>506</v>
      </c>
      <c r="B15338" s="216" t="str">
        <f t="shared" ref="B15338" si="18191">B15334</f>
        <v>Olympiad</v>
      </c>
      <c r="C15338" s="408">
        <f t="shared" ref="C15338" si="18192">C15334+1</f>
        <v>338</v>
      </c>
      <c r="D15338" s="217">
        <f t="shared" si="18128"/>
        <v>1235</v>
      </c>
      <c r="E15338" s="212">
        <f t="shared" si="18128"/>
        <v>-247</v>
      </c>
      <c r="F15338" s="197">
        <v>3</v>
      </c>
      <c r="G15338" s="208" t="s">
        <v>287</v>
      </c>
      <c r="H15338" s="364"/>
      <c r="R15338" s="200"/>
    </row>
    <row r="15339" spans="1:18" ht="14.6" customHeight="1" thickBot="1" x14ac:dyDescent="0.55000000000000004">
      <c r="A15339" s="526"/>
      <c r="B15339" s="217">
        <f t="shared" ref="B15339" si="18193">B15335+1</f>
        <v>133</v>
      </c>
      <c r="C15339" s="406" t="str">
        <f t="shared" si="18130"/>
        <v>7 Times</v>
      </c>
      <c r="D15339" s="217" t="str">
        <f t="shared" ref="D15339" si="18194">INT((D15338-D$10559-1)/49+1)&amp;"/"&amp;MOD(INT((D15338-D$10559-1)/7),7)+1&amp;"/"&amp;MOD(D15338-D$10559-1,7)+1</f>
        <v>25/3/5</v>
      </c>
      <c r="E15339" s="214"/>
      <c r="F15339" s="197">
        <v>4</v>
      </c>
      <c r="G15339" s="209" t="s">
        <v>605</v>
      </c>
      <c r="H15339" s="318" t="str">
        <f>H15335</f>
        <v>Dan 490</v>
      </c>
      <c r="R15339" s="200"/>
    </row>
    <row r="15340" spans="1:18" ht="14.6" customHeight="1" x14ac:dyDescent="0.5">
      <c r="A15340" s="524" t="s">
        <v>1279</v>
      </c>
      <c r="B15340" s="217" t="s">
        <v>1186</v>
      </c>
      <c r="C15340" s="407">
        <f t="shared" si="18075"/>
        <v>357</v>
      </c>
      <c r="D15340" s="202" t="str">
        <f t="shared" ref="D15340" si="18195">IF(MOD(D15338-D$10559-1,49)=0,"Jub",IF(MOD(D15338-D$10559,7)=0,"Sab","Yr"))&amp;" "&amp;IF(MOD(D15338-D$10559-1,49)=0,INT(D15338-D$10559-1)/49,"")</f>
        <v xml:space="preserve">Yr </v>
      </c>
      <c r="E15340" s="211">
        <f t="shared" ref="E15340" si="18196">E15336-1</f>
        <v>247</v>
      </c>
      <c r="F15340" s="197">
        <v>1</v>
      </c>
      <c r="G15340" s="203" t="s">
        <v>288</v>
      </c>
      <c r="H15340" s="319">
        <f>H15336+1</f>
        <v>211</v>
      </c>
      <c r="R15340" s="200"/>
    </row>
    <row r="15341" spans="1:18" ht="14.6" customHeight="1" x14ac:dyDescent="0.5">
      <c r="A15341" s="525" t="s">
        <v>1280</v>
      </c>
      <c r="B15341" s="202">
        <f t="shared" ref="B15341" si="18197">B15337+1</f>
        <v>529</v>
      </c>
      <c r="C15341" s="407" t="str">
        <f t="shared" ref="C15341" si="18198">C15337</f>
        <v>Daniel 1290</v>
      </c>
      <c r="D15341" s="216" t="str">
        <f t="shared" si="18124"/>
        <v>Exodus</v>
      </c>
      <c r="E15341" s="212" t="s">
        <v>171</v>
      </c>
      <c r="F15341" s="197">
        <v>2</v>
      </c>
      <c r="G15341" s="206" t="s">
        <v>604</v>
      </c>
      <c r="H15341" s="319"/>
      <c r="R15341" s="200"/>
    </row>
    <row r="15342" spans="1:18" ht="14.6" customHeight="1" x14ac:dyDescent="0.5">
      <c r="A15342" s="523">
        <f t="shared" ref="A15342" si="18199">A15338+1</f>
        <v>507</v>
      </c>
      <c r="B15342" s="216" t="str">
        <f t="shared" si="18137"/>
        <v>Olympiad</v>
      </c>
      <c r="C15342" s="408">
        <f t="shared" ref="C15342" si="18200">C15338+1</f>
        <v>339</v>
      </c>
      <c r="D15342" s="217">
        <f t="shared" si="18128"/>
        <v>1236</v>
      </c>
      <c r="E15342" s="212">
        <f t="shared" si="18128"/>
        <v>-246</v>
      </c>
      <c r="F15342" s="197">
        <v>3</v>
      </c>
      <c r="G15342" s="208" t="s">
        <v>287</v>
      </c>
      <c r="H15342" s="364"/>
      <c r="R15342" s="200"/>
    </row>
    <row r="15343" spans="1:18" ht="14.6" customHeight="1" thickBot="1" x14ac:dyDescent="0.55000000000000004">
      <c r="A15343" s="526"/>
      <c r="B15343" s="217">
        <f t="shared" si="18137"/>
        <v>133</v>
      </c>
      <c r="C15343" s="406" t="str">
        <f t="shared" si="18130"/>
        <v>7 Times</v>
      </c>
      <c r="D15343" s="217" t="str">
        <f t="shared" ref="D15343" si="18201">INT((D15342-D$10559-1)/49+1)&amp;"/"&amp;MOD(INT((D15342-D$10559-1)/7),7)+1&amp;"/"&amp;MOD(D15342-D$10559-1,7)+1</f>
        <v>25/3/6</v>
      </c>
      <c r="E15343" s="214"/>
      <c r="F15343" s="197">
        <v>4</v>
      </c>
      <c r="G15343" s="209" t="s">
        <v>605</v>
      </c>
      <c r="H15343" s="318" t="str">
        <f>H15339</f>
        <v>Dan 490</v>
      </c>
      <c r="R15343" s="200"/>
    </row>
    <row r="15344" spans="1:18" ht="14.6" customHeight="1" x14ac:dyDescent="0.5">
      <c r="A15344" s="524" t="s">
        <v>1279</v>
      </c>
      <c r="B15344" s="217" t="s">
        <v>1187</v>
      </c>
      <c r="C15344" s="407">
        <f t="shared" ref="C15344:C15404" si="18202">C15340+1</f>
        <v>358</v>
      </c>
      <c r="D15344" s="202" t="str">
        <f t="shared" ref="D15344" si="18203">IF(MOD(D15342-D$10559-1,49)=0,"Jub",IF(MOD(D15342-D$10559,7)=0,"Sab","Yr"))&amp;" "&amp;IF(MOD(D15342-D$10559-1,49)=0,INT(D15342-D$10559-1)/49,"")</f>
        <v xml:space="preserve">Yr </v>
      </c>
      <c r="E15344" s="211">
        <f t="shared" ref="E15344" si="18204">E15340-1</f>
        <v>246</v>
      </c>
      <c r="F15344" s="197">
        <v>1</v>
      </c>
      <c r="G15344" s="203" t="s">
        <v>288</v>
      </c>
      <c r="H15344" s="319">
        <f>H15340+1</f>
        <v>212</v>
      </c>
      <c r="R15344" s="200"/>
    </row>
    <row r="15345" spans="1:18" ht="14.6" customHeight="1" x14ac:dyDescent="0.5">
      <c r="A15345" s="525" t="s">
        <v>1280</v>
      </c>
      <c r="B15345" s="202">
        <f t="shared" ref="B15345" si="18205">B15341+1</f>
        <v>530</v>
      </c>
      <c r="C15345" s="407" t="str">
        <f t="shared" ref="C15345" si="18206">C15341</f>
        <v>Daniel 1290</v>
      </c>
      <c r="D15345" s="216" t="str">
        <f t="shared" si="18124"/>
        <v>Exodus</v>
      </c>
      <c r="E15345" s="212" t="s">
        <v>171</v>
      </c>
      <c r="F15345" s="197">
        <v>2</v>
      </c>
      <c r="G15345" s="206" t="s">
        <v>604</v>
      </c>
      <c r="H15345" s="319"/>
      <c r="R15345" s="200"/>
    </row>
    <row r="15346" spans="1:18" ht="14.6" customHeight="1" x14ac:dyDescent="0.5">
      <c r="A15346" s="523">
        <f t="shared" ref="A15346" si="18207">A15342+1</f>
        <v>508</v>
      </c>
      <c r="B15346" s="216" t="str">
        <f t="shared" si="18145"/>
        <v>Olympiad</v>
      </c>
      <c r="C15346" s="408">
        <f t="shared" ref="C15346" si="18208">C15342+1</f>
        <v>340</v>
      </c>
      <c r="D15346" s="217">
        <f t="shared" si="18128"/>
        <v>1237</v>
      </c>
      <c r="E15346" s="212">
        <f t="shared" si="18128"/>
        <v>-245</v>
      </c>
      <c r="F15346" s="197">
        <v>3</v>
      </c>
      <c r="G15346" s="208" t="s">
        <v>287</v>
      </c>
      <c r="H15346" s="364"/>
      <c r="R15346" s="200"/>
    </row>
    <row r="15347" spans="1:18" ht="14.6" customHeight="1" thickBot="1" x14ac:dyDescent="0.55000000000000004">
      <c r="A15347" s="526"/>
      <c r="B15347" s="217">
        <f t="shared" si="18145"/>
        <v>133</v>
      </c>
      <c r="C15347" s="406" t="str">
        <f t="shared" si="18130"/>
        <v>7 Times</v>
      </c>
      <c r="D15347" s="359" t="str">
        <f t="shared" ref="D15347" si="18209">INT((D15346-D$10559-1)/49+1)&amp;"/"&amp;MOD(INT((D15346-D$10559-1)/7),7)+1&amp;"/"&amp;MOD(D15346-D$10559-1,7)+1</f>
        <v>25/3/7</v>
      </c>
      <c r="E15347" s="214"/>
      <c r="F15347" s="197">
        <v>4</v>
      </c>
      <c r="G15347" s="209" t="s">
        <v>605</v>
      </c>
      <c r="H15347" s="318" t="str">
        <f>H15343</f>
        <v>Dan 490</v>
      </c>
      <c r="R15347" s="200"/>
    </row>
    <row r="15348" spans="1:18" ht="14.6" customHeight="1" x14ac:dyDescent="0.5">
      <c r="A15348" s="524" t="s">
        <v>1279</v>
      </c>
      <c r="B15348" s="217" t="s">
        <v>1188</v>
      </c>
      <c r="C15348" s="407">
        <f t="shared" si="18202"/>
        <v>359</v>
      </c>
      <c r="D15348" s="360" t="str">
        <f t="shared" ref="D15348" si="18210">IF(MOD(D15346-D$10559-1,49)=0,"Jub",IF(MOD(D15346-D$10559,7)=0,"Sab","Yr"))&amp;" "&amp;IF(MOD(D15346-D$10559-1,49)=0,INT(D15346-D$10559-1)/49,"")</f>
        <v xml:space="preserve">Sab </v>
      </c>
      <c r="E15348" s="211">
        <f t="shared" ref="E15348" si="18211">E15344-1</f>
        <v>245</v>
      </c>
      <c r="F15348" s="197">
        <v>1</v>
      </c>
      <c r="G15348" s="203" t="s">
        <v>288</v>
      </c>
      <c r="H15348" s="319">
        <f>H15344+1</f>
        <v>213</v>
      </c>
      <c r="R15348" s="200"/>
    </row>
    <row r="15349" spans="1:18" ht="14.6" customHeight="1" x14ac:dyDescent="0.5">
      <c r="A15349" s="525" t="s">
        <v>1280</v>
      </c>
      <c r="B15349" s="202">
        <f t="shared" ref="B15349" si="18212">B15345+1</f>
        <v>531</v>
      </c>
      <c r="C15349" s="407" t="str">
        <f t="shared" ref="C15349" si="18213">C15345</f>
        <v>Daniel 1290</v>
      </c>
      <c r="D15349" s="361" t="str">
        <f t="shared" si="18124"/>
        <v>Exodus</v>
      </c>
      <c r="E15349" s="212" t="s">
        <v>171</v>
      </c>
      <c r="F15349" s="197">
        <v>2</v>
      </c>
      <c r="G15349" s="206" t="s">
        <v>604</v>
      </c>
      <c r="H15349" s="319"/>
      <c r="R15349" s="200"/>
    </row>
    <row r="15350" spans="1:18" ht="14.6" customHeight="1" x14ac:dyDescent="0.5">
      <c r="A15350" s="523">
        <f t="shared" ref="A15350" si="18214">A15346+1</f>
        <v>509</v>
      </c>
      <c r="B15350" s="216" t="str">
        <f t="shared" si="18153"/>
        <v>Olympiad</v>
      </c>
      <c r="C15350" s="408">
        <f t="shared" ref="C15350" si="18215">C15346+1</f>
        <v>341</v>
      </c>
      <c r="D15350" s="359">
        <f t="shared" si="18128"/>
        <v>1238</v>
      </c>
      <c r="E15350" s="212">
        <f t="shared" si="18128"/>
        <v>-244</v>
      </c>
      <c r="F15350" s="197">
        <v>3</v>
      </c>
      <c r="G15350" s="208" t="s">
        <v>287</v>
      </c>
      <c r="H15350" s="364"/>
      <c r="R15350" s="200"/>
    </row>
    <row r="15351" spans="1:18" ht="14.6" customHeight="1" thickBot="1" x14ac:dyDescent="0.55000000000000004">
      <c r="A15351" s="526"/>
      <c r="B15351" s="217">
        <f t="shared" si="18153"/>
        <v>133</v>
      </c>
      <c r="C15351" s="406" t="str">
        <f t="shared" si="18130"/>
        <v>7 Times</v>
      </c>
      <c r="D15351" s="217" t="str">
        <f t="shared" ref="D15351" si="18216">INT((D15350-D$10559-1)/49+1)&amp;"/"&amp;MOD(INT((D15350-D$10559-1)/7),7)+1&amp;"/"&amp;MOD(D15350-D$10559-1,7)+1</f>
        <v>25/4/1</v>
      </c>
      <c r="E15351" s="214"/>
      <c r="F15351" s="197">
        <v>4</v>
      </c>
      <c r="G15351" s="209" t="s">
        <v>605</v>
      </c>
      <c r="H15351" s="318" t="str">
        <f>H15347</f>
        <v>Dan 490</v>
      </c>
      <c r="R15351" s="200"/>
    </row>
    <row r="15352" spans="1:18" ht="14.6" customHeight="1" x14ac:dyDescent="0.5">
      <c r="A15352" s="524" t="s">
        <v>1279</v>
      </c>
      <c r="B15352" s="217" t="s">
        <v>1189</v>
      </c>
      <c r="C15352" s="407">
        <f t="shared" si="18202"/>
        <v>360</v>
      </c>
      <c r="D15352" s="202" t="str">
        <f t="shared" ref="D15352" si="18217">IF(MOD(D15350-D$10559-1,49)=0,"Jub",IF(MOD(D15350-D$10559,7)=0,"Sab","Yr"))&amp;" "&amp;IF(MOD(D15350-D$10559-1,49)=0,INT(D15350-D$10559-1)/49,"")</f>
        <v xml:space="preserve">Yr </v>
      </c>
      <c r="E15352" s="211">
        <f t="shared" ref="E15352" si="18218">E15348-1</f>
        <v>244</v>
      </c>
      <c r="F15352" s="197">
        <v>1</v>
      </c>
      <c r="G15352" s="203" t="s">
        <v>288</v>
      </c>
      <c r="H15352" s="319">
        <f>H15348+1</f>
        <v>214</v>
      </c>
      <c r="R15352" s="200"/>
    </row>
    <row r="15353" spans="1:18" ht="14.6" customHeight="1" x14ac:dyDescent="0.5">
      <c r="A15353" s="525" t="s">
        <v>1280</v>
      </c>
      <c r="B15353" s="202">
        <f t="shared" ref="B15353" si="18219">B15349+1</f>
        <v>532</v>
      </c>
      <c r="C15353" s="407" t="str">
        <f t="shared" ref="C15353" si="18220">C15349</f>
        <v>Daniel 1290</v>
      </c>
      <c r="D15353" s="216" t="str">
        <f t="shared" si="18124"/>
        <v>Exodus</v>
      </c>
      <c r="E15353" s="212" t="s">
        <v>171</v>
      </c>
      <c r="F15353" s="197">
        <v>2</v>
      </c>
      <c r="G15353" s="206" t="s">
        <v>604</v>
      </c>
      <c r="H15353" s="319"/>
      <c r="R15353" s="200"/>
    </row>
    <row r="15354" spans="1:18" ht="14.6" customHeight="1" x14ac:dyDescent="0.5">
      <c r="A15354" s="523">
        <f t="shared" ref="A15354" si="18221">A15350+1</f>
        <v>510</v>
      </c>
      <c r="B15354" s="216" t="str">
        <f t="shared" ref="B15354" si="18222">B15350</f>
        <v>Olympiad</v>
      </c>
      <c r="C15354" s="408">
        <f t="shared" ref="C15354" si="18223">C15350+1</f>
        <v>342</v>
      </c>
      <c r="D15354" s="217">
        <f t="shared" si="18128"/>
        <v>1239</v>
      </c>
      <c r="E15354" s="212">
        <f t="shared" si="18128"/>
        <v>-243</v>
      </c>
      <c r="F15354" s="197">
        <v>3</v>
      </c>
      <c r="G15354" s="208" t="s">
        <v>287</v>
      </c>
      <c r="H15354" s="364"/>
      <c r="R15354" s="200"/>
    </row>
    <row r="15355" spans="1:18" ht="14.6" customHeight="1" thickBot="1" x14ac:dyDescent="0.55000000000000004">
      <c r="A15355" s="526"/>
      <c r="B15355" s="217">
        <f t="shared" ref="B15355" si="18224">B15351+1</f>
        <v>134</v>
      </c>
      <c r="C15355" s="406" t="str">
        <f t="shared" si="18130"/>
        <v>7 Times</v>
      </c>
      <c r="D15355" s="217" t="str">
        <f t="shared" ref="D15355" si="18225">INT((D15354-D$10559-1)/49+1)&amp;"/"&amp;MOD(INT((D15354-D$10559-1)/7),7)+1&amp;"/"&amp;MOD(D15354-D$10559-1,7)+1</f>
        <v>25/4/2</v>
      </c>
      <c r="E15355" s="214"/>
      <c r="F15355" s="197">
        <v>4</v>
      </c>
      <c r="G15355" s="209" t="s">
        <v>605</v>
      </c>
      <c r="H15355" s="318" t="str">
        <f>H15351</f>
        <v>Dan 490</v>
      </c>
      <c r="R15355" s="200"/>
    </row>
    <row r="15356" spans="1:18" ht="14.6" customHeight="1" x14ac:dyDescent="0.5">
      <c r="A15356" s="524" t="s">
        <v>1279</v>
      </c>
      <c r="B15356" s="217" t="s">
        <v>1186</v>
      </c>
      <c r="C15356" s="407">
        <f t="shared" si="18202"/>
        <v>361</v>
      </c>
      <c r="D15356" s="202" t="str">
        <f t="shared" ref="D15356" si="18226">IF(MOD(D15354-D$10559-1,49)=0,"Jub",IF(MOD(D15354-D$10559,7)=0,"Sab","Yr"))&amp;" "&amp;IF(MOD(D15354-D$10559-1,49)=0,INT(D15354-D$10559-1)/49,"")</f>
        <v xml:space="preserve">Yr </v>
      </c>
      <c r="E15356" s="211">
        <f t="shared" ref="E15356" si="18227">E15352-1</f>
        <v>243</v>
      </c>
      <c r="F15356" s="197">
        <v>1</v>
      </c>
      <c r="G15356" s="203" t="s">
        <v>288</v>
      </c>
      <c r="H15356" s="319">
        <f>H15352+1</f>
        <v>215</v>
      </c>
      <c r="R15356" s="200"/>
    </row>
    <row r="15357" spans="1:18" ht="14.6" customHeight="1" x14ac:dyDescent="0.5">
      <c r="A15357" s="525" t="s">
        <v>1280</v>
      </c>
      <c r="B15357" s="202">
        <f t="shared" ref="B15357" si="18228">B15353+1</f>
        <v>533</v>
      </c>
      <c r="C15357" s="407" t="str">
        <f t="shared" ref="C15357" si="18229">C15353</f>
        <v>Daniel 1290</v>
      </c>
      <c r="D15357" s="216" t="str">
        <f t="shared" si="18124"/>
        <v>Exodus</v>
      </c>
      <c r="E15357" s="212" t="s">
        <v>171</v>
      </c>
      <c r="F15357" s="197">
        <v>2</v>
      </c>
      <c r="G15357" s="206" t="s">
        <v>604</v>
      </c>
      <c r="H15357" s="319"/>
      <c r="R15357" s="200"/>
    </row>
    <row r="15358" spans="1:18" ht="14.6" customHeight="1" x14ac:dyDescent="0.5">
      <c r="A15358" s="523">
        <f t="shared" ref="A15358" si="18230">A15354+1</f>
        <v>511</v>
      </c>
      <c r="B15358" s="216" t="str">
        <f t="shared" si="18137"/>
        <v>Olympiad</v>
      </c>
      <c r="C15358" s="408">
        <f t="shared" ref="C15358" si="18231">C15354+1</f>
        <v>343</v>
      </c>
      <c r="D15358" s="217">
        <f t="shared" si="18128"/>
        <v>1240</v>
      </c>
      <c r="E15358" s="212">
        <f t="shared" si="18128"/>
        <v>-242</v>
      </c>
      <c r="F15358" s="197">
        <v>3</v>
      </c>
      <c r="G15358" s="208" t="s">
        <v>287</v>
      </c>
      <c r="H15358" s="364"/>
      <c r="R15358" s="200"/>
    </row>
    <row r="15359" spans="1:18" ht="14.6" customHeight="1" thickBot="1" x14ac:dyDescent="0.55000000000000004">
      <c r="A15359" s="526"/>
      <c r="B15359" s="217">
        <f t="shared" si="18137"/>
        <v>134</v>
      </c>
      <c r="C15359" s="406" t="str">
        <f t="shared" si="18130"/>
        <v>7 Times</v>
      </c>
      <c r="D15359" s="217" t="str">
        <f t="shared" ref="D15359" si="18232">INT((D15358-D$10559-1)/49+1)&amp;"/"&amp;MOD(INT((D15358-D$10559-1)/7),7)+1&amp;"/"&amp;MOD(D15358-D$10559-1,7)+1</f>
        <v>25/4/3</v>
      </c>
      <c r="E15359" s="214"/>
      <c r="F15359" s="197">
        <v>4</v>
      </c>
      <c r="G15359" s="209" t="s">
        <v>605</v>
      </c>
      <c r="H15359" s="318" t="str">
        <f>H15355</f>
        <v>Dan 490</v>
      </c>
      <c r="R15359" s="200"/>
    </row>
    <row r="15360" spans="1:18" ht="14.6" customHeight="1" x14ac:dyDescent="0.5">
      <c r="A15360" s="524" t="s">
        <v>1279</v>
      </c>
      <c r="B15360" s="217" t="s">
        <v>1187</v>
      </c>
      <c r="C15360" s="407">
        <f t="shared" si="18202"/>
        <v>362</v>
      </c>
      <c r="D15360" s="202" t="str">
        <f t="shared" ref="D15360" si="18233">IF(MOD(D15358-D$10559-1,49)=0,"Jub",IF(MOD(D15358-D$10559,7)=0,"Sab","Yr"))&amp;" "&amp;IF(MOD(D15358-D$10559-1,49)=0,INT(D15358-D$10559-1)/49,"")</f>
        <v xml:space="preserve">Yr </v>
      </c>
      <c r="E15360" s="211">
        <f t="shared" ref="E15360" si="18234">E15356-1</f>
        <v>242</v>
      </c>
      <c r="F15360" s="197">
        <v>1</v>
      </c>
      <c r="G15360" s="203" t="s">
        <v>288</v>
      </c>
      <c r="H15360" s="319">
        <f>H15356+1</f>
        <v>216</v>
      </c>
      <c r="R15360" s="200"/>
    </row>
    <row r="15361" spans="1:18" ht="14.6" customHeight="1" x14ac:dyDescent="0.5">
      <c r="A15361" s="525" t="s">
        <v>1280</v>
      </c>
      <c r="B15361" s="202">
        <f t="shared" ref="B15361" si="18235">B15357+1</f>
        <v>534</v>
      </c>
      <c r="C15361" s="407" t="str">
        <f t="shared" ref="C15361" si="18236">C15357</f>
        <v>Daniel 1290</v>
      </c>
      <c r="D15361" s="216" t="str">
        <f t="shared" si="18124"/>
        <v>Exodus</v>
      </c>
      <c r="E15361" s="212" t="s">
        <v>171</v>
      </c>
      <c r="F15361" s="197">
        <v>2</v>
      </c>
      <c r="G15361" s="206" t="s">
        <v>604</v>
      </c>
      <c r="H15361" s="319"/>
      <c r="R15361" s="200"/>
    </row>
    <row r="15362" spans="1:18" ht="14.6" customHeight="1" x14ac:dyDescent="0.5">
      <c r="A15362" s="523">
        <f t="shared" ref="A15362" si="18237">A15358+1</f>
        <v>512</v>
      </c>
      <c r="B15362" s="216" t="str">
        <f t="shared" si="18145"/>
        <v>Olympiad</v>
      </c>
      <c r="C15362" s="408">
        <f t="shared" ref="C15362" si="18238">C15358+1</f>
        <v>344</v>
      </c>
      <c r="D15362" s="217">
        <f t="shared" si="18128"/>
        <v>1241</v>
      </c>
      <c r="E15362" s="212">
        <f t="shared" si="18128"/>
        <v>-241</v>
      </c>
      <c r="F15362" s="197">
        <v>3</v>
      </c>
      <c r="G15362" s="208" t="s">
        <v>287</v>
      </c>
      <c r="H15362" s="364"/>
      <c r="R15362" s="200"/>
    </row>
    <row r="15363" spans="1:18" ht="14.6" customHeight="1" thickBot="1" x14ac:dyDescent="0.55000000000000004">
      <c r="A15363" s="526"/>
      <c r="B15363" s="217">
        <f t="shared" si="18145"/>
        <v>134</v>
      </c>
      <c r="C15363" s="406" t="str">
        <f t="shared" si="18130"/>
        <v>7 Times</v>
      </c>
      <c r="D15363" s="217" t="str">
        <f t="shared" ref="D15363" si="18239">INT((D15362-D$10559-1)/49+1)&amp;"/"&amp;MOD(INT((D15362-D$10559-1)/7),7)+1&amp;"/"&amp;MOD(D15362-D$10559-1,7)+1</f>
        <v>25/4/4</v>
      </c>
      <c r="E15363" s="214"/>
      <c r="F15363" s="197">
        <v>4</v>
      </c>
      <c r="G15363" s="209" t="s">
        <v>605</v>
      </c>
      <c r="H15363" s="318" t="str">
        <f>H15359</f>
        <v>Dan 490</v>
      </c>
      <c r="R15363" s="200"/>
    </row>
    <row r="15364" spans="1:18" ht="14.6" customHeight="1" x14ac:dyDescent="0.5">
      <c r="A15364" s="524" t="s">
        <v>1279</v>
      </c>
      <c r="B15364" s="217" t="s">
        <v>1188</v>
      </c>
      <c r="C15364" s="407">
        <f t="shared" si="18202"/>
        <v>363</v>
      </c>
      <c r="D15364" s="202" t="str">
        <f t="shared" ref="D15364" si="18240">IF(MOD(D15362-D$10559-1,49)=0,"Jub",IF(MOD(D15362-D$10559,7)=0,"Sab","Yr"))&amp;" "&amp;IF(MOD(D15362-D$10559-1,49)=0,INT(D15362-D$10559-1)/49,"")</f>
        <v xml:space="preserve">Yr </v>
      </c>
      <c r="E15364" s="211">
        <f t="shared" ref="E15364" si="18241">E15360-1</f>
        <v>241</v>
      </c>
      <c r="F15364" s="197">
        <v>1</v>
      </c>
      <c r="G15364" s="203" t="s">
        <v>288</v>
      </c>
      <c r="H15364" s="319">
        <f>H15360+1</f>
        <v>217</v>
      </c>
      <c r="R15364" s="200"/>
    </row>
    <row r="15365" spans="1:18" ht="14.6" customHeight="1" x14ac:dyDescent="0.5">
      <c r="A15365" s="525" t="s">
        <v>1280</v>
      </c>
      <c r="B15365" s="202">
        <f t="shared" ref="B15365" si="18242">B15361+1</f>
        <v>535</v>
      </c>
      <c r="C15365" s="407" t="str">
        <f t="shared" ref="C15365" si="18243">C15361</f>
        <v>Daniel 1290</v>
      </c>
      <c r="D15365" s="216" t="str">
        <f t="shared" si="18124"/>
        <v>Exodus</v>
      </c>
      <c r="E15365" s="212" t="s">
        <v>171</v>
      </c>
      <c r="F15365" s="197">
        <v>2</v>
      </c>
      <c r="G15365" s="206" t="s">
        <v>604</v>
      </c>
      <c r="H15365" s="319"/>
      <c r="R15365" s="200"/>
    </row>
    <row r="15366" spans="1:18" ht="14.6" customHeight="1" x14ac:dyDescent="0.5">
      <c r="A15366" s="523">
        <f t="shared" ref="A15366" si="18244">A15362+1</f>
        <v>513</v>
      </c>
      <c r="B15366" s="216" t="str">
        <f t="shared" si="18153"/>
        <v>Olympiad</v>
      </c>
      <c r="C15366" s="408">
        <f t="shared" ref="C15366" si="18245">C15362+1</f>
        <v>345</v>
      </c>
      <c r="D15366" s="217">
        <f t="shared" si="18128"/>
        <v>1242</v>
      </c>
      <c r="E15366" s="212">
        <f t="shared" si="18128"/>
        <v>-240</v>
      </c>
      <c r="F15366" s="197">
        <v>3</v>
      </c>
      <c r="G15366" s="208" t="s">
        <v>287</v>
      </c>
      <c r="H15366" s="364"/>
      <c r="R15366" s="200"/>
    </row>
    <row r="15367" spans="1:18" ht="14.6" customHeight="1" thickBot="1" x14ac:dyDescent="0.55000000000000004">
      <c r="A15367" s="526"/>
      <c r="B15367" s="217">
        <f t="shared" si="18153"/>
        <v>134</v>
      </c>
      <c r="C15367" s="406" t="str">
        <f t="shared" si="18130"/>
        <v>7 Times</v>
      </c>
      <c r="D15367" s="217" t="str">
        <f t="shared" ref="D15367" si="18246">INT((D15366-D$10559-1)/49+1)&amp;"/"&amp;MOD(INT((D15366-D$10559-1)/7),7)+1&amp;"/"&amp;MOD(D15366-D$10559-1,7)+1</f>
        <v>25/4/5</v>
      </c>
      <c r="E15367" s="214"/>
      <c r="F15367" s="197">
        <v>4</v>
      </c>
      <c r="G15367" s="209" t="s">
        <v>605</v>
      </c>
      <c r="H15367" s="318" t="str">
        <f>H15363</f>
        <v>Dan 490</v>
      </c>
      <c r="R15367" s="200"/>
    </row>
    <row r="15368" spans="1:18" ht="14.6" customHeight="1" x14ac:dyDescent="0.5">
      <c r="A15368" s="524" t="s">
        <v>1279</v>
      </c>
      <c r="B15368" s="217" t="s">
        <v>1189</v>
      </c>
      <c r="C15368" s="407">
        <f t="shared" si="18202"/>
        <v>364</v>
      </c>
      <c r="D15368" s="202" t="str">
        <f t="shared" ref="D15368" si="18247">IF(MOD(D15366-D$10559-1,49)=0,"Jub",IF(MOD(D15366-D$10559,7)=0,"Sab","Yr"))&amp;" "&amp;IF(MOD(D15366-D$10559-1,49)=0,INT(D15366-D$10559-1)/49,"")</f>
        <v xml:space="preserve">Yr </v>
      </c>
      <c r="E15368" s="211">
        <f t="shared" ref="E15368" si="18248">E15364-1</f>
        <v>240</v>
      </c>
      <c r="F15368" s="197">
        <v>1</v>
      </c>
      <c r="G15368" s="203" t="s">
        <v>288</v>
      </c>
      <c r="H15368" s="319">
        <f>H15364+1</f>
        <v>218</v>
      </c>
      <c r="R15368" s="200"/>
    </row>
    <row r="15369" spans="1:18" ht="14.6" customHeight="1" x14ac:dyDescent="0.5">
      <c r="A15369" s="525" t="s">
        <v>1280</v>
      </c>
      <c r="B15369" s="202">
        <f t="shared" ref="B15369" si="18249">B15365+1</f>
        <v>536</v>
      </c>
      <c r="C15369" s="407" t="str">
        <f t="shared" ref="C15369" si="18250">C15365</f>
        <v>Daniel 1290</v>
      </c>
      <c r="D15369" s="216" t="str">
        <f t="shared" ref="D15369:D15429" si="18251">D15365</f>
        <v>Exodus</v>
      </c>
      <c r="E15369" s="212" t="s">
        <v>171</v>
      </c>
      <c r="F15369" s="197">
        <v>2</v>
      </c>
      <c r="G15369" s="206" t="s">
        <v>604</v>
      </c>
      <c r="H15369" s="319"/>
      <c r="R15369" s="200"/>
    </row>
    <row r="15370" spans="1:18" ht="14.6" customHeight="1" x14ac:dyDescent="0.5">
      <c r="A15370" s="523">
        <f t="shared" ref="A15370" si="18252">A15366+1</f>
        <v>514</v>
      </c>
      <c r="B15370" s="216" t="str">
        <f t="shared" ref="B15370" si="18253">B15366</f>
        <v>Olympiad</v>
      </c>
      <c r="C15370" s="408">
        <f t="shared" ref="C15370" si="18254">C15366+1</f>
        <v>346</v>
      </c>
      <c r="D15370" s="217">
        <f t="shared" ref="D15370:E15430" si="18255">D15366+1</f>
        <v>1243</v>
      </c>
      <c r="E15370" s="212">
        <f t="shared" si="18255"/>
        <v>-239</v>
      </c>
      <c r="F15370" s="197">
        <v>3</v>
      </c>
      <c r="G15370" s="208" t="s">
        <v>287</v>
      </c>
      <c r="H15370" s="364"/>
      <c r="R15370" s="200"/>
    </row>
    <row r="15371" spans="1:18" ht="14.6" customHeight="1" thickBot="1" x14ac:dyDescent="0.55000000000000004">
      <c r="A15371" s="526"/>
      <c r="B15371" s="217">
        <f t="shared" ref="B15371" si="18256">B15367+1</f>
        <v>135</v>
      </c>
      <c r="C15371" s="406" t="str">
        <f t="shared" ref="C15371:C15431" si="18257">C15367</f>
        <v>7 Times</v>
      </c>
      <c r="D15371" s="217" t="str">
        <f t="shared" ref="D15371" si="18258">INT((D15370-D$10559-1)/49+1)&amp;"/"&amp;MOD(INT((D15370-D$10559-1)/7),7)+1&amp;"/"&amp;MOD(D15370-D$10559-1,7)+1</f>
        <v>25/4/6</v>
      </c>
      <c r="E15371" s="214"/>
      <c r="F15371" s="197">
        <v>4</v>
      </c>
      <c r="G15371" s="209" t="s">
        <v>605</v>
      </c>
      <c r="H15371" s="318" t="str">
        <f>H15367</f>
        <v>Dan 490</v>
      </c>
      <c r="R15371" s="200"/>
    </row>
    <row r="15372" spans="1:18" ht="14.6" customHeight="1" x14ac:dyDescent="0.5">
      <c r="A15372" s="524" t="s">
        <v>1279</v>
      </c>
      <c r="B15372" s="217" t="s">
        <v>1186</v>
      </c>
      <c r="C15372" s="407">
        <f t="shared" si="18202"/>
        <v>365</v>
      </c>
      <c r="D15372" s="202" t="str">
        <f t="shared" ref="D15372" si="18259">IF(MOD(D15370-D$10559-1,49)=0,"Jub",IF(MOD(D15370-D$10559,7)=0,"Sab","Yr"))&amp;" "&amp;IF(MOD(D15370-D$10559-1,49)=0,INT(D15370-D$10559-1)/49,"")</f>
        <v xml:space="preserve">Yr </v>
      </c>
      <c r="E15372" s="211">
        <f t="shared" ref="E15372" si="18260">E15368-1</f>
        <v>239</v>
      </c>
      <c r="F15372" s="197">
        <v>1</v>
      </c>
      <c r="G15372" s="203" t="s">
        <v>288</v>
      </c>
      <c r="H15372" s="319">
        <f>H15368+1</f>
        <v>219</v>
      </c>
      <c r="R15372" s="200"/>
    </row>
    <row r="15373" spans="1:18" ht="14.6" customHeight="1" x14ac:dyDescent="0.5">
      <c r="A15373" s="525" t="s">
        <v>1280</v>
      </c>
      <c r="B15373" s="202">
        <f t="shared" ref="B15373" si="18261">B15369+1</f>
        <v>537</v>
      </c>
      <c r="C15373" s="407" t="str">
        <f t="shared" ref="C15373" si="18262">C15369</f>
        <v>Daniel 1290</v>
      </c>
      <c r="D15373" s="216" t="str">
        <f t="shared" si="18251"/>
        <v>Exodus</v>
      </c>
      <c r="E15373" s="212" t="s">
        <v>171</v>
      </c>
      <c r="F15373" s="197">
        <v>2</v>
      </c>
      <c r="G15373" s="206" t="s">
        <v>604</v>
      </c>
      <c r="H15373" s="319"/>
      <c r="R15373" s="200"/>
    </row>
    <row r="15374" spans="1:18" ht="14.6" customHeight="1" x14ac:dyDescent="0.5">
      <c r="A15374" s="523">
        <f t="shared" ref="A15374" si="18263">A15370+1</f>
        <v>515</v>
      </c>
      <c r="B15374" s="216" t="str">
        <f t="shared" ref="B15374:B15423" si="18264">B15370</f>
        <v>Olympiad</v>
      </c>
      <c r="C15374" s="408">
        <f t="shared" ref="C15374" si="18265">C15370+1</f>
        <v>347</v>
      </c>
      <c r="D15374" s="217">
        <f t="shared" si="18255"/>
        <v>1244</v>
      </c>
      <c r="E15374" s="212">
        <f t="shared" si="18255"/>
        <v>-238</v>
      </c>
      <c r="F15374" s="197">
        <v>3</v>
      </c>
      <c r="G15374" s="208" t="s">
        <v>287</v>
      </c>
      <c r="H15374" s="364"/>
      <c r="R15374" s="200"/>
    </row>
    <row r="15375" spans="1:18" ht="14.6" customHeight="1" thickBot="1" x14ac:dyDescent="0.55000000000000004">
      <c r="A15375" s="526"/>
      <c r="B15375" s="217">
        <f t="shared" si="18264"/>
        <v>135</v>
      </c>
      <c r="C15375" s="406" t="str">
        <f t="shared" si="18257"/>
        <v>7 Times</v>
      </c>
      <c r="D15375" s="359" t="str">
        <f t="shared" ref="D15375" si="18266">INT((D15374-D$10559-1)/49+1)&amp;"/"&amp;MOD(INT((D15374-D$10559-1)/7),7)+1&amp;"/"&amp;MOD(D15374-D$10559-1,7)+1</f>
        <v>25/4/7</v>
      </c>
      <c r="E15375" s="214"/>
      <c r="F15375" s="197">
        <v>4</v>
      </c>
      <c r="G15375" s="209" t="s">
        <v>605</v>
      </c>
      <c r="H15375" s="318" t="str">
        <f>H15371</f>
        <v>Dan 490</v>
      </c>
      <c r="R15375" s="200"/>
    </row>
    <row r="15376" spans="1:18" ht="14.6" customHeight="1" x14ac:dyDescent="0.5">
      <c r="A15376" s="524" t="s">
        <v>1279</v>
      </c>
      <c r="B15376" s="217" t="s">
        <v>1187</v>
      </c>
      <c r="C15376" s="407">
        <f t="shared" si="18202"/>
        <v>366</v>
      </c>
      <c r="D15376" s="360" t="str">
        <f t="shared" ref="D15376" si="18267">IF(MOD(D15374-D$10559-1,49)=0,"Jub",IF(MOD(D15374-D$10559,7)=0,"Sab","Yr"))&amp;" "&amp;IF(MOD(D15374-D$10559-1,49)=0,INT(D15374-D$10559-1)/49,"")</f>
        <v xml:space="preserve">Sab </v>
      </c>
      <c r="E15376" s="211">
        <f t="shared" ref="E15376" si="18268">E15372-1</f>
        <v>238</v>
      </c>
      <c r="F15376" s="197">
        <v>1</v>
      </c>
      <c r="G15376" s="203" t="s">
        <v>288</v>
      </c>
      <c r="H15376" s="319">
        <f>H15372+1</f>
        <v>220</v>
      </c>
      <c r="R15376" s="200"/>
    </row>
    <row r="15377" spans="1:18" ht="14.6" customHeight="1" x14ac:dyDescent="0.5">
      <c r="A15377" s="525" t="s">
        <v>1280</v>
      </c>
      <c r="B15377" s="202">
        <f t="shared" ref="B15377" si="18269">B15373+1</f>
        <v>538</v>
      </c>
      <c r="C15377" s="407" t="str">
        <f t="shared" ref="C15377" si="18270">C15373</f>
        <v>Daniel 1290</v>
      </c>
      <c r="D15377" s="361" t="str">
        <f t="shared" si="18251"/>
        <v>Exodus</v>
      </c>
      <c r="E15377" s="212" t="s">
        <v>171</v>
      </c>
      <c r="F15377" s="197">
        <v>2</v>
      </c>
      <c r="G15377" s="206" t="s">
        <v>604</v>
      </c>
      <c r="H15377" s="319"/>
      <c r="R15377" s="200"/>
    </row>
    <row r="15378" spans="1:18" ht="14.6" customHeight="1" x14ac:dyDescent="0.5">
      <c r="A15378" s="523">
        <f t="shared" ref="A15378" si="18271">A15374+1</f>
        <v>516</v>
      </c>
      <c r="B15378" s="216" t="str">
        <f t="shared" ref="B15378:B15427" si="18272">B15374</f>
        <v>Olympiad</v>
      </c>
      <c r="C15378" s="408">
        <f t="shared" ref="C15378" si="18273">C15374+1</f>
        <v>348</v>
      </c>
      <c r="D15378" s="359">
        <f t="shared" si="18255"/>
        <v>1245</v>
      </c>
      <c r="E15378" s="212">
        <f t="shared" si="18255"/>
        <v>-237</v>
      </c>
      <c r="F15378" s="197">
        <v>3</v>
      </c>
      <c r="G15378" s="208" t="s">
        <v>287</v>
      </c>
      <c r="H15378" s="364"/>
      <c r="R15378" s="200"/>
    </row>
    <row r="15379" spans="1:18" ht="14.6" customHeight="1" thickBot="1" x14ac:dyDescent="0.55000000000000004">
      <c r="A15379" s="526"/>
      <c r="B15379" s="217">
        <f t="shared" si="18272"/>
        <v>135</v>
      </c>
      <c r="C15379" s="406" t="str">
        <f t="shared" si="18257"/>
        <v>7 Times</v>
      </c>
      <c r="D15379" s="217" t="str">
        <f t="shared" ref="D15379" si="18274">INT((D15378-D$10559-1)/49+1)&amp;"/"&amp;MOD(INT((D15378-D$10559-1)/7),7)+1&amp;"/"&amp;MOD(D15378-D$10559-1,7)+1</f>
        <v>25/5/1</v>
      </c>
      <c r="E15379" s="214"/>
      <c r="F15379" s="197">
        <v>4</v>
      </c>
      <c r="G15379" s="209" t="s">
        <v>605</v>
      </c>
      <c r="H15379" s="318" t="str">
        <f>H15375</f>
        <v>Dan 490</v>
      </c>
      <c r="R15379" s="200"/>
    </row>
    <row r="15380" spans="1:18" ht="14.6" customHeight="1" x14ac:dyDescent="0.5">
      <c r="A15380" s="524" t="s">
        <v>1279</v>
      </c>
      <c r="B15380" s="217" t="s">
        <v>1188</v>
      </c>
      <c r="C15380" s="407">
        <f t="shared" si="18202"/>
        <v>367</v>
      </c>
      <c r="D15380" s="202" t="str">
        <f t="shared" ref="D15380" si="18275">IF(MOD(D15378-D$10559-1,49)=0,"Jub",IF(MOD(D15378-D$10559,7)=0,"Sab","Yr"))&amp;" "&amp;IF(MOD(D15378-D$10559-1,49)=0,INT(D15378-D$10559-1)/49,"")</f>
        <v xml:space="preserve">Yr </v>
      </c>
      <c r="E15380" s="211">
        <f t="shared" ref="E15380" si="18276">E15376-1</f>
        <v>237</v>
      </c>
      <c r="F15380" s="197">
        <v>1</v>
      </c>
      <c r="G15380" s="203" t="s">
        <v>288</v>
      </c>
      <c r="H15380" s="319">
        <f>H15376+1</f>
        <v>221</v>
      </c>
      <c r="R15380" s="200"/>
    </row>
    <row r="15381" spans="1:18" ht="14.6" customHeight="1" x14ac:dyDescent="0.5">
      <c r="A15381" s="525" t="s">
        <v>1280</v>
      </c>
      <c r="B15381" s="202">
        <f t="shared" ref="B15381" si="18277">B15377+1</f>
        <v>539</v>
      </c>
      <c r="C15381" s="407" t="str">
        <f t="shared" ref="C15381" si="18278">C15377</f>
        <v>Daniel 1290</v>
      </c>
      <c r="D15381" s="216" t="str">
        <f t="shared" si="18251"/>
        <v>Exodus</v>
      </c>
      <c r="E15381" s="212" t="s">
        <v>171</v>
      </c>
      <c r="F15381" s="197">
        <v>2</v>
      </c>
      <c r="G15381" s="206" t="s">
        <v>604</v>
      </c>
      <c r="H15381" s="319"/>
      <c r="R15381" s="200"/>
    </row>
    <row r="15382" spans="1:18" ht="14.6" customHeight="1" x14ac:dyDescent="0.5">
      <c r="A15382" s="523">
        <f t="shared" ref="A15382" si="18279">A15378+1</f>
        <v>517</v>
      </c>
      <c r="B15382" s="216" t="str">
        <f t="shared" ref="B15382:B15431" si="18280">B15378</f>
        <v>Olympiad</v>
      </c>
      <c r="C15382" s="408">
        <f t="shared" ref="C15382" si="18281">C15378+1</f>
        <v>349</v>
      </c>
      <c r="D15382" s="217">
        <f t="shared" si="18255"/>
        <v>1246</v>
      </c>
      <c r="E15382" s="212">
        <f t="shared" si="18255"/>
        <v>-236</v>
      </c>
      <c r="F15382" s="197">
        <v>3</v>
      </c>
      <c r="G15382" s="208" t="s">
        <v>287</v>
      </c>
      <c r="H15382" s="364"/>
      <c r="R15382" s="200"/>
    </row>
    <row r="15383" spans="1:18" ht="14.6" customHeight="1" thickBot="1" x14ac:dyDescent="0.55000000000000004">
      <c r="A15383" s="526"/>
      <c r="B15383" s="217">
        <f t="shared" si="18280"/>
        <v>135</v>
      </c>
      <c r="C15383" s="406" t="str">
        <f t="shared" si="18257"/>
        <v>7 Times</v>
      </c>
      <c r="D15383" s="217" t="str">
        <f t="shared" ref="D15383" si="18282">INT((D15382-D$10559-1)/49+1)&amp;"/"&amp;MOD(INT((D15382-D$10559-1)/7),7)+1&amp;"/"&amp;MOD(D15382-D$10559-1,7)+1</f>
        <v>25/5/2</v>
      </c>
      <c r="E15383" s="214"/>
      <c r="F15383" s="197">
        <v>4</v>
      </c>
      <c r="G15383" s="209" t="s">
        <v>605</v>
      </c>
      <c r="H15383" s="318" t="str">
        <f>H15379</f>
        <v>Dan 490</v>
      </c>
      <c r="R15383" s="200"/>
    </row>
    <row r="15384" spans="1:18" ht="14.6" customHeight="1" x14ac:dyDescent="0.5">
      <c r="A15384" s="524" t="s">
        <v>1279</v>
      </c>
      <c r="B15384" s="217" t="s">
        <v>1189</v>
      </c>
      <c r="C15384" s="407">
        <f t="shared" si="18202"/>
        <v>368</v>
      </c>
      <c r="D15384" s="202" t="str">
        <f t="shared" ref="D15384" si="18283">IF(MOD(D15382-D$10559-1,49)=0,"Jub",IF(MOD(D15382-D$10559,7)=0,"Sab","Yr"))&amp;" "&amp;IF(MOD(D15382-D$10559-1,49)=0,INT(D15382-D$10559-1)/49,"")</f>
        <v xml:space="preserve">Yr </v>
      </c>
      <c r="E15384" s="211">
        <f t="shared" ref="E15384" si="18284">E15380-1</f>
        <v>236</v>
      </c>
      <c r="F15384" s="197">
        <v>1</v>
      </c>
      <c r="G15384" s="203" t="s">
        <v>288</v>
      </c>
      <c r="H15384" s="319">
        <f>H15380+1</f>
        <v>222</v>
      </c>
      <c r="R15384" s="200"/>
    </row>
    <row r="15385" spans="1:18" ht="14.6" customHeight="1" x14ac:dyDescent="0.5">
      <c r="A15385" s="525" t="s">
        <v>1280</v>
      </c>
      <c r="B15385" s="202">
        <f t="shared" ref="B15385" si="18285">B15381+1</f>
        <v>540</v>
      </c>
      <c r="C15385" s="407" t="str">
        <f t="shared" ref="C15385" si="18286">C15381</f>
        <v>Daniel 1290</v>
      </c>
      <c r="D15385" s="216" t="str">
        <f t="shared" si="18251"/>
        <v>Exodus</v>
      </c>
      <c r="E15385" s="212" t="s">
        <v>171</v>
      </c>
      <c r="F15385" s="197">
        <v>2</v>
      </c>
      <c r="G15385" s="206" t="s">
        <v>604</v>
      </c>
      <c r="H15385" s="319"/>
      <c r="R15385" s="200"/>
    </row>
    <row r="15386" spans="1:18" ht="14.6" customHeight="1" x14ac:dyDescent="0.5">
      <c r="A15386" s="523">
        <f t="shared" ref="A15386" si="18287">A15382+1</f>
        <v>518</v>
      </c>
      <c r="B15386" s="216" t="str">
        <f t="shared" ref="B15386" si="18288">B15382</f>
        <v>Olympiad</v>
      </c>
      <c r="C15386" s="408">
        <f t="shared" ref="C15386" si="18289">C15382+1</f>
        <v>350</v>
      </c>
      <c r="D15386" s="217">
        <f t="shared" si="18255"/>
        <v>1247</v>
      </c>
      <c r="E15386" s="212">
        <f t="shared" si="18255"/>
        <v>-235</v>
      </c>
      <c r="F15386" s="197">
        <v>3</v>
      </c>
      <c r="G15386" s="208" t="s">
        <v>287</v>
      </c>
      <c r="H15386" s="364"/>
      <c r="R15386" s="200"/>
    </row>
    <row r="15387" spans="1:18" ht="14.6" customHeight="1" thickBot="1" x14ac:dyDescent="0.55000000000000004">
      <c r="A15387" s="526"/>
      <c r="B15387" s="217">
        <f t="shared" ref="B15387" si="18290">B15383+1</f>
        <v>136</v>
      </c>
      <c r="C15387" s="406" t="str">
        <f t="shared" si="18257"/>
        <v>7 Times</v>
      </c>
      <c r="D15387" s="217" t="str">
        <f t="shared" ref="D15387" si="18291">INT((D15386-D$10559-1)/49+1)&amp;"/"&amp;MOD(INT((D15386-D$10559-1)/7),7)+1&amp;"/"&amp;MOD(D15386-D$10559-1,7)+1</f>
        <v>25/5/3</v>
      </c>
      <c r="E15387" s="214"/>
      <c r="F15387" s="197">
        <v>4</v>
      </c>
      <c r="G15387" s="209" t="s">
        <v>605</v>
      </c>
      <c r="H15387" s="318" t="str">
        <f>H15383</f>
        <v>Dan 490</v>
      </c>
      <c r="R15387" s="200"/>
    </row>
    <row r="15388" spans="1:18" ht="14.6" customHeight="1" x14ac:dyDescent="0.5">
      <c r="A15388" s="524" t="s">
        <v>1279</v>
      </c>
      <c r="B15388" s="217" t="s">
        <v>1186</v>
      </c>
      <c r="C15388" s="407">
        <f t="shared" si="18202"/>
        <v>369</v>
      </c>
      <c r="D15388" s="202" t="str">
        <f t="shared" ref="D15388" si="18292">IF(MOD(D15386-D$10559-1,49)=0,"Jub",IF(MOD(D15386-D$10559,7)=0,"Sab","Yr"))&amp;" "&amp;IF(MOD(D15386-D$10559-1,49)=0,INT(D15386-D$10559-1)/49,"")</f>
        <v xml:space="preserve">Yr </v>
      </c>
      <c r="E15388" s="211">
        <f t="shared" ref="E15388" si="18293">E15384-1</f>
        <v>235</v>
      </c>
      <c r="F15388" s="197">
        <v>1</v>
      </c>
      <c r="G15388" s="203" t="s">
        <v>288</v>
      </c>
      <c r="H15388" s="319">
        <f>H15384+1</f>
        <v>223</v>
      </c>
      <c r="R15388" s="200"/>
    </row>
    <row r="15389" spans="1:18" ht="14.6" customHeight="1" x14ac:dyDescent="0.5">
      <c r="A15389" s="525" t="s">
        <v>1280</v>
      </c>
      <c r="B15389" s="202">
        <f t="shared" ref="B15389" si="18294">B15385+1</f>
        <v>541</v>
      </c>
      <c r="C15389" s="407" t="str">
        <f t="shared" ref="C15389" si="18295">C15385</f>
        <v>Daniel 1290</v>
      </c>
      <c r="D15389" s="216" t="str">
        <f t="shared" si="18251"/>
        <v>Exodus</v>
      </c>
      <c r="E15389" s="212" t="s">
        <v>171</v>
      </c>
      <c r="F15389" s="197">
        <v>2</v>
      </c>
      <c r="G15389" s="206" t="s">
        <v>604</v>
      </c>
      <c r="H15389" s="319"/>
      <c r="R15389" s="200"/>
    </row>
    <row r="15390" spans="1:18" ht="14.6" customHeight="1" x14ac:dyDescent="0.5">
      <c r="A15390" s="523">
        <f t="shared" ref="A15390" si="18296">A15386+1</f>
        <v>519</v>
      </c>
      <c r="B15390" s="216" t="str">
        <f t="shared" si="18264"/>
        <v>Olympiad</v>
      </c>
      <c r="C15390" s="408">
        <f t="shared" ref="C15390" si="18297">C15386+1</f>
        <v>351</v>
      </c>
      <c r="D15390" s="217">
        <f t="shared" si="18255"/>
        <v>1248</v>
      </c>
      <c r="E15390" s="212">
        <f t="shared" si="18255"/>
        <v>-234</v>
      </c>
      <c r="F15390" s="197">
        <v>3</v>
      </c>
      <c r="G15390" s="208" t="s">
        <v>287</v>
      </c>
      <c r="H15390" s="364"/>
      <c r="R15390" s="200"/>
    </row>
    <row r="15391" spans="1:18" ht="14.6" customHeight="1" thickBot="1" x14ac:dyDescent="0.55000000000000004">
      <c r="A15391" s="526"/>
      <c r="B15391" s="217">
        <f t="shared" si="18264"/>
        <v>136</v>
      </c>
      <c r="C15391" s="406" t="str">
        <f t="shared" si="18257"/>
        <v>7 Times</v>
      </c>
      <c r="D15391" s="217" t="str">
        <f t="shared" ref="D15391" si="18298">INT((D15390-D$10559-1)/49+1)&amp;"/"&amp;MOD(INT((D15390-D$10559-1)/7),7)+1&amp;"/"&amp;MOD(D15390-D$10559-1,7)+1</f>
        <v>25/5/4</v>
      </c>
      <c r="E15391" s="214"/>
      <c r="F15391" s="197">
        <v>4</v>
      </c>
      <c r="G15391" s="209" t="s">
        <v>605</v>
      </c>
      <c r="H15391" s="318" t="str">
        <f>H15387</f>
        <v>Dan 490</v>
      </c>
      <c r="R15391" s="200"/>
    </row>
    <row r="15392" spans="1:18" ht="14.6" customHeight="1" x14ac:dyDescent="0.5">
      <c r="A15392" s="524" t="s">
        <v>1279</v>
      </c>
      <c r="B15392" s="217" t="s">
        <v>1187</v>
      </c>
      <c r="C15392" s="407">
        <f t="shared" si="18202"/>
        <v>370</v>
      </c>
      <c r="D15392" s="202" t="str">
        <f t="shared" ref="D15392" si="18299">IF(MOD(D15390-D$10559-1,49)=0,"Jub",IF(MOD(D15390-D$10559,7)=0,"Sab","Yr"))&amp;" "&amp;IF(MOD(D15390-D$10559-1,49)=0,INT(D15390-D$10559-1)/49,"")</f>
        <v xml:space="preserve">Yr </v>
      </c>
      <c r="E15392" s="211">
        <f t="shared" ref="E15392" si="18300">E15388-1</f>
        <v>234</v>
      </c>
      <c r="F15392" s="197">
        <v>1</v>
      </c>
      <c r="G15392" s="203" t="s">
        <v>288</v>
      </c>
      <c r="H15392" s="319">
        <f>H15388+1</f>
        <v>224</v>
      </c>
      <c r="R15392" s="200"/>
    </row>
    <row r="15393" spans="1:18" ht="14.6" customHeight="1" x14ac:dyDescent="0.5">
      <c r="A15393" s="525" t="s">
        <v>1280</v>
      </c>
      <c r="B15393" s="202">
        <f t="shared" ref="B15393" si="18301">B15389+1</f>
        <v>542</v>
      </c>
      <c r="C15393" s="407" t="str">
        <f t="shared" ref="C15393" si="18302">C15389</f>
        <v>Daniel 1290</v>
      </c>
      <c r="D15393" s="216" t="str">
        <f t="shared" si="18251"/>
        <v>Exodus</v>
      </c>
      <c r="E15393" s="212" t="s">
        <v>171</v>
      </c>
      <c r="F15393" s="197">
        <v>2</v>
      </c>
      <c r="G15393" s="206" t="s">
        <v>604</v>
      </c>
      <c r="H15393" s="319"/>
      <c r="R15393" s="200"/>
    </row>
    <row r="15394" spans="1:18" ht="14.6" customHeight="1" x14ac:dyDescent="0.5">
      <c r="A15394" s="523">
        <f t="shared" ref="A15394" si="18303">A15390+1</f>
        <v>520</v>
      </c>
      <c r="B15394" s="216" t="str">
        <f t="shared" si="18272"/>
        <v>Olympiad</v>
      </c>
      <c r="C15394" s="408">
        <f t="shared" ref="C15394" si="18304">C15390+1</f>
        <v>352</v>
      </c>
      <c r="D15394" s="217">
        <f t="shared" si="18255"/>
        <v>1249</v>
      </c>
      <c r="E15394" s="212">
        <f t="shared" si="18255"/>
        <v>-233</v>
      </c>
      <c r="F15394" s="197">
        <v>3</v>
      </c>
      <c r="G15394" s="208" t="s">
        <v>287</v>
      </c>
      <c r="H15394" s="364"/>
      <c r="R15394" s="200"/>
    </row>
    <row r="15395" spans="1:18" ht="14.6" customHeight="1" thickBot="1" x14ac:dyDescent="0.55000000000000004">
      <c r="A15395" s="526"/>
      <c r="B15395" s="217">
        <f t="shared" si="18272"/>
        <v>136</v>
      </c>
      <c r="C15395" s="406" t="str">
        <f t="shared" si="18257"/>
        <v>7 Times</v>
      </c>
      <c r="D15395" s="217" t="str">
        <f t="shared" ref="D15395" si="18305">INT((D15394-D$10559-1)/49+1)&amp;"/"&amp;MOD(INT((D15394-D$10559-1)/7),7)+1&amp;"/"&amp;MOD(D15394-D$10559-1,7)+1</f>
        <v>25/5/5</v>
      </c>
      <c r="E15395" s="214"/>
      <c r="F15395" s="197">
        <v>4</v>
      </c>
      <c r="G15395" s="209" t="s">
        <v>605</v>
      </c>
      <c r="H15395" s="318" t="str">
        <f>H15391</f>
        <v>Dan 490</v>
      </c>
      <c r="R15395" s="200"/>
    </row>
    <row r="15396" spans="1:18" ht="14.6" customHeight="1" x14ac:dyDescent="0.5">
      <c r="A15396" s="524" t="s">
        <v>1279</v>
      </c>
      <c r="B15396" s="217" t="s">
        <v>1188</v>
      </c>
      <c r="C15396" s="407">
        <f t="shared" si="18202"/>
        <v>371</v>
      </c>
      <c r="D15396" s="202" t="str">
        <f t="shared" ref="D15396" si="18306">IF(MOD(D15394-D$10559-1,49)=0,"Jub",IF(MOD(D15394-D$10559,7)=0,"Sab","Yr"))&amp;" "&amp;IF(MOD(D15394-D$10559-1,49)=0,INT(D15394-D$10559-1)/49,"")</f>
        <v xml:space="preserve">Yr </v>
      </c>
      <c r="E15396" s="211">
        <f t="shared" ref="E15396" si="18307">E15392-1</f>
        <v>233</v>
      </c>
      <c r="F15396" s="197">
        <v>1</v>
      </c>
      <c r="G15396" s="203" t="s">
        <v>288</v>
      </c>
      <c r="H15396" s="319">
        <f>H15392+1</f>
        <v>225</v>
      </c>
      <c r="R15396" s="200"/>
    </row>
    <row r="15397" spans="1:18" ht="14.6" customHeight="1" x14ac:dyDescent="0.5">
      <c r="A15397" s="525" t="s">
        <v>1280</v>
      </c>
      <c r="B15397" s="202">
        <f t="shared" ref="B15397" si="18308">B15393+1</f>
        <v>543</v>
      </c>
      <c r="C15397" s="407" t="str">
        <f t="shared" ref="C15397" si="18309">C15393</f>
        <v>Daniel 1290</v>
      </c>
      <c r="D15397" s="216" t="str">
        <f t="shared" si="18251"/>
        <v>Exodus</v>
      </c>
      <c r="E15397" s="212" t="s">
        <v>171</v>
      </c>
      <c r="F15397" s="197">
        <v>2</v>
      </c>
      <c r="G15397" s="206" t="s">
        <v>604</v>
      </c>
      <c r="H15397" s="319"/>
      <c r="R15397" s="200"/>
    </row>
    <row r="15398" spans="1:18" ht="14.6" customHeight="1" x14ac:dyDescent="0.5">
      <c r="A15398" s="523">
        <f t="shared" ref="A15398" si="18310">A15394+1</f>
        <v>521</v>
      </c>
      <c r="B15398" s="216" t="str">
        <f t="shared" si="18280"/>
        <v>Olympiad</v>
      </c>
      <c r="C15398" s="408">
        <f t="shared" ref="C15398" si="18311">C15394+1</f>
        <v>353</v>
      </c>
      <c r="D15398" s="217">
        <f t="shared" si="18255"/>
        <v>1250</v>
      </c>
      <c r="E15398" s="212">
        <f t="shared" si="18255"/>
        <v>-232</v>
      </c>
      <c r="F15398" s="197">
        <v>3</v>
      </c>
      <c r="G15398" s="208" t="s">
        <v>287</v>
      </c>
      <c r="H15398" s="364"/>
      <c r="R15398" s="200"/>
    </row>
    <row r="15399" spans="1:18" ht="14.6" customHeight="1" thickBot="1" x14ac:dyDescent="0.55000000000000004">
      <c r="A15399" s="526"/>
      <c r="B15399" s="217">
        <f t="shared" si="18280"/>
        <v>136</v>
      </c>
      <c r="C15399" s="406" t="str">
        <f t="shared" si="18257"/>
        <v>7 Times</v>
      </c>
      <c r="D15399" s="217" t="str">
        <f t="shared" ref="D15399" si="18312">INT((D15398-D$10559-1)/49+1)&amp;"/"&amp;MOD(INT((D15398-D$10559-1)/7),7)+1&amp;"/"&amp;MOD(D15398-D$10559-1,7)+1</f>
        <v>25/5/6</v>
      </c>
      <c r="E15399" s="214"/>
      <c r="F15399" s="197">
        <v>4</v>
      </c>
      <c r="G15399" s="209" t="s">
        <v>605</v>
      </c>
      <c r="H15399" s="318" t="str">
        <f>H15395</f>
        <v>Dan 490</v>
      </c>
      <c r="R15399" s="200"/>
    </row>
    <row r="15400" spans="1:18" ht="14.6" customHeight="1" x14ac:dyDescent="0.5">
      <c r="A15400" s="524" t="s">
        <v>1279</v>
      </c>
      <c r="B15400" s="217" t="s">
        <v>1189</v>
      </c>
      <c r="C15400" s="407">
        <f t="shared" si="18202"/>
        <v>372</v>
      </c>
      <c r="D15400" s="202" t="str">
        <f t="shared" ref="D15400" si="18313">IF(MOD(D15398-D$10559-1,49)=0,"Jub",IF(MOD(D15398-D$10559,7)=0,"Sab","Yr"))&amp;" "&amp;IF(MOD(D15398-D$10559-1,49)=0,INT(D15398-D$10559-1)/49,"")</f>
        <v xml:space="preserve">Yr </v>
      </c>
      <c r="E15400" s="211">
        <f t="shared" ref="E15400" si="18314">E15396-1</f>
        <v>232</v>
      </c>
      <c r="F15400" s="197">
        <v>1</v>
      </c>
      <c r="G15400" s="203" t="s">
        <v>288</v>
      </c>
      <c r="H15400" s="319">
        <f>H15396+1</f>
        <v>226</v>
      </c>
      <c r="R15400" s="200"/>
    </row>
    <row r="15401" spans="1:18" ht="14.6" customHeight="1" x14ac:dyDescent="0.5">
      <c r="A15401" s="525" t="s">
        <v>1280</v>
      </c>
      <c r="B15401" s="202">
        <f t="shared" ref="B15401" si="18315">B15397+1</f>
        <v>544</v>
      </c>
      <c r="C15401" s="407" t="str">
        <f t="shared" ref="C15401" si="18316">C15397</f>
        <v>Daniel 1290</v>
      </c>
      <c r="D15401" s="216" t="str">
        <f t="shared" si="18251"/>
        <v>Exodus</v>
      </c>
      <c r="E15401" s="212" t="s">
        <v>171</v>
      </c>
      <c r="F15401" s="197">
        <v>2</v>
      </c>
      <c r="G15401" s="206" t="s">
        <v>604</v>
      </c>
      <c r="H15401" s="319"/>
      <c r="R15401" s="200"/>
    </row>
    <row r="15402" spans="1:18" ht="14.6" customHeight="1" x14ac:dyDescent="0.5">
      <c r="A15402" s="523">
        <f t="shared" ref="A15402" si="18317">A15398+1</f>
        <v>522</v>
      </c>
      <c r="B15402" s="216" t="str">
        <f t="shared" ref="B15402" si="18318">B15398</f>
        <v>Olympiad</v>
      </c>
      <c r="C15402" s="408">
        <f t="shared" ref="C15402" si="18319">C15398+1</f>
        <v>354</v>
      </c>
      <c r="D15402" s="217">
        <f t="shared" si="18255"/>
        <v>1251</v>
      </c>
      <c r="E15402" s="212">
        <f t="shared" si="18255"/>
        <v>-231</v>
      </c>
      <c r="F15402" s="197">
        <v>3</v>
      </c>
      <c r="G15402" s="208" t="s">
        <v>287</v>
      </c>
      <c r="H15402" s="364"/>
      <c r="R15402" s="200"/>
    </row>
    <row r="15403" spans="1:18" ht="14.6" customHeight="1" thickBot="1" x14ac:dyDescent="0.55000000000000004">
      <c r="A15403" s="526"/>
      <c r="B15403" s="217">
        <f t="shared" ref="B15403" si="18320">B15399+1</f>
        <v>137</v>
      </c>
      <c r="C15403" s="406" t="str">
        <f t="shared" si="18257"/>
        <v>7 Times</v>
      </c>
      <c r="D15403" s="359" t="str">
        <f t="shared" ref="D15403" si="18321">INT((D15402-D$10559-1)/49+1)&amp;"/"&amp;MOD(INT((D15402-D$10559-1)/7),7)+1&amp;"/"&amp;MOD(D15402-D$10559-1,7)+1</f>
        <v>25/5/7</v>
      </c>
      <c r="E15403" s="214"/>
      <c r="F15403" s="197">
        <v>4</v>
      </c>
      <c r="G15403" s="209" t="s">
        <v>605</v>
      </c>
      <c r="H15403" s="318" t="str">
        <f>H15399</f>
        <v>Dan 490</v>
      </c>
      <c r="R15403" s="200"/>
    </row>
    <row r="15404" spans="1:18" ht="14.6" customHeight="1" x14ac:dyDescent="0.5">
      <c r="A15404" s="524" t="s">
        <v>1279</v>
      </c>
      <c r="B15404" s="217" t="s">
        <v>1186</v>
      </c>
      <c r="C15404" s="407">
        <f t="shared" si="18202"/>
        <v>373</v>
      </c>
      <c r="D15404" s="360" t="str">
        <f t="shared" ref="D15404" si="18322">IF(MOD(D15402-D$10559-1,49)=0,"Jub",IF(MOD(D15402-D$10559,7)=0,"Sab","Yr"))&amp;" "&amp;IF(MOD(D15402-D$10559-1,49)=0,INT(D15402-D$10559-1)/49,"")</f>
        <v xml:space="preserve">Sab </v>
      </c>
      <c r="E15404" s="211">
        <f t="shared" ref="E15404" si="18323">E15400-1</f>
        <v>231</v>
      </c>
      <c r="F15404" s="197">
        <v>1</v>
      </c>
      <c r="G15404" s="203" t="s">
        <v>288</v>
      </c>
      <c r="H15404" s="319">
        <f>H15400+1</f>
        <v>227</v>
      </c>
      <c r="R15404" s="200"/>
    </row>
    <row r="15405" spans="1:18" ht="14.6" customHeight="1" x14ac:dyDescent="0.5">
      <c r="A15405" s="525" t="s">
        <v>1280</v>
      </c>
      <c r="B15405" s="202">
        <f t="shared" ref="B15405" si="18324">B15401+1</f>
        <v>545</v>
      </c>
      <c r="C15405" s="407" t="str">
        <f t="shared" ref="C15405" si="18325">C15401</f>
        <v>Daniel 1290</v>
      </c>
      <c r="D15405" s="361" t="str">
        <f t="shared" si="18251"/>
        <v>Exodus</v>
      </c>
      <c r="E15405" s="212" t="s">
        <v>171</v>
      </c>
      <c r="F15405" s="197">
        <v>2</v>
      </c>
      <c r="G15405" s="206" t="s">
        <v>604</v>
      </c>
      <c r="H15405" s="319"/>
      <c r="R15405" s="200"/>
    </row>
    <row r="15406" spans="1:18" ht="14.6" customHeight="1" x14ac:dyDescent="0.5">
      <c r="A15406" s="523">
        <f t="shared" ref="A15406" si="18326">A15402+1</f>
        <v>523</v>
      </c>
      <c r="B15406" s="216" t="str">
        <f t="shared" si="18264"/>
        <v>Olympiad</v>
      </c>
      <c r="C15406" s="408">
        <f t="shared" ref="C15406" si="18327">C15402+1</f>
        <v>355</v>
      </c>
      <c r="D15406" s="359">
        <f t="shared" si="18255"/>
        <v>1252</v>
      </c>
      <c r="E15406" s="212">
        <f t="shared" si="18255"/>
        <v>-230</v>
      </c>
      <c r="F15406" s="197">
        <v>3</v>
      </c>
      <c r="G15406" s="208" t="s">
        <v>287</v>
      </c>
      <c r="H15406" s="364"/>
      <c r="R15406" s="200"/>
    </row>
    <row r="15407" spans="1:18" ht="14.6" customHeight="1" thickBot="1" x14ac:dyDescent="0.55000000000000004">
      <c r="A15407" s="526"/>
      <c r="B15407" s="217">
        <f t="shared" si="18264"/>
        <v>137</v>
      </c>
      <c r="C15407" s="406" t="str">
        <f t="shared" si="18257"/>
        <v>7 Times</v>
      </c>
      <c r="D15407" s="217" t="str">
        <f t="shared" ref="D15407" si="18328">INT((D15406-D$10559-1)/49+1)&amp;"/"&amp;MOD(INT((D15406-D$10559-1)/7),7)+1&amp;"/"&amp;MOD(D15406-D$10559-1,7)+1</f>
        <v>25/6/1</v>
      </c>
      <c r="E15407" s="214"/>
      <c r="F15407" s="197">
        <v>4</v>
      </c>
      <c r="G15407" s="209" t="s">
        <v>605</v>
      </c>
      <c r="H15407" s="318" t="str">
        <f>H15403</f>
        <v>Dan 490</v>
      </c>
      <c r="R15407" s="200"/>
    </row>
    <row r="15408" spans="1:18" ht="14.6" customHeight="1" x14ac:dyDescent="0.5">
      <c r="A15408" s="524" t="s">
        <v>1279</v>
      </c>
      <c r="B15408" s="217" t="s">
        <v>1187</v>
      </c>
      <c r="C15408" s="407">
        <f t="shared" ref="C15408:C15468" si="18329">C15404+1</f>
        <v>374</v>
      </c>
      <c r="D15408" s="202" t="str">
        <f t="shared" ref="D15408" si="18330">IF(MOD(D15406-D$10559-1,49)=0,"Jub",IF(MOD(D15406-D$10559,7)=0,"Sab","Yr"))&amp;" "&amp;IF(MOD(D15406-D$10559-1,49)=0,INT(D15406-D$10559-1)/49,"")</f>
        <v xml:space="preserve">Yr </v>
      </c>
      <c r="E15408" s="211">
        <f t="shared" ref="E15408" si="18331">E15404-1</f>
        <v>230</v>
      </c>
      <c r="F15408" s="197">
        <v>1</v>
      </c>
      <c r="G15408" s="203" t="s">
        <v>288</v>
      </c>
      <c r="H15408" s="319">
        <f>H15404+1</f>
        <v>228</v>
      </c>
      <c r="R15408" s="200"/>
    </row>
    <row r="15409" spans="1:18" ht="14.6" customHeight="1" x14ac:dyDescent="0.5">
      <c r="A15409" s="525" t="s">
        <v>1280</v>
      </c>
      <c r="B15409" s="202">
        <f t="shared" ref="B15409" si="18332">B15405+1</f>
        <v>546</v>
      </c>
      <c r="C15409" s="407" t="str">
        <f t="shared" ref="C15409" si="18333">C15405</f>
        <v>Daniel 1290</v>
      </c>
      <c r="D15409" s="216" t="str">
        <f t="shared" si="18251"/>
        <v>Exodus</v>
      </c>
      <c r="E15409" s="212" t="s">
        <v>171</v>
      </c>
      <c r="F15409" s="197">
        <v>2</v>
      </c>
      <c r="G15409" s="206" t="s">
        <v>604</v>
      </c>
      <c r="H15409" s="319"/>
      <c r="R15409" s="200"/>
    </row>
    <row r="15410" spans="1:18" ht="14.6" customHeight="1" x14ac:dyDescent="0.5">
      <c r="A15410" s="523">
        <f t="shared" ref="A15410" si="18334">A15406+1</f>
        <v>524</v>
      </c>
      <c r="B15410" s="216" t="str">
        <f t="shared" si="18272"/>
        <v>Olympiad</v>
      </c>
      <c r="C15410" s="408">
        <f t="shared" ref="C15410" si="18335">C15406+1</f>
        <v>356</v>
      </c>
      <c r="D15410" s="217">
        <f t="shared" si="18255"/>
        <v>1253</v>
      </c>
      <c r="E15410" s="212">
        <f t="shared" si="18255"/>
        <v>-229</v>
      </c>
      <c r="F15410" s="197">
        <v>3</v>
      </c>
      <c r="G15410" s="208" t="s">
        <v>287</v>
      </c>
      <c r="H15410" s="364"/>
      <c r="R15410" s="200"/>
    </row>
    <row r="15411" spans="1:18" ht="14.6" customHeight="1" thickBot="1" x14ac:dyDescent="0.55000000000000004">
      <c r="A15411" s="526"/>
      <c r="B15411" s="217">
        <f t="shared" si="18272"/>
        <v>137</v>
      </c>
      <c r="C15411" s="406" t="str">
        <f t="shared" si="18257"/>
        <v>7 Times</v>
      </c>
      <c r="D15411" s="217" t="str">
        <f t="shared" ref="D15411" si="18336">INT((D15410-D$10559-1)/49+1)&amp;"/"&amp;MOD(INT((D15410-D$10559-1)/7),7)+1&amp;"/"&amp;MOD(D15410-D$10559-1,7)+1</f>
        <v>25/6/2</v>
      </c>
      <c r="E15411" s="214"/>
      <c r="F15411" s="197">
        <v>4</v>
      </c>
      <c r="G15411" s="209" t="s">
        <v>605</v>
      </c>
      <c r="H15411" s="318" t="str">
        <f>H15407</f>
        <v>Dan 490</v>
      </c>
      <c r="R15411" s="200"/>
    </row>
    <row r="15412" spans="1:18" ht="14.6" customHeight="1" x14ac:dyDescent="0.5">
      <c r="A15412" s="524" t="s">
        <v>1279</v>
      </c>
      <c r="B15412" s="217" t="s">
        <v>1188</v>
      </c>
      <c r="C15412" s="407">
        <f t="shared" si="18329"/>
        <v>375</v>
      </c>
      <c r="D15412" s="202" t="str">
        <f t="shared" ref="D15412" si="18337">IF(MOD(D15410-D$10559-1,49)=0,"Jub",IF(MOD(D15410-D$10559,7)=0,"Sab","Yr"))&amp;" "&amp;IF(MOD(D15410-D$10559-1,49)=0,INT(D15410-D$10559-1)/49,"")</f>
        <v xml:space="preserve">Yr </v>
      </c>
      <c r="E15412" s="211">
        <f t="shared" ref="E15412" si="18338">E15408-1</f>
        <v>229</v>
      </c>
      <c r="F15412" s="197">
        <v>1</v>
      </c>
      <c r="G15412" s="203" t="s">
        <v>288</v>
      </c>
      <c r="H15412" s="319">
        <f>H15408+1</f>
        <v>229</v>
      </c>
      <c r="R15412" s="200"/>
    </row>
    <row r="15413" spans="1:18" ht="14.6" customHeight="1" x14ac:dyDescent="0.5">
      <c r="A15413" s="525" t="s">
        <v>1280</v>
      </c>
      <c r="B15413" s="202">
        <f t="shared" ref="B15413" si="18339">B15409+1</f>
        <v>547</v>
      </c>
      <c r="C15413" s="407" t="str">
        <f t="shared" ref="C15413" si="18340">C15409</f>
        <v>Daniel 1290</v>
      </c>
      <c r="D15413" s="216" t="str">
        <f t="shared" si="18251"/>
        <v>Exodus</v>
      </c>
      <c r="E15413" s="212" t="s">
        <v>171</v>
      </c>
      <c r="F15413" s="197">
        <v>2</v>
      </c>
      <c r="G15413" s="206" t="s">
        <v>604</v>
      </c>
      <c r="H15413" s="319"/>
      <c r="R15413" s="200"/>
    </row>
    <row r="15414" spans="1:18" ht="14.6" customHeight="1" x14ac:dyDescent="0.5">
      <c r="A15414" s="523">
        <f t="shared" ref="A15414" si="18341">A15410+1</f>
        <v>525</v>
      </c>
      <c r="B15414" s="216" t="str">
        <f t="shared" si="18280"/>
        <v>Olympiad</v>
      </c>
      <c r="C15414" s="408">
        <f t="shared" ref="C15414" si="18342">C15410+1</f>
        <v>357</v>
      </c>
      <c r="D15414" s="217">
        <f t="shared" si="18255"/>
        <v>1254</v>
      </c>
      <c r="E15414" s="212">
        <f t="shared" si="18255"/>
        <v>-228</v>
      </c>
      <c r="F15414" s="197">
        <v>3</v>
      </c>
      <c r="G15414" s="208" t="s">
        <v>287</v>
      </c>
      <c r="H15414" s="364"/>
      <c r="R15414" s="200"/>
    </row>
    <row r="15415" spans="1:18" ht="14.6" customHeight="1" thickBot="1" x14ac:dyDescent="0.55000000000000004">
      <c r="A15415" s="526"/>
      <c r="B15415" s="217">
        <f t="shared" si="18280"/>
        <v>137</v>
      </c>
      <c r="C15415" s="406" t="str">
        <f t="shared" si="18257"/>
        <v>7 Times</v>
      </c>
      <c r="D15415" s="217" t="str">
        <f t="shared" ref="D15415" si="18343">INT((D15414-D$10559-1)/49+1)&amp;"/"&amp;MOD(INT((D15414-D$10559-1)/7),7)+1&amp;"/"&amp;MOD(D15414-D$10559-1,7)+1</f>
        <v>25/6/3</v>
      </c>
      <c r="E15415" s="214"/>
      <c r="F15415" s="197">
        <v>4</v>
      </c>
      <c r="G15415" s="209" t="s">
        <v>605</v>
      </c>
      <c r="H15415" s="318" t="str">
        <f>H15411</f>
        <v>Dan 490</v>
      </c>
      <c r="R15415" s="200"/>
    </row>
    <row r="15416" spans="1:18" ht="14.6" customHeight="1" x14ac:dyDescent="0.5">
      <c r="A15416" s="524" t="s">
        <v>1279</v>
      </c>
      <c r="B15416" s="217" t="s">
        <v>1189</v>
      </c>
      <c r="C15416" s="407">
        <f t="shared" si="18329"/>
        <v>376</v>
      </c>
      <c r="D15416" s="202" t="str">
        <f t="shared" ref="D15416" si="18344">IF(MOD(D15414-D$10559-1,49)=0,"Jub",IF(MOD(D15414-D$10559,7)=0,"Sab","Yr"))&amp;" "&amp;IF(MOD(D15414-D$10559-1,49)=0,INT(D15414-D$10559-1)/49,"")</f>
        <v xml:space="preserve">Yr </v>
      </c>
      <c r="E15416" s="211">
        <f t="shared" ref="E15416" si="18345">E15412-1</f>
        <v>228</v>
      </c>
      <c r="F15416" s="197">
        <v>1</v>
      </c>
      <c r="G15416" s="203" t="s">
        <v>288</v>
      </c>
      <c r="H15416" s="319">
        <f>H15412+1</f>
        <v>230</v>
      </c>
      <c r="R15416" s="200"/>
    </row>
    <row r="15417" spans="1:18" ht="14.6" customHeight="1" x14ac:dyDescent="0.5">
      <c r="A15417" s="525" t="s">
        <v>1280</v>
      </c>
      <c r="B15417" s="202">
        <f t="shared" ref="B15417" si="18346">B15413+1</f>
        <v>548</v>
      </c>
      <c r="C15417" s="407" t="str">
        <f t="shared" ref="C15417" si="18347">C15413</f>
        <v>Daniel 1290</v>
      </c>
      <c r="D15417" s="216" t="str">
        <f t="shared" si="18251"/>
        <v>Exodus</v>
      </c>
      <c r="E15417" s="212" t="s">
        <v>171</v>
      </c>
      <c r="F15417" s="197">
        <v>2</v>
      </c>
      <c r="G15417" s="206" t="s">
        <v>604</v>
      </c>
      <c r="H15417" s="319"/>
      <c r="R15417" s="200"/>
    </row>
    <row r="15418" spans="1:18" ht="14.6" customHeight="1" x14ac:dyDescent="0.5">
      <c r="A15418" s="523">
        <f t="shared" ref="A15418" si="18348">A15414+1</f>
        <v>526</v>
      </c>
      <c r="B15418" s="216" t="str">
        <f t="shared" ref="B15418" si="18349">B15414</f>
        <v>Olympiad</v>
      </c>
      <c r="C15418" s="408">
        <f t="shared" ref="C15418" si="18350">C15414+1</f>
        <v>358</v>
      </c>
      <c r="D15418" s="217">
        <f t="shared" si="18255"/>
        <v>1255</v>
      </c>
      <c r="E15418" s="212">
        <f t="shared" si="18255"/>
        <v>-227</v>
      </c>
      <c r="F15418" s="197">
        <v>3</v>
      </c>
      <c r="G15418" s="208" t="s">
        <v>287</v>
      </c>
      <c r="H15418" s="364"/>
      <c r="R15418" s="200"/>
    </row>
    <row r="15419" spans="1:18" ht="14.6" customHeight="1" thickBot="1" x14ac:dyDescent="0.55000000000000004">
      <c r="A15419" s="526"/>
      <c r="B15419" s="217">
        <f t="shared" ref="B15419" si="18351">B15415+1</f>
        <v>138</v>
      </c>
      <c r="C15419" s="406" t="str">
        <f t="shared" si="18257"/>
        <v>7 Times</v>
      </c>
      <c r="D15419" s="217" t="str">
        <f t="shared" ref="D15419" si="18352">INT((D15418-D$10559-1)/49+1)&amp;"/"&amp;MOD(INT((D15418-D$10559-1)/7),7)+1&amp;"/"&amp;MOD(D15418-D$10559-1,7)+1</f>
        <v>25/6/4</v>
      </c>
      <c r="E15419" s="214"/>
      <c r="F15419" s="197">
        <v>4</v>
      </c>
      <c r="G15419" s="209" t="s">
        <v>605</v>
      </c>
      <c r="H15419" s="318" t="str">
        <f>H15415</f>
        <v>Dan 490</v>
      </c>
      <c r="R15419" s="200"/>
    </row>
    <row r="15420" spans="1:18" ht="14.6" customHeight="1" x14ac:dyDescent="0.5">
      <c r="A15420" s="524" t="s">
        <v>1279</v>
      </c>
      <c r="B15420" s="217" t="s">
        <v>1186</v>
      </c>
      <c r="C15420" s="407">
        <f t="shared" si="18329"/>
        <v>377</v>
      </c>
      <c r="D15420" s="202" t="str">
        <f t="shared" ref="D15420" si="18353">IF(MOD(D15418-D$10559-1,49)=0,"Jub",IF(MOD(D15418-D$10559,7)=0,"Sab","Yr"))&amp;" "&amp;IF(MOD(D15418-D$10559-1,49)=0,INT(D15418-D$10559-1)/49,"")</f>
        <v xml:space="preserve">Yr </v>
      </c>
      <c r="E15420" s="211">
        <f t="shared" ref="E15420" si="18354">E15416-1</f>
        <v>227</v>
      </c>
      <c r="F15420" s="197">
        <v>1</v>
      </c>
      <c r="G15420" s="203" t="s">
        <v>288</v>
      </c>
      <c r="H15420" s="319">
        <f>H15416+1</f>
        <v>231</v>
      </c>
      <c r="R15420" s="200"/>
    </row>
    <row r="15421" spans="1:18" ht="14.6" customHeight="1" x14ac:dyDescent="0.5">
      <c r="A15421" s="525" t="s">
        <v>1280</v>
      </c>
      <c r="B15421" s="202">
        <f t="shared" ref="B15421" si="18355">B15417+1</f>
        <v>549</v>
      </c>
      <c r="C15421" s="407" t="str">
        <f t="shared" ref="C15421" si="18356">C15417</f>
        <v>Daniel 1290</v>
      </c>
      <c r="D15421" s="216" t="str">
        <f t="shared" si="18251"/>
        <v>Exodus</v>
      </c>
      <c r="E15421" s="212" t="s">
        <v>171</v>
      </c>
      <c r="F15421" s="197">
        <v>2</v>
      </c>
      <c r="G15421" s="206" t="s">
        <v>604</v>
      </c>
      <c r="H15421" s="319"/>
      <c r="R15421" s="200"/>
    </row>
    <row r="15422" spans="1:18" ht="14.6" customHeight="1" x14ac:dyDescent="0.5">
      <c r="A15422" s="523">
        <f t="shared" ref="A15422" si="18357">A15418+1</f>
        <v>527</v>
      </c>
      <c r="B15422" s="216" t="str">
        <f t="shared" si="18264"/>
        <v>Olympiad</v>
      </c>
      <c r="C15422" s="408">
        <f t="shared" ref="C15422" si="18358">C15418+1</f>
        <v>359</v>
      </c>
      <c r="D15422" s="217">
        <f t="shared" si="18255"/>
        <v>1256</v>
      </c>
      <c r="E15422" s="212">
        <f t="shared" si="18255"/>
        <v>-226</v>
      </c>
      <c r="F15422" s="197">
        <v>3</v>
      </c>
      <c r="G15422" s="208" t="s">
        <v>287</v>
      </c>
      <c r="H15422" s="364"/>
      <c r="R15422" s="200"/>
    </row>
    <row r="15423" spans="1:18" ht="14.6" customHeight="1" thickBot="1" x14ac:dyDescent="0.55000000000000004">
      <c r="A15423" s="526"/>
      <c r="B15423" s="217">
        <f t="shared" si="18264"/>
        <v>138</v>
      </c>
      <c r="C15423" s="406" t="str">
        <f t="shared" si="18257"/>
        <v>7 Times</v>
      </c>
      <c r="D15423" s="217" t="str">
        <f t="shared" ref="D15423" si="18359">INT((D15422-D$10559-1)/49+1)&amp;"/"&amp;MOD(INT((D15422-D$10559-1)/7),7)+1&amp;"/"&amp;MOD(D15422-D$10559-1,7)+1</f>
        <v>25/6/5</v>
      </c>
      <c r="E15423" s="214"/>
      <c r="F15423" s="197">
        <v>4</v>
      </c>
      <c r="G15423" s="209" t="s">
        <v>605</v>
      </c>
      <c r="H15423" s="318" t="str">
        <f>H15419</f>
        <v>Dan 490</v>
      </c>
      <c r="R15423" s="200"/>
    </row>
    <row r="15424" spans="1:18" ht="14.6" customHeight="1" x14ac:dyDescent="0.5">
      <c r="A15424" s="524" t="s">
        <v>1279</v>
      </c>
      <c r="B15424" s="217" t="s">
        <v>1187</v>
      </c>
      <c r="C15424" s="407">
        <f t="shared" si="18329"/>
        <v>378</v>
      </c>
      <c r="D15424" s="202" t="str">
        <f t="shared" ref="D15424" si="18360">IF(MOD(D15422-D$10559-1,49)=0,"Jub",IF(MOD(D15422-D$10559,7)=0,"Sab","Yr"))&amp;" "&amp;IF(MOD(D15422-D$10559-1,49)=0,INT(D15422-D$10559-1)/49,"")</f>
        <v xml:space="preserve">Yr </v>
      </c>
      <c r="E15424" s="211">
        <f t="shared" ref="E15424" si="18361">E15420-1</f>
        <v>226</v>
      </c>
      <c r="F15424" s="197">
        <v>1</v>
      </c>
      <c r="G15424" s="203" t="s">
        <v>288</v>
      </c>
      <c r="H15424" s="319">
        <f>H15420+1</f>
        <v>232</v>
      </c>
      <c r="R15424" s="200"/>
    </row>
    <row r="15425" spans="1:18" ht="14.6" customHeight="1" x14ac:dyDescent="0.5">
      <c r="A15425" s="525" t="s">
        <v>1280</v>
      </c>
      <c r="B15425" s="202">
        <f t="shared" ref="B15425" si="18362">B15421+1</f>
        <v>550</v>
      </c>
      <c r="C15425" s="407" t="str">
        <f t="shared" ref="C15425" si="18363">C15421</f>
        <v>Daniel 1290</v>
      </c>
      <c r="D15425" s="216" t="str">
        <f t="shared" si="18251"/>
        <v>Exodus</v>
      </c>
      <c r="E15425" s="212" t="s">
        <v>171</v>
      </c>
      <c r="F15425" s="197">
        <v>2</v>
      </c>
      <c r="G15425" s="206" t="s">
        <v>604</v>
      </c>
      <c r="H15425" s="319"/>
      <c r="R15425" s="200"/>
    </row>
    <row r="15426" spans="1:18" ht="14.6" customHeight="1" x14ac:dyDescent="0.5">
      <c r="A15426" s="523">
        <f t="shared" ref="A15426" si="18364">A15422+1</f>
        <v>528</v>
      </c>
      <c r="B15426" s="216" t="str">
        <f t="shared" si="18272"/>
        <v>Olympiad</v>
      </c>
      <c r="C15426" s="408">
        <f t="shared" ref="C15426" si="18365">C15422+1</f>
        <v>360</v>
      </c>
      <c r="D15426" s="217">
        <f t="shared" si="18255"/>
        <v>1257</v>
      </c>
      <c r="E15426" s="212">
        <f t="shared" si="18255"/>
        <v>-225</v>
      </c>
      <c r="F15426" s="197">
        <v>3</v>
      </c>
      <c r="G15426" s="208" t="s">
        <v>287</v>
      </c>
      <c r="H15426" s="364"/>
      <c r="R15426" s="200"/>
    </row>
    <row r="15427" spans="1:18" ht="14.6" customHeight="1" thickBot="1" x14ac:dyDescent="0.55000000000000004">
      <c r="A15427" s="526"/>
      <c r="B15427" s="217">
        <f t="shared" si="18272"/>
        <v>138</v>
      </c>
      <c r="C15427" s="406" t="str">
        <f t="shared" si="18257"/>
        <v>7 Times</v>
      </c>
      <c r="D15427" s="217" t="str">
        <f t="shared" ref="D15427" si="18366">INT((D15426-D$10559-1)/49+1)&amp;"/"&amp;MOD(INT((D15426-D$10559-1)/7),7)+1&amp;"/"&amp;MOD(D15426-D$10559-1,7)+1</f>
        <v>25/6/6</v>
      </c>
      <c r="E15427" s="214"/>
      <c r="F15427" s="197">
        <v>4</v>
      </c>
      <c r="G15427" s="209" t="s">
        <v>605</v>
      </c>
      <c r="H15427" s="318" t="str">
        <f>H15423</f>
        <v>Dan 490</v>
      </c>
      <c r="R15427" s="200"/>
    </row>
    <row r="15428" spans="1:18" ht="14.6" customHeight="1" x14ac:dyDescent="0.5">
      <c r="A15428" s="524" t="s">
        <v>1279</v>
      </c>
      <c r="B15428" s="217" t="s">
        <v>1188</v>
      </c>
      <c r="C15428" s="407">
        <f t="shared" si="18329"/>
        <v>379</v>
      </c>
      <c r="D15428" s="202" t="str">
        <f t="shared" ref="D15428" si="18367">IF(MOD(D15426-D$10559-1,49)=0,"Jub",IF(MOD(D15426-D$10559,7)=0,"Sab","Yr"))&amp;" "&amp;IF(MOD(D15426-D$10559-1,49)=0,INT(D15426-D$10559-1)/49,"")</f>
        <v xml:space="preserve">Yr </v>
      </c>
      <c r="E15428" s="211">
        <f t="shared" ref="E15428" si="18368">E15424-1</f>
        <v>225</v>
      </c>
      <c r="F15428" s="197">
        <v>1</v>
      </c>
      <c r="G15428" s="203" t="s">
        <v>288</v>
      </c>
      <c r="H15428" s="319">
        <f>H15424+1</f>
        <v>233</v>
      </c>
      <c r="R15428" s="200"/>
    </row>
    <row r="15429" spans="1:18" ht="14.6" customHeight="1" x14ac:dyDescent="0.5">
      <c r="A15429" s="525" t="s">
        <v>1280</v>
      </c>
      <c r="B15429" s="202">
        <f t="shared" ref="B15429" si="18369">B15425+1</f>
        <v>551</v>
      </c>
      <c r="C15429" s="407" t="str">
        <f t="shared" ref="C15429" si="18370">C15425</f>
        <v>Daniel 1290</v>
      </c>
      <c r="D15429" s="216" t="str">
        <f t="shared" si="18251"/>
        <v>Exodus</v>
      </c>
      <c r="E15429" s="212" t="s">
        <v>171</v>
      </c>
      <c r="F15429" s="197">
        <v>2</v>
      </c>
      <c r="G15429" s="206" t="s">
        <v>604</v>
      </c>
      <c r="H15429" s="319"/>
      <c r="R15429" s="200"/>
    </row>
    <row r="15430" spans="1:18" ht="14.6" customHeight="1" x14ac:dyDescent="0.5">
      <c r="A15430" s="523">
        <f t="shared" ref="A15430" si="18371">A15426+1</f>
        <v>529</v>
      </c>
      <c r="B15430" s="216" t="str">
        <f t="shared" si="18280"/>
        <v>Olympiad</v>
      </c>
      <c r="C15430" s="408">
        <f t="shared" ref="C15430" si="18372">C15426+1</f>
        <v>361</v>
      </c>
      <c r="D15430" s="217">
        <f t="shared" si="18255"/>
        <v>1258</v>
      </c>
      <c r="E15430" s="212">
        <f t="shared" si="18255"/>
        <v>-224</v>
      </c>
      <c r="F15430" s="197">
        <v>3</v>
      </c>
      <c r="G15430" s="208" t="s">
        <v>287</v>
      </c>
      <c r="H15430" s="364"/>
      <c r="R15430" s="200"/>
    </row>
    <row r="15431" spans="1:18" ht="14.6" customHeight="1" thickBot="1" x14ac:dyDescent="0.55000000000000004">
      <c r="A15431" s="526"/>
      <c r="B15431" s="217">
        <f t="shared" si="18280"/>
        <v>138</v>
      </c>
      <c r="C15431" s="406" t="str">
        <f t="shared" si="18257"/>
        <v>7 Times</v>
      </c>
      <c r="D15431" s="359" t="str">
        <f t="shared" ref="D15431" si="18373">INT((D15430-D$10559-1)/49+1)&amp;"/"&amp;MOD(INT((D15430-D$10559-1)/7),7)+1&amp;"/"&amp;MOD(D15430-D$10559-1,7)+1</f>
        <v>25/6/7</v>
      </c>
      <c r="E15431" s="214"/>
      <c r="F15431" s="197">
        <v>4</v>
      </c>
      <c r="G15431" s="209" t="s">
        <v>605</v>
      </c>
      <c r="H15431" s="318" t="str">
        <f>H15427</f>
        <v>Dan 490</v>
      </c>
      <c r="R15431" s="200"/>
    </row>
    <row r="15432" spans="1:18" ht="14.6" customHeight="1" x14ac:dyDescent="0.5">
      <c r="A15432" s="524" t="s">
        <v>1279</v>
      </c>
      <c r="B15432" s="217" t="s">
        <v>1189</v>
      </c>
      <c r="C15432" s="407">
        <f t="shared" si="18329"/>
        <v>380</v>
      </c>
      <c r="D15432" s="360" t="str">
        <f t="shared" ref="D15432" si="18374">IF(MOD(D15430-D$10559-1,49)=0,"Jub",IF(MOD(D15430-D$10559,7)=0,"Sab","Yr"))&amp;" "&amp;IF(MOD(D15430-D$10559-1,49)=0,INT(D15430-D$10559-1)/49,"")</f>
        <v xml:space="preserve">Sab </v>
      </c>
      <c r="E15432" s="211">
        <f t="shared" ref="E15432" si="18375">E15428-1</f>
        <v>224</v>
      </c>
      <c r="F15432" s="197">
        <v>1</v>
      </c>
      <c r="G15432" s="203" t="s">
        <v>288</v>
      </c>
      <c r="H15432" s="319">
        <f>H15428+1</f>
        <v>234</v>
      </c>
      <c r="R15432" s="200"/>
    </row>
    <row r="15433" spans="1:18" ht="14.6" customHeight="1" x14ac:dyDescent="0.5">
      <c r="A15433" s="525" t="s">
        <v>1280</v>
      </c>
      <c r="B15433" s="202">
        <f t="shared" ref="B15433" si="18376">B15429+1</f>
        <v>552</v>
      </c>
      <c r="C15433" s="407" t="str">
        <f t="shared" ref="C15433" si="18377">C15429</f>
        <v>Daniel 1290</v>
      </c>
      <c r="D15433" s="361" t="str">
        <f t="shared" ref="D15433:D15493" si="18378">D15429</f>
        <v>Exodus</v>
      </c>
      <c r="E15433" s="212" t="s">
        <v>171</v>
      </c>
      <c r="F15433" s="197">
        <v>2</v>
      </c>
      <c r="G15433" s="206" t="s">
        <v>604</v>
      </c>
      <c r="H15433" s="319"/>
      <c r="R15433" s="200"/>
    </row>
    <row r="15434" spans="1:18" ht="14.6" customHeight="1" x14ac:dyDescent="0.5">
      <c r="A15434" s="523">
        <f t="shared" ref="A15434" si="18379">A15430+1</f>
        <v>530</v>
      </c>
      <c r="B15434" s="216" t="str">
        <f t="shared" ref="B15434" si="18380">B15430</f>
        <v>Olympiad</v>
      </c>
      <c r="C15434" s="408">
        <f t="shared" ref="C15434" si="18381">C15430+1</f>
        <v>362</v>
      </c>
      <c r="D15434" s="359">
        <f t="shared" ref="D15434:E15494" si="18382">D15430+1</f>
        <v>1259</v>
      </c>
      <c r="E15434" s="212">
        <f t="shared" si="18382"/>
        <v>-223</v>
      </c>
      <c r="F15434" s="197">
        <v>3</v>
      </c>
      <c r="G15434" s="208" t="s">
        <v>287</v>
      </c>
      <c r="H15434" s="364"/>
      <c r="R15434" s="200"/>
    </row>
    <row r="15435" spans="1:18" ht="14.6" customHeight="1" thickBot="1" x14ac:dyDescent="0.55000000000000004">
      <c r="A15435" s="526"/>
      <c r="B15435" s="217">
        <f t="shared" ref="B15435" si="18383">B15431+1</f>
        <v>139</v>
      </c>
      <c r="C15435" s="406" t="str">
        <f t="shared" ref="C15435:C15495" si="18384">C15431</f>
        <v>7 Times</v>
      </c>
      <c r="D15435" s="217" t="str">
        <f t="shared" ref="D15435" si="18385">INT((D15434-D$10559-1)/49+1)&amp;"/"&amp;MOD(INT((D15434-D$10559-1)/7),7)+1&amp;"/"&amp;MOD(D15434-D$10559-1,7)+1</f>
        <v>25/7/1</v>
      </c>
      <c r="E15435" s="214"/>
      <c r="F15435" s="197">
        <v>4</v>
      </c>
      <c r="G15435" s="209" t="s">
        <v>605</v>
      </c>
      <c r="H15435" s="318" t="str">
        <f>H15431</f>
        <v>Dan 490</v>
      </c>
      <c r="R15435" s="200"/>
    </row>
    <row r="15436" spans="1:18" ht="14.6" customHeight="1" x14ac:dyDescent="0.5">
      <c r="A15436" s="524" t="s">
        <v>1279</v>
      </c>
      <c r="B15436" s="217" t="s">
        <v>1186</v>
      </c>
      <c r="C15436" s="407">
        <f t="shared" si="18329"/>
        <v>381</v>
      </c>
      <c r="D15436" s="202" t="str">
        <f t="shared" ref="D15436" si="18386">IF(MOD(D15434-D$10559-1,49)=0,"Jub",IF(MOD(D15434-D$10559,7)=0,"Sab","Yr"))&amp;" "&amp;IF(MOD(D15434-D$10559-1,49)=0,INT(D15434-D$10559-1)/49,"")</f>
        <v xml:space="preserve">Yr </v>
      </c>
      <c r="E15436" s="211">
        <f t="shared" ref="E15436" si="18387">E15432-1</f>
        <v>223</v>
      </c>
      <c r="F15436" s="197">
        <v>1</v>
      </c>
      <c r="G15436" s="203" t="s">
        <v>288</v>
      </c>
      <c r="H15436" s="319">
        <f>H15432+1</f>
        <v>235</v>
      </c>
      <c r="R15436" s="200"/>
    </row>
    <row r="15437" spans="1:18" ht="14.6" customHeight="1" x14ac:dyDescent="0.5">
      <c r="A15437" s="525" t="s">
        <v>1280</v>
      </c>
      <c r="B15437" s="202">
        <f t="shared" ref="B15437" si="18388">B15433+1</f>
        <v>553</v>
      </c>
      <c r="C15437" s="407" t="str">
        <f t="shared" ref="C15437" si="18389">C15433</f>
        <v>Daniel 1290</v>
      </c>
      <c r="D15437" s="216" t="str">
        <f t="shared" si="18378"/>
        <v>Exodus</v>
      </c>
      <c r="E15437" s="212" t="s">
        <v>171</v>
      </c>
      <c r="F15437" s="197">
        <v>2</v>
      </c>
      <c r="G15437" s="206" t="s">
        <v>604</v>
      </c>
      <c r="H15437" s="319"/>
      <c r="R15437" s="200"/>
    </row>
    <row r="15438" spans="1:18" ht="14.6" customHeight="1" x14ac:dyDescent="0.5">
      <c r="A15438" s="523">
        <f t="shared" ref="A15438" si="18390">A15434+1</f>
        <v>531</v>
      </c>
      <c r="B15438" s="216" t="str">
        <f t="shared" ref="B15438:B15487" si="18391">B15434</f>
        <v>Olympiad</v>
      </c>
      <c r="C15438" s="408">
        <f t="shared" ref="C15438" si="18392">C15434+1</f>
        <v>363</v>
      </c>
      <c r="D15438" s="217">
        <f t="shared" si="18382"/>
        <v>1260</v>
      </c>
      <c r="E15438" s="212">
        <f t="shared" si="18382"/>
        <v>-222</v>
      </c>
      <c r="F15438" s="197">
        <v>3</v>
      </c>
      <c r="G15438" s="208" t="s">
        <v>287</v>
      </c>
      <c r="H15438" s="364"/>
      <c r="R15438" s="200"/>
    </row>
    <row r="15439" spans="1:18" ht="14.6" customHeight="1" thickBot="1" x14ac:dyDescent="0.55000000000000004">
      <c r="A15439" s="526"/>
      <c r="B15439" s="217">
        <f t="shared" si="18391"/>
        <v>139</v>
      </c>
      <c r="C15439" s="406" t="str">
        <f t="shared" si="18384"/>
        <v>7 Times</v>
      </c>
      <c r="D15439" s="217" t="str">
        <f t="shared" ref="D15439" si="18393">INT((D15438-D$10559-1)/49+1)&amp;"/"&amp;MOD(INT((D15438-D$10559-1)/7),7)+1&amp;"/"&amp;MOD(D15438-D$10559-1,7)+1</f>
        <v>25/7/2</v>
      </c>
      <c r="E15439" s="214"/>
      <c r="F15439" s="197">
        <v>4</v>
      </c>
      <c r="G15439" s="209" t="s">
        <v>605</v>
      </c>
      <c r="H15439" s="318" t="str">
        <f>H15435</f>
        <v>Dan 490</v>
      </c>
      <c r="R15439" s="200"/>
    </row>
    <row r="15440" spans="1:18" ht="14.6" customHeight="1" x14ac:dyDescent="0.5">
      <c r="A15440" s="524" t="s">
        <v>1279</v>
      </c>
      <c r="B15440" s="217" t="s">
        <v>1187</v>
      </c>
      <c r="C15440" s="407">
        <f t="shared" si="18329"/>
        <v>382</v>
      </c>
      <c r="D15440" s="202" t="str">
        <f t="shared" ref="D15440" si="18394">IF(MOD(D15438-D$10559-1,49)=0,"Jub",IF(MOD(D15438-D$10559,7)=0,"Sab","Yr"))&amp;" "&amp;IF(MOD(D15438-D$10559-1,49)=0,INT(D15438-D$10559-1)/49,"")</f>
        <v xml:space="preserve">Yr </v>
      </c>
      <c r="E15440" s="211">
        <f t="shared" ref="E15440" si="18395">E15436-1</f>
        <v>222</v>
      </c>
      <c r="F15440" s="197">
        <v>1</v>
      </c>
      <c r="G15440" s="203" t="s">
        <v>288</v>
      </c>
      <c r="H15440" s="319">
        <f>H15436+1</f>
        <v>236</v>
      </c>
      <c r="R15440" s="200"/>
    </row>
    <row r="15441" spans="1:18" ht="14.6" customHeight="1" x14ac:dyDescent="0.5">
      <c r="A15441" s="525" t="s">
        <v>1280</v>
      </c>
      <c r="B15441" s="202">
        <f t="shared" ref="B15441" si="18396">B15437+1</f>
        <v>554</v>
      </c>
      <c r="C15441" s="407" t="str">
        <f t="shared" ref="C15441" si="18397">C15437</f>
        <v>Daniel 1290</v>
      </c>
      <c r="D15441" s="216" t="str">
        <f t="shared" si="18378"/>
        <v>Exodus</v>
      </c>
      <c r="E15441" s="212" t="s">
        <v>171</v>
      </c>
      <c r="F15441" s="197">
        <v>2</v>
      </c>
      <c r="G15441" s="206" t="s">
        <v>604</v>
      </c>
      <c r="H15441" s="319"/>
      <c r="R15441" s="200"/>
    </row>
    <row r="15442" spans="1:18" ht="14.6" customHeight="1" x14ac:dyDescent="0.5">
      <c r="A15442" s="523">
        <f t="shared" ref="A15442" si="18398">A15438+1</f>
        <v>532</v>
      </c>
      <c r="B15442" s="216" t="str">
        <f t="shared" ref="B15442:B15491" si="18399">B15438</f>
        <v>Olympiad</v>
      </c>
      <c r="C15442" s="408">
        <f t="shared" ref="C15442" si="18400">C15438+1</f>
        <v>364</v>
      </c>
      <c r="D15442" s="217">
        <f t="shared" si="18382"/>
        <v>1261</v>
      </c>
      <c r="E15442" s="212">
        <f t="shared" si="18382"/>
        <v>-221</v>
      </c>
      <c r="F15442" s="197">
        <v>3</v>
      </c>
      <c r="G15442" s="208" t="s">
        <v>287</v>
      </c>
      <c r="H15442" s="364"/>
      <c r="R15442" s="200"/>
    </row>
    <row r="15443" spans="1:18" ht="14.6" customHeight="1" thickBot="1" x14ac:dyDescent="0.55000000000000004">
      <c r="A15443" s="526"/>
      <c r="B15443" s="217">
        <f t="shared" si="18399"/>
        <v>139</v>
      </c>
      <c r="C15443" s="406" t="str">
        <f t="shared" si="18384"/>
        <v>7 Times</v>
      </c>
      <c r="D15443" s="217" t="str">
        <f t="shared" ref="D15443" si="18401">INT((D15442-D$10559-1)/49+1)&amp;"/"&amp;MOD(INT((D15442-D$10559-1)/7),7)+1&amp;"/"&amp;MOD(D15442-D$10559-1,7)+1</f>
        <v>25/7/3</v>
      </c>
      <c r="E15443" s="214"/>
      <c r="F15443" s="197">
        <v>4</v>
      </c>
      <c r="G15443" s="209" t="s">
        <v>605</v>
      </c>
      <c r="H15443" s="318" t="str">
        <f>H15439</f>
        <v>Dan 490</v>
      </c>
      <c r="R15443" s="200"/>
    </row>
    <row r="15444" spans="1:18" ht="14.6" customHeight="1" x14ac:dyDescent="0.5">
      <c r="A15444" s="524" t="s">
        <v>1279</v>
      </c>
      <c r="B15444" s="217" t="s">
        <v>1188</v>
      </c>
      <c r="C15444" s="407">
        <f t="shared" si="18329"/>
        <v>383</v>
      </c>
      <c r="D15444" s="202" t="str">
        <f t="shared" ref="D15444" si="18402">IF(MOD(D15442-D$10559-1,49)=0,"Jub",IF(MOD(D15442-D$10559,7)=0,"Sab","Yr"))&amp;" "&amp;IF(MOD(D15442-D$10559-1,49)=0,INT(D15442-D$10559-1)/49,"")</f>
        <v xml:space="preserve">Yr </v>
      </c>
      <c r="E15444" s="211">
        <f t="shared" ref="E15444" si="18403">E15440-1</f>
        <v>221</v>
      </c>
      <c r="F15444" s="197">
        <v>1</v>
      </c>
      <c r="G15444" s="203" t="s">
        <v>288</v>
      </c>
      <c r="H15444" s="319">
        <f>H15440+1</f>
        <v>237</v>
      </c>
      <c r="R15444" s="200"/>
    </row>
    <row r="15445" spans="1:18" ht="14.6" customHeight="1" x14ac:dyDescent="0.5">
      <c r="A15445" s="525" t="s">
        <v>1280</v>
      </c>
      <c r="B15445" s="202">
        <f t="shared" ref="B15445" si="18404">B15441+1</f>
        <v>555</v>
      </c>
      <c r="C15445" s="407" t="str">
        <f t="shared" ref="C15445" si="18405">C15441</f>
        <v>Daniel 1290</v>
      </c>
      <c r="D15445" s="216" t="str">
        <f t="shared" si="18378"/>
        <v>Exodus</v>
      </c>
      <c r="E15445" s="212" t="s">
        <v>171</v>
      </c>
      <c r="F15445" s="197">
        <v>2</v>
      </c>
      <c r="G15445" s="206" t="s">
        <v>604</v>
      </c>
      <c r="H15445" s="319"/>
      <c r="R15445" s="200"/>
    </row>
    <row r="15446" spans="1:18" ht="14.6" customHeight="1" x14ac:dyDescent="0.5">
      <c r="A15446" s="523">
        <f t="shared" ref="A15446" si="18406">A15442+1</f>
        <v>533</v>
      </c>
      <c r="B15446" s="216" t="str">
        <f t="shared" ref="B15446:B15495" si="18407">B15442</f>
        <v>Olympiad</v>
      </c>
      <c r="C15446" s="408">
        <f t="shared" ref="C15446" si="18408">C15442+1</f>
        <v>365</v>
      </c>
      <c r="D15446" s="217">
        <f t="shared" si="18382"/>
        <v>1262</v>
      </c>
      <c r="E15446" s="212">
        <f t="shared" si="18382"/>
        <v>-220</v>
      </c>
      <c r="F15446" s="197">
        <v>3</v>
      </c>
      <c r="G15446" s="208" t="s">
        <v>287</v>
      </c>
      <c r="H15446" s="364"/>
      <c r="R15446" s="200"/>
    </row>
    <row r="15447" spans="1:18" ht="14.6" customHeight="1" thickBot="1" x14ac:dyDescent="0.55000000000000004">
      <c r="A15447" s="526"/>
      <c r="B15447" s="217">
        <f t="shared" si="18407"/>
        <v>139</v>
      </c>
      <c r="C15447" s="406" t="str">
        <f t="shared" si="18384"/>
        <v>7 Times</v>
      </c>
      <c r="D15447" s="217" t="str">
        <f t="shared" ref="D15447" si="18409">INT((D15446-D$10559-1)/49+1)&amp;"/"&amp;MOD(INT((D15446-D$10559-1)/7),7)+1&amp;"/"&amp;MOD(D15446-D$10559-1,7)+1</f>
        <v>25/7/4</v>
      </c>
      <c r="E15447" s="214"/>
      <c r="F15447" s="197">
        <v>4</v>
      </c>
      <c r="G15447" s="209" t="s">
        <v>605</v>
      </c>
      <c r="H15447" s="318" t="str">
        <f>H15443</f>
        <v>Dan 490</v>
      </c>
      <c r="R15447" s="200"/>
    </row>
    <row r="15448" spans="1:18" ht="14.6" customHeight="1" x14ac:dyDescent="0.5">
      <c r="A15448" s="524" t="s">
        <v>1279</v>
      </c>
      <c r="B15448" s="217" t="s">
        <v>1189</v>
      </c>
      <c r="C15448" s="407">
        <f t="shared" si="18329"/>
        <v>384</v>
      </c>
      <c r="D15448" s="202" t="str">
        <f t="shared" ref="D15448" si="18410">IF(MOD(D15446-D$10559-1,49)=0,"Jub",IF(MOD(D15446-D$10559,7)=0,"Sab","Yr"))&amp;" "&amp;IF(MOD(D15446-D$10559-1,49)=0,INT(D15446-D$10559-1)/49,"")</f>
        <v xml:space="preserve">Yr </v>
      </c>
      <c r="E15448" s="211">
        <f t="shared" ref="E15448" si="18411">E15444-1</f>
        <v>220</v>
      </c>
      <c r="F15448" s="197">
        <v>1</v>
      </c>
      <c r="G15448" s="203" t="s">
        <v>288</v>
      </c>
      <c r="H15448" s="319">
        <f>H15444+1</f>
        <v>238</v>
      </c>
      <c r="R15448" s="200"/>
    </row>
    <row r="15449" spans="1:18" ht="14.6" customHeight="1" x14ac:dyDescent="0.5">
      <c r="A15449" s="525" t="s">
        <v>1280</v>
      </c>
      <c r="B15449" s="202">
        <f t="shared" ref="B15449" si="18412">B15445+1</f>
        <v>556</v>
      </c>
      <c r="C15449" s="407" t="str">
        <f t="shared" ref="C15449" si="18413">C15445</f>
        <v>Daniel 1290</v>
      </c>
      <c r="D15449" s="216" t="str">
        <f t="shared" si="18378"/>
        <v>Exodus</v>
      </c>
      <c r="E15449" s="212" t="s">
        <v>171</v>
      </c>
      <c r="F15449" s="197">
        <v>2</v>
      </c>
      <c r="G15449" s="206" t="s">
        <v>604</v>
      </c>
      <c r="H15449" s="319"/>
      <c r="R15449" s="200"/>
    </row>
    <row r="15450" spans="1:18" ht="14.6" customHeight="1" x14ac:dyDescent="0.5">
      <c r="A15450" s="523">
        <f t="shared" ref="A15450" si="18414">A15446+1</f>
        <v>534</v>
      </c>
      <c r="B15450" s="216" t="str">
        <f t="shared" ref="B15450" si="18415">B15446</f>
        <v>Olympiad</v>
      </c>
      <c r="C15450" s="408">
        <f t="shared" ref="C15450" si="18416">C15446+1</f>
        <v>366</v>
      </c>
      <c r="D15450" s="217">
        <f t="shared" si="18382"/>
        <v>1263</v>
      </c>
      <c r="E15450" s="212">
        <f t="shared" si="18382"/>
        <v>-219</v>
      </c>
      <c r="F15450" s="197">
        <v>3</v>
      </c>
      <c r="G15450" s="208" t="s">
        <v>287</v>
      </c>
      <c r="H15450" s="364"/>
      <c r="R15450" s="200"/>
    </row>
    <row r="15451" spans="1:18" ht="14.6" customHeight="1" thickBot="1" x14ac:dyDescent="0.55000000000000004">
      <c r="A15451" s="526"/>
      <c r="B15451" s="217">
        <f t="shared" ref="B15451" si="18417">B15447+1</f>
        <v>140</v>
      </c>
      <c r="C15451" s="406" t="str">
        <f t="shared" si="18384"/>
        <v>7 Times</v>
      </c>
      <c r="D15451" s="217" t="str">
        <f t="shared" ref="D15451" si="18418">INT((D15450-D$10559-1)/49+1)&amp;"/"&amp;MOD(INT((D15450-D$10559-1)/7),7)+1&amp;"/"&amp;MOD(D15450-D$10559-1,7)+1</f>
        <v>25/7/5</v>
      </c>
      <c r="E15451" s="214"/>
      <c r="F15451" s="197">
        <v>4</v>
      </c>
      <c r="G15451" s="209" t="s">
        <v>605</v>
      </c>
      <c r="H15451" s="318" t="str">
        <f>H15447</f>
        <v>Dan 490</v>
      </c>
      <c r="R15451" s="200"/>
    </row>
    <row r="15452" spans="1:18" ht="14.6" customHeight="1" x14ac:dyDescent="0.5">
      <c r="A15452" s="524" t="s">
        <v>1279</v>
      </c>
      <c r="B15452" s="217" t="s">
        <v>1186</v>
      </c>
      <c r="C15452" s="407">
        <f t="shared" si="18329"/>
        <v>385</v>
      </c>
      <c r="D15452" s="202" t="str">
        <f t="shared" ref="D15452" si="18419">IF(MOD(D15450-D$10559-1,49)=0,"Jub",IF(MOD(D15450-D$10559,7)=0,"Sab","Yr"))&amp;" "&amp;IF(MOD(D15450-D$10559-1,49)=0,INT(D15450-D$10559-1)/49,"")</f>
        <v xml:space="preserve">Yr </v>
      </c>
      <c r="E15452" s="211">
        <f t="shared" ref="E15452" si="18420">E15448-1</f>
        <v>219</v>
      </c>
      <c r="F15452" s="197">
        <v>1</v>
      </c>
      <c r="G15452" s="203" t="s">
        <v>288</v>
      </c>
      <c r="H15452" s="319">
        <f>H15448+1</f>
        <v>239</v>
      </c>
      <c r="R15452" s="200"/>
    </row>
    <row r="15453" spans="1:18" ht="14.6" customHeight="1" x14ac:dyDescent="0.5">
      <c r="A15453" s="525" t="s">
        <v>1280</v>
      </c>
      <c r="B15453" s="202">
        <f t="shared" ref="B15453" si="18421">B15449+1</f>
        <v>557</v>
      </c>
      <c r="C15453" s="407" t="str">
        <f t="shared" ref="C15453" si="18422">C15449</f>
        <v>Daniel 1290</v>
      </c>
      <c r="D15453" s="216" t="str">
        <f t="shared" si="18378"/>
        <v>Exodus</v>
      </c>
      <c r="E15453" s="212" t="s">
        <v>171</v>
      </c>
      <c r="F15453" s="197">
        <v>2</v>
      </c>
      <c r="G15453" s="206" t="s">
        <v>604</v>
      </c>
      <c r="H15453" s="319"/>
      <c r="R15453" s="200"/>
    </row>
    <row r="15454" spans="1:18" ht="14.6" customHeight="1" x14ac:dyDescent="0.5">
      <c r="A15454" s="523">
        <f t="shared" ref="A15454" si="18423">A15450+1</f>
        <v>535</v>
      </c>
      <c r="B15454" s="216" t="str">
        <f t="shared" si="18391"/>
        <v>Olympiad</v>
      </c>
      <c r="C15454" s="408">
        <f t="shared" ref="C15454" si="18424">C15450+1</f>
        <v>367</v>
      </c>
      <c r="D15454" s="217">
        <f t="shared" si="18382"/>
        <v>1264</v>
      </c>
      <c r="E15454" s="212">
        <f t="shared" si="18382"/>
        <v>-218</v>
      </c>
      <c r="F15454" s="197">
        <v>3</v>
      </c>
      <c r="G15454" s="208" t="s">
        <v>287</v>
      </c>
      <c r="H15454" s="364"/>
      <c r="R15454" s="200"/>
    </row>
    <row r="15455" spans="1:18" ht="14.6" customHeight="1" thickBot="1" x14ac:dyDescent="0.55000000000000004">
      <c r="A15455" s="526"/>
      <c r="B15455" s="217">
        <f t="shared" si="18391"/>
        <v>140</v>
      </c>
      <c r="C15455" s="406" t="str">
        <f t="shared" si="18384"/>
        <v>7 Times</v>
      </c>
      <c r="D15455" s="217" t="str">
        <f t="shared" ref="D15455" si="18425">INT((D15454-D$10559-1)/49+1)&amp;"/"&amp;MOD(INT((D15454-D$10559-1)/7),7)+1&amp;"/"&amp;MOD(D15454-D$10559-1,7)+1</f>
        <v>25/7/6</v>
      </c>
      <c r="E15455" s="214"/>
      <c r="F15455" s="197">
        <v>4</v>
      </c>
      <c r="G15455" s="209" t="s">
        <v>605</v>
      </c>
      <c r="H15455" s="318" t="str">
        <f>H15451</f>
        <v>Dan 490</v>
      </c>
      <c r="R15455" s="200"/>
    </row>
    <row r="15456" spans="1:18" ht="14.6" customHeight="1" x14ac:dyDescent="0.5">
      <c r="A15456" s="524" t="s">
        <v>1279</v>
      </c>
      <c r="B15456" s="217" t="s">
        <v>1187</v>
      </c>
      <c r="C15456" s="407">
        <f t="shared" si="18329"/>
        <v>386</v>
      </c>
      <c r="D15456" s="202" t="str">
        <f t="shared" ref="D15456" si="18426">IF(MOD(D15454-D$10559-1,49)=0,"Jub",IF(MOD(D15454-D$10559,7)=0,"Sab","Yr"))&amp;" "&amp;IF(MOD(D15454-D$10559-1,49)=0,INT(D15454-D$10559-1)/49,"")</f>
        <v xml:space="preserve">Yr </v>
      </c>
      <c r="E15456" s="211">
        <f t="shared" ref="E15456" si="18427">E15452-1</f>
        <v>218</v>
      </c>
      <c r="F15456" s="197">
        <v>1</v>
      </c>
      <c r="G15456" s="203" t="s">
        <v>288</v>
      </c>
      <c r="H15456" s="319">
        <f>H15452+1</f>
        <v>240</v>
      </c>
      <c r="R15456" s="200"/>
    </row>
    <row r="15457" spans="1:18" ht="14.6" customHeight="1" x14ac:dyDescent="0.5">
      <c r="A15457" s="525" t="s">
        <v>1280</v>
      </c>
      <c r="B15457" s="202">
        <f t="shared" ref="B15457" si="18428">B15453+1</f>
        <v>558</v>
      </c>
      <c r="C15457" s="407" t="str">
        <f t="shared" ref="C15457" si="18429">C15453</f>
        <v>Daniel 1290</v>
      </c>
      <c r="D15457" s="216" t="str">
        <f t="shared" si="18378"/>
        <v>Exodus</v>
      </c>
      <c r="E15457" s="212" t="s">
        <v>171</v>
      </c>
      <c r="F15457" s="197">
        <v>2</v>
      </c>
      <c r="G15457" s="206" t="s">
        <v>604</v>
      </c>
      <c r="H15457" s="319"/>
      <c r="R15457" s="200"/>
    </row>
    <row r="15458" spans="1:18" ht="14.6" customHeight="1" x14ac:dyDescent="0.5">
      <c r="A15458" s="523">
        <f t="shared" ref="A15458" si="18430">A15454+1</f>
        <v>536</v>
      </c>
      <c r="B15458" s="216" t="str">
        <f t="shared" si="18399"/>
        <v>Olympiad</v>
      </c>
      <c r="C15458" s="408">
        <f t="shared" ref="C15458" si="18431">C15454+1</f>
        <v>368</v>
      </c>
      <c r="D15458" s="217">
        <f t="shared" si="18382"/>
        <v>1265</v>
      </c>
      <c r="E15458" s="212">
        <f t="shared" si="18382"/>
        <v>-217</v>
      </c>
      <c r="F15458" s="197">
        <v>3</v>
      </c>
      <c r="G15458" s="208" t="s">
        <v>287</v>
      </c>
      <c r="H15458" s="364"/>
      <c r="R15458" s="200"/>
    </row>
    <row r="15459" spans="1:18" ht="14.6" customHeight="1" thickBot="1" x14ac:dyDescent="0.55000000000000004">
      <c r="A15459" s="526"/>
      <c r="B15459" s="217">
        <f t="shared" si="18399"/>
        <v>140</v>
      </c>
      <c r="C15459" s="406" t="str">
        <f t="shared" si="18384"/>
        <v>7 Times</v>
      </c>
      <c r="D15459" s="359" t="str">
        <f t="shared" ref="D15459" si="18432">INT((D15458-D$10559-1)/49+1)&amp;"/"&amp;MOD(INT((D15458-D$10559-1)/7),7)+1&amp;"/"&amp;MOD(D15458-D$10559-1,7)+1</f>
        <v>25/7/7</v>
      </c>
      <c r="E15459" s="214"/>
      <c r="F15459" s="197">
        <v>4</v>
      </c>
      <c r="G15459" s="209" t="s">
        <v>605</v>
      </c>
      <c r="H15459" s="318" t="str">
        <f>H15455</f>
        <v>Dan 490</v>
      </c>
      <c r="R15459" s="200"/>
    </row>
    <row r="15460" spans="1:18" ht="14.6" customHeight="1" x14ac:dyDescent="0.5">
      <c r="A15460" s="524" t="s">
        <v>1279</v>
      </c>
      <c r="B15460" s="217" t="s">
        <v>1188</v>
      </c>
      <c r="C15460" s="407">
        <f t="shared" si="18329"/>
        <v>387</v>
      </c>
      <c r="D15460" s="360" t="str">
        <f t="shared" ref="D15460" si="18433">IF(MOD(D15458-D$10559-1,49)=0,"Jub",IF(MOD(D15458-D$10559,7)=0,"Sab","Yr"))&amp;" "&amp;IF(MOD(D15458-D$10559-1,49)=0,INT(D15458-D$10559-1)/49,"")</f>
        <v xml:space="preserve">Sab </v>
      </c>
      <c r="E15460" s="211">
        <f t="shared" ref="E15460" si="18434">E15456-1</f>
        <v>217</v>
      </c>
      <c r="F15460" s="197">
        <v>1</v>
      </c>
      <c r="G15460" s="203" t="s">
        <v>288</v>
      </c>
      <c r="H15460" s="319">
        <f>H15456+1</f>
        <v>241</v>
      </c>
      <c r="R15460" s="200"/>
    </row>
    <row r="15461" spans="1:18" ht="14.6" customHeight="1" x14ac:dyDescent="0.5">
      <c r="A15461" s="525" t="s">
        <v>1280</v>
      </c>
      <c r="B15461" s="202">
        <f t="shared" ref="B15461" si="18435">B15457+1</f>
        <v>559</v>
      </c>
      <c r="C15461" s="407" t="str">
        <f t="shared" ref="C15461" si="18436">C15457</f>
        <v>Daniel 1290</v>
      </c>
      <c r="D15461" s="361" t="str">
        <f t="shared" si="18378"/>
        <v>Exodus</v>
      </c>
      <c r="E15461" s="212" t="s">
        <v>171</v>
      </c>
      <c r="F15461" s="197">
        <v>2</v>
      </c>
      <c r="G15461" s="206" t="s">
        <v>604</v>
      </c>
      <c r="H15461" s="319"/>
      <c r="R15461" s="200"/>
    </row>
    <row r="15462" spans="1:18" ht="14.6" customHeight="1" x14ac:dyDescent="0.5">
      <c r="A15462" s="523">
        <f t="shared" ref="A15462" si="18437">A15458+1</f>
        <v>537</v>
      </c>
      <c r="B15462" s="216" t="str">
        <f t="shared" si="18407"/>
        <v>Olympiad</v>
      </c>
      <c r="C15462" s="408">
        <f t="shared" ref="C15462" si="18438">C15458+1</f>
        <v>369</v>
      </c>
      <c r="D15462" s="359">
        <f t="shared" si="18382"/>
        <v>1266</v>
      </c>
      <c r="E15462" s="212">
        <f t="shared" si="18382"/>
        <v>-216</v>
      </c>
      <c r="F15462" s="197">
        <v>3</v>
      </c>
      <c r="G15462" s="208" t="s">
        <v>287</v>
      </c>
      <c r="H15462" s="364"/>
      <c r="R15462" s="200"/>
    </row>
    <row r="15463" spans="1:18" ht="14.6" customHeight="1" thickBot="1" x14ac:dyDescent="0.55000000000000004">
      <c r="A15463" s="526"/>
      <c r="B15463" s="217">
        <f t="shared" si="18407"/>
        <v>140</v>
      </c>
      <c r="C15463" s="406" t="str">
        <f t="shared" si="18384"/>
        <v>7 Times</v>
      </c>
      <c r="D15463" s="356" t="str">
        <f t="shared" ref="D15463" si="18439">INT((D15462-D$10559-1)/49+1)&amp;"/"&amp;MOD(INT((D15462-D$10559-1)/7),7)+1&amp;"/"&amp;MOD(D15462-D$10559-1,7)+1</f>
        <v>26/1/1</v>
      </c>
      <c r="E15463" s="214"/>
      <c r="F15463" s="197">
        <v>4</v>
      </c>
      <c r="G15463" s="209" t="s">
        <v>605</v>
      </c>
      <c r="H15463" s="318" t="str">
        <f>H15459</f>
        <v>Dan 490</v>
      </c>
      <c r="R15463" s="200"/>
    </row>
    <row r="15464" spans="1:18" ht="14.6" customHeight="1" x14ac:dyDescent="0.5">
      <c r="A15464" s="524" t="s">
        <v>1279</v>
      </c>
      <c r="B15464" s="217" t="s">
        <v>1189</v>
      </c>
      <c r="C15464" s="407">
        <f t="shared" si="18329"/>
        <v>388</v>
      </c>
      <c r="D15464" s="357" t="str">
        <f t="shared" ref="D15464" si="18440">IF(MOD(D15462-D$10559-1,49)=0,"Jub",IF(MOD(D15462-D$10559,7)=0,"Sab","Yr"))&amp;" "&amp;IF(MOD(D15462-D$10559-1,49)=0,INT(D15462-D$10559-1)/49,"")</f>
        <v>Jub 25</v>
      </c>
      <c r="E15464" s="211">
        <f t="shared" ref="E15464" si="18441">E15460-1</f>
        <v>216</v>
      </c>
      <c r="F15464" s="197">
        <v>1</v>
      </c>
      <c r="G15464" s="203" t="s">
        <v>288</v>
      </c>
      <c r="H15464" s="319">
        <f>H15460+1</f>
        <v>242</v>
      </c>
      <c r="R15464" s="200"/>
    </row>
    <row r="15465" spans="1:18" ht="14.6" customHeight="1" x14ac:dyDescent="0.5">
      <c r="A15465" s="525" t="s">
        <v>1280</v>
      </c>
      <c r="B15465" s="202">
        <f t="shared" ref="B15465" si="18442">B15461+1</f>
        <v>560</v>
      </c>
      <c r="C15465" s="407" t="str">
        <f t="shared" ref="C15465" si="18443">C15461</f>
        <v>Daniel 1290</v>
      </c>
      <c r="D15465" s="358" t="str">
        <f t="shared" si="18378"/>
        <v>Exodus</v>
      </c>
      <c r="E15465" s="212" t="s">
        <v>171</v>
      </c>
      <c r="F15465" s="197">
        <v>2</v>
      </c>
      <c r="G15465" s="206" t="s">
        <v>604</v>
      </c>
      <c r="H15465" s="319"/>
      <c r="R15465" s="200"/>
    </row>
    <row r="15466" spans="1:18" ht="14.6" customHeight="1" x14ac:dyDescent="0.5">
      <c r="A15466" s="523">
        <f t="shared" ref="A15466" si="18444">A15462+1</f>
        <v>538</v>
      </c>
      <c r="B15466" s="216" t="str">
        <f t="shared" ref="B15466" si="18445">B15462</f>
        <v>Olympiad</v>
      </c>
      <c r="C15466" s="408">
        <f t="shared" ref="C15466" si="18446">C15462+1</f>
        <v>370</v>
      </c>
      <c r="D15466" s="356">
        <f t="shared" si="18382"/>
        <v>1267</v>
      </c>
      <c r="E15466" s="212">
        <f t="shared" si="18382"/>
        <v>-215</v>
      </c>
      <c r="F15466" s="197">
        <v>3</v>
      </c>
      <c r="G15466" s="208" t="s">
        <v>287</v>
      </c>
      <c r="H15466" s="364"/>
      <c r="R15466" s="200"/>
    </row>
    <row r="15467" spans="1:18" ht="14.6" customHeight="1" thickBot="1" x14ac:dyDescent="0.55000000000000004">
      <c r="A15467" s="526"/>
      <c r="B15467" s="217">
        <f t="shared" ref="B15467" si="18447">B15463+1</f>
        <v>141</v>
      </c>
      <c r="C15467" s="406" t="str">
        <f t="shared" si="18384"/>
        <v>7 Times</v>
      </c>
      <c r="D15467" s="217" t="str">
        <f t="shared" ref="D15467" si="18448">INT((D15466-D$10559-1)/49+1)&amp;"/"&amp;MOD(INT((D15466-D$10559-1)/7),7)+1&amp;"/"&amp;MOD(D15466-D$10559-1,7)+1</f>
        <v>26/1/2</v>
      </c>
      <c r="E15467" s="214"/>
      <c r="F15467" s="197">
        <v>4</v>
      </c>
      <c r="G15467" s="209" t="s">
        <v>605</v>
      </c>
      <c r="H15467" s="318" t="str">
        <f>H15463</f>
        <v>Dan 490</v>
      </c>
      <c r="R15467" s="200"/>
    </row>
    <row r="15468" spans="1:18" ht="14.6" customHeight="1" x14ac:dyDescent="0.5">
      <c r="A15468" s="524" t="s">
        <v>1279</v>
      </c>
      <c r="B15468" s="217" t="s">
        <v>1186</v>
      </c>
      <c r="C15468" s="407">
        <f t="shared" si="18329"/>
        <v>389</v>
      </c>
      <c r="D15468" s="202" t="str">
        <f t="shared" ref="D15468" si="18449">IF(MOD(D15466-D$10559-1,49)=0,"Jub",IF(MOD(D15466-D$10559,7)=0,"Sab","Yr"))&amp;" "&amp;IF(MOD(D15466-D$10559-1,49)=0,INT(D15466-D$10559-1)/49,"")</f>
        <v xml:space="preserve">Yr </v>
      </c>
      <c r="E15468" s="211">
        <f t="shared" ref="E15468" si="18450">E15464-1</f>
        <v>215</v>
      </c>
      <c r="F15468" s="197">
        <v>1</v>
      </c>
      <c r="G15468" s="203" t="s">
        <v>288</v>
      </c>
      <c r="H15468" s="319">
        <f>H15464+1</f>
        <v>243</v>
      </c>
      <c r="R15468" s="200"/>
    </row>
    <row r="15469" spans="1:18" ht="14.6" customHeight="1" x14ac:dyDescent="0.5">
      <c r="A15469" s="525" t="s">
        <v>1280</v>
      </c>
      <c r="B15469" s="202">
        <f t="shared" ref="B15469" si="18451">B15465+1</f>
        <v>561</v>
      </c>
      <c r="C15469" s="407" t="str">
        <f t="shared" ref="C15469" si="18452">C15465</f>
        <v>Daniel 1290</v>
      </c>
      <c r="D15469" s="216" t="str">
        <f t="shared" si="18378"/>
        <v>Exodus</v>
      </c>
      <c r="E15469" s="212" t="s">
        <v>171</v>
      </c>
      <c r="F15469" s="197">
        <v>2</v>
      </c>
      <c r="G15469" s="206" t="s">
        <v>604</v>
      </c>
      <c r="H15469" s="319"/>
      <c r="R15469" s="200"/>
    </row>
    <row r="15470" spans="1:18" ht="14.6" customHeight="1" x14ac:dyDescent="0.5">
      <c r="A15470" s="523">
        <f t="shared" ref="A15470" si="18453">A15466+1</f>
        <v>539</v>
      </c>
      <c r="B15470" s="216" t="str">
        <f t="shared" si="18391"/>
        <v>Olympiad</v>
      </c>
      <c r="C15470" s="408">
        <f t="shared" ref="C15470" si="18454">C15466+1</f>
        <v>371</v>
      </c>
      <c r="D15470" s="217">
        <f t="shared" si="18382"/>
        <v>1268</v>
      </c>
      <c r="E15470" s="212">
        <f t="shared" si="18382"/>
        <v>-214</v>
      </c>
      <c r="F15470" s="197">
        <v>3</v>
      </c>
      <c r="G15470" s="208" t="s">
        <v>287</v>
      </c>
      <c r="H15470" s="364"/>
      <c r="R15470" s="200"/>
    </row>
    <row r="15471" spans="1:18" ht="14.6" customHeight="1" thickBot="1" x14ac:dyDescent="0.55000000000000004">
      <c r="A15471" s="526"/>
      <c r="B15471" s="217">
        <f t="shared" si="18391"/>
        <v>141</v>
      </c>
      <c r="C15471" s="406" t="str">
        <f t="shared" si="18384"/>
        <v>7 Times</v>
      </c>
      <c r="D15471" s="217" t="str">
        <f t="shared" ref="D15471" si="18455">INT((D15470-D$10559-1)/49+1)&amp;"/"&amp;MOD(INT((D15470-D$10559-1)/7),7)+1&amp;"/"&amp;MOD(D15470-D$10559-1,7)+1</f>
        <v>26/1/3</v>
      </c>
      <c r="E15471" s="214"/>
      <c r="F15471" s="197">
        <v>4</v>
      </c>
      <c r="G15471" s="209" t="s">
        <v>605</v>
      </c>
      <c r="H15471" s="318" t="str">
        <f>H15467</f>
        <v>Dan 490</v>
      </c>
      <c r="R15471" s="200"/>
    </row>
    <row r="15472" spans="1:18" ht="14.6" customHeight="1" x14ac:dyDescent="0.5">
      <c r="A15472" s="524" t="s">
        <v>1279</v>
      </c>
      <c r="B15472" s="217" t="s">
        <v>1187</v>
      </c>
      <c r="C15472" s="407">
        <f t="shared" ref="C15472:C15532" si="18456">C15468+1</f>
        <v>390</v>
      </c>
      <c r="D15472" s="202" t="str">
        <f t="shared" ref="D15472" si="18457">IF(MOD(D15470-D$10559-1,49)=0,"Jub",IF(MOD(D15470-D$10559,7)=0,"Sab","Yr"))&amp;" "&amp;IF(MOD(D15470-D$10559-1,49)=0,INT(D15470-D$10559-1)/49,"")</f>
        <v xml:space="preserve">Yr </v>
      </c>
      <c r="E15472" s="211">
        <f t="shared" ref="E15472" si="18458">E15468-1</f>
        <v>214</v>
      </c>
      <c r="F15472" s="197">
        <v>1</v>
      </c>
      <c r="G15472" s="203" t="s">
        <v>288</v>
      </c>
      <c r="H15472" s="319">
        <f>H15468+1</f>
        <v>244</v>
      </c>
      <c r="R15472" s="200"/>
    </row>
    <row r="15473" spans="1:18" ht="14.6" customHeight="1" x14ac:dyDescent="0.5">
      <c r="A15473" s="525" t="s">
        <v>1280</v>
      </c>
      <c r="B15473" s="202">
        <f t="shared" ref="B15473" si="18459">B15469+1</f>
        <v>562</v>
      </c>
      <c r="C15473" s="407" t="str">
        <f t="shared" ref="C15473" si="18460">C15469</f>
        <v>Daniel 1290</v>
      </c>
      <c r="D15473" s="216" t="str">
        <f t="shared" si="18378"/>
        <v>Exodus</v>
      </c>
      <c r="E15473" s="212" t="s">
        <v>171</v>
      </c>
      <c r="F15473" s="197">
        <v>2</v>
      </c>
      <c r="G15473" s="206" t="s">
        <v>604</v>
      </c>
      <c r="H15473" s="319"/>
      <c r="R15473" s="200"/>
    </row>
    <row r="15474" spans="1:18" ht="14.6" customHeight="1" x14ac:dyDescent="0.5">
      <c r="A15474" s="523">
        <f t="shared" ref="A15474" si="18461">A15470+1</f>
        <v>540</v>
      </c>
      <c r="B15474" s="216" t="str">
        <f t="shared" si="18399"/>
        <v>Olympiad</v>
      </c>
      <c r="C15474" s="408">
        <f t="shared" ref="C15474" si="18462">C15470+1</f>
        <v>372</v>
      </c>
      <c r="D15474" s="217">
        <f t="shared" si="18382"/>
        <v>1269</v>
      </c>
      <c r="E15474" s="212">
        <f t="shared" si="18382"/>
        <v>-213</v>
      </c>
      <c r="F15474" s="197">
        <v>3</v>
      </c>
      <c r="G15474" s="208" t="s">
        <v>287</v>
      </c>
      <c r="H15474" s="364"/>
      <c r="R15474" s="200"/>
    </row>
    <row r="15475" spans="1:18" ht="14.6" customHeight="1" thickBot="1" x14ac:dyDescent="0.55000000000000004">
      <c r="A15475" s="526"/>
      <c r="B15475" s="217">
        <f t="shared" si="18399"/>
        <v>141</v>
      </c>
      <c r="C15475" s="406" t="str">
        <f t="shared" si="18384"/>
        <v>7 Times</v>
      </c>
      <c r="D15475" s="217" t="str">
        <f t="shared" ref="D15475" si="18463">INT((D15474-D$10559-1)/49+1)&amp;"/"&amp;MOD(INT((D15474-D$10559-1)/7),7)+1&amp;"/"&amp;MOD(D15474-D$10559-1,7)+1</f>
        <v>26/1/4</v>
      </c>
      <c r="E15475" s="214"/>
      <c r="F15475" s="197">
        <v>4</v>
      </c>
      <c r="G15475" s="209" t="s">
        <v>605</v>
      </c>
      <c r="H15475" s="318" t="str">
        <f>H15471</f>
        <v>Dan 490</v>
      </c>
      <c r="R15475" s="200"/>
    </row>
    <row r="15476" spans="1:18" ht="14.6" customHeight="1" x14ac:dyDescent="0.5">
      <c r="A15476" s="524" t="s">
        <v>1279</v>
      </c>
      <c r="B15476" s="217" t="s">
        <v>1188</v>
      </c>
      <c r="C15476" s="407">
        <f t="shared" si="18456"/>
        <v>391</v>
      </c>
      <c r="D15476" s="202" t="str">
        <f t="shared" ref="D15476" si="18464">IF(MOD(D15474-D$10559-1,49)=0,"Jub",IF(MOD(D15474-D$10559,7)=0,"Sab","Yr"))&amp;" "&amp;IF(MOD(D15474-D$10559-1,49)=0,INT(D15474-D$10559-1)/49,"")</f>
        <v xml:space="preserve">Yr </v>
      </c>
      <c r="E15476" s="211">
        <f t="shared" ref="E15476" si="18465">E15472-1</f>
        <v>213</v>
      </c>
      <c r="F15476" s="197">
        <v>1</v>
      </c>
      <c r="G15476" s="203" t="s">
        <v>288</v>
      </c>
      <c r="H15476" s="319">
        <f>H15472+1</f>
        <v>245</v>
      </c>
      <c r="R15476" s="200"/>
    </row>
    <row r="15477" spans="1:18" ht="14.6" customHeight="1" x14ac:dyDescent="0.5">
      <c r="A15477" s="525" t="s">
        <v>1280</v>
      </c>
      <c r="B15477" s="202">
        <f t="shared" ref="B15477" si="18466">B15473+1</f>
        <v>563</v>
      </c>
      <c r="C15477" s="407" t="str">
        <f t="shared" ref="C15477" si="18467">C15473</f>
        <v>Daniel 1290</v>
      </c>
      <c r="D15477" s="216" t="str">
        <f t="shared" si="18378"/>
        <v>Exodus</v>
      </c>
      <c r="E15477" s="212" t="s">
        <v>171</v>
      </c>
      <c r="F15477" s="197">
        <v>2</v>
      </c>
      <c r="G15477" s="206" t="s">
        <v>604</v>
      </c>
      <c r="H15477" s="319"/>
      <c r="R15477" s="200"/>
    </row>
    <row r="15478" spans="1:18" ht="14.6" customHeight="1" x14ac:dyDescent="0.5">
      <c r="A15478" s="523">
        <f t="shared" ref="A15478" si="18468">A15474+1</f>
        <v>541</v>
      </c>
      <c r="B15478" s="216" t="str">
        <f t="shared" si="18407"/>
        <v>Olympiad</v>
      </c>
      <c r="C15478" s="408">
        <f t="shared" ref="C15478" si="18469">C15474+1</f>
        <v>373</v>
      </c>
      <c r="D15478" s="217">
        <f t="shared" si="18382"/>
        <v>1270</v>
      </c>
      <c r="E15478" s="212">
        <f t="shared" si="18382"/>
        <v>-212</v>
      </c>
      <c r="F15478" s="197">
        <v>3</v>
      </c>
      <c r="G15478" s="208" t="s">
        <v>287</v>
      </c>
      <c r="H15478" s="364"/>
      <c r="R15478" s="200"/>
    </row>
    <row r="15479" spans="1:18" ht="14.6" customHeight="1" thickBot="1" x14ac:dyDescent="0.55000000000000004">
      <c r="A15479" s="526"/>
      <c r="B15479" s="217">
        <f t="shared" si="18407"/>
        <v>141</v>
      </c>
      <c r="C15479" s="406" t="str">
        <f t="shared" si="18384"/>
        <v>7 Times</v>
      </c>
      <c r="D15479" s="217" t="str">
        <f t="shared" ref="D15479" si="18470">INT((D15478-D$10559-1)/49+1)&amp;"/"&amp;MOD(INT((D15478-D$10559-1)/7),7)+1&amp;"/"&amp;MOD(D15478-D$10559-1,7)+1</f>
        <v>26/1/5</v>
      </c>
      <c r="E15479" s="214"/>
      <c r="F15479" s="197">
        <v>4</v>
      </c>
      <c r="G15479" s="209" t="s">
        <v>605</v>
      </c>
      <c r="H15479" s="318" t="str">
        <f>H15475</f>
        <v>Dan 490</v>
      </c>
      <c r="R15479" s="200"/>
    </row>
    <row r="15480" spans="1:18" ht="14.6" customHeight="1" x14ac:dyDescent="0.5">
      <c r="A15480" s="524" t="s">
        <v>1279</v>
      </c>
      <c r="B15480" s="217" t="s">
        <v>1189</v>
      </c>
      <c r="C15480" s="407">
        <f t="shared" si="18456"/>
        <v>392</v>
      </c>
      <c r="D15480" s="202" t="str">
        <f t="shared" ref="D15480" si="18471">IF(MOD(D15478-D$10559-1,49)=0,"Jub",IF(MOD(D15478-D$10559,7)=0,"Sab","Yr"))&amp;" "&amp;IF(MOD(D15478-D$10559-1,49)=0,INT(D15478-D$10559-1)/49,"")</f>
        <v xml:space="preserve">Yr </v>
      </c>
      <c r="E15480" s="211">
        <f t="shared" ref="E15480" si="18472">E15476-1</f>
        <v>212</v>
      </c>
      <c r="F15480" s="197">
        <v>1</v>
      </c>
      <c r="G15480" s="203" t="s">
        <v>288</v>
      </c>
      <c r="H15480" s="319">
        <f>H15476+1</f>
        <v>246</v>
      </c>
      <c r="R15480" s="200"/>
    </row>
    <row r="15481" spans="1:18" ht="14.6" customHeight="1" x14ac:dyDescent="0.5">
      <c r="A15481" s="525" t="s">
        <v>1280</v>
      </c>
      <c r="B15481" s="202">
        <f t="shared" ref="B15481" si="18473">B15477+1</f>
        <v>564</v>
      </c>
      <c r="C15481" s="407" t="str">
        <f t="shared" ref="C15481" si="18474">C15477</f>
        <v>Daniel 1290</v>
      </c>
      <c r="D15481" s="216" t="str">
        <f t="shared" si="18378"/>
        <v>Exodus</v>
      </c>
      <c r="E15481" s="212" t="s">
        <v>171</v>
      </c>
      <c r="F15481" s="197">
        <v>2</v>
      </c>
      <c r="G15481" s="206" t="s">
        <v>604</v>
      </c>
      <c r="H15481" s="319"/>
      <c r="R15481" s="200"/>
    </row>
    <row r="15482" spans="1:18" ht="14.6" customHeight="1" x14ac:dyDescent="0.5">
      <c r="A15482" s="523">
        <f t="shared" ref="A15482" si="18475">A15478+1</f>
        <v>542</v>
      </c>
      <c r="B15482" s="216" t="str">
        <f t="shared" ref="B15482" si="18476">B15478</f>
        <v>Olympiad</v>
      </c>
      <c r="C15482" s="408">
        <f t="shared" ref="C15482" si="18477">C15478+1</f>
        <v>374</v>
      </c>
      <c r="D15482" s="217">
        <f t="shared" si="18382"/>
        <v>1271</v>
      </c>
      <c r="E15482" s="212">
        <f t="shared" si="18382"/>
        <v>-211</v>
      </c>
      <c r="F15482" s="197">
        <v>3</v>
      </c>
      <c r="G15482" s="208" t="s">
        <v>287</v>
      </c>
      <c r="H15482" s="364"/>
      <c r="R15482" s="200"/>
    </row>
    <row r="15483" spans="1:18" ht="14.6" customHeight="1" thickBot="1" x14ac:dyDescent="0.55000000000000004">
      <c r="A15483" s="526"/>
      <c r="B15483" s="217">
        <f t="shared" ref="B15483" si="18478">B15479+1</f>
        <v>142</v>
      </c>
      <c r="C15483" s="406" t="str">
        <f t="shared" si="18384"/>
        <v>7 Times</v>
      </c>
      <c r="D15483" s="217" t="str">
        <f t="shared" ref="D15483" si="18479">INT((D15482-D$10559-1)/49+1)&amp;"/"&amp;MOD(INT((D15482-D$10559-1)/7),7)+1&amp;"/"&amp;MOD(D15482-D$10559-1,7)+1</f>
        <v>26/1/6</v>
      </c>
      <c r="E15483" s="214"/>
      <c r="F15483" s="197">
        <v>4</v>
      </c>
      <c r="G15483" s="209" t="s">
        <v>605</v>
      </c>
      <c r="H15483" s="318" t="str">
        <f>H15479</f>
        <v>Dan 490</v>
      </c>
      <c r="R15483" s="200"/>
    </row>
    <row r="15484" spans="1:18" ht="14.6" customHeight="1" x14ac:dyDescent="0.5">
      <c r="A15484" s="524" t="s">
        <v>1279</v>
      </c>
      <c r="B15484" s="217" t="s">
        <v>1186</v>
      </c>
      <c r="C15484" s="407">
        <f t="shared" si="18456"/>
        <v>393</v>
      </c>
      <c r="D15484" s="202" t="str">
        <f t="shared" ref="D15484" si="18480">IF(MOD(D15482-D$10559-1,49)=0,"Jub",IF(MOD(D15482-D$10559,7)=0,"Sab","Yr"))&amp;" "&amp;IF(MOD(D15482-D$10559-1,49)=0,INT(D15482-D$10559-1)/49,"")</f>
        <v xml:space="preserve">Yr </v>
      </c>
      <c r="E15484" s="211">
        <f t="shared" ref="E15484" si="18481">E15480-1</f>
        <v>211</v>
      </c>
      <c r="F15484" s="197">
        <v>1</v>
      </c>
      <c r="G15484" s="203" t="s">
        <v>288</v>
      </c>
      <c r="H15484" s="319">
        <f>H15480+1</f>
        <v>247</v>
      </c>
      <c r="R15484" s="200"/>
    </row>
    <row r="15485" spans="1:18" ht="14.6" customHeight="1" x14ac:dyDescent="0.5">
      <c r="A15485" s="525" t="s">
        <v>1280</v>
      </c>
      <c r="B15485" s="202">
        <f t="shared" ref="B15485" si="18482">B15481+1</f>
        <v>565</v>
      </c>
      <c r="C15485" s="407" t="str">
        <f t="shared" ref="C15485" si="18483">C15481</f>
        <v>Daniel 1290</v>
      </c>
      <c r="D15485" s="216" t="str">
        <f t="shared" si="18378"/>
        <v>Exodus</v>
      </c>
      <c r="E15485" s="212" t="s">
        <v>171</v>
      </c>
      <c r="F15485" s="197">
        <v>2</v>
      </c>
      <c r="G15485" s="206" t="s">
        <v>604</v>
      </c>
      <c r="H15485" s="319"/>
      <c r="R15485" s="200"/>
    </row>
    <row r="15486" spans="1:18" ht="14.6" customHeight="1" x14ac:dyDescent="0.5">
      <c r="A15486" s="523">
        <f t="shared" ref="A15486" si="18484">A15482+1</f>
        <v>543</v>
      </c>
      <c r="B15486" s="216" t="str">
        <f t="shared" si="18391"/>
        <v>Olympiad</v>
      </c>
      <c r="C15486" s="408">
        <f t="shared" ref="C15486" si="18485">C15482+1</f>
        <v>375</v>
      </c>
      <c r="D15486" s="217">
        <f t="shared" si="18382"/>
        <v>1272</v>
      </c>
      <c r="E15486" s="212">
        <f t="shared" si="18382"/>
        <v>-210</v>
      </c>
      <c r="F15486" s="197">
        <v>3</v>
      </c>
      <c r="G15486" s="208" t="s">
        <v>287</v>
      </c>
      <c r="H15486" s="364"/>
      <c r="R15486" s="200"/>
    </row>
    <row r="15487" spans="1:18" ht="14.6" customHeight="1" thickBot="1" x14ac:dyDescent="0.55000000000000004">
      <c r="A15487" s="526"/>
      <c r="B15487" s="217">
        <f t="shared" si="18391"/>
        <v>142</v>
      </c>
      <c r="C15487" s="406" t="str">
        <f t="shared" si="18384"/>
        <v>7 Times</v>
      </c>
      <c r="D15487" s="359" t="str">
        <f t="shared" ref="D15487" si="18486">INT((D15486-D$10559-1)/49+1)&amp;"/"&amp;MOD(INT((D15486-D$10559-1)/7),7)+1&amp;"/"&amp;MOD(D15486-D$10559-1,7)+1</f>
        <v>26/1/7</v>
      </c>
      <c r="E15487" s="214"/>
      <c r="F15487" s="197">
        <v>4</v>
      </c>
      <c r="G15487" s="209" t="s">
        <v>605</v>
      </c>
      <c r="H15487" s="318" t="str">
        <f>H15483</f>
        <v>Dan 490</v>
      </c>
      <c r="R15487" s="200"/>
    </row>
    <row r="15488" spans="1:18" ht="14.6" customHeight="1" x14ac:dyDescent="0.5">
      <c r="A15488" s="524" t="s">
        <v>1279</v>
      </c>
      <c r="B15488" s="217" t="s">
        <v>1187</v>
      </c>
      <c r="C15488" s="407">
        <f t="shared" si="18456"/>
        <v>394</v>
      </c>
      <c r="D15488" s="360" t="str">
        <f t="shared" ref="D15488" si="18487">IF(MOD(D15486-D$10559-1,49)=0,"Jub",IF(MOD(D15486-D$10559,7)=0,"Sab","Yr"))&amp;" "&amp;IF(MOD(D15486-D$10559-1,49)=0,INT(D15486-D$10559-1)/49,"")</f>
        <v xml:space="preserve">Sab </v>
      </c>
      <c r="E15488" s="211">
        <f t="shared" ref="E15488" si="18488">E15484-1</f>
        <v>210</v>
      </c>
      <c r="F15488" s="197">
        <v>1</v>
      </c>
      <c r="G15488" s="203" t="s">
        <v>288</v>
      </c>
      <c r="H15488" s="319">
        <f>H15484+1</f>
        <v>248</v>
      </c>
      <c r="R15488" s="200"/>
    </row>
    <row r="15489" spans="1:18" ht="14.6" customHeight="1" x14ac:dyDescent="0.5">
      <c r="A15489" s="525" t="s">
        <v>1280</v>
      </c>
      <c r="B15489" s="202">
        <f t="shared" ref="B15489" si="18489">B15485+1</f>
        <v>566</v>
      </c>
      <c r="C15489" s="407" t="str">
        <f t="shared" ref="C15489" si="18490">C15485</f>
        <v>Daniel 1290</v>
      </c>
      <c r="D15489" s="361" t="str">
        <f t="shared" si="18378"/>
        <v>Exodus</v>
      </c>
      <c r="E15489" s="212" t="s">
        <v>171</v>
      </c>
      <c r="F15489" s="197">
        <v>2</v>
      </c>
      <c r="G15489" s="206" t="s">
        <v>604</v>
      </c>
      <c r="H15489" s="319"/>
      <c r="R15489" s="200"/>
    </row>
    <row r="15490" spans="1:18" ht="14.6" customHeight="1" x14ac:dyDescent="0.5">
      <c r="A15490" s="523">
        <f t="shared" ref="A15490" si="18491">A15486+1</f>
        <v>544</v>
      </c>
      <c r="B15490" s="216" t="str">
        <f t="shared" si="18399"/>
        <v>Olympiad</v>
      </c>
      <c r="C15490" s="408">
        <f t="shared" ref="C15490" si="18492">C15486+1</f>
        <v>376</v>
      </c>
      <c r="D15490" s="359">
        <f t="shared" si="18382"/>
        <v>1273</v>
      </c>
      <c r="E15490" s="212">
        <f t="shared" si="18382"/>
        <v>-209</v>
      </c>
      <c r="F15490" s="197">
        <v>3</v>
      </c>
      <c r="G15490" s="208" t="s">
        <v>287</v>
      </c>
      <c r="H15490" s="364"/>
      <c r="R15490" s="200"/>
    </row>
    <row r="15491" spans="1:18" ht="14.6" customHeight="1" thickBot="1" x14ac:dyDescent="0.55000000000000004">
      <c r="A15491" s="526"/>
      <c r="B15491" s="217">
        <f t="shared" si="18399"/>
        <v>142</v>
      </c>
      <c r="C15491" s="406" t="str">
        <f t="shared" si="18384"/>
        <v>7 Times</v>
      </c>
      <c r="D15491" s="217" t="str">
        <f t="shared" ref="D15491" si="18493">INT((D15490-D$10559-1)/49+1)&amp;"/"&amp;MOD(INT((D15490-D$10559-1)/7),7)+1&amp;"/"&amp;MOD(D15490-D$10559-1,7)+1</f>
        <v>26/2/1</v>
      </c>
      <c r="E15491" s="214"/>
      <c r="F15491" s="197">
        <v>4</v>
      </c>
      <c r="G15491" s="209" t="s">
        <v>605</v>
      </c>
      <c r="H15491" s="318" t="str">
        <f>H15487</f>
        <v>Dan 490</v>
      </c>
      <c r="R15491" s="200"/>
    </row>
    <row r="15492" spans="1:18" ht="14.6" customHeight="1" x14ac:dyDescent="0.5">
      <c r="A15492" s="524" t="s">
        <v>1279</v>
      </c>
      <c r="B15492" s="217" t="s">
        <v>1188</v>
      </c>
      <c r="C15492" s="407">
        <f t="shared" si="18456"/>
        <v>395</v>
      </c>
      <c r="D15492" s="202" t="str">
        <f t="shared" ref="D15492" si="18494">IF(MOD(D15490-D$10559-1,49)=0,"Jub",IF(MOD(D15490-D$10559,7)=0,"Sab","Yr"))&amp;" "&amp;IF(MOD(D15490-D$10559-1,49)=0,INT(D15490-D$10559-1)/49,"")</f>
        <v xml:space="preserve">Yr </v>
      </c>
      <c r="E15492" s="211">
        <f t="shared" ref="E15492" si="18495">E15488-1</f>
        <v>209</v>
      </c>
      <c r="F15492" s="197">
        <v>1</v>
      </c>
      <c r="G15492" s="203" t="s">
        <v>288</v>
      </c>
      <c r="H15492" s="319">
        <f>H15488+1</f>
        <v>249</v>
      </c>
      <c r="R15492" s="200"/>
    </row>
    <row r="15493" spans="1:18" ht="14.6" customHeight="1" x14ac:dyDescent="0.5">
      <c r="A15493" s="525" t="s">
        <v>1280</v>
      </c>
      <c r="B15493" s="202">
        <f t="shared" ref="B15493" si="18496">B15489+1</f>
        <v>567</v>
      </c>
      <c r="C15493" s="407" t="str">
        <f t="shared" ref="C15493" si="18497">C15489</f>
        <v>Daniel 1290</v>
      </c>
      <c r="D15493" s="216" t="str">
        <f t="shared" si="18378"/>
        <v>Exodus</v>
      </c>
      <c r="E15493" s="212" t="s">
        <v>171</v>
      </c>
      <c r="F15493" s="197">
        <v>2</v>
      </c>
      <c r="G15493" s="206" t="s">
        <v>604</v>
      </c>
      <c r="H15493" s="319"/>
      <c r="R15493" s="200"/>
    </row>
    <row r="15494" spans="1:18" ht="14.6" customHeight="1" x14ac:dyDescent="0.5">
      <c r="A15494" s="523">
        <f t="shared" ref="A15494" si="18498">A15490+1</f>
        <v>545</v>
      </c>
      <c r="B15494" s="216" t="str">
        <f t="shared" si="18407"/>
        <v>Olympiad</v>
      </c>
      <c r="C15494" s="408">
        <f t="shared" ref="C15494" si="18499">C15490+1</f>
        <v>377</v>
      </c>
      <c r="D15494" s="217">
        <f t="shared" si="18382"/>
        <v>1274</v>
      </c>
      <c r="E15494" s="212">
        <f t="shared" si="18382"/>
        <v>-208</v>
      </c>
      <c r="F15494" s="197">
        <v>3</v>
      </c>
      <c r="G15494" s="208" t="s">
        <v>287</v>
      </c>
      <c r="H15494" s="364"/>
      <c r="R15494" s="200"/>
    </row>
    <row r="15495" spans="1:18" ht="14.6" customHeight="1" thickBot="1" x14ac:dyDescent="0.55000000000000004">
      <c r="A15495" s="526"/>
      <c r="B15495" s="217">
        <f t="shared" si="18407"/>
        <v>142</v>
      </c>
      <c r="C15495" s="406" t="str">
        <f t="shared" si="18384"/>
        <v>7 Times</v>
      </c>
      <c r="D15495" s="217" t="str">
        <f t="shared" ref="D15495" si="18500">INT((D15494-D$10559-1)/49+1)&amp;"/"&amp;MOD(INT((D15494-D$10559-1)/7),7)+1&amp;"/"&amp;MOD(D15494-D$10559-1,7)+1</f>
        <v>26/2/2</v>
      </c>
      <c r="E15495" s="214"/>
      <c r="F15495" s="197">
        <v>4</v>
      </c>
      <c r="G15495" s="209" t="s">
        <v>605</v>
      </c>
      <c r="H15495" s="318" t="str">
        <f>H15491</f>
        <v>Dan 490</v>
      </c>
      <c r="R15495" s="200"/>
    </row>
    <row r="15496" spans="1:18" ht="14.6" customHeight="1" x14ac:dyDescent="0.5">
      <c r="A15496" s="524" t="s">
        <v>1279</v>
      </c>
      <c r="B15496" s="217" t="s">
        <v>1189</v>
      </c>
      <c r="C15496" s="407">
        <f t="shared" si="18456"/>
        <v>396</v>
      </c>
      <c r="D15496" s="202" t="str">
        <f t="shared" ref="D15496" si="18501">IF(MOD(D15494-D$10559-1,49)=0,"Jub",IF(MOD(D15494-D$10559,7)=0,"Sab","Yr"))&amp;" "&amp;IF(MOD(D15494-D$10559-1,49)=0,INT(D15494-D$10559-1)/49,"")</f>
        <v xml:space="preserve">Yr </v>
      </c>
      <c r="E15496" s="211">
        <f t="shared" ref="E15496" si="18502">E15492-1</f>
        <v>208</v>
      </c>
      <c r="F15496" s="197">
        <v>1</v>
      </c>
      <c r="G15496" s="203" t="s">
        <v>288</v>
      </c>
      <c r="H15496" s="319">
        <f>H15492+1</f>
        <v>250</v>
      </c>
      <c r="R15496" s="200"/>
    </row>
    <row r="15497" spans="1:18" ht="14.6" customHeight="1" x14ac:dyDescent="0.5">
      <c r="A15497" s="525" t="s">
        <v>1280</v>
      </c>
      <c r="B15497" s="202">
        <f t="shared" ref="B15497" si="18503">B15493+1</f>
        <v>568</v>
      </c>
      <c r="C15497" s="407" t="str">
        <f t="shared" ref="C15497" si="18504">C15493</f>
        <v>Daniel 1290</v>
      </c>
      <c r="D15497" s="216" t="str">
        <f t="shared" ref="D15497:D15557" si="18505">D15493</f>
        <v>Exodus</v>
      </c>
      <c r="E15497" s="212" t="s">
        <v>171</v>
      </c>
      <c r="F15497" s="197">
        <v>2</v>
      </c>
      <c r="G15497" s="206" t="s">
        <v>604</v>
      </c>
      <c r="H15497" s="319"/>
      <c r="R15497" s="200"/>
    </row>
    <row r="15498" spans="1:18" ht="14.6" customHeight="1" x14ac:dyDescent="0.5">
      <c r="A15498" s="523">
        <f t="shared" ref="A15498" si="18506">A15494+1</f>
        <v>546</v>
      </c>
      <c r="B15498" s="216" t="str">
        <f t="shared" ref="B15498" si="18507">B15494</f>
        <v>Olympiad</v>
      </c>
      <c r="C15498" s="408">
        <f t="shared" ref="C15498" si="18508">C15494+1</f>
        <v>378</v>
      </c>
      <c r="D15498" s="217">
        <f t="shared" ref="D15498:E15558" si="18509">D15494+1</f>
        <v>1275</v>
      </c>
      <c r="E15498" s="212">
        <f t="shared" si="18509"/>
        <v>-207</v>
      </c>
      <c r="F15498" s="197">
        <v>3</v>
      </c>
      <c r="G15498" s="208" t="s">
        <v>287</v>
      </c>
      <c r="H15498" s="364"/>
      <c r="R15498" s="200"/>
    </row>
    <row r="15499" spans="1:18" ht="14.6" customHeight="1" thickBot="1" x14ac:dyDescent="0.55000000000000004">
      <c r="A15499" s="526"/>
      <c r="B15499" s="217">
        <f t="shared" ref="B15499" si="18510">B15495+1</f>
        <v>143</v>
      </c>
      <c r="C15499" s="406" t="str">
        <f t="shared" ref="C15499:C15559" si="18511">C15495</f>
        <v>7 Times</v>
      </c>
      <c r="D15499" s="217" t="str">
        <f t="shared" ref="D15499" si="18512">INT((D15498-D$10559-1)/49+1)&amp;"/"&amp;MOD(INT((D15498-D$10559-1)/7),7)+1&amp;"/"&amp;MOD(D15498-D$10559-1,7)+1</f>
        <v>26/2/3</v>
      </c>
      <c r="E15499" s="214"/>
      <c r="F15499" s="197">
        <v>4</v>
      </c>
      <c r="G15499" s="209" t="s">
        <v>605</v>
      </c>
      <c r="H15499" s="318" t="str">
        <f>H15495</f>
        <v>Dan 490</v>
      </c>
      <c r="R15499" s="200"/>
    </row>
    <row r="15500" spans="1:18" ht="14.6" customHeight="1" x14ac:dyDescent="0.5">
      <c r="A15500" s="524" t="s">
        <v>1279</v>
      </c>
      <c r="B15500" s="217" t="s">
        <v>1186</v>
      </c>
      <c r="C15500" s="407">
        <f t="shared" si="18456"/>
        <v>397</v>
      </c>
      <c r="D15500" s="202" t="str">
        <f t="shared" ref="D15500" si="18513">IF(MOD(D15498-D$10559-1,49)=0,"Jub",IF(MOD(D15498-D$10559,7)=0,"Sab","Yr"))&amp;" "&amp;IF(MOD(D15498-D$10559-1,49)=0,INT(D15498-D$10559-1)/49,"")</f>
        <v xml:space="preserve">Yr </v>
      </c>
      <c r="E15500" s="211">
        <f t="shared" ref="E15500" si="18514">E15496-1</f>
        <v>207</v>
      </c>
      <c r="F15500" s="197">
        <v>1</v>
      </c>
      <c r="G15500" s="203" t="s">
        <v>288</v>
      </c>
      <c r="H15500" s="319">
        <f>H15496+1</f>
        <v>251</v>
      </c>
      <c r="R15500" s="200"/>
    </row>
    <row r="15501" spans="1:18" ht="14.6" customHeight="1" x14ac:dyDescent="0.5">
      <c r="A15501" s="525" t="s">
        <v>1280</v>
      </c>
      <c r="B15501" s="202">
        <f t="shared" ref="B15501" si="18515">B15497+1</f>
        <v>569</v>
      </c>
      <c r="C15501" s="407" t="str">
        <f t="shared" ref="C15501" si="18516">C15497</f>
        <v>Daniel 1290</v>
      </c>
      <c r="D15501" s="216" t="str">
        <f t="shared" si="18505"/>
        <v>Exodus</v>
      </c>
      <c r="E15501" s="212" t="s">
        <v>171</v>
      </c>
      <c r="F15501" s="197">
        <v>2</v>
      </c>
      <c r="G15501" s="206" t="s">
        <v>604</v>
      </c>
      <c r="H15501" s="319"/>
      <c r="R15501" s="200"/>
    </row>
    <row r="15502" spans="1:18" ht="14.6" customHeight="1" x14ac:dyDescent="0.5">
      <c r="A15502" s="523">
        <f t="shared" ref="A15502" si="18517">A15498+1</f>
        <v>547</v>
      </c>
      <c r="B15502" s="216" t="str">
        <f t="shared" ref="B15502:B15551" si="18518">B15498</f>
        <v>Olympiad</v>
      </c>
      <c r="C15502" s="408">
        <f t="shared" ref="C15502" si="18519">C15498+1</f>
        <v>379</v>
      </c>
      <c r="D15502" s="217">
        <f t="shared" si="18509"/>
        <v>1276</v>
      </c>
      <c r="E15502" s="212">
        <f t="shared" si="18509"/>
        <v>-206</v>
      </c>
      <c r="F15502" s="197">
        <v>3</v>
      </c>
      <c r="G15502" s="208" t="s">
        <v>287</v>
      </c>
      <c r="H15502" s="364"/>
      <c r="R15502" s="200"/>
    </row>
    <row r="15503" spans="1:18" ht="14.6" customHeight="1" thickBot="1" x14ac:dyDescent="0.55000000000000004">
      <c r="A15503" s="526"/>
      <c r="B15503" s="217">
        <f t="shared" si="18518"/>
        <v>143</v>
      </c>
      <c r="C15503" s="406" t="str">
        <f t="shared" si="18511"/>
        <v>7 Times</v>
      </c>
      <c r="D15503" s="217" t="str">
        <f t="shared" ref="D15503" si="18520">INT((D15502-D$10559-1)/49+1)&amp;"/"&amp;MOD(INT((D15502-D$10559-1)/7),7)+1&amp;"/"&amp;MOD(D15502-D$10559-1,7)+1</f>
        <v>26/2/4</v>
      </c>
      <c r="E15503" s="214"/>
      <c r="F15503" s="197">
        <v>4</v>
      </c>
      <c r="G15503" s="209" t="s">
        <v>605</v>
      </c>
      <c r="H15503" s="318" t="str">
        <f>H15499</f>
        <v>Dan 490</v>
      </c>
      <c r="R15503" s="200"/>
    </row>
    <row r="15504" spans="1:18" ht="14.6" customHeight="1" x14ac:dyDescent="0.5">
      <c r="A15504" s="524" t="s">
        <v>1279</v>
      </c>
      <c r="B15504" s="217" t="s">
        <v>1187</v>
      </c>
      <c r="C15504" s="407">
        <f t="shared" si="18456"/>
        <v>398</v>
      </c>
      <c r="D15504" s="202" t="str">
        <f t="shared" ref="D15504" si="18521">IF(MOD(D15502-D$10559-1,49)=0,"Jub",IF(MOD(D15502-D$10559,7)=0,"Sab","Yr"))&amp;" "&amp;IF(MOD(D15502-D$10559-1,49)=0,INT(D15502-D$10559-1)/49,"")</f>
        <v xml:space="preserve">Yr </v>
      </c>
      <c r="E15504" s="211">
        <f t="shared" ref="E15504" si="18522">E15500-1</f>
        <v>206</v>
      </c>
      <c r="F15504" s="197">
        <v>1</v>
      </c>
      <c r="G15504" s="203" t="s">
        <v>288</v>
      </c>
      <c r="H15504" s="319">
        <f>H15500+1</f>
        <v>252</v>
      </c>
      <c r="R15504" s="200"/>
    </row>
    <row r="15505" spans="1:18" ht="14.6" customHeight="1" x14ac:dyDescent="0.5">
      <c r="A15505" s="525" t="s">
        <v>1280</v>
      </c>
      <c r="B15505" s="202">
        <f t="shared" ref="B15505" si="18523">B15501+1</f>
        <v>570</v>
      </c>
      <c r="C15505" s="407" t="str">
        <f t="shared" ref="C15505" si="18524">C15501</f>
        <v>Daniel 1290</v>
      </c>
      <c r="D15505" s="216" t="str">
        <f t="shared" si="18505"/>
        <v>Exodus</v>
      </c>
      <c r="E15505" s="212" t="s">
        <v>171</v>
      </c>
      <c r="F15505" s="197">
        <v>2</v>
      </c>
      <c r="G15505" s="206" t="s">
        <v>604</v>
      </c>
      <c r="H15505" s="319"/>
      <c r="R15505" s="200"/>
    </row>
    <row r="15506" spans="1:18" ht="14.6" customHeight="1" x14ac:dyDescent="0.5">
      <c r="A15506" s="523">
        <f t="shared" ref="A15506" si="18525">A15502+1</f>
        <v>548</v>
      </c>
      <c r="B15506" s="216" t="str">
        <f t="shared" ref="B15506:B15555" si="18526">B15502</f>
        <v>Olympiad</v>
      </c>
      <c r="C15506" s="408">
        <f t="shared" ref="C15506" si="18527">C15502+1</f>
        <v>380</v>
      </c>
      <c r="D15506" s="217">
        <f t="shared" si="18509"/>
        <v>1277</v>
      </c>
      <c r="E15506" s="212">
        <f t="shared" si="18509"/>
        <v>-205</v>
      </c>
      <c r="F15506" s="197">
        <v>3</v>
      </c>
      <c r="G15506" s="208" t="s">
        <v>287</v>
      </c>
      <c r="H15506" s="364"/>
      <c r="R15506" s="200"/>
    </row>
    <row r="15507" spans="1:18" ht="14.6" customHeight="1" thickBot="1" x14ac:dyDescent="0.55000000000000004">
      <c r="A15507" s="526"/>
      <c r="B15507" s="217">
        <f t="shared" si="18526"/>
        <v>143</v>
      </c>
      <c r="C15507" s="406" t="str">
        <f t="shared" si="18511"/>
        <v>7 Times</v>
      </c>
      <c r="D15507" s="217" t="str">
        <f t="shared" ref="D15507" si="18528">INT((D15506-D$10559-1)/49+1)&amp;"/"&amp;MOD(INT((D15506-D$10559-1)/7),7)+1&amp;"/"&amp;MOD(D15506-D$10559-1,7)+1</f>
        <v>26/2/5</v>
      </c>
      <c r="E15507" s="214"/>
      <c r="F15507" s="197">
        <v>4</v>
      </c>
      <c r="G15507" s="209" t="s">
        <v>605</v>
      </c>
      <c r="H15507" s="318" t="str">
        <f>H15503</f>
        <v>Dan 490</v>
      </c>
      <c r="R15507" s="200"/>
    </row>
    <row r="15508" spans="1:18" ht="14.6" customHeight="1" x14ac:dyDescent="0.5">
      <c r="A15508" s="524" t="s">
        <v>1279</v>
      </c>
      <c r="B15508" s="217" t="s">
        <v>1188</v>
      </c>
      <c r="C15508" s="407">
        <f t="shared" si="18456"/>
        <v>399</v>
      </c>
      <c r="D15508" s="202" t="str">
        <f t="shared" ref="D15508" si="18529">IF(MOD(D15506-D$10559-1,49)=0,"Jub",IF(MOD(D15506-D$10559,7)=0,"Sab","Yr"))&amp;" "&amp;IF(MOD(D15506-D$10559-1,49)=0,INT(D15506-D$10559-1)/49,"")</f>
        <v xml:space="preserve">Yr </v>
      </c>
      <c r="E15508" s="211">
        <f t="shared" ref="E15508" si="18530">E15504-1</f>
        <v>205</v>
      </c>
      <c r="F15508" s="197">
        <v>1</v>
      </c>
      <c r="G15508" s="203" t="s">
        <v>288</v>
      </c>
      <c r="H15508" s="319">
        <f>H15504+1</f>
        <v>253</v>
      </c>
      <c r="R15508" s="200"/>
    </row>
    <row r="15509" spans="1:18" ht="14.6" customHeight="1" x14ac:dyDescent="0.5">
      <c r="A15509" s="525" t="s">
        <v>1280</v>
      </c>
      <c r="B15509" s="202">
        <f t="shared" ref="B15509" si="18531">B15505+1</f>
        <v>571</v>
      </c>
      <c r="C15509" s="407" t="str">
        <f t="shared" ref="C15509" si="18532">C15505</f>
        <v>Daniel 1290</v>
      </c>
      <c r="D15509" s="216" t="str">
        <f t="shared" si="18505"/>
        <v>Exodus</v>
      </c>
      <c r="E15509" s="212" t="s">
        <v>171</v>
      </c>
      <c r="F15509" s="197">
        <v>2</v>
      </c>
      <c r="G15509" s="206" t="s">
        <v>604</v>
      </c>
      <c r="H15509" s="319"/>
      <c r="R15509" s="200"/>
    </row>
    <row r="15510" spans="1:18" ht="14.6" customHeight="1" x14ac:dyDescent="0.5">
      <c r="A15510" s="523">
        <f t="shared" ref="A15510" si="18533">A15506+1</f>
        <v>549</v>
      </c>
      <c r="B15510" s="216" t="str">
        <f t="shared" ref="B15510:B15559" si="18534">B15506</f>
        <v>Olympiad</v>
      </c>
      <c r="C15510" s="408">
        <f t="shared" ref="C15510" si="18535">C15506+1</f>
        <v>381</v>
      </c>
      <c r="D15510" s="217">
        <f t="shared" si="18509"/>
        <v>1278</v>
      </c>
      <c r="E15510" s="212">
        <f t="shared" si="18509"/>
        <v>-204</v>
      </c>
      <c r="F15510" s="197">
        <v>3</v>
      </c>
      <c r="G15510" s="208" t="s">
        <v>287</v>
      </c>
      <c r="H15510" s="364"/>
      <c r="R15510" s="200"/>
    </row>
    <row r="15511" spans="1:18" ht="14.6" customHeight="1" thickBot="1" x14ac:dyDescent="0.55000000000000004">
      <c r="A15511" s="526"/>
      <c r="B15511" s="217">
        <f t="shared" si="18534"/>
        <v>143</v>
      </c>
      <c r="C15511" s="406" t="str">
        <f t="shared" si="18511"/>
        <v>7 Times</v>
      </c>
      <c r="D15511" s="217" t="str">
        <f t="shared" ref="D15511" si="18536">INT((D15510-D$10559-1)/49+1)&amp;"/"&amp;MOD(INT((D15510-D$10559-1)/7),7)+1&amp;"/"&amp;MOD(D15510-D$10559-1,7)+1</f>
        <v>26/2/6</v>
      </c>
      <c r="E15511" s="214"/>
      <c r="F15511" s="197">
        <v>4</v>
      </c>
      <c r="G15511" s="209" t="s">
        <v>605</v>
      </c>
      <c r="H15511" s="318" t="str">
        <f>H15507</f>
        <v>Dan 490</v>
      </c>
      <c r="R15511" s="200"/>
    </row>
    <row r="15512" spans="1:18" ht="14.6" customHeight="1" x14ac:dyDescent="0.5">
      <c r="A15512" s="524" t="s">
        <v>1279</v>
      </c>
      <c r="B15512" s="217" t="s">
        <v>1189</v>
      </c>
      <c r="C15512" s="407">
        <f t="shared" si="18456"/>
        <v>400</v>
      </c>
      <c r="D15512" s="202" t="str">
        <f t="shared" ref="D15512" si="18537">IF(MOD(D15510-D$10559-1,49)=0,"Jub",IF(MOD(D15510-D$10559,7)=0,"Sab","Yr"))&amp;" "&amp;IF(MOD(D15510-D$10559-1,49)=0,INT(D15510-D$10559-1)/49,"")</f>
        <v xml:space="preserve">Yr </v>
      </c>
      <c r="E15512" s="211">
        <f t="shared" ref="E15512" si="18538">E15508-1</f>
        <v>204</v>
      </c>
      <c r="F15512" s="197">
        <v>1</v>
      </c>
      <c r="G15512" s="203" t="s">
        <v>288</v>
      </c>
      <c r="H15512" s="319">
        <f>H15508+1</f>
        <v>254</v>
      </c>
      <c r="R15512" s="200"/>
    </row>
    <row r="15513" spans="1:18" ht="14.6" customHeight="1" x14ac:dyDescent="0.5">
      <c r="A15513" s="525" t="s">
        <v>1280</v>
      </c>
      <c r="B15513" s="202">
        <f t="shared" ref="B15513" si="18539">B15509+1</f>
        <v>572</v>
      </c>
      <c r="C15513" s="407" t="str">
        <f t="shared" ref="C15513" si="18540">C15509</f>
        <v>Daniel 1290</v>
      </c>
      <c r="D15513" s="216" t="str">
        <f t="shared" si="18505"/>
        <v>Exodus</v>
      </c>
      <c r="E15513" s="212" t="s">
        <v>171</v>
      </c>
      <c r="F15513" s="197">
        <v>2</v>
      </c>
      <c r="G15513" s="206" t="s">
        <v>604</v>
      </c>
      <c r="H15513" s="319"/>
      <c r="R15513" s="200"/>
    </row>
    <row r="15514" spans="1:18" ht="14.6" customHeight="1" x14ac:dyDescent="0.5">
      <c r="A15514" s="523">
        <f t="shared" ref="A15514" si="18541">A15510+1</f>
        <v>550</v>
      </c>
      <c r="B15514" s="216" t="str">
        <f t="shared" ref="B15514" si="18542">B15510</f>
        <v>Olympiad</v>
      </c>
      <c r="C15514" s="408">
        <f t="shared" ref="C15514" si="18543">C15510+1</f>
        <v>382</v>
      </c>
      <c r="D15514" s="217">
        <f t="shared" si="18509"/>
        <v>1279</v>
      </c>
      <c r="E15514" s="212">
        <f t="shared" si="18509"/>
        <v>-203</v>
      </c>
      <c r="F15514" s="197">
        <v>3</v>
      </c>
      <c r="G15514" s="208" t="s">
        <v>287</v>
      </c>
      <c r="H15514" s="364"/>
      <c r="R15514" s="200"/>
    </row>
    <row r="15515" spans="1:18" ht="14.6" customHeight="1" thickBot="1" x14ac:dyDescent="0.55000000000000004">
      <c r="A15515" s="526"/>
      <c r="B15515" s="217">
        <f t="shared" ref="B15515" si="18544">B15511+1</f>
        <v>144</v>
      </c>
      <c r="C15515" s="406" t="str">
        <f t="shared" si="18511"/>
        <v>7 Times</v>
      </c>
      <c r="D15515" s="359" t="str">
        <f t="shared" ref="D15515" si="18545">INT((D15514-D$10559-1)/49+1)&amp;"/"&amp;MOD(INT((D15514-D$10559-1)/7),7)+1&amp;"/"&amp;MOD(D15514-D$10559-1,7)+1</f>
        <v>26/2/7</v>
      </c>
      <c r="E15515" s="214"/>
      <c r="F15515" s="197">
        <v>4</v>
      </c>
      <c r="G15515" s="209" t="s">
        <v>605</v>
      </c>
      <c r="H15515" s="318" t="str">
        <f>H15511</f>
        <v>Dan 490</v>
      </c>
      <c r="R15515" s="200"/>
    </row>
    <row r="15516" spans="1:18" ht="14.6" customHeight="1" x14ac:dyDescent="0.5">
      <c r="A15516" s="524" t="s">
        <v>1279</v>
      </c>
      <c r="B15516" s="217" t="s">
        <v>1186</v>
      </c>
      <c r="C15516" s="407">
        <f t="shared" si="18456"/>
        <v>401</v>
      </c>
      <c r="D15516" s="360" t="str">
        <f t="shared" ref="D15516" si="18546">IF(MOD(D15514-D$10559-1,49)=0,"Jub",IF(MOD(D15514-D$10559,7)=0,"Sab","Yr"))&amp;" "&amp;IF(MOD(D15514-D$10559-1,49)=0,INT(D15514-D$10559-1)/49,"")</f>
        <v xml:space="preserve">Sab </v>
      </c>
      <c r="E15516" s="211">
        <f t="shared" ref="E15516" si="18547">E15512-1</f>
        <v>203</v>
      </c>
      <c r="F15516" s="197">
        <v>1</v>
      </c>
      <c r="G15516" s="203" t="s">
        <v>288</v>
      </c>
      <c r="H15516" s="319">
        <f>H15512+1</f>
        <v>255</v>
      </c>
      <c r="R15516" s="200"/>
    </row>
    <row r="15517" spans="1:18" ht="14.6" customHeight="1" x14ac:dyDescent="0.5">
      <c r="A15517" s="525" t="s">
        <v>1280</v>
      </c>
      <c r="B15517" s="202">
        <f t="shared" ref="B15517" si="18548">B15513+1</f>
        <v>573</v>
      </c>
      <c r="C15517" s="407" t="str">
        <f t="shared" ref="C15517" si="18549">C15513</f>
        <v>Daniel 1290</v>
      </c>
      <c r="D15517" s="361" t="str">
        <f t="shared" si="18505"/>
        <v>Exodus</v>
      </c>
      <c r="E15517" s="212" t="s">
        <v>171</v>
      </c>
      <c r="F15517" s="197">
        <v>2</v>
      </c>
      <c r="G15517" s="206" t="s">
        <v>604</v>
      </c>
      <c r="H15517" s="319"/>
      <c r="R15517" s="200"/>
    </row>
    <row r="15518" spans="1:18" ht="14.6" customHeight="1" x14ac:dyDescent="0.5">
      <c r="A15518" s="523">
        <f t="shared" ref="A15518" si="18550">A15514+1</f>
        <v>551</v>
      </c>
      <c r="B15518" s="216" t="str">
        <f t="shared" si="18518"/>
        <v>Olympiad</v>
      </c>
      <c r="C15518" s="408">
        <f t="shared" ref="C15518" si="18551">C15514+1</f>
        <v>383</v>
      </c>
      <c r="D15518" s="359">
        <f t="shared" si="18509"/>
        <v>1280</v>
      </c>
      <c r="E15518" s="212">
        <f t="shared" si="18509"/>
        <v>-202</v>
      </c>
      <c r="F15518" s="197">
        <v>3</v>
      </c>
      <c r="G15518" s="208" t="s">
        <v>287</v>
      </c>
      <c r="H15518" s="364"/>
      <c r="R15518" s="200"/>
    </row>
    <row r="15519" spans="1:18" ht="14.6" customHeight="1" thickBot="1" x14ac:dyDescent="0.55000000000000004">
      <c r="A15519" s="526"/>
      <c r="B15519" s="217">
        <f t="shared" si="18518"/>
        <v>144</v>
      </c>
      <c r="C15519" s="406" t="str">
        <f t="shared" si="18511"/>
        <v>7 Times</v>
      </c>
      <c r="D15519" s="217" t="str">
        <f t="shared" ref="D15519" si="18552">INT((D15518-D$10559-1)/49+1)&amp;"/"&amp;MOD(INT((D15518-D$10559-1)/7),7)+1&amp;"/"&amp;MOD(D15518-D$10559-1,7)+1</f>
        <v>26/3/1</v>
      </c>
      <c r="E15519" s="214"/>
      <c r="F15519" s="197">
        <v>4</v>
      </c>
      <c r="G15519" s="209" t="s">
        <v>605</v>
      </c>
      <c r="H15519" s="318" t="str">
        <f>H15515</f>
        <v>Dan 490</v>
      </c>
      <c r="R15519" s="200"/>
    </row>
    <row r="15520" spans="1:18" ht="14.6" customHeight="1" x14ac:dyDescent="0.5">
      <c r="A15520" s="524" t="s">
        <v>1279</v>
      </c>
      <c r="B15520" s="217" t="s">
        <v>1187</v>
      </c>
      <c r="C15520" s="407">
        <f t="shared" si="18456"/>
        <v>402</v>
      </c>
      <c r="D15520" s="202" t="str">
        <f t="shared" ref="D15520" si="18553">IF(MOD(D15518-D$10559-1,49)=0,"Jub",IF(MOD(D15518-D$10559,7)=0,"Sab","Yr"))&amp;" "&amp;IF(MOD(D15518-D$10559-1,49)=0,INT(D15518-D$10559-1)/49,"")</f>
        <v xml:space="preserve">Yr </v>
      </c>
      <c r="E15520" s="211">
        <f t="shared" ref="E15520" si="18554">E15516-1</f>
        <v>202</v>
      </c>
      <c r="F15520" s="197">
        <v>1</v>
      </c>
      <c r="G15520" s="203" t="s">
        <v>288</v>
      </c>
      <c r="H15520" s="319">
        <f>H15516+1</f>
        <v>256</v>
      </c>
      <c r="R15520" s="200"/>
    </row>
    <row r="15521" spans="1:18" ht="14.6" customHeight="1" x14ac:dyDescent="0.5">
      <c r="A15521" s="525" t="s">
        <v>1280</v>
      </c>
      <c r="B15521" s="202">
        <f t="shared" ref="B15521" si="18555">B15517+1</f>
        <v>574</v>
      </c>
      <c r="C15521" s="407" t="str">
        <f t="shared" ref="C15521" si="18556">C15517</f>
        <v>Daniel 1290</v>
      </c>
      <c r="D15521" s="216" t="str">
        <f t="shared" si="18505"/>
        <v>Exodus</v>
      </c>
      <c r="E15521" s="212" t="s">
        <v>171</v>
      </c>
      <c r="F15521" s="197">
        <v>2</v>
      </c>
      <c r="G15521" s="206" t="s">
        <v>604</v>
      </c>
      <c r="H15521" s="319"/>
      <c r="R15521" s="200"/>
    </row>
    <row r="15522" spans="1:18" ht="14.6" customHeight="1" x14ac:dyDescent="0.5">
      <c r="A15522" s="523">
        <f t="shared" ref="A15522" si="18557">A15518+1</f>
        <v>552</v>
      </c>
      <c r="B15522" s="216" t="str">
        <f t="shared" si="18526"/>
        <v>Olympiad</v>
      </c>
      <c r="C15522" s="408">
        <f t="shared" ref="C15522" si="18558">C15518+1</f>
        <v>384</v>
      </c>
      <c r="D15522" s="217">
        <f t="shared" si="18509"/>
        <v>1281</v>
      </c>
      <c r="E15522" s="212">
        <f t="shared" si="18509"/>
        <v>-201</v>
      </c>
      <c r="F15522" s="197">
        <v>3</v>
      </c>
      <c r="G15522" s="208" t="s">
        <v>287</v>
      </c>
      <c r="H15522" s="364"/>
      <c r="R15522" s="200"/>
    </row>
    <row r="15523" spans="1:18" ht="14.6" customHeight="1" thickBot="1" x14ac:dyDescent="0.55000000000000004">
      <c r="A15523" s="526"/>
      <c r="B15523" s="217">
        <f t="shared" si="18526"/>
        <v>144</v>
      </c>
      <c r="C15523" s="406" t="str">
        <f t="shared" si="18511"/>
        <v>7 Times</v>
      </c>
      <c r="D15523" s="217" t="str">
        <f t="shared" ref="D15523" si="18559">INT((D15522-D$10559-1)/49+1)&amp;"/"&amp;MOD(INT((D15522-D$10559-1)/7),7)+1&amp;"/"&amp;MOD(D15522-D$10559-1,7)+1</f>
        <v>26/3/2</v>
      </c>
      <c r="E15523" s="214"/>
      <c r="F15523" s="197">
        <v>4</v>
      </c>
      <c r="G15523" s="209" t="s">
        <v>605</v>
      </c>
      <c r="H15523" s="318" t="str">
        <f>H15519</f>
        <v>Dan 490</v>
      </c>
      <c r="R15523" s="200"/>
    </row>
    <row r="15524" spans="1:18" ht="14.6" customHeight="1" x14ac:dyDescent="0.5">
      <c r="A15524" s="524" t="s">
        <v>1279</v>
      </c>
      <c r="B15524" s="217" t="s">
        <v>1188</v>
      </c>
      <c r="C15524" s="407">
        <f t="shared" si="18456"/>
        <v>403</v>
      </c>
      <c r="D15524" s="202" t="str">
        <f t="shared" ref="D15524" si="18560">IF(MOD(D15522-D$10559-1,49)=0,"Jub",IF(MOD(D15522-D$10559,7)=0,"Sab","Yr"))&amp;" "&amp;IF(MOD(D15522-D$10559-1,49)=0,INT(D15522-D$10559-1)/49,"")</f>
        <v xml:space="preserve">Yr </v>
      </c>
      <c r="E15524" s="211">
        <f t="shared" ref="E15524" si="18561">E15520-1</f>
        <v>201</v>
      </c>
      <c r="F15524" s="197">
        <v>1</v>
      </c>
      <c r="G15524" s="203" t="s">
        <v>288</v>
      </c>
      <c r="H15524" s="319">
        <f>H15520+1</f>
        <v>257</v>
      </c>
      <c r="R15524" s="200"/>
    </row>
    <row r="15525" spans="1:18" ht="14.6" customHeight="1" x14ac:dyDescent="0.5">
      <c r="A15525" s="525" t="s">
        <v>1280</v>
      </c>
      <c r="B15525" s="202">
        <f t="shared" ref="B15525" si="18562">B15521+1</f>
        <v>575</v>
      </c>
      <c r="C15525" s="407" t="str">
        <f t="shared" ref="C15525" si="18563">C15521</f>
        <v>Daniel 1290</v>
      </c>
      <c r="D15525" s="216" t="str">
        <f t="shared" si="18505"/>
        <v>Exodus</v>
      </c>
      <c r="E15525" s="212" t="s">
        <v>171</v>
      </c>
      <c r="F15525" s="197">
        <v>2</v>
      </c>
      <c r="G15525" s="206" t="s">
        <v>604</v>
      </c>
      <c r="H15525" s="319"/>
      <c r="R15525" s="200"/>
    </row>
    <row r="15526" spans="1:18" ht="14.6" customHeight="1" x14ac:dyDescent="0.5">
      <c r="A15526" s="523">
        <f t="shared" ref="A15526" si="18564">A15522+1</f>
        <v>553</v>
      </c>
      <c r="B15526" s="216" t="str">
        <f t="shared" si="18534"/>
        <v>Olympiad</v>
      </c>
      <c r="C15526" s="408">
        <f t="shared" ref="C15526" si="18565">C15522+1</f>
        <v>385</v>
      </c>
      <c r="D15526" s="217">
        <f t="shared" si="18509"/>
        <v>1282</v>
      </c>
      <c r="E15526" s="212">
        <f t="shared" si="18509"/>
        <v>-200</v>
      </c>
      <c r="F15526" s="197">
        <v>3</v>
      </c>
      <c r="G15526" s="208" t="s">
        <v>287</v>
      </c>
      <c r="H15526" s="364"/>
      <c r="R15526" s="200"/>
    </row>
    <row r="15527" spans="1:18" ht="14.6" customHeight="1" thickBot="1" x14ac:dyDescent="0.55000000000000004">
      <c r="A15527" s="526"/>
      <c r="B15527" s="217">
        <f t="shared" si="18534"/>
        <v>144</v>
      </c>
      <c r="C15527" s="406" t="str">
        <f t="shared" si="18511"/>
        <v>7 Times</v>
      </c>
      <c r="D15527" s="217" t="str">
        <f t="shared" ref="D15527" si="18566">INT((D15526-D$10559-1)/49+1)&amp;"/"&amp;MOD(INT((D15526-D$10559-1)/7),7)+1&amp;"/"&amp;MOD(D15526-D$10559-1,7)+1</f>
        <v>26/3/3</v>
      </c>
      <c r="E15527" s="214"/>
      <c r="F15527" s="197">
        <v>4</v>
      </c>
      <c r="G15527" s="209" t="s">
        <v>605</v>
      </c>
      <c r="H15527" s="318" t="str">
        <f>H15523</f>
        <v>Dan 490</v>
      </c>
      <c r="R15527" s="200"/>
    </row>
    <row r="15528" spans="1:18" ht="14.6" customHeight="1" x14ac:dyDescent="0.5">
      <c r="A15528" s="524" t="s">
        <v>1279</v>
      </c>
      <c r="B15528" s="217" t="s">
        <v>1189</v>
      </c>
      <c r="C15528" s="407">
        <f t="shared" si="18456"/>
        <v>404</v>
      </c>
      <c r="D15528" s="202" t="str">
        <f t="shared" ref="D15528" si="18567">IF(MOD(D15526-D$10559-1,49)=0,"Jub",IF(MOD(D15526-D$10559,7)=0,"Sab","Yr"))&amp;" "&amp;IF(MOD(D15526-D$10559-1,49)=0,INT(D15526-D$10559-1)/49,"")</f>
        <v xml:space="preserve">Yr </v>
      </c>
      <c r="E15528" s="211">
        <f t="shared" ref="E15528" si="18568">E15524-1</f>
        <v>200</v>
      </c>
      <c r="F15528" s="197">
        <v>1</v>
      </c>
      <c r="G15528" s="203" t="s">
        <v>288</v>
      </c>
      <c r="H15528" s="319">
        <f>H15524+1</f>
        <v>258</v>
      </c>
      <c r="R15528" s="200"/>
    </row>
    <row r="15529" spans="1:18" ht="14.6" customHeight="1" x14ac:dyDescent="0.5">
      <c r="A15529" s="525" t="s">
        <v>1280</v>
      </c>
      <c r="B15529" s="202">
        <f t="shared" ref="B15529" si="18569">B15525+1</f>
        <v>576</v>
      </c>
      <c r="C15529" s="407" t="str">
        <f t="shared" ref="C15529" si="18570">C15525</f>
        <v>Daniel 1290</v>
      </c>
      <c r="D15529" s="216" t="str">
        <f t="shared" si="18505"/>
        <v>Exodus</v>
      </c>
      <c r="E15529" s="212" t="s">
        <v>171</v>
      </c>
      <c r="F15529" s="197">
        <v>2</v>
      </c>
      <c r="G15529" s="206" t="s">
        <v>604</v>
      </c>
      <c r="H15529" s="319"/>
      <c r="R15529" s="200"/>
    </row>
    <row r="15530" spans="1:18" ht="14.6" customHeight="1" x14ac:dyDescent="0.5">
      <c r="A15530" s="523">
        <f t="shared" ref="A15530" si="18571">A15526+1</f>
        <v>554</v>
      </c>
      <c r="B15530" s="216" t="str">
        <f t="shared" ref="B15530" si="18572">B15526</f>
        <v>Olympiad</v>
      </c>
      <c r="C15530" s="408">
        <f t="shared" ref="C15530" si="18573">C15526+1</f>
        <v>386</v>
      </c>
      <c r="D15530" s="217">
        <f t="shared" si="18509"/>
        <v>1283</v>
      </c>
      <c r="E15530" s="212">
        <f t="shared" si="18509"/>
        <v>-199</v>
      </c>
      <c r="F15530" s="197">
        <v>3</v>
      </c>
      <c r="G15530" s="208" t="s">
        <v>287</v>
      </c>
      <c r="H15530" s="364"/>
      <c r="R15530" s="200"/>
    </row>
    <row r="15531" spans="1:18" ht="14.6" customHeight="1" thickBot="1" x14ac:dyDescent="0.55000000000000004">
      <c r="A15531" s="526"/>
      <c r="B15531" s="217">
        <f t="shared" ref="B15531" si="18574">B15527+1</f>
        <v>145</v>
      </c>
      <c r="C15531" s="406" t="str">
        <f t="shared" si="18511"/>
        <v>7 Times</v>
      </c>
      <c r="D15531" s="217" t="str">
        <f t="shared" ref="D15531" si="18575">INT((D15530-D$10559-1)/49+1)&amp;"/"&amp;MOD(INT((D15530-D$10559-1)/7),7)+1&amp;"/"&amp;MOD(D15530-D$10559-1,7)+1</f>
        <v>26/3/4</v>
      </c>
      <c r="E15531" s="214"/>
      <c r="F15531" s="197">
        <v>4</v>
      </c>
      <c r="G15531" s="209" t="s">
        <v>605</v>
      </c>
      <c r="H15531" s="318" t="str">
        <f>H15527</f>
        <v>Dan 490</v>
      </c>
      <c r="R15531" s="200"/>
    </row>
    <row r="15532" spans="1:18" ht="14.6" customHeight="1" x14ac:dyDescent="0.5">
      <c r="A15532" s="524" t="s">
        <v>1279</v>
      </c>
      <c r="B15532" s="217" t="s">
        <v>1186</v>
      </c>
      <c r="C15532" s="407">
        <f t="shared" si="18456"/>
        <v>405</v>
      </c>
      <c r="D15532" s="202" t="str">
        <f t="shared" ref="D15532" si="18576">IF(MOD(D15530-D$10559-1,49)=0,"Jub",IF(MOD(D15530-D$10559,7)=0,"Sab","Yr"))&amp;" "&amp;IF(MOD(D15530-D$10559-1,49)=0,INT(D15530-D$10559-1)/49,"")</f>
        <v xml:space="preserve">Yr </v>
      </c>
      <c r="E15532" s="211">
        <f t="shared" ref="E15532" si="18577">E15528-1</f>
        <v>199</v>
      </c>
      <c r="F15532" s="197">
        <v>1</v>
      </c>
      <c r="G15532" s="203" t="s">
        <v>288</v>
      </c>
      <c r="H15532" s="319">
        <f>H15528+1</f>
        <v>259</v>
      </c>
      <c r="R15532" s="200"/>
    </row>
    <row r="15533" spans="1:18" ht="14.6" customHeight="1" x14ac:dyDescent="0.5">
      <c r="A15533" s="525" t="s">
        <v>1280</v>
      </c>
      <c r="B15533" s="202">
        <f t="shared" ref="B15533" si="18578">B15529+1</f>
        <v>577</v>
      </c>
      <c r="C15533" s="407" t="str">
        <f t="shared" ref="C15533" si="18579">C15529</f>
        <v>Daniel 1290</v>
      </c>
      <c r="D15533" s="216" t="str">
        <f t="shared" si="18505"/>
        <v>Exodus</v>
      </c>
      <c r="E15533" s="212" t="s">
        <v>171</v>
      </c>
      <c r="F15533" s="197">
        <v>2</v>
      </c>
      <c r="G15533" s="206" t="s">
        <v>604</v>
      </c>
      <c r="H15533" s="319"/>
      <c r="R15533" s="200"/>
    </row>
    <row r="15534" spans="1:18" ht="14.6" customHeight="1" x14ac:dyDescent="0.5">
      <c r="A15534" s="523">
        <f t="shared" ref="A15534" si="18580">A15530+1</f>
        <v>555</v>
      </c>
      <c r="B15534" s="216" t="str">
        <f t="shared" si="18518"/>
        <v>Olympiad</v>
      </c>
      <c r="C15534" s="408">
        <f t="shared" ref="C15534" si="18581">C15530+1</f>
        <v>387</v>
      </c>
      <c r="D15534" s="217">
        <f t="shared" si="18509"/>
        <v>1284</v>
      </c>
      <c r="E15534" s="212">
        <f t="shared" si="18509"/>
        <v>-198</v>
      </c>
      <c r="F15534" s="197">
        <v>3</v>
      </c>
      <c r="G15534" s="208" t="s">
        <v>287</v>
      </c>
      <c r="H15534" s="364"/>
      <c r="R15534" s="200"/>
    </row>
    <row r="15535" spans="1:18" ht="14.6" customHeight="1" thickBot="1" x14ac:dyDescent="0.55000000000000004">
      <c r="A15535" s="526"/>
      <c r="B15535" s="217">
        <f t="shared" si="18518"/>
        <v>145</v>
      </c>
      <c r="C15535" s="406" t="str">
        <f t="shared" si="18511"/>
        <v>7 Times</v>
      </c>
      <c r="D15535" s="217" t="str">
        <f t="shared" ref="D15535" si="18582">INT((D15534-D$10559-1)/49+1)&amp;"/"&amp;MOD(INT((D15534-D$10559-1)/7),7)+1&amp;"/"&amp;MOD(D15534-D$10559-1,7)+1</f>
        <v>26/3/5</v>
      </c>
      <c r="E15535" s="214"/>
      <c r="F15535" s="197">
        <v>4</v>
      </c>
      <c r="G15535" s="209" t="s">
        <v>605</v>
      </c>
      <c r="H15535" s="318" t="str">
        <f>H15531</f>
        <v>Dan 490</v>
      </c>
      <c r="R15535" s="200"/>
    </row>
    <row r="15536" spans="1:18" ht="14.6" customHeight="1" x14ac:dyDescent="0.5">
      <c r="A15536" s="524" t="s">
        <v>1279</v>
      </c>
      <c r="B15536" s="217" t="s">
        <v>1187</v>
      </c>
      <c r="C15536" s="407">
        <f t="shared" ref="C15536:C15596" si="18583">C15532+1</f>
        <v>406</v>
      </c>
      <c r="D15536" s="202" t="str">
        <f t="shared" ref="D15536" si="18584">IF(MOD(D15534-D$10559-1,49)=0,"Jub",IF(MOD(D15534-D$10559,7)=0,"Sab","Yr"))&amp;" "&amp;IF(MOD(D15534-D$10559-1,49)=0,INT(D15534-D$10559-1)/49,"")</f>
        <v xml:space="preserve">Yr </v>
      </c>
      <c r="E15536" s="211">
        <f t="shared" ref="E15536" si="18585">E15532-1</f>
        <v>198</v>
      </c>
      <c r="F15536" s="197">
        <v>1</v>
      </c>
      <c r="G15536" s="203" t="s">
        <v>288</v>
      </c>
      <c r="H15536" s="319">
        <f>H15532+1</f>
        <v>260</v>
      </c>
      <c r="R15536" s="200"/>
    </row>
    <row r="15537" spans="1:18" ht="14.6" customHeight="1" x14ac:dyDescent="0.5">
      <c r="A15537" s="525" t="s">
        <v>1280</v>
      </c>
      <c r="B15537" s="202">
        <f t="shared" ref="B15537" si="18586">B15533+1</f>
        <v>578</v>
      </c>
      <c r="C15537" s="407" t="str">
        <f t="shared" ref="C15537" si="18587">C15533</f>
        <v>Daniel 1290</v>
      </c>
      <c r="D15537" s="216" t="str">
        <f t="shared" si="18505"/>
        <v>Exodus</v>
      </c>
      <c r="E15537" s="212" t="s">
        <v>171</v>
      </c>
      <c r="F15537" s="197">
        <v>2</v>
      </c>
      <c r="G15537" s="206" t="s">
        <v>604</v>
      </c>
      <c r="H15537" s="319"/>
      <c r="R15537" s="200"/>
    </row>
    <row r="15538" spans="1:18" ht="14.6" customHeight="1" x14ac:dyDescent="0.5">
      <c r="A15538" s="523">
        <f t="shared" ref="A15538" si="18588">A15534+1</f>
        <v>556</v>
      </c>
      <c r="B15538" s="216" t="str">
        <f t="shared" si="18526"/>
        <v>Olympiad</v>
      </c>
      <c r="C15538" s="408">
        <f t="shared" ref="C15538" si="18589">C15534+1</f>
        <v>388</v>
      </c>
      <c r="D15538" s="217">
        <f t="shared" si="18509"/>
        <v>1285</v>
      </c>
      <c r="E15538" s="212">
        <f t="shared" si="18509"/>
        <v>-197</v>
      </c>
      <c r="F15538" s="197">
        <v>3</v>
      </c>
      <c r="G15538" s="208" t="s">
        <v>287</v>
      </c>
      <c r="H15538" s="364"/>
      <c r="R15538" s="200"/>
    </row>
    <row r="15539" spans="1:18" ht="14.6" customHeight="1" thickBot="1" x14ac:dyDescent="0.55000000000000004">
      <c r="A15539" s="526"/>
      <c r="B15539" s="217">
        <f t="shared" si="18526"/>
        <v>145</v>
      </c>
      <c r="C15539" s="406" t="str">
        <f t="shared" si="18511"/>
        <v>7 Times</v>
      </c>
      <c r="D15539" s="217" t="str">
        <f t="shared" ref="D15539" si="18590">INT((D15538-D$10559-1)/49+1)&amp;"/"&amp;MOD(INT((D15538-D$10559-1)/7),7)+1&amp;"/"&amp;MOD(D15538-D$10559-1,7)+1</f>
        <v>26/3/6</v>
      </c>
      <c r="E15539" s="214"/>
      <c r="F15539" s="197">
        <v>4</v>
      </c>
      <c r="G15539" s="209" t="s">
        <v>605</v>
      </c>
      <c r="H15539" s="318" t="str">
        <f>H15535</f>
        <v>Dan 490</v>
      </c>
      <c r="R15539" s="200"/>
    </row>
    <row r="15540" spans="1:18" ht="14.6" customHeight="1" x14ac:dyDescent="0.5">
      <c r="A15540" s="524" t="s">
        <v>1279</v>
      </c>
      <c r="B15540" s="217" t="s">
        <v>1188</v>
      </c>
      <c r="C15540" s="407">
        <f t="shared" si="18583"/>
        <v>407</v>
      </c>
      <c r="D15540" s="202" t="str">
        <f t="shared" ref="D15540" si="18591">IF(MOD(D15538-D$10559-1,49)=0,"Jub",IF(MOD(D15538-D$10559,7)=0,"Sab","Yr"))&amp;" "&amp;IF(MOD(D15538-D$10559-1,49)=0,INT(D15538-D$10559-1)/49,"")</f>
        <v xml:space="preserve">Yr </v>
      </c>
      <c r="E15540" s="211">
        <f t="shared" ref="E15540" si="18592">E15536-1</f>
        <v>197</v>
      </c>
      <c r="F15540" s="197">
        <v>1</v>
      </c>
      <c r="G15540" s="203" t="s">
        <v>288</v>
      </c>
      <c r="H15540" s="319">
        <f>H15536+1</f>
        <v>261</v>
      </c>
      <c r="R15540" s="200"/>
    </row>
    <row r="15541" spans="1:18" ht="14.6" customHeight="1" x14ac:dyDescent="0.5">
      <c r="A15541" s="525" t="s">
        <v>1280</v>
      </c>
      <c r="B15541" s="202">
        <f t="shared" ref="B15541" si="18593">B15537+1</f>
        <v>579</v>
      </c>
      <c r="C15541" s="407" t="str">
        <f t="shared" ref="C15541" si="18594">C15537</f>
        <v>Daniel 1290</v>
      </c>
      <c r="D15541" s="216" t="str">
        <f t="shared" si="18505"/>
        <v>Exodus</v>
      </c>
      <c r="E15541" s="212" t="s">
        <v>171</v>
      </c>
      <c r="F15541" s="197">
        <v>2</v>
      </c>
      <c r="G15541" s="206" t="s">
        <v>604</v>
      </c>
      <c r="H15541" s="319"/>
      <c r="R15541" s="200"/>
    </row>
    <row r="15542" spans="1:18" ht="14.6" customHeight="1" x14ac:dyDescent="0.5">
      <c r="A15542" s="523">
        <f t="shared" ref="A15542" si="18595">A15538+1</f>
        <v>557</v>
      </c>
      <c r="B15542" s="216" t="str">
        <f t="shared" si="18534"/>
        <v>Olympiad</v>
      </c>
      <c r="C15542" s="408">
        <f t="shared" ref="C15542" si="18596">C15538+1</f>
        <v>389</v>
      </c>
      <c r="D15542" s="217">
        <f t="shared" si="18509"/>
        <v>1286</v>
      </c>
      <c r="E15542" s="212">
        <f t="shared" si="18509"/>
        <v>-196</v>
      </c>
      <c r="F15542" s="197">
        <v>3</v>
      </c>
      <c r="G15542" s="208" t="s">
        <v>287</v>
      </c>
      <c r="H15542" s="364"/>
      <c r="R15542" s="200"/>
    </row>
    <row r="15543" spans="1:18" ht="14.6" customHeight="1" thickBot="1" x14ac:dyDescent="0.55000000000000004">
      <c r="A15543" s="526"/>
      <c r="B15543" s="217">
        <f t="shared" si="18534"/>
        <v>145</v>
      </c>
      <c r="C15543" s="406" t="str">
        <f t="shared" si="18511"/>
        <v>7 Times</v>
      </c>
      <c r="D15543" s="359" t="str">
        <f t="shared" ref="D15543" si="18597">INT((D15542-D$10559-1)/49+1)&amp;"/"&amp;MOD(INT((D15542-D$10559-1)/7),7)+1&amp;"/"&amp;MOD(D15542-D$10559-1,7)+1</f>
        <v>26/3/7</v>
      </c>
      <c r="E15543" s="214"/>
      <c r="F15543" s="197">
        <v>4</v>
      </c>
      <c r="G15543" s="209" t="s">
        <v>605</v>
      </c>
      <c r="H15543" s="318" t="str">
        <f>H15539</f>
        <v>Dan 490</v>
      </c>
      <c r="R15543" s="200"/>
    </row>
    <row r="15544" spans="1:18" ht="14.6" customHeight="1" x14ac:dyDescent="0.5">
      <c r="A15544" s="524" t="s">
        <v>1279</v>
      </c>
      <c r="B15544" s="217" t="s">
        <v>1189</v>
      </c>
      <c r="C15544" s="407">
        <f t="shared" si="18583"/>
        <v>408</v>
      </c>
      <c r="D15544" s="360" t="str">
        <f t="shared" ref="D15544" si="18598">IF(MOD(D15542-D$10559-1,49)=0,"Jub",IF(MOD(D15542-D$10559,7)=0,"Sab","Yr"))&amp;" "&amp;IF(MOD(D15542-D$10559-1,49)=0,INT(D15542-D$10559-1)/49,"")</f>
        <v xml:space="preserve">Sab </v>
      </c>
      <c r="E15544" s="211">
        <f t="shared" ref="E15544" si="18599">E15540-1</f>
        <v>196</v>
      </c>
      <c r="F15544" s="197">
        <v>1</v>
      </c>
      <c r="G15544" s="203" t="s">
        <v>288</v>
      </c>
      <c r="H15544" s="319">
        <f>H15540+1</f>
        <v>262</v>
      </c>
      <c r="R15544" s="200"/>
    </row>
    <row r="15545" spans="1:18" ht="14.6" customHeight="1" x14ac:dyDescent="0.5">
      <c r="A15545" s="525" t="s">
        <v>1280</v>
      </c>
      <c r="B15545" s="202">
        <f t="shared" ref="B15545" si="18600">B15541+1</f>
        <v>580</v>
      </c>
      <c r="C15545" s="407" t="str">
        <f t="shared" ref="C15545" si="18601">C15541</f>
        <v>Daniel 1290</v>
      </c>
      <c r="D15545" s="361" t="str">
        <f t="shared" si="18505"/>
        <v>Exodus</v>
      </c>
      <c r="E15545" s="212" t="s">
        <v>171</v>
      </c>
      <c r="F15545" s="197">
        <v>2</v>
      </c>
      <c r="G15545" s="206" t="s">
        <v>604</v>
      </c>
      <c r="H15545" s="319"/>
      <c r="R15545" s="200"/>
    </row>
    <row r="15546" spans="1:18" ht="14.6" customHeight="1" x14ac:dyDescent="0.5">
      <c r="A15546" s="523">
        <f t="shared" ref="A15546" si="18602">A15542+1</f>
        <v>558</v>
      </c>
      <c r="B15546" s="216" t="str">
        <f t="shared" ref="B15546" si="18603">B15542</f>
        <v>Olympiad</v>
      </c>
      <c r="C15546" s="408">
        <f t="shared" ref="C15546" si="18604">C15542+1</f>
        <v>390</v>
      </c>
      <c r="D15546" s="359">
        <f t="shared" si="18509"/>
        <v>1287</v>
      </c>
      <c r="E15546" s="212">
        <f t="shared" si="18509"/>
        <v>-195</v>
      </c>
      <c r="F15546" s="197">
        <v>3</v>
      </c>
      <c r="G15546" s="208" t="s">
        <v>287</v>
      </c>
      <c r="H15546" s="364"/>
      <c r="R15546" s="200"/>
    </row>
    <row r="15547" spans="1:18" ht="14.6" customHeight="1" thickBot="1" x14ac:dyDescent="0.55000000000000004">
      <c r="A15547" s="526"/>
      <c r="B15547" s="217">
        <f t="shared" ref="B15547" si="18605">B15543+1</f>
        <v>146</v>
      </c>
      <c r="C15547" s="406" t="str">
        <f t="shared" si="18511"/>
        <v>7 Times</v>
      </c>
      <c r="D15547" s="217" t="str">
        <f t="shared" ref="D15547" si="18606">INT((D15546-D$10559-1)/49+1)&amp;"/"&amp;MOD(INT((D15546-D$10559-1)/7),7)+1&amp;"/"&amp;MOD(D15546-D$10559-1,7)+1</f>
        <v>26/4/1</v>
      </c>
      <c r="E15547" s="214"/>
      <c r="F15547" s="197">
        <v>4</v>
      </c>
      <c r="G15547" s="209" t="s">
        <v>605</v>
      </c>
      <c r="H15547" s="318" t="str">
        <f>H15543</f>
        <v>Dan 490</v>
      </c>
      <c r="R15547" s="200"/>
    </row>
    <row r="15548" spans="1:18" ht="14.6" customHeight="1" x14ac:dyDescent="0.5">
      <c r="A15548" s="524" t="s">
        <v>1279</v>
      </c>
      <c r="B15548" s="217" t="s">
        <v>1186</v>
      </c>
      <c r="C15548" s="407">
        <f t="shared" si="18583"/>
        <v>409</v>
      </c>
      <c r="D15548" s="202" t="str">
        <f t="shared" ref="D15548" si="18607">IF(MOD(D15546-D$10559-1,49)=0,"Jub",IF(MOD(D15546-D$10559,7)=0,"Sab","Yr"))&amp;" "&amp;IF(MOD(D15546-D$10559-1,49)=0,INT(D15546-D$10559-1)/49,"")</f>
        <v xml:space="preserve">Yr </v>
      </c>
      <c r="E15548" s="211">
        <f t="shared" ref="E15548" si="18608">E15544-1</f>
        <v>195</v>
      </c>
      <c r="F15548" s="197">
        <v>1</v>
      </c>
      <c r="G15548" s="203" t="s">
        <v>288</v>
      </c>
      <c r="H15548" s="319">
        <f>H15544+1</f>
        <v>263</v>
      </c>
      <c r="R15548" s="200"/>
    </row>
    <row r="15549" spans="1:18" ht="14.6" customHeight="1" x14ac:dyDescent="0.5">
      <c r="A15549" s="525" t="s">
        <v>1280</v>
      </c>
      <c r="B15549" s="202">
        <f t="shared" ref="B15549" si="18609">B15545+1</f>
        <v>581</v>
      </c>
      <c r="C15549" s="407" t="str">
        <f t="shared" ref="C15549" si="18610">C15545</f>
        <v>Daniel 1290</v>
      </c>
      <c r="D15549" s="216" t="str">
        <f t="shared" si="18505"/>
        <v>Exodus</v>
      </c>
      <c r="E15549" s="212" t="s">
        <v>171</v>
      </c>
      <c r="F15549" s="197">
        <v>2</v>
      </c>
      <c r="G15549" s="206" t="s">
        <v>604</v>
      </c>
      <c r="H15549" s="319"/>
      <c r="R15549" s="200"/>
    </row>
    <row r="15550" spans="1:18" ht="14.6" customHeight="1" x14ac:dyDescent="0.5">
      <c r="A15550" s="523">
        <f t="shared" ref="A15550" si="18611">A15546+1</f>
        <v>559</v>
      </c>
      <c r="B15550" s="216" t="str">
        <f t="shared" si="18518"/>
        <v>Olympiad</v>
      </c>
      <c r="C15550" s="408">
        <f t="shared" ref="C15550" si="18612">C15546+1</f>
        <v>391</v>
      </c>
      <c r="D15550" s="217">
        <f t="shared" si="18509"/>
        <v>1288</v>
      </c>
      <c r="E15550" s="212">
        <f t="shared" si="18509"/>
        <v>-194</v>
      </c>
      <c r="F15550" s="197">
        <v>3</v>
      </c>
      <c r="G15550" s="208" t="s">
        <v>287</v>
      </c>
      <c r="H15550" s="364"/>
      <c r="R15550" s="200"/>
    </row>
    <row r="15551" spans="1:18" ht="14.6" customHeight="1" thickBot="1" x14ac:dyDescent="0.55000000000000004">
      <c r="A15551" s="526"/>
      <c r="B15551" s="217">
        <f t="shared" si="18518"/>
        <v>146</v>
      </c>
      <c r="C15551" s="406" t="str">
        <f t="shared" si="18511"/>
        <v>7 Times</v>
      </c>
      <c r="D15551" s="217" t="str">
        <f t="shared" ref="D15551" si="18613">INT((D15550-D$10559-1)/49+1)&amp;"/"&amp;MOD(INT((D15550-D$10559-1)/7),7)+1&amp;"/"&amp;MOD(D15550-D$10559-1,7)+1</f>
        <v>26/4/2</v>
      </c>
      <c r="E15551" s="214"/>
      <c r="F15551" s="197">
        <v>4</v>
      </c>
      <c r="G15551" s="209" t="s">
        <v>605</v>
      </c>
      <c r="H15551" s="318" t="str">
        <f>H15547</f>
        <v>Dan 490</v>
      </c>
      <c r="R15551" s="200"/>
    </row>
    <row r="15552" spans="1:18" ht="14.6" customHeight="1" x14ac:dyDescent="0.5">
      <c r="A15552" s="524" t="s">
        <v>1279</v>
      </c>
      <c r="B15552" s="217" t="s">
        <v>1187</v>
      </c>
      <c r="C15552" s="407">
        <f t="shared" si="18583"/>
        <v>410</v>
      </c>
      <c r="D15552" s="202" t="str">
        <f t="shared" ref="D15552" si="18614">IF(MOD(D15550-D$10559-1,49)=0,"Jub",IF(MOD(D15550-D$10559,7)=0,"Sab","Yr"))&amp;" "&amp;IF(MOD(D15550-D$10559-1,49)=0,INT(D15550-D$10559-1)/49,"")</f>
        <v xml:space="preserve">Yr </v>
      </c>
      <c r="E15552" s="211">
        <f t="shared" ref="E15552" si="18615">E15548-1</f>
        <v>194</v>
      </c>
      <c r="F15552" s="197">
        <v>1</v>
      </c>
      <c r="G15552" s="203" t="s">
        <v>288</v>
      </c>
      <c r="H15552" s="319">
        <f>H15548+1</f>
        <v>264</v>
      </c>
      <c r="R15552" s="200"/>
    </row>
    <row r="15553" spans="1:18" ht="14.6" customHeight="1" x14ac:dyDescent="0.5">
      <c r="A15553" s="525" t="s">
        <v>1280</v>
      </c>
      <c r="B15553" s="202">
        <f t="shared" ref="B15553" si="18616">B15549+1</f>
        <v>582</v>
      </c>
      <c r="C15553" s="407" t="str">
        <f t="shared" ref="C15553" si="18617">C15549</f>
        <v>Daniel 1290</v>
      </c>
      <c r="D15553" s="216" t="str">
        <f t="shared" si="18505"/>
        <v>Exodus</v>
      </c>
      <c r="E15553" s="212" t="s">
        <v>171</v>
      </c>
      <c r="F15553" s="197">
        <v>2</v>
      </c>
      <c r="G15553" s="206" t="s">
        <v>604</v>
      </c>
      <c r="H15553" s="319"/>
      <c r="R15553" s="200"/>
    </row>
    <row r="15554" spans="1:18" ht="14.6" customHeight="1" x14ac:dyDescent="0.5">
      <c r="A15554" s="523">
        <f t="shared" ref="A15554" si="18618">A15550+1</f>
        <v>560</v>
      </c>
      <c r="B15554" s="216" t="str">
        <f t="shared" si="18526"/>
        <v>Olympiad</v>
      </c>
      <c r="C15554" s="408">
        <f t="shared" ref="C15554" si="18619">C15550+1</f>
        <v>392</v>
      </c>
      <c r="D15554" s="217">
        <f t="shared" si="18509"/>
        <v>1289</v>
      </c>
      <c r="E15554" s="212">
        <f t="shared" si="18509"/>
        <v>-193</v>
      </c>
      <c r="F15554" s="197">
        <v>3</v>
      </c>
      <c r="G15554" s="208" t="s">
        <v>287</v>
      </c>
      <c r="H15554" s="364"/>
      <c r="R15554" s="200"/>
    </row>
    <row r="15555" spans="1:18" ht="14.6" customHeight="1" thickBot="1" x14ac:dyDescent="0.55000000000000004">
      <c r="A15555" s="526"/>
      <c r="B15555" s="217">
        <f t="shared" si="18526"/>
        <v>146</v>
      </c>
      <c r="C15555" s="406" t="str">
        <f t="shared" si="18511"/>
        <v>7 Times</v>
      </c>
      <c r="D15555" s="217" t="str">
        <f t="shared" ref="D15555" si="18620">INT((D15554-D$10559-1)/49+1)&amp;"/"&amp;MOD(INT((D15554-D$10559-1)/7),7)+1&amp;"/"&amp;MOD(D15554-D$10559-1,7)+1</f>
        <v>26/4/3</v>
      </c>
      <c r="E15555" s="214"/>
      <c r="F15555" s="197">
        <v>4</v>
      </c>
      <c r="G15555" s="209" t="s">
        <v>605</v>
      </c>
      <c r="H15555" s="318" t="str">
        <f>H15551</f>
        <v>Dan 490</v>
      </c>
      <c r="R15555" s="200"/>
    </row>
    <row r="15556" spans="1:18" ht="14.6" customHeight="1" x14ac:dyDescent="0.5">
      <c r="A15556" s="524" t="s">
        <v>1279</v>
      </c>
      <c r="B15556" s="217" t="s">
        <v>1188</v>
      </c>
      <c r="C15556" s="407">
        <f t="shared" si="18583"/>
        <v>411</v>
      </c>
      <c r="D15556" s="202" t="str">
        <f t="shared" ref="D15556" si="18621">IF(MOD(D15554-D$10559-1,49)=0,"Jub",IF(MOD(D15554-D$10559,7)=0,"Sab","Yr"))&amp;" "&amp;IF(MOD(D15554-D$10559-1,49)=0,INT(D15554-D$10559-1)/49,"")</f>
        <v xml:space="preserve">Yr </v>
      </c>
      <c r="E15556" s="211">
        <f t="shared" ref="E15556" si="18622">E15552-1</f>
        <v>193</v>
      </c>
      <c r="F15556" s="197">
        <v>1</v>
      </c>
      <c r="G15556" s="203" t="s">
        <v>288</v>
      </c>
      <c r="H15556" s="319">
        <f>H15552+1</f>
        <v>265</v>
      </c>
      <c r="R15556" s="200"/>
    </row>
    <row r="15557" spans="1:18" ht="14.6" customHeight="1" x14ac:dyDescent="0.5">
      <c r="A15557" s="525" t="s">
        <v>1280</v>
      </c>
      <c r="B15557" s="202">
        <f t="shared" ref="B15557" si="18623">B15553+1</f>
        <v>583</v>
      </c>
      <c r="C15557" s="407" t="str">
        <f t="shared" ref="C15557" si="18624">C15553</f>
        <v>Daniel 1290</v>
      </c>
      <c r="D15557" s="216" t="str">
        <f t="shared" si="18505"/>
        <v>Exodus</v>
      </c>
      <c r="E15557" s="212" t="s">
        <v>171</v>
      </c>
      <c r="F15557" s="197">
        <v>2</v>
      </c>
      <c r="G15557" s="206" t="s">
        <v>604</v>
      </c>
      <c r="H15557" s="319"/>
      <c r="R15557" s="200"/>
    </row>
    <row r="15558" spans="1:18" ht="14.6" customHeight="1" x14ac:dyDescent="0.5">
      <c r="A15558" s="523">
        <f t="shared" ref="A15558" si="18625">A15554+1</f>
        <v>561</v>
      </c>
      <c r="B15558" s="216" t="str">
        <f t="shared" si="18534"/>
        <v>Olympiad</v>
      </c>
      <c r="C15558" s="408">
        <f t="shared" ref="C15558" si="18626">C15554+1</f>
        <v>393</v>
      </c>
      <c r="D15558" s="217">
        <f t="shared" si="18509"/>
        <v>1290</v>
      </c>
      <c r="E15558" s="212">
        <f t="shared" si="18509"/>
        <v>-192</v>
      </c>
      <c r="F15558" s="197">
        <v>3</v>
      </c>
      <c r="G15558" s="208" t="s">
        <v>287</v>
      </c>
      <c r="H15558" s="364"/>
      <c r="R15558" s="200"/>
    </row>
    <row r="15559" spans="1:18" ht="14.6" customHeight="1" thickBot="1" x14ac:dyDescent="0.55000000000000004">
      <c r="A15559" s="526"/>
      <c r="B15559" s="217">
        <f t="shared" si="18534"/>
        <v>146</v>
      </c>
      <c r="C15559" s="406" t="str">
        <f t="shared" si="18511"/>
        <v>7 Times</v>
      </c>
      <c r="D15559" s="217" t="str">
        <f t="shared" ref="D15559" si="18627">INT((D15558-D$10559-1)/49+1)&amp;"/"&amp;MOD(INT((D15558-D$10559-1)/7),7)+1&amp;"/"&amp;MOD(D15558-D$10559-1,7)+1</f>
        <v>26/4/4</v>
      </c>
      <c r="E15559" s="214"/>
      <c r="F15559" s="197">
        <v>4</v>
      </c>
      <c r="G15559" s="209" t="s">
        <v>605</v>
      </c>
      <c r="H15559" s="318" t="str">
        <f>H15555</f>
        <v>Dan 490</v>
      </c>
      <c r="R15559" s="200"/>
    </row>
    <row r="15560" spans="1:18" ht="14.6" customHeight="1" x14ac:dyDescent="0.5">
      <c r="A15560" s="524" t="s">
        <v>1279</v>
      </c>
      <c r="B15560" s="217" t="s">
        <v>1189</v>
      </c>
      <c r="C15560" s="407">
        <f t="shared" si="18583"/>
        <v>412</v>
      </c>
      <c r="D15560" s="202" t="str">
        <f t="shared" ref="D15560" si="18628">IF(MOD(D15558-D$10559-1,49)=0,"Jub",IF(MOD(D15558-D$10559,7)=0,"Sab","Yr"))&amp;" "&amp;IF(MOD(D15558-D$10559-1,49)=0,INT(D15558-D$10559-1)/49,"")</f>
        <v xml:space="preserve">Yr </v>
      </c>
      <c r="E15560" s="211">
        <f t="shared" ref="E15560" si="18629">E15556-1</f>
        <v>192</v>
      </c>
      <c r="F15560" s="197">
        <v>1</v>
      </c>
      <c r="G15560" s="203" t="s">
        <v>288</v>
      </c>
      <c r="H15560" s="319">
        <f>H15556+1</f>
        <v>266</v>
      </c>
      <c r="R15560" s="200"/>
    </row>
    <row r="15561" spans="1:18" ht="14.6" customHeight="1" x14ac:dyDescent="0.5">
      <c r="A15561" s="525" t="s">
        <v>1280</v>
      </c>
      <c r="B15561" s="202">
        <f t="shared" ref="B15561" si="18630">B15557+1</f>
        <v>584</v>
      </c>
      <c r="C15561" s="407" t="str">
        <f t="shared" ref="C15561" si="18631">C15557</f>
        <v>Daniel 1290</v>
      </c>
      <c r="D15561" s="216" t="str">
        <f t="shared" ref="D15561:D15621" si="18632">D15557</f>
        <v>Exodus</v>
      </c>
      <c r="E15561" s="212" t="s">
        <v>171</v>
      </c>
      <c r="F15561" s="197">
        <v>2</v>
      </c>
      <c r="G15561" s="206" t="s">
        <v>604</v>
      </c>
      <c r="H15561" s="319"/>
      <c r="R15561" s="200"/>
    </row>
    <row r="15562" spans="1:18" ht="14.6" customHeight="1" x14ac:dyDescent="0.5">
      <c r="A15562" s="523">
        <f t="shared" ref="A15562" si="18633">A15558+1</f>
        <v>562</v>
      </c>
      <c r="B15562" s="216" t="str">
        <f t="shared" ref="B15562" si="18634">B15558</f>
        <v>Olympiad</v>
      </c>
      <c r="C15562" s="408">
        <f t="shared" ref="C15562" si="18635">C15558+1</f>
        <v>394</v>
      </c>
      <c r="D15562" s="217">
        <f t="shared" ref="D15562:E15622" si="18636">D15558+1</f>
        <v>1291</v>
      </c>
      <c r="E15562" s="212">
        <f t="shared" si="18636"/>
        <v>-191</v>
      </c>
      <c r="F15562" s="197">
        <v>3</v>
      </c>
      <c r="G15562" s="208" t="s">
        <v>287</v>
      </c>
      <c r="H15562" s="364"/>
      <c r="R15562" s="200"/>
    </row>
    <row r="15563" spans="1:18" ht="14.6" customHeight="1" thickBot="1" x14ac:dyDescent="0.55000000000000004">
      <c r="A15563" s="526"/>
      <c r="B15563" s="217">
        <f t="shared" ref="B15563" si="18637">B15559+1</f>
        <v>147</v>
      </c>
      <c r="C15563" s="406" t="str">
        <f t="shared" ref="C15563:C15623" si="18638">C15559</f>
        <v>7 Times</v>
      </c>
      <c r="D15563" s="217" t="str">
        <f t="shared" ref="D15563" si="18639">INT((D15562-D$10559-1)/49+1)&amp;"/"&amp;MOD(INT((D15562-D$10559-1)/7),7)+1&amp;"/"&amp;MOD(D15562-D$10559-1,7)+1</f>
        <v>26/4/5</v>
      </c>
      <c r="E15563" s="214"/>
      <c r="F15563" s="197">
        <v>4</v>
      </c>
      <c r="G15563" s="209" t="s">
        <v>605</v>
      </c>
      <c r="H15563" s="318" t="str">
        <f>H15559</f>
        <v>Dan 490</v>
      </c>
      <c r="R15563" s="200"/>
    </row>
    <row r="15564" spans="1:18" ht="14.6" customHeight="1" x14ac:dyDescent="0.5">
      <c r="A15564" s="524" t="s">
        <v>1279</v>
      </c>
      <c r="B15564" s="217" t="s">
        <v>1186</v>
      </c>
      <c r="C15564" s="407">
        <f t="shared" si="18583"/>
        <v>413</v>
      </c>
      <c r="D15564" s="202" t="str">
        <f t="shared" ref="D15564" si="18640">IF(MOD(D15562-D$10559-1,49)=0,"Jub",IF(MOD(D15562-D$10559,7)=0,"Sab","Yr"))&amp;" "&amp;IF(MOD(D15562-D$10559-1,49)=0,INT(D15562-D$10559-1)/49,"")</f>
        <v xml:space="preserve">Yr </v>
      </c>
      <c r="E15564" s="211">
        <f t="shared" ref="E15564" si="18641">E15560-1</f>
        <v>191</v>
      </c>
      <c r="F15564" s="197">
        <v>1</v>
      </c>
      <c r="G15564" s="203" t="s">
        <v>288</v>
      </c>
      <c r="H15564" s="319">
        <f>H15560+1</f>
        <v>267</v>
      </c>
      <c r="R15564" s="200"/>
    </row>
    <row r="15565" spans="1:18" ht="14.6" customHeight="1" x14ac:dyDescent="0.5">
      <c r="A15565" s="525" t="s">
        <v>1280</v>
      </c>
      <c r="B15565" s="202">
        <f t="shared" ref="B15565" si="18642">B15561+1</f>
        <v>585</v>
      </c>
      <c r="C15565" s="407" t="str">
        <f t="shared" ref="C15565" si="18643">C15561</f>
        <v>Daniel 1290</v>
      </c>
      <c r="D15565" s="216" t="str">
        <f t="shared" si="18632"/>
        <v>Exodus</v>
      </c>
      <c r="E15565" s="212" t="s">
        <v>171</v>
      </c>
      <c r="F15565" s="197">
        <v>2</v>
      </c>
      <c r="G15565" s="206" t="s">
        <v>604</v>
      </c>
      <c r="H15565" s="319"/>
      <c r="R15565" s="200"/>
    </row>
    <row r="15566" spans="1:18" ht="14.6" customHeight="1" x14ac:dyDescent="0.5">
      <c r="A15566" s="523">
        <f t="shared" ref="A15566" si="18644">A15562+1</f>
        <v>563</v>
      </c>
      <c r="B15566" s="216" t="str">
        <f t="shared" ref="B15566:B15615" si="18645">B15562</f>
        <v>Olympiad</v>
      </c>
      <c r="C15566" s="408">
        <f t="shared" ref="C15566" si="18646">C15562+1</f>
        <v>395</v>
      </c>
      <c r="D15566" s="217">
        <f t="shared" si="18636"/>
        <v>1292</v>
      </c>
      <c r="E15566" s="212">
        <f t="shared" si="18636"/>
        <v>-190</v>
      </c>
      <c r="F15566" s="197">
        <v>3</v>
      </c>
      <c r="G15566" s="208" t="s">
        <v>287</v>
      </c>
      <c r="H15566" s="364"/>
      <c r="R15566" s="200"/>
    </row>
    <row r="15567" spans="1:18" ht="14.6" customHeight="1" thickBot="1" x14ac:dyDescent="0.55000000000000004">
      <c r="A15567" s="526"/>
      <c r="B15567" s="217">
        <f t="shared" si="18645"/>
        <v>147</v>
      </c>
      <c r="C15567" s="406" t="str">
        <f t="shared" si="18638"/>
        <v>7 Times</v>
      </c>
      <c r="D15567" s="217" t="str">
        <f t="shared" ref="D15567" si="18647">INT((D15566-D$10559-1)/49+1)&amp;"/"&amp;MOD(INT((D15566-D$10559-1)/7),7)+1&amp;"/"&amp;MOD(D15566-D$10559-1,7)+1</f>
        <v>26/4/6</v>
      </c>
      <c r="E15567" s="214"/>
      <c r="F15567" s="197">
        <v>4</v>
      </c>
      <c r="G15567" s="209" t="s">
        <v>605</v>
      </c>
      <c r="H15567" s="318" t="str">
        <f>H15563</f>
        <v>Dan 490</v>
      </c>
      <c r="R15567" s="200"/>
    </row>
    <row r="15568" spans="1:18" ht="14.6" customHeight="1" x14ac:dyDescent="0.5">
      <c r="A15568" s="524" t="s">
        <v>1279</v>
      </c>
      <c r="B15568" s="217" t="s">
        <v>1187</v>
      </c>
      <c r="C15568" s="407">
        <f t="shared" si="18583"/>
        <v>414</v>
      </c>
      <c r="D15568" s="202" t="str">
        <f t="shared" ref="D15568" si="18648">IF(MOD(D15566-D$10559-1,49)=0,"Jub",IF(MOD(D15566-D$10559,7)=0,"Sab","Yr"))&amp;" "&amp;IF(MOD(D15566-D$10559-1,49)=0,INT(D15566-D$10559-1)/49,"")</f>
        <v xml:space="preserve">Yr </v>
      </c>
      <c r="E15568" s="211">
        <f t="shared" ref="E15568" si="18649">E15564-1</f>
        <v>190</v>
      </c>
      <c r="F15568" s="197">
        <v>1</v>
      </c>
      <c r="G15568" s="203" t="s">
        <v>288</v>
      </c>
      <c r="H15568" s="319">
        <f>H15564+1</f>
        <v>268</v>
      </c>
      <c r="R15568" s="200"/>
    </row>
    <row r="15569" spans="1:18" ht="14.6" customHeight="1" x14ac:dyDescent="0.5">
      <c r="A15569" s="525" t="s">
        <v>1280</v>
      </c>
      <c r="B15569" s="202">
        <f t="shared" ref="B15569" si="18650">B15565+1</f>
        <v>586</v>
      </c>
      <c r="C15569" s="407" t="str">
        <f t="shared" ref="C15569" si="18651">C15565</f>
        <v>Daniel 1290</v>
      </c>
      <c r="D15569" s="216" t="str">
        <f t="shared" si="18632"/>
        <v>Exodus</v>
      </c>
      <c r="E15569" s="212" t="s">
        <v>171</v>
      </c>
      <c r="F15569" s="197">
        <v>2</v>
      </c>
      <c r="G15569" s="206" t="s">
        <v>604</v>
      </c>
      <c r="H15569" s="319"/>
      <c r="R15569" s="200"/>
    </row>
    <row r="15570" spans="1:18" ht="14.6" customHeight="1" x14ac:dyDescent="0.5">
      <c r="A15570" s="523">
        <f t="shared" ref="A15570" si="18652">A15566+1</f>
        <v>564</v>
      </c>
      <c r="B15570" s="216" t="str">
        <f t="shared" ref="B15570:B15619" si="18653">B15566</f>
        <v>Olympiad</v>
      </c>
      <c r="C15570" s="408">
        <f t="shared" ref="C15570" si="18654">C15566+1</f>
        <v>396</v>
      </c>
      <c r="D15570" s="217">
        <f t="shared" si="18636"/>
        <v>1293</v>
      </c>
      <c r="E15570" s="212">
        <f t="shared" si="18636"/>
        <v>-189</v>
      </c>
      <c r="F15570" s="197">
        <v>3</v>
      </c>
      <c r="G15570" s="208" t="s">
        <v>287</v>
      </c>
      <c r="H15570" s="364"/>
      <c r="R15570" s="200"/>
    </row>
    <row r="15571" spans="1:18" ht="14.6" customHeight="1" thickBot="1" x14ac:dyDescent="0.55000000000000004">
      <c r="A15571" s="526"/>
      <c r="B15571" s="217">
        <f t="shared" si="18653"/>
        <v>147</v>
      </c>
      <c r="C15571" s="406" t="str">
        <f t="shared" si="18638"/>
        <v>7 Times</v>
      </c>
      <c r="D15571" s="359" t="str">
        <f t="shared" ref="D15571" si="18655">INT((D15570-D$10559-1)/49+1)&amp;"/"&amp;MOD(INT((D15570-D$10559-1)/7),7)+1&amp;"/"&amp;MOD(D15570-D$10559-1,7)+1</f>
        <v>26/4/7</v>
      </c>
      <c r="E15571" s="214"/>
      <c r="F15571" s="197">
        <v>4</v>
      </c>
      <c r="G15571" s="209" t="s">
        <v>605</v>
      </c>
      <c r="H15571" s="318" t="str">
        <f>H15567</f>
        <v>Dan 490</v>
      </c>
      <c r="R15571" s="200"/>
    </row>
    <row r="15572" spans="1:18" ht="14.6" customHeight="1" x14ac:dyDescent="0.5">
      <c r="A15572" s="524" t="s">
        <v>1279</v>
      </c>
      <c r="B15572" s="217" t="s">
        <v>1188</v>
      </c>
      <c r="C15572" s="407">
        <f t="shared" si="18583"/>
        <v>415</v>
      </c>
      <c r="D15572" s="360" t="str">
        <f t="shared" ref="D15572" si="18656">IF(MOD(D15570-D$10559-1,49)=0,"Jub",IF(MOD(D15570-D$10559,7)=0,"Sab","Yr"))&amp;" "&amp;IF(MOD(D15570-D$10559-1,49)=0,INT(D15570-D$10559-1)/49,"")</f>
        <v xml:space="preserve">Sab </v>
      </c>
      <c r="E15572" s="211">
        <f t="shared" ref="E15572" si="18657">E15568-1</f>
        <v>189</v>
      </c>
      <c r="F15572" s="197">
        <v>1</v>
      </c>
      <c r="G15572" s="203" t="s">
        <v>288</v>
      </c>
      <c r="H15572" s="319">
        <f>H15568+1</f>
        <v>269</v>
      </c>
      <c r="R15572" s="200"/>
    </row>
    <row r="15573" spans="1:18" ht="14.6" customHeight="1" x14ac:dyDescent="0.5">
      <c r="A15573" s="525" t="s">
        <v>1280</v>
      </c>
      <c r="B15573" s="202">
        <f t="shared" ref="B15573" si="18658">B15569+1</f>
        <v>587</v>
      </c>
      <c r="C15573" s="407" t="str">
        <f t="shared" ref="C15573" si="18659">C15569</f>
        <v>Daniel 1290</v>
      </c>
      <c r="D15573" s="361" t="str">
        <f t="shared" si="18632"/>
        <v>Exodus</v>
      </c>
      <c r="E15573" s="212" t="s">
        <v>171</v>
      </c>
      <c r="F15573" s="197">
        <v>2</v>
      </c>
      <c r="G15573" s="206" t="s">
        <v>604</v>
      </c>
      <c r="H15573" s="319"/>
      <c r="R15573" s="200"/>
    </row>
    <row r="15574" spans="1:18" ht="14.6" customHeight="1" x14ac:dyDescent="0.5">
      <c r="A15574" s="523">
        <f t="shared" ref="A15574" si="18660">A15570+1</f>
        <v>565</v>
      </c>
      <c r="B15574" s="216" t="str">
        <f t="shared" ref="B15574:B15623" si="18661">B15570</f>
        <v>Olympiad</v>
      </c>
      <c r="C15574" s="408">
        <f t="shared" ref="C15574" si="18662">C15570+1</f>
        <v>397</v>
      </c>
      <c r="D15574" s="359">
        <f t="shared" si="18636"/>
        <v>1294</v>
      </c>
      <c r="E15574" s="212">
        <f t="shared" si="18636"/>
        <v>-188</v>
      </c>
      <c r="F15574" s="197">
        <v>3</v>
      </c>
      <c r="G15574" s="208" t="s">
        <v>287</v>
      </c>
      <c r="H15574" s="364"/>
      <c r="R15574" s="200"/>
    </row>
    <row r="15575" spans="1:18" ht="14.6" customHeight="1" thickBot="1" x14ac:dyDescent="0.55000000000000004">
      <c r="A15575" s="526"/>
      <c r="B15575" s="217">
        <f t="shared" si="18661"/>
        <v>147</v>
      </c>
      <c r="C15575" s="406" t="str">
        <f t="shared" si="18638"/>
        <v>7 Times</v>
      </c>
      <c r="D15575" s="217" t="str">
        <f t="shared" ref="D15575" si="18663">INT((D15574-D$10559-1)/49+1)&amp;"/"&amp;MOD(INT((D15574-D$10559-1)/7),7)+1&amp;"/"&amp;MOD(D15574-D$10559-1,7)+1</f>
        <v>26/5/1</v>
      </c>
      <c r="E15575" s="214"/>
      <c r="F15575" s="197">
        <v>4</v>
      </c>
      <c r="G15575" s="209" t="s">
        <v>605</v>
      </c>
      <c r="H15575" s="318" t="str">
        <f>H15571</f>
        <v>Dan 490</v>
      </c>
      <c r="R15575" s="200"/>
    </row>
    <row r="15576" spans="1:18" ht="14.6" customHeight="1" x14ac:dyDescent="0.5">
      <c r="A15576" s="524" t="s">
        <v>1279</v>
      </c>
      <c r="B15576" s="217" t="s">
        <v>1189</v>
      </c>
      <c r="C15576" s="407">
        <f t="shared" si="18583"/>
        <v>416</v>
      </c>
      <c r="D15576" s="202" t="str">
        <f t="shared" ref="D15576" si="18664">IF(MOD(D15574-D$10559-1,49)=0,"Jub",IF(MOD(D15574-D$10559,7)=0,"Sab","Yr"))&amp;" "&amp;IF(MOD(D15574-D$10559-1,49)=0,INT(D15574-D$10559-1)/49,"")</f>
        <v xml:space="preserve">Yr </v>
      </c>
      <c r="E15576" s="211">
        <f t="shared" ref="E15576" si="18665">E15572-1</f>
        <v>188</v>
      </c>
      <c r="F15576" s="197">
        <v>1</v>
      </c>
      <c r="G15576" s="203" t="s">
        <v>288</v>
      </c>
      <c r="H15576" s="319">
        <f>H15572+1</f>
        <v>270</v>
      </c>
      <c r="R15576" s="200"/>
    </row>
    <row r="15577" spans="1:18" ht="14.6" customHeight="1" x14ac:dyDescent="0.5">
      <c r="A15577" s="525" t="s">
        <v>1280</v>
      </c>
      <c r="B15577" s="202">
        <f t="shared" ref="B15577" si="18666">B15573+1</f>
        <v>588</v>
      </c>
      <c r="C15577" s="407" t="str">
        <f t="shared" ref="C15577" si="18667">C15573</f>
        <v>Daniel 1290</v>
      </c>
      <c r="D15577" s="216" t="str">
        <f t="shared" si="18632"/>
        <v>Exodus</v>
      </c>
      <c r="E15577" s="212" t="s">
        <v>171</v>
      </c>
      <c r="F15577" s="197">
        <v>2</v>
      </c>
      <c r="G15577" s="206" t="s">
        <v>604</v>
      </c>
      <c r="H15577" s="319"/>
      <c r="R15577" s="200"/>
    </row>
    <row r="15578" spans="1:18" ht="14.6" customHeight="1" x14ac:dyDescent="0.5">
      <c r="A15578" s="523">
        <f t="shared" ref="A15578" si="18668">A15574+1</f>
        <v>566</v>
      </c>
      <c r="B15578" s="216" t="str">
        <f t="shared" ref="B15578" si="18669">B15574</f>
        <v>Olympiad</v>
      </c>
      <c r="C15578" s="408">
        <f t="shared" ref="C15578" si="18670">C15574+1</f>
        <v>398</v>
      </c>
      <c r="D15578" s="217">
        <f t="shared" si="18636"/>
        <v>1295</v>
      </c>
      <c r="E15578" s="212">
        <f t="shared" si="18636"/>
        <v>-187</v>
      </c>
      <c r="F15578" s="197">
        <v>3</v>
      </c>
      <c r="G15578" s="208" t="s">
        <v>287</v>
      </c>
      <c r="H15578" s="364"/>
      <c r="R15578" s="200"/>
    </row>
    <row r="15579" spans="1:18" ht="14.6" customHeight="1" thickBot="1" x14ac:dyDescent="0.55000000000000004">
      <c r="A15579" s="526"/>
      <c r="B15579" s="217">
        <f t="shared" ref="B15579" si="18671">B15575+1</f>
        <v>148</v>
      </c>
      <c r="C15579" s="406" t="str">
        <f t="shared" si="18638"/>
        <v>7 Times</v>
      </c>
      <c r="D15579" s="217" t="str">
        <f t="shared" ref="D15579" si="18672">INT((D15578-D$10559-1)/49+1)&amp;"/"&amp;MOD(INT((D15578-D$10559-1)/7),7)+1&amp;"/"&amp;MOD(D15578-D$10559-1,7)+1</f>
        <v>26/5/2</v>
      </c>
      <c r="E15579" s="214"/>
      <c r="F15579" s="197">
        <v>4</v>
      </c>
      <c r="G15579" s="209" t="s">
        <v>605</v>
      </c>
      <c r="H15579" s="318" t="str">
        <f>H15575</f>
        <v>Dan 490</v>
      </c>
      <c r="R15579" s="200"/>
    </row>
    <row r="15580" spans="1:18" ht="14.6" customHeight="1" x14ac:dyDescent="0.5">
      <c r="A15580" s="524" t="s">
        <v>1279</v>
      </c>
      <c r="B15580" s="217" t="s">
        <v>1186</v>
      </c>
      <c r="C15580" s="407">
        <f t="shared" si="18583"/>
        <v>417</v>
      </c>
      <c r="D15580" s="202" t="str">
        <f t="shared" ref="D15580" si="18673">IF(MOD(D15578-D$10559-1,49)=0,"Jub",IF(MOD(D15578-D$10559,7)=0,"Sab","Yr"))&amp;" "&amp;IF(MOD(D15578-D$10559-1,49)=0,INT(D15578-D$10559-1)/49,"")</f>
        <v xml:space="preserve">Yr </v>
      </c>
      <c r="E15580" s="211">
        <f t="shared" ref="E15580" si="18674">E15576-1</f>
        <v>187</v>
      </c>
      <c r="F15580" s="197">
        <v>1</v>
      </c>
      <c r="G15580" s="203" t="s">
        <v>288</v>
      </c>
      <c r="H15580" s="319">
        <f>H15576+1</f>
        <v>271</v>
      </c>
      <c r="R15580" s="200"/>
    </row>
    <row r="15581" spans="1:18" ht="14.6" customHeight="1" x14ac:dyDescent="0.5">
      <c r="A15581" s="525" t="s">
        <v>1280</v>
      </c>
      <c r="B15581" s="202">
        <f t="shared" ref="B15581" si="18675">B15577+1</f>
        <v>589</v>
      </c>
      <c r="C15581" s="407" t="str">
        <f t="shared" ref="C15581" si="18676">C15577</f>
        <v>Daniel 1290</v>
      </c>
      <c r="D15581" s="216" t="str">
        <f t="shared" si="18632"/>
        <v>Exodus</v>
      </c>
      <c r="E15581" s="212" t="s">
        <v>171</v>
      </c>
      <c r="F15581" s="197">
        <v>2</v>
      </c>
      <c r="G15581" s="206" t="s">
        <v>604</v>
      </c>
      <c r="H15581" s="319"/>
      <c r="R15581" s="200"/>
    </row>
    <row r="15582" spans="1:18" ht="14.6" customHeight="1" x14ac:dyDescent="0.5">
      <c r="A15582" s="523">
        <f t="shared" ref="A15582" si="18677">A15578+1</f>
        <v>567</v>
      </c>
      <c r="B15582" s="216" t="str">
        <f t="shared" si="18645"/>
        <v>Olympiad</v>
      </c>
      <c r="C15582" s="408">
        <f t="shared" ref="C15582" si="18678">C15578+1</f>
        <v>399</v>
      </c>
      <c r="D15582" s="217">
        <f t="shared" si="18636"/>
        <v>1296</v>
      </c>
      <c r="E15582" s="212">
        <f t="shared" si="18636"/>
        <v>-186</v>
      </c>
      <c r="F15582" s="197">
        <v>3</v>
      </c>
      <c r="G15582" s="208" t="s">
        <v>287</v>
      </c>
      <c r="H15582" s="364"/>
      <c r="R15582" s="200"/>
    </row>
    <row r="15583" spans="1:18" ht="14.6" customHeight="1" thickBot="1" x14ac:dyDescent="0.55000000000000004">
      <c r="A15583" s="526"/>
      <c r="B15583" s="217">
        <f t="shared" si="18645"/>
        <v>148</v>
      </c>
      <c r="C15583" s="406" t="str">
        <f t="shared" si="18638"/>
        <v>7 Times</v>
      </c>
      <c r="D15583" s="217" t="str">
        <f t="shared" ref="D15583" si="18679">INT((D15582-D$10559-1)/49+1)&amp;"/"&amp;MOD(INT((D15582-D$10559-1)/7),7)+1&amp;"/"&amp;MOD(D15582-D$10559-1,7)+1</f>
        <v>26/5/3</v>
      </c>
      <c r="E15583" s="214"/>
      <c r="F15583" s="197">
        <v>4</v>
      </c>
      <c r="G15583" s="209" t="s">
        <v>605</v>
      </c>
      <c r="H15583" s="318" t="str">
        <f>H15579</f>
        <v>Dan 490</v>
      </c>
      <c r="R15583" s="200"/>
    </row>
    <row r="15584" spans="1:18" ht="14.6" customHeight="1" x14ac:dyDescent="0.5">
      <c r="A15584" s="524" t="s">
        <v>1279</v>
      </c>
      <c r="B15584" s="217" t="s">
        <v>1187</v>
      </c>
      <c r="C15584" s="407">
        <f t="shared" si="18583"/>
        <v>418</v>
      </c>
      <c r="D15584" s="202" t="str">
        <f t="shared" ref="D15584" si="18680">IF(MOD(D15582-D$10559-1,49)=0,"Jub",IF(MOD(D15582-D$10559,7)=0,"Sab","Yr"))&amp;" "&amp;IF(MOD(D15582-D$10559-1,49)=0,INT(D15582-D$10559-1)/49,"")</f>
        <v xml:space="preserve">Yr </v>
      </c>
      <c r="E15584" s="211">
        <f t="shared" ref="E15584" si="18681">E15580-1</f>
        <v>186</v>
      </c>
      <c r="F15584" s="197">
        <v>1</v>
      </c>
      <c r="G15584" s="203" t="s">
        <v>288</v>
      </c>
      <c r="H15584" s="319">
        <f>H15580+1</f>
        <v>272</v>
      </c>
      <c r="R15584" s="200"/>
    </row>
    <row r="15585" spans="1:18" ht="14.6" customHeight="1" x14ac:dyDescent="0.5">
      <c r="A15585" s="525" t="s">
        <v>1280</v>
      </c>
      <c r="B15585" s="202">
        <f t="shared" ref="B15585" si="18682">B15581+1</f>
        <v>590</v>
      </c>
      <c r="C15585" s="407" t="str">
        <f t="shared" ref="C15585" si="18683">C15581</f>
        <v>Daniel 1290</v>
      </c>
      <c r="D15585" s="216" t="str">
        <f t="shared" si="18632"/>
        <v>Exodus</v>
      </c>
      <c r="E15585" s="212" t="s">
        <v>171</v>
      </c>
      <c r="F15585" s="197">
        <v>2</v>
      </c>
      <c r="G15585" s="206" t="s">
        <v>604</v>
      </c>
      <c r="H15585" s="319"/>
      <c r="R15585" s="200"/>
    </row>
    <row r="15586" spans="1:18" ht="14.6" customHeight="1" x14ac:dyDescent="0.5">
      <c r="A15586" s="523">
        <f t="shared" ref="A15586" si="18684">A15582+1</f>
        <v>568</v>
      </c>
      <c r="B15586" s="216" t="str">
        <f t="shared" si="18653"/>
        <v>Olympiad</v>
      </c>
      <c r="C15586" s="408">
        <f t="shared" ref="C15586" si="18685">C15582+1</f>
        <v>400</v>
      </c>
      <c r="D15586" s="217">
        <f t="shared" si="18636"/>
        <v>1297</v>
      </c>
      <c r="E15586" s="212">
        <f t="shared" si="18636"/>
        <v>-185</v>
      </c>
      <c r="F15586" s="197">
        <v>3</v>
      </c>
      <c r="G15586" s="208" t="s">
        <v>287</v>
      </c>
      <c r="H15586" s="364"/>
      <c r="R15586" s="200"/>
    </row>
    <row r="15587" spans="1:18" ht="14.6" customHeight="1" thickBot="1" x14ac:dyDescent="0.55000000000000004">
      <c r="A15587" s="526"/>
      <c r="B15587" s="217">
        <f t="shared" si="18653"/>
        <v>148</v>
      </c>
      <c r="C15587" s="406" t="str">
        <f t="shared" si="18638"/>
        <v>7 Times</v>
      </c>
      <c r="D15587" s="217" t="str">
        <f t="shared" ref="D15587" si="18686">INT((D15586-D$10559-1)/49+1)&amp;"/"&amp;MOD(INT((D15586-D$10559-1)/7),7)+1&amp;"/"&amp;MOD(D15586-D$10559-1,7)+1</f>
        <v>26/5/4</v>
      </c>
      <c r="E15587" s="214"/>
      <c r="F15587" s="197">
        <v>4</v>
      </c>
      <c r="G15587" s="209" t="s">
        <v>605</v>
      </c>
      <c r="H15587" s="318" t="str">
        <f>H15583</f>
        <v>Dan 490</v>
      </c>
      <c r="R15587" s="200"/>
    </row>
    <row r="15588" spans="1:18" ht="14.6" customHeight="1" x14ac:dyDescent="0.5">
      <c r="A15588" s="524" t="s">
        <v>1279</v>
      </c>
      <c r="B15588" s="217" t="s">
        <v>1188</v>
      </c>
      <c r="C15588" s="407">
        <f t="shared" si="18583"/>
        <v>419</v>
      </c>
      <c r="D15588" s="202" t="str">
        <f t="shared" ref="D15588" si="18687">IF(MOD(D15586-D$10559-1,49)=0,"Jub",IF(MOD(D15586-D$10559,7)=0,"Sab","Yr"))&amp;" "&amp;IF(MOD(D15586-D$10559-1,49)=0,INT(D15586-D$10559-1)/49,"")</f>
        <v xml:space="preserve">Yr </v>
      </c>
      <c r="E15588" s="211">
        <f t="shared" ref="E15588" si="18688">E15584-1</f>
        <v>185</v>
      </c>
      <c r="F15588" s="197">
        <v>1</v>
      </c>
      <c r="G15588" s="203" t="s">
        <v>288</v>
      </c>
      <c r="H15588" s="319">
        <f>H15584+1</f>
        <v>273</v>
      </c>
      <c r="R15588" s="200"/>
    </row>
    <row r="15589" spans="1:18" ht="14.6" customHeight="1" x14ac:dyDescent="0.5">
      <c r="A15589" s="525" t="s">
        <v>1280</v>
      </c>
      <c r="B15589" s="202">
        <f t="shared" ref="B15589" si="18689">B15585+1</f>
        <v>591</v>
      </c>
      <c r="C15589" s="407" t="str">
        <f t="shared" ref="C15589" si="18690">C15585</f>
        <v>Daniel 1290</v>
      </c>
      <c r="D15589" s="216" t="str">
        <f t="shared" si="18632"/>
        <v>Exodus</v>
      </c>
      <c r="E15589" s="212" t="s">
        <v>171</v>
      </c>
      <c r="F15589" s="197">
        <v>2</v>
      </c>
      <c r="G15589" s="206" t="s">
        <v>604</v>
      </c>
      <c r="H15589" s="319"/>
      <c r="R15589" s="200"/>
    </row>
    <row r="15590" spans="1:18" ht="14.6" customHeight="1" x14ac:dyDescent="0.5">
      <c r="A15590" s="523">
        <f t="shared" ref="A15590" si="18691">A15586+1</f>
        <v>569</v>
      </c>
      <c r="B15590" s="216" t="str">
        <f t="shared" si="18661"/>
        <v>Olympiad</v>
      </c>
      <c r="C15590" s="408">
        <f t="shared" ref="C15590" si="18692">C15586+1</f>
        <v>401</v>
      </c>
      <c r="D15590" s="217">
        <f t="shared" si="18636"/>
        <v>1298</v>
      </c>
      <c r="E15590" s="212">
        <f t="shared" si="18636"/>
        <v>-184</v>
      </c>
      <c r="F15590" s="197">
        <v>3</v>
      </c>
      <c r="G15590" s="208" t="s">
        <v>287</v>
      </c>
      <c r="H15590" s="364"/>
      <c r="R15590" s="200"/>
    </row>
    <row r="15591" spans="1:18" ht="14.6" customHeight="1" thickBot="1" x14ac:dyDescent="0.55000000000000004">
      <c r="A15591" s="526"/>
      <c r="B15591" s="217">
        <f t="shared" si="18661"/>
        <v>148</v>
      </c>
      <c r="C15591" s="406" t="str">
        <f t="shared" si="18638"/>
        <v>7 Times</v>
      </c>
      <c r="D15591" s="217" t="str">
        <f t="shared" ref="D15591" si="18693">INT((D15590-D$10559-1)/49+1)&amp;"/"&amp;MOD(INT((D15590-D$10559-1)/7),7)+1&amp;"/"&amp;MOD(D15590-D$10559-1,7)+1</f>
        <v>26/5/5</v>
      </c>
      <c r="E15591" s="214"/>
      <c r="F15591" s="197">
        <v>4</v>
      </c>
      <c r="G15591" s="209" t="s">
        <v>605</v>
      </c>
      <c r="H15591" s="318" t="str">
        <f>H15587</f>
        <v>Dan 490</v>
      </c>
      <c r="R15591" s="200"/>
    </row>
    <row r="15592" spans="1:18" ht="14.6" customHeight="1" x14ac:dyDescent="0.5">
      <c r="A15592" s="524" t="s">
        <v>1279</v>
      </c>
      <c r="B15592" s="217" t="s">
        <v>1189</v>
      </c>
      <c r="C15592" s="407">
        <f t="shared" si="18583"/>
        <v>420</v>
      </c>
      <c r="D15592" s="202" t="str">
        <f t="shared" ref="D15592" si="18694">IF(MOD(D15590-D$10559-1,49)=0,"Jub",IF(MOD(D15590-D$10559,7)=0,"Sab","Yr"))&amp;" "&amp;IF(MOD(D15590-D$10559-1,49)=0,INT(D15590-D$10559-1)/49,"")</f>
        <v xml:space="preserve">Yr </v>
      </c>
      <c r="E15592" s="211">
        <f t="shared" ref="E15592" si="18695">E15588-1</f>
        <v>184</v>
      </c>
      <c r="F15592" s="197">
        <v>1</v>
      </c>
      <c r="G15592" s="203" t="s">
        <v>288</v>
      </c>
      <c r="H15592" s="319">
        <f>H15588+1</f>
        <v>274</v>
      </c>
      <c r="R15592" s="200"/>
    </row>
    <row r="15593" spans="1:18" ht="14.6" customHeight="1" x14ac:dyDescent="0.5">
      <c r="A15593" s="525" t="s">
        <v>1280</v>
      </c>
      <c r="B15593" s="202">
        <f t="shared" ref="B15593" si="18696">B15589+1</f>
        <v>592</v>
      </c>
      <c r="C15593" s="407" t="str">
        <f t="shared" ref="C15593" si="18697">C15589</f>
        <v>Daniel 1290</v>
      </c>
      <c r="D15593" s="216" t="str">
        <f t="shared" si="18632"/>
        <v>Exodus</v>
      </c>
      <c r="E15593" s="212" t="s">
        <v>171</v>
      </c>
      <c r="F15593" s="197">
        <v>2</v>
      </c>
      <c r="G15593" s="206" t="s">
        <v>604</v>
      </c>
      <c r="H15593" s="319"/>
      <c r="R15593" s="200"/>
    </row>
    <row r="15594" spans="1:18" ht="14.6" customHeight="1" x14ac:dyDescent="0.5">
      <c r="A15594" s="523">
        <f t="shared" ref="A15594" si="18698">A15590+1</f>
        <v>570</v>
      </c>
      <c r="B15594" s="216" t="str">
        <f t="shared" ref="B15594" si="18699">B15590</f>
        <v>Olympiad</v>
      </c>
      <c r="C15594" s="408">
        <f t="shared" ref="C15594" si="18700">C15590+1</f>
        <v>402</v>
      </c>
      <c r="D15594" s="217">
        <f t="shared" si="18636"/>
        <v>1299</v>
      </c>
      <c r="E15594" s="212">
        <f t="shared" si="18636"/>
        <v>-183</v>
      </c>
      <c r="F15594" s="197">
        <v>3</v>
      </c>
      <c r="G15594" s="208" t="s">
        <v>287</v>
      </c>
      <c r="H15594" s="364"/>
      <c r="R15594" s="200"/>
    </row>
    <row r="15595" spans="1:18" ht="14.6" customHeight="1" thickBot="1" x14ac:dyDescent="0.55000000000000004">
      <c r="A15595" s="526"/>
      <c r="B15595" s="217">
        <f t="shared" ref="B15595" si="18701">B15591+1</f>
        <v>149</v>
      </c>
      <c r="C15595" s="406" t="str">
        <f t="shared" si="18638"/>
        <v>7 Times</v>
      </c>
      <c r="D15595" s="217" t="str">
        <f t="shared" ref="D15595" si="18702">INT((D15594-D$10559-1)/49+1)&amp;"/"&amp;MOD(INT((D15594-D$10559-1)/7),7)+1&amp;"/"&amp;MOD(D15594-D$10559-1,7)+1</f>
        <v>26/5/6</v>
      </c>
      <c r="E15595" s="214"/>
      <c r="F15595" s="197">
        <v>4</v>
      </c>
      <c r="G15595" s="209" t="s">
        <v>605</v>
      </c>
      <c r="H15595" s="318" t="str">
        <f>H15591</f>
        <v>Dan 490</v>
      </c>
      <c r="R15595" s="200"/>
    </row>
    <row r="15596" spans="1:18" ht="14.6" customHeight="1" x14ac:dyDescent="0.5">
      <c r="A15596" s="524" t="s">
        <v>1279</v>
      </c>
      <c r="B15596" s="217" t="s">
        <v>1186</v>
      </c>
      <c r="C15596" s="407">
        <f t="shared" si="18583"/>
        <v>421</v>
      </c>
      <c r="D15596" s="202" t="str">
        <f t="shared" ref="D15596" si="18703">IF(MOD(D15594-D$10559-1,49)=0,"Jub",IF(MOD(D15594-D$10559,7)=0,"Sab","Yr"))&amp;" "&amp;IF(MOD(D15594-D$10559-1,49)=0,INT(D15594-D$10559-1)/49,"")</f>
        <v xml:space="preserve">Yr </v>
      </c>
      <c r="E15596" s="211">
        <f t="shared" ref="E15596" si="18704">E15592-1</f>
        <v>183</v>
      </c>
      <c r="F15596" s="197">
        <v>1</v>
      </c>
      <c r="G15596" s="203" t="s">
        <v>288</v>
      </c>
      <c r="H15596" s="319">
        <f>H15592+1</f>
        <v>275</v>
      </c>
      <c r="R15596" s="200"/>
    </row>
    <row r="15597" spans="1:18" ht="14.6" customHeight="1" x14ac:dyDescent="0.5">
      <c r="A15597" s="525" t="s">
        <v>1280</v>
      </c>
      <c r="B15597" s="202">
        <f t="shared" ref="B15597" si="18705">B15593+1</f>
        <v>593</v>
      </c>
      <c r="C15597" s="407" t="str">
        <f t="shared" ref="C15597" si="18706">C15593</f>
        <v>Daniel 1290</v>
      </c>
      <c r="D15597" s="216" t="str">
        <f t="shared" si="18632"/>
        <v>Exodus</v>
      </c>
      <c r="E15597" s="212" t="s">
        <v>171</v>
      </c>
      <c r="F15597" s="197">
        <v>2</v>
      </c>
      <c r="G15597" s="206" t="s">
        <v>604</v>
      </c>
      <c r="H15597" s="319"/>
      <c r="R15597" s="200"/>
    </row>
    <row r="15598" spans="1:18" ht="14.6" customHeight="1" x14ac:dyDescent="0.5">
      <c r="A15598" s="523">
        <f t="shared" ref="A15598" si="18707">A15594+1</f>
        <v>571</v>
      </c>
      <c r="B15598" s="216" t="str">
        <f t="shared" si="18645"/>
        <v>Olympiad</v>
      </c>
      <c r="C15598" s="408">
        <f t="shared" ref="C15598" si="18708">C15594+1</f>
        <v>403</v>
      </c>
      <c r="D15598" s="217">
        <f t="shared" si="18636"/>
        <v>1300</v>
      </c>
      <c r="E15598" s="212">
        <f t="shared" si="18636"/>
        <v>-182</v>
      </c>
      <c r="F15598" s="197">
        <v>3</v>
      </c>
      <c r="G15598" s="208" t="s">
        <v>287</v>
      </c>
      <c r="H15598" s="364"/>
      <c r="R15598" s="200"/>
    </row>
    <row r="15599" spans="1:18" ht="14.6" customHeight="1" thickBot="1" x14ac:dyDescent="0.55000000000000004">
      <c r="A15599" s="526"/>
      <c r="B15599" s="217">
        <f t="shared" si="18645"/>
        <v>149</v>
      </c>
      <c r="C15599" s="406" t="str">
        <f t="shared" si="18638"/>
        <v>7 Times</v>
      </c>
      <c r="D15599" s="359" t="str">
        <f t="shared" ref="D15599" si="18709">INT((D15598-D$10559-1)/49+1)&amp;"/"&amp;MOD(INT((D15598-D$10559-1)/7),7)+1&amp;"/"&amp;MOD(D15598-D$10559-1,7)+1</f>
        <v>26/5/7</v>
      </c>
      <c r="E15599" s="214"/>
      <c r="F15599" s="197">
        <v>4</v>
      </c>
      <c r="G15599" s="209" t="s">
        <v>605</v>
      </c>
      <c r="H15599" s="318" t="str">
        <f>H15595</f>
        <v>Dan 490</v>
      </c>
      <c r="R15599" s="200"/>
    </row>
    <row r="15600" spans="1:18" ht="14.6" customHeight="1" x14ac:dyDescent="0.5">
      <c r="A15600" s="524" t="s">
        <v>1279</v>
      </c>
      <c r="B15600" s="217" t="s">
        <v>1187</v>
      </c>
      <c r="C15600" s="407">
        <f t="shared" ref="C15600:C15660" si="18710">C15596+1</f>
        <v>422</v>
      </c>
      <c r="D15600" s="360" t="str">
        <f t="shared" ref="D15600" si="18711">IF(MOD(D15598-D$10559-1,49)=0,"Jub",IF(MOD(D15598-D$10559,7)=0,"Sab","Yr"))&amp;" "&amp;IF(MOD(D15598-D$10559-1,49)=0,INT(D15598-D$10559-1)/49,"")</f>
        <v xml:space="preserve">Sab </v>
      </c>
      <c r="E15600" s="211">
        <f t="shared" ref="E15600" si="18712">E15596-1</f>
        <v>182</v>
      </c>
      <c r="F15600" s="197">
        <v>1</v>
      </c>
      <c r="G15600" s="203" t="s">
        <v>288</v>
      </c>
      <c r="H15600" s="319">
        <f>H15596+1</f>
        <v>276</v>
      </c>
      <c r="R15600" s="200"/>
    </row>
    <row r="15601" spans="1:21" ht="14.6" customHeight="1" x14ac:dyDescent="0.5">
      <c r="A15601" s="525" t="s">
        <v>1280</v>
      </c>
      <c r="B15601" s="202">
        <f t="shared" ref="B15601" si="18713">B15597+1</f>
        <v>594</v>
      </c>
      <c r="C15601" s="407" t="str">
        <f t="shared" ref="C15601" si="18714">C15597</f>
        <v>Daniel 1290</v>
      </c>
      <c r="D15601" s="361" t="str">
        <f t="shared" si="18632"/>
        <v>Exodus</v>
      </c>
      <c r="E15601" s="212" t="s">
        <v>171</v>
      </c>
      <c r="F15601" s="197">
        <v>2</v>
      </c>
      <c r="G15601" s="206" t="s">
        <v>604</v>
      </c>
      <c r="H15601" s="319"/>
      <c r="R15601" s="200"/>
    </row>
    <row r="15602" spans="1:21" ht="14.6" customHeight="1" x14ac:dyDescent="0.5">
      <c r="A15602" s="523">
        <f t="shared" ref="A15602" si="18715">A15598+1</f>
        <v>572</v>
      </c>
      <c r="B15602" s="216" t="str">
        <f t="shared" si="18653"/>
        <v>Olympiad</v>
      </c>
      <c r="C15602" s="408">
        <f t="shared" ref="C15602" si="18716">C15598+1</f>
        <v>404</v>
      </c>
      <c r="D15602" s="359">
        <f t="shared" si="18636"/>
        <v>1301</v>
      </c>
      <c r="E15602" s="212">
        <f t="shared" si="18636"/>
        <v>-181</v>
      </c>
      <c r="F15602" s="197">
        <v>3</v>
      </c>
      <c r="G15602" s="208" t="s">
        <v>287</v>
      </c>
      <c r="H15602" s="364"/>
      <c r="R15602" s="200"/>
    </row>
    <row r="15603" spans="1:21" ht="14.6" customHeight="1" thickBot="1" x14ac:dyDescent="0.55000000000000004">
      <c r="A15603" s="526"/>
      <c r="B15603" s="217">
        <f t="shared" si="18653"/>
        <v>149</v>
      </c>
      <c r="C15603" s="406" t="str">
        <f t="shared" si="18638"/>
        <v>7 Times</v>
      </c>
      <c r="D15603" s="217" t="str">
        <f t="shared" ref="D15603" si="18717">INT((D15602-D$10559-1)/49+1)&amp;"/"&amp;MOD(INT((D15602-D$10559-1)/7),7)+1&amp;"/"&amp;MOD(D15602-D$10559-1,7)+1</f>
        <v>26/6/1</v>
      </c>
      <c r="E15603" s="214"/>
      <c r="F15603" s="197">
        <v>4</v>
      </c>
      <c r="G15603" s="209" t="s">
        <v>605</v>
      </c>
      <c r="H15603" s="318" t="str">
        <f>H15599</f>
        <v>Dan 490</v>
      </c>
      <c r="R15603" s="200"/>
    </row>
    <row r="15604" spans="1:21" ht="14.6" customHeight="1" x14ac:dyDescent="0.5">
      <c r="A15604" s="524" t="s">
        <v>1279</v>
      </c>
      <c r="B15604" s="217" t="s">
        <v>1188</v>
      </c>
      <c r="C15604" s="407">
        <f t="shared" si="18710"/>
        <v>423</v>
      </c>
      <c r="D15604" s="202" t="str">
        <f t="shared" ref="D15604" si="18718">IF(MOD(D15602-D$10559-1,49)=0,"Jub",IF(MOD(D15602-D$10559,7)=0,"Sab","Yr"))&amp;" "&amp;IF(MOD(D15602-D$10559-1,49)=0,INT(D15602-D$10559-1)/49,"")</f>
        <v xml:space="preserve">Yr </v>
      </c>
      <c r="E15604" s="211">
        <f t="shared" ref="E15604" si="18719">E15600-1</f>
        <v>181</v>
      </c>
      <c r="F15604" s="197">
        <v>1</v>
      </c>
      <c r="G15604" s="203" t="s">
        <v>288</v>
      </c>
      <c r="H15604" s="319">
        <f>H15600+1</f>
        <v>277</v>
      </c>
      <c r="R15604" s="200"/>
    </row>
    <row r="15605" spans="1:21" ht="14.6" customHeight="1" x14ac:dyDescent="0.5">
      <c r="A15605" s="525" t="s">
        <v>1280</v>
      </c>
      <c r="B15605" s="202">
        <f t="shared" ref="B15605" si="18720">B15601+1</f>
        <v>595</v>
      </c>
      <c r="C15605" s="407" t="str">
        <f t="shared" ref="C15605" si="18721">C15601</f>
        <v>Daniel 1290</v>
      </c>
      <c r="D15605" s="216" t="str">
        <f t="shared" si="18632"/>
        <v>Exodus</v>
      </c>
      <c r="E15605" s="212" t="s">
        <v>171</v>
      </c>
      <c r="F15605" s="197">
        <v>2</v>
      </c>
      <c r="G15605" s="206" t="s">
        <v>604</v>
      </c>
      <c r="H15605" s="319"/>
      <c r="R15605" s="200"/>
    </row>
    <row r="15606" spans="1:21" ht="14.6" customHeight="1" x14ac:dyDescent="0.5">
      <c r="A15606" s="523">
        <f t="shared" ref="A15606" si="18722">A15602+1</f>
        <v>573</v>
      </c>
      <c r="B15606" s="216" t="str">
        <f t="shared" si="18661"/>
        <v>Olympiad</v>
      </c>
      <c r="C15606" s="408">
        <f t="shared" ref="C15606" si="18723">C15602+1</f>
        <v>405</v>
      </c>
      <c r="D15606" s="217">
        <f t="shared" si="18636"/>
        <v>1302</v>
      </c>
      <c r="E15606" s="212">
        <f t="shared" si="18636"/>
        <v>-180</v>
      </c>
      <c r="F15606" s="197">
        <v>3</v>
      </c>
      <c r="G15606" s="208" t="s">
        <v>287</v>
      </c>
      <c r="H15606" s="364"/>
      <c r="R15606" s="200"/>
    </row>
    <row r="15607" spans="1:21" ht="14.6" customHeight="1" thickBot="1" x14ac:dyDescent="0.55000000000000004">
      <c r="A15607" s="526"/>
      <c r="B15607" s="217">
        <f t="shared" si="18661"/>
        <v>149</v>
      </c>
      <c r="C15607" s="406" t="str">
        <f t="shared" si="18638"/>
        <v>7 Times</v>
      </c>
      <c r="D15607" s="217" t="str">
        <f t="shared" ref="D15607" si="18724">INT((D15606-D$10559-1)/49+1)&amp;"/"&amp;MOD(INT((D15606-D$10559-1)/7),7)+1&amp;"/"&amp;MOD(D15606-D$10559-1,7)+1</f>
        <v>26/6/2</v>
      </c>
      <c r="E15607" s="214"/>
      <c r="F15607" s="197">
        <v>4</v>
      </c>
      <c r="G15607" s="209" t="s">
        <v>605</v>
      </c>
      <c r="H15607" s="318" t="str">
        <f>H15603</f>
        <v>Dan 490</v>
      </c>
      <c r="R15607" s="200"/>
    </row>
    <row r="15608" spans="1:21" ht="14.6" customHeight="1" x14ac:dyDescent="0.5">
      <c r="A15608" s="524" t="s">
        <v>1279</v>
      </c>
      <c r="B15608" s="217" t="s">
        <v>1189</v>
      </c>
      <c r="C15608" s="407">
        <f t="shared" si="18710"/>
        <v>424</v>
      </c>
      <c r="D15608" s="202" t="str">
        <f t="shared" ref="D15608" si="18725">IF(MOD(D15606-D$10559-1,49)=0,"Jub",IF(MOD(D15606-D$10559,7)=0,"Sab","Yr"))&amp;" "&amp;IF(MOD(D15606-D$10559-1,49)=0,INT(D15606-D$10559-1)/49,"")</f>
        <v xml:space="preserve">Yr </v>
      </c>
      <c r="E15608" s="211">
        <f t="shared" ref="E15608" si="18726">E15604-1</f>
        <v>180</v>
      </c>
      <c r="F15608" s="197">
        <v>1</v>
      </c>
      <c r="G15608" s="203" t="s">
        <v>288</v>
      </c>
      <c r="H15608" s="319">
        <f>H15604+1</f>
        <v>278</v>
      </c>
      <c r="R15608" s="200"/>
    </row>
    <row r="15609" spans="1:21" ht="14.6" customHeight="1" x14ac:dyDescent="0.5">
      <c r="A15609" s="525" t="s">
        <v>1280</v>
      </c>
      <c r="B15609" s="202">
        <f t="shared" ref="B15609" si="18727">B15605+1</f>
        <v>596</v>
      </c>
      <c r="C15609" s="407" t="str">
        <f t="shared" ref="C15609" si="18728">C15605</f>
        <v>Daniel 1290</v>
      </c>
      <c r="D15609" s="216" t="str">
        <f t="shared" si="18632"/>
        <v>Exodus</v>
      </c>
      <c r="E15609" s="212" t="s">
        <v>171</v>
      </c>
      <c r="F15609" s="197">
        <v>2</v>
      </c>
      <c r="G15609" s="206" t="s">
        <v>604</v>
      </c>
      <c r="H15609" s="319"/>
      <c r="R15609" s="200"/>
    </row>
    <row r="15610" spans="1:21" ht="14.6" customHeight="1" x14ac:dyDescent="0.5">
      <c r="A15610" s="523">
        <f t="shared" ref="A15610" si="18729">A15606+1</f>
        <v>574</v>
      </c>
      <c r="B15610" s="216" t="str">
        <f t="shared" ref="B15610" si="18730">B15606</f>
        <v>Olympiad</v>
      </c>
      <c r="C15610" s="408">
        <f t="shared" ref="C15610" si="18731">C15606+1</f>
        <v>406</v>
      </c>
      <c r="D15610" s="217">
        <f t="shared" si="18636"/>
        <v>1303</v>
      </c>
      <c r="E15610" s="212">
        <f t="shared" si="18636"/>
        <v>-179</v>
      </c>
      <c r="F15610" s="197">
        <v>3</v>
      </c>
      <c r="G15610" s="208" t="s">
        <v>287</v>
      </c>
      <c r="H15610" s="364"/>
      <c r="R15610" s="200"/>
    </row>
    <row r="15611" spans="1:21" ht="14.6" customHeight="1" thickBot="1" x14ac:dyDescent="0.55000000000000004">
      <c r="A15611" s="526"/>
      <c r="B15611" s="217">
        <f t="shared" ref="B15611" si="18732">B15607+1</f>
        <v>150</v>
      </c>
      <c r="C15611" s="406" t="str">
        <f t="shared" si="18638"/>
        <v>7 Times</v>
      </c>
      <c r="D15611" s="217" t="str">
        <f t="shared" ref="D15611" si="18733">INT((D15610-D$10559-1)/49+1)&amp;"/"&amp;MOD(INT((D15610-D$10559-1)/7),7)+1&amp;"/"&amp;MOD(D15610-D$10559-1,7)+1</f>
        <v>26/6/3</v>
      </c>
      <c r="E15611" s="214"/>
      <c r="F15611" s="197">
        <v>4</v>
      </c>
      <c r="G15611" s="209" t="s">
        <v>605</v>
      </c>
      <c r="H15611" s="318" t="str">
        <f>H15607</f>
        <v>Dan 490</v>
      </c>
      <c r="R15611" s="200"/>
      <c r="S15611" s="302">
        <v>1650509.1466000001</v>
      </c>
      <c r="T15611" s="198" t="s">
        <v>514</v>
      </c>
      <c r="U15611" s="229" t="s">
        <v>515</v>
      </c>
    </row>
    <row r="15612" spans="1:21" ht="14.6" customHeight="1" x14ac:dyDescent="0.5">
      <c r="A15612" s="524" t="s">
        <v>1279</v>
      </c>
      <c r="B15612" s="217" t="s">
        <v>1186</v>
      </c>
      <c r="C15612" s="407">
        <f t="shared" si="18710"/>
        <v>425</v>
      </c>
      <c r="D15612" s="202" t="str">
        <f t="shared" ref="D15612" si="18734">IF(MOD(D15610-D$10559-1,49)=0,"Jub",IF(MOD(D15610-D$10559,7)=0,"Sab","Yr"))&amp;" "&amp;IF(MOD(D15610-D$10559-1,49)=0,INT(D15610-D$10559-1)/49,"")</f>
        <v xml:space="preserve">Yr </v>
      </c>
      <c r="E15612" s="211">
        <f t="shared" ref="E15612" si="18735">E15608-1</f>
        <v>179</v>
      </c>
      <c r="F15612" s="197">
        <v>1</v>
      </c>
      <c r="G15612" s="203" t="s">
        <v>288</v>
      </c>
      <c r="H15612" s="319">
        <f>H15608+1</f>
        <v>279</v>
      </c>
      <c r="R15612" s="200"/>
    </row>
    <row r="15613" spans="1:21" ht="14.6" customHeight="1" x14ac:dyDescent="0.5">
      <c r="A15613" s="525" t="s">
        <v>1280</v>
      </c>
      <c r="B15613" s="202">
        <f t="shared" ref="B15613" si="18736">B15609+1</f>
        <v>597</v>
      </c>
      <c r="C15613" s="407" t="str">
        <f t="shared" ref="C15613" si="18737">C15609</f>
        <v>Daniel 1290</v>
      </c>
      <c r="D15613" s="216" t="str">
        <f t="shared" si="18632"/>
        <v>Exodus</v>
      </c>
      <c r="E15613" s="212" t="s">
        <v>171</v>
      </c>
      <c r="F15613" s="197">
        <v>2</v>
      </c>
      <c r="G15613" s="206" t="s">
        <v>604</v>
      </c>
      <c r="H15613" s="319"/>
      <c r="R15613" s="200"/>
    </row>
    <row r="15614" spans="1:21" ht="14.6" customHeight="1" x14ac:dyDescent="0.5">
      <c r="A15614" s="523">
        <f t="shared" ref="A15614" si="18738">A15610+1</f>
        <v>575</v>
      </c>
      <c r="B15614" s="216" t="str">
        <f t="shared" si="18645"/>
        <v>Olympiad</v>
      </c>
      <c r="C15614" s="408">
        <f t="shared" ref="C15614" si="18739">C15610+1</f>
        <v>407</v>
      </c>
      <c r="D15614" s="217">
        <f t="shared" si="18636"/>
        <v>1304</v>
      </c>
      <c r="E15614" s="212">
        <f t="shared" si="18636"/>
        <v>-178</v>
      </c>
      <c r="F15614" s="197">
        <v>3</v>
      </c>
      <c r="G15614" s="208" t="s">
        <v>287</v>
      </c>
      <c r="H15614" s="364"/>
      <c r="R15614" s="200"/>
    </row>
    <row r="15615" spans="1:21" ht="14.6" customHeight="1" thickBot="1" x14ac:dyDescent="0.55000000000000004">
      <c r="A15615" s="526"/>
      <c r="B15615" s="217">
        <f t="shared" si="18645"/>
        <v>150</v>
      </c>
      <c r="C15615" s="406" t="str">
        <f t="shared" si="18638"/>
        <v>7 Times</v>
      </c>
      <c r="D15615" s="217" t="str">
        <f t="shared" ref="D15615" si="18740">INT((D15614-D$10559-1)/49+1)&amp;"/"&amp;MOD(INT((D15614-D$10559-1)/7),7)+1&amp;"/"&amp;MOD(D15614-D$10559-1,7)+1</f>
        <v>26/6/4</v>
      </c>
      <c r="E15615" s="214"/>
      <c r="F15615" s="197">
        <v>4</v>
      </c>
      <c r="G15615" s="209" t="s">
        <v>605</v>
      </c>
      <c r="H15615" s="318" t="str">
        <f>H15611</f>
        <v>Dan 490</v>
      </c>
      <c r="R15615" s="200"/>
    </row>
    <row r="15616" spans="1:21" ht="14.6" customHeight="1" x14ac:dyDescent="0.5">
      <c r="A15616" s="524" t="s">
        <v>1279</v>
      </c>
      <c r="B15616" s="217" t="s">
        <v>1187</v>
      </c>
      <c r="C15616" s="407">
        <f t="shared" si="18710"/>
        <v>426</v>
      </c>
      <c r="D15616" s="202" t="str">
        <f t="shared" ref="D15616" si="18741">IF(MOD(D15614-D$10559-1,49)=0,"Jub",IF(MOD(D15614-D$10559,7)=0,"Sab","Yr"))&amp;" "&amp;IF(MOD(D15614-D$10559-1,49)=0,INT(D15614-D$10559-1)/49,"")</f>
        <v xml:space="preserve">Yr </v>
      </c>
      <c r="E15616" s="211">
        <f t="shared" ref="E15616" si="18742">E15612-1</f>
        <v>178</v>
      </c>
      <c r="F15616" s="197">
        <v>1</v>
      </c>
      <c r="G15616" s="203" t="s">
        <v>288</v>
      </c>
      <c r="H15616" s="319">
        <f>H15612+1</f>
        <v>280</v>
      </c>
      <c r="R15616" s="200"/>
    </row>
    <row r="15617" spans="1:18" ht="14.6" customHeight="1" x14ac:dyDescent="0.5">
      <c r="A15617" s="525" t="s">
        <v>1280</v>
      </c>
      <c r="B15617" s="202">
        <f t="shared" ref="B15617" si="18743">B15613+1</f>
        <v>598</v>
      </c>
      <c r="C15617" s="407" t="str">
        <f t="shared" ref="C15617" si="18744">C15613</f>
        <v>Daniel 1290</v>
      </c>
      <c r="D15617" s="216" t="str">
        <f t="shared" si="18632"/>
        <v>Exodus</v>
      </c>
      <c r="E15617" s="212" t="s">
        <v>171</v>
      </c>
      <c r="F15617" s="197">
        <v>2</v>
      </c>
      <c r="G15617" s="206" t="s">
        <v>604</v>
      </c>
      <c r="H15617" s="319"/>
      <c r="R15617" s="200"/>
    </row>
    <row r="15618" spans="1:18" ht="14.6" customHeight="1" x14ac:dyDescent="0.5">
      <c r="A15618" s="523">
        <f t="shared" ref="A15618" si="18745">A15614+1</f>
        <v>576</v>
      </c>
      <c r="B15618" s="216" t="str">
        <f t="shared" si="18653"/>
        <v>Olympiad</v>
      </c>
      <c r="C15618" s="408">
        <f t="shared" ref="C15618" si="18746">C15614+1</f>
        <v>408</v>
      </c>
      <c r="D15618" s="217">
        <f t="shared" si="18636"/>
        <v>1305</v>
      </c>
      <c r="E15618" s="212">
        <f t="shared" si="18636"/>
        <v>-177</v>
      </c>
      <c r="F15618" s="197">
        <v>3</v>
      </c>
      <c r="G15618" s="208" t="s">
        <v>287</v>
      </c>
      <c r="H15618" s="364"/>
      <c r="R15618" s="200"/>
    </row>
    <row r="15619" spans="1:18" ht="14.6" customHeight="1" thickBot="1" x14ac:dyDescent="0.55000000000000004">
      <c r="A15619" s="526"/>
      <c r="B15619" s="217">
        <f t="shared" si="18653"/>
        <v>150</v>
      </c>
      <c r="C15619" s="406" t="str">
        <f t="shared" si="18638"/>
        <v>7 Times</v>
      </c>
      <c r="D15619" s="217" t="str">
        <f t="shared" ref="D15619" si="18747">INT((D15618-D$10559-1)/49+1)&amp;"/"&amp;MOD(INT((D15618-D$10559-1)/7),7)+1&amp;"/"&amp;MOD(D15618-D$10559-1,7)+1</f>
        <v>26/6/5</v>
      </c>
      <c r="E15619" s="214"/>
      <c r="F15619" s="197">
        <v>4</v>
      </c>
      <c r="G15619" s="209" t="s">
        <v>605</v>
      </c>
      <c r="H15619" s="318" t="str">
        <f>H15615</f>
        <v>Dan 490</v>
      </c>
      <c r="R15619" s="200"/>
    </row>
    <row r="15620" spans="1:18" ht="14.6" customHeight="1" x14ac:dyDescent="0.5">
      <c r="A15620" s="524" t="s">
        <v>1279</v>
      </c>
      <c r="B15620" s="217" t="s">
        <v>1188</v>
      </c>
      <c r="C15620" s="407">
        <f t="shared" si="18710"/>
        <v>427</v>
      </c>
      <c r="D15620" s="202" t="str">
        <f t="shared" ref="D15620" si="18748">IF(MOD(D15618-D$10559-1,49)=0,"Jub",IF(MOD(D15618-D$10559,7)=0,"Sab","Yr"))&amp;" "&amp;IF(MOD(D15618-D$10559-1,49)=0,INT(D15618-D$10559-1)/49,"")</f>
        <v xml:space="preserve">Yr </v>
      </c>
      <c r="E15620" s="211">
        <f t="shared" ref="E15620" si="18749">E15616-1</f>
        <v>177</v>
      </c>
      <c r="F15620" s="197">
        <v>1</v>
      </c>
      <c r="G15620" s="203" t="s">
        <v>288</v>
      </c>
      <c r="H15620" s="319">
        <f>H15616+1</f>
        <v>281</v>
      </c>
      <c r="R15620" s="200"/>
    </row>
    <row r="15621" spans="1:18" ht="14.6" customHeight="1" x14ac:dyDescent="0.5">
      <c r="A15621" s="525" t="s">
        <v>1280</v>
      </c>
      <c r="B15621" s="202">
        <f t="shared" ref="B15621" si="18750">B15617+1</f>
        <v>599</v>
      </c>
      <c r="C15621" s="407" t="str">
        <f t="shared" ref="C15621" si="18751">C15617</f>
        <v>Daniel 1290</v>
      </c>
      <c r="D15621" s="216" t="str">
        <f t="shared" si="18632"/>
        <v>Exodus</v>
      </c>
      <c r="E15621" s="212" t="s">
        <v>171</v>
      </c>
      <c r="F15621" s="197">
        <v>2</v>
      </c>
      <c r="G15621" s="206" t="s">
        <v>604</v>
      </c>
      <c r="H15621" s="319"/>
      <c r="R15621" s="200"/>
    </row>
    <row r="15622" spans="1:18" ht="14.6" customHeight="1" x14ac:dyDescent="0.5">
      <c r="A15622" s="523">
        <f t="shared" ref="A15622" si="18752">A15618+1</f>
        <v>577</v>
      </c>
      <c r="B15622" s="216" t="str">
        <f t="shared" si="18661"/>
        <v>Olympiad</v>
      </c>
      <c r="C15622" s="408">
        <f t="shared" ref="C15622" si="18753">C15618+1</f>
        <v>409</v>
      </c>
      <c r="D15622" s="217">
        <f t="shared" si="18636"/>
        <v>1306</v>
      </c>
      <c r="E15622" s="212">
        <f t="shared" si="18636"/>
        <v>-176</v>
      </c>
      <c r="F15622" s="197">
        <v>3</v>
      </c>
      <c r="G15622" s="208" t="s">
        <v>287</v>
      </c>
      <c r="H15622" s="364"/>
      <c r="R15622" s="200"/>
    </row>
    <row r="15623" spans="1:18" ht="14.6" customHeight="1" thickBot="1" x14ac:dyDescent="0.55000000000000004">
      <c r="A15623" s="526"/>
      <c r="B15623" s="217">
        <f t="shared" si="18661"/>
        <v>150</v>
      </c>
      <c r="C15623" s="406" t="str">
        <f t="shared" si="18638"/>
        <v>7 Times</v>
      </c>
      <c r="D15623" s="217" t="str">
        <f t="shared" ref="D15623" si="18754">INT((D15622-D$10559-1)/49+1)&amp;"/"&amp;MOD(INT((D15622-D$10559-1)/7),7)+1&amp;"/"&amp;MOD(D15622-D$10559-1,7)+1</f>
        <v>26/6/6</v>
      </c>
      <c r="E15623" s="214"/>
      <c r="F15623" s="197">
        <v>4</v>
      </c>
      <c r="G15623" s="209" t="s">
        <v>605</v>
      </c>
      <c r="H15623" s="318" t="str">
        <f>H15619</f>
        <v>Dan 490</v>
      </c>
      <c r="R15623" s="200"/>
    </row>
    <row r="15624" spans="1:18" ht="14.6" customHeight="1" x14ac:dyDescent="0.5">
      <c r="A15624" s="524" t="s">
        <v>1279</v>
      </c>
      <c r="B15624" s="217" t="s">
        <v>1189</v>
      </c>
      <c r="C15624" s="407">
        <f t="shared" si="18710"/>
        <v>428</v>
      </c>
      <c r="D15624" s="202" t="str">
        <f t="shared" ref="D15624" si="18755">IF(MOD(D15622-D$10559-1,49)=0,"Jub",IF(MOD(D15622-D$10559,7)=0,"Sab","Yr"))&amp;" "&amp;IF(MOD(D15622-D$10559-1,49)=0,INT(D15622-D$10559-1)/49,"")</f>
        <v xml:space="preserve">Yr </v>
      </c>
      <c r="E15624" s="211">
        <f t="shared" ref="E15624" si="18756">E15620-1</f>
        <v>176</v>
      </c>
      <c r="F15624" s="197">
        <v>1</v>
      </c>
      <c r="G15624" s="203" t="s">
        <v>288</v>
      </c>
      <c r="H15624" s="319">
        <f>H15620+1</f>
        <v>282</v>
      </c>
      <c r="R15624" s="200"/>
    </row>
    <row r="15625" spans="1:18" ht="14.6" customHeight="1" x14ac:dyDescent="0.5">
      <c r="A15625" s="525" t="s">
        <v>1280</v>
      </c>
      <c r="B15625" s="202">
        <f t="shared" ref="B15625" si="18757">B15621+1</f>
        <v>600</v>
      </c>
      <c r="C15625" s="407" t="str">
        <f t="shared" ref="C15625" si="18758">C15621</f>
        <v>Daniel 1290</v>
      </c>
      <c r="D15625" s="216" t="str">
        <f t="shared" ref="D15625:D15685" si="18759">D15621</f>
        <v>Exodus</v>
      </c>
      <c r="E15625" s="212" t="s">
        <v>171</v>
      </c>
      <c r="F15625" s="197">
        <v>2</v>
      </c>
      <c r="G15625" s="206" t="s">
        <v>604</v>
      </c>
      <c r="H15625" s="319"/>
      <c r="R15625" s="200"/>
    </row>
    <row r="15626" spans="1:18" ht="14.6" customHeight="1" x14ac:dyDescent="0.5">
      <c r="A15626" s="523">
        <f t="shared" ref="A15626" si="18760">A15622+1</f>
        <v>578</v>
      </c>
      <c r="B15626" s="216" t="str">
        <f t="shared" ref="B15626" si="18761">B15622</f>
        <v>Olympiad</v>
      </c>
      <c r="C15626" s="408">
        <f t="shared" ref="C15626" si="18762">C15622+1</f>
        <v>410</v>
      </c>
      <c r="D15626" s="217">
        <f t="shared" ref="D15626:E15686" si="18763">D15622+1</f>
        <v>1307</v>
      </c>
      <c r="E15626" s="212">
        <f t="shared" si="18763"/>
        <v>-175</v>
      </c>
      <c r="F15626" s="197">
        <v>3</v>
      </c>
      <c r="G15626" s="208" t="s">
        <v>287</v>
      </c>
      <c r="H15626" s="364"/>
      <c r="R15626" s="200"/>
    </row>
    <row r="15627" spans="1:18" ht="14.6" customHeight="1" thickBot="1" x14ac:dyDescent="0.55000000000000004">
      <c r="A15627" s="526"/>
      <c r="B15627" s="217">
        <f t="shared" ref="B15627" si="18764">B15623+1</f>
        <v>151</v>
      </c>
      <c r="C15627" s="406" t="str">
        <f t="shared" ref="C15627:C15687" si="18765">C15623</f>
        <v>7 Times</v>
      </c>
      <c r="D15627" s="359" t="str">
        <f t="shared" ref="D15627" si="18766">INT((D15626-D$10559-1)/49+1)&amp;"/"&amp;MOD(INT((D15626-D$10559-1)/7),7)+1&amp;"/"&amp;MOD(D15626-D$10559-1,7)+1</f>
        <v>26/6/7</v>
      </c>
      <c r="E15627" s="214"/>
      <c r="F15627" s="197">
        <v>4</v>
      </c>
      <c r="G15627" s="209" t="s">
        <v>605</v>
      </c>
      <c r="H15627" s="318" t="str">
        <f>H15623</f>
        <v>Dan 490</v>
      </c>
      <c r="R15627" s="200"/>
    </row>
    <row r="15628" spans="1:18" ht="14.6" customHeight="1" x14ac:dyDescent="0.5">
      <c r="A15628" s="524" t="s">
        <v>1279</v>
      </c>
      <c r="B15628" s="217" t="s">
        <v>1186</v>
      </c>
      <c r="C15628" s="407">
        <f t="shared" si="18710"/>
        <v>429</v>
      </c>
      <c r="D15628" s="360" t="str">
        <f t="shared" ref="D15628" si="18767">IF(MOD(D15626-D$10559-1,49)=0,"Jub",IF(MOD(D15626-D$10559,7)=0,"Sab","Yr"))&amp;" "&amp;IF(MOD(D15626-D$10559-1,49)=0,INT(D15626-D$10559-1)/49,"")</f>
        <v xml:space="preserve">Sab </v>
      </c>
      <c r="E15628" s="211">
        <f t="shared" ref="E15628" si="18768">E15624-1</f>
        <v>175</v>
      </c>
      <c r="F15628" s="197">
        <v>1</v>
      </c>
      <c r="G15628" s="203" t="s">
        <v>288</v>
      </c>
      <c r="H15628" s="319">
        <f>H15624+1</f>
        <v>283</v>
      </c>
      <c r="R15628" s="200"/>
    </row>
    <row r="15629" spans="1:18" ht="14.6" customHeight="1" x14ac:dyDescent="0.5">
      <c r="A15629" s="525" t="s">
        <v>1280</v>
      </c>
      <c r="B15629" s="202">
        <f t="shared" ref="B15629" si="18769">B15625+1</f>
        <v>601</v>
      </c>
      <c r="C15629" s="407" t="str">
        <f t="shared" ref="C15629" si="18770">C15625</f>
        <v>Daniel 1290</v>
      </c>
      <c r="D15629" s="361" t="str">
        <f t="shared" si="18759"/>
        <v>Exodus</v>
      </c>
      <c r="E15629" s="212" t="s">
        <v>171</v>
      </c>
      <c r="F15629" s="197">
        <v>2</v>
      </c>
      <c r="G15629" s="206" t="s">
        <v>604</v>
      </c>
      <c r="H15629" s="319"/>
      <c r="R15629" s="200"/>
    </row>
    <row r="15630" spans="1:18" ht="14.6" customHeight="1" x14ac:dyDescent="0.5">
      <c r="A15630" s="523">
        <f t="shared" ref="A15630" si="18771">A15626+1</f>
        <v>579</v>
      </c>
      <c r="B15630" s="216" t="str">
        <f t="shared" ref="B15630:B15679" si="18772">B15626</f>
        <v>Olympiad</v>
      </c>
      <c r="C15630" s="408">
        <f t="shared" ref="C15630" si="18773">C15626+1</f>
        <v>411</v>
      </c>
      <c r="D15630" s="359">
        <f t="shared" si="18763"/>
        <v>1308</v>
      </c>
      <c r="E15630" s="212">
        <f t="shared" si="18763"/>
        <v>-174</v>
      </c>
      <c r="F15630" s="197">
        <v>3</v>
      </c>
      <c r="G15630" s="208" t="s">
        <v>287</v>
      </c>
      <c r="H15630" s="364"/>
      <c r="R15630" s="200"/>
    </row>
    <row r="15631" spans="1:18" ht="14.6" customHeight="1" thickBot="1" x14ac:dyDescent="0.55000000000000004">
      <c r="A15631" s="526"/>
      <c r="B15631" s="217">
        <f t="shared" si="18772"/>
        <v>151</v>
      </c>
      <c r="C15631" s="406" t="str">
        <f t="shared" si="18765"/>
        <v>7 Times</v>
      </c>
      <c r="D15631" s="217" t="str">
        <f t="shared" ref="D15631" si="18774">INT((D15630-D$10559-1)/49+1)&amp;"/"&amp;MOD(INT((D15630-D$10559-1)/7),7)+1&amp;"/"&amp;MOD(D15630-D$10559-1,7)+1</f>
        <v>26/7/1</v>
      </c>
      <c r="E15631" s="214"/>
      <c r="F15631" s="197">
        <v>4</v>
      </c>
      <c r="G15631" s="209" t="s">
        <v>605</v>
      </c>
      <c r="H15631" s="318" t="str">
        <f>H15627</f>
        <v>Dan 490</v>
      </c>
      <c r="R15631" s="200"/>
    </row>
    <row r="15632" spans="1:18" ht="14.6" customHeight="1" x14ac:dyDescent="0.5">
      <c r="A15632" s="524" t="s">
        <v>1279</v>
      </c>
      <c r="B15632" s="217" t="s">
        <v>1187</v>
      </c>
      <c r="C15632" s="407">
        <f t="shared" si="18710"/>
        <v>430</v>
      </c>
      <c r="D15632" s="202" t="str">
        <f t="shared" ref="D15632" si="18775">IF(MOD(D15630-D$10559-1,49)=0,"Jub",IF(MOD(D15630-D$10559,7)=0,"Sab","Yr"))&amp;" "&amp;IF(MOD(D15630-D$10559-1,49)=0,INT(D15630-D$10559-1)/49,"")</f>
        <v xml:space="preserve">Yr </v>
      </c>
      <c r="E15632" s="211">
        <f t="shared" ref="E15632" si="18776">E15628-1</f>
        <v>174</v>
      </c>
      <c r="F15632" s="197">
        <v>1</v>
      </c>
      <c r="G15632" s="203" t="s">
        <v>288</v>
      </c>
      <c r="H15632" s="319">
        <f>H15628+1</f>
        <v>284</v>
      </c>
      <c r="R15632" s="200"/>
    </row>
    <row r="15633" spans="1:18" ht="14.6" customHeight="1" x14ac:dyDescent="0.5">
      <c r="A15633" s="525" t="s">
        <v>1280</v>
      </c>
      <c r="B15633" s="202">
        <f t="shared" ref="B15633" si="18777">B15629+1</f>
        <v>602</v>
      </c>
      <c r="C15633" s="407" t="str">
        <f t="shared" ref="C15633" si="18778">C15629</f>
        <v>Daniel 1290</v>
      </c>
      <c r="D15633" s="216" t="str">
        <f t="shared" si="18759"/>
        <v>Exodus</v>
      </c>
      <c r="E15633" s="212" t="s">
        <v>171</v>
      </c>
      <c r="F15633" s="197">
        <v>2</v>
      </c>
      <c r="G15633" s="206" t="s">
        <v>604</v>
      </c>
      <c r="H15633" s="319"/>
      <c r="R15633" s="200"/>
    </row>
    <row r="15634" spans="1:18" ht="14.6" customHeight="1" x14ac:dyDescent="0.5">
      <c r="A15634" s="523">
        <f t="shared" ref="A15634" si="18779">A15630+1</f>
        <v>580</v>
      </c>
      <c r="B15634" s="216" t="str">
        <f t="shared" ref="B15634:B15683" si="18780">B15630</f>
        <v>Olympiad</v>
      </c>
      <c r="C15634" s="408">
        <f t="shared" ref="C15634" si="18781">C15630+1</f>
        <v>412</v>
      </c>
      <c r="D15634" s="217">
        <f t="shared" si="18763"/>
        <v>1309</v>
      </c>
      <c r="E15634" s="212">
        <f t="shared" si="18763"/>
        <v>-173</v>
      </c>
      <c r="F15634" s="197">
        <v>3</v>
      </c>
      <c r="G15634" s="208" t="s">
        <v>287</v>
      </c>
      <c r="H15634" s="364"/>
      <c r="R15634" s="200"/>
    </row>
    <row r="15635" spans="1:18" ht="14.6" customHeight="1" thickBot="1" x14ac:dyDescent="0.55000000000000004">
      <c r="A15635" s="526"/>
      <c r="B15635" s="217">
        <f t="shared" si="18780"/>
        <v>151</v>
      </c>
      <c r="C15635" s="406" t="str">
        <f t="shared" si="18765"/>
        <v>7 Times</v>
      </c>
      <c r="D15635" s="217" t="str">
        <f t="shared" ref="D15635" si="18782">INT((D15634-D$10559-1)/49+1)&amp;"/"&amp;MOD(INT((D15634-D$10559-1)/7),7)+1&amp;"/"&amp;MOD(D15634-D$10559-1,7)+1</f>
        <v>26/7/2</v>
      </c>
      <c r="E15635" s="214"/>
      <c r="F15635" s="197">
        <v>4</v>
      </c>
      <c r="G15635" s="209" t="s">
        <v>605</v>
      </c>
      <c r="H15635" s="318" t="str">
        <f>H15631</f>
        <v>Dan 490</v>
      </c>
      <c r="R15635" s="200"/>
    </row>
    <row r="15636" spans="1:18" ht="14.6" customHeight="1" x14ac:dyDescent="0.5">
      <c r="A15636" s="524" t="s">
        <v>1279</v>
      </c>
      <c r="B15636" s="217" t="s">
        <v>1188</v>
      </c>
      <c r="C15636" s="407">
        <f t="shared" si="18710"/>
        <v>431</v>
      </c>
      <c r="D15636" s="202" t="str">
        <f t="shared" ref="D15636" si="18783">IF(MOD(D15634-D$10559-1,49)=0,"Jub",IF(MOD(D15634-D$10559,7)=0,"Sab","Yr"))&amp;" "&amp;IF(MOD(D15634-D$10559-1,49)=0,INT(D15634-D$10559-1)/49,"")</f>
        <v xml:space="preserve">Yr </v>
      </c>
      <c r="E15636" s="211">
        <f t="shared" ref="E15636" si="18784">E15632-1</f>
        <v>173</v>
      </c>
      <c r="F15636" s="197">
        <v>1</v>
      </c>
      <c r="G15636" s="203" t="s">
        <v>288</v>
      </c>
      <c r="H15636" s="319">
        <f>H15632+1</f>
        <v>285</v>
      </c>
      <c r="R15636" s="200"/>
    </row>
    <row r="15637" spans="1:18" ht="14.6" customHeight="1" x14ac:dyDescent="0.5">
      <c r="A15637" s="525" t="s">
        <v>1280</v>
      </c>
      <c r="B15637" s="202">
        <f t="shared" ref="B15637" si="18785">B15633+1</f>
        <v>603</v>
      </c>
      <c r="C15637" s="407" t="str">
        <f t="shared" ref="C15637" si="18786">C15633</f>
        <v>Daniel 1290</v>
      </c>
      <c r="D15637" s="216" t="str">
        <f t="shared" si="18759"/>
        <v>Exodus</v>
      </c>
      <c r="E15637" s="212" t="s">
        <v>171</v>
      </c>
      <c r="F15637" s="197">
        <v>2</v>
      </c>
      <c r="G15637" s="206" t="s">
        <v>604</v>
      </c>
      <c r="H15637" s="319"/>
      <c r="R15637" s="200"/>
    </row>
    <row r="15638" spans="1:18" ht="14.6" customHeight="1" x14ac:dyDescent="0.5">
      <c r="A15638" s="523">
        <f t="shared" ref="A15638" si="18787">A15634+1</f>
        <v>581</v>
      </c>
      <c r="B15638" s="216" t="str">
        <f t="shared" ref="B15638:B15687" si="18788">B15634</f>
        <v>Olympiad</v>
      </c>
      <c r="C15638" s="408">
        <f t="shared" ref="C15638" si="18789">C15634+1</f>
        <v>413</v>
      </c>
      <c r="D15638" s="217">
        <f t="shared" si="18763"/>
        <v>1310</v>
      </c>
      <c r="E15638" s="212">
        <f t="shared" si="18763"/>
        <v>-172</v>
      </c>
      <c r="F15638" s="197">
        <v>3</v>
      </c>
      <c r="G15638" s="208" t="s">
        <v>287</v>
      </c>
      <c r="H15638" s="364"/>
      <c r="R15638" s="200"/>
    </row>
    <row r="15639" spans="1:18" ht="14.6" customHeight="1" thickBot="1" x14ac:dyDescent="0.55000000000000004">
      <c r="A15639" s="526"/>
      <c r="B15639" s="217">
        <f t="shared" si="18788"/>
        <v>151</v>
      </c>
      <c r="C15639" s="406" t="str">
        <f t="shared" si="18765"/>
        <v>7 Times</v>
      </c>
      <c r="D15639" s="217" t="str">
        <f t="shared" ref="D15639" si="18790">INT((D15638-D$10559-1)/49+1)&amp;"/"&amp;MOD(INT((D15638-D$10559-1)/7),7)+1&amp;"/"&amp;MOD(D15638-D$10559-1,7)+1</f>
        <v>26/7/3</v>
      </c>
      <c r="E15639" s="214"/>
      <c r="F15639" s="197">
        <v>4</v>
      </c>
      <c r="G15639" s="209" t="s">
        <v>605</v>
      </c>
      <c r="H15639" s="318" t="str">
        <f>H15635</f>
        <v>Dan 490</v>
      </c>
      <c r="R15639" s="200"/>
    </row>
    <row r="15640" spans="1:18" ht="14.6" customHeight="1" x14ac:dyDescent="0.5">
      <c r="A15640" s="524" t="s">
        <v>1279</v>
      </c>
      <c r="B15640" s="217" t="s">
        <v>1189</v>
      </c>
      <c r="C15640" s="407">
        <f t="shared" si="18710"/>
        <v>432</v>
      </c>
      <c r="D15640" s="202" t="str">
        <f t="shared" ref="D15640" si="18791">IF(MOD(D15638-D$10559-1,49)=0,"Jub",IF(MOD(D15638-D$10559,7)=0,"Sab","Yr"))&amp;" "&amp;IF(MOD(D15638-D$10559-1,49)=0,INT(D15638-D$10559-1)/49,"")</f>
        <v xml:space="preserve">Yr </v>
      </c>
      <c r="E15640" s="211">
        <f t="shared" ref="E15640" si="18792">E15636-1</f>
        <v>172</v>
      </c>
      <c r="F15640" s="197">
        <v>1</v>
      </c>
      <c r="G15640" s="203" t="s">
        <v>288</v>
      </c>
      <c r="H15640" s="319">
        <f>H15636+1</f>
        <v>286</v>
      </c>
      <c r="R15640" s="200"/>
    </row>
    <row r="15641" spans="1:18" ht="14.6" customHeight="1" x14ac:dyDescent="0.5">
      <c r="A15641" s="525" t="s">
        <v>1280</v>
      </c>
      <c r="B15641" s="202">
        <f t="shared" ref="B15641" si="18793">B15637+1</f>
        <v>604</v>
      </c>
      <c r="C15641" s="407" t="str">
        <f t="shared" ref="C15641" si="18794">C15637</f>
        <v>Daniel 1290</v>
      </c>
      <c r="D15641" s="216" t="str">
        <f t="shared" si="18759"/>
        <v>Exodus</v>
      </c>
      <c r="E15641" s="212" t="s">
        <v>171</v>
      </c>
      <c r="F15641" s="197">
        <v>2</v>
      </c>
      <c r="G15641" s="206" t="s">
        <v>604</v>
      </c>
      <c r="H15641" s="319"/>
      <c r="R15641" s="200"/>
    </row>
    <row r="15642" spans="1:18" ht="14.6" customHeight="1" x14ac:dyDescent="0.5">
      <c r="A15642" s="523">
        <f t="shared" ref="A15642" si="18795">A15638+1</f>
        <v>582</v>
      </c>
      <c r="B15642" s="216" t="str">
        <f t="shared" ref="B15642" si="18796">B15638</f>
        <v>Olympiad</v>
      </c>
      <c r="C15642" s="408">
        <f t="shared" ref="C15642" si="18797">C15638+1</f>
        <v>414</v>
      </c>
      <c r="D15642" s="217">
        <f t="shared" si="18763"/>
        <v>1311</v>
      </c>
      <c r="E15642" s="212">
        <f t="shared" si="18763"/>
        <v>-171</v>
      </c>
      <c r="F15642" s="197">
        <v>3</v>
      </c>
      <c r="G15642" s="208" t="s">
        <v>287</v>
      </c>
      <c r="H15642" s="364"/>
      <c r="R15642" s="200"/>
    </row>
    <row r="15643" spans="1:18" ht="14.6" customHeight="1" thickBot="1" x14ac:dyDescent="0.55000000000000004">
      <c r="A15643" s="526"/>
      <c r="B15643" s="217">
        <f t="shared" ref="B15643" si="18798">B15639+1</f>
        <v>152</v>
      </c>
      <c r="C15643" s="406" t="str">
        <f t="shared" si="18765"/>
        <v>7 Times</v>
      </c>
      <c r="D15643" s="217" t="str">
        <f t="shared" ref="D15643" si="18799">INT((D15642-D$10559-1)/49+1)&amp;"/"&amp;MOD(INT((D15642-D$10559-1)/7),7)+1&amp;"/"&amp;MOD(D15642-D$10559-1,7)+1</f>
        <v>26/7/4</v>
      </c>
      <c r="E15643" s="214"/>
      <c r="F15643" s="197">
        <v>4</v>
      </c>
      <c r="G15643" s="209" t="s">
        <v>605</v>
      </c>
      <c r="H15643" s="318" t="str">
        <f>H15639</f>
        <v>Dan 490</v>
      </c>
      <c r="R15643" s="200"/>
    </row>
    <row r="15644" spans="1:18" ht="14.6" customHeight="1" x14ac:dyDescent="0.5">
      <c r="A15644" s="524" t="s">
        <v>1279</v>
      </c>
      <c r="B15644" s="217" t="s">
        <v>1186</v>
      </c>
      <c r="C15644" s="407">
        <f t="shared" si="18710"/>
        <v>433</v>
      </c>
      <c r="D15644" s="202" t="str">
        <f t="shared" ref="D15644" si="18800">IF(MOD(D15642-D$10559-1,49)=0,"Jub",IF(MOD(D15642-D$10559,7)=0,"Sab","Yr"))&amp;" "&amp;IF(MOD(D15642-D$10559-1,49)=0,INT(D15642-D$10559-1)/49,"")</f>
        <v xml:space="preserve">Yr </v>
      </c>
      <c r="E15644" s="211">
        <f t="shared" ref="E15644" si="18801">E15640-1</f>
        <v>171</v>
      </c>
      <c r="F15644" s="197">
        <v>1</v>
      </c>
      <c r="G15644" s="203" t="s">
        <v>288</v>
      </c>
      <c r="H15644" s="319">
        <f>H15640+1</f>
        <v>287</v>
      </c>
      <c r="R15644" s="200"/>
    </row>
    <row r="15645" spans="1:18" ht="14.6" customHeight="1" x14ac:dyDescent="0.5">
      <c r="A15645" s="525" t="s">
        <v>1280</v>
      </c>
      <c r="B15645" s="202">
        <f t="shared" ref="B15645" si="18802">B15641+1</f>
        <v>605</v>
      </c>
      <c r="C15645" s="407" t="str">
        <f t="shared" ref="C15645" si="18803">C15641</f>
        <v>Daniel 1290</v>
      </c>
      <c r="D15645" s="216" t="str">
        <f t="shared" si="18759"/>
        <v>Exodus</v>
      </c>
      <c r="E15645" s="212" t="s">
        <v>171</v>
      </c>
      <c r="F15645" s="197">
        <v>2</v>
      </c>
      <c r="G15645" s="206" t="s">
        <v>604</v>
      </c>
      <c r="H15645" s="319"/>
      <c r="R15645" s="200"/>
    </row>
    <row r="15646" spans="1:18" ht="14.6" customHeight="1" x14ac:dyDescent="0.5">
      <c r="A15646" s="523">
        <f t="shared" ref="A15646" si="18804">A15642+1</f>
        <v>583</v>
      </c>
      <c r="B15646" s="216" t="str">
        <f t="shared" si="18772"/>
        <v>Olympiad</v>
      </c>
      <c r="C15646" s="408">
        <f t="shared" ref="C15646" si="18805">C15642+1</f>
        <v>415</v>
      </c>
      <c r="D15646" s="217">
        <f t="shared" si="18763"/>
        <v>1312</v>
      </c>
      <c r="E15646" s="212">
        <f t="shared" si="18763"/>
        <v>-170</v>
      </c>
      <c r="F15646" s="197">
        <v>3</v>
      </c>
      <c r="G15646" s="208" t="s">
        <v>287</v>
      </c>
      <c r="H15646" s="364"/>
      <c r="R15646" s="200"/>
    </row>
    <row r="15647" spans="1:18" ht="14.6" customHeight="1" thickBot="1" x14ac:dyDescent="0.55000000000000004">
      <c r="A15647" s="526"/>
      <c r="B15647" s="217">
        <f t="shared" si="18772"/>
        <v>152</v>
      </c>
      <c r="C15647" s="406" t="str">
        <f t="shared" si="18765"/>
        <v>7 Times</v>
      </c>
      <c r="D15647" s="217" t="str">
        <f t="shared" ref="D15647" si="18806">INT((D15646-D$10559-1)/49+1)&amp;"/"&amp;MOD(INT((D15646-D$10559-1)/7),7)+1&amp;"/"&amp;MOD(D15646-D$10559-1,7)+1</f>
        <v>26/7/5</v>
      </c>
      <c r="E15647" s="214"/>
      <c r="F15647" s="197">
        <v>4</v>
      </c>
      <c r="G15647" s="209" t="s">
        <v>605</v>
      </c>
      <c r="H15647" s="318" t="str">
        <f>H15643</f>
        <v>Dan 490</v>
      </c>
      <c r="R15647" s="200"/>
    </row>
    <row r="15648" spans="1:18" ht="14.6" customHeight="1" x14ac:dyDescent="0.5">
      <c r="A15648" s="524" t="s">
        <v>1279</v>
      </c>
      <c r="B15648" s="217" t="s">
        <v>1187</v>
      </c>
      <c r="C15648" s="407">
        <f t="shared" si="18710"/>
        <v>434</v>
      </c>
      <c r="D15648" s="202" t="str">
        <f t="shared" ref="D15648" si="18807">IF(MOD(D15646-D$10559-1,49)=0,"Jub",IF(MOD(D15646-D$10559,7)=0,"Sab","Yr"))&amp;" "&amp;IF(MOD(D15646-D$10559-1,49)=0,INT(D15646-D$10559-1)/49,"")</f>
        <v xml:space="preserve">Yr </v>
      </c>
      <c r="E15648" s="211">
        <f t="shared" ref="E15648" si="18808">E15644-1</f>
        <v>170</v>
      </c>
      <c r="F15648" s="197">
        <v>1</v>
      </c>
      <c r="G15648" s="203" t="s">
        <v>288</v>
      </c>
      <c r="H15648" s="319">
        <f>H15644+1</f>
        <v>288</v>
      </c>
      <c r="R15648" s="200"/>
    </row>
    <row r="15649" spans="1:18" ht="14.6" customHeight="1" x14ac:dyDescent="0.5">
      <c r="A15649" s="525" t="s">
        <v>1280</v>
      </c>
      <c r="B15649" s="202">
        <f t="shared" ref="B15649" si="18809">B15645+1</f>
        <v>606</v>
      </c>
      <c r="C15649" s="407" t="str">
        <f t="shared" ref="C15649" si="18810">C15645</f>
        <v>Daniel 1290</v>
      </c>
      <c r="D15649" s="216" t="str">
        <f t="shared" si="18759"/>
        <v>Exodus</v>
      </c>
      <c r="E15649" s="212" t="s">
        <v>171</v>
      </c>
      <c r="F15649" s="197">
        <v>2</v>
      </c>
      <c r="G15649" s="206" t="s">
        <v>604</v>
      </c>
      <c r="H15649" s="319"/>
      <c r="R15649" s="200"/>
    </row>
    <row r="15650" spans="1:18" ht="14.6" customHeight="1" x14ac:dyDescent="0.5">
      <c r="A15650" s="523">
        <f t="shared" ref="A15650" si="18811">A15646+1</f>
        <v>584</v>
      </c>
      <c r="B15650" s="216" t="str">
        <f t="shared" si="18780"/>
        <v>Olympiad</v>
      </c>
      <c r="C15650" s="408">
        <f t="shared" ref="C15650" si="18812">C15646+1</f>
        <v>416</v>
      </c>
      <c r="D15650" s="217">
        <f t="shared" si="18763"/>
        <v>1313</v>
      </c>
      <c r="E15650" s="212">
        <f t="shared" si="18763"/>
        <v>-169</v>
      </c>
      <c r="F15650" s="197">
        <v>3</v>
      </c>
      <c r="G15650" s="208" t="s">
        <v>287</v>
      </c>
      <c r="H15650" s="364"/>
      <c r="R15650" s="200"/>
    </row>
    <row r="15651" spans="1:18" ht="14.6" customHeight="1" thickBot="1" x14ac:dyDescent="0.55000000000000004">
      <c r="A15651" s="526"/>
      <c r="B15651" s="217">
        <f t="shared" si="18780"/>
        <v>152</v>
      </c>
      <c r="C15651" s="406" t="str">
        <f t="shared" si="18765"/>
        <v>7 Times</v>
      </c>
      <c r="D15651" s="217" t="str">
        <f t="shared" ref="D15651" si="18813">INT((D15650-D$10559-1)/49+1)&amp;"/"&amp;MOD(INT((D15650-D$10559-1)/7),7)+1&amp;"/"&amp;MOD(D15650-D$10559-1,7)+1</f>
        <v>26/7/6</v>
      </c>
      <c r="E15651" s="214"/>
      <c r="F15651" s="197">
        <v>4</v>
      </c>
      <c r="G15651" s="209" t="s">
        <v>605</v>
      </c>
      <c r="H15651" s="318" t="str">
        <f>H15647</f>
        <v>Dan 490</v>
      </c>
      <c r="R15651" s="200"/>
    </row>
    <row r="15652" spans="1:18" ht="14.6" customHeight="1" x14ac:dyDescent="0.5">
      <c r="A15652" s="524" t="s">
        <v>1279</v>
      </c>
      <c r="B15652" s="217" t="s">
        <v>1188</v>
      </c>
      <c r="C15652" s="407">
        <f t="shared" si="18710"/>
        <v>435</v>
      </c>
      <c r="D15652" s="202" t="str">
        <f t="shared" ref="D15652" si="18814">IF(MOD(D15650-D$10559-1,49)=0,"Jub",IF(MOD(D15650-D$10559,7)=0,"Sab","Yr"))&amp;" "&amp;IF(MOD(D15650-D$10559-1,49)=0,INT(D15650-D$10559-1)/49,"")</f>
        <v xml:space="preserve">Yr </v>
      </c>
      <c r="E15652" s="211">
        <f t="shared" ref="E15652" si="18815">E15648-1</f>
        <v>169</v>
      </c>
      <c r="F15652" s="197">
        <v>1</v>
      </c>
      <c r="G15652" s="203" t="s">
        <v>288</v>
      </c>
      <c r="H15652" s="319">
        <f>H15648+1</f>
        <v>289</v>
      </c>
      <c r="R15652" s="200"/>
    </row>
    <row r="15653" spans="1:18" ht="14.6" customHeight="1" x14ac:dyDescent="0.5">
      <c r="A15653" s="525" t="s">
        <v>1280</v>
      </c>
      <c r="B15653" s="202">
        <f t="shared" ref="B15653" si="18816">B15649+1</f>
        <v>607</v>
      </c>
      <c r="C15653" s="407" t="str">
        <f t="shared" ref="C15653" si="18817">C15649</f>
        <v>Daniel 1290</v>
      </c>
      <c r="D15653" s="216" t="str">
        <f t="shared" si="18759"/>
        <v>Exodus</v>
      </c>
      <c r="E15653" s="212" t="s">
        <v>171</v>
      </c>
      <c r="F15653" s="197">
        <v>2</v>
      </c>
      <c r="G15653" s="206" t="s">
        <v>604</v>
      </c>
      <c r="H15653" s="319"/>
      <c r="R15653" s="200"/>
    </row>
    <row r="15654" spans="1:18" ht="14.6" customHeight="1" x14ac:dyDescent="0.5">
      <c r="A15654" s="523">
        <f t="shared" ref="A15654" si="18818">A15650+1</f>
        <v>585</v>
      </c>
      <c r="B15654" s="216" t="str">
        <f t="shared" si="18788"/>
        <v>Olympiad</v>
      </c>
      <c r="C15654" s="408">
        <f t="shared" ref="C15654" si="18819">C15650+1</f>
        <v>417</v>
      </c>
      <c r="D15654" s="217">
        <f t="shared" si="18763"/>
        <v>1314</v>
      </c>
      <c r="E15654" s="212">
        <f t="shared" si="18763"/>
        <v>-168</v>
      </c>
      <c r="F15654" s="197">
        <v>3</v>
      </c>
      <c r="G15654" s="208" t="s">
        <v>287</v>
      </c>
      <c r="H15654" s="364"/>
      <c r="R15654" s="200"/>
    </row>
    <row r="15655" spans="1:18" ht="14.6" customHeight="1" thickBot="1" x14ac:dyDescent="0.55000000000000004">
      <c r="A15655" s="526"/>
      <c r="B15655" s="217">
        <f t="shared" si="18788"/>
        <v>152</v>
      </c>
      <c r="C15655" s="406" t="str">
        <f t="shared" si="18765"/>
        <v>7 Times</v>
      </c>
      <c r="D15655" s="359" t="str">
        <f t="shared" ref="D15655" si="18820">INT((D15654-D$10559-1)/49+1)&amp;"/"&amp;MOD(INT((D15654-D$10559-1)/7),7)+1&amp;"/"&amp;MOD(D15654-D$10559-1,7)+1</f>
        <v>26/7/7</v>
      </c>
      <c r="E15655" s="214"/>
      <c r="F15655" s="197">
        <v>4</v>
      </c>
      <c r="G15655" s="209" t="s">
        <v>605</v>
      </c>
      <c r="H15655" s="318" t="str">
        <f>H15651</f>
        <v>Dan 490</v>
      </c>
      <c r="R15655" s="200"/>
    </row>
    <row r="15656" spans="1:18" ht="14.6" customHeight="1" x14ac:dyDescent="0.5">
      <c r="A15656" s="524" t="s">
        <v>1279</v>
      </c>
      <c r="B15656" s="217" t="s">
        <v>1189</v>
      </c>
      <c r="C15656" s="407">
        <f t="shared" si="18710"/>
        <v>436</v>
      </c>
      <c r="D15656" s="360" t="str">
        <f t="shared" ref="D15656" si="18821">IF(MOD(D15654-D$10559-1,49)=0,"Jub",IF(MOD(D15654-D$10559,7)=0,"Sab","Yr"))&amp;" "&amp;IF(MOD(D15654-D$10559-1,49)=0,INT(D15654-D$10559-1)/49,"")</f>
        <v xml:space="preserve">Sab </v>
      </c>
      <c r="E15656" s="211">
        <f t="shared" ref="E15656" si="18822">E15652-1</f>
        <v>168</v>
      </c>
      <c r="F15656" s="197">
        <v>1</v>
      </c>
      <c r="G15656" s="203" t="s">
        <v>288</v>
      </c>
      <c r="H15656" s="319">
        <f>H15652+1</f>
        <v>290</v>
      </c>
      <c r="R15656" s="200"/>
    </row>
    <row r="15657" spans="1:18" ht="14.6" customHeight="1" x14ac:dyDescent="0.5">
      <c r="A15657" s="525" t="s">
        <v>1280</v>
      </c>
      <c r="B15657" s="202">
        <f t="shared" ref="B15657" si="18823">B15653+1</f>
        <v>608</v>
      </c>
      <c r="C15657" s="407" t="str">
        <f t="shared" ref="C15657" si="18824">C15653</f>
        <v>Daniel 1290</v>
      </c>
      <c r="D15657" s="361" t="str">
        <f t="shared" si="18759"/>
        <v>Exodus</v>
      </c>
      <c r="E15657" s="212" t="s">
        <v>171</v>
      </c>
      <c r="F15657" s="197">
        <v>2</v>
      </c>
      <c r="G15657" s="206" t="s">
        <v>604</v>
      </c>
      <c r="H15657" s="319"/>
      <c r="R15657" s="200"/>
    </row>
    <row r="15658" spans="1:18" ht="14.6" customHeight="1" x14ac:dyDescent="0.5">
      <c r="A15658" s="523">
        <f t="shared" ref="A15658" si="18825">A15654+1</f>
        <v>586</v>
      </c>
      <c r="B15658" s="216" t="str">
        <f t="shared" ref="B15658" si="18826">B15654</f>
        <v>Olympiad</v>
      </c>
      <c r="C15658" s="408">
        <f t="shared" ref="C15658" si="18827">C15654+1</f>
        <v>418</v>
      </c>
      <c r="D15658" s="359">
        <f t="shared" si="18763"/>
        <v>1315</v>
      </c>
      <c r="E15658" s="212">
        <f t="shared" si="18763"/>
        <v>-167</v>
      </c>
      <c r="F15658" s="197">
        <v>3</v>
      </c>
      <c r="G15658" s="208" t="s">
        <v>287</v>
      </c>
      <c r="H15658" s="364"/>
      <c r="R15658" s="200"/>
    </row>
    <row r="15659" spans="1:18" ht="14.6" customHeight="1" thickBot="1" x14ac:dyDescent="0.55000000000000004">
      <c r="A15659" s="526"/>
      <c r="B15659" s="217">
        <f t="shared" ref="B15659" si="18828">B15655+1</f>
        <v>153</v>
      </c>
      <c r="C15659" s="406" t="str">
        <f t="shared" si="18765"/>
        <v>7 Times</v>
      </c>
      <c r="D15659" s="356" t="str">
        <f t="shared" ref="D15659" si="18829">INT((D15658-D$10559-1)/49+1)&amp;"/"&amp;MOD(INT((D15658-D$10559-1)/7),7)+1&amp;"/"&amp;MOD(D15658-D$10559-1,7)+1</f>
        <v>27/1/1</v>
      </c>
      <c r="E15659" s="214"/>
      <c r="F15659" s="197">
        <v>4</v>
      </c>
      <c r="G15659" s="209" t="s">
        <v>605</v>
      </c>
      <c r="H15659" s="318" t="str">
        <f>H15655</f>
        <v>Dan 490</v>
      </c>
      <c r="R15659" s="200"/>
    </row>
    <row r="15660" spans="1:18" ht="14.6" customHeight="1" x14ac:dyDescent="0.5">
      <c r="A15660" s="524" t="s">
        <v>1279</v>
      </c>
      <c r="B15660" s="217" t="s">
        <v>1186</v>
      </c>
      <c r="C15660" s="407">
        <f t="shared" si="18710"/>
        <v>437</v>
      </c>
      <c r="D15660" s="357" t="str">
        <f t="shared" ref="D15660" si="18830">IF(MOD(D15658-D$10559-1,49)=0,"Jub",IF(MOD(D15658-D$10559,7)=0,"Sab","Yr"))&amp;" "&amp;IF(MOD(D15658-D$10559-1,49)=0,INT(D15658-D$10559-1)/49,"")</f>
        <v>Jub 26</v>
      </c>
      <c r="E15660" s="211">
        <f t="shared" ref="E15660" si="18831">E15656-1</f>
        <v>167</v>
      </c>
      <c r="F15660" s="197">
        <v>1</v>
      </c>
      <c r="G15660" s="203" t="s">
        <v>288</v>
      </c>
      <c r="H15660" s="319">
        <f>H15656+1</f>
        <v>291</v>
      </c>
      <c r="R15660" s="200"/>
    </row>
    <row r="15661" spans="1:18" ht="14.6" customHeight="1" x14ac:dyDescent="0.5">
      <c r="A15661" s="525" t="s">
        <v>1280</v>
      </c>
      <c r="B15661" s="202">
        <f t="shared" ref="B15661" si="18832">B15657+1</f>
        <v>609</v>
      </c>
      <c r="C15661" s="407" t="str">
        <f t="shared" ref="C15661" si="18833">C15657</f>
        <v>Daniel 1290</v>
      </c>
      <c r="D15661" s="358" t="str">
        <f t="shared" si="18759"/>
        <v>Exodus</v>
      </c>
      <c r="E15661" s="212" t="s">
        <v>171</v>
      </c>
      <c r="F15661" s="197">
        <v>2</v>
      </c>
      <c r="G15661" s="206" t="s">
        <v>604</v>
      </c>
      <c r="H15661" s="319"/>
      <c r="R15661" s="200"/>
    </row>
    <row r="15662" spans="1:18" ht="14.6" customHeight="1" x14ac:dyDescent="0.5">
      <c r="A15662" s="523">
        <f t="shared" ref="A15662" si="18834">A15658+1</f>
        <v>587</v>
      </c>
      <c r="B15662" s="216" t="str">
        <f t="shared" si="18772"/>
        <v>Olympiad</v>
      </c>
      <c r="C15662" s="408">
        <f t="shared" ref="C15662" si="18835">C15658+1</f>
        <v>419</v>
      </c>
      <c r="D15662" s="356">
        <f t="shared" si="18763"/>
        <v>1316</v>
      </c>
      <c r="E15662" s="212">
        <f t="shared" si="18763"/>
        <v>-166</v>
      </c>
      <c r="F15662" s="197">
        <v>3</v>
      </c>
      <c r="G15662" s="208" t="s">
        <v>287</v>
      </c>
      <c r="H15662" s="364"/>
      <c r="R15662" s="200"/>
    </row>
    <row r="15663" spans="1:18" ht="14.6" customHeight="1" thickBot="1" x14ac:dyDescent="0.55000000000000004">
      <c r="A15663" s="526"/>
      <c r="B15663" s="217">
        <f t="shared" si="18772"/>
        <v>153</v>
      </c>
      <c r="C15663" s="406" t="str">
        <f t="shared" si="18765"/>
        <v>7 Times</v>
      </c>
      <c r="D15663" s="217" t="str">
        <f t="shared" ref="D15663" si="18836">INT((D15662-D$10559-1)/49+1)&amp;"/"&amp;MOD(INT((D15662-D$10559-1)/7),7)+1&amp;"/"&amp;MOD(D15662-D$10559-1,7)+1</f>
        <v>27/1/2</v>
      </c>
      <c r="E15663" s="214"/>
      <c r="F15663" s="197">
        <v>4</v>
      </c>
      <c r="G15663" s="209" t="s">
        <v>605</v>
      </c>
      <c r="H15663" s="318" t="str">
        <f>H15659</f>
        <v>Dan 490</v>
      </c>
      <c r="R15663" s="200"/>
    </row>
    <row r="15664" spans="1:18" ht="14.6" customHeight="1" x14ac:dyDescent="0.5">
      <c r="A15664" s="524" t="s">
        <v>1279</v>
      </c>
      <c r="B15664" s="217" t="s">
        <v>1187</v>
      </c>
      <c r="C15664" s="407">
        <f t="shared" ref="C15664:C15724" si="18837">C15660+1</f>
        <v>438</v>
      </c>
      <c r="D15664" s="202" t="str">
        <f t="shared" ref="D15664" si="18838">IF(MOD(D15662-D$10559-1,49)=0,"Jub",IF(MOD(D15662-D$10559,7)=0,"Sab","Yr"))&amp;" "&amp;IF(MOD(D15662-D$10559-1,49)=0,INT(D15662-D$10559-1)/49,"")</f>
        <v xml:space="preserve">Yr </v>
      </c>
      <c r="E15664" s="211">
        <f t="shared" ref="E15664" si="18839">E15660-1</f>
        <v>166</v>
      </c>
      <c r="F15664" s="197">
        <v>1</v>
      </c>
      <c r="G15664" s="203" t="s">
        <v>288</v>
      </c>
      <c r="H15664" s="319">
        <f>H15660+1</f>
        <v>292</v>
      </c>
      <c r="R15664" s="200"/>
    </row>
    <row r="15665" spans="1:18" ht="14.6" customHeight="1" x14ac:dyDescent="0.5">
      <c r="A15665" s="525" t="s">
        <v>1280</v>
      </c>
      <c r="B15665" s="202">
        <f t="shared" ref="B15665" si="18840">B15661+1</f>
        <v>610</v>
      </c>
      <c r="C15665" s="407" t="str">
        <f t="shared" ref="C15665" si="18841">C15661</f>
        <v>Daniel 1290</v>
      </c>
      <c r="D15665" s="216" t="str">
        <f t="shared" si="18759"/>
        <v>Exodus</v>
      </c>
      <c r="E15665" s="212" t="s">
        <v>171</v>
      </c>
      <c r="F15665" s="197">
        <v>2</v>
      </c>
      <c r="G15665" s="206" t="s">
        <v>604</v>
      </c>
      <c r="H15665" s="319"/>
      <c r="R15665" s="200"/>
    </row>
    <row r="15666" spans="1:18" ht="14.6" customHeight="1" x14ac:dyDescent="0.5">
      <c r="A15666" s="523">
        <f t="shared" ref="A15666" si="18842">A15662+1</f>
        <v>588</v>
      </c>
      <c r="B15666" s="216" t="str">
        <f t="shared" si="18780"/>
        <v>Olympiad</v>
      </c>
      <c r="C15666" s="408">
        <f t="shared" ref="C15666" si="18843">C15662+1</f>
        <v>420</v>
      </c>
      <c r="D15666" s="217">
        <f t="shared" si="18763"/>
        <v>1317</v>
      </c>
      <c r="E15666" s="212">
        <f t="shared" si="18763"/>
        <v>-165</v>
      </c>
      <c r="F15666" s="197">
        <v>3</v>
      </c>
      <c r="G15666" s="208" t="s">
        <v>287</v>
      </c>
      <c r="H15666" s="364"/>
      <c r="R15666" s="200"/>
    </row>
    <row r="15667" spans="1:18" ht="14.6" customHeight="1" thickBot="1" x14ac:dyDescent="0.55000000000000004">
      <c r="A15667" s="526"/>
      <c r="B15667" s="217">
        <f t="shared" si="18780"/>
        <v>153</v>
      </c>
      <c r="C15667" s="406" t="str">
        <f t="shared" si="18765"/>
        <v>7 Times</v>
      </c>
      <c r="D15667" s="217" t="str">
        <f t="shared" ref="D15667" si="18844">INT((D15666-D$10559-1)/49+1)&amp;"/"&amp;MOD(INT((D15666-D$10559-1)/7),7)+1&amp;"/"&amp;MOD(D15666-D$10559-1,7)+1</f>
        <v>27/1/3</v>
      </c>
      <c r="E15667" s="214"/>
      <c r="F15667" s="197">
        <v>4</v>
      </c>
      <c r="G15667" s="209" t="s">
        <v>605</v>
      </c>
      <c r="H15667" s="318" t="str">
        <f>H15663</f>
        <v>Dan 490</v>
      </c>
      <c r="R15667" s="200"/>
    </row>
    <row r="15668" spans="1:18" ht="14.6" customHeight="1" x14ac:dyDescent="0.5">
      <c r="A15668" s="524" t="s">
        <v>1279</v>
      </c>
      <c r="B15668" s="217" t="s">
        <v>1188</v>
      </c>
      <c r="C15668" s="407">
        <f t="shared" si="18837"/>
        <v>439</v>
      </c>
      <c r="D15668" s="202" t="str">
        <f t="shared" ref="D15668" si="18845">IF(MOD(D15666-D$10559-1,49)=0,"Jub",IF(MOD(D15666-D$10559,7)=0,"Sab","Yr"))&amp;" "&amp;IF(MOD(D15666-D$10559-1,49)=0,INT(D15666-D$10559-1)/49,"")</f>
        <v xml:space="preserve">Yr </v>
      </c>
      <c r="E15668" s="211">
        <f t="shared" ref="E15668" si="18846">E15664-1</f>
        <v>165</v>
      </c>
      <c r="F15668" s="197">
        <v>1</v>
      </c>
      <c r="G15668" s="203" t="s">
        <v>288</v>
      </c>
      <c r="H15668" s="319">
        <f>H15664+1</f>
        <v>293</v>
      </c>
      <c r="R15668" s="200"/>
    </row>
    <row r="15669" spans="1:18" ht="14.6" customHeight="1" x14ac:dyDescent="0.5">
      <c r="A15669" s="525" t="s">
        <v>1280</v>
      </c>
      <c r="B15669" s="202">
        <f t="shared" ref="B15669" si="18847">B15665+1</f>
        <v>611</v>
      </c>
      <c r="C15669" s="407" t="str">
        <f t="shared" ref="C15669" si="18848">C15665</f>
        <v>Daniel 1290</v>
      </c>
      <c r="D15669" s="216" t="str">
        <f t="shared" si="18759"/>
        <v>Exodus</v>
      </c>
      <c r="E15669" s="212" t="s">
        <v>171</v>
      </c>
      <c r="F15669" s="197">
        <v>2</v>
      </c>
      <c r="G15669" s="206" t="s">
        <v>604</v>
      </c>
      <c r="H15669" s="319"/>
      <c r="R15669" s="200"/>
    </row>
    <row r="15670" spans="1:18" ht="14.6" customHeight="1" x14ac:dyDescent="0.5">
      <c r="A15670" s="523">
        <f t="shared" ref="A15670" si="18849">A15666+1</f>
        <v>589</v>
      </c>
      <c r="B15670" s="216" t="str">
        <f t="shared" si="18788"/>
        <v>Olympiad</v>
      </c>
      <c r="C15670" s="408">
        <f t="shared" ref="C15670" si="18850">C15666+1</f>
        <v>421</v>
      </c>
      <c r="D15670" s="217">
        <f t="shared" si="18763"/>
        <v>1318</v>
      </c>
      <c r="E15670" s="212">
        <f t="shared" si="18763"/>
        <v>-164</v>
      </c>
      <c r="F15670" s="197">
        <v>3</v>
      </c>
      <c r="G15670" s="208" t="s">
        <v>287</v>
      </c>
      <c r="H15670" s="364"/>
      <c r="R15670" s="200"/>
    </row>
    <row r="15671" spans="1:18" ht="14.6" customHeight="1" thickBot="1" x14ac:dyDescent="0.55000000000000004">
      <c r="A15671" s="526"/>
      <c r="B15671" s="217">
        <f t="shared" si="18788"/>
        <v>153</v>
      </c>
      <c r="C15671" s="406" t="str">
        <f t="shared" si="18765"/>
        <v>7 Times</v>
      </c>
      <c r="D15671" s="217" t="str">
        <f t="shared" ref="D15671" si="18851">INT((D15670-D$10559-1)/49+1)&amp;"/"&amp;MOD(INT((D15670-D$10559-1)/7),7)+1&amp;"/"&amp;MOD(D15670-D$10559-1,7)+1</f>
        <v>27/1/4</v>
      </c>
      <c r="E15671" s="214"/>
      <c r="F15671" s="197">
        <v>4</v>
      </c>
      <c r="G15671" s="209" t="s">
        <v>605</v>
      </c>
      <c r="H15671" s="318" t="str">
        <f>H15667</f>
        <v>Dan 490</v>
      </c>
      <c r="R15671" s="200"/>
    </row>
    <row r="15672" spans="1:18" ht="14.6" customHeight="1" x14ac:dyDescent="0.5">
      <c r="A15672" s="524" t="s">
        <v>1279</v>
      </c>
      <c r="B15672" s="217" t="s">
        <v>1189</v>
      </c>
      <c r="C15672" s="407">
        <f t="shared" si="18837"/>
        <v>440</v>
      </c>
      <c r="D15672" s="202" t="str">
        <f t="shared" ref="D15672" si="18852">IF(MOD(D15670-D$10559-1,49)=0,"Jub",IF(MOD(D15670-D$10559,7)=0,"Sab","Yr"))&amp;" "&amp;IF(MOD(D15670-D$10559-1,49)=0,INT(D15670-D$10559-1)/49,"")</f>
        <v xml:space="preserve">Yr </v>
      </c>
      <c r="E15672" s="211">
        <f t="shared" ref="E15672" si="18853">E15668-1</f>
        <v>164</v>
      </c>
      <c r="F15672" s="197">
        <v>1</v>
      </c>
      <c r="G15672" s="203" t="s">
        <v>288</v>
      </c>
      <c r="H15672" s="319">
        <f>H15668+1</f>
        <v>294</v>
      </c>
      <c r="R15672" s="200"/>
    </row>
    <row r="15673" spans="1:18" ht="14.6" customHeight="1" x14ac:dyDescent="0.5">
      <c r="A15673" s="525" t="s">
        <v>1280</v>
      </c>
      <c r="B15673" s="202">
        <f t="shared" ref="B15673" si="18854">B15669+1</f>
        <v>612</v>
      </c>
      <c r="C15673" s="407" t="str">
        <f t="shared" ref="C15673" si="18855">C15669</f>
        <v>Daniel 1290</v>
      </c>
      <c r="D15673" s="216" t="str">
        <f t="shared" si="18759"/>
        <v>Exodus</v>
      </c>
      <c r="E15673" s="212" t="s">
        <v>171</v>
      </c>
      <c r="F15673" s="197">
        <v>2</v>
      </c>
      <c r="G15673" s="206" t="s">
        <v>604</v>
      </c>
      <c r="H15673" s="319"/>
      <c r="R15673" s="200"/>
    </row>
    <row r="15674" spans="1:18" ht="14.6" customHeight="1" x14ac:dyDescent="0.5">
      <c r="A15674" s="523">
        <f t="shared" ref="A15674" si="18856">A15670+1</f>
        <v>590</v>
      </c>
      <c r="B15674" s="216" t="str">
        <f t="shared" ref="B15674" si="18857">B15670</f>
        <v>Olympiad</v>
      </c>
      <c r="C15674" s="408">
        <f t="shared" ref="C15674" si="18858">C15670+1</f>
        <v>422</v>
      </c>
      <c r="D15674" s="217">
        <f t="shared" si="18763"/>
        <v>1319</v>
      </c>
      <c r="E15674" s="212">
        <f t="shared" si="18763"/>
        <v>-163</v>
      </c>
      <c r="F15674" s="197">
        <v>3</v>
      </c>
      <c r="G15674" s="208" t="s">
        <v>287</v>
      </c>
      <c r="H15674" s="364"/>
      <c r="R15674" s="200"/>
    </row>
    <row r="15675" spans="1:18" ht="14.6" customHeight="1" thickBot="1" x14ac:dyDescent="0.55000000000000004">
      <c r="A15675" s="526"/>
      <c r="B15675" s="217">
        <f t="shared" ref="B15675" si="18859">B15671+1</f>
        <v>154</v>
      </c>
      <c r="C15675" s="406" t="str">
        <f t="shared" si="18765"/>
        <v>7 Times</v>
      </c>
      <c r="D15675" s="217" t="str">
        <f t="shared" ref="D15675" si="18860">INT((D15674-D$10559-1)/49+1)&amp;"/"&amp;MOD(INT((D15674-D$10559-1)/7),7)+1&amp;"/"&amp;MOD(D15674-D$10559-1,7)+1</f>
        <v>27/1/5</v>
      </c>
      <c r="E15675" s="214"/>
      <c r="F15675" s="197">
        <v>4</v>
      </c>
      <c r="G15675" s="209" t="s">
        <v>605</v>
      </c>
      <c r="H15675" s="318" t="str">
        <f>H15671</f>
        <v>Dan 490</v>
      </c>
      <c r="R15675" s="200"/>
    </row>
    <row r="15676" spans="1:18" ht="14.6" customHeight="1" x14ac:dyDescent="0.5">
      <c r="A15676" s="524" t="s">
        <v>1279</v>
      </c>
      <c r="B15676" s="217" t="s">
        <v>1186</v>
      </c>
      <c r="C15676" s="407">
        <f t="shared" si="18837"/>
        <v>441</v>
      </c>
      <c r="D15676" s="202" t="str">
        <f t="shared" ref="D15676" si="18861">IF(MOD(D15674-D$10559-1,49)=0,"Jub",IF(MOD(D15674-D$10559,7)=0,"Sab","Yr"))&amp;" "&amp;IF(MOD(D15674-D$10559-1,49)=0,INT(D15674-D$10559-1)/49,"")</f>
        <v xml:space="preserve">Yr </v>
      </c>
      <c r="E15676" s="211">
        <f t="shared" ref="E15676" si="18862">E15672-1</f>
        <v>163</v>
      </c>
      <c r="F15676" s="197">
        <v>1</v>
      </c>
      <c r="G15676" s="203" t="s">
        <v>288</v>
      </c>
      <c r="H15676" s="319">
        <f>H15672+1</f>
        <v>295</v>
      </c>
      <c r="R15676" s="200"/>
    </row>
    <row r="15677" spans="1:18" ht="14.6" customHeight="1" x14ac:dyDescent="0.5">
      <c r="A15677" s="525" t="s">
        <v>1280</v>
      </c>
      <c r="B15677" s="202">
        <f t="shared" ref="B15677" si="18863">B15673+1</f>
        <v>613</v>
      </c>
      <c r="C15677" s="407" t="str">
        <f t="shared" ref="C15677" si="18864">C15673</f>
        <v>Daniel 1290</v>
      </c>
      <c r="D15677" s="216" t="str">
        <f t="shared" si="18759"/>
        <v>Exodus</v>
      </c>
      <c r="E15677" s="212" t="s">
        <v>171</v>
      </c>
      <c r="F15677" s="197">
        <v>2</v>
      </c>
      <c r="G15677" s="206" t="s">
        <v>604</v>
      </c>
      <c r="H15677" s="319"/>
      <c r="R15677" s="200"/>
    </row>
    <row r="15678" spans="1:18" ht="14.6" customHeight="1" x14ac:dyDescent="0.5">
      <c r="A15678" s="523">
        <f t="shared" ref="A15678" si="18865">A15674+1</f>
        <v>591</v>
      </c>
      <c r="B15678" s="216" t="str">
        <f t="shared" si="18772"/>
        <v>Olympiad</v>
      </c>
      <c r="C15678" s="408">
        <f t="shared" ref="C15678" si="18866">C15674+1</f>
        <v>423</v>
      </c>
      <c r="D15678" s="217">
        <f t="shared" si="18763"/>
        <v>1320</v>
      </c>
      <c r="E15678" s="212">
        <f t="shared" si="18763"/>
        <v>-162</v>
      </c>
      <c r="F15678" s="197">
        <v>3</v>
      </c>
      <c r="G15678" s="208" t="s">
        <v>287</v>
      </c>
      <c r="H15678" s="364"/>
      <c r="R15678" s="200"/>
    </row>
    <row r="15679" spans="1:18" ht="14.6" customHeight="1" thickBot="1" x14ac:dyDescent="0.55000000000000004">
      <c r="A15679" s="526"/>
      <c r="B15679" s="217">
        <f t="shared" si="18772"/>
        <v>154</v>
      </c>
      <c r="C15679" s="406" t="str">
        <f t="shared" si="18765"/>
        <v>7 Times</v>
      </c>
      <c r="D15679" s="217" t="str">
        <f t="shared" ref="D15679" si="18867">INT((D15678-D$10559-1)/49+1)&amp;"/"&amp;MOD(INT((D15678-D$10559-1)/7),7)+1&amp;"/"&amp;MOD(D15678-D$10559-1,7)+1</f>
        <v>27/1/6</v>
      </c>
      <c r="E15679" s="214"/>
      <c r="F15679" s="197">
        <v>4</v>
      </c>
      <c r="G15679" s="209" t="s">
        <v>605</v>
      </c>
      <c r="H15679" s="318" t="str">
        <f>H15675</f>
        <v>Dan 490</v>
      </c>
      <c r="R15679" s="200"/>
    </row>
    <row r="15680" spans="1:18" ht="14.6" customHeight="1" x14ac:dyDescent="0.5">
      <c r="A15680" s="524" t="s">
        <v>1279</v>
      </c>
      <c r="B15680" s="217" t="s">
        <v>1187</v>
      </c>
      <c r="C15680" s="407">
        <f t="shared" si="18837"/>
        <v>442</v>
      </c>
      <c r="D15680" s="202" t="str">
        <f t="shared" ref="D15680" si="18868">IF(MOD(D15678-D$10559-1,49)=0,"Jub",IF(MOD(D15678-D$10559,7)=0,"Sab","Yr"))&amp;" "&amp;IF(MOD(D15678-D$10559-1,49)=0,INT(D15678-D$10559-1)/49,"")</f>
        <v xml:space="preserve">Yr </v>
      </c>
      <c r="E15680" s="211">
        <f t="shared" ref="E15680" si="18869">E15676-1</f>
        <v>162</v>
      </c>
      <c r="F15680" s="197">
        <v>1</v>
      </c>
      <c r="G15680" s="203" t="s">
        <v>288</v>
      </c>
      <c r="H15680" s="319">
        <f>H15676+1</f>
        <v>296</v>
      </c>
      <c r="R15680" s="200"/>
    </row>
    <row r="15681" spans="1:18" ht="14.6" customHeight="1" x14ac:dyDescent="0.5">
      <c r="A15681" s="525" t="s">
        <v>1280</v>
      </c>
      <c r="B15681" s="202">
        <f t="shared" ref="B15681" si="18870">B15677+1</f>
        <v>614</v>
      </c>
      <c r="C15681" s="407" t="str">
        <f t="shared" ref="C15681" si="18871">C15677</f>
        <v>Daniel 1290</v>
      </c>
      <c r="D15681" s="216" t="str">
        <f t="shared" si="18759"/>
        <v>Exodus</v>
      </c>
      <c r="E15681" s="212" t="s">
        <v>171</v>
      </c>
      <c r="F15681" s="197">
        <v>2</v>
      </c>
      <c r="G15681" s="206" t="s">
        <v>604</v>
      </c>
      <c r="H15681" s="319"/>
      <c r="R15681" s="200"/>
    </row>
    <row r="15682" spans="1:18" ht="14.6" customHeight="1" x14ac:dyDescent="0.5">
      <c r="A15682" s="523">
        <f t="shared" ref="A15682" si="18872">A15678+1</f>
        <v>592</v>
      </c>
      <c r="B15682" s="216" t="str">
        <f t="shared" si="18780"/>
        <v>Olympiad</v>
      </c>
      <c r="C15682" s="408">
        <f t="shared" ref="C15682" si="18873">C15678+1</f>
        <v>424</v>
      </c>
      <c r="D15682" s="217">
        <f t="shared" si="18763"/>
        <v>1321</v>
      </c>
      <c r="E15682" s="212">
        <f t="shared" si="18763"/>
        <v>-161</v>
      </c>
      <c r="F15682" s="197">
        <v>3</v>
      </c>
      <c r="G15682" s="208" t="s">
        <v>287</v>
      </c>
      <c r="H15682" s="364"/>
      <c r="R15682" s="200"/>
    </row>
    <row r="15683" spans="1:18" ht="14.6" customHeight="1" thickBot="1" x14ac:dyDescent="0.55000000000000004">
      <c r="A15683" s="526"/>
      <c r="B15683" s="217">
        <f t="shared" si="18780"/>
        <v>154</v>
      </c>
      <c r="C15683" s="406" t="str">
        <f t="shared" si="18765"/>
        <v>7 Times</v>
      </c>
      <c r="D15683" s="359" t="str">
        <f t="shared" ref="D15683" si="18874">INT((D15682-D$10559-1)/49+1)&amp;"/"&amp;MOD(INT((D15682-D$10559-1)/7),7)+1&amp;"/"&amp;MOD(D15682-D$10559-1,7)+1</f>
        <v>27/1/7</v>
      </c>
      <c r="E15683" s="214"/>
      <c r="F15683" s="197">
        <v>4</v>
      </c>
      <c r="G15683" s="209" t="s">
        <v>605</v>
      </c>
      <c r="H15683" s="318" t="str">
        <f>H15679</f>
        <v>Dan 490</v>
      </c>
      <c r="R15683" s="200"/>
    </row>
    <row r="15684" spans="1:18" ht="14.6" customHeight="1" x14ac:dyDescent="0.5">
      <c r="A15684" s="524" t="s">
        <v>1279</v>
      </c>
      <c r="B15684" s="217" t="s">
        <v>1188</v>
      </c>
      <c r="C15684" s="407">
        <f t="shared" si="18837"/>
        <v>443</v>
      </c>
      <c r="D15684" s="360" t="str">
        <f t="shared" ref="D15684" si="18875">IF(MOD(D15682-D$10559-1,49)=0,"Jub",IF(MOD(D15682-D$10559,7)=0,"Sab","Yr"))&amp;" "&amp;IF(MOD(D15682-D$10559-1,49)=0,INT(D15682-D$10559-1)/49,"")</f>
        <v xml:space="preserve">Sab </v>
      </c>
      <c r="E15684" s="211">
        <f t="shared" ref="E15684" si="18876">E15680-1</f>
        <v>161</v>
      </c>
      <c r="F15684" s="197">
        <v>1</v>
      </c>
      <c r="G15684" s="203" t="s">
        <v>288</v>
      </c>
      <c r="H15684" s="319">
        <f>H15680+1</f>
        <v>297</v>
      </c>
      <c r="R15684" s="200"/>
    </row>
    <row r="15685" spans="1:18" ht="14.6" customHeight="1" x14ac:dyDescent="0.5">
      <c r="A15685" s="525" t="s">
        <v>1280</v>
      </c>
      <c r="B15685" s="202">
        <f t="shared" ref="B15685" si="18877">B15681+1</f>
        <v>615</v>
      </c>
      <c r="C15685" s="407" t="str">
        <f t="shared" ref="C15685" si="18878">C15681</f>
        <v>Daniel 1290</v>
      </c>
      <c r="D15685" s="361" t="str">
        <f t="shared" si="18759"/>
        <v>Exodus</v>
      </c>
      <c r="E15685" s="212" t="s">
        <v>171</v>
      </c>
      <c r="F15685" s="197">
        <v>2</v>
      </c>
      <c r="G15685" s="206" t="s">
        <v>604</v>
      </c>
      <c r="H15685" s="319"/>
      <c r="R15685" s="200"/>
    </row>
    <row r="15686" spans="1:18" ht="14.6" customHeight="1" x14ac:dyDescent="0.5">
      <c r="A15686" s="523">
        <f t="shared" ref="A15686" si="18879">A15682+1</f>
        <v>593</v>
      </c>
      <c r="B15686" s="216" t="str">
        <f t="shared" si="18788"/>
        <v>Olympiad</v>
      </c>
      <c r="C15686" s="408">
        <f t="shared" ref="C15686" si="18880">C15682+1</f>
        <v>425</v>
      </c>
      <c r="D15686" s="359">
        <f t="shared" si="18763"/>
        <v>1322</v>
      </c>
      <c r="E15686" s="212">
        <f t="shared" si="18763"/>
        <v>-160</v>
      </c>
      <c r="F15686" s="197">
        <v>3</v>
      </c>
      <c r="G15686" s="208" t="s">
        <v>287</v>
      </c>
      <c r="H15686" s="364"/>
      <c r="R15686" s="200"/>
    </row>
    <row r="15687" spans="1:18" ht="14.6" customHeight="1" thickBot="1" x14ac:dyDescent="0.55000000000000004">
      <c r="A15687" s="526"/>
      <c r="B15687" s="217">
        <f t="shared" si="18788"/>
        <v>154</v>
      </c>
      <c r="C15687" s="406" t="str">
        <f t="shared" si="18765"/>
        <v>7 Times</v>
      </c>
      <c r="D15687" s="217" t="str">
        <f t="shared" ref="D15687" si="18881">INT((D15686-D$10559-1)/49+1)&amp;"/"&amp;MOD(INT((D15686-D$10559-1)/7),7)+1&amp;"/"&amp;MOD(D15686-D$10559-1,7)+1</f>
        <v>27/2/1</v>
      </c>
      <c r="E15687" s="214"/>
      <c r="F15687" s="197">
        <v>4</v>
      </c>
      <c r="G15687" s="209" t="s">
        <v>605</v>
      </c>
      <c r="H15687" s="318" t="str">
        <f>H15683</f>
        <v>Dan 490</v>
      </c>
      <c r="R15687" s="200"/>
    </row>
    <row r="15688" spans="1:18" ht="14.6" customHeight="1" x14ac:dyDescent="0.5">
      <c r="A15688" s="524" t="s">
        <v>1279</v>
      </c>
      <c r="B15688" s="217" t="s">
        <v>1189</v>
      </c>
      <c r="C15688" s="407">
        <f t="shared" si="18837"/>
        <v>444</v>
      </c>
      <c r="D15688" s="202" t="str">
        <f t="shared" ref="D15688" si="18882">IF(MOD(D15686-D$10559-1,49)=0,"Jub",IF(MOD(D15686-D$10559,7)=0,"Sab","Yr"))&amp;" "&amp;IF(MOD(D15686-D$10559-1,49)=0,INT(D15686-D$10559-1)/49,"")</f>
        <v xml:space="preserve">Yr </v>
      </c>
      <c r="E15688" s="211">
        <f t="shared" ref="E15688" si="18883">E15684-1</f>
        <v>160</v>
      </c>
      <c r="F15688" s="197">
        <v>1</v>
      </c>
      <c r="G15688" s="203" t="s">
        <v>288</v>
      </c>
      <c r="H15688" s="319">
        <f>H15684+1</f>
        <v>298</v>
      </c>
      <c r="R15688" s="200"/>
    </row>
    <row r="15689" spans="1:18" ht="14.6" customHeight="1" x14ac:dyDescent="0.5">
      <c r="A15689" s="525" t="s">
        <v>1280</v>
      </c>
      <c r="B15689" s="202">
        <f t="shared" ref="B15689" si="18884">B15685+1</f>
        <v>616</v>
      </c>
      <c r="C15689" s="407" t="str">
        <f t="shared" ref="C15689" si="18885">C15685</f>
        <v>Daniel 1290</v>
      </c>
      <c r="D15689" s="216" t="str">
        <f t="shared" ref="D15689:D15749" si="18886">D15685</f>
        <v>Exodus</v>
      </c>
      <c r="E15689" s="212" t="s">
        <v>171</v>
      </c>
      <c r="F15689" s="197">
        <v>2</v>
      </c>
      <c r="G15689" s="206" t="s">
        <v>604</v>
      </c>
      <c r="H15689" s="319"/>
      <c r="R15689" s="200"/>
    </row>
    <row r="15690" spans="1:18" ht="14.6" customHeight="1" x14ac:dyDescent="0.5">
      <c r="A15690" s="523">
        <f t="shared" ref="A15690" si="18887">A15686+1</f>
        <v>594</v>
      </c>
      <c r="B15690" s="216" t="str">
        <f t="shared" ref="B15690" si="18888">B15686</f>
        <v>Olympiad</v>
      </c>
      <c r="C15690" s="408">
        <f t="shared" ref="C15690" si="18889">C15686+1</f>
        <v>426</v>
      </c>
      <c r="D15690" s="217">
        <f t="shared" ref="D15690:E15750" si="18890">D15686+1</f>
        <v>1323</v>
      </c>
      <c r="E15690" s="212">
        <f t="shared" si="18890"/>
        <v>-159</v>
      </c>
      <c r="F15690" s="197">
        <v>3</v>
      </c>
      <c r="G15690" s="208" t="s">
        <v>287</v>
      </c>
      <c r="H15690" s="364"/>
      <c r="R15690" s="200"/>
    </row>
    <row r="15691" spans="1:18" ht="14.6" customHeight="1" thickBot="1" x14ac:dyDescent="0.55000000000000004">
      <c r="A15691" s="526"/>
      <c r="B15691" s="217">
        <f t="shared" ref="B15691" si="18891">B15687+1</f>
        <v>155</v>
      </c>
      <c r="C15691" s="406" t="str">
        <f t="shared" ref="C15691:C15751" si="18892">C15687</f>
        <v>7 Times</v>
      </c>
      <c r="D15691" s="217" t="str">
        <f t="shared" ref="D15691" si="18893">INT((D15690-D$10559-1)/49+1)&amp;"/"&amp;MOD(INT((D15690-D$10559-1)/7),7)+1&amp;"/"&amp;MOD(D15690-D$10559-1,7)+1</f>
        <v>27/2/2</v>
      </c>
      <c r="E15691" s="214"/>
      <c r="F15691" s="197">
        <v>4</v>
      </c>
      <c r="G15691" s="209" t="s">
        <v>605</v>
      </c>
      <c r="H15691" s="318" t="str">
        <f>H15687</f>
        <v>Dan 490</v>
      </c>
      <c r="R15691" s="200"/>
    </row>
    <row r="15692" spans="1:18" ht="14.6" customHeight="1" x14ac:dyDescent="0.5">
      <c r="A15692" s="524" t="s">
        <v>1279</v>
      </c>
      <c r="B15692" s="217" t="s">
        <v>1186</v>
      </c>
      <c r="C15692" s="407">
        <f t="shared" si="18837"/>
        <v>445</v>
      </c>
      <c r="D15692" s="202" t="str">
        <f t="shared" ref="D15692" si="18894">IF(MOD(D15690-D$10559-1,49)=0,"Jub",IF(MOD(D15690-D$10559,7)=0,"Sab","Yr"))&amp;" "&amp;IF(MOD(D15690-D$10559-1,49)=0,INT(D15690-D$10559-1)/49,"")</f>
        <v xml:space="preserve">Yr </v>
      </c>
      <c r="E15692" s="211">
        <f t="shared" ref="E15692" si="18895">E15688-1</f>
        <v>159</v>
      </c>
      <c r="F15692" s="197">
        <v>1</v>
      </c>
      <c r="G15692" s="203" t="s">
        <v>288</v>
      </c>
      <c r="H15692" s="319">
        <f>H15688+1</f>
        <v>299</v>
      </c>
      <c r="R15692" s="200"/>
    </row>
    <row r="15693" spans="1:18" ht="14.6" customHeight="1" x14ac:dyDescent="0.5">
      <c r="A15693" s="525" t="s">
        <v>1280</v>
      </c>
      <c r="B15693" s="202">
        <f t="shared" ref="B15693" si="18896">B15689+1</f>
        <v>617</v>
      </c>
      <c r="C15693" s="407" t="str">
        <f t="shared" ref="C15693" si="18897">C15689</f>
        <v>Daniel 1290</v>
      </c>
      <c r="D15693" s="216" t="str">
        <f t="shared" si="18886"/>
        <v>Exodus</v>
      </c>
      <c r="E15693" s="212" t="s">
        <v>171</v>
      </c>
      <c r="F15693" s="197">
        <v>2</v>
      </c>
      <c r="G15693" s="206" t="s">
        <v>604</v>
      </c>
      <c r="H15693" s="319"/>
      <c r="R15693" s="200"/>
    </row>
    <row r="15694" spans="1:18" ht="14.6" customHeight="1" x14ac:dyDescent="0.5">
      <c r="A15694" s="523">
        <f t="shared" ref="A15694" si="18898">A15690+1</f>
        <v>595</v>
      </c>
      <c r="B15694" s="216" t="str">
        <f t="shared" ref="B15694:B15743" si="18899">B15690</f>
        <v>Olympiad</v>
      </c>
      <c r="C15694" s="408">
        <f t="shared" ref="C15694" si="18900">C15690+1</f>
        <v>427</v>
      </c>
      <c r="D15694" s="217">
        <f t="shared" si="18890"/>
        <v>1324</v>
      </c>
      <c r="E15694" s="212">
        <f t="shared" si="18890"/>
        <v>-158</v>
      </c>
      <c r="F15694" s="197">
        <v>3</v>
      </c>
      <c r="G15694" s="208" t="s">
        <v>287</v>
      </c>
      <c r="H15694" s="364"/>
      <c r="R15694" s="200"/>
    </row>
    <row r="15695" spans="1:18" ht="14.6" customHeight="1" thickBot="1" x14ac:dyDescent="0.55000000000000004">
      <c r="A15695" s="526"/>
      <c r="B15695" s="217">
        <f t="shared" si="18899"/>
        <v>155</v>
      </c>
      <c r="C15695" s="406" t="str">
        <f t="shared" si="18892"/>
        <v>7 Times</v>
      </c>
      <c r="D15695" s="217" t="str">
        <f t="shared" ref="D15695" si="18901">INT((D15694-D$10559-1)/49+1)&amp;"/"&amp;MOD(INT((D15694-D$10559-1)/7),7)+1&amp;"/"&amp;MOD(D15694-D$10559-1,7)+1</f>
        <v>27/2/3</v>
      </c>
      <c r="E15695" s="214"/>
      <c r="F15695" s="197">
        <v>4</v>
      </c>
      <c r="G15695" s="209" t="s">
        <v>605</v>
      </c>
      <c r="H15695" s="318" t="str">
        <f>H15691</f>
        <v>Dan 490</v>
      </c>
      <c r="R15695" s="200"/>
    </row>
    <row r="15696" spans="1:18" ht="14.6" customHeight="1" x14ac:dyDescent="0.5">
      <c r="A15696" s="524" t="s">
        <v>1279</v>
      </c>
      <c r="B15696" s="217" t="s">
        <v>1187</v>
      </c>
      <c r="C15696" s="407">
        <f t="shared" si="18837"/>
        <v>446</v>
      </c>
      <c r="D15696" s="202" t="str">
        <f t="shared" ref="D15696" si="18902">IF(MOD(D15694-D$10559-1,49)=0,"Jub",IF(MOD(D15694-D$10559,7)=0,"Sab","Yr"))&amp;" "&amp;IF(MOD(D15694-D$10559-1,49)=0,INT(D15694-D$10559-1)/49,"")</f>
        <v xml:space="preserve">Yr </v>
      </c>
      <c r="E15696" s="211">
        <f t="shared" ref="E15696" si="18903">E15692-1</f>
        <v>158</v>
      </c>
      <c r="F15696" s="197">
        <v>1</v>
      </c>
      <c r="G15696" s="203" t="s">
        <v>288</v>
      </c>
      <c r="H15696" s="319">
        <f>H15692+1</f>
        <v>300</v>
      </c>
      <c r="R15696" s="200"/>
    </row>
    <row r="15697" spans="1:18" ht="14.6" customHeight="1" x14ac:dyDescent="0.5">
      <c r="A15697" s="525" t="s">
        <v>1280</v>
      </c>
      <c r="B15697" s="202">
        <f t="shared" ref="B15697" si="18904">B15693+1</f>
        <v>618</v>
      </c>
      <c r="C15697" s="407" t="str">
        <f t="shared" ref="C15697" si="18905">C15693</f>
        <v>Daniel 1290</v>
      </c>
      <c r="D15697" s="216" t="str">
        <f t="shared" si="18886"/>
        <v>Exodus</v>
      </c>
      <c r="E15697" s="212" t="s">
        <v>171</v>
      </c>
      <c r="F15697" s="197">
        <v>2</v>
      </c>
      <c r="G15697" s="206" t="s">
        <v>604</v>
      </c>
      <c r="H15697" s="319"/>
      <c r="R15697" s="200"/>
    </row>
    <row r="15698" spans="1:18" ht="14.6" customHeight="1" x14ac:dyDescent="0.5">
      <c r="A15698" s="523">
        <f t="shared" ref="A15698" si="18906">A15694+1</f>
        <v>596</v>
      </c>
      <c r="B15698" s="216" t="str">
        <f t="shared" ref="B15698:B15747" si="18907">B15694</f>
        <v>Olympiad</v>
      </c>
      <c r="C15698" s="408">
        <f t="shared" ref="C15698" si="18908">C15694+1</f>
        <v>428</v>
      </c>
      <c r="D15698" s="217">
        <f t="shared" si="18890"/>
        <v>1325</v>
      </c>
      <c r="E15698" s="212">
        <f t="shared" si="18890"/>
        <v>-157</v>
      </c>
      <c r="F15698" s="197">
        <v>3</v>
      </c>
      <c r="G15698" s="208" t="s">
        <v>287</v>
      </c>
      <c r="H15698" s="364"/>
      <c r="R15698" s="200"/>
    </row>
    <row r="15699" spans="1:18" ht="14.6" customHeight="1" thickBot="1" x14ac:dyDescent="0.55000000000000004">
      <c r="A15699" s="526"/>
      <c r="B15699" s="217">
        <f t="shared" si="18907"/>
        <v>155</v>
      </c>
      <c r="C15699" s="406" t="str">
        <f t="shared" si="18892"/>
        <v>7 Times</v>
      </c>
      <c r="D15699" s="217" t="str">
        <f t="shared" ref="D15699" si="18909">INT((D15698-D$10559-1)/49+1)&amp;"/"&amp;MOD(INT((D15698-D$10559-1)/7),7)+1&amp;"/"&amp;MOD(D15698-D$10559-1,7)+1</f>
        <v>27/2/4</v>
      </c>
      <c r="E15699" s="214"/>
      <c r="F15699" s="197">
        <v>4</v>
      </c>
      <c r="G15699" s="209" t="s">
        <v>605</v>
      </c>
      <c r="H15699" s="318" t="str">
        <f>H15695</f>
        <v>Dan 490</v>
      </c>
      <c r="R15699" s="200"/>
    </row>
    <row r="15700" spans="1:18" ht="14.6" customHeight="1" x14ac:dyDescent="0.5">
      <c r="A15700" s="524" t="s">
        <v>1279</v>
      </c>
      <c r="B15700" s="217" t="s">
        <v>1188</v>
      </c>
      <c r="C15700" s="407">
        <f t="shared" si="18837"/>
        <v>447</v>
      </c>
      <c r="D15700" s="202" t="str">
        <f t="shared" ref="D15700" si="18910">IF(MOD(D15698-D$10559-1,49)=0,"Jub",IF(MOD(D15698-D$10559,7)=0,"Sab","Yr"))&amp;" "&amp;IF(MOD(D15698-D$10559-1,49)=0,INT(D15698-D$10559-1)/49,"")</f>
        <v xml:space="preserve">Yr </v>
      </c>
      <c r="E15700" s="211">
        <f t="shared" ref="E15700" si="18911">E15696-1</f>
        <v>157</v>
      </c>
      <c r="F15700" s="197">
        <v>1</v>
      </c>
      <c r="G15700" s="203" t="s">
        <v>288</v>
      </c>
      <c r="H15700" s="319">
        <f>H15696+1</f>
        <v>301</v>
      </c>
      <c r="R15700" s="200"/>
    </row>
    <row r="15701" spans="1:18" ht="14.6" customHeight="1" x14ac:dyDescent="0.5">
      <c r="A15701" s="525" t="s">
        <v>1280</v>
      </c>
      <c r="B15701" s="202">
        <f t="shared" ref="B15701" si="18912">B15697+1</f>
        <v>619</v>
      </c>
      <c r="C15701" s="407" t="str">
        <f t="shared" ref="C15701" si="18913">C15697</f>
        <v>Daniel 1290</v>
      </c>
      <c r="D15701" s="216" t="str">
        <f t="shared" si="18886"/>
        <v>Exodus</v>
      </c>
      <c r="E15701" s="212" t="s">
        <v>171</v>
      </c>
      <c r="F15701" s="197">
        <v>2</v>
      </c>
      <c r="G15701" s="206" t="s">
        <v>604</v>
      </c>
      <c r="H15701" s="319"/>
      <c r="R15701" s="200"/>
    </row>
    <row r="15702" spans="1:18" ht="14.6" customHeight="1" x14ac:dyDescent="0.5">
      <c r="A15702" s="523">
        <f t="shared" ref="A15702" si="18914">A15698+1</f>
        <v>597</v>
      </c>
      <c r="B15702" s="216" t="str">
        <f t="shared" ref="B15702:B15751" si="18915">B15698</f>
        <v>Olympiad</v>
      </c>
      <c r="C15702" s="408">
        <f t="shared" ref="C15702" si="18916">C15698+1</f>
        <v>429</v>
      </c>
      <c r="D15702" s="217">
        <f t="shared" si="18890"/>
        <v>1326</v>
      </c>
      <c r="E15702" s="212">
        <f t="shared" si="18890"/>
        <v>-156</v>
      </c>
      <c r="F15702" s="197">
        <v>3</v>
      </c>
      <c r="G15702" s="208" t="s">
        <v>287</v>
      </c>
      <c r="H15702" s="364"/>
      <c r="R15702" s="200"/>
    </row>
    <row r="15703" spans="1:18" ht="14.6" customHeight="1" thickBot="1" x14ac:dyDescent="0.55000000000000004">
      <c r="A15703" s="526"/>
      <c r="B15703" s="217">
        <f t="shared" si="18915"/>
        <v>155</v>
      </c>
      <c r="C15703" s="406" t="str">
        <f t="shared" si="18892"/>
        <v>7 Times</v>
      </c>
      <c r="D15703" s="217" t="str">
        <f t="shared" ref="D15703" si="18917">INT((D15702-D$10559-1)/49+1)&amp;"/"&amp;MOD(INT((D15702-D$10559-1)/7),7)+1&amp;"/"&amp;MOD(D15702-D$10559-1,7)+1</f>
        <v>27/2/5</v>
      </c>
      <c r="E15703" s="214"/>
      <c r="F15703" s="197">
        <v>4</v>
      </c>
      <c r="G15703" s="209" t="s">
        <v>605</v>
      </c>
      <c r="H15703" s="318" t="str">
        <f>H15699</f>
        <v>Dan 490</v>
      </c>
      <c r="R15703" s="200"/>
    </row>
    <row r="15704" spans="1:18" ht="14.6" customHeight="1" x14ac:dyDescent="0.5">
      <c r="A15704" s="524" t="s">
        <v>1279</v>
      </c>
      <c r="B15704" s="217" t="s">
        <v>1189</v>
      </c>
      <c r="C15704" s="407">
        <f t="shared" si="18837"/>
        <v>448</v>
      </c>
      <c r="D15704" s="202" t="str">
        <f t="shared" ref="D15704" si="18918">IF(MOD(D15702-D$10559-1,49)=0,"Jub",IF(MOD(D15702-D$10559,7)=0,"Sab","Yr"))&amp;" "&amp;IF(MOD(D15702-D$10559-1,49)=0,INT(D15702-D$10559-1)/49,"")</f>
        <v xml:space="preserve">Yr </v>
      </c>
      <c r="E15704" s="211">
        <f t="shared" ref="E15704" si="18919">E15700-1</f>
        <v>156</v>
      </c>
      <c r="F15704" s="197">
        <v>1</v>
      </c>
      <c r="G15704" s="203" t="s">
        <v>288</v>
      </c>
      <c r="H15704" s="319">
        <f>H15700+1</f>
        <v>302</v>
      </c>
      <c r="R15704" s="200"/>
    </row>
    <row r="15705" spans="1:18" ht="14.6" customHeight="1" x14ac:dyDescent="0.5">
      <c r="A15705" s="525" t="s">
        <v>1280</v>
      </c>
      <c r="B15705" s="202">
        <f t="shared" ref="B15705" si="18920">B15701+1</f>
        <v>620</v>
      </c>
      <c r="C15705" s="407" t="str">
        <f t="shared" ref="C15705" si="18921">C15701</f>
        <v>Daniel 1290</v>
      </c>
      <c r="D15705" s="216" t="str">
        <f t="shared" si="18886"/>
        <v>Exodus</v>
      </c>
      <c r="E15705" s="212" t="s">
        <v>171</v>
      </c>
      <c r="F15705" s="197">
        <v>2</v>
      </c>
      <c r="G15705" s="206" t="s">
        <v>604</v>
      </c>
      <c r="H15705" s="319"/>
      <c r="R15705" s="200"/>
    </row>
    <row r="15706" spans="1:18" ht="14.6" customHeight="1" x14ac:dyDescent="0.5">
      <c r="A15706" s="523">
        <f t="shared" ref="A15706" si="18922">A15702+1</f>
        <v>598</v>
      </c>
      <c r="B15706" s="216" t="str">
        <f t="shared" ref="B15706" si="18923">B15702</f>
        <v>Olympiad</v>
      </c>
      <c r="C15706" s="408">
        <f t="shared" ref="C15706" si="18924">C15702+1</f>
        <v>430</v>
      </c>
      <c r="D15706" s="217">
        <f t="shared" si="18890"/>
        <v>1327</v>
      </c>
      <c r="E15706" s="212">
        <f t="shared" si="18890"/>
        <v>-155</v>
      </c>
      <c r="F15706" s="197">
        <v>3</v>
      </c>
      <c r="G15706" s="208" t="s">
        <v>287</v>
      </c>
      <c r="H15706" s="364"/>
      <c r="R15706" s="200"/>
    </row>
    <row r="15707" spans="1:18" ht="14.6" customHeight="1" thickBot="1" x14ac:dyDescent="0.55000000000000004">
      <c r="A15707" s="526"/>
      <c r="B15707" s="217">
        <f t="shared" ref="B15707" si="18925">B15703+1</f>
        <v>156</v>
      </c>
      <c r="C15707" s="406" t="str">
        <f t="shared" si="18892"/>
        <v>7 Times</v>
      </c>
      <c r="D15707" s="217" t="str">
        <f t="shared" ref="D15707" si="18926">INT((D15706-D$10559-1)/49+1)&amp;"/"&amp;MOD(INT((D15706-D$10559-1)/7),7)+1&amp;"/"&amp;MOD(D15706-D$10559-1,7)+1</f>
        <v>27/2/6</v>
      </c>
      <c r="E15707" s="214"/>
      <c r="F15707" s="197">
        <v>4</v>
      </c>
      <c r="G15707" s="209" t="s">
        <v>605</v>
      </c>
      <c r="H15707" s="318" t="str">
        <f>H15703</f>
        <v>Dan 490</v>
      </c>
      <c r="R15707" s="200"/>
    </row>
    <row r="15708" spans="1:18" ht="14.6" customHeight="1" x14ac:dyDescent="0.5">
      <c r="A15708" s="524" t="s">
        <v>1279</v>
      </c>
      <c r="B15708" s="217" t="s">
        <v>1186</v>
      </c>
      <c r="C15708" s="407">
        <f t="shared" si="18837"/>
        <v>449</v>
      </c>
      <c r="D15708" s="202" t="str">
        <f t="shared" ref="D15708" si="18927">IF(MOD(D15706-D$10559-1,49)=0,"Jub",IF(MOD(D15706-D$10559,7)=0,"Sab","Yr"))&amp;" "&amp;IF(MOD(D15706-D$10559-1,49)=0,INT(D15706-D$10559-1)/49,"")</f>
        <v xml:space="preserve">Yr </v>
      </c>
      <c r="E15708" s="211">
        <f t="shared" ref="E15708" si="18928">E15704-1</f>
        <v>155</v>
      </c>
      <c r="F15708" s="197">
        <v>1</v>
      </c>
      <c r="G15708" s="203" t="s">
        <v>288</v>
      </c>
      <c r="H15708" s="319">
        <f>H15704+1</f>
        <v>303</v>
      </c>
      <c r="R15708" s="200"/>
    </row>
    <row r="15709" spans="1:18" ht="14.6" customHeight="1" x14ac:dyDescent="0.5">
      <c r="A15709" s="525" t="s">
        <v>1280</v>
      </c>
      <c r="B15709" s="202">
        <f t="shared" ref="B15709" si="18929">B15705+1</f>
        <v>621</v>
      </c>
      <c r="C15709" s="407" t="str">
        <f t="shared" ref="C15709" si="18930">C15705</f>
        <v>Daniel 1290</v>
      </c>
      <c r="D15709" s="216" t="str">
        <f t="shared" si="18886"/>
        <v>Exodus</v>
      </c>
      <c r="E15709" s="212" t="s">
        <v>171</v>
      </c>
      <c r="F15709" s="197">
        <v>2</v>
      </c>
      <c r="G15709" s="206" t="s">
        <v>604</v>
      </c>
      <c r="H15709" s="319"/>
      <c r="R15709" s="200"/>
    </row>
    <row r="15710" spans="1:18" ht="14.6" customHeight="1" x14ac:dyDescent="0.5">
      <c r="A15710" s="523">
        <f t="shared" ref="A15710" si="18931">A15706+1</f>
        <v>599</v>
      </c>
      <c r="B15710" s="216" t="str">
        <f t="shared" si="18899"/>
        <v>Olympiad</v>
      </c>
      <c r="C15710" s="408">
        <f t="shared" ref="C15710" si="18932">C15706+1</f>
        <v>431</v>
      </c>
      <c r="D15710" s="217">
        <f t="shared" si="18890"/>
        <v>1328</v>
      </c>
      <c r="E15710" s="212">
        <f t="shared" si="18890"/>
        <v>-154</v>
      </c>
      <c r="F15710" s="197">
        <v>3</v>
      </c>
      <c r="G15710" s="208" t="s">
        <v>287</v>
      </c>
      <c r="H15710" s="364"/>
      <c r="R15710" s="200"/>
    </row>
    <row r="15711" spans="1:18" ht="14.6" customHeight="1" thickBot="1" x14ac:dyDescent="0.55000000000000004">
      <c r="A15711" s="526"/>
      <c r="B15711" s="217">
        <f t="shared" si="18899"/>
        <v>156</v>
      </c>
      <c r="C15711" s="406" t="str">
        <f t="shared" si="18892"/>
        <v>7 Times</v>
      </c>
      <c r="D15711" s="359" t="str">
        <f t="shared" ref="D15711" si="18933">INT((D15710-D$10559-1)/49+1)&amp;"/"&amp;MOD(INT((D15710-D$10559-1)/7),7)+1&amp;"/"&amp;MOD(D15710-D$10559-1,7)+1</f>
        <v>27/2/7</v>
      </c>
      <c r="E15711" s="214"/>
      <c r="F15711" s="197">
        <v>4</v>
      </c>
      <c r="G15711" s="209" t="s">
        <v>605</v>
      </c>
      <c r="H15711" s="318" t="str">
        <f>H15707</f>
        <v>Dan 490</v>
      </c>
      <c r="R15711" s="200"/>
    </row>
    <row r="15712" spans="1:18" ht="14.6" customHeight="1" x14ac:dyDescent="0.5">
      <c r="A15712" s="524" t="s">
        <v>1279</v>
      </c>
      <c r="B15712" s="217" t="s">
        <v>1187</v>
      </c>
      <c r="C15712" s="407">
        <f t="shared" si="18837"/>
        <v>450</v>
      </c>
      <c r="D15712" s="360" t="str">
        <f t="shared" ref="D15712" si="18934">IF(MOD(D15710-D$10559-1,49)=0,"Jub",IF(MOD(D15710-D$10559,7)=0,"Sab","Yr"))&amp;" "&amp;IF(MOD(D15710-D$10559-1,49)=0,INT(D15710-D$10559-1)/49,"")</f>
        <v xml:space="preserve">Sab </v>
      </c>
      <c r="E15712" s="211">
        <f t="shared" ref="E15712" si="18935">E15708-1</f>
        <v>154</v>
      </c>
      <c r="F15712" s="197">
        <v>1</v>
      </c>
      <c r="G15712" s="203" t="s">
        <v>288</v>
      </c>
      <c r="H15712" s="319">
        <f>H15708+1</f>
        <v>304</v>
      </c>
      <c r="R15712" s="200"/>
    </row>
    <row r="15713" spans="1:18" ht="14.6" customHeight="1" x14ac:dyDescent="0.5">
      <c r="A15713" s="525" t="s">
        <v>1280</v>
      </c>
      <c r="B15713" s="202">
        <f t="shared" ref="B15713" si="18936">B15709+1</f>
        <v>622</v>
      </c>
      <c r="C15713" s="407" t="str">
        <f t="shared" ref="C15713" si="18937">C15709</f>
        <v>Daniel 1290</v>
      </c>
      <c r="D15713" s="361" t="str">
        <f t="shared" si="18886"/>
        <v>Exodus</v>
      </c>
      <c r="E15713" s="212" t="s">
        <v>171</v>
      </c>
      <c r="F15713" s="197">
        <v>2</v>
      </c>
      <c r="G15713" s="206" t="s">
        <v>604</v>
      </c>
      <c r="H15713" s="319"/>
      <c r="R15713" s="200"/>
    </row>
    <row r="15714" spans="1:18" ht="14.6" customHeight="1" x14ac:dyDescent="0.5">
      <c r="A15714" s="523">
        <f t="shared" ref="A15714" si="18938">A15710+1</f>
        <v>600</v>
      </c>
      <c r="B15714" s="216" t="str">
        <f t="shared" si="18907"/>
        <v>Olympiad</v>
      </c>
      <c r="C15714" s="408">
        <f t="shared" ref="C15714" si="18939">C15710+1</f>
        <v>432</v>
      </c>
      <c r="D15714" s="359">
        <f t="shared" si="18890"/>
        <v>1329</v>
      </c>
      <c r="E15714" s="212">
        <f t="shared" si="18890"/>
        <v>-153</v>
      </c>
      <c r="F15714" s="197">
        <v>3</v>
      </c>
      <c r="G15714" s="208" t="s">
        <v>287</v>
      </c>
      <c r="H15714" s="364"/>
      <c r="R15714" s="200"/>
    </row>
    <row r="15715" spans="1:18" ht="14.6" customHeight="1" thickBot="1" x14ac:dyDescent="0.55000000000000004">
      <c r="A15715" s="526"/>
      <c r="B15715" s="217">
        <f t="shared" si="18907"/>
        <v>156</v>
      </c>
      <c r="C15715" s="406" t="str">
        <f t="shared" si="18892"/>
        <v>7 Times</v>
      </c>
      <c r="D15715" s="217" t="str">
        <f t="shared" ref="D15715" si="18940">INT((D15714-D$10559-1)/49+1)&amp;"/"&amp;MOD(INT((D15714-D$10559-1)/7),7)+1&amp;"/"&amp;MOD(D15714-D$10559-1,7)+1</f>
        <v>27/3/1</v>
      </c>
      <c r="E15715" s="214"/>
      <c r="F15715" s="197">
        <v>4</v>
      </c>
      <c r="G15715" s="209" t="s">
        <v>605</v>
      </c>
      <c r="H15715" s="318" t="str">
        <f>H15711</f>
        <v>Dan 490</v>
      </c>
      <c r="R15715" s="200"/>
    </row>
    <row r="15716" spans="1:18" ht="14.6" customHeight="1" x14ac:dyDescent="0.5">
      <c r="A15716" s="524" t="s">
        <v>1279</v>
      </c>
      <c r="B15716" s="217" t="s">
        <v>1188</v>
      </c>
      <c r="C15716" s="407">
        <f t="shared" si="18837"/>
        <v>451</v>
      </c>
      <c r="D15716" s="202" t="str">
        <f t="shared" ref="D15716" si="18941">IF(MOD(D15714-D$10559-1,49)=0,"Jub",IF(MOD(D15714-D$10559,7)=0,"Sab","Yr"))&amp;" "&amp;IF(MOD(D15714-D$10559-1,49)=0,INT(D15714-D$10559-1)/49,"")</f>
        <v xml:space="preserve">Yr </v>
      </c>
      <c r="E15716" s="211">
        <f t="shared" ref="E15716" si="18942">E15712-1</f>
        <v>153</v>
      </c>
      <c r="F15716" s="197">
        <v>1</v>
      </c>
      <c r="G15716" s="203" t="s">
        <v>288</v>
      </c>
      <c r="H15716" s="319">
        <f>H15712+1</f>
        <v>305</v>
      </c>
      <c r="R15716" s="200"/>
    </row>
    <row r="15717" spans="1:18" ht="14.6" customHeight="1" x14ac:dyDescent="0.5">
      <c r="A15717" s="525" t="s">
        <v>1280</v>
      </c>
      <c r="B15717" s="202">
        <f t="shared" ref="B15717" si="18943">B15713+1</f>
        <v>623</v>
      </c>
      <c r="C15717" s="407" t="str">
        <f t="shared" ref="C15717" si="18944">C15713</f>
        <v>Daniel 1290</v>
      </c>
      <c r="D15717" s="216" t="str">
        <f t="shared" si="18886"/>
        <v>Exodus</v>
      </c>
      <c r="E15717" s="212" t="s">
        <v>171</v>
      </c>
      <c r="F15717" s="197">
        <v>2</v>
      </c>
      <c r="G15717" s="206" t="s">
        <v>604</v>
      </c>
      <c r="H15717" s="319"/>
      <c r="R15717" s="200"/>
    </row>
    <row r="15718" spans="1:18" ht="14.6" customHeight="1" x14ac:dyDescent="0.5">
      <c r="A15718" s="523">
        <f t="shared" ref="A15718" si="18945">A15714+1</f>
        <v>601</v>
      </c>
      <c r="B15718" s="216" t="str">
        <f t="shared" si="18915"/>
        <v>Olympiad</v>
      </c>
      <c r="C15718" s="408">
        <f t="shared" ref="C15718" si="18946">C15714+1</f>
        <v>433</v>
      </c>
      <c r="D15718" s="217">
        <f t="shared" si="18890"/>
        <v>1330</v>
      </c>
      <c r="E15718" s="212">
        <f t="shared" si="18890"/>
        <v>-152</v>
      </c>
      <c r="F15718" s="197">
        <v>3</v>
      </c>
      <c r="G15718" s="208" t="s">
        <v>287</v>
      </c>
      <c r="H15718" s="364"/>
      <c r="R15718" s="200"/>
    </row>
    <row r="15719" spans="1:18" ht="14.6" customHeight="1" thickBot="1" x14ac:dyDescent="0.55000000000000004">
      <c r="A15719" s="526"/>
      <c r="B15719" s="217">
        <f t="shared" si="18915"/>
        <v>156</v>
      </c>
      <c r="C15719" s="406" t="str">
        <f t="shared" si="18892"/>
        <v>7 Times</v>
      </c>
      <c r="D15719" s="217" t="str">
        <f t="shared" ref="D15719" si="18947">INT((D15718-D$10559-1)/49+1)&amp;"/"&amp;MOD(INT((D15718-D$10559-1)/7),7)+1&amp;"/"&amp;MOD(D15718-D$10559-1,7)+1</f>
        <v>27/3/2</v>
      </c>
      <c r="E15719" s="214"/>
      <c r="F15719" s="197">
        <v>4</v>
      </c>
      <c r="G15719" s="209" t="s">
        <v>605</v>
      </c>
      <c r="H15719" s="318" t="str">
        <f>H15715</f>
        <v>Dan 490</v>
      </c>
      <c r="R15719" s="200"/>
    </row>
    <row r="15720" spans="1:18" ht="14.6" customHeight="1" x14ac:dyDescent="0.5">
      <c r="A15720" s="524" t="s">
        <v>1279</v>
      </c>
      <c r="B15720" s="217" t="s">
        <v>1189</v>
      </c>
      <c r="C15720" s="407">
        <f t="shared" si="18837"/>
        <v>452</v>
      </c>
      <c r="D15720" s="202" t="str">
        <f t="shared" ref="D15720" si="18948">IF(MOD(D15718-D$10559-1,49)=0,"Jub",IF(MOD(D15718-D$10559,7)=0,"Sab","Yr"))&amp;" "&amp;IF(MOD(D15718-D$10559-1,49)=0,INT(D15718-D$10559-1)/49,"")</f>
        <v xml:space="preserve">Yr </v>
      </c>
      <c r="E15720" s="211">
        <f t="shared" ref="E15720" si="18949">E15716-1</f>
        <v>152</v>
      </c>
      <c r="F15720" s="197">
        <v>1</v>
      </c>
      <c r="G15720" s="203" t="s">
        <v>288</v>
      </c>
      <c r="H15720" s="319">
        <f>H15716+1</f>
        <v>306</v>
      </c>
      <c r="R15720" s="200"/>
    </row>
    <row r="15721" spans="1:18" ht="14.6" customHeight="1" x14ac:dyDescent="0.5">
      <c r="A15721" s="525" t="s">
        <v>1280</v>
      </c>
      <c r="B15721" s="202">
        <f t="shared" ref="B15721" si="18950">B15717+1</f>
        <v>624</v>
      </c>
      <c r="C15721" s="407" t="str">
        <f t="shared" ref="C15721" si="18951">C15717</f>
        <v>Daniel 1290</v>
      </c>
      <c r="D15721" s="216" t="str">
        <f t="shared" si="18886"/>
        <v>Exodus</v>
      </c>
      <c r="E15721" s="212" t="s">
        <v>171</v>
      </c>
      <c r="F15721" s="197">
        <v>2</v>
      </c>
      <c r="G15721" s="206" t="s">
        <v>604</v>
      </c>
      <c r="H15721" s="319"/>
      <c r="R15721" s="200"/>
    </row>
    <row r="15722" spans="1:18" ht="14.6" customHeight="1" x14ac:dyDescent="0.5">
      <c r="A15722" s="523">
        <f t="shared" ref="A15722" si="18952">A15718+1</f>
        <v>602</v>
      </c>
      <c r="B15722" s="216" t="str">
        <f t="shared" ref="B15722" si="18953">B15718</f>
        <v>Olympiad</v>
      </c>
      <c r="C15722" s="408">
        <f t="shared" ref="C15722" si="18954">C15718+1</f>
        <v>434</v>
      </c>
      <c r="D15722" s="217">
        <f t="shared" si="18890"/>
        <v>1331</v>
      </c>
      <c r="E15722" s="212">
        <f t="shared" si="18890"/>
        <v>-151</v>
      </c>
      <c r="F15722" s="197">
        <v>3</v>
      </c>
      <c r="G15722" s="208" t="s">
        <v>287</v>
      </c>
      <c r="H15722" s="364"/>
      <c r="R15722" s="200"/>
    </row>
    <row r="15723" spans="1:18" ht="14.6" customHeight="1" thickBot="1" x14ac:dyDescent="0.55000000000000004">
      <c r="A15723" s="526"/>
      <c r="B15723" s="217">
        <f t="shared" ref="B15723" si="18955">B15719+1</f>
        <v>157</v>
      </c>
      <c r="C15723" s="406" t="str">
        <f t="shared" si="18892"/>
        <v>7 Times</v>
      </c>
      <c r="D15723" s="217" t="str">
        <f t="shared" ref="D15723" si="18956">INT((D15722-D$10559-1)/49+1)&amp;"/"&amp;MOD(INT((D15722-D$10559-1)/7),7)+1&amp;"/"&amp;MOD(D15722-D$10559-1,7)+1</f>
        <v>27/3/3</v>
      </c>
      <c r="E15723" s="214"/>
      <c r="F15723" s="197">
        <v>4</v>
      </c>
      <c r="G15723" s="209" t="s">
        <v>605</v>
      </c>
      <c r="H15723" s="318" t="str">
        <f>H15719</f>
        <v>Dan 490</v>
      </c>
      <c r="R15723" s="200"/>
    </row>
    <row r="15724" spans="1:18" ht="14.6" customHeight="1" x14ac:dyDescent="0.5">
      <c r="A15724" s="524" t="s">
        <v>1279</v>
      </c>
      <c r="B15724" s="217" t="s">
        <v>1186</v>
      </c>
      <c r="C15724" s="407">
        <f t="shared" si="18837"/>
        <v>453</v>
      </c>
      <c r="D15724" s="202" t="str">
        <f t="shared" ref="D15724" si="18957">IF(MOD(D15722-D$10559-1,49)=0,"Jub",IF(MOD(D15722-D$10559,7)=0,"Sab","Yr"))&amp;" "&amp;IF(MOD(D15722-D$10559-1,49)=0,INT(D15722-D$10559-1)/49,"")</f>
        <v xml:space="preserve">Yr </v>
      </c>
      <c r="E15724" s="211">
        <f t="shared" ref="E15724" si="18958">E15720-1</f>
        <v>151</v>
      </c>
      <c r="F15724" s="197">
        <v>1</v>
      </c>
      <c r="G15724" s="203" t="s">
        <v>288</v>
      </c>
      <c r="H15724" s="319">
        <f>H15720+1</f>
        <v>307</v>
      </c>
      <c r="R15724" s="200"/>
    </row>
    <row r="15725" spans="1:18" ht="14.6" customHeight="1" x14ac:dyDescent="0.5">
      <c r="A15725" s="525" t="s">
        <v>1280</v>
      </c>
      <c r="B15725" s="202">
        <f t="shared" ref="B15725" si="18959">B15721+1</f>
        <v>625</v>
      </c>
      <c r="C15725" s="407" t="str">
        <f t="shared" ref="C15725" si="18960">C15721</f>
        <v>Daniel 1290</v>
      </c>
      <c r="D15725" s="216" t="str">
        <f t="shared" si="18886"/>
        <v>Exodus</v>
      </c>
      <c r="E15725" s="212" t="s">
        <v>171</v>
      </c>
      <c r="F15725" s="197">
        <v>2</v>
      </c>
      <c r="G15725" s="206" t="s">
        <v>604</v>
      </c>
      <c r="H15725" s="319"/>
      <c r="R15725" s="200"/>
    </row>
    <row r="15726" spans="1:18" ht="14.6" customHeight="1" x14ac:dyDescent="0.5">
      <c r="A15726" s="523">
        <f t="shared" ref="A15726" si="18961">A15722+1</f>
        <v>603</v>
      </c>
      <c r="B15726" s="216" t="str">
        <f t="shared" si="18899"/>
        <v>Olympiad</v>
      </c>
      <c r="C15726" s="408">
        <f t="shared" ref="C15726" si="18962">C15722+1</f>
        <v>435</v>
      </c>
      <c r="D15726" s="217">
        <f t="shared" si="18890"/>
        <v>1332</v>
      </c>
      <c r="E15726" s="212">
        <f t="shared" si="18890"/>
        <v>-150</v>
      </c>
      <c r="F15726" s="197">
        <v>3</v>
      </c>
      <c r="G15726" s="208" t="s">
        <v>287</v>
      </c>
      <c r="H15726" s="364"/>
      <c r="R15726" s="200"/>
    </row>
    <row r="15727" spans="1:18" ht="14.6" customHeight="1" thickBot="1" x14ac:dyDescent="0.55000000000000004">
      <c r="A15727" s="526"/>
      <c r="B15727" s="217">
        <f t="shared" si="18899"/>
        <v>157</v>
      </c>
      <c r="C15727" s="406" t="str">
        <f t="shared" si="18892"/>
        <v>7 Times</v>
      </c>
      <c r="D15727" s="217" t="str">
        <f t="shared" ref="D15727" si="18963">INT((D15726-D$10559-1)/49+1)&amp;"/"&amp;MOD(INT((D15726-D$10559-1)/7),7)+1&amp;"/"&amp;MOD(D15726-D$10559-1,7)+1</f>
        <v>27/3/4</v>
      </c>
      <c r="E15727" s="214"/>
      <c r="F15727" s="197">
        <v>4</v>
      </c>
      <c r="G15727" s="209" t="s">
        <v>605</v>
      </c>
      <c r="H15727" s="318" t="str">
        <f>H15723</f>
        <v>Dan 490</v>
      </c>
      <c r="R15727" s="200"/>
    </row>
    <row r="15728" spans="1:18" ht="14.6" customHeight="1" x14ac:dyDescent="0.5">
      <c r="A15728" s="524" t="s">
        <v>1279</v>
      </c>
      <c r="B15728" s="217" t="s">
        <v>1187</v>
      </c>
      <c r="C15728" s="407">
        <f t="shared" ref="C15728:C15788" si="18964">C15724+1</f>
        <v>454</v>
      </c>
      <c r="D15728" s="202" t="str">
        <f t="shared" ref="D15728" si="18965">IF(MOD(D15726-D$10559-1,49)=0,"Jub",IF(MOD(D15726-D$10559,7)=0,"Sab","Yr"))&amp;" "&amp;IF(MOD(D15726-D$10559-1,49)=0,INT(D15726-D$10559-1)/49,"")</f>
        <v xml:space="preserve">Yr </v>
      </c>
      <c r="E15728" s="211">
        <f t="shared" ref="E15728" si="18966">E15724-1</f>
        <v>150</v>
      </c>
      <c r="F15728" s="197">
        <v>1</v>
      </c>
      <c r="G15728" s="203" t="s">
        <v>288</v>
      </c>
      <c r="H15728" s="319">
        <f>H15724+1</f>
        <v>308</v>
      </c>
      <c r="R15728" s="200"/>
    </row>
    <row r="15729" spans="1:18" ht="14.6" customHeight="1" x14ac:dyDescent="0.5">
      <c r="A15729" s="525" t="s">
        <v>1280</v>
      </c>
      <c r="B15729" s="202">
        <f t="shared" ref="B15729" si="18967">B15725+1</f>
        <v>626</v>
      </c>
      <c r="C15729" s="407" t="str">
        <f t="shared" ref="C15729" si="18968">C15725</f>
        <v>Daniel 1290</v>
      </c>
      <c r="D15729" s="216" t="str">
        <f t="shared" si="18886"/>
        <v>Exodus</v>
      </c>
      <c r="E15729" s="212" t="s">
        <v>171</v>
      </c>
      <c r="F15729" s="197">
        <v>2</v>
      </c>
      <c r="G15729" s="206" t="s">
        <v>604</v>
      </c>
      <c r="H15729" s="319"/>
      <c r="R15729" s="200"/>
    </row>
    <row r="15730" spans="1:18" ht="14.6" customHeight="1" x14ac:dyDescent="0.5">
      <c r="A15730" s="523">
        <f t="shared" ref="A15730" si="18969">A15726+1</f>
        <v>604</v>
      </c>
      <c r="B15730" s="216" t="str">
        <f t="shared" si="18907"/>
        <v>Olympiad</v>
      </c>
      <c r="C15730" s="408">
        <f t="shared" ref="C15730" si="18970">C15726+1</f>
        <v>436</v>
      </c>
      <c r="D15730" s="217">
        <f t="shared" si="18890"/>
        <v>1333</v>
      </c>
      <c r="E15730" s="212">
        <f t="shared" si="18890"/>
        <v>-149</v>
      </c>
      <c r="F15730" s="197">
        <v>3</v>
      </c>
      <c r="G15730" s="208" t="s">
        <v>287</v>
      </c>
      <c r="H15730" s="364"/>
      <c r="R15730" s="200"/>
    </row>
    <row r="15731" spans="1:18" ht="14.6" customHeight="1" thickBot="1" x14ac:dyDescent="0.55000000000000004">
      <c r="A15731" s="526"/>
      <c r="B15731" s="217">
        <f t="shared" si="18907"/>
        <v>157</v>
      </c>
      <c r="C15731" s="406" t="str">
        <f t="shared" si="18892"/>
        <v>7 Times</v>
      </c>
      <c r="D15731" s="217" t="str">
        <f t="shared" ref="D15731" si="18971">INT((D15730-D$10559-1)/49+1)&amp;"/"&amp;MOD(INT((D15730-D$10559-1)/7),7)+1&amp;"/"&amp;MOD(D15730-D$10559-1,7)+1</f>
        <v>27/3/5</v>
      </c>
      <c r="E15731" s="214"/>
      <c r="F15731" s="197">
        <v>4</v>
      </c>
      <c r="G15731" s="209" t="s">
        <v>605</v>
      </c>
      <c r="H15731" s="318" t="str">
        <f>H15727</f>
        <v>Dan 490</v>
      </c>
      <c r="R15731" s="200"/>
    </row>
    <row r="15732" spans="1:18" ht="14.6" customHeight="1" x14ac:dyDescent="0.5">
      <c r="A15732" s="524" t="s">
        <v>1279</v>
      </c>
      <c r="B15732" s="217" t="s">
        <v>1188</v>
      </c>
      <c r="C15732" s="407">
        <f t="shared" si="18964"/>
        <v>455</v>
      </c>
      <c r="D15732" s="202" t="str">
        <f t="shared" ref="D15732" si="18972">IF(MOD(D15730-D$10559-1,49)=0,"Jub",IF(MOD(D15730-D$10559,7)=0,"Sab","Yr"))&amp;" "&amp;IF(MOD(D15730-D$10559-1,49)=0,INT(D15730-D$10559-1)/49,"")</f>
        <v xml:space="preserve">Yr </v>
      </c>
      <c r="E15732" s="211">
        <f t="shared" ref="E15732" si="18973">E15728-1</f>
        <v>149</v>
      </c>
      <c r="F15732" s="197">
        <v>1</v>
      </c>
      <c r="G15732" s="203" t="s">
        <v>288</v>
      </c>
      <c r="H15732" s="319">
        <f>H15728+1</f>
        <v>309</v>
      </c>
      <c r="R15732" s="200"/>
    </row>
    <row r="15733" spans="1:18" ht="14.6" customHeight="1" x14ac:dyDescent="0.5">
      <c r="A15733" s="525" t="s">
        <v>1280</v>
      </c>
      <c r="B15733" s="202">
        <f t="shared" ref="B15733" si="18974">B15729+1</f>
        <v>627</v>
      </c>
      <c r="C15733" s="407" t="str">
        <f t="shared" ref="C15733" si="18975">C15729</f>
        <v>Daniel 1290</v>
      </c>
      <c r="D15733" s="216" t="str">
        <f t="shared" si="18886"/>
        <v>Exodus</v>
      </c>
      <c r="E15733" s="212" t="s">
        <v>171</v>
      </c>
      <c r="F15733" s="197">
        <v>2</v>
      </c>
      <c r="G15733" s="206" t="s">
        <v>604</v>
      </c>
      <c r="H15733" s="319"/>
      <c r="R15733" s="200"/>
    </row>
    <row r="15734" spans="1:18" ht="14.6" customHeight="1" x14ac:dyDescent="0.5">
      <c r="A15734" s="523">
        <f t="shared" ref="A15734" si="18976">A15730+1</f>
        <v>605</v>
      </c>
      <c r="B15734" s="216" t="str">
        <f t="shared" si="18915"/>
        <v>Olympiad</v>
      </c>
      <c r="C15734" s="408">
        <f t="shared" ref="C15734" si="18977">C15730+1</f>
        <v>437</v>
      </c>
      <c r="D15734" s="217">
        <f t="shared" si="18890"/>
        <v>1334</v>
      </c>
      <c r="E15734" s="212">
        <f t="shared" si="18890"/>
        <v>-148</v>
      </c>
      <c r="F15734" s="197">
        <v>3</v>
      </c>
      <c r="G15734" s="208" t="s">
        <v>287</v>
      </c>
      <c r="H15734" s="364"/>
      <c r="R15734" s="200"/>
    </row>
    <row r="15735" spans="1:18" ht="14.6" customHeight="1" thickBot="1" x14ac:dyDescent="0.55000000000000004">
      <c r="A15735" s="526"/>
      <c r="B15735" s="217">
        <f t="shared" si="18915"/>
        <v>157</v>
      </c>
      <c r="C15735" s="406" t="str">
        <f t="shared" si="18892"/>
        <v>7 Times</v>
      </c>
      <c r="D15735" s="217" t="str">
        <f t="shared" ref="D15735" si="18978">INT((D15734-D$10559-1)/49+1)&amp;"/"&amp;MOD(INT((D15734-D$10559-1)/7),7)+1&amp;"/"&amp;MOD(D15734-D$10559-1,7)+1</f>
        <v>27/3/6</v>
      </c>
      <c r="E15735" s="214"/>
      <c r="F15735" s="197">
        <v>4</v>
      </c>
      <c r="G15735" s="209" t="s">
        <v>605</v>
      </c>
      <c r="H15735" s="318" t="str">
        <f>H15731</f>
        <v>Dan 490</v>
      </c>
      <c r="R15735" s="200"/>
    </row>
    <row r="15736" spans="1:18" ht="14.6" customHeight="1" x14ac:dyDescent="0.5">
      <c r="A15736" s="524" t="s">
        <v>1279</v>
      </c>
      <c r="B15736" s="217" t="s">
        <v>1189</v>
      </c>
      <c r="C15736" s="407">
        <f t="shared" si="18964"/>
        <v>456</v>
      </c>
      <c r="D15736" s="202" t="str">
        <f t="shared" ref="D15736" si="18979">IF(MOD(D15734-D$10559-1,49)=0,"Jub",IF(MOD(D15734-D$10559,7)=0,"Sab","Yr"))&amp;" "&amp;IF(MOD(D15734-D$10559-1,49)=0,INT(D15734-D$10559-1)/49,"")</f>
        <v xml:space="preserve">Yr </v>
      </c>
      <c r="E15736" s="211">
        <f t="shared" ref="E15736" si="18980">E15732-1</f>
        <v>148</v>
      </c>
      <c r="F15736" s="197">
        <v>1</v>
      </c>
      <c r="G15736" s="203" t="s">
        <v>288</v>
      </c>
      <c r="H15736" s="319">
        <f>H15732+1</f>
        <v>310</v>
      </c>
      <c r="R15736" s="200"/>
    </row>
    <row r="15737" spans="1:18" ht="14.6" customHeight="1" x14ac:dyDescent="0.5">
      <c r="A15737" s="525" t="s">
        <v>1280</v>
      </c>
      <c r="B15737" s="202">
        <f t="shared" ref="B15737" si="18981">B15733+1</f>
        <v>628</v>
      </c>
      <c r="C15737" s="407" t="str">
        <f t="shared" ref="C15737" si="18982">C15733</f>
        <v>Daniel 1290</v>
      </c>
      <c r="D15737" s="216" t="str">
        <f t="shared" si="18886"/>
        <v>Exodus</v>
      </c>
      <c r="E15737" s="212" t="s">
        <v>171</v>
      </c>
      <c r="F15737" s="197">
        <v>2</v>
      </c>
      <c r="G15737" s="206" t="s">
        <v>604</v>
      </c>
      <c r="H15737" s="319"/>
      <c r="R15737" s="200"/>
    </row>
    <row r="15738" spans="1:18" ht="14.6" customHeight="1" x14ac:dyDescent="0.5">
      <c r="A15738" s="523">
        <f t="shared" ref="A15738" si="18983">A15734+1</f>
        <v>606</v>
      </c>
      <c r="B15738" s="216" t="str">
        <f t="shared" ref="B15738" si="18984">B15734</f>
        <v>Olympiad</v>
      </c>
      <c r="C15738" s="408">
        <f t="shared" ref="C15738" si="18985">C15734+1</f>
        <v>438</v>
      </c>
      <c r="D15738" s="217">
        <f t="shared" si="18890"/>
        <v>1335</v>
      </c>
      <c r="E15738" s="212">
        <f t="shared" si="18890"/>
        <v>-147</v>
      </c>
      <c r="F15738" s="197">
        <v>3</v>
      </c>
      <c r="G15738" s="208" t="s">
        <v>287</v>
      </c>
      <c r="H15738" s="364"/>
      <c r="R15738" s="200"/>
    </row>
    <row r="15739" spans="1:18" ht="14.6" customHeight="1" thickBot="1" x14ac:dyDescent="0.55000000000000004">
      <c r="A15739" s="526"/>
      <c r="B15739" s="217">
        <f t="shared" ref="B15739" si="18986">B15735+1</f>
        <v>158</v>
      </c>
      <c r="C15739" s="406" t="str">
        <f t="shared" si="18892"/>
        <v>7 Times</v>
      </c>
      <c r="D15739" s="359" t="str">
        <f t="shared" ref="D15739" si="18987">INT((D15738-D$10559-1)/49+1)&amp;"/"&amp;MOD(INT((D15738-D$10559-1)/7),7)+1&amp;"/"&amp;MOD(D15738-D$10559-1,7)+1</f>
        <v>27/3/7</v>
      </c>
      <c r="E15739" s="214"/>
      <c r="F15739" s="197">
        <v>4</v>
      </c>
      <c r="G15739" s="209" t="s">
        <v>605</v>
      </c>
      <c r="H15739" s="318" t="str">
        <f>H15735</f>
        <v>Dan 490</v>
      </c>
      <c r="R15739" s="200"/>
    </row>
    <row r="15740" spans="1:18" ht="14.6" customHeight="1" x14ac:dyDescent="0.5">
      <c r="A15740" s="524" t="s">
        <v>1279</v>
      </c>
      <c r="B15740" s="217" t="s">
        <v>1186</v>
      </c>
      <c r="C15740" s="407">
        <f t="shared" si="18964"/>
        <v>457</v>
      </c>
      <c r="D15740" s="360" t="str">
        <f t="shared" ref="D15740" si="18988">IF(MOD(D15738-D$10559-1,49)=0,"Jub",IF(MOD(D15738-D$10559,7)=0,"Sab","Yr"))&amp;" "&amp;IF(MOD(D15738-D$10559-1,49)=0,INT(D15738-D$10559-1)/49,"")</f>
        <v xml:space="preserve">Sab </v>
      </c>
      <c r="E15740" s="211">
        <f t="shared" ref="E15740" si="18989">E15736-1</f>
        <v>147</v>
      </c>
      <c r="F15740" s="197">
        <v>1</v>
      </c>
      <c r="G15740" s="203" t="s">
        <v>288</v>
      </c>
      <c r="H15740" s="319">
        <f>H15736+1</f>
        <v>311</v>
      </c>
      <c r="R15740" s="200"/>
    </row>
    <row r="15741" spans="1:18" ht="14.6" customHeight="1" x14ac:dyDescent="0.5">
      <c r="A15741" s="525" t="s">
        <v>1280</v>
      </c>
      <c r="B15741" s="202">
        <f t="shared" ref="B15741" si="18990">B15737+1</f>
        <v>629</v>
      </c>
      <c r="C15741" s="407" t="str">
        <f t="shared" ref="C15741" si="18991">C15737</f>
        <v>Daniel 1290</v>
      </c>
      <c r="D15741" s="361" t="str">
        <f t="shared" si="18886"/>
        <v>Exodus</v>
      </c>
      <c r="E15741" s="212" t="s">
        <v>171</v>
      </c>
      <c r="F15741" s="197">
        <v>2</v>
      </c>
      <c r="G15741" s="206" t="s">
        <v>604</v>
      </c>
      <c r="H15741" s="319"/>
      <c r="R15741" s="200"/>
    </row>
    <row r="15742" spans="1:18" ht="14.6" customHeight="1" x14ac:dyDescent="0.5">
      <c r="A15742" s="523">
        <f t="shared" ref="A15742" si="18992">A15738+1</f>
        <v>607</v>
      </c>
      <c r="B15742" s="216" t="str">
        <f t="shared" si="18899"/>
        <v>Olympiad</v>
      </c>
      <c r="C15742" s="408">
        <f t="shared" ref="C15742" si="18993">C15738+1</f>
        <v>439</v>
      </c>
      <c r="D15742" s="359">
        <f t="shared" si="18890"/>
        <v>1336</v>
      </c>
      <c r="E15742" s="212">
        <f t="shared" si="18890"/>
        <v>-146</v>
      </c>
      <c r="F15742" s="197">
        <v>3</v>
      </c>
      <c r="G15742" s="208" t="s">
        <v>287</v>
      </c>
      <c r="H15742" s="364"/>
      <c r="R15742" s="200"/>
    </row>
    <row r="15743" spans="1:18" ht="14.6" customHeight="1" thickBot="1" x14ac:dyDescent="0.55000000000000004">
      <c r="A15743" s="526"/>
      <c r="B15743" s="217">
        <f t="shared" si="18899"/>
        <v>158</v>
      </c>
      <c r="C15743" s="406" t="str">
        <f t="shared" si="18892"/>
        <v>7 Times</v>
      </c>
      <c r="D15743" s="217" t="str">
        <f t="shared" ref="D15743" si="18994">INT((D15742-D$10559-1)/49+1)&amp;"/"&amp;MOD(INT((D15742-D$10559-1)/7),7)+1&amp;"/"&amp;MOD(D15742-D$10559-1,7)+1</f>
        <v>27/4/1</v>
      </c>
      <c r="E15743" s="214"/>
      <c r="F15743" s="197">
        <v>4</v>
      </c>
      <c r="G15743" s="209" t="s">
        <v>605</v>
      </c>
      <c r="H15743" s="318" t="str">
        <f>H15739</f>
        <v>Dan 490</v>
      </c>
      <c r="R15743" s="200"/>
    </row>
    <row r="15744" spans="1:18" ht="14.6" customHeight="1" x14ac:dyDescent="0.5">
      <c r="A15744" s="524" t="s">
        <v>1279</v>
      </c>
      <c r="B15744" s="217" t="s">
        <v>1187</v>
      </c>
      <c r="C15744" s="407">
        <f t="shared" si="18964"/>
        <v>458</v>
      </c>
      <c r="D15744" s="202" t="str">
        <f t="shared" ref="D15744" si="18995">IF(MOD(D15742-D$10559-1,49)=0,"Jub",IF(MOD(D15742-D$10559,7)=0,"Sab","Yr"))&amp;" "&amp;IF(MOD(D15742-D$10559-1,49)=0,INT(D15742-D$10559-1)/49,"")</f>
        <v xml:space="preserve">Yr </v>
      </c>
      <c r="E15744" s="211">
        <f t="shared" ref="E15744" si="18996">E15740-1</f>
        <v>146</v>
      </c>
      <c r="F15744" s="197">
        <v>1</v>
      </c>
      <c r="G15744" s="203" t="s">
        <v>288</v>
      </c>
      <c r="H15744" s="319">
        <f>H15740+1</f>
        <v>312</v>
      </c>
      <c r="R15744" s="200"/>
    </row>
    <row r="15745" spans="1:18" ht="14.6" customHeight="1" x14ac:dyDescent="0.5">
      <c r="A15745" s="525" t="s">
        <v>1280</v>
      </c>
      <c r="B15745" s="202">
        <f t="shared" ref="B15745" si="18997">B15741+1</f>
        <v>630</v>
      </c>
      <c r="C15745" s="407" t="str">
        <f t="shared" ref="C15745" si="18998">C15741</f>
        <v>Daniel 1290</v>
      </c>
      <c r="D15745" s="216" t="str">
        <f t="shared" si="18886"/>
        <v>Exodus</v>
      </c>
      <c r="E15745" s="212" t="s">
        <v>171</v>
      </c>
      <c r="F15745" s="197">
        <v>2</v>
      </c>
      <c r="G15745" s="206" t="s">
        <v>604</v>
      </c>
      <c r="H15745" s="319"/>
      <c r="R15745" s="200"/>
    </row>
    <row r="15746" spans="1:18" ht="14.6" customHeight="1" x14ac:dyDescent="0.5">
      <c r="A15746" s="523">
        <f t="shared" ref="A15746" si="18999">A15742+1</f>
        <v>608</v>
      </c>
      <c r="B15746" s="216" t="str">
        <f t="shared" si="18907"/>
        <v>Olympiad</v>
      </c>
      <c r="C15746" s="408">
        <f t="shared" ref="C15746" si="19000">C15742+1</f>
        <v>440</v>
      </c>
      <c r="D15746" s="217">
        <f t="shared" si="18890"/>
        <v>1337</v>
      </c>
      <c r="E15746" s="212">
        <f t="shared" si="18890"/>
        <v>-145</v>
      </c>
      <c r="F15746" s="197">
        <v>3</v>
      </c>
      <c r="G15746" s="208" t="s">
        <v>287</v>
      </c>
      <c r="H15746" s="364"/>
      <c r="R15746" s="200"/>
    </row>
    <row r="15747" spans="1:18" ht="14.6" customHeight="1" thickBot="1" x14ac:dyDescent="0.55000000000000004">
      <c r="A15747" s="526"/>
      <c r="B15747" s="217">
        <f t="shared" si="18907"/>
        <v>158</v>
      </c>
      <c r="C15747" s="406" t="str">
        <f t="shared" si="18892"/>
        <v>7 Times</v>
      </c>
      <c r="D15747" s="217" t="str">
        <f t="shared" ref="D15747" si="19001">INT((D15746-D$10559-1)/49+1)&amp;"/"&amp;MOD(INT((D15746-D$10559-1)/7),7)+1&amp;"/"&amp;MOD(D15746-D$10559-1,7)+1</f>
        <v>27/4/2</v>
      </c>
      <c r="E15747" s="214"/>
      <c r="F15747" s="197">
        <v>4</v>
      </c>
      <c r="G15747" s="209" t="s">
        <v>605</v>
      </c>
      <c r="H15747" s="318" t="str">
        <f>H15743</f>
        <v>Dan 490</v>
      </c>
      <c r="R15747" s="200"/>
    </row>
    <row r="15748" spans="1:18" ht="14.6" customHeight="1" x14ac:dyDescent="0.5">
      <c r="A15748" s="524" t="s">
        <v>1279</v>
      </c>
      <c r="B15748" s="217" t="s">
        <v>1188</v>
      </c>
      <c r="C15748" s="407">
        <f t="shared" si="18964"/>
        <v>459</v>
      </c>
      <c r="D15748" s="202" t="str">
        <f t="shared" ref="D15748" si="19002">IF(MOD(D15746-D$10559-1,49)=0,"Jub",IF(MOD(D15746-D$10559,7)=0,"Sab","Yr"))&amp;" "&amp;IF(MOD(D15746-D$10559-1,49)=0,INT(D15746-D$10559-1)/49,"")</f>
        <v xml:space="preserve">Yr </v>
      </c>
      <c r="E15748" s="211">
        <f t="shared" ref="E15748" si="19003">E15744-1</f>
        <v>145</v>
      </c>
      <c r="F15748" s="197">
        <v>1</v>
      </c>
      <c r="G15748" s="203" t="s">
        <v>288</v>
      </c>
      <c r="H15748" s="319">
        <f>H15744+1</f>
        <v>313</v>
      </c>
      <c r="R15748" s="200"/>
    </row>
    <row r="15749" spans="1:18" ht="14.6" customHeight="1" x14ac:dyDescent="0.5">
      <c r="A15749" s="525" t="s">
        <v>1280</v>
      </c>
      <c r="B15749" s="202">
        <f t="shared" ref="B15749" si="19004">B15745+1</f>
        <v>631</v>
      </c>
      <c r="C15749" s="407" t="str">
        <f t="shared" ref="C15749" si="19005">C15745</f>
        <v>Daniel 1290</v>
      </c>
      <c r="D15749" s="216" t="str">
        <f t="shared" si="18886"/>
        <v>Exodus</v>
      </c>
      <c r="E15749" s="212" t="s">
        <v>171</v>
      </c>
      <c r="F15749" s="197">
        <v>2</v>
      </c>
      <c r="G15749" s="206" t="s">
        <v>604</v>
      </c>
      <c r="H15749" s="319"/>
      <c r="R15749" s="200"/>
    </row>
    <row r="15750" spans="1:18" ht="14.6" customHeight="1" x14ac:dyDescent="0.5">
      <c r="A15750" s="523">
        <f t="shared" ref="A15750" si="19006">A15746+1</f>
        <v>609</v>
      </c>
      <c r="B15750" s="216" t="str">
        <f t="shared" si="18915"/>
        <v>Olympiad</v>
      </c>
      <c r="C15750" s="408">
        <f t="shared" ref="C15750" si="19007">C15746+1</f>
        <v>441</v>
      </c>
      <c r="D15750" s="217">
        <f t="shared" si="18890"/>
        <v>1338</v>
      </c>
      <c r="E15750" s="212">
        <f t="shared" si="18890"/>
        <v>-144</v>
      </c>
      <c r="F15750" s="197">
        <v>3</v>
      </c>
      <c r="G15750" s="208" t="s">
        <v>287</v>
      </c>
      <c r="H15750" s="364"/>
      <c r="R15750" s="200"/>
    </row>
    <row r="15751" spans="1:18" ht="14.6" customHeight="1" thickBot="1" x14ac:dyDescent="0.55000000000000004">
      <c r="A15751" s="526"/>
      <c r="B15751" s="217">
        <f t="shared" si="18915"/>
        <v>158</v>
      </c>
      <c r="C15751" s="406" t="str">
        <f t="shared" si="18892"/>
        <v>7 Times</v>
      </c>
      <c r="D15751" s="217" t="str">
        <f t="shared" ref="D15751" si="19008">INT((D15750-D$10559-1)/49+1)&amp;"/"&amp;MOD(INT((D15750-D$10559-1)/7),7)+1&amp;"/"&amp;MOD(D15750-D$10559-1,7)+1</f>
        <v>27/4/3</v>
      </c>
      <c r="E15751" s="214"/>
      <c r="F15751" s="197">
        <v>4</v>
      </c>
      <c r="G15751" s="209" t="s">
        <v>605</v>
      </c>
      <c r="H15751" s="318" t="str">
        <f>H15747</f>
        <v>Dan 490</v>
      </c>
      <c r="R15751" s="200"/>
    </row>
    <row r="15752" spans="1:18" ht="14.6" customHeight="1" x14ac:dyDescent="0.5">
      <c r="A15752" s="524" t="s">
        <v>1279</v>
      </c>
      <c r="B15752" s="217" t="s">
        <v>1189</v>
      </c>
      <c r="C15752" s="407">
        <f t="shared" si="18964"/>
        <v>460</v>
      </c>
      <c r="D15752" s="202" t="str">
        <f t="shared" ref="D15752" si="19009">IF(MOD(D15750-D$10559-1,49)=0,"Jub",IF(MOD(D15750-D$10559,7)=0,"Sab","Yr"))&amp;" "&amp;IF(MOD(D15750-D$10559-1,49)=0,INT(D15750-D$10559-1)/49,"")</f>
        <v xml:space="preserve">Yr </v>
      </c>
      <c r="E15752" s="211">
        <f t="shared" ref="E15752" si="19010">E15748-1</f>
        <v>144</v>
      </c>
      <c r="F15752" s="197">
        <v>1</v>
      </c>
      <c r="G15752" s="203" t="s">
        <v>288</v>
      </c>
      <c r="H15752" s="319">
        <f>H15748+1</f>
        <v>314</v>
      </c>
      <c r="R15752" s="200"/>
    </row>
    <row r="15753" spans="1:18" ht="14.6" customHeight="1" x14ac:dyDescent="0.5">
      <c r="A15753" s="525" t="s">
        <v>1280</v>
      </c>
      <c r="B15753" s="202">
        <f t="shared" ref="B15753" si="19011">B15749+1</f>
        <v>632</v>
      </c>
      <c r="C15753" s="407" t="str">
        <f t="shared" ref="C15753" si="19012">C15749</f>
        <v>Daniel 1290</v>
      </c>
      <c r="D15753" s="216" t="str">
        <f t="shared" ref="D15753:D15813" si="19013">D15749</f>
        <v>Exodus</v>
      </c>
      <c r="E15753" s="212" t="s">
        <v>171</v>
      </c>
      <c r="F15753" s="197">
        <v>2</v>
      </c>
      <c r="G15753" s="206" t="s">
        <v>604</v>
      </c>
      <c r="H15753" s="319"/>
      <c r="R15753" s="200"/>
    </row>
    <row r="15754" spans="1:18" ht="14.6" customHeight="1" x14ac:dyDescent="0.5">
      <c r="A15754" s="523">
        <f t="shared" ref="A15754" si="19014">A15750+1</f>
        <v>610</v>
      </c>
      <c r="B15754" s="216" t="str">
        <f t="shared" ref="B15754" si="19015">B15750</f>
        <v>Olympiad</v>
      </c>
      <c r="C15754" s="408">
        <f t="shared" ref="C15754" si="19016">C15750+1</f>
        <v>442</v>
      </c>
      <c r="D15754" s="217">
        <f t="shared" ref="D15754:E15814" si="19017">D15750+1</f>
        <v>1339</v>
      </c>
      <c r="E15754" s="212">
        <f t="shared" si="19017"/>
        <v>-143</v>
      </c>
      <c r="F15754" s="197">
        <v>3</v>
      </c>
      <c r="G15754" s="208" t="s">
        <v>287</v>
      </c>
      <c r="H15754" s="364"/>
      <c r="R15754" s="200"/>
    </row>
    <row r="15755" spans="1:18" ht="14.6" customHeight="1" thickBot="1" x14ac:dyDescent="0.55000000000000004">
      <c r="A15755" s="526"/>
      <c r="B15755" s="217">
        <f t="shared" ref="B15755" si="19018">B15751+1</f>
        <v>159</v>
      </c>
      <c r="C15755" s="406" t="str">
        <f t="shared" ref="C15755:C15815" si="19019">C15751</f>
        <v>7 Times</v>
      </c>
      <c r="D15755" s="217" t="str">
        <f t="shared" ref="D15755" si="19020">INT((D15754-D$10559-1)/49+1)&amp;"/"&amp;MOD(INT((D15754-D$10559-1)/7),7)+1&amp;"/"&amp;MOD(D15754-D$10559-1,7)+1</f>
        <v>27/4/4</v>
      </c>
      <c r="E15755" s="214"/>
      <c r="F15755" s="197">
        <v>4</v>
      </c>
      <c r="G15755" s="209" t="s">
        <v>605</v>
      </c>
      <c r="H15755" s="318" t="str">
        <f>H15751</f>
        <v>Dan 490</v>
      </c>
      <c r="R15755" s="200"/>
    </row>
    <row r="15756" spans="1:18" ht="14.6" customHeight="1" x14ac:dyDescent="0.5">
      <c r="A15756" s="524" t="s">
        <v>1279</v>
      </c>
      <c r="B15756" s="217" t="s">
        <v>1186</v>
      </c>
      <c r="C15756" s="407">
        <f t="shared" si="18964"/>
        <v>461</v>
      </c>
      <c r="D15756" s="202" t="str">
        <f t="shared" ref="D15756" si="19021">IF(MOD(D15754-D$10559-1,49)=0,"Jub",IF(MOD(D15754-D$10559,7)=0,"Sab","Yr"))&amp;" "&amp;IF(MOD(D15754-D$10559-1,49)=0,INT(D15754-D$10559-1)/49,"")</f>
        <v xml:space="preserve">Yr </v>
      </c>
      <c r="E15756" s="211">
        <f t="shared" ref="E15756" si="19022">E15752-1</f>
        <v>143</v>
      </c>
      <c r="F15756" s="197">
        <v>1</v>
      </c>
      <c r="G15756" s="203" t="s">
        <v>288</v>
      </c>
      <c r="H15756" s="319">
        <f>H15752+1</f>
        <v>315</v>
      </c>
      <c r="R15756" s="200"/>
    </row>
    <row r="15757" spans="1:18" ht="14.6" customHeight="1" x14ac:dyDescent="0.5">
      <c r="A15757" s="525" t="s">
        <v>1280</v>
      </c>
      <c r="B15757" s="202">
        <f t="shared" ref="B15757" si="19023">B15753+1</f>
        <v>633</v>
      </c>
      <c r="C15757" s="407" t="str">
        <f t="shared" ref="C15757" si="19024">C15753</f>
        <v>Daniel 1290</v>
      </c>
      <c r="D15757" s="216" t="str">
        <f t="shared" si="19013"/>
        <v>Exodus</v>
      </c>
      <c r="E15757" s="212" t="s">
        <v>171</v>
      </c>
      <c r="F15757" s="197">
        <v>2</v>
      </c>
      <c r="G15757" s="206" t="s">
        <v>604</v>
      </c>
      <c r="H15757" s="319"/>
      <c r="R15757" s="200"/>
    </row>
    <row r="15758" spans="1:18" ht="14.6" customHeight="1" x14ac:dyDescent="0.5">
      <c r="A15758" s="523">
        <f t="shared" ref="A15758" si="19025">A15754+1</f>
        <v>611</v>
      </c>
      <c r="B15758" s="216" t="str">
        <f t="shared" ref="B15758:B15807" si="19026">B15754</f>
        <v>Olympiad</v>
      </c>
      <c r="C15758" s="408">
        <f t="shared" ref="C15758" si="19027">C15754+1</f>
        <v>443</v>
      </c>
      <c r="D15758" s="217">
        <f t="shared" si="19017"/>
        <v>1340</v>
      </c>
      <c r="E15758" s="212">
        <f t="shared" si="19017"/>
        <v>-142</v>
      </c>
      <c r="F15758" s="197">
        <v>3</v>
      </c>
      <c r="G15758" s="208" t="s">
        <v>287</v>
      </c>
      <c r="H15758" s="364"/>
      <c r="R15758" s="200"/>
    </row>
    <row r="15759" spans="1:18" ht="14.6" customHeight="1" thickBot="1" x14ac:dyDescent="0.55000000000000004">
      <c r="A15759" s="526"/>
      <c r="B15759" s="217">
        <f t="shared" si="19026"/>
        <v>159</v>
      </c>
      <c r="C15759" s="406" t="str">
        <f t="shared" si="19019"/>
        <v>7 Times</v>
      </c>
      <c r="D15759" s="217" t="str">
        <f t="shared" ref="D15759" si="19028">INT((D15758-D$10559-1)/49+1)&amp;"/"&amp;MOD(INT((D15758-D$10559-1)/7),7)+1&amp;"/"&amp;MOD(D15758-D$10559-1,7)+1</f>
        <v>27/4/5</v>
      </c>
      <c r="E15759" s="214"/>
      <c r="F15759" s="197">
        <v>4</v>
      </c>
      <c r="G15759" s="209" t="s">
        <v>605</v>
      </c>
      <c r="H15759" s="318" t="str">
        <f>H15755</f>
        <v>Dan 490</v>
      </c>
      <c r="R15759" s="200"/>
    </row>
    <row r="15760" spans="1:18" ht="14.6" customHeight="1" x14ac:dyDescent="0.5">
      <c r="A15760" s="524" t="s">
        <v>1279</v>
      </c>
      <c r="B15760" s="217" t="s">
        <v>1187</v>
      </c>
      <c r="C15760" s="407">
        <f t="shared" si="18964"/>
        <v>462</v>
      </c>
      <c r="D15760" s="202" t="str">
        <f t="shared" ref="D15760" si="19029">IF(MOD(D15758-D$10559-1,49)=0,"Jub",IF(MOD(D15758-D$10559,7)=0,"Sab","Yr"))&amp;" "&amp;IF(MOD(D15758-D$10559-1,49)=0,INT(D15758-D$10559-1)/49,"")</f>
        <v xml:space="preserve">Yr </v>
      </c>
      <c r="E15760" s="211">
        <f t="shared" ref="E15760" si="19030">E15756-1</f>
        <v>142</v>
      </c>
      <c r="F15760" s="197">
        <v>1</v>
      </c>
      <c r="G15760" s="203" t="s">
        <v>288</v>
      </c>
      <c r="H15760" s="319">
        <f>H15756+1</f>
        <v>316</v>
      </c>
      <c r="R15760" s="200"/>
    </row>
    <row r="15761" spans="1:18" ht="14.6" customHeight="1" x14ac:dyDescent="0.5">
      <c r="A15761" s="525" t="s">
        <v>1280</v>
      </c>
      <c r="B15761" s="202">
        <f t="shared" ref="B15761" si="19031">B15757+1</f>
        <v>634</v>
      </c>
      <c r="C15761" s="407" t="str">
        <f t="shared" ref="C15761" si="19032">C15757</f>
        <v>Daniel 1290</v>
      </c>
      <c r="D15761" s="216" t="str">
        <f t="shared" si="19013"/>
        <v>Exodus</v>
      </c>
      <c r="E15761" s="212" t="s">
        <v>171</v>
      </c>
      <c r="F15761" s="197">
        <v>2</v>
      </c>
      <c r="G15761" s="206" t="s">
        <v>604</v>
      </c>
      <c r="H15761" s="319"/>
      <c r="R15761" s="200"/>
    </row>
    <row r="15762" spans="1:18" ht="14.6" customHeight="1" x14ac:dyDescent="0.5">
      <c r="A15762" s="523">
        <f t="shared" ref="A15762" si="19033">A15758+1</f>
        <v>612</v>
      </c>
      <c r="B15762" s="216" t="str">
        <f t="shared" ref="B15762:B15811" si="19034">B15758</f>
        <v>Olympiad</v>
      </c>
      <c r="C15762" s="408">
        <f t="shared" ref="C15762" si="19035">C15758+1</f>
        <v>444</v>
      </c>
      <c r="D15762" s="217">
        <f t="shared" si="19017"/>
        <v>1341</v>
      </c>
      <c r="E15762" s="212">
        <f t="shared" si="19017"/>
        <v>-141</v>
      </c>
      <c r="F15762" s="197">
        <v>3</v>
      </c>
      <c r="G15762" s="208" t="s">
        <v>287</v>
      </c>
      <c r="H15762" s="364"/>
      <c r="R15762" s="200"/>
    </row>
    <row r="15763" spans="1:18" ht="14.6" customHeight="1" thickBot="1" x14ac:dyDescent="0.55000000000000004">
      <c r="A15763" s="526"/>
      <c r="B15763" s="217">
        <f t="shared" si="19034"/>
        <v>159</v>
      </c>
      <c r="C15763" s="406" t="str">
        <f t="shared" si="19019"/>
        <v>7 Times</v>
      </c>
      <c r="D15763" s="217" t="str">
        <f t="shared" ref="D15763" si="19036">INT((D15762-D$10559-1)/49+1)&amp;"/"&amp;MOD(INT((D15762-D$10559-1)/7),7)+1&amp;"/"&amp;MOD(D15762-D$10559-1,7)+1</f>
        <v>27/4/6</v>
      </c>
      <c r="E15763" s="214"/>
      <c r="F15763" s="197">
        <v>4</v>
      </c>
      <c r="G15763" s="209" t="s">
        <v>605</v>
      </c>
      <c r="H15763" s="318" t="str">
        <f>H15759</f>
        <v>Dan 490</v>
      </c>
      <c r="R15763" s="200"/>
    </row>
    <row r="15764" spans="1:18" ht="14.6" customHeight="1" x14ac:dyDescent="0.5">
      <c r="A15764" s="524" t="s">
        <v>1279</v>
      </c>
      <c r="B15764" s="217" t="s">
        <v>1188</v>
      </c>
      <c r="C15764" s="407">
        <f t="shared" si="18964"/>
        <v>463</v>
      </c>
      <c r="D15764" s="202" t="str">
        <f t="shared" ref="D15764" si="19037">IF(MOD(D15762-D$10559-1,49)=0,"Jub",IF(MOD(D15762-D$10559,7)=0,"Sab","Yr"))&amp;" "&amp;IF(MOD(D15762-D$10559-1,49)=0,INT(D15762-D$10559-1)/49,"")</f>
        <v xml:space="preserve">Yr </v>
      </c>
      <c r="E15764" s="211">
        <f t="shared" ref="E15764" si="19038">E15760-1</f>
        <v>141</v>
      </c>
      <c r="F15764" s="197">
        <v>1</v>
      </c>
      <c r="G15764" s="203" t="s">
        <v>288</v>
      </c>
      <c r="H15764" s="319">
        <f>H15760+1</f>
        <v>317</v>
      </c>
      <c r="R15764" s="200"/>
    </row>
    <row r="15765" spans="1:18" ht="14.6" customHeight="1" x14ac:dyDescent="0.5">
      <c r="A15765" s="525" t="s">
        <v>1280</v>
      </c>
      <c r="B15765" s="202">
        <f t="shared" ref="B15765" si="19039">B15761+1</f>
        <v>635</v>
      </c>
      <c r="C15765" s="407" t="str">
        <f t="shared" ref="C15765" si="19040">C15761</f>
        <v>Daniel 1290</v>
      </c>
      <c r="D15765" s="216" t="str">
        <f t="shared" si="19013"/>
        <v>Exodus</v>
      </c>
      <c r="E15765" s="212" t="s">
        <v>171</v>
      </c>
      <c r="F15765" s="197">
        <v>2</v>
      </c>
      <c r="G15765" s="206" t="s">
        <v>604</v>
      </c>
      <c r="H15765" s="319"/>
      <c r="R15765" s="200"/>
    </row>
    <row r="15766" spans="1:18" ht="14.6" customHeight="1" x14ac:dyDescent="0.5">
      <c r="A15766" s="523">
        <f t="shared" ref="A15766" si="19041">A15762+1</f>
        <v>613</v>
      </c>
      <c r="B15766" s="216" t="str">
        <f t="shared" ref="B15766:B15815" si="19042">B15762</f>
        <v>Olympiad</v>
      </c>
      <c r="C15766" s="408">
        <f t="shared" ref="C15766" si="19043">C15762+1</f>
        <v>445</v>
      </c>
      <c r="D15766" s="217">
        <f t="shared" si="19017"/>
        <v>1342</v>
      </c>
      <c r="E15766" s="212">
        <f t="shared" si="19017"/>
        <v>-140</v>
      </c>
      <c r="F15766" s="197">
        <v>3</v>
      </c>
      <c r="G15766" s="208" t="s">
        <v>287</v>
      </c>
      <c r="H15766" s="364"/>
      <c r="R15766" s="200"/>
    </row>
    <row r="15767" spans="1:18" ht="14.6" customHeight="1" thickBot="1" x14ac:dyDescent="0.55000000000000004">
      <c r="A15767" s="526"/>
      <c r="B15767" s="217">
        <f t="shared" si="19042"/>
        <v>159</v>
      </c>
      <c r="C15767" s="406" t="str">
        <f t="shared" si="19019"/>
        <v>7 Times</v>
      </c>
      <c r="D15767" s="359" t="str">
        <f t="shared" ref="D15767" si="19044">INT((D15766-D$10559-1)/49+1)&amp;"/"&amp;MOD(INT((D15766-D$10559-1)/7),7)+1&amp;"/"&amp;MOD(D15766-D$10559-1,7)+1</f>
        <v>27/4/7</v>
      </c>
      <c r="E15767" s="214"/>
      <c r="F15767" s="197">
        <v>4</v>
      </c>
      <c r="G15767" s="209" t="s">
        <v>605</v>
      </c>
      <c r="H15767" s="318" t="str">
        <f>H15763</f>
        <v>Dan 490</v>
      </c>
      <c r="R15767" s="200"/>
    </row>
    <row r="15768" spans="1:18" ht="14.6" customHeight="1" x14ac:dyDescent="0.5">
      <c r="A15768" s="524" t="s">
        <v>1279</v>
      </c>
      <c r="B15768" s="217" t="s">
        <v>1189</v>
      </c>
      <c r="C15768" s="407">
        <f t="shared" si="18964"/>
        <v>464</v>
      </c>
      <c r="D15768" s="360" t="str">
        <f t="shared" ref="D15768" si="19045">IF(MOD(D15766-D$10559-1,49)=0,"Jub",IF(MOD(D15766-D$10559,7)=0,"Sab","Yr"))&amp;" "&amp;IF(MOD(D15766-D$10559-1,49)=0,INT(D15766-D$10559-1)/49,"")</f>
        <v xml:space="preserve">Sab </v>
      </c>
      <c r="E15768" s="211">
        <f t="shared" ref="E15768" si="19046">E15764-1</f>
        <v>140</v>
      </c>
      <c r="F15768" s="197">
        <v>1</v>
      </c>
      <c r="G15768" s="203" t="s">
        <v>288</v>
      </c>
      <c r="H15768" s="319">
        <f>H15764+1</f>
        <v>318</v>
      </c>
      <c r="R15768" s="200"/>
    </row>
    <row r="15769" spans="1:18" ht="14.6" customHeight="1" x14ac:dyDescent="0.5">
      <c r="A15769" s="525" t="s">
        <v>1280</v>
      </c>
      <c r="B15769" s="202">
        <f t="shared" ref="B15769" si="19047">B15765+1</f>
        <v>636</v>
      </c>
      <c r="C15769" s="407" t="str">
        <f t="shared" ref="C15769" si="19048">C15765</f>
        <v>Daniel 1290</v>
      </c>
      <c r="D15769" s="361" t="str">
        <f t="shared" si="19013"/>
        <v>Exodus</v>
      </c>
      <c r="E15769" s="212" t="s">
        <v>171</v>
      </c>
      <c r="F15769" s="197">
        <v>2</v>
      </c>
      <c r="G15769" s="206" t="s">
        <v>604</v>
      </c>
      <c r="H15769" s="319"/>
      <c r="R15769" s="200"/>
    </row>
    <row r="15770" spans="1:18" ht="14.6" customHeight="1" x14ac:dyDescent="0.5">
      <c r="A15770" s="523">
        <f t="shared" ref="A15770" si="19049">A15766+1</f>
        <v>614</v>
      </c>
      <c r="B15770" s="216" t="str">
        <f t="shared" ref="B15770" si="19050">B15766</f>
        <v>Olympiad</v>
      </c>
      <c r="C15770" s="408">
        <f t="shared" ref="C15770" si="19051">C15766+1</f>
        <v>446</v>
      </c>
      <c r="D15770" s="359">
        <f t="shared" si="19017"/>
        <v>1343</v>
      </c>
      <c r="E15770" s="212">
        <f t="shared" si="19017"/>
        <v>-139</v>
      </c>
      <c r="F15770" s="197">
        <v>3</v>
      </c>
      <c r="G15770" s="208" t="s">
        <v>287</v>
      </c>
      <c r="H15770" s="364"/>
      <c r="R15770" s="200"/>
    </row>
    <row r="15771" spans="1:18" ht="14.6" customHeight="1" thickBot="1" x14ac:dyDescent="0.55000000000000004">
      <c r="A15771" s="526"/>
      <c r="B15771" s="217">
        <f t="shared" ref="B15771" si="19052">B15767+1</f>
        <v>160</v>
      </c>
      <c r="C15771" s="406" t="str">
        <f t="shared" si="19019"/>
        <v>7 Times</v>
      </c>
      <c r="D15771" s="217" t="str">
        <f t="shared" ref="D15771" si="19053">INT((D15770-D$10559-1)/49+1)&amp;"/"&amp;MOD(INT((D15770-D$10559-1)/7),7)+1&amp;"/"&amp;MOD(D15770-D$10559-1,7)+1</f>
        <v>27/5/1</v>
      </c>
      <c r="E15771" s="214"/>
      <c r="F15771" s="197">
        <v>4</v>
      </c>
      <c r="G15771" s="209" t="s">
        <v>605</v>
      </c>
      <c r="H15771" s="318" t="str">
        <f>H15767</f>
        <v>Dan 490</v>
      </c>
      <c r="R15771" s="200"/>
    </row>
    <row r="15772" spans="1:18" ht="14.6" customHeight="1" x14ac:dyDescent="0.5">
      <c r="A15772" s="524" t="s">
        <v>1279</v>
      </c>
      <c r="B15772" s="217" t="s">
        <v>1186</v>
      </c>
      <c r="C15772" s="407">
        <f t="shared" si="18964"/>
        <v>465</v>
      </c>
      <c r="D15772" s="202" t="str">
        <f t="shared" ref="D15772" si="19054">IF(MOD(D15770-D$10559-1,49)=0,"Jub",IF(MOD(D15770-D$10559,7)=0,"Sab","Yr"))&amp;" "&amp;IF(MOD(D15770-D$10559-1,49)=0,INT(D15770-D$10559-1)/49,"")</f>
        <v xml:space="preserve">Yr </v>
      </c>
      <c r="E15772" s="211">
        <f t="shared" ref="E15772" si="19055">E15768-1</f>
        <v>139</v>
      </c>
      <c r="F15772" s="197">
        <v>1</v>
      </c>
      <c r="G15772" s="203" t="s">
        <v>288</v>
      </c>
      <c r="H15772" s="319">
        <f>H15768+1</f>
        <v>319</v>
      </c>
      <c r="R15772" s="200"/>
    </row>
    <row r="15773" spans="1:18" ht="14.6" customHeight="1" x14ac:dyDescent="0.5">
      <c r="A15773" s="525" t="s">
        <v>1280</v>
      </c>
      <c r="B15773" s="202">
        <f t="shared" ref="B15773" si="19056">B15769+1</f>
        <v>637</v>
      </c>
      <c r="C15773" s="407" t="str">
        <f t="shared" ref="C15773" si="19057">C15769</f>
        <v>Daniel 1290</v>
      </c>
      <c r="D15773" s="216" t="str">
        <f t="shared" si="19013"/>
        <v>Exodus</v>
      </c>
      <c r="E15773" s="212" t="s">
        <v>171</v>
      </c>
      <c r="F15773" s="197">
        <v>2</v>
      </c>
      <c r="G15773" s="206" t="s">
        <v>604</v>
      </c>
      <c r="H15773" s="319"/>
      <c r="R15773" s="200"/>
    </row>
    <row r="15774" spans="1:18" ht="14.6" customHeight="1" x14ac:dyDescent="0.5">
      <c r="A15774" s="523">
        <f t="shared" ref="A15774" si="19058">A15770+1</f>
        <v>615</v>
      </c>
      <c r="B15774" s="216" t="str">
        <f t="shared" si="19026"/>
        <v>Olympiad</v>
      </c>
      <c r="C15774" s="408">
        <f t="shared" ref="C15774" si="19059">C15770+1</f>
        <v>447</v>
      </c>
      <c r="D15774" s="217">
        <f t="shared" si="19017"/>
        <v>1344</v>
      </c>
      <c r="E15774" s="212">
        <f t="shared" si="19017"/>
        <v>-138</v>
      </c>
      <c r="F15774" s="197">
        <v>3</v>
      </c>
      <c r="G15774" s="208" t="s">
        <v>287</v>
      </c>
      <c r="H15774" s="364"/>
      <c r="R15774" s="200"/>
    </row>
    <row r="15775" spans="1:18" ht="14.6" customHeight="1" thickBot="1" x14ac:dyDescent="0.55000000000000004">
      <c r="A15775" s="526"/>
      <c r="B15775" s="217">
        <f t="shared" si="19026"/>
        <v>160</v>
      </c>
      <c r="C15775" s="406" t="str">
        <f t="shared" si="19019"/>
        <v>7 Times</v>
      </c>
      <c r="D15775" s="217" t="str">
        <f t="shared" ref="D15775" si="19060">INT((D15774-D$10559-1)/49+1)&amp;"/"&amp;MOD(INT((D15774-D$10559-1)/7),7)+1&amp;"/"&amp;MOD(D15774-D$10559-1,7)+1</f>
        <v>27/5/2</v>
      </c>
      <c r="E15775" s="214"/>
      <c r="F15775" s="197">
        <v>4</v>
      </c>
      <c r="G15775" s="209" t="s">
        <v>605</v>
      </c>
      <c r="H15775" s="318" t="str">
        <f>H15771</f>
        <v>Dan 490</v>
      </c>
      <c r="R15775" s="200"/>
    </row>
    <row r="15776" spans="1:18" ht="14.6" customHeight="1" x14ac:dyDescent="0.5">
      <c r="A15776" s="524" t="s">
        <v>1279</v>
      </c>
      <c r="B15776" s="217" t="s">
        <v>1187</v>
      </c>
      <c r="C15776" s="407">
        <f t="shared" si="18964"/>
        <v>466</v>
      </c>
      <c r="D15776" s="202" t="str">
        <f t="shared" ref="D15776" si="19061">IF(MOD(D15774-D$10559-1,49)=0,"Jub",IF(MOD(D15774-D$10559,7)=0,"Sab","Yr"))&amp;" "&amp;IF(MOD(D15774-D$10559-1,49)=0,INT(D15774-D$10559-1)/49,"")</f>
        <v xml:space="preserve">Yr </v>
      </c>
      <c r="E15776" s="211">
        <f t="shared" ref="E15776" si="19062">E15772-1</f>
        <v>138</v>
      </c>
      <c r="F15776" s="197">
        <v>1</v>
      </c>
      <c r="G15776" s="203" t="s">
        <v>288</v>
      </c>
      <c r="H15776" s="319">
        <f>H15772+1</f>
        <v>320</v>
      </c>
      <c r="R15776" s="200"/>
    </row>
    <row r="15777" spans="1:18" ht="14.6" customHeight="1" x14ac:dyDescent="0.5">
      <c r="A15777" s="525" t="s">
        <v>1280</v>
      </c>
      <c r="B15777" s="202">
        <f t="shared" ref="B15777" si="19063">B15773+1</f>
        <v>638</v>
      </c>
      <c r="C15777" s="407" t="str">
        <f t="shared" ref="C15777" si="19064">C15773</f>
        <v>Daniel 1290</v>
      </c>
      <c r="D15777" s="216" t="str">
        <f t="shared" si="19013"/>
        <v>Exodus</v>
      </c>
      <c r="E15777" s="212" t="s">
        <v>171</v>
      </c>
      <c r="F15777" s="197">
        <v>2</v>
      </c>
      <c r="G15777" s="206" t="s">
        <v>604</v>
      </c>
      <c r="H15777" s="319"/>
      <c r="R15777" s="200"/>
    </row>
    <row r="15778" spans="1:18" ht="14.6" customHeight="1" x14ac:dyDescent="0.5">
      <c r="A15778" s="523">
        <f t="shared" ref="A15778" si="19065">A15774+1</f>
        <v>616</v>
      </c>
      <c r="B15778" s="216" t="str">
        <f t="shared" si="19034"/>
        <v>Olympiad</v>
      </c>
      <c r="C15778" s="408">
        <f t="shared" ref="C15778" si="19066">C15774+1</f>
        <v>448</v>
      </c>
      <c r="D15778" s="217">
        <f t="shared" si="19017"/>
        <v>1345</v>
      </c>
      <c r="E15778" s="212">
        <f t="shared" si="19017"/>
        <v>-137</v>
      </c>
      <c r="F15778" s="197">
        <v>3</v>
      </c>
      <c r="G15778" s="208" t="s">
        <v>287</v>
      </c>
      <c r="H15778" s="364"/>
      <c r="R15778" s="200"/>
    </row>
    <row r="15779" spans="1:18" ht="14.6" customHeight="1" thickBot="1" x14ac:dyDescent="0.55000000000000004">
      <c r="A15779" s="526"/>
      <c r="B15779" s="217">
        <f t="shared" si="19034"/>
        <v>160</v>
      </c>
      <c r="C15779" s="406" t="str">
        <f t="shared" si="19019"/>
        <v>7 Times</v>
      </c>
      <c r="D15779" s="217" t="str">
        <f t="shared" ref="D15779" si="19067">INT((D15778-D$10559-1)/49+1)&amp;"/"&amp;MOD(INT((D15778-D$10559-1)/7),7)+1&amp;"/"&amp;MOD(D15778-D$10559-1,7)+1</f>
        <v>27/5/3</v>
      </c>
      <c r="E15779" s="214"/>
      <c r="F15779" s="197">
        <v>4</v>
      </c>
      <c r="G15779" s="209" t="s">
        <v>605</v>
      </c>
      <c r="H15779" s="318" t="str">
        <f>H15775</f>
        <v>Dan 490</v>
      </c>
      <c r="R15779" s="200"/>
    </row>
    <row r="15780" spans="1:18" ht="14.6" customHeight="1" x14ac:dyDescent="0.5">
      <c r="A15780" s="524" t="s">
        <v>1279</v>
      </c>
      <c r="B15780" s="217" t="s">
        <v>1188</v>
      </c>
      <c r="C15780" s="407">
        <f t="shared" si="18964"/>
        <v>467</v>
      </c>
      <c r="D15780" s="202" t="str">
        <f t="shared" ref="D15780" si="19068">IF(MOD(D15778-D$10559-1,49)=0,"Jub",IF(MOD(D15778-D$10559,7)=0,"Sab","Yr"))&amp;" "&amp;IF(MOD(D15778-D$10559-1,49)=0,INT(D15778-D$10559-1)/49,"")</f>
        <v xml:space="preserve">Yr </v>
      </c>
      <c r="E15780" s="211">
        <f t="shared" ref="E15780" si="19069">E15776-1</f>
        <v>137</v>
      </c>
      <c r="F15780" s="197">
        <v>1</v>
      </c>
      <c r="G15780" s="203" t="s">
        <v>288</v>
      </c>
      <c r="H15780" s="319">
        <f>H15776+1</f>
        <v>321</v>
      </c>
      <c r="R15780" s="200"/>
    </row>
    <row r="15781" spans="1:18" ht="14.6" customHeight="1" x14ac:dyDescent="0.5">
      <c r="A15781" s="525" t="s">
        <v>1280</v>
      </c>
      <c r="B15781" s="202">
        <f t="shared" ref="B15781" si="19070">B15777+1</f>
        <v>639</v>
      </c>
      <c r="C15781" s="407" t="str">
        <f t="shared" ref="C15781" si="19071">C15777</f>
        <v>Daniel 1290</v>
      </c>
      <c r="D15781" s="216" t="str">
        <f t="shared" si="19013"/>
        <v>Exodus</v>
      </c>
      <c r="E15781" s="212" t="s">
        <v>171</v>
      </c>
      <c r="F15781" s="197">
        <v>2</v>
      </c>
      <c r="G15781" s="206" t="s">
        <v>604</v>
      </c>
      <c r="H15781" s="319"/>
      <c r="R15781" s="200"/>
    </row>
    <row r="15782" spans="1:18" ht="14.6" customHeight="1" x14ac:dyDescent="0.5">
      <c r="A15782" s="523">
        <f t="shared" ref="A15782" si="19072">A15778+1</f>
        <v>617</v>
      </c>
      <c r="B15782" s="216" t="str">
        <f t="shared" si="19042"/>
        <v>Olympiad</v>
      </c>
      <c r="C15782" s="408">
        <f t="shared" ref="C15782" si="19073">C15778+1</f>
        <v>449</v>
      </c>
      <c r="D15782" s="217">
        <f t="shared" si="19017"/>
        <v>1346</v>
      </c>
      <c r="E15782" s="212">
        <f t="shared" si="19017"/>
        <v>-136</v>
      </c>
      <c r="F15782" s="197">
        <v>3</v>
      </c>
      <c r="G15782" s="208" t="s">
        <v>287</v>
      </c>
      <c r="H15782" s="364"/>
      <c r="R15782" s="200"/>
    </row>
    <row r="15783" spans="1:18" ht="14.6" customHeight="1" thickBot="1" x14ac:dyDescent="0.55000000000000004">
      <c r="A15783" s="526"/>
      <c r="B15783" s="217">
        <f t="shared" si="19042"/>
        <v>160</v>
      </c>
      <c r="C15783" s="406" t="str">
        <f t="shared" si="19019"/>
        <v>7 Times</v>
      </c>
      <c r="D15783" s="217" t="str">
        <f t="shared" ref="D15783" si="19074">INT((D15782-D$10559-1)/49+1)&amp;"/"&amp;MOD(INT((D15782-D$10559-1)/7),7)+1&amp;"/"&amp;MOD(D15782-D$10559-1,7)+1</f>
        <v>27/5/4</v>
      </c>
      <c r="E15783" s="214"/>
      <c r="F15783" s="197">
        <v>4</v>
      </c>
      <c r="G15783" s="209" t="s">
        <v>605</v>
      </c>
      <c r="H15783" s="318" t="str">
        <f>H15779</f>
        <v>Dan 490</v>
      </c>
      <c r="R15783" s="200"/>
    </row>
    <row r="15784" spans="1:18" ht="14.6" customHeight="1" x14ac:dyDescent="0.5">
      <c r="A15784" s="524" t="s">
        <v>1279</v>
      </c>
      <c r="B15784" s="217" t="s">
        <v>1189</v>
      </c>
      <c r="C15784" s="407">
        <f t="shared" si="18964"/>
        <v>468</v>
      </c>
      <c r="D15784" s="202" t="str">
        <f t="shared" ref="D15784" si="19075">IF(MOD(D15782-D$10559-1,49)=0,"Jub",IF(MOD(D15782-D$10559,7)=0,"Sab","Yr"))&amp;" "&amp;IF(MOD(D15782-D$10559-1,49)=0,INT(D15782-D$10559-1)/49,"")</f>
        <v xml:space="preserve">Yr </v>
      </c>
      <c r="E15784" s="211">
        <f t="shared" ref="E15784" si="19076">E15780-1</f>
        <v>136</v>
      </c>
      <c r="F15784" s="197">
        <v>1</v>
      </c>
      <c r="G15784" s="203" t="s">
        <v>288</v>
      </c>
      <c r="H15784" s="319">
        <f>H15780+1</f>
        <v>322</v>
      </c>
      <c r="R15784" s="200"/>
    </row>
    <row r="15785" spans="1:18" ht="14.6" customHeight="1" x14ac:dyDescent="0.5">
      <c r="A15785" s="525" t="s">
        <v>1280</v>
      </c>
      <c r="B15785" s="202">
        <f t="shared" ref="B15785" si="19077">B15781+1</f>
        <v>640</v>
      </c>
      <c r="C15785" s="407" t="str">
        <f t="shared" ref="C15785" si="19078">C15781</f>
        <v>Daniel 1290</v>
      </c>
      <c r="D15785" s="216" t="str">
        <f t="shared" si="19013"/>
        <v>Exodus</v>
      </c>
      <c r="E15785" s="212" t="s">
        <v>171</v>
      </c>
      <c r="F15785" s="197">
        <v>2</v>
      </c>
      <c r="G15785" s="206" t="s">
        <v>604</v>
      </c>
      <c r="H15785" s="319"/>
      <c r="R15785" s="200"/>
    </row>
    <row r="15786" spans="1:18" ht="14.6" customHeight="1" x14ac:dyDescent="0.5">
      <c r="A15786" s="523">
        <f t="shared" ref="A15786" si="19079">A15782+1</f>
        <v>618</v>
      </c>
      <c r="B15786" s="216" t="str">
        <f t="shared" ref="B15786" si="19080">B15782</f>
        <v>Olympiad</v>
      </c>
      <c r="C15786" s="408">
        <f t="shared" ref="C15786" si="19081">C15782+1</f>
        <v>450</v>
      </c>
      <c r="D15786" s="217">
        <f t="shared" si="19017"/>
        <v>1347</v>
      </c>
      <c r="E15786" s="212">
        <f t="shared" si="19017"/>
        <v>-135</v>
      </c>
      <c r="F15786" s="197">
        <v>3</v>
      </c>
      <c r="G15786" s="208" t="s">
        <v>287</v>
      </c>
      <c r="H15786" s="364"/>
      <c r="R15786" s="200"/>
    </row>
    <row r="15787" spans="1:18" ht="14.6" customHeight="1" thickBot="1" x14ac:dyDescent="0.55000000000000004">
      <c r="A15787" s="526"/>
      <c r="B15787" s="217">
        <f t="shared" ref="B15787" si="19082">B15783+1</f>
        <v>161</v>
      </c>
      <c r="C15787" s="406" t="str">
        <f t="shared" si="19019"/>
        <v>7 Times</v>
      </c>
      <c r="D15787" s="217" t="str">
        <f t="shared" ref="D15787" si="19083">INT((D15786-D$10559-1)/49+1)&amp;"/"&amp;MOD(INT((D15786-D$10559-1)/7),7)+1&amp;"/"&amp;MOD(D15786-D$10559-1,7)+1</f>
        <v>27/5/5</v>
      </c>
      <c r="E15787" s="214"/>
      <c r="F15787" s="197">
        <v>4</v>
      </c>
      <c r="G15787" s="209" t="s">
        <v>605</v>
      </c>
      <c r="H15787" s="318" t="str">
        <f>H15783</f>
        <v>Dan 490</v>
      </c>
      <c r="R15787" s="200"/>
    </row>
    <row r="15788" spans="1:18" ht="14.6" customHeight="1" x14ac:dyDescent="0.5">
      <c r="A15788" s="524" t="s">
        <v>1279</v>
      </c>
      <c r="B15788" s="217" t="s">
        <v>1186</v>
      </c>
      <c r="C15788" s="407">
        <f t="shared" si="18964"/>
        <v>469</v>
      </c>
      <c r="D15788" s="202" t="str">
        <f t="shared" ref="D15788" si="19084">IF(MOD(D15786-D$10559-1,49)=0,"Jub",IF(MOD(D15786-D$10559,7)=0,"Sab","Yr"))&amp;" "&amp;IF(MOD(D15786-D$10559-1,49)=0,INT(D15786-D$10559-1)/49,"")</f>
        <v xml:space="preserve">Yr </v>
      </c>
      <c r="E15788" s="211">
        <f t="shared" ref="E15788" si="19085">E15784-1</f>
        <v>135</v>
      </c>
      <c r="F15788" s="197">
        <v>1</v>
      </c>
      <c r="G15788" s="203" t="s">
        <v>288</v>
      </c>
      <c r="H15788" s="319">
        <f>H15784+1</f>
        <v>323</v>
      </c>
      <c r="R15788" s="200"/>
    </row>
    <row r="15789" spans="1:18" ht="14.6" customHeight="1" x14ac:dyDescent="0.5">
      <c r="A15789" s="525" t="s">
        <v>1280</v>
      </c>
      <c r="B15789" s="202">
        <f t="shared" ref="B15789" si="19086">B15785+1</f>
        <v>641</v>
      </c>
      <c r="C15789" s="407" t="str">
        <f t="shared" ref="C15789" si="19087">C15785</f>
        <v>Daniel 1290</v>
      </c>
      <c r="D15789" s="216" t="str">
        <f t="shared" si="19013"/>
        <v>Exodus</v>
      </c>
      <c r="E15789" s="212" t="s">
        <v>171</v>
      </c>
      <c r="F15789" s="197">
        <v>2</v>
      </c>
      <c r="G15789" s="206" t="s">
        <v>604</v>
      </c>
      <c r="H15789" s="319"/>
      <c r="R15789" s="200"/>
    </row>
    <row r="15790" spans="1:18" ht="14.6" customHeight="1" x14ac:dyDescent="0.5">
      <c r="A15790" s="523">
        <f t="shared" ref="A15790" si="19088">A15786+1</f>
        <v>619</v>
      </c>
      <c r="B15790" s="216" t="str">
        <f t="shared" si="19026"/>
        <v>Olympiad</v>
      </c>
      <c r="C15790" s="408">
        <f t="shared" ref="C15790" si="19089">C15786+1</f>
        <v>451</v>
      </c>
      <c r="D15790" s="217">
        <f t="shared" si="19017"/>
        <v>1348</v>
      </c>
      <c r="E15790" s="212">
        <f t="shared" si="19017"/>
        <v>-134</v>
      </c>
      <c r="F15790" s="197">
        <v>3</v>
      </c>
      <c r="G15790" s="208" t="s">
        <v>287</v>
      </c>
      <c r="H15790" s="364"/>
      <c r="R15790" s="200"/>
    </row>
    <row r="15791" spans="1:18" ht="14.6" customHeight="1" thickBot="1" x14ac:dyDescent="0.55000000000000004">
      <c r="A15791" s="526"/>
      <c r="B15791" s="217">
        <f t="shared" si="19026"/>
        <v>161</v>
      </c>
      <c r="C15791" s="406" t="str">
        <f t="shared" si="19019"/>
        <v>7 Times</v>
      </c>
      <c r="D15791" s="217" t="str">
        <f t="shared" ref="D15791" si="19090">INT((D15790-D$10559-1)/49+1)&amp;"/"&amp;MOD(INT((D15790-D$10559-1)/7),7)+1&amp;"/"&amp;MOD(D15790-D$10559-1,7)+1</f>
        <v>27/5/6</v>
      </c>
      <c r="E15791" s="214"/>
      <c r="F15791" s="197">
        <v>4</v>
      </c>
      <c r="G15791" s="209" t="s">
        <v>605</v>
      </c>
      <c r="H15791" s="318" t="str">
        <f>H15787</f>
        <v>Dan 490</v>
      </c>
      <c r="R15791" s="200"/>
    </row>
    <row r="15792" spans="1:18" ht="14.6" customHeight="1" x14ac:dyDescent="0.5">
      <c r="A15792" s="524" t="s">
        <v>1279</v>
      </c>
      <c r="B15792" s="217" t="s">
        <v>1187</v>
      </c>
      <c r="C15792" s="407">
        <f t="shared" ref="C15792:C15852" si="19091">C15788+1</f>
        <v>470</v>
      </c>
      <c r="D15792" s="202" t="str">
        <f t="shared" ref="D15792" si="19092">IF(MOD(D15790-D$10559-1,49)=0,"Jub",IF(MOD(D15790-D$10559,7)=0,"Sab","Yr"))&amp;" "&amp;IF(MOD(D15790-D$10559-1,49)=0,INT(D15790-D$10559-1)/49,"")</f>
        <v xml:space="preserve">Yr </v>
      </c>
      <c r="E15792" s="211">
        <f t="shared" ref="E15792" si="19093">E15788-1</f>
        <v>134</v>
      </c>
      <c r="F15792" s="197">
        <v>1</v>
      </c>
      <c r="G15792" s="203" t="s">
        <v>288</v>
      </c>
      <c r="H15792" s="319">
        <f>H15788+1</f>
        <v>324</v>
      </c>
      <c r="R15792" s="200"/>
    </row>
    <row r="15793" spans="1:18" ht="14.6" customHeight="1" x14ac:dyDescent="0.5">
      <c r="A15793" s="525" t="s">
        <v>1280</v>
      </c>
      <c r="B15793" s="202">
        <f t="shared" ref="B15793" si="19094">B15789+1</f>
        <v>642</v>
      </c>
      <c r="C15793" s="407" t="str">
        <f t="shared" ref="C15793" si="19095">C15789</f>
        <v>Daniel 1290</v>
      </c>
      <c r="D15793" s="216" t="str">
        <f t="shared" si="19013"/>
        <v>Exodus</v>
      </c>
      <c r="E15793" s="212" t="s">
        <v>171</v>
      </c>
      <c r="F15793" s="197">
        <v>2</v>
      </c>
      <c r="G15793" s="206" t="s">
        <v>604</v>
      </c>
      <c r="H15793" s="319"/>
      <c r="R15793" s="200"/>
    </row>
    <row r="15794" spans="1:18" ht="14.6" customHeight="1" x14ac:dyDescent="0.5">
      <c r="A15794" s="523">
        <f t="shared" ref="A15794" si="19096">A15790+1</f>
        <v>620</v>
      </c>
      <c r="B15794" s="216" t="str">
        <f t="shared" si="19034"/>
        <v>Olympiad</v>
      </c>
      <c r="C15794" s="408">
        <f t="shared" ref="C15794" si="19097">C15790+1</f>
        <v>452</v>
      </c>
      <c r="D15794" s="217">
        <f t="shared" si="19017"/>
        <v>1349</v>
      </c>
      <c r="E15794" s="212">
        <f t="shared" si="19017"/>
        <v>-133</v>
      </c>
      <c r="F15794" s="197">
        <v>3</v>
      </c>
      <c r="G15794" s="208" t="s">
        <v>287</v>
      </c>
      <c r="H15794" s="364"/>
      <c r="R15794" s="200"/>
    </row>
    <row r="15795" spans="1:18" ht="14.6" customHeight="1" thickBot="1" x14ac:dyDescent="0.55000000000000004">
      <c r="A15795" s="526"/>
      <c r="B15795" s="217">
        <f t="shared" si="19034"/>
        <v>161</v>
      </c>
      <c r="C15795" s="406" t="str">
        <f t="shared" si="19019"/>
        <v>7 Times</v>
      </c>
      <c r="D15795" s="359" t="str">
        <f t="shared" ref="D15795" si="19098">INT((D15794-D$10559-1)/49+1)&amp;"/"&amp;MOD(INT((D15794-D$10559-1)/7),7)+1&amp;"/"&amp;MOD(D15794-D$10559-1,7)+1</f>
        <v>27/5/7</v>
      </c>
      <c r="E15795" s="214"/>
      <c r="F15795" s="197">
        <v>4</v>
      </c>
      <c r="G15795" s="209" t="s">
        <v>605</v>
      </c>
      <c r="H15795" s="318" t="str">
        <f>H15791</f>
        <v>Dan 490</v>
      </c>
      <c r="R15795" s="200"/>
    </row>
    <row r="15796" spans="1:18" ht="14.6" customHeight="1" x14ac:dyDescent="0.5">
      <c r="A15796" s="524" t="s">
        <v>1279</v>
      </c>
      <c r="B15796" s="217" t="s">
        <v>1188</v>
      </c>
      <c r="C15796" s="407">
        <f t="shared" si="19091"/>
        <v>471</v>
      </c>
      <c r="D15796" s="360" t="str">
        <f t="shared" ref="D15796" si="19099">IF(MOD(D15794-D$10559-1,49)=0,"Jub",IF(MOD(D15794-D$10559,7)=0,"Sab","Yr"))&amp;" "&amp;IF(MOD(D15794-D$10559-1,49)=0,INT(D15794-D$10559-1)/49,"")</f>
        <v xml:space="preserve">Sab </v>
      </c>
      <c r="E15796" s="211">
        <f t="shared" ref="E15796" si="19100">E15792-1</f>
        <v>133</v>
      </c>
      <c r="F15796" s="197">
        <v>1</v>
      </c>
      <c r="G15796" s="203" t="s">
        <v>288</v>
      </c>
      <c r="H15796" s="319">
        <f>H15792+1</f>
        <v>325</v>
      </c>
      <c r="R15796" s="200"/>
    </row>
    <row r="15797" spans="1:18" ht="14.6" customHeight="1" x14ac:dyDescent="0.5">
      <c r="A15797" s="525" t="s">
        <v>1280</v>
      </c>
      <c r="B15797" s="202">
        <f t="shared" ref="B15797" si="19101">B15793+1</f>
        <v>643</v>
      </c>
      <c r="C15797" s="407" t="str">
        <f t="shared" ref="C15797" si="19102">C15793</f>
        <v>Daniel 1290</v>
      </c>
      <c r="D15797" s="361" t="str">
        <f t="shared" si="19013"/>
        <v>Exodus</v>
      </c>
      <c r="E15797" s="212" t="s">
        <v>171</v>
      </c>
      <c r="F15797" s="197">
        <v>2</v>
      </c>
      <c r="G15797" s="206" t="s">
        <v>604</v>
      </c>
      <c r="H15797" s="319"/>
      <c r="R15797" s="200"/>
    </row>
    <row r="15798" spans="1:18" ht="14.6" customHeight="1" x14ac:dyDescent="0.5">
      <c r="A15798" s="523">
        <f t="shared" ref="A15798" si="19103">A15794+1</f>
        <v>621</v>
      </c>
      <c r="B15798" s="216" t="str">
        <f t="shared" si="19042"/>
        <v>Olympiad</v>
      </c>
      <c r="C15798" s="408">
        <f t="shared" ref="C15798" si="19104">C15794+1</f>
        <v>453</v>
      </c>
      <c r="D15798" s="359">
        <f t="shared" si="19017"/>
        <v>1350</v>
      </c>
      <c r="E15798" s="212">
        <f t="shared" si="19017"/>
        <v>-132</v>
      </c>
      <c r="F15798" s="197">
        <v>3</v>
      </c>
      <c r="G15798" s="208" t="s">
        <v>287</v>
      </c>
      <c r="H15798" s="364"/>
      <c r="R15798" s="200"/>
    </row>
    <row r="15799" spans="1:18" ht="14.6" customHeight="1" thickBot="1" x14ac:dyDescent="0.55000000000000004">
      <c r="A15799" s="526"/>
      <c r="B15799" s="217">
        <f t="shared" si="19042"/>
        <v>161</v>
      </c>
      <c r="C15799" s="406" t="str">
        <f t="shared" si="19019"/>
        <v>7 Times</v>
      </c>
      <c r="D15799" s="217" t="str">
        <f t="shared" ref="D15799" si="19105">INT((D15798-D$10559-1)/49+1)&amp;"/"&amp;MOD(INT((D15798-D$10559-1)/7),7)+1&amp;"/"&amp;MOD(D15798-D$10559-1,7)+1</f>
        <v>27/6/1</v>
      </c>
      <c r="E15799" s="214"/>
      <c r="F15799" s="197">
        <v>4</v>
      </c>
      <c r="G15799" s="209" t="s">
        <v>605</v>
      </c>
      <c r="H15799" s="318" t="str">
        <f>H15795</f>
        <v>Dan 490</v>
      </c>
      <c r="R15799" s="200"/>
    </row>
    <row r="15800" spans="1:18" ht="14.6" customHeight="1" x14ac:dyDescent="0.5">
      <c r="A15800" s="524" t="s">
        <v>1279</v>
      </c>
      <c r="B15800" s="217" t="s">
        <v>1189</v>
      </c>
      <c r="C15800" s="407">
        <f t="shared" si="19091"/>
        <v>472</v>
      </c>
      <c r="D15800" s="202" t="str">
        <f t="shared" ref="D15800" si="19106">IF(MOD(D15798-D$10559-1,49)=0,"Jub",IF(MOD(D15798-D$10559,7)=0,"Sab","Yr"))&amp;" "&amp;IF(MOD(D15798-D$10559-1,49)=0,INT(D15798-D$10559-1)/49,"")</f>
        <v xml:space="preserve">Yr </v>
      </c>
      <c r="E15800" s="211">
        <f t="shared" ref="E15800" si="19107">E15796-1</f>
        <v>132</v>
      </c>
      <c r="F15800" s="197">
        <v>1</v>
      </c>
      <c r="G15800" s="203" t="s">
        <v>288</v>
      </c>
      <c r="H15800" s="319">
        <f>H15796+1</f>
        <v>326</v>
      </c>
      <c r="R15800" s="200"/>
    </row>
    <row r="15801" spans="1:18" ht="14.6" customHeight="1" x14ac:dyDescent="0.5">
      <c r="A15801" s="525" t="s">
        <v>1280</v>
      </c>
      <c r="B15801" s="202">
        <f t="shared" ref="B15801" si="19108">B15797+1</f>
        <v>644</v>
      </c>
      <c r="C15801" s="407" t="str">
        <f t="shared" ref="C15801" si="19109">C15797</f>
        <v>Daniel 1290</v>
      </c>
      <c r="D15801" s="216" t="str">
        <f t="shared" si="19013"/>
        <v>Exodus</v>
      </c>
      <c r="E15801" s="212" t="s">
        <v>171</v>
      </c>
      <c r="F15801" s="197">
        <v>2</v>
      </c>
      <c r="G15801" s="206" t="s">
        <v>604</v>
      </c>
      <c r="H15801" s="319"/>
      <c r="R15801" s="200"/>
    </row>
    <row r="15802" spans="1:18" ht="14.6" customHeight="1" x14ac:dyDescent="0.5">
      <c r="A15802" s="523">
        <f t="shared" ref="A15802" si="19110">A15798+1</f>
        <v>622</v>
      </c>
      <c r="B15802" s="216" t="str">
        <f t="shared" ref="B15802" si="19111">B15798</f>
        <v>Olympiad</v>
      </c>
      <c r="C15802" s="408">
        <f t="shared" ref="C15802" si="19112">C15798+1</f>
        <v>454</v>
      </c>
      <c r="D15802" s="217">
        <f t="shared" si="19017"/>
        <v>1351</v>
      </c>
      <c r="E15802" s="212">
        <f t="shared" si="19017"/>
        <v>-131</v>
      </c>
      <c r="F15802" s="197">
        <v>3</v>
      </c>
      <c r="G15802" s="208" t="s">
        <v>287</v>
      </c>
      <c r="H15802" s="364"/>
      <c r="R15802" s="200"/>
    </row>
    <row r="15803" spans="1:18" ht="14.6" customHeight="1" thickBot="1" x14ac:dyDescent="0.55000000000000004">
      <c r="A15803" s="526"/>
      <c r="B15803" s="217">
        <f t="shared" ref="B15803" si="19113">B15799+1</f>
        <v>162</v>
      </c>
      <c r="C15803" s="406" t="str">
        <f t="shared" si="19019"/>
        <v>7 Times</v>
      </c>
      <c r="D15803" s="217" t="str">
        <f t="shared" ref="D15803" si="19114">INT((D15802-D$10559-1)/49+1)&amp;"/"&amp;MOD(INT((D15802-D$10559-1)/7),7)+1&amp;"/"&amp;MOD(D15802-D$10559-1,7)+1</f>
        <v>27/6/2</v>
      </c>
      <c r="E15803" s="214"/>
      <c r="F15803" s="197">
        <v>4</v>
      </c>
      <c r="G15803" s="209" t="s">
        <v>605</v>
      </c>
      <c r="H15803" s="318" t="str">
        <f>H15799</f>
        <v>Dan 490</v>
      </c>
      <c r="R15803" s="200"/>
    </row>
    <row r="15804" spans="1:18" ht="14.6" customHeight="1" x14ac:dyDescent="0.5">
      <c r="A15804" s="524" t="s">
        <v>1279</v>
      </c>
      <c r="B15804" s="217" t="s">
        <v>1186</v>
      </c>
      <c r="C15804" s="407">
        <f t="shared" si="19091"/>
        <v>473</v>
      </c>
      <c r="D15804" s="202" t="str">
        <f t="shared" ref="D15804" si="19115">IF(MOD(D15802-D$10559-1,49)=0,"Jub",IF(MOD(D15802-D$10559,7)=0,"Sab","Yr"))&amp;" "&amp;IF(MOD(D15802-D$10559-1,49)=0,INT(D15802-D$10559-1)/49,"")</f>
        <v xml:space="preserve">Yr </v>
      </c>
      <c r="E15804" s="211">
        <f t="shared" ref="E15804" si="19116">E15800-1</f>
        <v>131</v>
      </c>
      <c r="F15804" s="197">
        <v>1</v>
      </c>
      <c r="G15804" s="203" t="s">
        <v>288</v>
      </c>
      <c r="H15804" s="319">
        <f>H15800+1</f>
        <v>327</v>
      </c>
      <c r="R15804" s="200"/>
    </row>
    <row r="15805" spans="1:18" ht="14.6" customHeight="1" x14ac:dyDescent="0.5">
      <c r="A15805" s="525" t="s">
        <v>1280</v>
      </c>
      <c r="B15805" s="202">
        <f t="shared" ref="B15805" si="19117">B15801+1</f>
        <v>645</v>
      </c>
      <c r="C15805" s="407" t="str">
        <f t="shared" ref="C15805" si="19118">C15801</f>
        <v>Daniel 1290</v>
      </c>
      <c r="D15805" s="216" t="str">
        <f t="shared" si="19013"/>
        <v>Exodus</v>
      </c>
      <c r="E15805" s="212" t="s">
        <v>171</v>
      </c>
      <c r="F15805" s="197">
        <v>2</v>
      </c>
      <c r="G15805" s="206" t="s">
        <v>604</v>
      </c>
      <c r="H15805" s="319"/>
      <c r="R15805" s="200"/>
    </row>
    <row r="15806" spans="1:18" ht="14.6" customHeight="1" x14ac:dyDescent="0.5">
      <c r="A15806" s="523">
        <f t="shared" ref="A15806" si="19119">A15802+1</f>
        <v>623</v>
      </c>
      <c r="B15806" s="216" t="str">
        <f t="shared" si="19026"/>
        <v>Olympiad</v>
      </c>
      <c r="C15806" s="408">
        <f t="shared" ref="C15806" si="19120">C15802+1</f>
        <v>455</v>
      </c>
      <c r="D15806" s="217">
        <f t="shared" si="19017"/>
        <v>1352</v>
      </c>
      <c r="E15806" s="212">
        <f t="shared" si="19017"/>
        <v>-130</v>
      </c>
      <c r="F15806" s="197">
        <v>3</v>
      </c>
      <c r="G15806" s="208" t="s">
        <v>287</v>
      </c>
      <c r="H15806" s="364"/>
      <c r="R15806" s="200"/>
    </row>
    <row r="15807" spans="1:18" ht="14.6" customHeight="1" thickBot="1" x14ac:dyDescent="0.55000000000000004">
      <c r="A15807" s="526"/>
      <c r="B15807" s="217">
        <f t="shared" si="19026"/>
        <v>162</v>
      </c>
      <c r="C15807" s="406" t="str">
        <f t="shared" si="19019"/>
        <v>7 Times</v>
      </c>
      <c r="D15807" s="217" t="str">
        <f t="shared" ref="D15807" si="19121">INT((D15806-D$10559-1)/49+1)&amp;"/"&amp;MOD(INT((D15806-D$10559-1)/7),7)+1&amp;"/"&amp;MOD(D15806-D$10559-1,7)+1</f>
        <v>27/6/3</v>
      </c>
      <c r="E15807" s="214"/>
      <c r="F15807" s="197">
        <v>4</v>
      </c>
      <c r="G15807" s="209" t="s">
        <v>605</v>
      </c>
      <c r="H15807" s="318" t="str">
        <f>H15803</f>
        <v>Dan 490</v>
      </c>
      <c r="R15807" s="200"/>
    </row>
    <row r="15808" spans="1:18" ht="14.6" customHeight="1" x14ac:dyDescent="0.5">
      <c r="A15808" s="524" t="s">
        <v>1279</v>
      </c>
      <c r="B15808" s="217" t="s">
        <v>1187</v>
      </c>
      <c r="C15808" s="407">
        <f t="shared" si="19091"/>
        <v>474</v>
      </c>
      <c r="D15808" s="202" t="str">
        <f t="shared" ref="D15808" si="19122">IF(MOD(D15806-D$10559-1,49)=0,"Jub",IF(MOD(D15806-D$10559,7)=0,"Sab","Yr"))&amp;" "&amp;IF(MOD(D15806-D$10559-1,49)=0,INT(D15806-D$10559-1)/49,"")</f>
        <v xml:space="preserve">Yr </v>
      </c>
      <c r="E15808" s="211">
        <f t="shared" ref="E15808" si="19123">E15804-1</f>
        <v>130</v>
      </c>
      <c r="F15808" s="197">
        <v>1</v>
      </c>
      <c r="G15808" s="203" t="s">
        <v>288</v>
      </c>
      <c r="H15808" s="319">
        <f>H15804+1</f>
        <v>328</v>
      </c>
      <c r="R15808" s="200"/>
    </row>
    <row r="15809" spans="1:18" ht="14.6" customHeight="1" x14ac:dyDescent="0.5">
      <c r="A15809" s="525" t="s">
        <v>1280</v>
      </c>
      <c r="B15809" s="202">
        <f t="shared" ref="B15809" si="19124">B15805+1</f>
        <v>646</v>
      </c>
      <c r="C15809" s="407" t="str">
        <f t="shared" ref="C15809" si="19125">C15805</f>
        <v>Daniel 1290</v>
      </c>
      <c r="D15809" s="216" t="str">
        <f t="shared" si="19013"/>
        <v>Exodus</v>
      </c>
      <c r="E15809" s="212" t="s">
        <v>171</v>
      </c>
      <c r="F15809" s="197">
        <v>2</v>
      </c>
      <c r="G15809" s="206" t="s">
        <v>604</v>
      </c>
      <c r="H15809" s="319"/>
      <c r="R15809" s="200"/>
    </row>
    <row r="15810" spans="1:18" ht="14.6" customHeight="1" x14ac:dyDescent="0.5">
      <c r="A15810" s="523">
        <f t="shared" ref="A15810" si="19126">A15806+1</f>
        <v>624</v>
      </c>
      <c r="B15810" s="216" t="str">
        <f t="shared" si="19034"/>
        <v>Olympiad</v>
      </c>
      <c r="C15810" s="408">
        <f t="shared" ref="C15810" si="19127">C15806+1</f>
        <v>456</v>
      </c>
      <c r="D15810" s="217">
        <f t="shared" si="19017"/>
        <v>1353</v>
      </c>
      <c r="E15810" s="212">
        <f t="shared" si="19017"/>
        <v>-129</v>
      </c>
      <c r="F15810" s="197">
        <v>3</v>
      </c>
      <c r="G15810" s="208" t="s">
        <v>287</v>
      </c>
      <c r="H15810" s="364"/>
      <c r="R15810" s="200"/>
    </row>
    <row r="15811" spans="1:18" ht="14.6" customHeight="1" thickBot="1" x14ac:dyDescent="0.55000000000000004">
      <c r="A15811" s="526"/>
      <c r="B15811" s="217">
        <f t="shared" si="19034"/>
        <v>162</v>
      </c>
      <c r="C15811" s="406" t="str">
        <f t="shared" si="19019"/>
        <v>7 Times</v>
      </c>
      <c r="D15811" s="217" t="str">
        <f t="shared" ref="D15811" si="19128">INT((D15810-D$10559-1)/49+1)&amp;"/"&amp;MOD(INT((D15810-D$10559-1)/7),7)+1&amp;"/"&amp;MOD(D15810-D$10559-1,7)+1</f>
        <v>27/6/4</v>
      </c>
      <c r="E15811" s="214"/>
      <c r="F15811" s="197">
        <v>4</v>
      </c>
      <c r="G15811" s="209" t="s">
        <v>605</v>
      </c>
      <c r="H15811" s="318" t="str">
        <f>H15807</f>
        <v>Dan 490</v>
      </c>
      <c r="R15811" s="200"/>
    </row>
    <row r="15812" spans="1:18" ht="14.6" customHeight="1" x14ac:dyDescent="0.5">
      <c r="A15812" s="524" t="s">
        <v>1279</v>
      </c>
      <c r="B15812" s="217" t="s">
        <v>1188</v>
      </c>
      <c r="C15812" s="407">
        <f t="shared" si="19091"/>
        <v>475</v>
      </c>
      <c r="D15812" s="202" t="str">
        <f t="shared" ref="D15812" si="19129">IF(MOD(D15810-D$10559-1,49)=0,"Jub",IF(MOD(D15810-D$10559,7)=0,"Sab","Yr"))&amp;" "&amp;IF(MOD(D15810-D$10559-1,49)=0,INT(D15810-D$10559-1)/49,"")</f>
        <v xml:space="preserve">Yr </v>
      </c>
      <c r="E15812" s="211">
        <f t="shared" ref="E15812" si="19130">E15808-1</f>
        <v>129</v>
      </c>
      <c r="F15812" s="197">
        <v>1</v>
      </c>
      <c r="G15812" s="203" t="s">
        <v>288</v>
      </c>
      <c r="H15812" s="319">
        <f>H15808+1</f>
        <v>329</v>
      </c>
      <c r="R15812" s="200"/>
    </row>
    <row r="15813" spans="1:18" ht="14.6" customHeight="1" x14ac:dyDescent="0.5">
      <c r="A15813" s="525" t="s">
        <v>1280</v>
      </c>
      <c r="B15813" s="202">
        <f t="shared" ref="B15813" si="19131">B15809+1</f>
        <v>647</v>
      </c>
      <c r="C15813" s="407" t="str">
        <f t="shared" ref="C15813" si="19132">C15809</f>
        <v>Daniel 1290</v>
      </c>
      <c r="D15813" s="216" t="str">
        <f t="shared" si="19013"/>
        <v>Exodus</v>
      </c>
      <c r="E15813" s="212" t="s">
        <v>171</v>
      </c>
      <c r="F15813" s="197">
        <v>2</v>
      </c>
      <c r="G15813" s="206" t="s">
        <v>604</v>
      </c>
      <c r="H15813" s="319"/>
      <c r="R15813" s="200"/>
    </row>
    <row r="15814" spans="1:18" ht="14.6" customHeight="1" x14ac:dyDescent="0.5">
      <c r="A15814" s="523">
        <f t="shared" ref="A15814" si="19133">A15810+1</f>
        <v>625</v>
      </c>
      <c r="B15814" s="216" t="str">
        <f t="shared" si="19042"/>
        <v>Olympiad</v>
      </c>
      <c r="C15814" s="408">
        <f t="shared" ref="C15814" si="19134">C15810+1</f>
        <v>457</v>
      </c>
      <c r="D15814" s="217">
        <f t="shared" si="19017"/>
        <v>1354</v>
      </c>
      <c r="E15814" s="212">
        <f t="shared" si="19017"/>
        <v>-128</v>
      </c>
      <c r="F15814" s="197">
        <v>3</v>
      </c>
      <c r="G15814" s="208" t="s">
        <v>287</v>
      </c>
      <c r="H15814" s="364"/>
      <c r="R15814" s="200"/>
    </row>
    <row r="15815" spans="1:18" ht="14.6" customHeight="1" thickBot="1" x14ac:dyDescent="0.55000000000000004">
      <c r="A15815" s="526"/>
      <c r="B15815" s="217">
        <f t="shared" si="19042"/>
        <v>162</v>
      </c>
      <c r="C15815" s="406" t="str">
        <f t="shared" si="19019"/>
        <v>7 Times</v>
      </c>
      <c r="D15815" s="217" t="str">
        <f t="shared" ref="D15815" si="19135">INT((D15814-D$10559-1)/49+1)&amp;"/"&amp;MOD(INT((D15814-D$10559-1)/7),7)+1&amp;"/"&amp;MOD(D15814-D$10559-1,7)+1</f>
        <v>27/6/5</v>
      </c>
      <c r="E15815" s="214"/>
      <c r="F15815" s="197">
        <v>4</v>
      </c>
      <c r="G15815" s="209" t="s">
        <v>605</v>
      </c>
      <c r="H15815" s="318" t="str">
        <f>H15811</f>
        <v>Dan 490</v>
      </c>
      <c r="R15815" s="200"/>
    </row>
    <row r="15816" spans="1:18" ht="14.6" customHeight="1" x14ac:dyDescent="0.5">
      <c r="A15816" s="524" t="s">
        <v>1279</v>
      </c>
      <c r="B15816" s="217" t="s">
        <v>1189</v>
      </c>
      <c r="C15816" s="407">
        <f t="shared" si="19091"/>
        <v>476</v>
      </c>
      <c r="D15816" s="202" t="str">
        <f t="shared" ref="D15816" si="19136">IF(MOD(D15814-D$10559-1,49)=0,"Jub",IF(MOD(D15814-D$10559,7)=0,"Sab","Yr"))&amp;" "&amp;IF(MOD(D15814-D$10559-1,49)=0,INT(D15814-D$10559-1)/49,"")</f>
        <v xml:space="preserve">Yr </v>
      </c>
      <c r="E15816" s="211">
        <f t="shared" ref="E15816" si="19137">E15812-1</f>
        <v>128</v>
      </c>
      <c r="F15816" s="197">
        <v>1</v>
      </c>
      <c r="G15816" s="203" t="s">
        <v>288</v>
      </c>
      <c r="H15816" s="319">
        <f>H15812+1</f>
        <v>330</v>
      </c>
      <c r="R15816" s="200"/>
    </row>
    <row r="15817" spans="1:18" ht="14.6" customHeight="1" x14ac:dyDescent="0.5">
      <c r="A15817" s="525" t="s">
        <v>1280</v>
      </c>
      <c r="B15817" s="202">
        <f t="shared" ref="B15817" si="19138">B15813+1</f>
        <v>648</v>
      </c>
      <c r="C15817" s="407" t="str">
        <f t="shared" ref="C15817" si="19139">C15813</f>
        <v>Daniel 1290</v>
      </c>
      <c r="D15817" s="216" t="str">
        <f t="shared" ref="D15817:D15877" si="19140">D15813</f>
        <v>Exodus</v>
      </c>
      <c r="E15817" s="212" t="s">
        <v>171</v>
      </c>
      <c r="F15817" s="197">
        <v>2</v>
      </c>
      <c r="G15817" s="206" t="s">
        <v>604</v>
      </c>
      <c r="H15817" s="319"/>
      <c r="R15817" s="200"/>
    </row>
    <row r="15818" spans="1:18" ht="14.6" customHeight="1" x14ac:dyDescent="0.5">
      <c r="A15818" s="523">
        <f t="shared" ref="A15818" si="19141">A15814+1</f>
        <v>626</v>
      </c>
      <c r="B15818" s="216" t="str">
        <f t="shared" ref="B15818" si="19142">B15814</f>
        <v>Olympiad</v>
      </c>
      <c r="C15818" s="408">
        <f t="shared" ref="C15818" si="19143">C15814+1</f>
        <v>458</v>
      </c>
      <c r="D15818" s="217">
        <f t="shared" ref="D15818:E15878" si="19144">D15814+1</f>
        <v>1355</v>
      </c>
      <c r="E15818" s="212">
        <f t="shared" si="19144"/>
        <v>-127</v>
      </c>
      <c r="F15818" s="197">
        <v>3</v>
      </c>
      <c r="G15818" s="208" t="s">
        <v>287</v>
      </c>
      <c r="H15818" s="364"/>
      <c r="R15818" s="200"/>
    </row>
    <row r="15819" spans="1:18" ht="14.6" customHeight="1" thickBot="1" x14ac:dyDescent="0.55000000000000004">
      <c r="A15819" s="526"/>
      <c r="B15819" s="217">
        <f t="shared" ref="B15819" si="19145">B15815+1</f>
        <v>163</v>
      </c>
      <c r="C15819" s="406" t="str">
        <f t="shared" ref="C15819:C15879" si="19146">C15815</f>
        <v>7 Times</v>
      </c>
      <c r="D15819" s="217" t="str">
        <f t="shared" ref="D15819" si="19147">INT((D15818-D$10559-1)/49+1)&amp;"/"&amp;MOD(INT((D15818-D$10559-1)/7),7)+1&amp;"/"&amp;MOD(D15818-D$10559-1,7)+1</f>
        <v>27/6/6</v>
      </c>
      <c r="E15819" s="214"/>
      <c r="F15819" s="197">
        <v>4</v>
      </c>
      <c r="G15819" s="209" t="s">
        <v>605</v>
      </c>
      <c r="H15819" s="318" t="str">
        <f>H15815</f>
        <v>Dan 490</v>
      </c>
      <c r="R15819" s="200"/>
    </row>
    <row r="15820" spans="1:18" ht="14.6" customHeight="1" x14ac:dyDescent="0.5">
      <c r="A15820" s="524" t="s">
        <v>1279</v>
      </c>
      <c r="B15820" s="217" t="s">
        <v>1186</v>
      </c>
      <c r="C15820" s="407">
        <f t="shared" si="19091"/>
        <v>477</v>
      </c>
      <c r="D15820" s="202" t="str">
        <f t="shared" ref="D15820" si="19148">IF(MOD(D15818-D$10559-1,49)=0,"Jub",IF(MOD(D15818-D$10559,7)=0,"Sab","Yr"))&amp;" "&amp;IF(MOD(D15818-D$10559-1,49)=0,INT(D15818-D$10559-1)/49,"")</f>
        <v xml:space="preserve">Yr </v>
      </c>
      <c r="E15820" s="211">
        <f t="shared" ref="E15820" si="19149">E15816-1</f>
        <v>127</v>
      </c>
      <c r="F15820" s="197">
        <v>1</v>
      </c>
      <c r="G15820" s="203" t="s">
        <v>288</v>
      </c>
      <c r="H15820" s="319">
        <f>H15816+1</f>
        <v>331</v>
      </c>
      <c r="R15820" s="200"/>
    </row>
    <row r="15821" spans="1:18" ht="14.6" customHeight="1" x14ac:dyDescent="0.5">
      <c r="A15821" s="525" t="s">
        <v>1280</v>
      </c>
      <c r="B15821" s="202">
        <f t="shared" ref="B15821" si="19150">B15817+1</f>
        <v>649</v>
      </c>
      <c r="C15821" s="407" t="str">
        <f t="shared" ref="C15821" si="19151">C15817</f>
        <v>Daniel 1290</v>
      </c>
      <c r="D15821" s="216" t="str">
        <f t="shared" si="19140"/>
        <v>Exodus</v>
      </c>
      <c r="E15821" s="212" t="s">
        <v>171</v>
      </c>
      <c r="F15821" s="197">
        <v>2</v>
      </c>
      <c r="G15821" s="206" t="s">
        <v>604</v>
      </c>
      <c r="H15821" s="319"/>
      <c r="R15821" s="200"/>
    </row>
    <row r="15822" spans="1:18" ht="14.6" customHeight="1" x14ac:dyDescent="0.5">
      <c r="A15822" s="523">
        <f t="shared" ref="A15822" si="19152">A15818+1</f>
        <v>627</v>
      </c>
      <c r="B15822" s="216" t="str">
        <f t="shared" ref="B15822:B15871" si="19153">B15818</f>
        <v>Olympiad</v>
      </c>
      <c r="C15822" s="408">
        <f t="shared" ref="C15822" si="19154">C15818+1</f>
        <v>459</v>
      </c>
      <c r="D15822" s="217">
        <f t="shared" si="19144"/>
        <v>1356</v>
      </c>
      <c r="E15822" s="212">
        <f t="shared" si="19144"/>
        <v>-126</v>
      </c>
      <c r="F15822" s="197">
        <v>3</v>
      </c>
      <c r="G15822" s="208" t="s">
        <v>287</v>
      </c>
      <c r="H15822" s="364"/>
      <c r="R15822" s="200"/>
    </row>
    <row r="15823" spans="1:18" ht="14.6" customHeight="1" thickBot="1" x14ac:dyDescent="0.55000000000000004">
      <c r="A15823" s="526"/>
      <c r="B15823" s="217">
        <f t="shared" si="19153"/>
        <v>163</v>
      </c>
      <c r="C15823" s="406" t="str">
        <f t="shared" si="19146"/>
        <v>7 Times</v>
      </c>
      <c r="D15823" s="359" t="str">
        <f t="shared" ref="D15823" si="19155">INT((D15822-D$10559-1)/49+1)&amp;"/"&amp;MOD(INT((D15822-D$10559-1)/7),7)+1&amp;"/"&amp;MOD(D15822-D$10559-1,7)+1</f>
        <v>27/6/7</v>
      </c>
      <c r="E15823" s="214"/>
      <c r="F15823" s="197">
        <v>4</v>
      </c>
      <c r="G15823" s="209" t="s">
        <v>605</v>
      </c>
      <c r="H15823" s="318" t="str">
        <f>H15819</f>
        <v>Dan 490</v>
      </c>
      <c r="R15823" s="200"/>
    </row>
    <row r="15824" spans="1:18" ht="14.6" customHeight="1" x14ac:dyDescent="0.5">
      <c r="A15824" s="524" t="s">
        <v>1279</v>
      </c>
      <c r="B15824" s="217" t="s">
        <v>1187</v>
      </c>
      <c r="C15824" s="407">
        <f t="shared" si="19091"/>
        <v>478</v>
      </c>
      <c r="D15824" s="360" t="str">
        <f t="shared" ref="D15824" si="19156">IF(MOD(D15822-D$10559-1,49)=0,"Jub",IF(MOD(D15822-D$10559,7)=0,"Sab","Yr"))&amp;" "&amp;IF(MOD(D15822-D$10559-1,49)=0,INT(D15822-D$10559-1)/49,"")</f>
        <v xml:space="preserve">Sab </v>
      </c>
      <c r="E15824" s="211">
        <f t="shared" ref="E15824" si="19157">E15820-1</f>
        <v>126</v>
      </c>
      <c r="F15824" s="197">
        <v>1</v>
      </c>
      <c r="G15824" s="203" t="s">
        <v>288</v>
      </c>
      <c r="H15824" s="319">
        <f>H15820+1</f>
        <v>332</v>
      </c>
      <c r="R15824" s="200"/>
    </row>
    <row r="15825" spans="1:18" ht="14.6" customHeight="1" x14ac:dyDescent="0.5">
      <c r="A15825" s="525" t="s">
        <v>1280</v>
      </c>
      <c r="B15825" s="202">
        <f t="shared" ref="B15825" si="19158">B15821+1</f>
        <v>650</v>
      </c>
      <c r="C15825" s="407" t="str">
        <f t="shared" ref="C15825" si="19159">C15821</f>
        <v>Daniel 1290</v>
      </c>
      <c r="D15825" s="361" t="str">
        <f t="shared" si="19140"/>
        <v>Exodus</v>
      </c>
      <c r="E15825" s="212" t="s">
        <v>171</v>
      </c>
      <c r="F15825" s="197">
        <v>2</v>
      </c>
      <c r="G15825" s="206" t="s">
        <v>604</v>
      </c>
      <c r="H15825" s="319"/>
      <c r="R15825" s="200"/>
    </row>
    <row r="15826" spans="1:18" ht="14.6" customHeight="1" x14ac:dyDescent="0.5">
      <c r="A15826" s="523">
        <f t="shared" ref="A15826" si="19160">A15822+1</f>
        <v>628</v>
      </c>
      <c r="B15826" s="216" t="str">
        <f t="shared" ref="B15826:B15875" si="19161">B15822</f>
        <v>Olympiad</v>
      </c>
      <c r="C15826" s="408">
        <f t="shared" ref="C15826" si="19162">C15822+1</f>
        <v>460</v>
      </c>
      <c r="D15826" s="359">
        <f t="shared" si="19144"/>
        <v>1357</v>
      </c>
      <c r="E15826" s="212">
        <f t="shared" si="19144"/>
        <v>-125</v>
      </c>
      <c r="F15826" s="197">
        <v>3</v>
      </c>
      <c r="G15826" s="208" t="s">
        <v>287</v>
      </c>
      <c r="H15826" s="364"/>
      <c r="R15826" s="200"/>
    </row>
    <row r="15827" spans="1:18" ht="14.6" customHeight="1" thickBot="1" x14ac:dyDescent="0.55000000000000004">
      <c r="A15827" s="526"/>
      <c r="B15827" s="217">
        <f t="shared" si="19161"/>
        <v>163</v>
      </c>
      <c r="C15827" s="406" t="str">
        <f t="shared" si="19146"/>
        <v>7 Times</v>
      </c>
      <c r="D15827" s="217" t="str">
        <f t="shared" ref="D15827" si="19163">INT((D15826-D$10559-1)/49+1)&amp;"/"&amp;MOD(INT((D15826-D$10559-1)/7),7)+1&amp;"/"&amp;MOD(D15826-D$10559-1,7)+1</f>
        <v>27/7/1</v>
      </c>
      <c r="E15827" s="214"/>
      <c r="F15827" s="197">
        <v>4</v>
      </c>
      <c r="G15827" s="209" t="s">
        <v>605</v>
      </c>
      <c r="H15827" s="318" t="str">
        <f>H15823</f>
        <v>Dan 490</v>
      </c>
      <c r="R15827" s="200"/>
    </row>
    <row r="15828" spans="1:18" ht="14.6" customHeight="1" x14ac:dyDescent="0.5">
      <c r="A15828" s="524" t="s">
        <v>1279</v>
      </c>
      <c r="B15828" s="217" t="s">
        <v>1188</v>
      </c>
      <c r="C15828" s="407">
        <f t="shared" si="19091"/>
        <v>479</v>
      </c>
      <c r="D15828" s="202" t="str">
        <f t="shared" ref="D15828" si="19164">IF(MOD(D15826-D$10559-1,49)=0,"Jub",IF(MOD(D15826-D$10559,7)=0,"Sab","Yr"))&amp;" "&amp;IF(MOD(D15826-D$10559-1,49)=0,INT(D15826-D$10559-1)/49,"")</f>
        <v xml:space="preserve">Yr </v>
      </c>
      <c r="E15828" s="211">
        <f t="shared" ref="E15828" si="19165">E15824-1</f>
        <v>125</v>
      </c>
      <c r="F15828" s="197">
        <v>1</v>
      </c>
      <c r="G15828" s="203" t="s">
        <v>288</v>
      </c>
      <c r="H15828" s="319">
        <f>H15824+1</f>
        <v>333</v>
      </c>
      <c r="R15828" s="200"/>
    </row>
    <row r="15829" spans="1:18" ht="14.6" customHeight="1" x14ac:dyDescent="0.5">
      <c r="A15829" s="525" t="s">
        <v>1280</v>
      </c>
      <c r="B15829" s="202">
        <f t="shared" ref="B15829" si="19166">B15825+1</f>
        <v>651</v>
      </c>
      <c r="C15829" s="407" t="str">
        <f t="shared" ref="C15829" si="19167">C15825</f>
        <v>Daniel 1290</v>
      </c>
      <c r="D15829" s="216" t="str">
        <f t="shared" si="19140"/>
        <v>Exodus</v>
      </c>
      <c r="E15829" s="212" t="s">
        <v>171</v>
      </c>
      <c r="F15829" s="197">
        <v>2</v>
      </c>
      <c r="G15829" s="206" t="s">
        <v>604</v>
      </c>
      <c r="H15829" s="319"/>
      <c r="R15829" s="200"/>
    </row>
    <row r="15830" spans="1:18" ht="14.6" customHeight="1" x14ac:dyDescent="0.5">
      <c r="A15830" s="523">
        <f t="shared" ref="A15830" si="19168">A15826+1</f>
        <v>629</v>
      </c>
      <c r="B15830" s="216" t="str">
        <f t="shared" ref="B15830:B15879" si="19169">B15826</f>
        <v>Olympiad</v>
      </c>
      <c r="C15830" s="408">
        <f t="shared" ref="C15830" si="19170">C15826+1</f>
        <v>461</v>
      </c>
      <c r="D15830" s="217">
        <f t="shared" si="19144"/>
        <v>1358</v>
      </c>
      <c r="E15830" s="212">
        <f t="shared" si="19144"/>
        <v>-124</v>
      </c>
      <c r="F15830" s="197">
        <v>3</v>
      </c>
      <c r="G15830" s="208" t="s">
        <v>287</v>
      </c>
      <c r="H15830" s="364"/>
      <c r="R15830" s="200"/>
    </row>
    <row r="15831" spans="1:18" ht="14.6" customHeight="1" thickBot="1" x14ac:dyDescent="0.55000000000000004">
      <c r="A15831" s="526"/>
      <c r="B15831" s="217">
        <f t="shared" si="19169"/>
        <v>163</v>
      </c>
      <c r="C15831" s="406" t="str">
        <f t="shared" si="19146"/>
        <v>7 Times</v>
      </c>
      <c r="D15831" s="217" t="str">
        <f t="shared" ref="D15831" si="19171">INT((D15830-D$10559-1)/49+1)&amp;"/"&amp;MOD(INT((D15830-D$10559-1)/7),7)+1&amp;"/"&amp;MOD(D15830-D$10559-1,7)+1</f>
        <v>27/7/2</v>
      </c>
      <c r="E15831" s="214"/>
      <c r="F15831" s="197">
        <v>4</v>
      </c>
      <c r="G15831" s="209" t="s">
        <v>605</v>
      </c>
      <c r="H15831" s="318" t="str">
        <f>H15827</f>
        <v>Dan 490</v>
      </c>
      <c r="R15831" s="200"/>
    </row>
    <row r="15832" spans="1:18" ht="14.6" customHeight="1" x14ac:dyDescent="0.5">
      <c r="A15832" s="524" t="s">
        <v>1279</v>
      </c>
      <c r="B15832" s="217" t="s">
        <v>1189</v>
      </c>
      <c r="C15832" s="407">
        <f t="shared" si="19091"/>
        <v>480</v>
      </c>
      <c r="D15832" s="202" t="str">
        <f t="shared" ref="D15832" si="19172">IF(MOD(D15830-D$10559-1,49)=0,"Jub",IF(MOD(D15830-D$10559,7)=0,"Sab","Yr"))&amp;" "&amp;IF(MOD(D15830-D$10559-1,49)=0,INT(D15830-D$10559-1)/49,"")</f>
        <v xml:space="preserve">Yr </v>
      </c>
      <c r="E15832" s="211">
        <f t="shared" ref="E15832" si="19173">E15828-1</f>
        <v>124</v>
      </c>
      <c r="F15832" s="197">
        <v>1</v>
      </c>
      <c r="G15832" s="203" t="s">
        <v>288</v>
      </c>
      <c r="H15832" s="319">
        <f>H15828+1</f>
        <v>334</v>
      </c>
      <c r="R15832" s="200"/>
    </row>
    <row r="15833" spans="1:18" ht="14.6" customHeight="1" x14ac:dyDescent="0.5">
      <c r="A15833" s="525" t="s">
        <v>1280</v>
      </c>
      <c r="B15833" s="202">
        <f t="shared" ref="B15833" si="19174">B15829+1</f>
        <v>652</v>
      </c>
      <c r="C15833" s="407" t="str">
        <f t="shared" ref="C15833" si="19175">C15829</f>
        <v>Daniel 1290</v>
      </c>
      <c r="D15833" s="216" t="str">
        <f t="shared" si="19140"/>
        <v>Exodus</v>
      </c>
      <c r="E15833" s="212" t="s">
        <v>171</v>
      </c>
      <c r="F15833" s="197">
        <v>2</v>
      </c>
      <c r="G15833" s="206" t="s">
        <v>604</v>
      </c>
      <c r="H15833" s="319"/>
      <c r="R15833" s="200"/>
    </row>
    <row r="15834" spans="1:18" ht="14.6" customHeight="1" x14ac:dyDescent="0.5">
      <c r="A15834" s="523">
        <f t="shared" ref="A15834" si="19176">A15830+1</f>
        <v>630</v>
      </c>
      <c r="B15834" s="216" t="str">
        <f t="shared" ref="B15834" si="19177">B15830</f>
        <v>Olympiad</v>
      </c>
      <c r="C15834" s="408">
        <f t="shared" ref="C15834" si="19178">C15830+1</f>
        <v>462</v>
      </c>
      <c r="D15834" s="217">
        <f t="shared" si="19144"/>
        <v>1359</v>
      </c>
      <c r="E15834" s="212">
        <f t="shared" si="19144"/>
        <v>-123</v>
      </c>
      <c r="F15834" s="197">
        <v>3</v>
      </c>
      <c r="G15834" s="208" t="s">
        <v>287</v>
      </c>
      <c r="H15834" s="364"/>
      <c r="R15834" s="200"/>
    </row>
    <row r="15835" spans="1:18" ht="14.6" customHeight="1" thickBot="1" x14ac:dyDescent="0.55000000000000004">
      <c r="A15835" s="526"/>
      <c r="B15835" s="217">
        <f t="shared" ref="B15835" si="19179">B15831+1</f>
        <v>164</v>
      </c>
      <c r="C15835" s="406" t="str">
        <f t="shared" si="19146"/>
        <v>7 Times</v>
      </c>
      <c r="D15835" s="217" t="str">
        <f t="shared" ref="D15835" si="19180">INT((D15834-D$10559-1)/49+1)&amp;"/"&amp;MOD(INT((D15834-D$10559-1)/7),7)+1&amp;"/"&amp;MOD(D15834-D$10559-1,7)+1</f>
        <v>27/7/3</v>
      </c>
      <c r="E15835" s="214"/>
      <c r="F15835" s="197">
        <v>4</v>
      </c>
      <c r="G15835" s="209" t="s">
        <v>605</v>
      </c>
      <c r="H15835" s="318" t="str">
        <f>H15831</f>
        <v>Dan 490</v>
      </c>
      <c r="R15835" s="200"/>
    </row>
    <row r="15836" spans="1:18" ht="14.6" customHeight="1" x14ac:dyDescent="0.5">
      <c r="A15836" s="524" t="s">
        <v>1279</v>
      </c>
      <c r="B15836" s="217" t="s">
        <v>1186</v>
      </c>
      <c r="C15836" s="407">
        <f t="shared" si="19091"/>
        <v>481</v>
      </c>
      <c r="D15836" s="202" t="str">
        <f t="shared" ref="D15836" si="19181">IF(MOD(D15834-D$10559-1,49)=0,"Jub",IF(MOD(D15834-D$10559,7)=0,"Sab","Yr"))&amp;" "&amp;IF(MOD(D15834-D$10559-1,49)=0,INT(D15834-D$10559-1)/49,"")</f>
        <v xml:space="preserve">Yr </v>
      </c>
      <c r="E15836" s="211">
        <f t="shared" ref="E15836" si="19182">E15832-1</f>
        <v>123</v>
      </c>
      <c r="F15836" s="197">
        <v>1</v>
      </c>
      <c r="G15836" s="203" t="s">
        <v>288</v>
      </c>
      <c r="H15836" s="319">
        <f>H15832+1</f>
        <v>335</v>
      </c>
      <c r="R15836" s="200"/>
    </row>
    <row r="15837" spans="1:18" ht="14.6" customHeight="1" x14ac:dyDescent="0.5">
      <c r="A15837" s="525" t="s">
        <v>1280</v>
      </c>
      <c r="B15837" s="202">
        <f t="shared" ref="B15837" si="19183">B15833+1</f>
        <v>653</v>
      </c>
      <c r="C15837" s="407" t="str">
        <f t="shared" ref="C15837" si="19184">C15833</f>
        <v>Daniel 1290</v>
      </c>
      <c r="D15837" s="216" t="str">
        <f t="shared" si="19140"/>
        <v>Exodus</v>
      </c>
      <c r="E15837" s="212" t="s">
        <v>171</v>
      </c>
      <c r="F15837" s="197">
        <v>2</v>
      </c>
      <c r="G15837" s="206" t="s">
        <v>604</v>
      </c>
      <c r="H15837" s="319"/>
      <c r="R15837" s="200"/>
    </row>
    <row r="15838" spans="1:18" ht="14.6" customHeight="1" x14ac:dyDescent="0.5">
      <c r="A15838" s="523">
        <f t="shared" ref="A15838" si="19185">A15834+1</f>
        <v>631</v>
      </c>
      <c r="B15838" s="216" t="str">
        <f t="shared" si="19153"/>
        <v>Olympiad</v>
      </c>
      <c r="C15838" s="408">
        <f t="shared" ref="C15838" si="19186">C15834+1</f>
        <v>463</v>
      </c>
      <c r="D15838" s="217">
        <f t="shared" si="19144"/>
        <v>1360</v>
      </c>
      <c r="E15838" s="212">
        <f t="shared" si="19144"/>
        <v>-122</v>
      </c>
      <c r="F15838" s="197">
        <v>3</v>
      </c>
      <c r="G15838" s="208" t="s">
        <v>287</v>
      </c>
      <c r="H15838" s="364"/>
      <c r="R15838" s="200"/>
    </row>
    <row r="15839" spans="1:18" ht="14.6" customHeight="1" thickBot="1" x14ac:dyDescent="0.55000000000000004">
      <c r="A15839" s="526"/>
      <c r="B15839" s="217">
        <f t="shared" si="19153"/>
        <v>164</v>
      </c>
      <c r="C15839" s="406" t="str">
        <f t="shared" si="19146"/>
        <v>7 Times</v>
      </c>
      <c r="D15839" s="217" t="str">
        <f t="shared" ref="D15839" si="19187">INT((D15838-D$10559-1)/49+1)&amp;"/"&amp;MOD(INT((D15838-D$10559-1)/7),7)+1&amp;"/"&amp;MOD(D15838-D$10559-1,7)+1</f>
        <v>27/7/4</v>
      </c>
      <c r="E15839" s="214"/>
      <c r="F15839" s="197">
        <v>4</v>
      </c>
      <c r="G15839" s="209" t="s">
        <v>605</v>
      </c>
      <c r="H15839" s="318" t="str">
        <f>H15835</f>
        <v>Dan 490</v>
      </c>
      <c r="R15839" s="200"/>
    </row>
    <row r="15840" spans="1:18" ht="14.6" customHeight="1" x14ac:dyDescent="0.5">
      <c r="A15840" s="524" t="s">
        <v>1279</v>
      </c>
      <c r="B15840" s="217" t="s">
        <v>1187</v>
      </c>
      <c r="C15840" s="407">
        <f t="shared" si="19091"/>
        <v>482</v>
      </c>
      <c r="D15840" s="202" t="str">
        <f t="shared" ref="D15840" si="19188">IF(MOD(D15838-D$10559-1,49)=0,"Jub",IF(MOD(D15838-D$10559,7)=0,"Sab","Yr"))&amp;" "&amp;IF(MOD(D15838-D$10559-1,49)=0,INT(D15838-D$10559-1)/49,"")</f>
        <v xml:space="preserve">Yr </v>
      </c>
      <c r="E15840" s="211">
        <f t="shared" ref="E15840" si="19189">E15836-1</f>
        <v>122</v>
      </c>
      <c r="F15840" s="197">
        <v>1</v>
      </c>
      <c r="G15840" s="203" t="s">
        <v>288</v>
      </c>
      <c r="H15840" s="319">
        <f>H15836+1</f>
        <v>336</v>
      </c>
      <c r="R15840" s="200"/>
    </row>
    <row r="15841" spans="1:18" ht="14.6" customHeight="1" x14ac:dyDescent="0.5">
      <c r="A15841" s="525" t="s">
        <v>1280</v>
      </c>
      <c r="B15841" s="202">
        <f t="shared" ref="B15841" si="19190">B15837+1</f>
        <v>654</v>
      </c>
      <c r="C15841" s="407" t="str">
        <f t="shared" ref="C15841" si="19191">C15837</f>
        <v>Daniel 1290</v>
      </c>
      <c r="D15841" s="216" t="str">
        <f t="shared" si="19140"/>
        <v>Exodus</v>
      </c>
      <c r="E15841" s="212" t="s">
        <v>171</v>
      </c>
      <c r="F15841" s="197">
        <v>2</v>
      </c>
      <c r="G15841" s="206" t="s">
        <v>604</v>
      </c>
      <c r="H15841" s="319"/>
      <c r="R15841" s="200"/>
    </row>
    <row r="15842" spans="1:18" ht="14.6" customHeight="1" x14ac:dyDescent="0.5">
      <c r="A15842" s="523">
        <f t="shared" ref="A15842" si="19192">A15838+1</f>
        <v>632</v>
      </c>
      <c r="B15842" s="216" t="str">
        <f t="shared" si="19161"/>
        <v>Olympiad</v>
      </c>
      <c r="C15842" s="408">
        <f t="shared" ref="C15842" si="19193">C15838+1</f>
        <v>464</v>
      </c>
      <c r="D15842" s="217">
        <f t="shared" si="19144"/>
        <v>1361</v>
      </c>
      <c r="E15842" s="212">
        <f t="shared" si="19144"/>
        <v>-121</v>
      </c>
      <c r="F15842" s="197">
        <v>3</v>
      </c>
      <c r="G15842" s="208" t="s">
        <v>287</v>
      </c>
      <c r="H15842" s="364"/>
      <c r="R15842" s="200"/>
    </row>
    <row r="15843" spans="1:18" ht="14.6" customHeight="1" thickBot="1" x14ac:dyDescent="0.55000000000000004">
      <c r="A15843" s="526"/>
      <c r="B15843" s="217">
        <f t="shared" si="19161"/>
        <v>164</v>
      </c>
      <c r="C15843" s="406" t="str">
        <f t="shared" si="19146"/>
        <v>7 Times</v>
      </c>
      <c r="D15843" s="217" t="str">
        <f t="shared" ref="D15843" si="19194">INT((D15842-D$10559-1)/49+1)&amp;"/"&amp;MOD(INT((D15842-D$10559-1)/7),7)+1&amp;"/"&amp;MOD(D15842-D$10559-1,7)+1</f>
        <v>27/7/5</v>
      </c>
      <c r="E15843" s="214"/>
      <c r="F15843" s="197">
        <v>4</v>
      </c>
      <c r="G15843" s="209" t="s">
        <v>605</v>
      </c>
      <c r="H15843" s="318" t="str">
        <f>H15839</f>
        <v>Dan 490</v>
      </c>
      <c r="R15843" s="200"/>
    </row>
    <row r="15844" spans="1:18" ht="14.6" customHeight="1" x14ac:dyDescent="0.5">
      <c r="A15844" s="524" t="s">
        <v>1279</v>
      </c>
      <c r="B15844" s="217" t="s">
        <v>1188</v>
      </c>
      <c r="C15844" s="407">
        <f t="shared" si="19091"/>
        <v>483</v>
      </c>
      <c r="D15844" s="202" t="str">
        <f t="shared" ref="D15844" si="19195">IF(MOD(D15842-D$10559-1,49)=0,"Jub",IF(MOD(D15842-D$10559,7)=0,"Sab","Yr"))&amp;" "&amp;IF(MOD(D15842-D$10559-1,49)=0,INT(D15842-D$10559-1)/49,"")</f>
        <v xml:space="preserve">Yr </v>
      </c>
      <c r="E15844" s="211">
        <f t="shared" ref="E15844" si="19196">E15840-1</f>
        <v>121</v>
      </c>
      <c r="F15844" s="197">
        <v>1</v>
      </c>
      <c r="G15844" s="203" t="s">
        <v>288</v>
      </c>
      <c r="H15844" s="319">
        <f>H15840+1</f>
        <v>337</v>
      </c>
      <c r="R15844" s="200"/>
    </row>
    <row r="15845" spans="1:18" ht="14.6" customHeight="1" x14ac:dyDescent="0.5">
      <c r="A15845" s="525" t="s">
        <v>1280</v>
      </c>
      <c r="B15845" s="202">
        <f t="shared" ref="B15845" si="19197">B15841+1</f>
        <v>655</v>
      </c>
      <c r="C15845" s="407" t="str">
        <f t="shared" ref="C15845" si="19198">C15841</f>
        <v>Daniel 1290</v>
      </c>
      <c r="D15845" s="216" t="str">
        <f t="shared" si="19140"/>
        <v>Exodus</v>
      </c>
      <c r="E15845" s="212" t="s">
        <v>171</v>
      </c>
      <c r="F15845" s="197">
        <v>2</v>
      </c>
      <c r="G15845" s="206" t="s">
        <v>604</v>
      </c>
      <c r="H15845" s="319"/>
      <c r="R15845" s="200"/>
    </row>
    <row r="15846" spans="1:18" ht="14.6" customHeight="1" x14ac:dyDescent="0.5">
      <c r="A15846" s="523">
        <f t="shared" ref="A15846" si="19199">A15842+1</f>
        <v>633</v>
      </c>
      <c r="B15846" s="216" t="str">
        <f t="shared" si="19169"/>
        <v>Olympiad</v>
      </c>
      <c r="C15846" s="408">
        <f t="shared" ref="C15846" si="19200">C15842+1</f>
        <v>465</v>
      </c>
      <c r="D15846" s="217">
        <f t="shared" si="19144"/>
        <v>1362</v>
      </c>
      <c r="E15846" s="212">
        <f t="shared" si="19144"/>
        <v>-120</v>
      </c>
      <c r="F15846" s="197">
        <v>3</v>
      </c>
      <c r="G15846" s="208" t="s">
        <v>287</v>
      </c>
      <c r="H15846" s="364"/>
      <c r="R15846" s="200"/>
    </row>
    <row r="15847" spans="1:18" ht="14.6" customHeight="1" thickBot="1" x14ac:dyDescent="0.55000000000000004">
      <c r="A15847" s="526"/>
      <c r="B15847" s="217">
        <f t="shared" si="19169"/>
        <v>164</v>
      </c>
      <c r="C15847" s="406" t="str">
        <f t="shared" si="19146"/>
        <v>7 Times</v>
      </c>
      <c r="D15847" s="217" t="str">
        <f t="shared" ref="D15847" si="19201">INT((D15846-D$10559-1)/49+1)&amp;"/"&amp;MOD(INT((D15846-D$10559-1)/7),7)+1&amp;"/"&amp;MOD(D15846-D$10559-1,7)+1</f>
        <v>27/7/6</v>
      </c>
      <c r="E15847" s="214"/>
      <c r="F15847" s="197">
        <v>4</v>
      </c>
      <c r="G15847" s="209" t="s">
        <v>605</v>
      </c>
      <c r="H15847" s="318" t="str">
        <f>H15843</f>
        <v>Dan 490</v>
      </c>
      <c r="R15847" s="200"/>
    </row>
    <row r="15848" spans="1:18" ht="14.6" customHeight="1" x14ac:dyDescent="0.5">
      <c r="A15848" s="524" t="s">
        <v>1279</v>
      </c>
      <c r="B15848" s="217" t="s">
        <v>1189</v>
      </c>
      <c r="C15848" s="407">
        <f t="shared" si="19091"/>
        <v>484</v>
      </c>
      <c r="D15848" s="202" t="str">
        <f t="shared" ref="D15848" si="19202">IF(MOD(D15846-D$10559-1,49)=0,"Jub",IF(MOD(D15846-D$10559,7)=0,"Sab","Yr"))&amp;" "&amp;IF(MOD(D15846-D$10559-1,49)=0,INT(D15846-D$10559-1)/49,"")</f>
        <v xml:space="preserve">Yr </v>
      </c>
      <c r="E15848" s="211">
        <f t="shared" ref="E15848" si="19203">E15844-1</f>
        <v>120</v>
      </c>
      <c r="F15848" s="197">
        <v>1</v>
      </c>
      <c r="G15848" s="203" t="s">
        <v>288</v>
      </c>
      <c r="H15848" s="319">
        <f>H15844+1</f>
        <v>338</v>
      </c>
      <c r="R15848" s="200"/>
    </row>
    <row r="15849" spans="1:18" ht="14.6" customHeight="1" x14ac:dyDescent="0.5">
      <c r="A15849" s="525" t="s">
        <v>1280</v>
      </c>
      <c r="B15849" s="202">
        <f t="shared" ref="B15849" si="19204">B15845+1</f>
        <v>656</v>
      </c>
      <c r="C15849" s="407" t="str">
        <f t="shared" ref="C15849" si="19205">C15845</f>
        <v>Daniel 1290</v>
      </c>
      <c r="D15849" s="216" t="str">
        <f t="shared" si="19140"/>
        <v>Exodus</v>
      </c>
      <c r="E15849" s="212" t="s">
        <v>171</v>
      </c>
      <c r="F15849" s="197">
        <v>2</v>
      </c>
      <c r="G15849" s="206" t="s">
        <v>604</v>
      </c>
      <c r="H15849" s="319"/>
      <c r="R15849" s="200"/>
    </row>
    <row r="15850" spans="1:18" ht="14.6" customHeight="1" x14ac:dyDescent="0.5">
      <c r="A15850" s="523">
        <f t="shared" ref="A15850" si="19206">A15846+1</f>
        <v>634</v>
      </c>
      <c r="B15850" s="216" t="str">
        <f t="shared" ref="B15850" si="19207">B15846</f>
        <v>Olympiad</v>
      </c>
      <c r="C15850" s="408">
        <f t="shared" ref="C15850" si="19208">C15846+1</f>
        <v>466</v>
      </c>
      <c r="D15850" s="217">
        <f t="shared" si="19144"/>
        <v>1363</v>
      </c>
      <c r="E15850" s="212">
        <f t="shared" si="19144"/>
        <v>-119</v>
      </c>
      <c r="F15850" s="197">
        <v>3</v>
      </c>
      <c r="G15850" s="208" t="s">
        <v>287</v>
      </c>
      <c r="H15850" s="364"/>
      <c r="R15850" s="200"/>
    </row>
    <row r="15851" spans="1:18" ht="14.6" customHeight="1" thickBot="1" x14ac:dyDescent="0.55000000000000004">
      <c r="A15851" s="526"/>
      <c r="B15851" s="217">
        <f t="shared" ref="B15851" si="19209">B15847+1</f>
        <v>165</v>
      </c>
      <c r="C15851" s="406" t="str">
        <f t="shared" si="19146"/>
        <v>7 Times</v>
      </c>
      <c r="D15851" s="359" t="str">
        <f t="shared" ref="D15851" si="19210">INT((D15850-D$10559-1)/49+1)&amp;"/"&amp;MOD(INT((D15850-D$10559-1)/7),7)+1&amp;"/"&amp;MOD(D15850-D$10559-1,7)+1</f>
        <v>27/7/7</v>
      </c>
      <c r="E15851" s="214"/>
      <c r="F15851" s="197">
        <v>4</v>
      </c>
      <c r="G15851" s="209" t="s">
        <v>605</v>
      </c>
      <c r="H15851" s="318" t="str">
        <f>H15847</f>
        <v>Dan 490</v>
      </c>
      <c r="R15851" s="200"/>
    </row>
    <row r="15852" spans="1:18" ht="14.6" customHeight="1" x14ac:dyDescent="0.5">
      <c r="A15852" s="524" t="s">
        <v>1279</v>
      </c>
      <c r="B15852" s="217" t="s">
        <v>1186</v>
      </c>
      <c r="C15852" s="407">
        <f t="shared" si="19091"/>
        <v>485</v>
      </c>
      <c r="D15852" s="360" t="str">
        <f t="shared" ref="D15852" si="19211">IF(MOD(D15850-D$10559-1,49)=0,"Jub",IF(MOD(D15850-D$10559,7)=0,"Sab","Yr"))&amp;" "&amp;IF(MOD(D15850-D$10559-1,49)=0,INT(D15850-D$10559-1)/49,"")</f>
        <v xml:space="preserve">Sab </v>
      </c>
      <c r="E15852" s="211">
        <f t="shared" ref="E15852" si="19212">E15848-1</f>
        <v>119</v>
      </c>
      <c r="F15852" s="197">
        <v>1</v>
      </c>
      <c r="G15852" s="203" t="s">
        <v>288</v>
      </c>
      <c r="H15852" s="319">
        <f>H15848+1</f>
        <v>339</v>
      </c>
      <c r="R15852" s="200"/>
    </row>
    <row r="15853" spans="1:18" ht="14.6" customHeight="1" x14ac:dyDescent="0.5">
      <c r="A15853" s="525" t="s">
        <v>1280</v>
      </c>
      <c r="B15853" s="202">
        <f t="shared" ref="B15853" si="19213">B15849+1</f>
        <v>657</v>
      </c>
      <c r="C15853" s="407" t="str">
        <f t="shared" ref="C15853" si="19214">C15849</f>
        <v>Daniel 1290</v>
      </c>
      <c r="D15853" s="361" t="str">
        <f t="shared" si="19140"/>
        <v>Exodus</v>
      </c>
      <c r="E15853" s="212" t="s">
        <v>171</v>
      </c>
      <c r="F15853" s="197">
        <v>2</v>
      </c>
      <c r="G15853" s="206" t="s">
        <v>604</v>
      </c>
      <c r="H15853" s="319"/>
      <c r="R15853" s="200"/>
    </row>
    <row r="15854" spans="1:18" ht="14.6" customHeight="1" x14ac:dyDescent="0.5">
      <c r="A15854" s="523">
        <f t="shared" ref="A15854" si="19215">A15850+1</f>
        <v>635</v>
      </c>
      <c r="B15854" s="216" t="str">
        <f t="shared" si="19153"/>
        <v>Olympiad</v>
      </c>
      <c r="C15854" s="408">
        <f t="shared" ref="C15854" si="19216">C15850+1</f>
        <v>467</v>
      </c>
      <c r="D15854" s="359">
        <f t="shared" si="19144"/>
        <v>1364</v>
      </c>
      <c r="E15854" s="212">
        <f t="shared" si="19144"/>
        <v>-118</v>
      </c>
      <c r="F15854" s="197">
        <v>3</v>
      </c>
      <c r="G15854" s="208" t="s">
        <v>287</v>
      </c>
      <c r="H15854" s="364"/>
      <c r="R15854" s="200"/>
    </row>
    <row r="15855" spans="1:18" ht="14.6" customHeight="1" thickBot="1" x14ac:dyDescent="0.55000000000000004">
      <c r="A15855" s="526"/>
      <c r="B15855" s="217">
        <f t="shared" si="19153"/>
        <v>165</v>
      </c>
      <c r="C15855" s="406" t="str">
        <f t="shared" si="19146"/>
        <v>7 Times</v>
      </c>
      <c r="D15855" s="356" t="str">
        <f t="shared" ref="D15855" si="19217">INT((D15854-D$10559-1)/49+1)&amp;"/"&amp;MOD(INT((D15854-D$10559-1)/7),7)+1&amp;"/"&amp;MOD(D15854-D$10559-1,7)+1</f>
        <v>28/1/1</v>
      </c>
      <c r="E15855" s="214"/>
      <c r="F15855" s="197">
        <v>4</v>
      </c>
      <c r="G15855" s="209" t="s">
        <v>605</v>
      </c>
      <c r="H15855" s="318" t="str">
        <f>H15851</f>
        <v>Dan 490</v>
      </c>
      <c r="R15855" s="200"/>
    </row>
    <row r="15856" spans="1:18" ht="14.6" customHeight="1" x14ac:dyDescent="0.5">
      <c r="A15856" s="524" t="s">
        <v>1279</v>
      </c>
      <c r="B15856" s="217" t="s">
        <v>1187</v>
      </c>
      <c r="C15856" s="407">
        <f t="shared" ref="C15856:C15916" si="19218">C15852+1</f>
        <v>486</v>
      </c>
      <c r="D15856" s="357" t="str">
        <f t="shared" ref="D15856" si="19219">IF(MOD(D15854-D$10559-1,49)=0,"Jub",IF(MOD(D15854-D$10559,7)=0,"Sab","Yr"))&amp;" "&amp;IF(MOD(D15854-D$10559-1,49)=0,INT(D15854-D$10559-1)/49,"")</f>
        <v>Jub 27</v>
      </c>
      <c r="E15856" s="211">
        <f t="shared" ref="E15856" si="19220">E15852-1</f>
        <v>118</v>
      </c>
      <c r="F15856" s="197">
        <v>1</v>
      </c>
      <c r="G15856" s="203" t="s">
        <v>288</v>
      </c>
      <c r="H15856" s="319">
        <f>H15852+1</f>
        <v>340</v>
      </c>
      <c r="R15856" s="200"/>
    </row>
    <row r="15857" spans="1:18" ht="14.6" customHeight="1" x14ac:dyDescent="0.5">
      <c r="A15857" s="525" t="s">
        <v>1280</v>
      </c>
      <c r="B15857" s="202">
        <f t="shared" ref="B15857" si="19221">B15853+1</f>
        <v>658</v>
      </c>
      <c r="C15857" s="407" t="str">
        <f t="shared" ref="C15857" si="19222">C15853</f>
        <v>Daniel 1290</v>
      </c>
      <c r="D15857" s="358" t="str">
        <f t="shared" si="19140"/>
        <v>Exodus</v>
      </c>
      <c r="E15857" s="212" t="s">
        <v>171</v>
      </c>
      <c r="F15857" s="197">
        <v>2</v>
      </c>
      <c r="G15857" s="206" t="s">
        <v>604</v>
      </c>
      <c r="H15857" s="319"/>
      <c r="R15857" s="200"/>
    </row>
    <row r="15858" spans="1:18" ht="14.6" customHeight="1" x14ac:dyDescent="0.5">
      <c r="A15858" s="523">
        <f t="shared" ref="A15858" si="19223">A15854+1</f>
        <v>636</v>
      </c>
      <c r="B15858" s="216" t="str">
        <f t="shared" si="19161"/>
        <v>Olympiad</v>
      </c>
      <c r="C15858" s="408">
        <f t="shared" ref="C15858" si="19224">C15854+1</f>
        <v>468</v>
      </c>
      <c r="D15858" s="356">
        <f t="shared" si="19144"/>
        <v>1365</v>
      </c>
      <c r="E15858" s="212">
        <f t="shared" si="19144"/>
        <v>-117</v>
      </c>
      <c r="F15858" s="197">
        <v>3</v>
      </c>
      <c r="G15858" s="208" t="s">
        <v>287</v>
      </c>
      <c r="H15858" s="364"/>
      <c r="R15858" s="200"/>
    </row>
    <row r="15859" spans="1:18" ht="14.6" customHeight="1" thickBot="1" x14ac:dyDescent="0.55000000000000004">
      <c r="A15859" s="526"/>
      <c r="B15859" s="217">
        <f t="shared" si="19161"/>
        <v>165</v>
      </c>
      <c r="C15859" s="406" t="str">
        <f t="shared" si="19146"/>
        <v>7 Times</v>
      </c>
      <c r="D15859" s="217" t="str">
        <f t="shared" ref="D15859" si="19225">INT((D15858-D$10559-1)/49+1)&amp;"/"&amp;MOD(INT((D15858-D$10559-1)/7),7)+1&amp;"/"&amp;MOD(D15858-D$10559-1,7)+1</f>
        <v>28/1/2</v>
      </c>
      <c r="E15859" s="214"/>
      <c r="F15859" s="197">
        <v>4</v>
      </c>
      <c r="G15859" s="209" t="s">
        <v>605</v>
      </c>
      <c r="H15859" s="318" t="str">
        <f>H15855</f>
        <v>Dan 490</v>
      </c>
      <c r="R15859" s="200"/>
    </row>
    <row r="15860" spans="1:18" ht="14.6" customHeight="1" x14ac:dyDescent="0.5">
      <c r="A15860" s="524" t="s">
        <v>1279</v>
      </c>
      <c r="B15860" s="217" t="s">
        <v>1188</v>
      </c>
      <c r="C15860" s="407">
        <f t="shared" si="19218"/>
        <v>487</v>
      </c>
      <c r="D15860" s="202" t="str">
        <f t="shared" ref="D15860" si="19226">IF(MOD(D15858-D$10559-1,49)=0,"Jub",IF(MOD(D15858-D$10559,7)=0,"Sab","Yr"))&amp;" "&amp;IF(MOD(D15858-D$10559-1,49)=0,INT(D15858-D$10559-1)/49,"")</f>
        <v xml:space="preserve">Yr </v>
      </c>
      <c r="E15860" s="211">
        <f t="shared" ref="E15860" si="19227">E15856-1</f>
        <v>117</v>
      </c>
      <c r="F15860" s="197">
        <v>1</v>
      </c>
      <c r="G15860" s="203" t="s">
        <v>288</v>
      </c>
      <c r="H15860" s="319">
        <f>H15856+1</f>
        <v>341</v>
      </c>
      <c r="R15860" s="200"/>
    </row>
    <row r="15861" spans="1:18" ht="14.6" customHeight="1" x14ac:dyDescent="0.5">
      <c r="A15861" s="525" t="s">
        <v>1280</v>
      </c>
      <c r="B15861" s="202">
        <f t="shared" ref="B15861" si="19228">B15857+1</f>
        <v>659</v>
      </c>
      <c r="C15861" s="407" t="str">
        <f t="shared" ref="C15861" si="19229">C15857</f>
        <v>Daniel 1290</v>
      </c>
      <c r="D15861" s="216" t="str">
        <f t="shared" si="19140"/>
        <v>Exodus</v>
      </c>
      <c r="E15861" s="212" t="s">
        <v>171</v>
      </c>
      <c r="F15861" s="197">
        <v>2</v>
      </c>
      <c r="G15861" s="206" t="s">
        <v>604</v>
      </c>
      <c r="H15861" s="319"/>
      <c r="R15861" s="200"/>
    </row>
    <row r="15862" spans="1:18" ht="14.6" customHeight="1" x14ac:dyDescent="0.5">
      <c r="A15862" s="523">
        <f t="shared" ref="A15862" si="19230">A15858+1</f>
        <v>637</v>
      </c>
      <c r="B15862" s="216" t="str">
        <f t="shared" si="19169"/>
        <v>Olympiad</v>
      </c>
      <c r="C15862" s="408">
        <f t="shared" ref="C15862" si="19231">C15858+1</f>
        <v>469</v>
      </c>
      <c r="D15862" s="217">
        <f t="shared" si="19144"/>
        <v>1366</v>
      </c>
      <c r="E15862" s="212">
        <f t="shared" si="19144"/>
        <v>-116</v>
      </c>
      <c r="F15862" s="197">
        <v>3</v>
      </c>
      <c r="G15862" s="208" t="s">
        <v>287</v>
      </c>
      <c r="H15862" s="364"/>
      <c r="R15862" s="200"/>
    </row>
    <row r="15863" spans="1:18" ht="14.6" customHeight="1" thickBot="1" x14ac:dyDescent="0.55000000000000004">
      <c r="A15863" s="526"/>
      <c r="B15863" s="217">
        <f t="shared" si="19169"/>
        <v>165</v>
      </c>
      <c r="C15863" s="406" t="str">
        <f t="shared" si="19146"/>
        <v>7 Times</v>
      </c>
      <c r="D15863" s="217" t="str">
        <f t="shared" ref="D15863" si="19232">INT((D15862-D$10559-1)/49+1)&amp;"/"&amp;MOD(INT((D15862-D$10559-1)/7),7)+1&amp;"/"&amp;MOD(D15862-D$10559-1,7)+1</f>
        <v>28/1/3</v>
      </c>
      <c r="E15863" s="214"/>
      <c r="F15863" s="197">
        <v>4</v>
      </c>
      <c r="G15863" s="209" t="s">
        <v>605</v>
      </c>
      <c r="H15863" s="318" t="str">
        <f>H15859</f>
        <v>Dan 490</v>
      </c>
      <c r="R15863" s="200"/>
    </row>
    <row r="15864" spans="1:18" ht="14.6" customHeight="1" x14ac:dyDescent="0.5">
      <c r="A15864" s="524" t="s">
        <v>1279</v>
      </c>
      <c r="B15864" s="217" t="s">
        <v>1189</v>
      </c>
      <c r="C15864" s="407">
        <f t="shared" si="19218"/>
        <v>488</v>
      </c>
      <c r="D15864" s="202" t="str">
        <f t="shared" ref="D15864" si="19233">IF(MOD(D15862-D$10559-1,49)=0,"Jub",IF(MOD(D15862-D$10559,7)=0,"Sab","Yr"))&amp;" "&amp;IF(MOD(D15862-D$10559-1,49)=0,INT(D15862-D$10559-1)/49,"")</f>
        <v xml:space="preserve">Yr </v>
      </c>
      <c r="E15864" s="211">
        <f t="shared" ref="E15864" si="19234">E15860-1</f>
        <v>116</v>
      </c>
      <c r="F15864" s="197">
        <v>1</v>
      </c>
      <c r="G15864" s="203" t="s">
        <v>288</v>
      </c>
      <c r="H15864" s="319">
        <f>H15860+1</f>
        <v>342</v>
      </c>
      <c r="R15864" s="200"/>
    </row>
    <row r="15865" spans="1:18" ht="14.6" customHeight="1" x14ac:dyDescent="0.5">
      <c r="A15865" s="525" t="s">
        <v>1280</v>
      </c>
      <c r="B15865" s="202">
        <f t="shared" ref="B15865" si="19235">B15861+1</f>
        <v>660</v>
      </c>
      <c r="C15865" s="407" t="str">
        <f t="shared" ref="C15865" si="19236">C15861</f>
        <v>Daniel 1290</v>
      </c>
      <c r="D15865" s="216" t="str">
        <f t="shared" si="19140"/>
        <v>Exodus</v>
      </c>
      <c r="E15865" s="212" t="s">
        <v>171</v>
      </c>
      <c r="F15865" s="197">
        <v>2</v>
      </c>
      <c r="G15865" s="206" t="s">
        <v>604</v>
      </c>
      <c r="H15865" s="319"/>
      <c r="R15865" s="200"/>
    </row>
    <row r="15866" spans="1:18" ht="14.6" customHeight="1" x14ac:dyDescent="0.5">
      <c r="A15866" s="523">
        <f t="shared" ref="A15866" si="19237">A15862+1</f>
        <v>638</v>
      </c>
      <c r="B15866" s="216" t="str">
        <f t="shared" ref="B15866" si="19238">B15862</f>
        <v>Olympiad</v>
      </c>
      <c r="C15866" s="408">
        <f t="shared" ref="C15866" si="19239">C15862+1</f>
        <v>470</v>
      </c>
      <c r="D15866" s="217">
        <f t="shared" si="19144"/>
        <v>1367</v>
      </c>
      <c r="E15866" s="212">
        <f t="shared" si="19144"/>
        <v>-115</v>
      </c>
      <c r="F15866" s="197">
        <v>3</v>
      </c>
      <c r="G15866" s="208" t="s">
        <v>287</v>
      </c>
      <c r="H15866" s="364"/>
      <c r="R15866" s="200"/>
    </row>
    <row r="15867" spans="1:18" ht="14.6" customHeight="1" thickBot="1" x14ac:dyDescent="0.55000000000000004">
      <c r="A15867" s="526"/>
      <c r="B15867" s="217">
        <f t="shared" ref="B15867" si="19240">B15863+1</f>
        <v>166</v>
      </c>
      <c r="C15867" s="406" t="str">
        <f t="shared" si="19146"/>
        <v>7 Times</v>
      </c>
      <c r="D15867" s="217" t="str">
        <f t="shared" ref="D15867" si="19241">INT((D15866-D$10559-1)/49+1)&amp;"/"&amp;MOD(INT((D15866-D$10559-1)/7),7)+1&amp;"/"&amp;MOD(D15866-D$10559-1,7)+1</f>
        <v>28/1/4</v>
      </c>
      <c r="E15867" s="214"/>
      <c r="F15867" s="197">
        <v>4</v>
      </c>
      <c r="G15867" s="209" t="s">
        <v>605</v>
      </c>
      <c r="H15867" s="318" t="str">
        <f>H15863</f>
        <v>Dan 490</v>
      </c>
      <c r="R15867" s="200"/>
    </row>
    <row r="15868" spans="1:18" ht="14.6" customHeight="1" x14ac:dyDescent="0.5">
      <c r="A15868" s="524" t="s">
        <v>1279</v>
      </c>
      <c r="B15868" s="217" t="s">
        <v>1186</v>
      </c>
      <c r="C15868" s="407">
        <f t="shared" si="19218"/>
        <v>489</v>
      </c>
      <c r="D15868" s="202" t="str">
        <f t="shared" ref="D15868" si="19242">IF(MOD(D15866-D$10559-1,49)=0,"Jub",IF(MOD(D15866-D$10559,7)=0,"Sab","Yr"))&amp;" "&amp;IF(MOD(D15866-D$10559-1,49)=0,INT(D15866-D$10559-1)/49,"")</f>
        <v xml:space="preserve">Yr </v>
      </c>
      <c r="E15868" s="211">
        <f t="shared" ref="E15868" si="19243">E15864-1</f>
        <v>115</v>
      </c>
      <c r="F15868" s="197">
        <v>1</v>
      </c>
      <c r="G15868" s="203" t="s">
        <v>288</v>
      </c>
      <c r="H15868" s="319">
        <f>H15864+1</f>
        <v>343</v>
      </c>
      <c r="R15868" s="200"/>
    </row>
    <row r="15869" spans="1:18" ht="14.6" customHeight="1" x14ac:dyDescent="0.5">
      <c r="A15869" s="525" t="s">
        <v>1280</v>
      </c>
      <c r="B15869" s="202">
        <f t="shared" ref="B15869" si="19244">B15865+1</f>
        <v>661</v>
      </c>
      <c r="C15869" s="407" t="str">
        <f t="shared" ref="C15869" si="19245">C15865</f>
        <v>Daniel 1290</v>
      </c>
      <c r="D15869" s="216" t="str">
        <f t="shared" si="19140"/>
        <v>Exodus</v>
      </c>
      <c r="E15869" s="212" t="s">
        <v>171</v>
      </c>
      <c r="F15869" s="197">
        <v>2</v>
      </c>
      <c r="G15869" s="206" t="s">
        <v>604</v>
      </c>
      <c r="H15869" s="319"/>
      <c r="R15869" s="200"/>
    </row>
    <row r="15870" spans="1:18" ht="14.6" customHeight="1" x14ac:dyDescent="0.5">
      <c r="A15870" s="523">
        <f t="shared" ref="A15870" si="19246">A15866+1</f>
        <v>639</v>
      </c>
      <c r="B15870" s="216" t="str">
        <f t="shared" si="19153"/>
        <v>Olympiad</v>
      </c>
      <c r="C15870" s="408">
        <f t="shared" ref="C15870" si="19247">C15866+1</f>
        <v>471</v>
      </c>
      <c r="D15870" s="217">
        <f t="shared" si="19144"/>
        <v>1368</v>
      </c>
      <c r="E15870" s="212">
        <f t="shared" si="19144"/>
        <v>-114</v>
      </c>
      <c r="F15870" s="197">
        <v>3</v>
      </c>
      <c r="G15870" s="208" t="s">
        <v>287</v>
      </c>
      <c r="H15870" s="364"/>
      <c r="R15870" s="200"/>
    </row>
    <row r="15871" spans="1:18" ht="14.6" customHeight="1" thickBot="1" x14ac:dyDescent="0.55000000000000004">
      <c r="A15871" s="526"/>
      <c r="B15871" s="217">
        <f t="shared" si="19153"/>
        <v>166</v>
      </c>
      <c r="C15871" s="406" t="str">
        <f t="shared" si="19146"/>
        <v>7 Times</v>
      </c>
      <c r="D15871" s="217" t="str">
        <f t="shared" ref="D15871" si="19248">INT((D15870-D$10559-1)/49+1)&amp;"/"&amp;MOD(INT((D15870-D$10559-1)/7),7)+1&amp;"/"&amp;MOD(D15870-D$10559-1,7)+1</f>
        <v>28/1/5</v>
      </c>
      <c r="E15871" s="214"/>
      <c r="F15871" s="197">
        <v>4</v>
      </c>
      <c r="G15871" s="209" t="s">
        <v>605</v>
      </c>
      <c r="H15871" s="318" t="str">
        <f>H15867</f>
        <v>Dan 490</v>
      </c>
      <c r="R15871" s="200"/>
    </row>
    <row r="15872" spans="1:18" ht="14.6" customHeight="1" x14ac:dyDescent="0.5">
      <c r="A15872" s="524" t="s">
        <v>1279</v>
      </c>
      <c r="B15872" s="217" t="s">
        <v>1187</v>
      </c>
      <c r="C15872" s="407">
        <f t="shared" si="19218"/>
        <v>490</v>
      </c>
      <c r="D15872" s="202" t="str">
        <f t="shared" ref="D15872" si="19249">IF(MOD(D15870-D$10559-1,49)=0,"Jub",IF(MOD(D15870-D$10559,7)=0,"Sab","Yr"))&amp;" "&amp;IF(MOD(D15870-D$10559-1,49)=0,INT(D15870-D$10559-1)/49,"")</f>
        <v xml:space="preserve">Yr </v>
      </c>
      <c r="E15872" s="211">
        <f t="shared" ref="E15872" si="19250">E15868-1</f>
        <v>114</v>
      </c>
      <c r="F15872" s="197">
        <v>1</v>
      </c>
      <c r="G15872" s="203" t="s">
        <v>288</v>
      </c>
      <c r="H15872" s="319">
        <f>H15868+1</f>
        <v>344</v>
      </c>
      <c r="R15872" s="200"/>
    </row>
    <row r="15873" spans="1:18" ht="14.6" customHeight="1" x14ac:dyDescent="0.5">
      <c r="A15873" s="525" t="s">
        <v>1280</v>
      </c>
      <c r="B15873" s="202">
        <f t="shared" ref="B15873" si="19251">B15869+1</f>
        <v>662</v>
      </c>
      <c r="C15873" s="407" t="str">
        <f t="shared" ref="C15873" si="19252">C15869</f>
        <v>Daniel 1290</v>
      </c>
      <c r="D15873" s="216" t="str">
        <f t="shared" si="19140"/>
        <v>Exodus</v>
      </c>
      <c r="E15873" s="212" t="s">
        <v>171</v>
      </c>
      <c r="F15873" s="197">
        <v>2</v>
      </c>
      <c r="G15873" s="206" t="s">
        <v>604</v>
      </c>
      <c r="H15873" s="319"/>
      <c r="R15873" s="200"/>
    </row>
    <row r="15874" spans="1:18" ht="14.6" customHeight="1" x14ac:dyDescent="0.5">
      <c r="A15874" s="523">
        <f t="shared" ref="A15874" si="19253">A15870+1</f>
        <v>640</v>
      </c>
      <c r="B15874" s="216" t="str">
        <f t="shared" si="19161"/>
        <v>Olympiad</v>
      </c>
      <c r="C15874" s="408">
        <f t="shared" ref="C15874" si="19254">C15870+1</f>
        <v>472</v>
      </c>
      <c r="D15874" s="217">
        <f t="shared" si="19144"/>
        <v>1369</v>
      </c>
      <c r="E15874" s="212">
        <f t="shared" si="19144"/>
        <v>-113</v>
      </c>
      <c r="F15874" s="197">
        <v>3</v>
      </c>
      <c r="G15874" s="208" t="s">
        <v>287</v>
      </c>
      <c r="H15874" s="364"/>
      <c r="R15874" s="200"/>
    </row>
    <row r="15875" spans="1:18" ht="14.6" customHeight="1" thickBot="1" x14ac:dyDescent="0.55000000000000004">
      <c r="A15875" s="526"/>
      <c r="B15875" s="217">
        <f t="shared" si="19161"/>
        <v>166</v>
      </c>
      <c r="C15875" s="406" t="str">
        <f t="shared" si="19146"/>
        <v>7 Times</v>
      </c>
      <c r="D15875" s="217" t="str">
        <f t="shared" ref="D15875" si="19255">INT((D15874-D$10559-1)/49+1)&amp;"/"&amp;MOD(INT((D15874-D$10559-1)/7),7)+1&amp;"/"&amp;MOD(D15874-D$10559-1,7)+1</f>
        <v>28/1/6</v>
      </c>
      <c r="E15875" s="214"/>
      <c r="F15875" s="197">
        <v>4</v>
      </c>
      <c r="G15875" s="209" t="s">
        <v>605</v>
      </c>
      <c r="H15875" s="318" t="str">
        <f>H15871</f>
        <v>Dan 490</v>
      </c>
      <c r="R15875" s="200"/>
    </row>
    <row r="15876" spans="1:18" ht="14.6" customHeight="1" x14ac:dyDescent="0.5">
      <c r="A15876" s="524" t="s">
        <v>1279</v>
      </c>
      <c r="B15876" s="217" t="s">
        <v>1188</v>
      </c>
      <c r="C15876" s="407">
        <f t="shared" si="19218"/>
        <v>491</v>
      </c>
      <c r="D15876" s="202" t="str">
        <f t="shared" ref="D15876" si="19256">IF(MOD(D15874-D$10559-1,49)=0,"Jub",IF(MOD(D15874-D$10559,7)=0,"Sab","Yr"))&amp;" "&amp;IF(MOD(D15874-D$10559-1,49)=0,INT(D15874-D$10559-1)/49,"")</f>
        <v xml:space="preserve">Yr </v>
      </c>
      <c r="E15876" s="211">
        <f t="shared" ref="E15876" si="19257">E15872-1</f>
        <v>113</v>
      </c>
      <c r="F15876" s="197">
        <v>1</v>
      </c>
      <c r="G15876" s="203" t="s">
        <v>288</v>
      </c>
      <c r="H15876" s="319">
        <f>H15872+1</f>
        <v>345</v>
      </c>
      <c r="R15876" s="200"/>
    </row>
    <row r="15877" spans="1:18" ht="14.6" customHeight="1" x14ac:dyDescent="0.5">
      <c r="A15877" s="525" t="s">
        <v>1280</v>
      </c>
      <c r="B15877" s="202">
        <f t="shared" ref="B15877" si="19258">B15873+1</f>
        <v>663</v>
      </c>
      <c r="C15877" s="407" t="str">
        <f t="shared" ref="C15877" si="19259">C15873</f>
        <v>Daniel 1290</v>
      </c>
      <c r="D15877" s="216" t="str">
        <f t="shared" si="19140"/>
        <v>Exodus</v>
      </c>
      <c r="E15877" s="212" t="s">
        <v>171</v>
      </c>
      <c r="F15877" s="197">
        <v>2</v>
      </c>
      <c r="G15877" s="206" t="s">
        <v>604</v>
      </c>
      <c r="H15877" s="319"/>
      <c r="R15877" s="200"/>
    </row>
    <row r="15878" spans="1:18" ht="14.6" customHeight="1" x14ac:dyDescent="0.5">
      <c r="A15878" s="523">
        <f t="shared" ref="A15878" si="19260">A15874+1</f>
        <v>641</v>
      </c>
      <c r="B15878" s="216" t="str">
        <f t="shared" si="19169"/>
        <v>Olympiad</v>
      </c>
      <c r="C15878" s="408">
        <f t="shared" ref="C15878" si="19261">C15874+1</f>
        <v>473</v>
      </c>
      <c r="D15878" s="217">
        <f t="shared" si="19144"/>
        <v>1370</v>
      </c>
      <c r="E15878" s="212">
        <f t="shared" si="19144"/>
        <v>-112</v>
      </c>
      <c r="F15878" s="197">
        <v>3</v>
      </c>
      <c r="G15878" s="208" t="s">
        <v>287</v>
      </c>
      <c r="H15878" s="364"/>
      <c r="R15878" s="200"/>
    </row>
    <row r="15879" spans="1:18" ht="14.6" customHeight="1" thickBot="1" x14ac:dyDescent="0.55000000000000004">
      <c r="A15879" s="526"/>
      <c r="B15879" s="217">
        <f t="shared" si="19169"/>
        <v>166</v>
      </c>
      <c r="C15879" s="406" t="str">
        <f t="shared" si="19146"/>
        <v>7 Times</v>
      </c>
      <c r="D15879" s="359" t="str">
        <f t="shared" ref="D15879" si="19262">INT((D15878-D$10559-1)/49+1)&amp;"/"&amp;MOD(INT((D15878-D$10559-1)/7),7)+1&amp;"/"&amp;MOD(D15878-D$10559-1,7)+1</f>
        <v>28/1/7</v>
      </c>
      <c r="E15879" s="214"/>
      <c r="F15879" s="197">
        <v>4</v>
      </c>
      <c r="G15879" s="209" t="s">
        <v>605</v>
      </c>
      <c r="H15879" s="318" t="str">
        <f>H15875</f>
        <v>Dan 490</v>
      </c>
      <c r="R15879" s="200"/>
    </row>
    <row r="15880" spans="1:18" ht="14.6" customHeight="1" x14ac:dyDescent="0.5">
      <c r="A15880" s="524" t="s">
        <v>1279</v>
      </c>
      <c r="B15880" s="217" t="s">
        <v>1189</v>
      </c>
      <c r="C15880" s="407">
        <f t="shared" si="19218"/>
        <v>492</v>
      </c>
      <c r="D15880" s="360" t="str">
        <f t="shared" ref="D15880" si="19263">IF(MOD(D15878-D$10559-1,49)=0,"Jub",IF(MOD(D15878-D$10559,7)=0,"Sab","Yr"))&amp;" "&amp;IF(MOD(D15878-D$10559-1,49)=0,INT(D15878-D$10559-1)/49,"")</f>
        <v xml:space="preserve">Sab </v>
      </c>
      <c r="E15880" s="211">
        <f t="shared" ref="E15880" si="19264">E15876-1</f>
        <v>112</v>
      </c>
      <c r="F15880" s="197">
        <v>1</v>
      </c>
      <c r="G15880" s="203" t="s">
        <v>288</v>
      </c>
      <c r="H15880" s="319">
        <f>H15876+1</f>
        <v>346</v>
      </c>
      <c r="R15880" s="200"/>
    </row>
    <row r="15881" spans="1:18" ht="14.6" customHeight="1" x14ac:dyDescent="0.5">
      <c r="A15881" s="525" t="s">
        <v>1280</v>
      </c>
      <c r="B15881" s="202">
        <f t="shared" ref="B15881" si="19265">B15877+1</f>
        <v>664</v>
      </c>
      <c r="C15881" s="407" t="str">
        <f t="shared" ref="C15881" si="19266">C15877</f>
        <v>Daniel 1290</v>
      </c>
      <c r="D15881" s="361" t="str">
        <f t="shared" ref="D15881:D15941" si="19267">D15877</f>
        <v>Exodus</v>
      </c>
      <c r="E15881" s="212" t="s">
        <v>171</v>
      </c>
      <c r="F15881" s="197">
        <v>2</v>
      </c>
      <c r="G15881" s="206" t="s">
        <v>604</v>
      </c>
      <c r="H15881" s="319"/>
      <c r="R15881" s="200"/>
    </row>
    <row r="15882" spans="1:18" ht="14.6" customHeight="1" x14ac:dyDescent="0.5">
      <c r="A15882" s="523">
        <f t="shared" ref="A15882" si="19268">A15878+1</f>
        <v>642</v>
      </c>
      <c r="B15882" s="216" t="str">
        <f t="shared" ref="B15882" si="19269">B15878</f>
        <v>Olympiad</v>
      </c>
      <c r="C15882" s="408">
        <f t="shared" ref="C15882" si="19270">C15878+1</f>
        <v>474</v>
      </c>
      <c r="D15882" s="359">
        <f t="shared" ref="D15882:E15942" si="19271">D15878+1</f>
        <v>1371</v>
      </c>
      <c r="E15882" s="212">
        <f t="shared" si="19271"/>
        <v>-111</v>
      </c>
      <c r="F15882" s="197">
        <v>3</v>
      </c>
      <c r="G15882" s="208" t="s">
        <v>287</v>
      </c>
      <c r="H15882" s="364"/>
      <c r="R15882" s="200"/>
    </row>
    <row r="15883" spans="1:18" ht="14.6" customHeight="1" thickBot="1" x14ac:dyDescent="0.55000000000000004">
      <c r="A15883" s="526"/>
      <c r="B15883" s="217">
        <f t="shared" ref="B15883" si="19272">B15879+1</f>
        <v>167</v>
      </c>
      <c r="C15883" s="406" t="str">
        <f t="shared" ref="C15883:C15943" si="19273">C15879</f>
        <v>7 Times</v>
      </c>
      <c r="D15883" s="217" t="str">
        <f t="shared" ref="D15883" si="19274">INT((D15882-D$10559-1)/49+1)&amp;"/"&amp;MOD(INT((D15882-D$10559-1)/7),7)+1&amp;"/"&amp;MOD(D15882-D$10559-1,7)+1</f>
        <v>28/2/1</v>
      </c>
      <c r="E15883" s="214"/>
      <c r="F15883" s="197">
        <v>4</v>
      </c>
      <c r="G15883" s="209" t="s">
        <v>605</v>
      </c>
      <c r="H15883" s="318" t="str">
        <f>H15879</f>
        <v>Dan 490</v>
      </c>
      <c r="R15883" s="200"/>
    </row>
    <row r="15884" spans="1:18" ht="14.6" customHeight="1" x14ac:dyDescent="0.5">
      <c r="A15884" s="524" t="s">
        <v>1279</v>
      </c>
      <c r="B15884" s="217" t="s">
        <v>1186</v>
      </c>
      <c r="C15884" s="407">
        <f t="shared" si="19218"/>
        <v>493</v>
      </c>
      <c r="D15884" s="202" t="str">
        <f t="shared" ref="D15884" si="19275">IF(MOD(D15882-D$10559-1,49)=0,"Jub",IF(MOD(D15882-D$10559,7)=0,"Sab","Yr"))&amp;" "&amp;IF(MOD(D15882-D$10559-1,49)=0,INT(D15882-D$10559-1)/49,"")</f>
        <v xml:space="preserve">Yr </v>
      </c>
      <c r="E15884" s="211">
        <f t="shared" ref="E15884" si="19276">E15880-1</f>
        <v>111</v>
      </c>
      <c r="F15884" s="197">
        <v>1</v>
      </c>
      <c r="G15884" s="203" t="s">
        <v>288</v>
      </c>
      <c r="H15884" s="319">
        <f>H15880+1</f>
        <v>347</v>
      </c>
      <c r="R15884" s="200"/>
    </row>
    <row r="15885" spans="1:18" ht="14.6" customHeight="1" x14ac:dyDescent="0.5">
      <c r="A15885" s="525" t="s">
        <v>1280</v>
      </c>
      <c r="B15885" s="202">
        <f t="shared" ref="B15885" si="19277">B15881+1</f>
        <v>665</v>
      </c>
      <c r="C15885" s="407" t="str">
        <f t="shared" ref="C15885" si="19278">C15881</f>
        <v>Daniel 1290</v>
      </c>
      <c r="D15885" s="216" t="str">
        <f t="shared" si="19267"/>
        <v>Exodus</v>
      </c>
      <c r="E15885" s="212" t="s">
        <v>171</v>
      </c>
      <c r="F15885" s="197">
        <v>2</v>
      </c>
      <c r="G15885" s="206" t="s">
        <v>604</v>
      </c>
      <c r="H15885" s="319"/>
      <c r="R15885" s="200"/>
    </row>
    <row r="15886" spans="1:18" ht="14.6" customHeight="1" x14ac:dyDescent="0.5">
      <c r="A15886" s="523">
        <f t="shared" ref="A15886" si="19279">A15882+1</f>
        <v>643</v>
      </c>
      <c r="B15886" s="216" t="str">
        <f t="shared" ref="B15886:B15935" si="19280">B15882</f>
        <v>Olympiad</v>
      </c>
      <c r="C15886" s="408">
        <f t="shared" ref="C15886" si="19281">C15882+1</f>
        <v>475</v>
      </c>
      <c r="D15886" s="217">
        <f t="shared" si="19271"/>
        <v>1372</v>
      </c>
      <c r="E15886" s="212">
        <f t="shared" si="19271"/>
        <v>-110</v>
      </c>
      <c r="F15886" s="197">
        <v>3</v>
      </c>
      <c r="G15886" s="208" t="s">
        <v>287</v>
      </c>
      <c r="H15886" s="364"/>
      <c r="R15886" s="200"/>
    </row>
    <row r="15887" spans="1:18" ht="14.6" customHeight="1" thickBot="1" x14ac:dyDescent="0.55000000000000004">
      <c r="A15887" s="526"/>
      <c r="B15887" s="217">
        <f t="shared" si="19280"/>
        <v>167</v>
      </c>
      <c r="C15887" s="406" t="str">
        <f t="shared" si="19273"/>
        <v>7 Times</v>
      </c>
      <c r="D15887" s="217" t="str">
        <f t="shared" ref="D15887" si="19282">INT((D15886-D$10559-1)/49+1)&amp;"/"&amp;MOD(INT((D15886-D$10559-1)/7),7)+1&amp;"/"&amp;MOD(D15886-D$10559-1,7)+1</f>
        <v>28/2/2</v>
      </c>
      <c r="E15887" s="214"/>
      <c r="F15887" s="197">
        <v>4</v>
      </c>
      <c r="G15887" s="209" t="s">
        <v>605</v>
      </c>
      <c r="H15887" s="318" t="str">
        <f>H15883</f>
        <v>Dan 490</v>
      </c>
      <c r="R15887" s="200"/>
    </row>
    <row r="15888" spans="1:18" ht="14.6" customHeight="1" x14ac:dyDescent="0.5">
      <c r="A15888" s="524" t="s">
        <v>1279</v>
      </c>
      <c r="B15888" s="217" t="s">
        <v>1187</v>
      </c>
      <c r="C15888" s="407">
        <f t="shared" si="19218"/>
        <v>494</v>
      </c>
      <c r="D15888" s="202" t="str">
        <f t="shared" ref="D15888" si="19283">IF(MOD(D15886-D$10559-1,49)=0,"Jub",IF(MOD(D15886-D$10559,7)=0,"Sab","Yr"))&amp;" "&amp;IF(MOD(D15886-D$10559-1,49)=0,INT(D15886-D$10559-1)/49,"")</f>
        <v xml:space="preserve">Yr </v>
      </c>
      <c r="E15888" s="211">
        <f t="shared" ref="E15888" si="19284">E15884-1</f>
        <v>110</v>
      </c>
      <c r="F15888" s="197">
        <v>1</v>
      </c>
      <c r="G15888" s="203" t="s">
        <v>288</v>
      </c>
      <c r="H15888" s="319">
        <f>H15884+1</f>
        <v>348</v>
      </c>
      <c r="R15888" s="200"/>
    </row>
    <row r="15889" spans="1:18" ht="14.6" customHeight="1" x14ac:dyDescent="0.5">
      <c r="A15889" s="525" t="s">
        <v>1280</v>
      </c>
      <c r="B15889" s="202">
        <f t="shared" ref="B15889" si="19285">B15885+1</f>
        <v>666</v>
      </c>
      <c r="C15889" s="407" t="str">
        <f t="shared" ref="C15889" si="19286">C15885</f>
        <v>Daniel 1290</v>
      </c>
      <c r="D15889" s="216" t="str">
        <f t="shared" si="19267"/>
        <v>Exodus</v>
      </c>
      <c r="E15889" s="212" t="s">
        <v>171</v>
      </c>
      <c r="F15889" s="197">
        <v>2</v>
      </c>
      <c r="G15889" s="206" t="s">
        <v>604</v>
      </c>
      <c r="H15889" s="319"/>
      <c r="R15889" s="200"/>
    </row>
    <row r="15890" spans="1:18" ht="14.6" customHeight="1" x14ac:dyDescent="0.5">
      <c r="A15890" s="523">
        <f t="shared" ref="A15890" si="19287">A15886+1</f>
        <v>644</v>
      </c>
      <c r="B15890" s="216" t="str">
        <f t="shared" ref="B15890:B15939" si="19288">B15886</f>
        <v>Olympiad</v>
      </c>
      <c r="C15890" s="408">
        <f t="shared" ref="C15890" si="19289">C15886+1</f>
        <v>476</v>
      </c>
      <c r="D15890" s="217">
        <f t="shared" si="19271"/>
        <v>1373</v>
      </c>
      <c r="E15890" s="212">
        <f t="shared" si="19271"/>
        <v>-109</v>
      </c>
      <c r="F15890" s="197">
        <v>3</v>
      </c>
      <c r="G15890" s="208" t="s">
        <v>287</v>
      </c>
      <c r="H15890" s="364"/>
      <c r="R15890" s="200"/>
    </row>
    <row r="15891" spans="1:18" ht="14.6" customHeight="1" thickBot="1" x14ac:dyDescent="0.55000000000000004">
      <c r="A15891" s="526"/>
      <c r="B15891" s="217">
        <f t="shared" si="19288"/>
        <v>167</v>
      </c>
      <c r="C15891" s="406" t="str">
        <f t="shared" si="19273"/>
        <v>7 Times</v>
      </c>
      <c r="D15891" s="217" t="str">
        <f t="shared" ref="D15891" si="19290">INT((D15890-D$10559-1)/49+1)&amp;"/"&amp;MOD(INT((D15890-D$10559-1)/7),7)+1&amp;"/"&amp;MOD(D15890-D$10559-1,7)+1</f>
        <v>28/2/3</v>
      </c>
      <c r="E15891" s="214"/>
      <c r="F15891" s="197">
        <v>4</v>
      </c>
      <c r="G15891" s="209" t="s">
        <v>605</v>
      </c>
      <c r="H15891" s="318" t="str">
        <f>H15887</f>
        <v>Dan 490</v>
      </c>
      <c r="R15891" s="200"/>
    </row>
    <row r="15892" spans="1:18" ht="14.6" customHeight="1" x14ac:dyDescent="0.5">
      <c r="A15892" s="524" t="s">
        <v>1279</v>
      </c>
      <c r="B15892" s="217" t="s">
        <v>1188</v>
      </c>
      <c r="C15892" s="407">
        <f t="shared" si="19218"/>
        <v>495</v>
      </c>
      <c r="D15892" s="202" t="str">
        <f t="shared" ref="D15892" si="19291">IF(MOD(D15890-D$10559-1,49)=0,"Jub",IF(MOD(D15890-D$10559,7)=0,"Sab","Yr"))&amp;" "&amp;IF(MOD(D15890-D$10559-1,49)=0,INT(D15890-D$10559-1)/49,"")</f>
        <v xml:space="preserve">Yr </v>
      </c>
      <c r="E15892" s="211">
        <f t="shared" ref="E15892" si="19292">E15888-1</f>
        <v>109</v>
      </c>
      <c r="F15892" s="197">
        <v>1</v>
      </c>
      <c r="G15892" s="203" t="s">
        <v>288</v>
      </c>
      <c r="H15892" s="319">
        <f>H15888+1</f>
        <v>349</v>
      </c>
      <c r="R15892" s="200"/>
    </row>
    <row r="15893" spans="1:18" ht="14.6" customHeight="1" x14ac:dyDescent="0.5">
      <c r="A15893" s="525" t="s">
        <v>1280</v>
      </c>
      <c r="B15893" s="202">
        <f t="shared" ref="B15893" si="19293">B15889+1</f>
        <v>667</v>
      </c>
      <c r="C15893" s="407" t="str">
        <f t="shared" ref="C15893" si="19294">C15889</f>
        <v>Daniel 1290</v>
      </c>
      <c r="D15893" s="216" t="str">
        <f t="shared" si="19267"/>
        <v>Exodus</v>
      </c>
      <c r="E15893" s="212" t="s">
        <v>171</v>
      </c>
      <c r="F15893" s="197">
        <v>2</v>
      </c>
      <c r="G15893" s="206" t="s">
        <v>604</v>
      </c>
      <c r="H15893" s="319"/>
      <c r="R15893" s="200"/>
    </row>
    <row r="15894" spans="1:18" ht="14.6" customHeight="1" x14ac:dyDescent="0.5">
      <c r="A15894" s="523">
        <f t="shared" ref="A15894" si="19295">A15890+1</f>
        <v>645</v>
      </c>
      <c r="B15894" s="216" t="str">
        <f t="shared" ref="B15894:B15943" si="19296">B15890</f>
        <v>Olympiad</v>
      </c>
      <c r="C15894" s="408">
        <f t="shared" ref="C15894" si="19297">C15890+1</f>
        <v>477</v>
      </c>
      <c r="D15894" s="217">
        <f t="shared" si="19271"/>
        <v>1374</v>
      </c>
      <c r="E15894" s="212">
        <f t="shared" si="19271"/>
        <v>-108</v>
      </c>
      <c r="F15894" s="197">
        <v>3</v>
      </c>
      <c r="G15894" s="208" t="s">
        <v>287</v>
      </c>
      <c r="H15894" s="364"/>
      <c r="R15894" s="200"/>
    </row>
    <row r="15895" spans="1:18" ht="14.6" customHeight="1" thickBot="1" x14ac:dyDescent="0.55000000000000004">
      <c r="A15895" s="526"/>
      <c r="B15895" s="217">
        <f t="shared" si="19296"/>
        <v>167</v>
      </c>
      <c r="C15895" s="406" t="str">
        <f t="shared" si="19273"/>
        <v>7 Times</v>
      </c>
      <c r="D15895" s="217" t="str">
        <f t="shared" ref="D15895" si="19298">INT((D15894-D$10559-1)/49+1)&amp;"/"&amp;MOD(INT((D15894-D$10559-1)/7),7)+1&amp;"/"&amp;MOD(D15894-D$10559-1,7)+1</f>
        <v>28/2/4</v>
      </c>
      <c r="E15895" s="214"/>
      <c r="F15895" s="197">
        <v>4</v>
      </c>
      <c r="G15895" s="209" t="s">
        <v>605</v>
      </c>
      <c r="H15895" s="318" t="str">
        <f>H15891</f>
        <v>Dan 490</v>
      </c>
      <c r="R15895" s="200"/>
    </row>
    <row r="15896" spans="1:18" ht="14.6" customHeight="1" x14ac:dyDescent="0.5">
      <c r="A15896" s="524" t="s">
        <v>1279</v>
      </c>
      <c r="B15896" s="217" t="s">
        <v>1189</v>
      </c>
      <c r="C15896" s="407">
        <f t="shared" si="19218"/>
        <v>496</v>
      </c>
      <c r="D15896" s="202" t="str">
        <f t="shared" ref="D15896" si="19299">IF(MOD(D15894-D$10559-1,49)=0,"Jub",IF(MOD(D15894-D$10559,7)=0,"Sab","Yr"))&amp;" "&amp;IF(MOD(D15894-D$10559-1,49)=0,INT(D15894-D$10559-1)/49,"")</f>
        <v xml:space="preserve">Yr </v>
      </c>
      <c r="E15896" s="211">
        <f t="shared" ref="E15896" si="19300">E15892-1</f>
        <v>108</v>
      </c>
      <c r="F15896" s="197">
        <v>1</v>
      </c>
      <c r="G15896" s="203" t="s">
        <v>288</v>
      </c>
      <c r="H15896" s="319">
        <f>H15892+1</f>
        <v>350</v>
      </c>
      <c r="R15896" s="200"/>
    </row>
    <row r="15897" spans="1:18" ht="14.6" customHeight="1" x14ac:dyDescent="0.5">
      <c r="A15897" s="525" t="s">
        <v>1280</v>
      </c>
      <c r="B15897" s="202">
        <f t="shared" ref="B15897" si="19301">B15893+1</f>
        <v>668</v>
      </c>
      <c r="C15897" s="407" t="str">
        <f t="shared" ref="C15897" si="19302">C15893</f>
        <v>Daniel 1290</v>
      </c>
      <c r="D15897" s="216" t="str">
        <f t="shared" si="19267"/>
        <v>Exodus</v>
      </c>
      <c r="E15897" s="212" t="s">
        <v>171</v>
      </c>
      <c r="F15897" s="197">
        <v>2</v>
      </c>
      <c r="G15897" s="206" t="s">
        <v>604</v>
      </c>
      <c r="H15897" s="319"/>
      <c r="R15897" s="200"/>
    </row>
    <row r="15898" spans="1:18" ht="14.6" customHeight="1" x14ac:dyDescent="0.5">
      <c r="A15898" s="523">
        <f t="shared" ref="A15898" si="19303">A15894+1</f>
        <v>646</v>
      </c>
      <c r="B15898" s="216" t="str">
        <f t="shared" ref="B15898" si="19304">B15894</f>
        <v>Olympiad</v>
      </c>
      <c r="C15898" s="408">
        <f t="shared" ref="C15898" si="19305">C15894+1</f>
        <v>478</v>
      </c>
      <c r="D15898" s="217">
        <f t="shared" si="19271"/>
        <v>1375</v>
      </c>
      <c r="E15898" s="212">
        <f t="shared" si="19271"/>
        <v>-107</v>
      </c>
      <c r="F15898" s="197">
        <v>3</v>
      </c>
      <c r="G15898" s="208" t="s">
        <v>287</v>
      </c>
      <c r="H15898" s="364"/>
      <c r="R15898" s="200"/>
    </row>
    <row r="15899" spans="1:18" ht="14.6" customHeight="1" thickBot="1" x14ac:dyDescent="0.55000000000000004">
      <c r="A15899" s="526"/>
      <c r="B15899" s="217">
        <f t="shared" ref="B15899" si="19306">B15895+1</f>
        <v>168</v>
      </c>
      <c r="C15899" s="406" t="str">
        <f t="shared" si="19273"/>
        <v>7 Times</v>
      </c>
      <c r="D15899" s="217" t="str">
        <f t="shared" ref="D15899" si="19307">INT((D15898-D$10559-1)/49+1)&amp;"/"&amp;MOD(INT((D15898-D$10559-1)/7),7)+1&amp;"/"&amp;MOD(D15898-D$10559-1,7)+1</f>
        <v>28/2/5</v>
      </c>
      <c r="E15899" s="214"/>
      <c r="F15899" s="197">
        <v>4</v>
      </c>
      <c r="G15899" s="209" t="s">
        <v>605</v>
      </c>
      <c r="H15899" s="318" t="str">
        <f>H15895</f>
        <v>Dan 490</v>
      </c>
      <c r="R15899" s="200"/>
    </row>
    <row r="15900" spans="1:18" ht="14.6" customHeight="1" x14ac:dyDescent="0.5">
      <c r="A15900" s="524" t="s">
        <v>1279</v>
      </c>
      <c r="B15900" s="217" t="s">
        <v>1186</v>
      </c>
      <c r="C15900" s="407">
        <f t="shared" si="19218"/>
        <v>497</v>
      </c>
      <c r="D15900" s="202" t="str">
        <f t="shared" ref="D15900" si="19308">IF(MOD(D15898-D$10559-1,49)=0,"Jub",IF(MOD(D15898-D$10559,7)=0,"Sab","Yr"))&amp;" "&amp;IF(MOD(D15898-D$10559-1,49)=0,INT(D15898-D$10559-1)/49,"")</f>
        <v xml:space="preserve">Yr </v>
      </c>
      <c r="E15900" s="211">
        <f t="shared" ref="E15900" si="19309">E15896-1</f>
        <v>107</v>
      </c>
      <c r="F15900" s="197">
        <v>1</v>
      </c>
      <c r="G15900" s="203" t="s">
        <v>288</v>
      </c>
      <c r="H15900" s="319">
        <f>H15896+1</f>
        <v>351</v>
      </c>
      <c r="R15900" s="200"/>
    </row>
    <row r="15901" spans="1:18" ht="14.6" customHeight="1" x14ac:dyDescent="0.5">
      <c r="A15901" s="525" t="s">
        <v>1280</v>
      </c>
      <c r="B15901" s="202">
        <f t="shared" ref="B15901" si="19310">B15897+1</f>
        <v>669</v>
      </c>
      <c r="C15901" s="407" t="str">
        <f t="shared" ref="C15901" si="19311">C15897</f>
        <v>Daniel 1290</v>
      </c>
      <c r="D15901" s="216" t="str">
        <f t="shared" si="19267"/>
        <v>Exodus</v>
      </c>
      <c r="E15901" s="212" t="s">
        <v>171</v>
      </c>
      <c r="F15901" s="197">
        <v>2</v>
      </c>
      <c r="G15901" s="206" t="s">
        <v>604</v>
      </c>
      <c r="H15901" s="319"/>
      <c r="R15901" s="200"/>
    </row>
    <row r="15902" spans="1:18" ht="14.6" customHeight="1" x14ac:dyDescent="0.5">
      <c r="A15902" s="523">
        <f t="shared" ref="A15902" si="19312">A15898+1</f>
        <v>647</v>
      </c>
      <c r="B15902" s="216" t="str">
        <f t="shared" si="19280"/>
        <v>Olympiad</v>
      </c>
      <c r="C15902" s="408">
        <f t="shared" ref="C15902" si="19313">C15898+1</f>
        <v>479</v>
      </c>
      <c r="D15902" s="217">
        <f t="shared" si="19271"/>
        <v>1376</v>
      </c>
      <c r="E15902" s="212">
        <f t="shared" si="19271"/>
        <v>-106</v>
      </c>
      <c r="F15902" s="197">
        <v>3</v>
      </c>
      <c r="G15902" s="208" t="s">
        <v>287</v>
      </c>
      <c r="H15902" s="364"/>
      <c r="R15902" s="200"/>
    </row>
    <row r="15903" spans="1:18" ht="14.6" customHeight="1" thickBot="1" x14ac:dyDescent="0.55000000000000004">
      <c r="A15903" s="526"/>
      <c r="B15903" s="217">
        <f t="shared" si="19280"/>
        <v>168</v>
      </c>
      <c r="C15903" s="406" t="str">
        <f t="shared" si="19273"/>
        <v>7 Times</v>
      </c>
      <c r="D15903" s="217" t="str">
        <f t="shared" ref="D15903" si="19314">INT((D15902-D$10559-1)/49+1)&amp;"/"&amp;MOD(INT((D15902-D$10559-1)/7),7)+1&amp;"/"&amp;MOD(D15902-D$10559-1,7)+1</f>
        <v>28/2/6</v>
      </c>
      <c r="E15903" s="214"/>
      <c r="F15903" s="197">
        <v>4</v>
      </c>
      <c r="G15903" s="209" t="s">
        <v>605</v>
      </c>
      <c r="H15903" s="318" t="str">
        <f>H15899</f>
        <v>Dan 490</v>
      </c>
      <c r="R15903" s="200"/>
    </row>
    <row r="15904" spans="1:18" ht="14.6" customHeight="1" x14ac:dyDescent="0.5">
      <c r="A15904" s="524" t="s">
        <v>1279</v>
      </c>
      <c r="B15904" s="217" t="s">
        <v>1187</v>
      </c>
      <c r="C15904" s="407">
        <f t="shared" si="19218"/>
        <v>498</v>
      </c>
      <c r="D15904" s="202" t="str">
        <f t="shared" ref="D15904" si="19315">IF(MOD(D15902-D$10559-1,49)=0,"Jub",IF(MOD(D15902-D$10559,7)=0,"Sab","Yr"))&amp;" "&amp;IF(MOD(D15902-D$10559-1,49)=0,INT(D15902-D$10559-1)/49,"")</f>
        <v xml:space="preserve">Yr </v>
      </c>
      <c r="E15904" s="211">
        <f t="shared" ref="E15904" si="19316">E15900-1</f>
        <v>106</v>
      </c>
      <c r="F15904" s="197">
        <v>1</v>
      </c>
      <c r="G15904" s="203" t="s">
        <v>288</v>
      </c>
      <c r="H15904" s="319">
        <f>H15900+1</f>
        <v>352</v>
      </c>
      <c r="R15904" s="200"/>
    </row>
    <row r="15905" spans="1:18" ht="14.6" customHeight="1" x14ac:dyDescent="0.5">
      <c r="A15905" s="525" t="s">
        <v>1280</v>
      </c>
      <c r="B15905" s="202">
        <f t="shared" ref="B15905" si="19317">B15901+1</f>
        <v>670</v>
      </c>
      <c r="C15905" s="407" t="str">
        <f t="shared" ref="C15905" si="19318">C15901</f>
        <v>Daniel 1290</v>
      </c>
      <c r="D15905" s="216" t="str">
        <f t="shared" si="19267"/>
        <v>Exodus</v>
      </c>
      <c r="E15905" s="212" t="s">
        <v>171</v>
      </c>
      <c r="F15905" s="197">
        <v>2</v>
      </c>
      <c r="G15905" s="206" t="s">
        <v>604</v>
      </c>
      <c r="H15905" s="319"/>
      <c r="R15905" s="200"/>
    </row>
    <row r="15906" spans="1:18" ht="14.6" customHeight="1" x14ac:dyDescent="0.5">
      <c r="A15906" s="523">
        <f t="shared" ref="A15906" si="19319">A15902+1</f>
        <v>648</v>
      </c>
      <c r="B15906" s="216" t="str">
        <f t="shared" si="19288"/>
        <v>Olympiad</v>
      </c>
      <c r="C15906" s="408">
        <f t="shared" ref="C15906" si="19320">C15902+1</f>
        <v>480</v>
      </c>
      <c r="D15906" s="217">
        <f t="shared" si="19271"/>
        <v>1377</v>
      </c>
      <c r="E15906" s="212">
        <f t="shared" si="19271"/>
        <v>-105</v>
      </c>
      <c r="F15906" s="197">
        <v>3</v>
      </c>
      <c r="G15906" s="208" t="s">
        <v>287</v>
      </c>
      <c r="H15906" s="364"/>
      <c r="R15906" s="200"/>
    </row>
    <row r="15907" spans="1:18" ht="14.6" customHeight="1" thickBot="1" x14ac:dyDescent="0.55000000000000004">
      <c r="A15907" s="526"/>
      <c r="B15907" s="217">
        <f t="shared" si="19288"/>
        <v>168</v>
      </c>
      <c r="C15907" s="406" t="str">
        <f t="shared" si="19273"/>
        <v>7 Times</v>
      </c>
      <c r="D15907" s="359" t="str">
        <f t="shared" ref="D15907" si="19321">INT((D15906-D$10559-1)/49+1)&amp;"/"&amp;MOD(INT((D15906-D$10559-1)/7),7)+1&amp;"/"&amp;MOD(D15906-D$10559-1,7)+1</f>
        <v>28/2/7</v>
      </c>
      <c r="E15907" s="214"/>
      <c r="F15907" s="197">
        <v>4</v>
      </c>
      <c r="G15907" s="209" t="s">
        <v>605</v>
      </c>
      <c r="H15907" s="318" t="str">
        <f>H15903</f>
        <v>Dan 490</v>
      </c>
      <c r="R15907" s="200"/>
    </row>
    <row r="15908" spans="1:18" ht="14.6" customHeight="1" x14ac:dyDescent="0.5">
      <c r="A15908" s="524" t="s">
        <v>1279</v>
      </c>
      <c r="B15908" s="217" t="s">
        <v>1188</v>
      </c>
      <c r="C15908" s="407">
        <f t="shared" si="19218"/>
        <v>499</v>
      </c>
      <c r="D15908" s="360" t="str">
        <f t="shared" ref="D15908" si="19322">IF(MOD(D15906-D$10559-1,49)=0,"Jub",IF(MOD(D15906-D$10559,7)=0,"Sab","Yr"))&amp;" "&amp;IF(MOD(D15906-D$10559-1,49)=0,INT(D15906-D$10559-1)/49,"")</f>
        <v xml:space="preserve">Sab </v>
      </c>
      <c r="E15908" s="211">
        <f t="shared" ref="E15908" si="19323">E15904-1</f>
        <v>105</v>
      </c>
      <c r="F15908" s="197">
        <v>1</v>
      </c>
      <c r="G15908" s="203" t="s">
        <v>288</v>
      </c>
      <c r="H15908" s="319">
        <f>H15904+1</f>
        <v>353</v>
      </c>
      <c r="R15908" s="200"/>
    </row>
    <row r="15909" spans="1:18" ht="14.6" customHeight="1" x14ac:dyDescent="0.5">
      <c r="A15909" s="525" t="s">
        <v>1280</v>
      </c>
      <c r="B15909" s="202">
        <f t="shared" ref="B15909" si="19324">B15905+1</f>
        <v>671</v>
      </c>
      <c r="C15909" s="407" t="str">
        <f t="shared" ref="C15909" si="19325">C15905</f>
        <v>Daniel 1290</v>
      </c>
      <c r="D15909" s="361" t="str">
        <f t="shared" si="19267"/>
        <v>Exodus</v>
      </c>
      <c r="E15909" s="212" t="s">
        <v>171</v>
      </c>
      <c r="F15909" s="197">
        <v>2</v>
      </c>
      <c r="G15909" s="206" t="s">
        <v>604</v>
      </c>
      <c r="H15909" s="319"/>
      <c r="R15909" s="200"/>
    </row>
    <row r="15910" spans="1:18" ht="14.6" customHeight="1" x14ac:dyDescent="0.5">
      <c r="A15910" s="523">
        <f t="shared" ref="A15910" si="19326">A15906+1</f>
        <v>649</v>
      </c>
      <c r="B15910" s="216" t="str">
        <f t="shared" si="19296"/>
        <v>Olympiad</v>
      </c>
      <c r="C15910" s="408">
        <f t="shared" ref="C15910" si="19327">C15906+1</f>
        <v>481</v>
      </c>
      <c r="D15910" s="359">
        <f t="shared" si="19271"/>
        <v>1378</v>
      </c>
      <c r="E15910" s="212">
        <f t="shared" si="19271"/>
        <v>-104</v>
      </c>
      <c r="F15910" s="197">
        <v>3</v>
      </c>
      <c r="G15910" s="208" t="s">
        <v>287</v>
      </c>
      <c r="H15910" s="364"/>
      <c r="R15910" s="200"/>
    </row>
    <row r="15911" spans="1:18" ht="14.6" customHeight="1" thickBot="1" x14ac:dyDescent="0.55000000000000004">
      <c r="A15911" s="526"/>
      <c r="B15911" s="217">
        <f t="shared" si="19296"/>
        <v>168</v>
      </c>
      <c r="C15911" s="406" t="str">
        <f t="shared" si="19273"/>
        <v>7 Times</v>
      </c>
      <c r="D15911" s="217" t="str">
        <f t="shared" ref="D15911" si="19328">INT((D15910-D$10559-1)/49+1)&amp;"/"&amp;MOD(INT((D15910-D$10559-1)/7),7)+1&amp;"/"&amp;MOD(D15910-D$10559-1,7)+1</f>
        <v>28/3/1</v>
      </c>
      <c r="E15911" s="214"/>
      <c r="F15911" s="197">
        <v>4</v>
      </c>
      <c r="G15911" s="209" t="s">
        <v>605</v>
      </c>
      <c r="H15911" s="318" t="str">
        <f>H15907</f>
        <v>Dan 490</v>
      </c>
      <c r="R15911" s="200"/>
    </row>
    <row r="15912" spans="1:18" ht="14.6" customHeight="1" x14ac:dyDescent="0.5">
      <c r="A15912" s="524" t="s">
        <v>1279</v>
      </c>
      <c r="B15912" s="217" t="s">
        <v>1189</v>
      </c>
      <c r="C15912" s="407">
        <f t="shared" si="19218"/>
        <v>500</v>
      </c>
      <c r="D15912" s="202" t="str">
        <f t="shared" ref="D15912" si="19329">IF(MOD(D15910-D$10559-1,49)=0,"Jub",IF(MOD(D15910-D$10559,7)=0,"Sab","Yr"))&amp;" "&amp;IF(MOD(D15910-D$10559-1,49)=0,INT(D15910-D$10559-1)/49,"")</f>
        <v xml:space="preserve">Yr </v>
      </c>
      <c r="E15912" s="211">
        <f t="shared" ref="E15912" si="19330">E15908-1</f>
        <v>104</v>
      </c>
      <c r="F15912" s="197">
        <v>1</v>
      </c>
      <c r="G15912" s="203" t="s">
        <v>288</v>
      </c>
      <c r="H15912" s="319">
        <f>H15908+1</f>
        <v>354</v>
      </c>
      <c r="R15912" s="200"/>
    </row>
    <row r="15913" spans="1:18" ht="14.6" customHeight="1" x14ac:dyDescent="0.5">
      <c r="A15913" s="525" t="s">
        <v>1280</v>
      </c>
      <c r="B15913" s="202">
        <f t="shared" ref="B15913" si="19331">B15909+1</f>
        <v>672</v>
      </c>
      <c r="C15913" s="407" t="str">
        <f t="shared" ref="C15913" si="19332">C15909</f>
        <v>Daniel 1290</v>
      </c>
      <c r="D15913" s="216" t="str">
        <f t="shared" si="19267"/>
        <v>Exodus</v>
      </c>
      <c r="E15913" s="212" t="s">
        <v>171</v>
      </c>
      <c r="F15913" s="197">
        <v>2</v>
      </c>
      <c r="G15913" s="206" t="s">
        <v>604</v>
      </c>
      <c r="H15913" s="319"/>
      <c r="R15913" s="200"/>
    </row>
    <row r="15914" spans="1:18" ht="14.6" customHeight="1" x14ac:dyDescent="0.5">
      <c r="A15914" s="523">
        <f t="shared" ref="A15914" si="19333">A15910+1</f>
        <v>650</v>
      </c>
      <c r="B15914" s="216" t="str">
        <f t="shared" ref="B15914" si="19334">B15910</f>
        <v>Olympiad</v>
      </c>
      <c r="C15914" s="408">
        <f t="shared" ref="C15914" si="19335">C15910+1</f>
        <v>482</v>
      </c>
      <c r="D15914" s="217">
        <f t="shared" si="19271"/>
        <v>1379</v>
      </c>
      <c r="E15914" s="212">
        <f t="shared" si="19271"/>
        <v>-103</v>
      </c>
      <c r="F15914" s="197">
        <v>3</v>
      </c>
      <c r="G15914" s="208" t="s">
        <v>287</v>
      </c>
      <c r="H15914" s="364"/>
      <c r="R15914" s="200"/>
    </row>
    <row r="15915" spans="1:18" ht="14.6" customHeight="1" thickBot="1" x14ac:dyDescent="0.55000000000000004">
      <c r="A15915" s="526"/>
      <c r="B15915" s="217">
        <f t="shared" ref="B15915" si="19336">B15911+1</f>
        <v>169</v>
      </c>
      <c r="C15915" s="406" t="str">
        <f t="shared" si="19273"/>
        <v>7 Times</v>
      </c>
      <c r="D15915" s="217" t="str">
        <f t="shared" ref="D15915" si="19337">INT((D15914-D$10559-1)/49+1)&amp;"/"&amp;MOD(INT((D15914-D$10559-1)/7),7)+1&amp;"/"&amp;MOD(D15914-D$10559-1,7)+1</f>
        <v>28/3/2</v>
      </c>
      <c r="E15915" s="214"/>
      <c r="F15915" s="197">
        <v>4</v>
      </c>
      <c r="G15915" s="209" t="s">
        <v>605</v>
      </c>
      <c r="H15915" s="318" t="str">
        <f>H15911</f>
        <v>Dan 490</v>
      </c>
      <c r="R15915" s="200"/>
    </row>
    <row r="15916" spans="1:18" ht="14.6" customHeight="1" x14ac:dyDescent="0.5">
      <c r="A15916" s="524" t="s">
        <v>1279</v>
      </c>
      <c r="B15916" s="217" t="s">
        <v>1186</v>
      </c>
      <c r="C15916" s="407">
        <f t="shared" si="19218"/>
        <v>501</v>
      </c>
      <c r="D15916" s="202" t="str">
        <f t="shared" ref="D15916" si="19338">IF(MOD(D15914-D$10559-1,49)=0,"Jub",IF(MOD(D15914-D$10559,7)=0,"Sab","Yr"))&amp;" "&amp;IF(MOD(D15914-D$10559-1,49)=0,INT(D15914-D$10559-1)/49,"")</f>
        <v xml:space="preserve">Yr </v>
      </c>
      <c r="E15916" s="211">
        <f t="shared" ref="E15916" si="19339">E15912-1</f>
        <v>103</v>
      </c>
      <c r="F15916" s="197">
        <v>1</v>
      </c>
      <c r="G15916" s="203" t="s">
        <v>288</v>
      </c>
      <c r="H15916" s="319">
        <f>H15912+1</f>
        <v>355</v>
      </c>
      <c r="R15916" s="200"/>
    </row>
    <row r="15917" spans="1:18" ht="14.6" customHeight="1" x14ac:dyDescent="0.5">
      <c r="A15917" s="525" t="s">
        <v>1280</v>
      </c>
      <c r="B15917" s="202">
        <f t="shared" ref="B15917" si="19340">B15913+1</f>
        <v>673</v>
      </c>
      <c r="C15917" s="407" t="str">
        <f t="shared" ref="C15917" si="19341">C15913</f>
        <v>Daniel 1290</v>
      </c>
      <c r="D15917" s="216" t="str">
        <f t="shared" si="19267"/>
        <v>Exodus</v>
      </c>
      <c r="E15917" s="212" t="s">
        <v>171</v>
      </c>
      <c r="F15917" s="197">
        <v>2</v>
      </c>
      <c r="G15917" s="206" t="s">
        <v>604</v>
      </c>
      <c r="H15917" s="319"/>
      <c r="R15917" s="200"/>
    </row>
    <row r="15918" spans="1:18" ht="14.6" customHeight="1" x14ac:dyDescent="0.5">
      <c r="A15918" s="523">
        <f t="shared" ref="A15918" si="19342">A15914+1</f>
        <v>651</v>
      </c>
      <c r="B15918" s="216" t="str">
        <f t="shared" si="19280"/>
        <v>Olympiad</v>
      </c>
      <c r="C15918" s="408">
        <f t="shared" ref="C15918" si="19343">C15914+1</f>
        <v>483</v>
      </c>
      <c r="D15918" s="217">
        <f t="shared" si="19271"/>
        <v>1380</v>
      </c>
      <c r="E15918" s="212">
        <f t="shared" si="19271"/>
        <v>-102</v>
      </c>
      <c r="F15918" s="197">
        <v>3</v>
      </c>
      <c r="G15918" s="208" t="s">
        <v>287</v>
      </c>
      <c r="H15918" s="364"/>
      <c r="R15918" s="200"/>
    </row>
    <row r="15919" spans="1:18" ht="14.6" customHeight="1" thickBot="1" x14ac:dyDescent="0.55000000000000004">
      <c r="A15919" s="526"/>
      <c r="B15919" s="217">
        <f t="shared" si="19280"/>
        <v>169</v>
      </c>
      <c r="C15919" s="406" t="str">
        <f t="shared" si="19273"/>
        <v>7 Times</v>
      </c>
      <c r="D15919" s="217" t="str">
        <f t="shared" ref="D15919" si="19344">INT((D15918-D$10559-1)/49+1)&amp;"/"&amp;MOD(INT((D15918-D$10559-1)/7),7)+1&amp;"/"&amp;MOD(D15918-D$10559-1,7)+1</f>
        <v>28/3/3</v>
      </c>
      <c r="E15919" s="214"/>
      <c r="F15919" s="197">
        <v>4</v>
      </c>
      <c r="G15919" s="209" t="s">
        <v>605</v>
      </c>
      <c r="H15919" s="318" t="str">
        <f>H15915</f>
        <v>Dan 490</v>
      </c>
      <c r="R15919" s="200"/>
    </row>
    <row r="15920" spans="1:18" ht="14.6" customHeight="1" x14ac:dyDescent="0.5">
      <c r="A15920" s="524" t="s">
        <v>1279</v>
      </c>
      <c r="B15920" s="217" t="s">
        <v>1187</v>
      </c>
      <c r="C15920" s="407">
        <f t="shared" ref="C15920:C15980" si="19345">C15916+1</f>
        <v>502</v>
      </c>
      <c r="D15920" s="202" t="str">
        <f t="shared" ref="D15920" si="19346">IF(MOD(D15918-D$10559-1,49)=0,"Jub",IF(MOD(D15918-D$10559,7)=0,"Sab","Yr"))&amp;" "&amp;IF(MOD(D15918-D$10559-1,49)=0,INT(D15918-D$10559-1)/49,"")</f>
        <v xml:space="preserve">Yr </v>
      </c>
      <c r="E15920" s="211">
        <f t="shared" ref="E15920" si="19347">E15916-1</f>
        <v>102</v>
      </c>
      <c r="F15920" s="197">
        <v>1</v>
      </c>
      <c r="G15920" s="203" t="s">
        <v>288</v>
      </c>
      <c r="H15920" s="319">
        <f>H15916+1</f>
        <v>356</v>
      </c>
      <c r="R15920" s="200"/>
    </row>
    <row r="15921" spans="1:18" ht="14.6" customHeight="1" x14ac:dyDescent="0.5">
      <c r="A15921" s="525" t="s">
        <v>1280</v>
      </c>
      <c r="B15921" s="202">
        <f t="shared" ref="B15921" si="19348">B15917+1</f>
        <v>674</v>
      </c>
      <c r="C15921" s="407" t="str">
        <f t="shared" ref="C15921" si="19349">C15917</f>
        <v>Daniel 1290</v>
      </c>
      <c r="D15921" s="216" t="str">
        <f t="shared" si="19267"/>
        <v>Exodus</v>
      </c>
      <c r="E15921" s="212" t="s">
        <v>171</v>
      </c>
      <c r="F15921" s="197">
        <v>2</v>
      </c>
      <c r="G15921" s="206" t="s">
        <v>604</v>
      </c>
      <c r="H15921" s="319"/>
      <c r="R15921" s="200"/>
    </row>
    <row r="15922" spans="1:18" ht="14.6" customHeight="1" x14ac:dyDescent="0.5">
      <c r="A15922" s="523">
        <f t="shared" ref="A15922" si="19350">A15918+1</f>
        <v>652</v>
      </c>
      <c r="B15922" s="216" t="str">
        <f t="shared" si="19288"/>
        <v>Olympiad</v>
      </c>
      <c r="C15922" s="408">
        <f t="shared" ref="C15922" si="19351">C15918+1</f>
        <v>484</v>
      </c>
      <c r="D15922" s="217">
        <f t="shared" si="19271"/>
        <v>1381</v>
      </c>
      <c r="E15922" s="212">
        <f t="shared" si="19271"/>
        <v>-101</v>
      </c>
      <c r="F15922" s="197">
        <v>3</v>
      </c>
      <c r="G15922" s="208" t="s">
        <v>287</v>
      </c>
      <c r="H15922" s="364"/>
      <c r="R15922" s="200"/>
    </row>
    <row r="15923" spans="1:18" ht="14.6" customHeight="1" thickBot="1" x14ac:dyDescent="0.55000000000000004">
      <c r="A15923" s="526"/>
      <c r="B15923" s="217">
        <f t="shared" si="19288"/>
        <v>169</v>
      </c>
      <c r="C15923" s="406" t="str">
        <f t="shared" si="19273"/>
        <v>7 Times</v>
      </c>
      <c r="D15923" s="217" t="str">
        <f t="shared" ref="D15923" si="19352">INT((D15922-D$10559-1)/49+1)&amp;"/"&amp;MOD(INT((D15922-D$10559-1)/7),7)+1&amp;"/"&amp;MOD(D15922-D$10559-1,7)+1</f>
        <v>28/3/4</v>
      </c>
      <c r="E15923" s="214"/>
      <c r="F15923" s="197">
        <v>4</v>
      </c>
      <c r="G15923" s="209" t="s">
        <v>605</v>
      </c>
      <c r="H15923" s="318" t="str">
        <f>H15919</f>
        <v>Dan 490</v>
      </c>
      <c r="R15923" s="200"/>
    </row>
    <row r="15924" spans="1:18" ht="14.6" customHeight="1" x14ac:dyDescent="0.5">
      <c r="A15924" s="524" t="s">
        <v>1279</v>
      </c>
      <c r="B15924" s="217" t="s">
        <v>1188</v>
      </c>
      <c r="C15924" s="407">
        <f t="shared" si="19345"/>
        <v>503</v>
      </c>
      <c r="D15924" s="202" t="str">
        <f t="shared" ref="D15924" si="19353">IF(MOD(D15922-D$10559-1,49)=0,"Jub",IF(MOD(D15922-D$10559,7)=0,"Sab","Yr"))&amp;" "&amp;IF(MOD(D15922-D$10559-1,49)=0,INT(D15922-D$10559-1)/49,"")</f>
        <v xml:space="preserve">Yr </v>
      </c>
      <c r="E15924" s="211">
        <f t="shared" ref="E15924" si="19354">E15920-1</f>
        <v>101</v>
      </c>
      <c r="F15924" s="197">
        <v>1</v>
      </c>
      <c r="G15924" s="203" t="s">
        <v>288</v>
      </c>
      <c r="H15924" s="319">
        <f>H15920+1</f>
        <v>357</v>
      </c>
      <c r="R15924" s="200"/>
    </row>
    <row r="15925" spans="1:18" ht="14.6" customHeight="1" x14ac:dyDescent="0.5">
      <c r="A15925" s="525" t="s">
        <v>1280</v>
      </c>
      <c r="B15925" s="202">
        <f t="shared" ref="B15925" si="19355">B15921+1</f>
        <v>675</v>
      </c>
      <c r="C15925" s="407" t="str">
        <f t="shared" ref="C15925" si="19356">C15921</f>
        <v>Daniel 1290</v>
      </c>
      <c r="D15925" s="216" t="str">
        <f t="shared" si="19267"/>
        <v>Exodus</v>
      </c>
      <c r="E15925" s="212" t="s">
        <v>171</v>
      </c>
      <c r="F15925" s="197">
        <v>2</v>
      </c>
      <c r="G15925" s="206" t="s">
        <v>604</v>
      </c>
      <c r="H15925" s="319"/>
      <c r="R15925" s="200"/>
    </row>
    <row r="15926" spans="1:18" ht="14.6" customHeight="1" x14ac:dyDescent="0.5">
      <c r="A15926" s="523">
        <f t="shared" ref="A15926" si="19357">A15922+1</f>
        <v>653</v>
      </c>
      <c r="B15926" s="216" t="str">
        <f t="shared" si="19296"/>
        <v>Olympiad</v>
      </c>
      <c r="C15926" s="408">
        <f t="shared" ref="C15926" si="19358">C15922+1</f>
        <v>485</v>
      </c>
      <c r="D15926" s="217">
        <f t="shared" si="19271"/>
        <v>1382</v>
      </c>
      <c r="E15926" s="212">
        <f t="shared" si="19271"/>
        <v>-100</v>
      </c>
      <c r="F15926" s="197">
        <v>3</v>
      </c>
      <c r="G15926" s="208" t="s">
        <v>287</v>
      </c>
      <c r="H15926" s="364"/>
      <c r="R15926" s="200"/>
    </row>
    <row r="15927" spans="1:18" ht="14.6" customHeight="1" thickBot="1" x14ac:dyDescent="0.55000000000000004">
      <c r="A15927" s="526"/>
      <c r="B15927" s="217">
        <f t="shared" si="19296"/>
        <v>169</v>
      </c>
      <c r="C15927" s="406" t="str">
        <f t="shared" si="19273"/>
        <v>7 Times</v>
      </c>
      <c r="D15927" s="217" t="str">
        <f t="shared" ref="D15927" si="19359">INT((D15926-D$10559-1)/49+1)&amp;"/"&amp;MOD(INT((D15926-D$10559-1)/7),7)+1&amp;"/"&amp;MOD(D15926-D$10559-1,7)+1</f>
        <v>28/3/5</v>
      </c>
      <c r="E15927" s="214"/>
      <c r="F15927" s="197">
        <v>4</v>
      </c>
      <c r="G15927" s="209" t="s">
        <v>605</v>
      </c>
      <c r="H15927" s="318" t="str">
        <f>H15923</f>
        <v>Dan 490</v>
      </c>
      <c r="R15927" s="200"/>
    </row>
    <row r="15928" spans="1:18" ht="14.6" customHeight="1" x14ac:dyDescent="0.5">
      <c r="A15928" s="524" t="s">
        <v>1279</v>
      </c>
      <c r="B15928" s="217" t="s">
        <v>1189</v>
      </c>
      <c r="C15928" s="407">
        <f t="shared" si="19345"/>
        <v>504</v>
      </c>
      <c r="D15928" s="202" t="str">
        <f t="shared" ref="D15928" si="19360">IF(MOD(D15926-D$10559-1,49)=0,"Jub",IF(MOD(D15926-D$10559,7)=0,"Sab","Yr"))&amp;" "&amp;IF(MOD(D15926-D$10559-1,49)=0,INT(D15926-D$10559-1)/49,"")</f>
        <v xml:space="preserve">Yr </v>
      </c>
      <c r="E15928" s="211">
        <f t="shared" ref="E15928" si="19361">E15924-1</f>
        <v>100</v>
      </c>
      <c r="F15928" s="197">
        <v>1</v>
      </c>
      <c r="G15928" s="203" t="s">
        <v>288</v>
      </c>
      <c r="H15928" s="319">
        <f>H15924+1</f>
        <v>358</v>
      </c>
      <c r="R15928" s="200"/>
    </row>
    <row r="15929" spans="1:18" ht="14.6" customHeight="1" x14ac:dyDescent="0.5">
      <c r="A15929" s="525" t="s">
        <v>1280</v>
      </c>
      <c r="B15929" s="202">
        <f t="shared" ref="B15929" si="19362">B15925+1</f>
        <v>676</v>
      </c>
      <c r="C15929" s="407" t="str">
        <f t="shared" ref="C15929" si="19363">C15925</f>
        <v>Daniel 1290</v>
      </c>
      <c r="D15929" s="216" t="str">
        <f t="shared" si="19267"/>
        <v>Exodus</v>
      </c>
      <c r="E15929" s="212" t="s">
        <v>171</v>
      </c>
      <c r="F15929" s="197">
        <v>2</v>
      </c>
      <c r="G15929" s="206" t="s">
        <v>604</v>
      </c>
      <c r="H15929" s="319"/>
      <c r="R15929" s="200"/>
    </row>
    <row r="15930" spans="1:18" ht="14.6" customHeight="1" x14ac:dyDescent="0.5">
      <c r="A15930" s="523">
        <f t="shared" ref="A15930" si="19364">A15926+1</f>
        <v>654</v>
      </c>
      <c r="B15930" s="216" t="str">
        <f t="shared" ref="B15930" si="19365">B15926</f>
        <v>Olympiad</v>
      </c>
      <c r="C15930" s="408">
        <f t="shared" ref="C15930" si="19366">C15926+1</f>
        <v>486</v>
      </c>
      <c r="D15930" s="217">
        <f t="shared" si="19271"/>
        <v>1383</v>
      </c>
      <c r="E15930" s="212">
        <f t="shared" si="19271"/>
        <v>-99</v>
      </c>
      <c r="F15930" s="197">
        <v>3</v>
      </c>
      <c r="G15930" s="208" t="s">
        <v>287</v>
      </c>
      <c r="H15930" s="364"/>
      <c r="R15930" s="200"/>
    </row>
    <row r="15931" spans="1:18" ht="14.6" customHeight="1" thickBot="1" x14ac:dyDescent="0.55000000000000004">
      <c r="A15931" s="526"/>
      <c r="B15931" s="217">
        <f t="shared" ref="B15931" si="19367">B15927+1</f>
        <v>170</v>
      </c>
      <c r="C15931" s="406" t="str">
        <f t="shared" si="19273"/>
        <v>7 Times</v>
      </c>
      <c r="D15931" s="217" t="str">
        <f t="shared" ref="D15931" si="19368">INT((D15930-D$10559-1)/49+1)&amp;"/"&amp;MOD(INT((D15930-D$10559-1)/7),7)+1&amp;"/"&amp;MOD(D15930-D$10559-1,7)+1</f>
        <v>28/3/6</v>
      </c>
      <c r="E15931" s="214"/>
      <c r="F15931" s="197">
        <v>4</v>
      </c>
      <c r="G15931" s="209" t="s">
        <v>605</v>
      </c>
      <c r="H15931" s="318" t="str">
        <f>H15927</f>
        <v>Dan 490</v>
      </c>
      <c r="R15931" s="200"/>
    </row>
    <row r="15932" spans="1:18" ht="14.6" customHeight="1" x14ac:dyDescent="0.5">
      <c r="A15932" s="524" t="s">
        <v>1279</v>
      </c>
      <c r="B15932" s="217" t="s">
        <v>1186</v>
      </c>
      <c r="C15932" s="407">
        <f t="shared" si="19345"/>
        <v>505</v>
      </c>
      <c r="D15932" s="202" t="str">
        <f t="shared" ref="D15932" si="19369">IF(MOD(D15930-D$10559-1,49)=0,"Jub",IF(MOD(D15930-D$10559,7)=0,"Sab","Yr"))&amp;" "&amp;IF(MOD(D15930-D$10559-1,49)=0,INT(D15930-D$10559-1)/49,"")</f>
        <v xml:space="preserve">Yr </v>
      </c>
      <c r="E15932" s="211">
        <f t="shared" ref="E15932" si="19370">E15928-1</f>
        <v>99</v>
      </c>
      <c r="F15932" s="197">
        <v>1</v>
      </c>
      <c r="G15932" s="203" t="s">
        <v>288</v>
      </c>
      <c r="H15932" s="319">
        <f>H15928+1</f>
        <v>359</v>
      </c>
      <c r="R15932" s="200"/>
    </row>
    <row r="15933" spans="1:18" ht="14.6" customHeight="1" x14ac:dyDescent="0.5">
      <c r="A15933" s="525" t="s">
        <v>1280</v>
      </c>
      <c r="B15933" s="202">
        <f t="shared" ref="B15933" si="19371">B15929+1</f>
        <v>677</v>
      </c>
      <c r="C15933" s="407" t="str">
        <f t="shared" ref="C15933" si="19372">C15929</f>
        <v>Daniel 1290</v>
      </c>
      <c r="D15933" s="216" t="str">
        <f t="shared" si="19267"/>
        <v>Exodus</v>
      </c>
      <c r="E15933" s="212" t="s">
        <v>171</v>
      </c>
      <c r="F15933" s="197">
        <v>2</v>
      </c>
      <c r="G15933" s="206" t="s">
        <v>604</v>
      </c>
      <c r="H15933" s="319"/>
      <c r="R15933" s="200"/>
    </row>
    <row r="15934" spans="1:18" ht="14.6" customHeight="1" x14ac:dyDescent="0.5">
      <c r="A15934" s="523">
        <f t="shared" ref="A15934" si="19373">A15930+1</f>
        <v>655</v>
      </c>
      <c r="B15934" s="216" t="str">
        <f t="shared" si="19280"/>
        <v>Olympiad</v>
      </c>
      <c r="C15934" s="408">
        <f t="shared" ref="C15934" si="19374">C15930+1</f>
        <v>487</v>
      </c>
      <c r="D15934" s="217">
        <f t="shared" si="19271"/>
        <v>1384</v>
      </c>
      <c r="E15934" s="212">
        <f t="shared" si="19271"/>
        <v>-98</v>
      </c>
      <c r="F15934" s="197">
        <v>3</v>
      </c>
      <c r="G15934" s="208" t="s">
        <v>287</v>
      </c>
      <c r="H15934" s="364"/>
      <c r="R15934" s="200"/>
    </row>
    <row r="15935" spans="1:18" ht="14.6" customHeight="1" thickBot="1" x14ac:dyDescent="0.55000000000000004">
      <c r="A15935" s="526"/>
      <c r="B15935" s="217">
        <f t="shared" si="19280"/>
        <v>170</v>
      </c>
      <c r="C15935" s="406" t="str">
        <f t="shared" si="19273"/>
        <v>7 Times</v>
      </c>
      <c r="D15935" s="359" t="str">
        <f t="shared" ref="D15935" si="19375">INT((D15934-D$10559-1)/49+1)&amp;"/"&amp;MOD(INT((D15934-D$10559-1)/7),7)+1&amp;"/"&amp;MOD(D15934-D$10559-1,7)+1</f>
        <v>28/3/7</v>
      </c>
      <c r="E15935" s="214"/>
      <c r="F15935" s="197">
        <v>4</v>
      </c>
      <c r="G15935" s="209" t="s">
        <v>605</v>
      </c>
      <c r="H15935" s="318" t="str">
        <f>H15931</f>
        <v>Dan 490</v>
      </c>
      <c r="R15935" s="200"/>
    </row>
    <row r="15936" spans="1:18" ht="14.6" customHeight="1" x14ac:dyDescent="0.5">
      <c r="A15936" s="524" t="s">
        <v>1279</v>
      </c>
      <c r="B15936" s="217" t="s">
        <v>1187</v>
      </c>
      <c r="C15936" s="407">
        <f t="shared" si="19345"/>
        <v>506</v>
      </c>
      <c r="D15936" s="360" t="str">
        <f t="shared" ref="D15936" si="19376">IF(MOD(D15934-D$10559-1,49)=0,"Jub",IF(MOD(D15934-D$10559,7)=0,"Sab","Yr"))&amp;" "&amp;IF(MOD(D15934-D$10559-1,49)=0,INT(D15934-D$10559-1)/49,"")</f>
        <v xml:space="preserve">Sab </v>
      </c>
      <c r="E15936" s="211">
        <f t="shared" ref="E15936" si="19377">E15932-1</f>
        <v>98</v>
      </c>
      <c r="F15936" s="197">
        <v>1</v>
      </c>
      <c r="G15936" s="203" t="s">
        <v>288</v>
      </c>
      <c r="H15936" s="319">
        <f>H15932+1</f>
        <v>360</v>
      </c>
      <c r="R15936" s="200"/>
    </row>
    <row r="15937" spans="1:18" ht="14.6" customHeight="1" x14ac:dyDescent="0.5">
      <c r="A15937" s="525" t="s">
        <v>1280</v>
      </c>
      <c r="B15937" s="202">
        <f t="shared" ref="B15937" si="19378">B15933+1</f>
        <v>678</v>
      </c>
      <c r="C15937" s="407" t="str">
        <f t="shared" ref="C15937" si="19379">C15933</f>
        <v>Daniel 1290</v>
      </c>
      <c r="D15937" s="361" t="str">
        <f t="shared" si="19267"/>
        <v>Exodus</v>
      </c>
      <c r="E15937" s="212" t="s">
        <v>171</v>
      </c>
      <c r="F15937" s="197">
        <v>2</v>
      </c>
      <c r="G15937" s="206" t="s">
        <v>604</v>
      </c>
      <c r="H15937" s="319"/>
      <c r="R15937" s="200"/>
    </row>
    <row r="15938" spans="1:18" ht="14.6" customHeight="1" x14ac:dyDescent="0.5">
      <c r="A15938" s="523">
        <f t="shared" ref="A15938" si="19380">A15934+1</f>
        <v>656</v>
      </c>
      <c r="B15938" s="216" t="str">
        <f t="shared" si="19288"/>
        <v>Olympiad</v>
      </c>
      <c r="C15938" s="408">
        <f t="shared" ref="C15938" si="19381">C15934+1</f>
        <v>488</v>
      </c>
      <c r="D15938" s="359">
        <f t="shared" si="19271"/>
        <v>1385</v>
      </c>
      <c r="E15938" s="212">
        <f t="shared" si="19271"/>
        <v>-97</v>
      </c>
      <c r="F15938" s="197">
        <v>3</v>
      </c>
      <c r="G15938" s="208" t="s">
        <v>287</v>
      </c>
      <c r="H15938" s="364"/>
      <c r="R15938" s="200"/>
    </row>
    <row r="15939" spans="1:18" ht="14.6" customHeight="1" thickBot="1" x14ac:dyDescent="0.55000000000000004">
      <c r="A15939" s="526"/>
      <c r="B15939" s="217">
        <f t="shared" si="19288"/>
        <v>170</v>
      </c>
      <c r="C15939" s="406" t="str">
        <f t="shared" si="19273"/>
        <v>7 Times</v>
      </c>
      <c r="D15939" s="217" t="str">
        <f t="shared" ref="D15939" si="19382">INT((D15938-D$10559-1)/49+1)&amp;"/"&amp;MOD(INT((D15938-D$10559-1)/7),7)+1&amp;"/"&amp;MOD(D15938-D$10559-1,7)+1</f>
        <v>28/4/1</v>
      </c>
      <c r="E15939" s="214"/>
      <c r="F15939" s="197">
        <v>4</v>
      </c>
      <c r="G15939" s="209" t="s">
        <v>605</v>
      </c>
      <c r="H15939" s="318" t="str">
        <f>H15935</f>
        <v>Dan 490</v>
      </c>
      <c r="R15939" s="200"/>
    </row>
    <row r="15940" spans="1:18" ht="14.6" customHeight="1" x14ac:dyDescent="0.5">
      <c r="A15940" s="524" t="s">
        <v>1279</v>
      </c>
      <c r="B15940" s="217" t="s">
        <v>1188</v>
      </c>
      <c r="C15940" s="407">
        <f t="shared" si="19345"/>
        <v>507</v>
      </c>
      <c r="D15940" s="202" t="str">
        <f t="shared" ref="D15940" si="19383">IF(MOD(D15938-D$10559-1,49)=0,"Jub",IF(MOD(D15938-D$10559,7)=0,"Sab","Yr"))&amp;" "&amp;IF(MOD(D15938-D$10559-1,49)=0,INT(D15938-D$10559-1)/49,"")</f>
        <v xml:space="preserve">Yr </v>
      </c>
      <c r="E15940" s="211">
        <f t="shared" ref="E15940" si="19384">E15936-1</f>
        <v>97</v>
      </c>
      <c r="F15940" s="197">
        <v>1</v>
      </c>
      <c r="G15940" s="203" t="s">
        <v>288</v>
      </c>
      <c r="H15940" s="319">
        <f>H15936+1</f>
        <v>361</v>
      </c>
      <c r="R15940" s="200"/>
    </row>
    <row r="15941" spans="1:18" ht="14.6" customHeight="1" x14ac:dyDescent="0.5">
      <c r="A15941" s="525" t="s">
        <v>1280</v>
      </c>
      <c r="B15941" s="202">
        <f t="shared" ref="B15941" si="19385">B15937+1</f>
        <v>679</v>
      </c>
      <c r="C15941" s="407" t="str">
        <f t="shared" ref="C15941" si="19386">C15937</f>
        <v>Daniel 1290</v>
      </c>
      <c r="D15941" s="216" t="str">
        <f t="shared" si="19267"/>
        <v>Exodus</v>
      </c>
      <c r="E15941" s="212" t="s">
        <v>171</v>
      </c>
      <c r="F15941" s="197">
        <v>2</v>
      </c>
      <c r="G15941" s="206" t="s">
        <v>604</v>
      </c>
      <c r="H15941" s="319"/>
      <c r="R15941" s="200"/>
    </row>
    <row r="15942" spans="1:18" ht="14.6" customHeight="1" x14ac:dyDescent="0.5">
      <c r="A15942" s="523">
        <f t="shared" ref="A15942" si="19387">A15938+1</f>
        <v>657</v>
      </c>
      <c r="B15942" s="216" t="str">
        <f t="shared" si="19296"/>
        <v>Olympiad</v>
      </c>
      <c r="C15942" s="408">
        <f t="shared" ref="C15942" si="19388">C15938+1</f>
        <v>489</v>
      </c>
      <c r="D15942" s="217">
        <f t="shared" si="19271"/>
        <v>1386</v>
      </c>
      <c r="E15942" s="212">
        <f t="shared" si="19271"/>
        <v>-96</v>
      </c>
      <c r="F15942" s="197">
        <v>3</v>
      </c>
      <c r="G15942" s="208" t="s">
        <v>287</v>
      </c>
      <c r="H15942" s="364"/>
      <c r="R15942" s="200"/>
    </row>
    <row r="15943" spans="1:18" ht="14.6" customHeight="1" thickBot="1" x14ac:dyDescent="0.55000000000000004">
      <c r="A15943" s="526"/>
      <c r="B15943" s="217">
        <f t="shared" si="19296"/>
        <v>170</v>
      </c>
      <c r="C15943" s="406" t="str">
        <f t="shared" si="19273"/>
        <v>7 Times</v>
      </c>
      <c r="D15943" s="217" t="str">
        <f t="shared" ref="D15943" si="19389">INT((D15942-D$10559-1)/49+1)&amp;"/"&amp;MOD(INT((D15942-D$10559-1)/7),7)+1&amp;"/"&amp;MOD(D15942-D$10559-1,7)+1</f>
        <v>28/4/2</v>
      </c>
      <c r="E15943" s="214"/>
      <c r="F15943" s="197">
        <v>4</v>
      </c>
      <c r="G15943" s="209" t="s">
        <v>605</v>
      </c>
      <c r="H15943" s="318" t="str">
        <f>H15939</f>
        <v>Dan 490</v>
      </c>
      <c r="R15943" s="200"/>
    </row>
    <row r="15944" spans="1:18" ht="14.6" customHeight="1" x14ac:dyDescent="0.5">
      <c r="A15944" s="524" t="s">
        <v>1279</v>
      </c>
      <c r="B15944" s="217" t="s">
        <v>1189</v>
      </c>
      <c r="C15944" s="407">
        <f t="shared" si="19345"/>
        <v>508</v>
      </c>
      <c r="D15944" s="202" t="str">
        <f t="shared" ref="D15944" si="19390">IF(MOD(D15942-D$10559-1,49)=0,"Jub",IF(MOD(D15942-D$10559,7)=0,"Sab","Yr"))&amp;" "&amp;IF(MOD(D15942-D$10559-1,49)=0,INT(D15942-D$10559-1)/49,"")</f>
        <v xml:space="preserve">Yr </v>
      </c>
      <c r="E15944" s="211">
        <f t="shared" ref="E15944" si="19391">E15940-1</f>
        <v>96</v>
      </c>
      <c r="F15944" s="197">
        <v>1</v>
      </c>
      <c r="G15944" s="203" t="s">
        <v>288</v>
      </c>
      <c r="H15944" s="319">
        <f>H15940+1</f>
        <v>362</v>
      </c>
      <c r="R15944" s="200"/>
    </row>
    <row r="15945" spans="1:18" ht="14.6" customHeight="1" x14ac:dyDescent="0.5">
      <c r="A15945" s="525" t="s">
        <v>1280</v>
      </c>
      <c r="B15945" s="202">
        <f t="shared" ref="B15945" si="19392">B15941+1</f>
        <v>680</v>
      </c>
      <c r="C15945" s="407" t="str">
        <f t="shared" ref="C15945" si="19393">C15941</f>
        <v>Daniel 1290</v>
      </c>
      <c r="D15945" s="216" t="str">
        <f t="shared" ref="D15945:D16005" si="19394">D15941</f>
        <v>Exodus</v>
      </c>
      <c r="E15945" s="212" t="s">
        <v>171</v>
      </c>
      <c r="F15945" s="197">
        <v>2</v>
      </c>
      <c r="G15945" s="206" t="s">
        <v>604</v>
      </c>
      <c r="H15945" s="319"/>
      <c r="R15945" s="200"/>
    </row>
    <row r="15946" spans="1:18" ht="14.6" customHeight="1" x14ac:dyDescent="0.5">
      <c r="A15946" s="523">
        <f t="shared" ref="A15946" si="19395">A15942+1</f>
        <v>658</v>
      </c>
      <c r="B15946" s="216" t="str">
        <f t="shared" ref="B15946" si="19396">B15942</f>
        <v>Olympiad</v>
      </c>
      <c r="C15946" s="408">
        <f t="shared" ref="C15946" si="19397">C15942+1</f>
        <v>490</v>
      </c>
      <c r="D15946" s="217">
        <f t="shared" ref="D15946:E16006" si="19398">D15942+1</f>
        <v>1387</v>
      </c>
      <c r="E15946" s="212">
        <f t="shared" si="19398"/>
        <v>-95</v>
      </c>
      <c r="F15946" s="197">
        <v>3</v>
      </c>
      <c r="G15946" s="208" t="s">
        <v>287</v>
      </c>
      <c r="H15946" s="364"/>
      <c r="R15946" s="200"/>
    </row>
    <row r="15947" spans="1:18" ht="14.6" customHeight="1" thickBot="1" x14ac:dyDescent="0.55000000000000004">
      <c r="A15947" s="526"/>
      <c r="B15947" s="217">
        <f t="shared" ref="B15947" si="19399">B15943+1</f>
        <v>171</v>
      </c>
      <c r="C15947" s="406" t="str">
        <f t="shared" ref="C15947:C16007" si="19400">C15943</f>
        <v>7 Times</v>
      </c>
      <c r="D15947" s="217" t="str">
        <f t="shared" ref="D15947" si="19401">INT((D15946-D$10559-1)/49+1)&amp;"/"&amp;MOD(INT((D15946-D$10559-1)/7),7)+1&amp;"/"&amp;MOD(D15946-D$10559-1,7)+1</f>
        <v>28/4/3</v>
      </c>
      <c r="E15947" s="214"/>
      <c r="F15947" s="197">
        <v>4</v>
      </c>
      <c r="G15947" s="209" t="s">
        <v>605</v>
      </c>
      <c r="H15947" s="318" t="str">
        <f>H15943</f>
        <v>Dan 490</v>
      </c>
      <c r="R15947" s="200"/>
    </row>
    <row r="15948" spans="1:18" ht="14.6" customHeight="1" x14ac:dyDescent="0.5">
      <c r="A15948" s="524" t="s">
        <v>1279</v>
      </c>
      <c r="B15948" s="217" t="s">
        <v>1186</v>
      </c>
      <c r="C15948" s="407">
        <f t="shared" si="19345"/>
        <v>509</v>
      </c>
      <c r="D15948" s="202" t="str">
        <f t="shared" ref="D15948" si="19402">IF(MOD(D15946-D$10559-1,49)=0,"Jub",IF(MOD(D15946-D$10559,7)=0,"Sab","Yr"))&amp;" "&amp;IF(MOD(D15946-D$10559-1,49)=0,INT(D15946-D$10559-1)/49,"")</f>
        <v xml:space="preserve">Yr </v>
      </c>
      <c r="E15948" s="211">
        <f t="shared" ref="E15948" si="19403">E15944-1</f>
        <v>95</v>
      </c>
      <c r="F15948" s="197">
        <v>1</v>
      </c>
      <c r="G15948" s="203" t="s">
        <v>288</v>
      </c>
      <c r="H15948" s="319">
        <f>H15944+1</f>
        <v>363</v>
      </c>
      <c r="R15948" s="200"/>
    </row>
    <row r="15949" spans="1:18" ht="14.6" customHeight="1" x14ac:dyDescent="0.5">
      <c r="A15949" s="525" t="s">
        <v>1280</v>
      </c>
      <c r="B15949" s="202">
        <f t="shared" ref="B15949" si="19404">B15945+1</f>
        <v>681</v>
      </c>
      <c r="C15949" s="407" t="str">
        <f t="shared" ref="C15949" si="19405">C15945</f>
        <v>Daniel 1290</v>
      </c>
      <c r="D15949" s="216" t="str">
        <f t="shared" si="19394"/>
        <v>Exodus</v>
      </c>
      <c r="E15949" s="212" t="s">
        <v>171</v>
      </c>
      <c r="F15949" s="197">
        <v>2</v>
      </c>
      <c r="G15949" s="206" t="s">
        <v>604</v>
      </c>
      <c r="H15949" s="319"/>
      <c r="R15949" s="200"/>
    </row>
    <row r="15950" spans="1:18" ht="14.6" customHeight="1" x14ac:dyDescent="0.5">
      <c r="A15950" s="523">
        <f t="shared" ref="A15950" si="19406">A15946+1</f>
        <v>659</v>
      </c>
      <c r="B15950" s="216" t="str">
        <f t="shared" ref="B15950:B15999" si="19407">B15946</f>
        <v>Olympiad</v>
      </c>
      <c r="C15950" s="408">
        <f t="shared" ref="C15950" si="19408">C15946+1</f>
        <v>491</v>
      </c>
      <c r="D15950" s="217">
        <f t="shared" si="19398"/>
        <v>1388</v>
      </c>
      <c r="E15950" s="212">
        <f t="shared" si="19398"/>
        <v>-94</v>
      </c>
      <c r="F15950" s="197">
        <v>3</v>
      </c>
      <c r="G15950" s="208" t="s">
        <v>287</v>
      </c>
      <c r="H15950" s="364"/>
      <c r="R15950" s="200"/>
    </row>
    <row r="15951" spans="1:18" ht="14.6" customHeight="1" thickBot="1" x14ac:dyDescent="0.55000000000000004">
      <c r="A15951" s="526"/>
      <c r="B15951" s="217">
        <f t="shared" si="19407"/>
        <v>171</v>
      </c>
      <c r="C15951" s="406" t="str">
        <f t="shared" si="19400"/>
        <v>7 Times</v>
      </c>
      <c r="D15951" s="217" t="str">
        <f t="shared" ref="D15951" si="19409">INT((D15950-D$10559-1)/49+1)&amp;"/"&amp;MOD(INT((D15950-D$10559-1)/7),7)+1&amp;"/"&amp;MOD(D15950-D$10559-1,7)+1</f>
        <v>28/4/4</v>
      </c>
      <c r="E15951" s="214"/>
      <c r="F15951" s="197">
        <v>4</v>
      </c>
      <c r="G15951" s="209" t="s">
        <v>605</v>
      </c>
      <c r="H15951" s="318" t="str">
        <f>H15947</f>
        <v>Dan 490</v>
      </c>
      <c r="R15951" s="200"/>
    </row>
    <row r="15952" spans="1:18" ht="14.6" customHeight="1" x14ac:dyDescent="0.5">
      <c r="A15952" s="524" t="s">
        <v>1279</v>
      </c>
      <c r="B15952" s="217" t="s">
        <v>1187</v>
      </c>
      <c r="C15952" s="407">
        <f t="shared" si="19345"/>
        <v>510</v>
      </c>
      <c r="D15952" s="202" t="str">
        <f t="shared" ref="D15952" si="19410">IF(MOD(D15950-D$10559-1,49)=0,"Jub",IF(MOD(D15950-D$10559,7)=0,"Sab","Yr"))&amp;" "&amp;IF(MOD(D15950-D$10559-1,49)=0,INT(D15950-D$10559-1)/49,"")</f>
        <v xml:space="preserve">Yr </v>
      </c>
      <c r="E15952" s="211">
        <f t="shared" ref="E15952" si="19411">E15948-1</f>
        <v>94</v>
      </c>
      <c r="F15952" s="197">
        <v>1</v>
      </c>
      <c r="G15952" s="203" t="s">
        <v>288</v>
      </c>
      <c r="H15952" s="319">
        <f>H15948+1</f>
        <v>364</v>
      </c>
      <c r="R15952" s="200"/>
    </row>
    <row r="15953" spans="1:18" ht="14.6" customHeight="1" x14ac:dyDescent="0.5">
      <c r="A15953" s="525" t="s">
        <v>1280</v>
      </c>
      <c r="B15953" s="202">
        <f t="shared" ref="B15953" si="19412">B15949+1</f>
        <v>682</v>
      </c>
      <c r="C15953" s="407" t="str">
        <f t="shared" ref="C15953" si="19413">C15949</f>
        <v>Daniel 1290</v>
      </c>
      <c r="D15953" s="216" t="str">
        <f t="shared" si="19394"/>
        <v>Exodus</v>
      </c>
      <c r="E15953" s="212" t="s">
        <v>171</v>
      </c>
      <c r="F15953" s="197">
        <v>2</v>
      </c>
      <c r="G15953" s="206" t="s">
        <v>604</v>
      </c>
      <c r="H15953" s="319"/>
      <c r="R15953" s="200"/>
    </row>
    <row r="15954" spans="1:18" ht="14.6" customHeight="1" x14ac:dyDescent="0.5">
      <c r="A15954" s="523">
        <f t="shared" ref="A15954" si="19414">A15950+1</f>
        <v>660</v>
      </c>
      <c r="B15954" s="216" t="str">
        <f t="shared" ref="B15954:B16003" si="19415">B15950</f>
        <v>Olympiad</v>
      </c>
      <c r="C15954" s="408">
        <f t="shared" ref="C15954" si="19416">C15950+1</f>
        <v>492</v>
      </c>
      <c r="D15954" s="217">
        <f t="shared" si="19398"/>
        <v>1389</v>
      </c>
      <c r="E15954" s="212">
        <f t="shared" si="19398"/>
        <v>-93</v>
      </c>
      <c r="F15954" s="197">
        <v>3</v>
      </c>
      <c r="G15954" s="208" t="s">
        <v>287</v>
      </c>
      <c r="H15954" s="364"/>
      <c r="R15954" s="200"/>
    </row>
    <row r="15955" spans="1:18" ht="14.6" customHeight="1" thickBot="1" x14ac:dyDescent="0.55000000000000004">
      <c r="A15955" s="526"/>
      <c r="B15955" s="217">
        <f t="shared" si="19415"/>
        <v>171</v>
      </c>
      <c r="C15955" s="406" t="str">
        <f t="shared" si="19400"/>
        <v>7 Times</v>
      </c>
      <c r="D15955" s="217" t="str">
        <f t="shared" ref="D15955" si="19417">INT((D15954-D$10559-1)/49+1)&amp;"/"&amp;MOD(INT((D15954-D$10559-1)/7),7)+1&amp;"/"&amp;MOD(D15954-D$10559-1,7)+1</f>
        <v>28/4/5</v>
      </c>
      <c r="E15955" s="214"/>
      <c r="F15955" s="197">
        <v>4</v>
      </c>
      <c r="G15955" s="209" t="s">
        <v>605</v>
      </c>
      <c r="H15955" s="318" t="str">
        <f>H15951</f>
        <v>Dan 490</v>
      </c>
      <c r="R15955" s="200"/>
    </row>
    <row r="15956" spans="1:18" ht="14.6" customHeight="1" x14ac:dyDescent="0.5">
      <c r="A15956" s="524" t="s">
        <v>1279</v>
      </c>
      <c r="B15956" s="217" t="s">
        <v>1188</v>
      </c>
      <c r="C15956" s="407">
        <f t="shared" si="19345"/>
        <v>511</v>
      </c>
      <c r="D15956" s="202" t="str">
        <f t="shared" ref="D15956" si="19418">IF(MOD(D15954-D$10559-1,49)=0,"Jub",IF(MOD(D15954-D$10559,7)=0,"Sab","Yr"))&amp;" "&amp;IF(MOD(D15954-D$10559-1,49)=0,INT(D15954-D$10559-1)/49,"")</f>
        <v xml:space="preserve">Yr </v>
      </c>
      <c r="E15956" s="211">
        <f t="shared" ref="E15956" si="19419">E15952-1</f>
        <v>93</v>
      </c>
      <c r="F15956" s="197">
        <v>1</v>
      </c>
      <c r="G15956" s="203" t="s">
        <v>288</v>
      </c>
      <c r="H15956" s="319">
        <f>H15952+1</f>
        <v>365</v>
      </c>
      <c r="R15956" s="200"/>
    </row>
    <row r="15957" spans="1:18" ht="14.6" customHeight="1" x14ac:dyDescent="0.5">
      <c r="A15957" s="525" t="s">
        <v>1280</v>
      </c>
      <c r="B15957" s="202">
        <f t="shared" ref="B15957" si="19420">B15953+1</f>
        <v>683</v>
      </c>
      <c r="C15957" s="407" t="str">
        <f t="shared" ref="C15957" si="19421">C15953</f>
        <v>Daniel 1290</v>
      </c>
      <c r="D15957" s="216" t="str">
        <f t="shared" si="19394"/>
        <v>Exodus</v>
      </c>
      <c r="E15957" s="212" t="s">
        <v>171</v>
      </c>
      <c r="F15957" s="197">
        <v>2</v>
      </c>
      <c r="G15957" s="206" t="s">
        <v>604</v>
      </c>
      <c r="H15957" s="319"/>
      <c r="R15957" s="200"/>
    </row>
    <row r="15958" spans="1:18" ht="14.6" customHeight="1" x14ac:dyDescent="0.5">
      <c r="A15958" s="523">
        <f t="shared" ref="A15958" si="19422">A15954+1</f>
        <v>661</v>
      </c>
      <c r="B15958" s="216" t="str">
        <f t="shared" ref="B15958:B16007" si="19423">B15954</f>
        <v>Olympiad</v>
      </c>
      <c r="C15958" s="408">
        <f t="shared" ref="C15958" si="19424">C15954+1</f>
        <v>493</v>
      </c>
      <c r="D15958" s="217">
        <f t="shared" si="19398"/>
        <v>1390</v>
      </c>
      <c r="E15958" s="212">
        <f t="shared" si="19398"/>
        <v>-92</v>
      </c>
      <c r="F15958" s="197">
        <v>3</v>
      </c>
      <c r="G15958" s="208" t="s">
        <v>287</v>
      </c>
      <c r="H15958" s="364"/>
      <c r="R15958" s="200"/>
    </row>
    <row r="15959" spans="1:18" ht="14.6" customHeight="1" thickBot="1" x14ac:dyDescent="0.55000000000000004">
      <c r="A15959" s="526"/>
      <c r="B15959" s="217">
        <f t="shared" si="19423"/>
        <v>171</v>
      </c>
      <c r="C15959" s="406" t="str">
        <f t="shared" si="19400"/>
        <v>7 Times</v>
      </c>
      <c r="D15959" s="217" t="str">
        <f t="shared" ref="D15959" si="19425">INT((D15958-D$10559-1)/49+1)&amp;"/"&amp;MOD(INT((D15958-D$10559-1)/7),7)+1&amp;"/"&amp;MOD(D15958-D$10559-1,7)+1</f>
        <v>28/4/6</v>
      </c>
      <c r="E15959" s="214"/>
      <c r="F15959" s="197">
        <v>4</v>
      </c>
      <c r="G15959" s="209" t="s">
        <v>605</v>
      </c>
      <c r="H15959" s="318" t="str">
        <f>H15955</f>
        <v>Dan 490</v>
      </c>
      <c r="R15959" s="200"/>
    </row>
    <row r="15960" spans="1:18" ht="14.6" customHeight="1" x14ac:dyDescent="0.5">
      <c r="A15960" s="524" t="s">
        <v>1279</v>
      </c>
      <c r="B15960" s="217" t="s">
        <v>1189</v>
      </c>
      <c r="C15960" s="407">
        <f t="shared" si="19345"/>
        <v>512</v>
      </c>
      <c r="D15960" s="202" t="str">
        <f t="shared" ref="D15960" si="19426">IF(MOD(D15958-D$10559-1,49)=0,"Jub",IF(MOD(D15958-D$10559,7)=0,"Sab","Yr"))&amp;" "&amp;IF(MOD(D15958-D$10559-1,49)=0,INT(D15958-D$10559-1)/49,"")</f>
        <v xml:space="preserve">Yr </v>
      </c>
      <c r="E15960" s="211">
        <f t="shared" ref="E15960" si="19427">E15956-1</f>
        <v>92</v>
      </c>
      <c r="F15960" s="197">
        <v>1</v>
      </c>
      <c r="G15960" s="203" t="s">
        <v>288</v>
      </c>
      <c r="H15960" s="319">
        <f>H15956+1</f>
        <v>366</v>
      </c>
      <c r="R15960" s="200"/>
    </row>
    <row r="15961" spans="1:18" ht="14.6" customHeight="1" x14ac:dyDescent="0.5">
      <c r="A15961" s="525" t="s">
        <v>1280</v>
      </c>
      <c r="B15961" s="202">
        <f t="shared" ref="B15961" si="19428">B15957+1</f>
        <v>684</v>
      </c>
      <c r="C15961" s="407" t="str">
        <f t="shared" ref="C15961" si="19429">C15957</f>
        <v>Daniel 1290</v>
      </c>
      <c r="D15961" s="216" t="str">
        <f t="shared" si="19394"/>
        <v>Exodus</v>
      </c>
      <c r="E15961" s="212" t="s">
        <v>171</v>
      </c>
      <c r="F15961" s="197">
        <v>2</v>
      </c>
      <c r="G15961" s="206" t="s">
        <v>604</v>
      </c>
      <c r="H15961" s="319"/>
      <c r="R15961" s="200"/>
    </row>
    <row r="15962" spans="1:18" ht="14.6" customHeight="1" x14ac:dyDescent="0.5">
      <c r="A15962" s="523">
        <f t="shared" ref="A15962" si="19430">A15958+1</f>
        <v>662</v>
      </c>
      <c r="B15962" s="216" t="str">
        <f t="shared" ref="B15962" si="19431">B15958</f>
        <v>Olympiad</v>
      </c>
      <c r="C15962" s="408">
        <f t="shared" ref="C15962" si="19432">C15958+1</f>
        <v>494</v>
      </c>
      <c r="D15962" s="217">
        <f t="shared" si="19398"/>
        <v>1391</v>
      </c>
      <c r="E15962" s="212">
        <f t="shared" si="19398"/>
        <v>-91</v>
      </c>
      <c r="F15962" s="197">
        <v>3</v>
      </c>
      <c r="G15962" s="208" t="s">
        <v>287</v>
      </c>
      <c r="H15962" s="364"/>
      <c r="R15962" s="200"/>
    </row>
    <row r="15963" spans="1:18" ht="14.6" customHeight="1" thickBot="1" x14ac:dyDescent="0.55000000000000004">
      <c r="A15963" s="526"/>
      <c r="B15963" s="217">
        <f t="shared" ref="B15963" si="19433">B15959+1</f>
        <v>172</v>
      </c>
      <c r="C15963" s="406" t="str">
        <f t="shared" si="19400"/>
        <v>7 Times</v>
      </c>
      <c r="D15963" s="359" t="str">
        <f t="shared" ref="D15963" si="19434">INT((D15962-D$10559-1)/49+1)&amp;"/"&amp;MOD(INT((D15962-D$10559-1)/7),7)+1&amp;"/"&amp;MOD(D15962-D$10559-1,7)+1</f>
        <v>28/4/7</v>
      </c>
      <c r="E15963" s="214"/>
      <c r="F15963" s="197">
        <v>4</v>
      </c>
      <c r="G15963" s="209" t="s">
        <v>605</v>
      </c>
      <c r="H15963" s="318" t="str">
        <f>H15959</f>
        <v>Dan 490</v>
      </c>
      <c r="R15963" s="200"/>
    </row>
    <row r="15964" spans="1:18" ht="14.6" customHeight="1" x14ac:dyDescent="0.5">
      <c r="A15964" s="524" t="s">
        <v>1279</v>
      </c>
      <c r="B15964" s="217" t="s">
        <v>1186</v>
      </c>
      <c r="C15964" s="407">
        <f t="shared" si="19345"/>
        <v>513</v>
      </c>
      <c r="D15964" s="360" t="str">
        <f t="shared" ref="D15964" si="19435">IF(MOD(D15962-D$10559-1,49)=0,"Jub",IF(MOD(D15962-D$10559,7)=0,"Sab","Yr"))&amp;" "&amp;IF(MOD(D15962-D$10559-1,49)=0,INT(D15962-D$10559-1)/49,"")</f>
        <v xml:space="preserve">Sab </v>
      </c>
      <c r="E15964" s="211">
        <f t="shared" ref="E15964" si="19436">E15960-1</f>
        <v>91</v>
      </c>
      <c r="F15964" s="197">
        <v>1</v>
      </c>
      <c r="G15964" s="203" t="s">
        <v>288</v>
      </c>
      <c r="H15964" s="319">
        <f>H15960+1</f>
        <v>367</v>
      </c>
      <c r="R15964" s="200"/>
    </row>
    <row r="15965" spans="1:18" ht="14.6" customHeight="1" x14ac:dyDescent="0.5">
      <c r="A15965" s="525" t="s">
        <v>1280</v>
      </c>
      <c r="B15965" s="202">
        <f t="shared" ref="B15965" si="19437">B15961+1</f>
        <v>685</v>
      </c>
      <c r="C15965" s="407" t="str">
        <f t="shared" ref="C15965" si="19438">C15961</f>
        <v>Daniel 1290</v>
      </c>
      <c r="D15965" s="361" t="str">
        <f t="shared" si="19394"/>
        <v>Exodus</v>
      </c>
      <c r="E15965" s="212" t="s">
        <v>171</v>
      </c>
      <c r="F15965" s="197">
        <v>2</v>
      </c>
      <c r="G15965" s="206" t="s">
        <v>604</v>
      </c>
      <c r="H15965" s="319"/>
      <c r="R15965" s="200"/>
    </row>
    <row r="15966" spans="1:18" ht="14.6" customHeight="1" x14ac:dyDescent="0.5">
      <c r="A15966" s="523">
        <f t="shared" ref="A15966" si="19439">A15962+1</f>
        <v>663</v>
      </c>
      <c r="B15966" s="216" t="str">
        <f t="shared" si="19407"/>
        <v>Olympiad</v>
      </c>
      <c r="C15966" s="408">
        <f t="shared" ref="C15966" si="19440">C15962+1</f>
        <v>495</v>
      </c>
      <c r="D15966" s="359">
        <f t="shared" si="19398"/>
        <v>1392</v>
      </c>
      <c r="E15966" s="212">
        <f t="shared" si="19398"/>
        <v>-90</v>
      </c>
      <c r="F15966" s="197">
        <v>3</v>
      </c>
      <c r="G15966" s="208" t="s">
        <v>287</v>
      </c>
      <c r="H15966" s="364"/>
      <c r="R15966" s="200"/>
    </row>
    <row r="15967" spans="1:18" ht="14.6" customHeight="1" thickBot="1" x14ac:dyDescent="0.55000000000000004">
      <c r="A15967" s="526"/>
      <c r="B15967" s="217">
        <f t="shared" si="19407"/>
        <v>172</v>
      </c>
      <c r="C15967" s="406" t="str">
        <f t="shared" si="19400"/>
        <v>7 Times</v>
      </c>
      <c r="D15967" s="217" t="str">
        <f t="shared" ref="D15967" si="19441">INT((D15966-D$10559-1)/49+1)&amp;"/"&amp;MOD(INT((D15966-D$10559-1)/7),7)+1&amp;"/"&amp;MOD(D15966-D$10559-1,7)+1</f>
        <v>28/5/1</v>
      </c>
      <c r="E15967" s="214"/>
      <c r="F15967" s="197">
        <v>4</v>
      </c>
      <c r="G15967" s="209" t="s">
        <v>605</v>
      </c>
      <c r="H15967" s="318" t="str">
        <f>H15963</f>
        <v>Dan 490</v>
      </c>
      <c r="R15967" s="200"/>
    </row>
    <row r="15968" spans="1:18" ht="14.6" customHeight="1" x14ac:dyDescent="0.5">
      <c r="A15968" s="524" t="s">
        <v>1279</v>
      </c>
      <c r="B15968" s="217" t="s">
        <v>1187</v>
      </c>
      <c r="C15968" s="407">
        <f t="shared" si="19345"/>
        <v>514</v>
      </c>
      <c r="D15968" s="202" t="str">
        <f t="shared" ref="D15968" si="19442">IF(MOD(D15966-D$10559-1,49)=0,"Jub",IF(MOD(D15966-D$10559,7)=0,"Sab","Yr"))&amp;" "&amp;IF(MOD(D15966-D$10559-1,49)=0,INT(D15966-D$10559-1)/49,"")</f>
        <v xml:space="preserve">Yr </v>
      </c>
      <c r="E15968" s="211">
        <f t="shared" ref="E15968" si="19443">E15964-1</f>
        <v>90</v>
      </c>
      <c r="F15968" s="197">
        <v>1</v>
      </c>
      <c r="G15968" s="203" t="s">
        <v>288</v>
      </c>
      <c r="H15968" s="319">
        <f>H15964+1</f>
        <v>368</v>
      </c>
      <c r="R15968" s="200"/>
    </row>
    <row r="15969" spans="1:18" ht="14.6" customHeight="1" x14ac:dyDescent="0.5">
      <c r="A15969" s="525" t="s">
        <v>1280</v>
      </c>
      <c r="B15969" s="202">
        <f t="shared" ref="B15969" si="19444">B15965+1</f>
        <v>686</v>
      </c>
      <c r="C15969" s="407" t="str">
        <f t="shared" ref="C15969" si="19445">C15965</f>
        <v>Daniel 1290</v>
      </c>
      <c r="D15969" s="216" t="str">
        <f t="shared" si="19394"/>
        <v>Exodus</v>
      </c>
      <c r="E15969" s="212" t="s">
        <v>171</v>
      </c>
      <c r="F15969" s="197">
        <v>2</v>
      </c>
      <c r="G15969" s="206" t="s">
        <v>604</v>
      </c>
      <c r="H15969" s="319"/>
      <c r="R15969" s="200"/>
    </row>
    <row r="15970" spans="1:18" ht="14.6" customHeight="1" x14ac:dyDescent="0.5">
      <c r="A15970" s="523">
        <f t="shared" ref="A15970" si="19446">A15966+1</f>
        <v>664</v>
      </c>
      <c r="B15970" s="216" t="str">
        <f t="shared" si="19415"/>
        <v>Olympiad</v>
      </c>
      <c r="C15970" s="408">
        <f t="shared" ref="C15970" si="19447">C15966+1</f>
        <v>496</v>
      </c>
      <c r="D15970" s="217">
        <f t="shared" si="19398"/>
        <v>1393</v>
      </c>
      <c r="E15970" s="212">
        <f t="shared" si="19398"/>
        <v>-89</v>
      </c>
      <c r="F15970" s="197">
        <v>3</v>
      </c>
      <c r="G15970" s="208" t="s">
        <v>287</v>
      </c>
      <c r="H15970" s="364"/>
      <c r="R15970" s="200"/>
    </row>
    <row r="15971" spans="1:18" ht="14.6" customHeight="1" thickBot="1" x14ac:dyDescent="0.55000000000000004">
      <c r="A15971" s="526"/>
      <c r="B15971" s="217">
        <f t="shared" si="19415"/>
        <v>172</v>
      </c>
      <c r="C15971" s="406" t="str">
        <f t="shared" si="19400"/>
        <v>7 Times</v>
      </c>
      <c r="D15971" s="217" t="str">
        <f t="shared" ref="D15971" si="19448">INT((D15970-D$10559-1)/49+1)&amp;"/"&amp;MOD(INT((D15970-D$10559-1)/7),7)+1&amp;"/"&amp;MOD(D15970-D$10559-1,7)+1</f>
        <v>28/5/2</v>
      </c>
      <c r="E15971" s="214"/>
      <c r="F15971" s="197">
        <v>4</v>
      </c>
      <c r="G15971" s="209" t="s">
        <v>605</v>
      </c>
      <c r="H15971" s="318" t="str">
        <f>H15967</f>
        <v>Dan 490</v>
      </c>
      <c r="R15971" s="200"/>
    </row>
    <row r="15972" spans="1:18" ht="14.6" customHeight="1" x14ac:dyDescent="0.5">
      <c r="A15972" s="524" t="s">
        <v>1279</v>
      </c>
      <c r="B15972" s="217" t="s">
        <v>1188</v>
      </c>
      <c r="C15972" s="407">
        <f t="shared" si="19345"/>
        <v>515</v>
      </c>
      <c r="D15972" s="202" t="str">
        <f t="shared" ref="D15972" si="19449">IF(MOD(D15970-D$10559-1,49)=0,"Jub",IF(MOD(D15970-D$10559,7)=0,"Sab","Yr"))&amp;" "&amp;IF(MOD(D15970-D$10559-1,49)=0,INT(D15970-D$10559-1)/49,"")</f>
        <v xml:space="preserve">Yr </v>
      </c>
      <c r="E15972" s="211">
        <f t="shared" ref="E15972" si="19450">E15968-1</f>
        <v>89</v>
      </c>
      <c r="F15972" s="197">
        <v>1</v>
      </c>
      <c r="G15972" s="203" t="s">
        <v>288</v>
      </c>
      <c r="H15972" s="319">
        <f>H15968+1</f>
        <v>369</v>
      </c>
      <c r="R15972" s="200"/>
    </row>
    <row r="15973" spans="1:18" ht="14.6" customHeight="1" x14ac:dyDescent="0.5">
      <c r="A15973" s="525" t="s">
        <v>1280</v>
      </c>
      <c r="B15973" s="202">
        <f t="shared" ref="B15973" si="19451">B15969+1</f>
        <v>687</v>
      </c>
      <c r="C15973" s="407" t="str">
        <f t="shared" ref="C15973" si="19452">C15969</f>
        <v>Daniel 1290</v>
      </c>
      <c r="D15973" s="216" t="str">
        <f t="shared" si="19394"/>
        <v>Exodus</v>
      </c>
      <c r="E15973" s="212" t="s">
        <v>171</v>
      </c>
      <c r="F15973" s="197">
        <v>2</v>
      </c>
      <c r="G15973" s="206" t="s">
        <v>604</v>
      </c>
      <c r="H15973" s="319"/>
      <c r="R15973" s="200"/>
    </row>
    <row r="15974" spans="1:18" ht="14.6" customHeight="1" x14ac:dyDescent="0.5">
      <c r="A15974" s="523">
        <f t="shared" ref="A15974" si="19453">A15970+1</f>
        <v>665</v>
      </c>
      <c r="B15974" s="216" t="str">
        <f t="shared" si="19423"/>
        <v>Olympiad</v>
      </c>
      <c r="C15974" s="408">
        <f t="shared" ref="C15974" si="19454">C15970+1</f>
        <v>497</v>
      </c>
      <c r="D15974" s="217">
        <f t="shared" si="19398"/>
        <v>1394</v>
      </c>
      <c r="E15974" s="212">
        <f t="shared" si="19398"/>
        <v>-88</v>
      </c>
      <c r="F15974" s="197">
        <v>3</v>
      </c>
      <c r="G15974" s="208" t="s">
        <v>287</v>
      </c>
      <c r="H15974" s="364"/>
      <c r="R15974" s="200"/>
    </row>
    <row r="15975" spans="1:18" ht="14.6" customHeight="1" thickBot="1" x14ac:dyDescent="0.55000000000000004">
      <c r="A15975" s="526"/>
      <c r="B15975" s="217">
        <f t="shared" si="19423"/>
        <v>172</v>
      </c>
      <c r="C15975" s="406" t="str">
        <f t="shared" si="19400"/>
        <v>7 Times</v>
      </c>
      <c r="D15975" s="217" t="str">
        <f t="shared" ref="D15975" si="19455">INT((D15974-D$10559-1)/49+1)&amp;"/"&amp;MOD(INT((D15974-D$10559-1)/7),7)+1&amp;"/"&amp;MOD(D15974-D$10559-1,7)+1</f>
        <v>28/5/3</v>
      </c>
      <c r="E15975" s="214"/>
      <c r="F15975" s="197">
        <v>4</v>
      </c>
      <c r="G15975" s="209" t="s">
        <v>605</v>
      </c>
      <c r="H15975" s="318" t="str">
        <f>H15971</f>
        <v>Dan 490</v>
      </c>
      <c r="R15975" s="200"/>
    </row>
    <row r="15976" spans="1:18" ht="14.6" customHeight="1" x14ac:dyDescent="0.5">
      <c r="A15976" s="524" t="s">
        <v>1279</v>
      </c>
      <c r="B15976" s="217" t="s">
        <v>1189</v>
      </c>
      <c r="C15976" s="407">
        <f t="shared" si="19345"/>
        <v>516</v>
      </c>
      <c r="D15976" s="202" t="str">
        <f t="shared" ref="D15976" si="19456">IF(MOD(D15974-D$10559-1,49)=0,"Jub",IF(MOD(D15974-D$10559,7)=0,"Sab","Yr"))&amp;" "&amp;IF(MOD(D15974-D$10559-1,49)=0,INT(D15974-D$10559-1)/49,"")</f>
        <v xml:space="preserve">Yr </v>
      </c>
      <c r="E15976" s="211">
        <f t="shared" ref="E15976" si="19457">E15972-1</f>
        <v>88</v>
      </c>
      <c r="F15976" s="197">
        <v>1</v>
      </c>
      <c r="G15976" s="203" t="s">
        <v>288</v>
      </c>
      <c r="H15976" s="319">
        <f>H15972+1</f>
        <v>370</v>
      </c>
      <c r="R15976" s="200"/>
    </row>
    <row r="15977" spans="1:18" ht="14.6" customHeight="1" x14ac:dyDescent="0.5">
      <c r="A15977" s="525" t="s">
        <v>1280</v>
      </c>
      <c r="B15977" s="202">
        <f t="shared" ref="B15977" si="19458">B15973+1</f>
        <v>688</v>
      </c>
      <c r="C15977" s="407" t="str">
        <f t="shared" ref="C15977" si="19459">C15973</f>
        <v>Daniel 1290</v>
      </c>
      <c r="D15977" s="216" t="str">
        <f t="shared" si="19394"/>
        <v>Exodus</v>
      </c>
      <c r="E15977" s="212" t="s">
        <v>171</v>
      </c>
      <c r="F15977" s="197">
        <v>2</v>
      </c>
      <c r="G15977" s="206" t="s">
        <v>604</v>
      </c>
      <c r="H15977" s="319"/>
      <c r="R15977" s="200"/>
    </row>
    <row r="15978" spans="1:18" ht="14.6" customHeight="1" x14ac:dyDescent="0.5">
      <c r="A15978" s="523">
        <f t="shared" ref="A15978" si="19460">A15974+1</f>
        <v>666</v>
      </c>
      <c r="B15978" s="216" t="str">
        <f t="shared" ref="B15978" si="19461">B15974</f>
        <v>Olympiad</v>
      </c>
      <c r="C15978" s="408">
        <f t="shared" ref="C15978" si="19462">C15974+1</f>
        <v>498</v>
      </c>
      <c r="D15978" s="217">
        <f t="shared" si="19398"/>
        <v>1395</v>
      </c>
      <c r="E15978" s="212">
        <f t="shared" si="19398"/>
        <v>-87</v>
      </c>
      <c r="F15978" s="197">
        <v>3</v>
      </c>
      <c r="G15978" s="208" t="s">
        <v>287</v>
      </c>
      <c r="H15978" s="364"/>
      <c r="R15978" s="200"/>
    </row>
    <row r="15979" spans="1:18" ht="14.6" customHeight="1" thickBot="1" x14ac:dyDescent="0.55000000000000004">
      <c r="A15979" s="526"/>
      <c r="B15979" s="217">
        <f t="shared" ref="B15979" si="19463">B15975+1</f>
        <v>173</v>
      </c>
      <c r="C15979" s="406" t="str">
        <f t="shared" si="19400"/>
        <v>7 Times</v>
      </c>
      <c r="D15979" s="217" t="str">
        <f t="shared" ref="D15979" si="19464">INT((D15978-D$10559-1)/49+1)&amp;"/"&amp;MOD(INT((D15978-D$10559-1)/7),7)+1&amp;"/"&amp;MOD(D15978-D$10559-1,7)+1</f>
        <v>28/5/4</v>
      </c>
      <c r="E15979" s="214"/>
      <c r="F15979" s="197">
        <v>4</v>
      </c>
      <c r="G15979" s="209" t="s">
        <v>605</v>
      </c>
      <c r="H15979" s="318" t="str">
        <f>H15975</f>
        <v>Dan 490</v>
      </c>
      <c r="R15979" s="200"/>
    </row>
    <row r="15980" spans="1:18" ht="14.6" customHeight="1" x14ac:dyDescent="0.5">
      <c r="A15980" s="524" t="s">
        <v>1279</v>
      </c>
      <c r="B15980" s="217" t="s">
        <v>1186</v>
      </c>
      <c r="C15980" s="407">
        <f t="shared" si="19345"/>
        <v>517</v>
      </c>
      <c r="D15980" s="202" t="str">
        <f t="shared" ref="D15980" si="19465">IF(MOD(D15978-D$10559-1,49)=0,"Jub",IF(MOD(D15978-D$10559,7)=0,"Sab","Yr"))&amp;" "&amp;IF(MOD(D15978-D$10559-1,49)=0,INT(D15978-D$10559-1)/49,"")</f>
        <v xml:space="preserve">Yr </v>
      </c>
      <c r="E15980" s="211">
        <f t="shared" ref="E15980" si="19466">E15976-1</f>
        <v>87</v>
      </c>
      <c r="F15980" s="197">
        <v>1</v>
      </c>
      <c r="G15980" s="203" t="s">
        <v>288</v>
      </c>
      <c r="H15980" s="319">
        <f>H15976+1</f>
        <v>371</v>
      </c>
      <c r="R15980" s="200"/>
    </row>
    <row r="15981" spans="1:18" ht="14.6" customHeight="1" x14ac:dyDescent="0.5">
      <c r="A15981" s="525" t="s">
        <v>1280</v>
      </c>
      <c r="B15981" s="202">
        <f t="shared" ref="B15981" si="19467">B15977+1</f>
        <v>689</v>
      </c>
      <c r="C15981" s="407" t="str">
        <f t="shared" ref="C15981" si="19468">C15977</f>
        <v>Daniel 1290</v>
      </c>
      <c r="D15981" s="216" t="str">
        <f t="shared" si="19394"/>
        <v>Exodus</v>
      </c>
      <c r="E15981" s="212" t="s">
        <v>171</v>
      </c>
      <c r="F15981" s="197">
        <v>2</v>
      </c>
      <c r="G15981" s="206" t="s">
        <v>604</v>
      </c>
      <c r="H15981" s="319"/>
      <c r="R15981" s="200"/>
    </row>
    <row r="15982" spans="1:18" ht="14.6" customHeight="1" x14ac:dyDescent="0.5">
      <c r="A15982" s="523">
        <f t="shared" ref="A15982" si="19469">A15978+1</f>
        <v>667</v>
      </c>
      <c r="B15982" s="216" t="str">
        <f t="shared" si="19407"/>
        <v>Olympiad</v>
      </c>
      <c r="C15982" s="408">
        <f t="shared" ref="C15982" si="19470">C15978+1</f>
        <v>499</v>
      </c>
      <c r="D15982" s="217">
        <f t="shared" si="19398"/>
        <v>1396</v>
      </c>
      <c r="E15982" s="212">
        <f t="shared" si="19398"/>
        <v>-86</v>
      </c>
      <c r="F15982" s="197">
        <v>3</v>
      </c>
      <c r="G15982" s="208" t="s">
        <v>287</v>
      </c>
      <c r="H15982" s="364"/>
      <c r="R15982" s="200"/>
    </row>
    <row r="15983" spans="1:18" ht="14.6" customHeight="1" thickBot="1" x14ac:dyDescent="0.55000000000000004">
      <c r="A15983" s="526"/>
      <c r="B15983" s="217">
        <f t="shared" si="19407"/>
        <v>173</v>
      </c>
      <c r="C15983" s="406" t="str">
        <f t="shared" si="19400"/>
        <v>7 Times</v>
      </c>
      <c r="D15983" s="217" t="str">
        <f t="shared" ref="D15983" si="19471">INT((D15982-D$10559-1)/49+1)&amp;"/"&amp;MOD(INT((D15982-D$10559-1)/7),7)+1&amp;"/"&amp;MOD(D15982-D$10559-1,7)+1</f>
        <v>28/5/5</v>
      </c>
      <c r="E15983" s="214"/>
      <c r="F15983" s="197">
        <v>4</v>
      </c>
      <c r="G15983" s="209" t="s">
        <v>605</v>
      </c>
      <c r="H15983" s="318" t="str">
        <f>H15979</f>
        <v>Dan 490</v>
      </c>
      <c r="R15983" s="200"/>
    </row>
    <row r="15984" spans="1:18" ht="14.6" customHeight="1" x14ac:dyDescent="0.5">
      <c r="A15984" s="524" t="s">
        <v>1279</v>
      </c>
      <c r="B15984" s="217" t="s">
        <v>1187</v>
      </c>
      <c r="C15984" s="407">
        <f t="shared" ref="C15984:C16044" si="19472">C15980+1</f>
        <v>518</v>
      </c>
      <c r="D15984" s="202" t="str">
        <f t="shared" ref="D15984" si="19473">IF(MOD(D15982-D$10559-1,49)=0,"Jub",IF(MOD(D15982-D$10559,7)=0,"Sab","Yr"))&amp;" "&amp;IF(MOD(D15982-D$10559-1,49)=0,INT(D15982-D$10559-1)/49,"")</f>
        <v xml:space="preserve">Yr </v>
      </c>
      <c r="E15984" s="211">
        <f t="shared" ref="E15984" si="19474">E15980-1</f>
        <v>86</v>
      </c>
      <c r="F15984" s="197">
        <v>1</v>
      </c>
      <c r="G15984" s="203" t="s">
        <v>288</v>
      </c>
      <c r="H15984" s="319">
        <f>H15980+1</f>
        <v>372</v>
      </c>
      <c r="R15984" s="200"/>
    </row>
    <row r="15985" spans="1:18" ht="14.6" customHeight="1" x14ac:dyDescent="0.5">
      <c r="A15985" s="525" t="s">
        <v>1280</v>
      </c>
      <c r="B15985" s="202">
        <f t="shared" ref="B15985" si="19475">B15981+1</f>
        <v>690</v>
      </c>
      <c r="C15985" s="407" t="str">
        <f t="shared" ref="C15985" si="19476">C15981</f>
        <v>Daniel 1290</v>
      </c>
      <c r="D15985" s="216" t="str">
        <f t="shared" si="19394"/>
        <v>Exodus</v>
      </c>
      <c r="E15985" s="212" t="s">
        <v>171</v>
      </c>
      <c r="F15985" s="197">
        <v>2</v>
      </c>
      <c r="G15985" s="206" t="s">
        <v>604</v>
      </c>
      <c r="H15985" s="319"/>
      <c r="R15985" s="200"/>
    </row>
    <row r="15986" spans="1:18" ht="14.6" customHeight="1" x14ac:dyDescent="0.5">
      <c r="A15986" s="523">
        <f t="shared" ref="A15986" si="19477">A15982+1</f>
        <v>668</v>
      </c>
      <c r="B15986" s="216" t="str">
        <f t="shared" si="19415"/>
        <v>Olympiad</v>
      </c>
      <c r="C15986" s="408">
        <f t="shared" ref="C15986" si="19478">C15982+1</f>
        <v>500</v>
      </c>
      <c r="D15986" s="217">
        <f t="shared" si="19398"/>
        <v>1397</v>
      </c>
      <c r="E15986" s="212">
        <f t="shared" si="19398"/>
        <v>-85</v>
      </c>
      <c r="F15986" s="197">
        <v>3</v>
      </c>
      <c r="G15986" s="208" t="s">
        <v>287</v>
      </c>
      <c r="H15986" s="364"/>
      <c r="R15986" s="200"/>
    </row>
    <row r="15987" spans="1:18" ht="14.6" customHeight="1" thickBot="1" x14ac:dyDescent="0.55000000000000004">
      <c r="A15987" s="526"/>
      <c r="B15987" s="217">
        <f t="shared" si="19415"/>
        <v>173</v>
      </c>
      <c r="C15987" s="406" t="str">
        <f t="shared" si="19400"/>
        <v>7 Times</v>
      </c>
      <c r="D15987" s="217" t="str">
        <f t="shared" ref="D15987" si="19479">INT((D15986-D$10559-1)/49+1)&amp;"/"&amp;MOD(INT((D15986-D$10559-1)/7),7)+1&amp;"/"&amp;MOD(D15986-D$10559-1,7)+1</f>
        <v>28/5/6</v>
      </c>
      <c r="E15987" s="214"/>
      <c r="F15987" s="197">
        <v>4</v>
      </c>
      <c r="G15987" s="209" t="s">
        <v>605</v>
      </c>
      <c r="H15987" s="318" t="str">
        <f>H15983</f>
        <v>Dan 490</v>
      </c>
      <c r="R15987" s="200"/>
    </row>
    <row r="15988" spans="1:18" ht="14.6" customHeight="1" x14ac:dyDescent="0.5">
      <c r="A15988" s="524" t="s">
        <v>1279</v>
      </c>
      <c r="B15988" s="217" t="s">
        <v>1188</v>
      </c>
      <c r="C15988" s="407">
        <f t="shared" si="19472"/>
        <v>519</v>
      </c>
      <c r="D15988" s="202" t="str">
        <f t="shared" ref="D15988" si="19480">IF(MOD(D15986-D$10559-1,49)=0,"Jub",IF(MOD(D15986-D$10559,7)=0,"Sab","Yr"))&amp;" "&amp;IF(MOD(D15986-D$10559-1,49)=0,INT(D15986-D$10559-1)/49,"")</f>
        <v xml:space="preserve">Yr </v>
      </c>
      <c r="E15988" s="211">
        <f t="shared" ref="E15988" si="19481">E15984-1</f>
        <v>85</v>
      </c>
      <c r="F15988" s="197">
        <v>1</v>
      </c>
      <c r="G15988" s="203" t="s">
        <v>288</v>
      </c>
      <c r="H15988" s="319">
        <f>H15984+1</f>
        <v>373</v>
      </c>
      <c r="R15988" s="200"/>
    </row>
    <row r="15989" spans="1:18" ht="14.6" customHeight="1" x14ac:dyDescent="0.5">
      <c r="A15989" s="525" t="s">
        <v>1280</v>
      </c>
      <c r="B15989" s="202">
        <f t="shared" ref="B15989" si="19482">B15985+1</f>
        <v>691</v>
      </c>
      <c r="C15989" s="407" t="str">
        <f t="shared" ref="C15989" si="19483">C15985</f>
        <v>Daniel 1290</v>
      </c>
      <c r="D15989" s="216" t="str">
        <f t="shared" si="19394"/>
        <v>Exodus</v>
      </c>
      <c r="E15989" s="212" t="s">
        <v>171</v>
      </c>
      <c r="F15989" s="197">
        <v>2</v>
      </c>
      <c r="G15989" s="206" t="s">
        <v>604</v>
      </c>
      <c r="H15989" s="319"/>
      <c r="R15989" s="200"/>
    </row>
    <row r="15990" spans="1:18" ht="14.6" customHeight="1" x14ac:dyDescent="0.5">
      <c r="A15990" s="523">
        <f t="shared" ref="A15990" si="19484">A15986+1</f>
        <v>669</v>
      </c>
      <c r="B15990" s="216" t="str">
        <f t="shared" si="19423"/>
        <v>Olympiad</v>
      </c>
      <c r="C15990" s="408">
        <f t="shared" ref="C15990" si="19485">C15986+1</f>
        <v>501</v>
      </c>
      <c r="D15990" s="217">
        <f t="shared" si="19398"/>
        <v>1398</v>
      </c>
      <c r="E15990" s="212">
        <f t="shared" si="19398"/>
        <v>-84</v>
      </c>
      <c r="F15990" s="197">
        <v>3</v>
      </c>
      <c r="G15990" s="208" t="s">
        <v>287</v>
      </c>
      <c r="H15990" s="364"/>
      <c r="R15990" s="200"/>
    </row>
    <row r="15991" spans="1:18" ht="14.6" customHeight="1" thickBot="1" x14ac:dyDescent="0.55000000000000004">
      <c r="A15991" s="526"/>
      <c r="B15991" s="217">
        <f t="shared" si="19423"/>
        <v>173</v>
      </c>
      <c r="C15991" s="406" t="str">
        <f t="shared" si="19400"/>
        <v>7 Times</v>
      </c>
      <c r="D15991" s="359" t="str">
        <f t="shared" ref="D15991" si="19486">INT((D15990-D$10559-1)/49+1)&amp;"/"&amp;MOD(INT((D15990-D$10559-1)/7),7)+1&amp;"/"&amp;MOD(D15990-D$10559-1,7)+1</f>
        <v>28/5/7</v>
      </c>
      <c r="E15991" s="214"/>
      <c r="F15991" s="197">
        <v>4</v>
      </c>
      <c r="G15991" s="209" t="s">
        <v>605</v>
      </c>
      <c r="H15991" s="318" t="str">
        <f>H15987</f>
        <v>Dan 490</v>
      </c>
      <c r="R15991" s="200"/>
    </row>
    <row r="15992" spans="1:18" ht="14.6" customHeight="1" x14ac:dyDescent="0.5">
      <c r="A15992" s="524" t="s">
        <v>1279</v>
      </c>
      <c r="B15992" s="217" t="s">
        <v>1189</v>
      </c>
      <c r="C15992" s="407">
        <f t="shared" si="19472"/>
        <v>520</v>
      </c>
      <c r="D15992" s="360" t="str">
        <f t="shared" ref="D15992" si="19487">IF(MOD(D15990-D$10559-1,49)=0,"Jub",IF(MOD(D15990-D$10559,7)=0,"Sab","Yr"))&amp;" "&amp;IF(MOD(D15990-D$10559-1,49)=0,INT(D15990-D$10559-1)/49,"")</f>
        <v xml:space="preserve">Sab </v>
      </c>
      <c r="E15992" s="211">
        <f t="shared" ref="E15992" si="19488">E15988-1</f>
        <v>84</v>
      </c>
      <c r="F15992" s="197">
        <v>1</v>
      </c>
      <c r="G15992" s="203" t="s">
        <v>288</v>
      </c>
      <c r="H15992" s="319">
        <f>H15988+1</f>
        <v>374</v>
      </c>
      <c r="R15992" s="200"/>
    </row>
    <row r="15993" spans="1:18" ht="14.6" customHeight="1" x14ac:dyDescent="0.5">
      <c r="A15993" s="525" t="s">
        <v>1280</v>
      </c>
      <c r="B15993" s="202">
        <f t="shared" ref="B15993" si="19489">B15989+1</f>
        <v>692</v>
      </c>
      <c r="C15993" s="407" t="str">
        <f t="shared" ref="C15993" si="19490">C15989</f>
        <v>Daniel 1290</v>
      </c>
      <c r="D15993" s="361" t="str">
        <f t="shared" si="19394"/>
        <v>Exodus</v>
      </c>
      <c r="E15993" s="212" t="s">
        <v>171</v>
      </c>
      <c r="F15993" s="197">
        <v>2</v>
      </c>
      <c r="G15993" s="206" t="s">
        <v>604</v>
      </c>
      <c r="H15993" s="319"/>
      <c r="R15993" s="200"/>
    </row>
    <row r="15994" spans="1:18" ht="14.6" customHeight="1" x14ac:dyDescent="0.5">
      <c r="A15994" s="523">
        <f t="shared" ref="A15994" si="19491">A15990+1</f>
        <v>670</v>
      </c>
      <c r="B15994" s="216" t="str">
        <f t="shared" ref="B15994" si="19492">B15990</f>
        <v>Olympiad</v>
      </c>
      <c r="C15994" s="408">
        <f t="shared" ref="C15994" si="19493">C15990+1</f>
        <v>502</v>
      </c>
      <c r="D15994" s="359">
        <f t="shared" si="19398"/>
        <v>1399</v>
      </c>
      <c r="E15994" s="212">
        <f t="shared" si="19398"/>
        <v>-83</v>
      </c>
      <c r="F15994" s="197">
        <v>3</v>
      </c>
      <c r="G15994" s="208" t="s">
        <v>287</v>
      </c>
      <c r="H15994" s="364"/>
      <c r="R15994" s="200"/>
    </row>
    <row r="15995" spans="1:18" ht="14.6" customHeight="1" thickBot="1" x14ac:dyDescent="0.55000000000000004">
      <c r="A15995" s="526"/>
      <c r="B15995" s="217">
        <f t="shared" ref="B15995" si="19494">B15991+1</f>
        <v>174</v>
      </c>
      <c r="C15995" s="406" t="str">
        <f t="shared" si="19400"/>
        <v>7 Times</v>
      </c>
      <c r="D15995" s="217" t="str">
        <f t="shared" ref="D15995" si="19495">INT((D15994-D$10559-1)/49+1)&amp;"/"&amp;MOD(INT((D15994-D$10559-1)/7),7)+1&amp;"/"&amp;MOD(D15994-D$10559-1,7)+1</f>
        <v>28/6/1</v>
      </c>
      <c r="E15995" s="214"/>
      <c r="F15995" s="197">
        <v>4</v>
      </c>
      <c r="G15995" s="209" t="s">
        <v>605</v>
      </c>
      <c r="H15995" s="318" t="str">
        <f>H15991</f>
        <v>Dan 490</v>
      </c>
      <c r="R15995" s="200"/>
    </row>
    <row r="15996" spans="1:18" ht="14.6" customHeight="1" x14ac:dyDescent="0.5">
      <c r="A15996" s="524" t="s">
        <v>1279</v>
      </c>
      <c r="B15996" s="217" t="s">
        <v>1186</v>
      </c>
      <c r="C15996" s="407">
        <f t="shared" si="19472"/>
        <v>521</v>
      </c>
      <c r="D15996" s="202" t="str">
        <f t="shared" ref="D15996" si="19496">IF(MOD(D15994-D$10559-1,49)=0,"Jub",IF(MOD(D15994-D$10559,7)=0,"Sab","Yr"))&amp;" "&amp;IF(MOD(D15994-D$10559-1,49)=0,INT(D15994-D$10559-1)/49,"")</f>
        <v xml:space="preserve">Yr </v>
      </c>
      <c r="E15996" s="211">
        <f t="shared" ref="E15996" si="19497">E15992-1</f>
        <v>83</v>
      </c>
      <c r="F15996" s="197">
        <v>1</v>
      </c>
      <c r="G15996" s="203" t="s">
        <v>288</v>
      </c>
      <c r="H15996" s="319">
        <f>H15992+1</f>
        <v>375</v>
      </c>
      <c r="R15996" s="200"/>
    </row>
    <row r="15997" spans="1:18" ht="14.6" customHeight="1" x14ac:dyDescent="0.5">
      <c r="A15997" s="525" t="s">
        <v>1280</v>
      </c>
      <c r="B15997" s="202">
        <f t="shared" ref="B15997" si="19498">B15993+1</f>
        <v>693</v>
      </c>
      <c r="C15997" s="407" t="str">
        <f t="shared" ref="C15997" si="19499">C15993</f>
        <v>Daniel 1290</v>
      </c>
      <c r="D15997" s="216" t="str">
        <f t="shared" si="19394"/>
        <v>Exodus</v>
      </c>
      <c r="E15997" s="212" t="s">
        <v>171</v>
      </c>
      <c r="F15997" s="197">
        <v>2</v>
      </c>
      <c r="G15997" s="206" t="s">
        <v>604</v>
      </c>
      <c r="H15997" s="319"/>
      <c r="R15997" s="200"/>
    </row>
    <row r="15998" spans="1:18" ht="14.6" customHeight="1" x14ac:dyDescent="0.5">
      <c r="A15998" s="523">
        <f t="shared" ref="A15998" si="19500">A15994+1</f>
        <v>671</v>
      </c>
      <c r="B15998" s="216" t="str">
        <f t="shared" si="19407"/>
        <v>Olympiad</v>
      </c>
      <c r="C15998" s="408">
        <f t="shared" ref="C15998" si="19501">C15994+1</f>
        <v>503</v>
      </c>
      <c r="D15998" s="217">
        <f t="shared" si="19398"/>
        <v>1400</v>
      </c>
      <c r="E15998" s="212">
        <f t="shared" si="19398"/>
        <v>-82</v>
      </c>
      <c r="F15998" s="197">
        <v>3</v>
      </c>
      <c r="G15998" s="208" t="s">
        <v>287</v>
      </c>
      <c r="H15998" s="364"/>
      <c r="R15998" s="200"/>
    </row>
    <row r="15999" spans="1:18" ht="14.6" customHeight="1" thickBot="1" x14ac:dyDescent="0.55000000000000004">
      <c r="A15999" s="526"/>
      <c r="B15999" s="217">
        <f t="shared" si="19407"/>
        <v>174</v>
      </c>
      <c r="C15999" s="406" t="str">
        <f t="shared" si="19400"/>
        <v>7 Times</v>
      </c>
      <c r="D15999" s="217" t="str">
        <f t="shared" ref="D15999" si="19502">INT((D15998-D$10559-1)/49+1)&amp;"/"&amp;MOD(INT((D15998-D$10559-1)/7),7)+1&amp;"/"&amp;MOD(D15998-D$10559-1,7)+1</f>
        <v>28/6/2</v>
      </c>
      <c r="E15999" s="214"/>
      <c r="F15999" s="197">
        <v>4</v>
      </c>
      <c r="G15999" s="209" t="s">
        <v>605</v>
      </c>
      <c r="H15999" s="318" t="str">
        <f>H15995</f>
        <v>Dan 490</v>
      </c>
      <c r="R15999" s="200"/>
    </row>
    <row r="16000" spans="1:18" ht="14.6" customHeight="1" x14ac:dyDescent="0.5">
      <c r="A16000" s="524" t="s">
        <v>1279</v>
      </c>
      <c r="B16000" s="217" t="s">
        <v>1187</v>
      </c>
      <c r="C16000" s="407">
        <f t="shared" si="19472"/>
        <v>522</v>
      </c>
      <c r="D16000" s="202" t="str">
        <f t="shared" ref="D16000" si="19503">IF(MOD(D15998-D$10559-1,49)=0,"Jub",IF(MOD(D15998-D$10559,7)=0,"Sab","Yr"))&amp;" "&amp;IF(MOD(D15998-D$10559-1,49)=0,INT(D15998-D$10559-1)/49,"")</f>
        <v xml:space="preserve">Yr </v>
      </c>
      <c r="E16000" s="211">
        <f t="shared" ref="E16000" si="19504">E15996-1</f>
        <v>82</v>
      </c>
      <c r="F16000" s="197">
        <v>1</v>
      </c>
      <c r="G16000" s="203" t="s">
        <v>288</v>
      </c>
      <c r="H16000" s="319">
        <f>H15996+1</f>
        <v>376</v>
      </c>
      <c r="R16000" s="200"/>
    </row>
    <row r="16001" spans="1:18" ht="14.6" customHeight="1" x14ac:dyDescent="0.5">
      <c r="A16001" s="525" t="s">
        <v>1280</v>
      </c>
      <c r="B16001" s="202">
        <f t="shared" ref="B16001" si="19505">B15997+1</f>
        <v>694</v>
      </c>
      <c r="C16001" s="407" t="str">
        <f t="shared" ref="C16001" si="19506">C15997</f>
        <v>Daniel 1290</v>
      </c>
      <c r="D16001" s="216" t="str">
        <f t="shared" si="19394"/>
        <v>Exodus</v>
      </c>
      <c r="E16001" s="212" t="s">
        <v>171</v>
      </c>
      <c r="F16001" s="197">
        <v>2</v>
      </c>
      <c r="G16001" s="206" t="s">
        <v>604</v>
      </c>
      <c r="H16001" s="319"/>
      <c r="R16001" s="200"/>
    </row>
    <row r="16002" spans="1:18" ht="14.6" customHeight="1" x14ac:dyDescent="0.5">
      <c r="A16002" s="523">
        <f t="shared" ref="A16002" si="19507">A15998+1</f>
        <v>672</v>
      </c>
      <c r="B16002" s="216" t="str">
        <f t="shared" si="19415"/>
        <v>Olympiad</v>
      </c>
      <c r="C16002" s="408">
        <f t="shared" ref="C16002" si="19508">C15998+1</f>
        <v>504</v>
      </c>
      <c r="D16002" s="217">
        <f t="shared" si="19398"/>
        <v>1401</v>
      </c>
      <c r="E16002" s="212">
        <f t="shared" si="19398"/>
        <v>-81</v>
      </c>
      <c r="F16002" s="197">
        <v>3</v>
      </c>
      <c r="G16002" s="208" t="s">
        <v>287</v>
      </c>
      <c r="H16002" s="364"/>
      <c r="R16002" s="200"/>
    </row>
    <row r="16003" spans="1:18" ht="14.6" customHeight="1" thickBot="1" x14ac:dyDescent="0.55000000000000004">
      <c r="A16003" s="526"/>
      <c r="B16003" s="217">
        <f t="shared" si="19415"/>
        <v>174</v>
      </c>
      <c r="C16003" s="406" t="str">
        <f t="shared" si="19400"/>
        <v>7 Times</v>
      </c>
      <c r="D16003" s="217" t="str">
        <f t="shared" ref="D16003" si="19509">INT((D16002-D$10559-1)/49+1)&amp;"/"&amp;MOD(INT((D16002-D$10559-1)/7),7)+1&amp;"/"&amp;MOD(D16002-D$10559-1,7)+1</f>
        <v>28/6/3</v>
      </c>
      <c r="E16003" s="214"/>
      <c r="F16003" s="197">
        <v>4</v>
      </c>
      <c r="G16003" s="209" t="s">
        <v>605</v>
      </c>
      <c r="H16003" s="318" t="str">
        <f>H15999</f>
        <v>Dan 490</v>
      </c>
      <c r="R16003" s="200"/>
    </row>
    <row r="16004" spans="1:18" ht="14.6" customHeight="1" x14ac:dyDescent="0.5">
      <c r="A16004" s="524" t="s">
        <v>1279</v>
      </c>
      <c r="B16004" s="217" t="s">
        <v>1188</v>
      </c>
      <c r="C16004" s="407">
        <f t="shared" si="19472"/>
        <v>523</v>
      </c>
      <c r="D16004" s="202" t="str">
        <f t="shared" ref="D16004" si="19510">IF(MOD(D16002-D$10559-1,49)=0,"Jub",IF(MOD(D16002-D$10559,7)=0,"Sab","Yr"))&amp;" "&amp;IF(MOD(D16002-D$10559-1,49)=0,INT(D16002-D$10559-1)/49,"")</f>
        <v xml:space="preserve">Yr </v>
      </c>
      <c r="E16004" s="211">
        <f t="shared" ref="E16004" si="19511">E16000-1</f>
        <v>81</v>
      </c>
      <c r="F16004" s="197">
        <v>1</v>
      </c>
      <c r="G16004" s="203" t="s">
        <v>288</v>
      </c>
      <c r="H16004" s="319">
        <f>H16000+1</f>
        <v>377</v>
      </c>
      <c r="R16004" s="200"/>
    </row>
    <row r="16005" spans="1:18" ht="14.6" customHeight="1" x14ac:dyDescent="0.5">
      <c r="A16005" s="525" t="s">
        <v>1280</v>
      </c>
      <c r="B16005" s="202">
        <f t="shared" ref="B16005" si="19512">B16001+1</f>
        <v>695</v>
      </c>
      <c r="C16005" s="407" t="str">
        <f t="shared" ref="C16005" si="19513">C16001</f>
        <v>Daniel 1290</v>
      </c>
      <c r="D16005" s="216" t="str">
        <f t="shared" si="19394"/>
        <v>Exodus</v>
      </c>
      <c r="E16005" s="212" t="s">
        <v>171</v>
      </c>
      <c r="F16005" s="197">
        <v>2</v>
      </c>
      <c r="G16005" s="206" t="s">
        <v>604</v>
      </c>
      <c r="H16005" s="319"/>
      <c r="R16005" s="200"/>
    </row>
    <row r="16006" spans="1:18" ht="14.6" customHeight="1" x14ac:dyDescent="0.5">
      <c r="A16006" s="523">
        <f t="shared" ref="A16006" si="19514">A16002+1</f>
        <v>673</v>
      </c>
      <c r="B16006" s="216" t="str">
        <f t="shared" si="19423"/>
        <v>Olympiad</v>
      </c>
      <c r="C16006" s="408">
        <f t="shared" ref="C16006" si="19515">C16002+1</f>
        <v>505</v>
      </c>
      <c r="D16006" s="217">
        <f t="shared" si="19398"/>
        <v>1402</v>
      </c>
      <c r="E16006" s="212">
        <f t="shared" si="19398"/>
        <v>-80</v>
      </c>
      <c r="F16006" s="197">
        <v>3</v>
      </c>
      <c r="G16006" s="208" t="s">
        <v>287</v>
      </c>
      <c r="H16006" s="364"/>
      <c r="R16006" s="200"/>
    </row>
    <row r="16007" spans="1:18" ht="14.6" customHeight="1" thickBot="1" x14ac:dyDescent="0.55000000000000004">
      <c r="A16007" s="526"/>
      <c r="B16007" s="217">
        <f t="shared" si="19423"/>
        <v>174</v>
      </c>
      <c r="C16007" s="406" t="str">
        <f t="shared" si="19400"/>
        <v>7 Times</v>
      </c>
      <c r="D16007" s="217" t="str">
        <f t="shared" ref="D16007" si="19516">INT((D16006-D$10559-1)/49+1)&amp;"/"&amp;MOD(INT((D16006-D$10559-1)/7),7)+1&amp;"/"&amp;MOD(D16006-D$10559-1,7)+1</f>
        <v>28/6/4</v>
      </c>
      <c r="E16007" s="214"/>
      <c r="F16007" s="197">
        <v>4</v>
      </c>
      <c r="G16007" s="209" t="s">
        <v>605</v>
      </c>
      <c r="H16007" s="318" t="str">
        <f>H16003</f>
        <v>Dan 490</v>
      </c>
      <c r="R16007" s="200"/>
    </row>
    <row r="16008" spans="1:18" ht="14.6" customHeight="1" x14ac:dyDescent="0.5">
      <c r="A16008" s="524" t="s">
        <v>1279</v>
      </c>
      <c r="B16008" s="217" t="s">
        <v>1189</v>
      </c>
      <c r="C16008" s="407">
        <f t="shared" si="19472"/>
        <v>524</v>
      </c>
      <c r="D16008" s="202" t="str">
        <f t="shared" ref="D16008" si="19517">IF(MOD(D16006-D$10559-1,49)=0,"Jub",IF(MOD(D16006-D$10559,7)=0,"Sab","Yr"))&amp;" "&amp;IF(MOD(D16006-D$10559-1,49)=0,INT(D16006-D$10559-1)/49,"")</f>
        <v xml:space="preserve">Yr </v>
      </c>
      <c r="E16008" s="211">
        <f t="shared" ref="E16008" si="19518">E16004-1</f>
        <v>80</v>
      </c>
      <c r="F16008" s="197">
        <v>1</v>
      </c>
      <c r="G16008" s="203" t="s">
        <v>288</v>
      </c>
      <c r="H16008" s="319">
        <f>H16004+1</f>
        <v>378</v>
      </c>
      <c r="R16008" s="200"/>
    </row>
    <row r="16009" spans="1:18" ht="14.6" customHeight="1" x14ac:dyDescent="0.5">
      <c r="A16009" s="525" t="s">
        <v>1280</v>
      </c>
      <c r="B16009" s="202">
        <f t="shared" ref="B16009" si="19519">B16005+1</f>
        <v>696</v>
      </c>
      <c r="C16009" s="407" t="str">
        <f t="shared" ref="C16009" si="19520">C16005</f>
        <v>Daniel 1290</v>
      </c>
      <c r="D16009" s="216" t="str">
        <f t="shared" ref="D16009:D16069" si="19521">D16005</f>
        <v>Exodus</v>
      </c>
      <c r="E16009" s="212" t="s">
        <v>171</v>
      </c>
      <c r="F16009" s="197">
        <v>2</v>
      </c>
      <c r="G16009" s="206" t="s">
        <v>604</v>
      </c>
      <c r="H16009" s="319"/>
      <c r="R16009" s="200"/>
    </row>
    <row r="16010" spans="1:18" ht="14.6" customHeight="1" x14ac:dyDescent="0.5">
      <c r="A16010" s="523">
        <f t="shared" ref="A16010" si="19522">A16006+1</f>
        <v>674</v>
      </c>
      <c r="B16010" s="216" t="str">
        <f t="shared" ref="B16010" si="19523">B16006</f>
        <v>Olympiad</v>
      </c>
      <c r="C16010" s="408">
        <f t="shared" ref="C16010" si="19524">C16006+1</f>
        <v>506</v>
      </c>
      <c r="D16010" s="217">
        <f t="shared" ref="D16010:E16070" si="19525">D16006+1</f>
        <v>1403</v>
      </c>
      <c r="E16010" s="212">
        <f t="shared" si="19525"/>
        <v>-79</v>
      </c>
      <c r="F16010" s="197">
        <v>3</v>
      </c>
      <c r="G16010" s="208" t="s">
        <v>287</v>
      </c>
      <c r="H16010" s="364"/>
      <c r="R16010" s="200"/>
    </row>
    <row r="16011" spans="1:18" ht="14.6" customHeight="1" thickBot="1" x14ac:dyDescent="0.55000000000000004">
      <c r="A16011" s="526"/>
      <c r="B16011" s="217">
        <f t="shared" ref="B16011" si="19526">B16007+1</f>
        <v>175</v>
      </c>
      <c r="C16011" s="406" t="str">
        <f t="shared" ref="C16011:C16071" si="19527">C16007</f>
        <v>7 Times</v>
      </c>
      <c r="D16011" s="217" t="str">
        <f t="shared" ref="D16011" si="19528">INT((D16010-D$10559-1)/49+1)&amp;"/"&amp;MOD(INT((D16010-D$10559-1)/7),7)+1&amp;"/"&amp;MOD(D16010-D$10559-1,7)+1</f>
        <v>28/6/5</v>
      </c>
      <c r="E16011" s="214"/>
      <c r="F16011" s="197">
        <v>4</v>
      </c>
      <c r="G16011" s="209" t="s">
        <v>605</v>
      </c>
      <c r="H16011" s="318" t="str">
        <f>H16007</f>
        <v>Dan 490</v>
      </c>
      <c r="R16011" s="200"/>
    </row>
    <row r="16012" spans="1:18" ht="14.6" customHeight="1" x14ac:dyDescent="0.5">
      <c r="A16012" s="524" t="s">
        <v>1279</v>
      </c>
      <c r="B16012" s="217" t="s">
        <v>1186</v>
      </c>
      <c r="C16012" s="407">
        <f t="shared" si="19472"/>
        <v>525</v>
      </c>
      <c r="D16012" s="202" t="str">
        <f t="shared" ref="D16012" si="19529">IF(MOD(D16010-D$10559-1,49)=0,"Jub",IF(MOD(D16010-D$10559,7)=0,"Sab","Yr"))&amp;" "&amp;IF(MOD(D16010-D$10559-1,49)=0,INT(D16010-D$10559-1)/49,"")</f>
        <v xml:space="preserve">Yr </v>
      </c>
      <c r="E16012" s="211">
        <f t="shared" ref="E16012" si="19530">E16008-1</f>
        <v>79</v>
      </c>
      <c r="F16012" s="197">
        <v>1</v>
      </c>
      <c r="G16012" s="203" t="s">
        <v>288</v>
      </c>
      <c r="H16012" s="319">
        <f>H16008+1</f>
        <v>379</v>
      </c>
      <c r="R16012" s="200"/>
    </row>
    <row r="16013" spans="1:18" ht="14.6" customHeight="1" x14ac:dyDescent="0.5">
      <c r="A16013" s="525" t="s">
        <v>1280</v>
      </c>
      <c r="B16013" s="202">
        <f t="shared" ref="B16013" si="19531">B16009+1</f>
        <v>697</v>
      </c>
      <c r="C16013" s="407" t="str">
        <f t="shared" ref="C16013" si="19532">C16009</f>
        <v>Daniel 1290</v>
      </c>
      <c r="D16013" s="216" t="str">
        <f t="shared" si="19521"/>
        <v>Exodus</v>
      </c>
      <c r="E16013" s="212" t="s">
        <v>171</v>
      </c>
      <c r="F16013" s="197">
        <v>2</v>
      </c>
      <c r="G16013" s="206" t="s">
        <v>604</v>
      </c>
      <c r="H16013" s="319"/>
      <c r="R16013" s="200"/>
    </row>
    <row r="16014" spans="1:18" ht="14.6" customHeight="1" x14ac:dyDescent="0.5">
      <c r="A16014" s="523">
        <f t="shared" ref="A16014" si="19533">A16010+1</f>
        <v>675</v>
      </c>
      <c r="B16014" s="216" t="str">
        <f t="shared" ref="B16014:B16063" si="19534">B16010</f>
        <v>Olympiad</v>
      </c>
      <c r="C16014" s="408">
        <f t="shared" ref="C16014" si="19535">C16010+1</f>
        <v>507</v>
      </c>
      <c r="D16014" s="217">
        <f t="shared" si="19525"/>
        <v>1404</v>
      </c>
      <c r="E16014" s="212">
        <f t="shared" si="19525"/>
        <v>-78</v>
      </c>
      <c r="F16014" s="197">
        <v>3</v>
      </c>
      <c r="G16014" s="208" t="s">
        <v>287</v>
      </c>
      <c r="H16014" s="364"/>
      <c r="R16014" s="200"/>
    </row>
    <row r="16015" spans="1:18" ht="14.6" customHeight="1" thickBot="1" x14ac:dyDescent="0.55000000000000004">
      <c r="A16015" s="526"/>
      <c r="B16015" s="217">
        <f t="shared" si="19534"/>
        <v>175</v>
      </c>
      <c r="C16015" s="406" t="str">
        <f t="shared" si="19527"/>
        <v>7 Times</v>
      </c>
      <c r="D16015" s="217" t="str">
        <f t="shared" ref="D16015" si="19536">INT((D16014-D$10559-1)/49+1)&amp;"/"&amp;MOD(INT((D16014-D$10559-1)/7),7)+1&amp;"/"&amp;MOD(D16014-D$10559-1,7)+1</f>
        <v>28/6/6</v>
      </c>
      <c r="E16015" s="214"/>
      <c r="F16015" s="197">
        <v>4</v>
      </c>
      <c r="G16015" s="209" t="s">
        <v>605</v>
      </c>
      <c r="H16015" s="318" t="str">
        <f>H16011</f>
        <v>Dan 490</v>
      </c>
      <c r="R16015" s="200"/>
    </row>
    <row r="16016" spans="1:18" ht="14.6" customHeight="1" x14ac:dyDescent="0.5">
      <c r="A16016" s="524" t="s">
        <v>1279</v>
      </c>
      <c r="B16016" s="217" t="s">
        <v>1187</v>
      </c>
      <c r="C16016" s="407">
        <f t="shared" si="19472"/>
        <v>526</v>
      </c>
      <c r="D16016" s="202" t="str">
        <f t="shared" ref="D16016" si="19537">IF(MOD(D16014-D$10559-1,49)=0,"Jub",IF(MOD(D16014-D$10559,7)=0,"Sab","Yr"))&amp;" "&amp;IF(MOD(D16014-D$10559-1,49)=0,INT(D16014-D$10559-1)/49,"")</f>
        <v xml:space="preserve">Yr </v>
      </c>
      <c r="E16016" s="211">
        <f t="shared" ref="E16016" si="19538">E16012-1</f>
        <v>78</v>
      </c>
      <c r="F16016" s="197">
        <v>1</v>
      </c>
      <c r="G16016" s="203" t="s">
        <v>288</v>
      </c>
      <c r="H16016" s="319">
        <f>H16012+1</f>
        <v>380</v>
      </c>
      <c r="R16016" s="200"/>
    </row>
    <row r="16017" spans="1:18" ht="14.6" customHeight="1" x14ac:dyDescent="0.5">
      <c r="A16017" s="525" t="s">
        <v>1280</v>
      </c>
      <c r="B16017" s="202">
        <f t="shared" ref="B16017" si="19539">B16013+1</f>
        <v>698</v>
      </c>
      <c r="C16017" s="407" t="str">
        <f t="shared" ref="C16017" si="19540">C16013</f>
        <v>Daniel 1290</v>
      </c>
      <c r="D16017" s="216" t="str">
        <f t="shared" si="19521"/>
        <v>Exodus</v>
      </c>
      <c r="E16017" s="212" t="s">
        <v>171</v>
      </c>
      <c r="F16017" s="197">
        <v>2</v>
      </c>
      <c r="G16017" s="206" t="s">
        <v>604</v>
      </c>
      <c r="H16017" s="319"/>
      <c r="R16017" s="200"/>
    </row>
    <row r="16018" spans="1:18" ht="14.6" customHeight="1" x14ac:dyDescent="0.5">
      <c r="A16018" s="523">
        <f t="shared" ref="A16018" si="19541">A16014+1</f>
        <v>676</v>
      </c>
      <c r="B16018" s="216" t="str">
        <f t="shared" ref="B16018:B16067" si="19542">B16014</f>
        <v>Olympiad</v>
      </c>
      <c r="C16018" s="408">
        <f t="shared" ref="C16018" si="19543">C16014+1</f>
        <v>508</v>
      </c>
      <c r="D16018" s="217">
        <f t="shared" si="19525"/>
        <v>1405</v>
      </c>
      <c r="E16018" s="212">
        <f t="shared" si="19525"/>
        <v>-77</v>
      </c>
      <c r="F16018" s="197">
        <v>3</v>
      </c>
      <c r="G16018" s="208" t="s">
        <v>287</v>
      </c>
      <c r="H16018" s="364"/>
      <c r="R16018" s="200"/>
    </row>
    <row r="16019" spans="1:18" ht="14.6" customHeight="1" thickBot="1" x14ac:dyDescent="0.55000000000000004">
      <c r="A16019" s="526"/>
      <c r="B16019" s="217">
        <f t="shared" si="19542"/>
        <v>175</v>
      </c>
      <c r="C16019" s="406" t="str">
        <f t="shared" si="19527"/>
        <v>7 Times</v>
      </c>
      <c r="D16019" s="359" t="str">
        <f t="shared" ref="D16019" si="19544">INT((D16018-D$10559-1)/49+1)&amp;"/"&amp;MOD(INT((D16018-D$10559-1)/7),7)+1&amp;"/"&amp;MOD(D16018-D$10559-1,7)+1</f>
        <v>28/6/7</v>
      </c>
      <c r="E16019" s="214"/>
      <c r="F16019" s="197">
        <v>4</v>
      </c>
      <c r="G16019" s="209" t="s">
        <v>605</v>
      </c>
      <c r="H16019" s="318" t="str">
        <f>H16015</f>
        <v>Dan 490</v>
      </c>
      <c r="R16019" s="200"/>
    </row>
    <row r="16020" spans="1:18" ht="14.6" customHeight="1" x14ac:dyDescent="0.5">
      <c r="A16020" s="524" t="s">
        <v>1279</v>
      </c>
      <c r="B16020" s="217" t="s">
        <v>1188</v>
      </c>
      <c r="C16020" s="407">
        <f t="shared" si="19472"/>
        <v>527</v>
      </c>
      <c r="D16020" s="360" t="str">
        <f t="shared" ref="D16020" si="19545">IF(MOD(D16018-D$10559-1,49)=0,"Jub",IF(MOD(D16018-D$10559,7)=0,"Sab","Yr"))&amp;" "&amp;IF(MOD(D16018-D$10559-1,49)=0,INT(D16018-D$10559-1)/49,"")</f>
        <v xml:space="preserve">Sab </v>
      </c>
      <c r="E16020" s="211">
        <f t="shared" ref="E16020" si="19546">E16016-1</f>
        <v>77</v>
      </c>
      <c r="F16020" s="197">
        <v>1</v>
      </c>
      <c r="G16020" s="203" t="s">
        <v>288</v>
      </c>
      <c r="H16020" s="319">
        <f>H16016+1</f>
        <v>381</v>
      </c>
      <c r="R16020" s="200"/>
    </row>
    <row r="16021" spans="1:18" ht="14.6" customHeight="1" x14ac:dyDescent="0.5">
      <c r="A16021" s="525" t="s">
        <v>1280</v>
      </c>
      <c r="B16021" s="202">
        <f t="shared" ref="B16021" si="19547">B16017+1</f>
        <v>699</v>
      </c>
      <c r="C16021" s="407" t="str">
        <f t="shared" ref="C16021" si="19548">C16017</f>
        <v>Daniel 1290</v>
      </c>
      <c r="D16021" s="361" t="str">
        <f t="shared" si="19521"/>
        <v>Exodus</v>
      </c>
      <c r="E16021" s="212" t="s">
        <v>171</v>
      </c>
      <c r="F16021" s="197">
        <v>2</v>
      </c>
      <c r="G16021" s="206" t="s">
        <v>604</v>
      </c>
      <c r="H16021" s="319"/>
      <c r="R16021" s="200"/>
    </row>
    <row r="16022" spans="1:18" ht="14.6" customHeight="1" x14ac:dyDescent="0.5">
      <c r="A16022" s="523">
        <f t="shared" ref="A16022" si="19549">A16018+1</f>
        <v>677</v>
      </c>
      <c r="B16022" s="216" t="str">
        <f t="shared" ref="B16022:B16071" si="19550">B16018</f>
        <v>Olympiad</v>
      </c>
      <c r="C16022" s="408">
        <f t="shared" ref="C16022" si="19551">C16018+1</f>
        <v>509</v>
      </c>
      <c r="D16022" s="359">
        <f t="shared" si="19525"/>
        <v>1406</v>
      </c>
      <c r="E16022" s="212">
        <f t="shared" si="19525"/>
        <v>-76</v>
      </c>
      <c r="F16022" s="197">
        <v>3</v>
      </c>
      <c r="G16022" s="208" t="s">
        <v>287</v>
      </c>
      <c r="H16022" s="364"/>
      <c r="R16022" s="200"/>
    </row>
    <row r="16023" spans="1:18" ht="14.6" customHeight="1" thickBot="1" x14ac:dyDescent="0.55000000000000004">
      <c r="A16023" s="526"/>
      <c r="B16023" s="217">
        <f t="shared" si="19550"/>
        <v>175</v>
      </c>
      <c r="C16023" s="406" t="str">
        <f t="shared" si="19527"/>
        <v>7 Times</v>
      </c>
      <c r="D16023" s="217" t="str">
        <f t="shared" ref="D16023" si="19552">INT((D16022-D$10559-1)/49+1)&amp;"/"&amp;MOD(INT((D16022-D$10559-1)/7),7)+1&amp;"/"&amp;MOD(D16022-D$10559-1,7)+1</f>
        <v>28/7/1</v>
      </c>
      <c r="E16023" s="214"/>
      <c r="F16023" s="197">
        <v>4</v>
      </c>
      <c r="G16023" s="209" t="s">
        <v>605</v>
      </c>
      <c r="H16023" s="318" t="str">
        <f>H16019</f>
        <v>Dan 490</v>
      </c>
      <c r="R16023" s="200"/>
    </row>
    <row r="16024" spans="1:18" ht="14.6" customHeight="1" x14ac:dyDescent="0.5">
      <c r="A16024" s="524" t="s">
        <v>1279</v>
      </c>
      <c r="B16024" s="217" t="s">
        <v>1189</v>
      </c>
      <c r="C16024" s="407">
        <f t="shared" si="19472"/>
        <v>528</v>
      </c>
      <c r="D16024" s="202" t="str">
        <f t="shared" ref="D16024" si="19553">IF(MOD(D16022-D$10559-1,49)=0,"Jub",IF(MOD(D16022-D$10559,7)=0,"Sab","Yr"))&amp;" "&amp;IF(MOD(D16022-D$10559-1,49)=0,INT(D16022-D$10559-1)/49,"")</f>
        <v xml:space="preserve">Yr </v>
      </c>
      <c r="E16024" s="211">
        <f t="shared" ref="E16024" si="19554">E16020-1</f>
        <v>76</v>
      </c>
      <c r="F16024" s="197">
        <v>1</v>
      </c>
      <c r="G16024" s="203" t="s">
        <v>288</v>
      </c>
      <c r="H16024" s="319">
        <f>H16020+1</f>
        <v>382</v>
      </c>
      <c r="R16024" s="200"/>
    </row>
    <row r="16025" spans="1:18" ht="14.6" customHeight="1" x14ac:dyDescent="0.5">
      <c r="A16025" s="525" t="s">
        <v>1280</v>
      </c>
      <c r="B16025" s="202">
        <f t="shared" ref="B16025" si="19555">B16021+1</f>
        <v>700</v>
      </c>
      <c r="C16025" s="407" t="str">
        <f t="shared" ref="C16025" si="19556">C16021</f>
        <v>Daniel 1290</v>
      </c>
      <c r="D16025" s="216" t="str">
        <f t="shared" si="19521"/>
        <v>Exodus</v>
      </c>
      <c r="E16025" s="212" t="s">
        <v>171</v>
      </c>
      <c r="F16025" s="197">
        <v>2</v>
      </c>
      <c r="G16025" s="206" t="s">
        <v>604</v>
      </c>
      <c r="H16025" s="319"/>
      <c r="R16025" s="200"/>
    </row>
    <row r="16026" spans="1:18" ht="14.6" customHeight="1" x14ac:dyDescent="0.5">
      <c r="A16026" s="523">
        <f t="shared" ref="A16026" si="19557">A16022+1</f>
        <v>678</v>
      </c>
      <c r="B16026" s="216" t="str">
        <f t="shared" ref="B16026" si="19558">B16022</f>
        <v>Olympiad</v>
      </c>
      <c r="C16026" s="408">
        <f t="shared" ref="C16026" si="19559">C16022+1</f>
        <v>510</v>
      </c>
      <c r="D16026" s="217">
        <f t="shared" si="19525"/>
        <v>1407</v>
      </c>
      <c r="E16026" s="212">
        <f t="shared" si="19525"/>
        <v>-75</v>
      </c>
      <c r="F16026" s="197">
        <v>3</v>
      </c>
      <c r="G16026" s="208" t="s">
        <v>287</v>
      </c>
      <c r="H16026" s="364"/>
      <c r="R16026" s="200"/>
    </row>
    <row r="16027" spans="1:18" ht="14.6" customHeight="1" thickBot="1" x14ac:dyDescent="0.55000000000000004">
      <c r="A16027" s="526"/>
      <c r="B16027" s="217">
        <f t="shared" ref="B16027" si="19560">B16023+1</f>
        <v>176</v>
      </c>
      <c r="C16027" s="406" t="str">
        <f t="shared" si="19527"/>
        <v>7 Times</v>
      </c>
      <c r="D16027" s="217" t="str">
        <f t="shared" ref="D16027" si="19561">INT((D16026-D$10559-1)/49+1)&amp;"/"&amp;MOD(INT((D16026-D$10559-1)/7),7)+1&amp;"/"&amp;MOD(D16026-D$10559-1,7)+1</f>
        <v>28/7/2</v>
      </c>
      <c r="E16027" s="214"/>
      <c r="F16027" s="197">
        <v>4</v>
      </c>
      <c r="G16027" s="209" t="s">
        <v>605</v>
      </c>
      <c r="H16027" s="318" t="str">
        <f>H16023</f>
        <v>Dan 490</v>
      </c>
      <c r="R16027" s="200"/>
    </row>
    <row r="16028" spans="1:18" ht="14.6" customHeight="1" x14ac:dyDescent="0.5">
      <c r="A16028" s="524" t="s">
        <v>1279</v>
      </c>
      <c r="B16028" s="217" t="s">
        <v>1186</v>
      </c>
      <c r="C16028" s="407">
        <f t="shared" si="19472"/>
        <v>529</v>
      </c>
      <c r="D16028" s="202" t="str">
        <f t="shared" ref="D16028" si="19562">IF(MOD(D16026-D$10559-1,49)=0,"Jub",IF(MOD(D16026-D$10559,7)=0,"Sab","Yr"))&amp;" "&amp;IF(MOD(D16026-D$10559-1,49)=0,INT(D16026-D$10559-1)/49,"")</f>
        <v xml:space="preserve">Yr </v>
      </c>
      <c r="E16028" s="211">
        <f t="shared" ref="E16028" si="19563">E16024-1</f>
        <v>75</v>
      </c>
      <c r="F16028" s="197">
        <v>1</v>
      </c>
      <c r="G16028" s="203" t="s">
        <v>288</v>
      </c>
      <c r="H16028" s="319">
        <f>H16024+1</f>
        <v>383</v>
      </c>
      <c r="R16028" s="200"/>
    </row>
    <row r="16029" spans="1:18" ht="14.6" customHeight="1" x14ac:dyDescent="0.5">
      <c r="A16029" s="525" t="s">
        <v>1280</v>
      </c>
      <c r="B16029" s="202">
        <f t="shared" ref="B16029" si="19564">B16025+1</f>
        <v>701</v>
      </c>
      <c r="C16029" s="407" t="str">
        <f t="shared" ref="C16029" si="19565">C16025</f>
        <v>Daniel 1290</v>
      </c>
      <c r="D16029" s="216" t="str">
        <f t="shared" si="19521"/>
        <v>Exodus</v>
      </c>
      <c r="E16029" s="212" t="s">
        <v>171</v>
      </c>
      <c r="F16029" s="197">
        <v>2</v>
      </c>
      <c r="G16029" s="206" t="s">
        <v>604</v>
      </c>
      <c r="H16029" s="319"/>
      <c r="R16029" s="200"/>
    </row>
    <row r="16030" spans="1:18" ht="14.6" customHeight="1" x14ac:dyDescent="0.5">
      <c r="A16030" s="523">
        <f t="shared" ref="A16030" si="19566">A16026+1</f>
        <v>679</v>
      </c>
      <c r="B16030" s="216" t="str">
        <f t="shared" si="19534"/>
        <v>Olympiad</v>
      </c>
      <c r="C16030" s="408">
        <f t="shared" ref="C16030" si="19567">C16026+1</f>
        <v>511</v>
      </c>
      <c r="D16030" s="217">
        <f t="shared" si="19525"/>
        <v>1408</v>
      </c>
      <c r="E16030" s="212">
        <f t="shared" si="19525"/>
        <v>-74</v>
      </c>
      <c r="F16030" s="197">
        <v>3</v>
      </c>
      <c r="G16030" s="208" t="s">
        <v>287</v>
      </c>
      <c r="H16030" s="364"/>
      <c r="R16030" s="200"/>
    </row>
    <row r="16031" spans="1:18" ht="14.6" customHeight="1" thickBot="1" x14ac:dyDescent="0.55000000000000004">
      <c r="A16031" s="526"/>
      <c r="B16031" s="217">
        <f t="shared" si="19534"/>
        <v>176</v>
      </c>
      <c r="C16031" s="406" t="str">
        <f t="shared" si="19527"/>
        <v>7 Times</v>
      </c>
      <c r="D16031" s="217" t="str">
        <f t="shared" ref="D16031" si="19568">INT((D16030-D$10559-1)/49+1)&amp;"/"&amp;MOD(INT((D16030-D$10559-1)/7),7)+1&amp;"/"&amp;MOD(D16030-D$10559-1,7)+1</f>
        <v>28/7/3</v>
      </c>
      <c r="E16031" s="214"/>
      <c r="F16031" s="197">
        <v>4</v>
      </c>
      <c r="G16031" s="209" t="s">
        <v>605</v>
      </c>
      <c r="H16031" s="318" t="str">
        <f>H16027</f>
        <v>Dan 490</v>
      </c>
      <c r="R16031" s="200"/>
    </row>
    <row r="16032" spans="1:18" ht="14.6" customHeight="1" x14ac:dyDescent="0.5">
      <c r="A16032" s="524" t="s">
        <v>1279</v>
      </c>
      <c r="B16032" s="217" t="s">
        <v>1187</v>
      </c>
      <c r="C16032" s="407">
        <f t="shared" si="19472"/>
        <v>530</v>
      </c>
      <c r="D16032" s="202" t="str">
        <f t="shared" ref="D16032" si="19569">IF(MOD(D16030-D$10559-1,49)=0,"Jub",IF(MOD(D16030-D$10559,7)=0,"Sab","Yr"))&amp;" "&amp;IF(MOD(D16030-D$10559-1,49)=0,INT(D16030-D$10559-1)/49,"")</f>
        <v xml:space="preserve">Yr </v>
      </c>
      <c r="E16032" s="211">
        <f t="shared" ref="E16032" si="19570">E16028-1</f>
        <v>74</v>
      </c>
      <c r="F16032" s="197">
        <v>1</v>
      </c>
      <c r="G16032" s="203" t="s">
        <v>288</v>
      </c>
      <c r="H16032" s="319">
        <f>H16028+1</f>
        <v>384</v>
      </c>
      <c r="R16032" s="200"/>
    </row>
    <row r="16033" spans="1:18" ht="14.6" customHeight="1" x14ac:dyDescent="0.5">
      <c r="A16033" s="525" t="s">
        <v>1280</v>
      </c>
      <c r="B16033" s="202">
        <f t="shared" ref="B16033" si="19571">B16029+1</f>
        <v>702</v>
      </c>
      <c r="C16033" s="407" t="str">
        <f t="shared" ref="C16033" si="19572">C16029</f>
        <v>Daniel 1290</v>
      </c>
      <c r="D16033" s="216" t="str">
        <f t="shared" si="19521"/>
        <v>Exodus</v>
      </c>
      <c r="E16033" s="212" t="s">
        <v>171</v>
      </c>
      <c r="F16033" s="197">
        <v>2</v>
      </c>
      <c r="G16033" s="206" t="s">
        <v>604</v>
      </c>
      <c r="H16033" s="319"/>
      <c r="R16033" s="200"/>
    </row>
    <row r="16034" spans="1:18" ht="14.6" customHeight="1" x14ac:dyDescent="0.5">
      <c r="A16034" s="523">
        <f t="shared" ref="A16034" si="19573">A16030+1</f>
        <v>680</v>
      </c>
      <c r="B16034" s="216" t="str">
        <f t="shared" si="19542"/>
        <v>Olympiad</v>
      </c>
      <c r="C16034" s="408">
        <f t="shared" ref="C16034" si="19574">C16030+1</f>
        <v>512</v>
      </c>
      <c r="D16034" s="217">
        <f t="shared" si="19525"/>
        <v>1409</v>
      </c>
      <c r="E16034" s="212">
        <f t="shared" si="19525"/>
        <v>-73</v>
      </c>
      <c r="F16034" s="197">
        <v>3</v>
      </c>
      <c r="G16034" s="208" t="s">
        <v>287</v>
      </c>
      <c r="H16034" s="364"/>
      <c r="R16034" s="200"/>
    </row>
    <row r="16035" spans="1:18" ht="14.6" customHeight="1" thickBot="1" x14ac:dyDescent="0.55000000000000004">
      <c r="A16035" s="526"/>
      <c r="B16035" s="217">
        <f t="shared" si="19542"/>
        <v>176</v>
      </c>
      <c r="C16035" s="406" t="str">
        <f t="shared" si="19527"/>
        <v>7 Times</v>
      </c>
      <c r="D16035" s="217" t="str">
        <f t="shared" ref="D16035" si="19575">INT((D16034-D$10559-1)/49+1)&amp;"/"&amp;MOD(INT((D16034-D$10559-1)/7),7)+1&amp;"/"&amp;MOD(D16034-D$10559-1,7)+1</f>
        <v>28/7/4</v>
      </c>
      <c r="E16035" s="214"/>
      <c r="F16035" s="197">
        <v>4</v>
      </c>
      <c r="G16035" s="209" t="s">
        <v>605</v>
      </c>
      <c r="H16035" s="318" t="str">
        <f>H16031</f>
        <v>Dan 490</v>
      </c>
      <c r="R16035" s="200"/>
    </row>
    <row r="16036" spans="1:18" ht="14.6" customHeight="1" x14ac:dyDescent="0.5">
      <c r="A16036" s="524" t="s">
        <v>1279</v>
      </c>
      <c r="B16036" s="217" t="s">
        <v>1188</v>
      </c>
      <c r="C16036" s="407">
        <f t="shared" si="19472"/>
        <v>531</v>
      </c>
      <c r="D16036" s="202" t="str">
        <f t="shared" ref="D16036" si="19576">IF(MOD(D16034-D$10559-1,49)=0,"Jub",IF(MOD(D16034-D$10559,7)=0,"Sab","Yr"))&amp;" "&amp;IF(MOD(D16034-D$10559-1,49)=0,INT(D16034-D$10559-1)/49,"")</f>
        <v xml:space="preserve">Yr </v>
      </c>
      <c r="E16036" s="211">
        <f t="shared" ref="E16036" si="19577">E16032-1</f>
        <v>73</v>
      </c>
      <c r="F16036" s="197">
        <v>1</v>
      </c>
      <c r="G16036" s="203" t="s">
        <v>288</v>
      </c>
      <c r="H16036" s="319">
        <f>H16032+1</f>
        <v>385</v>
      </c>
      <c r="R16036" s="200"/>
    </row>
    <row r="16037" spans="1:18" ht="14.6" customHeight="1" x14ac:dyDescent="0.5">
      <c r="A16037" s="525" t="s">
        <v>1280</v>
      </c>
      <c r="B16037" s="202">
        <f t="shared" ref="B16037" si="19578">B16033+1</f>
        <v>703</v>
      </c>
      <c r="C16037" s="407" t="str">
        <f t="shared" ref="C16037" si="19579">C16033</f>
        <v>Daniel 1290</v>
      </c>
      <c r="D16037" s="216" t="str">
        <f t="shared" si="19521"/>
        <v>Exodus</v>
      </c>
      <c r="E16037" s="212" t="s">
        <v>171</v>
      </c>
      <c r="F16037" s="197">
        <v>2</v>
      </c>
      <c r="G16037" s="206" t="s">
        <v>604</v>
      </c>
      <c r="H16037" s="319"/>
      <c r="R16037" s="200"/>
    </row>
    <row r="16038" spans="1:18" ht="14.6" customHeight="1" x14ac:dyDescent="0.5">
      <c r="A16038" s="523">
        <f t="shared" ref="A16038" si="19580">A16034+1</f>
        <v>681</v>
      </c>
      <c r="B16038" s="216" t="str">
        <f t="shared" si="19550"/>
        <v>Olympiad</v>
      </c>
      <c r="C16038" s="408">
        <f t="shared" ref="C16038" si="19581">C16034+1</f>
        <v>513</v>
      </c>
      <c r="D16038" s="217">
        <f t="shared" si="19525"/>
        <v>1410</v>
      </c>
      <c r="E16038" s="212">
        <f t="shared" si="19525"/>
        <v>-72</v>
      </c>
      <c r="F16038" s="197">
        <v>3</v>
      </c>
      <c r="G16038" s="208" t="s">
        <v>287</v>
      </c>
      <c r="H16038" s="364"/>
      <c r="R16038" s="200"/>
    </row>
    <row r="16039" spans="1:18" ht="14.6" customHeight="1" thickBot="1" x14ac:dyDescent="0.55000000000000004">
      <c r="A16039" s="526"/>
      <c r="B16039" s="217">
        <f t="shared" si="19550"/>
        <v>176</v>
      </c>
      <c r="C16039" s="406" t="str">
        <f t="shared" si="19527"/>
        <v>7 Times</v>
      </c>
      <c r="D16039" s="217" t="str">
        <f t="shared" ref="D16039" si="19582">INT((D16038-D$10559-1)/49+1)&amp;"/"&amp;MOD(INT((D16038-D$10559-1)/7),7)+1&amp;"/"&amp;MOD(D16038-D$10559-1,7)+1</f>
        <v>28/7/5</v>
      </c>
      <c r="E16039" s="214"/>
      <c r="F16039" s="197">
        <v>4</v>
      </c>
      <c r="G16039" s="209" t="s">
        <v>605</v>
      </c>
      <c r="H16039" s="318" t="str">
        <f>H16035</f>
        <v>Dan 490</v>
      </c>
      <c r="R16039" s="200"/>
    </row>
    <row r="16040" spans="1:18" ht="14.6" customHeight="1" x14ac:dyDescent="0.5">
      <c r="A16040" s="524" t="s">
        <v>1279</v>
      </c>
      <c r="B16040" s="217" t="s">
        <v>1189</v>
      </c>
      <c r="C16040" s="407">
        <f t="shared" si="19472"/>
        <v>532</v>
      </c>
      <c r="D16040" s="202" t="str">
        <f t="shared" ref="D16040" si="19583">IF(MOD(D16038-D$10559-1,49)=0,"Jub",IF(MOD(D16038-D$10559,7)=0,"Sab","Yr"))&amp;" "&amp;IF(MOD(D16038-D$10559-1,49)=0,INT(D16038-D$10559-1)/49,"")</f>
        <v xml:space="preserve">Yr </v>
      </c>
      <c r="E16040" s="211">
        <f t="shared" ref="E16040" si="19584">E16036-1</f>
        <v>72</v>
      </c>
      <c r="F16040" s="197">
        <v>1</v>
      </c>
      <c r="G16040" s="203" t="s">
        <v>288</v>
      </c>
      <c r="H16040" s="319">
        <f>H16036+1</f>
        <v>386</v>
      </c>
      <c r="R16040" s="200"/>
    </row>
    <row r="16041" spans="1:18" ht="14.6" customHeight="1" x14ac:dyDescent="0.5">
      <c r="A16041" s="525" t="s">
        <v>1280</v>
      </c>
      <c r="B16041" s="202">
        <f t="shared" ref="B16041" si="19585">B16037+1</f>
        <v>704</v>
      </c>
      <c r="C16041" s="407" t="str">
        <f t="shared" ref="C16041" si="19586">C16037</f>
        <v>Daniel 1290</v>
      </c>
      <c r="D16041" s="216" t="str">
        <f t="shared" si="19521"/>
        <v>Exodus</v>
      </c>
      <c r="E16041" s="212" t="s">
        <v>171</v>
      </c>
      <c r="F16041" s="197">
        <v>2</v>
      </c>
      <c r="G16041" s="206" t="s">
        <v>604</v>
      </c>
      <c r="H16041" s="319"/>
      <c r="R16041" s="200"/>
    </row>
    <row r="16042" spans="1:18" ht="14.6" customHeight="1" x14ac:dyDescent="0.5">
      <c r="A16042" s="523">
        <f t="shared" ref="A16042" si="19587">A16038+1</f>
        <v>682</v>
      </c>
      <c r="B16042" s="216" t="str">
        <f t="shared" ref="B16042" si="19588">B16038</f>
        <v>Olympiad</v>
      </c>
      <c r="C16042" s="408">
        <f t="shared" ref="C16042" si="19589">C16038+1</f>
        <v>514</v>
      </c>
      <c r="D16042" s="217">
        <f t="shared" si="19525"/>
        <v>1411</v>
      </c>
      <c r="E16042" s="212">
        <f t="shared" si="19525"/>
        <v>-71</v>
      </c>
      <c r="F16042" s="197">
        <v>3</v>
      </c>
      <c r="G16042" s="208" t="s">
        <v>287</v>
      </c>
      <c r="H16042" s="364"/>
      <c r="R16042" s="200"/>
    </row>
    <row r="16043" spans="1:18" ht="14.6" customHeight="1" thickBot="1" x14ac:dyDescent="0.55000000000000004">
      <c r="A16043" s="526"/>
      <c r="B16043" s="217">
        <f t="shared" ref="B16043" si="19590">B16039+1</f>
        <v>177</v>
      </c>
      <c r="C16043" s="406" t="str">
        <f t="shared" si="19527"/>
        <v>7 Times</v>
      </c>
      <c r="D16043" s="217" t="str">
        <f t="shared" ref="D16043" si="19591">INT((D16042-D$10559-1)/49+1)&amp;"/"&amp;MOD(INT((D16042-D$10559-1)/7),7)+1&amp;"/"&amp;MOD(D16042-D$10559-1,7)+1</f>
        <v>28/7/6</v>
      </c>
      <c r="E16043" s="214"/>
      <c r="F16043" s="197">
        <v>4</v>
      </c>
      <c r="G16043" s="209" t="s">
        <v>605</v>
      </c>
      <c r="H16043" s="318" t="str">
        <f>H16039</f>
        <v>Dan 490</v>
      </c>
      <c r="R16043" s="200"/>
    </row>
    <row r="16044" spans="1:18" ht="14.6" customHeight="1" x14ac:dyDescent="0.5">
      <c r="A16044" s="524" t="s">
        <v>1279</v>
      </c>
      <c r="B16044" s="217" t="s">
        <v>1186</v>
      </c>
      <c r="C16044" s="407">
        <f t="shared" si="19472"/>
        <v>533</v>
      </c>
      <c r="D16044" s="202" t="str">
        <f t="shared" ref="D16044" si="19592">IF(MOD(D16042-D$10559-1,49)=0,"Jub",IF(MOD(D16042-D$10559,7)=0,"Sab","Yr"))&amp;" "&amp;IF(MOD(D16042-D$10559-1,49)=0,INT(D16042-D$10559-1)/49,"")</f>
        <v xml:space="preserve">Yr </v>
      </c>
      <c r="E16044" s="211">
        <f t="shared" ref="E16044" si="19593">E16040-1</f>
        <v>71</v>
      </c>
      <c r="F16044" s="197">
        <v>1</v>
      </c>
      <c r="G16044" s="203" t="s">
        <v>288</v>
      </c>
      <c r="H16044" s="319">
        <f>H16040+1</f>
        <v>387</v>
      </c>
      <c r="R16044" s="200"/>
    </row>
    <row r="16045" spans="1:18" ht="14.6" customHeight="1" x14ac:dyDescent="0.5">
      <c r="A16045" s="525" t="s">
        <v>1280</v>
      </c>
      <c r="B16045" s="202">
        <f t="shared" ref="B16045" si="19594">B16041+1</f>
        <v>705</v>
      </c>
      <c r="C16045" s="407" t="str">
        <f t="shared" ref="C16045" si="19595">C16041</f>
        <v>Daniel 1290</v>
      </c>
      <c r="D16045" s="216" t="str">
        <f t="shared" si="19521"/>
        <v>Exodus</v>
      </c>
      <c r="E16045" s="212" t="s">
        <v>171</v>
      </c>
      <c r="F16045" s="197">
        <v>2</v>
      </c>
      <c r="G16045" s="206" t="s">
        <v>604</v>
      </c>
      <c r="H16045" s="319"/>
      <c r="R16045" s="200"/>
    </row>
    <row r="16046" spans="1:18" ht="14.6" customHeight="1" x14ac:dyDescent="0.5">
      <c r="A16046" s="523">
        <f t="shared" ref="A16046" si="19596">A16042+1</f>
        <v>683</v>
      </c>
      <c r="B16046" s="216" t="str">
        <f t="shared" si="19534"/>
        <v>Olympiad</v>
      </c>
      <c r="C16046" s="408">
        <f t="shared" ref="C16046" si="19597">C16042+1</f>
        <v>515</v>
      </c>
      <c r="D16046" s="217">
        <f t="shared" si="19525"/>
        <v>1412</v>
      </c>
      <c r="E16046" s="212">
        <f t="shared" si="19525"/>
        <v>-70</v>
      </c>
      <c r="F16046" s="197">
        <v>3</v>
      </c>
      <c r="G16046" s="208" t="s">
        <v>287</v>
      </c>
      <c r="H16046" s="364"/>
      <c r="R16046" s="200"/>
    </row>
    <row r="16047" spans="1:18" ht="14.6" customHeight="1" thickBot="1" x14ac:dyDescent="0.55000000000000004">
      <c r="A16047" s="526"/>
      <c r="B16047" s="217">
        <f t="shared" si="19534"/>
        <v>177</v>
      </c>
      <c r="C16047" s="406" t="str">
        <f t="shared" si="19527"/>
        <v>7 Times</v>
      </c>
      <c r="D16047" s="359" t="str">
        <f t="shared" ref="D16047" si="19598">INT((D16046-D$10559-1)/49+1)&amp;"/"&amp;MOD(INT((D16046-D$10559-1)/7),7)+1&amp;"/"&amp;MOD(D16046-D$10559-1,7)+1</f>
        <v>28/7/7</v>
      </c>
      <c r="E16047" s="214"/>
      <c r="F16047" s="197">
        <v>4</v>
      </c>
      <c r="G16047" s="209" t="s">
        <v>605</v>
      </c>
      <c r="H16047" s="318" t="str">
        <f>H16043</f>
        <v>Dan 490</v>
      </c>
      <c r="R16047" s="200"/>
    </row>
    <row r="16048" spans="1:18" ht="14.6" customHeight="1" x14ac:dyDescent="0.5">
      <c r="A16048" s="524" t="s">
        <v>1279</v>
      </c>
      <c r="B16048" s="217" t="s">
        <v>1187</v>
      </c>
      <c r="C16048" s="407">
        <f t="shared" ref="C16048:C16108" si="19599">C16044+1</f>
        <v>534</v>
      </c>
      <c r="D16048" s="360" t="str">
        <f t="shared" ref="D16048" si="19600">IF(MOD(D16046-D$10559-1,49)=0,"Jub",IF(MOD(D16046-D$10559,7)=0,"Sab","Yr"))&amp;" "&amp;IF(MOD(D16046-D$10559-1,49)=0,INT(D16046-D$10559-1)/49,"")</f>
        <v xml:space="preserve">Sab </v>
      </c>
      <c r="E16048" s="211">
        <f t="shared" ref="E16048" si="19601">E16044-1</f>
        <v>70</v>
      </c>
      <c r="F16048" s="197">
        <v>1</v>
      </c>
      <c r="G16048" s="203" t="s">
        <v>288</v>
      </c>
      <c r="H16048" s="319">
        <f>H16044+1</f>
        <v>388</v>
      </c>
      <c r="R16048" s="200"/>
    </row>
    <row r="16049" spans="1:18" ht="14.6" customHeight="1" x14ac:dyDescent="0.5">
      <c r="A16049" s="525" t="s">
        <v>1280</v>
      </c>
      <c r="B16049" s="202">
        <f t="shared" ref="B16049" si="19602">B16045+1</f>
        <v>706</v>
      </c>
      <c r="C16049" s="407" t="str">
        <f t="shared" ref="C16049" si="19603">C16045</f>
        <v>Daniel 1290</v>
      </c>
      <c r="D16049" s="361" t="str">
        <f t="shared" si="19521"/>
        <v>Exodus</v>
      </c>
      <c r="E16049" s="212" t="s">
        <v>171</v>
      </c>
      <c r="F16049" s="197">
        <v>2</v>
      </c>
      <c r="G16049" s="206" t="s">
        <v>604</v>
      </c>
      <c r="H16049" s="319"/>
      <c r="R16049" s="200"/>
    </row>
    <row r="16050" spans="1:18" ht="14.6" customHeight="1" x14ac:dyDescent="0.5">
      <c r="A16050" s="523">
        <f t="shared" ref="A16050" si="19604">A16046+1</f>
        <v>684</v>
      </c>
      <c r="B16050" s="216" t="str">
        <f t="shared" si="19542"/>
        <v>Olympiad</v>
      </c>
      <c r="C16050" s="408">
        <f t="shared" ref="C16050" si="19605">C16046+1</f>
        <v>516</v>
      </c>
      <c r="D16050" s="359">
        <f t="shared" si="19525"/>
        <v>1413</v>
      </c>
      <c r="E16050" s="212">
        <f t="shared" si="19525"/>
        <v>-69</v>
      </c>
      <c r="F16050" s="197">
        <v>3</v>
      </c>
      <c r="G16050" s="208" t="s">
        <v>287</v>
      </c>
      <c r="H16050" s="364"/>
      <c r="R16050" s="200"/>
    </row>
    <row r="16051" spans="1:18" ht="14.6" customHeight="1" thickBot="1" x14ac:dyDescent="0.55000000000000004">
      <c r="A16051" s="526"/>
      <c r="B16051" s="217">
        <f t="shared" si="19542"/>
        <v>177</v>
      </c>
      <c r="C16051" s="406" t="str">
        <f t="shared" si="19527"/>
        <v>7 Times</v>
      </c>
      <c r="D16051" s="356" t="str">
        <f t="shared" ref="D16051" si="19606">INT((D16050-D$10559-1)/49+1)&amp;"/"&amp;MOD(INT((D16050-D$10559-1)/7),7)+1&amp;"/"&amp;MOD(D16050-D$10559-1,7)+1</f>
        <v>29/1/1</v>
      </c>
      <c r="E16051" s="214"/>
      <c r="F16051" s="197">
        <v>4</v>
      </c>
      <c r="G16051" s="209" t="s">
        <v>605</v>
      </c>
      <c r="H16051" s="318" t="str">
        <f>H16047</f>
        <v>Dan 490</v>
      </c>
      <c r="R16051" s="200"/>
    </row>
    <row r="16052" spans="1:18" ht="14.6" customHeight="1" x14ac:dyDescent="0.5">
      <c r="A16052" s="524" t="s">
        <v>1279</v>
      </c>
      <c r="B16052" s="217" t="s">
        <v>1188</v>
      </c>
      <c r="C16052" s="407">
        <f t="shared" si="19599"/>
        <v>535</v>
      </c>
      <c r="D16052" s="357" t="str">
        <f t="shared" ref="D16052" si="19607">IF(MOD(D16050-D$10559-1,49)=0,"Jub",IF(MOD(D16050-D$10559,7)=0,"Sab","Yr"))&amp;" "&amp;IF(MOD(D16050-D$10559-1,49)=0,INT(D16050-D$10559-1)/49,"")</f>
        <v>Jub 28</v>
      </c>
      <c r="E16052" s="211">
        <f t="shared" ref="E16052" si="19608">E16048-1</f>
        <v>69</v>
      </c>
      <c r="F16052" s="197">
        <v>1</v>
      </c>
      <c r="G16052" s="203" t="s">
        <v>288</v>
      </c>
      <c r="H16052" s="319">
        <f>H16048+1</f>
        <v>389</v>
      </c>
      <c r="R16052" s="200"/>
    </row>
    <row r="16053" spans="1:18" ht="14.6" customHeight="1" x14ac:dyDescent="0.5">
      <c r="A16053" s="525" t="s">
        <v>1280</v>
      </c>
      <c r="B16053" s="202">
        <f t="shared" ref="B16053" si="19609">B16049+1</f>
        <v>707</v>
      </c>
      <c r="C16053" s="407" t="str">
        <f t="shared" ref="C16053" si="19610">C16049</f>
        <v>Daniel 1290</v>
      </c>
      <c r="D16053" s="358" t="str">
        <f t="shared" si="19521"/>
        <v>Exodus</v>
      </c>
      <c r="E16053" s="212" t="s">
        <v>171</v>
      </c>
      <c r="F16053" s="197">
        <v>2</v>
      </c>
      <c r="G16053" s="206" t="s">
        <v>604</v>
      </c>
      <c r="H16053" s="319"/>
      <c r="R16053" s="200"/>
    </row>
    <row r="16054" spans="1:18" ht="14.6" customHeight="1" x14ac:dyDescent="0.5">
      <c r="A16054" s="523">
        <f t="shared" ref="A16054" si="19611">A16050+1</f>
        <v>685</v>
      </c>
      <c r="B16054" s="216" t="str">
        <f t="shared" si="19550"/>
        <v>Olympiad</v>
      </c>
      <c r="C16054" s="408">
        <f t="shared" ref="C16054" si="19612">C16050+1</f>
        <v>517</v>
      </c>
      <c r="D16054" s="356">
        <f t="shared" si="19525"/>
        <v>1414</v>
      </c>
      <c r="E16054" s="212">
        <f t="shared" si="19525"/>
        <v>-68</v>
      </c>
      <c r="F16054" s="197">
        <v>3</v>
      </c>
      <c r="G16054" s="208" t="s">
        <v>287</v>
      </c>
      <c r="H16054" s="364"/>
      <c r="R16054" s="200"/>
    </row>
    <row r="16055" spans="1:18" ht="14.6" customHeight="1" thickBot="1" x14ac:dyDescent="0.55000000000000004">
      <c r="A16055" s="526"/>
      <c r="B16055" s="217">
        <f t="shared" si="19550"/>
        <v>177</v>
      </c>
      <c r="C16055" s="406" t="str">
        <f t="shared" si="19527"/>
        <v>7 Times</v>
      </c>
      <c r="D16055" s="217" t="str">
        <f t="shared" ref="D16055" si="19613">INT((D16054-D$10559-1)/49+1)&amp;"/"&amp;MOD(INT((D16054-D$10559-1)/7),7)+1&amp;"/"&amp;MOD(D16054-D$10559-1,7)+1</f>
        <v>29/1/2</v>
      </c>
      <c r="E16055" s="214"/>
      <c r="F16055" s="197">
        <v>4</v>
      </c>
      <c r="G16055" s="209" t="s">
        <v>605</v>
      </c>
      <c r="H16055" s="318" t="str">
        <f>H16051</f>
        <v>Dan 490</v>
      </c>
      <c r="R16055" s="200"/>
    </row>
    <row r="16056" spans="1:18" ht="14.6" customHeight="1" x14ac:dyDescent="0.5">
      <c r="A16056" s="524" t="s">
        <v>1279</v>
      </c>
      <c r="B16056" s="217" t="s">
        <v>1189</v>
      </c>
      <c r="C16056" s="407">
        <f t="shared" si="19599"/>
        <v>536</v>
      </c>
      <c r="D16056" s="202" t="str">
        <f t="shared" ref="D16056" si="19614">IF(MOD(D16054-D$10559-1,49)=0,"Jub",IF(MOD(D16054-D$10559,7)=0,"Sab","Yr"))&amp;" "&amp;IF(MOD(D16054-D$10559-1,49)=0,INT(D16054-D$10559-1)/49,"")</f>
        <v xml:space="preserve">Yr </v>
      </c>
      <c r="E16056" s="211">
        <f t="shared" ref="E16056" si="19615">E16052-1</f>
        <v>68</v>
      </c>
      <c r="F16056" s="197">
        <v>1</v>
      </c>
      <c r="G16056" s="203" t="s">
        <v>288</v>
      </c>
      <c r="H16056" s="319">
        <f>H16052+1</f>
        <v>390</v>
      </c>
      <c r="R16056" s="200"/>
    </row>
    <row r="16057" spans="1:18" ht="14.6" customHeight="1" x14ac:dyDescent="0.5">
      <c r="A16057" s="525" t="s">
        <v>1280</v>
      </c>
      <c r="B16057" s="202">
        <f t="shared" ref="B16057" si="19616">B16053+1</f>
        <v>708</v>
      </c>
      <c r="C16057" s="407" t="str">
        <f t="shared" ref="C16057" si="19617">C16053</f>
        <v>Daniel 1290</v>
      </c>
      <c r="D16057" s="216" t="str">
        <f t="shared" si="19521"/>
        <v>Exodus</v>
      </c>
      <c r="E16057" s="212" t="s">
        <v>171</v>
      </c>
      <c r="F16057" s="197">
        <v>2</v>
      </c>
      <c r="G16057" s="206" t="s">
        <v>604</v>
      </c>
      <c r="H16057" s="319"/>
      <c r="R16057" s="200"/>
    </row>
    <row r="16058" spans="1:18" ht="14.6" customHeight="1" x14ac:dyDescent="0.5">
      <c r="A16058" s="523">
        <f t="shared" ref="A16058" si="19618">A16054+1</f>
        <v>686</v>
      </c>
      <c r="B16058" s="216" t="str">
        <f t="shared" ref="B16058" si="19619">B16054</f>
        <v>Olympiad</v>
      </c>
      <c r="C16058" s="408">
        <f t="shared" ref="C16058" si="19620">C16054+1</f>
        <v>518</v>
      </c>
      <c r="D16058" s="217">
        <f t="shared" si="19525"/>
        <v>1415</v>
      </c>
      <c r="E16058" s="212">
        <f t="shared" si="19525"/>
        <v>-67</v>
      </c>
      <c r="F16058" s="197">
        <v>3</v>
      </c>
      <c r="G16058" s="208" t="s">
        <v>287</v>
      </c>
      <c r="H16058" s="364"/>
      <c r="R16058" s="200"/>
    </row>
    <row r="16059" spans="1:18" ht="14.6" customHeight="1" thickBot="1" x14ac:dyDescent="0.55000000000000004">
      <c r="A16059" s="526"/>
      <c r="B16059" s="217">
        <f t="shared" ref="B16059" si="19621">B16055+1</f>
        <v>178</v>
      </c>
      <c r="C16059" s="406" t="str">
        <f t="shared" si="19527"/>
        <v>7 Times</v>
      </c>
      <c r="D16059" s="217" t="str">
        <f t="shared" ref="D16059" si="19622">INT((D16058-D$10559-1)/49+1)&amp;"/"&amp;MOD(INT((D16058-D$10559-1)/7),7)+1&amp;"/"&amp;MOD(D16058-D$10559-1,7)+1</f>
        <v>29/1/3</v>
      </c>
      <c r="E16059" s="214"/>
      <c r="F16059" s="197">
        <v>4</v>
      </c>
      <c r="G16059" s="209" t="s">
        <v>605</v>
      </c>
      <c r="H16059" s="318" t="str">
        <f>H16055</f>
        <v>Dan 490</v>
      </c>
      <c r="R16059" s="200"/>
    </row>
    <row r="16060" spans="1:18" ht="14.6" customHeight="1" x14ac:dyDescent="0.5">
      <c r="A16060" s="524" t="s">
        <v>1279</v>
      </c>
      <c r="B16060" s="217" t="s">
        <v>1186</v>
      </c>
      <c r="C16060" s="407">
        <f t="shared" si="19599"/>
        <v>537</v>
      </c>
      <c r="D16060" s="202" t="str">
        <f t="shared" ref="D16060" si="19623">IF(MOD(D16058-D$10559-1,49)=0,"Jub",IF(MOD(D16058-D$10559,7)=0,"Sab","Yr"))&amp;" "&amp;IF(MOD(D16058-D$10559-1,49)=0,INT(D16058-D$10559-1)/49,"")</f>
        <v xml:space="preserve">Yr </v>
      </c>
      <c r="E16060" s="211">
        <f t="shared" ref="E16060" si="19624">E16056-1</f>
        <v>67</v>
      </c>
      <c r="F16060" s="197">
        <v>1</v>
      </c>
      <c r="G16060" s="203" t="s">
        <v>288</v>
      </c>
      <c r="H16060" s="319">
        <f>H16056+1</f>
        <v>391</v>
      </c>
      <c r="R16060" s="200"/>
    </row>
    <row r="16061" spans="1:18" ht="14.6" customHeight="1" x14ac:dyDescent="0.5">
      <c r="A16061" s="525" t="s">
        <v>1280</v>
      </c>
      <c r="B16061" s="202">
        <f t="shared" ref="B16061" si="19625">B16057+1</f>
        <v>709</v>
      </c>
      <c r="C16061" s="407" t="str">
        <f t="shared" ref="C16061" si="19626">C16057</f>
        <v>Daniel 1290</v>
      </c>
      <c r="D16061" s="216" t="str">
        <f t="shared" si="19521"/>
        <v>Exodus</v>
      </c>
      <c r="E16061" s="212" t="s">
        <v>171</v>
      </c>
      <c r="F16061" s="197">
        <v>2</v>
      </c>
      <c r="G16061" s="206" t="s">
        <v>604</v>
      </c>
      <c r="H16061" s="319"/>
      <c r="R16061" s="200"/>
    </row>
    <row r="16062" spans="1:18" ht="14.6" customHeight="1" x14ac:dyDescent="0.5">
      <c r="A16062" s="523">
        <f t="shared" ref="A16062" si="19627">A16058+1</f>
        <v>687</v>
      </c>
      <c r="B16062" s="216" t="str">
        <f t="shared" si="19534"/>
        <v>Olympiad</v>
      </c>
      <c r="C16062" s="408">
        <f t="shared" ref="C16062" si="19628">C16058+1</f>
        <v>519</v>
      </c>
      <c r="D16062" s="217">
        <f t="shared" si="19525"/>
        <v>1416</v>
      </c>
      <c r="E16062" s="212">
        <f t="shared" si="19525"/>
        <v>-66</v>
      </c>
      <c r="F16062" s="197">
        <v>3</v>
      </c>
      <c r="G16062" s="208" t="s">
        <v>287</v>
      </c>
      <c r="H16062" s="364"/>
      <c r="R16062" s="200"/>
    </row>
    <row r="16063" spans="1:18" ht="14.6" customHeight="1" thickBot="1" x14ac:dyDescent="0.55000000000000004">
      <c r="A16063" s="526"/>
      <c r="B16063" s="217">
        <f t="shared" si="19534"/>
        <v>178</v>
      </c>
      <c r="C16063" s="406" t="str">
        <f t="shared" si="19527"/>
        <v>7 Times</v>
      </c>
      <c r="D16063" s="217" t="str">
        <f t="shared" ref="D16063" si="19629">INT((D16062-D$10559-1)/49+1)&amp;"/"&amp;MOD(INT((D16062-D$10559-1)/7),7)+1&amp;"/"&amp;MOD(D16062-D$10559-1,7)+1</f>
        <v>29/1/4</v>
      </c>
      <c r="E16063" s="214"/>
      <c r="F16063" s="197">
        <v>4</v>
      </c>
      <c r="G16063" s="209" t="s">
        <v>605</v>
      </c>
      <c r="H16063" s="318" t="str">
        <f>H16059</f>
        <v>Dan 490</v>
      </c>
      <c r="R16063" s="200"/>
    </row>
    <row r="16064" spans="1:18" ht="14.6" customHeight="1" x14ac:dyDescent="0.5">
      <c r="A16064" s="524" t="s">
        <v>1279</v>
      </c>
      <c r="B16064" s="217" t="s">
        <v>1187</v>
      </c>
      <c r="C16064" s="407">
        <f t="shared" si="19599"/>
        <v>538</v>
      </c>
      <c r="D16064" s="202" t="str">
        <f t="shared" ref="D16064" si="19630">IF(MOD(D16062-D$10559-1,49)=0,"Jub",IF(MOD(D16062-D$10559,7)=0,"Sab","Yr"))&amp;" "&amp;IF(MOD(D16062-D$10559-1,49)=0,INT(D16062-D$10559-1)/49,"")</f>
        <v xml:space="preserve">Yr </v>
      </c>
      <c r="E16064" s="211">
        <f t="shared" ref="E16064" si="19631">E16060-1</f>
        <v>66</v>
      </c>
      <c r="F16064" s="197">
        <v>1</v>
      </c>
      <c r="G16064" s="203" t="s">
        <v>288</v>
      </c>
      <c r="H16064" s="319">
        <f>H16060+1</f>
        <v>392</v>
      </c>
      <c r="R16064" s="200"/>
    </row>
    <row r="16065" spans="1:18" ht="14.6" customHeight="1" x14ac:dyDescent="0.5">
      <c r="A16065" s="525" t="s">
        <v>1280</v>
      </c>
      <c r="B16065" s="202">
        <f t="shared" ref="B16065" si="19632">B16061+1</f>
        <v>710</v>
      </c>
      <c r="C16065" s="407" t="str">
        <f t="shared" ref="C16065" si="19633">C16061</f>
        <v>Daniel 1290</v>
      </c>
      <c r="D16065" s="216" t="str">
        <f t="shared" si="19521"/>
        <v>Exodus</v>
      </c>
      <c r="E16065" s="212" t="s">
        <v>171</v>
      </c>
      <c r="F16065" s="197">
        <v>2</v>
      </c>
      <c r="G16065" s="206" t="s">
        <v>604</v>
      </c>
      <c r="H16065" s="319"/>
      <c r="R16065" s="200"/>
    </row>
    <row r="16066" spans="1:18" ht="14.6" customHeight="1" x14ac:dyDescent="0.5">
      <c r="A16066" s="523">
        <f t="shared" ref="A16066" si="19634">A16062+1</f>
        <v>688</v>
      </c>
      <c r="B16066" s="216" t="str">
        <f t="shared" si="19542"/>
        <v>Olympiad</v>
      </c>
      <c r="C16066" s="408">
        <f t="shared" ref="C16066" si="19635">C16062+1</f>
        <v>520</v>
      </c>
      <c r="D16066" s="217">
        <f t="shared" si="19525"/>
        <v>1417</v>
      </c>
      <c r="E16066" s="212">
        <f t="shared" si="19525"/>
        <v>-65</v>
      </c>
      <c r="F16066" s="197">
        <v>3</v>
      </c>
      <c r="G16066" s="208" t="s">
        <v>287</v>
      </c>
      <c r="H16066" s="364"/>
      <c r="R16066" s="200"/>
    </row>
    <row r="16067" spans="1:18" ht="14.6" customHeight="1" thickBot="1" x14ac:dyDescent="0.55000000000000004">
      <c r="A16067" s="526"/>
      <c r="B16067" s="217">
        <f t="shared" si="19542"/>
        <v>178</v>
      </c>
      <c r="C16067" s="406" t="str">
        <f t="shared" si="19527"/>
        <v>7 Times</v>
      </c>
      <c r="D16067" s="217" t="str">
        <f t="shared" ref="D16067" si="19636">INT((D16066-D$10559-1)/49+1)&amp;"/"&amp;MOD(INT((D16066-D$10559-1)/7),7)+1&amp;"/"&amp;MOD(D16066-D$10559-1,7)+1</f>
        <v>29/1/5</v>
      </c>
      <c r="E16067" s="214"/>
      <c r="F16067" s="197">
        <v>4</v>
      </c>
      <c r="G16067" s="209" t="s">
        <v>605</v>
      </c>
      <c r="H16067" s="318" t="str">
        <f>H16063</f>
        <v>Dan 490</v>
      </c>
      <c r="R16067" s="200"/>
    </row>
    <row r="16068" spans="1:18" ht="14.6" customHeight="1" x14ac:dyDescent="0.5">
      <c r="A16068" s="524" t="s">
        <v>1279</v>
      </c>
      <c r="B16068" s="217" t="s">
        <v>1188</v>
      </c>
      <c r="C16068" s="407">
        <f t="shared" si="19599"/>
        <v>539</v>
      </c>
      <c r="D16068" s="202" t="str">
        <f t="shared" ref="D16068" si="19637">IF(MOD(D16066-D$10559-1,49)=0,"Jub",IF(MOD(D16066-D$10559,7)=0,"Sab","Yr"))&amp;" "&amp;IF(MOD(D16066-D$10559-1,49)=0,INT(D16066-D$10559-1)/49,"")</f>
        <v xml:space="preserve">Yr </v>
      </c>
      <c r="E16068" s="211">
        <f t="shared" ref="E16068" si="19638">E16064-1</f>
        <v>65</v>
      </c>
      <c r="F16068" s="197">
        <v>1</v>
      </c>
      <c r="G16068" s="203" t="s">
        <v>288</v>
      </c>
      <c r="H16068" s="319">
        <f>H16064+1</f>
        <v>393</v>
      </c>
      <c r="R16068" s="200"/>
    </row>
    <row r="16069" spans="1:18" ht="14.6" customHeight="1" x14ac:dyDescent="0.5">
      <c r="A16069" s="525" t="s">
        <v>1280</v>
      </c>
      <c r="B16069" s="202">
        <f t="shared" ref="B16069" si="19639">B16065+1</f>
        <v>711</v>
      </c>
      <c r="C16069" s="407" t="str">
        <f t="shared" ref="C16069" si="19640">C16065</f>
        <v>Daniel 1290</v>
      </c>
      <c r="D16069" s="216" t="str">
        <f t="shared" si="19521"/>
        <v>Exodus</v>
      </c>
      <c r="E16069" s="212" t="s">
        <v>171</v>
      </c>
      <c r="F16069" s="197">
        <v>2</v>
      </c>
      <c r="G16069" s="206" t="s">
        <v>604</v>
      </c>
      <c r="H16069" s="319"/>
      <c r="R16069" s="200"/>
    </row>
    <row r="16070" spans="1:18" ht="14.6" customHeight="1" x14ac:dyDescent="0.5">
      <c r="A16070" s="523">
        <f t="shared" ref="A16070" si="19641">A16066+1</f>
        <v>689</v>
      </c>
      <c r="B16070" s="216" t="str">
        <f t="shared" si="19550"/>
        <v>Olympiad</v>
      </c>
      <c r="C16070" s="408">
        <f t="shared" ref="C16070" si="19642">C16066+1</f>
        <v>521</v>
      </c>
      <c r="D16070" s="217">
        <f t="shared" si="19525"/>
        <v>1418</v>
      </c>
      <c r="E16070" s="212">
        <f t="shared" si="19525"/>
        <v>-64</v>
      </c>
      <c r="F16070" s="197">
        <v>3</v>
      </c>
      <c r="G16070" s="208" t="s">
        <v>287</v>
      </c>
      <c r="H16070" s="364"/>
      <c r="R16070" s="200"/>
    </row>
    <row r="16071" spans="1:18" ht="14.6" customHeight="1" thickBot="1" x14ac:dyDescent="0.55000000000000004">
      <c r="A16071" s="526"/>
      <c r="B16071" s="217">
        <f t="shared" si="19550"/>
        <v>178</v>
      </c>
      <c r="C16071" s="406" t="str">
        <f t="shared" si="19527"/>
        <v>7 Times</v>
      </c>
      <c r="D16071" s="217" t="str">
        <f t="shared" ref="D16071" si="19643">INT((D16070-D$10559-1)/49+1)&amp;"/"&amp;MOD(INT((D16070-D$10559-1)/7),7)+1&amp;"/"&amp;MOD(D16070-D$10559-1,7)+1</f>
        <v>29/1/6</v>
      </c>
      <c r="E16071" s="214"/>
      <c r="F16071" s="197">
        <v>4</v>
      </c>
      <c r="G16071" s="209" t="s">
        <v>605</v>
      </c>
      <c r="H16071" s="318" t="str">
        <f>H16067</f>
        <v>Dan 490</v>
      </c>
      <c r="R16071" s="200"/>
    </row>
    <row r="16072" spans="1:18" ht="14.6" customHeight="1" x14ac:dyDescent="0.5">
      <c r="A16072" s="524" t="s">
        <v>1279</v>
      </c>
      <c r="B16072" s="217" t="s">
        <v>1189</v>
      </c>
      <c r="C16072" s="407">
        <f t="shared" si="19599"/>
        <v>540</v>
      </c>
      <c r="D16072" s="202" t="str">
        <f t="shared" ref="D16072" si="19644">IF(MOD(D16070-D$10559-1,49)=0,"Jub",IF(MOD(D16070-D$10559,7)=0,"Sab","Yr"))&amp;" "&amp;IF(MOD(D16070-D$10559-1,49)=0,INT(D16070-D$10559-1)/49,"")</f>
        <v xml:space="preserve">Yr </v>
      </c>
      <c r="E16072" s="211">
        <f t="shared" ref="E16072" si="19645">E16068-1</f>
        <v>64</v>
      </c>
      <c r="F16072" s="197">
        <v>1</v>
      </c>
      <c r="G16072" s="203" t="s">
        <v>288</v>
      </c>
      <c r="H16072" s="319">
        <f>H16068+1</f>
        <v>394</v>
      </c>
      <c r="R16072" s="200"/>
    </row>
    <row r="16073" spans="1:18" ht="14.6" customHeight="1" x14ac:dyDescent="0.5">
      <c r="A16073" s="525" t="s">
        <v>1280</v>
      </c>
      <c r="B16073" s="202">
        <f t="shared" ref="B16073" si="19646">B16069+1</f>
        <v>712</v>
      </c>
      <c r="C16073" s="407" t="str">
        <f t="shared" ref="C16073" si="19647">C16069</f>
        <v>Daniel 1290</v>
      </c>
      <c r="D16073" s="216" t="str">
        <f t="shared" ref="D16073:D16133" si="19648">D16069</f>
        <v>Exodus</v>
      </c>
      <c r="E16073" s="212" t="s">
        <v>171</v>
      </c>
      <c r="F16073" s="197">
        <v>2</v>
      </c>
      <c r="G16073" s="206" t="s">
        <v>604</v>
      </c>
      <c r="H16073" s="319"/>
      <c r="R16073" s="200"/>
    </row>
    <row r="16074" spans="1:18" ht="14.6" customHeight="1" x14ac:dyDescent="0.5">
      <c r="A16074" s="523">
        <f t="shared" ref="A16074" si="19649">A16070+1</f>
        <v>690</v>
      </c>
      <c r="B16074" s="216" t="str">
        <f t="shared" ref="B16074" si="19650">B16070</f>
        <v>Olympiad</v>
      </c>
      <c r="C16074" s="408">
        <f t="shared" ref="C16074" si="19651">C16070+1</f>
        <v>522</v>
      </c>
      <c r="D16074" s="217">
        <f t="shared" ref="D16074:E16134" si="19652">D16070+1</f>
        <v>1419</v>
      </c>
      <c r="E16074" s="212">
        <f t="shared" si="19652"/>
        <v>-63</v>
      </c>
      <c r="F16074" s="197">
        <v>3</v>
      </c>
      <c r="G16074" s="208" t="s">
        <v>287</v>
      </c>
      <c r="H16074" s="364"/>
      <c r="R16074" s="200"/>
    </row>
    <row r="16075" spans="1:18" ht="14.6" customHeight="1" thickBot="1" x14ac:dyDescent="0.55000000000000004">
      <c r="A16075" s="526"/>
      <c r="B16075" s="217">
        <f t="shared" ref="B16075" si="19653">B16071+1</f>
        <v>179</v>
      </c>
      <c r="C16075" s="406" t="str">
        <f t="shared" ref="C16075:C16135" si="19654">C16071</f>
        <v>7 Times</v>
      </c>
      <c r="D16075" s="359" t="str">
        <f t="shared" ref="D16075" si="19655">INT((D16074-D$10559-1)/49+1)&amp;"/"&amp;MOD(INT((D16074-D$10559-1)/7),7)+1&amp;"/"&amp;MOD(D16074-D$10559-1,7)+1</f>
        <v>29/1/7</v>
      </c>
      <c r="E16075" s="214"/>
      <c r="F16075" s="197">
        <v>4</v>
      </c>
      <c r="G16075" s="209" t="s">
        <v>605</v>
      </c>
      <c r="H16075" s="318" t="str">
        <f>H16071</f>
        <v>Dan 490</v>
      </c>
      <c r="R16075" s="200"/>
    </row>
    <row r="16076" spans="1:18" ht="14.6" customHeight="1" x14ac:dyDescent="0.5">
      <c r="A16076" s="524" t="s">
        <v>1279</v>
      </c>
      <c r="B16076" s="217" t="s">
        <v>1186</v>
      </c>
      <c r="C16076" s="407">
        <f t="shared" si="19599"/>
        <v>541</v>
      </c>
      <c r="D16076" s="360" t="str">
        <f t="shared" ref="D16076" si="19656">IF(MOD(D16074-D$10559-1,49)=0,"Jub",IF(MOD(D16074-D$10559,7)=0,"Sab","Yr"))&amp;" "&amp;IF(MOD(D16074-D$10559-1,49)=0,INT(D16074-D$10559-1)/49,"")</f>
        <v xml:space="preserve">Sab </v>
      </c>
      <c r="E16076" s="211">
        <f t="shared" ref="E16076" si="19657">E16072-1</f>
        <v>63</v>
      </c>
      <c r="F16076" s="197">
        <v>1</v>
      </c>
      <c r="G16076" s="203" t="s">
        <v>288</v>
      </c>
      <c r="H16076" s="319">
        <f>H16072+1</f>
        <v>395</v>
      </c>
      <c r="R16076" s="200"/>
    </row>
    <row r="16077" spans="1:18" ht="14.6" customHeight="1" x14ac:dyDescent="0.5">
      <c r="A16077" s="525" t="s">
        <v>1280</v>
      </c>
      <c r="B16077" s="202">
        <f t="shared" ref="B16077" si="19658">B16073+1</f>
        <v>713</v>
      </c>
      <c r="C16077" s="407" t="str">
        <f t="shared" ref="C16077" si="19659">C16073</f>
        <v>Daniel 1290</v>
      </c>
      <c r="D16077" s="361" t="str">
        <f t="shared" si="19648"/>
        <v>Exodus</v>
      </c>
      <c r="E16077" s="212" t="s">
        <v>171</v>
      </c>
      <c r="F16077" s="197">
        <v>2</v>
      </c>
      <c r="G16077" s="206" t="s">
        <v>604</v>
      </c>
      <c r="H16077" s="319"/>
      <c r="R16077" s="200"/>
    </row>
    <row r="16078" spans="1:18" ht="14.6" customHeight="1" x14ac:dyDescent="0.5">
      <c r="A16078" s="523">
        <f t="shared" ref="A16078" si="19660">A16074+1</f>
        <v>691</v>
      </c>
      <c r="B16078" s="216" t="str">
        <f t="shared" ref="B16078:B16127" si="19661">B16074</f>
        <v>Olympiad</v>
      </c>
      <c r="C16078" s="408">
        <f t="shared" ref="C16078" si="19662">C16074+1</f>
        <v>523</v>
      </c>
      <c r="D16078" s="359">
        <f t="shared" si="19652"/>
        <v>1420</v>
      </c>
      <c r="E16078" s="212">
        <f t="shared" si="19652"/>
        <v>-62</v>
      </c>
      <c r="F16078" s="197">
        <v>3</v>
      </c>
      <c r="G16078" s="208" t="s">
        <v>287</v>
      </c>
      <c r="H16078" s="364"/>
      <c r="R16078" s="200"/>
    </row>
    <row r="16079" spans="1:18" ht="14.6" customHeight="1" thickBot="1" x14ac:dyDescent="0.55000000000000004">
      <c r="A16079" s="526"/>
      <c r="B16079" s="217">
        <f t="shared" si="19661"/>
        <v>179</v>
      </c>
      <c r="C16079" s="406" t="str">
        <f t="shared" si="19654"/>
        <v>7 Times</v>
      </c>
      <c r="D16079" s="217" t="str">
        <f t="shared" ref="D16079" si="19663">INT((D16078-D$10559-1)/49+1)&amp;"/"&amp;MOD(INT((D16078-D$10559-1)/7),7)+1&amp;"/"&amp;MOD(D16078-D$10559-1,7)+1</f>
        <v>29/2/1</v>
      </c>
      <c r="E16079" s="214"/>
      <c r="F16079" s="197">
        <v>4</v>
      </c>
      <c r="G16079" s="209" t="s">
        <v>605</v>
      </c>
      <c r="H16079" s="318" t="str">
        <f>H16075</f>
        <v>Dan 490</v>
      </c>
      <c r="R16079" s="200"/>
    </row>
    <row r="16080" spans="1:18" ht="14.6" customHeight="1" x14ac:dyDescent="0.5">
      <c r="A16080" s="524" t="s">
        <v>1279</v>
      </c>
      <c r="B16080" s="217" t="s">
        <v>1187</v>
      </c>
      <c r="C16080" s="407">
        <f t="shared" si="19599"/>
        <v>542</v>
      </c>
      <c r="D16080" s="202" t="str">
        <f t="shared" ref="D16080" si="19664">IF(MOD(D16078-D$10559-1,49)=0,"Jub",IF(MOD(D16078-D$10559,7)=0,"Sab","Yr"))&amp;" "&amp;IF(MOD(D16078-D$10559-1,49)=0,INT(D16078-D$10559-1)/49,"")</f>
        <v xml:space="preserve">Yr </v>
      </c>
      <c r="E16080" s="211">
        <f t="shared" ref="E16080" si="19665">E16076-1</f>
        <v>62</v>
      </c>
      <c r="F16080" s="197">
        <v>1</v>
      </c>
      <c r="G16080" s="203" t="s">
        <v>288</v>
      </c>
      <c r="H16080" s="319">
        <f>H16076+1</f>
        <v>396</v>
      </c>
      <c r="R16080" s="200"/>
    </row>
    <row r="16081" spans="1:18" ht="14.6" customHeight="1" x14ac:dyDescent="0.5">
      <c r="A16081" s="525" t="s">
        <v>1280</v>
      </c>
      <c r="B16081" s="202">
        <f t="shared" ref="B16081" si="19666">B16077+1</f>
        <v>714</v>
      </c>
      <c r="C16081" s="407" t="str">
        <f t="shared" ref="C16081" si="19667">C16077</f>
        <v>Daniel 1290</v>
      </c>
      <c r="D16081" s="216" t="str">
        <f t="shared" si="19648"/>
        <v>Exodus</v>
      </c>
      <c r="E16081" s="212" t="s">
        <v>171</v>
      </c>
      <c r="F16081" s="197">
        <v>2</v>
      </c>
      <c r="G16081" s="206" t="s">
        <v>604</v>
      </c>
      <c r="H16081" s="319"/>
      <c r="R16081" s="200"/>
    </row>
    <row r="16082" spans="1:18" ht="14.6" customHeight="1" x14ac:dyDescent="0.5">
      <c r="A16082" s="523">
        <f t="shared" ref="A16082" si="19668">A16078+1</f>
        <v>692</v>
      </c>
      <c r="B16082" s="216" t="str">
        <f t="shared" ref="B16082:B16131" si="19669">B16078</f>
        <v>Olympiad</v>
      </c>
      <c r="C16082" s="408">
        <f t="shared" ref="C16082" si="19670">C16078+1</f>
        <v>524</v>
      </c>
      <c r="D16082" s="217">
        <f t="shared" si="19652"/>
        <v>1421</v>
      </c>
      <c r="E16082" s="212">
        <f t="shared" si="19652"/>
        <v>-61</v>
      </c>
      <c r="F16082" s="197">
        <v>3</v>
      </c>
      <c r="G16082" s="208" t="s">
        <v>287</v>
      </c>
      <c r="H16082" s="364"/>
      <c r="R16082" s="200"/>
    </row>
    <row r="16083" spans="1:18" ht="14.6" customHeight="1" thickBot="1" x14ac:dyDescent="0.55000000000000004">
      <c r="A16083" s="526"/>
      <c r="B16083" s="217">
        <f t="shared" si="19669"/>
        <v>179</v>
      </c>
      <c r="C16083" s="406" t="str">
        <f t="shared" si="19654"/>
        <v>7 Times</v>
      </c>
      <c r="D16083" s="217" t="str">
        <f t="shared" ref="D16083" si="19671">INT((D16082-D$10559-1)/49+1)&amp;"/"&amp;MOD(INT((D16082-D$10559-1)/7),7)+1&amp;"/"&amp;MOD(D16082-D$10559-1,7)+1</f>
        <v>29/2/2</v>
      </c>
      <c r="E16083" s="214"/>
      <c r="F16083" s="197">
        <v>4</v>
      </c>
      <c r="G16083" s="209" t="s">
        <v>605</v>
      </c>
      <c r="H16083" s="318" t="str">
        <f>H16079</f>
        <v>Dan 490</v>
      </c>
      <c r="R16083" s="200"/>
    </row>
    <row r="16084" spans="1:18" ht="14.6" customHeight="1" x14ac:dyDescent="0.5">
      <c r="A16084" s="524" t="s">
        <v>1279</v>
      </c>
      <c r="B16084" s="217" t="s">
        <v>1188</v>
      </c>
      <c r="C16084" s="407">
        <f t="shared" si="19599"/>
        <v>543</v>
      </c>
      <c r="D16084" s="202" t="str">
        <f t="shared" ref="D16084" si="19672">IF(MOD(D16082-D$10559-1,49)=0,"Jub",IF(MOD(D16082-D$10559,7)=0,"Sab","Yr"))&amp;" "&amp;IF(MOD(D16082-D$10559-1,49)=0,INT(D16082-D$10559-1)/49,"")</f>
        <v xml:space="preserve">Yr </v>
      </c>
      <c r="E16084" s="211">
        <f t="shared" ref="E16084" si="19673">E16080-1</f>
        <v>61</v>
      </c>
      <c r="F16084" s="197">
        <v>1</v>
      </c>
      <c r="G16084" s="203" t="s">
        <v>288</v>
      </c>
      <c r="H16084" s="319">
        <f>H16080+1</f>
        <v>397</v>
      </c>
      <c r="R16084" s="200"/>
    </row>
    <row r="16085" spans="1:18" ht="14.6" customHeight="1" x14ac:dyDescent="0.5">
      <c r="A16085" s="525" t="s">
        <v>1280</v>
      </c>
      <c r="B16085" s="202">
        <f t="shared" ref="B16085" si="19674">B16081+1</f>
        <v>715</v>
      </c>
      <c r="C16085" s="407" t="str">
        <f t="shared" ref="C16085" si="19675">C16081</f>
        <v>Daniel 1290</v>
      </c>
      <c r="D16085" s="216" t="str">
        <f t="shared" si="19648"/>
        <v>Exodus</v>
      </c>
      <c r="E16085" s="212" t="s">
        <v>171</v>
      </c>
      <c r="F16085" s="197">
        <v>2</v>
      </c>
      <c r="G16085" s="206" t="s">
        <v>604</v>
      </c>
      <c r="H16085" s="319"/>
      <c r="R16085" s="200"/>
    </row>
    <row r="16086" spans="1:18" ht="14.6" customHeight="1" x14ac:dyDescent="0.5">
      <c r="A16086" s="523">
        <f t="shared" ref="A16086" si="19676">A16082+1</f>
        <v>693</v>
      </c>
      <c r="B16086" s="216" t="str">
        <f t="shared" ref="B16086:B16135" si="19677">B16082</f>
        <v>Olympiad</v>
      </c>
      <c r="C16086" s="408">
        <f t="shared" ref="C16086" si="19678">C16082+1</f>
        <v>525</v>
      </c>
      <c r="D16086" s="217">
        <f t="shared" si="19652"/>
        <v>1422</v>
      </c>
      <c r="E16086" s="212">
        <f t="shared" si="19652"/>
        <v>-60</v>
      </c>
      <c r="F16086" s="197">
        <v>3</v>
      </c>
      <c r="G16086" s="208" t="s">
        <v>287</v>
      </c>
      <c r="H16086" s="364"/>
      <c r="R16086" s="200"/>
    </row>
    <row r="16087" spans="1:18" ht="14.6" customHeight="1" thickBot="1" x14ac:dyDescent="0.55000000000000004">
      <c r="A16087" s="526"/>
      <c r="B16087" s="217">
        <f t="shared" si="19677"/>
        <v>179</v>
      </c>
      <c r="C16087" s="406" t="str">
        <f t="shared" si="19654"/>
        <v>7 Times</v>
      </c>
      <c r="D16087" s="217" t="str">
        <f t="shared" ref="D16087" si="19679">INT((D16086-D$10559-1)/49+1)&amp;"/"&amp;MOD(INT((D16086-D$10559-1)/7),7)+1&amp;"/"&amp;MOD(D16086-D$10559-1,7)+1</f>
        <v>29/2/3</v>
      </c>
      <c r="E16087" s="214"/>
      <c r="F16087" s="197">
        <v>4</v>
      </c>
      <c r="G16087" s="209" t="s">
        <v>605</v>
      </c>
      <c r="H16087" s="318" t="str">
        <f>H16083</f>
        <v>Dan 490</v>
      </c>
      <c r="R16087" s="200"/>
    </row>
    <row r="16088" spans="1:18" ht="14.6" customHeight="1" x14ac:dyDescent="0.5">
      <c r="A16088" s="524" t="s">
        <v>1279</v>
      </c>
      <c r="B16088" s="217" t="s">
        <v>1189</v>
      </c>
      <c r="C16088" s="407">
        <f t="shared" si="19599"/>
        <v>544</v>
      </c>
      <c r="D16088" s="202" t="str">
        <f t="shared" ref="D16088" si="19680">IF(MOD(D16086-D$10559-1,49)=0,"Jub",IF(MOD(D16086-D$10559,7)=0,"Sab","Yr"))&amp;" "&amp;IF(MOD(D16086-D$10559-1,49)=0,INT(D16086-D$10559-1)/49,"")</f>
        <v xml:space="preserve">Yr </v>
      </c>
      <c r="E16088" s="211">
        <f t="shared" ref="E16088" si="19681">E16084-1</f>
        <v>60</v>
      </c>
      <c r="F16088" s="197">
        <v>1</v>
      </c>
      <c r="G16088" s="203" t="s">
        <v>288</v>
      </c>
      <c r="H16088" s="319">
        <f>H16084+1</f>
        <v>398</v>
      </c>
      <c r="R16088" s="200"/>
    </row>
    <row r="16089" spans="1:18" ht="14.6" customHeight="1" x14ac:dyDescent="0.5">
      <c r="A16089" s="525" t="s">
        <v>1280</v>
      </c>
      <c r="B16089" s="202">
        <f t="shared" ref="B16089" si="19682">B16085+1</f>
        <v>716</v>
      </c>
      <c r="C16089" s="407" t="str">
        <f t="shared" ref="C16089" si="19683">C16085</f>
        <v>Daniel 1290</v>
      </c>
      <c r="D16089" s="216" t="str">
        <f t="shared" si="19648"/>
        <v>Exodus</v>
      </c>
      <c r="E16089" s="212" t="s">
        <v>171</v>
      </c>
      <c r="F16089" s="197">
        <v>2</v>
      </c>
      <c r="G16089" s="206" t="s">
        <v>604</v>
      </c>
      <c r="H16089" s="319"/>
      <c r="R16089" s="200"/>
    </row>
    <row r="16090" spans="1:18" ht="14.6" customHeight="1" x14ac:dyDescent="0.5">
      <c r="A16090" s="523">
        <f t="shared" ref="A16090" si="19684">A16086+1</f>
        <v>694</v>
      </c>
      <c r="B16090" s="216" t="str">
        <f t="shared" ref="B16090" si="19685">B16086</f>
        <v>Olympiad</v>
      </c>
      <c r="C16090" s="408">
        <f t="shared" ref="C16090" si="19686">C16086+1</f>
        <v>526</v>
      </c>
      <c r="D16090" s="217">
        <f t="shared" si="19652"/>
        <v>1423</v>
      </c>
      <c r="E16090" s="212">
        <f t="shared" si="19652"/>
        <v>-59</v>
      </c>
      <c r="F16090" s="197">
        <v>3</v>
      </c>
      <c r="G16090" s="208" t="s">
        <v>287</v>
      </c>
      <c r="H16090" s="364"/>
      <c r="R16090" s="200"/>
    </row>
    <row r="16091" spans="1:18" ht="14.6" customHeight="1" thickBot="1" x14ac:dyDescent="0.55000000000000004">
      <c r="A16091" s="526"/>
      <c r="B16091" s="217">
        <f t="shared" ref="B16091" si="19687">B16087+1</f>
        <v>180</v>
      </c>
      <c r="C16091" s="406" t="str">
        <f t="shared" si="19654"/>
        <v>7 Times</v>
      </c>
      <c r="D16091" s="217" t="str">
        <f t="shared" ref="D16091" si="19688">INT((D16090-D$10559-1)/49+1)&amp;"/"&amp;MOD(INT((D16090-D$10559-1)/7),7)+1&amp;"/"&amp;MOD(D16090-D$10559-1,7)+1</f>
        <v>29/2/4</v>
      </c>
      <c r="E16091" s="214"/>
      <c r="F16091" s="197">
        <v>4</v>
      </c>
      <c r="G16091" s="209" t="s">
        <v>605</v>
      </c>
      <c r="H16091" s="318" t="str">
        <f>H16087</f>
        <v>Dan 490</v>
      </c>
      <c r="R16091" s="200"/>
    </row>
    <row r="16092" spans="1:18" ht="14.6" customHeight="1" x14ac:dyDescent="0.5">
      <c r="A16092" s="524" t="s">
        <v>1279</v>
      </c>
      <c r="B16092" s="217" t="s">
        <v>1186</v>
      </c>
      <c r="C16092" s="407">
        <f t="shared" si="19599"/>
        <v>545</v>
      </c>
      <c r="D16092" s="202" t="str">
        <f t="shared" ref="D16092" si="19689">IF(MOD(D16090-D$10559-1,49)=0,"Jub",IF(MOD(D16090-D$10559,7)=0,"Sab","Yr"))&amp;" "&amp;IF(MOD(D16090-D$10559-1,49)=0,INT(D16090-D$10559-1)/49,"")</f>
        <v xml:space="preserve">Yr </v>
      </c>
      <c r="E16092" s="211">
        <f t="shared" ref="E16092" si="19690">E16088-1</f>
        <v>59</v>
      </c>
      <c r="F16092" s="197">
        <v>1</v>
      </c>
      <c r="G16092" s="203" t="s">
        <v>288</v>
      </c>
      <c r="H16092" s="319">
        <f>H16088+1</f>
        <v>399</v>
      </c>
      <c r="R16092" s="200"/>
    </row>
    <row r="16093" spans="1:18" ht="14.6" customHeight="1" x14ac:dyDescent="0.5">
      <c r="A16093" s="525" t="s">
        <v>1280</v>
      </c>
      <c r="B16093" s="202">
        <f t="shared" ref="B16093" si="19691">B16089+1</f>
        <v>717</v>
      </c>
      <c r="C16093" s="407" t="str">
        <f t="shared" ref="C16093" si="19692">C16089</f>
        <v>Daniel 1290</v>
      </c>
      <c r="D16093" s="216" t="str">
        <f t="shared" si="19648"/>
        <v>Exodus</v>
      </c>
      <c r="E16093" s="212" t="s">
        <v>171</v>
      </c>
      <c r="F16093" s="197">
        <v>2</v>
      </c>
      <c r="G16093" s="206" t="s">
        <v>604</v>
      </c>
      <c r="H16093" s="319"/>
      <c r="R16093" s="200"/>
    </row>
    <row r="16094" spans="1:18" ht="14.6" customHeight="1" x14ac:dyDescent="0.5">
      <c r="A16094" s="523">
        <f t="shared" ref="A16094" si="19693">A16090+1</f>
        <v>695</v>
      </c>
      <c r="B16094" s="216" t="str">
        <f t="shared" si="19661"/>
        <v>Olympiad</v>
      </c>
      <c r="C16094" s="408">
        <f t="shared" ref="C16094" si="19694">C16090+1</f>
        <v>527</v>
      </c>
      <c r="D16094" s="217">
        <f t="shared" si="19652"/>
        <v>1424</v>
      </c>
      <c r="E16094" s="212">
        <f t="shared" si="19652"/>
        <v>-58</v>
      </c>
      <c r="F16094" s="197">
        <v>3</v>
      </c>
      <c r="G16094" s="208" t="s">
        <v>287</v>
      </c>
      <c r="H16094" s="364"/>
      <c r="R16094" s="200"/>
    </row>
    <row r="16095" spans="1:18" ht="14.6" customHeight="1" thickBot="1" x14ac:dyDescent="0.55000000000000004">
      <c r="A16095" s="526"/>
      <c r="B16095" s="217">
        <f t="shared" si="19661"/>
        <v>180</v>
      </c>
      <c r="C16095" s="406" t="str">
        <f t="shared" si="19654"/>
        <v>7 Times</v>
      </c>
      <c r="D16095" s="217" t="str">
        <f t="shared" ref="D16095" si="19695">INT((D16094-D$10559-1)/49+1)&amp;"/"&amp;MOD(INT((D16094-D$10559-1)/7),7)+1&amp;"/"&amp;MOD(D16094-D$10559-1,7)+1</f>
        <v>29/2/5</v>
      </c>
      <c r="E16095" s="214"/>
      <c r="F16095" s="197">
        <v>4</v>
      </c>
      <c r="G16095" s="209" t="s">
        <v>605</v>
      </c>
      <c r="H16095" s="318" t="str">
        <f>H16091</f>
        <v>Dan 490</v>
      </c>
      <c r="R16095" s="200"/>
    </row>
    <row r="16096" spans="1:18" ht="14.6" customHeight="1" x14ac:dyDescent="0.5">
      <c r="A16096" s="524" t="s">
        <v>1279</v>
      </c>
      <c r="B16096" s="217" t="s">
        <v>1187</v>
      </c>
      <c r="C16096" s="407">
        <f t="shared" si="19599"/>
        <v>546</v>
      </c>
      <c r="D16096" s="202" t="str">
        <f t="shared" ref="D16096" si="19696">IF(MOD(D16094-D$10559-1,49)=0,"Jub",IF(MOD(D16094-D$10559,7)=0,"Sab","Yr"))&amp;" "&amp;IF(MOD(D16094-D$10559-1,49)=0,INT(D16094-D$10559-1)/49,"")</f>
        <v xml:space="preserve">Yr </v>
      </c>
      <c r="E16096" s="211">
        <f t="shared" ref="E16096" si="19697">E16092-1</f>
        <v>58</v>
      </c>
      <c r="F16096" s="197">
        <v>1</v>
      </c>
      <c r="G16096" s="203" t="s">
        <v>288</v>
      </c>
      <c r="H16096" s="319">
        <f>H16092+1</f>
        <v>400</v>
      </c>
      <c r="R16096" s="200"/>
    </row>
    <row r="16097" spans="1:18" ht="14.6" customHeight="1" x14ac:dyDescent="0.5">
      <c r="A16097" s="525" t="s">
        <v>1280</v>
      </c>
      <c r="B16097" s="202">
        <f t="shared" ref="B16097" si="19698">B16093+1</f>
        <v>718</v>
      </c>
      <c r="C16097" s="407" t="str">
        <f t="shared" ref="C16097" si="19699">C16093</f>
        <v>Daniel 1290</v>
      </c>
      <c r="D16097" s="216" t="str">
        <f t="shared" si="19648"/>
        <v>Exodus</v>
      </c>
      <c r="E16097" s="212" t="s">
        <v>171</v>
      </c>
      <c r="F16097" s="197">
        <v>2</v>
      </c>
      <c r="G16097" s="206" t="s">
        <v>604</v>
      </c>
      <c r="H16097" s="319"/>
      <c r="R16097" s="200"/>
    </row>
    <row r="16098" spans="1:18" ht="14.6" customHeight="1" x14ac:dyDescent="0.5">
      <c r="A16098" s="523">
        <f t="shared" ref="A16098" si="19700">A16094+1</f>
        <v>696</v>
      </c>
      <c r="B16098" s="216" t="str">
        <f t="shared" si="19669"/>
        <v>Olympiad</v>
      </c>
      <c r="C16098" s="408">
        <f t="shared" ref="C16098" si="19701">C16094+1</f>
        <v>528</v>
      </c>
      <c r="D16098" s="217">
        <f t="shared" si="19652"/>
        <v>1425</v>
      </c>
      <c r="E16098" s="212">
        <f t="shared" si="19652"/>
        <v>-57</v>
      </c>
      <c r="F16098" s="197">
        <v>3</v>
      </c>
      <c r="G16098" s="208" t="s">
        <v>287</v>
      </c>
      <c r="H16098" s="364"/>
      <c r="R16098" s="200"/>
    </row>
    <row r="16099" spans="1:18" ht="14.6" customHeight="1" thickBot="1" x14ac:dyDescent="0.55000000000000004">
      <c r="A16099" s="526"/>
      <c r="B16099" s="217">
        <f t="shared" si="19669"/>
        <v>180</v>
      </c>
      <c r="C16099" s="406" t="str">
        <f t="shared" si="19654"/>
        <v>7 Times</v>
      </c>
      <c r="D16099" s="217" t="str">
        <f t="shared" ref="D16099" si="19702">INT((D16098-D$10559-1)/49+1)&amp;"/"&amp;MOD(INT((D16098-D$10559-1)/7),7)+1&amp;"/"&amp;MOD(D16098-D$10559-1,7)+1</f>
        <v>29/2/6</v>
      </c>
      <c r="E16099" s="214"/>
      <c r="F16099" s="197">
        <v>4</v>
      </c>
      <c r="G16099" s="209" t="s">
        <v>605</v>
      </c>
      <c r="H16099" s="318" t="str">
        <f>H16095</f>
        <v>Dan 490</v>
      </c>
      <c r="R16099" s="200"/>
    </row>
    <row r="16100" spans="1:18" ht="14.6" customHeight="1" x14ac:dyDescent="0.5">
      <c r="A16100" s="524" t="s">
        <v>1279</v>
      </c>
      <c r="B16100" s="217" t="s">
        <v>1188</v>
      </c>
      <c r="C16100" s="407">
        <f t="shared" si="19599"/>
        <v>547</v>
      </c>
      <c r="D16100" s="202" t="str">
        <f t="shared" ref="D16100" si="19703">IF(MOD(D16098-D$10559-1,49)=0,"Jub",IF(MOD(D16098-D$10559,7)=0,"Sab","Yr"))&amp;" "&amp;IF(MOD(D16098-D$10559-1,49)=0,INT(D16098-D$10559-1)/49,"")</f>
        <v xml:space="preserve">Yr </v>
      </c>
      <c r="E16100" s="211">
        <f t="shared" ref="E16100" si="19704">E16096-1</f>
        <v>57</v>
      </c>
      <c r="F16100" s="197">
        <v>1</v>
      </c>
      <c r="G16100" s="203" t="s">
        <v>288</v>
      </c>
      <c r="H16100" s="319">
        <f>H16096+1</f>
        <v>401</v>
      </c>
      <c r="R16100" s="200"/>
    </row>
    <row r="16101" spans="1:18" ht="14.6" customHeight="1" x14ac:dyDescent="0.5">
      <c r="A16101" s="525" t="s">
        <v>1280</v>
      </c>
      <c r="B16101" s="202">
        <f t="shared" ref="B16101" si="19705">B16097+1</f>
        <v>719</v>
      </c>
      <c r="C16101" s="407" t="str">
        <f t="shared" ref="C16101" si="19706">C16097</f>
        <v>Daniel 1290</v>
      </c>
      <c r="D16101" s="216" t="str">
        <f t="shared" si="19648"/>
        <v>Exodus</v>
      </c>
      <c r="E16101" s="212" t="s">
        <v>171</v>
      </c>
      <c r="F16101" s="197">
        <v>2</v>
      </c>
      <c r="G16101" s="206" t="s">
        <v>604</v>
      </c>
      <c r="H16101" s="319"/>
      <c r="R16101" s="200"/>
    </row>
    <row r="16102" spans="1:18" ht="14.6" customHeight="1" x14ac:dyDescent="0.5">
      <c r="A16102" s="523">
        <f t="shared" ref="A16102" si="19707">A16098+1</f>
        <v>697</v>
      </c>
      <c r="B16102" s="216" t="str">
        <f t="shared" si="19677"/>
        <v>Olympiad</v>
      </c>
      <c r="C16102" s="408">
        <f t="shared" ref="C16102" si="19708">C16098+1</f>
        <v>529</v>
      </c>
      <c r="D16102" s="217">
        <f t="shared" si="19652"/>
        <v>1426</v>
      </c>
      <c r="E16102" s="212">
        <f t="shared" si="19652"/>
        <v>-56</v>
      </c>
      <c r="F16102" s="197">
        <v>3</v>
      </c>
      <c r="G16102" s="208" t="s">
        <v>287</v>
      </c>
      <c r="H16102" s="364"/>
      <c r="R16102" s="200"/>
    </row>
    <row r="16103" spans="1:18" ht="14.6" customHeight="1" thickBot="1" x14ac:dyDescent="0.55000000000000004">
      <c r="A16103" s="526"/>
      <c r="B16103" s="217">
        <f t="shared" si="19677"/>
        <v>180</v>
      </c>
      <c r="C16103" s="406" t="str">
        <f t="shared" si="19654"/>
        <v>7 Times</v>
      </c>
      <c r="D16103" s="359" t="str">
        <f t="shared" ref="D16103" si="19709">INT((D16102-D$10559-1)/49+1)&amp;"/"&amp;MOD(INT((D16102-D$10559-1)/7),7)+1&amp;"/"&amp;MOD(D16102-D$10559-1,7)+1</f>
        <v>29/2/7</v>
      </c>
      <c r="E16103" s="214"/>
      <c r="F16103" s="197">
        <v>4</v>
      </c>
      <c r="G16103" s="209" t="s">
        <v>605</v>
      </c>
      <c r="H16103" s="318" t="str">
        <f>H16099</f>
        <v>Dan 490</v>
      </c>
      <c r="R16103" s="200"/>
    </row>
    <row r="16104" spans="1:18" ht="14.6" customHeight="1" x14ac:dyDescent="0.5">
      <c r="A16104" s="524" t="s">
        <v>1279</v>
      </c>
      <c r="B16104" s="217" t="s">
        <v>1189</v>
      </c>
      <c r="C16104" s="407">
        <f t="shared" si="19599"/>
        <v>548</v>
      </c>
      <c r="D16104" s="360" t="str">
        <f t="shared" ref="D16104" si="19710">IF(MOD(D16102-D$10559-1,49)=0,"Jub",IF(MOD(D16102-D$10559,7)=0,"Sab","Yr"))&amp;" "&amp;IF(MOD(D16102-D$10559-1,49)=0,INT(D16102-D$10559-1)/49,"")</f>
        <v xml:space="preserve">Sab </v>
      </c>
      <c r="E16104" s="211">
        <f t="shared" ref="E16104" si="19711">E16100-1</f>
        <v>56</v>
      </c>
      <c r="F16104" s="197">
        <v>1</v>
      </c>
      <c r="G16104" s="203" t="s">
        <v>288</v>
      </c>
      <c r="H16104" s="319">
        <f>H16100+1</f>
        <v>402</v>
      </c>
      <c r="R16104" s="200"/>
    </row>
    <row r="16105" spans="1:18" ht="14.6" customHeight="1" x14ac:dyDescent="0.5">
      <c r="A16105" s="525" t="s">
        <v>1280</v>
      </c>
      <c r="B16105" s="202">
        <f t="shared" ref="B16105" si="19712">B16101+1</f>
        <v>720</v>
      </c>
      <c r="C16105" s="407" t="str">
        <f t="shared" ref="C16105" si="19713">C16101</f>
        <v>Daniel 1290</v>
      </c>
      <c r="D16105" s="361" t="str">
        <f t="shared" si="19648"/>
        <v>Exodus</v>
      </c>
      <c r="E16105" s="212" t="s">
        <v>171</v>
      </c>
      <c r="F16105" s="197">
        <v>2</v>
      </c>
      <c r="G16105" s="206" t="s">
        <v>604</v>
      </c>
      <c r="H16105" s="319"/>
      <c r="R16105" s="200"/>
    </row>
    <row r="16106" spans="1:18" ht="14.6" customHeight="1" x14ac:dyDescent="0.5">
      <c r="A16106" s="523">
        <f t="shared" ref="A16106" si="19714">A16102+1</f>
        <v>698</v>
      </c>
      <c r="B16106" s="216" t="str">
        <f t="shared" ref="B16106" si="19715">B16102</f>
        <v>Olympiad</v>
      </c>
      <c r="C16106" s="408">
        <f t="shared" ref="C16106" si="19716">C16102+1</f>
        <v>530</v>
      </c>
      <c r="D16106" s="359">
        <f t="shared" si="19652"/>
        <v>1427</v>
      </c>
      <c r="E16106" s="212">
        <f t="shared" si="19652"/>
        <v>-55</v>
      </c>
      <c r="F16106" s="197">
        <v>3</v>
      </c>
      <c r="G16106" s="208" t="s">
        <v>287</v>
      </c>
      <c r="H16106" s="364"/>
      <c r="R16106" s="200"/>
    </row>
    <row r="16107" spans="1:18" ht="14.6" customHeight="1" thickBot="1" x14ac:dyDescent="0.55000000000000004">
      <c r="A16107" s="526"/>
      <c r="B16107" s="217">
        <f t="shared" ref="B16107" si="19717">B16103+1</f>
        <v>181</v>
      </c>
      <c r="C16107" s="406" t="str">
        <f t="shared" si="19654"/>
        <v>7 Times</v>
      </c>
      <c r="D16107" s="217" t="str">
        <f t="shared" ref="D16107" si="19718">INT((D16106-D$10559-1)/49+1)&amp;"/"&amp;MOD(INT((D16106-D$10559-1)/7),7)+1&amp;"/"&amp;MOD(D16106-D$10559-1,7)+1</f>
        <v>29/3/1</v>
      </c>
      <c r="E16107" s="214"/>
      <c r="F16107" s="197">
        <v>4</v>
      </c>
      <c r="G16107" s="209" t="s">
        <v>605</v>
      </c>
      <c r="H16107" s="318" t="str">
        <f>H16103</f>
        <v>Dan 490</v>
      </c>
      <c r="R16107" s="200"/>
    </row>
    <row r="16108" spans="1:18" ht="14.6" customHeight="1" x14ac:dyDescent="0.5">
      <c r="A16108" s="524" t="s">
        <v>1279</v>
      </c>
      <c r="B16108" s="217" t="s">
        <v>1186</v>
      </c>
      <c r="C16108" s="407">
        <f t="shared" si="19599"/>
        <v>549</v>
      </c>
      <c r="D16108" s="202" t="str">
        <f t="shared" ref="D16108" si="19719">IF(MOD(D16106-D$10559-1,49)=0,"Jub",IF(MOD(D16106-D$10559,7)=0,"Sab","Yr"))&amp;" "&amp;IF(MOD(D16106-D$10559-1,49)=0,INT(D16106-D$10559-1)/49,"")</f>
        <v xml:space="preserve">Yr </v>
      </c>
      <c r="E16108" s="211">
        <f t="shared" ref="E16108" si="19720">E16104-1</f>
        <v>55</v>
      </c>
      <c r="F16108" s="197">
        <v>1</v>
      </c>
      <c r="G16108" s="203" t="s">
        <v>288</v>
      </c>
      <c r="H16108" s="319">
        <f>H16104+1</f>
        <v>403</v>
      </c>
      <c r="R16108" s="200"/>
    </row>
    <row r="16109" spans="1:18" ht="14.6" customHeight="1" x14ac:dyDescent="0.5">
      <c r="A16109" s="525" t="s">
        <v>1280</v>
      </c>
      <c r="B16109" s="202">
        <f t="shared" ref="B16109" si="19721">B16105+1</f>
        <v>721</v>
      </c>
      <c r="C16109" s="407" t="str">
        <f t="shared" ref="C16109" si="19722">C16105</f>
        <v>Daniel 1290</v>
      </c>
      <c r="D16109" s="216" t="str">
        <f t="shared" si="19648"/>
        <v>Exodus</v>
      </c>
      <c r="E16109" s="212" t="s">
        <v>171</v>
      </c>
      <c r="F16109" s="197">
        <v>2</v>
      </c>
      <c r="G16109" s="206" t="s">
        <v>604</v>
      </c>
      <c r="H16109" s="319"/>
      <c r="R16109" s="200"/>
    </row>
    <row r="16110" spans="1:18" ht="14.6" customHeight="1" x14ac:dyDescent="0.5">
      <c r="A16110" s="523">
        <f t="shared" ref="A16110" si="19723">A16106+1</f>
        <v>699</v>
      </c>
      <c r="B16110" s="216" t="str">
        <f t="shared" si="19661"/>
        <v>Olympiad</v>
      </c>
      <c r="C16110" s="408">
        <f t="shared" ref="C16110" si="19724">C16106+1</f>
        <v>531</v>
      </c>
      <c r="D16110" s="217">
        <f t="shared" si="19652"/>
        <v>1428</v>
      </c>
      <c r="E16110" s="212">
        <f t="shared" si="19652"/>
        <v>-54</v>
      </c>
      <c r="F16110" s="197">
        <v>3</v>
      </c>
      <c r="G16110" s="208" t="s">
        <v>287</v>
      </c>
      <c r="H16110" s="364"/>
      <c r="R16110" s="200"/>
    </row>
    <row r="16111" spans="1:18" ht="14.6" customHeight="1" thickBot="1" x14ac:dyDescent="0.55000000000000004">
      <c r="A16111" s="526"/>
      <c r="B16111" s="217">
        <f t="shared" si="19661"/>
        <v>181</v>
      </c>
      <c r="C16111" s="406" t="str">
        <f t="shared" si="19654"/>
        <v>7 Times</v>
      </c>
      <c r="D16111" s="217" t="str">
        <f t="shared" ref="D16111" si="19725">INT((D16110-D$10559-1)/49+1)&amp;"/"&amp;MOD(INT((D16110-D$10559-1)/7),7)+1&amp;"/"&amp;MOD(D16110-D$10559-1,7)+1</f>
        <v>29/3/2</v>
      </c>
      <c r="E16111" s="214"/>
      <c r="F16111" s="197">
        <v>4</v>
      </c>
      <c r="G16111" s="209" t="s">
        <v>605</v>
      </c>
      <c r="H16111" s="318" t="str">
        <f>H16107</f>
        <v>Dan 490</v>
      </c>
      <c r="R16111" s="200"/>
    </row>
    <row r="16112" spans="1:18" ht="14.6" customHeight="1" x14ac:dyDescent="0.5">
      <c r="A16112" s="524" t="s">
        <v>1279</v>
      </c>
      <c r="B16112" s="217" t="s">
        <v>1187</v>
      </c>
      <c r="C16112" s="407">
        <f t="shared" ref="C16112:C16172" si="19726">C16108+1</f>
        <v>550</v>
      </c>
      <c r="D16112" s="202" t="str">
        <f t="shared" ref="D16112" si="19727">IF(MOD(D16110-D$10559-1,49)=0,"Jub",IF(MOD(D16110-D$10559,7)=0,"Sab","Yr"))&amp;" "&amp;IF(MOD(D16110-D$10559-1,49)=0,INT(D16110-D$10559-1)/49,"")</f>
        <v xml:space="preserve">Yr </v>
      </c>
      <c r="E16112" s="211">
        <f t="shared" ref="E16112" si="19728">E16108-1</f>
        <v>54</v>
      </c>
      <c r="F16112" s="197">
        <v>1</v>
      </c>
      <c r="G16112" s="203" t="s">
        <v>288</v>
      </c>
      <c r="H16112" s="319">
        <f>H16108+1</f>
        <v>404</v>
      </c>
      <c r="R16112" s="200"/>
    </row>
    <row r="16113" spans="1:18" ht="14.6" customHeight="1" x14ac:dyDescent="0.5">
      <c r="A16113" s="525" t="s">
        <v>1280</v>
      </c>
      <c r="B16113" s="202">
        <f t="shared" ref="B16113" si="19729">B16109+1</f>
        <v>722</v>
      </c>
      <c r="C16113" s="407" t="str">
        <f t="shared" ref="C16113" si="19730">C16109</f>
        <v>Daniel 1290</v>
      </c>
      <c r="D16113" s="216" t="str">
        <f t="shared" si="19648"/>
        <v>Exodus</v>
      </c>
      <c r="E16113" s="212" t="s">
        <v>171</v>
      </c>
      <c r="F16113" s="197">
        <v>2</v>
      </c>
      <c r="G16113" s="206" t="s">
        <v>604</v>
      </c>
      <c r="H16113" s="319"/>
      <c r="R16113" s="200"/>
    </row>
    <row r="16114" spans="1:18" ht="14.6" customHeight="1" x14ac:dyDescent="0.5">
      <c r="A16114" s="523">
        <f t="shared" ref="A16114" si="19731">A16110+1</f>
        <v>700</v>
      </c>
      <c r="B16114" s="216" t="str">
        <f t="shared" si="19669"/>
        <v>Olympiad</v>
      </c>
      <c r="C16114" s="408">
        <f t="shared" ref="C16114" si="19732">C16110+1</f>
        <v>532</v>
      </c>
      <c r="D16114" s="217">
        <f t="shared" si="19652"/>
        <v>1429</v>
      </c>
      <c r="E16114" s="212">
        <f t="shared" si="19652"/>
        <v>-53</v>
      </c>
      <c r="F16114" s="197">
        <v>3</v>
      </c>
      <c r="G16114" s="208" t="s">
        <v>287</v>
      </c>
      <c r="H16114" s="364"/>
      <c r="R16114" s="200"/>
    </row>
    <row r="16115" spans="1:18" ht="14.6" customHeight="1" thickBot="1" x14ac:dyDescent="0.55000000000000004">
      <c r="A16115" s="526"/>
      <c r="B16115" s="217">
        <f t="shared" si="19669"/>
        <v>181</v>
      </c>
      <c r="C16115" s="406" t="str">
        <f t="shared" si="19654"/>
        <v>7 Times</v>
      </c>
      <c r="D16115" s="217" t="str">
        <f t="shared" ref="D16115" si="19733">INT((D16114-D$10559-1)/49+1)&amp;"/"&amp;MOD(INT((D16114-D$10559-1)/7),7)+1&amp;"/"&amp;MOD(D16114-D$10559-1,7)+1</f>
        <v>29/3/3</v>
      </c>
      <c r="E16115" s="214"/>
      <c r="F16115" s="197">
        <v>4</v>
      </c>
      <c r="G16115" s="209" t="s">
        <v>605</v>
      </c>
      <c r="H16115" s="318" t="str">
        <f>H16111</f>
        <v>Dan 490</v>
      </c>
      <c r="R16115" s="200"/>
    </row>
    <row r="16116" spans="1:18" ht="14.6" customHeight="1" x14ac:dyDescent="0.5">
      <c r="A16116" s="524" t="s">
        <v>1279</v>
      </c>
      <c r="B16116" s="217" t="s">
        <v>1188</v>
      </c>
      <c r="C16116" s="407">
        <f t="shared" si="19726"/>
        <v>551</v>
      </c>
      <c r="D16116" s="202" t="str">
        <f t="shared" ref="D16116" si="19734">IF(MOD(D16114-D$10559-1,49)=0,"Jub",IF(MOD(D16114-D$10559,7)=0,"Sab","Yr"))&amp;" "&amp;IF(MOD(D16114-D$10559-1,49)=0,INT(D16114-D$10559-1)/49,"")</f>
        <v xml:space="preserve">Yr </v>
      </c>
      <c r="E16116" s="211">
        <f t="shared" ref="E16116" si="19735">E16112-1</f>
        <v>53</v>
      </c>
      <c r="F16116" s="197">
        <v>1</v>
      </c>
      <c r="G16116" s="203" t="s">
        <v>288</v>
      </c>
      <c r="H16116" s="319">
        <f>H16112+1</f>
        <v>405</v>
      </c>
      <c r="R16116" s="200"/>
    </row>
    <row r="16117" spans="1:18" ht="14.6" customHeight="1" x14ac:dyDescent="0.5">
      <c r="A16117" s="525" t="s">
        <v>1280</v>
      </c>
      <c r="B16117" s="202">
        <f t="shared" ref="B16117" si="19736">B16113+1</f>
        <v>723</v>
      </c>
      <c r="C16117" s="407" t="str">
        <f t="shared" ref="C16117" si="19737">C16113</f>
        <v>Daniel 1290</v>
      </c>
      <c r="D16117" s="216" t="str">
        <f t="shared" si="19648"/>
        <v>Exodus</v>
      </c>
      <c r="E16117" s="212" t="s">
        <v>171</v>
      </c>
      <c r="F16117" s="197">
        <v>2</v>
      </c>
      <c r="G16117" s="206" t="s">
        <v>604</v>
      </c>
      <c r="H16117" s="319"/>
      <c r="R16117" s="200"/>
    </row>
    <row r="16118" spans="1:18" ht="14.6" customHeight="1" x14ac:dyDescent="0.5">
      <c r="A16118" s="523">
        <f t="shared" ref="A16118" si="19738">A16114+1</f>
        <v>701</v>
      </c>
      <c r="B16118" s="216" t="str">
        <f t="shared" si="19677"/>
        <v>Olympiad</v>
      </c>
      <c r="C16118" s="408">
        <f t="shared" ref="C16118" si="19739">C16114+1</f>
        <v>533</v>
      </c>
      <c r="D16118" s="217">
        <f t="shared" si="19652"/>
        <v>1430</v>
      </c>
      <c r="E16118" s="212">
        <f t="shared" si="19652"/>
        <v>-52</v>
      </c>
      <c r="F16118" s="197">
        <v>3</v>
      </c>
      <c r="G16118" s="208" t="s">
        <v>287</v>
      </c>
      <c r="H16118" s="364"/>
      <c r="R16118" s="200"/>
    </row>
    <row r="16119" spans="1:18" ht="14.6" customHeight="1" thickBot="1" x14ac:dyDescent="0.55000000000000004">
      <c r="A16119" s="526"/>
      <c r="B16119" s="217">
        <f t="shared" si="19677"/>
        <v>181</v>
      </c>
      <c r="C16119" s="406" t="str">
        <f t="shared" si="19654"/>
        <v>7 Times</v>
      </c>
      <c r="D16119" s="217" t="str">
        <f t="shared" ref="D16119" si="19740">INT((D16118-D$10559-1)/49+1)&amp;"/"&amp;MOD(INT((D16118-D$10559-1)/7),7)+1&amp;"/"&amp;MOD(D16118-D$10559-1,7)+1</f>
        <v>29/3/4</v>
      </c>
      <c r="E16119" s="214"/>
      <c r="F16119" s="197">
        <v>4</v>
      </c>
      <c r="G16119" s="209" t="s">
        <v>605</v>
      </c>
      <c r="H16119" s="318" t="str">
        <f>H16115</f>
        <v>Dan 490</v>
      </c>
      <c r="R16119" s="200"/>
    </row>
    <row r="16120" spans="1:18" ht="14.6" customHeight="1" x14ac:dyDescent="0.5">
      <c r="A16120" s="524" t="s">
        <v>1279</v>
      </c>
      <c r="B16120" s="217" t="s">
        <v>1189</v>
      </c>
      <c r="C16120" s="407">
        <f t="shared" si="19726"/>
        <v>552</v>
      </c>
      <c r="D16120" s="202" t="str">
        <f t="shared" ref="D16120" si="19741">IF(MOD(D16118-D$10559-1,49)=0,"Jub",IF(MOD(D16118-D$10559,7)=0,"Sab","Yr"))&amp;" "&amp;IF(MOD(D16118-D$10559-1,49)=0,INT(D16118-D$10559-1)/49,"")</f>
        <v xml:space="preserve">Yr </v>
      </c>
      <c r="E16120" s="211">
        <f t="shared" ref="E16120" si="19742">E16116-1</f>
        <v>52</v>
      </c>
      <c r="F16120" s="197">
        <v>1</v>
      </c>
      <c r="G16120" s="203" t="s">
        <v>288</v>
      </c>
      <c r="H16120" s="319">
        <f>H16116+1</f>
        <v>406</v>
      </c>
      <c r="R16120" s="200"/>
    </row>
    <row r="16121" spans="1:18" ht="14.6" customHeight="1" x14ac:dyDescent="0.5">
      <c r="A16121" s="525" t="s">
        <v>1280</v>
      </c>
      <c r="B16121" s="202">
        <f t="shared" ref="B16121" si="19743">B16117+1</f>
        <v>724</v>
      </c>
      <c r="C16121" s="407" t="str">
        <f t="shared" ref="C16121" si="19744">C16117</f>
        <v>Daniel 1290</v>
      </c>
      <c r="D16121" s="216" t="str">
        <f t="shared" si="19648"/>
        <v>Exodus</v>
      </c>
      <c r="E16121" s="212" t="s">
        <v>171</v>
      </c>
      <c r="F16121" s="197">
        <v>2</v>
      </c>
      <c r="G16121" s="206" t="s">
        <v>604</v>
      </c>
      <c r="H16121" s="319"/>
      <c r="R16121" s="200"/>
    </row>
    <row r="16122" spans="1:18" ht="14.6" customHeight="1" x14ac:dyDescent="0.5">
      <c r="A16122" s="523">
        <f t="shared" ref="A16122" si="19745">A16118+1</f>
        <v>702</v>
      </c>
      <c r="B16122" s="216" t="str">
        <f t="shared" ref="B16122" si="19746">B16118</f>
        <v>Olympiad</v>
      </c>
      <c r="C16122" s="408">
        <f t="shared" ref="C16122" si="19747">C16118+1</f>
        <v>534</v>
      </c>
      <c r="D16122" s="217">
        <f t="shared" si="19652"/>
        <v>1431</v>
      </c>
      <c r="E16122" s="212">
        <f t="shared" si="19652"/>
        <v>-51</v>
      </c>
      <c r="F16122" s="197">
        <v>3</v>
      </c>
      <c r="G16122" s="208" t="s">
        <v>287</v>
      </c>
      <c r="H16122" s="364"/>
      <c r="R16122" s="200"/>
    </row>
    <row r="16123" spans="1:18" ht="14.6" customHeight="1" thickBot="1" x14ac:dyDescent="0.55000000000000004">
      <c r="A16123" s="526"/>
      <c r="B16123" s="217">
        <f t="shared" ref="B16123" si="19748">B16119+1</f>
        <v>182</v>
      </c>
      <c r="C16123" s="406" t="str">
        <f t="shared" si="19654"/>
        <v>7 Times</v>
      </c>
      <c r="D16123" s="217" t="str">
        <f t="shared" ref="D16123" si="19749">INT((D16122-D$10559-1)/49+1)&amp;"/"&amp;MOD(INT((D16122-D$10559-1)/7),7)+1&amp;"/"&amp;MOD(D16122-D$10559-1,7)+1</f>
        <v>29/3/5</v>
      </c>
      <c r="E16123" s="214"/>
      <c r="F16123" s="197">
        <v>4</v>
      </c>
      <c r="G16123" s="209" t="s">
        <v>605</v>
      </c>
      <c r="H16123" s="318" t="str">
        <f>H16119</f>
        <v>Dan 490</v>
      </c>
      <c r="R16123" s="200"/>
    </row>
    <row r="16124" spans="1:18" ht="14.6" customHeight="1" x14ac:dyDescent="0.5">
      <c r="A16124" s="524" t="s">
        <v>1279</v>
      </c>
      <c r="B16124" s="217" t="s">
        <v>1186</v>
      </c>
      <c r="C16124" s="407">
        <f t="shared" si="19726"/>
        <v>553</v>
      </c>
      <c r="D16124" s="202" t="str">
        <f t="shared" ref="D16124" si="19750">IF(MOD(D16122-D$10559-1,49)=0,"Jub",IF(MOD(D16122-D$10559,7)=0,"Sab","Yr"))&amp;" "&amp;IF(MOD(D16122-D$10559-1,49)=0,INT(D16122-D$10559-1)/49,"")</f>
        <v xml:space="preserve">Yr </v>
      </c>
      <c r="E16124" s="211">
        <f t="shared" ref="E16124" si="19751">E16120-1</f>
        <v>51</v>
      </c>
      <c r="F16124" s="197">
        <v>1</v>
      </c>
      <c r="G16124" s="203" t="s">
        <v>288</v>
      </c>
      <c r="H16124" s="319">
        <f>H16120+1</f>
        <v>407</v>
      </c>
      <c r="R16124" s="200"/>
    </row>
    <row r="16125" spans="1:18" ht="14.6" customHeight="1" x14ac:dyDescent="0.5">
      <c r="A16125" s="525" t="s">
        <v>1280</v>
      </c>
      <c r="B16125" s="202">
        <f t="shared" ref="B16125" si="19752">B16121+1</f>
        <v>725</v>
      </c>
      <c r="C16125" s="407" t="str">
        <f t="shared" ref="C16125" si="19753">C16121</f>
        <v>Daniel 1290</v>
      </c>
      <c r="D16125" s="216" t="str">
        <f t="shared" si="19648"/>
        <v>Exodus</v>
      </c>
      <c r="E16125" s="212" t="s">
        <v>171</v>
      </c>
      <c r="F16125" s="197">
        <v>2</v>
      </c>
      <c r="G16125" s="206" t="s">
        <v>604</v>
      </c>
      <c r="H16125" s="319"/>
      <c r="R16125" s="200"/>
    </row>
    <row r="16126" spans="1:18" ht="14.6" customHeight="1" x14ac:dyDescent="0.5">
      <c r="A16126" s="523">
        <f t="shared" ref="A16126" si="19754">A16122+1</f>
        <v>703</v>
      </c>
      <c r="B16126" s="216" t="str">
        <f t="shared" si="19661"/>
        <v>Olympiad</v>
      </c>
      <c r="C16126" s="408">
        <f t="shared" ref="C16126" si="19755">C16122+1</f>
        <v>535</v>
      </c>
      <c r="D16126" s="217">
        <f t="shared" si="19652"/>
        <v>1432</v>
      </c>
      <c r="E16126" s="212">
        <f t="shared" si="19652"/>
        <v>-50</v>
      </c>
      <c r="F16126" s="197">
        <v>3</v>
      </c>
      <c r="G16126" s="208" t="s">
        <v>287</v>
      </c>
      <c r="H16126" s="364"/>
      <c r="R16126" s="200"/>
    </row>
    <row r="16127" spans="1:18" ht="14.6" customHeight="1" thickBot="1" x14ac:dyDescent="0.55000000000000004">
      <c r="A16127" s="526"/>
      <c r="B16127" s="217">
        <f t="shared" si="19661"/>
        <v>182</v>
      </c>
      <c r="C16127" s="406" t="str">
        <f t="shared" si="19654"/>
        <v>7 Times</v>
      </c>
      <c r="D16127" s="217" t="str">
        <f t="shared" ref="D16127" si="19756">INT((D16126-D$10559-1)/49+1)&amp;"/"&amp;MOD(INT((D16126-D$10559-1)/7),7)+1&amp;"/"&amp;MOD(D16126-D$10559-1,7)+1</f>
        <v>29/3/6</v>
      </c>
      <c r="E16127" s="214"/>
      <c r="F16127" s="197">
        <v>4</v>
      </c>
      <c r="G16127" s="209" t="s">
        <v>605</v>
      </c>
      <c r="H16127" s="318" t="str">
        <f>H16123</f>
        <v>Dan 490</v>
      </c>
      <c r="R16127" s="200"/>
    </row>
    <row r="16128" spans="1:18" ht="14.6" customHeight="1" x14ac:dyDescent="0.5">
      <c r="A16128" s="524" t="s">
        <v>1279</v>
      </c>
      <c r="B16128" s="217" t="s">
        <v>1187</v>
      </c>
      <c r="C16128" s="407">
        <f t="shared" si="19726"/>
        <v>554</v>
      </c>
      <c r="D16128" s="202" t="str">
        <f t="shared" ref="D16128" si="19757">IF(MOD(D16126-D$10559-1,49)=0,"Jub",IF(MOD(D16126-D$10559,7)=0,"Sab","Yr"))&amp;" "&amp;IF(MOD(D16126-D$10559-1,49)=0,INT(D16126-D$10559-1)/49,"")</f>
        <v xml:space="preserve">Yr </v>
      </c>
      <c r="E16128" s="211">
        <f t="shared" ref="E16128" si="19758">E16124-1</f>
        <v>50</v>
      </c>
      <c r="F16128" s="197">
        <v>1</v>
      </c>
      <c r="G16128" s="203" t="s">
        <v>288</v>
      </c>
      <c r="H16128" s="319">
        <f>H16124+1</f>
        <v>408</v>
      </c>
      <c r="R16128" s="200"/>
    </row>
    <row r="16129" spans="1:18" ht="14.6" customHeight="1" x14ac:dyDescent="0.5">
      <c r="A16129" s="525" t="s">
        <v>1280</v>
      </c>
      <c r="B16129" s="202">
        <f t="shared" ref="B16129" si="19759">B16125+1</f>
        <v>726</v>
      </c>
      <c r="C16129" s="407" t="str">
        <f t="shared" ref="C16129" si="19760">C16125</f>
        <v>Daniel 1290</v>
      </c>
      <c r="D16129" s="216" t="str">
        <f t="shared" si="19648"/>
        <v>Exodus</v>
      </c>
      <c r="E16129" s="212" t="s">
        <v>171</v>
      </c>
      <c r="F16129" s="197">
        <v>2</v>
      </c>
      <c r="G16129" s="206" t="s">
        <v>604</v>
      </c>
      <c r="H16129" s="319"/>
      <c r="R16129" s="200"/>
    </row>
    <row r="16130" spans="1:18" ht="14.6" customHeight="1" x14ac:dyDescent="0.5">
      <c r="A16130" s="523">
        <f t="shared" ref="A16130" si="19761">A16126+1</f>
        <v>704</v>
      </c>
      <c r="B16130" s="216" t="str">
        <f t="shared" si="19669"/>
        <v>Olympiad</v>
      </c>
      <c r="C16130" s="408">
        <f t="shared" ref="C16130" si="19762">C16126+1</f>
        <v>536</v>
      </c>
      <c r="D16130" s="217">
        <f t="shared" si="19652"/>
        <v>1433</v>
      </c>
      <c r="E16130" s="212">
        <f t="shared" si="19652"/>
        <v>-49</v>
      </c>
      <c r="F16130" s="197">
        <v>3</v>
      </c>
      <c r="G16130" s="208" t="s">
        <v>287</v>
      </c>
      <c r="H16130" s="364"/>
      <c r="R16130" s="200"/>
    </row>
    <row r="16131" spans="1:18" ht="14.6" customHeight="1" thickBot="1" x14ac:dyDescent="0.55000000000000004">
      <c r="A16131" s="526"/>
      <c r="B16131" s="217">
        <f t="shared" si="19669"/>
        <v>182</v>
      </c>
      <c r="C16131" s="406" t="str">
        <f t="shared" si="19654"/>
        <v>7 Times</v>
      </c>
      <c r="D16131" s="359" t="str">
        <f t="shared" ref="D16131" si="19763">INT((D16130-D$10559-1)/49+1)&amp;"/"&amp;MOD(INT((D16130-D$10559-1)/7),7)+1&amp;"/"&amp;MOD(D16130-D$10559-1,7)+1</f>
        <v>29/3/7</v>
      </c>
      <c r="E16131" s="214"/>
      <c r="F16131" s="197">
        <v>4</v>
      </c>
      <c r="G16131" s="209" t="s">
        <v>605</v>
      </c>
      <c r="H16131" s="318" t="str">
        <f>H16127</f>
        <v>Dan 490</v>
      </c>
      <c r="R16131" s="200"/>
    </row>
    <row r="16132" spans="1:18" ht="14.6" customHeight="1" x14ac:dyDescent="0.5">
      <c r="A16132" s="524" t="s">
        <v>1279</v>
      </c>
      <c r="B16132" s="217" t="s">
        <v>1188</v>
      </c>
      <c r="C16132" s="407">
        <f t="shared" si="19726"/>
        <v>555</v>
      </c>
      <c r="D16132" s="360" t="str">
        <f t="shared" ref="D16132" si="19764">IF(MOD(D16130-D$10559-1,49)=0,"Jub",IF(MOD(D16130-D$10559,7)=0,"Sab","Yr"))&amp;" "&amp;IF(MOD(D16130-D$10559-1,49)=0,INT(D16130-D$10559-1)/49,"")</f>
        <v xml:space="preserve">Sab </v>
      </c>
      <c r="E16132" s="211">
        <f t="shared" ref="E16132" si="19765">E16128-1</f>
        <v>49</v>
      </c>
      <c r="F16132" s="197">
        <v>1</v>
      </c>
      <c r="G16132" s="203" t="s">
        <v>288</v>
      </c>
      <c r="H16132" s="319">
        <f>H16128+1</f>
        <v>409</v>
      </c>
      <c r="R16132" s="200"/>
    </row>
    <row r="16133" spans="1:18" ht="14.6" customHeight="1" x14ac:dyDescent="0.5">
      <c r="A16133" s="525" t="s">
        <v>1280</v>
      </c>
      <c r="B16133" s="202">
        <f t="shared" ref="B16133" si="19766">B16129+1</f>
        <v>727</v>
      </c>
      <c r="C16133" s="407" t="str">
        <f t="shared" ref="C16133" si="19767">C16129</f>
        <v>Daniel 1290</v>
      </c>
      <c r="D16133" s="361" t="str">
        <f t="shared" si="19648"/>
        <v>Exodus</v>
      </c>
      <c r="E16133" s="212" t="s">
        <v>171</v>
      </c>
      <c r="F16133" s="197">
        <v>2</v>
      </c>
      <c r="G16133" s="206" t="s">
        <v>604</v>
      </c>
      <c r="H16133" s="319"/>
      <c r="R16133" s="200"/>
    </row>
    <row r="16134" spans="1:18" ht="14.6" customHeight="1" x14ac:dyDescent="0.5">
      <c r="A16134" s="523">
        <f t="shared" ref="A16134" si="19768">A16130+1</f>
        <v>705</v>
      </c>
      <c r="B16134" s="216" t="str">
        <f t="shared" si="19677"/>
        <v>Olympiad</v>
      </c>
      <c r="C16134" s="408">
        <f t="shared" ref="C16134" si="19769">C16130+1</f>
        <v>537</v>
      </c>
      <c r="D16134" s="359">
        <f t="shared" si="19652"/>
        <v>1434</v>
      </c>
      <c r="E16134" s="212">
        <f t="shared" si="19652"/>
        <v>-48</v>
      </c>
      <c r="F16134" s="197">
        <v>3</v>
      </c>
      <c r="G16134" s="208" t="s">
        <v>287</v>
      </c>
      <c r="H16134" s="364"/>
      <c r="R16134" s="200"/>
    </row>
    <row r="16135" spans="1:18" ht="14.6" customHeight="1" thickBot="1" x14ac:dyDescent="0.55000000000000004">
      <c r="A16135" s="526"/>
      <c r="B16135" s="217">
        <f t="shared" si="19677"/>
        <v>182</v>
      </c>
      <c r="C16135" s="406" t="str">
        <f t="shared" si="19654"/>
        <v>7 Times</v>
      </c>
      <c r="D16135" s="217" t="str">
        <f t="shared" ref="D16135" si="19770">INT((D16134-D$10559-1)/49+1)&amp;"/"&amp;MOD(INT((D16134-D$10559-1)/7),7)+1&amp;"/"&amp;MOD(D16134-D$10559-1,7)+1</f>
        <v>29/4/1</v>
      </c>
      <c r="E16135" s="214"/>
      <c r="F16135" s="197">
        <v>4</v>
      </c>
      <c r="G16135" s="209" t="s">
        <v>605</v>
      </c>
      <c r="H16135" s="318" t="str">
        <f>H16131</f>
        <v>Dan 490</v>
      </c>
      <c r="R16135" s="200"/>
    </row>
    <row r="16136" spans="1:18" ht="14.6" customHeight="1" x14ac:dyDescent="0.5">
      <c r="A16136" s="524" t="s">
        <v>1279</v>
      </c>
      <c r="B16136" s="217" t="s">
        <v>1189</v>
      </c>
      <c r="C16136" s="407">
        <f t="shared" si="19726"/>
        <v>556</v>
      </c>
      <c r="D16136" s="202" t="str">
        <f t="shared" ref="D16136" si="19771">IF(MOD(D16134-D$10559-1,49)=0,"Jub",IF(MOD(D16134-D$10559,7)=0,"Sab","Yr"))&amp;" "&amp;IF(MOD(D16134-D$10559-1,49)=0,INT(D16134-D$10559-1)/49,"")</f>
        <v xml:space="preserve">Yr </v>
      </c>
      <c r="E16136" s="211">
        <f t="shared" ref="E16136" si="19772">E16132-1</f>
        <v>48</v>
      </c>
      <c r="F16136" s="197">
        <v>1</v>
      </c>
      <c r="G16136" s="203" t="s">
        <v>288</v>
      </c>
      <c r="H16136" s="319">
        <f>H16132+1</f>
        <v>410</v>
      </c>
      <c r="R16136" s="200"/>
    </row>
    <row r="16137" spans="1:18" ht="14.6" customHeight="1" x14ac:dyDescent="0.5">
      <c r="A16137" s="525" t="s">
        <v>1280</v>
      </c>
      <c r="B16137" s="202">
        <f t="shared" ref="B16137" si="19773">B16133+1</f>
        <v>728</v>
      </c>
      <c r="C16137" s="407" t="str">
        <f t="shared" ref="C16137" si="19774">C16133</f>
        <v>Daniel 1290</v>
      </c>
      <c r="D16137" s="216" t="str">
        <f t="shared" ref="D16137:D16197" si="19775">D16133</f>
        <v>Exodus</v>
      </c>
      <c r="E16137" s="212" t="s">
        <v>171</v>
      </c>
      <c r="F16137" s="197">
        <v>2</v>
      </c>
      <c r="G16137" s="206" t="s">
        <v>604</v>
      </c>
      <c r="H16137" s="319"/>
      <c r="R16137" s="200"/>
    </row>
    <row r="16138" spans="1:18" ht="14.6" customHeight="1" x14ac:dyDescent="0.5">
      <c r="A16138" s="523">
        <f t="shared" ref="A16138" si="19776">A16134+1</f>
        <v>706</v>
      </c>
      <c r="B16138" s="216" t="str">
        <f t="shared" ref="B16138" si="19777">B16134</f>
        <v>Olympiad</v>
      </c>
      <c r="C16138" s="408">
        <f t="shared" ref="C16138" si="19778">C16134+1</f>
        <v>538</v>
      </c>
      <c r="D16138" s="217">
        <f t="shared" ref="D16138:E16198" si="19779">D16134+1</f>
        <v>1435</v>
      </c>
      <c r="E16138" s="212">
        <f t="shared" si="19779"/>
        <v>-47</v>
      </c>
      <c r="F16138" s="197">
        <v>3</v>
      </c>
      <c r="G16138" s="208" t="s">
        <v>287</v>
      </c>
      <c r="H16138" s="364"/>
      <c r="R16138" s="200"/>
    </row>
    <row r="16139" spans="1:18" ht="14.6" customHeight="1" thickBot="1" x14ac:dyDescent="0.55000000000000004">
      <c r="A16139" s="526"/>
      <c r="B16139" s="217">
        <f t="shared" ref="B16139" si="19780">B16135+1</f>
        <v>183</v>
      </c>
      <c r="C16139" s="406" t="str">
        <f t="shared" ref="C16139:C16199" si="19781">C16135</f>
        <v>7 Times</v>
      </c>
      <c r="D16139" s="217" t="str">
        <f t="shared" ref="D16139" si="19782">INT((D16138-D$10559-1)/49+1)&amp;"/"&amp;MOD(INT((D16138-D$10559-1)/7),7)+1&amp;"/"&amp;MOD(D16138-D$10559-1,7)+1</f>
        <v>29/4/2</v>
      </c>
      <c r="E16139" s="214"/>
      <c r="F16139" s="197">
        <v>4</v>
      </c>
      <c r="G16139" s="209" t="s">
        <v>605</v>
      </c>
      <c r="H16139" s="318" t="str">
        <f>H16135</f>
        <v>Dan 490</v>
      </c>
      <c r="R16139" s="200"/>
    </row>
    <row r="16140" spans="1:18" ht="14.6" customHeight="1" x14ac:dyDescent="0.5">
      <c r="A16140" s="524" t="s">
        <v>1279</v>
      </c>
      <c r="B16140" s="217" t="s">
        <v>1186</v>
      </c>
      <c r="C16140" s="407">
        <f t="shared" si="19726"/>
        <v>557</v>
      </c>
      <c r="D16140" s="202" t="str">
        <f t="shared" ref="D16140" si="19783">IF(MOD(D16138-D$10559-1,49)=0,"Jub",IF(MOD(D16138-D$10559,7)=0,"Sab","Yr"))&amp;" "&amp;IF(MOD(D16138-D$10559-1,49)=0,INT(D16138-D$10559-1)/49,"")</f>
        <v xml:space="preserve">Yr </v>
      </c>
      <c r="E16140" s="211">
        <f t="shared" ref="E16140" si="19784">E16136-1</f>
        <v>47</v>
      </c>
      <c r="F16140" s="197">
        <v>1</v>
      </c>
      <c r="G16140" s="203" t="s">
        <v>288</v>
      </c>
      <c r="H16140" s="319">
        <f>H16136+1</f>
        <v>411</v>
      </c>
      <c r="R16140" s="200"/>
    </row>
    <row r="16141" spans="1:18" ht="14.6" customHeight="1" x14ac:dyDescent="0.5">
      <c r="A16141" s="525" t="s">
        <v>1280</v>
      </c>
      <c r="B16141" s="202">
        <f t="shared" ref="B16141" si="19785">B16137+1</f>
        <v>729</v>
      </c>
      <c r="C16141" s="407" t="str">
        <f t="shared" ref="C16141" si="19786">C16137</f>
        <v>Daniel 1290</v>
      </c>
      <c r="D16141" s="216" t="str">
        <f t="shared" si="19775"/>
        <v>Exodus</v>
      </c>
      <c r="E16141" s="212" t="s">
        <v>171</v>
      </c>
      <c r="F16141" s="197">
        <v>2</v>
      </c>
      <c r="G16141" s="206" t="s">
        <v>604</v>
      </c>
      <c r="H16141" s="319"/>
      <c r="R16141" s="200"/>
    </row>
    <row r="16142" spans="1:18" ht="14.6" customHeight="1" x14ac:dyDescent="0.5">
      <c r="A16142" s="523">
        <f t="shared" ref="A16142" si="19787">A16138+1</f>
        <v>707</v>
      </c>
      <c r="B16142" s="216" t="str">
        <f t="shared" ref="B16142:B16191" si="19788">B16138</f>
        <v>Olympiad</v>
      </c>
      <c r="C16142" s="408">
        <f t="shared" ref="C16142" si="19789">C16138+1</f>
        <v>539</v>
      </c>
      <c r="D16142" s="217">
        <f t="shared" si="19779"/>
        <v>1436</v>
      </c>
      <c r="E16142" s="212">
        <f t="shared" si="19779"/>
        <v>-46</v>
      </c>
      <c r="F16142" s="197">
        <v>3</v>
      </c>
      <c r="G16142" s="208" t="s">
        <v>287</v>
      </c>
      <c r="H16142" s="364"/>
      <c r="R16142" s="200"/>
    </row>
    <row r="16143" spans="1:18" ht="14.6" customHeight="1" thickBot="1" x14ac:dyDescent="0.55000000000000004">
      <c r="A16143" s="526"/>
      <c r="B16143" s="217">
        <f t="shared" si="19788"/>
        <v>183</v>
      </c>
      <c r="C16143" s="406" t="str">
        <f t="shared" si="19781"/>
        <v>7 Times</v>
      </c>
      <c r="D16143" s="217" t="str">
        <f t="shared" ref="D16143" si="19790">INT((D16142-D$10559-1)/49+1)&amp;"/"&amp;MOD(INT((D16142-D$10559-1)/7),7)+1&amp;"/"&amp;MOD(D16142-D$10559-1,7)+1</f>
        <v>29/4/3</v>
      </c>
      <c r="E16143" s="214"/>
      <c r="F16143" s="197">
        <v>4</v>
      </c>
      <c r="G16143" s="209" t="s">
        <v>605</v>
      </c>
      <c r="H16143" s="318" t="str">
        <f>H16139</f>
        <v>Dan 490</v>
      </c>
      <c r="R16143" s="200"/>
    </row>
    <row r="16144" spans="1:18" ht="14.6" customHeight="1" x14ac:dyDescent="0.5">
      <c r="A16144" s="524" t="s">
        <v>1279</v>
      </c>
      <c r="B16144" s="217" t="s">
        <v>1187</v>
      </c>
      <c r="C16144" s="407">
        <f t="shared" si="19726"/>
        <v>558</v>
      </c>
      <c r="D16144" s="202" t="str">
        <f t="shared" ref="D16144" si="19791">IF(MOD(D16142-D$10559-1,49)=0,"Jub",IF(MOD(D16142-D$10559,7)=0,"Sab","Yr"))&amp;" "&amp;IF(MOD(D16142-D$10559-1,49)=0,INT(D16142-D$10559-1)/49,"")</f>
        <v xml:space="preserve">Yr </v>
      </c>
      <c r="E16144" s="211">
        <f t="shared" ref="E16144" si="19792">E16140-1</f>
        <v>46</v>
      </c>
      <c r="F16144" s="197">
        <v>1</v>
      </c>
      <c r="G16144" s="203" t="s">
        <v>288</v>
      </c>
      <c r="H16144" s="319">
        <f>H16140+1</f>
        <v>412</v>
      </c>
      <c r="R16144" s="200"/>
    </row>
    <row r="16145" spans="1:18" ht="14.6" customHeight="1" x14ac:dyDescent="0.5">
      <c r="A16145" s="525" t="s">
        <v>1280</v>
      </c>
      <c r="B16145" s="202">
        <f t="shared" ref="B16145" si="19793">B16141+1</f>
        <v>730</v>
      </c>
      <c r="C16145" s="407" t="str">
        <f t="shared" ref="C16145" si="19794">C16141</f>
        <v>Daniel 1290</v>
      </c>
      <c r="D16145" s="216" t="str">
        <f t="shared" si="19775"/>
        <v>Exodus</v>
      </c>
      <c r="E16145" s="212" t="s">
        <v>171</v>
      </c>
      <c r="F16145" s="197">
        <v>2</v>
      </c>
      <c r="G16145" s="206" t="s">
        <v>604</v>
      </c>
      <c r="H16145" s="319"/>
      <c r="R16145" s="200"/>
    </row>
    <row r="16146" spans="1:18" ht="14.6" customHeight="1" x14ac:dyDescent="0.5">
      <c r="A16146" s="523">
        <f t="shared" ref="A16146" si="19795">A16142+1</f>
        <v>708</v>
      </c>
      <c r="B16146" s="216" t="str">
        <f t="shared" ref="B16146:B16195" si="19796">B16142</f>
        <v>Olympiad</v>
      </c>
      <c r="C16146" s="408">
        <f t="shared" ref="C16146" si="19797">C16142+1</f>
        <v>540</v>
      </c>
      <c r="D16146" s="217">
        <f t="shared" si="19779"/>
        <v>1437</v>
      </c>
      <c r="E16146" s="212">
        <f t="shared" si="19779"/>
        <v>-45</v>
      </c>
      <c r="F16146" s="197">
        <v>3</v>
      </c>
      <c r="G16146" s="208" t="s">
        <v>287</v>
      </c>
      <c r="H16146" s="364"/>
      <c r="R16146" s="200"/>
    </row>
    <row r="16147" spans="1:18" ht="14.6" customHeight="1" thickBot="1" x14ac:dyDescent="0.55000000000000004">
      <c r="A16147" s="526"/>
      <c r="B16147" s="217">
        <f t="shared" si="19796"/>
        <v>183</v>
      </c>
      <c r="C16147" s="406" t="str">
        <f t="shared" si="19781"/>
        <v>7 Times</v>
      </c>
      <c r="D16147" s="217" t="str">
        <f t="shared" ref="D16147" si="19798">INT((D16146-D$10559-1)/49+1)&amp;"/"&amp;MOD(INT((D16146-D$10559-1)/7),7)+1&amp;"/"&amp;MOD(D16146-D$10559-1,7)+1</f>
        <v>29/4/4</v>
      </c>
      <c r="E16147" s="214"/>
      <c r="F16147" s="197">
        <v>4</v>
      </c>
      <c r="G16147" s="209" t="s">
        <v>605</v>
      </c>
      <c r="H16147" s="318" t="str">
        <f>H16143</f>
        <v>Dan 490</v>
      </c>
      <c r="R16147" s="200"/>
    </row>
    <row r="16148" spans="1:18" ht="14.6" customHeight="1" x14ac:dyDescent="0.5">
      <c r="A16148" s="524" t="s">
        <v>1279</v>
      </c>
      <c r="B16148" s="217" t="s">
        <v>1188</v>
      </c>
      <c r="C16148" s="407">
        <f t="shared" si="19726"/>
        <v>559</v>
      </c>
      <c r="D16148" s="202" t="str">
        <f t="shared" ref="D16148" si="19799">IF(MOD(D16146-D$10559-1,49)=0,"Jub",IF(MOD(D16146-D$10559,7)=0,"Sab","Yr"))&amp;" "&amp;IF(MOD(D16146-D$10559-1,49)=0,INT(D16146-D$10559-1)/49,"")</f>
        <v xml:space="preserve">Yr </v>
      </c>
      <c r="E16148" s="211">
        <f t="shared" ref="E16148" si="19800">E16144-1</f>
        <v>45</v>
      </c>
      <c r="F16148" s="197">
        <v>1</v>
      </c>
      <c r="G16148" s="203" t="s">
        <v>288</v>
      </c>
      <c r="H16148" s="319">
        <f>H16144+1</f>
        <v>413</v>
      </c>
      <c r="R16148" s="200"/>
    </row>
    <row r="16149" spans="1:18" ht="14.6" customHeight="1" x14ac:dyDescent="0.5">
      <c r="A16149" s="525" t="s">
        <v>1280</v>
      </c>
      <c r="B16149" s="202">
        <f t="shared" ref="B16149" si="19801">B16145+1</f>
        <v>731</v>
      </c>
      <c r="C16149" s="407" t="str">
        <f t="shared" ref="C16149" si="19802">C16145</f>
        <v>Daniel 1290</v>
      </c>
      <c r="D16149" s="216" t="str">
        <f t="shared" si="19775"/>
        <v>Exodus</v>
      </c>
      <c r="E16149" s="212" t="s">
        <v>171</v>
      </c>
      <c r="F16149" s="197">
        <v>2</v>
      </c>
      <c r="G16149" s="206" t="s">
        <v>604</v>
      </c>
      <c r="H16149" s="319"/>
      <c r="R16149" s="200"/>
    </row>
    <row r="16150" spans="1:18" ht="14.6" customHeight="1" x14ac:dyDescent="0.5">
      <c r="A16150" s="523">
        <f t="shared" ref="A16150" si="19803">A16146+1</f>
        <v>709</v>
      </c>
      <c r="B16150" s="216" t="str">
        <f t="shared" ref="B16150:B16199" si="19804">B16146</f>
        <v>Olympiad</v>
      </c>
      <c r="C16150" s="408">
        <f t="shared" ref="C16150" si="19805">C16146+1</f>
        <v>541</v>
      </c>
      <c r="D16150" s="217">
        <f t="shared" si="19779"/>
        <v>1438</v>
      </c>
      <c r="E16150" s="212">
        <f t="shared" si="19779"/>
        <v>-44</v>
      </c>
      <c r="F16150" s="197">
        <v>3</v>
      </c>
      <c r="G16150" s="208" t="s">
        <v>287</v>
      </c>
      <c r="H16150" s="364"/>
      <c r="R16150" s="200"/>
    </row>
    <row r="16151" spans="1:18" ht="14.6" customHeight="1" thickBot="1" x14ac:dyDescent="0.55000000000000004">
      <c r="A16151" s="526"/>
      <c r="B16151" s="217">
        <f t="shared" si="19804"/>
        <v>183</v>
      </c>
      <c r="C16151" s="406" t="str">
        <f t="shared" si="19781"/>
        <v>7 Times</v>
      </c>
      <c r="D16151" s="217" t="str">
        <f t="shared" ref="D16151" si="19806">INT((D16150-D$10559-1)/49+1)&amp;"/"&amp;MOD(INT((D16150-D$10559-1)/7),7)+1&amp;"/"&amp;MOD(D16150-D$10559-1,7)+1</f>
        <v>29/4/5</v>
      </c>
      <c r="E16151" s="214"/>
      <c r="F16151" s="197">
        <v>4</v>
      </c>
      <c r="G16151" s="209" t="s">
        <v>605</v>
      </c>
      <c r="H16151" s="318" t="str">
        <f>H16147</f>
        <v>Dan 490</v>
      </c>
      <c r="R16151" s="200"/>
    </row>
    <row r="16152" spans="1:18" ht="14.6" customHeight="1" x14ac:dyDescent="0.5">
      <c r="A16152" s="524" t="s">
        <v>1279</v>
      </c>
      <c r="B16152" s="217" t="s">
        <v>1189</v>
      </c>
      <c r="C16152" s="407">
        <f t="shared" si="19726"/>
        <v>560</v>
      </c>
      <c r="D16152" s="202" t="str">
        <f t="shared" ref="D16152" si="19807">IF(MOD(D16150-D$10559-1,49)=0,"Jub",IF(MOD(D16150-D$10559,7)=0,"Sab","Yr"))&amp;" "&amp;IF(MOD(D16150-D$10559-1,49)=0,INT(D16150-D$10559-1)/49,"")</f>
        <v xml:space="preserve">Yr </v>
      </c>
      <c r="E16152" s="211">
        <f t="shared" ref="E16152" si="19808">E16148-1</f>
        <v>44</v>
      </c>
      <c r="F16152" s="197">
        <v>1</v>
      </c>
      <c r="G16152" s="203" t="s">
        <v>288</v>
      </c>
      <c r="H16152" s="319">
        <f>H16148+1</f>
        <v>414</v>
      </c>
      <c r="R16152" s="200"/>
    </row>
    <row r="16153" spans="1:18" ht="14.6" customHeight="1" x14ac:dyDescent="0.5">
      <c r="A16153" s="525" t="s">
        <v>1280</v>
      </c>
      <c r="B16153" s="202">
        <f t="shared" ref="B16153" si="19809">B16149+1</f>
        <v>732</v>
      </c>
      <c r="C16153" s="407" t="str">
        <f t="shared" ref="C16153" si="19810">C16149</f>
        <v>Daniel 1290</v>
      </c>
      <c r="D16153" s="216" t="str">
        <f t="shared" si="19775"/>
        <v>Exodus</v>
      </c>
      <c r="E16153" s="212" t="s">
        <v>171</v>
      </c>
      <c r="F16153" s="197">
        <v>2</v>
      </c>
      <c r="G16153" s="206" t="s">
        <v>604</v>
      </c>
      <c r="H16153" s="319"/>
      <c r="R16153" s="200"/>
    </row>
    <row r="16154" spans="1:18" ht="14.6" customHeight="1" x14ac:dyDescent="0.5">
      <c r="A16154" s="523">
        <f t="shared" ref="A16154" si="19811">A16150+1</f>
        <v>710</v>
      </c>
      <c r="B16154" s="216" t="str">
        <f t="shared" ref="B16154" si="19812">B16150</f>
        <v>Olympiad</v>
      </c>
      <c r="C16154" s="408">
        <f t="shared" ref="C16154" si="19813">C16150+1</f>
        <v>542</v>
      </c>
      <c r="D16154" s="217">
        <f t="shared" si="19779"/>
        <v>1439</v>
      </c>
      <c r="E16154" s="212">
        <f t="shared" si="19779"/>
        <v>-43</v>
      </c>
      <c r="F16154" s="197">
        <v>3</v>
      </c>
      <c r="G16154" s="208" t="s">
        <v>287</v>
      </c>
      <c r="H16154" s="364"/>
      <c r="R16154" s="200"/>
    </row>
    <row r="16155" spans="1:18" ht="14.6" customHeight="1" thickBot="1" x14ac:dyDescent="0.55000000000000004">
      <c r="A16155" s="526"/>
      <c r="B16155" s="217">
        <f t="shared" ref="B16155" si="19814">B16151+1</f>
        <v>184</v>
      </c>
      <c r="C16155" s="406" t="str">
        <f t="shared" si="19781"/>
        <v>7 Times</v>
      </c>
      <c r="D16155" s="217" t="str">
        <f t="shared" ref="D16155" si="19815">INT((D16154-D$10559-1)/49+1)&amp;"/"&amp;MOD(INT((D16154-D$10559-1)/7),7)+1&amp;"/"&amp;MOD(D16154-D$10559-1,7)+1</f>
        <v>29/4/6</v>
      </c>
      <c r="E16155" s="214"/>
      <c r="F16155" s="197">
        <v>4</v>
      </c>
      <c r="G16155" s="209" t="s">
        <v>605</v>
      </c>
      <c r="H16155" s="318" t="str">
        <f>H16151</f>
        <v>Dan 490</v>
      </c>
      <c r="R16155" s="200"/>
    </row>
    <row r="16156" spans="1:18" ht="14.6" customHeight="1" x14ac:dyDescent="0.5">
      <c r="A16156" s="524" t="s">
        <v>1279</v>
      </c>
      <c r="B16156" s="217" t="s">
        <v>1186</v>
      </c>
      <c r="C16156" s="407">
        <f t="shared" si="19726"/>
        <v>561</v>
      </c>
      <c r="D16156" s="202" t="str">
        <f t="shared" ref="D16156" si="19816">IF(MOD(D16154-D$10559-1,49)=0,"Jub",IF(MOD(D16154-D$10559,7)=0,"Sab","Yr"))&amp;" "&amp;IF(MOD(D16154-D$10559-1,49)=0,INT(D16154-D$10559-1)/49,"")</f>
        <v xml:space="preserve">Yr </v>
      </c>
      <c r="E16156" s="211">
        <f t="shared" ref="E16156" si="19817">E16152-1</f>
        <v>43</v>
      </c>
      <c r="F16156" s="197">
        <v>1</v>
      </c>
      <c r="G16156" s="203" t="s">
        <v>288</v>
      </c>
      <c r="H16156" s="319">
        <f>H16152+1</f>
        <v>415</v>
      </c>
      <c r="R16156" s="200"/>
    </row>
    <row r="16157" spans="1:18" ht="14.6" customHeight="1" x14ac:dyDescent="0.5">
      <c r="A16157" s="525" t="s">
        <v>1280</v>
      </c>
      <c r="B16157" s="202">
        <f t="shared" ref="B16157" si="19818">B16153+1</f>
        <v>733</v>
      </c>
      <c r="C16157" s="407" t="str">
        <f t="shared" ref="C16157" si="19819">C16153</f>
        <v>Daniel 1290</v>
      </c>
      <c r="D16157" s="216" t="str">
        <f t="shared" si="19775"/>
        <v>Exodus</v>
      </c>
      <c r="E16157" s="212" t="s">
        <v>171</v>
      </c>
      <c r="F16157" s="197">
        <v>2</v>
      </c>
      <c r="G16157" s="206" t="s">
        <v>604</v>
      </c>
      <c r="H16157" s="319"/>
      <c r="R16157" s="200"/>
    </row>
    <row r="16158" spans="1:18" ht="14.6" customHeight="1" x14ac:dyDescent="0.5">
      <c r="A16158" s="523">
        <f t="shared" ref="A16158" si="19820">A16154+1</f>
        <v>711</v>
      </c>
      <c r="B16158" s="216" t="str">
        <f t="shared" si="19788"/>
        <v>Olympiad</v>
      </c>
      <c r="C16158" s="408">
        <f t="shared" ref="C16158" si="19821">C16154+1</f>
        <v>543</v>
      </c>
      <c r="D16158" s="217">
        <f t="shared" si="19779"/>
        <v>1440</v>
      </c>
      <c r="E16158" s="212">
        <f t="shared" si="19779"/>
        <v>-42</v>
      </c>
      <c r="F16158" s="197">
        <v>3</v>
      </c>
      <c r="G16158" s="208" t="s">
        <v>287</v>
      </c>
      <c r="H16158" s="364"/>
      <c r="R16158" s="200"/>
    </row>
    <row r="16159" spans="1:18" ht="14.6" customHeight="1" thickBot="1" x14ac:dyDescent="0.55000000000000004">
      <c r="A16159" s="526"/>
      <c r="B16159" s="217">
        <f t="shared" si="19788"/>
        <v>184</v>
      </c>
      <c r="C16159" s="406" t="str">
        <f t="shared" si="19781"/>
        <v>7 Times</v>
      </c>
      <c r="D16159" s="359" t="str">
        <f t="shared" ref="D16159" si="19822">INT((D16158-D$10559-1)/49+1)&amp;"/"&amp;MOD(INT((D16158-D$10559-1)/7),7)+1&amp;"/"&amp;MOD(D16158-D$10559-1,7)+1</f>
        <v>29/4/7</v>
      </c>
      <c r="E16159" s="214"/>
      <c r="F16159" s="197">
        <v>4</v>
      </c>
      <c r="G16159" s="209" t="s">
        <v>605</v>
      </c>
      <c r="H16159" s="318" t="str">
        <f>H16155</f>
        <v>Dan 490</v>
      </c>
      <c r="R16159" s="200"/>
    </row>
    <row r="16160" spans="1:18" ht="14.6" customHeight="1" x14ac:dyDescent="0.5">
      <c r="A16160" s="524" t="s">
        <v>1279</v>
      </c>
      <c r="B16160" s="217" t="s">
        <v>1187</v>
      </c>
      <c r="C16160" s="407">
        <f t="shared" si="19726"/>
        <v>562</v>
      </c>
      <c r="D16160" s="360" t="str">
        <f t="shared" ref="D16160" si="19823">IF(MOD(D16158-D$10559-1,49)=0,"Jub",IF(MOD(D16158-D$10559,7)=0,"Sab","Yr"))&amp;" "&amp;IF(MOD(D16158-D$10559-1,49)=0,INT(D16158-D$10559-1)/49,"")</f>
        <v xml:space="preserve">Sab </v>
      </c>
      <c r="E16160" s="211">
        <f t="shared" ref="E16160" si="19824">E16156-1</f>
        <v>42</v>
      </c>
      <c r="F16160" s="197">
        <v>1</v>
      </c>
      <c r="G16160" s="203" t="s">
        <v>288</v>
      </c>
      <c r="H16160" s="319">
        <f>H16156+1</f>
        <v>416</v>
      </c>
      <c r="R16160" s="200"/>
    </row>
    <row r="16161" spans="1:18" ht="14.6" customHeight="1" x14ac:dyDescent="0.5">
      <c r="A16161" s="525" t="s">
        <v>1280</v>
      </c>
      <c r="B16161" s="202">
        <f t="shared" ref="B16161" si="19825">B16157+1</f>
        <v>734</v>
      </c>
      <c r="C16161" s="407" t="str">
        <f t="shared" ref="C16161" si="19826">C16157</f>
        <v>Daniel 1290</v>
      </c>
      <c r="D16161" s="361" t="str">
        <f t="shared" si="19775"/>
        <v>Exodus</v>
      </c>
      <c r="E16161" s="212" t="s">
        <v>171</v>
      </c>
      <c r="F16161" s="197">
        <v>2</v>
      </c>
      <c r="G16161" s="206" t="s">
        <v>604</v>
      </c>
      <c r="H16161" s="319"/>
      <c r="R16161" s="200"/>
    </row>
    <row r="16162" spans="1:18" ht="14.6" customHeight="1" x14ac:dyDescent="0.5">
      <c r="A16162" s="523">
        <f t="shared" ref="A16162" si="19827">A16158+1</f>
        <v>712</v>
      </c>
      <c r="B16162" s="216" t="str">
        <f t="shared" si="19796"/>
        <v>Olympiad</v>
      </c>
      <c r="C16162" s="408">
        <f t="shared" ref="C16162" si="19828">C16158+1</f>
        <v>544</v>
      </c>
      <c r="D16162" s="359">
        <f t="shared" si="19779"/>
        <v>1441</v>
      </c>
      <c r="E16162" s="212">
        <f t="shared" si="19779"/>
        <v>-41</v>
      </c>
      <c r="F16162" s="197">
        <v>3</v>
      </c>
      <c r="G16162" s="208" t="s">
        <v>287</v>
      </c>
      <c r="H16162" s="364"/>
      <c r="R16162" s="200"/>
    </row>
    <row r="16163" spans="1:18" ht="14.6" customHeight="1" thickBot="1" x14ac:dyDescent="0.55000000000000004">
      <c r="A16163" s="526"/>
      <c r="B16163" s="217">
        <f t="shared" si="19796"/>
        <v>184</v>
      </c>
      <c r="C16163" s="406" t="str">
        <f t="shared" si="19781"/>
        <v>7 Times</v>
      </c>
      <c r="D16163" s="217" t="str">
        <f t="shared" ref="D16163" si="19829">INT((D16162-D$10559-1)/49+1)&amp;"/"&amp;MOD(INT((D16162-D$10559-1)/7),7)+1&amp;"/"&amp;MOD(D16162-D$10559-1,7)+1</f>
        <v>29/5/1</v>
      </c>
      <c r="E16163" s="214"/>
      <c r="F16163" s="197">
        <v>4</v>
      </c>
      <c r="G16163" s="209" t="s">
        <v>605</v>
      </c>
      <c r="H16163" s="318" t="str">
        <f>H16159</f>
        <v>Dan 490</v>
      </c>
      <c r="R16163" s="200"/>
    </row>
    <row r="16164" spans="1:18" ht="14.6" customHeight="1" x14ac:dyDescent="0.5">
      <c r="A16164" s="524" t="s">
        <v>1279</v>
      </c>
      <c r="B16164" s="217" t="s">
        <v>1188</v>
      </c>
      <c r="C16164" s="407">
        <f t="shared" si="19726"/>
        <v>563</v>
      </c>
      <c r="D16164" s="202" t="str">
        <f t="shared" ref="D16164" si="19830">IF(MOD(D16162-D$10559-1,49)=0,"Jub",IF(MOD(D16162-D$10559,7)=0,"Sab","Yr"))&amp;" "&amp;IF(MOD(D16162-D$10559-1,49)=0,INT(D16162-D$10559-1)/49,"")</f>
        <v xml:space="preserve">Yr </v>
      </c>
      <c r="E16164" s="211">
        <f t="shared" ref="E16164" si="19831">E16160-1</f>
        <v>41</v>
      </c>
      <c r="F16164" s="197">
        <v>1</v>
      </c>
      <c r="G16164" s="203" t="s">
        <v>288</v>
      </c>
      <c r="H16164" s="319">
        <f>H16160+1</f>
        <v>417</v>
      </c>
      <c r="R16164" s="200"/>
    </row>
    <row r="16165" spans="1:18" ht="14.6" customHeight="1" x14ac:dyDescent="0.5">
      <c r="A16165" s="525" t="s">
        <v>1280</v>
      </c>
      <c r="B16165" s="202">
        <f t="shared" ref="B16165" si="19832">B16161+1</f>
        <v>735</v>
      </c>
      <c r="C16165" s="407" t="str">
        <f t="shared" ref="C16165" si="19833">C16161</f>
        <v>Daniel 1290</v>
      </c>
      <c r="D16165" s="216" t="str">
        <f t="shared" si="19775"/>
        <v>Exodus</v>
      </c>
      <c r="E16165" s="212" t="s">
        <v>171</v>
      </c>
      <c r="F16165" s="197">
        <v>2</v>
      </c>
      <c r="G16165" s="206" t="s">
        <v>604</v>
      </c>
      <c r="H16165" s="319"/>
      <c r="R16165" s="200"/>
    </row>
    <row r="16166" spans="1:18" ht="14.6" customHeight="1" x14ac:dyDescent="0.5">
      <c r="A16166" s="523">
        <f t="shared" ref="A16166" si="19834">A16162+1</f>
        <v>713</v>
      </c>
      <c r="B16166" s="216" t="str">
        <f t="shared" si="19804"/>
        <v>Olympiad</v>
      </c>
      <c r="C16166" s="408">
        <f t="shared" ref="C16166" si="19835">C16162+1</f>
        <v>545</v>
      </c>
      <c r="D16166" s="217">
        <f t="shared" si="19779"/>
        <v>1442</v>
      </c>
      <c r="E16166" s="212">
        <f t="shared" si="19779"/>
        <v>-40</v>
      </c>
      <c r="F16166" s="197">
        <v>3</v>
      </c>
      <c r="G16166" s="208" t="s">
        <v>287</v>
      </c>
      <c r="H16166" s="364"/>
      <c r="R16166" s="200"/>
    </row>
    <row r="16167" spans="1:18" ht="14.6" customHeight="1" thickBot="1" x14ac:dyDescent="0.55000000000000004">
      <c r="A16167" s="526"/>
      <c r="B16167" s="217">
        <f t="shared" si="19804"/>
        <v>184</v>
      </c>
      <c r="C16167" s="406" t="str">
        <f t="shared" si="19781"/>
        <v>7 Times</v>
      </c>
      <c r="D16167" s="217" t="str">
        <f t="shared" ref="D16167" si="19836">INT((D16166-D$10559-1)/49+1)&amp;"/"&amp;MOD(INT((D16166-D$10559-1)/7),7)+1&amp;"/"&amp;MOD(D16166-D$10559-1,7)+1</f>
        <v>29/5/2</v>
      </c>
      <c r="E16167" s="214"/>
      <c r="F16167" s="197">
        <v>4</v>
      </c>
      <c r="G16167" s="209" t="s">
        <v>605</v>
      </c>
      <c r="H16167" s="318" t="str">
        <f>H16163</f>
        <v>Dan 490</v>
      </c>
      <c r="K16167" s="471"/>
      <c r="R16167" s="200"/>
    </row>
    <row r="16168" spans="1:18" ht="14.6" customHeight="1" x14ac:dyDescent="0.5">
      <c r="A16168" s="524" t="s">
        <v>1279</v>
      </c>
      <c r="B16168" s="217" t="s">
        <v>1189</v>
      </c>
      <c r="C16168" s="407">
        <f t="shared" si="19726"/>
        <v>564</v>
      </c>
      <c r="D16168" s="202" t="str">
        <f t="shared" ref="D16168" si="19837">IF(MOD(D16166-D$10559-1,49)=0,"Jub",IF(MOD(D16166-D$10559,7)=0,"Sab","Yr"))&amp;" "&amp;IF(MOD(D16166-D$10559-1,49)=0,INT(D16166-D$10559-1)/49,"")</f>
        <v xml:space="preserve">Yr </v>
      </c>
      <c r="E16168" s="211">
        <f t="shared" ref="E16168" si="19838">E16164-1</f>
        <v>40</v>
      </c>
      <c r="F16168" s="197">
        <v>1</v>
      </c>
      <c r="G16168" s="203" t="s">
        <v>288</v>
      </c>
      <c r="H16168" s="319">
        <f>H16164+1</f>
        <v>418</v>
      </c>
      <c r="K16168" s="471"/>
      <c r="R16168" s="200"/>
    </row>
    <row r="16169" spans="1:18" ht="14.6" customHeight="1" x14ac:dyDescent="0.5">
      <c r="A16169" s="525" t="s">
        <v>1280</v>
      </c>
      <c r="B16169" s="202">
        <f t="shared" ref="B16169" si="19839">B16165+1</f>
        <v>736</v>
      </c>
      <c r="C16169" s="407" t="str">
        <f t="shared" ref="C16169" si="19840">C16165</f>
        <v>Daniel 1290</v>
      </c>
      <c r="D16169" s="216" t="str">
        <f t="shared" si="19775"/>
        <v>Exodus</v>
      </c>
      <c r="E16169" s="212" t="s">
        <v>171</v>
      </c>
      <c r="F16169" s="197">
        <v>2</v>
      </c>
      <c r="G16169" s="206" t="s">
        <v>604</v>
      </c>
      <c r="H16169" s="319"/>
      <c r="K16169" s="471"/>
      <c r="R16169" s="200"/>
    </row>
    <row r="16170" spans="1:18" ht="14.6" customHeight="1" x14ac:dyDescent="0.5">
      <c r="A16170" s="523">
        <f t="shared" ref="A16170" si="19841">A16166+1</f>
        <v>714</v>
      </c>
      <c r="B16170" s="216" t="str">
        <f t="shared" ref="B16170" si="19842">B16166</f>
        <v>Olympiad</v>
      </c>
      <c r="C16170" s="408">
        <f t="shared" ref="C16170" si="19843">C16166+1</f>
        <v>546</v>
      </c>
      <c r="D16170" s="217">
        <f t="shared" si="19779"/>
        <v>1443</v>
      </c>
      <c r="E16170" s="212">
        <f t="shared" si="19779"/>
        <v>-39</v>
      </c>
      <c r="F16170" s="197">
        <v>3</v>
      </c>
      <c r="G16170" s="208" t="s">
        <v>287</v>
      </c>
      <c r="H16170" s="364"/>
      <c r="K16170" s="471"/>
      <c r="R16170" s="200"/>
    </row>
    <row r="16171" spans="1:18" ht="14.6" customHeight="1" thickBot="1" x14ac:dyDescent="0.55000000000000004">
      <c r="A16171" s="526"/>
      <c r="B16171" s="217">
        <f t="shared" ref="B16171" si="19844">B16167+1</f>
        <v>185</v>
      </c>
      <c r="C16171" s="406" t="str">
        <f t="shared" si="19781"/>
        <v>7 Times</v>
      </c>
      <c r="D16171" s="217" t="str">
        <f t="shared" ref="D16171" si="19845">INT((D16170-D$10559-1)/49+1)&amp;"/"&amp;MOD(INT((D16170-D$10559-1)/7),7)+1&amp;"/"&amp;MOD(D16170-D$10559-1,7)+1</f>
        <v>29/5/3</v>
      </c>
      <c r="E16171" s="214"/>
      <c r="F16171" s="197">
        <v>4</v>
      </c>
      <c r="G16171" s="209" t="s">
        <v>605</v>
      </c>
      <c r="H16171" s="318" t="str">
        <f>H16167</f>
        <v>Dan 490</v>
      </c>
      <c r="K16171" s="471"/>
      <c r="R16171" s="200"/>
    </row>
    <row r="16172" spans="1:18" ht="14.6" customHeight="1" x14ac:dyDescent="0.5">
      <c r="A16172" s="524" t="s">
        <v>1279</v>
      </c>
      <c r="B16172" s="217" t="s">
        <v>1186</v>
      </c>
      <c r="C16172" s="407">
        <f t="shared" si="19726"/>
        <v>565</v>
      </c>
      <c r="D16172" s="202" t="str">
        <f t="shared" ref="D16172" si="19846">IF(MOD(D16170-D$10559-1,49)=0,"Jub",IF(MOD(D16170-D$10559,7)=0,"Sab","Yr"))&amp;" "&amp;IF(MOD(D16170-D$10559-1,49)=0,INT(D16170-D$10559-1)/49,"")</f>
        <v xml:space="preserve">Yr </v>
      </c>
      <c r="E16172" s="211">
        <f t="shared" ref="E16172" si="19847">E16168-1</f>
        <v>39</v>
      </c>
      <c r="F16172" s="197">
        <v>1</v>
      </c>
      <c r="G16172" s="203" t="s">
        <v>288</v>
      </c>
      <c r="H16172" s="319">
        <f>H16168+1</f>
        <v>419</v>
      </c>
      <c r="K16172" s="471"/>
      <c r="R16172" s="200"/>
    </row>
    <row r="16173" spans="1:18" ht="14.6" customHeight="1" x14ac:dyDescent="0.5">
      <c r="A16173" s="525" t="s">
        <v>1280</v>
      </c>
      <c r="B16173" s="202">
        <f t="shared" ref="B16173" si="19848">B16169+1</f>
        <v>737</v>
      </c>
      <c r="C16173" s="407" t="str">
        <f t="shared" ref="C16173" si="19849">C16169</f>
        <v>Daniel 1290</v>
      </c>
      <c r="D16173" s="216" t="str">
        <f t="shared" si="19775"/>
        <v>Exodus</v>
      </c>
      <c r="E16173" s="212" t="s">
        <v>171</v>
      </c>
      <c r="F16173" s="197">
        <v>2</v>
      </c>
      <c r="G16173" s="206" t="s">
        <v>604</v>
      </c>
      <c r="H16173" s="319"/>
      <c r="K16173" s="471"/>
      <c r="R16173" s="200"/>
    </row>
    <row r="16174" spans="1:18" ht="14.6" customHeight="1" x14ac:dyDescent="0.5">
      <c r="A16174" s="523">
        <f t="shared" ref="A16174" si="19850">A16170+1</f>
        <v>715</v>
      </c>
      <c r="B16174" s="216" t="str">
        <f t="shared" si="19788"/>
        <v>Olympiad</v>
      </c>
      <c r="C16174" s="408">
        <f t="shared" ref="C16174" si="19851">C16170+1</f>
        <v>547</v>
      </c>
      <c r="D16174" s="217">
        <f t="shared" si="19779"/>
        <v>1444</v>
      </c>
      <c r="E16174" s="212">
        <f t="shared" si="19779"/>
        <v>-38</v>
      </c>
      <c r="F16174" s="197">
        <v>3</v>
      </c>
      <c r="G16174" s="208" t="s">
        <v>287</v>
      </c>
      <c r="H16174" s="364"/>
      <c r="K16174" s="471"/>
      <c r="R16174" s="200"/>
    </row>
    <row r="16175" spans="1:18" ht="14.6" customHeight="1" thickBot="1" x14ac:dyDescent="0.55000000000000004">
      <c r="A16175" s="526"/>
      <c r="B16175" s="217">
        <f t="shared" si="19788"/>
        <v>185</v>
      </c>
      <c r="C16175" s="406" t="str">
        <f t="shared" si="19781"/>
        <v>7 Times</v>
      </c>
      <c r="D16175" s="217" t="str">
        <f t="shared" ref="D16175" si="19852">INT((D16174-D$10559-1)/49+1)&amp;"/"&amp;MOD(INT((D16174-D$10559-1)/7),7)+1&amp;"/"&amp;MOD(D16174-D$10559-1,7)+1</f>
        <v>29/5/4</v>
      </c>
      <c r="E16175" s="214"/>
      <c r="F16175" s="197">
        <v>4</v>
      </c>
      <c r="G16175" s="209" t="s">
        <v>605</v>
      </c>
      <c r="H16175" s="318" t="str">
        <f>H16171</f>
        <v>Dan 490</v>
      </c>
      <c r="K16175" s="471"/>
      <c r="R16175" s="200"/>
    </row>
    <row r="16176" spans="1:18" ht="14.6" customHeight="1" x14ac:dyDescent="0.5">
      <c r="A16176" s="524" t="s">
        <v>1279</v>
      </c>
      <c r="B16176" s="217" t="s">
        <v>1187</v>
      </c>
      <c r="C16176" s="407">
        <f t="shared" ref="C16176:C16236" si="19853">C16172+1</f>
        <v>566</v>
      </c>
      <c r="D16176" s="202" t="str">
        <f t="shared" ref="D16176" si="19854">IF(MOD(D16174-D$10559-1,49)=0,"Jub",IF(MOD(D16174-D$10559,7)=0,"Sab","Yr"))&amp;" "&amp;IF(MOD(D16174-D$10559-1,49)=0,INT(D16174-D$10559-1)/49,"")</f>
        <v xml:space="preserve">Yr </v>
      </c>
      <c r="E16176" s="211">
        <f t="shared" ref="E16176" si="19855">E16172-1</f>
        <v>38</v>
      </c>
      <c r="F16176" s="197">
        <v>1</v>
      </c>
      <c r="G16176" s="203" t="s">
        <v>288</v>
      </c>
      <c r="H16176" s="319">
        <f>H16172+1</f>
        <v>420</v>
      </c>
      <c r="K16176" s="471"/>
      <c r="R16176" s="200"/>
    </row>
    <row r="16177" spans="1:18" ht="14.6" customHeight="1" x14ac:dyDescent="0.5">
      <c r="A16177" s="525" t="s">
        <v>1280</v>
      </c>
      <c r="B16177" s="202">
        <f t="shared" ref="B16177" si="19856">B16173+1</f>
        <v>738</v>
      </c>
      <c r="C16177" s="407" t="str">
        <f t="shared" ref="C16177" si="19857">C16173</f>
        <v>Daniel 1290</v>
      </c>
      <c r="D16177" s="216" t="str">
        <f t="shared" si="19775"/>
        <v>Exodus</v>
      </c>
      <c r="E16177" s="212" t="s">
        <v>171</v>
      </c>
      <c r="F16177" s="197">
        <v>2</v>
      </c>
      <c r="G16177" s="206" t="s">
        <v>604</v>
      </c>
      <c r="H16177" s="319"/>
      <c r="K16177" s="471"/>
      <c r="R16177" s="200"/>
    </row>
    <row r="16178" spans="1:18" ht="14.6" customHeight="1" x14ac:dyDescent="0.5">
      <c r="A16178" s="523">
        <f t="shared" ref="A16178" si="19858">A16174+1</f>
        <v>716</v>
      </c>
      <c r="B16178" s="216" t="str">
        <f t="shared" si="19796"/>
        <v>Olympiad</v>
      </c>
      <c r="C16178" s="408">
        <f t="shared" ref="C16178" si="19859">C16174+1</f>
        <v>548</v>
      </c>
      <c r="D16178" s="217">
        <f t="shared" si="19779"/>
        <v>1445</v>
      </c>
      <c r="E16178" s="212">
        <f t="shared" si="19779"/>
        <v>-37</v>
      </c>
      <c r="F16178" s="197">
        <v>3</v>
      </c>
      <c r="G16178" s="208" t="s">
        <v>287</v>
      </c>
      <c r="H16178" s="364"/>
      <c r="K16178" s="471"/>
      <c r="R16178" s="200"/>
    </row>
    <row r="16179" spans="1:18" ht="14.6" customHeight="1" thickBot="1" x14ac:dyDescent="0.55000000000000004">
      <c r="A16179" s="526"/>
      <c r="B16179" s="217">
        <f t="shared" si="19796"/>
        <v>185</v>
      </c>
      <c r="C16179" s="406" t="str">
        <f t="shared" si="19781"/>
        <v>7 Times</v>
      </c>
      <c r="D16179" s="217" t="str">
        <f t="shared" ref="D16179" si="19860">INT((D16178-D$10559-1)/49+1)&amp;"/"&amp;MOD(INT((D16178-D$10559-1)/7),7)+1&amp;"/"&amp;MOD(D16178-D$10559-1,7)+1</f>
        <v>29/5/5</v>
      </c>
      <c r="E16179" s="214"/>
      <c r="F16179" s="197">
        <v>4</v>
      </c>
      <c r="G16179" s="209" t="s">
        <v>605</v>
      </c>
      <c r="H16179" s="318" t="str">
        <f>H16175</f>
        <v>Dan 490</v>
      </c>
      <c r="R16179" s="200"/>
    </row>
    <row r="16180" spans="1:18" ht="14.6" customHeight="1" x14ac:dyDescent="0.5">
      <c r="A16180" s="524" t="s">
        <v>1279</v>
      </c>
      <c r="B16180" s="217" t="s">
        <v>1188</v>
      </c>
      <c r="C16180" s="407">
        <f t="shared" si="19853"/>
        <v>567</v>
      </c>
      <c r="D16180" s="202" t="str">
        <f t="shared" ref="D16180" si="19861">IF(MOD(D16178-D$10559-1,49)=0,"Jub",IF(MOD(D16178-D$10559,7)=0,"Sab","Yr"))&amp;" "&amp;IF(MOD(D16178-D$10559-1,49)=0,INT(D16178-D$10559-1)/49,"")</f>
        <v xml:space="preserve">Yr </v>
      </c>
      <c r="E16180" s="211">
        <f t="shared" ref="E16180" si="19862">E16176-1</f>
        <v>37</v>
      </c>
      <c r="F16180" s="197">
        <v>1</v>
      </c>
      <c r="G16180" s="203" t="s">
        <v>288</v>
      </c>
      <c r="H16180" s="319">
        <f>H16176+1</f>
        <v>421</v>
      </c>
      <c r="R16180" s="200"/>
    </row>
    <row r="16181" spans="1:18" ht="14.6" customHeight="1" x14ac:dyDescent="0.5">
      <c r="A16181" s="525" t="s">
        <v>1280</v>
      </c>
      <c r="B16181" s="202">
        <f t="shared" ref="B16181" si="19863">B16177+1</f>
        <v>739</v>
      </c>
      <c r="C16181" s="407" t="str">
        <f t="shared" ref="C16181" si="19864">C16177</f>
        <v>Daniel 1290</v>
      </c>
      <c r="D16181" s="216" t="str">
        <f t="shared" si="19775"/>
        <v>Exodus</v>
      </c>
      <c r="E16181" s="212" t="s">
        <v>171</v>
      </c>
      <c r="F16181" s="197">
        <v>2</v>
      </c>
      <c r="G16181" s="206" t="s">
        <v>604</v>
      </c>
      <c r="H16181" s="319"/>
      <c r="K16181" s="471"/>
      <c r="R16181" s="200"/>
    </row>
    <row r="16182" spans="1:18" ht="14.6" customHeight="1" x14ac:dyDescent="0.5">
      <c r="A16182" s="523">
        <f t="shared" ref="A16182" si="19865">A16178+1</f>
        <v>717</v>
      </c>
      <c r="B16182" s="216" t="str">
        <f t="shared" si="19804"/>
        <v>Olympiad</v>
      </c>
      <c r="C16182" s="408">
        <f t="shared" ref="C16182" si="19866">C16178+1</f>
        <v>549</v>
      </c>
      <c r="D16182" s="217">
        <f t="shared" si="19779"/>
        <v>1446</v>
      </c>
      <c r="E16182" s="212">
        <f t="shared" si="19779"/>
        <v>-36</v>
      </c>
      <c r="F16182" s="197">
        <v>3</v>
      </c>
      <c r="G16182" s="208" t="s">
        <v>287</v>
      </c>
      <c r="H16182" s="364"/>
      <c r="K16182" s="471"/>
      <c r="R16182" s="200"/>
    </row>
    <row r="16183" spans="1:18" ht="14.6" customHeight="1" thickBot="1" x14ac:dyDescent="0.55000000000000004">
      <c r="A16183" s="526"/>
      <c r="B16183" s="217">
        <f t="shared" si="19804"/>
        <v>185</v>
      </c>
      <c r="C16183" s="406" t="str">
        <f t="shared" si="19781"/>
        <v>7 Times</v>
      </c>
      <c r="D16183" s="217" t="str">
        <f t="shared" ref="D16183" si="19867">INT((D16182-D$10559-1)/49+1)&amp;"/"&amp;MOD(INT((D16182-D$10559-1)/7),7)+1&amp;"/"&amp;MOD(D16182-D$10559-1,7)+1</f>
        <v>29/5/6</v>
      </c>
      <c r="E16183" s="214"/>
      <c r="F16183" s="197">
        <v>4</v>
      </c>
      <c r="G16183" s="209" t="s">
        <v>605</v>
      </c>
      <c r="H16183" s="318" t="str">
        <f>H16179</f>
        <v>Dan 490</v>
      </c>
      <c r="I16183" s="200"/>
      <c r="J16183" s="200"/>
      <c r="K16183" s="467"/>
      <c r="L16183" s="200"/>
      <c r="M16183" s="216" t="s">
        <v>1300</v>
      </c>
      <c r="R16183" s="200"/>
    </row>
    <row r="16184" spans="1:18" ht="14.6" customHeight="1" x14ac:dyDescent="0.5">
      <c r="A16184" s="524" t="s">
        <v>1279</v>
      </c>
      <c r="B16184" s="217" t="s">
        <v>1189</v>
      </c>
      <c r="C16184" s="407">
        <f t="shared" si="19853"/>
        <v>568</v>
      </c>
      <c r="D16184" s="202" t="str">
        <f t="shared" ref="D16184" si="19868">IF(MOD(D16182-D$10559-1,49)=0,"Jub",IF(MOD(D16182-D$10559,7)=0,"Sab","Yr"))&amp;" "&amp;IF(MOD(D16182-D$10559-1,49)=0,INT(D16182-D$10559-1)/49,"")</f>
        <v xml:space="preserve">Yr </v>
      </c>
      <c r="E16184" s="211">
        <f t="shared" ref="E16184" si="19869">E16180-1</f>
        <v>36</v>
      </c>
      <c r="F16184" s="197">
        <v>1</v>
      </c>
      <c r="G16184" s="203" t="s">
        <v>288</v>
      </c>
      <c r="H16184" s="319">
        <f>H16180+1</f>
        <v>422</v>
      </c>
      <c r="K16184" s="471"/>
      <c r="M16184" s="217">
        <v>1</v>
      </c>
      <c r="R16184" s="200"/>
    </row>
    <row r="16185" spans="1:18" ht="14.6" customHeight="1" x14ac:dyDescent="0.5">
      <c r="A16185" s="525" t="s">
        <v>1280</v>
      </c>
      <c r="B16185" s="202">
        <f t="shared" ref="B16185" si="19870">B16181+1</f>
        <v>740</v>
      </c>
      <c r="C16185" s="407" t="str">
        <f t="shared" ref="C16185" si="19871">C16181</f>
        <v>Daniel 1290</v>
      </c>
      <c r="D16185" s="216" t="str">
        <f t="shared" si="19775"/>
        <v>Exodus</v>
      </c>
      <c r="E16185" s="212" t="s">
        <v>171</v>
      </c>
      <c r="F16185" s="197">
        <v>2</v>
      </c>
      <c r="G16185" s="206" t="s">
        <v>604</v>
      </c>
      <c r="H16185" s="319"/>
      <c r="K16185" s="471"/>
      <c r="M16185" s="217"/>
      <c r="R16185" s="200"/>
    </row>
    <row r="16186" spans="1:18" ht="14.6" customHeight="1" x14ac:dyDescent="0.5">
      <c r="A16186" s="523">
        <f t="shared" ref="A16186" si="19872">A16182+1</f>
        <v>718</v>
      </c>
      <c r="B16186" s="216" t="str">
        <f t="shared" ref="B16186" si="19873">B16182</f>
        <v>Olympiad</v>
      </c>
      <c r="C16186" s="408">
        <f t="shared" ref="C16186" si="19874">C16182+1</f>
        <v>550</v>
      </c>
      <c r="D16186" s="217">
        <f t="shared" si="19779"/>
        <v>1447</v>
      </c>
      <c r="E16186" s="212">
        <f t="shared" si="19779"/>
        <v>-35</v>
      </c>
      <c r="F16186" s="197">
        <v>3</v>
      </c>
      <c r="G16186" s="208" t="s">
        <v>287</v>
      </c>
      <c r="H16186" s="364"/>
      <c r="K16186" s="471"/>
      <c r="M16186" s="202"/>
      <c r="R16186" s="200"/>
    </row>
    <row r="16187" spans="1:18" ht="14.6" customHeight="1" thickBot="1" x14ac:dyDescent="0.55000000000000004">
      <c r="A16187" s="526"/>
      <c r="B16187" s="217">
        <f t="shared" ref="B16187" si="19875">B16183+1</f>
        <v>186</v>
      </c>
      <c r="C16187" s="406" t="str">
        <f t="shared" si="19781"/>
        <v>7 Times</v>
      </c>
      <c r="D16187" s="359" t="str">
        <f t="shared" ref="D16187" si="19876">INT((D16186-D$10559-1)/49+1)&amp;"/"&amp;MOD(INT((D16186-D$10559-1)/7),7)+1&amp;"/"&amp;MOD(D16186-D$10559-1,7)+1</f>
        <v>29/5/7</v>
      </c>
      <c r="E16187" s="214"/>
      <c r="F16187" s="197">
        <v>4</v>
      </c>
      <c r="G16187" s="209" t="s">
        <v>605</v>
      </c>
      <c r="H16187" s="318" t="str">
        <f>H16183</f>
        <v>Dan 490</v>
      </c>
      <c r="K16187" s="471"/>
      <c r="M16187" s="216" t="str">
        <f>M16183</f>
        <v>Herod's Reign</v>
      </c>
      <c r="R16187" s="200"/>
    </row>
    <row r="16188" spans="1:18" ht="14.6" customHeight="1" x14ac:dyDescent="0.5">
      <c r="A16188" s="524" t="s">
        <v>1279</v>
      </c>
      <c r="B16188" s="217" t="s">
        <v>1186</v>
      </c>
      <c r="C16188" s="407">
        <f t="shared" si="19853"/>
        <v>569</v>
      </c>
      <c r="D16188" s="360" t="str">
        <f t="shared" ref="D16188" si="19877">IF(MOD(D16186-D$10559-1,49)=0,"Jub",IF(MOD(D16186-D$10559,7)=0,"Sab","Yr"))&amp;" "&amp;IF(MOD(D16186-D$10559-1,49)=0,INT(D16186-D$10559-1)/49,"")</f>
        <v xml:space="preserve">Sab </v>
      </c>
      <c r="E16188" s="211">
        <f t="shared" ref="E16188" si="19878">E16184-1</f>
        <v>35</v>
      </c>
      <c r="F16188" s="197">
        <v>1</v>
      </c>
      <c r="G16188" s="203" t="s">
        <v>288</v>
      </c>
      <c r="H16188" s="319">
        <f>H16184+1</f>
        <v>423</v>
      </c>
      <c r="K16188" s="471"/>
      <c r="M16188" s="217">
        <f>M16184+1</f>
        <v>2</v>
      </c>
      <c r="R16188" s="200"/>
    </row>
    <row r="16189" spans="1:18" ht="14.6" customHeight="1" x14ac:dyDescent="0.5">
      <c r="A16189" s="525" t="s">
        <v>1280</v>
      </c>
      <c r="B16189" s="202">
        <f t="shared" ref="B16189" si="19879">B16185+1</f>
        <v>741</v>
      </c>
      <c r="C16189" s="407" t="str">
        <f t="shared" ref="C16189" si="19880">C16185</f>
        <v>Daniel 1290</v>
      </c>
      <c r="D16189" s="361" t="str">
        <f t="shared" si="19775"/>
        <v>Exodus</v>
      </c>
      <c r="E16189" s="212" t="s">
        <v>171</v>
      </c>
      <c r="F16189" s="197">
        <v>2</v>
      </c>
      <c r="G16189" s="206" t="s">
        <v>604</v>
      </c>
      <c r="H16189" s="319"/>
      <c r="K16189" s="471"/>
      <c r="M16189" s="217"/>
      <c r="R16189" s="200"/>
    </row>
    <row r="16190" spans="1:18" ht="14.6" customHeight="1" x14ac:dyDescent="0.5">
      <c r="A16190" s="523">
        <f t="shared" ref="A16190" si="19881">A16186+1</f>
        <v>719</v>
      </c>
      <c r="B16190" s="216" t="str">
        <f t="shared" si="19788"/>
        <v>Olympiad</v>
      </c>
      <c r="C16190" s="408">
        <f t="shared" ref="C16190" si="19882">C16186+1</f>
        <v>551</v>
      </c>
      <c r="D16190" s="359">
        <f t="shared" si="19779"/>
        <v>1448</v>
      </c>
      <c r="E16190" s="212">
        <f t="shared" si="19779"/>
        <v>-34</v>
      </c>
      <c r="F16190" s="197">
        <v>3</v>
      </c>
      <c r="G16190" s="208" t="s">
        <v>287</v>
      </c>
      <c r="H16190" s="364"/>
      <c r="K16190" s="471"/>
      <c r="M16190" s="202"/>
      <c r="R16190" s="200"/>
    </row>
    <row r="16191" spans="1:18" ht="14.6" customHeight="1" thickBot="1" x14ac:dyDescent="0.55000000000000004">
      <c r="A16191" s="526"/>
      <c r="B16191" s="217">
        <f t="shared" si="19788"/>
        <v>186</v>
      </c>
      <c r="C16191" s="406" t="str">
        <f t="shared" si="19781"/>
        <v>7 Times</v>
      </c>
      <c r="D16191" s="217" t="str">
        <f t="shared" ref="D16191" si="19883">INT((D16190-D$10559-1)/49+1)&amp;"/"&amp;MOD(INT((D16190-D$10559-1)/7),7)+1&amp;"/"&amp;MOD(D16190-D$10559-1,7)+1</f>
        <v>29/6/1</v>
      </c>
      <c r="E16191" s="214"/>
      <c r="F16191" s="197">
        <v>4</v>
      </c>
      <c r="G16191" s="209" t="s">
        <v>605</v>
      </c>
      <c r="H16191" s="318" t="str">
        <f>H16187</f>
        <v>Dan 490</v>
      </c>
      <c r="K16191" s="471"/>
      <c r="M16191" s="216" t="str">
        <f t="shared" ref="M16191" si="19884">M16187</f>
        <v>Herod's Reign</v>
      </c>
      <c r="R16191" s="200"/>
    </row>
    <row r="16192" spans="1:18" ht="14.6" customHeight="1" x14ac:dyDescent="0.5">
      <c r="A16192" s="524" t="s">
        <v>1279</v>
      </c>
      <c r="B16192" s="217" t="s">
        <v>1187</v>
      </c>
      <c r="C16192" s="407">
        <f t="shared" si="19853"/>
        <v>570</v>
      </c>
      <c r="D16192" s="202" t="str">
        <f t="shared" ref="D16192" si="19885">IF(MOD(D16190-D$10559-1,49)=0,"Jub",IF(MOD(D16190-D$10559,7)=0,"Sab","Yr"))&amp;" "&amp;IF(MOD(D16190-D$10559-1,49)=0,INT(D16190-D$10559-1)/49,"")</f>
        <v xml:space="preserve">Yr </v>
      </c>
      <c r="E16192" s="211">
        <f t="shared" ref="E16192" si="19886">E16188-1</f>
        <v>34</v>
      </c>
      <c r="F16192" s="197">
        <v>1</v>
      </c>
      <c r="G16192" s="203" t="s">
        <v>288</v>
      </c>
      <c r="H16192" s="319">
        <f>H16188+1</f>
        <v>424</v>
      </c>
      <c r="K16192" s="471"/>
      <c r="M16192" s="217">
        <f t="shared" ref="M16192" si="19887">M16188+1</f>
        <v>3</v>
      </c>
      <c r="R16192" s="200"/>
    </row>
    <row r="16193" spans="1:18" ht="14.6" customHeight="1" x14ac:dyDescent="0.5">
      <c r="A16193" s="525" t="s">
        <v>1280</v>
      </c>
      <c r="B16193" s="202">
        <f t="shared" ref="B16193" si="19888">B16189+1</f>
        <v>742</v>
      </c>
      <c r="C16193" s="407" t="str">
        <f t="shared" ref="C16193" si="19889">C16189</f>
        <v>Daniel 1290</v>
      </c>
      <c r="D16193" s="216" t="str">
        <f t="shared" si="19775"/>
        <v>Exodus</v>
      </c>
      <c r="E16193" s="212" t="s">
        <v>171</v>
      </c>
      <c r="F16193" s="197">
        <v>2</v>
      </c>
      <c r="G16193" s="206" t="s">
        <v>604</v>
      </c>
      <c r="H16193" s="319"/>
      <c r="K16193" s="471"/>
      <c r="M16193" s="217"/>
      <c r="R16193" s="200"/>
    </row>
    <row r="16194" spans="1:18" ht="14.6" customHeight="1" x14ac:dyDescent="0.5">
      <c r="A16194" s="523">
        <f t="shared" ref="A16194" si="19890">A16190+1</f>
        <v>720</v>
      </c>
      <c r="B16194" s="216" t="str">
        <f t="shared" si="19796"/>
        <v>Olympiad</v>
      </c>
      <c r="C16194" s="408">
        <f t="shared" ref="C16194" si="19891">C16190+1</f>
        <v>552</v>
      </c>
      <c r="D16194" s="217">
        <f t="shared" si="19779"/>
        <v>1449</v>
      </c>
      <c r="E16194" s="212">
        <f t="shared" si="19779"/>
        <v>-33</v>
      </c>
      <c r="F16194" s="197">
        <v>3</v>
      </c>
      <c r="G16194" s="208" t="s">
        <v>287</v>
      </c>
      <c r="H16194" s="364"/>
      <c r="K16194" s="471"/>
      <c r="M16194" s="202"/>
      <c r="R16194" s="200"/>
    </row>
    <row r="16195" spans="1:18" ht="14.6" customHeight="1" thickBot="1" x14ac:dyDescent="0.55000000000000004">
      <c r="A16195" s="526"/>
      <c r="B16195" s="217">
        <f t="shared" si="19796"/>
        <v>186</v>
      </c>
      <c r="C16195" s="406" t="str">
        <f t="shared" si="19781"/>
        <v>7 Times</v>
      </c>
      <c r="D16195" s="217" t="str">
        <f t="shared" ref="D16195" si="19892">INT((D16194-D$10559-1)/49+1)&amp;"/"&amp;MOD(INT((D16194-D$10559-1)/7),7)+1&amp;"/"&amp;MOD(D16194-D$10559-1,7)+1</f>
        <v>29/6/2</v>
      </c>
      <c r="E16195" s="214"/>
      <c r="F16195" s="197">
        <v>4</v>
      </c>
      <c r="G16195" s="209" t="s">
        <v>605</v>
      </c>
      <c r="H16195" s="318" t="str">
        <f>H16191</f>
        <v>Dan 490</v>
      </c>
      <c r="K16195" s="471"/>
      <c r="M16195" s="216" t="str">
        <f t="shared" ref="M16195" si="19893">M16191</f>
        <v>Herod's Reign</v>
      </c>
      <c r="R16195" s="200"/>
    </row>
    <row r="16196" spans="1:18" ht="14.6" customHeight="1" x14ac:dyDescent="0.5">
      <c r="A16196" s="524" t="s">
        <v>1279</v>
      </c>
      <c r="B16196" s="217" t="s">
        <v>1188</v>
      </c>
      <c r="C16196" s="407">
        <f t="shared" si="19853"/>
        <v>571</v>
      </c>
      <c r="D16196" s="202" t="str">
        <f t="shared" ref="D16196" si="19894">IF(MOD(D16194-D$10559-1,49)=0,"Jub",IF(MOD(D16194-D$10559,7)=0,"Sab","Yr"))&amp;" "&amp;IF(MOD(D16194-D$10559-1,49)=0,INT(D16194-D$10559-1)/49,"")</f>
        <v xml:space="preserve">Yr </v>
      </c>
      <c r="E16196" s="211">
        <f t="shared" ref="E16196" si="19895">E16192-1</f>
        <v>33</v>
      </c>
      <c r="F16196" s="197">
        <v>1</v>
      </c>
      <c r="G16196" s="203" t="s">
        <v>288</v>
      </c>
      <c r="H16196" s="319">
        <f>H16192+1</f>
        <v>425</v>
      </c>
      <c r="K16196" s="471"/>
      <c r="M16196" s="217">
        <f t="shared" ref="M16196" si="19896">M16192+1</f>
        <v>4</v>
      </c>
      <c r="R16196" s="200"/>
    </row>
    <row r="16197" spans="1:18" ht="14.6" customHeight="1" x14ac:dyDescent="0.5">
      <c r="A16197" s="525" t="s">
        <v>1280</v>
      </c>
      <c r="B16197" s="202">
        <f t="shared" ref="B16197" si="19897">B16193+1</f>
        <v>743</v>
      </c>
      <c r="C16197" s="407" t="str">
        <f t="shared" ref="C16197" si="19898">C16193</f>
        <v>Daniel 1290</v>
      </c>
      <c r="D16197" s="216" t="str">
        <f t="shared" si="19775"/>
        <v>Exodus</v>
      </c>
      <c r="E16197" s="212" t="s">
        <v>171</v>
      </c>
      <c r="F16197" s="197">
        <v>2</v>
      </c>
      <c r="G16197" s="206" t="s">
        <v>604</v>
      </c>
      <c r="H16197" s="319"/>
      <c r="K16197" s="471"/>
      <c r="M16197" s="217"/>
      <c r="R16197" s="200"/>
    </row>
    <row r="16198" spans="1:18" ht="14.6" customHeight="1" x14ac:dyDescent="0.5">
      <c r="A16198" s="523">
        <f t="shared" ref="A16198" si="19899">A16194+1</f>
        <v>721</v>
      </c>
      <c r="B16198" s="216" t="str">
        <f t="shared" si="19804"/>
        <v>Olympiad</v>
      </c>
      <c r="C16198" s="408">
        <f t="shared" ref="C16198" si="19900">C16194+1</f>
        <v>553</v>
      </c>
      <c r="D16198" s="217">
        <f t="shared" si="19779"/>
        <v>1450</v>
      </c>
      <c r="E16198" s="212">
        <f t="shared" si="19779"/>
        <v>-32</v>
      </c>
      <c r="F16198" s="197">
        <v>3</v>
      </c>
      <c r="G16198" s="208" t="s">
        <v>287</v>
      </c>
      <c r="H16198" s="364"/>
      <c r="K16198" s="471"/>
      <c r="M16198" s="202"/>
      <c r="R16198" s="200"/>
    </row>
    <row r="16199" spans="1:18" ht="14.6" customHeight="1" thickBot="1" x14ac:dyDescent="0.55000000000000004">
      <c r="A16199" s="526"/>
      <c r="B16199" s="217">
        <f t="shared" si="19804"/>
        <v>186</v>
      </c>
      <c r="C16199" s="406" t="str">
        <f t="shared" si="19781"/>
        <v>7 Times</v>
      </c>
      <c r="D16199" s="217" t="str">
        <f t="shared" ref="D16199" si="19901">INT((D16198-D$10559-1)/49+1)&amp;"/"&amp;MOD(INT((D16198-D$10559-1)/7),7)+1&amp;"/"&amp;MOD(D16198-D$10559-1,7)+1</f>
        <v>29/6/3</v>
      </c>
      <c r="E16199" s="214"/>
      <c r="F16199" s="197">
        <v>4</v>
      </c>
      <c r="G16199" s="209" t="s">
        <v>605</v>
      </c>
      <c r="H16199" s="318" t="str">
        <f>H16195</f>
        <v>Dan 490</v>
      </c>
      <c r="K16199" s="471"/>
      <c r="M16199" s="216" t="str">
        <f t="shared" ref="M16199" si="19902">M16195</f>
        <v>Herod's Reign</v>
      </c>
      <c r="R16199" s="200"/>
    </row>
    <row r="16200" spans="1:18" ht="14.6" customHeight="1" x14ac:dyDescent="0.5">
      <c r="A16200" s="524" t="s">
        <v>1279</v>
      </c>
      <c r="B16200" s="217" t="s">
        <v>1189</v>
      </c>
      <c r="C16200" s="407">
        <f t="shared" si="19853"/>
        <v>572</v>
      </c>
      <c r="D16200" s="202" t="str">
        <f t="shared" ref="D16200" si="19903">IF(MOD(D16198-D$10559-1,49)=0,"Jub",IF(MOD(D16198-D$10559,7)=0,"Sab","Yr"))&amp;" "&amp;IF(MOD(D16198-D$10559-1,49)=0,INT(D16198-D$10559-1)/49,"")</f>
        <v xml:space="preserve">Yr </v>
      </c>
      <c r="E16200" s="211">
        <f t="shared" ref="E16200" si="19904">E16196-1</f>
        <v>32</v>
      </c>
      <c r="F16200" s="197">
        <v>1</v>
      </c>
      <c r="G16200" s="203" t="s">
        <v>288</v>
      </c>
      <c r="H16200" s="319">
        <f>H16196+1</f>
        <v>426</v>
      </c>
      <c r="K16200" s="471"/>
      <c r="M16200" s="217">
        <f t="shared" ref="M16200" si="19905">M16196+1</f>
        <v>5</v>
      </c>
      <c r="R16200" s="200"/>
    </row>
    <row r="16201" spans="1:18" ht="14.6" customHeight="1" x14ac:dyDescent="0.5">
      <c r="A16201" s="525" t="s">
        <v>1280</v>
      </c>
      <c r="B16201" s="202">
        <f t="shared" ref="B16201" si="19906">B16197+1</f>
        <v>744</v>
      </c>
      <c r="C16201" s="407" t="str">
        <f t="shared" ref="C16201" si="19907">C16197</f>
        <v>Daniel 1290</v>
      </c>
      <c r="D16201" s="216" t="str">
        <f t="shared" ref="D16201:D16261" si="19908">D16197</f>
        <v>Exodus</v>
      </c>
      <c r="E16201" s="212" t="s">
        <v>171</v>
      </c>
      <c r="F16201" s="197">
        <v>2</v>
      </c>
      <c r="G16201" s="206" t="s">
        <v>604</v>
      </c>
      <c r="H16201" s="319"/>
      <c r="K16201" s="471"/>
      <c r="M16201" s="217"/>
      <c r="R16201" s="200"/>
    </row>
    <row r="16202" spans="1:18" ht="14.6" customHeight="1" x14ac:dyDescent="0.5">
      <c r="A16202" s="523">
        <f t="shared" ref="A16202" si="19909">A16198+1</f>
        <v>722</v>
      </c>
      <c r="B16202" s="216" t="str">
        <f t="shared" ref="B16202" si="19910">B16198</f>
        <v>Olympiad</v>
      </c>
      <c r="C16202" s="408">
        <f t="shared" ref="C16202" si="19911">C16198+1</f>
        <v>554</v>
      </c>
      <c r="D16202" s="217">
        <f t="shared" ref="D16202:E16262" si="19912">D16198+1</f>
        <v>1451</v>
      </c>
      <c r="E16202" s="212">
        <f t="shared" si="19912"/>
        <v>-31</v>
      </c>
      <c r="F16202" s="197">
        <v>3</v>
      </c>
      <c r="G16202" s="208" t="s">
        <v>287</v>
      </c>
      <c r="H16202" s="364"/>
      <c r="K16202" s="471"/>
      <c r="M16202" s="202"/>
      <c r="R16202" s="200"/>
    </row>
    <row r="16203" spans="1:18" ht="14.6" customHeight="1" thickBot="1" x14ac:dyDescent="0.55000000000000004">
      <c r="A16203" s="526"/>
      <c r="B16203" s="217">
        <f t="shared" ref="B16203" si="19913">B16199+1</f>
        <v>187</v>
      </c>
      <c r="C16203" s="406" t="str">
        <f t="shared" ref="C16203:C16263" si="19914">C16199</f>
        <v>7 Times</v>
      </c>
      <c r="D16203" s="217" t="str">
        <f t="shared" ref="D16203" si="19915">INT((D16202-D$10559-1)/49+1)&amp;"/"&amp;MOD(INT((D16202-D$10559-1)/7),7)+1&amp;"/"&amp;MOD(D16202-D$10559-1,7)+1</f>
        <v>29/6/4</v>
      </c>
      <c r="E16203" s="214"/>
      <c r="F16203" s="197">
        <v>4</v>
      </c>
      <c r="G16203" s="209" t="s">
        <v>605</v>
      </c>
      <c r="H16203" s="318" t="str">
        <f>H16199</f>
        <v>Dan 490</v>
      </c>
      <c r="K16203" s="471"/>
      <c r="M16203" s="216" t="str">
        <f t="shared" ref="M16203" si="19916">M16199</f>
        <v>Herod's Reign</v>
      </c>
      <c r="R16203" s="200"/>
    </row>
    <row r="16204" spans="1:18" ht="14.6" customHeight="1" x14ac:dyDescent="0.5">
      <c r="A16204" s="524" t="s">
        <v>1279</v>
      </c>
      <c r="B16204" s="217" t="s">
        <v>1186</v>
      </c>
      <c r="C16204" s="407">
        <f t="shared" si="19853"/>
        <v>573</v>
      </c>
      <c r="D16204" s="202" t="str">
        <f t="shared" ref="D16204" si="19917">IF(MOD(D16202-D$10559-1,49)=0,"Jub",IF(MOD(D16202-D$10559,7)=0,"Sab","Yr"))&amp;" "&amp;IF(MOD(D16202-D$10559-1,49)=0,INT(D16202-D$10559-1)/49,"")</f>
        <v xml:space="preserve">Yr </v>
      </c>
      <c r="E16204" s="211">
        <f t="shared" ref="E16204" si="19918">E16200-1</f>
        <v>31</v>
      </c>
      <c r="F16204" s="197">
        <v>1</v>
      </c>
      <c r="G16204" s="203" t="s">
        <v>288</v>
      </c>
      <c r="H16204" s="319">
        <f>H16200+1</f>
        <v>427</v>
      </c>
      <c r="K16204" s="471"/>
      <c r="M16204" s="217">
        <f t="shared" ref="M16204" si="19919">M16200+1</f>
        <v>6</v>
      </c>
      <c r="R16204" s="200"/>
    </row>
    <row r="16205" spans="1:18" ht="14.6" customHeight="1" x14ac:dyDescent="0.5">
      <c r="A16205" s="525" t="s">
        <v>1280</v>
      </c>
      <c r="B16205" s="202">
        <f t="shared" ref="B16205" si="19920">B16201+1</f>
        <v>745</v>
      </c>
      <c r="C16205" s="407" t="str">
        <f t="shared" ref="C16205" si="19921">C16201</f>
        <v>Daniel 1290</v>
      </c>
      <c r="D16205" s="216" t="str">
        <f t="shared" si="19908"/>
        <v>Exodus</v>
      </c>
      <c r="E16205" s="212" t="s">
        <v>171</v>
      </c>
      <c r="F16205" s="197">
        <v>2</v>
      </c>
      <c r="G16205" s="206" t="s">
        <v>604</v>
      </c>
      <c r="H16205" s="319"/>
      <c r="K16205" s="471"/>
      <c r="M16205" s="217"/>
      <c r="R16205" s="200"/>
    </row>
    <row r="16206" spans="1:18" ht="14.6" customHeight="1" x14ac:dyDescent="0.5">
      <c r="A16206" s="523">
        <f t="shared" ref="A16206" si="19922">A16202+1</f>
        <v>723</v>
      </c>
      <c r="B16206" s="216" t="str">
        <f t="shared" ref="B16206:B16255" si="19923">B16202</f>
        <v>Olympiad</v>
      </c>
      <c r="C16206" s="408">
        <f t="shared" ref="C16206" si="19924">C16202+1</f>
        <v>555</v>
      </c>
      <c r="D16206" s="217">
        <f t="shared" si="19912"/>
        <v>1452</v>
      </c>
      <c r="E16206" s="212">
        <f t="shared" si="19912"/>
        <v>-30</v>
      </c>
      <c r="F16206" s="197">
        <v>3</v>
      </c>
      <c r="G16206" s="208" t="s">
        <v>287</v>
      </c>
      <c r="H16206" s="364"/>
      <c r="K16206" s="471"/>
      <c r="M16206" s="202"/>
      <c r="R16206" s="200"/>
    </row>
    <row r="16207" spans="1:18" ht="14.6" customHeight="1" thickBot="1" x14ac:dyDescent="0.55000000000000004">
      <c r="A16207" s="526"/>
      <c r="B16207" s="217">
        <f t="shared" si="19923"/>
        <v>187</v>
      </c>
      <c r="C16207" s="406" t="str">
        <f t="shared" si="19914"/>
        <v>7 Times</v>
      </c>
      <c r="D16207" s="217" t="str">
        <f t="shared" ref="D16207" si="19925">INT((D16206-D$10559-1)/49+1)&amp;"/"&amp;MOD(INT((D16206-D$10559-1)/7),7)+1&amp;"/"&amp;MOD(D16206-D$10559-1,7)+1</f>
        <v>29/6/5</v>
      </c>
      <c r="E16207" s="214"/>
      <c r="F16207" s="197">
        <v>4</v>
      </c>
      <c r="G16207" s="209" t="s">
        <v>605</v>
      </c>
      <c r="H16207" s="318" t="str">
        <f>H16203</f>
        <v>Dan 490</v>
      </c>
      <c r="K16207" s="471"/>
      <c r="M16207" s="216" t="str">
        <f t="shared" ref="M16207" si="19926">M16203</f>
        <v>Herod's Reign</v>
      </c>
      <c r="R16207" s="200"/>
    </row>
    <row r="16208" spans="1:18" ht="14.6" customHeight="1" x14ac:dyDescent="0.5">
      <c r="A16208" s="524" t="s">
        <v>1279</v>
      </c>
      <c r="B16208" s="217" t="s">
        <v>1187</v>
      </c>
      <c r="C16208" s="407">
        <f t="shared" si="19853"/>
        <v>574</v>
      </c>
      <c r="D16208" s="202" t="str">
        <f t="shared" ref="D16208" si="19927">IF(MOD(D16206-D$10559-1,49)=0,"Jub",IF(MOD(D16206-D$10559,7)=0,"Sab","Yr"))&amp;" "&amp;IF(MOD(D16206-D$10559-1,49)=0,INT(D16206-D$10559-1)/49,"")</f>
        <v xml:space="preserve">Yr </v>
      </c>
      <c r="E16208" s="211">
        <f t="shared" ref="E16208" si="19928">E16204-1</f>
        <v>30</v>
      </c>
      <c r="F16208" s="197">
        <v>1</v>
      </c>
      <c r="G16208" s="203" t="s">
        <v>288</v>
      </c>
      <c r="H16208" s="319">
        <f>H16204+1</f>
        <v>428</v>
      </c>
      <c r="K16208" s="471"/>
      <c r="M16208" s="217">
        <f t="shared" ref="M16208" si="19929">M16204+1</f>
        <v>7</v>
      </c>
      <c r="R16208" s="200"/>
    </row>
    <row r="16209" spans="1:18" ht="14.6" customHeight="1" x14ac:dyDescent="0.5">
      <c r="A16209" s="525" t="s">
        <v>1280</v>
      </c>
      <c r="B16209" s="202">
        <f t="shared" ref="B16209" si="19930">B16205+1</f>
        <v>746</v>
      </c>
      <c r="C16209" s="407" t="str">
        <f t="shared" ref="C16209" si="19931">C16205</f>
        <v>Daniel 1290</v>
      </c>
      <c r="D16209" s="216" t="str">
        <f t="shared" si="19908"/>
        <v>Exodus</v>
      </c>
      <c r="E16209" s="212" t="s">
        <v>171</v>
      </c>
      <c r="F16209" s="197">
        <v>2</v>
      </c>
      <c r="G16209" s="206" t="s">
        <v>604</v>
      </c>
      <c r="H16209" s="319"/>
      <c r="K16209" s="471"/>
      <c r="M16209" s="217"/>
      <c r="R16209" s="200"/>
    </row>
    <row r="16210" spans="1:18" ht="14.6" customHeight="1" x14ac:dyDescent="0.5">
      <c r="A16210" s="523">
        <f t="shared" ref="A16210" si="19932">A16206+1</f>
        <v>724</v>
      </c>
      <c r="B16210" s="216" t="str">
        <f t="shared" ref="B16210:B16259" si="19933">B16206</f>
        <v>Olympiad</v>
      </c>
      <c r="C16210" s="408">
        <f t="shared" ref="C16210" si="19934">C16206+1</f>
        <v>556</v>
      </c>
      <c r="D16210" s="217">
        <f t="shared" si="19912"/>
        <v>1453</v>
      </c>
      <c r="E16210" s="212">
        <f t="shared" si="19912"/>
        <v>-29</v>
      </c>
      <c r="F16210" s="197">
        <v>3</v>
      </c>
      <c r="G16210" s="208" t="s">
        <v>287</v>
      </c>
      <c r="H16210" s="364"/>
      <c r="K16210" s="471"/>
      <c r="M16210" s="202"/>
      <c r="R16210" s="200"/>
    </row>
    <row r="16211" spans="1:18" ht="14.6" customHeight="1" thickBot="1" x14ac:dyDescent="0.55000000000000004">
      <c r="A16211" s="526"/>
      <c r="B16211" s="217">
        <f t="shared" si="19933"/>
        <v>187</v>
      </c>
      <c r="C16211" s="406" t="str">
        <f t="shared" si="19914"/>
        <v>7 Times</v>
      </c>
      <c r="D16211" s="217" t="str">
        <f t="shared" ref="D16211" si="19935">INT((D16210-D$10559-1)/49+1)&amp;"/"&amp;MOD(INT((D16210-D$10559-1)/7),7)+1&amp;"/"&amp;MOD(D16210-D$10559-1,7)+1</f>
        <v>29/6/6</v>
      </c>
      <c r="E16211" s="214"/>
      <c r="F16211" s="197">
        <v>4</v>
      </c>
      <c r="G16211" s="209" t="s">
        <v>605</v>
      </c>
      <c r="H16211" s="318" t="str">
        <f>H16207</f>
        <v>Dan 490</v>
      </c>
      <c r="K16211" s="471"/>
      <c r="M16211" s="216" t="str">
        <f t="shared" ref="M16211" si="19936">M16207</f>
        <v>Herod's Reign</v>
      </c>
      <c r="R16211" s="200"/>
    </row>
    <row r="16212" spans="1:18" ht="14.6" customHeight="1" x14ac:dyDescent="0.5">
      <c r="A16212" s="524" t="s">
        <v>1279</v>
      </c>
      <c r="B16212" s="217" t="s">
        <v>1188</v>
      </c>
      <c r="C16212" s="407">
        <f t="shared" si="19853"/>
        <v>575</v>
      </c>
      <c r="D16212" s="202" t="str">
        <f t="shared" ref="D16212" si="19937">IF(MOD(D16210-D$10559-1,49)=0,"Jub",IF(MOD(D16210-D$10559,7)=0,"Sab","Yr"))&amp;" "&amp;IF(MOD(D16210-D$10559-1,49)=0,INT(D16210-D$10559-1)/49,"")</f>
        <v xml:space="preserve">Yr </v>
      </c>
      <c r="E16212" s="211">
        <f t="shared" ref="E16212" si="19938">E16208-1</f>
        <v>29</v>
      </c>
      <c r="F16212" s="197">
        <v>1</v>
      </c>
      <c r="G16212" s="203" t="s">
        <v>288</v>
      </c>
      <c r="H16212" s="319">
        <f>H16208+1</f>
        <v>429</v>
      </c>
      <c r="K16212" s="471"/>
      <c r="M16212" s="217">
        <f t="shared" ref="M16212" si="19939">M16208+1</f>
        <v>8</v>
      </c>
      <c r="R16212" s="200"/>
    </row>
    <row r="16213" spans="1:18" ht="14.6" customHeight="1" x14ac:dyDescent="0.5">
      <c r="A16213" s="525" t="s">
        <v>1280</v>
      </c>
      <c r="B16213" s="202">
        <f t="shared" ref="B16213" si="19940">B16209+1</f>
        <v>747</v>
      </c>
      <c r="C16213" s="407" t="str">
        <f t="shared" ref="C16213" si="19941">C16209</f>
        <v>Daniel 1290</v>
      </c>
      <c r="D16213" s="216" t="str">
        <f t="shared" si="19908"/>
        <v>Exodus</v>
      </c>
      <c r="E16213" s="212" t="s">
        <v>171</v>
      </c>
      <c r="F16213" s="197">
        <v>2</v>
      </c>
      <c r="G16213" s="206" t="s">
        <v>604</v>
      </c>
      <c r="H16213" s="319"/>
      <c r="K16213" s="471"/>
      <c r="M16213" s="217"/>
      <c r="R16213" s="200"/>
    </row>
    <row r="16214" spans="1:18" ht="14.6" customHeight="1" x14ac:dyDescent="0.5">
      <c r="A16214" s="523">
        <f t="shared" ref="A16214" si="19942">A16210+1</f>
        <v>725</v>
      </c>
      <c r="B16214" s="216" t="str">
        <f t="shared" ref="B16214:B16263" si="19943">B16210</f>
        <v>Olympiad</v>
      </c>
      <c r="C16214" s="408">
        <f t="shared" ref="C16214" si="19944">C16210+1</f>
        <v>557</v>
      </c>
      <c r="D16214" s="217">
        <f t="shared" si="19912"/>
        <v>1454</v>
      </c>
      <c r="E16214" s="212">
        <f t="shared" si="19912"/>
        <v>-28</v>
      </c>
      <c r="F16214" s="197">
        <v>3</v>
      </c>
      <c r="G16214" s="208" t="s">
        <v>287</v>
      </c>
      <c r="H16214" s="364"/>
      <c r="K16214" s="471"/>
      <c r="M16214" s="202"/>
      <c r="R16214" s="200"/>
    </row>
    <row r="16215" spans="1:18" ht="14.6" customHeight="1" thickBot="1" x14ac:dyDescent="0.55000000000000004">
      <c r="A16215" s="526"/>
      <c r="B16215" s="217">
        <f t="shared" si="19943"/>
        <v>187</v>
      </c>
      <c r="C16215" s="406" t="str">
        <f t="shared" si="19914"/>
        <v>7 Times</v>
      </c>
      <c r="D16215" s="359" t="str">
        <f t="shared" ref="D16215" si="19945">INT((D16214-D$10559-1)/49+1)&amp;"/"&amp;MOD(INT((D16214-D$10559-1)/7),7)+1&amp;"/"&amp;MOD(D16214-D$10559-1,7)+1</f>
        <v>29/6/7</v>
      </c>
      <c r="E16215" s="214"/>
      <c r="F16215" s="197">
        <v>4</v>
      </c>
      <c r="G16215" s="209" t="s">
        <v>605</v>
      </c>
      <c r="H16215" s="318" t="str">
        <f>H16211</f>
        <v>Dan 490</v>
      </c>
      <c r="K16215" s="471"/>
      <c r="M16215" s="216" t="str">
        <f t="shared" ref="M16215" si="19946">M16211</f>
        <v>Herod's Reign</v>
      </c>
      <c r="R16215" s="200"/>
    </row>
    <row r="16216" spans="1:18" ht="14.6" customHeight="1" x14ac:dyDescent="0.5">
      <c r="A16216" s="524" t="s">
        <v>1279</v>
      </c>
      <c r="B16216" s="217" t="s">
        <v>1189</v>
      </c>
      <c r="C16216" s="407">
        <f t="shared" si="19853"/>
        <v>576</v>
      </c>
      <c r="D16216" s="360" t="str">
        <f t="shared" ref="D16216" si="19947">IF(MOD(D16214-D$10559-1,49)=0,"Jub",IF(MOD(D16214-D$10559,7)=0,"Sab","Yr"))&amp;" "&amp;IF(MOD(D16214-D$10559-1,49)=0,INT(D16214-D$10559-1)/49,"")</f>
        <v xml:space="preserve">Sab </v>
      </c>
      <c r="E16216" s="211">
        <f t="shared" ref="E16216" si="19948">E16212-1</f>
        <v>28</v>
      </c>
      <c r="F16216" s="197">
        <v>1</v>
      </c>
      <c r="G16216" s="203" t="s">
        <v>288</v>
      </c>
      <c r="H16216" s="319">
        <f>H16212+1</f>
        <v>430</v>
      </c>
      <c r="K16216" s="471"/>
      <c r="M16216" s="217">
        <f t="shared" ref="M16216" si="19949">M16212+1</f>
        <v>9</v>
      </c>
      <c r="R16216" s="200"/>
    </row>
    <row r="16217" spans="1:18" ht="14.6" customHeight="1" x14ac:dyDescent="0.5">
      <c r="A16217" s="525" t="s">
        <v>1280</v>
      </c>
      <c r="B16217" s="202">
        <f t="shared" ref="B16217" si="19950">B16213+1</f>
        <v>748</v>
      </c>
      <c r="C16217" s="407" t="str">
        <f t="shared" ref="C16217" si="19951">C16213</f>
        <v>Daniel 1290</v>
      </c>
      <c r="D16217" s="361" t="str">
        <f t="shared" si="19908"/>
        <v>Exodus</v>
      </c>
      <c r="E16217" s="212" t="s">
        <v>171</v>
      </c>
      <c r="F16217" s="197">
        <v>2</v>
      </c>
      <c r="G16217" s="206" t="s">
        <v>604</v>
      </c>
      <c r="H16217" s="319"/>
      <c r="K16217" s="471"/>
      <c r="M16217" s="217"/>
      <c r="R16217" s="200"/>
    </row>
    <row r="16218" spans="1:18" ht="14.6" customHeight="1" x14ac:dyDescent="0.5">
      <c r="A16218" s="523">
        <f t="shared" ref="A16218" si="19952">A16214+1</f>
        <v>726</v>
      </c>
      <c r="B16218" s="216" t="str">
        <f t="shared" ref="B16218" si="19953">B16214</f>
        <v>Olympiad</v>
      </c>
      <c r="C16218" s="408">
        <f t="shared" ref="C16218" si="19954">C16214+1</f>
        <v>558</v>
      </c>
      <c r="D16218" s="359">
        <f t="shared" si="19912"/>
        <v>1455</v>
      </c>
      <c r="E16218" s="212">
        <f t="shared" si="19912"/>
        <v>-27</v>
      </c>
      <c r="F16218" s="197">
        <v>3</v>
      </c>
      <c r="G16218" s="208" t="s">
        <v>287</v>
      </c>
      <c r="H16218" s="364"/>
      <c r="K16218" s="471"/>
      <c r="M16218" s="202"/>
      <c r="R16218" s="200"/>
    </row>
    <row r="16219" spans="1:18" ht="14.6" customHeight="1" thickBot="1" x14ac:dyDescent="0.55000000000000004">
      <c r="A16219" s="526"/>
      <c r="B16219" s="217">
        <f t="shared" ref="B16219" si="19955">B16215+1</f>
        <v>188</v>
      </c>
      <c r="C16219" s="406" t="str">
        <f t="shared" si="19914"/>
        <v>7 Times</v>
      </c>
      <c r="D16219" s="217" t="str">
        <f t="shared" ref="D16219" si="19956">INT((D16218-D$10559-1)/49+1)&amp;"/"&amp;MOD(INT((D16218-D$10559-1)/7),7)+1&amp;"/"&amp;MOD(D16218-D$10559-1,7)+1</f>
        <v>29/7/1</v>
      </c>
      <c r="E16219" s="214"/>
      <c r="F16219" s="197">
        <v>4</v>
      </c>
      <c r="G16219" s="209" t="s">
        <v>605</v>
      </c>
      <c r="H16219" s="318" t="str">
        <f>H16215</f>
        <v>Dan 490</v>
      </c>
      <c r="K16219" s="471"/>
      <c r="M16219" s="216" t="str">
        <f t="shared" ref="M16219" si="19957">M16215</f>
        <v>Herod's Reign</v>
      </c>
      <c r="R16219" s="200"/>
    </row>
    <row r="16220" spans="1:18" ht="14.6" customHeight="1" x14ac:dyDescent="0.5">
      <c r="A16220" s="524" t="s">
        <v>1279</v>
      </c>
      <c r="B16220" s="217" t="s">
        <v>1186</v>
      </c>
      <c r="C16220" s="407">
        <f t="shared" si="19853"/>
        <v>577</v>
      </c>
      <c r="D16220" s="202" t="str">
        <f t="shared" ref="D16220" si="19958">IF(MOD(D16218-D$10559-1,49)=0,"Jub",IF(MOD(D16218-D$10559,7)=0,"Sab","Yr"))&amp;" "&amp;IF(MOD(D16218-D$10559-1,49)=0,INT(D16218-D$10559-1)/49,"")</f>
        <v xml:space="preserve">Yr </v>
      </c>
      <c r="E16220" s="211">
        <f t="shared" ref="E16220" si="19959">E16216-1</f>
        <v>27</v>
      </c>
      <c r="F16220" s="197">
        <v>1</v>
      </c>
      <c r="G16220" s="203" t="s">
        <v>288</v>
      </c>
      <c r="H16220" s="319">
        <f>H16216+1</f>
        <v>431</v>
      </c>
      <c r="K16220" s="471"/>
      <c r="M16220" s="217">
        <f t="shared" ref="M16220" si="19960">M16216+1</f>
        <v>10</v>
      </c>
      <c r="R16220" s="200"/>
    </row>
    <row r="16221" spans="1:18" ht="14.6" customHeight="1" x14ac:dyDescent="0.5">
      <c r="A16221" s="525" t="s">
        <v>1280</v>
      </c>
      <c r="B16221" s="202">
        <f t="shared" ref="B16221" si="19961">B16217+1</f>
        <v>749</v>
      </c>
      <c r="C16221" s="407" t="str">
        <f t="shared" ref="C16221" si="19962">C16217</f>
        <v>Daniel 1290</v>
      </c>
      <c r="D16221" s="216" t="str">
        <f t="shared" si="19908"/>
        <v>Exodus</v>
      </c>
      <c r="E16221" s="212" t="s">
        <v>171</v>
      </c>
      <c r="F16221" s="197">
        <v>2</v>
      </c>
      <c r="G16221" s="206" t="s">
        <v>604</v>
      </c>
      <c r="H16221" s="319"/>
      <c r="K16221" s="471"/>
      <c r="M16221" s="217"/>
      <c r="R16221" s="200"/>
    </row>
    <row r="16222" spans="1:18" ht="14.6" customHeight="1" x14ac:dyDescent="0.5">
      <c r="A16222" s="523">
        <f t="shared" ref="A16222" si="19963">A16218+1</f>
        <v>727</v>
      </c>
      <c r="B16222" s="216" t="str">
        <f t="shared" si="19923"/>
        <v>Olympiad</v>
      </c>
      <c r="C16222" s="408">
        <f t="shared" ref="C16222" si="19964">C16218+1</f>
        <v>559</v>
      </c>
      <c r="D16222" s="217">
        <f t="shared" si="19912"/>
        <v>1456</v>
      </c>
      <c r="E16222" s="212">
        <f t="shared" si="19912"/>
        <v>-26</v>
      </c>
      <c r="F16222" s="197">
        <v>3</v>
      </c>
      <c r="G16222" s="208" t="s">
        <v>287</v>
      </c>
      <c r="H16222" s="364"/>
      <c r="K16222" s="471"/>
      <c r="M16222" s="202"/>
      <c r="R16222" s="200"/>
    </row>
    <row r="16223" spans="1:18" ht="14.6" customHeight="1" thickBot="1" x14ac:dyDescent="0.55000000000000004">
      <c r="A16223" s="526"/>
      <c r="B16223" s="217">
        <f t="shared" si="19923"/>
        <v>188</v>
      </c>
      <c r="C16223" s="406" t="str">
        <f t="shared" si="19914"/>
        <v>7 Times</v>
      </c>
      <c r="D16223" s="217" t="str">
        <f t="shared" ref="D16223" si="19965">INT((D16222-D$10559-1)/49+1)&amp;"/"&amp;MOD(INT((D16222-D$10559-1)/7),7)+1&amp;"/"&amp;MOD(D16222-D$10559-1,7)+1</f>
        <v>29/7/2</v>
      </c>
      <c r="E16223" s="214"/>
      <c r="F16223" s="197">
        <v>4</v>
      </c>
      <c r="G16223" s="209" t="s">
        <v>605</v>
      </c>
      <c r="H16223" s="318" t="str">
        <f>H16219</f>
        <v>Dan 490</v>
      </c>
      <c r="K16223" s="471"/>
      <c r="M16223" s="216" t="str">
        <f t="shared" ref="M16223" si="19966">M16219</f>
        <v>Herod's Reign</v>
      </c>
      <c r="R16223" s="200"/>
    </row>
    <row r="16224" spans="1:18" ht="14.6" customHeight="1" x14ac:dyDescent="0.5">
      <c r="A16224" s="524" t="s">
        <v>1279</v>
      </c>
      <c r="B16224" s="217" t="s">
        <v>1187</v>
      </c>
      <c r="C16224" s="407">
        <f t="shared" si="19853"/>
        <v>578</v>
      </c>
      <c r="D16224" s="202" t="str">
        <f t="shared" ref="D16224" si="19967">IF(MOD(D16222-D$10559-1,49)=0,"Jub",IF(MOD(D16222-D$10559,7)=0,"Sab","Yr"))&amp;" "&amp;IF(MOD(D16222-D$10559-1,49)=0,INT(D16222-D$10559-1)/49,"")</f>
        <v xml:space="preserve">Yr </v>
      </c>
      <c r="E16224" s="211">
        <f t="shared" ref="E16224" si="19968">E16220-1</f>
        <v>26</v>
      </c>
      <c r="F16224" s="197">
        <v>1</v>
      </c>
      <c r="G16224" s="203" t="s">
        <v>288</v>
      </c>
      <c r="H16224" s="319">
        <f>H16220+1</f>
        <v>432</v>
      </c>
      <c r="K16224" s="471"/>
      <c r="M16224" s="217">
        <f t="shared" ref="M16224" si="19969">M16220+1</f>
        <v>11</v>
      </c>
      <c r="R16224" s="200"/>
    </row>
    <row r="16225" spans="1:18" ht="14.6" customHeight="1" x14ac:dyDescent="0.5">
      <c r="A16225" s="525" t="s">
        <v>1280</v>
      </c>
      <c r="B16225" s="202">
        <f t="shared" ref="B16225" si="19970">B16221+1</f>
        <v>750</v>
      </c>
      <c r="C16225" s="407" t="str">
        <f t="shared" ref="C16225" si="19971">C16221</f>
        <v>Daniel 1290</v>
      </c>
      <c r="D16225" s="216" t="str">
        <f t="shared" si="19908"/>
        <v>Exodus</v>
      </c>
      <c r="E16225" s="212" t="s">
        <v>171</v>
      </c>
      <c r="F16225" s="197">
        <v>2</v>
      </c>
      <c r="G16225" s="206" t="s">
        <v>604</v>
      </c>
      <c r="H16225" s="319"/>
      <c r="K16225" s="471"/>
      <c r="M16225" s="217"/>
      <c r="R16225" s="200"/>
    </row>
    <row r="16226" spans="1:18" ht="14.6" customHeight="1" x14ac:dyDescent="0.5">
      <c r="A16226" s="523">
        <f t="shared" ref="A16226" si="19972">A16222+1</f>
        <v>728</v>
      </c>
      <c r="B16226" s="216" t="str">
        <f t="shared" si="19933"/>
        <v>Olympiad</v>
      </c>
      <c r="C16226" s="408">
        <f t="shared" ref="C16226" si="19973">C16222+1</f>
        <v>560</v>
      </c>
      <c r="D16226" s="217">
        <f t="shared" si="19912"/>
        <v>1457</v>
      </c>
      <c r="E16226" s="212">
        <f t="shared" si="19912"/>
        <v>-25</v>
      </c>
      <c r="F16226" s="197">
        <v>3</v>
      </c>
      <c r="G16226" s="208" t="s">
        <v>287</v>
      </c>
      <c r="H16226" s="364"/>
      <c r="K16226" s="471"/>
      <c r="M16226" s="202"/>
      <c r="R16226" s="200"/>
    </row>
    <row r="16227" spans="1:18" ht="14.6" customHeight="1" thickBot="1" x14ac:dyDescent="0.55000000000000004">
      <c r="A16227" s="526"/>
      <c r="B16227" s="217">
        <f t="shared" si="19933"/>
        <v>188</v>
      </c>
      <c r="C16227" s="406" t="str">
        <f t="shared" si="19914"/>
        <v>7 Times</v>
      </c>
      <c r="D16227" s="217" t="str">
        <f t="shared" ref="D16227" si="19974">INT((D16226-D$10559-1)/49+1)&amp;"/"&amp;MOD(INT((D16226-D$10559-1)/7),7)+1&amp;"/"&amp;MOD(D16226-D$10559-1,7)+1</f>
        <v>29/7/3</v>
      </c>
      <c r="E16227" s="214"/>
      <c r="F16227" s="197">
        <v>4</v>
      </c>
      <c r="G16227" s="209" t="s">
        <v>605</v>
      </c>
      <c r="H16227" s="318" t="str">
        <f>H16223</f>
        <v>Dan 490</v>
      </c>
      <c r="K16227" s="471"/>
      <c r="M16227" s="216" t="str">
        <f t="shared" ref="M16227" si="19975">M16223</f>
        <v>Herod's Reign</v>
      </c>
      <c r="R16227" s="200"/>
    </row>
    <row r="16228" spans="1:18" ht="14.6" customHeight="1" x14ac:dyDescent="0.5">
      <c r="A16228" s="524" t="s">
        <v>1279</v>
      </c>
      <c r="B16228" s="217" t="s">
        <v>1188</v>
      </c>
      <c r="C16228" s="407">
        <f t="shared" si="19853"/>
        <v>579</v>
      </c>
      <c r="D16228" s="202" t="str">
        <f t="shared" ref="D16228" si="19976">IF(MOD(D16226-D$10559-1,49)=0,"Jub",IF(MOD(D16226-D$10559,7)=0,"Sab","Yr"))&amp;" "&amp;IF(MOD(D16226-D$10559-1,49)=0,INT(D16226-D$10559-1)/49,"")</f>
        <v xml:space="preserve">Yr </v>
      </c>
      <c r="E16228" s="211">
        <f t="shared" ref="E16228" si="19977">E16224-1</f>
        <v>25</v>
      </c>
      <c r="F16228" s="197">
        <v>1</v>
      </c>
      <c r="G16228" s="203" t="s">
        <v>288</v>
      </c>
      <c r="H16228" s="319">
        <f>H16224+1</f>
        <v>433</v>
      </c>
      <c r="K16228" s="471"/>
      <c r="M16228" s="217">
        <f t="shared" ref="M16228" si="19978">M16224+1</f>
        <v>12</v>
      </c>
      <c r="R16228" s="200"/>
    </row>
    <row r="16229" spans="1:18" ht="14.6" customHeight="1" x14ac:dyDescent="0.5">
      <c r="A16229" s="525" t="s">
        <v>1280</v>
      </c>
      <c r="B16229" s="202">
        <f t="shared" ref="B16229" si="19979">B16225+1</f>
        <v>751</v>
      </c>
      <c r="C16229" s="407" t="str">
        <f t="shared" ref="C16229" si="19980">C16225</f>
        <v>Daniel 1290</v>
      </c>
      <c r="D16229" s="216" t="str">
        <f t="shared" si="19908"/>
        <v>Exodus</v>
      </c>
      <c r="E16229" s="212" t="s">
        <v>171</v>
      </c>
      <c r="F16229" s="197">
        <v>2</v>
      </c>
      <c r="G16229" s="206" t="s">
        <v>604</v>
      </c>
      <c r="H16229" s="319"/>
      <c r="K16229" s="471"/>
      <c r="M16229" s="217"/>
      <c r="R16229" s="200"/>
    </row>
    <row r="16230" spans="1:18" ht="14.6" customHeight="1" x14ac:dyDescent="0.5">
      <c r="A16230" s="523">
        <f t="shared" ref="A16230" si="19981">A16226+1</f>
        <v>729</v>
      </c>
      <c r="B16230" s="216" t="str">
        <f t="shared" si="19943"/>
        <v>Olympiad</v>
      </c>
      <c r="C16230" s="408">
        <f t="shared" ref="C16230" si="19982">C16226+1</f>
        <v>561</v>
      </c>
      <c r="D16230" s="217">
        <f t="shared" si="19912"/>
        <v>1458</v>
      </c>
      <c r="E16230" s="212">
        <f t="shared" si="19912"/>
        <v>-24</v>
      </c>
      <c r="F16230" s="197">
        <v>3</v>
      </c>
      <c r="G16230" s="208" t="s">
        <v>287</v>
      </c>
      <c r="H16230" s="364"/>
      <c r="K16230" s="471"/>
      <c r="M16230" s="202"/>
      <c r="R16230" s="200"/>
    </row>
    <row r="16231" spans="1:18" ht="14.6" customHeight="1" thickBot="1" x14ac:dyDescent="0.55000000000000004">
      <c r="A16231" s="526"/>
      <c r="B16231" s="217">
        <f t="shared" si="19943"/>
        <v>188</v>
      </c>
      <c r="C16231" s="406" t="str">
        <f t="shared" si="19914"/>
        <v>7 Times</v>
      </c>
      <c r="D16231" s="217" t="str">
        <f t="shared" ref="D16231" si="19983">INT((D16230-D$10559-1)/49+1)&amp;"/"&amp;MOD(INT((D16230-D$10559-1)/7),7)+1&amp;"/"&amp;MOD(D16230-D$10559-1,7)+1</f>
        <v>29/7/4</v>
      </c>
      <c r="E16231" s="214"/>
      <c r="F16231" s="197">
        <v>4</v>
      </c>
      <c r="G16231" s="209" t="s">
        <v>605</v>
      </c>
      <c r="H16231" s="318" t="str">
        <f>H16227</f>
        <v>Dan 490</v>
      </c>
      <c r="K16231" s="471"/>
      <c r="M16231" s="216" t="str">
        <f t="shared" ref="M16231" si="19984">M16227</f>
        <v>Herod's Reign</v>
      </c>
      <c r="R16231" s="200"/>
    </row>
    <row r="16232" spans="1:18" ht="14.6" customHeight="1" x14ac:dyDescent="0.5">
      <c r="A16232" s="524" t="s">
        <v>1279</v>
      </c>
      <c r="B16232" s="217" t="s">
        <v>1189</v>
      </c>
      <c r="C16232" s="407">
        <f t="shared" si="19853"/>
        <v>580</v>
      </c>
      <c r="D16232" s="202" t="str">
        <f t="shared" ref="D16232" si="19985">IF(MOD(D16230-D$10559-1,49)=0,"Jub",IF(MOD(D16230-D$10559,7)=0,"Sab","Yr"))&amp;" "&amp;IF(MOD(D16230-D$10559-1,49)=0,INT(D16230-D$10559-1)/49,"")</f>
        <v xml:space="preserve">Yr </v>
      </c>
      <c r="E16232" s="211">
        <f t="shared" ref="E16232" si="19986">E16228-1</f>
        <v>24</v>
      </c>
      <c r="F16232" s="197">
        <v>1</v>
      </c>
      <c r="G16232" s="203" t="s">
        <v>288</v>
      </c>
      <c r="H16232" s="319">
        <f>H16228+1</f>
        <v>434</v>
      </c>
      <c r="K16232" s="471"/>
      <c r="M16232" s="217">
        <f t="shared" ref="M16232" si="19987">M16228+1</f>
        <v>13</v>
      </c>
      <c r="R16232" s="200"/>
    </row>
    <row r="16233" spans="1:18" ht="14.6" customHeight="1" x14ac:dyDescent="0.5">
      <c r="A16233" s="525" t="s">
        <v>1280</v>
      </c>
      <c r="B16233" s="202">
        <f t="shared" ref="B16233" si="19988">B16229+1</f>
        <v>752</v>
      </c>
      <c r="C16233" s="407" t="str">
        <f t="shared" ref="C16233" si="19989">C16229</f>
        <v>Daniel 1290</v>
      </c>
      <c r="D16233" s="216" t="str">
        <f t="shared" si="19908"/>
        <v>Exodus</v>
      </c>
      <c r="E16233" s="212" t="s">
        <v>171</v>
      </c>
      <c r="F16233" s="197">
        <v>2</v>
      </c>
      <c r="G16233" s="206" t="s">
        <v>604</v>
      </c>
      <c r="H16233" s="319"/>
      <c r="K16233" s="471"/>
      <c r="M16233" s="217"/>
      <c r="R16233" s="200"/>
    </row>
    <row r="16234" spans="1:18" ht="14.6" customHeight="1" x14ac:dyDescent="0.5">
      <c r="A16234" s="523">
        <f t="shared" ref="A16234" si="19990">A16230+1</f>
        <v>730</v>
      </c>
      <c r="B16234" s="216" t="str">
        <f t="shared" ref="B16234" si="19991">B16230</f>
        <v>Olympiad</v>
      </c>
      <c r="C16234" s="408">
        <f t="shared" ref="C16234" si="19992">C16230+1</f>
        <v>562</v>
      </c>
      <c r="D16234" s="217">
        <f t="shared" si="19912"/>
        <v>1459</v>
      </c>
      <c r="E16234" s="212">
        <f t="shared" si="19912"/>
        <v>-23</v>
      </c>
      <c r="F16234" s="197">
        <v>3</v>
      </c>
      <c r="G16234" s="208" t="s">
        <v>287</v>
      </c>
      <c r="H16234" s="364"/>
      <c r="K16234" s="471"/>
      <c r="M16234" s="202"/>
      <c r="R16234" s="200"/>
    </row>
    <row r="16235" spans="1:18" ht="14.6" customHeight="1" thickBot="1" x14ac:dyDescent="0.55000000000000004">
      <c r="A16235" s="526"/>
      <c r="B16235" s="217">
        <f t="shared" ref="B16235" si="19993">B16231+1</f>
        <v>189</v>
      </c>
      <c r="C16235" s="406" t="str">
        <f t="shared" si="19914"/>
        <v>7 Times</v>
      </c>
      <c r="D16235" s="217" t="str">
        <f t="shared" ref="D16235" si="19994">INT((D16234-D$10559-1)/49+1)&amp;"/"&amp;MOD(INT((D16234-D$10559-1)/7),7)+1&amp;"/"&amp;MOD(D16234-D$10559-1,7)+1</f>
        <v>29/7/5</v>
      </c>
      <c r="E16235" s="214"/>
      <c r="F16235" s="197">
        <v>4</v>
      </c>
      <c r="G16235" s="209" t="s">
        <v>605</v>
      </c>
      <c r="H16235" s="318" t="str">
        <f>H16231</f>
        <v>Dan 490</v>
      </c>
      <c r="K16235" s="471"/>
      <c r="M16235" s="216" t="str">
        <f t="shared" ref="M16235" si="19995">M16231</f>
        <v>Herod's Reign</v>
      </c>
      <c r="R16235" s="200"/>
    </row>
    <row r="16236" spans="1:18" ht="14.6" customHeight="1" x14ac:dyDescent="0.5">
      <c r="A16236" s="524" t="s">
        <v>1279</v>
      </c>
      <c r="B16236" s="217" t="s">
        <v>1186</v>
      </c>
      <c r="C16236" s="407">
        <f t="shared" si="19853"/>
        <v>581</v>
      </c>
      <c r="D16236" s="202" t="str">
        <f t="shared" ref="D16236" si="19996">IF(MOD(D16234-D$10559-1,49)=0,"Jub",IF(MOD(D16234-D$10559,7)=0,"Sab","Yr"))&amp;" "&amp;IF(MOD(D16234-D$10559-1,49)=0,INT(D16234-D$10559-1)/49,"")</f>
        <v xml:space="preserve">Yr </v>
      </c>
      <c r="E16236" s="211">
        <f t="shared" ref="E16236" si="19997">E16232-1</f>
        <v>23</v>
      </c>
      <c r="F16236" s="197">
        <v>1</v>
      </c>
      <c r="G16236" s="203" t="s">
        <v>288</v>
      </c>
      <c r="H16236" s="319">
        <f>H16232+1</f>
        <v>435</v>
      </c>
      <c r="K16236" s="471"/>
      <c r="M16236" s="217">
        <f t="shared" ref="M16236" si="19998">M16232+1</f>
        <v>14</v>
      </c>
      <c r="R16236" s="200"/>
    </row>
    <row r="16237" spans="1:18" ht="14.6" customHeight="1" x14ac:dyDescent="0.5">
      <c r="A16237" s="525" t="s">
        <v>1280</v>
      </c>
      <c r="B16237" s="202">
        <f t="shared" ref="B16237" si="19999">B16233+1</f>
        <v>753</v>
      </c>
      <c r="C16237" s="407" t="str">
        <f t="shared" ref="C16237" si="20000">C16233</f>
        <v>Daniel 1290</v>
      </c>
      <c r="D16237" s="216" t="str">
        <f t="shared" si="19908"/>
        <v>Exodus</v>
      </c>
      <c r="E16237" s="212" t="s">
        <v>171</v>
      </c>
      <c r="F16237" s="197">
        <v>2</v>
      </c>
      <c r="G16237" s="206" t="s">
        <v>604</v>
      </c>
      <c r="H16237" s="319"/>
      <c r="K16237" s="471"/>
      <c r="M16237" s="217"/>
      <c r="R16237" s="200"/>
    </row>
    <row r="16238" spans="1:18" ht="14.6" customHeight="1" x14ac:dyDescent="0.5">
      <c r="A16238" s="523">
        <f t="shared" ref="A16238" si="20001">A16234+1</f>
        <v>731</v>
      </c>
      <c r="B16238" s="216" t="str">
        <f t="shared" si="19923"/>
        <v>Olympiad</v>
      </c>
      <c r="C16238" s="408">
        <f t="shared" ref="C16238" si="20002">C16234+1</f>
        <v>563</v>
      </c>
      <c r="D16238" s="217">
        <f t="shared" si="19912"/>
        <v>1460</v>
      </c>
      <c r="E16238" s="212">
        <f t="shared" si="19912"/>
        <v>-22</v>
      </c>
      <c r="F16238" s="197">
        <v>3</v>
      </c>
      <c r="G16238" s="208" t="s">
        <v>287</v>
      </c>
      <c r="H16238" s="364"/>
      <c r="K16238" s="471"/>
      <c r="M16238" s="202"/>
      <c r="R16238" s="200"/>
    </row>
    <row r="16239" spans="1:18" ht="14.6" customHeight="1" thickBot="1" x14ac:dyDescent="0.55000000000000004">
      <c r="A16239" s="526"/>
      <c r="B16239" s="217">
        <f t="shared" si="19923"/>
        <v>189</v>
      </c>
      <c r="C16239" s="406" t="str">
        <f t="shared" si="19914"/>
        <v>7 Times</v>
      </c>
      <c r="D16239" s="217" t="str">
        <f t="shared" ref="D16239" si="20003">INT((D16238-D$10559-1)/49+1)&amp;"/"&amp;MOD(INT((D16238-D$10559-1)/7),7)+1&amp;"/"&amp;MOD(D16238-D$10559-1,7)+1</f>
        <v>29/7/6</v>
      </c>
      <c r="E16239" s="214"/>
      <c r="F16239" s="197">
        <v>4</v>
      </c>
      <c r="G16239" s="209" t="s">
        <v>605</v>
      </c>
      <c r="H16239" s="318" t="str">
        <f>H16235</f>
        <v>Dan 490</v>
      </c>
      <c r="K16239" s="471"/>
      <c r="M16239" s="216" t="str">
        <f t="shared" ref="M16239" si="20004">M16235</f>
        <v>Herod's Reign</v>
      </c>
      <c r="R16239" s="200"/>
    </row>
    <row r="16240" spans="1:18" ht="14.6" customHeight="1" x14ac:dyDescent="0.5">
      <c r="A16240" s="524" t="s">
        <v>1279</v>
      </c>
      <c r="B16240" s="217" t="s">
        <v>1187</v>
      </c>
      <c r="C16240" s="407">
        <f t="shared" ref="C16240:C16300" si="20005">C16236+1</f>
        <v>582</v>
      </c>
      <c r="D16240" s="202" t="str">
        <f t="shared" ref="D16240" si="20006">IF(MOD(D16238-D$10559-1,49)=0,"Jub",IF(MOD(D16238-D$10559,7)=0,"Sab","Yr"))&amp;" "&amp;IF(MOD(D16238-D$10559-1,49)=0,INT(D16238-D$10559-1)/49,"")</f>
        <v xml:space="preserve">Yr </v>
      </c>
      <c r="E16240" s="211">
        <f t="shared" ref="E16240" si="20007">E16236-1</f>
        <v>22</v>
      </c>
      <c r="F16240" s="197">
        <v>1</v>
      </c>
      <c r="G16240" s="203" t="s">
        <v>288</v>
      </c>
      <c r="H16240" s="319">
        <f>H16236+1</f>
        <v>436</v>
      </c>
      <c r="K16240" s="471"/>
      <c r="M16240" s="217">
        <f t="shared" ref="M16240" si="20008">M16236+1</f>
        <v>15</v>
      </c>
      <c r="R16240" s="200"/>
    </row>
    <row r="16241" spans="1:18" ht="14.6" customHeight="1" x14ac:dyDescent="0.5">
      <c r="A16241" s="525" t="s">
        <v>1280</v>
      </c>
      <c r="B16241" s="202">
        <f t="shared" ref="B16241" si="20009">B16237+1</f>
        <v>754</v>
      </c>
      <c r="C16241" s="407" t="str">
        <f t="shared" ref="C16241" si="20010">C16237</f>
        <v>Daniel 1290</v>
      </c>
      <c r="D16241" s="216" t="str">
        <f t="shared" si="19908"/>
        <v>Exodus</v>
      </c>
      <c r="E16241" s="212" t="s">
        <v>171</v>
      </c>
      <c r="F16241" s="197">
        <v>2</v>
      </c>
      <c r="G16241" s="206" t="s">
        <v>604</v>
      </c>
      <c r="H16241" s="319"/>
      <c r="K16241" s="471"/>
      <c r="M16241" s="217"/>
      <c r="R16241" s="200"/>
    </row>
    <row r="16242" spans="1:18" ht="14.6" customHeight="1" x14ac:dyDescent="0.5">
      <c r="A16242" s="523">
        <f t="shared" ref="A16242" si="20011">A16238+1</f>
        <v>732</v>
      </c>
      <c r="B16242" s="216" t="str">
        <f t="shared" si="19933"/>
        <v>Olympiad</v>
      </c>
      <c r="C16242" s="408">
        <f t="shared" ref="C16242" si="20012">C16238+1</f>
        <v>564</v>
      </c>
      <c r="D16242" s="217">
        <f t="shared" si="19912"/>
        <v>1461</v>
      </c>
      <c r="E16242" s="212">
        <f t="shared" si="19912"/>
        <v>-21</v>
      </c>
      <c r="F16242" s="197">
        <v>3</v>
      </c>
      <c r="G16242" s="208" t="s">
        <v>287</v>
      </c>
      <c r="H16242" s="364"/>
      <c r="K16242" s="471"/>
      <c r="M16242" s="202"/>
      <c r="R16242" s="200"/>
    </row>
    <row r="16243" spans="1:18" ht="14.6" customHeight="1" thickBot="1" x14ac:dyDescent="0.55000000000000004">
      <c r="A16243" s="526"/>
      <c r="B16243" s="217">
        <f t="shared" si="19933"/>
        <v>189</v>
      </c>
      <c r="C16243" s="406" t="str">
        <f t="shared" si="19914"/>
        <v>7 Times</v>
      </c>
      <c r="D16243" s="359" t="str">
        <f t="shared" ref="D16243" si="20013">INT((D16242-D$10559-1)/49+1)&amp;"/"&amp;MOD(INT((D16242-D$10559-1)/7),7)+1&amp;"/"&amp;MOD(D16242-D$10559-1,7)+1</f>
        <v>29/7/7</v>
      </c>
      <c r="E16243" s="214"/>
      <c r="F16243" s="197">
        <v>4</v>
      </c>
      <c r="G16243" s="209" t="s">
        <v>605</v>
      </c>
      <c r="H16243" s="318" t="str">
        <f>H16239</f>
        <v>Dan 490</v>
      </c>
      <c r="K16243" s="471"/>
      <c r="M16243" s="216" t="str">
        <f t="shared" ref="M16243" si="20014">M16239</f>
        <v>Herod's Reign</v>
      </c>
      <c r="R16243" s="200"/>
    </row>
    <row r="16244" spans="1:18" ht="14.6" customHeight="1" x14ac:dyDescent="0.5">
      <c r="A16244" s="524" t="s">
        <v>1279</v>
      </c>
      <c r="B16244" s="217" t="s">
        <v>1188</v>
      </c>
      <c r="C16244" s="407">
        <f t="shared" si="20005"/>
        <v>583</v>
      </c>
      <c r="D16244" s="360" t="str">
        <f t="shared" ref="D16244" si="20015">IF(MOD(D16242-D$10559-1,49)=0,"Jub",IF(MOD(D16242-D$10559,7)=0,"Sab","Yr"))&amp;" "&amp;IF(MOD(D16242-D$10559-1,49)=0,INT(D16242-D$10559-1)/49,"")</f>
        <v xml:space="preserve">Sab </v>
      </c>
      <c r="E16244" s="211">
        <f t="shared" ref="E16244" si="20016">E16240-1</f>
        <v>21</v>
      </c>
      <c r="F16244" s="197">
        <v>1</v>
      </c>
      <c r="G16244" s="203" t="s">
        <v>288</v>
      </c>
      <c r="H16244" s="319">
        <f>H16240+1</f>
        <v>437</v>
      </c>
      <c r="K16244" s="471"/>
      <c r="M16244" s="217">
        <f t="shared" ref="M16244" si="20017">M16240+1</f>
        <v>16</v>
      </c>
      <c r="R16244" s="200"/>
    </row>
    <row r="16245" spans="1:18" ht="14.6" customHeight="1" x14ac:dyDescent="0.5">
      <c r="A16245" s="525" t="s">
        <v>1280</v>
      </c>
      <c r="B16245" s="202">
        <f t="shared" ref="B16245" si="20018">B16241+1</f>
        <v>755</v>
      </c>
      <c r="C16245" s="407" t="str">
        <f t="shared" ref="C16245" si="20019">C16241</f>
        <v>Daniel 1290</v>
      </c>
      <c r="D16245" s="361" t="str">
        <f t="shared" si="19908"/>
        <v>Exodus</v>
      </c>
      <c r="E16245" s="212" t="s">
        <v>171</v>
      </c>
      <c r="F16245" s="197">
        <v>2</v>
      </c>
      <c r="G16245" s="206" t="s">
        <v>604</v>
      </c>
      <c r="H16245" s="319"/>
      <c r="K16245" s="471"/>
      <c r="M16245" s="217"/>
      <c r="R16245" s="200"/>
    </row>
    <row r="16246" spans="1:18" ht="14.6" customHeight="1" x14ac:dyDescent="0.5">
      <c r="A16246" s="523">
        <f t="shared" ref="A16246" si="20020">A16242+1</f>
        <v>733</v>
      </c>
      <c r="B16246" s="216" t="str">
        <f t="shared" si="19943"/>
        <v>Olympiad</v>
      </c>
      <c r="C16246" s="408">
        <f t="shared" ref="C16246" si="20021">C16242+1</f>
        <v>565</v>
      </c>
      <c r="D16246" s="359">
        <f t="shared" si="19912"/>
        <v>1462</v>
      </c>
      <c r="E16246" s="212">
        <f t="shared" si="19912"/>
        <v>-20</v>
      </c>
      <c r="F16246" s="197">
        <v>3</v>
      </c>
      <c r="G16246" s="208" t="s">
        <v>287</v>
      </c>
      <c r="H16246" s="364"/>
      <c r="K16246" s="471"/>
      <c r="M16246" s="202"/>
      <c r="R16246" s="200"/>
    </row>
    <row r="16247" spans="1:18" ht="14.6" customHeight="1" thickBot="1" x14ac:dyDescent="0.55000000000000004">
      <c r="A16247" s="526"/>
      <c r="B16247" s="217">
        <f t="shared" si="19943"/>
        <v>189</v>
      </c>
      <c r="C16247" s="406" t="str">
        <f t="shared" si="19914"/>
        <v>7 Times</v>
      </c>
      <c r="D16247" s="356" t="str">
        <f t="shared" ref="D16247" si="20022">INT((D16246-D$10559-1)/49+1)&amp;"/"&amp;MOD(INT((D16246-D$10559-1)/7),7)+1&amp;"/"&amp;MOD(D16246-D$10559-1,7)+1</f>
        <v>30/1/1</v>
      </c>
      <c r="E16247" s="214"/>
      <c r="F16247" s="197">
        <v>4</v>
      </c>
      <c r="G16247" s="209" t="s">
        <v>605</v>
      </c>
      <c r="H16247" s="318" t="str">
        <f>H16243</f>
        <v>Dan 490</v>
      </c>
      <c r="K16247" s="471"/>
      <c r="M16247" s="216" t="str">
        <f t="shared" ref="M16247" si="20023">M16243</f>
        <v>Herod's Reign</v>
      </c>
      <c r="R16247" s="200"/>
    </row>
    <row r="16248" spans="1:18" ht="14.6" customHeight="1" x14ac:dyDescent="0.5">
      <c r="A16248" s="524" t="s">
        <v>1279</v>
      </c>
      <c r="B16248" s="217" t="s">
        <v>1189</v>
      </c>
      <c r="C16248" s="407">
        <f t="shared" si="20005"/>
        <v>584</v>
      </c>
      <c r="D16248" s="357" t="str">
        <f t="shared" ref="D16248" si="20024">IF(MOD(D16246-D$10559-1,49)=0,"Jub",IF(MOD(D16246-D$10559,7)=0,"Sab","Yr"))&amp;" "&amp;IF(MOD(D16246-D$10559-1,49)=0,INT(D16246-D$10559-1)/49,"")</f>
        <v>Jub 29</v>
      </c>
      <c r="E16248" s="211">
        <f t="shared" ref="E16248" si="20025">E16244-1</f>
        <v>20</v>
      </c>
      <c r="F16248" s="197">
        <v>1</v>
      </c>
      <c r="G16248" s="203" t="s">
        <v>288</v>
      </c>
      <c r="H16248" s="319">
        <f>H16244+1</f>
        <v>438</v>
      </c>
      <c r="K16248" s="471"/>
      <c r="M16248" s="217">
        <f t="shared" ref="M16248" si="20026">M16244+1</f>
        <v>17</v>
      </c>
      <c r="R16248" s="200"/>
    </row>
    <row r="16249" spans="1:18" ht="14.6" customHeight="1" x14ac:dyDescent="0.5">
      <c r="A16249" s="525" t="s">
        <v>1280</v>
      </c>
      <c r="B16249" s="202">
        <f t="shared" ref="B16249" si="20027">B16245+1</f>
        <v>756</v>
      </c>
      <c r="C16249" s="407" t="str">
        <f t="shared" ref="C16249" si="20028">C16245</f>
        <v>Daniel 1290</v>
      </c>
      <c r="D16249" s="358" t="str">
        <f t="shared" si="19908"/>
        <v>Exodus</v>
      </c>
      <c r="E16249" s="212" t="s">
        <v>171</v>
      </c>
      <c r="F16249" s="197">
        <v>2</v>
      </c>
      <c r="G16249" s="206" t="s">
        <v>604</v>
      </c>
      <c r="H16249" s="319"/>
      <c r="K16249" s="471"/>
      <c r="M16249" s="217"/>
      <c r="R16249" s="200"/>
    </row>
    <row r="16250" spans="1:18" ht="14.6" customHeight="1" x14ac:dyDescent="0.5">
      <c r="A16250" s="523">
        <f t="shared" ref="A16250" si="20029">A16246+1</f>
        <v>734</v>
      </c>
      <c r="B16250" s="216" t="str">
        <f t="shared" ref="B16250" si="20030">B16246</f>
        <v>Olympiad</v>
      </c>
      <c r="C16250" s="408">
        <f t="shared" ref="C16250" si="20031">C16246+1</f>
        <v>566</v>
      </c>
      <c r="D16250" s="356">
        <f t="shared" si="19912"/>
        <v>1463</v>
      </c>
      <c r="E16250" s="212">
        <f t="shared" si="19912"/>
        <v>-19</v>
      </c>
      <c r="F16250" s="197">
        <v>3</v>
      </c>
      <c r="G16250" s="208" t="s">
        <v>287</v>
      </c>
      <c r="H16250" s="364"/>
      <c r="K16250" s="471"/>
      <c r="M16250" s="202"/>
      <c r="R16250" s="200"/>
    </row>
    <row r="16251" spans="1:18" ht="14.6" customHeight="1" thickBot="1" x14ac:dyDescent="0.55000000000000004">
      <c r="A16251" s="526"/>
      <c r="B16251" s="217">
        <f t="shared" ref="B16251" si="20032">B16247+1</f>
        <v>190</v>
      </c>
      <c r="C16251" s="406" t="str">
        <f t="shared" si="19914"/>
        <v>7 Times</v>
      </c>
      <c r="D16251" s="217" t="str">
        <f t="shared" ref="D16251" si="20033">INT((D16250-D$10559-1)/49+1)&amp;"/"&amp;MOD(INT((D16250-D$10559-1)/7),7)+1&amp;"/"&amp;MOD(D16250-D$10559-1,7)+1</f>
        <v>30/1/2</v>
      </c>
      <c r="E16251" s="214"/>
      <c r="F16251" s="197">
        <v>4</v>
      </c>
      <c r="G16251" s="209" t="s">
        <v>605</v>
      </c>
      <c r="H16251" s="318" t="str">
        <f>H16247</f>
        <v>Dan 490</v>
      </c>
      <c r="K16251" s="471"/>
      <c r="L16251" s="216" t="s">
        <v>1290</v>
      </c>
      <c r="M16251" s="216" t="str">
        <f t="shared" ref="M16251" si="20034">M16247</f>
        <v>Herod's Reign</v>
      </c>
      <c r="R16251" s="200"/>
    </row>
    <row r="16252" spans="1:18" ht="14.6" customHeight="1" x14ac:dyDescent="0.5">
      <c r="A16252" s="524" t="s">
        <v>1279</v>
      </c>
      <c r="B16252" s="217" t="s">
        <v>1186</v>
      </c>
      <c r="C16252" s="407">
        <f t="shared" si="20005"/>
        <v>585</v>
      </c>
      <c r="D16252" s="202" t="str">
        <f t="shared" ref="D16252" si="20035">IF(MOD(D16250-D$10559-1,49)=0,"Jub",IF(MOD(D16250-D$10559,7)=0,"Sab","Yr"))&amp;" "&amp;IF(MOD(D16250-D$10559-1,49)=0,INT(D16250-D$10559-1)/49,"")</f>
        <v xml:space="preserve">Yr </v>
      </c>
      <c r="E16252" s="211">
        <f t="shared" ref="E16252" si="20036">E16248-1</f>
        <v>19</v>
      </c>
      <c r="F16252" s="197">
        <v>1</v>
      </c>
      <c r="G16252" s="203" t="s">
        <v>288</v>
      </c>
      <c r="H16252" s="319">
        <f>H16248+1</f>
        <v>439</v>
      </c>
      <c r="K16252" s="471"/>
      <c r="L16252" s="217">
        <v>1</v>
      </c>
      <c r="M16252" s="217">
        <f t="shared" ref="M16252" si="20037">M16248+1</f>
        <v>18</v>
      </c>
      <c r="R16252" s="200"/>
    </row>
    <row r="16253" spans="1:18" ht="14.6" customHeight="1" x14ac:dyDescent="0.5">
      <c r="A16253" s="525" t="s">
        <v>1280</v>
      </c>
      <c r="B16253" s="202">
        <f t="shared" ref="B16253" si="20038">B16249+1</f>
        <v>757</v>
      </c>
      <c r="C16253" s="407" t="str">
        <f t="shared" ref="C16253" si="20039">C16249</f>
        <v>Daniel 1290</v>
      </c>
      <c r="D16253" s="216" t="str">
        <f t="shared" si="19908"/>
        <v>Exodus</v>
      </c>
      <c r="E16253" s="212" t="s">
        <v>171</v>
      </c>
      <c r="F16253" s="197">
        <v>2</v>
      </c>
      <c r="G16253" s="206" t="s">
        <v>604</v>
      </c>
      <c r="H16253" s="319"/>
      <c r="K16253" s="471"/>
      <c r="L16253" s="207"/>
      <c r="M16253" s="217"/>
      <c r="R16253" s="200"/>
    </row>
    <row r="16254" spans="1:18" ht="14.6" customHeight="1" x14ac:dyDescent="0.5">
      <c r="A16254" s="523">
        <f t="shared" ref="A16254" si="20040">A16250+1</f>
        <v>735</v>
      </c>
      <c r="B16254" s="216" t="str">
        <f t="shared" si="19923"/>
        <v>Olympiad</v>
      </c>
      <c r="C16254" s="408">
        <f t="shared" ref="C16254" si="20041">C16250+1</f>
        <v>567</v>
      </c>
      <c r="D16254" s="217">
        <f t="shared" si="19912"/>
        <v>1464</v>
      </c>
      <c r="E16254" s="212">
        <f t="shared" si="19912"/>
        <v>-18</v>
      </c>
      <c r="F16254" s="197">
        <v>3</v>
      </c>
      <c r="G16254" s="208" t="s">
        <v>287</v>
      </c>
      <c r="H16254" s="364"/>
      <c r="K16254" s="471"/>
      <c r="L16254" s="210"/>
      <c r="M16254" s="202"/>
      <c r="R16254" s="200"/>
    </row>
    <row r="16255" spans="1:18" ht="14.6" customHeight="1" thickBot="1" x14ac:dyDescent="0.55000000000000004">
      <c r="A16255" s="526"/>
      <c r="B16255" s="217">
        <f t="shared" si="19923"/>
        <v>190</v>
      </c>
      <c r="C16255" s="406" t="str">
        <f t="shared" si="19914"/>
        <v>7 Times</v>
      </c>
      <c r="D16255" s="217" t="str">
        <f t="shared" ref="D16255" si="20042">INT((D16254-D$10559-1)/49+1)&amp;"/"&amp;MOD(INT((D16254-D$10559-1)/7),7)+1&amp;"/"&amp;MOD(D16254-D$10559-1,7)+1</f>
        <v>30/1/3</v>
      </c>
      <c r="E16255" s="214"/>
      <c r="F16255" s="197">
        <v>4</v>
      </c>
      <c r="G16255" s="209" t="s">
        <v>605</v>
      </c>
      <c r="H16255" s="318" t="str">
        <f>H16251</f>
        <v>Dan 490</v>
      </c>
      <c r="K16255" s="471"/>
      <c r="L16255" s="216" t="str">
        <f>L16251</f>
        <v>Building Herod's Temple</v>
      </c>
      <c r="M16255" s="216" t="str">
        <f t="shared" ref="M16255" si="20043">M16251</f>
        <v>Herod's Reign</v>
      </c>
      <c r="R16255" s="200"/>
    </row>
    <row r="16256" spans="1:18" ht="14.6" customHeight="1" x14ac:dyDescent="0.5">
      <c r="A16256" s="524" t="s">
        <v>1279</v>
      </c>
      <c r="B16256" s="217" t="s">
        <v>1187</v>
      </c>
      <c r="C16256" s="407">
        <f t="shared" si="20005"/>
        <v>586</v>
      </c>
      <c r="D16256" s="202" t="str">
        <f t="shared" ref="D16256" si="20044">IF(MOD(D16254-D$10559-1,49)=0,"Jub",IF(MOD(D16254-D$10559,7)=0,"Sab","Yr"))&amp;" "&amp;IF(MOD(D16254-D$10559-1,49)=0,INT(D16254-D$10559-1)/49,"")</f>
        <v xml:space="preserve">Yr </v>
      </c>
      <c r="E16256" s="211">
        <f t="shared" ref="E16256" si="20045">E16252-1</f>
        <v>18</v>
      </c>
      <c r="F16256" s="197">
        <v>1</v>
      </c>
      <c r="G16256" s="203" t="s">
        <v>288</v>
      </c>
      <c r="H16256" s="319">
        <f>H16252+1</f>
        <v>440</v>
      </c>
      <c r="K16256" s="471"/>
      <c r="L16256" s="217">
        <f>L16252+1</f>
        <v>2</v>
      </c>
      <c r="M16256" s="217">
        <f t="shared" ref="M16256" si="20046">M16252+1</f>
        <v>19</v>
      </c>
      <c r="R16256" s="200"/>
    </row>
    <row r="16257" spans="1:18" ht="14.6" customHeight="1" x14ac:dyDescent="0.5">
      <c r="A16257" s="525" t="s">
        <v>1280</v>
      </c>
      <c r="B16257" s="202">
        <f t="shared" ref="B16257" si="20047">B16253+1</f>
        <v>758</v>
      </c>
      <c r="C16257" s="407" t="str">
        <f t="shared" ref="C16257" si="20048">C16253</f>
        <v>Daniel 1290</v>
      </c>
      <c r="D16257" s="216" t="str">
        <f t="shared" si="19908"/>
        <v>Exodus</v>
      </c>
      <c r="E16257" s="212" t="s">
        <v>171</v>
      </c>
      <c r="F16257" s="197">
        <v>2</v>
      </c>
      <c r="G16257" s="206" t="s">
        <v>604</v>
      </c>
      <c r="H16257" s="319"/>
      <c r="K16257" s="471"/>
      <c r="L16257" s="207"/>
      <c r="M16257" s="217"/>
      <c r="R16257" s="200"/>
    </row>
    <row r="16258" spans="1:18" ht="14.6" customHeight="1" x14ac:dyDescent="0.5">
      <c r="A16258" s="523">
        <f t="shared" ref="A16258" si="20049">A16254+1</f>
        <v>736</v>
      </c>
      <c r="B16258" s="216" t="str">
        <f t="shared" si="19933"/>
        <v>Olympiad</v>
      </c>
      <c r="C16258" s="408">
        <f t="shared" ref="C16258" si="20050">C16254+1</f>
        <v>568</v>
      </c>
      <c r="D16258" s="217">
        <f t="shared" si="19912"/>
        <v>1465</v>
      </c>
      <c r="E16258" s="212">
        <f t="shared" si="19912"/>
        <v>-17</v>
      </c>
      <c r="F16258" s="197">
        <v>3</v>
      </c>
      <c r="G16258" s="208" t="s">
        <v>287</v>
      </c>
      <c r="H16258" s="364"/>
      <c r="K16258" s="471"/>
      <c r="L16258" s="210"/>
      <c r="M16258" s="202"/>
      <c r="R16258" s="200"/>
    </row>
    <row r="16259" spans="1:18" ht="14.6" customHeight="1" thickBot="1" x14ac:dyDescent="0.55000000000000004">
      <c r="A16259" s="526"/>
      <c r="B16259" s="217">
        <f t="shared" si="19933"/>
        <v>190</v>
      </c>
      <c r="C16259" s="406" t="str">
        <f t="shared" si="19914"/>
        <v>7 Times</v>
      </c>
      <c r="D16259" s="217" t="str">
        <f t="shared" ref="D16259" si="20051">INT((D16258-D$10559-1)/49+1)&amp;"/"&amp;MOD(INT((D16258-D$10559-1)/7),7)+1&amp;"/"&amp;MOD(D16258-D$10559-1,7)+1</f>
        <v>30/1/4</v>
      </c>
      <c r="E16259" s="214"/>
      <c r="F16259" s="197">
        <v>4</v>
      </c>
      <c r="G16259" s="209" t="s">
        <v>605</v>
      </c>
      <c r="H16259" s="318" t="str">
        <f>H16255</f>
        <v>Dan 490</v>
      </c>
      <c r="K16259" s="471"/>
      <c r="L16259" s="216" t="str">
        <f t="shared" ref="L16259" si="20052">L16255</f>
        <v>Building Herod's Temple</v>
      </c>
      <c r="M16259" s="216" t="str">
        <f t="shared" ref="M16259" si="20053">M16255</f>
        <v>Herod's Reign</v>
      </c>
      <c r="R16259" s="200"/>
    </row>
    <row r="16260" spans="1:18" ht="14.6" customHeight="1" x14ac:dyDescent="0.5">
      <c r="A16260" s="524" t="s">
        <v>1279</v>
      </c>
      <c r="B16260" s="217" t="s">
        <v>1188</v>
      </c>
      <c r="C16260" s="407">
        <f t="shared" si="20005"/>
        <v>587</v>
      </c>
      <c r="D16260" s="202" t="str">
        <f t="shared" ref="D16260" si="20054">IF(MOD(D16258-D$10559-1,49)=0,"Jub",IF(MOD(D16258-D$10559,7)=0,"Sab","Yr"))&amp;" "&amp;IF(MOD(D16258-D$10559-1,49)=0,INT(D16258-D$10559-1)/49,"")</f>
        <v xml:space="preserve">Yr </v>
      </c>
      <c r="E16260" s="211">
        <f t="shared" ref="E16260" si="20055">E16256-1</f>
        <v>17</v>
      </c>
      <c r="F16260" s="197">
        <v>1</v>
      </c>
      <c r="G16260" s="203" t="s">
        <v>288</v>
      </c>
      <c r="H16260" s="319">
        <f>H16256+1</f>
        <v>441</v>
      </c>
      <c r="K16260" s="471"/>
      <c r="L16260" s="217">
        <f t="shared" ref="L16260" si="20056">L16256+1</f>
        <v>3</v>
      </c>
      <c r="M16260" s="217">
        <f t="shared" ref="M16260" si="20057">M16256+1</f>
        <v>20</v>
      </c>
      <c r="R16260" s="200"/>
    </row>
    <row r="16261" spans="1:18" ht="14.6" customHeight="1" x14ac:dyDescent="0.5">
      <c r="A16261" s="525" t="s">
        <v>1280</v>
      </c>
      <c r="B16261" s="202">
        <f t="shared" ref="B16261" si="20058">B16257+1</f>
        <v>759</v>
      </c>
      <c r="C16261" s="407" t="str">
        <f t="shared" ref="C16261" si="20059">C16257</f>
        <v>Daniel 1290</v>
      </c>
      <c r="D16261" s="216" t="str">
        <f t="shared" si="19908"/>
        <v>Exodus</v>
      </c>
      <c r="E16261" s="212" t="s">
        <v>171</v>
      </c>
      <c r="F16261" s="197">
        <v>2</v>
      </c>
      <c r="G16261" s="206" t="s">
        <v>604</v>
      </c>
      <c r="H16261" s="319"/>
      <c r="K16261" s="471"/>
      <c r="L16261" s="207"/>
      <c r="M16261" s="217"/>
      <c r="R16261" s="200"/>
    </row>
    <row r="16262" spans="1:18" ht="14.6" customHeight="1" x14ac:dyDescent="0.5">
      <c r="A16262" s="523">
        <f t="shared" ref="A16262" si="20060">A16258+1</f>
        <v>737</v>
      </c>
      <c r="B16262" s="216" t="str">
        <f t="shared" si="19943"/>
        <v>Olympiad</v>
      </c>
      <c r="C16262" s="408">
        <f t="shared" ref="C16262" si="20061">C16258+1</f>
        <v>569</v>
      </c>
      <c r="D16262" s="217">
        <f t="shared" si="19912"/>
        <v>1466</v>
      </c>
      <c r="E16262" s="212">
        <f t="shared" si="19912"/>
        <v>-16</v>
      </c>
      <c r="F16262" s="197">
        <v>3</v>
      </c>
      <c r="G16262" s="208" t="s">
        <v>287</v>
      </c>
      <c r="H16262" s="364"/>
      <c r="K16262" s="471"/>
      <c r="L16262" s="210"/>
      <c r="M16262" s="202"/>
      <c r="R16262" s="200"/>
    </row>
    <row r="16263" spans="1:18" ht="14.6" customHeight="1" thickBot="1" x14ac:dyDescent="0.55000000000000004">
      <c r="A16263" s="526"/>
      <c r="B16263" s="217">
        <f t="shared" si="19943"/>
        <v>190</v>
      </c>
      <c r="C16263" s="406" t="str">
        <f t="shared" si="19914"/>
        <v>7 Times</v>
      </c>
      <c r="D16263" s="217" t="str">
        <f t="shared" ref="D16263" si="20062">INT((D16262-D$10559-1)/49+1)&amp;"/"&amp;MOD(INT((D16262-D$10559-1)/7),7)+1&amp;"/"&amp;MOD(D16262-D$10559-1,7)+1</f>
        <v>30/1/5</v>
      </c>
      <c r="E16263" s="214"/>
      <c r="F16263" s="197">
        <v>4</v>
      </c>
      <c r="G16263" s="209" t="s">
        <v>605</v>
      </c>
      <c r="H16263" s="318" t="str">
        <f>H16259</f>
        <v>Dan 490</v>
      </c>
      <c r="K16263" s="471"/>
      <c r="L16263" s="216" t="str">
        <f t="shared" ref="L16263" si="20063">L16259</f>
        <v>Building Herod's Temple</v>
      </c>
      <c r="M16263" s="216" t="str">
        <f t="shared" ref="M16263" si="20064">M16259</f>
        <v>Herod's Reign</v>
      </c>
      <c r="R16263" s="200"/>
    </row>
    <row r="16264" spans="1:18" ht="14.6" customHeight="1" x14ac:dyDescent="0.5">
      <c r="A16264" s="524" t="s">
        <v>1279</v>
      </c>
      <c r="B16264" s="217" t="s">
        <v>1189</v>
      </c>
      <c r="C16264" s="407">
        <f t="shared" si="20005"/>
        <v>588</v>
      </c>
      <c r="D16264" s="202" t="str">
        <f t="shared" ref="D16264" si="20065">IF(MOD(D16262-D$10559-1,49)=0,"Jub",IF(MOD(D16262-D$10559,7)=0,"Sab","Yr"))&amp;" "&amp;IF(MOD(D16262-D$10559-1,49)=0,INT(D16262-D$10559-1)/49,"")</f>
        <v xml:space="preserve">Yr </v>
      </c>
      <c r="E16264" s="211">
        <f t="shared" ref="E16264" si="20066">E16260-1</f>
        <v>16</v>
      </c>
      <c r="F16264" s="197">
        <v>1</v>
      </c>
      <c r="G16264" s="203" t="s">
        <v>288</v>
      </c>
      <c r="H16264" s="319">
        <f>H16260+1</f>
        <v>442</v>
      </c>
      <c r="K16264" s="471"/>
      <c r="L16264" s="217">
        <f t="shared" ref="L16264" si="20067">L16260+1</f>
        <v>4</v>
      </c>
      <c r="M16264" s="217">
        <f t="shared" ref="M16264" si="20068">M16260+1</f>
        <v>21</v>
      </c>
      <c r="R16264" s="200"/>
    </row>
    <row r="16265" spans="1:18" ht="14.6" customHeight="1" x14ac:dyDescent="0.5">
      <c r="A16265" s="525" t="s">
        <v>1280</v>
      </c>
      <c r="B16265" s="202">
        <f t="shared" ref="B16265" si="20069">B16261+1</f>
        <v>760</v>
      </c>
      <c r="C16265" s="407" t="str">
        <f t="shared" ref="C16265" si="20070">C16261</f>
        <v>Daniel 1290</v>
      </c>
      <c r="D16265" s="216" t="str">
        <f t="shared" ref="D16265:D16325" si="20071">D16261</f>
        <v>Exodus</v>
      </c>
      <c r="E16265" s="212" t="s">
        <v>171</v>
      </c>
      <c r="F16265" s="197">
        <v>2</v>
      </c>
      <c r="G16265" s="206" t="s">
        <v>604</v>
      </c>
      <c r="H16265" s="319"/>
      <c r="K16265" s="471"/>
      <c r="L16265" s="207"/>
      <c r="M16265" s="217"/>
      <c r="R16265" s="200"/>
    </row>
    <row r="16266" spans="1:18" ht="14.6" customHeight="1" x14ac:dyDescent="0.5">
      <c r="A16266" s="523">
        <f t="shared" ref="A16266" si="20072">A16262+1</f>
        <v>738</v>
      </c>
      <c r="B16266" s="216" t="str">
        <f t="shared" ref="B16266" si="20073">B16262</f>
        <v>Olympiad</v>
      </c>
      <c r="C16266" s="408">
        <f t="shared" ref="C16266" si="20074">C16262+1</f>
        <v>570</v>
      </c>
      <c r="D16266" s="217">
        <f t="shared" ref="D16266:E16326" si="20075">D16262+1</f>
        <v>1467</v>
      </c>
      <c r="E16266" s="212">
        <f t="shared" si="20075"/>
        <v>-15</v>
      </c>
      <c r="F16266" s="197">
        <v>3</v>
      </c>
      <c r="G16266" s="208" t="s">
        <v>287</v>
      </c>
      <c r="H16266" s="364"/>
      <c r="K16266" s="471"/>
      <c r="L16266" s="210"/>
      <c r="M16266" s="202"/>
      <c r="R16266" s="200"/>
    </row>
    <row r="16267" spans="1:18" ht="14.6" customHeight="1" thickBot="1" x14ac:dyDescent="0.55000000000000004">
      <c r="A16267" s="526"/>
      <c r="B16267" s="217">
        <f t="shared" ref="B16267" si="20076">B16263+1</f>
        <v>191</v>
      </c>
      <c r="C16267" s="406" t="str">
        <f t="shared" ref="C16267:C16327" si="20077">C16263</f>
        <v>7 Times</v>
      </c>
      <c r="D16267" s="217" t="str">
        <f t="shared" ref="D16267" si="20078">INT((D16266-D$10559-1)/49+1)&amp;"/"&amp;MOD(INT((D16266-D$10559-1)/7),7)+1&amp;"/"&amp;MOD(D16266-D$10559-1,7)+1</f>
        <v>30/1/6</v>
      </c>
      <c r="E16267" s="214"/>
      <c r="F16267" s="197">
        <v>4</v>
      </c>
      <c r="G16267" s="209" t="s">
        <v>605</v>
      </c>
      <c r="H16267" s="318" t="str">
        <f>H16263</f>
        <v>Dan 490</v>
      </c>
      <c r="K16267" s="471"/>
      <c r="L16267" s="216" t="str">
        <f t="shared" ref="L16267" si="20079">L16263</f>
        <v>Building Herod's Temple</v>
      </c>
      <c r="M16267" s="216" t="str">
        <f t="shared" ref="M16267" si="20080">M16263</f>
        <v>Herod's Reign</v>
      </c>
      <c r="R16267" s="200"/>
    </row>
    <row r="16268" spans="1:18" ht="14.6" customHeight="1" x14ac:dyDescent="0.5">
      <c r="A16268" s="524" t="s">
        <v>1279</v>
      </c>
      <c r="B16268" s="217" t="s">
        <v>1186</v>
      </c>
      <c r="C16268" s="407">
        <f t="shared" si="20005"/>
        <v>589</v>
      </c>
      <c r="D16268" s="202" t="str">
        <f t="shared" ref="D16268" si="20081">IF(MOD(D16266-D$10559-1,49)=0,"Jub",IF(MOD(D16266-D$10559,7)=0,"Sab","Yr"))&amp;" "&amp;IF(MOD(D16266-D$10559-1,49)=0,INT(D16266-D$10559-1)/49,"")</f>
        <v xml:space="preserve">Yr </v>
      </c>
      <c r="E16268" s="211">
        <f t="shared" ref="E16268" si="20082">E16264-1</f>
        <v>15</v>
      </c>
      <c r="F16268" s="197">
        <v>1</v>
      </c>
      <c r="G16268" s="203" t="s">
        <v>288</v>
      </c>
      <c r="H16268" s="319">
        <f>H16264+1</f>
        <v>443</v>
      </c>
      <c r="K16268" s="471"/>
      <c r="L16268" s="217">
        <f t="shared" ref="L16268" si="20083">L16264+1</f>
        <v>5</v>
      </c>
      <c r="M16268" s="217">
        <f t="shared" ref="M16268" si="20084">M16264+1</f>
        <v>22</v>
      </c>
      <c r="R16268" s="200"/>
    </row>
    <row r="16269" spans="1:18" ht="14.6" customHeight="1" x14ac:dyDescent="0.5">
      <c r="A16269" s="525" t="s">
        <v>1280</v>
      </c>
      <c r="B16269" s="202">
        <f t="shared" ref="B16269" si="20085">B16265+1</f>
        <v>761</v>
      </c>
      <c r="C16269" s="407" t="str">
        <f t="shared" ref="C16269" si="20086">C16265</f>
        <v>Daniel 1290</v>
      </c>
      <c r="D16269" s="216" t="str">
        <f t="shared" si="20071"/>
        <v>Exodus</v>
      </c>
      <c r="E16269" s="212" t="s">
        <v>171</v>
      </c>
      <c r="F16269" s="197">
        <v>2</v>
      </c>
      <c r="G16269" s="206" t="s">
        <v>604</v>
      </c>
      <c r="H16269" s="319"/>
      <c r="K16269" s="471"/>
      <c r="L16269" s="207"/>
      <c r="M16269" s="217"/>
      <c r="R16269" s="200"/>
    </row>
    <row r="16270" spans="1:18" ht="14.6" customHeight="1" x14ac:dyDescent="0.5">
      <c r="A16270" s="523">
        <f t="shared" ref="A16270" si="20087">A16266+1</f>
        <v>739</v>
      </c>
      <c r="B16270" s="216" t="str">
        <f t="shared" ref="B16270:B16319" si="20088">B16266</f>
        <v>Olympiad</v>
      </c>
      <c r="C16270" s="408">
        <f t="shared" ref="C16270" si="20089">C16266+1</f>
        <v>571</v>
      </c>
      <c r="D16270" s="217">
        <f t="shared" si="20075"/>
        <v>1468</v>
      </c>
      <c r="E16270" s="212">
        <f t="shared" si="20075"/>
        <v>-14</v>
      </c>
      <c r="F16270" s="197">
        <v>3</v>
      </c>
      <c r="G16270" s="208" t="s">
        <v>287</v>
      </c>
      <c r="H16270" s="364"/>
      <c r="K16270" s="471"/>
      <c r="L16270" s="210"/>
      <c r="M16270" s="202"/>
      <c r="R16270" s="200"/>
    </row>
    <row r="16271" spans="1:18" ht="14.6" customHeight="1" thickBot="1" x14ac:dyDescent="0.55000000000000004">
      <c r="A16271" s="526"/>
      <c r="B16271" s="217">
        <f t="shared" si="20088"/>
        <v>191</v>
      </c>
      <c r="C16271" s="406" t="str">
        <f t="shared" si="20077"/>
        <v>7 Times</v>
      </c>
      <c r="D16271" s="359" t="str">
        <f t="shared" ref="D16271" si="20090">INT((D16270-D$10559-1)/49+1)&amp;"/"&amp;MOD(INT((D16270-D$10559-1)/7),7)+1&amp;"/"&amp;MOD(D16270-D$10559-1,7)+1</f>
        <v>30/1/7</v>
      </c>
      <c r="E16271" s="214"/>
      <c r="F16271" s="197">
        <v>4</v>
      </c>
      <c r="G16271" s="209" t="s">
        <v>605</v>
      </c>
      <c r="H16271" s="318" t="str">
        <f>H16267</f>
        <v>Dan 490</v>
      </c>
      <c r="K16271" s="471"/>
      <c r="L16271" s="216" t="str">
        <f t="shared" ref="L16271" si="20091">L16267</f>
        <v>Building Herod's Temple</v>
      </c>
      <c r="M16271" s="216" t="str">
        <f t="shared" ref="M16271" si="20092">M16267</f>
        <v>Herod's Reign</v>
      </c>
      <c r="R16271" s="200"/>
    </row>
    <row r="16272" spans="1:18" ht="14.6" customHeight="1" x14ac:dyDescent="0.5">
      <c r="A16272" s="524" t="s">
        <v>1279</v>
      </c>
      <c r="B16272" s="217" t="s">
        <v>1187</v>
      </c>
      <c r="C16272" s="407">
        <f t="shared" si="20005"/>
        <v>590</v>
      </c>
      <c r="D16272" s="360" t="str">
        <f t="shared" ref="D16272" si="20093">IF(MOD(D16270-D$10559-1,49)=0,"Jub",IF(MOD(D16270-D$10559,7)=0,"Sab","Yr"))&amp;" "&amp;IF(MOD(D16270-D$10559-1,49)=0,INT(D16270-D$10559-1)/49,"")</f>
        <v xml:space="preserve">Sab </v>
      </c>
      <c r="E16272" s="211">
        <f t="shared" ref="E16272" si="20094">E16268-1</f>
        <v>14</v>
      </c>
      <c r="F16272" s="197">
        <v>1</v>
      </c>
      <c r="G16272" s="203" t="s">
        <v>288</v>
      </c>
      <c r="H16272" s="319">
        <f>H16268+1</f>
        <v>444</v>
      </c>
      <c r="K16272" s="471"/>
      <c r="L16272" s="217">
        <f t="shared" ref="L16272" si="20095">L16268+1</f>
        <v>6</v>
      </c>
      <c r="M16272" s="217">
        <f t="shared" ref="M16272" si="20096">M16268+1</f>
        <v>23</v>
      </c>
      <c r="R16272" s="200"/>
    </row>
    <row r="16273" spans="1:18" ht="14.6" customHeight="1" x14ac:dyDescent="0.5">
      <c r="A16273" s="525" t="s">
        <v>1280</v>
      </c>
      <c r="B16273" s="202">
        <f t="shared" ref="B16273" si="20097">B16269+1</f>
        <v>762</v>
      </c>
      <c r="C16273" s="407" t="str">
        <f t="shared" ref="C16273" si="20098">C16269</f>
        <v>Daniel 1290</v>
      </c>
      <c r="D16273" s="361" t="str">
        <f t="shared" si="20071"/>
        <v>Exodus</v>
      </c>
      <c r="E16273" s="212" t="s">
        <v>171</v>
      </c>
      <c r="F16273" s="197">
        <v>2</v>
      </c>
      <c r="G16273" s="206" t="s">
        <v>604</v>
      </c>
      <c r="H16273" s="319"/>
      <c r="K16273" s="471"/>
      <c r="L16273" s="207"/>
      <c r="M16273" s="217"/>
      <c r="R16273" s="200"/>
    </row>
    <row r="16274" spans="1:18" ht="14.6" customHeight="1" x14ac:dyDescent="0.5">
      <c r="A16274" s="523">
        <f t="shared" ref="A16274" si="20099">A16270+1</f>
        <v>740</v>
      </c>
      <c r="B16274" s="216" t="str">
        <f t="shared" ref="B16274:B16323" si="20100">B16270</f>
        <v>Olympiad</v>
      </c>
      <c r="C16274" s="408">
        <f t="shared" ref="C16274" si="20101">C16270+1</f>
        <v>572</v>
      </c>
      <c r="D16274" s="359">
        <f t="shared" si="20075"/>
        <v>1469</v>
      </c>
      <c r="E16274" s="212">
        <f t="shared" si="20075"/>
        <v>-13</v>
      </c>
      <c r="F16274" s="197">
        <v>3</v>
      </c>
      <c r="G16274" s="208" t="s">
        <v>287</v>
      </c>
      <c r="H16274" s="364"/>
      <c r="K16274" s="471"/>
      <c r="L16274" s="210"/>
      <c r="M16274" s="202"/>
      <c r="R16274" s="200"/>
    </row>
    <row r="16275" spans="1:18" ht="14.6" customHeight="1" thickBot="1" x14ac:dyDescent="0.55000000000000004">
      <c r="A16275" s="526"/>
      <c r="B16275" s="217">
        <f t="shared" si="20100"/>
        <v>191</v>
      </c>
      <c r="C16275" s="406" t="str">
        <f t="shared" si="20077"/>
        <v>7 Times</v>
      </c>
      <c r="D16275" s="217" t="str">
        <f t="shared" ref="D16275" si="20102">INT((D16274-D$10559-1)/49+1)&amp;"/"&amp;MOD(INT((D16274-D$10559-1)/7),7)+1&amp;"/"&amp;MOD(D16274-D$10559-1,7)+1</f>
        <v>30/2/1</v>
      </c>
      <c r="E16275" s="214"/>
      <c r="F16275" s="197">
        <v>4</v>
      </c>
      <c r="G16275" s="209" t="s">
        <v>605</v>
      </c>
      <c r="H16275" s="318" t="str">
        <f>H16271</f>
        <v>Dan 490</v>
      </c>
      <c r="K16275" s="471"/>
      <c r="L16275" s="216" t="str">
        <f t="shared" ref="L16275" si="20103">L16271</f>
        <v>Building Herod's Temple</v>
      </c>
      <c r="M16275" s="216" t="str">
        <f t="shared" ref="M16275" si="20104">M16271</f>
        <v>Herod's Reign</v>
      </c>
      <c r="R16275" s="200"/>
    </row>
    <row r="16276" spans="1:18" ht="14.6" customHeight="1" x14ac:dyDescent="0.5">
      <c r="A16276" s="524" t="s">
        <v>1279</v>
      </c>
      <c r="B16276" s="217" t="s">
        <v>1188</v>
      </c>
      <c r="C16276" s="407">
        <f t="shared" si="20005"/>
        <v>591</v>
      </c>
      <c r="D16276" s="202" t="str">
        <f t="shared" ref="D16276" si="20105">IF(MOD(D16274-D$10559-1,49)=0,"Jub",IF(MOD(D16274-D$10559,7)=0,"Sab","Yr"))&amp;" "&amp;IF(MOD(D16274-D$10559-1,49)=0,INT(D16274-D$10559-1)/49,"")</f>
        <v xml:space="preserve">Yr </v>
      </c>
      <c r="E16276" s="211">
        <f t="shared" ref="E16276" si="20106">E16272-1</f>
        <v>13</v>
      </c>
      <c r="F16276" s="197">
        <v>1</v>
      </c>
      <c r="G16276" s="203" t="s">
        <v>288</v>
      </c>
      <c r="H16276" s="319">
        <f>H16272+1</f>
        <v>445</v>
      </c>
      <c r="K16276" s="471"/>
      <c r="L16276" s="217">
        <f t="shared" ref="L16276" si="20107">L16272+1</f>
        <v>7</v>
      </c>
      <c r="M16276" s="217">
        <f t="shared" ref="M16276" si="20108">M16272+1</f>
        <v>24</v>
      </c>
      <c r="R16276" s="200"/>
    </row>
    <row r="16277" spans="1:18" ht="14.6" customHeight="1" x14ac:dyDescent="0.5">
      <c r="A16277" s="525" t="s">
        <v>1280</v>
      </c>
      <c r="B16277" s="202">
        <f t="shared" ref="B16277" si="20109">B16273+1</f>
        <v>763</v>
      </c>
      <c r="C16277" s="407" t="str">
        <f t="shared" ref="C16277" si="20110">C16273</f>
        <v>Daniel 1290</v>
      </c>
      <c r="D16277" s="216" t="str">
        <f t="shared" si="20071"/>
        <v>Exodus</v>
      </c>
      <c r="E16277" s="212" t="s">
        <v>171</v>
      </c>
      <c r="F16277" s="197">
        <v>2</v>
      </c>
      <c r="G16277" s="206" t="s">
        <v>604</v>
      </c>
      <c r="H16277" s="319"/>
      <c r="K16277" s="471"/>
      <c r="L16277" s="207"/>
      <c r="M16277" s="217"/>
      <c r="R16277" s="200"/>
    </row>
    <row r="16278" spans="1:18" ht="14.6" customHeight="1" x14ac:dyDescent="0.5">
      <c r="A16278" s="523">
        <f t="shared" ref="A16278" si="20111">A16274+1</f>
        <v>741</v>
      </c>
      <c r="B16278" s="216" t="str">
        <f t="shared" ref="B16278:B16327" si="20112">B16274</f>
        <v>Olympiad</v>
      </c>
      <c r="C16278" s="408">
        <f t="shared" ref="C16278" si="20113">C16274+1</f>
        <v>573</v>
      </c>
      <c r="D16278" s="217">
        <f t="shared" si="20075"/>
        <v>1470</v>
      </c>
      <c r="E16278" s="212">
        <f t="shared" si="20075"/>
        <v>-12</v>
      </c>
      <c r="F16278" s="197">
        <v>3</v>
      </c>
      <c r="G16278" s="208" t="s">
        <v>287</v>
      </c>
      <c r="H16278" s="364"/>
      <c r="K16278" s="471"/>
      <c r="L16278" s="210"/>
      <c r="M16278" s="202"/>
      <c r="R16278" s="200"/>
    </row>
    <row r="16279" spans="1:18" ht="14.6" customHeight="1" thickBot="1" x14ac:dyDescent="0.55000000000000004">
      <c r="A16279" s="526"/>
      <c r="B16279" s="217">
        <f t="shared" si="20112"/>
        <v>191</v>
      </c>
      <c r="C16279" s="406" t="str">
        <f t="shared" si="20077"/>
        <v>7 Times</v>
      </c>
      <c r="D16279" s="217" t="str">
        <f t="shared" ref="D16279" si="20114">INT((D16278-D$10559-1)/49+1)&amp;"/"&amp;MOD(INT((D16278-D$10559-1)/7),7)+1&amp;"/"&amp;MOD(D16278-D$10559-1,7)+1</f>
        <v>30/2/2</v>
      </c>
      <c r="E16279" s="214"/>
      <c r="F16279" s="197">
        <v>4</v>
      </c>
      <c r="G16279" s="209" t="s">
        <v>605</v>
      </c>
      <c r="H16279" s="318" t="str">
        <f>H16275</f>
        <v>Dan 490</v>
      </c>
      <c r="K16279" s="471"/>
      <c r="L16279" s="216" t="str">
        <f t="shared" ref="L16279" si="20115">L16275</f>
        <v>Building Herod's Temple</v>
      </c>
      <c r="M16279" s="216" t="str">
        <f t="shared" ref="M16279" si="20116">M16275</f>
        <v>Herod's Reign</v>
      </c>
      <c r="R16279" s="200"/>
    </row>
    <row r="16280" spans="1:18" ht="14.6" customHeight="1" x14ac:dyDescent="0.5">
      <c r="A16280" s="524" t="s">
        <v>1279</v>
      </c>
      <c r="B16280" s="217" t="s">
        <v>1189</v>
      </c>
      <c r="C16280" s="407">
        <f t="shared" si="20005"/>
        <v>592</v>
      </c>
      <c r="D16280" s="202" t="str">
        <f t="shared" ref="D16280" si="20117">IF(MOD(D16278-D$10559-1,49)=0,"Jub",IF(MOD(D16278-D$10559,7)=0,"Sab","Yr"))&amp;" "&amp;IF(MOD(D16278-D$10559-1,49)=0,INT(D16278-D$10559-1)/49,"")</f>
        <v xml:space="preserve">Yr </v>
      </c>
      <c r="E16280" s="211">
        <f t="shared" ref="E16280" si="20118">E16276-1</f>
        <v>12</v>
      </c>
      <c r="F16280" s="197">
        <v>1</v>
      </c>
      <c r="G16280" s="203" t="s">
        <v>288</v>
      </c>
      <c r="H16280" s="319">
        <f>H16276+1</f>
        <v>446</v>
      </c>
      <c r="K16280" s="471"/>
      <c r="L16280" s="217">
        <f t="shared" ref="L16280" si="20119">L16276+1</f>
        <v>8</v>
      </c>
      <c r="M16280" s="217">
        <f t="shared" ref="M16280" si="20120">M16276+1</f>
        <v>25</v>
      </c>
      <c r="R16280" s="200"/>
    </row>
    <row r="16281" spans="1:18" ht="14.6" customHeight="1" x14ac:dyDescent="0.5">
      <c r="A16281" s="525" t="s">
        <v>1280</v>
      </c>
      <c r="B16281" s="202">
        <f t="shared" ref="B16281" si="20121">B16277+1</f>
        <v>764</v>
      </c>
      <c r="C16281" s="407" t="str">
        <f t="shared" ref="C16281" si="20122">C16277</f>
        <v>Daniel 1290</v>
      </c>
      <c r="D16281" s="216" t="str">
        <f t="shared" si="20071"/>
        <v>Exodus</v>
      </c>
      <c r="E16281" s="212" t="s">
        <v>171</v>
      </c>
      <c r="F16281" s="197">
        <v>2</v>
      </c>
      <c r="G16281" s="206" t="s">
        <v>604</v>
      </c>
      <c r="H16281" s="319"/>
      <c r="K16281" s="471"/>
      <c r="L16281" s="207"/>
      <c r="M16281" s="217"/>
      <c r="R16281" s="200"/>
    </row>
    <row r="16282" spans="1:18" ht="14.6" customHeight="1" x14ac:dyDescent="0.5">
      <c r="A16282" s="523">
        <f t="shared" ref="A16282" si="20123">A16278+1</f>
        <v>742</v>
      </c>
      <c r="B16282" s="216" t="str">
        <f t="shared" ref="B16282" si="20124">B16278</f>
        <v>Olympiad</v>
      </c>
      <c r="C16282" s="408">
        <f t="shared" ref="C16282" si="20125">C16278+1</f>
        <v>574</v>
      </c>
      <c r="D16282" s="217">
        <f t="shared" si="20075"/>
        <v>1471</v>
      </c>
      <c r="E16282" s="212">
        <f t="shared" si="20075"/>
        <v>-11</v>
      </c>
      <c r="F16282" s="197">
        <v>3</v>
      </c>
      <c r="G16282" s="208" t="s">
        <v>287</v>
      </c>
      <c r="H16282" s="364"/>
      <c r="K16282" s="471"/>
      <c r="L16282" s="210"/>
      <c r="M16282" s="202"/>
      <c r="R16282" s="200"/>
    </row>
    <row r="16283" spans="1:18" ht="14.6" customHeight="1" thickBot="1" x14ac:dyDescent="0.55000000000000004">
      <c r="A16283" s="526"/>
      <c r="B16283" s="217">
        <f t="shared" ref="B16283" si="20126">B16279+1</f>
        <v>192</v>
      </c>
      <c r="C16283" s="406" t="str">
        <f t="shared" si="20077"/>
        <v>7 Times</v>
      </c>
      <c r="D16283" s="217" t="str">
        <f t="shared" ref="D16283" si="20127">INT((D16282-D$10559-1)/49+1)&amp;"/"&amp;MOD(INT((D16282-D$10559-1)/7),7)+1&amp;"/"&amp;MOD(D16282-D$10559-1,7)+1</f>
        <v>30/2/3</v>
      </c>
      <c r="E16283" s="214"/>
      <c r="F16283" s="197">
        <v>4</v>
      </c>
      <c r="G16283" s="209" t="s">
        <v>605</v>
      </c>
      <c r="H16283" s="318" t="str">
        <f>H16279</f>
        <v>Dan 490</v>
      </c>
      <c r="K16283" s="471"/>
      <c r="L16283" s="216" t="str">
        <f t="shared" ref="L16283" si="20128">L16279</f>
        <v>Building Herod's Temple</v>
      </c>
      <c r="M16283" s="216" t="str">
        <f t="shared" ref="M16283" si="20129">M16279</f>
        <v>Herod's Reign</v>
      </c>
      <c r="R16283" s="200"/>
    </row>
    <row r="16284" spans="1:18" ht="14.6" customHeight="1" x14ac:dyDescent="0.5">
      <c r="A16284" s="524" t="s">
        <v>1279</v>
      </c>
      <c r="B16284" s="217" t="s">
        <v>1186</v>
      </c>
      <c r="C16284" s="407">
        <f t="shared" si="20005"/>
        <v>593</v>
      </c>
      <c r="D16284" s="202" t="str">
        <f t="shared" ref="D16284" si="20130">IF(MOD(D16282-D$10559-1,49)=0,"Jub",IF(MOD(D16282-D$10559,7)=0,"Sab","Yr"))&amp;" "&amp;IF(MOD(D16282-D$10559-1,49)=0,INT(D16282-D$10559-1)/49,"")</f>
        <v xml:space="preserve">Yr </v>
      </c>
      <c r="E16284" s="211">
        <f t="shared" ref="E16284" si="20131">E16280-1</f>
        <v>11</v>
      </c>
      <c r="F16284" s="197">
        <v>1</v>
      </c>
      <c r="G16284" s="203" t="s">
        <v>288</v>
      </c>
      <c r="H16284" s="319">
        <f>H16280+1</f>
        <v>447</v>
      </c>
      <c r="K16284" s="471"/>
      <c r="L16284" s="217">
        <f t="shared" ref="L16284" si="20132">L16280+1</f>
        <v>9</v>
      </c>
      <c r="M16284" s="217">
        <f t="shared" ref="M16284" si="20133">M16280+1</f>
        <v>26</v>
      </c>
      <c r="R16284" s="200"/>
    </row>
    <row r="16285" spans="1:18" ht="14.6" customHeight="1" x14ac:dyDescent="0.5">
      <c r="A16285" s="525" t="s">
        <v>1280</v>
      </c>
      <c r="B16285" s="202">
        <f t="shared" ref="B16285" si="20134">B16281+1</f>
        <v>765</v>
      </c>
      <c r="C16285" s="407" t="str">
        <f t="shared" ref="C16285" si="20135">C16281</f>
        <v>Daniel 1290</v>
      </c>
      <c r="D16285" s="216" t="str">
        <f t="shared" si="20071"/>
        <v>Exodus</v>
      </c>
      <c r="E16285" s="212" t="s">
        <v>171</v>
      </c>
      <c r="F16285" s="197">
        <v>2</v>
      </c>
      <c r="G16285" s="206" t="s">
        <v>604</v>
      </c>
      <c r="H16285" s="319"/>
      <c r="K16285" s="471"/>
      <c r="L16285" s="207"/>
      <c r="M16285" s="217"/>
      <c r="R16285" s="200"/>
    </row>
    <row r="16286" spans="1:18" ht="14.6" customHeight="1" x14ac:dyDescent="0.5">
      <c r="A16286" s="523">
        <f t="shared" ref="A16286" si="20136">A16282+1</f>
        <v>743</v>
      </c>
      <c r="B16286" s="216" t="str">
        <f t="shared" si="20088"/>
        <v>Olympiad</v>
      </c>
      <c r="C16286" s="408">
        <f t="shared" ref="C16286" si="20137">C16282+1</f>
        <v>575</v>
      </c>
      <c r="D16286" s="217">
        <f t="shared" si="20075"/>
        <v>1472</v>
      </c>
      <c r="E16286" s="212">
        <f t="shared" si="20075"/>
        <v>-10</v>
      </c>
      <c r="F16286" s="197">
        <v>3</v>
      </c>
      <c r="G16286" s="208" t="s">
        <v>287</v>
      </c>
      <c r="H16286" s="364"/>
      <c r="K16286" s="471"/>
      <c r="L16286" s="210"/>
      <c r="M16286" s="202"/>
      <c r="R16286" s="200"/>
    </row>
    <row r="16287" spans="1:18" ht="14.6" customHeight="1" thickBot="1" x14ac:dyDescent="0.55000000000000004">
      <c r="A16287" s="526"/>
      <c r="B16287" s="217">
        <f t="shared" si="20088"/>
        <v>192</v>
      </c>
      <c r="C16287" s="406" t="str">
        <f t="shared" si="20077"/>
        <v>7 Times</v>
      </c>
      <c r="D16287" s="217" t="str">
        <f t="shared" ref="D16287" si="20138">INT((D16286-D$10559-1)/49+1)&amp;"/"&amp;MOD(INT((D16286-D$10559-1)/7),7)+1&amp;"/"&amp;MOD(D16286-D$10559-1,7)+1</f>
        <v>30/2/4</v>
      </c>
      <c r="E16287" s="214"/>
      <c r="F16287" s="197">
        <v>4</v>
      </c>
      <c r="G16287" s="209" t="s">
        <v>605</v>
      </c>
      <c r="H16287" s="318" t="str">
        <f>H16283</f>
        <v>Dan 490</v>
      </c>
      <c r="K16287" s="471"/>
      <c r="L16287" s="216" t="str">
        <f t="shared" ref="L16287" si="20139">L16283</f>
        <v>Building Herod's Temple</v>
      </c>
      <c r="M16287" s="216" t="str">
        <f t="shared" ref="M16287" si="20140">M16283</f>
        <v>Herod's Reign</v>
      </c>
      <c r="R16287" s="200"/>
    </row>
    <row r="16288" spans="1:18" ht="14.6" customHeight="1" x14ac:dyDescent="0.5">
      <c r="A16288" s="524" t="s">
        <v>1279</v>
      </c>
      <c r="B16288" s="217" t="s">
        <v>1187</v>
      </c>
      <c r="C16288" s="407">
        <f t="shared" si="20005"/>
        <v>594</v>
      </c>
      <c r="D16288" s="202" t="str">
        <f t="shared" ref="D16288" si="20141">IF(MOD(D16286-D$10559-1,49)=0,"Jub",IF(MOD(D16286-D$10559,7)=0,"Sab","Yr"))&amp;" "&amp;IF(MOD(D16286-D$10559-1,49)=0,INT(D16286-D$10559-1)/49,"")</f>
        <v xml:space="preserve">Yr </v>
      </c>
      <c r="E16288" s="211">
        <f t="shared" ref="E16288" si="20142">E16284-1</f>
        <v>10</v>
      </c>
      <c r="F16288" s="197">
        <v>1</v>
      </c>
      <c r="G16288" s="203" t="s">
        <v>288</v>
      </c>
      <c r="H16288" s="319">
        <f>H16284+1</f>
        <v>448</v>
      </c>
      <c r="K16288" s="471"/>
      <c r="L16288" s="217">
        <f t="shared" ref="L16288" si="20143">L16284+1</f>
        <v>10</v>
      </c>
      <c r="M16288" s="217">
        <f t="shared" ref="M16288" si="20144">M16284+1</f>
        <v>27</v>
      </c>
      <c r="R16288" s="200"/>
    </row>
    <row r="16289" spans="1:18" ht="14.6" customHeight="1" x14ac:dyDescent="0.5">
      <c r="A16289" s="525" t="s">
        <v>1280</v>
      </c>
      <c r="B16289" s="202">
        <f t="shared" ref="B16289" si="20145">B16285+1</f>
        <v>766</v>
      </c>
      <c r="C16289" s="407" t="str">
        <f t="shared" ref="C16289" si="20146">C16285</f>
        <v>Daniel 1290</v>
      </c>
      <c r="D16289" s="216" t="str">
        <f t="shared" si="20071"/>
        <v>Exodus</v>
      </c>
      <c r="E16289" s="212" t="s">
        <v>171</v>
      </c>
      <c r="F16289" s="197">
        <v>2</v>
      </c>
      <c r="G16289" s="206" t="s">
        <v>604</v>
      </c>
      <c r="H16289" s="319"/>
      <c r="K16289" s="471"/>
      <c r="L16289" s="207"/>
      <c r="M16289" s="217"/>
      <c r="R16289" s="200"/>
    </row>
    <row r="16290" spans="1:18" ht="14.6" customHeight="1" x14ac:dyDescent="0.5">
      <c r="A16290" s="523">
        <f t="shared" ref="A16290" si="20147">A16286+1</f>
        <v>744</v>
      </c>
      <c r="B16290" s="216" t="str">
        <f t="shared" si="20100"/>
        <v>Olympiad</v>
      </c>
      <c r="C16290" s="408">
        <f t="shared" ref="C16290" si="20148">C16286+1</f>
        <v>576</v>
      </c>
      <c r="D16290" s="217">
        <f t="shared" si="20075"/>
        <v>1473</v>
      </c>
      <c r="E16290" s="212">
        <f t="shared" si="20075"/>
        <v>-9</v>
      </c>
      <c r="F16290" s="197">
        <v>3</v>
      </c>
      <c r="G16290" s="208" t="s">
        <v>287</v>
      </c>
      <c r="H16290" s="364"/>
      <c r="K16290" s="471"/>
      <c r="L16290" s="210"/>
      <c r="M16290" s="202"/>
      <c r="R16290" s="200"/>
    </row>
    <row r="16291" spans="1:18" ht="14.6" customHeight="1" thickBot="1" x14ac:dyDescent="0.55000000000000004">
      <c r="A16291" s="526"/>
      <c r="B16291" s="217">
        <f t="shared" si="20100"/>
        <v>192</v>
      </c>
      <c r="C16291" s="406" t="str">
        <f t="shared" si="20077"/>
        <v>7 Times</v>
      </c>
      <c r="D16291" s="217" t="str">
        <f t="shared" ref="D16291" si="20149">INT((D16290-D$10559-1)/49+1)&amp;"/"&amp;MOD(INT((D16290-D$10559-1)/7),7)+1&amp;"/"&amp;MOD(D16290-D$10559-1,7)+1</f>
        <v>30/2/5</v>
      </c>
      <c r="E16291" s="214"/>
      <c r="F16291" s="197">
        <v>4</v>
      </c>
      <c r="G16291" s="209" t="s">
        <v>605</v>
      </c>
      <c r="H16291" s="318" t="str">
        <f>H16287</f>
        <v>Dan 490</v>
      </c>
      <c r="K16291" s="471"/>
      <c r="L16291" s="216" t="str">
        <f t="shared" ref="L16291" si="20150">L16287</f>
        <v>Building Herod's Temple</v>
      </c>
      <c r="M16291" s="216" t="str">
        <f t="shared" ref="M16291" si="20151">M16287</f>
        <v>Herod's Reign</v>
      </c>
      <c r="R16291" s="200"/>
    </row>
    <row r="16292" spans="1:18" ht="14.6" customHeight="1" x14ac:dyDescent="0.5">
      <c r="A16292" s="524" t="s">
        <v>1279</v>
      </c>
      <c r="B16292" s="217" t="s">
        <v>1188</v>
      </c>
      <c r="C16292" s="407">
        <f t="shared" si="20005"/>
        <v>595</v>
      </c>
      <c r="D16292" s="202" t="str">
        <f t="shared" ref="D16292" si="20152">IF(MOD(D16290-D$10559-1,49)=0,"Jub",IF(MOD(D16290-D$10559,7)=0,"Sab","Yr"))&amp;" "&amp;IF(MOD(D16290-D$10559-1,49)=0,INT(D16290-D$10559-1)/49,"")</f>
        <v xml:space="preserve">Yr </v>
      </c>
      <c r="E16292" s="211">
        <f t="shared" ref="E16292" si="20153">E16288-1</f>
        <v>9</v>
      </c>
      <c r="F16292" s="197">
        <v>1</v>
      </c>
      <c r="G16292" s="203" t="s">
        <v>288</v>
      </c>
      <c r="H16292" s="319">
        <f>H16288+1</f>
        <v>449</v>
      </c>
      <c r="K16292" s="471"/>
      <c r="L16292" s="217">
        <f t="shared" ref="L16292" si="20154">L16288+1</f>
        <v>11</v>
      </c>
      <c r="M16292" s="217">
        <f t="shared" ref="M16292" si="20155">M16288+1</f>
        <v>28</v>
      </c>
      <c r="R16292" s="200"/>
    </row>
    <row r="16293" spans="1:18" ht="14.6" customHeight="1" x14ac:dyDescent="0.5">
      <c r="A16293" s="525" t="s">
        <v>1280</v>
      </c>
      <c r="B16293" s="202">
        <f t="shared" ref="B16293" si="20156">B16289+1</f>
        <v>767</v>
      </c>
      <c r="C16293" s="407" t="str">
        <f t="shared" ref="C16293" si="20157">C16289</f>
        <v>Daniel 1290</v>
      </c>
      <c r="D16293" s="216" t="str">
        <f t="shared" si="20071"/>
        <v>Exodus</v>
      </c>
      <c r="E16293" s="212" t="s">
        <v>171</v>
      </c>
      <c r="F16293" s="197">
        <v>2</v>
      </c>
      <c r="G16293" s="206" t="s">
        <v>604</v>
      </c>
      <c r="H16293" s="319"/>
      <c r="K16293" s="471"/>
      <c r="L16293" s="207"/>
      <c r="M16293" s="217"/>
      <c r="R16293" s="200"/>
    </row>
    <row r="16294" spans="1:18" ht="14.6" customHeight="1" x14ac:dyDescent="0.5">
      <c r="A16294" s="523">
        <f t="shared" ref="A16294" si="20158">A16290+1</f>
        <v>745</v>
      </c>
      <c r="B16294" s="216" t="str">
        <f t="shared" si="20112"/>
        <v>Olympiad</v>
      </c>
      <c r="C16294" s="408">
        <f t="shared" ref="C16294" si="20159">C16290+1</f>
        <v>577</v>
      </c>
      <c r="D16294" s="217">
        <f t="shared" si="20075"/>
        <v>1474</v>
      </c>
      <c r="E16294" s="212">
        <f t="shared" si="20075"/>
        <v>-8</v>
      </c>
      <c r="F16294" s="197">
        <v>3</v>
      </c>
      <c r="G16294" s="208" t="s">
        <v>287</v>
      </c>
      <c r="H16294" s="364"/>
      <c r="K16294" s="471"/>
      <c r="L16294" s="210"/>
      <c r="M16294" s="202"/>
      <c r="R16294" s="200"/>
    </row>
    <row r="16295" spans="1:18" ht="14.6" customHeight="1" thickBot="1" x14ac:dyDescent="0.55000000000000004">
      <c r="A16295" s="526"/>
      <c r="B16295" s="217">
        <f t="shared" si="20112"/>
        <v>192</v>
      </c>
      <c r="C16295" s="406" t="str">
        <f t="shared" si="20077"/>
        <v>7 Times</v>
      </c>
      <c r="D16295" s="217" t="str">
        <f t="shared" ref="D16295" si="20160">INT((D16294-D$10559-1)/49+1)&amp;"/"&amp;MOD(INT((D16294-D$10559-1)/7),7)+1&amp;"/"&amp;MOD(D16294-D$10559-1,7)+1</f>
        <v>30/2/6</v>
      </c>
      <c r="E16295" s="214"/>
      <c r="F16295" s="197">
        <v>4</v>
      </c>
      <c r="G16295" s="209" t="s">
        <v>605</v>
      </c>
      <c r="H16295" s="318" t="str">
        <f>H16291</f>
        <v>Dan 490</v>
      </c>
      <c r="K16295" s="471"/>
      <c r="L16295" s="216" t="str">
        <f t="shared" ref="L16295" si="20161">L16291</f>
        <v>Building Herod's Temple</v>
      </c>
      <c r="M16295" s="216" t="str">
        <f t="shared" ref="M16295" si="20162">M16291</f>
        <v>Herod's Reign</v>
      </c>
      <c r="R16295" s="200"/>
    </row>
    <row r="16296" spans="1:18" ht="14.6" customHeight="1" x14ac:dyDescent="0.5">
      <c r="A16296" s="524" t="s">
        <v>1279</v>
      </c>
      <c r="B16296" s="217" t="s">
        <v>1189</v>
      </c>
      <c r="C16296" s="407">
        <f t="shared" si="20005"/>
        <v>596</v>
      </c>
      <c r="D16296" s="202" t="str">
        <f t="shared" ref="D16296" si="20163">IF(MOD(D16294-D$10559-1,49)=0,"Jub",IF(MOD(D16294-D$10559,7)=0,"Sab","Yr"))&amp;" "&amp;IF(MOD(D16294-D$10559-1,49)=0,INT(D16294-D$10559-1)/49,"")</f>
        <v xml:space="preserve">Yr </v>
      </c>
      <c r="E16296" s="211">
        <f t="shared" ref="E16296" si="20164">E16292-1</f>
        <v>8</v>
      </c>
      <c r="F16296" s="197">
        <v>1</v>
      </c>
      <c r="G16296" s="203" t="s">
        <v>288</v>
      </c>
      <c r="H16296" s="319">
        <f>H16292+1</f>
        <v>450</v>
      </c>
      <c r="K16296" s="471"/>
      <c r="L16296" s="217">
        <f t="shared" ref="L16296" si="20165">L16292+1</f>
        <v>12</v>
      </c>
      <c r="M16296" s="217">
        <f t="shared" ref="M16296" si="20166">M16292+1</f>
        <v>29</v>
      </c>
      <c r="R16296" s="200"/>
    </row>
    <row r="16297" spans="1:18" ht="14.6" customHeight="1" x14ac:dyDescent="0.5">
      <c r="A16297" s="525" t="s">
        <v>1280</v>
      </c>
      <c r="B16297" s="202">
        <f t="shared" ref="B16297" si="20167">B16293+1</f>
        <v>768</v>
      </c>
      <c r="C16297" s="407" t="str">
        <f t="shared" ref="C16297" si="20168">C16293</f>
        <v>Daniel 1290</v>
      </c>
      <c r="D16297" s="216" t="str">
        <f t="shared" si="20071"/>
        <v>Exodus</v>
      </c>
      <c r="E16297" s="212" t="s">
        <v>171</v>
      </c>
      <c r="F16297" s="197">
        <v>2</v>
      </c>
      <c r="G16297" s="206" t="s">
        <v>604</v>
      </c>
      <c r="H16297" s="319"/>
      <c r="K16297" s="471"/>
      <c r="L16297" s="207"/>
      <c r="M16297" s="217"/>
      <c r="R16297" s="200"/>
    </row>
    <row r="16298" spans="1:18" ht="14.6" customHeight="1" x14ac:dyDescent="0.5">
      <c r="A16298" s="523">
        <f t="shared" ref="A16298" si="20169">A16294+1</f>
        <v>746</v>
      </c>
      <c r="B16298" s="216" t="str">
        <f t="shared" ref="B16298" si="20170">B16294</f>
        <v>Olympiad</v>
      </c>
      <c r="C16298" s="408">
        <f t="shared" ref="C16298" si="20171">C16294+1</f>
        <v>578</v>
      </c>
      <c r="D16298" s="217">
        <f t="shared" si="20075"/>
        <v>1475</v>
      </c>
      <c r="E16298" s="212">
        <f t="shared" si="20075"/>
        <v>-7</v>
      </c>
      <c r="F16298" s="197">
        <v>3</v>
      </c>
      <c r="G16298" s="208" t="s">
        <v>287</v>
      </c>
      <c r="H16298" s="364"/>
      <c r="K16298" s="471"/>
      <c r="L16298" s="210"/>
      <c r="M16298" s="202"/>
      <c r="R16298" s="200"/>
    </row>
    <row r="16299" spans="1:18" ht="14.6" customHeight="1" thickBot="1" x14ac:dyDescent="0.55000000000000004">
      <c r="A16299" s="526"/>
      <c r="B16299" s="217">
        <f t="shared" ref="B16299" si="20172">B16295+1</f>
        <v>193</v>
      </c>
      <c r="C16299" s="406" t="str">
        <f t="shared" si="20077"/>
        <v>7 Times</v>
      </c>
      <c r="D16299" s="359" t="str">
        <f t="shared" ref="D16299" si="20173">INT((D16298-D$10559-1)/49+1)&amp;"/"&amp;MOD(INT((D16298-D$10559-1)/7),7)+1&amp;"/"&amp;MOD(D16298-D$10559-1,7)+1</f>
        <v>30/2/7</v>
      </c>
      <c r="E16299" s="214"/>
      <c r="F16299" s="197">
        <v>4</v>
      </c>
      <c r="G16299" s="209" t="s">
        <v>605</v>
      </c>
      <c r="H16299" s="318" t="str">
        <f>H16295</f>
        <v>Dan 490</v>
      </c>
      <c r="K16299" s="471"/>
      <c r="L16299" s="216" t="str">
        <f t="shared" ref="L16299" si="20174">L16295</f>
        <v>Building Herod's Temple</v>
      </c>
      <c r="M16299" s="216" t="str">
        <f t="shared" ref="M16299" si="20175">M16295</f>
        <v>Herod's Reign</v>
      </c>
      <c r="R16299" s="200"/>
    </row>
    <row r="16300" spans="1:18" ht="14.6" customHeight="1" x14ac:dyDescent="0.5">
      <c r="A16300" s="524" t="s">
        <v>1279</v>
      </c>
      <c r="B16300" s="217" t="s">
        <v>1186</v>
      </c>
      <c r="C16300" s="407">
        <f t="shared" si="20005"/>
        <v>597</v>
      </c>
      <c r="D16300" s="360" t="str">
        <f t="shared" ref="D16300" si="20176">IF(MOD(D16298-D$10559-1,49)=0,"Jub",IF(MOD(D16298-D$10559,7)=0,"Sab","Yr"))&amp;" "&amp;IF(MOD(D16298-D$10559-1,49)=0,INT(D16298-D$10559-1)/49,"")</f>
        <v xml:space="preserve">Sab </v>
      </c>
      <c r="E16300" s="211">
        <f t="shared" ref="E16300" si="20177">E16296-1</f>
        <v>7</v>
      </c>
      <c r="F16300" s="197">
        <v>1</v>
      </c>
      <c r="G16300" s="203" t="s">
        <v>288</v>
      </c>
      <c r="H16300" s="319">
        <f>H16296+1</f>
        <v>451</v>
      </c>
      <c r="K16300" s="471"/>
      <c r="L16300" s="217">
        <f t="shared" ref="L16300" si="20178">L16296+1</f>
        <v>13</v>
      </c>
      <c r="M16300" s="217">
        <f t="shared" ref="M16300" si="20179">M16296+1</f>
        <v>30</v>
      </c>
      <c r="R16300" s="200"/>
    </row>
    <row r="16301" spans="1:18" ht="14.6" customHeight="1" x14ac:dyDescent="0.5">
      <c r="A16301" s="525" t="s">
        <v>1280</v>
      </c>
      <c r="B16301" s="202">
        <f t="shared" ref="B16301" si="20180">B16297+1</f>
        <v>769</v>
      </c>
      <c r="C16301" s="407" t="str">
        <f t="shared" ref="C16301" si="20181">C16297</f>
        <v>Daniel 1290</v>
      </c>
      <c r="D16301" s="361" t="str">
        <f t="shared" si="20071"/>
        <v>Exodus</v>
      </c>
      <c r="E16301" s="212" t="s">
        <v>171</v>
      </c>
      <c r="F16301" s="197">
        <v>2</v>
      </c>
      <c r="G16301" s="206" t="s">
        <v>604</v>
      </c>
      <c r="H16301" s="319"/>
      <c r="K16301" s="471"/>
      <c r="L16301" s="207"/>
      <c r="M16301" s="217"/>
      <c r="R16301" s="200"/>
    </row>
    <row r="16302" spans="1:18" ht="14.6" customHeight="1" x14ac:dyDescent="0.5">
      <c r="A16302" s="523">
        <f t="shared" ref="A16302" si="20182">A16298+1</f>
        <v>747</v>
      </c>
      <c r="B16302" s="216" t="str">
        <f t="shared" si="20088"/>
        <v>Olympiad</v>
      </c>
      <c r="C16302" s="408">
        <f t="shared" ref="C16302" si="20183">C16298+1</f>
        <v>579</v>
      </c>
      <c r="D16302" s="359">
        <f t="shared" si="20075"/>
        <v>1476</v>
      </c>
      <c r="E16302" s="212">
        <f t="shared" si="20075"/>
        <v>-6</v>
      </c>
      <c r="F16302" s="197">
        <v>3</v>
      </c>
      <c r="G16302" s="208" t="s">
        <v>287</v>
      </c>
      <c r="H16302" s="364"/>
      <c r="K16302" s="471"/>
      <c r="L16302" s="210"/>
      <c r="M16302" s="202"/>
      <c r="R16302" s="200"/>
    </row>
    <row r="16303" spans="1:18" ht="14.6" customHeight="1" thickBot="1" x14ac:dyDescent="0.55000000000000004">
      <c r="A16303" s="526"/>
      <c r="B16303" s="217">
        <f t="shared" si="20088"/>
        <v>193</v>
      </c>
      <c r="C16303" s="406" t="str">
        <f t="shared" si="20077"/>
        <v>7 Times</v>
      </c>
      <c r="D16303" s="217" t="str">
        <f t="shared" ref="D16303" si="20184">INT((D16302-D$10559-1)/49+1)&amp;"/"&amp;MOD(INT((D16302-D$10559-1)/7),7)+1&amp;"/"&amp;MOD(D16302-D$10559-1,7)+1</f>
        <v>30/3/1</v>
      </c>
      <c r="E16303" s="214"/>
      <c r="F16303" s="197">
        <v>4</v>
      </c>
      <c r="G16303" s="209" t="s">
        <v>605</v>
      </c>
      <c r="H16303" s="318" t="str">
        <f>H16299</f>
        <v>Dan 490</v>
      </c>
      <c r="K16303" s="471"/>
      <c r="L16303" s="216" t="str">
        <f t="shared" ref="L16303" si="20185">L16299</f>
        <v>Building Herod's Temple</v>
      </c>
      <c r="M16303" s="216" t="str">
        <f t="shared" ref="M16303" si="20186">M16299</f>
        <v>Herod's Reign</v>
      </c>
      <c r="R16303" s="200"/>
    </row>
    <row r="16304" spans="1:18" ht="14.6" customHeight="1" x14ac:dyDescent="0.5">
      <c r="A16304" s="524" t="s">
        <v>1279</v>
      </c>
      <c r="B16304" s="217" t="s">
        <v>1187</v>
      </c>
      <c r="C16304" s="407">
        <f t="shared" ref="C16304:C16364" si="20187">C16300+1</f>
        <v>598</v>
      </c>
      <c r="D16304" s="202" t="str">
        <f t="shared" ref="D16304" si="20188">IF(MOD(D16302-D$10559-1,49)=0,"Jub",IF(MOD(D16302-D$10559,7)=0,"Sab","Yr"))&amp;" "&amp;IF(MOD(D16302-D$10559-1,49)=0,INT(D16302-D$10559-1)/49,"")</f>
        <v xml:space="preserve">Yr </v>
      </c>
      <c r="E16304" s="211">
        <f t="shared" ref="E16304" si="20189">E16300-1</f>
        <v>6</v>
      </c>
      <c r="F16304" s="197">
        <v>1</v>
      </c>
      <c r="G16304" s="203" t="s">
        <v>288</v>
      </c>
      <c r="H16304" s="319">
        <f>H16300+1</f>
        <v>452</v>
      </c>
      <c r="K16304" s="471"/>
      <c r="L16304" s="217">
        <f t="shared" ref="L16304" si="20190">L16300+1</f>
        <v>14</v>
      </c>
      <c r="M16304" s="217">
        <f t="shared" ref="M16304" si="20191">M16300+1</f>
        <v>31</v>
      </c>
      <c r="R16304" s="200"/>
    </row>
    <row r="16305" spans="1:18" ht="14.6" customHeight="1" x14ac:dyDescent="0.5">
      <c r="A16305" s="525" t="s">
        <v>1280</v>
      </c>
      <c r="B16305" s="202">
        <f t="shared" ref="B16305" si="20192">B16301+1</f>
        <v>770</v>
      </c>
      <c r="C16305" s="407" t="str">
        <f t="shared" ref="C16305" si="20193">C16301</f>
        <v>Daniel 1290</v>
      </c>
      <c r="D16305" s="216" t="str">
        <f t="shared" si="20071"/>
        <v>Exodus</v>
      </c>
      <c r="E16305" s="212" t="s">
        <v>171</v>
      </c>
      <c r="F16305" s="197">
        <v>2</v>
      </c>
      <c r="G16305" s="206" t="s">
        <v>604</v>
      </c>
      <c r="H16305" s="319"/>
      <c r="K16305" s="471"/>
      <c r="L16305" s="207"/>
      <c r="M16305" s="217"/>
      <c r="R16305" s="200"/>
    </row>
    <row r="16306" spans="1:18" ht="14.6" customHeight="1" x14ac:dyDescent="0.5">
      <c r="A16306" s="523">
        <f t="shared" ref="A16306" si="20194">A16302+1</f>
        <v>748</v>
      </c>
      <c r="B16306" s="216" t="str">
        <f t="shared" si="20100"/>
        <v>Olympiad</v>
      </c>
      <c r="C16306" s="408">
        <f t="shared" ref="C16306" si="20195">C16302+1</f>
        <v>580</v>
      </c>
      <c r="D16306" s="217">
        <f t="shared" si="20075"/>
        <v>1477</v>
      </c>
      <c r="E16306" s="212">
        <f t="shared" si="20075"/>
        <v>-5</v>
      </c>
      <c r="F16306" s="197">
        <v>3</v>
      </c>
      <c r="G16306" s="208" t="s">
        <v>287</v>
      </c>
      <c r="H16306" s="364"/>
      <c r="K16306" s="471"/>
      <c r="L16306" s="210"/>
      <c r="M16306" s="202"/>
      <c r="R16306" s="200"/>
    </row>
    <row r="16307" spans="1:18" ht="14.6" customHeight="1" thickBot="1" x14ac:dyDescent="0.55000000000000004">
      <c r="A16307" s="526"/>
      <c r="B16307" s="217">
        <f t="shared" si="20100"/>
        <v>193</v>
      </c>
      <c r="C16307" s="406" t="str">
        <f t="shared" si="20077"/>
        <v>7 Times</v>
      </c>
      <c r="D16307" s="217" t="str">
        <f t="shared" ref="D16307" si="20196">INT((D16306-D$10559-1)/49+1)&amp;"/"&amp;MOD(INT((D16306-D$10559-1)/7),7)+1&amp;"/"&amp;MOD(D16306-D$10559-1,7)+1</f>
        <v>30/3/2</v>
      </c>
      <c r="E16307" s="214"/>
      <c r="F16307" s="197">
        <v>4</v>
      </c>
      <c r="G16307" s="209" t="s">
        <v>605</v>
      </c>
      <c r="H16307" s="318" t="str">
        <f>H16303</f>
        <v>Dan 490</v>
      </c>
      <c r="K16307" s="471"/>
      <c r="L16307" s="216" t="str">
        <f t="shared" ref="L16307" si="20197">L16303</f>
        <v>Building Herod's Temple</v>
      </c>
      <c r="M16307" s="216" t="str">
        <f t="shared" ref="M16307" si="20198">M16303</f>
        <v>Herod's Reign</v>
      </c>
      <c r="R16307" s="200"/>
    </row>
    <row r="16308" spans="1:18" ht="14.6" customHeight="1" x14ac:dyDescent="0.5">
      <c r="A16308" s="524" t="s">
        <v>1279</v>
      </c>
      <c r="B16308" s="217" t="s">
        <v>1188</v>
      </c>
      <c r="C16308" s="407">
        <f t="shared" si="20187"/>
        <v>599</v>
      </c>
      <c r="D16308" s="202" t="str">
        <f t="shared" ref="D16308" si="20199">IF(MOD(D16306-D$10559-1,49)=0,"Jub",IF(MOD(D16306-D$10559,7)=0,"Sab","Yr"))&amp;" "&amp;IF(MOD(D16306-D$10559-1,49)=0,INT(D16306-D$10559-1)/49,"")</f>
        <v xml:space="preserve">Yr </v>
      </c>
      <c r="E16308" s="211">
        <f t="shared" ref="E16308" si="20200">E16304-1</f>
        <v>5</v>
      </c>
      <c r="F16308" s="197">
        <v>1</v>
      </c>
      <c r="G16308" s="203" t="s">
        <v>288</v>
      </c>
      <c r="H16308" s="319">
        <f>H16304+1</f>
        <v>453</v>
      </c>
      <c r="K16308" s="471"/>
      <c r="L16308" s="217">
        <f t="shared" ref="L16308" si="20201">L16304+1</f>
        <v>15</v>
      </c>
      <c r="M16308" s="217">
        <f t="shared" ref="M16308" si="20202">M16304+1</f>
        <v>32</v>
      </c>
      <c r="R16308" s="200"/>
    </row>
    <row r="16309" spans="1:18" ht="14.6" customHeight="1" x14ac:dyDescent="0.5">
      <c r="A16309" s="525" t="s">
        <v>1280</v>
      </c>
      <c r="B16309" s="202">
        <f t="shared" ref="B16309" si="20203">B16305+1</f>
        <v>771</v>
      </c>
      <c r="C16309" s="407" t="str">
        <f t="shared" ref="C16309" si="20204">C16305</f>
        <v>Daniel 1290</v>
      </c>
      <c r="D16309" s="216" t="str">
        <f t="shared" si="20071"/>
        <v>Exodus</v>
      </c>
      <c r="E16309" s="212" t="s">
        <v>171</v>
      </c>
      <c r="F16309" s="197">
        <v>2</v>
      </c>
      <c r="G16309" s="206" t="s">
        <v>604</v>
      </c>
      <c r="H16309" s="319"/>
      <c r="K16309" s="471"/>
      <c r="L16309" s="207"/>
      <c r="M16309" s="217"/>
      <c r="R16309" s="200"/>
    </row>
    <row r="16310" spans="1:18" ht="14.6" customHeight="1" x14ac:dyDescent="0.5">
      <c r="A16310" s="523">
        <f t="shared" ref="A16310" si="20205">A16306+1</f>
        <v>749</v>
      </c>
      <c r="B16310" s="216" t="str">
        <f t="shared" si="20112"/>
        <v>Olympiad</v>
      </c>
      <c r="C16310" s="408">
        <f t="shared" ref="C16310" si="20206">C16306+1</f>
        <v>581</v>
      </c>
      <c r="D16310" s="217">
        <f t="shared" si="20075"/>
        <v>1478</v>
      </c>
      <c r="E16310" s="212">
        <f t="shared" si="20075"/>
        <v>-4</v>
      </c>
      <c r="F16310" s="197">
        <v>3</v>
      </c>
      <c r="G16310" s="208" t="s">
        <v>287</v>
      </c>
      <c r="H16310" s="364"/>
      <c r="K16310" s="471"/>
      <c r="L16310" s="210"/>
      <c r="M16310" s="202"/>
      <c r="R16310" s="200"/>
    </row>
    <row r="16311" spans="1:18" ht="14.6" customHeight="1" thickBot="1" x14ac:dyDescent="0.55000000000000004">
      <c r="A16311" s="526"/>
      <c r="B16311" s="217">
        <f t="shared" si="20112"/>
        <v>193</v>
      </c>
      <c r="C16311" s="406" t="str">
        <f t="shared" si="20077"/>
        <v>7 Times</v>
      </c>
      <c r="D16311" s="217" t="str">
        <f t="shared" ref="D16311" si="20207">INT((D16310-D$10559-1)/49+1)&amp;"/"&amp;MOD(INT((D16310-D$10559-1)/7),7)+1&amp;"/"&amp;MOD(D16310-D$10559-1,7)+1</f>
        <v>30/3/3</v>
      </c>
      <c r="E16311" s="214"/>
      <c r="F16311" s="197">
        <v>4</v>
      </c>
      <c r="G16311" s="209" t="s">
        <v>605</v>
      </c>
      <c r="H16311" s="318" t="str">
        <f>H16307</f>
        <v>Dan 490</v>
      </c>
      <c r="K16311" s="471"/>
      <c r="L16311" s="216" t="str">
        <f t="shared" ref="L16311" si="20208">L16307</f>
        <v>Building Herod's Temple</v>
      </c>
      <c r="M16311" s="216" t="str">
        <f t="shared" ref="M16311" si="20209">M16307</f>
        <v>Herod's Reign</v>
      </c>
      <c r="R16311" s="200"/>
    </row>
    <row r="16312" spans="1:18" ht="14.6" customHeight="1" x14ac:dyDescent="0.5">
      <c r="A16312" s="524" t="s">
        <v>1279</v>
      </c>
      <c r="B16312" s="217" t="s">
        <v>1189</v>
      </c>
      <c r="C16312" s="407">
        <f t="shared" si="20187"/>
        <v>600</v>
      </c>
      <c r="D16312" s="202" t="str">
        <f t="shared" ref="D16312" si="20210">IF(MOD(D16310-D$10559-1,49)=0,"Jub",IF(MOD(D16310-D$10559,7)=0,"Sab","Yr"))&amp;" "&amp;IF(MOD(D16310-D$10559-1,49)=0,INT(D16310-D$10559-1)/49,"")</f>
        <v xml:space="preserve">Yr </v>
      </c>
      <c r="E16312" s="211">
        <f t="shared" ref="E16312" si="20211">E16308-1</f>
        <v>4</v>
      </c>
      <c r="F16312" s="197">
        <v>1</v>
      </c>
      <c r="G16312" s="203" t="s">
        <v>288</v>
      </c>
      <c r="H16312" s="319">
        <f>H16308+1</f>
        <v>454</v>
      </c>
      <c r="K16312" s="471"/>
      <c r="L16312" s="217">
        <f t="shared" ref="L16312" si="20212">L16308+1</f>
        <v>16</v>
      </c>
      <c r="M16312" s="217">
        <f t="shared" ref="M16312" si="20213">M16308+1</f>
        <v>33</v>
      </c>
      <c r="R16312" s="200"/>
    </row>
    <row r="16313" spans="1:18" ht="14.6" customHeight="1" x14ac:dyDescent="0.5">
      <c r="A16313" s="525" t="s">
        <v>1280</v>
      </c>
      <c r="B16313" s="202">
        <f t="shared" ref="B16313" si="20214">B16309+1</f>
        <v>772</v>
      </c>
      <c r="C16313" s="407" t="str">
        <f t="shared" ref="C16313" si="20215">C16309</f>
        <v>Daniel 1290</v>
      </c>
      <c r="D16313" s="216" t="str">
        <f t="shared" si="20071"/>
        <v>Exodus</v>
      </c>
      <c r="E16313" s="212" t="s">
        <v>171</v>
      </c>
      <c r="F16313" s="197">
        <v>2</v>
      </c>
      <c r="G16313" s="206" t="s">
        <v>604</v>
      </c>
      <c r="H16313" s="319"/>
      <c r="K16313" s="587" t="s">
        <v>1291</v>
      </c>
      <c r="L16313" s="207"/>
      <c r="M16313" s="217"/>
      <c r="R16313" s="200"/>
    </row>
    <row r="16314" spans="1:18" ht="14.6" customHeight="1" x14ac:dyDescent="0.5">
      <c r="A16314" s="523">
        <f t="shared" ref="A16314" si="20216">A16310+1</f>
        <v>750</v>
      </c>
      <c r="B16314" s="216" t="str">
        <f t="shared" ref="B16314" si="20217">B16310</f>
        <v>Olympiad</v>
      </c>
      <c r="C16314" s="408">
        <f t="shared" ref="C16314" si="20218">C16310+1</f>
        <v>582</v>
      </c>
      <c r="D16314" s="217">
        <f t="shared" si="20075"/>
        <v>1479</v>
      </c>
      <c r="E16314" s="212">
        <f t="shared" si="20075"/>
        <v>-3</v>
      </c>
      <c r="F16314" s="197">
        <v>3</v>
      </c>
      <c r="G16314" s="208" t="s">
        <v>287</v>
      </c>
      <c r="H16314" s="364"/>
      <c r="K16314" s="217">
        <v>1</v>
      </c>
      <c r="L16314" s="210"/>
      <c r="M16314" s="202"/>
      <c r="R16314" s="200"/>
    </row>
    <row r="16315" spans="1:18" ht="14.6" customHeight="1" thickBot="1" x14ac:dyDescent="0.55000000000000004">
      <c r="A16315" s="526"/>
      <c r="B16315" s="217">
        <f t="shared" ref="B16315" si="20219">B16311+1</f>
        <v>194</v>
      </c>
      <c r="C16315" s="406" t="str">
        <f t="shared" si="20077"/>
        <v>7 Times</v>
      </c>
      <c r="D16315" s="217" t="str">
        <f t="shared" ref="D16315" si="20220">INT((D16314-D$10559-1)/49+1)&amp;"/"&amp;MOD(INT((D16314-D$10559-1)/7),7)+1&amp;"/"&amp;MOD(D16314-D$10559-1,7)+1</f>
        <v>30/3/4</v>
      </c>
      <c r="E16315" s="214"/>
      <c r="F16315" s="197">
        <v>4</v>
      </c>
      <c r="G16315" s="209" t="s">
        <v>605</v>
      </c>
      <c r="H16315" s="318" t="str">
        <f>H16311</f>
        <v>Dan 490</v>
      </c>
      <c r="J16315" s="588" t="s">
        <v>574</v>
      </c>
      <c r="K16315" s="589"/>
      <c r="L16315" s="216" t="str">
        <f t="shared" ref="L16315" si="20221">L16311</f>
        <v>Building Herod's Temple</v>
      </c>
      <c r="M16315" s="216" t="str">
        <f t="shared" ref="M16315" si="20222">M16311</f>
        <v>Herod's Reign</v>
      </c>
      <c r="R16315" s="200"/>
    </row>
    <row r="16316" spans="1:18" ht="14.6" customHeight="1" x14ac:dyDescent="0.5">
      <c r="A16316" s="524" t="s">
        <v>1279</v>
      </c>
      <c r="B16316" s="217" t="s">
        <v>1186</v>
      </c>
      <c r="C16316" s="407">
        <f t="shared" si="20187"/>
        <v>601</v>
      </c>
      <c r="D16316" s="202" t="str">
        <f t="shared" ref="D16316" si="20223">IF(MOD(D16314-D$10559-1,49)=0,"Jub",IF(MOD(D16314-D$10559,7)=0,"Sab","Yr"))&amp;" "&amp;IF(MOD(D16314-D$10559-1,49)=0,INT(D16314-D$10559-1)/49,"")</f>
        <v xml:space="preserve">Yr </v>
      </c>
      <c r="E16316" s="211">
        <f t="shared" ref="E16316" si="20224">E16312-1</f>
        <v>3</v>
      </c>
      <c r="F16316" s="197">
        <v>1</v>
      </c>
      <c r="G16316" s="203" t="s">
        <v>288</v>
      </c>
      <c r="H16316" s="319">
        <f>H16312+1</f>
        <v>455</v>
      </c>
      <c r="J16316" s="362">
        <v>1</v>
      </c>
      <c r="K16316" s="590"/>
      <c r="L16316" s="217">
        <f t="shared" ref="L16316" si="20225">L16312+1</f>
        <v>17</v>
      </c>
      <c r="M16316" s="217">
        <f t="shared" ref="M16316" si="20226">M16312+1</f>
        <v>34</v>
      </c>
      <c r="R16316" s="200"/>
    </row>
    <row r="16317" spans="1:18" ht="14.6" customHeight="1" x14ac:dyDescent="0.5">
      <c r="A16317" s="525" t="s">
        <v>1280</v>
      </c>
      <c r="B16317" s="202">
        <f t="shared" ref="B16317" si="20227">B16313+1</f>
        <v>773</v>
      </c>
      <c r="C16317" s="407" t="str">
        <f t="shared" ref="C16317" si="20228">C16313</f>
        <v>Daniel 1290</v>
      </c>
      <c r="D16317" s="216" t="str">
        <f t="shared" si="20071"/>
        <v>Exodus</v>
      </c>
      <c r="E16317" s="212" t="s">
        <v>171</v>
      </c>
      <c r="F16317" s="197">
        <v>2</v>
      </c>
      <c r="G16317" s="206" t="s">
        <v>604</v>
      </c>
      <c r="H16317" s="319"/>
      <c r="J16317" s="207"/>
      <c r="K16317" s="216" t="str">
        <f>K16313</f>
        <v>John The Baptist Age</v>
      </c>
      <c r="L16317" s="207"/>
      <c r="M16317" s="217"/>
      <c r="R16317" s="200"/>
    </row>
    <row r="16318" spans="1:18" ht="14.6" customHeight="1" x14ac:dyDescent="0.5">
      <c r="A16318" s="523">
        <f t="shared" ref="A16318" si="20229">A16314+1</f>
        <v>751</v>
      </c>
      <c r="B16318" s="216" t="str">
        <f t="shared" si="20088"/>
        <v>Olympiad</v>
      </c>
      <c r="C16318" s="408">
        <f t="shared" ref="C16318" si="20230">C16314+1</f>
        <v>583</v>
      </c>
      <c r="D16318" s="217">
        <f t="shared" si="20075"/>
        <v>1480</v>
      </c>
      <c r="E16318" s="212">
        <f t="shared" si="20075"/>
        <v>-2</v>
      </c>
      <c r="F16318" s="197">
        <v>3</v>
      </c>
      <c r="G16318" s="208" t="s">
        <v>287</v>
      </c>
      <c r="H16318" s="364"/>
      <c r="J16318" s="210"/>
      <c r="K16318" s="217">
        <f>K16314+1</f>
        <v>2</v>
      </c>
      <c r="L16318" s="210"/>
      <c r="M16318" s="202"/>
      <c r="R16318" s="200"/>
    </row>
    <row r="16319" spans="1:18" ht="14.6" customHeight="1" thickBot="1" x14ac:dyDescent="0.55000000000000004">
      <c r="A16319" s="526"/>
      <c r="B16319" s="217">
        <f t="shared" si="20088"/>
        <v>194</v>
      </c>
      <c r="C16319" s="406" t="str">
        <f t="shared" si="20077"/>
        <v>7 Times</v>
      </c>
      <c r="D16319" s="217" t="str">
        <f t="shared" ref="D16319" si="20231">INT((D16318-D$10559-1)/49+1)&amp;"/"&amp;MOD(INT((D16318-D$10559-1)/7),7)+1&amp;"/"&amp;MOD(D16318-D$10559-1,7)+1</f>
        <v>30/3/5</v>
      </c>
      <c r="E16319" s="214"/>
      <c r="F16319" s="197">
        <v>4</v>
      </c>
      <c r="G16319" s="209" t="s">
        <v>605</v>
      </c>
      <c r="H16319" s="318" t="str">
        <f>H16315</f>
        <v>Dan 490</v>
      </c>
      <c r="J16319" s="216" t="str">
        <f>J16315</f>
        <v>Jesus' Age</v>
      </c>
      <c r="K16319" s="589"/>
      <c r="L16319" s="216" t="str">
        <f t="shared" ref="L16319:M16327" si="20232">L16315</f>
        <v>Building Herod's Temple</v>
      </c>
      <c r="M16319" s="216" t="str">
        <f t="shared" si="20232"/>
        <v>Herod's Reign</v>
      </c>
      <c r="R16319" s="200"/>
    </row>
    <row r="16320" spans="1:18" ht="14.6" customHeight="1" x14ac:dyDescent="0.5">
      <c r="A16320" s="524" t="s">
        <v>1279</v>
      </c>
      <c r="B16320" s="217" t="s">
        <v>1187</v>
      </c>
      <c r="C16320" s="407">
        <f t="shared" si="20187"/>
        <v>602</v>
      </c>
      <c r="D16320" s="202" t="str">
        <f t="shared" ref="D16320" si="20233">IF(MOD(D16318-D$10559-1,49)=0,"Jub",IF(MOD(D16318-D$10559,7)=0,"Sab","Yr"))&amp;" "&amp;IF(MOD(D16318-D$10559-1,49)=0,INT(D16318-D$10559-1)/49,"")</f>
        <v xml:space="preserve">Yr </v>
      </c>
      <c r="E16320" s="211">
        <f t="shared" ref="E16320" si="20234">E16316-1</f>
        <v>2</v>
      </c>
      <c r="F16320" s="197">
        <v>1</v>
      </c>
      <c r="G16320" s="203" t="s">
        <v>288</v>
      </c>
      <c r="H16320" s="319">
        <f>H16316+1</f>
        <v>456</v>
      </c>
      <c r="J16320" s="217">
        <f>J16316+1</f>
        <v>2</v>
      </c>
      <c r="K16320" s="590"/>
      <c r="L16320" s="217">
        <f t="shared" ref="L16320:M16328" si="20235">L16316+1</f>
        <v>18</v>
      </c>
      <c r="M16320" s="217">
        <f t="shared" si="20235"/>
        <v>35</v>
      </c>
      <c r="R16320" s="200"/>
    </row>
    <row r="16321" spans="1:18" ht="14.6" customHeight="1" x14ac:dyDescent="0.5">
      <c r="A16321" s="525" t="s">
        <v>1280</v>
      </c>
      <c r="B16321" s="202">
        <f t="shared" ref="B16321" si="20236">B16317+1</f>
        <v>774</v>
      </c>
      <c r="C16321" s="407" t="str">
        <f t="shared" ref="C16321" si="20237">C16317</f>
        <v>Daniel 1290</v>
      </c>
      <c r="D16321" s="216" t="str">
        <f t="shared" si="20071"/>
        <v>Exodus</v>
      </c>
      <c r="E16321" s="212" t="s">
        <v>171</v>
      </c>
      <c r="F16321" s="197">
        <v>2</v>
      </c>
      <c r="G16321" s="206" t="s">
        <v>604</v>
      </c>
      <c r="H16321" s="319"/>
      <c r="J16321" s="207"/>
      <c r="K16321" s="216" t="str">
        <f>K16317</f>
        <v>John The Baptist Age</v>
      </c>
      <c r="L16321" s="207"/>
      <c r="M16321" s="217"/>
      <c r="R16321" s="200"/>
    </row>
    <row r="16322" spans="1:18" ht="14.6" customHeight="1" x14ac:dyDescent="0.5">
      <c r="A16322" s="523">
        <f t="shared" ref="A16322" si="20238">A16318+1</f>
        <v>752</v>
      </c>
      <c r="B16322" s="216" t="str">
        <f t="shared" si="20100"/>
        <v>Olympiad</v>
      </c>
      <c r="C16322" s="408">
        <f t="shared" ref="C16322" si="20239">C16318+1</f>
        <v>584</v>
      </c>
      <c r="D16322" s="217">
        <f t="shared" si="20075"/>
        <v>1481</v>
      </c>
      <c r="E16322" s="212">
        <f t="shared" si="20075"/>
        <v>-1</v>
      </c>
      <c r="F16322" s="197">
        <v>3</v>
      </c>
      <c r="G16322" s="208" t="s">
        <v>287</v>
      </c>
      <c r="H16322" s="364"/>
      <c r="J16322" s="210"/>
      <c r="K16322" s="217">
        <f>K16318+1</f>
        <v>3</v>
      </c>
      <c r="L16322" s="210"/>
      <c r="M16322" s="202"/>
      <c r="R16322" s="200"/>
    </row>
    <row r="16323" spans="1:18" ht="14.6" customHeight="1" thickBot="1" x14ac:dyDescent="0.55000000000000004">
      <c r="A16323" s="526"/>
      <c r="B16323" s="217">
        <f t="shared" si="20100"/>
        <v>194</v>
      </c>
      <c r="C16323" s="406" t="str">
        <f t="shared" si="20077"/>
        <v>7 Times</v>
      </c>
      <c r="D16323" s="217" t="str">
        <f t="shared" ref="D16323" si="20240">INT((D16322-D$10559-1)/49+1)&amp;"/"&amp;MOD(INT((D16322-D$10559-1)/7),7)+1&amp;"/"&amp;MOD(D16322-D$10559-1,7)+1</f>
        <v>30/3/6</v>
      </c>
      <c r="E16323" s="214"/>
      <c r="F16323" s="197">
        <v>4</v>
      </c>
      <c r="G16323" s="209" t="s">
        <v>605</v>
      </c>
      <c r="H16323" s="318" t="str">
        <f>H16319</f>
        <v>Dan 490</v>
      </c>
      <c r="J16323" s="216" t="str">
        <f>J16319</f>
        <v>Jesus' Age</v>
      </c>
      <c r="K16323" s="589"/>
      <c r="L16323" s="216" t="str">
        <f t="shared" ref="L16323" si="20241">L16319</f>
        <v>Building Herod's Temple</v>
      </c>
      <c r="M16323" s="216" t="str">
        <f t="shared" si="20232"/>
        <v>Herod's Reign</v>
      </c>
      <c r="R16323" s="200"/>
    </row>
    <row r="16324" spans="1:18" ht="14.6" customHeight="1" x14ac:dyDescent="0.5">
      <c r="A16324" s="524" t="s">
        <v>1279</v>
      </c>
      <c r="B16324" s="217" t="s">
        <v>1188</v>
      </c>
      <c r="C16324" s="407">
        <f t="shared" si="20187"/>
        <v>603</v>
      </c>
      <c r="D16324" s="202" t="str">
        <f t="shared" ref="D16324" si="20242">IF(MOD(D16322-D$10559-1,49)=0,"Jub",IF(MOD(D16322-D$10559,7)=0,"Sab","Yr"))&amp;" "&amp;IF(MOD(D16322-D$10559-1,49)=0,INT(D16322-D$10559-1)/49,"")</f>
        <v xml:space="preserve">Yr </v>
      </c>
      <c r="E16324" s="201">
        <f>E16320-1</f>
        <v>1</v>
      </c>
      <c r="F16324" s="197">
        <v>1</v>
      </c>
      <c r="G16324" s="203" t="s">
        <v>288</v>
      </c>
      <c r="H16324" s="319">
        <f>H16320+1</f>
        <v>457</v>
      </c>
      <c r="J16324" s="217">
        <f>J16320+1</f>
        <v>3</v>
      </c>
      <c r="K16324" s="590"/>
      <c r="L16324" s="217">
        <f t="shared" ref="L16324" si="20243">L16320+1</f>
        <v>19</v>
      </c>
      <c r="M16324" s="217">
        <f t="shared" si="20235"/>
        <v>36</v>
      </c>
      <c r="R16324" s="200"/>
    </row>
    <row r="16325" spans="1:18" ht="14.6" customHeight="1" x14ac:dyDescent="0.5">
      <c r="A16325" s="525" t="s">
        <v>1280</v>
      </c>
      <c r="B16325" s="202">
        <f t="shared" ref="B16325" si="20244">B16321+1</f>
        <v>775</v>
      </c>
      <c r="C16325" s="407" t="str">
        <f t="shared" ref="C16325" si="20245">C16321</f>
        <v>Daniel 1290</v>
      </c>
      <c r="D16325" s="216" t="str">
        <f t="shared" si="20071"/>
        <v>Exodus</v>
      </c>
      <c r="E16325" s="212" t="s">
        <v>171</v>
      </c>
      <c r="F16325" s="197">
        <v>2</v>
      </c>
      <c r="G16325" s="206" t="s">
        <v>604</v>
      </c>
      <c r="H16325" s="319"/>
      <c r="J16325" s="207"/>
      <c r="K16325" s="216" t="str">
        <f>K16321</f>
        <v>John The Baptist Age</v>
      </c>
      <c r="L16325" s="207"/>
      <c r="M16325" s="217"/>
      <c r="R16325" s="200"/>
    </row>
    <row r="16326" spans="1:18" ht="14.6" customHeight="1" x14ac:dyDescent="0.5">
      <c r="A16326" s="523">
        <f t="shared" ref="A16326" si="20246">A16322+1</f>
        <v>753</v>
      </c>
      <c r="B16326" s="216" t="str">
        <f t="shared" si="20112"/>
        <v>Olympiad</v>
      </c>
      <c r="C16326" s="408">
        <f t="shared" ref="C16326" si="20247">C16322+1</f>
        <v>585</v>
      </c>
      <c r="D16326" s="217">
        <f t="shared" si="20075"/>
        <v>1482</v>
      </c>
      <c r="E16326" s="212">
        <f>E16322+1</f>
        <v>0</v>
      </c>
      <c r="F16326" s="197">
        <v>3</v>
      </c>
      <c r="G16326" s="208" t="s">
        <v>287</v>
      </c>
      <c r="H16326" s="364"/>
      <c r="J16326" s="210"/>
      <c r="K16326" s="217">
        <f>K16322+1</f>
        <v>4</v>
      </c>
      <c r="L16326" s="210"/>
      <c r="M16326" s="202"/>
      <c r="R16326" s="200"/>
    </row>
    <row r="16327" spans="1:18" ht="14.6" customHeight="1" thickBot="1" x14ac:dyDescent="0.55000000000000004">
      <c r="A16327" s="526"/>
      <c r="B16327" s="217">
        <f t="shared" si="20112"/>
        <v>194</v>
      </c>
      <c r="C16327" s="406" t="str">
        <f t="shared" si="20077"/>
        <v>7 Times</v>
      </c>
      <c r="D16327" s="359" t="str">
        <f t="shared" ref="D16327" si="20248">INT((D16326-D$10559-1)/49+1)&amp;"/"&amp;MOD(INT((D16326-D$10559-1)/7),7)+1&amp;"/"&amp;MOD(D16326-D$10559-1,7)+1</f>
        <v>30/3/7</v>
      </c>
      <c r="E16327" s="214"/>
      <c r="F16327" s="197">
        <v>4</v>
      </c>
      <c r="G16327" s="209" t="s">
        <v>605</v>
      </c>
      <c r="H16327" s="318" t="str">
        <f>H16323</f>
        <v>Dan 490</v>
      </c>
      <c r="J16327" s="216" t="str">
        <f>J16323</f>
        <v>Jesus' Age</v>
      </c>
      <c r="K16327" s="589"/>
      <c r="L16327" s="216" t="str">
        <f t="shared" ref="L16327" si="20249">L16323</f>
        <v>Building Herod's Temple</v>
      </c>
      <c r="M16327" s="216" t="str">
        <f t="shared" si="20232"/>
        <v>Herod's Reign</v>
      </c>
      <c r="R16327" s="200"/>
    </row>
    <row r="16328" spans="1:18" ht="14.6" customHeight="1" x14ac:dyDescent="0.5">
      <c r="A16328" s="524" t="s">
        <v>1279</v>
      </c>
      <c r="B16328" s="217" t="s">
        <v>1189</v>
      </c>
      <c r="C16328" s="407">
        <f t="shared" si="20187"/>
        <v>604</v>
      </c>
      <c r="D16328" s="360" t="str">
        <f t="shared" ref="D16328" si="20250">IF(MOD(D16326-D$10559-1,49)=0,"Jub",IF(MOD(D16326-D$10559,7)=0,"Sab","Yr"))&amp;" "&amp;IF(MOD(D16326-D$10559-1,49)=0,INT(D16326-D$10559-1)/49,"")</f>
        <v xml:space="preserve">Sab </v>
      </c>
      <c r="E16328" s="201">
        <v>1</v>
      </c>
      <c r="F16328" s="197">
        <v>1</v>
      </c>
      <c r="G16328" s="203" t="s">
        <v>288</v>
      </c>
      <c r="H16328" s="319">
        <f>H16324+1</f>
        <v>458</v>
      </c>
      <c r="J16328" s="217">
        <f>J16324+1</f>
        <v>4</v>
      </c>
      <c r="K16328" s="590"/>
      <c r="L16328" s="217">
        <f t="shared" ref="L16328" si="20251">L16324+1</f>
        <v>20</v>
      </c>
      <c r="M16328" s="217">
        <f t="shared" si="20235"/>
        <v>37</v>
      </c>
      <c r="R16328" s="200"/>
    </row>
    <row r="16329" spans="1:18" ht="14.6" customHeight="1" x14ac:dyDescent="0.5">
      <c r="A16329" s="525" t="s">
        <v>1280</v>
      </c>
      <c r="B16329" s="202">
        <f t="shared" ref="B16329" si="20252">B16325+1</f>
        <v>776</v>
      </c>
      <c r="C16329" s="407" t="str">
        <f t="shared" ref="C16329" si="20253">C16325</f>
        <v>Daniel 1290</v>
      </c>
      <c r="D16329" s="361" t="str">
        <f t="shared" ref="D16329:E16389" si="20254">D16325</f>
        <v>Exodus</v>
      </c>
      <c r="E16329" s="212" t="s">
        <v>262</v>
      </c>
      <c r="F16329" s="197">
        <v>2</v>
      </c>
      <c r="G16329" s="206" t="s">
        <v>604</v>
      </c>
      <c r="H16329" s="319"/>
      <c r="J16329" s="207"/>
      <c r="K16329" s="216" t="str">
        <f>K16325</f>
        <v>John The Baptist Age</v>
      </c>
      <c r="L16329" s="207"/>
      <c r="M16329" s="217"/>
      <c r="R16329" s="200"/>
    </row>
    <row r="16330" spans="1:18" ht="14.6" customHeight="1" x14ac:dyDescent="0.5">
      <c r="A16330" s="523">
        <f t="shared" ref="A16330" si="20255">A16326+1</f>
        <v>754</v>
      </c>
      <c r="B16330" s="216" t="str">
        <f t="shared" ref="B16330" si="20256">B16326</f>
        <v>Olympiad</v>
      </c>
      <c r="C16330" s="408">
        <f t="shared" ref="C16330" si="20257">C16326+1</f>
        <v>586</v>
      </c>
      <c r="D16330" s="359">
        <f t="shared" ref="D16330:E16390" si="20258">D16326+1</f>
        <v>1483</v>
      </c>
      <c r="E16330" s="212"/>
      <c r="F16330" s="197">
        <v>3</v>
      </c>
      <c r="G16330" s="208" t="s">
        <v>287</v>
      </c>
      <c r="H16330" s="364"/>
      <c r="J16330" s="210"/>
      <c r="K16330" s="217">
        <f>K16326+1</f>
        <v>5</v>
      </c>
      <c r="L16330" s="210"/>
      <c r="M16330" s="202"/>
      <c r="R16330" s="200"/>
    </row>
    <row r="16331" spans="1:18" ht="14.6" customHeight="1" thickBot="1" x14ac:dyDescent="0.55000000000000004">
      <c r="A16331" s="526"/>
      <c r="B16331" s="217">
        <f t="shared" ref="B16331" si="20259">B16327+1</f>
        <v>195</v>
      </c>
      <c r="C16331" s="406" t="str">
        <f t="shared" ref="C16331:C16391" si="20260">C16327</f>
        <v>7 Times</v>
      </c>
      <c r="D16331" s="217" t="str">
        <f t="shared" ref="D16331" si="20261">INT((D16330-D$10559-1)/49+1)&amp;"/"&amp;MOD(INT((D16330-D$10559-1)/7),7)+1&amp;"/"&amp;MOD(D16330-D$10559-1,7)+1</f>
        <v>30/4/1</v>
      </c>
      <c r="E16331" s="214"/>
      <c r="F16331" s="197">
        <v>4</v>
      </c>
      <c r="G16331" s="209" t="s">
        <v>605</v>
      </c>
      <c r="H16331" s="318" t="str">
        <f>H16327</f>
        <v>Dan 490</v>
      </c>
      <c r="J16331" s="216" t="str">
        <f>J16327</f>
        <v>Jesus' Age</v>
      </c>
      <c r="K16331" s="589"/>
      <c r="L16331" s="216" t="str">
        <f t="shared" ref="L16331" si="20262">L16327</f>
        <v>Building Herod's Temple</v>
      </c>
      <c r="M16331" s="471"/>
      <c r="R16331" s="200"/>
    </row>
    <row r="16332" spans="1:18" ht="14.6" customHeight="1" x14ac:dyDescent="0.5">
      <c r="A16332" s="524" t="s">
        <v>1279</v>
      </c>
      <c r="B16332" s="217" t="s">
        <v>1186</v>
      </c>
      <c r="C16332" s="407">
        <f t="shared" si="20187"/>
        <v>605</v>
      </c>
      <c r="D16332" s="202" t="str">
        <f t="shared" ref="D16332" si="20263">IF(MOD(D16330-D$10559-1,49)=0,"Jub",IF(MOD(D16330-D$10559,7)=0,"Sab","Yr"))&amp;" "&amp;IF(MOD(D16330-D$10559-1,49)=0,INT(D16330-D$10559-1)/49,"")</f>
        <v xml:space="preserve">Yr </v>
      </c>
      <c r="E16332" s="201">
        <f>E16328+1</f>
        <v>2</v>
      </c>
      <c r="F16332" s="197">
        <v>1</v>
      </c>
      <c r="G16332" s="203" t="s">
        <v>288</v>
      </c>
      <c r="H16332" s="319">
        <f>H16328+1</f>
        <v>459</v>
      </c>
      <c r="J16332" s="217">
        <f>J16328+1</f>
        <v>5</v>
      </c>
      <c r="K16332" s="590"/>
      <c r="L16332" s="217">
        <f t="shared" ref="L16332" si="20264">L16328+1</f>
        <v>21</v>
      </c>
      <c r="M16332" s="471"/>
      <c r="R16332" s="200"/>
    </row>
    <row r="16333" spans="1:18" ht="14.6" customHeight="1" x14ac:dyDescent="0.5">
      <c r="A16333" s="525" t="s">
        <v>1280</v>
      </c>
      <c r="B16333" s="202">
        <f t="shared" ref="B16333" si="20265">B16329+1</f>
        <v>777</v>
      </c>
      <c r="C16333" s="407" t="str">
        <f t="shared" ref="C16333" si="20266">C16329</f>
        <v>Daniel 1290</v>
      </c>
      <c r="D16333" s="216" t="str">
        <f t="shared" si="20254"/>
        <v>Exodus</v>
      </c>
      <c r="E16333" s="212" t="str">
        <f>E16329</f>
        <v>AD</v>
      </c>
      <c r="F16333" s="197">
        <v>2</v>
      </c>
      <c r="G16333" s="206" t="s">
        <v>604</v>
      </c>
      <c r="H16333" s="319"/>
      <c r="J16333" s="207"/>
      <c r="K16333" s="216" t="str">
        <f>K16329</f>
        <v>John The Baptist Age</v>
      </c>
      <c r="L16333" s="207"/>
      <c r="M16333" s="471"/>
      <c r="R16333" s="200"/>
    </row>
    <row r="16334" spans="1:18" ht="14.6" customHeight="1" x14ac:dyDescent="0.5">
      <c r="A16334" s="523">
        <f t="shared" ref="A16334" si="20267">A16330+1</f>
        <v>755</v>
      </c>
      <c r="B16334" s="216" t="str">
        <f t="shared" ref="B16334:B16383" si="20268">B16330</f>
        <v>Olympiad</v>
      </c>
      <c r="C16334" s="408">
        <f t="shared" ref="C16334" si="20269">C16330+1</f>
        <v>587</v>
      </c>
      <c r="D16334" s="217">
        <f t="shared" si="20258"/>
        <v>1484</v>
      </c>
      <c r="E16334" s="212"/>
      <c r="F16334" s="197">
        <v>3</v>
      </c>
      <c r="G16334" s="208" t="s">
        <v>287</v>
      </c>
      <c r="H16334" s="364"/>
      <c r="J16334" s="210"/>
      <c r="K16334" s="217">
        <f>K16330+1</f>
        <v>6</v>
      </c>
      <c r="L16334" s="210"/>
      <c r="M16334" s="471"/>
      <c r="R16334" s="200"/>
    </row>
    <row r="16335" spans="1:18" ht="14.6" customHeight="1" thickBot="1" x14ac:dyDescent="0.55000000000000004">
      <c r="A16335" s="526"/>
      <c r="B16335" s="217">
        <f t="shared" si="20268"/>
        <v>195</v>
      </c>
      <c r="C16335" s="406" t="str">
        <f t="shared" si="20260"/>
        <v>7 Times</v>
      </c>
      <c r="D16335" s="217" t="str">
        <f t="shared" ref="D16335" si="20270">INT((D16334-D$10559-1)/49+1)&amp;"/"&amp;MOD(INT((D16334-D$10559-1)/7),7)+1&amp;"/"&amp;MOD(D16334-D$10559-1,7)+1</f>
        <v>30/4/2</v>
      </c>
      <c r="E16335" s="214"/>
      <c r="F16335" s="197">
        <v>4</v>
      </c>
      <c r="G16335" s="209" t="s">
        <v>605</v>
      </c>
      <c r="H16335" s="318" t="str">
        <f>H16331</f>
        <v>Dan 490</v>
      </c>
      <c r="J16335" s="216" t="str">
        <f>J16331</f>
        <v>Jesus' Age</v>
      </c>
      <c r="K16335" s="589"/>
      <c r="L16335" s="216" t="str">
        <f t="shared" ref="L16335" si="20271">L16331</f>
        <v>Building Herod's Temple</v>
      </c>
      <c r="M16335" s="471"/>
      <c r="R16335" s="200"/>
    </row>
    <row r="16336" spans="1:18" ht="14.6" customHeight="1" x14ac:dyDescent="0.5">
      <c r="A16336" s="524" t="s">
        <v>1279</v>
      </c>
      <c r="B16336" s="217" t="s">
        <v>1187</v>
      </c>
      <c r="C16336" s="407">
        <f t="shared" si="20187"/>
        <v>606</v>
      </c>
      <c r="D16336" s="202" t="str">
        <f t="shared" ref="D16336" si="20272">IF(MOD(D16334-D$10559-1,49)=0,"Jub",IF(MOD(D16334-D$10559,7)=0,"Sab","Yr"))&amp;" "&amp;IF(MOD(D16334-D$10559-1,49)=0,INT(D16334-D$10559-1)/49,"")</f>
        <v xml:space="preserve">Yr </v>
      </c>
      <c r="E16336" s="201">
        <f>E16332+1</f>
        <v>3</v>
      </c>
      <c r="F16336" s="197">
        <v>1</v>
      </c>
      <c r="G16336" s="203" t="s">
        <v>288</v>
      </c>
      <c r="H16336" s="319">
        <f>H16332+1</f>
        <v>460</v>
      </c>
      <c r="J16336" s="217">
        <f>J16332+1</f>
        <v>6</v>
      </c>
      <c r="K16336" s="590"/>
      <c r="L16336" s="217">
        <f t="shared" ref="L16336" si="20273">L16332+1</f>
        <v>22</v>
      </c>
      <c r="M16336" s="471"/>
      <c r="R16336" s="200"/>
    </row>
    <row r="16337" spans="1:18" ht="14.6" customHeight="1" x14ac:dyDescent="0.5">
      <c r="A16337" s="525" t="s">
        <v>1280</v>
      </c>
      <c r="B16337" s="202">
        <f t="shared" ref="B16337" si="20274">B16333+1</f>
        <v>778</v>
      </c>
      <c r="C16337" s="407" t="str">
        <f t="shared" ref="C16337" si="20275">C16333</f>
        <v>Daniel 1290</v>
      </c>
      <c r="D16337" s="216" t="str">
        <f t="shared" si="20254"/>
        <v>Exodus</v>
      </c>
      <c r="E16337" s="212" t="str">
        <f>E16333</f>
        <v>AD</v>
      </c>
      <c r="F16337" s="197">
        <v>2</v>
      </c>
      <c r="G16337" s="206" t="s">
        <v>604</v>
      </c>
      <c r="H16337" s="319"/>
      <c r="J16337" s="207"/>
      <c r="K16337" s="216" t="str">
        <f>K16333</f>
        <v>John The Baptist Age</v>
      </c>
      <c r="L16337" s="207"/>
      <c r="M16337" s="471"/>
      <c r="R16337" s="200"/>
    </row>
    <row r="16338" spans="1:18" ht="14.6" customHeight="1" x14ac:dyDescent="0.5">
      <c r="A16338" s="523">
        <f t="shared" ref="A16338" si="20276">A16334+1</f>
        <v>756</v>
      </c>
      <c r="B16338" s="216" t="str">
        <f t="shared" ref="B16338:B16387" si="20277">B16334</f>
        <v>Olympiad</v>
      </c>
      <c r="C16338" s="408">
        <f t="shared" ref="C16338" si="20278">C16334+1</f>
        <v>588</v>
      </c>
      <c r="D16338" s="217">
        <f t="shared" si="20258"/>
        <v>1485</v>
      </c>
      <c r="E16338" s="212"/>
      <c r="F16338" s="197">
        <v>3</v>
      </c>
      <c r="G16338" s="208" t="s">
        <v>287</v>
      </c>
      <c r="H16338" s="364"/>
      <c r="J16338" s="210"/>
      <c r="K16338" s="217">
        <f>K16334+1</f>
        <v>7</v>
      </c>
      <c r="L16338" s="210"/>
      <c r="M16338" s="471"/>
      <c r="R16338" s="200"/>
    </row>
    <row r="16339" spans="1:18" ht="14.6" customHeight="1" thickBot="1" x14ac:dyDescent="0.55000000000000004">
      <c r="A16339" s="526"/>
      <c r="B16339" s="217">
        <f t="shared" si="20277"/>
        <v>195</v>
      </c>
      <c r="C16339" s="406" t="str">
        <f t="shared" si="20260"/>
        <v>7 Times</v>
      </c>
      <c r="D16339" s="217" t="str">
        <f t="shared" ref="D16339" si="20279">INT((D16338-D$10559-1)/49+1)&amp;"/"&amp;MOD(INT((D16338-D$10559-1)/7),7)+1&amp;"/"&amp;MOD(D16338-D$10559-1,7)+1</f>
        <v>30/4/3</v>
      </c>
      <c r="E16339" s="214"/>
      <c r="F16339" s="197">
        <v>4</v>
      </c>
      <c r="G16339" s="209" t="s">
        <v>605</v>
      </c>
      <c r="H16339" s="318" t="str">
        <f>H16335</f>
        <v>Dan 490</v>
      </c>
      <c r="J16339" s="216" t="str">
        <f>J16335</f>
        <v>Jesus' Age</v>
      </c>
      <c r="K16339" s="589"/>
      <c r="L16339" s="216" t="str">
        <f t="shared" ref="L16339" si="20280">L16335</f>
        <v>Building Herod's Temple</v>
      </c>
      <c r="M16339" s="471"/>
      <c r="R16339" s="200"/>
    </row>
    <row r="16340" spans="1:18" ht="14.6" customHeight="1" x14ac:dyDescent="0.5">
      <c r="A16340" s="524" t="s">
        <v>1279</v>
      </c>
      <c r="B16340" s="217" t="s">
        <v>1188</v>
      </c>
      <c r="C16340" s="407">
        <f t="shared" si="20187"/>
        <v>607</v>
      </c>
      <c r="D16340" s="202" t="str">
        <f t="shared" ref="D16340" si="20281">IF(MOD(D16338-D$10559-1,49)=0,"Jub",IF(MOD(D16338-D$10559,7)=0,"Sab","Yr"))&amp;" "&amp;IF(MOD(D16338-D$10559-1,49)=0,INT(D16338-D$10559-1)/49,"")</f>
        <v xml:space="preserve">Yr </v>
      </c>
      <c r="E16340" s="201">
        <f>E16336+1</f>
        <v>4</v>
      </c>
      <c r="F16340" s="197">
        <v>1</v>
      </c>
      <c r="G16340" s="203" t="s">
        <v>288</v>
      </c>
      <c r="H16340" s="319">
        <f>H16336+1</f>
        <v>461</v>
      </c>
      <c r="J16340" s="217">
        <f>J16336+1</f>
        <v>7</v>
      </c>
      <c r="K16340" s="590"/>
      <c r="L16340" s="217">
        <f t="shared" ref="L16340" si="20282">L16336+1</f>
        <v>23</v>
      </c>
      <c r="M16340" s="471"/>
      <c r="R16340" s="200"/>
    </row>
    <row r="16341" spans="1:18" ht="14.6" customHeight="1" x14ac:dyDescent="0.5">
      <c r="A16341" s="525" t="s">
        <v>1280</v>
      </c>
      <c r="B16341" s="202">
        <f t="shared" ref="B16341" si="20283">B16337+1</f>
        <v>779</v>
      </c>
      <c r="C16341" s="407" t="str">
        <f t="shared" ref="C16341" si="20284">C16337</f>
        <v>Daniel 1290</v>
      </c>
      <c r="D16341" s="216" t="str">
        <f t="shared" si="20254"/>
        <v>Exodus</v>
      </c>
      <c r="E16341" s="212" t="str">
        <f>E16337</f>
        <v>AD</v>
      </c>
      <c r="F16341" s="197">
        <v>2</v>
      </c>
      <c r="G16341" s="206" t="s">
        <v>604</v>
      </c>
      <c r="H16341" s="319"/>
      <c r="J16341" s="207"/>
      <c r="K16341" s="216" t="str">
        <f>K16337</f>
        <v>John The Baptist Age</v>
      </c>
      <c r="L16341" s="207"/>
      <c r="M16341" s="471"/>
      <c r="R16341" s="200"/>
    </row>
    <row r="16342" spans="1:18" ht="14.6" customHeight="1" x14ac:dyDescent="0.5">
      <c r="A16342" s="523">
        <f t="shared" ref="A16342" si="20285">A16338+1</f>
        <v>757</v>
      </c>
      <c r="B16342" s="216" t="str">
        <f t="shared" ref="B16342:B16391" si="20286">B16338</f>
        <v>Olympiad</v>
      </c>
      <c r="C16342" s="408">
        <f t="shared" ref="C16342" si="20287">C16338+1</f>
        <v>589</v>
      </c>
      <c r="D16342" s="217">
        <f t="shared" si="20258"/>
        <v>1486</v>
      </c>
      <c r="E16342" s="212"/>
      <c r="F16342" s="197">
        <v>3</v>
      </c>
      <c r="G16342" s="208" t="s">
        <v>287</v>
      </c>
      <c r="H16342" s="364"/>
      <c r="J16342" s="210"/>
      <c r="K16342" s="217">
        <f>K16338+1</f>
        <v>8</v>
      </c>
      <c r="L16342" s="210"/>
      <c r="M16342" s="471"/>
      <c r="R16342" s="200"/>
    </row>
    <row r="16343" spans="1:18" ht="14.6" customHeight="1" thickBot="1" x14ac:dyDescent="0.55000000000000004">
      <c r="A16343" s="526"/>
      <c r="B16343" s="217">
        <f t="shared" si="20286"/>
        <v>195</v>
      </c>
      <c r="C16343" s="406" t="str">
        <f t="shared" si="20260"/>
        <v>7 Times</v>
      </c>
      <c r="D16343" s="217" t="str">
        <f t="shared" ref="D16343" si="20288">INT((D16342-D$10559-1)/49+1)&amp;"/"&amp;MOD(INT((D16342-D$10559-1)/7),7)+1&amp;"/"&amp;MOD(D16342-D$10559-1,7)+1</f>
        <v>30/4/4</v>
      </c>
      <c r="E16343" s="214"/>
      <c r="F16343" s="197">
        <v>4</v>
      </c>
      <c r="G16343" s="209" t="s">
        <v>605</v>
      </c>
      <c r="H16343" s="318" t="str">
        <f>H16339</f>
        <v>Dan 490</v>
      </c>
      <c r="J16343" s="216" t="str">
        <f>J16339</f>
        <v>Jesus' Age</v>
      </c>
      <c r="K16343" s="589"/>
      <c r="L16343" s="216" t="str">
        <f t="shared" ref="L16343" si="20289">L16339</f>
        <v>Building Herod's Temple</v>
      </c>
      <c r="M16343" s="471"/>
      <c r="R16343" s="200"/>
    </row>
    <row r="16344" spans="1:18" ht="14.6" customHeight="1" x14ac:dyDescent="0.5">
      <c r="A16344" s="524" t="s">
        <v>1279</v>
      </c>
      <c r="B16344" s="217" t="s">
        <v>1189</v>
      </c>
      <c r="C16344" s="407">
        <f t="shared" si="20187"/>
        <v>608</v>
      </c>
      <c r="D16344" s="202" t="str">
        <f t="shared" ref="D16344" si="20290">IF(MOD(D16342-D$10559-1,49)=0,"Jub",IF(MOD(D16342-D$10559,7)=0,"Sab","Yr"))&amp;" "&amp;IF(MOD(D16342-D$10559-1,49)=0,INT(D16342-D$10559-1)/49,"")</f>
        <v xml:space="preserve">Yr </v>
      </c>
      <c r="E16344" s="201">
        <f>E16340+1</f>
        <v>5</v>
      </c>
      <c r="F16344" s="197">
        <v>1</v>
      </c>
      <c r="G16344" s="203" t="s">
        <v>288</v>
      </c>
      <c r="H16344" s="319">
        <f>H16340+1</f>
        <v>462</v>
      </c>
      <c r="J16344" s="217">
        <f>J16340+1</f>
        <v>8</v>
      </c>
      <c r="K16344" s="590"/>
      <c r="L16344" s="217">
        <f t="shared" ref="L16344" si="20291">L16340+1</f>
        <v>24</v>
      </c>
      <c r="M16344" s="471"/>
      <c r="R16344" s="200"/>
    </row>
    <row r="16345" spans="1:18" ht="14.6" customHeight="1" x14ac:dyDescent="0.5">
      <c r="A16345" s="525" t="s">
        <v>1280</v>
      </c>
      <c r="B16345" s="202">
        <f t="shared" ref="B16345" si="20292">B16341+1</f>
        <v>780</v>
      </c>
      <c r="C16345" s="407" t="str">
        <f t="shared" ref="C16345" si="20293">C16341</f>
        <v>Daniel 1290</v>
      </c>
      <c r="D16345" s="216" t="str">
        <f t="shared" si="20254"/>
        <v>Exodus</v>
      </c>
      <c r="E16345" s="212" t="str">
        <f>E16341</f>
        <v>AD</v>
      </c>
      <c r="F16345" s="197">
        <v>2</v>
      </c>
      <c r="G16345" s="206" t="s">
        <v>604</v>
      </c>
      <c r="H16345" s="319"/>
      <c r="J16345" s="207"/>
      <c r="K16345" s="216" t="str">
        <f>K16341</f>
        <v>John The Baptist Age</v>
      </c>
      <c r="L16345" s="207"/>
      <c r="M16345" s="471"/>
      <c r="R16345" s="200"/>
    </row>
    <row r="16346" spans="1:18" ht="14.6" customHeight="1" x14ac:dyDescent="0.5">
      <c r="A16346" s="523">
        <f t="shared" ref="A16346" si="20294">A16342+1</f>
        <v>758</v>
      </c>
      <c r="B16346" s="216" t="str">
        <f t="shared" ref="B16346" si="20295">B16342</f>
        <v>Olympiad</v>
      </c>
      <c r="C16346" s="408">
        <f t="shared" ref="C16346" si="20296">C16342+1</f>
        <v>590</v>
      </c>
      <c r="D16346" s="217">
        <f t="shared" si="20258"/>
        <v>1487</v>
      </c>
      <c r="E16346" s="212"/>
      <c r="F16346" s="197">
        <v>3</v>
      </c>
      <c r="G16346" s="208" t="s">
        <v>287</v>
      </c>
      <c r="H16346" s="364"/>
      <c r="J16346" s="210"/>
      <c r="K16346" s="217">
        <f>K16342+1</f>
        <v>9</v>
      </c>
      <c r="L16346" s="210"/>
      <c r="M16346" s="471"/>
      <c r="R16346" s="200"/>
    </row>
    <row r="16347" spans="1:18" ht="14.6" customHeight="1" thickBot="1" x14ac:dyDescent="0.55000000000000004">
      <c r="A16347" s="526"/>
      <c r="B16347" s="217">
        <f t="shared" ref="B16347" si="20297">B16343+1</f>
        <v>196</v>
      </c>
      <c r="C16347" s="406" t="str">
        <f t="shared" si="20260"/>
        <v>7 Times</v>
      </c>
      <c r="D16347" s="217" t="str">
        <f t="shared" ref="D16347" si="20298">INT((D16346-D$10559-1)/49+1)&amp;"/"&amp;MOD(INT((D16346-D$10559-1)/7),7)+1&amp;"/"&amp;MOD(D16346-D$10559-1,7)+1</f>
        <v>30/4/5</v>
      </c>
      <c r="E16347" s="214"/>
      <c r="F16347" s="197">
        <v>4</v>
      </c>
      <c r="G16347" s="209" t="s">
        <v>605</v>
      </c>
      <c r="H16347" s="318" t="str">
        <f>H16343</f>
        <v>Dan 490</v>
      </c>
      <c r="J16347" s="216" t="str">
        <f>J16343</f>
        <v>Jesus' Age</v>
      </c>
      <c r="K16347" s="589"/>
      <c r="L16347" s="216" t="str">
        <f t="shared" ref="L16347" si="20299">L16343</f>
        <v>Building Herod's Temple</v>
      </c>
      <c r="M16347" s="471"/>
      <c r="R16347" s="200"/>
    </row>
    <row r="16348" spans="1:18" ht="14.6" customHeight="1" x14ac:dyDescent="0.5">
      <c r="A16348" s="524" t="s">
        <v>1279</v>
      </c>
      <c r="B16348" s="217" t="s">
        <v>1186</v>
      </c>
      <c r="C16348" s="407">
        <f t="shared" si="20187"/>
        <v>609</v>
      </c>
      <c r="D16348" s="202" t="str">
        <f t="shared" ref="D16348" si="20300">IF(MOD(D16346-D$10559-1,49)=0,"Jub",IF(MOD(D16346-D$10559,7)=0,"Sab","Yr"))&amp;" "&amp;IF(MOD(D16346-D$10559-1,49)=0,INT(D16346-D$10559-1)/49,"")</f>
        <v xml:space="preserve">Yr </v>
      </c>
      <c r="E16348" s="201">
        <f>E16344+1</f>
        <v>6</v>
      </c>
      <c r="F16348" s="197">
        <v>1</v>
      </c>
      <c r="G16348" s="203" t="s">
        <v>288</v>
      </c>
      <c r="H16348" s="319">
        <f>H16344+1</f>
        <v>463</v>
      </c>
      <c r="J16348" s="217">
        <f>J16344+1</f>
        <v>9</v>
      </c>
      <c r="K16348" s="590"/>
      <c r="L16348" s="217">
        <f t="shared" ref="L16348" si="20301">L16344+1</f>
        <v>25</v>
      </c>
      <c r="M16348" s="471"/>
      <c r="R16348" s="200"/>
    </row>
    <row r="16349" spans="1:18" ht="14.6" customHeight="1" x14ac:dyDescent="0.5">
      <c r="A16349" s="525" t="s">
        <v>1280</v>
      </c>
      <c r="B16349" s="202">
        <f t="shared" ref="B16349" si="20302">B16345+1</f>
        <v>781</v>
      </c>
      <c r="C16349" s="407" t="str">
        <f t="shared" ref="C16349" si="20303">C16345</f>
        <v>Daniel 1290</v>
      </c>
      <c r="D16349" s="216" t="str">
        <f t="shared" si="20254"/>
        <v>Exodus</v>
      </c>
      <c r="E16349" s="212" t="str">
        <f>E16345</f>
        <v>AD</v>
      </c>
      <c r="F16349" s="197">
        <v>2</v>
      </c>
      <c r="G16349" s="206" t="s">
        <v>604</v>
      </c>
      <c r="H16349" s="319"/>
      <c r="J16349" s="207"/>
      <c r="K16349" s="216" t="str">
        <f>K16345</f>
        <v>John The Baptist Age</v>
      </c>
      <c r="L16349" s="207"/>
      <c r="M16349" s="471"/>
      <c r="R16349" s="200"/>
    </row>
    <row r="16350" spans="1:18" ht="14.6" customHeight="1" x14ac:dyDescent="0.5">
      <c r="A16350" s="523">
        <f t="shared" ref="A16350" si="20304">A16346+1</f>
        <v>759</v>
      </c>
      <c r="B16350" s="216" t="str">
        <f t="shared" si="20268"/>
        <v>Olympiad</v>
      </c>
      <c r="C16350" s="408">
        <f t="shared" ref="C16350" si="20305">C16346+1</f>
        <v>591</v>
      </c>
      <c r="D16350" s="217">
        <f t="shared" si="20258"/>
        <v>1488</v>
      </c>
      <c r="E16350" s="212"/>
      <c r="F16350" s="197">
        <v>3</v>
      </c>
      <c r="G16350" s="208" t="s">
        <v>287</v>
      </c>
      <c r="H16350" s="364"/>
      <c r="J16350" s="210"/>
      <c r="K16350" s="217">
        <f>K16346+1</f>
        <v>10</v>
      </c>
      <c r="L16350" s="210"/>
      <c r="M16350" s="471"/>
      <c r="R16350" s="200"/>
    </row>
    <row r="16351" spans="1:18" ht="14.6" customHeight="1" thickBot="1" x14ac:dyDescent="0.55000000000000004">
      <c r="A16351" s="526"/>
      <c r="B16351" s="217">
        <f t="shared" si="20268"/>
        <v>196</v>
      </c>
      <c r="C16351" s="406" t="str">
        <f t="shared" si="20260"/>
        <v>7 Times</v>
      </c>
      <c r="D16351" s="217" t="str">
        <f t="shared" ref="D16351" si="20306">INT((D16350-D$10559-1)/49+1)&amp;"/"&amp;MOD(INT((D16350-D$10559-1)/7),7)+1&amp;"/"&amp;MOD(D16350-D$10559-1,7)+1</f>
        <v>30/4/6</v>
      </c>
      <c r="E16351" s="214"/>
      <c r="F16351" s="197">
        <v>4</v>
      </c>
      <c r="G16351" s="209" t="s">
        <v>605</v>
      </c>
      <c r="H16351" s="318" t="str">
        <f>H16347</f>
        <v>Dan 490</v>
      </c>
      <c r="J16351" s="216" t="str">
        <f>J16347</f>
        <v>Jesus' Age</v>
      </c>
      <c r="K16351" s="589"/>
      <c r="L16351" s="216" t="str">
        <f t="shared" ref="L16351" si="20307">L16347</f>
        <v>Building Herod's Temple</v>
      </c>
      <c r="M16351" s="471"/>
      <c r="R16351" s="200"/>
    </row>
    <row r="16352" spans="1:18" ht="14.6" customHeight="1" x14ac:dyDescent="0.5">
      <c r="A16352" s="524" t="s">
        <v>1279</v>
      </c>
      <c r="B16352" s="217" t="s">
        <v>1187</v>
      </c>
      <c r="C16352" s="407">
        <f t="shared" si="20187"/>
        <v>610</v>
      </c>
      <c r="D16352" s="202" t="str">
        <f t="shared" ref="D16352" si="20308">IF(MOD(D16350-D$10559-1,49)=0,"Jub",IF(MOD(D16350-D$10559,7)=0,"Sab","Yr"))&amp;" "&amp;IF(MOD(D16350-D$10559-1,49)=0,INT(D16350-D$10559-1)/49,"")</f>
        <v xml:space="preserve">Yr </v>
      </c>
      <c r="E16352" s="201">
        <f>E16348+1</f>
        <v>7</v>
      </c>
      <c r="F16352" s="197">
        <v>1</v>
      </c>
      <c r="G16352" s="203" t="s">
        <v>288</v>
      </c>
      <c r="H16352" s="319">
        <f>H16348+1</f>
        <v>464</v>
      </c>
      <c r="J16352" s="217">
        <f>J16348+1</f>
        <v>10</v>
      </c>
      <c r="K16352" s="590"/>
      <c r="L16352" s="217">
        <f t="shared" ref="L16352" si="20309">L16348+1</f>
        <v>26</v>
      </c>
      <c r="M16352" s="471"/>
      <c r="R16352" s="200"/>
    </row>
    <row r="16353" spans="1:18" ht="14.6" customHeight="1" x14ac:dyDescent="0.5">
      <c r="A16353" s="525" t="s">
        <v>1280</v>
      </c>
      <c r="B16353" s="202">
        <f t="shared" ref="B16353" si="20310">B16349+1</f>
        <v>782</v>
      </c>
      <c r="C16353" s="407" t="str">
        <f t="shared" ref="C16353" si="20311">C16349</f>
        <v>Daniel 1290</v>
      </c>
      <c r="D16353" s="216" t="str">
        <f t="shared" si="20254"/>
        <v>Exodus</v>
      </c>
      <c r="E16353" s="212" t="str">
        <f>E16349</f>
        <v>AD</v>
      </c>
      <c r="F16353" s="197">
        <v>2</v>
      </c>
      <c r="G16353" s="206" t="s">
        <v>604</v>
      </c>
      <c r="H16353" s="319"/>
      <c r="J16353" s="207"/>
      <c r="K16353" s="216" t="str">
        <f>K16349</f>
        <v>John The Baptist Age</v>
      </c>
      <c r="L16353" s="207"/>
      <c r="M16353" s="471"/>
      <c r="R16353" s="200"/>
    </row>
    <row r="16354" spans="1:18" ht="14.6" customHeight="1" x14ac:dyDescent="0.5">
      <c r="A16354" s="523">
        <f t="shared" ref="A16354" si="20312">A16350+1</f>
        <v>760</v>
      </c>
      <c r="B16354" s="216" t="str">
        <f t="shared" si="20277"/>
        <v>Olympiad</v>
      </c>
      <c r="C16354" s="408">
        <f t="shared" ref="C16354" si="20313">C16350+1</f>
        <v>592</v>
      </c>
      <c r="D16354" s="217">
        <f t="shared" si="20258"/>
        <v>1489</v>
      </c>
      <c r="E16354" s="212"/>
      <c r="F16354" s="197">
        <v>3</v>
      </c>
      <c r="G16354" s="208" t="s">
        <v>287</v>
      </c>
      <c r="H16354" s="364"/>
      <c r="J16354" s="210"/>
      <c r="K16354" s="217">
        <f>K16350+1</f>
        <v>11</v>
      </c>
      <c r="L16354" s="210"/>
      <c r="M16354" s="471"/>
      <c r="R16354" s="200"/>
    </row>
    <row r="16355" spans="1:18" ht="14.6" customHeight="1" thickBot="1" x14ac:dyDescent="0.55000000000000004">
      <c r="A16355" s="526"/>
      <c r="B16355" s="217">
        <f t="shared" si="20277"/>
        <v>196</v>
      </c>
      <c r="C16355" s="406" t="str">
        <f t="shared" si="20260"/>
        <v>7 Times</v>
      </c>
      <c r="D16355" s="359" t="str">
        <f t="shared" ref="D16355" si="20314">INT((D16354-D$10559-1)/49+1)&amp;"/"&amp;MOD(INT((D16354-D$10559-1)/7),7)+1&amp;"/"&amp;MOD(D16354-D$10559-1,7)+1</f>
        <v>30/4/7</v>
      </c>
      <c r="E16355" s="214"/>
      <c r="F16355" s="197">
        <v>4</v>
      </c>
      <c r="G16355" s="209" t="s">
        <v>605</v>
      </c>
      <c r="H16355" s="318" t="str">
        <f>H16351</f>
        <v>Dan 490</v>
      </c>
      <c r="J16355" s="216" t="str">
        <f>J16351</f>
        <v>Jesus' Age</v>
      </c>
      <c r="K16355" s="589"/>
      <c r="L16355" s="216" t="str">
        <f t="shared" ref="L16355" si="20315">L16351</f>
        <v>Building Herod's Temple</v>
      </c>
      <c r="M16355" s="471"/>
      <c r="R16355" s="200"/>
    </row>
    <row r="16356" spans="1:18" ht="14.6" customHeight="1" x14ac:dyDescent="0.5">
      <c r="A16356" s="524" t="s">
        <v>1279</v>
      </c>
      <c r="B16356" s="217" t="s">
        <v>1188</v>
      </c>
      <c r="C16356" s="407">
        <f t="shared" si="20187"/>
        <v>611</v>
      </c>
      <c r="D16356" s="360" t="str">
        <f t="shared" ref="D16356" si="20316">IF(MOD(D16354-D$10559-1,49)=0,"Jub",IF(MOD(D16354-D$10559,7)=0,"Sab","Yr"))&amp;" "&amp;IF(MOD(D16354-D$10559-1,49)=0,INT(D16354-D$10559-1)/49,"")</f>
        <v xml:space="preserve">Sab </v>
      </c>
      <c r="E16356" s="201">
        <f>E16352+1</f>
        <v>8</v>
      </c>
      <c r="F16356" s="197">
        <v>1</v>
      </c>
      <c r="G16356" s="203" t="s">
        <v>288</v>
      </c>
      <c r="H16356" s="319">
        <f>H16352+1</f>
        <v>465</v>
      </c>
      <c r="J16356" s="217">
        <f>J16352+1</f>
        <v>11</v>
      </c>
      <c r="K16356" s="590"/>
      <c r="L16356" s="217">
        <f t="shared" ref="L16356" si="20317">L16352+1</f>
        <v>27</v>
      </c>
      <c r="M16356" s="471"/>
      <c r="R16356" s="200"/>
    </row>
    <row r="16357" spans="1:18" ht="14.6" customHeight="1" x14ac:dyDescent="0.5">
      <c r="A16357" s="525" t="s">
        <v>1280</v>
      </c>
      <c r="B16357" s="202">
        <f t="shared" ref="B16357" si="20318">B16353+1</f>
        <v>783</v>
      </c>
      <c r="C16357" s="407" t="str">
        <f t="shared" ref="C16357" si="20319">C16353</f>
        <v>Daniel 1290</v>
      </c>
      <c r="D16357" s="361" t="str">
        <f t="shared" si="20254"/>
        <v>Exodus</v>
      </c>
      <c r="E16357" s="212" t="str">
        <f>E16353</f>
        <v>AD</v>
      </c>
      <c r="F16357" s="197">
        <v>2</v>
      </c>
      <c r="G16357" s="206" t="s">
        <v>604</v>
      </c>
      <c r="H16357" s="319"/>
      <c r="J16357" s="207"/>
      <c r="K16357" s="216" t="str">
        <f>K16353</f>
        <v>John The Baptist Age</v>
      </c>
      <c r="L16357" s="207"/>
      <c r="M16357" s="471"/>
      <c r="R16357" s="200"/>
    </row>
    <row r="16358" spans="1:18" ht="14.6" customHeight="1" x14ac:dyDescent="0.5">
      <c r="A16358" s="523">
        <f t="shared" ref="A16358" si="20320">A16354+1</f>
        <v>761</v>
      </c>
      <c r="B16358" s="216" t="str">
        <f t="shared" si="20286"/>
        <v>Olympiad</v>
      </c>
      <c r="C16358" s="408">
        <f t="shared" ref="C16358" si="20321">C16354+1</f>
        <v>593</v>
      </c>
      <c r="D16358" s="359">
        <f t="shared" si="20258"/>
        <v>1490</v>
      </c>
      <c r="E16358" s="212"/>
      <c r="F16358" s="197">
        <v>3</v>
      </c>
      <c r="G16358" s="208" t="s">
        <v>287</v>
      </c>
      <c r="H16358" s="364"/>
      <c r="J16358" s="210"/>
      <c r="K16358" s="217">
        <f>K16354+1</f>
        <v>12</v>
      </c>
      <c r="L16358" s="210"/>
      <c r="M16358" s="471"/>
      <c r="R16358" s="200"/>
    </row>
    <row r="16359" spans="1:18" ht="14.6" customHeight="1" thickBot="1" x14ac:dyDescent="0.55000000000000004">
      <c r="A16359" s="526"/>
      <c r="B16359" s="217">
        <f t="shared" si="20286"/>
        <v>196</v>
      </c>
      <c r="C16359" s="406" t="str">
        <f t="shared" si="20260"/>
        <v>7 Times</v>
      </c>
      <c r="D16359" s="217" t="str">
        <f t="shared" ref="D16359" si="20322">INT((D16358-D$10559-1)/49+1)&amp;"/"&amp;MOD(INT((D16358-D$10559-1)/7),7)+1&amp;"/"&amp;MOD(D16358-D$10559-1,7)+1</f>
        <v>30/5/1</v>
      </c>
      <c r="E16359" s="214"/>
      <c r="F16359" s="197">
        <v>4</v>
      </c>
      <c r="G16359" s="209" t="s">
        <v>605</v>
      </c>
      <c r="H16359" s="318" t="str">
        <f>H16355</f>
        <v>Dan 490</v>
      </c>
      <c r="J16359" s="216" t="str">
        <f>J16355</f>
        <v>Jesus' Age</v>
      </c>
      <c r="K16359" s="589"/>
      <c r="L16359" s="216" t="str">
        <f t="shared" ref="L16359" si="20323">L16355</f>
        <v>Building Herod's Temple</v>
      </c>
      <c r="M16359" s="471"/>
      <c r="R16359" s="200"/>
    </row>
    <row r="16360" spans="1:18" ht="14.6" customHeight="1" x14ac:dyDescent="0.5">
      <c r="A16360" s="524" t="s">
        <v>1279</v>
      </c>
      <c r="B16360" s="217" t="s">
        <v>1189</v>
      </c>
      <c r="C16360" s="407">
        <f t="shared" si="20187"/>
        <v>612</v>
      </c>
      <c r="D16360" s="202" t="str">
        <f t="shared" ref="D16360" si="20324">IF(MOD(D16358-D$10559-1,49)=0,"Jub",IF(MOD(D16358-D$10559,7)=0,"Sab","Yr"))&amp;" "&amp;IF(MOD(D16358-D$10559-1,49)=0,INT(D16358-D$10559-1)/49,"")</f>
        <v xml:space="preserve">Yr </v>
      </c>
      <c r="E16360" s="201">
        <f>E16356+1</f>
        <v>9</v>
      </c>
      <c r="F16360" s="197">
        <v>1</v>
      </c>
      <c r="G16360" s="203" t="s">
        <v>288</v>
      </c>
      <c r="H16360" s="319">
        <f>H16356+1</f>
        <v>466</v>
      </c>
      <c r="J16360" s="217">
        <f>J16356+1</f>
        <v>12</v>
      </c>
      <c r="K16360" s="590"/>
      <c r="L16360" s="217">
        <f t="shared" ref="L16360" si="20325">L16356+1</f>
        <v>28</v>
      </c>
      <c r="M16360" s="471"/>
      <c r="R16360" s="200"/>
    </row>
    <row r="16361" spans="1:18" ht="14.6" customHeight="1" x14ac:dyDescent="0.5">
      <c r="A16361" s="525" t="s">
        <v>1280</v>
      </c>
      <c r="B16361" s="202">
        <f t="shared" ref="B16361" si="20326">B16357+1</f>
        <v>784</v>
      </c>
      <c r="C16361" s="407" t="str">
        <f t="shared" ref="C16361" si="20327">C16357</f>
        <v>Daniel 1290</v>
      </c>
      <c r="D16361" s="216" t="str">
        <f t="shared" si="20254"/>
        <v>Exodus</v>
      </c>
      <c r="E16361" s="212" t="str">
        <f>E16357</f>
        <v>AD</v>
      </c>
      <c r="F16361" s="197">
        <v>2</v>
      </c>
      <c r="G16361" s="206" t="s">
        <v>604</v>
      </c>
      <c r="H16361" s="319"/>
      <c r="J16361" s="207"/>
      <c r="K16361" s="216" t="str">
        <f>K16357</f>
        <v>John The Baptist Age</v>
      </c>
      <c r="L16361" s="207"/>
      <c r="M16361" s="471"/>
      <c r="R16361" s="200"/>
    </row>
    <row r="16362" spans="1:18" ht="14.6" customHeight="1" x14ac:dyDescent="0.5">
      <c r="A16362" s="523">
        <f t="shared" ref="A16362" si="20328">A16358+1</f>
        <v>762</v>
      </c>
      <c r="B16362" s="216" t="str">
        <f t="shared" ref="B16362" si="20329">B16358</f>
        <v>Olympiad</v>
      </c>
      <c r="C16362" s="408">
        <f t="shared" ref="C16362" si="20330">C16358+1</f>
        <v>594</v>
      </c>
      <c r="D16362" s="217">
        <f t="shared" si="20258"/>
        <v>1491</v>
      </c>
      <c r="E16362" s="212"/>
      <c r="F16362" s="197">
        <v>3</v>
      </c>
      <c r="G16362" s="208" t="s">
        <v>287</v>
      </c>
      <c r="H16362" s="364"/>
      <c r="J16362" s="210"/>
      <c r="K16362" s="217">
        <f>K16358+1</f>
        <v>13</v>
      </c>
      <c r="L16362" s="210"/>
      <c r="M16362" s="471"/>
      <c r="R16362" s="200"/>
    </row>
    <row r="16363" spans="1:18" ht="14.6" customHeight="1" thickBot="1" x14ac:dyDescent="0.55000000000000004">
      <c r="A16363" s="526"/>
      <c r="B16363" s="217">
        <f t="shared" ref="B16363" si="20331">B16359+1</f>
        <v>197</v>
      </c>
      <c r="C16363" s="406" t="str">
        <f t="shared" si="20260"/>
        <v>7 Times</v>
      </c>
      <c r="D16363" s="217" t="str">
        <f t="shared" ref="D16363" si="20332">INT((D16362-D$10559-1)/49+1)&amp;"/"&amp;MOD(INT((D16362-D$10559-1)/7),7)+1&amp;"/"&amp;MOD(D16362-D$10559-1,7)+1</f>
        <v>30/5/2</v>
      </c>
      <c r="E16363" s="214"/>
      <c r="F16363" s="197">
        <v>4</v>
      </c>
      <c r="G16363" s="209" t="s">
        <v>605</v>
      </c>
      <c r="H16363" s="318" t="str">
        <f>H16359</f>
        <v>Dan 490</v>
      </c>
      <c r="J16363" s="216" t="str">
        <f>J16359</f>
        <v>Jesus' Age</v>
      </c>
      <c r="K16363" s="589"/>
      <c r="L16363" s="216" t="str">
        <f t="shared" ref="L16363" si="20333">L16359</f>
        <v>Building Herod's Temple</v>
      </c>
      <c r="M16363" s="471"/>
      <c r="R16363" s="200"/>
    </row>
    <row r="16364" spans="1:18" ht="14.6" customHeight="1" x14ac:dyDescent="0.5">
      <c r="A16364" s="524" t="s">
        <v>1279</v>
      </c>
      <c r="B16364" s="217" t="s">
        <v>1186</v>
      </c>
      <c r="C16364" s="407">
        <f t="shared" si="20187"/>
        <v>613</v>
      </c>
      <c r="D16364" s="202" t="str">
        <f t="shared" ref="D16364" si="20334">IF(MOD(D16362-D$10559-1,49)=0,"Jub",IF(MOD(D16362-D$10559,7)=0,"Sab","Yr"))&amp;" "&amp;IF(MOD(D16362-D$10559-1,49)=0,INT(D16362-D$10559-1)/49,"")</f>
        <v xml:space="preserve">Yr </v>
      </c>
      <c r="E16364" s="201">
        <f>E16360+1</f>
        <v>10</v>
      </c>
      <c r="F16364" s="197">
        <v>1</v>
      </c>
      <c r="G16364" s="203" t="s">
        <v>288</v>
      </c>
      <c r="H16364" s="319">
        <f>H16360+1</f>
        <v>467</v>
      </c>
      <c r="J16364" s="217">
        <f>J16360+1</f>
        <v>13</v>
      </c>
      <c r="K16364" s="590"/>
      <c r="L16364" s="217">
        <f t="shared" ref="L16364" si="20335">L16360+1</f>
        <v>29</v>
      </c>
      <c r="M16364" s="471"/>
      <c r="R16364" s="200"/>
    </row>
    <row r="16365" spans="1:18" ht="14.6" customHeight="1" x14ac:dyDescent="0.5">
      <c r="A16365" s="525" t="s">
        <v>1280</v>
      </c>
      <c r="B16365" s="202">
        <f t="shared" ref="B16365" si="20336">B16361+1</f>
        <v>785</v>
      </c>
      <c r="C16365" s="407" t="str">
        <f t="shared" ref="C16365" si="20337">C16361</f>
        <v>Daniel 1290</v>
      </c>
      <c r="D16365" s="216" t="str">
        <f t="shared" si="20254"/>
        <v>Exodus</v>
      </c>
      <c r="E16365" s="212" t="str">
        <f>E16361</f>
        <v>AD</v>
      </c>
      <c r="F16365" s="197">
        <v>2</v>
      </c>
      <c r="G16365" s="206" t="s">
        <v>604</v>
      </c>
      <c r="H16365" s="319"/>
      <c r="J16365" s="207"/>
      <c r="K16365" s="216" t="str">
        <f>K16361</f>
        <v>John The Baptist Age</v>
      </c>
      <c r="L16365" s="207"/>
      <c r="M16365" s="471"/>
      <c r="R16365" s="200"/>
    </row>
    <row r="16366" spans="1:18" ht="14.6" customHeight="1" x14ac:dyDescent="0.5">
      <c r="A16366" s="523">
        <f t="shared" ref="A16366" si="20338">A16362+1</f>
        <v>763</v>
      </c>
      <c r="B16366" s="216" t="str">
        <f t="shared" si="20268"/>
        <v>Olympiad</v>
      </c>
      <c r="C16366" s="408">
        <f t="shared" ref="C16366" si="20339">C16362+1</f>
        <v>595</v>
      </c>
      <c r="D16366" s="217">
        <f t="shared" si="20258"/>
        <v>1492</v>
      </c>
      <c r="E16366" s="212"/>
      <c r="F16366" s="197">
        <v>3</v>
      </c>
      <c r="G16366" s="208" t="s">
        <v>287</v>
      </c>
      <c r="H16366" s="364"/>
      <c r="J16366" s="210"/>
      <c r="K16366" s="217">
        <f>K16362+1</f>
        <v>14</v>
      </c>
      <c r="L16366" s="210"/>
      <c r="M16366" s="471"/>
      <c r="R16366" s="200"/>
    </row>
    <row r="16367" spans="1:18" ht="14.6" customHeight="1" thickBot="1" x14ac:dyDescent="0.55000000000000004">
      <c r="A16367" s="526"/>
      <c r="B16367" s="217">
        <f t="shared" si="20268"/>
        <v>197</v>
      </c>
      <c r="C16367" s="406" t="str">
        <f t="shared" si="20260"/>
        <v>7 Times</v>
      </c>
      <c r="D16367" s="217" t="str">
        <f t="shared" ref="D16367" si="20340">INT((D16366-D$10559-1)/49+1)&amp;"/"&amp;MOD(INT((D16366-D$10559-1)/7),7)+1&amp;"/"&amp;MOD(D16366-D$10559-1,7)+1</f>
        <v>30/5/3</v>
      </c>
      <c r="E16367" s="214"/>
      <c r="F16367" s="197">
        <v>4</v>
      </c>
      <c r="G16367" s="209" t="s">
        <v>605</v>
      </c>
      <c r="H16367" s="318" t="str">
        <f>H16363</f>
        <v>Dan 490</v>
      </c>
      <c r="J16367" s="216" t="str">
        <f>J16363</f>
        <v>Jesus' Age</v>
      </c>
      <c r="K16367" s="589"/>
      <c r="L16367" s="216" t="str">
        <f t="shared" ref="L16367" si="20341">L16363</f>
        <v>Building Herod's Temple</v>
      </c>
      <c r="M16367" s="471"/>
      <c r="R16367" s="200"/>
    </row>
    <row r="16368" spans="1:18" ht="14.6" customHeight="1" x14ac:dyDescent="0.5">
      <c r="A16368" s="524" t="s">
        <v>1279</v>
      </c>
      <c r="B16368" s="217" t="s">
        <v>1187</v>
      </c>
      <c r="C16368" s="407">
        <f t="shared" ref="C16368:C16428" si="20342">C16364+1</f>
        <v>614</v>
      </c>
      <c r="D16368" s="202" t="str">
        <f t="shared" ref="D16368" si="20343">IF(MOD(D16366-D$10559-1,49)=0,"Jub",IF(MOD(D16366-D$10559,7)=0,"Sab","Yr"))&amp;" "&amp;IF(MOD(D16366-D$10559-1,49)=0,INT(D16366-D$10559-1)/49,"")</f>
        <v xml:space="preserve">Yr </v>
      </c>
      <c r="E16368" s="201">
        <f>E16364+1</f>
        <v>11</v>
      </c>
      <c r="F16368" s="197">
        <v>1</v>
      </c>
      <c r="G16368" s="203" t="s">
        <v>288</v>
      </c>
      <c r="H16368" s="319">
        <f>H16364+1</f>
        <v>468</v>
      </c>
      <c r="J16368" s="217">
        <f>J16364+1</f>
        <v>14</v>
      </c>
      <c r="K16368" s="590"/>
      <c r="L16368" s="217">
        <f t="shared" ref="L16368" si="20344">L16364+1</f>
        <v>30</v>
      </c>
      <c r="M16368" s="471"/>
      <c r="R16368" s="200"/>
    </row>
    <row r="16369" spans="1:18" ht="14.6" customHeight="1" x14ac:dyDescent="0.5">
      <c r="A16369" s="525" t="s">
        <v>1280</v>
      </c>
      <c r="B16369" s="202">
        <f t="shared" ref="B16369" si="20345">B16365+1</f>
        <v>786</v>
      </c>
      <c r="C16369" s="407" t="str">
        <f t="shared" ref="C16369" si="20346">C16365</f>
        <v>Daniel 1290</v>
      </c>
      <c r="D16369" s="216" t="str">
        <f t="shared" si="20254"/>
        <v>Exodus</v>
      </c>
      <c r="E16369" s="212" t="str">
        <f>E16365</f>
        <v>AD</v>
      </c>
      <c r="F16369" s="197">
        <v>2</v>
      </c>
      <c r="G16369" s="206" t="s">
        <v>604</v>
      </c>
      <c r="H16369" s="319"/>
      <c r="J16369" s="207"/>
      <c r="K16369" s="216" t="str">
        <f>K16365</f>
        <v>John The Baptist Age</v>
      </c>
      <c r="L16369" s="207"/>
      <c r="M16369" s="471"/>
      <c r="R16369" s="200"/>
    </row>
    <row r="16370" spans="1:18" ht="14.6" customHeight="1" x14ac:dyDescent="0.5">
      <c r="A16370" s="523">
        <f t="shared" ref="A16370" si="20347">A16366+1</f>
        <v>764</v>
      </c>
      <c r="B16370" s="216" t="str">
        <f t="shared" si="20277"/>
        <v>Olympiad</v>
      </c>
      <c r="C16370" s="408">
        <f t="shared" ref="C16370" si="20348">C16366+1</f>
        <v>596</v>
      </c>
      <c r="D16370" s="217">
        <f t="shared" si="20258"/>
        <v>1493</v>
      </c>
      <c r="E16370" s="212"/>
      <c r="F16370" s="197">
        <v>3</v>
      </c>
      <c r="G16370" s="208" t="s">
        <v>287</v>
      </c>
      <c r="H16370" s="364"/>
      <c r="J16370" s="210"/>
      <c r="K16370" s="217">
        <f>K16366+1</f>
        <v>15</v>
      </c>
      <c r="L16370" s="210"/>
      <c r="M16370" s="471"/>
      <c r="R16370" s="200"/>
    </row>
    <row r="16371" spans="1:18" ht="14.6" customHeight="1" thickBot="1" x14ac:dyDescent="0.55000000000000004">
      <c r="A16371" s="526"/>
      <c r="B16371" s="217">
        <f t="shared" si="20277"/>
        <v>197</v>
      </c>
      <c r="C16371" s="406" t="str">
        <f t="shared" si="20260"/>
        <v>7 Times</v>
      </c>
      <c r="D16371" s="217" t="str">
        <f t="shared" ref="D16371" si="20349">INT((D16370-D$10559-1)/49+1)&amp;"/"&amp;MOD(INT((D16370-D$10559-1)/7),7)+1&amp;"/"&amp;MOD(D16370-D$10559-1,7)+1</f>
        <v>30/5/4</v>
      </c>
      <c r="E16371" s="214"/>
      <c r="F16371" s="197">
        <v>4</v>
      </c>
      <c r="G16371" s="209" t="s">
        <v>605</v>
      </c>
      <c r="H16371" s="318" t="str">
        <f>H16367</f>
        <v>Dan 490</v>
      </c>
      <c r="I16371" s="216" t="s">
        <v>1190</v>
      </c>
      <c r="J16371" s="216" t="str">
        <f>J16367</f>
        <v>Jesus' Age</v>
      </c>
      <c r="K16371" s="589"/>
      <c r="L16371" s="216" t="str">
        <f t="shared" ref="L16371" si="20350">L16367</f>
        <v>Building Herod's Temple</v>
      </c>
      <c r="M16371" s="471"/>
      <c r="R16371" s="200"/>
    </row>
    <row r="16372" spans="1:18" ht="14.6" customHeight="1" x14ac:dyDescent="0.5">
      <c r="A16372" s="524" t="s">
        <v>1279</v>
      </c>
      <c r="B16372" s="217" t="s">
        <v>1188</v>
      </c>
      <c r="C16372" s="407">
        <f t="shared" si="20342"/>
        <v>615</v>
      </c>
      <c r="D16372" s="202" t="str">
        <f t="shared" ref="D16372" si="20351">IF(MOD(D16370-D$10559-1,49)=0,"Jub",IF(MOD(D16370-D$10559,7)=0,"Sab","Yr"))&amp;" "&amp;IF(MOD(D16370-D$10559-1,49)=0,INT(D16370-D$10559-1)/49,"")</f>
        <v xml:space="preserve">Yr </v>
      </c>
      <c r="E16372" s="201">
        <f>E16368+1</f>
        <v>12</v>
      </c>
      <c r="F16372" s="197">
        <v>1</v>
      </c>
      <c r="G16372" s="203" t="s">
        <v>288</v>
      </c>
      <c r="H16372" s="319">
        <f>H16368+1</f>
        <v>469</v>
      </c>
      <c r="I16372" s="217">
        <v>41</v>
      </c>
      <c r="J16372" s="217">
        <f>J16368+1</f>
        <v>15</v>
      </c>
      <c r="K16372" s="590"/>
      <c r="L16372" s="217">
        <f t="shared" ref="L16372" si="20352">L16368+1</f>
        <v>31</v>
      </c>
      <c r="M16372" s="471"/>
      <c r="R16372" s="200"/>
    </row>
    <row r="16373" spans="1:18" ht="14.6" customHeight="1" x14ac:dyDescent="0.5">
      <c r="A16373" s="525" t="s">
        <v>1280</v>
      </c>
      <c r="B16373" s="202">
        <f t="shared" ref="B16373" si="20353">B16369+1</f>
        <v>787</v>
      </c>
      <c r="C16373" s="407" t="str">
        <f t="shared" ref="C16373" si="20354">C16369</f>
        <v>Daniel 1290</v>
      </c>
      <c r="D16373" s="216" t="str">
        <f t="shared" si="20254"/>
        <v>Exodus</v>
      </c>
      <c r="E16373" s="212" t="str">
        <f>E16369</f>
        <v>AD</v>
      </c>
      <c r="F16373" s="197">
        <v>2</v>
      </c>
      <c r="G16373" s="206" t="s">
        <v>604</v>
      </c>
      <c r="H16373" s="319"/>
      <c r="I16373" s="217" t="s">
        <v>1191</v>
      </c>
      <c r="J16373" s="207"/>
      <c r="K16373" s="216" t="str">
        <f>K16369</f>
        <v>John The Baptist Age</v>
      </c>
      <c r="L16373" s="207"/>
      <c r="M16373" s="471"/>
      <c r="R16373" s="200"/>
    </row>
    <row r="16374" spans="1:18" ht="14.6" customHeight="1" x14ac:dyDescent="0.5">
      <c r="A16374" s="523">
        <f t="shared" ref="A16374" si="20355">A16370+1</f>
        <v>765</v>
      </c>
      <c r="B16374" s="216" t="str">
        <f t="shared" si="20286"/>
        <v>Olympiad</v>
      </c>
      <c r="C16374" s="408">
        <f t="shared" ref="C16374" si="20356">C16370+1</f>
        <v>597</v>
      </c>
      <c r="D16374" s="217">
        <f t="shared" si="20258"/>
        <v>1494</v>
      </c>
      <c r="E16374" s="338">
        <v>1</v>
      </c>
      <c r="F16374" s="197">
        <v>3</v>
      </c>
      <c r="G16374" s="208" t="s">
        <v>287</v>
      </c>
      <c r="H16374" s="364"/>
      <c r="I16374" s="202" t="s">
        <v>1297</v>
      </c>
      <c r="J16374" s="210"/>
      <c r="K16374" s="217">
        <f>K16370+1</f>
        <v>16</v>
      </c>
      <c r="L16374" s="210"/>
      <c r="M16374" s="471"/>
      <c r="R16374" s="200"/>
    </row>
    <row r="16375" spans="1:18" ht="14.6" customHeight="1" thickBot="1" x14ac:dyDescent="0.55000000000000004">
      <c r="A16375" s="526"/>
      <c r="B16375" s="217">
        <f t="shared" si="20286"/>
        <v>197</v>
      </c>
      <c r="C16375" s="406" t="str">
        <f t="shared" si="20260"/>
        <v>7 Times</v>
      </c>
      <c r="D16375" s="217" t="str">
        <f t="shared" ref="D16375" si="20357">INT((D16374-D$10559-1)/49+1)&amp;"/"&amp;MOD(INT((D16374-D$10559-1)/7),7)+1&amp;"/"&amp;MOD(D16374-D$10559-1,7)+1</f>
        <v>30/5/5</v>
      </c>
      <c r="E16375" s="214"/>
      <c r="F16375" s="197">
        <v>4</v>
      </c>
      <c r="G16375" s="209" t="s">
        <v>605</v>
      </c>
      <c r="H16375" s="318" t="str">
        <f>H16371</f>
        <v>Dan 490</v>
      </c>
      <c r="I16375" s="216" t="s">
        <v>1192</v>
      </c>
      <c r="J16375" s="216" t="str">
        <f>J16371</f>
        <v>Jesus' Age</v>
      </c>
      <c r="K16375" s="589"/>
      <c r="L16375" s="216" t="str">
        <f t="shared" ref="L16375" si="20358">L16371</f>
        <v>Building Herod's Temple</v>
      </c>
      <c r="M16375" s="471"/>
      <c r="R16375" s="200"/>
    </row>
    <row r="16376" spans="1:18" ht="14.6" customHeight="1" x14ac:dyDescent="0.5">
      <c r="A16376" s="524" t="s">
        <v>1279</v>
      </c>
      <c r="B16376" s="217" t="s">
        <v>1189</v>
      </c>
      <c r="C16376" s="407">
        <f t="shared" si="20342"/>
        <v>616</v>
      </c>
      <c r="D16376" s="202" t="str">
        <f t="shared" ref="D16376" si="20359">IF(MOD(D16374-D$10559-1,49)=0,"Jub",IF(MOD(D16374-D$10559,7)=0,"Sab","Yr"))&amp;" "&amp;IF(MOD(D16374-D$10559-1,49)=0,INT(D16374-D$10559-1)/49,"")</f>
        <v xml:space="preserve">Yr </v>
      </c>
      <c r="E16376" s="201">
        <f>E16372+1</f>
        <v>13</v>
      </c>
      <c r="F16376" s="197">
        <v>1</v>
      </c>
      <c r="G16376" s="203" t="s">
        <v>288</v>
      </c>
      <c r="H16376" s="319">
        <f>H16372+1</f>
        <v>470</v>
      </c>
      <c r="I16376" s="217">
        <v>2</v>
      </c>
      <c r="J16376" s="217">
        <f>J16372+1</f>
        <v>16</v>
      </c>
      <c r="K16376" s="590"/>
      <c r="L16376" s="217">
        <f t="shared" ref="L16376" si="20360">L16372+1</f>
        <v>32</v>
      </c>
      <c r="M16376" s="471"/>
      <c r="R16376" s="200"/>
    </row>
    <row r="16377" spans="1:18" ht="14.6" customHeight="1" x14ac:dyDescent="0.5">
      <c r="A16377" s="525" t="s">
        <v>1280</v>
      </c>
      <c r="B16377" s="202">
        <f t="shared" ref="B16377" si="20361">B16373+1</f>
        <v>788</v>
      </c>
      <c r="C16377" s="407" t="str">
        <f t="shared" ref="C16377" si="20362">C16373</f>
        <v>Daniel 1290</v>
      </c>
      <c r="D16377" s="216" t="str">
        <f t="shared" si="20254"/>
        <v>Exodus</v>
      </c>
      <c r="E16377" s="212" t="str">
        <f>E16373</f>
        <v>AD</v>
      </c>
      <c r="F16377" s="197">
        <v>2</v>
      </c>
      <c r="G16377" s="206" t="s">
        <v>604</v>
      </c>
      <c r="H16377" s="319"/>
      <c r="I16377" s="217"/>
      <c r="J16377" s="207"/>
      <c r="K16377" s="216" t="str">
        <f>K16373</f>
        <v>John The Baptist Age</v>
      </c>
      <c r="L16377" s="207"/>
      <c r="M16377" s="471"/>
      <c r="R16377" s="200"/>
    </row>
    <row r="16378" spans="1:18" ht="14.6" customHeight="1" x14ac:dyDescent="0.5">
      <c r="A16378" s="523">
        <f t="shared" ref="A16378" si="20363">A16374+1</f>
        <v>766</v>
      </c>
      <c r="B16378" s="216" t="str">
        <f t="shared" ref="B16378" si="20364">B16374</f>
        <v>Olympiad</v>
      </c>
      <c r="C16378" s="408">
        <f t="shared" ref="C16378" si="20365">C16374+1</f>
        <v>598</v>
      </c>
      <c r="D16378" s="217">
        <f t="shared" si="20258"/>
        <v>1495</v>
      </c>
      <c r="E16378" s="338">
        <v>2</v>
      </c>
      <c r="F16378" s="197">
        <v>3</v>
      </c>
      <c r="G16378" s="208" t="s">
        <v>287</v>
      </c>
      <c r="H16378" s="364"/>
      <c r="I16378" s="202"/>
      <c r="J16378" s="210"/>
      <c r="K16378" s="217">
        <f>K16374+1</f>
        <v>17</v>
      </c>
      <c r="L16378" s="210"/>
      <c r="M16378" s="471"/>
      <c r="R16378" s="200"/>
    </row>
    <row r="16379" spans="1:18" ht="14.6" customHeight="1" thickBot="1" x14ac:dyDescent="0.55000000000000004">
      <c r="A16379" s="526"/>
      <c r="B16379" s="217">
        <f t="shared" ref="B16379" si="20366">B16375+1</f>
        <v>198</v>
      </c>
      <c r="C16379" s="406" t="str">
        <f t="shared" si="20260"/>
        <v>7 Times</v>
      </c>
      <c r="D16379" s="217" t="str">
        <f t="shared" ref="D16379" si="20367">INT((D16378-D$10559-1)/49+1)&amp;"/"&amp;MOD(INT((D16378-D$10559-1)/7),7)+1&amp;"/"&amp;MOD(D16378-D$10559-1,7)+1</f>
        <v>30/5/6</v>
      </c>
      <c r="E16379" s="214"/>
      <c r="F16379" s="197">
        <v>4</v>
      </c>
      <c r="G16379" s="209" t="s">
        <v>605</v>
      </c>
      <c r="H16379" s="318" t="str">
        <f>H16375</f>
        <v>Dan 490</v>
      </c>
      <c r="I16379" s="216" t="str">
        <f>I16375</f>
        <v xml:space="preserve">Tiberius </v>
      </c>
      <c r="J16379" s="216" t="str">
        <f>J16375</f>
        <v>Jesus' Age</v>
      </c>
      <c r="K16379" s="589"/>
      <c r="L16379" s="216" t="str">
        <f t="shared" ref="L16379" si="20368">L16375</f>
        <v>Building Herod's Temple</v>
      </c>
      <c r="M16379" s="471"/>
      <c r="R16379" s="200"/>
    </row>
    <row r="16380" spans="1:18" ht="14.6" customHeight="1" x14ac:dyDescent="0.5">
      <c r="A16380" s="524" t="s">
        <v>1279</v>
      </c>
      <c r="B16380" s="217" t="s">
        <v>1186</v>
      </c>
      <c r="C16380" s="407">
        <f t="shared" si="20342"/>
        <v>617</v>
      </c>
      <c r="D16380" s="202" t="str">
        <f t="shared" ref="D16380" si="20369">IF(MOD(D16378-D$10559-1,49)=0,"Jub",IF(MOD(D16378-D$10559,7)=0,"Sab","Yr"))&amp;" "&amp;IF(MOD(D16378-D$10559-1,49)=0,INT(D16378-D$10559-1)/49,"")</f>
        <v xml:space="preserve">Yr </v>
      </c>
      <c r="E16380" s="201">
        <f>E16376+1</f>
        <v>14</v>
      </c>
      <c r="F16380" s="197">
        <v>1</v>
      </c>
      <c r="G16380" s="203" t="s">
        <v>288</v>
      </c>
      <c r="H16380" s="559">
        <f>H16376+1</f>
        <v>471</v>
      </c>
      <c r="I16380" s="217">
        <f>I16376+1</f>
        <v>3</v>
      </c>
      <c r="J16380" s="217">
        <f>J16376+1</f>
        <v>17</v>
      </c>
      <c r="K16380" s="590"/>
      <c r="L16380" s="217">
        <f t="shared" ref="L16380" si="20370">L16376+1</f>
        <v>33</v>
      </c>
      <c r="M16380" s="471"/>
      <c r="R16380" s="200"/>
    </row>
    <row r="16381" spans="1:18" ht="14.6" customHeight="1" x14ac:dyDescent="0.5">
      <c r="A16381" s="525" t="s">
        <v>1280</v>
      </c>
      <c r="B16381" s="202">
        <f t="shared" ref="B16381" si="20371">B16377+1</f>
        <v>789</v>
      </c>
      <c r="C16381" s="407" t="str">
        <f t="shared" ref="C16381" si="20372">C16377</f>
        <v>Daniel 1290</v>
      </c>
      <c r="D16381" s="216" t="str">
        <f t="shared" si="20254"/>
        <v>Exodus</v>
      </c>
      <c r="E16381" s="212" t="str">
        <f>E16377</f>
        <v>AD</v>
      </c>
      <c r="F16381" s="197">
        <v>2</v>
      </c>
      <c r="G16381" s="206" t="s">
        <v>604</v>
      </c>
      <c r="H16381" s="559"/>
      <c r="I16381" s="217"/>
      <c r="J16381" s="207"/>
      <c r="K16381" s="216" t="str">
        <f>K16377</f>
        <v>John The Baptist Age</v>
      </c>
      <c r="L16381" s="207"/>
      <c r="M16381" s="471"/>
      <c r="R16381" s="200"/>
    </row>
    <row r="16382" spans="1:18" ht="14.6" customHeight="1" x14ac:dyDescent="0.5">
      <c r="A16382" s="523">
        <f t="shared" ref="A16382" si="20373">A16378+1</f>
        <v>767</v>
      </c>
      <c r="B16382" s="216" t="str">
        <f t="shared" si="20268"/>
        <v>Olympiad</v>
      </c>
      <c r="C16382" s="408">
        <f t="shared" ref="C16382" si="20374">C16378+1</f>
        <v>599</v>
      </c>
      <c r="D16382" s="217">
        <f t="shared" si="20258"/>
        <v>1496</v>
      </c>
      <c r="E16382" s="338">
        <v>3</v>
      </c>
      <c r="F16382" s="197">
        <v>3</v>
      </c>
      <c r="G16382" s="208" t="s">
        <v>287</v>
      </c>
      <c r="H16382" s="560"/>
      <c r="I16382" s="202"/>
      <c r="J16382" s="210"/>
      <c r="K16382" s="217">
        <f>K16378+1</f>
        <v>18</v>
      </c>
      <c r="L16382" s="210"/>
      <c r="M16382" s="471"/>
      <c r="R16382" s="200"/>
    </row>
    <row r="16383" spans="1:18" ht="14.6" customHeight="1" thickBot="1" x14ac:dyDescent="0.55000000000000004">
      <c r="A16383" s="526"/>
      <c r="B16383" s="217">
        <f t="shared" si="20268"/>
        <v>198</v>
      </c>
      <c r="C16383" s="406" t="str">
        <f t="shared" si="20260"/>
        <v>7 Times</v>
      </c>
      <c r="D16383" s="359" t="str">
        <f t="shared" ref="D16383" si="20375">INT((D16382-D$10559-1)/49+1)&amp;"/"&amp;MOD(INT((D16382-D$10559-1)/7),7)+1&amp;"/"&amp;MOD(D16382-D$10559-1,7)+1</f>
        <v>30/5/7</v>
      </c>
      <c r="E16383" s="339">
        <v>1</v>
      </c>
      <c r="F16383" s="197">
        <v>4</v>
      </c>
      <c r="G16383" s="209" t="s">
        <v>605</v>
      </c>
      <c r="H16383" s="561" t="str">
        <f>H16379</f>
        <v>Dan 490</v>
      </c>
      <c r="I16383" s="216" t="str">
        <f>I16379</f>
        <v xml:space="preserve">Tiberius </v>
      </c>
      <c r="J16383" s="216" t="str">
        <f>J16379</f>
        <v>Jesus' Age</v>
      </c>
      <c r="K16383" s="589"/>
      <c r="L16383" s="216" t="str">
        <f t="shared" ref="L16383" si="20376">L16379</f>
        <v>Building Herod's Temple</v>
      </c>
      <c r="M16383" s="471"/>
      <c r="R16383" s="200"/>
    </row>
    <row r="16384" spans="1:18" ht="14.6" customHeight="1" x14ac:dyDescent="0.5">
      <c r="A16384" s="524" t="s">
        <v>1279</v>
      </c>
      <c r="B16384" s="217" t="s">
        <v>1187</v>
      </c>
      <c r="C16384" s="407">
        <f t="shared" si="20342"/>
        <v>618</v>
      </c>
      <c r="D16384" s="360" t="str">
        <f t="shared" ref="D16384" si="20377">IF(MOD(D16382-D$10559-1,49)=0,"Jub",IF(MOD(D16382-D$10559,7)=0,"Sab","Yr"))&amp;" "&amp;IF(MOD(D16382-D$10559-1,49)=0,INT(D16382-D$10559-1)/49,"")</f>
        <v xml:space="preserve">Sab </v>
      </c>
      <c r="E16384" s="201">
        <f>E16380+1</f>
        <v>15</v>
      </c>
      <c r="F16384" s="197">
        <v>1</v>
      </c>
      <c r="G16384" s="203" t="s">
        <v>288</v>
      </c>
      <c r="H16384" s="319">
        <f>H16380+1</f>
        <v>472</v>
      </c>
      <c r="I16384" s="217">
        <f>I16380+1</f>
        <v>4</v>
      </c>
      <c r="J16384" s="217">
        <f>J16380+1</f>
        <v>18</v>
      </c>
      <c r="K16384" s="590"/>
      <c r="L16384" s="217">
        <f t="shared" ref="L16384" si="20378">L16380+1</f>
        <v>34</v>
      </c>
      <c r="M16384" s="471"/>
      <c r="R16384" s="200"/>
    </row>
    <row r="16385" spans="1:18" ht="14.6" customHeight="1" x14ac:dyDescent="0.5">
      <c r="A16385" s="525" t="s">
        <v>1280</v>
      </c>
      <c r="B16385" s="202">
        <f t="shared" ref="B16385" si="20379">B16381+1</f>
        <v>790</v>
      </c>
      <c r="C16385" s="407" t="str">
        <f t="shared" ref="C16385" si="20380">C16381</f>
        <v>Daniel 1290</v>
      </c>
      <c r="D16385" s="361" t="str">
        <f t="shared" si="20254"/>
        <v>Exodus</v>
      </c>
      <c r="E16385" s="212" t="str">
        <f>E16381</f>
        <v>AD</v>
      </c>
      <c r="F16385" s="197">
        <v>2</v>
      </c>
      <c r="G16385" s="206" t="s">
        <v>604</v>
      </c>
      <c r="H16385" s="319"/>
      <c r="I16385" s="217"/>
      <c r="J16385" s="207"/>
      <c r="K16385" s="216" t="str">
        <f>K16381</f>
        <v>John The Baptist Age</v>
      </c>
      <c r="L16385" s="207"/>
      <c r="M16385" s="471"/>
      <c r="R16385" s="200"/>
    </row>
    <row r="16386" spans="1:18" ht="14.6" customHeight="1" x14ac:dyDescent="0.5">
      <c r="A16386" s="523">
        <f t="shared" ref="A16386" si="20381">A16382+1</f>
        <v>768</v>
      </c>
      <c r="B16386" s="216" t="str">
        <f t="shared" si="20277"/>
        <v>Olympiad</v>
      </c>
      <c r="C16386" s="408">
        <f t="shared" ref="C16386" si="20382">C16382+1</f>
        <v>600</v>
      </c>
      <c r="D16386" s="359">
        <f t="shared" si="20258"/>
        <v>1497</v>
      </c>
      <c r="E16386" s="338">
        <f>E16382+1</f>
        <v>4</v>
      </c>
      <c r="F16386" s="197">
        <v>3</v>
      </c>
      <c r="G16386" s="208" t="s">
        <v>287</v>
      </c>
      <c r="H16386" s="364"/>
      <c r="I16386" s="202"/>
      <c r="J16386" s="210"/>
      <c r="K16386" s="217">
        <f>K16382+1</f>
        <v>19</v>
      </c>
      <c r="L16386" s="210"/>
      <c r="M16386" s="471"/>
      <c r="R16386" s="200"/>
    </row>
    <row r="16387" spans="1:18" ht="14.6" customHeight="1" thickBot="1" x14ac:dyDescent="0.55000000000000004">
      <c r="A16387" s="526"/>
      <c r="B16387" s="217">
        <f t="shared" si="20277"/>
        <v>198</v>
      </c>
      <c r="C16387" s="406" t="str">
        <f t="shared" si="20260"/>
        <v>7 Times</v>
      </c>
      <c r="D16387" s="217" t="str">
        <f t="shared" ref="D16387" si="20383">INT((D16386-D$10559-1)/49+1)&amp;"/"&amp;MOD(INT((D16386-D$10559-1)/7),7)+1&amp;"/"&amp;MOD(D16386-D$10559-1,7)+1</f>
        <v>30/6/1</v>
      </c>
      <c r="E16387" s="339">
        <f>E16383+1</f>
        <v>2</v>
      </c>
      <c r="F16387" s="197">
        <v>4</v>
      </c>
      <c r="G16387" s="209" t="s">
        <v>605</v>
      </c>
      <c r="H16387" s="318" t="str">
        <f>H16383</f>
        <v>Dan 490</v>
      </c>
      <c r="I16387" s="216" t="str">
        <f>I16383</f>
        <v xml:space="preserve">Tiberius </v>
      </c>
      <c r="J16387" s="216" t="str">
        <f>J16383</f>
        <v>Jesus' Age</v>
      </c>
      <c r="K16387" s="589"/>
      <c r="L16387" s="216" t="str">
        <f t="shared" ref="L16387" si="20384">L16383</f>
        <v>Building Herod's Temple</v>
      </c>
      <c r="M16387" s="471"/>
      <c r="R16387" s="200"/>
    </row>
    <row r="16388" spans="1:18" ht="14.6" customHeight="1" x14ac:dyDescent="0.5">
      <c r="A16388" s="524" t="s">
        <v>1279</v>
      </c>
      <c r="B16388" s="217" t="s">
        <v>1188</v>
      </c>
      <c r="C16388" s="407">
        <f t="shared" si="20342"/>
        <v>619</v>
      </c>
      <c r="D16388" s="202" t="str">
        <f t="shared" ref="D16388" si="20385">IF(MOD(D16386-D$10559-1,49)=0,"Jub",IF(MOD(D16386-D$10559,7)=0,"Sab","Yr"))&amp;" "&amp;IF(MOD(D16386-D$10559-1,49)=0,INT(D16386-D$10559-1)/49,"")</f>
        <v xml:space="preserve">Yr </v>
      </c>
      <c r="E16388" s="201">
        <f t="shared" ref="E16388" si="20386">E16384+1</f>
        <v>16</v>
      </c>
      <c r="F16388" s="197">
        <v>1</v>
      </c>
      <c r="G16388" s="203" t="s">
        <v>288</v>
      </c>
      <c r="H16388" s="319">
        <f>H16384+1</f>
        <v>473</v>
      </c>
      <c r="I16388" s="217">
        <f>I16384+1</f>
        <v>5</v>
      </c>
      <c r="J16388" s="217">
        <f>J16384+1</f>
        <v>19</v>
      </c>
      <c r="K16388" s="590"/>
      <c r="L16388" s="217">
        <f t="shared" ref="L16388" si="20387">L16384+1</f>
        <v>35</v>
      </c>
      <c r="M16388" s="471"/>
      <c r="R16388" s="200"/>
    </row>
    <row r="16389" spans="1:18" ht="14.6" customHeight="1" x14ac:dyDescent="0.5">
      <c r="A16389" s="525" t="s">
        <v>1280</v>
      </c>
      <c r="B16389" s="202">
        <f t="shared" ref="B16389" si="20388">B16385+1</f>
        <v>791</v>
      </c>
      <c r="C16389" s="407" t="str">
        <f t="shared" ref="C16389" si="20389">C16385</f>
        <v>Daniel 1290</v>
      </c>
      <c r="D16389" s="216" t="str">
        <f t="shared" si="20254"/>
        <v>Exodus</v>
      </c>
      <c r="E16389" s="212" t="str">
        <f t="shared" si="20254"/>
        <v>AD</v>
      </c>
      <c r="F16389" s="197">
        <v>2</v>
      </c>
      <c r="G16389" s="206" t="s">
        <v>604</v>
      </c>
      <c r="H16389" s="319"/>
      <c r="I16389" s="217"/>
      <c r="J16389" s="207"/>
      <c r="K16389" s="216" t="str">
        <f>K16385</f>
        <v>John The Baptist Age</v>
      </c>
      <c r="L16389" s="207"/>
      <c r="M16389" s="471"/>
      <c r="R16389" s="200"/>
    </row>
    <row r="16390" spans="1:18" ht="14.6" customHeight="1" x14ac:dyDescent="0.5">
      <c r="A16390" s="523">
        <f t="shared" ref="A16390" si="20390">A16386+1</f>
        <v>769</v>
      </c>
      <c r="B16390" s="216" t="str">
        <f t="shared" si="20286"/>
        <v>Olympiad</v>
      </c>
      <c r="C16390" s="408">
        <f t="shared" ref="C16390" si="20391">C16386+1</f>
        <v>601</v>
      </c>
      <c r="D16390" s="217">
        <f t="shared" si="20258"/>
        <v>1498</v>
      </c>
      <c r="E16390" s="338">
        <f t="shared" si="20258"/>
        <v>5</v>
      </c>
      <c r="F16390" s="197">
        <v>3</v>
      </c>
      <c r="G16390" s="208" t="s">
        <v>287</v>
      </c>
      <c r="H16390" s="364"/>
      <c r="I16390" s="202"/>
      <c r="J16390" s="210"/>
      <c r="K16390" s="217">
        <f>K16386+1</f>
        <v>20</v>
      </c>
      <c r="L16390" s="210"/>
      <c r="M16390" s="471"/>
      <c r="R16390" s="200"/>
    </row>
    <row r="16391" spans="1:18" ht="14.6" customHeight="1" thickBot="1" x14ac:dyDescent="0.55000000000000004">
      <c r="A16391" s="526"/>
      <c r="B16391" s="217">
        <f t="shared" si="20286"/>
        <v>198</v>
      </c>
      <c r="C16391" s="406" t="str">
        <f t="shared" si="20260"/>
        <v>7 Times</v>
      </c>
      <c r="D16391" s="217" t="str">
        <f t="shared" ref="D16391" si="20392">INT((D16390-D$10559-1)/49+1)&amp;"/"&amp;MOD(INT((D16390-D$10559-1)/7),7)+1&amp;"/"&amp;MOD(D16390-D$10559-1,7)+1</f>
        <v>30/6/2</v>
      </c>
      <c r="E16391" s="339">
        <f t="shared" ref="E16391:E16392" si="20393">E16387+1</f>
        <v>3</v>
      </c>
      <c r="F16391" s="197">
        <v>4</v>
      </c>
      <c r="G16391" s="209" t="s">
        <v>605</v>
      </c>
      <c r="H16391" s="318" t="str">
        <f>H16387</f>
        <v>Dan 490</v>
      </c>
      <c r="I16391" s="216" t="str">
        <f>I16387</f>
        <v xml:space="preserve">Tiberius </v>
      </c>
      <c r="J16391" s="216" t="str">
        <f>J16387</f>
        <v>Jesus' Age</v>
      </c>
      <c r="K16391" s="589"/>
      <c r="L16391" s="216" t="str">
        <f t="shared" ref="L16391" si="20394">L16387</f>
        <v>Building Herod's Temple</v>
      </c>
      <c r="M16391" s="471"/>
      <c r="R16391" s="200"/>
    </row>
    <row r="16392" spans="1:18" ht="14.6" customHeight="1" x14ac:dyDescent="0.5">
      <c r="A16392" s="524" t="s">
        <v>1279</v>
      </c>
      <c r="B16392" s="217" t="s">
        <v>1189</v>
      </c>
      <c r="C16392" s="407">
        <f t="shared" si="20342"/>
        <v>620</v>
      </c>
      <c r="D16392" s="202" t="str">
        <f t="shared" ref="D16392" si="20395">IF(MOD(D16390-D$10559-1,49)=0,"Jub",IF(MOD(D16390-D$10559,7)=0,"Sab","Yr"))&amp;" "&amp;IF(MOD(D16390-D$10559-1,49)=0,INT(D16390-D$10559-1)/49,"")</f>
        <v xml:space="preserve">Yr </v>
      </c>
      <c r="E16392" s="201">
        <f t="shared" si="20393"/>
        <v>17</v>
      </c>
      <c r="F16392" s="197">
        <v>1</v>
      </c>
      <c r="G16392" s="203" t="s">
        <v>288</v>
      </c>
      <c r="H16392" s="319">
        <f>H16388+1</f>
        <v>474</v>
      </c>
      <c r="I16392" s="217">
        <f>I16388+1</f>
        <v>6</v>
      </c>
      <c r="J16392" s="217">
        <f>J16388+1</f>
        <v>20</v>
      </c>
      <c r="K16392" s="590"/>
      <c r="L16392" s="217">
        <f t="shared" ref="L16392" si="20396">L16388+1</f>
        <v>36</v>
      </c>
      <c r="M16392" s="471"/>
      <c r="R16392" s="200"/>
    </row>
    <row r="16393" spans="1:18" ht="14.6" customHeight="1" x14ac:dyDescent="0.5">
      <c r="A16393" s="525" t="s">
        <v>1280</v>
      </c>
      <c r="B16393" s="202">
        <f t="shared" ref="B16393" si="20397">B16389+1</f>
        <v>792</v>
      </c>
      <c r="C16393" s="407" t="str">
        <f t="shared" ref="C16393" si="20398">C16389</f>
        <v>Daniel 1290</v>
      </c>
      <c r="D16393" s="216" t="str">
        <f t="shared" ref="D16393:E16453" si="20399">D16389</f>
        <v>Exodus</v>
      </c>
      <c r="E16393" s="212" t="str">
        <f t="shared" si="20399"/>
        <v>AD</v>
      </c>
      <c r="F16393" s="197">
        <v>2</v>
      </c>
      <c r="G16393" s="206" t="s">
        <v>604</v>
      </c>
      <c r="H16393" s="319"/>
      <c r="I16393" s="217"/>
      <c r="J16393" s="207"/>
      <c r="K16393" s="216" t="str">
        <f>K16389</f>
        <v>John The Baptist Age</v>
      </c>
      <c r="L16393" s="207"/>
      <c r="M16393" s="471"/>
      <c r="R16393" s="200"/>
    </row>
    <row r="16394" spans="1:18" ht="14.6" customHeight="1" x14ac:dyDescent="0.5">
      <c r="A16394" s="523">
        <f t="shared" ref="A16394" si="20400">A16390+1</f>
        <v>770</v>
      </c>
      <c r="B16394" s="216" t="str">
        <f t="shared" ref="B16394" si="20401">B16390</f>
        <v>Olympiad</v>
      </c>
      <c r="C16394" s="408">
        <f t="shared" ref="C16394" si="20402">C16390+1</f>
        <v>602</v>
      </c>
      <c r="D16394" s="217">
        <f t="shared" ref="D16394:E16454" si="20403">D16390+1</f>
        <v>1499</v>
      </c>
      <c r="E16394" s="338">
        <f t="shared" si="20403"/>
        <v>6</v>
      </c>
      <c r="F16394" s="197">
        <v>3</v>
      </c>
      <c r="G16394" s="208" t="s">
        <v>287</v>
      </c>
      <c r="H16394" s="364"/>
      <c r="I16394" s="202"/>
      <c r="J16394" s="210"/>
      <c r="K16394" s="217">
        <f>K16390+1</f>
        <v>21</v>
      </c>
      <c r="L16394" s="210"/>
      <c r="M16394" s="471"/>
      <c r="R16394" s="200"/>
    </row>
    <row r="16395" spans="1:18" ht="14.6" customHeight="1" thickBot="1" x14ac:dyDescent="0.55000000000000004">
      <c r="A16395" s="526"/>
      <c r="B16395" s="217">
        <f t="shared" ref="B16395" si="20404">B16391+1</f>
        <v>199</v>
      </c>
      <c r="C16395" s="406" t="str">
        <f t="shared" ref="C16395:C16455" si="20405">C16391</f>
        <v>7 Times</v>
      </c>
      <c r="D16395" s="217" t="str">
        <f t="shared" ref="D16395" si="20406">INT((D16394-D$10559-1)/49+1)&amp;"/"&amp;MOD(INT((D16394-D$10559-1)/7),7)+1&amp;"/"&amp;MOD(D16394-D$10559-1,7)+1</f>
        <v>30/6/3</v>
      </c>
      <c r="E16395" s="339">
        <f t="shared" ref="E16395:E16396" si="20407">E16391+1</f>
        <v>4</v>
      </c>
      <c r="F16395" s="197">
        <v>4</v>
      </c>
      <c r="G16395" s="209" t="s">
        <v>605</v>
      </c>
      <c r="H16395" s="318" t="str">
        <f>H16391</f>
        <v>Dan 490</v>
      </c>
      <c r="I16395" s="216" t="str">
        <f>I16391</f>
        <v xml:space="preserve">Tiberius </v>
      </c>
      <c r="J16395" s="216" t="str">
        <f>J16391</f>
        <v>Jesus' Age</v>
      </c>
      <c r="K16395" s="589"/>
      <c r="L16395" s="216" t="str">
        <f t="shared" ref="L16395" si="20408">L16391</f>
        <v>Building Herod's Temple</v>
      </c>
      <c r="M16395" s="471"/>
      <c r="R16395" s="200"/>
    </row>
    <row r="16396" spans="1:18" ht="14.6" customHeight="1" x14ac:dyDescent="0.5">
      <c r="A16396" s="524" t="s">
        <v>1279</v>
      </c>
      <c r="B16396" s="217" t="s">
        <v>1186</v>
      </c>
      <c r="C16396" s="407">
        <f t="shared" si="20342"/>
        <v>621</v>
      </c>
      <c r="D16396" s="202" t="str">
        <f t="shared" ref="D16396" si="20409">IF(MOD(D16394-D$10559-1,49)=0,"Jub",IF(MOD(D16394-D$10559,7)=0,"Sab","Yr"))&amp;" "&amp;IF(MOD(D16394-D$10559-1,49)=0,INT(D16394-D$10559-1)/49,"")</f>
        <v xml:space="preserve">Yr </v>
      </c>
      <c r="E16396" s="201">
        <f t="shared" si="20407"/>
        <v>18</v>
      </c>
      <c r="F16396" s="197">
        <v>1</v>
      </c>
      <c r="G16396" s="203" t="s">
        <v>288</v>
      </c>
      <c r="H16396" s="319">
        <f>H16392+1</f>
        <v>475</v>
      </c>
      <c r="I16396" s="217">
        <f>I16392+1</f>
        <v>7</v>
      </c>
      <c r="J16396" s="217">
        <f>J16392+1</f>
        <v>21</v>
      </c>
      <c r="K16396" s="590"/>
      <c r="L16396" s="217">
        <f t="shared" ref="L16396" si="20410">L16392+1</f>
        <v>37</v>
      </c>
      <c r="M16396" s="471"/>
      <c r="R16396" s="200"/>
    </row>
    <row r="16397" spans="1:18" ht="14.6" customHeight="1" x14ac:dyDescent="0.5">
      <c r="A16397" s="525" t="s">
        <v>1280</v>
      </c>
      <c r="B16397" s="202">
        <f t="shared" ref="B16397" si="20411">B16393+1</f>
        <v>793</v>
      </c>
      <c r="C16397" s="407" t="str">
        <f t="shared" ref="C16397" si="20412">C16393</f>
        <v>Daniel 1290</v>
      </c>
      <c r="D16397" s="216" t="str">
        <f t="shared" si="20399"/>
        <v>Exodus</v>
      </c>
      <c r="E16397" s="212" t="str">
        <f t="shared" si="20399"/>
        <v>AD</v>
      </c>
      <c r="F16397" s="197">
        <v>2</v>
      </c>
      <c r="G16397" s="206" t="s">
        <v>604</v>
      </c>
      <c r="H16397" s="319"/>
      <c r="I16397" s="217"/>
      <c r="J16397" s="207"/>
      <c r="K16397" s="216" t="str">
        <f>K16393</f>
        <v>John The Baptist Age</v>
      </c>
      <c r="L16397" s="207"/>
      <c r="M16397" s="471"/>
      <c r="R16397" s="200"/>
    </row>
    <row r="16398" spans="1:18" ht="14.6" customHeight="1" x14ac:dyDescent="0.5">
      <c r="A16398" s="523">
        <f t="shared" ref="A16398" si="20413">A16394+1</f>
        <v>771</v>
      </c>
      <c r="B16398" s="216" t="str">
        <f t="shared" ref="B16398:B16447" si="20414">B16394</f>
        <v>Olympiad</v>
      </c>
      <c r="C16398" s="408">
        <f t="shared" ref="C16398" si="20415">C16394+1</f>
        <v>603</v>
      </c>
      <c r="D16398" s="217">
        <f t="shared" si="20403"/>
        <v>1500</v>
      </c>
      <c r="E16398" s="338">
        <f t="shared" si="20403"/>
        <v>7</v>
      </c>
      <c r="F16398" s="197">
        <v>3</v>
      </c>
      <c r="G16398" s="208" t="s">
        <v>287</v>
      </c>
      <c r="H16398" s="364"/>
      <c r="I16398" s="202"/>
      <c r="J16398" s="210"/>
      <c r="K16398" s="217">
        <f>K16394+1</f>
        <v>22</v>
      </c>
      <c r="L16398" s="210"/>
      <c r="M16398" s="471"/>
      <c r="R16398" s="200"/>
    </row>
    <row r="16399" spans="1:18" ht="14.6" customHeight="1" thickBot="1" x14ac:dyDescent="0.55000000000000004">
      <c r="A16399" s="526"/>
      <c r="B16399" s="217">
        <f t="shared" si="20414"/>
        <v>199</v>
      </c>
      <c r="C16399" s="406" t="str">
        <f t="shared" si="20405"/>
        <v>7 Times</v>
      </c>
      <c r="D16399" s="217" t="str">
        <f t="shared" ref="D16399" si="20416">INT((D16398-D$10559-1)/49+1)&amp;"/"&amp;MOD(INT((D16398-D$10559-1)/7),7)+1&amp;"/"&amp;MOD(D16398-D$10559-1,7)+1</f>
        <v>30/6/4</v>
      </c>
      <c r="E16399" s="339">
        <f t="shared" ref="E16399:E16400" si="20417">E16395+1</f>
        <v>5</v>
      </c>
      <c r="F16399" s="197">
        <v>4</v>
      </c>
      <c r="G16399" s="209" t="s">
        <v>605</v>
      </c>
      <c r="H16399" s="318" t="str">
        <f>H16395</f>
        <v>Dan 490</v>
      </c>
      <c r="I16399" s="216" t="str">
        <f>I16395</f>
        <v xml:space="preserve">Tiberius </v>
      </c>
      <c r="J16399" s="216" t="str">
        <f>J16395</f>
        <v>Jesus' Age</v>
      </c>
      <c r="K16399" s="589"/>
      <c r="L16399" s="216" t="str">
        <f t="shared" ref="L16399" si="20418">L16395</f>
        <v>Building Herod's Temple</v>
      </c>
      <c r="M16399" s="471"/>
      <c r="R16399" s="200"/>
    </row>
    <row r="16400" spans="1:18" ht="14.6" customHeight="1" x14ac:dyDescent="0.5">
      <c r="A16400" s="524" t="s">
        <v>1279</v>
      </c>
      <c r="B16400" s="217" t="s">
        <v>1187</v>
      </c>
      <c r="C16400" s="407">
        <f t="shared" si="20342"/>
        <v>622</v>
      </c>
      <c r="D16400" s="202" t="str">
        <f t="shared" ref="D16400" si="20419">IF(MOD(D16398-D$10559-1,49)=0,"Jub",IF(MOD(D16398-D$10559,7)=0,"Sab","Yr"))&amp;" "&amp;IF(MOD(D16398-D$10559-1,49)=0,INT(D16398-D$10559-1)/49,"")</f>
        <v xml:space="preserve">Yr </v>
      </c>
      <c r="E16400" s="201">
        <f t="shared" si="20417"/>
        <v>19</v>
      </c>
      <c r="F16400" s="197">
        <v>1</v>
      </c>
      <c r="G16400" s="203" t="s">
        <v>288</v>
      </c>
      <c r="H16400" s="319">
        <f>H16396+1</f>
        <v>476</v>
      </c>
      <c r="I16400" s="217">
        <f>I16396+1</f>
        <v>8</v>
      </c>
      <c r="J16400" s="217">
        <f>J16396+1</f>
        <v>22</v>
      </c>
      <c r="K16400" s="590"/>
      <c r="L16400" s="217">
        <f t="shared" ref="L16400" si="20420">L16396+1</f>
        <v>38</v>
      </c>
      <c r="M16400" s="471"/>
      <c r="R16400" s="200"/>
    </row>
    <row r="16401" spans="1:18" ht="14.6" customHeight="1" x14ac:dyDescent="0.5">
      <c r="A16401" s="525" t="s">
        <v>1280</v>
      </c>
      <c r="B16401" s="202">
        <f t="shared" ref="B16401" si="20421">B16397+1</f>
        <v>794</v>
      </c>
      <c r="C16401" s="407" t="str">
        <f t="shared" ref="C16401" si="20422">C16397</f>
        <v>Daniel 1290</v>
      </c>
      <c r="D16401" s="216" t="str">
        <f t="shared" si="20399"/>
        <v>Exodus</v>
      </c>
      <c r="E16401" s="212" t="str">
        <f t="shared" si="20399"/>
        <v>AD</v>
      </c>
      <c r="F16401" s="197">
        <v>2</v>
      </c>
      <c r="G16401" s="206" t="s">
        <v>604</v>
      </c>
      <c r="H16401" s="319"/>
      <c r="I16401" s="217"/>
      <c r="J16401" s="207"/>
      <c r="K16401" s="216" t="str">
        <f>K16397</f>
        <v>John The Baptist Age</v>
      </c>
      <c r="L16401" s="207"/>
      <c r="M16401" s="471"/>
      <c r="R16401" s="200"/>
    </row>
    <row r="16402" spans="1:18" ht="14.6" customHeight="1" x14ac:dyDescent="0.5">
      <c r="A16402" s="523">
        <f t="shared" ref="A16402" si="20423">A16398+1</f>
        <v>772</v>
      </c>
      <c r="B16402" s="216" t="str">
        <f t="shared" ref="B16402:B16451" si="20424">B16398</f>
        <v>Olympiad</v>
      </c>
      <c r="C16402" s="408">
        <f t="shared" ref="C16402" si="20425">C16398+1</f>
        <v>604</v>
      </c>
      <c r="D16402" s="217">
        <f t="shared" si="20403"/>
        <v>1501</v>
      </c>
      <c r="E16402" s="338">
        <f t="shared" si="20403"/>
        <v>8</v>
      </c>
      <c r="F16402" s="197">
        <v>3</v>
      </c>
      <c r="G16402" s="208" t="s">
        <v>287</v>
      </c>
      <c r="H16402" s="364"/>
      <c r="I16402" s="202"/>
      <c r="J16402" s="210"/>
      <c r="K16402" s="217">
        <f>K16398+1</f>
        <v>23</v>
      </c>
      <c r="L16402" s="210"/>
      <c r="M16402" s="471"/>
      <c r="R16402" s="200"/>
    </row>
    <row r="16403" spans="1:18" ht="14.6" customHeight="1" thickBot="1" x14ac:dyDescent="0.55000000000000004">
      <c r="A16403" s="526"/>
      <c r="B16403" s="217">
        <f t="shared" si="20424"/>
        <v>199</v>
      </c>
      <c r="C16403" s="406" t="str">
        <f t="shared" si="20405"/>
        <v>7 Times</v>
      </c>
      <c r="D16403" s="217" t="str">
        <f t="shared" ref="D16403" si="20426">INT((D16402-D$10559-1)/49+1)&amp;"/"&amp;MOD(INT((D16402-D$10559-1)/7),7)+1&amp;"/"&amp;MOD(D16402-D$10559-1,7)+1</f>
        <v>30/6/5</v>
      </c>
      <c r="E16403" s="339">
        <f t="shared" ref="E16403:E16404" si="20427">E16399+1</f>
        <v>6</v>
      </c>
      <c r="F16403" s="197">
        <v>4</v>
      </c>
      <c r="G16403" s="209" t="s">
        <v>605</v>
      </c>
      <c r="H16403" s="318" t="str">
        <f>H16399</f>
        <v>Dan 490</v>
      </c>
      <c r="I16403" s="216" t="str">
        <f>I16399</f>
        <v xml:space="preserve">Tiberius </v>
      </c>
      <c r="J16403" s="216" t="str">
        <f>J16399</f>
        <v>Jesus' Age</v>
      </c>
      <c r="K16403" s="589"/>
      <c r="L16403" s="216" t="str">
        <f t="shared" ref="L16403" si="20428">L16399</f>
        <v>Building Herod's Temple</v>
      </c>
      <c r="M16403" s="471"/>
      <c r="R16403" s="200"/>
    </row>
    <row r="16404" spans="1:18" ht="14.6" customHeight="1" x14ac:dyDescent="0.5">
      <c r="A16404" s="524" t="s">
        <v>1279</v>
      </c>
      <c r="B16404" s="217" t="s">
        <v>1188</v>
      </c>
      <c r="C16404" s="407">
        <f t="shared" si="20342"/>
        <v>623</v>
      </c>
      <c r="D16404" s="202" t="str">
        <f t="shared" ref="D16404" si="20429">IF(MOD(D16402-D$10559-1,49)=0,"Jub",IF(MOD(D16402-D$10559,7)=0,"Sab","Yr"))&amp;" "&amp;IF(MOD(D16402-D$10559-1,49)=0,INT(D16402-D$10559-1)/49,"")</f>
        <v xml:space="preserve">Yr </v>
      </c>
      <c r="E16404" s="201">
        <f t="shared" si="20427"/>
        <v>20</v>
      </c>
      <c r="F16404" s="197">
        <v>1</v>
      </c>
      <c r="G16404" s="203" t="s">
        <v>288</v>
      </c>
      <c r="H16404" s="319">
        <f>H16400+1</f>
        <v>477</v>
      </c>
      <c r="I16404" s="217">
        <f>I16400+1</f>
        <v>9</v>
      </c>
      <c r="J16404" s="217">
        <f>J16400+1</f>
        <v>23</v>
      </c>
      <c r="K16404" s="590"/>
      <c r="L16404" s="217">
        <f t="shared" ref="L16404" si="20430">L16400+1</f>
        <v>39</v>
      </c>
      <c r="M16404" s="471"/>
      <c r="R16404" s="200"/>
    </row>
    <row r="16405" spans="1:18" ht="14.6" customHeight="1" x14ac:dyDescent="0.5">
      <c r="A16405" s="525" t="s">
        <v>1280</v>
      </c>
      <c r="B16405" s="202">
        <f t="shared" ref="B16405" si="20431">B16401+1</f>
        <v>795</v>
      </c>
      <c r="C16405" s="407" t="str">
        <f t="shared" ref="C16405" si="20432">C16401</f>
        <v>Daniel 1290</v>
      </c>
      <c r="D16405" s="216" t="str">
        <f t="shared" si="20399"/>
        <v>Exodus</v>
      </c>
      <c r="E16405" s="212" t="str">
        <f t="shared" si="20399"/>
        <v>AD</v>
      </c>
      <c r="F16405" s="197">
        <v>2</v>
      </c>
      <c r="G16405" s="206" t="s">
        <v>604</v>
      </c>
      <c r="H16405" s="319"/>
      <c r="I16405" s="217"/>
      <c r="J16405" s="207"/>
      <c r="K16405" s="216" t="str">
        <f>K16401</f>
        <v>John The Baptist Age</v>
      </c>
      <c r="L16405" s="207"/>
      <c r="M16405" s="471"/>
      <c r="R16405" s="200"/>
    </row>
    <row r="16406" spans="1:18" ht="14.6" customHeight="1" x14ac:dyDescent="0.5">
      <c r="A16406" s="523">
        <f t="shared" ref="A16406" si="20433">A16402+1</f>
        <v>773</v>
      </c>
      <c r="B16406" s="216" t="str">
        <f t="shared" ref="B16406:B16455" si="20434">B16402</f>
        <v>Olympiad</v>
      </c>
      <c r="C16406" s="408">
        <f t="shared" ref="C16406" si="20435">C16402+1</f>
        <v>605</v>
      </c>
      <c r="D16406" s="217">
        <f t="shared" si="20403"/>
        <v>1502</v>
      </c>
      <c r="E16406" s="338">
        <f t="shared" si="20403"/>
        <v>9</v>
      </c>
      <c r="F16406" s="197">
        <v>3</v>
      </c>
      <c r="G16406" s="208" t="s">
        <v>287</v>
      </c>
      <c r="H16406" s="364"/>
      <c r="I16406" s="202"/>
      <c r="J16406" s="210"/>
      <c r="K16406" s="217">
        <f>K16402+1</f>
        <v>24</v>
      </c>
      <c r="L16406" s="210"/>
      <c r="M16406" s="471"/>
      <c r="R16406" s="200"/>
    </row>
    <row r="16407" spans="1:18" ht="14.6" customHeight="1" thickBot="1" x14ac:dyDescent="0.55000000000000004">
      <c r="A16407" s="526"/>
      <c r="B16407" s="217">
        <f t="shared" si="20434"/>
        <v>199</v>
      </c>
      <c r="C16407" s="406" t="str">
        <f t="shared" si="20405"/>
        <v>7 Times</v>
      </c>
      <c r="D16407" s="217" t="str">
        <f t="shared" ref="D16407" si="20436">INT((D16406-D$10559-1)/49+1)&amp;"/"&amp;MOD(INT((D16406-D$10559-1)/7),7)+1&amp;"/"&amp;MOD(D16406-D$10559-1,7)+1</f>
        <v>30/6/6</v>
      </c>
      <c r="E16407" s="339">
        <f t="shared" ref="E16407:E16408" si="20437">E16403+1</f>
        <v>7</v>
      </c>
      <c r="F16407" s="197">
        <v>4</v>
      </c>
      <c r="G16407" s="209" t="s">
        <v>605</v>
      </c>
      <c r="H16407" s="318" t="str">
        <f>H16403</f>
        <v>Dan 490</v>
      </c>
      <c r="I16407" s="216" t="str">
        <f>I16403</f>
        <v xml:space="preserve">Tiberius </v>
      </c>
      <c r="J16407" s="216" t="str">
        <f>J16403</f>
        <v>Jesus' Age</v>
      </c>
      <c r="K16407" s="589"/>
      <c r="L16407" s="216" t="str">
        <f t="shared" ref="L16407" si="20438">L16403</f>
        <v>Building Herod's Temple</v>
      </c>
      <c r="M16407" s="471"/>
      <c r="R16407" s="200"/>
    </row>
    <row r="16408" spans="1:18" ht="14.6" customHeight="1" x14ac:dyDescent="0.5">
      <c r="A16408" s="524" t="s">
        <v>1279</v>
      </c>
      <c r="B16408" s="217" t="s">
        <v>1189</v>
      </c>
      <c r="C16408" s="407">
        <f t="shared" si="20342"/>
        <v>624</v>
      </c>
      <c r="D16408" s="202" t="str">
        <f t="shared" ref="D16408" si="20439">IF(MOD(D16406-D$10559-1,49)=0,"Jub",IF(MOD(D16406-D$10559,7)=0,"Sab","Yr"))&amp;" "&amp;IF(MOD(D16406-D$10559-1,49)=0,INT(D16406-D$10559-1)/49,"")</f>
        <v xml:space="preserve">Yr </v>
      </c>
      <c r="E16408" s="201">
        <f t="shared" si="20437"/>
        <v>21</v>
      </c>
      <c r="F16408" s="197">
        <v>1</v>
      </c>
      <c r="G16408" s="203" t="s">
        <v>288</v>
      </c>
      <c r="H16408" s="319">
        <f>H16404+1</f>
        <v>478</v>
      </c>
      <c r="I16408" s="217">
        <f>I16404+1</f>
        <v>10</v>
      </c>
      <c r="J16408" s="217">
        <f>J16404+1</f>
        <v>24</v>
      </c>
      <c r="K16408" s="590"/>
      <c r="L16408" s="217">
        <f t="shared" ref="L16408" si="20440">L16404+1</f>
        <v>40</v>
      </c>
      <c r="M16408" s="471"/>
      <c r="R16408" s="200"/>
    </row>
    <row r="16409" spans="1:18" ht="14.6" customHeight="1" x14ac:dyDescent="0.5">
      <c r="A16409" s="525" t="s">
        <v>1280</v>
      </c>
      <c r="B16409" s="202">
        <f t="shared" ref="B16409" si="20441">B16405+1</f>
        <v>796</v>
      </c>
      <c r="C16409" s="407" t="str">
        <f t="shared" ref="C16409" si="20442">C16405</f>
        <v>Daniel 1290</v>
      </c>
      <c r="D16409" s="216" t="str">
        <f t="shared" si="20399"/>
        <v>Exodus</v>
      </c>
      <c r="E16409" s="212" t="str">
        <f t="shared" si="20399"/>
        <v>AD</v>
      </c>
      <c r="F16409" s="197">
        <v>2</v>
      </c>
      <c r="G16409" s="206" t="s">
        <v>604</v>
      </c>
      <c r="H16409" s="319"/>
      <c r="I16409" s="217"/>
      <c r="J16409" s="207"/>
      <c r="K16409" s="216" t="str">
        <f>K16405</f>
        <v>John The Baptist Age</v>
      </c>
      <c r="L16409" s="207"/>
      <c r="M16409" s="471"/>
      <c r="R16409" s="200"/>
    </row>
    <row r="16410" spans="1:18" ht="14.6" customHeight="1" x14ac:dyDescent="0.5">
      <c r="A16410" s="523">
        <f t="shared" ref="A16410" si="20443">A16406+1</f>
        <v>774</v>
      </c>
      <c r="B16410" s="216" t="str">
        <f t="shared" ref="B16410" si="20444">B16406</f>
        <v>Olympiad</v>
      </c>
      <c r="C16410" s="408">
        <f t="shared" ref="C16410" si="20445">C16406+1</f>
        <v>606</v>
      </c>
      <c r="D16410" s="217">
        <f t="shared" si="20403"/>
        <v>1503</v>
      </c>
      <c r="E16410" s="338">
        <f t="shared" si="20403"/>
        <v>10</v>
      </c>
      <c r="F16410" s="197">
        <v>3</v>
      </c>
      <c r="G16410" s="208" t="s">
        <v>287</v>
      </c>
      <c r="H16410" s="364"/>
      <c r="I16410" s="202"/>
      <c r="J16410" s="210"/>
      <c r="K16410" s="217">
        <f>K16406+1</f>
        <v>25</v>
      </c>
      <c r="L16410" s="210"/>
      <c r="M16410" s="471"/>
      <c r="R16410" s="200"/>
    </row>
    <row r="16411" spans="1:18" ht="14.6" customHeight="1" thickBot="1" x14ac:dyDescent="0.55000000000000004">
      <c r="A16411" s="526"/>
      <c r="B16411" s="217">
        <f t="shared" ref="B16411" si="20446">B16407+1</f>
        <v>200</v>
      </c>
      <c r="C16411" s="406" t="str">
        <f t="shared" si="20405"/>
        <v>7 Times</v>
      </c>
      <c r="D16411" s="359" t="str">
        <f t="shared" ref="D16411" si="20447">INT((D16410-D$10559-1)/49+1)&amp;"/"&amp;MOD(INT((D16410-D$10559-1)/7),7)+1&amp;"/"&amp;MOD(D16410-D$10559-1,7)+1</f>
        <v>30/6/7</v>
      </c>
      <c r="E16411" s="339">
        <f t="shared" ref="E16411:E16412" si="20448">E16407+1</f>
        <v>8</v>
      </c>
      <c r="F16411" s="197">
        <v>4</v>
      </c>
      <c r="G16411" s="209" t="s">
        <v>605</v>
      </c>
      <c r="H16411" s="318" t="str">
        <f>H16407</f>
        <v>Dan 490</v>
      </c>
      <c r="I16411" s="216" t="str">
        <f>I16407</f>
        <v xml:space="preserve">Tiberius </v>
      </c>
      <c r="J16411" s="216" t="str">
        <f>J16407</f>
        <v>Jesus' Age</v>
      </c>
      <c r="K16411" s="589"/>
      <c r="L16411" s="216" t="str">
        <f t="shared" ref="L16411" si="20449">L16407</f>
        <v>Building Herod's Temple</v>
      </c>
      <c r="M16411" s="471"/>
      <c r="R16411" s="200"/>
    </row>
    <row r="16412" spans="1:18" ht="14.6" customHeight="1" x14ac:dyDescent="0.5">
      <c r="A16412" s="524" t="s">
        <v>1279</v>
      </c>
      <c r="B16412" s="217" t="s">
        <v>1186</v>
      </c>
      <c r="C16412" s="407">
        <f t="shared" si="20342"/>
        <v>625</v>
      </c>
      <c r="D16412" s="360" t="str">
        <f t="shared" ref="D16412" si="20450">IF(MOD(D16410-D$10559-1,49)=0,"Jub",IF(MOD(D16410-D$10559,7)=0,"Sab","Yr"))&amp;" "&amp;IF(MOD(D16410-D$10559-1,49)=0,INT(D16410-D$10559-1)/49,"")</f>
        <v xml:space="preserve">Sab </v>
      </c>
      <c r="E16412" s="201">
        <f t="shared" si="20448"/>
        <v>22</v>
      </c>
      <c r="F16412" s="197">
        <v>1</v>
      </c>
      <c r="G16412" s="203" t="s">
        <v>288</v>
      </c>
      <c r="H16412" s="319">
        <f>H16408+1</f>
        <v>479</v>
      </c>
      <c r="I16412" s="217">
        <f>I16408+1</f>
        <v>11</v>
      </c>
      <c r="J16412" s="217">
        <f>J16408+1</f>
        <v>25</v>
      </c>
      <c r="K16412" s="590"/>
      <c r="L16412" s="217">
        <f t="shared" ref="L16412" si="20451">L16408+1</f>
        <v>41</v>
      </c>
      <c r="M16412" s="471"/>
      <c r="R16412" s="200"/>
    </row>
    <row r="16413" spans="1:18" ht="14.6" customHeight="1" x14ac:dyDescent="0.5">
      <c r="A16413" s="525" t="s">
        <v>1280</v>
      </c>
      <c r="B16413" s="202">
        <f t="shared" ref="B16413" si="20452">B16409+1</f>
        <v>797</v>
      </c>
      <c r="C16413" s="407" t="str">
        <f t="shared" ref="C16413" si="20453">C16409</f>
        <v>Daniel 1290</v>
      </c>
      <c r="D16413" s="361" t="str">
        <f t="shared" si="20399"/>
        <v>Exodus</v>
      </c>
      <c r="E16413" s="212" t="str">
        <f t="shared" si="20399"/>
        <v>AD</v>
      </c>
      <c r="F16413" s="197">
        <v>2</v>
      </c>
      <c r="G16413" s="206" t="s">
        <v>604</v>
      </c>
      <c r="H16413" s="319"/>
      <c r="I16413" s="217"/>
      <c r="J16413" s="207"/>
      <c r="K16413" s="216" t="str">
        <f>K16409</f>
        <v>John The Baptist Age</v>
      </c>
      <c r="L16413" s="207"/>
      <c r="M16413" s="471"/>
      <c r="R16413" s="200"/>
    </row>
    <row r="16414" spans="1:18" ht="14.6" customHeight="1" x14ac:dyDescent="0.5">
      <c r="A16414" s="523">
        <f t="shared" ref="A16414" si="20454">A16410+1</f>
        <v>775</v>
      </c>
      <c r="B16414" s="216" t="str">
        <f t="shared" si="20414"/>
        <v>Olympiad</v>
      </c>
      <c r="C16414" s="408">
        <f t="shared" ref="C16414" si="20455">C16410+1</f>
        <v>607</v>
      </c>
      <c r="D16414" s="359">
        <f t="shared" si="20403"/>
        <v>1504</v>
      </c>
      <c r="E16414" s="338">
        <f t="shared" si="20403"/>
        <v>11</v>
      </c>
      <c r="F16414" s="197">
        <v>3</v>
      </c>
      <c r="G16414" s="208" t="s">
        <v>287</v>
      </c>
      <c r="H16414" s="364"/>
      <c r="I16414" s="202"/>
      <c r="J16414" s="210"/>
      <c r="K16414" s="217">
        <f>K16410+1</f>
        <v>26</v>
      </c>
      <c r="L16414" s="210"/>
      <c r="M16414" s="471"/>
      <c r="R16414" s="200"/>
    </row>
    <row r="16415" spans="1:18" ht="14.6" customHeight="1" thickBot="1" x14ac:dyDescent="0.55000000000000004">
      <c r="A16415" s="526"/>
      <c r="B16415" s="217">
        <f t="shared" si="20414"/>
        <v>200</v>
      </c>
      <c r="C16415" s="406" t="str">
        <f t="shared" si="20405"/>
        <v>7 Times</v>
      </c>
      <c r="D16415" s="217" t="str">
        <f t="shared" ref="D16415" si="20456">INT((D16414-D$10559-1)/49+1)&amp;"/"&amp;MOD(INT((D16414-D$10559-1)/7),7)+1&amp;"/"&amp;MOD(D16414-D$10559-1,7)+1</f>
        <v>30/7/1</v>
      </c>
      <c r="E16415" s="339">
        <f t="shared" ref="E16415:E16416" si="20457">E16411+1</f>
        <v>9</v>
      </c>
      <c r="F16415" s="197">
        <v>4</v>
      </c>
      <c r="G16415" s="209" t="s">
        <v>605</v>
      </c>
      <c r="H16415" s="318" t="str">
        <f>H16411</f>
        <v>Dan 490</v>
      </c>
      <c r="I16415" s="216" t="str">
        <f>I16411</f>
        <v xml:space="preserve">Tiberius </v>
      </c>
      <c r="J16415" s="216" t="str">
        <f>J16411</f>
        <v>Jesus' Age</v>
      </c>
      <c r="K16415" s="589"/>
      <c r="L16415" s="216" t="str">
        <f t="shared" ref="L16415" si="20458">L16411</f>
        <v>Building Herod's Temple</v>
      </c>
      <c r="M16415" s="471"/>
      <c r="R16415" s="200"/>
    </row>
    <row r="16416" spans="1:18" ht="14.6" customHeight="1" x14ac:dyDescent="0.5">
      <c r="A16416" s="524" t="s">
        <v>1279</v>
      </c>
      <c r="B16416" s="217" t="s">
        <v>1187</v>
      </c>
      <c r="C16416" s="407">
        <f t="shared" si="20342"/>
        <v>626</v>
      </c>
      <c r="D16416" s="202" t="str">
        <f t="shared" ref="D16416" si="20459">IF(MOD(D16414-D$10559-1,49)=0,"Jub",IF(MOD(D16414-D$10559,7)=0,"Sab","Yr"))&amp;" "&amp;IF(MOD(D16414-D$10559-1,49)=0,INT(D16414-D$10559-1)/49,"")</f>
        <v xml:space="preserve">Yr </v>
      </c>
      <c r="E16416" s="201">
        <f t="shared" si="20457"/>
        <v>23</v>
      </c>
      <c r="F16416" s="197">
        <v>1</v>
      </c>
      <c r="G16416" s="203" t="s">
        <v>288</v>
      </c>
      <c r="H16416" s="319">
        <f>H16412+1</f>
        <v>480</v>
      </c>
      <c r="I16416" s="217">
        <f>I16412+1</f>
        <v>12</v>
      </c>
      <c r="J16416" s="217">
        <f>J16412+1</f>
        <v>26</v>
      </c>
      <c r="K16416" s="590"/>
      <c r="L16416" s="217">
        <f t="shared" ref="L16416" si="20460">L16412+1</f>
        <v>42</v>
      </c>
      <c r="M16416" s="471"/>
      <c r="R16416" s="200"/>
    </row>
    <row r="16417" spans="1:18" ht="14.6" customHeight="1" x14ac:dyDescent="0.5">
      <c r="A16417" s="525" t="s">
        <v>1280</v>
      </c>
      <c r="B16417" s="202">
        <f t="shared" ref="B16417" si="20461">B16413+1</f>
        <v>798</v>
      </c>
      <c r="C16417" s="407" t="str">
        <f t="shared" ref="C16417" si="20462">C16413</f>
        <v>Daniel 1290</v>
      </c>
      <c r="D16417" s="216" t="str">
        <f t="shared" si="20399"/>
        <v>Exodus</v>
      </c>
      <c r="E16417" s="212" t="str">
        <f t="shared" si="20399"/>
        <v>AD</v>
      </c>
      <c r="F16417" s="197">
        <v>2</v>
      </c>
      <c r="G16417" s="206" t="s">
        <v>604</v>
      </c>
      <c r="H16417" s="319"/>
      <c r="I16417" s="217"/>
      <c r="J16417" s="207"/>
      <c r="K16417" s="216" t="str">
        <f>K16413</f>
        <v>John The Baptist Age</v>
      </c>
      <c r="L16417" s="207"/>
      <c r="M16417" s="471"/>
      <c r="R16417" s="200"/>
    </row>
    <row r="16418" spans="1:18" ht="14.6" customHeight="1" x14ac:dyDescent="0.5">
      <c r="A16418" s="523">
        <f t="shared" ref="A16418" si="20463">A16414+1</f>
        <v>776</v>
      </c>
      <c r="B16418" s="216" t="str">
        <f t="shared" si="20424"/>
        <v>Olympiad</v>
      </c>
      <c r="C16418" s="408">
        <f t="shared" ref="C16418" si="20464">C16414+1</f>
        <v>608</v>
      </c>
      <c r="D16418" s="217">
        <f t="shared" si="20403"/>
        <v>1505</v>
      </c>
      <c r="E16418" s="338">
        <f t="shared" si="20403"/>
        <v>12</v>
      </c>
      <c r="F16418" s="197">
        <v>3</v>
      </c>
      <c r="G16418" s="208" t="s">
        <v>287</v>
      </c>
      <c r="H16418" s="364"/>
      <c r="I16418" s="202"/>
      <c r="J16418" s="210"/>
      <c r="K16418" s="217">
        <f>K16414+1</f>
        <v>27</v>
      </c>
      <c r="L16418" s="210"/>
      <c r="M16418" s="471"/>
      <c r="R16418" s="200"/>
    </row>
    <row r="16419" spans="1:18" ht="14.6" customHeight="1" thickBot="1" x14ac:dyDescent="0.55000000000000004">
      <c r="A16419" s="526"/>
      <c r="B16419" s="217">
        <f t="shared" si="20424"/>
        <v>200</v>
      </c>
      <c r="C16419" s="406" t="str">
        <f t="shared" si="20405"/>
        <v>7 Times</v>
      </c>
      <c r="D16419" s="217" t="str">
        <f t="shared" ref="D16419" si="20465">INT((D16418-D$10559-1)/49+1)&amp;"/"&amp;MOD(INT((D16418-D$10559-1)/7),7)+1&amp;"/"&amp;MOD(D16418-D$10559-1,7)+1</f>
        <v>30/7/2</v>
      </c>
      <c r="E16419" s="339">
        <f t="shared" ref="E16419:E16420" si="20466">E16415+1</f>
        <v>10</v>
      </c>
      <c r="F16419" s="197">
        <v>4</v>
      </c>
      <c r="G16419" s="209" t="s">
        <v>605</v>
      </c>
      <c r="H16419" s="318" t="str">
        <f>H16415</f>
        <v>Dan 490</v>
      </c>
      <c r="I16419" s="216" t="str">
        <f>I16415</f>
        <v xml:space="preserve">Tiberius </v>
      </c>
      <c r="J16419" s="216" t="str">
        <f>J16415</f>
        <v>Jesus' Age</v>
      </c>
      <c r="K16419" s="589"/>
      <c r="L16419" s="216" t="str">
        <f t="shared" ref="L16419" si="20467">L16415</f>
        <v>Building Herod's Temple</v>
      </c>
      <c r="M16419" s="471"/>
      <c r="R16419" s="200"/>
    </row>
    <row r="16420" spans="1:18" ht="14.6" customHeight="1" x14ac:dyDescent="0.5">
      <c r="A16420" s="524" t="s">
        <v>1279</v>
      </c>
      <c r="B16420" s="217" t="s">
        <v>1188</v>
      </c>
      <c r="C16420" s="407">
        <f t="shared" si="20342"/>
        <v>627</v>
      </c>
      <c r="D16420" s="202" t="str">
        <f t="shared" ref="D16420" si="20468">IF(MOD(D16418-D$10559-1,49)=0,"Jub",IF(MOD(D16418-D$10559,7)=0,"Sab","Yr"))&amp;" "&amp;IF(MOD(D16418-D$10559-1,49)=0,INT(D16418-D$10559-1)/49,"")</f>
        <v xml:space="preserve">Yr </v>
      </c>
      <c r="E16420" s="201">
        <f t="shared" si="20466"/>
        <v>24</v>
      </c>
      <c r="F16420" s="197">
        <v>1</v>
      </c>
      <c r="G16420" s="203" t="s">
        <v>288</v>
      </c>
      <c r="H16420" s="319">
        <f>H16416+1</f>
        <v>481</v>
      </c>
      <c r="I16420" s="217">
        <f>I16416+1</f>
        <v>13</v>
      </c>
      <c r="J16420" s="217">
        <f>J16416+1</f>
        <v>27</v>
      </c>
      <c r="K16420" s="590"/>
      <c r="L16420" s="217">
        <f t="shared" ref="L16420" si="20469">L16416+1</f>
        <v>43</v>
      </c>
      <c r="M16420" s="471"/>
      <c r="R16420" s="200"/>
    </row>
    <row r="16421" spans="1:18" ht="14.6" customHeight="1" x14ac:dyDescent="0.5">
      <c r="A16421" s="525" t="s">
        <v>1280</v>
      </c>
      <c r="B16421" s="202">
        <f t="shared" ref="B16421" si="20470">B16417+1</f>
        <v>799</v>
      </c>
      <c r="C16421" s="407" t="str">
        <f t="shared" ref="C16421" si="20471">C16417</f>
        <v>Daniel 1290</v>
      </c>
      <c r="D16421" s="216" t="str">
        <f t="shared" si="20399"/>
        <v>Exodus</v>
      </c>
      <c r="E16421" s="212" t="str">
        <f t="shared" si="20399"/>
        <v>AD</v>
      </c>
      <c r="F16421" s="197">
        <v>2</v>
      </c>
      <c r="G16421" s="206" t="s">
        <v>604</v>
      </c>
      <c r="H16421" s="319"/>
      <c r="I16421" s="217"/>
      <c r="J16421" s="207"/>
      <c r="K16421" s="216" t="str">
        <f>K16417</f>
        <v>John The Baptist Age</v>
      </c>
      <c r="L16421" s="207"/>
      <c r="M16421" s="471"/>
      <c r="R16421" s="200"/>
    </row>
    <row r="16422" spans="1:18" ht="14.6" customHeight="1" x14ac:dyDescent="0.5">
      <c r="A16422" s="523">
        <f t="shared" ref="A16422" si="20472">A16418+1</f>
        <v>777</v>
      </c>
      <c r="B16422" s="216" t="str">
        <f t="shared" si="20434"/>
        <v>Olympiad</v>
      </c>
      <c r="C16422" s="408">
        <f t="shared" ref="C16422" si="20473">C16418+1</f>
        <v>609</v>
      </c>
      <c r="D16422" s="217">
        <f t="shared" si="20403"/>
        <v>1506</v>
      </c>
      <c r="E16422" s="338">
        <f t="shared" si="20403"/>
        <v>13</v>
      </c>
      <c r="F16422" s="197">
        <v>3</v>
      </c>
      <c r="G16422" s="208" t="s">
        <v>287</v>
      </c>
      <c r="H16422" s="364"/>
      <c r="I16422" s="202"/>
      <c r="J16422" s="210"/>
      <c r="K16422" s="217">
        <f>K16418+1</f>
        <v>28</v>
      </c>
      <c r="L16422" s="210"/>
      <c r="M16422" s="471"/>
      <c r="R16422" s="200"/>
    </row>
    <row r="16423" spans="1:18" ht="14.6" customHeight="1" thickBot="1" x14ac:dyDescent="0.55000000000000004">
      <c r="A16423" s="526"/>
      <c r="B16423" s="217">
        <f t="shared" si="20434"/>
        <v>200</v>
      </c>
      <c r="C16423" s="406" t="str">
        <f t="shared" si="20405"/>
        <v>7 Times</v>
      </c>
      <c r="D16423" s="217" t="str">
        <f t="shared" ref="D16423" si="20474">INT((D16422-D$10559-1)/49+1)&amp;"/"&amp;MOD(INT((D16422-D$10559-1)/7),7)+1&amp;"/"&amp;MOD(D16422-D$10559-1,7)+1</f>
        <v>30/7/3</v>
      </c>
      <c r="E16423" s="339">
        <f t="shared" ref="E16423:E16424" si="20475">E16419+1</f>
        <v>11</v>
      </c>
      <c r="F16423" s="197">
        <v>4</v>
      </c>
      <c r="G16423" s="209" t="s">
        <v>605</v>
      </c>
      <c r="H16423" s="318" t="str">
        <f>H16419</f>
        <v>Dan 490</v>
      </c>
      <c r="I16423" s="216" t="str">
        <f>I16419</f>
        <v xml:space="preserve">Tiberius </v>
      </c>
      <c r="J16423" s="400" t="str">
        <f>J16419</f>
        <v>Jesus' Age</v>
      </c>
      <c r="K16423" s="589"/>
      <c r="L16423" s="216" t="str">
        <f t="shared" ref="L16423" si="20476">L16419</f>
        <v>Building Herod's Temple</v>
      </c>
      <c r="M16423" s="471"/>
      <c r="R16423" s="200"/>
    </row>
    <row r="16424" spans="1:18" ht="14.6" customHeight="1" x14ac:dyDescent="0.5">
      <c r="A16424" s="524" t="s">
        <v>1279</v>
      </c>
      <c r="B16424" s="217" t="s">
        <v>1189</v>
      </c>
      <c r="C16424" s="407">
        <f t="shared" si="20342"/>
        <v>628</v>
      </c>
      <c r="D16424" s="202" t="str">
        <f t="shared" ref="D16424" si="20477">IF(MOD(D16422-D$10559-1,49)=0,"Jub",IF(MOD(D16422-D$10559,7)=0,"Sab","Yr"))&amp;" "&amp;IF(MOD(D16422-D$10559-1,49)=0,INT(D16422-D$10559-1)/49,"")</f>
        <v xml:space="preserve">Yr </v>
      </c>
      <c r="E16424" s="201">
        <f t="shared" si="20475"/>
        <v>25</v>
      </c>
      <c r="F16424" s="197">
        <v>1</v>
      </c>
      <c r="G16424" s="203" t="s">
        <v>288</v>
      </c>
      <c r="H16424" s="319">
        <f>H16420+1</f>
        <v>482</v>
      </c>
      <c r="I16424" s="217">
        <f>I16420+1</f>
        <v>14</v>
      </c>
      <c r="J16424" s="411">
        <f>J16420+1</f>
        <v>28</v>
      </c>
      <c r="K16424" s="590"/>
      <c r="L16424" s="217">
        <f t="shared" ref="L16424" si="20478">L16420+1</f>
        <v>44</v>
      </c>
      <c r="M16424" s="471"/>
      <c r="R16424" s="200"/>
    </row>
    <row r="16425" spans="1:18" ht="14.6" customHeight="1" x14ac:dyDescent="0.5">
      <c r="A16425" s="525" t="s">
        <v>1280</v>
      </c>
      <c r="B16425" s="202">
        <f t="shared" ref="B16425" si="20479">B16421+1</f>
        <v>800</v>
      </c>
      <c r="C16425" s="407" t="str">
        <f t="shared" ref="C16425" si="20480">C16421</f>
        <v>Daniel 1290</v>
      </c>
      <c r="D16425" s="216" t="str">
        <f>D16421</f>
        <v>Exodus</v>
      </c>
      <c r="E16425" s="212" t="str">
        <f t="shared" ref="E16425" si="20481">E16421</f>
        <v>AD</v>
      </c>
      <c r="F16425" s="197">
        <v>2</v>
      </c>
      <c r="G16425" s="206" t="s">
        <v>604</v>
      </c>
      <c r="H16425" s="319"/>
      <c r="I16425" s="217"/>
      <c r="J16425" s="591"/>
      <c r="K16425" s="216" t="str">
        <f>K16421</f>
        <v>John The Baptist Age</v>
      </c>
      <c r="L16425" s="207"/>
      <c r="M16425" s="471"/>
      <c r="R16425" s="200"/>
    </row>
    <row r="16426" spans="1:18" ht="14.6" customHeight="1" x14ac:dyDescent="0.5">
      <c r="A16426" s="523">
        <f t="shared" ref="A16426" si="20482">A16422+1</f>
        <v>778</v>
      </c>
      <c r="B16426" s="216" t="str">
        <f t="shared" ref="B16426" si="20483">B16422</f>
        <v>Olympiad</v>
      </c>
      <c r="C16426" s="408">
        <f t="shared" ref="C16426" si="20484">C16422+1</f>
        <v>610</v>
      </c>
      <c r="D16426" s="217">
        <f>D16422+1</f>
        <v>1507</v>
      </c>
      <c r="E16426" s="338">
        <f t="shared" ref="E16426:E16428" si="20485">E16422+1</f>
        <v>14</v>
      </c>
      <c r="F16426" s="197">
        <v>3</v>
      </c>
      <c r="G16426" s="208" t="s">
        <v>287</v>
      </c>
      <c r="H16426" s="364"/>
      <c r="I16426" s="202"/>
      <c r="J16426" s="592"/>
      <c r="K16426" s="217">
        <f>K16422+1</f>
        <v>29</v>
      </c>
      <c r="L16426" s="210"/>
      <c r="M16426" s="471"/>
      <c r="R16426" s="200"/>
    </row>
    <row r="16427" spans="1:18" ht="14.6" customHeight="1" thickBot="1" x14ac:dyDescent="0.55000000000000004">
      <c r="A16427" s="526"/>
      <c r="B16427" s="217">
        <f t="shared" ref="B16427" si="20486">B16423+1</f>
        <v>201</v>
      </c>
      <c r="C16427" s="406" t="str">
        <f t="shared" si="20405"/>
        <v>7 Times</v>
      </c>
      <c r="D16427" s="217" t="str">
        <f t="shared" ref="D16427" si="20487">INT((D16426-D$10559-1)/49+1)&amp;"/"&amp;MOD(INT((D16426-D$10559-1)/7),7)+1&amp;"/"&amp;MOD(D16426-D$10559-1,7)+1</f>
        <v>30/7/4</v>
      </c>
      <c r="E16427" s="339">
        <f t="shared" si="20485"/>
        <v>12</v>
      </c>
      <c r="F16427" s="197">
        <v>4</v>
      </c>
      <c r="G16427" s="209" t="s">
        <v>605</v>
      </c>
      <c r="H16427" s="320" t="str">
        <f>H16423</f>
        <v>Dan 490</v>
      </c>
      <c r="I16427" s="216" t="str">
        <f>I16423</f>
        <v xml:space="preserve">Tiberius </v>
      </c>
      <c r="J16427" s="400" t="str">
        <f>J16423</f>
        <v>Jesus' Age</v>
      </c>
      <c r="K16427" s="589"/>
      <c r="L16427" s="216" t="str">
        <f t="shared" ref="L16427" si="20488">L16423</f>
        <v>Building Herod's Temple</v>
      </c>
      <c r="M16427" s="471"/>
      <c r="R16427" s="200"/>
    </row>
    <row r="16428" spans="1:18" ht="14.6" customHeight="1" x14ac:dyDescent="0.5">
      <c r="A16428" s="524" t="s">
        <v>1279</v>
      </c>
      <c r="B16428" s="217" t="s">
        <v>1186</v>
      </c>
      <c r="C16428" s="407">
        <f t="shared" si="20342"/>
        <v>629</v>
      </c>
      <c r="D16428" s="202" t="str">
        <f t="shared" ref="D16428" si="20489">IF(MOD(D16426-D$10559-1,49)=0,"Jub",IF(MOD(D16426-D$10559,7)=0,"Sab","Yr"))&amp;" "&amp;IF(MOD(D16426-D$10559-1,49)=0,INT(D16426-D$10559-1)/49,"")</f>
        <v xml:space="preserve">Yr </v>
      </c>
      <c r="E16428" s="201">
        <f t="shared" si="20485"/>
        <v>26</v>
      </c>
      <c r="F16428" s="197">
        <v>1</v>
      </c>
      <c r="G16428" s="203" t="s">
        <v>288</v>
      </c>
      <c r="H16428" s="321">
        <f>H16424+1</f>
        <v>483</v>
      </c>
      <c r="I16428" s="217">
        <f>I16424+1</f>
        <v>15</v>
      </c>
      <c r="J16428" s="411">
        <f>J16424+1</f>
        <v>29</v>
      </c>
      <c r="K16428" s="590"/>
      <c r="L16428" s="217">
        <f t="shared" ref="L16428" si="20490">L16424+1</f>
        <v>45</v>
      </c>
      <c r="M16428" s="471"/>
      <c r="R16428" s="200"/>
    </row>
    <row r="16429" spans="1:18" ht="14.6" customHeight="1" x14ac:dyDescent="0.5">
      <c r="A16429" s="532" t="s">
        <v>1280</v>
      </c>
      <c r="B16429" s="417">
        <f t="shared" ref="B16429" si="20491">B16425+1</f>
        <v>801</v>
      </c>
      <c r="C16429" s="407" t="str">
        <f t="shared" ref="C16429" si="20492">C16425</f>
        <v>Daniel 1290</v>
      </c>
      <c r="D16429" s="533" t="str">
        <f t="shared" si="20399"/>
        <v>Exodus</v>
      </c>
      <c r="E16429" s="212" t="str">
        <f t="shared" si="20399"/>
        <v>AD</v>
      </c>
      <c r="F16429" s="197">
        <v>2</v>
      </c>
      <c r="G16429" s="206" t="s">
        <v>604</v>
      </c>
      <c r="H16429" s="321" t="s">
        <v>1305</v>
      </c>
      <c r="I16429" s="217"/>
      <c r="J16429" s="591"/>
      <c r="K16429" s="216" t="str">
        <f>K16425</f>
        <v>John The Baptist Age</v>
      </c>
      <c r="L16429" s="207"/>
      <c r="M16429" s="471"/>
      <c r="R16429" s="200"/>
    </row>
    <row r="16430" spans="1:18" ht="14.6" customHeight="1" x14ac:dyDescent="0.5">
      <c r="A16430" s="523">
        <f t="shared" ref="A16430" si="20493">A16426+1</f>
        <v>779</v>
      </c>
      <c r="B16430" s="216" t="str">
        <f t="shared" si="20414"/>
        <v>Olympiad</v>
      </c>
      <c r="C16430" s="408">
        <f t="shared" ref="C16430" si="20494">C16426+1</f>
        <v>611</v>
      </c>
      <c r="D16430" s="217">
        <f t="shared" si="20403"/>
        <v>1508</v>
      </c>
      <c r="E16430" s="338">
        <f t="shared" si="20403"/>
        <v>15</v>
      </c>
      <c r="F16430" s="197">
        <v>3</v>
      </c>
      <c r="G16430" s="208" t="s">
        <v>287</v>
      </c>
      <c r="H16430" s="365"/>
      <c r="I16430" s="418" t="s">
        <v>852</v>
      </c>
      <c r="J16430" s="592"/>
      <c r="K16430" s="217">
        <f>K16426+1</f>
        <v>30</v>
      </c>
      <c r="L16430" s="210"/>
      <c r="M16430" s="471"/>
      <c r="R16430" s="200"/>
    </row>
    <row r="16431" spans="1:18" ht="14.6" customHeight="1" thickBot="1" x14ac:dyDescent="0.55000000000000004">
      <c r="A16431" s="526"/>
      <c r="B16431" s="217">
        <f t="shared" si="20414"/>
        <v>201</v>
      </c>
      <c r="C16431" s="406" t="str">
        <f t="shared" si="20405"/>
        <v>7 Times</v>
      </c>
      <c r="D16431" s="217" t="str">
        <f t="shared" ref="D16431" si="20495">INT((D16430-D$10559-1)/49+1)&amp;"/"&amp;MOD(INT((D16430-D$10559-1)/7),7)+1&amp;"/"&amp;MOD(D16430-D$10559-1,7)+1</f>
        <v>30/7/5</v>
      </c>
      <c r="E16431" s="339">
        <f t="shared" ref="E16431:E16432" si="20496">E16427+1</f>
        <v>13</v>
      </c>
      <c r="F16431" s="197">
        <v>4</v>
      </c>
      <c r="G16431" s="209" t="s">
        <v>605</v>
      </c>
      <c r="H16431" s="322" t="str">
        <f>H16427</f>
        <v>Dan 490</v>
      </c>
      <c r="I16431" s="216" t="s">
        <v>1301</v>
      </c>
      <c r="J16431" s="593" t="str">
        <f>J16427</f>
        <v>Jesus' Age</v>
      </c>
      <c r="K16431" s="589"/>
      <c r="L16431" s="324" t="str">
        <f t="shared" ref="L16431" si="20497">L16427</f>
        <v>Building Herod's Temple</v>
      </c>
      <c r="M16431" s="471"/>
      <c r="R16431" s="200"/>
    </row>
    <row r="16432" spans="1:18" ht="14.6" customHeight="1" x14ac:dyDescent="0.5">
      <c r="A16432" s="524" t="s">
        <v>1279</v>
      </c>
      <c r="B16432" s="217" t="s">
        <v>1187</v>
      </c>
      <c r="C16432" s="407">
        <f t="shared" ref="C16432:C16492" si="20498">C16428+1</f>
        <v>630</v>
      </c>
      <c r="D16432" s="202" t="str">
        <f t="shared" ref="D16432" si="20499">IF(MOD(D16430-D$10559-1,49)=0,"Jub",IF(MOD(D16430-D$10559,7)=0,"Sab","Yr"))&amp;" "&amp;IF(MOD(D16430-D$10559-1,49)=0,INT(D16430-D$10559-1)/49,"")</f>
        <v xml:space="preserve">Yr </v>
      </c>
      <c r="E16432" s="201">
        <f t="shared" si="20496"/>
        <v>27</v>
      </c>
      <c r="F16432" s="197">
        <v>1</v>
      </c>
      <c r="G16432" s="203" t="s">
        <v>288</v>
      </c>
      <c r="H16432" s="323">
        <f>H16428+1</f>
        <v>484</v>
      </c>
      <c r="I16432" s="418" t="s">
        <v>1310</v>
      </c>
      <c r="J16432" s="594">
        <f>J16428+1</f>
        <v>30</v>
      </c>
      <c r="K16432" s="590"/>
      <c r="L16432" s="325">
        <f t="shared" ref="L16432" si="20500">L16428+1</f>
        <v>46</v>
      </c>
      <c r="M16432" s="471"/>
      <c r="R16432" s="200"/>
    </row>
    <row r="16433" spans="1:27" ht="14.6" customHeight="1" x14ac:dyDescent="0.5">
      <c r="A16433" s="532" t="s">
        <v>1280</v>
      </c>
      <c r="B16433" s="417">
        <f t="shared" ref="B16433" si="20501">B16429+1</f>
        <v>802</v>
      </c>
      <c r="C16433" s="407" t="str">
        <f t="shared" ref="C16433" si="20502">C16429</f>
        <v>Daniel 1290</v>
      </c>
      <c r="D16433" s="216" t="str">
        <f t="shared" si="20399"/>
        <v>Exodus</v>
      </c>
      <c r="E16433" s="212" t="str">
        <f t="shared" si="20399"/>
        <v>AD</v>
      </c>
      <c r="F16433" s="197">
        <v>2</v>
      </c>
      <c r="G16433" s="206" t="s">
        <v>604</v>
      </c>
      <c r="H16433" s="323"/>
      <c r="I16433" s="207"/>
      <c r="J16433" s="595"/>
      <c r="K16433" s="216" t="str">
        <f>K16429</f>
        <v>John The Baptist Age</v>
      </c>
      <c r="L16433" s="596"/>
      <c r="M16433" s="471"/>
      <c r="R16433" s="200"/>
    </row>
    <row r="16434" spans="1:27" ht="14.6" customHeight="1" x14ac:dyDescent="0.5">
      <c r="A16434" s="523">
        <f t="shared" ref="A16434" si="20503">A16430+1</f>
        <v>780</v>
      </c>
      <c r="B16434" s="216" t="str">
        <f t="shared" si="20424"/>
        <v>Olympiad</v>
      </c>
      <c r="C16434" s="408">
        <f t="shared" ref="C16434" si="20504">C16430+1</f>
        <v>612</v>
      </c>
      <c r="D16434" s="217">
        <f t="shared" si="20403"/>
        <v>1509</v>
      </c>
      <c r="E16434" s="338">
        <f t="shared" si="20403"/>
        <v>16</v>
      </c>
      <c r="F16434" s="197">
        <v>3</v>
      </c>
      <c r="G16434" s="208" t="s">
        <v>287</v>
      </c>
      <c r="H16434" s="366"/>
      <c r="I16434" s="202"/>
      <c r="J16434" s="597"/>
      <c r="K16434" s="217">
        <f>K16430+1</f>
        <v>31</v>
      </c>
      <c r="L16434" s="598"/>
      <c r="M16434" s="471"/>
      <c r="R16434" s="200"/>
    </row>
    <row r="16435" spans="1:27" ht="14.6" customHeight="1" thickBot="1" x14ac:dyDescent="0.55000000000000004">
      <c r="A16435" s="526"/>
      <c r="B16435" s="217">
        <f t="shared" si="20424"/>
        <v>201</v>
      </c>
      <c r="C16435" s="406" t="str">
        <f t="shared" si="20405"/>
        <v>7 Times</v>
      </c>
      <c r="D16435" s="217" t="str">
        <f t="shared" ref="D16435" si="20505">INT((D16434-D$10559-1)/49+1)&amp;"/"&amp;MOD(INT((D16434-D$10559-1)/7),7)+1&amp;"/"&amp;MOD(D16434-D$10559-1,7)+1</f>
        <v>30/7/6</v>
      </c>
      <c r="E16435" s="339">
        <f t="shared" ref="E16435:E16436" si="20506">E16431+1</f>
        <v>14</v>
      </c>
      <c r="F16435" s="197">
        <v>4</v>
      </c>
      <c r="G16435" s="209" t="s">
        <v>605</v>
      </c>
      <c r="H16435" s="322" t="str">
        <f>H16431</f>
        <v>Dan 490</v>
      </c>
      <c r="I16435" s="216" t="s">
        <v>1302</v>
      </c>
      <c r="J16435" s="400" t="str">
        <f>J16431</f>
        <v>Jesus' Age</v>
      </c>
      <c r="K16435" s="589"/>
      <c r="L16435" s="216" t="str">
        <f t="shared" ref="L16435" si="20507">L16431</f>
        <v>Building Herod's Temple</v>
      </c>
      <c r="M16435" s="471"/>
      <c r="R16435" s="200"/>
    </row>
    <row r="16436" spans="1:27" ht="14.6" customHeight="1" x14ac:dyDescent="0.5">
      <c r="A16436" s="524" t="s">
        <v>1279</v>
      </c>
      <c r="B16436" s="217" t="s">
        <v>1188</v>
      </c>
      <c r="C16436" s="407">
        <f t="shared" si="20498"/>
        <v>631</v>
      </c>
      <c r="D16436" s="202" t="str">
        <f t="shared" ref="D16436" si="20508">IF(MOD(D16434-D$10559-1,49)=0,"Jub",IF(MOD(D16434-D$10559,7)=0,"Sab","Yr"))&amp;" "&amp;IF(MOD(D16434-D$10559-1,49)=0,INT(D16434-D$10559-1)/49,"")</f>
        <v xml:space="preserve">Yr </v>
      </c>
      <c r="E16436" s="287">
        <f t="shared" si="20506"/>
        <v>28</v>
      </c>
      <c r="F16436" s="341">
        <v>1</v>
      </c>
      <c r="G16436" s="342" t="s">
        <v>288</v>
      </c>
      <c r="H16436" s="323">
        <f>H16432+1</f>
        <v>485</v>
      </c>
      <c r="I16436" s="217">
        <v>17</v>
      </c>
      <c r="J16436" s="411">
        <f>J16432+1</f>
        <v>31</v>
      </c>
      <c r="K16436" s="590"/>
      <c r="L16436" s="217">
        <f t="shared" ref="L16436" si="20509">L16432+1</f>
        <v>47</v>
      </c>
      <c r="M16436" s="471"/>
      <c r="R16436" s="200"/>
    </row>
    <row r="16437" spans="1:27" ht="14.6" customHeight="1" x14ac:dyDescent="0.5">
      <c r="A16437" s="532" t="s">
        <v>1280</v>
      </c>
      <c r="B16437" s="417">
        <f t="shared" ref="B16437" si="20510">B16433+1</f>
        <v>803</v>
      </c>
      <c r="C16437" s="407" t="str">
        <f t="shared" ref="C16437" si="20511">C16433</f>
        <v>Daniel 1290</v>
      </c>
      <c r="D16437" s="216" t="str">
        <f t="shared" si="20399"/>
        <v>Exodus</v>
      </c>
      <c r="E16437" s="212" t="str">
        <f t="shared" si="20399"/>
        <v>AD</v>
      </c>
      <c r="F16437" s="197">
        <v>2</v>
      </c>
      <c r="G16437" s="340" t="s">
        <v>604</v>
      </c>
      <c r="H16437" s="323"/>
      <c r="I16437" s="217"/>
      <c r="J16437" s="595"/>
      <c r="K16437" s="216" t="str">
        <f>K16433</f>
        <v>John The Baptist Age</v>
      </c>
      <c r="L16437" s="207"/>
      <c r="M16437" s="471"/>
      <c r="R16437" s="200"/>
    </row>
    <row r="16438" spans="1:27" ht="14.6" customHeight="1" x14ac:dyDescent="0.5">
      <c r="A16438" s="523">
        <f t="shared" ref="A16438" si="20512">A16434+1</f>
        <v>781</v>
      </c>
      <c r="B16438" s="216" t="str">
        <f t="shared" si="20434"/>
        <v>Olympiad</v>
      </c>
      <c r="C16438" s="408">
        <f t="shared" ref="C16438" si="20513">C16434+1</f>
        <v>613</v>
      </c>
      <c r="D16438" s="217">
        <f t="shared" si="20403"/>
        <v>1510</v>
      </c>
      <c r="E16438" s="338">
        <f t="shared" si="20403"/>
        <v>17</v>
      </c>
      <c r="F16438" s="197">
        <v>3</v>
      </c>
      <c r="G16438" s="208" t="s">
        <v>287</v>
      </c>
      <c r="H16438" s="366"/>
      <c r="I16438" s="202"/>
      <c r="J16438" s="592"/>
      <c r="K16438" s="217">
        <f>K16434+1</f>
        <v>32</v>
      </c>
      <c r="L16438" s="210"/>
      <c r="M16438" s="471"/>
      <c r="R16438" s="200"/>
    </row>
    <row r="16439" spans="1:27" ht="14.6" customHeight="1" thickBot="1" x14ac:dyDescent="0.55000000000000004">
      <c r="A16439" s="526"/>
      <c r="B16439" s="217">
        <f t="shared" si="20434"/>
        <v>201</v>
      </c>
      <c r="C16439" s="406" t="str">
        <f t="shared" si="20405"/>
        <v>7 Times</v>
      </c>
      <c r="D16439" s="359" t="str">
        <f t="shared" ref="D16439" si="20514">INT((D16438-D$10559-1)/49+1)&amp;"/"&amp;MOD(INT((D16438-D$10559-1)/7),7)+1&amp;"/"&amp;MOD(D16438-D$10559-1,7)+1</f>
        <v>30/7/7</v>
      </c>
      <c r="E16439" s="339">
        <f t="shared" ref="E16439:E16440" si="20515">E16435+1</f>
        <v>15</v>
      </c>
      <c r="F16439" s="197">
        <v>4</v>
      </c>
      <c r="G16439" s="209" t="s">
        <v>605</v>
      </c>
      <c r="H16439" s="322" t="str">
        <f>H16435</f>
        <v>Dan 490</v>
      </c>
      <c r="I16439" s="216" t="str">
        <f>I16435</f>
        <v>Tiberius</v>
      </c>
      <c r="J16439" s="400" t="str">
        <f>J16435</f>
        <v>Jesus' Age</v>
      </c>
      <c r="K16439" s="217" t="s">
        <v>402</v>
      </c>
      <c r="L16439" s="216" t="str">
        <f t="shared" ref="L16439" si="20516">L16435</f>
        <v>Building Herod's Temple</v>
      </c>
      <c r="R16439" s="200"/>
    </row>
    <row r="16440" spans="1:27" ht="14.6" customHeight="1" x14ac:dyDescent="0.5">
      <c r="A16440" s="524" t="s">
        <v>1279</v>
      </c>
      <c r="B16440" s="217" t="s">
        <v>1189</v>
      </c>
      <c r="C16440" s="407">
        <f t="shared" si="20498"/>
        <v>632</v>
      </c>
      <c r="D16440" s="360" t="str">
        <f t="shared" ref="D16440" si="20517">IF(MOD(D16438-D$10559-1,49)=0,"Jub",IF(MOD(D16438-D$10559,7)=0,"Sab","Yr"))&amp;" "&amp;IF(MOD(D16438-D$10559-1,49)=0,INT(D16438-D$10559-1)/49,"")</f>
        <v xml:space="preserve">Sab </v>
      </c>
      <c r="E16440" s="201">
        <f t="shared" si="20515"/>
        <v>29</v>
      </c>
      <c r="F16440" s="197">
        <v>1</v>
      </c>
      <c r="G16440" s="203" t="s">
        <v>288</v>
      </c>
      <c r="H16440" s="323">
        <f>H16436+1</f>
        <v>486</v>
      </c>
      <c r="I16440" s="217">
        <f>I16436+1</f>
        <v>18</v>
      </c>
      <c r="J16440" s="411">
        <f>J16436+1</f>
        <v>32</v>
      </c>
      <c r="K16440" s="202" t="s">
        <v>1306</v>
      </c>
      <c r="L16440" s="217">
        <f t="shared" ref="L16440" si="20518">L16436+1</f>
        <v>48</v>
      </c>
      <c r="R16440" s="200"/>
    </row>
    <row r="16441" spans="1:27" ht="14.6" customHeight="1" x14ac:dyDescent="0.5">
      <c r="A16441" s="532" t="s">
        <v>1280</v>
      </c>
      <c r="B16441" s="417">
        <f t="shared" ref="B16441" si="20519">B16437+1</f>
        <v>804</v>
      </c>
      <c r="C16441" s="407" t="str">
        <f t="shared" ref="C16441" si="20520">C16437</f>
        <v>Daniel 1290</v>
      </c>
      <c r="D16441" s="361" t="str">
        <f t="shared" si="20399"/>
        <v>Exodus</v>
      </c>
      <c r="E16441" s="212" t="str">
        <f t="shared" si="20399"/>
        <v>AD</v>
      </c>
      <c r="F16441" s="197">
        <v>2</v>
      </c>
      <c r="G16441" s="340" t="s">
        <v>604</v>
      </c>
      <c r="H16441" s="323"/>
      <c r="I16441" s="217"/>
      <c r="J16441" s="595"/>
      <c r="K16441" s="471"/>
      <c r="L16441" s="207"/>
      <c r="R16441" s="200"/>
    </row>
    <row r="16442" spans="1:27" ht="14.6" customHeight="1" x14ac:dyDescent="0.5">
      <c r="A16442" s="523">
        <f t="shared" ref="A16442" si="20521">A16438+1</f>
        <v>782</v>
      </c>
      <c r="B16442" s="216" t="str">
        <f t="shared" ref="B16442" si="20522">B16438</f>
        <v>Olympiad</v>
      </c>
      <c r="C16442" s="408">
        <f t="shared" ref="C16442" si="20523">C16438+1</f>
        <v>614</v>
      </c>
      <c r="D16442" s="359">
        <f t="shared" si="20403"/>
        <v>1511</v>
      </c>
      <c r="E16442" s="338">
        <f t="shared" si="20403"/>
        <v>18</v>
      </c>
      <c r="F16442" s="197">
        <v>3</v>
      </c>
      <c r="G16442" s="208" t="s">
        <v>287</v>
      </c>
      <c r="H16442" s="366"/>
      <c r="I16442" s="202"/>
      <c r="J16442" s="592"/>
      <c r="L16442" s="210"/>
      <c r="M16442" s="471"/>
      <c r="R16442" s="200"/>
    </row>
    <row r="16443" spans="1:27" ht="14.6" customHeight="1" thickBot="1" x14ac:dyDescent="0.55000000000000004">
      <c r="A16443" s="526"/>
      <c r="B16443" s="217">
        <f t="shared" ref="B16443" si="20524">B16439+1</f>
        <v>202</v>
      </c>
      <c r="C16443" s="406" t="str">
        <f t="shared" si="20405"/>
        <v>7 Times</v>
      </c>
      <c r="D16443" s="356" t="str">
        <f t="shared" ref="D16443" si="20525">INT((D16442-D$10559-1)/49+1)&amp;"/"&amp;MOD(INT((D16442-D$10559-1)/7),7)+1&amp;"/"&amp;MOD(D16442-D$10559-1,7)+1</f>
        <v>31/1/1</v>
      </c>
      <c r="E16443" s="339">
        <f t="shared" ref="E16443:E16444" si="20526">E16439+1</f>
        <v>16</v>
      </c>
      <c r="F16443" s="197">
        <v>4</v>
      </c>
      <c r="G16443" s="209" t="s">
        <v>605</v>
      </c>
      <c r="H16443" s="320" t="str">
        <f>H16439</f>
        <v>Dan 490</v>
      </c>
      <c r="I16443" s="216" t="str">
        <f>I16439</f>
        <v>Tiberius</v>
      </c>
      <c r="J16443" s="216" t="str">
        <f>J16435</f>
        <v>Jesus' Age</v>
      </c>
      <c r="L16443" s="216" t="str">
        <f t="shared" ref="L16443:L16503" si="20527">L16439</f>
        <v>Building Herod's Temple</v>
      </c>
      <c r="M16443" s="471"/>
      <c r="R16443" s="200"/>
    </row>
    <row r="16444" spans="1:27" ht="14.6" customHeight="1" x14ac:dyDescent="0.5">
      <c r="A16444" s="524" t="s">
        <v>1279</v>
      </c>
      <c r="B16444" s="217" t="s">
        <v>1186</v>
      </c>
      <c r="C16444" s="407">
        <f t="shared" si="20498"/>
        <v>633</v>
      </c>
      <c r="D16444" s="357" t="str">
        <f t="shared" ref="D16444" si="20528">IF(MOD(D16442-D$10559-1,49)=0,"Jub",IF(MOD(D16442-D$10559,7)=0,"Sab","Yr"))&amp;" "&amp;IF(MOD(D16442-D$10559-1,49)=0,INT(D16442-D$10559-1)/49,"")</f>
        <v>Jub 30</v>
      </c>
      <c r="E16444" s="201">
        <f t="shared" si="20526"/>
        <v>30</v>
      </c>
      <c r="F16444" s="197">
        <v>1</v>
      </c>
      <c r="G16444" s="203" t="s">
        <v>288</v>
      </c>
      <c r="H16444" s="321">
        <f>H16440+1</f>
        <v>487</v>
      </c>
      <c r="I16444" s="217">
        <f>I16440+1</f>
        <v>19</v>
      </c>
      <c r="J16444" s="217">
        <f>J16440+1</f>
        <v>33</v>
      </c>
      <c r="L16444" s="217">
        <f t="shared" ref="L16444:L16504" si="20529">L16440+1</f>
        <v>49</v>
      </c>
      <c r="M16444" s="471"/>
      <c r="R16444" s="200"/>
      <c r="S16444" s="198" t="s">
        <v>1085</v>
      </c>
      <c r="T16444" s="198" t="s">
        <v>1084</v>
      </c>
      <c r="U16444" s="471" t="s">
        <v>1083</v>
      </c>
    </row>
    <row r="16445" spans="1:27" ht="14.6" customHeight="1" x14ac:dyDescent="0.5">
      <c r="A16445" s="532" t="s">
        <v>1280</v>
      </c>
      <c r="B16445" s="417">
        <f t="shared" ref="B16445" si="20530">B16441+1</f>
        <v>805</v>
      </c>
      <c r="C16445" s="407" t="str">
        <f t="shared" ref="C16445" si="20531">C16441</f>
        <v>Daniel 1290</v>
      </c>
      <c r="D16445" s="358" t="str">
        <f t="shared" si="20399"/>
        <v>Exodus</v>
      </c>
      <c r="E16445" s="334" t="str">
        <f t="shared" si="20399"/>
        <v>AD</v>
      </c>
      <c r="F16445" s="530">
        <v>2</v>
      </c>
      <c r="G16445" s="531" t="s">
        <v>604</v>
      </c>
      <c r="H16445" s="625" t="s">
        <v>1309</v>
      </c>
      <c r="I16445" s="562"/>
      <c r="J16445" s="599" t="s">
        <v>1307</v>
      </c>
      <c r="L16445" s="207"/>
      <c r="R16445" s="200"/>
      <c r="S16445" s="198" t="s">
        <v>1090</v>
      </c>
      <c r="T16445" s="198" t="s">
        <v>1081</v>
      </c>
      <c r="U16445" s="475" t="s">
        <v>1086</v>
      </c>
    </row>
    <row r="16446" spans="1:27" ht="14.6" customHeight="1" x14ac:dyDescent="0.5">
      <c r="A16446" s="523">
        <f t="shared" ref="A16446" si="20532">A16442+1</f>
        <v>783</v>
      </c>
      <c r="B16446" s="216" t="str">
        <f t="shared" si="20414"/>
        <v>Olympiad</v>
      </c>
      <c r="C16446" s="408">
        <f t="shared" ref="C16446" si="20533">C16442+1</f>
        <v>615</v>
      </c>
      <c r="D16446" s="356">
        <f t="shared" si="20403"/>
        <v>1512</v>
      </c>
      <c r="E16446" s="338">
        <f t="shared" si="20403"/>
        <v>19</v>
      </c>
      <c r="F16446" s="197">
        <v>3</v>
      </c>
      <c r="G16446" s="208" t="s">
        <v>287</v>
      </c>
      <c r="H16446" s="626"/>
      <c r="I16446" s="202"/>
      <c r="J16446" s="210"/>
      <c r="L16446" s="210"/>
      <c r="M16446" s="471"/>
      <c r="R16446" s="200"/>
      <c r="S16446" s="198" t="s">
        <v>1082</v>
      </c>
      <c r="U16446" s="474" t="s">
        <v>1308</v>
      </c>
      <c r="V16446" s="473" t="s">
        <v>1185</v>
      </c>
    </row>
    <row r="16447" spans="1:27" ht="14.6" customHeight="1" thickBot="1" x14ac:dyDescent="0.55000000000000004">
      <c r="A16447" s="526"/>
      <c r="B16447" s="217">
        <f t="shared" si="20414"/>
        <v>202</v>
      </c>
      <c r="C16447" s="406" t="str">
        <f t="shared" si="20405"/>
        <v>7 Times</v>
      </c>
      <c r="D16447" s="217" t="str">
        <f t="shared" ref="D16447" si="20534">INT((D16446-D$10559-1)/49+1)&amp;"/"&amp;MOD(INT((D16446-D$10559-1)/7),7)+1&amp;"/"&amp;MOD(D16446-D$10559-1,7)+1</f>
        <v>31/1/2</v>
      </c>
      <c r="E16447" s="339">
        <f t="shared" ref="E16447" si="20535">E16443+1</f>
        <v>17</v>
      </c>
      <c r="F16447" s="197">
        <v>4</v>
      </c>
      <c r="G16447" s="209" t="s">
        <v>605</v>
      </c>
      <c r="H16447" s="322" t="str">
        <f>H16443</f>
        <v>Dan 490</v>
      </c>
      <c r="I16447" s="216" t="str">
        <f>I16443</f>
        <v>Tiberius</v>
      </c>
      <c r="L16447" s="216" t="str">
        <f t="shared" si="20527"/>
        <v>Building Herod's Temple</v>
      </c>
      <c r="M16447" s="471"/>
      <c r="R16447" s="200"/>
      <c r="S16447" s="198" t="s">
        <v>1109</v>
      </c>
      <c r="U16447" s="474"/>
      <c r="V16447" s="231"/>
    </row>
    <row r="16448" spans="1:27" ht="14.6" customHeight="1" x14ac:dyDescent="0.5">
      <c r="A16448" s="524" t="s">
        <v>1279</v>
      </c>
      <c r="B16448" s="217" t="s">
        <v>1187</v>
      </c>
      <c r="C16448" s="407">
        <f t="shared" si="20498"/>
        <v>634</v>
      </c>
      <c r="D16448" s="202" t="str">
        <f t="shared" ref="D16448" si="20536">IF(MOD(D16446-D$10559-1,49)=0,"Jub",IF(MOD(D16446-D$10559,7)=0,"Sab","Yr"))&amp;" "&amp;IF(MOD(D16446-D$10559-1,49)=0,INT(D16446-D$10559-1)/49,"")</f>
        <v xml:space="preserve">Yr </v>
      </c>
      <c r="E16448" s="201">
        <f>E16444+1</f>
        <v>31</v>
      </c>
      <c r="F16448" s="197">
        <v>1</v>
      </c>
      <c r="G16448" s="203" t="s">
        <v>288</v>
      </c>
      <c r="H16448" s="323">
        <f>H16444+1</f>
        <v>488</v>
      </c>
      <c r="I16448" s="217">
        <f>I16444+1</f>
        <v>20</v>
      </c>
      <c r="L16448" s="217">
        <f t="shared" si="20529"/>
        <v>50</v>
      </c>
      <c r="M16448" s="471"/>
      <c r="R16448" s="200"/>
      <c r="S16448" s="476" t="s">
        <v>1091</v>
      </c>
      <c r="T16448" s="200"/>
      <c r="U16448" s="249"/>
      <c r="V16448" s="200"/>
      <c r="W16448" s="200"/>
      <c r="X16448" s="200"/>
      <c r="Y16448" s="200"/>
      <c r="Z16448" s="200"/>
      <c r="AA16448" s="200"/>
    </row>
    <row r="16449" spans="1:27" ht="14.6" customHeight="1" x14ac:dyDescent="0.5">
      <c r="A16449" s="525" t="s">
        <v>1280</v>
      </c>
      <c r="B16449" s="202">
        <f t="shared" ref="B16449" si="20537">B16445+1</f>
        <v>806</v>
      </c>
      <c r="C16449" s="407" t="str">
        <f t="shared" ref="C16449" si="20538">C16445</f>
        <v>Daniel 1290</v>
      </c>
      <c r="D16449" s="216" t="str">
        <f t="shared" si="20399"/>
        <v>Exodus</v>
      </c>
      <c r="E16449" s="212" t="str">
        <f>E16445</f>
        <v>AD</v>
      </c>
      <c r="F16449" s="197">
        <v>2</v>
      </c>
      <c r="G16449" s="206" t="s">
        <v>604</v>
      </c>
      <c r="H16449" s="627" t="s">
        <v>1282</v>
      </c>
      <c r="I16449" s="217"/>
      <c r="L16449" s="207"/>
      <c r="M16449" s="471"/>
      <c r="R16449" s="200"/>
      <c r="S16449" s="472" t="s">
        <v>1092</v>
      </c>
      <c r="U16449" s="199"/>
    </row>
    <row r="16450" spans="1:27" ht="14.6" customHeight="1" x14ac:dyDescent="0.5">
      <c r="A16450" s="523">
        <f t="shared" ref="A16450" si="20539">A16446+1</f>
        <v>784</v>
      </c>
      <c r="B16450" s="216" t="str">
        <f t="shared" si="20424"/>
        <v>Olympiad</v>
      </c>
      <c r="C16450" s="408">
        <f t="shared" ref="C16450" si="20540">C16446+1</f>
        <v>616</v>
      </c>
      <c r="D16450" s="217">
        <f t="shared" si="20403"/>
        <v>1513</v>
      </c>
      <c r="E16450" s="212"/>
      <c r="F16450" s="197">
        <v>3</v>
      </c>
      <c r="G16450" s="208" t="s">
        <v>287</v>
      </c>
      <c r="H16450" s="628"/>
      <c r="I16450" s="202"/>
      <c r="L16450" s="210"/>
      <c r="M16450" s="471"/>
      <c r="R16450" s="200"/>
      <c r="S16450" s="472" t="s">
        <v>1093</v>
      </c>
      <c r="U16450" s="199"/>
    </row>
    <row r="16451" spans="1:27" ht="14.6" customHeight="1" thickBot="1" x14ac:dyDescent="0.55000000000000004">
      <c r="A16451" s="526"/>
      <c r="B16451" s="217">
        <f t="shared" si="20424"/>
        <v>202</v>
      </c>
      <c r="C16451" s="406" t="str">
        <f t="shared" si="20405"/>
        <v>7 Times</v>
      </c>
      <c r="D16451" s="217" t="str">
        <f t="shared" ref="D16451" si="20541">INT((D16450-D$10559-1)/49+1)&amp;"/"&amp;MOD(INT((D16450-D$10559-1)/7),7)+1&amp;"/"&amp;MOD(D16450-D$10559-1,7)+1</f>
        <v>31/1/3</v>
      </c>
      <c r="E16451" s="214"/>
      <c r="F16451" s="197">
        <v>4</v>
      </c>
      <c r="G16451" s="209" t="s">
        <v>605</v>
      </c>
      <c r="H16451" s="322" t="str">
        <f>H16447</f>
        <v>Dan 490</v>
      </c>
      <c r="I16451" s="216" t="str">
        <f>I16447</f>
        <v>Tiberius</v>
      </c>
      <c r="L16451" s="216" t="str">
        <f t="shared" si="20527"/>
        <v>Building Herod's Temple</v>
      </c>
      <c r="M16451" s="471"/>
      <c r="R16451" s="200"/>
      <c r="S16451" s="472" t="s">
        <v>1094</v>
      </c>
      <c r="U16451" s="199"/>
    </row>
    <row r="16452" spans="1:27" ht="14.6" customHeight="1" x14ac:dyDescent="0.5">
      <c r="A16452" s="524" t="s">
        <v>1279</v>
      </c>
      <c r="B16452" s="217" t="s">
        <v>1188</v>
      </c>
      <c r="C16452" s="407">
        <f t="shared" si="20498"/>
        <v>635</v>
      </c>
      <c r="D16452" s="202" t="str">
        <f t="shared" ref="D16452" si="20542">IF(MOD(D16450-D$10559-1,49)=0,"Jub",IF(MOD(D16450-D$10559,7)=0,"Sab","Yr"))&amp;" "&amp;IF(MOD(D16450-D$10559-1,49)=0,INT(D16450-D$10559-1)/49,"")</f>
        <v xml:space="preserve">Yr </v>
      </c>
      <c r="E16452" s="201">
        <f>E16448+1</f>
        <v>32</v>
      </c>
      <c r="F16452" s="197">
        <v>1</v>
      </c>
      <c r="G16452" s="203" t="s">
        <v>288</v>
      </c>
      <c r="H16452" s="323">
        <f>H16448+1</f>
        <v>489</v>
      </c>
      <c r="I16452" s="217">
        <f>I16448+1</f>
        <v>21</v>
      </c>
      <c r="K16452" s="471"/>
      <c r="L16452" s="217">
        <f t="shared" si="20529"/>
        <v>51</v>
      </c>
      <c r="M16452" s="471"/>
      <c r="R16452" s="200"/>
      <c r="S16452" s="472" t="s">
        <v>1103</v>
      </c>
      <c r="U16452" s="199"/>
    </row>
    <row r="16453" spans="1:27" ht="14.6" customHeight="1" x14ac:dyDescent="0.5">
      <c r="A16453" s="525" t="s">
        <v>1280</v>
      </c>
      <c r="B16453" s="202">
        <f t="shared" ref="B16453" si="20543">B16449+1</f>
        <v>807</v>
      </c>
      <c r="C16453" s="407" t="str">
        <f t="shared" ref="C16453" si="20544">C16449</f>
        <v>Daniel 1290</v>
      </c>
      <c r="D16453" s="216" t="str">
        <f t="shared" si="20399"/>
        <v>Exodus</v>
      </c>
      <c r="E16453" s="212" t="str">
        <f>E16449</f>
        <v>AD</v>
      </c>
      <c r="F16453" s="197">
        <v>2</v>
      </c>
      <c r="G16453" s="206" t="s">
        <v>604</v>
      </c>
      <c r="H16453" s="627" t="s">
        <v>1282</v>
      </c>
      <c r="I16453" s="217"/>
      <c r="K16453" s="471"/>
      <c r="L16453" s="207"/>
      <c r="M16453" s="471"/>
      <c r="R16453" s="200"/>
      <c r="S16453" s="476" t="s">
        <v>1095</v>
      </c>
      <c r="T16453" s="200"/>
      <c r="U16453" s="249"/>
      <c r="V16453" s="200"/>
      <c r="W16453" s="200"/>
      <c r="X16453" s="200"/>
      <c r="Y16453" s="200"/>
      <c r="Z16453" s="200"/>
      <c r="AA16453" s="200"/>
    </row>
    <row r="16454" spans="1:27" ht="14.6" customHeight="1" x14ac:dyDescent="0.5">
      <c r="A16454" s="523">
        <f t="shared" ref="A16454" si="20545">A16450+1</f>
        <v>785</v>
      </c>
      <c r="B16454" s="216" t="str">
        <f t="shared" si="20434"/>
        <v>Olympiad</v>
      </c>
      <c r="C16454" s="408">
        <f t="shared" ref="C16454" si="20546">C16450+1</f>
        <v>617</v>
      </c>
      <c r="D16454" s="217">
        <f t="shared" si="20403"/>
        <v>1514</v>
      </c>
      <c r="E16454" s="212"/>
      <c r="F16454" s="197">
        <v>3</v>
      </c>
      <c r="G16454" s="208" t="s">
        <v>287</v>
      </c>
      <c r="H16454" s="628"/>
      <c r="I16454" s="202"/>
      <c r="K16454" s="471"/>
      <c r="L16454" s="210"/>
      <c r="M16454" s="471"/>
      <c r="R16454" s="200"/>
      <c r="S16454" s="472" t="s">
        <v>1096</v>
      </c>
      <c r="U16454" s="199"/>
    </row>
    <row r="16455" spans="1:27" ht="14.6" customHeight="1" thickBot="1" x14ac:dyDescent="0.55000000000000004">
      <c r="A16455" s="526"/>
      <c r="B16455" s="217">
        <f t="shared" si="20434"/>
        <v>202</v>
      </c>
      <c r="C16455" s="406" t="str">
        <f t="shared" si="20405"/>
        <v>7 Times</v>
      </c>
      <c r="D16455" s="217" t="str">
        <f t="shared" ref="D16455" si="20547">INT((D16454-D$10559-1)/49+1)&amp;"/"&amp;MOD(INT((D16454-D$10559-1)/7),7)+1&amp;"/"&amp;MOD(D16454-D$10559-1,7)+1</f>
        <v>31/1/4</v>
      </c>
      <c r="E16455" s="214"/>
      <c r="F16455" s="197">
        <v>4</v>
      </c>
      <c r="G16455" s="209" t="s">
        <v>605</v>
      </c>
      <c r="H16455" s="322" t="str">
        <f>H16451</f>
        <v>Dan 490</v>
      </c>
      <c r="I16455" s="216" t="str">
        <f>I16451</f>
        <v>Tiberius</v>
      </c>
      <c r="K16455" s="471"/>
      <c r="L16455" s="216" t="str">
        <f t="shared" si="20527"/>
        <v>Building Herod's Temple</v>
      </c>
      <c r="M16455" s="471"/>
      <c r="R16455" s="200"/>
      <c r="S16455" s="472" t="s">
        <v>1097</v>
      </c>
      <c r="U16455" s="199"/>
    </row>
    <row r="16456" spans="1:27" ht="14.6" customHeight="1" x14ac:dyDescent="0.5">
      <c r="A16456" s="524" t="s">
        <v>1279</v>
      </c>
      <c r="B16456" s="217" t="s">
        <v>1189</v>
      </c>
      <c r="C16456" s="407">
        <f t="shared" si="20498"/>
        <v>636</v>
      </c>
      <c r="D16456" s="202" t="str">
        <f t="shared" ref="D16456" si="20548">IF(MOD(D16454-D$10559-1,49)=0,"Jub",IF(MOD(D16454-D$10559,7)=0,"Sab","Yr"))&amp;" "&amp;IF(MOD(D16454-D$10559-1,49)=0,INT(D16454-D$10559-1)/49,"")</f>
        <v xml:space="preserve">Yr </v>
      </c>
      <c r="E16456" s="201">
        <f>E16452+1</f>
        <v>33</v>
      </c>
      <c r="F16456" s="197">
        <v>1</v>
      </c>
      <c r="G16456" s="203" t="s">
        <v>288</v>
      </c>
      <c r="H16456" s="323">
        <f>H16452+1</f>
        <v>490</v>
      </c>
      <c r="I16456" s="217">
        <f>I16452+1</f>
        <v>22</v>
      </c>
      <c r="K16456" s="471"/>
      <c r="L16456" s="217">
        <f t="shared" si="20529"/>
        <v>52</v>
      </c>
      <c r="M16456" s="471"/>
      <c r="R16456" s="200"/>
      <c r="S16456" s="472" t="s">
        <v>1104</v>
      </c>
      <c r="U16456" s="199"/>
    </row>
    <row r="16457" spans="1:27" ht="14.6" customHeight="1" x14ac:dyDescent="0.5">
      <c r="A16457" s="525" t="s">
        <v>1280</v>
      </c>
      <c r="B16457" s="202">
        <f t="shared" ref="B16457" si="20549">B16453+1</f>
        <v>808</v>
      </c>
      <c r="C16457" s="407" t="str">
        <f t="shared" ref="C16457" si="20550">C16453</f>
        <v>Daniel 1290</v>
      </c>
      <c r="D16457" s="216" t="str">
        <f t="shared" ref="D16457:D16517" si="20551">D16453</f>
        <v>Exodus</v>
      </c>
      <c r="E16457" s="212" t="str">
        <f>E16453</f>
        <v>AD</v>
      </c>
      <c r="F16457" s="197">
        <v>2</v>
      </c>
      <c r="G16457" s="206" t="s">
        <v>604</v>
      </c>
      <c r="H16457" s="627" t="s">
        <v>1282</v>
      </c>
      <c r="I16457" s="217"/>
      <c r="K16457" s="471"/>
      <c r="L16457" s="207"/>
      <c r="M16457" s="471"/>
      <c r="R16457" s="200"/>
      <c r="S16457" s="472" t="s">
        <v>1105</v>
      </c>
      <c r="U16457" s="199"/>
    </row>
    <row r="16458" spans="1:27" ht="14.6" customHeight="1" x14ac:dyDescent="0.5">
      <c r="A16458" s="523">
        <f t="shared" ref="A16458" si="20552">A16454+1</f>
        <v>786</v>
      </c>
      <c r="B16458" s="216" t="str">
        <f t="shared" ref="B16458" si="20553">B16454</f>
        <v>Olympiad</v>
      </c>
      <c r="C16458" s="408">
        <f t="shared" ref="C16458" si="20554">C16454+1</f>
        <v>618</v>
      </c>
      <c r="D16458" s="217">
        <f t="shared" ref="D16458:D16518" si="20555">D16454+1</f>
        <v>1515</v>
      </c>
      <c r="E16458" s="212"/>
      <c r="F16458" s="197">
        <v>3</v>
      </c>
      <c r="G16458" s="208" t="s">
        <v>287</v>
      </c>
      <c r="H16458" s="628"/>
      <c r="I16458" s="202"/>
      <c r="K16458" s="471"/>
      <c r="L16458" s="210"/>
      <c r="M16458" s="471"/>
      <c r="R16458" s="200"/>
      <c r="S16458" s="472" t="s">
        <v>1106</v>
      </c>
      <c r="U16458" s="199"/>
    </row>
    <row r="16459" spans="1:27" ht="14.6" customHeight="1" thickBot="1" x14ac:dyDescent="0.55000000000000004">
      <c r="A16459" s="526"/>
      <c r="B16459" s="217">
        <f t="shared" ref="B16459" si="20556">B16455+1</f>
        <v>203</v>
      </c>
      <c r="C16459" s="406" t="str">
        <f t="shared" ref="C16459:C16519" si="20557">C16455</f>
        <v>7 Times</v>
      </c>
      <c r="D16459" s="217" t="str">
        <f t="shared" ref="D16459" si="20558">INT((D16458-D$10559-1)/49+1)&amp;"/"&amp;MOD(INT((D16458-D$10559-1)/7),7)+1&amp;"/"&amp;MOD(D16458-D$10559-1,7)+1</f>
        <v>31/1/5</v>
      </c>
      <c r="E16459" s="214"/>
      <c r="F16459" s="197">
        <v>4</v>
      </c>
      <c r="G16459" s="209" t="s">
        <v>605</v>
      </c>
      <c r="H16459" s="324" t="s">
        <v>606</v>
      </c>
      <c r="I16459" s="216" t="str">
        <f>I16455</f>
        <v>Tiberius</v>
      </c>
      <c r="K16459" s="471"/>
      <c r="L16459" s="216" t="str">
        <f t="shared" si="20527"/>
        <v>Building Herod's Temple</v>
      </c>
      <c r="M16459" s="471"/>
      <c r="R16459" s="200"/>
      <c r="S16459" s="472" t="s">
        <v>1107</v>
      </c>
      <c r="U16459" s="199"/>
    </row>
    <row r="16460" spans="1:27" ht="14.6" customHeight="1" x14ac:dyDescent="0.5">
      <c r="A16460" s="524" t="s">
        <v>1279</v>
      </c>
      <c r="B16460" s="217" t="s">
        <v>1186</v>
      </c>
      <c r="C16460" s="407">
        <f t="shared" si="20498"/>
        <v>637</v>
      </c>
      <c r="D16460" s="202" t="str">
        <f t="shared" ref="D16460" si="20559">IF(MOD(D16458-D$10559-1,49)=0,"Jub",IF(MOD(D16458-D$10559,7)=0,"Sab","Yr"))&amp;" "&amp;IF(MOD(D16458-D$10559-1,49)=0,INT(D16458-D$10559-1)/49,"")</f>
        <v xml:space="preserve">Yr </v>
      </c>
      <c r="E16460" s="201">
        <f>E16456+1</f>
        <v>34</v>
      </c>
      <c r="F16460" s="197">
        <v>1</v>
      </c>
      <c r="G16460" s="203" t="s">
        <v>288</v>
      </c>
      <c r="H16460" s="325">
        <v>1</v>
      </c>
      <c r="I16460" s="217">
        <f>I16456+1</f>
        <v>23</v>
      </c>
      <c r="K16460" s="471"/>
      <c r="L16460" s="217">
        <f t="shared" si="20529"/>
        <v>53</v>
      </c>
      <c r="M16460" s="471"/>
      <c r="R16460" s="200"/>
      <c r="S16460" s="476" t="s">
        <v>1108</v>
      </c>
      <c r="T16460" s="200"/>
      <c r="U16460" s="249"/>
      <c r="V16460" s="200"/>
      <c r="W16460" s="200"/>
      <c r="X16460" s="200"/>
      <c r="Y16460" s="200"/>
      <c r="Z16460" s="200"/>
      <c r="AA16460" s="200"/>
    </row>
    <row r="16461" spans="1:27" ht="14.6" customHeight="1" x14ac:dyDescent="0.5">
      <c r="A16461" s="525" t="s">
        <v>1280</v>
      </c>
      <c r="B16461" s="202">
        <f t="shared" ref="B16461" si="20560">B16457+1</f>
        <v>809</v>
      </c>
      <c r="C16461" s="407" t="str">
        <f t="shared" ref="C16461" si="20561">C16457</f>
        <v>Daniel 1290</v>
      </c>
      <c r="D16461" s="216" t="str">
        <f t="shared" si="20551"/>
        <v>Exodus</v>
      </c>
      <c r="E16461" s="212" t="str">
        <f>E16457</f>
        <v>AD</v>
      </c>
      <c r="F16461" s="197">
        <v>2</v>
      </c>
      <c r="G16461" s="206" t="s">
        <v>604</v>
      </c>
      <c r="H16461" s="325"/>
      <c r="I16461" s="217"/>
      <c r="K16461" s="471"/>
      <c r="L16461" s="207"/>
      <c r="M16461" s="471"/>
      <c r="R16461" s="200"/>
      <c r="S16461" s="476" t="s">
        <v>1098</v>
      </c>
      <c r="T16461" s="200"/>
      <c r="U16461" s="249"/>
      <c r="V16461" s="200"/>
      <c r="W16461" s="200"/>
      <c r="X16461" s="200"/>
      <c r="Y16461" s="200"/>
      <c r="Z16461" s="200"/>
      <c r="AA16461" s="200"/>
    </row>
    <row r="16462" spans="1:27" ht="14.6" customHeight="1" x14ac:dyDescent="0.5">
      <c r="A16462" s="523">
        <f t="shared" ref="A16462" si="20562">A16458+1</f>
        <v>787</v>
      </c>
      <c r="B16462" s="216" t="str">
        <f t="shared" ref="B16462:B16511" si="20563">B16458</f>
        <v>Olympiad</v>
      </c>
      <c r="C16462" s="408">
        <f t="shared" ref="C16462" si="20564">C16458+1</f>
        <v>619</v>
      </c>
      <c r="D16462" s="217">
        <f t="shared" si="20555"/>
        <v>1516</v>
      </c>
      <c r="E16462" s="212"/>
      <c r="F16462" s="197">
        <v>3</v>
      </c>
      <c r="G16462" s="208" t="s">
        <v>287</v>
      </c>
      <c r="H16462" s="367"/>
      <c r="I16462" s="202"/>
      <c r="K16462" s="471"/>
      <c r="L16462" s="210"/>
      <c r="M16462" s="471"/>
      <c r="R16462" s="200"/>
      <c r="S16462" s="476" t="s">
        <v>1099</v>
      </c>
      <c r="T16462" s="200"/>
      <c r="U16462" s="249"/>
    </row>
    <row r="16463" spans="1:27" ht="14.6" customHeight="1" thickBot="1" x14ac:dyDescent="0.55000000000000004">
      <c r="A16463" s="526"/>
      <c r="B16463" s="217">
        <f t="shared" si="20563"/>
        <v>203</v>
      </c>
      <c r="C16463" s="406" t="str">
        <f t="shared" si="20557"/>
        <v>7 Times</v>
      </c>
      <c r="D16463" s="217" t="str">
        <f t="shared" ref="D16463" si="20565">INT((D16462-D$10559-1)/49+1)&amp;"/"&amp;MOD(INT((D16462-D$10559-1)/7),7)+1&amp;"/"&amp;MOD(D16462-D$10559-1,7)+1</f>
        <v>31/1/6</v>
      </c>
      <c r="E16463" s="214"/>
      <c r="F16463" s="197">
        <v>4</v>
      </c>
      <c r="G16463" s="209" t="s">
        <v>605</v>
      </c>
      <c r="H16463" s="324" t="str">
        <f>H16459</f>
        <v>Dn 2300</v>
      </c>
      <c r="I16463" s="216" t="str">
        <f>I16459</f>
        <v>Tiberius</v>
      </c>
      <c r="K16463" s="471"/>
      <c r="L16463" s="216" t="str">
        <f t="shared" si="20527"/>
        <v>Building Herod's Temple</v>
      </c>
      <c r="M16463" s="471"/>
      <c r="R16463" s="200"/>
      <c r="S16463" s="472" t="s">
        <v>1100</v>
      </c>
      <c r="U16463" s="199"/>
    </row>
    <row r="16464" spans="1:27" ht="14.6" customHeight="1" x14ac:dyDescent="0.5">
      <c r="A16464" s="524" t="s">
        <v>1279</v>
      </c>
      <c r="B16464" s="217" t="s">
        <v>1187</v>
      </c>
      <c r="C16464" s="407">
        <f t="shared" si="20498"/>
        <v>638</v>
      </c>
      <c r="D16464" s="202" t="str">
        <f t="shared" ref="D16464" si="20566">IF(MOD(D16462-D$10559-1,49)=0,"Jub",IF(MOD(D16462-D$10559,7)=0,"Sab","Yr"))&amp;" "&amp;IF(MOD(D16462-D$10559-1,49)=0,INT(D16462-D$10559-1)/49,"")</f>
        <v xml:space="preserve">Yr </v>
      </c>
      <c r="E16464" s="201">
        <f>E16460+1</f>
        <v>35</v>
      </c>
      <c r="F16464" s="197">
        <v>1</v>
      </c>
      <c r="G16464" s="203" t="s">
        <v>288</v>
      </c>
      <c r="H16464" s="325">
        <f>H16460+1</f>
        <v>2</v>
      </c>
      <c r="I16464" s="202">
        <f>I16460+1</f>
        <v>24</v>
      </c>
      <c r="K16464" s="471"/>
      <c r="L16464" s="217">
        <f t="shared" si="20529"/>
        <v>54</v>
      </c>
      <c r="M16464" s="471"/>
      <c r="R16464" s="200"/>
      <c r="S16464" s="472" t="s">
        <v>1101</v>
      </c>
      <c r="U16464" s="199"/>
    </row>
    <row r="16465" spans="1:21" ht="14.6" customHeight="1" x14ac:dyDescent="0.5">
      <c r="A16465" s="525" t="s">
        <v>1280</v>
      </c>
      <c r="B16465" s="202">
        <f t="shared" ref="B16465" si="20567">B16461+1</f>
        <v>810</v>
      </c>
      <c r="C16465" s="407" t="str">
        <f t="shared" ref="C16465" si="20568">C16461</f>
        <v>Daniel 1290</v>
      </c>
      <c r="D16465" s="216" t="str">
        <f t="shared" si="20551"/>
        <v>Exodus</v>
      </c>
      <c r="E16465" s="212" t="str">
        <f>E16461</f>
        <v>AD</v>
      </c>
      <c r="F16465" s="197">
        <v>2</v>
      </c>
      <c r="G16465" s="206" t="s">
        <v>604</v>
      </c>
      <c r="H16465" s="325"/>
      <c r="I16465" s="216" t="s">
        <v>1193</v>
      </c>
      <c r="K16465" s="471"/>
      <c r="L16465" s="207"/>
      <c r="M16465" s="471"/>
      <c r="R16465" s="200"/>
      <c r="S16465" s="472" t="s">
        <v>1102</v>
      </c>
      <c r="U16465" s="199"/>
    </row>
    <row r="16466" spans="1:21" ht="14.6" customHeight="1" x14ac:dyDescent="0.5">
      <c r="A16466" s="523">
        <f t="shared" ref="A16466" si="20569">A16462+1</f>
        <v>788</v>
      </c>
      <c r="B16466" s="216" t="str">
        <f t="shared" ref="B16466:B16515" si="20570">B16462</f>
        <v>Olympiad</v>
      </c>
      <c r="C16466" s="408">
        <f t="shared" ref="C16466" si="20571">C16462+1</f>
        <v>620</v>
      </c>
      <c r="D16466" s="217">
        <f t="shared" si="20555"/>
        <v>1517</v>
      </c>
      <c r="E16466" s="212"/>
      <c r="F16466" s="197">
        <v>3</v>
      </c>
      <c r="G16466" s="208" t="s">
        <v>287</v>
      </c>
      <c r="H16466" s="367"/>
      <c r="I16466" s="202" t="s">
        <v>607</v>
      </c>
      <c r="K16466" s="471"/>
      <c r="L16466" s="210"/>
      <c r="M16466" s="471"/>
      <c r="R16466" s="200"/>
      <c r="S16466" s="472" t="s">
        <v>1110</v>
      </c>
      <c r="U16466" s="199"/>
    </row>
    <row r="16467" spans="1:21" ht="14.6" customHeight="1" thickBot="1" x14ac:dyDescent="0.55000000000000004">
      <c r="A16467" s="526"/>
      <c r="B16467" s="217">
        <f t="shared" si="20570"/>
        <v>203</v>
      </c>
      <c r="C16467" s="406" t="str">
        <f t="shared" si="20557"/>
        <v>7 Times</v>
      </c>
      <c r="D16467" s="359" t="str">
        <f t="shared" ref="D16467" si="20572">INT((D16466-D$10559-1)/49+1)&amp;"/"&amp;MOD(INT((D16466-D$10559-1)/7),7)+1&amp;"/"&amp;MOD(D16466-D$10559-1,7)+1</f>
        <v>31/1/7</v>
      </c>
      <c r="E16467" s="214"/>
      <c r="F16467" s="197">
        <v>4</v>
      </c>
      <c r="G16467" s="209" t="s">
        <v>605</v>
      </c>
      <c r="H16467" s="324" t="str">
        <f>H16463</f>
        <v>Dn 2300</v>
      </c>
      <c r="K16467" s="471"/>
      <c r="L16467" s="216" t="str">
        <f t="shared" si="20527"/>
        <v>Building Herod's Temple</v>
      </c>
      <c r="M16467" s="471"/>
      <c r="R16467" s="200"/>
      <c r="S16467" s="472" t="s">
        <v>1111</v>
      </c>
      <c r="U16467" s="199"/>
    </row>
    <row r="16468" spans="1:21" ht="14.6" customHeight="1" x14ac:dyDescent="0.5">
      <c r="A16468" s="524" t="s">
        <v>1279</v>
      </c>
      <c r="B16468" s="217" t="s">
        <v>1188</v>
      </c>
      <c r="C16468" s="407">
        <f t="shared" si="20498"/>
        <v>639</v>
      </c>
      <c r="D16468" s="360" t="str">
        <f t="shared" ref="D16468" si="20573">IF(MOD(D16466-D$10559-1,49)=0,"Jub",IF(MOD(D16466-D$10559,7)=0,"Sab","Yr"))&amp;" "&amp;IF(MOD(D16466-D$10559-1,49)=0,INT(D16466-D$10559-1)/49,"")</f>
        <v xml:space="preserve">Sab </v>
      </c>
      <c r="E16468" s="201">
        <f>E16464+1</f>
        <v>36</v>
      </c>
      <c r="F16468" s="197">
        <v>1</v>
      </c>
      <c r="G16468" s="203" t="s">
        <v>288</v>
      </c>
      <c r="H16468" s="325">
        <f>H16464+1</f>
        <v>3</v>
      </c>
      <c r="K16468" s="471"/>
      <c r="L16468" s="217">
        <f t="shared" si="20529"/>
        <v>55</v>
      </c>
      <c r="M16468" s="471"/>
      <c r="R16468" s="200"/>
      <c r="S16468" s="472" t="s">
        <v>1112</v>
      </c>
      <c r="U16468" s="199"/>
    </row>
    <row r="16469" spans="1:21" ht="14.6" customHeight="1" x14ac:dyDescent="0.5">
      <c r="A16469" s="525" t="s">
        <v>1280</v>
      </c>
      <c r="B16469" s="202">
        <f t="shared" ref="B16469" si="20574">B16465+1</f>
        <v>811</v>
      </c>
      <c r="C16469" s="407" t="str">
        <f t="shared" ref="C16469" si="20575">C16465</f>
        <v>Daniel 1290</v>
      </c>
      <c r="D16469" s="361" t="str">
        <f t="shared" si="20551"/>
        <v>Exodus</v>
      </c>
      <c r="E16469" s="212" t="str">
        <f>E16465</f>
        <v>AD</v>
      </c>
      <c r="F16469" s="197">
        <v>2</v>
      </c>
      <c r="G16469" s="206" t="s">
        <v>604</v>
      </c>
      <c r="H16469" s="325"/>
      <c r="K16469" s="471"/>
      <c r="L16469" s="207"/>
      <c r="M16469" s="471"/>
      <c r="R16469" s="200"/>
      <c r="U16469" s="199"/>
    </row>
    <row r="16470" spans="1:21" ht="14.6" customHeight="1" x14ac:dyDescent="0.5">
      <c r="A16470" s="523">
        <f t="shared" ref="A16470" si="20576">A16466+1</f>
        <v>789</v>
      </c>
      <c r="B16470" s="216" t="str">
        <f t="shared" ref="B16470:B16519" si="20577">B16466</f>
        <v>Olympiad</v>
      </c>
      <c r="C16470" s="408">
        <f t="shared" ref="C16470" si="20578">C16466+1</f>
        <v>621</v>
      </c>
      <c r="D16470" s="359">
        <f t="shared" si="20555"/>
        <v>1518</v>
      </c>
      <c r="E16470" s="212"/>
      <c r="F16470" s="197">
        <v>3</v>
      </c>
      <c r="G16470" s="208" t="s">
        <v>287</v>
      </c>
      <c r="H16470" s="367"/>
      <c r="K16470" s="471"/>
      <c r="L16470" s="210"/>
      <c r="M16470" s="471"/>
      <c r="R16470" s="200"/>
      <c r="S16470" s="198" t="s">
        <v>1087</v>
      </c>
      <c r="U16470" s="199"/>
    </row>
    <row r="16471" spans="1:21" ht="14.6" customHeight="1" thickBot="1" x14ac:dyDescent="0.55000000000000004">
      <c r="A16471" s="526"/>
      <c r="B16471" s="217">
        <f t="shared" si="20577"/>
        <v>203</v>
      </c>
      <c r="C16471" s="406" t="str">
        <f t="shared" si="20557"/>
        <v>7 Times</v>
      </c>
      <c r="D16471" s="217" t="str">
        <f t="shared" ref="D16471" si="20579">INT((D16470-D$10559-1)/49+1)&amp;"/"&amp;MOD(INT((D16470-D$10559-1)/7),7)+1&amp;"/"&amp;MOD(D16470-D$10559-1,7)+1</f>
        <v>31/2/1</v>
      </c>
      <c r="E16471" s="214"/>
      <c r="F16471" s="197">
        <v>4</v>
      </c>
      <c r="G16471" s="209" t="s">
        <v>605</v>
      </c>
      <c r="H16471" s="324" t="str">
        <f>H16467</f>
        <v>Dn 2300</v>
      </c>
      <c r="K16471" s="471"/>
      <c r="L16471" s="216" t="str">
        <f t="shared" si="20527"/>
        <v>Building Herod's Temple</v>
      </c>
      <c r="M16471" s="471"/>
      <c r="R16471" s="200"/>
      <c r="S16471" s="472" t="s">
        <v>1088</v>
      </c>
      <c r="U16471" s="199"/>
    </row>
    <row r="16472" spans="1:21" ht="14.6" customHeight="1" x14ac:dyDescent="0.5">
      <c r="A16472" s="524" t="s">
        <v>1279</v>
      </c>
      <c r="B16472" s="217" t="s">
        <v>1189</v>
      </c>
      <c r="C16472" s="407">
        <f t="shared" si="20498"/>
        <v>640</v>
      </c>
      <c r="D16472" s="202" t="str">
        <f t="shared" ref="D16472" si="20580">IF(MOD(D16470-D$10559-1,49)=0,"Jub",IF(MOD(D16470-D$10559,7)=0,"Sab","Yr"))&amp;" "&amp;IF(MOD(D16470-D$10559-1,49)=0,INT(D16470-D$10559-1)/49,"")</f>
        <v xml:space="preserve">Yr </v>
      </c>
      <c r="E16472" s="201">
        <f>E16468+1</f>
        <v>37</v>
      </c>
      <c r="F16472" s="197">
        <v>1</v>
      </c>
      <c r="G16472" s="203" t="s">
        <v>288</v>
      </c>
      <c r="H16472" s="325">
        <f>H16468+1</f>
        <v>4</v>
      </c>
      <c r="K16472" s="471"/>
      <c r="L16472" s="217">
        <f t="shared" si="20529"/>
        <v>56</v>
      </c>
      <c r="M16472" s="471"/>
      <c r="R16472" s="200"/>
      <c r="S16472" s="198" t="s">
        <v>1089</v>
      </c>
      <c r="U16472" s="199"/>
    </row>
    <row r="16473" spans="1:21" ht="14.6" customHeight="1" x14ac:dyDescent="0.5">
      <c r="A16473" s="525" t="s">
        <v>1280</v>
      </c>
      <c r="B16473" s="202">
        <f t="shared" ref="B16473" si="20581">B16469+1</f>
        <v>812</v>
      </c>
      <c r="C16473" s="407" t="str">
        <f t="shared" ref="C16473" si="20582">C16469</f>
        <v>Daniel 1290</v>
      </c>
      <c r="D16473" s="216" t="str">
        <f t="shared" si="20551"/>
        <v>Exodus</v>
      </c>
      <c r="E16473" s="212" t="str">
        <f>E16469</f>
        <v>AD</v>
      </c>
      <c r="F16473" s="197">
        <v>2</v>
      </c>
      <c r="G16473" s="206" t="s">
        <v>604</v>
      </c>
      <c r="H16473" s="325"/>
      <c r="K16473" s="471"/>
      <c r="L16473" s="207"/>
      <c r="M16473" s="471"/>
      <c r="R16473" s="200"/>
    </row>
    <row r="16474" spans="1:21" ht="14.6" customHeight="1" x14ac:dyDescent="0.5">
      <c r="A16474" s="523">
        <f t="shared" ref="A16474" si="20583">A16470+1</f>
        <v>790</v>
      </c>
      <c r="B16474" s="216" t="str">
        <f t="shared" ref="B16474" si="20584">B16470</f>
        <v>Olympiad</v>
      </c>
      <c r="C16474" s="408">
        <f t="shared" ref="C16474" si="20585">C16470+1</f>
        <v>622</v>
      </c>
      <c r="D16474" s="217">
        <f t="shared" si="20555"/>
        <v>1519</v>
      </c>
      <c r="E16474" s="212"/>
      <c r="F16474" s="197">
        <v>3</v>
      </c>
      <c r="G16474" s="208" t="s">
        <v>287</v>
      </c>
      <c r="H16474" s="367"/>
      <c r="K16474" s="471"/>
      <c r="L16474" s="210"/>
      <c r="M16474" s="471"/>
      <c r="R16474" s="200"/>
    </row>
    <row r="16475" spans="1:21" ht="14.6" customHeight="1" thickBot="1" x14ac:dyDescent="0.55000000000000004">
      <c r="A16475" s="526"/>
      <c r="B16475" s="217">
        <f t="shared" ref="B16475" si="20586">B16471+1</f>
        <v>204</v>
      </c>
      <c r="C16475" s="406" t="str">
        <f t="shared" si="20557"/>
        <v>7 Times</v>
      </c>
      <c r="D16475" s="217" t="str">
        <f t="shared" ref="D16475" si="20587">INT((D16474-D$10559-1)/49+1)&amp;"/"&amp;MOD(INT((D16474-D$10559-1)/7),7)+1&amp;"/"&amp;MOD(D16474-D$10559-1,7)+1</f>
        <v>31/2/2</v>
      </c>
      <c r="E16475" s="214"/>
      <c r="F16475" s="197">
        <v>4</v>
      </c>
      <c r="G16475" s="209" t="s">
        <v>605</v>
      </c>
      <c r="H16475" s="324" t="str">
        <f>H16471</f>
        <v>Dn 2300</v>
      </c>
      <c r="L16475" s="216" t="str">
        <f t="shared" si="20527"/>
        <v>Building Herod's Temple</v>
      </c>
      <c r="R16475" s="200"/>
    </row>
    <row r="16476" spans="1:21" ht="14.6" customHeight="1" x14ac:dyDescent="0.5">
      <c r="A16476" s="524" t="s">
        <v>1279</v>
      </c>
      <c r="B16476" s="217" t="s">
        <v>1186</v>
      </c>
      <c r="C16476" s="407">
        <f t="shared" si="20498"/>
        <v>641</v>
      </c>
      <c r="D16476" s="202" t="str">
        <f t="shared" ref="D16476" si="20588">IF(MOD(D16474-D$10559-1,49)=0,"Jub",IF(MOD(D16474-D$10559,7)=0,"Sab","Yr"))&amp;" "&amp;IF(MOD(D16474-D$10559-1,49)=0,INT(D16474-D$10559-1)/49,"")</f>
        <v xml:space="preserve">Yr </v>
      </c>
      <c r="E16476" s="201">
        <f>E16472+1</f>
        <v>38</v>
      </c>
      <c r="F16476" s="197">
        <v>1</v>
      </c>
      <c r="G16476" s="203" t="s">
        <v>288</v>
      </c>
      <c r="H16476" s="325">
        <f>H16472+1</f>
        <v>5</v>
      </c>
      <c r="L16476" s="217">
        <f t="shared" si="20529"/>
        <v>57</v>
      </c>
      <c r="R16476" s="200"/>
    </row>
    <row r="16477" spans="1:21" ht="14.6" customHeight="1" x14ac:dyDescent="0.5">
      <c r="A16477" s="525" t="s">
        <v>1280</v>
      </c>
      <c r="B16477" s="202">
        <f t="shared" ref="B16477" si="20589">B16473+1</f>
        <v>813</v>
      </c>
      <c r="C16477" s="407" t="str">
        <f t="shared" ref="C16477" si="20590">C16473</f>
        <v>Daniel 1290</v>
      </c>
      <c r="D16477" s="216" t="str">
        <f t="shared" si="20551"/>
        <v>Exodus</v>
      </c>
      <c r="E16477" s="212" t="str">
        <f>E16473</f>
        <v>AD</v>
      </c>
      <c r="F16477" s="197">
        <v>2</v>
      </c>
      <c r="G16477" s="206" t="s">
        <v>604</v>
      </c>
      <c r="H16477" s="325"/>
      <c r="L16477" s="207"/>
      <c r="R16477" s="200"/>
    </row>
    <row r="16478" spans="1:21" ht="14.6" customHeight="1" x14ac:dyDescent="0.5">
      <c r="A16478" s="523">
        <f t="shared" ref="A16478" si="20591">A16474+1</f>
        <v>791</v>
      </c>
      <c r="B16478" s="216" t="str">
        <f t="shared" si="20563"/>
        <v>Olympiad</v>
      </c>
      <c r="C16478" s="408">
        <f t="shared" ref="C16478" si="20592">C16474+1</f>
        <v>623</v>
      </c>
      <c r="D16478" s="217">
        <f t="shared" si="20555"/>
        <v>1520</v>
      </c>
      <c r="E16478" s="212"/>
      <c r="F16478" s="197">
        <v>3</v>
      </c>
      <c r="G16478" s="208" t="s">
        <v>287</v>
      </c>
      <c r="H16478" s="367"/>
      <c r="L16478" s="210"/>
      <c r="R16478" s="200"/>
    </row>
    <row r="16479" spans="1:21" ht="14.6" customHeight="1" thickBot="1" x14ac:dyDescent="0.55000000000000004">
      <c r="A16479" s="526"/>
      <c r="B16479" s="217">
        <f t="shared" si="20563"/>
        <v>204</v>
      </c>
      <c r="C16479" s="406" t="str">
        <f t="shared" si="20557"/>
        <v>7 Times</v>
      </c>
      <c r="D16479" s="217" t="str">
        <f t="shared" ref="D16479" si="20593">INT((D16478-D$10559-1)/49+1)&amp;"/"&amp;MOD(INT((D16478-D$10559-1)/7),7)+1&amp;"/"&amp;MOD(D16478-D$10559-1,7)+1</f>
        <v>31/2/3</v>
      </c>
      <c r="E16479" s="214"/>
      <c r="F16479" s="197">
        <v>4</v>
      </c>
      <c r="G16479" s="209" t="s">
        <v>605</v>
      </c>
      <c r="H16479" s="324" t="str">
        <f>H16475</f>
        <v>Dn 2300</v>
      </c>
      <c r="L16479" s="216" t="str">
        <f t="shared" si="20527"/>
        <v>Building Herod's Temple</v>
      </c>
      <c r="R16479" s="200"/>
    </row>
    <row r="16480" spans="1:21" ht="14.6" customHeight="1" x14ac:dyDescent="0.5">
      <c r="A16480" s="524" t="s">
        <v>1279</v>
      </c>
      <c r="B16480" s="217" t="s">
        <v>1187</v>
      </c>
      <c r="C16480" s="407">
        <f t="shared" si="20498"/>
        <v>642</v>
      </c>
      <c r="D16480" s="202" t="str">
        <f t="shared" ref="D16480" si="20594">IF(MOD(D16478-D$10559-1,49)=0,"Jub",IF(MOD(D16478-D$10559,7)=0,"Sab","Yr"))&amp;" "&amp;IF(MOD(D16478-D$10559-1,49)=0,INT(D16478-D$10559-1)/49,"")</f>
        <v xml:space="preserve">Yr </v>
      </c>
      <c r="E16480" s="201">
        <f>E16476+1</f>
        <v>39</v>
      </c>
      <c r="F16480" s="197">
        <v>1</v>
      </c>
      <c r="G16480" s="203" t="s">
        <v>288</v>
      </c>
      <c r="H16480" s="325">
        <f>H16476+1</f>
        <v>6</v>
      </c>
      <c r="L16480" s="217">
        <f t="shared" si="20529"/>
        <v>58</v>
      </c>
      <c r="R16480" s="200"/>
    </row>
    <row r="16481" spans="1:18" ht="14.6" customHeight="1" x14ac:dyDescent="0.5">
      <c r="A16481" s="525" t="s">
        <v>1280</v>
      </c>
      <c r="B16481" s="202">
        <f t="shared" ref="B16481" si="20595">B16477+1</f>
        <v>814</v>
      </c>
      <c r="C16481" s="407" t="str">
        <f t="shared" ref="C16481" si="20596">C16477</f>
        <v>Daniel 1290</v>
      </c>
      <c r="D16481" s="216" t="str">
        <f t="shared" si="20551"/>
        <v>Exodus</v>
      </c>
      <c r="E16481" s="212" t="str">
        <f>E16477</f>
        <v>AD</v>
      </c>
      <c r="F16481" s="197">
        <v>2</v>
      </c>
      <c r="G16481" s="206" t="s">
        <v>604</v>
      </c>
      <c r="H16481" s="325"/>
      <c r="L16481" s="207"/>
      <c r="R16481" s="200"/>
    </row>
    <row r="16482" spans="1:18" ht="14.6" customHeight="1" x14ac:dyDescent="0.5">
      <c r="A16482" s="523">
        <f t="shared" ref="A16482" si="20597">A16478+1</f>
        <v>792</v>
      </c>
      <c r="B16482" s="216" t="str">
        <f t="shared" si="20570"/>
        <v>Olympiad</v>
      </c>
      <c r="C16482" s="408">
        <f t="shared" ref="C16482" si="20598">C16478+1</f>
        <v>624</v>
      </c>
      <c r="D16482" s="217">
        <f t="shared" si="20555"/>
        <v>1521</v>
      </c>
      <c r="E16482" s="212"/>
      <c r="F16482" s="197">
        <v>3</v>
      </c>
      <c r="G16482" s="208" t="s">
        <v>287</v>
      </c>
      <c r="H16482" s="367"/>
      <c r="L16482" s="210"/>
      <c r="R16482" s="200"/>
    </row>
    <row r="16483" spans="1:18" ht="14.6" customHeight="1" thickBot="1" x14ac:dyDescent="0.55000000000000004">
      <c r="A16483" s="526"/>
      <c r="B16483" s="217">
        <f t="shared" si="20570"/>
        <v>204</v>
      </c>
      <c r="C16483" s="406" t="str">
        <f t="shared" si="20557"/>
        <v>7 Times</v>
      </c>
      <c r="D16483" s="217" t="str">
        <f t="shared" ref="D16483" si="20599">INT((D16482-D$10559-1)/49+1)&amp;"/"&amp;MOD(INT((D16482-D$10559-1)/7),7)+1&amp;"/"&amp;MOD(D16482-D$10559-1,7)+1</f>
        <v>31/2/4</v>
      </c>
      <c r="E16483" s="214"/>
      <c r="F16483" s="197">
        <v>4</v>
      </c>
      <c r="G16483" s="209" t="s">
        <v>605</v>
      </c>
      <c r="H16483" s="324" t="str">
        <f>H16479</f>
        <v>Dn 2300</v>
      </c>
      <c r="L16483" s="216" t="str">
        <f t="shared" si="20527"/>
        <v>Building Herod's Temple</v>
      </c>
      <c r="R16483" s="200"/>
    </row>
    <row r="16484" spans="1:18" ht="14.6" customHeight="1" x14ac:dyDescent="0.5">
      <c r="A16484" s="524" t="s">
        <v>1279</v>
      </c>
      <c r="B16484" s="217" t="s">
        <v>1188</v>
      </c>
      <c r="C16484" s="407">
        <f t="shared" si="20498"/>
        <v>643</v>
      </c>
      <c r="D16484" s="202" t="str">
        <f t="shared" ref="D16484" si="20600">IF(MOD(D16482-D$10559-1,49)=0,"Jub",IF(MOD(D16482-D$10559,7)=0,"Sab","Yr"))&amp;" "&amp;IF(MOD(D16482-D$10559-1,49)=0,INT(D16482-D$10559-1)/49,"")</f>
        <v xml:space="preserve">Yr </v>
      </c>
      <c r="E16484" s="201">
        <f>E16480+1</f>
        <v>40</v>
      </c>
      <c r="F16484" s="197">
        <v>1</v>
      </c>
      <c r="G16484" s="203" t="s">
        <v>288</v>
      </c>
      <c r="H16484" s="325">
        <f>H16480+1</f>
        <v>7</v>
      </c>
      <c r="L16484" s="217">
        <f t="shared" si="20529"/>
        <v>59</v>
      </c>
      <c r="R16484" s="200"/>
    </row>
    <row r="16485" spans="1:18" ht="14.6" customHeight="1" x14ac:dyDescent="0.5">
      <c r="A16485" s="525" t="s">
        <v>1280</v>
      </c>
      <c r="B16485" s="202">
        <f t="shared" ref="B16485" si="20601">B16481+1</f>
        <v>815</v>
      </c>
      <c r="C16485" s="407" t="str">
        <f t="shared" ref="C16485" si="20602">C16481</f>
        <v>Daniel 1290</v>
      </c>
      <c r="D16485" s="216" t="str">
        <f t="shared" si="20551"/>
        <v>Exodus</v>
      </c>
      <c r="E16485" s="212" t="str">
        <f>E16481</f>
        <v>AD</v>
      </c>
      <c r="F16485" s="197">
        <v>2</v>
      </c>
      <c r="G16485" s="206" t="s">
        <v>604</v>
      </c>
      <c r="H16485" s="325"/>
      <c r="L16485" s="207"/>
      <c r="R16485" s="200"/>
    </row>
    <row r="16486" spans="1:18" ht="14.6" customHeight="1" x14ac:dyDescent="0.5">
      <c r="A16486" s="523">
        <f t="shared" ref="A16486" si="20603">A16482+1</f>
        <v>793</v>
      </c>
      <c r="B16486" s="216" t="str">
        <f t="shared" si="20577"/>
        <v>Olympiad</v>
      </c>
      <c r="C16486" s="408">
        <f t="shared" ref="C16486" si="20604">C16482+1</f>
        <v>625</v>
      </c>
      <c r="D16486" s="217">
        <f t="shared" si="20555"/>
        <v>1522</v>
      </c>
      <c r="E16486" s="212"/>
      <c r="F16486" s="197">
        <v>3</v>
      </c>
      <c r="G16486" s="208" t="s">
        <v>287</v>
      </c>
      <c r="H16486" s="367"/>
      <c r="L16486" s="210"/>
      <c r="R16486" s="200"/>
    </row>
    <row r="16487" spans="1:18" ht="14.6" customHeight="1" thickBot="1" x14ac:dyDescent="0.55000000000000004">
      <c r="A16487" s="526"/>
      <c r="B16487" s="217">
        <f t="shared" si="20577"/>
        <v>204</v>
      </c>
      <c r="C16487" s="406" t="str">
        <f t="shared" si="20557"/>
        <v>7 Times</v>
      </c>
      <c r="D16487" s="217" t="str">
        <f t="shared" ref="D16487" si="20605">INT((D16486-D$10559-1)/49+1)&amp;"/"&amp;MOD(INT((D16486-D$10559-1)/7),7)+1&amp;"/"&amp;MOD(D16486-D$10559-1,7)+1</f>
        <v>31/2/5</v>
      </c>
      <c r="E16487" s="214"/>
      <c r="F16487" s="197">
        <v>4</v>
      </c>
      <c r="G16487" s="209" t="s">
        <v>605</v>
      </c>
      <c r="H16487" s="324" t="str">
        <f>H16483</f>
        <v>Dn 2300</v>
      </c>
      <c r="L16487" s="216" t="str">
        <f t="shared" si="20527"/>
        <v>Building Herod's Temple</v>
      </c>
      <c r="R16487" s="200"/>
    </row>
    <row r="16488" spans="1:18" ht="14.6" customHeight="1" x14ac:dyDescent="0.5">
      <c r="A16488" s="524" t="s">
        <v>1279</v>
      </c>
      <c r="B16488" s="217" t="s">
        <v>1189</v>
      </c>
      <c r="C16488" s="407">
        <f t="shared" si="20498"/>
        <v>644</v>
      </c>
      <c r="D16488" s="202" t="str">
        <f t="shared" ref="D16488" si="20606">IF(MOD(D16486-D$10559-1,49)=0,"Jub",IF(MOD(D16486-D$10559,7)=0,"Sab","Yr"))&amp;" "&amp;IF(MOD(D16486-D$10559-1,49)=0,INT(D16486-D$10559-1)/49,"")</f>
        <v xml:space="preserve">Yr </v>
      </c>
      <c r="E16488" s="201">
        <f>E16484+1</f>
        <v>41</v>
      </c>
      <c r="F16488" s="197">
        <v>1</v>
      </c>
      <c r="G16488" s="203" t="s">
        <v>288</v>
      </c>
      <c r="H16488" s="325">
        <f>H16484+1</f>
        <v>8</v>
      </c>
      <c r="L16488" s="217">
        <f t="shared" si="20529"/>
        <v>60</v>
      </c>
      <c r="R16488" s="200"/>
    </row>
    <row r="16489" spans="1:18" ht="14.6" customHeight="1" x14ac:dyDescent="0.5">
      <c r="A16489" s="525" t="s">
        <v>1280</v>
      </c>
      <c r="B16489" s="202">
        <f t="shared" ref="B16489" si="20607">B16485+1</f>
        <v>816</v>
      </c>
      <c r="C16489" s="407" t="str">
        <f t="shared" ref="C16489" si="20608">C16485</f>
        <v>Daniel 1290</v>
      </c>
      <c r="D16489" s="216" t="str">
        <f t="shared" si="20551"/>
        <v>Exodus</v>
      </c>
      <c r="E16489" s="212" t="str">
        <f>E16485</f>
        <v>AD</v>
      </c>
      <c r="F16489" s="197">
        <v>2</v>
      </c>
      <c r="G16489" s="206" t="s">
        <v>604</v>
      </c>
      <c r="H16489" s="325"/>
      <c r="L16489" s="207"/>
      <c r="R16489" s="200"/>
    </row>
    <row r="16490" spans="1:18" ht="14.6" customHeight="1" x14ac:dyDescent="0.5">
      <c r="A16490" s="523">
        <f t="shared" ref="A16490" si="20609">A16486+1</f>
        <v>794</v>
      </c>
      <c r="B16490" s="216" t="str">
        <f t="shared" ref="B16490" si="20610">B16486</f>
        <v>Olympiad</v>
      </c>
      <c r="C16490" s="408">
        <f t="shared" ref="C16490" si="20611">C16486+1</f>
        <v>626</v>
      </c>
      <c r="D16490" s="217">
        <f t="shared" si="20555"/>
        <v>1523</v>
      </c>
      <c r="E16490" s="212"/>
      <c r="F16490" s="197">
        <v>3</v>
      </c>
      <c r="G16490" s="208" t="s">
        <v>287</v>
      </c>
      <c r="H16490" s="367"/>
      <c r="L16490" s="210"/>
      <c r="R16490" s="200"/>
    </row>
    <row r="16491" spans="1:18" ht="14.6" customHeight="1" thickBot="1" x14ac:dyDescent="0.55000000000000004">
      <c r="A16491" s="526"/>
      <c r="B16491" s="217">
        <f t="shared" ref="B16491" si="20612">B16487+1</f>
        <v>205</v>
      </c>
      <c r="C16491" s="406" t="str">
        <f t="shared" si="20557"/>
        <v>7 Times</v>
      </c>
      <c r="D16491" s="217" t="str">
        <f t="shared" ref="D16491" si="20613">INT((D16490-D$10559-1)/49+1)&amp;"/"&amp;MOD(INT((D16490-D$10559-1)/7),7)+1&amp;"/"&amp;MOD(D16490-D$10559-1,7)+1</f>
        <v>31/2/6</v>
      </c>
      <c r="E16491" s="214"/>
      <c r="F16491" s="197">
        <v>4</v>
      </c>
      <c r="G16491" s="209" t="s">
        <v>605</v>
      </c>
      <c r="H16491" s="324" t="str">
        <f>H16487</f>
        <v>Dn 2300</v>
      </c>
      <c r="L16491" s="216" t="str">
        <f t="shared" si="20527"/>
        <v>Building Herod's Temple</v>
      </c>
      <c r="R16491" s="200"/>
    </row>
    <row r="16492" spans="1:18" ht="14.6" customHeight="1" x14ac:dyDescent="0.5">
      <c r="A16492" s="524" t="s">
        <v>1279</v>
      </c>
      <c r="B16492" s="217" t="s">
        <v>1186</v>
      </c>
      <c r="C16492" s="407">
        <f t="shared" si="20498"/>
        <v>645</v>
      </c>
      <c r="D16492" s="202" t="str">
        <f t="shared" ref="D16492" si="20614">IF(MOD(D16490-D$10559-1,49)=0,"Jub",IF(MOD(D16490-D$10559,7)=0,"Sab","Yr"))&amp;" "&amp;IF(MOD(D16490-D$10559-1,49)=0,INT(D16490-D$10559-1)/49,"")</f>
        <v xml:space="preserve">Yr </v>
      </c>
      <c r="E16492" s="201">
        <f>E16488+1</f>
        <v>42</v>
      </c>
      <c r="F16492" s="197">
        <v>1</v>
      </c>
      <c r="G16492" s="203" t="s">
        <v>288</v>
      </c>
      <c r="H16492" s="325">
        <f>H16488+1</f>
        <v>9</v>
      </c>
      <c r="L16492" s="217">
        <f t="shared" si="20529"/>
        <v>61</v>
      </c>
      <c r="R16492" s="200"/>
    </row>
    <row r="16493" spans="1:18" ht="14.6" customHeight="1" x14ac:dyDescent="0.5">
      <c r="A16493" s="525" t="s">
        <v>1280</v>
      </c>
      <c r="B16493" s="202">
        <f t="shared" ref="B16493" si="20615">B16489+1</f>
        <v>817</v>
      </c>
      <c r="C16493" s="407" t="str">
        <f t="shared" ref="C16493" si="20616">C16489</f>
        <v>Daniel 1290</v>
      </c>
      <c r="D16493" s="216" t="str">
        <f t="shared" si="20551"/>
        <v>Exodus</v>
      </c>
      <c r="E16493" s="212" t="str">
        <f>E16489</f>
        <v>AD</v>
      </c>
      <c r="F16493" s="197">
        <v>2</v>
      </c>
      <c r="G16493" s="206" t="s">
        <v>604</v>
      </c>
      <c r="H16493" s="325"/>
      <c r="L16493" s="207"/>
      <c r="R16493" s="200"/>
    </row>
    <row r="16494" spans="1:18" ht="14.6" customHeight="1" x14ac:dyDescent="0.5">
      <c r="A16494" s="523">
        <f t="shared" ref="A16494" si="20617">A16490+1</f>
        <v>795</v>
      </c>
      <c r="B16494" s="216" t="str">
        <f t="shared" si="20563"/>
        <v>Olympiad</v>
      </c>
      <c r="C16494" s="408">
        <f t="shared" ref="C16494" si="20618">C16490+1</f>
        <v>627</v>
      </c>
      <c r="D16494" s="217">
        <f t="shared" si="20555"/>
        <v>1524</v>
      </c>
      <c r="E16494" s="212"/>
      <c r="F16494" s="197">
        <v>3</v>
      </c>
      <c r="G16494" s="208" t="s">
        <v>287</v>
      </c>
      <c r="H16494" s="367"/>
      <c r="L16494" s="210"/>
      <c r="R16494" s="200"/>
    </row>
    <row r="16495" spans="1:18" ht="14.6" customHeight="1" thickBot="1" x14ac:dyDescent="0.55000000000000004">
      <c r="A16495" s="526"/>
      <c r="B16495" s="217">
        <f t="shared" si="20563"/>
        <v>205</v>
      </c>
      <c r="C16495" s="406" t="str">
        <f t="shared" si="20557"/>
        <v>7 Times</v>
      </c>
      <c r="D16495" s="359" t="str">
        <f t="shared" ref="D16495" si="20619">INT((D16494-D$10559-1)/49+1)&amp;"/"&amp;MOD(INT((D16494-D$10559-1)/7),7)+1&amp;"/"&amp;MOD(D16494-D$10559-1,7)+1</f>
        <v>31/2/7</v>
      </c>
      <c r="E16495" s="214"/>
      <c r="F16495" s="197">
        <v>4</v>
      </c>
      <c r="G16495" s="209" t="s">
        <v>605</v>
      </c>
      <c r="H16495" s="324" t="str">
        <f>H16491</f>
        <v>Dn 2300</v>
      </c>
      <c r="L16495" s="216" t="str">
        <f t="shared" si="20527"/>
        <v>Building Herod's Temple</v>
      </c>
      <c r="R16495" s="200"/>
    </row>
    <row r="16496" spans="1:18" ht="14.6" customHeight="1" x14ac:dyDescent="0.5">
      <c r="A16496" s="524" t="s">
        <v>1279</v>
      </c>
      <c r="B16496" s="217" t="s">
        <v>1187</v>
      </c>
      <c r="C16496" s="407">
        <f t="shared" ref="C16496:C16556" si="20620">C16492+1</f>
        <v>646</v>
      </c>
      <c r="D16496" s="360" t="str">
        <f t="shared" ref="D16496" si="20621">IF(MOD(D16494-D$10559-1,49)=0,"Jub",IF(MOD(D16494-D$10559,7)=0,"Sab","Yr"))&amp;" "&amp;IF(MOD(D16494-D$10559-1,49)=0,INT(D16494-D$10559-1)/49,"")</f>
        <v xml:space="preserve">Sab </v>
      </c>
      <c r="E16496" s="201">
        <f>E16492+1</f>
        <v>43</v>
      </c>
      <c r="F16496" s="197">
        <v>1</v>
      </c>
      <c r="G16496" s="203" t="s">
        <v>288</v>
      </c>
      <c r="H16496" s="325">
        <f>H16492+1</f>
        <v>10</v>
      </c>
      <c r="L16496" s="217">
        <f t="shared" si="20529"/>
        <v>62</v>
      </c>
      <c r="R16496" s="200"/>
    </row>
    <row r="16497" spans="1:18" ht="14.6" customHeight="1" x14ac:dyDescent="0.5">
      <c r="A16497" s="525" t="s">
        <v>1280</v>
      </c>
      <c r="B16497" s="202">
        <f t="shared" ref="B16497" si="20622">B16493+1</f>
        <v>818</v>
      </c>
      <c r="C16497" s="407" t="str">
        <f t="shared" ref="C16497" si="20623">C16493</f>
        <v>Daniel 1290</v>
      </c>
      <c r="D16497" s="361" t="str">
        <f t="shared" si="20551"/>
        <v>Exodus</v>
      </c>
      <c r="E16497" s="212" t="str">
        <f>E16493</f>
        <v>AD</v>
      </c>
      <c r="F16497" s="197">
        <v>2</v>
      </c>
      <c r="G16497" s="206" t="s">
        <v>604</v>
      </c>
      <c r="H16497" s="325"/>
      <c r="L16497" s="207"/>
      <c r="R16497" s="200"/>
    </row>
    <row r="16498" spans="1:18" ht="14.6" customHeight="1" x14ac:dyDescent="0.5">
      <c r="A16498" s="523">
        <f t="shared" ref="A16498" si="20624">A16494+1</f>
        <v>796</v>
      </c>
      <c r="B16498" s="216" t="str">
        <f t="shared" si="20570"/>
        <v>Olympiad</v>
      </c>
      <c r="C16498" s="408">
        <f t="shared" ref="C16498" si="20625">C16494+1</f>
        <v>628</v>
      </c>
      <c r="D16498" s="359">
        <f t="shared" si="20555"/>
        <v>1525</v>
      </c>
      <c r="E16498" s="212"/>
      <c r="F16498" s="197">
        <v>3</v>
      </c>
      <c r="G16498" s="208" t="s">
        <v>287</v>
      </c>
      <c r="H16498" s="367"/>
      <c r="L16498" s="210"/>
      <c r="R16498" s="200"/>
    </row>
    <row r="16499" spans="1:18" ht="14.6" customHeight="1" thickBot="1" x14ac:dyDescent="0.55000000000000004">
      <c r="A16499" s="526"/>
      <c r="B16499" s="217">
        <f t="shared" si="20570"/>
        <v>205</v>
      </c>
      <c r="C16499" s="406" t="str">
        <f t="shared" si="20557"/>
        <v>7 Times</v>
      </c>
      <c r="D16499" s="217" t="str">
        <f t="shared" ref="D16499" si="20626">INT((D16498-D$10559-1)/49+1)&amp;"/"&amp;MOD(INT((D16498-D$10559-1)/7),7)+1&amp;"/"&amp;MOD(D16498-D$10559-1,7)+1</f>
        <v>31/3/1</v>
      </c>
      <c r="E16499" s="214"/>
      <c r="F16499" s="197">
        <v>4</v>
      </c>
      <c r="G16499" s="209" t="s">
        <v>605</v>
      </c>
      <c r="H16499" s="324" t="str">
        <f>H16495</f>
        <v>Dn 2300</v>
      </c>
      <c r="L16499" s="216" t="str">
        <f t="shared" si="20527"/>
        <v>Building Herod's Temple</v>
      </c>
      <c r="R16499" s="200"/>
    </row>
    <row r="16500" spans="1:18" ht="14.6" customHeight="1" x14ac:dyDescent="0.5">
      <c r="A16500" s="524" t="s">
        <v>1279</v>
      </c>
      <c r="B16500" s="217" t="s">
        <v>1188</v>
      </c>
      <c r="C16500" s="407">
        <f t="shared" si="20620"/>
        <v>647</v>
      </c>
      <c r="D16500" s="202" t="str">
        <f t="shared" ref="D16500" si="20627">IF(MOD(D16498-D$10559-1,49)=0,"Jub",IF(MOD(D16498-D$10559,7)=0,"Sab","Yr"))&amp;" "&amp;IF(MOD(D16498-D$10559-1,49)=0,INT(D16498-D$10559-1)/49,"")</f>
        <v xml:space="preserve">Yr </v>
      </c>
      <c r="E16500" s="201">
        <f>E16496+1</f>
        <v>44</v>
      </c>
      <c r="F16500" s="197">
        <v>1</v>
      </c>
      <c r="G16500" s="203" t="s">
        <v>288</v>
      </c>
      <c r="H16500" s="325">
        <f>H16496+1</f>
        <v>11</v>
      </c>
      <c r="L16500" s="217">
        <f t="shared" si="20529"/>
        <v>63</v>
      </c>
      <c r="R16500" s="200"/>
    </row>
    <row r="16501" spans="1:18" ht="14.6" customHeight="1" x14ac:dyDescent="0.5">
      <c r="A16501" s="525" t="s">
        <v>1280</v>
      </c>
      <c r="B16501" s="202">
        <f t="shared" ref="B16501" si="20628">B16497+1</f>
        <v>819</v>
      </c>
      <c r="C16501" s="407" t="str">
        <f t="shared" ref="C16501" si="20629">C16497</f>
        <v>Daniel 1290</v>
      </c>
      <c r="D16501" s="216" t="str">
        <f t="shared" si="20551"/>
        <v>Exodus</v>
      </c>
      <c r="E16501" s="212" t="str">
        <f>E16497</f>
        <v>AD</v>
      </c>
      <c r="F16501" s="197">
        <v>2</v>
      </c>
      <c r="G16501" s="206" t="s">
        <v>604</v>
      </c>
      <c r="H16501" s="325"/>
      <c r="L16501" s="207"/>
      <c r="R16501" s="200"/>
    </row>
    <row r="16502" spans="1:18" ht="14.6" customHeight="1" x14ac:dyDescent="0.5">
      <c r="A16502" s="523">
        <f t="shared" ref="A16502" si="20630">A16498+1</f>
        <v>797</v>
      </c>
      <c r="B16502" s="216" t="str">
        <f t="shared" si="20577"/>
        <v>Olympiad</v>
      </c>
      <c r="C16502" s="408">
        <f t="shared" ref="C16502" si="20631">C16498+1</f>
        <v>629</v>
      </c>
      <c r="D16502" s="217">
        <f t="shared" si="20555"/>
        <v>1526</v>
      </c>
      <c r="E16502" s="212"/>
      <c r="F16502" s="197">
        <v>3</v>
      </c>
      <c r="G16502" s="208" t="s">
        <v>287</v>
      </c>
      <c r="H16502" s="367"/>
      <c r="L16502" s="210"/>
      <c r="R16502" s="200"/>
    </row>
    <row r="16503" spans="1:18" ht="14.6" customHeight="1" thickBot="1" x14ac:dyDescent="0.55000000000000004">
      <c r="A16503" s="526"/>
      <c r="B16503" s="217">
        <f t="shared" si="20577"/>
        <v>205</v>
      </c>
      <c r="C16503" s="406" t="str">
        <f t="shared" si="20557"/>
        <v>7 Times</v>
      </c>
      <c r="D16503" s="217" t="str">
        <f t="shared" ref="D16503" si="20632">INT((D16502-D$10559-1)/49+1)&amp;"/"&amp;MOD(INT((D16502-D$10559-1)/7),7)+1&amp;"/"&amp;MOD(D16502-D$10559-1,7)+1</f>
        <v>31/3/2</v>
      </c>
      <c r="E16503" s="214"/>
      <c r="F16503" s="197">
        <v>4</v>
      </c>
      <c r="G16503" s="209" t="s">
        <v>605</v>
      </c>
      <c r="H16503" s="324" t="str">
        <f>H16499</f>
        <v>Dn 2300</v>
      </c>
      <c r="L16503" s="216" t="str">
        <f t="shared" si="20527"/>
        <v>Building Herod's Temple</v>
      </c>
      <c r="R16503" s="200"/>
    </row>
    <row r="16504" spans="1:18" ht="14.6" customHeight="1" x14ac:dyDescent="0.5">
      <c r="A16504" s="524" t="s">
        <v>1279</v>
      </c>
      <c r="B16504" s="217" t="s">
        <v>1189</v>
      </c>
      <c r="C16504" s="407">
        <f t="shared" si="20620"/>
        <v>648</v>
      </c>
      <c r="D16504" s="202" t="str">
        <f t="shared" ref="D16504" si="20633">IF(MOD(D16502-D$10559-1,49)=0,"Jub",IF(MOD(D16502-D$10559,7)=0,"Sab","Yr"))&amp;" "&amp;IF(MOD(D16502-D$10559-1,49)=0,INT(D16502-D$10559-1)/49,"")</f>
        <v xml:space="preserve">Yr </v>
      </c>
      <c r="E16504" s="201">
        <f>E16500+1</f>
        <v>45</v>
      </c>
      <c r="F16504" s="197">
        <v>1</v>
      </c>
      <c r="G16504" s="203" t="s">
        <v>288</v>
      </c>
      <c r="H16504" s="325">
        <f>H16500+1</f>
        <v>12</v>
      </c>
      <c r="L16504" s="217">
        <f t="shared" si="20529"/>
        <v>64</v>
      </c>
      <c r="R16504" s="200"/>
    </row>
    <row r="16505" spans="1:18" ht="14.6" customHeight="1" x14ac:dyDescent="0.5">
      <c r="A16505" s="525" t="s">
        <v>1280</v>
      </c>
      <c r="B16505" s="202">
        <f t="shared" ref="B16505" si="20634">B16501+1</f>
        <v>820</v>
      </c>
      <c r="C16505" s="407" t="str">
        <f t="shared" ref="C16505" si="20635">C16501</f>
        <v>Daniel 1290</v>
      </c>
      <c r="D16505" s="216" t="str">
        <f t="shared" si="20551"/>
        <v>Exodus</v>
      </c>
      <c r="E16505" s="212" t="str">
        <f>E16501</f>
        <v>AD</v>
      </c>
      <c r="F16505" s="197">
        <v>2</v>
      </c>
      <c r="G16505" s="206" t="s">
        <v>604</v>
      </c>
      <c r="H16505" s="325"/>
      <c r="L16505" s="207"/>
      <c r="R16505" s="200"/>
    </row>
    <row r="16506" spans="1:18" ht="14.6" customHeight="1" x14ac:dyDescent="0.5">
      <c r="A16506" s="523">
        <f t="shared" ref="A16506" si="20636">A16502+1</f>
        <v>798</v>
      </c>
      <c r="B16506" s="216" t="str">
        <f t="shared" ref="B16506" si="20637">B16502</f>
        <v>Olympiad</v>
      </c>
      <c r="C16506" s="408">
        <f t="shared" ref="C16506" si="20638">C16502+1</f>
        <v>630</v>
      </c>
      <c r="D16506" s="217">
        <f t="shared" si="20555"/>
        <v>1527</v>
      </c>
      <c r="E16506" s="212"/>
      <c r="F16506" s="197">
        <v>3</v>
      </c>
      <c r="G16506" s="208" t="s">
        <v>287</v>
      </c>
      <c r="H16506" s="367"/>
      <c r="L16506" s="210"/>
      <c r="R16506" s="200"/>
    </row>
    <row r="16507" spans="1:18" ht="14.6" customHeight="1" thickBot="1" x14ac:dyDescent="0.55000000000000004">
      <c r="A16507" s="526"/>
      <c r="B16507" s="217">
        <f t="shared" ref="B16507" si="20639">B16503+1</f>
        <v>206</v>
      </c>
      <c r="C16507" s="406" t="str">
        <f t="shared" si="20557"/>
        <v>7 Times</v>
      </c>
      <c r="D16507" s="217" t="str">
        <f t="shared" ref="D16507" si="20640">INT((D16506-D$10559-1)/49+1)&amp;"/"&amp;MOD(INT((D16506-D$10559-1)/7),7)+1&amp;"/"&amp;MOD(D16506-D$10559-1,7)+1</f>
        <v>31/3/3</v>
      </c>
      <c r="E16507" s="214"/>
      <c r="F16507" s="197">
        <v>4</v>
      </c>
      <c r="G16507" s="209" t="s">
        <v>605</v>
      </c>
      <c r="H16507" s="324" t="str">
        <f>H16503</f>
        <v>Dn 2300</v>
      </c>
      <c r="L16507" s="216" t="str">
        <f t="shared" ref="L16507:L16555" si="20641">L16503</f>
        <v>Building Herod's Temple</v>
      </c>
      <c r="R16507" s="200"/>
    </row>
    <row r="16508" spans="1:18" ht="14.6" customHeight="1" x14ac:dyDescent="0.5">
      <c r="A16508" s="524" t="s">
        <v>1279</v>
      </c>
      <c r="B16508" s="217" t="s">
        <v>1186</v>
      </c>
      <c r="C16508" s="407">
        <f t="shared" si="20620"/>
        <v>649</v>
      </c>
      <c r="D16508" s="202" t="str">
        <f t="shared" ref="D16508" si="20642">IF(MOD(D16506-D$10559-1,49)=0,"Jub",IF(MOD(D16506-D$10559,7)=0,"Sab","Yr"))&amp;" "&amp;IF(MOD(D16506-D$10559-1,49)=0,INT(D16506-D$10559-1)/49,"")</f>
        <v xml:space="preserve">Yr </v>
      </c>
      <c r="E16508" s="201">
        <f>E16504+1</f>
        <v>46</v>
      </c>
      <c r="F16508" s="197">
        <v>1</v>
      </c>
      <c r="G16508" s="203" t="s">
        <v>288</v>
      </c>
      <c r="H16508" s="325">
        <f>H16504+1</f>
        <v>13</v>
      </c>
      <c r="L16508" s="217">
        <f t="shared" ref="L16508:L16556" si="20643">L16504+1</f>
        <v>65</v>
      </c>
      <c r="R16508" s="200"/>
    </row>
    <row r="16509" spans="1:18" ht="14.6" customHeight="1" x14ac:dyDescent="0.5">
      <c r="A16509" s="525" t="s">
        <v>1280</v>
      </c>
      <c r="B16509" s="202">
        <f t="shared" ref="B16509" si="20644">B16505+1</f>
        <v>821</v>
      </c>
      <c r="C16509" s="407" t="str">
        <f t="shared" ref="C16509" si="20645">C16505</f>
        <v>Daniel 1290</v>
      </c>
      <c r="D16509" s="216" t="str">
        <f t="shared" si="20551"/>
        <v>Exodus</v>
      </c>
      <c r="E16509" s="212" t="str">
        <f>E16505</f>
        <v>AD</v>
      </c>
      <c r="F16509" s="197">
        <v>2</v>
      </c>
      <c r="G16509" s="206" t="s">
        <v>604</v>
      </c>
      <c r="H16509" s="325"/>
      <c r="L16509" s="207"/>
      <c r="R16509" s="200"/>
    </row>
    <row r="16510" spans="1:18" ht="14.6" customHeight="1" x14ac:dyDescent="0.5">
      <c r="A16510" s="523">
        <f t="shared" ref="A16510" si="20646">A16506+1</f>
        <v>799</v>
      </c>
      <c r="B16510" s="216" t="str">
        <f t="shared" si="20563"/>
        <v>Olympiad</v>
      </c>
      <c r="C16510" s="408">
        <f t="shared" ref="C16510" si="20647">C16506+1</f>
        <v>631</v>
      </c>
      <c r="D16510" s="217">
        <f t="shared" si="20555"/>
        <v>1528</v>
      </c>
      <c r="E16510" s="212"/>
      <c r="F16510" s="197">
        <v>3</v>
      </c>
      <c r="G16510" s="208" t="s">
        <v>287</v>
      </c>
      <c r="H16510" s="367"/>
      <c r="L16510" s="210"/>
      <c r="R16510" s="200"/>
    </row>
    <row r="16511" spans="1:18" ht="14.6" customHeight="1" thickBot="1" x14ac:dyDescent="0.55000000000000004">
      <c r="A16511" s="526"/>
      <c r="B16511" s="217">
        <f t="shared" si="20563"/>
        <v>206</v>
      </c>
      <c r="C16511" s="406" t="str">
        <f t="shared" si="20557"/>
        <v>7 Times</v>
      </c>
      <c r="D16511" s="217" t="str">
        <f t="shared" ref="D16511" si="20648">INT((D16510-D$10559-1)/49+1)&amp;"/"&amp;MOD(INT((D16510-D$10559-1)/7),7)+1&amp;"/"&amp;MOD(D16510-D$10559-1,7)+1</f>
        <v>31/3/4</v>
      </c>
      <c r="E16511" s="214"/>
      <c r="F16511" s="197">
        <v>4</v>
      </c>
      <c r="G16511" s="209" t="s">
        <v>605</v>
      </c>
      <c r="H16511" s="324" t="str">
        <f>H16507</f>
        <v>Dn 2300</v>
      </c>
      <c r="L16511" s="216" t="str">
        <f t="shared" si="20641"/>
        <v>Building Herod's Temple</v>
      </c>
      <c r="R16511" s="200"/>
    </row>
    <row r="16512" spans="1:18" ht="14.6" customHeight="1" x14ac:dyDescent="0.5">
      <c r="A16512" s="524" t="s">
        <v>1279</v>
      </c>
      <c r="B16512" s="217" t="s">
        <v>1187</v>
      </c>
      <c r="C16512" s="407">
        <f t="shared" si="20620"/>
        <v>650</v>
      </c>
      <c r="D16512" s="202" t="str">
        <f t="shared" ref="D16512" si="20649">IF(MOD(D16510-D$10559-1,49)=0,"Jub",IF(MOD(D16510-D$10559,7)=0,"Sab","Yr"))&amp;" "&amp;IF(MOD(D16510-D$10559-1,49)=0,INT(D16510-D$10559-1)/49,"")</f>
        <v xml:space="preserve">Yr </v>
      </c>
      <c r="E16512" s="201">
        <f>E16508+1</f>
        <v>47</v>
      </c>
      <c r="F16512" s="197">
        <v>1</v>
      </c>
      <c r="G16512" s="203" t="s">
        <v>288</v>
      </c>
      <c r="H16512" s="325">
        <f>H16508+1</f>
        <v>14</v>
      </c>
      <c r="L16512" s="217">
        <f t="shared" si="20643"/>
        <v>66</v>
      </c>
      <c r="R16512" s="200"/>
    </row>
    <row r="16513" spans="1:18" ht="14.6" customHeight="1" x14ac:dyDescent="0.5">
      <c r="A16513" s="525" t="s">
        <v>1280</v>
      </c>
      <c r="B16513" s="202">
        <f t="shared" ref="B16513" si="20650">B16509+1</f>
        <v>822</v>
      </c>
      <c r="C16513" s="407" t="str">
        <f t="shared" ref="C16513" si="20651">C16509</f>
        <v>Daniel 1290</v>
      </c>
      <c r="D16513" s="216" t="str">
        <f t="shared" si="20551"/>
        <v>Exodus</v>
      </c>
      <c r="E16513" s="212" t="str">
        <f>E16509</f>
        <v>AD</v>
      </c>
      <c r="F16513" s="197">
        <v>2</v>
      </c>
      <c r="G16513" s="206" t="s">
        <v>604</v>
      </c>
      <c r="H16513" s="325"/>
      <c r="L16513" s="207"/>
      <c r="R16513" s="200"/>
    </row>
    <row r="16514" spans="1:18" ht="14.6" customHeight="1" x14ac:dyDescent="0.5">
      <c r="A16514" s="523">
        <f t="shared" ref="A16514" si="20652">A16510+1</f>
        <v>800</v>
      </c>
      <c r="B16514" s="216" t="str">
        <f t="shared" si="20570"/>
        <v>Olympiad</v>
      </c>
      <c r="C16514" s="408">
        <f t="shared" ref="C16514" si="20653">C16510+1</f>
        <v>632</v>
      </c>
      <c r="D16514" s="217">
        <f t="shared" si="20555"/>
        <v>1529</v>
      </c>
      <c r="E16514" s="212"/>
      <c r="F16514" s="197">
        <v>3</v>
      </c>
      <c r="G16514" s="208" t="s">
        <v>287</v>
      </c>
      <c r="H16514" s="367"/>
      <c r="L16514" s="210"/>
      <c r="R16514" s="200"/>
    </row>
    <row r="16515" spans="1:18" ht="14.6" customHeight="1" thickBot="1" x14ac:dyDescent="0.55000000000000004">
      <c r="A16515" s="526"/>
      <c r="B16515" s="217">
        <f t="shared" si="20570"/>
        <v>206</v>
      </c>
      <c r="C16515" s="406" t="str">
        <f t="shared" si="20557"/>
        <v>7 Times</v>
      </c>
      <c r="D16515" s="217" t="str">
        <f t="shared" ref="D16515" si="20654">INT((D16514-D$10559-1)/49+1)&amp;"/"&amp;MOD(INT((D16514-D$10559-1)/7),7)+1&amp;"/"&amp;MOD(D16514-D$10559-1,7)+1</f>
        <v>31/3/5</v>
      </c>
      <c r="E16515" s="214"/>
      <c r="F16515" s="197">
        <v>4</v>
      </c>
      <c r="G16515" s="209" t="s">
        <v>605</v>
      </c>
      <c r="H16515" s="324" t="str">
        <f>H16511</f>
        <v>Dn 2300</v>
      </c>
      <c r="L16515" s="216" t="str">
        <f t="shared" si="20641"/>
        <v>Building Herod's Temple</v>
      </c>
      <c r="R16515" s="200"/>
    </row>
    <row r="16516" spans="1:18" ht="14.6" customHeight="1" x14ac:dyDescent="0.5">
      <c r="A16516" s="524" t="s">
        <v>1279</v>
      </c>
      <c r="B16516" s="217" t="s">
        <v>1188</v>
      </c>
      <c r="C16516" s="407">
        <f t="shared" si="20620"/>
        <v>651</v>
      </c>
      <c r="D16516" s="202" t="str">
        <f t="shared" ref="D16516" si="20655">IF(MOD(D16514-D$10559-1,49)=0,"Jub",IF(MOD(D16514-D$10559,7)=0,"Sab","Yr"))&amp;" "&amp;IF(MOD(D16514-D$10559-1,49)=0,INT(D16514-D$10559-1)/49,"")</f>
        <v xml:space="preserve">Yr </v>
      </c>
      <c r="E16516" s="201">
        <f>E16512+1</f>
        <v>48</v>
      </c>
      <c r="F16516" s="197">
        <v>1</v>
      </c>
      <c r="G16516" s="203" t="s">
        <v>288</v>
      </c>
      <c r="H16516" s="325">
        <f>H16512+1</f>
        <v>15</v>
      </c>
      <c r="L16516" s="217">
        <f t="shared" si="20643"/>
        <v>67</v>
      </c>
      <c r="R16516" s="200"/>
    </row>
    <row r="16517" spans="1:18" ht="14.6" customHeight="1" x14ac:dyDescent="0.5">
      <c r="A16517" s="525" t="s">
        <v>1280</v>
      </c>
      <c r="B16517" s="202">
        <f t="shared" ref="B16517" si="20656">B16513+1</f>
        <v>823</v>
      </c>
      <c r="C16517" s="407" t="str">
        <f t="shared" ref="C16517" si="20657">C16513</f>
        <v>Daniel 1290</v>
      </c>
      <c r="D16517" s="216" t="str">
        <f t="shared" si="20551"/>
        <v>Exodus</v>
      </c>
      <c r="E16517" s="212" t="str">
        <f>E16513</f>
        <v>AD</v>
      </c>
      <c r="F16517" s="197">
        <v>2</v>
      </c>
      <c r="G16517" s="206" t="s">
        <v>604</v>
      </c>
      <c r="H16517" s="325"/>
      <c r="L16517" s="207"/>
      <c r="R16517" s="200"/>
    </row>
    <row r="16518" spans="1:18" ht="14.6" customHeight="1" x14ac:dyDescent="0.5">
      <c r="A16518" s="523">
        <f t="shared" ref="A16518" si="20658">A16514+1</f>
        <v>801</v>
      </c>
      <c r="B16518" s="216" t="str">
        <f t="shared" si="20577"/>
        <v>Olympiad</v>
      </c>
      <c r="C16518" s="408">
        <f t="shared" ref="C16518" si="20659">C16514+1</f>
        <v>633</v>
      </c>
      <c r="D16518" s="217">
        <f t="shared" si="20555"/>
        <v>1530</v>
      </c>
      <c r="E16518" s="212"/>
      <c r="F16518" s="197">
        <v>3</v>
      </c>
      <c r="G16518" s="208" t="s">
        <v>287</v>
      </c>
      <c r="H16518" s="367"/>
      <c r="L16518" s="210"/>
      <c r="R16518" s="200"/>
    </row>
    <row r="16519" spans="1:18" ht="14.6" customHeight="1" thickBot="1" x14ac:dyDescent="0.55000000000000004">
      <c r="A16519" s="526"/>
      <c r="B16519" s="217">
        <f t="shared" si="20577"/>
        <v>206</v>
      </c>
      <c r="C16519" s="406" t="str">
        <f t="shared" si="20557"/>
        <v>7 Times</v>
      </c>
      <c r="D16519" s="217" t="str">
        <f t="shared" ref="D16519" si="20660">INT((D16518-D$10559-1)/49+1)&amp;"/"&amp;MOD(INT((D16518-D$10559-1)/7),7)+1&amp;"/"&amp;MOD(D16518-D$10559-1,7)+1</f>
        <v>31/3/6</v>
      </c>
      <c r="E16519" s="214"/>
      <c r="F16519" s="197">
        <v>4</v>
      </c>
      <c r="G16519" s="209" t="s">
        <v>605</v>
      </c>
      <c r="H16519" s="324" t="str">
        <f>H16515</f>
        <v>Dn 2300</v>
      </c>
      <c r="L16519" s="216" t="str">
        <f t="shared" si="20641"/>
        <v>Building Herod's Temple</v>
      </c>
      <c r="R16519" s="200"/>
    </row>
    <row r="16520" spans="1:18" ht="14.6" customHeight="1" x14ac:dyDescent="0.5">
      <c r="A16520" s="524" t="s">
        <v>1279</v>
      </c>
      <c r="B16520" s="217" t="s">
        <v>1189</v>
      </c>
      <c r="C16520" s="407">
        <f t="shared" si="20620"/>
        <v>652</v>
      </c>
      <c r="D16520" s="202" t="str">
        <f t="shared" ref="D16520" si="20661">IF(MOD(D16518-D$10559-1,49)=0,"Jub",IF(MOD(D16518-D$10559,7)=0,"Sab","Yr"))&amp;" "&amp;IF(MOD(D16518-D$10559-1,49)=0,INT(D16518-D$10559-1)/49,"")</f>
        <v xml:space="preserve">Yr </v>
      </c>
      <c r="E16520" s="201">
        <f>E16516+1</f>
        <v>49</v>
      </c>
      <c r="F16520" s="197">
        <v>1</v>
      </c>
      <c r="G16520" s="203" t="s">
        <v>288</v>
      </c>
      <c r="H16520" s="325">
        <f>H16516+1</f>
        <v>16</v>
      </c>
      <c r="L16520" s="217">
        <f t="shared" si="20643"/>
        <v>68</v>
      </c>
      <c r="R16520" s="200"/>
    </row>
    <row r="16521" spans="1:18" ht="14.6" customHeight="1" x14ac:dyDescent="0.5">
      <c r="A16521" s="525" t="s">
        <v>1280</v>
      </c>
      <c r="B16521" s="202">
        <f t="shared" ref="B16521" si="20662">B16517+1</f>
        <v>824</v>
      </c>
      <c r="C16521" s="407" t="str">
        <f t="shared" ref="C16521" si="20663">C16517</f>
        <v>Daniel 1290</v>
      </c>
      <c r="D16521" s="216" t="str">
        <f t="shared" ref="D16521:D16581" si="20664">D16517</f>
        <v>Exodus</v>
      </c>
      <c r="E16521" s="212" t="str">
        <f>E16517</f>
        <v>AD</v>
      </c>
      <c r="F16521" s="197">
        <v>2</v>
      </c>
      <c r="G16521" s="206" t="s">
        <v>604</v>
      </c>
      <c r="H16521" s="325"/>
      <c r="L16521" s="207"/>
      <c r="R16521" s="200"/>
    </row>
    <row r="16522" spans="1:18" ht="14.6" customHeight="1" x14ac:dyDescent="0.5">
      <c r="A16522" s="523">
        <f t="shared" ref="A16522" si="20665">A16518+1</f>
        <v>802</v>
      </c>
      <c r="B16522" s="216" t="str">
        <f t="shared" ref="B16522" si="20666">B16518</f>
        <v>Olympiad</v>
      </c>
      <c r="C16522" s="408">
        <f t="shared" ref="C16522" si="20667">C16518+1</f>
        <v>634</v>
      </c>
      <c r="D16522" s="217">
        <f t="shared" ref="D16522:D16582" si="20668">D16518+1</f>
        <v>1531</v>
      </c>
      <c r="E16522" s="212"/>
      <c r="F16522" s="197">
        <v>3</v>
      </c>
      <c r="G16522" s="208" t="s">
        <v>287</v>
      </c>
      <c r="H16522" s="367"/>
      <c r="L16522" s="210"/>
      <c r="R16522" s="200"/>
    </row>
    <row r="16523" spans="1:18" ht="14.6" customHeight="1" thickBot="1" x14ac:dyDescent="0.55000000000000004">
      <c r="A16523" s="526"/>
      <c r="B16523" s="217">
        <f t="shared" ref="B16523" si="20669">B16519+1</f>
        <v>207</v>
      </c>
      <c r="C16523" s="406" t="str">
        <f t="shared" ref="C16523:C16583" si="20670">C16519</f>
        <v>7 Times</v>
      </c>
      <c r="D16523" s="359" t="str">
        <f t="shared" ref="D16523" si="20671">INT((D16522-D$10559-1)/49+1)&amp;"/"&amp;MOD(INT((D16522-D$10559-1)/7),7)+1&amp;"/"&amp;MOD(D16522-D$10559-1,7)+1</f>
        <v>31/3/7</v>
      </c>
      <c r="E16523" s="214"/>
      <c r="F16523" s="197">
        <v>4</v>
      </c>
      <c r="G16523" s="209" t="s">
        <v>605</v>
      </c>
      <c r="H16523" s="324" t="str">
        <f>H16519</f>
        <v>Dn 2300</v>
      </c>
      <c r="L16523" s="216" t="str">
        <f t="shared" si="20641"/>
        <v>Building Herod's Temple</v>
      </c>
      <c r="R16523" s="200"/>
    </row>
    <row r="16524" spans="1:18" ht="14.6" customHeight="1" x14ac:dyDescent="0.5">
      <c r="A16524" s="524" t="s">
        <v>1279</v>
      </c>
      <c r="B16524" s="217" t="s">
        <v>1186</v>
      </c>
      <c r="C16524" s="407">
        <f t="shared" si="20620"/>
        <v>653</v>
      </c>
      <c r="D16524" s="360" t="str">
        <f t="shared" ref="D16524" si="20672">IF(MOD(D16522-D$10559-1,49)=0,"Jub",IF(MOD(D16522-D$10559,7)=0,"Sab","Yr"))&amp;" "&amp;IF(MOD(D16522-D$10559-1,49)=0,INT(D16522-D$10559-1)/49,"")</f>
        <v xml:space="preserve">Sab </v>
      </c>
      <c r="E16524" s="201">
        <f>E16520+1</f>
        <v>50</v>
      </c>
      <c r="F16524" s="197">
        <v>1</v>
      </c>
      <c r="G16524" s="203" t="s">
        <v>288</v>
      </c>
      <c r="H16524" s="325">
        <f>H16520+1</f>
        <v>17</v>
      </c>
      <c r="L16524" s="217">
        <f t="shared" si="20643"/>
        <v>69</v>
      </c>
      <c r="R16524" s="200"/>
    </row>
    <row r="16525" spans="1:18" ht="14.6" customHeight="1" x14ac:dyDescent="0.5">
      <c r="A16525" s="525" t="s">
        <v>1280</v>
      </c>
      <c r="B16525" s="202">
        <f t="shared" ref="B16525" si="20673">B16521+1</f>
        <v>825</v>
      </c>
      <c r="C16525" s="407" t="str">
        <f t="shared" ref="C16525" si="20674">C16521</f>
        <v>Daniel 1290</v>
      </c>
      <c r="D16525" s="361" t="str">
        <f t="shared" si="20664"/>
        <v>Exodus</v>
      </c>
      <c r="E16525" s="212" t="str">
        <f>E16521</f>
        <v>AD</v>
      </c>
      <c r="F16525" s="197">
        <v>2</v>
      </c>
      <c r="G16525" s="206" t="s">
        <v>604</v>
      </c>
      <c r="H16525" s="325"/>
      <c r="L16525" s="207"/>
      <c r="R16525" s="200"/>
    </row>
    <row r="16526" spans="1:18" ht="14.6" customHeight="1" x14ac:dyDescent="0.5">
      <c r="A16526" s="523">
        <f t="shared" ref="A16526" si="20675">A16522+1</f>
        <v>803</v>
      </c>
      <c r="B16526" s="216" t="str">
        <f t="shared" ref="B16526:B16575" si="20676">B16522</f>
        <v>Olympiad</v>
      </c>
      <c r="C16526" s="408">
        <f t="shared" ref="C16526" si="20677">C16522+1</f>
        <v>635</v>
      </c>
      <c r="D16526" s="359">
        <f t="shared" si="20668"/>
        <v>1532</v>
      </c>
      <c r="E16526" s="212"/>
      <c r="F16526" s="197">
        <v>3</v>
      </c>
      <c r="G16526" s="208" t="s">
        <v>287</v>
      </c>
      <c r="H16526" s="367"/>
      <c r="L16526" s="210"/>
      <c r="R16526" s="200"/>
    </row>
    <row r="16527" spans="1:18" ht="14.6" customHeight="1" thickBot="1" x14ac:dyDescent="0.55000000000000004">
      <c r="A16527" s="526"/>
      <c r="B16527" s="217">
        <f t="shared" si="20676"/>
        <v>207</v>
      </c>
      <c r="C16527" s="406" t="str">
        <f t="shared" si="20670"/>
        <v>7 Times</v>
      </c>
      <c r="D16527" s="217" t="str">
        <f t="shared" ref="D16527" si="20678">INT((D16526-D$10559-1)/49+1)&amp;"/"&amp;MOD(INT((D16526-D$10559-1)/7),7)+1&amp;"/"&amp;MOD(D16526-D$10559-1,7)+1</f>
        <v>31/4/1</v>
      </c>
      <c r="E16527" s="214"/>
      <c r="F16527" s="197">
        <v>4</v>
      </c>
      <c r="G16527" s="209" t="s">
        <v>605</v>
      </c>
      <c r="H16527" s="324" t="str">
        <f>H16523</f>
        <v>Dn 2300</v>
      </c>
      <c r="L16527" s="216" t="str">
        <f t="shared" si="20641"/>
        <v>Building Herod's Temple</v>
      </c>
      <c r="R16527" s="200"/>
    </row>
    <row r="16528" spans="1:18" ht="14.6" customHeight="1" x14ac:dyDescent="0.5">
      <c r="A16528" s="524" t="s">
        <v>1279</v>
      </c>
      <c r="B16528" s="217" t="s">
        <v>1187</v>
      </c>
      <c r="C16528" s="407">
        <f t="shared" si="20620"/>
        <v>654</v>
      </c>
      <c r="D16528" s="202" t="str">
        <f t="shared" ref="D16528" si="20679">IF(MOD(D16526-D$10559-1,49)=0,"Jub",IF(MOD(D16526-D$10559,7)=0,"Sab","Yr"))&amp;" "&amp;IF(MOD(D16526-D$10559-1,49)=0,INT(D16526-D$10559-1)/49,"")</f>
        <v xml:space="preserve">Yr </v>
      </c>
      <c r="E16528" s="201">
        <f>E16524+1</f>
        <v>51</v>
      </c>
      <c r="F16528" s="197">
        <v>1</v>
      </c>
      <c r="G16528" s="203" t="s">
        <v>288</v>
      </c>
      <c r="H16528" s="325">
        <f>H16524+1</f>
        <v>18</v>
      </c>
      <c r="L16528" s="217">
        <f t="shared" si="20643"/>
        <v>70</v>
      </c>
      <c r="R16528" s="200"/>
    </row>
    <row r="16529" spans="1:18" ht="14.6" customHeight="1" x14ac:dyDescent="0.5">
      <c r="A16529" s="525" t="s">
        <v>1280</v>
      </c>
      <c r="B16529" s="202">
        <f t="shared" ref="B16529" si="20680">B16525+1</f>
        <v>826</v>
      </c>
      <c r="C16529" s="407" t="str">
        <f t="shared" ref="C16529" si="20681">C16525</f>
        <v>Daniel 1290</v>
      </c>
      <c r="D16529" s="216" t="str">
        <f t="shared" si="20664"/>
        <v>Exodus</v>
      </c>
      <c r="E16529" s="212" t="str">
        <f>E16525</f>
        <v>AD</v>
      </c>
      <c r="F16529" s="197">
        <v>2</v>
      </c>
      <c r="G16529" s="206" t="s">
        <v>604</v>
      </c>
      <c r="H16529" s="325"/>
      <c r="L16529" s="207"/>
      <c r="R16529" s="200"/>
    </row>
    <row r="16530" spans="1:18" ht="14.6" customHeight="1" x14ac:dyDescent="0.5">
      <c r="A16530" s="523">
        <f t="shared" ref="A16530" si="20682">A16526+1</f>
        <v>804</v>
      </c>
      <c r="B16530" s="216" t="str">
        <f t="shared" ref="B16530:B16579" si="20683">B16526</f>
        <v>Olympiad</v>
      </c>
      <c r="C16530" s="408">
        <f t="shared" ref="C16530" si="20684">C16526+1</f>
        <v>636</v>
      </c>
      <c r="D16530" s="217">
        <f t="shared" si="20668"/>
        <v>1533</v>
      </c>
      <c r="E16530" s="212"/>
      <c r="F16530" s="197">
        <v>3</v>
      </c>
      <c r="G16530" s="208" t="s">
        <v>287</v>
      </c>
      <c r="H16530" s="367"/>
      <c r="L16530" s="210"/>
      <c r="R16530" s="200"/>
    </row>
    <row r="16531" spans="1:18" ht="14.6" customHeight="1" thickBot="1" x14ac:dyDescent="0.55000000000000004">
      <c r="A16531" s="526"/>
      <c r="B16531" s="217">
        <f t="shared" si="20683"/>
        <v>207</v>
      </c>
      <c r="C16531" s="406" t="str">
        <f t="shared" si="20670"/>
        <v>7 Times</v>
      </c>
      <c r="D16531" s="217" t="str">
        <f t="shared" ref="D16531" si="20685">INT((D16530-D$10559-1)/49+1)&amp;"/"&amp;MOD(INT((D16530-D$10559-1)/7),7)+1&amp;"/"&amp;MOD(D16530-D$10559-1,7)+1</f>
        <v>31/4/2</v>
      </c>
      <c r="E16531" s="214"/>
      <c r="F16531" s="197">
        <v>4</v>
      </c>
      <c r="G16531" s="209" t="s">
        <v>605</v>
      </c>
      <c r="H16531" s="324" t="str">
        <f>H16527</f>
        <v>Dn 2300</v>
      </c>
      <c r="L16531" s="216" t="str">
        <f t="shared" si="20641"/>
        <v>Building Herod's Temple</v>
      </c>
      <c r="R16531" s="200"/>
    </row>
    <row r="16532" spans="1:18" ht="14.6" customHeight="1" x14ac:dyDescent="0.5">
      <c r="A16532" s="524" t="s">
        <v>1279</v>
      </c>
      <c r="B16532" s="217" t="s">
        <v>1188</v>
      </c>
      <c r="C16532" s="407">
        <f t="shared" si="20620"/>
        <v>655</v>
      </c>
      <c r="D16532" s="202" t="str">
        <f t="shared" ref="D16532" si="20686">IF(MOD(D16530-D$10559-1,49)=0,"Jub",IF(MOD(D16530-D$10559,7)=0,"Sab","Yr"))&amp;" "&amp;IF(MOD(D16530-D$10559-1,49)=0,INT(D16530-D$10559-1)/49,"")</f>
        <v xml:space="preserve">Yr </v>
      </c>
      <c r="E16532" s="201">
        <f>E16528+1</f>
        <v>52</v>
      </c>
      <c r="F16532" s="197">
        <v>1</v>
      </c>
      <c r="G16532" s="203" t="s">
        <v>288</v>
      </c>
      <c r="H16532" s="325">
        <f>H16528+1</f>
        <v>19</v>
      </c>
      <c r="L16532" s="217">
        <f t="shared" si="20643"/>
        <v>71</v>
      </c>
      <c r="R16532" s="200"/>
    </row>
    <row r="16533" spans="1:18" ht="14.6" customHeight="1" x14ac:dyDescent="0.5">
      <c r="A16533" s="525" t="s">
        <v>1280</v>
      </c>
      <c r="B16533" s="202">
        <f t="shared" ref="B16533" si="20687">B16529+1</f>
        <v>827</v>
      </c>
      <c r="C16533" s="407" t="str">
        <f t="shared" ref="C16533" si="20688">C16529</f>
        <v>Daniel 1290</v>
      </c>
      <c r="D16533" s="216" t="str">
        <f t="shared" si="20664"/>
        <v>Exodus</v>
      </c>
      <c r="E16533" s="212" t="str">
        <f>E16529</f>
        <v>AD</v>
      </c>
      <c r="F16533" s="197">
        <v>2</v>
      </c>
      <c r="G16533" s="206" t="s">
        <v>604</v>
      </c>
      <c r="H16533" s="325"/>
      <c r="L16533" s="207"/>
      <c r="R16533" s="200"/>
    </row>
    <row r="16534" spans="1:18" ht="14.6" customHeight="1" x14ac:dyDescent="0.5">
      <c r="A16534" s="523">
        <f t="shared" ref="A16534" si="20689">A16530+1</f>
        <v>805</v>
      </c>
      <c r="B16534" s="216" t="str">
        <f t="shared" ref="B16534:B16583" si="20690">B16530</f>
        <v>Olympiad</v>
      </c>
      <c r="C16534" s="408">
        <f t="shared" ref="C16534" si="20691">C16530+1</f>
        <v>637</v>
      </c>
      <c r="D16534" s="217">
        <f t="shared" si="20668"/>
        <v>1534</v>
      </c>
      <c r="E16534" s="212"/>
      <c r="F16534" s="197">
        <v>3</v>
      </c>
      <c r="G16534" s="208" t="s">
        <v>287</v>
      </c>
      <c r="H16534" s="367"/>
      <c r="L16534" s="210"/>
      <c r="R16534" s="200"/>
    </row>
    <row r="16535" spans="1:18" ht="14.6" customHeight="1" thickBot="1" x14ac:dyDescent="0.55000000000000004">
      <c r="A16535" s="526"/>
      <c r="B16535" s="217">
        <f t="shared" si="20690"/>
        <v>207</v>
      </c>
      <c r="C16535" s="406" t="str">
        <f t="shared" si="20670"/>
        <v>7 Times</v>
      </c>
      <c r="D16535" s="217" t="str">
        <f t="shared" ref="D16535" si="20692">INT((D16534-D$10559-1)/49+1)&amp;"/"&amp;MOD(INT((D16534-D$10559-1)/7),7)+1&amp;"/"&amp;MOD(D16534-D$10559-1,7)+1</f>
        <v>31/4/3</v>
      </c>
      <c r="E16535" s="214"/>
      <c r="F16535" s="197">
        <v>4</v>
      </c>
      <c r="G16535" s="209" t="s">
        <v>605</v>
      </c>
      <c r="H16535" s="324" t="str">
        <f>H16531</f>
        <v>Dn 2300</v>
      </c>
      <c r="L16535" s="216" t="str">
        <f t="shared" si="20641"/>
        <v>Building Herod's Temple</v>
      </c>
      <c r="R16535" s="200"/>
    </row>
    <row r="16536" spans="1:18" ht="14.6" customHeight="1" x14ac:dyDescent="0.5">
      <c r="A16536" s="524" t="s">
        <v>1279</v>
      </c>
      <c r="B16536" s="217" t="s">
        <v>1189</v>
      </c>
      <c r="C16536" s="407">
        <f t="shared" si="20620"/>
        <v>656</v>
      </c>
      <c r="D16536" s="202" t="str">
        <f t="shared" ref="D16536" si="20693">IF(MOD(D16534-D$10559-1,49)=0,"Jub",IF(MOD(D16534-D$10559,7)=0,"Sab","Yr"))&amp;" "&amp;IF(MOD(D16534-D$10559-1,49)=0,INT(D16534-D$10559-1)/49,"")</f>
        <v xml:space="preserve">Yr </v>
      </c>
      <c r="E16536" s="201">
        <f>E16532+1</f>
        <v>53</v>
      </c>
      <c r="F16536" s="197">
        <v>1</v>
      </c>
      <c r="G16536" s="203" t="s">
        <v>288</v>
      </c>
      <c r="H16536" s="325">
        <f>H16532+1</f>
        <v>20</v>
      </c>
      <c r="L16536" s="217">
        <f t="shared" si="20643"/>
        <v>72</v>
      </c>
      <c r="R16536" s="200"/>
    </row>
    <row r="16537" spans="1:18" ht="14.6" customHeight="1" x14ac:dyDescent="0.5">
      <c r="A16537" s="525" t="s">
        <v>1280</v>
      </c>
      <c r="B16537" s="202">
        <f t="shared" ref="B16537" si="20694">B16533+1</f>
        <v>828</v>
      </c>
      <c r="C16537" s="407" t="str">
        <f t="shared" ref="C16537" si="20695">C16533</f>
        <v>Daniel 1290</v>
      </c>
      <c r="D16537" s="216" t="str">
        <f t="shared" si="20664"/>
        <v>Exodus</v>
      </c>
      <c r="E16537" s="212" t="str">
        <f>E16533</f>
        <v>AD</v>
      </c>
      <c r="F16537" s="197">
        <v>2</v>
      </c>
      <c r="G16537" s="206" t="s">
        <v>604</v>
      </c>
      <c r="H16537" s="325"/>
      <c r="L16537" s="207"/>
      <c r="R16537" s="200"/>
    </row>
    <row r="16538" spans="1:18" ht="14.6" customHeight="1" x14ac:dyDescent="0.5">
      <c r="A16538" s="523">
        <f t="shared" ref="A16538" si="20696">A16534+1</f>
        <v>806</v>
      </c>
      <c r="B16538" s="216" t="str">
        <f t="shared" ref="B16538" si="20697">B16534</f>
        <v>Olympiad</v>
      </c>
      <c r="C16538" s="408">
        <f t="shared" ref="C16538" si="20698">C16534+1</f>
        <v>638</v>
      </c>
      <c r="D16538" s="217">
        <f t="shared" si="20668"/>
        <v>1535</v>
      </c>
      <c r="E16538" s="212"/>
      <c r="F16538" s="197">
        <v>3</v>
      </c>
      <c r="G16538" s="208" t="s">
        <v>287</v>
      </c>
      <c r="H16538" s="367"/>
      <c r="L16538" s="210"/>
      <c r="R16538" s="200"/>
    </row>
    <row r="16539" spans="1:18" ht="14.6" customHeight="1" thickBot="1" x14ac:dyDescent="0.55000000000000004">
      <c r="A16539" s="526"/>
      <c r="B16539" s="217">
        <f t="shared" ref="B16539" si="20699">B16535+1</f>
        <v>208</v>
      </c>
      <c r="C16539" s="406" t="str">
        <f t="shared" si="20670"/>
        <v>7 Times</v>
      </c>
      <c r="D16539" s="217" t="str">
        <f t="shared" ref="D16539" si="20700">INT((D16538-D$10559-1)/49+1)&amp;"/"&amp;MOD(INT((D16538-D$10559-1)/7),7)+1&amp;"/"&amp;MOD(D16538-D$10559-1,7)+1</f>
        <v>31/4/4</v>
      </c>
      <c r="E16539" s="214"/>
      <c r="F16539" s="197">
        <v>4</v>
      </c>
      <c r="G16539" s="209" t="s">
        <v>605</v>
      </c>
      <c r="H16539" s="324" t="str">
        <f>H16535</f>
        <v>Dn 2300</v>
      </c>
      <c r="L16539" s="216" t="str">
        <f t="shared" si="20641"/>
        <v>Building Herod's Temple</v>
      </c>
      <c r="R16539" s="200"/>
    </row>
    <row r="16540" spans="1:18" ht="14.6" customHeight="1" x14ac:dyDescent="0.5">
      <c r="A16540" s="524" t="s">
        <v>1279</v>
      </c>
      <c r="B16540" s="217" t="s">
        <v>1186</v>
      </c>
      <c r="C16540" s="407">
        <f t="shared" si="20620"/>
        <v>657</v>
      </c>
      <c r="D16540" s="202" t="str">
        <f t="shared" ref="D16540" si="20701">IF(MOD(D16538-D$10559-1,49)=0,"Jub",IF(MOD(D16538-D$10559,7)=0,"Sab","Yr"))&amp;" "&amp;IF(MOD(D16538-D$10559-1,49)=0,INT(D16538-D$10559-1)/49,"")</f>
        <v xml:space="preserve">Yr </v>
      </c>
      <c r="E16540" s="201">
        <f>E16536+1</f>
        <v>54</v>
      </c>
      <c r="F16540" s="197">
        <v>1</v>
      </c>
      <c r="G16540" s="203" t="s">
        <v>288</v>
      </c>
      <c r="H16540" s="325">
        <f>H16536+1</f>
        <v>21</v>
      </c>
      <c r="L16540" s="217">
        <f t="shared" si="20643"/>
        <v>73</v>
      </c>
      <c r="R16540" s="200"/>
    </row>
    <row r="16541" spans="1:18" ht="14.6" customHeight="1" x14ac:dyDescent="0.5">
      <c r="A16541" s="525" t="s">
        <v>1280</v>
      </c>
      <c r="B16541" s="202">
        <f t="shared" ref="B16541" si="20702">B16537+1</f>
        <v>829</v>
      </c>
      <c r="C16541" s="407" t="str">
        <f t="shared" ref="C16541" si="20703">C16537</f>
        <v>Daniel 1290</v>
      </c>
      <c r="D16541" s="216" t="str">
        <f t="shared" si="20664"/>
        <v>Exodus</v>
      </c>
      <c r="E16541" s="212" t="str">
        <f>E16537</f>
        <v>AD</v>
      </c>
      <c r="F16541" s="197">
        <v>2</v>
      </c>
      <c r="G16541" s="206" t="s">
        <v>604</v>
      </c>
      <c r="H16541" s="325"/>
      <c r="L16541" s="207"/>
      <c r="R16541" s="200"/>
    </row>
    <row r="16542" spans="1:18" ht="14.6" customHeight="1" x14ac:dyDescent="0.5">
      <c r="A16542" s="523">
        <f t="shared" ref="A16542" si="20704">A16538+1</f>
        <v>807</v>
      </c>
      <c r="B16542" s="216" t="str">
        <f t="shared" si="20676"/>
        <v>Olympiad</v>
      </c>
      <c r="C16542" s="408">
        <f t="shared" ref="C16542" si="20705">C16538+1</f>
        <v>639</v>
      </c>
      <c r="D16542" s="217">
        <f t="shared" si="20668"/>
        <v>1536</v>
      </c>
      <c r="E16542" s="212"/>
      <c r="F16542" s="197">
        <v>3</v>
      </c>
      <c r="G16542" s="208" t="s">
        <v>287</v>
      </c>
      <c r="H16542" s="367"/>
      <c r="L16542" s="210"/>
      <c r="R16542" s="200"/>
    </row>
    <row r="16543" spans="1:18" ht="14.6" customHeight="1" thickBot="1" x14ac:dyDescent="0.55000000000000004">
      <c r="A16543" s="526"/>
      <c r="B16543" s="217">
        <f t="shared" si="20676"/>
        <v>208</v>
      </c>
      <c r="C16543" s="406" t="str">
        <f t="shared" si="20670"/>
        <v>7 Times</v>
      </c>
      <c r="D16543" s="217" t="str">
        <f t="shared" ref="D16543" si="20706">INT((D16542-D$10559-1)/49+1)&amp;"/"&amp;MOD(INT((D16542-D$10559-1)/7),7)+1&amp;"/"&amp;MOD(D16542-D$10559-1,7)+1</f>
        <v>31/4/5</v>
      </c>
      <c r="E16543" s="214"/>
      <c r="F16543" s="197">
        <v>4</v>
      </c>
      <c r="G16543" s="209" t="s">
        <v>605</v>
      </c>
      <c r="H16543" s="324" t="str">
        <f>H16539</f>
        <v>Dn 2300</v>
      </c>
      <c r="L16543" s="216" t="str">
        <f t="shared" si="20641"/>
        <v>Building Herod's Temple</v>
      </c>
      <c r="R16543" s="200"/>
    </row>
    <row r="16544" spans="1:18" ht="14.6" customHeight="1" x14ac:dyDescent="0.5">
      <c r="A16544" s="524" t="s">
        <v>1279</v>
      </c>
      <c r="B16544" s="217" t="s">
        <v>1187</v>
      </c>
      <c r="C16544" s="407">
        <f t="shared" si="20620"/>
        <v>658</v>
      </c>
      <c r="D16544" s="202" t="str">
        <f t="shared" ref="D16544" si="20707">IF(MOD(D16542-D$10559-1,49)=0,"Jub",IF(MOD(D16542-D$10559,7)=0,"Sab","Yr"))&amp;" "&amp;IF(MOD(D16542-D$10559-1,49)=0,INT(D16542-D$10559-1)/49,"")</f>
        <v xml:space="preserve">Yr </v>
      </c>
      <c r="E16544" s="201">
        <f>E16540+1</f>
        <v>55</v>
      </c>
      <c r="F16544" s="197">
        <v>1</v>
      </c>
      <c r="G16544" s="203" t="s">
        <v>288</v>
      </c>
      <c r="H16544" s="325">
        <f>H16540+1</f>
        <v>22</v>
      </c>
      <c r="L16544" s="217">
        <f t="shared" si="20643"/>
        <v>74</v>
      </c>
      <c r="R16544" s="200"/>
    </row>
    <row r="16545" spans="1:18" ht="14.6" customHeight="1" x14ac:dyDescent="0.5">
      <c r="A16545" s="525" t="s">
        <v>1280</v>
      </c>
      <c r="B16545" s="202">
        <f t="shared" ref="B16545" si="20708">B16541+1</f>
        <v>830</v>
      </c>
      <c r="C16545" s="407" t="str">
        <f t="shared" ref="C16545" si="20709">C16541</f>
        <v>Daniel 1290</v>
      </c>
      <c r="D16545" s="216" t="str">
        <f t="shared" si="20664"/>
        <v>Exodus</v>
      </c>
      <c r="E16545" s="212" t="str">
        <f>E16541</f>
        <v>AD</v>
      </c>
      <c r="F16545" s="197">
        <v>2</v>
      </c>
      <c r="G16545" s="206" t="s">
        <v>604</v>
      </c>
      <c r="H16545" s="325"/>
      <c r="L16545" s="207"/>
      <c r="R16545" s="200"/>
    </row>
    <row r="16546" spans="1:18" ht="14.6" customHeight="1" x14ac:dyDescent="0.5">
      <c r="A16546" s="523">
        <f t="shared" ref="A16546" si="20710">A16542+1</f>
        <v>808</v>
      </c>
      <c r="B16546" s="216" t="str">
        <f t="shared" si="20683"/>
        <v>Olympiad</v>
      </c>
      <c r="C16546" s="408">
        <f t="shared" ref="C16546" si="20711">C16542+1</f>
        <v>640</v>
      </c>
      <c r="D16546" s="217">
        <f t="shared" si="20668"/>
        <v>1537</v>
      </c>
      <c r="E16546" s="212"/>
      <c r="F16546" s="197">
        <v>3</v>
      </c>
      <c r="G16546" s="208" t="s">
        <v>287</v>
      </c>
      <c r="H16546" s="367"/>
      <c r="L16546" s="210"/>
      <c r="R16546" s="200"/>
    </row>
    <row r="16547" spans="1:18" ht="14.6" customHeight="1" thickBot="1" x14ac:dyDescent="0.55000000000000004">
      <c r="A16547" s="526"/>
      <c r="B16547" s="217">
        <f t="shared" si="20683"/>
        <v>208</v>
      </c>
      <c r="C16547" s="406" t="str">
        <f t="shared" si="20670"/>
        <v>7 Times</v>
      </c>
      <c r="D16547" s="217" t="str">
        <f t="shared" ref="D16547" si="20712">INT((D16546-D$10559-1)/49+1)&amp;"/"&amp;MOD(INT((D16546-D$10559-1)/7),7)+1&amp;"/"&amp;MOD(D16546-D$10559-1,7)+1</f>
        <v>31/4/6</v>
      </c>
      <c r="E16547" s="214"/>
      <c r="F16547" s="197">
        <v>4</v>
      </c>
      <c r="G16547" s="209" t="s">
        <v>605</v>
      </c>
      <c r="H16547" s="324" t="str">
        <f>H16543</f>
        <v>Dn 2300</v>
      </c>
      <c r="L16547" s="216" t="str">
        <f t="shared" si="20641"/>
        <v>Building Herod's Temple</v>
      </c>
      <c r="R16547" s="200"/>
    </row>
    <row r="16548" spans="1:18" ht="14.6" customHeight="1" x14ac:dyDescent="0.5">
      <c r="A16548" s="524" t="s">
        <v>1279</v>
      </c>
      <c r="B16548" s="217" t="s">
        <v>1188</v>
      </c>
      <c r="C16548" s="407">
        <f t="shared" si="20620"/>
        <v>659</v>
      </c>
      <c r="D16548" s="202" t="str">
        <f t="shared" ref="D16548" si="20713">IF(MOD(D16546-D$10559-1,49)=0,"Jub",IF(MOD(D16546-D$10559,7)=0,"Sab","Yr"))&amp;" "&amp;IF(MOD(D16546-D$10559-1,49)=0,INT(D16546-D$10559-1)/49,"")</f>
        <v xml:space="preserve">Yr </v>
      </c>
      <c r="E16548" s="201">
        <f>E16544+1</f>
        <v>56</v>
      </c>
      <c r="F16548" s="197">
        <v>1</v>
      </c>
      <c r="G16548" s="203" t="s">
        <v>288</v>
      </c>
      <c r="H16548" s="325">
        <f>H16544+1</f>
        <v>23</v>
      </c>
      <c r="L16548" s="217">
        <f t="shared" si="20643"/>
        <v>75</v>
      </c>
      <c r="R16548" s="200"/>
    </row>
    <row r="16549" spans="1:18" ht="14.6" customHeight="1" x14ac:dyDescent="0.5">
      <c r="A16549" s="525" t="s">
        <v>1280</v>
      </c>
      <c r="B16549" s="202">
        <f t="shared" ref="B16549" si="20714">B16545+1</f>
        <v>831</v>
      </c>
      <c r="C16549" s="407" t="str">
        <f t="shared" ref="C16549" si="20715">C16545</f>
        <v>Daniel 1290</v>
      </c>
      <c r="D16549" s="216" t="str">
        <f t="shared" si="20664"/>
        <v>Exodus</v>
      </c>
      <c r="E16549" s="212" t="str">
        <f>E16545</f>
        <v>AD</v>
      </c>
      <c r="F16549" s="197">
        <v>2</v>
      </c>
      <c r="G16549" s="206" t="s">
        <v>604</v>
      </c>
      <c r="H16549" s="325"/>
      <c r="L16549" s="207"/>
      <c r="R16549" s="200"/>
    </row>
    <row r="16550" spans="1:18" ht="14.6" customHeight="1" x14ac:dyDescent="0.5">
      <c r="A16550" s="523">
        <f t="shared" ref="A16550" si="20716">A16546+1</f>
        <v>809</v>
      </c>
      <c r="B16550" s="216" t="str">
        <f t="shared" si="20690"/>
        <v>Olympiad</v>
      </c>
      <c r="C16550" s="408">
        <f t="shared" ref="C16550" si="20717">C16546+1</f>
        <v>641</v>
      </c>
      <c r="D16550" s="217">
        <f t="shared" si="20668"/>
        <v>1538</v>
      </c>
      <c r="E16550" s="212"/>
      <c r="F16550" s="197">
        <v>3</v>
      </c>
      <c r="G16550" s="208" t="s">
        <v>287</v>
      </c>
      <c r="H16550" s="367"/>
      <c r="L16550" s="210"/>
      <c r="R16550" s="200"/>
    </row>
    <row r="16551" spans="1:18" ht="14.6" customHeight="1" thickBot="1" x14ac:dyDescent="0.55000000000000004">
      <c r="A16551" s="526"/>
      <c r="B16551" s="217">
        <f t="shared" si="20690"/>
        <v>208</v>
      </c>
      <c r="C16551" s="406" t="str">
        <f t="shared" si="20670"/>
        <v>7 Times</v>
      </c>
      <c r="D16551" s="359" t="str">
        <f t="shared" ref="D16551" si="20718">INT((D16550-D$10559-1)/49+1)&amp;"/"&amp;MOD(INT((D16550-D$10559-1)/7),7)+1&amp;"/"&amp;MOD(D16550-D$10559-1,7)+1</f>
        <v>31/4/7</v>
      </c>
      <c r="E16551" s="214"/>
      <c r="F16551" s="197">
        <v>4</v>
      </c>
      <c r="G16551" s="209" t="s">
        <v>605</v>
      </c>
      <c r="H16551" s="324" t="str">
        <f>H16547</f>
        <v>Dn 2300</v>
      </c>
      <c r="L16551" s="216" t="str">
        <f t="shared" si="20641"/>
        <v>Building Herod's Temple</v>
      </c>
      <c r="R16551" s="200"/>
    </row>
    <row r="16552" spans="1:18" ht="14.6" customHeight="1" x14ac:dyDescent="0.5">
      <c r="A16552" s="524" t="s">
        <v>1279</v>
      </c>
      <c r="B16552" s="217" t="s">
        <v>1189</v>
      </c>
      <c r="C16552" s="407">
        <f t="shared" si="20620"/>
        <v>660</v>
      </c>
      <c r="D16552" s="360" t="str">
        <f t="shared" ref="D16552" si="20719">IF(MOD(D16550-D$10559-1,49)=0,"Jub",IF(MOD(D16550-D$10559,7)=0,"Sab","Yr"))&amp;" "&amp;IF(MOD(D16550-D$10559-1,49)=0,INT(D16550-D$10559-1)/49,"")</f>
        <v xml:space="preserve">Sab </v>
      </c>
      <c r="E16552" s="201">
        <f>E16548+1</f>
        <v>57</v>
      </c>
      <c r="F16552" s="197">
        <v>1</v>
      </c>
      <c r="G16552" s="203" t="s">
        <v>288</v>
      </c>
      <c r="H16552" s="325">
        <f>H16548+1</f>
        <v>24</v>
      </c>
      <c r="L16552" s="217">
        <f t="shared" si="20643"/>
        <v>76</v>
      </c>
      <c r="R16552" s="200"/>
    </row>
    <row r="16553" spans="1:18" ht="14.6" customHeight="1" x14ac:dyDescent="0.5">
      <c r="A16553" s="525" t="s">
        <v>1280</v>
      </c>
      <c r="B16553" s="202">
        <f t="shared" ref="B16553" si="20720">B16549+1</f>
        <v>832</v>
      </c>
      <c r="C16553" s="407" t="str">
        <f t="shared" ref="C16553" si="20721">C16549</f>
        <v>Daniel 1290</v>
      </c>
      <c r="D16553" s="361" t="str">
        <f t="shared" si="20664"/>
        <v>Exodus</v>
      </c>
      <c r="E16553" s="212" t="str">
        <f>E16549</f>
        <v>AD</v>
      </c>
      <c r="F16553" s="197">
        <v>2</v>
      </c>
      <c r="G16553" s="206" t="s">
        <v>604</v>
      </c>
      <c r="H16553" s="325"/>
      <c r="L16553" s="207"/>
      <c r="R16553" s="200"/>
    </row>
    <row r="16554" spans="1:18" ht="14.6" customHeight="1" x14ac:dyDescent="0.5">
      <c r="A16554" s="523">
        <f t="shared" ref="A16554" si="20722">A16550+1</f>
        <v>810</v>
      </c>
      <c r="B16554" s="216" t="str">
        <f t="shared" ref="B16554" si="20723">B16550</f>
        <v>Olympiad</v>
      </c>
      <c r="C16554" s="408">
        <f t="shared" ref="C16554" si="20724">C16550+1</f>
        <v>642</v>
      </c>
      <c r="D16554" s="359">
        <f t="shared" si="20668"/>
        <v>1539</v>
      </c>
      <c r="E16554" s="212"/>
      <c r="F16554" s="197">
        <v>3</v>
      </c>
      <c r="G16554" s="208" t="s">
        <v>287</v>
      </c>
      <c r="H16554" s="367"/>
      <c r="L16554" s="210"/>
      <c r="R16554" s="200"/>
    </row>
    <row r="16555" spans="1:18" ht="14.6" customHeight="1" thickBot="1" x14ac:dyDescent="0.55000000000000004">
      <c r="A16555" s="526"/>
      <c r="B16555" s="217">
        <f t="shared" ref="B16555" si="20725">B16551+1</f>
        <v>209</v>
      </c>
      <c r="C16555" s="406" t="str">
        <f t="shared" si="20670"/>
        <v>7 Times</v>
      </c>
      <c r="D16555" s="217" t="str">
        <f t="shared" ref="D16555" si="20726">INT((D16554-D$10559-1)/49+1)&amp;"/"&amp;MOD(INT((D16554-D$10559-1)/7),7)+1&amp;"/"&amp;MOD(D16554-D$10559-1,7)+1</f>
        <v>31/5/1</v>
      </c>
      <c r="E16555" s="214"/>
      <c r="F16555" s="197">
        <v>4</v>
      </c>
      <c r="G16555" s="209" t="s">
        <v>605</v>
      </c>
      <c r="H16555" s="324" t="str">
        <f>H16551</f>
        <v>Dn 2300</v>
      </c>
      <c r="L16555" s="216" t="str">
        <f t="shared" si="20641"/>
        <v>Building Herod's Temple</v>
      </c>
      <c r="R16555" s="200"/>
    </row>
    <row r="16556" spans="1:18" ht="14.6" customHeight="1" x14ac:dyDescent="0.5">
      <c r="A16556" s="524" t="s">
        <v>1279</v>
      </c>
      <c r="B16556" s="217" t="s">
        <v>1186</v>
      </c>
      <c r="C16556" s="407">
        <f t="shared" si="20620"/>
        <v>661</v>
      </c>
      <c r="D16556" s="202" t="str">
        <f t="shared" ref="D16556" si="20727">IF(MOD(D16554-D$10559-1,49)=0,"Jub",IF(MOD(D16554-D$10559,7)=0,"Sab","Yr"))&amp;" "&amp;IF(MOD(D16554-D$10559-1,49)=0,INT(D16554-D$10559-1)/49,"")</f>
        <v xml:space="preserve">Yr </v>
      </c>
      <c r="E16556" s="201">
        <f>E16552+1</f>
        <v>58</v>
      </c>
      <c r="F16556" s="197">
        <v>1</v>
      </c>
      <c r="G16556" s="203" t="s">
        <v>288</v>
      </c>
      <c r="H16556" s="325">
        <f>H16552+1</f>
        <v>25</v>
      </c>
      <c r="L16556" s="217">
        <f t="shared" si="20643"/>
        <v>77</v>
      </c>
      <c r="R16556" s="200"/>
    </row>
    <row r="16557" spans="1:18" ht="14.6" customHeight="1" x14ac:dyDescent="0.5">
      <c r="A16557" s="525" t="s">
        <v>1280</v>
      </c>
      <c r="B16557" s="202">
        <f t="shared" ref="B16557" si="20728">B16553+1</f>
        <v>833</v>
      </c>
      <c r="C16557" s="407" t="str">
        <f t="shared" ref="C16557" si="20729">C16553</f>
        <v>Daniel 1290</v>
      </c>
      <c r="D16557" s="216" t="str">
        <f t="shared" si="20664"/>
        <v>Exodus</v>
      </c>
      <c r="E16557" s="212" t="str">
        <f>E16553</f>
        <v>AD</v>
      </c>
      <c r="F16557" s="197">
        <v>2</v>
      </c>
      <c r="G16557" s="206" t="s">
        <v>604</v>
      </c>
      <c r="H16557" s="325"/>
      <c r="L16557" s="207"/>
      <c r="R16557" s="200"/>
    </row>
    <row r="16558" spans="1:18" ht="14.6" customHeight="1" x14ac:dyDescent="0.5">
      <c r="A16558" s="523">
        <f t="shared" ref="A16558" si="20730">A16554+1</f>
        <v>811</v>
      </c>
      <c r="B16558" s="216" t="str">
        <f t="shared" si="20676"/>
        <v>Olympiad</v>
      </c>
      <c r="C16558" s="408">
        <f t="shared" ref="C16558" si="20731">C16554+1</f>
        <v>643</v>
      </c>
      <c r="D16558" s="217">
        <f t="shared" si="20668"/>
        <v>1540</v>
      </c>
      <c r="E16558" s="212"/>
      <c r="F16558" s="197">
        <v>3</v>
      </c>
      <c r="G16558" s="208" t="s">
        <v>287</v>
      </c>
      <c r="H16558" s="367"/>
      <c r="L16558" s="210"/>
      <c r="R16558" s="200"/>
    </row>
    <row r="16559" spans="1:18" ht="14.6" customHeight="1" thickBot="1" x14ac:dyDescent="0.55000000000000004">
      <c r="A16559" s="526"/>
      <c r="B16559" s="217">
        <f t="shared" si="20676"/>
        <v>209</v>
      </c>
      <c r="C16559" s="406" t="str">
        <f t="shared" si="20670"/>
        <v>7 Times</v>
      </c>
      <c r="D16559" s="217" t="str">
        <f t="shared" ref="D16559" si="20732">INT((D16558-D$10559-1)/49+1)&amp;"/"&amp;MOD(INT((D16558-D$10559-1)/7),7)+1&amp;"/"&amp;MOD(D16558-D$10559-1,7)+1</f>
        <v>31/5/2</v>
      </c>
      <c r="E16559" s="214"/>
      <c r="F16559" s="197">
        <v>4</v>
      </c>
      <c r="G16559" s="209" t="s">
        <v>605</v>
      </c>
      <c r="H16559" s="324" t="str">
        <f>H16555</f>
        <v>Dn 2300</v>
      </c>
      <c r="L16559" s="216" t="str">
        <f t="shared" ref="L16559" si="20733">L16555</f>
        <v>Building Herod's Temple</v>
      </c>
      <c r="R16559" s="200"/>
    </row>
    <row r="16560" spans="1:18" ht="14.6" customHeight="1" x14ac:dyDescent="0.5">
      <c r="A16560" s="524" t="s">
        <v>1279</v>
      </c>
      <c r="B16560" s="217" t="s">
        <v>1187</v>
      </c>
      <c r="C16560" s="407">
        <f t="shared" ref="C16560:C16620" si="20734">C16556+1</f>
        <v>662</v>
      </c>
      <c r="D16560" s="202" t="str">
        <f t="shared" ref="D16560" si="20735">IF(MOD(D16558-D$10559-1,49)=0,"Jub",IF(MOD(D16558-D$10559,7)=0,"Sab","Yr"))&amp;" "&amp;IF(MOD(D16558-D$10559-1,49)=0,INT(D16558-D$10559-1)/49,"")</f>
        <v xml:space="preserve">Yr </v>
      </c>
      <c r="E16560" s="201">
        <f>E16556+1</f>
        <v>59</v>
      </c>
      <c r="F16560" s="197">
        <v>1</v>
      </c>
      <c r="G16560" s="203" t="s">
        <v>288</v>
      </c>
      <c r="H16560" s="325">
        <f>H16556+1</f>
        <v>26</v>
      </c>
      <c r="L16560" s="217">
        <f t="shared" ref="L16560" si="20736">L16556+1</f>
        <v>78</v>
      </c>
      <c r="R16560" s="200"/>
    </row>
    <row r="16561" spans="1:18" ht="14.6" customHeight="1" x14ac:dyDescent="0.5">
      <c r="A16561" s="525" t="s">
        <v>1280</v>
      </c>
      <c r="B16561" s="202">
        <f t="shared" ref="B16561" si="20737">B16557+1</f>
        <v>834</v>
      </c>
      <c r="C16561" s="407" t="str">
        <f t="shared" ref="C16561" si="20738">C16557</f>
        <v>Daniel 1290</v>
      </c>
      <c r="D16561" s="216" t="str">
        <f t="shared" si="20664"/>
        <v>Exodus</v>
      </c>
      <c r="E16561" s="212" t="str">
        <f>E16557</f>
        <v>AD</v>
      </c>
      <c r="F16561" s="197">
        <v>2</v>
      </c>
      <c r="G16561" s="206" t="s">
        <v>604</v>
      </c>
      <c r="H16561" s="325"/>
      <c r="L16561" s="207"/>
      <c r="R16561" s="200"/>
    </row>
    <row r="16562" spans="1:18" ht="14.6" customHeight="1" x14ac:dyDescent="0.5">
      <c r="A16562" s="523">
        <f t="shared" ref="A16562" si="20739">A16558+1</f>
        <v>812</v>
      </c>
      <c r="B16562" s="216" t="str">
        <f t="shared" si="20683"/>
        <v>Olympiad</v>
      </c>
      <c r="C16562" s="408">
        <f t="shared" ref="C16562" si="20740">C16558+1</f>
        <v>644</v>
      </c>
      <c r="D16562" s="217">
        <f t="shared" si="20668"/>
        <v>1541</v>
      </c>
      <c r="E16562" s="212"/>
      <c r="F16562" s="197">
        <v>3</v>
      </c>
      <c r="G16562" s="208" t="s">
        <v>287</v>
      </c>
      <c r="H16562" s="367"/>
      <c r="L16562" s="210"/>
      <c r="R16562" s="200"/>
    </row>
    <row r="16563" spans="1:18" ht="14.6" customHeight="1" thickBot="1" x14ac:dyDescent="0.55000000000000004">
      <c r="A16563" s="526"/>
      <c r="B16563" s="217">
        <f t="shared" si="20683"/>
        <v>209</v>
      </c>
      <c r="C16563" s="406" t="str">
        <f t="shared" si="20670"/>
        <v>7 Times</v>
      </c>
      <c r="D16563" s="217" t="str">
        <f t="shared" ref="D16563" si="20741">INT((D16562-D$10559-1)/49+1)&amp;"/"&amp;MOD(INT((D16562-D$10559-1)/7),7)+1&amp;"/"&amp;MOD(D16562-D$10559-1,7)+1</f>
        <v>31/5/3</v>
      </c>
      <c r="E16563" s="214"/>
      <c r="F16563" s="197">
        <v>4</v>
      </c>
      <c r="G16563" s="209" t="s">
        <v>605</v>
      </c>
      <c r="H16563" s="324" t="str">
        <f>H16559</f>
        <v>Dn 2300</v>
      </c>
      <c r="L16563" s="216" t="str">
        <f t="shared" ref="L16563:L16567" si="20742">L16559</f>
        <v>Building Herod's Temple</v>
      </c>
      <c r="R16563" s="200"/>
    </row>
    <row r="16564" spans="1:18" ht="14.6" customHeight="1" x14ac:dyDescent="0.5">
      <c r="A16564" s="524" t="s">
        <v>1279</v>
      </c>
      <c r="B16564" s="217" t="s">
        <v>1188</v>
      </c>
      <c r="C16564" s="407">
        <f t="shared" si="20734"/>
        <v>663</v>
      </c>
      <c r="D16564" s="202" t="str">
        <f t="shared" ref="D16564" si="20743">IF(MOD(D16562-D$10559-1,49)=0,"Jub",IF(MOD(D16562-D$10559,7)=0,"Sab","Yr"))&amp;" "&amp;IF(MOD(D16562-D$10559-1,49)=0,INT(D16562-D$10559-1)/49,"")</f>
        <v xml:space="preserve">Yr </v>
      </c>
      <c r="E16564" s="201">
        <f>E16560+1</f>
        <v>60</v>
      </c>
      <c r="F16564" s="197">
        <v>1</v>
      </c>
      <c r="G16564" s="203" t="s">
        <v>288</v>
      </c>
      <c r="H16564" s="325">
        <f>H16560+1</f>
        <v>27</v>
      </c>
      <c r="L16564" s="217">
        <f t="shared" ref="L16564:L16568" si="20744">L16560+1</f>
        <v>79</v>
      </c>
      <c r="R16564" s="200"/>
    </row>
    <row r="16565" spans="1:18" ht="14.6" customHeight="1" x14ac:dyDescent="0.5">
      <c r="A16565" s="525" t="s">
        <v>1280</v>
      </c>
      <c r="B16565" s="202">
        <f t="shared" ref="B16565" si="20745">B16561+1</f>
        <v>835</v>
      </c>
      <c r="C16565" s="407" t="str">
        <f t="shared" ref="C16565" si="20746">C16561</f>
        <v>Daniel 1290</v>
      </c>
      <c r="D16565" s="216" t="str">
        <f t="shared" si="20664"/>
        <v>Exodus</v>
      </c>
      <c r="E16565" s="212" t="str">
        <f>E16561</f>
        <v>AD</v>
      </c>
      <c r="F16565" s="197">
        <v>2</v>
      </c>
      <c r="G16565" s="206" t="s">
        <v>604</v>
      </c>
      <c r="H16565" s="325"/>
      <c r="L16565" s="207"/>
      <c r="R16565" s="200"/>
    </row>
    <row r="16566" spans="1:18" ht="14.6" customHeight="1" x14ac:dyDescent="0.5">
      <c r="A16566" s="523">
        <f t="shared" ref="A16566" si="20747">A16562+1</f>
        <v>813</v>
      </c>
      <c r="B16566" s="216" t="str">
        <f t="shared" si="20690"/>
        <v>Olympiad</v>
      </c>
      <c r="C16566" s="408">
        <f t="shared" ref="C16566" si="20748">C16562+1</f>
        <v>645</v>
      </c>
      <c r="D16566" s="217">
        <f t="shared" si="20668"/>
        <v>1542</v>
      </c>
      <c r="E16566" s="212"/>
      <c r="F16566" s="197">
        <v>3</v>
      </c>
      <c r="G16566" s="208" t="s">
        <v>287</v>
      </c>
      <c r="H16566" s="367"/>
      <c r="L16566" s="210"/>
      <c r="R16566" s="200"/>
    </row>
    <row r="16567" spans="1:18" ht="14.6" customHeight="1" thickBot="1" x14ac:dyDescent="0.55000000000000004">
      <c r="A16567" s="526"/>
      <c r="B16567" s="217">
        <f t="shared" si="20690"/>
        <v>209</v>
      </c>
      <c r="C16567" s="406" t="str">
        <f t="shared" si="20670"/>
        <v>7 Times</v>
      </c>
      <c r="D16567" s="217" t="str">
        <f t="shared" ref="D16567" si="20749">INT((D16566-D$10559-1)/49+1)&amp;"/"&amp;MOD(INT((D16566-D$10559-1)/7),7)+1&amp;"/"&amp;MOD(D16566-D$10559-1,7)+1</f>
        <v>31/5/4</v>
      </c>
      <c r="E16567" s="214"/>
      <c r="F16567" s="197">
        <v>4</v>
      </c>
      <c r="G16567" s="209" t="s">
        <v>605</v>
      </c>
      <c r="H16567" s="324" t="str">
        <f>H16563</f>
        <v>Dn 2300</v>
      </c>
      <c r="L16567" s="216" t="str">
        <f t="shared" si="20742"/>
        <v>Building Herod's Temple</v>
      </c>
      <c r="R16567" s="200"/>
    </row>
    <row r="16568" spans="1:18" ht="14.6" customHeight="1" x14ac:dyDescent="0.5">
      <c r="A16568" s="524" t="s">
        <v>1279</v>
      </c>
      <c r="B16568" s="217" t="s">
        <v>1189</v>
      </c>
      <c r="C16568" s="407">
        <f t="shared" si="20734"/>
        <v>664</v>
      </c>
      <c r="D16568" s="202" t="str">
        <f t="shared" ref="D16568" si="20750">IF(MOD(D16566-D$10559-1,49)=0,"Jub",IF(MOD(D16566-D$10559,7)=0,"Sab","Yr"))&amp;" "&amp;IF(MOD(D16566-D$10559-1,49)=0,INT(D16566-D$10559-1)/49,"")</f>
        <v xml:space="preserve">Yr </v>
      </c>
      <c r="E16568" s="201">
        <f>E16564+1</f>
        <v>61</v>
      </c>
      <c r="F16568" s="197">
        <v>1</v>
      </c>
      <c r="G16568" s="203" t="s">
        <v>288</v>
      </c>
      <c r="H16568" s="325">
        <f>H16564+1</f>
        <v>28</v>
      </c>
      <c r="L16568" s="217">
        <f t="shared" si="20744"/>
        <v>80</v>
      </c>
      <c r="R16568" s="200"/>
    </row>
    <row r="16569" spans="1:18" ht="14.6" customHeight="1" x14ac:dyDescent="0.5">
      <c r="A16569" s="525" t="s">
        <v>1280</v>
      </c>
      <c r="B16569" s="202">
        <f t="shared" ref="B16569" si="20751">B16565+1</f>
        <v>836</v>
      </c>
      <c r="C16569" s="407" t="str">
        <f t="shared" ref="C16569" si="20752">C16565</f>
        <v>Daniel 1290</v>
      </c>
      <c r="D16569" s="216" t="str">
        <f t="shared" si="20664"/>
        <v>Exodus</v>
      </c>
      <c r="E16569" s="212" t="str">
        <f>E16565</f>
        <v>AD</v>
      </c>
      <c r="F16569" s="197">
        <v>2</v>
      </c>
      <c r="G16569" s="206" t="s">
        <v>604</v>
      </c>
      <c r="H16569" s="325"/>
      <c r="L16569" s="207"/>
      <c r="R16569" s="200"/>
    </row>
    <row r="16570" spans="1:18" ht="14.6" customHeight="1" x14ac:dyDescent="0.5">
      <c r="A16570" s="523">
        <f t="shared" ref="A16570" si="20753">A16566+1</f>
        <v>814</v>
      </c>
      <c r="B16570" s="216" t="str">
        <f t="shared" ref="B16570" si="20754">B16566</f>
        <v>Olympiad</v>
      </c>
      <c r="C16570" s="408">
        <f t="shared" ref="C16570" si="20755">C16566+1</f>
        <v>646</v>
      </c>
      <c r="D16570" s="217">
        <f t="shared" si="20668"/>
        <v>1543</v>
      </c>
      <c r="E16570" s="212"/>
      <c r="F16570" s="197">
        <v>3</v>
      </c>
      <c r="G16570" s="208" t="s">
        <v>287</v>
      </c>
      <c r="H16570" s="367"/>
      <c r="L16570" s="210"/>
      <c r="R16570" s="200"/>
    </row>
    <row r="16571" spans="1:18" ht="14.6" customHeight="1" thickBot="1" x14ac:dyDescent="0.55000000000000004">
      <c r="A16571" s="526"/>
      <c r="B16571" s="217">
        <f t="shared" ref="B16571" si="20756">B16567+1</f>
        <v>210</v>
      </c>
      <c r="C16571" s="406" t="str">
        <f t="shared" si="20670"/>
        <v>7 Times</v>
      </c>
      <c r="D16571" s="217" t="str">
        <f t="shared" ref="D16571" si="20757">INT((D16570-D$10559-1)/49+1)&amp;"/"&amp;MOD(INT((D16570-D$10559-1)/7),7)+1&amp;"/"&amp;MOD(D16570-D$10559-1,7)+1</f>
        <v>31/5/5</v>
      </c>
      <c r="E16571" s="214"/>
      <c r="F16571" s="197">
        <v>4</v>
      </c>
      <c r="G16571" s="209" t="s">
        <v>605</v>
      </c>
      <c r="H16571" s="324" t="str">
        <f>H16567</f>
        <v>Dn 2300</v>
      </c>
      <c r="L16571" s="216" t="str">
        <f t="shared" ref="L16571:L16575" si="20758">L16567</f>
        <v>Building Herod's Temple</v>
      </c>
      <c r="R16571" s="200"/>
    </row>
    <row r="16572" spans="1:18" ht="14.6" customHeight="1" x14ac:dyDescent="0.5">
      <c r="A16572" s="524" t="s">
        <v>1279</v>
      </c>
      <c r="B16572" s="217" t="s">
        <v>1186</v>
      </c>
      <c r="C16572" s="407">
        <f t="shared" si="20734"/>
        <v>665</v>
      </c>
      <c r="D16572" s="202" t="str">
        <f t="shared" ref="D16572" si="20759">IF(MOD(D16570-D$10559-1,49)=0,"Jub",IF(MOD(D16570-D$10559,7)=0,"Sab","Yr"))&amp;" "&amp;IF(MOD(D16570-D$10559-1,49)=0,INT(D16570-D$10559-1)/49,"")</f>
        <v xml:space="preserve">Yr </v>
      </c>
      <c r="E16572" s="201">
        <f>E16568+1</f>
        <v>62</v>
      </c>
      <c r="F16572" s="197">
        <v>1</v>
      </c>
      <c r="G16572" s="203" t="s">
        <v>288</v>
      </c>
      <c r="H16572" s="325">
        <f>H16568+1</f>
        <v>29</v>
      </c>
      <c r="L16572" s="217">
        <f t="shared" ref="L16572:L16576" si="20760">L16568+1</f>
        <v>81</v>
      </c>
      <c r="R16572" s="200"/>
    </row>
    <row r="16573" spans="1:18" ht="14.6" customHeight="1" x14ac:dyDescent="0.5">
      <c r="A16573" s="525" t="s">
        <v>1280</v>
      </c>
      <c r="B16573" s="202">
        <f t="shared" ref="B16573" si="20761">B16569+1</f>
        <v>837</v>
      </c>
      <c r="C16573" s="407" t="str">
        <f t="shared" ref="C16573" si="20762">C16569</f>
        <v>Daniel 1290</v>
      </c>
      <c r="D16573" s="216" t="str">
        <f t="shared" si="20664"/>
        <v>Exodus</v>
      </c>
      <c r="E16573" s="212" t="str">
        <f>E16569</f>
        <v>AD</v>
      </c>
      <c r="F16573" s="197">
        <v>2</v>
      </c>
      <c r="G16573" s="206" t="s">
        <v>604</v>
      </c>
      <c r="H16573" s="325"/>
      <c r="L16573" s="207"/>
      <c r="R16573" s="200"/>
    </row>
    <row r="16574" spans="1:18" ht="14.6" customHeight="1" x14ac:dyDescent="0.5">
      <c r="A16574" s="523">
        <f t="shared" ref="A16574" si="20763">A16570+1</f>
        <v>815</v>
      </c>
      <c r="B16574" s="216" t="str">
        <f t="shared" si="20676"/>
        <v>Olympiad</v>
      </c>
      <c r="C16574" s="408">
        <f t="shared" ref="C16574" si="20764">C16570+1</f>
        <v>647</v>
      </c>
      <c r="D16574" s="217">
        <f t="shared" si="20668"/>
        <v>1544</v>
      </c>
      <c r="E16574" s="212"/>
      <c r="F16574" s="197">
        <v>3</v>
      </c>
      <c r="G16574" s="208" t="s">
        <v>287</v>
      </c>
      <c r="H16574" s="367"/>
      <c r="L16574" s="210"/>
      <c r="R16574" s="200"/>
    </row>
    <row r="16575" spans="1:18" ht="14.6" customHeight="1" thickBot="1" x14ac:dyDescent="0.55000000000000004">
      <c r="A16575" s="526"/>
      <c r="B16575" s="217">
        <f t="shared" si="20676"/>
        <v>210</v>
      </c>
      <c r="C16575" s="406" t="str">
        <f t="shared" si="20670"/>
        <v>7 Times</v>
      </c>
      <c r="D16575" s="217" t="str">
        <f t="shared" ref="D16575" si="20765">INT((D16574-D$10559-1)/49+1)&amp;"/"&amp;MOD(INT((D16574-D$10559-1)/7),7)+1&amp;"/"&amp;MOD(D16574-D$10559-1,7)+1</f>
        <v>31/5/6</v>
      </c>
      <c r="E16575" s="214"/>
      <c r="F16575" s="197">
        <v>4</v>
      </c>
      <c r="G16575" s="209" t="s">
        <v>605</v>
      </c>
      <c r="H16575" s="324" t="str">
        <f>H16571</f>
        <v>Dn 2300</v>
      </c>
      <c r="L16575" s="216" t="str">
        <f t="shared" si="20758"/>
        <v>Building Herod's Temple</v>
      </c>
      <c r="R16575" s="200"/>
    </row>
    <row r="16576" spans="1:18" ht="14.6" customHeight="1" x14ac:dyDescent="0.5">
      <c r="A16576" s="524" t="s">
        <v>1279</v>
      </c>
      <c r="B16576" s="217" t="s">
        <v>1187</v>
      </c>
      <c r="C16576" s="407">
        <f t="shared" si="20734"/>
        <v>666</v>
      </c>
      <c r="D16576" s="202" t="str">
        <f t="shared" ref="D16576" si="20766">IF(MOD(D16574-D$10559-1,49)=0,"Jub",IF(MOD(D16574-D$10559,7)=0,"Sab","Yr"))&amp;" "&amp;IF(MOD(D16574-D$10559-1,49)=0,INT(D16574-D$10559-1)/49,"")</f>
        <v xml:space="preserve">Yr </v>
      </c>
      <c r="E16576" s="201">
        <f>E16572+1</f>
        <v>63</v>
      </c>
      <c r="F16576" s="197">
        <v>1</v>
      </c>
      <c r="G16576" s="203" t="s">
        <v>288</v>
      </c>
      <c r="H16576" s="325">
        <f>H16572+1</f>
        <v>30</v>
      </c>
      <c r="L16576" s="217">
        <f t="shared" si="20760"/>
        <v>82</v>
      </c>
      <c r="R16576" s="200"/>
    </row>
    <row r="16577" spans="1:18" ht="14.6" customHeight="1" x14ac:dyDescent="0.5">
      <c r="A16577" s="525" t="s">
        <v>1280</v>
      </c>
      <c r="B16577" s="202">
        <f t="shared" ref="B16577" si="20767">B16573+1</f>
        <v>838</v>
      </c>
      <c r="C16577" s="407" t="str">
        <f t="shared" ref="C16577" si="20768">C16573</f>
        <v>Daniel 1290</v>
      </c>
      <c r="D16577" s="216" t="str">
        <f t="shared" si="20664"/>
        <v>Exodus</v>
      </c>
      <c r="E16577" s="212" t="str">
        <f>E16573</f>
        <v>AD</v>
      </c>
      <c r="F16577" s="197">
        <v>2</v>
      </c>
      <c r="G16577" s="206" t="s">
        <v>604</v>
      </c>
      <c r="H16577" s="325"/>
      <c r="L16577" s="207"/>
      <c r="R16577" s="200"/>
    </row>
    <row r="16578" spans="1:18" ht="14.6" customHeight="1" x14ac:dyDescent="0.5">
      <c r="A16578" s="523">
        <f t="shared" ref="A16578" si="20769">A16574+1</f>
        <v>816</v>
      </c>
      <c r="B16578" s="216" t="str">
        <f t="shared" si="20683"/>
        <v>Olympiad</v>
      </c>
      <c r="C16578" s="408">
        <f t="shared" ref="C16578" si="20770">C16574+1</f>
        <v>648</v>
      </c>
      <c r="D16578" s="217">
        <f t="shared" si="20668"/>
        <v>1545</v>
      </c>
      <c r="E16578" s="212"/>
      <c r="F16578" s="197">
        <v>3</v>
      </c>
      <c r="G16578" s="208" t="s">
        <v>287</v>
      </c>
      <c r="H16578" s="367"/>
      <c r="L16578" s="210"/>
      <c r="R16578" s="200"/>
    </row>
    <row r="16579" spans="1:18" ht="14.6" customHeight="1" thickBot="1" x14ac:dyDescent="0.55000000000000004">
      <c r="A16579" s="526"/>
      <c r="B16579" s="217">
        <f t="shared" si="20683"/>
        <v>210</v>
      </c>
      <c r="C16579" s="406" t="str">
        <f t="shared" si="20670"/>
        <v>7 Times</v>
      </c>
      <c r="D16579" s="359" t="str">
        <f t="shared" ref="D16579" si="20771">INT((D16578-D$10559-1)/49+1)&amp;"/"&amp;MOD(INT((D16578-D$10559-1)/7),7)+1&amp;"/"&amp;MOD(D16578-D$10559-1,7)+1</f>
        <v>31/5/7</v>
      </c>
      <c r="E16579" s="214"/>
      <c r="F16579" s="197">
        <v>4</v>
      </c>
      <c r="G16579" s="209" t="s">
        <v>605</v>
      </c>
      <c r="H16579" s="324" t="str">
        <f>H16575</f>
        <v>Dn 2300</v>
      </c>
      <c r="L16579" s="216" t="str">
        <f t="shared" ref="L16579" si="20772">L16575</f>
        <v>Building Herod's Temple</v>
      </c>
      <c r="R16579" s="200"/>
    </row>
    <row r="16580" spans="1:18" ht="14.6" customHeight="1" x14ac:dyDescent="0.5">
      <c r="A16580" s="524" t="s">
        <v>1279</v>
      </c>
      <c r="B16580" s="217" t="s">
        <v>1188</v>
      </c>
      <c r="C16580" s="407">
        <f t="shared" si="20734"/>
        <v>667</v>
      </c>
      <c r="D16580" s="360" t="str">
        <f t="shared" ref="D16580" si="20773">IF(MOD(D16578-D$10559-1,49)=0,"Jub",IF(MOD(D16578-D$10559,7)=0,"Sab","Yr"))&amp;" "&amp;IF(MOD(D16578-D$10559-1,49)=0,INT(D16578-D$10559-1)/49,"")</f>
        <v xml:space="preserve">Sab </v>
      </c>
      <c r="E16580" s="201">
        <f>E16576+1</f>
        <v>64</v>
      </c>
      <c r="F16580" s="197">
        <v>1</v>
      </c>
      <c r="G16580" s="203" t="s">
        <v>288</v>
      </c>
      <c r="H16580" s="325">
        <f>H16576+1</f>
        <v>31</v>
      </c>
      <c r="L16580" s="217">
        <f t="shared" ref="L16580" si="20774">L16576+1</f>
        <v>83</v>
      </c>
      <c r="R16580" s="200"/>
    </row>
    <row r="16581" spans="1:18" ht="14.6" customHeight="1" x14ac:dyDescent="0.5">
      <c r="A16581" s="525" t="s">
        <v>1280</v>
      </c>
      <c r="B16581" s="202">
        <f t="shared" ref="B16581" si="20775">B16577+1</f>
        <v>839</v>
      </c>
      <c r="C16581" s="407" t="str">
        <f t="shared" ref="C16581" si="20776">C16577</f>
        <v>Daniel 1290</v>
      </c>
      <c r="D16581" s="361" t="str">
        <f t="shared" si="20664"/>
        <v>Exodus</v>
      </c>
      <c r="E16581" s="212" t="str">
        <f>E16577</f>
        <v>AD</v>
      </c>
      <c r="F16581" s="197">
        <v>2</v>
      </c>
      <c r="G16581" s="206" t="s">
        <v>604</v>
      </c>
      <c r="H16581" s="325"/>
      <c r="L16581" s="207"/>
      <c r="R16581" s="200"/>
    </row>
    <row r="16582" spans="1:18" ht="14.6" customHeight="1" x14ac:dyDescent="0.5">
      <c r="A16582" s="523">
        <f t="shared" ref="A16582" si="20777">A16578+1</f>
        <v>817</v>
      </c>
      <c r="B16582" s="216" t="str">
        <f t="shared" si="20690"/>
        <v>Olympiad</v>
      </c>
      <c r="C16582" s="408">
        <f t="shared" ref="C16582" si="20778">C16578+1</f>
        <v>649</v>
      </c>
      <c r="D16582" s="359">
        <f t="shared" si="20668"/>
        <v>1546</v>
      </c>
      <c r="E16582" s="212"/>
      <c r="F16582" s="197">
        <v>3</v>
      </c>
      <c r="G16582" s="208" t="s">
        <v>287</v>
      </c>
      <c r="H16582" s="367"/>
      <c r="L16582" s="210"/>
      <c r="R16582" s="200"/>
    </row>
    <row r="16583" spans="1:18" ht="14.6" customHeight="1" thickBot="1" x14ac:dyDescent="0.55000000000000004">
      <c r="A16583" s="526"/>
      <c r="B16583" s="217">
        <f t="shared" si="20690"/>
        <v>210</v>
      </c>
      <c r="C16583" s="406" t="str">
        <f t="shared" si="20670"/>
        <v>7 Times</v>
      </c>
      <c r="D16583" s="217" t="str">
        <f t="shared" ref="D16583" si="20779">INT((D16582-D$10559-1)/49+1)&amp;"/"&amp;MOD(INT((D16582-D$10559-1)/7),7)+1&amp;"/"&amp;MOD(D16582-D$10559-1,7)+1</f>
        <v>31/6/1</v>
      </c>
      <c r="E16583" s="214"/>
      <c r="F16583" s="197">
        <v>4</v>
      </c>
      <c r="G16583" s="209" t="s">
        <v>605</v>
      </c>
      <c r="H16583" s="324" t="str">
        <f>H16579</f>
        <v>Dn 2300</v>
      </c>
      <c r="R16583" s="200"/>
    </row>
    <row r="16584" spans="1:18" ht="14.6" customHeight="1" x14ac:dyDescent="0.5">
      <c r="A16584" s="524" t="s">
        <v>1279</v>
      </c>
      <c r="B16584" s="217" t="s">
        <v>1189</v>
      </c>
      <c r="C16584" s="407">
        <f t="shared" si="20734"/>
        <v>668</v>
      </c>
      <c r="D16584" s="202" t="str">
        <f t="shared" ref="D16584" si="20780">IF(MOD(D16582-D$10559-1,49)=0,"Jub",IF(MOD(D16582-D$10559,7)=0,"Sab","Yr"))&amp;" "&amp;IF(MOD(D16582-D$10559-1,49)=0,INT(D16582-D$10559-1)/49,"")</f>
        <v xml:space="preserve">Yr </v>
      </c>
      <c r="E16584" s="201">
        <f>E16580+1</f>
        <v>65</v>
      </c>
      <c r="F16584" s="197">
        <v>1</v>
      </c>
      <c r="G16584" s="203" t="s">
        <v>288</v>
      </c>
      <c r="H16584" s="325">
        <f>H16580+1</f>
        <v>32</v>
      </c>
      <c r="R16584" s="200"/>
    </row>
    <row r="16585" spans="1:18" ht="14.6" customHeight="1" x14ac:dyDescent="0.5">
      <c r="A16585" s="525" t="s">
        <v>1280</v>
      </c>
      <c r="B16585" s="202">
        <f t="shared" ref="B16585" si="20781">B16581+1</f>
        <v>840</v>
      </c>
      <c r="C16585" s="407" t="str">
        <f t="shared" ref="C16585" si="20782">C16581</f>
        <v>Daniel 1290</v>
      </c>
      <c r="D16585" s="216" t="str">
        <f t="shared" ref="D16585:D16633" si="20783">D16581</f>
        <v>Exodus</v>
      </c>
      <c r="E16585" s="212" t="str">
        <f>E16581</f>
        <v>AD</v>
      </c>
      <c r="F16585" s="197">
        <v>2</v>
      </c>
      <c r="G16585" s="206" t="s">
        <v>604</v>
      </c>
      <c r="H16585" s="325"/>
      <c r="R16585" s="200"/>
    </row>
    <row r="16586" spans="1:18" ht="14.6" customHeight="1" x14ac:dyDescent="0.5">
      <c r="A16586" s="523">
        <f t="shared" ref="A16586" si="20784">A16582+1</f>
        <v>818</v>
      </c>
      <c r="B16586" s="216" t="str">
        <f t="shared" ref="B16586" si="20785">B16582</f>
        <v>Olympiad</v>
      </c>
      <c r="C16586" s="408">
        <f t="shared" ref="C16586" si="20786">C16582+1</f>
        <v>650</v>
      </c>
      <c r="D16586" s="217">
        <f t="shared" ref="D16586:D16634" si="20787">D16582+1</f>
        <v>1547</v>
      </c>
      <c r="E16586" s="212"/>
      <c r="F16586" s="197">
        <v>3</v>
      </c>
      <c r="G16586" s="208" t="s">
        <v>287</v>
      </c>
      <c r="H16586" s="367"/>
      <c r="R16586" s="200"/>
    </row>
    <row r="16587" spans="1:18" ht="14.6" customHeight="1" thickBot="1" x14ac:dyDescent="0.55000000000000004">
      <c r="A16587" s="526"/>
      <c r="B16587" s="217">
        <f t="shared" ref="B16587" si="20788">B16583+1</f>
        <v>211</v>
      </c>
      <c r="C16587" s="406" t="str">
        <f t="shared" ref="C16587:C16647" si="20789">C16583</f>
        <v>7 Times</v>
      </c>
      <c r="D16587" s="217" t="str">
        <f t="shared" ref="D16587" si="20790">INT((D16586-D$10559-1)/49+1)&amp;"/"&amp;MOD(INT((D16586-D$10559-1)/7),7)+1&amp;"/"&amp;MOD(D16586-D$10559-1,7)+1</f>
        <v>31/6/2</v>
      </c>
      <c r="E16587" s="214"/>
      <c r="F16587" s="197">
        <v>4</v>
      </c>
      <c r="G16587" s="209" t="s">
        <v>605</v>
      </c>
      <c r="H16587" s="324" t="str">
        <f>H16583</f>
        <v>Dn 2300</v>
      </c>
      <c r="R16587" s="200"/>
    </row>
    <row r="16588" spans="1:18" ht="14.6" customHeight="1" x14ac:dyDescent="0.5">
      <c r="A16588" s="524" t="s">
        <v>1279</v>
      </c>
      <c r="B16588" s="217" t="s">
        <v>1186</v>
      </c>
      <c r="C16588" s="407">
        <f t="shared" si="20734"/>
        <v>669</v>
      </c>
      <c r="D16588" s="202" t="str">
        <f t="shared" ref="D16588" si="20791">IF(MOD(D16586-D$10559-1,49)=0,"Jub",IF(MOD(D16586-D$10559,7)=0,"Sab","Yr"))&amp;" "&amp;IF(MOD(D16586-D$10559-1,49)=0,INT(D16586-D$10559-1)/49,"")</f>
        <v xml:space="preserve">Yr </v>
      </c>
      <c r="E16588" s="201">
        <f>E16584+1</f>
        <v>66</v>
      </c>
      <c r="F16588" s="197">
        <v>1</v>
      </c>
      <c r="G16588" s="203" t="s">
        <v>288</v>
      </c>
      <c r="H16588" s="325">
        <f>H16584+1</f>
        <v>33</v>
      </c>
      <c r="R16588" s="200"/>
    </row>
    <row r="16589" spans="1:18" ht="14.6" customHeight="1" x14ac:dyDescent="0.5">
      <c r="A16589" s="525" t="s">
        <v>1280</v>
      </c>
      <c r="B16589" s="202">
        <f t="shared" ref="B16589" si="20792">B16585+1</f>
        <v>841</v>
      </c>
      <c r="C16589" s="407" t="str">
        <f t="shared" ref="C16589" si="20793">C16585</f>
        <v>Daniel 1290</v>
      </c>
      <c r="D16589" s="216" t="str">
        <f t="shared" si="20783"/>
        <v>Exodus</v>
      </c>
      <c r="E16589" s="212" t="str">
        <f>E16585</f>
        <v>AD</v>
      </c>
      <c r="F16589" s="197">
        <v>2</v>
      </c>
      <c r="G16589" s="206" t="s">
        <v>604</v>
      </c>
      <c r="H16589" s="325"/>
      <c r="R16589" s="200"/>
    </row>
    <row r="16590" spans="1:18" ht="14.6" customHeight="1" x14ac:dyDescent="0.5">
      <c r="A16590" s="523">
        <f t="shared" ref="A16590" si="20794">A16586+1</f>
        <v>819</v>
      </c>
      <c r="B16590" s="216" t="str">
        <f t="shared" ref="B16590:B16639" si="20795">B16586</f>
        <v>Olympiad</v>
      </c>
      <c r="C16590" s="408">
        <f t="shared" ref="C16590" si="20796">C16586+1</f>
        <v>651</v>
      </c>
      <c r="D16590" s="217">
        <f t="shared" si="20787"/>
        <v>1548</v>
      </c>
      <c r="E16590" s="212"/>
      <c r="F16590" s="197">
        <v>3</v>
      </c>
      <c r="G16590" s="208" t="s">
        <v>287</v>
      </c>
      <c r="H16590" s="367"/>
      <c r="R16590" s="200"/>
    </row>
    <row r="16591" spans="1:18" ht="14.6" customHeight="1" thickBot="1" x14ac:dyDescent="0.55000000000000004">
      <c r="A16591" s="526"/>
      <c r="B16591" s="217">
        <f t="shared" si="20795"/>
        <v>211</v>
      </c>
      <c r="C16591" s="406" t="str">
        <f t="shared" si="20789"/>
        <v>7 Times</v>
      </c>
      <c r="D16591" s="217" t="str">
        <f t="shared" ref="D16591" si="20797">INT((D16590-D$10559-1)/49+1)&amp;"/"&amp;MOD(INT((D16590-D$10559-1)/7),7)+1&amp;"/"&amp;MOD(D16590-D$10559-1,7)+1</f>
        <v>31/6/3</v>
      </c>
      <c r="E16591" s="214"/>
      <c r="F16591" s="197">
        <v>4</v>
      </c>
      <c r="G16591" s="209" t="s">
        <v>605</v>
      </c>
      <c r="H16591" s="324" t="str">
        <f>H16587</f>
        <v>Dn 2300</v>
      </c>
      <c r="R16591" s="200"/>
    </row>
    <row r="16592" spans="1:18" ht="14.6" customHeight="1" x14ac:dyDescent="0.5">
      <c r="A16592" s="524" t="s">
        <v>1279</v>
      </c>
      <c r="B16592" s="217" t="s">
        <v>1187</v>
      </c>
      <c r="C16592" s="407">
        <f t="shared" si="20734"/>
        <v>670</v>
      </c>
      <c r="D16592" s="202" t="str">
        <f t="shared" ref="D16592" si="20798">IF(MOD(D16590-D$10559-1,49)=0,"Jub",IF(MOD(D16590-D$10559,7)=0,"Sab","Yr"))&amp;" "&amp;IF(MOD(D16590-D$10559-1,49)=0,INT(D16590-D$10559-1)/49,"")</f>
        <v xml:space="preserve">Yr </v>
      </c>
      <c r="E16592" s="201">
        <f>E16588+1</f>
        <v>67</v>
      </c>
      <c r="F16592" s="197">
        <v>1</v>
      </c>
      <c r="G16592" s="203" t="s">
        <v>288</v>
      </c>
      <c r="H16592" s="325">
        <f>H16588+1</f>
        <v>34</v>
      </c>
      <c r="R16592" s="200"/>
    </row>
    <row r="16593" spans="1:18" ht="14.6" customHeight="1" x14ac:dyDescent="0.5">
      <c r="A16593" s="525" t="s">
        <v>1280</v>
      </c>
      <c r="B16593" s="202">
        <f t="shared" ref="B16593" si="20799">B16589+1</f>
        <v>842</v>
      </c>
      <c r="C16593" s="407" t="str">
        <f t="shared" ref="C16593" si="20800">C16589</f>
        <v>Daniel 1290</v>
      </c>
      <c r="D16593" s="216" t="str">
        <f t="shared" si="20783"/>
        <v>Exodus</v>
      </c>
      <c r="E16593" s="212" t="str">
        <f>E16589</f>
        <v>AD</v>
      </c>
      <c r="F16593" s="197">
        <v>2</v>
      </c>
      <c r="G16593" s="206" t="s">
        <v>604</v>
      </c>
      <c r="H16593" s="325"/>
      <c r="R16593" s="200"/>
    </row>
    <row r="16594" spans="1:18" ht="14.6" customHeight="1" x14ac:dyDescent="0.5">
      <c r="A16594" s="523">
        <f t="shared" ref="A16594" si="20801">A16590+1</f>
        <v>820</v>
      </c>
      <c r="B16594" s="216" t="str">
        <f t="shared" ref="B16594:B16643" si="20802">B16590</f>
        <v>Olympiad</v>
      </c>
      <c r="C16594" s="408">
        <f t="shared" ref="C16594" si="20803">C16590+1</f>
        <v>652</v>
      </c>
      <c r="D16594" s="217">
        <f t="shared" si="20787"/>
        <v>1549</v>
      </c>
      <c r="E16594" s="212"/>
      <c r="F16594" s="197">
        <v>3</v>
      </c>
      <c r="G16594" s="208" t="s">
        <v>287</v>
      </c>
      <c r="H16594" s="367"/>
      <c r="R16594" s="200"/>
    </row>
    <row r="16595" spans="1:18" ht="14.6" customHeight="1" thickBot="1" x14ac:dyDescent="0.55000000000000004">
      <c r="A16595" s="526"/>
      <c r="B16595" s="217">
        <f t="shared" si="20802"/>
        <v>211</v>
      </c>
      <c r="C16595" s="406" t="str">
        <f t="shared" si="20789"/>
        <v>7 Times</v>
      </c>
      <c r="D16595" s="217" t="str">
        <f t="shared" ref="D16595" si="20804">INT((D16594-D$10559-1)/49+1)&amp;"/"&amp;MOD(INT((D16594-D$10559-1)/7),7)+1&amp;"/"&amp;MOD(D16594-D$10559-1,7)+1</f>
        <v>31/6/4</v>
      </c>
      <c r="E16595" s="214"/>
      <c r="F16595" s="197">
        <v>4</v>
      </c>
      <c r="G16595" s="209" t="s">
        <v>605</v>
      </c>
      <c r="H16595" s="324" t="str">
        <f>H16591</f>
        <v>Dn 2300</v>
      </c>
      <c r="R16595" s="200"/>
    </row>
    <row r="16596" spans="1:18" ht="14.6" customHeight="1" x14ac:dyDescent="0.5">
      <c r="A16596" s="524" t="s">
        <v>1279</v>
      </c>
      <c r="B16596" s="217" t="s">
        <v>1188</v>
      </c>
      <c r="C16596" s="407">
        <f t="shared" si="20734"/>
        <v>671</v>
      </c>
      <c r="D16596" s="202" t="str">
        <f t="shared" ref="D16596" si="20805">IF(MOD(D16594-D$10559-1,49)=0,"Jub",IF(MOD(D16594-D$10559,7)=0,"Sab","Yr"))&amp;" "&amp;IF(MOD(D16594-D$10559-1,49)=0,INT(D16594-D$10559-1)/49,"")</f>
        <v xml:space="preserve">Yr </v>
      </c>
      <c r="E16596" s="201">
        <f>E16592+1</f>
        <v>68</v>
      </c>
      <c r="F16596" s="197">
        <v>1</v>
      </c>
      <c r="G16596" s="203" t="s">
        <v>288</v>
      </c>
      <c r="H16596" s="325">
        <f>H16592+1</f>
        <v>35</v>
      </c>
      <c r="R16596" s="200"/>
    </row>
    <row r="16597" spans="1:18" ht="14.6" customHeight="1" x14ac:dyDescent="0.5">
      <c r="A16597" s="525" t="s">
        <v>1280</v>
      </c>
      <c r="B16597" s="202">
        <f t="shared" ref="B16597" si="20806">B16593+1</f>
        <v>843</v>
      </c>
      <c r="C16597" s="407" t="str">
        <f t="shared" ref="C16597" si="20807">C16593</f>
        <v>Daniel 1290</v>
      </c>
      <c r="D16597" s="216" t="str">
        <f t="shared" si="20783"/>
        <v>Exodus</v>
      </c>
      <c r="E16597" s="212" t="str">
        <f>E16593</f>
        <v>AD</v>
      </c>
      <c r="F16597" s="197">
        <v>2</v>
      </c>
      <c r="G16597" s="206" t="s">
        <v>604</v>
      </c>
      <c r="H16597" s="325"/>
      <c r="R16597" s="200"/>
    </row>
    <row r="16598" spans="1:18" ht="14.6" customHeight="1" x14ac:dyDescent="0.5">
      <c r="A16598" s="523">
        <f t="shared" ref="A16598" si="20808">A16594+1</f>
        <v>821</v>
      </c>
      <c r="B16598" s="216" t="str">
        <f t="shared" ref="B16598:B16647" si="20809">B16594</f>
        <v>Olympiad</v>
      </c>
      <c r="C16598" s="408">
        <f t="shared" ref="C16598" si="20810">C16594+1</f>
        <v>653</v>
      </c>
      <c r="D16598" s="217">
        <f t="shared" si="20787"/>
        <v>1550</v>
      </c>
      <c r="E16598" s="212"/>
      <c r="F16598" s="197">
        <v>3</v>
      </c>
      <c r="G16598" s="208" t="s">
        <v>287</v>
      </c>
      <c r="H16598" s="367"/>
      <c r="R16598" s="200"/>
    </row>
    <row r="16599" spans="1:18" ht="14.6" customHeight="1" thickBot="1" x14ac:dyDescent="0.55000000000000004">
      <c r="A16599" s="526"/>
      <c r="B16599" s="217">
        <f t="shared" si="20809"/>
        <v>211</v>
      </c>
      <c r="C16599" s="406" t="str">
        <f t="shared" si="20789"/>
        <v>7 Times</v>
      </c>
      <c r="D16599" s="217" t="str">
        <f t="shared" ref="D16599" si="20811">INT((D16598-D$10559-1)/49+1)&amp;"/"&amp;MOD(INT((D16598-D$10559-1)/7),7)+1&amp;"/"&amp;MOD(D16598-D$10559-1,7)+1</f>
        <v>31/6/5</v>
      </c>
      <c r="E16599" s="214"/>
      <c r="F16599" s="197">
        <v>4</v>
      </c>
      <c r="G16599" s="209" t="s">
        <v>605</v>
      </c>
      <c r="H16599" s="324" t="str">
        <f>H16595</f>
        <v>Dn 2300</v>
      </c>
      <c r="R16599" s="200"/>
    </row>
    <row r="16600" spans="1:18" ht="14.6" customHeight="1" x14ac:dyDescent="0.5">
      <c r="A16600" s="524" t="s">
        <v>1279</v>
      </c>
      <c r="B16600" s="217" t="s">
        <v>1189</v>
      </c>
      <c r="C16600" s="407">
        <f t="shared" si="20734"/>
        <v>672</v>
      </c>
      <c r="D16600" s="202" t="str">
        <f t="shared" ref="D16600" si="20812">IF(MOD(D16598-D$10559-1,49)=0,"Jub",IF(MOD(D16598-D$10559,7)=0,"Sab","Yr"))&amp;" "&amp;IF(MOD(D16598-D$10559-1,49)=0,INT(D16598-D$10559-1)/49,"")</f>
        <v xml:space="preserve">Yr </v>
      </c>
      <c r="E16600" s="201">
        <f>E16596+1</f>
        <v>69</v>
      </c>
      <c r="F16600" s="197">
        <v>1</v>
      </c>
      <c r="G16600" s="203" t="s">
        <v>288</v>
      </c>
      <c r="H16600" s="325">
        <f>H16596+1</f>
        <v>36</v>
      </c>
      <c r="R16600" s="200"/>
    </row>
    <row r="16601" spans="1:18" ht="14.6" customHeight="1" x14ac:dyDescent="0.5">
      <c r="A16601" s="525" t="s">
        <v>1280</v>
      </c>
      <c r="B16601" s="202">
        <f t="shared" ref="B16601" si="20813">B16597+1</f>
        <v>844</v>
      </c>
      <c r="C16601" s="407" t="str">
        <f t="shared" ref="C16601" si="20814">C16597</f>
        <v>Daniel 1290</v>
      </c>
      <c r="D16601" s="216" t="str">
        <f t="shared" si="20783"/>
        <v>Exodus</v>
      </c>
      <c r="E16601" s="212" t="str">
        <f>E16597</f>
        <v>AD</v>
      </c>
      <c r="F16601" s="197">
        <v>2</v>
      </c>
      <c r="G16601" s="206" t="s">
        <v>604</v>
      </c>
      <c r="H16601" s="325"/>
      <c r="R16601" s="200"/>
    </row>
    <row r="16602" spans="1:18" ht="14.6" customHeight="1" x14ac:dyDescent="0.5">
      <c r="A16602" s="523">
        <f t="shared" ref="A16602" si="20815">A16598+1</f>
        <v>822</v>
      </c>
      <c r="B16602" s="216" t="str">
        <f t="shared" ref="B16602" si="20816">B16598</f>
        <v>Olympiad</v>
      </c>
      <c r="C16602" s="408">
        <f t="shared" ref="C16602" si="20817">C16598+1</f>
        <v>654</v>
      </c>
      <c r="D16602" s="217">
        <f t="shared" si="20787"/>
        <v>1551</v>
      </c>
      <c r="E16602" s="212"/>
      <c r="F16602" s="197">
        <v>3</v>
      </c>
      <c r="G16602" s="208" t="s">
        <v>287</v>
      </c>
      <c r="H16602" s="367"/>
      <c r="R16602" s="200"/>
    </row>
    <row r="16603" spans="1:18" ht="14.6" customHeight="1" thickBot="1" x14ac:dyDescent="0.55000000000000004">
      <c r="A16603" s="526"/>
      <c r="B16603" s="217">
        <f t="shared" ref="B16603" si="20818">B16599+1</f>
        <v>212</v>
      </c>
      <c r="C16603" s="406" t="str">
        <f t="shared" si="20789"/>
        <v>7 Times</v>
      </c>
      <c r="D16603" s="217" t="str">
        <f t="shared" ref="D16603" si="20819">INT((D16602-D$10559-1)/49+1)&amp;"/"&amp;MOD(INT((D16602-D$10559-1)/7),7)+1&amp;"/"&amp;MOD(D16602-D$10559-1,7)+1</f>
        <v>31/6/6</v>
      </c>
      <c r="E16603" s="214"/>
      <c r="F16603" s="197">
        <v>4</v>
      </c>
      <c r="G16603" s="209" t="s">
        <v>605</v>
      </c>
      <c r="H16603" s="324" t="str">
        <f>H16599</f>
        <v>Dn 2300</v>
      </c>
      <c r="R16603" s="200"/>
    </row>
    <row r="16604" spans="1:18" ht="14.6" customHeight="1" x14ac:dyDescent="0.5">
      <c r="A16604" s="524" t="s">
        <v>1279</v>
      </c>
      <c r="B16604" s="217" t="s">
        <v>1186</v>
      </c>
      <c r="C16604" s="407">
        <f t="shared" si="20734"/>
        <v>673</v>
      </c>
      <c r="D16604" s="202" t="str">
        <f t="shared" ref="D16604" si="20820">IF(MOD(D16602-D$10559-1,49)=0,"Jub",IF(MOD(D16602-D$10559,7)=0,"Sab","Yr"))&amp;" "&amp;IF(MOD(D16602-D$10559-1,49)=0,INT(D16602-D$10559-1)/49,"")</f>
        <v xml:space="preserve">Yr </v>
      </c>
      <c r="E16604" s="201">
        <f>E16600+1</f>
        <v>70</v>
      </c>
      <c r="F16604" s="197">
        <v>1</v>
      </c>
      <c r="G16604" s="203" t="s">
        <v>288</v>
      </c>
      <c r="H16604" s="325">
        <f>H16600+1</f>
        <v>37</v>
      </c>
      <c r="R16604" s="200"/>
    </row>
    <row r="16605" spans="1:18" ht="14.6" customHeight="1" x14ac:dyDescent="0.5">
      <c r="A16605" s="525" t="s">
        <v>1280</v>
      </c>
      <c r="B16605" s="202">
        <f t="shared" ref="B16605" si="20821">B16601+1</f>
        <v>845</v>
      </c>
      <c r="C16605" s="407" t="str">
        <f t="shared" ref="C16605" si="20822">C16601</f>
        <v>Daniel 1290</v>
      </c>
      <c r="D16605" s="216" t="str">
        <f t="shared" si="20783"/>
        <v>Exodus</v>
      </c>
      <c r="E16605" s="212" t="str">
        <f>E16601</f>
        <v>AD</v>
      </c>
      <c r="F16605" s="197">
        <v>2</v>
      </c>
      <c r="G16605" s="206" t="s">
        <v>604</v>
      </c>
      <c r="H16605" s="325"/>
      <c r="R16605" s="200"/>
    </row>
    <row r="16606" spans="1:18" ht="14.6" customHeight="1" x14ac:dyDescent="0.5">
      <c r="A16606" s="523">
        <f t="shared" ref="A16606" si="20823">A16602+1</f>
        <v>823</v>
      </c>
      <c r="B16606" s="216" t="str">
        <f t="shared" si="20795"/>
        <v>Olympiad</v>
      </c>
      <c r="C16606" s="408">
        <f t="shared" ref="C16606" si="20824">C16602+1</f>
        <v>655</v>
      </c>
      <c r="D16606" s="217">
        <f t="shared" si="20787"/>
        <v>1552</v>
      </c>
      <c r="E16606" s="212"/>
      <c r="F16606" s="197">
        <v>3</v>
      </c>
      <c r="G16606" s="208" t="s">
        <v>287</v>
      </c>
      <c r="H16606" s="367"/>
      <c r="R16606" s="200"/>
    </row>
    <row r="16607" spans="1:18" ht="14.6" customHeight="1" thickBot="1" x14ac:dyDescent="0.55000000000000004">
      <c r="A16607" s="526"/>
      <c r="B16607" s="217">
        <f t="shared" si="20795"/>
        <v>212</v>
      </c>
      <c r="C16607" s="406" t="str">
        <f t="shared" si="20789"/>
        <v>7 Times</v>
      </c>
      <c r="D16607" s="359" t="str">
        <f t="shared" ref="D16607" si="20825">INT((D16606-D$10559-1)/49+1)&amp;"/"&amp;MOD(INT((D16606-D$10559-1)/7),7)+1&amp;"/"&amp;MOD(D16606-D$10559-1,7)+1</f>
        <v>31/6/7</v>
      </c>
      <c r="E16607" s="214"/>
      <c r="F16607" s="197">
        <v>4</v>
      </c>
      <c r="G16607" s="209" t="s">
        <v>605</v>
      </c>
      <c r="H16607" s="324" t="str">
        <f>H16603</f>
        <v>Dn 2300</v>
      </c>
      <c r="R16607" s="200"/>
    </row>
    <row r="16608" spans="1:18" ht="14.6" customHeight="1" x14ac:dyDescent="0.5">
      <c r="A16608" s="524" t="s">
        <v>1279</v>
      </c>
      <c r="B16608" s="217" t="s">
        <v>1187</v>
      </c>
      <c r="C16608" s="407">
        <f t="shared" si="20734"/>
        <v>674</v>
      </c>
      <c r="D16608" s="360" t="str">
        <f t="shared" ref="D16608" si="20826">IF(MOD(D16606-D$10559-1,49)=0,"Jub",IF(MOD(D16606-D$10559,7)=0,"Sab","Yr"))&amp;" "&amp;IF(MOD(D16606-D$10559-1,49)=0,INT(D16606-D$10559-1)/49,"")</f>
        <v xml:space="preserve">Sab </v>
      </c>
      <c r="E16608" s="201">
        <f>E16604+1</f>
        <v>71</v>
      </c>
      <c r="F16608" s="197">
        <v>1</v>
      </c>
      <c r="G16608" s="203" t="s">
        <v>288</v>
      </c>
      <c r="H16608" s="325">
        <f>H16604+1</f>
        <v>38</v>
      </c>
      <c r="R16608" s="200"/>
    </row>
    <row r="16609" spans="1:18" ht="14.6" customHeight="1" x14ac:dyDescent="0.5">
      <c r="A16609" s="525" t="s">
        <v>1280</v>
      </c>
      <c r="B16609" s="202">
        <f t="shared" ref="B16609" si="20827">B16605+1</f>
        <v>846</v>
      </c>
      <c r="C16609" s="407" t="str">
        <f t="shared" ref="C16609" si="20828">C16605</f>
        <v>Daniel 1290</v>
      </c>
      <c r="D16609" s="361" t="str">
        <f t="shared" si="20783"/>
        <v>Exodus</v>
      </c>
      <c r="E16609" s="212" t="str">
        <f>E16605</f>
        <v>AD</v>
      </c>
      <c r="F16609" s="197">
        <v>2</v>
      </c>
      <c r="G16609" s="206" t="s">
        <v>604</v>
      </c>
      <c r="H16609" s="325"/>
      <c r="R16609" s="200"/>
    </row>
    <row r="16610" spans="1:18" ht="14.6" customHeight="1" x14ac:dyDescent="0.5">
      <c r="A16610" s="523">
        <f t="shared" ref="A16610" si="20829">A16606+1</f>
        <v>824</v>
      </c>
      <c r="B16610" s="216" t="str">
        <f t="shared" si="20802"/>
        <v>Olympiad</v>
      </c>
      <c r="C16610" s="408">
        <f t="shared" ref="C16610" si="20830">C16606+1</f>
        <v>656</v>
      </c>
      <c r="D16610" s="359">
        <f t="shared" si="20787"/>
        <v>1553</v>
      </c>
      <c r="E16610" s="212"/>
      <c r="F16610" s="197">
        <v>3</v>
      </c>
      <c r="G16610" s="208" t="s">
        <v>287</v>
      </c>
      <c r="H16610" s="367"/>
      <c r="R16610" s="200"/>
    </row>
    <row r="16611" spans="1:18" ht="14.6" customHeight="1" thickBot="1" x14ac:dyDescent="0.55000000000000004">
      <c r="A16611" s="526"/>
      <c r="B16611" s="217">
        <f t="shared" si="20802"/>
        <v>212</v>
      </c>
      <c r="C16611" s="406" t="str">
        <f t="shared" si="20789"/>
        <v>7 Times</v>
      </c>
      <c r="D16611" s="217" t="str">
        <f t="shared" ref="D16611" si="20831">INT((D16610-D$10559-1)/49+1)&amp;"/"&amp;MOD(INT((D16610-D$10559-1)/7),7)+1&amp;"/"&amp;MOD(D16610-D$10559-1,7)+1</f>
        <v>31/7/1</v>
      </c>
      <c r="E16611" s="214"/>
      <c r="F16611" s="197">
        <v>4</v>
      </c>
      <c r="G16611" s="209" t="s">
        <v>605</v>
      </c>
      <c r="H16611" s="324" t="str">
        <f>H16607</f>
        <v>Dn 2300</v>
      </c>
      <c r="R16611" s="200"/>
    </row>
    <row r="16612" spans="1:18" ht="14.6" customHeight="1" x14ac:dyDescent="0.5">
      <c r="A16612" s="524" t="s">
        <v>1279</v>
      </c>
      <c r="B16612" s="217" t="s">
        <v>1188</v>
      </c>
      <c r="C16612" s="407">
        <f t="shared" si="20734"/>
        <v>675</v>
      </c>
      <c r="D16612" s="202" t="str">
        <f t="shared" ref="D16612" si="20832">IF(MOD(D16610-D$10559-1,49)=0,"Jub",IF(MOD(D16610-D$10559,7)=0,"Sab","Yr"))&amp;" "&amp;IF(MOD(D16610-D$10559-1,49)=0,INT(D16610-D$10559-1)/49,"")</f>
        <v xml:space="preserve">Yr </v>
      </c>
      <c r="E16612" s="201">
        <f>E16608+1</f>
        <v>72</v>
      </c>
      <c r="F16612" s="197">
        <v>1</v>
      </c>
      <c r="G16612" s="203" t="s">
        <v>288</v>
      </c>
      <c r="H16612" s="325">
        <f>H16608+1</f>
        <v>39</v>
      </c>
      <c r="R16612" s="200"/>
    </row>
    <row r="16613" spans="1:18" ht="14.6" customHeight="1" x14ac:dyDescent="0.5">
      <c r="A16613" s="525" t="s">
        <v>1280</v>
      </c>
      <c r="B16613" s="202">
        <f t="shared" ref="B16613" si="20833">B16609+1</f>
        <v>847</v>
      </c>
      <c r="C16613" s="407" t="str">
        <f t="shared" ref="C16613" si="20834">C16609</f>
        <v>Daniel 1290</v>
      </c>
      <c r="D16613" s="216" t="str">
        <f t="shared" si="20783"/>
        <v>Exodus</v>
      </c>
      <c r="E16613" s="212" t="str">
        <f>E16609</f>
        <v>AD</v>
      </c>
      <c r="F16613" s="197">
        <v>2</v>
      </c>
      <c r="G16613" s="206" t="s">
        <v>604</v>
      </c>
      <c r="H16613" s="325"/>
      <c r="R16613" s="200"/>
    </row>
    <row r="16614" spans="1:18" ht="14.6" customHeight="1" x14ac:dyDescent="0.5">
      <c r="A16614" s="523">
        <f t="shared" ref="A16614" si="20835">A16610+1</f>
        <v>825</v>
      </c>
      <c r="B16614" s="216" t="str">
        <f t="shared" si="20809"/>
        <v>Olympiad</v>
      </c>
      <c r="C16614" s="408">
        <f t="shared" ref="C16614" si="20836">C16610+1</f>
        <v>657</v>
      </c>
      <c r="D16614" s="217">
        <f t="shared" si="20787"/>
        <v>1554</v>
      </c>
      <c r="E16614" s="212"/>
      <c r="F16614" s="197">
        <v>3</v>
      </c>
      <c r="G16614" s="208" t="s">
        <v>287</v>
      </c>
      <c r="H16614" s="367"/>
      <c r="R16614" s="200"/>
    </row>
    <row r="16615" spans="1:18" ht="14.6" customHeight="1" thickBot="1" x14ac:dyDescent="0.55000000000000004">
      <c r="A16615" s="526"/>
      <c r="B16615" s="217">
        <f t="shared" si="20809"/>
        <v>212</v>
      </c>
      <c r="C16615" s="406" t="str">
        <f t="shared" si="20789"/>
        <v>7 Times</v>
      </c>
      <c r="D16615" s="217" t="str">
        <f t="shared" ref="D16615" si="20837">INT((D16614-D$10559-1)/49+1)&amp;"/"&amp;MOD(INT((D16614-D$10559-1)/7),7)+1&amp;"/"&amp;MOD(D16614-D$10559-1,7)+1</f>
        <v>31/7/2</v>
      </c>
      <c r="E16615" s="214"/>
      <c r="F16615" s="197">
        <v>4</v>
      </c>
      <c r="G16615" s="209" t="s">
        <v>605</v>
      </c>
      <c r="H16615" s="324" t="str">
        <f>H16611</f>
        <v>Dn 2300</v>
      </c>
      <c r="R16615" s="200"/>
    </row>
    <row r="16616" spans="1:18" ht="14.6" customHeight="1" x14ac:dyDescent="0.5">
      <c r="A16616" s="524" t="s">
        <v>1279</v>
      </c>
      <c r="B16616" s="217" t="s">
        <v>1189</v>
      </c>
      <c r="C16616" s="407">
        <f t="shared" si="20734"/>
        <v>676</v>
      </c>
      <c r="D16616" s="202" t="str">
        <f t="shared" ref="D16616" si="20838">IF(MOD(D16614-D$10559-1,49)=0,"Jub",IF(MOD(D16614-D$10559,7)=0,"Sab","Yr"))&amp;" "&amp;IF(MOD(D16614-D$10559-1,49)=0,INT(D16614-D$10559-1)/49,"")</f>
        <v xml:space="preserve">Yr </v>
      </c>
      <c r="E16616" s="201">
        <f>E16612+1</f>
        <v>73</v>
      </c>
      <c r="F16616" s="197">
        <v>1</v>
      </c>
      <c r="G16616" s="203" t="s">
        <v>288</v>
      </c>
      <c r="H16616" s="325">
        <f>H16612+1</f>
        <v>40</v>
      </c>
      <c r="R16616" s="200"/>
    </row>
    <row r="16617" spans="1:18" ht="14.6" customHeight="1" x14ac:dyDescent="0.5">
      <c r="A16617" s="525" t="s">
        <v>1280</v>
      </c>
      <c r="B16617" s="202">
        <f t="shared" ref="B16617" si="20839">B16613+1</f>
        <v>848</v>
      </c>
      <c r="C16617" s="407" t="str">
        <f t="shared" ref="C16617" si="20840">C16613</f>
        <v>Daniel 1290</v>
      </c>
      <c r="D16617" s="216" t="str">
        <f t="shared" si="20783"/>
        <v>Exodus</v>
      </c>
      <c r="E16617" s="212" t="str">
        <f>E16613</f>
        <v>AD</v>
      </c>
      <c r="F16617" s="197">
        <v>2</v>
      </c>
      <c r="G16617" s="206" t="s">
        <v>604</v>
      </c>
      <c r="H16617" s="325"/>
      <c r="R16617" s="200"/>
    </row>
    <row r="16618" spans="1:18" ht="14.6" customHeight="1" x14ac:dyDescent="0.5">
      <c r="A16618" s="523">
        <f t="shared" ref="A16618" si="20841">A16614+1</f>
        <v>826</v>
      </c>
      <c r="B16618" s="216" t="str">
        <f t="shared" ref="B16618" si="20842">B16614</f>
        <v>Olympiad</v>
      </c>
      <c r="C16618" s="408">
        <f t="shared" ref="C16618" si="20843">C16614+1</f>
        <v>658</v>
      </c>
      <c r="D16618" s="217">
        <f t="shared" si="20787"/>
        <v>1555</v>
      </c>
      <c r="E16618" s="212"/>
      <c r="F16618" s="197">
        <v>3</v>
      </c>
      <c r="G16618" s="208" t="s">
        <v>287</v>
      </c>
      <c r="H16618" s="367"/>
      <c r="R16618" s="200"/>
    </row>
    <row r="16619" spans="1:18" ht="14.6" customHeight="1" thickBot="1" x14ac:dyDescent="0.55000000000000004">
      <c r="A16619" s="526"/>
      <c r="B16619" s="217">
        <f t="shared" ref="B16619" si="20844">B16615+1</f>
        <v>213</v>
      </c>
      <c r="C16619" s="406" t="str">
        <f t="shared" si="20789"/>
        <v>7 Times</v>
      </c>
      <c r="D16619" s="217" t="str">
        <f t="shared" ref="D16619" si="20845">INT((D16618-D$10559-1)/49+1)&amp;"/"&amp;MOD(INT((D16618-D$10559-1)/7),7)+1&amp;"/"&amp;MOD(D16618-D$10559-1,7)+1</f>
        <v>31/7/3</v>
      </c>
      <c r="E16619" s="214"/>
      <c r="F16619" s="197">
        <v>4</v>
      </c>
      <c r="G16619" s="209" t="s">
        <v>605</v>
      </c>
      <c r="H16619" s="324" t="str">
        <f>H16615</f>
        <v>Dn 2300</v>
      </c>
      <c r="R16619" s="200"/>
    </row>
    <row r="16620" spans="1:18" ht="14.6" customHeight="1" x14ac:dyDescent="0.5">
      <c r="A16620" s="524" t="s">
        <v>1279</v>
      </c>
      <c r="B16620" s="217" t="s">
        <v>1186</v>
      </c>
      <c r="C16620" s="407">
        <f t="shared" si="20734"/>
        <v>677</v>
      </c>
      <c r="D16620" s="202" t="str">
        <f t="shared" ref="D16620" si="20846">IF(MOD(D16618-D$10559-1,49)=0,"Jub",IF(MOD(D16618-D$10559,7)=0,"Sab","Yr"))&amp;" "&amp;IF(MOD(D16618-D$10559-1,49)=0,INT(D16618-D$10559-1)/49,"")</f>
        <v xml:space="preserve">Yr </v>
      </c>
      <c r="E16620" s="201">
        <f>E16616+1</f>
        <v>74</v>
      </c>
      <c r="F16620" s="197">
        <v>1</v>
      </c>
      <c r="G16620" s="203" t="s">
        <v>288</v>
      </c>
      <c r="H16620" s="325">
        <f>H16616+1</f>
        <v>41</v>
      </c>
      <c r="R16620" s="200"/>
    </row>
    <row r="16621" spans="1:18" ht="14.6" customHeight="1" x14ac:dyDescent="0.5">
      <c r="A16621" s="525" t="s">
        <v>1280</v>
      </c>
      <c r="B16621" s="202">
        <f t="shared" ref="B16621" si="20847">B16617+1</f>
        <v>849</v>
      </c>
      <c r="C16621" s="407" t="str">
        <f t="shared" ref="C16621" si="20848">C16617</f>
        <v>Daniel 1290</v>
      </c>
      <c r="D16621" s="216" t="str">
        <f t="shared" si="20783"/>
        <v>Exodus</v>
      </c>
      <c r="E16621" s="212" t="str">
        <f>E16617</f>
        <v>AD</v>
      </c>
      <c r="F16621" s="197">
        <v>2</v>
      </c>
      <c r="G16621" s="206" t="s">
        <v>604</v>
      </c>
      <c r="H16621" s="325"/>
      <c r="R16621" s="200"/>
    </row>
    <row r="16622" spans="1:18" ht="14.6" customHeight="1" x14ac:dyDescent="0.5">
      <c r="A16622" s="523">
        <f t="shared" ref="A16622" si="20849">A16618+1</f>
        <v>827</v>
      </c>
      <c r="B16622" s="216" t="str">
        <f t="shared" si="20795"/>
        <v>Olympiad</v>
      </c>
      <c r="C16622" s="408">
        <f t="shared" ref="C16622" si="20850">C16618+1</f>
        <v>659</v>
      </c>
      <c r="D16622" s="217">
        <f t="shared" si="20787"/>
        <v>1556</v>
      </c>
      <c r="E16622" s="212"/>
      <c r="F16622" s="197">
        <v>3</v>
      </c>
      <c r="G16622" s="208" t="s">
        <v>287</v>
      </c>
      <c r="H16622" s="367"/>
      <c r="R16622" s="200"/>
    </row>
    <row r="16623" spans="1:18" ht="14.6" customHeight="1" thickBot="1" x14ac:dyDescent="0.55000000000000004">
      <c r="A16623" s="526"/>
      <c r="B16623" s="217">
        <f t="shared" si="20795"/>
        <v>213</v>
      </c>
      <c r="C16623" s="406" t="str">
        <f t="shared" si="20789"/>
        <v>7 Times</v>
      </c>
      <c r="D16623" s="217" t="str">
        <f t="shared" ref="D16623" si="20851">INT((D16622-D$10559-1)/49+1)&amp;"/"&amp;MOD(INT((D16622-D$10559-1)/7),7)+1&amp;"/"&amp;MOD(D16622-D$10559-1,7)+1</f>
        <v>31/7/4</v>
      </c>
      <c r="E16623" s="214"/>
      <c r="F16623" s="197">
        <v>4</v>
      </c>
      <c r="G16623" s="209" t="s">
        <v>605</v>
      </c>
      <c r="H16623" s="324" t="str">
        <f>H16619</f>
        <v>Dn 2300</v>
      </c>
      <c r="R16623" s="200"/>
    </row>
    <row r="16624" spans="1:18" ht="14.6" customHeight="1" x14ac:dyDescent="0.5">
      <c r="A16624" s="524" t="s">
        <v>1279</v>
      </c>
      <c r="B16624" s="217" t="s">
        <v>1187</v>
      </c>
      <c r="C16624" s="407">
        <f t="shared" ref="C16624:C16684" si="20852">C16620+1</f>
        <v>678</v>
      </c>
      <c r="D16624" s="202" t="str">
        <f t="shared" ref="D16624" si="20853">IF(MOD(D16622-D$10559-1,49)=0,"Jub",IF(MOD(D16622-D$10559,7)=0,"Sab","Yr"))&amp;" "&amp;IF(MOD(D16622-D$10559-1,49)=0,INT(D16622-D$10559-1)/49,"")</f>
        <v xml:space="preserve">Yr </v>
      </c>
      <c r="E16624" s="201">
        <f>E16620+1</f>
        <v>75</v>
      </c>
      <c r="F16624" s="197">
        <v>1</v>
      </c>
      <c r="G16624" s="203" t="s">
        <v>288</v>
      </c>
      <c r="H16624" s="325">
        <f>H16620+1</f>
        <v>42</v>
      </c>
      <c r="R16624" s="200"/>
    </row>
    <row r="16625" spans="1:18" ht="14.6" customHeight="1" x14ac:dyDescent="0.5">
      <c r="A16625" s="525" t="s">
        <v>1280</v>
      </c>
      <c r="B16625" s="202">
        <f t="shared" ref="B16625" si="20854">B16621+1</f>
        <v>850</v>
      </c>
      <c r="C16625" s="407" t="str">
        <f t="shared" ref="C16625" si="20855">C16621</f>
        <v>Daniel 1290</v>
      </c>
      <c r="D16625" s="216" t="str">
        <f t="shared" si="20783"/>
        <v>Exodus</v>
      </c>
      <c r="E16625" s="212" t="str">
        <f>E16621</f>
        <v>AD</v>
      </c>
      <c r="F16625" s="197">
        <v>2</v>
      </c>
      <c r="G16625" s="206" t="s">
        <v>604</v>
      </c>
      <c r="H16625" s="325"/>
      <c r="R16625" s="200"/>
    </row>
    <row r="16626" spans="1:18" ht="14.6" customHeight="1" x14ac:dyDescent="0.5">
      <c r="A16626" s="523">
        <f t="shared" ref="A16626" si="20856">A16622+1</f>
        <v>828</v>
      </c>
      <c r="B16626" s="216" t="str">
        <f t="shared" si="20802"/>
        <v>Olympiad</v>
      </c>
      <c r="C16626" s="408">
        <f t="shared" ref="C16626" si="20857">C16622+1</f>
        <v>660</v>
      </c>
      <c r="D16626" s="217">
        <f t="shared" si="20787"/>
        <v>1557</v>
      </c>
      <c r="E16626" s="212"/>
      <c r="F16626" s="197">
        <v>3</v>
      </c>
      <c r="G16626" s="208" t="s">
        <v>287</v>
      </c>
      <c r="H16626" s="367"/>
      <c r="R16626" s="200"/>
    </row>
    <row r="16627" spans="1:18" ht="14.6" customHeight="1" thickBot="1" x14ac:dyDescent="0.55000000000000004">
      <c r="A16627" s="526"/>
      <c r="B16627" s="217">
        <f t="shared" si="20802"/>
        <v>213</v>
      </c>
      <c r="C16627" s="406" t="str">
        <f t="shared" si="20789"/>
        <v>7 Times</v>
      </c>
      <c r="D16627" s="217" t="str">
        <f t="shared" ref="D16627" si="20858">INT((D16626-D$10559-1)/49+1)&amp;"/"&amp;MOD(INT((D16626-D$10559-1)/7),7)+1&amp;"/"&amp;MOD(D16626-D$10559-1,7)+1</f>
        <v>31/7/5</v>
      </c>
      <c r="E16627" s="214"/>
      <c r="F16627" s="197">
        <v>4</v>
      </c>
      <c r="G16627" s="209" t="s">
        <v>605</v>
      </c>
      <c r="H16627" s="324" t="str">
        <f>H16623</f>
        <v>Dn 2300</v>
      </c>
      <c r="R16627" s="200"/>
    </row>
    <row r="16628" spans="1:18" ht="14.6" customHeight="1" x14ac:dyDescent="0.5">
      <c r="A16628" s="524" t="s">
        <v>1279</v>
      </c>
      <c r="B16628" s="217" t="s">
        <v>1188</v>
      </c>
      <c r="C16628" s="407">
        <f t="shared" si="20852"/>
        <v>679</v>
      </c>
      <c r="D16628" s="202" t="str">
        <f t="shared" ref="D16628" si="20859">IF(MOD(D16626-D$10559-1,49)=0,"Jub",IF(MOD(D16626-D$10559,7)=0,"Sab","Yr"))&amp;" "&amp;IF(MOD(D16626-D$10559-1,49)=0,INT(D16626-D$10559-1)/49,"")</f>
        <v xml:space="preserve">Yr </v>
      </c>
      <c r="E16628" s="201">
        <f>E16624+1</f>
        <v>76</v>
      </c>
      <c r="F16628" s="197">
        <v>1</v>
      </c>
      <c r="G16628" s="203" t="s">
        <v>288</v>
      </c>
      <c r="H16628" s="325">
        <f>H16624+1</f>
        <v>43</v>
      </c>
      <c r="R16628" s="200"/>
    </row>
    <row r="16629" spans="1:18" ht="14.6" customHeight="1" x14ac:dyDescent="0.5">
      <c r="A16629" s="525" t="s">
        <v>1280</v>
      </c>
      <c r="B16629" s="202">
        <f t="shared" ref="B16629" si="20860">B16625+1</f>
        <v>851</v>
      </c>
      <c r="C16629" s="407" t="str">
        <f t="shared" ref="C16629" si="20861">C16625</f>
        <v>Daniel 1290</v>
      </c>
      <c r="D16629" s="216" t="str">
        <f t="shared" si="20783"/>
        <v>Exodus</v>
      </c>
      <c r="E16629" s="212" t="str">
        <f>E16625</f>
        <v>AD</v>
      </c>
      <c r="F16629" s="197">
        <v>2</v>
      </c>
      <c r="G16629" s="206" t="s">
        <v>604</v>
      </c>
      <c r="H16629" s="325"/>
      <c r="R16629" s="200"/>
    </row>
    <row r="16630" spans="1:18" ht="14.6" customHeight="1" x14ac:dyDescent="0.5">
      <c r="A16630" s="523">
        <f t="shared" ref="A16630" si="20862">A16626+1</f>
        <v>829</v>
      </c>
      <c r="B16630" s="216" t="str">
        <f t="shared" si="20809"/>
        <v>Olympiad</v>
      </c>
      <c r="C16630" s="408">
        <f t="shared" ref="C16630" si="20863">C16626+1</f>
        <v>661</v>
      </c>
      <c r="D16630" s="217">
        <f t="shared" si="20787"/>
        <v>1558</v>
      </c>
      <c r="E16630" s="212"/>
      <c r="F16630" s="197">
        <v>3</v>
      </c>
      <c r="G16630" s="208" t="s">
        <v>287</v>
      </c>
      <c r="H16630" s="367"/>
      <c r="R16630" s="200"/>
    </row>
    <row r="16631" spans="1:18" ht="14.6" customHeight="1" thickBot="1" x14ac:dyDescent="0.55000000000000004">
      <c r="A16631" s="526"/>
      <c r="B16631" s="217">
        <f t="shared" si="20809"/>
        <v>213</v>
      </c>
      <c r="C16631" s="406" t="str">
        <f t="shared" si="20789"/>
        <v>7 Times</v>
      </c>
      <c r="D16631" s="217" t="str">
        <f t="shared" ref="D16631" si="20864">INT((D16630-D$10559-1)/49+1)&amp;"/"&amp;MOD(INT((D16630-D$10559-1)/7),7)+1&amp;"/"&amp;MOD(D16630-D$10559-1,7)+1</f>
        <v>31/7/6</v>
      </c>
      <c r="E16631" s="214"/>
      <c r="F16631" s="197">
        <v>4</v>
      </c>
      <c r="G16631" s="209" t="s">
        <v>605</v>
      </c>
      <c r="H16631" s="324" t="str">
        <f>H16627</f>
        <v>Dn 2300</v>
      </c>
      <c r="R16631" s="200"/>
    </row>
    <row r="16632" spans="1:18" ht="14.6" customHeight="1" x14ac:dyDescent="0.5">
      <c r="A16632" s="524" t="s">
        <v>1279</v>
      </c>
      <c r="B16632" s="217" t="s">
        <v>1189</v>
      </c>
      <c r="C16632" s="407">
        <f t="shared" si="20852"/>
        <v>680</v>
      </c>
      <c r="D16632" s="202" t="str">
        <f t="shared" ref="D16632" si="20865">IF(MOD(D16630-D$10559-1,49)=0,"Jub",IF(MOD(D16630-D$10559,7)=0,"Sab","Yr"))&amp;" "&amp;IF(MOD(D16630-D$10559-1,49)=0,INT(D16630-D$10559-1)/49,"")</f>
        <v xml:space="preserve">Yr </v>
      </c>
      <c r="E16632" s="201">
        <f>E16628+1</f>
        <v>77</v>
      </c>
      <c r="F16632" s="197">
        <v>1</v>
      </c>
      <c r="G16632" s="203" t="s">
        <v>288</v>
      </c>
      <c r="H16632" s="325">
        <f>H16628+1</f>
        <v>44</v>
      </c>
      <c r="R16632" s="200"/>
    </row>
    <row r="16633" spans="1:18" ht="14.6" customHeight="1" x14ac:dyDescent="0.5">
      <c r="A16633" s="525" t="s">
        <v>1280</v>
      </c>
      <c r="B16633" s="202">
        <f t="shared" ref="B16633" si="20866">B16629+1</f>
        <v>852</v>
      </c>
      <c r="C16633" s="407" t="str">
        <f t="shared" ref="C16633" si="20867">C16629</f>
        <v>Daniel 1290</v>
      </c>
      <c r="D16633" s="216" t="str">
        <f t="shared" si="20783"/>
        <v>Exodus</v>
      </c>
      <c r="E16633" s="212" t="str">
        <f>E16629</f>
        <v>AD</v>
      </c>
      <c r="F16633" s="197">
        <v>2</v>
      </c>
      <c r="G16633" s="206" t="s">
        <v>604</v>
      </c>
      <c r="H16633" s="325"/>
      <c r="R16633" s="200"/>
    </row>
    <row r="16634" spans="1:18" ht="14.6" customHeight="1" x14ac:dyDescent="0.5">
      <c r="A16634" s="523">
        <f t="shared" ref="A16634" si="20868">A16630+1</f>
        <v>830</v>
      </c>
      <c r="B16634" s="216" t="str">
        <f t="shared" ref="B16634" si="20869">B16630</f>
        <v>Olympiad</v>
      </c>
      <c r="C16634" s="408">
        <f t="shared" ref="C16634" si="20870">C16630+1</f>
        <v>662</v>
      </c>
      <c r="D16634" s="217">
        <f t="shared" si="20787"/>
        <v>1559</v>
      </c>
      <c r="E16634" s="212"/>
      <c r="F16634" s="197">
        <v>3</v>
      </c>
      <c r="G16634" s="208" t="s">
        <v>287</v>
      </c>
      <c r="H16634" s="367"/>
      <c r="R16634" s="200"/>
    </row>
    <row r="16635" spans="1:18" ht="14.6" customHeight="1" thickBot="1" x14ac:dyDescent="0.55000000000000004">
      <c r="A16635" s="526"/>
      <c r="B16635" s="217">
        <f t="shared" ref="B16635" si="20871">B16631+1</f>
        <v>214</v>
      </c>
      <c r="C16635" s="406" t="str">
        <f t="shared" si="20789"/>
        <v>7 Times</v>
      </c>
      <c r="D16635" s="359" t="str">
        <f t="shared" ref="D16635" si="20872">INT((D16634-D$10559-1)/49+1)&amp;"/"&amp;MOD(INT((D16634-D$10559-1)/7),7)+1&amp;"/"&amp;MOD(D16634-D$10559-1,7)+1</f>
        <v>31/7/7</v>
      </c>
      <c r="E16635" s="214"/>
      <c r="F16635" s="197">
        <v>4</v>
      </c>
      <c r="G16635" s="209" t="s">
        <v>605</v>
      </c>
      <c r="H16635" s="324" t="str">
        <f>H16631</f>
        <v>Dn 2300</v>
      </c>
      <c r="R16635" s="200"/>
    </row>
    <row r="16636" spans="1:18" ht="14.6" customHeight="1" x14ac:dyDescent="0.5">
      <c r="A16636" s="524" t="s">
        <v>1279</v>
      </c>
      <c r="B16636" s="217" t="s">
        <v>1186</v>
      </c>
      <c r="C16636" s="407">
        <f t="shared" si="20852"/>
        <v>681</v>
      </c>
      <c r="D16636" s="360" t="str">
        <f t="shared" ref="D16636" si="20873">IF(MOD(D16634-D$10559-1,49)=0,"Jub",IF(MOD(D16634-D$10559,7)=0,"Sab","Yr"))&amp;" "&amp;IF(MOD(D16634-D$10559-1,49)=0,INT(D16634-D$10559-1)/49,"")</f>
        <v xml:space="preserve">Sab </v>
      </c>
      <c r="E16636" s="201">
        <f>E16632+1</f>
        <v>78</v>
      </c>
      <c r="F16636" s="197">
        <v>1</v>
      </c>
      <c r="G16636" s="203" t="s">
        <v>288</v>
      </c>
      <c r="H16636" s="325">
        <f>H16632+1</f>
        <v>45</v>
      </c>
      <c r="R16636" s="200"/>
    </row>
    <row r="16637" spans="1:18" ht="14.6" customHeight="1" x14ac:dyDescent="0.5">
      <c r="A16637" s="525" t="s">
        <v>1280</v>
      </c>
      <c r="B16637" s="202">
        <f t="shared" ref="B16637" si="20874">B16633+1</f>
        <v>853</v>
      </c>
      <c r="C16637" s="407" t="str">
        <f t="shared" ref="C16637" si="20875">C16633</f>
        <v>Daniel 1290</v>
      </c>
      <c r="D16637" s="361" t="str">
        <f>D16633</f>
        <v>Exodus</v>
      </c>
      <c r="E16637" s="212" t="str">
        <f>E16633</f>
        <v>AD</v>
      </c>
      <c r="F16637" s="197">
        <v>2</v>
      </c>
      <c r="G16637" s="206" t="s">
        <v>604</v>
      </c>
      <c r="H16637" s="325"/>
      <c r="R16637" s="200"/>
    </row>
    <row r="16638" spans="1:18" ht="14.6" customHeight="1" x14ac:dyDescent="0.5">
      <c r="A16638" s="523">
        <f t="shared" ref="A16638" si="20876">A16634+1</f>
        <v>831</v>
      </c>
      <c r="B16638" s="216" t="str">
        <f t="shared" si="20795"/>
        <v>Olympiad</v>
      </c>
      <c r="C16638" s="408">
        <f t="shared" ref="C16638" si="20877">C16634+1</f>
        <v>663</v>
      </c>
      <c r="D16638" s="359">
        <f>D16634+1</f>
        <v>1560</v>
      </c>
      <c r="E16638" s="212"/>
      <c r="F16638" s="197">
        <v>3</v>
      </c>
      <c r="G16638" s="208" t="s">
        <v>287</v>
      </c>
      <c r="H16638" s="367"/>
      <c r="R16638" s="200"/>
    </row>
    <row r="16639" spans="1:18" ht="14.6" customHeight="1" thickBot="1" x14ac:dyDescent="0.55000000000000004">
      <c r="A16639" s="526"/>
      <c r="B16639" s="217">
        <f t="shared" si="20795"/>
        <v>214</v>
      </c>
      <c r="C16639" s="406" t="str">
        <f t="shared" si="20789"/>
        <v>7 Times</v>
      </c>
      <c r="D16639" s="356" t="str">
        <f>INT((D16638-D$10559-1)/49+1)&amp;"/"&amp;MOD(INT((D16638-D$10559-1)/7),7)+1&amp;"/"&amp;MOD(D16638-D$10559-1,7)+1</f>
        <v>32/1/1</v>
      </c>
      <c r="E16639" s="214"/>
      <c r="F16639" s="197">
        <v>4</v>
      </c>
      <c r="G16639" s="209" t="s">
        <v>605</v>
      </c>
      <c r="H16639" s="324" t="str">
        <f>H16635</f>
        <v>Dn 2300</v>
      </c>
      <c r="R16639" s="200"/>
    </row>
    <row r="16640" spans="1:18" ht="14.6" customHeight="1" x14ac:dyDescent="0.5">
      <c r="A16640" s="524" t="s">
        <v>1279</v>
      </c>
      <c r="B16640" s="217" t="s">
        <v>1187</v>
      </c>
      <c r="C16640" s="407">
        <f t="shared" si="20852"/>
        <v>682</v>
      </c>
      <c r="D16640" s="357" t="str">
        <f>IF(MOD(D16638-D$10559-1,49)=0,"Jub",IF(MOD(D16638-D$10559,7)=0,"Sab","Yr"))&amp;" "&amp;IF(MOD(D16638-D$10559-1,49)=0,INT(D16638-D$10559-1)/49,"")</f>
        <v>Jub 31</v>
      </c>
      <c r="E16640" s="201">
        <f>E16636+1</f>
        <v>79</v>
      </c>
      <c r="F16640" s="197">
        <v>1</v>
      </c>
      <c r="G16640" s="203" t="s">
        <v>288</v>
      </c>
      <c r="H16640" s="325">
        <f>H16636+1</f>
        <v>46</v>
      </c>
      <c r="R16640" s="200"/>
    </row>
    <row r="16641" spans="1:18" ht="14.6" customHeight="1" x14ac:dyDescent="0.5">
      <c r="A16641" s="525" t="s">
        <v>1280</v>
      </c>
      <c r="B16641" s="202">
        <f t="shared" ref="B16641" si="20878">B16637+1</f>
        <v>854</v>
      </c>
      <c r="C16641" s="407" t="str">
        <f t="shared" ref="C16641" si="20879">C16637</f>
        <v>Daniel 1290</v>
      </c>
      <c r="D16641" s="358" t="str">
        <f t="shared" ref="D16641" si="20880">D16637</f>
        <v>Exodus</v>
      </c>
      <c r="E16641" s="212" t="str">
        <f>E16637</f>
        <v>AD</v>
      </c>
      <c r="F16641" s="197">
        <v>2</v>
      </c>
      <c r="G16641" s="206" t="s">
        <v>604</v>
      </c>
      <c r="H16641" s="325"/>
      <c r="R16641" s="200"/>
    </row>
    <row r="16642" spans="1:18" ht="14.6" customHeight="1" x14ac:dyDescent="0.5">
      <c r="A16642" s="523">
        <f t="shared" ref="A16642" si="20881">A16638+1</f>
        <v>832</v>
      </c>
      <c r="B16642" s="216" t="str">
        <f t="shared" si="20802"/>
        <v>Olympiad</v>
      </c>
      <c r="C16642" s="408">
        <f t="shared" ref="C16642" si="20882">C16638+1</f>
        <v>664</v>
      </c>
      <c r="D16642" s="356">
        <f t="shared" ref="D16642" si="20883">D16638+1</f>
        <v>1561</v>
      </c>
      <c r="E16642" s="212"/>
      <c r="F16642" s="197">
        <v>3</v>
      </c>
      <c r="G16642" s="208" t="s">
        <v>287</v>
      </c>
      <c r="H16642" s="367"/>
      <c r="R16642" s="200"/>
    </row>
    <row r="16643" spans="1:18" ht="14.6" customHeight="1" thickBot="1" x14ac:dyDescent="0.55000000000000004">
      <c r="A16643" s="526"/>
      <c r="B16643" s="217">
        <f t="shared" si="20802"/>
        <v>214</v>
      </c>
      <c r="C16643" s="406" t="str">
        <f t="shared" si="20789"/>
        <v>7 Times</v>
      </c>
      <c r="D16643" s="217" t="str">
        <f t="shared" ref="D16643" si="20884">INT((D16642-D$10559-1)/49+1)&amp;"/"&amp;MOD(INT((D16642-D$10559-1)/7),7)+1&amp;"/"&amp;MOD(D16642-D$10559-1,7)+1</f>
        <v>32/1/2</v>
      </c>
      <c r="E16643" s="214"/>
      <c r="F16643" s="197">
        <v>4</v>
      </c>
      <c r="G16643" s="209" t="s">
        <v>605</v>
      </c>
      <c r="H16643" s="324" t="str">
        <f>H16639</f>
        <v>Dn 2300</v>
      </c>
      <c r="R16643" s="200"/>
    </row>
    <row r="16644" spans="1:18" ht="14.6" customHeight="1" x14ac:dyDescent="0.5">
      <c r="A16644" s="524" t="s">
        <v>1279</v>
      </c>
      <c r="B16644" s="217" t="s">
        <v>1188</v>
      </c>
      <c r="C16644" s="407">
        <f t="shared" si="20852"/>
        <v>683</v>
      </c>
      <c r="D16644" s="202" t="str">
        <f t="shared" ref="D16644" si="20885">IF(MOD(D16642-D$10559-1,49)=0,"Jub",IF(MOD(D16642-D$10559,7)=0,"Sab","Yr"))&amp;" "&amp;IF(MOD(D16642-D$10559-1,49)=0,INT(D16642-D$10559-1)/49,"")</f>
        <v xml:space="preserve">Yr </v>
      </c>
      <c r="E16644" s="201">
        <f t="shared" ref="E16644" si="20886">E16640+1</f>
        <v>80</v>
      </c>
      <c r="F16644" s="197">
        <v>1</v>
      </c>
      <c r="G16644" s="203" t="s">
        <v>288</v>
      </c>
      <c r="H16644" s="325">
        <f>H16640+1</f>
        <v>47</v>
      </c>
      <c r="R16644" s="200"/>
    </row>
    <row r="16645" spans="1:18" ht="14.6" customHeight="1" x14ac:dyDescent="0.5">
      <c r="A16645" s="525" t="s">
        <v>1280</v>
      </c>
      <c r="B16645" s="202">
        <f t="shared" ref="B16645" si="20887">B16641+1</f>
        <v>855</v>
      </c>
      <c r="C16645" s="407" t="str">
        <f t="shared" ref="C16645" si="20888">C16641</f>
        <v>Daniel 1290</v>
      </c>
      <c r="D16645" s="216" t="str">
        <f t="shared" ref="D16645" si="20889">D16641</f>
        <v>Exodus</v>
      </c>
      <c r="E16645" s="212" t="str">
        <f t="shared" ref="E16645" si="20890">E16641</f>
        <v>AD</v>
      </c>
      <c r="F16645" s="197">
        <v>2</v>
      </c>
      <c r="G16645" s="206" t="s">
        <v>604</v>
      </c>
      <c r="H16645" s="325"/>
      <c r="R16645" s="200"/>
    </row>
    <row r="16646" spans="1:18" ht="14.6" customHeight="1" x14ac:dyDescent="0.5">
      <c r="A16646" s="523">
        <f t="shared" ref="A16646" si="20891">A16642+1</f>
        <v>833</v>
      </c>
      <c r="B16646" s="216" t="str">
        <f t="shared" si="20809"/>
        <v>Olympiad</v>
      </c>
      <c r="C16646" s="408">
        <f t="shared" ref="C16646" si="20892">C16642+1</f>
        <v>665</v>
      </c>
      <c r="D16646" s="217">
        <f t="shared" ref="D16646" si="20893">D16642+1</f>
        <v>1562</v>
      </c>
      <c r="E16646" s="212"/>
      <c r="F16646" s="197">
        <v>3</v>
      </c>
      <c r="G16646" s="208" t="s">
        <v>287</v>
      </c>
      <c r="H16646" s="367"/>
      <c r="R16646" s="200"/>
    </row>
    <row r="16647" spans="1:18" ht="14.6" customHeight="1" thickBot="1" x14ac:dyDescent="0.55000000000000004">
      <c r="A16647" s="526"/>
      <c r="B16647" s="217">
        <f t="shared" si="20809"/>
        <v>214</v>
      </c>
      <c r="C16647" s="406" t="str">
        <f t="shared" si="20789"/>
        <v>7 Times</v>
      </c>
      <c r="D16647" s="217" t="str">
        <f t="shared" ref="D16647" si="20894">INT((D16646-D$10559-1)/49+1)&amp;"/"&amp;MOD(INT((D16646-D$10559-1)/7),7)+1&amp;"/"&amp;MOD(D16646-D$10559-1,7)+1</f>
        <v>32/1/3</v>
      </c>
      <c r="E16647" s="214"/>
      <c r="F16647" s="197">
        <v>4</v>
      </c>
      <c r="G16647" s="209" t="s">
        <v>605</v>
      </c>
      <c r="H16647" s="324" t="str">
        <f>H16643</f>
        <v>Dn 2300</v>
      </c>
      <c r="R16647" s="200"/>
    </row>
    <row r="16648" spans="1:18" ht="14.6" customHeight="1" x14ac:dyDescent="0.5">
      <c r="A16648" s="524" t="s">
        <v>1279</v>
      </c>
      <c r="B16648" s="217" t="s">
        <v>1189</v>
      </c>
      <c r="C16648" s="407">
        <f t="shared" si="20852"/>
        <v>684</v>
      </c>
      <c r="D16648" s="202" t="str">
        <f t="shared" ref="D16648" si="20895">IF(MOD(D16646-D$10559-1,49)=0,"Jub",IF(MOD(D16646-D$10559,7)=0,"Sab","Yr"))&amp;" "&amp;IF(MOD(D16646-D$10559-1,49)=0,INT(D16646-D$10559-1)/49,"")</f>
        <v xml:space="preserve">Yr </v>
      </c>
      <c r="E16648" s="201">
        <f t="shared" ref="E16648" si="20896">E16644+1</f>
        <v>81</v>
      </c>
      <c r="F16648" s="197">
        <v>1</v>
      </c>
      <c r="G16648" s="203" t="s">
        <v>288</v>
      </c>
      <c r="H16648" s="325">
        <f>H16644+1</f>
        <v>48</v>
      </c>
      <c r="R16648" s="200"/>
    </row>
    <row r="16649" spans="1:18" ht="14.6" customHeight="1" x14ac:dyDescent="0.5">
      <c r="A16649" s="525" t="s">
        <v>1280</v>
      </c>
      <c r="B16649" s="202">
        <f t="shared" ref="B16649" si="20897">B16645+1</f>
        <v>856</v>
      </c>
      <c r="C16649" s="407" t="str">
        <f t="shared" ref="C16649" si="20898">C16645</f>
        <v>Daniel 1290</v>
      </c>
      <c r="D16649" s="216" t="str">
        <f t="shared" ref="D16649" si="20899">D16645</f>
        <v>Exodus</v>
      </c>
      <c r="E16649" s="212" t="str">
        <f t="shared" ref="E16649" si="20900">E16645</f>
        <v>AD</v>
      </c>
      <c r="F16649" s="197">
        <v>2</v>
      </c>
      <c r="G16649" s="206" t="s">
        <v>604</v>
      </c>
      <c r="H16649" s="325"/>
      <c r="R16649" s="200"/>
    </row>
    <row r="16650" spans="1:18" ht="14.6" customHeight="1" x14ac:dyDescent="0.5">
      <c r="A16650" s="523">
        <f t="shared" ref="A16650" si="20901">A16646+1</f>
        <v>834</v>
      </c>
      <c r="B16650" s="216" t="str">
        <f t="shared" ref="B16650" si="20902">B16646</f>
        <v>Olympiad</v>
      </c>
      <c r="C16650" s="408">
        <f t="shared" ref="C16650" si="20903">C16646+1</f>
        <v>666</v>
      </c>
      <c r="D16650" s="217">
        <f t="shared" ref="D16650" si="20904">D16646+1</f>
        <v>1563</v>
      </c>
      <c r="E16650" s="212"/>
      <c r="F16650" s="197">
        <v>3</v>
      </c>
      <c r="G16650" s="208" t="s">
        <v>287</v>
      </c>
      <c r="H16650" s="367"/>
      <c r="R16650" s="200"/>
    </row>
    <row r="16651" spans="1:18" ht="14.6" customHeight="1" thickBot="1" x14ac:dyDescent="0.55000000000000004">
      <c r="A16651" s="526"/>
      <c r="B16651" s="217">
        <f t="shared" ref="B16651" si="20905">B16647+1</f>
        <v>215</v>
      </c>
      <c r="C16651" s="406" t="str">
        <f t="shared" ref="C16651:C16711" si="20906">C16647</f>
        <v>7 Times</v>
      </c>
      <c r="D16651" s="217" t="str">
        <f t="shared" ref="D16651" si="20907">INT((D16650-D$10559-1)/49+1)&amp;"/"&amp;MOD(INT((D16650-D$10559-1)/7),7)+1&amp;"/"&amp;MOD(D16650-D$10559-1,7)+1</f>
        <v>32/1/4</v>
      </c>
      <c r="E16651" s="214"/>
      <c r="F16651" s="197">
        <v>4</v>
      </c>
      <c r="G16651" s="209" t="s">
        <v>605</v>
      </c>
      <c r="H16651" s="324" t="str">
        <f>H16647</f>
        <v>Dn 2300</v>
      </c>
      <c r="R16651" s="200"/>
    </row>
    <row r="16652" spans="1:18" ht="14.6" customHeight="1" x14ac:dyDescent="0.5">
      <c r="A16652" s="524" t="s">
        <v>1279</v>
      </c>
      <c r="B16652" s="217" t="s">
        <v>1186</v>
      </c>
      <c r="C16652" s="407">
        <f t="shared" si="20852"/>
        <v>685</v>
      </c>
      <c r="D16652" s="202" t="str">
        <f t="shared" ref="D16652" si="20908">IF(MOD(D16650-D$10559-1,49)=0,"Jub",IF(MOD(D16650-D$10559,7)=0,"Sab","Yr"))&amp;" "&amp;IF(MOD(D16650-D$10559-1,49)=0,INT(D16650-D$10559-1)/49,"")</f>
        <v xml:space="preserve">Yr </v>
      </c>
      <c r="E16652" s="201">
        <f t="shared" ref="E16652" si="20909">E16648+1</f>
        <v>82</v>
      </c>
      <c r="F16652" s="197">
        <v>1</v>
      </c>
      <c r="G16652" s="203" t="s">
        <v>288</v>
      </c>
      <c r="H16652" s="325">
        <f>H16648+1</f>
        <v>49</v>
      </c>
      <c r="R16652" s="200"/>
    </row>
    <row r="16653" spans="1:18" ht="14.6" customHeight="1" x14ac:dyDescent="0.5">
      <c r="A16653" s="525" t="s">
        <v>1280</v>
      </c>
      <c r="B16653" s="202">
        <f t="shared" ref="B16653" si="20910">B16649+1</f>
        <v>857</v>
      </c>
      <c r="C16653" s="407" t="str">
        <f t="shared" ref="C16653" si="20911">C16649</f>
        <v>Daniel 1290</v>
      </c>
      <c r="D16653" s="216" t="str">
        <f t="shared" ref="D16653" si="20912">D16649</f>
        <v>Exodus</v>
      </c>
      <c r="E16653" s="212" t="str">
        <f t="shared" ref="E16653" si="20913">E16649</f>
        <v>AD</v>
      </c>
      <c r="F16653" s="197">
        <v>2</v>
      </c>
      <c r="G16653" s="206" t="s">
        <v>604</v>
      </c>
      <c r="H16653" s="325"/>
      <c r="R16653" s="200"/>
    </row>
    <row r="16654" spans="1:18" ht="14.6" customHeight="1" x14ac:dyDescent="0.5">
      <c r="A16654" s="523">
        <f t="shared" ref="A16654" si="20914">A16650+1</f>
        <v>835</v>
      </c>
      <c r="B16654" s="216" t="str">
        <f t="shared" ref="B16654:B16703" si="20915">B16650</f>
        <v>Olympiad</v>
      </c>
      <c r="C16654" s="408">
        <f t="shared" ref="C16654" si="20916">C16650+1</f>
        <v>667</v>
      </c>
      <c r="D16654" s="217">
        <f t="shared" ref="D16654" si="20917">D16650+1</f>
        <v>1564</v>
      </c>
      <c r="E16654" s="212"/>
      <c r="F16654" s="197">
        <v>3</v>
      </c>
      <c r="G16654" s="208" t="s">
        <v>287</v>
      </c>
      <c r="H16654" s="367"/>
      <c r="R16654" s="200"/>
    </row>
    <row r="16655" spans="1:18" ht="14.6" customHeight="1" thickBot="1" x14ac:dyDescent="0.55000000000000004">
      <c r="A16655" s="526"/>
      <c r="B16655" s="217">
        <f t="shared" si="20915"/>
        <v>215</v>
      </c>
      <c r="C16655" s="406" t="str">
        <f t="shared" si="20906"/>
        <v>7 Times</v>
      </c>
      <c r="D16655" s="217" t="str">
        <f t="shared" ref="D16655" si="20918">INT((D16654-D$10559-1)/49+1)&amp;"/"&amp;MOD(INT((D16654-D$10559-1)/7),7)+1&amp;"/"&amp;MOD(D16654-D$10559-1,7)+1</f>
        <v>32/1/5</v>
      </c>
      <c r="E16655" s="214"/>
      <c r="F16655" s="197">
        <v>4</v>
      </c>
      <c r="G16655" s="209" t="s">
        <v>605</v>
      </c>
      <c r="H16655" s="324" t="str">
        <f>H16651</f>
        <v>Dn 2300</v>
      </c>
      <c r="R16655" s="200"/>
    </row>
    <row r="16656" spans="1:18" ht="14.6" customHeight="1" x14ac:dyDescent="0.5">
      <c r="A16656" s="524" t="s">
        <v>1279</v>
      </c>
      <c r="B16656" s="217" t="s">
        <v>1187</v>
      </c>
      <c r="C16656" s="407">
        <f t="shared" si="20852"/>
        <v>686</v>
      </c>
      <c r="D16656" s="202" t="str">
        <f t="shared" ref="D16656" si="20919">IF(MOD(D16654-D$10559-1,49)=0,"Jub",IF(MOD(D16654-D$10559,7)=0,"Sab","Yr"))&amp;" "&amp;IF(MOD(D16654-D$10559-1,49)=0,INT(D16654-D$10559-1)/49,"")</f>
        <v xml:space="preserve">Yr </v>
      </c>
      <c r="E16656" s="201">
        <f t="shared" ref="E16656" si="20920">E16652+1</f>
        <v>83</v>
      </c>
      <c r="F16656" s="197">
        <v>1</v>
      </c>
      <c r="G16656" s="203" t="s">
        <v>288</v>
      </c>
      <c r="H16656" s="325">
        <f>H16652+1</f>
        <v>50</v>
      </c>
      <c r="R16656" s="200"/>
    </row>
    <row r="16657" spans="1:18" ht="14.6" customHeight="1" x14ac:dyDescent="0.5">
      <c r="A16657" s="525" t="s">
        <v>1280</v>
      </c>
      <c r="B16657" s="202">
        <f t="shared" ref="B16657" si="20921">B16653+1</f>
        <v>858</v>
      </c>
      <c r="C16657" s="407" t="str">
        <f t="shared" ref="C16657" si="20922">C16653</f>
        <v>Daniel 1290</v>
      </c>
      <c r="D16657" s="216" t="str">
        <f t="shared" ref="D16657" si="20923">D16653</f>
        <v>Exodus</v>
      </c>
      <c r="E16657" s="212" t="str">
        <f t="shared" ref="E16657" si="20924">E16653</f>
        <v>AD</v>
      </c>
      <c r="F16657" s="197">
        <v>2</v>
      </c>
      <c r="G16657" s="206" t="s">
        <v>604</v>
      </c>
      <c r="H16657" s="325"/>
      <c r="R16657" s="200"/>
    </row>
    <row r="16658" spans="1:18" ht="14.6" customHeight="1" x14ac:dyDescent="0.5">
      <c r="A16658" s="523">
        <f t="shared" ref="A16658" si="20925">A16654+1</f>
        <v>836</v>
      </c>
      <c r="B16658" s="216" t="str">
        <f t="shared" ref="B16658:B16707" si="20926">B16654</f>
        <v>Olympiad</v>
      </c>
      <c r="C16658" s="408">
        <f t="shared" ref="C16658" si="20927">C16654+1</f>
        <v>668</v>
      </c>
      <c r="D16658" s="217">
        <f t="shared" ref="D16658" si="20928">D16654+1</f>
        <v>1565</v>
      </c>
      <c r="E16658" s="212"/>
      <c r="F16658" s="197">
        <v>3</v>
      </c>
      <c r="G16658" s="208" t="s">
        <v>287</v>
      </c>
      <c r="H16658" s="367"/>
      <c r="R16658" s="200"/>
    </row>
    <row r="16659" spans="1:18" ht="14.6" customHeight="1" thickBot="1" x14ac:dyDescent="0.55000000000000004">
      <c r="A16659" s="526"/>
      <c r="B16659" s="217">
        <f t="shared" si="20926"/>
        <v>215</v>
      </c>
      <c r="C16659" s="406" t="str">
        <f t="shared" si="20906"/>
        <v>7 Times</v>
      </c>
      <c r="D16659" s="217" t="str">
        <f t="shared" ref="D16659" si="20929">INT((D16658-D$10559-1)/49+1)&amp;"/"&amp;MOD(INT((D16658-D$10559-1)/7),7)+1&amp;"/"&amp;MOD(D16658-D$10559-1,7)+1</f>
        <v>32/1/6</v>
      </c>
      <c r="E16659" s="214"/>
      <c r="F16659" s="197">
        <v>4</v>
      </c>
      <c r="G16659" s="209" t="s">
        <v>605</v>
      </c>
      <c r="H16659" s="324" t="str">
        <f>H16655</f>
        <v>Dn 2300</v>
      </c>
      <c r="R16659" s="200"/>
    </row>
    <row r="16660" spans="1:18" ht="14.6" customHeight="1" x14ac:dyDescent="0.5">
      <c r="A16660" s="524" t="s">
        <v>1279</v>
      </c>
      <c r="B16660" s="217" t="s">
        <v>1188</v>
      </c>
      <c r="C16660" s="407">
        <f t="shared" si="20852"/>
        <v>687</v>
      </c>
      <c r="D16660" s="202" t="str">
        <f t="shared" ref="D16660" si="20930">IF(MOD(D16658-D$10559-1,49)=0,"Jub",IF(MOD(D16658-D$10559,7)=0,"Sab","Yr"))&amp;" "&amp;IF(MOD(D16658-D$10559-1,49)=0,INT(D16658-D$10559-1)/49,"")</f>
        <v xml:space="preserve">Yr </v>
      </c>
      <c r="E16660" s="201">
        <f t="shared" ref="E16660" si="20931">E16656+1</f>
        <v>84</v>
      </c>
      <c r="F16660" s="197">
        <v>1</v>
      </c>
      <c r="G16660" s="203" t="s">
        <v>288</v>
      </c>
      <c r="H16660" s="325">
        <f>H16656+1</f>
        <v>51</v>
      </c>
      <c r="R16660" s="200"/>
    </row>
    <row r="16661" spans="1:18" ht="14.6" customHeight="1" x14ac:dyDescent="0.5">
      <c r="A16661" s="525" t="s">
        <v>1280</v>
      </c>
      <c r="B16661" s="202">
        <f t="shared" ref="B16661" si="20932">B16657+1</f>
        <v>859</v>
      </c>
      <c r="C16661" s="407" t="str">
        <f t="shared" ref="C16661" si="20933">C16657</f>
        <v>Daniel 1290</v>
      </c>
      <c r="D16661" s="216" t="str">
        <f t="shared" ref="D16661" si="20934">D16657</f>
        <v>Exodus</v>
      </c>
      <c r="E16661" s="212" t="str">
        <f t="shared" ref="E16661" si="20935">E16657</f>
        <v>AD</v>
      </c>
      <c r="F16661" s="197">
        <v>2</v>
      </c>
      <c r="G16661" s="206" t="s">
        <v>604</v>
      </c>
      <c r="H16661" s="325"/>
      <c r="R16661" s="200"/>
    </row>
    <row r="16662" spans="1:18" ht="14.6" customHeight="1" x14ac:dyDescent="0.5">
      <c r="A16662" s="523">
        <f t="shared" ref="A16662" si="20936">A16658+1</f>
        <v>837</v>
      </c>
      <c r="B16662" s="216" t="str">
        <f t="shared" ref="B16662:B16711" si="20937">B16658</f>
        <v>Olympiad</v>
      </c>
      <c r="C16662" s="408">
        <f t="shared" ref="C16662" si="20938">C16658+1</f>
        <v>669</v>
      </c>
      <c r="D16662" s="217">
        <f t="shared" ref="D16662" si="20939">D16658+1</f>
        <v>1566</v>
      </c>
      <c r="E16662" s="212"/>
      <c r="F16662" s="197">
        <v>3</v>
      </c>
      <c r="G16662" s="208" t="s">
        <v>287</v>
      </c>
      <c r="H16662" s="367"/>
      <c r="R16662" s="200"/>
    </row>
    <row r="16663" spans="1:18" ht="14.6" customHeight="1" thickBot="1" x14ac:dyDescent="0.55000000000000004">
      <c r="A16663" s="526"/>
      <c r="B16663" s="217">
        <f t="shared" si="20937"/>
        <v>215</v>
      </c>
      <c r="C16663" s="406" t="str">
        <f t="shared" si="20906"/>
        <v>7 Times</v>
      </c>
      <c r="D16663" s="359" t="str">
        <f t="shared" ref="D16663" si="20940">INT((D16662-D$10559-1)/49+1)&amp;"/"&amp;MOD(INT((D16662-D$10559-1)/7),7)+1&amp;"/"&amp;MOD(D16662-D$10559-1,7)+1</f>
        <v>32/1/7</v>
      </c>
      <c r="E16663" s="214"/>
      <c r="F16663" s="197">
        <v>4</v>
      </c>
      <c r="G16663" s="209" t="s">
        <v>605</v>
      </c>
      <c r="H16663" s="324" t="str">
        <f>H16659</f>
        <v>Dn 2300</v>
      </c>
      <c r="R16663" s="200"/>
    </row>
    <row r="16664" spans="1:18" ht="14.6" customHeight="1" x14ac:dyDescent="0.5">
      <c r="A16664" s="524" t="s">
        <v>1279</v>
      </c>
      <c r="B16664" s="217" t="s">
        <v>1189</v>
      </c>
      <c r="C16664" s="407">
        <f t="shared" si="20852"/>
        <v>688</v>
      </c>
      <c r="D16664" s="360" t="str">
        <f t="shared" ref="D16664" si="20941">IF(MOD(D16662-D$10559-1,49)=0,"Jub",IF(MOD(D16662-D$10559,7)=0,"Sab","Yr"))&amp;" "&amp;IF(MOD(D16662-D$10559-1,49)=0,INT(D16662-D$10559-1)/49,"")</f>
        <v xml:space="preserve">Sab </v>
      </c>
      <c r="E16664" s="201">
        <f t="shared" ref="E16664" si="20942">E16660+1</f>
        <v>85</v>
      </c>
      <c r="F16664" s="197">
        <v>1</v>
      </c>
      <c r="G16664" s="203" t="s">
        <v>288</v>
      </c>
      <c r="H16664" s="325">
        <f>H16660+1</f>
        <v>52</v>
      </c>
      <c r="R16664" s="200"/>
    </row>
    <row r="16665" spans="1:18" ht="14.6" customHeight="1" x14ac:dyDescent="0.5">
      <c r="A16665" s="525" t="s">
        <v>1280</v>
      </c>
      <c r="B16665" s="202">
        <f t="shared" ref="B16665" si="20943">B16661+1</f>
        <v>860</v>
      </c>
      <c r="C16665" s="407" t="str">
        <f t="shared" ref="C16665" si="20944">C16661</f>
        <v>Daniel 1290</v>
      </c>
      <c r="D16665" s="361" t="str">
        <f t="shared" ref="D16665" si="20945">D16661</f>
        <v>Exodus</v>
      </c>
      <c r="E16665" s="212" t="str">
        <f t="shared" ref="E16665" si="20946">E16661</f>
        <v>AD</v>
      </c>
      <c r="F16665" s="197">
        <v>2</v>
      </c>
      <c r="G16665" s="206" t="s">
        <v>604</v>
      </c>
      <c r="H16665" s="325"/>
      <c r="R16665" s="200"/>
    </row>
    <row r="16666" spans="1:18" ht="14.6" customHeight="1" x14ac:dyDescent="0.5">
      <c r="A16666" s="523">
        <f t="shared" ref="A16666" si="20947">A16662+1</f>
        <v>838</v>
      </c>
      <c r="B16666" s="216" t="str">
        <f t="shared" ref="B16666" si="20948">B16662</f>
        <v>Olympiad</v>
      </c>
      <c r="C16666" s="408">
        <f t="shared" ref="C16666" si="20949">C16662+1</f>
        <v>670</v>
      </c>
      <c r="D16666" s="359">
        <f t="shared" ref="D16666" si="20950">D16662+1</f>
        <v>1567</v>
      </c>
      <c r="E16666" s="212"/>
      <c r="F16666" s="197">
        <v>3</v>
      </c>
      <c r="G16666" s="208" t="s">
        <v>287</v>
      </c>
      <c r="H16666" s="367"/>
      <c r="R16666" s="200"/>
    </row>
    <row r="16667" spans="1:18" ht="14.6" customHeight="1" thickBot="1" x14ac:dyDescent="0.55000000000000004">
      <c r="A16667" s="526"/>
      <c r="B16667" s="217">
        <f t="shared" ref="B16667" si="20951">B16663+1</f>
        <v>216</v>
      </c>
      <c r="C16667" s="406" t="str">
        <f t="shared" si="20906"/>
        <v>7 Times</v>
      </c>
      <c r="D16667" s="217" t="str">
        <f t="shared" ref="D16667" si="20952">INT((D16666-D$10559-1)/49+1)&amp;"/"&amp;MOD(INT((D16666-D$10559-1)/7),7)+1&amp;"/"&amp;MOD(D16666-D$10559-1,7)+1</f>
        <v>32/2/1</v>
      </c>
      <c r="E16667" s="214"/>
      <c r="F16667" s="197">
        <v>4</v>
      </c>
      <c r="G16667" s="209" t="s">
        <v>605</v>
      </c>
      <c r="H16667" s="324" t="str">
        <f>H16663</f>
        <v>Dn 2300</v>
      </c>
      <c r="R16667" s="200"/>
    </row>
    <row r="16668" spans="1:18" ht="14.6" customHeight="1" x14ac:dyDescent="0.5">
      <c r="A16668" s="524" t="s">
        <v>1279</v>
      </c>
      <c r="B16668" s="217" t="s">
        <v>1186</v>
      </c>
      <c r="C16668" s="407">
        <f t="shared" si="20852"/>
        <v>689</v>
      </c>
      <c r="D16668" s="202" t="str">
        <f t="shared" ref="D16668" si="20953">IF(MOD(D16666-D$10559-1,49)=0,"Jub",IF(MOD(D16666-D$10559,7)=0,"Sab","Yr"))&amp;" "&amp;IF(MOD(D16666-D$10559-1,49)=0,INT(D16666-D$10559-1)/49,"")</f>
        <v xml:space="preserve">Yr </v>
      </c>
      <c r="E16668" s="201">
        <f t="shared" ref="E16668" si="20954">E16664+1</f>
        <v>86</v>
      </c>
      <c r="F16668" s="197">
        <v>1</v>
      </c>
      <c r="G16668" s="203" t="s">
        <v>288</v>
      </c>
      <c r="H16668" s="325">
        <f>H16664+1</f>
        <v>53</v>
      </c>
      <c r="R16668" s="200"/>
    </row>
    <row r="16669" spans="1:18" ht="14.6" customHeight="1" x14ac:dyDescent="0.5">
      <c r="A16669" s="525" t="s">
        <v>1280</v>
      </c>
      <c r="B16669" s="202">
        <f t="shared" ref="B16669" si="20955">B16665+1</f>
        <v>861</v>
      </c>
      <c r="C16669" s="407" t="str">
        <f t="shared" ref="C16669" si="20956">C16665</f>
        <v>Daniel 1290</v>
      </c>
      <c r="D16669" s="216" t="str">
        <f t="shared" ref="D16669" si="20957">D16665</f>
        <v>Exodus</v>
      </c>
      <c r="E16669" s="212" t="str">
        <f t="shared" ref="E16669" si="20958">E16665</f>
        <v>AD</v>
      </c>
      <c r="F16669" s="197">
        <v>2</v>
      </c>
      <c r="G16669" s="206" t="s">
        <v>604</v>
      </c>
      <c r="H16669" s="325"/>
      <c r="R16669" s="200"/>
    </row>
    <row r="16670" spans="1:18" ht="14.6" customHeight="1" x14ac:dyDescent="0.5">
      <c r="A16670" s="523">
        <f t="shared" ref="A16670" si="20959">A16666+1</f>
        <v>839</v>
      </c>
      <c r="B16670" s="216" t="str">
        <f t="shared" si="20915"/>
        <v>Olympiad</v>
      </c>
      <c r="C16670" s="408">
        <f t="shared" ref="C16670" si="20960">C16666+1</f>
        <v>671</v>
      </c>
      <c r="D16670" s="217">
        <f t="shared" ref="D16670" si="20961">D16666+1</f>
        <v>1568</v>
      </c>
      <c r="E16670" s="212"/>
      <c r="F16670" s="197">
        <v>3</v>
      </c>
      <c r="G16670" s="208" t="s">
        <v>287</v>
      </c>
      <c r="H16670" s="367"/>
      <c r="R16670" s="200"/>
    </row>
    <row r="16671" spans="1:18" ht="14.6" customHeight="1" thickBot="1" x14ac:dyDescent="0.55000000000000004">
      <c r="A16671" s="526"/>
      <c r="B16671" s="217">
        <f t="shared" si="20915"/>
        <v>216</v>
      </c>
      <c r="C16671" s="406" t="str">
        <f t="shared" si="20906"/>
        <v>7 Times</v>
      </c>
      <c r="D16671" s="217" t="str">
        <f t="shared" ref="D16671" si="20962">INT((D16670-D$10559-1)/49+1)&amp;"/"&amp;MOD(INT((D16670-D$10559-1)/7),7)+1&amp;"/"&amp;MOD(D16670-D$10559-1,7)+1</f>
        <v>32/2/2</v>
      </c>
      <c r="E16671" s="214"/>
      <c r="F16671" s="197">
        <v>4</v>
      </c>
      <c r="G16671" s="209" t="s">
        <v>605</v>
      </c>
      <c r="H16671" s="324" t="str">
        <f>H16667</f>
        <v>Dn 2300</v>
      </c>
      <c r="R16671" s="200"/>
    </row>
    <row r="16672" spans="1:18" ht="14.6" customHeight="1" x14ac:dyDescent="0.5">
      <c r="A16672" s="524" t="s">
        <v>1279</v>
      </c>
      <c r="B16672" s="217" t="s">
        <v>1187</v>
      </c>
      <c r="C16672" s="407">
        <f t="shared" si="20852"/>
        <v>690</v>
      </c>
      <c r="D16672" s="202" t="str">
        <f t="shared" ref="D16672" si="20963">IF(MOD(D16670-D$10559-1,49)=0,"Jub",IF(MOD(D16670-D$10559,7)=0,"Sab","Yr"))&amp;" "&amp;IF(MOD(D16670-D$10559-1,49)=0,INT(D16670-D$10559-1)/49,"")</f>
        <v xml:space="preserve">Yr </v>
      </c>
      <c r="E16672" s="201">
        <f t="shared" ref="E16672" si="20964">E16668+1</f>
        <v>87</v>
      </c>
      <c r="F16672" s="197">
        <v>1</v>
      </c>
      <c r="G16672" s="203" t="s">
        <v>288</v>
      </c>
      <c r="H16672" s="325">
        <f>H16668+1</f>
        <v>54</v>
      </c>
      <c r="R16672" s="200"/>
    </row>
    <row r="16673" spans="1:18" ht="14.6" customHeight="1" x14ac:dyDescent="0.5">
      <c r="A16673" s="525" t="s">
        <v>1280</v>
      </c>
      <c r="B16673" s="202">
        <f t="shared" ref="B16673" si="20965">B16669+1</f>
        <v>862</v>
      </c>
      <c r="C16673" s="407" t="str">
        <f t="shared" ref="C16673" si="20966">C16669</f>
        <v>Daniel 1290</v>
      </c>
      <c r="D16673" s="216" t="str">
        <f t="shared" ref="D16673" si="20967">D16669</f>
        <v>Exodus</v>
      </c>
      <c r="E16673" s="212" t="str">
        <f t="shared" ref="E16673" si="20968">E16669</f>
        <v>AD</v>
      </c>
      <c r="F16673" s="197">
        <v>2</v>
      </c>
      <c r="G16673" s="206" t="s">
        <v>604</v>
      </c>
      <c r="H16673" s="325"/>
      <c r="R16673" s="200"/>
    </row>
    <row r="16674" spans="1:18" ht="14.6" customHeight="1" x14ac:dyDescent="0.5">
      <c r="A16674" s="523">
        <f t="shared" ref="A16674" si="20969">A16670+1</f>
        <v>840</v>
      </c>
      <c r="B16674" s="216" t="str">
        <f t="shared" si="20926"/>
        <v>Olympiad</v>
      </c>
      <c r="C16674" s="408">
        <f t="shared" ref="C16674" si="20970">C16670+1</f>
        <v>672</v>
      </c>
      <c r="D16674" s="217">
        <f t="shared" ref="D16674" si="20971">D16670+1</f>
        <v>1569</v>
      </c>
      <c r="E16674" s="212"/>
      <c r="F16674" s="197">
        <v>3</v>
      </c>
      <c r="G16674" s="208" t="s">
        <v>287</v>
      </c>
      <c r="H16674" s="367"/>
      <c r="R16674" s="200"/>
    </row>
    <row r="16675" spans="1:18" ht="14.6" customHeight="1" thickBot="1" x14ac:dyDescent="0.55000000000000004">
      <c r="A16675" s="526"/>
      <c r="B16675" s="217">
        <f t="shared" si="20926"/>
        <v>216</v>
      </c>
      <c r="C16675" s="406" t="str">
        <f t="shared" si="20906"/>
        <v>7 Times</v>
      </c>
      <c r="D16675" s="217" t="str">
        <f t="shared" ref="D16675" si="20972">INT((D16674-D$10559-1)/49+1)&amp;"/"&amp;MOD(INT((D16674-D$10559-1)/7),7)+1&amp;"/"&amp;MOD(D16674-D$10559-1,7)+1</f>
        <v>32/2/3</v>
      </c>
      <c r="E16675" s="214"/>
      <c r="F16675" s="197">
        <v>4</v>
      </c>
      <c r="G16675" s="209" t="s">
        <v>605</v>
      </c>
      <c r="H16675" s="324" t="str">
        <f>H16671</f>
        <v>Dn 2300</v>
      </c>
      <c r="R16675" s="200"/>
    </row>
    <row r="16676" spans="1:18" ht="14.6" customHeight="1" x14ac:dyDescent="0.5">
      <c r="A16676" s="524" t="s">
        <v>1279</v>
      </c>
      <c r="B16676" s="217" t="s">
        <v>1188</v>
      </c>
      <c r="C16676" s="407">
        <f t="shared" si="20852"/>
        <v>691</v>
      </c>
      <c r="D16676" s="202" t="str">
        <f t="shared" ref="D16676" si="20973">IF(MOD(D16674-D$10559-1,49)=0,"Jub",IF(MOD(D16674-D$10559,7)=0,"Sab","Yr"))&amp;" "&amp;IF(MOD(D16674-D$10559-1,49)=0,INT(D16674-D$10559-1)/49,"")</f>
        <v xml:space="preserve">Yr </v>
      </c>
      <c r="E16676" s="201">
        <f t="shared" ref="E16676" si="20974">E16672+1</f>
        <v>88</v>
      </c>
      <c r="F16676" s="197">
        <v>1</v>
      </c>
      <c r="G16676" s="203" t="s">
        <v>288</v>
      </c>
      <c r="H16676" s="325">
        <f>H16672+1</f>
        <v>55</v>
      </c>
      <c r="R16676" s="200"/>
    </row>
    <row r="16677" spans="1:18" ht="14.6" customHeight="1" x14ac:dyDescent="0.5">
      <c r="A16677" s="525" t="s">
        <v>1280</v>
      </c>
      <c r="B16677" s="202">
        <f t="shared" ref="B16677" si="20975">B16673+1</f>
        <v>863</v>
      </c>
      <c r="C16677" s="407" t="str">
        <f t="shared" ref="C16677" si="20976">C16673</f>
        <v>Daniel 1290</v>
      </c>
      <c r="D16677" s="216" t="str">
        <f t="shared" ref="D16677" si="20977">D16673</f>
        <v>Exodus</v>
      </c>
      <c r="E16677" s="212" t="str">
        <f t="shared" ref="E16677" si="20978">E16673</f>
        <v>AD</v>
      </c>
      <c r="F16677" s="197">
        <v>2</v>
      </c>
      <c r="G16677" s="206" t="s">
        <v>604</v>
      </c>
      <c r="H16677" s="325"/>
      <c r="R16677" s="200"/>
    </row>
    <row r="16678" spans="1:18" ht="14.6" customHeight="1" x14ac:dyDescent="0.5">
      <c r="A16678" s="523">
        <f t="shared" ref="A16678" si="20979">A16674+1</f>
        <v>841</v>
      </c>
      <c r="B16678" s="216" t="str">
        <f t="shared" si="20937"/>
        <v>Olympiad</v>
      </c>
      <c r="C16678" s="408">
        <f t="shared" ref="C16678" si="20980">C16674+1</f>
        <v>673</v>
      </c>
      <c r="D16678" s="217">
        <f t="shared" ref="D16678" si="20981">D16674+1</f>
        <v>1570</v>
      </c>
      <c r="E16678" s="212"/>
      <c r="F16678" s="197">
        <v>3</v>
      </c>
      <c r="G16678" s="208" t="s">
        <v>287</v>
      </c>
      <c r="H16678" s="367"/>
      <c r="R16678" s="200"/>
    </row>
    <row r="16679" spans="1:18" ht="14.6" customHeight="1" thickBot="1" x14ac:dyDescent="0.55000000000000004">
      <c r="A16679" s="526"/>
      <c r="B16679" s="217">
        <f t="shared" si="20937"/>
        <v>216</v>
      </c>
      <c r="C16679" s="406" t="str">
        <f t="shared" si="20906"/>
        <v>7 Times</v>
      </c>
      <c r="D16679" s="217" t="str">
        <f t="shared" ref="D16679" si="20982">INT((D16678-D$10559-1)/49+1)&amp;"/"&amp;MOD(INT((D16678-D$10559-1)/7),7)+1&amp;"/"&amp;MOD(D16678-D$10559-1,7)+1</f>
        <v>32/2/4</v>
      </c>
      <c r="E16679" s="214"/>
      <c r="F16679" s="197">
        <v>4</v>
      </c>
      <c r="G16679" s="209" t="s">
        <v>605</v>
      </c>
      <c r="H16679" s="324" t="str">
        <f>H16675</f>
        <v>Dn 2300</v>
      </c>
      <c r="R16679" s="200"/>
    </row>
    <row r="16680" spans="1:18" ht="14.6" customHeight="1" x14ac:dyDescent="0.5">
      <c r="A16680" s="524" t="s">
        <v>1279</v>
      </c>
      <c r="B16680" s="217" t="s">
        <v>1189</v>
      </c>
      <c r="C16680" s="407">
        <f t="shared" si="20852"/>
        <v>692</v>
      </c>
      <c r="D16680" s="202" t="str">
        <f t="shared" ref="D16680" si="20983">IF(MOD(D16678-D$10559-1,49)=0,"Jub",IF(MOD(D16678-D$10559,7)=0,"Sab","Yr"))&amp;" "&amp;IF(MOD(D16678-D$10559-1,49)=0,INT(D16678-D$10559-1)/49,"")</f>
        <v xml:space="preserve">Yr </v>
      </c>
      <c r="E16680" s="201">
        <f t="shared" ref="E16680" si="20984">E16676+1</f>
        <v>89</v>
      </c>
      <c r="F16680" s="197">
        <v>1</v>
      </c>
      <c r="G16680" s="203" t="s">
        <v>288</v>
      </c>
      <c r="H16680" s="325">
        <f>H16676+1</f>
        <v>56</v>
      </c>
      <c r="R16680" s="200"/>
    </row>
    <row r="16681" spans="1:18" ht="14.6" customHeight="1" x14ac:dyDescent="0.5">
      <c r="A16681" s="525" t="s">
        <v>1280</v>
      </c>
      <c r="B16681" s="202">
        <f t="shared" ref="B16681" si="20985">B16677+1</f>
        <v>864</v>
      </c>
      <c r="C16681" s="407" t="str">
        <f t="shared" ref="C16681" si="20986">C16677</f>
        <v>Daniel 1290</v>
      </c>
      <c r="D16681" s="216" t="str">
        <f t="shared" ref="D16681" si="20987">D16677</f>
        <v>Exodus</v>
      </c>
      <c r="E16681" s="212" t="str">
        <f t="shared" ref="E16681" si="20988">E16677</f>
        <v>AD</v>
      </c>
      <c r="F16681" s="197">
        <v>2</v>
      </c>
      <c r="G16681" s="206" t="s">
        <v>604</v>
      </c>
      <c r="H16681" s="325"/>
      <c r="R16681" s="200"/>
    </row>
    <row r="16682" spans="1:18" ht="14.6" customHeight="1" x14ac:dyDescent="0.5">
      <c r="A16682" s="523">
        <f t="shared" ref="A16682" si="20989">A16678+1</f>
        <v>842</v>
      </c>
      <c r="B16682" s="216" t="str">
        <f t="shared" ref="B16682" si="20990">B16678</f>
        <v>Olympiad</v>
      </c>
      <c r="C16682" s="408">
        <f t="shared" ref="C16682" si="20991">C16678+1</f>
        <v>674</v>
      </c>
      <c r="D16682" s="217">
        <f t="shared" ref="D16682" si="20992">D16678+1</f>
        <v>1571</v>
      </c>
      <c r="E16682" s="212"/>
      <c r="F16682" s="197">
        <v>3</v>
      </c>
      <c r="G16682" s="208" t="s">
        <v>287</v>
      </c>
      <c r="H16682" s="367"/>
      <c r="R16682" s="200"/>
    </row>
    <row r="16683" spans="1:18" ht="14.6" customHeight="1" thickBot="1" x14ac:dyDescent="0.55000000000000004">
      <c r="A16683" s="526"/>
      <c r="B16683" s="217">
        <f t="shared" ref="B16683" si="20993">B16679+1</f>
        <v>217</v>
      </c>
      <c r="C16683" s="406" t="str">
        <f t="shared" si="20906"/>
        <v>7 Times</v>
      </c>
      <c r="D16683" s="217" t="str">
        <f t="shared" ref="D16683" si="20994">INT((D16682-D$10559-1)/49+1)&amp;"/"&amp;MOD(INT((D16682-D$10559-1)/7),7)+1&amp;"/"&amp;MOD(D16682-D$10559-1,7)+1</f>
        <v>32/2/5</v>
      </c>
      <c r="E16683" s="214"/>
      <c r="F16683" s="197">
        <v>4</v>
      </c>
      <c r="G16683" s="209" t="s">
        <v>605</v>
      </c>
      <c r="H16683" s="324" t="str">
        <f>H16679</f>
        <v>Dn 2300</v>
      </c>
      <c r="R16683" s="200"/>
    </row>
    <row r="16684" spans="1:18" ht="14.6" customHeight="1" x14ac:dyDescent="0.5">
      <c r="A16684" s="524" t="s">
        <v>1279</v>
      </c>
      <c r="B16684" s="217" t="s">
        <v>1186</v>
      </c>
      <c r="C16684" s="407">
        <f t="shared" si="20852"/>
        <v>693</v>
      </c>
      <c r="D16684" s="202" t="str">
        <f t="shared" ref="D16684" si="20995">IF(MOD(D16682-D$10559-1,49)=0,"Jub",IF(MOD(D16682-D$10559,7)=0,"Sab","Yr"))&amp;" "&amp;IF(MOD(D16682-D$10559-1,49)=0,INT(D16682-D$10559-1)/49,"")</f>
        <v xml:space="preserve">Yr </v>
      </c>
      <c r="E16684" s="201">
        <f t="shared" ref="E16684" si="20996">E16680+1</f>
        <v>90</v>
      </c>
      <c r="F16684" s="197">
        <v>1</v>
      </c>
      <c r="G16684" s="203" t="s">
        <v>288</v>
      </c>
      <c r="H16684" s="325">
        <f>H16680+1</f>
        <v>57</v>
      </c>
      <c r="R16684" s="200"/>
    </row>
    <row r="16685" spans="1:18" ht="14.6" customHeight="1" x14ac:dyDescent="0.5">
      <c r="A16685" s="525" t="s">
        <v>1280</v>
      </c>
      <c r="B16685" s="202">
        <f t="shared" ref="B16685" si="20997">B16681+1</f>
        <v>865</v>
      </c>
      <c r="C16685" s="407" t="str">
        <f t="shared" ref="C16685" si="20998">C16681</f>
        <v>Daniel 1290</v>
      </c>
      <c r="D16685" s="216" t="str">
        <f t="shared" ref="D16685" si="20999">D16681</f>
        <v>Exodus</v>
      </c>
      <c r="E16685" s="212" t="str">
        <f t="shared" ref="E16685" si="21000">E16681</f>
        <v>AD</v>
      </c>
      <c r="F16685" s="197">
        <v>2</v>
      </c>
      <c r="G16685" s="206" t="s">
        <v>604</v>
      </c>
      <c r="H16685" s="325"/>
      <c r="R16685" s="200"/>
    </row>
    <row r="16686" spans="1:18" ht="14.6" customHeight="1" x14ac:dyDescent="0.5">
      <c r="A16686" s="523">
        <f t="shared" ref="A16686" si="21001">A16682+1</f>
        <v>843</v>
      </c>
      <c r="B16686" s="216" t="str">
        <f t="shared" si="20915"/>
        <v>Olympiad</v>
      </c>
      <c r="C16686" s="408">
        <f t="shared" ref="C16686" si="21002">C16682+1</f>
        <v>675</v>
      </c>
      <c r="D16686" s="217">
        <f t="shared" ref="D16686" si="21003">D16682+1</f>
        <v>1572</v>
      </c>
      <c r="E16686" s="212"/>
      <c r="F16686" s="197">
        <v>3</v>
      </c>
      <c r="G16686" s="208" t="s">
        <v>287</v>
      </c>
      <c r="H16686" s="367"/>
      <c r="R16686" s="200"/>
    </row>
    <row r="16687" spans="1:18" ht="14.6" customHeight="1" thickBot="1" x14ac:dyDescent="0.55000000000000004">
      <c r="A16687" s="526"/>
      <c r="B16687" s="217">
        <f t="shared" si="20915"/>
        <v>217</v>
      </c>
      <c r="C16687" s="406" t="str">
        <f t="shared" si="20906"/>
        <v>7 Times</v>
      </c>
      <c r="D16687" s="217" t="str">
        <f t="shared" ref="D16687" si="21004">INT((D16686-D$10559-1)/49+1)&amp;"/"&amp;MOD(INT((D16686-D$10559-1)/7),7)+1&amp;"/"&amp;MOD(D16686-D$10559-1,7)+1</f>
        <v>32/2/6</v>
      </c>
      <c r="E16687" s="214"/>
      <c r="F16687" s="197">
        <v>4</v>
      </c>
      <c r="G16687" s="209" t="s">
        <v>605</v>
      </c>
      <c r="H16687" s="324" t="str">
        <f>H16683</f>
        <v>Dn 2300</v>
      </c>
      <c r="R16687" s="200"/>
    </row>
    <row r="16688" spans="1:18" ht="14.6" customHeight="1" x14ac:dyDescent="0.5">
      <c r="A16688" s="524" t="s">
        <v>1279</v>
      </c>
      <c r="B16688" s="217" t="s">
        <v>1187</v>
      </c>
      <c r="C16688" s="407">
        <f t="shared" ref="C16688:C16748" si="21005">C16684+1</f>
        <v>694</v>
      </c>
      <c r="D16688" s="202" t="str">
        <f t="shared" ref="D16688" si="21006">IF(MOD(D16686-D$10559-1,49)=0,"Jub",IF(MOD(D16686-D$10559,7)=0,"Sab","Yr"))&amp;" "&amp;IF(MOD(D16686-D$10559-1,49)=0,INT(D16686-D$10559-1)/49,"")</f>
        <v xml:space="preserve">Yr </v>
      </c>
      <c r="E16688" s="201">
        <f t="shared" ref="E16688" si="21007">E16684+1</f>
        <v>91</v>
      </c>
      <c r="F16688" s="197">
        <v>1</v>
      </c>
      <c r="G16688" s="203" t="s">
        <v>288</v>
      </c>
      <c r="H16688" s="325">
        <f>H16684+1</f>
        <v>58</v>
      </c>
      <c r="R16688" s="200"/>
    </row>
    <row r="16689" spans="1:18" ht="14.6" customHeight="1" x14ac:dyDescent="0.5">
      <c r="A16689" s="525" t="s">
        <v>1280</v>
      </c>
      <c r="B16689" s="202">
        <f t="shared" ref="B16689" si="21008">B16685+1</f>
        <v>866</v>
      </c>
      <c r="C16689" s="407" t="str">
        <f t="shared" ref="C16689" si="21009">C16685</f>
        <v>Daniel 1290</v>
      </c>
      <c r="D16689" s="216" t="str">
        <f t="shared" ref="D16689" si="21010">D16685</f>
        <v>Exodus</v>
      </c>
      <c r="E16689" s="212" t="str">
        <f t="shared" ref="E16689" si="21011">E16685</f>
        <v>AD</v>
      </c>
      <c r="F16689" s="197">
        <v>2</v>
      </c>
      <c r="G16689" s="206" t="s">
        <v>604</v>
      </c>
      <c r="H16689" s="325"/>
      <c r="R16689" s="200"/>
    </row>
    <row r="16690" spans="1:18" ht="14.6" customHeight="1" x14ac:dyDescent="0.5">
      <c r="A16690" s="523">
        <f t="shared" ref="A16690" si="21012">A16686+1</f>
        <v>844</v>
      </c>
      <c r="B16690" s="216" t="str">
        <f t="shared" si="20926"/>
        <v>Olympiad</v>
      </c>
      <c r="C16690" s="408">
        <f t="shared" ref="C16690" si="21013">C16686+1</f>
        <v>676</v>
      </c>
      <c r="D16690" s="217">
        <f t="shared" ref="D16690" si="21014">D16686+1</f>
        <v>1573</v>
      </c>
      <c r="E16690" s="212"/>
      <c r="F16690" s="197">
        <v>3</v>
      </c>
      <c r="G16690" s="208" t="s">
        <v>287</v>
      </c>
      <c r="H16690" s="367"/>
      <c r="R16690" s="200"/>
    </row>
    <row r="16691" spans="1:18" ht="14.6" customHeight="1" thickBot="1" x14ac:dyDescent="0.55000000000000004">
      <c r="A16691" s="526"/>
      <c r="B16691" s="217">
        <f t="shared" si="20926"/>
        <v>217</v>
      </c>
      <c r="C16691" s="406" t="str">
        <f t="shared" si="20906"/>
        <v>7 Times</v>
      </c>
      <c r="D16691" s="359" t="str">
        <f t="shared" ref="D16691" si="21015">INT((D16690-D$10559-1)/49+1)&amp;"/"&amp;MOD(INT((D16690-D$10559-1)/7),7)+1&amp;"/"&amp;MOD(D16690-D$10559-1,7)+1</f>
        <v>32/2/7</v>
      </c>
      <c r="E16691" s="214"/>
      <c r="F16691" s="197">
        <v>4</v>
      </c>
      <c r="G16691" s="209" t="s">
        <v>605</v>
      </c>
      <c r="H16691" s="324" t="str">
        <f>H16687</f>
        <v>Dn 2300</v>
      </c>
      <c r="R16691" s="200"/>
    </row>
    <row r="16692" spans="1:18" ht="14.6" customHeight="1" x14ac:dyDescent="0.5">
      <c r="A16692" s="524" t="s">
        <v>1279</v>
      </c>
      <c r="B16692" s="217" t="s">
        <v>1188</v>
      </c>
      <c r="C16692" s="407">
        <f t="shared" si="21005"/>
        <v>695</v>
      </c>
      <c r="D16692" s="360" t="str">
        <f t="shared" ref="D16692" si="21016">IF(MOD(D16690-D$10559-1,49)=0,"Jub",IF(MOD(D16690-D$10559,7)=0,"Sab","Yr"))&amp;" "&amp;IF(MOD(D16690-D$10559-1,49)=0,INT(D16690-D$10559-1)/49,"")</f>
        <v xml:space="preserve">Sab </v>
      </c>
      <c r="E16692" s="201">
        <f t="shared" ref="E16692" si="21017">E16688+1</f>
        <v>92</v>
      </c>
      <c r="F16692" s="197">
        <v>1</v>
      </c>
      <c r="G16692" s="203" t="s">
        <v>288</v>
      </c>
      <c r="H16692" s="325">
        <f>H16688+1</f>
        <v>59</v>
      </c>
      <c r="R16692" s="200"/>
    </row>
    <row r="16693" spans="1:18" ht="14.6" customHeight="1" x14ac:dyDescent="0.5">
      <c r="A16693" s="525" t="s">
        <v>1280</v>
      </c>
      <c r="B16693" s="202">
        <f t="shared" ref="B16693" si="21018">B16689+1</f>
        <v>867</v>
      </c>
      <c r="C16693" s="407" t="str">
        <f t="shared" ref="C16693" si="21019">C16689</f>
        <v>Daniel 1290</v>
      </c>
      <c r="D16693" s="361" t="str">
        <f t="shared" ref="D16693" si="21020">D16689</f>
        <v>Exodus</v>
      </c>
      <c r="E16693" s="212" t="str">
        <f t="shared" ref="E16693" si="21021">E16689</f>
        <v>AD</v>
      </c>
      <c r="F16693" s="197">
        <v>2</v>
      </c>
      <c r="G16693" s="206" t="s">
        <v>604</v>
      </c>
      <c r="H16693" s="325"/>
      <c r="R16693" s="200"/>
    </row>
    <row r="16694" spans="1:18" ht="14.6" customHeight="1" x14ac:dyDescent="0.5">
      <c r="A16694" s="523">
        <f t="shared" ref="A16694" si="21022">A16690+1</f>
        <v>845</v>
      </c>
      <c r="B16694" s="216" t="str">
        <f t="shared" si="20937"/>
        <v>Olympiad</v>
      </c>
      <c r="C16694" s="408">
        <f t="shared" ref="C16694" si="21023">C16690+1</f>
        <v>677</v>
      </c>
      <c r="D16694" s="359">
        <f t="shared" ref="D16694" si="21024">D16690+1</f>
        <v>1574</v>
      </c>
      <c r="E16694" s="212"/>
      <c r="F16694" s="197">
        <v>3</v>
      </c>
      <c r="G16694" s="208" t="s">
        <v>287</v>
      </c>
      <c r="H16694" s="367"/>
      <c r="R16694" s="200"/>
    </row>
    <row r="16695" spans="1:18" ht="14.6" customHeight="1" thickBot="1" x14ac:dyDescent="0.55000000000000004">
      <c r="A16695" s="526"/>
      <c r="B16695" s="217">
        <f t="shared" si="20937"/>
        <v>217</v>
      </c>
      <c r="C16695" s="406" t="str">
        <f t="shared" si="20906"/>
        <v>7 Times</v>
      </c>
      <c r="D16695" s="217" t="str">
        <f t="shared" ref="D16695" si="21025">INT((D16694-D$10559-1)/49+1)&amp;"/"&amp;MOD(INT((D16694-D$10559-1)/7),7)+1&amp;"/"&amp;MOD(D16694-D$10559-1,7)+1</f>
        <v>32/3/1</v>
      </c>
      <c r="E16695" s="214"/>
      <c r="F16695" s="197">
        <v>4</v>
      </c>
      <c r="G16695" s="209" t="s">
        <v>605</v>
      </c>
      <c r="H16695" s="324" t="str">
        <f>H16691</f>
        <v>Dn 2300</v>
      </c>
      <c r="R16695" s="200"/>
    </row>
    <row r="16696" spans="1:18" ht="14.6" customHeight="1" x14ac:dyDescent="0.5">
      <c r="A16696" s="524" t="s">
        <v>1279</v>
      </c>
      <c r="B16696" s="217" t="s">
        <v>1189</v>
      </c>
      <c r="C16696" s="407">
        <f t="shared" si="21005"/>
        <v>696</v>
      </c>
      <c r="D16696" s="202" t="str">
        <f t="shared" ref="D16696" si="21026">IF(MOD(D16694-D$10559-1,49)=0,"Jub",IF(MOD(D16694-D$10559,7)=0,"Sab","Yr"))&amp;" "&amp;IF(MOD(D16694-D$10559-1,49)=0,INT(D16694-D$10559-1)/49,"")</f>
        <v xml:space="preserve">Yr </v>
      </c>
      <c r="E16696" s="201">
        <f t="shared" ref="E16696" si="21027">E16692+1</f>
        <v>93</v>
      </c>
      <c r="F16696" s="197">
        <v>1</v>
      </c>
      <c r="G16696" s="203" t="s">
        <v>288</v>
      </c>
      <c r="H16696" s="325">
        <f>H16692+1</f>
        <v>60</v>
      </c>
      <c r="R16696" s="200"/>
    </row>
    <row r="16697" spans="1:18" ht="14.6" customHeight="1" x14ac:dyDescent="0.5">
      <c r="A16697" s="525" t="s">
        <v>1280</v>
      </c>
      <c r="B16697" s="202">
        <f t="shared" ref="B16697" si="21028">B16693+1</f>
        <v>868</v>
      </c>
      <c r="C16697" s="407" t="str">
        <f t="shared" ref="C16697" si="21029">C16693</f>
        <v>Daniel 1290</v>
      </c>
      <c r="D16697" s="216" t="str">
        <f t="shared" ref="D16697" si="21030">D16693</f>
        <v>Exodus</v>
      </c>
      <c r="E16697" s="212" t="str">
        <f t="shared" ref="E16697" si="21031">E16693</f>
        <v>AD</v>
      </c>
      <c r="F16697" s="197">
        <v>2</v>
      </c>
      <c r="G16697" s="206" t="s">
        <v>604</v>
      </c>
      <c r="H16697" s="325"/>
      <c r="R16697" s="200"/>
    </row>
    <row r="16698" spans="1:18" ht="14.6" customHeight="1" x14ac:dyDescent="0.5">
      <c r="A16698" s="523">
        <f t="shared" ref="A16698" si="21032">A16694+1</f>
        <v>846</v>
      </c>
      <c r="B16698" s="216" t="str">
        <f t="shared" ref="B16698" si="21033">B16694</f>
        <v>Olympiad</v>
      </c>
      <c r="C16698" s="408">
        <f t="shared" ref="C16698" si="21034">C16694+1</f>
        <v>678</v>
      </c>
      <c r="D16698" s="217">
        <f t="shared" ref="D16698" si="21035">D16694+1</f>
        <v>1575</v>
      </c>
      <c r="E16698" s="212"/>
      <c r="F16698" s="197">
        <v>3</v>
      </c>
      <c r="G16698" s="208" t="s">
        <v>287</v>
      </c>
      <c r="H16698" s="367"/>
      <c r="R16698" s="200"/>
    </row>
    <row r="16699" spans="1:18" ht="14.6" customHeight="1" thickBot="1" x14ac:dyDescent="0.55000000000000004">
      <c r="A16699" s="526"/>
      <c r="B16699" s="217">
        <f t="shared" ref="B16699" si="21036">B16695+1</f>
        <v>218</v>
      </c>
      <c r="C16699" s="406" t="str">
        <f t="shared" si="20906"/>
        <v>7 Times</v>
      </c>
      <c r="D16699" s="217" t="str">
        <f t="shared" ref="D16699" si="21037">INT((D16698-D$10559-1)/49+1)&amp;"/"&amp;MOD(INT((D16698-D$10559-1)/7),7)+1&amp;"/"&amp;MOD(D16698-D$10559-1,7)+1</f>
        <v>32/3/2</v>
      </c>
      <c r="E16699" s="214"/>
      <c r="F16699" s="197">
        <v>4</v>
      </c>
      <c r="G16699" s="209" t="s">
        <v>605</v>
      </c>
      <c r="H16699" s="324" t="str">
        <f>H16695</f>
        <v>Dn 2300</v>
      </c>
      <c r="R16699" s="200"/>
    </row>
    <row r="16700" spans="1:18" ht="14.6" customHeight="1" x14ac:dyDescent="0.5">
      <c r="A16700" s="524" t="s">
        <v>1279</v>
      </c>
      <c r="B16700" s="217" t="s">
        <v>1186</v>
      </c>
      <c r="C16700" s="407">
        <f t="shared" si="21005"/>
        <v>697</v>
      </c>
      <c r="D16700" s="202" t="str">
        <f t="shared" ref="D16700" si="21038">IF(MOD(D16698-D$10559-1,49)=0,"Jub",IF(MOD(D16698-D$10559,7)=0,"Sab","Yr"))&amp;" "&amp;IF(MOD(D16698-D$10559-1,49)=0,INT(D16698-D$10559-1)/49,"")</f>
        <v xml:space="preserve">Yr </v>
      </c>
      <c r="E16700" s="201">
        <f t="shared" ref="E16700" si="21039">E16696+1</f>
        <v>94</v>
      </c>
      <c r="F16700" s="197">
        <v>1</v>
      </c>
      <c r="G16700" s="203" t="s">
        <v>288</v>
      </c>
      <c r="H16700" s="325">
        <f>H16696+1</f>
        <v>61</v>
      </c>
      <c r="R16700" s="200"/>
    </row>
    <row r="16701" spans="1:18" ht="14.6" customHeight="1" x14ac:dyDescent="0.5">
      <c r="A16701" s="525" t="s">
        <v>1280</v>
      </c>
      <c r="B16701" s="202">
        <f t="shared" ref="B16701" si="21040">B16697+1</f>
        <v>869</v>
      </c>
      <c r="C16701" s="407" t="str">
        <f t="shared" ref="C16701" si="21041">C16697</f>
        <v>Daniel 1290</v>
      </c>
      <c r="D16701" s="216" t="str">
        <f t="shared" ref="D16701" si="21042">D16697</f>
        <v>Exodus</v>
      </c>
      <c r="E16701" s="212" t="str">
        <f t="shared" ref="E16701" si="21043">E16697</f>
        <v>AD</v>
      </c>
      <c r="F16701" s="197">
        <v>2</v>
      </c>
      <c r="G16701" s="206" t="s">
        <v>604</v>
      </c>
      <c r="H16701" s="325"/>
      <c r="R16701" s="200"/>
    </row>
    <row r="16702" spans="1:18" ht="14.6" customHeight="1" x14ac:dyDescent="0.5">
      <c r="A16702" s="523">
        <f t="shared" ref="A16702" si="21044">A16698+1</f>
        <v>847</v>
      </c>
      <c r="B16702" s="216" t="str">
        <f t="shared" si="20915"/>
        <v>Olympiad</v>
      </c>
      <c r="C16702" s="408">
        <f t="shared" ref="C16702" si="21045">C16698+1</f>
        <v>679</v>
      </c>
      <c r="D16702" s="217">
        <f t="shared" ref="D16702" si="21046">D16698+1</f>
        <v>1576</v>
      </c>
      <c r="E16702" s="212"/>
      <c r="F16702" s="197">
        <v>3</v>
      </c>
      <c r="G16702" s="208" t="s">
        <v>287</v>
      </c>
      <c r="H16702" s="367"/>
      <c r="R16702" s="200"/>
    </row>
    <row r="16703" spans="1:18" ht="14.6" customHeight="1" thickBot="1" x14ac:dyDescent="0.55000000000000004">
      <c r="A16703" s="526"/>
      <c r="B16703" s="217">
        <f t="shared" si="20915"/>
        <v>218</v>
      </c>
      <c r="C16703" s="406" t="str">
        <f t="shared" si="20906"/>
        <v>7 Times</v>
      </c>
      <c r="D16703" s="217" t="str">
        <f t="shared" ref="D16703" si="21047">INT((D16702-D$10559-1)/49+1)&amp;"/"&amp;MOD(INT((D16702-D$10559-1)/7),7)+1&amp;"/"&amp;MOD(D16702-D$10559-1,7)+1</f>
        <v>32/3/3</v>
      </c>
      <c r="E16703" s="214"/>
      <c r="F16703" s="197">
        <v>4</v>
      </c>
      <c r="G16703" s="209" t="s">
        <v>605</v>
      </c>
      <c r="H16703" s="324" t="str">
        <f>H16699</f>
        <v>Dn 2300</v>
      </c>
      <c r="R16703" s="200"/>
    </row>
    <row r="16704" spans="1:18" ht="14.6" customHeight="1" x14ac:dyDescent="0.5">
      <c r="A16704" s="524" t="s">
        <v>1279</v>
      </c>
      <c r="B16704" s="217" t="s">
        <v>1187</v>
      </c>
      <c r="C16704" s="407">
        <f t="shared" si="21005"/>
        <v>698</v>
      </c>
      <c r="D16704" s="202" t="str">
        <f t="shared" ref="D16704" si="21048">IF(MOD(D16702-D$10559-1,49)=0,"Jub",IF(MOD(D16702-D$10559,7)=0,"Sab","Yr"))&amp;" "&amp;IF(MOD(D16702-D$10559-1,49)=0,INT(D16702-D$10559-1)/49,"")</f>
        <v xml:space="preserve">Yr </v>
      </c>
      <c r="E16704" s="201">
        <f t="shared" ref="E16704" si="21049">E16700+1</f>
        <v>95</v>
      </c>
      <c r="F16704" s="197">
        <v>1</v>
      </c>
      <c r="G16704" s="203" t="s">
        <v>288</v>
      </c>
      <c r="H16704" s="325">
        <f>H16700+1</f>
        <v>62</v>
      </c>
      <c r="R16704" s="200"/>
    </row>
    <row r="16705" spans="1:18" ht="14.6" customHeight="1" x14ac:dyDescent="0.5">
      <c r="A16705" s="525" t="s">
        <v>1280</v>
      </c>
      <c r="B16705" s="202">
        <f t="shared" ref="B16705" si="21050">B16701+1</f>
        <v>870</v>
      </c>
      <c r="C16705" s="407" t="str">
        <f t="shared" ref="C16705" si="21051">C16701</f>
        <v>Daniel 1290</v>
      </c>
      <c r="D16705" s="216" t="str">
        <f t="shared" ref="D16705" si="21052">D16701</f>
        <v>Exodus</v>
      </c>
      <c r="E16705" s="212" t="str">
        <f t="shared" ref="E16705" si="21053">E16701</f>
        <v>AD</v>
      </c>
      <c r="F16705" s="197">
        <v>2</v>
      </c>
      <c r="G16705" s="206" t="s">
        <v>604</v>
      </c>
      <c r="H16705" s="325"/>
      <c r="R16705" s="200"/>
    </row>
    <row r="16706" spans="1:18" ht="14.6" customHeight="1" x14ac:dyDescent="0.5">
      <c r="A16706" s="523">
        <f t="shared" ref="A16706" si="21054">A16702+1</f>
        <v>848</v>
      </c>
      <c r="B16706" s="216" t="str">
        <f t="shared" si="20926"/>
        <v>Olympiad</v>
      </c>
      <c r="C16706" s="408">
        <f t="shared" ref="C16706" si="21055">C16702+1</f>
        <v>680</v>
      </c>
      <c r="D16706" s="217">
        <f t="shared" ref="D16706" si="21056">D16702+1</f>
        <v>1577</v>
      </c>
      <c r="E16706" s="212"/>
      <c r="F16706" s="197">
        <v>3</v>
      </c>
      <c r="G16706" s="208" t="s">
        <v>287</v>
      </c>
      <c r="H16706" s="367"/>
      <c r="R16706" s="200"/>
    </row>
    <row r="16707" spans="1:18" ht="14.6" customHeight="1" thickBot="1" x14ac:dyDescent="0.55000000000000004">
      <c r="A16707" s="526"/>
      <c r="B16707" s="217">
        <f t="shared" si="20926"/>
        <v>218</v>
      </c>
      <c r="C16707" s="406" t="str">
        <f t="shared" si="20906"/>
        <v>7 Times</v>
      </c>
      <c r="D16707" s="217" t="str">
        <f t="shared" ref="D16707" si="21057">INT((D16706-D$10559-1)/49+1)&amp;"/"&amp;MOD(INT((D16706-D$10559-1)/7),7)+1&amp;"/"&amp;MOD(D16706-D$10559-1,7)+1</f>
        <v>32/3/4</v>
      </c>
      <c r="E16707" s="214"/>
      <c r="F16707" s="197">
        <v>4</v>
      </c>
      <c r="G16707" s="209" t="s">
        <v>605</v>
      </c>
      <c r="H16707" s="324" t="str">
        <f>H16703</f>
        <v>Dn 2300</v>
      </c>
      <c r="R16707" s="200"/>
    </row>
    <row r="16708" spans="1:18" ht="14.6" customHeight="1" x14ac:dyDescent="0.5">
      <c r="A16708" s="524" t="s">
        <v>1279</v>
      </c>
      <c r="B16708" s="217" t="s">
        <v>1188</v>
      </c>
      <c r="C16708" s="407">
        <f t="shared" si="21005"/>
        <v>699</v>
      </c>
      <c r="D16708" s="202" t="str">
        <f t="shared" ref="D16708" si="21058">IF(MOD(D16706-D$10559-1,49)=0,"Jub",IF(MOD(D16706-D$10559,7)=0,"Sab","Yr"))&amp;" "&amp;IF(MOD(D16706-D$10559-1,49)=0,INT(D16706-D$10559-1)/49,"")</f>
        <v xml:space="preserve">Yr </v>
      </c>
      <c r="E16708" s="201">
        <f t="shared" ref="E16708" si="21059">E16704+1</f>
        <v>96</v>
      </c>
      <c r="F16708" s="197">
        <v>1</v>
      </c>
      <c r="G16708" s="203" t="s">
        <v>288</v>
      </c>
      <c r="H16708" s="325">
        <f>H16704+1</f>
        <v>63</v>
      </c>
      <c r="R16708" s="200"/>
    </row>
    <row r="16709" spans="1:18" ht="14.6" customHeight="1" x14ac:dyDescent="0.5">
      <c r="A16709" s="525" t="s">
        <v>1280</v>
      </c>
      <c r="B16709" s="202">
        <f t="shared" ref="B16709" si="21060">B16705+1</f>
        <v>871</v>
      </c>
      <c r="C16709" s="407" t="str">
        <f t="shared" ref="C16709" si="21061">C16705</f>
        <v>Daniel 1290</v>
      </c>
      <c r="D16709" s="216" t="str">
        <f t="shared" ref="D16709" si="21062">D16705</f>
        <v>Exodus</v>
      </c>
      <c r="E16709" s="212" t="str">
        <f t="shared" ref="E16709" si="21063">E16705</f>
        <v>AD</v>
      </c>
      <c r="F16709" s="197">
        <v>2</v>
      </c>
      <c r="G16709" s="206" t="s">
        <v>604</v>
      </c>
      <c r="H16709" s="325"/>
      <c r="R16709" s="200"/>
    </row>
    <row r="16710" spans="1:18" ht="14.6" customHeight="1" x14ac:dyDescent="0.5">
      <c r="A16710" s="523">
        <f t="shared" ref="A16710" si="21064">A16706+1</f>
        <v>849</v>
      </c>
      <c r="B16710" s="216" t="str">
        <f t="shared" si="20937"/>
        <v>Olympiad</v>
      </c>
      <c r="C16710" s="408">
        <f t="shared" ref="C16710" si="21065">C16706+1</f>
        <v>681</v>
      </c>
      <c r="D16710" s="217">
        <f t="shared" ref="D16710" si="21066">D16706+1</f>
        <v>1578</v>
      </c>
      <c r="E16710" s="212"/>
      <c r="F16710" s="197">
        <v>3</v>
      </c>
      <c r="G16710" s="208" t="s">
        <v>287</v>
      </c>
      <c r="H16710" s="367"/>
      <c r="R16710" s="200"/>
    </row>
    <row r="16711" spans="1:18" ht="14.6" customHeight="1" thickBot="1" x14ac:dyDescent="0.55000000000000004">
      <c r="A16711" s="526"/>
      <c r="B16711" s="217">
        <f t="shared" si="20937"/>
        <v>218</v>
      </c>
      <c r="C16711" s="406" t="str">
        <f t="shared" si="20906"/>
        <v>7 Times</v>
      </c>
      <c r="D16711" s="217" t="str">
        <f t="shared" ref="D16711" si="21067">INT((D16710-D$10559-1)/49+1)&amp;"/"&amp;MOD(INT((D16710-D$10559-1)/7),7)+1&amp;"/"&amp;MOD(D16710-D$10559-1,7)+1</f>
        <v>32/3/5</v>
      </c>
      <c r="E16711" s="214"/>
      <c r="F16711" s="197">
        <v>4</v>
      </c>
      <c r="G16711" s="209" t="s">
        <v>605</v>
      </c>
      <c r="H16711" s="324" t="str">
        <f>H16707</f>
        <v>Dn 2300</v>
      </c>
      <c r="R16711" s="200"/>
    </row>
    <row r="16712" spans="1:18" ht="14.6" customHeight="1" x14ac:dyDescent="0.5">
      <c r="A16712" s="524" t="s">
        <v>1279</v>
      </c>
      <c r="B16712" s="217" t="s">
        <v>1189</v>
      </c>
      <c r="C16712" s="407">
        <f t="shared" si="21005"/>
        <v>700</v>
      </c>
      <c r="D16712" s="202" t="str">
        <f t="shared" ref="D16712" si="21068">IF(MOD(D16710-D$10559-1,49)=0,"Jub",IF(MOD(D16710-D$10559,7)=0,"Sab","Yr"))&amp;" "&amp;IF(MOD(D16710-D$10559-1,49)=0,INT(D16710-D$10559-1)/49,"")</f>
        <v xml:space="preserve">Yr </v>
      </c>
      <c r="E16712" s="201">
        <f t="shared" ref="E16712" si="21069">E16708+1</f>
        <v>97</v>
      </c>
      <c r="F16712" s="197">
        <v>1</v>
      </c>
      <c r="G16712" s="203" t="s">
        <v>288</v>
      </c>
      <c r="H16712" s="325">
        <f>H16708+1</f>
        <v>64</v>
      </c>
      <c r="R16712" s="200"/>
    </row>
    <row r="16713" spans="1:18" ht="14.6" customHeight="1" x14ac:dyDescent="0.5">
      <c r="A16713" s="525" t="s">
        <v>1280</v>
      </c>
      <c r="B16713" s="202">
        <f t="shared" ref="B16713" si="21070">B16709+1</f>
        <v>872</v>
      </c>
      <c r="C16713" s="407" t="str">
        <f t="shared" ref="C16713" si="21071">C16709</f>
        <v>Daniel 1290</v>
      </c>
      <c r="D16713" s="216" t="str">
        <f t="shared" ref="D16713" si="21072">D16709</f>
        <v>Exodus</v>
      </c>
      <c r="E16713" s="212" t="str">
        <f t="shared" ref="E16713" si="21073">E16709</f>
        <v>AD</v>
      </c>
      <c r="F16713" s="197">
        <v>2</v>
      </c>
      <c r="G16713" s="206" t="s">
        <v>604</v>
      </c>
      <c r="H16713" s="325"/>
      <c r="R16713" s="200"/>
    </row>
    <row r="16714" spans="1:18" ht="14.6" customHeight="1" x14ac:dyDescent="0.5">
      <c r="A16714" s="523">
        <f t="shared" ref="A16714" si="21074">A16710+1</f>
        <v>850</v>
      </c>
      <c r="B16714" s="216" t="str">
        <f t="shared" ref="B16714" si="21075">B16710</f>
        <v>Olympiad</v>
      </c>
      <c r="C16714" s="408">
        <f t="shared" ref="C16714" si="21076">C16710+1</f>
        <v>682</v>
      </c>
      <c r="D16714" s="217">
        <f t="shared" ref="D16714" si="21077">D16710+1</f>
        <v>1579</v>
      </c>
      <c r="E16714" s="212"/>
      <c r="F16714" s="197">
        <v>3</v>
      </c>
      <c r="G16714" s="208" t="s">
        <v>287</v>
      </c>
      <c r="H16714" s="367"/>
      <c r="R16714" s="200"/>
    </row>
    <row r="16715" spans="1:18" ht="14.6" customHeight="1" thickBot="1" x14ac:dyDescent="0.55000000000000004">
      <c r="A16715" s="526"/>
      <c r="B16715" s="217">
        <f t="shared" ref="B16715" si="21078">B16711+1</f>
        <v>219</v>
      </c>
      <c r="C16715" s="406" t="str">
        <f t="shared" ref="C16715:C16775" si="21079">C16711</f>
        <v>7 Times</v>
      </c>
      <c r="D16715" s="217" t="str">
        <f t="shared" ref="D16715" si="21080">INT((D16714-D$10559-1)/49+1)&amp;"/"&amp;MOD(INT((D16714-D$10559-1)/7),7)+1&amp;"/"&amp;MOD(D16714-D$10559-1,7)+1</f>
        <v>32/3/6</v>
      </c>
      <c r="E16715" s="214"/>
      <c r="F16715" s="197">
        <v>4</v>
      </c>
      <c r="G16715" s="209" t="s">
        <v>605</v>
      </c>
      <c r="H16715" s="324" t="str">
        <f>H16711</f>
        <v>Dn 2300</v>
      </c>
      <c r="R16715" s="200"/>
    </row>
    <row r="16716" spans="1:18" ht="14.6" customHeight="1" x14ac:dyDescent="0.5">
      <c r="A16716" s="524" t="s">
        <v>1279</v>
      </c>
      <c r="B16716" s="217" t="s">
        <v>1186</v>
      </c>
      <c r="C16716" s="407">
        <f t="shared" si="21005"/>
        <v>701</v>
      </c>
      <c r="D16716" s="202" t="str">
        <f t="shared" ref="D16716" si="21081">IF(MOD(D16714-D$10559-1,49)=0,"Jub",IF(MOD(D16714-D$10559,7)=0,"Sab","Yr"))&amp;" "&amp;IF(MOD(D16714-D$10559-1,49)=0,INT(D16714-D$10559-1)/49,"")</f>
        <v xml:space="preserve">Yr </v>
      </c>
      <c r="E16716" s="201">
        <f t="shared" ref="E16716" si="21082">E16712+1</f>
        <v>98</v>
      </c>
      <c r="F16716" s="197">
        <v>1</v>
      </c>
      <c r="G16716" s="203" t="s">
        <v>288</v>
      </c>
      <c r="H16716" s="325">
        <f>H16712+1</f>
        <v>65</v>
      </c>
      <c r="R16716" s="200"/>
    </row>
    <row r="16717" spans="1:18" ht="14.6" customHeight="1" x14ac:dyDescent="0.5">
      <c r="A16717" s="525" t="s">
        <v>1280</v>
      </c>
      <c r="B16717" s="202">
        <f t="shared" ref="B16717" si="21083">B16713+1</f>
        <v>873</v>
      </c>
      <c r="C16717" s="407" t="str">
        <f t="shared" ref="C16717" si="21084">C16713</f>
        <v>Daniel 1290</v>
      </c>
      <c r="D16717" s="216" t="str">
        <f t="shared" ref="D16717" si="21085">D16713</f>
        <v>Exodus</v>
      </c>
      <c r="E16717" s="212" t="str">
        <f t="shared" ref="E16717" si="21086">E16713</f>
        <v>AD</v>
      </c>
      <c r="F16717" s="197">
        <v>2</v>
      </c>
      <c r="G16717" s="206" t="s">
        <v>604</v>
      </c>
      <c r="H16717" s="325"/>
      <c r="R16717" s="200"/>
    </row>
    <row r="16718" spans="1:18" ht="14.6" customHeight="1" x14ac:dyDescent="0.5">
      <c r="A16718" s="523">
        <f t="shared" ref="A16718" si="21087">A16714+1</f>
        <v>851</v>
      </c>
      <c r="B16718" s="216" t="str">
        <f t="shared" ref="B16718:B16767" si="21088">B16714</f>
        <v>Olympiad</v>
      </c>
      <c r="C16718" s="408">
        <f t="shared" ref="C16718" si="21089">C16714+1</f>
        <v>683</v>
      </c>
      <c r="D16718" s="217">
        <f t="shared" ref="D16718" si="21090">D16714+1</f>
        <v>1580</v>
      </c>
      <c r="E16718" s="212"/>
      <c r="F16718" s="197">
        <v>3</v>
      </c>
      <c r="G16718" s="208" t="s">
        <v>287</v>
      </c>
      <c r="H16718" s="367"/>
      <c r="R16718" s="200"/>
    </row>
    <row r="16719" spans="1:18" ht="14.6" customHeight="1" thickBot="1" x14ac:dyDescent="0.55000000000000004">
      <c r="A16719" s="526"/>
      <c r="B16719" s="217">
        <f t="shared" si="21088"/>
        <v>219</v>
      </c>
      <c r="C16719" s="406" t="str">
        <f t="shared" si="21079"/>
        <v>7 Times</v>
      </c>
      <c r="D16719" s="359" t="str">
        <f t="shared" ref="D16719" si="21091">INT((D16718-D$10559-1)/49+1)&amp;"/"&amp;MOD(INT((D16718-D$10559-1)/7),7)+1&amp;"/"&amp;MOD(D16718-D$10559-1,7)+1</f>
        <v>32/3/7</v>
      </c>
      <c r="E16719" s="214"/>
      <c r="F16719" s="197">
        <v>4</v>
      </c>
      <c r="G16719" s="209" t="s">
        <v>605</v>
      </c>
      <c r="H16719" s="324" t="str">
        <f>H16715</f>
        <v>Dn 2300</v>
      </c>
      <c r="R16719" s="200"/>
    </row>
    <row r="16720" spans="1:18" ht="14.6" customHeight="1" x14ac:dyDescent="0.5">
      <c r="A16720" s="524" t="s">
        <v>1279</v>
      </c>
      <c r="B16720" s="217" t="s">
        <v>1187</v>
      </c>
      <c r="C16720" s="407">
        <f t="shared" si="21005"/>
        <v>702</v>
      </c>
      <c r="D16720" s="360" t="str">
        <f t="shared" ref="D16720" si="21092">IF(MOD(D16718-D$10559-1,49)=0,"Jub",IF(MOD(D16718-D$10559,7)=0,"Sab","Yr"))&amp;" "&amp;IF(MOD(D16718-D$10559-1,49)=0,INT(D16718-D$10559-1)/49,"")</f>
        <v xml:space="preserve">Sab </v>
      </c>
      <c r="E16720" s="201">
        <f t="shared" ref="E16720" si="21093">E16716+1</f>
        <v>99</v>
      </c>
      <c r="F16720" s="197">
        <v>1</v>
      </c>
      <c r="G16720" s="203" t="s">
        <v>288</v>
      </c>
      <c r="H16720" s="325">
        <f>H16716+1</f>
        <v>66</v>
      </c>
      <c r="R16720" s="200"/>
    </row>
    <row r="16721" spans="1:18" ht="14.6" customHeight="1" x14ac:dyDescent="0.5">
      <c r="A16721" s="525" t="s">
        <v>1280</v>
      </c>
      <c r="B16721" s="202">
        <f t="shared" ref="B16721" si="21094">B16717+1</f>
        <v>874</v>
      </c>
      <c r="C16721" s="407" t="str">
        <f t="shared" ref="C16721" si="21095">C16717</f>
        <v>Daniel 1290</v>
      </c>
      <c r="D16721" s="361" t="str">
        <f t="shared" ref="D16721" si="21096">D16717</f>
        <v>Exodus</v>
      </c>
      <c r="E16721" s="212" t="str">
        <f t="shared" ref="E16721" si="21097">E16717</f>
        <v>AD</v>
      </c>
      <c r="F16721" s="197">
        <v>2</v>
      </c>
      <c r="G16721" s="206" t="s">
        <v>604</v>
      </c>
      <c r="H16721" s="325"/>
      <c r="R16721" s="200"/>
    </row>
    <row r="16722" spans="1:18" ht="14.6" customHeight="1" x14ac:dyDescent="0.5">
      <c r="A16722" s="523">
        <f t="shared" ref="A16722" si="21098">A16718+1</f>
        <v>852</v>
      </c>
      <c r="B16722" s="216" t="str">
        <f t="shared" ref="B16722:B16771" si="21099">B16718</f>
        <v>Olympiad</v>
      </c>
      <c r="C16722" s="408">
        <f t="shared" ref="C16722" si="21100">C16718+1</f>
        <v>684</v>
      </c>
      <c r="D16722" s="359">
        <f t="shared" ref="D16722" si="21101">D16718+1</f>
        <v>1581</v>
      </c>
      <c r="E16722" s="212"/>
      <c r="F16722" s="197">
        <v>3</v>
      </c>
      <c r="G16722" s="208" t="s">
        <v>287</v>
      </c>
      <c r="H16722" s="367"/>
      <c r="R16722" s="200"/>
    </row>
    <row r="16723" spans="1:18" ht="14.6" customHeight="1" thickBot="1" x14ac:dyDescent="0.55000000000000004">
      <c r="A16723" s="526"/>
      <c r="B16723" s="217">
        <f t="shared" si="21099"/>
        <v>219</v>
      </c>
      <c r="C16723" s="406" t="str">
        <f t="shared" si="21079"/>
        <v>7 Times</v>
      </c>
      <c r="D16723" s="217" t="str">
        <f t="shared" ref="D16723" si="21102">INT((D16722-D$10559-1)/49+1)&amp;"/"&amp;MOD(INT((D16722-D$10559-1)/7),7)+1&amp;"/"&amp;MOD(D16722-D$10559-1,7)+1</f>
        <v>32/4/1</v>
      </c>
      <c r="E16723" s="214"/>
      <c r="F16723" s="197">
        <v>4</v>
      </c>
      <c r="G16723" s="209" t="s">
        <v>605</v>
      </c>
      <c r="H16723" s="324" t="str">
        <f>H16719</f>
        <v>Dn 2300</v>
      </c>
      <c r="R16723" s="200"/>
    </row>
    <row r="16724" spans="1:18" ht="14.6" customHeight="1" x14ac:dyDescent="0.5">
      <c r="A16724" s="524" t="s">
        <v>1279</v>
      </c>
      <c r="B16724" s="217" t="s">
        <v>1188</v>
      </c>
      <c r="C16724" s="407">
        <f t="shared" si="21005"/>
        <v>703</v>
      </c>
      <c r="D16724" s="202" t="str">
        <f t="shared" ref="D16724" si="21103">IF(MOD(D16722-D$10559-1,49)=0,"Jub",IF(MOD(D16722-D$10559,7)=0,"Sab","Yr"))&amp;" "&amp;IF(MOD(D16722-D$10559-1,49)=0,INT(D16722-D$10559-1)/49,"")</f>
        <v xml:space="preserve">Yr </v>
      </c>
      <c r="E16724" s="201">
        <f t="shared" ref="E16724" si="21104">E16720+1</f>
        <v>100</v>
      </c>
      <c r="F16724" s="197">
        <v>1</v>
      </c>
      <c r="G16724" s="203" t="s">
        <v>288</v>
      </c>
      <c r="H16724" s="325">
        <f>H16720+1</f>
        <v>67</v>
      </c>
      <c r="R16724" s="200"/>
    </row>
    <row r="16725" spans="1:18" ht="14.6" customHeight="1" x14ac:dyDescent="0.5">
      <c r="A16725" s="525" t="s">
        <v>1280</v>
      </c>
      <c r="B16725" s="202">
        <f t="shared" ref="B16725" si="21105">B16721+1</f>
        <v>875</v>
      </c>
      <c r="C16725" s="407" t="str">
        <f t="shared" ref="C16725" si="21106">C16721</f>
        <v>Daniel 1290</v>
      </c>
      <c r="D16725" s="216" t="str">
        <f t="shared" ref="D16725" si="21107">D16721</f>
        <v>Exodus</v>
      </c>
      <c r="E16725" s="212" t="str">
        <f t="shared" ref="E16725" si="21108">E16721</f>
        <v>AD</v>
      </c>
      <c r="F16725" s="197">
        <v>2</v>
      </c>
      <c r="G16725" s="206" t="s">
        <v>604</v>
      </c>
      <c r="H16725" s="325"/>
      <c r="R16725" s="200"/>
    </row>
    <row r="16726" spans="1:18" ht="14.6" customHeight="1" x14ac:dyDescent="0.5">
      <c r="A16726" s="523">
        <f t="shared" ref="A16726" si="21109">A16722+1</f>
        <v>853</v>
      </c>
      <c r="B16726" s="216" t="str">
        <f t="shared" ref="B16726:B16775" si="21110">B16722</f>
        <v>Olympiad</v>
      </c>
      <c r="C16726" s="408">
        <f t="shared" ref="C16726" si="21111">C16722+1</f>
        <v>685</v>
      </c>
      <c r="D16726" s="217">
        <f t="shared" ref="D16726" si="21112">D16722+1</f>
        <v>1582</v>
      </c>
      <c r="E16726" s="212"/>
      <c r="F16726" s="197">
        <v>3</v>
      </c>
      <c r="G16726" s="208" t="s">
        <v>287</v>
      </c>
      <c r="H16726" s="367"/>
      <c r="R16726" s="200"/>
    </row>
    <row r="16727" spans="1:18" ht="14.6" customHeight="1" thickBot="1" x14ac:dyDescent="0.55000000000000004">
      <c r="A16727" s="526"/>
      <c r="B16727" s="217">
        <f t="shared" si="21110"/>
        <v>219</v>
      </c>
      <c r="C16727" s="406" t="str">
        <f t="shared" si="21079"/>
        <v>7 Times</v>
      </c>
      <c r="D16727" s="217" t="str">
        <f t="shared" ref="D16727" si="21113">INT((D16726-D$10559-1)/49+1)&amp;"/"&amp;MOD(INT((D16726-D$10559-1)/7),7)+1&amp;"/"&amp;MOD(D16726-D$10559-1,7)+1</f>
        <v>32/4/2</v>
      </c>
      <c r="E16727" s="214"/>
      <c r="F16727" s="197">
        <v>4</v>
      </c>
      <c r="G16727" s="209" t="s">
        <v>605</v>
      </c>
      <c r="H16727" s="324" t="str">
        <f>H16723</f>
        <v>Dn 2300</v>
      </c>
      <c r="R16727" s="200"/>
    </row>
    <row r="16728" spans="1:18" ht="14.6" customHeight="1" x14ac:dyDescent="0.5">
      <c r="A16728" s="524" t="s">
        <v>1279</v>
      </c>
      <c r="B16728" s="217" t="s">
        <v>1189</v>
      </c>
      <c r="C16728" s="407">
        <f t="shared" si="21005"/>
        <v>704</v>
      </c>
      <c r="D16728" s="202" t="str">
        <f t="shared" ref="D16728" si="21114">IF(MOD(D16726-D$10559-1,49)=0,"Jub",IF(MOD(D16726-D$10559,7)=0,"Sab","Yr"))&amp;" "&amp;IF(MOD(D16726-D$10559-1,49)=0,INT(D16726-D$10559-1)/49,"")</f>
        <v xml:space="preserve">Yr </v>
      </c>
      <c r="E16728" s="201">
        <f t="shared" ref="E16728" si="21115">E16724+1</f>
        <v>101</v>
      </c>
      <c r="F16728" s="197">
        <v>1</v>
      </c>
      <c r="G16728" s="203" t="s">
        <v>288</v>
      </c>
      <c r="H16728" s="325">
        <f>H16724+1</f>
        <v>68</v>
      </c>
      <c r="R16728" s="200"/>
    </row>
    <row r="16729" spans="1:18" ht="14.6" customHeight="1" x14ac:dyDescent="0.5">
      <c r="A16729" s="525" t="s">
        <v>1280</v>
      </c>
      <c r="B16729" s="202">
        <f t="shared" ref="B16729" si="21116">B16725+1</f>
        <v>876</v>
      </c>
      <c r="C16729" s="407" t="str">
        <f t="shared" ref="C16729" si="21117">C16725</f>
        <v>Daniel 1290</v>
      </c>
      <c r="D16729" s="216" t="str">
        <f t="shared" ref="D16729" si="21118">D16725</f>
        <v>Exodus</v>
      </c>
      <c r="E16729" s="212" t="str">
        <f t="shared" ref="E16729" si="21119">E16725</f>
        <v>AD</v>
      </c>
      <c r="F16729" s="197">
        <v>2</v>
      </c>
      <c r="G16729" s="206" t="s">
        <v>604</v>
      </c>
      <c r="H16729" s="325"/>
      <c r="R16729" s="200"/>
    </row>
    <row r="16730" spans="1:18" ht="14.6" customHeight="1" x14ac:dyDescent="0.5">
      <c r="A16730" s="523">
        <f t="shared" ref="A16730" si="21120">A16726+1</f>
        <v>854</v>
      </c>
      <c r="B16730" s="216" t="str">
        <f t="shared" ref="B16730" si="21121">B16726</f>
        <v>Olympiad</v>
      </c>
      <c r="C16730" s="408">
        <f t="shared" ref="C16730" si="21122">C16726+1</f>
        <v>686</v>
      </c>
      <c r="D16730" s="217">
        <f t="shared" ref="D16730" si="21123">D16726+1</f>
        <v>1583</v>
      </c>
      <c r="E16730" s="212"/>
      <c r="F16730" s="197">
        <v>3</v>
      </c>
      <c r="G16730" s="208" t="s">
        <v>287</v>
      </c>
      <c r="H16730" s="367"/>
      <c r="R16730" s="200"/>
    </row>
    <row r="16731" spans="1:18" ht="14.6" customHeight="1" thickBot="1" x14ac:dyDescent="0.55000000000000004">
      <c r="A16731" s="526"/>
      <c r="B16731" s="217">
        <f t="shared" ref="B16731" si="21124">B16727+1</f>
        <v>220</v>
      </c>
      <c r="C16731" s="406" t="str">
        <f t="shared" si="21079"/>
        <v>7 Times</v>
      </c>
      <c r="D16731" s="217" t="str">
        <f t="shared" ref="D16731" si="21125">INT((D16730-D$10559-1)/49+1)&amp;"/"&amp;MOD(INT((D16730-D$10559-1)/7),7)+1&amp;"/"&amp;MOD(D16730-D$10559-1,7)+1</f>
        <v>32/4/3</v>
      </c>
      <c r="E16731" s="214"/>
      <c r="F16731" s="197">
        <v>4</v>
      </c>
      <c r="G16731" s="209" t="s">
        <v>605</v>
      </c>
      <c r="H16731" s="324" t="str">
        <f>H16727</f>
        <v>Dn 2300</v>
      </c>
      <c r="R16731" s="200"/>
    </row>
    <row r="16732" spans="1:18" ht="14.6" customHeight="1" x14ac:dyDescent="0.5">
      <c r="A16732" s="524" t="s">
        <v>1279</v>
      </c>
      <c r="B16732" s="217" t="s">
        <v>1186</v>
      </c>
      <c r="C16732" s="407">
        <f t="shared" si="21005"/>
        <v>705</v>
      </c>
      <c r="D16732" s="202" t="str">
        <f t="shared" ref="D16732" si="21126">IF(MOD(D16730-D$10559-1,49)=0,"Jub",IF(MOD(D16730-D$10559,7)=0,"Sab","Yr"))&amp;" "&amp;IF(MOD(D16730-D$10559-1,49)=0,INT(D16730-D$10559-1)/49,"")</f>
        <v xml:space="preserve">Yr </v>
      </c>
      <c r="E16732" s="201">
        <f t="shared" ref="E16732" si="21127">E16728+1</f>
        <v>102</v>
      </c>
      <c r="F16732" s="197">
        <v>1</v>
      </c>
      <c r="G16732" s="203" t="s">
        <v>288</v>
      </c>
      <c r="H16732" s="325">
        <f>H16728+1</f>
        <v>69</v>
      </c>
      <c r="R16732" s="200"/>
    </row>
    <row r="16733" spans="1:18" ht="14.6" customHeight="1" x14ac:dyDescent="0.5">
      <c r="A16733" s="525" t="s">
        <v>1280</v>
      </c>
      <c r="B16733" s="202">
        <f t="shared" ref="B16733" si="21128">B16729+1</f>
        <v>877</v>
      </c>
      <c r="C16733" s="407" t="str">
        <f t="shared" ref="C16733" si="21129">C16729</f>
        <v>Daniel 1290</v>
      </c>
      <c r="D16733" s="216" t="str">
        <f t="shared" ref="D16733" si="21130">D16729</f>
        <v>Exodus</v>
      </c>
      <c r="E16733" s="212" t="str">
        <f t="shared" ref="E16733" si="21131">E16729</f>
        <v>AD</v>
      </c>
      <c r="F16733" s="197">
        <v>2</v>
      </c>
      <c r="G16733" s="206" t="s">
        <v>604</v>
      </c>
      <c r="H16733" s="325"/>
      <c r="R16733" s="200"/>
    </row>
    <row r="16734" spans="1:18" ht="14.6" customHeight="1" x14ac:dyDescent="0.5">
      <c r="A16734" s="523">
        <f t="shared" ref="A16734" si="21132">A16730+1</f>
        <v>855</v>
      </c>
      <c r="B16734" s="216" t="str">
        <f t="shared" si="21088"/>
        <v>Olympiad</v>
      </c>
      <c r="C16734" s="408">
        <f t="shared" ref="C16734" si="21133">C16730+1</f>
        <v>687</v>
      </c>
      <c r="D16734" s="217">
        <f t="shared" ref="D16734" si="21134">D16730+1</f>
        <v>1584</v>
      </c>
      <c r="E16734" s="212"/>
      <c r="F16734" s="197">
        <v>3</v>
      </c>
      <c r="G16734" s="208" t="s">
        <v>287</v>
      </c>
      <c r="H16734" s="367"/>
      <c r="R16734" s="200"/>
    </row>
    <row r="16735" spans="1:18" ht="14.6" customHeight="1" thickBot="1" x14ac:dyDescent="0.55000000000000004">
      <c r="A16735" s="526"/>
      <c r="B16735" s="217">
        <f t="shared" si="21088"/>
        <v>220</v>
      </c>
      <c r="C16735" s="406" t="str">
        <f t="shared" si="21079"/>
        <v>7 Times</v>
      </c>
      <c r="D16735" s="217" t="str">
        <f t="shared" ref="D16735" si="21135">INT((D16734-D$10559-1)/49+1)&amp;"/"&amp;MOD(INT((D16734-D$10559-1)/7),7)+1&amp;"/"&amp;MOD(D16734-D$10559-1,7)+1</f>
        <v>32/4/4</v>
      </c>
      <c r="E16735" s="214"/>
      <c r="F16735" s="197">
        <v>4</v>
      </c>
      <c r="G16735" s="209" t="s">
        <v>605</v>
      </c>
      <c r="H16735" s="324" t="str">
        <f>H16731</f>
        <v>Dn 2300</v>
      </c>
      <c r="R16735" s="200"/>
    </row>
    <row r="16736" spans="1:18" ht="14.6" customHeight="1" x14ac:dyDescent="0.5">
      <c r="A16736" s="524" t="s">
        <v>1279</v>
      </c>
      <c r="B16736" s="217" t="s">
        <v>1187</v>
      </c>
      <c r="C16736" s="407">
        <f t="shared" si="21005"/>
        <v>706</v>
      </c>
      <c r="D16736" s="202" t="str">
        <f t="shared" ref="D16736" si="21136">IF(MOD(D16734-D$10559-1,49)=0,"Jub",IF(MOD(D16734-D$10559,7)=0,"Sab","Yr"))&amp;" "&amp;IF(MOD(D16734-D$10559-1,49)=0,INT(D16734-D$10559-1)/49,"")</f>
        <v xml:space="preserve">Yr </v>
      </c>
      <c r="E16736" s="201">
        <f t="shared" ref="E16736" si="21137">E16732+1</f>
        <v>103</v>
      </c>
      <c r="F16736" s="197">
        <v>1</v>
      </c>
      <c r="G16736" s="203" t="s">
        <v>288</v>
      </c>
      <c r="H16736" s="325">
        <f>H16732+1</f>
        <v>70</v>
      </c>
      <c r="R16736" s="200"/>
    </row>
    <row r="16737" spans="1:18" ht="14.6" customHeight="1" x14ac:dyDescent="0.5">
      <c r="A16737" s="525" t="s">
        <v>1280</v>
      </c>
      <c r="B16737" s="202">
        <f t="shared" ref="B16737" si="21138">B16733+1</f>
        <v>878</v>
      </c>
      <c r="C16737" s="407" t="str">
        <f t="shared" ref="C16737" si="21139">C16733</f>
        <v>Daniel 1290</v>
      </c>
      <c r="D16737" s="216" t="str">
        <f t="shared" ref="D16737" si="21140">D16733</f>
        <v>Exodus</v>
      </c>
      <c r="E16737" s="212" t="str">
        <f t="shared" ref="E16737" si="21141">E16733</f>
        <v>AD</v>
      </c>
      <c r="F16737" s="197">
        <v>2</v>
      </c>
      <c r="G16737" s="206" t="s">
        <v>604</v>
      </c>
      <c r="H16737" s="325"/>
      <c r="R16737" s="200"/>
    </row>
    <row r="16738" spans="1:18" ht="14.6" customHeight="1" x14ac:dyDescent="0.5">
      <c r="A16738" s="523">
        <f t="shared" ref="A16738" si="21142">A16734+1</f>
        <v>856</v>
      </c>
      <c r="B16738" s="216" t="str">
        <f t="shared" si="21099"/>
        <v>Olympiad</v>
      </c>
      <c r="C16738" s="408">
        <f t="shared" ref="C16738" si="21143">C16734+1</f>
        <v>688</v>
      </c>
      <c r="D16738" s="217">
        <f t="shared" ref="D16738" si="21144">D16734+1</f>
        <v>1585</v>
      </c>
      <c r="E16738" s="212"/>
      <c r="F16738" s="197">
        <v>3</v>
      </c>
      <c r="G16738" s="208" t="s">
        <v>287</v>
      </c>
      <c r="H16738" s="367"/>
      <c r="R16738" s="200"/>
    </row>
    <row r="16739" spans="1:18" ht="14.6" customHeight="1" thickBot="1" x14ac:dyDescent="0.55000000000000004">
      <c r="A16739" s="526"/>
      <c r="B16739" s="217">
        <f t="shared" si="21099"/>
        <v>220</v>
      </c>
      <c r="C16739" s="406" t="str">
        <f t="shared" si="21079"/>
        <v>7 Times</v>
      </c>
      <c r="D16739" s="217" t="str">
        <f t="shared" ref="D16739" si="21145">INT((D16738-D$10559-1)/49+1)&amp;"/"&amp;MOD(INT((D16738-D$10559-1)/7),7)+1&amp;"/"&amp;MOD(D16738-D$10559-1,7)+1</f>
        <v>32/4/5</v>
      </c>
      <c r="E16739" s="214"/>
      <c r="F16739" s="197">
        <v>4</v>
      </c>
      <c r="G16739" s="209" t="s">
        <v>605</v>
      </c>
      <c r="H16739" s="324" t="str">
        <f>H16735</f>
        <v>Dn 2300</v>
      </c>
      <c r="R16739" s="200"/>
    </row>
    <row r="16740" spans="1:18" ht="14.6" customHeight="1" x14ac:dyDescent="0.5">
      <c r="A16740" s="524" t="s">
        <v>1279</v>
      </c>
      <c r="B16740" s="217" t="s">
        <v>1188</v>
      </c>
      <c r="C16740" s="407">
        <f t="shared" si="21005"/>
        <v>707</v>
      </c>
      <c r="D16740" s="202" t="str">
        <f t="shared" ref="D16740" si="21146">IF(MOD(D16738-D$10559-1,49)=0,"Jub",IF(MOD(D16738-D$10559,7)=0,"Sab","Yr"))&amp;" "&amp;IF(MOD(D16738-D$10559-1,49)=0,INT(D16738-D$10559-1)/49,"")</f>
        <v xml:space="preserve">Yr </v>
      </c>
      <c r="E16740" s="201">
        <f t="shared" ref="E16740" si="21147">E16736+1</f>
        <v>104</v>
      </c>
      <c r="F16740" s="197">
        <v>1</v>
      </c>
      <c r="G16740" s="203" t="s">
        <v>288</v>
      </c>
      <c r="H16740" s="325">
        <f>H16736+1</f>
        <v>71</v>
      </c>
      <c r="R16740" s="200"/>
    </row>
    <row r="16741" spans="1:18" ht="14.6" customHeight="1" x14ac:dyDescent="0.5">
      <c r="A16741" s="525" t="s">
        <v>1280</v>
      </c>
      <c r="B16741" s="202">
        <f t="shared" ref="B16741" si="21148">B16737+1</f>
        <v>879</v>
      </c>
      <c r="C16741" s="407" t="str">
        <f t="shared" ref="C16741" si="21149">C16737</f>
        <v>Daniel 1290</v>
      </c>
      <c r="D16741" s="216" t="str">
        <f t="shared" ref="D16741" si="21150">D16737</f>
        <v>Exodus</v>
      </c>
      <c r="E16741" s="212" t="str">
        <f t="shared" ref="E16741" si="21151">E16737</f>
        <v>AD</v>
      </c>
      <c r="F16741" s="197">
        <v>2</v>
      </c>
      <c r="G16741" s="206" t="s">
        <v>604</v>
      </c>
      <c r="H16741" s="325"/>
      <c r="R16741" s="200"/>
    </row>
    <row r="16742" spans="1:18" ht="14.6" customHeight="1" x14ac:dyDescent="0.5">
      <c r="A16742" s="523">
        <f t="shared" ref="A16742" si="21152">A16738+1</f>
        <v>857</v>
      </c>
      <c r="B16742" s="216" t="str">
        <f t="shared" si="21110"/>
        <v>Olympiad</v>
      </c>
      <c r="C16742" s="408">
        <f t="shared" ref="C16742" si="21153">C16738+1</f>
        <v>689</v>
      </c>
      <c r="D16742" s="217">
        <f t="shared" ref="D16742" si="21154">D16738+1</f>
        <v>1586</v>
      </c>
      <c r="E16742" s="212"/>
      <c r="F16742" s="197">
        <v>3</v>
      </c>
      <c r="G16742" s="208" t="s">
        <v>287</v>
      </c>
      <c r="H16742" s="367"/>
      <c r="R16742" s="200"/>
    </row>
    <row r="16743" spans="1:18" ht="14.6" customHeight="1" thickBot="1" x14ac:dyDescent="0.55000000000000004">
      <c r="A16743" s="526"/>
      <c r="B16743" s="217">
        <f t="shared" si="21110"/>
        <v>220</v>
      </c>
      <c r="C16743" s="406" t="str">
        <f t="shared" si="21079"/>
        <v>7 Times</v>
      </c>
      <c r="D16743" s="217" t="str">
        <f t="shared" ref="D16743" si="21155">INT((D16742-D$10559-1)/49+1)&amp;"/"&amp;MOD(INT((D16742-D$10559-1)/7),7)+1&amp;"/"&amp;MOD(D16742-D$10559-1,7)+1</f>
        <v>32/4/6</v>
      </c>
      <c r="E16743" s="214"/>
      <c r="F16743" s="197">
        <v>4</v>
      </c>
      <c r="G16743" s="209" t="s">
        <v>605</v>
      </c>
      <c r="H16743" s="324" t="str">
        <f>H16739</f>
        <v>Dn 2300</v>
      </c>
      <c r="R16743" s="200"/>
    </row>
    <row r="16744" spans="1:18" ht="14.6" customHeight="1" x14ac:dyDescent="0.5">
      <c r="A16744" s="524" t="s">
        <v>1279</v>
      </c>
      <c r="B16744" s="217" t="s">
        <v>1189</v>
      </c>
      <c r="C16744" s="407">
        <f t="shared" si="21005"/>
        <v>708</v>
      </c>
      <c r="D16744" s="202" t="str">
        <f t="shared" ref="D16744" si="21156">IF(MOD(D16742-D$10559-1,49)=0,"Jub",IF(MOD(D16742-D$10559,7)=0,"Sab","Yr"))&amp;" "&amp;IF(MOD(D16742-D$10559-1,49)=0,INT(D16742-D$10559-1)/49,"")</f>
        <v xml:space="preserve">Yr </v>
      </c>
      <c r="E16744" s="201">
        <f t="shared" ref="E16744" si="21157">E16740+1</f>
        <v>105</v>
      </c>
      <c r="F16744" s="197">
        <v>1</v>
      </c>
      <c r="G16744" s="203" t="s">
        <v>288</v>
      </c>
      <c r="H16744" s="325">
        <f>H16740+1</f>
        <v>72</v>
      </c>
      <c r="R16744" s="200"/>
    </row>
    <row r="16745" spans="1:18" ht="14.6" customHeight="1" x14ac:dyDescent="0.5">
      <c r="A16745" s="525" t="s">
        <v>1280</v>
      </c>
      <c r="B16745" s="202">
        <f t="shared" ref="B16745" si="21158">B16741+1</f>
        <v>880</v>
      </c>
      <c r="C16745" s="407" t="str">
        <f t="shared" ref="C16745" si="21159">C16741</f>
        <v>Daniel 1290</v>
      </c>
      <c r="D16745" s="216" t="str">
        <f t="shared" ref="D16745" si="21160">D16741</f>
        <v>Exodus</v>
      </c>
      <c r="E16745" s="212" t="str">
        <f t="shared" ref="E16745" si="21161">E16741</f>
        <v>AD</v>
      </c>
      <c r="F16745" s="197">
        <v>2</v>
      </c>
      <c r="G16745" s="206" t="s">
        <v>604</v>
      </c>
      <c r="H16745" s="325"/>
      <c r="R16745" s="200"/>
    </row>
    <row r="16746" spans="1:18" ht="14.6" customHeight="1" x14ac:dyDescent="0.5">
      <c r="A16746" s="523">
        <f t="shared" ref="A16746" si="21162">A16742+1</f>
        <v>858</v>
      </c>
      <c r="B16746" s="216" t="str">
        <f t="shared" ref="B16746" si="21163">B16742</f>
        <v>Olympiad</v>
      </c>
      <c r="C16746" s="408">
        <f t="shared" ref="C16746" si="21164">C16742+1</f>
        <v>690</v>
      </c>
      <c r="D16746" s="217">
        <f t="shared" ref="D16746" si="21165">D16742+1</f>
        <v>1587</v>
      </c>
      <c r="E16746" s="212"/>
      <c r="F16746" s="197">
        <v>3</v>
      </c>
      <c r="G16746" s="208" t="s">
        <v>287</v>
      </c>
      <c r="H16746" s="367"/>
      <c r="R16746" s="200"/>
    </row>
    <row r="16747" spans="1:18" ht="14.6" customHeight="1" thickBot="1" x14ac:dyDescent="0.55000000000000004">
      <c r="A16747" s="526"/>
      <c r="B16747" s="217">
        <f t="shared" ref="B16747" si="21166">B16743+1</f>
        <v>221</v>
      </c>
      <c r="C16747" s="406" t="str">
        <f t="shared" si="21079"/>
        <v>7 Times</v>
      </c>
      <c r="D16747" s="359" t="str">
        <f t="shared" ref="D16747" si="21167">INT((D16746-D$10559-1)/49+1)&amp;"/"&amp;MOD(INT((D16746-D$10559-1)/7),7)+1&amp;"/"&amp;MOD(D16746-D$10559-1,7)+1</f>
        <v>32/4/7</v>
      </c>
      <c r="E16747" s="214"/>
      <c r="F16747" s="197">
        <v>4</v>
      </c>
      <c r="G16747" s="209" t="s">
        <v>605</v>
      </c>
      <c r="H16747" s="324" t="str">
        <f>H16743</f>
        <v>Dn 2300</v>
      </c>
      <c r="R16747" s="200"/>
    </row>
    <row r="16748" spans="1:18" ht="14.6" customHeight="1" x14ac:dyDescent="0.5">
      <c r="A16748" s="524" t="s">
        <v>1279</v>
      </c>
      <c r="B16748" s="217" t="s">
        <v>1186</v>
      </c>
      <c r="C16748" s="407">
        <f t="shared" si="21005"/>
        <v>709</v>
      </c>
      <c r="D16748" s="360" t="str">
        <f t="shared" ref="D16748" si="21168">IF(MOD(D16746-D$10559-1,49)=0,"Jub",IF(MOD(D16746-D$10559,7)=0,"Sab","Yr"))&amp;" "&amp;IF(MOD(D16746-D$10559-1,49)=0,INT(D16746-D$10559-1)/49,"")</f>
        <v xml:space="preserve">Sab </v>
      </c>
      <c r="E16748" s="201">
        <f t="shared" ref="E16748" si="21169">E16744+1</f>
        <v>106</v>
      </c>
      <c r="F16748" s="197">
        <v>1</v>
      </c>
      <c r="G16748" s="203" t="s">
        <v>288</v>
      </c>
      <c r="H16748" s="325">
        <f>H16744+1</f>
        <v>73</v>
      </c>
      <c r="R16748" s="200"/>
    </row>
    <row r="16749" spans="1:18" ht="14.6" customHeight="1" x14ac:dyDescent="0.5">
      <c r="A16749" s="525" t="s">
        <v>1280</v>
      </c>
      <c r="B16749" s="202">
        <f t="shared" ref="B16749" si="21170">B16745+1</f>
        <v>881</v>
      </c>
      <c r="C16749" s="407" t="str">
        <f t="shared" ref="C16749" si="21171">C16745</f>
        <v>Daniel 1290</v>
      </c>
      <c r="D16749" s="361" t="str">
        <f t="shared" ref="D16749" si="21172">D16745</f>
        <v>Exodus</v>
      </c>
      <c r="E16749" s="212" t="str">
        <f t="shared" ref="E16749" si="21173">E16745</f>
        <v>AD</v>
      </c>
      <c r="F16749" s="197">
        <v>2</v>
      </c>
      <c r="G16749" s="206" t="s">
        <v>604</v>
      </c>
      <c r="H16749" s="325"/>
      <c r="R16749" s="200"/>
    </row>
    <row r="16750" spans="1:18" ht="14.6" customHeight="1" x14ac:dyDescent="0.5">
      <c r="A16750" s="523">
        <f t="shared" ref="A16750" si="21174">A16746+1</f>
        <v>859</v>
      </c>
      <c r="B16750" s="216" t="str">
        <f t="shared" si="21088"/>
        <v>Olympiad</v>
      </c>
      <c r="C16750" s="408">
        <f t="shared" ref="C16750" si="21175">C16746+1</f>
        <v>691</v>
      </c>
      <c r="D16750" s="359">
        <f t="shared" ref="D16750" si="21176">D16746+1</f>
        <v>1588</v>
      </c>
      <c r="E16750" s="212"/>
      <c r="F16750" s="197">
        <v>3</v>
      </c>
      <c r="G16750" s="208" t="s">
        <v>287</v>
      </c>
      <c r="H16750" s="367"/>
      <c r="R16750" s="200"/>
    </row>
    <row r="16751" spans="1:18" ht="14.6" customHeight="1" thickBot="1" x14ac:dyDescent="0.55000000000000004">
      <c r="A16751" s="526"/>
      <c r="B16751" s="217">
        <f t="shared" si="21088"/>
        <v>221</v>
      </c>
      <c r="C16751" s="406" t="str">
        <f t="shared" si="21079"/>
        <v>7 Times</v>
      </c>
      <c r="D16751" s="217" t="str">
        <f t="shared" ref="D16751" si="21177">INT((D16750-D$10559-1)/49+1)&amp;"/"&amp;MOD(INT((D16750-D$10559-1)/7),7)+1&amp;"/"&amp;MOD(D16750-D$10559-1,7)+1</f>
        <v>32/5/1</v>
      </c>
      <c r="E16751" s="214"/>
      <c r="F16751" s="197">
        <v>4</v>
      </c>
      <c r="G16751" s="209" t="s">
        <v>605</v>
      </c>
      <c r="H16751" s="324" t="str">
        <f>H16747</f>
        <v>Dn 2300</v>
      </c>
      <c r="R16751" s="200"/>
    </row>
    <row r="16752" spans="1:18" ht="14.6" customHeight="1" x14ac:dyDescent="0.5">
      <c r="A16752" s="524" t="s">
        <v>1279</v>
      </c>
      <c r="B16752" s="217" t="s">
        <v>1187</v>
      </c>
      <c r="C16752" s="407">
        <f t="shared" ref="C16752:C16812" si="21178">C16748+1</f>
        <v>710</v>
      </c>
      <c r="D16752" s="202" t="str">
        <f t="shared" ref="D16752" si="21179">IF(MOD(D16750-D$10559-1,49)=0,"Jub",IF(MOD(D16750-D$10559,7)=0,"Sab","Yr"))&amp;" "&amp;IF(MOD(D16750-D$10559-1,49)=0,INT(D16750-D$10559-1)/49,"")</f>
        <v xml:space="preserve">Yr </v>
      </c>
      <c r="E16752" s="201">
        <f t="shared" ref="E16752" si="21180">E16748+1</f>
        <v>107</v>
      </c>
      <c r="F16752" s="197">
        <v>1</v>
      </c>
      <c r="G16752" s="203" t="s">
        <v>288</v>
      </c>
      <c r="H16752" s="325">
        <f>H16748+1</f>
        <v>74</v>
      </c>
      <c r="R16752" s="200"/>
    </row>
    <row r="16753" spans="1:18" ht="14.6" customHeight="1" x14ac:dyDescent="0.5">
      <c r="A16753" s="525" t="s">
        <v>1280</v>
      </c>
      <c r="B16753" s="202">
        <f t="shared" ref="B16753" si="21181">B16749+1</f>
        <v>882</v>
      </c>
      <c r="C16753" s="407" t="str">
        <f t="shared" ref="C16753" si="21182">C16749</f>
        <v>Daniel 1290</v>
      </c>
      <c r="D16753" s="216" t="str">
        <f t="shared" ref="D16753" si="21183">D16749</f>
        <v>Exodus</v>
      </c>
      <c r="E16753" s="212" t="str">
        <f t="shared" ref="E16753" si="21184">E16749</f>
        <v>AD</v>
      </c>
      <c r="F16753" s="197">
        <v>2</v>
      </c>
      <c r="G16753" s="206" t="s">
        <v>604</v>
      </c>
      <c r="H16753" s="325"/>
      <c r="R16753" s="200"/>
    </row>
    <row r="16754" spans="1:18" ht="14.6" customHeight="1" x14ac:dyDescent="0.5">
      <c r="A16754" s="523">
        <f t="shared" ref="A16754" si="21185">A16750+1</f>
        <v>860</v>
      </c>
      <c r="B16754" s="216" t="str">
        <f t="shared" si="21099"/>
        <v>Olympiad</v>
      </c>
      <c r="C16754" s="408">
        <f t="shared" ref="C16754" si="21186">C16750+1</f>
        <v>692</v>
      </c>
      <c r="D16754" s="217">
        <f t="shared" ref="D16754" si="21187">D16750+1</f>
        <v>1589</v>
      </c>
      <c r="E16754" s="212"/>
      <c r="F16754" s="197">
        <v>3</v>
      </c>
      <c r="G16754" s="208" t="s">
        <v>287</v>
      </c>
      <c r="H16754" s="367"/>
      <c r="R16754" s="200"/>
    </row>
    <row r="16755" spans="1:18" ht="14.6" customHeight="1" thickBot="1" x14ac:dyDescent="0.55000000000000004">
      <c r="A16755" s="526"/>
      <c r="B16755" s="217">
        <f t="shared" si="21099"/>
        <v>221</v>
      </c>
      <c r="C16755" s="406" t="str">
        <f t="shared" si="21079"/>
        <v>7 Times</v>
      </c>
      <c r="D16755" s="217" t="str">
        <f t="shared" ref="D16755" si="21188">INT((D16754-D$10559-1)/49+1)&amp;"/"&amp;MOD(INT((D16754-D$10559-1)/7),7)+1&amp;"/"&amp;MOD(D16754-D$10559-1,7)+1</f>
        <v>32/5/2</v>
      </c>
      <c r="E16755" s="214"/>
      <c r="F16755" s="197">
        <v>4</v>
      </c>
      <c r="G16755" s="209" t="s">
        <v>605</v>
      </c>
      <c r="H16755" s="324" t="str">
        <f>H16751</f>
        <v>Dn 2300</v>
      </c>
      <c r="R16755" s="200"/>
    </row>
    <row r="16756" spans="1:18" ht="14.6" customHeight="1" x14ac:dyDescent="0.5">
      <c r="A16756" s="524" t="s">
        <v>1279</v>
      </c>
      <c r="B16756" s="217" t="s">
        <v>1188</v>
      </c>
      <c r="C16756" s="407">
        <f t="shared" si="21178"/>
        <v>711</v>
      </c>
      <c r="D16756" s="202" t="str">
        <f t="shared" ref="D16756" si="21189">IF(MOD(D16754-D$10559-1,49)=0,"Jub",IF(MOD(D16754-D$10559,7)=0,"Sab","Yr"))&amp;" "&amp;IF(MOD(D16754-D$10559-1,49)=0,INT(D16754-D$10559-1)/49,"")</f>
        <v xml:space="preserve">Yr </v>
      </c>
      <c r="E16756" s="201">
        <f t="shared" ref="E16756" si="21190">E16752+1</f>
        <v>108</v>
      </c>
      <c r="F16756" s="197">
        <v>1</v>
      </c>
      <c r="G16756" s="203" t="s">
        <v>288</v>
      </c>
      <c r="H16756" s="325">
        <f>H16752+1</f>
        <v>75</v>
      </c>
      <c r="R16756" s="200"/>
    </row>
    <row r="16757" spans="1:18" ht="14.6" customHeight="1" x14ac:dyDescent="0.5">
      <c r="A16757" s="525" t="s">
        <v>1280</v>
      </c>
      <c r="B16757" s="202">
        <f t="shared" ref="B16757" si="21191">B16753+1</f>
        <v>883</v>
      </c>
      <c r="C16757" s="407" t="str">
        <f t="shared" ref="C16757" si="21192">C16753</f>
        <v>Daniel 1290</v>
      </c>
      <c r="D16757" s="216" t="str">
        <f t="shared" ref="D16757" si="21193">D16753</f>
        <v>Exodus</v>
      </c>
      <c r="E16757" s="212" t="str">
        <f t="shared" ref="E16757" si="21194">E16753</f>
        <v>AD</v>
      </c>
      <c r="F16757" s="197">
        <v>2</v>
      </c>
      <c r="G16757" s="206" t="s">
        <v>604</v>
      </c>
      <c r="H16757" s="325"/>
      <c r="R16757" s="200"/>
    </row>
    <row r="16758" spans="1:18" ht="14.6" customHeight="1" x14ac:dyDescent="0.5">
      <c r="A16758" s="523">
        <f t="shared" ref="A16758" si="21195">A16754+1</f>
        <v>861</v>
      </c>
      <c r="B16758" s="216" t="str">
        <f t="shared" si="21110"/>
        <v>Olympiad</v>
      </c>
      <c r="C16758" s="408">
        <f t="shared" ref="C16758" si="21196">C16754+1</f>
        <v>693</v>
      </c>
      <c r="D16758" s="217">
        <f t="shared" ref="D16758" si="21197">D16754+1</f>
        <v>1590</v>
      </c>
      <c r="E16758" s="212"/>
      <c r="F16758" s="197">
        <v>3</v>
      </c>
      <c r="G16758" s="208" t="s">
        <v>287</v>
      </c>
      <c r="H16758" s="367"/>
      <c r="R16758" s="200"/>
    </row>
    <row r="16759" spans="1:18" ht="14.6" customHeight="1" thickBot="1" x14ac:dyDescent="0.55000000000000004">
      <c r="A16759" s="526"/>
      <c r="B16759" s="217">
        <f t="shared" si="21110"/>
        <v>221</v>
      </c>
      <c r="C16759" s="406" t="str">
        <f t="shared" si="21079"/>
        <v>7 Times</v>
      </c>
      <c r="D16759" s="217" t="str">
        <f t="shared" ref="D16759" si="21198">INT((D16758-D$10559-1)/49+1)&amp;"/"&amp;MOD(INT((D16758-D$10559-1)/7),7)+1&amp;"/"&amp;MOD(D16758-D$10559-1,7)+1</f>
        <v>32/5/3</v>
      </c>
      <c r="E16759" s="214"/>
      <c r="F16759" s="197">
        <v>4</v>
      </c>
      <c r="G16759" s="209" t="s">
        <v>605</v>
      </c>
      <c r="H16759" s="324" t="str">
        <f>H16755</f>
        <v>Dn 2300</v>
      </c>
      <c r="R16759" s="200"/>
    </row>
    <row r="16760" spans="1:18" ht="14.6" customHeight="1" x14ac:dyDescent="0.5">
      <c r="A16760" s="524" t="s">
        <v>1279</v>
      </c>
      <c r="B16760" s="217" t="s">
        <v>1189</v>
      </c>
      <c r="C16760" s="407">
        <f t="shared" si="21178"/>
        <v>712</v>
      </c>
      <c r="D16760" s="202" t="str">
        <f t="shared" ref="D16760" si="21199">IF(MOD(D16758-D$10559-1,49)=0,"Jub",IF(MOD(D16758-D$10559,7)=0,"Sab","Yr"))&amp;" "&amp;IF(MOD(D16758-D$10559-1,49)=0,INT(D16758-D$10559-1)/49,"")</f>
        <v xml:space="preserve">Yr </v>
      </c>
      <c r="E16760" s="201">
        <f t="shared" ref="E16760" si="21200">E16756+1</f>
        <v>109</v>
      </c>
      <c r="F16760" s="197">
        <v>1</v>
      </c>
      <c r="G16760" s="203" t="s">
        <v>288</v>
      </c>
      <c r="H16760" s="325">
        <f>H16756+1</f>
        <v>76</v>
      </c>
      <c r="R16760" s="200"/>
    </row>
    <row r="16761" spans="1:18" ht="14.6" customHeight="1" x14ac:dyDescent="0.5">
      <c r="A16761" s="525" t="s">
        <v>1280</v>
      </c>
      <c r="B16761" s="202">
        <f t="shared" ref="B16761" si="21201">B16757+1</f>
        <v>884</v>
      </c>
      <c r="C16761" s="407" t="str">
        <f t="shared" ref="C16761" si="21202">C16757</f>
        <v>Daniel 1290</v>
      </c>
      <c r="D16761" s="216" t="str">
        <f t="shared" ref="D16761" si="21203">D16757</f>
        <v>Exodus</v>
      </c>
      <c r="E16761" s="212" t="str">
        <f t="shared" ref="E16761" si="21204">E16757</f>
        <v>AD</v>
      </c>
      <c r="F16761" s="197">
        <v>2</v>
      </c>
      <c r="G16761" s="206" t="s">
        <v>604</v>
      </c>
      <c r="H16761" s="325"/>
      <c r="R16761" s="200"/>
    </row>
    <row r="16762" spans="1:18" ht="14.6" customHeight="1" x14ac:dyDescent="0.5">
      <c r="A16762" s="523">
        <f t="shared" ref="A16762" si="21205">A16758+1</f>
        <v>862</v>
      </c>
      <c r="B16762" s="216" t="str">
        <f t="shared" ref="B16762" si="21206">B16758</f>
        <v>Olympiad</v>
      </c>
      <c r="C16762" s="408">
        <f t="shared" ref="C16762" si="21207">C16758+1</f>
        <v>694</v>
      </c>
      <c r="D16762" s="217">
        <f t="shared" ref="D16762" si="21208">D16758+1</f>
        <v>1591</v>
      </c>
      <c r="E16762" s="212"/>
      <c r="F16762" s="197">
        <v>3</v>
      </c>
      <c r="G16762" s="208" t="s">
        <v>287</v>
      </c>
      <c r="H16762" s="367"/>
      <c r="R16762" s="200"/>
    </row>
    <row r="16763" spans="1:18" ht="14.6" customHeight="1" thickBot="1" x14ac:dyDescent="0.55000000000000004">
      <c r="A16763" s="526"/>
      <c r="B16763" s="217">
        <f t="shared" ref="B16763" si="21209">B16759+1</f>
        <v>222</v>
      </c>
      <c r="C16763" s="406" t="str">
        <f t="shared" si="21079"/>
        <v>7 Times</v>
      </c>
      <c r="D16763" s="217" t="str">
        <f t="shared" ref="D16763" si="21210">INT((D16762-D$10559-1)/49+1)&amp;"/"&amp;MOD(INT((D16762-D$10559-1)/7),7)+1&amp;"/"&amp;MOD(D16762-D$10559-1,7)+1</f>
        <v>32/5/4</v>
      </c>
      <c r="E16763" s="214"/>
      <c r="F16763" s="197">
        <v>4</v>
      </c>
      <c r="G16763" s="209" t="s">
        <v>605</v>
      </c>
      <c r="H16763" s="324" t="str">
        <f>H16759</f>
        <v>Dn 2300</v>
      </c>
      <c r="R16763" s="200"/>
    </row>
    <row r="16764" spans="1:18" ht="14.6" customHeight="1" x14ac:dyDescent="0.5">
      <c r="A16764" s="524" t="s">
        <v>1279</v>
      </c>
      <c r="B16764" s="217" t="s">
        <v>1186</v>
      </c>
      <c r="C16764" s="407">
        <f t="shared" si="21178"/>
        <v>713</v>
      </c>
      <c r="D16764" s="202" t="str">
        <f t="shared" ref="D16764" si="21211">IF(MOD(D16762-D$10559-1,49)=0,"Jub",IF(MOD(D16762-D$10559,7)=0,"Sab","Yr"))&amp;" "&amp;IF(MOD(D16762-D$10559-1,49)=0,INT(D16762-D$10559-1)/49,"")</f>
        <v xml:space="preserve">Yr </v>
      </c>
      <c r="E16764" s="201">
        <f t="shared" ref="E16764" si="21212">E16760+1</f>
        <v>110</v>
      </c>
      <c r="F16764" s="197">
        <v>1</v>
      </c>
      <c r="G16764" s="203" t="s">
        <v>288</v>
      </c>
      <c r="H16764" s="325">
        <f>H16760+1</f>
        <v>77</v>
      </c>
      <c r="R16764" s="200"/>
    </row>
    <row r="16765" spans="1:18" ht="14.6" customHeight="1" x14ac:dyDescent="0.5">
      <c r="A16765" s="525" t="s">
        <v>1280</v>
      </c>
      <c r="B16765" s="202">
        <f t="shared" ref="B16765" si="21213">B16761+1</f>
        <v>885</v>
      </c>
      <c r="C16765" s="407" t="str">
        <f t="shared" ref="C16765" si="21214">C16761</f>
        <v>Daniel 1290</v>
      </c>
      <c r="D16765" s="216" t="str">
        <f t="shared" ref="D16765" si="21215">D16761</f>
        <v>Exodus</v>
      </c>
      <c r="E16765" s="212" t="str">
        <f t="shared" ref="E16765" si="21216">E16761</f>
        <v>AD</v>
      </c>
      <c r="F16765" s="197">
        <v>2</v>
      </c>
      <c r="G16765" s="206" t="s">
        <v>604</v>
      </c>
      <c r="H16765" s="325"/>
      <c r="R16765" s="200"/>
    </row>
    <row r="16766" spans="1:18" ht="14.6" customHeight="1" x14ac:dyDescent="0.5">
      <c r="A16766" s="523">
        <f t="shared" ref="A16766" si="21217">A16762+1</f>
        <v>863</v>
      </c>
      <c r="B16766" s="216" t="str">
        <f t="shared" si="21088"/>
        <v>Olympiad</v>
      </c>
      <c r="C16766" s="408">
        <f t="shared" ref="C16766" si="21218">C16762+1</f>
        <v>695</v>
      </c>
      <c r="D16766" s="217">
        <f t="shared" ref="D16766" si="21219">D16762+1</f>
        <v>1592</v>
      </c>
      <c r="E16766" s="212"/>
      <c r="F16766" s="197">
        <v>3</v>
      </c>
      <c r="G16766" s="208" t="s">
        <v>287</v>
      </c>
      <c r="H16766" s="367"/>
      <c r="R16766" s="200"/>
    </row>
    <row r="16767" spans="1:18" ht="14.6" customHeight="1" thickBot="1" x14ac:dyDescent="0.55000000000000004">
      <c r="A16767" s="526"/>
      <c r="B16767" s="217">
        <f t="shared" si="21088"/>
        <v>222</v>
      </c>
      <c r="C16767" s="406" t="str">
        <f t="shared" si="21079"/>
        <v>7 Times</v>
      </c>
      <c r="D16767" s="217" t="str">
        <f t="shared" ref="D16767" si="21220">INT((D16766-D$10559-1)/49+1)&amp;"/"&amp;MOD(INT((D16766-D$10559-1)/7),7)+1&amp;"/"&amp;MOD(D16766-D$10559-1,7)+1</f>
        <v>32/5/5</v>
      </c>
      <c r="E16767" s="214"/>
      <c r="F16767" s="197">
        <v>4</v>
      </c>
      <c r="G16767" s="209" t="s">
        <v>605</v>
      </c>
      <c r="H16767" s="324" t="str">
        <f>H16763</f>
        <v>Dn 2300</v>
      </c>
      <c r="R16767" s="200"/>
    </row>
    <row r="16768" spans="1:18" ht="14.6" customHeight="1" x14ac:dyDescent="0.5">
      <c r="A16768" s="524" t="s">
        <v>1279</v>
      </c>
      <c r="B16768" s="217" t="s">
        <v>1187</v>
      </c>
      <c r="C16768" s="407">
        <f t="shared" si="21178"/>
        <v>714</v>
      </c>
      <c r="D16768" s="202" t="str">
        <f t="shared" ref="D16768" si="21221">IF(MOD(D16766-D$10559-1,49)=0,"Jub",IF(MOD(D16766-D$10559,7)=0,"Sab","Yr"))&amp;" "&amp;IF(MOD(D16766-D$10559-1,49)=0,INT(D16766-D$10559-1)/49,"")</f>
        <v xml:space="preserve">Yr </v>
      </c>
      <c r="E16768" s="201">
        <f t="shared" ref="E16768" si="21222">E16764+1</f>
        <v>111</v>
      </c>
      <c r="F16768" s="197">
        <v>1</v>
      </c>
      <c r="G16768" s="203" t="s">
        <v>288</v>
      </c>
      <c r="H16768" s="325">
        <f>H16764+1</f>
        <v>78</v>
      </c>
      <c r="R16768" s="200"/>
    </row>
    <row r="16769" spans="1:18" ht="14.6" customHeight="1" x14ac:dyDescent="0.5">
      <c r="A16769" s="525" t="s">
        <v>1280</v>
      </c>
      <c r="B16769" s="202">
        <f t="shared" ref="B16769" si="21223">B16765+1</f>
        <v>886</v>
      </c>
      <c r="C16769" s="407" t="str">
        <f t="shared" ref="C16769" si="21224">C16765</f>
        <v>Daniel 1290</v>
      </c>
      <c r="D16769" s="216" t="str">
        <f t="shared" ref="D16769" si="21225">D16765</f>
        <v>Exodus</v>
      </c>
      <c r="E16769" s="212" t="str">
        <f t="shared" ref="E16769" si="21226">E16765</f>
        <v>AD</v>
      </c>
      <c r="F16769" s="197">
        <v>2</v>
      </c>
      <c r="G16769" s="206" t="s">
        <v>604</v>
      </c>
      <c r="H16769" s="325"/>
      <c r="R16769" s="200"/>
    </row>
    <row r="16770" spans="1:18" ht="14.6" customHeight="1" x14ac:dyDescent="0.5">
      <c r="A16770" s="523">
        <f t="shared" ref="A16770" si="21227">A16766+1</f>
        <v>864</v>
      </c>
      <c r="B16770" s="216" t="str">
        <f t="shared" si="21099"/>
        <v>Olympiad</v>
      </c>
      <c r="C16770" s="408">
        <f t="shared" ref="C16770" si="21228">C16766+1</f>
        <v>696</v>
      </c>
      <c r="D16770" s="217">
        <f t="shared" ref="D16770" si="21229">D16766+1</f>
        <v>1593</v>
      </c>
      <c r="E16770" s="212"/>
      <c r="F16770" s="197">
        <v>3</v>
      </c>
      <c r="G16770" s="208" t="s">
        <v>287</v>
      </c>
      <c r="H16770" s="367"/>
      <c r="R16770" s="200"/>
    </row>
    <row r="16771" spans="1:18" ht="14.6" customHeight="1" thickBot="1" x14ac:dyDescent="0.55000000000000004">
      <c r="A16771" s="526"/>
      <c r="B16771" s="217">
        <f t="shared" si="21099"/>
        <v>222</v>
      </c>
      <c r="C16771" s="406" t="str">
        <f t="shared" si="21079"/>
        <v>7 Times</v>
      </c>
      <c r="D16771" s="217" t="str">
        <f t="shared" ref="D16771" si="21230">INT((D16770-D$10559-1)/49+1)&amp;"/"&amp;MOD(INT((D16770-D$10559-1)/7),7)+1&amp;"/"&amp;MOD(D16770-D$10559-1,7)+1</f>
        <v>32/5/6</v>
      </c>
      <c r="E16771" s="214"/>
      <c r="F16771" s="197">
        <v>4</v>
      </c>
      <c r="G16771" s="209" t="s">
        <v>605</v>
      </c>
      <c r="H16771" s="324" t="str">
        <f>H16767</f>
        <v>Dn 2300</v>
      </c>
      <c r="R16771" s="200"/>
    </row>
    <row r="16772" spans="1:18" ht="14.6" customHeight="1" x14ac:dyDescent="0.5">
      <c r="A16772" s="524" t="s">
        <v>1279</v>
      </c>
      <c r="B16772" s="217" t="s">
        <v>1188</v>
      </c>
      <c r="C16772" s="407">
        <f t="shared" si="21178"/>
        <v>715</v>
      </c>
      <c r="D16772" s="202" t="str">
        <f t="shared" ref="D16772" si="21231">IF(MOD(D16770-D$10559-1,49)=0,"Jub",IF(MOD(D16770-D$10559,7)=0,"Sab","Yr"))&amp;" "&amp;IF(MOD(D16770-D$10559-1,49)=0,INT(D16770-D$10559-1)/49,"")</f>
        <v xml:space="preserve">Yr </v>
      </c>
      <c r="E16772" s="201">
        <f t="shared" ref="E16772" si="21232">E16768+1</f>
        <v>112</v>
      </c>
      <c r="F16772" s="197">
        <v>1</v>
      </c>
      <c r="G16772" s="203" t="s">
        <v>288</v>
      </c>
      <c r="H16772" s="325">
        <f>H16768+1</f>
        <v>79</v>
      </c>
      <c r="R16772" s="200"/>
    </row>
    <row r="16773" spans="1:18" ht="14.6" customHeight="1" x14ac:dyDescent="0.5">
      <c r="A16773" s="525" t="s">
        <v>1280</v>
      </c>
      <c r="B16773" s="202">
        <f t="shared" ref="B16773" si="21233">B16769+1</f>
        <v>887</v>
      </c>
      <c r="C16773" s="407" t="str">
        <f t="shared" ref="C16773" si="21234">C16769</f>
        <v>Daniel 1290</v>
      </c>
      <c r="D16773" s="216" t="str">
        <f t="shared" ref="D16773" si="21235">D16769</f>
        <v>Exodus</v>
      </c>
      <c r="E16773" s="212" t="str">
        <f t="shared" ref="E16773" si="21236">E16769</f>
        <v>AD</v>
      </c>
      <c r="F16773" s="197">
        <v>2</v>
      </c>
      <c r="G16773" s="206" t="s">
        <v>604</v>
      </c>
      <c r="H16773" s="325"/>
      <c r="R16773" s="200"/>
    </row>
    <row r="16774" spans="1:18" ht="14.6" customHeight="1" x14ac:dyDescent="0.5">
      <c r="A16774" s="523">
        <f t="shared" ref="A16774" si="21237">A16770+1</f>
        <v>865</v>
      </c>
      <c r="B16774" s="216" t="str">
        <f t="shared" si="21110"/>
        <v>Olympiad</v>
      </c>
      <c r="C16774" s="408">
        <f t="shared" ref="C16774" si="21238">C16770+1</f>
        <v>697</v>
      </c>
      <c r="D16774" s="217">
        <f t="shared" ref="D16774" si="21239">D16770+1</f>
        <v>1594</v>
      </c>
      <c r="E16774" s="212"/>
      <c r="F16774" s="197">
        <v>3</v>
      </c>
      <c r="G16774" s="208" t="s">
        <v>287</v>
      </c>
      <c r="H16774" s="367"/>
      <c r="R16774" s="200"/>
    </row>
    <row r="16775" spans="1:18" ht="14.6" customHeight="1" thickBot="1" x14ac:dyDescent="0.55000000000000004">
      <c r="A16775" s="526"/>
      <c r="B16775" s="217">
        <f t="shared" si="21110"/>
        <v>222</v>
      </c>
      <c r="C16775" s="406" t="str">
        <f t="shared" si="21079"/>
        <v>7 Times</v>
      </c>
      <c r="D16775" s="359" t="str">
        <f t="shared" ref="D16775" si="21240">INT((D16774-D$10559-1)/49+1)&amp;"/"&amp;MOD(INT((D16774-D$10559-1)/7),7)+1&amp;"/"&amp;MOD(D16774-D$10559-1,7)+1</f>
        <v>32/5/7</v>
      </c>
      <c r="E16775" s="214"/>
      <c r="F16775" s="197">
        <v>4</v>
      </c>
      <c r="G16775" s="209" t="s">
        <v>605</v>
      </c>
      <c r="H16775" s="324" t="str">
        <f>H16771</f>
        <v>Dn 2300</v>
      </c>
      <c r="R16775" s="200"/>
    </row>
    <row r="16776" spans="1:18" ht="14.6" customHeight="1" x14ac:dyDescent="0.5">
      <c r="A16776" s="524" t="s">
        <v>1279</v>
      </c>
      <c r="B16776" s="217" t="s">
        <v>1189</v>
      </c>
      <c r="C16776" s="407">
        <f t="shared" si="21178"/>
        <v>716</v>
      </c>
      <c r="D16776" s="360" t="str">
        <f t="shared" ref="D16776" si="21241">IF(MOD(D16774-D$10559-1,49)=0,"Jub",IF(MOD(D16774-D$10559,7)=0,"Sab","Yr"))&amp;" "&amp;IF(MOD(D16774-D$10559-1,49)=0,INT(D16774-D$10559-1)/49,"")</f>
        <v xml:space="preserve">Sab </v>
      </c>
      <c r="E16776" s="201">
        <f t="shared" ref="E16776" si="21242">E16772+1</f>
        <v>113</v>
      </c>
      <c r="F16776" s="197">
        <v>1</v>
      </c>
      <c r="G16776" s="203" t="s">
        <v>288</v>
      </c>
      <c r="H16776" s="325">
        <f>H16772+1</f>
        <v>80</v>
      </c>
      <c r="R16776" s="200"/>
    </row>
    <row r="16777" spans="1:18" ht="14.6" customHeight="1" x14ac:dyDescent="0.5">
      <c r="A16777" s="525" t="s">
        <v>1280</v>
      </c>
      <c r="B16777" s="202">
        <f t="shared" ref="B16777" si="21243">B16773+1</f>
        <v>888</v>
      </c>
      <c r="C16777" s="407" t="str">
        <f t="shared" ref="C16777" si="21244">C16773</f>
        <v>Daniel 1290</v>
      </c>
      <c r="D16777" s="361" t="str">
        <f t="shared" ref="D16777" si="21245">D16773</f>
        <v>Exodus</v>
      </c>
      <c r="E16777" s="212" t="str">
        <f t="shared" ref="E16777" si="21246">E16773</f>
        <v>AD</v>
      </c>
      <c r="F16777" s="197">
        <v>2</v>
      </c>
      <c r="G16777" s="206" t="s">
        <v>604</v>
      </c>
      <c r="H16777" s="325"/>
      <c r="R16777" s="200"/>
    </row>
    <row r="16778" spans="1:18" ht="14.6" customHeight="1" x14ac:dyDescent="0.5">
      <c r="A16778" s="523">
        <f t="shared" ref="A16778" si="21247">A16774+1</f>
        <v>866</v>
      </c>
      <c r="B16778" s="216" t="str">
        <f t="shared" ref="B16778" si="21248">B16774</f>
        <v>Olympiad</v>
      </c>
      <c r="C16778" s="408">
        <f t="shared" ref="C16778" si="21249">C16774+1</f>
        <v>698</v>
      </c>
      <c r="D16778" s="359">
        <f t="shared" ref="D16778" si="21250">D16774+1</f>
        <v>1595</v>
      </c>
      <c r="E16778" s="212"/>
      <c r="F16778" s="197">
        <v>3</v>
      </c>
      <c r="G16778" s="208" t="s">
        <v>287</v>
      </c>
      <c r="H16778" s="367"/>
      <c r="R16778" s="200"/>
    </row>
    <row r="16779" spans="1:18" ht="14.6" customHeight="1" thickBot="1" x14ac:dyDescent="0.55000000000000004">
      <c r="A16779" s="526"/>
      <c r="B16779" s="217">
        <f t="shared" ref="B16779" si="21251">B16775+1</f>
        <v>223</v>
      </c>
      <c r="C16779" s="406" t="str">
        <f t="shared" ref="C16779:C16839" si="21252">C16775</f>
        <v>7 Times</v>
      </c>
      <c r="D16779" s="217" t="str">
        <f t="shared" ref="D16779" si="21253">INT((D16778-D$10559-1)/49+1)&amp;"/"&amp;MOD(INT((D16778-D$10559-1)/7),7)+1&amp;"/"&amp;MOD(D16778-D$10559-1,7)+1</f>
        <v>32/6/1</v>
      </c>
      <c r="E16779" s="214"/>
      <c r="F16779" s="197">
        <v>4</v>
      </c>
      <c r="G16779" s="209" t="s">
        <v>605</v>
      </c>
      <c r="H16779" s="324" t="str">
        <f>H16775</f>
        <v>Dn 2300</v>
      </c>
      <c r="R16779" s="200"/>
    </row>
    <row r="16780" spans="1:18" ht="14.6" customHeight="1" x14ac:dyDescent="0.5">
      <c r="A16780" s="524" t="s">
        <v>1279</v>
      </c>
      <c r="B16780" s="217" t="s">
        <v>1186</v>
      </c>
      <c r="C16780" s="407">
        <f t="shared" si="21178"/>
        <v>717</v>
      </c>
      <c r="D16780" s="202" t="str">
        <f t="shared" ref="D16780" si="21254">IF(MOD(D16778-D$10559-1,49)=0,"Jub",IF(MOD(D16778-D$10559,7)=0,"Sab","Yr"))&amp;" "&amp;IF(MOD(D16778-D$10559-1,49)=0,INT(D16778-D$10559-1)/49,"")</f>
        <v xml:space="preserve">Yr </v>
      </c>
      <c r="E16780" s="201">
        <f t="shared" ref="E16780" si="21255">E16776+1</f>
        <v>114</v>
      </c>
      <c r="F16780" s="197">
        <v>1</v>
      </c>
      <c r="G16780" s="203" t="s">
        <v>288</v>
      </c>
      <c r="H16780" s="325">
        <f>H16776+1</f>
        <v>81</v>
      </c>
      <c r="R16780" s="200"/>
    </row>
    <row r="16781" spans="1:18" ht="14.6" customHeight="1" x14ac:dyDescent="0.5">
      <c r="A16781" s="525" t="s">
        <v>1280</v>
      </c>
      <c r="B16781" s="202">
        <f t="shared" ref="B16781" si="21256">B16777+1</f>
        <v>889</v>
      </c>
      <c r="C16781" s="407" t="str">
        <f t="shared" ref="C16781" si="21257">C16777</f>
        <v>Daniel 1290</v>
      </c>
      <c r="D16781" s="216" t="str">
        <f t="shared" ref="D16781" si="21258">D16777</f>
        <v>Exodus</v>
      </c>
      <c r="E16781" s="212" t="str">
        <f t="shared" ref="E16781" si="21259">E16777</f>
        <v>AD</v>
      </c>
      <c r="F16781" s="197">
        <v>2</v>
      </c>
      <c r="G16781" s="206" t="s">
        <v>604</v>
      </c>
      <c r="H16781" s="325"/>
      <c r="R16781" s="200"/>
    </row>
    <row r="16782" spans="1:18" ht="14.6" customHeight="1" x14ac:dyDescent="0.5">
      <c r="A16782" s="523">
        <f t="shared" ref="A16782" si="21260">A16778+1</f>
        <v>867</v>
      </c>
      <c r="B16782" s="216" t="str">
        <f t="shared" ref="B16782:B16831" si="21261">B16778</f>
        <v>Olympiad</v>
      </c>
      <c r="C16782" s="408">
        <f t="shared" ref="C16782" si="21262">C16778+1</f>
        <v>699</v>
      </c>
      <c r="D16782" s="217">
        <f t="shared" ref="D16782" si="21263">D16778+1</f>
        <v>1596</v>
      </c>
      <c r="E16782" s="212"/>
      <c r="F16782" s="197">
        <v>3</v>
      </c>
      <c r="G16782" s="208" t="s">
        <v>287</v>
      </c>
      <c r="H16782" s="367"/>
      <c r="R16782" s="200"/>
    </row>
    <row r="16783" spans="1:18" ht="14.6" customHeight="1" thickBot="1" x14ac:dyDescent="0.55000000000000004">
      <c r="A16783" s="526"/>
      <c r="B16783" s="217">
        <f t="shared" si="21261"/>
        <v>223</v>
      </c>
      <c r="C16783" s="406" t="str">
        <f t="shared" si="21252"/>
        <v>7 Times</v>
      </c>
      <c r="D16783" s="217" t="str">
        <f t="shared" ref="D16783" si="21264">INT((D16782-D$10559-1)/49+1)&amp;"/"&amp;MOD(INT((D16782-D$10559-1)/7),7)+1&amp;"/"&amp;MOD(D16782-D$10559-1,7)+1</f>
        <v>32/6/2</v>
      </c>
      <c r="E16783" s="214"/>
      <c r="F16783" s="197">
        <v>4</v>
      </c>
      <c r="G16783" s="209" t="s">
        <v>605</v>
      </c>
      <c r="H16783" s="324" t="str">
        <f>H16779</f>
        <v>Dn 2300</v>
      </c>
      <c r="R16783" s="200"/>
    </row>
    <row r="16784" spans="1:18" ht="14.6" customHeight="1" x14ac:dyDescent="0.5">
      <c r="A16784" s="524" t="s">
        <v>1279</v>
      </c>
      <c r="B16784" s="217" t="s">
        <v>1187</v>
      </c>
      <c r="C16784" s="407">
        <f t="shared" si="21178"/>
        <v>718</v>
      </c>
      <c r="D16784" s="202" t="str">
        <f t="shared" ref="D16784" si="21265">IF(MOD(D16782-D$10559-1,49)=0,"Jub",IF(MOD(D16782-D$10559,7)=0,"Sab","Yr"))&amp;" "&amp;IF(MOD(D16782-D$10559-1,49)=0,INT(D16782-D$10559-1)/49,"")</f>
        <v xml:space="preserve">Yr </v>
      </c>
      <c r="E16784" s="201">
        <f t="shared" ref="E16784" si="21266">E16780+1</f>
        <v>115</v>
      </c>
      <c r="F16784" s="197">
        <v>1</v>
      </c>
      <c r="G16784" s="203" t="s">
        <v>288</v>
      </c>
      <c r="H16784" s="325">
        <f>H16780+1</f>
        <v>82</v>
      </c>
      <c r="R16784" s="200"/>
    </row>
    <row r="16785" spans="1:18" ht="14.6" customHeight="1" x14ac:dyDescent="0.5">
      <c r="A16785" s="525" t="s">
        <v>1280</v>
      </c>
      <c r="B16785" s="202">
        <f t="shared" ref="B16785" si="21267">B16781+1</f>
        <v>890</v>
      </c>
      <c r="C16785" s="407" t="str">
        <f t="shared" ref="C16785" si="21268">C16781</f>
        <v>Daniel 1290</v>
      </c>
      <c r="D16785" s="216" t="str">
        <f t="shared" ref="D16785" si="21269">D16781</f>
        <v>Exodus</v>
      </c>
      <c r="E16785" s="212" t="str">
        <f t="shared" ref="E16785" si="21270">E16781</f>
        <v>AD</v>
      </c>
      <c r="F16785" s="197">
        <v>2</v>
      </c>
      <c r="G16785" s="206" t="s">
        <v>604</v>
      </c>
      <c r="H16785" s="325"/>
      <c r="R16785" s="200"/>
    </row>
    <row r="16786" spans="1:18" ht="14.6" customHeight="1" x14ac:dyDescent="0.5">
      <c r="A16786" s="523">
        <f t="shared" ref="A16786" si="21271">A16782+1</f>
        <v>868</v>
      </c>
      <c r="B16786" s="216" t="str">
        <f t="shared" ref="B16786:B16835" si="21272">B16782</f>
        <v>Olympiad</v>
      </c>
      <c r="C16786" s="408">
        <f t="shared" ref="C16786" si="21273">C16782+1</f>
        <v>700</v>
      </c>
      <c r="D16786" s="217">
        <f t="shared" ref="D16786" si="21274">D16782+1</f>
        <v>1597</v>
      </c>
      <c r="E16786" s="212"/>
      <c r="F16786" s="197">
        <v>3</v>
      </c>
      <c r="G16786" s="208" t="s">
        <v>287</v>
      </c>
      <c r="H16786" s="367"/>
      <c r="R16786" s="200"/>
    </row>
    <row r="16787" spans="1:18" ht="14.6" customHeight="1" thickBot="1" x14ac:dyDescent="0.55000000000000004">
      <c r="A16787" s="526"/>
      <c r="B16787" s="217">
        <f t="shared" si="21272"/>
        <v>223</v>
      </c>
      <c r="C16787" s="406" t="str">
        <f t="shared" si="21252"/>
        <v>7 Times</v>
      </c>
      <c r="D16787" s="217" t="str">
        <f t="shared" ref="D16787" si="21275">INT((D16786-D$10559-1)/49+1)&amp;"/"&amp;MOD(INT((D16786-D$10559-1)/7),7)+1&amp;"/"&amp;MOD(D16786-D$10559-1,7)+1</f>
        <v>32/6/3</v>
      </c>
      <c r="E16787" s="214"/>
      <c r="F16787" s="197">
        <v>4</v>
      </c>
      <c r="G16787" s="209" t="s">
        <v>605</v>
      </c>
      <c r="H16787" s="324" t="str">
        <f>H16783</f>
        <v>Dn 2300</v>
      </c>
      <c r="R16787" s="200"/>
    </row>
    <row r="16788" spans="1:18" ht="14.6" customHeight="1" x14ac:dyDescent="0.5">
      <c r="A16788" s="524" t="s">
        <v>1279</v>
      </c>
      <c r="B16788" s="217" t="s">
        <v>1188</v>
      </c>
      <c r="C16788" s="407">
        <f t="shared" si="21178"/>
        <v>719</v>
      </c>
      <c r="D16788" s="202" t="str">
        <f t="shared" ref="D16788" si="21276">IF(MOD(D16786-D$10559-1,49)=0,"Jub",IF(MOD(D16786-D$10559,7)=0,"Sab","Yr"))&amp;" "&amp;IF(MOD(D16786-D$10559-1,49)=0,INT(D16786-D$10559-1)/49,"")</f>
        <v xml:space="preserve">Yr </v>
      </c>
      <c r="E16788" s="201">
        <f t="shared" ref="E16788" si="21277">E16784+1</f>
        <v>116</v>
      </c>
      <c r="F16788" s="197">
        <v>1</v>
      </c>
      <c r="G16788" s="203" t="s">
        <v>288</v>
      </c>
      <c r="H16788" s="325">
        <f>H16784+1</f>
        <v>83</v>
      </c>
      <c r="R16788" s="200"/>
    </row>
    <row r="16789" spans="1:18" ht="14.6" customHeight="1" x14ac:dyDescent="0.5">
      <c r="A16789" s="525" t="s">
        <v>1280</v>
      </c>
      <c r="B16789" s="202">
        <f t="shared" ref="B16789" si="21278">B16785+1</f>
        <v>891</v>
      </c>
      <c r="C16789" s="407" t="str">
        <f t="shared" ref="C16789" si="21279">C16785</f>
        <v>Daniel 1290</v>
      </c>
      <c r="D16789" s="216" t="str">
        <f t="shared" ref="D16789" si="21280">D16785</f>
        <v>Exodus</v>
      </c>
      <c r="E16789" s="212" t="str">
        <f t="shared" ref="E16789" si="21281">E16785</f>
        <v>AD</v>
      </c>
      <c r="F16789" s="197">
        <v>2</v>
      </c>
      <c r="G16789" s="206" t="s">
        <v>604</v>
      </c>
      <c r="H16789" s="325"/>
      <c r="R16789" s="200"/>
    </row>
    <row r="16790" spans="1:18" ht="14.6" customHeight="1" x14ac:dyDescent="0.5">
      <c r="A16790" s="523">
        <f t="shared" ref="A16790" si="21282">A16786+1</f>
        <v>869</v>
      </c>
      <c r="B16790" s="216" t="str">
        <f t="shared" ref="B16790:B16839" si="21283">B16786</f>
        <v>Olympiad</v>
      </c>
      <c r="C16790" s="408">
        <f t="shared" ref="C16790" si="21284">C16786+1</f>
        <v>701</v>
      </c>
      <c r="D16790" s="217">
        <f t="shared" ref="D16790" si="21285">D16786+1</f>
        <v>1598</v>
      </c>
      <c r="E16790" s="212"/>
      <c r="F16790" s="197">
        <v>3</v>
      </c>
      <c r="G16790" s="208" t="s">
        <v>287</v>
      </c>
      <c r="H16790" s="367"/>
      <c r="R16790" s="200"/>
    </row>
    <row r="16791" spans="1:18" ht="14.6" customHeight="1" thickBot="1" x14ac:dyDescent="0.55000000000000004">
      <c r="A16791" s="526"/>
      <c r="B16791" s="217">
        <f t="shared" si="21283"/>
        <v>223</v>
      </c>
      <c r="C16791" s="406" t="str">
        <f t="shared" si="21252"/>
        <v>7 Times</v>
      </c>
      <c r="D16791" s="217" t="str">
        <f t="shared" ref="D16791" si="21286">INT((D16790-D$10559-1)/49+1)&amp;"/"&amp;MOD(INT((D16790-D$10559-1)/7),7)+1&amp;"/"&amp;MOD(D16790-D$10559-1,7)+1</f>
        <v>32/6/4</v>
      </c>
      <c r="E16791" s="214"/>
      <c r="F16791" s="197">
        <v>4</v>
      </c>
      <c r="G16791" s="209" t="s">
        <v>605</v>
      </c>
      <c r="H16791" s="324" t="str">
        <f>H16787</f>
        <v>Dn 2300</v>
      </c>
      <c r="R16791" s="200"/>
    </row>
    <row r="16792" spans="1:18" ht="14.6" customHeight="1" x14ac:dyDescent="0.5">
      <c r="A16792" s="524" t="s">
        <v>1279</v>
      </c>
      <c r="B16792" s="217" t="s">
        <v>1189</v>
      </c>
      <c r="C16792" s="407">
        <f t="shared" si="21178"/>
        <v>720</v>
      </c>
      <c r="D16792" s="202" t="str">
        <f t="shared" ref="D16792" si="21287">IF(MOD(D16790-D$10559-1,49)=0,"Jub",IF(MOD(D16790-D$10559,7)=0,"Sab","Yr"))&amp;" "&amp;IF(MOD(D16790-D$10559-1,49)=0,INT(D16790-D$10559-1)/49,"")</f>
        <v xml:space="preserve">Yr </v>
      </c>
      <c r="E16792" s="201">
        <f t="shared" ref="E16792" si="21288">E16788+1</f>
        <v>117</v>
      </c>
      <c r="F16792" s="197">
        <v>1</v>
      </c>
      <c r="G16792" s="203" t="s">
        <v>288</v>
      </c>
      <c r="H16792" s="325">
        <f>H16788+1</f>
        <v>84</v>
      </c>
      <c r="R16792" s="200"/>
    </row>
    <row r="16793" spans="1:18" ht="14.6" customHeight="1" x14ac:dyDescent="0.5">
      <c r="A16793" s="525" t="s">
        <v>1280</v>
      </c>
      <c r="B16793" s="202">
        <f t="shared" ref="B16793" si="21289">B16789+1</f>
        <v>892</v>
      </c>
      <c r="C16793" s="407" t="str">
        <f t="shared" ref="C16793" si="21290">C16789</f>
        <v>Daniel 1290</v>
      </c>
      <c r="D16793" s="216" t="str">
        <f t="shared" ref="D16793" si="21291">D16789</f>
        <v>Exodus</v>
      </c>
      <c r="E16793" s="212" t="str">
        <f t="shared" ref="E16793" si="21292">E16789</f>
        <v>AD</v>
      </c>
      <c r="F16793" s="197">
        <v>2</v>
      </c>
      <c r="G16793" s="206" t="s">
        <v>604</v>
      </c>
      <c r="H16793" s="325"/>
      <c r="R16793" s="200"/>
    </row>
    <row r="16794" spans="1:18" ht="14.6" customHeight="1" x14ac:dyDescent="0.5">
      <c r="A16794" s="523">
        <f t="shared" ref="A16794" si="21293">A16790+1</f>
        <v>870</v>
      </c>
      <c r="B16794" s="216" t="str">
        <f t="shared" ref="B16794" si="21294">B16790</f>
        <v>Olympiad</v>
      </c>
      <c r="C16794" s="408">
        <f t="shared" ref="C16794" si="21295">C16790+1</f>
        <v>702</v>
      </c>
      <c r="D16794" s="217">
        <f t="shared" ref="D16794" si="21296">D16790+1</f>
        <v>1599</v>
      </c>
      <c r="E16794" s="212"/>
      <c r="F16794" s="197">
        <v>3</v>
      </c>
      <c r="G16794" s="208" t="s">
        <v>287</v>
      </c>
      <c r="H16794" s="367"/>
      <c r="R16794" s="200"/>
    </row>
    <row r="16795" spans="1:18" ht="14.6" customHeight="1" thickBot="1" x14ac:dyDescent="0.55000000000000004">
      <c r="A16795" s="526"/>
      <c r="B16795" s="217">
        <f t="shared" ref="B16795" si="21297">B16791+1</f>
        <v>224</v>
      </c>
      <c r="C16795" s="406" t="str">
        <f t="shared" si="21252"/>
        <v>7 Times</v>
      </c>
      <c r="D16795" s="217" t="str">
        <f t="shared" ref="D16795" si="21298">INT((D16794-D$10559-1)/49+1)&amp;"/"&amp;MOD(INT((D16794-D$10559-1)/7),7)+1&amp;"/"&amp;MOD(D16794-D$10559-1,7)+1</f>
        <v>32/6/5</v>
      </c>
      <c r="E16795" s="214"/>
      <c r="F16795" s="197">
        <v>4</v>
      </c>
      <c r="G16795" s="209" t="s">
        <v>605</v>
      </c>
      <c r="H16795" s="324" t="str">
        <f>H16791</f>
        <v>Dn 2300</v>
      </c>
      <c r="R16795" s="200"/>
    </row>
    <row r="16796" spans="1:18" ht="14.6" customHeight="1" x14ac:dyDescent="0.5">
      <c r="A16796" s="524" t="s">
        <v>1279</v>
      </c>
      <c r="B16796" s="217" t="s">
        <v>1186</v>
      </c>
      <c r="C16796" s="407">
        <f t="shared" si="21178"/>
        <v>721</v>
      </c>
      <c r="D16796" s="202" t="str">
        <f t="shared" ref="D16796" si="21299">IF(MOD(D16794-D$10559-1,49)=0,"Jub",IF(MOD(D16794-D$10559,7)=0,"Sab","Yr"))&amp;" "&amp;IF(MOD(D16794-D$10559-1,49)=0,INT(D16794-D$10559-1)/49,"")</f>
        <v xml:space="preserve">Yr </v>
      </c>
      <c r="E16796" s="201">
        <f t="shared" ref="E16796" si="21300">E16792+1</f>
        <v>118</v>
      </c>
      <c r="F16796" s="197">
        <v>1</v>
      </c>
      <c r="G16796" s="203" t="s">
        <v>288</v>
      </c>
      <c r="H16796" s="325">
        <f>H16792+1</f>
        <v>85</v>
      </c>
      <c r="R16796" s="200"/>
    </row>
    <row r="16797" spans="1:18" ht="14.6" customHeight="1" x14ac:dyDescent="0.5">
      <c r="A16797" s="525" t="s">
        <v>1280</v>
      </c>
      <c r="B16797" s="202">
        <f t="shared" ref="B16797" si="21301">B16793+1</f>
        <v>893</v>
      </c>
      <c r="C16797" s="407" t="str">
        <f t="shared" ref="C16797" si="21302">C16793</f>
        <v>Daniel 1290</v>
      </c>
      <c r="D16797" s="216" t="str">
        <f t="shared" ref="D16797" si="21303">D16793</f>
        <v>Exodus</v>
      </c>
      <c r="E16797" s="212" t="str">
        <f t="shared" ref="E16797" si="21304">E16793</f>
        <v>AD</v>
      </c>
      <c r="F16797" s="197">
        <v>2</v>
      </c>
      <c r="G16797" s="206" t="s">
        <v>604</v>
      </c>
      <c r="H16797" s="325"/>
      <c r="R16797" s="200"/>
    </row>
    <row r="16798" spans="1:18" ht="14.6" customHeight="1" x14ac:dyDescent="0.5">
      <c r="A16798" s="523">
        <f t="shared" ref="A16798" si="21305">A16794+1</f>
        <v>871</v>
      </c>
      <c r="B16798" s="216" t="str">
        <f t="shared" si="21261"/>
        <v>Olympiad</v>
      </c>
      <c r="C16798" s="408">
        <f t="shared" ref="C16798" si="21306">C16794+1</f>
        <v>703</v>
      </c>
      <c r="D16798" s="217">
        <f t="shared" ref="D16798" si="21307">D16794+1</f>
        <v>1600</v>
      </c>
      <c r="E16798" s="212"/>
      <c r="F16798" s="197">
        <v>3</v>
      </c>
      <c r="G16798" s="208" t="s">
        <v>287</v>
      </c>
      <c r="H16798" s="367"/>
      <c r="R16798" s="200"/>
    </row>
    <row r="16799" spans="1:18" ht="14.6" customHeight="1" thickBot="1" x14ac:dyDescent="0.55000000000000004">
      <c r="A16799" s="526"/>
      <c r="B16799" s="217">
        <f t="shared" si="21261"/>
        <v>224</v>
      </c>
      <c r="C16799" s="406" t="str">
        <f t="shared" si="21252"/>
        <v>7 Times</v>
      </c>
      <c r="D16799" s="217" t="str">
        <f t="shared" ref="D16799" si="21308">INT((D16798-D$10559-1)/49+1)&amp;"/"&amp;MOD(INT((D16798-D$10559-1)/7),7)+1&amp;"/"&amp;MOD(D16798-D$10559-1,7)+1</f>
        <v>32/6/6</v>
      </c>
      <c r="E16799" s="214"/>
      <c r="F16799" s="197">
        <v>4</v>
      </c>
      <c r="G16799" s="209" t="s">
        <v>605</v>
      </c>
      <c r="H16799" s="324" t="str">
        <f>H16795</f>
        <v>Dn 2300</v>
      </c>
      <c r="R16799" s="200"/>
    </row>
    <row r="16800" spans="1:18" ht="14.6" customHeight="1" x14ac:dyDescent="0.5">
      <c r="A16800" s="524" t="s">
        <v>1279</v>
      </c>
      <c r="B16800" s="217" t="s">
        <v>1187</v>
      </c>
      <c r="C16800" s="407">
        <f t="shared" si="21178"/>
        <v>722</v>
      </c>
      <c r="D16800" s="202" t="str">
        <f t="shared" ref="D16800" si="21309">IF(MOD(D16798-D$10559-1,49)=0,"Jub",IF(MOD(D16798-D$10559,7)=0,"Sab","Yr"))&amp;" "&amp;IF(MOD(D16798-D$10559-1,49)=0,INT(D16798-D$10559-1)/49,"")</f>
        <v xml:space="preserve">Yr </v>
      </c>
      <c r="E16800" s="201">
        <f t="shared" ref="E16800" si="21310">E16796+1</f>
        <v>119</v>
      </c>
      <c r="F16800" s="197">
        <v>1</v>
      </c>
      <c r="G16800" s="203" t="s">
        <v>288</v>
      </c>
      <c r="H16800" s="325">
        <f>H16796+1</f>
        <v>86</v>
      </c>
      <c r="R16800" s="200"/>
    </row>
    <row r="16801" spans="1:18" ht="14.6" customHeight="1" x14ac:dyDescent="0.5">
      <c r="A16801" s="525" t="s">
        <v>1280</v>
      </c>
      <c r="B16801" s="202">
        <f t="shared" ref="B16801" si="21311">B16797+1</f>
        <v>894</v>
      </c>
      <c r="C16801" s="407" t="str">
        <f t="shared" ref="C16801" si="21312">C16797</f>
        <v>Daniel 1290</v>
      </c>
      <c r="D16801" s="216" t="str">
        <f t="shared" ref="D16801" si="21313">D16797</f>
        <v>Exodus</v>
      </c>
      <c r="E16801" s="212" t="str">
        <f t="shared" ref="E16801" si="21314">E16797</f>
        <v>AD</v>
      </c>
      <c r="F16801" s="197">
        <v>2</v>
      </c>
      <c r="G16801" s="206" t="s">
        <v>604</v>
      </c>
      <c r="H16801" s="325"/>
      <c r="R16801" s="200"/>
    </row>
    <row r="16802" spans="1:18" ht="14.6" customHeight="1" x14ac:dyDescent="0.5">
      <c r="A16802" s="523">
        <f t="shared" ref="A16802" si="21315">A16798+1</f>
        <v>872</v>
      </c>
      <c r="B16802" s="216" t="str">
        <f t="shared" si="21272"/>
        <v>Olympiad</v>
      </c>
      <c r="C16802" s="408">
        <f t="shared" ref="C16802" si="21316">C16798+1</f>
        <v>704</v>
      </c>
      <c r="D16802" s="217">
        <f t="shared" ref="D16802" si="21317">D16798+1</f>
        <v>1601</v>
      </c>
      <c r="E16802" s="212"/>
      <c r="F16802" s="197">
        <v>3</v>
      </c>
      <c r="G16802" s="208" t="s">
        <v>287</v>
      </c>
      <c r="H16802" s="367"/>
      <c r="R16802" s="200"/>
    </row>
    <row r="16803" spans="1:18" ht="14.6" customHeight="1" thickBot="1" x14ac:dyDescent="0.55000000000000004">
      <c r="A16803" s="526"/>
      <c r="B16803" s="217">
        <f t="shared" si="21272"/>
        <v>224</v>
      </c>
      <c r="C16803" s="406" t="str">
        <f t="shared" si="21252"/>
        <v>7 Times</v>
      </c>
      <c r="D16803" s="359" t="str">
        <f t="shared" ref="D16803" si="21318">INT((D16802-D$10559-1)/49+1)&amp;"/"&amp;MOD(INT((D16802-D$10559-1)/7),7)+1&amp;"/"&amp;MOD(D16802-D$10559-1,7)+1</f>
        <v>32/6/7</v>
      </c>
      <c r="E16803" s="214"/>
      <c r="F16803" s="197">
        <v>4</v>
      </c>
      <c r="G16803" s="209" t="s">
        <v>605</v>
      </c>
      <c r="H16803" s="324" t="str">
        <f>H16799</f>
        <v>Dn 2300</v>
      </c>
      <c r="R16803" s="200"/>
    </row>
    <row r="16804" spans="1:18" ht="14.6" customHeight="1" x14ac:dyDescent="0.5">
      <c r="A16804" s="524" t="s">
        <v>1279</v>
      </c>
      <c r="B16804" s="217" t="s">
        <v>1188</v>
      </c>
      <c r="C16804" s="407">
        <f t="shared" si="21178"/>
        <v>723</v>
      </c>
      <c r="D16804" s="360" t="str">
        <f t="shared" ref="D16804" si="21319">IF(MOD(D16802-D$10559-1,49)=0,"Jub",IF(MOD(D16802-D$10559,7)=0,"Sab","Yr"))&amp;" "&amp;IF(MOD(D16802-D$10559-1,49)=0,INT(D16802-D$10559-1)/49,"")</f>
        <v xml:space="preserve">Sab </v>
      </c>
      <c r="E16804" s="201">
        <f t="shared" ref="E16804" si="21320">E16800+1</f>
        <v>120</v>
      </c>
      <c r="F16804" s="197">
        <v>1</v>
      </c>
      <c r="G16804" s="203" t="s">
        <v>288</v>
      </c>
      <c r="H16804" s="325">
        <f>H16800+1</f>
        <v>87</v>
      </c>
      <c r="R16804" s="200"/>
    </row>
    <row r="16805" spans="1:18" ht="14.6" customHeight="1" x14ac:dyDescent="0.5">
      <c r="A16805" s="525" t="s">
        <v>1280</v>
      </c>
      <c r="B16805" s="202">
        <f t="shared" ref="B16805" si="21321">B16801+1</f>
        <v>895</v>
      </c>
      <c r="C16805" s="407" t="str">
        <f t="shared" ref="C16805" si="21322">C16801</f>
        <v>Daniel 1290</v>
      </c>
      <c r="D16805" s="361" t="str">
        <f t="shared" ref="D16805" si="21323">D16801</f>
        <v>Exodus</v>
      </c>
      <c r="E16805" s="212" t="str">
        <f t="shared" ref="E16805" si="21324">E16801</f>
        <v>AD</v>
      </c>
      <c r="F16805" s="197">
        <v>2</v>
      </c>
      <c r="G16805" s="206" t="s">
        <v>604</v>
      </c>
      <c r="H16805" s="325"/>
      <c r="R16805" s="200"/>
    </row>
    <row r="16806" spans="1:18" ht="14.6" customHeight="1" x14ac:dyDescent="0.5">
      <c r="A16806" s="523">
        <f t="shared" ref="A16806" si="21325">A16802+1</f>
        <v>873</v>
      </c>
      <c r="B16806" s="216" t="str">
        <f t="shared" si="21283"/>
        <v>Olympiad</v>
      </c>
      <c r="C16806" s="408">
        <f t="shared" ref="C16806" si="21326">C16802+1</f>
        <v>705</v>
      </c>
      <c r="D16806" s="359">
        <f t="shared" ref="D16806" si="21327">D16802+1</f>
        <v>1602</v>
      </c>
      <c r="E16806" s="212"/>
      <c r="F16806" s="197">
        <v>3</v>
      </c>
      <c r="G16806" s="208" t="s">
        <v>287</v>
      </c>
      <c r="H16806" s="367"/>
      <c r="R16806" s="200"/>
    </row>
    <row r="16807" spans="1:18" ht="14.6" customHeight="1" thickBot="1" x14ac:dyDescent="0.55000000000000004">
      <c r="A16807" s="526"/>
      <c r="B16807" s="217">
        <f t="shared" si="21283"/>
        <v>224</v>
      </c>
      <c r="C16807" s="406" t="str">
        <f t="shared" si="21252"/>
        <v>7 Times</v>
      </c>
      <c r="D16807" s="217" t="str">
        <f t="shared" ref="D16807" si="21328">INT((D16806-D$10559-1)/49+1)&amp;"/"&amp;MOD(INT((D16806-D$10559-1)/7),7)+1&amp;"/"&amp;MOD(D16806-D$10559-1,7)+1</f>
        <v>32/7/1</v>
      </c>
      <c r="E16807" s="214"/>
      <c r="F16807" s="197">
        <v>4</v>
      </c>
      <c r="G16807" s="209" t="s">
        <v>605</v>
      </c>
      <c r="H16807" s="324" t="str">
        <f>H16803</f>
        <v>Dn 2300</v>
      </c>
      <c r="R16807" s="200"/>
    </row>
    <row r="16808" spans="1:18" ht="14.6" customHeight="1" x14ac:dyDescent="0.5">
      <c r="A16808" s="524" t="s">
        <v>1279</v>
      </c>
      <c r="B16808" s="217" t="s">
        <v>1189</v>
      </c>
      <c r="C16808" s="407">
        <f t="shared" si="21178"/>
        <v>724</v>
      </c>
      <c r="D16808" s="202" t="str">
        <f t="shared" ref="D16808" si="21329">IF(MOD(D16806-D$10559-1,49)=0,"Jub",IF(MOD(D16806-D$10559,7)=0,"Sab","Yr"))&amp;" "&amp;IF(MOD(D16806-D$10559-1,49)=0,INT(D16806-D$10559-1)/49,"")</f>
        <v xml:space="preserve">Yr </v>
      </c>
      <c r="E16808" s="201">
        <f t="shared" ref="E16808" si="21330">E16804+1</f>
        <v>121</v>
      </c>
      <c r="F16808" s="197">
        <v>1</v>
      </c>
      <c r="G16808" s="203" t="s">
        <v>288</v>
      </c>
      <c r="H16808" s="325">
        <f>H16804+1</f>
        <v>88</v>
      </c>
      <c r="R16808" s="200"/>
    </row>
    <row r="16809" spans="1:18" ht="14.6" customHeight="1" x14ac:dyDescent="0.5">
      <c r="A16809" s="525" t="s">
        <v>1280</v>
      </c>
      <c r="B16809" s="202">
        <f t="shared" ref="B16809" si="21331">B16805+1</f>
        <v>896</v>
      </c>
      <c r="C16809" s="407" t="str">
        <f t="shared" ref="C16809" si="21332">C16805</f>
        <v>Daniel 1290</v>
      </c>
      <c r="D16809" s="216" t="str">
        <f t="shared" ref="D16809" si="21333">D16805</f>
        <v>Exodus</v>
      </c>
      <c r="E16809" s="212" t="str">
        <f t="shared" ref="E16809" si="21334">E16805</f>
        <v>AD</v>
      </c>
      <c r="F16809" s="197">
        <v>2</v>
      </c>
      <c r="G16809" s="206" t="s">
        <v>604</v>
      </c>
      <c r="H16809" s="325"/>
      <c r="R16809" s="200"/>
    </row>
    <row r="16810" spans="1:18" ht="14.6" customHeight="1" x14ac:dyDescent="0.5">
      <c r="A16810" s="523">
        <f t="shared" ref="A16810" si="21335">A16806+1</f>
        <v>874</v>
      </c>
      <c r="B16810" s="216" t="str">
        <f t="shared" ref="B16810" si="21336">B16806</f>
        <v>Olympiad</v>
      </c>
      <c r="C16810" s="408">
        <f t="shared" ref="C16810" si="21337">C16806+1</f>
        <v>706</v>
      </c>
      <c r="D16810" s="217">
        <f t="shared" ref="D16810" si="21338">D16806+1</f>
        <v>1603</v>
      </c>
      <c r="E16810" s="212"/>
      <c r="F16810" s="197">
        <v>3</v>
      </c>
      <c r="G16810" s="208" t="s">
        <v>287</v>
      </c>
      <c r="H16810" s="367"/>
      <c r="R16810" s="200"/>
    </row>
    <row r="16811" spans="1:18" ht="14.6" customHeight="1" thickBot="1" x14ac:dyDescent="0.55000000000000004">
      <c r="A16811" s="526"/>
      <c r="B16811" s="217">
        <f t="shared" ref="B16811" si="21339">B16807+1</f>
        <v>225</v>
      </c>
      <c r="C16811" s="406" t="str">
        <f t="shared" si="21252"/>
        <v>7 Times</v>
      </c>
      <c r="D16811" s="217" t="str">
        <f t="shared" ref="D16811" si="21340">INT((D16810-D$10559-1)/49+1)&amp;"/"&amp;MOD(INT((D16810-D$10559-1)/7),7)+1&amp;"/"&amp;MOD(D16810-D$10559-1,7)+1</f>
        <v>32/7/2</v>
      </c>
      <c r="E16811" s="214"/>
      <c r="F16811" s="197">
        <v>4</v>
      </c>
      <c r="G16811" s="209" t="s">
        <v>605</v>
      </c>
      <c r="H16811" s="324" t="str">
        <f>H16807</f>
        <v>Dn 2300</v>
      </c>
      <c r="R16811" s="200"/>
    </row>
    <row r="16812" spans="1:18" ht="14.6" customHeight="1" x14ac:dyDescent="0.5">
      <c r="A16812" s="524" t="s">
        <v>1279</v>
      </c>
      <c r="B16812" s="217" t="s">
        <v>1186</v>
      </c>
      <c r="C16812" s="407">
        <f t="shared" si="21178"/>
        <v>725</v>
      </c>
      <c r="D16812" s="202" t="str">
        <f t="shared" ref="D16812" si="21341">IF(MOD(D16810-D$10559-1,49)=0,"Jub",IF(MOD(D16810-D$10559,7)=0,"Sab","Yr"))&amp;" "&amp;IF(MOD(D16810-D$10559-1,49)=0,INT(D16810-D$10559-1)/49,"")</f>
        <v xml:space="preserve">Yr </v>
      </c>
      <c r="E16812" s="201">
        <f t="shared" ref="E16812" si="21342">E16808+1</f>
        <v>122</v>
      </c>
      <c r="F16812" s="197">
        <v>1</v>
      </c>
      <c r="G16812" s="203" t="s">
        <v>288</v>
      </c>
      <c r="H16812" s="325">
        <f>H16808+1</f>
        <v>89</v>
      </c>
      <c r="R16812" s="200"/>
    </row>
    <row r="16813" spans="1:18" ht="14.6" customHeight="1" x14ac:dyDescent="0.5">
      <c r="A16813" s="525" t="s">
        <v>1280</v>
      </c>
      <c r="B16813" s="202">
        <f t="shared" ref="B16813" si="21343">B16809+1</f>
        <v>897</v>
      </c>
      <c r="C16813" s="407" t="str">
        <f t="shared" ref="C16813" si="21344">C16809</f>
        <v>Daniel 1290</v>
      </c>
      <c r="D16813" s="216" t="str">
        <f t="shared" ref="D16813" si="21345">D16809</f>
        <v>Exodus</v>
      </c>
      <c r="E16813" s="212" t="str">
        <f t="shared" ref="E16813" si="21346">E16809</f>
        <v>AD</v>
      </c>
      <c r="F16813" s="197">
        <v>2</v>
      </c>
      <c r="G16813" s="206" t="s">
        <v>604</v>
      </c>
      <c r="H16813" s="325"/>
      <c r="R16813" s="200"/>
    </row>
    <row r="16814" spans="1:18" ht="14.6" customHeight="1" x14ac:dyDescent="0.5">
      <c r="A16814" s="523">
        <f t="shared" ref="A16814" si="21347">A16810+1</f>
        <v>875</v>
      </c>
      <c r="B16814" s="216" t="str">
        <f t="shared" si="21261"/>
        <v>Olympiad</v>
      </c>
      <c r="C16814" s="408">
        <f t="shared" ref="C16814" si="21348">C16810+1</f>
        <v>707</v>
      </c>
      <c r="D16814" s="217">
        <f t="shared" ref="D16814" si="21349">D16810+1</f>
        <v>1604</v>
      </c>
      <c r="E16814" s="212"/>
      <c r="F16814" s="197">
        <v>3</v>
      </c>
      <c r="G16814" s="208" t="s">
        <v>287</v>
      </c>
      <c r="H16814" s="367"/>
      <c r="R16814" s="200"/>
    </row>
    <row r="16815" spans="1:18" ht="14.6" customHeight="1" thickBot="1" x14ac:dyDescent="0.55000000000000004">
      <c r="A16815" s="526"/>
      <c r="B16815" s="217">
        <f t="shared" si="21261"/>
        <v>225</v>
      </c>
      <c r="C16815" s="406" t="str">
        <f t="shared" si="21252"/>
        <v>7 Times</v>
      </c>
      <c r="D16815" s="217" t="str">
        <f t="shared" ref="D16815" si="21350">INT((D16814-D$10559-1)/49+1)&amp;"/"&amp;MOD(INT((D16814-D$10559-1)/7),7)+1&amp;"/"&amp;MOD(D16814-D$10559-1,7)+1</f>
        <v>32/7/3</v>
      </c>
      <c r="E16815" s="214"/>
      <c r="F16815" s="197">
        <v>4</v>
      </c>
      <c r="G16815" s="209" t="s">
        <v>605</v>
      </c>
      <c r="H16815" s="324" t="str">
        <f>H16811</f>
        <v>Dn 2300</v>
      </c>
      <c r="R16815" s="200"/>
    </row>
    <row r="16816" spans="1:18" ht="14.6" customHeight="1" x14ac:dyDescent="0.5">
      <c r="A16816" s="524" t="s">
        <v>1279</v>
      </c>
      <c r="B16816" s="217" t="s">
        <v>1187</v>
      </c>
      <c r="C16816" s="407">
        <f t="shared" ref="C16816:C16876" si="21351">C16812+1</f>
        <v>726</v>
      </c>
      <c r="D16816" s="202" t="str">
        <f t="shared" ref="D16816" si="21352">IF(MOD(D16814-D$10559-1,49)=0,"Jub",IF(MOD(D16814-D$10559,7)=0,"Sab","Yr"))&amp;" "&amp;IF(MOD(D16814-D$10559-1,49)=0,INT(D16814-D$10559-1)/49,"")</f>
        <v xml:space="preserve">Yr </v>
      </c>
      <c r="E16816" s="201">
        <f t="shared" ref="E16816" si="21353">E16812+1</f>
        <v>123</v>
      </c>
      <c r="F16816" s="197">
        <v>1</v>
      </c>
      <c r="G16816" s="203" t="s">
        <v>288</v>
      </c>
      <c r="H16816" s="325">
        <f>H16812+1</f>
        <v>90</v>
      </c>
      <c r="R16816" s="200"/>
    </row>
    <row r="16817" spans="1:18" ht="14.6" customHeight="1" x14ac:dyDescent="0.5">
      <c r="A16817" s="525" t="s">
        <v>1280</v>
      </c>
      <c r="B16817" s="202">
        <f t="shared" ref="B16817" si="21354">B16813+1</f>
        <v>898</v>
      </c>
      <c r="C16817" s="407" t="str">
        <f t="shared" ref="C16817" si="21355">C16813</f>
        <v>Daniel 1290</v>
      </c>
      <c r="D16817" s="216" t="str">
        <f t="shared" ref="D16817" si="21356">D16813</f>
        <v>Exodus</v>
      </c>
      <c r="E16817" s="212" t="str">
        <f t="shared" ref="E16817" si="21357">E16813</f>
        <v>AD</v>
      </c>
      <c r="F16817" s="197">
        <v>2</v>
      </c>
      <c r="G16817" s="206" t="s">
        <v>604</v>
      </c>
      <c r="H16817" s="325"/>
      <c r="R16817" s="200"/>
    </row>
    <row r="16818" spans="1:18" ht="14.6" customHeight="1" x14ac:dyDescent="0.5">
      <c r="A16818" s="523">
        <f t="shared" ref="A16818" si="21358">A16814+1</f>
        <v>876</v>
      </c>
      <c r="B16818" s="216" t="str">
        <f t="shared" si="21272"/>
        <v>Olympiad</v>
      </c>
      <c r="C16818" s="408">
        <f t="shared" ref="C16818" si="21359">C16814+1</f>
        <v>708</v>
      </c>
      <c r="D16818" s="217">
        <f t="shared" ref="D16818" si="21360">D16814+1</f>
        <v>1605</v>
      </c>
      <c r="E16818" s="212"/>
      <c r="F16818" s="197">
        <v>3</v>
      </c>
      <c r="G16818" s="208" t="s">
        <v>287</v>
      </c>
      <c r="H16818" s="367"/>
      <c r="R16818" s="200"/>
    </row>
    <row r="16819" spans="1:18" ht="14.6" customHeight="1" thickBot="1" x14ac:dyDescent="0.55000000000000004">
      <c r="A16819" s="526"/>
      <c r="B16819" s="217">
        <f t="shared" si="21272"/>
        <v>225</v>
      </c>
      <c r="C16819" s="406" t="str">
        <f t="shared" si="21252"/>
        <v>7 Times</v>
      </c>
      <c r="D16819" s="217" t="str">
        <f t="shared" ref="D16819" si="21361">INT((D16818-D$10559-1)/49+1)&amp;"/"&amp;MOD(INT((D16818-D$10559-1)/7),7)+1&amp;"/"&amp;MOD(D16818-D$10559-1,7)+1</f>
        <v>32/7/4</v>
      </c>
      <c r="E16819" s="214"/>
      <c r="F16819" s="197">
        <v>4</v>
      </c>
      <c r="G16819" s="209" t="s">
        <v>605</v>
      </c>
      <c r="H16819" s="324" t="str">
        <f>H16815</f>
        <v>Dn 2300</v>
      </c>
      <c r="R16819" s="200"/>
    </row>
    <row r="16820" spans="1:18" ht="14.6" customHeight="1" x14ac:dyDescent="0.5">
      <c r="A16820" s="524" t="s">
        <v>1279</v>
      </c>
      <c r="B16820" s="217" t="s">
        <v>1188</v>
      </c>
      <c r="C16820" s="407">
        <f t="shared" si="21351"/>
        <v>727</v>
      </c>
      <c r="D16820" s="202" t="str">
        <f t="shared" ref="D16820" si="21362">IF(MOD(D16818-D$10559-1,49)=0,"Jub",IF(MOD(D16818-D$10559,7)=0,"Sab","Yr"))&amp;" "&amp;IF(MOD(D16818-D$10559-1,49)=0,INT(D16818-D$10559-1)/49,"")</f>
        <v xml:space="preserve">Yr </v>
      </c>
      <c r="E16820" s="201">
        <f t="shared" ref="E16820" si="21363">E16816+1</f>
        <v>124</v>
      </c>
      <c r="F16820" s="197">
        <v>1</v>
      </c>
      <c r="G16820" s="203" t="s">
        <v>288</v>
      </c>
      <c r="H16820" s="325">
        <f>H16816+1</f>
        <v>91</v>
      </c>
      <c r="R16820" s="200"/>
    </row>
    <row r="16821" spans="1:18" ht="14.6" customHeight="1" x14ac:dyDescent="0.5">
      <c r="A16821" s="525" t="s">
        <v>1280</v>
      </c>
      <c r="B16821" s="202">
        <f t="shared" ref="B16821" si="21364">B16817+1</f>
        <v>899</v>
      </c>
      <c r="C16821" s="407" t="str">
        <f t="shared" ref="C16821" si="21365">C16817</f>
        <v>Daniel 1290</v>
      </c>
      <c r="D16821" s="216" t="str">
        <f t="shared" ref="D16821" si="21366">D16817</f>
        <v>Exodus</v>
      </c>
      <c r="E16821" s="212" t="str">
        <f t="shared" ref="E16821" si="21367">E16817</f>
        <v>AD</v>
      </c>
      <c r="F16821" s="197">
        <v>2</v>
      </c>
      <c r="G16821" s="206" t="s">
        <v>604</v>
      </c>
      <c r="H16821" s="325"/>
      <c r="R16821" s="200"/>
    </row>
    <row r="16822" spans="1:18" ht="14.6" customHeight="1" x14ac:dyDescent="0.5">
      <c r="A16822" s="523">
        <f t="shared" ref="A16822" si="21368">A16818+1</f>
        <v>877</v>
      </c>
      <c r="B16822" s="216" t="str">
        <f t="shared" si="21283"/>
        <v>Olympiad</v>
      </c>
      <c r="C16822" s="408">
        <f t="shared" ref="C16822" si="21369">C16818+1</f>
        <v>709</v>
      </c>
      <c r="D16822" s="217">
        <f t="shared" ref="D16822" si="21370">D16818+1</f>
        <v>1606</v>
      </c>
      <c r="E16822" s="212"/>
      <c r="F16822" s="197">
        <v>3</v>
      </c>
      <c r="G16822" s="208" t="s">
        <v>287</v>
      </c>
      <c r="H16822" s="367"/>
      <c r="R16822" s="200"/>
    </row>
    <row r="16823" spans="1:18" ht="14.6" customHeight="1" thickBot="1" x14ac:dyDescent="0.55000000000000004">
      <c r="A16823" s="526"/>
      <c r="B16823" s="217">
        <f t="shared" si="21283"/>
        <v>225</v>
      </c>
      <c r="C16823" s="406" t="str">
        <f t="shared" si="21252"/>
        <v>7 Times</v>
      </c>
      <c r="D16823" s="217" t="str">
        <f t="shared" ref="D16823" si="21371">INT((D16822-D$10559-1)/49+1)&amp;"/"&amp;MOD(INT((D16822-D$10559-1)/7),7)+1&amp;"/"&amp;MOD(D16822-D$10559-1,7)+1</f>
        <v>32/7/5</v>
      </c>
      <c r="E16823" s="214"/>
      <c r="F16823" s="197">
        <v>4</v>
      </c>
      <c r="G16823" s="209" t="s">
        <v>605</v>
      </c>
      <c r="H16823" s="324" t="str">
        <f>H16819</f>
        <v>Dn 2300</v>
      </c>
      <c r="R16823" s="200"/>
    </row>
    <row r="16824" spans="1:18" ht="14.6" customHeight="1" x14ac:dyDescent="0.5">
      <c r="A16824" s="524" t="s">
        <v>1279</v>
      </c>
      <c r="B16824" s="217" t="s">
        <v>1189</v>
      </c>
      <c r="C16824" s="407">
        <f t="shared" si="21351"/>
        <v>728</v>
      </c>
      <c r="D16824" s="202" t="str">
        <f t="shared" ref="D16824" si="21372">IF(MOD(D16822-D$10559-1,49)=0,"Jub",IF(MOD(D16822-D$10559,7)=0,"Sab","Yr"))&amp;" "&amp;IF(MOD(D16822-D$10559-1,49)=0,INT(D16822-D$10559-1)/49,"")</f>
        <v xml:space="preserve">Yr </v>
      </c>
      <c r="E16824" s="201">
        <f t="shared" ref="E16824" si="21373">E16820+1</f>
        <v>125</v>
      </c>
      <c r="F16824" s="197">
        <v>1</v>
      </c>
      <c r="G16824" s="203" t="s">
        <v>288</v>
      </c>
      <c r="H16824" s="325">
        <f>H16820+1</f>
        <v>92</v>
      </c>
      <c r="R16824" s="200"/>
    </row>
    <row r="16825" spans="1:18" ht="14.6" customHeight="1" x14ac:dyDescent="0.5">
      <c r="A16825" s="525" t="s">
        <v>1280</v>
      </c>
      <c r="B16825" s="202">
        <f t="shared" ref="B16825" si="21374">B16821+1</f>
        <v>900</v>
      </c>
      <c r="C16825" s="407" t="str">
        <f t="shared" ref="C16825" si="21375">C16821</f>
        <v>Daniel 1290</v>
      </c>
      <c r="D16825" s="216" t="str">
        <f t="shared" ref="D16825" si="21376">D16821</f>
        <v>Exodus</v>
      </c>
      <c r="E16825" s="212" t="str">
        <f t="shared" ref="E16825" si="21377">E16821</f>
        <v>AD</v>
      </c>
      <c r="F16825" s="197">
        <v>2</v>
      </c>
      <c r="G16825" s="206" t="s">
        <v>604</v>
      </c>
      <c r="H16825" s="325"/>
      <c r="R16825" s="200"/>
    </row>
    <row r="16826" spans="1:18" ht="14.6" customHeight="1" x14ac:dyDescent="0.5">
      <c r="A16826" s="523">
        <f t="shared" ref="A16826" si="21378">A16822+1</f>
        <v>878</v>
      </c>
      <c r="B16826" s="216" t="str">
        <f t="shared" ref="B16826" si="21379">B16822</f>
        <v>Olympiad</v>
      </c>
      <c r="C16826" s="408">
        <f t="shared" ref="C16826" si="21380">C16822+1</f>
        <v>710</v>
      </c>
      <c r="D16826" s="217">
        <f t="shared" ref="D16826" si="21381">D16822+1</f>
        <v>1607</v>
      </c>
      <c r="E16826" s="212"/>
      <c r="F16826" s="197">
        <v>3</v>
      </c>
      <c r="G16826" s="208" t="s">
        <v>287</v>
      </c>
      <c r="H16826" s="367"/>
      <c r="R16826" s="200"/>
    </row>
    <row r="16827" spans="1:18" ht="14.6" customHeight="1" thickBot="1" x14ac:dyDescent="0.55000000000000004">
      <c r="A16827" s="526"/>
      <c r="B16827" s="217">
        <f t="shared" ref="B16827" si="21382">B16823+1</f>
        <v>226</v>
      </c>
      <c r="C16827" s="406" t="str">
        <f t="shared" si="21252"/>
        <v>7 Times</v>
      </c>
      <c r="D16827" s="217" t="str">
        <f t="shared" ref="D16827" si="21383">INT((D16826-D$10559-1)/49+1)&amp;"/"&amp;MOD(INT((D16826-D$10559-1)/7),7)+1&amp;"/"&amp;MOD(D16826-D$10559-1,7)+1</f>
        <v>32/7/6</v>
      </c>
      <c r="E16827" s="214"/>
      <c r="F16827" s="197">
        <v>4</v>
      </c>
      <c r="G16827" s="209" t="s">
        <v>605</v>
      </c>
      <c r="H16827" s="324" t="str">
        <f>H16823</f>
        <v>Dn 2300</v>
      </c>
      <c r="R16827" s="200"/>
    </row>
    <row r="16828" spans="1:18" ht="14.6" customHeight="1" x14ac:dyDescent="0.5">
      <c r="A16828" s="524" t="s">
        <v>1279</v>
      </c>
      <c r="B16828" s="217" t="s">
        <v>1186</v>
      </c>
      <c r="C16828" s="407">
        <f t="shared" si="21351"/>
        <v>729</v>
      </c>
      <c r="D16828" s="202" t="str">
        <f t="shared" ref="D16828" si="21384">IF(MOD(D16826-D$10559-1,49)=0,"Jub",IF(MOD(D16826-D$10559,7)=0,"Sab","Yr"))&amp;" "&amp;IF(MOD(D16826-D$10559-1,49)=0,INT(D16826-D$10559-1)/49,"")</f>
        <v xml:space="preserve">Yr </v>
      </c>
      <c r="E16828" s="201">
        <f t="shared" ref="E16828" si="21385">E16824+1</f>
        <v>126</v>
      </c>
      <c r="F16828" s="197">
        <v>1</v>
      </c>
      <c r="G16828" s="203" t="s">
        <v>288</v>
      </c>
      <c r="H16828" s="325">
        <f>H16824+1</f>
        <v>93</v>
      </c>
      <c r="R16828" s="200"/>
    </row>
    <row r="16829" spans="1:18" ht="14.6" customHeight="1" x14ac:dyDescent="0.5">
      <c r="A16829" s="525" t="s">
        <v>1280</v>
      </c>
      <c r="B16829" s="202">
        <f t="shared" ref="B16829" si="21386">B16825+1</f>
        <v>901</v>
      </c>
      <c r="C16829" s="407" t="str">
        <f t="shared" ref="C16829" si="21387">C16825</f>
        <v>Daniel 1290</v>
      </c>
      <c r="D16829" s="216" t="str">
        <f t="shared" ref="D16829" si="21388">D16825</f>
        <v>Exodus</v>
      </c>
      <c r="E16829" s="212" t="str">
        <f t="shared" ref="E16829" si="21389">E16825</f>
        <v>AD</v>
      </c>
      <c r="F16829" s="197">
        <v>2</v>
      </c>
      <c r="G16829" s="206" t="s">
        <v>604</v>
      </c>
      <c r="H16829" s="325"/>
      <c r="R16829" s="200"/>
    </row>
    <row r="16830" spans="1:18" ht="14.6" customHeight="1" x14ac:dyDescent="0.5">
      <c r="A16830" s="523">
        <f t="shared" ref="A16830" si="21390">A16826+1</f>
        <v>879</v>
      </c>
      <c r="B16830" s="216" t="str">
        <f t="shared" si="21261"/>
        <v>Olympiad</v>
      </c>
      <c r="C16830" s="408">
        <f t="shared" ref="C16830" si="21391">C16826+1</f>
        <v>711</v>
      </c>
      <c r="D16830" s="217">
        <f t="shared" ref="D16830" si="21392">D16826+1</f>
        <v>1608</v>
      </c>
      <c r="E16830" s="212"/>
      <c r="F16830" s="197">
        <v>3</v>
      </c>
      <c r="G16830" s="208" t="s">
        <v>287</v>
      </c>
      <c r="H16830" s="367"/>
      <c r="R16830" s="200"/>
    </row>
    <row r="16831" spans="1:18" ht="14.6" customHeight="1" thickBot="1" x14ac:dyDescent="0.55000000000000004">
      <c r="A16831" s="526"/>
      <c r="B16831" s="217">
        <f t="shared" si="21261"/>
        <v>226</v>
      </c>
      <c r="C16831" s="406" t="str">
        <f t="shared" si="21252"/>
        <v>7 Times</v>
      </c>
      <c r="D16831" s="359" t="str">
        <f t="shared" ref="D16831" si="21393">INT((D16830-D$10559-1)/49+1)&amp;"/"&amp;MOD(INT((D16830-D$10559-1)/7),7)+1&amp;"/"&amp;MOD(D16830-D$10559-1,7)+1</f>
        <v>32/7/7</v>
      </c>
      <c r="E16831" s="214"/>
      <c r="F16831" s="197">
        <v>4</v>
      </c>
      <c r="G16831" s="209" t="s">
        <v>605</v>
      </c>
      <c r="H16831" s="324" t="str">
        <f>H16827</f>
        <v>Dn 2300</v>
      </c>
      <c r="R16831" s="200"/>
    </row>
    <row r="16832" spans="1:18" ht="14.6" customHeight="1" x14ac:dyDescent="0.5">
      <c r="A16832" s="524" t="s">
        <v>1279</v>
      </c>
      <c r="B16832" s="217" t="s">
        <v>1187</v>
      </c>
      <c r="C16832" s="407">
        <f t="shared" si="21351"/>
        <v>730</v>
      </c>
      <c r="D16832" s="360" t="str">
        <f t="shared" ref="D16832" si="21394">IF(MOD(D16830-D$10559-1,49)=0,"Jub",IF(MOD(D16830-D$10559,7)=0,"Sab","Yr"))&amp;" "&amp;IF(MOD(D16830-D$10559-1,49)=0,INT(D16830-D$10559-1)/49,"")</f>
        <v xml:space="preserve">Sab </v>
      </c>
      <c r="E16832" s="201">
        <f t="shared" ref="E16832" si="21395">E16828+1</f>
        <v>127</v>
      </c>
      <c r="F16832" s="197">
        <v>1</v>
      </c>
      <c r="G16832" s="203" t="s">
        <v>288</v>
      </c>
      <c r="H16832" s="325">
        <f>H16828+1</f>
        <v>94</v>
      </c>
      <c r="R16832" s="200"/>
    </row>
    <row r="16833" spans="1:18" ht="14.6" customHeight="1" x14ac:dyDescent="0.5">
      <c r="A16833" s="525" t="s">
        <v>1280</v>
      </c>
      <c r="B16833" s="202">
        <f t="shared" ref="B16833" si="21396">B16829+1</f>
        <v>902</v>
      </c>
      <c r="C16833" s="407" t="str">
        <f t="shared" ref="C16833" si="21397">C16829</f>
        <v>Daniel 1290</v>
      </c>
      <c r="D16833" s="361" t="str">
        <f t="shared" ref="D16833" si="21398">D16829</f>
        <v>Exodus</v>
      </c>
      <c r="E16833" s="212" t="str">
        <f t="shared" ref="E16833" si="21399">E16829</f>
        <v>AD</v>
      </c>
      <c r="F16833" s="197">
        <v>2</v>
      </c>
      <c r="G16833" s="206" t="s">
        <v>604</v>
      </c>
      <c r="H16833" s="325"/>
      <c r="R16833" s="200"/>
    </row>
    <row r="16834" spans="1:18" ht="14.6" customHeight="1" x14ac:dyDescent="0.5">
      <c r="A16834" s="523">
        <f t="shared" ref="A16834" si="21400">A16830+1</f>
        <v>880</v>
      </c>
      <c r="B16834" s="216" t="str">
        <f t="shared" si="21272"/>
        <v>Olympiad</v>
      </c>
      <c r="C16834" s="408">
        <f t="shared" ref="C16834" si="21401">C16830+1</f>
        <v>712</v>
      </c>
      <c r="D16834" s="359">
        <f t="shared" ref="D16834" si="21402">D16830+1</f>
        <v>1609</v>
      </c>
      <c r="E16834" s="212"/>
      <c r="F16834" s="197">
        <v>3</v>
      </c>
      <c r="G16834" s="208" t="s">
        <v>287</v>
      </c>
      <c r="H16834" s="367"/>
      <c r="R16834" s="200"/>
    </row>
    <row r="16835" spans="1:18" ht="14.6" customHeight="1" thickBot="1" x14ac:dyDescent="0.55000000000000004">
      <c r="A16835" s="526"/>
      <c r="B16835" s="217">
        <f t="shared" si="21272"/>
        <v>226</v>
      </c>
      <c r="C16835" s="406" t="str">
        <f t="shared" si="21252"/>
        <v>7 Times</v>
      </c>
      <c r="D16835" s="356" t="str">
        <f t="shared" ref="D16835" si="21403">INT((D16834-D$10559-1)/49+1)&amp;"/"&amp;MOD(INT((D16834-D$10559-1)/7),7)+1&amp;"/"&amp;MOD(D16834-D$10559-1,7)+1</f>
        <v>33/1/1</v>
      </c>
      <c r="E16835" s="214"/>
      <c r="F16835" s="197">
        <v>4</v>
      </c>
      <c r="G16835" s="209" t="s">
        <v>605</v>
      </c>
      <c r="H16835" s="324" t="str">
        <f>H16831</f>
        <v>Dn 2300</v>
      </c>
      <c r="R16835" s="200"/>
    </row>
    <row r="16836" spans="1:18" ht="14.6" customHeight="1" x14ac:dyDescent="0.5">
      <c r="A16836" s="524" t="s">
        <v>1279</v>
      </c>
      <c r="B16836" s="217" t="s">
        <v>1188</v>
      </c>
      <c r="C16836" s="407">
        <f t="shared" si="21351"/>
        <v>731</v>
      </c>
      <c r="D16836" s="357" t="str">
        <f t="shared" ref="D16836" si="21404">IF(MOD(D16834-D$10559-1,49)=0,"Jub",IF(MOD(D16834-D$10559,7)=0,"Sab","Yr"))&amp;" "&amp;IF(MOD(D16834-D$10559-1,49)=0,INT(D16834-D$10559-1)/49,"")</f>
        <v>Jub 32</v>
      </c>
      <c r="E16836" s="201">
        <f t="shared" ref="E16836" si="21405">E16832+1</f>
        <v>128</v>
      </c>
      <c r="F16836" s="197">
        <v>1</v>
      </c>
      <c r="G16836" s="203" t="s">
        <v>288</v>
      </c>
      <c r="H16836" s="325">
        <f>H16832+1</f>
        <v>95</v>
      </c>
      <c r="R16836" s="200"/>
    </row>
    <row r="16837" spans="1:18" ht="14.6" customHeight="1" x14ac:dyDescent="0.5">
      <c r="A16837" s="525" t="s">
        <v>1280</v>
      </c>
      <c r="B16837" s="202">
        <f t="shared" ref="B16837" si="21406">B16833+1</f>
        <v>903</v>
      </c>
      <c r="C16837" s="407" t="str">
        <f t="shared" ref="C16837" si="21407">C16833</f>
        <v>Daniel 1290</v>
      </c>
      <c r="D16837" s="358" t="str">
        <f t="shared" ref="D16837" si="21408">D16833</f>
        <v>Exodus</v>
      </c>
      <c r="E16837" s="212" t="str">
        <f t="shared" ref="E16837" si="21409">E16833</f>
        <v>AD</v>
      </c>
      <c r="F16837" s="197">
        <v>2</v>
      </c>
      <c r="G16837" s="206" t="s">
        <v>604</v>
      </c>
      <c r="H16837" s="325"/>
      <c r="R16837" s="200"/>
    </row>
    <row r="16838" spans="1:18" ht="14.6" customHeight="1" x14ac:dyDescent="0.5">
      <c r="A16838" s="523">
        <f t="shared" ref="A16838" si="21410">A16834+1</f>
        <v>881</v>
      </c>
      <c r="B16838" s="216" t="str">
        <f t="shared" si="21283"/>
        <v>Olympiad</v>
      </c>
      <c r="C16838" s="408">
        <f t="shared" ref="C16838" si="21411">C16834+1</f>
        <v>713</v>
      </c>
      <c r="D16838" s="356">
        <f t="shared" ref="D16838" si="21412">D16834+1</f>
        <v>1610</v>
      </c>
      <c r="E16838" s="212"/>
      <c r="F16838" s="197">
        <v>3</v>
      </c>
      <c r="G16838" s="208" t="s">
        <v>287</v>
      </c>
      <c r="H16838" s="367"/>
      <c r="R16838" s="200"/>
    </row>
    <row r="16839" spans="1:18" ht="14.6" customHeight="1" thickBot="1" x14ac:dyDescent="0.55000000000000004">
      <c r="A16839" s="526"/>
      <c r="B16839" s="217">
        <f t="shared" si="21283"/>
        <v>226</v>
      </c>
      <c r="C16839" s="406" t="str">
        <f t="shared" si="21252"/>
        <v>7 Times</v>
      </c>
      <c r="D16839" s="217" t="str">
        <f t="shared" ref="D16839" si="21413">INT((D16838-D$10559-1)/49+1)&amp;"/"&amp;MOD(INT((D16838-D$10559-1)/7),7)+1&amp;"/"&amp;MOD(D16838-D$10559-1,7)+1</f>
        <v>33/1/2</v>
      </c>
      <c r="E16839" s="214"/>
      <c r="F16839" s="197">
        <v>4</v>
      </c>
      <c r="G16839" s="209" t="s">
        <v>605</v>
      </c>
      <c r="H16839" s="324" t="str">
        <f>H16835</f>
        <v>Dn 2300</v>
      </c>
      <c r="R16839" s="200"/>
    </row>
    <row r="16840" spans="1:18" ht="14.6" customHeight="1" x14ac:dyDescent="0.5">
      <c r="A16840" s="524" t="s">
        <v>1279</v>
      </c>
      <c r="B16840" s="217" t="s">
        <v>1189</v>
      </c>
      <c r="C16840" s="407">
        <f t="shared" si="21351"/>
        <v>732</v>
      </c>
      <c r="D16840" s="202" t="str">
        <f t="shared" ref="D16840" si="21414">IF(MOD(D16838-D$10559-1,49)=0,"Jub",IF(MOD(D16838-D$10559,7)=0,"Sab","Yr"))&amp;" "&amp;IF(MOD(D16838-D$10559-1,49)=0,INT(D16838-D$10559-1)/49,"")</f>
        <v xml:space="preserve">Yr </v>
      </c>
      <c r="E16840" s="201">
        <f t="shared" ref="E16840" si="21415">E16836+1</f>
        <v>129</v>
      </c>
      <c r="F16840" s="197">
        <v>1</v>
      </c>
      <c r="G16840" s="203" t="s">
        <v>288</v>
      </c>
      <c r="H16840" s="325">
        <f>H16836+1</f>
        <v>96</v>
      </c>
      <c r="R16840" s="200"/>
    </row>
    <row r="16841" spans="1:18" ht="14.6" customHeight="1" x14ac:dyDescent="0.5">
      <c r="A16841" s="525" t="s">
        <v>1280</v>
      </c>
      <c r="B16841" s="202">
        <f t="shared" ref="B16841" si="21416">B16837+1</f>
        <v>904</v>
      </c>
      <c r="C16841" s="407" t="str">
        <f t="shared" ref="C16841" si="21417">C16837</f>
        <v>Daniel 1290</v>
      </c>
      <c r="D16841" s="216" t="str">
        <f t="shared" ref="D16841" si="21418">D16837</f>
        <v>Exodus</v>
      </c>
      <c r="E16841" s="212" t="str">
        <f t="shared" ref="E16841" si="21419">E16837</f>
        <v>AD</v>
      </c>
      <c r="F16841" s="197">
        <v>2</v>
      </c>
      <c r="G16841" s="206" t="s">
        <v>604</v>
      </c>
      <c r="H16841" s="325"/>
      <c r="R16841" s="200"/>
    </row>
    <row r="16842" spans="1:18" ht="14.6" customHeight="1" x14ac:dyDescent="0.5">
      <c r="A16842" s="523">
        <f t="shared" ref="A16842" si="21420">A16838+1</f>
        <v>882</v>
      </c>
      <c r="B16842" s="216" t="str">
        <f t="shared" ref="B16842" si="21421">B16838</f>
        <v>Olympiad</v>
      </c>
      <c r="C16842" s="408">
        <f t="shared" ref="C16842" si="21422">C16838+1</f>
        <v>714</v>
      </c>
      <c r="D16842" s="217">
        <f t="shared" ref="D16842" si="21423">D16838+1</f>
        <v>1611</v>
      </c>
      <c r="E16842" s="212"/>
      <c r="F16842" s="197">
        <v>3</v>
      </c>
      <c r="G16842" s="208" t="s">
        <v>287</v>
      </c>
      <c r="H16842" s="367"/>
      <c r="R16842" s="200"/>
    </row>
    <row r="16843" spans="1:18" ht="14.6" customHeight="1" thickBot="1" x14ac:dyDescent="0.55000000000000004">
      <c r="A16843" s="526"/>
      <c r="B16843" s="217">
        <f t="shared" ref="B16843" si="21424">B16839+1</f>
        <v>227</v>
      </c>
      <c r="C16843" s="406" t="str">
        <f t="shared" ref="C16843:C16903" si="21425">C16839</f>
        <v>7 Times</v>
      </c>
      <c r="D16843" s="217" t="str">
        <f t="shared" ref="D16843" si="21426">INT((D16842-D$10559-1)/49+1)&amp;"/"&amp;MOD(INT((D16842-D$10559-1)/7),7)+1&amp;"/"&amp;MOD(D16842-D$10559-1,7)+1</f>
        <v>33/1/3</v>
      </c>
      <c r="E16843" s="214"/>
      <c r="F16843" s="197">
        <v>4</v>
      </c>
      <c r="G16843" s="209" t="s">
        <v>605</v>
      </c>
      <c r="H16843" s="324" t="str">
        <f>H16839</f>
        <v>Dn 2300</v>
      </c>
      <c r="R16843" s="200"/>
    </row>
    <row r="16844" spans="1:18" ht="14.6" customHeight="1" x14ac:dyDescent="0.5">
      <c r="A16844" s="524" t="s">
        <v>1279</v>
      </c>
      <c r="B16844" s="217" t="s">
        <v>1186</v>
      </c>
      <c r="C16844" s="407">
        <f t="shared" si="21351"/>
        <v>733</v>
      </c>
      <c r="D16844" s="202" t="str">
        <f t="shared" ref="D16844" si="21427">IF(MOD(D16842-D$10559-1,49)=0,"Jub",IF(MOD(D16842-D$10559,7)=0,"Sab","Yr"))&amp;" "&amp;IF(MOD(D16842-D$10559-1,49)=0,INT(D16842-D$10559-1)/49,"")</f>
        <v xml:space="preserve">Yr </v>
      </c>
      <c r="E16844" s="201">
        <f t="shared" ref="E16844" si="21428">E16840+1</f>
        <v>130</v>
      </c>
      <c r="F16844" s="197">
        <v>1</v>
      </c>
      <c r="G16844" s="203" t="s">
        <v>288</v>
      </c>
      <c r="H16844" s="325">
        <f>H16840+1</f>
        <v>97</v>
      </c>
      <c r="R16844" s="200"/>
    </row>
    <row r="16845" spans="1:18" ht="14.6" customHeight="1" x14ac:dyDescent="0.5">
      <c r="A16845" s="525" t="s">
        <v>1280</v>
      </c>
      <c r="B16845" s="202">
        <f t="shared" ref="B16845" si="21429">B16841+1</f>
        <v>905</v>
      </c>
      <c r="C16845" s="407" t="str">
        <f t="shared" ref="C16845" si="21430">C16841</f>
        <v>Daniel 1290</v>
      </c>
      <c r="D16845" s="216" t="str">
        <f t="shared" ref="D16845" si="21431">D16841</f>
        <v>Exodus</v>
      </c>
      <c r="E16845" s="212" t="str">
        <f t="shared" ref="E16845" si="21432">E16841</f>
        <v>AD</v>
      </c>
      <c r="F16845" s="197">
        <v>2</v>
      </c>
      <c r="G16845" s="206" t="s">
        <v>604</v>
      </c>
      <c r="H16845" s="325"/>
      <c r="R16845" s="200"/>
    </row>
    <row r="16846" spans="1:18" ht="14.6" customHeight="1" x14ac:dyDescent="0.5">
      <c r="A16846" s="523">
        <f t="shared" ref="A16846" si="21433">A16842+1</f>
        <v>883</v>
      </c>
      <c r="B16846" s="216" t="str">
        <f t="shared" ref="B16846:B16895" si="21434">B16842</f>
        <v>Olympiad</v>
      </c>
      <c r="C16846" s="408">
        <f t="shared" ref="C16846" si="21435">C16842+1</f>
        <v>715</v>
      </c>
      <c r="D16846" s="217">
        <f t="shared" ref="D16846" si="21436">D16842+1</f>
        <v>1612</v>
      </c>
      <c r="E16846" s="212"/>
      <c r="F16846" s="197">
        <v>3</v>
      </c>
      <c r="G16846" s="208" t="s">
        <v>287</v>
      </c>
      <c r="H16846" s="367"/>
      <c r="R16846" s="200"/>
    </row>
    <row r="16847" spans="1:18" ht="14.6" customHeight="1" thickBot="1" x14ac:dyDescent="0.55000000000000004">
      <c r="A16847" s="526"/>
      <c r="B16847" s="217">
        <f t="shared" si="21434"/>
        <v>227</v>
      </c>
      <c r="C16847" s="406" t="str">
        <f t="shared" si="21425"/>
        <v>7 Times</v>
      </c>
      <c r="D16847" s="217" t="str">
        <f t="shared" ref="D16847" si="21437">INT((D16846-D$10559-1)/49+1)&amp;"/"&amp;MOD(INT((D16846-D$10559-1)/7),7)+1&amp;"/"&amp;MOD(D16846-D$10559-1,7)+1</f>
        <v>33/1/4</v>
      </c>
      <c r="E16847" s="214"/>
      <c r="F16847" s="197">
        <v>4</v>
      </c>
      <c r="G16847" s="209" t="s">
        <v>605</v>
      </c>
      <c r="H16847" s="324" t="str">
        <f>H16843</f>
        <v>Dn 2300</v>
      </c>
      <c r="R16847" s="200"/>
    </row>
    <row r="16848" spans="1:18" ht="14.6" customHeight="1" x14ac:dyDescent="0.5">
      <c r="A16848" s="524" t="s">
        <v>1279</v>
      </c>
      <c r="B16848" s="217" t="s">
        <v>1187</v>
      </c>
      <c r="C16848" s="407">
        <f t="shared" si="21351"/>
        <v>734</v>
      </c>
      <c r="D16848" s="202" t="str">
        <f t="shared" ref="D16848" si="21438">IF(MOD(D16846-D$10559-1,49)=0,"Jub",IF(MOD(D16846-D$10559,7)=0,"Sab","Yr"))&amp;" "&amp;IF(MOD(D16846-D$10559-1,49)=0,INT(D16846-D$10559-1)/49,"")</f>
        <v xml:space="preserve">Yr </v>
      </c>
      <c r="E16848" s="201">
        <f t="shared" ref="E16848" si="21439">E16844+1</f>
        <v>131</v>
      </c>
      <c r="F16848" s="197">
        <v>1</v>
      </c>
      <c r="G16848" s="203" t="s">
        <v>288</v>
      </c>
      <c r="H16848" s="325">
        <f>H16844+1</f>
        <v>98</v>
      </c>
      <c r="R16848" s="200"/>
    </row>
    <row r="16849" spans="1:18" ht="14.6" customHeight="1" x14ac:dyDescent="0.5">
      <c r="A16849" s="525" t="s">
        <v>1280</v>
      </c>
      <c r="B16849" s="202">
        <f t="shared" ref="B16849" si="21440">B16845+1</f>
        <v>906</v>
      </c>
      <c r="C16849" s="407" t="str">
        <f t="shared" ref="C16849" si="21441">C16845</f>
        <v>Daniel 1290</v>
      </c>
      <c r="D16849" s="216" t="str">
        <f t="shared" ref="D16849" si="21442">D16845</f>
        <v>Exodus</v>
      </c>
      <c r="E16849" s="212" t="str">
        <f t="shared" ref="E16849" si="21443">E16845</f>
        <v>AD</v>
      </c>
      <c r="F16849" s="197">
        <v>2</v>
      </c>
      <c r="G16849" s="206" t="s">
        <v>604</v>
      </c>
      <c r="H16849" s="325"/>
      <c r="R16849" s="200"/>
    </row>
    <row r="16850" spans="1:18" ht="14.6" customHeight="1" x14ac:dyDescent="0.5">
      <c r="A16850" s="523">
        <f t="shared" ref="A16850" si="21444">A16846+1</f>
        <v>884</v>
      </c>
      <c r="B16850" s="216" t="str">
        <f t="shared" ref="B16850:B16899" si="21445">B16846</f>
        <v>Olympiad</v>
      </c>
      <c r="C16850" s="408">
        <f t="shared" ref="C16850" si="21446">C16846+1</f>
        <v>716</v>
      </c>
      <c r="D16850" s="217">
        <f t="shared" ref="D16850" si="21447">D16846+1</f>
        <v>1613</v>
      </c>
      <c r="E16850" s="212"/>
      <c r="F16850" s="197">
        <v>3</v>
      </c>
      <c r="G16850" s="208" t="s">
        <v>287</v>
      </c>
      <c r="H16850" s="367"/>
      <c r="R16850" s="200"/>
    </row>
    <row r="16851" spans="1:18" ht="14.6" customHeight="1" thickBot="1" x14ac:dyDescent="0.55000000000000004">
      <c r="A16851" s="526"/>
      <c r="B16851" s="217">
        <f t="shared" si="21445"/>
        <v>227</v>
      </c>
      <c r="C16851" s="406" t="str">
        <f t="shared" si="21425"/>
        <v>7 Times</v>
      </c>
      <c r="D16851" s="217" t="str">
        <f t="shared" ref="D16851" si="21448">INT((D16850-D$10559-1)/49+1)&amp;"/"&amp;MOD(INT((D16850-D$10559-1)/7),7)+1&amp;"/"&amp;MOD(D16850-D$10559-1,7)+1</f>
        <v>33/1/5</v>
      </c>
      <c r="E16851" s="214"/>
      <c r="F16851" s="197">
        <v>4</v>
      </c>
      <c r="G16851" s="209" t="s">
        <v>605</v>
      </c>
      <c r="H16851" s="324" t="str">
        <f>H16847</f>
        <v>Dn 2300</v>
      </c>
      <c r="R16851" s="200"/>
    </row>
    <row r="16852" spans="1:18" ht="14.6" customHeight="1" x14ac:dyDescent="0.5">
      <c r="A16852" s="524" t="s">
        <v>1279</v>
      </c>
      <c r="B16852" s="217" t="s">
        <v>1188</v>
      </c>
      <c r="C16852" s="407">
        <f t="shared" si="21351"/>
        <v>735</v>
      </c>
      <c r="D16852" s="202" t="str">
        <f t="shared" ref="D16852" si="21449">IF(MOD(D16850-D$10559-1,49)=0,"Jub",IF(MOD(D16850-D$10559,7)=0,"Sab","Yr"))&amp;" "&amp;IF(MOD(D16850-D$10559-1,49)=0,INT(D16850-D$10559-1)/49,"")</f>
        <v xml:space="preserve">Yr </v>
      </c>
      <c r="E16852" s="201">
        <f t="shared" ref="E16852" si="21450">E16848+1</f>
        <v>132</v>
      </c>
      <c r="F16852" s="197">
        <v>1</v>
      </c>
      <c r="G16852" s="203" t="s">
        <v>288</v>
      </c>
      <c r="H16852" s="325">
        <f>H16848+1</f>
        <v>99</v>
      </c>
      <c r="R16852" s="200"/>
    </row>
    <row r="16853" spans="1:18" ht="14.6" customHeight="1" x14ac:dyDescent="0.5">
      <c r="A16853" s="525" t="s">
        <v>1280</v>
      </c>
      <c r="B16853" s="202">
        <f t="shared" ref="B16853" si="21451">B16849+1</f>
        <v>907</v>
      </c>
      <c r="C16853" s="407" t="str">
        <f t="shared" ref="C16853" si="21452">C16849</f>
        <v>Daniel 1290</v>
      </c>
      <c r="D16853" s="216" t="str">
        <f t="shared" ref="D16853" si="21453">D16849</f>
        <v>Exodus</v>
      </c>
      <c r="E16853" s="212" t="str">
        <f t="shared" ref="E16853" si="21454">E16849</f>
        <v>AD</v>
      </c>
      <c r="F16853" s="197">
        <v>2</v>
      </c>
      <c r="G16853" s="206" t="s">
        <v>604</v>
      </c>
      <c r="H16853" s="325"/>
      <c r="R16853" s="200"/>
    </row>
    <row r="16854" spans="1:18" ht="14.6" customHeight="1" x14ac:dyDescent="0.5">
      <c r="A16854" s="523">
        <f t="shared" ref="A16854" si="21455">A16850+1</f>
        <v>885</v>
      </c>
      <c r="B16854" s="216" t="str">
        <f t="shared" ref="B16854:B16903" si="21456">B16850</f>
        <v>Olympiad</v>
      </c>
      <c r="C16854" s="408">
        <f t="shared" ref="C16854" si="21457">C16850+1</f>
        <v>717</v>
      </c>
      <c r="D16854" s="217">
        <f t="shared" ref="D16854" si="21458">D16850+1</f>
        <v>1614</v>
      </c>
      <c r="E16854" s="212"/>
      <c r="F16854" s="197">
        <v>3</v>
      </c>
      <c r="G16854" s="208" t="s">
        <v>287</v>
      </c>
      <c r="H16854" s="367"/>
      <c r="R16854" s="200"/>
    </row>
    <row r="16855" spans="1:18" ht="14.6" customHeight="1" thickBot="1" x14ac:dyDescent="0.55000000000000004">
      <c r="A16855" s="526"/>
      <c r="B16855" s="217">
        <f t="shared" si="21456"/>
        <v>227</v>
      </c>
      <c r="C16855" s="406" t="str">
        <f t="shared" si="21425"/>
        <v>7 Times</v>
      </c>
      <c r="D16855" s="217" t="str">
        <f t="shared" ref="D16855" si="21459">INT((D16854-D$10559-1)/49+1)&amp;"/"&amp;MOD(INT((D16854-D$10559-1)/7),7)+1&amp;"/"&amp;MOD(D16854-D$10559-1,7)+1</f>
        <v>33/1/6</v>
      </c>
      <c r="E16855" s="214"/>
      <c r="F16855" s="197">
        <v>4</v>
      </c>
      <c r="G16855" s="209" t="s">
        <v>605</v>
      </c>
      <c r="H16855" s="324" t="str">
        <f>H16851</f>
        <v>Dn 2300</v>
      </c>
      <c r="R16855" s="200"/>
    </row>
    <row r="16856" spans="1:18" ht="14.6" customHeight="1" x14ac:dyDescent="0.5">
      <c r="A16856" s="524" t="s">
        <v>1279</v>
      </c>
      <c r="B16856" s="217" t="s">
        <v>1189</v>
      </c>
      <c r="C16856" s="407">
        <f t="shared" si="21351"/>
        <v>736</v>
      </c>
      <c r="D16856" s="202" t="str">
        <f t="shared" ref="D16856" si="21460">IF(MOD(D16854-D$10559-1,49)=0,"Jub",IF(MOD(D16854-D$10559,7)=0,"Sab","Yr"))&amp;" "&amp;IF(MOD(D16854-D$10559-1,49)=0,INT(D16854-D$10559-1)/49,"")</f>
        <v xml:space="preserve">Yr </v>
      </c>
      <c r="E16856" s="201">
        <f t="shared" ref="E16856" si="21461">E16852+1</f>
        <v>133</v>
      </c>
      <c r="F16856" s="197">
        <v>1</v>
      </c>
      <c r="G16856" s="203" t="s">
        <v>288</v>
      </c>
      <c r="H16856" s="325">
        <f>H16852+1</f>
        <v>100</v>
      </c>
      <c r="R16856" s="200"/>
    </row>
    <row r="16857" spans="1:18" ht="14.6" customHeight="1" x14ac:dyDescent="0.5">
      <c r="A16857" s="525" t="s">
        <v>1280</v>
      </c>
      <c r="B16857" s="202">
        <f t="shared" ref="B16857" si="21462">B16853+1</f>
        <v>908</v>
      </c>
      <c r="C16857" s="407" t="str">
        <f t="shared" ref="C16857" si="21463">C16853</f>
        <v>Daniel 1290</v>
      </c>
      <c r="D16857" s="216" t="str">
        <f t="shared" ref="D16857" si="21464">D16853</f>
        <v>Exodus</v>
      </c>
      <c r="E16857" s="212" t="str">
        <f t="shared" ref="E16857" si="21465">E16853</f>
        <v>AD</v>
      </c>
      <c r="F16857" s="197">
        <v>2</v>
      </c>
      <c r="G16857" s="206" t="s">
        <v>604</v>
      </c>
      <c r="H16857" s="325"/>
      <c r="R16857" s="200"/>
    </row>
    <row r="16858" spans="1:18" ht="14.6" customHeight="1" x14ac:dyDescent="0.5">
      <c r="A16858" s="523">
        <f t="shared" ref="A16858" si="21466">A16854+1</f>
        <v>886</v>
      </c>
      <c r="B16858" s="216" t="str">
        <f t="shared" ref="B16858" si="21467">B16854</f>
        <v>Olympiad</v>
      </c>
      <c r="C16858" s="408">
        <f t="shared" ref="C16858" si="21468">C16854+1</f>
        <v>718</v>
      </c>
      <c r="D16858" s="217">
        <f t="shared" ref="D16858" si="21469">D16854+1</f>
        <v>1615</v>
      </c>
      <c r="E16858" s="212"/>
      <c r="F16858" s="197">
        <v>3</v>
      </c>
      <c r="G16858" s="208" t="s">
        <v>287</v>
      </c>
      <c r="H16858" s="367"/>
      <c r="R16858" s="200"/>
    </row>
    <row r="16859" spans="1:18" ht="14.6" customHeight="1" thickBot="1" x14ac:dyDescent="0.55000000000000004">
      <c r="A16859" s="526"/>
      <c r="B16859" s="217">
        <f t="shared" ref="B16859" si="21470">B16855+1</f>
        <v>228</v>
      </c>
      <c r="C16859" s="406" t="str">
        <f t="shared" si="21425"/>
        <v>7 Times</v>
      </c>
      <c r="D16859" s="359" t="str">
        <f t="shared" ref="D16859" si="21471">INT((D16858-D$10559-1)/49+1)&amp;"/"&amp;MOD(INT((D16858-D$10559-1)/7),7)+1&amp;"/"&amp;MOD(D16858-D$10559-1,7)+1</f>
        <v>33/1/7</v>
      </c>
      <c r="E16859" s="214"/>
      <c r="F16859" s="197">
        <v>4</v>
      </c>
      <c r="G16859" s="209" t="s">
        <v>605</v>
      </c>
      <c r="H16859" s="324" t="str">
        <f>H16855</f>
        <v>Dn 2300</v>
      </c>
      <c r="R16859" s="200"/>
    </row>
    <row r="16860" spans="1:18" ht="14.6" customHeight="1" x14ac:dyDescent="0.5">
      <c r="A16860" s="524" t="s">
        <v>1279</v>
      </c>
      <c r="B16860" s="217" t="s">
        <v>1186</v>
      </c>
      <c r="C16860" s="407">
        <f t="shared" si="21351"/>
        <v>737</v>
      </c>
      <c r="D16860" s="360" t="str">
        <f t="shared" ref="D16860" si="21472">IF(MOD(D16858-D$10559-1,49)=0,"Jub",IF(MOD(D16858-D$10559,7)=0,"Sab","Yr"))&amp;" "&amp;IF(MOD(D16858-D$10559-1,49)=0,INT(D16858-D$10559-1)/49,"")</f>
        <v xml:space="preserve">Sab </v>
      </c>
      <c r="E16860" s="201">
        <f t="shared" ref="E16860" si="21473">E16856+1</f>
        <v>134</v>
      </c>
      <c r="F16860" s="197">
        <v>1</v>
      </c>
      <c r="G16860" s="203" t="s">
        <v>288</v>
      </c>
      <c r="H16860" s="325">
        <f>H16856+1</f>
        <v>101</v>
      </c>
      <c r="R16860" s="200"/>
    </row>
    <row r="16861" spans="1:18" ht="14.6" customHeight="1" x14ac:dyDescent="0.5">
      <c r="A16861" s="525" t="s">
        <v>1280</v>
      </c>
      <c r="B16861" s="202">
        <f t="shared" ref="B16861" si="21474">B16857+1</f>
        <v>909</v>
      </c>
      <c r="C16861" s="407" t="str">
        <f t="shared" ref="C16861" si="21475">C16857</f>
        <v>Daniel 1290</v>
      </c>
      <c r="D16861" s="361" t="str">
        <f t="shared" ref="D16861" si="21476">D16857</f>
        <v>Exodus</v>
      </c>
      <c r="E16861" s="212" t="str">
        <f t="shared" ref="E16861" si="21477">E16857</f>
        <v>AD</v>
      </c>
      <c r="F16861" s="197">
        <v>2</v>
      </c>
      <c r="G16861" s="206" t="s">
        <v>604</v>
      </c>
      <c r="H16861" s="325"/>
      <c r="R16861" s="200"/>
    </row>
    <row r="16862" spans="1:18" ht="14.6" customHeight="1" x14ac:dyDescent="0.5">
      <c r="A16862" s="523">
        <f t="shared" ref="A16862" si="21478">A16858+1</f>
        <v>887</v>
      </c>
      <c r="B16862" s="216" t="str">
        <f t="shared" si="21434"/>
        <v>Olympiad</v>
      </c>
      <c r="C16862" s="408">
        <f t="shared" ref="C16862" si="21479">C16858+1</f>
        <v>719</v>
      </c>
      <c r="D16862" s="359">
        <f t="shared" ref="D16862" si="21480">D16858+1</f>
        <v>1616</v>
      </c>
      <c r="E16862" s="212"/>
      <c r="F16862" s="197">
        <v>3</v>
      </c>
      <c r="G16862" s="208" t="s">
        <v>287</v>
      </c>
      <c r="H16862" s="367"/>
      <c r="R16862" s="200"/>
    </row>
    <row r="16863" spans="1:18" ht="14.6" customHeight="1" thickBot="1" x14ac:dyDescent="0.55000000000000004">
      <c r="A16863" s="526"/>
      <c r="B16863" s="217">
        <f t="shared" si="21434"/>
        <v>228</v>
      </c>
      <c r="C16863" s="406" t="str">
        <f t="shared" si="21425"/>
        <v>7 Times</v>
      </c>
      <c r="D16863" s="217" t="str">
        <f t="shared" ref="D16863" si="21481">INT((D16862-D$10559-1)/49+1)&amp;"/"&amp;MOD(INT((D16862-D$10559-1)/7),7)+1&amp;"/"&amp;MOD(D16862-D$10559-1,7)+1</f>
        <v>33/2/1</v>
      </c>
      <c r="E16863" s="214"/>
      <c r="F16863" s="197">
        <v>4</v>
      </c>
      <c r="G16863" s="209" t="s">
        <v>605</v>
      </c>
      <c r="H16863" s="324" t="str">
        <f>H16859</f>
        <v>Dn 2300</v>
      </c>
      <c r="R16863" s="200"/>
    </row>
    <row r="16864" spans="1:18" ht="14.6" customHeight="1" x14ac:dyDescent="0.5">
      <c r="A16864" s="524" t="s">
        <v>1279</v>
      </c>
      <c r="B16864" s="217" t="s">
        <v>1187</v>
      </c>
      <c r="C16864" s="407">
        <f t="shared" si="21351"/>
        <v>738</v>
      </c>
      <c r="D16864" s="202" t="str">
        <f t="shared" ref="D16864" si="21482">IF(MOD(D16862-D$10559-1,49)=0,"Jub",IF(MOD(D16862-D$10559,7)=0,"Sab","Yr"))&amp;" "&amp;IF(MOD(D16862-D$10559-1,49)=0,INT(D16862-D$10559-1)/49,"")</f>
        <v xml:space="preserve">Yr </v>
      </c>
      <c r="E16864" s="201">
        <f t="shared" ref="E16864" si="21483">E16860+1</f>
        <v>135</v>
      </c>
      <c r="F16864" s="197">
        <v>1</v>
      </c>
      <c r="G16864" s="203" t="s">
        <v>288</v>
      </c>
      <c r="H16864" s="325">
        <f>H16860+1</f>
        <v>102</v>
      </c>
      <c r="R16864" s="200"/>
    </row>
    <row r="16865" spans="1:18" ht="14.6" customHeight="1" x14ac:dyDescent="0.5">
      <c r="A16865" s="525" t="s">
        <v>1280</v>
      </c>
      <c r="B16865" s="202">
        <f t="shared" ref="B16865" si="21484">B16861+1</f>
        <v>910</v>
      </c>
      <c r="C16865" s="407" t="str">
        <f t="shared" ref="C16865" si="21485">C16861</f>
        <v>Daniel 1290</v>
      </c>
      <c r="D16865" s="216" t="str">
        <f t="shared" ref="D16865" si="21486">D16861</f>
        <v>Exodus</v>
      </c>
      <c r="E16865" s="212" t="str">
        <f t="shared" ref="E16865" si="21487">E16861</f>
        <v>AD</v>
      </c>
      <c r="F16865" s="197">
        <v>2</v>
      </c>
      <c r="G16865" s="206" t="s">
        <v>604</v>
      </c>
      <c r="H16865" s="325"/>
      <c r="R16865" s="200"/>
    </row>
    <row r="16866" spans="1:18" ht="14.6" customHeight="1" x14ac:dyDescent="0.5">
      <c r="A16866" s="523">
        <f t="shared" ref="A16866" si="21488">A16862+1</f>
        <v>888</v>
      </c>
      <c r="B16866" s="216" t="str">
        <f t="shared" si="21445"/>
        <v>Olympiad</v>
      </c>
      <c r="C16866" s="408">
        <f t="shared" ref="C16866" si="21489">C16862+1</f>
        <v>720</v>
      </c>
      <c r="D16866" s="217">
        <f t="shared" ref="D16866" si="21490">D16862+1</f>
        <v>1617</v>
      </c>
      <c r="E16866" s="212"/>
      <c r="F16866" s="197">
        <v>3</v>
      </c>
      <c r="G16866" s="208" t="s">
        <v>287</v>
      </c>
      <c r="H16866" s="367"/>
      <c r="R16866" s="200"/>
    </row>
    <row r="16867" spans="1:18" ht="14.6" customHeight="1" thickBot="1" x14ac:dyDescent="0.55000000000000004">
      <c r="A16867" s="526"/>
      <c r="B16867" s="217">
        <f t="shared" si="21445"/>
        <v>228</v>
      </c>
      <c r="C16867" s="406" t="str">
        <f t="shared" si="21425"/>
        <v>7 Times</v>
      </c>
      <c r="D16867" s="217" t="str">
        <f t="shared" ref="D16867" si="21491">INT((D16866-D$10559-1)/49+1)&amp;"/"&amp;MOD(INT((D16866-D$10559-1)/7),7)+1&amp;"/"&amp;MOD(D16866-D$10559-1,7)+1</f>
        <v>33/2/2</v>
      </c>
      <c r="E16867" s="214"/>
      <c r="F16867" s="197">
        <v>4</v>
      </c>
      <c r="G16867" s="209" t="s">
        <v>605</v>
      </c>
      <c r="H16867" s="324" t="str">
        <f>H16863</f>
        <v>Dn 2300</v>
      </c>
      <c r="R16867" s="200"/>
    </row>
    <row r="16868" spans="1:18" ht="14.6" customHeight="1" x14ac:dyDescent="0.5">
      <c r="A16868" s="524" t="s">
        <v>1279</v>
      </c>
      <c r="B16868" s="217" t="s">
        <v>1188</v>
      </c>
      <c r="C16868" s="407">
        <f t="shared" si="21351"/>
        <v>739</v>
      </c>
      <c r="D16868" s="202" t="str">
        <f t="shared" ref="D16868" si="21492">IF(MOD(D16866-D$10559-1,49)=0,"Jub",IF(MOD(D16866-D$10559,7)=0,"Sab","Yr"))&amp;" "&amp;IF(MOD(D16866-D$10559-1,49)=0,INT(D16866-D$10559-1)/49,"")</f>
        <v xml:space="preserve">Yr </v>
      </c>
      <c r="E16868" s="201">
        <f t="shared" ref="E16868" si="21493">E16864+1</f>
        <v>136</v>
      </c>
      <c r="F16868" s="197">
        <v>1</v>
      </c>
      <c r="G16868" s="203" t="s">
        <v>288</v>
      </c>
      <c r="H16868" s="325">
        <f>H16864+1</f>
        <v>103</v>
      </c>
      <c r="R16868" s="200"/>
    </row>
    <row r="16869" spans="1:18" ht="14.6" customHeight="1" x14ac:dyDescent="0.5">
      <c r="A16869" s="525" t="s">
        <v>1280</v>
      </c>
      <c r="B16869" s="202">
        <f t="shared" ref="B16869" si="21494">B16865+1</f>
        <v>911</v>
      </c>
      <c r="C16869" s="407" t="str">
        <f t="shared" ref="C16869" si="21495">C16865</f>
        <v>Daniel 1290</v>
      </c>
      <c r="D16869" s="216" t="str">
        <f t="shared" ref="D16869" si="21496">D16865</f>
        <v>Exodus</v>
      </c>
      <c r="E16869" s="212" t="str">
        <f t="shared" ref="E16869" si="21497">E16865</f>
        <v>AD</v>
      </c>
      <c r="F16869" s="197">
        <v>2</v>
      </c>
      <c r="G16869" s="206" t="s">
        <v>604</v>
      </c>
      <c r="H16869" s="325"/>
      <c r="R16869" s="200"/>
    </row>
    <row r="16870" spans="1:18" ht="14.6" customHeight="1" x14ac:dyDescent="0.5">
      <c r="A16870" s="523">
        <f t="shared" ref="A16870" si="21498">A16866+1</f>
        <v>889</v>
      </c>
      <c r="B16870" s="216" t="str">
        <f t="shared" si="21456"/>
        <v>Olympiad</v>
      </c>
      <c r="C16870" s="408">
        <f t="shared" ref="C16870" si="21499">C16866+1</f>
        <v>721</v>
      </c>
      <c r="D16870" s="217">
        <f t="shared" ref="D16870" si="21500">D16866+1</f>
        <v>1618</v>
      </c>
      <c r="E16870" s="212"/>
      <c r="F16870" s="197">
        <v>3</v>
      </c>
      <c r="G16870" s="208" t="s">
        <v>287</v>
      </c>
      <c r="H16870" s="367"/>
      <c r="R16870" s="200"/>
    </row>
    <row r="16871" spans="1:18" ht="14.6" customHeight="1" thickBot="1" x14ac:dyDescent="0.55000000000000004">
      <c r="A16871" s="526"/>
      <c r="B16871" s="217">
        <f t="shared" si="21456"/>
        <v>228</v>
      </c>
      <c r="C16871" s="406" t="str">
        <f t="shared" si="21425"/>
        <v>7 Times</v>
      </c>
      <c r="D16871" s="217" t="str">
        <f t="shared" ref="D16871" si="21501">INT((D16870-D$10559-1)/49+1)&amp;"/"&amp;MOD(INT((D16870-D$10559-1)/7),7)+1&amp;"/"&amp;MOD(D16870-D$10559-1,7)+1</f>
        <v>33/2/3</v>
      </c>
      <c r="E16871" s="214"/>
      <c r="F16871" s="197">
        <v>4</v>
      </c>
      <c r="G16871" s="209" t="s">
        <v>605</v>
      </c>
      <c r="H16871" s="324" t="str">
        <f>H16867</f>
        <v>Dn 2300</v>
      </c>
      <c r="R16871" s="200"/>
    </row>
    <row r="16872" spans="1:18" ht="14.6" customHeight="1" x14ac:dyDescent="0.5">
      <c r="A16872" s="524" t="s">
        <v>1279</v>
      </c>
      <c r="B16872" s="217" t="s">
        <v>1189</v>
      </c>
      <c r="C16872" s="407">
        <f t="shared" si="21351"/>
        <v>740</v>
      </c>
      <c r="D16872" s="202" t="str">
        <f t="shared" ref="D16872" si="21502">IF(MOD(D16870-D$10559-1,49)=0,"Jub",IF(MOD(D16870-D$10559,7)=0,"Sab","Yr"))&amp;" "&amp;IF(MOD(D16870-D$10559-1,49)=0,INT(D16870-D$10559-1)/49,"")</f>
        <v xml:space="preserve">Yr </v>
      </c>
      <c r="E16872" s="201">
        <f t="shared" ref="E16872" si="21503">E16868+1</f>
        <v>137</v>
      </c>
      <c r="F16872" s="197">
        <v>1</v>
      </c>
      <c r="G16872" s="203" t="s">
        <v>288</v>
      </c>
      <c r="H16872" s="325">
        <f>H16868+1</f>
        <v>104</v>
      </c>
      <c r="R16872" s="200"/>
    </row>
    <row r="16873" spans="1:18" ht="14.6" customHeight="1" x14ac:dyDescent="0.5">
      <c r="A16873" s="525" t="s">
        <v>1280</v>
      </c>
      <c r="B16873" s="202">
        <f t="shared" ref="B16873" si="21504">B16869+1</f>
        <v>912</v>
      </c>
      <c r="C16873" s="407" t="str">
        <f t="shared" ref="C16873" si="21505">C16869</f>
        <v>Daniel 1290</v>
      </c>
      <c r="D16873" s="216" t="str">
        <f t="shared" ref="D16873" si="21506">D16869</f>
        <v>Exodus</v>
      </c>
      <c r="E16873" s="212" t="str">
        <f t="shared" ref="E16873" si="21507">E16869</f>
        <v>AD</v>
      </c>
      <c r="F16873" s="197">
        <v>2</v>
      </c>
      <c r="G16873" s="206" t="s">
        <v>604</v>
      </c>
      <c r="H16873" s="325"/>
      <c r="R16873" s="200"/>
    </row>
    <row r="16874" spans="1:18" ht="14.6" customHeight="1" x14ac:dyDescent="0.5">
      <c r="A16874" s="523">
        <f t="shared" ref="A16874" si="21508">A16870+1</f>
        <v>890</v>
      </c>
      <c r="B16874" s="216" t="str">
        <f t="shared" ref="B16874" si="21509">B16870</f>
        <v>Olympiad</v>
      </c>
      <c r="C16874" s="408">
        <f t="shared" ref="C16874" si="21510">C16870+1</f>
        <v>722</v>
      </c>
      <c r="D16874" s="217">
        <f t="shared" ref="D16874" si="21511">D16870+1</f>
        <v>1619</v>
      </c>
      <c r="E16874" s="212"/>
      <c r="F16874" s="197">
        <v>3</v>
      </c>
      <c r="G16874" s="208" t="s">
        <v>287</v>
      </c>
      <c r="H16874" s="367"/>
      <c r="R16874" s="200"/>
    </row>
    <row r="16875" spans="1:18" ht="14.6" customHeight="1" thickBot="1" x14ac:dyDescent="0.55000000000000004">
      <c r="A16875" s="526"/>
      <c r="B16875" s="217">
        <f t="shared" ref="B16875" si="21512">B16871+1</f>
        <v>229</v>
      </c>
      <c r="C16875" s="406" t="str">
        <f t="shared" si="21425"/>
        <v>7 Times</v>
      </c>
      <c r="D16875" s="217" t="str">
        <f t="shared" ref="D16875" si="21513">INT((D16874-D$10559-1)/49+1)&amp;"/"&amp;MOD(INT((D16874-D$10559-1)/7),7)+1&amp;"/"&amp;MOD(D16874-D$10559-1,7)+1</f>
        <v>33/2/4</v>
      </c>
      <c r="E16875" s="214"/>
      <c r="F16875" s="197">
        <v>4</v>
      </c>
      <c r="G16875" s="209" t="s">
        <v>605</v>
      </c>
      <c r="H16875" s="324" t="str">
        <f>H16871</f>
        <v>Dn 2300</v>
      </c>
      <c r="R16875" s="200"/>
    </row>
    <row r="16876" spans="1:18" ht="14.6" customHeight="1" x14ac:dyDescent="0.5">
      <c r="A16876" s="524" t="s">
        <v>1279</v>
      </c>
      <c r="B16876" s="217" t="s">
        <v>1186</v>
      </c>
      <c r="C16876" s="407">
        <f t="shared" si="21351"/>
        <v>741</v>
      </c>
      <c r="D16876" s="202" t="str">
        <f t="shared" ref="D16876" si="21514">IF(MOD(D16874-D$10559-1,49)=0,"Jub",IF(MOD(D16874-D$10559,7)=0,"Sab","Yr"))&amp;" "&amp;IF(MOD(D16874-D$10559-1,49)=0,INT(D16874-D$10559-1)/49,"")</f>
        <v xml:space="preserve">Yr </v>
      </c>
      <c r="E16876" s="201">
        <f t="shared" ref="E16876" si="21515">E16872+1</f>
        <v>138</v>
      </c>
      <c r="F16876" s="197">
        <v>1</v>
      </c>
      <c r="G16876" s="203" t="s">
        <v>288</v>
      </c>
      <c r="H16876" s="325">
        <f>H16872+1</f>
        <v>105</v>
      </c>
      <c r="R16876" s="200"/>
    </row>
    <row r="16877" spans="1:18" ht="14.6" customHeight="1" x14ac:dyDescent="0.5">
      <c r="A16877" s="525" t="s">
        <v>1280</v>
      </c>
      <c r="B16877" s="202">
        <f t="shared" ref="B16877" si="21516">B16873+1</f>
        <v>913</v>
      </c>
      <c r="C16877" s="407" t="str">
        <f t="shared" ref="C16877" si="21517">C16873</f>
        <v>Daniel 1290</v>
      </c>
      <c r="D16877" s="216" t="str">
        <f t="shared" ref="D16877" si="21518">D16873</f>
        <v>Exodus</v>
      </c>
      <c r="E16877" s="212" t="str">
        <f t="shared" ref="E16877" si="21519">E16873</f>
        <v>AD</v>
      </c>
      <c r="F16877" s="197">
        <v>2</v>
      </c>
      <c r="G16877" s="206" t="s">
        <v>604</v>
      </c>
      <c r="H16877" s="325"/>
      <c r="R16877" s="200"/>
    </row>
    <row r="16878" spans="1:18" ht="14.6" customHeight="1" x14ac:dyDescent="0.5">
      <c r="A16878" s="523">
        <f t="shared" ref="A16878" si="21520">A16874+1</f>
        <v>891</v>
      </c>
      <c r="B16878" s="216" t="str">
        <f t="shared" si="21434"/>
        <v>Olympiad</v>
      </c>
      <c r="C16878" s="408">
        <f t="shared" ref="C16878" si="21521">C16874+1</f>
        <v>723</v>
      </c>
      <c r="D16878" s="217">
        <f t="shared" ref="D16878" si="21522">D16874+1</f>
        <v>1620</v>
      </c>
      <c r="E16878" s="212"/>
      <c r="F16878" s="197">
        <v>3</v>
      </c>
      <c r="G16878" s="208" t="s">
        <v>287</v>
      </c>
      <c r="H16878" s="367"/>
      <c r="R16878" s="200"/>
    </row>
    <row r="16879" spans="1:18" ht="14.6" customHeight="1" thickBot="1" x14ac:dyDescent="0.55000000000000004">
      <c r="A16879" s="526"/>
      <c r="B16879" s="217">
        <f t="shared" si="21434"/>
        <v>229</v>
      </c>
      <c r="C16879" s="406" t="str">
        <f t="shared" si="21425"/>
        <v>7 Times</v>
      </c>
      <c r="D16879" s="217" t="str">
        <f t="shared" ref="D16879" si="21523">INT((D16878-D$10559-1)/49+1)&amp;"/"&amp;MOD(INT((D16878-D$10559-1)/7),7)+1&amp;"/"&amp;MOD(D16878-D$10559-1,7)+1</f>
        <v>33/2/5</v>
      </c>
      <c r="E16879" s="214"/>
      <c r="F16879" s="197">
        <v>4</v>
      </c>
      <c r="G16879" s="209" t="s">
        <v>605</v>
      </c>
      <c r="H16879" s="324" t="str">
        <f>H16875</f>
        <v>Dn 2300</v>
      </c>
      <c r="R16879" s="200"/>
    </row>
    <row r="16880" spans="1:18" ht="14.6" customHeight="1" x14ac:dyDescent="0.5">
      <c r="A16880" s="524" t="s">
        <v>1279</v>
      </c>
      <c r="B16880" s="217" t="s">
        <v>1187</v>
      </c>
      <c r="C16880" s="407">
        <f t="shared" ref="C16880:C16940" si="21524">C16876+1</f>
        <v>742</v>
      </c>
      <c r="D16880" s="202" t="str">
        <f t="shared" ref="D16880" si="21525">IF(MOD(D16878-D$10559-1,49)=0,"Jub",IF(MOD(D16878-D$10559,7)=0,"Sab","Yr"))&amp;" "&amp;IF(MOD(D16878-D$10559-1,49)=0,INT(D16878-D$10559-1)/49,"")</f>
        <v xml:space="preserve">Yr </v>
      </c>
      <c r="E16880" s="201">
        <f t="shared" ref="E16880" si="21526">E16876+1</f>
        <v>139</v>
      </c>
      <c r="F16880" s="197">
        <v>1</v>
      </c>
      <c r="G16880" s="203" t="s">
        <v>288</v>
      </c>
      <c r="H16880" s="325">
        <f>H16876+1</f>
        <v>106</v>
      </c>
      <c r="R16880" s="200"/>
    </row>
    <row r="16881" spans="1:18" ht="14.6" customHeight="1" x14ac:dyDescent="0.5">
      <c r="A16881" s="525" t="s">
        <v>1280</v>
      </c>
      <c r="B16881" s="202">
        <f t="shared" ref="B16881" si="21527">B16877+1</f>
        <v>914</v>
      </c>
      <c r="C16881" s="407" t="str">
        <f t="shared" ref="C16881" si="21528">C16877</f>
        <v>Daniel 1290</v>
      </c>
      <c r="D16881" s="216" t="str">
        <f t="shared" ref="D16881" si="21529">D16877</f>
        <v>Exodus</v>
      </c>
      <c r="E16881" s="212" t="str">
        <f t="shared" ref="E16881" si="21530">E16877</f>
        <v>AD</v>
      </c>
      <c r="F16881" s="197">
        <v>2</v>
      </c>
      <c r="G16881" s="206" t="s">
        <v>604</v>
      </c>
      <c r="H16881" s="325"/>
      <c r="R16881" s="200"/>
    </row>
    <row r="16882" spans="1:18" ht="14.6" customHeight="1" x14ac:dyDescent="0.5">
      <c r="A16882" s="523">
        <f t="shared" ref="A16882" si="21531">A16878+1</f>
        <v>892</v>
      </c>
      <c r="B16882" s="216" t="str">
        <f t="shared" si="21445"/>
        <v>Olympiad</v>
      </c>
      <c r="C16882" s="408">
        <f t="shared" ref="C16882" si="21532">C16878+1</f>
        <v>724</v>
      </c>
      <c r="D16882" s="217">
        <f t="shared" ref="D16882" si="21533">D16878+1</f>
        <v>1621</v>
      </c>
      <c r="E16882" s="212"/>
      <c r="F16882" s="197">
        <v>3</v>
      </c>
      <c r="G16882" s="208" t="s">
        <v>287</v>
      </c>
      <c r="H16882" s="367"/>
      <c r="R16882" s="200"/>
    </row>
    <row r="16883" spans="1:18" ht="14.6" customHeight="1" thickBot="1" x14ac:dyDescent="0.55000000000000004">
      <c r="A16883" s="526"/>
      <c r="B16883" s="217">
        <f t="shared" si="21445"/>
        <v>229</v>
      </c>
      <c r="C16883" s="406" t="str">
        <f t="shared" si="21425"/>
        <v>7 Times</v>
      </c>
      <c r="D16883" s="217" t="str">
        <f t="shared" ref="D16883" si="21534">INT((D16882-D$10559-1)/49+1)&amp;"/"&amp;MOD(INT((D16882-D$10559-1)/7),7)+1&amp;"/"&amp;MOD(D16882-D$10559-1,7)+1</f>
        <v>33/2/6</v>
      </c>
      <c r="E16883" s="214"/>
      <c r="F16883" s="197">
        <v>4</v>
      </c>
      <c r="G16883" s="209" t="s">
        <v>605</v>
      </c>
      <c r="H16883" s="324" t="str">
        <f>H16879</f>
        <v>Dn 2300</v>
      </c>
      <c r="R16883" s="200"/>
    </row>
    <row r="16884" spans="1:18" ht="14.6" customHeight="1" x14ac:dyDescent="0.5">
      <c r="A16884" s="524" t="s">
        <v>1279</v>
      </c>
      <c r="B16884" s="217" t="s">
        <v>1188</v>
      </c>
      <c r="C16884" s="407">
        <f t="shared" si="21524"/>
        <v>743</v>
      </c>
      <c r="D16884" s="202" t="str">
        <f t="shared" ref="D16884" si="21535">IF(MOD(D16882-D$10559-1,49)=0,"Jub",IF(MOD(D16882-D$10559,7)=0,"Sab","Yr"))&amp;" "&amp;IF(MOD(D16882-D$10559-1,49)=0,INT(D16882-D$10559-1)/49,"")</f>
        <v xml:space="preserve">Yr </v>
      </c>
      <c r="E16884" s="201">
        <f t="shared" ref="E16884" si="21536">E16880+1</f>
        <v>140</v>
      </c>
      <c r="F16884" s="197">
        <v>1</v>
      </c>
      <c r="G16884" s="203" t="s">
        <v>288</v>
      </c>
      <c r="H16884" s="325">
        <f>H16880+1</f>
        <v>107</v>
      </c>
      <c r="R16884" s="200"/>
    </row>
    <row r="16885" spans="1:18" ht="14.6" customHeight="1" x14ac:dyDescent="0.5">
      <c r="A16885" s="525" t="s">
        <v>1280</v>
      </c>
      <c r="B16885" s="202">
        <f t="shared" ref="B16885" si="21537">B16881+1</f>
        <v>915</v>
      </c>
      <c r="C16885" s="407" t="str">
        <f t="shared" ref="C16885" si="21538">C16881</f>
        <v>Daniel 1290</v>
      </c>
      <c r="D16885" s="216" t="str">
        <f t="shared" ref="D16885" si="21539">D16881</f>
        <v>Exodus</v>
      </c>
      <c r="E16885" s="212" t="str">
        <f t="shared" ref="E16885" si="21540">E16881</f>
        <v>AD</v>
      </c>
      <c r="F16885" s="197">
        <v>2</v>
      </c>
      <c r="G16885" s="206" t="s">
        <v>604</v>
      </c>
      <c r="H16885" s="325"/>
      <c r="R16885" s="200"/>
    </row>
    <row r="16886" spans="1:18" ht="14.6" customHeight="1" x14ac:dyDescent="0.5">
      <c r="A16886" s="523">
        <f t="shared" ref="A16886" si="21541">A16882+1</f>
        <v>893</v>
      </c>
      <c r="B16886" s="216" t="str">
        <f t="shared" si="21456"/>
        <v>Olympiad</v>
      </c>
      <c r="C16886" s="408">
        <f t="shared" ref="C16886" si="21542">C16882+1</f>
        <v>725</v>
      </c>
      <c r="D16886" s="217">
        <f t="shared" ref="D16886" si="21543">D16882+1</f>
        <v>1622</v>
      </c>
      <c r="E16886" s="212"/>
      <c r="F16886" s="197">
        <v>3</v>
      </c>
      <c r="G16886" s="208" t="s">
        <v>287</v>
      </c>
      <c r="H16886" s="367"/>
      <c r="R16886" s="200"/>
    </row>
    <row r="16887" spans="1:18" ht="14.6" customHeight="1" thickBot="1" x14ac:dyDescent="0.55000000000000004">
      <c r="A16887" s="526"/>
      <c r="B16887" s="217">
        <f t="shared" si="21456"/>
        <v>229</v>
      </c>
      <c r="C16887" s="406" t="str">
        <f t="shared" si="21425"/>
        <v>7 Times</v>
      </c>
      <c r="D16887" s="359" t="str">
        <f t="shared" ref="D16887" si="21544">INT((D16886-D$10559-1)/49+1)&amp;"/"&amp;MOD(INT((D16886-D$10559-1)/7),7)+1&amp;"/"&amp;MOD(D16886-D$10559-1,7)+1</f>
        <v>33/2/7</v>
      </c>
      <c r="E16887" s="214"/>
      <c r="F16887" s="197">
        <v>4</v>
      </c>
      <c r="G16887" s="209" t="s">
        <v>605</v>
      </c>
      <c r="H16887" s="324" t="str">
        <f>H16883</f>
        <v>Dn 2300</v>
      </c>
      <c r="R16887" s="200"/>
    </row>
    <row r="16888" spans="1:18" ht="14.6" customHeight="1" x14ac:dyDescent="0.5">
      <c r="A16888" s="524" t="s">
        <v>1279</v>
      </c>
      <c r="B16888" s="217" t="s">
        <v>1189</v>
      </c>
      <c r="C16888" s="407">
        <f t="shared" si="21524"/>
        <v>744</v>
      </c>
      <c r="D16888" s="360" t="str">
        <f t="shared" ref="D16888" si="21545">IF(MOD(D16886-D$10559-1,49)=0,"Jub",IF(MOD(D16886-D$10559,7)=0,"Sab","Yr"))&amp;" "&amp;IF(MOD(D16886-D$10559-1,49)=0,INT(D16886-D$10559-1)/49,"")</f>
        <v xml:space="preserve">Sab </v>
      </c>
      <c r="E16888" s="201">
        <f t="shared" ref="E16888" si="21546">E16884+1</f>
        <v>141</v>
      </c>
      <c r="F16888" s="197">
        <v>1</v>
      </c>
      <c r="G16888" s="203" t="s">
        <v>288</v>
      </c>
      <c r="H16888" s="325">
        <f>H16884+1</f>
        <v>108</v>
      </c>
      <c r="R16888" s="200"/>
    </row>
    <row r="16889" spans="1:18" ht="14.6" customHeight="1" x14ac:dyDescent="0.5">
      <c r="A16889" s="525" t="s">
        <v>1280</v>
      </c>
      <c r="B16889" s="202">
        <f t="shared" ref="B16889" si="21547">B16885+1</f>
        <v>916</v>
      </c>
      <c r="C16889" s="407" t="str">
        <f t="shared" ref="C16889" si="21548">C16885</f>
        <v>Daniel 1290</v>
      </c>
      <c r="D16889" s="361" t="str">
        <f t="shared" ref="D16889" si="21549">D16885</f>
        <v>Exodus</v>
      </c>
      <c r="E16889" s="212" t="str">
        <f t="shared" ref="E16889" si="21550">E16885</f>
        <v>AD</v>
      </c>
      <c r="F16889" s="197">
        <v>2</v>
      </c>
      <c r="G16889" s="206" t="s">
        <v>604</v>
      </c>
      <c r="H16889" s="325"/>
      <c r="R16889" s="200"/>
    </row>
    <row r="16890" spans="1:18" ht="14.6" customHeight="1" x14ac:dyDescent="0.5">
      <c r="A16890" s="523">
        <f t="shared" ref="A16890" si="21551">A16886+1</f>
        <v>894</v>
      </c>
      <c r="B16890" s="216" t="str">
        <f t="shared" ref="B16890" si="21552">B16886</f>
        <v>Olympiad</v>
      </c>
      <c r="C16890" s="408">
        <f t="shared" ref="C16890" si="21553">C16886+1</f>
        <v>726</v>
      </c>
      <c r="D16890" s="359">
        <f t="shared" ref="D16890" si="21554">D16886+1</f>
        <v>1623</v>
      </c>
      <c r="E16890" s="212"/>
      <c r="F16890" s="197">
        <v>3</v>
      </c>
      <c r="G16890" s="208" t="s">
        <v>287</v>
      </c>
      <c r="H16890" s="367"/>
      <c r="R16890" s="200"/>
    </row>
    <row r="16891" spans="1:18" ht="14.6" customHeight="1" thickBot="1" x14ac:dyDescent="0.55000000000000004">
      <c r="A16891" s="526"/>
      <c r="B16891" s="217">
        <f t="shared" ref="B16891" si="21555">B16887+1</f>
        <v>230</v>
      </c>
      <c r="C16891" s="406" t="str">
        <f t="shared" si="21425"/>
        <v>7 Times</v>
      </c>
      <c r="D16891" s="217" t="str">
        <f t="shared" ref="D16891" si="21556">INT((D16890-D$10559-1)/49+1)&amp;"/"&amp;MOD(INT((D16890-D$10559-1)/7),7)+1&amp;"/"&amp;MOD(D16890-D$10559-1,7)+1</f>
        <v>33/3/1</v>
      </c>
      <c r="E16891" s="214"/>
      <c r="F16891" s="197">
        <v>4</v>
      </c>
      <c r="G16891" s="209" t="s">
        <v>605</v>
      </c>
      <c r="H16891" s="324" t="str">
        <f>H16887</f>
        <v>Dn 2300</v>
      </c>
      <c r="R16891" s="200"/>
    </row>
    <row r="16892" spans="1:18" ht="14.6" customHeight="1" x14ac:dyDescent="0.5">
      <c r="A16892" s="524" t="s">
        <v>1279</v>
      </c>
      <c r="B16892" s="217" t="s">
        <v>1186</v>
      </c>
      <c r="C16892" s="407">
        <f t="shared" si="21524"/>
        <v>745</v>
      </c>
      <c r="D16892" s="202" t="str">
        <f t="shared" ref="D16892" si="21557">IF(MOD(D16890-D$10559-1,49)=0,"Jub",IF(MOD(D16890-D$10559,7)=0,"Sab","Yr"))&amp;" "&amp;IF(MOD(D16890-D$10559-1,49)=0,INT(D16890-D$10559-1)/49,"")</f>
        <v xml:space="preserve">Yr </v>
      </c>
      <c r="E16892" s="201">
        <f t="shared" ref="E16892" si="21558">E16888+1</f>
        <v>142</v>
      </c>
      <c r="F16892" s="197">
        <v>1</v>
      </c>
      <c r="G16892" s="203" t="s">
        <v>288</v>
      </c>
      <c r="H16892" s="325">
        <f>H16888+1</f>
        <v>109</v>
      </c>
      <c r="R16892" s="200"/>
    </row>
    <row r="16893" spans="1:18" ht="14.6" customHeight="1" x14ac:dyDescent="0.5">
      <c r="A16893" s="525" t="s">
        <v>1280</v>
      </c>
      <c r="B16893" s="202">
        <f t="shared" ref="B16893" si="21559">B16889+1</f>
        <v>917</v>
      </c>
      <c r="C16893" s="407" t="str">
        <f t="shared" ref="C16893" si="21560">C16889</f>
        <v>Daniel 1290</v>
      </c>
      <c r="D16893" s="216" t="str">
        <f t="shared" ref="D16893" si="21561">D16889</f>
        <v>Exodus</v>
      </c>
      <c r="E16893" s="212" t="str">
        <f t="shared" ref="E16893" si="21562">E16889</f>
        <v>AD</v>
      </c>
      <c r="F16893" s="197">
        <v>2</v>
      </c>
      <c r="G16893" s="206" t="s">
        <v>604</v>
      </c>
      <c r="H16893" s="325"/>
      <c r="R16893" s="200"/>
    </row>
    <row r="16894" spans="1:18" ht="14.6" customHeight="1" x14ac:dyDescent="0.5">
      <c r="A16894" s="523">
        <f t="shared" ref="A16894" si="21563">A16890+1</f>
        <v>895</v>
      </c>
      <c r="B16894" s="216" t="str">
        <f t="shared" si="21434"/>
        <v>Olympiad</v>
      </c>
      <c r="C16894" s="408">
        <f t="shared" ref="C16894" si="21564">C16890+1</f>
        <v>727</v>
      </c>
      <c r="D16894" s="217">
        <f t="shared" ref="D16894" si="21565">D16890+1</f>
        <v>1624</v>
      </c>
      <c r="E16894" s="212"/>
      <c r="F16894" s="197">
        <v>3</v>
      </c>
      <c r="G16894" s="208" t="s">
        <v>287</v>
      </c>
      <c r="H16894" s="367"/>
      <c r="R16894" s="200"/>
    </row>
    <row r="16895" spans="1:18" ht="14.6" customHeight="1" thickBot="1" x14ac:dyDescent="0.55000000000000004">
      <c r="A16895" s="526"/>
      <c r="B16895" s="217">
        <f t="shared" si="21434"/>
        <v>230</v>
      </c>
      <c r="C16895" s="406" t="str">
        <f t="shared" si="21425"/>
        <v>7 Times</v>
      </c>
      <c r="D16895" s="217" t="str">
        <f t="shared" ref="D16895" si="21566">INT((D16894-D$10559-1)/49+1)&amp;"/"&amp;MOD(INT((D16894-D$10559-1)/7),7)+1&amp;"/"&amp;MOD(D16894-D$10559-1,7)+1</f>
        <v>33/3/2</v>
      </c>
      <c r="E16895" s="214"/>
      <c r="F16895" s="197">
        <v>4</v>
      </c>
      <c r="G16895" s="209" t="s">
        <v>605</v>
      </c>
      <c r="H16895" s="324" t="str">
        <f>H16891</f>
        <v>Dn 2300</v>
      </c>
      <c r="R16895" s="200"/>
    </row>
    <row r="16896" spans="1:18" ht="14.6" customHeight="1" x14ac:dyDescent="0.5">
      <c r="A16896" s="524" t="s">
        <v>1279</v>
      </c>
      <c r="B16896" s="217" t="s">
        <v>1187</v>
      </c>
      <c r="C16896" s="407">
        <f t="shared" si="21524"/>
        <v>746</v>
      </c>
      <c r="D16896" s="202" t="str">
        <f t="shared" ref="D16896" si="21567">IF(MOD(D16894-D$10559-1,49)=0,"Jub",IF(MOD(D16894-D$10559,7)=0,"Sab","Yr"))&amp;" "&amp;IF(MOD(D16894-D$10559-1,49)=0,INT(D16894-D$10559-1)/49,"")</f>
        <v xml:space="preserve">Yr </v>
      </c>
      <c r="E16896" s="201">
        <f t="shared" ref="E16896" si="21568">E16892+1</f>
        <v>143</v>
      </c>
      <c r="F16896" s="197">
        <v>1</v>
      </c>
      <c r="G16896" s="203" t="s">
        <v>288</v>
      </c>
      <c r="H16896" s="325">
        <f>H16892+1</f>
        <v>110</v>
      </c>
      <c r="R16896" s="200"/>
    </row>
    <row r="16897" spans="1:18" ht="14.6" customHeight="1" x14ac:dyDescent="0.5">
      <c r="A16897" s="525" t="s">
        <v>1280</v>
      </c>
      <c r="B16897" s="202">
        <f t="shared" ref="B16897" si="21569">B16893+1</f>
        <v>918</v>
      </c>
      <c r="C16897" s="407" t="str">
        <f t="shared" ref="C16897" si="21570">C16893</f>
        <v>Daniel 1290</v>
      </c>
      <c r="D16897" s="216" t="str">
        <f t="shared" ref="D16897" si="21571">D16893</f>
        <v>Exodus</v>
      </c>
      <c r="E16897" s="212" t="str">
        <f t="shared" ref="E16897" si="21572">E16893</f>
        <v>AD</v>
      </c>
      <c r="F16897" s="197">
        <v>2</v>
      </c>
      <c r="G16897" s="206" t="s">
        <v>604</v>
      </c>
      <c r="H16897" s="325"/>
      <c r="R16897" s="200"/>
    </row>
    <row r="16898" spans="1:18" ht="14.6" customHeight="1" x14ac:dyDescent="0.5">
      <c r="A16898" s="523">
        <f t="shared" ref="A16898" si="21573">A16894+1</f>
        <v>896</v>
      </c>
      <c r="B16898" s="216" t="str">
        <f t="shared" si="21445"/>
        <v>Olympiad</v>
      </c>
      <c r="C16898" s="408">
        <f t="shared" ref="C16898" si="21574">C16894+1</f>
        <v>728</v>
      </c>
      <c r="D16898" s="217">
        <f t="shared" ref="D16898" si="21575">D16894+1</f>
        <v>1625</v>
      </c>
      <c r="E16898" s="212"/>
      <c r="F16898" s="197">
        <v>3</v>
      </c>
      <c r="G16898" s="208" t="s">
        <v>287</v>
      </c>
      <c r="H16898" s="367"/>
      <c r="R16898" s="200"/>
    </row>
    <row r="16899" spans="1:18" ht="14.6" customHeight="1" thickBot="1" x14ac:dyDescent="0.55000000000000004">
      <c r="A16899" s="526"/>
      <c r="B16899" s="217">
        <f t="shared" si="21445"/>
        <v>230</v>
      </c>
      <c r="C16899" s="406" t="str">
        <f t="shared" si="21425"/>
        <v>7 Times</v>
      </c>
      <c r="D16899" s="217" t="str">
        <f t="shared" ref="D16899" si="21576">INT((D16898-D$10559-1)/49+1)&amp;"/"&amp;MOD(INT((D16898-D$10559-1)/7),7)+1&amp;"/"&amp;MOD(D16898-D$10559-1,7)+1</f>
        <v>33/3/3</v>
      </c>
      <c r="E16899" s="214"/>
      <c r="F16899" s="197">
        <v>4</v>
      </c>
      <c r="G16899" s="209" t="s">
        <v>605</v>
      </c>
      <c r="H16899" s="324" t="str">
        <f>H16895</f>
        <v>Dn 2300</v>
      </c>
      <c r="R16899" s="200"/>
    </row>
    <row r="16900" spans="1:18" ht="14.6" customHeight="1" x14ac:dyDescent="0.5">
      <c r="A16900" s="524" t="s">
        <v>1279</v>
      </c>
      <c r="B16900" s="217" t="s">
        <v>1188</v>
      </c>
      <c r="C16900" s="407">
        <f t="shared" si="21524"/>
        <v>747</v>
      </c>
      <c r="D16900" s="202" t="str">
        <f t="shared" ref="D16900" si="21577">IF(MOD(D16898-D$10559-1,49)=0,"Jub",IF(MOD(D16898-D$10559,7)=0,"Sab","Yr"))&amp;" "&amp;IF(MOD(D16898-D$10559-1,49)=0,INT(D16898-D$10559-1)/49,"")</f>
        <v xml:space="preserve">Yr </v>
      </c>
      <c r="E16900" s="201">
        <f t="shared" ref="E16900" si="21578">E16896+1</f>
        <v>144</v>
      </c>
      <c r="F16900" s="197">
        <v>1</v>
      </c>
      <c r="G16900" s="203" t="s">
        <v>288</v>
      </c>
      <c r="H16900" s="325">
        <f>H16896+1</f>
        <v>111</v>
      </c>
      <c r="R16900" s="200"/>
    </row>
    <row r="16901" spans="1:18" ht="14.6" customHeight="1" x14ac:dyDescent="0.5">
      <c r="A16901" s="525" t="s">
        <v>1280</v>
      </c>
      <c r="B16901" s="202">
        <f t="shared" ref="B16901" si="21579">B16897+1</f>
        <v>919</v>
      </c>
      <c r="C16901" s="407" t="str">
        <f t="shared" ref="C16901" si="21580">C16897</f>
        <v>Daniel 1290</v>
      </c>
      <c r="D16901" s="216" t="str">
        <f t="shared" ref="D16901" si="21581">D16897</f>
        <v>Exodus</v>
      </c>
      <c r="E16901" s="212" t="str">
        <f t="shared" ref="E16901" si="21582">E16897</f>
        <v>AD</v>
      </c>
      <c r="F16901" s="197">
        <v>2</v>
      </c>
      <c r="G16901" s="206" t="s">
        <v>604</v>
      </c>
      <c r="H16901" s="325"/>
      <c r="R16901" s="200"/>
    </row>
    <row r="16902" spans="1:18" ht="14.6" customHeight="1" x14ac:dyDescent="0.5">
      <c r="A16902" s="523">
        <f t="shared" ref="A16902" si="21583">A16898+1</f>
        <v>897</v>
      </c>
      <c r="B16902" s="216" t="str">
        <f t="shared" si="21456"/>
        <v>Olympiad</v>
      </c>
      <c r="C16902" s="408">
        <f t="shared" ref="C16902" si="21584">C16898+1</f>
        <v>729</v>
      </c>
      <c r="D16902" s="217">
        <f t="shared" ref="D16902" si="21585">D16898+1</f>
        <v>1626</v>
      </c>
      <c r="E16902" s="212"/>
      <c r="F16902" s="197">
        <v>3</v>
      </c>
      <c r="G16902" s="208" t="s">
        <v>287</v>
      </c>
      <c r="H16902" s="367"/>
      <c r="R16902" s="200"/>
    </row>
    <row r="16903" spans="1:18" ht="14.6" customHeight="1" thickBot="1" x14ac:dyDescent="0.55000000000000004">
      <c r="A16903" s="526"/>
      <c r="B16903" s="217">
        <f t="shared" si="21456"/>
        <v>230</v>
      </c>
      <c r="C16903" s="406" t="str">
        <f t="shared" si="21425"/>
        <v>7 Times</v>
      </c>
      <c r="D16903" s="217" t="str">
        <f t="shared" ref="D16903" si="21586">INT((D16902-D$10559-1)/49+1)&amp;"/"&amp;MOD(INT((D16902-D$10559-1)/7),7)+1&amp;"/"&amp;MOD(D16902-D$10559-1,7)+1</f>
        <v>33/3/4</v>
      </c>
      <c r="E16903" s="214"/>
      <c r="F16903" s="197">
        <v>4</v>
      </c>
      <c r="G16903" s="209" t="s">
        <v>605</v>
      </c>
      <c r="H16903" s="324" t="str">
        <f>H16899</f>
        <v>Dn 2300</v>
      </c>
      <c r="R16903" s="200"/>
    </row>
    <row r="16904" spans="1:18" ht="14.6" customHeight="1" x14ac:dyDescent="0.5">
      <c r="A16904" s="524" t="s">
        <v>1279</v>
      </c>
      <c r="B16904" s="217" t="s">
        <v>1189</v>
      </c>
      <c r="C16904" s="407">
        <f t="shared" si="21524"/>
        <v>748</v>
      </c>
      <c r="D16904" s="202" t="str">
        <f t="shared" ref="D16904" si="21587">IF(MOD(D16902-D$10559-1,49)=0,"Jub",IF(MOD(D16902-D$10559,7)=0,"Sab","Yr"))&amp;" "&amp;IF(MOD(D16902-D$10559-1,49)=0,INT(D16902-D$10559-1)/49,"")</f>
        <v xml:space="preserve">Yr </v>
      </c>
      <c r="E16904" s="201">
        <f t="shared" ref="E16904" si="21588">E16900+1</f>
        <v>145</v>
      </c>
      <c r="F16904" s="197">
        <v>1</v>
      </c>
      <c r="G16904" s="203" t="s">
        <v>288</v>
      </c>
      <c r="H16904" s="325">
        <f>H16900+1</f>
        <v>112</v>
      </c>
      <c r="R16904" s="200"/>
    </row>
    <row r="16905" spans="1:18" ht="14.6" customHeight="1" x14ac:dyDescent="0.5">
      <c r="A16905" s="525" t="s">
        <v>1280</v>
      </c>
      <c r="B16905" s="202">
        <f t="shared" ref="B16905" si="21589">B16901+1</f>
        <v>920</v>
      </c>
      <c r="C16905" s="407" t="str">
        <f t="shared" ref="C16905" si="21590">C16901</f>
        <v>Daniel 1290</v>
      </c>
      <c r="D16905" s="216" t="str">
        <f t="shared" ref="D16905" si="21591">D16901</f>
        <v>Exodus</v>
      </c>
      <c r="E16905" s="212" t="str">
        <f t="shared" ref="E16905" si="21592">E16901</f>
        <v>AD</v>
      </c>
      <c r="F16905" s="197">
        <v>2</v>
      </c>
      <c r="G16905" s="206" t="s">
        <v>604</v>
      </c>
      <c r="H16905" s="325"/>
      <c r="R16905" s="200"/>
    </row>
    <row r="16906" spans="1:18" ht="14.6" customHeight="1" x14ac:dyDescent="0.5">
      <c r="A16906" s="523">
        <f t="shared" ref="A16906" si="21593">A16902+1</f>
        <v>898</v>
      </c>
      <c r="B16906" s="216" t="str">
        <f t="shared" ref="B16906" si="21594">B16902</f>
        <v>Olympiad</v>
      </c>
      <c r="C16906" s="408">
        <f t="shared" ref="C16906" si="21595">C16902+1</f>
        <v>730</v>
      </c>
      <c r="D16906" s="217">
        <f t="shared" ref="D16906" si="21596">D16902+1</f>
        <v>1627</v>
      </c>
      <c r="E16906" s="212"/>
      <c r="F16906" s="197">
        <v>3</v>
      </c>
      <c r="G16906" s="208" t="s">
        <v>287</v>
      </c>
      <c r="H16906" s="367"/>
      <c r="R16906" s="200"/>
    </row>
    <row r="16907" spans="1:18" ht="14.6" customHeight="1" thickBot="1" x14ac:dyDescent="0.55000000000000004">
      <c r="A16907" s="526"/>
      <c r="B16907" s="217">
        <f t="shared" ref="B16907" si="21597">B16903+1</f>
        <v>231</v>
      </c>
      <c r="C16907" s="406" t="str">
        <f t="shared" ref="C16907:C16967" si="21598">C16903</f>
        <v>7 Times</v>
      </c>
      <c r="D16907" s="217" t="str">
        <f t="shared" ref="D16907" si="21599">INT((D16906-D$10559-1)/49+1)&amp;"/"&amp;MOD(INT((D16906-D$10559-1)/7),7)+1&amp;"/"&amp;MOD(D16906-D$10559-1,7)+1</f>
        <v>33/3/5</v>
      </c>
      <c r="E16907" s="214"/>
      <c r="F16907" s="197">
        <v>4</v>
      </c>
      <c r="G16907" s="209" t="s">
        <v>605</v>
      </c>
      <c r="H16907" s="324" t="str">
        <f>H16903</f>
        <v>Dn 2300</v>
      </c>
      <c r="R16907" s="200"/>
    </row>
    <row r="16908" spans="1:18" ht="14.6" customHeight="1" x14ac:dyDescent="0.5">
      <c r="A16908" s="524" t="s">
        <v>1279</v>
      </c>
      <c r="B16908" s="217" t="s">
        <v>1186</v>
      </c>
      <c r="C16908" s="407">
        <f t="shared" si="21524"/>
        <v>749</v>
      </c>
      <c r="D16908" s="202" t="str">
        <f t="shared" ref="D16908" si="21600">IF(MOD(D16906-D$10559-1,49)=0,"Jub",IF(MOD(D16906-D$10559,7)=0,"Sab","Yr"))&amp;" "&amp;IF(MOD(D16906-D$10559-1,49)=0,INT(D16906-D$10559-1)/49,"")</f>
        <v xml:space="preserve">Yr </v>
      </c>
      <c r="E16908" s="201">
        <f t="shared" ref="E16908" si="21601">E16904+1</f>
        <v>146</v>
      </c>
      <c r="F16908" s="197">
        <v>1</v>
      </c>
      <c r="G16908" s="203" t="s">
        <v>288</v>
      </c>
      <c r="H16908" s="325">
        <f>H16904+1</f>
        <v>113</v>
      </c>
      <c r="R16908" s="200"/>
    </row>
    <row r="16909" spans="1:18" ht="14.6" customHeight="1" x14ac:dyDescent="0.5">
      <c r="A16909" s="525" t="s">
        <v>1280</v>
      </c>
      <c r="B16909" s="202">
        <f t="shared" ref="B16909" si="21602">B16905+1</f>
        <v>921</v>
      </c>
      <c r="C16909" s="407" t="str">
        <f t="shared" ref="C16909" si="21603">C16905</f>
        <v>Daniel 1290</v>
      </c>
      <c r="D16909" s="216" t="str">
        <f t="shared" ref="D16909" si="21604">D16905</f>
        <v>Exodus</v>
      </c>
      <c r="E16909" s="212" t="str">
        <f t="shared" ref="E16909" si="21605">E16905</f>
        <v>AD</v>
      </c>
      <c r="F16909" s="197">
        <v>2</v>
      </c>
      <c r="G16909" s="206" t="s">
        <v>604</v>
      </c>
      <c r="H16909" s="325"/>
      <c r="R16909" s="200"/>
    </row>
    <row r="16910" spans="1:18" ht="14.6" customHeight="1" x14ac:dyDescent="0.5">
      <c r="A16910" s="523">
        <f t="shared" ref="A16910" si="21606">A16906+1</f>
        <v>899</v>
      </c>
      <c r="B16910" s="216" t="str">
        <f t="shared" ref="B16910:B16959" si="21607">B16906</f>
        <v>Olympiad</v>
      </c>
      <c r="C16910" s="408">
        <f t="shared" ref="C16910" si="21608">C16906+1</f>
        <v>731</v>
      </c>
      <c r="D16910" s="217">
        <f t="shared" ref="D16910" si="21609">D16906+1</f>
        <v>1628</v>
      </c>
      <c r="E16910" s="212"/>
      <c r="F16910" s="197">
        <v>3</v>
      </c>
      <c r="G16910" s="208" t="s">
        <v>287</v>
      </c>
      <c r="H16910" s="367"/>
      <c r="R16910" s="200"/>
    </row>
    <row r="16911" spans="1:18" ht="14.6" customHeight="1" thickBot="1" x14ac:dyDescent="0.55000000000000004">
      <c r="A16911" s="526"/>
      <c r="B16911" s="217">
        <f t="shared" si="21607"/>
        <v>231</v>
      </c>
      <c r="C16911" s="406" t="str">
        <f t="shared" si="21598"/>
        <v>7 Times</v>
      </c>
      <c r="D16911" s="217" t="str">
        <f t="shared" ref="D16911" si="21610">INT((D16910-D$10559-1)/49+1)&amp;"/"&amp;MOD(INT((D16910-D$10559-1)/7),7)+1&amp;"/"&amp;MOD(D16910-D$10559-1,7)+1</f>
        <v>33/3/6</v>
      </c>
      <c r="E16911" s="214"/>
      <c r="F16911" s="197">
        <v>4</v>
      </c>
      <c r="G16911" s="209" t="s">
        <v>605</v>
      </c>
      <c r="H16911" s="324" t="str">
        <f>H16907</f>
        <v>Dn 2300</v>
      </c>
      <c r="R16911" s="200"/>
    </row>
    <row r="16912" spans="1:18" ht="14.6" customHeight="1" x14ac:dyDescent="0.5">
      <c r="A16912" s="524" t="s">
        <v>1279</v>
      </c>
      <c r="B16912" s="217" t="s">
        <v>1187</v>
      </c>
      <c r="C16912" s="407">
        <f t="shared" si="21524"/>
        <v>750</v>
      </c>
      <c r="D16912" s="202" t="str">
        <f t="shared" ref="D16912" si="21611">IF(MOD(D16910-D$10559-1,49)=0,"Jub",IF(MOD(D16910-D$10559,7)=0,"Sab","Yr"))&amp;" "&amp;IF(MOD(D16910-D$10559-1,49)=0,INT(D16910-D$10559-1)/49,"")</f>
        <v xml:space="preserve">Yr </v>
      </c>
      <c r="E16912" s="201">
        <f t="shared" ref="E16912" si="21612">E16908+1</f>
        <v>147</v>
      </c>
      <c r="F16912" s="197">
        <v>1</v>
      </c>
      <c r="G16912" s="203" t="s">
        <v>288</v>
      </c>
      <c r="H16912" s="325">
        <f>H16908+1</f>
        <v>114</v>
      </c>
      <c r="R16912" s="200"/>
    </row>
    <row r="16913" spans="1:18" ht="14.6" customHeight="1" x14ac:dyDescent="0.5">
      <c r="A16913" s="525" t="s">
        <v>1280</v>
      </c>
      <c r="B16913" s="202">
        <f t="shared" ref="B16913" si="21613">B16909+1</f>
        <v>922</v>
      </c>
      <c r="C16913" s="407" t="str">
        <f t="shared" ref="C16913" si="21614">C16909</f>
        <v>Daniel 1290</v>
      </c>
      <c r="D16913" s="216" t="str">
        <f t="shared" ref="D16913" si="21615">D16909</f>
        <v>Exodus</v>
      </c>
      <c r="E16913" s="212" t="str">
        <f t="shared" ref="E16913" si="21616">E16909</f>
        <v>AD</v>
      </c>
      <c r="F16913" s="197">
        <v>2</v>
      </c>
      <c r="G16913" s="206" t="s">
        <v>604</v>
      </c>
      <c r="H16913" s="325"/>
      <c r="R16913" s="200"/>
    </row>
    <row r="16914" spans="1:18" ht="14.6" customHeight="1" x14ac:dyDescent="0.5">
      <c r="A16914" s="523">
        <f t="shared" ref="A16914" si="21617">A16910+1</f>
        <v>900</v>
      </c>
      <c r="B16914" s="216" t="str">
        <f t="shared" ref="B16914:B16963" si="21618">B16910</f>
        <v>Olympiad</v>
      </c>
      <c r="C16914" s="408">
        <f t="shared" ref="C16914" si="21619">C16910+1</f>
        <v>732</v>
      </c>
      <c r="D16914" s="217">
        <f t="shared" ref="D16914" si="21620">D16910+1</f>
        <v>1629</v>
      </c>
      <c r="E16914" s="212"/>
      <c r="F16914" s="197">
        <v>3</v>
      </c>
      <c r="G16914" s="208" t="s">
        <v>287</v>
      </c>
      <c r="H16914" s="367"/>
      <c r="R16914" s="200"/>
    </row>
    <row r="16915" spans="1:18" ht="14.6" customHeight="1" thickBot="1" x14ac:dyDescent="0.55000000000000004">
      <c r="A16915" s="526"/>
      <c r="B16915" s="217">
        <f t="shared" si="21618"/>
        <v>231</v>
      </c>
      <c r="C16915" s="406" t="str">
        <f t="shared" si="21598"/>
        <v>7 Times</v>
      </c>
      <c r="D16915" s="359" t="str">
        <f t="shared" ref="D16915" si="21621">INT((D16914-D$10559-1)/49+1)&amp;"/"&amp;MOD(INT((D16914-D$10559-1)/7),7)+1&amp;"/"&amp;MOD(D16914-D$10559-1,7)+1</f>
        <v>33/3/7</v>
      </c>
      <c r="E16915" s="214"/>
      <c r="F16915" s="197">
        <v>4</v>
      </c>
      <c r="G16915" s="209" t="s">
        <v>605</v>
      </c>
      <c r="H16915" s="324" t="str">
        <f>H16911</f>
        <v>Dn 2300</v>
      </c>
      <c r="R16915" s="200"/>
    </row>
    <row r="16916" spans="1:18" ht="14.6" customHeight="1" x14ac:dyDescent="0.5">
      <c r="A16916" s="524" t="s">
        <v>1279</v>
      </c>
      <c r="B16916" s="217" t="s">
        <v>1188</v>
      </c>
      <c r="C16916" s="407">
        <f t="shared" si="21524"/>
        <v>751</v>
      </c>
      <c r="D16916" s="360" t="str">
        <f t="shared" ref="D16916" si="21622">IF(MOD(D16914-D$10559-1,49)=0,"Jub",IF(MOD(D16914-D$10559,7)=0,"Sab","Yr"))&amp;" "&amp;IF(MOD(D16914-D$10559-1,49)=0,INT(D16914-D$10559-1)/49,"")</f>
        <v xml:space="preserve">Sab </v>
      </c>
      <c r="E16916" s="201">
        <f t="shared" ref="E16916" si="21623">E16912+1</f>
        <v>148</v>
      </c>
      <c r="F16916" s="197">
        <v>1</v>
      </c>
      <c r="G16916" s="203" t="s">
        <v>288</v>
      </c>
      <c r="H16916" s="325">
        <f>H16912+1</f>
        <v>115</v>
      </c>
      <c r="R16916" s="200"/>
    </row>
    <row r="16917" spans="1:18" ht="14.6" customHeight="1" x14ac:dyDescent="0.5">
      <c r="A16917" s="525" t="s">
        <v>1280</v>
      </c>
      <c r="B16917" s="202">
        <f t="shared" ref="B16917" si="21624">B16913+1</f>
        <v>923</v>
      </c>
      <c r="C16917" s="407" t="str">
        <f t="shared" ref="C16917" si="21625">C16913</f>
        <v>Daniel 1290</v>
      </c>
      <c r="D16917" s="361" t="str">
        <f t="shared" ref="D16917" si="21626">D16913</f>
        <v>Exodus</v>
      </c>
      <c r="E16917" s="212" t="str">
        <f t="shared" ref="E16917" si="21627">E16913</f>
        <v>AD</v>
      </c>
      <c r="F16917" s="197">
        <v>2</v>
      </c>
      <c r="G16917" s="206" t="s">
        <v>604</v>
      </c>
      <c r="H16917" s="325"/>
      <c r="R16917" s="200"/>
    </row>
    <row r="16918" spans="1:18" ht="14.6" customHeight="1" x14ac:dyDescent="0.5">
      <c r="A16918" s="523">
        <f t="shared" ref="A16918" si="21628">A16914+1</f>
        <v>901</v>
      </c>
      <c r="B16918" s="216" t="str">
        <f t="shared" ref="B16918:B16967" si="21629">B16914</f>
        <v>Olympiad</v>
      </c>
      <c r="C16918" s="408">
        <f t="shared" ref="C16918" si="21630">C16914+1</f>
        <v>733</v>
      </c>
      <c r="D16918" s="359">
        <f t="shared" ref="D16918" si="21631">D16914+1</f>
        <v>1630</v>
      </c>
      <c r="E16918" s="212"/>
      <c r="F16918" s="197">
        <v>3</v>
      </c>
      <c r="G16918" s="208" t="s">
        <v>287</v>
      </c>
      <c r="H16918" s="367"/>
      <c r="R16918" s="200"/>
    </row>
    <row r="16919" spans="1:18" ht="14.6" customHeight="1" thickBot="1" x14ac:dyDescent="0.55000000000000004">
      <c r="A16919" s="526"/>
      <c r="B16919" s="217">
        <f t="shared" si="21629"/>
        <v>231</v>
      </c>
      <c r="C16919" s="406" t="str">
        <f t="shared" si="21598"/>
        <v>7 Times</v>
      </c>
      <c r="D16919" s="217" t="str">
        <f t="shared" ref="D16919" si="21632">INT((D16918-D$10559-1)/49+1)&amp;"/"&amp;MOD(INT((D16918-D$10559-1)/7),7)+1&amp;"/"&amp;MOD(D16918-D$10559-1,7)+1</f>
        <v>33/4/1</v>
      </c>
      <c r="E16919" s="214"/>
      <c r="F16919" s="197">
        <v>4</v>
      </c>
      <c r="G16919" s="209" t="s">
        <v>605</v>
      </c>
      <c r="H16919" s="324" t="str">
        <f>H16915</f>
        <v>Dn 2300</v>
      </c>
      <c r="R16919" s="200"/>
    </row>
    <row r="16920" spans="1:18" ht="14.6" customHeight="1" x14ac:dyDescent="0.5">
      <c r="A16920" s="524" t="s">
        <v>1279</v>
      </c>
      <c r="B16920" s="217" t="s">
        <v>1189</v>
      </c>
      <c r="C16920" s="407">
        <f t="shared" si="21524"/>
        <v>752</v>
      </c>
      <c r="D16920" s="202" t="str">
        <f t="shared" ref="D16920" si="21633">IF(MOD(D16918-D$10559-1,49)=0,"Jub",IF(MOD(D16918-D$10559,7)=0,"Sab","Yr"))&amp;" "&amp;IF(MOD(D16918-D$10559-1,49)=0,INT(D16918-D$10559-1)/49,"")</f>
        <v xml:space="preserve">Yr </v>
      </c>
      <c r="E16920" s="201">
        <f t="shared" ref="E16920" si="21634">E16916+1</f>
        <v>149</v>
      </c>
      <c r="F16920" s="197">
        <v>1</v>
      </c>
      <c r="G16920" s="203" t="s">
        <v>288</v>
      </c>
      <c r="H16920" s="325">
        <f>H16916+1</f>
        <v>116</v>
      </c>
      <c r="R16920" s="200"/>
    </row>
    <row r="16921" spans="1:18" ht="14.6" customHeight="1" x14ac:dyDescent="0.5">
      <c r="A16921" s="525" t="s">
        <v>1280</v>
      </c>
      <c r="B16921" s="202">
        <f t="shared" ref="B16921" si="21635">B16917+1</f>
        <v>924</v>
      </c>
      <c r="C16921" s="407" t="str">
        <f t="shared" ref="C16921" si="21636">C16917</f>
        <v>Daniel 1290</v>
      </c>
      <c r="D16921" s="216" t="str">
        <f t="shared" ref="D16921" si="21637">D16917</f>
        <v>Exodus</v>
      </c>
      <c r="E16921" s="212" t="str">
        <f t="shared" ref="E16921" si="21638">E16917</f>
        <v>AD</v>
      </c>
      <c r="F16921" s="197">
        <v>2</v>
      </c>
      <c r="G16921" s="206" t="s">
        <v>604</v>
      </c>
      <c r="H16921" s="325"/>
      <c r="R16921" s="200"/>
    </row>
    <row r="16922" spans="1:18" ht="14.6" customHeight="1" x14ac:dyDescent="0.5">
      <c r="A16922" s="523">
        <f t="shared" ref="A16922" si="21639">A16918+1</f>
        <v>902</v>
      </c>
      <c r="B16922" s="216" t="str">
        <f t="shared" ref="B16922" si="21640">B16918</f>
        <v>Olympiad</v>
      </c>
      <c r="C16922" s="408">
        <f t="shared" ref="C16922" si="21641">C16918+1</f>
        <v>734</v>
      </c>
      <c r="D16922" s="217">
        <f t="shared" ref="D16922" si="21642">D16918+1</f>
        <v>1631</v>
      </c>
      <c r="E16922" s="212"/>
      <c r="F16922" s="197">
        <v>3</v>
      </c>
      <c r="G16922" s="208" t="s">
        <v>287</v>
      </c>
      <c r="H16922" s="367"/>
      <c r="R16922" s="200"/>
    </row>
    <row r="16923" spans="1:18" ht="14.6" customHeight="1" thickBot="1" x14ac:dyDescent="0.55000000000000004">
      <c r="A16923" s="526"/>
      <c r="B16923" s="217">
        <f t="shared" ref="B16923" si="21643">B16919+1</f>
        <v>232</v>
      </c>
      <c r="C16923" s="406" t="str">
        <f t="shared" si="21598"/>
        <v>7 Times</v>
      </c>
      <c r="D16923" s="217" t="str">
        <f t="shared" ref="D16923" si="21644">INT((D16922-D$10559-1)/49+1)&amp;"/"&amp;MOD(INT((D16922-D$10559-1)/7),7)+1&amp;"/"&amp;MOD(D16922-D$10559-1,7)+1</f>
        <v>33/4/2</v>
      </c>
      <c r="E16923" s="214"/>
      <c r="F16923" s="197">
        <v>4</v>
      </c>
      <c r="G16923" s="209" t="s">
        <v>605</v>
      </c>
      <c r="H16923" s="324" t="str">
        <f>H16919</f>
        <v>Dn 2300</v>
      </c>
      <c r="R16923" s="200"/>
    </row>
    <row r="16924" spans="1:18" ht="14.6" customHeight="1" x14ac:dyDescent="0.5">
      <c r="A16924" s="524" t="s">
        <v>1279</v>
      </c>
      <c r="B16924" s="217" t="s">
        <v>1186</v>
      </c>
      <c r="C16924" s="407">
        <f t="shared" si="21524"/>
        <v>753</v>
      </c>
      <c r="D16924" s="202" t="str">
        <f t="shared" ref="D16924" si="21645">IF(MOD(D16922-D$10559-1,49)=0,"Jub",IF(MOD(D16922-D$10559,7)=0,"Sab","Yr"))&amp;" "&amp;IF(MOD(D16922-D$10559-1,49)=0,INT(D16922-D$10559-1)/49,"")</f>
        <v xml:space="preserve">Yr </v>
      </c>
      <c r="E16924" s="201">
        <f t="shared" ref="E16924" si="21646">E16920+1</f>
        <v>150</v>
      </c>
      <c r="F16924" s="197">
        <v>1</v>
      </c>
      <c r="G16924" s="203" t="s">
        <v>288</v>
      </c>
      <c r="H16924" s="325">
        <f>H16920+1</f>
        <v>117</v>
      </c>
      <c r="R16924" s="200"/>
    </row>
    <row r="16925" spans="1:18" ht="14.6" customHeight="1" x14ac:dyDescent="0.5">
      <c r="A16925" s="525" t="s">
        <v>1280</v>
      </c>
      <c r="B16925" s="202">
        <f t="shared" ref="B16925" si="21647">B16921+1</f>
        <v>925</v>
      </c>
      <c r="C16925" s="407" t="str">
        <f t="shared" ref="C16925" si="21648">C16921</f>
        <v>Daniel 1290</v>
      </c>
      <c r="D16925" s="216" t="str">
        <f t="shared" ref="D16925" si="21649">D16921</f>
        <v>Exodus</v>
      </c>
      <c r="E16925" s="212" t="str">
        <f t="shared" ref="E16925" si="21650">E16921</f>
        <v>AD</v>
      </c>
      <c r="F16925" s="197">
        <v>2</v>
      </c>
      <c r="G16925" s="206" t="s">
        <v>604</v>
      </c>
      <c r="H16925" s="325"/>
      <c r="R16925" s="200"/>
    </row>
    <row r="16926" spans="1:18" ht="14.6" customHeight="1" x14ac:dyDescent="0.5">
      <c r="A16926" s="523">
        <f t="shared" ref="A16926" si="21651">A16922+1</f>
        <v>903</v>
      </c>
      <c r="B16926" s="216" t="str">
        <f t="shared" si="21607"/>
        <v>Olympiad</v>
      </c>
      <c r="C16926" s="408">
        <f t="shared" ref="C16926" si="21652">C16922+1</f>
        <v>735</v>
      </c>
      <c r="D16926" s="217">
        <f t="shared" ref="D16926" si="21653">D16922+1</f>
        <v>1632</v>
      </c>
      <c r="E16926" s="212"/>
      <c r="F16926" s="197">
        <v>3</v>
      </c>
      <c r="G16926" s="208" t="s">
        <v>287</v>
      </c>
      <c r="H16926" s="367"/>
      <c r="R16926" s="200"/>
    </row>
    <row r="16927" spans="1:18" ht="14.6" customHeight="1" thickBot="1" x14ac:dyDescent="0.55000000000000004">
      <c r="A16927" s="526"/>
      <c r="B16927" s="217">
        <f t="shared" si="21607"/>
        <v>232</v>
      </c>
      <c r="C16927" s="406" t="str">
        <f t="shared" si="21598"/>
        <v>7 Times</v>
      </c>
      <c r="D16927" s="217" t="str">
        <f t="shared" ref="D16927" si="21654">INT((D16926-D$10559-1)/49+1)&amp;"/"&amp;MOD(INT((D16926-D$10559-1)/7),7)+1&amp;"/"&amp;MOD(D16926-D$10559-1,7)+1</f>
        <v>33/4/3</v>
      </c>
      <c r="E16927" s="214"/>
      <c r="F16927" s="197">
        <v>4</v>
      </c>
      <c r="G16927" s="209" t="s">
        <v>605</v>
      </c>
      <c r="H16927" s="324" t="str">
        <f>H16923</f>
        <v>Dn 2300</v>
      </c>
      <c r="R16927" s="200"/>
    </row>
    <row r="16928" spans="1:18" ht="14.6" customHeight="1" x14ac:dyDescent="0.5">
      <c r="A16928" s="524" t="s">
        <v>1279</v>
      </c>
      <c r="B16928" s="217" t="s">
        <v>1187</v>
      </c>
      <c r="C16928" s="407">
        <f t="shared" si="21524"/>
        <v>754</v>
      </c>
      <c r="D16928" s="202" t="str">
        <f t="shared" ref="D16928" si="21655">IF(MOD(D16926-D$10559-1,49)=0,"Jub",IF(MOD(D16926-D$10559,7)=0,"Sab","Yr"))&amp;" "&amp;IF(MOD(D16926-D$10559-1,49)=0,INT(D16926-D$10559-1)/49,"")</f>
        <v xml:space="preserve">Yr </v>
      </c>
      <c r="E16928" s="201">
        <f t="shared" ref="E16928" si="21656">E16924+1</f>
        <v>151</v>
      </c>
      <c r="F16928" s="197">
        <v>1</v>
      </c>
      <c r="G16928" s="203" t="s">
        <v>288</v>
      </c>
      <c r="H16928" s="325">
        <f>H16924+1</f>
        <v>118</v>
      </c>
      <c r="R16928" s="200"/>
    </row>
    <row r="16929" spans="1:18" ht="14.6" customHeight="1" x14ac:dyDescent="0.5">
      <c r="A16929" s="525" t="s">
        <v>1280</v>
      </c>
      <c r="B16929" s="202">
        <f t="shared" ref="B16929" si="21657">B16925+1</f>
        <v>926</v>
      </c>
      <c r="C16929" s="407" t="str">
        <f t="shared" ref="C16929" si="21658">C16925</f>
        <v>Daniel 1290</v>
      </c>
      <c r="D16929" s="216" t="str">
        <f t="shared" ref="D16929" si="21659">D16925</f>
        <v>Exodus</v>
      </c>
      <c r="E16929" s="212" t="str">
        <f t="shared" ref="E16929" si="21660">E16925</f>
        <v>AD</v>
      </c>
      <c r="F16929" s="197">
        <v>2</v>
      </c>
      <c r="G16929" s="206" t="s">
        <v>604</v>
      </c>
      <c r="H16929" s="325"/>
      <c r="R16929" s="200"/>
    </row>
    <row r="16930" spans="1:18" ht="14.6" customHeight="1" x14ac:dyDescent="0.5">
      <c r="A16930" s="523">
        <f t="shared" ref="A16930" si="21661">A16926+1</f>
        <v>904</v>
      </c>
      <c r="B16930" s="216" t="str">
        <f t="shared" si="21618"/>
        <v>Olympiad</v>
      </c>
      <c r="C16930" s="408">
        <f t="shared" ref="C16930" si="21662">C16926+1</f>
        <v>736</v>
      </c>
      <c r="D16930" s="217">
        <f t="shared" ref="D16930" si="21663">D16926+1</f>
        <v>1633</v>
      </c>
      <c r="E16930" s="212"/>
      <c r="F16930" s="197">
        <v>3</v>
      </c>
      <c r="G16930" s="208" t="s">
        <v>287</v>
      </c>
      <c r="H16930" s="367"/>
      <c r="R16930" s="200"/>
    </row>
    <row r="16931" spans="1:18" ht="14.6" customHeight="1" thickBot="1" x14ac:dyDescent="0.55000000000000004">
      <c r="A16931" s="526"/>
      <c r="B16931" s="217">
        <f t="shared" si="21618"/>
        <v>232</v>
      </c>
      <c r="C16931" s="406" t="str">
        <f t="shared" si="21598"/>
        <v>7 Times</v>
      </c>
      <c r="D16931" s="217" t="str">
        <f t="shared" ref="D16931" si="21664">INT((D16930-D$10559-1)/49+1)&amp;"/"&amp;MOD(INT((D16930-D$10559-1)/7),7)+1&amp;"/"&amp;MOD(D16930-D$10559-1,7)+1</f>
        <v>33/4/4</v>
      </c>
      <c r="E16931" s="214"/>
      <c r="F16931" s="197">
        <v>4</v>
      </c>
      <c r="G16931" s="209" t="s">
        <v>605</v>
      </c>
      <c r="H16931" s="324" t="str">
        <f>H16927</f>
        <v>Dn 2300</v>
      </c>
      <c r="R16931" s="200"/>
    </row>
    <row r="16932" spans="1:18" ht="14.6" customHeight="1" x14ac:dyDescent="0.5">
      <c r="A16932" s="524" t="s">
        <v>1279</v>
      </c>
      <c r="B16932" s="217" t="s">
        <v>1188</v>
      </c>
      <c r="C16932" s="407">
        <f t="shared" si="21524"/>
        <v>755</v>
      </c>
      <c r="D16932" s="202" t="str">
        <f t="shared" ref="D16932" si="21665">IF(MOD(D16930-D$10559-1,49)=0,"Jub",IF(MOD(D16930-D$10559,7)=0,"Sab","Yr"))&amp;" "&amp;IF(MOD(D16930-D$10559-1,49)=0,INT(D16930-D$10559-1)/49,"")</f>
        <v xml:space="preserve">Yr </v>
      </c>
      <c r="E16932" s="201">
        <f t="shared" ref="E16932" si="21666">E16928+1</f>
        <v>152</v>
      </c>
      <c r="F16932" s="197">
        <v>1</v>
      </c>
      <c r="G16932" s="203" t="s">
        <v>288</v>
      </c>
      <c r="H16932" s="325">
        <f>H16928+1</f>
        <v>119</v>
      </c>
      <c r="R16932" s="200"/>
    </row>
    <row r="16933" spans="1:18" ht="14.6" customHeight="1" x14ac:dyDescent="0.5">
      <c r="A16933" s="525" t="s">
        <v>1280</v>
      </c>
      <c r="B16933" s="202">
        <f t="shared" ref="B16933" si="21667">B16929+1</f>
        <v>927</v>
      </c>
      <c r="C16933" s="407" t="str">
        <f t="shared" ref="C16933" si="21668">C16929</f>
        <v>Daniel 1290</v>
      </c>
      <c r="D16933" s="216" t="str">
        <f t="shared" ref="D16933" si="21669">D16929</f>
        <v>Exodus</v>
      </c>
      <c r="E16933" s="212" t="str">
        <f t="shared" ref="E16933" si="21670">E16929</f>
        <v>AD</v>
      </c>
      <c r="F16933" s="197">
        <v>2</v>
      </c>
      <c r="G16933" s="206" t="s">
        <v>604</v>
      </c>
      <c r="H16933" s="325"/>
      <c r="R16933" s="200"/>
    </row>
    <row r="16934" spans="1:18" ht="14.6" customHeight="1" x14ac:dyDescent="0.5">
      <c r="A16934" s="523">
        <f t="shared" ref="A16934" si="21671">A16930+1</f>
        <v>905</v>
      </c>
      <c r="B16934" s="216" t="str">
        <f t="shared" si="21629"/>
        <v>Olympiad</v>
      </c>
      <c r="C16934" s="408">
        <f t="shared" ref="C16934" si="21672">C16930+1</f>
        <v>737</v>
      </c>
      <c r="D16934" s="217">
        <f t="shared" ref="D16934" si="21673">D16930+1</f>
        <v>1634</v>
      </c>
      <c r="E16934" s="212"/>
      <c r="F16934" s="197">
        <v>3</v>
      </c>
      <c r="G16934" s="208" t="s">
        <v>287</v>
      </c>
      <c r="H16934" s="367"/>
      <c r="R16934" s="200"/>
    </row>
    <row r="16935" spans="1:18" ht="14.6" customHeight="1" thickBot="1" x14ac:dyDescent="0.55000000000000004">
      <c r="A16935" s="526"/>
      <c r="B16935" s="217">
        <f t="shared" si="21629"/>
        <v>232</v>
      </c>
      <c r="C16935" s="406" t="str">
        <f t="shared" si="21598"/>
        <v>7 Times</v>
      </c>
      <c r="D16935" s="217" t="str">
        <f t="shared" ref="D16935" si="21674">INT((D16934-D$10559-1)/49+1)&amp;"/"&amp;MOD(INT((D16934-D$10559-1)/7),7)+1&amp;"/"&amp;MOD(D16934-D$10559-1,7)+1</f>
        <v>33/4/5</v>
      </c>
      <c r="E16935" s="214"/>
      <c r="F16935" s="197">
        <v>4</v>
      </c>
      <c r="G16935" s="209" t="s">
        <v>605</v>
      </c>
      <c r="H16935" s="324" t="str">
        <f>H16931</f>
        <v>Dn 2300</v>
      </c>
      <c r="R16935" s="200"/>
    </row>
    <row r="16936" spans="1:18" ht="14.6" customHeight="1" x14ac:dyDescent="0.5">
      <c r="A16936" s="524" t="s">
        <v>1279</v>
      </c>
      <c r="B16936" s="217" t="s">
        <v>1189</v>
      </c>
      <c r="C16936" s="407">
        <f t="shared" si="21524"/>
        <v>756</v>
      </c>
      <c r="D16936" s="202" t="str">
        <f t="shared" ref="D16936" si="21675">IF(MOD(D16934-D$10559-1,49)=0,"Jub",IF(MOD(D16934-D$10559,7)=0,"Sab","Yr"))&amp;" "&amp;IF(MOD(D16934-D$10559-1,49)=0,INT(D16934-D$10559-1)/49,"")</f>
        <v xml:space="preserve">Yr </v>
      </c>
      <c r="E16936" s="201">
        <f t="shared" ref="E16936" si="21676">E16932+1</f>
        <v>153</v>
      </c>
      <c r="F16936" s="197">
        <v>1</v>
      </c>
      <c r="G16936" s="203" t="s">
        <v>288</v>
      </c>
      <c r="H16936" s="325">
        <f>H16932+1</f>
        <v>120</v>
      </c>
      <c r="R16936" s="200"/>
    </row>
    <row r="16937" spans="1:18" ht="14.6" customHeight="1" x14ac:dyDescent="0.5">
      <c r="A16937" s="525" t="s">
        <v>1280</v>
      </c>
      <c r="B16937" s="202">
        <f t="shared" ref="B16937" si="21677">B16933+1</f>
        <v>928</v>
      </c>
      <c r="C16937" s="407" t="str">
        <f t="shared" ref="C16937" si="21678">C16933</f>
        <v>Daniel 1290</v>
      </c>
      <c r="D16937" s="216" t="str">
        <f t="shared" ref="D16937" si="21679">D16933</f>
        <v>Exodus</v>
      </c>
      <c r="E16937" s="212" t="str">
        <f t="shared" ref="E16937" si="21680">E16933</f>
        <v>AD</v>
      </c>
      <c r="F16937" s="197">
        <v>2</v>
      </c>
      <c r="G16937" s="206" t="s">
        <v>604</v>
      </c>
      <c r="H16937" s="325"/>
      <c r="R16937" s="200"/>
    </row>
    <row r="16938" spans="1:18" ht="14.6" customHeight="1" x14ac:dyDescent="0.5">
      <c r="A16938" s="523">
        <f t="shared" ref="A16938" si="21681">A16934+1</f>
        <v>906</v>
      </c>
      <c r="B16938" s="216" t="str">
        <f t="shared" ref="B16938" si="21682">B16934</f>
        <v>Olympiad</v>
      </c>
      <c r="C16938" s="408">
        <f t="shared" ref="C16938" si="21683">C16934+1</f>
        <v>738</v>
      </c>
      <c r="D16938" s="217">
        <f t="shared" ref="D16938" si="21684">D16934+1</f>
        <v>1635</v>
      </c>
      <c r="E16938" s="212"/>
      <c r="F16938" s="197">
        <v>3</v>
      </c>
      <c r="G16938" s="208" t="s">
        <v>287</v>
      </c>
      <c r="H16938" s="367"/>
      <c r="R16938" s="200"/>
    </row>
    <row r="16939" spans="1:18" ht="14.6" customHeight="1" thickBot="1" x14ac:dyDescent="0.55000000000000004">
      <c r="A16939" s="526"/>
      <c r="B16939" s="217">
        <f t="shared" ref="B16939" si="21685">B16935+1</f>
        <v>233</v>
      </c>
      <c r="C16939" s="406" t="str">
        <f t="shared" si="21598"/>
        <v>7 Times</v>
      </c>
      <c r="D16939" s="217" t="str">
        <f t="shared" ref="D16939" si="21686">INT((D16938-D$10559-1)/49+1)&amp;"/"&amp;MOD(INT((D16938-D$10559-1)/7),7)+1&amp;"/"&amp;MOD(D16938-D$10559-1,7)+1</f>
        <v>33/4/6</v>
      </c>
      <c r="E16939" s="214"/>
      <c r="F16939" s="197">
        <v>4</v>
      </c>
      <c r="G16939" s="209" t="s">
        <v>605</v>
      </c>
      <c r="H16939" s="324" t="str">
        <f>H16935</f>
        <v>Dn 2300</v>
      </c>
      <c r="R16939" s="200"/>
    </row>
    <row r="16940" spans="1:18" ht="14.6" customHeight="1" x14ac:dyDescent="0.5">
      <c r="A16940" s="524" t="s">
        <v>1279</v>
      </c>
      <c r="B16940" s="217" t="s">
        <v>1186</v>
      </c>
      <c r="C16940" s="407">
        <f t="shared" si="21524"/>
        <v>757</v>
      </c>
      <c r="D16940" s="202" t="str">
        <f t="shared" ref="D16940" si="21687">IF(MOD(D16938-D$10559-1,49)=0,"Jub",IF(MOD(D16938-D$10559,7)=0,"Sab","Yr"))&amp;" "&amp;IF(MOD(D16938-D$10559-1,49)=0,INT(D16938-D$10559-1)/49,"")</f>
        <v xml:space="preserve">Yr </v>
      </c>
      <c r="E16940" s="201">
        <f t="shared" ref="E16940" si="21688">E16936+1</f>
        <v>154</v>
      </c>
      <c r="F16940" s="197">
        <v>1</v>
      </c>
      <c r="G16940" s="203" t="s">
        <v>288</v>
      </c>
      <c r="H16940" s="325">
        <f>H16936+1</f>
        <v>121</v>
      </c>
      <c r="R16940" s="200"/>
    </row>
    <row r="16941" spans="1:18" ht="14.6" customHeight="1" x14ac:dyDescent="0.5">
      <c r="A16941" s="525" t="s">
        <v>1280</v>
      </c>
      <c r="B16941" s="202">
        <f t="shared" ref="B16941" si="21689">B16937+1</f>
        <v>929</v>
      </c>
      <c r="C16941" s="407" t="str">
        <f t="shared" ref="C16941" si="21690">C16937</f>
        <v>Daniel 1290</v>
      </c>
      <c r="D16941" s="216" t="str">
        <f t="shared" ref="D16941" si="21691">D16937</f>
        <v>Exodus</v>
      </c>
      <c r="E16941" s="212" t="str">
        <f t="shared" ref="E16941" si="21692">E16937</f>
        <v>AD</v>
      </c>
      <c r="F16941" s="197">
        <v>2</v>
      </c>
      <c r="G16941" s="206" t="s">
        <v>604</v>
      </c>
      <c r="H16941" s="325"/>
      <c r="R16941" s="200"/>
    </row>
    <row r="16942" spans="1:18" ht="14.6" customHeight="1" x14ac:dyDescent="0.5">
      <c r="A16942" s="523">
        <f t="shared" ref="A16942" si="21693">A16938+1</f>
        <v>907</v>
      </c>
      <c r="B16942" s="216" t="str">
        <f t="shared" si="21607"/>
        <v>Olympiad</v>
      </c>
      <c r="C16942" s="408">
        <f t="shared" ref="C16942" si="21694">C16938+1</f>
        <v>739</v>
      </c>
      <c r="D16942" s="217">
        <f t="shared" ref="D16942" si="21695">D16938+1</f>
        <v>1636</v>
      </c>
      <c r="E16942" s="212"/>
      <c r="F16942" s="197">
        <v>3</v>
      </c>
      <c r="G16942" s="208" t="s">
        <v>287</v>
      </c>
      <c r="H16942" s="367"/>
      <c r="R16942" s="200"/>
    </row>
    <row r="16943" spans="1:18" ht="14.6" customHeight="1" thickBot="1" x14ac:dyDescent="0.55000000000000004">
      <c r="A16943" s="526"/>
      <c r="B16943" s="217">
        <f t="shared" si="21607"/>
        <v>233</v>
      </c>
      <c r="C16943" s="406" t="str">
        <f t="shared" si="21598"/>
        <v>7 Times</v>
      </c>
      <c r="D16943" s="359" t="str">
        <f t="shared" ref="D16943" si="21696">INT((D16942-D$10559-1)/49+1)&amp;"/"&amp;MOD(INT((D16942-D$10559-1)/7),7)+1&amp;"/"&amp;MOD(D16942-D$10559-1,7)+1</f>
        <v>33/4/7</v>
      </c>
      <c r="E16943" s="214"/>
      <c r="F16943" s="197">
        <v>4</v>
      </c>
      <c r="G16943" s="209" t="s">
        <v>605</v>
      </c>
      <c r="H16943" s="324" t="str">
        <f>H16939</f>
        <v>Dn 2300</v>
      </c>
      <c r="R16943" s="200"/>
    </row>
    <row r="16944" spans="1:18" ht="14.6" customHeight="1" x14ac:dyDescent="0.5">
      <c r="A16944" s="524" t="s">
        <v>1279</v>
      </c>
      <c r="B16944" s="217" t="s">
        <v>1187</v>
      </c>
      <c r="C16944" s="407">
        <f t="shared" ref="C16944:C17004" si="21697">C16940+1</f>
        <v>758</v>
      </c>
      <c r="D16944" s="360" t="str">
        <f t="shared" ref="D16944" si="21698">IF(MOD(D16942-D$10559-1,49)=0,"Jub",IF(MOD(D16942-D$10559,7)=0,"Sab","Yr"))&amp;" "&amp;IF(MOD(D16942-D$10559-1,49)=0,INT(D16942-D$10559-1)/49,"")</f>
        <v xml:space="preserve">Sab </v>
      </c>
      <c r="E16944" s="201">
        <f t="shared" ref="E16944" si="21699">E16940+1</f>
        <v>155</v>
      </c>
      <c r="F16944" s="197">
        <v>1</v>
      </c>
      <c r="G16944" s="203" t="s">
        <v>288</v>
      </c>
      <c r="H16944" s="325">
        <f>H16940+1</f>
        <v>122</v>
      </c>
      <c r="R16944" s="200"/>
    </row>
    <row r="16945" spans="1:18" ht="14.6" customHeight="1" x14ac:dyDescent="0.5">
      <c r="A16945" s="525" t="s">
        <v>1280</v>
      </c>
      <c r="B16945" s="202">
        <f t="shared" ref="B16945" si="21700">B16941+1</f>
        <v>930</v>
      </c>
      <c r="C16945" s="407" t="str">
        <f t="shared" ref="C16945" si="21701">C16941</f>
        <v>Daniel 1290</v>
      </c>
      <c r="D16945" s="361" t="str">
        <f t="shared" ref="D16945" si="21702">D16941</f>
        <v>Exodus</v>
      </c>
      <c r="E16945" s="212" t="str">
        <f t="shared" ref="E16945" si="21703">E16941</f>
        <v>AD</v>
      </c>
      <c r="F16945" s="197">
        <v>2</v>
      </c>
      <c r="G16945" s="206" t="s">
        <v>604</v>
      </c>
      <c r="H16945" s="325"/>
      <c r="R16945" s="200"/>
    </row>
    <row r="16946" spans="1:18" ht="14.6" customHeight="1" x14ac:dyDescent="0.5">
      <c r="A16946" s="523">
        <f t="shared" ref="A16946" si="21704">A16942+1</f>
        <v>908</v>
      </c>
      <c r="B16946" s="216" t="str">
        <f t="shared" si="21618"/>
        <v>Olympiad</v>
      </c>
      <c r="C16946" s="408">
        <f t="shared" ref="C16946" si="21705">C16942+1</f>
        <v>740</v>
      </c>
      <c r="D16946" s="359">
        <f t="shared" ref="D16946" si="21706">D16942+1</f>
        <v>1637</v>
      </c>
      <c r="E16946" s="212"/>
      <c r="F16946" s="197">
        <v>3</v>
      </c>
      <c r="G16946" s="208" t="s">
        <v>287</v>
      </c>
      <c r="H16946" s="367"/>
      <c r="R16946" s="200"/>
    </row>
    <row r="16947" spans="1:18" ht="14.6" customHeight="1" thickBot="1" x14ac:dyDescent="0.55000000000000004">
      <c r="A16947" s="526"/>
      <c r="B16947" s="217">
        <f t="shared" si="21618"/>
        <v>233</v>
      </c>
      <c r="C16947" s="406" t="str">
        <f t="shared" si="21598"/>
        <v>7 Times</v>
      </c>
      <c r="D16947" s="217" t="str">
        <f t="shared" ref="D16947" si="21707">INT((D16946-D$10559-1)/49+1)&amp;"/"&amp;MOD(INT((D16946-D$10559-1)/7),7)+1&amp;"/"&amp;MOD(D16946-D$10559-1,7)+1</f>
        <v>33/5/1</v>
      </c>
      <c r="E16947" s="214"/>
      <c r="F16947" s="197">
        <v>4</v>
      </c>
      <c r="G16947" s="209" t="s">
        <v>605</v>
      </c>
      <c r="H16947" s="324" t="str">
        <f>H16943</f>
        <v>Dn 2300</v>
      </c>
      <c r="R16947" s="200"/>
    </row>
    <row r="16948" spans="1:18" ht="14.6" customHeight="1" x14ac:dyDescent="0.5">
      <c r="A16948" s="524" t="s">
        <v>1279</v>
      </c>
      <c r="B16948" s="217" t="s">
        <v>1188</v>
      </c>
      <c r="C16948" s="407">
        <f t="shared" si="21697"/>
        <v>759</v>
      </c>
      <c r="D16948" s="202" t="str">
        <f t="shared" ref="D16948" si="21708">IF(MOD(D16946-D$10559-1,49)=0,"Jub",IF(MOD(D16946-D$10559,7)=0,"Sab","Yr"))&amp;" "&amp;IF(MOD(D16946-D$10559-1,49)=0,INT(D16946-D$10559-1)/49,"")</f>
        <v xml:space="preserve">Yr </v>
      </c>
      <c r="E16948" s="201">
        <f t="shared" ref="E16948" si="21709">E16944+1</f>
        <v>156</v>
      </c>
      <c r="F16948" s="197">
        <v>1</v>
      </c>
      <c r="G16948" s="203" t="s">
        <v>288</v>
      </c>
      <c r="H16948" s="325">
        <f>H16944+1</f>
        <v>123</v>
      </c>
      <c r="R16948" s="200"/>
    </row>
    <row r="16949" spans="1:18" ht="14.6" customHeight="1" x14ac:dyDescent="0.5">
      <c r="A16949" s="525" t="s">
        <v>1280</v>
      </c>
      <c r="B16949" s="202">
        <f t="shared" ref="B16949" si="21710">B16945+1</f>
        <v>931</v>
      </c>
      <c r="C16949" s="407" t="str">
        <f t="shared" ref="C16949" si="21711">C16945</f>
        <v>Daniel 1290</v>
      </c>
      <c r="D16949" s="216" t="str">
        <f t="shared" ref="D16949" si="21712">D16945</f>
        <v>Exodus</v>
      </c>
      <c r="E16949" s="212" t="str">
        <f t="shared" ref="E16949" si="21713">E16945</f>
        <v>AD</v>
      </c>
      <c r="F16949" s="197">
        <v>2</v>
      </c>
      <c r="G16949" s="206" t="s">
        <v>604</v>
      </c>
      <c r="H16949" s="325"/>
      <c r="R16949" s="200"/>
    </row>
    <row r="16950" spans="1:18" ht="14.6" customHeight="1" x14ac:dyDescent="0.5">
      <c r="A16950" s="523">
        <f t="shared" ref="A16950" si="21714">A16946+1</f>
        <v>909</v>
      </c>
      <c r="B16950" s="216" t="str">
        <f t="shared" si="21629"/>
        <v>Olympiad</v>
      </c>
      <c r="C16950" s="408">
        <f t="shared" ref="C16950" si="21715">C16946+1</f>
        <v>741</v>
      </c>
      <c r="D16950" s="217">
        <f t="shared" ref="D16950" si="21716">D16946+1</f>
        <v>1638</v>
      </c>
      <c r="E16950" s="212"/>
      <c r="F16950" s="197">
        <v>3</v>
      </c>
      <c r="G16950" s="208" t="s">
        <v>287</v>
      </c>
      <c r="H16950" s="367"/>
      <c r="R16950" s="200"/>
    </row>
    <row r="16951" spans="1:18" ht="14.6" customHeight="1" thickBot="1" x14ac:dyDescent="0.55000000000000004">
      <c r="A16951" s="526"/>
      <c r="B16951" s="217">
        <f t="shared" si="21629"/>
        <v>233</v>
      </c>
      <c r="C16951" s="406" t="str">
        <f t="shared" si="21598"/>
        <v>7 Times</v>
      </c>
      <c r="D16951" s="217" t="str">
        <f t="shared" ref="D16951" si="21717">INT((D16950-D$10559-1)/49+1)&amp;"/"&amp;MOD(INT((D16950-D$10559-1)/7),7)+1&amp;"/"&amp;MOD(D16950-D$10559-1,7)+1</f>
        <v>33/5/2</v>
      </c>
      <c r="E16951" s="214"/>
      <c r="F16951" s="197">
        <v>4</v>
      </c>
      <c r="G16951" s="209" t="s">
        <v>605</v>
      </c>
      <c r="H16951" s="324" t="str">
        <f>H16947</f>
        <v>Dn 2300</v>
      </c>
      <c r="R16951" s="200"/>
    </row>
    <row r="16952" spans="1:18" ht="14.6" customHeight="1" x14ac:dyDescent="0.5">
      <c r="A16952" s="524" t="s">
        <v>1279</v>
      </c>
      <c r="B16952" s="217" t="s">
        <v>1189</v>
      </c>
      <c r="C16952" s="407">
        <f t="shared" si="21697"/>
        <v>760</v>
      </c>
      <c r="D16952" s="202" t="str">
        <f t="shared" ref="D16952" si="21718">IF(MOD(D16950-D$10559-1,49)=0,"Jub",IF(MOD(D16950-D$10559,7)=0,"Sab","Yr"))&amp;" "&amp;IF(MOD(D16950-D$10559-1,49)=0,INT(D16950-D$10559-1)/49,"")</f>
        <v xml:space="preserve">Yr </v>
      </c>
      <c r="E16952" s="201">
        <f t="shared" ref="E16952" si="21719">E16948+1</f>
        <v>157</v>
      </c>
      <c r="F16952" s="197">
        <v>1</v>
      </c>
      <c r="G16952" s="203" t="s">
        <v>288</v>
      </c>
      <c r="H16952" s="325">
        <f>H16948+1</f>
        <v>124</v>
      </c>
      <c r="R16952" s="200"/>
    </row>
    <row r="16953" spans="1:18" ht="14.6" customHeight="1" x14ac:dyDescent="0.5">
      <c r="A16953" s="525" t="s">
        <v>1280</v>
      </c>
      <c r="B16953" s="202">
        <f t="shared" ref="B16953" si="21720">B16949+1</f>
        <v>932</v>
      </c>
      <c r="C16953" s="407" t="str">
        <f t="shared" ref="C16953" si="21721">C16949</f>
        <v>Daniel 1290</v>
      </c>
      <c r="D16953" s="216" t="str">
        <f t="shared" ref="D16953" si="21722">D16949</f>
        <v>Exodus</v>
      </c>
      <c r="E16953" s="212" t="str">
        <f t="shared" ref="E16953" si="21723">E16949</f>
        <v>AD</v>
      </c>
      <c r="F16953" s="197">
        <v>2</v>
      </c>
      <c r="G16953" s="206" t="s">
        <v>604</v>
      </c>
      <c r="H16953" s="325"/>
      <c r="R16953" s="200"/>
    </row>
    <row r="16954" spans="1:18" ht="14.6" customHeight="1" x14ac:dyDescent="0.5">
      <c r="A16954" s="523">
        <f t="shared" ref="A16954" si="21724">A16950+1</f>
        <v>910</v>
      </c>
      <c r="B16954" s="216" t="str">
        <f t="shared" ref="B16954" si="21725">B16950</f>
        <v>Olympiad</v>
      </c>
      <c r="C16954" s="408">
        <f t="shared" ref="C16954" si="21726">C16950+1</f>
        <v>742</v>
      </c>
      <c r="D16954" s="217">
        <f t="shared" ref="D16954" si="21727">D16950+1</f>
        <v>1639</v>
      </c>
      <c r="E16954" s="212"/>
      <c r="F16954" s="197">
        <v>3</v>
      </c>
      <c r="G16954" s="208" t="s">
        <v>287</v>
      </c>
      <c r="H16954" s="367"/>
      <c r="R16954" s="200"/>
    </row>
    <row r="16955" spans="1:18" ht="14.6" customHeight="1" thickBot="1" x14ac:dyDescent="0.55000000000000004">
      <c r="A16955" s="526"/>
      <c r="B16955" s="217">
        <f t="shared" ref="B16955" si="21728">B16951+1</f>
        <v>234</v>
      </c>
      <c r="C16955" s="406" t="str">
        <f t="shared" si="21598"/>
        <v>7 Times</v>
      </c>
      <c r="D16955" s="217" t="str">
        <f t="shared" ref="D16955" si="21729">INT((D16954-D$10559-1)/49+1)&amp;"/"&amp;MOD(INT((D16954-D$10559-1)/7),7)+1&amp;"/"&amp;MOD(D16954-D$10559-1,7)+1</f>
        <v>33/5/3</v>
      </c>
      <c r="E16955" s="214"/>
      <c r="F16955" s="197">
        <v>4</v>
      </c>
      <c r="G16955" s="209" t="s">
        <v>605</v>
      </c>
      <c r="H16955" s="324" t="str">
        <f>H16951</f>
        <v>Dn 2300</v>
      </c>
      <c r="R16955" s="200"/>
    </row>
    <row r="16956" spans="1:18" ht="14.6" customHeight="1" x14ac:dyDescent="0.5">
      <c r="A16956" s="524" t="s">
        <v>1279</v>
      </c>
      <c r="B16956" s="217" t="s">
        <v>1186</v>
      </c>
      <c r="C16956" s="407">
        <f t="shared" si="21697"/>
        <v>761</v>
      </c>
      <c r="D16956" s="202" t="str">
        <f t="shared" ref="D16956" si="21730">IF(MOD(D16954-D$10559-1,49)=0,"Jub",IF(MOD(D16954-D$10559,7)=0,"Sab","Yr"))&amp;" "&amp;IF(MOD(D16954-D$10559-1,49)=0,INT(D16954-D$10559-1)/49,"")</f>
        <v xml:space="preserve">Yr </v>
      </c>
      <c r="E16956" s="201">
        <f t="shared" ref="E16956" si="21731">E16952+1</f>
        <v>158</v>
      </c>
      <c r="F16956" s="197">
        <v>1</v>
      </c>
      <c r="G16956" s="203" t="s">
        <v>288</v>
      </c>
      <c r="H16956" s="325">
        <f>H16952+1</f>
        <v>125</v>
      </c>
      <c r="R16956" s="200"/>
    </row>
    <row r="16957" spans="1:18" ht="14.6" customHeight="1" x14ac:dyDescent="0.5">
      <c r="A16957" s="525" t="s">
        <v>1280</v>
      </c>
      <c r="B16957" s="202">
        <f t="shared" ref="B16957" si="21732">B16953+1</f>
        <v>933</v>
      </c>
      <c r="C16957" s="407" t="str">
        <f t="shared" ref="C16957" si="21733">C16953</f>
        <v>Daniel 1290</v>
      </c>
      <c r="D16957" s="216" t="str">
        <f t="shared" ref="D16957" si="21734">D16953</f>
        <v>Exodus</v>
      </c>
      <c r="E16957" s="212" t="str">
        <f t="shared" ref="E16957" si="21735">E16953</f>
        <v>AD</v>
      </c>
      <c r="F16957" s="197">
        <v>2</v>
      </c>
      <c r="G16957" s="206" t="s">
        <v>604</v>
      </c>
      <c r="H16957" s="325"/>
      <c r="R16957" s="200"/>
    </row>
    <row r="16958" spans="1:18" ht="14.6" customHeight="1" x14ac:dyDescent="0.5">
      <c r="A16958" s="523">
        <f t="shared" ref="A16958" si="21736">A16954+1</f>
        <v>911</v>
      </c>
      <c r="B16958" s="216" t="str">
        <f t="shared" si="21607"/>
        <v>Olympiad</v>
      </c>
      <c r="C16958" s="408">
        <f t="shared" ref="C16958" si="21737">C16954+1</f>
        <v>743</v>
      </c>
      <c r="D16958" s="217">
        <f t="shared" ref="D16958" si="21738">D16954+1</f>
        <v>1640</v>
      </c>
      <c r="E16958" s="212"/>
      <c r="F16958" s="197">
        <v>3</v>
      </c>
      <c r="G16958" s="208" t="s">
        <v>287</v>
      </c>
      <c r="H16958" s="367"/>
      <c r="R16958" s="200"/>
    </row>
    <row r="16959" spans="1:18" ht="14.6" customHeight="1" thickBot="1" x14ac:dyDescent="0.55000000000000004">
      <c r="A16959" s="526"/>
      <c r="B16959" s="217">
        <f t="shared" si="21607"/>
        <v>234</v>
      </c>
      <c r="C16959" s="406" t="str">
        <f t="shared" si="21598"/>
        <v>7 Times</v>
      </c>
      <c r="D16959" s="217" t="str">
        <f t="shared" ref="D16959" si="21739">INT((D16958-D$10559-1)/49+1)&amp;"/"&amp;MOD(INT((D16958-D$10559-1)/7),7)+1&amp;"/"&amp;MOD(D16958-D$10559-1,7)+1</f>
        <v>33/5/4</v>
      </c>
      <c r="E16959" s="214"/>
      <c r="F16959" s="197">
        <v>4</v>
      </c>
      <c r="G16959" s="209" t="s">
        <v>605</v>
      </c>
      <c r="H16959" s="324" t="str">
        <f>H16955</f>
        <v>Dn 2300</v>
      </c>
      <c r="R16959" s="200"/>
    </row>
    <row r="16960" spans="1:18" ht="14.6" customHeight="1" x14ac:dyDescent="0.5">
      <c r="A16960" s="524" t="s">
        <v>1279</v>
      </c>
      <c r="B16960" s="217" t="s">
        <v>1187</v>
      </c>
      <c r="C16960" s="407">
        <f t="shared" si="21697"/>
        <v>762</v>
      </c>
      <c r="D16960" s="202" t="str">
        <f t="shared" ref="D16960" si="21740">IF(MOD(D16958-D$10559-1,49)=0,"Jub",IF(MOD(D16958-D$10559,7)=0,"Sab","Yr"))&amp;" "&amp;IF(MOD(D16958-D$10559-1,49)=0,INT(D16958-D$10559-1)/49,"")</f>
        <v xml:space="preserve">Yr </v>
      </c>
      <c r="E16960" s="201">
        <f t="shared" ref="E16960" si="21741">E16956+1</f>
        <v>159</v>
      </c>
      <c r="F16960" s="197">
        <v>1</v>
      </c>
      <c r="G16960" s="203" t="s">
        <v>288</v>
      </c>
      <c r="H16960" s="325">
        <f>H16956+1</f>
        <v>126</v>
      </c>
      <c r="R16960" s="200"/>
    </row>
    <row r="16961" spans="1:18" ht="14.6" customHeight="1" x14ac:dyDescent="0.5">
      <c r="A16961" s="525" t="s">
        <v>1280</v>
      </c>
      <c r="B16961" s="202">
        <f t="shared" ref="B16961" si="21742">B16957+1</f>
        <v>934</v>
      </c>
      <c r="C16961" s="407" t="str">
        <f t="shared" ref="C16961" si="21743">C16957</f>
        <v>Daniel 1290</v>
      </c>
      <c r="D16961" s="216" t="str">
        <f t="shared" ref="D16961" si="21744">D16957</f>
        <v>Exodus</v>
      </c>
      <c r="E16961" s="212" t="str">
        <f t="shared" ref="E16961" si="21745">E16957</f>
        <v>AD</v>
      </c>
      <c r="F16961" s="197">
        <v>2</v>
      </c>
      <c r="G16961" s="206" t="s">
        <v>604</v>
      </c>
      <c r="H16961" s="325"/>
      <c r="R16961" s="200"/>
    </row>
    <row r="16962" spans="1:18" ht="14.6" customHeight="1" x14ac:dyDescent="0.5">
      <c r="A16962" s="523">
        <f t="shared" ref="A16962" si="21746">A16958+1</f>
        <v>912</v>
      </c>
      <c r="B16962" s="216" t="str">
        <f t="shared" si="21618"/>
        <v>Olympiad</v>
      </c>
      <c r="C16962" s="408">
        <f t="shared" ref="C16962" si="21747">C16958+1</f>
        <v>744</v>
      </c>
      <c r="D16962" s="217">
        <f t="shared" ref="D16962" si="21748">D16958+1</f>
        <v>1641</v>
      </c>
      <c r="E16962" s="212"/>
      <c r="F16962" s="197">
        <v>3</v>
      </c>
      <c r="G16962" s="208" t="s">
        <v>287</v>
      </c>
      <c r="H16962" s="367"/>
      <c r="R16962" s="200"/>
    </row>
    <row r="16963" spans="1:18" ht="14.6" customHeight="1" thickBot="1" x14ac:dyDescent="0.55000000000000004">
      <c r="A16963" s="526"/>
      <c r="B16963" s="217">
        <f t="shared" si="21618"/>
        <v>234</v>
      </c>
      <c r="C16963" s="406" t="str">
        <f t="shared" si="21598"/>
        <v>7 Times</v>
      </c>
      <c r="D16963" s="217" t="str">
        <f t="shared" ref="D16963" si="21749">INT((D16962-D$10559-1)/49+1)&amp;"/"&amp;MOD(INT((D16962-D$10559-1)/7),7)+1&amp;"/"&amp;MOD(D16962-D$10559-1,7)+1</f>
        <v>33/5/5</v>
      </c>
      <c r="E16963" s="214"/>
      <c r="F16963" s="197">
        <v>4</v>
      </c>
      <c r="G16963" s="209" t="s">
        <v>605</v>
      </c>
      <c r="H16963" s="324" t="str">
        <f>H16959</f>
        <v>Dn 2300</v>
      </c>
      <c r="R16963" s="200"/>
    </row>
    <row r="16964" spans="1:18" ht="14.6" customHeight="1" x14ac:dyDescent="0.5">
      <c r="A16964" s="524" t="s">
        <v>1279</v>
      </c>
      <c r="B16964" s="217" t="s">
        <v>1188</v>
      </c>
      <c r="C16964" s="407">
        <f t="shared" si="21697"/>
        <v>763</v>
      </c>
      <c r="D16964" s="202" t="str">
        <f t="shared" ref="D16964" si="21750">IF(MOD(D16962-D$10559-1,49)=0,"Jub",IF(MOD(D16962-D$10559,7)=0,"Sab","Yr"))&amp;" "&amp;IF(MOD(D16962-D$10559-1,49)=0,INT(D16962-D$10559-1)/49,"")</f>
        <v xml:space="preserve">Yr </v>
      </c>
      <c r="E16964" s="201">
        <f t="shared" ref="E16964" si="21751">E16960+1</f>
        <v>160</v>
      </c>
      <c r="F16964" s="197">
        <v>1</v>
      </c>
      <c r="G16964" s="203" t="s">
        <v>288</v>
      </c>
      <c r="H16964" s="325">
        <f>H16960+1</f>
        <v>127</v>
      </c>
      <c r="R16964" s="200"/>
    </row>
    <row r="16965" spans="1:18" ht="14.6" customHeight="1" x14ac:dyDescent="0.5">
      <c r="A16965" s="525" t="s">
        <v>1280</v>
      </c>
      <c r="B16965" s="202">
        <f t="shared" ref="B16965" si="21752">B16961+1</f>
        <v>935</v>
      </c>
      <c r="C16965" s="407" t="str">
        <f t="shared" ref="C16965" si="21753">C16961</f>
        <v>Daniel 1290</v>
      </c>
      <c r="D16965" s="216" t="str">
        <f t="shared" ref="D16965" si="21754">D16961</f>
        <v>Exodus</v>
      </c>
      <c r="E16965" s="212" t="str">
        <f t="shared" ref="E16965" si="21755">E16961</f>
        <v>AD</v>
      </c>
      <c r="F16965" s="197">
        <v>2</v>
      </c>
      <c r="G16965" s="206" t="s">
        <v>604</v>
      </c>
      <c r="H16965" s="325"/>
      <c r="R16965" s="200"/>
    </row>
    <row r="16966" spans="1:18" ht="14.6" customHeight="1" x14ac:dyDescent="0.5">
      <c r="A16966" s="523">
        <f t="shared" ref="A16966" si="21756">A16962+1</f>
        <v>913</v>
      </c>
      <c r="B16966" s="216" t="str">
        <f t="shared" si="21629"/>
        <v>Olympiad</v>
      </c>
      <c r="C16966" s="408">
        <f t="shared" ref="C16966" si="21757">C16962+1</f>
        <v>745</v>
      </c>
      <c r="D16966" s="217">
        <f t="shared" ref="D16966" si="21758">D16962+1</f>
        <v>1642</v>
      </c>
      <c r="E16966" s="212"/>
      <c r="F16966" s="197">
        <v>3</v>
      </c>
      <c r="G16966" s="208" t="s">
        <v>287</v>
      </c>
      <c r="H16966" s="367"/>
      <c r="R16966" s="200"/>
    </row>
    <row r="16967" spans="1:18" ht="14.6" customHeight="1" thickBot="1" x14ac:dyDescent="0.55000000000000004">
      <c r="A16967" s="526"/>
      <c r="B16967" s="217">
        <f t="shared" si="21629"/>
        <v>234</v>
      </c>
      <c r="C16967" s="406" t="str">
        <f t="shared" si="21598"/>
        <v>7 Times</v>
      </c>
      <c r="D16967" s="217" t="str">
        <f t="shared" ref="D16967" si="21759">INT((D16966-D$10559-1)/49+1)&amp;"/"&amp;MOD(INT((D16966-D$10559-1)/7),7)+1&amp;"/"&amp;MOD(D16966-D$10559-1,7)+1</f>
        <v>33/5/6</v>
      </c>
      <c r="E16967" s="214"/>
      <c r="F16967" s="197">
        <v>4</v>
      </c>
      <c r="G16967" s="209" t="s">
        <v>605</v>
      </c>
      <c r="H16967" s="324" t="str">
        <f>H16963</f>
        <v>Dn 2300</v>
      </c>
      <c r="R16967" s="200"/>
    </row>
    <row r="16968" spans="1:18" ht="14.6" customHeight="1" x14ac:dyDescent="0.5">
      <c r="A16968" s="524" t="s">
        <v>1279</v>
      </c>
      <c r="B16968" s="217" t="s">
        <v>1189</v>
      </c>
      <c r="C16968" s="407">
        <f t="shared" si="21697"/>
        <v>764</v>
      </c>
      <c r="D16968" s="202" t="str">
        <f t="shared" ref="D16968" si="21760">IF(MOD(D16966-D$10559-1,49)=0,"Jub",IF(MOD(D16966-D$10559,7)=0,"Sab","Yr"))&amp;" "&amp;IF(MOD(D16966-D$10559-1,49)=0,INT(D16966-D$10559-1)/49,"")</f>
        <v xml:space="preserve">Yr </v>
      </c>
      <c r="E16968" s="201">
        <f t="shared" ref="E16968" si="21761">E16964+1</f>
        <v>161</v>
      </c>
      <c r="F16968" s="197">
        <v>1</v>
      </c>
      <c r="G16968" s="203" t="s">
        <v>288</v>
      </c>
      <c r="H16968" s="325">
        <f>H16964+1</f>
        <v>128</v>
      </c>
      <c r="R16968" s="200"/>
    </row>
    <row r="16969" spans="1:18" ht="14.6" customHeight="1" x14ac:dyDescent="0.5">
      <c r="A16969" s="525" t="s">
        <v>1280</v>
      </c>
      <c r="B16969" s="202">
        <f t="shared" ref="B16969" si="21762">B16965+1</f>
        <v>936</v>
      </c>
      <c r="C16969" s="407" t="str">
        <f t="shared" ref="C16969" si="21763">C16965</f>
        <v>Daniel 1290</v>
      </c>
      <c r="D16969" s="216" t="str">
        <f t="shared" ref="D16969" si="21764">D16965</f>
        <v>Exodus</v>
      </c>
      <c r="E16969" s="212" t="str">
        <f t="shared" ref="E16969" si="21765">E16965</f>
        <v>AD</v>
      </c>
      <c r="F16969" s="197">
        <v>2</v>
      </c>
      <c r="G16969" s="206" t="s">
        <v>604</v>
      </c>
      <c r="H16969" s="325"/>
      <c r="R16969" s="200"/>
    </row>
    <row r="16970" spans="1:18" ht="14.6" customHeight="1" x14ac:dyDescent="0.5">
      <c r="A16970" s="523">
        <f t="shared" ref="A16970" si="21766">A16966+1</f>
        <v>914</v>
      </c>
      <c r="B16970" s="216" t="str">
        <f t="shared" ref="B16970" si="21767">B16966</f>
        <v>Olympiad</v>
      </c>
      <c r="C16970" s="408">
        <f t="shared" ref="C16970" si="21768">C16966+1</f>
        <v>746</v>
      </c>
      <c r="D16970" s="217">
        <f t="shared" ref="D16970" si="21769">D16966+1</f>
        <v>1643</v>
      </c>
      <c r="E16970" s="212"/>
      <c r="F16970" s="197">
        <v>3</v>
      </c>
      <c r="G16970" s="208" t="s">
        <v>287</v>
      </c>
      <c r="H16970" s="367"/>
      <c r="R16970" s="200"/>
    </row>
    <row r="16971" spans="1:18" ht="14.6" customHeight="1" thickBot="1" x14ac:dyDescent="0.55000000000000004">
      <c r="A16971" s="526"/>
      <c r="B16971" s="217">
        <f t="shared" ref="B16971" si="21770">B16967+1</f>
        <v>235</v>
      </c>
      <c r="C16971" s="406" t="str">
        <f t="shared" ref="C16971:C17031" si="21771">C16967</f>
        <v>7 Times</v>
      </c>
      <c r="D16971" s="359" t="str">
        <f t="shared" ref="D16971" si="21772">INT((D16970-D$10559-1)/49+1)&amp;"/"&amp;MOD(INT((D16970-D$10559-1)/7),7)+1&amp;"/"&amp;MOD(D16970-D$10559-1,7)+1</f>
        <v>33/5/7</v>
      </c>
      <c r="E16971" s="214"/>
      <c r="F16971" s="197">
        <v>4</v>
      </c>
      <c r="G16971" s="209" t="s">
        <v>605</v>
      </c>
      <c r="H16971" s="324" t="str">
        <f>H16967</f>
        <v>Dn 2300</v>
      </c>
      <c r="R16971" s="200"/>
    </row>
    <row r="16972" spans="1:18" ht="14.6" customHeight="1" x14ac:dyDescent="0.5">
      <c r="A16972" s="524" t="s">
        <v>1279</v>
      </c>
      <c r="B16972" s="217" t="s">
        <v>1186</v>
      </c>
      <c r="C16972" s="407">
        <f t="shared" si="21697"/>
        <v>765</v>
      </c>
      <c r="D16972" s="360" t="str">
        <f t="shared" ref="D16972" si="21773">IF(MOD(D16970-D$10559-1,49)=0,"Jub",IF(MOD(D16970-D$10559,7)=0,"Sab","Yr"))&amp;" "&amp;IF(MOD(D16970-D$10559-1,49)=0,INT(D16970-D$10559-1)/49,"")</f>
        <v xml:space="preserve">Sab </v>
      </c>
      <c r="E16972" s="201">
        <f t="shared" ref="E16972" si="21774">E16968+1</f>
        <v>162</v>
      </c>
      <c r="F16972" s="197">
        <v>1</v>
      </c>
      <c r="G16972" s="203" t="s">
        <v>288</v>
      </c>
      <c r="H16972" s="325">
        <f>H16968+1</f>
        <v>129</v>
      </c>
      <c r="R16972" s="200"/>
    </row>
    <row r="16973" spans="1:18" ht="14.6" customHeight="1" x14ac:dyDescent="0.5">
      <c r="A16973" s="525" t="s">
        <v>1280</v>
      </c>
      <c r="B16973" s="202">
        <f t="shared" ref="B16973" si="21775">B16969+1</f>
        <v>937</v>
      </c>
      <c r="C16973" s="407" t="str">
        <f t="shared" ref="C16973" si="21776">C16969</f>
        <v>Daniel 1290</v>
      </c>
      <c r="D16973" s="361" t="str">
        <f t="shared" ref="D16973" si="21777">D16969</f>
        <v>Exodus</v>
      </c>
      <c r="E16973" s="212" t="str">
        <f t="shared" ref="E16973" si="21778">E16969</f>
        <v>AD</v>
      </c>
      <c r="F16973" s="197">
        <v>2</v>
      </c>
      <c r="G16973" s="206" t="s">
        <v>604</v>
      </c>
      <c r="H16973" s="325"/>
      <c r="R16973" s="200"/>
    </row>
    <row r="16974" spans="1:18" ht="14.6" customHeight="1" x14ac:dyDescent="0.5">
      <c r="A16974" s="523">
        <f t="shared" ref="A16974" si="21779">A16970+1</f>
        <v>915</v>
      </c>
      <c r="B16974" s="216" t="str">
        <f t="shared" ref="B16974:B17023" si="21780">B16970</f>
        <v>Olympiad</v>
      </c>
      <c r="C16974" s="408">
        <f t="shared" ref="C16974" si="21781">C16970+1</f>
        <v>747</v>
      </c>
      <c r="D16974" s="359">
        <f t="shared" ref="D16974" si="21782">D16970+1</f>
        <v>1644</v>
      </c>
      <c r="E16974" s="212"/>
      <c r="F16974" s="197">
        <v>3</v>
      </c>
      <c r="G16974" s="208" t="s">
        <v>287</v>
      </c>
      <c r="H16974" s="367"/>
      <c r="R16974" s="200"/>
    </row>
    <row r="16975" spans="1:18" ht="14.6" customHeight="1" thickBot="1" x14ac:dyDescent="0.55000000000000004">
      <c r="A16975" s="526"/>
      <c r="B16975" s="217">
        <f t="shared" si="21780"/>
        <v>235</v>
      </c>
      <c r="C16975" s="406" t="str">
        <f t="shared" si="21771"/>
        <v>7 Times</v>
      </c>
      <c r="D16975" s="217" t="str">
        <f t="shared" ref="D16975" si="21783">INT((D16974-D$10559-1)/49+1)&amp;"/"&amp;MOD(INT((D16974-D$10559-1)/7),7)+1&amp;"/"&amp;MOD(D16974-D$10559-1,7)+1</f>
        <v>33/6/1</v>
      </c>
      <c r="E16975" s="214"/>
      <c r="F16975" s="197">
        <v>4</v>
      </c>
      <c r="G16975" s="209" t="s">
        <v>605</v>
      </c>
      <c r="H16975" s="324" t="str">
        <f>H16971</f>
        <v>Dn 2300</v>
      </c>
      <c r="R16975" s="200"/>
    </row>
    <row r="16976" spans="1:18" ht="14.6" customHeight="1" x14ac:dyDescent="0.5">
      <c r="A16976" s="524" t="s">
        <v>1279</v>
      </c>
      <c r="B16976" s="217" t="s">
        <v>1187</v>
      </c>
      <c r="C16976" s="407">
        <f t="shared" si="21697"/>
        <v>766</v>
      </c>
      <c r="D16976" s="202" t="str">
        <f t="shared" ref="D16976" si="21784">IF(MOD(D16974-D$10559-1,49)=0,"Jub",IF(MOD(D16974-D$10559,7)=0,"Sab","Yr"))&amp;" "&amp;IF(MOD(D16974-D$10559-1,49)=0,INT(D16974-D$10559-1)/49,"")</f>
        <v xml:space="preserve">Yr </v>
      </c>
      <c r="E16976" s="201">
        <f t="shared" ref="E16976" si="21785">E16972+1</f>
        <v>163</v>
      </c>
      <c r="F16976" s="197">
        <v>1</v>
      </c>
      <c r="G16976" s="203" t="s">
        <v>288</v>
      </c>
      <c r="H16976" s="325">
        <f>H16972+1</f>
        <v>130</v>
      </c>
      <c r="R16976" s="200"/>
    </row>
    <row r="16977" spans="1:18" ht="14.6" customHeight="1" x14ac:dyDescent="0.5">
      <c r="A16977" s="525" t="s">
        <v>1280</v>
      </c>
      <c r="B16977" s="202">
        <f t="shared" ref="B16977" si="21786">B16973+1</f>
        <v>938</v>
      </c>
      <c r="C16977" s="407" t="str">
        <f t="shared" ref="C16977" si="21787">C16973</f>
        <v>Daniel 1290</v>
      </c>
      <c r="D16977" s="216" t="str">
        <f t="shared" ref="D16977" si="21788">D16973</f>
        <v>Exodus</v>
      </c>
      <c r="E16977" s="212" t="str">
        <f t="shared" ref="E16977" si="21789">E16973</f>
        <v>AD</v>
      </c>
      <c r="F16977" s="197">
        <v>2</v>
      </c>
      <c r="G16977" s="206" t="s">
        <v>604</v>
      </c>
      <c r="H16977" s="325"/>
      <c r="R16977" s="200"/>
    </row>
    <row r="16978" spans="1:18" ht="14.6" customHeight="1" x14ac:dyDescent="0.5">
      <c r="A16978" s="523">
        <f t="shared" ref="A16978" si="21790">A16974+1</f>
        <v>916</v>
      </c>
      <c r="B16978" s="216" t="str">
        <f t="shared" ref="B16978:B17027" si="21791">B16974</f>
        <v>Olympiad</v>
      </c>
      <c r="C16978" s="408">
        <f t="shared" ref="C16978" si="21792">C16974+1</f>
        <v>748</v>
      </c>
      <c r="D16978" s="217">
        <f t="shared" ref="D16978" si="21793">D16974+1</f>
        <v>1645</v>
      </c>
      <c r="E16978" s="212"/>
      <c r="F16978" s="197">
        <v>3</v>
      </c>
      <c r="G16978" s="208" t="s">
        <v>287</v>
      </c>
      <c r="H16978" s="367"/>
      <c r="R16978" s="200"/>
    </row>
    <row r="16979" spans="1:18" ht="14.6" customHeight="1" thickBot="1" x14ac:dyDescent="0.55000000000000004">
      <c r="A16979" s="526"/>
      <c r="B16979" s="217">
        <f t="shared" si="21791"/>
        <v>235</v>
      </c>
      <c r="C16979" s="406" t="str">
        <f t="shared" si="21771"/>
        <v>7 Times</v>
      </c>
      <c r="D16979" s="217" t="str">
        <f t="shared" ref="D16979" si="21794">INT((D16978-D$10559-1)/49+1)&amp;"/"&amp;MOD(INT((D16978-D$10559-1)/7),7)+1&amp;"/"&amp;MOD(D16978-D$10559-1,7)+1</f>
        <v>33/6/2</v>
      </c>
      <c r="E16979" s="214"/>
      <c r="F16979" s="197">
        <v>4</v>
      </c>
      <c r="G16979" s="209" t="s">
        <v>605</v>
      </c>
      <c r="H16979" s="324" t="str">
        <f>H16975</f>
        <v>Dn 2300</v>
      </c>
      <c r="R16979" s="200"/>
    </row>
    <row r="16980" spans="1:18" ht="14.6" customHeight="1" x14ac:dyDescent="0.5">
      <c r="A16980" s="524" t="s">
        <v>1279</v>
      </c>
      <c r="B16980" s="217" t="s">
        <v>1188</v>
      </c>
      <c r="C16980" s="407">
        <f t="shared" si="21697"/>
        <v>767</v>
      </c>
      <c r="D16980" s="202" t="str">
        <f t="shared" ref="D16980" si="21795">IF(MOD(D16978-D$10559-1,49)=0,"Jub",IF(MOD(D16978-D$10559,7)=0,"Sab","Yr"))&amp;" "&amp;IF(MOD(D16978-D$10559-1,49)=0,INT(D16978-D$10559-1)/49,"")</f>
        <v xml:space="preserve">Yr </v>
      </c>
      <c r="E16980" s="201">
        <f t="shared" ref="E16980" si="21796">E16976+1</f>
        <v>164</v>
      </c>
      <c r="F16980" s="197">
        <v>1</v>
      </c>
      <c r="G16980" s="203" t="s">
        <v>288</v>
      </c>
      <c r="H16980" s="325">
        <f>H16976+1</f>
        <v>131</v>
      </c>
      <c r="R16980" s="200"/>
    </row>
    <row r="16981" spans="1:18" ht="14.6" customHeight="1" x14ac:dyDescent="0.5">
      <c r="A16981" s="525" t="s">
        <v>1280</v>
      </c>
      <c r="B16981" s="202">
        <f t="shared" ref="B16981" si="21797">B16977+1</f>
        <v>939</v>
      </c>
      <c r="C16981" s="407" t="str">
        <f t="shared" ref="C16981" si="21798">C16977</f>
        <v>Daniel 1290</v>
      </c>
      <c r="D16981" s="216" t="str">
        <f t="shared" ref="D16981" si="21799">D16977</f>
        <v>Exodus</v>
      </c>
      <c r="E16981" s="212" t="str">
        <f t="shared" ref="E16981" si="21800">E16977</f>
        <v>AD</v>
      </c>
      <c r="F16981" s="197">
        <v>2</v>
      </c>
      <c r="G16981" s="206" t="s">
        <v>604</v>
      </c>
      <c r="H16981" s="325"/>
      <c r="R16981" s="200"/>
    </row>
    <row r="16982" spans="1:18" ht="14.6" customHeight="1" x14ac:dyDescent="0.5">
      <c r="A16982" s="523">
        <f t="shared" ref="A16982" si="21801">A16978+1</f>
        <v>917</v>
      </c>
      <c r="B16982" s="216" t="str">
        <f t="shared" ref="B16982:B17031" si="21802">B16978</f>
        <v>Olympiad</v>
      </c>
      <c r="C16982" s="408">
        <f t="shared" ref="C16982" si="21803">C16978+1</f>
        <v>749</v>
      </c>
      <c r="D16982" s="217">
        <f t="shared" ref="D16982" si="21804">D16978+1</f>
        <v>1646</v>
      </c>
      <c r="E16982" s="212"/>
      <c r="F16982" s="197">
        <v>3</v>
      </c>
      <c r="G16982" s="208" t="s">
        <v>287</v>
      </c>
      <c r="H16982" s="367"/>
      <c r="R16982" s="200"/>
    </row>
    <row r="16983" spans="1:18" ht="14.6" customHeight="1" thickBot="1" x14ac:dyDescent="0.55000000000000004">
      <c r="A16983" s="526"/>
      <c r="B16983" s="217">
        <f t="shared" si="21802"/>
        <v>235</v>
      </c>
      <c r="C16983" s="406" t="str">
        <f t="shared" si="21771"/>
        <v>7 Times</v>
      </c>
      <c r="D16983" s="217" t="str">
        <f t="shared" ref="D16983" si="21805">INT((D16982-D$10559-1)/49+1)&amp;"/"&amp;MOD(INT((D16982-D$10559-1)/7),7)+1&amp;"/"&amp;MOD(D16982-D$10559-1,7)+1</f>
        <v>33/6/3</v>
      </c>
      <c r="E16983" s="214"/>
      <c r="F16983" s="197">
        <v>4</v>
      </c>
      <c r="G16983" s="209" t="s">
        <v>605</v>
      </c>
      <c r="H16983" s="324" t="str">
        <f>H16979</f>
        <v>Dn 2300</v>
      </c>
      <c r="R16983" s="200"/>
    </row>
    <row r="16984" spans="1:18" ht="14.6" customHeight="1" x14ac:dyDescent="0.5">
      <c r="A16984" s="524" t="s">
        <v>1279</v>
      </c>
      <c r="B16984" s="217" t="s">
        <v>1189</v>
      </c>
      <c r="C16984" s="407">
        <f t="shared" si="21697"/>
        <v>768</v>
      </c>
      <c r="D16984" s="202" t="str">
        <f t="shared" ref="D16984" si="21806">IF(MOD(D16982-D$10559-1,49)=0,"Jub",IF(MOD(D16982-D$10559,7)=0,"Sab","Yr"))&amp;" "&amp;IF(MOD(D16982-D$10559-1,49)=0,INT(D16982-D$10559-1)/49,"")</f>
        <v xml:space="preserve">Yr </v>
      </c>
      <c r="E16984" s="201">
        <f t="shared" ref="E16984" si="21807">E16980+1</f>
        <v>165</v>
      </c>
      <c r="F16984" s="197">
        <v>1</v>
      </c>
      <c r="G16984" s="203" t="s">
        <v>288</v>
      </c>
      <c r="H16984" s="325">
        <f>H16980+1</f>
        <v>132</v>
      </c>
      <c r="R16984" s="200"/>
    </row>
    <row r="16985" spans="1:18" ht="14.6" customHeight="1" x14ac:dyDescent="0.5">
      <c r="A16985" s="525" t="s">
        <v>1280</v>
      </c>
      <c r="B16985" s="202">
        <f t="shared" ref="B16985" si="21808">B16981+1</f>
        <v>940</v>
      </c>
      <c r="C16985" s="407" t="str">
        <f t="shared" ref="C16985" si="21809">C16981</f>
        <v>Daniel 1290</v>
      </c>
      <c r="D16985" s="216" t="str">
        <f t="shared" ref="D16985" si="21810">D16981</f>
        <v>Exodus</v>
      </c>
      <c r="E16985" s="212" t="str">
        <f t="shared" ref="E16985" si="21811">E16981</f>
        <v>AD</v>
      </c>
      <c r="F16985" s="197">
        <v>2</v>
      </c>
      <c r="G16985" s="206" t="s">
        <v>604</v>
      </c>
      <c r="H16985" s="325"/>
      <c r="R16985" s="200"/>
    </row>
    <row r="16986" spans="1:18" ht="14.6" customHeight="1" x14ac:dyDescent="0.5">
      <c r="A16986" s="523">
        <f t="shared" ref="A16986" si="21812">A16982+1</f>
        <v>918</v>
      </c>
      <c r="B16986" s="216" t="str">
        <f t="shared" ref="B16986" si="21813">B16982</f>
        <v>Olympiad</v>
      </c>
      <c r="C16986" s="408">
        <f t="shared" ref="C16986" si="21814">C16982+1</f>
        <v>750</v>
      </c>
      <c r="D16986" s="217">
        <f t="shared" ref="D16986" si="21815">D16982+1</f>
        <v>1647</v>
      </c>
      <c r="E16986" s="212"/>
      <c r="F16986" s="197">
        <v>3</v>
      </c>
      <c r="G16986" s="208" t="s">
        <v>287</v>
      </c>
      <c r="H16986" s="367"/>
      <c r="R16986" s="200"/>
    </row>
    <row r="16987" spans="1:18" ht="14.6" customHeight="1" thickBot="1" x14ac:dyDescent="0.55000000000000004">
      <c r="A16987" s="526"/>
      <c r="B16987" s="217">
        <f t="shared" ref="B16987" si="21816">B16983+1</f>
        <v>236</v>
      </c>
      <c r="C16987" s="406" t="str">
        <f t="shared" si="21771"/>
        <v>7 Times</v>
      </c>
      <c r="D16987" s="217" t="str">
        <f t="shared" ref="D16987" si="21817">INT((D16986-D$10559-1)/49+1)&amp;"/"&amp;MOD(INT((D16986-D$10559-1)/7),7)+1&amp;"/"&amp;MOD(D16986-D$10559-1,7)+1</f>
        <v>33/6/4</v>
      </c>
      <c r="E16987" s="214"/>
      <c r="F16987" s="197">
        <v>4</v>
      </c>
      <c r="G16987" s="209" t="s">
        <v>605</v>
      </c>
      <c r="H16987" s="324" t="str">
        <f>H16983</f>
        <v>Dn 2300</v>
      </c>
      <c r="R16987" s="200"/>
    </row>
    <row r="16988" spans="1:18" ht="14.6" customHeight="1" x14ac:dyDescent="0.5">
      <c r="A16988" s="524" t="s">
        <v>1279</v>
      </c>
      <c r="B16988" s="217" t="s">
        <v>1186</v>
      </c>
      <c r="C16988" s="407">
        <f t="shared" si="21697"/>
        <v>769</v>
      </c>
      <c r="D16988" s="202" t="str">
        <f t="shared" ref="D16988" si="21818">IF(MOD(D16986-D$10559-1,49)=0,"Jub",IF(MOD(D16986-D$10559,7)=0,"Sab","Yr"))&amp;" "&amp;IF(MOD(D16986-D$10559-1,49)=0,INT(D16986-D$10559-1)/49,"")</f>
        <v xml:space="preserve">Yr </v>
      </c>
      <c r="E16988" s="201">
        <f t="shared" ref="E16988" si="21819">E16984+1</f>
        <v>166</v>
      </c>
      <c r="F16988" s="197">
        <v>1</v>
      </c>
      <c r="G16988" s="203" t="s">
        <v>288</v>
      </c>
      <c r="H16988" s="325">
        <f>H16984+1</f>
        <v>133</v>
      </c>
      <c r="R16988" s="200"/>
    </row>
    <row r="16989" spans="1:18" ht="14.6" customHeight="1" x14ac:dyDescent="0.5">
      <c r="A16989" s="525" t="s">
        <v>1280</v>
      </c>
      <c r="B16989" s="202">
        <f t="shared" ref="B16989" si="21820">B16985+1</f>
        <v>941</v>
      </c>
      <c r="C16989" s="407" t="str">
        <f t="shared" ref="C16989" si="21821">C16985</f>
        <v>Daniel 1290</v>
      </c>
      <c r="D16989" s="216" t="str">
        <f t="shared" ref="D16989" si="21822">D16985</f>
        <v>Exodus</v>
      </c>
      <c r="E16989" s="212" t="str">
        <f t="shared" ref="E16989" si="21823">E16985</f>
        <v>AD</v>
      </c>
      <c r="F16989" s="197">
        <v>2</v>
      </c>
      <c r="G16989" s="206" t="s">
        <v>604</v>
      </c>
      <c r="H16989" s="325"/>
      <c r="R16989" s="200"/>
    </row>
    <row r="16990" spans="1:18" ht="14.6" customHeight="1" x14ac:dyDescent="0.5">
      <c r="A16990" s="523">
        <f t="shared" ref="A16990" si="21824">A16986+1</f>
        <v>919</v>
      </c>
      <c r="B16990" s="216" t="str">
        <f t="shared" si="21780"/>
        <v>Olympiad</v>
      </c>
      <c r="C16990" s="408">
        <f t="shared" ref="C16990" si="21825">C16986+1</f>
        <v>751</v>
      </c>
      <c r="D16990" s="217">
        <f t="shared" ref="D16990" si="21826">D16986+1</f>
        <v>1648</v>
      </c>
      <c r="E16990" s="212"/>
      <c r="F16990" s="197">
        <v>3</v>
      </c>
      <c r="G16990" s="208" t="s">
        <v>287</v>
      </c>
      <c r="H16990" s="367"/>
      <c r="R16990" s="200"/>
    </row>
    <row r="16991" spans="1:18" ht="14.6" customHeight="1" thickBot="1" x14ac:dyDescent="0.55000000000000004">
      <c r="A16991" s="526"/>
      <c r="B16991" s="217">
        <f t="shared" si="21780"/>
        <v>236</v>
      </c>
      <c r="C16991" s="406" t="str">
        <f t="shared" si="21771"/>
        <v>7 Times</v>
      </c>
      <c r="D16991" s="217" t="str">
        <f t="shared" ref="D16991" si="21827">INT((D16990-D$10559-1)/49+1)&amp;"/"&amp;MOD(INT((D16990-D$10559-1)/7),7)+1&amp;"/"&amp;MOD(D16990-D$10559-1,7)+1</f>
        <v>33/6/5</v>
      </c>
      <c r="E16991" s="214"/>
      <c r="F16991" s="197">
        <v>4</v>
      </c>
      <c r="G16991" s="209" t="s">
        <v>605</v>
      </c>
      <c r="H16991" s="324" t="str">
        <f>H16987</f>
        <v>Dn 2300</v>
      </c>
      <c r="R16991" s="200"/>
    </row>
    <row r="16992" spans="1:18" ht="14.6" customHeight="1" x14ac:dyDescent="0.5">
      <c r="A16992" s="524" t="s">
        <v>1279</v>
      </c>
      <c r="B16992" s="217" t="s">
        <v>1187</v>
      </c>
      <c r="C16992" s="407">
        <f t="shared" si="21697"/>
        <v>770</v>
      </c>
      <c r="D16992" s="202" t="str">
        <f t="shared" ref="D16992" si="21828">IF(MOD(D16990-D$10559-1,49)=0,"Jub",IF(MOD(D16990-D$10559,7)=0,"Sab","Yr"))&amp;" "&amp;IF(MOD(D16990-D$10559-1,49)=0,INT(D16990-D$10559-1)/49,"")</f>
        <v xml:space="preserve">Yr </v>
      </c>
      <c r="E16992" s="201">
        <f t="shared" ref="E16992" si="21829">E16988+1</f>
        <v>167</v>
      </c>
      <c r="F16992" s="197">
        <v>1</v>
      </c>
      <c r="G16992" s="203" t="s">
        <v>288</v>
      </c>
      <c r="H16992" s="325">
        <f>H16988+1</f>
        <v>134</v>
      </c>
      <c r="R16992" s="200"/>
    </row>
    <row r="16993" spans="1:18" ht="14.6" customHeight="1" x14ac:dyDescent="0.5">
      <c r="A16993" s="525" t="s">
        <v>1280</v>
      </c>
      <c r="B16993" s="202">
        <f t="shared" ref="B16993" si="21830">B16989+1</f>
        <v>942</v>
      </c>
      <c r="C16993" s="407" t="str">
        <f t="shared" ref="C16993" si="21831">C16989</f>
        <v>Daniel 1290</v>
      </c>
      <c r="D16993" s="216" t="str">
        <f t="shared" ref="D16993" si="21832">D16989</f>
        <v>Exodus</v>
      </c>
      <c r="E16993" s="212" t="str">
        <f t="shared" ref="E16993" si="21833">E16989</f>
        <v>AD</v>
      </c>
      <c r="F16993" s="197">
        <v>2</v>
      </c>
      <c r="G16993" s="206" t="s">
        <v>604</v>
      </c>
      <c r="H16993" s="325"/>
      <c r="R16993" s="200"/>
    </row>
    <row r="16994" spans="1:18" ht="14.6" customHeight="1" x14ac:dyDescent="0.5">
      <c r="A16994" s="523">
        <f t="shared" ref="A16994" si="21834">A16990+1</f>
        <v>920</v>
      </c>
      <c r="B16994" s="216" t="str">
        <f t="shared" si="21791"/>
        <v>Olympiad</v>
      </c>
      <c r="C16994" s="408">
        <f t="shared" ref="C16994" si="21835">C16990+1</f>
        <v>752</v>
      </c>
      <c r="D16994" s="217">
        <f t="shared" ref="D16994" si="21836">D16990+1</f>
        <v>1649</v>
      </c>
      <c r="E16994" s="212"/>
      <c r="F16994" s="197">
        <v>3</v>
      </c>
      <c r="G16994" s="208" t="s">
        <v>287</v>
      </c>
      <c r="H16994" s="367"/>
      <c r="R16994" s="200"/>
    </row>
    <row r="16995" spans="1:18" ht="14.6" customHeight="1" thickBot="1" x14ac:dyDescent="0.55000000000000004">
      <c r="A16995" s="526"/>
      <c r="B16995" s="217">
        <f t="shared" si="21791"/>
        <v>236</v>
      </c>
      <c r="C16995" s="406" t="str">
        <f t="shared" si="21771"/>
        <v>7 Times</v>
      </c>
      <c r="D16995" s="217" t="str">
        <f t="shared" ref="D16995" si="21837">INT((D16994-D$10559-1)/49+1)&amp;"/"&amp;MOD(INT((D16994-D$10559-1)/7),7)+1&amp;"/"&amp;MOD(D16994-D$10559-1,7)+1</f>
        <v>33/6/6</v>
      </c>
      <c r="E16995" s="214"/>
      <c r="F16995" s="197">
        <v>4</v>
      </c>
      <c r="G16995" s="209" t="s">
        <v>605</v>
      </c>
      <c r="H16995" s="324" t="str">
        <f>H16991</f>
        <v>Dn 2300</v>
      </c>
      <c r="R16995" s="200"/>
    </row>
    <row r="16996" spans="1:18" ht="14.6" customHeight="1" x14ac:dyDescent="0.5">
      <c r="A16996" s="524" t="s">
        <v>1279</v>
      </c>
      <c r="B16996" s="217" t="s">
        <v>1188</v>
      </c>
      <c r="C16996" s="407">
        <f t="shared" si="21697"/>
        <v>771</v>
      </c>
      <c r="D16996" s="202" t="str">
        <f t="shared" ref="D16996" si="21838">IF(MOD(D16994-D$10559-1,49)=0,"Jub",IF(MOD(D16994-D$10559,7)=0,"Sab","Yr"))&amp;" "&amp;IF(MOD(D16994-D$10559-1,49)=0,INT(D16994-D$10559-1)/49,"")</f>
        <v xml:space="preserve">Yr </v>
      </c>
      <c r="E16996" s="201">
        <f t="shared" ref="E16996" si="21839">E16992+1</f>
        <v>168</v>
      </c>
      <c r="F16996" s="197">
        <v>1</v>
      </c>
      <c r="G16996" s="203" t="s">
        <v>288</v>
      </c>
      <c r="H16996" s="325">
        <f>H16992+1</f>
        <v>135</v>
      </c>
      <c r="R16996" s="200"/>
    </row>
    <row r="16997" spans="1:18" ht="14.6" customHeight="1" x14ac:dyDescent="0.5">
      <c r="A16997" s="525" t="s">
        <v>1280</v>
      </c>
      <c r="B16997" s="202">
        <f t="shared" ref="B16997" si="21840">B16993+1</f>
        <v>943</v>
      </c>
      <c r="C16997" s="407" t="str">
        <f t="shared" ref="C16997" si="21841">C16993</f>
        <v>Daniel 1290</v>
      </c>
      <c r="D16997" s="216" t="str">
        <f t="shared" ref="D16997" si="21842">D16993</f>
        <v>Exodus</v>
      </c>
      <c r="E16997" s="212" t="str">
        <f t="shared" ref="E16997" si="21843">E16993</f>
        <v>AD</v>
      </c>
      <c r="F16997" s="197">
        <v>2</v>
      </c>
      <c r="G16997" s="206" t="s">
        <v>604</v>
      </c>
      <c r="H16997" s="325"/>
      <c r="R16997" s="200"/>
    </row>
    <row r="16998" spans="1:18" ht="14.6" customHeight="1" x14ac:dyDescent="0.5">
      <c r="A16998" s="523">
        <f t="shared" ref="A16998" si="21844">A16994+1</f>
        <v>921</v>
      </c>
      <c r="B16998" s="216" t="str">
        <f t="shared" si="21802"/>
        <v>Olympiad</v>
      </c>
      <c r="C16998" s="408">
        <f t="shared" ref="C16998" si="21845">C16994+1</f>
        <v>753</v>
      </c>
      <c r="D16998" s="217">
        <f t="shared" ref="D16998" si="21846">D16994+1</f>
        <v>1650</v>
      </c>
      <c r="E16998" s="212"/>
      <c r="F16998" s="197">
        <v>3</v>
      </c>
      <c r="G16998" s="208" t="s">
        <v>287</v>
      </c>
      <c r="H16998" s="367"/>
      <c r="R16998" s="200"/>
    </row>
    <row r="16999" spans="1:18" ht="14.6" customHeight="1" thickBot="1" x14ac:dyDescent="0.55000000000000004">
      <c r="A16999" s="526"/>
      <c r="B16999" s="217">
        <f t="shared" si="21802"/>
        <v>236</v>
      </c>
      <c r="C16999" s="406" t="str">
        <f t="shared" si="21771"/>
        <v>7 Times</v>
      </c>
      <c r="D16999" s="359" t="str">
        <f t="shared" ref="D16999" si="21847">INT((D16998-D$10559-1)/49+1)&amp;"/"&amp;MOD(INT((D16998-D$10559-1)/7),7)+1&amp;"/"&amp;MOD(D16998-D$10559-1,7)+1</f>
        <v>33/6/7</v>
      </c>
      <c r="E16999" s="214"/>
      <c r="F16999" s="197">
        <v>4</v>
      </c>
      <c r="G16999" s="209" t="s">
        <v>605</v>
      </c>
      <c r="H16999" s="324" t="str">
        <f>H16995</f>
        <v>Dn 2300</v>
      </c>
      <c r="R16999" s="200"/>
    </row>
    <row r="17000" spans="1:18" ht="14.6" customHeight="1" x14ac:dyDescent="0.5">
      <c r="A17000" s="524" t="s">
        <v>1279</v>
      </c>
      <c r="B17000" s="217" t="s">
        <v>1189</v>
      </c>
      <c r="C17000" s="407">
        <f t="shared" si="21697"/>
        <v>772</v>
      </c>
      <c r="D17000" s="360" t="str">
        <f t="shared" ref="D17000" si="21848">IF(MOD(D16998-D$10559-1,49)=0,"Jub",IF(MOD(D16998-D$10559,7)=0,"Sab","Yr"))&amp;" "&amp;IF(MOD(D16998-D$10559-1,49)=0,INT(D16998-D$10559-1)/49,"")</f>
        <v xml:space="preserve">Sab </v>
      </c>
      <c r="E17000" s="201">
        <f t="shared" ref="E17000" si="21849">E16996+1</f>
        <v>169</v>
      </c>
      <c r="F17000" s="197">
        <v>1</v>
      </c>
      <c r="G17000" s="203" t="s">
        <v>288</v>
      </c>
      <c r="H17000" s="325">
        <f>H16996+1</f>
        <v>136</v>
      </c>
      <c r="R17000" s="200"/>
    </row>
    <row r="17001" spans="1:18" ht="14.6" customHeight="1" x14ac:dyDescent="0.5">
      <c r="A17001" s="525" t="s">
        <v>1280</v>
      </c>
      <c r="B17001" s="202">
        <f t="shared" ref="B17001" si="21850">B16997+1</f>
        <v>944</v>
      </c>
      <c r="C17001" s="407" t="str">
        <f t="shared" ref="C17001" si="21851">C16997</f>
        <v>Daniel 1290</v>
      </c>
      <c r="D17001" s="361" t="str">
        <f t="shared" ref="D17001" si="21852">D16997</f>
        <v>Exodus</v>
      </c>
      <c r="E17001" s="212" t="str">
        <f t="shared" ref="E17001" si="21853">E16997</f>
        <v>AD</v>
      </c>
      <c r="F17001" s="197">
        <v>2</v>
      </c>
      <c r="G17001" s="206" t="s">
        <v>604</v>
      </c>
      <c r="H17001" s="325"/>
      <c r="R17001" s="200"/>
    </row>
    <row r="17002" spans="1:18" ht="14.6" customHeight="1" x14ac:dyDescent="0.5">
      <c r="A17002" s="523">
        <f t="shared" ref="A17002" si="21854">A16998+1</f>
        <v>922</v>
      </c>
      <c r="B17002" s="216" t="str">
        <f t="shared" ref="B17002" si="21855">B16998</f>
        <v>Olympiad</v>
      </c>
      <c r="C17002" s="408">
        <f t="shared" ref="C17002" si="21856">C16998+1</f>
        <v>754</v>
      </c>
      <c r="D17002" s="359">
        <f t="shared" ref="D17002" si="21857">D16998+1</f>
        <v>1651</v>
      </c>
      <c r="E17002" s="212"/>
      <c r="F17002" s="197">
        <v>3</v>
      </c>
      <c r="G17002" s="208" t="s">
        <v>287</v>
      </c>
      <c r="H17002" s="367"/>
      <c r="R17002" s="200"/>
    </row>
    <row r="17003" spans="1:18" ht="14.6" customHeight="1" thickBot="1" x14ac:dyDescent="0.55000000000000004">
      <c r="A17003" s="526"/>
      <c r="B17003" s="217">
        <f t="shared" ref="B17003" si="21858">B16999+1</f>
        <v>237</v>
      </c>
      <c r="C17003" s="406" t="str">
        <f t="shared" si="21771"/>
        <v>7 Times</v>
      </c>
      <c r="D17003" s="217" t="str">
        <f t="shared" ref="D17003" si="21859">INT((D17002-D$10559-1)/49+1)&amp;"/"&amp;MOD(INT((D17002-D$10559-1)/7),7)+1&amp;"/"&amp;MOD(D17002-D$10559-1,7)+1</f>
        <v>33/7/1</v>
      </c>
      <c r="E17003" s="214"/>
      <c r="F17003" s="197">
        <v>4</v>
      </c>
      <c r="G17003" s="209" t="s">
        <v>605</v>
      </c>
      <c r="H17003" s="324" t="str">
        <f>H16999</f>
        <v>Dn 2300</v>
      </c>
      <c r="R17003" s="200"/>
    </row>
    <row r="17004" spans="1:18" ht="14.6" customHeight="1" x14ac:dyDescent="0.5">
      <c r="A17004" s="524" t="s">
        <v>1279</v>
      </c>
      <c r="B17004" s="217" t="s">
        <v>1186</v>
      </c>
      <c r="C17004" s="407">
        <f t="shared" si="21697"/>
        <v>773</v>
      </c>
      <c r="D17004" s="202" t="str">
        <f t="shared" ref="D17004" si="21860">IF(MOD(D17002-D$10559-1,49)=0,"Jub",IF(MOD(D17002-D$10559,7)=0,"Sab","Yr"))&amp;" "&amp;IF(MOD(D17002-D$10559-1,49)=0,INT(D17002-D$10559-1)/49,"")</f>
        <v xml:space="preserve">Yr </v>
      </c>
      <c r="E17004" s="201">
        <f t="shared" ref="E17004" si="21861">E17000+1</f>
        <v>170</v>
      </c>
      <c r="F17004" s="197">
        <v>1</v>
      </c>
      <c r="G17004" s="203" t="s">
        <v>288</v>
      </c>
      <c r="H17004" s="325">
        <f>H17000+1</f>
        <v>137</v>
      </c>
      <c r="R17004" s="200"/>
    </row>
    <row r="17005" spans="1:18" ht="14.6" customHeight="1" x14ac:dyDescent="0.5">
      <c r="A17005" s="525" t="s">
        <v>1280</v>
      </c>
      <c r="B17005" s="202">
        <f t="shared" ref="B17005" si="21862">B17001+1</f>
        <v>945</v>
      </c>
      <c r="C17005" s="407" t="str">
        <f t="shared" ref="C17005" si="21863">C17001</f>
        <v>Daniel 1290</v>
      </c>
      <c r="D17005" s="216" t="str">
        <f t="shared" ref="D17005" si="21864">D17001</f>
        <v>Exodus</v>
      </c>
      <c r="E17005" s="212" t="str">
        <f t="shared" ref="E17005" si="21865">E17001</f>
        <v>AD</v>
      </c>
      <c r="F17005" s="197">
        <v>2</v>
      </c>
      <c r="G17005" s="206" t="s">
        <v>604</v>
      </c>
      <c r="H17005" s="325"/>
      <c r="R17005" s="200"/>
    </row>
    <row r="17006" spans="1:18" ht="14.6" customHeight="1" x14ac:dyDescent="0.5">
      <c r="A17006" s="523">
        <f t="shared" ref="A17006" si="21866">A17002+1</f>
        <v>923</v>
      </c>
      <c r="B17006" s="216" t="str">
        <f t="shared" si="21780"/>
        <v>Olympiad</v>
      </c>
      <c r="C17006" s="408">
        <f t="shared" ref="C17006" si="21867">C17002+1</f>
        <v>755</v>
      </c>
      <c r="D17006" s="217">
        <f t="shared" ref="D17006" si="21868">D17002+1</f>
        <v>1652</v>
      </c>
      <c r="E17006" s="212"/>
      <c r="F17006" s="197">
        <v>3</v>
      </c>
      <c r="G17006" s="208" t="s">
        <v>287</v>
      </c>
      <c r="H17006" s="367"/>
      <c r="R17006" s="200"/>
    </row>
    <row r="17007" spans="1:18" ht="14.6" customHeight="1" thickBot="1" x14ac:dyDescent="0.55000000000000004">
      <c r="A17007" s="526"/>
      <c r="B17007" s="217">
        <f t="shared" si="21780"/>
        <v>237</v>
      </c>
      <c r="C17007" s="406" t="str">
        <f t="shared" si="21771"/>
        <v>7 Times</v>
      </c>
      <c r="D17007" s="217" t="str">
        <f t="shared" ref="D17007" si="21869">INT((D17006-D$10559-1)/49+1)&amp;"/"&amp;MOD(INT((D17006-D$10559-1)/7),7)+1&amp;"/"&amp;MOD(D17006-D$10559-1,7)+1</f>
        <v>33/7/2</v>
      </c>
      <c r="E17007" s="214"/>
      <c r="F17007" s="197">
        <v>4</v>
      </c>
      <c r="G17007" s="209" t="s">
        <v>605</v>
      </c>
      <c r="H17007" s="324" t="str">
        <f>H17003</f>
        <v>Dn 2300</v>
      </c>
      <c r="R17007" s="200"/>
    </row>
    <row r="17008" spans="1:18" ht="14.6" customHeight="1" x14ac:dyDescent="0.5">
      <c r="A17008" s="524" t="s">
        <v>1279</v>
      </c>
      <c r="B17008" s="217" t="s">
        <v>1187</v>
      </c>
      <c r="C17008" s="407">
        <f t="shared" ref="C17008:C17068" si="21870">C17004+1</f>
        <v>774</v>
      </c>
      <c r="D17008" s="202" t="str">
        <f t="shared" ref="D17008" si="21871">IF(MOD(D17006-D$10559-1,49)=0,"Jub",IF(MOD(D17006-D$10559,7)=0,"Sab","Yr"))&amp;" "&amp;IF(MOD(D17006-D$10559-1,49)=0,INT(D17006-D$10559-1)/49,"")</f>
        <v xml:space="preserve">Yr </v>
      </c>
      <c r="E17008" s="201">
        <f t="shared" ref="E17008" si="21872">E17004+1</f>
        <v>171</v>
      </c>
      <c r="F17008" s="197">
        <v>1</v>
      </c>
      <c r="G17008" s="203" t="s">
        <v>288</v>
      </c>
      <c r="H17008" s="325">
        <f>H17004+1</f>
        <v>138</v>
      </c>
      <c r="R17008" s="200"/>
    </row>
    <row r="17009" spans="1:18" ht="14.6" customHeight="1" x14ac:dyDescent="0.5">
      <c r="A17009" s="525" t="s">
        <v>1280</v>
      </c>
      <c r="B17009" s="202">
        <f t="shared" ref="B17009" si="21873">B17005+1</f>
        <v>946</v>
      </c>
      <c r="C17009" s="407" t="str">
        <f t="shared" ref="C17009" si="21874">C17005</f>
        <v>Daniel 1290</v>
      </c>
      <c r="D17009" s="216" t="str">
        <f t="shared" ref="D17009" si="21875">D17005</f>
        <v>Exodus</v>
      </c>
      <c r="E17009" s="212" t="str">
        <f t="shared" ref="E17009" si="21876">E17005</f>
        <v>AD</v>
      </c>
      <c r="F17009" s="197">
        <v>2</v>
      </c>
      <c r="G17009" s="206" t="s">
        <v>604</v>
      </c>
      <c r="H17009" s="325"/>
      <c r="R17009" s="200"/>
    </row>
    <row r="17010" spans="1:18" ht="14.6" customHeight="1" x14ac:dyDescent="0.5">
      <c r="A17010" s="523">
        <f t="shared" ref="A17010" si="21877">A17006+1</f>
        <v>924</v>
      </c>
      <c r="B17010" s="216" t="str">
        <f t="shared" si="21791"/>
        <v>Olympiad</v>
      </c>
      <c r="C17010" s="408">
        <f t="shared" ref="C17010" si="21878">C17006+1</f>
        <v>756</v>
      </c>
      <c r="D17010" s="217">
        <f t="shared" ref="D17010" si="21879">D17006+1</f>
        <v>1653</v>
      </c>
      <c r="E17010" s="212"/>
      <c r="F17010" s="197">
        <v>3</v>
      </c>
      <c r="G17010" s="208" t="s">
        <v>287</v>
      </c>
      <c r="H17010" s="367"/>
      <c r="R17010" s="200"/>
    </row>
    <row r="17011" spans="1:18" ht="14.6" customHeight="1" thickBot="1" x14ac:dyDescent="0.55000000000000004">
      <c r="A17011" s="526"/>
      <c r="B17011" s="217">
        <f t="shared" si="21791"/>
        <v>237</v>
      </c>
      <c r="C17011" s="406" t="str">
        <f t="shared" si="21771"/>
        <v>7 Times</v>
      </c>
      <c r="D17011" s="217" t="str">
        <f t="shared" ref="D17011" si="21880">INT((D17010-D$10559-1)/49+1)&amp;"/"&amp;MOD(INT((D17010-D$10559-1)/7),7)+1&amp;"/"&amp;MOD(D17010-D$10559-1,7)+1</f>
        <v>33/7/3</v>
      </c>
      <c r="E17011" s="214"/>
      <c r="F17011" s="197">
        <v>4</v>
      </c>
      <c r="G17011" s="209" t="s">
        <v>605</v>
      </c>
      <c r="H17011" s="324" t="str">
        <f>H17007</f>
        <v>Dn 2300</v>
      </c>
      <c r="R17011" s="200"/>
    </row>
    <row r="17012" spans="1:18" ht="14.6" customHeight="1" x14ac:dyDescent="0.5">
      <c r="A17012" s="524" t="s">
        <v>1279</v>
      </c>
      <c r="B17012" s="217" t="s">
        <v>1188</v>
      </c>
      <c r="C17012" s="407">
        <f t="shared" si="21870"/>
        <v>775</v>
      </c>
      <c r="D17012" s="202" t="str">
        <f t="shared" ref="D17012" si="21881">IF(MOD(D17010-D$10559-1,49)=0,"Jub",IF(MOD(D17010-D$10559,7)=0,"Sab","Yr"))&amp;" "&amp;IF(MOD(D17010-D$10559-1,49)=0,INT(D17010-D$10559-1)/49,"")</f>
        <v xml:space="preserve">Yr </v>
      </c>
      <c r="E17012" s="201">
        <f t="shared" ref="E17012" si="21882">E17008+1</f>
        <v>172</v>
      </c>
      <c r="F17012" s="197">
        <v>1</v>
      </c>
      <c r="G17012" s="203" t="s">
        <v>288</v>
      </c>
      <c r="H17012" s="325">
        <f>H17008+1</f>
        <v>139</v>
      </c>
      <c r="R17012" s="200"/>
    </row>
    <row r="17013" spans="1:18" ht="14.6" customHeight="1" x14ac:dyDescent="0.5">
      <c r="A17013" s="525" t="s">
        <v>1280</v>
      </c>
      <c r="B17013" s="202">
        <f t="shared" ref="B17013" si="21883">B17009+1</f>
        <v>947</v>
      </c>
      <c r="C17013" s="407" t="str">
        <f t="shared" ref="C17013" si="21884">C17009</f>
        <v>Daniel 1290</v>
      </c>
      <c r="D17013" s="216" t="str">
        <f t="shared" ref="D17013" si="21885">D17009</f>
        <v>Exodus</v>
      </c>
      <c r="E17013" s="212" t="str">
        <f t="shared" ref="E17013" si="21886">E17009</f>
        <v>AD</v>
      </c>
      <c r="F17013" s="197">
        <v>2</v>
      </c>
      <c r="G17013" s="206" t="s">
        <v>604</v>
      </c>
      <c r="H17013" s="325"/>
      <c r="R17013" s="200"/>
    </row>
    <row r="17014" spans="1:18" ht="14.6" customHeight="1" x14ac:dyDescent="0.5">
      <c r="A17014" s="523">
        <f t="shared" ref="A17014" si="21887">A17010+1</f>
        <v>925</v>
      </c>
      <c r="B17014" s="216" t="str">
        <f t="shared" si="21802"/>
        <v>Olympiad</v>
      </c>
      <c r="C17014" s="408">
        <f t="shared" ref="C17014" si="21888">C17010+1</f>
        <v>757</v>
      </c>
      <c r="D17014" s="217">
        <f t="shared" ref="D17014" si="21889">D17010+1</f>
        <v>1654</v>
      </c>
      <c r="E17014" s="212"/>
      <c r="F17014" s="197">
        <v>3</v>
      </c>
      <c r="G17014" s="208" t="s">
        <v>287</v>
      </c>
      <c r="H17014" s="367"/>
      <c r="R17014" s="200"/>
    </row>
    <row r="17015" spans="1:18" ht="14.6" customHeight="1" thickBot="1" x14ac:dyDescent="0.55000000000000004">
      <c r="A17015" s="526"/>
      <c r="B17015" s="217">
        <f t="shared" si="21802"/>
        <v>237</v>
      </c>
      <c r="C17015" s="406" t="str">
        <f t="shared" si="21771"/>
        <v>7 Times</v>
      </c>
      <c r="D17015" s="217" t="str">
        <f t="shared" ref="D17015" si="21890">INT((D17014-D$10559-1)/49+1)&amp;"/"&amp;MOD(INT((D17014-D$10559-1)/7),7)+1&amp;"/"&amp;MOD(D17014-D$10559-1,7)+1</f>
        <v>33/7/4</v>
      </c>
      <c r="E17015" s="214"/>
      <c r="F17015" s="197">
        <v>4</v>
      </c>
      <c r="G17015" s="209" t="s">
        <v>605</v>
      </c>
      <c r="H17015" s="324" t="str">
        <f>H17011</f>
        <v>Dn 2300</v>
      </c>
      <c r="R17015" s="200"/>
    </row>
    <row r="17016" spans="1:18" ht="14.6" customHeight="1" x14ac:dyDescent="0.5">
      <c r="A17016" s="524" t="s">
        <v>1279</v>
      </c>
      <c r="B17016" s="217" t="s">
        <v>1189</v>
      </c>
      <c r="C17016" s="407">
        <f t="shared" si="21870"/>
        <v>776</v>
      </c>
      <c r="D17016" s="202" t="str">
        <f t="shared" ref="D17016" si="21891">IF(MOD(D17014-D$10559-1,49)=0,"Jub",IF(MOD(D17014-D$10559,7)=0,"Sab","Yr"))&amp;" "&amp;IF(MOD(D17014-D$10559-1,49)=0,INT(D17014-D$10559-1)/49,"")</f>
        <v xml:space="preserve">Yr </v>
      </c>
      <c r="E17016" s="201">
        <f t="shared" ref="E17016" si="21892">E17012+1</f>
        <v>173</v>
      </c>
      <c r="F17016" s="197">
        <v>1</v>
      </c>
      <c r="G17016" s="203" t="s">
        <v>288</v>
      </c>
      <c r="H17016" s="325">
        <f>H17012+1</f>
        <v>140</v>
      </c>
      <c r="R17016" s="200"/>
    </row>
    <row r="17017" spans="1:18" ht="14.6" customHeight="1" x14ac:dyDescent="0.5">
      <c r="A17017" s="525" t="s">
        <v>1280</v>
      </c>
      <c r="B17017" s="202">
        <f t="shared" ref="B17017" si="21893">B17013+1</f>
        <v>948</v>
      </c>
      <c r="C17017" s="407" t="str">
        <f t="shared" ref="C17017" si="21894">C17013</f>
        <v>Daniel 1290</v>
      </c>
      <c r="D17017" s="216" t="str">
        <f t="shared" ref="D17017" si="21895">D17013</f>
        <v>Exodus</v>
      </c>
      <c r="E17017" s="212" t="str">
        <f t="shared" ref="E17017" si="21896">E17013</f>
        <v>AD</v>
      </c>
      <c r="F17017" s="197">
        <v>2</v>
      </c>
      <c r="G17017" s="206" t="s">
        <v>604</v>
      </c>
      <c r="H17017" s="325"/>
      <c r="R17017" s="200"/>
    </row>
    <row r="17018" spans="1:18" ht="14.6" customHeight="1" x14ac:dyDescent="0.5">
      <c r="A17018" s="523">
        <f t="shared" ref="A17018" si="21897">A17014+1</f>
        <v>926</v>
      </c>
      <c r="B17018" s="216" t="str">
        <f t="shared" ref="B17018" si="21898">B17014</f>
        <v>Olympiad</v>
      </c>
      <c r="C17018" s="408">
        <f t="shared" ref="C17018" si="21899">C17014+1</f>
        <v>758</v>
      </c>
      <c r="D17018" s="217">
        <f t="shared" ref="D17018" si="21900">D17014+1</f>
        <v>1655</v>
      </c>
      <c r="E17018" s="212"/>
      <c r="F17018" s="197">
        <v>3</v>
      </c>
      <c r="G17018" s="208" t="s">
        <v>287</v>
      </c>
      <c r="H17018" s="367"/>
      <c r="R17018" s="200"/>
    </row>
    <row r="17019" spans="1:18" ht="14.6" customHeight="1" thickBot="1" x14ac:dyDescent="0.55000000000000004">
      <c r="A17019" s="526"/>
      <c r="B17019" s="217">
        <f t="shared" ref="B17019" si="21901">B17015+1</f>
        <v>238</v>
      </c>
      <c r="C17019" s="406" t="str">
        <f t="shared" si="21771"/>
        <v>7 Times</v>
      </c>
      <c r="D17019" s="217" t="str">
        <f t="shared" ref="D17019" si="21902">INT((D17018-D$10559-1)/49+1)&amp;"/"&amp;MOD(INT((D17018-D$10559-1)/7),7)+1&amp;"/"&amp;MOD(D17018-D$10559-1,7)+1</f>
        <v>33/7/5</v>
      </c>
      <c r="E17019" s="214"/>
      <c r="F17019" s="197">
        <v>4</v>
      </c>
      <c r="G17019" s="209" t="s">
        <v>605</v>
      </c>
      <c r="H17019" s="324" t="str">
        <f>H17015</f>
        <v>Dn 2300</v>
      </c>
      <c r="R17019" s="200"/>
    </row>
    <row r="17020" spans="1:18" ht="14.6" customHeight="1" x14ac:dyDescent="0.5">
      <c r="A17020" s="524" t="s">
        <v>1279</v>
      </c>
      <c r="B17020" s="217" t="s">
        <v>1186</v>
      </c>
      <c r="C17020" s="407">
        <f t="shared" si="21870"/>
        <v>777</v>
      </c>
      <c r="D17020" s="202" t="str">
        <f t="shared" ref="D17020" si="21903">IF(MOD(D17018-D$10559-1,49)=0,"Jub",IF(MOD(D17018-D$10559,7)=0,"Sab","Yr"))&amp;" "&amp;IF(MOD(D17018-D$10559-1,49)=0,INT(D17018-D$10559-1)/49,"")</f>
        <v xml:space="preserve">Yr </v>
      </c>
      <c r="E17020" s="201">
        <f t="shared" ref="E17020" si="21904">E17016+1</f>
        <v>174</v>
      </c>
      <c r="F17020" s="197">
        <v>1</v>
      </c>
      <c r="G17020" s="203" t="s">
        <v>288</v>
      </c>
      <c r="H17020" s="325">
        <f>H17016+1</f>
        <v>141</v>
      </c>
      <c r="R17020" s="200"/>
    </row>
    <row r="17021" spans="1:18" ht="14.6" customHeight="1" x14ac:dyDescent="0.5">
      <c r="A17021" s="525" t="s">
        <v>1280</v>
      </c>
      <c r="B17021" s="202">
        <f t="shared" ref="B17021" si="21905">B17017+1</f>
        <v>949</v>
      </c>
      <c r="C17021" s="407" t="str">
        <f t="shared" ref="C17021" si="21906">C17017</f>
        <v>Daniel 1290</v>
      </c>
      <c r="D17021" s="216" t="str">
        <f t="shared" ref="D17021" si="21907">D17017</f>
        <v>Exodus</v>
      </c>
      <c r="E17021" s="212" t="str">
        <f t="shared" ref="E17021" si="21908">E17017</f>
        <v>AD</v>
      </c>
      <c r="F17021" s="197">
        <v>2</v>
      </c>
      <c r="G17021" s="206" t="s">
        <v>604</v>
      </c>
      <c r="H17021" s="325"/>
      <c r="R17021" s="200"/>
    </row>
    <row r="17022" spans="1:18" ht="14.6" customHeight="1" x14ac:dyDescent="0.5">
      <c r="A17022" s="523">
        <f t="shared" ref="A17022" si="21909">A17018+1</f>
        <v>927</v>
      </c>
      <c r="B17022" s="216" t="str">
        <f t="shared" si="21780"/>
        <v>Olympiad</v>
      </c>
      <c r="C17022" s="408">
        <f t="shared" ref="C17022" si="21910">C17018+1</f>
        <v>759</v>
      </c>
      <c r="D17022" s="217">
        <f t="shared" ref="D17022" si="21911">D17018+1</f>
        <v>1656</v>
      </c>
      <c r="E17022" s="212"/>
      <c r="F17022" s="197">
        <v>3</v>
      </c>
      <c r="G17022" s="208" t="s">
        <v>287</v>
      </c>
      <c r="H17022" s="367"/>
      <c r="R17022" s="200"/>
    </row>
    <row r="17023" spans="1:18" ht="14.6" customHeight="1" thickBot="1" x14ac:dyDescent="0.55000000000000004">
      <c r="A17023" s="526"/>
      <c r="B17023" s="217">
        <f t="shared" si="21780"/>
        <v>238</v>
      </c>
      <c r="C17023" s="406" t="str">
        <f t="shared" si="21771"/>
        <v>7 Times</v>
      </c>
      <c r="D17023" s="217" t="str">
        <f t="shared" ref="D17023" si="21912">INT((D17022-D$10559-1)/49+1)&amp;"/"&amp;MOD(INT((D17022-D$10559-1)/7),7)+1&amp;"/"&amp;MOD(D17022-D$10559-1,7)+1</f>
        <v>33/7/6</v>
      </c>
      <c r="E17023" s="214"/>
      <c r="F17023" s="197">
        <v>4</v>
      </c>
      <c r="G17023" s="209" t="s">
        <v>605</v>
      </c>
      <c r="H17023" s="324" t="str">
        <f>H17019</f>
        <v>Dn 2300</v>
      </c>
      <c r="R17023" s="200"/>
    </row>
    <row r="17024" spans="1:18" ht="14.6" customHeight="1" x14ac:dyDescent="0.5">
      <c r="A17024" s="524" t="s">
        <v>1279</v>
      </c>
      <c r="B17024" s="217" t="s">
        <v>1187</v>
      </c>
      <c r="C17024" s="407">
        <f t="shared" si="21870"/>
        <v>778</v>
      </c>
      <c r="D17024" s="202" t="str">
        <f t="shared" ref="D17024" si="21913">IF(MOD(D17022-D$10559-1,49)=0,"Jub",IF(MOD(D17022-D$10559,7)=0,"Sab","Yr"))&amp;" "&amp;IF(MOD(D17022-D$10559-1,49)=0,INT(D17022-D$10559-1)/49,"")</f>
        <v xml:space="preserve">Yr </v>
      </c>
      <c r="E17024" s="201">
        <f t="shared" ref="E17024" si="21914">E17020+1</f>
        <v>175</v>
      </c>
      <c r="F17024" s="197">
        <v>1</v>
      </c>
      <c r="G17024" s="203" t="s">
        <v>288</v>
      </c>
      <c r="H17024" s="325">
        <f>H17020+1</f>
        <v>142</v>
      </c>
      <c r="R17024" s="200"/>
    </row>
    <row r="17025" spans="1:18" ht="14.6" customHeight="1" x14ac:dyDescent="0.5">
      <c r="A17025" s="525" t="s">
        <v>1280</v>
      </c>
      <c r="B17025" s="202">
        <f t="shared" ref="B17025" si="21915">B17021+1</f>
        <v>950</v>
      </c>
      <c r="C17025" s="407" t="str">
        <f t="shared" ref="C17025" si="21916">C17021</f>
        <v>Daniel 1290</v>
      </c>
      <c r="D17025" s="216" t="str">
        <f t="shared" ref="D17025" si="21917">D17021</f>
        <v>Exodus</v>
      </c>
      <c r="E17025" s="212" t="str">
        <f t="shared" ref="E17025" si="21918">E17021</f>
        <v>AD</v>
      </c>
      <c r="F17025" s="197">
        <v>2</v>
      </c>
      <c r="G17025" s="206" t="s">
        <v>604</v>
      </c>
      <c r="H17025" s="325"/>
      <c r="R17025" s="200"/>
    </row>
    <row r="17026" spans="1:18" ht="14.6" customHeight="1" x14ac:dyDescent="0.5">
      <c r="A17026" s="523">
        <f t="shared" ref="A17026" si="21919">A17022+1</f>
        <v>928</v>
      </c>
      <c r="B17026" s="216" t="str">
        <f t="shared" si="21791"/>
        <v>Olympiad</v>
      </c>
      <c r="C17026" s="408">
        <f t="shared" ref="C17026" si="21920">C17022+1</f>
        <v>760</v>
      </c>
      <c r="D17026" s="217">
        <f t="shared" ref="D17026" si="21921">D17022+1</f>
        <v>1657</v>
      </c>
      <c r="E17026" s="212"/>
      <c r="F17026" s="197">
        <v>3</v>
      </c>
      <c r="G17026" s="208" t="s">
        <v>287</v>
      </c>
      <c r="H17026" s="367"/>
      <c r="R17026" s="200"/>
    </row>
    <row r="17027" spans="1:18" ht="14.6" customHeight="1" thickBot="1" x14ac:dyDescent="0.55000000000000004">
      <c r="A17027" s="526"/>
      <c r="B17027" s="217">
        <f t="shared" si="21791"/>
        <v>238</v>
      </c>
      <c r="C17027" s="406" t="str">
        <f t="shared" si="21771"/>
        <v>7 Times</v>
      </c>
      <c r="D17027" s="359" t="str">
        <f t="shared" ref="D17027" si="21922">INT((D17026-D$10559-1)/49+1)&amp;"/"&amp;MOD(INT((D17026-D$10559-1)/7),7)+1&amp;"/"&amp;MOD(D17026-D$10559-1,7)+1</f>
        <v>33/7/7</v>
      </c>
      <c r="E17027" s="214"/>
      <c r="F17027" s="197">
        <v>4</v>
      </c>
      <c r="G17027" s="209" t="s">
        <v>605</v>
      </c>
      <c r="H17027" s="324" t="str">
        <f>H17023</f>
        <v>Dn 2300</v>
      </c>
      <c r="R17027" s="200"/>
    </row>
    <row r="17028" spans="1:18" ht="14.6" customHeight="1" x14ac:dyDescent="0.5">
      <c r="A17028" s="524" t="s">
        <v>1279</v>
      </c>
      <c r="B17028" s="217" t="s">
        <v>1188</v>
      </c>
      <c r="C17028" s="407">
        <f t="shared" si="21870"/>
        <v>779</v>
      </c>
      <c r="D17028" s="360" t="str">
        <f t="shared" ref="D17028" si="21923">IF(MOD(D17026-D$10559-1,49)=0,"Jub",IF(MOD(D17026-D$10559,7)=0,"Sab","Yr"))&amp;" "&amp;IF(MOD(D17026-D$10559-1,49)=0,INT(D17026-D$10559-1)/49,"")</f>
        <v xml:space="preserve">Sab </v>
      </c>
      <c r="E17028" s="201">
        <f t="shared" ref="E17028" si="21924">E17024+1</f>
        <v>176</v>
      </c>
      <c r="F17028" s="197">
        <v>1</v>
      </c>
      <c r="G17028" s="203" t="s">
        <v>288</v>
      </c>
      <c r="H17028" s="325">
        <f>H17024+1</f>
        <v>143</v>
      </c>
      <c r="R17028" s="200"/>
    </row>
    <row r="17029" spans="1:18" ht="14.6" customHeight="1" x14ac:dyDescent="0.5">
      <c r="A17029" s="525" t="s">
        <v>1280</v>
      </c>
      <c r="B17029" s="202">
        <f t="shared" ref="B17029" si="21925">B17025+1</f>
        <v>951</v>
      </c>
      <c r="C17029" s="407" t="str">
        <f t="shared" ref="C17029" si="21926">C17025</f>
        <v>Daniel 1290</v>
      </c>
      <c r="D17029" s="361" t="str">
        <f t="shared" ref="D17029" si="21927">D17025</f>
        <v>Exodus</v>
      </c>
      <c r="E17029" s="212" t="str">
        <f t="shared" ref="E17029" si="21928">E17025</f>
        <v>AD</v>
      </c>
      <c r="F17029" s="197">
        <v>2</v>
      </c>
      <c r="G17029" s="206" t="s">
        <v>604</v>
      </c>
      <c r="H17029" s="325"/>
      <c r="R17029" s="200"/>
    </row>
    <row r="17030" spans="1:18" ht="14.6" customHeight="1" x14ac:dyDescent="0.5">
      <c r="A17030" s="523">
        <f t="shared" ref="A17030" si="21929">A17026+1</f>
        <v>929</v>
      </c>
      <c r="B17030" s="216" t="str">
        <f t="shared" si="21802"/>
        <v>Olympiad</v>
      </c>
      <c r="C17030" s="408">
        <f t="shared" ref="C17030" si="21930">C17026+1</f>
        <v>761</v>
      </c>
      <c r="D17030" s="359">
        <f t="shared" ref="D17030" si="21931">D17026+1</f>
        <v>1658</v>
      </c>
      <c r="E17030" s="212"/>
      <c r="F17030" s="197">
        <v>3</v>
      </c>
      <c r="G17030" s="208" t="s">
        <v>287</v>
      </c>
      <c r="H17030" s="367"/>
      <c r="R17030" s="200"/>
    </row>
    <row r="17031" spans="1:18" ht="14.6" customHeight="1" thickBot="1" x14ac:dyDescent="0.55000000000000004">
      <c r="A17031" s="526"/>
      <c r="B17031" s="217">
        <f t="shared" si="21802"/>
        <v>238</v>
      </c>
      <c r="C17031" s="406" t="str">
        <f t="shared" si="21771"/>
        <v>7 Times</v>
      </c>
      <c r="D17031" s="356" t="str">
        <f t="shared" ref="D17031" si="21932">INT((D17030-D$10559-1)/49+1)&amp;"/"&amp;MOD(INT((D17030-D$10559-1)/7),7)+1&amp;"/"&amp;MOD(D17030-D$10559-1,7)+1</f>
        <v>34/1/1</v>
      </c>
      <c r="E17031" s="214"/>
      <c r="F17031" s="197">
        <v>4</v>
      </c>
      <c r="G17031" s="209" t="s">
        <v>605</v>
      </c>
      <c r="H17031" s="324" t="str">
        <f>H17027</f>
        <v>Dn 2300</v>
      </c>
      <c r="R17031" s="200"/>
    </row>
    <row r="17032" spans="1:18" ht="14.6" customHeight="1" x14ac:dyDescent="0.5">
      <c r="A17032" s="524" t="s">
        <v>1279</v>
      </c>
      <c r="B17032" s="217" t="s">
        <v>1189</v>
      </c>
      <c r="C17032" s="407">
        <f t="shared" si="21870"/>
        <v>780</v>
      </c>
      <c r="D17032" s="357" t="str">
        <f t="shared" ref="D17032" si="21933">IF(MOD(D17030-D$10559-1,49)=0,"Jub",IF(MOD(D17030-D$10559,7)=0,"Sab","Yr"))&amp;" "&amp;IF(MOD(D17030-D$10559-1,49)=0,INT(D17030-D$10559-1)/49,"")</f>
        <v>Jub 33</v>
      </c>
      <c r="E17032" s="201">
        <f t="shared" ref="E17032" si="21934">E17028+1</f>
        <v>177</v>
      </c>
      <c r="F17032" s="197">
        <v>1</v>
      </c>
      <c r="G17032" s="203" t="s">
        <v>288</v>
      </c>
      <c r="H17032" s="325">
        <f>H17028+1</f>
        <v>144</v>
      </c>
      <c r="R17032" s="200"/>
    </row>
    <row r="17033" spans="1:18" ht="14.6" customHeight="1" x14ac:dyDescent="0.5">
      <c r="A17033" s="525" t="s">
        <v>1280</v>
      </c>
      <c r="B17033" s="202">
        <f t="shared" ref="B17033" si="21935">B17029+1</f>
        <v>952</v>
      </c>
      <c r="C17033" s="407" t="str">
        <f t="shared" ref="C17033" si="21936">C17029</f>
        <v>Daniel 1290</v>
      </c>
      <c r="D17033" s="358" t="str">
        <f t="shared" ref="D17033" si="21937">D17029</f>
        <v>Exodus</v>
      </c>
      <c r="E17033" s="212" t="str">
        <f t="shared" ref="E17033" si="21938">E17029</f>
        <v>AD</v>
      </c>
      <c r="F17033" s="197">
        <v>2</v>
      </c>
      <c r="G17033" s="206" t="s">
        <v>604</v>
      </c>
      <c r="H17033" s="325"/>
      <c r="R17033" s="200"/>
    </row>
    <row r="17034" spans="1:18" ht="14.6" customHeight="1" x14ac:dyDescent="0.5">
      <c r="A17034" s="523">
        <f t="shared" ref="A17034" si="21939">A17030+1</f>
        <v>930</v>
      </c>
      <c r="B17034" s="216" t="str">
        <f t="shared" ref="B17034" si="21940">B17030</f>
        <v>Olympiad</v>
      </c>
      <c r="C17034" s="408">
        <f t="shared" ref="C17034" si="21941">C17030+1</f>
        <v>762</v>
      </c>
      <c r="D17034" s="356">
        <f t="shared" ref="D17034" si="21942">D17030+1</f>
        <v>1659</v>
      </c>
      <c r="E17034" s="212"/>
      <c r="F17034" s="197">
        <v>3</v>
      </c>
      <c r="G17034" s="208" t="s">
        <v>287</v>
      </c>
      <c r="H17034" s="367"/>
      <c r="R17034" s="200"/>
    </row>
    <row r="17035" spans="1:18" ht="14.6" customHeight="1" thickBot="1" x14ac:dyDescent="0.55000000000000004">
      <c r="A17035" s="526"/>
      <c r="B17035" s="217">
        <f t="shared" ref="B17035" si="21943">B17031+1</f>
        <v>239</v>
      </c>
      <c r="C17035" s="406" t="str">
        <f t="shared" ref="C17035:C17095" si="21944">C17031</f>
        <v>7 Times</v>
      </c>
      <c r="D17035" s="217" t="str">
        <f t="shared" ref="D17035" si="21945">INT((D17034-D$10559-1)/49+1)&amp;"/"&amp;MOD(INT((D17034-D$10559-1)/7),7)+1&amp;"/"&amp;MOD(D17034-D$10559-1,7)+1</f>
        <v>34/1/2</v>
      </c>
      <c r="E17035" s="214"/>
      <c r="F17035" s="197">
        <v>4</v>
      </c>
      <c r="G17035" s="209" t="s">
        <v>605</v>
      </c>
      <c r="H17035" s="324" t="str">
        <f>H17031</f>
        <v>Dn 2300</v>
      </c>
      <c r="R17035" s="200"/>
    </row>
    <row r="17036" spans="1:18" ht="14.6" customHeight="1" x14ac:dyDescent="0.5">
      <c r="A17036" s="524" t="s">
        <v>1279</v>
      </c>
      <c r="B17036" s="217" t="s">
        <v>1186</v>
      </c>
      <c r="C17036" s="407">
        <f t="shared" si="21870"/>
        <v>781</v>
      </c>
      <c r="D17036" s="202" t="str">
        <f t="shared" ref="D17036" si="21946">IF(MOD(D17034-D$10559-1,49)=0,"Jub",IF(MOD(D17034-D$10559,7)=0,"Sab","Yr"))&amp;" "&amp;IF(MOD(D17034-D$10559-1,49)=0,INT(D17034-D$10559-1)/49,"")</f>
        <v xml:space="preserve">Yr </v>
      </c>
      <c r="E17036" s="201">
        <f t="shared" ref="E17036" si="21947">E17032+1</f>
        <v>178</v>
      </c>
      <c r="F17036" s="197">
        <v>1</v>
      </c>
      <c r="G17036" s="203" t="s">
        <v>288</v>
      </c>
      <c r="H17036" s="325">
        <f>H17032+1</f>
        <v>145</v>
      </c>
      <c r="R17036" s="200"/>
    </row>
    <row r="17037" spans="1:18" ht="14.6" customHeight="1" x14ac:dyDescent="0.5">
      <c r="A17037" s="525" t="s">
        <v>1280</v>
      </c>
      <c r="B17037" s="202">
        <f t="shared" ref="B17037" si="21948">B17033+1</f>
        <v>953</v>
      </c>
      <c r="C17037" s="407" t="str">
        <f t="shared" ref="C17037" si="21949">C17033</f>
        <v>Daniel 1290</v>
      </c>
      <c r="D17037" s="216" t="str">
        <f t="shared" ref="D17037" si="21950">D17033</f>
        <v>Exodus</v>
      </c>
      <c r="E17037" s="212" t="str">
        <f t="shared" ref="E17037" si="21951">E17033</f>
        <v>AD</v>
      </c>
      <c r="F17037" s="197">
        <v>2</v>
      </c>
      <c r="G17037" s="206" t="s">
        <v>604</v>
      </c>
      <c r="H17037" s="325"/>
      <c r="R17037" s="200"/>
    </row>
    <row r="17038" spans="1:18" ht="14.6" customHeight="1" x14ac:dyDescent="0.5">
      <c r="A17038" s="523">
        <f t="shared" ref="A17038" si="21952">A17034+1</f>
        <v>931</v>
      </c>
      <c r="B17038" s="216" t="str">
        <f t="shared" ref="B17038:B17087" si="21953">B17034</f>
        <v>Olympiad</v>
      </c>
      <c r="C17038" s="408">
        <f t="shared" ref="C17038" si="21954">C17034+1</f>
        <v>763</v>
      </c>
      <c r="D17038" s="217">
        <f t="shared" ref="D17038" si="21955">D17034+1</f>
        <v>1660</v>
      </c>
      <c r="E17038" s="212"/>
      <c r="F17038" s="197">
        <v>3</v>
      </c>
      <c r="G17038" s="208" t="s">
        <v>287</v>
      </c>
      <c r="H17038" s="367"/>
      <c r="R17038" s="200"/>
    </row>
    <row r="17039" spans="1:18" ht="14.6" customHeight="1" thickBot="1" x14ac:dyDescent="0.55000000000000004">
      <c r="A17039" s="526"/>
      <c r="B17039" s="217">
        <f t="shared" si="21953"/>
        <v>239</v>
      </c>
      <c r="C17039" s="406" t="str">
        <f t="shared" si="21944"/>
        <v>7 Times</v>
      </c>
      <c r="D17039" s="217" t="str">
        <f t="shared" ref="D17039" si="21956">INT((D17038-D$10559-1)/49+1)&amp;"/"&amp;MOD(INT((D17038-D$10559-1)/7),7)+1&amp;"/"&amp;MOD(D17038-D$10559-1,7)+1</f>
        <v>34/1/3</v>
      </c>
      <c r="E17039" s="214"/>
      <c r="F17039" s="197">
        <v>4</v>
      </c>
      <c r="G17039" s="209" t="s">
        <v>605</v>
      </c>
      <c r="H17039" s="324" t="str">
        <f>H17035</f>
        <v>Dn 2300</v>
      </c>
      <c r="R17039" s="200"/>
    </row>
    <row r="17040" spans="1:18" ht="14.6" customHeight="1" x14ac:dyDescent="0.5">
      <c r="A17040" s="524" t="s">
        <v>1279</v>
      </c>
      <c r="B17040" s="217" t="s">
        <v>1187</v>
      </c>
      <c r="C17040" s="407">
        <f t="shared" si="21870"/>
        <v>782</v>
      </c>
      <c r="D17040" s="202" t="str">
        <f t="shared" ref="D17040" si="21957">IF(MOD(D17038-D$10559-1,49)=0,"Jub",IF(MOD(D17038-D$10559,7)=0,"Sab","Yr"))&amp;" "&amp;IF(MOD(D17038-D$10559-1,49)=0,INT(D17038-D$10559-1)/49,"")</f>
        <v xml:space="preserve">Yr </v>
      </c>
      <c r="E17040" s="201">
        <f t="shared" ref="E17040" si="21958">E17036+1</f>
        <v>179</v>
      </c>
      <c r="F17040" s="197">
        <v>1</v>
      </c>
      <c r="G17040" s="203" t="s">
        <v>288</v>
      </c>
      <c r="H17040" s="325">
        <f>H17036+1</f>
        <v>146</v>
      </c>
      <c r="R17040" s="200"/>
    </row>
    <row r="17041" spans="1:18" ht="14.6" customHeight="1" x14ac:dyDescent="0.5">
      <c r="A17041" s="525" t="s">
        <v>1280</v>
      </c>
      <c r="B17041" s="202">
        <f t="shared" ref="B17041" si="21959">B17037+1</f>
        <v>954</v>
      </c>
      <c r="C17041" s="407" t="str">
        <f t="shared" ref="C17041" si="21960">C17037</f>
        <v>Daniel 1290</v>
      </c>
      <c r="D17041" s="216" t="str">
        <f t="shared" ref="D17041" si="21961">D17037</f>
        <v>Exodus</v>
      </c>
      <c r="E17041" s="212" t="str">
        <f t="shared" ref="E17041" si="21962">E17037</f>
        <v>AD</v>
      </c>
      <c r="F17041" s="197">
        <v>2</v>
      </c>
      <c r="G17041" s="206" t="s">
        <v>604</v>
      </c>
      <c r="H17041" s="325"/>
      <c r="R17041" s="200"/>
    </row>
    <row r="17042" spans="1:18" ht="14.6" customHeight="1" x14ac:dyDescent="0.5">
      <c r="A17042" s="523">
        <f t="shared" ref="A17042" si="21963">A17038+1</f>
        <v>932</v>
      </c>
      <c r="B17042" s="216" t="str">
        <f t="shared" ref="B17042:B17091" si="21964">B17038</f>
        <v>Olympiad</v>
      </c>
      <c r="C17042" s="408">
        <f t="shared" ref="C17042" si="21965">C17038+1</f>
        <v>764</v>
      </c>
      <c r="D17042" s="217">
        <f t="shared" ref="D17042" si="21966">D17038+1</f>
        <v>1661</v>
      </c>
      <c r="E17042" s="212"/>
      <c r="F17042" s="197">
        <v>3</v>
      </c>
      <c r="G17042" s="208" t="s">
        <v>287</v>
      </c>
      <c r="H17042" s="367"/>
      <c r="R17042" s="200"/>
    </row>
    <row r="17043" spans="1:18" ht="14.6" customHeight="1" thickBot="1" x14ac:dyDescent="0.55000000000000004">
      <c r="A17043" s="526"/>
      <c r="B17043" s="217">
        <f t="shared" si="21964"/>
        <v>239</v>
      </c>
      <c r="C17043" s="406" t="str">
        <f t="shared" si="21944"/>
        <v>7 Times</v>
      </c>
      <c r="D17043" s="217" t="str">
        <f t="shared" ref="D17043" si="21967">INT((D17042-D$10559-1)/49+1)&amp;"/"&amp;MOD(INT((D17042-D$10559-1)/7),7)+1&amp;"/"&amp;MOD(D17042-D$10559-1,7)+1</f>
        <v>34/1/4</v>
      </c>
      <c r="E17043" s="214"/>
      <c r="F17043" s="197">
        <v>4</v>
      </c>
      <c r="G17043" s="209" t="s">
        <v>605</v>
      </c>
      <c r="H17043" s="324" t="str">
        <f>H17039</f>
        <v>Dn 2300</v>
      </c>
      <c r="R17043" s="200"/>
    </row>
    <row r="17044" spans="1:18" ht="14.6" customHeight="1" x14ac:dyDescent="0.5">
      <c r="A17044" s="524" t="s">
        <v>1279</v>
      </c>
      <c r="B17044" s="217" t="s">
        <v>1188</v>
      </c>
      <c r="C17044" s="407">
        <f t="shared" si="21870"/>
        <v>783</v>
      </c>
      <c r="D17044" s="202" t="str">
        <f t="shared" ref="D17044" si="21968">IF(MOD(D17042-D$10559-1,49)=0,"Jub",IF(MOD(D17042-D$10559,7)=0,"Sab","Yr"))&amp;" "&amp;IF(MOD(D17042-D$10559-1,49)=0,INT(D17042-D$10559-1)/49,"")</f>
        <v xml:space="preserve">Yr </v>
      </c>
      <c r="E17044" s="201">
        <f t="shared" ref="E17044" si="21969">E17040+1</f>
        <v>180</v>
      </c>
      <c r="F17044" s="197">
        <v>1</v>
      </c>
      <c r="G17044" s="203" t="s">
        <v>288</v>
      </c>
      <c r="H17044" s="325">
        <f>H17040+1</f>
        <v>147</v>
      </c>
      <c r="R17044" s="200"/>
    </row>
    <row r="17045" spans="1:18" ht="14.6" customHeight="1" x14ac:dyDescent="0.5">
      <c r="A17045" s="525" t="s">
        <v>1280</v>
      </c>
      <c r="B17045" s="202">
        <f t="shared" ref="B17045" si="21970">B17041+1</f>
        <v>955</v>
      </c>
      <c r="C17045" s="407" t="str">
        <f t="shared" ref="C17045" si="21971">C17041</f>
        <v>Daniel 1290</v>
      </c>
      <c r="D17045" s="216" t="str">
        <f t="shared" ref="D17045" si="21972">D17041</f>
        <v>Exodus</v>
      </c>
      <c r="E17045" s="212" t="str">
        <f t="shared" ref="E17045" si="21973">E17041</f>
        <v>AD</v>
      </c>
      <c r="F17045" s="197">
        <v>2</v>
      </c>
      <c r="G17045" s="206" t="s">
        <v>604</v>
      </c>
      <c r="H17045" s="325"/>
      <c r="R17045" s="200"/>
    </row>
    <row r="17046" spans="1:18" ht="14.6" customHeight="1" x14ac:dyDescent="0.5">
      <c r="A17046" s="523">
        <f t="shared" ref="A17046" si="21974">A17042+1</f>
        <v>933</v>
      </c>
      <c r="B17046" s="216" t="str">
        <f t="shared" ref="B17046:B17095" si="21975">B17042</f>
        <v>Olympiad</v>
      </c>
      <c r="C17046" s="408">
        <f t="shared" ref="C17046" si="21976">C17042+1</f>
        <v>765</v>
      </c>
      <c r="D17046" s="217">
        <f t="shared" ref="D17046" si="21977">D17042+1</f>
        <v>1662</v>
      </c>
      <c r="E17046" s="212"/>
      <c r="F17046" s="197">
        <v>3</v>
      </c>
      <c r="G17046" s="208" t="s">
        <v>287</v>
      </c>
      <c r="H17046" s="367"/>
      <c r="R17046" s="200"/>
    </row>
    <row r="17047" spans="1:18" ht="14.6" customHeight="1" thickBot="1" x14ac:dyDescent="0.55000000000000004">
      <c r="A17047" s="526"/>
      <c r="B17047" s="217">
        <f t="shared" si="21975"/>
        <v>239</v>
      </c>
      <c r="C17047" s="406" t="str">
        <f t="shared" si="21944"/>
        <v>7 Times</v>
      </c>
      <c r="D17047" s="217" t="str">
        <f t="shared" ref="D17047" si="21978">INT((D17046-D$10559-1)/49+1)&amp;"/"&amp;MOD(INT((D17046-D$10559-1)/7),7)+1&amp;"/"&amp;MOD(D17046-D$10559-1,7)+1</f>
        <v>34/1/5</v>
      </c>
      <c r="E17047" s="214"/>
      <c r="F17047" s="197">
        <v>4</v>
      </c>
      <c r="G17047" s="209" t="s">
        <v>605</v>
      </c>
      <c r="H17047" s="324" t="str">
        <f>H17043</f>
        <v>Dn 2300</v>
      </c>
      <c r="R17047" s="200"/>
    </row>
    <row r="17048" spans="1:18" ht="14.6" customHeight="1" x14ac:dyDescent="0.5">
      <c r="A17048" s="524" t="s">
        <v>1279</v>
      </c>
      <c r="B17048" s="217" t="s">
        <v>1189</v>
      </c>
      <c r="C17048" s="407">
        <f t="shared" si="21870"/>
        <v>784</v>
      </c>
      <c r="D17048" s="202" t="str">
        <f t="shared" ref="D17048" si="21979">IF(MOD(D17046-D$10559-1,49)=0,"Jub",IF(MOD(D17046-D$10559,7)=0,"Sab","Yr"))&amp;" "&amp;IF(MOD(D17046-D$10559-1,49)=0,INT(D17046-D$10559-1)/49,"")</f>
        <v xml:space="preserve">Yr </v>
      </c>
      <c r="E17048" s="201">
        <f t="shared" ref="E17048" si="21980">E17044+1</f>
        <v>181</v>
      </c>
      <c r="F17048" s="197">
        <v>1</v>
      </c>
      <c r="G17048" s="203" t="s">
        <v>288</v>
      </c>
      <c r="H17048" s="325">
        <f>H17044+1</f>
        <v>148</v>
      </c>
      <c r="R17048" s="200"/>
    </row>
    <row r="17049" spans="1:18" ht="14.6" customHeight="1" x14ac:dyDescent="0.5">
      <c r="A17049" s="525" t="s">
        <v>1280</v>
      </c>
      <c r="B17049" s="202">
        <f t="shared" ref="B17049" si="21981">B17045+1</f>
        <v>956</v>
      </c>
      <c r="C17049" s="407" t="str">
        <f t="shared" ref="C17049" si="21982">C17045</f>
        <v>Daniel 1290</v>
      </c>
      <c r="D17049" s="216" t="str">
        <f t="shared" ref="D17049" si="21983">D17045</f>
        <v>Exodus</v>
      </c>
      <c r="E17049" s="212" t="str">
        <f t="shared" ref="E17049" si="21984">E17045</f>
        <v>AD</v>
      </c>
      <c r="F17049" s="197">
        <v>2</v>
      </c>
      <c r="G17049" s="206" t="s">
        <v>604</v>
      </c>
      <c r="H17049" s="325"/>
      <c r="R17049" s="200"/>
    </row>
    <row r="17050" spans="1:18" ht="14.6" customHeight="1" x14ac:dyDescent="0.5">
      <c r="A17050" s="523">
        <f t="shared" ref="A17050" si="21985">A17046+1</f>
        <v>934</v>
      </c>
      <c r="B17050" s="216" t="str">
        <f t="shared" ref="B17050" si="21986">B17046</f>
        <v>Olympiad</v>
      </c>
      <c r="C17050" s="408">
        <f t="shared" ref="C17050" si="21987">C17046+1</f>
        <v>766</v>
      </c>
      <c r="D17050" s="217">
        <f t="shared" ref="D17050" si="21988">D17046+1</f>
        <v>1663</v>
      </c>
      <c r="E17050" s="212"/>
      <c r="F17050" s="197">
        <v>3</v>
      </c>
      <c r="G17050" s="208" t="s">
        <v>287</v>
      </c>
      <c r="H17050" s="367"/>
      <c r="R17050" s="200"/>
    </row>
    <row r="17051" spans="1:18" ht="14.6" customHeight="1" thickBot="1" x14ac:dyDescent="0.55000000000000004">
      <c r="A17051" s="526"/>
      <c r="B17051" s="217">
        <f t="shared" ref="B17051" si="21989">B17047+1</f>
        <v>240</v>
      </c>
      <c r="C17051" s="406" t="str">
        <f t="shared" si="21944"/>
        <v>7 Times</v>
      </c>
      <c r="D17051" s="217" t="str">
        <f t="shared" ref="D17051" si="21990">INT((D17050-D$10559-1)/49+1)&amp;"/"&amp;MOD(INT((D17050-D$10559-1)/7),7)+1&amp;"/"&amp;MOD(D17050-D$10559-1,7)+1</f>
        <v>34/1/6</v>
      </c>
      <c r="E17051" s="214"/>
      <c r="F17051" s="197">
        <v>4</v>
      </c>
      <c r="G17051" s="209" t="s">
        <v>605</v>
      </c>
      <c r="H17051" s="324" t="str">
        <f>H17047</f>
        <v>Dn 2300</v>
      </c>
      <c r="R17051" s="200"/>
    </row>
    <row r="17052" spans="1:18" ht="14.6" customHeight="1" x14ac:dyDescent="0.5">
      <c r="A17052" s="524" t="s">
        <v>1279</v>
      </c>
      <c r="B17052" s="217" t="s">
        <v>1186</v>
      </c>
      <c r="C17052" s="407">
        <f t="shared" si="21870"/>
        <v>785</v>
      </c>
      <c r="D17052" s="202" t="str">
        <f t="shared" ref="D17052" si="21991">IF(MOD(D17050-D$10559-1,49)=0,"Jub",IF(MOD(D17050-D$10559,7)=0,"Sab","Yr"))&amp;" "&amp;IF(MOD(D17050-D$10559-1,49)=0,INT(D17050-D$10559-1)/49,"")</f>
        <v xml:space="preserve">Yr </v>
      </c>
      <c r="E17052" s="201">
        <f t="shared" ref="E17052" si="21992">E17048+1</f>
        <v>182</v>
      </c>
      <c r="F17052" s="197">
        <v>1</v>
      </c>
      <c r="G17052" s="203" t="s">
        <v>288</v>
      </c>
      <c r="H17052" s="325">
        <f>H17048+1</f>
        <v>149</v>
      </c>
      <c r="R17052" s="200"/>
    </row>
    <row r="17053" spans="1:18" ht="14.6" customHeight="1" x14ac:dyDescent="0.5">
      <c r="A17053" s="525" t="s">
        <v>1280</v>
      </c>
      <c r="B17053" s="202">
        <f t="shared" ref="B17053" si="21993">B17049+1</f>
        <v>957</v>
      </c>
      <c r="C17053" s="407" t="str">
        <f t="shared" ref="C17053" si="21994">C17049</f>
        <v>Daniel 1290</v>
      </c>
      <c r="D17053" s="216" t="str">
        <f t="shared" ref="D17053" si="21995">D17049</f>
        <v>Exodus</v>
      </c>
      <c r="E17053" s="212" t="str">
        <f t="shared" ref="E17053" si="21996">E17049</f>
        <v>AD</v>
      </c>
      <c r="F17053" s="197">
        <v>2</v>
      </c>
      <c r="G17053" s="206" t="s">
        <v>604</v>
      </c>
      <c r="H17053" s="325"/>
      <c r="R17053" s="200"/>
    </row>
    <row r="17054" spans="1:18" ht="14.6" customHeight="1" x14ac:dyDescent="0.5">
      <c r="A17054" s="523">
        <f t="shared" ref="A17054" si="21997">A17050+1</f>
        <v>935</v>
      </c>
      <c r="B17054" s="216" t="str">
        <f t="shared" si="21953"/>
        <v>Olympiad</v>
      </c>
      <c r="C17054" s="408">
        <f t="shared" ref="C17054" si="21998">C17050+1</f>
        <v>767</v>
      </c>
      <c r="D17054" s="217">
        <f t="shared" ref="D17054" si="21999">D17050+1</f>
        <v>1664</v>
      </c>
      <c r="E17054" s="212"/>
      <c r="F17054" s="197">
        <v>3</v>
      </c>
      <c r="G17054" s="208" t="s">
        <v>287</v>
      </c>
      <c r="H17054" s="367"/>
      <c r="R17054" s="200"/>
    </row>
    <row r="17055" spans="1:18" ht="14.6" customHeight="1" thickBot="1" x14ac:dyDescent="0.55000000000000004">
      <c r="A17055" s="526"/>
      <c r="B17055" s="217">
        <f t="shared" si="21953"/>
        <v>240</v>
      </c>
      <c r="C17055" s="406" t="str">
        <f t="shared" si="21944"/>
        <v>7 Times</v>
      </c>
      <c r="D17055" s="359" t="str">
        <f t="shared" ref="D17055" si="22000">INT((D17054-D$10559-1)/49+1)&amp;"/"&amp;MOD(INT((D17054-D$10559-1)/7),7)+1&amp;"/"&amp;MOD(D17054-D$10559-1,7)+1</f>
        <v>34/1/7</v>
      </c>
      <c r="E17055" s="214"/>
      <c r="F17055" s="197">
        <v>4</v>
      </c>
      <c r="G17055" s="209" t="s">
        <v>605</v>
      </c>
      <c r="H17055" s="324" t="str">
        <f>H17051</f>
        <v>Dn 2300</v>
      </c>
      <c r="R17055" s="200"/>
    </row>
    <row r="17056" spans="1:18" ht="14.6" customHeight="1" x14ac:dyDescent="0.5">
      <c r="A17056" s="524" t="s">
        <v>1279</v>
      </c>
      <c r="B17056" s="217" t="s">
        <v>1187</v>
      </c>
      <c r="C17056" s="407">
        <f t="shared" si="21870"/>
        <v>786</v>
      </c>
      <c r="D17056" s="360" t="str">
        <f t="shared" ref="D17056" si="22001">IF(MOD(D17054-D$10559-1,49)=0,"Jub",IF(MOD(D17054-D$10559,7)=0,"Sab","Yr"))&amp;" "&amp;IF(MOD(D17054-D$10559-1,49)=0,INT(D17054-D$10559-1)/49,"")</f>
        <v xml:space="preserve">Sab </v>
      </c>
      <c r="E17056" s="201">
        <f t="shared" ref="E17056" si="22002">E17052+1</f>
        <v>183</v>
      </c>
      <c r="F17056" s="197">
        <v>1</v>
      </c>
      <c r="G17056" s="203" t="s">
        <v>288</v>
      </c>
      <c r="H17056" s="325">
        <f>H17052+1</f>
        <v>150</v>
      </c>
      <c r="R17056" s="200"/>
    </row>
    <row r="17057" spans="1:18" ht="14.6" customHeight="1" x14ac:dyDescent="0.5">
      <c r="A17057" s="525" t="s">
        <v>1280</v>
      </c>
      <c r="B17057" s="202">
        <f t="shared" ref="B17057" si="22003">B17053+1</f>
        <v>958</v>
      </c>
      <c r="C17057" s="407" t="str">
        <f t="shared" ref="C17057" si="22004">C17053</f>
        <v>Daniel 1290</v>
      </c>
      <c r="D17057" s="361" t="str">
        <f t="shared" ref="D17057" si="22005">D17053</f>
        <v>Exodus</v>
      </c>
      <c r="E17057" s="212" t="str">
        <f t="shared" ref="E17057" si="22006">E17053</f>
        <v>AD</v>
      </c>
      <c r="F17057" s="197">
        <v>2</v>
      </c>
      <c r="G17057" s="206" t="s">
        <v>604</v>
      </c>
      <c r="H17057" s="325"/>
      <c r="R17057" s="200"/>
    </row>
    <row r="17058" spans="1:18" ht="14.6" customHeight="1" x14ac:dyDescent="0.5">
      <c r="A17058" s="523">
        <f t="shared" ref="A17058" si="22007">A17054+1</f>
        <v>936</v>
      </c>
      <c r="B17058" s="216" t="str">
        <f t="shared" si="21964"/>
        <v>Olympiad</v>
      </c>
      <c r="C17058" s="408">
        <f t="shared" ref="C17058" si="22008">C17054+1</f>
        <v>768</v>
      </c>
      <c r="D17058" s="359">
        <f t="shared" ref="D17058" si="22009">D17054+1</f>
        <v>1665</v>
      </c>
      <c r="E17058" s="212"/>
      <c r="F17058" s="197">
        <v>3</v>
      </c>
      <c r="G17058" s="208" t="s">
        <v>287</v>
      </c>
      <c r="H17058" s="367"/>
      <c r="R17058" s="200"/>
    </row>
    <row r="17059" spans="1:18" ht="14.6" customHeight="1" thickBot="1" x14ac:dyDescent="0.55000000000000004">
      <c r="A17059" s="526"/>
      <c r="B17059" s="217">
        <f t="shared" si="21964"/>
        <v>240</v>
      </c>
      <c r="C17059" s="406" t="str">
        <f t="shared" si="21944"/>
        <v>7 Times</v>
      </c>
      <c r="D17059" s="217" t="str">
        <f t="shared" ref="D17059" si="22010">INT((D17058-D$10559-1)/49+1)&amp;"/"&amp;MOD(INT((D17058-D$10559-1)/7),7)+1&amp;"/"&amp;MOD(D17058-D$10559-1,7)+1</f>
        <v>34/2/1</v>
      </c>
      <c r="E17059" s="214"/>
      <c r="F17059" s="197">
        <v>4</v>
      </c>
      <c r="G17059" s="209" t="s">
        <v>605</v>
      </c>
      <c r="H17059" s="324" t="str">
        <f>H17055</f>
        <v>Dn 2300</v>
      </c>
      <c r="R17059" s="200"/>
    </row>
    <row r="17060" spans="1:18" ht="14.6" customHeight="1" x14ac:dyDescent="0.5">
      <c r="A17060" s="524" t="s">
        <v>1279</v>
      </c>
      <c r="B17060" s="217" t="s">
        <v>1188</v>
      </c>
      <c r="C17060" s="407">
        <f t="shared" si="21870"/>
        <v>787</v>
      </c>
      <c r="D17060" s="202" t="str">
        <f t="shared" ref="D17060" si="22011">IF(MOD(D17058-D$10559-1,49)=0,"Jub",IF(MOD(D17058-D$10559,7)=0,"Sab","Yr"))&amp;" "&amp;IF(MOD(D17058-D$10559-1,49)=0,INT(D17058-D$10559-1)/49,"")</f>
        <v xml:space="preserve">Yr </v>
      </c>
      <c r="E17060" s="201">
        <f t="shared" ref="E17060" si="22012">E17056+1</f>
        <v>184</v>
      </c>
      <c r="F17060" s="197">
        <v>1</v>
      </c>
      <c r="G17060" s="203" t="s">
        <v>288</v>
      </c>
      <c r="H17060" s="325">
        <f>H17056+1</f>
        <v>151</v>
      </c>
      <c r="R17060" s="200"/>
    </row>
    <row r="17061" spans="1:18" ht="14.6" customHeight="1" x14ac:dyDescent="0.5">
      <c r="A17061" s="525" t="s">
        <v>1280</v>
      </c>
      <c r="B17061" s="202">
        <f t="shared" ref="B17061" si="22013">B17057+1</f>
        <v>959</v>
      </c>
      <c r="C17061" s="407" t="str">
        <f t="shared" ref="C17061" si="22014">C17057</f>
        <v>Daniel 1290</v>
      </c>
      <c r="D17061" s="216" t="str">
        <f t="shared" ref="D17061" si="22015">D17057</f>
        <v>Exodus</v>
      </c>
      <c r="E17061" s="212" t="str">
        <f t="shared" ref="E17061" si="22016">E17057</f>
        <v>AD</v>
      </c>
      <c r="F17061" s="197">
        <v>2</v>
      </c>
      <c r="G17061" s="206" t="s">
        <v>604</v>
      </c>
      <c r="H17061" s="325"/>
      <c r="R17061" s="200"/>
    </row>
    <row r="17062" spans="1:18" ht="14.6" customHeight="1" x14ac:dyDescent="0.5">
      <c r="A17062" s="523">
        <f t="shared" ref="A17062" si="22017">A17058+1</f>
        <v>937</v>
      </c>
      <c r="B17062" s="216" t="str">
        <f t="shared" si="21975"/>
        <v>Olympiad</v>
      </c>
      <c r="C17062" s="408">
        <f t="shared" ref="C17062" si="22018">C17058+1</f>
        <v>769</v>
      </c>
      <c r="D17062" s="217">
        <f t="shared" ref="D17062" si="22019">D17058+1</f>
        <v>1666</v>
      </c>
      <c r="E17062" s="212"/>
      <c r="F17062" s="197">
        <v>3</v>
      </c>
      <c r="G17062" s="208" t="s">
        <v>287</v>
      </c>
      <c r="H17062" s="367"/>
      <c r="R17062" s="200"/>
    </row>
    <row r="17063" spans="1:18" ht="14.6" customHeight="1" thickBot="1" x14ac:dyDescent="0.55000000000000004">
      <c r="A17063" s="526"/>
      <c r="B17063" s="217">
        <f t="shared" si="21975"/>
        <v>240</v>
      </c>
      <c r="C17063" s="406" t="str">
        <f t="shared" si="21944"/>
        <v>7 Times</v>
      </c>
      <c r="D17063" s="217" t="str">
        <f t="shared" ref="D17063" si="22020">INT((D17062-D$10559-1)/49+1)&amp;"/"&amp;MOD(INT((D17062-D$10559-1)/7),7)+1&amp;"/"&amp;MOD(D17062-D$10559-1,7)+1</f>
        <v>34/2/2</v>
      </c>
      <c r="E17063" s="214"/>
      <c r="F17063" s="197">
        <v>4</v>
      </c>
      <c r="G17063" s="209" t="s">
        <v>605</v>
      </c>
      <c r="H17063" s="324" t="str">
        <f>H17059</f>
        <v>Dn 2300</v>
      </c>
      <c r="R17063" s="200"/>
    </row>
    <row r="17064" spans="1:18" ht="14.6" customHeight="1" x14ac:dyDescent="0.5">
      <c r="A17064" s="524" t="s">
        <v>1279</v>
      </c>
      <c r="B17064" s="217" t="s">
        <v>1189</v>
      </c>
      <c r="C17064" s="407">
        <f t="shared" si="21870"/>
        <v>788</v>
      </c>
      <c r="D17064" s="202" t="str">
        <f t="shared" ref="D17064" si="22021">IF(MOD(D17062-D$10559-1,49)=0,"Jub",IF(MOD(D17062-D$10559,7)=0,"Sab","Yr"))&amp;" "&amp;IF(MOD(D17062-D$10559-1,49)=0,INT(D17062-D$10559-1)/49,"")</f>
        <v xml:space="preserve">Yr </v>
      </c>
      <c r="E17064" s="201">
        <f t="shared" ref="E17064" si="22022">E17060+1</f>
        <v>185</v>
      </c>
      <c r="F17064" s="197">
        <v>1</v>
      </c>
      <c r="G17064" s="203" t="s">
        <v>288</v>
      </c>
      <c r="H17064" s="325">
        <f>H17060+1</f>
        <v>152</v>
      </c>
      <c r="R17064" s="200"/>
    </row>
    <row r="17065" spans="1:18" ht="14.6" customHeight="1" x14ac:dyDescent="0.5">
      <c r="A17065" s="525" t="s">
        <v>1280</v>
      </c>
      <c r="B17065" s="202">
        <f t="shared" ref="B17065" si="22023">B17061+1</f>
        <v>960</v>
      </c>
      <c r="C17065" s="407" t="str">
        <f t="shared" ref="C17065" si="22024">C17061</f>
        <v>Daniel 1290</v>
      </c>
      <c r="D17065" s="216" t="str">
        <f t="shared" ref="D17065" si="22025">D17061</f>
        <v>Exodus</v>
      </c>
      <c r="E17065" s="212" t="str">
        <f t="shared" ref="E17065" si="22026">E17061</f>
        <v>AD</v>
      </c>
      <c r="F17065" s="197">
        <v>2</v>
      </c>
      <c r="G17065" s="206" t="s">
        <v>604</v>
      </c>
      <c r="H17065" s="325"/>
      <c r="R17065" s="200"/>
    </row>
    <row r="17066" spans="1:18" ht="14.6" customHeight="1" x14ac:dyDescent="0.5">
      <c r="A17066" s="523">
        <f t="shared" ref="A17066" si="22027">A17062+1</f>
        <v>938</v>
      </c>
      <c r="B17066" s="216" t="str">
        <f t="shared" ref="B17066" si="22028">B17062</f>
        <v>Olympiad</v>
      </c>
      <c r="C17066" s="408">
        <f t="shared" ref="C17066" si="22029">C17062+1</f>
        <v>770</v>
      </c>
      <c r="D17066" s="217">
        <f t="shared" ref="D17066" si="22030">D17062+1</f>
        <v>1667</v>
      </c>
      <c r="E17066" s="212"/>
      <c r="F17066" s="197">
        <v>3</v>
      </c>
      <c r="G17066" s="208" t="s">
        <v>287</v>
      </c>
      <c r="H17066" s="367"/>
      <c r="R17066" s="200"/>
    </row>
    <row r="17067" spans="1:18" ht="14.6" customHeight="1" thickBot="1" x14ac:dyDescent="0.55000000000000004">
      <c r="A17067" s="526"/>
      <c r="B17067" s="217">
        <f t="shared" ref="B17067" si="22031">B17063+1</f>
        <v>241</v>
      </c>
      <c r="C17067" s="406" t="str">
        <f t="shared" si="21944"/>
        <v>7 Times</v>
      </c>
      <c r="D17067" s="217" t="str">
        <f t="shared" ref="D17067" si="22032">INT((D17066-D$10559-1)/49+1)&amp;"/"&amp;MOD(INT((D17066-D$10559-1)/7),7)+1&amp;"/"&amp;MOD(D17066-D$10559-1,7)+1</f>
        <v>34/2/3</v>
      </c>
      <c r="E17067" s="214"/>
      <c r="F17067" s="197">
        <v>4</v>
      </c>
      <c r="G17067" s="209" t="s">
        <v>605</v>
      </c>
      <c r="H17067" s="324" t="str">
        <f>H17063</f>
        <v>Dn 2300</v>
      </c>
      <c r="R17067" s="200"/>
    </row>
    <row r="17068" spans="1:18" ht="14.6" customHeight="1" x14ac:dyDescent="0.5">
      <c r="A17068" s="524" t="s">
        <v>1279</v>
      </c>
      <c r="B17068" s="217" t="s">
        <v>1186</v>
      </c>
      <c r="C17068" s="407">
        <f t="shared" si="21870"/>
        <v>789</v>
      </c>
      <c r="D17068" s="202" t="str">
        <f t="shared" ref="D17068" si="22033">IF(MOD(D17066-D$10559-1,49)=0,"Jub",IF(MOD(D17066-D$10559,7)=0,"Sab","Yr"))&amp;" "&amp;IF(MOD(D17066-D$10559-1,49)=0,INT(D17066-D$10559-1)/49,"")</f>
        <v xml:space="preserve">Yr </v>
      </c>
      <c r="E17068" s="201">
        <f t="shared" ref="E17068" si="22034">E17064+1</f>
        <v>186</v>
      </c>
      <c r="F17068" s="197">
        <v>1</v>
      </c>
      <c r="G17068" s="203" t="s">
        <v>288</v>
      </c>
      <c r="H17068" s="325">
        <f>H17064+1</f>
        <v>153</v>
      </c>
      <c r="R17068" s="200"/>
    </row>
    <row r="17069" spans="1:18" ht="14.6" customHeight="1" x14ac:dyDescent="0.5">
      <c r="A17069" s="525" t="s">
        <v>1280</v>
      </c>
      <c r="B17069" s="202">
        <f t="shared" ref="B17069" si="22035">B17065+1</f>
        <v>961</v>
      </c>
      <c r="C17069" s="407" t="str">
        <f t="shared" ref="C17069" si="22036">C17065</f>
        <v>Daniel 1290</v>
      </c>
      <c r="D17069" s="216" t="str">
        <f t="shared" ref="D17069" si="22037">D17065</f>
        <v>Exodus</v>
      </c>
      <c r="E17069" s="212" t="str">
        <f t="shared" ref="E17069" si="22038">E17065</f>
        <v>AD</v>
      </c>
      <c r="F17069" s="197">
        <v>2</v>
      </c>
      <c r="G17069" s="206" t="s">
        <v>604</v>
      </c>
      <c r="H17069" s="325"/>
      <c r="R17069" s="200"/>
    </row>
    <row r="17070" spans="1:18" ht="14.6" customHeight="1" x14ac:dyDescent="0.5">
      <c r="A17070" s="523">
        <f t="shared" ref="A17070" si="22039">A17066+1</f>
        <v>939</v>
      </c>
      <c r="B17070" s="216" t="str">
        <f t="shared" si="21953"/>
        <v>Olympiad</v>
      </c>
      <c r="C17070" s="408">
        <f t="shared" ref="C17070" si="22040">C17066+1</f>
        <v>771</v>
      </c>
      <c r="D17070" s="217">
        <f t="shared" ref="D17070" si="22041">D17066+1</f>
        <v>1668</v>
      </c>
      <c r="E17070" s="212"/>
      <c r="F17070" s="197">
        <v>3</v>
      </c>
      <c r="G17070" s="208" t="s">
        <v>287</v>
      </c>
      <c r="H17070" s="367"/>
      <c r="R17070" s="200"/>
    </row>
    <row r="17071" spans="1:18" ht="14.6" customHeight="1" thickBot="1" x14ac:dyDescent="0.55000000000000004">
      <c r="A17071" s="526"/>
      <c r="B17071" s="217">
        <f t="shared" si="21953"/>
        <v>241</v>
      </c>
      <c r="C17071" s="406" t="str">
        <f t="shared" si="21944"/>
        <v>7 Times</v>
      </c>
      <c r="D17071" s="217" t="str">
        <f t="shared" ref="D17071" si="22042">INT((D17070-D$10559-1)/49+1)&amp;"/"&amp;MOD(INT((D17070-D$10559-1)/7),7)+1&amp;"/"&amp;MOD(D17070-D$10559-1,7)+1</f>
        <v>34/2/4</v>
      </c>
      <c r="E17071" s="214"/>
      <c r="F17071" s="197">
        <v>4</v>
      </c>
      <c r="G17071" s="209" t="s">
        <v>605</v>
      </c>
      <c r="H17071" s="324" t="str">
        <f>H17067</f>
        <v>Dn 2300</v>
      </c>
      <c r="R17071" s="200"/>
    </row>
    <row r="17072" spans="1:18" ht="14.6" customHeight="1" x14ac:dyDescent="0.5">
      <c r="A17072" s="524" t="s">
        <v>1279</v>
      </c>
      <c r="B17072" s="217" t="s">
        <v>1187</v>
      </c>
      <c r="C17072" s="407">
        <f t="shared" ref="C17072:C17132" si="22043">C17068+1</f>
        <v>790</v>
      </c>
      <c r="D17072" s="202" t="str">
        <f t="shared" ref="D17072" si="22044">IF(MOD(D17070-D$10559-1,49)=0,"Jub",IF(MOD(D17070-D$10559,7)=0,"Sab","Yr"))&amp;" "&amp;IF(MOD(D17070-D$10559-1,49)=0,INT(D17070-D$10559-1)/49,"")</f>
        <v xml:space="preserve">Yr </v>
      </c>
      <c r="E17072" s="201">
        <f t="shared" ref="E17072" si="22045">E17068+1</f>
        <v>187</v>
      </c>
      <c r="F17072" s="197">
        <v>1</v>
      </c>
      <c r="G17072" s="203" t="s">
        <v>288</v>
      </c>
      <c r="H17072" s="325">
        <f>H17068+1</f>
        <v>154</v>
      </c>
      <c r="R17072" s="200"/>
    </row>
    <row r="17073" spans="1:18" ht="14.6" customHeight="1" x14ac:dyDescent="0.5">
      <c r="A17073" s="525" t="s">
        <v>1280</v>
      </c>
      <c r="B17073" s="202">
        <f t="shared" ref="B17073" si="22046">B17069+1</f>
        <v>962</v>
      </c>
      <c r="C17073" s="407" t="str">
        <f t="shared" ref="C17073" si="22047">C17069</f>
        <v>Daniel 1290</v>
      </c>
      <c r="D17073" s="216" t="str">
        <f t="shared" ref="D17073" si="22048">D17069</f>
        <v>Exodus</v>
      </c>
      <c r="E17073" s="212" t="str">
        <f t="shared" ref="E17073" si="22049">E17069</f>
        <v>AD</v>
      </c>
      <c r="F17073" s="197">
        <v>2</v>
      </c>
      <c r="G17073" s="206" t="s">
        <v>604</v>
      </c>
      <c r="H17073" s="325"/>
      <c r="R17073" s="200"/>
    </row>
    <row r="17074" spans="1:18" ht="14.6" customHeight="1" x14ac:dyDescent="0.5">
      <c r="A17074" s="523">
        <f t="shared" ref="A17074" si="22050">A17070+1</f>
        <v>940</v>
      </c>
      <c r="B17074" s="216" t="str">
        <f t="shared" si="21964"/>
        <v>Olympiad</v>
      </c>
      <c r="C17074" s="408">
        <f t="shared" ref="C17074" si="22051">C17070+1</f>
        <v>772</v>
      </c>
      <c r="D17074" s="217">
        <f t="shared" ref="D17074" si="22052">D17070+1</f>
        <v>1669</v>
      </c>
      <c r="E17074" s="212"/>
      <c r="F17074" s="197">
        <v>3</v>
      </c>
      <c r="G17074" s="208" t="s">
        <v>287</v>
      </c>
      <c r="H17074" s="367"/>
      <c r="R17074" s="200"/>
    </row>
    <row r="17075" spans="1:18" ht="14.6" customHeight="1" thickBot="1" x14ac:dyDescent="0.55000000000000004">
      <c r="A17075" s="526"/>
      <c r="B17075" s="217">
        <f t="shared" si="21964"/>
        <v>241</v>
      </c>
      <c r="C17075" s="406" t="str">
        <f t="shared" si="21944"/>
        <v>7 Times</v>
      </c>
      <c r="D17075" s="217" t="str">
        <f t="shared" ref="D17075" si="22053">INT((D17074-D$10559-1)/49+1)&amp;"/"&amp;MOD(INT((D17074-D$10559-1)/7),7)+1&amp;"/"&amp;MOD(D17074-D$10559-1,7)+1</f>
        <v>34/2/5</v>
      </c>
      <c r="E17075" s="214"/>
      <c r="F17075" s="197">
        <v>4</v>
      </c>
      <c r="G17075" s="209" t="s">
        <v>605</v>
      </c>
      <c r="H17075" s="324" t="str">
        <f>H17071</f>
        <v>Dn 2300</v>
      </c>
      <c r="R17075" s="200"/>
    </row>
    <row r="17076" spans="1:18" ht="14.6" customHeight="1" x14ac:dyDescent="0.5">
      <c r="A17076" s="524" t="s">
        <v>1279</v>
      </c>
      <c r="B17076" s="217" t="s">
        <v>1188</v>
      </c>
      <c r="C17076" s="407">
        <f t="shared" si="22043"/>
        <v>791</v>
      </c>
      <c r="D17076" s="202" t="str">
        <f t="shared" ref="D17076" si="22054">IF(MOD(D17074-D$10559-1,49)=0,"Jub",IF(MOD(D17074-D$10559,7)=0,"Sab","Yr"))&amp;" "&amp;IF(MOD(D17074-D$10559-1,49)=0,INT(D17074-D$10559-1)/49,"")</f>
        <v xml:space="preserve">Yr </v>
      </c>
      <c r="E17076" s="201">
        <f t="shared" ref="E17076" si="22055">E17072+1</f>
        <v>188</v>
      </c>
      <c r="F17076" s="197">
        <v>1</v>
      </c>
      <c r="G17076" s="203" t="s">
        <v>288</v>
      </c>
      <c r="H17076" s="325">
        <f>H17072+1</f>
        <v>155</v>
      </c>
      <c r="R17076" s="200"/>
    </row>
    <row r="17077" spans="1:18" ht="14.6" customHeight="1" x14ac:dyDescent="0.5">
      <c r="A17077" s="525" t="s">
        <v>1280</v>
      </c>
      <c r="B17077" s="202">
        <f t="shared" ref="B17077" si="22056">B17073+1</f>
        <v>963</v>
      </c>
      <c r="C17077" s="407" t="str">
        <f t="shared" ref="C17077" si="22057">C17073</f>
        <v>Daniel 1290</v>
      </c>
      <c r="D17077" s="216" t="str">
        <f t="shared" ref="D17077" si="22058">D17073</f>
        <v>Exodus</v>
      </c>
      <c r="E17077" s="212" t="str">
        <f t="shared" ref="E17077" si="22059">E17073</f>
        <v>AD</v>
      </c>
      <c r="F17077" s="197">
        <v>2</v>
      </c>
      <c r="G17077" s="206" t="s">
        <v>604</v>
      </c>
      <c r="H17077" s="325"/>
      <c r="R17077" s="200"/>
    </row>
    <row r="17078" spans="1:18" ht="14.6" customHeight="1" x14ac:dyDescent="0.5">
      <c r="A17078" s="523">
        <f t="shared" ref="A17078" si="22060">A17074+1</f>
        <v>941</v>
      </c>
      <c r="B17078" s="216" t="str">
        <f t="shared" si="21975"/>
        <v>Olympiad</v>
      </c>
      <c r="C17078" s="408">
        <f t="shared" ref="C17078" si="22061">C17074+1</f>
        <v>773</v>
      </c>
      <c r="D17078" s="217">
        <f t="shared" ref="D17078" si="22062">D17074+1</f>
        <v>1670</v>
      </c>
      <c r="E17078" s="212"/>
      <c r="F17078" s="197">
        <v>3</v>
      </c>
      <c r="G17078" s="208" t="s">
        <v>287</v>
      </c>
      <c r="H17078" s="367"/>
      <c r="R17078" s="200"/>
    </row>
    <row r="17079" spans="1:18" ht="14.6" customHeight="1" thickBot="1" x14ac:dyDescent="0.55000000000000004">
      <c r="A17079" s="526"/>
      <c r="B17079" s="217">
        <f t="shared" si="21975"/>
        <v>241</v>
      </c>
      <c r="C17079" s="406" t="str">
        <f t="shared" si="21944"/>
        <v>7 Times</v>
      </c>
      <c r="D17079" s="217" t="str">
        <f t="shared" ref="D17079" si="22063">INT((D17078-D$10559-1)/49+1)&amp;"/"&amp;MOD(INT((D17078-D$10559-1)/7),7)+1&amp;"/"&amp;MOD(D17078-D$10559-1,7)+1</f>
        <v>34/2/6</v>
      </c>
      <c r="E17079" s="214"/>
      <c r="F17079" s="197">
        <v>4</v>
      </c>
      <c r="G17079" s="209" t="s">
        <v>605</v>
      </c>
      <c r="H17079" s="324" t="str">
        <f>H17075</f>
        <v>Dn 2300</v>
      </c>
      <c r="R17079" s="200"/>
    </row>
    <row r="17080" spans="1:18" ht="14.6" customHeight="1" x14ac:dyDescent="0.5">
      <c r="A17080" s="524" t="s">
        <v>1279</v>
      </c>
      <c r="B17080" s="217" t="s">
        <v>1189</v>
      </c>
      <c r="C17080" s="407">
        <f t="shared" si="22043"/>
        <v>792</v>
      </c>
      <c r="D17080" s="202" t="str">
        <f t="shared" ref="D17080" si="22064">IF(MOD(D17078-D$10559-1,49)=0,"Jub",IF(MOD(D17078-D$10559,7)=0,"Sab","Yr"))&amp;" "&amp;IF(MOD(D17078-D$10559-1,49)=0,INT(D17078-D$10559-1)/49,"")</f>
        <v xml:space="preserve">Yr </v>
      </c>
      <c r="E17080" s="201">
        <f t="shared" ref="E17080" si="22065">E17076+1</f>
        <v>189</v>
      </c>
      <c r="F17080" s="197">
        <v>1</v>
      </c>
      <c r="G17080" s="203" t="s">
        <v>288</v>
      </c>
      <c r="H17080" s="325">
        <f>H17076+1</f>
        <v>156</v>
      </c>
      <c r="R17080" s="200"/>
    </row>
    <row r="17081" spans="1:18" ht="14.6" customHeight="1" x14ac:dyDescent="0.5">
      <c r="A17081" s="525" t="s">
        <v>1280</v>
      </c>
      <c r="B17081" s="202">
        <f t="shared" ref="B17081" si="22066">B17077+1</f>
        <v>964</v>
      </c>
      <c r="C17081" s="407" t="str">
        <f t="shared" ref="C17081" si="22067">C17077</f>
        <v>Daniel 1290</v>
      </c>
      <c r="D17081" s="216" t="str">
        <f t="shared" ref="D17081" si="22068">D17077</f>
        <v>Exodus</v>
      </c>
      <c r="E17081" s="212" t="str">
        <f t="shared" ref="E17081" si="22069">E17077</f>
        <v>AD</v>
      </c>
      <c r="F17081" s="197">
        <v>2</v>
      </c>
      <c r="G17081" s="206" t="s">
        <v>604</v>
      </c>
      <c r="H17081" s="325"/>
      <c r="R17081" s="200"/>
    </row>
    <row r="17082" spans="1:18" ht="14.6" customHeight="1" x14ac:dyDescent="0.5">
      <c r="A17082" s="523">
        <f t="shared" ref="A17082" si="22070">A17078+1</f>
        <v>942</v>
      </c>
      <c r="B17082" s="216" t="str">
        <f t="shared" ref="B17082" si="22071">B17078</f>
        <v>Olympiad</v>
      </c>
      <c r="C17082" s="408">
        <f t="shared" ref="C17082" si="22072">C17078+1</f>
        <v>774</v>
      </c>
      <c r="D17082" s="217">
        <f t="shared" ref="D17082" si="22073">D17078+1</f>
        <v>1671</v>
      </c>
      <c r="E17082" s="212"/>
      <c r="F17082" s="197">
        <v>3</v>
      </c>
      <c r="G17082" s="208" t="s">
        <v>287</v>
      </c>
      <c r="H17082" s="367"/>
      <c r="R17082" s="200"/>
    </row>
    <row r="17083" spans="1:18" ht="14.6" customHeight="1" thickBot="1" x14ac:dyDescent="0.55000000000000004">
      <c r="A17083" s="526"/>
      <c r="B17083" s="217">
        <f t="shared" ref="B17083" si="22074">B17079+1</f>
        <v>242</v>
      </c>
      <c r="C17083" s="406" t="str">
        <f t="shared" si="21944"/>
        <v>7 Times</v>
      </c>
      <c r="D17083" s="359" t="str">
        <f t="shared" ref="D17083" si="22075">INT((D17082-D$10559-1)/49+1)&amp;"/"&amp;MOD(INT((D17082-D$10559-1)/7),7)+1&amp;"/"&amp;MOD(D17082-D$10559-1,7)+1</f>
        <v>34/2/7</v>
      </c>
      <c r="E17083" s="214"/>
      <c r="F17083" s="197">
        <v>4</v>
      </c>
      <c r="G17083" s="209" t="s">
        <v>605</v>
      </c>
      <c r="H17083" s="324" t="str">
        <f>H17079</f>
        <v>Dn 2300</v>
      </c>
      <c r="R17083" s="200"/>
    </row>
    <row r="17084" spans="1:18" ht="14.6" customHeight="1" x14ac:dyDescent="0.5">
      <c r="A17084" s="524" t="s">
        <v>1279</v>
      </c>
      <c r="B17084" s="217" t="s">
        <v>1186</v>
      </c>
      <c r="C17084" s="407">
        <f t="shared" si="22043"/>
        <v>793</v>
      </c>
      <c r="D17084" s="360" t="str">
        <f t="shared" ref="D17084" si="22076">IF(MOD(D17082-D$10559-1,49)=0,"Jub",IF(MOD(D17082-D$10559,7)=0,"Sab","Yr"))&amp;" "&amp;IF(MOD(D17082-D$10559-1,49)=0,INT(D17082-D$10559-1)/49,"")</f>
        <v xml:space="preserve">Sab </v>
      </c>
      <c r="E17084" s="201">
        <f t="shared" ref="E17084" si="22077">E17080+1</f>
        <v>190</v>
      </c>
      <c r="F17084" s="197">
        <v>1</v>
      </c>
      <c r="G17084" s="203" t="s">
        <v>288</v>
      </c>
      <c r="H17084" s="325">
        <f>H17080+1</f>
        <v>157</v>
      </c>
      <c r="R17084" s="200"/>
    </row>
    <row r="17085" spans="1:18" ht="14.6" customHeight="1" x14ac:dyDescent="0.5">
      <c r="A17085" s="525" t="s">
        <v>1280</v>
      </c>
      <c r="B17085" s="202">
        <f t="shared" ref="B17085" si="22078">B17081+1</f>
        <v>965</v>
      </c>
      <c r="C17085" s="407" t="str">
        <f t="shared" ref="C17085" si="22079">C17081</f>
        <v>Daniel 1290</v>
      </c>
      <c r="D17085" s="361" t="str">
        <f t="shared" ref="D17085" si="22080">D17081</f>
        <v>Exodus</v>
      </c>
      <c r="E17085" s="212" t="str">
        <f t="shared" ref="E17085" si="22081">E17081</f>
        <v>AD</v>
      </c>
      <c r="F17085" s="197">
        <v>2</v>
      </c>
      <c r="G17085" s="206" t="s">
        <v>604</v>
      </c>
      <c r="H17085" s="325"/>
      <c r="R17085" s="200"/>
    </row>
    <row r="17086" spans="1:18" ht="14.6" customHeight="1" x14ac:dyDescent="0.5">
      <c r="A17086" s="523">
        <f t="shared" ref="A17086" si="22082">A17082+1</f>
        <v>943</v>
      </c>
      <c r="B17086" s="216" t="str">
        <f t="shared" si="21953"/>
        <v>Olympiad</v>
      </c>
      <c r="C17086" s="408">
        <f t="shared" ref="C17086" si="22083">C17082+1</f>
        <v>775</v>
      </c>
      <c r="D17086" s="359">
        <f t="shared" ref="D17086" si="22084">D17082+1</f>
        <v>1672</v>
      </c>
      <c r="E17086" s="212"/>
      <c r="F17086" s="197">
        <v>3</v>
      </c>
      <c r="G17086" s="208" t="s">
        <v>287</v>
      </c>
      <c r="H17086" s="367"/>
      <c r="R17086" s="200"/>
    </row>
    <row r="17087" spans="1:18" ht="14.6" customHeight="1" thickBot="1" x14ac:dyDescent="0.55000000000000004">
      <c r="A17087" s="526"/>
      <c r="B17087" s="217">
        <f t="shared" si="21953"/>
        <v>242</v>
      </c>
      <c r="C17087" s="406" t="str">
        <f t="shared" si="21944"/>
        <v>7 Times</v>
      </c>
      <c r="D17087" s="217" t="str">
        <f t="shared" ref="D17087" si="22085">INT((D17086-D$10559-1)/49+1)&amp;"/"&amp;MOD(INT((D17086-D$10559-1)/7),7)+1&amp;"/"&amp;MOD(D17086-D$10559-1,7)+1</f>
        <v>34/3/1</v>
      </c>
      <c r="E17087" s="214"/>
      <c r="F17087" s="197">
        <v>4</v>
      </c>
      <c r="G17087" s="209" t="s">
        <v>605</v>
      </c>
      <c r="H17087" s="324" t="str">
        <f>H17083</f>
        <v>Dn 2300</v>
      </c>
      <c r="R17087" s="200"/>
    </row>
    <row r="17088" spans="1:18" ht="14.6" customHeight="1" x14ac:dyDescent="0.5">
      <c r="A17088" s="524" t="s">
        <v>1279</v>
      </c>
      <c r="B17088" s="217" t="s">
        <v>1187</v>
      </c>
      <c r="C17088" s="407">
        <f t="shared" si="22043"/>
        <v>794</v>
      </c>
      <c r="D17088" s="202" t="str">
        <f t="shared" ref="D17088" si="22086">IF(MOD(D17086-D$10559-1,49)=0,"Jub",IF(MOD(D17086-D$10559,7)=0,"Sab","Yr"))&amp;" "&amp;IF(MOD(D17086-D$10559-1,49)=0,INT(D17086-D$10559-1)/49,"")</f>
        <v xml:space="preserve">Yr </v>
      </c>
      <c r="E17088" s="201">
        <f t="shared" ref="E17088" si="22087">E17084+1</f>
        <v>191</v>
      </c>
      <c r="F17088" s="197">
        <v>1</v>
      </c>
      <c r="G17088" s="203" t="s">
        <v>288</v>
      </c>
      <c r="H17088" s="325">
        <f>H17084+1</f>
        <v>158</v>
      </c>
      <c r="R17088" s="200"/>
    </row>
    <row r="17089" spans="1:18" ht="14.6" customHeight="1" x14ac:dyDescent="0.5">
      <c r="A17089" s="525" t="s">
        <v>1280</v>
      </c>
      <c r="B17089" s="202">
        <f t="shared" ref="B17089" si="22088">B17085+1</f>
        <v>966</v>
      </c>
      <c r="C17089" s="407" t="str">
        <f t="shared" ref="C17089" si="22089">C17085</f>
        <v>Daniel 1290</v>
      </c>
      <c r="D17089" s="216" t="str">
        <f t="shared" ref="D17089" si="22090">D17085</f>
        <v>Exodus</v>
      </c>
      <c r="E17089" s="212" t="str">
        <f t="shared" ref="E17089" si="22091">E17085</f>
        <v>AD</v>
      </c>
      <c r="F17089" s="197">
        <v>2</v>
      </c>
      <c r="G17089" s="206" t="s">
        <v>604</v>
      </c>
      <c r="H17089" s="325"/>
      <c r="R17089" s="200"/>
    </row>
    <row r="17090" spans="1:18" ht="14.6" customHeight="1" x14ac:dyDescent="0.5">
      <c r="A17090" s="523">
        <f t="shared" ref="A17090" si="22092">A17086+1</f>
        <v>944</v>
      </c>
      <c r="B17090" s="216" t="str">
        <f t="shared" si="21964"/>
        <v>Olympiad</v>
      </c>
      <c r="C17090" s="408">
        <f t="shared" ref="C17090" si="22093">C17086+1</f>
        <v>776</v>
      </c>
      <c r="D17090" s="217">
        <f t="shared" ref="D17090" si="22094">D17086+1</f>
        <v>1673</v>
      </c>
      <c r="E17090" s="212"/>
      <c r="F17090" s="197">
        <v>3</v>
      </c>
      <c r="G17090" s="208" t="s">
        <v>287</v>
      </c>
      <c r="H17090" s="367"/>
      <c r="R17090" s="200"/>
    </row>
    <row r="17091" spans="1:18" ht="14.6" customHeight="1" thickBot="1" x14ac:dyDescent="0.55000000000000004">
      <c r="A17091" s="526"/>
      <c r="B17091" s="217">
        <f t="shared" si="21964"/>
        <v>242</v>
      </c>
      <c r="C17091" s="406" t="str">
        <f t="shared" si="21944"/>
        <v>7 Times</v>
      </c>
      <c r="D17091" s="217" t="str">
        <f t="shared" ref="D17091" si="22095">INT((D17090-D$10559-1)/49+1)&amp;"/"&amp;MOD(INT((D17090-D$10559-1)/7),7)+1&amp;"/"&amp;MOD(D17090-D$10559-1,7)+1</f>
        <v>34/3/2</v>
      </c>
      <c r="E17091" s="214"/>
      <c r="F17091" s="197">
        <v>4</v>
      </c>
      <c r="G17091" s="209" t="s">
        <v>605</v>
      </c>
      <c r="H17091" s="324" t="str">
        <f>H17087</f>
        <v>Dn 2300</v>
      </c>
      <c r="R17091" s="200"/>
    </row>
    <row r="17092" spans="1:18" ht="14.6" customHeight="1" x14ac:dyDescent="0.5">
      <c r="A17092" s="524" t="s">
        <v>1279</v>
      </c>
      <c r="B17092" s="217" t="s">
        <v>1188</v>
      </c>
      <c r="C17092" s="407">
        <f t="shared" si="22043"/>
        <v>795</v>
      </c>
      <c r="D17092" s="202" t="str">
        <f t="shared" ref="D17092" si="22096">IF(MOD(D17090-D$10559-1,49)=0,"Jub",IF(MOD(D17090-D$10559,7)=0,"Sab","Yr"))&amp;" "&amp;IF(MOD(D17090-D$10559-1,49)=0,INT(D17090-D$10559-1)/49,"")</f>
        <v xml:space="preserve">Yr </v>
      </c>
      <c r="E17092" s="201">
        <f t="shared" ref="E17092" si="22097">E17088+1</f>
        <v>192</v>
      </c>
      <c r="F17092" s="197">
        <v>1</v>
      </c>
      <c r="G17092" s="203" t="s">
        <v>288</v>
      </c>
      <c r="H17092" s="325">
        <f>H17088+1</f>
        <v>159</v>
      </c>
      <c r="R17092" s="200"/>
    </row>
    <row r="17093" spans="1:18" ht="14.6" customHeight="1" x14ac:dyDescent="0.5">
      <c r="A17093" s="525" t="s">
        <v>1280</v>
      </c>
      <c r="B17093" s="202">
        <f t="shared" ref="B17093" si="22098">B17089+1</f>
        <v>967</v>
      </c>
      <c r="C17093" s="407" t="str">
        <f t="shared" ref="C17093" si="22099">C17089</f>
        <v>Daniel 1290</v>
      </c>
      <c r="D17093" s="216" t="str">
        <f t="shared" ref="D17093" si="22100">D17089</f>
        <v>Exodus</v>
      </c>
      <c r="E17093" s="212" t="str">
        <f t="shared" ref="E17093" si="22101">E17089</f>
        <v>AD</v>
      </c>
      <c r="F17093" s="197">
        <v>2</v>
      </c>
      <c r="G17093" s="206" t="s">
        <v>604</v>
      </c>
      <c r="H17093" s="325"/>
      <c r="R17093" s="200"/>
    </row>
    <row r="17094" spans="1:18" ht="14.6" customHeight="1" x14ac:dyDescent="0.5">
      <c r="A17094" s="523">
        <f t="shared" ref="A17094" si="22102">A17090+1</f>
        <v>945</v>
      </c>
      <c r="B17094" s="216" t="str">
        <f t="shared" si="21975"/>
        <v>Olympiad</v>
      </c>
      <c r="C17094" s="408">
        <f t="shared" ref="C17094" si="22103">C17090+1</f>
        <v>777</v>
      </c>
      <c r="D17094" s="217">
        <f t="shared" ref="D17094" si="22104">D17090+1</f>
        <v>1674</v>
      </c>
      <c r="E17094" s="212"/>
      <c r="F17094" s="197">
        <v>3</v>
      </c>
      <c r="G17094" s="208" t="s">
        <v>287</v>
      </c>
      <c r="H17094" s="367"/>
      <c r="R17094" s="200"/>
    </row>
    <row r="17095" spans="1:18" ht="14.6" customHeight="1" thickBot="1" x14ac:dyDescent="0.55000000000000004">
      <c r="A17095" s="526"/>
      <c r="B17095" s="217">
        <f t="shared" si="21975"/>
        <v>242</v>
      </c>
      <c r="C17095" s="406" t="str">
        <f t="shared" si="21944"/>
        <v>7 Times</v>
      </c>
      <c r="D17095" s="217" t="str">
        <f t="shared" ref="D17095" si="22105">INT((D17094-D$10559-1)/49+1)&amp;"/"&amp;MOD(INT((D17094-D$10559-1)/7),7)+1&amp;"/"&amp;MOD(D17094-D$10559-1,7)+1</f>
        <v>34/3/3</v>
      </c>
      <c r="E17095" s="214"/>
      <c r="F17095" s="197">
        <v>4</v>
      </c>
      <c r="G17095" s="209" t="s">
        <v>605</v>
      </c>
      <c r="H17095" s="324" t="str">
        <f>H17091</f>
        <v>Dn 2300</v>
      </c>
      <c r="R17095" s="200"/>
    </row>
    <row r="17096" spans="1:18" ht="14.6" customHeight="1" x14ac:dyDescent="0.5">
      <c r="A17096" s="524" t="s">
        <v>1279</v>
      </c>
      <c r="B17096" s="217" t="s">
        <v>1189</v>
      </c>
      <c r="C17096" s="407">
        <f t="shared" si="22043"/>
        <v>796</v>
      </c>
      <c r="D17096" s="202" t="str">
        <f t="shared" ref="D17096" si="22106">IF(MOD(D17094-D$10559-1,49)=0,"Jub",IF(MOD(D17094-D$10559,7)=0,"Sab","Yr"))&amp;" "&amp;IF(MOD(D17094-D$10559-1,49)=0,INT(D17094-D$10559-1)/49,"")</f>
        <v xml:space="preserve">Yr </v>
      </c>
      <c r="E17096" s="201">
        <f t="shared" ref="E17096" si="22107">E17092+1</f>
        <v>193</v>
      </c>
      <c r="F17096" s="197">
        <v>1</v>
      </c>
      <c r="G17096" s="203" t="s">
        <v>288</v>
      </c>
      <c r="H17096" s="325">
        <f>H17092+1</f>
        <v>160</v>
      </c>
      <c r="R17096" s="200"/>
    </row>
    <row r="17097" spans="1:18" ht="14.6" customHeight="1" x14ac:dyDescent="0.5">
      <c r="A17097" s="525" t="s">
        <v>1280</v>
      </c>
      <c r="B17097" s="202">
        <f t="shared" ref="B17097" si="22108">B17093+1</f>
        <v>968</v>
      </c>
      <c r="C17097" s="407" t="str">
        <f t="shared" ref="C17097" si="22109">C17093</f>
        <v>Daniel 1290</v>
      </c>
      <c r="D17097" s="216" t="str">
        <f t="shared" ref="D17097" si="22110">D17093</f>
        <v>Exodus</v>
      </c>
      <c r="E17097" s="212" t="str">
        <f t="shared" ref="E17097" si="22111">E17093</f>
        <v>AD</v>
      </c>
      <c r="F17097" s="197">
        <v>2</v>
      </c>
      <c r="G17097" s="206" t="s">
        <v>604</v>
      </c>
      <c r="H17097" s="325"/>
      <c r="R17097" s="200"/>
    </row>
    <row r="17098" spans="1:18" ht="14.6" customHeight="1" x14ac:dyDescent="0.5">
      <c r="A17098" s="523">
        <f t="shared" ref="A17098" si="22112">A17094+1</f>
        <v>946</v>
      </c>
      <c r="B17098" s="216" t="str">
        <f t="shared" ref="B17098" si="22113">B17094</f>
        <v>Olympiad</v>
      </c>
      <c r="C17098" s="408">
        <f t="shared" ref="C17098" si="22114">C17094+1</f>
        <v>778</v>
      </c>
      <c r="D17098" s="217">
        <f t="shared" ref="D17098" si="22115">D17094+1</f>
        <v>1675</v>
      </c>
      <c r="E17098" s="212"/>
      <c r="F17098" s="197">
        <v>3</v>
      </c>
      <c r="G17098" s="208" t="s">
        <v>287</v>
      </c>
      <c r="H17098" s="367"/>
      <c r="R17098" s="200"/>
    </row>
    <row r="17099" spans="1:18" ht="14.6" customHeight="1" thickBot="1" x14ac:dyDescent="0.55000000000000004">
      <c r="A17099" s="526"/>
      <c r="B17099" s="217">
        <f t="shared" ref="B17099" si="22116">B17095+1</f>
        <v>243</v>
      </c>
      <c r="C17099" s="406" t="str">
        <f t="shared" ref="C17099:C17159" si="22117">C17095</f>
        <v>7 Times</v>
      </c>
      <c r="D17099" s="217" t="str">
        <f t="shared" ref="D17099" si="22118">INT((D17098-D$10559-1)/49+1)&amp;"/"&amp;MOD(INT((D17098-D$10559-1)/7),7)+1&amp;"/"&amp;MOD(D17098-D$10559-1,7)+1</f>
        <v>34/3/4</v>
      </c>
      <c r="E17099" s="214"/>
      <c r="F17099" s="197">
        <v>4</v>
      </c>
      <c r="G17099" s="209" t="s">
        <v>605</v>
      </c>
      <c r="H17099" s="324" t="str">
        <f>H17095</f>
        <v>Dn 2300</v>
      </c>
      <c r="R17099" s="200"/>
    </row>
    <row r="17100" spans="1:18" ht="14.6" customHeight="1" x14ac:dyDescent="0.5">
      <c r="A17100" s="524" t="s">
        <v>1279</v>
      </c>
      <c r="B17100" s="217" t="s">
        <v>1186</v>
      </c>
      <c r="C17100" s="407">
        <f t="shared" si="22043"/>
        <v>797</v>
      </c>
      <c r="D17100" s="202" t="str">
        <f t="shared" ref="D17100" si="22119">IF(MOD(D17098-D$10559-1,49)=0,"Jub",IF(MOD(D17098-D$10559,7)=0,"Sab","Yr"))&amp;" "&amp;IF(MOD(D17098-D$10559-1,49)=0,INT(D17098-D$10559-1)/49,"")</f>
        <v xml:space="preserve">Yr </v>
      </c>
      <c r="E17100" s="201">
        <f t="shared" ref="E17100" si="22120">E17096+1</f>
        <v>194</v>
      </c>
      <c r="F17100" s="197">
        <v>1</v>
      </c>
      <c r="G17100" s="203" t="s">
        <v>288</v>
      </c>
      <c r="H17100" s="325">
        <f>H17096+1</f>
        <v>161</v>
      </c>
      <c r="R17100" s="200"/>
    </row>
    <row r="17101" spans="1:18" ht="14.6" customHeight="1" x14ac:dyDescent="0.5">
      <c r="A17101" s="525" t="s">
        <v>1280</v>
      </c>
      <c r="B17101" s="202">
        <f t="shared" ref="B17101" si="22121">B17097+1</f>
        <v>969</v>
      </c>
      <c r="C17101" s="407" t="str">
        <f t="shared" ref="C17101" si="22122">C17097</f>
        <v>Daniel 1290</v>
      </c>
      <c r="D17101" s="216" t="str">
        <f t="shared" ref="D17101" si="22123">D17097</f>
        <v>Exodus</v>
      </c>
      <c r="E17101" s="212" t="str">
        <f t="shared" ref="E17101" si="22124">E17097</f>
        <v>AD</v>
      </c>
      <c r="F17101" s="197">
        <v>2</v>
      </c>
      <c r="G17101" s="206" t="s">
        <v>604</v>
      </c>
      <c r="H17101" s="325"/>
      <c r="R17101" s="200"/>
    </row>
    <row r="17102" spans="1:18" ht="14.6" customHeight="1" x14ac:dyDescent="0.5">
      <c r="A17102" s="523">
        <f t="shared" ref="A17102" si="22125">A17098+1</f>
        <v>947</v>
      </c>
      <c r="B17102" s="216" t="str">
        <f t="shared" ref="B17102:B17151" si="22126">B17098</f>
        <v>Olympiad</v>
      </c>
      <c r="C17102" s="408">
        <f t="shared" ref="C17102" si="22127">C17098+1</f>
        <v>779</v>
      </c>
      <c r="D17102" s="217">
        <f t="shared" ref="D17102" si="22128">D17098+1</f>
        <v>1676</v>
      </c>
      <c r="E17102" s="212"/>
      <c r="F17102" s="197">
        <v>3</v>
      </c>
      <c r="G17102" s="208" t="s">
        <v>287</v>
      </c>
      <c r="H17102" s="367"/>
      <c r="R17102" s="200"/>
    </row>
    <row r="17103" spans="1:18" ht="14.6" customHeight="1" thickBot="1" x14ac:dyDescent="0.55000000000000004">
      <c r="A17103" s="526"/>
      <c r="B17103" s="217">
        <f t="shared" si="22126"/>
        <v>243</v>
      </c>
      <c r="C17103" s="406" t="str">
        <f t="shared" si="22117"/>
        <v>7 Times</v>
      </c>
      <c r="D17103" s="217" t="str">
        <f t="shared" ref="D17103" si="22129">INT((D17102-D$10559-1)/49+1)&amp;"/"&amp;MOD(INT((D17102-D$10559-1)/7),7)+1&amp;"/"&amp;MOD(D17102-D$10559-1,7)+1</f>
        <v>34/3/5</v>
      </c>
      <c r="E17103" s="214"/>
      <c r="F17103" s="197">
        <v>4</v>
      </c>
      <c r="G17103" s="209" t="s">
        <v>605</v>
      </c>
      <c r="H17103" s="324" t="str">
        <f>H17099</f>
        <v>Dn 2300</v>
      </c>
      <c r="R17103" s="200"/>
    </row>
    <row r="17104" spans="1:18" ht="14.6" customHeight="1" x14ac:dyDescent="0.5">
      <c r="A17104" s="524" t="s">
        <v>1279</v>
      </c>
      <c r="B17104" s="217" t="s">
        <v>1187</v>
      </c>
      <c r="C17104" s="407">
        <f t="shared" si="22043"/>
        <v>798</v>
      </c>
      <c r="D17104" s="202" t="str">
        <f t="shared" ref="D17104" si="22130">IF(MOD(D17102-D$10559-1,49)=0,"Jub",IF(MOD(D17102-D$10559,7)=0,"Sab","Yr"))&amp;" "&amp;IF(MOD(D17102-D$10559-1,49)=0,INT(D17102-D$10559-1)/49,"")</f>
        <v xml:space="preserve">Yr </v>
      </c>
      <c r="E17104" s="201">
        <f t="shared" ref="E17104" si="22131">E17100+1</f>
        <v>195</v>
      </c>
      <c r="F17104" s="197">
        <v>1</v>
      </c>
      <c r="G17104" s="203" t="s">
        <v>288</v>
      </c>
      <c r="H17104" s="325">
        <f>H17100+1</f>
        <v>162</v>
      </c>
      <c r="R17104" s="200"/>
    </row>
    <row r="17105" spans="1:18" ht="14.6" customHeight="1" x14ac:dyDescent="0.5">
      <c r="A17105" s="525" t="s">
        <v>1280</v>
      </c>
      <c r="B17105" s="202">
        <f t="shared" ref="B17105" si="22132">B17101+1</f>
        <v>970</v>
      </c>
      <c r="C17105" s="407" t="str">
        <f t="shared" ref="C17105" si="22133">C17101</f>
        <v>Daniel 1290</v>
      </c>
      <c r="D17105" s="216" t="str">
        <f t="shared" ref="D17105" si="22134">D17101</f>
        <v>Exodus</v>
      </c>
      <c r="E17105" s="212" t="str">
        <f t="shared" ref="E17105" si="22135">E17101</f>
        <v>AD</v>
      </c>
      <c r="F17105" s="197">
        <v>2</v>
      </c>
      <c r="G17105" s="206" t="s">
        <v>604</v>
      </c>
      <c r="H17105" s="325"/>
      <c r="R17105" s="200"/>
    </row>
    <row r="17106" spans="1:18" ht="14.6" customHeight="1" x14ac:dyDescent="0.5">
      <c r="A17106" s="523">
        <f t="shared" ref="A17106" si="22136">A17102+1</f>
        <v>948</v>
      </c>
      <c r="B17106" s="216" t="str">
        <f t="shared" ref="B17106:B17155" si="22137">B17102</f>
        <v>Olympiad</v>
      </c>
      <c r="C17106" s="408">
        <f t="shared" ref="C17106" si="22138">C17102+1</f>
        <v>780</v>
      </c>
      <c r="D17106" s="217">
        <f t="shared" ref="D17106" si="22139">D17102+1</f>
        <v>1677</v>
      </c>
      <c r="E17106" s="212"/>
      <c r="F17106" s="197">
        <v>3</v>
      </c>
      <c r="G17106" s="208" t="s">
        <v>287</v>
      </c>
      <c r="H17106" s="367"/>
      <c r="R17106" s="200"/>
    </row>
    <row r="17107" spans="1:18" ht="14.6" customHeight="1" thickBot="1" x14ac:dyDescent="0.55000000000000004">
      <c r="A17107" s="526"/>
      <c r="B17107" s="217">
        <f t="shared" si="22137"/>
        <v>243</v>
      </c>
      <c r="C17107" s="406" t="str">
        <f t="shared" si="22117"/>
        <v>7 Times</v>
      </c>
      <c r="D17107" s="217" t="str">
        <f t="shared" ref="D17107" si="22140">INT((D17106-D$10559-1)/49+1)&amp;"/"&amp;MOD(INT((D17106-D$10559-1)/7),7)+1&amp;"/"&amp;MOD(D17106-D$10559-1,7)+1</f>
        <v>34/3/6</v>
      </c>
      <c r="E17107" s="214"/>
      <c r="F17107" s="197">
        <v>4</v>
      </c>
      <c r="G17107" s="209" t="s">
        <v>605</v>
      </c>
      <c r="H17107" s="324" t="str">
        <f>H17103</f>
        <v>Dn 2300</v>
      </c>
      <c r="R17107" s="200"/>
    </row>
    <row r="17108" spans="1:18" ht="14.6" customHeight="1" x14ac:dyDescent="0.5">
      <c r="A17108" s="524" t="s">
        <v>1279</v>
      </c>
      <c r="B17108" s="217" t="s">
        <v>1188</v>
      </c>
      <c r="C17108" s="407">
        <f t="shared" si="22043"/>
        <v>799</v>
      </c>
      <c r="D17108" s="202" t="str">
        <f t="shared" ref="D17108" si="22141">IF(MOD(D17106-D$10559-1,49)=0,"Jub",IF(MOD(D17106-D$10559,7)=0,"Sab","Yr"))&amp;" "&amp;IF(MOD(D17106-D$10559-1,49)=0,INT(D17106-D$10559-1)/49,"")</f>
        <v xml:space="preserve">Yr </v>
      </c>
      <c r="E17108" s="201">
        <f t="shared" ref="E17108" si="22142">E17104+1</f>
        <v>196</v>
      </c>
      <c r="F17108" s="197">
        <v>1</v>
      </c>
      <c r="G17108" s="203" t="s">
        <v>288</v>
      </c>
      <c r="H17108" s="325">
        <f>H17104+1</f>
        <v>163</v>
      </c>
      <c r="R17108" s="200"/>
    </row>
    <row r="17109" spans="1:18" ht="14.6" customHeight="1" x14ac:dyDescent="0.5">
      <c r="A17109" s="525" t="s">
        <v>1280</v>
      </c>
      <c r="B17109" s="202">
        <f t="shared" ref="B17109" si="22143">B17105+1</f>
        <v>971</v>
      </c>
      <c r="C17109" s="407" t="str">
        <f t="shared" ref="C17109" si="22144">C17105</f>
        <v>Daniel 1290</v>
      </c>
      <c r="D17109" s="216" t="str">
        <f t="shared" ref="D17109" si="22145">D17105</f>
        <v>Exodus</v>
      </c>
      <c r="E17109" s="212" t="str">
        <f t="shared" ref="E17109" si="22146">E17105</f>
        <v>AD</v>
      </c>
      <c r="F17109" s="197">
        <v>2</v>
      </c>
      <c r="G17109" s="206" t="s">
        <v>604</v>
      </c>
      <c r="H17109" s="325"/>
      <c r="R17109" s="200"/>
    </row>
    <row r="17110" spans="1:18" ht="14.6" customHeight="1" x14ac:dyDescent="0.5">
      <c r="A17110" s="523">
        <f t="shared" ref="A17110" si="22147">A17106+1</f>
        <v>949</v>
      </c>
      <c r="B17110" s="216" t="str">
        <f t="shared" ref="B17110:B17159" si="22148">B17106</f>
        <v>Olympiad</v>
      </c>
      <c r="C17110" s="408">
        <f t="shared" ref="C17110" si="22149">C17106+1</f>
        <v>781</v>
      </c>
      <c r="D17110" s="217">
        <f t="shared" ref="D17110" si="22150">D17106+1</f>
        <v>1678</v>
      </c>
      <c r="E17110" s="212"/>
      <c r="F17110" s="197">
        <v>3</v>
      </c>
      <c r="G17110" s="208" t="s">
        <v>287</v>
      </c>
      <c r="H17110" s="367"/>
      <c r="R17110" s="200"/>
    </row>
    <row r="17111" spans="1:18" ht="14.6" customHeight="1" thickBot="1" x14ac:dyDescent="0.55000000000000004">
      <c r="A17111" s="526"/>
      <c r="B17111" s="217">
        <f t="shared" si="22148"/>
        <v>243</v>
      </c>
      <c r="C17111" s="406" t="str">
        <f t="shared" si="22117"/>
        <v>7 Times</v>
      </c>
      <c r="D17111" s="359" t="str">
        <f t="shared" ref="D17111" si="22151">INT((D17110-D$10559-1)/49+1)&amp;"/"&amp;MOD(INT((D17110-D$10559-1)/7),7)+1&amp;"/"&amp;MOD(D17110-D$10559-1,7)+1</f>
        <v>34/3/7</v>
      </c>
      <c r="E17111" s="214"/>
      <c r="F17111" s="197">
        <v>4</v>
      </c>
      <c r="G17111" s="209" t="s">
        <v>605</v>
      </c>
      <c r="H17111" s="324" t="str">
        <f>H17107</f>
        <v>Dn 2300</v>
      </c>
      <c r="R17111" s="200"/>
    </row>
    <row r="17112" spans="1:18" ht="14.6" customHeight="1" x14ac:dyDescent="0.5">
      <c r="A17112" s="524" t="s">
        <v>1279</v>
      </c>
      <c r="B17112" s="217" t="s">
        <v>1189</v>
      </c>
      <c r="C17112" s="407">
        <f t="shared" si="22043"/>
        <v>800</v>
      </c>
      <c r="D17112" s="360" t="str">
        <f t="shared" ref="D17112" si="22152">IF(MOD(D17110-D$10559-1,49)=0,"Jub",IF(MOD(D17110-D$10559,7)=0,"Sab","Yr"))&amp;" "&amp;IF(MOD(D17110-D$10559-1,49)=0,INT(D17110-D$10559-1)/49,"")</f>
        <v xml:space="preserve">Sab </v>
      </c>
      <c r="E17112" s="201">
        <f t="shared" ref="E17112" si="22153">E17108+1</f>
        <v>197</v>
      </c>
      <c r="F17112" s="197">
        <v>1</v>
      </c>
      <c r="G17112" s="203" t="s">
        <v>288</v>
      </c>
      <c r="H17112" s="325">
        <f>H17108+1</f>
        <v>164</v>
      </c>
      <c r="R17112" s="200"/>
    </row>
    <row r="17113" spans="1:18" ht="14.6" customHeight="1" x14ac:dyDescent="0.5">
      <c r="A17113" s="525" t="s">
        <v>1280</v>
      </c>
      <c r="B17113" s="202">
        <f t="shared" ref="B17113" si="22154">B17109+1</f>
        <v>972</v>
      </c>
      <c r="C17113" s="407" t="str">
        <f t="shared" ref="C17113" si="22155">C17109</f>
        <v>Daniel 1290</v>
      </c>
      <c r="D17113" s="361" t="str">
        <f t="shared" ref="D17113" si="22156">D17109</f>
        <v>Exodus</v>
      </c>
      <c r="E17113" s="212" t="str">
        <f t="shared" ref="E17113" si="22157">E17109</f>
        <v>AD</v>
      </c>
      <c r="F17113" s="197">
        <v>2</v>
      </c>
      <c r="G17113" s="206" t="s">
        <v>604</v>
      </c>
      <c r="H17113" s="325"/>
      <c r="R17113" s="200"/>
    </row>
    <row r="17114" spans="1:18" ht="14.6" customHeight="1" x14ac:dyDescent="0.5">
      <c r="A17114" s="523">
        <f t="shared" ref="A17114" si="22158">A17110+1</f>
        <v>950</v>
      </c>
      <c r="B17114" s="216" t="str">
        <f t="shared" ref="B17114" si="22159">B17110</f>
        <v>Olympiad</v>
      </c>
      <c r="C17114" s="408">
        <f t="shared" ref="C17114" si="22160">C17110+1</f>
        <v>782</v>
      </c>
      <c r="D17114" s="359">
        <f t="shared" ref="D17114" si="22161">D17110+1</f>
        <v>1679</v>
      </c>
      <c r="E17114" s="212"/>
      <c r="F17114" s="197">
        <v>3</v>
      </c>
      <c r="G17114" s="208" t="s">
        <v>287</v>
      </c>
      <c r="H17114" s="367"/>
      <c r="R17114" s="200"/>
    </row>
    <row r="17115" spans="1:18" ht="14.6" customHeight="1" thickBot="1" x14ac:dyDescent="0.55000000000000004">
      <c r="A17115" s="526"/>
      <c r="B17115" s="217">
        <f t="shared" ref="B17115" si="22162">B17111+1</f>
        <v>244</v>
      </c>
      <c r="C17115" s="406" t="str">
        <f t="shared" si="22117"/>
        <v>7 Times</v>
      </c>
      <c r="D17115" s="217" t="str">
        <f t="shared" ref="D17115" si="22163">INT((D17114-D$10559-1)/49+1)&amp;"/"&amp;MOD(INT((D17114-D$10559-1)/7),7)+1&amp;"/"&amp;MOD(D17114-D$10559-1,7)+1</f>
        <v>34/4/1</v>
      </c>
      <c r="E17115" s="214"/>
      <c r="F17115" s="197">
        <v>4</v>
      </c>
      <c r="G17115" s="209" t="s">
        <v>605</v>
      </c>
      <c r="H17115" s="324" t="str">
        <f>H17111</f>
        <v>Dn 2300</v>
      </c>
      <c r="R17115" s="200"/>
    </row>
    <row r="17116" spans="1:18" ht="14.6" customHeight="1" x14ac:dyDescent="0.5">
      <c r="A17116" s="524" t="s">
        <v>1279</v>
      </c>
      <c r="B17116" s="217" t="s">
        <v>1186</v>
      </c>
      <c r="C17116" s="407">
        <f t="shared" si="22043"/>
        <v>801</v>
      </c>
      <c r="D17116" s="202" t="str">
        <f t="shared" ref="D17116" si="22164">IF(MOD(D17114-D$10559-1,49)=0,"Jub",IF(MOD(D17114-D$10559,7)=0,"Sab","Yr"))&amp;" "&amp;IF(MOD(D17114-D$10559-1,49)=0,INT(D17114-D$10559-1)/49,"")</f>
        <v xml:space="preserve">Yr </v>
      </c>
      <c r="E17116" s="201">
        <f t="shared" ref="E17116" si="22165">E17112+1</f>
        <v>198</v>
      </c>
      <c r="F17116" s="197">
        <v>1</v>
      </c>
      <c r="G17116" s="203" t="s">
        <v>288</v>
      </c>
      <c r="H17116" s="325">
        <f>H17112+1</f>
        <v>165</v>
      </c>
      <c r="R17116" s="200"/>
    </row>
    <row r="17117" spans="1:18" ht="14.6" customHeight="1" x14ac:dyDescent="0.5">
      <c r="A17117" s="525" t="s">
        <v>1280</v>
      </c>
      <c r="B17117" s="202">
        <f t="shared" ref="B17117" si="22166">B17113+1</f>
        <v>973</v>
      </c>
      <c r="C17117" s="407" t="str">
        <f t="shared" ref="C17117" si="22167">C17113</f>
        <v>Daniel 1290</v>
      </c>
      <c r="D17117" s="216" t="str">
        <f t="shared" ref="D17117" si="22168">D17113</f>
        <v>Exodus</v>
      </c>
      <c r="E17117" s="212" t="str">
        <f t="shared" ref="E17117" si="22169">E17113</f>
        <v>AD</v>
      </c>
      <c r="F17117" s="197">
        <v>2</v>
      </c>
      <c r="G17117" s="206" t="s">
        <v>604</v>
      </c>
      <c r="H17117" s="325"/>
      <c r="R17117" s="200"/>
    </row>
    <row r="17118" spans="1:18" ht="14.6" customHeight="1" x14ac:dyDescent="0.5">
      <c r="A17118" s="523">
        <f t="shared" ref="A17118" si="22170">A17114+1</f>
        <v>951</v>
      </c>
      <c r="B17118" s="216" t="str">
        <f t="shared" si="22126"/>
        <v>Olympiad</v>
      </c>
      <c r="C17118" s="408">
        <f t="shared" ref="C17118" si="22171">C17114+1</f>
        <v>783</v>
      </c>
      <c r="D17118" s="217">
        <f t="shared" ref="D17118" si="22172">D17114+1</f>
        <v>1680</v>
      </c>
      <c r="E17118" s="212"/>
      <c r="F17118" s="197">
        <v>3</v>
      </c>
      <c r="G17118" s="208" t="s">
        <v>287</v>
      </c>
      <c r="H17118" s="367"/>
      <c r="R17118" s="200"/>
    </row>
    <row r="17119" spans="1:18" ht="14.6" customHeight="1" thickBot="1" x14ac:dyDescent="0.55000000000000004">
      <c r="A17119" s="526"/>
      <c r="B17119" s="217">
        <f t="shared" si="22126"/>
        <v>244</v>
      </c>
      <c r="C17119" s="406" t="str">
        <f t="shared" si="22117"/>
        <v>7 Times</v>
      </c>
      <c r="D17119" s="217" t="str">
        <f t="shared" ref="D17119" si="22173">INT((D17118-D$10559-1)/49+1)&amp;"/"&amp;MOD(INT((D17118-D$10559-1)/7),7)+1&amp;"/"&amp;MOD(D17118-D$10559-1,7)+1</f>
        <v>34/4/2</v>
      </c>
      <c r="E17119" s="214"/>
      <c r="F17119" s="197">
        <v>4</v>
      </c>
      <c r="G17119" s="209" t="s">
        <v>605</v>
      </c>
      <c r="H17119" s="324" t="str">
        <f>H17115</f>
        <v>Dn 2300</v>
      </c>
      <c r="R17119" s="200"/>
    </row>
    <row r="17120" spans="1:18" ht="14.6" customHeight="1" x14ac:dyDescent="0.5">
      <c r="A17120" s="524" t="s">
        <v>1279</v>
      </c>
      <c r="B17120" s="217" t="s">
        <v>1187</v>
      </c>
      <c r="C17120" s="407">
        <f t="shared" si="22043"/>
        <v>802</v>
      </c>
      <c r="D17120" s="202" t="str">
        <f t="shared" ref="D17120" si="22174">IF(MOD(D17118-D$10559-1,49)=0,"Jub",IF(MOD(D17118-D$10559,7)=0,"Sab","Yr"))&amp;" "&amp;IF(MOD(D17118-D$10559-1,49)=0,INT(D17118-D$10559-1)/49,"")</f>
        <v xml:space="preserve">Yr </v>
      </c>
      <c r="E17120" s="201">
        <f t="shared" ref="E17120" si="22175">E17116+1</f>
        <v>199</v>
      </c>
      <c r="F17120" s="197">
        <v>1</v>
      </c>
      <c r="G17120" s="203" t="s">
        <v>288</v>
      </c>
      <c r="H17120" s="325">
        <f>H17116+1</f>
        <v>166</v>
      </c>
      <c r="R17120" s="200"/>
    </row>
    <row r="17121" spans="1:18" ht="14.6" customHeight="1" x14ac:dyDescent="0.5">
      <c r="A17121" s="525" t="s">
        <v>1280</v>
      </c>
      <c r="B17121" s="202">
        <f t="shared" ref="B17121" si="22176">B17117+1</f>
        <v>974</v>
      </c>
      <c r="C17121" s="407" t="str">
        <f t="shared" ref="C17121" si="22177">C17117</f>
        <v>Daniel 1290</v>
      </c>
      <c r="D17121" s="216" t="str">
        <f t="shared" ref="D17121" si="22178">D17117</f>
        <v>Exodus</v>
      </c>
      <c r="E17121" s="212" t="str">
        <f t="shared" ref="E17121" si="22179">E17117</f>
        <v>AD</v>
      </c>
      <c r="F17121" s="197">
        <v>2</v>
      </c>
      <c r="G17121" s="206" t="s">
        <v>604</v>
      </c>
      <c r="H17121" s="325"/>
      <c r="R17121" s="200"/>
    </row>
    <row r="17122" spans="1:18" ht="14.6" customHeight="1" x14ac:dyDescent="0.5">
      <c r="A17122" s="523">
        <f t="shared" ref="A17122" si="22180">A17118+1</f>
        <v>952</v>
      </c>
      <c r="B17122" s="216" t="str">
        <f t="shared" si="22137"/>
        <v>Olympiad</v>
      </c>
      <c r="C17122" s="408">
        <f t="shared" ref="C17122" si="22181">C17118+1</f>
        <v>784</v>
      </c>
      <c r="D17122" s="217">
        <f t="shared" ref="D17122" si="22182">D17118+1</f>
        <v>1681</v>
      </c>
      <c r="E17122" s="212"/>
      <c r="F17122" s="197">
        <v>3</v>
      </c>
      <c r="G17122" s="208" t="s">
        <v>287</v>
      </c>
      <c r="H17122" s="367"/>
      <c r="R17122" s="200"/>
    </row>
    <row r="17123" spans="1:18" ht="14.6" customHeight="1" thickBot="1" x14ac:dyDescent="0.55000000000000004">
      <c r="A17123" s="526"/>
      <c r="B17123" s="217">
        <f t="shared" si="22137"/>
        <v>244</v>
      </c>
      <c r="C17123" s="406" t="str">
        <f t="shared" si="22117"/>
        <v>7 Times</v>
      </c>
      <c r="D17123" s="217" t="str">
        <f t="shared" ref="D17123" si="22183">INT((D17122-D$10559-1)/49+1)&amp;"/"&amp;MOD(INT((D17122-D$10559-1)/7),7)+1&amp;"/"&amp;MOD(D17122-D$10559-1,7)+1</f>
        <v>34/4/3</v>
      </c>
      <c r="E17123" s="214"/>
      <c r="F17123" s="197">
        <v>4</v>
      </c>
      <c r="G17123" s="209" t="s">
        <v>605</v>
      </c>
      <c r="H17123" s="324" t="str">
        <f>H17119</f>
        <v>Dn 2300</v>
      </c>
      <c r="R17123" s="200"/>
    </row>
    <row r="17124" spans="1:18" ht="14.6" customHeight="1" x14ac:dyDescent="0.5">
      <c r="A17124" s="524" t="s">
        <v>1279</v>
      </c>
      <c r="B17124" s="217" t="s">
        <v>1188</v>
      </c>
      <c r="C17124" s="407">
        <f t="shared" si="22043"/>
        <v>803</v>
      </c>
      <c r="D17124" s="202" t="str">
        <f t="shared" ref="D17124" si="22184">IF(MOD(D17122-D$10559-1,49)=0,"Jub",IF(MOD(D17122-D$10559,7)=0,"Sab","Yr"))&amp;" "&amp;IF(MOD(D17122-D$10559-1,49)=0,INT(D17122-D$10559-1)/49,"")</f>
        <v xml:space="preserve">Yr </v>
      </c>
      <c r="E17124" s="201">
        <f t="shared" ref="E17124" si="22185">E17120+1</f>
        <v>200</v>
      </c>
      <c r="F17124" s="197">
        <v>1</v>
      </c>
      <c r="G17124" s="203" t="s">
        <v>288</v>
      </c>
      <c r="H17124" s="325">
        <f>H17120+1</f>
        <v>167</v>
      </c>
      <c r="R17124" s="200"/>
    </row>
    <row r="17125" spans="1:18" ht="14.6" customHeight="1" x14ac:dyDescent="0.5">
      <c r="A17125" s="525" t="s">
        <v>1280</v>
      </c>
      <c r="B17125" s="202">
        <f t="shared" ref="B17125" si="22186">B17121+1</f>
        <v>975</v>
      </c>
      <c r="C17125" s="407" t="str">
        <f t="shared" ref="C17125" si="22187">C17121</f>
        <v>Daniel 1290</v>
      </c>
      <c r="D17125" s="216" t="str">
        <f t="shared" ref="D17125" si="22188">D17121</f>
        <v>Exodus</v>
      </c>
      <c r="E17125" s="212" t="str">
        <f t="shared" ref="E17125" si="22189">E17121</f>
        <v>AD</v>
      </c>
      <c r="F17125" s="197">
        <v>2</v>
      </c>
      <c r="G17125" s="206" t="s">
        <v>604</v>
      </c>
      <c r="H17125" s="325"/>
      <c r="R17125" s="200"/>
    </row>
    <row r="17126" spans="1:18" ht="14.6" customHeight="1" x14ac:dyDescent="0.5">
      <c r="A17126" s="523">
        <f t="shared" ref="A17126" si="22190">A17122+1</f>
        <v>953</v>
      </c>
      <c r="B17126" s="216" t="str">
        <f t="shared" si="22148"/>
        <v>Olympiad</v>
      </c>
      <c r="C17126" s="408">
        <f t="shared" ref="C17126" si="22191">C17122+1</f>
        <v>785</v>
      </c>
      <c r="D17126" s="217">
        <f t="shared" ref="D17126" si="22192">D17122+1</f>
        <v>1682</v>
      </c>
      <c r="E17126" s="212"/>
      <c r="F17126" s="197">
        <v>3</v>
      </c>
      <c r="G17126" s="208" t="s">
        <v>287</v>
      </c>
      <c r="H17126" s="367"/>
      <c r="R17126" s="200"/>
    </row>
    <row r="17127" spans="1:18" ht="14.6" customHeight="1" thickBot="1" x14ac:dyDescent="0.55000000000000004">
      <c r="A17127" s="526"/>
      <c r="B17127" s="217">
        <f t="shared" si="22148"/>
        <v>244</v>
      </c>
      <c r="C17127" s="406" t="str">
        <f t="shared" si="22117"/>
        <v>7 Times</v>
      </c>
      <c r="D17127" s="217" t="str">
        <f t="shared" ref="D17127" si="22193">INT((D17126-D$10559-1)/49+1)&amp;"/"&amp;MOD(INT((D17126-D$10559-1)/7),7)+1&amp;"/"&amp;MOD(D17126-D$10559-1,7)+1</f>
        <v>34/4/4</v>
      </c>
      <c r="E17127" s="214"/>
      <c r="F17127" s="197">
        <v>4</v>
      </c>
      <c r="G17127" s="209" t="s">
        <v>605</v>
      </c>
      <c r="H17127" s="324" t="str">
        <f>H17123</f>
        <v>Dn 2300</v>
      </c>
      <c r="R17127" s="200"/>
    </row>
    <row r="17128" spans="1:18" ht="14.6" customHeight="1" x14ac:dyDescent="0.5">
      <c r="A17128" s="524" t="s">
        <v>1279</v>
      </c>
      <c r="B17128" s="217" t="s">
        <v>1189</v>
      </c>
      <c r="C17128" s="407">
        <f t="shared" si="22043"/>
        <v>804</v>
      </c>
      <c r="D17128" s="202" t="str">
        <f t="shared" ref="D17128" si="22194">IF(MOD(D17126-D$10559-1,49)=0,"Jub",IF(MOD(D17126-D$10559,7)=0,"Sab","Yr"))&amp;" "&amp;IF(MOD(D17126-D$10559-1,49)=0,INT(D17126-D$10559-1)/49,"")</f>
        <v xml:space="preserve">Yr </v>
      </c>
      <c r="E17128" s="201">
        <f t="shared" ref="E17128" si="22195">E17124+1</f>
        <v>201</v>
      </c>
      <c r="F17128" s="197">
        <v>1</v>
      </c>
      <c r="G17128" s="203" t="s">
        <v>288</v>
      </c>
      <c r="H17128" s="325">
        <f>H17124+1</f>
        <v>168</v>
      </c>
      <c r="R17128" s="200"/>
    </row>
    <row r="17129" spans="1:18" ht="14.6" customHeight="1" x14ac:dyDescent="0.5">
      <c r="A17129" s="525" t="s">
        <v>1280</v>
      </c>
      <c r="B17129" s="202">
        <f t="shared" ref="B17129" si="22196">B17125+1</f>
        <v>976</v>
      </c>
      <c r="C17129" s="407" t="str">
        <f t="shared" ref="C17129" si="22197">C17125</f>
        <v>Daniel 1290</v>
      </c>
      <c r="D17129" s="216" t="str">
        <f t="shared" ref="D17129" si="22198">D17125</f>
        <v>Exodus</v>
      </c>
      <c r="E17129" s="212" t="str">
        <f t="shared" ref="E17129" si="22199">E17125</f>
        <v>AD</v>
      </c>
      <c r="F17129" s="197">
        <v>2</v>
      </c>
      <c r="G17129" s="206" t="s">
        <v>604</v>
      </c>
      <c r="H17129" s="325"/>
      <c r="R17129" s="200"/>
    </row>
    <row r="17130" spans="1:18" ht="14.6" customHeight="1" x14ac:dyDescent="0.5">
      <c r="A17130" s="523">
        <f t="shared" ref="A17130" si="22200">A17126+1</f>
        <v>954</v>
      </c>
      <c r="B17130" s="216" t="str">
        <f t="shared" ref="B17130" si="22201">B17126</f>
        <v>Olympiad</v>
      </c>
      <c r="C17130" s="408">
        <f t="shared" ref="C17130" si="22202">C17126+1</f>
        <v>786</v>
      </c>
      <c r="D17130" s="217">
        <f t="shared" ref="D17130" si="22203">D17126+1</f>
        <v>1683</v>
      </c>
      <c r="E17130" s="212"/>
      <c r="F17130" s="197">
        <v>3</v>
      </c>
      <c r="G17130" s="208" t="s">
        <v>287</v>
      </c>
      <c r="H17130" s="367"/>
      <c r="R17130" s="200"/>
    </row>
    <row r="17131" spans="1:18" ht="14.6" customHeight="1" thickBot="1" x14ac:dyDescent="0.55000000000000004">
      <c r="A17131" s="526"/>
      <c r="B17131" s="217">
        <f t="shared" ref="B17131" si="22204">B17127+1</f>
        <v>245</v>
      </c>
      <c r="C17131" s="406" t="str">
        <f t="shared" si="22117"/>
        <v>7 Times</v>
      </c>
      <c r="D17131" s="217" t="str">
        <f t="shared" ref="D17131" si="22205">INT((D17130-D$10559-1)/49+1)&amp;"/"&amp;MOD(INT((D17130-D$10559-1)/7),7)+1&amp;"/"&amp;MOD(D17130-D$10559-1,7)+1</f>
        <v>34/4/5</v>
      </c>
      <c r="E17131" s="214"/>
      <c r="F17131" s="197">
        <v>4</v>
      </c>
      <c r="G17131" s="209" t="s">
        <v>605</v>
      </c>
      <c r="H17131" s="324" t="str">
        <f>H17127</f>
        <v>Dn 2300</v>
      </c>
      <c r="R17131" s="200"/>
    </row>
    <row r="17132" spans="1:18" ht="14.6" customHeight="1" x14ac:dyDescent="0.5">
      <c r="A17132" s="524" t="s">
        <v>1279</v>
      </c>
      <c r="B17132" s="217" t="s">
        <v>1186</v>
      </c>
      <c r="C17132" s="407">
        <f t="shared" si="22043"/>
        <v>805</v>
      </c>
      <c r="D17132" s="202" t="str">
        <f t="shared" ref="D17132" si="22206">IF(MOD(D17130-D$10559-1,49)=0,"Jub",IF(MOD(D17130-D$10559,7)=0,"Sab","Yr"))&amp;" "&amp;IF(MOD(D17130-D$10559-1,49)=0,INT(D17130-D$10559-1)/49,"")</f>
        <v xml:space="preserve">Yr </v>
      </c>
      <c r="E17132" s="201">
        <f t="shared" ref="E17132" si="22207">E17128+1</f>
        <v>202</v>
      </c>
      <c r="F17132" s="197">
        <v>1</v>
      </c>
      <c r="G17132" s="203" t="s">
        <v>288</v>
      </c>
      <c r="H17132" s="325">
        <f>H17128+1</f>
        <v>169</v>
      </c>
      <c r="R17132" s="200"/>
    </row>
    <row r="17133" spans="1:18" ht="14.6" customHeight="1" x14ac:dyDescent="0.5">
      <c r="A17133" s="525" t="s">
        <v>1280</v>
      </c>
      <c r="B17133" s="202">
        <f t="shared" ref="B17133" si="22208">B17129+1</f>
        <v>977</v>
      </c>
      <c r="C17133" s="407" t="str">
        <f t="shared" ref="C17133" si="22209">C17129</f>
        <v>Daniel 1290</v>
      </c>
      <c r="D17133" s="216" t="str">
        <f t="shared" ref="D17133" si="22210">D17129</f>
        <v>Exodus</v>
      </c>
      <c r="E17133" s="212" t="str">
        <f t="shared" ref="E17133" si="22211">E17129</f>
        <v>AD</v>
      </c>
      <c r="F17133" s="197">
        <v>2</v>
      </c>
      <c r="G17133" s="206" t="s">
        <v>604</v>
      </c>
      <c r="H17133" s="325"/>
      <c r="R17133" s="200"/>
    </row>
    <row r="17134" spans="1:18" ht="14.6" customHeight="1" x14ac:dyDescent="0.5">
      <c r="A17134" s="523">
        <f t="shared" ref="A17134" si="22212">A17130+1</f>
        <v>955</v>
      </c>
      <c r="B17134" s="216" t="str">
        <f t="shared" si="22126"/>
        <v>Olympiad</v>
      </c>
      <c r="C17134" s="408">
        <f t="shared" ref="C17134" si="22213">C17130+1</f>
        <v>787</v>
      </c>
      <c r="D17134" s="217">
        <f t="shared" ref="D17134" si="22214">D17130+1</f>
        <v>1684</v>
      </c>
      <c r="E17134" s="212"/>
      <c r="F17134" s="197">
        <v>3</v>
      </c>
      <c r="G17134" s="208" t="s">
        <v>287</v>
      </c>
      <c r="H17134" s="367"/>
      <c r="R17134" s="200"/>
    </row>
    <row r="17135" spans="1:18" ht="14.6" customHeight="1" thickBot="1" x14ac:dyDescent="0.55000000000000004">
      <c r="A17135" s="526"/>
      <c r="B17135" s="217">
        <f t="shared" si="22126"/>
        <v>245</v>
      </c>
      <c r="C17135" s="406" t="str">
        <f t="shared" si="22117"/>
        <v>7 Times</v>
      </c>
      <c r="D17135" s="217" t="str">
        <f t="shared" ref="D17135" si="22215">INT((D17134-D$10559-1)/49+1)&amp;"/"&amp;MOD(INT((D17134-D$10559-1)/7),7)+1&amp;"/"&amp;MOD(D17134-D$10559-1,7)+1</f>
        <v>34/4/6</v>
      </c>
      <c r="E17135" s="214"/>
      <c r="F17135" s="197">
        <v>4</v>
      </c>
      <c r="G17135" s="209" t="s">
        <v>605</v>
      </c>
      <c r="H17135" s="324" t="str">
        <f>H17131</f>
        <v>Dn 2300</v>
      </c>
      <c r="R17135" s="200"/>
    </row>
    <row r="17136" spans="1:18" ht="14.6" customHeight="1" x14ac:dyDescent="0.5">
      <c r="A17136" s="524" t="s">
        <v>1279</v>
      </c>
      <c r="B17136" s="217" t="s">
        <v>1187</v>
      </c>
      <c r="C17136" s="407">
        <f t="shared" ref="C17136:C17196" si="22216">C17132+1</f>
        <v>806</v>
      </c>
      <c r="D17136" s="202" t="str">
        <f t="shared" ref="D17136" si="22217">IF(MOD(D17134-D$10559-1,49)=0,"Jub",IF(MOD(D17134-D$10559,7)=0,"Sab","Yr"))&amp;" "&amp;IF(MOD(D17134-D$10559-1,49)=0,INT(D17134-D$10559-1)/49,"")</f>
        <v xml:space="preserve">Yr </v>
      </c>
      <c r="E17136" s="201">
        <f t="shared" ref="E17136" si="22218">E17132+1</f>
        <v>203</v>
      </c>
      <c r="F17136" s="197">
        <v>1</v>
      </c>
      <c r="G17136" s="203" t="s">
        <v>288</v>
      </c>
      <c r="H17136" s="325">
        <f>H17132+1</f>
        <v>170</v>
      </c>
      <c r="R17136" s="200"/>
    </row>
    <row r="17137" spans="1:18" ht="14.6" customHeight="1" x14ac:dyDescent="0.5">
      <c r="A17137" s="525" t="s">
        <v>1280</v>
      </c>
      <c r="B17137" s="202">
        <f t="shared" ref="B17137" si="22219">B17133+1</f>
        <v>978</v>
      </c>
      <c r="C17137" s="407" t="str">
        <f t="shared" ref="C17137" si="22220">C17133</f>
        <v>Daniel 1290</v>
      </c>
      <c r="D17137" s="216" t="str">
        <f t="shared" ref="D17137" si="22221">D17133</f>
        <v>Exodus</v>
      </c>
      <c r="E17137" s="212" t="str">
        <f t="shared" ref="E17137" si="22222">E17133</f>
        <v>AD</v>
      </c>
      <c r="F17137" s="197">
        <v>2</v>
      </c>
      <c r="G17137" s="206" t="s">
        <v>604</v>
      </c>
      <c r="H17137" s="325"/>
      <c r="R17137" s="200"/>
    </row>
    <row r="17138" spans="1:18" ht="14.6" customHeight="1" x14ac:dyDescent="0.5">
      <c r="A17138" s="523">
        <f t="shared" ref="A17138" si="22223">A17134+1</f>
        <v>956</v>
      </c>
      <c r="B17138" s="216" t="str">
        <f t="shared" si="22137"/>
        <v>Olympiad</v>
      </c>
      <c r="C17138" s="408">
        <f t="shared" ref="C17138" si="22224">C17134+1</f>
        <v>788</v>
      </c>
      <c r="D17138" s="217">
        <f t="shared" ref="D17138" si="22225">D17134+1</f>
        <v>1685</v>
      </c>
      <c r="E17138" s="212"/>
      <c r="F17138" s="197">
        <v>3</v>
      </c>
      <c r="G17138" s="208" t="s">
        <v>287</v>
      </c>
      <c r="H17138" s="367"/>
      <c r="R17138" s="200"/>
    </row>
    <row r="17139" spans="1:18" ht="14.6" customHeight="1" thickBot="1" x14ac:dyDescent="0.55000000000000004">
      <c r="A17139" s="526"/>
      <c r="B17139" s="217">
        <f t="shared" si="22137"/>
        <v>245</v>
      </c>
      <c r="C17139" s="406" t="str">
        <f t="shared" si="22117"/>
        <v>7 Times</v>
      </c>
      <c r="D17139" s="359" t="str">
        <f t="shared" ref="D17139" si="22226">INT((D17138-D$10559-1)/49+1)&amp;"/"&amp;MOD(INT((D17138-D$10559-1)/7),7)+1&amp;"/"&amp;MOD(D17138-D$10559-1,7)+1</f>
        <v>34/4/7</v>
      </c>
      <c r="E17139" s="214"/>
      <c r="F17139" s="197">
        <v>4</v>
      </c>
      <c r="G17139" s="209" t="s">
        <v>605</v>
      </c>
      <c r="H17139" s="324" t="str">
        <f>H17135</f>
        <v>Dn 2300</v>
      </c>
      <c r="R17139" s="200"/>
    </row>
    <row r="17140" spans="1:18" ht="14.6" customHeight="1" x14ac:dyDescent="0.5">
      <c r="A17140" s="524" t="s">
        <v>1279</v>
      </c>
      <c r="B17140" s="217" t="s">
        <v>1188</v>
      </c>
      <c r="C17140" s="407">
        <f t="shared" si="22216"/>
        <v>807</v>
      </c>
      <c r="D17140" s="360" t="str">
        <f t="shared" ref="D17140" si="22227">IF(MOD(D17138-D$10559-1,49)=0,"Jub",IF(MOD(D17138-D$10559,7)=0,"Sab","Yr"))&amp;" "&amp;IF(MOD(D17138-D$10559-1,49)=0,INT(D17138-D$10559-1)/49,"")</f>
        <v xml:space="preserve">Sab </v>
      </c>
      <c r="E17140" s="201">
        <f t="shared" ref="E17140" si="22228">E17136+1</f>
        <v>204</v>
      </c>
      <c r="F17140" s="197">
        <v>1</v>
      </c>
      <c r="G17140" s="203" t="s">
        <v>288</v>
      </c>
      <c r="H17140" s="325">
        <f>H17136+1</f>
        <v>171</v>
      </c>
      <c r="R17140" s="200"/>
    </row>
    <row r="17141" spans="1:18" ht="14.6" customHeight="1" x14ac:dyDescent="0.5">
      <c r="A17141" s="525" t="s">
        <v>1280</v>
      </c>
      <c r="B17141" s="202">
        <f t="shared" ref="B17141" si="22229">B17137+1</f>
        <v>979</v>
      </c>
      <c r="C17141" s="407" t="str">
        <f t="shared" ref="C17141" si="22230">C17137</f>
        <v>Daniel 1290</v>
      </c>
      <c r="D17141" s="361" t="str">
        <f t="shared" ref="D17141" si="22231">D17137</f>
        <v>Exodus</v>
      </c>
      <c r="E17141" s="212" t="str">
        <f t="shared" ref="E17141" si="22232">E17137</f>
        <v>AD</v>
      </c>
      <c r="F17141" s="197">
        <v>2</v>
      </c>
      <c r="G17141" s="206" t="s">
        <v>604</v>
      </c>
      <c r="H17141" s="325"/>
      <c r="R17141" s="200"/>
    </row>
    <row r="17142" spans="1:18" ht="14.6" customHeight="1" x14ac:dyDescent="0.5">
      <c r="A17142" s="523">
        <f t="shared" ref="A17142" si="22233">A17138+1</f>
        <v>957</v>
      </c>
      <c r="B17142" s="216" t="str">
        <f t="shared" si="22148"/>
        <v>Olympiad</v>
      </c>
      <c r="C17142" s="408">
        <f t="shared" ref="C17142" si="22234">C17138+1</f>
        <v>789</v>
      </c>
      <c r="D17142" s="359">
        <f t="shared" ref="D17142" si="22235">D17138+1</f>
        <v>1686</v>
      </c>
      <c r="E17142" s="212"/>
      <c r="F17142" s="197">
        <v>3</v>
      </c>
      <c r="G17142" s="208" t="s">
        <v>287</v>
      </c>
      <c r="H17142" s="367"/>
      <c r="R17142" s="200"/>
    </row>
    <row r="17143" spans="1:18" ht="14.6" customHeight="1" thickBot="1" x14ac:dyDescent="0.55000000000000004">
      <c r="A17143" s="526"/>
      <c r="B17143" s="217">
        <f t="shared" si="22148"/>
        <v>245</v>
      </c>
      <c r="C17143" s="406" t="str">
        <f t="shared" si="22117"/>
        <v>7 Times</v>
      </c>
      <c r="D17143" s="217" t="str">
        <f t="shared" ref="D17143" si="22236">INT((D17142-D$10559-1)/49+1)&amp;"/"&amp;MOD(INT((D17142-D$10559-1)/7),7)+1&amp;"/"&amp;MOD(D17142-D$10559-1,7)+1</f>
        <v>34/5/1</v>
      </c>
      <c r="E17143" s="214"/>
      <c r="F17143" s="197">
        <v>4</v>
      </c>
      <c r="G17143" s="209" t="s">
        <v>605</v>
      </c>
      <c r="H17143" s="324" t="str">
        <f>H17139</f>
        <v>Dn 2300</v>
      </c>
      <c r="R17143" s="200"/>
    </row>
    <row r="17144" spans="1:18" ht="14.6" customHeight="1" x14ac:dyDescent="0.5">
      <c r="A17144" s="524" t="s">
        <v>1279</v>
      </c>
      <c r="B17144" s="217" t="s">
        <v>1189</v>
      </c>
      <c r="C17144" s="407">
        <f t="shared" si="22216"/>
        <v>808</v>
      </c>
      <c r="D17144" s="202" t="str">
        <f t="shared" ref="D17144" si="22237">IF(MOD(D17142-D$10559-1,49)=0,"Jub",IF(MOD(D17142-D$10559,7)=0,"Sab","Yr"))&amp;" "&amp;IF(MOD(D17142-D$10559-1,49)=0,INT(D17142-D$10559-1)/49,"")</f>
        <v xml:space="preserve">Yr </v>
      </c>
      <c r="E17144" s="201">
        <f t="shared" ref="E17144" si="22238">E17140+1</f>
        <v>205</v>
      </c>
      <c r="F17144" s="197">
        <v>1</v>
      </c>
      <c r="G17144" s="203" t="s">
        <v>288</v>
      </c>
      <c r="H17144" s="325">
        <f>H17140+1</f>
        <v>172</v>
      </c>
      <c r="R17144" s="200"/>
    </row>
    <row r="17145" spans="1:18" ht="14.6" customHeight="1" x14ac:dyDescent="0.5">
      <c r="A17145" s="525" t="s">
        <v>1280</v>
      </c>
      <c r="B17145" s="202">
        <f t="shared" ref="B17145" si="22239">B17141+1</f>
        <v>980</v>
      </c>
      <c r="C17145" s="407" t="str">
        <f t="shared" ref="C17145" si="22240">C17141</f>
        <v>Daniel 1290</v>
      </c>
      <c r="D17145" s="216" t="str">
        <f t="shared" ref="D17145" si="22241">D17141</f>
        <v>Exodus</v>
      </c>
      <c r="E17145" s="212" t="str">
        <f t="shared" ref="E17145" si="22242">E17141</f>
        <v>AD</v>
      </c>
      <c r="F17145" s="197">
        <v>2</v>
      </c>
      <c r="G17145" s="206" t="s">
        <v>604</v>
      </c>
      <c r="H17145" s="325"/>
      <c r="R17145" s="200"/>
    </row>
    <row r="17146" spans="1:18" ht="14.6" customHeight="1" x14ac:dyDescent="0.5">
      <c r="A17146" s="523">
        <f t="shared" ref="A17146" si="22243">A17142+1</f>
        <v>958</v>
      </c>
      <c r="B17146" s="216" t="str">
        <f t="shared" ref="B17146" si="22244">B17142</f>
        <v>Olympiad</v>
      </c>
      <c r="C17146" s="408">
        <f t="shared" ref="C17146" si="22245">C17142+1</f>
        <v>790</v>
      </c>
      <c r="D17146" s="217">
        <f t="shared" ref="D17146" si="22246">D17142+1</f>
        <v>1687</v>
      </c>
      <c r="E17146" s="212"/>
      <c r="F17146" s="197">
        <v>3</v>
      </c>
      <c r="G17146" s="208" t="s">
        <v>287</v>
      </c>
      <c r="H17146" s="367"/>
      <c r="R17146" s="200"/>
    </row>
    <row r="17147" spans="1:18" ht="14.6" customHeight="1" thickBot="1" x14ac:dyDescent="0.55000000000000004">
      <c r="A17147" s="526"/>
      <c r="B17147" s="217">
        <f t="shared" ref="B17147" si="22247">B17143+1</f>
        <v>246</v>
      </c>
      <c r="C17147" s="406" t="str">
        <f t="shared" si="22117"/>
        <v>7 Times</v>
      </c>
      <c r="D17147" s="217" t="str">
        <f t="shared" ref="D17147" si="22248">INT((D17146-D$10559-1)/49+1)&amp;"/"&amp;MOD(INT((D17146-D$10559-1)/7),7)+1&amp;"/"&amp;MOD(D17146-D$10559-1,7)+1</f>
        <v>34/5/2</v>
      </c>
      <c r="E17147" s="214"/>
      <c r="F17147" s="197">
        <v>4</v>
      </c>
      <c r="G17147" s="209" t="s">
        <v>605</v>
      </c>
      <c r="H17147" s="324" t="str">
        <f>H17143</f>
        <v>Dn 2300</v>
      </c>
      <c r="R17147" s="200"/>
    </row>
    <row r="17148" spans="1:18" ht="14.6" customHeight="1" x14ac:dyDescent="0.5">
      <c r="A17148" s="524" t="s">
        <v>1279</v>
      </c>
      <c r="B17148" s="217" t="s">
        <v>1186</v>
      </c>
      <c r="C17148" s="407">
        <f t="shared" si="22216"/>
        <v>809</v>
      </c>
      <c r="D17148" s="202" t="str">
        <f t="shared" ref="D17148" si="22249">IF(MOD(D17146-D$10559-1,49)=0,"Jub",IF(MOD(D17146-D$10559,7)=0,"Sab","Yr"))&amp;" "&amp;IF(MOD(D17146-D$10559-1,49)=0,INT(D17146-D$10559-1)/49,"")</f>
        <v xml:space="preserve">Yr </v>
      </c>
      <c r="E17148" s="201">
        <f t="shared" ref="E17148" si="22250">E17144+1</f>
        <v>206</v>
      </c>
      <c r="F17148" s="197">
        <v>1</v>
      </c>
      <c r="G17148" s="203" t="s">
        <v>288</v>
      </c>
      <c r="H17148" s="325">
        <f>H17144+1</f>
        <v>173</v>
      </c>
      <c r="R17148" s="200"/>
    </row>
    <row r="17149" spans="1:18" ht="14.6" customHeight="1" x14ac:dyDescent="0.5">
      <c r="A17149" s="525" t="s">
        <v>1280</v>
      </c>
      <c r="B17149" s="202">
        <f t="shared" ref="B17149" si="22251">B17145+1</f>
        <v>981</v>
      </c>
      <c r="C17149" s="407" t="str">
        <f t="shared" ref="C17149" si="22252">C17145</f>
        <v>Daniel 1290</v>
      </c>
      <c r="D17149" s="216" t="str">
        <f t="shared" ref="D17149" si="22253">D17145</f>
        <v>Exodus</v>
      </c>
      <c r="E17149" s="212" t="str">
        <f t="shared" ref="E17149" si="22254">E17145</f>
        <v>AD</v>
      </c>
      <c r="F17149" s="197">
        <v>2</v>
      </c>
      <c r="G17149" s="206" t="s">
        <v>604</v>
      </c>
      <c r="H17149" s="325"/>
      <c r="R17149" s="200"/>
    </row>
    <row r="17150" spans="1:18" ht="14.6" customHeight="1" x14ac:dyDescent="0.5">
      <c r="A17150" s="523">
        <f t="shared" ref="A17150" si="22255">A17146+1</f>
        <v>959</v>
      </c>
      <c r="B17150" s="216" t="str">
        <f t="shared" si="22126"/>
        <v>Olympiad</v>
      </c>
      <c r="C17150" s="408">
        <f t="shared" ref="C17150" si="22256">C17146+1</f>
        <v>791</v>
      </c>
      <c r="D17150" s="217">
        <f t="shared" ref="D17150" si="22257">D17146+1</f>
        <v>1688</v>
      </c>
      <c r="E17150" s="212"/>
      <c r="F17150" s="197">
        <v>3</v>
      </c>
      <c r="G17150" s="208" t="s">
        <v>287</v>
      </c>
      <c r="H17150" s="367"/>
      <c r="R17150" s="200"/>
    </row>
    <row r="17151" spans="1:18" ht="14.6" customHeight="1" thickBot="1" x14ac:dyDescent="0.55000000000000004">
      <c r="A17151" s="526"/>
      <c r="B17151" s="217">
        <f t="shared" si="22126"/>
        <v>246</v>
      </c>
      <c r="C17151" s="406" t="str">
        <f t="shared" si="22117"/>
        <v>7 Times</v>
      </c>
      <c r="D17151" s="217" t="str">
        <f t="shared" ref="D17151" si="22258">INT((D17150-D$10559-1)/49+1)&amp;"/"&amp;MOD(INT((D17150-D$10559-1)/7),7)+1&amp;"/"&amp;MOD(D17150-D$10559-1,7)+1</f>
        <v>34/5/3</v>
      </c>
      <c r="E17151" s="214"/>
      <c r="F17151" s="197">
        <v>4</v>
      </c>
      <c r="G17151" s="209" t="s">
        <v>605</v>
      </c>
      <c r="H17151" s="324" t="str">
        <f>H17147</f>
        <v>Dn 2300</v>
      </c>
      <c r="R17151" s="200"/>
    </row>
    <row r="17152" spans="1:18" ht="14.6" customHeight="1" x14ac:dyDescent="0.5">
      <c r="A17152" s="524" t="s">
        <v>1279</v>
      </c>
      <c r="B17152" s="217" t="s">
        <v>1187</v>
      </c>
      <c r="C17152" s="407">
        <f t="shared" si="22216"/>
        <v>810</v>
      </c>
      <c r="D17152" s="202" t="str">
        <f t="shared" ref="D17152" si="22259">IF(MOD(D17150-D$10559-1,49)=0,"Jub",IF(MOD(D17150-D$10559,7)=0,"Sab","Yr"))&amp;" "&amp;IF(MOD(D17150-D$10559-1,49)=0,INT(D17150-D$10559-1)/49,"")</f>
        <v xml:space="preserve">Yr </v>
      </c>
      <c r="E17152" s="201">
        <f t="shared" ref="E17152" si="22260">E17148+1</f>
        <v>207</v>
      </c>
      <c r="F17152" s="197">
        <v>1</v>
      </c>
      <c r="G17152" s="203" t="s">
        <v>288</v>
      </c>
      <c r="H17152" s="325">
        <f>H17148+1</f>
        <v>174</v>
      </c>
      <c r="R17152" s="200"/>
    </row>
    <row r="17153" spans="1:18" ht="14.6" customHeight="1" x14ac:dyDescent="0.5">
      <c r="A17153" s="525" t="s">
        <v>1280</v>
      </c>
      <c r="B17153" s="202">
        <f t="shared" ref="B17153" si="22261">B17149+1</f>
        <v>982</v>
      </c>
      <c r="C17153" s="407" t="str">
        <f t="shared" ref="C17153" si="22262">C17149</f>
        <v>Daniel 1290</v>
      </c>
      <c r="D17153" s="216" t="str">
        <f t="shared" ref="D17153" si="22263">D17149</f>
        <v>Exodus</v>
      </c>
      <c r="E17153" s="212" t="str">
        <f t="shared" ref="E17153" si="22264">E17149</f>
        <v>AD</v>
      </c>
      <c r="F17153" s="197">
        <v>2</v>
      </c>
      <c r="G17153" s="206" t="s">
        <v>604</v>
      </c>
      <c r="H17153" s="325"/>
      <c r="R17153" s="200"/>
    </row>
    <row r="17154" spans="1:18" ht="14.6" customHeight="1" x14ac:dyDescent="0.5">
      <c r="A17154" s="523">
        <f t="shared" ref="A17154" si="22265">A17150+1</f>
        <v>960</v>
      </c>
      <c r="B17154" s="216" t="str">
        <f t="shared" si="22137"/>
        <v>Olympiad</v>
      </c>
      <c r="C17154" s="408">
        <f t="shared" ref="C17154" si="22266">C17150+1</f>
        <v>792</v>
      </c>
      <c r="D17154" s="217">
        <f t="shared" ref="D17154" si="22267">D17150+1</f>
        <v>1689</v>
      </c>
      <c r="E17154" s="212"/>
      <c r="F17154" s="197">
        <v>3</v>
      </c>
      <c r="G17154" s="208" t="s">
        <v>287</v>
      </c>
      <c r="H17154" s="367"/>
      <c r="R17154" s="200"/>
    </row>
    <row r="17155" spans="1:18" ht="14.6" customHeight="1" thickBot="1" x14ac:dyDescent="0.55000000000000004">
      <c r="A17155" s="526"/>
      <c r="B17155" s="217">
        <f t="shared" si="22137"/>
        <v>246</v>
      </c>
      <c r="C17155" s="406" t="str">
        <f t="shared" si="22117"/>
        <v>7 Times</v>
      </c>
      <c r="D17155" s="217" t="str">
        <f t="shared" ref="D17155" si="22268">INT((D17154-D$10559-1)/49+1)&amp;"/"&amp;MOD(INT((D17154-D$10559-1)/7),7)+1&amp;"/"&amp;MOD(D17154-D$10559-1,7)+1</f>
        <v>34/5/4</v>
      </c>
      <c r="E17155" s="214"/>
      <c r="F17155" s="197">
        <v>4</v>
      </c>
      <c r="G17155" s="209" t="s">
        <v>605</v>
      </c>
      <c r="H17155" s="324" t="str">
        <f>H17151</f>
        <v>Dn 2300</v>
      </c>
      <c r="R17155" s="200"/>
    </row>
    <row r="17156" spans="1:18" ht="14.6" customHeight="1" x14ac:dyDescent="0.5">
      <c r="A17156" s="524" t="s">
        <v>1279</v>
      </c>
      <c r="B17156" s="217" t="s">
        <v>1188</v>
      </c>
      <c r="C17156" s="407">
        <f t="shared" si="22216"/>
        <v>811</v>
      </c>
      <c r="D17156" s="202" t="str">
        <f t="shared" ref="D17156" si="22269">IF(MOD(D17154-D$10559-1,49)=0,"Jub",IF(MOD(D17154-D$10559,7)=0,"Sab","Yr"))&amp;" "&amp;IF(MOD(D17154-D$10559-1,49)=0,INT(D17154-D$10559-1)/49,"")</f>
        <v xml:space="preserve">Yr </v>
      </c>
      <c r="E17156" s="201">
        <f t="shared" ref="E17156" si="22270">E17152+1</f>
        <v>208</v>
      </c>
      <c r="F17156" s="197">
        <v>1</v>
      </c>
      <c r="G17156" s="203" t="s">
        <v>288</v>
      </c>
      <c r="H17156" s="325">
        <f>H17152+1</f>
        <v>175</v>
      </c>
      <c r="R17156" s="200"/>
    </row>
    <row r="17157" spans="1:18" ht="14.6" customHeight="1" x14ac:dyDescent="0.5">
      <c r="A17157" s="525" t="s">
        <v>1280</v>
      </c>
      <c r="B17157" s="202">
        <f t="shared" ref="B17157" si="22271">B17153+1</f>
        <v>983</v>
      </c>
      <c r="C17157" s="407" t="str">
        <f t="shared" ref="C17157" si="22272">C17153</f>
        <v>Daniel 1290</v>
      </c>
      <c r="D17157" s="216" t="str">
        <f t="shared" ref="D17157" si="22273">D17153</f>
        <v>Exodus</v>
      </c>
      <c r="E17157" s="212" t="str">
        <f t="shared" ref="E17157" si="22274">E17153</f>
        <v>AD</v>
      </c>
      <c r="F17157" s="197">
        <v>2</v>
      </c>
      <c r="G17157" s="206" t="s">
        <v>604</v>
      </c>
      <c r="H17157" s="325"/>
      <c r="R17157" s="200"/>
    </row>
    <row r="17158" spans="1:18" ht="14.6" customHeight="1" x14ac:dyDescent="0.5">
      <c r="A17158" s="523">
        <f t="shared" ref="A17158" si="22275">A17154+1</f>
        <v>961</v>
      </c>
      <c r="B17158" s="216" t="str">
        <f t="shared" si="22148"/>
        <v>Olympiad</v>
      </c>
      <c r="C17158" s="408">
        <f t="shared" ref="C17158" si="22276">C17154+1</f>
        <v>793</v>
      </c>
      <c r="D17158" s="217">
        <f t="shared" ref="D17158" si="22277">D17154+1</f>
        <v>1690</v>
      </c>
      <c r="E17158" s="212"/>
      <c r="F17158" s="197">
        <v>3</v>
      </c>
      <c r="G17158" s="208" t="s">
        <v>287</v>
      </c>
      <c r="H17158" s="367"/>
      <c r="R17158" s="200"/>
    </row>
    <row r="17159" spans="1:18" ht="14.6" customHeight="1" thickBot="1" x14ac:dyDescent="0.55000000000000004">
      <c r="A17159" s="526"/>
      <c r="B17159" s="217">
        <f t="shared" si="22148"/>
        <v>246</v>
      </c>
      <c r="C17159" s="406" t="str">
        <f t="shared" si="22117"/>
        <v>7 Times</v>
      </c>
      <c r="D17159" s="217" t="str">
        <f t="shared" ref="D17159" si="22278">INT((D17158-D$10559-1)/49+1)&amp;"/"&amp;MOD(INT((D17158-D$10559-1)/7),7)+1&amp;"/"&amp;MOD(D17158-D$10559-1,7)+1</f>
        <v>34/5/5</v>
      </c>
      <c r="E17159" s="214"/>
      <c r="F17159" s="197">
        <v>4</v>
      </c>
      <c r="G17159" s="209" t="s">
        <v>605</v>
      </c>
      <c r="H17159" s="324" t="str">
        <f>H17155</f>
        <v>Dn 2300</v>
      </c>
      <c r="R17159" s="200"/>
    </row>
    <row r="17160" spans="1:18" ht="14.6" customHeight="1" x14ac:dyDescent="0.5">
      <c r="A17160" s="524" t="s">
        <v>1279</v>
      </c>
      <c r="B17160" s="217" t="s">
        <v>1189</v>
      </c>
      <c r="C17160" s="407">
        <f t="shared" si="22216"/>
        <v>812</v>
      </c>
      <c r="D17160" s="202" t="str">
        <f t="shared" ref="D17160" si="22279">IF(MOD(D17158-D$10559-1,49)=0,"Jub",IF(MOD(D17158-D$10559,7)=0,"Sab","Yr"))&amp;" "&amp;IF(MOD(D17158-D$10559-1,49)=0,INT(D17158-D$10559-1)/49,"")</f>
        <v xml:space="preserve">Yr </v>
      </c>
      <c r="E17160" s="201">
        <f t="shared" ref="E17160" si="22280">E17156+1</f>
        <v>209</v>
      </c>
      <c r="F17160" s="197">
        <v>1</v>
      </c>
      <c r="G17160" s="203" t="s">
        <v>288</v>
      </c>
      <c r="H17160" s="325">
        <f>H17156+1</f>
        <v>176</v>
      </c>
      <c r="R17160" s="200"/>
    </row>
    <row r="17161" spans="1:18" ht="14.6" customHeight="1" x14ac:dyDescent="0.5">
      <c r="A17161" s="525" t="s">
        <v>1280</v>
      </c>
      <c r="B17161" s="202">
        <f t="shared" ref="B17161" si="22281">B17157+1</f>
        <v>984</v>
      </c>
      <c r="C17161" s="407" t="str">
        <f t="shared" ref="C17161" si="22282">C17157</f>
        <v>Daniel 1290</v>
      </c>
      <c r="D17161" s="216" t="str">
        <f t="shared" ref="D17161" si="22283">D17157</f>
        <v>Exodus</v>
      </c>
      <c r="E17161" s="212" t="str">
        <f t="shared" ref="E17161" si="22284">E17157</f>
        <v>AD</v>
      </c>
      <c r="F17161" s="197">
        <v>2</v>
      </c>
      <c r="G17161" s="206" t="s">
        <v>604</v>
      </c>
      <c r="H17161" s="325"/>
      <c r="R17161" s="200"/>
    </row>
    <row r="17162" spans="1:18" ht="14.6" customHeight="1" x14ac:dyDescent="0.5">
      <c r="A17162" s="523">
        <f t="shared" ref="A17162" si="22285">A17158+1</f>
        <v>962</v>
      </c>
      <c r="B17162" s="216" t="str">
        <f t="shared" ref="B17162" si="22286">B17158</f>
        <v>Olympiad</v>
      </c>
      <c r="C17162" s="408">
        <f t="shared" ref="C17162" si="22287">C17158+1</f>
        <v>794</v>
      </c>
      <c r="D17162" s="217">
        <f t="shared" ref="D17162" si="22288">D17158+1</f>
        <v>1691</v>
      </c>
      <c r="E17162" s="212"/>
      <c r="F17162" s="197">
        <v>3</v>
      </c>
      <c r="G17162" s="208" t="s">
        <v>287</v>
      </c>
      <c r="H17162" s="367"/>
      <c r="R17162" s="200"/>
    </row>
    <row r="17163" spans="1:18" ht="14.6" customHeight="1" thickBot="1" x14ac:dyDescent="0.55000000000000004">
      <c r="A17163" s="526"/>
      <c r="B17163" s="217">
        <f t="shared" ref="B17163" si="22289">B17159+1</f>
        <v>247</v>
      </c>
      <c r="C17163" s="406" t="str">
        <f t="shared" ref="C17163:C17223" si="22290">C17159</f>
        <v>7 Times</v>
      </c>
      <c r="D17163" s="217" t="str">
        <f t="shared" ref="D17163" si="22291">INT((D17162-D$10559-1)/49+1)&amp;"/"&amp;MOD(INT((D17162-D$10559-1)/7),7)+1&amp;"/"&amp;MOD(D17162-D$10559-1,7)+1</f>
        <v>34/5/6</v>
      </c>
      <c r="E17163" s="214"/>
      <c r="F17163" s="197">
        <v>4</v>
      </c>
      <c r="G17163" s="209" t="s">
        <v>605</v>
      </c>
      <c r="H17163" s="324" t="str">
        <f>H17159</f>
        <v>Dn 2300</v>
      </c>
      <c r="R17163" s="200"/>
    </row>
    <row r="17164" spans="1:18" ht="14.6" customHeight="1" x14ac:dyDescent="0.5">
      <c r="A17164" s="524" t="s">
        <v>1279</v>
      </c>
      <c r="B17164" s="217" t="s">
        <v>1186</v>
      </c>
      <c r="C17164" s="407">
        <f t="shared" si="22216"/>
        <v>813</v>
      </c>
      <c r="D17164" s="202" t="str">
        <f t="shared" ref="D17164" si="22292">IF(MOD(D17162-D$10559-1,49)=0,"Jub",IF(MOD(D17162-D$10559,7)=0,"Sab","Yr"))&amp;" "&amp;IF(MOD(D17162-D$10559-1,49)=0,INT(D17162-D$10559-1)/49,"")</f>
        <v xml:space="preserve">Yr </v>
      </c>
      <c r="E17164" s="201">
        <f t="shared" ref="E17164" si="22293">E17160+1</f>
        <v>210</v>
      </c>
      <c r="F17164" s="197">
        <v>1</v>
      </c>
      <c r="G17164" s="203" t="s">
        <v>288</v>
      </c>
      <c r="H17164" s="325">
        <f>H17160+1</f>
        <v>177</v>
      </c>
      <c r="R17164" s="200"/>
    </row>
    <row r="17165" spans="1:18" ht="14.6" customHeight="1" x14ac:dyDescent="0.5">
      <c r="A17165" s="525" t="s">
        <v>1280</v>
      </c>
      <c r="B17165" s="202">
        <f t="shared" ref="B17165" si="22294">B17161+1</f>
        <v>985</v>
      </c>
      <c r="C17165" s="407" t="str">
        <f t="shared" ref="C17165" si="22295">C17161</f>
        <v>Daniel 1290</v>
      </c>
      <c r="D17165" s="216" t="str">
        <f t="shared" ref="D17165" si="22296">D17161</f>
        <v>Exodus</v>
      </c>
      <c r="E17165" s="212" t="str">
        <f t="shared" ref="E17165" si="22297">E17161</f>
        <v>AD</v>
      </c>
      <c r="F17165" s="197">
        <v>2</v>
      </c>
      <c r="G17165" s="206" t="s">
        <v>604</v>
      </c>
      <c r="H17165" s="325"/>
      <c r="R17165" s="200"/>
    </row>
    <row r="17166" spans="1:18" ht="14.6" customHeight="1" x14ac:dyDescent="0.5">
      <c r="A17166" s="523">
        <f t="shared" ref="A17166" si="22298">A17162+1</f>
        <v>963</v>
      </c>
      <c r="B17166" s="216" t="str">
        <f t="shared" ref="B17166:B17215" si="22299">B17162</f>
        <v>Olympiad</v>
      </c>
      <c r="C17166" s="408">
        <f t="shared" ref="C17166" si="22300">C17162+1</f>
        <v>795</v>
      </c>
      <c r="D17166" s="217">
        <f t="shared" ref="D17166" si="22301">D17162+1</f>
        <v>1692</v>
      </c>
      <c r="E17166" s="212"/>
      <c r="F17166" s="197">
        <v>3</v>
      </c>
      <c r="G17166" s="208" t="s">
        <v>287</v>
      </c>
      <c r="H17166" s="367"/>
      <c r="R17166" s="200"/>
    </row>
    <row r="17167" spans="1:18" ht="14.6" customHeight="1" thickBot="1" x14ac:dyDescent="0.55000000000000004">
      <c r="A17167" s="526"/>
      <c r="B17167" s="217">
        <f t="shared" si="22299"/>
        <v>247</v>
      </c>
      <c r="C17167" s="406" t="str">
        <f t="shared" si="22290"/>
        <v>7 Times</v>
      </c>
      <c r="D17167" s="359" t="str">
        <f t="shared" ref="D17167" si="22302">INT((D17166-D$10559-1)/49+1)&amp;"/"&amp;MOD(INT((D17166-D$10559-1)/7),7)+1&amp;"/"&amp;MOD(D17166-D$10559-1,7)+1</f>
        <v>34/5/7</v>
      </c>
      <c r="E17167" s="214"/>
      <c r="F17167" s="197">
        <v>4</v>
      </c>
      <c r="G17167" s="209" t="s">
        <v>605</v>
      </c>
      <c r="H17167" s="324" t="str">
        <f>H17163</f>
        <v>Dn 2300</v>
      </c>
      <c r="R17167" s="200"/>
    </row>
    <row r="17168" spans="1:18" ht="14.6" customHeight="1" x14ac:dyDescent="0.5">
      <c r="A17168" s="524" t="s">
        <v>1279</v>
      </c>
      <c r="B17168" s="217" t="s">
        <v>1187</v>
      </c>
      <c r="C17168" s="407">
        <f t="shared" si="22216"/>
        <v>814</v>
      </c>
      <c r="D17168" s="360" t="str">
        <f t="shared" ref="D17168" si="22303">IF(MOD(D17166-D$10559-1,49)=0,"Jub",IF(MOD(D17166-D$10559,7)=0,"Sab","Yr"))&amp;" "&amp;IF(MOD(D17166-D$10559-1,49)=0,INT(D17166-D$10559-1)/49,"")</f>
        <v xml:space="preserve">Sab </v>
      </c>
      <c r="E17168" s="201">
        <f t="shared" ref="E17168" si="22304">E17164+1</f>
        <v>211</v>
      </c>
      <c r="F17168" s="197">
        <v>1</v>
      </c>
      <c r="G17168" s="203" t="s">
        <v>288</v>
      </c>
      <c r="H17168" s="325">
        <f>H17164+1</f>
        <v>178</v>
      </c>
      <c r="R17168" s="200"/>
    </row>
    <row r="17169" spans="1:18" ht="14.6" customHeight="1" x14ac:dyDescent="0.5">
      <c r="A17169" s="525" t="s">
        <v>1280</v>
      </c>
      <c r="B17169" s="202">
        <f t="shared" ref="B17169" si="22305">B17165+1</f>
        <v>986</v>
      </c>
      <c r="C17169" s="407" t="str">
        <f t="shared" ref="C17169" si="22306">C17165</f>
        <v>Daniel 1290</v>
      </c>
      <c r="D17169" s="361" t="str">
        <f t="shared" ref="D17169" si="22307">D17165</f>
        <v>Exodus</v>
      </c>
      <c r="E17169" s="212" t="str">
        <f t="shared" ref="E17169" si="22308">E17165</f>
        <v>AD</v>
      </c>
      <c r="F17169" s="197">
        <v>2</v>
      </c>
      <c r="G17169" s="206" t="s">
        <v>604</v>
      </c>
      <c r="H17169" s="325"/>
      <c r="R17169" s="200"/>
    </row>
    <row r="17170" spans="1:18" ht="14.6" customHeight="1" x14ac:dyDescent="0.5">
      <c r="A17170" s="523">
        <f t="shared" ref="A17170" si="22309">A17166+1</f>
        <v>964</v>
      </c>
      <c r="B17170" s="216" t="str">
        <f t="shared" ref="B17170:B17219" si="22310">B17166</f>
        <v>Olympiad</v>
      </c>
      <c r="C17170" s="408">
        <f t="shared" ref="C17170" si="22311">C17166+1</f>
        <v>796</v>
      </c>
      <c r="D17170" s="359">
        <f t="shared" ref="D17170" si="22312">D17166+1</f>
        <v>1693</v>
      </c>
      <c r="E17170" s="212"/>
      <c r="F17170" s="197">
        <v>3</v>
      </c>
      <c r="G17170" s="208" t="s">
        <v>287</v>
      </c>
      <c r="H17170" s="367"/>
      <c r="R17170" s="200"/>
    </row>
    <row r="17171" spans="1:18" ht="14.6" customHeight="1" thickBot="1" x14ac:dyDescent="0.55000000000000004">
      <c r="A17171" s="526"/>
      <c r="B17171" s="217">
        <f t="shared" si="22310"/>
        <v>247</v>
      </c>
      <c r="C17171" s="406" t="str">
        <f t="shared" si="22290"/>
        <v>7 Times</v>
      </c>
      <c r="D17171" s="217" t="str">
        <f t="shared" ref="D17171" si="22313">INT((D17170-D$10559-1)/49+1)&amp;"/"&amp;MOD(INT((D17170-D$10559-1)/7),7)+1&amp;"/"&amp;MOD(D17170-D$10559-1,7)+1</f>
        <v>34/6/1</v>
      </c>
      <c r="E17171" s="214"/>
      <c r="F17171" s="197">
        <v>4</v>
      </c>
      <c r="G17171" s="209" t="s">
        <v>605</v>
      </c>
      <c r="H17171" s="324" t="str">
        <f>H17167</f>
        <v>Dn 2300</v>
      </c>
      <c r="R17171" s="200"/>
    </row>
    <row r="17172" spans="1:18" ht="14.6" customHeight="1" x14ac:dyDescent="0.5">
      <c r="A17172" s="524" t="s">
        <v>1279</v>
      </c>
      <c r="B17172" s="217" t="s">
        <v>1188</v>
      </c>
      <c r="C17172" s="407">
        <f t="shared" si="22216"/>
        <v>815</v>
      </c>
      <c r="D17172" s="202" t="str">
        <f t="shared" ref="D17172" si="22314">IF(MOD(D17170-D$10559-1,49)=0,"Jub",IF(MOD(D17170-D$10559,7)=0,"Sab","Yr"))&amp;" "&amp;IF(MOD(D17170-D$10559-1,49)=0,INT(D17170-D$10559-1)/49,"")</f>
        <v xml:space="preserve">Yr </v>
      </c>
      <c r="E17172" s="201">
        <f t="shared" ref="E17172" si="22315">E17168+1</f>
        <v>212</v>
      </c>
      <c r="F17172" s="197">
        <v>1</v>
      </c>
      <c r="G17172" s="203" t="s">
        <v>288</v>
      </c>
      <c r="H17172" s="325">
        <f>H17168+1</f>
        <v>179</v>
      </c>
      <c r="R17172" s="200"/>
    </row>
    <row r="17173" spans="1:18" ht="14.6" customHeight="1" x14ac:dyDescent="0.5">
      <c r="A17173" s="525" t="s">
        <v>1280</v>
      </c>
      <c r="B17173" s="202">
        <f t="shared" ref="B17173" si="22316">B17169+1</f>
        <v>987</v>
      </c>
      <c r="C17173" s="407" t="str">
        <f t="shared" ref="C17173" si="22317">C17169</f>
        <v>Daniel 1290</v>
      </c>
      <c r="D17173" s="216" t="str">
        <f t="shared" ref="D17173" si="22318">D17169</f>
        <v>Exodus</v>
      </c>
      <c r="E17173" s="212" t="str">
        <f t="shared" ref="E17173" si="22319">E17169</f>
        <v>AD</v>
      </c>
      <c r="F17173" s="197">
        <v>2</v>
      </c>
      <c r="G17173" s="206" t="s">
        <v>604</v>
      </c>
      <c r="H17173" s="325"/>
      <c r="R17173" s="200"/>
    </row>
    <row r="17174" spans="1:18" ht="14.6" customHeight="1" x14ac:dyDescent="0.5">
      <c r="A17174" s="523">
        <f t="shared" ref="A17174" si="22320">A17170+1</f>
        <v>965</v>
      </c>
      <c r="B17174" s="216" t="str">
        <f t="shared" ref="B17174:B17223" si="22321">B17170</f>
        <v>Olympiad</v>
      </c>
      <c r="C17174" s="408">
        <f t="shared" ref="C17174" si="22322">C17170+1</f>
        <v>797</v>
      </c>
      <c r="D17174" s="217">
        <f t="shared" ref="D17174" si="22323">D17170+1</f>
        <v>1694</v>
      </c>
      <c r="E17174" s="212"/>
      <c r="F17174" s="197">
        <v>3</v>
      </c>
      <c r="G17174" s="208" t="s">
        <v>287</v>
      </c>
      <c r="H17174" s="367"/>
      <c r="R17174" s="200"/>
    </row>
    <row r="17175" spans="1:18" ht="14.6" customHeight="1" thickBot="1" x14ac:dyDescent="0.55000000000000004">
      <c r="A17175" s="526"/>
      <c r="B17175" s="217">
        <f t="shared" si="22321"/>
        <v>247</v>
      </c>
      <c r="C17175" s="406" t="str">
        <f t="shared" si="22290"/>
        <v>7 Times</v>
      </c>
      <c r="D17175" s="217" t="str">
        <f t="shared" ref="D17175" si="22324">INT((D17174-D$10559-1)/49+1)&amp;"/"&amp;MOD(INT((D17174-D$10559-1)/7),7)+1&amp;"/"&amp;MOD(D17174-D$10559-1,7)+1</f>
        <v>34/6/2</v>
      </c>
      <c r="E17175" s="214"/>
      <c r="F17175" s="197">
        <v>4</v>
      </c>
      <c r="G17175" s="209" t="s">
        <v>605</v>
      </c>
      <c r="H17175" s="324" t="str">
        <f>H17171</f>
        <v>Dn 2300</v>
      </c>
      <c r="R17175" s="200"/>
    </row>
    <row r="17176" spans="1:18" ht="14.6" customHeight="1" x14ac:dyDescent="0.5">
      <c r="A17176" s="524" t="s">
        <v>1279</v>
      </c>
      <c r="B17176" s="217" t="s">
        <v>1189</v>
      </c>
      <c r="C17176" s="407">
        <f t="shared" si="22216"/>
        <v>816</v>
      </c>
      <c r="D17176" s="202" t="str">
        <f t="shared" ref="D17176" si="22325">IF(MOD(D17174-D$10559-1,49)=0,"Jub",IF(MOD(D17174-D$10559,7)=0,"Sab","Yr"))&amp;" "&amp;IF(MOD(D17174-D$10559-1,49)=0,INT(D17174-D$10559-1)/49,"")</f>
        <v xml:space="preserve">Yr </v>
      </c>
      <c r="E17176" s="201">
        <f t="shared" ref="E17176" si="22326">E17172+1</f>
        <v>213</v>
      </c>
      <c r="F17176" s="197">
        <v>1</v>
      </c>
      <c r="G17176" s="203" t="s">
        <v>288</v>
      </c>
      <c r="H17176" s="325">
        <f>H17172+1</f>
        <v>180</v>
      </c>
      <c r="R17176" s="200"/>
    </row>
    <row r="17177" spans="1:18" ht="14.6" customHeight="1" x14ac:dyDescent="0.5">
      <c r="A17177" s="525" t="s">
        <v>1280</v>
      </c>
      <c r="B17177" s="202">
        <f t="shared" ref="B17177" si="22327">B17173+1</f>
        <v>988</v>
      </c>
      <c r="C17177" s="407" t="str">
        <f t="shared" ref="C17177" si="22328">C17173</f>
        <v>Daniel 1290</v>
      </c>
      <c r="D17177" s="216" t="str">
        <f t="shared" ref="D17177" si="22329">D17173</f>
        <v>Exodus</v>
      </c>
      <c r="E17177" s="212" t="str">
        <f t="shared" ref="E17177" si="22330">E17173</f>
        <v>AD</v>
      </c>
      <c r="F17177" s="197">
        <v>2</v>
      </c>
      <c r="G17177" s="206" t="s">
        <v>604</v>
      </c>
      <c r="H17177" s="325"/>
      <c r="R17177" s="200"/>
    </row>
    <row r="17178" spans="1:18" ht="14.6" customHeight="1" x14ac:dyDescent="0.5">
      <c r="A17178" s="523">
        <f t="shared" ref="A17178" si="22331">A17174+1</f>
        <v>966</v>
      </c>
      <c r="B17178" s="216" t="str">
        <f t="shared" ref="B17178" si="22332">B17174</f>
        <v>Olympiad</v>
      </c>
      <c r="C17178" s="408">
        <f t="shared" ref="C17178" si="22333">C17174+1</f>
        <v>798</v>
      </c>
      <c r="D17178" s="217">
        <f t="shared" ref="D17178" si="22334">D17174+1</f>
        <v>1695</v>
      </c>
      <c r="E17178" s="212"/>
      <c r="F17178" s="197">
        <v>3</v>
      </c>
      <c r="G17178" s="208" t="s">
        <v>287</v>
      </c>
      <c r="H17178" s="367"/>
      <c r="R17178" s="200"/>
    </row>
    <row r="17179" spans="1:18" ht="14.6" customHeight="1" thickBot="1" x14ac:dyDescent="0.55000000000000004">
      <c r="A17179" s="526"/>
      <c r="B17179" s="217">
        <f t="shared" ref="B17179" si="22335">B17175+1</f>
        <v>248</v>
      </c>
      <c r="C17179" s="406" t="str">
        <f t="shared" si="22290"/>
        <v>7 Times</v>
      </c>
      <c r="D17179" s="217" t="str">
        <f t="shared" ref="D17179" si="22336">INT((D17178-D$10559-1)/49+1)&amp;"/"&amp;MOD(INT((D17178-D$10559-1)/7),7)+1&amp;"/"&amp;MOD(D17178-D$10559-1,7)+1</f>
        <v>34/6/3</v>
      </c>
      <c r="E17179" s="214"/>
      <c r="F17179" s="197">
        <v>4</v>
      </c>
      <c r="G17179" s="209" t="s">
        <v>605</v>
      </c>
      <c r="H17179" s="324" t="str">
        <f>H17175</f>
        <v>Dn 2300</v>
      </c>
      <c r="R17179" s="200"/>
    </row>
    <row r="17180" spans="1:18" ht="14.6" customHeight="1" x14ac:dyDescent="0.5">
      <c r="A17180" s="524" t="s">
        <v>1279</v>
      </c>
      <c r="B17180" s="217" t="s">
        <v>1186</v>
      </c>
      <c r="C17180" s="407">
        <f t="shared" si="22216"/>
        <v>817</v>
      </c>
      <c r="D17180" s="202" t="str">
        <f t="shared" ref="D17180" si="22337">IF(MOD(D17178-D$10559-1,49)=0,"Jub",IF(MOD(D17178-D$10559,7)=0,"Sab","Yr"))&amp;" "&amp;IF(MOD(D17178-D$10559-1,49)=0,INT(D17178-D$10559-1)/49,"")</f>
        <v xml:space="preserve">Yr </v>
      </c>
      <c r="E17180" s="201">
        <f t="shared" ref="E17180" si="22338">E17176+1</f>
        <v>214</v>
      </c>
      <c r="F17180" s="197">
        <v>1</v>
      </c>
      <c r="G17180" s="203" t="s">
        <v>288</v>
      </c>
      <c r="H17180" s="325">
        <f>H17176+1</f>
        <v>181</v>
      </c>
      <c r="R17180" s="200"/>
    </row>
    <row r="17181" spans="1:18" ht="14.6" customHeight="1" x14ac:dyDescent="0.5">
      <c r="A17181" s="525" t="s">
        <v>1280</v>
      </c>
      <c r="B17181" s="202">
        <f t="shared" ref="B17181" si="22339">B17177+1</f>
        <v>989</v>
      </c>
      <c r="C17181" s="407" t="str">
        <f t="shared" ref="C17181" si="22340">C17177</f>
        <v>Daniel 1290</v>
      </c>
      <c r="D17181" s="216" t="str">
        <f t="shared" ref="D17181" si="22341">D17177</f>
        <v>Exodus</v>
      </c>
      <c r="E17181" s="212" t="str">
        <f t="shared" ref="E17181" si="22342">E17177</f>
        <v>AD</v>
      </c>
      <c r="F17181" s="197">
        <v>2</v>
      </c>
      <c r="G17181" s="206" t="s">
        <v>604</v>
      </c>
      <c r="H17181" s="325"/>
      <c r="R17181" s="200"/>
    </row>
    <row r="17182" spans="1:18" ht="14.6" customHeight="1" x14ac:dyDescent="0.5">
      <c r="A17182" s="523">
        <f t="shared" ref="A17182" si="22343">A17178+1</f>
        <v>967</v>
      </c>
      <c r="B17182" s="216" t="str">
        <f t="shared" si="22299"/>
        <v>Olympiad</v>
      </c>
      <c r="C17182" s="408">
        <f t="shared" ref="C17182" si="22344">C17178+1</f>
        <v>799</v>
      </c>
      <c r="D17182" s="217">
        <f t="shared" ref="D17182" si="22345">D17178+1</f>
        <v>1696</v>
      </c>
      <c r="E17182" s="212"/>
      <c r="F17182" s="197">
        <v>3</v>
      </c>
      <c r="G17182" s="208" t="s">
        <v>287</v>
      </c>
      <c r="H17182" s="367"/>
      <c r="R17182" s="200"/>
    </row>
    <row r="17183" spans="1:18" ht="14.6" customHeight="1" thickBot="1" x14ac:dyDescent="0.55000000000000004">
      <c r="A17183" s="526"/>
      <c r="B17183" s="217">
        <f t="shared" si="22299"/>
        <v>248</v>
      </c>
      <c r="C17183" s="406" t="str">
        <f t="shared" si="22290"/>
        <v>7 Times</v>
      </c>
      <c r="D17183" s="217" t="str">
        <f t="shared" ref="D17183" si="22346">INT((D17182-D$10559-1)/49+1)&amp;"/"&amp;MOD(INT((D17182-D$10559-1)/7),7)+1&amp;"/"&amp;MOD(D17182-D$10559-1,7)+1</f>
        <v>34/6/4</v>
      </c>
      <c r="E17183" s="214"/>
      <c r="F17183" s="197">
        <v>4</v>
      </c>
      <c r="G17183" s="209" t="s">
        <v>605</v>
      </c>
      <c r="H17183" s="324" t="str">
        <f>H17179</f>
        <v>Dn 2300</v>
      </c>
      <c r="R17183" s="200"/>
    </row>
    <row r="17184" spans="1:18" ht="14.6" customHeight="1" x14ac:dyDescent="0.5">
      <c r="A17184" s="524" t="s">
        <v>1279</v>
      </c>
      <c r="B17184" s="217" t="s">
        <v>1187</v>
      </c>
      <c r="C17184" s="407">
        <f t="shared" si="22216"/>
        <v>818</v>
      </c>
      <c r="D17184" s="202" t="str">
        <f t="shared" ref="D17184" si="22347">IF(MOD(D17182-D$10559-1,49)=0,"Jub",IF(MOD(D17182-D$10559,7)=0,"Sab","Yr"))&amp;" "&amp;IF(MOD(D17182-D$10559-1,49)=0,INT(D17182-D$10559-1)/49,"")</f>
        <v xml:space="preserve">Yr </v>
      </c>
      <c r="E17184" s="201">
        <f t="shared" ref="E17184" si="22348">E17180+1</f>
        <v>215</v>
      </c>
      <c r="F17184" s="197">
        <v>1</v>
      </c>
      <c r="G17184" s="203" t="s">
        <v>288</v>
      </c>
      <c r="H17184" s="325">
        <f>H17180+1</f>
        <v>182</v>
      </c>
      <c r="R17184" s="200"/>
    </row>
    <row r="17185" spans="1:18" ht="14.6" customHeight="1" x14ac:dyDescent="0.5">
      <c r="A17185" s="525" t="s">
        <v>1280</v>
      </c>
      <c r="B17185" s="202">
        <f t="shared" ref="B17185" si="22349">B17181+1</f>
        <v>990</v>
      </c>
      <c r="C17185" s="407" t="str">
        <f t="shared" ref="C17185" si="22350">C17181</f>
        <v>Daniel 1290</v>
      </c>
      <c r="D17185" s="216" t="str">
        <f t="shared" ref="D17185" si="22351">D17181</f>
        <v>Exodus</v>
      </c>
      <c r="E17185" s="212" t="str">
        <f t="shared" ref="E17185" si="22352">E17181</f>
        <v>AD</v>
      </c>
      <c r="F17185" s="197">
        <v>2</v>
      </c>
      <c r="G17185" s="206" t="s">
        <v>604</v>
      </c>
      <c r="H17185" s="325"/>
      <c r="R17185" s="200"/>
    </row>
    <row r="17186" spans="1:18" ht="14.6" customHeight="1" x14ac:dyDescent="0.5">
      <c r="A17186" s="523">
        <f t="shared" ref="A17186" si="22353">A17182+1</f>
        <v>968</v>
      </c>
      <c r="B17186" s="216" t="str">
        <f t="shared" si="22310"/>
        <v>Olympiad</v>
      </c>
      <c r="C17186" s="408">
        <f t="shared" ref="C17186" si="22354">C17182+1</f>
        <v>800</v>
      </c>
      <c r="D17186" s="217">
        <f t="shared" ref="D17186" si="22355">D17182+1</f>
        <v>1697</v>
      </c>
      <c r="E17186" s="212"/>
      <c r="F17186" s="197">
        <v>3</v>
      </c>
      <c r="G17186" s="208" t="s">
        <v>287</v>
      </c>
      <c r="H17186" s="367"/>
      <c r="R17186" s="200"/>
    </row>
    <row r="17187" spans="1:18" ht="14.6" customHeight="1" thickBot="1" x14ac:dyDescent="0.55000000000000004">
      <c r="A17187" s="526"/>
      <c r="B17187" s="217">
        <f t="shared" si="22310"/>
        <v>248</v>
      </c>
      <c r="C17187" s="406" t="str">
        <f t="shared" si="22290"/>
        <v>7 Times</v>
      </c>
      <c r="D17187" s="217" t="str">
        <f t="shared" ref="D17187" si="22356">INT((D17186-D$10559-1)/49+1)&amp;"/"&amp;MOD(INT((D17186-D$10559-1)/7),7)+1&amp;"/"&amp;MOD(D17186-D$10559-1,7)+1</f>
        <v>34/6/5</v>
      </c>
      <c r="E17187" s="214"/>
      <c r="F17187" s="197">
        <v>4</v>
      </c>
      <c r="G17187" s="209" t="s">
        <v>605</v>
      </c>
      <c r="H17187" s="324" t="str">
        <f>H17183</f>
        <v>Dn 2300</v>
      </c>
      <c r="R17187" s="200"/>
    </row>
    <row r="17188" spans="1:18" ht="14.6" customHeight="1" x14ac:dyDescent="0.5">
      <c r="A17188" s="524" t="s">
        <v>1279</v>
      </c>
      <c r="B17188" s="217" t="s">
        <v>1188</v>
      </c>
      <c r="C17188" s="407">
        <f t="shared" si="22216"/>
        <v>819</v>
      </c>
      <c r="D17188" s="202" t="str">
        <f t="shared" ref="D17188" si="22357">IF(MOD(D17186-D$10559-1,49)=0,"Jub",IF(MOD(D17186-D$10559,7)=0,"Sab","Yr"))&amp;" "&amp;IF(MOD(D17186-D$10559-1,49)=0,INT(D17186-D$10559-1)/49,"")</f>
        <v xml:space="preserve">Yr </v>
      </c>
      <c r="E17188" s="201">
        <f t="shared" ref="E17188" si="22358">E17184+1</f>
        <v>216</v>
      </c>
      <c r="F17188" s="197">
        <v>1</v>
      </c>
      <c r="G17188" s="203" t="s">
        <v>288</v>
      </c>
      <c r="H17188" s="325">
        <f>H17184+1</f>
        <v>183</v>
      </c>
      <c r="R17188" s="200"/>
    </row>
    <row r="17189" spans="1:18" ht="14.6" customHeight="1" x14ac:dyDescent="0.5">
      <c r="A17189" s="525" t="s">
        <v>1280</v>
      </c>
      <c r="B17189" s="202">
        <f t="shared" ref="B17189" si="22359">B17185+1</f>
        <v>991</v>
      </c>
      <c r="C17189" s="407" t="str">
        <f t="shared" ref="C17189" si="22360">C17185</f>
        <v>Daniel 1290</v>
      </c>
      <c r="D17189" s="216" t="str">
        <f t="shared" ref="D17189" si="22361">D17185</f>
        <v>Exodus</v>
      </c>
      <c r="E17189" s="212" t="str">
        <f t="shared" ref="E17189" si="22362">E17185</f>
        <v>AD</v>
      </c>
      <c r="F17189" s="197">
        <v>2</v>
      </c>
      <c r="G17189" s="206" t="s">
        <v>604</v>
      </c>
      <c r="H17189" s="325"/>
      <c r="R17189" s="200"/>
    </row>
    <row r="17190" spans="1:18" ht="14.6" customHeight="1" x14ac:dyDescent="0.5">
      <c r="A17190" s="523">
        <f t="shared" ref="A17190" si="22363">A17186+1</f>
        <v>969</v>
      </c>
      <c r="B17190" s="216" t="str">
        <f t="shared" si="22321"/>
        <v>Olympiad</v>
      </c>
      <c r="C17190" s="408">
        <f t="shared" ref="C17190" si="22364">C17186+1</f>
        <v>801</v>
      </c>
      <c r="D17190" s="217">
        <f t="shared" ref="D17190" si="22365">D17186+1</f>
        <v>1698</v>
      </c>
      <c r="E17190" s="212"/>
      <c r="F17190" s="197">
        <v>3</v>
      </c>
      <c r="G17190" s="208" t="s">
        <v>287</v>
      </c>
      <c r="H17190" s="367"/>
      <c r="R17190" s="200"/>
    </row>
    <row r="17191" spans="1:18" ht="14.6" customHeight="1" thickBot="1" x14ac:dyDescent="0.55000000000000004">
      <c r="A17191" s="526"/>
      <c r="B17191" s="217">
        <f t="shared" si="22321"/>
        <v>248</v>
      </c>
      <c r="C17191" s="406" t="str">
        <f t="shared" si="22290"/>
        <v>7 Times</v>
      </c>
      <c r="D17191" s="217" t="str">
        <f t="shared" ref="D17191" si="22366">INT((D17190-D$10559-1)/49+1)&amp;"/"&amp;MOD(INT((D17190-D$10559-1)/7),7)+1&amp;"/"&amp;MOD(D17190-D$10559-1,7)+1</f>
        <v>34/6/6</v>
      </c>
      <c r="E17191" s="214"/>
      <c r="F17191" s="197">
        <v>4</v>
      </c>
      <c r="G17191" s="209" t="s">
        <v>605</v>
      </c>
      <c r="H17191" s="324" t="str">
        <f>H17187</f>
        <v>Dn 2300</v>
      </c>
      <c r="R17191" s="200"/>
    </row>
    <row r="17192" spans="1:18" ht="14.6" customHeight="1" x14ac:dyDescent="0.5">
      <c r="A17192" s="524" t="s">
        <v>1279</v>
      </c>
      <c r="B17192" s="217" t="s">
        <v>1189</v>
      </c>
      <c r="C17192" s="407">
        <f t="shared" si="22216"/>
        <v>820</v>
      </c>
      <c r="D17192" s="202" t="str">
        <f t="shared" ref="D17192" si="22367">IF(MOD(D17190-D$10559-1,49)=0,"Jub",IF(MOD(D17190-D$10559,7)=0,"Sab","Yr"))&amp;" "&amp;IF(MOD(D17190-D$10559-1,49)=0,INT(D17190-D$10559-1)/49,"")</f>
        <v xml:space="preserve">Yr </v>
      </c>
      <c r="E17192" s="201">
        <f t="shared" ref="E17192" si="22368">E17188+1</f>
        <v>217</v>
      </c>
      <c r="F17192" s="197">
        <v>1</v>
      </c>
      <c r="G17192" s="203" t="s">
        <v>288</v>
      </c>
      <c r="H17192" s="325">
        <f>H17188+1</f>
        <v>184</v>
      </c>
      <c r="R17192" s="200"/>
    </row>
    <row r="17193" spans="1:18" ht="14.6" customHeight="1" x14ac:dyDescent="0.5">
      <c r="A17193" s="525" t="s">
        <v>1280</v>
      </c>
      <c r="B17193" s="202">
        <f t="shared" ref="B17193" si="22369">B17189+1</f>
        <v>992</v>
      </c>
      <c r="C17193" s="407" t="str">
        <f t="shared" ref="C17193" si="22370">C17189</f>
        <v>Daniel 1290</v>
      </c>
      <c r="D17193" s="216" t="str">
        <f t="shared" ref="D17193" si="22371">D17189</f>
        <v>Exodus</v>
      </c>
      <c r="E17193" s="212" t="str">
        <f t="shared" ref="E17193" si="22372">E17189</f>
        <v>AD</v>
      </c>
      <c r="F17193" s="197">
        <v>2</v>
      </c>
      <c r="G17193" s="206" t="s">
        <v>604</v>
      </c>
      <c r="H17193" s="325"/>
      <c r="R17193" s="200"/>
    </row>
    <row r="17194" spans="1:18" ht="14.6" customHeight="1" x14ac:dyDescent="0.5">
      <c r="A17194" s="523">
        <f t="shared" ref="A17194" si="22373">A17190+1</f>
        <v>970</v>
      </c>
      <c r="B17194" s="216" t="str">
        <f t="shared" ref="B17194" si="22374">B17190</f>
        <v>Olympiad</v>
      </c>
      <c r="C17194" s="408">
        <f t="shared" ref="C17194" si="22375">C17190+1</f>
        <v>802</v>
      </c>
      <c r="D17194" s="217">
        <f t="shared" ref="D17194" si="22376">D17190+1</f>
        <v>1699</v>
      </c>
      <c r="E17194" s="212"/>
      <c r="F17194" s="197">
        <v>3</v>
      </c>
      <c r="G17194" s="208" t="s">
        <v>287</v>
      </c>
      <c r="H17194" s="367"/>
      <c r="R17194" s="200"/>
    </row>
    <row r="17195" spans="1:18" ht="14.6" customHeight="1" thickBot="1" x14ac:dyDescent="0.55000000000000004">
      <c r="A17195" s="526"/>
      <c r="B17195" s="217">
        <f t="shared" ref="B17195" si="22377">B17191+1</f>
        <v>249</v>
      </c>
      <c r="C17195" s="406" t="str">
        <f t="shared" si="22290"/>
        <v>7 Times</v>
      </c>
      <c r="D17195" s="359" t="str">
        <f t="shared" ref="D17195" si="22378">INT((D17194-D$10559-1)/49+1)&amp;"/"&amp;MOD(INT((D17194-D$10559-1)/7),7)+1&amp;"/"&amp;MOD(D17194-D$10559-1,7)+1</f>
        <v>34/6/7</v>
      </c>
      <c r="E17195" s="214"/>
      <c r="F17195" s="197">
        <v>4</v>
      </c>
      <c r="G17195" s="209" t="s">
        <v>605</v>
      </c>
      <c r="H17195" s="324" t="str">
        <f>H17191</f>
        <v>Dn 2300</v>
      </c>
      <c r="R17195" s="200"/>
    </row>
    <row r="17196" spans="1:18" ht="14.6" customHeight="1" x14ac:dyDescent="0.5">
      <c r="A17196" s="524" t="s">
        <v>1279</v>
      </c>
      <c r="B17196" s="217" t="s">
        <v>1186</v>
      </c>
      <c r="C17196" s="407">
        <f t="shared" si="22216"/>
        <v>821</v>
      </c>
      <c r="D17196" s="360" t="str">
        <f t="shared" ref="D17196" si="22379">IF(MOD(D17194-D$10559-1,49)=0,"Jub",IF(MOD(D17194-D$10559,7)=0,"Sab","Yr"))&amp;" "&amp;IF(MOD(D17194-D$10559-1,49)=0,INT(D17194-D$10559-1)/49,"")</f>
        <v xml:space="preserve">Sab </v>
      </c>
      <c r="E17196" s="201">
        <f t="shared" ref="E17196" si="22380">E17192+1</f>
        <v>218</v>
      </c>
      <c r="F17196" s="197">
        <v>1</v>
      </c>
      <c r="G17196" s="203" t="s">
        <v>288</v>
      </c>
      <c r="H17196" s="325">
        <f>H17192+1</f>
        <v>185</v>
      </c>
      <c r="R17196" s="200"/>
    </row>
    <row r="17197" spans="1:18" ht="14.6" customHeight="1" x14ac:dyDescent="0.5">
      <c r="A17197" s="525" t="s">
        <v>1280</v>
      </c>
      <c r="B17197" s="202">
        <f t="shared" ref="B17197" si="22381">B17193+1</f>
        <v>993</v>
      </c>
      <c r="C17197" s="407" t="str">
        <f t="shared" ref="C17197" si="22382">C17193</f>
        <v>Daniel 1290</v>
      </c>
      <c r="D17197" s="361" t="str">
        <f t="shared" ref="D17197" si="22383">D17193</f>
        <v>Exodus</v>
      </c>
      <c r="E17197" s="212" t="str">
        <f t="shared" ref="E17197" si="22384">E17193</f>
        <v>AD</v>
      </c>
      <c r="F17197" s="197">
        <v>2</v>
      </c>
      <c r="G17197" s="206" t="s">
        <v>604</v>
      </c>
      <c r="H17197" s="325"/>
      <c r="R17197" s="200"/>
    </row>
    <row r="17198" spans="1:18" ht="14.6" customHeight="1" x14ac:dyDescent="0.5">
      <c r="A17198" s="523">
        <f t="shared" ref="A17198" si="22385">A17194+1</f>
        <v>971</v>
      </c>
      <c r="B17198" s="216" t="str">
        <f t="shared" si="22299"/>
        <v>Olympiad</v>
      </c>
      <c r="C17198" s="408">
        <f t="shared" ref="C17198" si="22386">C17194+1</f>
        <v>803</v>
      </c>
      <c r="D17198" s="359">
        <f t="shared" ref="D17198" si="22387">D17194+1</f>
        <v>1700</v>
      </c>
      <c r="E17198" s="212"/>
      <c r="F17198" s="197">
        <v>3</v>
      </c>
      <c r="G17198" s="208" t="s">
        <v>287</v>
      </c>
      <c r="H17198" s="367"/>
      <c r="R17198" s="200"/>
    </row>
    <row r="17199" spans="1:18" ht="14.6" customHeight="1" thickBot="1" x14ac:dyDescent="0.55000000000000004">
      <c r="A17199" s="526"/>
      <c r="B17199" s="217">
        <f t="shared" si="22299"/>
        <v>249</v>
      </c>
      <c r="C17199" s="406" t="str">
        <f t="shared" si="22290"/>
        <v>7 Times</v>
      </c>
      <c r="D17199" s="217" t="str">
        <f t="shared" ref="D17199" si="22388">INT((D17198-D$10559-1)/49+1)&amp;"/"&amp;MOD(INT((D17198-D$10559-1)/7),7)+1&amp;"/"&amp;MOD(D17198-D$10559-1,7)+1</f>
        <v>34/7/1</v>
      </c>
      <c r="E17199" s="214"/>
      <c r="F17199" s="197">
        <v>4</v>
      </c>
      <c r="G17199" s="209" t="s">
        <v>605</v>
      </c>
      <c r="H17199" s="324" t="str">
        <f>H17195</f>
        <v>Dn 2300</v>
      </c>
      <c r="R17199" s="200"/>
    </row>
    <row r="17200" spans="1:18" ht="14.6" customHeight="1" x14ac:dyDescent="0.5">
      <c r="A17200" s="524" t="s">
        <v>1279</v>
      </c>
      <c r="B17200" s="217" t="s">
        <v>1187</v>
      </c>
      <c r="C17200" s="407">
        <f t="shared" ref="C17200:C17260" si="22389">C17196+1</f>
        <v>822</v>
      </c>
      <c r="D17200" s="202" t="str">
        <f t="shared" ref="D17200" si="22390">IF(MOD(D17198-D$10559-1,49)=0,"Jub",IF(MOD(D17198-D$10559,7)=0,"Sab","Yr"))&amp;" "&amp;IF(MOD(D17198-D$10559-1,49)=0,INT(D17198-D$10559-1)/49,"")</f>
        <v xml:space="preserve">Yr </v>
      </c>
      <c r="E17200" s="201">
        <f t="shared" ref="E17200" si="22391">E17196+1</f>
        <v>219</v>
      </c>
      <c r="F17200" s="197">
        <v>1</v>
      </c>
      <c r="G17200" s="203" t="s">
        <v>288</v>
      </c>
      <c r="H17200" s="325">
        <f>H17196+1</f>
        <v>186</v>
      </c>
      <c r="R17200" s="200"/>
    </row>
    <row r="17201" spans="1:18" ht="14.6" customHeight="1" x14ac:dyDescent="0.5">
      <c r="A17201" s="525" t="s">
        <v>1280</v>
      </c>
      <c r="B17201" s="202">
        <f t="shared" ref="B17201" si="22392">B17197+1</f>
        <v>994</v>
      </c>
      <c r="C17201" s="407" t="str">
        <f t="shared" ref="C17201" si="22393">C17197</f>
        <v>Daniel 1290</v>
      </c>
      <c r="D17201" s="216" t="str">
        <f t="shared" ref="D17201" si="22394">D17197</f>
        <v>Exodus</v>
      </c>
      <c r="E17201" s="212" t="str">
        <f t="shared" ref="E17201" si="22395">E17197</f>
        <v>AD</v>
      </c>
      <c r="F17201" s="197">
        <v>2</v>
      </c>
      <c r="G17201" s="206" t="s">
        <v>604</v>
      </c>
      <c r="H17201" s="325"/>
      <c r="R17201" s="200"/>
    </row>
    <row r="17202" spans="1:18" ht="14.6" customHeight="1" x14ac:dyDescent="0.5">
      <c r="A17202" s="523">
        <f t="shared" ref="A17202" si="22396">A17198+1</f>
        <v>972</v>
      </c>
      <c r="B17202" s="216" t="str">
        <f t="shared" si="22310"/>
        <v>Olympiad</v>
      </c>
      <c r="C17202" s="408">
        <f t="shared" ref="C17202" si="22397">C17198+1</f>
        <v>804</v>
      </c>
      <c r="D17202" s="217">
        <f t="shared" ref="D17202" si="22398">D17198+1</f>
        <v>1701</v>
      </c>
      <c r="E17202" s="212"/>
      <c r="F17202" s="197">
        <v>3</v>
      </c>
      <c r="G17202" s="208" t="s">
        <v>287</v>
      </c>
      <c r="H17202" s="367"/>
      <c r="R17202" s="200"/>
    </row>
    <row r="17203" spans="1:18" ht="14.6" customHeight="1" thickBot="1" x14ac:dyDescent="0.55000000000000004">
      <c r="A17203" s="526"/>
      <c r="B17203" s="217">
        <f t="shared" si="22310"/>
        <v>249</v>
      </c>
      <c r="C17203" s="406" t="str">
        <f t="shared" si="22290"/>
        <v>7 Times</v>
      </c>
      <c r="D17203" s="217" t="str">
        <f t="shared" ref="D17203" si="22399">INT((D17202-D$10559-1)/49+1)&amp;"/"&amp;MOD(INT((D17202-D$10559-1)/7),7)+1&amp;"/"&amp;MOD(D17202-D$10559-1,7)+1</f>
        <v>34/7/2</v>
      </c>
      <c r="E17203" s="214"/>
      <c r="F17203" s="197">
        <v>4</v>
      </c>
      <c r="G17203" s="209" t="s">
        <v>605</v>
      </c>
      <c r="H17203" s="324" t="str">
        <f>H17199</f>
        <v>Dn 2300</v>
      </c>
      <c r="R17203" s="200"/>
    </row>
    <row r="17204" spans="1:18" ht="14.6" customHeight="1" x14ac:dyDescent="0.5">
      <c r="A17204" s="524" t="s">
        <v>1279</v>
      </c>
      <c r="B17204" s="217" t="s">
        <v>1188</v>
      </c>
      <c r="C17204" s="407">
        <f t="shared" si="22389"/>
        <v>823</v>
      </c>
      <c r="D17204" s="202" t="str">
        <f t="shared" ref="D17204" si="22400">IF(MOD(D17202-D$10559-1,49)=0,"Jub",IF(MOD(D17202-D$10559,7)=0,"Sab","Yr"))&amp;" "&amp;IF(MOD(D17202-D$10559-1,49)=0,INT(D17202-D$10559-1)/49,"")</f>
        <v xml:space="preserve">Yr </v>
      </c>
      <c r="E17204" s="201">
        <f t="shared" ref="E17204" si="22401">E17200+1</f>
        <v>220</v>
      </c>
      <c r="F17204" s="197">
        <v>1</v>
      </c>
      <c r="G17204" s="203" t="s">
        <v>288</v>
      </c>
      <c r="H17204" s="325">
        <f>H17200+1</f>
        <v>187</v>
      </c>
      <c r="R17204" s="200"/>
    </row>
    <row r="17205" spans="1:18" ht="14.6" customHeight="1" x14ac:dyDescent="0.5">
      <c r="A17205" s="525" t="s">
        <v>1280</v>
      </c>
      <c r="B17205" s="202">
        <f t="shared" ref="B17205" si="22402">B17201+1</f>
        <v>995</v>
      </c>
      <c r="C17205" s="407" t="str">
        <f t="shared" ref="C17205" si="22403">C17201</f>
        <v>Daniel 1290</v>
      </c>
      <c r="D17205" s="216" t="str">
        <f t="shared" ref="D17205" si="22404">D17201</f>
        <v>Exodus</v>
      </c>
      <c r="E17205" s="212" t="str">
        <f t="shared" ref="E17205" si="22405">E17201</f>
        <v>AD</v>
      </c>
      <c r="F17205" s="197">
        <v>2</v>
      </c>
      <c r="G17205" s="206" t="s">
        <v>604</v>
      </c>
      <c r="H17205" s="325"/>
      <c r="R17205" s="200"/>
    </row>
    <row r="17206" spans="1:18" ht="14.6" customHeight="1" x14ac:dyDescent="0.5">
      <c r="A17206" s="523">
        <f t="shared" ref="A17206" si="22406">A17202+1</f>
        <v>973</v>
      </c>
      <c r="B17206" s="216" t="str">
        <f t="shared" si="22321"/>
        <v>Olympiad</v>
      </c>
      <c r="C17206" s="408">
        <f t="shared" ref="C17206" si="22407">C17202+1</f>
        <v>805</v>
      </c>
      <c r="D17206" s="217">
        <f t="shared" ref="D17206" si="22408">D17202+1</f>
        <v>1702</v>
      </c>
      <c r="E17206" s="212"/>
      <c r="F17206" s="197">
        <v>3</v>
      </c>
      <c r="G17206" s="208" t="s">
        <v>287</v>
      </c>
      <c r="H17206" s="367"/>
      <c r="R17206" s="200"/>
    </row>
    <row r="17207" spans="1:18" ht="14.6" customHeight="1" thickBot="1" x14ac:dyDescent="0.55000000000000004">
      <c r="A17207" s="526"/>
      <c r="B17207" s="217">
        <f t="shared" si="22321"/>
        <v>249</v>
      </c>
      <c r="C17207" s="406" t="str">
        <f t="shared" si="22290"/>
        <v>7 Times</v>
      </c>
      <c r="D17207" s="217" t="str">
        <f t="shared" ref="D17207" si="22409">INT((D17206-D$10559-1)/49+1)&amp;"/"&amp;MOD(INT((D17206-D$10559-1)/7),7)+1&amp;"/"&amp;MOD(D17206-D$10559-1,7)+1</f>
        <v>34/7/3</v>
      </c>
      <c r="E17207" s="214"/>
      <c r="F17207" s="197">
        <v>4</v>
      </c>
      <c r="G17207" s="209" t="s">
        <v>605</v>
      </c>
      <c r="H17207" s="324" t="str">
        <f>H17203</f>
        <v>Dn 2300</v>
      </c>
      <c r="R17207" s="200"/>
    </row>
    <row r="17208" spans="1:18" ht="14.6" customHeight="1" x14ac:dyDescent="0.5">
      <c r="A17208" s="524" t="s">
        <v>1279</v>
      </c>
      <c r="B17208" s="217" t="s">
        <v>1189</v>
      </c>
      <c r="C17208" s="407">
        <f t="shared" si="22389"/>
        <v>824</v>
      </c>
      <c r="D17208" s="202" t="str">
        <f t="shared" ref="D17208" si="22410">IF(MOD(D17206-D$10559-1,49)=0,"Jub",IF(MOD(D17206-D$10559,7)=0,"Sab","Yr"))&amp;" "&amp;IF(MOD(D17206-D$10559-1,49)=0,INT(D17206-D$10559-1)/49,"")</f>
        <v xml:space="preserve">Yr </v>
      </c>
      <c r="E17208" s="201">
        <f t="shared" ref="E17208" si="22411">E17204+1</f>
        <v>221</v>
      </c>
      <c r="F17208" s="197">
        <v>1</v>
      </c>
      <c r="G17208" s="203" t="s">
        <v>288</v>
      </c>
      <c r="H17208" s="325">
        <f>H17204+1</f>
        <v>188</v>
      </c>
      <c r="R17208" s="200"/>
    </row>
    <row r="17209" spans="1:18" ht="14.6" customHeight="1" x14ac:dyDescent="0.5">
      <c r="A17209" s="525" t="s">
        <v>1280</v>
      </c>
      <c r="B17209" s="202">
        <f t="shared" ref="B17209" si="22412">B17205+1</f>
        <v>996</v>
      </c>
      <c r="C17209" s="407" t="str">
        <f t="shared" ref="C17209" si="22413">C17205</f>
        <v>Daniel 1290</v>
      </c>
      <c r="D17209" s="216" t="str">
        <f t="shared" ref="D17209" si="22414">D17205</f>
        <v>Exodus</v>
      </c>
      <c r="E17209" s="212" t="str">
        <f t="shared" ref="E17209" si="22415">E17205</f>
        <v>AD</v>
      </c>
      <c r="F17209" s="197">
        <v>2</v>
      </c>
      <c r="G17209" s="206" t="s">
        <v>604</v>
      </c>
      <c r="H17209" s="325"/>
      <c r="R17209" s="200"/>
    </row>
    <row r="17210" spans="1:18" ht="14.6" customHeight="1" x14ac:dyDescent="0.5">
      <c r="A17210" s="523">
        <f t="shared" ref="A17210" si="22416">A17206+1</f>
        <v>974</v>
      </c>
      <c r="B17210" s="216" t="str">
        <f t="shared" ref="B17210" si="22417">B17206</f>
        <v>Olympiad</v>
      </c>
      <c r="C17210" s="408">
        <f t="shared" ref="C17210" si="22418">C17206+1</f>
        <v>806</v>
      </c>
      <c r="D17210" s="217">
        <f t="shared" ref="D17210" si="22419">D17206+1</f>
        <v>1703</v>
      </c>
      <c r="E17210" s="212"/>
      <c r="F17210" s="197">
        <v>3</v>
      </c>
      <c r="G17210" s="208" t="s">
        <v>287</v>
      </c>
      <c r="H17210" s="367"/>
      <c r="R17210" s="200"/>
    </row>
    <row r="17211" spans="1:18" ht="14.6" customHeight="1" thickBot="1" x14ac:dyDescent="0.55000000000000004">
      <c r="A17211" s="526"/>
      <c r="B17211" s="217">
        <f t="shared" ref="B17211" si="22420">B17207+1</f>
        <v>250</v>
      </c>
      <c r="C17211" s="406" t="str">
        <f t="shared" si="22290"/>
        <v>7 Times</v>
      </c>
      <c r="D17211" s="217" t="str">
        <f t="shared" ref="D17211" si="22421">INT((D17210-D$10559-1)/49+1)&amp;"/"&amp;MOD(INT((D17210-D$10559-1)/7),7)+1&amp;"/"&amp;MOD(D17210-D$10559-1,7)+1</f>
        <v>34/7/4</v>
      </c>
      <c r="E17211" s="214"/>
      <c r="F17211" s="197">
        <v>4</v>
      </c>
      <c r="G17211" s="209" t="s">
        <v>605</v>
      </c>
      <c r="H17211" s="324" t="str">
        <f>H17207</f>
        <v>Dn 2300</v>
      </c>
      <c r="R17211" s="200"/>
    </row>
    <row r="17212" spans="1:18" ht="14.6" customHeight="1" x14ac:dyDescent="0.5">
      <c r="A17212" s="524" t="s">
        <v>1279</v>
      </c>
      <c r="B17212" s="217" t="s">
        <v>1186</v>
      </c>
      <c r="C17212" s="407">
        <f t="shared" si="22389"/>
        <v>825</v>
      </c>
      <c r="D17212" s="202" t="str">
        <f t="shared" ref="D17212" si="22422">IF(MOD(D17210-D$10559-1,49)=0,"Jub",IF(MOD(D17210-D$10559,7)=0,"Sab","Yr"))&amp;" "&amp;IF(MOD(D17210-D$10559-1,49)=0,INT(D17210-D$10559-1)/49,"")</f>
        <v xml:space="preserve">Yr </v>
      </c>
      <c r="E17212" s="201">
        <f t="shared" ref="E17212" si="22423">E17208+1</f>
        <v>222</v>
      </c>
      <c r="F17212" s="197">
        <v>1</v>
      </c>
      <c r="G17212" s="203" t="s">
        <v>288</v>
      </c>
      <c r="H17212" s="325">
        <f>H17208+1</f>
        <v>189</v>
      </c>
      <c r="R17212" s="200"/>
    </row>
    <row r="17213" spans="1:18" ht="14.6" customHeight="1" x14ac:dyDescent="0.5">
      <c r="A17213" s="525" t="s">
        <v>1280</v>
      </c>
      <c r="B17213" s="202">
        <f t="shared" ref="B17213" si="22424">B17209+1</f>
        <v>997</v>
      </c>
      <c r="C17213" s="407" t="str">
        <f t="shared" ref="C17213" si="22425">C17209</f>
        <v>Daniel 1290</v>
      </c>
      <c r="D17213" s="216" t="str">
        <f t="shared" ref="D17213" si="22426">D17209</f>
        <v>Exodus</v>
      </c>
      <c r="E17213" s="212" t="str">
        <f t="shared" ref="E17213" si="22427">E17209</f>
        <v>AD</v>
      </c>
      <c r="F17213" s="197">
        <v>2</v>
      </c>
      <c r="G17213" s="206" t="s">
        <v>604</v>
      </c>
      <c r="H17213" s="325"/>
      <c r="R17213" s="200"/>
    </row>
    <row r="17214" spans="1:18" ht="14.6" customHeight="1" x14ac:dyDescent="0.5">
      <c r="A17214" s="523">
        <f t="shared" ref="A17214" si="22428">A17210+1</f>
        <v>975</v>
      </c>
      <c r="B17214" s="216" t="str">
        <f t="shared" si="22299"/>
        <v>Olympiad</v>
      </c>
      <c r="C17214" s="408">
        <f t="shared" ref="C17214" si="22429">C17210+1</f>
        <v>807</v>
      </c>
      <c r="D17214" s="217">
        <f t="shared" ref="D17214" si="22430">D17210+1</f>
        <v>1704</v>
      </c>
      <c r="E17214" s="212"/>
      <c r="F17214" s="197">
        <v>3</v>
      </c>
      <c r="G17214" s="208" t="s">
        <v>287</v>
      </c>
      <c r="H17214" s="367"/>
      <c r="R17214" s="200"/>
    </row>
    <row r="17215" spans="1:18" ht="14.6" customHeight="1" thickBot="1" x14ac:dyDescent="0.55000000000000004">
      <c r="A17215" s="526"/>
      <c r="B17215" s="217">
        <f t="shared" si="22299"/>
        <v>250</v>
      </c>
      <c r="C17215" s="406" t="str">
        <f t="shared" si="22290"/>
        <v>7 Times</v>
      </c>
      <c r="D17215" s="217" t="str">
        <f t="shared" ref="D17215" si="22431">INT((D17214-D$10559-1)/49+1)&amp;"/"&amp;MOD(INT((D17214-D$10559-1)/7),7)+1&amp;"/"&amp;MOD(D17214-D$10559-1,7)+1</f>
        <v>34/7/5</v>
      </c>
      <c r="E17215" s="214"/>
      <c r="F17215" s="197">
        <v>4</v>
      </c>
      <c r="G17215" s="209" t="s">
        <v>605</v>
      </c>
      <c r="H17215" s="324" t="str">
        <f>H17211</f>
        <v>Dn 2300</v>
      </c>
      <c r="R17215" s="200"/>
    </row>
    <row r="17216" spans="1:18" ht="14.6" customHeight="1" x14ac:dyDescent="0.5">
      <c r="A17216" s="524" t="s">
        <v>1279</v>
      </c>
      <c r="B17216" s="217" t="s">
        <v>1187</v>
      </c>
      <c r="C17216" s="407">
        <f t="shared" si="22389"/>
        <v>826</v>
      </c>
      <c r="D17216" s="202" t="str">
        <f t="shared" ref="D17216" si="22432">IF(MOD(D17214-D$10559-1,49)=0,"Jub",IF(MOD(D17214-D$10559,7)=0,"Sab","Yr"))&amp;" "&amp;IF(MOD(D17214-D$10559-1,49)=0,INT(D17214-D$10559-1)/49,"")</f>
        <v xml:space="preserve">Yr </v>
      </c>
      <c r="E17216" s="201">
        <f t="shared" ref="E17216" si="22433">E17212+1</f>
        <v>223</v>
      </c>
      <c r="F17216" s="197">
        <v>1</v>
      </c>
      <c r="G17216" s="203" t="s">
        <v>288</v>
      </c>
      <c r="H17216" s="325">
        <f>H17212+1</f>
        <v>190</v>
      </c>
      <c r="R17216" s="200"/>
    </row>
    <row r="17217" spans="1:18" ht="14.6" customHeight="1" x14ac:dyDescent="0.5">
      <c r="A17217" s="525" t="s">
        <v>1280</v>
      </c>
      <c r="B17217" s="202">
        <f t="shared" ref="B17217" si="22434">B17213+1</f>
        <v>998</v>
      </c>
      <c r="C17217" s="407" t="str">
        <f t="shared" ref="C17217" si="22435">C17213</f>
        <v>Daniel 1290</v>
      </c>
      <c r="D17217" s="216" t="str">
        <f t="shared" ref="D17217" si="22436">D17213</f>
        <v>Exodus</v>
      </c>
      <c r="E17217" s="212" t="str">
        <f t="shared" ref="E17217" si="22437">E17213</f>
        <v>AD</v>
      </c>
      <c r="F17217" s="197">
        <v>2</v>
      </c>
      <c r="G17217" s="206" t="s">
        <v>604</v>
      </c>
      <c r="H17217" s="325"/>
      <c r="R17217" s="200"/>
    </row>
    <row r="17218" spans="1:18" ht="14.6" customHeight="1" x14ac:dyDescent="0.5">
      <c r="A17218" s="523">
        <f t="shared" ref="A17218" si="22438">A17214+1</f>
        <v>976</v>
      </c>
      <c r="B17218" s="216" t="str">
        <f t="shared" si="22310"/>
        <v>Olympiad</v>
      </c>
      <c r="C17218" s="408">
        <f t="shared" ref="C17218" si="22439">C17214+1</f>
        <v>808</v>
      </c>
      <c r="D17218" s="217">
        <f t="shared" ref="D17218" si="22440">D17214+1</f>
        <v>1705</v>
      </c>
      <c r="E17218" s="212"/>
      <c r="F17218" s="197">
        <v>3</v>
      </c>
      <c r="G17218" s="208" t="s">
        <v>287</v>
      </c>
      <c r="H17218" s="367"/>
      <c r="R17218" s="200"/>
    </row>
    <row r="17219" spans="1:18" ht="14.6" customHeight="1" thickBot="1" x14ac:dyDescent="0.55000000000000004">
      <c r="A17219" s="526"/>
      <c r="B17219" s="217">
        <f t="shared" si="22310"/>
        <v>250</v>
      </c>
      <c r="C17219" s="406" t="str">
        <f t="shared" si="22290"/>
        <v>7 Times</v>
      </c>
      <c r="D17219" s="217" t="str">
        <f t="shared" ref="D17219" si="22441">INT((D17218-D$10559-1)/49+1)&amp;"/"&amp;MOD(INT((D17218-D$10559-1)/7),7)+1&amp;"/"&amp;MOD(D17218-D$10559-1,7)+1</f>
        <v>34/7/6</v>
      </c>
      <c r="E17219" s="214"/>
      <c r="F17219" s="197">
        <v>4</v>
      </c>
      <c r="G17219" s="209" t="s">
        <v>605</v>
      </c>
      <c r="H17219" s="324" t="str">
        <f>H17215</f>
        <v>Dn 2300</v>
      </c>
      <c r="R17219" s="200"/>
    </row>
    <row r="17220" spans="1:18" ht="14.6" customHeight="1" x14ac:dyDescent="0.5">
      <c r="A17220" s="524" t="s">
        <v>1279</v>
      </c>
      <c r="B17220" s="217" t="s">
        <v>1188</v>
      </c>
      <c r="C17220" s="407">
        <f t="shared" si="22389"/>
        <v>827</v>
      </c>
      <c r="D17220" s="202" t="str">
        <f t="shared" ref="D17220" si="22442">IF(MOD(D17218-D$10559-1,49)=0,"Jub",IF(MOD(D17218-D$10559,7)=0,"Sab","Yr"))&amp;" "&amp;IF(MOD(D17218-D$10559-1,49)=0,INT(D17218-D$10559-1)/49,"")</f>
        <v xml:space="preserve">Yr </v>
      </c>
      <c r="E17220" s="201">
        <f t="shared" ref="E17220" si="22443">E17216+1</f>
        <v>224</v>
      </c>
      <c r="F17220" s="197">
        <v>1</v>
      </c>
      <c r="G17220" s="203" t="s">
        <v>288</v>
      </c>
      <c r="H17220" s="325">
        <f>H17216+1</f>
        <v>191</v>
      </c>
      <c r="R17220" s="200"/>
    </row>
    <row r="17221" spans="1:18" ht="14.6" customHeight="1" x14ac:dyDescent="0.5">
      <c r="A17221" s="525" t="s">
        <v>1280</v>
      </c>
      <c r="B17221" s="202">
        <f t="shared" ref="B17221" si="22444">B17217+1</f>
        <v>999</v>
      </c>
      <c r="C17221" s="407" t="str">
        <f t="shared" ref="C17221" si="22445">C17217</f>
        <v>Daniel 1290</v>
      </c>
      <c r="D17221" s="216" t="str">
        <f t="shared" ref="D17221" si="22446">D17217</f>
        <v>Exodus</v>
      </c>
      <c r="E17221" s="212" t="str">
        <f t="shared" ref="E17221" si="22447">E17217</f>
        <v>AD</v>
      </c>
      <c r="F17221" s="197">
        <v>2</v>
      </c>
      <c r="G17221" s="206" t="s">
        <v>604</v>
      </c>
      <c r="H17221" s="325"/>
      <c r="R17221" s="200"/>
    </row>
    <row r="17222" spans="1:18" ht="14.6" customHeight="1" x14ac:dyDescent="0.5">
      <c r="A17222" s="523">
        <f t="shared" ref="A17222" si="22448">A17218+1</f>
        <v>977</v>
      </c>
      <c r="B17222" s="216" t="str">
        <f t="shared" si="22321"/>
        <v>Olympiad</v>
      </c>
      <c r="C17222" s="408">
        <f t="shared" ref="C17222" si="22449">C17218+1</f>
        <v>809</v>
      </c>
      <c r="D17222" s="217">
        <f t="shared" ref="D17222" si="22450">D17218+1</f>
        <v>1706</v>
      </c>
      <c r="E17222" s="212"/>
      <c r="F17222" s="197">
        <v>3</v>
      </c>
      <c r="G17222" s="208" t="s">
        <v>287</v>
      </c>
      <c r="H17222" s="367"/>
      <c r="R17222" s="200"/>
    </row>
    <row r="17223" spans="1:18" ht="14.6" customHeight="1" thickBot="1" x14ac:dyDescent="0.55000000000000004">
      <c r="A17223" s="526"/>
      <c r="B17223" s="217">
        <f t="shared" si="22321"/>
        <v>250</v>
      </c>
      <c r="C17223" s="406" t="str">
        <f t="shared" si="22290"/>
        <v>7 Times</v>
      </c>
      <c r="D17223" s="359" t="str">
        <f t="shared" ref="D17223" si="22451">INT((D17222-D$10559-1)/49+1)&amp;"/"&amp;MOD(INT((D17222-D$10559-1)/7),7)+1&amp;"/"&amp;MOD(D17222-D$10559-1,7)+1</f>
        <v>34/7/7</v>
      </c>
      <c r="E17223" s="214"/>
      <c r="F17223" s="197">
        <v>4</v>
      </c>
      <c r="G17223" s="209" t="s">
        <v>605</v>
      </c>
      <c r="H17223" s="324" t="str">
        <f>H17219</f>
        <v>Dn 2300</v>
      </c>
      <c r="R17223" s="200"/>
    </row>
    <row r="17224" spans="1:18" ht="14.6" customHeight="1" x14ac:dyDescent="0.5">
      <c r="A17224" s="524" t="s">
        <v>1279</v>
      </c>
      <c r="B17224" s="217" t="s">
        <v>1189</v>
      </c>
      <c r="C17224" s="407">
        <f t="shared" si="22389"/>
        <v>828</v>
      </c>
      <c r="D17224" s="360" t="str">
        <f t="shared" ref="D17224" si="22452">IF(MOD(D17222-D$10559-1,49)=0,"Jub",IF(MOD(D17222-D$10559,7)=0,"Sab","Yr"))&amp;" "&amp;IF(MOD(D17222-D$10559-1,49)=0,INT(D17222-D$10559-1)/49,"")</f>
        <v xml:space="preserve">Sab </v>
      </c>
      <c r="E17224" s="201">
        <f t="shared" ref="E17224" si="22453">E17220+1</f>
        <v>225</v>
      </c>
      <c r="F17224" s="197">
        <v>1</v>
      </c>
      <c r="G17224" s="203" t="s">
        <v>288</v>
      </c>
      <c r="H17224" s="325">
        <f>H17220+1</f>
        <v>192</v>
      </c>
      <c r="R17224" s="200"/>
    </row>
    <row r="17225" spans="1:18" ht="14.6" customHeight="1" x14ac:dyDescent="0.5">
      <c r="A17225" s="525" t="s">
        <v>1280</v>
      </c>
      <c r="B17225" s="202">
        <f t="shared" ref="B17225" si="22454">B17221+1</f>
        <v>1000</v>
      </c>
      <c r="C17225" s="407" t="str">
        <f t="shared" ref="C17225" si="22455">C17221</f>
        <v>Daniel 1290</v>
      </c>
      <c r="D17225" s="361" t="str">
        <f t="shared" ref="D17225" si="22456">D17221</f>
        <v>Exodus</v>
      </c>
      <c r="E17225" s="212" t="str">
        <f t="shared" ref="E17225" si="22457">E17221</f>
        <v>AD</v>
      </c>
      <c r="F17225" s="197">
        <v>2</v>
      </c>
      <c r="G17225" s="206" t="s">
        <v>604</v>
      </c>
      <c r="H17225" s="325"/>
      <c r="R17225" s="200"/>
    </row>
    <row r="17226" spans="1:18" ht="14.6" customHeight="1" x14ac:dyDescent="0.5">
      <c r="A17226" s="523">
        <f t="shared" ref="A17226" si="22458">A17222+1</f>
        <v>978</v>
      </c>
      <c r="B17226" s="216" t="str">
        <f t="shared" ref="B17226" si="22459">B17222</f>
        <v>Olympiad</v>
      </c>
      <c r="C17226" s="408">
        <f t="shared" ref="C17226" si="22460">C17222+1</f>
        <v>810</v>
      </c>
      <c r="D17226" s="359">
        <f t="shared" ref="D17226" si="22461">D17222+1</f>
        <v>1707</v>
      </c>
      <c r="E17226" s="212"/>
      <c r="F17226" s="197">
        <v>3</v>
      </c>
      <c r="G17226" s="208" t="s">
        <v>287</v>
      </c>
      <c r="H17226" s="367"/>
      <c r="R17226" s="200"/>
    </row>
    <row r="17227" spans="1:18" ht="14.6" customHeight="1" thickBot="1" x14ac:dyDescent="0.55000000000000004">
      <c r="A17227" s="526"/>
      <c r="B17227" s="217">
        <f t="shared" ref="B17227" si="22462">B17223+1</f>
        <v>251</v>
      </c>
      <c r="C17227" s="406" t="str">
        <f t="shared" ref="C17227:C17287" si="22463">C17223</f>
        <v>7 Times</v>
      </c>
      <c r="D17227" s="356" t="str">
        <f t="shared" ref="D17227" si="22464">INT((D17226-D$10559-1)/49+1)&amp;"/"&amp;MOD(INT((D17226-D$10559-1)/7),7)+1&amp;"/"&amp;MOD(D17226-D$10559-1,7)+1</f>
        <v>35/1/1</v>
      </c>
      <c r="E17227" s="214"/>
      <c r="F17227" s="197">
        <v>4</v>
      </c>
      <c r="G17227" s="209" t="s">
        <v>605</v>
      </c>
      <c r="H17227" s="324" t="str">
        <f>H17223</f>
        <v>Dn 2300</v>
      </c>
      <c r="R17227" s="200"/>
    </row>
    <row r="17228" spans="1:18" ht="14.6" customHeight="1" x14ac:dyDescent="0.5">
      <c r="A17228" s="524" t="s">
        <v>1279</v>
      </c>
      <c r="B17228" s="217" t="s">
        <v>1186</v>
      </c>
      <c r="C17228" s="407">
        <f t="shared" si="22389"/>
        <v>829</v>
      </c>
      <c r="D17228" s="357" t="str">
        <f t="shared" ref="D17228" si="22465">IF(MOD(D17226-D$10559-1,49)=0,"Jub",IF(MOD(D17226-D$10559,7)=0,"Sab","Yr"))&amp;" "&amp;IF(MOD(D17226-D$10559-1,49)=0,INT(D17226-D$10559-1)/49,"")</f>
        <v>Jub 34</v>
      </c>
      <c r="E17228" s="201">
        <f t="shared" ref="E17228" si="22466">E17224+1</f>
        <v>226</v>
      </c>
      <c r="F17228" s="197">
        <v>1</v>
      </c>
      <c r="G17228" s="203" t="s">
        <v>288</v>
      </c>
      <c r="H17228" s="325">
        <f>H17224+1</f>
        <v>193</v>
      </c>
      <c r="R17228" s="200"/>
    </row>
    <row r="17229" spans="1:18" ht="14.6" customHeight="1" x14ac:dyDescent="0.5">
      <c r="A17229" s="525" t="s">
        <v>1280</v>
      </c>
      <c r="B17229" s="202">
        <f t="shared" ref="B17229" si="22467">B17225+1</f>
        <v>1001</v>
      </c>
      <c r="C17229" s="407" t="str">
        <f t="shared" ref="C17229" si="22468">C17225</f>
        <v>Daniel 1290</v>
      </c>
      <c r="D17229" s="358" t="str">
        <f t="shared" ref="D17229" si="22469">D17225</f>
        <v>Exodus</v>
      </c>
      <c r="E17229" s="212" t="str">
        <f t="shared" ref="E17229" si="22470">E17225</f>
        <v>AD</v>
      </c>
      <c r="F17229" s="197">
        <v>2</v>
      </c>
      <c r="G17229" s="206" t="s">
        <v>604</v>
      </c>
      <c r="H17229" s="325"/>
      <c r="R17229" s="200"/>
    </row>
    <row r="17230" spans="1:18" ht="14.6" customHeight="1" x14ac:dyDescent="0.5">
      <c r="A17230" s="523">
        <f t="shared" ref="A17230" si="22471">A17226+1</f>
        <v>979</v>
      </c>
      <c r="B17230" s="216" t="str">
        <f t="shared" ref="B17230:B17279" si="22472">B17226</f>
        <v>Olympiad</v>
      </c>
      <c r="C17230" s="408">
        <f t="shared" ref="C17230" si="22473">C17226+1</f>
        <v>811</v>
      </c>
      <c r="D17230" s="356">
        <f t="shared" ref="D17230" si="22474">D17226+1</f>
        <v>1708</v>
      </c>
      <c r="E17230" s="212"/>
      <c r="F17230" s="197">
        <v>3</v>
      </c>
      <c r="G17230" s="208" t="s">
        <v>287</v>
      </c>
      <c r="H17230" s="367"/>
      <c r="R17230" s="200"/>
    </row>
    <row r="17231" spans="1:18" ht="14.6" customHeight="1" thickBot="1" x14ac:dyDescent="0.55000000000000004">
      <c r="A17231" s="526"/>
      <c r="B17231" s="217">
        <f t="shared" si="22472"/>
        <v>251</v>
      </c>
      <c r="C17231" s="406" t="str">
        <f t="shared" si="22463"/>
        <v>7 Times</v>
      </c>
      <c r="D17231" s="217" t="str">
        <f t="shared" ref="D17231" si="22475">INT((D17230-D$10559-1)/49+1)&amp;"/"&amp;MOD(INT((D17230-D$10559-1)/7),7)+1&amp;"/"&amp;MOD(D17230-D$10559-1,7)+1</f>
        <v>35/1/2</v>
      </c>
      <c r="E17231" s="214"/>
      <c r="F17231" s="197">
        <v>4</v>
      </c>
      <c r="G17231" s="209" t="s">
        <v>605</v>
      </c>
      <c r="H17231" s="324" t="str">
        <f>H17227</f>
        <v>Dn 2300</v>
      </c>
      <c r="R17231" s="200"/>
    </row>
    <row r="17232" spans="1:18" ht="14.6" customHeight="1" x14ac:dyDescent="0.5">
      <c r="A17232" s="524" t="s">
        <v>1279</v>
      </c>
      <c r="B17232" s="217" t="s">
        <v>1187</v>
      </c>
      <c r="C17232" s="407">
        <f t="shared" si="22389"/>
        <v>830</v>
      </c>
      <c r="D17232" s="202" t="str">
        <f t="shared" ref="D17232" si="22476">IF(MOD(D17230-D$10559-1,49)=0,"Jub",IF(MOD(D17230-D$10559,7)=0,"Sab","Yr"))&amp;" "&amp;IF(MOD(D17230-D$10559-1,49)=0,INT(D17230-D$10559-1)/49,"")</f>
        <v xml:space="preserve">Yr </v>
      </c>
      <c r="E17232" s="201">
        <f t="shared" ref="E17232" si="22477">E17228+1</f>
        <v>227</v>
      </c>
      <c r="F17232" s="197">
        <v>1</v>
      </c>
      <c r="G17232" s="203" t="s">
        <v>288</v>
      </c>
      <c r="H17232" s="325">
        <f>H17228+1</f>
        <v>194</v>
      </c>
      <c r="R17232" s="200"/>
    </row>
    <row r="17233" spans="1:18" ht="14.6" customHeight="1" x14ac:dyDescent="0.5">
      <c r="A17233" s="525" t="s">
        <v>1280</v>
      </c>
      <c r="B17233" s="202">
        <f t="shared" ref="B17233" si="22478">B17229+1</f>
        <v>1002</v>
      </c>
      <c r="C17233" s="407" t="str">
        <f t="shared" ref="C17233" si="22479">C17229</f>
        <v>Daniel 1290</v>
      </c>
      <c r="D17233" s="216" t="str">
        <f t="shared" ref="D17233" si="22480">D17229</f>
        <v>Exodus</v>
      </c>
      <c r="E17233" s="212" t="str">
        <f t="shared" ref="E17233" si="22481">E17229</f>
        <v>AD</v>
      </c>
      <c r="F17233" s="197">
        <v>2</v>
      </c>
      <c r="G17233" s="206" t="s">
        <v>604</v>
      </c>
      <c r="H17233" s="325"/>
      <c r="R17233" s="200"/>
    </row>
    <row r="17234" spans="1:18" ht="14.6" customHeight="1" x14ac:dyDescent="0.5">
      <c r="A17234" s="523">
        <f t="shared" ref="A17234" si="22482">A17230+1</f>
        <v>980</v>
      </c>
      <c r="B17234" s="216" t="str">
        <f t="shared" ref="B17234:B17283" si="22483">B17230</f>
        <v>Olympiad</v>
      </c>
      <c r="C17234" s="408">
        <f t="shared" ref="C17234" si="22484">C17230+1</f>
        <v>812</v>
      </c>
      <c r="D17234" s="217">
        <f t="shared" ref="D17234" si="22485">D17230+1</f>
        <v>1709</v>
      </c>
      <c r="E17234" s="212"/>
      <c r="F17234" s="197">
        <v>3</v>
      </c>
      <c r="G17234" s="208" t="s">
        <v>287</v>
      </c>
      <c r="H17234" s="367"/>
      <c r="R17234" s="200"/>
    </row>
    <row r="17235" spans="1:18" ht="14.6" customHeight="1" thickBot="1" x14ac:dyDescent="0.55000000000000004">
      <c r="A17235" s="526"/>
      <c r="B17235" s="217">
        <f t="shared" si="22483"/>
        <v>251</v>
      </c>
      <c r="C17235" s="406" t="str">
        <f t="shared" si="22463"/>
        <v>7 Times</v>
      </c>
      <c r="D17235" s="217" t="str">
        <f t="shared" ref="D17235" si="22486">INT((D17234-D$10559-1)/49+1)&amp;"/"&amp;MOD(INT((D17234-D$10559-1)/7),7)+1&amp;"/"&amp;MOD(D17234-D$10559-1,7)+1</f>
        <v>35/1/3</v>
      </c>
      <c r="E17235" s="214"/>
      <c r="F17235" s="197">
        <v>4</v>
      </c>
      <c r="G17235" s="209" t="s">
        <v>605</v>
      </c>
      <c r="H17235" s="324" t="str">
        <f>H17231</f>
        <v>Dn 2300</v>
      </c>
      <c r="R17235" s="200"/>
    </row>
    <row r="17236" spans="1:18" ht="14.6" customHeight="1" x14ac:dyDescent="0.5">
      <c r="A17236" s="524" t="s">
        <v>1279</v>
      </c>
      <c r="B17236" s="217" t="s">
        <v>1188</v>
      </c>
      <c r="C17236" s="407">
        <f t="shared" si="22389"/>
        <v>831</v>
      </c>
      <c r="D17236" s="202" t="str">
        <f t="shared" ref="D17236" si="22487">IF(MOD(D17234-D$10559-1,49)=0,"Jub",IF(MOD(D17234-D$10559,7)=0,"Sab","Yr"))&amp;" "&amp;IF(MOD(D17234-D$10559-1,49)=0,INT(D17234-D$10559-1)/49,"")</f>
        <v xml:space="preserve">Yr </v>
      </c>
      <c r="E17236" s="201">
        <f t="shared" ref="E17236" si="22488">E17232+1</f>
        <v>228</v>
      </c>
      <c r="F17236" s="197">
        <v>1</v>
      </c>
      <c r="G17236" s="203" t="s">
        <v>288</v>
      </c>
      <c r="H17236" s="325">
        <f>H17232+1</f>
        <v>195</v>
      </c>
      <c r="R17236" s="200"/>
    </row>
    <row r="17237" spans="1:18" ht="14.6" customHeight="1" x14ac:dyDescent="0.5">
      <c r="A17237" s="525" t="s">
        <v>1280</v>
      </c>
      <c r="B17237" s="202">
        <f t="shared" ref="B17237" si="22489">B17233+1</f>
        <v>1003</v>
      </c>
      <c r="C17237" s="407" t="str">
        <f t="shared" ref="C17237" si="22490">C17233</f>
        <v>Daniel 1290</v>
      </c>
      <c r="D17237" s="216" t="str">
        <f t="shared" ref="D17237" si="22491">D17233</f>
        <v>Exodus</v>
      </c>
      <c r="E17237" s="212" t="str">
        <f t="shared" ref="E17237" si="22492">E17233</f>
        <v>AD</v>
      </c>
      <c r="F17237" s="197">
        <v>2</v>
      </c>
      <c r="G17237" s="206" t="s">
        <v>604</v>
      </c>
      <c r="H17237" s="325"/>
      <c r="R17237" s="200"/>
    </row>
    <row r="17238" spans="1:18" ht="14.6" customHeight="1" x14ac:dyDescent="0.5">
      <c r="A17238" s="523">
        <f t="shared" ref="A17238" si="22493">A17234+1</f>
        <v>981</v>
      </c>
      <c r="B17238" s="216" t="str">
        <f t="shared" ref="B17238:B17287" si="22494">B17234</f>
        <v>Olympiad</v>
      </c>
      <c r="C17238" s="408">
        <f t="shared" ref="C17238" si="22495">C17234+1</f>
        <v>813</v>
      </c>
      <c r="D17238" s="217">
        <f t="shared" ref="D17238" si="22496">D17234+1</f>
        <v>1710</v>
      </c>
      <c r="E17238" s="212"/>
      <c r="F17238" s="197">
        <v>3</v>
      </c>
      <c r="G17238" s="208" t="s">
        <v>287</v>
      </c>
      <c r="H17238" s="367"/>
      <c r="R17238" s="200"/>
    </row>
    <row r="17239" spans="1:18" ht="14.6" customHeight="1" thickBot="1" x14ac:dyDescent="0.55000000000000004">
      <c r="A17239" s="526"/>
      <c r="B17239" s="217">
        <f t="shared" si="22494"/>
        <v>251</v>
      </c>
      <c r="C17239" s="406" t="str">
        <f t="shared" si="22463"/>
        <v>7 Times</v>
      </c>
      <c r="D17239" s="217" t="str">
        <f t="shared" ref="D17239" si="22497">INT((D17238-D$10559-1)/49+1)&amp;"/"&amp;MOD(INT((D17238-D$10559-1)/7),7)+1&amp;"/"&amp;MOD(D17238-D$10559-1,7)+1</f>
        <v>35/1/4</v>
      </c>
      <c r="E17239" s="214"/>
      <c r="F17239" s="197">
        <v>4</v>
      </c>
      <c r="G17239" s="209" t="s">
        <v>605</v>
      </c>
      <c r="H17239" s="324" t="str">
        <f>H17235</f>
        <v>Dn 2300</v>
      </c>
      <c r="R17239" s="200"/>
    </row>
    <row r="17240" spans="1:18" ht="14.6" customHeight="1" x14ac:dyDescent="0.5">
      <c r="A17240" s="524" t="s">
        <v>1279</v>
      </c>
      <c r="B17240" s="217" t="s">
        <v>1189</v>
      </c>
      <c r="C17240" s="407">
        <f t="shared" si="22389"/>
        <v>832</v>
      </c>
      <c r="D17240" s="202" t="str">
        <f t="shared" ref="D17240" si="22498">IF(MOD(D17238-D$10559-1,49)=0,"Jub",IF(MOD(D17238-D$10559,7)=0,"Sab","Yr"))&amp;" "&amp;IF(MOD(D17238-D$10559-1,49)=0,INT(D17238-D$10559-1)/49,"")</f>
        <v xml:space="preserve">Yr </v>
      </c>
      <c r="E17240" s="201">
        <f t="shared" ref="E17240" si="22499">E17236+1</f>
        <v>229</v>
      </c>
      <c r="F17240" s="197">
        <v>1</v>
      </c>
      <c r="G17240" s="203" t="s">
        <v>288</v>
      </c>
      <c r="H17240" s="325">
        <f>H17236+1</f>
        <v>196</v>
      </c>
      <c r="R17240" s="200"/>
    </row>
    <row r="17241" spans="1:18" ht="14.6" customHeight="1" x14ac:dyDescent="0.5">
      <c r="A17241" s="525" t="s">
        <v>1280</v>
      </c>
      <c r="B17241" s="202">
        <f t="shared" ref="B17241" si="22500">B17237+1</f>
        <v>1004</v>
      </c>
      <c r="C17241" s="407" t="str">
        <f t="shared" ref="C17241" si="22501">C17237</f>
        <v>Daniel 1290</v>
      </c>
      <c r="D17241" s="216" t="str">
        <f t="shared" ref="D17241" si="22502">D17237</f>
        <v>Exodus</v>
      </c>
      <c r="E17241" s="212" t="str">
        <f t="shared" ref="E17241" si="22503">E17237</f>
        <v>AD</v>
      </c>
      <c r="F17241" s="197">
        <v>2</v>
      </c>
      <c r="G17241" s="206" t="s">
        <v>604</v>
      </c>
      <c r="H17241" s="325"/>
      <c r="R17241" s="200"/>
    </row>
    <row r="17242" spans="1:18" ht="14.6" customHeight="1" x14ac:dyDescent="0.5">
      <c r="A17242" s="523">
        <f t="shared" ref="A17242" si="22504">A17238+1</f>
        <v>982</v>
      </c>
      <c r="B17242" s="216" t="str">
        <f t="shared" ref="B17242" si="22505">B17238</f>
        <v>Olympiad</v>
      </c>
      <c r="C17242" s="408">
        <f t="shared" ref="C17242" si="22506">C17238+1</f>
        <v>814</v>
      </c>
      <c r="D17242" s="217">
        <f t="shared" ref="D17242" si="22507">D17238+1</f>
        <v>1711</v>
      </c>
      <c r="E17242" s="212"/>
      <c r="F17242" s="197">
        <v>3</v>
      </c>
      <c r="G17242" s="208" t="s">
        <v>287</v>
      </c>
      <c r="H17242" s="367"/>
      <c r="R17242" s="200"/>
    </row>
    <row r="17243" spans="1:18" ht="14.6" customHeight="1" thickBot="1" x14ac:dyDescent="0.55000000000000004">
      <c r="A17243" s="526"/>
      <c r="B17243" s="217">
        <f t="shared" ref="B17243" si="22508">B17239+1</f>
        <v>252</v>
      </c>
      <c r="C17243" s="406" t="str">
        <f t="shared" si="22463"/>
        <v>7 Times</v>
      </c>
      <c r="D17243" s="217" t="str">
        <f t="shared" ref="D17243" si="22509">INT((D17242-D$10559-1)/49+1)&amp;"/"&amp;MOD(INT((D17242-D$10559-1)/7),7)+1&amp;"/"&amp;MOD(D17242-D$10559-1,7)+1</f>
        <v>35/1/5</v>
      </c>
      <c r="E17243" s="214"/>
      <c r="F17243" s="197">
        <v>4</v>
      </c>
      <c r="G17243" s="209" t="s">
        <v>605</v>
      </c>
      <c r="H17243" s="324" t="str">
        <f>H17239</f>
        <v>Dn 2300</v>
      </c>
      <c r="R17243" s="200"/>
    </row>
    <row r="17244" spans="1:18" ht="14.6" customHeight="1" x14ac:dyDescent="0.5">
      <c r="A17244" s="524" t="s">
        <v>1279</v>
      </c>
      <c r="B17244" s="217" t="s">
        <v>1186</v>
      </c>
      <c r="C17244" s="407">
        <f t="shared" si="22389"/>
        <v>833</v>
      </c>
      <c r="D17244" s="202" t="str">
        <f t="shared" ref="D17244" si="22510">IF(MOD(D17242-D$10559-1,49)=0,"Jub",IF(MOD(D17242-D$10559,7)=0,"Sab","Yr"))&amp;" "&amp;IF(MOD(D17242-D$10559-1,49)=0,INT(D17242-D$10559-1)/49,"")</f>
        <v xml:space="preserve">Yr </v>
      </c>
      <c r="E17244" s="201">
        <f t="shared" ref="E17244" si="22511">E17240+1</f>
        <v>230</v>
      </c>
      <c r="F17244" s="197">
        <v>1</v>
      </c>
      <c r="G17244" s="203" t="s">
        <v>288</v>
      </c>
      <c r="H17244" s="325">
        <f>H17240+1</f>
        <v>197</v>
      </c>
      <c r="R17244" s="200"/>
    </row>
    <row r="17245" spans="1:18" ht="14.6" customHeight="1" x14ac:dyDescent="0.5">
      <c r="A17245" s="525" t="s">
        <v>1280</v>
      </c>
      <c r="B17245" s="202">
        <f t="shared" ref="B17245" si="22512">B17241+1</f>
        <v>1005</v>
      </c>
      <c r="C17245" s="407" t="str">
        <f t="shared" ref="C17245" si="22513">C17241</f>
        <v>Daniel 1290</v>
      </c>
      <c r="D17245" s="216" t="str">
        <f t="shared" ref="D17245" si="22514">D17241</f>
        <v>Exodus</v>
      </c>
      <c r="E17245" s="212" t="str">
        <f t="shared" ref="E17245" si="22515">E17241</f>
        <v>AD</v>
      </c>
      <c r="F17245" s="197">
        <v>2</v>
      </c>
      <c r="G17245" s="206" t="s">
        <v>604</v>
      </c>
      <c r="H17245" s="325"/>
      <c r="R17245" s="200"/>
    </row>
    <row r="17246" spans="1:18" ht="14.6" customHeight="1" x14ac:dyDescent="0.5">
      <c r="A17246" s="523">
        <f t="shared" ref="A17246" si="22516">A17242+1</f>
        <v>983</v>
      </c>
      <c r="B17246" s="216" t="str">
        <f t="shared" si="22472"/>
        <v>Olympiad</v>
      </c>
      <c r="C17246" s="408">
        <f t="shared" ref="C17246" si="22517">C17242+1</f>
        <v>815</v>
      </c>
      <c r="D17246" s="217">
        <f t="shared" ref="D17246" si="22518">D17242+1</f>
        <v>1712</v>
      </c>
      <c r="E17246" s="212"/>
      <c r="F17246" s="197">
        <v>3</v>
      </c>
      <c r="G17246" s="208" t="s">
        <v>287</v>
      </c>
      <c r="H17246" s="367"/>
      <c r="R17246" s="200"/>
    </row>
    <row r="17247" spans="1:18" ht="14.6" customHeight="1" thickBot="1" x14ac:dyDescent="0.55000000000000004">
      <c r="A17247" s="526"/>
      <c r="B17247" s="217">
        <f t="shared" si="22472"/>
        <v>252</v>
      </c>
      <c r="C17247" s="406" t="str">
        <f t="shared" si="22463"/>
        <v>7 Times</v>
      </c>
      <c r="D17247" s="217" t="str">
        <f t="shared" ref="D17247" si="22519">INT((D17246-D$10559-1)/49+1)&amp;"/"&amp;MOD(INT((D17246-D$10559-1)/7),7)+1&amp;"/"&amp;MOD(D17246-D$10559-1,7)+1</f>
        <v>35/1/6</v>
      </c>
      <c r="E17247" s="214"/>
      <c r="F17247" s="197">
        <v>4</v>
      </c>
      <c r="G17247" s="209" t="s">
        <v>605</v>
      </c>
      <c r="H17247" s="324" t="str">
        <f>H17243</f>
        <v>Dn 2300</v>
      </c>
      <c r="R17247" s="200"/>
    </row>
    <row r="17248" spans="1:18" ht="14.6" customHeight="1" x14ac:dyDescent="0.5">
      <c r="A17248" s="524" t="s">
        <v>1279</v>
      </c>
      <c r="B17248" s="217" t="s">
        <v>1187</v>
      </c>
      <c r="C17248" s="407">
        <f t="shared" si="22389"/>
        <v>834</v>
      </c>
      <c r="D17248" s="202" t="str">
        <f t="shared" ref="D17248" si="22520">IF(MOD(D17246-D$10559-1,49)=0,"Jub",IF(MOD(D17246-D$10559,7)=0,"Sab","Yr"))&amp;" "&amp;IF(MOD(D17246-D$10559-1,49)=0,INT(D17246-D$10559-1)/49,"")</f>
        <v xml:space="preserve">Yr </v>
      </c>
      <c r="E17248" s="201">
        <f t="shared" ref="E17248" si="22521">E17244+1</f>
        <v>231</v>
      </c>
      <c r="F17248" s="197">
        <v>1</v>
      </c>
      <c r="G17248" s="203" t="s">
        <v>288</v>
      </c>
      <c r="H17248" s="325">
        <f>H17244+1</f>
        <v>198</v>
      </c>
      <c r="R17248" s="200"/>
    </row>
    <row r="17249" spans="1:18" ht="14.6" customHeight="1" x14ac:dyDescent="0.5">
      <c r="A17249" s="525" t="s">
        <v>1280</v>
      </c>
      <c r="B17249" s="202">
        <f t="shared" ref="B17249" si="22522">B17245+1</f>
        <v>1006</v>
      </c>
      <c r="C17249" s="407" t="str">
        <f t="shared" ref="C17249" si="22523">C17245</f>
        <v>Daniel 1290</v>
      </c>
      <c r="D17249" s="216" t="str">
        <f t="shared" ref="D17249" si="22524">D17245</f>
        <v>Exodus</v>
      </c>
      <c r="E17249" s="212" t="str">
        <f t="shared" ref="E17249" si="22525">E17245</f>
        <v>AD</v>
      </c>
      <c r="F17249" s="197">
        <v>2</v>
      </c>
      <c r="G17249" s="206" t="s">
        <v>604</v>
      </c>
      <c r="H17249" s="325"/>
      <c r="R17249" s="200"/>
    </row>
    <row r="17250" spans="1:18" ht="14.6" customHeight="1" x14ac:dyDescent="0.5">
      <c r="A17250" s="523">
        <f t="shared" ref="A17250" si="22526">A17246+1</f>
        <v>984</v>
      </c>
      <c r="B17250" s="216" t="str">
        <f t="shared" si="22483"/>
        <v>Olympiad</v>
      </c>
      <c r="C17250" s="408">
        <f t="shared" ref="C17250" si="22527">C17246+1</f>
        <v>816</v>
      </c>
      <c r="D17250" s="217">
        <f t="shared" ref="D17250" si="22528">D17246+1</f>
        <v>1713</v>
      </c>
      <c r="E17250" s="212"/>
      <c r="F17250" s="197">
        <v>3</v>
      </c>
      <c r="G17250" s="208" t="s">
        <v>287</v>
      </c>
      <c r="H17250" s="367"/>
      <c r="R17250" s="200"/>
    </row>
    <row r="17251" spans="1:18" ht="14.6" customHeight="1" thickBot="1" x14ac:dyDescent="0.55000000000000004">
      <c r="A17251" s="526"/>
      <c r="B17251" s="217">
        <f t="shared" si="22483"/>
        <v>252</v>
      </c>
      <c r="C17251" s="406" t="str">
        <f t="shared" si="22463"/>
        <v>7 Times</v>
      </c>
      <c r="D17251" s="359" t="str">
        <f t="shared" ref="D17251" si="22529">INT((D17250-D$10559-1)/49+1)&amp;"/"&amp;MOD(INT((D17250-D$10559-1)/7),7)+1&amp;"/"&amp;MOD(D17250-D$10559-1,7)+1</f>
        <v>35/1/7</v>
      </c>
      <c r="E17251" s="214"/>
      <c r="F17251" s="197">
        <v>4</v>
      </c>
      <c r="G17251" s="209" t="s">
        <v>605</v>
      </c>
      <c r="H17251" s="324" t="str">
        <f>H17247</f>
        <v>Dn 2300</v>
      </c>
      <c r="R17251" s="200"/>
    </row>
    <row r="17252" spans="1:18" ht="14.6" customHeight="1" x14ac:dyDescent="0.5">
      <c r="A17252" s="524" t="s">
        <v>1279</v>
      </c>
      <c r="B17252" s="217" t="s">
        <v>1188</v>
      </c>
      <c r="C17252" s="407">
        <f t="shared" si="22389"/>
        <v>835</v>
      </c>
      <c r="D17252" s="360" t="str">
        <f t="shared" ref="D17252" si="22530">IF(MOD(D17250-D$10559-1,49)=0,"Jub",IF(MOD(D17250-D$10559,7)=0,"Sab","Yr"))&amp;" "&amp;IF(MOD(D17250-D$10559-1,49)=0,INT(D17250-D$10559-1)/49,"")</f>
        <v xml:space="preserve">Sab </v>
      </c>
      <c r="E17252" s="201">
        <f t="shared" ref="E17252" si="22531">E17248+1</f>
        <v>232</v>
      </c>
      <c r="F17252" s="197">
        <v>1</v>
      </c>
      <c r="G17252" s="203" t="s">
        <v>288</v>
      </c>
      <c r="H17252" s="325">
        <f>H17248+1</f>
        <v>199</v>
      </c>
      <c r="R17252" s="200"/>
    </row>
    <row r="17253" spans="1:18" ht="14.6" customHeight="1" x14ac:dyDescent="0.5">
      <c r="A17253" s="525" t="s">
        <v>1280</v>
      </c>
      <c r="B17253" s="202">
        <f t="shared" ref="B17253" si="22532">B17249+1</f>
        <v>1007</v>
      </c>
      <c r="C17253" s="407" t="str">
        <f t="shared" ref="C17253" si="22533">C17249</f>
        <v>Daniel 1290</v>
      </c>
      <c r="D17253" s="361" t="str">
        <f t="shared" ref="D17253" si="22534">D17249</f>
        <v>Exodus</v>
      </c>
      <c r="E17253" s="212" t="str">
        <f t="shared" ref="E17253" si="22535">E17249</f>
        <v>AD</v>
      </c>
      <c r="F17253" s="197">
        <v>2</v>
      </c>
      <c r="G17253" s="206" t="s">
        <v>604</v>
      </c>
      <c r="H17253" s="325"/>
      <c r="R17253" s="200"/>
    </row>
    <row r="17254" spans="1:18" ht="14.6" customHeight="1" x14ac:dyDescent="0.5">
      <c r="A17254" s="523">
        <f t="shared" ref="A17254" si="22536">A17250+1</f>
        <v>985</v>
      </c>
      <c r="B17254" s="216" t="str">
        <f t="shared" si="22494"/>
        <v>Olympiad</v>
      </c>
      <c r="C17254" s="408">
        <f t="shared" ref="C17254" si="22537">C17250+1</f>
        <v>817</v>
      </c>
      <c r="D17254" s="359">
        <f t="shared" ref="D17254" si="22538">D17250+1</f>
        <v>1714</v>
      </c>
      <c r="E17254" s="212"/>
      <c r="F17254" s="197">
        <v>3</v>
      </c>
      <c r="G17254" s="208" t="s">
        <v>287</v>
      </c>
      <c r="H17254" s="367"/>
      <c r="R17254" s="200"/>
    </row>
    <row r="17255" spans="1:18" ht="14.6" customHeight="1" thickBot="1" x14ac:dyDescent="0.55000000000000004">
      <c r="A17255" s="526"/>
      <c r="B17255" s="217">
        <f t="shared" si="22494"/>
        <v>252</v>
      </c>
      <c r="C17255" s="406" t="str">
        <f t="shared" si="22463"/>
        <v>7 Times</v>
      </c>
      <c r="D17255" s="217" t="str">
        <f t="shared" ref="D17255" si="22539">INT((D17254-D$10559-1)/49+1)&amp;"/"&amp;MOD(INT((D17254-D$10559-1)/7),7)+1&amp;"/"&amp;MOD(D17254-D$10559-1,7)+1</f>
        <v>35/2/1</v>
      </c>
      <c r="E17255" s="214"/>
      <c r="F17255" s="197">
        <v>4</v>
      </c>
      <c r="G17255" s="209" t="s">
        <v>605</v>
      </c>
      <c r="H17255" s="324" t="str">
        <f>H17251</f>
        <v>Dn 2300</v>
      </c>
      <c r="R17255" s="200"/>
    </row>
    <row r="17256" spans="1:18" ht="14.6" customHeight="1" x14ac:dyDescent="0.5">
      <c r="A17256" s="524" t="s">
        <v>1279</v>
      </c>
      <c r="B17256" s="217" t="s">
        <v>1189</v>
      </c>
      <c r="C17256" s="407">
        <f t="shared" si="22389"/>
        <v>836</v>
      </c>
      <c r="D17256" s="202" t="str">
        <f t="shared" ref="D17256" si="22540">IF(MOD(D17254-D$10559-1,49)=0,"Jub",IF(MOD(D17254-D$10559,7)=0,"Sab","Yr"))&amp;" "&amp;IF(MOD(D17254-D$10559-1,49)=0,INT(D17254-D$10559-1)/49,"")</f>
        <v xml:space="preserve">Yr </v>
      </c>
      <c r="E17256" s="201">
        <f t="shared" ref="E17256" si="22541">E17252+1</f>
        <v>233</v>
      </c>
      <c r="F17256" s="197">
        <v>1</v>
      </c>
      <c r="G17256" s="203" t="s">
        <v>288</v>
      </c>
      <c r="H17256" s="325">
        <f>H17252+1</f>
        <v>200</v>
      </c>
      <c r="R17256" s="200"/>
    </row>
    <row r="17257" spans="1:18" ht="14.6" customHeight="1" x14ac:dyDescent="0.5">
      <c r="A17257" s="525" t="s">
        <v>1280</v>
      </c>
      <c r="B17257" s="202">
        <f t="shared" ref="B17257" si="22542">B17253+1</f>
        <v>1008</v>
      </c>
      <c r="C17257" s="407" t="str">
        <f t="shared" ref="C17257" si="22543">C17253</f>
        <v>Daniel 1290</v>
      </c>
      <c r="D17257" s="216" t="str">
        <f t="shared" ref="D17257" si="22544">D17253</f>
        <v>Exodus</v>
      </c>
      <c r="E17257" s="212" t="str">
        <f t="shared" ref="E17257" si="22545">E17253</f>
        <v>AD</v>
      </c>
      <c r="F17257" s="197">
        <v>2</v>
      </c>
      <c r="G17257" s="206" t="s">
        <v>604</v>
      </c>
      <c r="H17257" s="325"/>
      <c r="R17257" s="200"/>
    </row>
    <row r="17258" spans="1:18" ht="14.6" customHeight="1" x14ac:dyDescent="0.5">
      <c r="A17258" s="523">
        <f t="shared" ref="A17258" si="22546">A17254+1</f>
        <v>986</v>
      </c>
      <c r="B17258" s="216" t="str">
        <f t="shared" ref="B17258" si="22547">B17254</f>
        <v>Olympiad</v>
      </c>
      <c r="C17258" s="408">
        <f t="shared" ref="C17258" si="22548">C17254+1</f>
        <v>818</v>
      </c>
      <c r="D17258" s="217">
        <f t="shared" ref="D17258" si="22549">D17254+1</f>
        <v>1715</v>
      </c>
      <c r="E17258" s="212"/>
      <c r="F17258" s="197">
        <v>3</v>
      </c>
      <c r="G17258" s="208" t="s">
        <v>287</v>
      </c>
      <c r="H17258" s="367"/>
      <c r="R17258" s="200"/>
    </row>
    <row r="17259" spans="1:18" ht="14.6" customHeight="1" thickBot="1" x14ac:dyDescent="0.55000000000000004">
      <c r="A17259" s="526"/>
      <c r="B17259" s="217">
        <f t="shared" ref="B17259" si="22550">B17255+1</f>
        <v>253</v>
      </c>
      <c r="C17259" s="406" t="str">
        <f t="shared" si="22463"/>
        <v>7 Times</v>
      </c>
      <c r="D17259" s="217" t="str">
        <f t="shared" ref="D17259" si="22551">INT((D17258-D$10559-1)/49+1)&amp;"/"&amp;MOD(INT((D17258-D$10559-1)/7),7)+1&amp;"/"&amp;MOD(D17258-D$10559-1,7)+1</f>
        <v>35/2/2</v>
      </c>
      <c r="E17259" s="214"/>
      <c r="F17259" s="197">
        <v>4</v>
      </c>
      <c r="G17259" s="209" t="s">
        <v>605</v>
      </c>
      <c r="H17259" s="324" t="str">
        <f>H17255</f>
        <v>Dn 2300</v>
      </c>
      <c r="R17259" s="200"/>
    </row>
    <row r="17260" spans="1:18" ht="14.6" customHeight="1" x14ac:dyDescent="0.5">
      <c r="A17260" s="524" t="s">
        <v>1279</v>
      </c>
      <c r="B17260" s="217" t="s">
        <v>1186</v>
      </c>
      <c r="C17260" s="407">
        <f t="shared" si="22389"/>
        <v>837</v>
      </c>
      <c r="D17260" s="202" t="str">
        <f t="shared" ref="D17260" si="22552">IF(MOD(D17258-D$10559-1,49)=0,"Jub",IF(MOD(D17258-D$10559,7)=0,"Sab","Yr"))&amp;" "&amp;IF(MOD(D17258-D$10559-1,49)=0,INT(D17258-D$10559-1)/49,"")</f>
        <v xml:space="preserve">Yr </v>
      </c>
      <c r="E17260" s="201">
        <f t="shared" ref="E17260" si="22553">E17256+1</f>
        <v>234</v>
      </c>
      <c r="F17260" s="197">
        <v>1</v>
      </c>
      <c r="G17260" s="203" t="s">
        <v>288</v>
      </c>
      <c r="H17260" s="325">
        <f>H17256+1</f>
        <v>201</v>
      </c>
      <c r="R17260" s="200"/>
    </row>
    <row r="17261" spans="1:18" ht="14.6" customHeight="1" x14ac:dyDescent="0.5">
      <c r="A17261" s="525" t="s">
        <v>1280</v>
      </c>
      <c r="B17261" s="202">
        <f t="shared" ref="B17261" si="22554">B17257+1</f>
        <v>1009</v>
      </c>
      <c r="C17261" s="407" t="str">
        <f t="shared" ref="C17261" si="22555">C17257</f>
        <v>Daniel 1290</v>
      </c>
      <c r="D17261" s="216" t="str">
        <f t="shared" ref="D17261" si="22556">D17257</f>
        <v>Exodus</v>
      </c>
      <c r="E17261" s="212" t="str">
        <f t="shared" ref="E17261" si="22557">E17257</f>
        <v>AD</v>
      </c>
      <c r="F17261" s="197">
        <v>2</v>
      </c>
      <c r="G17261" s="206" t="s">
        <v>604</v>
      </c>
      <c r="H17261" s="325"/>
      <c r="R17261" s="200"/>
    </row>
    <row r="17262" spans="1:18" ht="14.6" customHeight="1" x14ac:dyDescent="0.5">
      <c r="A17262" s="523">
        <f t="shared" ref="A17262" si="22558">A17258+1</f>
        <v>987</v>
      </c>
      <c r="B17262" s="216" t="str">
        <f t="shared" si="22472"/>
        <v>Olympiad</v>
      </c>
      <c r="C17262" s="408">
        <f t="shared" ref="C17262" si="22559">C17258+1</f>
        <v>819</v>
      </c>
      <c r="D17262" s="217">
        <f t="shared" ref="D17262" si="22560">D17258+1</f>
        <v>1716</v>
      </c>
      <c r="E17262" s="212"/>
      <c r="F17262" s="197">
        <v>3</v>
      </c>
      <c r="G17262" s="208" t="s">
        <v>287</v>
      </c>
      <c r="H17262" s="367"/>
      <c r="R17262" s="200"/>
    </row>
    <row r="17263" spans="1:18" ht="14.6" customHeight="1" thickBot="1" x14ac:dyDescent="0.55000000000000004">
      <c r="A17263" s="526"/>
      <c r="B17263" s="217">
        <f t="shared" si="22472"/>
        <v>253</v>
      </c>
      <c r="C17263" s="406" t="str">
        <f t="shared" si="22463"/>
        <v>7 Times</v>
      </c>
      <c r="D17263" s="217" t="str">
        <f t="shared" ref="D17263" si="22561">INT((D17262-D$10559-1)/49+1)&amp;"/"&amp;MOD(INT((D17262-D$10559-1)/7),7)+1&amp;"/"&amp;MOD(D17262-D$10559-1,7)+1</f>
        <v>35/2/3</v>
      </c>
      <c r="E17263" s="214"/>
      <c r="F17263" s="197">
        <v>4</v>
      </c>
      <c r="G17263" s="209" t="s">
        <v>605</v>
      </c>
      <c r="H17263" s="324" t="str">
        <f>H17259</f>
        <v>Dn 2300</v>
      </c>
      <c r="R17263" s="200"/>
    </row>
    <row r="17264" spans="1:18" ht="14.6" customHeight="1" x14ac:dyDescent="0.5">
      <c r="A17264" s="524" t="s">
        <v>1279</v>
      </c>
      <c r="B17264" s="217" t="s">
        <v>1187</v>
      </c>
      <c r="C17264" s="407">
        <f t="shared" ref="C17264:C17324" si="22562">C17260+1</f>
        <v>838</v>
      </c>
      <c r="D17264" s="202" t="str">
        <f t="shared" ref="D17264" si="22563">IF(MOD(D17262-D$10559-1,49)=0,"Jub",IF(MOD(D17262-D$10559,7)=0,"Sab","Yr"))&amp;" "&amp;IF(MOD(D17262-D$10559-1,49)=0,INT(D17262-D$10559-1)/49,"")</f>
        <v xml:space="preserve">Yr </v>
      </c>
      <c r="E17264" s="201">
        <f t="shared" ref="E17264" si="22564">E17260+1</f>
        <v>235</v>
      </c>
      <c r="F17264" s="197">
        <v>1</v>
      </c>
      <c r="G17264" s="203" t="s">
        <v>288</v>
      </c>
      <c r="H17264" s="325">
        <f>H17260+1</f>
        <v>202</v>
      </c>
      <c r="R17264" s="200"/>
    </row>
    <row r="17265" spans="1:18" ht="14.6" customHeight="1" x14ac:dyDescent="0.5">
      <c r="A17265" s="525" t="s">
        <v>1280</v>
      </c>
      <c r="B17265" s="202">
        <f t="shared" ref="B17265" si="22565">B17261+1</f>
        <v>1010</v>
      </c>
      <c r="C17265" s="407" t="str">
        <f t="shared" ref="C17265" si="22566">C17261</f>
        <v>Daniel 1290</v>
      </c>
      <c r="D17265" s="216" t="str">
        <f t="shared" ref="D17265" si="22567">D17261</f>
        <v>Exodus</v>
      </c>
      <c r="E17265" s="212" t="str">
        <f t="shared" ref="E17265" si="22568">E17261</f>
        <v>AD</v>
      </c>
      <c r="F17265" s="197">
        <v>2</v>
      </c>
      <c r="G17265" s="206" t="s">
        <v>604</v>
      </c>
      <c r="H17265" s="325"/>
      <c r="R17265" s="200"/>
    </row>
    <row r="17266" spans="1:18" ht="14.6" customHeight="1" x14ac:dyDescent="0.5">
      <c r="A17266" s="523">
        <f t="shared" ref="A17266" si="22569">A17262+1</f>
        <v>988</v>
      </c>
      <c r="B17266" s="216" t="str">
        <f t="shared" si="22483"/>
        <v>Olympiad</v>
      </c>
      <c r="C17266" s="408">
        <f t="shared" ref="C17266" si="22570">C17262+1</f>
        <v>820</v>
      </c>
      <c r="D17266" s="217">
        <f t="shared" ref="D17266" si="22571">D17262+1</f>
        <v>1717</v>
      </c>
      <c r="E17266" s="212"/>
      <c r="F17266" s="197">
        <v>3</v>
      </c>
      <c r="G17266" s="208" t="s">
        <v>287</v>
      </c>
      <c r="H17266" s="367"/>
      <c r="R17266" s="200"/>
    </row>
    <row r="17267" spans="1:18" ht="14.6" customHeight="1" thickBot="1" x14ac:dyDescent="0.55000000000000004">
      <c r="A17267" s="526"/>
      <c r="B17267" s="217">
        <f t="shared" si="22483"/>
        <v>253</v>
      </c>
      <c r="C17267" s="406" t="str">
        <f t="shared" si="22463"/>
        <v>7 Times</v>
      </c>
      <c r="D17267" s="217" t="str">
        <f t="shared" ref="D17267" si="22572">INT((D17266-D$10559-1)/49+1)&amp;"/"&amp;MOD(INT((D17266-D$10559-1)/7),7)+1&amp;"/"&amp;MOD(D17266-D$10559-1,7)+1</f>
        <v>35/2/4</v>
      </c>
      <c r="E17267" s="214"/>
      <c r="F17267" s="197">
        <v>4</v>
      </c>
      <c r="G17267" s="209" t="s">
        <v>605</v>
      </c>
      <c r="H17267" s="324" t="str">
        <f>H17263</f>
        <v>Dn 2300</v>
      </c>
      <c r="R17267" s="200"/>
    </row>
    <row r="17268" spans="1:18" ht="14.6" customHeight="1" x14ac:dyDescent="0.5">
      <c r="A17268" s="524" t="s">
        <v>1279</v>
      </c>
      <c r="B17268" s="217" t="s">
        <v>1188</v>
      </c>
      <c r="C17268" s="407">
        <f t="shared" si="22562"/>
        <v>839</v>
      </c>
      <c r="D17268" s="202" t="str">
        <f t="shared" ref="D17268" si="22573">IF(MOD(D17266-D$10559-1,49)=0,"Jub",IF(MOD(D17266-D$10559,7)=0,"Sab","Yr"))&amp;" "&amp;IF(MOD(D17266-D$10559-1,49)=0,INT(D17266-D$10559-1)/49,"")</f>
        <v xml:space="preserve">Yr </v>
      </c>
      <c r="E17268" s="201">
        <f t="shared" ref="E17268" si="22574">E17264+1</f>
        <v>236</v>
      </c>
      <c r="F17268" s="197">
        <v>1</v>
      </c>
      <c r="G17268" s="203" t="s">
        <v>288</v>
      </c>
      <c r="H17268" s="325">
        <f>H17264+1</f>
        <v>203</v>
      </c>
      <c r="R17268" s="200"/>
    </row>
    <row r="17269" spans="1:18" ht="14.6" customHeight="1" x14ac:dyDescent="0.5">
      <c r="A17269" s="525" t="s">
        <v>1280</v>
      </c>
      <c r="B17269" s="202">
        <f t="shared" ref="B17269" si="22575">B17265+1</f>
        <v>1011</v>
      </c>
      <c r="C17269" s="407" t="str">
        <f t="shared" ref="C17269" si="22576">C17265</f>
        <v>Daniel 1290</v>
      </c>
      <c r="D17269" s="216" t="str">
        <f t="shared" ref="D17269" si="22577">D17265</f>
        <v>Exodus</v>
      </c>
      <c r="E17269" s="212" t="str">
        <f t="shared" ref="E17269" si="22578">E17265</f>
        <v>AD</v>
      </c>
      <c r="F17269" s="197">
        <v>2</v>
      </c>
      <c r="G17269" s="206" t="s">
        <v>604</v>
      </c>
      <c r="H17269" s="325"/>
      <c r="R17269" s="200"/>
    </row>
    <row r="17270" spans="1:18" ht="14.6" customHeight="1" x14ac:dyDescent="0.5">
      <c r="A17270" s="523">
        <f t="shared" ref="A17270" si="22579">A17266+1</f>
        <v>989</v>
      </c>
      <c r="B17270" s="216" t="str">
        <f t="shared" si="22494"/>
        <v>Olympiad</v>
      </c>
      <c r="C17270" s="408">
        <f t="shared" ref="C17270" si="22580">C17266+1</f>
        <v>821</v>
      </c>
      <c r="D17270" s="217">
        <f t="shared" ref="D17270" si="22581">D17266+1</f>
        <v>1718</v>
      </c>
      <c r="E17270" s="212"/>
      <c r="F17270" s="197">
        <v>3</v>
      </c>
      <c r="G17270" s="208" t="s">
        <v>287</v>
      </c>
      <c r="H17270" s="367"/>
      <c r="R17270" s="200"/>
    </row>
    <row r="17271" spans="1:18" ht="14.6" customHeight="1" thickBot="1" x14ac:dyDescent="0.55000000000000004">
      <c r="A17271" s="526"/>
      <c r="B17271" s="217">
        <f t="shared" si="22494"/>
        <v>253</v>
      </c>
      <c r="C17271" s="406" t="str">
        <f t="shared" si="22463"/>
        <v>7 Times</v>
      </c>
      <c r="D17271" s="217" t="str">
        <f t="shared" ref="D17271" si="22582">INT((D17270-D$10559-1)/49+1)&amp;"/"&amp;MOD(INT((D17270-D$10559-1)/7),7)+1&amp;"/"&amp;MOD(D17270-D$10559-1,7)+1</f>
        <v>35/2/5</v>
      </c>
      <c r="E17271" s="214"/>
      <c r="F17271" s="197">
        <v>4</v>
      </c>
      <c r="G17271" s="209" t="s">
        <v>605</v>
      </c>
      <c r="H17271" s="324" t="str">
        <f>H17267</f>
        <v>Dn 2300</v>
      </c>
      <c r="R17271" s="200"/>
    </row>
    <row r="17272" spans="1:18" ht="14.6" customHeight="1" x14ac:dyDescent="0.5">
      <c r="A17272" s="524" t="s">
        <v>1279</v>
      </c>
      <c r="B17272" s="217" t="s">
        <v>1189</v>
      </c>
      <c r="C17272" s="407">
        <f t="shared" si="22562"/>
        <v>840</v>
      </c>
      <c r="D17272" s="202" t="str">
        <f t="shared" ref="D17272" si="22583">IF(MOD(D17270-D$10559-1,49)=0,"Jub",IF(MOD(D17270-D$10559,7)=0,"Sab","Yr"))&amp;" "&amp;IF(MOD(D17270-D$10559-1,49)=0,INT(D17270-D$10559-1)/49,"")</f>
        <v xml:space="preserve">Yr </v>
      </c>
      <c r="E17272" s="201">
        <f t="shared" ref="E17272" si="22584">E17268+1</f>
        <v>237</v>
      </c>
      <c r="F17272" s="197">
        <v>1</v>
      </c>
      <c r="G17272" s="203" t="s">
        <v>288</v>
      </c>
      <c r="H17272" s="325">
        <f>H17268+1</f>
        <v>204</v>
      </c>
      <c r="R17272" s="200"/>
    </row>
    <row r="17273" spans="1:18" ht="14.6" customHeight="1" x14ac:dyDescent="0.5">
      <c r="A17273" s="525" t="s">
        <v>1280</v>
      </c>
      <c r="B17273" s="202">
        <f t="shared" ref="B17273" si="22585">B17269+1</f>
        <v>1012</v>
      </c>
      <c r="C17273" s="407" t="str">
        <f t="shared" ref="C17273" si="22586">C17269</f>
        <v>Daniel 1290</v>
      </c>
      <c r="D17273" s="216" t="str">
        <f t="shared" ref="D17273" si="22587">D17269</f>
        <v>Exodus</v>
      </c>
      <c r="E17273" s="212" t="str">
        <f t="shared" ref="E17273" si="22588">E17269</f>
        <v>AD</v>
      </c>
      <c r="F17273" s="197">
        <v>2</v>
      </c>
      <c r="G17273" s="206" t="s">
        <v>604</v>
      </c>
      <c r="H17273" s="325"/>
      <c r="R17273" s="200"/>
    </row>
    <row r="17274" spans="1:18" ht="14.6" customHeight="1" x14ac:dyDescent="0.5">
      <c r="A17274" s="523">
        <f t="shared" ref="A17274" si="22589">A17270+1</f>
        <v>990</v>
      </c>
      <c r="B17274" s="216" t="str">
        <f t="shared" ref="B17274" si="22590">B17270</f>
        <v>Olympiad</v>
      </c>
      <c r="C17274" s="408">
        <f t="shared" ref="C17274" si="22591">C17270+1</f>
        <v>822</v>
      </c>
      <c r="D17274" s="217">
        <f t="shared" ref="D17274" si="22592">D17270+1</f>
        <v>1719</v>
      </c>
      <c r="E17274" s="212"/>
      <c r="F17274" s="197">
        <v>3</v>
      </c>
      <c r="G17274" s="208" t="s">
        <v>287</v>
      </c>
      <c r="H17274" s="367"/>
      <c r="R17274" s="200"/>
    </row>
    <row r="17275" spans="1:18" ht="14.6" customHeight="1" thickBot="1" x14ac:dyDescent="0.55000000000000004">
      <c r="A17275" s="526"/>
      <c r="B17275" s="217">
        <f t="shared" ref="B17275" si="22593">B17271+1</f>
        <v>254</v>
      </c>
      <c r="C17275" s="406" t="str">
        <f t="shared" si="22463"/>
        <v>7 Times</v>
      </c>
      <c r="D17275" s="217" t="str">
        <f t="shared" ref="D17275" si="22594">INT((D17274-D$10559-1)/49+1)&amp;"/"&amp;MOD(INT((D17274-D$10559-1)/7),7)+1&amp;"/"&amp;MOD(D17274-D$10559-1,7)+1</f>
        <v>35/2/6</v>
      </c>
      <c r="E17275" s="214"/>
      <c r="F17275" s="197">
        <v>4</v>
      </c>
      <c r="G17275" s="209" t="s">
        <v>605</v>
      </c>
      <c r="H17275" s="324" t="str">
        <f>H17271</f>
        <v>Dn 2300</v>
      </c>
      <c r="R17275" s="200"/>
    </row>
    <row r="17276" spans="1:18" ht="14.6" customHeight="1" x14ac:dyDescent="0.5">
      <c r="A17276" s="524" t="s">
        <v>1279</v>
      </c>
      <c r="B17276" s="217" t="s">
        <v>1186</v>
      </c>
      <c r="C17276" s="407">
        <f t="shared" si="22562"/>
        <v>841</v>
      </c>
      <c r="D17276" s="202" t="str">
        <f t="shared" ref="D17276" si="22595">IF(MOD(D17274-D$10559-1,49)=0,"Jub",IF(MOD(D17274-D$10559,7)=0,"Sab","Yr"))&amp;" "&amp;IF(MOD(D17274-D$10559-1,49)=0,INT(D17274-D$10559-1)/49,"")</f>
        <v xml:space="preserve">Yr </v>
      </c>
      <c r="E17276" s="201">
        <f t="shared" ref="E17276" si="22596">E17272+1</f>
        <v>238</v>
      </c>
      <c r="F17276" s="197">
        <v>1</v>
      </c>
      <c r="G17276" s="203" t="s">
        <v>288</v>
      </c>
      <c r="H17276" s="325">
        <f>H17272+1</f>
        <v>205</v>
      </c>
      <c r="R17276" s="200"/>
    </row>
    <row r="17277" spans="1:18" ht="14.6" customHeight="1" x14ac:dyDescent="0.5">
      <c r="A17277" s="525" t="s">
        <v>1280</v>
      </c>
      <c r="B17277" s="202">
        <f t="shared" ref="B17277" si="22597">B17273+1</f>
        <v>1013</v>
      </c>
      <c r="C17277" s="407" t="str">
        <f t="shared" ref="C17277" si="22598">C17273</f>
        <v>Daniel 1290</v>
      </c>
      <c r="D17277" s="216" t="str">
        <f t="shared" ref="D17277" si="22599">D17273</f>
        <v>Exodus</v>
      </c>
      <c r="E17277" s="212" t="str">
        <f t="shared" ref="E17277" si="22600">E17273</f>
        <v>AD</v>
      </c>
      <c r="F17277" s="197">
        <v>2</v>
      </c>
      <c r="G17277" s="206" t="s">
        <v>604</v>
      </c>
      <c r="H17277" s="325"/>
      <c r="R17277" s="200"/>
    </row>
    <row r="17278" spans="1:18" ht="14.6" customHeight="1" x14ac:dyDescent="0.5">
      <c r="A17278" s="523">
        <f t="shared" ref="A17278" si="22601">A17274+1</f>
        <v>991</v>
      </c>
      <c r="B17278" s="216" t="str">
        <f t="shared" si="22472"/>
        <v>Olympiad</v>
      </c>
      <c r="C17278" s="408">
        <f t="shared" ref="C17278" si="22602">C17274+1</f>
        <v>823</v>
      </c>
      <c r="D17278" s="217">
        <f t="shared" ref="D17278" si="22603">D17274+1</f>
        <v>1720</v>
      </c>
      <c r="E17278" s="212"/>
      <c r="F17278" s="197">
        <v>3</v>
      </c>
      <c r="G17278" s="208" t="s">
        <v>287</v>
      </c>
      <c r="H17278" s="367"/>
      <c r="R17278" s="200"/>
    </row>
    <row r="17279" spans="1:18" ht="14.6" customHeight="1" thickBot="1" x14ac:dyDescent="0.55000000000000004">
      <c r="A17279" s="526"/>
      <c r="B17279" s="217">
        <f t="shared" si="22472"/>
        <v>254</v>
      </c>
      <c r="C17279" s="406" t="str">
        <f t="shared" si="22463"/>
        <v>7 Times</v>
      </c>
      <c r="D17279" s="359" t="str">
        <f t="shared" ref="D17279" si="22604">INT((D17278-D$10559-1)/49+1)&amp;"/"&amp;MOD(INT((D17278-D$10559-1)/7),7)+1&amp;"/"&amp;MOD(D17278-D$10559-1,7)+1</f>
        <v>35/2/7</v>
      </c>
      <c r="E17279" s="214"/>
      <c r="F17279" s="197">
        <v>4</v>
      </c>
      <c r="G17279" s="209" t="s">
        <v>605</v>
      </c>
      <c r="H17279" s="324" t="str">
        <f>H17275</f>
        <v>Dn 2300</v>
      </c>
      <c r="R17279" s="200"/>
    </row>
    <row r="17280" spans="1:18" ht="14.6" customHeight="1" x14ac:dyDescent="0.5">
      <c r="A17280" s="524" t="s">
        <v>1279</v>
      </c>
      <c r="B17280" s="217" t="s">
        <v>1187</v>
      </c>
      <c r="C17280" s="407">
        <f t="shared" si="22562"/>
        <v>842</v>
      </c>
      <c r="D17280" s="360" t="str">
        <f t="shared" ref="D17280" si="22605">IF(MOD(D17278-D$10559-1,49)=0,"Jub",IF(MOD(D17278-D$10559,7)=0,"Sab","Yr"))&amp;" "&amp;IF(MOD(D17278-D$10559-1,49)=0,INT(D17278-D$10559-1)/49,"")</f>
        <v xml:space="preserve">Sab </v>
      </c>
      <c r="E17280" s="201">
        <f t="shared" ref="E17280" si="22606">E17276+1</f>
        <v>239</v>
      </c>
      <c r="F17280" s="197">
        <v>1</v>
      </c>
      <c r="G17280" s="203" t="s">
        <v>288</v>
      </c>
      <c r="H17280" s="325">
        <f>H17276+1</f>
        <v>206</v>
      </c>
      <c r="R17280" s="200"/>
    </row>
    <row r="17281" spans="1:18" ht="14.6" customHeight="1" x14ac:dyDescent="0.5">
      <c r="A17281" s="525" t="s">
        <v>1280</v>
      </c>
      <c r="B17281" s="202">
        <f t="shared" ref="B17281" si="22607">B17277+1</f>
        <v>1014</v>
      </c>
      <c r="C17281" s="407" t="str">
        <f t="shared" ref="C17281" si="22608">C17277</f>
        <v>Daniel 1290</v>
      </c>
      <c r="D17281" s="361" t="str">
        <f t="shared" ref="D17281" si="22609">D17277</f>
        <v>Exodus</v>
      </c>
      <c r="E17281" s="212" t="str">
        <f t="shared" ref="E17281" si="22610">E17277</f>
        <v>AD</v>
      </c>
      <c r="F17281" s="197">
        <v>2</v>
      </c>
      <c r="G17281" s="206" t="s">
        <v>604</v>
      </c>
      <c r="H17281" s="325"/>
      <c r="R17281" s="200"/>
    </row>
    <row r="17282" spans="1:18" ht="14.6" customHeight="1" x14ac:dyDescent="0.5">
      <c r="A17282" s="523">
        <f t="shared" ref="A17282" si="22611">A17278+1</f>
        <v>992</v>
      </c>
      <c r="B17282" s="216" t="str">
        <f t="shared" si="22483"/>
        <v>Olympiad</v>
      </c>
      <c r="C17282" s="408">
        <f t="shared" ref="C17282" si="22612">C17278+1</f>
        <v>824</v>
      </c>
      <c r="D17282" s="359">
        <f t="shared" ref="D17282" si="22613">D17278+1</f>
        <v>1721</v>
      </c>
      <c r="E17282" s="212"/>
      <c r="F17282" s="197">
        <v>3</v>
      </c>
      <c r="G17282" s="208" t="s">
        <v>287</v>
      </c>
      <c r="H17282" s="367"/>
      <c r="R17282" s="200"/>
    </row>
    <row r="17283" spans="1:18" ht="14.6" customHeight="1" thickBot="1" x14ac:dyDescent="0.55000000000000004">
      <c r="A17283" s="526"/>
      <c r="B17283" s="217">
        <f t="shared" si="22483"/>
        <v>254</v>
      </c>
      <c r="C17283" s="406" t="str">
        <f t="shared" si="22463"/>
        <v>7 Times</v>
      </c>
      <c r="D17283" s="217" t="str">
        <f t="shared" ref="D17283" si="22614">INT((D17282-D$10559-1)/49+1)&amp;"/"&amp;MOD(INT((D17282-D$10559-1)/7),7)+1&amp;"/"&amp;MOD(D17282-D$10559-1,7)+1</f>
        <v>35/3/1</v>
      </c>
      <c r="E17283" s="214"/>
      <c r="F17283" s="197">
        <v>4</v>
      </c>
      <c r="G17283" s="209" t="s">
        <v>605</v>
      </c>
      <c r="H17283" s="324" t="str">
        <f>H17279</f>
        <v>Dn 2300</v>
      </c>
      <c r="R17283" s="200"/>
    </row>
    <row r="17284" spans="1:18" ht="14.6" customHeight="1" x14ac:dyDescent="0.5">
      <c r="A17284" s="524" t="s">
        <v>1279</v>
      </c>
      <c r="B17284" s="217" t="s">
        <v>1188</v>
      </c>
      <c r="C17284" s="407">
        <f t="shared" si="22562"/>
        <v>843</v>
      </c>
      <c r="D17284" s="202" t="str">
        <f t="shared" ref="D17284" si="22615">IF(MOD(D17282-D$10559-1,49)=0,"Jub",IF(MOD(D17282-D$10559,7)=0,"Sab","Yr"))&amp;" "&amp;IF(MOD(D17282-D$10559-1,49)=0,INT(D17282-D$10559-1)/49,"")</f>
        <v xml:space="preserve">Yr </v>
      </c>
      <c r="E17284" s="201">
        <f t="shared" ref="E17284" si="22616">E17280+1</f>
        <v>240</v>
      </c>
      <c r="F17284" s="197">
        <v>1</v>
      </c>
      <c r="G17284" s="203" t="s">
        <v>288</v>
      </c>
      <c r="H17284" s="325">
        <f>H17280+1</f>
        <v>207</v>
      </c>
      <c r="R17284" s="200"/>
    </row>
    <row r="17285" spans="1:18" ht="14.6" customHeight="1" x14ac:dyDescent="0.5">
      <c r="A17285" s="525" t="s">
        <v>1280</v>
      </c>
      <c r="B17285" s="202">
        <f t="shared" ref="B17285" si="22617">B17281+1</f>
        <v>1015</v>
      </c>
      <c r="C17285" s="407" t="str">
        <f t="shared" ref="C17285" si="22618">C17281</f>
        <v>Daniel 1290</v>
      </c>
      <c r="D17285" s="216" t="str">
        <f t="shared" ref="D17285" si="22619">D17281</f>
        <v>Exodus</v>
      </c>
      <c r="E17285" s="212" t="str">
        <f t="shared" ref="E17285" si="22620">E17281</f>
        <v>AD</v>
      </c>
      <c r="F17285" s="197">
        <v>2</v>
      </c>
      <c r="G17285" s="206" t="s">
        <v>604</v>
      </c>
      <c r="H17285" s="325"/>
      <c r="R17285" s="200"/>
    </row>
    <row r="17286" spans="1:18" ht="14.6" customHeight="1" x14ac:dyDescent="0.5">
      <c r="A17286" s="523">
        <f t="shared" ref="A17286" si="22621">A17282+1</f>
        <v>993</v>
      </c>
      <c r="B17286" s="216" t="str">
        <f t="shared" si="22494"/>
        <v>Olympiad</v>
      </c>
      <c r="C17286" s="408">
        <f t="shared" ref="C17286" si="22622">C17282+1</f>
        <v>825</v>
      </c>
      <c r="D17286" s="217">
        <f t="shared" ref="D17286" si="22623">D17282+1</f>
        <v>1722</v>
      </c>
      <c r="E17286" s="212"/>
      <c r="F17286" s="197">
        <v>3</v>
      </c>
      <c r="G17286" s="208" t="s">
        <v>287</v>
      </c>
      <c r="H17286" s="367"/>
      <c r="R17286" s="200"/>
    </row>
    <row r="17287" spans="1:18" ht="14.6" customHeight="1" thickBot="1" x14ac:dyDescent="0.55000000000000004">
      <c r="A17287" s="526"/>
      <c r="B17287" s="217">
        <f t="shared" si="22494"/>
        <v>254</v>
      </c>
      <c r="C17287" s="406" t="str">
        <f t="shared" si="22463"/>
        <v>7 Times</v>
      </c>
      <c r="D17287" s="217" t="str">
        <f t="shared" ref="D17287" si="22624">INT((D17286-D$10559-1)/49+1)&amp;"/"&amp;MOD(INT((D17286-D$10559-1)/7),7)+1&amp;"/"&amp;MOD(D17286-D$10559-1,7)+1</f>
        <v>35/3/2</v>
      </c>
      <c r="E17287" s="214"/>
      <c r="F17287" s="197">
        <v>4</v>
      </c>
      <c r="G17287" s="209" t="s">
        <v>605</v>
      </c>
      <c r="H17287" s="324" t="str">
        <f>H17283</f>
        <v>Dn 2300</v>
      </c>
      <c r="R17287" s="200"/>
    </row>
    <row r="17288" spans="1:18" ht="14.6" customHeight="1" x14ac:dyDescent="0.5">
      <c r="A17288" s="524" t="s">
        <v>1279</v>
      </c>
      <c r="B17288" s="217" t="s">
        <v>1189</v>
      </c>
      <c r="C17288" s="407">
        <f t="shared" si="22562"/>
        <v>844</v>
      </c>
      <c r="D17288" s="202" t="str">
        <f t="shared" ref="D17288" si="22625">IF(MOD(D17286-D$10559-1,49)=0,"Jub",IF(MOD(D17286-D$10559,7)=0,"Sab","Yr"))&amp;" "&amp;IF(MOD(D17286-D$10559-1,49)=0,INT(D17286-D$10559-1)/49,"")</f>
        <v xml:space="preserve">Yr </v>
      </c>
      <c r="E17288" s="201">
        <f t="shared" ref="E17288" si="22626">E17284+1</f>
        <v>241</v>
      </c>
      <c r="F17288" s="197">
        <v>1</v>
      </c>
      <c r="G17288" s="203" t="s">
        <v>288</v>
      </c>
      <c r="H17288" s="325">
        <f>H17284+1</f>
        <v>208</v>
      </c>
      <c r="R17288" s="200"/>
    </row>
    <row r="17289" spans="1:18" ht="14.6" customHeight="1" x14ac:dyDescent="0.5">
      <c r="A17289" s="525" t="s">
        <v>1280</v>
      </c>
      <c r="B17289" s="202">
        <f t="shared" ref="B17289" si="22627">B17285+1</f>
        <v>1016</v>
      </c>
      <c r="C17289" s="407" t="str">
        <f t="shared" ref="C17289" si="22628">C17285</f>
        <v>Daniel 1290</v>
      </c>
      <c r="D17289" s="216" t="str">
        <f t="shared" ref="D17289" si="22629">D17285</f>
        <v>Exodus</v>
      </c>
      <c r="E17289" s="212" t="str">
        <f t="shared" ref="E17289" si="22630">E17285</f>
        <v>AD</v>
      </c>
      <c r="F17289" s="197">
        <v>2</v>
      </c>
      <c r="G17289" s="206" t="s">
        <v>604</v>
      </c>
      <c r="H17289" s="325"/>
      <c r="R17289" s="200"/>
    </row>
    <row r="17290" spans="1:18" ht="14.6" customHeight="1" x14ac:dyDescent="0.5">
      <c r="A17290" s="523">
        <f t="shared" ref="A17290" si="22631">A17286+1</f>
        <v>994</v>
      </c>
      <c r="B17290" s="216" t="str">
        <f t="shared" ref="B17290" si="22632">B17286</f>
        <v>Olympiad</v>
      </c>
      <c r="C17290" s="408">
        <f t="shared" ref="C17290" si="22633">C17286+1</f>
        <v>826</v>
      </c>
      <c r="D17290" s="217">
        <f t="shared" ref="D17290" si="22634">D17286+1</f>
        <v>1723</v>
      </c>
      <c r="E17290" s="212"/>
      <c r="F17290" s="197">
        <v>3</v>
      </c>
      <c r="G17290" s="208" t="s">
        <v>287</v>
      </c>
      <c r="H17290" s="367"/>
      <c r="R17290" s="200"/>
    </row>
    <row r="17291" spans="1:18" ht="14.6" customHeight="1" thickBot="1" x14ac:dyDescent="0.55000000000000004">
      <c r="A17291" s="526"/>
      <c r="B17291" s="217">
        <f t="shared" ref="B17291" si="22635">B17287+1</f>
        <v>255</v>
      </c>
      <c r="C17291" s="406" t="str">
        <f t="shared" ref="C17291:C17351" si="22636">C17287</f>
        <v>7 Times</v>
      </c>
      <c r="D17291" s="217" t="str">
        <f t="shared" ref="D17291" si="22637">INT((D17290-D$10559-1)/49+1)&amp;"/"&amp;MOD(INT((D17290-D$10559-1)/7),7)+1&amp;"/"&amp;MOD(D17290-D$10559-1,7)+1</f>
        <v>35/3/3</v>
      </c>
      <c r="E17291" s="214"/>
      <c r="F17291" s="197">
        <v>4</v>
      </c>
      <c r="G17291" s="209" t="s">
        <v>605</v>
      </c>
      <c r="H17291" s="324" t="str">
        <f>H17287</f>
        <v>Dn 2300</v>
      </c>
      <c r="R17291" s="200"/>
    </row>
    <row r="17292" spans="1:18" ht="14.6" customHeight="1" x14ac:dyDescent="0.5">
      <c r="A17292" s="524" t="s">
        <v>1279</v>
      </c>
      <c r="B17292" s="217" t="s">
        <v>1186</v>
      </c>
      <c r="C17292" s="407">
        <f t="shared" si="22562"/>
        <v>845</v>
      </c>
      <c r="D17292" s="202" t="str">
        <f t="shared" ref="D17292" si="22638">IF(MOD(D17290-D$10559-1,49)=0,"Jub",IF(MOD(D17290-D$10559,7)=0,"Sab","Yr"))&amp;" "&amp;IF(MOD(D17290-D$10559-1,49)=0,INT(D17290-D$10559-1)/49,"")</f>
        <v xml:space="preserve">Yr </v>
      </c>
      <c r="E17292" s="201">
        <f t="shared" ref="E17292" si="22639">E17288+1</f>
        <v>242</v>
      </c>
      <c r="F17292" s="197">
        <v>1</v>
      </c>
      <c r="G17292" s="203" t="s">
        <v>288</v>
      </c>
      <c r="H17292" s="325">
        <f>H17288+1</f>
        <v>209</v>
      </c>
      <c r="R17292" s="200"/>
    </row>
    <row r="17293" spans="1:18" ht="14.6" customHeight="1" x14ac:dyDescent="0.5">
      <c r="A17293" s="525" t="s">
        <v>1280</v>
      </c>
      <c r="B17293" s="202">
        <f t="shared" ref="B17293" si="22640">B17289+1</f>
        <v>1017</v>
      </c>
      <c r="C17293" s="407" t="str">
        <f t="shared" ref="C17293" si="22641">C17289</f>
        <v>Daniel 1290</v>
      </c>
      <c r="D17293" s="216" t="str">
        <f t="shared" ref="D17293" si="22642">D17289</f>
        <v>Exodus</v>
      </c>
      <c r="E17293" s="212" t="str">
        <f t="shared" ref="E17293" si="22643">E17289</f>
        <v>AD</v>
      </c>
      <c r="F17293" s="197">
        <v>2</v>
      </c>
      <c r="G17293" s="206" t="s">
        <v>604</v>
      </c>
      <c r="H17293" s="325"/>
      <c r="R17293" s="200"/>
    </row>
    <row r="17294" spans="1:18" ht="14.6" customHeight="1" x14ac:dyDescent="0.5">
      <c r="A17294" s="523">
        <f t="shared" ref="A17294" si="22644">A17290+1</f>
        <v>995</v>
      </c>
      <c r="B17294" s="216" t="str">
        <f t="shared" ref="B17294:B17343" si="22645">B17290</f>
        <v>Olympiad</v>
      </c>
      <c r="C17294" s="408">
        <f t="shared" ref="C17294" si="22646">C17290+1</f>
        <v>827</v>
      </c>
      <c r="D17294" s="217">
        <f t="shared" ref="D17294" si="22647">D17290+1</f>
        <v>1724</v>
      </c>
      <c r="E17294" s="212"/>
      <c r="F17294" s="197">
        <v>3</v>
      </c>
      <c r="G17294" s="208" t="s">
        <v>287</v>
      </c>
      <c r="H17294" s="367"/>
      <c r="R17294" s="200"/>
    </row>
    <row r="17295" spans="1:18" ht="14.6" customHeight="1" thickBot="1" x14ac:dyDescent="0.55000000000000004">
      <c r="A17295" s="526"/>
      <c r="B17295" s="217">
        <f t="shared" si="22645"/>
        <v>255</v>
      </c>
      <c r="C17295" s="406" t="str">
        <f t="shared" si="22636"/>
        <v>7 Times</v>
      </c>
      <c r="D17295" s="217" t="str">
        <f t="shared" ref="D17295" si="22648">INT((D17294-D$10559-1)/49+1)&amp;"/"&amp;MOD(INT((D17294-D$10559-1)/7),7)+1&amp;"/"&amp;MOD(D17294-D$10559-1,7)+1</f>
        <v>35/3/4</v>
      </c>
      <c r="E17295" s="214"/>
      <c r="F17295" s="197">
        <v>4</v>
      </c>
      <c r="G17295" s="209" t="s">
        <v>605</v>
      </c>
      <c r="H17295" s="324" t="str">
        <f>H17291</f>
        <v>Dn 2300</v>
      </c>
      <c r="R17295" s="200"/>
    </row>
    <row r="17296" spans="1:18" ht="14.6" customHeight="1" x14ac:dyDescent="0.5">
      <c r="A17296" s="524" t="s">
        <v>1279</v>
      </c>
      <c r="B17296" s="217" t="s">
        <v>1187</v>
      </c>
      <c r="C17296" s="407">
        <f t="shared" si="22562"/>
        <v>846</v>
      </c>
      <c r="D17296" s="202" t="str">
        <f t="shared" ref="D17296" si="22649">IF(MOD(D17294-D$10559-1,49)=0,"Jub",IF(MOD(D17294-D$10559,7)=0,"Sab","Yr"))&amp;" "&amp;IF(MOD(D17294-D$10559-1,49)=0,INT(D17294-D$10559-1)/49,"")</f>
        <v xml:space="preserve">Yr </v>
      </c>
      <c r="E17296" s="201">
        <f t="shared" ref="E17296" si="22650">E17292+1</f>
        <v>243</v>
      </c>
      <c r="F17296" s="197">
        <v>1</v>
      </c>
      <c r="G17296" s="203" t="s">
        <v>288</v>
      </c>
      <c r="H17296" s="325">
        <f>H17292+1</f>
        <v>210</v>
      </c>
      <c r="R17296" s="200"/>
    </row>
    <row r="17297" spans="1:18" ht="14.6" customHeight="1" x14ac:dyDescent="0.5">
      <c r="A17297" s="525" t="s">
        <v>1280</v>
      </c>
      <c r="B17297" s="202">
        <f t="shared" ref="B17297" si="22651">B17293+1</f>
        <v>1018</v>
      </c>
      <c r="C17297" s="407" t="str">
        <f t="shared" ref="C17297" si="22652">C17293</f>
        <v>Daniel 1290</v>
      </c>
      <c r="D17297" s="216" t="str">
        <f t="shared" ref="D17297" si="22653">D17293</f>
        <v>Exodus</v>
      </c>
      <c r="E17297" s="212" t="str">
        <f t="shared" ref="E17297" si="22654">E17293</f>
        <v>AD</v>
      </c>
      <c r="F17297" s="197">
        <v>2</v>
      </c>
      <c r="G17297" s="206" t="s">
        <v>604</v>
      </c>
      <c r="H17297" s="325"/>
      <c r="R17297" s="200"/>
    </row>
    <row r="17298" spans="1:18" ht="14.6" customHeight="1" x14ac:dyDescent="0.5">
      <c r="A17298" s="523">
        <f t="shared" ref="A17298" si="22655">A17294+1</f>
        <v>996</v>
      </c>
      <c r="B17298" s="216" t="str">
        <f t="shared" ref="B17298:B17347" si="22656">B17294</f>
        <v>Olympiad</v>
      </c>
      <c r="C17298" s="408">
        <f t="shared" ref="C17298" si="22657">C17294+1</f>
        <v>828</v>
      </c>
      <c r="D17298" s="217">
        <f t="shared" ref="D17298" si="22658">D17294+1</f>
        <v>1725</v>
      </c>
      <c r="E17298" s="212"/>
      <c r="F17298" s="197">
        <v>3</v>
      </c>
      <c r="G17298" s="208" t="s">
        <v>287</v>
      </c>
      <c r="H17298" s="367"/>
      <c r="R17298" s="200"/>
    </row>
    <row r="17299" spans="1:18" ht="14.6" customHeight="1" thickBot="1" x14ac:dyDescent="0.55000000000000004">
      <c r="A17299" s="526"/>
      <c r="B17299" s="217">
        <f t="shared" si="22656"/>
        <v>255</v>
      </c>
      <c r="C17299" s="406" t="str">
        <f t="shared" si="22636"/>
        <v>7 Times</v>
      </c>
      <c r="D17299" s="217" t="str">
        <f t="shared" ref="D17299" si="22659">INT((D17298-D$10559-1)/49+1)&amp;"/"&amp;MOD(INT((D17298-D$10559-1)/7),7)+1&amp;"/"&amp;MOD(D17298-D$10559-1,7)+1</f>
        <v>35/3/5</v>
      </c>
      <c r="E17299" s="214"/>
      <c r="F17299" s="197">
        <v>4</v>
      </c>
      <c r="G17299" s="209" t="s">
        <v>605</v>
      </c>
      <c r="H17299" s="324" t="str">
        <f>H17295</f>
        <v>Dn 2300</v>
      </c>
      <c r="R17299" s="200"/>
    </row>
    <row r="17300" spans="1:18" ht="14.6" customHeight="1" x14ac:dyDescent="0.5">
      <c r="A17300" s="524" t="s">
        <v>1279</v>
      </c>
      <c r="B17300" s="217" t="s">
        <v>1188</v>
      </c>
      <c r="C17300" s="407">
        <f t="shared" si="22562"/>
        <v>847</v>
      </c>
      <c r="D17300" s="202" t="str">
        <f t="shared" ref="D17300" si="22660">IF(MOD(D17298-D$10559-1,49)=0,"Jub",IF(MOD(D17298-D$10559,7)=0,"Sab","Yr"))&amp;" "&amp;IF(MOD(D17298-D$10559-1,49)=0,INT(D17298-D$10559-1)/49,"")</f>
        <v xml:space="preserve">Yr </v>
      </c>
      <c r="E17300" s="201">
        <f t="shared" ref="E17300" si="22661">E17296+1</f>
        <v>244</v>
      </c>
      <c r="F17300" s="197">
        <v>1</v>
      </c>
      <c r="G17300" s="203" t="s">
        <v>288</v>
      </c>
      <c r="H17300" s="325">
        <f>H17296+1</f>
        <v>211</v>
      </c>
      <c r="R17300" s="200"/>
    </row>
    <row r="17301" spans="1:18" ht="14.6" customHeight="1" x14ac:dyDescent="0.5">
      <c r="A17301" s="525" t="s">
        <v>1280</v>
      </c>
      <c r="B17301" s="202">
        <f t="shared" ref="B17301" si="22662">B17297+1</f>
        <v>1019</v>
      </c>
      <c r="C17301" s="407" t="str">
        <f t="shared" ref="C17301" si="22663">C17297</f>
        <v>Daniel 1290</v>
      </c>
      <c r="D17301" s="216" t="str">
        <f t="shared" ref="D17301" si="22664">D17297</f>
        <v>Exodus</v>
      </c>
      <c r="E17301" s="212" t="str">
        <f t="shared" ref="E17301" si="22665">E17297</f>
        <v>AD</v>
      </c>
      <c r="F17301" s="197">
        <v>2</v>
      </c>
      <c r="G17301" s="206" t="s">
        <v>604</v>
      </c>
      <c r="H17301" s="325"/>
      <c r="R17301" s="200"/>
    </row>
    <row r="17302" spans="1:18" ht="14.6" customHeight="1" x14ac:dyDescent="0.5">
      <c r="A17302" s="523">
        <f t="shared" ref="A17302" si="22666">A17298+1</f>
        <v>997</v>
      </c>
      <c r="B17302" s="216" t="str">
        <f t="shared" ref="B17302:B17351" si="22667">B17298</f>
        <v>Olympiad</v>
      </c>
      <c r="C17302" s="408">
        <f t="shared" ref="C17302" si="22668">C17298+1</f>
        <v>829</v>
      </c>
      <c r="D17302" s="217">
        <f t="shared" ref="D17302" si="22669">D17298+1</f>
        <v>1726</v>
      </c>
      <c r="E17302" s="212"/>
      <c r="F17302" s="197">
        <v>3</v>
      </c>
      <c r="G17302" s="208" t="s">
        <v>287</v>
      </c>
      <c r="H17302" s="367"/>
      <c r="R17302" s="200"/>
    </row>
    <row r="17303" spans="1:18" ht="14.6" customHeight="1" thickBot="1" x14ac:dyDescent="0.55000000000000004">
      <c r="A17303" s="526"/>
      <c r="B17303" s="217">
        <f t="shared" si="22667"/>
        <v>255</v>
      </c>
      <c r="C17303" s="406" t="str">
        <f t="shared" si="22636"/>
        <v>7 Times</v>
      </c>
      <c r="D17303" s="217" t="str">
        <f t="shared" ref="D17303" si="22670">INT((D17302-D$10559-1)/49+1)&amp;"/"&amp;MOD(INT((D17302-D$10559-1)/7),7)+1&amp;"/"&amp;MOD(D17302-D$10559-1,7)+1</f>
        <v>35/3/6</v>
      </c>
      <c r="E17303" s="214"/>
      <c r="F17303" s="197">
        <v>4</v>
      </c>
      <c r="G17303" s="209" t="s">
        <v>605</v>
      </c>
      <c r="H17303" s="324" t="str">
        <f>H17299</f>
        <v>Dn 2300</v>
      </c>
      <c r="R17303" s="200"/>
    </row>
    <row r="17304" spans="1:18" ht="14.6" customHeight="1" x14ac:dyDescent="0.5">
      <c r="A17304" s="524" t="s">
        <v>1279</v>
      </c>
      <c r="B17304" s="217" t="s">
        <v>1189</v>
      </c>
      <c r="C17304" s="407">
        <f t="shared" si="22562"/>
        <v>848</v>
      </c>
      <c r="D17304" s="202" t="str">
        <f t="shared" ref="D17304" si="22671">IF(MOD(D17302-D$10559-1,49)=0,"Jub",IF(MOD(D17302-D$10559,7)=0,"Sab","Yr"))&amp;" "&amp;IF(MOD(D17302-D$10559-1,49)=0,INT(D17302-D$10559-1)/49,"")</f>
        <v xml:space="preserve">Yr </v>
      </c>
      <c r="E17304" s="201">
        <f t="shared" ref="E17304" si="22672">E17300+1</f>
        <v>245</v>
      </c>
      <c r="F17304" s="197">
        <v>1</v>
      </c>
      <c r="G17304" s="203" t="s">
        <v>288</v>
      </c>
      <c r="H17304" s="325">
        <f>H17300+1</f>
        <v>212</v>
      </c>
      <c r="R17304" s="200"/>
    </row>
    <row r="17305" spans="1:18" ht="14.6" customHeight="1" x14ac:dyDescent="0.5">
      <c r="A17305" s="525" t="s">
        <v>1280</v>
      </c>
      <c r="B17305" s="202">
        <f t="shared" ref="B17305" si="22673">B17301+1</f>
        <v>1020</v>
      </c>
      <c r="C17305" s="407" t="str">
        <f t="shared" ref="C17305" si="22674">C17301</f>
        <v>Daniel 1290</v>
      </c>
      <c r="D17305" s="216" t="str">
        <f t="shared" ref="D17305" si="22675">D17301</f>
        <v>Exodus</v>
      </c>
      <c r="E17305" s="212" t="str">
        <f t="shared" ref="E17305" si="22676">E17301</f>
        <v>AD</v>
      </c>
      <c r="F17305" s="197">
        <v>2</v>
      </c>
      <c r="G17305" s="206" t="s">
        <v>604</v>
      </c>
      <c r="H17305" s="325"/>
      <c r="R17305" s="200"/>
    </row>
    <row r="17306" spans="1:18" ht="14.6" customHeight="1" x14ac:dyDescent="0.5">
      <c r="A17306" s="523">
        <f t="shared" ref="A17306" si="22677">A17302+1</f>
        <v>998</v>
      </c>
      <c r="B17306" s="216" t="str">
        <f t="shared" ref="B17306" si="22678">B17302</f>
        <v>Olympiad</v>
      </c>
      <c r="C17306" s="408">
        <f t="shared" ref="C17306" si="22679">C17302+1</f>
        <v>830</v>
      </c>
      <c r="D17306" s="217">
        <f t="shared" ref="D17306" si="22680">D17302+1</f>
        <v>1727</v>
      </c>
      <c r="E17306" s="212"/>
      <c r="F17306" s="197">
        <v>3</v>
      </c>
      <c r="G17306" s="208" t="s">
        <v>287</v>
      </c>
      <c r="H17306" s="367"/>
      <c r="R17306" s="200"/>
    </row>
    <row r="17307" spans="1:18" ht="14.6" customHeight="1" thickBot="1" x14ac:dyDescent="0.55000000000000004">
      <c r="A17307" s="526"/>
      <c r="B17307" s="217">
        <f t="shared" ref="B17307" si="22681">B17303+1</f>
        <v>256</v>
      </c>
      <c r="C17307" s="406" t="str">
        <f t="shared" si="22636"/>
        <v>7 Times</v>
      </c>
      <c r="D17307" s="359" t="str">
        <f t="shared" ref="D17307" si="22682">INT((D17306-D$10559-1)/49+1)&amp;"/"&amp;MOD(INT((D17306-D$10559-1)/7),7)+1&amp;"/"&amp;MOD(D17306-D$10559-1,7)+1</f>
        <v>35/3/7</v>
      </c>
      <c r="E17307" s="214"/>
      <c r="F17307" s="197">
        <v>4</v>
      </c>
      <c r="G17307" s="209" t="s">
        <v>605</v>
      </c>
      <c r="H17307" s="324" t="str">
        <f>H17303</f>
        <v>Dn 2300</v>
      </c>
      <c r="R17307" s="200"/>
    </row>
    <row r="17308" spans="1:18" ht="14.6" customHeight="1" x14ac:dyDescent="0.5">
      <c r="A17308" s="524" t="s">
        <v>1279</v>
      </c>
      <c r="B17308" s="217" t="s">
        <v>1186</v>
      </c>
      <c r="C17308" s="407">
        <f t="shared" si="22562"/>
        <v>849</v>
      </c>
      <c r="D17308" s="360" t="str">
        <f t="shared" ref="D17308" si="22683">IF(MOD(D17306-D$10559-1,49)=0,"Jub",IF(MOD(D17306-D$10559,7)=0,"Sab","Yr"))&amp;" "&amp;IF(MOD(D17306-D$10559-1,49)=0,INT(D17306-D$10559-1)/49,"")</f>
        <v xml:space="preserve">Sab </v>
      </c>
      <c r="E17308" s="201">
        <f t="shared" ref="E17308" si="22684">E17304+1</f>
        <v>246</v>
      </c>
      <c r="F17308" s="197">
        <v>1</v>
      </c>
      <c r="G17308" s="203" t="s">
        <v>288</v>
      </c>
      <c r="H17308" s="325">
        <f>H17304+1</f>
        <v>213</v>
      </c>
      <c r="R17308" s="200"/>
    </row>
    <row r="17309" spans="1:18" ht="14.6" customHeight="1" x14ac:dyDescent="0.5">
      <c r="A17309" s="525" t="s">
        <v>1280</v>
      </c>
      <c r="B17309" s="202">
        <f t="shared" ref="B17309" si="22685">B17305+1</f>
        <v>1021</v>
      </c>
      <c r="C17309" s="407" t="str">
        <f t="shared" ref="C17309" si="22686">C17305</f>
        <v>Daniel 1290</v>
      </c>
      <c r="D17309" s="361" t="str">
        <f t="shared" ref="D17309" si="22687">D17305</f>
        <v>Exodus</v>
      </c>
      <c r="E17309" s="212" t="str">
        <f t="shared" ref="E17309" si="22688">E17305</f>
        <v>AD</v>
      </c>
      <c r="F17309" s="197">
        <v>2</v>
      </c>
      <c r="G17309" s="206" t="s">
        <v>604</v>
      </c>
      <c r="H17309" s="325"/>
      <c r="R17309" s="200"/>
    </row>
    <row r="17310" spans="1:18" ht="14.6" customHeight="1" x14ac:dyDescent="0.5">
      <c r="A17310" s="523">
        <f t="shared" ref="A17310" si="22689">A17306+1</f>
        <v>999</v>
      </c>
      <c r="B17310" s="216" t="str">
        <f t="shared" si="22645"/>
        <v>Olympiad</v>
      </c>
      <c r="C17310" s="408">
        <f t="shared" ref="C17310" si="22690">C17306+1</f>
        <v>831</v>
      </c>
      <c r="D17310" s="359">
        <f t="shared" ref="D17310" si="22691">D17306+1</f>
        <v>1728</v>
      </c>
      <c r="E17310" s="212"/>
      <c r="F17310" s="197">
        <v>3</v>
      </c>
      <c r="G17310" s="208" t="s">
        <v>287</v>
      </c>
      <c r="H17310" s="367"/>
      <c r="R17310" s="200"/>
    </row>
    <row r="17311" spans="1:18" ht="14.6" customHeight="1" thickBot="1" x14ac:dyDescent="0.55000000000000004">
      <c r="A17311" s="526"/>
      <c r="B17311" s="217">
        <f t="shared" si="22645"/>
        <v>256</v>
      </c>
      <c r="C17311" s="406" t="str">
        <f t="shared" si="22636"/>
        <v>7 Times</v>
      </c>
      <c r="D17311" s="217" t="str">
        <f t="shared" ref="D17311" si="22692">INT((D17310-D$10559-1)/49+1)&amp;"/"&amp;MOD(INT((D17310-D$10559-1)/7),7)+1&amp;"/"&amp;MOD(D17310-D$10559-1,7)+1</f>
        <v>35/4/1</v>
      </c>
      <c r="E17311" s="214"/>
      <c r="F17311" s="197">
        <v>4</v>
      </c>
      <c r="G17311" s="209" t="s">
        <v>605</v>
      </c>
      <c r="H17311" s="324" t="str">
        <f>H17307</f>
        <v>Dn 2300</v>
      </c>
      <c r="R17311" s="200"/>
    </row>
    <row r="17312" spans="1:18" ht="14.6" customHeight="1" x14ac:dyDescent="0.5">
      <c r="A17312" s="524" t="s">
        <v>1279</v>
      </c>
      <c r="B17312" s="217" t="s">
        <v>1187</v>
      </c>
      <c r="C17312" s="407">
        <f t="shared" si="22562"/>
        <v>850</v>
      </c>
      <c r="D17312" s="202" t="str">
        <f t="shared" ref="D17312" si="22693">IF(MOD(D17310-D$10559-1,49)=0,"Jub",IF(MOD(D17310-D$10559,7)=0,"Sab","Yr"))&amp;" "&amp;IF(MOD(D17310-D$10559-1,49)=0,INT(D17310-D$10559-1)/49,"")</f>
        <v xml:space="preserve">Yr </v>
      </c>
      <c r="E17312" s="201">
        <f t="shared" ref="E17312" si="22694">E17308+1</f>
        <v>247</v>
      </c>
      <c r="F17312" s="197">
        <v>1</v>
      </c>
      <c r="G17312" s="203" t="s">
        <v>288</v>
      </c>
      <c r="H17312" s="325">
        <f>H17308+1</f>
        <v>214</v>
      </c>
      <c r="R17312" s="200"/>
    </row>
    <row r="17313" spans="1:18" ht="14.6" customHeight="1" x14ac:dyDescent="0.5">
      <c r="A17313" s="525" t="s">
        <v>1280</v>
      </c>
      <c r="B17313" s="202">
        <f t="shared" ref="B17313" si="22695">B17309+1</f>
        <v>1022</v>
      </c>
      <c r="C17313" s="407" t="str">
        <f t="shared" ref="C17313" si="22696">C17309</f>
        <v>Daniel 1290</v>
      </c>
      <c r="D17313" s="216" t="str">
        <f t="shared" ref="D17313" si="22697">D17309</f>
        <v>Exodus</v>
      </c>
      <c r="E17313" s="212" t="str">
        <f t="shared" ref="E17313" si="22698">E17309</f>
        <v>AD</v>
      </c>
      <c r="F17313" s="197">
        <v>2</v>
      </c>
      <c r="G17313" s="206" t="s">
        <v>604</v>
      </c>
      <c r="H17313" s="325"/>
      <c r="R17313" s="200"/>
    </row>
    <row r="17314" spans="1:18" ht="14.6" customHeight="1" x14ac:dyDescent="0.5">
      <c r="A17314" s="523">
        <f t="shared" ref="A17314" si="22699">A17310+1</f>
        <v>1000</v>
      </c>
      <c r="B17314" s="216" t="str">
        <f t="shared" si="22656"/>
        <v>Olympiad</v>
      </c>
      <c r="C17314" s="408">
        <f t="shared" ref="C17314" si="22700">C17310+1</f>
        <v>832</v>
      </c>
      <c r="D17314" s="217">
        <f t="shared" ref="D17314" si="22701">D17310+1</f>
        <v>1729</v>
      </c>
      <c r="E17314" s="212"/>
      <c r="F17314" s="197">
        <v>3</v>
      </c>
      <c r="G17314" s="208" t="s">
        <v>287</v>
      </c>
      <c r="H17314" s="367"/>
      <c r="R17314" s="200"/>
    </row>
    <row r="17315" spans="1:18" ht="14.6" customHeight="1" thickBot="1" x14ac:dyDescent="0.55000000000000004">
      <c r="A17315" s="526"/>
      <c r="B17315" s="217">
        <f t="shared" si="22656"/>
        <v>256</v>
      </c>
      <c r="C17315" s="406" t="str">
        <f t="shared" si="22636"/>
        <v>7 Times</v>
      </c>
      <c r="D17315" s="217" t="str">
        <f t="shared" ref="D17315" si="22702">INT((D17314-D$10559-1)/49+1)&amp;"/"&amp;MOD(INT((D17314-D$10559-1)/7),7)+1&amp;"/"&amp;MOD(D17314-D$10559-1,7)+1</f>
        <v>35/4/2</v>
      </c>
      <c r="E17315" s="214"/>
      <c r="F17315" s="197">
        <v>4</v>
      </c>
      <c r="G17315" s="209" t="s">
        <v>605</v>
      </c>
      <c r="H17315" s="324" t="str">
        <f>H17311</f>
        <v>Dn 2300</v>
      </c>
      <c r="R17315" s="200"/>
    </row>
    <row r="17316" spans="1:18" ht="14.6" customHeight="1" x14ac:dyDescent="0.5">
      <c r="A17316" s="524" t="s">
        <v>1279</v>
      </c>
      <c r="B17316" s="217" t="s">
        <v>1188</v>
      </c>
      <c r="C17316" s="407">
        <f t="shared" si="22562"/>
        <v>851</v>
      </c>
      <c r="D17316" s="202" t="str">
        <f t="shared" ref="D17316" si="22703">IF(MOD(D17314-D$10559-1,49)=0,"Jub",IF(MOD(D17314-D$10559,7)=0,"Sab","Yr"))&amp;" "&amp;IF(MOD(D17314-D$10559-1,49)=0,INT(D17314-D$10559-1)/49,"")</f>
        <v xml:space="preserve">Yr </v>
      </c>
      <c r="E17316" s="201">
        <f t="shared" ref="E17316" si="22704">E17312+1</f>
        <v>248</v>
      </c>
      <c r="F17316" s="197">
        <v>1</v>
      </c>
      <c r="G17316" s="203" t="s">
        <v>288</v>
      </c>
      <c r="H17316" s="325">
        <f>H17312+1</f>
        <v>215</v>
      </c>
      <c r="R17316" s="200"/>
    </row>
    <row r="17317" spans="1:18" ht="14.6" customHeight="1" x14ac:dyDescent="0.5">
      <c r="A17317" s="525" t="s">
        <v>1280</v>
      </c>
      <c r="B17317" s="202">
        <f t="shared" ref="B17317" si="22705">B17313+1</f>
        <v>1023</v>
      </c>
      <c r="C17317" s="407" t="str">
        <f t="shared" ref="C17317" si="22706">C17313</f>
        <v>Daniel 1290</v>
      </c>
      <c r="D17317" s="216" t="str">
        <f t="shared" ref="D17317" si="22707">D17313</f>
        <v>Exodus</v>
      </c>
      <c r="E17317" s="212" t="str">
        <f t="shared" ref="E17317" si="22708">E17313</f>
        <v>AD</v>
      </c>
      <c r="F17317" s="197">
        <v>2</v>
      </c>
      <c r="G17317" s="206" t="s">
        <v>604</v>
      </c>
      <c r="H17317" s="325"/>
      <c r="R17317" s="200"/>
    </row>
    <row r="17318" spans="1:18" ht="14.6" customHeight="1" x14ac:dyDescent="0.5">
      <c r="A17318" s="523">
        <f t="shared" ref="A17318" si="22709">A17314+1</f>
        <v>1001</v>
      </c>
      <c r="B17318" s="216" t="str">
        <f t="shared" si="22667"/>
        <v>Olympiad</v>
      </c>
      <c r="C17318" s="408">
        <f t="shared" ref="C17318" si="22710">C17314+1</f>
        <v>833</v>
      </c>
      <c r="D17318" s="217">
        <f t="shared" ref="D17318" si="22711">D17314+1</f>
        <v>1730</v>
      </c>
      <c r="E17318" s="212"/>
      <c r="F17318" s="197">
        <v>3</v>
      </c>
      <c r="G17318" s="208" t="s">
        <v>287</v>
      </c>
      <c r="H17318" s="367"/>
      <c r="R17318" s="200"/>
    </row>
    <row r="17319" spans="1:18" ht="14.6" customHeight="1" thickBot="1" x14ac:dyDescent="0.55000000000000004">
      <c r="A17319" s="526"/>
      <c r="B17319" s="217">
        <f t="shared" si="22667"/>
        <v>256</v>
      </c>
      <c r="C17319" s="406" t="str">
        <f t="shared" si="22636"/>
        <v>7 Times</v>
      </c>
      <c r="D17319" s="217" t="str">
        <f t="shared" ref="D17319" si="22712">INT((D17318-D$10559-1)/49+1)&amp;"/"&amp;MOD(INT((D17318-D$10559-1)/7),7)+1&amp;"/"&amp;MOD(D17318-D$10559-1,7)+1</f>
        <v>35/4/3</v>
      </c>
      <c r="E17319" s="214"/>
      <c r="F17319" s="197">
        <v>4</v>
      </c>
      <c r="G17319" s="209" t="s">
        <v>605</v>
      </c>
      <c r="H17319" s="324" t="str">
        <f>H17315</f>
        <v>Dn 2300</v>
      </c>
      <c r="R17319" s="200"/>
    </row>
    <row r="17320" spans="1:18" ht="14.6" customHeight="1" x14ac:dyDescent="0.5">
      <c r="A17320" s="524" t="s">
        <v>1279</v>
      </c>
      <c r="B17320" s="217" t="s">
        <v>1189</v>
      </c>
      <c r="C17320" s="407">
        <f t="shared" si="22562"/>
        <v>852</v>
      </c>
      <c r="D17320" s="202" t="str">
        <f t="shared" ref="D17320" si="22713">IF(MOD(D17318-D$10559-1,49)=0,"Jub",IF(MOD(D17318-D$10559,7)=0,"Sab","Yr"))&amp;" "&amp;IF(MOD(D17318-D$10559-1,49)=0,INT(D17318-D$10559-1)/49,"")</f>
        <v xml:space="preserve">Yr </v>
      </c>
      <c r="E17320" s="201">
        <f t="shared" ref="E17320" si="22714">E17316+1</f>
        <v>249</v>
      </c>
      <c r="F17320" s="197">
        <v>1</v>
      </c>
      <c r="G17320" s="203" t="s">
        <v>288</v>
      </c>
      <c r="H17320" s="325">
        <f>H17316+1</f>
        <v>216</v>
      </c>
      <c r="R17320" s="200"/>
    </row>
    <row r="17321" spans="1:18" ht="14.6" customHeight="1" x14ac:dyDescent="0.5">
      <c r="A17321" s="525" t="s">
        <v>1280</v>
      </c>
      <c r="B17321" s="202">
        <f t="shared" ref="B17321" si="22715">B17317+1</f>
        <v>1024</v>
      </c>
      <c r="C17321" s="407" t="str">
        <f t="shared" ref="C17321" si="22716">C17317</f>
        <v>Daniel 1290</v>
      </c>
      <c r="D17321" s="216" t="str">
        <f t="shared" ref="D17321" si="22717">D17317</f>
        <v>Exodus</v>
      </c>
      <c r="E17321" s="212" t="str">
        <f t="shared" ref="E17321" si="22718">E17317</f>
        <v>AD</v>
      </c>
      <c r="F17321" s="197">
        <v>2</v>
      </c>
      <c r="G17321" s="206" t="s">
        <v>604</v>
      </c>
      <c r="H17321" s="325"/>
      <c r="R17321" s="200"/>
    </row>
    <row r="17322" spans="1:18" ht="14.6" customHeight="1" x14ac:dyDescent="0.5">
      <c r="A17322" s="523">
        <f t="shared" ref="A17322" si="22719">A17318+1</f>
        <v>1002</v>
      </c>
      <c r="B17322" s="216" t="str">
        <f t="shared" ref="B17322" si="22720">B17318</f>
        <v>Olympiad</v>
      </c>
      <c r="C17322" s="408">
        <f t="shared" ref="C17322" si="22721">C17318+1</f>
        <v>834</v>
      </c>
      <c r="D17322" s="217">
        <f t="shared" ref="D17322" si="22722">D17318+1</f>
        <v>1731</v>
      </c>
      <c r="E17322" s="212"/>
      <c r="F17322" s="197">
        <v>3</v>
      </c>
      <c r="G17322" s="208" t="s">
        <v>287</v>
      </c>
      <c r="H17322" s="367"/>
      <c r="R17322" s="200"/>
    </row>
    <row r="17323" spans="1:18" ht="14.6" customHeight="1" thickBot="1" x14ac:dyDescent="0.55000000000000004">
      <c r="A17323" s="526"/>
      <c r="B17323" s="217">
        <f t="shared" ref="B17323" si="22723">B17319+1</f>
        <v>257</v>
      </c>
      <c r="C17323" s="406" t="str">
        <f t="shared" si="22636"/>
        <v>7 Times</v>
      </c>
      <c r="D17323" s="217" t="str">
        <f t="shared" ref="D17323" si="22724">INT((D17322-D$10559-1)/49+1)&amp;"/"&amp;MOD(INT((D17322-D$10559-1)/7),7)+1&amp;"/"&amp;MOD(D17322-D$10559-1,7)+1</f>
        <v>35/4/4</v>
      </c>
      <c r="E17323" s="214"/>
      <c r="F17323" s="197">
        <v>4</v>
      </c>
      <c r="G17323" s="209" t="s">
        <v>605</v>
      </c>
      <c r="H17323" s="324" t="str">
        <f>H17319</f>
        <v>Dn 2300</v>
      </c>
      <c r="R17323" s="200"/>
    </row>
    <row r="17324" spans="1:18" ht="14.6" customHeight="1" x14ac:dyDescent="0.5">
      <c r="A17324" s="524" t="s">
        <v>1279</v>
      </c>
      <c r="B17324" s="217" t="s">
        <v>1186</v>
      </c>
      <c r="C17324" s="407">
        <f t="shared" si="22562"/>
        <v>853</v>
      </c>
      <c r="D17324" s="202" t="str">
        <f t="shared" ref="D17324" si="22725">IF(MOD(D17322-D$10559-1,49)=0,"Jub",IF(MOD(D17322-D$10559,7)=0,"Sab","Yr"))&amp;" "&amp;IF(MOD(D17322-D$10559-1,49)=0,INT(D17322-D$10559-1)/49,"")</f>
        <v xml:space="preserve">Yr </v>
      </c>
      <c r="E17324" s="201">
        <f t="shared" ref="E17324" si="22726">E17320+1</f>
        <v>250</v>
      </c>
      <c r="F17324" s="197">
        <v>1</v>
      </c>
      <c r="G17324" s="203" t="s">
        <v>288</v>
      </c>
      <c r="H17324" s="325">
        <f>H17320+1</f>
        <v>217</v>
      </c>
      <c r="R17324" s="200"/>
    </row>
    <row r="17325" spans="1:18" ht="14.6" customHeight="1" x14ac:dyDescent="0.5">
      <c r="A17325" s="525" t="s">
        <v>1280</v>
      </c>
      <c r="B17325" s="202">
        <f t="shared" ref="B17325" si="22727">B17321+1</f>
        <v>1025</v>
      </c>
      <c r="C17325" s="407" t="str">
        <f t="shared" ref="C17325" si="22728">C17321</f>
        <v>Daniel 1290</v>
      </c>
      <c r="D17325" s="216" t="str">
        <f t="shared" ref="D17325" si="22729">D17321</f>
        <v>Exodus</v>
      </c>
      <c r="E17325" s="212" t="str">
        <f t="shared" ref="E17325" si="22730">E17321</f>
        <v>AD</v>
      </c>
      <c r="F17325" s="197">
        <v>2</v>
      </c>
      <c r="G17325" s="206" t="s">
        <v>604</v>
      </c>
      <c r="H17325" s="325"/>
      <c r="R17325" s="200"/>
    </row>
    <row r="17326" spans="1:18" ht="14.6" customHeight="1" x14ac:dyDescent="0.5">
      <c r="A17326" s="523">
        <f t="shared" ref="A17326" si="22731">A17322+1</f>
        <v>1003</v>
      </c>
      <c r="B17326" s="216" t="str">
        <f t="shared" si="22645"/>
        <v>Olympiad</v>
      </c>
      <c r="C17326" s="408">
        <f t="shared" ref="C17326" si="22732">C17322+1</f>
        <v>835</v>
      </c>
      <c r="D17326" s="217">
        <f t="shared" ref="D17326" si="22733">D17322+1</f>
        <v>1732</v>
      </c>
      <c r="E17326" s="212"/>
      <c r="F17326" s="197">
        <v>3</v>
      </c>
      <c r="G17326" s="208" t="s">
        <v>287</v>
      </c>
      <c r="H17326" s="367"/>
      <c r="R17326" s="200"/>
    </row>
    <row r="17327" spans="1:18" ht="14.6" customHeight="1" thickBot="1" x14ac:dyDescent="0.55000000000000004">
      <c r="A17327" s="526"/>
      <c r="B17327" s="217">
        <f t="shared" si="22645"/>
        <v>257</v>
      </c>
      <c r="C17327" s="406" t="str">
        <f t="shared" si="22636"/>
        <v>7 Times</v>
      </c>
      <c r="D17327" s="217" t="str">
        <f t="shared" ref="D17327" si="22734">INT((D17326-D$10559-1)/49+1)&amp;"/"&amp;MOD(INT((D17326-D$10559-1)/7),7)+1&amp;"/"&amp;MOD(D17326-D$10559-1,7)+1</f>
        <v>35/4/5</v>
      </c>
      <c r="E17327" s="214"/>
      <c r="F17327" s="197">
        <v>4</v>
      </c>
      <c r="G17327" s="209" t="s">
        <v>605</v>
      </c>
      <c r="H17327" s="324" t="str">
        <f>H17323</f>
        <v>Dn 2300</v>
      </c>
      <c r="R17327" s="200"/>
    </row>
    <row r="17328" spans="1:18" ht="14.6" customHeight="1" x14ac:dyDescent="0.5">
      <c r="A17328" s="524" t="s">
        <v>1279</v>
      </c>
      <c r="B17328" s="217" t="s">
        <v>1187</v>
      </c>
      <c r="C17328" s="407">
        <f t="shared" ref="C17328:C17388" si="22735">C17324+1</f>
        <v>854</v>
      </c>
      <c r="D17328" s="202" t="str">
        <f t="shared" ref="D17328" si="22736">IF(MOD(D17326-D$10559-1,49)=0,"Jub",IF(MOD(D17326-D$10559,7)=0,"Sab","Yr"))&amp;" "&amp;IF(MOD(D17326-D$10559-1,49)=0,INT(D17326-D$10559-1)/49,"")</f>
        <v xml:space="preserve">Yr </v>
      </c>
      <c r="E17328" s="201">
        <f t="shared" ref="E17328" si="22737">E17324+1</f>
        <v>251</v>
      </c>
      <c r="F17328" s="197">
        <v>1</v>
      </c>
      <c r="G17328" s="203" t="s">
        <v>288</v>
      </c>
      <c r="H17328" s="325">
        <f>H17324+1</f>
        <v>218</v>
      </c>
      <c r="R17328" s="200"/>
    </row>
    <row r="17329" spans="1:18" ht="14.6" customHeight="1" x14ac:dyDescent="0.5">
      <c r="A17329" s="525" t="s">
        <v>1280</v>
      </c>
      <c r="B17329" s="202">
        <f t="shared" ref="B17329" si="22738">B17325+1</f>
        <v>1026</v>
      </c>
      <c r="C17329" s="407" t="str">
        <f t="shared" ref="C17329" si="22739">C17325</f>
        <v>Daniel 1290</v>
      </c>
      <c r="D17329" s="216" t="str">
        <f t="shared" ref="D17329" si="22740">D17325</f>
        <v>Exodus</v>
      </c>
      <c r="E17329" s="212" t="str">
        <f t="shared" ref="E17329" si="22741">E17325</f>
        <v>AD</v>
      </c>
      <c r="F17329" s="197">
        <v>2</v>
      </c>
      <c r="G17329" s="206" t="s">
        <v>604</v>
      </c>
      <c r="H17329" s="325"/>
      <c r="R17329" s="200"/>
    </row>
    <row r="17330" spans="1:18" ht="14.6" customHeight="1" x14ac:dyDescent="0.5">
      <c r="A17330" s="523">
        <f t="shared" ref="A17330" si="22742">A17326+1</f>
        <v>1004</v>
      </c>
      <c r="B17330" s="216" t="str">
        <f t="shared" si="22656"/>
        <v>Olympiad</v>
      </c>
      <c r="C17330" s="408">
        <f t="shared" ref="C17330" si="22743">C17326+1</f>
        <v>836</v>
      </c>
      <c r="D17330" s="217">
        <f t="shared" ref="D17330" si="22744">D17326+1</f>
        <v>1733</v>
      </c>
      <c r="E17330" s="212"/>
      <c r="F17330" s="197">
        <v>3</v>
      </c>
      <c r="G17330" s="208" t="s">
        <v>287</v>
      </c>
      <c r="H17330" s="367"/>
      <c r="R17330" s="200"/>
    </row>
    <row r="17331" spans="1:18" ht="14.6" customHeight="1" thickBot="1" x14ac:dyDescent="0.55000000000000004">
      <c r="A17331" s="526"/>
      <c r="B17331" s="217">
        <f t="shared" si="22656"/>
        <v>257</v>
      </c>
      <c r="C17331" s="406" t="str">
        <f t="shared" si="22636"/>
        <v>7 Times</v>
      </c>
      <c r="D17331" s="217" t="str">
        <f t="shared" ref="D17331" si="22745">INT((D17330-D$10559-1)/49+1)&amp;"/"&amp;MOD(INT((D17330-D$10559-1)/7),7)+1&amp;"/"&amp;MOD(D17330-D$10559-1,7)+1</f>
        <v>35/4/6</v>
      </c>
      <c r="E17331" s="214"/>
      <c r="F17331" s="197">
        <v>4</v>
      </c>
      <c r="G17331" s="209" t="s">
        <v>605</v>
      </c>
      <c r="H17331" s="324" t="str">
        <f>H17327</f>
        <v>Dn 2300</v>
      </c>
      <c r="R17331" s="200"/>
    </row>
    <row r="17332" spans="1:18" ht="14.6" customHeight="1" x14ac:dyDescent="0.5">
      <c r="A17332" s="524" t="s">
        <v>1279</v>
      </c>
      <c r="B17332" s="217" t="s">
        <v>1188</v>
      </c>
      <c r="C17332" s="407">
        <f t="shared" si="22735"/>
        <v>855</v>
      </c>
      <c r="D17332" s="202" t="str">
        <f t="shared" ref="D17332" si="22746">IF(MOD(D17330-D$10559-1,49)=0,"Jub",IF(MOD(D17330-D$10559,7)=0,"Sab","Yr"))&amp;" "&amp;IF(MOD(D17330-D$10559-1,49)=0,INT(D17330-D$10559-1)/49,"")</f>
        <v xml:space="preserve">Yr </v>
      </c>
      <c r="E17332" s="201">
        <f t="shared" ref="E17332" si="22747">E17328+1</f>
        <v>252</v>
      </c>
      <c r="F17332" s="197">
        <v>1</v>
      </c>
      <c r="G17332" s="203" t="s">
        <v>288</v>
      </c>
      <c r="H17332" s="325">
        <f>H17328+1</f>
        <v>219</v>
      </c>
      <c r="R17332" s="200"/>
    </row>
    <row r="17333" spans="1:18" ht="14.6" customHeight="1" x14ac:dyDescent="0.5">
      <c r="A17333" s="525" t="s">
        <v>1280</v>
      </c>
      <c r="B17333" s="202">
        <f t="shared" ref="B17333" si="22748">B17329+1</f>
        <v>1027</v>
      </c>
      <c r="C17333" s="407" t="str">
        <f t="shared" ref="C17333" si="22749">C17329</f>
        <v>Daniel 1290</v>
      </c>
      <c r="D17333" s="216" t="str">
        <f t="shared" ref="D17333" si="22750">D17329</f>
        <v>Exodus</v>
      </c>
      <c r="E17333" s="212" t="str">
        <f t="shared" ref="E17333" si="22751">E17329</f>
        <v>AD</v>
      </c>
      <c r="F17333" s="197">
        <v>2</v>
      </c>
      <c r="G17333" s="206" t="s">
        <v>604</v>
      </c>
      <c r="H17333" s="325"/>
      <c r="R17333" s="200"/>
    </row>
    <row r="17334" spans="1:18" ht="14.6" customHeight="1" x14ac:dyDescent="0.5">
      <c r="A17334" s="523">
        <f t="shared" ref="A17334" si="22752">A17330+1</f>
        <v>1005</v>
      </c>
      <c r="B17334" s="216" t="str">
        <f t="shared" si="22667"/>
        <v>Olympiad</v>
      </c>
      <c r="C17334" s="408">
        <f t="shared" ref="C17334" si="22753">C17330+1</f>
        <v>837</v>
      </c>
      <c r="D17334" s="217">
        <f t="shared" ref="D17334" si="22754">D17330+1</f>
        <v>1734</v>
      </c>
      <c r="E17334" s="212"/>
      <c r="F17334" s="197">
        <v>3</v>
      </c>
      <c r="G17334" s="208" t="s">
        <v>287</v>
      </c>
      <c r="H17334" s="367"/>
      <c r="R17334" s="200"/>
    </row>
    <row r="17335" spans="1:18" ht="14.6" customHeight="1" thickBot="1" x14ac:dyDescent="0.55000000000000004">
      <c r="A17335" s="526"/>
      <c r="B17335" s="217">
        <f t="shared" si="22667"/>
        <v>257</v>
      </c>
      <c r="C17335" s="406" t="str">
        <f t="shared" si="22636"/>
        <v>7 Times</v>
      </c>
      <c r="D17335" s="359" t="str">
        <f t="shared" ref="D17335" si="22755">INT((D17334-D$10559-1)/49+1)&amp;"/"&amp;MOD(INT((D17334-D$10559-1)/7),7)+1&amp;"/"&amp;MOD(D17334-D$10559-1,7)+1</f>
        <v>35/4/7</v>
      </c>
      <c r="E17335" s="214"/>
      <c r="F17335" s="197">
        <v>4</v>
      </c>
      <c r="G17335" s="209" t="s">
        <v>605</v>
      </c>
      <c r="H17335" s="324" t="str">
        <f>H17331</f>
        <v>Dn 2300</v>
      </c>
      <c r="R17335" s="200"/>
    </row>
    <row r="17336" spans="1:18" ht="14.6" customHeight="1" x14ac:dyDescent="0.5">
      <c r="A17336" s="524" t="s">
        <v>1279</v>
      </c>
      <c r="B17336" s="217" t="s">
        <v>1189</v>
      </c>
      <c r="C17336" s="407">
        <f t="shared" si="22735"/>
        <v>856</v>
      </c>
      <c r="D17336" s="360" t="str">
        <f t="shared" ref="D17336" si="22756">IF(MOD(D17334-D$10559-1,49)=0,"Jub",IF(MOD(D17334-D$10559,7)=0,"Sab","Yr"))&amp;" "&amp;IF(MOD(D17334-D$10559-1,49)=0,INT(D17334-D$10559-1)/49,"")</f>
        <v xml:space="preserve">Sab </v>
      </c>
      <c r="E17336" s="201">
        <f t="shared" ref="E17336" si="22757">E17332+1</f>
        <v>253</v>
      </c>
      <c r="F17336" s="197">
        <v>1</v>
      </c>
      <c r="G17336" s="203" t="s">
        <v>288</v>
      </c>
      <c r="H17336" s="325">
        <f>H17332+1</f>
        <v>220</v>
      </c>
      <c r="R17336" s="200"/>
    </row>
    <row r="17337" spans="1:18" ht="14.6" customHeight="1" x14ac:dyDescent="0.5">
      <c r="A17337" s="525" t="s">
        <v>1280</v>
      </c>
      <c r="B17337" s="202">
        <f t="shared" ref="B17337" si="22758">B17333+1</f>
        <v>1028</v>
      </c>
      <c r="C17337" s="407" t="str">
        <f t="shared" ref="C17337" si="22759">C17333</f>
        <v>Daniel 1290</v>
      </c>
      <c r="D17337" s="361" t="str">
        <f t="shared" ref="D17337" si="22760">D17333</f>
        <v>Exodus</v>
      </c>
      <c r="E17337" s="212" t="str">
        <f t="shared" ref="E17337" si="22761">E17333</f>
        <v>AD</v>
      </c>
      <c r="F17337" s="197">
        <v>2</v>
      </c>
      <c r="G17337" s="206" t="s">
        <v>604</v>
      </c>
      <c r="H17337" s="325"/>
      <c r="R17337" s="200"/>
    </row>
    <row r="17338" spans="1:18" ht="14.6" customHeight="1" x14ac:dyDescent="0.5">
      <c r="A17338" s="523">
        <f t="shared" ref="A17338" si="22762">A17334+1</f>
        <v>1006</v>
      </c>
      <c r="B17338" s="216" t="str">
        <f t="shared" ref="B17338" si="22763">B17334</f>
        <v>Olympiad</v>
      </c>
      <c r="C17338" s="408">
        <f t="shared" ref="C17338" si="22764">C17334+1</f>
        <v>838</v>
      </c>
      <c r="D17338" s="359">
        <f t="shared" ref="D17338" si="22765">D17334+1</f>
        <v>1735</v>
      </c>
      <c r="E17338" s="212"/>
      <c r="F17338" s="197">
        <v>3</v>
      </c>
      <c r="G17338" s="208" t="s">
        <v>287</v>
      </c>
      <c r="H17338" s="367"/>
      <c r="R17338" s="200"/>
    </row>
    <row r="17339" spans="1:18" ht="14.6" customHeight="1" thickBot="1" x14ac:dyDescent="0.55000000000000004">
      <c r="A17339" s="526"/>
      <c r="B17339" s="217">
        <f t="shared" ref="B17339" si="22766">B17335+1</f>
        <v>258</v>
      </c>
      <c r="C17339" s="406" t="str">
        <f t="shared" si="22636"/>
        <v>7 Times</v>
      </c>
      <c r="D17339" s="217" t="str">
        <f t="shared" ref="D17339" si="22767">INT((D17338-D$10559-1)/49+1)&amp;"/"&amp;MOD(INT((D17338-D$10559-1)/7),7)+1&amp;"/"&amp;MOD(D17338-D$10559-1,7)+1</f>
        <v>35/5/1</v>
      </c>
      <c r="E17339" s="214"/>
      <c r="F17339" s="197">
        <v>4</v>
      </c>
      <c r="G17339" s="209" t="s">
        <v>605</v>
      </c>
      <c r="H17339" s="324" t="str">
        <f>H17335</f>
        <v>Dn 2300</v>
      </c>
      <c r="R17339" s="200"/>
    </row>
    <row r="17340" spans="1:18" ht="14.6" customHeight="1" x14ac:dyDescent="0.5">
      <c r="A17340" s="524" t="s">
        <v>1279</v>
      </c>
      <c r="B17340" s="217" t="s">
        <v>1186</v>
      </c>
      <c r="C17340" s="407">
        <f t="shared" si="22735"/>
        <v>857</v>
      </c>
      <c r="D17340" s="202" t="str">
        <f t="shared" ref="D17340" si="22768">IF(MOD(D17338-D$10559-1,49)=0,"Jub",IF(MOD(D17338-D$10559,7)=0,"Sab","Yr"))&amp;" "&amp;IF(MOD(D17338-D$10559-1,49)=0,INT(D17338-D$10559-1)/49,"")</f>
        <v xml:space="preserve">Yr </v>
      </c>
      <c r="E17340" s="201">
        <f t="shared" ref="E17340" si="22769">E17336+1</f>
        <v>254</v>
      </c>
      <c r="F17340" s="197">
        <v>1</v>
      </c>
      <c r="G17340" s="203" t="s">
        <v>288</v>
      </c>
      <c r="H17340" s="325">
        <f>H17336+1</f>
        <v>221</v>
      </c>
      <c r="R17340" s="200"/>
    </row>
    <row r="17341" spans="1:18" ht="14.6" customHeight="1" x14ac:dyDescent="0.5">
      <c r="A17341" s="525" t="s">
        <v>1280</v>
      </c>
      <c r="B17341" s="202">
        <f t="shared" ref="B17341" si="22770">B17337+1</f>
        <v>1029</v>
      </c>
      <c r="C17341" s="407" t="str">
        <f t="shared" ref="C17341" si="22771">C17337</f>
        <v>Daniel 1290</v>
      </c>
      <c r="D17341" s="216" t="str">
        <f t="shared" ref="D17341" si="22772">D17337</f>
        <v>Exodus</v>
      </c>
      <c r="E17341" s="212" t="str">
        <f t="shared" ref="E17341" si="22773">E17337</f>
        <v>AD</v>
      </c>
      <c r="F17341" s="197">
        <v>2</v>
      </c>
      <c r="G17341" s="206" t="s">
        <v>604</v>
      </c>
      <c r="H17341" s="325"/>
      <c r="R17341" s="200"/>
    </row>
    <row r="17342" spans="1:18" ht="14.6" customHeight="1" x14ac:dyDescent="0.5">
      <c r="A17342" s="523">
        <f t="shared" ref="A17342" si="22774">A17338+1</f>
        <v>1007</v>
      </c>
      <c r="B17342" s="216" t="str">
        <f t="shared" si="22645"/>
        <v>Olympiad</v>
      </c>
      <c r="C17342" s="408">
        <f t="shared" ref="C17342" si="22775">C17338+1</f>
        <v>839</v>
      </c>
      <c r="D17342" s="217">
        <f t="shared" ref="D17342" si="22776">D17338+1</f>
        <v>1736</v>
      </c>
      <c r="E17342" s="212"/>
      <c r="F17342" s="197">
        <v>3</v>
      </c>
      <c r="G17342" s="208" t="s">
        <v>287</v>
      </c>
      <c r="H17342" s="367"/>
      <c r="R17342" s="200"/>
    </row>
    <row r="17343" spans="1:18" ht="14.6" customHeight="1" thickBot="1" x14ac:dyDescent="0.55000000000000004">
      <c r="A17343" s="526"/>
      <c r="B17343" s="217">
        <f t="shared" si="22645"/>
        <v>258</v>
      </c>
      <c r="C17343" s="406" t="str">
        <f t="shared" si="22636"/>
        <v>7 Times</v>
      </c>
      <c r="D17343" s="217" t="str">
        <f t="shared" ref="D17343" si="22777">INT((D17342-D$10559-1)/49+1)&amp;"/"&amp;MOD(INT((D17342-D$10559-1)/7),7)+1&amp;"/"&amp;MOD(D17342-D$10559-1,7)+1</f>
        <v>35/5/2</v>
      </c>
      <c r="E17343" s="214"/>
      <c r="F17343" s="197">
        <v>4</v>
      </c>
      <c r="G17343" s="209" t="s">
        <v>605</v>
      </c>
      <c r="H17343" s="324" t="str">
        <f>H17339</f>
        <v>Dn 2300</v>
      </c>
      <c r="R17343" s="200"/>
    </row>
    <row r="17344" spans="1:18" ht="14.6" customHeight="1" x14ac:dyDescent="0.5">
      <c r="A17344" s="524" t="s">
        <v>1279</v>
      </c>
      <c r="B17344" s="217" t="s">
        <v>1187</v>
      </c>
      <c r="C17344" s="407">
        <f t="shared" si="22735"/>
        <v>858</v>
      </c>
      <c r="D17344" s="202" t="str">
        <f t="shared" ref="D17344" si="22778">IF(MOD(D17342-D$10559-1,49)=0,"Jub",IF(MOD(D17342-D$10559,7)=0,"Sab","Yr"))&amp;" "&amp;IF(MOD(D17342-D$10559-1,49)=0,INT(D17342-D$10559-1)/49,"")</f>
        <v xml:space="preserve">Yr </v>
      </c>
      <c r="E17344" s="201">
        <f t="shared" ref="E17344" si="22779">E17340+1</f>
        <v>255</v>
      </c>
      <c r="F17344" s="197">
        <v>1</v>
      </c>
      <c r="G17344" s="203" t="s">
        <v>288</v>
      </c>
      <c r="H17344" s="325">
        <f>H17340+1</f>
        <v>222</v>
      </c>
      <c r="R17344" s="200"/>
    </row>
    <row r="17345" spans="1:18" ht="14.6" customHeight="1" x14ac:dyDescent="0.5">
      <c r="A17345" s="525" t="s">
        <v>1280</v>
      </c>
      <c r="B17345" s="202">
        <f t="shared" ref="B17345" si="22780">B17341+1</f>
        <v>1030</v>
      </c>
      <c r="C17345" s="407" t="str">
        <f t="shared" ref="C17345" si="22781">C17341</f>
        <v>Daniel 1290</v>
      </c>
      <c r="D17345" s="216" t="str">
        <f t="shared" ref="D17345" si="22782">D17341</f>
        <v>Exodus</v>
      </c>
      <c r="E17345" s="212" t="str">
        <f t="shared" ref="E17345" si="22783">E17341</f>
        <v>AD</v>
      </c>
      <c r="F17345" s="197">
        <v>2</v>
      </c>
      <c r="G17345" s="206" t="s">
        <v>604</v>
      </c>
      <c r="H17345" s="325"/>
      <c r="R17345" s="200"/>
    </row>
    <row r="17346" spans="1:18" ht="14.6" customHeight="1" x14ac:dyDescent="0.5">
      <c r="A17346" s="523">
        <f t="shared" ref="A17346" si="22784">A17342+1</f>
        <v>1008</v>
      </c>
      <c r="B17346" s="216" t="str">
        <f t="shared" si="22656"/>
        <v>Olympiad</v>
      </c>
      <c r="C17346" s="408">
        <f t="shared" ref="C17346" si="22785">C17342+1</f>
        <v>840</v>
      </c>
      <c r="D17346" s="217">
        <f t="shared" ref="D17346" si="22786">D17342+1</f>
        <v>1737</v>
      </c>
      <c r="E17346" s="212"/>
      <c r="F17346" s="197">
        <v>3</v>
      </c>
      <c r="G17346" s="208" t="s">
        <v>287</v>
      </c>
      <c r="H17346" s="367"/>
      <c r="R17346" s="200"/>
    </row>
    <row r="17347" spans="1:18" ht="14.6" customHeight="1" thickBot="1" x14ac:dyDescent="0.55000000000000004">
      <c r="A17347" s="526"/>
      <c r="B17347" s="217">
        <f t="shared" si="22656"/>
        <v>258</v>
      </c>
      <c r="C17347" s="406" t="str">
        <f t="shared" si="22636"/>
        <v>7 Times</v>
      </c>
      <c r="D17347" s="217" t="str">
        <f t="shared" ref="D17347" si="22787">INT((D17346-D$10559-1)/49+1)&amp;"/"&amp;MOD(INT((D17346-D$10559-1)/7),7)+1&amp;"/"&amp;MOD(D17346-D$10559-1,7)+1</f>
        <v>35/5/3</v>
      </c>
      <c r="E17347" s="214"/>
      <c r="F17347" s="197">
        <v>4</v>
      </c>
      <c r="G17347" s="209" t="s">
        <v>605</v>
      </c>
      <c r="H17347" s="324" t="str">
        <f>H17343</f>
        <v>Dn 2300</v>
      </c>
      <c r="R17347" s="200"/>
    </row>
    <row r="17348" spans="1:18" ht="14.6" customHeight="1" x14ac:dyDescent="0.5">
      <c r="A17348" s="524" t="s">
        <v>1279</v>
      </c>
      <c r="B17348" s="217" t="s">
        <v>1188</v>
      </c>
      <c r="C17348" s="407">
        <f t="shared" si="22735"/>
        <v>859</v>
      </c>
      <c r="D17348" s="202" t="str">
        <f t="shared" ref="D17348" si="22788">IF(MOD(D17346-D$10559-1,49)=0,"Jub",IF(MOD(D17346-D$10559,7)=0,"Sab","Yr"))&amp;" "&amp;IF(MOD(D17346-D$10559-1,49)=0,INT(D17346-D$10559-1)/49,"")</f>
        <v xml:space="preserve">Yr </v>
      </c>
      <c r="E17348" s="201">
        <f t="shared" ref="E17348" si="22789">E17344+1</f>
        <v>256</v>
      </c>
      <c r="F17348" s="197">
        <v>1</v>
      </c>
      <c r="G17348" s="203" t="s">
        <v>288</v>
      </c>
      <c r="H17348" s="325">
        <f>H17344+1</f>
        <v>223</v>
      </c>
      <c r="R17348" s="200"/>
    </row>
    <row r="17349" spans="1:18" ht="14.6" customHeight="1" x14ac:dyDescent="0.5">
      <c r="A17349" s="525" t="s">
        <v>1280</v>
      </c>
      <c r="B17349" s="202">
        <f t="shared" ref="B17349" si="22790">B17345+1</f>
        <v>1031</v>
      </c>
      <c r="C17349" s="407" t="str">
        <f t="shared" ref="C17349" si="22791">C17345</f>
        <v>Daniel 1290</v>
      </c>
      <c r="D17349" s="216" t="str">
        <f t="shared" ref="D17349" si="22792">D17345</f>
        <v>Exodus</v>
      </c>
      <c r="E17349" s="212" t="str">
        <f t="shared" ref="E17349" si="22793">E17345</f>
        <v>AD</v>
      </c>
      <c r="F17349" s="197">
        <v>2</v>
      </c>
      <c r="G17349" s="206" t="s">
        <v>604</v>
      </c>
      <c r="H17349" s="325"/>
      <c r="R17349" s="200"/>
    </row>
    <row r="17350" spans="1:18" ht="14.6" customHeight="1" x14ac:dyDescent="0.5">
      <c r="A17350" s="523">
        <f t="shared" ref="A17350" si="22794">A17346+1</f>
        <v>1009</v>
      </c>
      <c r="B17350" s="216" t="str">
        <f t="shared" si="22667"/>
        <v>Olympiad</v>
      </c>
      <c r="C17350" s="408">
        <f t="shared" ref="C17350" si="22795">C17346+1</f>
        <v>841</v>
      </c>
      <c r="D17350" s="217">
        <f t="shared" ref="D17350" si="22796">D17346+1</f>
        <v>1738</v>
      </c>
      <c r="E17350" s="212"/>
      <c r="F17350" s="197">
        <v>3</v>
      </c>
      <c r="G17350" s="208" t="s">
        <v>287</v>
      </c>
      <c r="H17350" s="367"/>
      <c r="R17350" s="200"/>
    </row>
    <row r="17351" spans="1:18" ht="14.6" customHeight="1" thickBot="1" x14ac:dyDescent="0.55000000000000004">
      <c r="A17351" s="526"/>
      <c r="B17351" s="217">
        <f t="shared" si="22667"/>
        <v>258</v>
      </c>
      <c r="C17351" s="406" t="str">
        <f t="shared" si="22636"/>
        <v>7 Times</v>
      </c>
      <c r="D17351" s="217" t="str">
        <f t="shared" ref="D17351" si="22797">INT((D17350-D$10559-1)/49+1)&amp;"/"&amp;MOD(INT((D17350-D$10559-1)/7),7)+1&amp;"/"&amp;MOD(D17350-D$10559-1,7)+1</f>
        <v>35/5/4</v>
      </c>
      <c r="E17351" s="214"/>
      <c r="F17351" s="197">
        <v>4</v>
      </c>
      <c r="G17351" s="209" t="s">
        <v>605</v>
      </c>
      <c r="H17351" s="324" t="str">
        <f>H17347</f>
        <v>Dn 2300</v>
      </c>
      <c r="R17351" s="200"/>
    </row>
    <row r="17352" spans="1:18" ht="14.6" customHeight="1" x14ac:dyDescent="0.5">
      <c r="A17352" s="524" t="s">
        <v>1279</v>
      </c>
      <c r="B17352" s="217" t="s">
        <v>1189</v>
      </c>
      <c r="C17352" s="407">
        <f t="shared" si="22735"/>
        <v>860</v>
      </c>
      <c r="D17352" s="202" t="str">
        <f t="shared" ref="D17352" si="22798">IF(MOD(D17350-D$10559-1,49)=0,"Jub",IF(MOD(D17350-D$10559,7)=0,"Sab","Yr"))&amp;" "&amp;IF(MOD(D17350-D$10559-1,49)=0,INT(D17350-D$10559-1)/49,"")</f>
        <v xml:space="preserve">Yr </v>
      </c>
      <c r="E17352" s="201">
        <f t="shared" ref="E17352" si="22799">E17348+1</f>
        <v>257</v>
      </c>
      <c r="F17352" s="197">
        <v>1</v>
      </c>
      <c r="G17352" s="203" t="s">
        <v>288</v>
      </c>
      <c r="H17352" s="325">
        <f>H17348+1</f>
        <v>224</v>
      </c>
      <c r="R17352" s="200"/>
    </row>
    <row r="17353" spans="1:18" ht="14.6" customHeight="1" x14ac:dyDescent="0.5">
      <c r="A17353" s="525" t="s">
        <v>1280</v>
      </c>
      <c r="B17353" s="202">
        <f t="shared" ref="B17353" si="22800">B17349+1</f>
        <v>1032</v>
      </c>
      <c r="C17353" s="407" t="str">
        <f t="shared" ref="C17353" si="22801">C17349</f>
        <v>Daniel 1290</v>
      </c>
      <c r="D17353" s="216" t="str">
        <f t="shared" ref="D17353" si="22802">D17349</f>
        <v>Exodus</v>
      </c>
      <c r="E17353" s="212" t="str">
        <f t="shared" ref="E17353" si="22803">E17349</f>
        <v>AD</v>
      </c>
      <c r="F17353" s="197">
        <v>2</v>
      </c>
      <c r="G17353" s="206" t="s">
        <v>604</v>
      </c>
      <c r="H17353" s="325"/>
      <c r="R17353" s="200"/>
    </row>
    <row r="17354" spans="1:18" ht="14.6" customHeight="1" x14ac:dyDescent="0.5">
      <c r="A17354" s="523">
        <f t="shared" ref="A17354" si="22804">A17350+1</f>
        <v>1010</v>
      </c>
      <c r="B17354" s="216" t="str">
        <f t="shared" ref="B17354" si="22805">B17350</f>
        <v>Olympiad</v>
      </c>
      <c r="C17354" s="408">
        <f t="shared" ref="C17354" si="22806">C17350+1</f>
        <v>842</v>
      </c>
      <c r="D17354" s="217">
        <f t="shared" ref="D17354" si="22807">D17350+1</f>
        <v>1739</v>
      </c>
      <c r="E17354" s="212"/>
      <c r="F17354" s="197">
        <v>3</v>
      </c>
      <c r="G17354" s="208" t="s">
        <v>287</v>
      </c>
      <c r="H17354" s="367"/>
      <c r="R17354" s="200"/>
    </row>
    <row r="17355" spans="1:18" ht="14.6" customHeight="1" thickBot="1" x14ac:dyDescent="0.55000000000000004">
      <c r="A17355" s="526"/>
      <c r="B17355" s="217">
        <f t="shared" ref="B17355" si="22808">B17351+1</f>
        <v>259</v>
      </c>
      <c r="C17355" s="406" t="str">
        <f t="shared" ref="C17355:C17415" si="22809">C17351</f>
        <v>7 Times</v>
      </c>
      <c r="D17355" s="217" t="str">
        <f t="shared" ref="D17355" si="22810">INT((D17354-D$10559-1)/49+1)&amp;"/"&amp;MOD(INT((D17354-D$10559-1)/7),7)+1&amp;"/"&amp;MOD(D17354-D$10559-1,7)+1</f>
        <v>35/5/5</v>
      </c>
      <c r="E17355" s="214"/>
      <c r="F17355" s="197">
        <v>4</v>
      </c>
      <c r="G17355" s="209" t="s">
        <v>605</v>
      </c>
      <c r="H17355" s="324" t="str">
        <f>H17351</f>
        <v>Dn 2300</v>
      </c>
      <c r="R17355" s="200"/>
    </row>
    <row r="17356" spans="1:18" ht="14.6" customHeight="1" x14ac:dyDescent="0.5">
      <c r="A17356" s="524" t="s">
        <v>1279</v>
      </c>
      <c r="B17356" s="217" t="s">
        <v>1186</v>
      </c>
      <c r="C17356" s="407">
        <f t="shared" si="22735"/>
        <v>861</v>
      </c>
      <c r="D17356" s="202" t="str">
        <f t="shared" ref="D17356" si="22811">IF(MOD(D17354-D$10559-1,49)=0,"Jub",IF(MOD(D17354-D$10559,7)=0,"Sab","Yr"))&amp;" "&amp;IF(MOD(D17354-D$10559-1,49)=0,INT(D17354-D$10559-1)/49,"")</f>
        <v xml:space="preserve">Yr </v>
      </c>
      <c r="E17356" s="201">
        <f t="shared" ref="E17356" si="22812">E17352+1</f>
        <v>258</v>
      </c>
      <c r="F17356" s="197">
        <v>1</v>
      </c>
      <c r="G17356" s="203" t="s">
        <v>288</v>
      </c>
      <c r="H17356" s="325">
        <f>H17352+1</f>
        <v>225</v>
      </c>
      <c r="R17356" s="200"/>
    </row>
    <row r="17357" spans="1:18" ht="14.6" customHeight="1" x14ac:dyDescent="0.5">
      <c r="A17357" s="525" t="s">
        <v>1280</v>
      </c>
      <c r="B17357" s="202">
        <f t="shared" ref="B17357" si="22813">B17353+1</f>
        <v>1033</v>
      </c>
      <c r="C17357" s="407" t="str">
        <f t="shared" ref="C17357" si="22814">C17353</f>
        <v>Daniel 1290</v>
      </c>
      <c r="D17357" s="216" t="str">
        <f t="shared" ref="D17357" si="22815">D17353</f>
        <v>Exodus</v>
      </c>
      <c r="E17357" s="212" t="str">
        <f t="shared" ref="E17357" si="22816">E17353</f>
        <v>AD</v>
      </c>
      <c r="F17357" s="197">
        <v>2</v>
      </c>
      <c r="G17357" s="206" t="s">
        <v>604</v>
      </c>
      <c r="H17357" s="325"/>
      <c r="R17357" s="200"/>
    </row>
    <row r="17358" spans="1:18" ht="14.6" customHeight="1" x14ac:dyDescent="0.5">
      <c r="A17358" s="523">
        <f t="shared" ref="A17358" si="22817">A17354+1</f>
        <v>1011</v>
      </c>
      <c r="B17358" s="216" t="str">
        <f t="shared" ref="B17358:B17407" si="22818">B17354</f>
        <v>Olympiad</v>
      </c>
      <c r="C17358" s="408">
        <f t="shared" ref="C17358" si="22819">C17354+1</f>
        <v>843</v>
      </c>
      <c r="D17358" s="217">
        <f t="shared" ref="D17358" si="22820">D17354+1</f>
        <v>1740</v>
      </c>
      <c r="E17358" s="212"/>
      <c r="F17358" s="197">
        <v>3</v>
      </c>
      <c r="G17358" s="208" t="s">
        <v>287</v>
      </c>
      <c r="H17358" s="367"/>
      <c r="R17358" s="200"/>
    </row>
    <row r="17359" spans="1:18" ht="14.6" customHeight="1" thickBot="1" x14ac:dyDescent="0.55000000000000004">
      <c r="A17359" s="526"/>
      <c r="B17359" s="217">
        <f t="shared" si="22818"/>
        <v>259</v>
      </c>
      <c r="C17359" s="406" t="str">
        <f t="shared" si="22809"/>
        <v>7 Times</v>
      </c>
      <c r="D17359" s="217" t="str">
        <f t="shared" ref="D17359" si="22821">INT((D17358-D$10559-1)/49+1)&amp;"/"&amp;MOD(INT((D17358-D$10559-1)/7),7)+1&amp;"/"&amp;MOD(D17358-D$10559-1,7)+1</f>
        <v>35/5/6</v>
      </c>
      <c r="E17359" s="214"/>
      <c r="F17359" s="197">
        <v>4</v>
      </c>
      <c r="G17359" s="209" t="s">
        <v>605</v>
      </c>
      <c r="H17359" s="324" t="str">
        <f>H17355</f>
        <v>Dn 2300</v>
      </c>
      <c r="R17359" s="200"/>
    </row>
    <row r="17360" spans="1:18" ht="14.6" customHeight="1" x14ac:dyDescent="0.5">
      <c r="A17360" s="524" t="s">
        <v>1279</v>
      </c>
      <c r="B17360" s="217" t="s">
        <v>1187</v>
      </c>
      <c r="C17360" s="407">
        <f t="shared" si="22735"/>
        <v>862</v>
      </c>
      <c r="D17360" s="202" t="str">
        <f t="shared" ref="D17360" si="22822">IF(MOD(D17358-D$10559-1,49)=0,"Jub",IF(MOD(D17358-D$10559,7)=0,"Sab","Yr"))&amp;" "&amp;IF(MOD(D17358-D$10559-1,49)=0,INT(D17358-D$10559-1)/49,"")</f>
        <v xml:space="preserve">Yr </v>
      </c>
      <c r="E17360" s="201">
        <f t="shared" ref="E17360" si="22823">E17356+1</f>
        <v>259</v>
      </c>
      <c r="F17360" s="197">
        <v>1</v>
      </c>
      <c r="G17360" s="203" t="s">
        <v>288</v>
      </c>
      <c r="H17360" s="325">
        <f>H17356+1</f>
        <v>226</v>
      </c>
      <c r="R17360" s="200"/>
    </row>
    <row r="17361" spans="1:18" ht="14.6" customHeight="1" x14ac:dyDescent="0.5">
      <c r="A17361" s="525" t="s">
        <v>1280</v>
      </c>
      <c r="B17361" s="202">
        <f t="shared" ref="B17361" si="22824">B17357+1</f>
        <v>1034</v>
      </c>
      <c r="C17361" s="407" t="str">
        <f t="shared" ref="C17361" si="22825">C17357</f>
        <v>Daniel 1290</v>
      </c>
      <c r="D17361" s="216" t="str">
        <f t="shared" ref="D17361" si="22826">D17357</f>
        <v>Exodus</v>
      </c>
      <c r="E17361" s="212" t="str">
        <f t="shared" ref="E17361" si="22827">E17357</f>
        <v>AD</v>
      </c>
      <c r="F17361" s="197">
        <v>2</v>
      </c>
      <c r="G17361" s="206" t="s">
        <v>604</v>
      </c>
      <c r="H17361" s="325"/>
      <c r="R17361" s="200"/>
    </row>
    <row r="17362" spans="1:18" ht="14.6" customHeight="1" x14ac:dyDescent="0.5">
      <c r="A17362" s="523">
        <f t="shared" ref="A17362" si="22828">A17358+1</f>
        <v>1012</v>
      </c>
      <c r="B17362" s="216" t="str">
        <f t="shared" ref="B17362:B17411" si="22829">B17358</f>
        <v>Olympiad</v>
      </c>
      <c r="C17362" s="408">
        <f t="shared" ref="C17362" si="22830">C17358+1</f>
        <v>844</v>
      </c>
      <c r="D17362" s="217">
        <f t="shared" ref="D17362" si="22831">D17358+1</f>
        <v>1741</v>
      </c>
      <c r="E17362" s="212"/>
      <c r="F17362" s="197">
        <v>3</v>
      </c>
      <c r="G17362" s="208" t="s">
        <v>287</v>
      </c>
      <c r="H17362" s="367"/>
      <c r="R17362" s="200"/>
    </row>
    <row r="17363" spans="1:18" ht="14.6" customHeight="1" thickBot="1" x14ac:dyDescent="0.55000000000000004">
      <c r="A17363" s="526"/>
      <c r="B17363" s="217">
        <f t="shared" si="22829"/>
        <v>259</v>
      </c>
      <c r="C17363" s="406" t="str">
        <f t="shared" si="22809"/>
        <v>7 Times</v>
      </c>
      <c r="D17363" s="359" t="str">
        <f t="shared" ref="D17363" si="22832">INT((D17362-D$10559-1)/49+1)&amp;"/"&amp;MOD(INT((D17362-D$10559-1)/7),7)+1&amp;"/"&amp;MOD(D17362-D$10559-1,7)+1</f>
        <v>35/5/7</v>
      </c>
      <c r="E17363" s="214"/>
      <c r="F17363" s="197">
        <v>4</v>
      </c>
      <c r="G17363" s="209" t="s">
        <v>605</v>
      </c>
      <c r="H17363" s="324" t="str">
        <f>H17359</f>
        <v>Dn 2300</v>
      </c>
      <c r="R17363" s="200"/>
    </row>
    <row r="17364" spans="1:18" ht="14.6" customHeight="1" x14ac:dyDescent="0.5">
      <c r="A17364" s="524" t="s">
        <v>1279</v>
      </c>
      <c r="B17364" s="217" t="s">
        <v>1188</v>
      </c>
      <c r="C17364" s="407">
        <f t="shared" si="22735"/>
        <v>863</v>
      </c>
      <c r="D17364" s="360" t="str">
        <f t="shared" ref="D17364" si="22833">IF(MOD(D17362-D$10559-1,49)=0,"Jub",IF(MOD(D17362-D$10559,7)=0,"Sab","Yr"))&amp;" "&amp;IF(MOD(D17362-D$10559-1,49)=0,INT(D17362-D$10559-1)/49,"")</f>
        <v xml:space="preserve">Sab </v>
      </c>
      <c r="E17364" s="201">
        <f t="shared" ref="E17364" si="22834">E17360+1</f>
        <v>260</v>
      </c>
      <c r="F17364" s="197">
        <v>1</v>
      </c>
      <c r="G17364" s="203" t="s">
        <v>288</v>
      </c>
      <c r="H17364" s="325">
        <f>H17360+1</f>
        <v>227</v>
      </c>
      <c r="R17364" s="200"/>
    </row>
    <row r="17365" spans="1:18" ht="14.6" customHeight="1" x14ac:dyDescent="0.5">
      <c r="A17365" s="525" t="s">
        <v>1280</v>
      </c>
      <c r="B17365" s="202">
        <f t="shared" ref="B17365" si="22835">B17361+1</f>
        <v>1035</v>
      </c>
      <c r="C17365" s="407" t="str">
        <f t="shared" ref="C17365" si="22836">C17361</f>
        <v>Daniel 1290</v>
      </c>
      <c r="D17365" s="361" t="str">
        <f t="shared" ref="D17365" si="22837">D17361</f>
        <v>Exodus</v>
      </c>
      <c r="E17365" s="212" t="str">
        <f t="shared" ref="E17365" si="22838">E17361</f>
        <v>AD</v>
      </c>
      <c r="F17365" s="197">
        <v>2</v>
      </c>
      <c r="G17365" s="206" t="s">
        <v>604</v>
      </c>
      <c r="H17365" s="325"/>
      <c r="R17365" s="200"/>
    </row>
    <row r="17366" spans="1:18" ht="14.6" customHeight="1" x14ac:dyDescent="0.5">
      <c r="A17366" s="523">
        <f t="shared" ref="A17366" si="22839">A17362+1</f>
        <v>1013</v>
      </c>
      <c r="B17366" s="216" t="str">
        <f t="shared" ref="B17366:B17415" si="22840">B17362</f>
        <v>Olympiad</v>
      </c>
      <c r="C17366" s="408">
        <f t="shared" ref="C17366" si="22841">C17362+1</f>
        <v>845</v>
      </c>
      <c r="D17366" s="359">
        <f t="shared" ref="D17366" si="22842">D17362+1</f>
        <v>1742</v>
      </c>
      <c r="E17366" s="212"/>
      <c r="F17366" s="197">
        <v>3</v>
      </c>
      <c r="G17366" s="208" t="s">
        <v>287</v>
      </c>
      <c r="H17366" s="367"/>
      <c r="R17366" s="200"/>
    </row>
    <row r="17367" spans="1:18" ht="14.6" customHeight="1" thickBot="1" x14ac:dyDescent="0.55000000000000004">
      <c r="A17367" s="526"/>
      <c r="B17367" s="217">
        <f t="shared" si="22840"/>
        <v>259</v>
      </c>
      <c r="C17367" s="406" t="str">
        <f t="shared" si="22809"/>
        <v>7 Times</v>
      </c>
      <c r="D17367" s="217" t="str">
        <f t="shared" ref="D17367" si="22843">INT((D17366-D$10559-1)/49+1)&amp;"/"&amp;MOD(INT((D17366-D$10559-1)/7),7)+1&amp;"/"&amp;MOD(D17366-D$10559-1,7)+1</f>
        <v>35/6/1</v>
      </c>
      <c r="E17367" s="214"/>
      <c r="F17367" s="197">
        <v>4</v>
      </c>
      <c r="G17367" s="209" t="s">
        <v>605</v>
      </c>
      <c r="H17367" s="324" t="str">
        <f>H17363</f>
        <v>Dn 2300</v>
      </c>
      <c r="R17367" s="200"/>
    </row>
    <row r="17368" spans="1:18" ht="14.6" customHeight="1" x14ac:dyDescent="0.5">
      <c r="A17368" s="524" t="s">
        <v>1279</v>
      </c>
      <c r="B17368" s="217" t="s">
        <v>1189</v>
      </c>
      <c r="C17368" s="407">
        <f t="shared" si="22735"/>
        <v>864</v>
      </c>
      <c r="D17368" s="202" t="str">
        <f t="shared" ref="D17368" si="22844">IF(MOD(D17366-D$10559-1,49)=0,"Jub",IF(MOD(D17366-D$10559,7)=0,"Sab","Yr"))&amp;" "&amp;IF(MOD(D17366-D$10559-1,49)=0,INT(D17366-D$10559-1)/49,"")</f>
        <v xml:space="preserve">Yr </v>
      </c>
      <c r="E17368" s="201">
        <f t="shared" ref="E17368" si="22845">E17364+1</f>
        <v>261</v>
      </c>
      <c r="F17368" s="197">
        <v>1</v>
      </c>
      <c r="G17368" s="203" t="s">
        <v>288</v>
      </c>
      <c r="H17368" s="325">
        <f>H17364+1</f>
        <v>228</v>
      </c>
      <c r="R17368" s="200"/>
    </row>
    <row r="17369" spans="1:18" ht="14.6" customHeight="1" x14ac:dyDescent="0.5">
      <c r="A17369" s="525" t="s">
        <v>1280</v>
      </c>
      <c r="B17369" s="202">
        <f t="shared" ref="B17369" si="22846">B17365+1</f>
        <v>1036</v>
      </c>
      <c r="C17369" s="407" t="str">
        <f t="shared" ref="C17369" si="22847">C17365</f>
        <v>Daniel 1290</v>
      </c>
      <c r="D17369" s="216" t="str">
        <f t="shared" ref="D17369" si="22848">D17365</f>
        <v>Exodus</v>
      </c>
      <c r="E17369" s="212" t="str">
        <f t="shared" ref="E17369" si="22849">E17365</f>
        <v>AD</v>
      </c>
      <c r="F17369" s="197">
        <v>2</v>
      </c>
      <c r="G17369" s="206" t="s">
        <v>604</v>
      </c>
      <c r="H17369" s="325"/>
      <c r="R17369" s="200"/>
    </row>
    <row r="17370" spans="1:18" ht="14.6" customHeight="1" x14ac:dyDescent="0.5">
      <c r="A17370" s="523">
        <f t="shared" ref="A17370" si="22850">A17366+1</f>
        <v>1014</v>
      </c>
      <c r="B17370" s="216" t="str">
        <f t="shared" ref="B17370" si="22851">B17366</f>
        <v>Olympiad</v>
      </c>
      <c r="C17370" s="408">
        <f t="shared" ref="C17370" si="22852">C17366+1</f>
        <v>846</v>
      </c>
      <c r="D17370" s="217">
        <f t="shared" ref="D17370" si="22853">D17366+1</f>
        <v>1743</v>
      </c>
      <c r="E17370" s="212"/>
      <c r="F17370" s="197">
        <v>3</v>
      </c>
      <c r="G17370" s="208" t="s">
        <v>287</v>
      </c>
      <c r="H17370" s="367"/>
      <c r="R17370" s="200"/>
    </row>
    <row r="17371" spans="1:18" ht="14.6" customHeight="1" thickBot="1" x14ac:dyDescent="0.55000000000000004">
      <c r="A17371" s="526"/>
      <c r="B17371" s="217">
        <f t="shared" ref="B17371" si="22854">B17367+1</f>
        <v>260</v>
      </c>
      <c r="C17371" s="406" t="str">
        <f t="shared" si="22809"/>
        <v>7 Times</v>
      </c>
      <c r="D17371" s="217" t="str">
        <f t="shared" ref="D17371" si="22855">INT((D17370-D$10559-1)/49+1)&amp;"/"&amp;MOD(INT((D17370-D$10559-1)/7),7)+1&amp;"/"&amp;MOD(D17370-D$10559-1,7)+1</f>
        <v>35/6/2</v>
      </c>
      <c r="E17371" s="214"/>
      <c r="F17371" s="197">
        <v>4</v>
      </c>
      <c r="G17371" s="209" t="s">
        <v>605</v>
      </c>
      <c r="H17371" s="324" t="str">
        <f>H17367</f>
        <v>Dn 2300</v>
      </c>
      <c r="R17371" s="200"/>
    </row>
    <row r="17372" spans="1:18" ht="14.6" customHeight="1" x14ac:dyDescent="0.5">
      <c r="A17372" s="524" t="s">
        <v>1279</v>
      </c>
      <c r="B17372" s="217" t="s">
        <v>1186</v>
      </c>
      <c r="C17372" s="407">
        <f t="shared" si="22735"/>
        <v>865</v>
      </c>
      <c r="D17372" s="202" t="str">
        <f t="shared" ref="D17372" si="22856">IF(MOD(D17370-D$10559-1,49)=0,"Jub",IF(MOD(D17370-D$10559,7)=0,"Sab","Yr"))&amp;" "&amp;IF(MOD(D17370-D$10559-1,49)=0,INT(D17370-D$10559-1)/49,"")</f>
        <v xml:space="preserve">Yr </v>
      </c>
      <c r="E17372" s="201">
        <f t="shared" ref="E17372" si="22857">E17368+1</f>
        <v>262</v>
      </c>
      <c r="F17372" s="197">
        <v>1</v>
      </c>
      <c r="G17372" s="203" t="s">
        <v>288</v>
      </c>
      <c r="H17372" s="325">
        <f>H17368+1</f>
        <v>229</v>
      </c>
      <c r="R17372" s="200"/>
    </row>
    <row r="17373" spans="1:18" ht="14.6" customHeight="1" x14ac:dyDescent="0.5">
      <c r="A17373" s="525" t="s">
        <v>1280</v>
      </c>
      <c r="B17373" s="202">
        <f t="shared" ref="B17373" si="22858">B17369+1</f>
        <v>1037</v>
      </c>
      <c r="C17373" s="407" t="str">
        <f t="shared" ref="C17373" si="22859">C17369</f>
        <v>Daniel 1290</v>
      </c>
      <c r="D17373" s="216" t="str">
        <f t="shared" ref="D17373" si="22860">D17369</f>
        <v>Exodus</v>
      </c>
      <c r="E17373" s="212" t="str">
        <f t="shared" ref="E17373" si="22861">E17369</f>
        <v>AD</v>
      </c>
      <c r="F17373" s="197">
        <v>2</v>
      </c>
      <c r="G17373" s="206" t="s">
        <v>604</v>
      </c>
      <c r="H17373" s="325"/>
      <c r="R17373" s="200"/>
    </row>
    <row r="17374" spans="1:18" ht="14.6" customHeight="1" x14ac:dyDescent="0.5">
      <c r="A17374" s="523">
        <f t="shared" ref="A17374" si="22862">A17370+1</f>
        <v>1015</v>
      </c>
      <c r="B17374" s="216" t="str">
        <f t="shared" si="22818"/>
        <v>Olympiad</v>
      </c>
      <c r="C17374" s="408">
        <f t="shared" ref="C17374" si="22863">C17370+1</f>
        <v>847</v>
      </c>
      <c r="D17374" s="217">
        <f t="shared" ref="D17374" si="22864">D17370+1</f>
        <v>1744</v>
      </c>
      <c r="E17374" s="212"/>
      <c r="F17374" s="197">
        <v>3</v>
      </c>
      <c r="G17374" s="208" t="s">
        <v>287</v>
      </c>
      <c r="H17374" s="367"/>
      <c r="R17374" s="200"/>
    </row>
    <row r="17375" spans="1:18" ht="14.6" customHeight="1" thickBot="1" x14ac:dyDescent="0.55000000000000004">
      <c r="A17375" s="526"/>
      <c r="B17375" s="217">
        <f t="shared" si="22818"/>
        <v>260</v>
      </c>
      <c r="C17375" s="406" t="str">
        <f t="shared" si="22809"/>
        <v>7 Times</v>
      </c>
      <c r="D17375" s="217" t="str">
        <f t="shared" ref="D17375" si="22865">INT((D17374-D$10559-1)/49+1)&amp;"/"&amp;MOD(INT((D17374-D$10559-1)/7),7)+1&amp;"/"&amp;MOD(D17374-D$10559-1,7)+1</f>
        <v>35/6/3</v>
      </c>
      <c r="E17375" s="214"/>
      <c r="F17375" s="197">
        <v>4</v>
      </c>
      <c r="G17375" s="209" t="s">
        <v>605</v>
      </c>
      <c r="H17375" s="324" t="str">
        <f>H17371</f>
        <v>Dn 2300</v>
      </c>
      <c r="R17375" s="200"/>
    </row>
    <row r="17376" spans="1:18" ht="14.6" customHeight="1" x14ac:dyDescent="0.5">
      <c r="A17376" s="524" t="s">
        <v>1279</v>
      </c>
      <c r="B17376" s="217" t="s">
        <v>1187</v>
      </c>
      <c r="C17376" s="407">
        <f t="shared" si="22735"/>
        <v>866</v>
      </c>
      <c r="D17376" s="202" t="str">
        <f t="shared" ref="D17376" si="22866">IF(MOD(D17374-D$10559-1,49)=0,"Jub",IF(MOD(D17374-D$10559,7)=0,"Sab","Yr"))&amp;" "&amp;IF(MOD(D17374-D$10559-1,49)=0,INT(D17374-D$10559-1)/49,"")</f>
        <v xml:space="preserve">Yr </v>
      </c>
      <c r="E17376" s="201">
        <f t="shared" ref="E17376" si="22867">E17372+1</f>
        <v>263</v>
      </c>
      <c r="F17376" s="197">
        <v>1</v>
      </c>
      <c r="G17376" s="203" t="s">
        <v>288</v>
      </c>
      <c r="H17376" s="325">
        <f>H17372+1</f>
        <v>230</v>
      </c>
      <c r="R17376" s="200"/>
    </row>
    <row r="17377" spans="1:18" ht="14.6" customHeight="1" x14ac:dyDescent="0.5">
      <c r="A17377" s="525" t="s">
        <v>1280</v>
      </c>
      <c r="B17377" s="202">
        <f t="shared" ref="B17377" si="22868">B17373+1</f>
        <v>1038</v>
      </c>
      <c r="C17377" s="407" t="str">
        <f t="shared" ref="C17377" si="22869">C17373</f>
        <v>Daniel 1290</v>
      </c>
      <c r="D17377" s="216" t="str">
        <f t="shared" ref="D17377" si="22870">D17373</f>
        <v>Exodus</v>
      </c>
      <c r="E17377" s="212" t="str">
        <f t="shared" ref="E17377" si="22871">E17373</f>
        <v>AD</v>
      </c>
      <c r="F17377" s="197">
        <v>2</v>
      </c>
      <c r="G17377" s="206" t="s">
        <v>604</v>
      </c>
      <c r="H17377" s="325"/>
      <c r="R17377" s="200"/>
    </row>
    <row r="17378" spans="1:18" ht="14.6" customHeight="1" x14ac:dyDescent="0.5">
      <c r="A17378" s="523">
        <f t="shared" ref="A17378" si="22872">A17374+1</f>
        <v>1016</v>
      </c>
      <c r="B17378" s="216" t="str">
        <f t="shared" si="22829"/>
        <v>Olympiad</v>
      </c>
      <c r="C17378" s="408">
        <f t="shared" ref="C17378" si="22873">C17374+1</f>
        <v>848</v>
      </c>
      <c r="D17378" s="217">
        <f t="shared" ref="D17378" si="22874">D17374+1</f>
        <v>1745</v>
      </c>
      <c r="E17378" s="212"/>
      <c r="F17378" s="197">
        <v>3</v>
      </c>
      <c r="G17378" s="208" t="s">
        <v>287</v>
      </c>
      <c r="H17378" s="367"/>
      <c r="R17378" s="200"/>
    </row>
    <row r="17379" spans="1:18" ht="14.6" customHeight="1" thickBot="1" x14ac:dyDescent="0.55000000000000004">
      <c r="A17379" s="526"/>
      <c r="B17379" s="217">
        <f t="shared" si="22829"/>
        <v>260</v>
      </c>
      <c r="C17379" s="406" t="str">
        <f t="shared" si="22809"/>
        <v>7 Times</v>
      </c>
      <c r="D17379" s="217" t="str">
        <f t="shared" ref="D17379" si="22875">INT((D17378-D$10559-1)/49+1)&amp;"/"&amp;MOD(INT((D17378-D$10559-1)/7),7)+1&amp;"/"&amp;MOD(D17378-D$10559-1,7)+1</f>
        <v>35/6/4</v>
      </c>
      <c r="E17379" s="214"/>
      <c r="F17379" s="197">
        <v>4</v>
      </c>
      <c r="G17379" s="209" t="s">
        <v>605</v>
      </c>
      <c r="H17379" s="324" t="str">
        <f>H17375</f>
        <v>Dn 2300</v>
      </c>
      <c r="R17379" s="200"/>
    </row>
    <row r="17380" spans="1:18" ht="14.6" customHeight="1" x14ac:dyDescent="0.5">
      <c r="A17380" s="524" t="s">
        <v>1279</v>
      </c>
      <c r="B17380" s="217" t="s">
        <v>1188</v>
      </c>
      <c r="C17380" s="407">
        <f t="shared" si="22735"/>
        <v>867</v>
      </c>
      <c r="D17380" s="202" t="str">
        <f t="shared" ref="D17380" si="22876">IF(MOD(D17378-D$10559-1,49)=0,"Jub",IF(MOD(D17378-D$10559,7)=0,"Sab","Yr"))&amp;" "&amp;IF(MOD(D17378-D$10559-1,49)=0,INT(D17378-D$10559-1)/49,"")</f>
        <v xml:space="preserve">Yr </v>
      </c>
      <c r="E17380" s="201">
        <f t="shared" ref="E17380" si="22877">E17376+1</f>
        <v>264</v>
      </c>
      <c r="F17380" s="197">
        <v>1</v>
      </c>
      <c r="G17380" s="203" t="s">
        <v>288</v>
      </c>
      <c r="H17380" s="325">
        <f>H17376+1</f>
        <v>231</v>
      </c>
      <c r="R17380" s="200"/>
    </row>
    <row r="17381" spans="1:18" ht="14.6" customHeight="1" x14ac:dyDescent="0.5">
      <c r="A17381" s="525" t="s">
        <v>1280</v>
      </c>
      <c r="B17381" s="202">
        <f t="shared" ref="B17381" si="22878">B17377+1</f>
        <v>1039</v>
      </c>
      <c r="C17381" s="407" t="str">
        <f t="shared" ref="C17381" si="22879">C17377</f>
        <v>Daniel 1290</v>
      </c>
      <c r="D17381" s="216" t="str">
        <f t="shared" ref="D17381" si="22880">D17377</f>
        <v>Exodus</v>
      </c>
      <c r="E17381" s="212" t="str">
        <f t="shared" ref="E17381" si="22881">E17377</f>
        <v>AD</v>
      </c>
      <c r="F17381" s="197">
        <v>2</v>
      </c>
      <c r="G17381" s="206" t="s">
        <v>604</v>
      </c>
      <c r="H17381" s="325"/>
      <c r="R17381" s="200"/>
    </row>
    <row r="17382" spans="1:18" ht="14.6" customHeight="1" x14ac:dyDescent="0.5">
      <c r="A17382" s="523">
        <f t="shared" ref="A17382" si="22882">A17378+1</f>
        <v>1017</v>
      </c>
      <c r="B17382" s="216" t="str">
        <f t="shared" si="22840"/>
        <v>Olympiad</v>
      </c>
      <c r="C17382" s="408">
        <f t="shared" ref="C17382" si="22883">C17378+1</f>
        <v>849</v>
      </c>
      <c r="D17382" s="217">
        <f t="shared" ref="D17382" si="22884">D17378+1</f>
        <v>1746</v>
      </c>
      <c r="E17382" s="212"/>
      <c r="F17382" s="197">
        <v>3</v>
      </c>
      <c r="G17382" s="208" t="s">
        <v>287</v>
      </c>
      <c r="H17382" s="367"/>
      <c r="R17382" s="200"/>
    </row>
    <row r="17383" spans="1:18" ht="14.6" customHeight="1" thickBot="1" x14ac:dyDescent="0.55000000000000004">
      <c r="A17383" s="526"/>
      <c r="B17383" s="217">
        <f t="shared" si="22840"/>
        <v>260</v>
      </c>
      <c r="C17383" s="406" t="str">
        <f t="shared" si="22809"/>
        <v>7 Times</v>
      </c>
      <c r="D17383" s="217" t="str">
        <f t="shared" ref="D17383" si="22885">INT((D17382-D$10559-1)/49+1)&amp;"/"&amp;MOD(INT((D17382-D$10559-1)/7),7)+1&amp;"/"&amp;MOD(D17382-D$10559-1,7)+1</f>
        <v>35/6/5</v>
      </c>
      <c r="E17383" s="214"/>
      <c r="F17383" s="197">
        <v>4</v>
      </c>
      <c r="G17383" s="209" t="s">
        <v>605</v>
      </c>
      <c r="H17383" s="324" t="str">
        <f>H17379</f>
        <v>Dn 2300</v>
      </c>
      <c r="R17383" s="200"/>
    </row>
    <row r="17384" spans="1:18" ht="14.6" customHeight="1" x14ac:dyDescent="0.5">
      <c r="A17384" s="524" t="s">
        <v>1279</v>
      </c>
      <c r="B17384" s="217" t="s">
        <v>1189</v>
      </c>
      <c r="C17384" s="407">
        <f t="shared" si="22735"/>
        <v>868</v>
      </c>
      <c r="D17384" s="202" t="str">
        <f t="shared" ref="D17384" si="22886">IF(MOD(D17382-D$10559-1,49)=0,"Jub",IF(MOD(D17382-D$10559,7)=0,"Sab","Yr"))&amp;" "&amp;IF(MOD(D17382-D$10559-1,49)=0,INT(D17382-D$10559-1)/49,"")</f>
        <v xml:space="preserve">Yr </v>
      </c>
      <c r="E17384" s="201">
        <f t="shared" ref="E17384" si="22887">E17380+1</f>
        <v>265</v>
      </c>
      <c r="F17384" s="197">
        <v>1</v>
      </c>
      <c r="G17384" s="203" t="s">
        <v>288</v>
      </c>
      <c r="H17384" s="325">
        <f>H17380+1</f>
        <v>232</v>
      </c>
      <c r="R17384" s="200"/>
    </row>
    <row r="17385" spans="1:18" ht="14.6" customHeight="1" x14ac:dyDescent="0.5">
      <c r="A17385" s="525" t="s">
        <v>1280</v>
      </c>
      <c r="B17385" s="202">
        <f t="shared" ref="B17385" si="22888">B17381+1</f>
        <v>1040</v>
      </c>
      <c r="C17385" s="407" t="str">
        <f t="shared" ref="C17385" si="22889">C17381</f>
        <v>Daniel 1290</v>
      </c>
      <c r="D17385" s="216" t="str">
        <f t="shared" ref="D17385" si="22890">D17381</f>
        <v>Exodus</v>
      </c>
      <c r="E17385" s="212" t="str">
        <f t="shared" ref="E17385" si="22891">E17381</f>
        <v>AD</v>
      </c>
      <c r="F17385" s="197">
        <v>2</v>
      </c>
      <c r="G17385" s="206" t="s">
        <v>604</v>
      </c>
      <c r="H17385" s="325"/>
      <c r="R17385" s="200"/>
    </row>
    <row r="17386" spans="1:18" ht="14.6" customHeight="1" x14ac:dyDescent="0.5">
      <c r="A17386" s="523">
        <f t="shared" ref="A17386" si="22892">A17382+1</f>
        <v>1018</v>
      </c>
      <c r="B17386" s="216" t="str">
        <f t="shared" ref="B17386" si="22893">B17382</f>
        <v>Olympiad</v>
      </c>
      <c r="C17386" s="408">
        <f t="shared" ref="C17386" si="22894">C17382+1</f>
        <v>850</v>
      </c>
      <c r="D17386" s="217">
        <f t="shared" ref="D17386" si="22895">D17382+1</f>
        <v>1747</v>
      </c>
      <c r="E17386" s="212"/>
      <c r="F17386" s="197">
        <v>3</v>
      </c>
      <c r="G17386" s="208" t="s">
        <v>287</v>
      </c>
      <c r="H17386" s="367"/>
      <c r="R17386" s="200"/>
    </row>
    <row r="17387" spans="1:18" ht="14.6" customHeight="1" thickBot="1" x14ac:dyDescent="0.55000000000000004">
      <c r="A17387" s="526"/>
      <c r="B17387" s="217">
        <f t="shared" ref="B17387" si="22896">B17383+1</f>
        <v>261</v>
      </c>
      <c r="C17387" s="406" t="str">
        <f t="shared" si="22809"/>
        <v>7 Times</v>
      </c>
      <c r="D17387" s="217" t="str">
        <f t="shared" ref="D17387" si="22897">INT((D17386-D$10559-1)/49+1)&amp;"/"&amp;MOD(INT((D17386-D$10559-1)/7),7)+1&amp;"/"&amp;MOD(D17386-D$10559-1,7)+1</f>
        <v>35/6/6</v>
      </c>
      <c r="E17387" s="214"/>
      <c r="F17387" s="197">
        <v>4</v>
      </c>
      <c r="G17387" s="209" t="s">
        <v>605</v>
      </c>
      <c r="H17387" s="324" t="str">
        <f>H17383</f>
        <v>Dn 2300</v>
      </c>
      <c r="R17387" s="200"/>
    </row>
    <row r="17388" spans="1:18" ht="14.6" customHeight="1" x14ac:dyDescent="0.5">
      <c r="A17388" s="524" t="s">
        <v>1279</v>
      </c>
      <c r="B17388" s="217" t="s">
        <v>1186</v>
      </c>
      <c r="C17388" s="407">
        <f t="shared" si="22735"/>
        <v>869</v>
      </c>
      <c r="D17388" s="202" t="str">
        <f t="shared" ref="D17388" si="22898">IF(MOD(D17386-D$10559-1,49)=0,"Jub",IF(MOD(D17386-D$10559,7)=0,"Sab","Yr"))&amp;" "&amp;IF(MOD(D17386-D$10559-1,49)=0,INT(D17386-D$10559-1)/49,"")</f>
        <v xml:space="preserve">Yr </v>
      </c>
      <c r="E17388" s="201">
        <f t="shared" ref="E17388" si="22899">E17384+1</f>
        <v>266</v>
      </c>
      <c r="F17388" s="197">
        <v>1</v>
      </c>
      <c r="G17388" s="203" t="s">
        <v>288</v>
      </c>
      <c r="H17388" s="325">
        <f>H17384+1</f>
        <v>233</v>
      </c>
      <c r="R17388" s="200"/>
    </row>
    <row r="17389" spans="1:18" ht="14.6" customHeight="1" x14ac:dyDescent="0.5">
      <c r="A17389" s="525" t="s">
        <v>1280</v>
      </c>
      <c r="B17389" s="202">
        <f t="shared" ref="B17389" si="22900">B17385+1</f>
        <v>1041</v>
      </c>
      <c r="C17389" s="407" t="str">
        <f t="shared" ref="C17389" si="22901">C17385</f>
        <v>Daniel 1290</v>
      </c>
      <c r="D17389" s="216" t="str">
        <f t="shared" ref="D17389" si="22902">D17385</f>
        <v>Exodus</v>
      </c>
      <c r="E17389" s="212" t="str">
        <f t="shared" ref="E17389" si="22903">E17385</f>
        <v>AD</v>
      </c>
      <c r="F17389" s="197">
        <v>2</v>
      </c>
      <c r="G17389" s="206" t="s">
        <v>604</v>
      </c>
      <c r="H17389" s="325"/>
      <c r="R17389" s="200"/>
    </row>
    <row r="17390" spans="1:18" ht="14.6" customHeight="1" x14ac:dyDescent="0.5">
      <c r="A17390" s="523">
        <f t="shared" ref="A17390" si="22904">A17386+1</f>
        <v>1019</v>
      </c>
      <c r="B17390" s="216" t="str">
        <f t="shared" si="22818"/>
        <v>Olympiad</v>
      </c>
      <c r="C17390" s="408">
        <f t="shared" ref="C17390" si="22905">C17386+1</f>
        <v>851</v>
      </c>
      <c r="D17390" s="217">
        <f t="shared" ref="D17390" si="22906">D17386+1</f>
        <v>1748</v>
      </c>
      <c r="E17390" s="212"/>
      <c r="F17390" s="197">
        <v>3</v>
      </c>
      <c r="G17390" s="208" t="s">
        <v>287</v>
      </c>
      <c r="H17390" s="367"/>
      <c r="R17390" s="200"/>
    </row>
    <row r="17391" spans="1:18" ht="14.6" customHeight="1" thickBot="1" x14ac:dyDescent="0.55000000000000004">
      <c r="A17391" s="526"/>
      <c r="B17391" s="217">
        <f t="shared" si="22818"/>
        <v>261</v>
      </c>
      <c r="C17391" s="406" t="str">
        <f t="shared" si="22809"/>
        <v>7 Times</v>
      </c>
      <c r="D17391" s="359" t="str">
        <f t="shared" ref="D17391" si="22907">INT((D17390-D$10559-1)/49+1)&amp;"/"&amp;MOD(INT((D17390-D$10559-1)/7),7)+1&amp;"/"&amp;MOD(D17390-D$10559-1,7)+1</f>
        <v>35/6/7</v>
      </c>
      <c r="E17391" s="214"/>
      <c r="F17391" s="197">
        <v>4</v>
      </c>
      <c r="G17391" s="209" t="s">
        <v>605</v>
      </c>
      <c r="H17391" s="324" t="str">
        <f>H17387</f>
        <v>Dn 2300</v>
      </c>
      <c r="R17391" s="200"/>
    </row>
    <row r="17392" spans="1:18" ht="14.6" customHeight="1" x14ac:dyDescent="0.5">
      <c r="A17392" s="524" t="s">
        <v>1279</v>
      </c>
      <c r="B17392" s="217" t="s">
        <v>1187</v>
      </c>
      <c r="C17392" s="407">
        <f t="shared" ref="C17392:C17452" si="22908">C17388+1</f>
        <v>870</v>
      </c>
      <c r="D17392" s="360" t="str">
        <f t="shared" ref="D17392" si="22909">IF(MOD(D17390-D$10559-1,49)=0,"Jub",IF(MOD(D17390-D$10559,7)=0,"Sab","Yr"))&amp;" "&amp;IF(MOD(D17390-D$10559-1,49)=0,INT(D17390-D$10559-1)/49,"")</f>
        <v xml:space="preserve">Sab </v>
      </c>
      <c r="E17392" s="201">
        <f t="shared" ref="E17392" si="22910">E17388+1</f>
        <v>267</v>
      </c>
      <c r="F17392" s="197">
        <v>1</v>
      </c>
      <c r="G17392" s="203" t="s">
        <v>288</v>
      </c>
      <c r="H17392" s="325">
        <f>H17388+1</f>
        <v>234</v>
      </c>
      <c r="R17392" s="200"/>
    </row>
    <row r="17393" spans="1:18" ht="14.6" customHeight="1" x14ac:dyDescent="0.5">
      <c r="A17393" s="525" t="s">
        <v>1280</v>
      </c>
      <c r="B17393" s="202">
        <f t="shared" ref="B17393" si="22911">B17389+1</f>
        <v>1042</v>
      </c>
      <c r="C17393" s="407" t="str">
        <f t="shared" ref="C17393" si="22912">C17389</f>
        <v>Daniel 1290</v>
      </c>
      <c r="D17393" s="361" t="str">
        <f t="shared" ref="D17393" si="22913">D17389</f>
        <v>Exodus</v>
      </c>
      <c r="E17393" s="212" t="str">
        <f t="shared" ref="E17393" si="22914">E17389</f>
        <v>AD</v>
      </c>
      <c r="F17393" s="197">
        <v>2</v>
      </c>
      <c r="G17393" s="206" t="s">
        <v>604</v>
      </c>
      <c r="H17393" s="325"/>
      <c r="R17393" s="200"/>
    </row>
    <row r="17394" spans="1:18" ht="14.6" customHeight="1" x14ac:dyDescent="0.5">
      <c r="A17394" s="523">
        <f t="shared" ref="A17394" si="22915">A17390+1</f>
        <v>1020</v>
      </c>
      <c r="B17394" s="216" t="str">
        <f t="shared" si="22829"/>
        <v>Olympiad</v>
      </c>
      <c r="C17394" s="408">
        <f t="shared" ref="C17394" si="22916">C17390+1</f>
        <v>852</v>
      </c>
      <c r="D17394" s="359">
        <f t="shared" ref="D17394" si="22917">D17390+1</f>
        <v>1749</v>
      </c>
      <c r="E17394" s="212"/>
      <c r="F17394" s="197">
        <v>3</v>
      </c>
      <c r="G17394" s="208" t="s">
        <v>287</v>
      </c>
      <c r="H17394" s="367"/>
      <c r="R17394" s="200"/>
    </row>
    <row r="17395" spans="1:18" ht="14.6" customHeight="1" thickBot="1" x14ac:dyDescent="0.55000000000000004">
      <c r="A17395" s="526"/>
      <c r="B17395" s="217">
        <f t="shared" si="22829"/>
        <v>261</v>
      </c>
      <c r="C17395" s="406" t="str">
        <f t="shared" si="22809"/>
        <v>7 Times</v>
      </c>
      <c r="D17395" s="217" t="str">
        <f t="shared" ref="D17395" si="22918">INT((D17394-D$10559-1)/49+1)&amp;"/"&amp;MOD(INT((D17394-D$10559-1)/7),7)+1&amp;"/"&amp;MOD(D17394-D$10559-1,7)+1</f>
        <v>35/7/1</v>
      </c>
      <c r="E17395" s="214"/>
      <c r="F17395" s="197">
        <v>4</v>
      </c>
      <c r="G17395" s="209" t="s">
        <v>605</v>
      </c>
      <c r="H17395" s="324" t="str">
        <f>H17391</f>
        <v>Dn 2300</v>
      </c>
      <c r="R17395" s="200"/>
    </row>
    <row r="17396" spans="1:18" ht="14.6" customHeight="1" x14ac:dyDescent="0.5">
      <c r="A17396" s="524" t="s">
        <v>1279</v>
      </c>
      <c r="B17396" s="217" t="s">
        <v>1188</v>
      </c>
      <c r="C17396" s="407">
        <f t="shared" si="22908"/>
        <v>871</v>
      </c>
      <c r="D17396" s="202" t="str">
        <f t="shared" ref="D17396" si="22919">IF(MOD(D17394-D$10559-1,49)=0,"Jub",IF(MOD(D17394-D$10559,7)=0,"Sab","Yr"))&amp;" "&amp;IF(MOD(D17394-D$10559-1,49)=0,INT(D17394-D$10559-1)/49,"")</f>
        <v xml:space="preserve">Yr </v>
      </c>
      <c r="E17396" s="201">
        <f t="shared" ref="E17396" si="22920">E17392+1</f>
        <v>268</v>
      </c>
      <c r="F17396" s="197">
        <v>1</v>
      </c>
      <c r="G17396" s="203" t="s">
        <v>288</v>
      </c>
      <c r="H17396" s="325">
        <f>H17392+1</f>
        <v>235</v>
      </c>
      <c r="R17396" s="200"/>
    </row>
    <row r="17397" spans="1:18" ht="14.6" customHeight="1" x14ac:dyDescent="0.5">
      <c r="A17397" s="525" t="s">
        <v>1280</v>
      </c>
      <c r="B17397" s="202">
        <f t="shared" ref="B17397" si="22921">B17393+1</f>
        <v>1043</v>
      </c>
      <c r="C17397" s="407" t="str">
        <f t="shared" ref="C17397" si="22922">C17393</f>
        <v>Daniel 1290</v>
      </c>
      <c r="D17397" s="216" t="str">
        <f t="shared" ref="D17397" si="22923">D17393</f>
        <v>Exodus</v>
      </c>
      <c r="E17397" s="212" t="str">
        <f t="shared" ref="E17397" si="22924">E17393</f>
        <v>AD</v>
      </c>
      <c r="F17397" s="197">
        <v>2</v>
      </c>
      <c r="G17397" s="206" t="s">
        <v>604</v>
      </c>
      <c r="H17397" s="325"/>
      <c r="R17397" s="200"/>
    </row>
    <row r="17398" spans="1:18" ht="14.6" customHeight="1" x14ac:dyDescent="0.5">
      <c r="A17398" s="523">
        <f t="shared" ref="A17398" si="22925">A17394+1</f>
        <v>1021</v>
      </c>
      <c r="B17398" s="216" t="str">
        <f t="shared" si="22840"/>
        <v>Olympiad</v>
      </c>
      <c r="C17398" s="408">
        <f t="shared" ref="C17398" si="22926">C17394+1</f>
        <v>853</v>
      </c>
      <c r="D17398" s="217">
        <f t="shared" ref="D17398" si="22927">D17394+1</f>
        <v>1750</v>
      </c>
      <c r="E17398" s="212"/>
      <c r="F17398" s="197">
        <v>3</v>
      </c>
      <c r="G17398" s="208" t="s">
        <v>287</v>
      </c>
      <c r="H17398" s="367"/>
      <c r="R17398" s="200"/>
    </row>
    <row r="17399" spans="1:18" ht="14.6" customHeight="1" thickBot="1" x14ac:dyDescent="0.55000000000000004">
      <c r="A17399" s="526"/>
      <c r="B17399" s="217">
        <f t="shared" si="22840"/>
        <v>261</v>
      </c>
      <c r="C17399" s="406" t="str">
        <f t="shared" si="22809"/>
        <v>7 Times</v>
      </c>
      <c r="D17399" s="217" t="str">
        <f t="shared" ref="D17399" si="22928">INT((D17398-D$10559-1)/49+1)&amp;"/"&amp;MOD(INT((D17398-D$10559-1)/7),7)+1&amp;"/"&amp;MOD(D17398-D$10559-1,7)+1</f>
        <v>35/7/2</v>
      </c>
      <c r="E17399" s="214"/>
      <c r="F17399" s="197">
        <v>4</v>
      </c>
      <c r="G17399" s="209" t="s">
        <v>605</v>
      </c>
      <c r="H17399" s="324" t="str">
        <f>H17395</f>
        <v>Dn 2300</v>
      </c>
      <c r="R17399" s="200"/>
    </row>
    <row r="17400" spans="1:18" ht="14.6" customHeight="1" x14ac:dyDescent="0.5">
      <c r="A17400" s="524" t="s">
        <v>1279</v>
      </c>
      <c r="B17400" s="217" t="s">
        <v>1189</v>
      </c>
      <c r="C17400" s="407">
        <f t="shared" si="22908"/>
        <v>872</v>
      </c>
      <c r="D17400" s="202" t="str">
        <f t="shared" ref="D17400" si="22929">IF(MOD(D17398-D$10559-1,49)=0,"Jub",IF(MOD(D17398-D$10559,7)=0,"Sab","Yr"))&amp;" "&amp;IF(MOD(D17398-D$10559-1,49)=0,INT(D17398-D$10559-1)/49,"")</f>
        <v xml:space="preserve">Yr </v>
      </c>
      <c r="E17400" s="201">
        <f t="shared" ref="E17400" si="22930">E17396+1</f>
        <v>269</v>
      </c>
      <c r="F17400" s="197">
        <v>1</v>
      </c>
      <c r="G17400" s="203" t="s">
        <v>288</v>
      </c>
      <c r="H17400" s="325">
        <f>H17396+1</f>
        <v>236</v>
      </c>
      <c r="R17400" s="200"/>
    </row>
    <row r="17401" spans="1:18" ht="14.6" customHeight="1" x14ac:dyDescent="0.5">
      <c r="A17401" s="525" t="s">
        <v>1280</v>
      </c>
      <c r="B17401" s="202">
        <f t="shared" ref="B17401" si="22931">B17397+1</f>
        <v>1044</v>
      </c>
      <c r="C17401" s="407" t="str">
        <f t="shared" ref="C17401" si="22932">C17397</f>
        <v>Daniel 1290</v>
      </c>
      <c r="D17401" s="216" t="str">
        <f t="shared" ref="D17401" si="22933">D17397</f>
        <v>Exodus</v>
      </c>
      <c r="E17401" s="212" t="str">
        <f t="shared" ref="E17401" si="22934">E17397</f>
        <v>AD</v>
      </c>
      <c r="F17401" s="197">
        <v>2</v>
      </c>
      <c r="G17401" s="206" t="s">
        <v>604</v>
      </c>
      <c r="H17401" s="325"/>
      <c r="R17401" s="200"/>
    </row>
    <row r="17402" spans="1:18" ht="14.6" customHeight="1" x14ac:dyDescent="0.5">
      <c r="A17402" s="523">
        <f t="shared" ref="A17402" si="22935">A17398+1</f>
        <v>1022</v>
      </c>
      <c r="B17402" s="216" t="str">
        <f t="shared" ref="B17402" si="22936">B17398</f>
        <v>Olympiad</v>
      </c>
      <c r="C17402" s="408">
        <f t="shared" ref="C17402" si="22937">C17398+1</f>
        <v>854</v>
      </c>
      <c r="D17402" s="217">
        <f t="shared" ref="D17402" si="22938">D17398+1</f>
        <v>1751</v>
      </c>
      <c r="E17402" s="212"/>
      <c r="F17402" s="197">
        <v>3</v>
      </c>
      <c r="G17402" s="208" t="s">
        <v>287</v>
      </c>
      <c r="H17402" s="367"/>
      <c r="R17402" s="200"/>
    </row>
    <row r="17403" spans="1:18" ht="14.6" customHeight="1" thickBot="1" x14ac:dyDescent="0.55000000000000004">
      <c r="A17403" s="526"/>
      <c r="B17403" s="217">
        <f t="shared" ref="B17403" si="22939">B17399+1</f>
        <v>262</v>
      </c>
      <c r="C17403" s="406" t="str">
        <f t="shared" si="22809"/>
        <v>7 Times</v>
      </c>
      <c r="D17403" s="217" t="str">
        <f t="shared" ref="D17403" si="22940">INT((D17402-D$10559-1)/49+1)&amp;"/"&amp;MOD(INT((D17402-D$10559-1)/7),7)+1&amp;"/"&amp;MOD(D17402-D$10559-1,7)+1</f>
        <v>35/7/3</v>
      </c>
      <c r="E17403" s="214"/>
      <c r="F17403" s="197">
        <v>4</v>
      </c>
      <c r="G17403" s="209" t="s">
        <v>605</v>
      </c>
      <c r="H17403" s="324" t="str">
        <f>H17399</f>
        <v>Dn 2300</v>
      </c>
      <c r="R17403" s="200"/>
    </row>
    <row r="17404" spans="1:18" ht="14.6" customHeight="1" x14ac:dyDescent="0.5">
      <c r="A17404" s="524" t="s">
        <v>1279</v>
      </c>
      <c r="B17404" s="217" t="s">
        <v>1186</v>
      </c>
      <c r="C17404" s="407">
        <f t="shared" si="22908"/>
        <v>873</v>
      </c>
      <c r="D17404" s="202" t="str">
        <f t="shared" ref="D17404" si="22941">IF(MOD(D17402-D$10559-1,49)=0,"Jub",IF(MOD(D17402-D$10559,7)=0,"Sab","Yr"))&amp;" "&amp;IF(MOD(D17402-D$10559-1,49)=0,INT(D17402-D$10559-1)/49,"")</f>
        <v xml:space="preserve">Yr </v>
      </c>
      <c r="E17404" s="201">
        <f t="shared" ref="E17404" si="22942">E17400+1</f>
        <v>270</v>
      </c>
      <c r="F17404" s="197">
        <v>1</v>
      </c>
      <c r="G17404" s="203" t="s">
        <v>288</v>
      </c>
      <c r="H17404" s="325">
        <f>H17400+1</f>
        <v>237</v>
      </c>
      <c r="R17404" s="200"/>
    </row>
    <row r="17405" spans="1:18" ht="14.6" customHeight="1" x14ac:dyDescent="0.5">
      <c r="A17405" s="525" t="s">
        <v>1280</v>
      </c>
      <c r="B17405" s="202">
        <f t="shared" ref="B17405" si="22943">B17401+1</f>
        <v>1045</v>
      </c>
      <c r="C17405" s="407" t="str">
        <f t="shared" ref="C17405" si="22944">C17401</f>
        <v>Daniel 1290</v>
      </c>
      <c r="D17405" s="216" t="str">
        <f t="shared" ref="D17405" si="22945">D17401</f>
        <v>Exodus</v>
      </c>
      <c r="E17405" s="212" t="str">
        <f t="shared" ref="E17405" si="22946">E17401</f>
        <v>AD</v>
      </c>
      <c r="F17405" s="197">
        <v>2</v>
      </c>
      <c r="G17405" s="206" t="s">
        <v>604</v>
      </c>
      <c r="H17405" s="325"/>
      <c r="R17405" s="200"/>
    </row>
    <row r="17406" spans="1:18" ht="14.6" customHeight="1" x14ac:dyDescent="0.5">
      <c r="A17406" s="523">
        <f t="shared" ref="A17406" si="22947">A17402+1</f>
        <v>1023</v>
      </c>
      <c r="B17406" s="216" t="str">
        <f t="shared" si="22818"/>
        <v>Olympiad</v>
      </c>
      <c r="C17406" s="408">
        <f t="shared" ref="C17406" si="22948">C17402+1</f>
        <v>855</v>
      </c>
      <c r="D17406" s="217">
        <f t="shared" ref="D17406" si="22949">D17402+1</f>
        <v>1752</v>
      </c>
      <c r="E17406" s="212"/>
      <c r="F17406" s="197">
        <v>3</v>
      </c>
      <c r="G17406" s="208" t="s">
        <v>287</v>
      </c>
      <c r="H17406" s="367"/>
      <c r="R17406" s="200"/>
    </row>
    <row r="17407" spans="1:18" ht="14.6" customHeight="1" thickBot="1" x14ac:dyDescent="0.55000000000000004">
      <c r="A17407" s="526"/>
      <c r="B17407" s="217">
        <f t="shared" si="22818"/>
        <v>262</v>
      </c>
      <c r="C17407" s="406" t="str">
        <f t="shared" si="22809"/>
        <v>7 Times</v>
      </c>
      <c r="D17407" s="217" t="str">
        <f t="shared" ref="D17407" si="22950">INT((D17406-D$10559-1)/49+1)&amp;"/"&amp;MOD(INT((D17406-D$10559-1)/7),7)+1&amp;"/"&amp;MOD(D17406-D$10559-1,7)+1</f>
        <v>35/7/4</v>
      </c>
      <c r="E17407" s="214"/>
      <c r="F17407" s="197">
        <v>4</v>
      </c>
      <c r="G17407" s="209" t="s">
        <v>605</v>
      </c>
      <c r="H17407" s="324" t="str">
        <f>H17403</f>
        <v>Dn 2300</v>
      </c>
      <c r="R17407" s="200"/>
    </row>
    <row r="17408" spans="1:18" ht="14.6" customHeight="1" x14ac:dyDescent="0.5">
      <c r="A17408" s="524" t="s">
        <v>1279</v>
      </c>
      <c r="B17408" s="217" t="s">
        <v>1187</v>
      </c>
      <c r="C17408" s="407">
        <f t="shared" si="22908"/>
        <v>874</v>
      </c>
      <c r="D17408" s="202" t="str">
        <f t="shared" ref="D17408" si="22951">IF(MOD(D17406-D$10559-1,49)=0,"Jub",IF(MOD(D17406-D$10559,7)=0,"Sab","Yr"))&amp;" "&amp;IF(MOD(D17406-D$10559-1,49)=0,INT(D17406-D$10559-1)/49,"")</f>
        <v xml:space="preserve">Yr </v>
      </c>
      <c r="E17408" s="201">
        <f t="shared" ref="E17408" si="22952">E17404+1</f>
        <v>271</v>
      </c>
      <c r="F17408" s="197">
        <v>1</v>
      </c>
      <c r="G17408" s="203" t="s">
        <v>288</v>
      </c>
      <c r="H17408" s="325">
        <f>H17404+1</f>
        <v>238</v>
      </c>
      <c r="R17408" s="200"/>
    </row>
    <row r="17409" spans="1:18" ht="14.6" customHeight="1" x14ac:dyDescent="0.5">
      <c r="A17409" s="525" t="s">
        <v>1280</v>
      </c>
      <c r="B17409" s="202">
        <f t="shared" ref="B17409" si="22953">B17405+1</f>
        <v>1046</v>
      </c>
      <c r="C17409" s="407" t="str">
        <f t="shared" ref="C17409" si="22954">C17405</f>
        <v>Daniel 1290</v>
      </c>
      <c r="D17409" s="216" t="str">
        <f t="shared" ref="D17409" si="22955">D17405</f>
        <v>Exodus</v>
      </c>
      <c r="E17409" s="212" t="str">
        <f t="shared" ref="E17409" si="22956">E17405</f>
        <v>AD</v>
      </c>
      <c r="F17409" s="197">
        <v>2</v>
      </c>
      <c r="G17409" s="206" t="s">
        <v>604</v>
      </c>
      <c r="H17409" s="325"/>
      <c r="R17409" s="200"/>
    </row>
    <row r="17410" spans="1:18" ht="14.6" customHeight="1" x14ac:dyDescent="0.5">
      <c r="A17410" s="523">
        <f t="shared" ref="A17410" si="22957">A17406+1</f>
        <v>1024</v>
      </c>
      <c r="B17410" s="216" t="str">
        <f t="shared" si="22829"/>
        <v>Olympiad</v>
      </c>
      <c r="C17410" s="408">
        <f t="shared" ref="C17410" si="22958">C17406+1</f>
        <v>856</v>
      </c>
      <c r="D17410" s="217">
        <f t="shared" ref="D17410" si="22959">D17406+1</f>
        <v>1753</v>
      </c>
      <c r="E17410" s="212"/>
      <c r="F17410" s="197">
        <v>3</v>
      </c>
      <c r="G17410" s="208" t="s">
        <v>287</v>
      </c>
      <c r="H17410" s="367"/>
      <c r="R17410" s="200"/>
    </row>
    <row r="17411" spans="1:18" ht="14.6" customHeight="1" thickBot="1" x14ac:dyDescent="0.55000000000000004">
      <c r="A17411" s="526"/>
      <c r="B17411" s="217">
        <f t="shared" si="22829"/>
        <v>262</v>
      </c>
      <c r="C17411" s="406" t="str">
        <f t="shared" si="22809"/>
        <v>7 Times</v>
      </c>
      <c r="D17411" s="217" t="str">
        <f t="shared" ref="D17411" si="22960">INT((D17410-D$10559-1)/49+1)&amp;"/"&amp;MOD(INT((D17410-D$10559-1)/7),7)+1&amp;"/"&amp;MOD(D17410-D$10559-1,7)+1</f>
        <v>35/7/5</v>
      </c>
      <c r="E17411" s="214"/>
      <c r="F17411" s="197">
        <v>4</v>
      </c>
      <c r="G17411" s="209" t="s">
        <v>605</v>
      </c>
      <c r="H17411" s="324" t="str">
        <f>H17407</f>
        <v>Dn 2300</v>
      </c>
      <c r="R17411" s="200"/>
    </row>
    <row r="17412" spans="1:18" ht="14.6" customHeight="1" x14ac:dyDescent="0.5">
      <c r="A17412" s="524" t="s">
        <v>1279</v>
      </c>
      <c r="B17412" s="217" t="s">
        <v>1188</v>
      </c>
      <c r="C17412" s="407">
        <f t="shared" si="22908"/>
        <v>875</v>
      </c>
      <c r="D17412" s="202" t="str">
        <f t="shared" ref="D17412" si="22961">IF(MOD(D17410-D$10559-1,49)=0,"Jub",IF(MOD(D17410-D$10559,7)=0,"Sab","Yr"))&amp;" "&amp;IF(MOD(D17410-D$10559-1,49)=0,INT(D17410-D$10559-1)/49,"")</f>
        <v xml:space="preserve">Yr </v>
      </c>
      <c r="E17412" s="201">
        <f t="shared" ref="E17412" si="22962">E17408+1</f>
        <v>272</v>
      </c>
      <c r="F17412" s="197">
        <v>1</v>
      </c>
      <c r="G17412" s="203" t="s">
        <v>288</v>
      </c>
      <c r="H17412" s="325">
        <f>H17408+1</f>
        <v>239</v>
      </c>
      <c r="R17412" s="200"/>
    </row>
    <row r="17413" spans="1:18" ht="14.6" customHeight="1" x14ac:dyDescent="0.5">
      <c r="A17413" s="525" t="s">
        <v>1280</v>
      </c>
      <c r="B17413" s="202">
        <f t="shared" ref="B17413" si="22963">B17409+1</f>
        <v>1047</v>
      </c>
      <c r="C17413" s="407" t="str">
        <f t="shared" ref="C17413" si="22964">C17409</f>
        <v>Daniel 1290</v>
      </c>
      <c r="D17413" s="216" t="str">
        <f t="shared" ref="D17413" si="22965">D17409</f>
        <v>Exodus</v>
      </c>
      <c r="E17413" s="212" t="str">
        <f t="shared" ref="E17413" si="22966">E17409</f>
        <v>AD</v>
      </c>
      <c r="F17413" s="197">
        <v>2</v>
      </c>
      <c r="G17413" s="206" t="s">
        <v>604</v>
      </c>
      <c r="H17413" s="325"/>
      <c r="R17413" s="200"/>
    </row>
    <row r="17414" spans="1:18" ht="14.6" customHeight="1" x14ac:dyDescent="0.5">
      <c r="A17414" s="523">
        <f t="shared" ref="A17414" si="22967">A17410+1</f>
        <v>1025</v>
      </c>
      <c r="B17414" s="216" t="str">
        <f t="shared" si="22840"/>
        <v>Olympiad</v>
      </c>
      <c r="C17414" s="408">
        <f t="shared" ref="C17414" si="22968">C17410+1</f>
        <v>857</v>
      </c>
      <c r="D17414" s="217">
        <f t="shared" ref="D17414" si="22969">D17410+1</f>
        <v>1754</v>
      </c>
      <c r="E17414" s="212"/>
      <c r="F17414" s="197">
        <v>3</v>
      </c>
      <c r="G17414" s="208" t="s">
        <v>287</v>
      </c>
      <c r="H17414" s="367"/>
      <c r="R17414" s="200"/>
    </row>
    <row r="17415" spans="1:18" ht="14.6" customHeight="1" thickBot="1" x14ac:dyDescent="0.55000000000000004">
      <c r="A17415" s="526"/>
      <c r="B17415" s="217">
        <f t="shared" si="22840"/>
        <v>262</v>
      </c>
      <c r="C17415" s="406" t="str">
        <f t="shared" si="22809"/>
        <v>7 Times</v>
      </c>
      <c r="D17415" s="217" t="str">
        <f t="shared" ref="D17415" si="22970">INT((D17414-D$10559-1)/49+1)&amp;"/"&amp;MOD(INT((D17414-D$10559-1)/7),7)+1&amp;"/"&amp;MOD(D17414-D$10559-1,7)+1</f>
        <v>35/7/6</v>
      </c>
      <c r="E17415" s="214"/>
      <c r="F17415" s="197">
        <v>4</v>
      </c>
      <c r="G17415" s="209" t="s">
        <v>605</v>
      </c>
      <c r="H17415" s="324" t="str">
        <f>H17411</f>
        <v>Dn 2300</v>
      </c>
      <c r="R17415" s="200"/>
    </row>
    <row r="17416" spans="1:18" ht="14.6" customHeight="1" x14ac:dyDescent="0.5">
      <c r="A17416" s="524" t="s">
        <v>1279</v>
      </c>
      <c r="B17416" s="217" t="s">
        <v>1189</v>
      </c>
      <c r="C17416" s="407">
        <f t="shared" si="22908"/>
        <v>876</v>
      </c>
      <c r="D17416" s="202" t="str">
        <f t="shared" ref="D17416" si="22971">IF(MOD(D17414-D$10559-1,49)=0,"Jub",IF(MOD(D17414-D$10559,7)=0,"Sab","Yr"))&amp;" "&amp;IF(MOD(D17414-D$10559-1,49)=0,INT(D17414-D$10559-1)/49,"")</f>
        <v xml:space="preserve">Yr </v>
      </c>
      <c r="E17416" s="201">
        <f t="shared" ref="E17416" si="22972">E17412+1</f>
        <v>273</v>
      </c>
      <c r="F17416" s="197">
        <v>1</v>
      </c>
      <c r="G17416" s="203" t="s">
        <v>288</v>
      </c>
      <c r="H17416" s="325">
        <f>H17412+1</f>
        <v>240</v>
      </c>
      <c r="R17416" s="200"/>
    </row>
    <row r="17417" spans="1:18" ht="14.6" customHeight="1" x14ac:dyDescent="0.5">
      <c r="A17417" s="525" t="s">
        <v>1280</v>
      </c>
      <c r="B17417" s="202">
        <f t="shared" ref="B17417" si="22973">B17413+1</f>
        <v>1048</v>
      </c>
      <c r="C17417" s="407" t="str">
        <f t="shared" ref="C17417" si="22974">C17413</f>
        <v>Daniel 1290</v>
      </c>
      <c r="D17417" s="216" t="str">
        <f t="shared" ref="D17417" si="22975">D17413</f>
        <v>Exodus</v>
      </c>
      <c r="E17417" s="212" t="str">
        <f t="shared" ref="E17417" si="22976">E17413</f>
        <v>AD</v>
      </c>
      <c r="F17417" s="197">
        <v>2</v>
      </c>
      <c r="G17417" s="206" t="s">
        <v>604</v>
      </c>
      <c r="H17417" s="325"/>
      <c r="R17417" s="200"/>
    </row>
    <row r="17418" spans="1:18" ht="14.6" customHeight="1" x14ac:dyDescent="0.5">
      <c r="A17418" s="523">
        <f t="shared" ref="A17418" si="22977">A17414+1</f>
        <v>1026</v>
      </c>
      <c r="B17418" s="216" t="str">
        <f t="shared" ref="B17418" si="22978">B17414</f>
        <v>Olympiad</v>
      </c>
      <c r="C17418" s="408">
        <f t="shared" ref="C17418" si="22979">C17414+1</f>
        <v>858</v>
      </c>
      <c r="D17418" s="217">
        <f t="shared" ref="D17418" si="22980">D17414+1</f>
        <v>1755</v>
      </c>
      <c r="E17418" s="212"/>
      <c r="F17418" s="197">
        <v>3</v>
      </c>
      <c r="G17418" s="208" t="s">
        <v>287</v>
      </c>
      <c r="H17418" s="367"/>
      <c r="R17418" s="200"/>
    </row>
    <row r="17419" spans="1:18" ht="14.6" customHeight="1" thickBot="1" x14ac:dyDescent="0.55000000000000004">
      <c r="A17419" s="526"/>
      <c r="B17419" s="217">
        <f t="shared" ref="B17419" si="22981">B17415+1</f>
        <v>263</v>
      </c>
      <c r="C17419" s="406" t="str">
        <f t="shared" ref="C17419:C17479" si="22982">C17415</f>
        <v>7 Times</v>
      </c>
      <c r="D17419" s="359" t="str">
        <f t="shared" ref="D17419" si="22983">INT((D17418-D$10559-1)/49+1)&amp;"/"&amp;MOD(INT((D17418-D$10559-1)/7),7)+1&amp;"/"&amp;MOD(D17418-D$10559-1,7)+1</f>
        <v>35/7/7</v>
      </c>
      <c r="E17419" s="214"/>
      <c r="F17419" s="197">
        <v>4</v>
      </c>
      <c r="G17419" s="209" t="s">
        <v>605</v>
      </c>
      <c r="H17419" s="324" t="str">
        <f>H17415</f>
        <v>Dn 2300</v>
      </c>
      <c r="R17419" s="200"/>
    </row>
    <row r="17420" spans="1:18" ht="14.6" customHeight="1" x14ac:dyDescent="0.5">
      <c r="A17420" s="524" t="s">
        <v>1279</v>
      </c>
      <c r="B17420" s="217" t="s">
        <v>1186</v>
      </c>
      <c r="C17420" s="407">
        <f t="shared" si="22908"/>
        <v>877</v>
      </c>
      <c r="D17420" s="360" t="str">
        <f t="shared" ref="D17420" si="22984">IF(MOD(D17418-D$10559-1,49)=0,"Jub",IF(MOD(D17418-D$10559,7)=0,"Sab","Yr"))&amp;" "&amp;IF(MOD(D17418-D$10559-1,49)=0,INT(D17418-D$10559-1)/49,"")</f>
        <v xml:space="preserve">Sab </v>
      </c>
      <c r="E17420" s="201">
        <f t="shared" ref="E17420" si="22985">E17416+1</f>
        <v>274</v>
      </c>
      <c r="F17420" s="197">
        <v>1</v>
      </c>
      <c r="G17420" s="203" t="s">
        <v>288</v>
      </c>
      <c r="H17420" s="325">
        <f>H17416+1</f>
        <v>241</v>
      </c>
      <c r="R17420" s="200"/>
    </row>
    <row r="17421" spans="1:18" ht="14.6" customHeight="1" x14ac:dyDescent="0.5">
      <c r="A17421" s="525" t="s">
        <v>1280</v>
      </c>
      <c r="B17421" s="202">
        <f t="shared" ref="B17421" si="22986">B17417+1</f>
        <v>1049</v>
      </c>
      <c r="C17421" s="407" t="str">
        <f t="shared" ref="C17421" si="22987">C17417</f>
        <v>Daniel 1290</v>
      </c>
      <c r="D17421" s="361" t="str">
        <f t="shared" ref="D17421" si="22988">D17417</f>
        <v>Exodus</v>
      </c>
      <c r="E17421" s="212" t="str">
        <f t="shared" ref="E17421" si="22989">E17417</f>
        <v>AD</v>
      </c>
      <c r="F17421" s="197">
        <v>2</v>
      </c>
      <c r="G17421" s="206" t="s">
        <v>604</v>
      </c>
      <c r="H17421" s="325"/>
      <c r="R17421" s="200"/>
    </row>
    <row r="17422" spans="1:18" ht="14.6" customHeight="1" x14ac:dyDescent="0.5">
      <c r="A17422" s="523">
        <f t="shared" ref="A17422" si="22990">A17418+1</f>
        <v>1027</v>
      </c>
      <c r="B17422" s="216" t="str">
        <f t="shared" ref="B17422:B17471" si="22991">B17418</f>
        <v>Olympiad</v>
      </c>
      <c r="C17422" s="408">
        <f t="shared" ref="C17422" si="22992">C17418+1</f>
        <v>859</v>
      </c>
      <c r="D17422" s="359">
        <f t="shared" ref="D17422" si="22993">D17418+1</f>
        <v>1756</v>
      </c>
      <c r="E17422" s="212"/>
      <c r="F17422" s="197">
        <v>3</v>
      </c>
      <c r="G17422" s="208" t="s">
        <v>287</v>
      </c>
      <c r="H17422" s="367"/>
      <c r="R17422" s="200"/>
    </row>
    <row r="17423" spans="1:18" ht="14.6" customHeight="1" thickBot="1" x14ac:dyDescent="0.55000000000000004">
      <c r="A17423" s="526"/>
      <c r="B17423" s="217">
        <f t="shared" si="22991"/>
        <v>263</v>
      </c>
      <c r="C17423" s="406" t="str">
        <f t="shared" si="22982"/>
        <v>7 Times</v>
      </c>
      <c r="D17423" s="356" t="str">
        <f t="shared" ref="D17423" si="22994">INT((D17422-D$10559-1)/49+1)&amp;"/"&amp;MOD(INT((D17422-D$10559-1)/7),7)+1&amp;"/"&amp;MOD(D17422-D$10559-1,7)+1</f>
        <v>36/1/1</v>
      </c>
      <c r="E17423" s="214"/>
      <c r="F17423" s="197">
        <v>4</v>
      </c>
      <c r="G17423" s="209" t="s">
        <v>605</v>
      </c>
      <c r="H17423" s="324" t="str">
        <f>H17419</f>
        <v>Dn 2300</v>
      </c>
      <c r="R17423" s="200"/>
    </row>
    <row r="17424" spans="1:18" ht="14.6" customHeight="1" x14ac:dyDescent="0.5">
      <c r="A17424" s="524" t="s">
        <v>1279</v>
      </c>
      <c r="B17424" s="217" t="s">
        <v>1187</v>
      </c>
      <c r="C17424" s="407">
        <f t="shared" si="22908"/>
        <v>878</v>
      </c>
      <c r="D17424" s="357" t="str">
        <f t="shared" ref="D17424" si="22995">IF(MOD(D17422-D$10559-1,49)=0,"Jub",IF(MOD(D17422-D$10559,7)=0,"Sab","Yr"))&amp;" "&amp;IF(MOD(D17422-D$10559-1,49)=0,INT(D17422-D$10559-1)/49,"")</f>
        <v>Jub 35</v>
      </c>
      <c r="E17424" s="201">
        <f t="shared" ref="E17424" si="22996">E17420+1</f>
        <v>275</v>
      </c>
      <c r="F17424" s="197">
        <v>1</v>
      </c>
      <c r="G17424" s="203" t="s">
        <v>288</v>
      </c>
      <c r="H17424" s="325">
        <f>H17420+1</f>
        <v>242</v>
      </c>
      <c r="R17424" s="200"/>
    </row>
    <row r="17425" spans="1:18" ht="14.6" customHeight="1" x14ac:dyDescent="0.5">
      <c r="A17425" s="525" t="s">
        <v>1280</v>
      </c>
      <c r="B17425" s="202">
        <f t="shared" ref="B17425" si="22997">B17421+1</f>
        <v>1050</v>
      </c>
      <c r="C17425" s="407" t="str">
        <f t="shared" ref="C17425" si="22998">C17421</f>
        <v>Daniel 1290</v>
      </c>
      <c r="D17425" s="358" t="str">
        <f t="shared" ref="D17425" si="22999">D17421</f>
        <v>Exodus</v>
      </c>
      <c r="E17425" s="212" t="str">
        <f t="shared" ref="E17425" si="23000">E17421</f>
        <v>AD</v>
      </c>
      <c r="F17425" s="197">
        <v>2</v>
      </c>
      <c r="G17425" s="206" t="s">
        <v>604</v>
      </c>
      <c r="H17425" s="325"/>
      <c r="R17425" s="200"/>
    </row>
    <row r="17426" spans="1:18" ht="14.6" customHeight="1" x14ac:dyDescent="0.5">
      <c r="A17426" s="523">
        <f t="shared" ref="A17426" si="23001">A17422+1</f>
        <v>1028</v>
      </c>
      <c r="B17426" s="216" t="str">
        <f t="shared" ref="B17426:B17475" si="23002">B17422</f>
        <v>Olympiad</v>
      </c>
      <c r="C17426" s="408">
        <f t="shared" ref="C17426" si="23003">C17422+1</f>
        <v>860</v>
      </c>
      <c r="D17426" s="356">
        <f t="shared" ref="D17426" si="23004">D17422+1</f>
        <v>1757</v>
      </c>
      <c r="E17426" s="212"/>
      <c r="F17426" s="197">
        <v>3</v>
      </c>
      <c r="G17426" s="208" t="s">
        <v>287</v>
      </c>
      <c r="H17426" s="367"/>
      <c r="R17426" s="200"/>
    </row>
    <row r="17427" spans="1:18" ht="14.6" customHeight="1" thickBot="1" x14ac:dyDescent="0.55000000000000004">
      <c r="A17427" s="526"/>
      <c r="B17427" s="217">
        <f t="shared" si="23002"/>
        <v>263</v>
      </c>
      <c r="C17427" s="406" t="str">
        <f t="shared" si="22982"/>
        <v>7 Times</v>
      </c>
      <c r="D17427" s="217" t="str">
        <f t="shared" ref="D17427" si="23005">INT((D17426-D$10559-1)/49+1)&amp;"/"&amp;MOD(INT((D17426-D$10559-1)/7),7)+1&amp;"/"&amp;MOD(D17426-D$10559-1,7)+1</f>
        <v>36/1/2</v>
      </c>
      <c r="E17427" s="214"/>
      <c r="F17427" s="197">
        <v>4</v>
      </c>
      <c r="G17427" s="209" t="s">
        <v>605</v>
      </c>
      <c r="H17427" s="324" t="str">
        <f>H17423</f>
        <v>Dn 2300</v>
      </c>
      <c r="R17427" s="200"/>
    </row>
    <row r="17428" spans="1:18" ht="14.6" customHeight="1" x14ac:dyDescent="0.5">
      <c r="A17428" s="524" t="s">
        <v>1279</v>
      </c>
      <c r="B17428" s="217" t="s">
        <v>1188</v>
      </c>
      <c r="C17428" s="407">
        <f t="shared" si="22908"/>
        <v>879</v>
      </c>
      <c r="D17428" s="202" t="str">
        <f t="shared" ref="D17428" si="23006">IF(MOD(D17426-D$10559-1,49)=0,"Jub",IF(MOD(D17426-D$10559,7)=0,"Sab","Yr"))&amp;" "&amp;IF(MOD(D17426-D$10559-1,49)=0,INT(D17426-D$10559-1)/49,"")</f>
        <v xml:space="preserve">Yr </v>
      </c>
      <c r="E17428" s="201">
        <f t="shared" ref="E17428" si="23007">E17424+1</f>
        <v>276</v>
      </c>
      <c r="F17428" s="197">
        <v>1</v>
      </c>
      <c r="G17428" s="203" t="s">
        <v>288</v>
      </c>
      <c r="H17428" s="325">
        <f>H17424+1</f>
        <v>243</v>
      </c>
      <c r="R17428" s="200"/>
    </row>
    <row r="17429" spans="1:18" ht="14.6" customHeight="1" x14ac:dyDescent="0.5">
      <c r="A17429" s="525" t="s">
        <v>1280</v>
      </c>
      <c r="B17429" s="202">
        <f t="shared" ref="B17429" si="23008">B17425+1</f>
        <v>1051</v>
      </c>
      <c r="C17429" s="407" t="str">
        <f t="shared" ref="C17429" si="23009">C17425</f>
        <v>Daniel 1290</v>
      </c>
      <c r="D17429" s="216" t="str">
        <f t="shared" ref="D17429" si="23010">D17425</f>
        <v>Exodus</v>
      </c>
      <c r="E17429" s="212" t="str">
        <f t="shared" ref="E17429" si="23011">E17425</f>
        <v>AD</v>
      </c>
      <c r="F17429" s="197">
        <v>2</v>
      </c>
      <c r="G17429" s="206" t="s">
        <v>604</v>
      </c>
      <c r="H17429" s="325"/>
      <c r="R17429" s="200"/>
    </row>
    <row r="17430" spans="1:18" ht="14.6" customHeight="1" x14ac:dyDescent="0.5">
      <c r="A17430" s="523">
        <f t="shared" ref="A17430" si="23012">A17426+1</f>
        <v>1029</v>
      </c>
      <c r="B17430" s="216" t="str">
        <f t="shared" ref="B17430:B17479" si="23013">B17426</f>
        <v>Olympiad</v>
      </c>
      <c r="C17430" s="408">
        <f t="shared" ref="C17430" si="23014">C17426+1</f>
        <v>861</v>
      </c>
      <c r="D17430" s="217">
        <f t="shared" ref="D17430" si="23015">D17426+1</f>
        <v>1758</v>
      </c>
      <c r="E17430" s="212"/>
      <c r="F17430" s="197">
        <v>3</v>
      </c>
      <c r="G17430" s="208" t="s">
        <v>287</v>
      </c>
      <c r="H17430" s="367"/>
      <c r="R17430" s="200"/>
    </row>
    <row r="17431" spans="1:18" ht="14.6" customHeight="1" thickBot="1" x14ac:dyDescent="0.55000000000000004">
      <c r="A17431" s="526"/>
      <c r="B17431" s="217">
        <f t="shared" si="23013"/>
        <v>263</v>
      </c>
      <c r="C17431" s="406" t="str">
        <f t="shared" si="22982"/>
        <v>7 Times</v>
      </c>
      <c r="D17431" s="217" t="str">
        <f t="shared" ref="D17431" si="23016">INT((D17430-D$10559-1)/49+1)&amp;"/"&amp;MOD(INT((D17430-D$10559-1)/7),7)+1&amp;"/"&amp;MOD(D17430-D$10559-1,7)+1</f>
        <v>36/1/3</v>
      </c>
      <c r="E17431" s="214"/>
      <c r="F17431" s="197">
        <v>4</v>
      </c>
      <c r="G17431" s="209" t="s">
        <v>605</v>
      </c>
      <c r="H17431" s="324" t="str">
        <f>H17427</f>
        <v>Dn 2300</v>
      </c>
      <c r="R17431" s="200"/>
    </row>
    <row r="17432" spans="1:18" ht="14.6" customHeight="1" x14ac:dyDescent="0.5">
      <c r="A17432" s="524" t="s">
        <v>1279</v>
      </c>
      <c r="B17432" s="217" t="s">
        <v>1189</v>
      </c>
      <c r="C17432" s="407">
        <f t="shared" si="22908"/>
        <v>880</v>
      </c>
      <c r="D17432" s="202" t="str">
        <f t="shared" ref="D17432" si="23017">IF(MOD(D17430-D$10559-1,49)=0,"Jub",IF(MOD(D17430-D$10559,7)=0,"Sab","Yr"))&amp;" "&amp;IF(MOD(D17430-D$10559-1,49)=0,INT(D17430-D$10559-1)/49,"")</f>
        <v xml:space="preserve">Yr </v>
      </c>
      <c r="E17432" s="201">
        <f t="shared" ref="E17432" si="23018">E17428+1</f>
        <v>277</v>
      </c>
      <c r="F17432" s="197">
        <v>1</v>
      </c>
      <c r="G17432" s="203" t="s">
        <v>288</v>
      </c>
      <c r="H17432" s="325">
        <f>H17428+1</f>
        <v>244</v>
      </c>
      <c r="R17432" s="200"/>
    </row>
    <row r="17433" spans="1:18" ht="14.6" customHeight="1" x14ac:dyDescent="0.5">
      <c r="A17433" s="525" t="s">
        <v>1280</v>
      </c>
      <c r="B17433" s="202">
        <f t="shared" ref="B17433" si="23019">B17429+1</f>
        <v>1052</v>
      </c>
      <c r="C17433" s="407" t="str">
        <f t="shared" ref="C17433" si="23020">C17429</f>
        <v>Daniel 1290</v>
      </c>
      <c r="D17433" s="216" t="str">
        <f t="shared" ref="D17433" si="23021">D17429</f>
        <v>Exodus</v>
      </c>
      <c r="E17433" s="212" t="str">
        <f t="shared" ref="E17433" si="23022">E17429</f>
        <v>AD</v>
      </c>
      <c r="F17433" s="197">
        <v>2</v>
      </c>
      <c r="G17433" s="206" t="s">
        <v>604</v>
      </c>
      <c r="H17433" s="325"/>
      <c r="R17433" s="200"/>
    </row>
    <row r="17434" spans="1:18" ht="14.6" customHeight="1" x14ac:dyDescent="0.5">
      <c r="A17434" s="523">
        <f t="shared" ref="A17434" si="23023">A17430+1</f>
        <v>1030</v>
      </c>
      <c r="B17434" s="216" t="str">
        <f t="shared" ref="B17434" si="23024">B17430</f>
        <v>Olympiad</v>
      </c>
      <c r="C17434" s="408">
        <f t="shared" ref="C17434" si="23025">C17430+1</f>
        <v>862</v>
      </c>
      <c r="D17434" s="217">
        <f t="shared" ref="D17434" si="23026">D17430+1</f>
        <v>1759</v>
      </c>
      <c r="E17434" s="212"/>
      <c r="F17434" s="197">
        <v>3</v>
      </c>
      <c r="G17434" s="208" t="s">
        <v>287</v>
      </c>
      <c r="H17434" s="367"/>
      <c r="R17434" s="200"/>
    </row>
    <row r="17435" spans="1:18" ht="14.6" customHeight="1" thickBot="1" x14ac:dyDescent="0.55000000000000004">
      <c r="A17435" s="526"/>
      <c r="B17435" s="217">
        <f t="shared" ref="B17435" si="23027">B17431+1</f>
        <v>264</v>
      </c>
      <c r="C17435" s="406" t="str">
        <f t="shared" si="22982"/>
        <v>7 Times</v>
      </c>
      <c r="D17435" s="217" t="str">
        <f t="shared" ref="D17435" si="23028">INT((D17434-D$10559-1)/49+1)&amp;"/"&amp;MOD(INT((D17434-D$10559-1)/7),7)+1&amp;"/"&amp;MOD(D17434-D$10559-1,7)+1</f>
        <v>36/1/4</v>
      </c>
      <c r="E17435" s="214"/>
      <c r="F17435" s="197">
        <v>4</v>
      </c>
      <c r="G17435" s="209" t="s">
        <v>605</v>
      </c>
      <c r="H17435" s="324" t="str">
        <f>H17431</f>
        <v>Dn 2300</v>
      </c>
      <c r="R17435" s="200"/>
    </row>
    <row r="17436" spans="1:18" ht="14.6" customHeight="1" x14ac:dyDescent="0.5">
      <c r="A17436" s="524" t="s">
        <v>1279</v>
      </c>
      <c r="B17436" s="217" t="s">
        <v>1186</v>
      </c>
      <c r="C17436" s="407">
        <f t="shared" si="22908"/>
        <v>881</v>
      </c>
      <c r="D17436" s="202" t="str">
        <f t="shared" ref="D17436" si="23029">IF(MOD(D17434-D$10559-1,49)=0,"Jub",IF(MOD(D17434-D$10559,7)=0,"Sab","Yr"))&amp;" "&amp;IF(MOD(D17434-D$10559-1,49)=0,INT(D17434-D$10559-1)/49,"")</f>
        <v xml:space="preserve">Yr </v>
      </c>
      <c r="E17436" s="201">
        <f t="shared" ref="E17436" si="23030">E17432+1</f>
        <v>278</v>
      </c>
      <c r="F17436" s="197">
        <v>1</v>
      </c>
      <c r="G17436" s="203" t="s">
        <v>288</v>
      </c>
      <c r="H17436" s="325">
        <f>H17432+1</f>
        <v>245</v>
      </c>
      <c r="R17436" s="200"/>
    </row>
    <row r="17437" spans="1:18" ht="14.6" customHeight="1" x14ac:dyDescent="0.5">
      <c r="A17437" s="525" t="s">
        <v>1280</v>
      </c>
      <c r="B17437" s="202">
        <f t="shared" ref="B17437" si="23031">B17433+1</f>
        <v>1053</v>
      </c>
      <c r="C17437" s="407" t="str">
        <f t="shared" ref="C17437" si="23032">C17433</f>
        <v>Daniel 1290</v>
      </c>
      <c r="D17437" s="216" t="str">
        <f t="shared" ref="D17437" si="23033">D17433</f>
        <v>Exodus</v>
      </c>
      <c r="E17437" s="212" t="str">
        <f t="shared" ref="E17437" si="23034">E17433</f>
        <v>AD</v>
      </c>
      <c r="F17437" s="197">
        <v>2</v>
      </c>
      <c r="G17437" s="206" t="s">
        <v>604</v>
      </c>
      <c r="H17437" s="325"/>
      <c r="R17437" s="200"/>
    </row>
    <row r="17438" spans="1:18" ht="14.6" customHeight="1" x14ac:dyDescent="0.5">
      <c r="A17438" s="523">
        <f t="shared" ref="A17438" si="23035">A17434+1</f>
        <v>1031</v>
      </c>
      <c r="B17438" s="216" t="str">
        <f t="shared" si="22991"/>
        <v>Olympiad</v>
      </c>
      <c r="C17438" s="408">
        <f t="shared" ref="C17438" si="23036">C17434+1</f>
        <v>863</v>
      </c>
      <c r="D17438" s="217">
        <f t="shared" ref="D17438" si="23037">D17434+1</f>
        <v>1760</v>
      </c>
      <c r="E17438" s="212"/>
      <c r="F17438" s="197">
        <v>3</v>
      </c>
      <c r="G17438" s="208" t="s">
        <v>287</v>
      </c>
      <c r="H17438" s="367"/>
      <c r="R17438" s="200"/>
    </row>
    <row r="17439" spans="1:18" ht="14.6" customHeight="1" thickBot="1" x14ac:dyDescent="0.55000000000000004">
      <c r="A17439" s="526"/>
      <c r="B17439" s="217">
        <f t="shared" si="22991"/>
        <v>264</v>
      </c>
      <c r="C17439" s="406" t="str">
        <f t="shared" si="22982"/>
        <v>7 Times</v>
      </c>
      <c r="D17439" s="217" t="str">
        <f t="shared" ref="D17439" si="23038">INT((D17438-D$10559-1)/49+1)&amp;"/"&amp;MOD(INT((D17438-D$10559-1)/7),7)+1&amp;"/"&amp;MOD(D17438-D$10559-1,7)+1</f>
        <v>36/1/5</v>
      </c>
      <c r="E17439" s="214"/>
      <c r="F17439" s="197">
        <v>4</v>
      </c>
      <c r="G17439" s="209" t="s">
        <v>605</v>
      </c>
      <c r="H17439" s="324" t="str">
        <f>H17435</f>
        <v>Dn 2300</v>
      </c>
      <c r="R17439" s="200"/>
    </row>
    <row r="17440" spans="1:18" ht="14.6" customHeight="1" x14ac:dyDescent="0.5">
      <c r="A17440" s="524" t="s">
        <v>1279</v>
      </c>
      <c r="B17440" s="217" t="s">
        <v>1187</v>
      </c>
      <c r="C17440" s="407">
        <f t="shared" si="22908"/>
        <v>882</v>
      </c>
      <c r="D17440" s="202" t="str">
        <f t="shared" ref="D17440" si="23039">IF(MOD(D17438-D$10559-1,49)=0,"Jub",IF(MOD(D17438-D$10559,7)=0,"Sab","Yr"))&amp;" "&amp;IF(MOD(D17438-D$10559-1,49)=0,INT(D17438-D$10559-1)/49,"")</f>
        <v xml:space="preserve">Yr </v>
      </c>
      <c r="E17440" s="201">
        <f t="shared" ref="E17440" si="23040">E17436+1</f>
        <v>279</v>
      </c>
      <c r="F17440" s="197">
        <v>1</v>
      </c>
      <c r="G17440" s="203" t="s">
        <v>288</v>
      </c>
      <c r="H17440" s="325">
        <f>H17436+1</f>
        <v>246</v>
      </c>
      <c r="R17440" s="200"/>
    </row>
    <row r="17441" spans="1:18" ht="14.6" customHeight="1" x14ac:dyDescent="0.5">
      <c r="A17441" s="525" t="s">
        <v>1280</v>
      </c>
      <c r="B17441" s="202">
        <f t="shared" ref="B17441" si="23041">B17437+1</f>
        <v>1054</v>
      </c>
      <c r="C17441" s="407" t="str">
        <f t="shared" ref="C17441" si="23042">C17437</f>
        <v>Daniel 1290</v>
      </c>
      <c r="D17441" s="216" t="str">
        <f t="shared" ref="D17441" si="23043">D17437</f>
        <v>Exodus</v>
      </c>
      <c r="E17441" s="212" t="str">
        <f t="shared" ref="E17441" si="23044">E17437</f>
        <v>AD</v>
      </c>
      <c r="F17441" s="197">
        <v>2</v>
      </c>
      <c r="G17441" s="206" t="s">
        <v>604</v>
      </c>
      <c r="H17441" s="325"/>
      <c r="R17441" s="200"/>
    </row>
    <row r="17442" spans="1:18" ht="14.6" customHeight="1" x14ac:dyDescent="0.5">
      <c r="A17442" s="523">
        <f t="shared" ref="A17442" si="23045">A17438+1</f>
        <v>1032</v>
      </c>
      <c r="B17442" s="216" t="str">
        <f t="shared" si="23002"/>
        <v>Olympiad</v>
      </c>
      <c r="C17442" s="408">
        <f t="shared" ref="C17442" si="23046">C17438+1</f>
        <v>864</v>
      </c>
      <c r="D17442" s="217">
        <f t="shared" ref="D17442" si="23047">D17438+1</f>
        <v>1761</v>
      </c>
      <c r="E17442" s="212"/>
      <c r="F17442" s="197">
        <v>3</v>
      </c>
      <c r="G17442" s="208" t="s">
        <v>287</v>
      </c>
      <c r="H17442" s="367"/>
      <c r="R17442" s="200"/>
    </row>
    <row r="17443" spans="1:18" ht="14.6" customHeight="1" thickBot="1" x14ac:dyDescent="0.55000000000000004">
      <c r="A17443" s="526"/>
      <c r="B17443" s="217">
        <f t="shared" si="23002"/>
        <v>264</v>
      </c>
      <c r="C17443" s="406" t="str">
        <f t="shared" si="22982"/>
        <v>7 Times</v>
      </c>
      <c r="D17443" s="217" t="str">
        <f t="shared" ref="D17443" si="23048">INT((D17442-D$10559-1)/49+1)&amp;"/"&amp;MOD(INT((D17442-D$10559-1)/7),7)+1&amp;"/"&amp;MOD(D17442-D$10559-1,7)+1</f>
        <v>36/1/6</v>
      </c>
      <c r="E17443" s="214"/>
      <c r="F17443" s="197">
        <v>4</v>
      </c>
      <c r="G17443" s="209" t="s">
        <v>605</v>
      </c>
      <c r="H17443" s="324" t="str">
        <f>H17439</f>
        <v>Dn 2300</v>
      </c>
      <c r="R17443" s="200"/>
    </row>
    <row r="17444" spans="1:18" ht="14.6" customHeight="1" x14ac:dyDescent="0.5">
      <c r="A17444" s="524" t="s">
        <v>1279</v>
      </c>
      <c r="B17444" s="217" t="s">
        <v>1188</v>
      </c>
      <c r="C17444" s="407">
        <f t="shared" si="22908"/>
        <v>883</v>
      </c>
      <c r="D17444" s="202" t="str">
        <f t="shared" ref="D17444" si="23049">IF(MOD(D17442-D$10559-1,49)=0,"Jub",IF(MOD(D17442-D$10559,7)=0,"Sab","Yr"))&amp;" "&amp;IF(MOD(D17442-D$10559-1,49)=0,INT(D17442-D$10559-1)/49,"")</f>
        <v xml:space="preserve">Yr </v>
      </c>
      <c r="E17444" s="201">
        <f t="shared" ref="E17444" si="23050">E17440+1</f>
        <v>280</v>
      </c>
      <c r="F17444" s="197">
        <v>1</v>
      </c>
      <c r="G17444" s="203" t="s">
        <v>288</v>
      </c>
      <c r="H17444" s="325">
        <f>H17440+1</f>
        <v>247</v>
      </c>
      <c r="R17444" s="200"/>
    </row>
    <row r="17445" spans="1:18" ht="14.6" customHeight="1" x14ac:dyDescent="0.5">
      <c r="A17445" s="525" t="s">
        <v>1280</v>
      </c>
      <c r="B17445" s="202">
        <f t="shared" ref="B17445" si="23051">B17441+1</f>
        <v>1055</v>
      </c>
      <c r="C17445" s="407" t="str">
        <f t="shared" ref="C17445" si="23052">C17441</f>
        <v>Daniel 1290</v>
      </c>
      <c r="D17445" s="216" t="str">
        <f t="shared" ref="D17445" si="23053">D17441</f>
        <v>Exodus</v>
      </c>
      <c r="E17445" s="212" t="str">
        <f t="shared" ref="E17445" si="23054">E17441</f>
        <v>AD</v>
      </c>
      <c r="F17445" s="197">
        <v>2</v>
      </c>
      <c r="G17445" s="206" t="s">
        <v>604</v>
      </c>
      <c r="H17445" s="325"/>
      <c r="R17445" s="200"/>
    </row>
    <row r="17446" spans="1:18" ht="14.6" customHeight="1" x14ac:dyDescent="0.5">
      <c r="A17446" s="523">
        <f t="shared" ref="A17446" si="23055">A17442+1</f>
        <v>1033</v>
      </c>
      <c r="B17446" s="216" t="str">
        <f t="shared" si="23013"/>
        <v>Olympiad</v>
      </c>
      <c r="C17446" s="408">
        <f t="shared" ref="C17446" si="23056">C17442+1</f>
        <v>865</v>
      </c>
      <c r="D17446" s="217">
        <f t="shared" ref="D17446" si="23057">D17442+1</f>
        <v>1762</v>
      </c>
      <c r="E17446" s="212"/>
      <c r="F17446" s="197">
        <v>3</v>
      </c>
      <c r="G17446" s="208" t="s">
        <v>287</v>
      </c>
      <c r="H17446" s="367"/>
      <c r="R17446" s="200"/>
    </row>
    <row r="17447" spans="1:18" ht="14.6" customHeight="1" thickBot="1" x14ac:dyDescent="0.55000000000000004">
      <c r="A17447" s="526"/>
      <c r="B17447" s="217">
        <f t="shared" si="23013"/>
        <v>264</v>
      </c>
      <c r="C17447" s="406" t="str">
        <f t="shared" si="22982"/>
        <v>7 Times</v>
      </c>
      <c r="D17447" s="359" t="str">
        <f t="shared" ref="D17447" si="23058">INT((D17446-D$10559-1)/49+1)&amp;"/"&amp;MOD(INT((D17446-D$10559-1)/7),7)+1&amp;"/"&amp;MOD(D17446-D$10559-1,7)+1</f>
        <v>36/1/7</v>
      </c>
      <c r="E17447" s="214"/>
      <c r="F17447" s="197">
        <v>4</v>
      </c>
      <c r="G17447" s="209" t="s">
        <v>605</v>
      </c>
      <c r="H17447" s="324" t="str">
        <f>H17443</f>
        <v>Dn 2300</v>
      </c>
      <c r="R17447" s="200"/>
    </row>
    <row r="17448" spans="1:18" ht="14.6" customHeight="1" x14ac:dyDescent="0.5">
      <c r="A17448" s="524" t="s">
        <v>1279</v>
      </c>
      <c r="B17448" s="217" t="s">
        <v>1189</v>
      </c>
      <c r="C17448" s="407">
        <f t="shared" si="22908"/>
        <v>884</v>
      </c>
      <c r="D17448" s="360" t="str">
        <f t="shared" ref="D17448" si="23059">IF(MOD(D17446-D$10559-1,49)=0,"Jub",IF(MOD(D17446-D$10559,7)=0,"Sab","Yr"))&amp;" "&amp;IF(MOD(D17446-D$10559-1,49)=0,INT(D17446-D$10559-1)/49,"")</f>
        <v xml:space="preserve">Sab </v>
      </c>
      <c r="E17448" s="201">
        <f t="shared" ref="E17448" si="23060">E17444+1</f>
        <v>281</v>
      </c>
      <c r="F17448" s="197">
        <v>1</v>
      </c>
      <c r="G17448" s="203" t="s">
        <v>288</v>
      </c>
      <c r="H17448" s="325">
        <f>H17444+1</f>
        <v>248</v>
      </c>
      <c r="R17448" s="200"/>
    </row>
    <row r="17449" spans="1:18" ht="14.6" customHeight="1" x14ac:dyDescent="0.5">
      <c r="A17449" s="525" t="s">
        <v>1280</v>
      </c>
      <c r="B17449" s="202">
        <f t="shared" ref="B17449" si="23061">B17445+1</f>
        <v>1056</v>
      </c>
      <c r="C17449" s="407" t="str">
        <f t="shared" ref="C17449" si="23062">C17445</f>
        <v>Daniel 1290</v>
      </c>
      <c r="D17449" s="361" t="str">
        <f t="shared" ref="D17449" si="23063">D17445</f>
        <v>Exodus</v>
      </c>
      <c r="E17449" s="212" t="str">
        <f t="shared" ref="E17449" si="23064">E17445</f>
        <v>AD</v>
      </c>
      <c r="F17449" s="197">
        <v>2</v>
      </c>
      <c r="G17449" s="206" t="s">
        <v>604</v>
      </c>
      <c r="H17449" s="325"/>
      <c r="R17449" s="200"/>
    </row>
    <row r="17450" spans="1:18" ht="14.6" customHeight="1" x14ac:dyDescent="0.5">
      <c r="A17450" s="523">
        <f t="shared" ref="A17450" si="23065">A17446+1</f>
        <v>1034</v>
      </c>
      <c r="B17450" s="216" t="str">
        <f t="shared" ref="B17450" si="23066">B17446</f>
        <v>Olympiad</v>
      </c>
      <c r="C17450" s="408">
        <f t="shared" ref="C17450" si="23067">C17446+1</f>
        <v>866</v>
      </c>
      <c r="D17450" s="359">
        <f t="shared" ref="D17450" si="23068">D17446+1</f>
        <v>1763</v>
      </c>
      <c r="E17450" s="212"/>
      <c r="F17450" s="197">
        <v>3</v>
      </c>
      <c r="G17450" s="208" t="s">
        <v>287</v>
      </c>
      <c r="H17450" s="367"/>
      <c r="R17450" s="200"/>
    </row>
    <row r="17451" spans="1:18" ht="14.6" customHeight="1" thickBot="1" x14ac:dyDescent="0.55000000000000004">
      <c r="A17451" s="526"/>
      <c r="B17451" s="217">
        <f t="shared" ref="B17451" si="23069">B17447+1</f>
        <v>265</v>
      </c>
      <c r="C17451" s="406" t="str">
        <f t="shared" si="22982"/>
        <v>7 Times</v>
      </c>
      <c r="D17451" s="217" t="str">
        <f t="shared" ref="D17451" si="23070">INT((D17450-D$10559-1)/49+1)&amp;"/"&amp;MOD(INT((D17450-D$10559-1)/7),7)+1&amp;"/"&amp;MOD(D17450-D$10559-1,7)+1</f>
        <v>36/2/1</v>
      </c>
      <c r="E17451" s="214"/>
      <c r="F17451" s="197">
        <v>4</v>
      </c>
      <c r="G17451" s="209" t="s">
        <v>605</v>
      </c>
      <c r="H17451" s="324" t="str">
        <f>H17447</f>
        <v>Dn 2300</v>
      </c>
      <c r="R17451" s="200"/>
    </row>
    <row r="17452" spans="1:18" ht="14.6" customHeight="1" x14ac:dyDescent="0.5">
      <c r="A17452" s="524" t="s">
        <v>1279</v>
      </c>
      <c r="B17452" s="217" t="s">
        <v>1186</v>
      </c>
      <c r="C17452" s="407">
        <f t="shared" si="22908"/>
        <v>885</v>
      </c>
      <c r="D17452" s="202" t="str">
        <f t="shared" ref="D17452" si="23071">IF(MOD(D17450-D$10559-1,49)=0,"Jub",IF(MOD(D17450-D$10559,7)=0,"Sab","Yr"))&amp;" "&amp;IF(MOD(D17450-D$10559-1,49)=0,INT(D17450-D$10559-1)/49,"")</f>
        <v xml:space="preserve">Yr </v>
      </c>
      <c r="E17452" s="201">
        <f t="shared" ref="E17452" si="23072">E17448+1</f>
        <v>282</v>
      </c>
      <c r="F17452" s="197">
        <v>1</v>
      </c>
      <c r="G17452" s="203" t="s">
        <v>288</v>
      </c>
      <c r="H17452" s="325">
        <f>H17448+1</f>
        <v>249</v>
      </c>
      <c r="R17452" s="200"/>
    </row>
    <row r="17453" spans="1:18" ht="14.6" customHeight="1" x14ac:dyDescent="0.5">
      <c r="A17453" s="525" t="s">
        <v>1280</v>
      </c>
      <c r="B17453" s="202">
        <f t="shared" ref="B17453" si="23073">B17449+1</f>
        <v>1057</v>
      </c>
      <c r="C17453" s="407" t="str">
        <f t="shared" ref="C17453" si="23074">C17449</f>
        <v>Daniel 1290</v>
      </c>
      <c r="D17453" s="216" t="str">
        <f t="shared" ref="D17453" si="23075">D17449</f>
        <v>Exodus</v>
      </c>
      <c r="E17453" s="212" t="str">
        <f t="shared" ref="E17453" si="23076">E17449</f>
        <v>AD</v>
      </c>
      <c r="F17453" s="197">
        <v>2</v>
      </c>
      <c r="G17453" s="206" t="s">
        <v>604</v>
      </c>
      <c r="H17453" s="325"/>
      <c r="R17453" s="200"/>
    </row>
    <row r="17454" spans="1:18" ht="14.6" customHeight="1" x14ac:dyDescent="0.5">
      <c r="A17454" s="523">
        <f t="shared" ref="A17454" si="23077">A17450+1</f>
        <v>1035</v>
      </c>
      <c r="B17454" s="216" t="str">
        <f t="shared" si="22991"/>
        <v>Olympiad</v>
      </c>
      <c r="C17454" s="408">
        <f t="shared" ref="C17454" si="23078">C17450+1</f>
        <v>867</v>
      </c>
      <c r="D17454" s="217">
        <f t="shared" ref="D17454" si="23079">D17450+1</f>
        <v>1764</v>
      </c>
      <c r="E17454" s="212"/>
      <c r="F17454" s="197">
        <v>3</v>
      </c>
      <c r="G17454" s="208" t="s">
        <v>287</v>
      </c>
      <c r="H17454" s="367"/>
      <c r="R17454" s="200"/>
    </row>
    <row r="17455" spans="1:18" ht="14.6" customHeight="1" thickBot="1" x14ac:dyDescent="0.55000000000000004">
      <c r="A17455" s="526"/>
      <c r="B17455" s="217">
        <f t="shared" si="22991"/>
        <v>265</v>
      </c>
      <c r="C17455" s="406" t="str">
        <f t="shared" si="22982"/>
        <v>7 Times</v>
      </c>
      <c r="D17455" s="217" t="str">
        <f t="shared" ref="D17455" si="23080">INT((D17454-D$10559-1)/49+1)&amp;"/"&amp;MOD(INT((D17454-D$10559-1)/7),7)+1&amp;"/"&amp;MOD(D17454-D$10559-1,7)+1</f>
        <v>36/2/2</v>
      </c>
      <c r="E17455" s="214"/>
      <c r="F17455" s="197">
        <v>4</v>
      </c>
      <c r="G17455" s="209" t="s">
        <v>605</v>
      </c>
      <c r="H17455" s="324" t="str">
        <f>H17451</f>
        <v>Dn 2300</v>
      </c>
      <c r="R17455" s="200"/>
    </row>
    <row r="17456" spans="1:18" ht="14.6" customHeight="1" x14ac:dyDescent="0.5">
      <c r="A17456" s="524" t="s">
        <v>1279</v>
      </c>
      <c r="B17456" s="217" t="s">
        <v>1187</v>
      </c>
      <c r="C17456" s="407">
        <f t="shared" ref="C17456:C17516" si="23081">C17452+1</f>
        <v>886</v>
      </c>
      <c r="D17456" s="202" t="str">
        <f t="shared" ref="D17456" si="23082">IF(MOD(D17454-D$10559-1,49)=0,"Jub",IF(MOD(D17454-D$10559,7)=0,"Sab","Yr"))&amp;" "&amp;IF(MOD(D17454-D$10559-1,49)=0,INT(D17454-D$10559-1)/49,"")</f>
        <v xml:space="preserve">Yr </v>
      </c>
      <c r="E17456" s="201">
        <f t="shared" ref="E17456" si="23083">E17452+1</f>
        <v>283</v>
      </c>
      <c r="F17456" s="197">
        <v>1</v>
      </c>
      <c r="G17456" s="203" t="s">
        <v>288</v>
      </c>
      <c r="H17456" s="325">
        <f>H17452+1</f>
        <v>250</v>
      </c>
      <c r="R17456" s="200"/>
    </row>
    <row r="17457" spans="1:18" ht="14.6" customHeight="1" x14ac:dyDescent="0.5">
      <c r="A17457" s="525" t="s">
        <v>1280</v>
      </c>
      <c r="B17457" s="202">
        <f t="shared" ref="B17457" si="23084">B17453+1</f>
        <v>1058</v>
      </c>
      <c r="C17457" s="407" t="str">
        <f t="shared" ref="C17457" si="23085">C17453</f>
        <v>Daniel 1290</v>
      </c>
      <c r="D17457" s="216" t="str">
        <f t="shared" ref="D17457" si="23086">D17453</f>
        <v>Exodus</v>
      </c>
      <c r="E17457" s="212" t="str">
        <f t="shared" ref="E17457" si="23087">E17453</f>
        <v>AD</v>
      </c>
      <c r="F17457" s="197">
        <v>2</v>
      </c>
      <c r="G17457" s="206" t="s">
        <v>604</v>
      </c>
      <c r="H17457" s="325"/>
      <c r="R17457" s="200"/>
    </row>
    <row r="17458" spans="1:18" ht="14.6" customHeight="1" x14ac:dyDescent="0.5">
      <c r="A17458" s="523">
        <f t="shared" ref="A17458" si="23088">A17454+1</f>
        <v>1036</v>
      </c>
      <c r="B17458" s="216" t="str">
        <f t="shared" si="23002"/>
        <v>Olympiad</v>
      </c>
      <c r="C17458" s="408">
        <f t="shared" ref="C17458" si="23089">C17454+1</f>
        <v>868</v>
      </c>
      <c r="D17458" s="217">
        <f t="shared" ref="D17458" si="23090">D17454+1</f>
        <v>1765</v>
      </c>
      <c r="E17458" s="212"/>
      <c r="F17458" s="197">
        <v>3</v>
      </c>
      <c r="G17458" s="208" t="s">
        <v>287</v>
      </c>
      <c r="H17458" s="367"/>
      <c r="R17458" s="200"/>
    </row>
    <row r="17459" spans="1:18" ht="14.6" customHeight="1" thickBot="1" x14ac:dyDescent="0.55000000000000004">
      <c r="A17459" s="526"/>
      <c r="B17459" s="217">
        <f t="shared" si="23002"/>
        <v>265</v>
      </c>
      <c r="C17459" s="406" t="str">
        <f t="shared" si="22982"/>
        <v>7 Times</v>
      </c>
      <c r="D17459" s="217" t="str">
        <f t="shared" ref="D17459" si="23091">INT((D17458-D$10559-1)/49+1)&amp;"/"&amp;MOD(INT((D17458-D$10559-1)/7),7)+1&amp;"/"&amp;MOD(D17458-D$10559-1,7)+1</f>
        <v>36/2/3</v>
      </c>
      <c r="E17459" s="214"/>
      <c r="F17459" s="197">
        <v>4</v>
      </c>
      <c r="G17459" s="209" t="s">
        <v>605</v>
      </c>
      <c r="H17459" s="324" t="str">
        <f>H17455</f>
        <v>Dn 2300</v>
      </c>
      <c r="R17459" s="200"/>
    </row>
    <row r="17460" spans="1:18" ht="14.6" customHeight="1" x14ac:dyDescent="0.5">
      <c r="A17460" s="524" t="s">
        <v>1279</v>
      </c>
      <c r="B17460" s="217" t="s">
        <v>1188</v>
      </c>
      <c r="C17460" s="407">
        <f t="shared" si="23081"/>
        <v>887</v>
      </c>
      <c r="D17460" s="202" t="str">
        <f t="shared" ref="D17460" si="23092">IF(MOD(D17458-D$10559-1,49)=0,"Jub",IF(MOD(D17458-D$10559,7)=0,"Sab","Yr"))&amp;" "&amp;IF(MOD(D17458-D$10559-1,49)=0,INT(D17458-D$10559-1)/49,"")</f>
        <v xml:space="preserve">Yr </v>
      </c>
      <c r="E17460" s="201">
        <f t="shared" ref="E17460" si="23093">E17456+1</f>
        <v>284</v>
      </c>
      <c r="F17460" s="197">
        <v>1</v>
      </c>
      <c r="G17460" s="203" t="s">
        <v>288</v>
      </c>
      <c r="H17460" s="325">
        <f>H17456+1</f>
        <v>251</v>
      </c>
      <c r="R17460" s="200"/>
    </row>
    <row r="17461" spans="1:18" ht="14.6" customHeight="1" x14ac:dyDescent="0.5">
      <c r="A17461" s="525" t="s">
        <v>1280</v>
      </c>
      <c r="B17461" s="202">
        <f t="shared" ref="B17461" si="23094">B17457+1</f>
        <v>1059</v>
      </c>
      <c r="C17461" s="407" t="str">
        <f t="shared" ref="C17461" si="23095">C17457</f>
        <v>Daniel 1290</v>
      </c>
      <c r="D17461" s="216" t="str">
        <f t="shared" ref="D17461" si="23096">D17457</f>
        <v>Exodus</v>
      </c>
      <c r="E17461" s="212" t="str">
        <f t="shared" ref="E17461" si="23097">E17457</f>
        <v>AD</v>
      </c>
      <c r="F17461" s="197">
        <v>2</v>
      </c>
      <c r="G17461" s="206" t="s">
        <v>604</v>
      </c>
      <c r="H17461" s="325"/>
      <c r="R17461" s="200"/>
    </row>
    <row r="17462" spans="1:18" ht="14.6" customHeight="1" x14ac:dyDescent="0.5">
      <c r="A17462" s="523">
        <f t="shared" ref="A17462" si="23098">A17458+1</f>
        <v>1037</v>
      </c>
      <c r="B17462" s="216" t="str">
        <f t="shared" si="23013"/>
        <v>Olympiad</v>
      </c>
      <c r="C17462" s="408">
        <f t="shared" ref="C17462" si="23099">C17458+1</f>
        <v>869</v>
      </c>
      <c r="D17462" s="217">
        <f t="shared" ref="D17462" si="23100">D17458+1</f>
        <v>1766</v>
      </c>
      <c r="E17462" s="212"/>
      <c r="F17462" s="197">
        <v>3</v>
      </c>
      <c r="G17462" s="208" t="s">
        <v>287</v>
      </c>
      <c r="H17462" s="367"/>
      <c r="R17462" s="200"/>
    </row>
    <row r="17463" spans="1:18" ht="14.6" customHeight="1" thickBot="1" x14ac:dyDescent="0.55000000000000004">
      <c r="A17463" s="526"/>
      <c r="B17463" s="217">
        <f t="shared" si="23013"/>
        <v>265</v>
      </c>
      <c r="C17463" s="406" t="str">
        <f t="shared" si="22982"/>
        <v>7 Times</v>
      </c>
      <c r="D17463" s="217" t="str">
        <f t="shared" ref="D17463" si="23101">INT((D17462-D$10559-1)/49+1)&amp;"/"&amp;MOD(INT((D17462-D$10559-1)/7),7)+1&amp;"/"&amp;MOD(D17462-D$10559-1,7)+1</f>
        <v>36/2/4</v>
      </c>
      <c r="E17463" s="214"/>
      <c r="F17463" s="197">
        <v>4</v>
      </c>
      <c r="G17463" s="209" t="s">
        <v>605</v>
      </c>
      <c r="H17463" s="324" t="str">
        <f>H17459</f>
        <v>Dn 2300</v>
      </c>
      <c r="R17463" s="200"/>
    </row>
    <row r="17464" spans="1:18" ht="14.6" customHeight="1" x14ac:dyDescent="0.5">
      <c r="A17464" s="524" t="s">
        <v>1279</v>
      </c>
      <c r="B17464" s="217" t="s">
        <v>1189</v>
      </c>
      <c r="C17464" s="407">
        <f t="shared" si="23081"/>
        <v>888</v>
      </c>
      <c r="D17464" s="202" t="str">
        <f t="shared" ref="D17464" si="23102">IF(MOD(D17462-D$10559-1,49)=0,"Jub",IF(MOD(D17462-D$10559,7)=0,"Sab","Yr"))&amp;" "&amp;IF(MOD(D17462-D$10559-1,49)=0,INT(D17462-D$10559-1)/49,"")</f>
        <v xml:space="preserve">Yr </v>
      </c>
      <c r="E17464" s="201">
        <f t="shared" ref="E17464" si="23103">E17460+1</f>
        <v>285</v>
      </c>
      <c r="F17464" s="197">
        <v>1</v>
      </c>
      <c r="G17464" s="203" t="s">
        <v>288</v>
      </c>
      <c r="H17464" s="325">
        <f>H17460+1</f>
        <v>252</v>
      </c>
      <c r="R17464" s="200"/>
    </row>
    <row r="17465" spans="1:18" ht="14.6" customHeight="1" x14ac:dyDescent="0.5">
      <c r="A17465" s="525" t="s">
        <v>1280</v>
      </c>
      <c r="B17465" s="202">
        <f t="shared" ref="B17465" si="23104">B17461+1</f>
        <v>1060</v>
      </c>
      <c r="C17465" s="407" t="str">
        <f t="shared" ref="C17465" si="23105">C17461</f>
        <v>Daniel 1290</v>
      </c>
      <c r="D17465" s="216" t="str">
        <f t="shared" ref="D17465" si="23106">D17461</f>
        <v>Exodus</v>
      </c>
      <c r="E17465" s="212" t="str">
        <f t="shared" ref="E17465" si="23107">E17461</f>
        <v>AD</v>
      </c>
      <c r="F17465" s="197">
        <v>2</v>
      </c>
      <c r="G17465" s="206" t="s">
        <v>604</v>
      </c>
      <c r="H17465" s="325"/>
      <c r="R17465" s="200"/>
    </row>
    <row r="17466" spans="1:18" ht="14.6" customHeight="1" x14ac:dyDescent="0.5">
      <c r="A17466" s="523">
        <f t="shared" ref="A17466" si="23108">A17462+1</f>
        <v>1038</v>
      </c>
      <c r="B17466" s="216" t="str">
        <f t="shared" ref="B17466" si="23109">B17462</f>
        <v>Olympiad</v>
      </c>
      <c r="C17466" s="408">
        <f t="shared" ref="C17466" si="23110">C17462+1</f>
        <v>870</v>
      </c>
      <c r="D17466" s="217">
        <f t="shared" ref="D17466" si="23111">D17462+1</f>
        <v>1767</v>
      </c>
      <c r="E17466" s="212"/>
      <c r="F17466" s="197">
        <v>3</v>
      </c>
      <c r="G17466" s="208" t="s">
        <v>287</v>
      </c>
      <c r="H17466" s="367"/>
      <c r="R17466" s="200"/>
    </row>
    <row r="17467" spans="1:18" ht="14.6" customHeight="1" thickBot="1" x14ac:dyDescent="0.55000000000000004">
      <c r="A17467" s="526"/>
      <c r="B17467" s="217">
        <f t="shared" ref="B17467" si="23112">B17463+1</f>
        <v>266</v>
      </c>
      <c r="C17467" s="406" t="str">
        <f t="shared" si="22982"/>
        <v>7 Times</v>
      </c>
      <c r="D17467" s="217" t="str">
        <f t="shared" ref="D17467" si="23113">INT((D17466-D$10559-1)/49+1)&amp;"/"&amp;MOD(INT((D17466-D$10559-1)/7),7)+1&amp;"/"&amp;MOD(D17466-D$10559-1,7)+1</f>
        <v>36/2/5</v>
      </c>
      <c r="E17467" s="214"/>
      <c r="F17467" s="197">
        <v>4</v>
      </c>
      <c r="G17467" s="209" t="s">
        <v>605</v>
      </c>
      <c r="H17467" s="324" t="str">
        <f>H17463</f>
        <v>Dn 2300</v>
      </c>
      <c r="R17467" s="200"/>
    </row>
    <row r="17468" spans="1:18" ht="14.6" customHeight="1" x14ac:dyDescent="0.5">
      <c r="A17468" s="524" t="s">
        <v>1279</v>
      </c>
      <c r="B17468" s="217" t="s">
        <v>1186</v>
      </c>
      <c r="C17468" s="407">
        <f t="shared" si="23081"/>
        <v>889</v>
      </c>
      <c r="D17468" s="202" t="str">
        <f t="shared" ref="D17468" si="23114">IF(MOD(D17466-D$10559-1,49)=0,"Jub",IF(MOD(D17466-D$10559,7)=0,"Sab","Yr"))&amp;" "&amp;IF(MOD(D17466-D$10559-1,49)=0,INT(D17466-D$10559-1)/49,"")</f>
        <v xml:space="preserve">Yr </v>
      </c>
      <c r="E17468" s="201">
        <f t="shared" ref="E17468" si="23115">E17464+1</f>
        <v>286</v>
      </c>
      <c r="F17468" s="197">
        <v>1</v>
      </c>
      <c r="G17468" s="203" t="s">
        <v>288</v>
      </c>
      <c r="H17468" s="325">
        <f>H17464+1</f>
        <v>253</v>
      </c>
      <c r="R17468" s="200"/>
    </row>
    <row r="17469" spans="1:18" ht="14.6" customHeight="1" x14ac:dyDescent="0.5">
      <c r="A17469" s="525" t="s">
        <v>1280</v>
      </c>
      <c r="B17469" s="202">
        <f t="shared" ref="B17469" si="23116">B17465+1</f>
        <v>1061</v>
      </c>
      <c r="C17469" s="407" t="str">
        <f t="shared" ref="C17469" si="23117">C17465</f>
        <v>Daniel 1290</v>
      </c>
      <c r="D17469" s="216" t="str">
        <f t="shared" ref="D17469" si="23118">D17465</f>
        <v>Exodus</v>
      </c>
      <c r="E17469" s="212" t="str">
        <f t="shared" ref="E17469" si="23119">E17465</f>
        <v>AD</v>
      </c>
      <c r="F17469" s="197">
        <v>2</v>
      </c>
      <c r="G17469" s="206" t="s">
        <v>604</v>
      </c>
      <c r="H17469" s="325"/>
      <c r="R17469" s="200"/>
    </row>
    <row r="17470" spans="1:18" ht="14.6" customHeight="1" x14ac:dyDescent="0.5">
      <c r="A17470" s="523">
        <f t="shared" ref="A17470" si="23120">A17466+1</f>
        <v>1039</v>
      </c>
      <c r="B17470" s="216" t="str">
        <f t="shared" si="22991"/>
        <v>Olympiad</v>
      </c>
      <c r="C17470" s="408">
        <f t="shared" ref="C17470" si="23121">C17466+1</f>
        <v>871</v>
      </c>
      <c r="D17470" s="217">
        <f t="shared" ref="D17470" si="23122">D17466+1</f>
        <v>1768</v>
      </c>
      <c r="E17470" s="212"/>
      <c r="F17470" s="197">
        <v>3</v>
      </c>
      <c r="G17470" s="208" t="s">
        <v>287</v>
      </c>
      <c r="H17470" s="367"/>
      <c r="R17470" s="200"/>
    </row>
    <row r="17471" spans="1:18" ht="14.6" customHeight="1" thickBot="1" x14ac:dyDescent="0.55000000000000004">
      <c r="A17471" s="526"/>
      <c r="B17471" s="217">
        <f t="shared" si="22991"/>
        <v>266</v>
      </c>
      <c r="C17471" s="406" t="str">
        <f t="shared" si="22982"/>
        <v>7 Times</v>
      </c>
      <c r="D17471" s="217" t="str">
        <f t="shared" ref="D17471" si="23123">INT((D17470-D$10559-1)/49+1)&amp;"/"&amp;MOD(INT((D17470-D$10559-1)/7),7)+1&amp;"/"&amp;MOD(D17470-D$10559-1,7)+1</f>
        <v>36/2/6</v>
      </c>
      <c r="E17471" s="214"/>
      <c r="F17471" s="197">
        <v>4</v>
      </c>
      <c r="G17471" s="209" t="s">
        <v>605</v>
      </c>
      <c r="H17471" s="324" t="str">
        <f>H17467</f>
        <v>Dn 2300</v>
      </c>
      <c r="R17471" s="200"/>
    </row>
    <row r="17472" spans="1:18" ht="14.6" customHeight="1" x14ac:dyDescent="0.5">
      <c r="A17472" s="524" t="s">
        <v>1279</v>
      </c>
      <c r="B17472" s="217" t="s">
        <v>1187</v>
      </c>
      <c r="C17472" s="407">
        <f t="shared" si="23081"/>
        <v>890</v>
      </c>
      <c r="D17472" s="202" t="str">
        <f t="shared" ref="D17472" si="23124">IF(MOD(D17470-D$10559-1,49)=0,"Jub",IF(MOD(D17470-D$10559,7)=0,"Sab","Yr"))&amp;" "&amp;IF(MOD(D17470-D$10559-1,49)=0,INT(D17470-D$10559-1)/49,"")</f>
        <v xml:space="preserve">Yr </v>
      </c>
      <c r="E17472" s="201">
        <f t="shared" ref="E17472" si="23125">E17468+1</f>
        <v>287</v>
      </c>
      <c r="F17472" s="197">
        <v>1</v>
      </c>
      <c r="G17472" s="203" t="s">
        <v>288</v>
      </c>
      <c r="H17472" s="325">
        <f>H17468+1</f>
        <v>254</v>
      </c>
      <c r="R17472" s="200"/>
    </row>
    <row r="17473" spans="1:18" ht="14.6" customHeight="1" x14ac:dyDescent="0.5">
      <c r="A17473" s="525" t="s">
        <v>1280</v>
      </c>
      <c r="B17473" s="202">
        <f t="shared" ref="B17473" si="23126">B17469+1</f>
        <v>1062</v>
      </c>
      <c r="C17473" s="407" t="str">
        <f t="shared" ref="C17473" si="23127">C17469</f>
        <v>Daniel 1290</v>
      </c>
      <c r="D17473" s="216" t="str">
        <f t="shared" ref="D17473" si="23128">D17469</f>
        <v>Exodus</v>
      </c>
      <c r="E17473" s="212" t="str">
        <f t="shared" ref="E17473" si="23129">E17469</f>
        <v>AD</v>
      </c>
      <c r="F17473" s="197">
        <v>2</v>
      </c>
      <c r="G17473" s="206" t="s">
        <v>604</v>
      </c>
      <c r="H17473" s="325"/>
      <c r="R17473" s="200"/>
    </row>
    <row r="17474" spans="1:18" ht="14.6" customHeight="1" x14ac:dyDescent="0.5">
      <c r="A17474" s="523">
        <f t="shared" ref="A17474" si="23130">A17470+1</f>
        <v>1040</v>
      </c>
      <c r="B17474" s="216" t="str">
        <f t="shared" si="23002"/>
        <v>Olympiad</v>
      </c>
      <c r="C17474" s="408">
        <f t="shared" ref="C17474" si="23131">C17470+1</f>
        <v>872</v>
      </c>
      <c r="D17474" s="217">
        <f t="shared" ref="D17474" si="23132">D17470+1</f>
        <v>1769</v>
      </c>
      <c r="E17474" s="212"/>
      <c r="F17474" s="197">
        <v>3</v>
      </c>
      <c r="G17474" s="208" t="s">
        <v>287</v>
      </c>
      <c r="H17474" s="367"/>
      <c r="R17474" s="200"/>
    </row>
    <row r="17475" spans="1:18" ht="14.6" customHeight="1" thickBot="1" x14ac:dyDescent="0.55000000000000004">
      <c r="A17475" s="526"/>
      <c r="B17475" s="217">
        <f t="shared" si="23002"/>
        <v>266</v>
      </c>
      <c r="C17475" s="406" t="str">
        <f t="shared" si="22982"/>
        <v>7 Times</v>
      </c>
      <c r="D17475" s="359" t="str">
        <f t="shared" ref="D17475" si="23133">INT((D17474-D$10559-1)/49+1)&amp;"/"&amp;MOD(INT((D17474-D$10559-1)/7),7)+1&amp;"/"&amp;MOD(D17474-D$10559-1,7)+1</f>
        <v>36/2/7</v>
      </c>
      <c r="E17475" s="214"/>
      <c r="F17475" s="197">
        <v>4</v>
      </c>
      <c r="G17475" s="209" t="s">
        <v>605</v>
      </c>
      <c r="H17475" s="324" t="str">
        <f>H17471</f>
        <v>Dn 2300</v>
      </c>
      <c r="R17475" s="200"/>
    </row>
    <row r="17476" spans="1:18" ht="14.6" customHeight="1" x14ac:dyDescent="0.5">
      <c r="A17476" s="524" t="s">
        <v>1279</v>
      </c>
      <c r="B17476" s="217" t="s">
        <v>1188</v>
      </c>
      <c r="C17476" s="407">
        <f t="shared" si="23081"/>
        <v>891</v>
      </c>
      <c r="D17476" s="360" t="str">
        <f t="shared" ref="D17476" si="23134">IF(MOD(D17474-D$10559-1,49)=0,"Jub",IF(MOD(D17474-D$10559,7)=0,"Sab","Yr"))&amp;" "&amp;IF(MOD(D17474-D$10559-1,49)=0,INT(D17474-D$10559-1)/49,"")</f>
        <v xml:space="preserve">Sab </v>
      </c>
      <c r="E17476" s="201">
        <f t="shared" ref="E17476" si="23135">E17472+1</f>
        <v>288</v>
      </c>
      <c r="F17476" s="197">
        <v>1</v>
      </c>
      <c r="G17476" s="203" t="s">
        <v>288</v>
      </c>
      <c r="H17476" s="325">
        <f>H17472+1</f>
        <v>255</v>
      </c>
      <c r="R17476" s="200"/>
    </row>
    <row r="17477" spans="1:18" ht="14.6" customHeight="1" x14ac:dyDescent="0.5">
      <c r="A17477" s="525" t="s">
        <v>1280</v>
      </c>
      <c r="B17477" s="202">
        <f t="shared" ref="B17477" si="23136">B17473+1</f>
        <v>1063</v>
      </c>
      <c r="C17477" s="407" t="str">
        <f t="shared" ref="C17477" si="23137">C17473</f>
        <v>Daniel 1290</v>
      </c>
      <c r="D17477" s="361" t="str">
        <f t="shared" ref="D17477" si="23138">D17473</f>
        <v>Exodus</v>
      </c>
      <c r="E17477" s="212" t="str">
        <f t="shared" ref="E17477" si="23139">E17473</f>
        <v>AD</v>
      </c>
      <c r="F17477" s="197">
        <v>2</v>
      </c>
      <c r="G17477" s="206" t="s">
        <v>604</v>
      </c>
      <c r="H17477" s="325"/>
      <c r="R17477" s="200"/>
    </row>
    <row r="17478" spans="1:18" ht="14.6" customHeight="1" x14ac:dyDescent="0.5">
      <c r="A17478" s="523">
        <f t="shared" ref="A17478" si="23140">A17474+1</f>
        <v>1041</v>
      </c>
      <c r="B17478" s="216" t="str">
        <f t="shared" si="23013"/>
        <v>Olympiad</v>
      </c>
      <c r="C17478" s="408">
        <f t="shared" ref="C17478" si="23141">C17474+1</f>
        <v>873</v>
      </c>
      <c r="D17478" s="359">
        <f t="shared" ref="D17478" si="23142">D17474+1</f>
        <v>1770</v>
      </c>
      <c r="E17478" s="212"/>
      <c r="F17478" s="197">
        <v>3</v>
      </c>
      <c r="G17478" s="208" t="s">
        <v>287</v>
      </c>
      <c r="H17478" s="367"/>
      <c r="R17478" s="200"/>
    </row>
    <row r="17479" spans="1:18" ht="14.6" customHeight="1" thickBot="1" x14ac:dyDescent="0.55000000000000004">
      <c r="A17479" s="526"/>
      <c r="B17479" s="217">
        <f t="shared" si="23013"/>
        <v>266</v>
      </c>
      <c r="C17479" s="406" t="str">
        <f t="shared" si="22982"/>
        <v>7 Times</v>
      </c>
      <c r="D17479" s="217" t="str">
        <f t="shared" ref="D17479" si="23143">INT((D17478-D$10559-1)/49+1)&amp;"/"&amp;MOD(INT((D17478-D$10559-1)/7),7)+1&amp;"/"&amp;MOD(D17478-D$10559-1,7)+1</f>
        <v>36/3/1</v>
      </c>
      <c r="E17479" s="214"/>
      <c r="F17479" s="197">
        <v>4</v>
      </c>
      <c r="G17479" s="209" t="s">
        <v>605</v>
      </c>
      <c r="H17479" s="324" t="str">
        <f>H17475</f>
        <v>Dn 2300</v>
      </c>
      <c r="R17479" s="200"/>
    </row>
    <row r="17480" spans="1:18" ht="14.6" customHeight="1" x14ac:dyDescent="0.5">
      <c r="A17480" s="524" t="s">
        <v>1279</v>
      </c>
      <c r="B17480" s="217" t="s">
        <v>1189</v>
      </c>
      <c r="C17480" s="407">
        <f t="shared" si="23081"/>
        <v>892</v>
      </c>
      <c r="D17480" s="202" t="str">
        <f t="shared" ref="D17480" si="23144">IF(MOD(D17478-D$10559-1,49)=0,"Jub",IF(MOD(D17478-D$10559,7)=0,"Sab","Yr"))&amp;" "&amp;IF(MOD(D17478-D$10559-1,49)=0,INT(D17478-D$10559-1)/49,"")</f>
        <v xml:space="preserve">Yr </v>
      </c>
      <c r="E17480" s="201">
        <f t="shared" ref="E17480" si="23145">E17476+1</f>
        <v>289</v>
      </c>
      <c r="F17480" s="197">
        <v>1</v>
      </c>
      <c r="G17480" s="203" t="s">
        <v>288</v>
      </c>
      <c r="H17480" s="325">
        <f>H17476+1</f>
        <v>256</v>
      </c>
      <c r="R17480" s="200"/>
    </row>
    <row r="17481" spans="1:18" ht="14.6" customHeight="1" x14ac:dyDescent="0.5">
      <c r="A17481" s="525" t="s">
        <v>1280</v>
      </c>
      <c r="B17481" s="202">
        <f t="shared" ref="B17481" si="23146">B17477+1</f>
        <v>1064</v>
      </c>
      <c r="C17481" s="407" t="str">
        <f t="shared" ref="C17481" si="23147">C17477</f>
        <v>Daniel 1290</v>
      </c>
      <c r="D17481" s="216" t="str">
        <f t="shared" ref="D17481" si="23148">D17477</f>
        <v>Exodus</v>
      </c>
      <c r="E17481" s="212" t="str">
        <f t="shared" ref="E17481" si="23149">E17477</f>
        <v>AD</v>
      </c>
      <c r="F17481" s="197">
        <v>2</v>
      </c>
      <c r="G17481" s="206" t="s">
        <v>604</v>
      </c>
      <c r="H17481" s="325"/>
      <c r="R17481" s="200"/>
    </row>
    <row r="17482" spans="1:18" ht="14.6" customHeight="1" x14ac:dyDescent="0.5">
      <c r="A17482" s="523">
        <f t="shared" ref="A17482" si="23150">A17478+1</f>
        <v>1042</v>
      </c>
      <c r="B17482" s="216" t="str">
        <f t="shared" ref="B17482" si="23151">B17478</f>
        <v>Olympiad</v>
      </c>
      <c r="C17482" s="408">
        <f t="shared" ref="C17482" si="23152">C17478+1</f>
        <v>874</v>
      </c>
      <c r="D17482" s="217">
        <f t="shared" ref="D17482" si="23153">D17478+1</f>
        <v>1771</v>
      </c>
      <c r="E17482" s="212"/>
      <c r="F17482" s="197">
        <v>3</v>
      </c>
      <c r="G17482" s="208" t="s">
        <v>287</v>
      </c>
      <c r="H17482" s="367"/>
      <c r="R17482" s="200"/>
    </row>
    <row r="17483" spans="1:18" ht="14.6" customHeight="1" thickBot="1" x14ac:dyDescent="0.55000000000000004">
      <c r="A17483" s="526"/>
      <c r="B17483" s="217">
        <f t="shared" ref="B17483" si="23154">B17479+1</f>
        <v>267</v>
      </c>
      <c r="C17483" s="406" t="str">
        <f t="shared" ref="C17483:C17543" si="23155">C17479</f>
        <v>7 Times</v>
      </c>
      <c r="D17483" s="217" t="str">
        <f t="shared" ref="D17483" si="23156">INT((D17482-D$10559-1)/49+1)&amp;"/"&amp;MOD(INT((D17482-D$10559-1)/7),7)+1&amp;"/"&amp;MOD(D17482-D$10559-1,7)+1</f>
        <v>36/3/2</v>
      </c>
      <c r="E17483" s="214"/>
      <c r="F17483" s="197">
        <v>4</v>
      </c>
      <c r="G17483" s="209" t="s">
        <v>605</v>
      </c>
      <c r="H17483" s="324" t="str">
        <f>H17479</f>
        <v>Dn 2300</v>
      </c>
      <c r="R17483" s="200"/>
    </row>
    <row r="17484" spans="1:18" ht="14.6" customHeight="1" x14ac:dyDescent="0.5">
      <c r="A17484" s="524" t="s">
        <v>1279</v>
      </c>
      <c r="B17484" s="217" t="s">
        <v>1186</v>
      </c>
      <c r="C17484" s="407">
        <f t="shared" si="23081"/>
        <v>893</v>
      </c>
      <c r="D17484" s="202" t="str">
        <f t="shared" ref="D17484" si="23157">IF(MOD(D17482-D$10559-1,49)=0,"Jub",IF(MOD(D17482-D$10559,7)=0,"Sab","Yr"))&amp;" "&amp;IF(MOD(D17482-D$10559-1,49)=0,INT(D17482-D$10559-1)/49,"")</f>
        <v xml:space="preserve">Yr </v>
      </c>
      <c r="E17484" s="201">
        <f t="shared" ref="E17484" si="23158">E17480+1</f>
        <v>290</v>
      </c>
      <c r="F17484" s="197">
        <v>1</v>
      </c>
      <c r="G17484" s="203" t="s">
        <v>288</v>
      </c>
      <c r="H17484" s="325">
        <f>H17480+1</f>
        <v>257</v>
      </c>
      <c r="R17484" s="200"/>
    </row>
    <row r="17485" spans="1:18" ht="14.6" customHeight="1" x14ac:dyDescent="0.5">
      <c r="A17485" s="525" t="s">
        <v>1280</v>
      </c>
      <c r="B17485" s="202">
        <f t="shared" ref="B17485" si="23159">B17481+1</f>
        <v>1065</v>
      </c>
      <c r="C17485" s="407" t="str">
        <f t="shared" ref="C17485" si="23160">C17481</f>
        <v>Daniel 1290</v>
      </c>
      <c r="D17485" s="216" t="str">
        <f t="shared" ref="D17485" si="23161">D17481</f>
        <v>Exodus</v>
      </c>
      <c r="E17485" s="212" t="str">
        <f t="shared" ref="E17485" si="23162">E17481</f>
        <v>AD</v>
      </c>
      <c r="F17485" s="197">
        <v>2</v>
      </c>
      <c r="G17485" s="206" t="s">
        <v>604</v>
      </c>
      <c r="H17485" s="325"/>
      <c r="R17485" s="200"/>
    </row>
    <row r="17486" spans="1:18" ht="14.6" customHeight="1" x14ac:dyDescent="0.5">
      <c r="A17486" s="523">
        <f t="shared" ref="A17486" si="23163">A17482+1</f>
        <v>1043</v>
      </c>
      <c r="B17486" s="216" t="str">
        <f t="shared" ref="B17486:B17535" si="23164">B17482</f>
        <v>Olympiad</v>
      </c>
      <c r="C17486" s="408">
        <f t="shared" ref="C17486" si="23165">C17482+1</f>
        <v>875</v>
      </c>
      <c r="D17486" s="217">
        <f t="shared" ref="D17486" si="23166">D17482+1</f>
        <v>1772</v>
      </c>
      <c r="E17486" s="212"/>
      <c r="F17486" s="197">
        <v>3</v>
      </c>
      <c r="G17486" s="208" t="s">
        <v>287</v>
      </c>
      <c r="H17486" s="367"/>
      <c r="R17486" s="200"/>
    </row>
    <row r="17487" spans="1:18" ht="14.6" customHeight="1" thickBot="1" x14ac:dyDescent="0.55000000000000004">
      <c r="A17487" s="526"/>
      <c r="B17487" s="217">
        <f t="shared" si="23164"/>
        <v>267</v>
      </c>
      <c r="C17487" s="406" t="str">
        <f t="shared" si="23155"/>
        <v>7 Times</v>
      </c>
      <c r="D17487" s="217" t="str">
        <f t="shared" ref="D17487" si="23167">INT((D17486-D$10559-1)/49+1)&amp;"/"&amp;MOD(INT((D17486-D$10559-1)/7),7)+1&amp;"/"&amp;MOD(D17486-D$10559-1,7)+1</f>
        <v>36/3/3</v>
      </c>
      <c r="E17487" s="214"/>
      <c r="F17487" s="197">
        <v>4</v>
      </c>
      <c r="G17487" s="209" t="s">
        <v>605</v>
      </c>
      <c r="H17487" s="324" t="str">
        <f>H17483</f>
        <v>Dn 2300</v>
      </c>
      <c r="R17487" s="200"/>
    </row>
    <row r="17488" spans="1:18" ht="14.6" customHeight="1" x14ac:dyDescent="0.5">
      <c r="A17488" s="524" t="s">
        <v>1279</v>
      </c>
      <c r="B17488" s="217" t="s">
        <v>1187</v>
      </c>
      <c r="C17488" s="407">
        <f t="shared" si="23081"/>
        <v>894</v>
      </c>
      <c r="D17488" s="202" t="str">
        <f t="shared" ref="D17488" si="23168">IF(MOD(D17486-D$10559-1,49)=0,"Jub",IF(MOD(D17486-D$10559,7)=0,"Sab","Yr"))&amp;" "&amp;IF(MOD(D17486-D$10559-1,49)=0,INT(D17486-D$10559-1)/49,"")</f>
        <v xml:space="preserve">Yr </v>
      </c>
      <c r="E17488" s="201">
        <f t="shared" ref="E17488" si="23169">E17484+1</f>
        <v>291</v>
      </c>
      <c r="F17488" s="197">
        <v>1</v>
      </c>
      <c r="G17488" s="203" t="s">
        <v>288</v>
      </c>
      <c r="H17488" s="325">
        <f>H17484+1</f>
        <v>258</v>
      </c>
      <c r="R17488" s="200"/>
    </row>
    <row r="17489" spans="1:18" ht="14.6" customHeight="1" x14ac:dyDescent="0.5">
      <c r="A17489" s="525" t="s">
        <v>1280</v>
      </c>
      <c r="B17489" s="202">
        <f t="shared" ref="B17489" si="23170">B17485+1</f>
        <v>1066</v>
      </c>
      <c r="C17489" s="407" t="str">
        <f t="shared" ref="C17489" si="23171">C17485</f>
        <v>Daniel 1290</v>
      </c>
      <c r="D17489" s="216" t="str">
        <f t="shared" ref="D17489" si="23172">D17485</f>
        <v>Exodus</v>
      </c>
      <c r="E17489" s="212" t="str">
        <f t="shared" ref="E17489" si="23173">E17485</f>
        <v>AD</v>
      </c>
      <c r="F17489" s="197">
        <v>2</v>
      </c>
      <c r="G17489" s="206" t="s">
        <v>604</v>
      </c>
      <c r="H17489" s="325"/>
      <c r="R17489" s="200"/>
    </row>
    <row r="17490" spans="1:18" ht="14.6" customHeight="1" x14ac:dyDescent="0.5">
      <c r="A17490" s="523">
        <f t="shared" ref="A17490" si="23174">A17486+1</f>
        <v>1044</v>
      </c>
      <c r="B17490" s="216" t="str">
        <f t="shared" ref="B17490:B17539" si="23175">B17486</f>
        <v>Olympiad</v>
      </c>
      <c r="C17490" s="408">
        <f t="shared" ref="C17490" si="23176">C17486+1</f>
        <v>876</v>
      </c>
      <c r="D17490" s="217">
        <f t="shared" ref="D17490" si="23177">D17486+1</f>
        <v>1773</v>
      </c>
      <c r="E17490" s="212"/>
      <c r="F17490" s="197">
        <v>3</v>
      </c>
      <c r="G17490" s="208" t="s">
        <v>287</v>
      </c>
      <c r="H17490" s="367"/>
      <c r="R17490" s="200"/>
    </row>
    <row r="17491" spans="1:18" ht="14.6" customHeight="1" thickBot="1" x14ac:dyDescent="0.55000000000000004">
      <c r="A17491" s="526"/>
      <c r="B17491" s="217">
        <f t="shared" si="23175"/>
        <v>267</v>
      </c>
      <c r="C17491" s="406" t="str">
        <f t="shared" si="23155"/>
        <v>7 Times</v>
      </c>
      <c r="D17491" s="217" t="str">
        <f t="shared" ref="D17491" si="23178">INT((D17490-D$10559-1)/49+1)&amp;"/"&amp;MOD(INT((D17490-D$10559-1)/7),7)+1&amp;"/"&amp;MOD(D17490-D$10559-1,7)+1</f>
        <v>36/3/4</v>
      </c>
      <c r="E17491" s="214"/>
      <c r="F17491" s="197">
        <v>4</v>
      </c>
      <c r="G17491" s="209" t="s">
        <v>605</v>
      </c>
      <c r="H17491" s="324" t="str">
        <f>H17487</f>
        <v>Dn 2300</v>
      </c>
      <c r="R17491" s="200"/>
    </row>
    <row r="17492" spans="1:18" ht="14.6" customHeight="1" x14ac:dyDescent="0.5">
      <c r="A17492" s="524" t="s">
        <v>1279</v>
      </c>
      <c r="B17492" s="217" t="s">
        <v>1188</v>
      </c>
      <c r="C17492" s="407">
        <f t="shared" si="23081"/>
        <v>895</v>
      </c>
      <c r="D17492" s="202" t="str">
        <f t="shared" ref="D17492" si="23179">IF(MOD(D17490-D$10559-1,49)=0,"Jub",IF(MOD(D17490-D$10559,7)=0,"Sab","Yr"))&amp;" "&amp;IF(MOD(D17490-D$10559-1,49)=0,INT(D17490-D$10559-1)/49,"")</f>
        <v xml:space="preserve">Yr </v>
      </c>
      <c r="E17492" s="201">
        <f t="shared" ref="E17492" si="23180">E17488+1</f>
        <v>292</v>
      </c>
      <c r="F17492" s="197">
        <v>1</v>
      </c>
      <c r="G17492" s="203" t="s">
        <v>288</v>
      </c>
      <c r="H17492" s="325">
        <f>H17488+1</f>
        <v>259</v>
      </c>
      <c r="R17492" s="200"/>
    </row>
    <row r="17493" spans="1:18" ht="14.6" customHeight="1" x14ac:dyDescent="0.5">
      <c r="A17493" s="525" t="s">
        <v>1280</v>
      </c>
      <c r="B17493" s="202">
        <f t="shared" ref="B17493" si="23181">B17489+1</f>
        <v>1067</v>
      </c>
      <c r="C17493" s="407" t="str">
        <f t="shared" ref="C17493" si="23182">C17489</f>
        <v>Daniel 1290</v>
      </c>
      <c r="D17493" s="216" t="str">
        <f t="shared" ref="D17493" si="23183">D17489</f>
        <v>Exodus</v>
      </c>
      <c r="E17493" s="212" t="str">
        <f t="shared" ref="E17493" si="23184">E17489</f>
        <v>AD</v>
      </c>
      <c r="F17493" s="197">
        <v>2</v>
      </c>
      <c r="G17493" s="206" t="s">
        <v>604</v>
      </c>
      <c r="H17493" s="325"/>
      <c r="R17493" s="200"/>
    </row>
    <row r="17494" spans="1:18" ht="14.6" customHeight="1" x14ac:dyDescent="0.5">
      <c r="A17494" s="523">
        <f t="shared" ref="A17494" si="23185">A17490+1</f>
        <v>1045</v>
      </c>
      <c r="B17494" s="216" t="str">
        <f t="shared" ref="B17494:B17543" si="23186">B17490</f>
        <v>Olympiad</v>
      </c>
      <c r="C17494" s="408">
        <f t="shared" ref="C17494" si="23187">C17490+1</f>
        <v>877</v>
      </c>
      <c r="D17494" s="217">
        <f t="shared" ref="D17494" si="23188">D17490+1</f>
        <v>1774</v>
      </c>
      <c r="E17494" s="212"/>
      <c r="F17494" s="197">
        <v>3</v>
      </c>
      <c r="G17494" s="208" t="s">
        <v>287</v>
      </c>
      <c r="H17494" s="367"/>
      <c r="R17494" s="200"/>
    </row>
    <row r="17495" spans="1:18" ht="14.6" customHeight="1" thickBot="1" x14ac:dyDescent="0.55000000000000004">
      <c r="A17495" s="526"/>
      <c r="B17495" s="217">
        <f t="shared" si="23186"/>
        <v>267</v>
      </c>
      <c r="C17495" s="406" t="str">
        <f t="shared" si="23155"/>
        <v>7 Times</v>
      </c>
      <c r="D17495" s="217" t="str">
        <f t="shared" ref="D17495" si="23189">INT((D17494-D$10559-1)/49+1)&amp;"/"&amp;MOD(INT((D17494-D$10559-1)/7),7)+1&amp;"/"&amp;MOD(D17494-D$10559-1,7)+1</f>
        <v>36/3/5</v>
      </c>
      <c r="E17495" s="214"/>
      <c r="F17495" s="197">
        <v>4</v>
      </c>
      <c r="G17495" s="209" t="s">
        <v>605</v>
      </c>
      <c r="H17495" s="324" t="str">
        <f>H17491</f>
        <v>Dn 2300</v>
      </c>
      <c r="R17495" s="200"/>
    </row>
    <row r="17496" spans="1:18" ht="14.6" customHeight="1" x14ac:dyDescent="0.5">
      <c r="A17496" s="524" t="s">
        <v>1279</v>
      </c>
      <c r="B17496" s="217" t="s">
        <v>1189</v>
      </c>
      <c r="C17496" s="407">
        <f t="shared" si="23081"/>
        <v>896</v>
      </c>
      <c r="D17496" s="202" t="str">
        <f t="shared" ref="D17496" si="23190">IF(MOD(D17494-D$10559-1,49)=0,"Jub",IF(MOD(D17494-D$10559,7)=0,"Sab","Yr"))&amp;" "&amp;IF(MOD(D17494-D$10559-1,49)=0,INT(D17494-D$10559-1)/49,"")</f>
        <v xml:space="preserve">Yr </v>
      </c>
      <c r="E17496" s="201">
        <f t="shared" ref="E17496" si="23191">E17492+1</f>
        <v>293</v>
      </c>
      <c r="F17496" s="197">
        <v>1</v>
      </c>
      <c r="G17496" s="203" t="s">
        <v>288</v>
      </c>
      <c r="H17496" s="325">
        <f>H17492+1</f>
        <v>260</v>
      </c>
      <c r="R17496" s="200"/>
    </row>
    <row r="17497" spans="1:18" ht="14.6" customHeight="1" x14ac:dyDescent="0.5">
      <c r="A17497" s="525" t="s">
        <v>1280</v>
      </c>
      <c r="B17497" s="202">
        <f t="shared" ref="B17497" si="23192">B17493+1</f>
        <v>1068</v>
      </c>
      <c r="C17497" s="407" t="str">
        <f t="shared" ref="C17497" si="23193">C17493</f>
        <v>Daniel 1290</v>
      </c>
      <c r="D17497" s="216" t="str">
        <f t="shared" ref="D17497" si="23194">D17493</f>
        <v>Exodus</v>
      </c>
      <c r="E17497" s="212" t="str">
        <f t="shared" ref="E17497" si="23195">E17493</f>
        <v>AD</v>
      </c>
      <c r="F17497" s="197">
        <v>2</v>
      </c>
      <c r="G17497" s="206" t="s">
        <v>604</v>
      </c>
      <c r="H17497" s="325"/>
      <c r="R17497" s="200"/>
    </row>
    <row r="17498" spans="1:18" ht="14.6" customHeight="1" x14ac:dyDescent="0.5">
      <c r="A17498" s="523">
        <f t="shared" ref="A17498" si="23196">A17494+1</f>
        <v>1046</v>
      </c>
      <c r="B17498" s="216" t="str">
        <f t="shared" ref="B17498" si="23197">B17494</f>
        <v>Olympiad</v>
      </c>
      <c r="C17498" s="408">
        <f t="shared" ref="C17498" si="23198">C17494+1</f>
        <v>878</v>
      </c>
      <c r="D17498" s="217">
        <f t="shared" ref="D17498" si="23199">D17494+1</f>
        <v>1775</v>
      </c>
      <c r="E17498" s="212"/>
      <c r="F17498" s="197">
        <v>3</v>
      </c>
      <c r="G17498" s="208" t="s">
        <v>287</v>
      </c>
      <c r="H17498" s="367"/>
      <c r="R17498" s="200"/>
    </row>
    <row r="17499" spans="1:18" ht="14.6" customHeight="1" thickBot="1" x14ac:dyDescent="0.55000000000000004">
      <c r="A17499" s="526"/>
      <c r="B17499" s="217">
        <f t="shared" ref="B17499" si="23200">B17495+1</f>
        <v>268</v>
      </c>
      <c r="C17499" s="406" t="str">
        <f t="shared" si="23155"/>
        <v>7 Times</v>
      </c>
      <c r="D17499" s="217" t="str">
        <f t="shared" ref="D17499" si="23201">INT((D17498-D$10559-1)/49+1)&amp;"/"&amp;MOD(INT((D17498-D$10559-1)/7),7)+1&amp;"/"&amp;MOD(D17498-D$10559-1,7)+1</f>
        <v>36/3/6</v>
      </c>
      <c r="E17499" s="214"/>
      <c r="F17499" s="197">
        <v>4</v>
      </c>
      <c r="G17499" s="209" t="s">
        <v>605</v>
      </c>
      <c r="H17499" s="324" t="str">
        <f>H17495</f>
        <v>Dn 2300</v>
      </c>
      <c r="R17499" s="200"/>
    </row>
    <row r="17500" spans="1:18" ht="14.6" customHeight="1" x14ac:dyDescent="0.5">
      <c r="A17500" s="524" t="s">
        <v>1279</v>
      </c>
      <c r="B17500" s="217" t="s">
        <v>1186</v>
      </c>
      <c r="C17500" s="407">
        <f t="shared" si="23081"/>
        <v>897</v>
      </c>
      <c r="D17500" s="202" t="str">
        <f t="shared" ref="D17500" si="23202">IF(MOD(D17498-D$10559-1,49)=0,"Jub",IF(MOD(D17498-D$10559,7)=0,"Sab","Yr"))&amp;" "&amp;IF(MOD(D17498-D$10559-1,49)=0,INT(D17498-D$10559-1)/49,"")</f>
        <v xml:space="preserve">Yr </v>
      </c>
      <c r="E17500" s="201">
        <f t="shared" ref="E17500" si="23203">E17496+1</f>
        <v>294</v>
      </c>
      <c r="F17500" s="197">
        <v>1</v>
      </c>
      <c r="G17500" s="203" t="s">
        <v>288</v>
      </c>
      <c r="H17500" s="325">
        <f>H17496+1</f>
        <v>261</v>
      </c>
      <c r="R17500" s="200"/>
    </row>
    <row r="17501" spans="1:18" ht="14.6" customHeight="1" x14ac:dyDescent="0.5">
      <c r="A17501" s="525" t="s">
        <v>1280</v>
      </c>
      <c r="B17501" s="202">
        <f t="shared" ref="B17501" si="23204">B17497+1</f>
        <v>1069</v>
      </c>
      <c r="C17501" s="407" t="str">
        <f t="shared" ref="C17501" si="23205">C17497</f>
        <v>Daniel 1290</v>
      </c>
      <c r="D17501" s="216" t="str">
        <f t="shared" ref="D17501" si="23206">D17497</f>
        <v>Exodus</v>
      </c>
      <c r="E17501" s="212" t="str">
        <f t="shared" ref="E17501" si="23207">E17497</f>
        <v>AD</v>
      </c>
      <c r="F17501" s="197">
        <v>2</v>
      </c>
      <c r="G17501" s="206" t="s">
        <v>604</v>
      </c>
      <c r="H17501" s="325"/>
      <c r="R17501" s="200"/>
    </row>
    <row r="17502" spans="1:18" ht="14.6" customHeight="1" x14ac:dyDescent="0.5">
      <c r="A17502" s="523">
        <f t="shared" ref="A17502" si="23208">A17498+1</f>
        <v>1047</v>
      </c>
      <c r="B17502" s="216" t="str">
        <f t="shared" si="23164"/>
        <v>Olympiad</v>
      </c>
      <c r="C17502" s="408">
        <f t="shared" ref="C17502" si="23209">C17498+1</f>
        <v>879</v>
      </c>
      <c r="D17502" s="217">
        <f t="shared" ref="D17502" si="23210">D17498+1</f>
        <v>1776</v>
      </c>
      <c r="E17502" s="212"/>
      <c r="F17502" s="197">
        <v>3</v>
      </c>
      <c r="G17502" s="208" t="s">
        <v>287</v>
      </c>
      <c r="H17502" s="367"/>
      <c r="R17502" s="200"/>
    </row>
    <row r="17503" spans="1:18" ht="14.6" customHeight="1" thickBot="1" x14ac:dyDescent="0.55000000000000004">
      <c r="A17503" s="526"/>
      <c r="B17503" s="217">
        <f t="shared" si="23164"/>
        <v>268</v>
      </c>
      <c r="C17503" s="406" t="str">
        <f t="shared" si="23155"/>
        <v>7 Times</v>
      </c>
      <c r="D17503" s="359" t="str">
        <f t="shared" ref="D17503" si="23211">INT((D17502-D$10559-1)/49+1)&amp;"/"&amp;MOD(INT((D17502-D$10559-1)/7),7)+1&amp;"/"&amp;MOD(D17502-D$10559-1,7)+1</f>
        <v>36/3/7</v>
      </c>
      <c r="E17503" s="214"/>
      <c r="F17503" s="197">
        <v>4</v>
      </c>
      <c r="G17503" s="209" t="s">
        <v>605</v>
      </c>
      <c r="H17503" s="324" t="str">
        <f>H17499</f>
        <v>Dn 2300</v>
      </c>
      <c r="R17503" s="200"/>
    </row>
    <row r="17504" spans="1:18" ht="14.6" customHeight="1" x14ac:dyDescent="0.5">
      <c r="A17504" s="524" t="s">
        <v>1279</v>
      </c>
      <c r="B17504" s="217" t="s">
        <v>1187</v>
      </c>
      <c r="C17504" s="407">
        <f t="shared" si="23081"/>
        <v>898</v>
      </c>
      <c r="D17504" s="360" t="str">
        <f t="shared" ref="D17504" si="23212">IF(MOD(D17502-D$10559-1,49)=0,"Jub",IF(MOD(D17502-D$10559,7)=0,"Sab","Yr"))&amp;" "&amp;IF(MOD(D17502-D$10559-1,49)=0,INT(D17502-D$10559-1)/49,"")</f>
        <v xml:space="preserve">Sab </v>
      </c>
      <c r="E17504" s="201">
        <f t="shared" ref="E17504" si="23213">E17500+1</f>
        <v>295</v>
      </c>
      <c r="F17504" s="197">
        <v>1</v>
      </c>
      <c r="G17504" s="203" t="s">
        <v>288</v>
      </c>
      <c r="H17504" s="325">
        <f>H17500+1</f>
        <v>262</v>
      </c>
      <c r="R17504" s="200"/>
    </row>
    <row r="17505" spans="1:18" ht="14.6" customHeight="1" x14ac:dyDescent="0.5">
      <c r="A17505" s="525" t="s">
        <v>1280</v>
      </c>
      <c r="B17505" s="202">
        <f t="shared" ref="B17505" si="23214">B17501+1</f>
        <v>1070</v>
      </c>
      <c r="C17505" s="407" t="str">
        <f t="shared" ref="C17505" si="23215">C17501</f>
        <v>Daniel 1290</v>
      </c>
      <c r="D17505" s="361" t="str">
        <f t="shared" ref="D17505" si="23216">D17501</f>
        <v>Exodus</v>
      </c>
      <c r="E17505" s="212" t="str">
        <f t="shared" ref="E17505" si="23217">E17501</f>
        <v>AD</v>
      </c>
      <c r="F17505" s="197">
        <v>2</v>
      </c>
      <c r="G17505" s="206" t="s">
        <v>604</v>
      </c>
      <c r="H17505" s="325"/>
      <c r="R17505" s="200"/>
    </row>
    <row r="17506" spans="1:18" ht="14.6" customHeight="1" x14ac:dyDescent="0.5">
      <c r="A17506" s="523">
        <f t="shared" ref="A17506" si="23218">A17502+1</f>
        <v>1048</v>
      </c>
      <c r="B17506" s="216" t="str">
        <f t="shared" si="23175"/>
        <v>Olympiad</v>
      </c>
      <c r="C17506" s="408">
        <f t="shared" ref="C17506" si="23219">C17502+1</f>
        <v>880</v>
      </c>
      <c r="D17506" s="359">
        <f t="shared" ref="D17506" si="23220">D17502+1</f>
        <v>1777</v>
      </c>
      <c r="E17506" s="212"/>
      <c r="F17506" s="197">
        <v>3</v>
      </c>
      <c r="G17506" s="208" t="s">
        <v>287</v>
      </c>
      <c r="H17506" s="367"/>
      <c r="R17506" s="200"/>
    </row>
    <row r="17507" spans="1:18" ht="14.6" customHeight="1" thickBot="1" x14ac:dyDescent="0.55000000000000004">
      <c r="A17507" s="526"/>
      <c r="B17507" s="217">
        <f t="shared" si="23175"/>
        <v>268</v>
      </c>
      <c r="C17507" s="406" t="str">
        <f t="shared" si="23155"/>
        <v>7 Times</v>
      </c>
      <c r="D17507" s="217" t="str">
        <f t="shared" ref="D17507" si="23221">INT((D17506-D$10559-1)/49+1)&amp;"/"&amp;MOD(INT((D17506-D$10559-1)/7),7)+1&amp;"/"&amp;MOD(D17506-D$10559-1,7)+1</f>
        <v>36/4/1</v>
      </c>
      <c r="E17507" s="214"/>
      <c r="F17507" s="197">
        <v>4</v>
      </c>
      <c r="G17507" s="209" t="s">
        <v>605</v>
      </c>
      <c r="H17507" s="324" t="str">
        <f>H17503</f>
        <v>Dn 2300</v>
      </c>
      <c r="R17507" s="200"/>
    </row>
    <row r="17508" spans="1:18" ht="14.6" customHeight="1" x14ac:dyDescent="0.5">
      <c r="A17508" s="524" t="s">
        <v>1279</v>
      </c>
      <c r="B17508" s="217" t="s">
        <v>1188</v>
      </c>
      <c r="C17508" s="407">
        <f t="shared" si="23081"/>
        <v>899</v>
      </c>
      <c r="D17508" s="202" t="str">
        <f t="shared" ref="D17508" si="23222">IF(MOD(D17506-D$10559-1,49)=0,"Jub",IF(MOD(D17506-D$10559,7)=0,"Sab","Yr"))&amp;" "&amp;IF(MOD(D17506-D$10559-1,49)=0,INT(D17506-D$10559-1)/49,"")</f>
        <v xml:space="preserve">Yr </v>
      </c>
      <c r="E17508" s="201">
        <f t="shared" ref="E17508" si="23223">E17504+1</f>
        <v>296</v>
      </c>
      <c r="F17508" s="197">
        <v>1</v>
      </c>
      <c r="G17508" s="203" t="s">
        <v>288</v>
      </c>
      <c r="H17508" s="325">
        <f>H17504+1</f>
        <v>263</v>
      </c>
      <c r="R17508" s="200"/>
    </row>
    <row r="17509" spans="1:18" ht="14.6" customHeight="1" x14ac:dyDescent="0.5">
      <c r="A17509" s="525" t="s">
        <v>1280</v>
      </c>
      <c r="B17509" s="202">
        <f t="shared" ref="B17509" si="23224">B17505+1</f>
        <v>1071</v>
      </c>
      <c r="C17509" s="407" t="str">
        <f t="shared" ref="C17509" si="23225">C17505</f>
        <v>Daniel 1290</v>
      </c>
      <c r="D17509" s="216" t="str">
        <f t="shared" ref="D17509" si="23226">D17505</f>
        <v>Exodus</v>
      </c>
      <c r="E17509" s="212" t="str">
        <f t="shared" ref="E17509" si="23227">E17505</f>
        <v>AD</v>
      </c>
      <c r="F17509" s="197">
        <v>2</v>
      </c>
      <c r="G17509" s="206" t="s">
        <v>604</v>
      </c>
      <c r="H17509" s="325"/>
      <c r="R17509" s="200"/>
    </row>
    <row r="17510" spans="1:18" ht="14.6" customHeight="1" x14ac:dyDescent="0.5">
      <c r="A17510" s="523">
        <f t="shared" ref="A17510" si="23228">A17506+1</f>
        <v>1049</v>
      </c>
      <c r="B17510" s="216" t="str">
        <f t="shared" si="23186"/>
        <v>Olympiad</v>
      </c>
      <c r="C17510" s="408">
        <f t="shared" ref="C17510" si="23229">C17506+1</f>
        <v>881</v>
      </c>
      <c r="D17510" s="217">
        <f t="shared" ref="D17510" si="23230">D17506+1</f>
        <v>1778</v>
      </c>
      <c r="E17510" s="212"/>
      <c r="F17510" s="197">
        <v>3</v>
      </c>
      <c r="G17510" s="208" t="s">
        <v>287</v>
      </c>
      <c r="H17510" s="367"/>
      <c r="R17510" s="200"/>
    </row>
    <row r="17511" spans="1:18" ht="14.6" customHeight="1" thickBot="1" x14ac:dyDescent="0.55000000000000004">
      <c r="A17511" s="526"/>
      <c r="B17511" s="217">
        <f t="shared" si="23186"/>
        <v>268</v>
      </c>
      <c r="C17511" s="406" t="str">
        <f t="shared" si="23155"/>
        <v>7 Times</v>
      </c>
      <c r="D17511" s="217" t="str">
        <f t="shared" ref="D17511" si="23231">INT((D17510-D$10559-1)/49+1)&amp;"/"&amp;MOD(INT((D17510-D$10559-1)/7),7)+1&amp;"/"&amp;MOD(D17510-D$10559-1,7)+1</f>
        <v>36/4/2</v>
      </c>
      <c r="E17511" s="214"/>
      <c r="F17511" s="197">
        <v>4</v>
      </c>
      <c r="G17511" s="209" t="s">
        <v>605</v>
      </c>
      <c r="H17511" s="324" t="str">
        <f>H17507</f>
        <v>Dn 2300</v>
      </c>
      <c r="R17511" s="200"/>
    </row>
    <row r="17512" spans="1:18" ht="14.6" customHeight="1" x14ac:dyDescent="0.5">
      <c r="A17512" s="524" t="s">
        <v>1279</v>
      </c>
      <c r="B17512" s="217" t="s">
        <v>1189</v>
      </c>
      <c r="C17512" s="407">
        <f t="shared" si="23081"/>
        <v>900</v>
      </c>
      <c r="D17512" s="202" t="str">
        <f t="shared" ref="D17512" si="23232">IF(MOD(D17510-D$10559-1,49)=0,"Jub",IF(MOD(D17510-D$10559,7)=0,"Sab","Yr"))&amp;" "&amp;IF(MOD(D17510-D$10559-1,49)=0,INT(D17510-D$10559-1)/49,"")</f>
        <v xml:space="preserve">Yr </v>
      </c>
      <c r="E17512" s="201">
        <f t="shared" ref="E17512" si="23233">E17508+1</f>
        <v>297</v>
      </c>
      <c r="F17512" s="197">
        <v>1</v>
      </c>
      <c r="G17512" s="203" t="s">
        <v>288</v>
      </c>
      <c r="H17512" s="325">
        <f>H17508+1</f>
        <v>264</v>
      </c>
      <c r="R17512" s="200"/>
    </row>
    <row r="17513" spans="1:18" ht="14.6" customHeight="1" x14ac:dyDescent="0.5">
      <c r="A17513" s="525" t="s">
        <v>1280</v>
      </c>
      <c r="B17513" s="202">
        <f t="shared" ref="B17513" si="23234">B17509+1</f>
        <v>1072</v>
      </c>
      <c r="C17513" s="407" t="str">
        <f t="shared" ref="C17513" si="23235">C17509</f>
        <v>Daniel 1290</v>
      </c>
      <c r="D17513" s="216" t="str">
        <f t="shared" ref="D17513" si="23236">D17509</f>
        <v>Exodus</v>
      </c>
      <c r="E17513" s="212" t="str">
        <f t="shared" ref="E17513" si="23237">E17509</f>
        <v>AD</v>
      </c>
      <c r="F17513" s="197">
        <v>2</v>
      </c>
      <c r="G17513" s="206" t="s">
        <v>604</v>
      </c>
      <c r="H17513" s="325"/>
      <c r="R17513" s="200"/>
    </row>
    <row r="17514" spans="1:18" ht="14.6" customHeight="1" x14ac:dyDescent="0.5">
      <c r="A17514" s="523">
        <f t="shared" ref="A17514" si="23238">A17510+1</f>
        <v>1050</v>
      </c>
      <c r="B17514" s="216" t="str">
        <f t="shared" ref="B17514" si="23239">B17510</f>
        <v>Olympiad</v>
      </c>
      <c r="C17514" s="408">
        <f t="shared" ref="C17514" si="23240">C17510+1</f>
        <v>882</v>
      </c>
      <c r="D17514" s="217">
        <f t="shared" ref="D17514" si="23241">D17510+1</f>
        <v>1779</v>
      </c>
      <c r="E17514" s="212"/>
      <c r="F17514" s="197">
        <v>3</v>
      </c>
      <c r="G17514" s="208" t="s">
        <v>287</v>
      </c>
      <c r="H17514" s="367"/>
      <c r="R17514" s="200"/>
    </row>
    <row r="17515" spans="1:18" ht="14.6" customHeight="1" thickBot="1" x14ac:dyDescent="0.55000000000000004">
      <c r="A17515" s="526"/>
      <c r="B17515" s="217">
        <f t="shared" ref="B17515" si="23242">B17511+1</f>
        <v>269</v>
      </c>
      <c r="C17515" s="406" t="str">
        <f t="shared" si="23155"/>
        <v>7 Times</v>
      </c>
      <c r="D17515" s="217" t="str">
        <f t="shared" ref="D17515" si="23243">INT((D17514-D$10559-1)/49+1)&amp;"/"&amp;MOD(INT((D17514-D$10559-1)/7),7)+1&amp;"/"&amp;MOD(D17514-D$10559-1,7)+1</f>
        <v>36/4/3</v>
      </c>
      <c r="E17515" s="214"/>
      <c r="F17515" s="197">
        <v>4</v>
      </c>
      <c r="G17515" s="209" t="s">
        <v>605</v>
      </c>
      <c r="H17515" s="324" t="str">
        <f>H17511</f>
        <v>Dn 2300</v>
      </c>
      <c r="R17515" s="200"/>
    </row>
    <row r="17516" spans="1:18" ht="14.6" customHeight="1" x14ac:dyDescent="0.5">
      <c r="A17516" s="524" t="s">
        <v>1279</v>
      </c>
      <c r="B17516" s="217" t="s">
        <v>1186</v>
      </c>
      <c r="C17516" s="407">
        <f t="shared" si="23081"/>
        <v>901</v>
      </c>
      <c r="D17516" s="202" t="str">
        <f t="shared" ref="D17516" si="23244">IF(MOD(D17514-D$10559-1,49)=0,"Jub",IF(MOD(D17514-D$10559,7)=0,"Sab","Yr"))&amp;" "&amp;IF(MOD(D17514-D$10559-1,49)=0,INT(D17514-D$10559-1)/49,"")</f>
        <v xml:space="preserve">Yr </v>
      </c>
      <c r="E17516" s="201">
        <f t="shared" ref="E17516" si="23245">E17512+1</f>
        <v>298</v>
      </c>
      <c r="F17516" s="197">
        <v>1</v>
      </c>
      <c r="G17516" s="203" t="s">
        <v>288</v>
      </c>
      <c r="H17516" s="325">
        <f>H17512+1</f>
        <v>265</v>
      </c>
      <c r="R17516" s="200"/>
    </row>
    <row r="17517" spans="1:18" ht="14.6" customHeight="1" x14ac:dyDescent="0.5">
      <c r="A17517" s="525" t="s">
        <v>1280</v>
      </c>
      <c r="B17517" s="202">
        <f t="shared" ref="B17517" si="23246">B17513+1</f>
        <v>1073</v>
      </c>
      <c r="C17517" s="407" t="str">
        <f t="shared" ref="C17517" si="23247">C17513</f>
        <v>Daniel 1290</v>
      </c>
      <c r="D17517" s="216" t="str">
        <f t="shared" ref="D17517" si="23248">D17513</f>
        <v>Exodus</v>
      </c>
      <c r="E17517" s="212" t="str">
        <f t="shared" ref="E17517" si="23249">E17513</f>
        <v>AD</v>
      </c>
      <c r="F17517" s="197">
        <v>2</v>
      </c>
      <c r="G17517" s="206" t="s">
        <v>604</v>
      </c>
      <c r="H17517" s="325"/>
      <c r="R17517" s="200"/>
    </row>
    <row r="17518" spans="1:18" ht="14.6" customHeight="1" x14ac:dyDescent="0.5">
      <c r="A17518" s="523">
        <f t="shared" ref="A17518" si="23250">A17514+1</f>
        <v>1051</v>
      </c>
      <c r="B17518" s="216" t="str">
        <f t="shared" si="23164"/>
        <v>Olympiad</v>
      </c>
      <c r="C17518" s="408">
        <f t="shared" ref="C17518" si="23251">C17514+1</f>
        <v>883</v>
      </c>
      <c r="D17518" s="217">
        <f t="shared" ref="D17518" si="23252">D17514+1</f>
        <v>1780</v>
      </c>
      <c r="E17518" s="212"/>
      <c r="F17518" s="197">
        <v>3</v>
      </c>
      <c r="G17518" s="208" t="s">
        <v>287</v>
      </c>
      <c r="H17518" s="367"/>
      <c r="R17518" s="200"/>
    </row>
    <row r="17519" spans="1:18" ht="14.6" customHeight="1" thickBot="1" x14ac:dyDescent="0.55000000000000004">
      <c r="A17519" s="526"/>
      <c r="B17519" s="217">
        <f t="shared" si="23164"/>
        <v>269</v>
      </c>
      <c r="C17519" s="406" t="str">
        <f t="shared" si="23155"/>
        <v>7 Times</v>
      </c>
      <c r="D17519" s="217" t="str">
        <f t="shared" ref="D17519" si="23253">INT((D17518-D$10559-1)/49+1)&amp;"/"&amp;MOD(INT((D17518-D$10559-1)/7),7)+1&amp;"/"&amp;MOD(D17518-D$10559-1,7)+1</f>
        <v>36/4/4</v>
      </c>
      <c r="E17519" s="214"/>
      <c r="F17519" s="197">
        <v>4</v>
      </c>
      <c r="G17519" s="209" t="s">
        <v>605</v>
      </c>
      <c r="H17519" s="324" t="str">
        <f>H17515</f>
        <v>Dn 2300</v>
      </c>
      <c r="R17519" s="200"/>
    </row>
    <row r="17520" spans="1:18" ht="14.6" customHeight="1" x14ac:dyDescent="0.5">
      <c r="A17520" s="524" t="s">
        <v>1279</v>
      </c>
      <c r="B17520" s="217" t="s">
        <v>1187</v>
      </c>
      <c r="C17520" s="407">
        <f t="shared" ref="C17520:C17580" si="23254">C17516+1</f>
        <v>902</v>
      </c>
      <c r="D17520" s="202" t="str">
        <f t="shared" ref="D17520" si="23255">IF(MOD(D17518-D$10559-1,49)=0,"Jub",IF(MOD(D17518-D$10559,7)=0,"Sab","Yr"))&amp;" "&amp;IF(MOD(D17518-D$10559-1,49)=0,INT(D17518-D$10559-1)/49,"")</f>
        <v xml:space="preserve">Yr </v>
      </c>
      <c r="E17520" s="201">
        <f t="shared" ref="E17520" si="23256">E17516+1</f>
        <v>299</v>
      </c>
      <c r="F17520" s="197">
        <v>1</v>
      </c>
      <c r="G17520" s="203" t="s">
        <v>288</v>
      </c>
      <c r="H17520" s="325">
        <f>H17516+1</f>
        <v>266</v>
      </c>
      <c r="R17520" s="200"/>
    </row>
    <row r="17521" spans="1:18" ht="14.6" customHeight="1" x14ac:dyDescent="0.5">
      <c r="A17521" s="525" t="s">
        <v>1280</v>
      </c>
      <c r="B17521" s="202">
        <f t="shared" ref="B17521" si="23257">B17517+1</f>
        <v>1074</v>
      </c>
      <c r="C17521" s="407" t="str">
        <f t="shared" ref="C17521" si="23258">C17517</f>
        <v>Daniel 1290</v>
      </c>
      <c r="D17521" s="216" t="str">
        <f t="shared" ref="D17521" si="23259">D17517</f>
        <v>Exodus</v>
      </c>
      <c r="E17521" s="212" t="str">
        <f t="shared" ref="E17521" si="23260">E17517</f>
        <v>AD</v>
      </c>
      <c r="F17521" s="197">
        <v>2</v>
      </c>
      <c r="G17521" s="206" t="s">
        <v>604</v>
      </c>
      <c r="H17521" s="325"/>
      <c r="R17521" s="200"/>
    </row>
    <row r="17522" spans="1:18" ht="14.6" customHeight="1" x14ac:dyDescent="0.5">
      <c r="A17522" s="523">
        <f t="shared" ref="A17522" si="23261">A17518+1</f>
        <v>1052</v>
      </c>
      <c r="B17522" s="216" t="str">
        <f t="shared" si="23175"/>
        <v>Olympiad</v>
      </c>
      <c r="C17522" s="408">
        <f t="shared" ref="C17522" si="23262">C17518+1</f>
        <v>884</v>
      </c>
      <c r="D17522" s="217">
        <f t="shared" ref="D17522" si="23263">D17518+1</f>
        <v>1781</v>
      </c>
      <c r="E17522" s="212"/>
      <c r="F17522" s="197">
        <v>3</v>
      </c>
      <c r="G17522" s="208" t="s">
        <v>287</v>
      </c>
      <c r="H17522" s="367"/>
      <c r="R17522" s="200"/>
    </row>
    <row r="17523" spans="1:18" ht="14.6" customHeight="1" thickBot="1" x14ac:dyDescent="0.55000000000000004">
      <c r="A17523" s="526"/>
      <c r="B17523" s="217">
        <f t="shared" si="23175"/>
        <v>269</v>
      </c>
      <c r="C17523" s="406" t="str">
        <f t="shared" si="23155"/>
        <v>7 Times</v>
      </c>
      <c r="D17523" s="217" t="str">
        <f t="shared" ref="D17523" si="23264">INT((D17522-D$10559-1)/49+1)&amp;"/"&amp;MOD(INT((D17522-D$10559-1)/7),7)+1&amp;"/"&amp;MOD(D17522-D$10559-1,7)+1</f>
        <v>36/4/5</v>
      </c>
      <c r="E17523" s="214"/>
      <c r="F17523" s="197">
        <v>4</v>
      </c>
      <c r="G17523" s="209" t="s">
        <v>605</v>
      </c>
      <c r="H17523" s="324" t="str">
        <f>H17519</f>
        <v>Dn 2300</v>
      </c>
      <c r="R17523" s="200"/>
    </row>
    <row r="17524" spans="1:18" ht="14.6" customHeight="1" x14ac:dyDescent="0.5">
      <c r="A17524" s="524" t="s">
        <v>1279</v>
      </c>
      <c r="B17524" s="217" t="s">
        <v>1188</v>
      </c>
      <c r="C17524" s="407">
        <f t="shared" si="23254"/>
        <v>903</v>
      </c>
      <c r="D17524" s="202" t="str">
        <f t="shared" ref="D17524" si="23265">IF(MOD(D17522-D$10559-1,49)=0,"Jub",IF(MOD(D17522-D$10559,7)=0,"Sab","Yr"))&amp;" "&amp;IF(MOD(D17522-D$10559-1,49)=0,INT(D17522-D$10559-1)/49,"")</f>
        <v xml:space="preserve">Yr </v>
      </c>
      <c r="E17524" s="201">
        <f t="shared" ref="E17524" si="23266">E17520+1</f>
        <v>300</v>
      </c>
      <c r="F17524" s="197">
        <v>1</v>
      </c>
      <c r="G17524" s="203" t="s">
        <v>288</v>
      </c>
      <c r="H17524" s="325">
        <f>H17520+1</f>
        <v>267</v>
      </c>
      <c r="R17524" s="200"/>
    </row>
    <row r="17525" spans="1:18" ht="14.6" customHeight="1" x14ac:dyDescent="0.5">
      <c r="A17525" s="525" t="s">
        <v>1280</v>
      </c>
      <c r="B17525" s="202">
        <f t="shared" ref="B17525" si="23267">B17521+1</f>
        <v>1075</v>
      </c>
      <c r="C17525" s="407" t="str">
        <f t="shared" ref="C17525" si="23268">C17521</f>
        <v>Daniel 1290</v>
      </c>
      <c r="D17525" s="216" t="str">
        <f t="shared" ref="D17525" si="23269">D17521</f>
        <v>Exodus</v>
      </c>
      <c r="E17525" s="212" t="str">
        <f t="shared" ref="E17525" si="23270">E17521</f>
        <v>AD</v>
      </c>
      <c r="F17525" s="197">
        <v>2</v>
      </c>
      <c r="G17525" s="206" t="s">
        <v>604</v>
      </c>
      <c r="H17525" s="325"/>
      <c r="R17525" s="200"/>
    </row>
    <row r="17526" spans="1:18" ht="14.6" customHeight="1" x14ac:dyDescent="0.5">
      <c r="A17526" s="523">
        <f t="shared" ref="A17526" si="23271">A17522+1</f>
        <v>1053</v>
      </c>
      <c r="B17526" s="216" t="str">
        <f t="shared" si="23186"/>
        <v>Olympiad</v>
      </c>
      <c r="C17526" s="408">
        <f t="shared" ref="C17526" si="23272">C17522+1</f>
        <v>885</v>
      </c>
      <c r="D17526" s="217">
        <f t="shared" ref="D17526" si="23273">D17522+1</f>
        <v>1782</v>
      </c>
      <c r="E17526" s="212"/>
      <c r="F17526" s="197">
        <v>3</v>
      </c>
      <c r="G17526" s="208" t="s">
        <v>287</v>
      </c>
      <c r="H17526" s="367"/>
      <c r="R17526" s="200"/>
    </row>
    <row r="17527" spans="1:18" ht="14.6" customHeight="1" thickBot="1" x14ac:dyDescent="0.55000000000000004">
      <c r="A17527" s="526"/>
      <c r="B17527" s="217">
        <f t="shared" si="23186"/>
        <v>269</v>
      </c>
      <c r="C17527" s="406" t="str">
        <f t="shared" si="23155"/>
        <v>7 Times</v>
      </c>
      <c r="D17527" s="217" t="str">
        <f t="shared" ref="D17527" si="23274">INT((D17526-D$10559-1)/49+1)&amp;"/"&amp;MOD(INT((D17526-D$10559-1)/7),7)+1&amp;"/"&amp;MOD(D17526-D$10559-1,7)+1</f>
        <v>36/4/6</v>
      </c>
      <c r="E17527" s="214"/>
      <c r="F17527" s="197">
        <v>4</v>
      </c>
      <c r="G17527" s="209" t="s">
        <v>605</v>
      </c>
      <c r="H17527" s="324" t="str">
        <f>H17523</f>
        <v>Dn 2300</v>
      </c>
      <c r="R17527" s="200"/>
    </row>
    <row r="17528" spans="1:18" ht="14.6" customHeight="1" x14ac:dyDescent="0.5">
      <c r="A17528" s="524" t="s">
        <v>1279</v>
      </c>
      <c r="B17528" s="217" t="s">
        <v>1189</v>
      </c>
      <c r="C17528" s="407">
        <f t="shared" si="23254"/>
        <v>904</v>
      </c>
      <c r="D17528" s="202" t="str">
        <f t="shared" ref="D17528" si="23275">IF(MOD(D17526-D$10559-1,49)=0,"Jub",IF(MOD(D17526-D$10559,7)=0,"Sab","Yr"))&amp;" "&amp;IF(MOD(D17526-D$10559-1,49)=0,INT(D17526-D$10559-1)/49,"")</f>
        <v xml:space="preserve">Yr </v>
      </c>
      <c r="E17528" s="201">
        <f t="shared" ref="E17528" si="23276">E17524+1</f>
        <v>301</v>
      </c>
      <c r="F17528" s="197">
        <v>1</v>
      </c>
      <c r="G17528" s="203" t="s">
        <v>288</v>
      </c>
      <c r="H17528" s="325">
        <f>H17524+1</f>
        <v>268</v>
      </c>
      <c r="R17528" s="200"/>
    </row>
    <row r="17529" spans="1:18" ht="14.6" customHeight="1" x14ac:dyDescent="0.5">
      <c r="A17529" s="525" t="s">
        <v>1280</v>
      </c>
      <c r="B17529" s="202">
        <f t="shared" ref="B17529" si="23277">B17525+1</f>
        <v>1076</v>
      </c>
      <c r="C17529" s="407" t="str">
        <f t="shared" ref="C17529" si="23278">C17525</f>
        <v>Daniel 1290</v>
      </c>
      <c r="D17529" s="216" t="str">
        <f t="shared" ref="D17529" si="23279">D17525</f>
        <v>Exodus</v>
      </c>
      <c r="E17529" s="212" t="str">
        <f t="shared" ref="E17529" si="23280">E17525</f>
        <v>AD</v>
      </c>
      <c r="F17529" s="197">
        <v>2</v>
      </c>
      <c r="G17529" s="206" t="s">
        <v>604</v>
      </c>
      <c r="H17529" s="325"/>
      <c r="R17529" s="200"/>
    </row>
    <row r="17530" spans="1:18" ht="14.6" customHeight="1" x14ac:dyDescent="0.5">
      <c r="A17530" s="523">
        <f t="shared" ref="A17530" si="23281">A17526+1</f>
        <v>1054</v>
      </c>
      <c r="B17530" s="216" t="str">
        <f t="shared" ref="B17530" si="23282">B17526</f>
        <v>Olympiad</v>
      </c>
      <c r="C17530" s="408">
        <f t="shared" ref="C17530" si="23283">C17526+1</f>
        <v>886</v>
      </c>
      <c r="D17530" s="217">
        <f t="shared" ref="D17530" si="23284">D17526+1</f>
        <v>1783</v>
      </c>
      <c r="E17530" s="212"/>
      <c r="F17530" s="197">
        <v>3</v>
      </c>
      <c r="G17530" s="208" t="s">
        <v>287</v>
      </c>
      <c r="H17530" s="367"/>
      <c r="R17530" s="200"/>
    </row>
    <row r="17531" spans="1:18" ht="14.6" customHeight="1" thickBot="1" x14ac:dyDescent="0.55000000000000004">
      <c r="A17531" s="526"/>
      <c r="B17531" s="217">
        <f t="shared" ref="B17531" si="23285">B17527+1</f>
        <v>270</v>
      </c>
      <c r="C17531" s="406" t="str">
        <f t="shared" si="23155"/>
        <v>7 Times</v>
      </c>
      <c r="D17531" s="359" t="str">
        <f t="shared" ref="D17531" si="23286">INT((D17530-D$10559-1)/49+1)&amp;"/"&amp;MOD(INT((D17530-D$10559-1)/7),7)+1&amp;"/"&amp;MOD(D17530-D$10559-1,7)+1</f>
        <v>36/4/7</v>
      </c>
      <c r="E17531" s="214"/>
      <c r="F17531" s="197">
        <v>4</v>
      </c>
      <c r="G17531" s="209" t="s">
        <v>605</v>
      </c>
      <c r="H17531" s="324" t="str">
        <f>H17527</f>
        <v>Dn 2300</v>
      </c>
      <c r="R17531" s="200"/>
    </row>
    <row r="17532" spans="1:18" ht="14.6" customHeight="1" x14ac:dyDescent="0.5">
      <c r="A17532" s="524" t="s">
        <v>1279</v>
      </c>
      <c r="B17532" s="217" t="s">
        <v>1186</v>
      </c>
      <c r="C17532" s="407">
        <f t="shared" si="23254"/>
        <v>905</v>
      </c>
      <c r="D17532" s="360" t="str">
        <f t="shared" ref="D17532" si="23287">IF(MOD(D17530-D$10559-1,49)=0,"Jub",IF(MOD(D17530-D$10559,7)=0,"Sab","Yr"))&amp;" "&amp;IF(MOD(D17530-D$10559-1,49)=0,INT(D17530-D$10559-1)/49,"")</f>
        <v xml:space="preserve">Sab </v>
      </c>
      <c r="E17532" s="201">
        <f t="shared" ref="E17532" si="23288">E17528+1</f>
        <v>302</v>
      </c>
      <c r="F17532" s="197">
        <v>1</v>
      </c>
      <c r="G17532" s="203" t="s">
        <v>288</v>
      </c>
      <c r="H17532" s="325">
        <f>H17528+1</f>
        <v>269</v>
      </c>
      <c r="R17532" s="200"/>
    </row>
    <row r="17533" spans="1:18" ht="14.6" customHeight="1" x14ac:dyDescent="0.5">
      <c r="A17533" s="525" t="s">
        <v>1280</v>
      </c>
      <c r="B17533" s="202">
        <f t="shared" ref="B17533" si="23289">B17529+1</f>
        <v>1077</v>
      </c>
      <c r="C17533" s="407" t="str">
        <f t="shared" ref="C17533" si="23290">C17529</f>
        <v>Daniel 1290</v>
      </c>
      <c r="D17533" s="361" t="str">
        <f t="shared" ref="D17533" si="23291">D17529</f>
        <v>Exodus</v>
      </c>
      <c r="E17533" s="212" t="str">
        <f t="shared" ref="E17533" si="23292">E17529</f>
        <v>AD</v>
      </c>
      <c r="F17533" s="197">
        <v>2</v>
      </c>
      <c r="G17533" s="206" t="s">
        <v>604</v>
      </c>
      <c r="H17533" s="325"/>
      <c r="R17533" s="200"/>
    </row>
    <row r="17534" spans="1:18" ht="14.6" customHeight="1" x14ac:dyDescent="0.5">
      <c r="A17534" s="523">
        <f t="shared" ref="A17534" si="23293">A17530+1</f>
        <v>1055</v>
      </c>
      <c r="B17534" s="216" t="str">
        <f t="shared" si="23164"/>
        <v>Olympiad</v>
      </c>
      <c r="C17534" s="408">
        <f t="shared" ref="C17534" si="23294">C17530+1</f>
        <v>887</v>
      </c>
      <c r="D17534" s="359">
        <f t="shared" ref="D17534" si="23295">D17530+1</f>
        <v>1784</v>
      </c>
      <c r="E17534" s="212"/>
      <c r="F17534" s="197">
        <v>3</v>
      </c>
      <c r="G17534" s="208" t="s">
        <v>287</v>
      </c>
      <c r="H17534" s="367"/>
      <c r="R17534" s="200"/>
    </row>
    <row r="17535" spans="1:18" ht="14.6" customHeight="1" thickBot="1" x14ac:dyDescent="0.55000000000000004">
      <c r="A17535" s="526"/>
      <c r="B17535" s="217">
        <f t="shared" si="23164"/>
        <v>270</v>
      </c>
      <c r="C17535" s="406" t="str">
        <f t="shared" si="23155"/>
        <v>7 Times</v>
      </c>
      <c r="D17535" s="217" t="str">
        <f t="shared" ref="D17535" si="23296">INT((D17534-D$10559-1)/49+1)&amp;"/"&amp;MOD(INT((D17534-D$10559-1)/7),7)+1&amp;"/"&amp;MOD(D17534-D$10559-1,7)+1</f>
        <v>36/5/1</v>
      </c>
      <c r="E17535" s="214"/>
      <c r="F17535" s="197">
        <v>4</v>
      </c>
      <c r="G17535" s="209" t="s">
        <v>605</v>
      </c>
      <c r="H17535" s="324" t="str">
        <f>H17531</f>
        <v>Dn 2300</v>
      </c>
      <c r="R17535" s="200"/>
    </row>
    <row r="17536" spans="1:18" ht="14.6" customHeight="1" x14ac:dyDescent="0.5">
      <c r="A17536" s="524" t="s">
        <v>1279</v>
      </c>
      <c r="B17536" s="217" t="s">
        <v>1187</v>
      </c>
      <c r="C17536" s="407">
        <f t="shared" si="23254"/>
        <v>906</v>
      </c>
      <c r="D17536" s="202" t="str">
        <f t="shared" ref="D17536" si="23297">IF(MOD(D17534-D$10559-1,49)=0,"Jub",IF(MOD(D17534-D$10559,7)=0,"Sab","Yr"))&amp;" "&amp;IF(MOD(D17534-D$10559-1,49)=0,INT(D17534-D$10559-1)/49,"")</f>
        <v xml:space="preserve">Yr </v>
      </c>
      <c r="E17536" s="201">
        <f t="shared" ref="E17536" si="23298">E17532+1</f>
        <v>303</v>
      </c>
      <c r="F17536" s="197">
        <v>1</v>
      </c>
      <c r="G17536" s="203" t="s">
        <v>288</v>
      </c>
      <c r="H17536" s="325">
        <f>H17532+1</f>
        <v>270</v>
      </c>
      <c r="R17536" s="200"/>
    </row>
    <row r="17537" spans="1:18" ht="14.6" customHeight="1" x14ac:dyDescent="0.5">
      <c r="A17537" s="525" t="s">
        <v>1280</v>
      </c>
      <c r="B17537" s="202">
        <f t="shared" ref="B17537" si="23299">B17533+1</f>
        <v>1078</v>
      </c>
      <c r="C17537" s="407" t="str">
        <f t="shared" ref="C17537" si="23300">C17533</f>
        <v>Daniel 1290</v>
      </c>
      <c r="D17537" s="216" t="str">
        <f t="shared" ref="D17537" si="23301">D17533</f>
        <v>Exodus</v>
      </c>
      <c r="E17537" s="212" t="str">
        <f t="shared" ref="E17537" si="23302">E17533</f>
        <v>AD</v>
      </c>
      <c r="F17537" s="197">
        <v>2</v>
      </c>
      <c r="G17537" s="206" t="s">
        <v>604</v>
      </c>
      <c r="H17537" s="325"/>
      <c r="R17537" s="200"/>
    </row>
    <row r="17538" spans="1:18" ht="14.6" customHeight="1" x14ac:dyDescent="0.5">
      <c r="A17538" s="523">
        <f t="shared" ref="A17538" si="23303">A17534+1</f>
        <v>1056</v>
      </c>
      <c r="B17538" s="216" t="str">
        <f t="shared" si="23175"/>
        <v>Olympiad</v>
      </c>
      <c r="C17538" s="408">
        <f t="shared" ref="C17538" si="23304">C17534+1</f>
        <v>888</v>
      </c>
      <c r="D17538" s="217">
        <f t="shared" ref="D17538" si="23305">D17534+1</f>
        <v>1785</v>
      </c>
      <c r="E17538" s="212"/>
      <c r="F17538" s="197">
        <v>3</v>
      </c>
      <c r="G17538" s="208" t="s">
        <v>287</v>
      </c>
      <c r="H17538" s="367"/>
      <c r="R17538" s="200"/>
    </row>
    <row r="17539" spans="1:18" ht="14.6" customHeight="1" thickBot="1" x14ac:dyDescent="0.55000000000000004">
      <c r="A17539" s="526"/>
      <c r="B17539" s="217">
        <f t="shared" si="23175"/>
        <v>270</v>
      </c>
      <c r="C17539" s="406" t="str">
        <f t="shared" si="23155"/>
        <v>7 Times</v>
      </c>
      <c r="D17539" s="217" t="str">
        <f t="shared" ref="D17539" si="23306">INT((D17538-D$10559-1)/49+1)&amp;"/"&amp;MOD(INT((D17538-D$10559-1)/7),7)+1&amp;"/"&amp;MOD(D17538-D$10559-1,7)+1</f>
        <v>36/5/2</v>
      </c>
      <c r="E17539" s="214"/>
      <c r="F17539" s="197">
        <v>4</v>
      </c>
      <c r="G17539" s="209" t="s">
        <v>605</v>
      </c>
      <c r="H17539" s="324" t="str">
        <f>H17535</f>
        <v>Dn 2300</v>
      </c>
      <c r="R17539" s="200"/>
    </row>
    <row r="17540" spans="1:18" ht="14.6" customHeight="1" x14ac:dyDescent="0.5">
      <c r="A17540" s="524" t="s">
        <v>1279</v>
      </c>
      <c r="B17540" s="217" t="s">
        <v>1188</v>
      </c>
      <c r="C17540" s="407">
        <f t="shared" si="23254"/>
        <v>907</v>
      </c>
      <c r="D17540" s="202" t="str">
        <f t="shared" ref="D17540" si="23307">IF(MOD(D17538-D$10559-1,49)=0,"Jub",IF(MOD(D17538-D$10559,7)=0,"Sab","Yr"))&amp;" "&amp;IF(MOD(D17538-D$10559-1,49)=0,INT(D17538-D$10559-1)/49,"")</f>
        <v xml:space="preserve">Yr </v>
      </c>
      <c r="E17540" s="201">
        <f t="shared" ref="E17540" si="23308">E17536+1</f>
        <v>304</v>
      </c>
      <c r="F17540" s="197">
        <v>1</v>
      </c>
      <c r="G17540" s="203" t="s">
        <v>288</v>
      </c>
      <c r="H17540" s="325">
        <f>H17536+1</f>
        <v>271</v>
      </c>
      <c r="R17540" s="200"/>
    </row>
    <row r="17541" spans="1:18" ht="14.6" customHeight="1" x14ac:dyDescent="0.5">
      <c r="A17541" s="525" t="s">
        <v>1280</v>
      </c>
      <c r="B17541" s="202">
        <f t="shared" ref="B17541" si="23309">B17537+1</f>
        <v>1079</v>
      </c>
      <c r="C17541" s="407" t="str">
        <f t="shared" ref="C17541" si="23310">C17537</f>
        <v>Daniel 1290</v>
      </c>
      <c r="D17541" s="216" t="str">
        <f t="shared" ref="D17541" si="23311">D17537</f>
        <v>Exodus</v>
      </c>
      <c r="E17541" s="212" t="str">
        <f t="shared" ref="E17541" si="23312">E17537</f>
        <v>AD</v>
      </c>
      <c r="F17541" s="197">
        <v>2</v>
      </c>
      <c r="G17541" s="206" t="s">
        <v>604</v>
      </c>
      <c r="H17541" s="325"/>
      <c r="R17541" s="200"/>
    </row>
    <row r="17542" spans="1:18" ht="14.6" customHeight="1" x14ac:dyDescent="0.5">
      <c r="A17542" s="523">
        <f t="shared" ref="A17542" si="23313">A17538+1</f>
        <v>1057</v>
      </c>
      <c r="B17542" s="216" t="str">
        <f t="shared" si="23186"/>
        <v>Olympiad</v>
      </c>
      <c r="C17542" s="408">
        <f t="shared" ref="C17542" si="23314">C17538+1</f>
        <v>889</v>
      </c>
      <c r="D17542" s="217">
        <f t="shared" ref="D17542" si="23315">D17538+1</f>
        <v>1786</v>
      </c>
      <c r="E17542" s="212"/>
      <c r="F17542" s="197">
        <v>3</v>
      </c>
      <c r="G17542" s="208" t="s">
        <v>287</v>
      </c>
      <c r="H17542" s="367"/>
      <c r="R17542" s="200"/>
    </row>
    <row r="17543" spans="1:18" ht="14.6" customHeight="1" thickBot="1" x14ac:dyDescent="0.55000000000000004">
      <c r="A17543" s="526"/>
      <c r="B17543" s="217">
        <f t="shared" si="23186"/>
        <v>270</v>
      </c>
      <c r="C17543" s="406" t="str">
        <f t="shared" si="23155"/>
        <v>7 Times</v>
      </c>
      <c r="D17543" s="217" t="str">
        <f t="shared" ref="D17543" si="23316">INT((D17542-D$10559-1)/49+1)&amp;"/"&amp;MOD(INT((D17542-D$10559-1)/7),7)+1&amp;"/"&amp;MOD(D17542-D$10559-1,7)+1</f>
        <v>36/5/3</v>
      </c>
      <c r="E17543" s="214"/>
      <c r="F17543" s="197">
        <v>4</v>
      </c>
      <c r="G17543" s="209" t="s">
        <v>605</v>
      </c>
      <c r="H17543" s="324" t="str">
        <f>H17539</f>
        <v>Dn 2300</v>
      </c>
      <c r="R17543" s="200"/>
    </row>
    <row r="17544" spans="1:18" ht="14.6" customHeight="1" x14ac:dyDescent="0.5">
      <c r="A17544" s="524" t="s">
        <v>1279</v>
      </c>
      <c r="B17544" s="217" t="s">
        <v>1189</v>
      </c>
      <c r="C17544" s="407">
        <f t="shared" si="23254"/>
        <v>908</v>
      </c>
      <c r="D17544" s="202" t="str">
        <f t="shared" ref="D17544" si="23317">IF(MOD(D17542-D$10559-1,49)=0,"Jub",IF(MOD(D17542-D$10559,7)=0,"Sab","Yr"))&amp;" "&amp;IF(MOD(D17542-D$10559-1,49)=0,INT(D17542-D$10559-1)/49,"")</f>
        <v xml:space="preserve">Yr </v>
      </c>
      <c r="E17544" s="201">
        <f t="shared" ref="E17544" si="23318">E17540+1</f>
        <v>305</v>
      </c>
      <c r="F17544" s="197">
        <v>1</v>
      </c>
      <c r="G17544" s="203" t="s">
        <v>288</v>
      </c>
      <c r="H17544" s="325">
        <f>H17540+1</f>
        <v>272</v>
      </c>
      <c r="R17544" s="200"/>
    </row>
    <row r="17545" spans="1:18" ht="14.6" customHeight="1" x14ac:dyDescent="0.5">
      <c r="A17545" s="525" t="s">
        <v>1280</v>
      </c>
      <c r="B17545" s="202">
        <f t="shared" ref="B17545" si="23319">B17541+1</f>
        <v>1080</v>
      </c>
      <c r="C17545" s="407" t="str">
        <f t="shared" ref="C17545" si="23320">C17541</f>
        <v>Daniel 1290</v>
      </c>
      <c r="D17545" s="216" t="str">
        <f t="shared" ref="D17545" si="23321">D17541</f>
        <v>Exodus</v>
      </c>
      <c r="E17545" s="212" t="str">
        <f t="shared" ref="E17545" si="23322">E17541</f>
        <v>AD</v>
      </c>
      <c r="F17545" s="197">
        <v>2</v>
      </c>
      <c r="G17545" s="206" t="s">
        <v>604</v>
      </c>
      <c r="H17545" s="325"/>
      <c r="R17545" s="200"/>
    </row>
    <row r="17546" spans="1:18" ht="14.6" customHeight="1" x14ac:dyDescent="0.5">
      <c r="A17546" s="523">
        <f t="shared" ref="A17546" si="23323">A17542+1</f>
        <v>1058</v>
      </c>
      <c r="B17546" s="216" t="str">
        <f t="shared" ref="B17546" si="23324">B17542</f>
        <v>Olympiad</v>
      </c>
      <c r="C17546" s="408">
        <f t="shared" ref="C17546" si="23325">C17542+1</f>
        <v>890</v>
      </c>
      <c r="D17546" s="217">
        <f t="shared" ref="D17546" si="23326">D17542+1</f>
        <v>1787</v>
      </c>
      <c r="E17546" s="212"/>
      <c r="F17546" s="197">
        <v>3</v>
      </c>
      <c r="G17546" s="208" t="s">
        <v>287</v>
      </c>
      <c r="H17546" s="367"/>
      <c r="R17546" s="200"/>
    </row>
    <row r="17547" spans="1:18" ht="14.6" customHeight="1" thickBot="1" x14ac:dyDescent="0.55000000000000004">
      <c r="A17547" s="526"/>
      <c r="B17547" s="217">
        <f t="shared" ref="B17547" si="23327">B17543+1</f>
        <v>271</v>
      </c>
      <c r="C17547" s="406" t="str">
        <f t="shared" ref="C17547:C17607" si="23328">C17543</f>
        <v>7 Times</v>
      </c>
      <c r="D17547" s="217" t="str">
        <f t="shared" ref="D17547" si="23329">INT((D17546-D$10559-1)/49+1)&amp;"/"&amp;MOD(INT((D17546-D$10559-1)/7),7)+1&amp;"/"&amp;MOD(D17546-D$10559-1,7)+1</f>
        <v>36/5/4</v>
      </c>
      <c r="E17547" s="214"/>
      <c r="F17547" s="197">
        <v>4</v>
      </c>
      <c r="G17547" s="209" t="s">
        <v>605</v>
      </c>
      <c r="H17547" s="324" t="str">
        <f>H17543</f>
        <v>Dn 2300</v>
      </c>
      <c r="R17547" s="200"/>
    </row>
    <row r="17548" spans="1:18" ht="14.6" customHeight="1" x14ac:dyDescent="0.5">
      <c r="A17548" s="524" t="s">
        <v>1279</v>
      </c>
      <c r="B17548" s="217" t="s">
        <v>1186</v>
      </c>
      <c r="C17548" s="407">
        <f t="shared" si="23254"/>
        <v>909</v>
      </c>
      <c r="D17548" s="202" t="str">
        <f t="shared" ref="D17548" si="23330">IF(MOD(D17546-D$10559-1,49)=0,"Jub",IF(MOD(D17546-D$10559,7)=0,"Sab","Yr"))&amp;" "&amp;IF(MOD(D17546-D$10559-1,49)=0,INT(D17546-D$10559-1)/49,"")</f>
        <v xml:space="preserve">Yr </v>
      </c>
      <c r="E17548" s="201">
        <f t="shared" ref="E17548" si="23331">E17544+1</f>
        <v>306</v>
      </c>
      <c r="F17548" s="197">
        <v>1</v>
      </c>
      <c r="G17548" s="203" t="s">
        <v>288</v>
      </c>
      <c r="H17548" s="325">
        <f>H17544+1</f>
        <v>273</v>
      </c>
      <c r="R17548" s="200"/>
    </row>
    <row r="17549" spans="1:18" ht="14.6" customHeight="1" x14ac:dyDescent="0.5">
      <c r="A17549" s="525" t="s">
        <v>1280</v>
      </c>
      <c r="B17549" s="202">
        <f t="shared" ref="B17549" si="23332">B17545+1</f>
        <v>1081</v>
      </c>
      <c r="C17549" s="407" t="str">
        <f t="shared" ref="C17549" si="23333">C17545</f>
        <v>Daniel 1290</v>
      </c>
      <c r="D17549" s="216" t="str">
        <f t="shared" ref="D17549" si="23334">D17545</f>
        <v>Exodus</v>
      </c>
      <c r="E17549" s="212" t="str">
        <f t="shared" ref="E17549" si="23335">E17545</f>
        <v>AD</v>
      </c>
      <c r="F17549" s="197">
        <v>2</v>
      </c>
      <c r="G17549" s="206" t="s">
        <v>604</v>
      </c>
      <c r="H17549" s="325"/>
      <c r="R17549" s="200"/>
    </row>
    <row r="17550" spans="1:18" ht="14.6" customHeight="1" x14ac:dyDescent="0.5">
      <c r="A17550" s="523">
        <f t="shared" ref="A17550" si="23336">A17546+1</f>
        <v>1059</v>
      </c>
      <c r="B17550" s="216" t="str">
        <f t="shared" ref="B17550:B17599" si="23337">B17546</f>
        <v>Olympiad</v>
      </c>
      <c r="C17550" s="408">
        <f t="shared" ref="C17550" si="23338">C17546+1</f>
        <v>891</v>
      </c>
      <c r="D17550" s="217">
        <f t="shared" ref="D17550" si="23339">D17546+1</f>
        <v>1788</v>
      </c>
      <c r="E17550" s="212"/>
      <c r="F17550" s="197">
        <v>3</v>
      </c>
      <c r="G17550" s="208" t="s">
        <v>287</v>
      </c>
      <c r="H17550" s="367"/>
      <c r="R17550" s="200"/>
    </row>
    <row r="17551" spans="1:18" ht="14.6" customHeight="1" thickBot="1" x14ac:dyDescent="0.55000000000000004">
      <c r="A17551" s="526"/>
      <c r="B17551" s="217">
        <f t="shared" si="23337"/>
        <v>271</v>
      </c>
      <c r="C17551" s="406" t="str">
        <f t="shared" si="23328"/>
        <v>7 Times</v>
      </c>
      <c r="D17551" s="217" t="str">
        <f t="shared" ref="D17551" si="23340">INT((D17550-D$10559-1)/49+1)&amp;"/"&amp;MOD(INT((D17550-D$10559-1)/7),7)+1&amp;"/"&amp;MOD(D17550-D$10559-1,7)+1</f>
        <v>36/5/5</v>
      </c>
      <c r="E17551" s="214"/>
      <c r="F17551" s="197">
        <v>4</v>
      </c>
      <c r="G17551" s="209" t="s">
        <v>605</v>
      </c>
      <c r="H17551" s="324" t="str">
        <f>H17547</f>
        <v>Dn 2300</v>
      </c>
      <c r="R17551" s="200"/>
    </row>
    <row r="17552" spans="1:18" ht="14.6" customHeight="1" x14ac:dyDescent="0.5">
      <c r="A17552" s="524" t="s">
        <v>1279</v>
      </c>
      <c r="B17552" s="217" t="s">
        <v>1187</v>
      </c>
      <c r="C17552" s="407">
        <f t="shared" si="23254"/>
        <v>910</v>
      </c>
      <c r="D17552" s="202" t="str">
        <f t="shared" ref="D17552" si="23341">IF(MOD(D17550-D$10559-1,49)=0,"Jub",IF(MOD(D17550-D$10559,7)=0,"Sab","Yr"))&amp;" "&amp;IF(MOD(D17550-D$10559-1,49)=0,INT(D17550-D$10559-1)/49,"")</f>
        <v xml:space="preserve">Yr </v>
      </c>
      <c r="E17552" s="201">
        <f t="shared" ref="E17552" si="23342">E17548+1</f>
        <v>307</v>
      </c>
      <c r="F17552" s="197">
        <v>1</v>
      </c>
      <c r="G17552" s="203" t="s">
        <v>288</v>
      </c>
      <c r="H17552" s="325">
        <f>H17548+1</f>
        <v>274</v>
      </c>
      <c r="R17552" s="200"/>
    </row>
    <row r="17553" spans="1:18" ht="14.6" customHeight="1" x14ac:dyDescent="0.5">
      <c r="A17553" s="525" t="s">
        <v>1280</v>
      </c>
      <c r="B17553" s="202">
        <f t="shared" ref="B17553" si="23343">B17549+1</f>
        <v>1082</v>
      </c>
      <c r="C17553" s="407" t="str">
        <f t="shared" ref="C17553" si="23344">C17549</f>
        <v>Daniel 1290</v>
      </c>
      <c r="D17553" s="216" t="str">
        <f t="shared" ref="D17553" si="23345">D17549</f>
        <v>Exodus</v>
      </c>
      <c r="E17553" s="212" t="str">
        <f t="shared" ref="E17553" si="23346">E17549</f>
        <v>AD</v>
      </c>
      <c r="F17553" s="197">
        <v>2</v>
      </c>
      <c r="G17553" s="206" t="s">
        <v>604</v>
      </c>
      <c r="H17553" s="325"/>
      <c r="R17553" s="200"/>
    </row>
    <row r="17554" spans="1:18" ht="14.6" customHeight="1" x14ac:dyDescent="0.5">
      <c r="A17554" s="523">
        <f t="shared" ref="A17554" si="23347">A17550+1</f>
        <v>1060</v>
      </c>
      <c r="B17554" s="216" t="str">
        <f t="shared" ref="B17554:B17603" si="23348">B17550</f>
        <v>Olympiad</v>
      </c>
      <c r="C17554" s="408">
        <f t="shared" ref="C17554" si="23349">C17550+1</f>
        <v>892</v>
      </c>
      <c r="D17554" s="217">
        <f t="shared" ref="D17554" si="23350">D17550+1</f>
        <v>1789</v>
      </c>
      <c r="E17554" s="212"/>
      <c r="F17554" s="197">
        <v>3</v>
      </c>
      <c r="G17554" s="208" t="s">
        <v>287</v>
      </c>
      <c r="H17554" s="367"/>
      <c r="R17554" s="200"/>
    </row>
    <row r="17555" spans="1:18" ht="14.6" customHeight="1" thickBot="1" x14ac:dyDescent="0.55000000000000004">
      <c r="A17555" s="526"/>
      <c r="B17555" s="217">
        <f t="shared" si="23348"/>
        <v>271</v>
      </c>
      <c r="C17555" s="406" t="str">
        <f t="shared" si="23328"/>
        <v>7 Times</v>
      </c>
      <c r="D17555" s="217" t="str">
        <f t="shared" ref="D17555" si="23351">INT((D17554-D$10559-1)/49+1)&amp;"/"&amp;MOD(INT((D17554-D$10559-1)/7),7)+1&amp;"/"&amp;MOD(D17554-D$10559-1,7)+1</f>
        <v>36/5/6</v>
      </c>
      <c r="E17555" s="214"/>
      <c r="F17555" s="197">
        <v>4</v>
      </c>
      <c r="G17555" s="209" t="s">
        <v>605</v>
      </c>
      <c r="H17555" s="324" t="str">
        <f>H17551</f>
        <v>Dn 2300</v>
      </c>
      <c r="R17555" s="200"/>
    </row>
    <row r="17556" spans="1:18" ht="14.6" customHeight="1" x14ac:dyDescent="0.5">
      <c r="A17556" s="524" t="s">
        <v>1279</v>
      </c>
      <c r="B17556" s="217" t="s">
        <v>1188</v>
      </c>
      <c r="C17556" s="407">
        <f t="shared" si="23254"/>
        <v>911</v>
      </c>
      <c r="D17556" s="202" t="str">
        <f t="shared" ref="D17556" si="23352">IF(MOD(D17554-D$10559-1,49)=0,"Jub",IF(MOD(D17554-D$10559,7)=0,"Sab","Yr"))&amp;" "&amp;IF(MOD(D17554-D$10559-1,49)=0,INT(D17554-D$10559-1)/49,"")</f>
        <v xml:space="preserve">Yr </v>
      </c>
      <c r="E17556" s="201">
        <f t="shared" ref="E17556" si="23353">E17552+1</f>
        <v>308</v>
      </c>
      <c r="F17556" s="197">
        <v>1</v>
      </c>
      <c r="G17556" s="203" t="s">
        <v>288</v>
      </c>
      <c r="H17556" s="325">
        <f>H17552+1</f>
        <v>275</v>
      </c>
      <c r="R17556" s="200"/>
    </row>
    <row r="17557" spans="1:18" ht="14.6" customHeight="1" x14ac:dyDescent="0.5">
      <c r="A17557" s="525" t="s">
        <v>1280</v>
      </c>
      <c r="B17557" s="202">
        <f t="shared" ref="B17557" si="23354">B17553+1</f>
        <v>1083</v>
      </c>
      <c r="C17557" s="407" t="str">
        <f t="shared" ref="C17557" si="23355">C17553</f>
        <v>Daniel 1290</v>
      </c>
      <c r="D17557" s="216" t="str">
        <f t="shared" ref="D17557" si="23356">D17553</f>
        <v>Exodus</v>
      </c>
      <c r="E17557" s="212" t="str">
        <f t="shared" ref="E17557" si="23357">E17553</f>
        <v>AD</v>
      </c>
      <c r="F17557" s="197">
        <v>2</v>
      </c>
      <c r="G17557" s="206" t="s">
        <v>604</v>
      </c>
      <c r="H17557" s="325"/>
      <c r="R17557" s="200"/>
    </row>
    <row r="17558" spans="1:18" ht="14.6" customHeight="1" x14ac:dyDescent="0.5">
      <c r="A17558" s="523">
        <f t="shared" ref="A17558" si="23358">A17554+1</f>
        <v>1061</v>
      </c>
      <c r="B17558" s="216" t="str">
        <f t="shared" ref="B17558:B17607" si="23359">B17554</f>
        <v>Olympiad</v>
      </c>
      <c r="C17558" s="408">
        <f t="shared" ref="C17558" si="23360">C17554+1</f>
        <v>893</v>
      </c>
      <c r="D17558" s="217">
        <f t="shared" ref="D17558" si="23361">D17554+1</f>
        <v>1790</v>
      </c>
      <c r="E17558" s="212"/>
      <c r="F17558" s="197">
        <v>3</v>
      </c>
      <c r="G17558" s="208" t="s">
        <v>287</v>
      </c>
      <c r="H17558" s="367"/>
      <c r="R17558" s="200"/>
    </row>
    <row r="17559" spans="1:18" ht="14.6" customHeight="1" thickBot="1" x14ac:dyDescent="0.55000000000000004">
      <c r="A17559" s="526"/>
      <c r="B17559" s="217">
        <f t="shared" si="23359"/>
        <v>271</v>
      </c>
      <c r="C17559" s="406" t="str">
        <f t="shared" si="23328"/>
        <v>7 Times</v>
      </c>
      <c r="D17559" s="359" t="str">
        <f t="shared" ref="D17559" si="23362">INT((D17558-D$10559-1)/49+1)&amp;"/"&amp;MOD(INT((D17558-D$10559-1)/7),7)+1&amp;"/"&amp;MOD(D17558-D$10559-1,7)+1</f>
        <v>36/5/7</v>
      </c>
      <c r="E17559" s="214"/>
      <c r="F17559" s="197">
        <v>4</v>
      </c>
      <c r="G17559" s="209" t="s">
        <v>605</v>
      </c>
      <c r="H17559" s="324" t="str">
        <f>H17555</f>
        <v>Dn 2300</v>
      </c>
      <c r="R17559" s="200"/>
    </row>
    <row r="17560" spans="1:18" ht="14.6" customHeight="1" x14ac:dyDescent="0.5">
      <c r="A17560" s="524" t="s">
        <v>1279</v>
      </c>
      <c r="B17560" s="217" t="s">
        <v>1189</v>
      </c>
      <c r="C17560" s="407">
        <f t="shared" si="23254"/>
        <v>912</v>
      </c>
      <c r="D17560" s="360" t="str">
        <f t="shared" ref="D17560" si="23363">IF(MOD(D17558-D$10559-1,49)=0,"Jub",IF(MOD(D17558-D$10559,7)=0,"Sab","Yr"))&amp;" "&amp;IF(MOD(D17558-D$10559-1,49)=0,INT(D17558-D$10559-1)/49,"")</f>
        <v xml:space="preserve">Sab </v>
      </c>
      <c r="E17560" s="201">
        <f t="shared" ref="E17560" si="23364">E17556+1</f>
        <v>309</v>
      </c>
      <c r="F17560" s="197">
        <v>1</v>
      </c>
      <c r="G17560" s="203" t="s">
        <v>288</v>
      </c>
      <c r="H17560" s="325">
        <f>H17556+1</f>
        <v>276</v>
      </c>
      <c r="R17560" s="200"/>
    </row>
    <row r="17561" spans="1:18" ht="14.6" customHeight="1" x14ac:dyDescent="0.5">
      <c r="A17561" s="525" t="s">
        <v>1280</v>
      </c>
      <c r="B17561" s="202">
        <f t="shared" ref="B17561" si="23365">B17557+1</f>
        <v>1084</v>
      </c>
      <c r="C17561" s="407" t="str">
        <f t="shared" ref="C17561" si="23366">C17557</f>
        <v>Daniel 1290</v>
      </c>
      <c r="D17561" s="361" t="str">
        <f t="shared" ref="D17561" si="23367">D17557</f>
        <v>Exodus</v>
      </c>
      <c r="E17561" s="212" t="str">
        <f t="shared" ref="E17561" si="23368">E17557</f>
        <v>AD</v>
      </c>
      <c r="F17561" s="197">
        <v>2</v>
      </c>
      <c r="G17561" s="206" t="s">
        <v>604</v>
      </c>
      <c r="H17561" s="325"/>
      <c r="R17561" s="200"/>
    </row>
    <row r="17562" spans="1:18" ht="14.6" customHeight="1" x14ac:dyDescent="0.5">
      <c r="A17562" s="523">
        <f t="shared" ref="A17562" si="23369">A17558+1</f>
        <v>1062</v>
      </c>
      <c r="B17562" s="216" t="str">
        <f t="shared" ref="B17562" si="23370">B17558</f>
        <v>Olympiad</v>
      </c>
      <c r="C17562" s="408">
        <f t="shared" ref="C17562" si="23371">C17558+1</f>
        <v>894</v>
      </c>
      <c r="D17562" s="359">
        <f t="shared" ref="D17562" si="23372">D17558+1</f>
        <v>1791</v>
      </c>
      <c r="E17562" s="212"/>
      <c r="F17562" s="197">
        <v>3</v>
      </c>
      <c r="G17562" s="208" t="s">
        <v>287</v>
      </c>
      <c r="H17562" s="367"/>
      <c r="R17562" s="200"/>
    </row>
    <row r="17563" spans="1:18" ht="14.6" customHeight="1" thickBot="1" x14ac:dyDescent="0.55000000000000004">
      <c r="A17563" s="526"/>
      <c r="B17563" s="217">
        <f t="shared" ref="B17563" si="23373">B17559+1</f>
        <v>272</v>
      </c>
      <c r="C17563" s="406" t="str">
        <f t="shared" si="23328"/>
        <v>7 Times</v>
      </c>
      <c r="D17563" s="217" t="str">
        <f t="shared" ref="D17563" si="23374">INT((D17562-D$10559-1)/49+1)&amp;"/"&amp;MOD(INT((D17562-D$10559-1)/7),7)+1&amp;"/"&amp;MOD(D17562-D$10559-1,7)+1</f>
        <v>36/6/1</v>
      </c>
      <c r="E17563" s="214"/>
      <c r="F17563" s="197">
        <v>4</v>
      </c>
      <c r="G17563" s="209" t="s">
        <v>605</v>
      </c>
      <c r="H17563" s="324" t="str">
        <f>H17559</f>
        <v>Dn 2300</v>
      </c>
      <c r="R17563" s="200"/>
    </row>
    <row r="17564" spans="1:18" ht="14.6" customHeight="1" x14ac:dyDescent="0.5">
      <c r="A17564" s="524" t="s">
        <v>1279</v>
      </c>
      <c r="B17564" s="217" t="s">
        <v>1186</v>
      </c>
      <c r="C17564" s="407">
        <f t="shared" si="23254"/>
        <v>913</v>
      </c>
      <c r="D17564" s="202" t="str">
        <f t="shared" ref="D17564" si="23375">IF(MOD(D17562-D$10559-1,49)=0,"Jub",IF(MOD(D17562-D$10559,7)=0,"Sab","Yr"))&amp;" "&amp;IF(MOD(D17562-D$10559-1,49)=0,INT(D17562-D$10559-1)/49,"")</f>
        <v xml:space="preserve">Yr </v>
      </c>
      <c r="E17564" s="201">
        <f t="shared" ref="E17564" si="23376">E17560+1</f>
        <v>310</v>
      </c>
      <c r="F17564" s="197">
        <v>1</v>
      </c>
      <c r="G17564" s="203" t="s">
        <v>288</v>
      </c>
      <c r="H17564" s="325">
        <f>H17560+1</f>
        <v>277</v>
      </c>
      <c r="R17564" s="200"/>
    </row>
    <row r="17565" spans="1:18" ht="14.6" customHeight="1" x14ac:dyDescent="0.5">
      <c r="A17565" s="525" t="s">
        <v>1280</v>
      </c>
      <c r="B17565" s="202">
        <f t="shared" ref="B17565" si="23377">B17561+1</f>
        <v>1085</v>
      </c>
      <c r="C17565" s="407" t="str">
        <f t="shared" ref="C17565" si="23378">C17561</f>
        <v>Daniel 1290</v>
      </c>
      <c r="D17565" s="216" t="str">
        <f t="shared" ref="D17565" si="23379">D17561</f>
        <v>Exodus</v>
      </c>
      <c r="E17565" s="212" t="str">
        <f t="shared" ref="E17565" si="23380">E17561</f>
        <v>AD</v>
      </c>
      <c r="F17565" s="197">
        <v>2</v>
      </c>
      <c r="G17565" s="206" t="s">
        <v>604</v>
      </c>
      <c r="H17565" s="325"/>
      <c r="R17565" s="200"/>
    </row>
    <row r="17566" spans="1:18" ht="14.6" customHeight="1" x14ac:dyDescent="0.5">
      <c r="A17566" s="523">
        <f t="shared" ref="A17566" si="23381">A17562+1</f>
        <v>1063</v>
      </c>
      <c r="B17566" s="216" t="str">
        <f t="shared" si="23337"/>
        <v>Olympiad</v>
      </c>
      <c r="C17566" s="408">
        <f t="shared" ref="C17566" si="23382">C17562+1</f>
        <v>895</v>
      </c>
      <c r="D17566" s="217">
        <f t="shared" ref="D17566" si="23383">D17562+1</f>
        <v>1792</v>
      </c>
      <c r="E17566" s="212"/>
      <c r="F17566" s="197">
        <v>3</v>
      </c>
      <c r="G17566" s="208" t="s">
        <v>287</v>
      </c>
      <c r="H17566" s="367"/>
      <c r="R17566" s="200"/>
    </row>
    <row r="17567" spans="1:18" ht="14.6" customHeight="1" thickBot="1" x14ac:dyDescent="0.55000000000000004">
      <c r="A17567" s="526"/>
      <c r="B17567" s="217">
        <f t="shared" si="23337"/>
        <v>272</v>
      </c>
      <c r="C17567" s="406" t="str">
        <f t="shared" si="23328"/>
        <v>7 Times</v>
      </c>
      <c r="D17567" s="217" t="str">
        <f t="shared" ref="D17567" si="23384">INT((D17566-D$10559-1)/49+1)&amp;"/"&amp;MOD(INT((D17566-D$10559-1)/7),7)+1&amp;"/"&amp;MOD(D17566-D$10559-1,7)+1</f>
        <v>36/6/2</v>
      </c>
      <c r="E17567" s="214"/>
      <c r="F17567" s="197">
        <v>4</v>
      </c>
      <c r="G17567" s="209" t="s">
        <v>605</v>
      </c>
      <c r="H17567" s="324" t="str">
        <f>H17563</f>
        <v>Dn 2300</v>
      </c>
      <c r="R17567" s="200"/>
    </row>
    <row r="17568" spans="1:18" ht="14.6" customHeight="1" x14ac:dyDescent="0.5">
      <c r="A17568" s="524" t="s">
        <v>1279</v>
      </c>
      <c r="B17568" s="217" t="s">
        <v>1187</v>
      </c>
      <c r="C17568" s="407">
        <f t="shared" si="23254"/>
        <v>914</v>
      </c>
      <c r="D17568" s="202" t="str">
        <f t="shared" ref="D17568" si="23385">IF(MOD(D17566-D$10559-1,49)=0,"Jub",IF(MOD(D17566-D$10559,7)=0,"Sab","Yr"))&amp;" "&amp;IF(MOD(D17566-D$10559-1,49)=0,INT(D17566-D$10559-1)/49,"")</f>
        <v xml:space="preserve">Yr </v>
      </c>
      <c r="E17568" s="201">
        <f t="shared" ref="E17568" si="23386">E17564+1</f>
        <v>311</v>
      </c>
      <c r="F17568" s="197">
        <v>1</v>
      </c>
      <c r="G17568" s="203" t="s">
        <v>288</v>
      </c>
      <c r="H17568" s="325">
        <f>H17564+1</f>
        <v>278</v>
      </c>
      <c r="R17568" s="200"/>
    </row>
    <row r="17569" spans="1:18" ht="14.6" customHeight="1" x14ac:dyDescent="0.5">
      <c r="A17569" s="525" t="s">
        <v>1280</v>
      </c>
      <c r="B17569" s="202">
        <f t="shared" ref="B17569" si="23387">B17565+1</f>
        <v>1086</v>
      </c>
      <c r="C17569" s="407" t="str">
        <f t="shared" ref="C17569" si="23388">C17565</f>
        <v>Daniel 1290</v>
      </c>
      <c r="D17569" s="216" t="str">
        <f t="shared" ref="D17569" si="23389">D17565</f>
        <v>Exodus</v>
      </c>
      <c r="E17569" s="212" t="str">
        <f t="shared" ref="E17569" si="23390">E17565</f>
        <v>AD</v>
      </c>
      <c r="F17569" s="197">
        <v>2</v>
      </c>
      <c r="G17569" s="206" t="s">
        <v>604</v>
      </c>
      <c r="H17569" s="325"/>
      <c r="R17569" s="200"/>
    </row>
    <row r="17570" spans="1:18" ht="14.6" customHeight="1" x14ac:dyDescent="0.5">
      <c r="A17570" s="523">
        <f t="shared" ref="A17570" si="23391">A17566+1</f>
        <v>1064</v>
      </c>
      <c r="B17570" s="216" t="str">
        <f t="shared" si="23348"/>
        <v>Olympiad</v>
      </c>
      <c r="C17570" s="408">
        <f t="shared" ref="C17570" si="23392">C17566+1</f>
        <v>896</v>
      </c>
      <c r="D17570" s="217">
        <f t="shared" ref="D17570" si="23393">D17566+1</f>
        <v>1793</v>
      </c>
      <c r="E17570" s="212"/>
      <c r="F17570" s="197">
        <v>3</v>
      </c>
      <c r="G17570" s="208" t="s">
        <v>287</v>
      </c>
      <c r="H17570" s="367"/>
      <c r="R17570" s="200"/>
    </row>
    <row r="17571" spans="1:18" ht="14.6" customHeight="1" thickBot="1" x14ac:dyDescent="0.55000000000000004">
      <c r="A17571" s="526"/>
      <c r="B17571" s="217">
        <f t="shared" si="23348"/>
        <v>272</v>
      </c>
      <c r="C17571" s="406" t="str">
        <f t="shared" si="23328"/>
        <v>7 Times</v>
      </c>
      <c r="D17571" s="217" t="str">
        <f t="shared" ref="D17571" si="23394">INT((D17570-D$10559-1)/49+1)&amp;"/"&amp;MOD(INT((D17570-D$10559-1)/7),7)+1&amp;"/"&amp;MOD(D17570-D$10559-1,7)+1</f>
        <v>36/6/3</v>
      </c>
      <c r="E17571" s="214"/>
      <c r="F17571" s="197">
        <v>4</v>
      </c>
      <c r="G17571" s="209" t="s">
        <v>605</v>
      </c>
      <c r="H17571" s="324" t="str">
        <f>H17567</f>
        <v>Dn 2300</v>
      </c>
      <c r="R17571" s="200"/>
    </row>
    <row r="17572" spans="1:18" ht="14.6" customHeight="1" x14ac:dyDescent="0.5">
      <c r="A17572" s="524" t="s">
        <v>1279</v>
      </c>
      <c r="B17572" s="217" t="s">
        <v>1188</v>
      </c>
      <c r="C17572" s="407">
        <f t="shared" si="23254"/>
        <v>915</v>
      </c>
      <c r="D17572" s="202" t="str">
        <f t="shared" ref="D17572" si="23395">IF(MOD(D17570-D$10559-1,49)=0,"Jub",IF(MOD(D17570-D$10559,7)=0,"Sab","Yr"))&amp;" "&amp;IF(MOD(D17570-D$10559-1,49)=0,INT(D17570-D$10559-1)/49,"")</f>
        <v xml:space="preserve">Yr </v>
      </c>
      <c r="E17572" s="201">
        <f t="shared" ref="E17572" si="23396">E17568+1</f>
        <v>312</v>
      </c>
      <c r="F17572" s="197">
        <v>1</v>
      </c>
      <c r="G17572" s="203" t="s">
        <v>288</v>
      </c>
      <c r="H17572" s="325">
        <f>H17568+1</f>
        <v>279</v>
      </c>
      <c r="R17572" s="200"/>
    </row>
    <row r="17573" spans="1:18" ht="14.6" customHeight="1" x14ac:dyDescent="0.5">
      <c r="A17573" s="525" t="s">
        <v>1280</v>
      </c>
      <c r="B17573" s="202">
        <f t="shared" ref="B17573" si="23397">B17569+1</f>
        <v>1087</v>
      </c>
      <c r="C17573" s="407" t="str">
        <f t="shared" ref="C17573" si="23398">C17569</f>
        <v>Daniel 1290</v>
      </c>
      <c r="D17573" s="216" t="str">
        <f t="shared" ref="D17573" si="23399">D17569</f>
        <v>Exodus</v>
      </c>
      <c r="E17573" s="212" t="str">
        <f t="shared" ref="E17573" si="23400">E17569</f>
        <v>AD</v>
      </c>
      <c r="F17573" s="197">
        <v>2</v>
      </c>
      <c r="G17573" s="206" t="s">
        <v>604</v>
      </c>
      <c r="H17573" s="325"/>
      <c r="R17573" s="200"/>
    </row>
    <row r="17574" spans="1:18" ht="14.6" customHeight="1" x14ac:dyDescent="0.5">
      <c r="A17574" s="523">
        <f t="shared" ref="A17574" si="23401">A17570+1</f>
        <v>1065</v>
      </c>
      <c r="B17574" s="216" t="str">
        <f t="shared" si="23359"/>
        <v>Olympiad</v>
      </c>
      <c r="C17574" s="408">
        <f t="shared" ref="C17574" si="23402">C17570+1</f>
        <v>897</v>
      </c>
      <c r="D17574" s="217">
        <f t="shared" ref="D17574" si="23403">D17570+1</f>
        <v>1794</v>
      </c>
      <c r="E17574" s="212"/>
      <c r="F17574" s="197">
        <v>3</v>
      </c>
      <c r="G17574" s="208" t="s">
        <v>287</v>
      </c>
      <c r="H17574" s="367"/>
      <c r="R17574" s="200"/>
    </row>
    <row r="17575" spans="1:18" ht="14.6" customHeight="1" thickBot="1" x14ac:dyDescent="0.55000000000000004">
      <c r="A17575" s="526"/>
      <c r="B17575" s="217">
        <f t="shared" si="23359"/>
        <v>272</v>
      </c>
      <c r="C17575" s="406" t="str">
        <f t="shared" si="23328"/>
        <v>7 Times</v>
      </c>
      <c r="D17575" s="217" t="str">
        <f t="shared" ref="D17575" si="23404">INT((D17574-D$10559-1)/49+1)&amp;"/"&amp;MOD(INT((D17574-D$10559-1)/7),7)+1&amp;"/"&amp;MOD(D17574-D$10559-1,7)+1</f>
        <v>36/6/4</v>
      </c>
      <c r="E17575" s="214"/>
      <c r="F17575" s="197">
        <v>4</v>
      </c>
      <c r="G17575" s="209" t="s">
        <v>605</v>
      </c>
      <c r="H17575" s="324" t="str">
        <f>H17571</f>
        <v>Dn 2300</v>
      </c>
      <c r="R17575" s="200"/>
    </row>
    <row r="17576" spans="1:18" ht="14.6" customHeight="1" x14ac:dyDescent="0.5">
      <c r="A17576" s="524" t="s">
        <v>1279</v>
      </c>
      <c r="B17576" s="217" t="s">
        <v>1189</v>
      </c>
      <c r="C17576" s="407">
        <f t="shared" si="23254"/>
        <v>916</v>
      </c>
      <c r="D17576" s="202" t="str">
        <f t="shared" ref="D17576" si="23405">IF(MOD(D17574-D$10559-1,49)=0,"Jub",IF(MOD(D17574-D$10559,7)=0,"Sab","Yr"))&amp;" "&amp;IF(MOD(D17574-D$10559-1,49)=0,INT(D17574-D$10559-1)/49,"")</f>
        <v xml:space="preserve">Yr </v>
      </c>
      <c r="E17576" s="201">
        <f t="shared" ref="E17576" si="23406">E17572+1</f>
        <v>313</v>
      </c>
      <c r="F17576" s="197">
        <v>1</v>
      </c>
      <c r="G17576" s="203" t="s">
        <v>288</v>
      </c>
      <c r="H17576" s="325">
        <f>H17572+1</f>
        <v>280</v>
      </c>
      <c r="R17576" s="200"/>
    </row>
    <row r="17577" spans="1:18" ht="14.6" customHeight="1" x14ac:dyDescent="0.5">
      <c r="A17577" s="525" t="s">
        <v>1280</v>
      </c>
      <c r="B17577" s="202">
        <f t="shared" ref="B17577" si="23407">B17573+1</f>
        <v>1088</v>
      </c>
      <c r="C17577" s="407" t="str">
        <f t="shared" ref="C17577" si="23408">C17573</f>
        <v>Daniel 1290</v>
      </c>
      <c r="D17577" s="216" t="str">
        <f t="shared" ref="D17577" si="23409">D17573</f>
        <v>Exodus</v>
      </c>
      <c r="E17577" s="212" t="str">
        <f t="shared" ref="E17577" si="23410">E17573</f>
        <v>AD</v>
      </c>
      <c r="F17577" s="197">
        <v>2</v>
      </c>
      <c r="G17577" s="206" t="s">
        <v>604</v>
      </c>
      <c r="H17577" s="325"/>
      <c r="R17577" s="200"/>
    </row>
    <row r="17578" spans="1:18" ht="14.6" customHeight="1" x14ac:dyDescent="0.5">
      <c r="A17578" s="523">
        <f t="shared" ref="A17578" si="23411">A17574+1</f>
        <v>1066</v>
      </c>
      <c r="B17578" s="216" t="str">
        <f t="shared" ref="B17578" si="23412">B17574</f>
        <v>Olympiad</v>
      </c>
      <c r="C17578" s="408">
        <f t="shared" ref="C17578" si="23413">C17574+1</f>
        <v>898</v>
      </c>
      <c r="D17578" s="217">
        <f t="shared" ref="D17578" si="23414">D17574+1</f>
        <v>1795</v>
      </c>
      <c r="E17578" s="212"/>
      <c r="F17578" s="197">
        <v>3</v>
      </c>
      <c r="G17578" s="208" t="s">
        <v>287</v>
      </c>
      <c r="H17578" s="367"/>
      <c r="R17578" s="200"/>
    </row>
    <row r="17579" spans="1:18" ht="14.6" customHeight="1" thickBot="1" x14ac:dyDescent="0.55000000000000004">
      <c r="A17579" s="526"/>
      <c r="B17579" s="217">
        <f t="shared" ref="B17579" si="23415">B17575+1</f>
        <v>273</v>
      </c>
      <c r="C17579" s="406" t="str">
        <f t="shared" si="23328"/>
        <v>7 Times</v>
      </c>
      <c r="D17579" s="217" t="str">
        <f t="shared" ref="D17579" si="23416">INT((D17578-D$10559-1)/49+1)&amp;"/"&amp;MOD(INT((D17578-D$10559-1)/7),7)+1&amp;"/"&amp;MOD(D17578-D$10559-1,7)+1</f>
        <v>36/6/5</v>
      </c>
      <c r="E17579" s="214"/>
      <c r="F17579" s="197">
        <v>4</v>
      </c>
      <c r="G17579" s="209" t="s">
        <v>605</v>
      </c>
      <c r="H17579" s="324" t="str">
        <f>H17575</f>
        <v>Dn 2300</v>
      </c>
      <c r="R17579" s="200"/>
    </row>
    <row r="17580" spans="1:18" ht="14.6" customHeight="1" x14ac:dyDescent="0.5">
      <c r="A17580" s="524" t="s">
        <v>1279</v>
      </c>
      <c r="B17580" s="217" t="s">
        <v>1186</v>
      </c>
      <c r="C17580" s="407">
        <f t="shared" si="23254"/>
        <v>917</v>
      </c>
      <c r="D17580" s="202" t="str">
        <f t="shared" ref="D17580" si="23417">IF(MOD(D17578-D$10559-1,49)=0,"Jub",IF(MOD(D17578-D$10559,7)=0,"Sab","Yr"))&amp;" "&amp;IF(MOD(D17578-D$10559-1,49)=0,INT(D17578-D$10559-1)/49,"")</f>
        <v xml:space="preserve">Yr </v>
      </c>
      <c r="E17580" s="201">
        <f t="shared" ref="E17580" si="23418">E17576+1</f>
        <v>314</v>
      </c>
      <c r="F17580" s="197">
        <v>1</v>
      </c>
      <c r="G17580" s="203" t="s">
        <v>288</v>
      </c>
      <c r="H17580" s="325">
        <f>H17576+1</f>
        <v>281</v>
      </c>
      <c r="R17580" s="200"/>
    </row>
    <row r="17581" spans="1:18" ht="14.6" customHeight="1" x14ac:dyDescent="0.5">
      <c r="A17581" s="525" t="s">
        <v>1280</v>
      </c>
      <c r="B17581" s="202">
        <f t="shared" ref="B17581" si="23419">B17577+1</f>
        <v>1089</v>
      </c>
      <c r="C17581" s="407" t="str">
        <f t="shared" ref="C17581" si="23420">C17577</f>
        <v>Daniel 1290</v>
      </c>
      <c r="D17581" s="216" t="str">
        <f t="shared" ref="D17581" si="23421">D17577</f>
        <v>Exodus</v>
      </c>
      <c r="E17581" s="212" t="str">
        <f t="shared" ref="E17581" si="23422">E17577</f>
        <v>AD</v>
      </c>
      <c r="F17581" s="197">
        <v>2</v>
      </c>
      <c r="G17581" s="206" t="s">
        <v>604</v>
      </c>
      <c r="H17581" s="325"/>
      <c r="R17581" s="200"/>
    </row>
    <row r="17582" spans="1:18" ht="14.6" customHeight="1" x14ac:dyDescent="0.5">
      <c r="A17582" s="523">
        <f t="shared" ref="A17582" si="23423">A17578+1</f>
        <v>1067</v>
      </c>
      <c r="B17582" s="216" t="str">
        <f t="shared" si="23337"/>
        <v>Olympiad</v>
      </c>
      <c r="C17582" s="408">
        <f t="shared" ref="C17582" si="23424">C17578+1</f>
        <v>899</v>
      </c>
      <c r="D17582" s="217">
        <f t="shared" ref="D17582" si="23425">D17578+1</f>
        <v>1796</v>
      </c>
      <c r="E17582" s="212"/>
      <c r="F17582" s="197">
        <v>3</v>
      </c>
      <c r="G17582" s="208" t="s">
        <v>287</v>
      </c>
      <c r="H17582" s="367"/>
      <c r="R17582" s="200"/>
    </row>
    <row r="17583" spans="1:18" ht="14.6" customHeight="1" thickBot="1" x14ac:dyDescent="0.55000000000000004">
      <c r="A17583" s="526"/>
      <c r="B17583" s="217">
        <f t="shared" si="23337"/>
        <v>273</v>
      </c>
      <c r="C17583" s="406" t="str">
        <f t="shared" si="23328"/>
        <v>7 Times</v>
      </c>
      <c r="D17583" s="217" t="str">
        <f t="shared" ref="D17583" si="23426">INT((D17582-D$10559-1)/49+1)&amp;"/"&amp;MOD(INT((D17582-D$10559-1)/7),7)+1&amp;"/"&amp;MOD(D17582-D$10559-1,7)+1</f>
        <v>36/6/6</v>
      </c>
      <c r="E17583" s="214"/>
      <c r="F17583" s="197">
        <v>4</v>
      </c>
      <c r="G17583" s="209" t="s">
        <v>605</v>
      </c>
      <c r="H17583" s="324" t="str">
        <f>H17579</f>
        <v>Dn 2300</v>
      </c>
      <c r="R17583" s="200"/>
    </row>
    <row r="17584" spans="1:18" ht="14.6" customHeight="1" x14ac:dyDescent="0.5">
      <c r="A17584" s="524" t="s">
        <v>1279</v>
      </c>
      <c r="B17584" s="217" t="s">
        <v>1187</v>
      </c>
      <c r="C17584" s="407">
        <f t="shared" ref="C17584:C17644" si="23427">C17580+1</f>
        <v>918</v>
      </c>
      <c r="D17584" s="202" t="str">
        <f t="shared" ref="D17584" si="23428">IF(MOD(D17582-D$10559-1,49)=0,"Jub",IF(MOD(D17582-D$10559,7)=0,"Sab","Yr"))&amp;" "&amp;IF(MOD(D17582-D$10559-1,49)=0,INT(D17582-D$10559-1)/49,"")</f>
        <v xml:space="preserve">Yr </v>
      </c>
      <c r="E17584" s="201">
        <f t="shared" ref="E17584" si="23429">E17580+1</f>
        <v>315</v>
      </c>
      <c r="F17584" s="197">
        <v>1</v>
      </c>
      <c r="G17584" s="203" t="s">
        <v>288</v>
      </c>
      <c r="H17584" s="325">
        <f>H17580+1</f>
        <v>282</v>
      </c>
      <c r="R17584" s="200"/>
    </row>
    <row r="17585" spans="1:18" ht="14.6" customHeight="1" x14ac:dyDescent="0.5">
      <c r="A17585" s="525" t="s">
        <v>1280</v>
      </c>
      <c r="B17585" s="202">
        <f t="shared" ref="B17585" si="23430">B17581+1</f>
        <v>1090</v>
      </c>
      <c r="C17585" s="407" t="str">
        <f t="shared" ref="C17585" si="23431">C17581</f>
        <v>Daniel 1290</v>
      </c>
      <c r="D17585" s="216" t="str">
        <f t="shared" ref="D17585" si="23432">D17581</f>
        <v>Exodus</v>
      </c>
      <c r="E17585" s="212" t="str">
        <f t="shared" ref="E17585" si="23433">E17581</f>
        <v>AD</v>
      </c>
      <c r="F17585" s="197">
        <v>2</v>
      </c>
      <c r="G17585" s="206" t="s">
        <v>604</v>
      </c>
      <c r="H17585" s="325"/>
      <c r="R17585" s="200"/>
    </row>
    <row r="17586" spans="1:18" ht="14.6" customHeight="1" x14ac:dyDescent="0.5">
      <c r="A17586" s="523">
        <f t="shared" ref="A17586" si="23434">A17582+1</f>
        <v>1068</v>
      </c>
      <c r="B17586" s="216" t="str">
        <f t="shared" si="23348"/>
        <v>Olympiad</v>
      </c>
      <c r="C17586" s="408">
        <f t="shared" ref="C17586" si="23435">C17582+1</f>
        <v>900</v>
      </c>
      <c r="D17586" s="217">
        <f t="shared" ref="D17586" si="23436">D17582+1</f>
        <v>1797</v>
      </c>
      <c r="E17586" s="212"/>
      <c r="F17586" s="197">
        <v>3</v>
      </c>
      <c r="G17586" s="208" t="s">
        <v>287</v>
      </c>
      <c r="H17586" s="367"/>
      <c r="R17586" s="200"/>
    </row>
    <row r="17587" spans="1:18" ht="14.6" customHeight="1" thickBot="1" x14ac:dyDescent="0.55000000000000004">
      <c r="A17587" s="526"/>
      <c r="B17587" s="217">
        <f t="shared" si="23348"/>
        <v>273</v>
      </c>
      <c r="C17587" s="406" t="str">
        <f t="shared" si="23328"/>
        <v>7 Times</v>
      </c>
      <c r="D17587" s="359" t="str">
        <f t="shared" ref="D17587" si="23437">INT((D17586-D$10559-1)/49+1)&amp;"/"&amp;MOD(INT((D17586-D$10559-1)/7),7)+1&amp;"/"&amp;MOD(D17586-D$10559-1,7)+1</f>
        <v>36/6/7</v>
      </c>
      <c r="E17587" s="214"/>
      <c r="F17587" s="197">
        <v>4</v>
      </c>
      <c r="G17587" s="209" t="s">
        <v>605</v>
      </c>
      <c r="H17587" s="324" t="str">
        <f>H17583</f>
        <v>Dn 2300</v>
      </c>
      <c r="R17587" s="200"/>
    </row>
    <row r="17588" spans="1:18" ht="14.6" customHeight="1" x14ac:dyDescent="0.5">
      <c r="A17588" s="524" t="s">
        <v>1279</v>
      </c>
      <c r="B17588" s="217" t="s">
        <v>1188</v>
      </c>
      <c r="C17588" s="407">
        <f t="shared" si="23427"/>
        <v>919</v>
      </c>
      <c r="D17588" s="360" t="str">
        <f t="shared" ref="D17588" si="23438">IF(MOD(D17586-D$10559-1,49)=0,"Jub",IF(MOD(D17586-D$10559,7)=0,"Sab","Yr"))&amp;" "&amp;IF(MOD(D17586-D$10559-1,49)=0,INT(D17586-D$10559-1)/49,"")</f>
        <v xml:space="preserve">Sab </v>
      </c>
      <c r="E17588" s="201">
        <f t="shared" ref="E17588" si="23439">E17584+1</f>
        <v>316</v>
      </c>
      <c r="F17588" s="197">
        <v>1</v>
      </c>
      <c r="G17588" s="203" t="s">
        <v>288</v>
      </c>
      <c r="H17588" s="325">
        <f>H17584+1</f>
        <v>283</v>
      </c>
      <c r="R17588" s="200"/>
    </row>
    <row r="17589" spans="1:18" ht="14.6" customHeight="1" x14ac:dyDescent="0.5">
      <c r="A17589" s="525" t="s">
        <v>1280</v>
      </c>
      <c r="B17589" s="202">
        <f t="shared" ref="B17589" si="23440">B17585+1</f>
        <v>1091</v>
      </c>
      <c r="C17589" s="407" t="str">
        <f t="shared" ref="C17589" si="23441">C17585</f>
        <v>Daniel 1290</v>
      </c>
      <c r="D17589" s="361" t="str">
        <f t="shared" ref="D17589" si="23442">D17585</f>
        <v>Exodus</v>
      </c>
      <c r="E17589" s="212" t="str">
        <f t="shared" ref="E17589" si="23443">E17585</f>
        <v>AD</v>
      </c>
      <c r="F17589" s="197">
        <v>2</v>
      </c>
      <c r="G17589" s="206" t="s">
        <v>604</v>
      </c>
      <c r="H17589" s="325"/>
      <c r="R17589" s="200"/>
    </row>
    <row r="17590" spans="1:18" ht="14.6" customHeight="1" x14ac:dyDescent="0.5">
      <c r="A17590" s="523">
        <f t="shared" ref="A17590" si="23444">A17586+1</f>
        <v>1069</v>
      </c>
      <c r="B17590" s="216" t="str">
        <f t="shared" si="23359"/>
        <v>Olympiad</v>
      </c>
      <c r="C17590" s="408">
        <f t="shared" ref="C17590" si="23445">C17586+1</f>
        <v>901</v>
      </c>
      <c r="D17590" s="359">
        <f t="shared" ref="D17590" si="23446">D17586+1</f>
        <v>1798</v>
      </c>
      <c r="E17590" s="212"/>
      <c r="F17590" s="197">
        <v>3</v>
      </c>
      <c r="G17590" s="208" t="s">
        <v>287</v>
      </c>
      <c r="H17590" s="367"/>
      <c r="R17590" s="200"/>
    </row>
    <row r="17591" spans="1:18" ht="14.6" customHeight="1" thickBot="1" x14ac:dyDescent="0.55000000000000004">
      <c r="A17591" s="526"/>
      <c r="B17591" s="217">
        <f t="shared" si="23359"/>
        <v>273</v>
      </c>
      <c r="C17591" s="406" t="str">
        <f t="shared" si="23328"/>
        <v>7 Times</v>
      </c>
      <c r="D17591" s="217" t="str">
        <f t="shared" ref="D17591" si="23447">INT((D17590-D$10559-1)/49+1)&amp;"/"&amp;MOD(INT((D17590-D$10559-1)/7),7)+1&amp;"/"&amp;MOD(D17590-D$10559-1,7)+1</f>
        <v>36/7/1</v>
      </c>
      <c r="E17591" s="214"/>
      <c r="F17591" s="197">
        <v>4</v>
      </c>
      <c r="G17591" s="209" t="s">
        <v>605</v>
      </c>
      <c r="H17591" s="324" t="str">
        <f>H17587</f>
        <v>Dn 2300</v>
      </c>
      <c r="R17591" s="200"/>
    </row>
    <row r="17592" spans="1:18" ht="14.6" customHeight="1" x14ac:dyDescent="0.5">
      <c r="A17592" s="524" t="s">
        <v>1279</v>
      </c>
      <c r="B17592" s="217" t="s">
        <v>1189</v>
      </c>
      <c r="C17592" s="407">
        <f t="shared" si="23427"/>
        <v>920</v>
      </c>
      <c r="D17592" s="202" t="str">
        <f t="shared" ref="D17592" si="23448">IF(MOD(D17590-D$10559-1,49)=0,"Jub",IF(MOD(D17590-D$10559,7)=0,"Sab","Yr"))&amp;" "&amp;IF(MOD(D17590-D$10559-1,49)=0,INT(D17590-D$10559-1)/49,"")</f>
        <v xml:space="preserve">Yr </v>
      </c>
      <c r="E17592" s="201">
        <f t="shared" ref="E17592" si="23449">E17588+1</f>
        <v>317</v>
      </c>
      <c r="F17592" s="197">
        <v>1</v>
      </c>
      <c r="G17592" s="203" t="s">
        <v>288</v>
      </c>
      <c r="H17592" s="325">
        <f>H17588+1</f>
        <v>284</v>
      </c>
      <c r="R17592" s="200"/>
    </row>
    <row r="17593" spans="1:18" ht="14.6" customHeight="1" x14ac:dyDescent="0.5">
      <c r="A17593" s="525" t="s">
        <v>1280</v>
      </c>
      <c r="B17593" s="202">
        <f t="shared" ref="B17593" si="23450">B17589+1</f>
        <v>1092</v>
      </c>
      <c r="C17593" s="407" t="str">
        <f t="shared" ref="C17593" si="23451">C17589</f>
        <v>Daniel 1290</v>
      </c>
      <c r="D17593" s="216" t="str">
        <f t="shared" ref="D17593" si="23452">D17589</f>
        <v>Exodus</v>
      </c>
      <c r="E17593" s="212" t="str">
        <f t="shared" ref="E17593" si="23453">E17589</f>
        <v>AD</v>
      </c>
      <c r="F17593" s="197">
        <v>2</v>
      </c>
      <c r="G17593" s="206" t="s">
        <v>604</v>
      </c>
      <c r="H17593" s="325"/>
      <c r="R17593" s="200"/>
    </row>
    <row r="17594" spans="1:18" ht="14.6" customHeight="1" x14ac:dyDescent="0.5">
      <c r="A17594" s="523">
        <f t="shared" ref="A17594" si="23454">A17590+1</f>
        <v>1070</v>
      </c>
      <c r="B17594" s="216" t="str">
        <f t="shared" ref="B17594" si="23455">B17590</f>
        <v>Olympiad</v>
      </c>
      <c r="C17594" s="408">
        <f t="shared" ref="C17594" si="23456">C17590+1</f>
        <v>902</v>
      </c>
      <c r="D17594" s="217">
        <f t="shared" ref="D17594" si="23457">D17590+1</f>
        <v>1799</v>
      </c>
      <c r="E17594" s="212"/>
      <c r="F17594" s="197">
        <v>3</v>
      </c>
      <c r="G17594" s="208" t="s">
        <v>287</v>
      </c>
      <c r="H17594" s="367"/>
      <c r="R17594" s="200"/>
    </row>
    <row r="17595" spans="1:18" ht="14.6" customHeight="1" thickBot="1" x14ac:dyDescent="0.55000000000000004">
      <c r="A17595" s="526"/>
      <c r="B17595" s="217">
        <f t="shared" ref="B17595" si="23458">B17591+1</f>
        <v>274</v>
      </c>
      <c r="C17595" s="406" t="str">
        <f t="shared" si="23328"/>
        <v>7 Times</v>
      </c>
      <c r="D17595" s="217" t="str">
        <f t="shared" ref="D17595" si="23459">INT((D17594-D$10559-1)/49+1)&amp;"/"&amp;MOD(INT((D17594-D$10559-1)/7),7)+1&amp;"/"&amp;MOD(D17594-D$10559-1,7)+1</f>
        <v>36/7/2</v>
      </c>
      <c r="E17595" s="214"/>
      <c r="F17595" s="197">
        <v>4</v>
      </c>
      <c r="G17595" s="209" t="s">
        <v>605</v>
      </c>
      <c r="H17595" s="324" t="str">
        <f>H17591</f>
        <v>Dn 2300</v>
      </c>
      <c r="R17595" s="200"/>
    </row>
    <row r="17596" spans="1:18" ht="14.6" customHeight="1" x14ac:dyDescent="0.5">
      <c r="A17596" s="524" t="s">
        <v>1279</v>
      </c>
      <c r="B17596" s="217" t="s">
        <v>1186</v>
      </c>
      <c r="C17596" s="407">
        <f t="shared" si="23427"/>
        <v>921</v>
      </c>
      <c r="D17596" s="202" t="str">
        <f t="shared" ref="D17596" si="23460">IF(MOD(D17594-D$10559-1,49)=0,"Jub",IF(MOD(D17594-D$10559,7)=0,"Sab","Yr"))&amp;" "&amp;IF(MOD(D17594-D$10559-1,49)=0,INT(D17594-D$10559-1)/49,"")</f>
        <v xml:space="preserve">Yr </v>
      </c>
      <c r="E17596" s="201">
        <f t="shared" ref="E17596" si="23461">E17592+1</f>
        <v>318</v>
      </c>
      <c r="F17596" s="197">
        <v>1</v>
      </c>
      <c r="G17596" s="203" t="s">
        <v>288</v>
      </c>
      <c r="H17596" s="325">
        <f>H17592+1</f>
        <v>285</v>
      </c>
      <c r="R17596" s="200"/>
    </row>
    <row r="17597" spans="1:18" ht="14.6" customHeight="1" x14ac:dyDescent="0.5">
      <c r="A17597" s="525" t="s">
        <v>1280</v>
      </c>
      <c r="B17597" s="202">
        <f t="shared" ref="B17597" si="23462">B17593+1</f>
        <v>1093</v>
      </c>
      <c r="C17597" s="407" t="str">
        <f t="shared" ref="C17597" si="23463">C17593</f>
        <v>Daniel 1290</v>
      </c>
      <c r="D17597" s="216" t="str">
        <f t="shared" ref="D17597" si="23464">D17593</f>
        <v>Exodus</v>
      </c>
      <c r="E17597" s="212" t="str">
        <f t="shared" ref="E17597" si="23465">E17593</f>
        <v>AD</v>
      </c>
      <c r="F17597" s="197">
        <v>2</v>
      </c>
      <c r="G17597" s="206" t="s">
        <v>604</v>
      </c>
      <c r="H17597" s="325"/>
      <c r="R17597" s="200"/>
    </row>
    <row r="17598" spans="1:18" ht="14.6" customHeight="1" x14ac:dyDescent="0.5">
      <c r="A17598" s="523">
        <f t="shared" ref="A17598" si="23466">A17594+1</f>
        <v>1071</v>
      </c>
      <c r="B17598" s="216" t="str">
        <f t="shared" si="23337"/>
        <v>Olympiad</v>
      </c>
      <c r="C17598" s="408">
        <f t="shared" ref="C17598" si="23467">C17594+1</f>
        <v>903</v>
      </c>
      <c r="D17598" s="217">
        <f t="shared" ref="D17598" si="23468">D17594+1</f>
        <v>1800</v>
      </c>
      <c r="E17598" s="212"/>
      <c r="F17598" s="197">
        <v>3</v>
      </c>
      <c r="G17598" s="208" t="s">
        <v>287</v>
      </c>
      <c r="H17598" s="367"/>
      <c r="R17598" s="200"/>
    </row>
    <row r="17599" spans="1:18" ht="14.6" customHeight="1" thickBot="1" x14ac:dyDescent="0.55000000000000004">
      <c r="A17599" s="526"/>
      <c r="B17599" s="217">
        <f t="shared" si="23337"/>
        <v>274</v>
      </c>
      <c r="C17599" s="406" t="str">
        <f t="shared" si="23328"/>
        <v>7 Times</v>
      </c>
      <c r="D17599" s="217" t="str">
        <f t="shared" ref="D17599" si="23469">INT((D17598-D$10559-1)/49+1)&amp;"/"&amp;MOD(INT((D17598-D$10559-1)/7),7)+1&amp;"/"&amp;MOD(D17598-D$10559-1,7)+1</f>
        <v>36/7/3</v>
      </c>
      <c r="E17599" s="214"/>
      <c r="F17599" s="197">
        <v>4</v>
      </c>
      <c r="G17599" s="209" t="s">
        <v>605</v>
      </c>
      <c r="H17599" s="324" t="str">
        <f>H17595</f>
        <v>Dn 2300</v>
      </c>
      <c r="R17599" s="200"/>
    </row>
    <row r="17600" spans="1:18" ht="14.6" customHeight="1" x14ac:dyDescent="0.5">
      <c r="A17600" s="524" t="s">
        <v>1279</v>
      </c>
      <c r="B17600" s="217" t="s">
        <v>1187</v>
      </c>
      <c r="C17600" s="407">
        <f t="shared" si="23427"/>
        <v>922</v>
      </c>
      <c r="D17600" s="202" t="str">
        <f t="shared" ref="D17600" si="23470">IF(MOD(D17598-D$10559-1,49)=0,"Jub",IF(MOD(D17598-D$10559,7)=0,"Sab","Yr"))&amp;" "&amp;IF(MOD(D17598-D$10559-1,49)=0,INT(D17598-D$10559-1)/49,"")</f>
        <v xml:space="preserve">Yr </v>
      </c>
      <c r="E17600" s="201">
        <f t="shared" ref="E17600" si="23471">E17596+1</f>
        <v>319</v>
      </c>
      <c r="F17600" s="197">
        <v>1</v>
      </c>
      <c r="G17600" s="203" t="s">
        <v>288</v>
      </c>
      <c r="H17600" s="325">
        <f>H17596+1</f>
        <v>286</v>
      </c>
      <c r="R17600" s="200"/>
    </row>
    <row r="17601" spans="1:18" ht="14.6" customHeight="1" x14ac:dyDescent="0.5">
      <c r="A17601" s="525" t="s">
        <v>1280</v>
      </c>
      <c r="B17601" s="202">
        <f t="shared" ref="B17601" si="23472">B17597+1</f>
        <v>1094</v>
      </c>
      <c r="C17601" s="407" t="str">
        <f t="shared" ref="C17601" si="23473">C17597</f>
        <v>Daniel 1290</v>
      </c>
      <c r="D17601" s="216" t="str">
        <f t="shared" ref="D17601" si="23474">D17597</f>
        <v>Exodus</v>
      </c>
      <c r="E17601" s="212" t="str">
        <f t="shared" ref="E17601" si="23475">E17597</f>
        <v>AD</v>
      </c>
      <c r="F17601" s="197">
        <v>2</v>
      </c>
      <c r="G17601" s="206" t="s">
        <v>604</v>
      </c>
      <c r="H17601" s="325"/>
      <c r="R17601" s="200"/>
    </row>
    <row r="17602" spans="1:18" ht="14.6" customHeight="1" x14ac:dyDescent="0.5">
      <c r="A17602" s="523">
        <f t="shared" ref="A17602" si="23476">A17598+1</f>
        <v>1072</v>
      </c>
      <c r="B17602" s="216" t="str">
        <f t="shared" si="23348"/>
        <v>Olympiad</v>
      </c>
      <c r="C17602" s="408">
        <f t="shared" ref="C17602" si="23477">C17598+1</f>
        <v>904</v>
      </c>
      <c r="D17602" s="217">
        <f t="shared" ref="D17602" si="23478">D17598+1</f>
        <v>1801</v>
      </c>
      <c r="E17602" s="212"/>
      <c r="F17602" s="197">
        <v>3</v>
      </c>
      <c r="G17602" s="208" t="s">
        <v>287</v>
      </c>
      <c r="H17602" s="367"/>
      <c r="R17602" s="200"/>
    </row>
    <row r="17603" spans="1:18" ht="14.6" customHeight="1" thickBot="1" x14ac:dyDescent="0.55000000000000004">
      <c r="A17603" s="526"/>
      <c r="B17603" s="217">
        <f t="shared" si="23348"/>
        <v>274</v>
      </c>
      <c r="C17603" s="406" t="str">
        <f t="shared" si="23328"/>
        <v>7 Times</v>
      </c>
      <c r="D17603" s="217" t="str">
        <f t="shared" ref="D17603" si="23479">INT((D17602-D$10559-1)/49+1)&amp;"/"&amp;MOD(INT((D17602-D$10559-1)/7),7)+1&amp;"/"&amp;MOD(D17602-D$10559-1,7)+1</f>
        <v>36/7/4</v>
      </c>
      <c r="E17603" s="214"/>
      <c r="F17603" s="197">
        <v>4</v>
      </c>
      <c r="G17603" s="209" t="s">
        <v>605</v>
      </c>
      <c r="H17603" s="324" t="str">
        <f>H17599</f>
        <v>Dn 2300</v>
      </c>
      <c r="R17603" s="200"/>
    </row>
    <row r="17604" spans="1:18" ht="14.6" customHeight="1" x14ac:dyDescent="0.5">
      <c r="A17604" s="524" t="s">
        <v>1279</v>
      </c>
      <c r="B17604" s="217" t="s">
        <v>1188</v>
      </c>
      <c r="C17604" s="407">
        <f t="shared" si="23427"/>
        <v>923</v>
      </c>
      <c r="D17604" s="202" t="str">
        <f t="shared" ref="D17604" si="23480">IF(MOD(D17602-D$10559-1,49)=0,"Jub",IF(MOD(D17602-D$10559,7)=0,"Sab","Yr"))&amp;" "&amp;IF(MOD(D17602-D$10559-1,49)=0,INT(D17602-D$10559-1)/49,"")</f>
        <v xml:space="preserve">Yr </v>
      </c>
      <c r="E17604" s="201">
        <f t="shared" ref="E17604" si="23481">E17600+1</f>
        <v>320</v>
      </c>
      <c r="F17604" s="197">
        <v>1</v>
      </c>
      <c r="G17604" s="203" t="s">
        <v>288</v>
      </c>
      <c r="H17604" s="325">
        <f>H17600+1</f>
        <v>287</v>
      </c>
      <c r="R17604" s="200"/>
    </row>
    <row r="17605" spans="1:18" ht="14.6" customHeight="1" x14ac:dyDescent="0.5">
      <c r="A17605" s="525" t="s">
        <v>1280</v>
      </c>
      <c r="B17605" s="202">
        <f t="shared" ref="B17605" si="23482">B17601+1</f>
        <v>1095</v>
      </c>
      <c r="C17605" s="407" t="str">
        <f t="shared" ref="C17605" si="23483">C17601</f>
        <v>Daniel 1290</v>
      </c>
      <c r="D17605" s="216" t="str">
        <f t="shared" ref="D17605" si="23484">D17601</f>
        <v>Exodus</v>
      </c>
      <c r="E17605" s="212" t="str">
        <f t="shared" ref="E17605" si="23485">E17601</f>
        <v>AD</v>
      </c>
      <c r="F17605" s="197">
        <v>2</v>
      </c>
      <c r="G17605" s="206" t="s">
        <v>604</v>
      </c>
      <c r="H17605" s="325"/>
      <c r="R17605" s="200"/>
    </row>
    <row r="17606" spans="1:18" ht="14.6" customHeight="1" x14ac:dyDescent="0.5">
      <c r="A17606" s="523">
        <f t="shared" ref="A17606" si="23486">A17602+1</f>
        <v>1073</v>
      </c>
      <c r="B17606" s="216" t="str">
        <f t="shared" si="23359"/>
        <v>Olympiad</v>
      </c>
      <c r="C17606" s="408">
        <f t="shared" ref="C17606" si="23487">C17602+1</f>
        <v>905</v>
      </c>
      <c r="D17606" s="217">
        <f t="shared" ref="D17606" si="23488">D17602+1</f>
        <v>1802</v>
      </c>
      <c r="E17606" s="212"/>
      <c r="F17606" s="197">
        <v>3</v>
      </c>
      <c r="G17606" s="208" t="s">
        <v>287</v>
      </c>
      <c r="H17606" s="367"/>
      <c r="R17606" s="200"/>
    </row>
    <row r="17607" spans="1:18" ht="14.6" customHeight="1" thickBot="1" x14ac:dyDescent="0.55000000000000004">
      <c r="A17607" s="526"/>
      <c r="B17607" s="217">
        <f t="shared" si="23359"/>
        <v>274</v>
      </c>
      <c r="C17607" s="406" t="str">
        <f t="shared" si="23328"/>
        <v>7 Times</v>
      </c>
      <c r="D17607" s="217" t="str">
        <f t="shared" ref="D17607" si="23489">INT((D17606-D$10559-1)/49+1)&amp;"/"&amp;MOD(INT((D17606-D$10559-1)/7),7)+1&amp;"/"&amp;MOD(D17606-D$10559-1,7)+1</f>
        <v>36/7/5</v>
      </c>
      <c r="E17607" s="214"/>
      <c r="F17607" s="197">
        <v>4</v>
      </c>
      <c r="G17607" s="209" t="s">
        <v>605</v>
      </c>
      <c r="H17607" s="324" t="str">
        <f>H17603</f>
        <v>Dn 2300</v>
      </c>
      <c r="R17607" s="200"/>
    </row>
    <row r="17608" spans="1:18" ht="14.6" customHeight="1" x14ac:dyDescent="0.5">
      <c r="A17608" s="524" t="s">
        <v>1279</v>
      </c>
      <c r="B17608" s="217" t="s">
        <v>1189</v>
      </c>
      <c r="C17608" s="407">
        <f t="shared" si="23427"/>
        <v>924</v>
      </c>
      <c r="D17608" s="202" t="str">
        <f t="shared" ref="D17608" si="23490">IF(MOD(D17606-D$10559-1,49)=0,"Jub",IF(MOD(D17606-D$10559,7)=0,"Sab","Yr"))&amp;" "&amp;IF(MOD(D17606-D$10559-1,49)=0,INT(D17606-D$10559-1)/49,"")</f>
        <v xml:space="preserve">Yr </v>
      </c>
      <c r="E17608" s="201">
        <f t="shared" ref="E17608" si="23491">E17604+1</f>
        <v>321</v>
      </c>
      <c r="F17608" s="197">
        <v>1</v>
      </c>
      <c r="G17608" s="203" t="s">
        <v>288</v>
      </c>
      <c r="H17608" s="325">
        <f>H17604+1</f>
        <v>288</v>
      </c>
      <c r="R17608" s="200"/>
    </row>
    <row r="17609" spans="1:18" ht="14.6" customHeight="1" x14ac:dyDescent="0.5">
      <c r="A17609" s="525" t="s">
        <v>1280</v>
      </c>
      <c r="B17609" s="202">
        <f t="shared" ref="B17609" si="23492">B17605+1</f>
        <v>1096</v>
      </c>
      <c r="C17609" s="407" t="str">
        <f t="shared" ref="C17609" si="23493">C17605</f>
        <v>Daniel 1290</v>
      </c>
      <c r="D17609" s="216" t="str">
        <f t="shared" ref="D17609" si="23494">D17605</f>
        <v>Exodus</v>
      </c>
      <c r="E17609" s="212" t="str">
        <f t="shared" ref="E17609" si="23495">E17605</f>
        <v>AD</v>
      </c>
      <c r="F17609" s="197">
        <v>2</v>
      </c>
      <c r="G17609" s="206" t="s">
        <v>604</v>
      </c>
      <c r="H17609" s="325"/>
      <c r="R17609" s="200"/>
    </row>
    <row r="17610" spans="1:18" ht="14.6" customHeight="1" x14ac:dyDescent="0.5">
      <c r="A17610" s="523">
        <f t="shared" ref="A17610" si="23496">A17606+1</f>
        <v>1074</v>
      </c>
      <c r="B17610" s="216" t="str">
        <f t="shared" ref="B17610" si="23497">B17606</f>
        <v>Olympiad</v>
      </c>
      <c r="C17610" s="408">
        <f t="shared" ref="C17610" si="23498">C17606+1</f>
        <v>906</v>
      </c>
      <c r="D17610" s="217">
        <f t="shared" ref="D17610" si="23499">D17606+1</f>
        <v>1803</v>
      </c>
      <c r="E17610" s="212"/>
      <c r="F17610" s="197">
        <v>3</v>
      </c>
      <c r="G17610" s="208" t="s">
        <v>287</v>
      </c>
      <c r="H17610" s="367"/>
      <c r="R17610" s="200"/>
    </row>
    <row r="17611" spans="1:18" ht="14.6" customHeight="1" thickBot="1" x14ac:dyDescent="0.55000000000000004">
      <c r="A17611" s="526"/>
      <c r="B17611" s="217">
        <f t="shared" ref="B17611" si="23500">B17607+1</f>
        <v>275</v>
      </c>
      <c r="C17611" s="406" t="str">
        <f t="shared" ref="C17611:C17671" si="23501">C17607</f>
        <v>7 Times</v>
      </c>
      <c r="D17611" s="217" t="str">
        <f t="shared" ref="D17611" si="23502">INT((D17610-D$10559-1)/49+1)&amp;"/"&amp;MOD(INT((D17610-D$10559-1)/7),7)+1&amp;"/"&amp;MOD(D17610-D$10559-1,7)+1</f>
        <v>36/7/6</v>
      </c>
      <c r="E17611" s="214"/>
      <c r="F17611" s="197">
        <v>4</v>
      </c>
      <c r="G17611" s="209" t="s">
        <v>605</v>
      </c>
      <c r="H17611" s="324" t="str">
        <f>H17607</f>
        <v>Dn 2300</v>
      </c>
      <c r="R17611" s="200"/>
    </row>
    <row r="17612" spans="1:18" ht="14.6" customHeight="1" x14ac:dyDescent="0.5">
      <c r="A17612" s="524" t="s">
        <v>1279</v>
      </c>
      <c r="B17612" s="217" t="s">
        <v>1186</v>
      </c>
      <c r="C17612" s="407">
        <f t="shared" si="23427"/>
        <v>925</v>
      </c>
      <c r="D17612" s="202" t="str">
        <f t="shared" ref="D17612" si="23503">IF(MOD(D17610-D$10559-1,49)=0,"Jub",IF(MOD(D17610-D$10559,7)=0,"Sab","Yr"))&amp;" "&amp;IF(MOD(D17610-D$10559-1,49)=0,INT(D17610-D$10559-1)/49,"")</f>
        <v xml:space="preserve">Yr </v>
      </c>
      <c r="E17612" s="201">
        <f t="shared" ref="E17612" si="23504">E17608+1</f>
        <v>322</v>
      </c>
      <c r="F17612" s="197">
        <v>1</v>
      </c>
      <c r="G17612" s="203" t="s">
        <v>288</v>
      </c>
      <c r="H17612" s="325">
        <f>H17608+1</f>
        <v>289</v>
      </c>
      <c r="R17612" s="200"/>
    </row>
    <row r="17613" spans="1:18" ht="14.6" customHeight="1" x14ac:dyDescent="0.5">
      <c r="A17613" s="525" t="s">
        <v>1280</v>
      </c>
      <c r="B17613" s="202">
        <f t="shared" ref="B17613" si="23505">B17609+1</f>
        <v>1097</v>
      </c>
      <c r="C17613" s="407" t="str">
        <f t="shared" ref="C17613" si="23506">C17609</f>
        <v>Daniel 1290</v>
      </c>
      <c r="D17613" s="216" t="str">
        <f t="shared" ref="D17613" si="23507">D17609</f>
        <v>Exodus</v>
      </c>
      <c r="E17613" s="212" t="str">
        <f t="shared" ref="E17613" si="23508">E17609</f>
        <v>AD</v>
      </c>
      <c r="F17613" s="197">
        <v>2</v>
      </c>
      <c r="G17613" s="206" t="s">
        <v>604</v>
      </c>
      <c r="H17613" s="325"/>
      <c r="R17613" s="200"/>
    </row>
    <row r="17614" spans="1:18" ht="14.6" customHeight="1" x14ac:dyDescent="0.5">
      <c r="A17614" s="523">
        <f t="shared" ref="A17614" si="23509">A17610+1</f>
        <v>1075</v>
      </c>
      <c r="B17614" s="216" t="str">
        <f t="shared" ref="B17614:B17663" si="23510">B17610</f>
        <v>Olympiad</v>
      </c>
      <c r="C17614" s="408">
        <f t="shared" ref="C17614" si="23511">C17610+1</f>
        <v>907</v>
      </c>
      <c r="D17614" s="217">
        <f t="shared" ref="D17614" si="23512">D17610+1</f>
        <v>1804</v>
      </c>
      <c r="E17614" s="212"/>
      <c r="F17614" s="197">
        <v>3</v>
      </c>
      <c r="G17614" s="208" t="s">
        <v>287</v>
      </c>
      <c r="H17614" s="367"/>
      <c r="R17614" s="200"/>
    </row>
    <row r="17615" spans="1:18" ht="14.6" customHeight="1" thickBot="1" x14ac:dyDescent="0.55000000000000004">
      <c r="A17615" s="526"/>
      <c r="B17615" s="217">
        <f t="shared" si="23510"/>
        <v>275</v>
      </c>
      <c r="C17615" s="406" t="str">
        <f t="shared" si="23501"/>
        <v>7 Times</v>
      </c>
      <c r="D17615" s="359" t="str">
        <f t="shared" ref="D17615" si="23513">INT((D17614-D$10559-1)/49+1)&amp;"/"&amp;MOD(INT((D17614-D$10559-1)/7),7)+1&amp;"/"&amp;MOD(D17614-D$10559-1,7)+1</f>
        <v>36/7/7</v>
      </c>
      <c r="E17615" s="214"/>
      <c r="F17615" s="197">
        <v>4</v>
      </c>
      <c r="G17615" s="209" t="s">
        <v>605</v>
      </c>
      <c r="H17615" s="324" t="str">
        <f>H17611</f>
        <v>Dn 2300</v>
      </c>
      <c r="R17615" s="200"/>
    </row>
    <row r="17616" spans="1:18" ht="14.6" customHeight="1" x14ac:dyDescent="0.5">
      <c r="A17616" s="524" t="s">
        <v>1279</v>
      </c>
      <c r="B17616" s="217" t="s">
        <v>1187</v>
      </c>
      <c r="C17616" s="407">
        <f t="shared" si="23427"/>
        <v>926</v>
      </c>
      <c r="D17616" s="360" t="str">
        <f t="shared" ref="D17616" si="23514">IF(MOD(D17614-D$10559-1,49)=0,"Jub",IF(MOD(D17614-D$10559,7)=0,"Sab","Yr"))&amp;" "&amp;IF(MOD(D17614-D$10559-1,49)=0,INT(D17614-D$10559-1)/49,"")</f>
        <v xml:space="preserve">Sab </v>
      </c>
      <c r="E17616" s="201">
        <f t="shared" ref="E17616" si="23515">E17612+1</f>
        <v>323</v>
      </c>
      <c r="F17616" s="197">
        <v>1</v>
      </c>
      <c r="G17616" s="203" t="s">
        <v>288</v>
      </c>
      <c r="H17616" s="325">
        <f>H17612+1</f>
        <v>290</v>
      </c>
      <c r="R17616" s="200"/>
    </row>
    <row r="17617" spans="1:18" ht="14.6" customHeight="1" x14ac:dyDescent="0.5">
      <c r="A17617" s="525" t="s">
        <v>1280</v>
      </c>
      <c r="B17617" s="202">
        <f t="shared" ref="B17617" si="23516">B17613+1</f>
        <v>1098</v>
      </c>
      <c r="C17617" s="407" t="str">
        <f t="shared" ref="C17617" si="23517">C17613</f>
        <v>Daniel 1290</v>
      </c>
      <c r="D17617" s="361" t="str">
        <f t="shared" ref="D17617" si="23518">D17613</f>
        <v>Exodus</v>
      </c>
      <c r="E17617" s="212" t="str">
        <f t="shared" ref="E17617" si="23519">E17613</f>
        <v>AD</v>
      </c>
      <c r="F17617" s="197">
        <v>2</v>
      </c>
      <c r="G17617" s="206" t="s">
        <v>604</v>
      </c>
      <c r="H17617" s="325"/>
      <c r="R17617" s="200"/>
    </row>
    <row r="17618" spans="1:18" ht="14.6" customHeight="1" x14ac:dyDescent="0.5">
      <c r="A17618" s="523">
        <f t="shared" ref="A17618" si="23520">A17614+1</f>
        <v>1076</v>
      </c>
      <c r="B17618" s="216" t="str">
        <f t="shared" ref="B17618:B17667" si="23521">B17614</f>
        <v>Olympiad</v>
      </c>
      <c r="C17618" s="408">
        <f t="shared" ref="C17618" si="23522">C17614+1</f>
        <v>908</v>
      </c>
      <c r="D17618" s="359">
        <f t="shared" ref="D17618" si="23523">D17614+1</f>
        <v>1805</v>
      </c>
      <c r="E17618" s="212"/>
      <c r="F17618" s="197">
        <v>3</v>
      </c>
      <c r="G17618" s="208" t="s">
        <v>287</v>
      </c>
      <c r="H17618" s="367"/>
      <c r="R17618" s="200"/>
    </row>
    <row r="17619" spans="1:18" ht="14.6" customHeight="1" thickBot="1" x14ac:dyDescent="0.55000000000000004">
      <c r="A17619" s="526"/>
      <c r="B17619" s="217">
        <f t="shared" si="23521"/>
        <v>275</v>
      </c>
      <c r="C17619" s="406" t="str">
        <f t="shared" si="23501"/>
        <v>7 Times</v>
      </c>
      <c r="D17619" s="356" t="str">
        <f t="shared" ref="D17619" si="23524">INT((D17618-D$10559-1)/49+1)&amp;"/"&amp;MOD(INT((D17618-D$10559-1)/7),7)+1&amp;"/"&amp;MOD(D17618-D$10559-1,7)+1</f>
        <v>37/1/1</v>
      </c>
      <c r="E17619" s="214"/>
      <c r="F17619" s="197">
        <v>4</v>
      </c>
      <c r="G17619" s="209" t="s">
        <v>605</v>
      </c>
      <c r="H17619" s="324" t="str">
        <f>H17615</f>
        <v>Dn 2300</v>
      </c>
      <c r="R17619" s="200"/>
    </row>
    <row r="17620" spans="1:18" ht="14.6" customHeight="1" x14ac:dyDescent="0.5">
      <c r="A17620" s="524" t="s">
        <v>1279</v>
      </c>
      <c r="B17620" s="217" t="s">
        <v>1188</v>
      </c>
      <c r="C17620" s="407">
        <f t="shared" si="23427"/>
        <v>927</v>
      </c>
      <c r="D17620" s="357" t="str">
        <f t="shared" ref="D17620" si="23525">IF(MOD(D17618-D$10559-1,49)=0,"Jub",IF(MOD(D17618-D$10559,7)=0,"Sab","Yr"))&amp;" "&amp;IF(MOD(D17618-D$10559-1,49)=0,INT(D17618-D$10559-1)/49,"")</f>
        <v>Jub 36</v>
      </c>
      <c r="E17620" s="201">
        <f t="shared" ref="E17620" si="23526">E17616+1</f>
        <v>324</v>
      </c>
      <c r="F17620" s="197">
        <v>1</v>
      </c>
      <c r="G17620" s="203" t="s">
        <v>288</v>
      </c>
      <c r="H17620" s="325">
        <f>H17616+1</f>
        <v>291</v>
      </c>
      <c r="R17620" s="200"/>
    </row>
    <row r="17621" spans="1:18" ht="14.6" customHeight="1" x14ac:dyDescent="0.5">
      <c r="A17621" s="525" t="s">
        <v>1280</v>
      </c>
      <c r="B17621" s="202">
        <f t="shared" ref="B17621" si="23527">B17617+1</f>
        <v>1099</v>
      </c>
      <c r="C17621" s="407" t="str">
        <f t="shared" ref="C17621" si="23528">C17617</f>
        <v>Daniel 1290</v>
      </c>
      <c r="D17621" s="358" t="str">
        <f t="shared" ref="D17621" si="23529">D17617</f>
        <v>Exodus</v>
      </c>
      <c r="E17621" s="212" t="str">
        <f t="shared" ref="E17621" si="23530">E17617</f>
        <v>AD</v>
      </c>
      <c r="F17621" s="197">
        <v>2</v>
      </c>
      <c r="G17621" s="206" t="s">
        <v>604</v>
      </c>
      <c r="H17621" s="325"/>
      <c r="R17621" s="200"/>
    </row>
    <row r="17622" spans="1:18" ht="14.6" customHeight="1" x14ac:dyDescent="0.5">
      <c r="A17622" s="523">
        <f t="shared" ref="A17622" si="23531">A17618+1</f>
        <v>1077</v>
      </c>
      <c r="B17622" s="216" t="str">
        <f t="shared" ref="B17622:B17671" si="23532">B17618</f>
        <v>Olympiad</v>
      </c>
      <c r="C17622" s="408">
        <f t="shared" ref="C17622" si="23533">C17618+1</f>
        <v>909</v>
      </c>
      <c r="D17622" s="356">
        <f t="shared" ref="D17622" si="23534">D17618+1</f>
        <v>1806</v>
      </c>
      <c r="E17622" s="212"/>
      <c r="F17622" s="197">
        <v>3</v>
      </c>
      <c r="G17622" s="208" t="s">
        <v>287</v>
      </c>
      <c r="H17622" s="367"/>
      <c r="R17622" s="200"/>
    </row>
    <row r="17623" spans="1:18" ht="14.6" customHeight="1" thickBot="1" x14ac:dyDescent="0.55000000000000004">
      <c r="A17623" s="526"/>
      <c r="B17623" s="217">
        <f t="shared" si="23532"/>
        <v>275</v>
      </c>
      <c r="C17623" s="406" t="str">
        <f t="shared" si="23501"/>
        <v>7 Times</v>
      </c>
      <c r="D17623" s="217" t="str">
        <f t="shared" ref="D17623" si="23535">INT((D17622-D$10559-1)/49+1)&amp;"/"&amp;MOD(INT((D17622-D$10559-1)/7),7)+1&amp;"/"&amp;MOD(D17622-D$10559-1,7)+1</f>
        <v>37/1/2</v>
      </c>
      <c r="E17623" s="214"/>
      <c r="F17623" s="197">
        <v>4</v>
      </c>
      <c r="G17623" s="209" t="s">
        <v>605</v>
      </c>
      <c r="H17623" s="324" t="str">
        <f>H17619</f>
        <v>Dn 2300</v>
      </c>
      <c r="R17623" s="200"/>
    </row>
    <row r="17624" spans="1:18" ht="14.6" customHeight="1" x14ac:dyDescent="0.5">
      <c r="A17624" s="524" t="s">
        <v>1279</v>
      </c>
      <c r="B17624" s="217" t="s">
        <v>1189</v>
      </c>
      <c r="C17624" s="407">
        <f t="shared" si="23427"/>
        <v>928</v>
      </c>
      <c r="D17624" s="202" t="str">
        <f t="shared" ref="D17624" si="23536">IF(MOD(D17622-D$10559-1,49)=0,"Jub",IF(MOD(D17622-D$10559,7)=0,"Sab","Yr"))&amp;" "&amp;IF(MOD(D17622-D$10559-1,49)=0,INT(D17622-D$10559-1)/49,"")</f>
        <v xml:space="preserve">Yr </v>
      </c>
      <c r="E17624" s="201">
        <f t="shared" ref="E17624" si="23537">E17620+1</f>
        <v>325</v>
      </c>
      <c r="F17624" s="197">
        <v>1</v>
      </c>
      <c r="G17624" s="203" t="s">
        <v>288</v>
      </c>
      <c r="H17624" s="325">
        <f>H17620+1</f>
        <v>292</v>
      </c>
      <c r="R17624" s="200"/>
    </row>
    <row r="17625" spans="1:18" ht="14.6" customHeight="1" x14ac:dyDescent="0.5">
      <c r="A17625" s="525" t="s">
        <v>1280</v>
      </c>
      <c r="B17625" s="202">
        <f t="shared" ref="B17625" si="23538">B17621+1</f>
        <v>1100</v>
      </c>
      <c r="C17625" s="407" t="str">
        <f t="shared" ref="C17625" si="23539">C17621</f>
        <v>Daniel 1290</v>
      </c>
      <c r="D17625" s="216" t="str">
        <f t="shared" ref="D17625" si="23540">D17621</f>
        <v>Exodus</v>
      </c>
      <c r="E17625" s="212" t="str">
        <f t="shared" ref="E17625" si="23541">E17621</f>
        <v>AD</v>
      </c>
      <c r="F17625" s="197">
        <v>2</v>
      </c>
      <c r="G17625" s="206" t="s">
        <v>604</v>
      </c>
      <c r="H17625" s="325"/>
      <c r="R17625" s="200"/>
    </row>
    <row r="17626" spans="1:18" ht="14.6" customHeight="1" x14ac:dyDescent="0.5">
      <c r="A17626" s="523">
        <f t="shared" ref="A17626" si="23542">A17622+1</f>
        <v>1078</v>
      </c>
      <c r="B17626" s="216" t="str">
        <f t="shared" ref="B17626" si="23543">B17622</f>
        <v>Olympiad</v>
      </c>
      <c r="C17626" s="408">
        <f t="shared" ref="C17626" si="23544">C17622+1</f>
        <v>910</v>
      </c>
      <c r="D17626" s="217">
        <f t="shared" ref="D17626" si="23545">D17622+1</f>
        <v>1807</v>
      </c>
      <c r="E17626" s="212"/>
      <c r="F17626" s="197">
        <v>3</v>
      </c>
      <c r="G17626" s="208" t="s">
        <v>287</v>
      </c>
      <c r="H17626" s="367"/>
      <c r="R17626" s="200"/>
    </row>
    <row r="17627" spans="1:18" ht="14.6" customHeight="1" thickBot="1" x14ac:dyDescent="0.55000000000000004">
      <c r="A17627" s="526"/>
      <c r="B17627" s="217">
        <f t="shared" ref="B17627" si="23546">B17623+1</f>
        <v>276</v>
      </c>
      <c r="C17627" s="406" t="str">
        <f t="shared" si="23501"/>
        <v>7 Times</v>
      </c>
      <c r="D17627" s="217" t="str">
        <f t="shared" ref="D17627" si="23547">INT((D17626-D$10559-1)/49+1)&amp;"/"&amp;MOD(INT((D17626-D$10559-1)/7),7)+1&amp;"/"&amp;MOD(D17626-D$10559-1,7)+1</f>
        <v>37/1/3</v>
      </c>
      <c r="E17627" s="214"/>
      <c r="F17627" s="197">
        <v>4</v>
      </c>
      <c r="G17627" s="209" t="s">
        <v>605</v>
      </c>
      <c r="H17627" s="324" t="str">
        <f>H17623</f>
        <v>Dn 2300</v>
      </c>
      <c r="R17627" s="200"/>
    </row>
    <row r="17628" spans="1:18" ht="14.6" customHeight="1" x14ac:dyDescent="0.5">
      <c r="A17628" s="524" t="s">
        <v>1279</v>
      </c>
      <c r="B17628" s="217" t="s">
        <v>1186</v>
      </c>
      <c r="C17628" s="407">
        <f t="shared" si="23427"/>
        <v>929</v>
      </c>
      <c r="D17628" s="202" t="str">
        <f t="shared" ref="D17628" si="23548">IF(MOD(D17626-D$10559-1,49)=0,"Jub",IF(MOD(D17626-D$10559,7)=0,"Sab","Yr"))&amp;" "&amp;IF(MOD(D17626-D$10559-1,49)=0,INT(D17626-D$10559-1)/49,"")</f>
        <v xml:space="preserve">Yr </v>
      </c>
      <c r="E17628" s="201">
        <f t="shared" ref="E17628" si="23549">E17624+1</f>
        <v>326</v>
      </c>
      <c r="F17628" s="197">
        <v>1</v>
      </c>
      <c r="G17628" s="203" t="s">
        <v>288</v>
      </c>
      <c r="H17628" s="325">
        <f>H17624+1</f>
        <v>293</v>
      </c>
      <c r="R17628" s="200"/>
    </row>
    <row r="17629" spans="1:18" ht="14.6" customHeight="1" x14ac:dyDescent="0.5">
      <c r="A17629" s="525" t="s">
        <v>1280</v>
      </c>
      <c r="B17629" s="202">
        <f t="shared" ref="B17629" si="23550">B17625+1</f>
        <v>1101</v>
      </c>
      <c r="C17629" s="407" t="str">
        <f t="shared" ref="C17629" si="23551">C17625</f>
        <v>Daniel 1290</v>
      </c>
      <c r="D17629" s="216" t="str">
        <f t="shared" ref="D17629" si="23552">D17625</f>
        <v>Exodus</v>
      </c>
      <c r="E17629" s="212" t="str">
        <f t="shared" ref="E17629" si="23553">E17625</f>
        <v>AD</v>
      </c>
      <c r="F17629" s="197">
        <v>2</v>
      </c>
      <c r="G17629" s="206" t="s">
        <v>604</v>
      </c>
      <c r="H17629" s="325"/>
      <c r="R17629" s="200"/>
    </row>
    <row r="17630" spans="1:18" ht="14.6" customHeight="1" x14ac:dyDescent="0.5">
      <c r="A17630" s="523">
        <f t="shared" ref="A17630" si="23554">A17626+1</f>
        <v>1079</v>
      </c>
      <c r="B17630" s="216" t="str">
        <f t="shared" si="23510"/>
        <v>Olympiad</v>
      </c>
      <c r="C17630" s="408">
        <f t="shared" ref="C17630" si="23555">C17626+1</f>
        <v>911</v>
      </c>
      <c r="D17630" s="217">
        <f t="shared" ref="D17630" si="23556">D17626+1</f>
        <v>1808</v>
      </c>
      <c r="E17630" s="212"/>
      <c r="F17630" s="197">
        <v>3</v>
      </c>
      <c r="G17630" s="208" t="s">
        <v>287</v>
      </c>
      <c r="H17630" s="367"/>
      <c r="R17630" s="200"/>
    </row>
    <row r="17631" spans="1:18" ht="14.6" customHeight="1" thickBot="1" x14ac:dyDescent="0.55000000000000004">
      <c r="A17631" s="526"/>
      <c r="B17631" s="217">
        <f t="shared" si="23510"/>
        <v>276</v>
      </c>
      <c r="C17631" s="406" t="str">
        <f t="shared" si="23501"/>
        <v>7 Times</v>
      </c>
      <c r="D17631" s="217" t="str">
        <f t="shared" ref="D17631" si="23557">INT((D17630-D$10559-1)/49+1)&amp;"/"&amp;MOD(INT((D17630-D$10559-1)/7),7)+1&amp;"/"&amp;MOD(D17630-D$10559-1,7)+1</f>
        <v>37/1/4</v>
      </c>
      <c r="E17631" s="214"/>
      <c r="F17631" s="197">
        <v>4</v>
      </c>
      <c r="G17631" s="209" t="s">
        <v>605</v>
      </c>
      <c r="H17631" s="324" t="str">
        <f>H17627</f>
        <v>Dn 2300</v>
      </c>
      <c r="R17631" s="200"/>
    </row>
    <row r="17632" spans="1:18" ht="14.6" customHeight="1" x14ac:dyDescent="0.5">
      <c r="A17632" s="524" t="s">
        <v>1279</v>
      </c>
      <c r="B17632" s="217" t="s">
        <v>1187</v>
      </c>
      <c r="C17632" s="407">
        <f t="shared" si="23427"/>
        <v>930</v>
      </c>
      <c r="D17632" s="202" t="str">
        <f t="shared" ref="D17632" si="23558">IF(MOD(D17630-D$10559-1,49)=0,"Jub",IF(MOD(D17630-D$10559,7)=0,"Sab","Yr"))&amp;" "&amp;IF(MOD(D17630-D$10559-1,49)=0,INT(D17630-D$10559-1)/49,"")</f>
        <v xml:space="preserve">Yr </v>
      </c>
      <c r="E17632" s="201">
        <f t="shared" ref="E17632" si="23559">E17628+1</f>
        <v>327</v>
      </c>
      <c r="F17632" s="197">
        <v>1</v>
      </c>
      <c r="G17632" s="203" t="s">
        <v>288</v>
      </c>
      <c r="H17632" s="325">
        <f>H17628+1</f>
        <v>294</v>
      </c>
      <c r="R17632" s="200"/>
    </row>
    <row r="17633" spans="1:18" ht="14.6" customHeight="1" x14ac:dyDescent="0.5">
      <c r="A17633" s="525" t="s">
        <v>1280</v>
      </c>
      <c r="B17633" s="202">
        <f t="shared" ref="B17633" si="23560">B17629+1</f>
        <v>1102</v>
      </c>
      <c r="C17633" s="407" t="str">
        <f t="shared" ref="C17633" si="23561">C17629</f>
        <v>Daniel 1290</v>
      </c>
      <c r="D17633" s="216" t="str">
        <f t="shared" ref="D17633" si="23562">D17629</f>
        <v>Exodus</v>
      </c>
      <c r="E17633" s="212" t="str">
        <f t="shared" ref="E17633" si="23563">E17629</f>
        <v>AD</v>
      </c>
      <c r="F17633" s="197">
        <v>2</v>
      </c>
      <c r="G17633" s="206" t="s">
        <v>604</v>
      </c>
      <c r="H17633" s="325"/>
      <c r="R17633" s="200"/>
    </row>
    <row r="17634" spans="1:18" ht="14.6" customHeight="1" x14ac:dyDescent="0.5">
      <c r="A17634" s="523">
        <f t="shared" ref="A17634" si="23564">A17630+1</f>
        <v>1080</v>
      </c>
      <c r="B17634" s="216" t="str">
        <f t="shared" si="23521"/>
        <v>Olympiad</v>
      </c>
      <c r="C17634" s="408">
        <f t="shared" ref="C17634" si="23565">C17630+1</f>
        <v>912</v>
      </c>
      <c r="D17634" s="217">
        <f t="shared" ref="D17634" si="23566">D17630+1</f>
        <v>1809</v>
      </c>
      <c r="E17634" s="212"/>
      <c r="F17634" s="197">
        <v>3</v>
      </c>
      <c r="G17634" s="208" t="s">
        <v>287</v>
      </c>
      <c r="H17634" s="367"/>
      <c r="R17634" s="200"/>
    </row>
    <row r="17635" spans="1:18" ht="14.6" customHeight="1" thickBot="1" x14ac:dyDescent="0.55000000000000004">
      <c r="A17635" s="526"/>
      <c r="B17635" s="217">
        <f t="shared" si="23521"/>
        <v>276</v>
      </c>
      <c r="C17635" s="406" t="str">
        <f t="shared" si="23501"/>
        <v>7 Times</v>
      </c>
      <c r="D17635" s="217" t="str">
        <f t="shared" ref="D17635" si="23567">INT((D17634-D$10559-1)/49+1)&amp;"/"&amp;MOD(INT((D17634-D$10559-1)/7),7)+1&amp;"/"&amp;MOD(D17634-D$10559-1,7)+1</f>
        <v>37/1/5</v>
      </c>
      <c r="E17635" s="214"/>
      <c r="F17635" s="197">
        <v>4</v>
      </c>
      <c r="G17635" s="209" t="s">
        <v>605</v>
      </c>
      <c r="H17635" s="324" t="str">
        <f>H17631</f>
        <v>Dn 2300</v>
      </c>
      <c r="R17635" s="200"/>
    </row>
    <row r="17636" spans="1:18" ht="14.6" customHeight="1" x14ac:dyDescent="0.5">
      <c r="A17636" s="524" t="s">
        <v>1279</v>
      </c>
      <c r="B17636" s="217" t="s">
        <v>1188</v>
      </c>
      <c r="C17636" s="407">
        <f t="shared" si="23427"/>
        <v>931</v>
      </c>
      <c r="D17636" s="202" t="str">
        <f t="shared" ref="D17636" si="23568">IF(MOD(D17634-D$10559-1,49)=0,"Jub",IF(MOD(D17634-D$10559,7)=0,"Sab","Yr"))&amp;" "&amp;IF(MOD(D17634-D$10559-1,49)=0,INT(D17634-D$10559-1)/49,"")</f>
        <v xml:space="preserve">Yr </v>
      </c>
      <c r="E17636" s="201">
        <f t="shared" ref="E17636" si="23569">E17632+1</f>
        <v>328</v>
      </c>
      <c r="F17636" s="197">
        <v>1</v>
      </c>
      <c r="G17636" s="203" t="s">
        <v>288</v>
      </c>
      <c r="H17636" s="325">
        <f>H17632+1</f>
        <v>295</v>
      </c>
      <c r="R17636" s="200"/>
    </row>
    <row r="17637" spans="1:18" ht="14.6" customHeight="1" x14ac:dyDescent="0.5">
      <c r="A17637" s="525" t="s">
        <v>1280</v>
      </c>
      <c r="B17637" s="202">
        <f t="shared" ref="B17637" si="23570">B17633+1</f>
        <v>1103</v>
      </c>
      <c r="C17637" s="407" t="str">
        <f t="shared" ref="C17637" si="23571">C17633</f>
        <v>Daniel 1290</v>
      </c>
      <c r="D17637" s="216" t="str">
        <f t="shared" ref="D17637" si="23572">D17633</f>
        <v>Exodus</v>
      </c>
      <c r="E17637" s="212" t="str">
        <f t="shared" ref="E17637" si="23573">E17633</f>
        <v>AD</v>
      </c>
      <c r="F17637" s="197">
        <v>2</v>
      </c>
      <c r="G17637" s="206" t="s">
        <v>604</v>
      </c>
      <c r="H17637" s="325"/>
      <c r="R17637" s="200"/>
    </row>
    <row r="17638" spans="1:18" ht="14.6" customHeight="1" x14ac:dyDescent="0.5">
      <c r="A17638" s="523">
        <f t="shared" ref="A17638" si="23574">A17634+1</f>
        <v>1081</v>
      </c>
      <c r="B17638" s="216" t="str">
        <f t="shared" si="23532"/>
        <v>Olympiad</v>
      </c>
      <c r="C17638" s="408">
        <f t="shared" ref="C17638" si="23575">C17634+1</f>
        <v>913</v>
      </c>
      <c r="D17638" s="217">
        <f t="shared" ref="D17638" si="23576">D17634+1</f>
        <v>1810</v>
      </c>
      <c r="E17638" s="212"/>
      <c r="F17638" s="197">
        <v>3</v>
      </c>
      <c r="G17638" s="208" t="s">
        <v>287</v>
      </c>
      <c r="H17638" s="367"/>
      <c r="R17638" s="200"/>
    </row>
    <row r="17639" spans="1:18" ht="14.6" customHeight="1" thickBot="1" x14ac:dyDescent="0.55000000000000004">
      <c r="A17639" s="526"/>
      <c r="B17639" s="217">
        <f t="shared" si="23532"/>
        <v>276</v>
      </c>
      <c r="C17639" s="406" t="str">
        <f t="shared" si="23501"/>
        <v>7 Times</v>
      </c>
      <c r="D17639" s="217" t="str">
        <f t="shared" ref="D17639" si="23577">INT((D17638-D$10559-1)/49+1)&amp;"/"&amp;MOD(INT((D17638-D$10559-1)/7),7)+1&amp;"/"&amp;MOD(D17638-D$10559-1,7)+1</f>
        <v>37/1/6</v>
      </c>
      <c r="E17639" s="214"/>
      <c r="F17639" s="197">
        <v>4</v>
      </c>
      <c r="G17639" s="209" t="s">
        <v>605</v>
      </c>
      <c r="H17639" s="324" t="str">
        <f>H17635</f>
        <v>Dn 2300</v>
      </c>
      <c r="R17639" s="200"/>
    </row>
    <row r="17640" spans="1:18" ht="14.6" customHeight="1" x14ac:dyDescent="0.5">
      <c r="A17640" s="524" t="s">
        <v>1279</v>
      </c>
      <c r="B17640" s="217" t="s">
        <v>1189</v>
      </c>
      <c r="C17640" s="407">
        <f t="shared" si="23427"/>
        <v>932</v>
      </c>
      <c r="D17640" s="202" t="str">
        <f t="shared" ref="D17640" si="23578">IF(MOD(D17638-D$10559-1,49)=0,"Jub",IF(MOD(D17638-D$10559,7)=0,"Sab","Yr"))&amp;" "&amp;IF(MOD(D17638-D$10559-1,49)=0,INT(D17638-D$10559-1)/49,"")</f>
        <v xml:space="preserve">Yr </v>
      </c>
      <c r="E17640" s="201">
        <f t="shared" ref="E17640" si="23579">E17636+1</f>
        <v>329</v>
      </c>
      <c r="F17640" s="197">
        <v>1</v>
      </c>
      <c r="G17640" s="203" t="s">
        <v>288</v>
      </c>
      <c r="H17640" s="325">
        <f>H17636+1</f>
        <v>296</v>
      </c>
      <c r="R17640" s="200"/>
    </row>
    <row r="17641" spans="1:18" ht="14.6" customHeight="1" x14ac:dyDescent="0.5">
      <c r="A17641" s="525" t="s">
        <v>1280</v>
      </c>
      <c r="B17641" s="202">
        <f t="shared" ref="B17641" si="23580">B17637+1</f>
        <v>1104</v>
      </c>
      <c r="C17641" s="407" t="str">
        <f t="shared" ref="C17641" si="23581">C17637</f>
        <v>Daniel 1290</v>
      </c>
      <c r="D17641" s="216" t="str">
        <f t="shared" ref="D17641" si="23582">D17637</f>
        <v>Exodus</v>
      </c>
      <c r="E17641" s="212" t="str">
        <f t="shared" ref="E17641" si="23583">E17637</f>
        <v>AD</v>
      </c>
      <c r="F17641" s="197">
        <v>2</v>
      </c>
      <c r="G17641" s="206" t="s">
        <v>604</v>
      </c>
      <c r="H17641" s="325"/>
      <c r="R17641" s="200"/>
    </row>
    <row r="17642" spans="1:18" ht="14.6" customHeight="1" x14ac:dyDescent="0.5">
      <c r="A17642" s="523">
        <f t="shared" ref="A17642" si="23584">A17638+1</f>
        <v>1082</v>
      </c>
      <c r="B17642" s="216" t="str">
        <f t="shared" ref="B17642" si="23585">B17638</f>
        <v>Olympiad</v>
      </c>
      <c r="C17642" s="408">
        <f t="shared" ref="C17642" si="23586">C17638+1</f>
        <v>914</v>
      </c>
      <c r="D17642" s="217">
        <f t="shared" ref="D17642" si="23587">D17638+1</f>
        <v>1811</v>
      </c>
      <c r="E17642" s="212"/>
      <c r="F17642" s="197">
        <v>3</v>
      </c>
      <c r="G17642" s="208" t="s">
        <v>287</v>
      </c>
      <c r="H17642" s="367"/>
      <c r="R17642" s="200"/>
    </row>
    <row r="17643" spans="1:18" ht="14.6" customHeight="1" thickBot="1" x14ac:dyDescent="0.55000000000000004">
      <c r="A17643" s="526"/>
      <c r="B17643" s="217">
        <f t="shared" ref="B17643" si="23588">B17639+1</f>
        <v>277</v>
      </c>
      <c r="C17643" s="406" t="str">
        <f t="shared" si="23501"/>
        <v>7 Times</v>
      </c>
      <c r="D17643" s="359" t="str">
        <f t="shared" ref="D17643" si="23589">INT((D17642-D$10559-1)/49+1)&amp;"/"&amp;MOD(INT((D17642-D$10559-1)/7),7)+1&amp;"/"&amp;MOD(D17642-D$10559-1,7)+1</f>
        <v>37/1/7</v>
      </c>
      <c r="E17643" s="214"/>
      <c r="F17643" s="197">
        <v>4</v>
      </c>
      <c r="G17643" s="209" t="s">
        <v>605</v>
      </c>
      <c r="H17643" s="324" t="str">
        <f>H17639</f>
        <v>Dn 2300</v>
      </c>
      <c r="R17643" s="200"/>
    </row>
    <row r="17644" spans="1:18" ht="14.6" customHeight="1" x14ac:dyDescent="0.5">
      <c r="A17644" s="524" t="s">
        <v>1279</v>
      </c>
      <c r="B17644" s="217" t="s">
        <v>1186</v>
      </c>
      <c r="C17644" s="407">
        <f t="shared" si="23427"/>
        <v>933</v>
      </c>
      <c r="D17644" s="360" t="str">
        <f t="shared" ref="D17644" si="23590">IF(MOD(D17642-D$10559-1,49)=0,"Jub",IF(MOD(D17642-D$10559,7)=0,"Sab","Yr"))&amp;" "&amp;IF(MOD(D17642-D$10559-1,49)=0,INT(D17642-D$10559-1)/49,"")</f>
        <v xml:space="preserve">Sab </v>
      </c>
      <c r="E17644" s="201">
        <f t="shared" ref="E17644" si="23591">E17640+1</f>
        <v>330</v>
      </c>
      <c r="F17644" s="197">
        <v>1</v>
      </c>
      <c r="G17644" s="203" t="s">
        <v>288</v>
      </c>
      <c r="H17644" s="325">
        <f>H17640+1</f>
        <v>297</v>
      </c>
      <c r="R17644" s="200"/>
    </row>
    <row r="17645" spans="1:18" ht="14.6" customHeight="1" x14ac:dyDescent="0.5">
      <c r="A17645" s="525" t="s">
        <v>1280</v>
      </c>
      <c r="B17645" s="202">
        <f t="shared" ref="B17645" si="23592">B17641+1</f>
        <v>1105</v>
      </c>
      <c r="C17645" s="407" t="str">
        <f t="shared" ref="C17645" si="23593">C17641</f>
        <v>Daniel 1290</v>
      </c>
      <c r="D17645" s="361" t="str">
        <f t="shared" ref="D17645" si="23594">D17641</f>
        <v>Exodus</v>
      </c>
      <c r="E17645" s="212" t="str">
        <f t="shared" ref="E17645" si="23595">E17641</f>
        <v>AD</v>
      </c>
      <c r="F17645" s="197">
        <v>2</v>
      </c>
      <c r="G17645" s="206" t="s">
        <v>604</v>
      </c>
      <c r="H17645" s="325"/>
      <c r="R17645" s="200"/>
    </row>
    <row r="17646" spans="1:18" ht="14.6" customHeight="1" x14ac:dyDescent="0.5">
      <c r="A17646" s="523">
        <f t="shared" ref="A17646" si="23596">A17642+1</f>
        <v>1083</v>
      </c>
      <c r="B17646" s="216" t="str">
        <f t="shared" si="23510"/>
        <v>Olympiad</v>
      </c>
      <c r="C17646" s="408">
        <f t="shared" ref="C17646" si="23597">C17642+1</f>
        <v>915</v>
      </c>
      <c r="D17646" s="359">
        <f t="shared" ref="D17646" si="23598">D17642+1</f>
        <v>1812</v>
      </c>
      <c r="E17646" s="212"/>
      <c r="F17646" s="197">
        <v>3</v>
      </c>
      <c r="G17646" s="208" t="s">
        <v>287</v>
      </c>
      <c r="H17646" s="367"/>
      <c r="R17646" s="200"/>
    </row>
    <row r="17647" spans="1:18" ht="14.6" customHeight="1" thickBot="1" x14ac:dyDescent="0.55000000000000004">
      <c r="A17647" s="526"/>
      <c r="B17647" s="217">
        <f t="shared" si="23510"/>
        <v>277</v>
      </c>
      <c r="C17647" s="406" t="str">
        <f t="shared" si="23501"/>
        <v>7 Times</v>
      </c>
      <c r="D17647" s="217" t="str">
        <f t="shared" ref="D17647" si="23599">INT((D17646-D$10559-1)/49+1)&amp;"/"&amp;MOD(INT((D17646-D$10559-1)/7),7)+1&amp;"/"&amp;MOD(D17646-D$10559-1,7)+1</f>
        <v>37/2/1</v>
      </c>
      <c r="E17647" s="214"/>
      <c r="F17647" s="197">
        <v>4</v>
      </c>
      <c r="G17647" s="209" t="s">
        <v>605</v>
      </c>
      <c r="H17647" s="324" t="str">
        <f>H17643</f>
        <v>Dn 2300</v>
      </c>
      <c r="R17647" s="200"/>
    </row>
    <row r="17648" spans="1:18" ht="14.6" customHeight="1" x14ac:dyDescent="0.5">
      <c r="A17648" s="524" t="s">
        <v>1279</v>
      </c>
      <c r="B17648" s="217" t="s">
        <v>1187</v>
      </c>
      <c r="C17648" s="407">
        <f t="shared" ref="C17648:C17708" si="23600">C17644+1</f>
        <v>934</v>
      </c>
      <c r="D17648" s="202" t="str">
        <f t="shared" ref="D17648" si="23601">IF(MOD(D17646-D$10559-1,49)=0,"Jub",IF(MOD(D17646-D$10559,7)=0,"Sab","Yr"))&amp;" "&amp;IF(MOD(D17646-D$10559-1,49)=0,INT(D17646-D$10559-1)/49,"")</f>
        <v xml:space="preserve">Yr </v>
      </c>
      <c r="E17648" s="201">
        <f t="shared" ref="E17648" si="23602">E17644+1</f>
        <v>331</v>
      </c>
      <c r="F17648" s="197">
        <v>1</v>
      </c>
      <c r="G17648" s="203" t="s">
        <v>288</v>
      </c>
      <c r="H17648" s="325">
        <f>H17644+1</f>
        <v>298</v>
      </c>
      <c r="R17648" s="200"/>
    </row>
    <row r="17649" spans="1:18" ht="14.6" customHeight="1" x14ac:dyDescent="0.5">
      <c r="A17649" s="525" t="s">
        <v>1280</v>
      </c>
      <c r="B17649" s="202">
        <f t="shared" ref="B17649" si="23603">B17645+1</f>
        <v>1106</v>
      </c>
      <c r="C17649" s="407" t="str">
        <f t="shared" ref="C17649" si="23604">C17645</f>
        <v>Daniel 1290</v>
      </c>
      <c r="D17649" s="216" t="str">
        <f t="shared" ref="D17649" si="23605">D17645</f>
        <v>Exodus</v>
      </c>
      <c r="E17649" s="212" t="str">
        <f t="shared" ref="E17649" si="23606">E17645</f>
        <v>AD</v>
      </c>
      <c r="F17649" s="197">
        <v>2</v>
      </c>
      <c r="G17649" s="206" t="s">
        <v>604</v>
      </c>
      <c r="H17649" s="325"/>
      <c r="R17649" s="200"/>
    </row>
    <row r="17650" spans="1:18" ht="14.6" customHeight="1" x14ac:dyDescent="0.5">
      <c r="A17650" s="523">
        <f t="shared" ref="A17650" si="23607">A17646+1</f>
        <v>1084</v>
      </c>
      <c r="B17650" s="216" t="str">
        <f t="shared" si="23521"/>
        <v>Olympiad</v>
      </c>
      <c r="C17650" s="408">
        <f t="shared" ref="C17650" si="23608">C17646+1</f>
        <v>916</v>
      </c>
      <c r="D17650" s="217">
        <f t="shared" ref="D17650" si="23609">D17646+1</f>
        <v>1813</v>
      </c>
      <c r="E17650" s="212"/>
      <c r="F17650" s="197">
        <v>3</v>
      </c>
      <c r="G17650" s="208" t="s">
        <v>287</v>
      </c>
      <c r="H17650" s="367"/>
      <c r="R17650" s="200"/>
    </row>
    <row r="17651" spans="1:18" ht="14.6" customHeight="1" thickBot="1" x14ac:dyDescent="0.55000000000000004">
      <c r="A17651" s="526"/>
      <c r="B17651" s="217">
        <f t="shared" si="23521"/>
        <v>277</v>
      </c>
      <c r="C17651" s="406" t="str">
        <f t="shared" si="23501"/>
        <v>7 Times</v>
      </c>
      <c r="D17651" s="217" t="str">
        <f t="shared" ref="D17651" si="23610">INT((D17650-D$10559-1)/49+1)&amp;"/"&amp;MOD(INT((D17650-D$10559-1)/7),7)+1&amp;"/"&amp;MOD(D17650-D$10559-1,7)+1</f>
        <v>37/2/2</v>
      </c>
      <c r="E17651" s="214"/>
      <c r="F17651" s="197">
        <v>4</v>
      </c>
      <c r="G17651" s="209" t="s">
        <v>605</v>
      </c>
      <c r="H17651" s="324" t="str">
        <f>H17647</f>
        <v>Dn 2300</v>
      </c>
      <c r="R17651" s="200"/>
    </row>
    <row r="17652" spans="1:18" ht="14.6" customHeight="1" x14ac:dyDescent="0.5">
      <c r="A17652" s="524" t="s">
        <v>1279</v>
      </c>
      <c r="B17652" s="217" t="s">
        <v>1188</v>
      </c>
      <c r="C17652" s="407">
        <f t="shared" si="23600"/>
        <v>935</v>
      </c>
      <c r="D17652" s="202" t="str">
        <f t="shared" ref="D17652" si="23611">IF(MOD(D17650-D$10559-1,49)=0,"Jub",IF(MOD(D17650-D$10559,7)=0,"Sab","Yr"))&amp;" "&amp;IF(MOD(D17650-D$10559-1,49)=0,INT(D17650-D$10559-1)/49,"")</f>
        <v xml:space="preserve">Yr </v>
      </c>
      <c r="E17652" s="201">
        <f t="shared" ref="E17652" si="23612">E17648+1</f>
        <v>332</v>
      </c>
      <c r="F17652" s="197">
        <v>1</v>
      </c>
      <c r="G17652" s="203" t="s">
        <v>288</v>
      </c>
      <c r="H17652" s="325">
        <f>H17648+1</f>
        <v>299</v>
      </c>
      <c r="R17652" s="200"/>
    </row>
    <row r="17653" spans="1:18" ht="14.6" customHeight="1" x14ac:dyDescent="0.5">
      <c r="A17653" s="525" t="s">
        <v>1280</v>
      </c>
      <c r="B17653" s="202">
        <f t="shared" ref="B17653" si="23613">B17649+1</f>
        <v>1107</v>
      </c>
      <c r="C17653" s="407" t="str">
        <f t="shared" ref="C17653" si="23614">C17649</f>
        <v>Daniel 1290</v>
      </c>
      <c r="D17653" s="216" t="str">
        <f t="shared" ref="D17653" si="23615">D17649</f>
        <v>Exodus</v>
      </c>
      <c r="E17653" s="212" t="str">
        <f t="shared" ref="E17653" si="23616">E17649</f>
        <v>AD</v>
      </c>
      <c r="F17653" s="197">
        <v>2</v>
      </c>
      <c r="G17653" s="206" t="s">
        <v>604</v>
      </c>
      <c r="H17653" s="325"/>
      <c r="R17653" s="200"/>
    </row>
    <row r="17654" spans="1:18" ht="14.6" customHeight="1" x14ac:dyDescent="0.5">
      <c r="A17654" s="523">
        <f t="shared" ref="A17654" si="23617">A17650+1</f>
        <v>1085</v>
      </c>
      <c r="B17654" s="216" t="str">
        <f t="shared" si="23532"/>
        <v>Olympiad</v>
      </c>
      <c r="C17654" s="408">
        <f t="shared" ref="C17654" si="23618">C17650+1</f>
        <v>917</v>
      </c>
      <c r="D17654" s="217">
        <f t="shared" ref="D17654" si="23619">D17650+1</f>
        <v>1814</v>
      </c>
      <c r="E17654" s="212"/>
      <c r="F17654" s="197">
        <v>3</v>
      </c>
      <c r="G17654" s="208" t="s">
        <v>287</v>
      </c>
      <c r="H17654" s="367"/>
      <c r="R17654" s="200"/>
    </row>
    <row r="17655" spans="1:18" ht="14.6" customHeight="1" thickBot="1" x14ac:dyDescent="0.55000000000000004">
      <c r="A17655" s="526"/>
      <c r="B17655" s="217">
        <f t="shared" si="23532"/>
        <v>277</v>
      </c>
      <c r="C17655" s="406" t="str">
        <f t="shared" si="23501"/>
        <v>7 Times</v>
      </c>
      <c r="D17655" s="217" t="str">
        <f t="shared" ref="D17655" si="23620">INT((D17654-D$10559-1)/49+1)&amp;"/"&amp;MOD(INT((D17654-D$10559-1)/7),7)+1&amp;"/"&amp;MOD(D17654-D$10559-1,7)+1</f>
        <v>37/2/3</v>
      </c>
      <c r="E17655" s="214"/>
      <c r="F17655" s="197">
        <v>4</v>
      </c>
      <c r="G17655" s="209" t="s">
        <v>605</v>
      </c>
      <c r="H17655" s="324" t="str">
        <f>H17651</f>
        <v>Dn 2300</v>
      </c>
      <c r="R17655" s="200"/>
    </row>
    <row r="17656" spans="1:18" ht="14.6" customHeight="1" x14ac:dyDescent="0.5">
      <c r="A17656" s="524" t="s">
        <v>1279</v>
      </c>
      <c r="B17656" s="217" t="s">
        <v>1189</v>
      </c>
      <c r="C17656" s="407">
        <f t="shared" si="23600"/>
        <v>936</v>
      </c>
      <c r="D17656" s="202" t="str">
        <f t="shared" ref="D17656" si="23621">IF(MOD(D17654-D$10559-1,49)=0,"Jub",IF(MOD(D17654-D$10559,7)=0,"Sab","Yr"))&amp;" "&amp;IF(MOD(D17654-D$10559-1,49)=0,INT(D17654-D$10559-1)/49,"")</f>
        <v xml:space="preserve">Yr </v>
      </c>
      <c r="E17656" s="201">
        <f t="shared" ref="E17656" si="23622">E17652+1</f>
        <v>333</v>
      </c>
      <c r="F17656" s="197">
        <v>1</v>
      </c>
      <c r="G17656" s="203" t="s">
        <v>288</v>
      </c>
      <c r="H17656" s="325">
        <f>H17652+1</f>
        <v>300</v>
      </c>
      <c r="R17656" s="200"/>
    </row>
    <row r="17657" spans="1:18" ht="14.6" customHeight="1" x14ac:dyDescent="0.5">
      <c r="A17657" s="525" t="s">
        <v>1280</v>
      </c>
      <c r="B17657" s="202">
        <f t="shared" ref="B17657" si="23623">B17653+1</f>
        <v>1108</v>
      </c>
      <c r="C17657" s="407" t="str">
        <f t="shared" ref="C17657" si="23624">C17653</f>
        <v>Daniel 1290</v>
      </c>
      <c r="D17657" s="216" t="str">
        <f t="shared" ref="D17657" si="23625">D17653</f>
        <v>Exodus</v>
      </c>
      <c r="E17657" s="212" t="str">
        <f t="shared" ref="E17657" si="23626">E17653</f>
        <v>AD</v>
      </c>
      <c r="F17657" s="197">
        <v>2</v>
      </c>
      <c r="G17657" s="206" t="s">
        <v>604</v>
      </c>
      <c r="H17657" s="325"/>
      <c r="R17657" s="200"/>
    </row>
    <row r="17658" spans="1:18" ht="14.6" customHeight="1" x14ac:dyDescent="0.5">
      <c r="A17658" s="523">
        <f t="shared" ref="A17658" si="23627">A17654+1</f>
        <v>1086</v>
      </c>
      <c r="B17658" s="216" t="str">
        <f t="shared" ref="B17658" si="23628">B17654</f>
        <v>Olympiad</v>
      </c>
      <c r="C17658" s="408">
        <f t="shared" ref="C17658" si="23629">C17654+1</f>
        <v>918</v>
      </c>
      <c r="D17658" s="217">
        <f t="shared" ref="D17658" si="23630">D17654+1</f>
        <v>1815</v>
      </c>
      <c r="E17658" s="212"/>
      <c r="F17658" s="197">
        <v>3</v>
      </c>
      <c r="G17658" s="208" t="s">
        <v>287</v>
      </c>
      <c r="H17658" s="367"/>
      <c r="R17658" s="200"/>
    </row>
    <row r="17659" spans="1:18" ht="14.6" customHeight="1" thickBot="1" x14ac:dyDescent="0.55000000000000004">
      <c r="A17659" s="526"/>
      <c r="B17659" s="217">
        <f t="shared" ref="B17659" si="23631">B17655+1</f>
        <v>278</v>
      </c>
      <c r="C17659" s="406" t="str">
        <f t="shared" si="23501"/>
        <v>7 Times</v>
      </c>
      <c r="D17659" s="217" t="str">
        <f t="shared" ref="D17659" si="23632">INT((D17658-D$10559-1)/49+1)&amp;"/"&amp;MOD(INT((D17658-D$10559-1)/7),7)+1&amp;"/"&amp;MOD(D17658-D$10559-1,7)+1</f>
        <v>37/2/4</v>
      </c>
      <c r="E17659" s="214"/>
      <c r="F17659" s="197">
        <v>4</v>
      </c>
      <c r="G17659" s="209" t="s">
        <v>605</v>
      </c>
      <c r="H17659" s="324" t="str">
        <f>H17655</f>
        <v>Dn 2300</v>
      </c>
      <c r="R17659" s="200"/>
    </row>
    <row r="17660" spans="1:18" ht="14.6" customHeight="1" x14ac:dyDescent="0.5">
      <c r="A17660" s="524" t="s">
        <v>1279</v>
      </c>
      <c r="B17660" s="217" t="s">
        <v>1186</v>
      </c>
      <c r="C17660" s="407">
        <f t="shared" si="23600"/>
        <v>937</v>
      </c>
      <c r="D17660" s="202" t="str">
        <f t="shared" ref="D17660" si="23633">IF(MOD(D17658-D$10559-1,49)=0,"Jub",IF(MOD(D17658-D$10559,7)=0,"Sab","Yr"))&amp;" "&amp;IF(MOD(D17658-D$10559-1,49)=0,INT(D17658-D$10559-1)/49,"")</f>
        <v xml:space="preserve">Yr </v>
      </c>
      <c r="E17660" s="201">
        <f t="shared" ref="E17660" si="23634">E17656+1</f>
        <v>334</v>
      </c>
      <c r="F17660" s="197">
        <v>1</v>
      </c>
      <c r="G17660" s="203" t="s">
        <v>288</v>
      </c>
      <c r="H17660" s="325">
        <f>H17656+1</f>
        <v>301</v>
      </c>
      <c r="R17660" s="200"/>
    </row>
    <row r="17661" spans="1:18" ht="14.6" customHeight="1" x14ac:dyDescent="0.5">
      <c r="A17661" s="525" t="s">
        <v>1280</v>
      </c>
      <c r="B17661" s="202">
        <f t="shared" ref="B17661" si="23635">B17657+1</f>
        <v>1109</v>
      </c>
      <c r="C17661" s="407" t="str">
        <f t="shared" ref="C17661" si="23636">C17657</f>
        <v>Daniel 1290</v>
      </c>
      <c r="D17661" s="216" t="str">
        <f t="shared" ref="D17661" si="23637">D17657</f>
        <v>Exodus</v>
      </c>
      <c r="E17661" s="212" t="str">
        <f t="shared" ref="E17661" si="23638">E17657</f>
        <v>AD</v>
      </c>
      <c r="F17661" s="197">
        <v>2</v>
      </c>
      <c r="G17661" s="206" t="s">
        <v>604</v>
      </c>
      <c r="H17661" s="325"/>
      <c r="R17661" s="200"/>
    </row>
    <row r="17662" spans="1:18" ht="14.6" customHeight="1" x14ac:dyDescent="0.5">
      <c r="A17662" s="523">
        <f t="shared" ref="A17662" si="23639">A17658+1</f>
        <v>1087</v>
      </c>
      <c r="B17662" s="216" t="str">
        <f t="shared" si="23510"/>
        <v>Olympiad</v>
      </c>
      <c r="C17662" s="408">
        <f t="shared" ref="C17662" si="23640">C17658+1</f>
        <v>919</v>
      </c>
      <c r="D17662" s="217">
        <f t="shared" ref="D17662" si="23641">D17658+1</f>
        <v>1816</v>
      </c>
      <c r="E17662" s="212"/>
      <c r="F17662" s="197">
        <v>3</v>
      </c>
      <c r="G17662" s="208" t="s">
        <v>287</v>
      </c>
      <c r="H17662" s="367"/>
      <c r="R17662" s="200"/>
    </row>
    <row r="17663" spans="1:18" ht="14.6" customHeight="1" thickBot="1" x14ac:dyDescent="0.55000000000000004">
      <c r="A17663" s="526"/>
      <c r="B17663" s="217">
        <f t="shared" si="23510"/>
        <v>278</v>
      </c>
      <c r="C17663" s="406" t="str">
        <f t="shared" si="23501"/>
        <v>7 Times</v>
      </c>
      <c r="D17663" s="217" t="str">
        <f t="shared" ref="D17663" si="23642">INT((D17662-D$10559-1)/49+1)&amp;"/"&amp;MOD(INT((D17662-D$10559-1)/7),7)+1&amp;"/"&amp;MOD(D17662-D$10559-1,7)+1</f>
        <v>37/2/5</v>
      </c>
      <c r="E17663" s="214"/>
      <c r="F17663" s="197">
        <v>4</v>
      </c>
      <c r="G17663" s="209" t="s">
        <v>605</v>
      </c>
      <c r="H17663" s="324" t="str">
        <f>H17659</f>
        <v>Dn 2300</v>
      </c>
      <c r="R17663" s="200"/>
    </row>
    <row r="17664" spans="1:18" ht="14.6" customHeight="1" x14ac:dyDescent="0.5">
      <c r="A17664" s="524" t="s">
        <v>1279</v>
      </c>
      <c r="B17664" s="217" t="s">
        <v>1187</v>
      </c>
      <c r="C17664" s="407">
        <f t="shared" si="23600"/>
        <v>938</v>
      </c>
      <c r="D17664" s="202" t="str">
        <f t="shared" ref="D17664" si="23643">IF(MOD(D17662-D$10559-1,49)=0,"Jub",IF(MOD(D17662-D$10559,7)=0,"Sab","Yr"))&amp;" "&amp;IF(MOD(D17662-D$10559-1,49)=0,INT(D17662-D$10559-1)/49,"")</f>
        <v xml:space="preserve">Yr </v>
      </c>
      <c r="E17664" s="201">
        <f t="shared" ref="E17664" si="23644">E17660+1</f>
        <v>335</v>
      </c>
      <c r="F17664" s="197">
        <v>1</v>
      </c>
      <c r="G17664" s="203" t="s">
        <v>288</v>
      </c>
      <c r="H17664" s="325">
        <f>H17660+1</f>
        <v>302</v>
      </c>
      <c r="R17664" s="200"/>
    </row>
    <row r="17665" spans="1:18" ht="14.6" customHeight="1" x14ac:dyDescent="0.5">
      <c r="A17665" s="525" t="s">
        <v>1280</v>
      </c>
      <c r="B17665" s="202">
        <f t="shared" ref="B17665" si="23645">B17661+1</f>
        <v>1110</v>
      </c>
      <c r="C17665" s="407" t="str">
        <f t="shared" ref="C17665" si="23646">C17661</f>
        <v>Daniel 1290</v>
      </c>
      <c r="D17665" s="216" t="str">
        <f t="shared" ref="D17665" si="23647">D17661</f>
        <v>Exodus</v>
      </c>
      <c r="E17665" s="212" t="str">
        <f t="shared" ref="E17665" si="23648">E17661</f>
        <v>AD</v>
      </c>
      <c r="F17665" s="197">
        <v>2</v>
      </c>
      <c r="G17665" s="206" t="s">
        <v>604</v>
      </c>
      <c r="H17665" s="325"/>
      <c r="R17665" s="200"/>
    </row>
    <row r="17666" spans="1:18" ht="14.6" customHeight="1" x14ac:dyDescent="0.5">
      <c r="A17666" s="523">
        <f t="shared" ref="A17666" si="23649">A17662+1</f>
        <v>1088</v>
      </c>
      <c r="B17666" s="216" t="str">
        <f t="shared" si="23521"/>
        <v>Olympiad</v>
      </c>
      <c r="C17666" s="408">
        <f t="shared" ref="C17666" si="23650">C17662+1</f>
        <v>920</v>
      </c>
      <c r="D17666" s="217">
        <f t="shared" ref="D17666" si="23651">D17662+1</f>
        <v>1817</v>
      </c>
      <c r="E17666" s="212"/>
      <c r="F17666" s="197">
        <v>3</v>
      </c>
      <c r="G17666" s="208" t="s">
        <v>287</v>
      </c>
      <c r="H17666" s="367"/>
      <c r="R17666" s="200"/>
    </row>
    <row r="17667" spans="1:18" ht="14.6" customHeight="1" thickBot="1" x14ac:dyDescent="0.55000000000000004">
      <c r="A17667" s="526"/>
      <c r="B17667" s="217">
        <f t="shared" si="23521"/>
        <v>278</v>
      </c>
      <c r="C17667" s="406" t="str">
        <f t="shared" si="23501"/>
        <v>7 Times</v>
      </c>
      <c r="D17667" s="217" t="str">
        <f t="shared" ref="D17667" si="23652">INT((D17666-D$10559-1)/49+1)&amp;"/"&amp;MOD(INT((D17666-D$10559-1)/7),7)+1&amp;"/"&amp;MOD(D17666-D$10559-1,7)+1</f>
        <v>37/2/6</v>
      </c>
      <c r="E17667" s="214"/>
      <c r="F17667" s="197">
        <v>4</v>
      </c>
      <c r="G17667" s="209" t="s">
        <v>605</v>
      </c>
      <c r="H17667" s="324" t="str">
        <f>H17663</f>
        <v>Dn 2300</v>
      </c>
      <c r="R17667" s="200"/>
    </row>
    <row r="17668" spans="1:18" ht="14.6" customHeight="1" x14ac:dyDescent="0.5">
      <c r="A17668" s="524" t="s">
        <v>1279</v>
      </c>
      <c r="B17668" s="217" t="s">
        <v>1188</v>
      </c>
      <c r="C17668" s="407">
        <f t="shared" si="23600"/>
        <v>939</v>
      </c>
      <c r="D17668" s="202" t="str">
        <f t="shared" ref="D17668" si="23653">IF(MOD(D17666-D$10559-1,49)=0,"Jub",IF(MOD(D17666-D$10559,7)=0,"Sab","Yr"))&amp;" "&amp;IF(MOD(D17666-D$10559-1,49)=0,INT(D17666-D$10559-1)/49,"")</f>
        <v xml:space="preserve">Yr </v>
      </c>
      <c r="E17668" s="201">
        <f t="shared" ref="E17668" si="23654">E17664+1</f>
        <v>336</v>
      </c>
      <c r="F17668" s="197">
        <v>1</v>
      </c>
      <c r="G17668" s="203" t="s">
        <v>288</v>
      </c>
      <c r="H17668" s="325">
        <f>H17664+1</f>
        <v>303</v>
      </c>
      <c r="R17668" s="200"/>
    </row>
    <row r="17669" spans="1:18" ht="14.6" customHeight="1" x14ac:dyDescent="0.5">
      <c r="A17669" s="525" t="s">
        <v>1280</v>
      </c>
      <c r="B17669" s="202">
        <f t="shared" ref="B17669" si="23655">B17665+1</f>
        <v>1111</v>
      </c>
      <c r="C17669" s="407" t="str">
        <f t="shared" ref="C17669" si="23656">C17665</f>
        <v>Daniel 1290</v>
      </c>
      <c r="D17669" s="216" t="str">
        <f t="shared" ref="D17669" si="23657">D17665</f>
        <v>Exodus</v>
      </c>
      <c r="E17669" s="212" t="str">
        <f t="shared" ref="E17669" si="23658">E17665</f>
        <v>AD</v>
      </c>
      <c r="F17669" s="197">
        <v>2</v>
      </c>
      <c r="G17669" s="206" t="s">
        <v>604</v>
      </c>
      <c r="H17669" s="325"/>
      <c r="R17669" s="200"/>
    </row>
    <row r="17670" spans="1:18" ht="14.6" customHeight="1" x14ac:dyDescent="0.5">
      <c r="A17670" s="523">
        <f t="shared" ref="A17670" si="23659">A17666+1</f>
        <v>1089</v>
      </c>
      <c r="B17670" s="216" t="str">
        <f t="shared" si="23532"/>
        <v>Olympiad</v>
      </c>
      <c r="C17670" s="408">
        <f t="shared" ref="C17670" si="23660">C17666+1</f>
        <v>921</v>
      </c>
      <c r="D17670" s="217">
        <f t="shared" ref="D17670" si="23661">D17666+1</f>
        <v>1818</v>
      </c>
      <c r="E17670" s="212"/>
      <c r="F17670" s="197">
        <v>3</v>
      </c>
      <c r="G17670" s="208" t="s">
        <v>287</v>
      </c>
      <c r="H17670" s="367"/>
      <c r="R17670" s="200"/>
    </row>
    <row r="17671" spans="1:18" ht="14.6" customHeight="1" thickBot="1" x14ac:dyDescent="0.55000000000000004">
      <c r="A17671" s="526"/>
      <c r="B17671" s="217">
        <f t="shared" si="23532"/>
        <v>278</v>
      </c>
      <c r="C17671" s="406" t="str">
        <f t="shared" si="23501"/>
        <v>7 Times</v>
      </c>
      <c r="D17671" s="359" t="str">
        <f t="shared" ref="D17671" si="23662">INT((D17670-D$10559-1)/49+1)&amp;"/"&amp;MOD(INT((D17670-D$10559-1)/7),7)+1&amp;"/"&amp;MOD(D17670-D$10559-1,7)+1</f>
        <v>37/2/7</v>
      </c>
      <c r="E17671" s="214"/>
      <c r="F17671" s="197">
        <v>4</v>
      </c>
      <c r="G17671" s="209" t="s">
        <v>605</v>
      </c>
      <c r="H17671" s="324" t="str">
        <f>H17667</f>
        <v>Dn 2300</v>
      </c>
      <c r="R17671" s="200"/>
    </row>
    <row r="17672" spans="1:18" ht="14.6" customHeight="1" x14ac:dyDescent="0.5">
      <c r="A17672" s="524" t="s">
        <v>1279</v>
      </c>
      <c r="B17672" s="217" t="s">
        <v>1189</v>
      </c>
      <c r="C17672" s="407">
        <f t="shared" si="23600"/>
        <v>940</v>
      </c>
      <c r="D17672" s="360" t="str">
        <f t="shared" ref="D17672" si="23663">IF(MOD(D17670-D$10559-1,49)=0,"Jub",IF(MOD(D17670-D$10559,7)=0,"Sab","Yr"))&amp;" "&amp;IF(MOD(D17670-D$10559-1,49)=0,INT(D17670-D$10559-1)/49,"")</f>
        <v xml:space="preserve">Sab </v>
      </c>
      <c r="E17672" s="201">
        <f t="shared" ref="E17672" si="23664">E17668+1</f>
        <v>337</v>
      </c>
      <c r="F17672" s="197">
        <v>1</v>
      </c>
      <c r="G17672" s="203" t="s">
        <v>288</v>
      </c>
      <c r="H17672" s="325">
        <f>H17668+1</f>
        <v>304</v>
      </c>
      <c r="R17672" s="200"/>
    </row>
    <row r="17673" spans="1:18" ht="14.6" customHeight="1" x14ac:dyDescent="0.5">
      <c r="A17673" s="525" t="s">
        <v>1280</v>
      </c>
      <c r="B17673" s="202">
        <f t="shared" ref="B17673" si="23665">B17669+1</f>
        <v>1112</v>
      </c>
      <c r="C17673" s="407" t="str">
        <f t="shared" ref="C17673" si="23666">C17669</f>
        <v>Daniel 1290</v>
      </c>
      <c r="D17673" s="361" t="str">
        <f t="shared" ref="D17673" si="23667">D17669</f>
        <v>Exodus</v>
      </c>
      <c r="E17673" s="212" t="str">
        <f t="shared" ref="E17673" si="23668">E17669</f>
        <v>AD</v>
      </c>
      <c r="F17673" s="197">
        <v>2</v>
      </c>
      <c r="G17673" s="206" t="s">
        <v>604</v>
      </c>
      <c r="H17673" s="325"/>
      <c r="R17673" s="200"/>
    </row>
    <row r="17674" spans="1:18" ht="14.6" customHeight="1" x14ac:dyDescent="0.5">
      <c r="A17674" s="523">
        <f t="shared" ref="A17674" si="23669">A17670+1</f>
        <v>1090</v>
      </c>
      <c r="B17674" s="216" t="str">
        <f t="shared" ref="B17674" si="23670">B17670</f>
        <v>Olympiad</v>
      </c>
      <c r="C17674" s="408">
        <f t="shared" ref="C17674" si="23671">C17670+1</f>
        <v>922</v>
      </c>
      <c r="D17674" s="359">
        <f t="shared" ref="D17674" si="23672">D17670+1</f>
        <v>1819</v>
      </c>
      <c r="E17674" s="212"/>
      <c r="F17674" s="197">
        <v>3</v>
      </c>
      <c r="G17674" s="208" t="s">
        <v>287</v>
      </c>
      <c r="H17674" s="367"/>
      <c r="R17674" s="200"/>
    </row>
    <row r="17675" spans="1:18" ht="14.6" customHeight="1" thickBot="1" x14ac:dyDescent="0.55000000000000004">
      <c r="A17675" s="526"/>
      <c r="B17675" s="217">
        <f t="shared" ref="B17675" si="23673">B17671+1</f>
        <v>279</v>
      </c>
      <c r="C17675" s="406" t="str">
        <f t="shared" ref="C17675:C17735" si="23674">C17671</f>
        <v>7 Times</v>
      </c>
      <c r="D17675" s="217" t="str">
        <f t="shared" ref="D17675" si="23675">INT((D17674-D$10559-1)/49+1)&amp;"/"&amp;MOD(INT((D17674-D$10559-1)/7),7)+1&amp;"/"&amp;MOD(D17674-D$10559-1,7)+1</f>
        <v>37/3/1</v>
      </c>
      <c r="E17675" s="214"/>
      <c r="F17675" s="197">
        <v>4</v>
      </c>
      <c r="G17675" s="209" t="s">
        <v>605</v>
      </c>
      <c r="H17675" s="324" t="str">
        <f>H17671</f>
        <v>Dn 2300</v>
      </c>
      <c r="R17675" s="200"/>
    </row>
    <row r="17676" spans="1:18" ht="14.6" customHeight="1" x14ac:dyDescent="0.5">
      <c r="A17676" s="524" t="s">
        <v>1279</v>
      </c>
      <c r="B17676" s="217" t="s">
        <v>1186</v>
      </c>
      <c r="C17676" s="407">
        <f t="shared" si="23600"/>
        <v>941</v>
      </c>
      <c r="D17676" s="202" t="str">
        <f t="shared" ref="D17676" si="23676">IF(MOD(D17674-D$10559-1,49)=0,"Jub",IF(MOD(D17674-D$10559,7)=0,"Sab","Yr"))&amp;" "&amp;IF(MOD(D17674-D$10559-1,49)=0,INT(D17674-D$10559-1)/49,"")</f>
        <v xml:space="preserve">Yr </v>
      </c>
      <c r="E17676" s="201">
        <f t="shared" ref="E17676" si="23677">E17672+1</f>
        <v>338</v>
      </c>
      <c r="F17676" s="197">
        <v>1</v>
      </c>
      <c r="G17676" s="203" t="s">
        <v>288</v>
      </c>
      <c r="H17676" s="325">
        <f>H17672+1</f>
        <v>305</v>
      </c>
      <c r="R17676" s="200"/>
    </row>
    <row r="17677" spans="1:18" ht="14.6" customHeight="1" x14ac:dyDescent="0.5">
      <c r="A17677" s="525" t="s">
        <v>1280</v>
      </c>
      <c r="B17677" s="202">
        <f t="shared" ref="B17677" si="23678">B17673+1</f>
        <v>1113</v>
      </c>
      <c r="C17677" s="407" t="str">
        <f t="shared" ref="C17677" si="23679">C17673</f>
        <v>Daniel 1290</v>
      </c>
      <c r="D17677" s="216" t="str">
        <f t="shared" ref="D17677" si="23680">D17673</f>
        <v>Exodus</v>
      </c>
      <c r="E17677" s="212" t="str">
        <f t="shared" ref="E17677" si="23681">E17673</f>
        <v>AD</v>
      </c>
      <c r="F17677" s="197">
        <v>2</v>
      </c>
      <c r="G17677" s="206" t="s">
        <v>604</v>
      </c>
      <c r="H17677" s="325"/>
      <c r="R17677" s="200"/>
    </row>
    <row r="17678" spans="1:18" ht="14.6" customHeight="1" x14ac:dyDescent="0.5">
      <c r="A17678" s="523">
        <f t="shared" ref="A17678" si="23682">A17674+1</f>
        <v>1091</v>
      </c>
      <c r="B17678" s="216" t="str">
        <f t="shared" ref="B17678:B17727" si="23683">B17674</f>
        <v>Olympiad</v>
      </c>
      <c r="C17678" s="408">
        <f t="shared" ref="C17678" si="23684">C17674+1</f>
        <v>923</v>
      </c>
      <c r="D17678" s="217">
        <f t="shared" ref="D17678" si="23685">D17674+1</f>
        <v>1820</v>
      </c>
      <c r="E17678" s="212"/>
      <c r="F17678" s="197">
        <v>3</v>
      </c>
      <c r="G17678" s="208" t="s">
        <v>287</v>
      </c>
      <c r="H17678" s="367"/>
      <c r="R17678" s="200"/>
    </row>
    <row r="17679" spans="1:18" ht="14.6" customHeight="1" thickBot="1" x14ac:dyDescent="0.55000000000000004">
      <c r="A17679" s="526"/>
      <c r="B17679" s="217">
        <f t="shared" si="23683"/>
        <v>279</v>
      </c>
      <c r="C17679" s="406" t="str">
        <f t="shared" si="23674"/>
        <v>7 Times</v>
      </c>
      <c r="D17679" s="217" t="str">
        <f t="shared" ref="D17679" si="23686">INT((D17678-D$10559-1)/49+1)&amp;"/"&amp;MOD(INT((D17678-D$10559-1)/7),7)+1&amp;"/"&amp;MOD(D17678-D$10559-1,7)+1</f>
        <v>37/3/2</v>
      </c>
      <c r="E17679" s="214"/>
      <c r="F17679" s="197">
        <v>4</v>
      </c>
      <c r="G17679" s="209" t="s">
        <v>605</v>
      </c>
      <c r="H17679" s="324" t="str">
        <f>H17675</f>
        <v>Dn 2300</v>
      </c>
      <c r="R17679" s="200"/>
    </row>
    <row r="17680" spans="1:18" ht="14.6" customHeight="1" x14ac:dyDescent="0.5">
      <c r="A17680" s="524" t="s">
        <v>1279</v>
      </c>
      <c r="B17680" s="217" t="s">
        <v>1187</v>
      </c>
      <c r="C17680" s="407">
        <f t="shared" si="23600"/>
        <v>942</v>
      </c>
      <c r="D17680" s="202" t="str">
        <f t="shared" ref="D17680" si="23687">IF(MOD(D17678-D$10559-1,49)=0,"Jub",IF(MOD(D17678-D$10559,7)=0,"Sab","Yr"))&amp;" "&amp;IF(MOD(D17678-D$10559-1,49)=0,INT(D17678-D$10559-1)/49,"")</f>
        <v xml:space="preserve">Yr </v>
      </c>
      <c r="E17680" s="201">
        <f t="shared" ref="E17680" si="23688">E17676+1</f>
        <v>339</v>
      </c>
      <c r="F17680" s="197">
        <v>1</v>
      </c>
      <c r="G17680" s="203" t="s">
        <v>288</v>
      </c>
      <c r="H17680" s="325">
        <f>H17676+1</f>
        <v>306</v>
      </c>
      <c r="R17680" s="200"/>
    </row>
    <row r="17681" spans="1:18" ht="14.6" customHeight="1" x14ac:dyDescent="0.5">
      <c r="A17681" s="525" t="s">
        <v>1280</v>
      </c>
      <c r="B17681" s="202">
        <f t="shared" ref="B17681" si="23689">B17677+1</f>
        <v>1114</v>
      </c>
      <c r="C17681" s="407" t="str">
        <f t="shared" ref="C17681" si="23690">C17677</f>
        <v>Daniel 1290</v>
      </c>
      <c r="D17681" s="216" t="str">
        <f t="shared" ref="D17681" si="23691">D17677</f>
        <v>Exodus</v>
      </c>
      <c r="E17681" s="212" t="str">
        <f t="shared" ref="E17681" si="23692">E17677</f>
        <v>AD</v>
      </c>
      <c r="F17681" s="197">
        <v>2</v>
      </c>
      <c r="G17681" s="206" t="s">
        <v>604</v>
      </c>
      <c r="H17681" s="325"/>
      <c r="R17681" s="200"/>
    </row>
    <row r="17682" spans="1:18" ht="14.6" customHeight="1" x14ac:dyDescent="0.5">
      <c r="A17682" s="523">
        <f t="shared" ref="A17682" si="23693">A17678+1</f>
        <v>1092</v>
      </c>
      <c r="B17682" s="216" t="str">
        <f t="shared" ref="B17682:B17731" si="23694">B17678</f>
        <v>Olympiad</v>
      </c>
      <c r="C17682" s="408">
        <f t="shared" ref="C17682" si="23695">C17678+1</f>
        <v>924</v>
      </c>
      <c r="D17682" s="217">
        <f t="shared" ref="D17682" si="23696">D17678+1</f>
        <v>1821</v>
      </c>
      <c r="E17682" s="212"/>
      <c r="F17682" s="197">
        <v>3</v>
      </c>
      <c r="G17682" s="208" t="s">
        <v>287</v>
      </c>
      <c r="H17682" s="367"/>
      <c r="R17682" s="200"/>
    </row>
    <row r="17683" spans="1:18" ht="14.6" customHeight="1" thickBot="1" x14ac:dyDescent="0.55000000000000004">
      <c r="A17683" s="526"/>
      <c r="B17683" s="217">
        <f t="shared" si="23694"/>
        <v>279</v>
      </c>
      <c r="C17683" s="406" t="str">
        <f t="shared" si="23674"/>
        <v>7 Times</v>
      </c>
      <c r="D17683" s="217" t="str">
        <f t="shared" ref="D17683" si="23697">INT((D17682-D$10559-1)/49+1)&amp;"/"&amp;MOD(INT((D17682-D$10559-1)/7),7)+1&amp;"/"&amp;MOD(D17682-D$10559-1,7)+1</f>
        <v>37/3/3</v>
      </c>
      <c r="E17683" s="214"/>
      <c r="F17683" s="197">
        <v>4</v>
      </c>
      <c r="G17683" s="209" t="s">
        <v>605</v>
      </c>
      <c r="H17683" s="324" t="str">
        <f>H17679</f>
        <v>Dn 2300</v>
      </c>
      <c r="R17683" s="200"/>
    </row>
    <row r="17684" spans="1:18" ht="14.6" customHeight="1" x14ac:dyDescent="0.5">
      <c r="A17684" s="524" t="s">
        <v>1279</v>
      </c>
      <c r="B17684" s="217" t="s">
        <v>1188</v>
      </c>
      <c r="C17684" s="407">
        <f t="shared" si="23600"/>
        <v>943</v>
      </c>
      <c r="D17684" s="202" t="str">
        <f t="shared" ref="D17684" si="23698">IF(MOD(D17682-D$10559-1,49)=0,"Jub",IF(MOD(D17682-D$10559,7)=0,"Sab","Yr"))&amp;" "&amp;IF(MOD(D17682-D$10559-1,49)=0,INT(D17682-D$10559-1)/49,"")</f>
        <v xml:space="preserve">Yr </v>
      </c>
      <c r="E17684" s="201">
        <f t="shared" ref="E17684" si="23699">E17680+1</f>
        <v>340</v>
      </c>
      <c r="F17684" s="197">
        <v>1</v>
      </c>
      <c r="G17684" s="203" t="s">
        <v>288</v>
      </c>
      <c r="H17684" s="325">
        <f>H17680+1</f>
        <v>307</v>
      </c>
      <c r="R17684" s="200"/>
    </row>
    <row r="17685" spans="1:18" ht="14.6" customHeight="1" x14ac:dyDescent="0.5">
      <c r="A17685" s="525" t="s">
        <v>1280</v>
      </c>
      <c r="B17685" s="202">
        <f t="shared" ref="B17685" si="23700">B17681+1</f>
        <v>1115</v>
      </c>
      <c r="C17685" s="407" t="str">
        <f t="shared" ref="C17685" si="23701">C17681</f>
        <v>Daniel 1290</v>
      </c>
      <c r="D17685" s="216" t="str">
        <f t="shared" ref="D17685" si="23702">D17681</f>
        <v>Exodus</v>
      </c>
      <c r="E17685" s="212" t="str">
        <f t="shared" ref="E17685" si="23703">E17681</f>
        <v>AD</v>
      </c>
      <c r="F17685" s="197">
        <v>2</v>
      </c>
      <c r="G17685" s="206" t="s">
        <v>604</v>
      </c>
      <c r="H17685" s="325"/>
      <c r="R17685" s="200"/>
    </row>
    <row r="17686" spans="1:18" ht="14.6" customHeight="1" x14ac:dyDescent="0.5">
      <c r="A17686" s="523">
        <f t="shared" ref="A17686" si="23704">A17682+1</f>
        <v>1093</v>
      </c>
      <c r="B17686" s="216" t="str">
        <f t="shared" ref="B17686:B17735" si="23705">B17682</f>
        <v>Olympiad</v>
      </c>
      <c r="C17686" s="408">
        <f t="shared" ref="C17686" si="23706">C17682+1</f>
        <v>925</v>
      </c>
      <c r="D17686" s="217">
        <f t="shared" ref="D17686" si="23707">D17682+1</f>
        <v>1822</v>
      </c>
      <c r="E17686" s="212"/>
      <c r="F17686" s="197">
        <v>3</v>
      </c>
      <c r="G17686" s="208" t="s">
        <v>287</v>
      </c>
      <c r="H17686" s="367"/>
      <c r="R17686" s="200"/>
    </row>
    <row r="17687" spans="1:18" ht="14.6" customHeight="1" thickBot="1" x14ac:dyDescent="0.55000000000000004">
      <c r="A17687" s="526"/>
      <c r="B17687" s="217">
        <f t="shared" si="23705"/>
        <v>279</v>
      </c>
      <c r="C17687" s="406" t="str">
        <f t="shared" si="23674"/>
        <v>7 Times</v>
      </c>
      <c r="D17687" s="217" t="str">
        <f t="shared" ref="D17687" si="23708">INT((D17686-D$10559-1)/49+1)&amp;"/"&amp;MOD(INT((D17686-D$10559-1)/7),7)+1&amp;"/"&amp;MOD(D17686-D$10559-1,7)+1</f>
        <v>37/3/4</v>
      </c>
      <c r="E17687" s="214"/>
      <c r="F17687" s="197">
        <v>4</v>
      </c>
      <c r="G17687" s="209" t="s">
        <v>605</v>
      </c>
      <c r="H17687" s="324" t="str">
        <f>H17683</f>
        <v>Dn 2300</v>
      </c>
      <c r="R17687" s="200"/>
    </row>
    <row r="17688" spans="1:18" ht="14.6" customHeight="1" x14ac:dyDescent="0.5">
      <c r="A17688" s="524" t="s">
        <v>1279</v>
      </c>
      <c r="B17688" s="217" t="s">
        <v>1189</v>
      </c>
      <c r="C17688" s="407">
        <f t="shared" si="23600"/>
        <v>944</v>
      </c>
      <c r="D17688" s="202" t="str">
        <f t="shared" ref="D17688" si="23709">IF(MOD(D17686-D$10559-1,49)=0,"Jub",IF(MOD(D17686-D$10559,7)=0,"Sab","Yr"))&amp;" "&amp;IF(MOD(D17686-D$10559-1,49)=0,INT(D17686-D$10559-1)/49,"")</f>
        <v xml:space="preserve">Yr </v>
      </c>
      <c r="E17688" s="201">
        <f t="shared" ref="E17688" si="23710">E17684+1</f>
        <v>341</v>
      </c>
      <c r="F17688" s="197">
        <v>1</v>
      </c>
      <c r="G17688" s="203" t="s">
        <v>288</v>
      </c>
      <c r="H17688" s="325">
        <f>H17684+1</f>
        <v>308</v>
      </c>
      <c r="R17688" s="200"/>
    </row>
    <row r="17689" spans="1:18" ht="14.6" customHeight="1" x14ac:dyDescent="0.5">
      <c r="A17689" s="525" t="s">
        <v>1280</v>
      </c>
      <c r="B17689" s="202">
        <f t="shared" ref="B17689" si="23711">B17685+1</f>
        <v>1116</v>
      </c>
      <c r="C17689" s="407" t="str">
        <f t="shared" ref="C17689" si="23712">C17685</f>
        <v>Daniel 1290</v>
      </c>
      <c r="D17689" s="216" t="str">
        <f t="shared" ref="D17689" si="23713">D17685</f>
        <v>Exodus</v>
      </c>
      <c r="E17689" s="212" t="str">
        <f t="shared" ref="E17689" si="23714">E17685</f>
        <v>AD</v>
      </c>
      <c r="F17689" s="197">
        <v>2</v>
      </c>
      <c r="G17689" s="206" t="s">
        <v>604</v>
      </c>
      <c r="H17689" s="325"/>
      <c r="R17689" s="200"/>
    </row>
    <row r="17690" spans="1:18" ht="14.6" customHeight="1" x14ac:dyDescent="0.5">
      <c r="A17690" s="523">
        <f t="shared" ref="A17690" si="23715">A17686+1</f>
        <v>1094</v>
      </c>
      <c r="B17690" s="216" t="str">
        <f t="shared" ref="B17690" si="23716">B17686</f>
        <v>Olympiad</v>
      </c>
      <c r="C17690" s="408">
        <f t="shared" ref="C17690" si="23717">C17686+1</f>
        <v>926</v>
      </c>
      <c r="D17690" s="217">
        <f t="shared" ref="D17690" si="23718">D17686+1</f>
        <v>1823</v>
      </c>
      <c r="E17690" s="212"/>
      <c r="F17690" s="197">
        <v>3</v>
      </c>
      <c r="G17690" s="208" t="s">
        <v>287</v>
      </c>
      <c r="H17690" s="367"/>
      <c r="R17690" s="200"/>
    </row>
    <row r="17691" spans="1:18" ht="14.6" customHeight="1" thickBot="1" x14ac:dyDescent="0.55000000000000004">
      <c r="A17691" s="526"/>
      <c r="B17691" s="217">
        <f t="shared" ref="B17691" si="23719">B17687+1</f>
        <v>280</v>
      </c>
      <c r="C17691" s="406" t="str">
        <f t="shared" si="23674"/>
        <v>7 Times</v>
      </c>
      <c r="D17691" s="217" t="str">
        <f t="shared" ref="D17691" si="23720">INT((D17690-D$10559-1)/49+1)&amp;"/"&amp;MOD(INT((D17690-D$10559-1)/7),7)+1&amp;"/"&amp;MOD(D17690-D$10559-1,7)+1</f>
        <v>37/3/5</v>
      </c>
      <c r="E17691" s="214"/>
      <c r="F17691" s="197">
        <v>4</v>
      </c>
      <c r="G17691" s="209" t="s">
        <v>605</v>
      </c>
      <c r="H17691" s="324" t="str">
        <f>H17687</f>
        <v>Dn 2300</v>
      </c>
      <c r="R17691" s="200"/>
    </row>
    <row r="17692" spans="1:18" ht="14.6" customHeight="1" x14ac:dyDescent="0.5">
      <c r="A17692" s="524" t="s">
        <v>1279</v>
      </c>
      <c r="B17692" s="217" t="s">
        <v>1186</v>
      </c>
      <c r="C17692" s="407">
        <f t="shared" si="23600"/>
        <v>945</v>
      </c>
      <c r="D17692" s="202" t="str">
        <f t="shared" ref="D17692" si="23721">IF(MOD(D17690-D$10559-1,49)=0,"Jub",IF(MOD(D17690-D$10559,7)=0,"Sab","Yr"))&amp;" "&amp;IF(MOD(D17690-D$10559-1,49)=0,INT(D17690-D$10559-1)/49,"")</f>
        <v xml:space="preserve">Yr </v>
      </c>
      <c r="E17692" s="201">
        <f t="shared" ref="E17692" si="23722">E17688+1</f>
        <v>342</v>
      </c>
      <c r="F17692" s="197">
        <v>1</v>
      </c>
      <c r="G17692" s="203" t="s">
        <v>288</v>
      </c>
      <c r="H17692" s="325">
        <f>H17688+1</f>
        <v>309</v>
      </c>
      <c r="R17692" s="200"/>
    </row>
    <row r="17693" spans="1:18" ht="14.6" customHeight="1" x14ac:dyDescent="0.5">
      <c r="A17693" s="525" t="s">
        <v>1280</v>
      </c>
      <c r="B17693" s="202">
        <f t="shared" ref="B17693" si="23723">B17689+1</f>
        <v>1117</v>
      </c>
      <c r="C17693" s="407" t="str">
        <f t="shared" ref="C17693" si="23724">C17689</f>
        <v>Daniel 1290</v>
      </c>
      <c r="D17693" s="216" t="str">
        <f t="shared" ref="D17693" si="23725">D17689</f>
        <v>Exodus</v>
      </c>
      <c r="E17693" s="212" t="str">
        <f t="shared" ref="E17693" si="23726">E17689</f>
        <v>AD</v>
      </c>
      <c r="F17693" s="197">
        <v>2</v>
      </c>
      <c r="G17693" s="206" t="s">
        <v>604</v>
      </c>
      <c r="H17693" s="325"/>
      <c r="R17693" s="200"/>
    </row>
    <row r="17694" spans="1:18" ht="14.6" customHeight="1" x14ac:dyDescent="0.5">
      <c r="A17694" s="523">
        <f t="shared" ref="A17694" si="23727">A17690+1</f>
        <v>1095</v>
      </c>
      <c r="B17694" s="216" t="str">
        <f t="shared" si="23683"/>
        <v>Olympiad</v>
      </c>
      <c r="C17694" s="408">
        <f t="shared" ref="C17694" si="23728">C17690+1</f>
        <v>927</v>
      </c>
      <c r="D17694" s="217">
        <f t="shared" ref="D17694" si="23729">D17690+1</f>
        <v>1824</v>
      </c>
      <c r="E17694" s="212"/>
      <c r="F17694" s="197">
        <v>3</v>
      </c>
      <c r="G17694" s="208" t="s">
        <v>287</v>
      </c>
      <c r="H17694" s="367"/>
      <c r="R17694" s="200"/>
    </row>
    <row r="17695" spans="1:18" ht="14.6" customHeight="1" thickBot="1" x14ac:dyDescent="0.55000000000000004">
      <c r="A17695" s="526"/>
      <c r="B17695" s="217">
        <f t="shared" si="23683"/>
        <v>280</v>
      </c>
      <c r="C17695" s="406" t="str">
        <f t="shared" si="23674"/>
        <v>7 Times</v>
      </c>
      <c r="D17695" s="217" t="str">
        <f t="shared" ref="D17695" si="23730">INT((D17694-D$10559-1)/49+1)&amp;"/"&amp;MOD(INT((D17694-D$10559-1)/7),7)+1&amp;"/"&amp;MOD(D17694-D$10559-1,7)+1</f>
        <v>37/3/6</v>
      </c>
      <c r="E17695" s="214"/>
      <c r="F17695" s="197">
        <v>4</v>
      </c>
      <c r="G17695" s="209" t="s">
        <v>605</v>
      </c>
      <c r="H17695" s="324" t="str">
        <f>H17691</f>
        <v>Dn 2300</v>
      </c>
      <c r="R17695" s="200"/>
    </row>
    <row r="17696" spans="1:18" ht="14.6" customHeight="1" x14ac:dyDescent="0.5">
      <c r="A17696" s="524" t="s">
        <v>1279</v>
      </c>
      <c r="B17696" s="217" t="s">
        <v>1187</v>
      </c>
      <c r="C17696" s="407">
        <f t="shared" si="23600"/>
        <v>946</v>
      </c>
      <c r="D17696" s="202" t="str">
        <f t="shared" ref="D17696" si="23731">IF(MOD(D17694-D$10559-1,49)=0,"Jub",IF(MOD(D17694-D$10559,7)=0,"Sab","Yr"))&amp;" "&amp;IF(MOD(D17694-D$10559-1,49)=0,INT(D17694-D$10559-1)/49,"")</f>
        <v xml:space="preserve">Yr </v>
      </c>
      <c r="E17696" s="201">
        <f t="shared" ref="E17696" si="23732">E17692+1</f>
        <v>343</v>
      </c>
      <c r="F17696" s="197">
        <v>1</v>
      </c>
      <c r="G17696" s="203" t="s">
        <v>288</v>
      </c>
      <c r="H17696" s="325">
        <f>H17692+1</f>
        <v>310</v>
      </c>
      <c r="R17696" s="200"/>
    </row>
    <row r="17697" spans="1:18" ht="14.6" customHeight="1" x14ac:dyDescent="0.5">
      <c r="A17697" s="525" t="s">
        <v>1280</v>
      </c>
      <c r="B17697" s="202">
        <f t="shared" ref="B17697" si="23733">B17693+1</f>
        <v>1118</v>
      </c>
      <c r="C17697" s="407" t="str">
        <f t="shared" ref="C17697" si="23734">C17693</f>
        <v>Daniel 1290</v>
      </c>
      <c r="D17697" s="216" t="str">
        <f t="shared" ref="D17697" si="23735">D17693</f>
        <v>Exodus</v>
      </c>
      <c r="E17697" s="212" t="str">
        <f t="shared" ref="E17697" si="23736">E17693</f>
        <v>AD</v>
      </c>
      <c r="F17697" s="197">
        <v>2</v>
      </c>
      <c r="G17697" s="206" t="s">
        <v>604</v>
      </c>
      <c r="H17697" s="325"/>
      <c r="R17697" s="200"/>
    </row>
    <row r="17698" spans="1:18" ht="14.6" customHeight="1" x14ac:dyDescent="0.5">
      <c r="A17698" s="523">
        <f t="shared" ref="A17698" si="23737">A17694+1</f>
        <v>1096</v>
      </c>
      <c r="B17698" s="216" t="str">
        <f t="shared" si="23694"/>
        <v>Olympiad</v>
      </c>
      <c r="C17698" s="408">
        <f t="shared" ref="C17698" si="23738">C17694+1</f>
        <v>928</v>
      </c>
      <c r="D17698" s="217">
        <f t="shared" ref="D17698" si="23739">D17694+1</f>
        <v>1825</v>
      </c>
      <c r="E17698" s="212"/>
      <c r="F17698" s="197">
        <v>3</v>
      </c>
      <c r="G17698" s="208" t="s">
        <v>287</v>
      </c>
      <c r="H17698" s="367"/>
      <c r="R17698" s="200"/>
    </row>
    <row r="17699" spans="1:18" ht="14.6" customHeight="1" thickBot="1" x14ac:dyDescent="0.55000000000000004">
      <c r="A17699" s="526"/>
      <c r="B17699" s="217">
        <f t="shared" si="23694"/>
        <v>280</v>
      </c>
      <c r="C17699" s="406" t="str">
        <f t="shared" si="23674"/>
        <v>7 Times</v>
      </c>
      <c r="D17699" s="359" t="str">
        <f t="shared" ref="D17699" si="23740">INT((D17698-D$10559-1)/49+1)&amp;"/"&amp;MOD(INT((D17698-D$10559-1)/7),7)+1&amp;"/"&amp;MOD(D17698-D$10559-1,7)+1</f>
        <v>37/3/7</v>
      </c>
      <c r="E17699" s="214"/>
      <c r="F17699" s="197">
        <v>4</v>
      </c>
      <c r="G17699" s="209" t="s">
        <v>605</v>
      </c>
      <c r="H17699" s="324" t="str">
        <f>H17695</f>
        <v>Dn 2300</v>
      </c>
      <c r="R17699" s="200"/>
    </row>
    <row r="17700" spans="1:18" ht="14.6" customHeight="1" x14ac:dyDescent="0.5">
      <c r="A17700" s="524" t="s">
        <v>1279</v>
      </c>
      <c r="B17700" s="217" t="s">
        <v>1188</v>
      </c>
      <c r="C17700" s="407">
        <f t="shared" si="23600"/>
        <v>947</v>
      </c>
      <c r="D17700" s="360" t="str">
        <f t="shared" ref="D17700" si="23741">IF(MOD(D17698-D$10559-1,49)=0,"Jub",IF(MOD(D17698-D$10559,7)=0,"Sab","Yr"))&amp;" "&amp;IF(MOD(D17698-D$10559-1,49)=0,INT(D17698-D$10559-1)/49,"")</f>
        <v xml:space="preserve">Sab </v>
      </c>
      <c r="E17700" s="201">
        <f t="shared" ref="E17700" si="23742">E17696+1</f>
        <v>344</v>
      </c>
      <c r="F17700" s="197">
        <v>1</v>
      </c>
      <c r="G17700" s="203" t="s">
        <v>288</v>
      </c>
      <c r="H17700" s="325">
        <f>H17696+1</f>
        <v>311</v>
      </c>
      <c r="R17700" s="200"/>
    </row>
    <row r="17701" spans="1:18" ht="14.6" customHeight="1" x14ac:dyDescent="0.5">
      <c r="A17701" s="525" t="s">
        <v>1280</v>
      </c>
      <c r="B17701" s="202">
        <f t="shared" ref="B17701" si="23743">B17697+1</f>
        <v>1119</v>
      </c>
      <c r="C17701" s="407" t="str">
        <f t="shared" ref="C17701" si="23744">C17697</f>
        <v>Daniel 1290</v>
      </c>
      <c r="D17701" s="361" t="str">
        <f t="shared" ref="D17701" si="23745">D17697</f>
        <v>Exodus</v>
      </c>
      <c r="E17701" s="212" t="str">
        <f t="shared" ref="E17701" si="23746">E17697</f>
        <v>AD</v>
      </c>
      <c r="F17701" s="197">
        <v>2</v>
      </c>
      <c r="G17701" s="206" t="s">
        <v>604</v>
      </c>
      <c r="H17701" s="325"/>
      <c r="R17701" s="200"/>
    </row>
    <row r="17702" spans="1:18" ht="14.6" customHeight="1" x14ac:dyDescent="0.5">
      <c r="A17702" s="523">
        <f t="shared" ref="A17702" si="23747">A17698+1</f>
        <v>1097</v>
      </c>
      <c r="B17702" s="216" t="str">
        <f t="shared" si="23705"/>
        <v>Olympiad</v>
      </c>
      <c r="C17702" s="408">
        <f t="shared" ref="C17702" si="23748">C17698+1</f>
        <v>929</v>
      </c>
      <c r="D17702" s="359">
        <f t="shared" ref="D17702" si="23749">D17698+1</f>
        <v>1826</v>
      </c>
      <c r="E17702" s="212"/>
      <c r="F17702" s="197">
        <v>3</v>
      </c>
      <c r="G17702" s="208" t="s">
        <v>287</v>
      </c>
      <c r="H17702" s="367"/>
      <c r="R17702" s="200"/>
    </row>
    <row r="17703" spans="1:18" ht="14.6" customHeight="1" thickBot="1" x14ac:dyDescent="0.55000000000000004">
      <c r="A17703" s="526"/>
      <c r="B17703" s="217">
        <f t="shared" si="23705"/>
        <v>280</v>
      </c>
      <c r="C17703" s="406" t="str">
        <f t="shared" si="23674"/>
        <v>7 Times</v>
      </c>
      <c r="D17703" s="217" t="str">
        <f t="shared" ref="D17703" si="23750">INT((D17702-D$10559-1)/49+1)&amp;"/"&amp;MOD(INT((D17702-D$10559-1)/7),7)+1&amp;"/"&amp;MOD(D17702-D$10559-1,7)+1</f>
        <v>37/4/1</v>
      </c>
      <c r="E17703" s="214"/>
      <c r="F17703" s="197">
        <v>4</v>
      </c>
      <c r="G17703" s="209" t="s">
        <v>605</v>
      </c>
      <c r="H17703" s="324" t="str">
        <f>H17699</f>
        <v>Dn 2300</v>
      </c>
      <c r="R17703" s="200"/>
    </row>
    <row r="17704" spans="1:18" ht="14.6" customHeight="1" x14ac:dyDescent="0.5">
      <c r="A17704" s="524" t="s">
        <v>1279</v>
      </c>
      <c r="B17704" s="217" t="s">
        <v>1189</v>
      </c>
      <c r="C17704" s="407">
        <f t="shared" si="23600"/>
        <v>948</v>
      </c>
      <c r="D17704" s="202" t="str">
        <f t="shared" ref="D17704" si="23751">IF(MOD(D17702-D$10559-1,49)=0,"Jub",IF(MOD(D17702-D$10559,7)=0,"Sab","Yr"))&amp;" "&amp;IF(MOD(D17702-D$10559-1,49)=0,INT(D17702-D$10559-1)/49,"")</f>
        <v xml:space="preserve">Yr </v>
      </c>
      <c r="E17704" s="201">
        <f t="shared" ref="E17704" si="23752">E17700+1</f>
        <v>345</v>
      </c>
      <c r="F17704" s="197">
        <v>1</v>
      </c>
      <c r="G17704" s="203" t="s">
        <v>288</v>
      </c>
      <c r="H17704" s="325">
        <f>H17700+1</f>
        <v>312</v>
      </c>
      <c r="R17704" s="200"/>
    </row>
    <row r="17705" spans="1:18" ht="14.6" customHeight="1" x14ac:dyDescent="0.5">
      <c r="A17705" s="525" t="s">
        <v>1280</v>
      </c>
      <c r="B17705" s="202">
        <f t="shared" ref="B17705" si="23753">B17701+1</f>
        <v>1120</v>
      </c>
      <c r="C17705" s="407" t="str">
        <f t="shared" ref="C17705" si="23754">C17701</f>
        <v>Daniel 1290</v>
      </c>
      <c r="D17705" s="216" t="str">
        <f t="shared" ref="D17705" si="23755">D17701</f>
        <v>Exodus</v>
      </c>
      <c r="E17705" s="212" t="str">
        <f t="shared" ref="E17705" si="23756">E17701</f>
        <v>AD</v>
      </c>
      <c r="F17705" s="197">
        <v>2</v>
      </c>
      <c r="G17705" s="206" t="s">
        <v>604</v>
      </c>
      <c r="H17705" s="325"/>
      <c r="R17705" s="200"/>
    </row>
    <row r="17706" spans="1:18" ht="14.6" customHeight="1" x14ac:dyDescent="0.5">
      <c r="A17706" s="523">
        <f t="shared" ref="A17706" si="23757">A17702+1</f>
        <v>1098</v>
      </c>
      <c r="B17706" s="216" t="str">
        <f t="shared" ref="B17706" si="23758">B17702</f>
        <v>Olympiad</v>
      </c>
      <c r="C17706" s="408">
        <f t="shared" ref="C17706" si="23759">C17702+1</f>
        <v>930</v>
      </c>
      <c r="D17706" s="217">
        <f t="shared" ref="D17706" si="23760">D17702+1</f>
        <v>1827</v>
      </c>
      <c r="E17706" s="212"/>
      <c r="F17706" s="197">
        <v>3</v>
      </c>
      <c r="G17706" s="208" t="s">
        <v>287</v>
      </c>
      <c r="H17706" s="367"/>
      <c r="R17706" s="200"/>
    </row>
    <row r="17707" spans="1:18" ht="14.6" customHeight="1" thickBot="1" x14ac:dyDescent="0.55000000000000004">
      <c r="A17707" s="526"/>
      <c r="B17707" s="217">
        <f t="shared" ref="B17707" si="23761">B17703+1</f>
        <v>281</v>
      </c>
      <c r="C17707" s="406" t="str">
        <f t="shared" si="23674"/>
        <v>7 Times</v>
      </c>
      <c r="D17707" s="217" t="str">
        <f t="shared" ref="D17707" si="23762">INT((D17706-D$10559-1)/49+1)&amp;"/"&amp;MOD(INT((D17706-D$10559-1)/7),7)+1&amp;"/"&amp;MOD(D17706-D$10559-1,7)+1</f>
        <v>37/4/2</v>
      </c>
      <c r="E17707" s="214"/>
      <c r="F17707" s="197">
        <v>4</v>
      </c>
      <c r="G17707" s="209" t="s">
        <v>605</v>
      </c>
      <c r="H17707" s="324" t="str">
        <f>H17703</f>
        <v>Dn 2300</v>
      </c>
      <c r="R17707" s="200"/>
    </row>
    <row r="17708" spans="1:18" ht="14.6" customHeight="1" x14ac:dyDescent="0.5">
      <c r="A17708" s="524" t="s">
        <v>1279</v>
      </c>
      <c r="B17708" s="217" t="s">
        <v>1186</v>
      </c>
      <c r="C17708" s="407">
        <f t="shared" si="23600"/>
        <v>949</v>
      </c>
      <c r="D17708" s="202" t="str">
        <f t="shared" ref="D17708" si="23763">IF(MOD(D17706-D$10559-1,49)=0,"Jub",IF(MOD(D17706-D$10559,7)=0,"Sab","Yr"))&amp;" "&amp;IF(MOD(D17706-D$10559-1,49)=0,INT(D17706-D$10559-1)/49,"")</f>
        <v xml:space="preserve">Yr </v>
      </c>
      <c r="E17708" s="201">
        <f t="shared" ref="E17708" si="23764">E17704+1</f>
        <v>346</v>
      </c>
      <c r="F17708" s="197">
        <v>1</v>
      </c>
      <c r="G17708" s="203" t="s">
        <v>288</v>
      </c>
      <c r="H17708" s="325">
        <f>H17704+1</f>
        <v>313</v>
      </c>
      <c r="R17708" s="200"/>
    </row>
    <row r="17709" spans="1:18" ht="14.6" customHeight="1" x14ac:dyDescent="0.5">
      <c r="A17709" s="525" t="s">
        <v>1280</v>
      </c>
      <c r="B17709" s="202">
        <f t="shared" ref="B17709" si="23765">B17705+1</f>
        <v>1121</v>
      </c>
      <c r="C17709" s="407" t="str">
        <f t="shared" ref="C17709" si="23766">C17705</f>
        <v>Daniel 1290</v>
      </c>
      <c r="D17709" s="216" t="str">
        <f t="shared" ref="D17709" si="23767">D17705</f>
        <v>Exodus</v>
      </c>
      <c r="E17709" s="212" t="str">
        <f t="shared" ref="E17709" si="23768">E17705</f>
        <v>AD</v>
      </c>
      <c r="F17709" s="197">
        <v>2</v>
      </c>
      <c r="G17709" s="206" t="s">
        <v>604</v>
      </c>
      <c r="H17709" s="325"/>
      <c r="R17709" s="200"/>
    </row>
    <row r="17710" spans="1:18" ht="14.6" customHeight="1" x14ac:dyDescent="0.5">
      <c r="A17710" s="523">
        <f t="shared" ref="A17710" si="23769">A17706+1</f>
        <v>1099</v>
      </c>
      <c r="B17710" s="216" t="str">
        <f t="shared" si="23683"/>
        <v>Olympiad</v>
      </c>
      <c r="C17710" s="408">
        <f t="shared" ref="C17710" si="23770">C17706+1</f>
        <v>931</v>
      </c>
      <c r="D17710" s="217">
        <f t="shared" ref="D17710" si="23771">D17706+1</f>
        <v>1828</v>
      </c>
      <c r="E17710" s="212"/>
      <c r="F17710" s="197">
        <v>3</v>
      </c>
      <c r="G17710" s="208" t="s">
        <v>287</v>
      </c>
      <c r="H17710" s="367"/>
      <c r="R17710" s="200"/>
    </row>
    <row r="17711" spans="1:18" ht="14.6" customHeight="1" thickBot="1" x14ac:dyDescent="0.55000000000000004">
      <c r="A17711" s="526"/>
      <c r="B17711" s="217">
        <f t="shared" si="23683"/>
        <v>281</v>
      </c>
      <c r="C17711" s="406" t="str">
        <f t="shared" si="23674"/>
        <v>7 Times</v>
      </c>
      <c r="D17711" s="217" t="str">
        <f t="shared" ref="D17711" si="23772">INT((D17710-D$10559-1)/49+1)&amp;"/"&amp;MOD(INT((D17710-D$10559-1)/7),7)+1&amp;"/"&amp;MOD(D17710-D$10559-1,7)+1</f>
        <v>37/4/3</v>
      </c>
      <c r="E17711" s="214"/>
      <c r="F17711" s="197">
        <v>4</v>
      </c>
      <c r="G17711" s="209" t="s">
        <v>605</v>
      </c>
      <c r="H17711" s="324" t="str">
        <f>H17707</f>
        <v>Dn 2300</v>
      </c>
      <c r="R17711" s="200"/>
    </row>
    <row r="17712" spans="1:18" ht="14.6" customHeight="1" x14ac:dyDescent="0.5">
      <c r="A17712" s="524" t="s">
        <v>1279</v>
      </c>
      <c r="B17712" s="217" t="s">
        <v>1187</v>
      </c>
      <c r="C17712" s="407">
        <f t="shared" ref="C17712:C17772" si="23773">C17708+1</f>
        <v>950</v>
      </c>
      <c r="D17712" s="202" t="str">
        <f t="shared" ref="D17712" si="23774">IF(MOD(D17710-D$10559-1,49)=0,"Jub",IF(MOD(D17710-D$10559,7)=0,"Sab","Yr"))&amp;" "&amp;IF(MOD(D17710-D$10559-1,49)=0,INT(D17710-D$10559-1)/49,"")</f>
        <v xml:space="preserve">Yr </v>
      </c>
      <c r="E17712" s="201">
        <f t="shared" ref="E17712" si="23775">E17708+1</f>
        <v>347</v>
      </c>
      <c r="F17712" s="197">
        <v>1</v>
      </c>
      <c r="G17712" s="203" t="s">
        <v>288</v>
      </c>
      <c r="H17712" s="325">
        <f>H17708+1</f>
        <v>314</v>
      </c>
      <c r="R17712" s="200"/>
    </row>
    <row r="17713" spans="1:18" ht="14.6" customHeight="1" x14ac:dyDescent="0.5">
      <c r="A17713" s="525" t="s">
        <v>1280</v>
      </c>
      <c r="B17713" s="202">
        <f t="shared" ref="B17713" si="23776">B17709+1</f>
        <v>1122</v>
      </c>
      <c r="C17713" s="407" t="str">
        <f t="shared" ref="C17713" si="23777">C17709</f>
        <v>Daniel 1290</v>
      </c>
      <c r="D17713" s="216" t="str">
        <f t="shared" ref="D17713" si="23778">D17709</f>
        <v>Exodus</v>
      </c>
      <c r="E17713" s="212" t="str">
        <f t="shared" ref="E17713" si="23779">E17709</f>
        <v>AD</v>
      </c>
      <c r="F17713" s="197">
        <v>2</v>
      </c>
      <c r="G17713" s="206" t="s">
        <v>604</v>
      </c>
      <c r="H17713" s="325"/>
      <c r="R17713" s="200"/>
    </row>
    <row r="17714" spans="1:18" ht="14.6" customHeight="1" x14ac:dyDescent="0.5">
      <c r="A17714" s="523">
        <f t="shared" ref="A17714" si="23780">A17710+1</f>
        <v>1100</v>
      </c>
      <c r="B17714" s="216" t="str">
        <f t="shared" si="23694"/>
        <v>Olympiad</v>
      </c>
      <c r="C17714" s="408">
        <f t="shared" ref="C17714" si="23781">C17710+1</f>
        <v>932</v>
      </c>
      <c r="D17714" s="217">
        <f t="shared" ref="D17714" si="23782">D17710+1</f>
        <v>1829</v>
      </c>
      <c r="E17714" s="212"/>
      <c r="F17714" s="197">
        <v>3</v>
      </c>
      <c r="G17714" s="208" t="s">
        <v>287</v>
      </c>
      <c r="H17714" s="367"/>
      <c r="R17714" s="200"/>
    </row>
    <row r="17715" spans="1:18" ht="14.6" customHeight="1" thickBot="1" x14ac:dyDescent="0.55000000000000004">
      <c r="A17715" s="526"/>
      <c r="B17715" s="217">
        <f t="shared" si="23694"/>
        <v>281</v>
      </c>
      <c r="C17715" s="406" t="str">
        <f t="shared" si="23674"/>
        <v>7 Times</v>
      </c>
      <c r="D17715" s="217" t="str">
        <f t="shared" ref="D17715" si="23783">INT((D17714-D$10559-1)/49+1)&amp;"/"&amp;MOD(INT((D17714-D$10559-1)/7),7)+1&amp;"/"&amp;MOD(D17714-D$10559-1,7)+1</f>
        <v>37/4/4</v>
      </c>
      <c r="E17715" s="214"/>
      <c r="F17715" s="197">
        <v>4</v>
      </c>
      <c r="G17715" s="209" t="s">
        <v>605</v>
      </c>
      <c r="H17715" s="324" t="str">
        <f>H17711</f>
        <v>Dn 2300</v>
      </c>
      <c r="R17715" s="200"/>
    </row>
    <row r="17716" spans="1:18" ht="14.6" customHeight="1" x14ac:dyDescent="0.5">
      <c r="A17716" s="524" t="s">
        <v>1279</v>
      </c>
      <c r="B17716" s="217" t="s">
        <v>1188</v>
      </c>
      <c r="C17716" s="407">
        <f t="shared" si="23773"/>
        <v>951</v>
      </c>
      <c r="D17716" s="202" t="str">
        <f t="shared" ref="D17716" si="23784">IF(MOD(D17714-D$10559-1,49)=0,"Jub",IF(MOD(D17714-D$10559,7)=0,"Sab","Yr"))&amp;" "&amp;IF(MOD(D17714-D$10559-1,49)=0,INT(D17714-D$10559-1)/49,"")</f>
        <v xml:space="preserve">Yr </v>
      </c>
      <c r="E17716" s="201">
        <f t="shared" ref="E17716" si="23785">E17712+1</f>
        <v>348</v>
      </c>
      <c r="F17716" s="197">
        <v>1</v>
      </c>
      <c r="G17716" s="203" t="s">
        <v>288</v>
      </c>
      <c r="H17716" s="325">
        <f>H17712+1</f>
        <v>315</v>
      </c>
      <c r="R17716" s="200"/>
    </row>
    <row r="17717" spans="1:18" ht="14.6" customHeight="1" x14ac:dyDescent="0.5">
      <c r="A17717" s="525" t="s">
        <v>1280</v>
      </c>
      <c r="B17717" s="202">
        <f t="shared" ref="B17717" si="23786">B17713+1</f>
        <v>1123</v>
      </c>
      <c r="C17717" s="407" t="str">
        <f t="shared" ref="C17717" si="23787">C17713</f>
        <v>Daniel 1290</v>
      </c>
      <c r="D17717" s="216" t="str">
        <f t="shared" ref="D17717" si="23788">D17713</f>
        <v>Exodus</v>
      </c>
      <c r="E17717" s="212" t="str">
        <f t="shared" ref="E17717" si="23789">E17713</f>
        <v>AD</v>
      </c>
      <c r="F17717" s="197">
        <v>2</v>
      </c>
      <c r="G17717" s="206" t="s">
        <v>604</v>
      </c>
      <c r="H17717" s="325"/>
      <c r="R17717" s="200"/>
    </row>
    <row r="17718" spans="1:18" ht="14.6" customHeight="1" x14ac:dyDescent="0.5">
      <c r="A17718" s="523">
        <f t="shared" ref="A17718" si="23790">A17714+1</f>
        <v>1101</v>
      </c>
      <c r="B17718" s="216" t="str">
        <f t="shared" si="23705"/>
        <v>Olympiad</v>
      </c>
      <c r="C17718" s="408">
        <f t="shared" ref="C17718" si="23791">C17714+1</f>
        <v>933</v>
      </c>
      <c r="D17718" s="217">
        <f t="shared" ref="D17718" si="23792">D17714+1</f>
        <v>1830</v>
      </c>
      <c r="E17718" s="212"/>
      <c r="F17718" s="197">
        <v>3</v>
      </c>
      <c r="G17718" s="208" t="s">
        <v>287</v>
      </c>
      <c r="H17718" s="367"/>
      <c r="R17718" s="200"/>
    </row>
    <row r="17719" spans="1:18" ht="14.6" customHeight="1" thickBot="1" x14ac:dyDescent="0.55000000000000004">
      <c r="A17719" s="526"/>
      <c r="B17719" s="217">
        <f t="shared" si="23705"/>
        <v>281</v>
      </c>
      <c r="C17719" s="406" t="str">
        <f t="shared" si="23674"/>
        <v>7 Times</v>
      </c>
      <c r="D17719" s="217" t="str">
        <f t="shared" ref="D17719" si="23793">INT((D17718-D$10559-1)/49+1)&amp;"/"&amp;MOD(INT((D17718-D$10559-1)/7),7)+1&amp;"/"&amp;MOD(D17718-D$10559-1,7)+1</f>
        <v>37/4/5</v>
      </c>
      <c r="E17719" s="214"/>
      <c r="F17719" s="197">
        <v>4</v>
      </c>
      <c r="G17719" s="209" t="s">
        <v>605</v>
      </c>
      <c r="H17719" s="324" t="str">
        <f>H17715</f>
        <v>Dn 2300</v>
      </c>
      <c r="R17719" s="200"/>
    </row>
    <row r="17720" spans="1:18" ht="14.6" customHeight="1" x14ac:dyDescent="0.5">
      <c r="A17720" s="524" t="s">
        <v>1279</v>
      </c>
      <c r="B17720" s="217" t="s">
        <v>1189</v>
      </c>
      <c r="C17720" s="407">
        <f t="shared" si="23773"/>
        <v>952</v>
      </c>
      <c r="D17720" s="202" t="str">
        <f t="shared" ref="D17720" si="23794">IF(MOD(D17718-D$10559-1,49)=0,"Jub",IF(MOD(D17718-D$10559,7)=0,"Sab","Yr"))&amp;" "&amp;IF(MOD(D17718-D$10559-1,49)=0,INT(D17718-D$10559-1)/49,"")</f>
        <v xml:space="preserve">Yr </v>
      </c>
      <c r="E17720" s="201">
        <f t="shared" ref="E17720" si="23795">E17716+1</f>
        <v>349</v>
      </c>
      <c r="F17720" s="197">
        <v>1</v>
      </c>
      <c r="G17720" s="203" t="s">
        <v>288</v>
      </c>
      <c r="H17720" s="325">
        <f>H17716+1</f>
        <v>316</v>
      </c>
      <c r="R17720" s="200"/>
    </row>
    <row r="17721" spans="1:18" ht="14.6" customHeight="1" x14ac:dyDescent="0.5">
      <c r="A17721" s="525" t="s">
        <v>1280</v>
      </c>
      <c r="B17721" s="202">
        <f t="shared" ref="B17721" si="23796">B17717+1</f>
        <v>1124</v>
      </c>
      <c r="C17721" s="407" t="str">
        <f t="shared" ref="C17721" si="23797">C17717</f>
        <v>Daniel 1290</v>
      </c>
      <c r="D17721" s="216" t="str">
        <f t="shared" ref="D17721" si="23798">D17717</f>
        <v>Exodus</v>
      </c>
      <c r="E17721" s="212" t="str">
        <f t="shared" ref="E17721" si="23799">E17717</f>
        <v>AD</v>
      </c>
      <c r="F17721" s="197">
        <v>2</v>
      </c>
      <c r="G17721" s="206" t="s">
        <v>604</v>
      </c>
      <c r="H17721" s="325"/>
      <c r="R17721" s="200"/>
    </row>
    <row r="17722" spans="1:18" ht="14.6" customHeight="1" x14ac:dyDescent="0.5">
      <c r="A17722" s="523">
        <f t="shared" ref="A17722" si="23800">A17718+1</f>
        <v>1102</v>
      </c>
      <c r="B17722" s="216" t="str">
        <f t="shared" ref="B17722" si="23801">B17718</f>
        <v>Olympiad</v>
      </c>
      <c r="C17722" s="408">
        <f t="shared" ref="C17722" si="23802">C17718+1</f>
        <v>934</v>
      </c>
      <c r="D17722" s="217">
        <f t="shared" ref="D17722" si="23803">D17718+1</f>
        <v>1831</v>
      </c>
      <c r="E17722" s="212"/>
      <c r="F17722" s="197">
        <v>3</v>
      </c>
      <c r="G17722" s="208" t="s">
        <v>287</v>
      </c>
      <c r="H17722" s="367"/>
      <c r="R17722" s="200"/>
    </row>
    <row r="17723" spans="1:18" ht="14.6" customHeight="1" thickBot="1" x14ac:dyDescent="0.55000000000000004">
      <c r="A17723" s="526"/>
      <c r="B17723" s="217">
        <f t="shared" ref="B17723" si="23804">B17719+1</f>
        <v>282</v>
      </c>
      <c r="C17723" s="406" t="str">
        <f t="shared" si="23674"/>
        <v>7 Times</v>
      </c>
      <c r="D17723" s="217" t="str">
        <f t="shared" ref="D17723" si="23805">INT((D17722-D$10559-1)/49+1)&amp;"/"&amp;MOD(INT((D17722-D$10559-1)/7),7)+1&amp;"/"&amp;MOD(D17722-D$10559-1,7)+1</f>
        <v>37/4/6</v>
      </c>
      <c r="E17723" s="214"/>
      <c r="F17723" s="197">
        <v>4</v>
      </c>
      <c r="G17723" s="209" t="s">
        <v>605</v>
      </c>
      <c r="H17723" s="324" t="str">
        <f>H17719</f>
        <v>Dn 2300</v>
      </c>
      <c r="R17723" s="200"/>
    </row>
    <row r="17724" spans="1:18" ht="14.6" customHeight="1" x14ac:dyDescent="0.5">
      <c r="A17724" s="524" t="s">
        <v>1279</v>
      </c>
      <c r="B17724" s="217" t="s">
        <v>1186</v>
      </c>
      <c r="C17724" s="407">
        <f t="shared" si="23773"/>
        <v>953</v>
      </c>
      <c r="D17724" s="202" t="str">
        <f t="shared" ref="D17724" si="23806">IF(MOD(D17722-D$10559-1,49)=0,"Jub",IF(MOD(D17722-D$10559,7)=0,"Sab","Yr"))&amp;" "&amp;IF(MOD(D17722-D$10559-1,49)=0,INT(D17722-D$10559-1)/49,"")</f>
        <v xml:space="preserve">Yr </v>
      </c>
      <c r="E17724" s="201">
        <f t="shared" ref="E17724" si="23807">E17720+1</f>
        <v>350</v>
      </c>
      <c r="F17724" s="197">
        <v>1</v>
      </c>
      <c r="G17724" s="203" t="s">
        <v>288</v>
      </c>
      <c r="H17724" s="325">
        <f>H17720+1</f>
        <v>317</v>
      </c>
      <c r="R17724" s="200"/>
    </row>
    <row r="17725" spans="1:18" ht="14.6" customHeight="1" x14ac:dyDescent="0.5">
      <c r="A17725" s="525" t="s">
        <v>1280</v>
      </c>
      <c r="B17725" s="202">
        <f t="shared" ref="B17725" si="23808">B17721+1</f>
        <v>1125</v>
      </c>
      <c r="C17725" s="407" t="str">
        <f t="shared" ref="C17725" si="23809">C17721</f>
        <v>Daniel 1290</v>
      </c>
      <c r="D17725" s="216" t="str">
        <f t="shared" ref="D17725" si="23810">D17721</f>
        <v>Exodus</v>
      </c>
      <c r="E17725" s="212" t="str">
        <f t="shared" ref="E17725" si="23811">E17721</f>
        <v>AD</v>
      </c>
      <c r="F17725" s="197">
        <v>2</v>
      </c>
      <c r="G17725" s="206" t="s">
        <v>604</v>
      </c>
      <c r="H17725" s="325"/>
      <c r="R17725" s="200"/>
    </row>
    <row r="17726" spans="1:18" ht="14.6" customHeight="1" x14ac:dyDescent="0.5">
      <c r="A17726" s="523">
        <f t="shared" ref="A17726" si="23812">A17722+1</f>
        <v>1103</v>
      </c>
      <c r="B17726" s="216" t="str">
        <f t="shared" si="23683"/>
        <v>Olympiad</v>
      </c>
      <c r="C17726" s="408">
        <f t="shared" ref="C17726" si="23813">C17722+1</f>
        <v>935</v>
      </c>
      <c r="D17726" s="217">
        <f t="shared" ref="D17726" si="23814">D17722+1</f>
        <v>1832</v>
      </c>
      <c r="E17726" s="212"/>
      <c r="F17726" s="197">
        <v>3</v>
      </c>
      <c r="G17726" s="208" t="s">
        <v>287</v>
      </c>
      <c r="H17726" s="367"/>
      <c r="R17726" s="200"/>
    </row>
    <row r="17727" spans="1:18" ht="14.6" customHeight="1" thickBot="1" x14ac:dyDescent="0.55000000000000004">
      <c r="A17727" s="526"/>
      <c r="B17727" s="217">
        <f t="shared" si="23683"/>
        <v>282</v>
      </c>
      <c r="C17727" s="406" t="str">
        <f t="shared" si="23674"/>
        <v>7 Times</v>
      </c>
      <c r="D17727" s="359" t="str">
        <f t="shared" ref="D17727" si="23815">INT((D17726-D$10559-1)/49+1)&amp;"/"&amp;MOD(INT((D17726-D$10559-1)/7),7)+1&amp;"/"&amp;MOD(D17726-D$10559-1,7)+1</f>
        <v>37/4/7</v>
      </c>
      <c r="E17727" s="214"/>
      <c r="F17727" s="197">
        <v>4</v>
      </c>
      <c r="G17727" s="209" t="s">
        <v>605</v>
      </c>
      <c r="H17727" s="324" t="str">
        <f>H17723</f>
        <v>Dn 2300</v>
      </c>
      <c r="R17727" s="200"/>
    </row>
    <row r="17728" spans="1:18" ht="14.6" customHeight="1" x14ac:dyDescent="0.5">
      <c r="A17728" s="524" t="s">
        <v>1279</v>
      </c>
      <c r="B17728" s="217" t="s">
        <v>1187</v>
      </c>
      <c r="C17728" s="407">
        <f t="shared" si="23773"/>
        <v>954</v>
      </c>
      <c r="D17728" s="360" t="str">
        <f t="shared" ref="D17728" si="23816">IF(MOD(D17726-D$10559-1,49)=0,"Jub",IF(MOD(D17726-D$10559,7)=0,"Sab","Yr"))&amp;" "&amp;IF(MOD(D17726-D$10559-1,49)=0,INT(D17726-D$10559-1)/49,"")</f>
        <v xml:space="preserve">Sab </v>
      </c>
      <c r="E17728" s="201">
        <f t="shared" ref="E17728" si="23817">E17724+1</f>
        <v>351</v>
      </c>
      <c r="F17728" s="197">
        <v>1</v>
      </c>
      <c r="G17728" s="203" t="s">
        <v>288</v>
      </c>
      <c r="H17728" s="325">
        <f>H17724+1</f>
        <v>318</v>
      </c>
      <c r="R17728" s="200"/>
    </row>
    <row r="17729" spans="1:18" ht="14.6" customHeight="1" x14ac:dyDescent="0.5">
      <c r="A17729" s="525" t="s">
        <v>1280</v>
      </c>
      <c r="B17729" s="202">
        <f t="shared" ref="B17729" si="23818">B17725+1</f>
        <v>1126</v>
      </c>
      <c r="C17729" s="407" t="str">
        <f t="shared" ref="C17729" si="23819">C17725</f>
        <v>Daniel 1290</v>
      </c>
      <c r="D17729" s="361" t="str">
        <f t="shared" ref="D17729" si="23820">D17725</f>
        <v>Exodus</v>
      </c>
      <c r="E17729" s="212" t="str">
        <f t="shared" ref="E17729" si="23821">E17725</f>
        <v>AD</v>
      </c>
      <c r="F17729" s="197">
        <v>2</v>
      </c>
      <c r="G17729" s="206" t="s">
        <v>604</v>
      </c>
      <c r="H17729" s="325"/>
      <c r="R17729" s="200"/>
    </row>
    <row r="17730" spans="1:18" ht="14.6" customHeight="1" x14ac:dyDescent="0.5">
      <c r="A17730" s="523">
        <f t="shared" ref="A17730" si="23822">A17726+1</f>
        <v>1104</v>
      </c>
      <c r="B17730" s="216" t="str">
        <f t="shared" si="23694"/>
        <v>Olympiad</v>
      </c>
      <c r="C17730" s="408">
        <f t="shared" ref="C17730" si="23823">C17726+1</f>
        <v>936</v>
      </c>
      <c r="D17730" s="359">
        <f t="shared" ref="D17730" si="23824">D17726+1</f>
        <v>1833</v>
      </c>
      <c r="E17730" s="212"/>
      <c r="F17730" s="197">
        <v>3</v>
      </c>
      <c r="G17730" s="208" t="s">
        <v>287</v>
      </c>
      <c r="H17730" s="367"/>
      <c r="R17730" s="200"/>
    </row>
    <row r="17731" spans="1:18" ht="14.6" customHeight="1" thickBot="1" x14ac:dyDescent="0.55000000000000004">
      <c r="A17731" s="526"/>
      <c r="B17731" s="217">
        <f t="shared" si="23694"/>
        <v>282</v>
      </c>
      <c r="C17731" s="406" t="str">
        <f t="shared" si="23674"/>
        <v>7 Times</v>
      </c>
      <c r="D17731" s="217" t="str">
        <f t="shared" ref="D17731" si="23825">INT((D17730-D$10559-1)/49+1)&amp;"/"&amp;MOD(INT((D17730-D$10559-1)/7),7)+1&amp;"/"&amp;MOD(D17730-D$10559-1,7)+1</f>
        <v>37/5/1</v>
      </c>
      <c r="E17731" s="214"/>
      <c r="F17731" s="197">
        <v>4</v>
      </c>
      <c r="G17731" s="209" t="s">
        <v>605</v>
      </c>
      <c r="H17731" s="324" t="str">
        <f>H17727</f>
        <v>Dn 2300</v>
      </c>
      <c r="R17731" s="200"/>
    </row>
    <row r="17732" spans="1:18" ht="14.6" customHeight="1" x14ac:dyDescent="0.5">
      <c r="A17732" s="524" t="s">
        <v>1279</v>
      </c>
      <c r="B17732" s="217" t="s">
        <v>1188</v>
      </c>
      <c r="C17732" s="407">
        <f t="shared" si="23773"/>
        <v>955</v>
      </c>
      <c r="D17732" s="202" t="str">
        <f t="shared" ref="D17732" si="23826">IF(MOD(D17730-D$10559-1,49)=0,"Jub",IF(MOD(D17730-D$10559,7)=0,"Sab","Yr"))&amp;" "&amp;IF(MOD(D17730-D$10559-1,49)=0,INT(D17730-D$10559-1)/49,"")</f>
        <v xml:space="preserve">Yr </v>
      </c>
      <c r="E17732" s="201">
        <f t="shared" ref="E17732" si="23827">E17728+1</f>
        <v>352</v>
      </c>
      <c r="F17732" s="197">
        <v>1</v>
      </c>
      <c r="G17732" s="203" t="s">
        <v>288</v>
      </c>
      <c r="H17732" s="325">
        <f>H17728+1</f>
        <v>319</v>
      </c>
      <c r="R17732" s="200"/>
    </row>
    <row r="17733" spans="1:18" ht="14.6" customHeight="1" x14ac:dyDescent="0.5">
      <c r="A17733" s="525" t="s">
        <v>1280</v>
      </c>
      <c r="B17733" s="202">
        <f t="shared" ref="B17733" si="23828">B17729+1</f>
        <v>1127</v>
      </c>
      <c r="C17733" s="407" t="str">
        <f t="shared" ref="C17733" si="23829">C17729</f>
        <v>Daniel 1290</v>
      </c>
      <c r="D17733" s="216" t="str">
        <f t="shared" ref="D17733" si="23830">D17729</f>
        <v>Exodus</v>
      </c>
      <c r="E17733" s="212" t="str">
        <f t="shared" ref="E17733" si="23831">E17729</f>
        <v>AD</v>
      </c>
      <c r="F17733" s="197">
        <v>2</v>
      </c>
      <c r="G17733" s="206" t="s">
        <v>604</v>
      </c>
      <c r="H17733" s="325"/>
      <c r="R17733" s="200"/>
    </row>
    <row r="17734" spans="1:18" ht="14.6" customHeight="1" x14ac:dyDescent="0.5">
      <c r="A17734" s="523">
        <f t="shared" ref="A17734" si="23832">A17730+1</f>
        <v>1105</v>
      </c>
      <c r="B17734" s="216" t="str">
        <f t="shared" si="23705"/>
        <v>Olympiad</v>
      </c>
      <c r="C17734" s="408">
        <f t="shared" ref="C17734" si="23833">C17730+1</f>
        <v>937</v>
      </c>
      <c r="D17734" s="217">
        <f t="shared" ref="D17734" si="23834">D17730+1</f>
        <v>1834</v>
      </c>
      <c r="E17734" s="212"/>
      <c r="F17734" s="197">
        <v>3</v>
      </c>
      <c r="G17734" s="208" t="s">
        <v>287</v>
      </c>
      <c r="H17734" s="367"/>
      <c r="R17734" s="200"/>
    </row>
    <row r="17735" spans="1:18" ht="14.6" customHeight="1" thickBot="1" x14ac:dyDescent="0.55000000000000004">
      <c r="A17735" s="526"/>
      <c r="B17735" s="217">
        <f t="shared" si="23705"/>
        <v>282</v>
      </c>
      <c r="C17735" s="406" t="str">
        <f t="shared" si="23674"/>
        <v>7 Times</v>
      </c>
      <c r="D17735" s="217" t="str">
        <f t="shared" ref="D17735" si="23835">INT((D17734-D$10559-1)/49+1)&amp;"/"&amp;MOD(INT((D17734-D$10559-1)/7),7)+1&amp;"/"&amp;MOD(D17734-D$10559-1,7)+1</f>
        <v>37/5/2</v>
      </c>
      <c r="E17735" s="214"/>
      <c r="F17735" s="197">
        <v>4</v>
      </c>
      <c r="G17735" s="209" t="s">
        <v>605</v>
      </c>
      <c r="H17735" s="324" t="str">
        <f>H17731</f>
        <v>Dn 2300</v>
      </c>
      <c r="R17735" s="200"/>
    </row>
    <row r="17736" spans="1:18" ht="14.6" customHeight="1" x14ac:dyDescent="0.5">
      <c r="A17736" s="524" t="s">
        <v>1279</v>
      </c>
      <c r="B17736" s="217" t="s">
        <v>1189</v>
      </c>
      <c r="C17736" s="407">
        <f t="shared" si="23773"/>
        <v>956</v>
      </c>
      <c r="D17736" s="202" t="str">
        <f t="shared" ref="D17736" si="23836">IF(MOD(D17734-D$10559-1,49)=0,"Jub",IF(MOD(D17734-D$10559,7)=0,"Sab","Yr"))&amp;" "&amp;IF(MOD(D17734-D$10559-1,49)=0,INT(D17734-D$10559-1)/49,"")</f>
        <v xml:space="preserve">Yr </v>
      </c>
      <c r="E17736" s="201">
        <f t="shared" ref="E17736" si="23837">E17732+1</f>
        <v>353</v>
      </c>
      <c r="F17736" s="197">
        <v>1</v>
      </c>
      <c r="G17736" s="203" t="s">
        <v>288</v>
      </c>
      <c r="H17736" s="325">
        <f>H17732+1</f>
        <v>320</v>
      </c>
      <c r="R17736" s="200"/>
    </row>
    <row r="17737" spans="1:18" ht="14.6" customHeight="1" x14ac:dyDescent="0.5">
      <c r="A17737" s="525" t="s">
        <v>1280</v>
      </c>
      <c r="B17737" s="202">
        <f t="shared" ref="B17737" si="23838">B17733+1</f>
        <v>1128</v>
      </c>
      <c r="C17737" s="407" t="str">
        <f t="shared" ref="C17737" si="23839">C17733</f>
        <v>Daniel 1290</v>
      </c>
      <c r="D17737" s="216" t="str">
        <f t="shared" ref="D17737" si="23840">D17733</f>
        <v>Exodus</v>
      </c>
      <c r="E17737" s="212" t="str">
        <f t="shared" ref="E17737" si="23841">E17733</f>
        <v>AD</v>
      </c>
      <c r="F17737" s="197">
        <v>2</v>
      </c>
      <c r="G17737" s="206" t="s">
        <v>604</v>
      </c>
      <c r="H17737" s="325"/>
      <c r="R17737" s="200"/>
    </row>
    <row r="17738" spans="1:18" ht="14.6" customHeight="1" x14ac:dyDescent="0.5">
      <c r="A17738" s="523">
        <f t="shared" ref="A17738" si="23842">A17734+1</f>
        <v>1106</v>
      </c>
      <c r="B17738" s="216" t="str">
        <f t="shared" ref="B17738" si="23843">B17734</f>
        <v>Olympiad</v>
      </c>
      <c r="C17738" s="408">
        <f t="shared" ref="C17738" si="23844">C17734+1</f>
        <v>938</v>
      </c>
      <c r="D17738" s="217">
        <f t="shared" ref="D17738" si="23845">D17734+1</f>
        <v>1835</v>
      </c>
      <c r="E17738" s="212"/>
      <c r="F17738" s="197">
        <v>3</v>
      </c>
      <c r="G17738" s="208" t="s">
        <v>287</v>
      </c>
      <c r="H17738" s="367"/>
      <c r="R17738" s="200"/>
    </row>
    <row r="17739" spans="1:18" ht="14.6" customHeight="1" thickBot="1" x14ac:dyDescent="0.55000000000000004">
      <c r="A17739" s="526"/>
      <c r="B17739" s="217">
        <f t="shared" ref="B17739" si="23846">B17735+1</f>
        <v>283</v>
      </c>
      <c r="C17739" s="406" t="str">
        <f t="shared" ref="C17739:C17799" si="23847">C17735</f>
        <v>7 Times</v>
      </c>
      <c r="D17739" s="217" t="str">
        <f t="shared" ref="D17739" si="23848">INT((D17738-D$10559-1)/49+1)&amp;"/"&amp;MOD(INT((D17738-D$10559-1)/7),7)+1&amp;"/"&amp;MOD(D17738-D$10559-1,7)+1</f>
        <v>37/5/3</v>
      </c>
      <c r="E17739" s="214"/>
      <c r="F17739" s="197">
        <v>4</v>
      </c>
      <c r="G17739" s="209" t="s">
        <v>605</v>
      </c>
      <c r="H17739" s="324" t="str">
        <f>H17735</f>
        <v>Dn 2300</v>
      </c>
      <c r="R17739" s="200"/>
    </row>
    <row r="17740" spans="1:18" ht="14.6" customHeight="1" x14ac:dyDescent="0.5">
      <c r="A17740" s="524" t="s">
        <v>1279</v>
      </c>
      <c r="B17740" s="217" t="s">
        <v>1186</v>
      </c>
      <c r="C17740" s="407">
        <f t="shared" si="23773"/>
        <v>957</v>
      </c>
      <c r="D17740" s="202" t="str">
        <f t="shared" ref="D17740" si="23849">IF(MOD(D17738-D$10559-1,49)=0,"Jub",IF(MOD(D17738-D$10559,7)=0,"Sab","Yr"))&amp;" "&amp;IF(MOD(D17738-D$10559-1,49)=0,INT(D17738-D$10559-1)/49,"")</f>
        <v xml:space="preserve">Yr </v>
      </c>
      <c r="E17740" s="201">
        <f t="shared" ref="E17740" si="23850">E17736+1</f>
        <v>354</v>
      </c>
      <c r="F17740" s="197">
        <v>1</v>
      </c>
      <c r="G17740" s="203" t="s">
        <v>288</v>
      </c>
      <c r="H17740" s="325">
        <f>H17736+1</f>
        <v>321</v>
      </c>
      <c r="R17740" s="200"/>
    </row>
    <row r="17741" spans="1:18" ht="14.6" customHeight="1" x14ac:dyDescent="0.5">
      <c r="A17741" s="525" t="s">
        <v>1280</v>
      </c>
      <c r="B17741" s="202">
        <f t="shared" ref="B17741" si="23851">B17737+1</f>
        <v>1129</v>
      </c>
      <c r="C17741" s="407" t="str">
        <f t="shared" ref="C17741" si="23852">C17737</f>
        <v>Daniel 1290</v>
      </c>
      <c r="D17741" s="216" t="str">
        <f t="shared" ref="D17741" si="23853">D17737</f>
        <v>Exodus</v>
      </c>
      <c r="E17741" s="212" t="str">
        <f t="shared" ref="E17741" si="23854">E17737</f>
        <v>AD</v>
      </c>
      <c r="F17741" s="197">
        <v>2</v>
      </c>
      <c r="G17741" s="206" t="s">
        <v>604</v>
      </c>
      <c r="H17741" s="325"/>
      <c r="R17741" s="200"/>
    </row>
    <row r="17742" spans="1:18" ht="14.6" customHeight="1" x14ac:dyDescent="0.5">
      <c r="A17742" s="523">
        <f t="shared" ref="A17742" si="23855">A17738+1</f>
        <v>1107</v>
      </c>
      <c r="B17742" s="216" t="str">
        <f t="shared" ref="B17742:B17791" si="23856">B17738</f>
        <v>Olympiad</v>
      </c>
      <c r="C17742" s="408">
        <f t="shared" ref="C17742" si="23857">C17738+1</f>
        <v>939</v>
      </c>
      <c r="D17742" s="217">
        <f t="shared" ref="D17742" si="23858">D17738+1</f>
        <v>1836</v>
      </c>
      <c r="E17742" s="212"/>
      <c r="F17742" s="197">
        <v>3</v>
      </c>
      <c r="G17742" s="208" t="s">
        <v>287</v>
      </c>
      <c r="H17742" s="367"/>
      <c r="R17742" s="200"/>
    </row>
    <row r="17743" spans="1:18" ht="14.6" customHeight="1" thickBot="1" x14ac:dyDescent="0.55000000000000004">
      <c r="A17743" s="526"/>
      <c r="B17743" s="217">
        <f t="shared" si="23856"/>
        <v>283</v>
      </c>
      <c r="C17743" s="406" t="str">
        <f t="shared" si="23847"/>
        <v>7 Times</v>
      </c>
      <c r="D17743" s="217" t="str">
        <f t="shared" ref="D17743" si="23859">INT((D17742-D$10559-1)/49+1)&amp;"/"&amp;MOD(INT((D17742-D$10559-1)/7),7)+1&amp;"/"&amp;MOD(D17742-D$10559-1,7)+1</f>
        <v>37/5/4</v>
      </c>
      <c r="E17743" s="214"/>
      <c r="F17743" s="197">
        <v>4</v>
      </c>
      <c r="G17743" s="209" t="s">
        <v>605</v>
      </c>
      <c r="H17743" s="324" t="str">
        <f>H17739</f>
        <v>Dn 2300</v>
      </c>
      <c r="R17743" s="200"/>
    </row>
    <row r="17744" spans="1:18" ht="14.6" customHeight="1" x14ac:dyDescent="0.5">
      <c r="A17744" s="524" t="s">
        <v>1279</v>
      </c>
      <c r="B17744" s="217" t="s">
        <v>1187</v>
      </c>
      <c r="C17744" s="407">
        <f t="shared" si="23773"/>
        <v>958</v>
      </c>
      <c r="D17744" s="202" t="str">
        <f t="shared" ref="D17744" si="23860">IF(MOD(D17742-D$10559-1,49)=0,"Jub",IF(MOD(D17742-D$10559,7)=0,"Sab","Yr"))&amp;" "&amp;IF(MOD(D17742-D$10559-1,49)=0,INT(D17742-D$10559-1)/49,"")</f>
        <v xml:space="preserve">Yr </v>
      </c>
      <c r="E17744" s="201">
        <f t="shared" ref="E17744" si="23861">E17740+1</f>
        <v>355</v>
      </c>
      <c r="F17744" s="197">
        <v>1</v>
      </c>
      <c r="G17744" s="203" t="s">
        <v>288</v>
      </c>
      <c r="H17744" s="325">
        <f>H17740+1</f>
        <v>322</v>
      </c>
      <c r="R17744" s="200"/>
    </row>
    <row r="17745" spans="1:18" ht="14.6" customHeight="1" x14ac:dyDescent="0.5">
      <c r="A17745" s="525" t="s">
        <v>1280</v>
      </c>
      <c r="B17745" s="202">
        <f t="shared" ref="B17745" si="23862">B17741+1</f>
        <v>1130</v>
      </c>
      <c r="C17745" s="407" t="str">
        <f t="shared" ref="C17745" si="23863">C17741</f>
        <v>Daniel 1290</v>
      </c>
      <c r="D17745" s="216" t="str">
        <f t="shared" ref="D17745" si="23864">D17741</f>
        <v>Exodus</v>
      </c>
      <c r="E17745" s="212" t="str">
        <f t="shared" ref="E17745" si="23865">E17741</f>
        <v>AD</v>
      </c>
      <c r="F17745" s="197">
        <v>2</v>
      </c>
      <c r="G17745" s="206" t="s">
        <v>604</v>
      </c>
      <c r="H17745" s="325"/>
      <c r="R17745" s="200"/>
    </row>
    <row r="17746" spans="1:18" ht="14.6" customHeight="1" x14ac:dyDescent="0.5">
      <c r="A17746" s="523">
        <f t="shared" ref="A17746" si="23866">A17742+1</f>
        <v>1108</v>
      </c>
      <c r="B17746" s="216" t="str">
        <f t="shared" ref="B17746:B17795" si="23867">B17742</f>
        <v>Olympiad</v>
      </c>
      <c r="C17746" s="408">
        <f t="shared" ref="C17746" si="23868">C17742+1</f>
        <v>940</v>
      </c>
      <c r="D17746" s="217">
        <f t="shared" ref="D17746" si="23869">D17742+1</f>
        <v>1837</v>
      </c>
      <c r="E17746" s="212"/>
      <c r="F17746" s="197">
        <v>3</v>
      </c>
      <c r="G17746" s="208" t="s">
        <v>287</v>
      </c>
      <c r="H17746" s="367"/>
      <c r="R17746" s="200"/>
    </row>
    <row r="17747" spans="1:18" ht="14.6" customHeight="1" thickBot="1" x14ac:dyDescent="0.55000000000000004">
      <c r="A17747" s="526"/>
      <c r="B17747" s="217">
        <f t="shared" si="23867"/>
        <v>283</v>
      </c>
      <c r="C17747" s="406" t="str">
        <f t="shared" si="23847"/>
        <v>7 Times</v>
      </c>
      <c r="D17747" s="217" t="str">
        <f t="shared" ref="D17747" si="23870">INT((D17746-D$10559-1)/49+1)&amp;"/"&amp;MOD(INT((D17746-D$10559-1)/7),7)+1&amp;"/"&amp;MOD(D17746-D$10559-1,7)+1</f>
        <v>37/5/5</v>
      </c>
      <c r="E17747" s="214"/>
      <c r="F17747" s="197">
        <v>4</v>
      </c>
      <c r="G17747" s="209" t="s">
        <v>605</v>
      </c>
      <c r="H17747" s="324" t="str">
        <f>H17743</f>
        <v>Dn 2300</v>
      </c>
      <c r="R17747" s="200"/>
    </row>
    <row r="17748" spans="1:18" ht="14.6" customHeight="1" x14ac:dyDescent="0.5">
      <c r="A17748" s="524" t="s">
        <v>1279</v>
      </c>
      <c r="B17748" s="217" t="s">
        <v>1188</v>
      </c>
      <c r="C17748" s="407">
        <f t="shared" si="23773"/>
        <v>959</v>
      </c>
      <c r="D17748" s="202" t="str">
        <f t="shared" ref="D17748" si="23871">IF(MOD(D17746-D$10559-1,49)=0,"Jub",IF(MOD(D17746-D$10559,7)=0,"Sab","Yr"))&amp;" "&amp;IF(MOD(D17746-D$10559-1,49)=0,INT(D17746-D$10559-1)/49,"")</f>
        <v xml:space="preserve">Yr </v>
      </c>
      <c r="E17748" s="201">
        <f t="shared" ref="E17748" si="23872">E17744+1</f>
        <v>356</v>
      </c>
      <c r="F17748" s="197">
        <v>1</v>
      </c>
      <c r="G17748" s="203" t="s">
        <v>288</v>
      </c>
      <c r="H17748" s="325">
        <f>H17744+1</f>
        <v>323</v>
      </c>
      <c r="R17748" s="200"/>
    </row>
    <row r="17749" spans="1:18" ht="14.6" customHeight="1" x14ac:dyDescent="0.5">
      <c r="A17749" s="525" t="s">
        <v>1280</v>
      </c>
      <c r="B17749" s="202">
        <f t="shared" ref="B17749" si="23873">B17745+1</f>
        <v>1131</v>
      </c>
      <c r="C17749" s="407" t="str">
        <f t="shared" ref="C17749" si="23874">C17745</f>
        <v>Daniel 1290</v>
      </c>
      <c r="D17749" s="216" t="str">
        <f t="shared" ref="D17749" si="23875">D17745</f>
        <v>Exodus</v>
      </c>
      <c r="E17749" s="212" t="str">
        <f t="shared" ref="E17749" si="23876">E17745</f>
        <v>AD</v>
      </c>
      <c r="F17749" s="197">
        <v>2</v>
      </c>
      <c r="G17749" s="206" t="s">
        <v>604</v>
      </c>
      <c r="H17749" s="325"/>
      <c r="R17749" s="200"/>
    </row>
    <row r="17750" spans="1:18" ht="14.6" customHeight="1" x14ac:dyDescent="0.5">
      <c r="A17750" s="523">
        <f t="shared" ref="A17750" si="23877">A17746+1</f>
        <v>1109</v>
      </c>
      <c r="B17750" s="216" t="str">
        <f t="shared" ref="B17750:B17799" si="23878">B17746</f>
        <v>Olympiad</v>
      </c>
      <c r="C17750" s="408">
        <f t="shared" ref="C17750" si="23879">C17746+1</f>
        <v>941</v>
      </c>
      <c r="D17750" s="217">
        <f t="shared" ref="D17750" si="23880">D17746+1</f>
        <v>1838</v>
      </c>
      <c r="E17750" s="212"/>
      <c r="F17750" s="197">
        <v>3</v>
      </c>
      <c r="G17750" s="208" t="s">
        <v>287</v>
      </c>
      <c r="H17750" s="367"/>
      <c r="R17750" s="200"/>
    </row>
    <row r="17751" spans="1:18" ht="14.6" customHeight="1" thickBot="1" x14ac:dyDescent="0.55000000000000004">
      <c r="A17751" s="526"/>
      <c r="B17751" s="217">
        <f t="shared" si="23878"/>
        <v>283</v>
      </c>
      <c r="C17751" s="406" t="str">
        <f t="shared" si="23847"/>
        <v>7 Times</v>
      </c>
      <c r="D17751" s="217" t="str">
        <f t="shared" ref="D17751" si="23881">INT((D17750-D$10559-1)/49+1)&amp;"/"&amp;MOD(INT((D17750-D$10559-1)/7),7)+1&amp;"/"&amp;MOD(D17750-D$10559-1,7)+1</f>
        <v>37/5/6</v>
      </c>
      <c r="E17751" s="214"/>
      <c r="F17751" s="197">
        <v>4</v>
      </c>
      <c r="G17751" s="209" t="s">
        <v>605</v>
      </c>
      <c r="H17751" s="324" t="str">
        <f>H17747</f>
        <v>Dn 2300</v>
      </c>
      <c r="R17751" s="200"/>
    </row>
    <row r="17752" spans="1:18" ht="14.6" customHeight="1" x14ac:dyDescent="0.5">
      <c r="A17752" s="524" t="s">
        <v>1279</v>
      </c>
      <c r="B17752" s="217" t="s">
        <v>1189</v>
      </c>
      <c r="C17752" s="407">
        <f t="shared" si="23773"/>
        <v>960</v>
      </c>
      <c r="D17752" s="202" t="str">
        <f t="shared" ref="D17752" si="23882">IF(MOD(D17750-D$10559-1,49)=0,"Jub",IF(MOD(D17750-D$10559,7)=0,"Sab","Yr"))&amp;" "&amp;IF(MOD(D17750-D$10559-1,49)=0,INT(D17750-D$10559-1)/49,"")</f>
        <v xml:space="preserve">Yr </v>
      </c>
      <c r="E17752" s="201">
        <f t="shared" ref="E17752" si="23883">E17748+1</f>
        <v>357</v>
      </c>
      <c r="F17752" s="197">
        <v>1</v>
      </c>
      <c r="G17752" s="203" t="s">
        <v>288</v>
      </c>
      <c r="H17752" s="325">
        <f>H17748+1</f>
        <v>324</v>
      </c>
      <c r="R17752" s="200"/>
    </row>
    <row r="17753" spans="1:18" ht="14.6" customHeight="1" x14ac:dyDescent="0.5">
      <c r="A17753" s="525" t="s">
        <v>1280</v>
      </c>
      <c r="B17753" s="202">
        <f t="shared" ref="B17753" si="23884">B17749+1</f>
        <v>1132</v>
      </c>
      <c r="C17753" s="407" t="str">
        <f t="shared" ref="C17753" si="23885">C17749</f>
        <v>Daniel 1290</v>
      </c>
      <c r="D17753" s="216" t="str">
        <f t="shared" ref="D17753" si="23886">D17749</f>
        <v>Exodus</v>
      </c>
      <c r="E17753" s="212" t="str">
        <f t="shared" ref="E17753" si="23887">E17749</f>
        <v>AD</v>
      </c>
      <c r="F17753" s="197">
        <v>2</v>
      </c>
      <c r="G17753" s="206" t="s">
        <v>604</v>
      </c>
      <c r="H17753" s="325"/>
      <c r="R17753" s="200"/>
    </row>
    <row r="17754" spans="1:18" ht="14.6" customHeight="1" x14ac:dyDescent="0.5">
      <c r="A17754" s="523">
        <f t="shared" ref="A17754" si="23888">A17750+1</f>
        <v>1110</v>
      </c>
      <c r="B17754" s="216" t="str">
        <f t="shared" ref="B17754" si="23889">B17750</f>
        <v>Olympiad</v>
      </c>
      <c r="C17754" s="408">
        <f t="shared" ref="C17754" si="23890">C17750+1</f>
        <v>942</v>
      </c>
      <c r="D17754" s="217">
        <f t="shared" ref="D17754" si="23891">D17750+1</f>
        <v>1839</v>
      </c>
      <c r="E17754" s="212"/>
      <c r="F17754" s="197">
        <v>3</v>
      </c>
      <c r="G17754" s="208" t="s">
        <v>287</v>
      </c>
      <c r="H17754" s="367"/>
      <c r="R17754" s="200"/>
    </row>
    <row r="17755" spans="1:18" ht="14.6" customHeight="1" thickBot="1" x14ac:dyDescent="0.55000000000000004">
      <c r="A17755" s="526"/>
      <c r="B17755" s="217">
        <f t="shared" ref="B17755" si="23892">B17751+1</f>
        <v>284</v>
      </c>
      <c r="C17755" s="406" t="str">
        <f t="shared" si="23847"/>
        <v>7 Times</v>
      </c>
      <c r="D17755" s="359" t="str">
        <f t="shared" ref="D17755" si="23893">INT((D17754-D$10559-1)/49+1)&amp;"/"&amp;MOD(INT((D17754-D$10559-1)/7),7)+1&amp;"/"&amp;MOD(D17754-D$10559-1,7)+1</f>
        <v>37/5/7</v>
      </c>
      <c r="E17755" s="214"/>
      <c r="F17755" s="197">
        <v>4</v>
      </c>
      <c r="G17755" s="209" t="s">
        <v>605</v>
      </c>
      <c r="H17755" s="324" t="str">
        <f>H17751</f>
        <v>Dn 2300</v>
      </c>
      <c r="R17755" s="200"/>
    </row>
    <row r="17756" spans="1:18" ht="14.6" customHeight="1" x14ac:dyDescent="0.5">
      <c r="A17756" s="524" t="s">
        <v>1279</v>
      </c>
      <c r="B17756" s="217" t="s">
        <v>1186</v>
      </c>
      <c r="C17756" s="407">
        <f t="shared" si="23773"/>
        <v>961</v>
      </c>
      <c r="D17756" s="360" t="str">
        <f t="shared" ref="D17756" si="23894">IF(MOD(D17754-D$10559-1,49)=0,"Jub",IF(MOD(D17754-D$10559,7)=0,"Sab","Yr"))&amp;" "&amp;IF(MOD(D17754-D$10559-1,49)=0,INT(D17754-D$10559-1)/49,"")</f>
        <v xml:space="preserve">Sab </v>
      </c>
      <c r="E17756" s="201">
        <f t="shared" ref="E17756" si="23895">E17752+1</f>
        <v>358</v>
      </c>
      <c r="F17756" s="197">
        <v>1</v>
      </c>
      <c r="G17756" s="203" t="s">
        <v>288</v>
      </c>
      <c r="H17756" s="325">
        <f>H17752+1</f>
        <v>325</v>
      </c>
      <c r="R17756" s="200"/>
    </row>
    <row r="17757" spans="1:18" ht="14.6" customHeight="1" x14ac:dyDescent="0.5">
      <c r="A17757" s="525" t="s">
        <v>1280</v>
      </c>
      <c r="B17757" s="202">
        <f t="shared" ref="B17757" si="23896">B17753+1</f>
        <v>1133</v>
      </c>
      <c r="C17757" s="407" t="str">
        <f t="shared" ref="C17757" si="23897">C17753</f>
        <v>Daniel 1290</v>
      </c>
      <c r="D17757" s="361" t="str">
        <f t="shared" ref="D17757" si="23898">D17753</f>
        <v>Exodus</v>
      </c>
      <c r="E17757" s="212" t="str">
        <f t="shared" ref="E17757" si="23899">E17753</f>
        <v>AD</v>
      </c>
      <c r="F17757" s="197">
        <v>2</v>
      </c>
      <c r="G17757" s="206" t="s">
        <v>604</v>
      </c>
      <c r="H17757" s="325"/>
      <c r="R17757" s="200"/>
    </row>
    <row r="17758" spans="1:18" ht="14.6" customHeight="1" x14ac:dyDescent="0.5">
      <c r="A17758" s="523">
        <f t="shared" ref="A17758" si="23900">A17754+1</f>
        <v>1111</v>
      </c>
      <c r="B17758" s="216" t="str">
        <f t="shared" si="23856"/>
        <v>Olympiad</v>
      </c>
      <c r="C17758" s="408">
        <f t="shared" ref="C17758" si="23901">C17754+1</f>
        <v>943</v>
      </c>
      <c r="D17758" s="359">
        <f t="shared" ref="D17758" si="23902">D17754+1</f>
        <v>1840</v>
      </c>
      <c r="E17758" s="212"/>
      <c r="F17758" s="197">
        <v>3</v>
      </c>
      <c r="G17758" s="208" t="s">
        <v>287</v>
      </c>
      <c r="H17758" s="367"/>
      <c r="R17758" s="200"/>
    </row>
    <row r="17759" spans="1:18" ht="14.6" customHeight="1" thickBot="1" x14ac:dyDescent="0.55000000000000004">
      <c r="A17759" s="526"/>
      <c r="B17759" s="217">
        <f t="shared" si="23856"/>
        <v>284</v>
      </c>
      <c r="C17759" s="406" t="str">
        <f t="shared" si="23847"/>
        <v>7 Times</v>
      </c>
      <c r="D17759" s="217" t="str">
        <f t="shared" ref="D17759" si="23903">INT((D17758-D$10559-1)/49+1)&amp;"/"&amp;MOD(INT((D17758-D$10559-1)/7),7)+1&amp;"/"&amp;MOD(D17758-D$10559-1,7)+1</f>
        <v>37/6/1</v>
      </c>
      <c r="E17759" s="214"/>
      <c r="F17759" s="197">
        <v>4</v>
      </c>
      <c r="G17759" s="209" t="s">
        <v>605</v>
      </c>
      <c r="H17759" s="324" t="str">
        <f>H17755</f>
        <v>Dn 2300</v>
      </c>
      <c r="R17759" s="200"/>
    </row>
    <row r="17760" spans="1:18" ht="14.6" customHeight="1" x14ac:dyDescent="0.5">
      <c r="A17760" s="524" t="s">
        <v>1279</v>
      </c>
      <c r="B17760" s="217" t="s">
        <v>1187</v>
      </c>
      <c r="C17760" s="407">
        <f t="shared" si="23773"/>
        <v>962</v>
      </c>
      <c r="D17760" s="202" t="str">
        <f t="shared" ref="D17760" si="23904">IF(MOD(D17758-D$10559-1,49)=0,"Jub",IF(MOD(D17758-D$10559,7)=0,"Sab","Yr"))&amp;" "&amp;IF(MOD(D17758-D$10559-1,49)=0,INT(D17758-D$10559-1)/49,"")</f>
        <v xml:space="preserve">Yr </v>
      </c>
      <c r="E17760" s="201">
        <f t="shared" ref="E17760" si="23905">E17756+1</f>
        <v>359</v>
      </c>
      <c r="F17760" s="197">
        <v>1</v>
      </c>
      <c r="G17760" s="203" t="s">
        <v>288</v>
      </c>
      <c r="H17760" s="325">
        <f>H17756+1</f>
        <v>326</v>
      </c>
      <c r="R17760" s="200"/>
    </row>
    <row r="17761" spans="1:18" ht="14.6" customHeight="1" x14ac:dyDescent="0.5">
      <c r="A17761" s="525" t="s">
        <v>1280</v>
      </c>
      <c r="B17761" s="202">
        <f t="shared" ref="B17761" si="23906">B17757+1</f>
        <v>1134</v>
      </c>
      <c r="C17761" s="407" t="str">
        <f t="shared" ref="C17761" si="23907">C17757</f>
        <v>Daniel 1290</v>
      </c>
      <c r="D17761" s="216" t="str">
        <f t="shared" ref="D17761" si="23908">D17757</f>
        <v>Exodus</v>
      </c>
      <c r="E17761" s="212" t="str">
        <f t="shared" ref="E17761" si="23909">E17757</f>
        <v>AD</v>
      </c>
      <c r="F17761" s="197">
        <v>2</v>
      </c>
      <c r="G17761" s="206" t="s">
        <v>604</v>
      </c>
      <c r="H17761" s="325"/>
      <c r="R17761" s="200"/>
    </row>
    <row r="17762" spans="1:18" ht="14.6" customHeight="1" x14ac:dyDescent="0.5">
      <c r="A17762" s="523">
        <f t="shared" ref="A17762" si="23910">A17758+1</f>
        <v>1112</v>
      </c>
      <c r="B17762" s="216" t="str">
        <f t="shared" si="23867"/>
        <v>Olympiad</v>
      </c>
      <c r="C17762" s="408">
        <f t="shared" ref="C17762" si="23911">C17758+1</f>
        <v>944</v>
      </c>
      <c r="D17762" s="217">
        <f t="shared" ref="D17762" si="23912">D17758+1</f>
        <v>1841</v>
      </c>
      <c r="E17762" s="212"/>
      <c r="F17762" s="197">
        <v>3</v>
      </c>
      <c r="G17762" s="208" t="s">
        <v>287</v>
      </c>
      <c r="H17762" s="367"/>
      <c r="R17762" s="200"/>
    </row>
    <row r="17763" spans="1:18" ht="14.6" customHeight="1" thickBot="1" x14ac:dyDescent="0.55000000000000004">
      <c r="A17763" s="526"/>
      <c r="B17763" s="217">
        <f t="shared" si="23867"/>
        <v>284</v>
      </c>
      <c r="C17763" s="406" t="str">
        <f t="shared" si="23847"/>
        <v>7 Times</v>
      </c>
      <c r="D17763" s="217" t="str">
        <f t="shared" ref="D17763" si="23913">INT((D17762-D$10559-1)/49+1)&amp;"/"&amp;MOD(INT((D17762-D$10559-1)/7),7)+1&amp;"/"&amp;MOD(D17762-D$10559-1,7)+1</f>
        <v>37/6/2</v>
      </c>
      <c r="E17763" s="214"/>
      <c r="F17763" s="197">
        <v>4</v>
      </c>
      <c r="G17763" s="209" t="s">
        <v>605</v>
      </c>
      <c r="H17763" s="324" t="str">
        <f>H17759</f>
        <v>Dn 2300</v>
      </c>
      <c r="R17763" s="200"/>
    </row>
    <row r="17764" spans="1:18" ht="14.6" customHeight="1" x14ac:dyDescent="0.5">
      <c r="A17764" s="524" t="s">
        <v>1279</v>
      </c>
      <c r="B17764" s="217" t="s">
        <v>1188</v>
      </c>
      <c r="C17764" s="407">
        <f t="shared" si="23773"/>
        <v>963</v>
      </c>
      <c r="D17764" s="202" t="str">
        <f t="shared" ref="D17764" si="23914">IF(MOD(D17762-D$10559-1,49)=0,"Jub",IF(MOD(D17762-D$10559,7)=0,"Sab","Yr"))&amp;" "&amp;IF(MOD(D17762-D$10559-1,49)=0,INT(D17762-D$10559-1)/49,"")</f>
        <v xml:space="preserve">Yr </v>
      </c>
      <c r="E17764" s="201">
        <f t="shared" ref="E17764" si="23915">E17760+1</f>
        <v>360</v>
      </c>
      <c r="F17764" s="197">
        <v>1</v>
      </c>
      <c r="G17764" s="203" t="s">
        <v>288</v>
      </c>
      <c r="H17764" s="325">
        <f>H17760+1</f>
        <v>327</v>
      </c>
      <c r="R17764" s="200"/>
    </row>
    <row r="17765" spans="1:18" ht="14.6" customHeight="1" x14ac:dyDescent="0.5">
      <c r="A17765" s="525" t="s">
        <v>1280</v>
      </c>
      <c r="B17765" s="202">
        <f t="shared" ref="B17765" si="23916">B17761+1</f>
        <v>1135</v>
      </c>
      <c r="C17765" s="407" t="str">
        <f t="shared" ref="C17765" si="23917">C17761</f>
        <v>Daniel 1290</v>
      </c>
      <c r="D17765" s="216" t="str">
        <f t="shared" ref="D17765" si="23918">D17761</f>
        <v>Exodus</v>
      </c>
      <c r="E17765" s="212" t="str">
        <f t="shared" ref="E17765" si="23919">E17761</f>
        <v>AD</v>
      </c>
      <c r="F17765" s="197">
        <v>2</v>
      </c>
      <c r="G17765" s="206" t="s">
        <v>604</v>
      </c>
      <c r="H17765" s="325"/>
      <c r="R17765" s="200"/>
    </row>
    <row r="17766" spans="1:18" ht="14.6" customHeight="1" x14ac:dyDescent="0.5">
      <c r="A17766" s="523">
        <f t="shared" ref="A17766" si="23920">A17762+1</f>
        <v>1113</v>
      </c>
      <c r="B17766" s="216" t="str">
        <f t="shared" si="23878"/>
        <v>Olympiad</v>
      </c>
      <c r="C17766" s="408">
        <f t="shared" ref="C17766" si="23921">C17762+1</f>
        <v>945</v>
      </c>
      <c r="D17766" s="217">
        <f t="shared" ref="D17766" si="23922">D17762+1</f>
        <v>1842</v>
      </c>
      <c r="E17766" s="212"/>
      <c r="F17766" s="197">
        <v>3</v>
      </c>
      <c r="G17766" s="208" t="s">
        <v>287</v>
      </c>
      <c r="H17766" s="367"/>
      <c r="R17766" s="200"/>
    </row>
    <row r="17767" spans="1:18" ht="14.6" customHeight="1" thickBot="1" x14ac:dyDescent="0.55000000000000004">
      <c r="A17767" s="526"/>
      <c r="B17767" s="217">
        <f t="shared" si="23878"/>
        <v>284</v>
      </c>
      <c r="C17767" s="406" t="str">
        <f t="shared" si="23847"/>
        <v>7 Times</v>
      </c>
      <c r="D17767" s="217" t="str">
        <f t="shared" ref="D17767" si="23923">INT((D17766-D$10559-1)/49+1)&amp;"/"&amp;MOD(INT((D17766-D$10559-1)/7),7)+1&amp;"/"&amp;MOD(D17766-D$10559-1,7)+1</f>
        <v>37/6/3</v>
      </c>
      <c r="E17767" s="214"/>
      <c r="F17767" s="197">
        <v>4</v>
      </c>
      <c r="G17767" s="209" t="s">
        <v>605</v>
      </c>
      <c r="H17767" s="324" t="str">
        <f>H17763</f>
        <v>Dn 2300</v>
      </c>
      <c r="R17767" s="200"/>
    </row>
    <row r="17768" spans="1:18" ht="14.6" customHeight="1" x14ac:dyDescent="0.5">
      <c r="A17768" s="524" t="s">
        <v>1279</v>
      </c>
      <c r="B17768" s="217" t="s">
        <v>1189</v>
      </c>
      <c r="C17768" s="407">
        <f t="shared" si="23773"/>
        <v>964</v>
      </c>
      <c r="D17768" s="202" t="str">
        <f t="shared" ref="D17768" si="23924">IF(MOD(D17766-D$10559-1,49)=0,"Jub",IF(MOD(D17766-D$10559,7)=0,"Sab","Yr"))&amp;" "&amp;IF(MOD(D17766-D$10559-1,49)=0,INT(D17766-D$10559-1)/49,"")</f>
        <v xml:space="preserve">Yr </v>
      </c>
      <c r="E17768" s="201">
        <f t="shared" ref="E17768" si="23925">E17764+1</f>
        <v>361</v>
      </c>
      <c r="F17768" s="197">
        <v>1</v>
      </c>
      <c r="G17768" s="203" t="s">
        <v>288</v>
      </c>
      <c r="H17768" s="325">
        <f>H17764+1</f>
        <v>328</v>
      </c>
      <c r="R17768" s="200"/>
    </row>
    <row r="17769" spans="1:18" ht="14.6" customHeight="1" x14ac:dyDescent="0.5">
      <c r="A17769" s="525" t="s">
        <v>1280</v>
      </c>
      <c r="B17769" s="202">
        <f t="shared" ref="B17769" si="23926">B17765+1</f>
        <v>1136</v>
      </c>
      <c r="C17769" s="407" t="str">
        <f t="shared" ref="C17769" si="23927">C17765</f>
        <v>Daniel 1290</v>
      </c>
      <c r="D17769" s="216" t="str">
        <f t="shared" ref="D17769" si="23928">D17765</f>
        <v>Exodus</v>
      </c>
      <c r="E17769" s="212" t="str">
        <f t="shared" ref="E17769" si="23929">E17765</f>
        <v>AD</v>
      </c>
      <c r="F17769" s="197">
        <v>2</v>
      </c>
      <c r="G17769" s="206" t="s">
        <v>604</v>
      </c>
      <c r="H17769" s="325"/>
      <c r="R17769" s="200"/>
    </row>
    <row r="17770" spans="1:18" ht="14.6" customHeight="1" x14ac:dyDescent="0.5">
      <c r="A17770" s="523">
        <f t="shared" ref="A17770" si="23930">A17766+1</f>
        <v>1114</v>
      </c>
      <c r="B17770" s="216" t="str">
        <f t="shared" ref="B17770" si="23931">B17766</f>
        <v>Olympiad</v>
      </c>
      <c r="C17770" s="408">
        <f t="shared" ref="C17770" si="23932">C17766+1</f>
        <v>946</v>
      </c>
      <c r="D17770" s="217">
        <f t="shared" ref="D17770" si="23933">D17766+1</f>
        <v>1843</v>
      </c>
      <c r="E17770" s="212"/>
      <c r="F17770" s="197">
        <v>3</v>
      </c>
      <c r="G17770" s="208" t="s">
        <v>287</v>
      </c>
      <c r="H17770" s="367"/>
      <c r="R17770" s="200"/>
    </row>
    <row r="17771" spans="1:18" ht="14.6" customHeight="1" thickBot="1" x14ac:dyDescent="0.55000000000000004">
      <c r="A17771" s="526"/>
      <c r="B17771" s="217">
        <f t="shared" ref="B17771" si="23934">B17767+1</f>
        <v>285</v>
      </c>
      <c r="C17771" s="406" t="str">
        <f t="shared" si="23847"/>
        <v>7 Times</v>
      </c>
      <c r="D17771" s="217" t="str">
        <f t="shared" ref="D17771" si="23935">INT((D17770-D$10559-1)/49+1)&amp;"/"&amp;MOD(INT((D17770-D$10559-1)/7),7)+1&amp;"/"&amp;MOD(D17770-D$10559-1,7)+1</f>
        <v>37/6/4</v>
      </c>
      <c r="E17771" s="214"/>
      <c r="F17771" s="197">
        <v>4</v>
      </c>
      <c r="G17771" s="209" t="s">
        <v>605</v>
      </c>
      <c r="H17771" s="324" t="str">
        <f>H17767</f>
        <v>Dn 2300</v>
      </c>
      <c r="R17771" s="200"/>
    </row>
    <row r="17772" spans="1:18" ht="14.6" customHeight="1" x14ac:dyDescent="0.5">
      <c r="A17772" s="524" t="s">
        <v>1279</v>
      </c>
      <c r="B17772" s="217" t="s">
        <v>1186</v>
      </c>
      <c r="C17772" s="407">
        <f t="shared" si="23773"/>
        <v>965</v>
      </c>
      <c r="D17772" s="202" t="str">
        <f t="shared" ref="D17772" si="23936">IF(MOD(D17770-D$10559-1,49)=0,"Jub",IF(MOD(D17770-D$10559,7)=0,"Sab","Yr"))&amp;" "&amp;IF(MOD(D17770-D$10559-1,49)=0,INT(D17770-D$10559-1)/49,"")</f>
        <v xml:space="preserve">Yr </v>
      </c>
      <c r="E17772" s="201">
        <f t="shared" ref="E17772" si="23937">E17768+1</f>
        <v>362</v>
      </c>
      <c r="F17772" s="197">
        <v>1</v>
      </c>
      <c r="G17772" s="203" t="s">
        <v>288</v>
      </c>
      <c r="H17772" s="325">
        <f>H17768+1</f>
        <v>329</v>
      </c>
      <c r="R17772" s="200"/>
    </row>
    <row r="17773" spans="1:18" ht="14.6" customHeight="1" x14ac:dyDescent="0.5">
      <c r="A17773" s="525" t="s">
        <v>1280</v>
      </c>
      <c r="B17773" s="202">
        <f t="shared" ref="B17773" si="23938">B17769+1</f>
        <v>1137</v>
      </c>
      <c r="C17773" s="407" t="str">
        <f t="shared" ref="C17773" si="23939">C17769</f>
        <v>Daniel 1290</v>
      </c>
      <c r="D17773" s="216" t="str">
        <f t="shared" ref="D17773" si="23940">D17769</f>
        <v>Exodus</v>
      </c>
      <c r="E17773" s="212" t="str">
        <f t="shared" ref="E17773" si="23941">E17769</f>
        <v>AD</v>
      </c>
      <c r="F17773" s="197">
        <v>2</v>
      </c>
      <c r="G17773" s="206" t="s">
        <v>604</v>
      </c>
      <c r="H17773" s="325"/>
      <c r="R17773" s="200"/>
    </row>
    <row r="17774" spans="1:18" ht="14.6" customHeight="1" x14ac:dyDescent="0.5">
      <c r="A17774" s="523">
        <f t="shared" ref="A17774" si="23942">A17770+1</f>
        <v>1115</v>
      </c>
      <c r="B17774" s="216" t="str">
        <f t="shared" si="23856"/>
        <v>Olympiad</v>
      </c>
      <c r="C17774" s="408">
        <f t="shared" ref="C17774" si="23943">C17770+1</f>
        <v>947</v>
      </c>
      <c r="D17774" s="217">
        <f t="shared" ref="D17774" si="23944">D17770+1</f>
        <v>1844</v>
      </c>
      <c r="E17774" s="212"/>
      <c r="F17774" s="197">
        <v>3</v>
      </c>
      <c r="G17774" s="208" t="s">
        <v>287</v>
      </c>
      <c r="H17774" s="367"/>
      <c r="R17774" s="200"/>
    </row>
    <row r="17775" spans="1:18" ht="14.6" customHeight="1" thickBot="1" x14ac:dyDescent="0.55000000000000004">
      <c r="A17775" s="526"/>
      <c r="B17775" s="217">
        <f t="shared" si="23856"/>
        <v>285</v>
      </c>
      <c r="C17775" s="406" t="str">
        <f t="shared" si="23847"/>
        <v>7 Times</v>
      </c>
      <c r="D17775" s="217" t="str">
        <f t="shared" ref="D17775" si="23945">INT((D17774-D$10559-1)/49+1)&amp;"/"&amp;MOD(INT((D17774-D$10559-1)/7),7)+1&amp;"/"&amp;MOD(D17774-D$10559-1,7)+1</f>
        <v>37/6/5</v>
      </c>
      <c r="E17775" s="214"/>
      <c r="F17775" s="197">
        <v>4</v>
      </c>
      <c r="G17775" s="209" t="s">
        <v>605</v>
      </c>
      <c r="H17775" s="324" t="str">
        <f>H17771</f>
        <v>Dn 2300</v>
      </c>
      <c r="R17775" s="200"/>
    </row>
    <row r="17776" spans="1:18" ht="14.6" customHeight="1" x14ac:dyDescent="0.5">
      <c r="A17776" s="524" t="s">
        <v>1279</v>
      </c>
      <c r="B17776" s="217" t="s">
        <v>1187</v>
      </c>
      <c r="C17776" s="407">
        <f t="shared" ref="C17776:C17836" si="23946">C17772+1</f>
        <v>966</v>
      </c>
      <c r="D17776" s="202" t="str">
        <f t="shared" ref="D17776" si="23947">IF(MOD(D17774-D$10559-1,49)=0,"Jub",IF(MOD(D17774-D$10559,7)=0,"Sab","Yr"))&amp;" "&amp;IF(MOD(D17774-D$10559-1,49)=0,INT(D17774-D$10559-1)/49,"")</f>
        <v xml:space="preserve">Yr </v>
      </c>
      <c r="E17776" s="201">
        <f t="shared" ref="E17776" si="23948">E17772+1</f>
        <v>363</v>
      </c>
      <c r="F17776" s="197">
        <v>1</v>
      </c>
      <c r="G17776" s="203" t="s">
        <v>288</v>
      </c>
      <c r="H17776" s="325">
        <f>H17772+1</f>
        <v>330</v>
      </c>
      <c r="R17776" s="200"/>
    </row>
    <row r="17777" spans="1:18" ht="14.6" customHeight="1" x14ac:dyDescent="0.5">
      <c r="A17777" s="525" t="s">
        <v>1280</v>
      </c>
      <c r="B17777" s="202">
        <f t="shared" ref="B17777" si="23949">B17773+1</f>
        <v>1138</v>
      </c>
      <c r="C17777" s="407" t="str">
        <f t="shared" ref="C17777" si="23950">C17773</f>
        <v>Daniel 1290</v>
      </c>
      <c r="D17777" s="216" t="str">
        <f t="shared" ref="D17777" si="23951">D17773</f>
        <v>Exodus</v>
      </c>
      <c r="E17777" s="212" t="str">
        <f t="shared" ref="E17777" si="23952">E17773</f>
        <v>AD</v>
      </c>
      <c r="F17777" s="197">
        <v>2</v>
      </c>
      <c r="G17777" s="206" t="s">
        <v>604</v>
      </c>
      <c r="H17777" s="325"/>
      <c r="R17777" s="200"/>
    </row>
    <row r="17778" spans="1:18" ht="14.6" customHeight="1" x14ac:dyDescent="0.5">
      <c r="A17778" s="523">
        <f t="shared" ref="A17778" si="23953">A17774+1</f>
        <v>1116</v>
      </c>
      <c r="B17778" s="216" t="str">
        <f t="shared" si="23867"/>
        <v>Olympiad</v>
      </c>
      <c r="C17778" s="408">
        <f t="shared" ref="C17778" si="23954">C17774+1</f>
        <v>948</v>
      </c>
      <c r="D17778" s="217">
        <f t="shared" ref="D17778" si="23955">D17774+1</f>
        <v>1845</v>
      </c>
      <c r="E17778" s="212"/>
      <c r="F17778" s="197">
        <v>3</v>
      </c>
      <c r="G17778" s="208" t="s">
        <v>287</v>
      </c>
      <c r="H17778" s="367"/>
      <c r="R17778" s="200"/>
    </row>
    <row r="17779" spans="1:18" ht="14.6" customHeight="1" thickBot="1" x14ac:dyDescent="0.55000000000000004">
      <c r="A17779" s="526"/>
      <c r="B17779" s="217">
        <f t="shared" si="23867"/>
        <v>285</v>
      </c>
      <c r="C17779" s="406" t="str">
        <f t="shared" si="23847"/>
        <v>7 Times</v>
      </c>
      <c r="D17779" s="217" t="str">
        <f t="shared" ref="D17779" si="23956">INT((D17778-D$10559-1)/49+1)&amp;"/"&amp;MOD(INT((D17778-D$10559-1)/7),7)+1&amp;"/"&amp;MOD(D17778-D$10559-1,7)+1</f>
        <v>37/6/6</v>
      </c>
      <c r="E17779" s="214"/>
      <c r="F17779" s="197">
        <v>4</v>
      </c>
      <c r="G17779" s="209" t="s">
        <v>605</v>
      </c>
      <c r="H17779" s="324" t="str">
        <f>H17775</f>
        <v>Dn 2300</v>
      </c>
      <c r="R17779" s="200"/>
    </row>
    <row r="17780" spans="1:18" ht="14.6" customHeight="1" x14ac:dyDescent="0.5">
      <c r="A17780" s="524" t="s">
        <v>1279</v>
      </c>
      <c r="B17780" s="217" t="s">
        <v>1188</v>
      </c>
      <c r="C17780" s="407">
        <f t="shared" si="23946"/>
        <v>967</v>
      </c>
      <c r="D17780" s="202" t="str">
        <f t="shared" ref="D17780" si="23957">IF(MOD(D17778-D$10559-1,49)=0,"Jub",IF(MOD(D17778-D$10559,7)=0,"Sab","Yr"))&amp;" "&amp;IF(MOD(D17778-D$10559-1,49)=0,INT(D17778-D$10559-1)/49,"")</f>
        <v xml:space="preserve">Yr </v>
      </c>
      <c r="E17780" s="201">
        <f t="shared" ref="E17780" si="23958">E17776+1</f>
        <v>364</v>
      </c>
      <c r="F17780" s="197">
        <v>1</v>
      </c>
      <c r="G17780" s="203" t="s">
        <v>288</v>
      </c>
      <c r="H17780" s="325">
        <f>H17776+1</f>
        <v>331</v>
      </c>
      <c r="R17780" s="200"/>
    </row>
    <row r="17781" spans="1:18" ht="14.6" customHeight="1" x14ac:dyDescent="0.5">
      <c r="A17781" s="525" t="s">
        <v>1280</v>
      </c>
      <c r="B17781" s="202">
        <f t="shared" ref="B17781" si="23959">B17777+1</f>
        <v>1139</v>
      </c>
      <c r="C17781" s="407" t="str">
        <f t="shared" ref="C17781" si="23960">C17777</f>
        <v>Daniel 1290</v>
      </c>
      <c r="D17781" s="216" t="str">
        <f t="shared" ref="D17781" si="23961">D17777</f>
        <v>Exodus</v>
      </c>
      <c r="E17781" s="212" t="str">
        <f t="shared" ref="E17781" si="23962">E17777</f>
        <v>AD</v>
      </c>
      <c r="F17781" s="197">
        <v>2</v>
      </c>
      <c r="G17781" s="206" t="s">
        <v>604</v>
      </c>
      <c r="H17781" s="325"/>
      <c r="R17781" s="200"/>
    </row>
    <row r="17782" spans="1:18" ht="14.6" customHeight="1" x14ac:dyDescent="0.5">
      <c r="A17782" s="523">
        <f t="shared" ref="A17782" si="23963">A17778+1</f>
        <v>1117</v>
      </c>
      <c r="B17782" s="216" t="str">
        <f t="shared" si="23878"/>
        <v>Olympiad</v>
      </c>
      <c r="C17782" s="408">
        <f t="shared" ref="C17782" si="23964">C17778+1</f>
        <v>949</v>
      </c>
      <c r="D17782" s="217">
        <f t="shared" ref="D17782" si="23965">D17778+1</f>
        <v>1846</v>
      </c>
      <c r="E17782" s="212"/>
      <c r="F17782" s="197">
        <v>3</v>
      </c>
      <c r="G17782" s="208" t="s">
        <v>287</v>
      </c>
      <c r="H17782" s="367"/>
      <c r="R17782" s="200"/>
    </row>
    <row r="17783" spans="1:18" ht="14.6" customHeight="1" thickBot="1" x14ac:dyDescent="0.55000000000000004">
      <c r="A17783" s="526"/>
      <c r="B17783" s="217">
        <f t="shared" si="23878"/>
        <v>285</v>
      </c>
      <c r="C17783" s="406" t="str">
        <f t="shared" si="23847"/>
        <v>7 Times</v>
      </c>
      <c r="D17783" s="359" t="str">
        <f t="shared" ref="D17783" si="23966">INT((D17782-D$10559-1)/49+1)&amp;"/"&amp;MOD(INT((D17782-D$10559-1)/7),7)+1&amp;"/"&amp;MOD(D17782-D$10559-1,7)+1</f>
        <v>37/6/7</v>
      </c>
      <c r="E17783" s="214"/>
      <c r="F17783" s="197">
        <v>4</v>
      </c>
      <c r="G17783" s="209" t="s">
        <v>605</v>
      </c>
      <c r="H17783" s="324" t="str">
        <f>H17779</f>
        <v>Dn 2300</v>
      </c>
      <c r="R17783" s="200"/>
    </row>
    <row r="17784" spans="1:18" ht="14.6" customHeight="1" x14ac:dyDescent="0.5">
      <c r="A17784" s="524" t="s">
        <v>1279</v>
      </c>
      <c r="B17784" s="217" t="s">
        <v>1189</v>
      </c>
      <c r="C17784" s="407">
        <f t="shared" si="23946"/>
        <v>968</v>
      </c>
      <c r="D17784" s="360" t="str">
        <f t="shared" ref="D17784" si="23967">IF(MOD(D17782-D$10559-1,49)=0,"Jub",IF(MOD(D17782-D$10559,7)=0,"Sab","Yr"))&amp;" "&amp;IF(MOD(D17782-D$10559-1,49)=0,INT(D17782-D$10559-1)/49,"")</f>
        <v xml:space="preserve">Sab </v>
      </c>
      <c r="E17784" s="201">
        <f t="shared" ref="E17784" si="23968">E17780+1</f>
        <v>365</v>
      </c>
      <c r="F17784" s="197">
        <v>1</v>
      </c>
      <c r="G17784" s="203" t="s">
        <v>288</v>
      </c>
      <c r="H17784" s="325">
        <f>H17780+1</f>
        <v>332</v>
      </c>
      <c r="R17784" s="200"/>
    </row>
    <row r="17785" spans="1:18" ht="14.6" customHeight="1" x14ac:dyDescent="0.5">
      <c r="A17785" s="525" t="s">
        <v>1280</v>
      </c>
      <c r="B17785" s="202">
        <f t="shared" ref="B17785" si="23969">B17781+1</f>
        <v>1140</v>
      </c>
      <c r="C17785" s="407" t="str">
        <f t="shared" ref="C17785" si="23970">C17781</f>
        <v>Daniel 1290</v>
      </c>
      <c r="D17785" s="361" t="str">
        <f t="shared" ref="D17785" si="23971">D17781</f>
        <v>Exodus</v>
      </c>
      <c r="E17785" s="212" t="str">
        <f t="shared" ref="E17785" si="23972">E17781</f>
        <v>AD</v>
      </c>
      <c r="F17785" s="197">
        <v>2</v>
      </c>
      <c r="G17785" s="206" t="s">
        <v>604</v>
      </c>
      <c r="H17785" s="325"/>
      <c r="R17785" s="200"/>
    </row>
    <row r="17786" spans="1:18" ht="14.6" customHeight="1" x14ac:dyDescent="0.5">
      <c r="A17786" s="523">
        <f t="shared" ref="A17786" si="23973">A17782+1</f>
        <v>1118</v>
      </c>
      <c r="B17786" s="216" t="str">
        <f t="shared" ref="B17786" si="23974">B17782</f>
        <v>Olympiad</v>
      </c>
      <c r="C17786" s="408">
        <f t="shared" ref="C17786" si="23975">C17782+1</f>
        <v>950</v>
      </c>
      <c r="D17786" s="359">
        <f t="shared" ref="D17786" si="23976">D17782+1</f>
        <v>1847</v>
      </c>
      <c r="E17786" s="212"/>
      <c r="F17786" s="197">
        <v>3</v>
      </c>
      <c r="G17786" s="208" t="s">
        <v>287</v>
      </c>
      <c r="H17786" s="367"/>
      <c r="R17786" s="200"/>
    </row>
    <row r="17787" spans="1:18" ht="14.6" customHeight="1" thickBot="1" x14ac:dyDescent="0.55000000000000004">
      <c r="A17787" s="526"/>
      <c r="B17787" s="217">
        <f t="shared" ref="B17787" si="23977">B17783+1</f>
        <v>286</v>
      </c>
      <c r="C17787" s="406" t="str">
        <f t="shared" si="23847"/>
        <v>7 Times</v>
      </c>
      <c r="D17787" s="217" t="str">
        <f t="shared" ref="D17787" si="23978">INT((D17786-D$10559-1)/49+1)&amp;"/"&amp;MOD(INT((D17786-D$10559-1)/7),7)+1&amp;"/"&amp;MOD(D17786-D$10559-1,7)+1</f>
        <v>37/7/1</v>
      </c>
      <c r="E17787" s="214"/>
      <c r="F17787" s="197">
        <v>4</v>
      </c>
      <c r="G17787" s="209" t="s">
        <v>605</v>
      </c>
      <c r="H17787" s="324" t="str">
        <f>H17783</f>
        <v>Dn 2300</v>
      </c>
      <c r="R17787" s="200"/>
    </row>
    <row r="17788" spans="1:18" ht="14.6" customHeight="1" x14ac:dyDescent="0.5">
      <c r="A17788" s="524" t="s">
        <v>1279</v>
      </c>
      <c r="B17788" s="217" t="s">
        <v>1186</v>
      </c>
      <c r="C17788" s="407">
        <f t="shared" si="23946"/>
        <v>969</v>
      </c>
      <c r="D17788" s="202" t="str">
        <f t="shared" ref="D17788" si="23979">IF(MOD(D17786-D$10559-1,49)=0,"Jub",IF(MOD(D17786-D$10559,7)=0,"Sab","Yr"))&amp;" "&amp;IF(MOD(D17786-D$10559-1,49)=0,INT(D17786-D$10559-1)/49,"")</f>
        <v xml:space="preserve">Yr </v>
      </c>
      <c r="E17788" s="201">
        <f t="shared" ref="E17788" si="23980">E17784+1</f>
        <v>366</v>
      </c>
      <c r="F17788" s="197">
        <v>1</v>
      </c>
      <c r="G17788" s="203" t="s">
        <v>288</v>
      </c>
      <c r="H17788" s="325">
        <f>H17784+1</f>
        <v>333</v>
      </c>
      <c r="R17788" s="200"/>
    </row>
    <row r="17789" spans="1:18" ht="14.6" customHeight="1" x14ac:dyDescent="0.5">
      <c r="A17789" s="525" t="s">
        <v>1280</v>
      </c>
      <c r="B17789" s="202">
        <f t="shared" ref="B17789" si="23981">B17785+1</f>
        <v>1141</v>
      </c>
      <c r="C17789" s="407" t="str">
        <f t="shared" ref="C17789" si="23982">C17785</f>
        <v>Daniel 1290</v>
      </c>
      <c r="D17789" s="216" t="str">
        <f t="shared" ref="D17789" si="23983">D17785</f>
        <v>Exodus</v>
      </c>
      <c r="E17789" s="212" t="str">
        <f t="shared" ref="E17789" si="23984">E17785</f>
        <v>AD</v>
      </c>
      <c r="F17789" s="197">
        <v>2</v>
      </c>
      <c r="G17789" s="206" t="s">
        <v>604</v>
      </c>
      <c r="H17789" s="325"/>
      <c r="R17789" s="200"/>
    </row>
    <row r="17790" spans="1:18" ht="14.6" customHeight="1" x14ac:dyDescent="0.5">
      <c r="A17790" s="523">
        <f t="shared" ref="A17790" si="23985">A17786+1</f>
        <v>1119</v>
      </c>
      <c r="B17790" s="216" t="str">
        <f t="shared" si="23856"/>
        <v>Olympiad</v>
      </c>
      <c r="C17790" s="408">
        <f t="shared" ref="C17790" si="23986">C17786+1</f>
        <v>951</v>
      </c>
      <c r="D17790" s="217">
        <f t="shared" ref="D17790" si="23987">D17786+1</f>
        <v>1848</v>
      </c>
      <c r="E17790" s="212"/>
      <c r="F17790" s="197">
        <v>3</v>
      </c>
      <c r="G17790" s="208" t="s">
        <v>287</v>
      </c>
      <c r="H17790" s="367"/>
      <c r="R17790" s="200"/>
    </row>
    <row r="17791" spans="1:18" ht="14.6" customHeight="1" thickBot="1" x14ac:dyDescent="0.55000000000000004">
      <c r="A17791" s="526"/>
      <c r="B17791" s="217">
        <f t="shared" si="23856"/>
        <v>286</v>
      </c>
      <c r="C17791" s="406" t="str">
        <f t="shared" si="23847"/>
        <v>7 Times</v>
      </c>
      <c r="D17791" s="217" t="str">
        <f t="shared" ref="D17791" si="23988">INT((D17790-D$10559-1)/49+1)&amp;"/"&amp;MOD(INT((D17790-D$10559-1)/7),7)+1&amp;"/"&amp;MOD(D17790-D$10559-1,7)+1</f>
        <v>37/7/2</v>
      </c>
      <c r="E17791" s="214"/>
      <c r="F17791" s="197">
        <v>4</v>
      </c>
      <c r="G17791" s="209" t="s">
        <v>605</v>
      </c>
      <c r="H17791" s="324" t="str">
        <f>H17787</f>
        <v>Dn 2300</v>
      </c>
      <c r="R17791" s="200"/>
    </row>
    <row r="17792" spans="1:18" ht="14.6" customHeight="1" x14ac:dyDescent="0.5">
      <c r="A17792" s="524" t="s">
        <v>1279</v>
      </c>
      <c r="B17792" s="217" t="s">
        <v>1187</v>
      </c>
      <c r="C17792" s="407">
        <f t="shared" si="23946"/>
        <v>970</v>
      </c>
      <c r="D17792" s="202" t="str">
        <f t="shared" ref="D17792" si="23989">IF(MOD(D17790-D$10559-1,49)=0,"Jub",IF(MOD(D17790-D$10559,7)=0,"Sab","Yr"))&amp;" "&amp;IF(MOD(D17790-D$10559-1,49)=0,INT(D17790-D$10559-1)/49,"")</f>
        <v xml:space="preserve">Yr </v>
      </c>
      <c r="E17792" s="201">
        <f t="shared" ref="E17792" si="23990">E17788+1</f>
        <v>367</v>
      </c>
      <c r="F17792" s="197">
        <v>1</v>
      </c>
      <c r="G17792" s="203" t="s">
        <v>288</v>
      </c>
      <c r="H17792" s="325">
        <f>H17788+1</f>
        <v>334</v>
      </c>
      <c r="R17792" s="200"/>
    </row>
    <row r="17793" spans="1:18" ht="14.6" customHeight="1" x14ac:dyDescent="0.5">
      <c r="A17793" s="525" t="s">
        <v>1280</v>
      </c>
      <c r="B17793" s="202">
        <f t="shared" ref="B17793" si="23991">B17789+1</f>
        <v>1142</v>
      </c>
      <c r="C17793" s="407" t="str">
        <f t="shared" ref="C17793" si="23992">C17789</f>
        <v>Daniel 1290</v>
      </c>
      <c r="D17793" s="216" t="str">
        <f t="shared" ref="D17793" si="23993">D17789</f>
        <v>Exodus</v>
      </c>
      <c r="E17793" s="212" t="str">
        <f t="shared" ref="E17793" si="23994">E17789</f>
        <v>AD</v>
      </c>
      <c r="F17793" s="197">
        <v>2</v>
      </c>
      <c r="G17793" s="206" t="s">
        <v>604</v>
      </c>
      <c r="H17793" s="325"/>
      <c r="R17793" s="200"/>
    </row>
    <row r="17794" spans="1:18" ht="14.6" customHeight="1" x14ac:dyDescent="0.5">
      <c r="A17794" s="523">
        <f t="shared" ref="A17794" si="23995">A17790+1</f>
        <v>1120</v>
      </c>
      <c r="B17794" s="216" t="str">
        <f t="shared" si="23867"/>
        <v>Olympiad</v>
      </c>
      <c r="C17794" s="408">
        <f t="shared" ref="C17794" si="23996">C17790+1</f>
        <v>952</v>
      </c>
      <c r="D17794" s="217">
        <f t="shared" ref="D17794" si="23997">D17790+1</f>
        <v>1849</v>
      </c>
      <c r="E17794" s="212"/>
      <c r="F17794" s="197">
        <v>3</v>
      </c>
      <c r="G17794" s="208" t="s">
        <v>287</v>
      </c>
      <c r="H17794" s="367"/>
      <c r="R17794" s="200"/>
    </row>
    <row r="17795" spans="1:18" ht="14.6" customHeight="1" thickBot="1" x14ac:dyDescent="0.55000000000000004">
      <c r="A17795" s="526"/>
      <c r="B17795" s="217">
        <f t="shared" si="23867"/>
        <v>286</v>
      </c>
      <c r="C17795" s="406" t="str">
        <f t="shared" si="23847"/>
        <v>7 Times</v>
      </c>
      <c r="D17795" s="217" t="str">
        <f t="shared" ref="D17795" si="23998">INT((D17794-D$10559-1)/49+1)&amp;"/"&amp;MOD(INT((D17794-D$10559-1)/7),7)+1&amp;"/"&amp;MOD(D17794-D$10559-1,7)+1</f>
        <v>37/7/3</v>
      </c>
      <c r="E17795" s="214"/>
      <c r="F17795" s="197">
        <v>4</v>
      </c>
      <c r="G17795" s="209" t="s">
        <v>605</v>
      </c>
      <c r="H17795" s="324" t="str">
        <f>H17791</f>
        <v>Dn 2300</v>
      </c>
      <c r="R17795" s="200"/>
    </row>
    <row r="17796" spans="1:18" ht="14.6" customHeight="1" x14ac:dyDescent="0.5">
      <c r="A17796" s="524" t="s">
        <v>1279</v>
      </c>
      <c r="B17796" s="217" t="s">
        <v>1188</v>
      </c>
      <c r="C17796" s="407">
        <f t="shared" si="23946"/>
        <v>971</v>
      </c>
      <c r="D17796" s="202" t="str">
        <f t="shared" ref="D17796" si="23999">IF(MOD(D17794-D$10559-1,49)=0,"Jub",IF(MOD(D17794-D$10559,7)=0,"Sab","Yr"))&amp;" "&amp;IF(MOD(D17794-D$10559-1,49)=0,INT(D17794-D$10559-1)/49,"")</f>
        <v xml:space="preserve">Yr </v>
      </c>
      <c r="E17796" s="201">
        <f t="shared" ref="E17796" si="24000">E17792+1</f>
        <v>368</v>
      </c>
      <c r="F17796" s="197">
        <v>1</v>
      </c>
      <c r="G17796" s="203" t="s">
        <v>288</v>
      </c>
      <c r="H17796" s="325">
        <f>H17792+1</f>
        <v>335</v>
      </c>
      <c r="R17796" s="200"/>
    </row>
    <row r="17797" spans="1:18" ht="14.6" customHeight="1" x14ac:dyDescent="0.5">
      <c r="A17797" s="525" t="s">
        <v>1280</v>
      </c>
      <c r="B17797" s="202">
        <f t="shared" ref="B17797" si="24001">B17793+1</f>
        <v>1143</v>
      </c>
      <c r="C17797" s="407" t="str">
        <f t="shared" ref="C17797" si="24002">C17793</f>
        <v>Daniel 1290</v>
      </c>
      <c r="D17797" s="216" t="str">
        <f t="shared" ref="D17797" si="24003">D17793</f>
        <v>Exodus</v>
      </c>
      <c r="E17797" s="212" t="str">
        <f t="shared" ref="E17797" si="24004">E17793</f>
        <v>AD</v>
      </c>
      <c r="F17797" s="197">
        <v>2</v>
      </c>
      <c r="G17797" s="206" t="s">
        <v>604</v>
      </c>
      <c r="H17797" s="325"/>
      <c r="R17797" s="200"/>
    </row>
    <row r="17798" spans="1:18" ht="14.6" customHeight="1" x14ac:dyDescent="0.5">
      <c r="A17798" s="523">
        <f t="shared" ref="A17798" si="24005">A17794+1</f>
        <v>1121</v>
      </c>
      <c r="B17798" s="216" t="str">
        <f t="shared" si="23878"/>
        <v>Olympiad</v>
      </c>
      <c r="C17798" s="408">
        <f t="shared" ref="C17798" si="24006">C17794+1</f>
        <v>953</v>
      </c>
      <c r="D17798" s="217">
        <f t="shared" ref="D17798" si="24007">D17794+1</f>
        <v>1850</v>
      </c>
      <c r="E17798" s="212"/>
      <c r="F17798" s="197">
        <v>3</v>
      </c>
      <c r="G17798" s="208" t="s">
        <v>287</v>
      </c>
      <c r="H17798" s="367"/>
      <c r="R17798" s="200"/>
    </row>
    <row r="17799" spans="1:18" ht="14.6" customHeight="1" thickBot="1" x14ac:dyDescent="0.55000000000000004">
      <c r="A17799" s="526"/>
      <c r="B17799" s="217">
        <f t="shared" si="23878"/>
        <v>286</v>
      </c>
      <c r="C17799" s="406" t="str">
        <f t="shared" si="23847"/>
        <v>7 Times</v>
      </c>
      <c r="D17799" s="217" t="str">
        <f t="shared" ref="D17799" si="24008">INT((D17798-D$10559-1)/49+1)&amp;"/"&amp;MOD(INT((D17798-D$10559-1)/7),7)+1&amp;"/"&amp;MOD(D17798-D$10559-1,7)+1</f>
        <v>37/7/4</v>
      </c>
      <c r="E17799" s="214"/>
      <c r="F17799" s="197">
        <v>4</v>
      </c>
      <c r="G17799" s="209" t="s">
        <v>605</v>
      </c>
      <c r="H17799" s="324" t="str">
        <f>H17795</f>
        <v>Dn 2300</v>
      </c>
      <c r="R17799" s="200"/>
    </row>
    <row r="17800" spans="1:18" ht="14.6" customHeight="1" x14ac:dyDescent="0.5">
      <c r="A17800" s="524" t="s">
        <v>1279</v>
      </c>
      <c r="B17800" s="217" t="s">
        <v>1189</v>
      </c>
      <c r="C17800" s="407">
        <f t="shared" si="23946"/>
        <v>972</v>
      </c>
      <c r="D17800" s="202" t="str">
        <f t="shared" ref="D17800" si="24009">IF(MOD(D17798-D$10559-1,49)=0,"Jub",IF(MOD(D17798-D$10559,7)=0,"Sab","Yr"))&amp;" "&amp;IF(MOD(D17798-D$10559-1,49)=0,INT(D17798-D$10559-1)/49,"")</f>
        <v xml:space="preserve">Yr </v>
      </c>
      <c r="E17800" s="201">
        <f t="shared" ref="E17800" si="24010">E17796+1</f>
        <v>369</v>
      </c>
      <c r="F17800" s="197">
        <v>1</v>
      </c>
      <c r="G17800" s="203" t="s">
        <v>288</v>
      </c>
      <c r="H17800" s="325">
        <f>H17796+1</f>
        <v>336</v>
      </c>
      <c r="R17800" s="200"/>
    </row>
    <row r="17801" spans="1:18" ht="14.6" customHeight="1" x14ac:dyDescent="0.5">
      <c r="A17801" s="525" t="s">
        <v>1280</v>
      </c>
      <c r="B17801" s="202">
        <f t="shared" ref="B17801" si="24011">B17797+1</f>
        <v>1144</v>
      </c>
      <c r="C17801" s="407" t="str">
        <f t="shared" ref="C17801" si="24012">C17797</f>
        <v>Daniel 1290</v>
      </c>
      <c r="D17801" s="216" t="str">
        <f t="shared" ref="D17801" si="24013">D17797</f>
        <v>Exodus</v>
      </c>
      <c r="E17801" s="212" t="str">
        <f t="shared" ref="E17801" si="24014">E17797</f>
        <v>AD</v>
      </c>
      <c r="F17801" s="197">
        <v>2</v>
      </c>
      <c r="G17801" s="206" t="s">
        <v>604</v>
      </c>
      <c r="H17801" s="325"/>
      <c r="R17801" s="200"/>
    </row>
    <row r="17802" spans="1:18" ht="14.6" customHeight="1" x14ac:dyDescent="0.5">
      <c r="A17802" s="523">
        <f t="shared" ref="A17802" si="24015">A17798+1</f>
        <v>1122</v>
      </c>
      <c r="B17802" s="216" t="str">
        <f t="shared" ref="B17802" si="24016">B17798</f>
        <v>Olympiad</v>
      </c>
      <c r="C17802" s="408">
        <f t="shared" ref="C17802" si="24017">C17798+1</f>
        <v>954</v>
      </c>
      <c r="D17802" s="217">
        <f t="shared" ref="D17802" si="24018">D17798+1</f>
        <v>1851</v>
      </c>
      <c r="E17802" s="212"/>
      <c r="F17802" s="197">
        <v>3</v>
      </c>
      <c r="G17802" s="208" t="s">
        <v>287</v>
      </c>
      <c r="H17802" s="367"/>
      <c r="R17802" s="200"/>
    </row>
    <row r="17803" spans="1:18" ht="14.6" customHeight="1" thickBot="1" x14ac:dyDescent="0.55000000000000004">
      <c r="A17803" s="526"/>
      <c r="B17803" s="217">
        <f t="shared" ref="B17803" si="24019">B17799+1</f>
        <v>287</v>
      </c>
      <c r="C17803" s="406" t="str">
        <f t="shared" ref="C17803:C17863" si="24020">C17799</f>
        <v>7 Times</v>
      </c>
      <c r="D17803" s="217" t="str">
        <f t="shared" ref="D17803" si="24021">INT((D17802-D$10559-1)/49+1)&amp;"/"&amp;MOD(INT((D17802-D$10559-1)/7),7)+1&amp;"/"&amp;MOD(D17802-D$10559-1,7)+1</f>
        <v>37/7/5</v>
      </c>
      <c r="E17803" s="214"/>
      <c r="F17803" s="197">
        <v>4</v>
      </c>
      <c r="G17803" s="209" t="s">
        <v>605</v>
      </c>
      <c r="H17803" s="324" t="str">
        <f>H17799</f>
        <v>Dn 2300</v>
      </c>
      <c r="R17803" s="200"/>
    </row>
    <row r="17804" spans="1:18" ht="14.6" customHeight="1" x14ac:dyDescent="0.5">
      <c r="A17804" s="524" t="s">
        <v>1279</v>
      </c>
      <c r="B17804" s="217" t="s">
        <v>1186</v>
      </c>
      <c r="C17804" s="407">
        <f t="shared" si="23946"/>
        <v>973</v>
      </c>
      <c r="D17804" s="202" t="str">
        <f t="shared" ref="D17804" si="24022">IF(MOD(D17802-D$10559-1,49)=0,"Jub",IF(MOD(D17802-D$10559,7)=0,"Sab","Yr"))&amp;" "&amp;IF(MOD(D17802-D$10559-1,49)=0,INT(D17802-D$10559-1)/49,"")</f>
        <v xml:space="preserve">Yr </v>
      </c>
      <c r="E17804" s="201">
        <f t="shared" ref="E17804" si="24023">E17800+1</f>
        <v>370</v>
      </c>
      <c r="F17804" s="197">
        <v>1</v>
      </c>
      <c r="G17804" s="203" t="s">
        <v>288</v>
      </c>
      <c r="H17804" s="325">
        <f>H17800+1</f>
        <v>337</v>
      </c>
      <c r="R17804" s="200"/>
    </row>
    <row r="17805" spans="1:18" ht="14.6" customHeight="1" x14ac:dyDescent="0.5">
      <c r="A17805" s="525" t="s">
        <v>1280</v>
      </c>
      <c r="B17805" s="202">
        <f t="shared" ref="B17805" si="24024">B17801+1</f>
        <v>1145</v>
      </c>
      <c r="C17805" s="407" t="str">
        <f t="shared" ref="C17805" si="24025">C17801</f>
        <v>Daniel 1290</v>
      </c>
      <c r="D17805" s="216" t="str">
        <f t="shared" ref="D17805" si="24026">D17801</f>
        <v>Exodus</v>
      </c>
      <c r="E17805" s="212" t="str">
        <f t="shared" ref="E17805" si="24027">E17801</f>
        <v>AD</v>
      </c>
      <c r="F17805" s="197">
        <v>2</v>
      </c>
      <c r="G17805" s="206" t="s">
        <v>604</v>
      </c>
      <c r="H17805" s="325"/>
      <c r="R17805" s="200"/>
    </row>
    <row r="17806" spans="1:18" ht="14.6" customHeight="1" x14ac:dyDescent="0.5">
      <c r="A17806" s="523">
        <f t="shared" ref="A17806" si="24028">A17802+1</f>
        <v>1123</v>
      </c>
      <c r="B17806" s="216" t="str">
        <f t="shared" ref="B17806:B17855" si="24029">B17802</f>
        <v>Olympiad</v>
      </c>
      <c r="C17806" s="408">
        <f t="shared" ref="C17806" si="24030">C17802+1</f>
        <v>955</v>
      </c>
      <c r="D17806" s="217">
        <f t="shared" ref="D17806" si="24031">D17802+1</f>
        <v>1852</v>
      </c>
      <c r="E17806" s="212"/>
      <c r="F17806" s="197">
        <v>3</v>
      </c>
      <c r="G17806" s="208" t="s">
        <v>287</v>
      </c>
      <c r="H17806" s="367"/>
      <c r="R17806" s="200"/>
    </row>
    <row r="17807" spans="1:18" ht="14.6" customHeight="1" thickBot="1" x14ac:dyDescent="0.55000000000000004">
      <c r="A17807" s="526"/>
      <c r="B17807" s="217">
        <f t="shared" si="24029"/>
        <v>287</v>
      </c>
      <c r="C17807" s="406" t="str">
        <f t="shared" si="24020"/>
        <v>7 Times</v>
      </c>
      <c r="D17807" s="217" t="str">
        <f t="shared" ref="D17807" si="24032">INT((D17806-D$10559-1)/49+1)&amp;"/"&amp;MOD(INT((D17806-D$10559-1)/7),7)+1&amp;"/"&amp;MOD(D17806-D$10559-1,7)+1</f>
        <v>37/7/6</v>
      </c>
      <c r="E17807" s="214"/>
      <c r="F17807" s="197">
        <v>4</v>
      </c>
      <c r="G17807" s="209" t="s">
        <v>605</v>
      </c>
      <c r="H17807" s="324" t="str">
        <f>H17803</f>
        <v>Dn 2300</v>
      </c>
      <c r="R17807" s="200"/>
    </row>
    <row r="17808" spans="1:18" ht="14.6" customHeight="1" x14ac:dyDescent="0.5">
      <c r="A17808" s="524" t="s">
        <v>1279</v>
      </c>
      <c r="B17808" s="217" t="s">
        <v>1187</v>
      </c>
      <c r="C17808" s="407">
        <f t="shared" si="23946"/>
        <v>974</v>
      </c>
      <c r="D17808" s="202" t="str">
        <f t="shared" ref="D17808" si="24033">IF(MOD(D17806-D$10559-1,49)=0,"Jub",IF(MOD(D17806-D$10559,7)=0,"Sab","Yr"))&amp;" "&amp;IF(MOD(D17806-D$10559-1,49)=0,INT(D17806-D$10559-1)/49,"")</f>
        <v xml:space="preserve">Yr </v>
      </c>
      <c r="E17808" s="201">
        <f t="shared" ref="E17808" si="24034">E17804+1</f>
        <v>371</v>
      </c>
      <c r="F17808" s="197">
        <v>1</v>
      </c>
      <c r="G17808" s="203" t="s">
        <v>288</v>
      </c>
      <c r="H17808" s="325">
        <f>H17804+1</f>
        <v>338</v>
      </c>
      <c r="R17808" s="200"/>
    </row>
    <row r="17809" spans="1:18" ht="14.6" customHeight="1" x14ac:dyDescent="0.5">
      <c r="A17809" s="525" t="s">
        <v>1280</v>
      </c>
      <c r="B17809" s="202">
        <f t="shared" ref="B17809" si="24035">B17805+1</f>
        <v>1146</v>
      </c>
      <c r="C17809" s="407" t="str">
        <f t="shared" ref="C17809" si="24036">C17805</f>
        <v>Daniel 1290</v>
      </c>
      <c r="D17809" s="216" t="str">
        <f t="shared" ref="D17809" si="24037">D17805</f>
        <v>Exodus</v>
      </c>
      <c r="E17809" s="212" t="str">
        <f t="shared" ref="E17809" si="24038">E17805</f>
        <v>AD</v>
      </c>
      <c r="F17809" s="197">
        <v>2</v>
      </c>
      <c r="G17809" s="206" t="s">
        <v>604</v>
      </c>
      <c r="H17809" s="325"/>
      <c r="R17809" s="200"/>
    </row>
    <row r="17810" spans="1:18" ht="14.6" customHeight="1" x14ac:dyDescent="0.5">
      <c r="A17810" s="523">
        <f t="shared" ref="A17810" si="24039">A17806+1</f>
        <v>1124</v>
      </c>
      <c r="B17810" s="216" t="str">
        <f t="shared" ref="B17810:B17859" si="24040">B17806</f>
        <v>Olympiad</v>
      </c>
      <c r="C17810" s="408">
        <f t="shared" ref="C17810" si="24041">C17806+1</f>
        <v>956</v>
      </c>
      <c r="D17810" s="217">
        <f t="shared" ref="D17810" si="24042">D17806+1</f>
        <v>1853</v>
      </c>
      <c r="E17810" s="212"/>
      <c r="F17810" s="197">
        <v>3</v>
      </c>
      <c r="G17810" s="208" t="s">
        <v>287</v>
      </c>
      <c r="H17810" s="367"/>
      <c r="R17810" s="200"/>
    </row>
    <row r="17811" spans="1:18" ht="14.6" customHeight="1" thickBot="1" x14ac:dyDescent="0.55000000000000004">
      <c r="A17811" s="526"/>
      <c r="B17811" s="217">
        <f t="shared" si="24040"/>
        <v>287</v>
      </c>
      <c r="C17811" s="406" t="str">
        <f t="shared" si="24020"/>
        <v>7 Times</v>
      </c>
      <c r="D17811" s="359" t="str">
        <f t="shared" ref="D17811" si="24043">INT((D17810-D$10559-1)/49+1)&amp;"/"&amp;MOD(INT((D17810-D$10559-1)/7),7)+1&amp;"/"&amp;MOD(D17810-D$10559-1,7)+1</f>
        <v>37/7/7</v>
      </c>
      <c r="E17811" s="214"/>
      <c r="F17811" s="197">
        <v>4</v>
      </c>
      <c r="G17811" s="209" t="s">
        <v>605</v>
      </c>
      <c r="H17811" s="324" t="str">
        <f>H17807</f>
        <v>Dn 2300</v>
      </c>
      <c r="R17811" s="200"/>
    </row>
    <row r="17812" spans="1:18" ht="14.6" customHeight="1" x14ac:dyDescent="0.5">
      <c r="A17812" s="524" t="s">
        <v>1279</v>
      </c>
      <c r="B17812" s="217" t="s">
        <v>1188</v>
      </c>
      <c r="C17812" s="407">
        <f t="shared" si="23946"/>
        <v>975</v>
      </c>
      <c r="D17812" s="360" t="str">
        <f t="shared" ref="D17812" si="24044">IF(MOD(D17810-D$10559-1,49)=0,"Jub",IF(MOD(D17810-D$10559,7)=0,"Sab","Yr"))&amp;" "&amp;IF(MOD(D17810-D$10559-1,49)=0,INT(D17810-D$10559-1)/49,"")</f>
        <v xml:space="preserve">Sab </v>
      </c>
      <c r="E17812" s="201">
        <f t="shared" ref="E17812" si="24045">E17808+1</f>
        <v>372</v>
      </c>
      <c r="F17812" s="197">
        <v>1</v>
      </c>
      <c r="G17812" s="203" t="s">
        <v>288</v>
      </c>
      <c r="H17812" s="325">
        <f>H17808+1</f>
        <v>339</v>
      </c>
      <c r="R17812" s="200"/>
    </row>
    <row r="17813" spans="1:18" ht="14.6" customHeight="1" x14ac:dyDescent="0.5">
      <c r="A17813" s="525" t="s">
        <v>1280</v>
      </c>
      <c r="B17813" s="202">
        <f t="shared" ref="B17813" si="24046">B17809+1</f>
        <v>1147</v>
      </c>
      <c r="C17813" s="407" t="str">
        <f t="shared" ref="C17813" si="24047">C17809</f>
        <v>Daniel 1290</v>
      </c>
      <c r="D17813" s="361" t="str">
        <f t="shared" ref="D17813" si="24048">D17809</f>
        <v>Exodus</v>
      </c>
      <c r="E17813" s="212" t="str">
        <f t="shared" ref="E17813" si="24049">E17809</f>
        <v>AD</v>
      </c>
      <c r="F17813" s="197">
        <v>2</v>
      </c>
      <c r="G17813" s="206" t="s">
        <v>604</v>
      </c>
      <c r="H17813" s="325"/>
      <c r="R17813" s="200"/>
    </row>
    <row r="17814" spans="1:18" ht="14.6" customHeight="1" x14ac:dyDescent="0.5">
      <c r="A17814" s="523">
        <f t="shared" ref="A17814" si="24050">A17810+1</f>
        <v>1125</v>
      </c>
      <c r="B17814" s="216" t="str">
        <f t="shared" ref="B17814:B17863" si="24051">B17810</f>
        <v>Olympiad</v>
      </c>
      <c r="C17814" s="408">
        <f t="shared" ref="C17814" si="24052">C17810+1</f>
        <v>957</v>
      </c>
      <c r="D17814" s="359">
        <f t="shared" ref="D17814" si="24053">D17810+1</f>
        <v>1854</v>
      </c>
      <c r="E17814" s="212"/>
      <c r="F17814" s="197">
        <v>3</v>
      </c>
      <c r="G17814" s="208" t="s">
        <v>287</v>
      </c>
      <c r="H17814" s="367"/>
      <c r="R17814" s="200"/>
    </row>
    <row r="17815" spans="1:18" ht="14.6" customHeight="1" thickBot="1" x14ac:dyDescent="0.55000000000000004">
      <c r="A17815" s="526"/>
      <c r="B17815" s="217">
        <f t="shared" si="24051"/>
        <v>287</v>
      </c>
      <c r="C17815" s="406" t="str">
        <f t="shared" si="24020"/>
        <v>7 Times</v>
      </c>
      <c r="D17815" s="356" t="str">
        <f t="shared" ref="D17815" si="24054">INT((D17814-D$10559-1)/49+1)&amp;"/"&amp;MOD(INT((D17814-D$10559-1)/7),7)+1&amp;"/"&amp;MOD(D17814-D$10559-1,7)+1</f>
        <v>38/1/1</v>
      </c>
      <c r="E17815" s="214"/>
      <c r="F17815" s="197">
        <v>4</v>
      </c>
      <c r="G17815" s="209" t="s">
        <v>605</v>
      </c>
      <c r="H17815" s="324" t="str">
        <f>H17811</f>
        <v>Dn 2300</v>
      </c>
      <c r="R17815" s="200"/>
    </row>
    <row r="17816" spans="1:18" ht="14.6" customHeight="1" x14ac:dyDescent="0.5">
      <c r="A17816" s="524" t="s">
        <v>1279</v>
      </c>
      <c r="B17816" s="217" t="s">
        <v>1189</v>
      </c>
      <c r="C17816" s="407">
        <f t="shared" si="23946"/>
        <v>976</v>
      </c>
      <c r="D17816" s="357" t="str">
        <f t="shared" ref="D17816" si="24055">IF(MOD(D17814-D$10559-1,49)=0,"Jub",IF(MOD(D17814-D$10559,7)=0,"Sab","Yr"))&amp;" "&amp;IF(MOD(D17814-D$10559-1,49)=0,INT(D17814-D$10559-1)/49,"")</f>
        <v>Jub 37</v>
      </c>
      <c r="E17816" s="201">
        <f t="shared" ref="E17816" si="24056">E17812+1</f>
        <v>373</v>
      </c>
      <c r="F17816" s="197">
        <v>1</v>
      </c>
      <c r="G17816" s="203" t="s">
        <v>288</v>
      </c>
      <c r="H17816" s="325">
        <f>H17812+1</f>
        <v>340</v>
      </c>
      <c r="R17816" s="200"/>
    </row>
    <row r="17817" spans="1:18" ht="14.6" customHeight="1" x14ac:dyDescent="0.5">
      <c r="A17817" s="525" t="s">
        <v>1280</v>
      </c>
      <c r="B17817" s="202">
        <f t="shared" ref="B17817" si="24057">B17813+1</f>
        <v>1148</v>
      </c>
      <c r="C17817" s="407" t="str">
        <f t="shared" ref="C17817" si="24058">C17813</f>
        <v>Daniel 1290</v>
      </c>
      <c r="D17817" s="358" t="str">
        <f t="shared" ref="D17817" si="24059">D17813</f>
        <v>Exodus</v>
      </c>
      <c r="E17817" s="212" t="str">
        <f t="shared" ref="E17817" si="24060">E17813</f>
        <v>AD</v>
      </c>
      <c r="F17817" s="197">
        <v>2</v>
      </c>
      <c r="G17817" s="206" t="s">
        <v>604</v>
      </c>
      <c r="H17817" s="325"/>
      <c r="R17817" s="200"/>
    </row>
    <row r="17818" spans="1:18" ht="14.6" customHeight="1" x14ac:dyDescent="0.5">
      <c r="A17818" s="523">
        <f t="shared" ref="A17818" si="24061">A17814+1</f>
        <v>1126</v>
      </c>
      <c r="B17818" s="216" t="str">
        <f t="shared" ref="B17818" si="24062">B17814</f>
        <v>Olympiad</v>
      </c>
      <c r="C17818" s="408">
        <f t="shared" ref="C17818" si="24063">C17814+1</f>
        <v>958</v>
      </c>
      <c r="D17818" s="356">
        <f t="shared" ref="D17818" si="24064">D17814+1</f>
        <v>1855</v>
      </c>
      <c r="E17818" s="212"/>
      <c r="F17818" s="197">
        <v>3</v>
      </c>
      <c r="G17818" s="208" t="s">
        <v>287</v>
      </c>
      <c r="H17818" s="367"/>
      <c r="R17818" s="200"/>
    </row>
    <row r="17819" spans="1:18" ht="14.6" customHeight="1" thickBot="1" x14ac:dyDescent="0.55000000000000004">
      <c r="A17819" s="526"/>
      <c r="B17819" s="217">
        <f t="shared" ref="B17819" si="24065">B17815+1</f>
        <v>288</v>
      </c>
      <c r="C17819" s="406" t="str">
        <f t="shared" si="24020"/>
        <v>7 Times</v>
      </c>
      <c r="D17819" s="217" t="str">
        <f t="shared" ref="D17819" si="24066">INT((D17818-D$10559-1)/49+1)&amp;"/"&amp;MOD(INT((D17818-D$10559-1)/7),7)+1&amp;"/"&amp;MOD(D17818-D$10559-1,7)+1</f>
        <v>38/1/2</v>
      </c>
      <c r="E17819" s="214"/>
      <c r="F17819" s="197">
        <v>4</v>
      </c>
      <c r="G17819" s="209" t="s">
        <v>605</v>
      </c>
      <c r="H17819" s="324" t="str">
        <f>H17815</f>
        <v>Dn 2300</v>
      </c>
      <c r="R17819" s="200"/>
    </row>
    <row r="17820" spans="1:18" ht="14.6" customHeight="1" x14ac:dyDescent="0.5">
      <c r="A17820" s="524" t="s">
        <v>1279</v>
      </c>
      <c r="B17820" s="217" t="s">
        <v>1186</v>
      </c>
      <c r="C17820" s="407">
        <f t="shared" si="23946"/>
        <v>977</v>
      </c>
      <c r="D17820" s="202" t="str">
        <f t="shared" ref="D17820" si="24067">IF(MOD(D17818-D$10559-1,49)=0,"Jub",IF(MOD(D17818-D$10559,7)=0,"Sab","Yr"))&amp;" "&amp;IF(MOD(D17818-D$10559-1,49)=0,INT(D17818-D$10559-1)/49,"")</f>
        <v xml:space="preserve">Yr </v>
      </c>
      <c r="E17820" s="201">
        <f t="shared" ref="E17820" si="24068">E17816+1</f>
        <v>374</v>
      </c>
      <c r="F17820" s="197">
        <v>1</v>
      </c>
      <c r="G17820" s="203" t="s">
        <v>288</v>
      </c>
      <c r="H17820" s="325">
        <f>H17816+1</f>
        <v>341</v>
      </c>
      <c r="R17820" s="200"/>
    </row>
    <row r="17821" spans="1:18" ht="14.6" customHeight="1" x14ac:dyDescent="0.5">
      <c r="A17821" s="525" t="s">
        <v>1280</v>
      </c>
      <c r="B17821" s="202">
        <f t="shared" ref="B17821" si="24069">B17817+1</f>
        <v>1149</v>
      </c>
      <c r="C17821" s="407" t="str">
        <f t="shared" ref="C17821" si="24070">C17817</f>
        <v>Daniel 1290</v>
      </c>
      <c r="D17821" s="216" t="str">
        <f t="shared" ref="D17821" si="24071">D17817</f>
        <v>Exodus</v>
      </c>
      <c r="E17821" s="212" t="str">
        <f t="shared" ref="E17821" si="24072">E17817</f>
        <v>AD</v>
      </c>
      <c r="F17821" s="197">
        <v>2</v>
      </c>
      <c r="G17821" s="206" t="s">
        <v>604</v>
      </c>
      <c r="H17821" s="325"/>
      <c r="R17821" s="200"/>
    </row>
    <row r="17822" spans="1:18" ht="14.6" customHeight="1" x14ac:dyDescent="0.5">
      <c r="A17822" s="523">
        <f t="shared" ref="A17822" si="24073">A17818+1</f>
        <v>1127</v>
      </c>
      <c r="B17822" s="216" t="str">
        <f t="shared" si="24029"/>
        <v>Olympiad</v>
      </c>
      <c r="C17822" s="408">
        <f t="shared" ref="C17822" si="24074">C17818+1</f>
        <v>959</v>
      </c>
      <c r="D17822" s="217">
        <f t="shared" ref="D17822" si="24075">D17818+1</f>
        <v>1856</v>
      </c>
      <c r="E17822" s="212"/>
      <c r="F17822" s="197">
        <v>3</v>
      </c>
      <c r="G17822" s="208" t="s">
        <v>287</v>
      </c>
      <c r="H17822" s="367"/>
      <c r="R17822" s="200"/>
    </row>
    <row r="17823" spans="1:18" ht="14.6" customHeight="1" thickBot="1" x14ac:dyDescent="0.55000000000000004">
      <c r="A17823" s="526"/>
      <c r="B17823" s="217">
        <f t="shared" si="24029"/>
        <v>288</v>
      </c>
      <c r="C17823" s="406" t="str">
        <f t="shared" si="24020"/>
        <v>7 Times</v>
      </c>
      <c r="D17823" s="217" t="str">
        <f t="shared" ref="D17823" si="24076">INT((D17822-D$10559-1)/49+1)&amp;"/"&amp;MOD(INT((D17822-D$10559-1)/7),7)+1&amp;"/"&amp;MOD(D17822-D$10559-1,7)+1</f>
        <v>38/1/3</v>
      </c>
      <c r="E17823" s="214"/>
      <c r="F17823" s="197">
        <v>4</v>
      </c>
      <c r="G17823" s="209" t="s">
        <v>605</v>
      </c>
      <c r="H17823" s="324" t="str">
        <f>H17819</f>
        <v>Dn 2300</v>
      </c>
      <c r="R17823" s="200"/>
    </row>
    <row r="17824" spans="1:18" ht="14.6" customHeight="1" x14ac:dyDescent="0.5">
      <c r="A17824" s="524" t="s">
        <v>1279</v>
      </c>
      <c r="B17824" s="217" t="s">
        <v>1187</v>
      </c>
      <c r="C17824" s="407">
        <f t="shared" si="23946"/>
        <v>978</v>
      </c>
      <c r="D17824" s="202" t="str">
        <f t="shared" ref="D17824" si="24077">IF(MOD(D17822-D$10559-1,49)=0,"Jub",IF(MOD(D17822-D$10559,7)=0,"Sab","Yr"))&amp;" "&amp;IF(MOD(D17822-D$10559-1,49)=0,INT(D17822-D$10559-1)/49,"")</f>
        <v xml:space="preserve">Yr </v>
      </c>
      <c r="E17824" s="201">
        <f t="shared" ref="E17824" si="24078">E17820+1</f>
        <v>375</v>
      </c>
      <c r="F17824" s="197">
        <v>1</v>
      </c>
      <c r="G17824" s="203" t="s">
        <v>288</v>
      </c>
      <c r="H17824" s="325">
        <f>H17820+1</f>
        <v>342</v>
      </c>
      <c r="R17824" s="200"/>
    </row>
    <row r="17825" spans="1:18" ht="14.6" customHeight="1" x14ac:dyDescent="0.5">
      <c r="A17825" s="525" t="s">
        <v>1280</v>
      </c>
      <c r="B17825" s="202">
        <f t="shared" ref="B17825" si="24079">B17821+1</f>
        <v>1150</v>
      </c>
      <c r="C17825" s="407" t="str">
        <f t="shared" ref="C17825" si="24080">C17821</f>
        <v>Daniel 1290</v>
      </c>
      <c r="D17825" s="216" t="str">
        <f t="shared" ref="D17825" si="24081">D17821</f>
        <v>Exodus</v>
      </c>
      <c r="E17825" s="212" t="str">
        <f t="shared" ref="E17825" si="24082">E17821</f>
        <v>AD</v>
      </c>
      <c r="F17825" s="197">
        <v>2</v>
      </c>
      <c r="G17825" s="206" t="s">
        <v>604</v>
      </c>
      <c r="H17825" s="325"/>
      <c r="R17825" s="200"/>
    </row>
    <row r="17826" spans="1:18" ht="14.6" customHeight="1" x14ac:dyDescent="0.5">
      <c r="A17826" s="523">
        <f t="shared" ref="A17826" si="24083">A17822+1</f>
        <v>1128</v>
      </c>
      <c r="B17826" s="216" t="str">
        <f t="shared" si="24040"/>
        <v>Olympiad</v>
      </c>
      <c r="C17826" s="408">
        <f t="shared" ref="C17826" si="24084">C17822+1</f>
        <v>960</v>
      </c>
      <c r="D17826" s="217">
        <f t="shared" ref="D17826" si="24085">D17822+1</f>
        <v>1857</v>
      </c>
      <c r="E17826" s="212"/>
      <c r="F17826" s="197">
        <v>3</v>
      </c>
      <c r="G17826" s="208" t="s">
        <v>287</v>
      </c>
      <c r="H17826" s="367"/>
      <c r="R17826" s="200"/>
    </row>
    <row r="17827" spans="1:18" ht="14.6" customHeight="1" thickBot="1" x14ac:dyDescent="0.55000000000000004">
      <c r="A17827" s="526"/>
      <c r="B17827" s="217">
        <f t="shared" si="24040"/>
        <v>288</v>
      </c>
      <c r="C17827" s="406" t="str">
        <f t="shared" si="24020"/>
        <v>7 Times</v>
      </c>
      <c r="D17827" s="217" t="str">
        <f t="shared" ref="D17827" si="24086">INT((D17826-D$10559-1)/49+1)&amp;"/"&amp;MOD(INT((D17826-D$10559-1)/7),7)+1&amp;"/"&amp;MOD(D17826-D$10559-1,7)+1</f>
        <v>38/1/4</v>
      </c>
      <c r="E17827" s="214"/>
      <c r="F17827" s="197">
        <v>4</v>
      </c>
      <c r="G17827" s="209" t="s">
        <v>605</v>
      </c>
      <c r="H17827" s="324" t="str">
        <f>H17823</f>
        <v>Dn 2300</v>
      </c>
      <c r="R17827" s="200"/>
    </row>
    <row r="17828" spans="1:18" ht="14.6" customHeight="1" x14ac:dyDescent="0.5">
      <c r="A17828" s="524" t="s">
        <v>1279</v>
      </c>
      <c r="B17828" s="217" t="s">
        <v>1188</v>
      </c>
      <c r="C17828" s="407">
        <f t="shared" si="23946"/>
        <v>979</v>
      </c>
      <c r="D17828" s="202" t="str">
        <f t="shared" ref="D17828" si="24087">IF(MOD(D17826-D$10559-1,49)=0,"Jub",IF(MOD(D17826-D$10559,7)=0,"Sab","Yr"))&amp;" "&amp;IF(MOD(D17826-D$10559-1,49)=0,INT(D17826-D$10559-1)/49,"")</f>
        <v xml:space="preserve">Yr </v>
      </c>
      <c r="E17828" s="201">
        <f t="shared" ref="E17828" si="24088">E17824+1</f>
        <v>376</v>
      </c>
      <c r="F17828" s="197">
        <v>1</v>
      </c>
      <c r="G17828" s="203" t="s">
        <v>288</v>
      </c>
      <c r="H17828" s="325">
        <f>H17824+1</f>
        <v>343</v>
      </c>
      <c r="R17828" s="200"/>
    </row>
    <row r="17829" spans="1:18" ht="14.6" customHeight="1" x14ac:dyDescent="0.5">
      <c r="A17829" s="525" t="s">
        <v>1280</v>
      </c>
      <c r="B17829" s="202">
        <f t="shared" ref="B17829" si="24089">B17825+1</f>
        <v>1151</v>
      </c>
      <c r="C17829" s="407" t="str">
        <f t="shared" ref="C17829" si="24090">C17825</f>
        <v>Daniel 1290</v>
      </c>
      <c r="D17829" s="216" t="str">
        <f t="shared" ref="D17829" si="24091">D17825</f>
        <v>Exodus</v>
      </c>
      <c r="E17829" s="212" t="str">
        <f t="shared" ref="E17829" si="24092">E17825</f>
        <v>AD</v>
      </c>
      <c r="F17829" s="197">
        <v>2</v>
      </c>
      <c r="G17829" s="206" t="s">
        <v>604</v>
      </c>
      <c r="H17829" s="325"/>
      <c r="R17829" s="200"/>
    </row>
    <row r="17830" spans="1:18" ht="14.6" customHeight="1" x14ac:dyDescent="0.5">
      <c r="A17830" s="523">
        <f t="shared" ref="A17830" si="24093">A17826+1</f>
        <v>1129</v>
      </c>
      <c r="B17830" s="216" t="str">
        <f t="shared" si="24051"/>
        <v>Olympiad</v>
      </c>
      <c r="C17830" s="408">
        <f t="shared" ref="C17830" si="24094">C17826+1</f>
        <v>961</v>
      </c>
      <c r="D17830" s="217">
        <f t="shared" ref="D17830" si="24095">D17826+1</f>
        <v>1858</v>
      </c>
      <c r="E17830" s="212"/>
      <c r="F17830" s="197">
        <v>3</v>
      </c>
      <c r="G17830" s="208" t="s">
        <v>287</v>
      </c>
      <c r="H17830" s="367"/>
      <c r="R17830" s="200"/>
    </row>
    <row r="17831" spans="1:18" ht="14.6" customHeight="1" thickBot="1" x14ac:dyDescent="0.55000000000000004">
      <c r="A17831" s="526"/>
      <c r="B17831" s="217">
        <f t="shared" si="24051"/>
        <v>288</v>
      </c>
      <c r="C17831" s="406" t="str">
        <f t="shared" si="24020"/>
        <v>7 Times</v>
      </c>
      <c r="D17831" s="217" t="str">
        <f t="shared" ref="D17831" si="24096">INT((D17830-D$10559-1)/49+1)&amp;"/"&amp;MOD(INT((D17830-D$10559-1)/7),7)+1&amp;"/"&amp;MOD(D17830-D$10559-1,7)+1</f>
        <v>38/1/5</v>
      </c>
      <c r="E17831" s="214"/>
      <c r="F17831" s="197">
        <v>4</v>
      </c>
      <c r="G17831" s="209" t="s">
        <v>605</v>
      </c>
      <c r="H17831" s="324" t="str">
        <f>H17827</f>
        <v>Dn 2300</v>
      </c>
      <c r="R17831" s="200"/>
    </row>
    <row r="17832" spans="1:18" ht="14.6" customHeight="1" x14ac:dyDescent="0.5">
      <c r="A17832" s="524" t="s">
        <v>1279</v>
      </c>
      <c r="B17832" s="217" t="s">
        <v>1189</v>
      </c>
      <c r="C17832" s="407">
        <f t="shared" si="23946"/>
        <v>980</v>
      </c>
      <c r="D17832" s="202" t="str">
        <f t="shared" ref="D17832" si="24097">IF(MOD(D17830-D$10559-1,49)=0,"Jub",IF(MOD(D17830-D$10559,7)=0,"Sab","Yr"))&amp;" "&amp;IF(MOD(D17830-D$10559-1,49)=0,INT(D17830-D$10559-1)/49,"")</f>
        <v xml:space="preserve">Yr </v>
      </c>
      <c r="E17832" s="201">
        <f t="shared" ref="E17832" si="24098">E17828+1</f>
        <v>377</v>
      </c>
      <c r="F17832" s="197">
        <v>1</v>
      </c>
      <c r="G17832" s="203" t="s">
        <v>288</v>
      </c>
      <c r="H17832" s="325">
        <f>H17828+1</f>
        <v>344</v>
      </c>
      <c r="R17832" s="200"/>
    </row>
    <row r="17833" spans="1:18" ht="14.6" customHeight="1" x14ac:dyDescent="0.5">
      <c r="A17833" s="525" t="s">
        <v>1280</v>
      </c>
      <c r="B17833" s="202">
        <f t="shared" ref="B17833" si="24099">B17829+1</f>
        <v>1152</v>
      </c>
      <c r="C17833" s="407" t="str">
        <f t="shared" ref="C17833" si="24100">C17829</f>
        <v>Daniel 1290</v>
      </c>
      <c r="D17833" s="216" t="str">
        <f t="shared" ref="D17833" si="24101">D17829</f>
        <v>Exodus</v>
      </c>
      <c r="E17833" s="212" t="str">
        <f t="shared" ref="E17833" si="24102">E17829</f>
        <v>AD</v>
      </c>
      <c r="F17833" s="197">
        <v>2</v>
      </c>
      <c r="G17833" s="206" t="s">
        <v>604</v>
      </c>
      <c r="H17833" s="325"/>
      <c r="R17833" s="200"/>
    </row>
    <row r="17834" spans="1:18" ht="14.6" customHeight="1" x14ac:dyDescent="0.5">
      <c r="A17834" s="523">
        <f t="shared" ref="A17834" si="24103">A17830+1</f>
        <v>1130</v>
      </c>
      <c r="B17834" s="216" t="str">
        <f t="shared" ref="B17834" si="24104">B17830</f>
        <v>Olympiad</v>
      </c>
      <c r="C17834" s="408">
        <f t="shared" ref="C17834" si="24105">C17830+1</f>
        <v>962</v>
      </c>
      <c r="D17834" s="217">
        <f t="shared" ref="D17834" si="24106">D17830+1</f>
        <v>1859</v>
      </c>
      <c r="E17834" s="212"/>
      <c r="F17834" s="197">
        <v>3</v>
      </c>
      <c r="G17834" s="208" t="s">
        <v>287</v>
      </c>
      <c r="H17834" s="367"/>
      <c r="R17834" s="200"/>
    </row>
    <row r="17835" spans="1:18" ht="14.6" customHeight="1" thickBot="1" x14ac:dyDescent="0.55000000000000004">
      <c r="A17835" s="526"/>
      <c r="B17835" s="217">
        <f t="shared" ref="B17835" si="24107">B17831+1</f>
        <v>289</v>
      </c>
      <c r="C17835" s="406" t="str">
        <f t="shared" si="24020"/>
        <v>7 Times</v>
      </c>
      <c r="D17835" s="217" t="str">
        <f t="shared" ref="D17835" si="24108">INT((D17834-D$10559-1)/49+1)&amp;"/"&amp;MOD(INT((D17834-D$10559-1)/7),7)+1&amp;"/"&amp;MOD(D17834-D$10559-1,7)+1</f>
        <v>38/1/6</v>
      </c>
      <c r="E17835" s="214"/>
      <c r="F17835" s="197">
        <v>4</v>
      </c>
      <c r="G17835" s="209" t="s">
        <v>605</v>
      </c>
      <c r="H17835" s="324" t="str">
        <f>H17831</f>
        <v>Dn 2300</v>
      </c>
      <c r="R17835" s="200"/>
    </row>
    <row r="17836" spans="1:18" ht="14.6" customHeight="1" x14ac:dyDescent="0.5">
      <c r="A17836" s="524" t="s">
        <v>1279</v>
      </c>
      <c r="B17836" s="217" t="s">
        <v>1186</v>
      </c>
      <c r="C17836" s="407">
        <f t="shared" si="23946"/>
        <v>981</v>
      </c>
      <c r="D17836" s="202" t="str">
        <f t="shared" ref="D17836" si="24109">IF(MOD(D17834-D$10559-1,49)=0,"Jub",IF(MOD(D17834-D$10559,7)=0,"Sab","Yr"))&amp;" "&amp;IF(MOD(D17834-D$10559-1,49)=0,INT(D17834-D$10559-1)/49,"")</f>
        <v xml:space="preserve">Yr </v>
      </c>
      <c r="E17836" s="201">
        <f t="shared" ref="E17836" si="24110">E17832+1</f>
        <v>378</v>
      </c>
      <c r="F17836" s="197">
        <v>1</v>
      </c>
      <c r="G17836" s="203" t="s">
        <v>288</v>
      </c>
      <c r="H17836" s="325">
        <f>H17832+1</f>
        <v>345</v>
      </c>
      <c r="R17836" s="200"/>
    </row>
    <row r="17837" spans="1:18" ht="14.6" customHeight="1" x14ac:dyDescent="0.5">
      <c r="A17837" s="525" t="s">
        <v>1280</v>
      </c>
      <c r="B17837" s="202">
        <f t="shared" ref="B17837" si="24111">B17833+1</f>
        <v>1153</v>
      </c>
      <c r="C17837" s="407" t="str">
        <f t="shared" ref="C17837" si="24112">C17833</f>
        <v>Daniel 1290</v>
      </c>
      <c r="D17837" s="216" t="str">
        <f t="shared" ref="D17837" si="24113">D17833</f>
        <v>Exodus</v>
      </c>
      <c r="E17837" s="212" t="str">
        <f t="shared" ref="E17837" si="24114">E17833</f>
        <v>AD</v>
      </c>
      <c r="F17837" s="197">
        <v>2</v>
      </c>
      <c r="G17837" s="206" t="s">
        <v>604</v>
      </c>
      <c r="H17837" s="325"/>
      <c r="R17837" s="200"/>
    </row>
    <row r="17838" spans="1:18" ht="14.6" customHeight="1" x14ac:dyDescent="0.5">
      <c r="A17838" s="523">
        <f t="shared" ref="A17838" si="24115">A17834+1</f>
        <v>1131</v>
      </c>
      <c r="B17838" s="216" t="str">
        <f t="shared" si="24029"/>
        <v>Olympiad</v>
      </c>
      <c r="C17838" s="408">
        <f t="shared" ref="C17838" si="24116">C17834+1</f>
        <v>963</v>
      </c>
      <c r="D17838" s="217">
        <f t="shared" ref="D17838" si="24117">D17834+1</f>
        <v>1860</v>
      </c>
      <c r="E17838" s="212"/>
      <c r="F17838" s="197">
        <v>3</v>
      </c>
      <c r="G17838" s="208" t="s">
        <v>287</v>
      </c>
      <c r="H17838" s="367"/>
      <c r="R17838" s="200"/>
    </row>
    <row r="17839" spans="1:18" ht="14.6" customHeight="1" thickBot="1" x14ac:dyDescent="0.55000000000000004">
      <c r="A17839" s="526"/>
      <c r="B17839" s="217">
        <f t="shared" si="24029"/>
        <v>289</v>
      </c>
      <c r="C17839" s="406" t="str">
        <f t="shared" si="24020"/>
        <v>7 Times</v>
      </c>
      <c r="D17839" s="359" t="str">
        <f t="shared" ref="D17839" si="24118">INT((D17838-D$10559-1)/49+1)&amp;"/"&amp;MOD(INT((D17838-D$10559-1)/7),7)+1&amp;"/"&amp;MOD(D17838-D$10559-1,7)+1</f>
        <v>38/1/7</v>
      </c>
      <c r="E17839" s="214"/>
      <c r="F17839" s="197">
        <v>4</v>
      </c>
      <c r="G17839" s="209" t="s">
        <v>605</v>
      </c>
      <c r="H17839" s="324" t="str">
        <f>H17835</f>
        <v>Dn 2300</v>
      </c>
      <c r="R17839" s="200"/>
    </row>
    <row r="17840" spans="1:18" ht="14.6" customHeight="1" x14ac:dyDescent="0.5">
      <c r="A17840" s="524" t="s">
        <v>1279</v>
      </c>
      <c r="B17840" s="217" t="s">
        <v>1187</v>
      </c>
      <c r="C17840" s="407">
        <f t="shared" ref="C17840:C17900" si="24119">C17836+1</f>
        <v>982</v>
      </c>
      <c r="D17840" s="360" t="str">
        <f t="shared" ref="D17840" si="24120">IF(MOD(D17838-D$10559-1,49)=0,"Jub",IF(MOD(D17838-D$10559,7)=0,"Sab","Yr"))&amp;" "&amp;IF(MOD(D17838-D$10559-1,49)=0,INT(D17838-D$10559-1)/49,"")</f>
        <v xml:space="preserve">Sab </v>
      </c>
      <c r="E17840" s="201">
        <f t="shared" ref="E17840" si="24121">E17836+1</f>
        <v>379</v>
      </c>
      <c r="F17840" s="197">
        <v>1</v>
      </c>
      <c r="G17840" s="203" t="s">
        <v>288</v>
      </c>
      <c r="H17840" s="325">
        <f>H17836+1</f>
        <v>346</v>
      </c>
      <c r="R17840" s="200"/>
    </row>
    <row r="17841" spans="1:18" ht="14.6" customHeight="1" x14ac:dyDescent="0.5">
      <c r="A17841" s="525" t="s">
        <v>1280</v>
      </c>
      <c r="B17841" s="202">
        <f t="shared" ref="B17841" si="24122">B17837+1</f>
        <v>1154</v>
      </c>
      <c r="C17841" s="407" t="str">
        <f t="shared" ref="C17841" si="24123">C17837</f>
        <v>Daniel 1290</v>
      </c>
      <c r="D17841" s="361" t="str">
        <f t="shared" ref="D17841" si="24124">D17837</f>
        <v>Exodus</v>
      </c>
      <c r="E17841" s="212" t="str">
        <f t="shared" ref="E17841" si="24125">E17837</f>
        <v>AD</v>
      </c>
      <c r="F17841" s="197">
        <v>2</v>
      </c>
      <c r="G17841" s="206" t="s">
        <v>604</v>
      </c>
      <c r="H17841" s="325"/>
      <c r="R17841" s="200"/>
    </row>
    <row r="17842" spans="1:18" ht="14.6" customHeight="1" x14ac:dyDescent="0.5">
      <c r="A17842" s="523">
        <f t="shared" ref="A17842" si="24126">A17838+1</f>
        <v>1132</v>
      </c>
      <c r="B17842" s="216" t="str">
        <f t="shared" si="24040"/>
        <v>Olympiad</v>
      </c>
      <c r="C17842" s="408">
        <f t="shared" ref="C17842" si="24127">C17838+1</f>
        <v>964</v>
      </c>
      <c r="D17842" s="359">
        <f t="shared" ref="D17842" si="24128">D17838+1</f>
        <v>1861</v>
      </c>
      <c r="E17842" s="212"/>
      <c r="F17842" s="197">
        <v>3</v>
      </c>
      <c r="G17842" s="208" t="s">
        <v>287</v>
      </c>
      <c r="H17842" s="367"/>
      <c r="R17842" s="200"/>
    </row>
    <row r="17843" spans="1:18" ht="14.6" customHeight="1" thickBot="1" x14ac:dyDescent="0.55000000000000004">
      <c r="A17843" s="526"/>
      <c r="B17843" s="217">
        <f t="shared" si="24040"/>
        <v>289</v>
      </c>
      <c r="C17843" s="406" t="str">
        <f t="shared" si="24020"/>
        <v>7 Times</v>
      </c>
      <c r="D17843" s="217" t="str">
        <f t="shared" ref="D17843" si="24129">INT((D17842-D$10559-1)/49+1)&amp;"/"&amp;MOD(INT((D17842-D$10559-1)/7),7)+1&amp;"/"&amp;MOD(D17842-D$10559-1,7)+1</f>
        <v>38/2/1</v>
      </c>
      <c r="E17843" s="214"/>
      <c r="F17843" s="197">
        <v>4</v>
      </c>
      <c r="G17843" s="209" t="s">
        <v>605</v>
      </c>
      <c r="H17843" s="324" t="str">
        <f>H17839</f>
        <v>Dn 2300</v>
      </c>
      <c r="R17843" s="200"/>
    </row>
    <row r="17844" spans="1:18" ht="14.6" customHeight="1" x14ac:dyDescent="0.5">
      <c r="A17844" s="524" t="s">
        <v>1279</v>
      </c>
      <c r="B17844" s="217" t="s">
        <v>1188</v>
      </c>
      <c r="C17844" s="407">
        <f t="shared" si="24119"/>
        <v>983</v>
      </c>
      <c r="D17844" s="202" t="str">
        <f t="shared" ref="D17844" si="24130">IF(MOD(D17842-D$10559-1,49)=0,"Jub",IF(MOD(D17842-D$10559,7)=0,"Sab","Yr"))&amp;" "&amp;IF(MOD(D17842-D$10559-1,49)=0,INT(D17842-D$10559-1)/49,"")</f>
        <v xml:space="preserve">Yr </v>
      </c>
      <c r="E17844" s="201">
        <f t="shared" ref="E17844" si="24131">E17840+1</f>
        <v>380</v>
      </c>
      <c r="F17844" s="197">
        <v>1</v>
      </c>
      <c r="G17844" s="203" t="s">
        <v>288</v>
      </c>
      <c r="H17844" s="325">
        <f>H17840+1</f>
        <v>347</v>
      </c>
      <c r="R17844" s="200"/>
    </row>
    <row r="17845" spans="1:18" ht="14.6" customHeight="1" x14ac:dyDescent="0.5">
      <c r="A17845" s="525" t="s">
        <v>1280</v>
      </c>
      <c r="B17845" s="202">
        <f t="shared" ref="B17845" si="24132">B17841+1</f>
        <v>1155</v>
      </c>
      <c r="C17845" s="407" t="str">
        <f t="shared" ref="C17845" si="24133">C17841</f>
        <v>Daniel 1290</v>
      </c>
      <c r="D17845" s="216" t="str">
        <f t="shared" ref="D17845" si="24134">D17841</f>
        <v>Exodus</v>
      </c>
      <c r="E17845" s="212" t="str">
        <f t="shared" ref="E17845" si="24135">E17841</f>
        <v>AD</v>
      </c>
      <c r="F17845" s="197">
        <v>2</v>
      </c>
      <c r="G17845" s="206" t="s">
        <v>604</v>
      </c>
      <c r="H17845" s="325"/>
      <c r="R17845" s="200"/>
    </row>
    <row r="17846" spans="1:18" ht="14.6" customHeight="1" x14ac:dyDescent="0.5">
      <c r="A17846" s="523">
        <f t="shared" ref="A17846" si="24136">A17842+1</f>
        <v>1133</v>
      </c>
      <c r="B17846" s="216" t="str">
        <f t="shared" si="24051"/>
        <v>Olympiad</v>
      </c>
      <c r="C17846" s="408">
        <f t="shared" ref="C17846" si="24137">C17842+1</f>
        <v>965</v>
      </c>
      <c r="D17846" s="217">
        <f t="shared" ref="D17846" si="24138">D17842+1</f>
        <v>1862</v>
      </c>
      <c r="E17846" s="212"/>
      <c r="F17846" s="197">
        <v>3</v>
      </c>
      <c r="G17846" s="208" t="s">
        <v>287</v>
      </c>
      <c r="H17846" s="367"/>
      <c r="R17846" s="200"/>
    </row>
    <row r="17847" spans="1:18" ht="14.6" customHeight="1" thickBot="1" x14ac:dyDescent="0.55000000000000004">
      <c r="A17847" s="526"/>
      <c r="B17847" s="217">
        <f t="shared" si="24051"/>
        <v>289</v>
      </c>
      <c r="C17847" s="406" t="str">
        <f t="shared" si="24020"/>
        <v>7 Times</v>
      </c>
      <c r="D17847" s="217" t="str">
        <f t="shared" ref="D17847" si="24139">INT((D17846-D$10559-1)/49+1)&amp;"/"&amp;MOD(INT((D17846-D$10559-1)/7),7)+1&amp;"/"&amp;MOD(D17846-D$10559-1,7)+1</f>
        <v>38/2/2</v>
      </c>
      <c r="E17847" s="214"/>
      <c r="F17847" s="197">
        <v>4</v>
      </c>
      <c r="G17847" s="209" t="s">
        <v>605</v>
      </c>
      <c r="H17847" s="324" t="str">
        <f>H17843</f>
        <v>Dn 2300</v>
      </c>
      <c r="R17847" s="200"/>
    </row>
    <row r="17848" spans="1:18" ht="14.6" customHeight="1" x14ac:dyDescent="0.5">
      <c r="A17848" s="524" t="s">
        <v>1279</v>
      </c>
      <c r="B17848" s="217" t="s">
        <v>1189</v>
      </c>
      <c r="C17848" s="407">
        <f t="shared" si="24119"/>
        <v>984</v>
      </c>
      <c r="D17848" s="202" t="str">
        <f t="shared" ref="D17848" si="24140">IF(MOD(D17846-D$10559-1,49)=0,"Jub",IF(MOD(D17846-D$10559,7)=0,"Sab","Yr"))&amp;" "&amp;IF(MOD(D17846-D$10559-1,49)=0,INT(D17846-D$10559-1)/49,"")</f>
        <v xml:space="preserve">Yr </v>
      </c>
      <c r="E17848" s="201">
        <f t="shared" ref="E17848" si="24141">E17844+1</f>
        <v>381</v>
      </c>
      <c r="F17848" s="197">
        <v>1</v>
      </c>
      <c r="G17848" s="203" t="s">
        <v>288</v>
      </c>
      <c r="H17848" s="325">
        <f>H17844+1</f>
        <v>348</v>
      </c>
      <c r="R17848" s="200"/>
    </row>
    <row r="17849" spans="1:18" ht="14.6" customHeight="1" x14ac:dyDescent="0.5">
      <c r="A17849" s="525" t="s">
        <v>1280</v>
      </c>
      <c r="B17849" s="202">
        <f t="shared" ref="B17849" si="24142">B17845+1</f>
        <v>1156</v>
      </c>
      <c r="C17849" s="407" t="str">
        <f t="shared" ref="C17849" si="24143">C17845</f>
        <v>Daniel 1290</v>
      </c>
      <c r="D17849" s="216" t="str">
        <f t="shared" ref="D17849" si="24144">D17845</f>
        <v>Exodus</v>
      </c>
      <c r="E17849" s="212" t="str">
        <f t="shared" ref="E17849" si="24145">E17845</f>
        <v>AD</v>
      </c>
      <c r="F17849" s="197">
        <v>2</v>
      </c>
      <c r="G17849" s="206" t="s">
        <v>604</v>
      </c>
      <c r="H17849" s="325"/>
      <c r="R17849" s="200"/>
    </row>
    <row r="17850" spans="1:18" ht="14.6" customHeight="1" x14ac:dyDescent="0.5">
      <c r="A17850" s="523">
        <f t="shared" ref="A17850" si="24146">A17846+1</f>
        <v>1134</v>
      </c>
      <c r="B17850" s="216" t="str">
        <f t="shared" ref="B17850" si="24147">B17846</f>
        <v>Olympiad</v>
      </c>
      <c r="C17850" s="408">
        <f t="shared" ref="C17850" si="24148">C17846+1</f>
        <v>966</v>
      </c>
      <c r="D17850" s="217">
        <f t="shared" ref="D17850" si="24149">D17846+1</f>
        <v>1863</v>
      </c>
      <c r="E17850" s="212"/>
      <c r="F17850" s="197">
        <v>3</v>
      </c>
      <c r="G17850" s="208" t="s">
        <v>287</v>
      </c>
      <c r="H17850" s="367"/>
      <c r="R17850" s="200"/>
    </row>
    <row r="17851" spans="1:18" ht="14.6" customHeight="1" thickBot="1" x14ac:dyDescent="0.55000000000000004">
      <c r="A17851" s="526"/>
      <c r="B17851" s="217">
        <f t="shared" ref="B17851" si="24150">B17847+1</f>
        <v>290</v>
      </c>
      <c r="C17851" s="406" t="str">
        <f t="shared" si="24020"/>
        <v>7 Times</v>
      </c>
      <c r="D17851" s="217" t="str">
        <f t="shared" ref="D17851" si="24151">INT((D17850-D$10559-1)/49+1)&amp;"/"&amp;MOD(INT((D17850-D$10559-1)/7),7)+1&amp;"/"&amp;MOD(D17850-D$10559-1,7)+1</f>
        <v>38/2/3</v>
      </c>
      <c r="E17851" s="214"/>
      <c r="F17851" s="197">
        <v>4</v>
      </c>
      <c r="G17851" s="209" t="s">
        <v>605</v>
      </c>
      <c r="H17851" s="324" t="str">
        <f>H17847</f>
        <v>Dn 2300</v>
      </c>
      <c r="R17851" s="200"/>
    </row>
    <row r="17852" spans="1:18" ht="14.6" customHeight="1" x14ac:dyDescent="0.5">
      <c r="A17852" s="524" t="s">
        <v>1279</v>
      </c>
      <c r="B17852" s="217" t="s">
        <v>1186</v>
      </c>
      <c r="C17852" s="407">
        <f t="shared" si="24119"/>
        <v>985</v>
      </c>
      <c r="D17852" s="202" t="str">
        <f t="shared" ref="D17852" si="24152">IF(MOD(D17850-D$10559-1,49)=0,"Jub",IF(MOD(D17850-D$10559,7)=0,"Sab","Yr"))&amp;" "&amp;IF(MOD(D17850-D$10559-1,49)=0,INT(D17850-D$10559-1)/49,"")</f>
        <v xml:space="preserve">Yr </v>
      </c>
      <c r="E17852" s="201">
        <f t="shared" ref="E17852" si="24153">E17848+1</f>
        <v>382</v>
      </c>
      <c r="F17852" s="197">
        <v>1</v>
      </c>
      <c r="G17852" s="203" t="s">
        <v>288</v>
      </c>
      <c r="H17852" s="325">
        <f>H17848+1</f>
        <v>349</v>
      </c>
      <c r="R17852" s="200"/>
    </row>
    <row r="17853" spans="1:18" ht="14.6" customHeight="1" x14ac:dyDescent="0.5">
      <c r="A17853" s="525" t="s">
        <v>1280</v>
      </c>
      <c r="B17853" s="202">
        <f t="shared" ref="B17853" si="24154">B17849+1</f>
        <v>1157</v>
      </c>
      <c r="C17853" s="407" t="str">
        <f t="shared" ref="C17853" si="24155">C17849</f>
        <v>Daniel 1290</v>
      </c>
      <c r="D17853" s="216" t="str">
        <f t="shared" ref="D17853" si="24156">D17849</f>
        <v>Exodus</v>
      </c>
      <c r="E17853" s="212" t="str">
        <f t="shared" ref="E17853" si="24157">E17849</f>
        <v>AD</v>
      </c>
      <c r="F17853" s="197">
        <v>2</v>
      </c>
      <c r="G17853" s="206" t="s">
        <v>604</v>
      </c>
      <c r="H17853" s="325"/>
      <c r="R17853" s="200"/>
    </row>
    <row r="17854" spans="1:18" ht="14.6" customHeight="1" x14ac:dyDescent="0.5">
      <c r="A17854" s="523">
        <f t="shared" ref="A17854" si="24158">A17850+1</f>
        <v>1135</v>
      </c>
      <c r="B17854" s="216" t="str">
        <f t="shared" si="24029"/>
        <v>Olympiad</v>
      </c>
      <c r="C17854" s="408">
        <f t="shared" ref="C17854" si="24159">C17850+1</f>
        <v>967</v>
      </c>
      <c r="D17854" s="217">
        <f t="shared" ref="D17854" si="24160">D17850+1</f>
        <v>1864</v>
      </c>
      <c r="E17854" s="212"/>
      <c r="F17854" s="197">
        <v>3</v>
      </c>
      <c r="G17854" s="208" t="s">
        <v>287</v>
      </c>
      <c r="H17854" s="367"/>
      <c r="R17854" s="200"/>
    </row>
    <row r="17855" spans="1:18" ht="14.6" customHeight="1" thickBot="1" x14ac:dyDescent="0.55000000000000004">
      <c r="A17855" s="526"/>
      <c r="B17855" s="217">
        <f t="shared" si="24029"/>
        <v>290</v>
      </c>
      <c r="C17855" s="406" t="str">
        <f t="shared" si="24020"/>
        <v>7 Times</v>
      </c>
      <c r="D17855" s="217" t="str">
        <f t="shared" ref="D17855" si="24161">INT((D17854-D$10559-1)/49+1)&amp;"/"&amp;MOD(INT((D17854-D$10559-1)/7),7)+1&amp;"/"&amp;MOD(D17854-D$10559-1,7)+1</f>
        <v>38/2/4</v>
      </c>
      <c r="E17855" s="214"/>
      <c r="F17855" s="197">
        <v>4</v>
      </c>
      <c r="G17855" s="209" t="s">
        <v>605</v>
      </c>
      <c r="H17855" s="324" t="str">
        <f>H17851</f>
        <v>Dn 2300</v>
      </c>
      <c r="R17855" s="200"/>
    </row>
    <row r="17856" spans="1:18" ht="14.6" customHeight="1" x14ac:dyDescent="0.5">
      <c r="A17856" s="524" t="s">
        <v>1279</v>
      </c>
      <c r="B17856" s="217" t="s">
        <v>1187</v>
      </c>
      <c r="C17856" s="407">
        <f t="shared" si="24119"/>
        <v>986</v>
      </c>
      <c r="D17856" s="202" t="str">
        <f t="shared" ref="D17856" si="24162">IF(MOD(D17854-D$10559-1,49)=0,"Jub",IF(MOD(D17854-D$10559,7)=0,"Sab","Yr"))&amp;" "&amp;IF(MOD(D17854-D$10559-1,49)=0,INT(D17854-D$10559-1)/49,"")</f>
        <v xml:space="preserve">Yr </v>
      </c>
      <c r="E17856" s="201">
        <f t="shared" ref="E17856" si="24163">E17852+1</f>
        <v>383</v>
      </c>
      <c r="F17856" s="197">
        <v>1</v>
      </c>
      <c r="G17856" s="203" t="s">
        <v>288</v>
      </c>
      <c r="H17856" s="325">
        <f>H17852+1</f>
        <v>350</v>
      </c>
      <c r="R17856" s="200"/>
    </row>
    <row r="17857" spans="1:18" ht="14.6" customHeight="1" x14ac:dyDescent="0.5">
      <c r="A17857" s="525" t="s">
        <v>1280</v>
      </c>
      <c r="B17857" s="202">
        <f t="shared" ref="B17857" si="24164">B17853+1</f>
        <v>1158</v>
      </c>
      <c r="C17857" s="407" t="str">
        <f t="shared" ref="C17857" si="24165">C17853</f>
        <v>Daniel 1290</v>
      </c>
      <c r="D17857" s="216" t="str">
        <f t="shared" ref="D17857" si="24166">D17853</f>
        <v>Exodus</v>
      </c>
      <c r="E17857" s="212" t="str">
        <f t="shared" ref="E17857" si="24167">E17853</f>
        <v>AD</v>
      </c>
      <c r="F17857" s="197">
        <v>2</v>
      </c>
      <c r="G17857" s="206" t="s">
        <v>604</v>
      </c>
      <c r="H17857" s="325"/>
      <c r="R17857" s="200"/>
    </row>
    <row r="17858" spans="1:18" ht="14.6" customHeight="1" x14ac:dyDescent="0.5">
      <c r="A17858" s="523">
        <f t="shared" ref="A17858" si="24168">A17854+1</f>
        <v>1136</v>
      </c>
      <c r="B17858" s="216" t="str">
        <f t="shared" si="24040"/>
        <v>Olympiad</v>
      </c>
      <c r="C17858" s="408">
        <f t="shared" ref="C17858" si="24169">C17854+1</f>
        <v>968</v>
      </c>
      <c r="D17858" s="217">
        <f t="shared" ref="D17858" si="24170">D17854+1</f>
        <v>1865</v>
      </c>
      <c r="E17858" s="212"/>
      <c r="F17858" s="197">
        <v>3</v>
      </c>
      <c r="G17858" s="208" t="s">
        <v>287</v>
      </c>
      <c r="H17858" s="367"/>
      <c r="R17858" s="200"/>
    </row>
    <row r="17859" spans="1:18" ht="14.6" customHeight="1" thickBot="1" x14ac:dyDescent="0.55000000000000004">
      <c r="A17859" s="526"/>
      <c r="B17859" s="217">
        <f t="shared" si="24040"/>
        <v>290</v>
      </c>
      <c r="C17859" s="406" t="str">
        <f t="shared" si="24020"/>
        <v>7 Times</v>
      </c>
      <c r="D17859" s="217" t="str">
        <f t="shared" ref="D17859" si="24171">INT((D17858-D$10559-1)/49+1)&amp;"/"&amp;MOD(INT((D17858-D$10559-1)/7),7)+1&amp;"/"&amp;MOD(D17858-D$10559-1,7)+1</f>
        <v>38/2/5</v>
      </c>
      <c r="E17859" s="214"/>
      <c r="F17859" s="197">
        <v>4</v>
      </c>
      <c r="G17859" s="209" t="s">
        <v>605</v>
      </c>
      <c r="H17859" s="324" t="str">
        <f>H17855</f>
        <v>Dn 2300</v>
      </c>
      <c r="R17859" s="200"/>
    </row>
    <row r="17860" spans="1:18" ht="14.6" customHeight="1" x14ac:dyDescent="0.5">
      <c r="A17860" s="524" t="s">
        <v>1279</v>
      </c>
      <c r="B17860" s="217" t="s">
        <v>1188</v>
      </c>
      <c r="C17860" s="407">
        <f t="shared" si="24119"/>
        <v>987</v>
      </c>
      <c r="D17860" s="202" t="str">
        <f t="shared" ref="D17860" si="24172">IF(MOD(D17858-D$10559-1,49)=0,"Jub",IF(MOD(D17858-D$10559,7)=0,"Sab","Yr"))&amp;" "&amp;IF(MOD(D17858-D$10559-1,49)=0,INT(D17858-D$10559-1)/49,"")</f>
        <v xml:space="preserve">Yr </v>
      </c>
      <c r="E17860" s="201">
        <f t="shared" ref="E17860" si="24173">E17856+1</f>
        <v>384</v>
      </c>
      <c r="F17860" s="197">
        <v>1</v>
      </c>
      <c r="G17860" s="203" t="s">
        <v>288</v>
      </c>
      <c r="H17860" s="325">
        <f>H17856+1</f>
        <v>351</v>
      </c>
      <c r="R17860" s="200"/>
    </row>
    <row r="17861" spans="1:18" ht="14.6" customHeight="1" x14ac:dyDescent="0.5">
      <c r="A17861" s="525" t="s">
        <v>1280</v>
      </c>
      <c r="B17861" s="202">
        <f t="shared" ref="B17861" si="24174">B17857+1</f>
        <v>1159</v>
      </c>
      <c r="C17861" s="407" t="str">
        <f t="shared" ref="C17861" si="24175">C17857</f>
        <v>Daniel 1290</v>
      </c>
      <c r="D17861" s="216" t="str">
        <f t="shared" ref="D17861" si="24176">D17857</f>
        <v>Exodus</v>
      </c>
      <c r="E17861" s="212" t="str">
        <f t="shared" ref="E17861" si="24177">E17857</f>
        <v>AD</v>
      </c>
      <c r="F17861" s="197">
        <v>2</v>
      </c>
      <c r="G17861" s="206" t="s">
        <v>604</v>
      </c>
      <c r="H17861" s="325"/>
      <c r="R17861" s="200"/>
    </row>
    <row r="17862" spans="1:18" ht="14.6" customHeight="1" x14ac:dyDescent="0.5">
      <c r="A17862" s="523">
        <f t="shared" ref="A17862" si="24178">A17858+1</f>
        <v>1137</v>
      </c>
      <c r="B17862" s="216" t="str">
        <f t="shared" si="24051"/>
        <v>Olympiad</v>
      </c>
      <c r="C17862" s="408">
        <f t="shared" ref="C17862" si="24179">C17858+1</f>
        <v>969</v>
      </c>
      <c r="D17862" s="217">
        <f t="shared" ref="D17862" si="24180">D17858+1</f>
        <v>1866</v>
      </c>
      <c r="E17862" s="212"/>
      <c r="F17862" s="197">
        <v>3</v>
      </c>
      <c r="G17862" s="208" t="s">
        <v>287</v>
      </c>
      <c r="H17862" s="367"/>
      <c r="R17862" s="200"/>
    </row>
    <row r="17863" spans="1:18" ht="14.6" customHeight="1" thickBot="1" x14ac:dyDescent="0.55000000000000004">
      <c r="A17863" s="526"/>
      <c r="B17863" s="217">
        <f t="shared" si="24051"/>
        <v>290</v>
      </c>
      <c r="C17863" s="406" t="str">
        <f t="shared" si="24020"/>
        <v>7 Times</v>
      </c>
      <c r="D17863" s="217" t="str">
        <f t="shared" ref="D17863" si="24181">INT((D17862-D$10559-1)/49+1)&amp;"/"&amp;MOD(INT((D17862-D$10559-1)/7),7)+1&amp;"/"&amp;MOD(D17862-D$10559-1,7)+1</f>
        <v>38/2/6</v>
      </c>
      <c r="E17863" s="214"/>
      <c r="F17863" s="197">
        <v>4</v>
      </c>
      <c r="G17863" s="209" t="s">
        <v>605</v>
      </c>
      <c r="H17863" s="324" t="str">
        <f>H17859</f>
        <v>Dn 2300</v>
      </c>
      <c r="R17863" s="200"/>
    </row>
    <row r="17864" spans="1:18" ht="14.6" customHeight="1" x14ac:dyDescent="0.5">
      <c r="A17864" s="524" t="s">
        <v>1279</v>
      </c>
      <c r="B17864" s="217" t="s">
        <v>1189</v>
      </c>
      <c r="C17864" s="407">
        <f t="shared" si="24119"/>
        <v>988</v>
      </c>
      <c r="D17864" s="202" t="str">
        <f t="shared" ref="D17864" si="24182">IF(MOD(D17862-D$10559-1,49)=0,"Jub",IF(MOD(D17862-D$10559,7)=0,"Sab","Yr"))&amp;" "&amp;IF(MOD(D17862-D$10559-1,49)=0,INT(D17862-D$10559-1)/49,"")</f>
        <v xml:space="preserve">Yr </v>
      </c>
      <c r="E17864" s="201">
        <f t="shared" ref="E17864" si="24183">E17860+1</f>
        <v>385</v>
      </c>
      <c r="F17864" s="197">
        <v>1</v>
      </c>
      <c r="G17864" s="203" t="s">
        <v>288</v>
      </c>
      <c r="H17864" s="325">
        <f>H17860+1</f>
        <v>352</v>
      </c>
      <c r="R17864" s="200"/>
    </row>
    <row r="17865" spans="1:18" ht="14.6" customHeight="1" x14ac:dyDescent="0.5">
      <c r="A17865" s="525" t="s">
        <v>1280</v>
      </c>
      <c r="B17865" s="202">
        <f t="shared" ref="B17865" si="24184">B17861+1</f>
        <v>1160</v>
      </c>
      <c r="C17865" s="407" t="str">
        <f t="shared" ref="C17865" si="24185">C17861</f>
        <v>Daniel 1290</v>
      </c>
      <c r="D17865" s="216" t="str">
        <f t="shared" ref="D17865" si="24186">D17861</f>
        <v>Exodus</v>
      </c>
      <c r="E17865" s="212" t="str">
        <f t="shared" ref="E17865" si="24187">E17861</f>
        <v>AD</v>
      </c>
      <c r="F17865" s="197">
        <v>2</v>
      </c>
      <c r="G17865" s="206" t="s">
        <v>604</v>
      </c>
      <c r="H17865" s="325"/>
      <c r="R17865" s="200"/>
    </row>
    <row r="17866" spans="1:18" ht="14.6" customHeight="1" x14ac:dyDescent="0.5">
      <c r="A17866" s="523">
        <f t="shared" ref="A17866" si="24188">A17862+1</f>
        <v>1138</v>
      </c>
      <c r="B17866" s="216" t="str">
        <f t="shared" ref="B17866" si="24189">B17862</f>
        <v>Olympiad</v>
      </c>
      <c r="C17866" s="408">
        <f t="shared" ref="C17866" si="24190">C17862+1</f>
        <v>970</v>
      </c>
      <c r="D17866" s="217">
        <f t="shared" ref="D17866" si="24191">D17862+1</f>
        <v>1867</v>
      </c>
      <c r="E17866" s="212"/>
      <c r="F17866" s="197">
        <v>3</v>
      </c>
      <c r="G17866" s="208" t="s">
        <v>287</v>
      </c>
      <c r="H17866" s="367"/>
      <c r="R17866" s="200"/>
    </row>
    <row r="17867" spans="1:18" ht="14.6" customHeight="1" thickBot="1" x14ac:dyDescent="0.55000000000000004">
      <c r="A17867" s="526"/>
      <c r="B17867" s="217">
        <f t="shared" ref="B17867" si="24192">B17863+1</f>
        <v>291</v>
      </c>
      <c r="C17867" s="406" t="str">
        <f t="shared" ref="C17867:C17927" si="24193">C17863</f>
        <v>7 Times</v>
      </c>
      <c r="D17867" s="359" t="str">
        <f t="shared" ref="D17867" si="24194">INT((D17866-D$10559-1)/49+1)&amp;"/"&amp;MOD(INT((D17866-D$10559-1)/7),7)+1&amp;"/"&amp;MOD(D17866-D$10559-1,7)+1</f>
        <v>38/2/7</v>
      </c>
      <c r="E17867" s="214"/>
      <c r="F17867" s="197">
        <v>4</v>
      </c>
      <c r="G17867" s="209" t="s">
        <v>605</v>
      </c>
      <c r="H17867" s="324" t="str">
        <f>H17863</f>
        <v>Dn 2300</v>
      </c>
      <c r="R17867" s="200"/>
    </row>
    <row r="17868" spans="1:18" ht="14.6" customHeight="1" x14ac:dyDescent="0.5">
      <c r="A17868" s="524" t="s">
        <v>1279</v>
      </c>
      <c r="B17868" s="217" t="s">
        <v>1186</v>
      </c>
      <c r="C17868" s="407">
        <f t="shared" si="24119"/>
        <v>989</v>
      </c>
      <c r="D17868" s="360" t="str">
        <f t="shared" ref="D17868" si="24195">IF(MOD(D17866-D$10559-1,49)=0,"Jub",IF(MOD(D17866-D$10559,7)=0,"Sab","Yr"))&amp;" "&amp;IF(MOD(D17866-D$10559-1,49)=0,INT(D17866-D$10559-1)/49,"")</f>
        <v xml:space="preserve">Sab </v>
      </c>
      <c r="E17868" s="201">
        <f t="shared" ref="E17868" si="24196">E17864+1</f>
        <v>386</v>
      </c>
      <c r="F17868" s="197">
        <v>1</v>
      </c>
      <c r="G17868" s="203" t="s">
        <v>288</v>
      </c>
      <c r="H17868" s="325">
        <f>H17864+1</f>
        <v>353</v>
      </c>
      <c r="R17868" s="200"/>
    </row>
    <row r="17869" spans="1:18" ht="14.6" customHeight="1" x14ac:dyDescent="0.5">
      <c r="A17869" s="525" t="s">
        <v>1280</v>
      </c>
      <c r="B17869" s="202">
        <f t="shared" ref="B17869" si="24197">B17865+1</f>
        <v>1161</v>
      </c>
      <c r="C17869" s="407" t="str">
        <f t="shared" ref="C17869" si="24198">C17865</f>
        <v>Daniel 1290</v>
      </c>
      <c r="D17869" s="361" t="str">
        <f t="shared" ref="D17869" si="24199">D17865</f>
        <v>Exodus</v>
      </c>
      <c r="E17869" s="212" t="str">
        <f t="shared" ref="E17869" si="24200">E17865</f>
        <v>AD</v>
      </c>
      <c r="F17869" s="197">
        <v>2</v>
      </c>
      <c r="G17869" s="206" t="s">
        <v>604</v>
      </c>
      <c r="H17869" s="325"/>
      <c r="R17869" s="200"/>
    </row>
    <row r="17870" spans="1:18" ht="14.6" customHeight="1" x14ac:dyDescent="0.5">
      <c r="A17870" s="523">
        <f t="shared" ref="A17870" si="24201">A17866+1</f>
        <v>1139</v>
      </c>
      <c r="B17870" s="216" t="str">
        <f t="shared" ref="B17870:B17919" si="24202">B17866</f>
        <v>Olympiad</v>
      </c>
      <c r="C17870" s="408">
        <f t="shared" ref="C17870" si="24203">C17866+1</f>
        <v>971</v>
      </c>
      <c r="D17870" s="359">
        <f t="shared" ref="D17870" si="24204">D17866+1</f>
        <v>1868</v>
      </c>
      <c r="E17870" s="212"/>
      <c r="F17870" s="197">
        <v>3</v>
      </c>
      <c r="G17870" s="208" t="s">
        <v>287</v>
      </c>
      <c r="H17870" s="367"/>
      <c r="R17870" s="200"/>
    </row>
    <row r="17871" spans="1:18" ht="14.6" customHeight="1" thickBot="1" x14ac:dyDescent="0.55000000000000004">
      <c r="A17871" s="526"/>
      <c r="B17871" s="217">
        <f t="shared" si="24202"/>
        <v>291</v>
      </c>
      <c r="C17871" s="406" t="str">
        <f t="shared" si="24193"/>
        <v>7 Times</v>
      </c>
      <c r="D17871" s="217" t="str">
        <f t="shared" ref="D17871" si="24205">INT((D17870-D$10559-1)/49+1)&amp;"/"&amp;MOD(INT((D17870-D$10559-1)/7),7)+1&amp;"/"&amp;MOD(D17870-D$10559-1,7)+1</f>
        <v>38/3/1</v>
      </c>
      <c r="E17871" s="214"/>
      <c r="F17871" s="197">
        <v>4</v>
      </c>
      <c r="G17871" s="209" t="s">
        <v>605</v>
      </c>
      <c r="H17871" s="324" t="str">
        <f>H17867</f>
        <v>Dn 2300</v>
      </c>
      <c r="R17871" s="200"/>
    </row>
    <row r="17872" spans="1:18" ht="14.6" customHeight="1" x14ac:dyDescent="0.5">
      <c r="A17872" s="524" t="s">
        <v>1279</v>
      </c>
      <c r="B17872" s="217" t="s">
        <v>1187</v>
      </c>
      <c r="C17872" s="407">
        <f t="shared" si="24119"/>
        <v>990</v>
      </c>
      <c r="D17872" s="202" t="str">
        <f t="shared" ref="D17872" si="24206">IF(MOD(D17870-D$10559-1,49)=0,"Jub",IF(MOD(D17870-D$10559,7)=0,"Sab","Yr"))&amp;" "&amp;IF(MOD(D17870-D$10559-1,49)=0,INT(D17870-D$10559-1)/49,"")</f>
        <v xml:space="preserve">Yr </v>
      </c>
      <c r="E17872" s="201">
        <f t="shared" ref="E17872" si="24207">E17868+1</f>
        <v>387</v>
      </c>
      <c r="F17872" s="197">
        <v>1</v>
      </c>
      <c r="G17872" s="203" t="s">
        <v>288</v>
      </c>
      <c r="H17872" s="325">
        <f>H17868+1</f>
        <v>354</v>
      </c>
      <c r="R17872" s="200"/>
    </row>
    <row r="17873" spans="1:18" ht="14.6" customHeight="1" x14ac:dyDescent="0.5">
      <c r="A17873" s="525" t="s">
        <v>1280</v>
      </c>
      <c r="B17873" s="202">
        <f t="shared" ref="B17873" si="24208">B17869+1</f>
        <v>1162</v>
      </c>
      <c r="C17873" s="407" t="str">
        <f t="shared" ref="C17873" si="24209">C17869</f>
        <v>Daniel 1290</v>
      </c>
      <c r="D17873" s="216" t="str">
        <f t="shared" ref="D17873" si="24210">D17869</f>
        <v>Exodus</v>
      </c>
      <c r="E17873" s="212" t="str">
        <f t="shared" ref="E17873" si="24211">E17869</f>
        <v>AD</v>
      </c>
      <c r="F17873" s="197">
        <v>2</v>
      </c>
      <c r="G17873" s="206" t="s">
        <v>604</v>
      </c>
      <c r="H17873" s="325"/>
      <c r="R17873" s="200"/>
    </row>
    <row r="17874" spans="1:18" ht="14.6" customHeight="1" x14ac:dyDescent="0.5">
      <c r="A17874" s="523">
        <f t="shared" ref="A17874" si="24212">A17870+1</f>
        <v>1140</v>
      </c>
      <c r="B17874" s="216" t="str">
        <f t="shared" ref="B17874:B17923" si="24213">B17870</f>
        <v>Olympiad</v>
      </c>
      <c r="C17874" s="408">
        <f t="shared" ref="C17874" si="24214">C17870+1</f>
        <v>972</v>
      </c>
      <c r="D17874" s="217">
        <f t="shared" ref="D17874" si="24215">D17870+1</f>
        <v>1869</v>
      </c>
      <c r="E17874" s="212"/>
      <c r="F17874" s="197">
        <v>3</v>
      </c>
      <c r="G17874" s="208" t="s">
        <v>287</v>
      </c>
      <c r="H17874" s="367"/>
      <c r="R17874" s="200"/>
    </row>
    <row r="17875" spans="1:18" ht="14.6" customHeight="1" thickBot="1" x14ac:dyDescent="0.55000000000000004">
      <c r="A17875" s="526"/>
      <c r="B17875" s="217">
        <f t="shared" si="24213"/>
        <v>291</v>
      </c>
      <c r="C17875" s="406" t="str">
        <f t="shared" si="24193"/>
        <v>7 Times</v>
      </c>
      <c r="D17875" s="217" t="str">
        <f t="shared" ref="D17875" si="24216">INT((D17874-D$10559-1)/49+1)&amp;"/"&amp;MOD(INT((D17874-D$10559-1)/7),7)+1&amp;"/"&amp;MOD(D17874-D$10559-1,7)+1</f>
        <v>38/3/2</v>
      </c>
      <c r="E17875" s="214"/>
      <c r="F17875" s="197">
        <v>4</v>
      </c>
      <c r="G17875" s="209" t="s">
        <v>605</v>
      </c>
      <c r="H17875" s="324" t="str">
        <f>H17871</f>
        <v>Dn 2300</v>
      </c>
      <c r="R17875" s="200"/>
    </row>
    <row r="17876" spans="1:18" ht="14.6" customHeight="1" x14ac:dyDescent="0.5">
      <c r="A17876" s="524" t="s">
        <v>1279</v>
      </c>
      <c r="B17876" s="217" t="s">
        <v>1188</v>
      </c>
      <c r="C17876" s="407">
        <f t="shared" si="24119"/>
        <v>991</v>
      </c>
      <c r="D17876" s="202" t="str">
        <f t="shared" ref="D17876" si="24217">IF(MOD(D17874-D$10559-1,49)=0,"Jub",IF(MOD(D17874-D$10559,7)=0,"Sab","Yr"))&amp;" "&amp;IF(MOD(D17874-D$10559-1,49)=0,INT(D17874-D$10559-1)/49,"")</f>
        <v xml:space="preserve">Yr </v>
      </c>
      <c r="E17876" s="201">
        <f t="shared" ref="E17876" si="24218">E17872+1</f>
        <v>388</v>
      </c>
      <c r="F17876" s="197">
        <v>1</v>
      </c>
      <c r="G17876" s="203" t="s">
        <v>288</v>
      </c>
      <c r="H17876" s="325">
        <f>H17872+1</f>
        <v>355</v>
      </c>
      <c r="R17876" s="200"/>
    </row>
    <row r="17877" spans="1:18" ht="14.6" customHeight="1" x14ac:dyDescent="0.5">
      <c r="A17877" s="525" t="s">
        <v>1280</v>
      </c>
      <c r="B17877" s="202">
        <f t="shared" ref="B17877" si="24219">B17873+1</f>
        <v>1163</v>
      </c>
      <c r="C17877" s="407" t="str">
        <f t="shared" ref="C17877" si="24220">C17873</f>
        <v>Daniel 1290</v>
      </c>
      <c r="D17877" s="216" t="str">
        <f t="shared" ref="D17877" si="24221">D17873</f>
        <v>Exodus</v>
      </c>
      <c r="E17877" s="212" t="str">
        <f t="shared" ref="E17877" si="24222">E17873</f>
        <v>AD</v>
      </c>
      <c r="F17877" s="197">
        <v>2</v>
      </c>
      <c r="G17877" s="206" t="s">
        <v>604</v>
      </c>
      <c r="H17877" s="325"/>
      <c r="R17877" s="200"/>
    </row>
    <row r="17878" spans="1:18" ht="14.6" customHeight="1" x14ac:dyDescent="0.5">
      <c r="A17878" s="523">
        <f t="shared" ref="A17878" si="24223">A17874+1</f>
        <v>1141</v>
      </c>
      <c r="B17878" s="216" t="str">
        <f t="shared" ref="B17878:B17927" si="24224">B17874</f>
        <v>Olympiad</v>
      </c>
      <c r="C17878" s="408">
        <f t="shared" ref="C17878" si="24225">C17874+1</f>
        <v>973</v>
      </c>
      <c r="D17878" s="217">
        <f t="shared" ref="D17878" si="24226">D17874+1</f>
        <v>1870</v>
      </c>
      <c r="E17878" s="212"/>
      <c r="F17878" s="197">
        <v>3</v>
      </c>
      <c r="G17878" s="208" t="s">
        <v>287</v>
      </c>
      <c r="H17878" s="367"/>
      <c r="R17878" s="200"/>
    </row>
    <row r="17879" spans="1:18" ht="14.6" customHeight="1" thickBot="1" x14ac:dyDescent="0.55000000000000004">
      <c r="A17879" s="526"/>
      <c r="B17879" s="217">
        <f t="shared" si="24224"/>
        <v>291</v>
      </c>
      <c r="C17879" s="406" t="str">
        <f t="shared" si="24193"/>
        <v>7 Times</v>
      </c>
      <c r="D17879" s="217" t="str">
        <f t="shared" ref="D17879" si="24227">INT((D17878-D$10559-1)/49+1)&amp;"/"&amp;MOD(INT((D17878-D$10559-1)/7),7)+1&amp;"/"&amp;MOD(D17878-D$10559-1,7)+1</f>
        <v>38/3/3</v>
      </c>
      <c r="E17879" s="214"/>
      <c r="F17879" s="197">
        <v>4</v>
      </c>
      <c r="G17879" s="209" t="s">
        <v>605</v>
      </c>
      <c r="H17879" s="324" t="str">
        <f>H17875</f>
        <v>Dn 2300</v>
      </c>
      <c r="R17879" s="200"/>
    </row>
    <row r="17880" spans="1:18" ht="14.6" customHeight="1" x14ac:dyDescent="0.5">
      <c r="A17880" s="524" t="s">
        <v>1279</v>
      </c>
      <c r="B17880" s="217" t="s">
        <v>1189</v>
      </c>
      <c r="C17880" s="407">
        <f t="shared" si="24119"/>
        <v>992</v>
      </c>
      <c r="D17880" s="202" t="str">
        <f t="shared" ref="D17880" si="24228">IF(MOD(D17878-D$10559-1,49)=0,"Jub",IF(MOD(D17878-D$10559,7)=0,"Sab","Yr"))&amp;" "&amp;IF(MOD(D17878-D$10559-1,49)=0,INT(D17878-D$10559-1)/49,"")</f>
        <v xml:space="preserve">Yr </v>
      </c>
      <c r="E17880" s="201">
        <f t="shared" ref="E17880" si="24229">E17876+1</f>
        <v>389</v>
      </c>
      <c r="F17880" s="197">
        <v>1</v>
      </c>
      <c r="G17880" s="203" t="s">
        <v>288</v>
      </c>
      <c r="H17880" s="325">
        <f>H17876+1</f>
        <v>356</v>
      </c>
      <c r="R17880" s="200"/>
    </row>
    <row r="17881" spans="1:18" ht="14.6" customHeight="1" x14ac:dyDescent="0.5">
      <c r="A17881" s="525" t="s">
        <v>1280</v>
      </c>
      <c r="B17881" s="202">
        <f t="shared" ref="B17881" si="24230">B17877+1</f>
        <v>1164</v>
      </c>
      <c r="C17881" s="407" t="str">
        <f t="shared" ref="C17881" si="24231">C17877</f>
        <v>Daniel 1290</v>
      </c>
      <c r="D17881" s="216" t="str">
        <f t="shared" ref="D17881" si="24232">D17877</f>
        <v>Exodus</v>
      </c>
      <c r="E17881" s="212" t="str">
        <f t="shared" ref="E17881" si="24233">E17877</f>
        <v>AD</v>
      </c>
      <c r="F17881" s="197">
        <v>2</v>
      </c>
      <c r="G17881" s="206" t="s">
        <v>604</v>
      </c>
      <c r="H17881" s="325"/>
      <c r="R17881" s="200"/>
    </row>
    <row r="17882" spans="1:18" ht="14.6" customHeight="1" x14ac:dyDescent="0.5">
      <c r="A17882" s="523">
        <f t="shared" ref="A17882" si="24234">A17878+1</f>
        <v>1142</v>
      </c>
      <c r="B17882" s="216" t="str">
        <f t="shared" ref="B17882" si="24235">B17878</f>
        <v>Olympiad</v>
      </c>
      <c r="C17882" s="408">
        <f t="shared" ref="C17882" si="24236">C17878+1</f>
        <v>974</v>
      </c>
      <c r="D17882" s="217">
        <f t="shared" ref="D17882" si="24237">D17878+1</f>
        <v>1871</v>
      </c>
      <c r="E17882" s="212"/>
      <c r="F17882" s="197">
        <v>3</v>
      </c>
      <c r="G17882" s="208" t="s">
        <v>287</v>
      </c>
      <c r="H17882" s="367"/>
      <c r="R17882" s="200"/>
    </row>
    <row r="17883" spans="1:18" ht="14.6" customHeight="1" thickBot="1" x14ac:dyDescent="0.55000000000000004">
      <c r="A17883" s="526"/>
      <c r="B17883" s="217">
        <f t="shared" ref="B17883" si="24238">B17879+1</f>
        <v>292</v>
      </c>
      <c r="C17883" s="406" t="str">
        <f t="shared" si="24193"/>
        <v>7 Times</v>
      </c>
      <c r="D17883" s="217" t="str">
        <f t="shared" ref="D17883" si="24239">INT((D17882-D$10559-1)/49+1)&amp;"/"&amp;MOD(INT((D17882-D$10559-1)/7),7)+1&amp;"/"&amp;MOD(D17882-D$10559-1,7)+1</f>
        <v>38/3/4</v>
      </c>
      <c r="E17883" s="214"/>
      <c r="F17883" s="197">
        <v>4</v>
      </c>
      <c r="G17883" s="209" t="s">
        <v>605</v>
      </c>
      <c r="H17883" s="324" t="str">
        <f>H17879</f>
        <v>Dn 2300</v>
      </c>
      <c r="R17883" s="200"/>
    </row>
    <row r="17884" spans="1:18" ht="14.6" customHeight="1" x14ac:dyDescent="0.5">
      <c r="A17884" s="524" t="s">
        <v>1279</v>
      </c>
      <c r="B17884" s="217" t="s">
        <v>1186</v>
      </c>
      <c r="C17884" s="407">
        <f t="shared" si="24119"/>
        <v>993</v>
      </c>
      <c r="D17884" s="202" t="str">
        <f t="shared" ref="D17884" si="24240">IF(MOD(D17882-D$10559-1,49)=0,"Jub",IF(MOD(D17882-D$10559,7)=0,"Sab","Yr"))&amp;" "&amp;IF(MOD(D17882-D$10559-1,49)=0,INT(D17882-D$10559-1)/49,"")</f>
        <v xml:space="preserve">Yr </v>
      </c>
      <c r="E17884" s="201">
        <f t="shared" ref="E17884" si="24241">E17880+1</f>
        <v>390</v>
      </c>
      <c r="F17884" s="197">
        <v>1</v>
      </c>
      <c r="G17884" s="203" t="s">
        <v>288</v>
      </c>
      <c r="H17884" s="325">
        <f>H17880+1</f>
        <v>357</v>
      </c>
      <c r="R17884" s="200"/>
    </row>
    <row r="17885" spans="1:18" ht="14.6" customHeight="1" x14ac:dyDescent="0.5">
      <c r="A17885" s="525" t="s">
        <v>1280</v>
      </c>
      <c r="B17885" s="202">
        <f t="shared" ref="B17885" si="24242">B17881+1</f>
        <v>1165</v>
      </c>
      <c r="C17885" s="407" t="str">
        <f t="shared" ref="C17885" si="24243">C17881</f>
        <v>Daniel 1290</v>
      </c>
      <c r="D17885" s="216" t="str">
        <f t="shared" ref="D17885" si="24244">D17881</f>
        <v>Exodus</v>
      </c>
      <c r="E17885" s="212" t="str">
        <f t="shared" ref="E17885" si="24245">E17881</f>
        <v>AD</v>
      </c>
      <c r="F17885" s="197">
        <v>2</v>
      </c>
      <c r="G17885" s="206" t="s">
        <v>604</v>
      </c>
      <c r="H17885" s="325"/>
      <c r="R17885" s="200"/>
    </row>
    <row r="17886" spans="1:18" ht="14.6" customHeight="1" x14ac:dyDescent="0.5">
      <c r="A17886" s="523">
        <f t="shared" ref="A17886" si="24246">A17882+1</f>
        <v>1143</v>
      </c>
      <c r="B17886" s="216" t="str">
        <f t="shared" si="24202"/>
        <v>Olympiad</v>
      </c>
      <c r="C17886" s="408">
        <f t="shared" ref="C17886" si="24247">C17882+1</f>
        <v>975</v>
      </c>
      <c r="D17886" s="217">
        <f t="shared" ref="D17886" si="24248">D17882+1</f>
        <v>1872</v>
      </c>
      <c r="E17886" s="212"/>
      <c r="F17886" s="197">
        <v>3</v>
      </c>
      <c r="G17886" s="208" t="s">
        <v>287</v>
      </c>
      <c r="H17886" s="367"/>
      <c r="R17886" s="200"/>
    </row>
    <row r="17887" spans="1:18" ht="14.6" customHeight="1" thickBot="1" x14ac:dyDescent="0.55000000000000004">
      <c r="A17887" s="526"/>
      <c r="B17887" s="217">
        <f t="shared" si="24202"/>
        <v>292</v>
      </c>
      <c r="C17887" s="406" t="str">
        <f t="shared" si="24193"/>
        <v>7 Times</v>
      </c>
      <c r="D17887" s="217" t="str">
        <f t="shared" ref="D17887" si="24249">INT((D17886-D$10559-1)/49+1)&amp;"/"&amp;MOD(INT((D17886-D$10559-1)/7),7)+1&amp;"/"&amp;MOD(D17886-D$10559-1,7)+1</f>
        <v>38/3/5</v>
      </c>
      <c r="E17887" s="214"/>
      <c r="F17887" s="197">
        <v>4</v>
      </c>
      <c r="G17887" s="209" t="s">
        <v>605</v>
      </c>
      <c r="H17887" s="324" t="str">
        <f>H17883</f>
        <v>Dn 2300</v>
      </c>
      <c r="R17887" s="200"/>
    </row>
    <row r="17888" spans="1:18" ht="14.6" customHeight="1" x14ac:dyDescent="0.5">
      <c r="A17888" s="524" t="s">
        <v>1279</v>
      </c>
      <c r="B17888" s="217" t="s">
        <v>1187</v>
      </c>
      <c r="C17888" s="407">
        <f t="shared" si="24119"/>
        <v>994</v>
      </c>
      <c r="D17888" s="202" t="str">
        <f t="shared" ref="D17888" si="24250">IF(MOD(D17886-D$10559-1,49)=0,"Jub",IF(MOD(D17886-D$10559,7)=0,"Sab","Yr"))&amp;" "&amp;IF(MOD(D17886-D$10559-1,49)=0,INT(D17886-D$10559-1)/49,"")</f>
        <v xml:space="preserve">Yr </v>
      </c>
      <c r="E17888" s="201">
        <f t="shared" ref="E17888" si="24251">E17884+1</f>
        <v>391</v>
      </c>
      <c r="F17888" s="197">
        <v>1</v>
      </c>
      <c r="G17888" s="203" t="s">
        <v>288</v>
      </c>
      <c r="H17888" s="325">
        <f>H17884+1</f>
        <v>358</v>
      </c>
      <c r="R17888" s="200"/>
    </row>
    <row r="17889" spans="1:18" ht="14.6" customHeight="1" x14ac:dyDescent="0.5">
      <c r="A17889" s="525" t="s">
        <v>1280</v>
      </c>
      <c r="B17889" s="202">
        <f t="shared" ref="B17889" si="24252">B17885+1</f>
        <v>1166</v>
      </c>
      <c r="C17889" s="407" t="str">
        <f t="shared" ref="C17889" si="24253">C17885</f>
        <v>Daniel 1290</v>
      </c>
      <c r="D17889" s="216" t="str">
        <f t="shared" ref="D17889" si="24254">D17885</f>
        <v>Exodus</v>
      </c>
      <c r="E17889" s="212" t="str">
        <f t="shared" ref="E17889" si="24255">E17885</f>
        <v>AD</v>
      </c>
      <c r="F17889" s="197">
        <v>2</v>
      </c>
      <c r="G17889" s="206" t="s">
        <v>604</v>
      </c>
      <c r="H17889" s="325"/>
      <c r="R17889" s="200"/>
    </row>
    <row r="17890" spans="1:18" ht="14.6" customHeight="1" x14ac:dyDescent="0.5">
      <c r="A17890" s="523">
        <f t="shared" ref="A17890" si="24256">A17886+1</f>
        <v>1144</v>
      </c>
      <c r="B17890" s="216" t="str">
        <f t="shared" si="24213"/>
        <v>Olympiad</v>
      </c>
      <c r="C17890" s="408">
        <f t="shared" ref="C17890" si="24257">C17886+1</f>
        <v>976</v>
      </c>
      <c r="D17890" s="217">
        <f t="shared" ref="D17890" si="24258">D17886+1</f>
        <v>1873</v>
      </c>
      <c r="E17890" s="212"/>
      <c r="F17890" s="197">
        <v>3</v>
      </c>
      <c r="G17890" s="208" t="s">
        <v>287</v>
      </c>
      <c r="H17890" s="367"/>
      <c r="R17890" s="200"/>
    </row>
    <row r="17891" spans="1:18" ht="14.6" customHeight="1" thickBot="1" x14ac:dyDescent="0.55000000000000004">
      <c r="A17891" s="526"/>
      <c r="B17891" s="217">
        <f t="shared" si="24213"/>
        <v>292</v>
      </c>
      <c r="C17891" s="406" t="str">
        <f t="shared" si="24193"/>
        <v>7 Times</v>
      </c>
      <c r="D17891" s="217" t="str">
        <f t="shared" ref="D17891" si="24259">INT((D17890-D$10559-1)/49+1)&amp;"/"&amp;MOD(INT((D17890-D$10559-1)/7),7)+1&amp;"/"&amp;MOD(D17890-D$10559-1,7)+1</f>
        <v>38/3/6</v>
      </c>
      <c r="E17891" s="214"/>
      <c r="F17891" s="197">
        <v>4</v>
      </c>
      <c r="G17891" s="209" t="s">
        <v>605</v>
      </c>
      <c r="H17891" s="324" t="str">
        <f>H17887</f>
        <v>Dn 2300</v>
      </c>
      <c r="R17891" s="200"/>
    </row>
    <row r="17892" spans="1:18" ht="14.6" customHeight="1" x14ac:dyDescent="0.5">
      <c r="A17892" s="524" t="s">
        <v>1279</v>
      </c>
      <c r="B17892" s="217" t="s">
        <v>1188</v>
      </c>
      <c r="C17892" s="407">
        <f t="shared" si="24119"/>
        <v>995</v>
      </c>
      <c r="D17892" s="202" t="str">
        <f t="shared" ref="D17892" si="24260">IF(MOD(D17890-D$10559-1,49)=0,"Jub",IF(MOD(D17890-D$10559,7)=0,"Sab","Yr"))&amp;" "&amp;IF(MOD(D17890-D$10559-1,49)=0,INT(D17890-D$10559-1)/49,"")</f>
        <v xml:space="preserve">Yr </v>
      </c>
      <c r="E17892" s="201">
        <f t="shared" ref="E17892" si="24261">E17888+1</f>
        <v>392</v>
      </c>
      <c r="F17892" s="197">
        <v>1</v>
      </c>
      <c r="G17892" s="203" t="s">
        <v>288</v>
      </c>
      <c r="H17892" s="325">
        <f>H17888+1</f>
        <v>359</v>
      </c>
      <c r="R17892" s="200"/>
    </row>
    <row r="17893" spans="1:18" ht="14.6" customHeight="1" x14ac:dyDescent="0.5">
      <c r="A17893" s="525" t="s">
        <v>1280</v>
      </c>
      <c r="B17893" s="202">
        <f t="shared" ref="B17893" si="24262">B17889+1</f>
        <v>1167</v>
      </c>
      <c r="C17893" s="407" t="str">
        <f t="shared" ref="C17893" si="24263">C17889</f>
        <v>Daniel 1290</v>
      </c>
      <c r="D17893" s="216" t="str">
        <f t="shared" ref="D17893" si="24264">D17889</f>
        <v>Exodus</v>
      </c>
      <c r="E17893" s="212" t="str">
        <f t="shared" ref="E17893" si="24265">E17889</f>
        <v>AD</v>
      </c>
      <c r="F17893" s="197">
        <v>2</v>
      </c>
      <c r="G17893" s="206" t="s">
        <v>604</v>
      </c>
      <c r="H17893" s="325"/>
      <c r="R17893" s="200"/>
    </row>
    <row r="17894" spans="1:18" ht="14.6" customHeight="1" x14ac:dyDescent="0.5">
      <c r="A17894" s="523">
        <f t="shared" ref="A17894" si="24266">A17890+1</f>
        <v>1145</v>
      </c>
      <c r="B17894" s="216" t="str">
        <f t="shared" si="24224"/>
        <v>Olympiad</v>
      </c>
      <c r="C17894" s="408">
        <f t="shared" ref="C17894" si="24267">C17890+1</f>
        <v>977</v>
      </c>
      <c r="D17894" s="217">
        <f t="shared" ref="D17894" si="24268">D17890+1</f>
        <v>1874</v>
      </c>
      <c r="E17894" s="212"/>
      <c r="F17894" s="197">
        <v>3</v>
      </c>
      <c r="G17894" s="208" t="s">
        <v>287</v>
      </c>
      <c r="H17894" s="367"/>
      <c r="R17894" s="200"/>
    </row>
    <row r="17895" spans="1:18" ht="14.6" customHeight="1" thickBot="1" x14ac:dyDescent="0.55000000000000004">
      <c r="A17895" s="526"/>
      <c r="B17895" s="217">
        <f t="shared" si="24224"/>
        <v>292</v>
      </c>
      <c r="C17895" s="406" t="str">
        <f t="shared" si="24193"/>
        <v>7 Times</v>
      </c>
      <c r="D17895" s="359" t="str">
        <f t="shared" ref="D17895" si="24269">INT((D17894-D$10559-1)/49+1)&amp;"/"&amp;MOD(INT((D17894-D$10559-1)/7),7)+1&amp;"/"&amp;MOD(D17894-D$10559-1,7)+1</f>
        <v>38/3/7</v>
      </c>
      <c r="E17895" s="214"/>
      <c r="F17895" s="197">
        <v>4</v>
      </c>
      <c r="G17895" s="209" t="s">
        <v>605</v>
      </c>
      <c r="H17895" s="324" t="str">
        <f>H17891</f>
        <v>Dn 2300</v>
      </c>
      <c r="R17895" s="200"/>
    </row>
    <row r="17896" spans="1:18" ht="14.6" customHeight="1" x14ac:dyDescent="0.5">
      <c r="A17896" s="524" t="s">
        <v>1279</v>
      </c>
      <c r="B17896" s="217" t="s">
        <v>1189</v>
      </c>
      <c r="C17896" s="407">
        <f t="shared" si="24119"/>
        <v>996</v>
      </c>
      <c r="D17896" s="360" t="str">
        <f t="shared" ref="D17896" si="24270">IF(MOD(D17894-D$10559-1,49)=0,"Jub",IF(MOD(D17894-D$10559,7)=0,"Sab","Yr"))&amp;" "&amp;IF(MOD(D17894-D$10559-1,49)=0,INT(D17894-D$10559-1)/49,"")</f>
        <v xml:space="preserve">Sab </v>
      </c>
      <c r="E17896" s="201">
        <f t="shared" ref="E17896" si="24271">E17892+1</f>
        <v>393</v>
      </c>
      <c r="F17896" s="197">
        <v>1</v>
      </c>
      <c r="G17896" s="203" t="s">
        <v>288</v>
      </c>
      <c r="H17896" s="325">
        <f>H17892+1</f>
        <v>360</v>
      </c>
      <c r="R17896" s="200"/>
    </row>
    <row r="17897" spans="1:18" ht="14.6" customHeight="1" x14ac:dyDescent="0.5">
      <c r="A17897" s="525" t="s">
        <v>1280</v>
      </c>
      <c r="B17897" s="202">
        <f t="shared" ref="B17897" si="24272">B17893+1</f>
        <v>1168</v>
      </c>
      <c r="C17897" s="407" t="str">
        <f t="shared" ref="C17897" si="24273">C17893</f>
        <v>Daniel 1290</v>
      </c>
      <c r="D17897" s="361" t="str">
        <f t="shared" ref="D17897" si="24274">D17893</f>
        <v>Exodus</v>
      </c>
      <c r="E17897" s="212" t="str">
        <f t="shared" ref="E17897" si="24275">E17893</f>
        <v>AD</v>
      </c>
      <c r="F17897" s="197">
        <v>2</v>
      </c>
      <c r="G17897" s="206" t="s">
        <v>604</v>
      </c>
      <c r="H17897" s="325"/>
      <c r="R17897" s="200"/>
    </row>
    <row r="17898" spans="1:18" ht="14.6" customHeight="1" x14ac:dyDescent="0.5">
      <c r="A17898" s="523">
        <f t="shared" ref="A17898" si="24276">A17894+1</f>
        <v>1146</v>
      </c>
      <c r="B17898" s="216" t="str">
        <f t="shared" ref="B17898" si="24277">B17894</f>
        <v>Olympiad</v>
      </c>
      <c r="C17898" s="408">
        <f t="shared" ref="C17898" si="24278">C17894+1</f>
        <v>978</v>
      </c>
      <c r="D17898" s="359">
        <f t="shared" ref="D17898" si="24279">D17894+1</f>
        <v>1875</v>
      </c>
      <c r="E17898" s="212"/>
      <c r="F17898" s="197">
        <v>3</v>
      </c>
      <c r="G17898" s="208" t="s">
        <v>287</v>
      </c>
      <c r="H17898" s="367"/>
      <c r="R17898" s="200"/>
    </row>
    <row r="17899" spans="1:18" ht="14.6" customHeight="1" thickBot="1" x14ac:dyDescent="0.55000000000000004">
      <c r="A17899" s="526"/>
      <c r="B17899" s="217">
        <f t="shared" ref="B17899" si="24280">B17895+1</f>
        <v>293</v>
      </c>
      <c r="C17899" s="406" t="str">
        <f t="shared" si="24193"/>
        <v>7 Times</v>
      </c>
      <c r="D17899" s="217" t="str">
        <f t="shared" ref="D17899" si="24281">INT((D17898-D$10559-1)/49+1)&amp;"/"&amp;MOD(INT((D17898-D$10559-1)/7),7)+1&amp;"/"&amp;MOD(D17898-D$10559-1,7)+1</f>
        <v>38/4/1</v>
      </c>
      <c r="E17899" s="214"/>
      <c r="F17899" s="197">
        <v>4</v>
      </c>
      <c r="G17899" s="209" t="s">
        <v>605</v>
      </c>
      <c r="H17899" s="324" t="str">
        <f>H17895</f>
        <v>Dn 2300</v>
      </c>
      <c r="R17899" s="200"/>
    </row>
    <row r="17900" spans="1:18" ht="14.6" customHeight="1" x14ac:dyDescent="0.5">
      <c r="A17900" s="524" t="s">
        <v>1279</v>
      </c>
      <c r="B17900" s="217" t="s">
        <v>1186</v>
      </c>
      <c r="C17900" s="407">
        <f t="shared" si="24119"/>
        <v>997</v>
      </c>
      <c r="D17900" s="202" t="str">
        <f t="shared" ref="D17900" si="24282">IF(MOD(D17898-D$10559-1,49)=0,"Jub",IF(MOD(D17898-D$10559,7)=0,"Sab","Yr"))&amp;" "&amp;IF(MOD(D17898-D$10559-1,49)=0,INT(D17898-D$10559-1)/49,"")</f>
        <v xml:space="preserve">Yr </v>
      </c>
      <c r="E17900" s="201">
        <f t="shared" ref="E17900" si="24283">E17896+1</f>
        <v>394</v>
      </c>
      <c r="F17900" s="197">
        <v>1</v>
      </c>
      <c r="G17900" s="203" t="s">
        <v>288</v>
      </c>
      <c r="H17900" s="325">
        <f>H17896+1</f>
        <v>361</v>
      </c>
      <c r="R17900" s="200"/>
    </row>
    <row r="17901" spans="1:18" ht="14.6" customHeight="1" x14ac:dyDescent="0.5">
      <c r="A17901" s="525" t="s">
        <v>1280</v>
      </c>
      <c r="B17901" s="202">
        <f t="shared" ref="B17901" si="24284">B17897+1</f>
        <v>1169</v>
      </c>
      <c r="C17901" s="407" t="str">
        <f t="shared" ref="C17901" si="24285">C17897</f>
        <v>Daniel 1290</v>
      </c>
      <c r="D17901" s="216" t="str">
        <f t="shared" ref="D17901" si="24286">D17897</f>
        <v>Exodus</v>
      </c>
      <c r="E17901" s="212" t="str">
        <f t="shared" ref="E17901" si="24287">E17897</f>
        <v>AD</v>
      </c>
      <c r="F17901" s="197">
        <v>2</v>
      </c>
      <c r="G17901" s="206" t="s">
        <v>604</v>
      </c>
      <c r="H17901" s="325"/>
      <c r="R17901" s="200"/>
    </row>
    <row r="17902" spans="1:18" ht="14.6" customHeight="1" x14ac:dyDescent="0.5">
      <c r="A17902" s="523">
        <f t="shared" ref="A17902" si="24288">A17898+1</f>
        <v>1147</v>
      </c>
      <c r="B17902" s="216" t="str">
        <f t="shared" si="24202"/>
        <v>Olympiad</v>
      </c>
      <c r="C17902" s="408">
        <f t="shared" ref="C17902" si="24289">C17898+1</f>
        <v>979</v>
      </c>
      <c r="D17902" s="217">
        <f t="shared" ref="D17902" si="24290">D17898+1</f>
        <v>1876</v>
      </c>
      <c r="E17902" s="212"/>
      <c r="F17902" s="197">
        <v>3</v>
      </c>
      <c r="G17902" s="208" t="s">
        <v>287</v>
      </c>
      <c r="H17902" s="367"/>
      <c r="R17902" s="200"/>
    </row>
    <row r="17903" spans="1:18" ht="14.6" customHeight="1" thickBot="1" x14ac:dyDescent="0.55000000000000004">
      <c r="A17903" s="526"/>
      <c r="B17903" s="217">
        <f t="shared" si="24202"/>
        <v>293</v>
      </c>
      <c r="C17903" s="406" t="str">
        <f t="shared" si="24193"/>
        <v>7 Times</v>
      </c>
      <c r="D17903" s="217" t="str">
        <f t="shared" ref="D17903" si="24291">INT((D17902-D$10559-1)/49+1)&amp;"/"&amp;MOD(INT((D17902-D$10559-1)/7),7)+1&amp;"/"&amp;MOD(D17902-D$10559-1,7)+1</f>
        <v>38/4/2</v>
      </c>
      <c r="E17903" s="214"/>
      <c r="F17903" s="197">
        <v>4</v>
      </c>
      <c r="G17903" s="209" t="s">
        <v>605</v>
      </c>
      <c r="H17903" s="324" t="str">
        <f>H17899</f>
        <v>Dn 2300</v>
      </c>
      <c r="R17903" s="200"/>
    </row>
    <row r="17904" spans="1:18" ht="14.6" customHeight="1" x14ac:dyDescent="0.5">
      <c r="A17904" s="524" t="s">
        <v>1279</v>
      </c>
      <c r="B17904" s="217" t="s">
        <v>1187</v>
      </c>
      <c r="C17904" s="407">
        <f t="shared" ref="C17904:C17964" si="24292">C17900+1</f>
        <v>998</v>
      </c>
      <c r="D17904" s="202" t="str">
        <f t="shared" ref="D17904" si="24293">IF(MOD(D17902-D$10559-1,49)=0,"Jub",IF(MOD(D17902-D$10559,7)=0,"Sab","Yr"))&amp;" "&amp;IF(MOD(D17902-D$10559-1,49)=0,INT(D17902-D$10559-1)/49,"")</f>
        <v xml:space="preserve">Yr </v>
      </c>
      <c r="E17904" s="201">
        <f t="shared" ref="E17904" si="24294">E17900+1</f>
        <v>395</v>
      </c>
      <c r="F17904" s="197">
        <v>1</v>
      </c>
      <c r="G17904" s="203" t="s">
        <v>288</v>
      </c>
      <c r="H17904" s="325">
        <f>H17900+1</f>
        <v>362</v>
      </c>
      <c r="R17904" s="200"/>
    </row>
    <row r="17905" spans="1:18" ht="14.6" customHeight="1" x14ac:dyDescent="0.5">
      <c r="A17905" s="525" t="s">
        <v>1280</v>
      </c>
      <c r="B17905" s="202">
        <f t="shared" ref="B17905" si="24295">B17901+1</f>
        <v>1170</v>
      </c>
      <c r="C17905" s="407" t="str">
        <f t="shared" ref="C17905" si="24296">C17901</f>
        <v>Daniel 1290</v>
      </c>
      <c r="D17905" s="216" t="str">
        <f t="shared" ref="D17905" si="24297">D17901</f>
        <v>Exodus</v>
      </c>
      <c r="E17905" s="212" t="str">
        <f t="shared" ref="E17905" si="24298">E17901</f>
        <v>AD</v>
      </c>
      <c r="F17905" s="197">
        <v>2</v>
      </c>
      <c r="G17905" s="206" t="s">
        <v>604</v>
      </c>
      <c r="H17905" s="325"/>
      <c r="R17905" s="200"/>
    </row>
    <row r="17906" spans="1:18" ht="14.6" customHeight="1" x14ac:dyDescent="0.5">
      <c r="A17906" s="523">
        <f t="shared" ref="A17906" si="24299">A17902+1</f>
        <v>1148</v>
      </c>
      <c r="B17906" s="216" t="str">
        <f t="shared" si="24213"/>
        <v>Olympiad</v>
      </c>
      <c r="C17906" s="408">
        <f t="shared" ref="C17906" si="24300">C17902+1</f>
        <v>980</v>
      </c>
      <c r="D17906" s="217">
        <f t="shared" ref="D17906" si="24301">D17902+1</f>
        <v>1877</v>
      </c>
      <c r="E17906" s="212"/>
      <c r="F17906" s="197">
        <v>3</v>
      </c>
      <c r="G17906" s="208" t="s">
        <v>287</v>
      </c>
      <c r="H17906" s="367"/>
      <c r="R17906" s="200"/>
    </row>
    <row r="17907" spans="1:18" ht="14.6" customHeight="1" thickBot="1" x14ac:dyDescent="0.55000000000000004">
      <c r="A17907" s="526"/>
      <c r="B17907" s="217">
        <f t="shared" si="24213"/>
        <v>293</v>
      </c>
      <c r="C17907" s="406" t="str">
        <f t="shared" si="24193"/>
        <v>7 Times</v>
      </c>
      <c r="D17907" s="217" t="str">
        <f t="shared" ref="D17907" si="24302">INT((D17906-D$10559-1)/49+1)&amp;"/"&amp;MOD(INT((D17906-D$10559-1)/7),7)+1&amp;"/"&amp;MOD(D17906-D$10559-1,7)+1</f>
        <v>38/4/3</v>
      </c>
      <c r="E17907" s="214"/>
      <c r="F17907" s="197">
        <v>4</v>
      </c>
      <c r="G17907" s="209" t="s">
        <v>605</v>
      </c>
      <c r="H17907" s="324" t="str">
        <f>H17903</f>
        <v>Dn 2300</v>
      </c>
      <c r="R17907" s="200"/>
    </row>
    <row r="17908" spans="1:18" ht="14.6" customHeight="1" x14ac:dyDescent="0.5">
      <c r="A17908" s="524" t="s">
        <v>1279</v>
      </c>
      <c r="B17908" s="217" t="s">
        <v>1188</v>
      </c>
      <c r="C17908" s="407">
        <f t="shared" si="24292"/>
        <v>999</v>
      </c>
      <c r="D17908" s="202" t="str">
        <f t="shared" ref="D17908" si="24303">IF(MOD(D17906-D$10559-1,49)=0,"Jub",IF(MOD(D17906-D$10559,7)=0,"Sab","Yr"))&amp;" "&amp;IF(MOD(D17906-D$10559-1,49)=0,INT(D17906-D$10559-1)/49,"")</f>
        <v xml:space="preserve">Yr </v>
      </c>
      <c r="E17908" s="201">
        <f t="shared" ref="E17908" si="24304">E17904+1</f>
        <v>396</v>
      </c>
      <c r="F17908" s="197">
        <v>1</v>
      </c>
      <c r="G17908" s="203" t="s">
        <v>288</v>
      </c>
      <c r="H17908" s="325">
        <f>H17904+1</f>
        <v>363</v>
      </c>
      <c r="R17908" s="200"/>
    </row>
    <row r="17909" spans="1:18" ht="14.6" customHeight="1" x14ac:dyDescent="0.5">
      <c r="A17909" s="525" t="s">
        <v>1280</v>
      </c>
      <c r="B17909" s="202">
        <f t="shared" ref="B17909" si="24305">B17905+1</f>
        <v>1171</v>
      </c>
      <c r="C17909" s="407" t="str">
        <f t="shared" ref="C17909" si="24306">C17905</f>
        <v>Daniel 1290</v>
      </c>
      <c r="D17909" s="216" t="str">
        <f t="shared" ref="D17909" si="24307">D17905</f>
        <v>Exodus</v>
      </c>
      <c r="E17909" s="212" t="str">
        <f t="shared" ref="E17909" si="24308">E17905</f>
        <v>AD</v>
      </c>
      <c r="F17909" s="197">
        <v>2</v>
      </c>
      <c r="G17909" s="206" t="s">
        <v>604</v>
      </c>
      <c r="H17909" s="325"/>
      <c r="R17909" s="200"/>
    </row>
    <row r="17910" spans="1:18" ht="14.6" customHeight="1" x14ac:dyDescent="0.5">
      <c r="A17910" s="523">
        <f t="shared" ref="A17910" si="24309">A17906+1</f>
        <v>1149</v>
      </c>
      <c r="B17910" s="216" t="str">
        <f t="shared" si="24224"/>
        <v>Olympiad</v>
      </c>
      <c r="C17910" s="408">
        <f t="shared" ref="C17910" si="24310">C17906+1</f>
        <v>981</v>
      </c>
      <c r="D17910" s="217">
        <f t="shared" ref="D17910" si="24311">D17906+1</f>
        <v>1878</v>
      </c>
      <c r="E17910" s="212"/>
      <c r="F17910" s="197">
        <v>3</v>
      </c>
      <c r="G17910" s="208" t="s">
        <v>287</v>
      </c>
      <c r="H17910" s="367"/>
      <c r="R17910" s="200"/>
    </row>
    <row r="17911" spans="1:18" ht="14.6" customHeight="1" thickBot="1" x14ac:dyDescent="0.55000000000000004">
      <c r="A17911" s="526"/>
      <c r="B17911" s="217">
        <f t="shared" si="24224"/>
        <v>293</v>
      </c>
      <c r="C17911" s="406" t="str">
        <f t="shared" si="24193"/>
        <v>7 Times</v>
      </c>
      <c r="D17911" s="217" t="str">
        <f t="shared" ref="D17911" si="24312">INT((D17910-D$10559-1)/49+1)&amp;"/"&amp;MOD(INT((D17910-D$10559-1)/7),7)+1&amp;"/"&amp;MOD(D17910-D$10559-1,7)+1</f>
        <v>38/4/4</v>
      </c>
      <c r="E17911" s="214"/>
      <c r="F17911" s="197">
        <v>4</v>
      </c>
      <c r="G17911" s="209" t="s">
        <v>605</v>
      </c>
      <c r="H17911" s="324" t="str">
        <f>H17907</f>
        <v>Dn 2300</v>
      </c>
      <c r="R17911" s="200"/>
    </row>
    <row r="17912" spans="1:18" ht="14.6" customHeight="1" x14ac:dyDescent="0.5">
      <c r="A17912" s="524" t="s">
        <v>1279</v>
      </c>
      <c r="B17912" s="217" t="s">
        <v>1189</v>
      </c>
      <c r="C17912" s="407">
        <f t="shared" si="24292"/>
        <v>1000</v>
      </c>
      <c r="D17912" s="202" t="str">
        <f t="shared" ref="D17912" si="24313">IF(MOD(D17910-D$10559-1,49)=0,"Jub",IF(MOD(D17910-D$10559,7)=0,"Sab","Yr"))&amp;" "&amp;IF(MOD(D17910-D$10559-1,49)=0,INT(D17910-D$10559-1)/49,"")</f>
        <v xml:space="preserve">Yr </v>
      </c>
      <c r="E17912" s="201">
        <f t="shared" ref="E17912" si="24314">E17908+1</f>
        <v>397</v>
      </c>
      <c r="F17912" s="197">
        <v>1</v>
      </c>
      <c r="G17912" s="203" t="s">
        <v>288</v>
      </c>
      <c r="H17912" s="325">
        <f>H17908+1</f>
        <v>364</v>
      </c>
      <c r="R17912" s="200"/>
    </row>
    <row r="17913" spans="1:18" ht="14.6" customHeight="1" x14ac:dyDescent="0.5">
      <c r="A17913" s="525" t="s">
        <v>1280</v>
      </c>
      <c r="B17913" s="202">
        <f t="shared" ref="B17913" si="24315">B17909+1</f>
        <v>1172</v>
      </c>
      <c r="C17913" s="407" t="str">
        <f t="shared" ref="C17913" si="24316">C17909</f>
        <v>Daniel 1290</v>
      </c>
      <c r="D17913" s="216" t="str">
        <f t="shared" ref="D17913" si="24317">D17909</f>
        <v>Exodus</v>
      </c>
      <c r="E17913" s="212" t="str">
        <f t="shared" ref="E17913" si="24318">E17909</f>
        <v>AD</v>
      </c>
      <c r="F17913" s="197">
        <v>2</v>
      </c>
      <c r="G17913" s="206" t="s">
        <v>604</v>
      </c>
      <c r="H17913" s="325"/>
      <c r="R17913" s="200"/>
    </row>
    <row r="17914" spans="1:18" ht="14.6" customHeight="1" x14ac:dyDescent="0.5">
      <c r="A17914" s="523">
        <f t="shared" ref="A17914" si="24319">A17910+1</f>
        <v>1150</v>
      </c>
      <c r="B17914" s="216" t="str">
        <f t="shared" ref="B17914" si="24320">B17910</f>
        <v>Olympiad</v>
      </c>
      <c r="C17914" s="408">
        <f t="shared" ref="C17914" si="24321">C17910+1</f>
        <v>982</v>
      </c>
      <c r="D17914" s="217">
        <f t="shared" ref="D17914" si="24322">D17910+1</f>
        <v>1879</v>
      </c>
      <c r="E17914" s="212"/>
      <c r="F17914" s="197">
        <v>3</v>
      </c>
      <c r="G17914" s="208" t="s">
        <v>287</v>
      </c>
      <c r="H17914" s="367"/>
      <c r="R17914" s="200"/>
    </row>
    <row r="17915" spans="1:18" ht="14.6" customHeight="1" thickBot="1" x14ac:dyDescent="0.55000000000000004">
      <c r="A17915" s="526"/>
      <c r="B17915" s="217">
        <f t="shared" ref="B17915" si="24323">B17911+1</f>
        <v>294</v>
      </c>
      <c r="C17915" s="406" t="str">
        <f t="shared" si="24193"/>
        <v>7 Times</v>
      </c>
      <c r="D17915" s="217" t="str">
        <f t="shared" ref="D17915" si="24324">INT((D17914-D$10559-1)/49+1)&amp;"/"&amp;MOD(INT((D17914-D$10559-1)/7),7)+1&amp;"/"&amp;MOD(D17914-D$10559-1,7)+1</f>
        <v>38/4/5</v>
      </c>
      <c r="E17915" s="214"/>
      <c r="F17915" s="197">
        <v>4</v>
      </c>
      <c r="G17915" s="209" t="s">
        <v>605</v>
      </c>
      <c r="H17915" s="324" t="str">
        <f>H17911</f>
        <v>Dn 2300</v>
      </c>
      <c r="R17915" s="200"/>
    </row>
    <row r="17916" spans="1:18" ht="14.6" customHeight="1" x14ac:dyDescent="0.5">
      <c r="A17916" s="524" t="s">
        <v>1279</v>
      </c>
      <c r="B17916" s="217" t="s">
        <v>1186</v>
      </c>
      <c r="C17916" s="407">
        <f t="shared" si="24292"/>
        <v>1001</v>
      </c>
      <c r="D17916" s="202" t="str">
        <f t="shared" ref="D17916" si="24325">IF(MOD(D17914-D$10559-1,49)=0,"Jub",IF(MOD(D17914-D$10559,7)=0,"Sab","Yr"))&amp;" "&amp;IF(MOD(D17914-D$10559-1,49)=0,INT(D17914-D$10559-1)/49,"")</f>
        <v xml:space="preserve">Yr </v>
      </c>
      <c r="E17916" s="201">
        <f t="shared" ref="E17916" si="24326">E17912+1</f>
        <v>398</v>
      </c>
      <c r="F17916" s="197">
        <v>1</v>
      </c>
      <c r="G17916" s="203" t="s">
        <v>288</v>
      </c>
      <c r="H17916" s="325">
        <f>H17912+1</f>
        <v>365</v>
      </c>
      <c r="R17916" s="200"/>
    </row>
    <row r="17917" spans="1:18" ht="14.6" customHeight="1" x14ac:dyDescent="0.5">
      <c r="A17917" s="525" t="s">
        <v>1280</v>
      </c>
      <c r="B17917" s="202">
        <f t="shared" ref="B17917" si="24327">B17913+1</f>
        <v>1173</v>
      </c>
      <c r="C17917" s="407" t="str">
        <f t="shared" ref="C17917" si="24328">C17913</f>
        <v>Daniel 1290</v>
      </c>
      <c r="D17917" s="216" t="str">
        <f t="shared" ref="D17917" si="24329">D17913</f>
        <v>Exodus</v>
      </c>
      <c r="E17917" s="212" t="str">
        <f t="shared" ref="E17917" si="24330">E17913</f>
        <v>AD</v>
      </c>
      <c r="F17917" s="197">
        <v>2</v>
      </c>
      <c r="G17917" s="206" t="s">
        <v>604</v>
      </c>
      <c r="H17917" s="325"/>
      <c r="R17917" s="200"/>
    </row>
    <row r="17918" spans="1:18" ht="14.6" customHeight="1" x14ac:dyDescent="0.5">
      <c r="A17918" s="523">
        <f t="shared" ref="A17918" si="24331">A17914+1</f>
        <v>1151</v>
      </c>
      <c r="B17918" s="216" t="str">
        <f t="shared" si="24202"/>
        <v>Olympiad</v>
      </c>
      <c r="C17918" s="408">
        <f t="shared" ref="C17918" si="24332">C17914+1</f>
        <v>983</v>
      </c>
      <c r="D17918" s="217">
        <f t="shared" ref="D17918" si="24333">D17914+1</f>
        <v>1880</v>
      </c>
      <c r="E17918" s="212"/>
      <c r="F17918" s="197">
        <v>3</v>
      </c>
      <c r="G17918" s="208" t="s">
        <v>287</v>
      </c>
      <c r="H17918" s="367"/>
      <c r="R17918" s="200"/>
    </row>
    <row r="17919" spans="1:18" ht="14.6" customHeight="1" thickBot="1" x14ac:dyDescent="0.55000000000000004">
      <c r="A17919" s="526"/>
      <c r="B17919" s="217">
        <f t="shared" si="24202"/>
        <v>294</v>
      </c>
      <c r="C17919" s="406" t="str">
        <f t="shared" si="24193"/>
        <v>7 Times</v>
      </c>
      <c r="D17919" s="217" t="str">
        <f t="shared" ref="D17919" si="24334">INT((D17918-D$10559-1)/49+1)&amp;"/"&amp;MOD(INT((D17918-D$10559-1)/7),7)+1&amp;"/"&amp;MOD(D17918-D$10559-1,7)+1</f>
        <v>38/4/6</v>
      </c>
      <c r="E17919" s="214"/>
      <c r="F17919" s="197">
        <v>4</v>
      </c>
      <c r="G17919" s="209" t="s">
        <v>605</v>
      </c>
      <c r="H17919" s="324" t="str">
        <f>H17915</f>
        <v>Dn 2300</v>
      </c>
      <c r="R17919" s="200"/>
    </row>
    <row r="17920" spans="1:18" ht="14.6" customHeight="1" x14ac:dyDescent="0.5">
      <c r="A17920" s="524" t="s">
        <v>1279</v>
      </c>
      <c r="B17920" s="217" t="s">
        <v>1187</v>
      </c>
      <c r="C17920" s="407">
        <f t="shared" si="24292"/>
        <v>1002</v>
      </c>
      <c r="D17920" s="202" t="str">
        <f t="shared" ref="D17920" si="24335">IF(MOD(D17918-D$10559-1,49)=0,"Jub",IF(MOD(D17918-D$10559,7)=0,"Sab","Yr"))&amp;" "&amp;IF(MOD(D17918-D$10559-1,49)=0,INT(D17918-D$10559-1)/49,"")</f>
        <v xml:space="preserve">Yr </v>
      </c>
      <c r="E17920" s="201">
        <f t="shared" ref="E17920" si="24336">E17916+1</f>
        <v>399</v>
      </c>
      <c r="F17920" s="197">
        <v>1</v>
      </c>
      <c r="G17920" s="203" t="s">
        <v>288</v>
      </c>
      <c r="H17920" s="325">
        <f>H17916+1</f>
        <v>366</v>
      </c>
      <c r="R17920" s="200"/>
    </row>
    <row r="17921" spans="1:18" ht="14.6" customHeight="1" x14ac:dyDescent="0.5">
      <c r="A17921" s="525" t="s">
        <v>1280</v>
      </c>
      <c r="B17921" s="202">
        <f t="shared" ref="B17921" si="24337">B17917+1</f>
        <v>1174</v>
      </c>
      <c r="C17921" s="407" t="str">
        <f t="shared" ref="C17921" si="24338">C17917</f>
        <v>Daniel 1290</v>
      </c>
      <c r="D17921" s="216" t="str">
        <f t="shared" ref="D17921" si="24339">D17917</f>
        <v>Exodus</v>
      </c>
      <c r="E17921" s="212" t="str">
        <f t="shared" ref="E17921" si="24340">E17917</f>
        <v>AD</v>
      </c>
      <c r="F17921" s="197">
        <v>2</v>
      </c>
      <c r="G17921" s="206" t="s">
        <v>604</v>
      </c>
      <c r="H17921" s="325"/>
      <c r="R17921" s="200"/>
    </row>
    <row r="17922" spans="1:18" ht="14.6" customHeight="1" x14ac:dyDescent="0.5">
      <c r="A17922" s="523">
        <f t="shared" ref="A17922" si="24341">A17918+1</f>
        <v>1152</v>
      </c>
      <c r="B17922" s="216" t="str">
        <f t="shared" si="24213"/>
        <v>Olympiad</v>
      </c>
      <c r="C17922" s="408">
        <f t="shared" ref="C17922" si="24342">C17918+1</f>
        <v>984</v>
      </c>
      <c r="D17922" s="217">
        <f t="shared" ref="D17922" si="24343">D17918+1</f>
        <v>1881</v>
      </c>
      <c r="E17922" s="212"/>
      <c r="F17922" s="197">
        <v>3</v>
      </c>
      <c r="G17922" s="208" t="s">
        <v>287</v>
      </c>
      <c r="H17922" s="367"/>
      <c r="R17922" s="200"/>
    </row>
    <row r="17923" spans="1:18" ht="14.6" customHeight="1" thickBot="1" x14ac:dyDescent="0.55000000000000004">
      <c r="A17923" s="526"/>
      <c r="B17923" s="217">
        <f t="shared" si="24213"/>
        <v>294</v>
      </c>
      <c r="C17923" s="406" t="str">
        <f t="shared" si="24193"/>
        <v>7 Times</v>
      </c>
      <c r="D17923" s="359" t="str">
        <f t="shared" ref="D17923" si="24344">INT((D17922-D$10559-1)/49+1)&amp;"/"&amp;MOD(INT((D17922-D$10559-1)/7),7)+1&amp;"/"&amp;MOD(D17922-D$10559-1,7)+1</f>
        <v>38/4/7</v>
      </c>
      <c r="E17923" s="214"/>
      <c r="F17923" s="197">
        <v>4</v>
      </c>
      <c r="G17923" s="209" t="s">
        <v>605</v>
      </c>
      <c r="H17923" s="324" t="str">
        <f>H17919</f>
        <v>Dn 2300</v>
      </c>
      <c r="R17923" s="200"/>
    </row>
    <row r="17924" spans="1:18" ht="14.6" customHeight="1" x14ac:dyDescent="0.5">
      <c r="A17924" s="524" t="s">
        <v>1279</v>
      </c>
      <c r="B17924" s="217" t="s">
        <v>1188</v>
      </c>
      <c r="C17924" s="407">
        <f t="shared" si="24292"/>
        <v>1003</v>
      </c>
      <c r="D17924" s="360" t="str">
        <f t="shared" ref="D17924" si="24345">IF(MOD(D17922-D$10559-1,49)=0,"Jub",IF(MOD(D17922-D$10559,7)=0,"Sab","Yr"))&amp;" "&amp;IF(MOD(D17922-D$10559-1,49)=0,INT(D17922-D$10559-1)/49,"")</f>
        <v xml:space="preserve">Sab </v>
      </c>
      <c r="E17924" s="201">
        <f t="shared" ref="E17924" si="24346">E17920+1</f>
        <v>400</v>
      </c>
      <c r="F17924" s="197">
        <v>1</v>
      </c>
      <c r="G17924" s="203" t="s">
        <v>288</v>
      </c>
      <c r="H17924" s="325">
        <f>H17920+1</f>
        <v>367</v>
      </c>
      <c r="R17924" s="200"/>
    </row>
    <row r="17925" spans="1:18" ht="14.6" customHeight="1" x14ac:dyDescent="0.5">
      <c r="A17925" s="525" t="s">
        <v>1280</v>
      </c>
      <c r="B17925" s="202">
        <f t="shared" ref="B17925" si="24347">B17921+1</f>
        <v>1175</v>
      </c>
      <c r="C17925" s="407" t="str">
        <f t="shared" ref="C17925" si="24348">C17921</f>
        <v>Daniel 1290</v>
      </c>
      <c r="D17925" s="361" t="str">
        <f t="shared" ref="D17925" si="24349">D17921</f>
        <v>Exodus</v>
      </c>
      <c r="E17925" s="212" t="str">
        <f t="shared" ref="E17925" si="24350">E17921</f>
        <v>AD</v>
      </c>
      <c r="F17925" s="197">
        <v>2</v>
      </c>
      <c r="G17925" s="206" t="s">
        <v>604</v>
      </c>
      <c r="H17925" s="325"/>
      <c r="R17925" s="200"/>
    </row>
    <row r="17926" spans="1:18" ht="14.6" customHeight="1" x14ac:dyDescent="0.5">
      <c r="A17926" s="523">
        <f t="shared" ref="A17926" si="24351">A17922+1</f>
        <v>1153</v>
      </c>
      <c r="B17926" s="216" t="str">
        <f t="shared" si="24224"/>
        <v>Olympiad</v>
      </c>
      <c r="C17926" s="408">
        <f t="shared" ref="C17926" si="24352">C17922+1</f>
        <v>985</v>
      </c>
      <c r="D17926" s="359">
        <f t="shared" ref="D17926" si="24353">D17922+1</f>
        <v>1882</v>
      </c>
      <c r="E17926" s="212"/>
      <c r="F17926" s="197">
        <v>3</v>
      </c>
      <c r="G17926" s="208" t="s">
        <v>287</v>
      </c>
      <c r="H17926" s="367"/>
      <c r="R17926" s="200"/>
    </row>
    <row r="17927" spans="1:18" ht="14.6" customHeight="1" thickBot="1" x14ac:dyDescent="0.55000000000000004">
      <c r="A17927" s="526"/>
      <c r="B17927" s="217">
        <f t="shared" si="24224"/>
        <v>294</v>
      </c>
      <c r="C17927" s="406" t="str">
        <f t="shared" si="24193"/>
        <v>7 Times</v>
      </c>
      <c r="D17927" s="217" t="str">
        <f t="shared" ref="D17927" si="24354">INT((D17926-D$10559-1)/49+1)&amp;"/"&amp;MOD(INT((D17926-D$10559-1)/7),7)+1&amp;"/"&amp;MOD(D17926-D$10559-1,7)+1</f>
        <v>38/5/1</v>
      </c>
      <c r="E17927" s="214"/>
      <c r="F17927" s="197">
        <v>4</v>
      </c>
      <c r="G17927" s="209" t="s">
        <v>605</v>
      </c>
      <c r="H17927" s="324" t="str">
        <f>H17923</f>
        <v>Dn 2300</v>
      </c>
      <c r="R17927" s="200"/>
    </row>
    <row r="17928" spans="1:18" ht="14.6" customHeight="1" x14ac:dyDescent="0.5">
      <c r="A17928" s="524" t="s">
        <v>1279</v>
      </c>
      <c r="B17928" s="217" t="s">
        <v>1189</v>
      </c>
      <c r="C17928" s="407">
        <f t="shared" si="24292"/>
        <v>1004</v>
      </c>
      <c r="D17928" s="202" t="str">
        <f t="shared" ref="D17928" si="24355">IF(MOD(D17926-D$10559-1,49)=0,"Jub",IF(MOD(D17926-D$10559,7)=0,"Sab","Yr"))&amp;" "&amp;IF(MOD(D17926-D$10559-1,49)=0,INT(D17926-D$10559-1)/49,"")</f>
        <v xml:space="preserve">Yr </v>
      </c>
      <c r="E17928" s="201">
        <f t="shared" ref="E17928" si="24356">E17924+1</f>
        <v>401</v>
      </c>
      <c r="F17928" s="197">
        <v>1</v>
      </c>
      <c r="G17928" s="203" t="s">
        <v>288</v>
      </c>
      <c r="H17928" s="325">
        <f>H17924+1</f>
        <v>368</v>
      </c>
      <c r="R17928" s="200"/>
    </row>
    <row r="17929" spans="1:18" ht="14.6" customHeight="1" x14ac:dyDescent="0.5">
      <c r="A17929" s="525" t="s">
        <v>1280</v>
      </c>
      <c r="B17929" s="202">
        <f t="shared" ref="B17929" si="24357">B17925+1</f>
        <v>1176</v>
      </c>
      <c r="C17929" s="407" t="str">
        <f t="shared" ref="C17929" si="24358">C17925</f>
        <v>Daniel 1290</v>
      </c>
      <c r="D17929" s="216" t="str">
        <f t="shared" ref="D17929" si="24359">D17925</f>
        <v>Exodus</v>
      </c>
      <c r="E17929" s="212" t="str">
        <f t="shared" ref="E17929" si="24360">E17925</f>
        <v>AD</v>
      </c>
      <c r="F17929" s="197">
        <v>2</v>
      </c>
      <c r="G17929" s="206" t="s">
        <v>604</v>
      </c>
      <c r="H17929" s="325"/>
      <c r="R17929" s="200"/>
    </row>
    <row r="17930" spans="1:18" ht="14.6" customHeight="1" x14ac:dyDescent="0.5">
      <c r="A17930" s="523">
        <f t="shared" ref="A17930" si="24361">A17926+1</f>
        <v>1154</v>
      </c>
      <c r="B17930" s="216" t="str">
        <f t="shared" ref="B17930" si="24362">B17926</f>
        <v>Olympiad</v>
      </c>
      <c r="C17930" s="408">
        <f t="shared" ref="C17930" si="24363">C17926+1</f>
        <v>986</v>
      </c>
      <c r="D17930" s="217">
        <f t="shared" ref="D17930" si="24364">D17926+1</f>
        <v>1883</v>
      </c>
      <c r="E17930" s="212"/>
      <c r="F17930" s="197">
        <v>3</v>
      </c>
      <c r="G17930" s="208" t="s">
        <v>287</v>
      </c>
      <c r="H17930" s="367"/>
      <c r="R17930" s="200"/>
    </row>
    <row r="17931" spans="1:18" ht="14.6" customHeight="1" thickBot="1" x14ac:dyDescent="0.55000000000000004">
      <c r="A17931" s="526"/>
      <c r="B17931" s="217">
        <f t="shared" ref="B17931" si="24365">B17927+1</f>
        <v>295</v>
      </c>
      <c r="C17931" s="406" t="str">
        <f t="shared" ref="C17931:C17991" si="24366">C17927</f>
        <v>7 Times</v>
      </c>
      <c r="D17931" s="217" t="str">
        <f t="shared" ref="D17931" si="24367">INT((D17930-D$10559-1)/49+1)&amp;"/"&amp;MOD(INT((D17930-D$10559-1)/7),7)+1&amp;"/"&amp;MOD(D17930-D$10559-1,7)+1</f>
        <v>38/5/2</v>
      </c>
      <c r="E17931" s="214"/>
      <c r="F17931" s="197">
        <v>4</v>
      </c>
      <c r="G17931" s="209" t="s">
        <v>605</v>
      </c>
      <c r="H17931" s="324" t="str">
        <f>H17927</f>
        <v>Dn 2300</v>
      </c>
      <c r="R17931" s="200"/>
    </row>
    <row r="17932" spans="1:18" ht="14.6" customHeight="1" x14ac:dyDescent="0.5">
      <c r="A17932" s="524" t="s">
        <v>1279</v>
      </c>
      <c r="B17932" s="217" t="s">
        <v>1186</v>
      </c>
      <c r="C17932" s="407">
        <f t="shared" si="24292"/>
        <v>1005</v>
      </c>
      <c r="D17932" s="202" t="str">
        <f t="shared" ref="D17932" si="24368">IF(MOD(D17930-D$10559-1,49)=0,"Jub",IF(MOD(D17930-D$10559,7)=0,"Sab","Yr"))&amp;" "&amp;IF(MOD(D17930-D$10559-1,49)=0,INT(D17930-D$10559-1)/49,"")</f>
        <v xml:space="preserve">Yr </v>
      </c>
      <c r="E17932" s="201">
        <f t="shared" ref="E17932" si="24369">E17928+1</f>
        <v>402</v>
      </c>
      <c r="F17932" s="197">
        <v>1</v>
      </c>
      <c r="G17932" s="203" t="s">
        <v>288</v>
      </c>
      <c r="H17932" s="325">
        <f>H17928+1</f>
        <v>369</v>
      </c>
      <c r="R17932" s="200"/>
    </row>
    <row r="17933" spans="1:18" ht="14.6" customHeight="1" x14ac:dyDescent="0.5">
      <c r="A17933" s="525" t="s">
        <v>1280</v>
      </c>
      <c r="B17933" s="202">
        <f t="shared" ref="B17933" si="24370">B17929+1</f>
        <v>1177</v>
      </c>
      <c r="C17933" s="407" t="str">
        <f t="shared" ref="C17933" si="24371">C17929</f>
        <v>Daniel 1290</v>
      </c>
      <c r="D17933" s="216" t="str">
        <f t="shared" ref="D17933" si="24372">D17929</f>
        <v>Exodus</v>
      </c>
      <c r="E17933" s="212" t="str">
        <f t="shared" ref="E17933" si="24373">E17929</f>
        <v>AD</v>
      </c>
      <c r="F17933" s="197">
        <v>2</v>
      </c>
      <c r="G17933" s="206" t="s">
        <v>604</v>
      </c>
      <c r="H17933" s="325"/>
      <c r="R17933" s="200"/>
    </row>
    <row r="17934" spans="1:18" ht="14.6" customHeight="1" x14ac:dyDescent="0.5">
      <c r="A17934" s="523">
        <f t="shared" ref="A17934" si="24374">A17930+1</f>
        <v>1155</v>
      </c>
      <c r="B17934" s="216" t="str">
        <f t="shared" ref="B17934:B17983" si="24375">B17930</f>
        <v>Olympiad</v>
      </c>
      <c r="C17934" s="408">
        <f t="shared" ref="C17934" si="24376">C17930+1</f>
        <v>987</v>
      </c>
      <c r="D17934" s="217">
        <f t="shared" ref="D17934" si="24377">D17930+1</f>
        <v>1884</v>
      </c>
      <c r="E17934" s="212"/>
      <c r="F17934" s="197">
        <v>3</v>
      </c>
      <c r="G17934" s="208" t="s">
        <v>287</v>
      </c>
      <c r="H17934" s="367"/>
      <c r="R17934" s="200"/>
    </row>
    <row r="17935" spans="1:18" ht="14.6" customHeight="1" thickBot="1" x14ac:dyDescent="0.55000000000000004">
      <c r="A17935" s="526"/>
      <c r="B17935" s="217">
        <f t="shared" si="24375"/>
        <v>295</v>
      </c>
      <c r="C17935" s="406" t="str">
        <f t="shared" si="24366"/>
        <v>7 Times</v>
      </c>
      <c r="D17935" s="217" t="str">
        <f t="shared" ref="D17935" si="24378">INT((D17934-D$10559-1)/49+1)&amp;"/"&amp;MOD(INT((D17934-D$10559-1)/7),7)+1&amp;"/"&amp;MOD(D17934-D$10559-1,7)+1</f>
        <v>38/5/3</v>
      </c>
      <c r="E17935" s="214"/>
      <c r="F17935" s="197">
        <v>4</v>
      </c>
      <c r="G17935" s="209" t="s">
        <v>605</v>
      </c>
      <c r="H17935" s="324" t="str">
        <f>H17931</f>
        <v>Dn 2300</v>
      </c>
      <c r="R17935" s="200"/>
    </row>
    <row r="17936" spans="1:18" ht="14.6" customHeight="1" x14ac:dyDescent="0.5">
      <c r="A17936" s="524" t="s">
        <v>1279</v>
      </c>
      <c r="B17936" s="217" t="s">
        <v>1187</v>
      </c>
      <c r="C17936" s="407">
        <f t="shared" si="24292"/>
        <v>1006</v>
      </c>
      <c r="D17936" s="202" t="str">
        <f t="shared" ref="D17936" si="24379">IF(MOD(D17934-D$10559-1,49)=0,"Jub",IF(MOD(D17934-D$10559,7)=0,"Sab","Yr"))&amp;" "&amp;IF(MOD(D17934-D$10559-1,49)=0,INT(D17934-D$10559-1)/49,"")</f>
        <v xml:space="preserve">Yr </v>
      </c>
      <c r="E17936" s="201">
        <f t="shared" ref="E17936" si="24380">E17932+1</f>
        <v>403</v>
      </c>
      <c r="F17936" s="197">
        <v>1</v>
      </c>
      <c r="G17936" s="203" t="s">
        <v>288</v>
      </c>
      <c r="H17936" s="325">
        <f>H17932+1</f>
        <v>370</v>
      </c>
      <c r="R17936" s="200"/>
    </row>
    <row r="17937" spans="1:18" ht="14.6" customHeight="1" x14ac:dyDescent="0.5">
      <c r="A17937" s="525" t="s">
        <v>1280</v>
      </c>
      <c r="B17937" s="202">
        <f t="shared" ref="B17937" si="24381">B17933+1</f>
        <v>1178</v>
      </c>
      <c r="C17937" s="407" t="str">
        <f t="shared" ref="C17937" si="24382">C17933</f>
        <v>Daniel 1290</v>
      </c>
      <c r="D17937" s="216" t="str">
        <f t="shared" ref="D17937" si="24383">D17933</f>
        <v>Exodus</v>
      </c>
      <c r="E17937" s="212" t="str">
        <f t="shared" ref="E17937" si="24384">E17933</f>
        <v>AD</v>
      </c>
      <c r="F17937" s="197">
        <v>2</v>
      </c>
      <c r="G17937" s="206" t="s">
        <v>604</v>
      </c>
      <c r="H17937" s="325"/>
      <c r="R17937" s="200"/>
    </row>
    <row r="17938" spans="1:18" ht="14.6" customHeight="1" x14ac:dyDescent="0.5">
      <c r="A17938" s="523">
        <f t="shared" ref="A17938" si="24385">A17934+1</f>
        <v>1156</v>
      </c>
      <c r="B17938" s="216" t="str">
        <f t="shared" ref="B17938:B17987" si="24386">B17934</f>
        <v>Olympiad</v>
      </c>
      <c r="C17938" s="408">
        <f t="shared" ref="C17938" si="24387">C17934+1</f>
        <v>988</v>
      </c>
      <c r="D17938" s="217">
        <f t="shared" ref="D17938" si="24388">D17934+1</f>
        <v>1885</v>
      </c>
      <c r="E17938" s="212"/>
      <c r="F17938" s="197">
        <v>3</v>
      </c>
      <c r="G17938" s="208" t="s">
        <v>287</v>
      </c>
      <c r="H17938" s="367"/>
      <c r="R17938" s="200"/>
    </row>
    <row r="17939" spans="1:18" ht="14.6" customHeight="1" thickBot="1" x14ac:dyDescent="0.55000000000000004">
      <c r="A17939" s="526"/>
      <c r="B17939" s="217">
        <f t="shared" si="24386"/>
        <v>295</v>
      </c>
      <c r="C17939" s="406" t="str">
        <f t="shared" si="24366"/>
        <v>7 Times</v>
      </c>
      <c r="D17939" s="217" t="str">
        <f t="shared" ref="D17939" si="24389">INT((D17938-D$10559-1)/49+1)&amp;"/"&amp;MOD(INT((D17938-D$10559-1)/7),7)+1&amp;"/"&amp;MOD(D17938-D$10559-1,7)+1</f>
        <v>38/5/4</v>
      </c>
      <c r="E17939" s="214"/>
      <c r="F17939" s="197">
        <v>4</v>
      </c>
      <c r="G17939" s="209" t="s">
        <v>605</v>
      </c>
      <c r="H17939" s="324" t="str">
        <f>H17935</f>
        <v>Dn 2300</v>
      </c>
      <c r="R17939" s="200"/>
    </row>
    <row r="17940" spans="1:18" ht="14.6" customHeight="1" x14ac:dyDescent="0.5">
      <c r="A17940" s="524" t="s">
        <v>1279</v>
      </c>
      <c r="B17940" s="217" t="s">
        <v>1188</v>
      </c>
      <c r="C17940" s="407">
        <f t="shared" si="24292"/>
        <v>1007</v>
      </c>
      <c r="D17940" s="202" t="str">
        <f t="shared" ref="D17940" si="24390">IF(MOD(D17938-D$10559-1,49)=0,"Jub",IF(MOD(D17938-D$10559,7)=0,"Sab","Yr"))&amp;" "&amp;IF(MOD(D17938-D$10559-1,49)=0,INT(D17938-D$10559-1)/49,"")</f>
        <v xml:space="preserve">Yr </v>
      </c>
      <c r="E17940" s="201">
        <f t="shared" ref="E17940" si="24391">E17936+1</f>
        <v>404</v>
      </c>
      <c r="F17940" s="197">
        <v>1</v>
      </c>
      <c r="G17940" s="203" t="s">
        <v>288</v>
      </c>
      <c r="H17940" s="325">
        <f>H17936+1</f>
        <v>371</v>
      </c>
      <c r="R17940" s="200"/>
    </row>
    <row r="17941" spans="1:18" ht="14.6" customHeight="1" x14ac:dyDescent="0.5">
      <c r="A17941" s="525" t="s">
        <v>1280</v>
      </c>
      <c r="B17941" s="202">
        <f t="shared" ref="B17941" si="24392">B17937+1</f>
        <v>1179</v>
      </c>
      <c r="C17941" s="407" t="str">
        <f t="shared" ref="C17941" si="24393">C17937</f>
        <v>Daniel 1290</v>
      </c>
      <c r="D17941" s="216" t="str">
        <f t="shared" ref="D17941" si="24394">D17937</f>
        <v>Exodus</v>
      </c>
      <c r="E17941" s="212" t="str">
        <f t="shared" ref="E17941" si="24395">E17937</f>
        <v>AD</v>
      </c>
      <c r="F17941" s="197">
        <v>2</v>
      </c>
      <c r="G17941" s="206" t="s">
        <v>604</v>
      </c>
      <c r="H17941" s="325"/>
      <c r="R17941" s="200"/>
    </row>
    <row r="17942" spans="1:18" ht="14.6" customHeight="1" x14ac:dyDescent="0.5">
      <c r="A17942" s="523">
        <f t="shared" ref="A17942" si="24396">A17938+1</f>
        <v>1157</v>
      </c>
      <c r="B17942" s="216" t="str">
        <f t="shared" ref="B17942:B17991" si="24397">B17938</f>
        <v>Olympiad</v>
      </c>
      <c r="C17942" s="408">
        <f t="shared" ref="C17942" si="24398">C17938+1</f>
        <v>989</v>
      </c>
      <c r="D17942" s="217">
        <f t="shared" ref="D17942" si="24399">D17938+1</f>
        <v>1886</v>
      </c>
      <c r="E17942" s="212"/>
      <c r="F17942" s="197">
        <v>3</v>
      </c>
      <c r="G17942" s="208" t="s">
        <v>287</v>
      </c>
      <c r="H17942" s="367"/>
      <c r="R17942" s="200"/>
    </row>
    <row r="17943" spans="1:18" ht="14.6" customHeight="1" thickBot="1" x14ac:dyDescent="0.55000000000000004">
      <c r="A17943" s="526"/>
      <c r="B17943" s="217">
        <f t="shared" si="24397"/>
        <v>295</v>
      </c>
      <c r="C17943" s="406" t="str">
        <f t="shared" si="24366"/>
        <v>7 Times</v>
      </c>
      <c r="D17943" s="217" t="str">
        <f t="shared" ref="D17943" si="24400">INT((D17942-D$10559-1)/49+1)&amp;"/"&amp;MOD(INT((D17942-D$10559-1)/7),7)+1&amp;"/"&amp;MOD(D17942-D$10559-1,7)+1</f>
        <v>38/5/5</v>
      </c>
      <c r="E17943" s="214"/>
      <c r="F17943" s="197">
        <v>4</v>
      </c>
      <c r="G17943" s="209" t="s">
        <v>605</v>
      </c>
      <c r="H17943" s="324" t="str">
        <f>H17939</f>
        <v>Dn 2300</v>
      </c>
      <c r="R17943" s="200"/>
    </row>
    <row r="17944" spans="1:18" ht="14.6" customHeight="1" x14ac:dyDescent="0.5">
      <c r="A17944" s="524" t="s">
        <v>1279</v>
      </c>
      <c r="B17944" s="217" t="s">
        <v>1189</v>
      </c>
      <c r="C17944" s="407">
        <f t="shared" si="24292"/>
        <v>1008</v>
      </c>
      <c r="D17944" s="202" t="str">
        <f t="shared" ref="D17944" si="24401">IF(MOD(D17942-D$10559-1,49)=0,"Jub",IF(MOD(D17942-D$10559,7)=0,"Sab","Yr"))&amp;" "&amp;IF(MOD(D17942-D$10559-1,49)=0,INT(D17942-D$10559-1)/49,"")</f>
        <v xml:space="preserve">Yr </v>
      </c>
      <c r="E17944" s="201">
        <f t="shared" ref="E17944" si="24402">E17940+1</f>
        <v>405</v>
      </c>
      <c r="F17944" s="197">
        <v>1</v>
      </c>
      <c r="G17944" s="203" t="s">
        <v>288</v>
      </c>
      <c r="H17944" s="325">
        <f>H17940+1</f>
        <v>372</v>
      </c>
      <c r="R17944" s="200"/>
    </row>
    <row r="17945" spans="1:18" ht="14.6" customHeight="1" x14ac:dyDescent="0.5">
      <c r="A17945" s="525" t="s">
        <v>1280</v>
      </c>
      <c r="B17945" s="202">
        <f t="shared" ref="B17945" si="24403">B17941+1</f>
        <v>1180</v>
      </c>
      <c r="C17945" s="407" t="str">
        <f t="shared" ref="C17945" si="24404">C17941</f>
        <v>Daniel 1290</v>
      </c>
      <c r="D17945" s="216" t="str">
        <f t="shared" ref="D17945" si="24405">D17941</f>
        <v>Exodus</v>
      </c>
      <c r="E17945" s="212" t="str">
        <f t="shared" ref="E17945" si="24406">E17941</f>
        <v>AD</v>
      </c>
      <c r="F17945" s="197">
        <v>2</v>
      </c>
      <c r="G17945" s="206" t="s">
        <v>604</v>
      </c>
      <c r="H17945" s="325"/>
      <c r="R17945" s="200"/>
    </row>
    <row r="17946" spans="1:18" ht="14.6" customHeight="1" x14ac:dyDescent="0.5">
      <c r="A17946" s="523">
        <f t="shared" ref="A17946" si="24407">A17942+1</f>
        <v>1158</v>
      </c>
      <c r="B17946" s="216" t="str">
        <f t="shared" ref="B17946" si="24408">B17942</f>
        <v>Olympiad</v>
      </c>
      <c r="C17946" s="408">
        <f t="shared" ref="C17946" si="24409">C17942+1</f>
        <v>990</v>
      </c>
      <c r="D17946" s="217">
        <f t="shared" ref="D17946" si="24410">D17942+1</f>
        <v>1887</v>
      </c>
      <c r="E17946" s="212"/>
      <c r="F17946" s="197">
        <v>3</v>
      </c>
      <c r="G17946" s="208" t="s">
        <v>287</v>
      </c>
      <c r="H17946" s="367"/>
      <c r="R17946" s="200"/>
    </row>
    <row r="17947" spans="1:18" ht="14.6" customHeight="1" thickBot="1" x14ac:dyDescent="0.55000000000000004">
      <c r="A17947" s="526"/>
      <c r="B17947" s="217">
        <f t="shared" ref="B17947" si="24411">B17943+1</f>
        <v>296</v>
      </c>
      <c r="C17947" s="406" t="str">
        <f t="shared" si="24366"/>
        <v>7 Times</v>
      </c>
      <c r="D17947" s="217" t="str">
        <f t="shared" ref="D17947" si="24412">INT((D17946-D$10559-1)/49+1)&amp;"/"&amp;MOD(INT((D17946-D$10559-1)/7),7)+1&amp;"/"&amp;MOD(D17946-D$10559-1,7)+1</f>
        <v>38/5/6</v>
      </c>
      <c r="E17947" s="214"/>
      <c r="F17947" s="197">
        <v>4</v>
      </c>
      <c r="G17947" s="209" t="s">
        <v>605</v>
      </c>
      <c r="H17947" s="324" t="str">
        <f>H17943</f>
        <v>Dn 2300</v>
      </c>
      <c r="R17947" s="200"/>
    </row>
    <row r="17948" spans="1:18" ht="14.6" customHeight="1" x14ac:dyDescent="0.5">
      <c r="A17948" s="524" t="s">
        <v>1279</v>
      </c>
      <c r="B17948" s="217" t="s">
        <v>1186</v>
      </c>
      <c r="C17948" s="407">
        <f t="shared" si="24292"/>
        <v>1009</v>
      </c>
      <c r="D17948" s="202" t="str">
        <f t="shared" ref="D17948" si="24413">IF(MOD(D17946-D$10559-1,49)=0,"Jub",IF(MOD(D17946-D$10559,7)=0,"Sab","Yr"))&amp;" "&amp;IF(MOD(D17946-D$10559-1,49)=0,INT(D17946-D$10559-1)/49,"")</f>
        <v xml:space="preserve">Yr </v>
      </c>
      <c r="E17948" s="201">
        <f t="shared" ref="E17948" si="24414">E17944+1</f>
        <v>406</v>
      </c>
      <c r="F17948" s="197">
        <v>1</v>
      </c>
      <c r="G17948" s="203" t="s">
        <v>288</v>
      </c>
      <c r="H17948" s="325">
        <f>H17944+1</f>
        <v>373</v>
      </c>
      <c r="R17948" s="200"/>
    </row>
    <row r="17949" spans="1:18" ht="14.6" customHeight="1" x14ac:dyDescent="0.5">
      <c r="A17949" s="525" t="s">
        <v>1280</v>
      </c>
      <c r="B17949" s="202">
        <f t="shared" ref="B17949" si="24415">B17945+1</f>
        <v>1181</v>
      </c>
      <c r="C17949" s="407" t="str">
        <f t="shared" ref="C17949" si="24416">C17945</f>
        <v>Daniel 1290</v>
      </c>
      <c r="D17949" s="216" t="str">
        <f t="shared" ref="D17949" si="24417">D17945</f>
        <v>Exodus</v>
      </c>
      <c r="E17949" s="212" t="str">
        <f t="shared" ref="E17949" si="24418">E17945</f>
        <v>AD</v>
      </c>
      <c r="F17949" s="197">
        <v>2</v>
      </c>
      <c r="G17949" s="206" t="s">
        <v>604</v>
      </c>
      <c r="H17949" s="325"/>
      <c r="R17949" s="200"/>
    </row>
    <row r="17950" spans="1:18" ht="14.6" customHeight="1" x14ac:dyDescent="0.5">
      <c r="A17950" s="523">
        <f t="shared" ref="A17950" si="24419">A17946+1</f>
        <v>1159</v>
      </c>
      <c r="B17950" s="216" t="str">
        <f t="shared" si="24375"/>
        <v>Olympiad</v>
      </c>
      <c r="C17950" s="408">
        <f t="shared" ref="C17950" si="24420">C17946+1</f>
        <v>991</v>
      </c>
      <c r="D17950" s="217">
        <f t="shared" ref="D17950" si="24421">D17946+1</f>
        <v>1888</v>
      </c>
      <c r="E17950" s="212"/>
      <c r="F17950" s="197">
        <v>3</v>
      </c>
      <c r="G17950" s="208" t="s">
        <v>287</v>
      </c>
      <c r="H17950" s="367"/>
      <c r="R17950" s="200"/>
    </row>
    <row r="17951" spans="1:18" ht="14.6" customHeight="1" thickBot="1" x14ac:dyDescent="0.55000000000000004">
      <c r="A17951" s="526"/>
      <c r="B17951" s="217">
        <f t="shared" si="24375"/>
        <v>296</v>
      </c>
      <c r="C17951" s="406" t="str">
        <f t="shared" si="24366"/>
        <v>7 Times</v>
      </c>
      <c r="D17951" s="359" t="str">
        <f t="shared" ref="D17951" si="24422">INT((D17950-D$10559-1)/49+1)&amp;"/"&amp;MOD(INT((D17950-D$10559-1)/7),7)+1&amp;"/"&amp;MOD(D17950-D$10559-1,7)+1</f>
        <v>38/5/7</v>
      </c>
      <c r="E17951" s="214"/>
      <c r="F17951" s="197">
        <v>4</v>
      </c>
      <c r="G17951" s="209" t="s">
        <v>605</v>
      </c>
      <c r="H17951" s="324" t="str">
        <f>H17947</f>
        <v>Dn 2300</v>
      </c>
      <c r="R17951" s="200"/>
    </row>
    <row r="17952" spans="1:18" ht="14.6" customHeight="1" x14ac:dyDescent="0.5">
      <c r="A17952" s="524" t="s">
        <v>1279</v>
      </c>
      <c r="B17952" s="217" t="s">
        <v>1187</v>
      </c>
      <c r="C17952" s="407">
        <f t="shared" si="24292"/>
        <v>1010</v>
      </c>
      <c r="D17952" s="360" t="str">
        <f t="shared" ref="D17952" si="24423">IF(MOD(D17950-D$10559-1,49)=0,"Jub",IF(MOD(D17950-D$10559,7)=0,"Sab","Yr"))&amp;" "&amp;IF(MOD(D17950-D$10559-1,49)=0,INT(D17950-D$10559-1)/49,"")</f>
        <v xml:space="preserve">Sab </v>
      </c>
      <c r="E17952" s="201">
        <f t="shared" ref="E17952" si="24424">E17948+1</f>
        <v>407</v>
      </c>
      <c r="F17952" s="197">
        <v>1</v>
      </c>
      <c r="G17952" s="203" t="s">
        <v>288</v>
      </c>
      <c r="H17952" s="325">
        <f>H17948+1</f>
        <v>374</v>
      </c>
      <c r="R17952" s="200"/>
    </row>
    <row r="17953" spans="1:18" ht="14.6" customHeight="1" x14ac:dyDescent="0.5">
      <c r="A17953" s="525" t="s">
        <v>1280</v>
      </c>
      <c r="B17953" s="202">
        <f t="shared" ref="B17953" si="24425">B17949+1</f>
        <v>1182</v>
      </c>
      <c r="C17953" s="407" t="str">
        <f t="shared" ref="C17953" si="24426">C17949</f>
        <v>Daniel 1290</v>
      </c>
      <c r="D17953" s="361" t="str">
        <f t="shared" ref="D17953" si="24427">D17949</f>
        <v>Exodus</v>
      </c>
      <c r="E17953" s="212" t="str">
        <f t="shared" ref="E17953" si="24428">E17949</f>
        <v>AD</v>
      </c>
      <c r="F17953" s="197">
        <v>2</v>
      </c>
      <c r="G17953" s="206" t="s">
        <v>604</v>
      </c>
      <c r="H17953" s="325"/>
      <c r="R17953" s="200"/>
    </row>
    <row r="17954" spans="1:18" ht="14.6" customHeight="1" x14ac:dyDescent="0.5">
      <c r="A17954" s="523">
        <f t="shared" ref="A17954" si="24429">A17950+1</f>
        <v>1160</v>
      </c>
      <c r="B17954" s="216" t="str">
        <f t="shared" si="24386"/>
        <v>Olympiad</v>
      </c>
      <c r="C17954" s="408">
        <f t="shared" ref="C17954" si="24430">C17950+1</f>
        <v>992</v>
      </c>
      <c r="D17954" s="359">
        <f t="shared" ref="D17954" si="24431">D17950+1</f>
        <v>1889</v>
      </c>
      <c r="E17954" s="212"/>
      <c r="F17954" s="197">
        <v>3</v>
      </c>
      <c r="G17954" s="208" t="s">
        <v>287</v>
      </c>
      <c r="H17954" s="367"/>
      <c r="R17954" s="200"/>
    </row>
    <row r="17955" spans="1:18" ht="14.6" customHeight="1" thickBot="1" x14ac:dyDescent="0.55000000000000004">
      <c r="A17955" s="526"/>
      <c r="B17955" s="217">
        <f t="shared" si="24386"/>
        <v>296</v>
      </c>
      <c r="C17955" s="406" t="str">
        <f t="shared" si="24366"/>
        <v>7 Times</v>
      </c>
      <c r="D17955" s="217" t="str">
        <f t="shared" ref="D17955" si="24432">INT((D17954-D$10559-1)/49+1)&amp;"/"&amp;MOD(INT((D17954-D$10559-1)/7),7)+1&amp;"/"&amp;MOD(D17954-D$10559-1,7)+1</f>
        <v>38/6/1</v>
      </c>
      <c r="E17955" s="214"/>
      <c r="F17955" s="197">
        <v>4</v>
      </c>
      <c r="G17955" s="209" t="s">
        <v>605</v>
      </c>
      <c r="H17955" s="324" t="str">
        <f>H17951</f>
        <v>Dn 2300</v>
      </c>
      <c r="R17955" s="200"/>
    </row>
    <row r="17956" spans="1:18" ht="14.6" customHeight="1" x14ac:dyDescent="0.5">
      <c r="A17956" s="524" t="s">
        <v>1279</v>
      </c>
      <c r="B17956" s="217" t="s">
        <v>1188</v>
      </c>
      <c r="C17956" s="407">
        <f t="shared" si="24292"/>
        <v>1011</v>
      </c>
      <c r="D17956" s="202" t="str">
        <f t="shared" ref="D17956" si="24433">IF(MOD(D17954-D$10559-1,49)=0,"Jub",IF(MOD(D17954-D$10559,7)=0,"Sab","Yr"))&amp;" "&amp;IF(MOD(D17954-D$10559-1,49)=0,INT(D17954-D$10559-1)/49,"")</f>
        <v xml:space="preserve">Yr </v>
      </c>
      <c r="E17956" s="201">
        <f t="shared" ref="E17956" si="24434">E17952+1</f>
        <v>408</v>
      </c>
      <c r="F17956" s="197">
        <v>1</v>
      </c>
      <c r="G17956" s="203" t="s">
        <v>288</v>
      </c>
      <c r="H17956" s="325">
        <f>H17952+1</f>
        <v>375</v>
      </c>
      <c r="R17956" s="200"/>
    </row>
    <row r="17957" spans="1:18" ht="14.6" customHeight="1" x14ac:dyDescent="0.5">
      <c r="A17957" s="525" t="s">
        <v>1280</v>
      </c>
      <c r="B17957" s="202">
        <f t="shared" ref="B17957" si="24435">B17953+1</f>
        <v>1183</v>
      </c>
      <c r="C17957" s="407" t="str">
        <f t="shared" ref="C17957" si="24436">C17953</f>
        <v>Daniel 1290</v>
      </c>
      <c r="D17957" s="216" t="str">
        <f t="shared" ref="D17957" si="24437">D17953</f>
        <v>Exodus</v>
      </c>
      <c r="E17957" s="212" t="str">
        <f t="shared" ref="E17957" si="24438">E17953</f>
        <v>AD</v>
      </c>
      <c r="F17957" s="197">
        <v>2</v>
      </c>
      <c r="G17957" s="206" t="s">
        <v>604</v>
      </c>
      <c r="H17957" s="325"/>
      <c r="R17957" s="200"/>
    </row>
    <row r="17958" spans="1:18" ht="14.6" customHeight="1" x14ac:dyDescent="0.5">
      <c r="A17958" s="523">
        <f t="shared" ref="A17958" si="24439">A17954+1</f>
        <v>1161</v>
      </c>
      <c r="B17958" s="216" t="str">
        <f t="shared" si="24397"/>
        <v>Olympiad</v>
      </c>
      <c r="C17958" s="408">
        <f t="shared" ref="C17958" si="24440">C17954+1</f>
        <v>993</v>
      </c>
      <c r="D17958" s="217">
        <f t="shared" ref="D17958" si="24441">D17954+1</f>
        <v>1890</v>
      </c>
      <c r="E17958" s="212"/>
      <c r="F17958" s="197">
        <v>3</v>
      </c>
      <c r="G17958" s="208" t="s">
        <v>287</v>
      </c>
      <c r="H17958" s="367"/>
      <c r="R17958" s="200"/>
    </row>
    <row r="17959" spans="1:18" ht="14.6" customHeight="1" thickBot="1" x14ac:dyDescent="0.55000000000000004">
      <c r="A17959" s="526"/>
      <c r="B17959" s="217">
        <f t="shared" si="24397"/>
        <v>296</v>
      </c>
      <c r="C17959" s="406" t="str">
        <f t="shared" si="24366"/>
        <v>7 Times</v>
      </c>
      <c r="D17959" s="217" t="str">
        <f t="shared" ref="D17959" si="24442">INT((D17958-D$10559-1)/49+1)&amp;"/"&amp;MOD(INT((D17958-D$10559-1)/7),7)+1&amp;"/"&amp;MOD(D17958-D$10559-1,7)+1</f>
        <v>38/6/2</v>
      </c>
      <c r="E17959" s="214"/>
      <c r="F17959" s="197">
        <v>4</v>
      </c>
      <c r="G17959" s="209" t="s">
        <v>605</v>
      </c>
      <c r="H17959" s="324" t="str">
        <f>H17955</f>
        <v>Dn 2300</v>
      </c>
      <c r="R17959" s="200"/>
    </row>
    <row r="17960" spans="1:18" ht="14.6" customHeight="1" x14ac:dyDescent="0.5">
      <c r="A17960" s="524" t="s">
        <v>1279</v>
      </c>
      <c r="B17960" s="217" t="s">
        <v>1189</v>
      </c>
      <c r="C17960" s="407">
        <f t="shared" si="24292"/>
        <v>1012</v>
      </c>
      <c r="D17960" s="202" t="str">
        <f t="shared" ref="D17960" si="24443">IF(MOD(D17958-D$10559-1,49)=0,"Jub",IF(MOD(D17958-D$10559,7)=0,"Sab","Yr"))&amp;" "&amp;IF(MOD(D17958-D$10559-1,49)=0,INT(D17958-D$10559-1)/49,"")</f>
        <v xml:space="preserve">Yr </v>
      </c>
      <c r="E17960" s="201">
        <f t="shared" ref="E17960" si="24444">E17956+1</f>
        <v>409</v>
      </c>
      <c r="F17960" s="197">
        <v>1</v>
      </c>
      <c r="G17960" s="203" t="s">
        <v>288</v>
      </c>
      <c r="H17960" s="325">
        <f>H17956+1</f>
        <v>376</v>
      </c>
      <c r="R17960" s="200"/>
    </row>
    <row r="17961" spans="1:18" ht="14.6" customHeight="1" x14ac:dyDescent="0.5">
      <c r="A17961" s="525" t="s">
        <v>1280</v>
      </c>
      <c r="B17961" s="202">
        <f t="shared" ref="B17961" si="24445">B17957+1</f>
        <v>1184</v>
      </c>
      <c r="C17961" s="407" t="str">
        <f t="shared" ref="C17961" si="24446">C17957</f>
        <v>Daniel 1290</v>
      </c>
      <c r="D17961" s="216" t="str">
        <f t="shared" ref="D17961" si="24447">D17957</f>
        <v>Exodus</v>
      </c>
      <c r="E17961" s="212" t="str">
        <f t="shared" ref="E17961" si="24448">E17957</f>
        <v>AD</v>
      </c>
      <c r="F17961" s="197">
        <v>2</v>
      </c>
      <c r="G17961" s="206" t="s">
        <v>604</v>
      </c>
      <c r="H17961" s="325"/>
      <c r="R17961" s="200"/>
    </row>
    <row r="17962" spans="1:18" ht="14.6" customHeight="1" x14ac:dyDescent="0.5">
      <c r="A17962" s="523">
        <f t="shared" ref="A17962" si="24449">A17958+1</f>
        <v>1162</v>
      </c>
      <c r="B17962" s="216" t="str">
        <f t="shared" ref="B17962" si="24450">B17958</f>
        <v>Olympiad</v>
      </c>
      <c r="C17962" s="408">
        <f t="shared" ref="C17962" si="24451">C17958+1</f>
        <v>994</v>
      </c>
      <c r="D17962" s="217">
        <f t="shared" ref="D17962" si="24452">D17958+1</f>
        <v>1891</v>
      </c>
      <c r="E17962" s="212"/>
      <c r="F17962" s="197">
        <v>3</v>
      </c>
      <c r="G17962" s="208" t="s">
        <v>287</v>
      </c>
      <c r="H17962" s="367"/>
      <c r="R17962" s="200"/>
    </row>
    <row r="17963" spans="1:18" ht="14.6" customHeight="1" thickBot="1" x14ac:dyDescent="0.55000000000000004">
      <c r="A17963" s="526"/>
      <c r="B17963" s="217">
        <f t="shared" ref="B17963" si="24453">B17959+1</f>
        <v>297</v>
      </c>
      <c r="C17963" s="406" t="str">
        <f t="shared" si="24366"/>
        <v>7 Times</v>
      </c>
      <c r="D17963" s="217" t="str">
        <f t="shared" ref="D17963" si="24454">INT((D17962-D$10559-1)/49+1)&amp;"/"&amp;MOD(INT((D17962-D$10559-1)/7),7)+1&amp;"/"&amp;MOD(D17962-D$10559-1,7)+1</f>
        <v>38/6/3</v>
      </c>
      <c r="E17963" s="214"/>
      <c r="F17963" s="197">
        <v>4</v>
      </c>
      <c r="G17963" s="209" t="s">
        <v>605</v>
      </c>
      <c r="H17963" s="324" t="str">
        <f>H17959</f>
        <v>Dn 2300</v>
      </c>
      <c r="R17963" s="200"/>
    </row>
    <row r="17964" spans="1:18" ht="14.6" customHeight="1" x14ac:dyDescent="0.5">
      <c r="A17964" s="524" t="s">
        <v>1279</v>
      </c>
      <c r="B17964" s="217" t="s">
        <v>1186</v>
      </c>
      <c r="C17964" s="407">
        <f t="shared" si="24292"/>
        <v>1013</v>
      </c>
      <c r="D17964" s="202" t="str">
        <f t="shared" ref="D17964" si="24455">IF(MOD(D17962-D$10559-1,49)=0,"Jub",IF(MOD(D17962-D$10559,7)=0,"Sab","Yr"))&amp;" "&amp;IF(MOD(D17962-D$10559-1,49)=0,INT(D17962-D$10559-1)/49,"")</f>
        <v xml:space="preserve">Yr </v>
      </c>
      <c r="E17964" s="201">
        <f t="shared" ref="E17964" si="24456">E17960+1</f>
        <v>410</v>
      </c>
      <c r="F17964" s="197">
        <v>1</v>
      </c>
      <c r="G17964" s="203" t="s">
        <v>288</v>
      </c>
      <c r="H17964" s="325">
        <f>H17960+1</f>
        <v>377</v>
      </c>
      <c r="R17964" s="200"/>
    </row>
    <row r="17965" spans="1:18" ht="14.6" customHeight="1" x14ac:dyDescent="0.5">
      <c r="A17965" s="525" t="s">
        <v>1280</v>
      </c>
      <c r="B17965" s="202">
        <f t="shared" ref="B17965" si="24457">B17961+1</f>
        <v>1185</v>
      </c>
      <c r="C17965" s="407" t="str">
        <f t="shared" ref="C17965" si="24458">C17961</f>
        <v>Daniel 1290</v>
      </c>
      <c r="D17965" s="216" t="str">
        <f t="shared" ref="D17965" si="24459">D17961</f>
        <v>Exodus</v>
      </c>
      <c r="E17965" s="212" t="str">
        <f t="shared" ref="E17965" si="24460">E17961</f>
        <v>AD</v>
      </c>
      <c r="F17965" s="197">
        <v>2</v>
      </c>
      <c r="G17965" s="206" t="s">
        <v>604</v>
      </c>
      <c r="H17965" s="325"/>
      <c r="R17965" s="200"/>
    </row>
    <row r="17966" spans="1:18" ht="14.6" customHeight="1" x14ac:dyDescent="0.5">
      <c r="A17966" s="523">
        <f t="shared" ref="A17966" si="24461">A17962+1</f>
        <v>1163</v>
      </c>
      <c r="B17966" s="216" t="str">
        <f t="shared" si="24375"/>
        <v>Olympiad</v>
      </c>
      <c r="C17966" s="408">
        <f t="shared" ref="C17966" si="24462">C17962+1</f>
        <v>995</v>
      </c>
      <c r="D17966" s="217">
        <f t="shared" ref="D17966" si="24463">D17962+1</f>
        <v>1892</v>
      </c>
      <c r="E17966" s="212"/>
      <c r="F17966" s="197">
        <v>3</v>
      </c>
      <c r="G17966" s="208" t="s">
        <v>287</v>
      </c>
      <c r="H17966" s="367"/>
      <c r="R17966" s="200"/>
    </row>
    <row r="17967" spans="1:18" ht="14.6" customHeight="1" thickBot="1" x14ac:dyDescent="0.55000000000000004">
      <c r="A17967" s="526"/>
      <c r="B17967" s="217">
        <f t="shared" si="24375"/>
        <v>297</v>
      </c>
      <c r="C17967" s="406" t="str">
        <f t="shared" si="24366"/>
        <v>7 Times</v>
      </c>
      <c r="D17967" s="217" t="str">
        <f t="shared" ref="D17967" si="24464">INT((D17966-D$10559-1)/49+1)&amp;"/"&amp;MOD(INT((D17966-D$10559-1)/7),7)+1&amp;"/"&amp;MOD(D17966-D$10559-1,7)+1</f>
        <v>38/6/4</v>
      </c>
      <c r="E17967" s="214"/>
      <c r="F17967" s="197">
        <v>4</v>
      </c>
      <c r="G17967" s="209" t="s">
        <v>605</v>
      </c>
      <c r="H17967" s="324" t="str">
        <f>H17963</f>
        <v>Dn 2300</v>
      </c>
      <c r="R17967" s="200"/>
    </row>
    <row r="17968" spans="1:18" ht="14.6" customHeight="1" x14ac:dyDescent="0.5">
      <c r="A17968" s="524" t="s">
        <v>1279</v>
      </c>
      <c r="B17968" s="217" t="s">
        <v>1187</v>
      </c>
      <c r="C17968" s="407">
        <f t="shared" ref="C17968:C18028" si="24465">C17964+1</f>
        <v>1014</v>
      </c>
      <c r="D17968" s="202" t="str">
        <f t="shared" ref="D17968" si="24466">IF(MOD(D17966-D$10559-1,49)=0,"Jub",IF(MOD(D17966-D$10559,7)=0,"Sab","Yr"))&amp;" "&amp;IF(MOD(D17966-D$10559-1,49)=0,INT(D17966-D$10559-1)/49,"")</f>
        <v xml:space="preserve">Yr </v>
      </c>
      <c r="E17968" s="201">
        <f t="shared" ref="E17968" si="24467">E17964+1</f>
        <v>411</v>
      </c>
      <c r="F17968" s="197">
        <v>1</v>
      </c>
      <c r="G17968" s="203" t="s">
        <v>288</v>
      </c>
      <c r="H17968" s="325">
        <f>H17964+1</f>
        <v>378</v>
      </c>
      <c r="R17968" s="200"/>
    </row>
    <row r="17969" spans="1:18" ht="14.6" customHeight="1" x14ac:dyDescent="0.5">
      <c r="A17969" s="525" t="s">
        <v>1280</v>
      </c>
      <c r="B17969" s="202">
        <f t="shared" ref="B17969" si="24468">B17965+1</f>
        <v>1186</v>
      </c>
      <c r="C17969" s="407" t="str">
        <f t="shared" ref="C17969" si="24469">C17965</f>
        <v>Daniel 1290</v>
      </c>
      <c r="D17969" s="216" t="str">
        <f t="shared" ref="D17969" si="24470">D17965</f>
        <v>Exodus</v>
      </c>
      <c r="E17969" s="212" t="str">
        <f t="shared" ref="E17969" si="24471">E17965</f>
        <v>AD</v>
      </c>
      <c r="F17969" s="197">
        <v>2</v>
      </c>
      <c r="G17969" s="206" t="s">
        <v>604</v>
      </c>
      <c r="H17969" s="325"/>
      <c r="R17969" s="200"/>
    </row>
    <row r="17970" spans="1:18" ht="14.6" customHeight="1" x14ac:dyDescent="0.5">
      <c r="A17970" s="523">
        <f t="shared" ref="A17970" si="24472">A17966+1</f>
        <v>1164</v>
      </c>
      <c r="B17970" s="216" t="str">
        <f t="shared" si="24386"/>
        <v>Olympiad</v>
      </c>
      <c r="C17970" s="408">
        <f t="shared" ref="C17970" si="24473">C17966+1</f>
        <v>996</v>
      </c>
      <c r="D17970" s="217">
        <f t="shared" ref="D17970" si="24474">D17966+1</f>
        <v>1893</v>
      </c>
      <c r="E17970" s="212"/>
      <c r="F17970" s="197">
        <v>3</v>
      </c>
      <c r="G17970" s="208" t="s">
        <v>287</v>
      </c>
      <c r="H17970" s="367"/>
      <c r="R17970" s="200"/>
    </row>
    <row r="17971" spans="1:18" ht="14.6" customHeight="1" thickBot="1" x14ac:dyDescent="0.55000000000000004">
      <c r="A17971" s="526"/>
      <c r="B17971" s="217">
        <f t="shared" si="24386"/>
        <v>297</v>
      </c>
      <c r="C17971" s="406" t="str">
        <f t="shared" si="24366"/>
        <v>7 Times</v>
      </c>
      <c r="D17971" s="217" t="str">
        <f t="shared" ref="D17971" si="24475">INT((D17970-D$10559-1)/49+1)&amp;"/"&amp;MOD(INT((D17970-D$10559-1)/7),7)+1&amp;"/"&amp;MOD(D17970-D$10559-1,7)+1</f>
        <v>38/6/5</v>
      </c>
      <c r="E17971" s="214"/>
      <c r="F17971" s="197">
        <v>4</v>
      </c>
      <c r="G17971" s="209" t="s">
        <v>605</v>
      </c>
      <c r="H17971" s="324" t="str">
        <f>H17967</f>
        <v>Dn 2300</v>
      </c>
      <c r="R17971" s="200"/>
    </row>
    <row r="17972" spans="1:18" ht="14.6" customHeight="1" x14ac:dyDescent="0.5">
      <c r="A17972" s="524" t="s">
        <v>1279</v>
      </c>
      <c r="B17972" s="217" t="s">
        <v>1188</v>
      </c>
      <c r="C17972" s="407">
        <f t="shared" si="24465"/>
        <v>1015</v>
      </c>
      <c r="D17972" s="202" t="str">
        <f t="shared" ref="D17972" si="24476">IF(MOD(D17970-D$10559-1,49)=0,"Jub",IF(MOD(D17970-D$10559,7)=0,"Sab","Yr"))&amp;" "&amp;IF(MOD(D17970-D$10559-1,49)=0,INT(D17970-D$10559-1)/49,"")</f>
        <v xml:space="preserve">Yr </v>
      </c>
      <c r="E17972" s="201">
        <f t="shared" ref="E17972" si="24477">E17968+1</f>
        <v>412</v>
      </c>
      <c r="F17972" s="197">
        <v>1</v>
      </c>
      <c r="G17972" s="203" t="s">
        <v>288</v>
      </c>
      <c r="H17972" s="325">
        <f>H17968+1</f>
        <v>379</v>
      </c>
      <c r="R17972" s="200"/>
    </row>
    <row r="17973" spans="1:18" ht="14.6" customHeight="1" x14ac:dyDescent="0.5">
      <c r="A17973" s="525" t="s">
        <v>1280</v>
      </c>
      <c r="B17973" s="202">
        <f t="shared" ref="B17973" si="24478">B17969+1</f>
        <v>1187</v>
      </c>
      <c r="C17973" s="407" t="str">
        <f t="shared" ref="C17973" si="24479">C17969</f>
        <v>Daniel 1290</v>
      </c>
      <c r="D17973" s="216" t="str">
        <f t="shared" ref="D17973" si="24480">D17969</f>
        <v>Exodus</v>
      </c>
      <c r="E17973" s="212" t="str">
        <f t="shared" ref="E17973" si="24481">E17969</f>
        <v>AD</v>
      </c>
      <c r="F17973" s="197">
        <v>2</v>
      </c>
      <c r="G17973" s="206" t="s">
        <v>604</v>
      </c>
      <c r="H17973" s="325"/>
      <c r="R17973" s="200"/>
    </row>
    <row r="17974" spans="1:18" ht="14.6" customHeight="1" x14ac:dyDescent="0.5">
      <c r="A17974" s="523">
        <f t="shared" ref="A17974" si="24482">A17970+1</f>
        <v>1165</v>
      </c>
      <c r="B17974" s="216" t="str">
        <f t="shared" si="24397"/>
        <v>Olympiad</v>
      </c>
      <c r="C17974" s="408">
        <f t="shared" ref="C17974" si="24483">C17970+1</f>
        <v>997</v>
      </c>
      <c r="D17974" s="217">
        <f t="shared" ref="D17974" si="24484">D17970+1</f>
        <v>1894</v>
      </c>
      <c r="E17974" s="212"/>
      <c r="F17974" s="197">
        <v>3</v>
      </c>
      <c r="G17974" s="208" t="s">
        <v>287</v>
      </c>
      <c r="H17974" s="367"/>
      <c r="R17974" s="200"/>
    </row>
    <row r="17975" spans="1:18" ht="14.6" customHeight="1" thickBot="1" x14ac:dyDescent="0.55000000000000004">
      <c r="A17975" s="526"/>
      <c r="B17975" s="217">
        <f t="shared" si="24397"/>
        <v>297</v>
      </c>
      <c r="C17975" s="406" t="str">
        <f t="shared" si="24366"/>
        <v>7 Times</v>
      </c>
      <c r="D17975" s="217" t="str">
        <f t="shared" ref="D17975" si="24485">INT((D17974-D$10559-1)/49+1)&amp;"/"&amp;MOD(INT((D17974-D$10559-1)/7),7)+1&amp;"/"&amp;MOD(D17974-D$10559-1,7)+1</f>
        <v>38/6/6</v>
      </c>
      <c r="E17975" s="214"/>
      <c r="F17975" s="197">
        <v>4</v>
      </c>
      <c r="G17975" s="209" t="s">
        <v>605</v>
      </c>
      <c r="H17975" s="324" t="str">
        <f>H17971</f>
        <v>Dn 2300</v>
      </c>
      <c r="R17975" s="200"/>
    </row>
    <row r="17976" spans="1:18" ht="14.6" customHeight="1" x14ac:dyDescent="0.5">
      <c r="A17976" s="524" t="s">
        <v>1279</v>
      </c>
      <c r="B17976" s="217" t="s">
        <v>1189</v>
      </c>
      <c r="C17976" s="407">
        <f t="shared" si="24465"/>
        <v>1016</v>
      </c>
      <c r="D17976" s="202" t="str">
        <f t="shared" ref="D17976" si="24486">IF(MOD(D17974-D$10559-1,49)=0,"Jub",IF(MOD(D17974-D$10559,7)=0,"Sab","Yr"))&amp;" "&amp;IF(MOD(D17974-D$10559-1,49)=0,INT(D17974-D$10559-1)/49,"")</f>
        <v xml:space="preserve">Yr </v>
      </c>
      <c r="E17976" s="201">
        <f t="shared" ref="E17976" si="24487">E17972+1</f>
        <v>413</v>
      </c>
      <c r="F17976" s="197">
        <v>1</v>
      </c>
      <c r="G17976" s="203" t="s">
        <v>288</v>
      </c>
      <c r="H17976" s="325">
        <f>H17972+1</f>
        <v>380</v>
      </c>
      <c r="R17976" s="200"/>
    </row>
    <row r="17977" spans="1:18" ht="14.6" customHeight="1" x14ac:dyDescent="0.5">
      <c r="A17977" s="525" t="s">
        <v>1280</v>
      </c>
      <c r="B17977" s="202">
        <f t="shared" ref="B17977" si="24488">B17973+1</f>
        <v>1188</v>
      </c>
      <c r="C17977" s="407" t="str">
        <f t="shared" ref="C17977" si="24489">C17973</f>
        <v>Daniel 1290</v>
      </c>
      <c r="D17977" s="216" t="str">
        <f t="shared" ref="D17977" si="24490">D17973</f>
        <v>Exodus</v>
      </c>
      <c r="E17977" s="212" t="str">
        <f t="shared" ref="E17977" si="24491">E17973</f>
        <v>AD</v>
      </c>
      <c r="F17977" s="197">
        <v>2</v>
      </c>
      <c r="G17977" s="206" t="s">
        <v>604</v>
      </c>
      <c r="H17977" s="325"/>
      <c r="R17977" s="200"/>
    </row>
    <row r="17978" spans="1:18" ht="14.6" customHeight="1" x14ac:dyDescent="0.5">
      <c r="A17978" s="523">
        <f t="shared" ref="A17978" si="24492">A17974+1</f>
        <v>1166</v>
      </c>
      <c r="B17978" s="216" t="str">
        <f t="shared" ref="B17978" si="24493">B17974</f>
        <v>Olympiad</v>
      </c>
      <c r="C17978" s="408">
        <f t="shared" ref="C17978" si="24494">C17974+1</f>
        <v>998</v>
      </c>
      <c r="D17978" s="217">
        <f t="shared" ref="D17978" si="24495">D17974+1</f>
        <v>1895</v>
      </c>
      <c r="E17978" s="212"/>
      <c r="F17978" s="197">
        <v>3</v>
      </c>
      <c r="G17978" s="208" t="s">
        <v>287</v>
      </c>
      <c r="H17978" s="367"/>
      <c r="R17978" s="200"/>
    </row>
    <row r="17979" spans="1:18" ht="14.6" customHeight="1" thickBot="1" x14ac:dyDescent="0.55000000000000004">
      <c r="A17979" s="526"/>
      <c r="B17979" s="217">
        <f t="shared" ref="B17979" si="24496">B17975+1</f>
        <v>298</v>
      </c>
      <c r="C17979" s="406" t="str">
        <f t="shared" si="24366"/>
        <v>7 Times</v>
      </c>
      <c r="D17979" s="359" t="str">
        <f t="shared" ref="D17979" si="24497">INT((D17978-D$10559-1)/49+1)&amp;"/"&amp;MOD(INT((D17978-D$10559-1)/7),7)+1&amp;"/"&amp;MOD(D17978-D$10559-1,7)+1</f>
        <v>38/6/7</v>
      </c>
      <c r="E17979" s="214"/>
      <c r="F17979" s="197">
        <v>4</v>
      </c>
      <c r="G17979" s="209" t="s">
        <v>605</v>
      </c>
      <c r="H17979" s="324" t="str">
        <f>H17975</f>
        <v>Dn 2300</v>
      </c>
      <c r="R17979" s="200"/>
    </row>
    <row r="17980" spans="1:18" ht="14.6" customHeight="1" x14ac:dyDescent="0.5">
      <c r="A17980" s="524" t="s">
        <v>1279</v>
      </c>
      <c r="B17980" s="217" t="s">
        <v>1186</v>
      </c>
      <c r="C17980" s="407">
        <f t="shared" si="24465"/>
        <v>1017</v>
      </c>
      <c r="D17980" s="360" t="str">
        <f t="shared" ref="D17980" si="24498">IF(MOD(D17978-D$10559-1,49)=0,"Jub",IF(MOD(D17978-D$10559,7)=0,"Sab","Yr"))&amp;" "&amp;IF(MOD(D17978-D$10559-1,49)=0,INT(D17978-D$10559-1)/49,"")</f>
        <v xml:space="preserve">Sab </v>
      </c>
      <c r="E17980" s="201">
        <f t="shared" ref="E17980" si="24499">E17976+1</f>
        <v>414</v>
      </c>
      <c r="F17980" s="197">
        <v>1</v>
      </c>
      <c r="G17980" s="203" t="s">
        <v>288</v>
      </c>
      <c r="H17980" s="325">
        <f>H17976+1</f>
        <v>381</v>
      </c>
      <c r="R17980" s="200"/>
    </row>
    <row r="17981" spans="1:18" ht="14.6" customHeight="1" x14ac:dyDescent="0.5">
      <c r="A17981" s="525" t="s">
        <v>1280</v>
      </c>
      <c r="B17981" s="202">
        <f t="shared" ref="B17981" si="24500">B17977+1</f>
        <v>1189</v>
      </c>
      <c r="C17981" s="407" t="str">
        <f t="shared" ref="C17981" si="24501">C17977</f>
        <v>Daniel 1290</v>
      </c>
      <c r="D17981" s="361" t="str">
        <f t="shared" ref="D17981" si="24502">D17977</f>
        <v>Exodus</v>
      </c>
      <c r="E17981" s="212" t="str">
        <f t="shared" ref="E17981" si="24503">E17977</f>
        <v>AD</v>
      </c>
      <c r="F17981" s="197">
        <v>2</v>
      </c>
      <c r="G17981" s="206" t="s">
        <v>604</v>
      </c>
      <c r="H17981" s="325"/>
      <c r="R17981" s="200"/>
    </row>
    <row r="17982" spans="1:18" ht="14.6" customHeight="1" x14ac:dyDescent="0.5">
      <c r="A17982" s="523">
        <f t="shared" ref="A17982" si="24504">A17978+1</f>
        <v>1167</v>
      </c>
      <c r="B17982" s="216" t="str">
        <f t="shared" si="24375"/>
        <v>Olympiad</v>
      </c>
      <c r="C17982" s="408">
        <f t="shared" ref="C17982" si="24505">C17978+1</f>
        <v>999</v>
      </c>
      <c r="D17982" s="359">
        <f t="shared" ref="D17982" si="24506">D17978+1</f>
        <v>1896</v>
      </c>
      <c r="E17982" s="212"/>
      <c r="F17982" s="197">
        <v>3</v>
      </c>
      <c r="G17982" s="208" t="s">
        <v>287</v>
      </c>
      <c r="H17982" s="367"/>
      <c r="R17982" s="200"/>
    </row>
    <row r="17983" spans="1:18" ht="14.6" customHeight="1" thickBot="1" x14ac:dyDescent="0.55000000000000004">
      <c r="A17983" s="526"/>
      <c r="B17983" s="217">
        <f t="shared" si="24375"/>
        <v>298</v>
      </c>
      <c r="C17983" s="406" t="str">
        <f t="shared" si="24366"/>
        <v>7 Times</v>
      </c>
      <c r="D17983" s="217" t="str">
        <f t="shared" ref="D17983" si="24507">INT((D17982-D$10559-1)/49+1)&amp;"/"&amp;MOD(INT((D17982-D$10559-1)/7),7)+1&amp;"/"&amp;MOD(D17982-D$10559-1,7)+1</f>
        <v>38/7/1</v>
      </c>
      <c r="E17983" s="214"/>
      <c r="F17983" s="197">
        <v>4</v>
      </c>
      <c r="G17983" s="209" t="s">
        <v>605</v>
      </c>
      <c r="H17983" s="324" t="str">
        <f>H17979</f>
        <v>Dn 2300</v>
      </c>
      <c r="R17983" s="200"/>
    </row>
    <row r="17984" spans="1:18" ht="14.6" customHeight="1" x14ac:dyDescent="0.5">
      <c r="A17984" s="524" t="s">
        <v>1279</v>
      </c>
      <c r="B17984" s="217" t="s">
        <v>1187</v>
      </c>
      <c r="C17984" s="407">
        <f t="shared" si="24465"/>
        <v>1018</v>
      </c>
      <c r="D17984" s="202" t="str">
        <f t="shared" ref="D17984" si="24508">IF(MOD(D17982-D$10559-1,49)=0,"Jub",IF(MOD(D17982-D$10559,7)=0,"Sab","Yr"))&amp;" "&amp;IF(MOD(D17982-D$10559-1,49)=0,INT(D17982-D$10559-1)/49,"")</f>
        <v xml:space="preserve">Yr </v>
      </c>
      <c r="E17984" s="201">
        <f t="shared" ref="E17984" si="24509">E17980+1</f>
        <v>415</v>
      </c>
      <c r="F17984" s="197">
        <v>1</v>
      </c>
      <c r="G17984" s="203" t="s">
        <v>288</v>
      </c>
      <c r="H17984" s="325">
        <f>H17980+1</f>
        <v>382</v>
      </c>
      <c r="R17984" s="200"/>
    </row>
    <row r="17985" spans="1:18" ht="14.6" customHeight="1" x14ac:dyDescent="0.5">
      <c r="A17985" s="525" t="s">
        <v>1280</v>
      </c>
      <c r="B17985" s="202">
        <f t="shared" ref="B17985" si="24510">B17981+1</f>
        <v>1190</v>
      </c>
      <c r="C17985" s="407" t="str">
        <f t="shared" ref="C17985" si="24511">C17981</f>
        <v>Daniel 1290</v>
      </c>
      <c r="D17985" s="216" t="str">
        <f t="shared" ref="D17985" si="24512">D17981</f>
        <v>Exodus</v>
      </c>
      <c r="E17985" s="212" t="str">
        <f t="shared" ref="E17985" si="24513">E17981</f>
        <v>AD</v>
      </c>
      <c r="F17985" s="197">
        <v>2</v>
      </c>
      <c r="G17985" s="206" t="s">
        <v>604</v>
      </c>
      <c r="H17985" s="325"/>
      <c r="R17985" s="200"/>
    </row>
    <row r="17986" spans="1:18" ht="14.6" customHeight="1" x14ac:dyDescent="0.5">
      <c r="A17986" s="523">
        <f t="shared" ref="A17986" si="24514">A17982+1</f>
        <v>1168</v>
      </c>
      <c r="B17986" s="216" t="str">
        <f t="shared" si="24386"/>
        <v>Olympiad</v>
      </c>
      <c r="C17986" s="408">
        <f t="shared" ref="C17986" si="24515">C17982+1</f>
        <v>1000</v>
      </c>
      <c r="D17986" s="217">
        <f t="shared" ref="D17986" si="24516">D17982+1</f>
        <v>1897</v>
      </c>
      <c r="E17986" s="212"/>
      <c r="F17986" s="197">
        <v>3</v>
      </c>
      <c r="G17986" s="208" t="s">
        <v>287</v>
      </c>
      <c r="H17986" s="367"/>
      <c r="R17986" s="200"/>
    </row>
    <row r="17987" spans="1:18" ht="14.6" customHeight="1" thickBot="1" x14ac:dyDescent="0.55000000000000004">
      <c r="A17987" s="526"/>
      <c r="B17987" s="217">
        <f t="shared" si="24386"/>
        <v>298</v>
      </c>
      <c r="C17987" s="406" t="str">
        <f t="shared" si="24366"/>
        <v>7 Times</v>
      </c>
      <c r="D17987" s="217" t="str">
        <f t="shared" ref="D17987" si="24517">INT((D17986-D$10559-1)/49+1)&amp;"/"&amp;MOD(INT((D17986-D$10559-1)/7),7)+1&amp;"/"&amp;MOD(D17986-D$10559-1,7)+1</f>
        <v>38/7/2</v>
      </c>
      <c r="E17987" s="214"/>
      <c r="F17987" s="197">
        <v>4</v>
      </c>
      <c r="G17987" s="209" t="s">
        <v>605</v>
      </c>
      <c r="H17987" s="324" t="str">
        <f>H17983</f>
        <v>Dn 2300</v>
      </c>
      <c r="R17987" s="200"/>
    </row>
    <row r="17988" spans="1:18" ht="14.6" customHeight="1" x14ac:dyDescent="0.5">
      <c r="A17988" s="524" t="s">
        <v>1279</v>
      </c>
      <c r="B17988" s="217" t="s">
        <v>1188</v>
      </c>
      <c r="C17988" s="407">
        <f t="shared" si="24465"/>
        <v>1019</v>
      </c>
      <c r="D17988" s="202" t="str">
        <f t="shared" ref="D17988" si="24518">IF(MOD(D17986-D$10559-1,49)=0,"Jub",IF(MOD(D17986-D$10559,7)=0,"Sab","Yr"))&amp;" "&amp;IF(MOD(D17986-D$10559-1,49)=0,INT(D17986-D$10559-1)/49,"")</f>
        <v xml:space="preserve">Yr </v>
      </c>
      <c r="E17988" s="201">
        <f t="shared" ref="E17988" si="24519">E17984+1</f>
        <v>416</v>
      </c>
      <c r="F17988" s="197">
        <v>1</v>
      </c>
      <c r="G17988" s="203" t="s">
        <v>288</v>
      </c>
      <c r="H17988" s="325">
        <f>H17984+1</f>
        <v>383</v>
      </c>
      <c r="R17988" s="200"/>
    </row>
    <row r="17989" spans="1:18" ht="14.6" customHeight="1" x14ac:dyDescent="0.5">
      <c r="A17989" s="525" t="s">
        <v>1280</v>
      </c>
      <c r="B17989" s="202">
        <f t="shared" ref="B17989" si="24520">B17985+1</f>
        <v>1191</v>
      </c>
      <c r="C17989" s="407" t="str">
        <f t="shared" ref="C17989" si="24521">C17985</f>
        <v>Daniel 1290</v>
      </c>
      <c r="D17989" s="216" t="str">
        <f t="shared" ref="D17989" si="24522">D17985</f>
        <v>Exodus</v>
      </c>
      <c r="E17989" s="212" t="str">
        <f t="shared" ref="E17989" si="24523">E17985</f>
        <v>AD</v>
      </c>
      <c r="F17989" s="197">
        <v>2</v>
      </c>
      <c r="G17989" s="206" t="s">
        <v>604</v>
      </c>
      <c r="H17989" s="325"/>
      <c r="R17989" s="200"/>
    </row>
    <row r="17990" spans="1:18" ht="14.6" customHeight="1" x14ac:dyDescent="0.5">
      <c r="A17990" s="523">
        <f t="shared" ref="A17990" si="24524">A17986+1</f>
        <v>1169</v>
      </c>
      <c r="B17990" s="216" t="str">
        <f t="shared" si="24397"/>
        <v>Olympiad</v>
      </c>
      <c r="C17990" s="408">
        <f t="shared" ref="C17990" si="24525">C17986+1</f>
        <v>1001</v>
      </c>
      <c r="D17990" s="217">
        <f t="shared" ref="D17990" si="24526">D17986+1</f>
        <v>1898</v>
      </c>
      <c r="E17990" s="212"/>
      <c r="F17990" s="197">
        <v>3</v>
      </c>
      <c r="G17990" s="208" t="s">
        <v>287</v>
      </c>
      <c r="H17990" s="367"/>
      <c r="R17990" s="200"/>
    </row>
    <row r="17991" spans="1:18" ht="14.6" customHeight="1" thickBot="1" x14ac:dyDescent="0.55000000000000004">
      <c r="A17991" s="526"/>
      <c r="B17991" s="217">
        <f t="shared" si="24397"/>
        <v>298</v>
      </c>
      <c r="C17991" s="406" t="str">
        <f t="shared" si="24366"/>
        <v>7 Times</v>
      </c>
      <c r="D17991" s="217" t="str">
        <f t="shared" ref="D17991" si="24527">INT((D17990-D$10559-1)/49+1)&amp;"/"&amp;MOD(INT((D17990-D$10559-1)/7),7)+1&amp;"/"&amp;MOD(D17990-D$10559-1,7)+1</f>
        <v>38/7/3</v>
      </c>
      <c r="E17991" s="214"/>
      <c r="F17991" s="197">
        <v>4</v>
      </c>
      <c r="G17991" s="209" t="s">
        <v>605</v>
      </c>
      <c r="H17991" s="324" t="str">
        <f>H17987</f>
        <v>Dn 2300</v>
      </c>
      <c r="R17991" s="200"/>
    </row>
    <row r="17992" spans="1:18" ht="14.6" customHeight="1" x14ac:dyDescent="0.5">
      <c r="A17992" s="524" t="s">
        <v>1279</v>
      </c>
      <c r="B17992" s="217" t="s">
        <v>1189</v>
      </c>
      <c r="C17992" s="407">
        <f t="shared" si="24465"/>
        <v>1020</v>
      </c>
      <c r="D17992" s="202" t="str">
        <f t="shared" ref="D17992" si="24528">IF(MOD(D17990-D$10559-1,49)=0,"Jub",IF(MOD(D17990-D$10559,7)=0,"Sab","Yr"))&amp;" "&amp;IF(MOD(D17990-D$10559-1,49)=0,INT(D17990-D$10559-1)/49,"")</f>
        <v xml:space="preserve">Yr </v>
      </c>
      <c r="E17992" s="201">
        <f t="shared" ref="E17992" si="24529">E17988+1</f>
        <v>417</v>
      </c>
      <c r="F17992" s="197">
        <v>1</v>
      </c>
      <c r="G17992" s="203" t="s">
        <v>288</v>
      </c>
      <c r="H17992" s="325">
        <f>H17988+1</f>
        <v>384</v>
      </c>
      <c r="R17992" s="200"/>
    </row>
    <row r="17993" spans="1:18" ht="14.6" customHeight="1" x14ac:dyDescent="0.5">
      <c r="A17993" s="525" t="s">
        <v>1280</v>
      </c>
      <c r="B17993" s="202">
        <f t="shared" ref="B17993" si="24530">B17989+1</f>
        <v>1192</v>
      </c>
      <c r="C17993" s="407" t="str">
        <f t="shared" ref="C17993" si="24531">C17989</f>
        <v>Daniel 1290</v>
      </c>
      <c r="D17993" s="216" t="str">
        <f t="shared" ref="D17993" si="24532">D17989</f>
        <v>Exodus</v>
      </c>
      <c r="E17993" s="212" t="str">
        <f t="shared" ref="E17993" si="24533">E17989</f>
        <v>AD</v>
      </c>
      <c r="F17993" s="197">
        <v>2</v>
      </c>
      <c r="G17993" s="206" t="s">
        <v>604</v>
      </c>
      <c r="H17993" s="325"/>
      <c r="R17993" s="200"/>
    </row>
    <row r="17994" spans="1:18" ht="14.6" customHeight="1" x14ac:dyDescent="0.5">
      <c r="A17994" s="523">
        <f t="shared" ref="A17994" si="24534">A17990+1</f>
        <v>1170</v>
      </c>
      <c r="B17994" s="216" t="str">
        <f t="shared" ref="B17994" si="24535">B17990</f>
        <v>Olympiad</v>
      </c>
      <c r="C17994" s="408">
        <f t="shared" ref="C17994" si="24536">C17990+1</f>
        <v>1002</v>
      </c>
      <c r="D17994" s="217">
        <f t="shared" ref="D17994" si="24537">D17990+1</f>
        <v>1899</v>
      </c>
      <c r="E17994" s="212"/>
      <c r="F17994" s="197">
        <v>3</v>
      </c>
      <c r="G17994" s="208" t="s">
        <v>287</v>
      </c>
      <c r="H17994" s="367"/>
      <c r="R17994" s="200"/>
    </row>
    <row r="17995" spans="1:18" ht="14.6" customHeight="1" thickBot="1" x14ac:dyDescent="0.55000000000000004">
      <c r="A17995" s="526"/>
      <c r="B17995" s="217">
        <f t="shared" ref="B17995" si="24538">B17991+1</f>
        <v>299</v>
      </c>
      <c r="C17995" s="406" t="str">
        <f t="shared" ref="C17995:C18055" si="24539">C17991</f>
        <v>7 Times</v>
      </c>
      <c r="D17995" s="217" t="str">
        <f t="shared" ref="D17995" si="24540">INT((D17994-D$10559-1)/49+1)&amp;"/"&amp;MOD(INT((D17994-D$10559-1)/7),7)+1&amp;"/"&amp;MOD(D17994-D$10559-1,7)+1</f>
        <v>38/7/4</v>
      </c>
      <c r="E17995" s="214"/>
      <c r="F17995" s="197">
        <v>4</v>
      </c>
      <c r="G17995" s="209" t="s">
        <v>605</v>
      </c>
      <c r="H17995" s="324" t="str">
        <f>H17991</f>
        <v>Dn 2300</v>
      </c>
      <c r="R17995" s="200"/>
    </row>
    <row r="17996" spans="1:18" ht="14.6" customHeight="1" x14ac:dyDescent="0.5">
      <c r="A17996" s="524" t="s">
        <v>1279</v>
      </c>
      <c r="B17996" s="217" t="s">
        <v>1186</v>
      </c>
      <c r="C17996" s="407">
        <f t="shared" si="24465"/>
        <v>1021</v>
      </c>
      <c r="D17996" s="202" t="str">
        <f t="shared" ref="D17996" si="24541">IF(MOD(D17994-D$10559-1,49)=0,"Jub",IF(MOD(D17994-D$10559,7)=0,"Sab","Yr"))&amp;" "&amp;IF(MOD(D17994-D$10559-1,49)=0,INT(D17994-D$10559-1)/49,"")</f>
        <v xml:space="preserve">Yr </v>
      </c>
      <c r="E17996" s="201">
        <f t="shared" ref="E17996" si="24542">E17992+1</f>
        <v>418</v>
      </c>
      <c r="F17996" s="197">
        <v>1</v>
      </c>
      <c r="G17996" s="203" t="s">
        <v>288</v>
      </c>
      <c r="H17996" s="325">
        <f>H17992+1</f>
        <v>385</v>
      </c>
      <c r="R17996" s="200"/>
    </row>
    <row r="17997" spans="1:18" ht="14.6" customHeight="1" x14ac:dyDescent="0.5">
      <c r="A17997" s="525" t="s">
        <v>1280</v>
      </c>
      <c r="B17997" s="202">
        <f t="shared" ref="B17997" si="24543">B17993+1</f>
        <v>1193</v>
      </c>
      <c r="C17997" s="407" t="str">
        <f t="shared" ref="C17997" si="24544">C17993</f>
        <v>Daniel 1290</v>
      </c>
      <c r="D17997" s="216" t="str">
        <f t="shared" ref="D17997" si="24545">D17993</f>
        <v>Exodus</v>
      </c>
      <c r="E17997" s="212" t="str">
        <f t="shared" ref="E17997" si="24546">E17993</f>
        <v>AD</v>
      </c>
      <c r="F17997" s="197">
        <v>2</v>
      </c>
      <c r="G17997" s="206" t="s">
        <v>604</v>
      </c>
      <c r="H17997" s="325"/>
      <c r="R17997" s="200"/>
    </row>
    <row r="17998" spans="1:18" ht="14.6" customHeight="1" x14ac:dyDescent="0.5">
      <c r="A17998" s="523">
        <f t="shared" ref="A17998" si="24547">A17994+1</f>
        <v>1171</v>
      </c>
      <c r="B17998" s="216" t="str">
        <f t="shared" ref="B17998:B18047" si="24548">B17994</f>
        <v>Olympiad</v>
      </c>
      <c r="C17998" s="408">
        <f t="shared" ref="C17998" si="24549">C17994+1</f>
        <v>1003</v>
      </c>
      <c r="D17998" s="217">
        <f t="shared" ref="D17998" si="24550">D17994+1</f>
        <v>1900</v>
      </c>
      <c r="E17998" s="212"/>
      <c r="F17998" s="197">
        <v>3</v>
      </c>
      <c r="G17998" s="208" t="s">
        <v>287</v>
      </c>
      <c r="H17998" s="367"/>
      <c r="R17998" s="200"/>
    </row>
    <row r="17999" spans="1:18" ht="14.6" customHeight="1" thickBot="1" x14ac:dyDescent="0.55000000000000004">
      <c r="A17999" s="526"/>
      <c r="B17999" s="217">
        <f t="shared" si="24548"/>
        <v>299</v>
      </c>
      <c r="C17999" s="406" t="str">
        <f t="shared" si="24539"/>
        <v>7 Times</v>
      </c>
      <c r="D17999" s="217" t="str">
        <f t="shared" ref="D17999" si="24551">INT((D17998-D$10559-1)/49+1)&amp;"/"&amp;MOD(INT((D17998-D$10559-1)/7),7)+1&amp;"/"&amp;MOD(D17998-D$10559-1,7)+1</f>
        <v>38/7/5</v>
      </c>
      <c r="E17999" s="214"/>
      <c r="F17999" s="197">
        <v>4</v>
      </c>
      <c r="G17999" s="209" t="s">
        <v>605</v>
      </c>
      <c r="H17999" s="324" t="str">
        <f>H17995</f>
        <v>Dn 2300</v>
      </c>
      <c r="R17999" s="200"/>
    </row>
    <row r="18000" spans="1:18" ht="14.6" customHeight="1" x14ac:dyDescent="0.5">
      <c r="A18000" s="524" t="s">
        <v>1279</v>
      </c>
      <c r="B18000" s="217" t="s">
        <v>1187</v>
      </c>
      <c r="C18000" s="407">
        <f t="shared" si="24465"/>
        <v>1022</v>
      </c>
      <c r="D18000" s="202" t="str">
        <f t="shared" ref="D18000" si="24552">IF(MOD(D17998-D$10559-1,49)=0,"Jub",IF(MOD(D17998-D$10559,7)=0,"Sab","Yr"))&amp;" "&amp;IF(MOD(D17998-D$10559-1,49)=0,INT(D17998-D$10559-1)/49,"")</f>
        <v xml:space="preserve">Yr </v>
      </c>
      <c r="E18000" s="201">
        <f t="shared" ref="E18000" si="24553">E17996+1</f>
        <v>419</v>
      </c>
      <c r="F18000" s="197">
        <v>1</v>
      </c>
      <c r="G18000" s="203" t="s">
        <v>288</v>
      </c>
      <c r="H18000" s="325">
        <f>H17996+1</f>
        <v>386</v>
      </c>
      <c r="R18000" s="200"/>
    </row>
    <row r="18001" spans="1:18" ht="14.6" customHeight="1" x14ac:dyDescent="0.5">
      <c r="A18001" s="525" t="s">
        <v>1280</v>
      </c>
      <c r="B18001" s="202">
        <f t="shared" ref="B18001" si="24554">B17997+1</f>
        <v>1194</v>
      </c>
      <c r="C18001" s="407" t="str">
        <f t="shared" ref="C18001" si="24555">C17997</f>
        <v>Daniel 1290</v>
      </c>
      <c r="D18001" s="216" t="str">
        <f t="shared" ref="D18001" si="24556">D17997</f>
        <v>Exodus</v>
      </c>
      <c r="E18001" s="212" t="str">
        <f t="shared" ref="E18001" si="24557">E17997</f>
        <v>AD</v>
      </c>
      <c r="F18001" s="197">
        <v>2</v>
      </c>
      <c r="G18001" s="206" t="s">
        <v>604</v>
      </c>
      <c r="H18001" s="325"/>
      <c r="R18001" s="200"/>
    </row>
    <row r="18002" spans="1:18" ht="14.6" customHeight="1" x14ac:dyDescent="0.5">
      <c r="A18002" s="523">
        <f t="shared" ref="A18002" si="24558">A17998+1</f>
        <v>1172</v>
      </c>
      <c r="B18002" s="216" t="str">
        <f t="shared" ref="B18002:B18051" si="24559">B17998</f>
        <v>Olympiad</v>
      </c>
      <c r="C18002" s="408">
        <f t="shared" ref="C18002" si="24560">C17998+1</f>
        <v>1004</v>
      </c>
      <c r="D18002" s="217">
        <f t="shared" ref="D18002" si="24561">D17998+1</f>
        <v>1901</v>
      </c>
      <c r="E18002" s="212"/>
      <c r="F18002" s="197">
        <v>3</v>
      </c>
      <c r="G18002" s="208" t="s">
        <v>287</v>
      </c>
      <c r="H18002" s="367"/>
      <c r="R18002" s="200"/>
    </row>
    <row r="18003" spans="1:18" ht="14.6" customHeight="1" thickBot="1" x14ac:dyDescent="0.55000000000000004">
      <c r="A18003" s="526"/>
      <c r="B18003" s="217">
        <f t="shared" si="24559"/>
        <v>299</v>
      </c>
      <c r="C18003" s="406" t="str">
        <f t="shared" si="24539"/>
        <v>7 Times</v>
      </c>
      <c r="D18003" s="217" t="str">
        <f t="shared" ref="D18003" si="24562">INT((D18002-D$10559-1)/49+1)&amp;"/"&amp;MOD(INT((D18002-D$10559-1)/7),7)+1&amp;"/"&amp;MOD(D18002-D$10559-1,7)+1</f>
        <v>38/7/6</v>
      </c>
      <c r="E18003" s="214"/>
      <c r="F18003" s="197">
        <v>4</v>
      </c>
      <c r="G18003" s="209" t="s">
        <v>605</v>
      </c>
      <c r="H18003" s="324" t="str">
        <f>H17999</f>
        <v>Dn 2300</v>
      </c>
      <c r="R18003" s="200"/>
    </row>
    <row r="18004" spans="1:18" ht="14.6" customHeight="1" x14ac:dyDescent="0.5">
      <c r="A18004" s="524" t="s">
        <v>1279</v>
      </c>
      <c r="B18004" s="217" t="s">
        <v>1188</v>
      </c>
      <c r="C18004" s="407">
        <f t="shared" si="24465"/>
        <v>1023</v>
      </c>
      <c r="D18004" s="202" t="str">
        <f t="shared" ref="D18004" si="24563">IF(MOD(D18002-D$10559-1,49)=0,"Jub",IF(MOD(D18002-D$10559,7)=0,"Sab","Yr"))&amp;" "&amp;IF(MOD(D18002-D$10559-1,49)=0,INT(D18002-D$10559-1)/49,"")</f>
        <v xml:space="preserve">Yr </v>
      </c>
      <c r="E18004" s="201">
        <f t="shared" ref="E18004" si="24564">E18000+1</f>
        <v>420</v>
      </c>
      <c r="F18004" s="197">
        <v>1</v>
      </c>
      <c r="G18004" s="203" t="s">
        <v>288</v>
      </c>
      <c r="H18004" s="325">
        <f>H18000+1</f>
        <v>387</v>
      </c>
      <c r="R18004" s="200"/>
    </row>
    <row r="18005" spans="1:18" ht="14.6" customHeight="1" x14ac:dyDescent="0.5">
      <c r="A18005" s="525" t="s">
        <v>1280</v>
      </c>
      <c r="B18005" s="202">
        <f t="shared" ref="B18005" si="24565">B18001+1</f>
        <v>1195</v>
      </c>
      <c r="C18005" s="407" t="str">
        <f t="shared" ref="C18005" si="24566">C18001</f>
        <v>Daniel 1290</v>
      </c>
      <c r="D18005" s="216" t="str">
        <f t="shared" ref="D18005" si="24567">D18001</f>
        <v>Exodus</v>
      </c>
      <c r="E18005" s="212" t="str">
        <f t="shared" ref="E18005" si="24568">E18001</f>
        <v>AD</v>
      </c>
      <c r="F18005" s="197">
        <v>2</v>
      </c>
      <c r="G18005" s="206" t="s">
        <v>604</v>
      </c>
      <c r="H18005" s="325"/>
      <c r="R18005" s="200"/>
    </row>
    <row r="18006" spans="1:18" ht="14.6" customHeight="1" x14ac:dyDescent="0.5">
      <c r="A18006" s="523">
        <f t="shared" ref="A18006" si="24569">A18002+1</f>
        <v>1173</v>
      </c>
      <c r="B18006" s="216" t="str">
        <f t="shared" ref="B18006:B18055" si="24570">B18002</f>
        <v>Olympiad</v>
      </c>
      <c r="C18006" s="408">
        <f t="shared" ref="C18006" si="24571">C18002+1</f>
        <v>1005</v>
      </c>
      <c r="D18006" s="217">
        <f t="shared" ref="D18006" si="24572">D18002+1</f>
        <v>1902</v>
      </c>
      <c r="E18006" s="212"/>
      <c r="F18006" s="197">
        <v>3</v>
      </c>
      <c r="G18006" s="208" t="s">
        <v>287</v>
      </c>
      <c r="H18006" s="367"/>
      <c r="R18006" s="200"/>
    </row>
    <row r="18007" spans="1:18" ht="14.6" customHeight="1" thickBot="1" x14ac:dyDescent="0.55000000000000004">
      <c r="A18007" s="526"/>
      <c r="B18007" s="217">
        <f t="shared" si="24570"/>
        <v>299</v>
      </c>
      <c r="C18007" s="406" t="str">
        <f t="shared" si="24539"/>
        <v>7 Times</v>
      </c>
      <c r="D18007" s="359" t="str">
        <f t="shared" ref="D18007" si="24573">INT((D18006-D$10559-1)/49+1)&amp;"/"&amp;MOD(INT((D18006-D$10559-1)/7),7)+1&amp;"/"&amp;MOD(D18006-D$10559-1,7)+1</f>
        <v>38/7/7</v>
      </c>
      <c r="E18007" s="214"/>
      <c r="F18007" s="197">
        <v>4</v>
      </c>
      <c r="G18007" s="209" t="s">
        <v>605</v>
      </c>
      <c r="H18007" s="324" t="str">
        <f>H18003</f>
        <v>Dn 2300</v>
      </c>
      <c r="R18007" s="200"/>
    </row>
    <row r="18008" spans="1:18" ht="14.6" customHeight="1" x14ac:dyDescent="0.5">
      <c r="A18008" s="524" t="s">
        <v>1279</v>
      </c>
      <c r="B18008" s="217" t="s">
        <v>1189</v>
      </c>
      <c r="C18008" s="407">
        <f t="shared" si="24465"/>
        <v>1024</v>
      </c>
      <c r="D18008" s="360" t="str">
        <f t="shared" ref="D18008" si="24574">IF(MOD(D18006-D$10559-1,49)=0,"Jub",IF(MOD(D18006-D$10559,7)=0,"Sab","Yr"))&amp;" "&amp;IF(MOD(D18006-D$10559-1,49)=0,INT(D18006-D$10559-1)/49,"")</f>
        <v xml:space="preserve">Sab </v>
      </c>
      <c r="E18008" s="201">
        <f t="shared" ref="E18008" si="24575">E18004+1</f>
        <v>421</v>
      </c>
      <c r="F18008" s="197">
        <v>1</v>
      </c>
      <c r="G18008" s="203" t="s">
        <v>288</v>
      </c>
      <c r="H18008" s="325">
        <f>H18004+1</f>
        <v>388</v>
      </c>
      <c r="R18008" s="200"/>
    </row>
    <row r="18009" spans="1:18" ht="14.6" customHeight="1" x14ac:dyDescent="0.5">
      <c r="A18009" s="525" t="s">
        <v>1280</v>
      </c>
      <c r="B18009" s="202">
        <f t="shared" ref="B18009" si="24576">B18005+1</f>
        <v>1196</v>
      </c>
      <c r="C18009" s="407" t="str">
        <f t="shared" ref="C18009" si="24577">C18005</f>
        <v>Daniel 1290</v>
      </c>
      <c r="D18009" s="361" t="str">
        <f t="shared" ref="D18009" si="24578">D18005</f>
        <v>Exodus</v>
      </c>
      <c r="E18009" s="212" t="str">
        <f t="shared" ref="E18009" si="24579">E18005</f>
        <v>AD</v>
      </c>
      <c r="F18009" s="197">
        <v>2</v>
      </c>
      <c r="G18009" s="206" t="s">
        <v>604</v>
      </c>
      <c r="H18009" s="325"/>
      <c r="R18009" s="200"/>
    </row>
    <row r="18010" spans="1:18" ht="14.6" customHeight="1" x14ac:dyDescent="0.5">
      <c r="A18010" s="523">
        <f t="shared" ref="A18010" si="24580">A18006+1</f>
        <v>1174</v>
      </c>
      <c r="B18010" s="216" t="str">
        <f t="shared" ref="B18010" si="24581">B18006</f>
        <v>Olympiad</v>
      </c>
      <c r="C18010" s="408">
        <f t="shared" ref="C18010" si="24582">C18006+1</f>
        <v>1006</v>
      </c>
      <c r="D18010" s="359">
        <f t="shared" ref="D18010" si="24583">D18006+1</f>
        <v>1903</v>
      </c>
      <c r="E18010" s="212"/>
      <c r="F18010" s="197">
        <v>3</v>
      </c>
      <c r="G18010" s="208" t="s">
        <v>287</v>
      </c>
      <c r="H18010" s="367"/>
      <c r="R18010" s="200"/>
    </row>
    <row r="18011" spans="1:18" ht="14.6" customHeight="1" thickBot="1" x14ac:dyDescent="0.55000000000000004">
      <c r="A18011" s="526"/>
      <c r="B18011" s="217">
        <f t="shared" ref="B18011" si="24584">B18007+1</f>
        <v>300</v>
      </c>
      <c r="C18011" s="406" t="str">
        <f t="shared" si="24539"/>
        <v>7 Times</v>
      </c>
      <c r="D18011" s="356" t="str">
        <f t="shared" ref="D18011" si="24585">INT((D18010-D$10559-1)/49+1)&amp;"/"&amp;MOD(INT((D18010-D$10559-1)/7),7)+1&amp;"/"&amp;MOD(D18010-D$10559-1,7)+1</f>
        <v>39/1/1</v>
      </c>
      <c r="E18011" s="214"/>
      <c r="F18011" s="197">
        <v>4</v>
      </c>
      <c r="G18011" s="209" t="s">
        <v>605</v>
      </c>
      <c r="H18011" s="324" t="str">
        <f>H18007</f>
        <v>Dn 2300</v>
      </c>
      <c r="R18011" s="200"/>
    </row>
    <row r="18012" spans="1:18" ht="14.6" customHeight="1" x14ac:dyDescent="0.5">
      <c r="A18012" s="524" t="s">
        <v>1279</v>
      </c>
      <c r="B18012" s="217" t="s">
        <v>1186</v>
      </c>
      <c r="C18012" s="407">
        <f t="shared" si="24465"/>
        <v>1025</v>
      </c>
      <c r="D18012" s="357" t="str">
        <f t="shared" ref="D18012" si="24586">IF(MOD(D18010-D$10559-1,49)=0,"Jub",IF(MOD(D18010-D$10559,7)=0,"Sab","Yr"))&amp;" "&amp;IF(MOD(D18010-D$10559-1,49)=0,INT(D18010-D$10559-1)/49,"")</f>
        <v>Jub 38</v>
      </c>
      <c r="E18012" s="201">
        <f t="shared" ref="E18012" si="24587">E18008+1</f>
        <v>422</v>
      </c>
      <c r="F18012" s="197">
        <v>1</v>
      </c>
      <c r="G18012" s="203" t="s">
        <v>288</v>
      </c>
      <c r="H18012" s="325">
        <f>H18008+1</f>
        <v>389</v>
      </c>
      <c r="R18012" s="200"/>
    </row>
    <row r="18013" spans="1:18" ht="14.6" customHeight="1" x14ac:dyDescent="0.5">
      <c r="A18013" s="525" t="s">
        <v>1280</v>
      </c>
      <c r="B18013" s="202">
        <f t="shared" ref="B18013" si="24588">B18009+1</f>
        <v>1197</v>
      </c>
      <c r="C18013" s="407" t="str">
        <f t="shared" ref="C18013" si="24589">C18009</f>
        <v>Daniel 1290</v>
      </c>
      <c r="D18013" s="358" t="str">
        <f t="shared" ref="D18013" si="24590">D18009</f>
        <v>Exodus</v>
      </c>
      <c r="E18013" s="212" t="str">
        <f t="shared" ref="E18013" si="24591">E18009</f>
        <v>AD</v>
      </c>
      <c r="F18013" s="197">
        <v>2</v>
      </c>
      <c r="G18013" s="206" t="s">
        <v>604</v>
      </c>
      <c r="H18013" s="325"/>
      <c r="R18013" s="200"/>
    </row>
    <row r="18014" spans="1:18" ht="14.6" customHeight="1" x14ac:dyDescent="0.5">
      <c r="A18014" s="523">
        <f t="shared" ref="A18014" si="24592">A18010+1</f>
        <v>1175</v>
      </c>
      <c r="B18014" s="216" t="str">
        <f t="shared" si="24548"/>
        <v>Olympiad</v>
      </c>
      <c r="C18014" s="408">
        <f t="shared" ref="C18014" si="24593">C18010+1</f>
        <v>1007</v>
      </c>
      <c r="D18014" s="356">
        <f t="shared" ref="D18014" si="24594">D18010+1</f>
        <v>1904</v>
      </c>
      <c r="E18014" s="212"/>
      <c r="F18014" s="197">
        <v>3</v>
      </c>
      <c r="G18014" s="208" t="s">
        <v>287</v>
      </c>
      <c r="H18014" s="367"/>
      <c r="R18014" s="200"/>
    </row>
    <row r="18015" spans="1:18" ht="14.6" customHeight="1" thickBot="1" x14ac:dyDescent="0.55000000000000004">
      <c r="A18015" s="526"/>
      <c r="B18015" s="217">
        <f t="shared" si="24548"/>
        <v>300</v>
      </c>
      <c r="C18015" s="406" t="str">
        <f t="shared" si="24539"/>
        <v>7 Times</v>
      </c>
      <c r="D18015" s="217" t="str">
        <f t="shared" ref="D18015" si="24595">INT((D18014-D$10559-1)/49+1)&amp;"/"&amp;MOD(INT((D18014-D$10559-1)/7),7)+1&amp;"/"&amp;MOD(D18014-D$10559-1,7)+1</f>
        <v>39/1/2</v>
      </c>
      <c r="E18015" s="214"/>
      <c r="F18015" s="197">
        <v>4</v>
      </c>
      <c r="G18015" s="209" t="s">
        <v>605</v>
      </c>
      <c r="H18015" s="324" t="str">
        <f>H18011</f>
        <v>Dn 2300</v>
      </c>
      <c r="R18015" s="200"/>
    </row>
    <row r="18016" spans="1:18" ht="14.6" customHeight="1" x14ac:dyDescent="0.5">
      <c r="A18016" s="524" t="s">
        <v>1279</v>
      </c>
      <c r="B18016" s="217" t="s">
        <v>1187</v>
      </c>
      <c r="C18016" s="407">
        <f t="shared" si="24465"/>
        <v>1026</v>
      </c>
      <c r="D18016" s="202" t="str">
        <f t="shared" ref="D18016" si="24596">IF(MOD(D18014-D$10559-1,49)=0,"Jub",IF(MOD(D18014-D$10559,7)=0,"Sab","Yr"))&amp;" "&amp;IF(MOD(D18014-D$10559-1,49)=0,INT(D18014-D$10559-1)/49,"")</f>
        <v xml:space="preserve">Yr </v>
      </c>
      <c r="E18016" s="201">
        <f t="shared" ref="E18016" si="24597">E18012+1</f>
        <v>423</v>
      </c>
      <c r="F18016" s="197">
        <v>1</v>
      </c>
      <c r="G18016" s="203" t="s">
        <v>288</v>
      </c>
      <c r="H18016" s="325">
        <f>H18012+1</f>
        <v>390</v>
      </c>
      <c r="R18016" s="200"/>
    </row>
    <row r="18017" spans="1:18" ht="14.6" customHeight="1" x14ac:dyDescent="0.5">
      <c r="A18017" s="525" t="s">
        <v>1280</v>
      </c>
      <c r="B18017" s="202">
        <f t="shared" ref="B18017" si="24598">B18013+1</f>
        <v>1198</v>
      </c>
      <c r="C18017" s="407" t="str">
        <f t="shared" ref="C18017" si="24599">C18013</f>
        <v>Daniel 1290</v>
      </c>
      <c r="D18017" s="216" t="str">
        <f t="shared" ref="D18017" si="24600">D18013</f>
        <v>Exodus</v>
      </c>
      <c r="E18017" s="212" t="str">
        <f t="shared" ref="E18017" si="24601">E18013</f>
        <v>AD</v>
      </c>
      <c r="F18017" s="197">
        <v>2</v>
      </c>
      <c r="G18017" s="206" t="s">
        <v>604</v>
      </c>
      <c r="H18017" s="325"/>
      <c r="R18017" s="200"/>
    </row>
    <row r="18018" spans="1:18" ht="14.6" customHeight="1" x14ac:dyDescent="0.5">
      <c r="A18018" s="523">
        <f t="shared" ref="A18018" si="24602">A18014+1</f>
        <v>1176</v>
      </c>
      <c r="B18018" s="216" t="str">
        <f t="shared" si="24559"/>
        <v>Olympiad</v>
      </c>
      <c r="C18018" s="408">
        <f t="shared" ref="C18018" si="24603">C18014+1</f>
        <v>1008</v>
      </c>
      <c r="D18018" s="217">
        <f t="shared" ref="D18018" si="24604">D18014+1</f>
        <v>1905</v>
      </c>
      <c r="E18018" s="212"/>
      <c r="F18018" s="197">
        <v>3</v>
      </c>
      <c r="G18018" s="208" t="s">
        <v>287</v>
      </c>
      <c r="H18018" s="367"/>
      <c r="R18018" s="200"/>
    </row>
    <row r="18019" spans="1:18" ht="14.6" customHeight="1" thickBot="1" x14ac:dyDescent="0.55000000000000004">
      <c r="A18019" s="526"/>
      <c r="B18019" s="217">
        <f t="shared" si="24559"/>
        <v>300</v>
      </c>
      <c r="C18019" s="406" t="str">
        <f t="shared" si="24539"/>
        <v>7 Times</v>
      </c>
      <c r="D18019" s="217" t="str">
        <f t="shared" ref="D18019" si="24605">INT((D18018-D$10559-1)/49+1)&amp;"/"&amp;MOD(INT((D18018-D$10559-1)/7),7)+1&amp;"/"&amp;MOD(D18018-D$10559-1,7)+1</f>
        <v>39/1/3</v>
      </c>
      <c r="E18019" s="214"/>
      <c r="F18019" s="197">
        <v>4</v>
      </c>
      <c r="G18019" s="209" t="s">
        <v>605</v>
      </c>
      <c r="H18019" s="324" t="str">
        <f>H18015</f>
        <v>Dn 2300</v>
      </c>
      <c r="R18019" s="200"/>
    </row>
    <row r="18020" spans="1:18" ht="14.6" customHeight="1" x14ac:dyDescent="0.5">
      <c r="A18020" s="524" t="s">
        <v>1279</v>
      </c>
      <c r="B18020" s="217" t="s">
        <v>1188</v>
      </c>
      <c r="C18020" s="407">
        <f t="shared" si="24465"/>
        <v>1027</v>
      </c>
      <c r="D18020" s="202" t="str">
        <f t="shared" ref="D18020" si="24606">IF(MOD(D18018-D$10559-1,49)=0,"Jub",IF(MOD(D18018-D$10559,7)=0,"Sab","Yr"))&amp;" "&amp;IF(MOD(D18018-D$10559-1,49)=0,INT(D18018-D$10559-1)/49,"")</f>
        <v xml:space="preserve">Yr </v>
      </c>
      <c r="E18020" s="201">
        <f t="shared" ref="E18020" si="24607">E18016+1</f>
        <v>424</v>
      </c>
      <c r="F18020" s="197">
        <v>1</v>
      </c>
      <c r="G18020" s="203" t="s">
        <v>288</v>
      </c>
      <c r="H18020" s="325">
        <f>H18016+1</f>
        <v>391</v>
      </c>
      <c r="R18020" s="200"/>
    </row>
    <row r="18021" spans="1:18" ht="14.6" customHeight="1" x14ac:dyDescent="0.5">
      <c r="A18021" s="525" t="s">
        <v>1280</v>
      </c>
      <c r="B18021" s="202">
        <f t="shared" ref="B18021" si="24608">B18017+1</f>
        <v>1199</v>
      </c>
      <c r="C18021" s="407" t="str">
        <f t="shared" ref="C18021" si="24609">C18017</f>
        <v>Daniel 1290</v>
      </c>
      <c r="D18021" s="216" t="str">
        <f t="shared" ref="D18021" si="24610">D18017</f>
        <v>Exodus</v>
      </c>
      <c r="E18021" s="212" t="str">
        <f t="shared" ref="E18021" si="24611">E18017</f>
        <v>AD</v>
      </c>
      <c r="F18021" s="197">
        <v>2</v>
      </c>
      <c r="G18021" s="206" t="s">
        <v>604</v>
      </c>
      <c r="H18021" s="325"/>
      <c r="R18021" s="200"/>
    </row>
    <row r="18022" spans="1:18" ht="14.6" customHeight="1" x14ac:dyDescent="0.5">
      <c r="A18022" s="523">
        <f t="shared" ref="A18022" si="24612">A18018+1</f>
        <v>1177</v>
      </c>
      <c r="B18022" s="216" t="str">
        <f t="shared" si="24570"/>
        <v>Olympiad</v>
      </c>
      <c r="C18022" s="408">
        <f t="shared" ref="C18022" si="24613">C18018+1</f>
        <v>1009</v>
      </c>
      <c r="D18022" s="217">
        <f t="shared" ref="D18022" si="24614">D18018+1</f>
        <v>1906</v>
      </c>
      <c r="E18022" s="212"/>
      <c r="F18022" s="197">
        <v>3</v>
      </c>
      <c r="G18022" s="208" t="s">
        <v>287</v>
      </c>
      <c r="H18022" s="367"/>
      <c r="R18022" s="200"/>
    </row>
    <row r="18023" spans="1:18" ht="14.6" customHeight="1" thickBot="1" x14ac:dyDescent="0.55000000000000004">
      <c r="A18023" s="526"/>
      <c r="B18023" s="217">
        <f t="shared" si="24570"/>
        <v>300</v>
      </c>
      <c r="C18023" s="406" t="str">
        <f t="shared" si="24539"/>
        <v>7 Times</v>
      </c>
      <c r="D18023" s="217" t="str">
        <f t="shared" ref="D18023" si="24615">INT((D18022-D$10559-1)/49+1)&amp;"/"&amp;MOD(INT((D18022-D$10559-1)/7),7)+1&amp;"/"&amp;MOD(D18022-D$10559-1,7)+1</f>
        <v>39/1/4</v>
      </c>
      <c r="E18023" s="214"/>
      <c r="F18023" s="197">
        <v>4</v>
      </c>
      <c r="G18023" s="209" t="s">
        <v>605</v>
      </c>
      <c r="H18023" s="324" t="str">
        <f>H18019</f>
        <v>Dn 2300</v>
      </c>
      <c r="R18023" s="200"/>
    </row>
    <row r="18024" spans="1:18" ht="14.6" customHeight="1" x14ac:dyDescent="0.5">
      <c r="A18024" s="524" t="s">
        <v>1279</v>
      </c>
      <c r="B18024" s="217" t="s">
        <v>1189</v>
      </c>
      <c r="C18024" s="407">
        <f t="shared" si="24465"/>
        <v>1028</v>
      </c>
      <c r="D18024" s="202" t="str">
        <f t="shared" ref="D18024" si="24616">IF(MOD(D18022-D$10559-1,49)=0,"Jub",IF(MOD(D18022-D$10559,7)=0,"Sab","Yr"))&amp;" "&amp;IF(MOD(D18022-D$10559-1,49)=0,INT(D18022-D$10559-1)/49,"")</f>
        <v xml:space="preserve">Yr </v>
      </c>
      <c r="E18024" s="201">
        <f t="shared" ref="E18024" si="24617">E18020+1</f>
        <v>425</v>
      </c>
      <c r="F18024" s="197">
        <v>1</v>
      </c>
      <c r="G18024" s="203" t="s">
        <v>288</v>
      </c>
      <c r="H18024" s="325">
        <f>H18020+1</f>
        <v>392</v>
      </c>
      <c r="R18024" s="200"/>
    </row>
    <row r="18025" spans="1:18" ht="14.6" customHeight="1" x14ac:dyDescent="0.5">
      <c r="A18025" s="525" t="s">
        <v>1280</v>
      </c>
      <c r="B18025" s="202">
        <f t="shared" ref="B18025" si="24618">B18021+1</f>
        <v>1200</v>
      </c>
      <c r="C18025" s="407" t="str">
        <f t="shared" ref="C18025" si="24619">C18021</f>
        <v>Daniel 1290</v>
      </c>
      <c r="D18025" s="216" t="str">
        <f t="shared" ref="D18025" si="24620">D18021</f>
        <v>Exodus</v>
      </c>
      <c r="E18025" s="212" t="str">
        <f t="shared" ref="E18025" si="24621">E18021</f>
        <v>AD</v>
      </c>
      <c r="F18025" s="197">
        <v>2</v>
      </c>
      <c r="G18025" s="206" t="s">
        <v>604</v>
      </c>
      <c r="H18025" s="325"/>
      <c r="R18025" s="200"/>
    </row>
    <row r="18026" spans="1:18" ht="14.6" customHeight="1" x14ac:dyDescent="0.5">
      <c r="A18026" s="523">
        <f t="shared" ref="A18026" si="24622">A18022+1</f>
        <v>1178</v>
      </c>
      <c r="B18026" s="216" t="str">
        <f t="shared" ref="B18026" si="24623">B18022</f>
        <v>Olympiad</v>
      </c>
      <c r="C18026" s="408">
        <f t="shared" ref="C18026" si="24624">C18022+1</f>
        <v>1010</v>
      </c>
      <c r="D18026" s="217">
        <f t="shared" ref="D18026" si="24625">D18022+1</f>
        <v>1907</v>
      </c>
      <c r="E18026" s="212"/>
      <c r="F18026" s="197">
        <v>3</v>
      </c>
      <c r="G18026" s="208" t="s">
        <v>287</v>
      </c>
      <c r="H18026" s="367"/>
      <c r="R18026" s="200"/>
    </row>
    <row r="18027" spans="1:18" ht="14.6" customHeight="1" thickBot="1" x14ac:dyDescent="0.55000000000000004">
      <c r="A18027" s="526"/>
      <c r="B18027" s="217">
        <f t="shared" ref="B18027" si="24626">B18023+1</f>
        <v>301</v>
      </c>
      <c r="C18027" s="406" t="str">
        <f t="shared" si="24539"/>
        <v>7 Times</v>
      </c>
      <c r="D18027" s="217" t="str">
        <f t="shared" ref="D18027" si="24627">INT((D18026-D$10559-1)/49+1)&amp;"/"&amp;MOD(INT((D18026-D$10559-1)/7),7)+1&amp;"/"&amp;MOD(D18026-D$10559-1,7)+1</f>
        <v>39/1/5</v>
      </c>
      <c r="E18027" s="214"/>
      <c r="F18027" s="197">
        <v>4</v>
      </c>
      <c r="G18027" s="209" t="s">
        <v>605</v>
      </c>
      <c r="H18027" s="324" t="str">
        <f>H18023</f>
        <v>Dn 2300</v>
      </c>
      <c r="R18027" s="200"/>
    </row>
    <row r="18028" spans="1:18" ht="14.6" customHeight="1" x14ac:dyDescent="0.5">
      <c r="A18028" s="524" t="s">
        <v>1279</v>
      </c>
      <c r="B18028" s="217" t="s">
        <v>1186</v>
      </c>
      <c r="C18028" s="407">
        <f t="shared" si="24465"/>
        <v>1029</v>
      </c>
      <c r="D18028" s="202" t="str">
        <f t="shared" ref="D18028" si="24628">IF(MOD(D18026-D$10559-1,49)=0,"Jub",IF(MOD(D18026-D$10559,7)=0,"Sab","Yr"))&amp;" "&amp;IF(MOD(D18026-D$10559-1,49)=0,INT(D18026-D$10559-1)/49,"")</f>
        <v xml:space="preserve">Yr </v>
      </c>
      <c r="E18028" s="201">
        <f t="shared" ref="E18028" si="24629">E18024+1</f>
        <v>426</v>
      </c>
      <c r="F18028" s="197">
        <v>1</v>
      </c>
      <c r="G18028" s="203" t="s">
        <v>288</v>
      </c>
      <c r="H18028" s="325">
        <f>H18024+1</f>
        <v>393</v>
      </c>
      <c r="R18028" s="200"/>
    </row>
    <row r="18029" spans="1:18" ht="14.6" customHeight="1" x14ac:dyDescent="0.5">
      <c r="A18029" s="525" t="s">
        <v>1280</v>
      </c>
      <c r="B18029" s="202">
        <f t="shared" ref="B18029" si="24630">B18025+1</f>
        <v>1201</v>
      </c>
      <c r="C18029" s="407" t="str">
        <f t="shared" ref="C18029" si="24631">C18025</f>
        <v>Daniel 1290</v>
      </c>
      <c r="D18029" s="216" t="str">
        <f t="shared" ref="D18029" si="24632">D18025</f>
        <v>Exodus</v>
      </c>
      <c r="E18029" s="212" t="str">
        <f t="shared" ref="E18029" si="24633">E18025</f>
        <v>AD</v>
      </c>
      <c r="F18029" s="197">
        <v>2</v>
      </c>
      <c r="G18029" s="206" t="s">
        <v>604</v>
      </c>
      <c r="H18029" s="325"/>
      <c r="R18029" s="200"/>
    </row>
    <row r="18030" spans="1:18" ht="14.6" customHeight="1" x14ac:dyDescent="0.5">
      <c r="A18030" s="523">
        <f t="shared" ref="A18030" si="24634">A18026+1</f>
        <v>1179</v>
      </c>
      <c r="B18030" s="216" t="str">
        <f t="shared" si="24548"/>
        <v>Olympiad</v>
      </c>
      <c r="C18030" s="408">
        <f t="shared" ref="C18030" si="24635">C18026+1</f>
        <v>1011</v>
      </c>
      <c r="D18030" s="217">
        <f t="shared" ref="D18030" si="24636">D18026+1</f>
        <v>1908</v>
      </c>
      <c r="E18030" s="212"/>
      <c r="F18030" s="197">
        <v>3</v>
      </c>
      <c r="G18030" s="208" t="s">
        <v>287</v>
      </c>
      <c r="H18030" s="367"/>
      <c r="R18030" s="200"/>
    </row>
    <row r="18031" spans="1:18" ht="14.6" customHeight="1" thickBot="1" x14ac:dyDescent="0.55000000000000004">
      <c r="A18031" s="526"/>
      <c r="B18031" s="217">
        <f t="shared" si="24548"/>
        <v>301</v>
      </c>
      <c r="C18031" s="406" t="str">
        <f t="shared" si="24539"/>
        <v>7 Times</v>
      </c>
      <c r="D18031" s="217" t="str">
        <f t="shared" ref="D18031" si="24637">INT((D18030-D$10559-1)/49+1)&amp;"/"&amp;MOD(INT((D18030-D$10559-1)/7),7)+1&amp;"/"&amp;MOD(D18030-D$10559-1,7)+1</f>
        <v>39/1/6</v>
      </c>
      <c r="E18031" s="214"/>
      <c r="F18031" s="197">
        <v>4</v>
      </c>
      <c r="G18031" s="209" t="s">
        <v>605</v>
      </c>
      <c r="H18031" s="324" t="str">
        <f>H18027</f>
        <v>Dn 2300</v>
      </c>
      <c r="R18031" s="200"/>
    </row>
    <row r="18032" spans="1:18" ht="14.6" customHeight="1" x14ac:dyDescent="0.5">
      <c r="A18032" s="524" t="s">
        <v>1279</v>
      </c>
      <c r="B18032" s="217" t="s">
        <v>1187</v>
      </c>
      <c r="C18032" s="407">
        <f t="shared" ref="C18032:C18092" si="24638">C18028+1</f>
        <v>1030</v>
      </c>
      <c r="D18032" s="202" t="str">
        <f t="shared" ref="D18032" si="24639">IF(MOD(D18030-D$10559-1,49)=0,"Jub",IF(MOD(D18030-D$10559,7)=0,"Sab","Yr"))&amp;" "&amp;IF(MOD(D18030-D$10559-1,49)=0,INT(D18030-D$10559-1)/49,"")</f>
        <v xml:space="preserve">Yr </v>
      </c>
      <c r="E18032" s="201">
        <f t="shared" ref="E18032" si="24640">E18028+1</f>
        <v>427</v>
      </c>
      <c r="F18032" s="197">
        <v>1</v>
      </c>
      <c r="G18032" s="203" t="s">
        <v>288</v>
      </c>
      <c r="H18032" s="325">
        <f>H18028+1</f>
        <v>394</v>
      </c>
      <c r="R18032" s="200"/>
    </row>
    <row r="18033" spans="1:18" ht="14.6" customHeight="1" x14ac:dyDescent="0.5">
      <c r="A18033" s="525" t="s">
        <v>1280</v>
      </c>
      <c r="B18033" s="202">
        <f t="shared" ref="B18033" si="24641">B18029+1</f>
        <v>1202</v>
      </c>
      <c r="C18033" s="407" t="str">
        <f t="shared" ref="C18033" si="24642">C18029</f>
        <v>Daniel 1290</v>
      </c>
      <c r="D18033" s="216" t="str">
        <f t="shared" ref="D18033" si="24643">D18029</f>
        <v>Exodus</v>
      </c>
      <c r="E18033" s="212" t="str">
        <f t="shared" ref="E18033" si="24644">E18029</f>
        <v>AD</v>
      </c>
      <c r="F18033" s="197">
        <v>2</v>
      </c>
      <c r="G18033" s="206" t="s">
        <v>604</v>
      </c>
      <c r="H18033" s="325"/>
      <c r="R18033" s="200"/>
    </row>
    <row r="18034" spans="1:18" ht="14.6" customHeight="1" x14ac:dyDescent="0.5">
      <c r="A18034" s="523">
        <f t="shared" ref="A18034" si="24645">A18030+1</f>
        <v>1180</v>
      </c>
      <c r="B18034" s="216" t="str">
        <f t="shared" si="24559"/>
        <v>Olympiad</v>
      </c>
      <c r="C18034" s="408">
        <f t="shared" ref="C18034" si="24646">C18030+1</f>
        <v>1012</v>
      </c>
      <c r="D18034" s="217">
        <f t="shared" ref="D18034" si="24647">D18030+1</f>
        <v>1909</v>
      </c>
      <c r="E18034" s="212"/>
      <c r="F18034" s="197">
        <v>3</v>
      </c>
      <c r="G18034" s="208" t="s">
        <v>287</v>
      </c>
      <c r="H18034" s="367"/>
      <c r="R18034" s="200"/>
    </row>
    <row r="18035" spans="1:18" ht="14.6" customHeight="1" thickBot="1" x14ac:dyDescent="0.55000000000000004">
      <c r="A18035" s="526"/>
      <c r="B18035" s="217">
        <f t="shared" si="24559"/>
        <v>301</v>
      </c>
      <c r="C18035" s="406" t="str">
        <f t="shared" si="24539"/>
        <v>7 Times</v>
      </c>
      <c r="D18035" s="359" t="str">
        <f t="shared" ref="D18035" si="24648">INT((D18034-D$10559-1)/49+1)&amp;"/"&amp;MOD(INT((D18034-D$10559-1)/7),7)+1&amp;"/"&amp;MOD(D18034-D$10559-1,7)+1</f>
        <v>39/1/7</v>
      </c>
      <c r="E18035" s="214"/>
      <c r="F18035" s="197">
        <v>4</v>
      </c>
      <c r="G18035" s="209" t="s">
        <v>605</v>
      </c>
      <c r="H18035" s="324" t="str">
        <f>H18031</f>
        <v>Dn 2300</v>
      </c>
      <c r="R18035" s="200"/>
    </row>
    <row r="18036" spans="1:18" ht="14.6" customHeight="1" x14ac:dyDescent="0.5">
      <c r="A18036" s="524" t="s">
        <v>1279</v>
      </c>
      <c r="B18036" s="217" t="s">
        <v>1188</v>
      </c>
      <c r="C18036" s="407">
        <f t="shared" si="24638"/>
        <v>1031</v>
      </c>
      <c r="D18036" s="360" t="str">
        <f t="shared" ref="D18036" si="24649">IF(MOD(D18034-D$10559-1,49)=0,"Jub",IF(MOD(D18034-D$10559,7)=0,"Sab","Yr"))&amp;" "&amp;IF(MOD(D18034-D$10559-1,49)=0,INT(D18034-D$10559-1)/49,"")</f>
        <v xml:space="preserve">Sab </v>
      </c>
      <c r="E18036" s="201">
        <f t="shared" ref="E18036" si="24650">E18032+1</f>
        <v>428</v>
      </c>
      <c r="F18036" s="197">
        <v>1</v>
      </c>
      <c r="G18036" s="203" t="s">
        <v>288</v>
      </c>
      <c r="H18036" s="325">
        <f>H18032+1</f>
        <v>395</v>
      </c>
      <c r="R18036" s="200"/>
    </row>
    <row r="18037" spans="1:18" ht="14.6" customHeight="1" x14ac:dyDescent="0.5">
      <c r="A18037" s="525" t="s">
        <v>1280</v>
      </c>
      <c r="B18037" s="202">
        <f t="shared" ref="B18037" si="24651">B18033+1</f>
        <v>1203</v>
      </c>
      <c r="C18037" s="407" t="str">
        <f t="shared" ref="C18037" si="24652">C18033</f>
        <v>Daniel 1290</v>
      </c>
      <c r="D18037" s="361" t="str">
        <f t="shared" ref="D18037" si="24653">D18033</f>
        <v>Exodus</v>
      </c>
      <c r="E18037" s="212" t="str">
        <f t="shared" ref="E18037" si="24654">E18033</f>
        <v>AD</v>
      </c>
      <c r="F18037" s="197">
        <v>2</v>
      </c>
      <c r="G18037" s="206" t="s">
        <v>604</v>
      </c>
      <c r="H18037" s="325"/>
      <c r="R18037" s="200"/>
    </row>
    <row r="18038" spans="1:18" ht="14.6" customHeight="1" x14ac:dyDescent="0.5">
      <c r="A18038" s="523">
        <f t="shared" ref="A18038" si="24655">A18034+1</f>
        <v>1181</v>
      </c>
      <c r="B18038" s="216" t="str">
        <f t="shared" si="24570"/>
        <v>Olympiad</v>
      </c>
      <c r="C18038" s="408">
        <f t="shared" ref="C18038" si="24656">C18034+1</f>
        <v>1013</v>
      </c>
      <c r="D18038" s="359">
        <f t="shared" ref="D18038" si="24657">D18034+1</f>
        <v>1910</v>
      </c>
      <c r="E18038" s="212"/>
      <c r="F18038" s="197">
        <v>3</v>
      </c>
      <c r="G18038" s="208" t="s">
        <v>287</v>
      </c>
      <c r="H18038" s="367"/>
      <c r="R18038" s="200"/>
    </row>
    <row r="18039" spans="1:18" ht="14.6" customHeight="1" thickBot="1" x14ac:dyDescent="0.55000000000000004">
      <c r="A18039" s="526"/>
      <c r="B18039" s="217">
        <f t="shared" si="24570"/>
        <v>301</v>
      </c>
      <c r="C18039" s="406" t="str">
        <f t="shared" si="24539"/>
        <v>7 Times</v>
      </c>
      <c r="D18039" s="217" t="str">
        <f t="shared" ref="D18039" si="24658">INT((D18038-D$10559-1)/49+1)&amp;"/"&amp;MOD(INT((D18038-D$10559-1)/7),7)+1&amp;"/"&amp;MOD(D18038-D$10559-1,7)+1</f>
        <v>39/2/1</v>
      </c>
      <c r="E18039" s="214"/>
      <c r="F18039" s="197">
        <v>4</v>
      </c>
      <c r="G18039" s="209" t="s">
        <v>605</v>
      </c>
      <c r="H18039" s="324" t="str">
        <f>H18035</f>
        <v>Dn 2300</v>
      </c>
      <c r="R18039" s="200"/>
    </row>
    <row r="18040" spans="1:18" ht="14.6" customHeight="1" x14ac:dyDescent="0.5">
      <c r="A18040" s="524" t="s">
        <v>1279</v>
      </c>
      <c r="B18040" s="217" t="s">
        <v>1189</v>
      </c>
      <c r="C18040" s="407">
        <f t="shared" si="24638"/>
        <v>1032</v>
      </c>
      <c r="D18040" s="202" t="str">
        <f t="shared" ref="D18040" si="24659">IF(MOD(D18038-D$10559-1,49)=0,"Jub",IF(MOD(D18038-D$10559,7)=0,"Sab","Yr"))&amp;" "&amp;IF(MOD(D18038-D$10559-1,49)=0,INT(D18038-D$10559-1)/49,"")</f>
        <v xml:space="preserve">Yr </v>
      </c>
      <c r="E18040" s="201">
        <f t="shared" ref="E18040" si="24660">E18036+1</f>
        <v>429</v>
      </c>
      <c r="F18040" s="197">
        <v>1</v>
      </c>
      <c r="G18040" s="203" t="s">
        <v>288</v>
      </c>
      <c r="H18040" s="325">
        <f>H18036+1</f>
        <v>396</v>
      </c>
      <c r="R18040" s="200"/>
    </row>
    <row r="18041" spans="1:18" ht="14.6" customHeight="1" x14ac:dyDescent="0.5">
      <c r="A18041" s="525" t="s">
        <v>1280</v>
      </c>
      <c r="B18041" s="202">
        <f t="shared" ref="B18041" si="24661">B18037+1</f>
        <v>1204</v>
      </c>
      <c r="C18041" s="407" t="str">
        <f t="shared" ref="C18041" si="24662">C18037</f>
        <v>Daniel 1290</v>
      </c>
      <c r="D18041" s="216" t="str">
        <f t="shared" ref="D18041" si="24663">D18037</f>
        <v>Exodus</v>
      </c>
      <c r="E18041" s="212" t="str">
        <f t="shared" ref="E18041" si="24664">E18037</f>
        <v>AD</v>
      </c>
      <c r="F18041" s="197">
        <v>2</v>
      </c>
      <c r="G18041" s="206" t="s">
        <v>604</v>
      </c>
      <c r="H18041" s="325"/>
      <c r="R18041" s="200"/>
    </row>
    <row r="18042" spans="1:18" ht="14.6" customHeight="1" x14ac:dyDescent="0.5">
      <c r="A18042" s="523">
        <f t="shared" ref="A18042" si="24665">A18038+1</f>
        <v>1182</v>
      </c>
      <c r="B18042" s="216" t="str">
        <f t="shared" ref="B18042" si="24666">B18038</f>
        <v>Olympiad</v>
      </c>
      <c r="C18042" s="408">
        <f t="shared" ref="C18042" si="24667">C18038+1</f>
        <v>1014</v>
      </c>
      <c r="D18042" s="217">
        <f t="shared" ref="D18042" si="24668">D18038+1</f>
        <v>1911</v>
      </c>
      <c r="E18042" s="212"/>
      <c r="F18042" s="197">
        <v>3</v>
      </c>
      <c r="G18042" s="208" t="s">
        <v>287</v>
      </c>
      <c r="H18042" s="367"/>
      <c r="R18042" s="200"/>
    </row>
    <row r="18043" spans="1:18" ht="14.6" customHeight="1" thickBot="1" x14ac:dyDescent="0.55000000000000004">
      <c r="A18043" s="526"/>
      <c r="B18043" s="217">
        <f t="shared" ref="B18043" si="24669">B18039+1</f>
        <v>302</v>
      </c>
      <c r="C18043" s="406" t="str">
        <f t="shared" si="24539"/>
        <v>7 Times</v>
      </c>
      <c r="D18043" s="217" t="str">
        <f t="shared" ref="D18043" si="24670">INT((D18042-D$10559-1)/49+1)&amp;"/"&amp;MOD(INT((D18042-D$10559-1)/7),7)+1&amp;"/"&amp;MOD(D18042-D$10559-1,7)+1</f>
        <v>39/2/2</v>
      </c>
      <c r="E18043" s="214"/>
      <c r="F18043" s="197">
        <v>4</v>
      </c>
      <c r="G18043" s="209" t="s">
        <v>605</v>
      </c>
      <c r="H18043" s="324" t="str">
        <f>H18039</f>
        <v>Dn 2300</v>
      </c>
      <c r="R18043" s="200"/>
    </row>
    <row r="18044" spans="1:18" ht="14.6" customHeight="1" x14ac:dyDescent="0.5">
      <c r="A18044" s="524" t="s">
        <v>1279</v>
      </c>
      <c r="B18044" s="217" t="s">
        <v>1186</v>
      </c>
      <c r="C18044" s="407">
        <f t="shared" si="24638"/>
        <v>1033</v>
      </c>
      <c r="D18044" s="202" t="str">
        <f t="shared" ref="D18044" si="24671">IF(MOD(D18042-D$10559-1,49)=0,"Jub",IF(MOD(D18042-D$10559,7)=0,"Sab","Yr"))&amp;" "&amp;IF(MOD(D18042-D$10559-1,49)=0,INT(D18042-D$10559-1)/49,"")</f>
        <v xml:space="preserve">Yr </v>
      </c>
      <c r="E18044" s="201">
        <f t="shared" ref="E18044" si="24672">E18040+1</f>
        <v>430</v>
      </c>
      <c r="F18044" s="197">
        <v>1</v>
      </c>
      <c r="G18044" s="203" t="s">
        <v>288</v>
      </c>
      <c r="H18044" s="325">
        <f>H18040+1</f>
        <v>397</v>
      </c>
      <c r="R18044" s="200"/>
    </row>
    <row r="18045" spans="1:18" ht="14.6" customHeight="1" x14ac:dyDescent="0.5">
      <c r="A18045" s="525" t="s">
        <v>1280</v>
      </c>
      <c r="B18045" s="202">
        <f t="shared" ref="B18045" si="24673">B18041+1</f>
        <v>1205</v>
      </c>
      <c r="C18045" s="407" t="str">
        <f t="shared" ref="C18045" si="24674">C18041</f>
        <v>Daniel 1290</v>
      </c>
      <c r="D18045" s="216" t="str">
        <f t="shared" ref="D18045" si="24675">D18041</f>
        <v>Exodus</v>
      </c>
      <c r="E18045" s="212" t="str">
        <f t="shared" ref="E18045" si="24676">E18041</f>
        <v>AD</v>
      </c>
      <c r="F18045" s="197">
        <v>2</v>
      </c>
      <c r="G18045" s="206" t="s">
        <v>604</v>
      </c>
      <c r="H18045" s="325"/>
      <c r="R18045" s="200"/>
    </row>
    <row r="18046" spans="1:18" ht="14.6" customHeight="1" x14ac:dyDescent="0.5">
      <c r="A18046" s="523">
        <f t="shared" ref="A18046" si="24677">A18042+1</f>
        <v>1183</v>
      </c>
      <c r="B18046" s="216" t="str">
        <f t="shared" si="24548"/>
        <v>Olympiad</v>
      </c>
      <c r="C18046" s="408">
        <f t="shared" ref="C18046" si="24678">C18042+1</f>
        <v>1015</v>
      </c>
      <c r="D18046" s="217">
        <f t="shared" ref="D18046" si="24679">D18042+1</f>
        <v>1912</v>
      </c>
      <c r="E18046" s="212"/>
      <c r="F18046" s="197">
        <v>3</v>
      </c>
      <c r="G18046" s="208" t="s">
        <v>287</v>
      </c>
      <c r="H18046" s="367"/>
      <c r="R18046" s="200"/>
    </row>
    <row r="18047" spans="1:18" ht="14.6" customHeight="1" thickBot="1" x14ac:dyDescent="0.55000000000000004">
      <c r="A18047" s="526"/>
      <c r="B18047" s="217">
        <f t="shared" si="24548"/>
        <v>302</v>
      </c>
      <c r="C18047" s="406" t="str">
        <f t="shared" si="24539"/>
        <v>7 Times</v>
      </c>
      <c r="D18047" s="217" t="str">
        <f t="shared" ref="D18047" si="24680">INT((D18046-D$10559-1)/49+1)&amp;"/"&amp;MOD(INT((D18046-D$10559-1)/7),7)+1&amp;"/"&amp;MOD(D18046-D$10559-1,7)+1</f>
        <v>39/2/3</v>
      </c>
      <c r="E18047" s="214"/>
      <c r="F18047" s="197">
        <v>4</v>
      </c>
      <c r="G18047" s="209" t="s">
        <v>605</v>
      </c>
      <c r="H18047" s="324" t="str">
        <f>H18043</f>
        <v>Dn 2300</v>
      </c>
      <c r="R18047" s="200"/>
    </row>
    <row r="18048" spans="1:18" ht="14.6" customHeight="1" x14ac:dyDescent="0.5">
      <c r="A18048" s="524" t="s">
        <v>1279</v>
      </c>
      <c r="B18048" s="217" t="s">
        <v>1187</v>
      </c>
      <c r="C18048" s="407">
        <f t="shared" si="24638"/>
        <v>1034</v>
      </c>
      <c r="D18048" s="202" t="str">
        <f t="shared" ref="D18048" si="24681">IF(MOD(D18046-D$10559-1,49)=0,"Jub",IF(MOD(D18046-D$10559,7)=0,"Sab","Yr"))&amp;" "&amp;IF(MOD(D18046-D$10559-1,49)=0,INT(D18046-D$10559-1)/49,"")</f>
        <v xml:space="preserve">Yr </v>
      </c>
      <c r="E18048" s="201">
        <f t="shared" ref="E18048" si="24682">E18044+1</f>
        <v>431</v>
      </c>
      <c r="F18048" s="197">
        <v>1</v>
      </c>
      <c r="G18048" s="203" t="s">
        <v>288</v>
      </c>
      <c r="H18048" s="325">
        <f>H18044+1</f>
        <v>398</v>
      </c>
      <c r="R18048" s="200"/>
    </row>
    <row r="18049" spans="1:18" ht="14.6" customHeight="1" x14ac:dyDescent="0.5">
      <c r="A18049" s="525" t="s">
        <v>1280</v>
      </c>
      <c r="B18049" s="202">
        <f t="shared" ref="B18049" si="24683">B18045+1</f>
        <v>1206</v>
      </c>
      <c r="C18049" s="407" t="str">
        <f t="shared" ref="C18049" si="24684">C18045</f>
        <v>Daniel 1290</v>
      </c>
      <c r="D18049" s="216" t="str">
        <f t="shared" ref="D18049" si="24685">D18045</f>
        <v>Exodus</v>
      </c>
      <c r="E18049" s="212" t="str">
        <f t="shared" ref="E18049" si="24686">E18045</f>
        <v>AD</v>
      </c>
      <c r="F18049" s="197">
        <v>2</v>
      </c>
      <c r="G18049" s="206" t="s">
        <v>604</v>
      </c>
      <c r="H18049" s="325"/>
      <c r="R18049" s="200"/>
    </row>
    <row r="18050" spans="1:18" ht="14.6" customHeight="1" x14ac:dyDescent="0.5">
      <c r="A18050" s="523">
        <f t="shared" ref="A18050" si="24687">A18046+1</f>
        <v>1184</v>
      </c>
      <c r="B18050" s="216" t="str">
        <f t="shared" si="24559"/>
        <v>Olympiad</v>
      </c>
      <c r="C18050" s="408">
        <f t="shared" ref="C18050" si="24688">C18046+1</f>
        <v>1016</v>
      </c>
      <c r="D18050" s="217">
        <f t="shared" ref="D18050" si="24689">D18046+1</f>
        <v>1913</v>
      </c>
      <c r="E18050" s="212"/>
      <c r="F18050" s="197">
        <v>3</v>
      </c>
      <c r="G18050" s="208" t="s">
        <v>287</v>
      </c>
      <c r="H18050" s="367"/>
      <c r="R18050" s="200"/>
    </row>
    <row r="18051" spans="1:18" ht="14.6" customHeight="1" thickBot="1" x14ac:dyDescent="0.55000000000000004">
      <c r="A18051" s="526"/>
      <c r="B18051" s="217">
        <f t="shared" si="24559"/>
        <v>302</v>
      </c>
      <c r="C18051" s="406" t="str">
        <f t="shared" si="24539"/>
        <v>7 Times</v>
      </c>
      <c r="D18051" s="217" t="str">
        <f t="shared" ref="D18051" si="24690">INT((D18050-D$10559-1)/49+1)&amp;"/"&amp;MOD(INT((D18050-D$10559-1)/7),7)+1&amp;"/"&amp;MOD(D18050-D$10559-1,7)+1</f>
        <v>39/2/4</v>
      </c>
      <c r="E18051" s="214"/>
      <c r="F18051" s="197">
        <v>4</v>
      </c>
      <c r="G18051" s="209" t="s">
        <v>605</v>
      </c>
      <c r="H18051" s="324" t="str">
        <f>H18047</f>
        <v>Dn 2300</v>
      </c>
      <c r="R18051" s="200"/>
    </row>
    <row r="18052" spans="1:18" ht="14.6" customHeight="1" x14ac:dyDescent="0.5">
      <c r="A18052" s="524" t="s">
        <v>1279</v>
      </c>
      <c r="B18052" s="217" t="s">
        <v>1188</v>
      </c>
      <c r="C18052" s="407">
        <f t="shared" si="24638"/>
        <v>1035</v>
      </c>
      <c r="D18052" s="202" t="str">
        <f t="shared" ref="D18052" si="24691">IF(MOD(D18050-D$10559-1,49)=0,"Jub",IF(MOD(D18050-D$10559,7)=0,"Sab","Yr"))&amp;" "&amp;IF(MOD(D18050-D$10559-1,49)=0,INT(D18050-D$10559-1)/49,"")</f>
        <v xml:space="preserve">Yr </v>
      </c>
      <c r="E18052" s="201">
        <f t="shared" ref="E18052" si="24692">E18048+1</f>
        <v>432</v>
      </c>
      <c r="F18052" s="197">
        <v>1</v>
      </c>
      <c r="G18052" s="203" t="s">
        <v>288</v>
      </c>
      <c r="H18052" s="325">
        <f>H18048+1</f>
        <v>399</v>
      </c>
      <c r="R18052" s="200"/>
    </row>
    <row r="18053" spans="1:18" ht="14.6" customHeight="1" x14ac:dyDescent="0.5">
      <c r="A18053" s="525" t="s">
        <v>1280</v>
      </c>
      <c r="B18053" s="202">
        <f t="shared" ref="B18053" si="24693">B18049+1</f>
        <v>1207</v>
      </c>
      <c r="C18053" s="407" t="str">
        <f t="shared" ref="C18053" si="24694">C18049</f>
        <v>Daniel 1290</v>
      </c>
      <c r="D18053" s="216" t="str">
        <f t="shared" ref="D18053" si="24695">D18049</f>
        <v>Exodus</v>
      </c>
      <c r="E18053" s="212" t="str">
        <f t="shared" ref="E18053" si="24696">E18049</f>
        <v>AD</v>
      </c>
      <c r="F18053" s="197">
        <v>2</v>
      </c>
      <c r="G18053" s="206" t="s">
        <v>604</v>
      </c>
      <c r="H18053" s="325"/>
      <c r="R18053" s="200"/>
    </row>
    <row r="18054" spans="1:18" ht="14.6" customHeight="1" x14ac:dyDescent="0.5">
      <c r="A18054" s="523">
        <f t="shared" ref="A18054" si="24697">A18050+1</f>
        <v>1185</v>
      </c>
      <c r="B18054" s="216" t="str">
        <f t="shared" si="24570"/>
        <v>Olympiad</v>
      </c>
      <c r="C18054" s="408">
        <f t="shared" ref="C18054" si="24698">C18050+1</f>
        <v>1017</v>
      </c>
      <c r="D18054" s="217">
        <f t="shared" ref="D18054" si="24699">D18050+1</f>
        <v>1914</v>
      </c>
      <c r="E18054" s="212"/>
      <c r="F18054" s="197">
        <v>3</v>
      </c>
      <c r="G18054" s="208" t="s">
        <v>287</v>
      </c>
      <c r="H18054" s="367"/>
      <c r="R18054" s="200"/>
    </row>
    <row r="18055" spans="1:18" ht="14.6" customHeight="1" thickBot="1" x14ac:dyDescent="0.55000000000000004">
      <c r="A18055" s="526"/>
      <c r="B18055" s="217">
        <f t="shared" si="24570"/>
        <v>302</v>
      </c>
      <c r="C18055" s="406" t="str">
        <f t="shared" si="24539"/>
        <v>7 Times</v>
      </c>
      <c r="D18055" s="217" t="str">
        <f t="shared" ref="D18055" si="24700">INT((D18054-D$10559-1)/49+1)&amp;"/"&amp;MOD(INT((D18054-D$10559-1)/7),7)+1&amp;"/"&amp;MOD(D18054-D$10559-1,7)+1</f>
        <v>39/2/5</v>
      </c>
      <c r="E18055" s="214"/>
      <c r="F18055" s="197">
        <v>4</v>
      </c>
      <c r="G18055" s="209" t="s">
        <v>605</v>
      </c>
      <c r="H18055" s="324" t="str">
        <f>H18051</f>
        <v>Dn 2300</v>
      </c>
      <c r="R18055" s="200"/>
    </row>
    <row r="18056" spans="1:18" ht="14.6" customHeight="1" x14ac:dyDescent="0.5">
      <c r="A18056" s="524" t="s">
        <v>1279</v>
      </c>
      <c r="B18056" s="217" t="s">
        <v>1189</v>
      </c>
      <c r="C18056" s="407">
        <f t="shared" si="24638"/>
        <v>1036</v>
      </c>
      <c r="D18056" s="202" t="str">
        <f t="shared" ref="D18056" si="24701">IF(MOD(D18054-D$10559-1,49)=0,"Jub",IF(MOD(D18054-D$10559,7)=0,"Sab","Yr"))&amp;" "&amp;IF(MOD(D18054-D$10559-1,49)=0,INT(D18054-D$10559-1)/49,"")</f>
        <v xml:space="preserve">Yr </v>
      </c>
      <c r="E18056" s="201">
        <f t="shared" ref="E18056" si="24702">E18052+1</f>
        <v>433</v>
      </c>
      <c r="F18056" s="197">
        <v>1</v>
      </c>
      <c r="G18056" s="203" t="s">
        <v>288</v>
      </c>
      <c r="H18056" s="325">
        <f>H18052+1</f>
        <v>400</v>
      </c>
      <c r="R18056" s="200"/>
    </row>
    <row r="18057" spans="1:18" ht="14.6" customHeight="1" x14ac:dyDescent="0.5">
      <c r="A18057" s="525" t="s">
        <v>1280</v>
      </c>
      <c r="B18057" s="202">
        <f t="shared" ref="B18057" si="24703">B18053+1</f>
        <v>1208</v>
      </c>
      <c r="C18057" s="407" t="str">
        <f t="shared" ref="C18057" si="24704">C18053</f>
        <v>Daniel 1290</v>
      </c>
      <c r="D18057" s="216" t="str">
        <f t="shared" ref="D18057" si="24705">D18053</f>
        <v>Exodus</v>
      </c>
      <c r="E18057" s="212" t="str">
        <f t="shared" ref="E18057" si="24706">E18053</f>
        <v>AD</v>
      </c>
      <c r="F18057" s="197">
        <v>2</v>
      </c>
      <c r="G18057" s="206" t="s">
        <v>604</v>
      </c>
      <c r="H18057" s="325"/>
      <c r="R18057" s="200"/>
    </row>
    <row r="18058" spans="1:18" ht="14.6" customHeight="1" x14ac:dyDescent="0.5">
      <c r="A18058" s="523">
        <f t="shared" ref="A18058" si="24707">A18054+1</f>
        <v>1186</v>
      </c>
      <c r="B18058" s="216" t="str">
        <f t="shared" ref="B18058" si="24708">B18054</f>
        <v>Olympiad</v>
      </c>
      <c r="C18058" s="408">
        <f t="shared" ref="C18058" si="24709">C18054+1</f>
        <v>1018</v>
      </c>
      <c r="D18058" s="217">
        <f t="shared" ref="D18058" si="24710">D18054+1</f>
        <v>1915</v>
      </c>
      <c r="E18058" s="212"/>
      <c r="F18058" s="197">
        <v>3</v>
      </c>
      <c r="G18058" s="208" t="s">
        <v>287</v>
      </c>
      <c r="H18058" s="367"/>
      <c r="R18058" s="200"/>
    </row>
    <row r="18059" spans="1:18" ht="14.6" customHeight="1" thickBot="1" x14ac:dyDescent="0.55000000000000004">
      <c r="A18059" s="526"/>
      <c r="B18059" s="217">
        <f t="shared" ref="B18059" si="24711">B18055+1</f>
        <v>303</v>
      </c>
      <c r="C18059" s="406" t="str">
        <f t="shared" ref="C18059:C18119" si="24712">C18055</f>
        <v>7 Times</v>
      </c>
      <c r="D18059" s="217" t="str">
        <f t="shared" ref="D18059" si="24713">INT((D18058-D$10559-1)/49+1)&amp;"/"&amp;MOD(INT((D18058-D$10559-1)/7),7)+1&amp;"/"&amp;MOD(D18058-D$10559-1,7)+1</f>
        <v>39/2/6</v>
      </c>
      <c r="E18059" s="214"/>
      <c r="F18059" s="197">
        <v>4</v>
      </c>
      <c r="G18059" s="209" t="s">
        <v>605</v>
      </c>
      <c r="H18059" s="324" t="str">
        <f>H18055</f>
        <v>Dn 2300</v>
      </c>
      <c r="R18059" s="200"/>
    </row>
    <row r="18060" spans="1:18" ht="14.6" customHeight="1" x14ac:dyDescent="0.5">
      <c r="A18060" s="524" t="s">
        <v>1279</v>
      </c>
      <c r="B18060" s="217" t="s">
        <v>1186</v>
      </c>
      <c r="C18060" s="407">
        <f t="shared" si="24638"/>
        <v>1037</v>
      </c>
      <c r="D18060" s="202" t="str">
        <f t="shared" ref="D18060" si="24714">IF(MOD(D18058-D$10559-1,49)=0,"Jub",IF(MOD(D18058-D$10559,7)=0,"Sab","Yr"))&amp;" "&amp;IF(MOD(D18058-D$10559-1,49)=0,INT(D18058-D$10559-1)/49,"")</f>
        <v xml:space="preserve">Yr </v>
      </c>
      <c r="E18060" s="201">
        <f t="shared" ref="E18060" si="24715">E18056+1</f>
        <v>434</v>
      </c>
      <c r="F18060" s="197">
        <v>1</v>
      </c>
      <c r="G18060" s="203" t="s">
        <v>288</v>
      </c>
      <c r="H18060" s="325">
        <f>H18056+1</f>
        <v>401</v>
      </c>
      <c r="R18060" s="200"/>
    </row>
    <row r="18061" spans="1:18" ht="14.6" customHeight="1" x14ac:dyDescent="0.5">
      <c r="A18061" s="525" t="s">
        <v>1280</v>
      </c>
      <c r="B18061" s="202">
        <f t="shared" ref="B18061" si="24716">B18057+1</f>
        <v>1209</v>
      </c>
      <c r="C18061" s="407" t="str">
        <f t="shared" ref="C18061" si="24717">C18057</f>
        <v>Daniel 1290</v>
      </c>
      <c r="D18061" s="216" t="str">
        <f t="shared" ref="D18061" si="24718">D18057</f>
        <v>Exodus</v>
      </c>
      <c r="E18061" s="212" t="str">
        <f t="shared" ref="E18061" si="24719">E18057</f>
        <v>AD</v>
      </c>
      <c r="F18061" s="197">
        <v>2</v>
      </c>
      <c r="G18061" s="206" t="s">
        <v>604</v>
      </c>
      <c r="H18061" s="325"/>
      <c r="R18061" s="200"/>
    </row>
    <row r="18062" spans="1:18" ht="14.6" customHeight="1" x14ac:dyDescent="0.5">
      <c r="A18062" s="523">
        <f t="shared" ref="A18062" si="24720">A18058+1</f>
        <v>1187</v>
      </c>
      <c r="B18062" s="216" t="str">
        <f t="shared" ref="B18062:B18111" si="24721">B18058</f>
        <v>Olympiad</v>
      </c>
      <c r="C18062" s="408">
        <f t="shared" ref="C18062" si="24722">C18058+1</f>
        <v>1019</v>
      </c>
      <c r="D18062" s="217">
        <f t="shared" ref="D18062" si="24723">D18058+1</f>
        <v>1916</v>
      </c>
      <c r="E18062" s="212"/>
      <c r="F18062" s="197">
        <v>3</v>
      </c>
      <c r="G18062" s="208" t="s">
        <v>287</v>
      </c>
      <c r="H18062" s="367"/>
      <c r="R18062" s="200"/>
    </row>
    <row r="18063" spans="1:18" ht="14.6" customHeight="1" thickBot="1" x14ac:dyDescent="0.55000000000000004">
      <c r="A18063" s="526"/>
      <c r="B18063" s="217">
        <f t="shared" si="24721"/>
        <v>303</v>
      </c>
      <c r="C18063" s="406" t="str">
        <f t="shared" si="24712"/>
        <v>7 Times</v>
      </c>
      <c r="D18063" s="359" t="str">
        <f t="shared" ref="D18063" si="24724">INT((D18062-D$10559-1)/49+1)&amp;"/"&amp;MOD(INT((D18062-D$10559-1)/7),7)+1&amp;"/"&amp;MOD(D18062-D$10559-1,7)+1</f>
        <v>39/2/7</v>
      </c>
      <c r="E18063" s="214"/>
      <c r="F18063" s="197">
        <v>4</v>
      </c>
      <c r="G18063" s="209" t="s">
        <v>605</v>
      </c>
      <c r="H18063" s="324" t="str">
        <f>H18059</f>
        <v>Dn 2300</v>
      </c>
      <c r="R18063" s="200"/>
    </row>
    <row r="18064" spans="1:18" ht="14.6" customHeight="1" x14ac:dyDescent="0.5">
      <c r="A18064" s="524" t="s">
        <v>1279</v>
      </c>
      <c r="B18064" s="217" t="s">
        <v>1187</v>
      </c>
      <c r="C18064" s="407">
        <f t="shared" si="24638"/>
        <v>1038</v>
      </c>
      <c r="D18064" s="360" t="str">
        <f t="shared" ref="D18064" si="24725">IF(MOD(D18062-D$10559-1,49)=0,"Jub",IF(MOD(D18062-D$10559,7)=0,"Sab","Yr"))&amp;" "&amp;IF(MOD(D18062-D$10559-1,49)=0,INT(D18062-D$10559-1)/49,"")</f>
        <v xml:space="preserve">Sab </v>
      </c>
      <c r="E18064" s="201">
        <f t="shared" ref="E18064" si="24726">E18060+1</f>
        <v>435</v>
      </c>
      <c r="F18064" s="197">
        <v>1</v>
      </c>
      <c r="G18064" s="203" t="s">
        <v>288</v>
      </c>
      <c r="H18064" s="325">
        <f>H18060+1</f>
        <v>402</v>
      </c>
      <c r="R18064" s="200"/>
    </row>
    <row r="18065" spans="1:18" ht="14.6" customHeight="1" x14ac:dyDescent="0.5">
      <c r="A18065" s="525" t="s">
        <v>1280</v>
      </c>
      <c r="B18065" s="202">
        <f t="shared" ref="B18065" si="24727">B18061+1</f>
        <v>1210</v>
      </c>
      <c r="C18065" s="407" t="str">
        <f t="shared" ref="C18065" si="24728">C18061</f>
        <v>Daniel 1290</v>
      </c>
      <c r="D18065" s="361" t="str">
        <f t="shared" ref="D18065" si="24729">D18061</f>
        <v>Exodus</v>
      </c>
      <c r="E18065" s="212" t="str">
        <f t="shared" ref="E18065" si="24730">E18061</f>
        <v>AD</v>
      </c>
      <c r="F18065" s="197">
        <v>2</v>
      </c>
      <c r="G18065" s="206" t="s">
        <v>604</v>
      </c>
      <c r="H18065" s="325"/>
      <c r="R18065" s="200"/>
    </row>
    <row r="18066" spans="1:18" ht="14.6" customHeight="1" x14ac:dyDescent="0.5">
      <c r="A18066" s="523">
        <f t="shared" ref="A18066" si="24731">A18062+1</f>
        <v>1188</v>
      </c>
      <c r="B18066" s="216" t="str">
        <f t="shared" ref="B18066:B18115" si="24732">B18062</f>
        <v>Olympiad</v>
      </c>
      <c r="C18066" s="408">
        <f t="shared" ref="C18066" si="24733">C18062+1</f>
        <v>1020</v>
      </c>
      <c r="D18066" s="359">
        <f t="shared" ref="D18066" si="24734">D18062+1</f>
        <v>1917</v>
      </c>
      <c r="E18066" s="212"/>
      <c r="F18066" s="197">
        <v>3</v>
      </c>
      <c r="G18066" s="208" t="s">
        <v>287</v>
      </c>
      <c r="H18066" s="367"/>
      <c r="R18066" s="200"/>
    </row>
    <row r="18067" spans="1:18" ht="14.6" customHeight="1" thickBot="1" x14ac:dyDescent="0.55000000000000004">
      <c r="A18067" s="526"/>
      <c r="B18067" s="217">
        <f t="shared" si="24732"/>
        <v>303</v>
      </c>
      <c r="C18067" s="406" t="str">
        <f t="shared" si="24712"/>
        <v>7 Times</v>
      </c>
      <c r="D18067" s="217" t="str">
        <f t="shared" ref="D18067" si="24735">INT((D18066-D$10559-1)/49+1)&amp;"/"&amp;MOD(INT((D18066-D$10559-1)/7),7)+1&amp;"/"&amp;MOD(D18066-D$10559-1,7)+1</f>
        <v>39/3/1</v>
      </c>
      <c r="E18067" s="214"/>
      <c r="F18067" s="197">
        <v>4</v>
      </c>
      <c r="G18067" s="209" t="s">
        <v>605</v>
      </c>
      <c r="H18067" s="324" t="str">
        <f>H18063</f>
        <v>Dn 2300</v>
      </c>
      <c r="R18067" s="200"/>
    </row>
    <row r="18068" spans="1:18" ht="14.6" customHeight="1" x14ac:dyDescent="0.5">
      <c r="A18068" s="524" t="s">
        <v>1279</v>
      </c>
      <c r="B18068" s="217" t="s">
        <v>1188</v>
      </c>
      <c r="C18068" s="407">
        <f t="shared" si="24638"/>
        <v>1039</v>
      </c>
      <c r="D18068" s="202" t="str">
        <f t="shared" ref="D18068" si="24736">IF(MOD(D18066-D$10559-1,49)=0,"Jub",IF(MOD(D18066-D$10559,7)=0,"Sab","Yr"))&amp;" "&amp;IF(MOD(D18066-D$10559-1,49)=0,INT(D18066-D$10559-1)/49,"")</f>
        <v xml:space="preserve">Yr </v>
      </c>
      <c r="E18068" s="201">
        <f t="shared" ref="E18068" si="24737">E18064+1</f>
        <v>436</v>
      </c>
      <c r="F18068" s="197">
        <v>1</v>
      </c>
      <c r="G18068" s="203" t="s">
        <v>288</v>
      </c>
      <c r="H18068" s="325">
        <f>H18064+1</f>
        <v>403</v>
      </c>
      <c r="R18068" s="200"/>
    </row>
    <row r="18069" spans="1:18" ht="14.6" customHeight="1" x14ac:dyDescent="0.5">
      <c r="A18069" s="525" t="s">
        <v>1280</v>
      </c>
      <c r="B18069" s="202">
        <f t="shared" ref="B18069" si="24738">B18065+1</f>
        <v>1211</v>
      </c>
      <c r="C18069" s="407" t="str">
        <f t="shared" ref="C18069" si="24739">C18065</f>
        <v>Daniel 1290</v>
      </c>
      <c r="D18069" s="216" t="str">
        <f t="shared" ref="D18069" si="24740">D18065</f>
        <v>Exodus</v>
      </c>
      <c r="E18069" s="212" t="str">
        <f t="shared" ref="E18069" si="24741">E18065</f>
        <v>AD</v>
      </c>
      <c r="F18069" s="197">
        <v>2</v>
      </c>
      <c r="G18069" s="206" t="s">
        <v>604</v>
      </c>
      <c r="H18069" s="325"/>
      <c r="R18069" s="200"/>
    </row>
    <row r="18070" spans="1:18" ht="14.6" customHeight="1" x14ac:dyDescent="0.5">
      <c r="A18070" s="523">
        <f t="shared" ref="A18070" si="24742">A18066+1</f>
        <v>1189</v>
      </c>
      <c r="B18070" s="216" t="str">
        <f t="shared" ref="B18070:B18119" si="24743">B18066</f>
        <v>Olympiad</v>
      </c>
      <c r="C18070" s="408">
        <f t="shared" ref="C18070" si="24744">C18066+1</f>
        <v>1021</v>
      </c>
      <c r="D18070" s="217">
        <f t="shared" ref="D18070" si="24745">D18066+1</f>
        <v>1918</v>
      </c>
      <c r="E18070" s="212"/>
      <c r="F18070" s="197">
        <v>3</v>
      </c>
      <c r="G18070" s="208" t="s">
        <v>287</v>
      </c>
      <c r="H18070" s="367"/>
      <c r="R18070" s="200"/>
    </row>
    <row r="18071" spans="1:18" ht="14.6" customHeight="1" thickBot="1" x14ac:dyDescent="0.55000000000000004">
      <c r="A18071" s="526"/>
      <c r="B18071" s="217">
        <f t="shared" si="24743"/>
        <v>303</v>
      </c>
      <c r="C18071" s="406" t="str">
        <f t="shared" si="24712"/>
        <v>7 Times</v>
      </c>
      <c r="D18071" s="217" t="str">
        <f t="shared" ref="D18071" si="24746">INT((D18070-D$10559-1)/49+1)&amp;"/"&amp;MOD(INT((D18070-D$10559-1)/7),7)+1&amp;"/"&amp;MOD(D18070-D$10559-1,7)+1</f>
        <v>39/3/2</v>
      </c>
      <c r="E18071" s="214"/>
      <c r="F18071" s="197">
        <v>4</v>
      </c>
      <c r="G18071" s="209" t="s">
        <v>605</v>
      </c>
      <c r="H18071" s="324" t="str">
        <f>H18067</f>
        <v>Dn 2300</v>
      </c>
      <c r="R18071" s="200"/>
    </row>
    <row r="18072" spans="1:18" ht="14.6" customHeight="1" x14ac:dyDescent="0.5">
      <c r="A18072" s="524" t="s">
        <v>1279</v>
      </c>
      <c r="B18072" s="217" t="s">
        <v>1189</v>
      </c>
      <c r="C18072" s="407">
        <f t="shared" si="24638"/>
        <v>1040</v>
      </c>
      <c r="D18072" s="202" t="str">
        <f t="shared" ref="D18072" si="24747">IF(MOD(D18070-D$10559-1,49)=0,"Jub",IF(MOD(D18070-D$10559,7)=0,"Sab","Yr"))&amp;" "&amp;IF(MOD(D18070-D$10559-1,49)=0,INT(D18070-D$10559-1)/49,"")</f>
        <v xml:space="preserve">Yr </v>
      </c>
      <c r="E18072" s="201">
        <f t="shared" ref="E18072" si="24748">E18068+1</f>
        <v>437</v>
      </c>
      <c r="F18072" s="197">
        <v>1</v>
      </c>
      <c r="G18072" s="203" t="s">
        <v>288</v>
      </c>
      <c r="H18072" s="325">
        <f>H18068+1</f>
        <v>404</v>
      </c>
      <c r="R18072" s="200"/>
    </row>
    <row r="18073" spans="1:18" ht="14.6" customHeight="1" x14ac:dyDescent="0.5">
      <c r="A18073" s="525" t="s">
        <v>1280</v>
      </c>
      <c r="B18073" s="202">
        <f t="shared" ref="B18073" si="24749">B18069+1</f>
        <v>1212</v>
      </c>
      <c r="C18073" s="407" t="str">
        <f t="shared" ref="C18073" si="24750">C18069</f>
        <v>Daniel 1290</v>
      </c>
      <c r="D18073" s="216" t="str">
        <f t="shared" ref="D18073" si="24751">D18069</f>
        <v>Exodus</v>
      </c>
      <c r="E18073" s="212" t="str">
        <f t="shared" ref="E18073" si="24752">E18069</f>
        <v>AD</v>
      </c>
      <c r="F18073" s="197">
        <v>2</v>
      </c>
      <c r="G18073" s="206" t="s">
        <v>604</v>
      </c>
      <c r="H18073" s="325"/>
      <c r="R18073" s="200"/>
    </row>
    <row r="18074" spans="1:18" ht="14.6" customHeight="1" x14ac:dyDescent="0.5">
      <c r="A18074" s="523">
        <f t="shared" ref="A18074" si="24753">A18070+1</f>
        <v>1190</v>
      </c>
      <c r="B18074" s="216" t="str">
        <f t="shared" ref="B18074" si="24754">B18070</f>
        <v>Olympiad</v>
      </c>
      <c r="C18074" s="408">
        <f t="shared" ref="C18074" si="24755">C18070+1</f>
        <v>1022</v>
      </c>
      <c r="D18074" s="217">
        <f t="shared" ref="D18074" si="24756">D18070+1</f>
        <v>1919</v>
      </c>
      <c r="E18074" s="212"/>
      <c r="F18074" s="197">
        <v>3</v>
      </c>
      <c r="G18074" s="208" t="s">
        <v>287</v>
      </c>
      <c r="H18074" s="367"/>
      <c r="R18074" s="200"/>
    </row>
    <row r="18075" spans="1:18" ht="14.6" customHeight="1" thickBot="1" x14ac:dyDescent="0.55000000000000004">
      <c r="A18075" s="526"/>
      <c r="B18075" s="217">
        <f t="shared" ref="B18075" si="24757">B18071+1</f>
        <v>304</v>
      </c>
      <c r="C18075" s="406" t="str">
        <f t="shared" si="24712"/>
        <v>7 Times</v>
      </c>
      <c r="D18075" s="217" t="str">
        <f t="shared" ref="D18075" si="24758">INT((D18074-D$10559-1)/49+1)&amp;"/"&amp;MOD(INT((D18074-D$10559-1)/7),7)+1&amp;"/"&amp;MOD(D18074-D$10559-1,7)+1</f>
        <v>39/3/3</v>
      </c>
      <c r="E18075" s="214"/>
      <c r="F18075" s="197">
        <v>4</v>
      </c>
      <c r="G18075" s="209" t="s">
        <v>605</v>
      </c>
      <c r="H18075" s="324" t="str">
        <f>H18071</f>
        <v>Dn 2300</v>
      </c>
      <c r="R18075" s="200"/>
    </row>
    <row r="18076" spans="1:18" ht="14.6" customHeight="1" x14ac:dyDescent="0.5">
      <c r="A18076" s="524" t="s">
        <v>1279</v>
      </c>
      <c r="B18076" s="217" t="s">
        <v>1186</v>
      </c>
      <c r="C18076" s="407">
        <f t="shared" si="24638"/>
        <v>1041</v>
      </c>
      <c r="D18076" s="202" t="str">
        <f t="shared" ref="D18076" si="24759">IF(MOD(D18074-D$10559-1,49)=0,"Jub",IF(MOD(D18074-D$10559,7)=0,"Sab","Yr"))&amp;" "&amp;IF(MOD(D18074-D$10559-1,49)=0,INT(D18074-D$10559-1)/49,"")</f>
        <v xml:space="preserve">Yr </v>
      </c>
      <c r="E18076" s="201">
        <f t="shared" ref="E18076" si="24760">E18072+1</f>
        <v>438</v>
      </c>
      <c r="F18076" s="197">
        <v>1</v>
      </c>
      <c r="G18076" s="203" t="s">
        <v>288</v>
      </c>
      <c r="H18076" s="325">
        <f>H18072+1</f>
        <v>405</v>
      </c>
      <c r="R18076" s="200"/>
    </row>
    <row r="18077" spans="1:18" ht="14.6" customHeight="1" x14ac:dyDescent="0.5">
      <c r="A18077" s="525" t="s">
        <v>1280</v>
      </c>
      <c r="B18077" s="202">
        <f t="shared" ref="B18077" si="24761">B18073+1</f>
        <v>1213</v>
      </c>
      <c r="C18077" s="407" t="str">
        <f t="shared" ref="C18077" si="24762">C18073</f>
        <v>Daniel 1290</v>
      </c>
      <c r="D18077" s="216" t="str">
        <f t="shared" ref="D18077" si="24763">D18073</f>
        <v>Exodus</v>
      </c>
      <c r="E18077" s="212" t="str">
        <f t="shared" ref="E18077" si="24764">E18073</f>
        <v>AD</v>
      </c>
      <c r="F18077" s="197">
        <v>2</v>
      </c>
      <c r="G18077" s="206" t="s">
        <v>604</v>
      </c>
      <c r="H18077" s="325"/>
      <c r="R18077" s="200"/>
    </row>
    <row r="18078" spans="1:18" ht="14.6" customHeight="1" x14ac:dyDescent="0.5">
      <c r="A18078" s="523">
        <f t="shared" ref="A18078" si="24765">A18074+1</f>
        <v>1191</v>
      </c>
      <c r="B18078" s="216" t="str">
        <f t="shared" si="24721"/>
        <v>Olympiad</v>
      </c>
      <c r="C18078" s="408">
        <f t="shared" ref="C18078" si="24766">C18074+1</f>
        <v>1023</v>
      </c>
      <c r="D18078" s="217">
        <f t="shared" ref="D18078" si="24767">D18074+1</f>
        <v>1920</v>
      </c>
      <c r="E18078" s="212"/>
      <c r="F18078" s="197">
        <v>3</v>
      </c>
      <c r="G18078" s="208" t="s">
        <v>287</v>
      </c>
      <c r="H18078" s="367"/>
      <c r="R18078" s="200"/>
    </row>
    <row r="18079" spans="1:18" ht="14.6" customHeight="1" thickBot="1" x14ac:dyDescent="0.55000000000000004">
      <c r="A18079" s="526"/>
      <c r="B18079" s="217">
        <f t="shared" si="24721"/>
        <v>304</v>
      </c>
      <c r="C18079" s="406" t="str">
        <f t="shared" si="24712"/>
        <v>7 Times</v>
      </c>
      <c r="D18079" s="217" t="str">
        <f t="shared" ref="D18079" si="24768">INT((D18078-D$10559-1)/49+1)&amp;"/"&amp;MOD(INT((D18078-D$10559-1)/7),7)+1&amp;"/"&amp;MOD(D18078-D$10559-1,7)+1</f>
        <v>39/3/4</v>
      </c>
      <c r="E18079" s="214"/>
      <c r="F18079" s="197">
        <v>4</v>
      </c>
      <c r="G18079" s="209" t="s">
        <v>605</v>
      </c>
      <c r="H18079" s="324" t="str">
        <f>H18075</f>
        <v>Dn 2300</v>
      </c>
      <c r="R18079" s="200"/>
    </row>
    <row r="18080" spans="1:18" ht="14.6" customHeight="1" x14ac:dyDescent="0.5">
      <c r="A18080" s="524" t="s">
        <v>1279</v>
      </c>
      <c r="B18080" s="217" t="s">
        <v>1187</v>
      </c>
      <c r="C18080" s="407">
        <f t="shared" si="24638"/>
        <v>1042</v>
      </c>
      <c r="D18080" s="202" t="str">
        <f t="shared" ref="D18080" si="24769">IF(MOD(D18078-D$10559-1,49)=0,"Jub",IF(MOD(D18078-D$10559,7)=0,"Sab","Yr"))&amp;" "&amp;IF(MOD(D18078-D$10559-1,49)=0,INT(D18078-D$10559-1)/49,"")</f>
        <v xml:space="preserve">Yr </v>
      </c>
      <c r="E18080" s="201">
        <f t="shared" ref="E18080" si="24770">E18076+1</f>
        <v>439</v>
      </c>
      <c r="F18080" s="197">
        <v>1</v>
      </c>
      <c r="G18080" s="203" t="s">
        <v>288</v>
      </c>
      <c r="H18080" s="325">
        <f>H18076+1</f>
        <v>406</v>
      </c>
      <c r="R18080" s="200"/>
    </row>
    <row r="18081" spans="1:18" ht="14.6" customHeight="1" x14ac:dyDescent="0.5">
      <c r="A18081" s="525" t="s">
        <v>1280</v>
      </c>
      <c r="B18081" s="202">
        <f t="shared" ref="B18081" si="24771">B18077+1</f>
        <v>1214</v>
      </c>
      <c r="C18081" s="407" t="str">
        <f t="shared" ref="C18081" si="24772">C18077</f>
        <v>Daniel 1290</v>
      </c>
      <c r="D18081" s="216" t="str">
        <f t="shared" ref="D18081" si="24773">D18077</f>
        <v>Exodus</v>
      </c>
      <c r="E18081" s="212" t="str">
        <f t="shared" ref="E18081" si="24774">E18077</f>
        <v>AD</v>
      </c>
      <c r="F18081" s="197">
        <v>2</v>
      </c>
      <c r="G18081" s="206" t="s">
        <v>604</v>
      </c>
      <c r="H18081" s="325"/>
      <c r="R18081" s="200"/>
    </row>
    <row r="18082" spans="1:18" ht="14.6" customHeight="1" x14ac:dyDescent="0.5">
      <c r="A18082" s="523">
        <f t="shared" ref="A18082" si="24775">A18078+1</f>
        <v>1192</v>
      </c>
      <c r="B18082" s="216" t="str">
        <f t="shared" si="24732"/>
        <v>Olympiad</v>
      </c>
      <c r="C18082" s="408">
        <f t="shared" ref="C18082" si="24776">C18078+1</f>
        <v>1024</v>
      </c>
      <c r="D18082" s="217">
        <f t="shared" ref="D18082" si="24777">D18078+1</f>
        <v>1921</v>
      </c>
      <c r="E18082" s="212"/>
      <c r="F18082" s="197">
        <v>3</v>
      </c>
      <c r="G18082" s="208" t="s">
        <v>287</v>
      </c>
      <c r="H18082" s="367"/>
      <c r="R18082" s="200"/>
    </row>
    <row r="18083" spans="1:18" ht="14.6" customHeight="1" thickBot="1" x14ac:dyDescent="0.55000000000000004">
      <c r="A18083" s="526"/>
      <c r="B18083" s="217">
        <f t="shared" si="24732"/>
        <v>304</v>
      </c>
      <c r="C18083" s="406" t="str">
        <f t="shared" si="24712"/>
        <v>7 Times</v>
      </c>
      <c r="D18083" s="217" t="str">
        <f t="shared" ref="D18083" si="24778">INT((D18082-D$10559-1)/49+1)&amp;"/"&amp;MOD(INT((D18082-D$10559-1)/7),7)+1&amp;"/"&amp;MOD(D18082-D$10559-1,7)+1</f>
        <v>39/3/5</v>
      </c>
      <c r="E18083" s="214"/>
      <c r="F18083" s="197">
        <v>4</v>
      </c>
      <c r="G18083" s="209" t="s">
        <v>605</v>
      </c>
      <c r="H18083" s="324" t="str">
        <f>H18079</f>
        <v>Dn 2300</v>
      </c>
      <c r="R18083" s="200"/>
    </row>
    <row r="18084" spans="1:18" ht="14.6" customHeight="1" x14ac:dyDescent="0.5">
      <c r="A18084" s="524" t="s">
        <v>1279</v>
      </c>
      <c r="B18084" s="217" t="s">
        <v>1188</v>
      </c>
      <c r="C18084" s="407">
        <f t="shared" si="24638"/>
        <v>1043</v>
      </c>
      <c r="D18084" s="202" t="str">
        <f t="shared" ref="D18084" si="24779">IF(MOD(D18082-D$10559-1,49)=0,"Jub",IF(MOD(D18082-D$10559,7)=0,"Sab","Yr"))&amp;" "&amp;IF(MOD(D18082-D$10559-1,49)=0,INT(D18082-D$10559-1)/49,"")</f>
        <v xml:space="preserve">Yr </v>
      </c>
      <c r="E18084" s="201">
        <f t="shared" ref="E18084" si="24780">E18080+1</f>
        <v>440</v>
      </c>
      <c r="F18084" s="197">
        <v>1</v>
      </c>
      <c r="G18084" s="203" t="s">
        <v>288</v>
      </c>
      <c r="H18084" s="325">
        <f>H18080+1</f>
        <v>407</v>
      </c>
      <c r="R18084" s="200"/>
    </row>
    <row r="18085" spans="1:18" ht="14.6" customHeight="1" x14ac:dyDescent="0.5">
      <c r="A18085" s="525" t="s">
        <v>1280</v>
      </c>
      <c r="B18085" s="202">
        <f t="shared" ref="B18085" si="24781">B18081+1</f>
        <v>1215</v>
      </c>
      <c r="C18085" s="407" t="str">
        <f t="shared" ref="C18085" si="24782">C18081</f>
        <v>Daniel 1290</v>
      </c>
      <c r="D18085" s="216" t="str">
        <f t="shared" ref="D18085" si="24783">D18081</f>
        <v>Exodus</v>
      </c>
      <c r="E18085" s="212" t="str">
        <f t="shared" ref="E18085" si="24784">E18081</f>
        <v>AD</v>
      </c>
      <c r="F18085" s="197">
        <v>2</v>
      </c>
      <c r="G18085" s="206" t="s">
        <v>604</v>
      </c>
      <c r="H18085" s="325"/>
      <c r="R18085" s="200"/>
    </row>
    <row r="18086" spans="1:18" ht="14.6" customHeight="1" x14ac:dyDescent="0.5">
      <c r="A18086" s="523">
        <f t="shared" ref="A18086" si="24785">A18082+1</f>
        <v>1193</v>
      </c>
      <c r="B18086" s="216" t="str">
        <f t="shared" si="24743"/>
        <v>Olympiad</v>
      </c>
      <c r="C18086" s="408">
        <f t="shared" ref="C18086" si="24786">C18082+1</f>
        <v>1025</v>
      </c>
      <c r="D18086" s="217">
        <f t="shared" ref="D18086" si="24787">D18082+1</f>
        <v>1922</v>
      </c>
      <c r="E18086" s="212"/>
      <c r="F18086" s="197">
        <v>3</v>
      </c>
      <c r="G18086" s="208" t="s">
        <v>287</v>
      </c>
      <c r="H18086" s="367"/>
      <c r="R18086" s="200"/>
    </row>
    <row r="18087" spans="1:18" ht="14.6" customHeight="1" thickBot="1" x14ac:dyDescent="0.55000000000000004">
      <c r="A18087" s="526"/>
      <c r="B18087" s="217">
        <f t="shared" si="24743"/>
        <v>304</v>
      </c>
      <c r="C18087" s="406" t="str">
        <f t="shared" si="24712"/>
        <v>7 Times</v>
      </c>
      <c r="D18087" s="217" t="str">
        <f t="shared" ref="D18087" si="24788">INT((D18086-D$10559-1)/49+1)&amp;"/"&amp;MOD(INT((D18086-D$10559-1)/7),7)+1&amp;"/"&amp;MOD(D18086-D$10559-1,7)+1</f>
        <v>39/3/6</v>
      </c>
      <c r="E18087" s="214"/>
      <c r="F18087" s="197">
        <v>4</v>
      </c>
      <c r="G18087" s="209" t="s">
        <v>605</v>
      </c>
      <c r="H18087" s="324" t="str">
        <f>H18083</f>
        <v>Dn 2300</v>
      </c>
      <c r="R18087" s="200"/>
    </row>
    <row r="18088" spans="1:18" ht="14.6" customHeight="1" x14ac:dyDescent="0.5">
      <c r="A18088" s="524" t="s">
        <v>1279</v>
      </c>
      <c r="B18088" s="217" t="s">
        <v>1189</v>
      </c>
      <c r="C18088" s="407">
        <f t="shared" si="24638"/>
        <v>1044</v>
      </c>
      <c r="D18088" s="202" t="str">
        <f t="shared" ref="D18088" si="24789">IF(MOD(D18086-D$10559-1,49)=0,"Jub",IF(MOD(D18086-D$10559,7)=0,"Sab","Yr"))&amp;" "&amp;IF(MOD(D18086-D$10559-1,49)=0,INT(D18086-D$10559-1)/49,"")</f>
        <v xml:space="preserve">Yr </v>
      </c>
      <c r="E18088" s="201">
        <f t="shared" ref="E18088" si="24790">E18084+1</f>
        <v>441</v>
      </c>
      <c r="F18088" s="197">
        <v>1</v>
      </c>
      <c r="G18088" s="203" t="s">
        <v>288</v>
      </c>
      <c r="H18088" s="325">
        <f>H18084+1</f>
        <v>408</v>
      </c>
      <c r="R18088" s="200"/>
    </row>
    <row r="18089" spans="1:18" ht="14.6" customHeight="1" x14ac:dyDescent="0.5">
      <c r="A18089" s="525" t="s">
        <v>1280</v>
      </c>
      <c r="B18089" s="202">
        <f t="shared" ref="B18089" si="24791">B18085+1</f>
        <v>1216</v>
      </c>
      <c r="C18089" s="407" t="str">
        <f t="shared" ref="C18089" si="24792">C18085</f>
        <v>Daniel 1290</v>
      </c>
      <c r="D18089" s="216" t="str">
        <f t="shared" ref="D18089" si="24793">D18085</f>
        <v>Exodus</v>
      </c>
      <c r="E18089" s="212" t="str">
        <f t="shared" ref="E18089" si="24794">E18085</f>
        <v>AD</v>
      </c>
      <c r="F18089" s="197">
        <v>2</v>
      </c>
      <c r="G18089" s="206" t="s">
        <v>604</v>
      </c>
      <c r="H18089" s="325"/>
      <c r="R18089" s="200"/>
    </row>
    <row r="18090" spans="1:18" ht="14.6" customHeight="1" x14ac:dyDescent="0.5">
      <c r="A18090" s="523">
        <f t="shared" ref="A18090" si="24795">A18086+1</f>
        <v>1194</v>
      </c>
      <c r="B18090" s="216" t="str">
        <f t="shared" ref="B18090" si="24796">B18086</f>
        <v>Olympiad</v>
      </c>
      <c r="C18090" s="408">
        <f t="shared" ref="C18090" si="24797">C18086+1</f>
        <v>1026</v>
      </c>
      <c r="D18090" s="217">
        <f t="shared" ref="D18090" si="24798">D18086+1</f>
        <v>1923</v>
      </c>
      <c r="E18090" s="212"/>
      <c r="F18090" s="197">
        <v>3</v>
      </c>
      <c r="G18090" s="208" t="s">
        <v>287</v>
      </c>
      <c r="H18090" s="367"/>
      <c r="R18090" s="200"/>
    </row>
    <row r="18091" spans="1:18" ht="14.6" customHeight="1" thickBot="1" x14ac:dyDescent="0.55000000000000004">
      <c r="A18091" s="526"/>
      <c r="B18091" s="217">
        <f t="shared" ref="B18091" si="24799">B18087+1</f>
        <v>305</v>
      </c>
      <c r="C18091" s="406" t="str">
        <f t="shared" si="24712"/>
        <v>7 Times</v>
      </c>
      <c r="D18091" s="359" t="str">
        <f t="shared" ref="D18091" si="24800">INT((D18090-D$10559-1)/49+1)&amp;"/"&amp;MOD(INT((D18090-D$10559-1)/7),7)+1&amp;"/"&amp;MOD(D18090-D$10559-1,7)+1</f>
        <v>39/3/7</v>
      </c>
      <c r="E18091" s="214"/>
      <c r="F18091" s="197">
        <v>4</v>
      </c>
      <c r="G18091" s="209" t="s">
        <v>605</v>
      </c>
      <c r="H18091" s="324" t="str">
        <f>H18087</f>
        <v>Dn 2300</v>
      </c>
      <c r="R18091" s="200"/>
    </row>
    <row r="18092" spans="1:18" ht="14.6" customHeight="1" x14ac:dyDescent="0.5">
      <c r="A18092" s="524" t="s">
        <v>1279</v>
      </c>
      <c r="B18092" s="217" t="s">
        <v>1186</v>
      </c>
      <c r="C18092" s="407">
        <f t="shared" si="24638"/>
        <v>1045</v>
      </c>
      <c r="D18092" s="360" t="str">
        <f t="shared" ref="D18092" si="24801">IF(MOD(D18090-D$10559-1,49)=0,"Jub",IF(MOD(D18090-D$10559,7)=0,"Sab","Yr"))&amp;" "&amp;IF(MOD(D18090-D$10559-1,49)=0,INT(D18090-D$10559-1)/49,"")</f>
        <v xml:space="preserve">Sab </v>
      </c>
      <c r="E18092" s="201">
        <f t="shared" ref="E18092" si="24802">E18088+1</f>
        <v>442</v>
      </c>
      <c r="F18092" s="197">
        <v>1</v>
      </c>
      <c r="G18092" s="203" t="s">
        <v>288</v>
      </c>
      <c r="H18092" s="325">
        <f>H18088+1</f>
        <v>409</v>
      </c>
      <c r="R18092" s="200"/>
    </row>
    <row r="18093" spans="1:18" ht="14.6" customHeight="1" x14ac:dyDescent="0.5">
      <c r="A18093" s="525" t="s">
        <v>1280</v>
      </c>
      <c r="B18093" s="202">
        <f t="shared" ref="B18093" si="24803">B18089+1</f>
        <v>1217</v>
      </c>
      <c r="C18093" s="407" t="str">
        <f t="shared" ref="C18093" si="24804">C18089</f>
        <v>Daniel 1290</v>
      </c>
      <c r="D18093" s="361" t="str">
        <f t="shared" ref="D18093" si="24805">D18089</f>
        <v>Exodus</v>
      </c>
      <c r="E18093" s="212" t="str">
        <f t="shared" ref="E18093" si="24806">E18089</f>
        <v>AD</v>
      </c>
      <c r="F18093" s="197">
        <v>2</v>
      </c>
      <c r="G18093" s="206" t="s">
        <v>604</v>
      </c>
      <c r="H18093" s="325"/>
      <c r="R18093" s="200"/>
    </row>
    <row r="18094" spans="1:18" ht="14.6" customHeight="1" x14ac:dyDescent="0.5">
      <c r="A18094" s="523">
        <f t="shared" ref="A18094" si="24807">A18090+1</f>
        <v>1195</v>
      </c>
      <c r="B18094" s="216" t="str">
        <f t="shared" si="24721"/>
        <v>Olympiad</v>
      </c>
      <c r="C18094" s="408">
        <f t="shared" ref="C18094" si="24808">C18090+1</f>
        <v>1027</v>
      </c>
      <c r="D18094" s="359">
        <f t="shared" ref="D18094" si="24809">D18090+1</f>
        <v>1924</v>
      </c>
      <c r="E18094" s="212"/>
      <c r="F18094" s="197">
        <v>3</v>
      </c>
      <c r="G18094" s="208" t="s">
        <v>287</v>
      </c>
      <c r="H18094" s="367"/>
      <c r="R18094" s="200"/>
    </row>
    <row r="18095" spans="1:18" ht="14.6" customHeight="1" thickBot="1" x14ac:dyDescent="0.55000000000000004">
      <c r="A18095" s="526"/>
      <c r="B18095" s="217">
        <f t="shared" si="24721"/>
        <v>305</v>
      </c>
      <c r="C18095" s="406" t="str">
        <f t="shared" si="24712"/>
        <v>7 Times</v>
      </c>
      <c r="D18095" s="217" t="str">
        <f t="shared" ref="D18095" si="24810">INT((D18094-D$10559-1)/49+1)&amp;"/"&amp;MOD(INT((D18094-D$10559-1)/7),7)+1&amp;"/"&amp;MOD(D18094-D$10559-1,7)+1</f>
        <v>39/4/1</v>
      </c>
      <c r="E18095" s="214"/>
      <c r="F18095" s="197">
        <v>4</v>
      </c>
      <c r="G18095" s="209" t="s">
        <v>605</v>
      </c>
      <c r="H18095" s="324" t="str">
        <f>H18091</f>
        <v>Dn 2300</v>
      </c>
      <c r="R18095" s="200"/>
    </row>
    <row r="18096" spans="1:18" ht="14.6" customHeight="1" x14ac:dyDescent="0.5">
      <c r="A18096" s="524" t="s">
        <v>1279</v>
      </c>
      <c r="B18096" s="217" t="s">
        <v>1187</v>
      </c>
      <c r="C18096" s="407">
        <f t="shared" ref="C18096:C18156" si="24811">C18092+1</f>
        <v>1046</v>
      </c>
      <c r="D18096" s="202" t="str">
        <f t="shared" ref="D18096" si="24812">IF(MOD(D18094-D$10559-1,49)=0,"Jub",IF(MOD(D18094-D$10559,7)=0,"Sab","Yr"))&amp;" "&amp;IF(MOD(D18094-D$10559-1,49)=0,INT(D18094-D$10559-1)/49,"")</f>
        <v xml:space="preserve">Yr </v>
      </c>
      <c r="E18096" s="201">
        <f t="shared" ref="E18096" si="24813">E18092+1</f>
        <v>443</v>
      </c>
      <c r="F18096" s="197">
        <v>1</v>
      </c>
      <c r="G18096" s="203" t="s">
        <v>288</v>
      </c>
      <c r="H18096" s="325">
        <f>H18092+1</f>
        <v>410</v>
      </c>
      <c r="R18096" s="200"/>
    </row>
    <row r="18097" spans="1:18" ht="14.6" customHeight="1" x14ac:dyDescent="0.5">
      <c r="A18097" s="525" t="s">
        <v>1280</v>
      </c>
      <c r="B18097" s="202">
        <f t="shared" ref="B18097" si="24814">B18093+1</f>
        <v>1218</v>
      </c>
      <c r="C18097" s="407" t="str">
        <f t="shared" ref="C18097" si="24815">C18093</f>
        <v>Daniel 1290</v>
      </c>
      <c r="D18097" s="216" t="str">
        <f t="shared" ref="D18097" si="24816">D18093</f>
        <v>Exodus</v>
      </c>
      <c r="E18097" s="212" t="str">
        <f t="shared" ref="E18097" si="24817">E18093</f>
        <v>AD</v>
      </c>
      <c r="F18097" s="197">
        <v>2</v>
      </c>
      <c r="G18097" s="206" t="s">
        <v>604</v>
      </c>
      <c r="H18097" s="325"/>
      <c r="R18097" s="200"/>
    </row>
    <row r="18098" spans="1:18" ht="14.6" customHeight="1" x14ac:dyDescent="0.5">
      <c r="A18098" s="523">
        <f t="shared" ref="A18098" si="24818">A18094+1</f>
        <v>1196</v>
      </c>
      <c r="B18098" s="216" t="str">
        <f t="shared" si="24732"/>
        <v>Olympiad</v>
      </c>
      <c r="C18098" s="408">
        <f t="shared" ref="C18098" si="24819">C18094+1</f>
        <v>1028</v>
      </c>
      <c r="D18098" s="217">
        <f t="shared" ref="D18098" si="24820">D18094+1</f>
        <v>1925</v>
      </c>
      <c r="E18098" s="212"/>
      <c r="F18098" s="197">
        <v>3</v>
      </c>
      <c r="G18098" s="208" t="s">
        <v>287</v>
      </c>
      <c r="H18098" s="367"/>
      <c r="R18098" s="200"/>
    </row>
    <row r="18099" spans="1:18" ht="14.6" customHeight="1" thickBot="1" x14ac:dyDescent="0.55000000000000004">
      <c r="A18099" s="526"/>
      <c r="B18099" s="217">
        <f t="shared" si="24732"/>
        <v>305</v>
      </c>
      <c r="C18099" s="406" t="str">
        <f t="shared" si="24712"/>
        <v>7 Times</v>
      </c>
      <c r="D18099" s="217" t="str">
        <f t="shared" ref="D18099" si="24821">INT((D18098-D$10559-1)/49+1)&amp;"/"&amp;MOD(INT((D18098-D$10559-1)/7),7)+1&amp;"/"&amp;MOD(D18098-D$10559-1,7)+1</f>
        <v>39/4/2</v>
      </c>
      <c r="E18099" s="214"/>
      <c r="F18099" s="197">
        <v>4</v>
      </c>
      <c r="G18099" s="209" t="s">
        <v>605</v>
      </c>
      <c r="H18099" s="324" t="str">
        <f>H18095</f>
        <v>Dn 2300</v>
      </c>
      <c r="R18099" s="200"/>
    </row>
    <row r="18100" spans="1:18" ht="14.6" customHeight="1" x14ac:dyDescent="0.5">
      <c r="A18100" s="524" t="s">
        <v>1279</v>
      </c>
      <c r="B18100" s="217" t="s">
        <v>1188</v>
      </c>
      <c r="C18100" s="407">
        <f t="shared" si="24811"/>
        <v>1047</v>
      </c>
      <c r="D18100" s="202" t="str">
        <f t="shared" ref="D18100" si="24822">IF(MOD(D18098-D$10559-1,49)=0,"Jub",IF(MOD(D18098-D$10559,7)=0,"Sab","Yr"))&amp;" "&amp;IF(MOD(D18098-D$10559-1,49)=0,INT(D18098-D$10559-1)/49,"")</f>
        <v xml:space="preserve">Yr </v>
      </c>
      <c r="E18100" s="201">
        <f t="shared" ref="E18100" si="24823">E18096+1</f>
        <v>444</v>
      </c>
      <c r="F18100" s="197">
        <v>1</v>
      </c>
      <c r="G18100" s="203" t="s">
        <v>288</v>
      </c>
      <c r="H18100" s="325">
        <f>H18096+1</f>
        <v>411</v>
      </c>
      <c r="R18100" s="200"/>
    </row>
    <row r="18101" spans="1:18" ht="14.6" customHeight="1" x14ac:dyDescent="0.5">
      <c r="A18101" s="525" t="s">
        <v>1280</v>
      </c>
      <c r="B18101" s="202">
        <f t="shared" ref="B18101" si="24824">B18097+1</f>
        <v>1219</v>
      </c>
      <c r="C18101" s="407" t="str">
        <f t="shared" ref="C18101" si="24825">C18097</f>
        <v>Daniel 1290</v>
      </c>
      <c r="D18101" s="216" t="str">
        <f t="shared" ref="D18101" si="24826">D18097</f>
        <v>Exodus</v>
      </c>
      <c r="E18101" s="212" t="str">
        <f t="shared" ref="E18101" si="24827">E18097</f>
        <v>AD</v>
      </c>
      <c r="F18101" s="197">
        <v>2</v>
      </c>
      <c r="G18101" s="206" t="s">
        <v>604</v>
      </c>
      <c r="H18101" s="325"/>
      <c r="R18101" s="200"/>
    </row>
    <row r="18102" spans="1:18" ht="14.6" customHeight="1" x14ac:dyDescent="0.5">
      <c r="A18102" s="523">
        <f t="shared" ref="A18102" si="24828">A18098+1</f>
        <v>1197</v>
      </c>
      <c r="B18102" s="216" t="str">
        <f t="shared" si="24743"/>
        <v>Olympiad</v>
      </c>
      <c r="C18102" s="408">
        <f t="shared" ref="C18102" si="24829">C18098+1</f>
        <v>1029</v>
      </c>
      <c r="D18102" s="217">
        <f t="shared" ref="D18102" si="24830">D18098+1</f>
        <v>1926</v>
      </c>
      <c r="E18102" s="212"/>
      <c r="F18102" s="197">
        <v>3</v>
      </c>
      <c r="G18102" s="208" t="s">
        <v>287</v>
      </c>
      <c r="H18102" s="367"/>
      <c r="R18102" s="200"/>
    </row>
    <row r="18103" spans="1:18" ht="14.6" customHeight="1" thickBot="1" x14ac:dyDescent="0.55000000000000004">
      <c r="A18103" s="526"/>
      <c r="B18103" s="217">
        <f t="shared" si="24743"/>
        <v>305</v>
      </c>
      <c r="C18103" s="406" t="str">
        <f t="shared" si="24712"/>
        <v>7 Times</v>
      </c>
      <c r="D18103" s="217" t="str">
        <f t="shared" ref="D18103" si="24831">INT((D18102-D$10559-1)/49+1)&amp;"/"&amp;MOD(INT((D18102-D$10559-1)/7),7)+1&amp;"/"&amp;MOD(D18102-D$10559-1,7)+1</f>
        <v>39/4/3</v>
      </c>
      <c r="E18103" s="214"/>
      <c r="F18103" s="197">
        <v>4</v>
      </c>
      <c r="G18103" s="209" t="s">
        <v>605</v>
      </c>
      <c r="H18103" s="324" t="str">
        <f>H18099</f>
        <v>Dn 2300</v>
      </c>
      <c r="R18103" s="200"/>
    </row>
    <row r="18104" spans="1:18" ht="14.6" customHeight="1" x14ac:dyDescent="0.5">
      <c r="A18104" s="524" t="s">
        <v>1279</v>
      </c>
      <c r="B18104" s="217" t="s">
        <v>1189</v>
      </c>
      <c r="C18104" s="407">
        <f t="shared" si="24811"/>
        <v>1048</v>
      </c>
      <c r="D18104" s="202" t="str">
        <f t="shared" ref="D18104" si="24832">IF(MOD(D18102-D$10559-1,49)=0,"Jub",IF(MOD(D18102-D$10559,7)=0,"Sab","Yr"))&amp;" "&amp;IF(MOD(D18102-D$10559-1,49)=0,INT(D18102-D$10559-1)/49,"")</f>
        <v xml:space="preserve">Yr </v>
      </c>
      <c r="E18104" s="201">
        <f t="shared" ref="E18104" si="24833">E18100+1</f>
        <v>445</v>
      </c>
      <c r="F18104" s="197">
        <v>1</v>
      </c>
      <c r="G18104" s="203" t="s">
        <v>288</v>
      </c>
      <c r="H18104" s="325">
        <f>H18100+1</f>
        <v>412</v>
      </c>
      <c r="R18104" s="200"/>
    </row>
    <row r="18105" spans="1:18" ht="14.6" customHeight="1" x14ac:dyDescent="0.5">
      <c r="A18105" s="525" t="s">
        <v>1280</v>
      </c>
      <c r="B18105" s="202">
        <f t="shared" ref="B18105" si="24834">B18101+1</f>
        <v>1220</v>
      </c>
      <c r="C18105" s="407" t="str">
        <f t="shared" ref="C18105" si="24835">C18101</f>
        <v>Daniel 1290</v>
      </c>
      <c r="D18105" s="216" t="str">
        <f t="shared" ref="D18105" si="24836">D18101</f>
        <v>Exodus</v>
      </c>
      <c r="E18105" s="212" t="str">
        <f t="shared" ref="E18105" si="24837">E18101</f>
        <v>AD</v>
      </c>
      <c r="F18105" s="197">
        <v>2</v>
      </c>
      <c r="G18105" s="206" t="s">
        <v>604</v>
      </c>
      <c r="H18105" s="325"/>
      <c r="R18105" s="200"/>
    </row>
    <row r="18106" spans="1:18" ht="14.6" customHeight="1" x14ac:dyDescent="0.5">
      <c r="A18106" s="523">
        <f t="shared" ref="A18106" si="24838">A18102+1</f>
        <v>1198</v>
      </c>
      <c r="B18106" s="216" t="str">
        <f t="shared" ref="B18106" si="24839">B18102</f>
        <v>Olympiad</v>
      </c>
      <c r="C18106" s="408">
        <f t="shared" ref="C18106" si="24840">C18102+1</f>
        <v>1030</v>
      </c>
      <c r="D18106" s="217">
        <f t="shared" ref="D18106" si="24841">D18102+1</f>
        <v>1927</v>
      </c>
      <c r="E18106" s="212"/>
      <c r="F18106" s="197">
        <v>3</v>
      </c>
      <c r="G18106" s="208" t="s">
        <v>287</v>
      </c>
      <c r="H18106" s="367"/>
      <c r="R18106" s="200"/>
    </row>
    <row r="18107" spans="1:18" ht="14.6" customHeight="1" thickBot="1" x14ac:dyDescent="0.55000000000000004">
      <c r="A18107" s="526"/>
      <c r="B18107" s="217">
        <f t="shared" ref="B18107" si="24842">B18103+1</f>
        <v>306</v>
      </c>
      <c r="C18107" s="406" t="str">
        <f t="shared" si="24712"/>
        <v>7 Times</v>
      </c>
      <c r="D18107" s="217" t="str">
        <f t="shared" ref="D18107" si="24843">INT((D18106-D$10559-1)/49+1)&amp;"/"&amp;MOD(INT((D18106-D$10559-1)/7),7)+1&amp;"/"&amp;MOD(D18106-D$10559-1,7)+1</f>
        <v>39/4/4</v>
      </c>
      <c r="E18107" s="214"/>
      <c r="F18107" s="197">
        <v>4</v>
      </c>
      <c r="G18107" s="209" t="s">
        <v>605</v>
      </c>
      <c r="H18107" s="324" t="str">
        <f>H18103</f>
        <v>Dn 2300</v>
      </c>
      <c r="R18107" s="200"/>
    </row>
    <row r="18108" spans="1:18" ht="14.6" customHeight="1" x14ac:dyDescent="0.5">
      <c r="A18108" s="524" t="s">
        <v>1279</v>
      </c>
      <c r="B18108" s="217" t="s">
        <v>1186</v>
      </c>
      <c r="C18108" s="407">
        <f t="shared" si="24811"/>
        <v>1049</v>
      </c>
      <c r="D18108" s="202" t="str">
        <f t="shared" ref="D18108" si="24844">IF(MOD(D18106-D$10559-1,49)=0,"Jub",IF(MOD(D18106-D$10559,7)=0,"Sab","Yr"))&amp;" "&amp;IF(MOD(D18106-D$10559-1,49)=0,INT(D18106-D$10559-1)/49,"")</f>
        <v xml:space="preserve">Yr </v>
      </c>
      <c r="E18108" s="201">
        <f t="shared" ref="E18108" si="24845">E18104+1</f>
        <v>446</v>
      </c>
      <c r="F18108" s="197">
        <v>1</v>
      </c>
      <c r="G18108" s="203" t="s">
        <v>288</v>
      </c>
      <c r="H18108" s="325">
        <f>H18104+1</f>
        <v>413</v>
      </c>
      <c r="R18108" s="200"/>
    </row>
    <row r="18109" spans="1:18" ht="14.6" customHeight="1" x14ac:dyDescent="0.5">
      <c r="A18109" s="525" t="s">
        <v>1280</v>
      </c>
      <c r="B18109" s="202">
        <f t="shared" ref="B18109" si="24846">B18105+1</f>
        <v>1221</v>
      </c>
      <c r="C18109" s="407" t="str">
        <f t="shared" ref="C18109" si="24847">C18105</f>
        <v>Daniel 1290</v>
      </c>
      <c r="D18109" s="216" t="str">
        <f t="shared" ref="D18109" si="24848">D18105</f>
        <v>Exodus</v>
      </c>
      <c r="E18109" s="212" t="str">
        <f t="shared" ref="E18109" si="24849">E18105</f>
        <v>AD</v>
      </c>
      <c r="F18109" s="197">
        <v>2</v>
      </c>
      <c r="G18109" s="206" t="s">
        <v>604</v>
      </c>
      <c r="H18109" s="325"/>
      <c r="R18109" s="200"/>
    </row>
    <row r="18110" spans="1:18" ht="14.6" customHeight="1" x14ac:dyDescent="0.5">
      <c r="A18110" s="523">
        <f t="shared" ref="A18110" si="24850">A18106+1</f>
        <v>1199</v>
      </c>
      <c r="B18110" s="216" t="str">
        <f t="shared" si="24721"/>
        <v>Olympiad</v>
      </c>
      <c r="C18110" s="408">
        <f t="shared" ref="C18110" si="24851">C18106+1</f>
        <v>1031</v>
      </c>
      <c r="D18110" s="217">
        <f t="shared" ref="D18110" si="24852">D18106+1</f>
        <v>1928</v>
      </c>
      <c r="E18110" s="212"/>
      <c r="F18110" s="197">
        <v>3</v>
      </c>
      <c r="G18110" s="208" t="s">
        <v>287</v>
      </c>
      <c r="H18110" s="367"/>
      <c r="R18110" s="200"/>
    </row>
    <row r="18111" spans="1:18" ht="14.6" customHeight="1" thickBot="1" x14ac:dyDescent="0.55000000000000004">
      <c r="A18111" s="526"/>
      <c r="B18111" s="217">
        <f t="shared" si="24721"/>
        <v>306</v>
      </c>
      <c r="C18111" s="406" t="str">
        <f t="shared" si="24712"/>
        <v>7 Times</v>
      </c>
      <c r="D18111" s="217" t="str">
        <f t="shared" ref="D18111" si="24853">INT((D18110-D$10559-1)/49+1)&amp;"/"&amp;MOD(INT((D18110-D$10559-1)/7),7)+1&amp;"/"&amp;MOD(D18110-D$10559-1,7)+1</f>
        <v>39/4/5</v>
      </c>
      <c r="E18111" s="214"/>
      <c r="F18111" s="197">
        <v>4</v>
      </c>
      <c r="G18111" s="209" t="s">
        <v>605</v>
      </c>
      <c r="H18111" s="324" t="str">
        <f>H18107</f>
        <v>Dn 2300</v>
      </c>
      <c r="R18111" s="200"/>
    </row>
    <row r="18112" spans="1:18" ht="14.6" customHeight="1" x14ac:dyDescent="0.5">
      <c r="A18112" s="524" t="s">
        <v>1279</v>
      </c>
      <c r="B18112" s="217" t="s">
        <v>1187</v>
      </c>
      <c r="C18112" s="407">
        <f t="shared" si="24811"/>
        <v>1050</v>
      </c>
      <c r="D18112" s="202" t="str">
        <f t="shared" ref="D18112" si="24854">IF(MOD(D18110-D$10559-1,49)=0,"Jub",IF(MOD(D18110-D$10559,7)=0,"Sab","Yr"))&amp;" "&amp;IF(MOD(D18110-D$10559-1,49)=0,INT(D18110-D$10559-1)/49,"")</f>
        <v xml:space="preserve">Yr </v>
      </c>
      <c r="E18112" s="201">
        <f t="shared" ref="E18112" si="24855">E18108+1</f>
        <v>447</v>
      </c>
      <c r="F18112" s="197">
        <v>1</v>
      </c>
      <c r="G18112" s="203" t="s">
        <v>288</v>
      </c>
      <c r="H18112" s="325">
        <f>H18108+1</f>
        <v>414</v>
      </c>
      <c r="R18112" s="200"/>
    </row>
    <row r="18113" spans="1:18" ht="14.6" customHeight="1" x14ac:dyDescent="0.5">
      <c r="A18113" s="525" t="s">
        <v>1280</v>
      </c>
      <c r="B18113" s="202">
        <f t="shared" ref="B18113" si="24856">B18109+1</f>
        <v>1222</v>
      </c>
      <c r="C18113" s="407" t="str">
        <f t="shared" ref="C18113" si="24857">C18109</f>
        <v>Daniel 1290</v>
      </c>
      <c r="D18113" s="216" t="str">
        <f t="shared" ref="D18113" si="24858">D18109</f>
        <v>Exodus</v>
      </c>
      <c r="E18113" s="212" t="str">
        <f t="shared" ref="E18113" si="24859">E18109</f>
        <v>AD</v>
      </c>
      <c r="F18113" s="197">
        <v>2</v>
      </c>
      <c r="G18113" s="206" t="s">
        <v>604</v>
      </c>
      <c r="H18113" s="325"/>
      <c r="R18113" s="200"/>
    </row>
    <row r="18114" spans="1:18" ht="14.6" customHeight="1" x14ac:dyDescent="0.5">
      <c r="A18114" s="523">
        <f t="shared" ref="A18114" si="24860">A18110+1</f>
        <v>1200</v>
      </c>
      <c r="B18114" s="216" t="str">
        <f t="shared" si="24732"/>
        <v>Olympiad</v>
      </c>
      <c r="C18114" s="408">
        <f t="shared" ref="C18114" si="24861">C18110+1</f>
        <v>1032</v>
      </c>
      <c r="D18114" s="217">
        <f t="shared" ref="D18114" si="24862">D18110+1</f>
        <v>1929</v>
      </c>
      <c r="E18114" s="212"/>
      <c r="F18114" s="197">
        <v>3</v>
      </c>
      <c r="G18114" s="208" t="s">
        <v>287</v>
      </c>
      <c r="H18114" s="367"/>
      <c r="R18114" s="200"/>
    </row>
    <row r="18115" spans="1:18" ht="14.6" customHeight="1" thickBot="1" x14ac:dyDescent="0.55000000000000004">
      <c r="A18115" s="526"/>
      <c r="B18115" s="217">
        <f t="shared" si="24732"/>
        <v>306</v>
      </c>
      <c r="C18115" s="406" t="str">
        <f t="shared" si="24712"/>
        <v>7 Times</v>
      </c>
      <c r="D18115" s="217" t="str">
        <f t="shared" ref="D18115" si="24863">INT((D18114-D$10559-1)/49+1)&amp;"/"&amp;MOD(INT((D18114-D$10559-1)/7),7)+1&amp;"/"&amp;MOD(D18114-D$10559-1,7)+1</f>
        <v>39/4/6</v>
      </c>
      <c r="E18115" s="214"/>
      <c r="F18115" s="197">
        <v>4</v>
      </c>
      <c r="G18115" s="209" t="s">
        <v>605</v>
      </c>
      <c r="H18115" s="324" t="str">
        <f>H18111</f>
        <v>Dn 2300</v>
      </c>
      <c r="R18115" s="200"/>
    </row>
    <row r="18116" spans="1:18" ht="14.6" customHeight="1" x14ac:dyDescent="0.5">
      <c r="A18116" s="524" t="s">
        <v>1279</v>
      </c>
      <c r="B18116" s="217" t="s">
        <v>1188</v>
      </c>
      <c r="C18116" s="407">
        <f t="shared" si="24811"/>
        <v>1051</v>
      </c>
      <c r="D18116" s="202" t="str">
        <f t="shared" ref="D18116" si="24864">IF(MOD(D18114-D$10559-1,49)=0,"Jub",IF(MOD(D18114-D$10559,7)=0,"Sab","Yr"))&amp;" "&amp;IF(MOD(D18114-D$10559-1,49)=0,INT(D18114-D$10559-1)/49,"")</f>
        <v xml:space="preserve">Yr </v>
      </c>
      <c r="E18116" s="201">
        <f t="shared" ref="E18116" si="24865">E18112+1</f>
        <v>448</v>
      </c>
      <c r="F18116" s="197">
        <v>1</v>
      </c>
      <c r="G18116" s="203" t="s">
        <v>288</v>
      </c>
      <c r="H18116" s="325">
        <f>H18112+1</f>
        <v>415</v>
      </c>
      <c r="R18116" s="200"/>
    </row>
    <row r="18117" spans="1:18" ht="14.6" customHeight="1" x14ac:dyDescent="0.5">
      <c r="A18117" s="525" t="s">
        <v>1280</v>
      </c>
      <c r="B18117" s="202">
        <f t="shared" ref="B18117" si="24866">B18113+1</f>
        <v>1223</v>
      </c>
      <c r="C18117" s="407" t="str">
        <f t="shared" ref="C18117" si="24867">C18113</f>
        <v>Daniel 1290</v>
      </c>
      <c r="D18117" s="216" t="str">
        <f t="shared" ref="D18117" si="24868">D18113</f>
        <v>Exodus</v>
      </c>
      <c r="E18117" s="212" t="str">
        <f t="shared" ref="E18117" si="24869">E18113</f>
        <v>AD</v>
      </c>
      <c r="F18117" s="197">
        <v>2</v>
      </c>
      <c r="G18117" s="206" t="s">
        <v>604</v>
      </c>
      <c r="H18117" s="325"/>
      <c r="R18117" s="200"/>
    </row>
    <row r="18118" spans="1:18" ht="14.6" customHeight="1" x14ac:dyDescent="0.5">
      <c r="A18118" s="523">
        <f t="shared" ref="A18118" si="24870">A18114+1</f>
        <v>1201</v>
      </c>
      <c r="B18118" s="216" t="str">
        <f t="shared" si="24743"/>
        <v>Olympiad</v>
      </c>
      <c r="C18118" s="408">
        <f t="shared" ref="C18118" si="24871">C18114+1</f>
        <v>1033</v>
      </c>
      <c r="D18118" s="217">
        <f t="shared" ref="D18118" si="24872">D18114+1</f>
        <v>1930</v>
      </c>
      <c r="E18118" s="212"/>
      <c r="F18118" s="197">
        <v>3</v>
      </c>
      <c r="G18118" s="208" t="s">
        <v>287</v>
      </c>
      <c r="H18118" s="367"/>
      <c r="R18118" s="200"/>
    </row>
    <row r="18119" spans="1:18" ht="14.6" customHeight="1" thickBot="1" x14ac:dyDescent="0.55000000000000004">
      <c r="A18119" s="526"/>
      <c r="B18119" s="217">
        <f t="shared" si="24743"/>
        <v>306</v>
      </c>
      <c r="C18119" s="406" t="str">
        <f t="shared" si="24712"/>
        <v>7 Times</v>
      </c>
      <c r="D18119" s="359" t="str">
        <f t="shared" ref="D18119" si="24873">INT((D18118-D$10559-1)/49+1)&amp;"/"&amp;MOD(INT((D18118-D$10559-1)/7),7)+1&amp;"/"&amp;MOD(D18118-D$10559-1,7)+1</f>
        <v>39/4/7</v>
      </c>
      <c r="E18119" s="214"/>
      <c r="F18119" s="197">
        <v>4</v>
      </c>
      <c r="G18119" s="209" t="s">
        <v>605</v>
      </c>
      <c r="H18119" s="324" t="str">
        <f>H18115</f>
        <v>Dn 2300</v>
      </c>
      <c r="R18119" s="200"/>
    </row>
    <row r="18120" spans="1:18" ht="14.6" customHeight="1" x14ac:dyDescent="0.5">
      <c r="A18120" s="524" t="s">
        <v>1279</v>
      </c>
      <c r="B18120" s="217" t="s">
        <v>1189</v>
      </c>
      <c r="C18120" s="407">
        <f t="shared" si="24811"/>
        <v>1052</v>
      </c>
      <c r="D18120" s="360" t="str">
        <f t="shared" ref="D18120" si="24874">IF(MOD(D18118-D$10559-1,49)=0,"Jub",IF(MOD(D18118-D$10559,7)=0,"Sab","Yr"))&amp;" "&amp;IF(MOD(D18118-D$10559-1,49)=0,INT(D18118-D$10559-1)/49,"")</f>
        <v xml:space="preserve">Sab </v>
      </c>
      <c r="E18120" s="201">
        <f t="shared" ref="E18120" si="24875">E18116+1</f>
        <v>449</v>
      </c>
      <c r="F18120" s="197">
        <v>1</v>
      </c>
      <c r="G18120" s="203" t="s">
        <v>288</v>
      </c>
      <c r="H18120" s="325">
        <f>H18116+1</f>
        <v>416</v>
      </c>
      <c r="R18120" s="200"/>
    </row>
    <row r="18121" spans="1:18" ht="14.6" customHeight="1" x14ac:dyDescent="0.5">
      <c r="A18121" s="525" t="s">
        <v>1280</v>
      </c>
      <c r="B18121" s="202">
        <f t="shared" ref="B18121" si="24876">B18117+1</f>
        <v>1224</v>
      </c>
      <c r="C18121" s="407" t="str">
        <f t="shared" ref="C18121" si="24877">C18117</f>
        <v>Daniel 1290</v>
      </c>
      <c r="D18121" s="361" t="str">
        <f t="shared" ref="D18121" si="24878">D18117</f>
        <v>Exodus</v>
      </c>
      <c r="E18121" s="212" t="str">
        <f t="shared" ref="E18121" si="24879">E18117</f>
        <v>AD</v>
      </c>
      <c r="F18121" s="197">
        <v>2</v>
      </c>
      <c r="G18121" s="206" t="s">
        <v>604</v>
      </c>
      <c r="H18121" s="325"/>
      <c r="R18121" s="200"/>
    </row>
    <row r="18122" spans="1:18" ht="14.6" customHeight="1" x14ac:dyDescent="0.5">
      <c r="A18122" s="523">
        <f t="shared" ref="A18122" si="24880">A18118+1</f>
        <v>1202</v>
      </c>
      <c r="B18122" s="216" t="str">
        <f t="shared" ref="B18122" si="24881">B18118</f>
        <v>Olympiad</v>
      </c>
      <c r="C18122" s="408">
        <f t="shared" ref="C18122" si="24882">C18118+1</f>
        <v>1034</v>
      </c>
      <c r="D18122" s="359">
        <f t="shared" ref="D18122" si="24883">D18118+1</f>
        <v>1931</v>
      </c>
      <c r="E18122" s="212"/>
      <c r="F18122" s="197">
        <v>3</v>
      </c>
      <c r="G18122" s="208" t="s">
        <v>287</v>
      </c>
      <c r="H18122" s="367"/>
      <c r="R18122" s="200"/>
    </row>
    <row r="18123" spans="1:18" ht="14.6" customHeight="1" thickBot="1" x14ac:dyDescent="0.55000000000000004">
      <c r="A18123" s="526"/>
      <c r="B18123" s="217">
        <f t="shared" ref="B18123" si="24884">B18119+1</f>
        <v>307</v>
      </c>
      <c r="C18123" s="406" t="str">
        <f t="shared" ref="C18123:C18183" si="24885">C18119</f>
        <v>7 Times</v>
      </c>
      <c r="D18123" s="217" t="str">
        <f t="shared" ref="D18123" si="24886">INT((D18122-D$10559-1)/49+1)&amp;"/"&amp;MOD(INT((D18122-D$10559-1)/7),7)+1&amp;"/"&amp;MOD(D18122-D$10559-1,7)+1</f>
        <v>39/5/1</v>
      </c>
      <c r="E18123" s="214"/>
      <c r="F18123" s="197">
        <v>4</v>
      </c>
      <c r="G18123" s="209" t="s">
        <v>605</v>
      </c>
      <c r="H18123" s="324" t="str">
        <f>H18119</f>
        <v>Dn 2300</v>
      </c>
      <c r="R18123" s="200"/>
    </row>
    <row r="18124" spans="1:18" ht="14.6" customHeight="1" x14ac:dyDescent="0.5">
      <c r="A18124" s="524" t="s">
        <v>1279</v>
      </c>
      <c r="B18124" s="217" t="s">
        <v>1186</v>
      </c>
      <c r="C18124" s="407">
        <f t="shared" si="24811"/>
        <v>1053</v>
      </c>
      <c r="D18124" s="202" t="str">
        <f t="shared" ref="D18124" si="24887">IF(MOD(D18122-D$10559-1,49)=0,"Jub",IF(MOD(D18122-D$10559,7)=0,"Sab","Yr"))&amp;" "&amp;IF(MOD(D18122-D$10559-1,49)=0,INT(D18122-D$10559-1)/49,"")</f>
        <v xml:space="preserve">Yr </v>
      </c>
      <c r="E18124" s="201">
        <f t="shared" ref="E18124" si="24888">E18120+1</f>
        <v>450</v>
      </c>
      <c r="F18124" s="197">
        <v>1</v>
      </c>
      <c r="G18124" s="203" t="s">
        <v>288</v>
      </c>
      <c r="H18124" s="325">
        <f>H18120+1</f>
        <v>417</v>
      </c>
      <c r="R18124" s="200"/>
    </row>
    <row r="18125" spans="1:18" ht="14.6" customHeight="1" x14ac:dyDescent="0.5">
      <c r="A18125" s="525" t="s">
        <v>1280</v>
      </c>
      <c r="B18125" s="202">
        <f t="shared" ref="B18125" si="24889">B18121+1</f>
        <v>1225</v>
      </c>
      <c r="C18125" s="407" t="str">
        <f t="shared" ref="C18125" si="24890">C18121</f>
        <v>Daniel 1290</v>
      </c>
      <c r="D18125" s="216" t="str">
        <f t="shared" ref="D18125" si="24891">D18121</f>
        <v>Exodus</v>
      </c>
      <c r="E18125" s="212" t="str">
        <f t="shared" ref="E18125" si="24892">E18121</f>
        <v>AD</v>
      </c>
      <c r="F18125" s="197">
        <v>2</v>
      </c>
      <c r="G18125" s="206" t="s">
        <v>604</v>
      </c>
      <c r="H18125" s="325"/>
      <c r="R18125" s="200"/>
    </row>
    <row r="18126" spans="1:18" ht="14.6" customHeight="1" x14ac:dyDescent="0.5">
      <c r="A18126" s="523">
        <f t="shared" ref="A18126" si="24893">A18122+1</f>
        <v>1203</v>
      </c>
      <c r="B18126" s="216" t="str">
        <f t="shared" ref="B18126:B18175" si="24894">B18122</f>
        <v>Olympiad</v>
      </c>
      <c r="C18126" s="408">
        <f t="shared" ref="C18126" si="24895">C18122+1</f>
        <v>1035</v>
      </c>
      <c r="D18126" s="217">
        <f t="shared" ref="D18126" si="24896">D18122+1</f>
        <v>1932</v>
      </c>
      <c r="E18126" s="212"/>
      <c r="F18126" s="197">
        <v>3</v>
      </c>
      <c r="G18126" s="208" t="s">
        <v>287</v>
      </c>
      <c r="H18126" s="367"/>
      <c r="R18126" s="200"/>
    </row>
    <row r="18127" spans="1:18" ht="14.6" customHeight="1" thickBot="1" x14ac:dyDescent="0.55000000000000004">
      <c r="A18127" s="526"/>
      <c r="B18127" s="217">
        <f t="shared" si="24894"/>
        <v>307</v>
      </c>
      <c r="C18127" s="406" t="str">
        <f t="shared" si="24885"/>
        <v>7 Times</v>
      </c>
      <c r="D18127" s="217" t="str">
        <f t="shared" ref="D18127" si="24897">INT((D18126-D$10559-1)/49+1)&amp;"/"&amp;MOD(INT((D18126-D$10559-1)/7),7)+1&amp;"/"&amp;MOD(D18126-D$10559-1,7)+1</f>
        <v>39/5/2</v>
      </c>
      <c r="E18127" s="214"/>
      <c r="F18127" s="197">
        <v>4</v>
      </c>
      <c r="G18127" s="209" t="s">
        <v>605</v>
      </c>
      <c r="H18127" s="324" t="str">
        <f>H18123</f>
        <v>Dn 2300</v>
      </c>
      <c r="R18127" s="200"/>
    </row>
    <row r="18128" spans="1:18" ht="14.6" customHeight="1" x14ac:dyDescent="0.5">
      <c r="A18128" s="524" t="s">
        <v>1279</v>
      </c>
      <c r="B18128" s="217" t="s">
        <v>1187</v>
      </c>
      <c r="C18128" s="407">
        <f t="shared" si="24811"/>
        <v>1054</v>
      </c>
      <c r="D18128" s="202" t="str">
        <f t="shared" ref="D18128" si="24898">IF(MOD(D18126-D$10559-1,49)=0,"Jub",IF(MOD(D18126-D$10559,7)=0,"Sab","Yr"))&amp;" "&amp;IF(MOD(D18126-D$10559-1,49)=0,INT(D18126-D$10559-1)/49,"")</f>
        <v xml:space="preserve">Yr </v>
      </c>
      <c r="E18128" s="201">
        <f t="shared" ref="E18128" si="24899">E18124+1</f>
        <v>451</v>
      </c>
      <c r="F18128" s="197">
        <v>1</v>
      </c>
      <c r="G18128" s="203" t="s">
        <v>288</v>
      </c>
      <c r="H18128" s="325">
        <f>H18124+1</f>
        <v>418</v>
      </c>
      <c r="R18128" s="200"/>
    </row>
    <row r="18129" spans="1:18" ht="14.6" customHeight="1" x14ac:dyDescent="0.5">
      <c r="A18129" s="525" t="s">
        <v>1280</v>
      </c>
      <c r="B18129" s="202">
        <f t="shared" ref="B18129" si="24900">B18125+1</f>
        <v>1226</v>
      </c>
      <c r="C18129" s="407" t="str">
        <f t="shared" ref="C18129" si="24901">C18125</f>
        <v>Daniel 1290</v>
      </c>
      <c r="D18129" s="216" t="str">
        <f t="shared" ref="D18129" si="24902">D18125</f>
        <v>Exodus</v>
      </c>
      <c r="E18129" s="212" t="str">
        <f t="shared" ref="E18129" si="24903">E18125</f>
        <v>AD</v>
      </c>
      <c r="F18129" s="197">
        <v>2</v>
      </c>
      <c r="G18129" s="206" t="s">
        <v>604</v>
      </c>
      <c r="H18129" s="325"/>
      <c r="R18129" s="200"/>
    </row>
    <row r="18130" spans="1:18" ht="14.6" customHeight="1" x14ac:dyDescent="0.5">
      <c r="A18130" s="523">
        <f t="shared" ref="A18130" si="24904">A18126+1</f>
        <v>1204</v>
      </c>
      <c r="B18130" s="216" t="str">
        <f t="shared" ref="B18130:B18179" si="24905">B18126</f>
        <v>Olympiad</v>
      </c>
      <c r="C18130" s="408">
        <f t="shared" ref="C18130" si="24906">C18126+1</f>
        <v>1036</v>
      </c>
      <c r="D18130" s="217">
        <f t="shared" ref="D18130" si="24907">D18126+1</f>
        <v>1933</v>
      </c>
      <c r="E18130" s="212"/>
      <c r="F18130" s="197">
        <v>3</v>
      </c>
      <c r="G18130" s="208" t="s">
        <v>287</v>
      </c>
      <c r="H18130" s="367"/>
      <c r="R18130" s="200"/>
    </row>
    <row r="18131" spans="1:18" ht="14.6" customHeight="1" thickBot="1" x14ac:dyDescent="0.55000000000000004">
      <c r="A18131" s="526"/>
      <c r="B18131" s="217">
        <f t="shared" si="24905"/>
        <v>307</v>
      </c>
      <c r="C18131" s="406" t="str">
        <f t="shared" si="24885"/>
        <v>7 Times</v>
      </c>
      <c r="D18131" s="217" t="str">
        <f t="shared" ref="D18131" si="24908">INT((D18130-D$10559-1)/49+1)&amp;"/"&amp;MOD(INT((D18130-D$10559-1)/7),7)+1&amp;"/"&amp;MOD(D18130-D$10559-1,7)+1</f>
        <v>39/5/3</v>
      </c>
      <c r="E18131" s="214"/>
      <c r="F18131" s="197">
        <v>4</v>
      </c>
      <c r="G18131" s="209" t="s">
        <v>605</v>
      </c>
      <c r="H18131" s="324" t="str">
        <f>H18127</f>
        <v>Dn 2300</v>
      </c>
      <c r="R18131" s="200"/>
    </row>
    <row r="18132" spans="1:18" ht="14.6" customHeight="1" x14ac:dyDescent="0.5">
      <c r="A18132" s="524" t="s">
        <v>1279</v>
      </c>
      <c r="B18132" s="217" t="s">
        <v>1188</v>
      </c>
      <c r="C18132" s="407">
        <f t="shared" si="24811"/>
        <v>1055</v>
      </c>
      <c r="D18132" s="202" t="str">
        <f t="shared" ref="D18132" si="24909">IF(MOD(D18130-D$10559-1,49)=0,"Jub",IF(MOD(D18130-D$10559,7)=0,"Sab","Yr"))&amp;" "&amp;IF(MOD(D18130-D$10559-1,49)=0,INT(D18130-D$10559-1)/49,"")</f>
        <v xml:space="preserve">Yr </v>
      </c>
      <c r="E18132" s="201">
        <f t="shared" ref="E18132" si="24910">E18128+1</f>
        <v>452</v>
      </c>
      <c r="F18132" s="197">
        <v>1</v>
      </c>
      <c r="G18132" s="203" t="s">
        <v>288</v>
      </c>
      <c r="H18132" s="325">
        <f>H18128+1</f>
        <v>419</v>
      </c>
      <c r="R18132" s="200"/>
    </row>
    <row r="18133" spans="1:18" ht="14.6" customHeight="1" x14ac:dyDescent="0.5">
      <c r="A18133" s="525" t="s">
        <v>1280</v>
      </c>
      <c r="B18133" s="202">
        <f t="shared" ref="B18133" si="24911">B18129+1</f>
        <v>1227</v>
      </c>
      <c r="C18133" s="407" t="str">
        <f t="shared" ref="C18133" si="24912">C18129</f>
        <v>Daniel 1290</v>
      </c>
      <c r="D18133" s="216" t="str">
        <f t="shared" ref="D18133" si="24913">D18129</f>
        <v>Exodus</v>
      </c>
      <c r="E18133" s="212" t="str">
        <f t="shared" ref="E18133" si="24914">E18129</f>
        <v>AD</v>
      </c>
      <c r="F18133" s="197">
        <v>2</v>
      </c>
      <c r="G18133" s="206" t="s">
        <v>604</v>
      </c>
      <c r="H18133" s="325"/>
      <c r="R18133" s="200"/>
    </row>
    <row r="18134" spans="1:18" ht="14.6" customHeight="1" x14ac:dyDescent="0.5">
      <c r="A18134" s="523">
        <f t="shared" ref="A18134" si="24915">A18130+1</f>
        <v>1205</v>
      </c>
      <c r="B18134" s="216" t="str">
        <f t="shared" ref="B18134:B18183" si="24916">B18130</f>
        <v>Olympiad</v>
      </c>
      <c r="C18134" s="408">
        <f t="shared" ref="C18134" si="24917">C18130+1</f>
        <v>1037</v>
      </c>
      <c r="D18134" s="217">
        <f t="shared" ref="D18134" si="24918">D18130+1</f>
        <v>1934</v>
      </c>
      <c r="E18134" s="212"/>
      <c r="F18134" s="197">
        <v>3</v>
      </c>
      <c r="G18134" s="208" t="s">
        <v>287</v>
      </c>
      <c r="H18134" s="367"/>
      <c r="R18134" s="200"/>
    </row>
    <row r="18135" spans="1:18" ht="14.6" customHeight="1" thickBot="1" x14ac:dyDescent="0.55000000000000004">
      <c r="A18135" s="526"/>
      <c r="B18135" s="217">
        <f t="shared" si="24916"/>
        <v>307</v>
      </c>
      <c r="C18135" s="406" t="str">
        <f t="shared" si="24885"/>
        <v>7 Times</v>
      </c>
      <c r="D18135" s="217" t="str">
        <f t="shared" ref="D18135" si="24919">INT((D18134-D$10559-1)/49+1)&amp;"/"&amp;MOD(INT((D18134-D$10559-1)/7),7)+1&amp;"/"&amp;MOD(D18134-D$10559-1,7)+1</f>
        <v>39/5/4</v>
      </c>
      <c r="E18135" s="214"/>
      <c r="F18135" s="197">
        <v>4</v>
      </c>
      <c r="G18135" s="209" t="s">
        <v>605</v>
      </c>
      <c r="H18135" s="324" t="str">
        <f>H18131</f>
        <v>Dn 2300</v>
      </c>
      <c r="R18135" s="200"/>
    </row>
    <row r="18136" spans="1:18" ht="14.6" customHeight="1" x14ac:dyDescent="0.5">
      <c r="A18136" s="524" t="s">
        <v>1279</v>
      </c>
      <c r="B18136" s="217" t="s">
        <v>1189</v>
      </c>
      <c r="C18136" s="407">
        <f t="shared" si="24811"/>
        <v>1056</v>
      </c>
      <c r="D18136" s="202" t="str">
        <f t="shared" ref="D18136" si="24920">IF(MOD(D18134-D$10559-1,49)=0,"Jub",IF(MOD(D18134-D$10559,7)=0,"Sab","Yr"))&amp;" "&amp;IF(MOD(D18134-D$10559-1,49)=0,INT(D18134-D$10559-1)/49,"")</f>
        <v xml:space="preserve">Yr </v>
      </c>
      <c r="E18136" s="201">
        <f t="shared" ref="E18136" si="24921">E18132+1</f>
        <v>453</v>
      </c>
      <c r="F18136" s="197">
        <v>1</v>
      </c>
      <c r="G18136" s="203" t="s">
        <v>288</v>
      </c>
      <c r="H18136" s="325">
        <f>H18132+1</f>
        <v>420</v>
      </c>
      <c r="R18136" s="200"/>
    </row>
    <row r="18137" spans="1:18" ht="14.6" customHeight="1" x14ac:dyDescent="0.5">
      <c r="A18137" s="525" t="s">
        <v>1280</v>
      </c>
      <c r="B18137" s="202">
        <f t="shared" ref="B18137" si="24922">B18133+1</f>
        <v>1228</v>
      </c>
      <c r="C18137" s="407" t="str">
        <f t="shared" ref="C18137" si="24923">C18133</f>
        <v>Daniel 1290</v>
      </c>
      <c r="D18137" s="216" t="str">
        <f t="shared" ref="D18137" si="24924">D18133</f>
        <v>Exodus</v>
      </c>
      <c r="E18137" s="212" t="str">
        <f t="shared" ref="E18137" si="24925">E18133</f>
        <v>AD</v>
      </c>
      <c r="F18137" s="197">
        <v>2</v>
      </c>
      <c r="G18137" s="206" t="s">
        <v>604</v>
      </c>
      <c r="H18137" s="325"/>
      <c r="R18137" s="200"/>
    </row>
    <row r="18138" spans="1:18" ht="14.6" customHeight="1" x14ac:dyDescent="0.5">
      <c r="A18138" s="523">
        <f t="shared" ref="A18138" si="24926">A18134+1</f>
        <v>1206</v>
      </c>
      <c r="B18138" s="216" t="str">
        <f t="shared" ref="B18138" si="24927">B18134</f>
        <v>Olympiad</v>
      </c>
      <c r="C18138" s="408">
        <f t="shared" ref="C18138" si="24928">C18134+1</f>
        <v>1038</v>
      </c>
      <c r="D18138" s="217">
        <f t="shared" ref="D18138" si="24929">D18134+1</f>
        <v>1935</v>
      </c>
      <c r="E18138" s="212"/>
      <c r="F18138" s="197">
        <v>3</v>
      </c>
      <c r="G18138" s="208" t="s">
        <v>287</v>
      </c>
      <c r="H18138" s="367"/>
      <c r="R18138" s="200"/>
    </row>
    <row r="18139" spans="1:18" ht="14.6" customHeight="1" thickBot="1" x14ac:dyDescent="0.55000000000000004">
      <c r="A18139" s="526"/>
      <c r="B18139" s="217">
        <f t="shared" ref="B18139" si="24930">B18135+1</f>
        <v>308</v>
      </c>
      <c r="C18139" s="406" t="str">
        <f t="shared" si="24885"/>
        <v>7 Times</v>
      </c>
      <c r="D18139" s="217" t="str">
        <f t="shared" ref="D18139" si="24931">INT((D18138-D$10559-1)/49+1)&amp;"/"&amp;MOD(INT((D18138-D$10559-1)/7),7)+1&amp;"/"&amp;MOD(D18138-D$10559-1,7)+1</f>
        <v>39/5/5</v>
      </c>
      <c r="E18139" s="214"/>
      <c r="F18139" s="197">
        <v>4</v>
      </c>
      <c r="G18139" s="209" t="s">
        <v>605</v>
      </c>
      <c r="H18139" s="324" t="str">
        <f>H18135</f>
        <v>Dn 2300</v>
      </c>
      <c r="R18139" s="200"/>
    </row>
    <row r="18140" spans="1:18" ht="14.6" customHeight="1" x14ac:dyDescent="0.5">
      <c r="A18140" s="524" t="s">
        <v>1279</v>
      </c>
      <c r="B18140" s="217" t="s">
        <v>1186</v>
      </c>
      <c r="C18140" s="407">
        <f t="shared" si="24811"/>
        <v>1057</v>
      </c>
      <c r="D18140" s="202" t="str">
        <f t="shared" ref="D18140" si="24932">IF(MOD(D18138-D$10559-1,49)=0,"Jub",IF(MOD(D18138-D$10559,7)=0,"Sab","Yr"))&amp;" "&amp;IF(MOD(D18138-D$10559-1,49)=0,INT(D18138-D$10559-1)/49,"")</f>
        <v xml:space="preserve">Yr </v>
      </c>
      <c r="E18140" s="201">
        <f t="shared" ref="E18140" si="24933">E18136+1</f>
        <v>454</v>
      </c>
      <c r="F18140" s="197">
        <v>1</v>
      </c>
      <c r="G18140" s="203" t="s">
        <v>288</v>
      </c>
      <c r="H18140" s="325">
        <f>H18136+1</f>
        <v>421</v>
      </c>
      <c r="R18140" s="200"/>
    </row>
    <row r="18141" spans="1:18" ht="14.6" customHeight="1" x14ac:dyDescent="0.5">
      <c r="A18141" s="525" t="s">
        <v>1280</v>
      </c>
      <c r="B18141" s="202">
        <f t="shared" ref="B18141" si="24934">B18137+1</f>
        <v>1229</v>
      </c>
      <c r="C18141" s="407" t="str">
        <f t="shared" ref="C18141" si="24935">C18137</f>
        <v>Daniel 1290</v>
      </c>
      <c r="D18141" s="216" t="str">
        <f t="shared" ref="D18141" si="24936">D18137</f>
        <v>Exodus</v>
      </c>
      <c r="E18141" s="212" t="str">
        <f t="shared" ref="E18141" si="24937">E18137</f>
        <v>AD</v>
      </c>
      <c r="F18141" s="197">
        <v>2</v>
      </c>
      <c r="G18141" s="206" t="s">
        <v>604</v>
      </c>
      <c r="H18141" s="325"/>
      <c r="R18141" s="200"/>
    </row>
    <row r="18142" spans="1:18" ht="14.6" customHeight="1" x14ac:dyDescent="0.5">
      <c r="A18142" s="523">
        <f t="shared" ref="A18142" si="24938">A18138+1</f>
        <v>1207</v>
      </c>
      <c r="B18142" s="216" t="str">
        <f t="shared" si="24894"/>
        <v>Olympiad</v>
      </c>
      <c r="C18142" s="408">
        <f t="shared" ref="C18142" si="24939">C18138+1</f>
        <v>1039</v>
      </c>
      <c r="D18142" s="217">
        <f t="shared" ref="D18142" si="24940">D18138+1</f>
        <v>1936</v>
      </c>
      <c r="E18142" s="212"/>
      <c r="F18142" s="197">
        <v>3</v>
      </c>
      <c r="G18142" s="208" t="s">
        <v>287</v>
      </c>
      <c r="H18142" s="367"/>
      <c r="R18142" s="200"/>
    </row>
    <row r="18143" spans="1:18" ht="14.6" customHeight="1" thickBot="1" x14ac:dyDescent="0.55000000000000004">
      <c r="A18143" s="526"/>
      <c r="B18143" s="217">
        <f t="shared" si="24894"/>
        <v>308</v>
      </c>
      <c r="C18143" s="406" t="str">
        <f t="shared" si="24885"/>
        <v>7 Times</v>
      </c>
      <c r="D18143" s="217" t="str">
        <f t="shared" ref="D18143" si="24941">INT((D18142-D$10559-1)/49+1)&amp;"/"&amp;MOD(INT((D18142-D$10559-1)/7),7)+1&amp;"/"&amp;MOD(D18142-D$10559-1,7)+1</f>
        <v>39/5/6</v>
      </c>
      <c r="E18143" s="214"/>
      <c r="F18143" s="197">
        <v>4</v>
      </c>
      <c r="G18143" s="209" t="s">
        <v>605</v>
      </c>
      <c r="H18143" s="324" t="str">
        <f>H18139</f>
        <v>Dn 2300</v>
      </c>
      <c r="R18143" s="200"/>
    </row>
    <row r="18144" spans="1:18" ht="14.6" customHeight="1" x14ac:dyDescent="0.5">
      <c r="A18144" s="524" t="s">
        <v>1279</v>
      </c>
      <c r="B18144" s="217" t="s">
        <v>1187</v>
      </c>
      <c r="C18144" s="407">
        <f t="shared" si="24811"/>
        <v>1058</v>
      </c>
      <c r="D18144" s="202" t="str">
        <f t="shared" ref="D18144" si="24942">IF(MOD(D18142-D$10559-1,49)=0,"Jub",IF(MOD(D18142-D$10559,7)=0,"Sab","Yr"))&amp;" "&amp;IF(MOD(D18142-D$10559-1,49)=0,INT(D18142-D$10559-1)/49,"")</f>
        <v xml:space="preserve">Yr </v>
      </c>
      <c r="E18144" s="201">
        <f t="shared" ref="E18144" si="24943">E18140+1</f>
        <v>455</v>
      </c>
      <c r="F18144" s="197">
        <v>1</v>
      </c>
      <c r="G18144" s="203" t="s">
        <v>288</v>
      </c>
      <c r="H18144" s="325">
        <f>H18140+1</f>
        <v>422</v>
      </c>
      <c r="R18144" s="200"/>
    </row>
    <row r="18145" spans="1:18" ht="14.6" customHeight="1" x14ac:dyDescent="0.5">
      <c r="A18145" s="525" t="s">
        <v>1280</v>
      </c>
      <c r="B18145" s="202">
        <f t="shared" ref="B18145" si="24944">B18141+1</f>
        <v>1230</v>
      </c>
      <c r="C18145" s="407" t="str">
        <f t="shared" ref="C18145" si="24945">C18141</f>
        <v>Daniel 1290</v>
      </c>
      <c r="D18145" s="216" t="str">
        <f t="shared" ref="D18145" si="24946">D18141</f>
        <v>Exodus</v>
      </c>
      <c r="E18145" s="212" t="str">
        <f t="shared" ref="E18145" si="24947">E18141</f>
        <v>AD</v>
      </c>
      <c r="F18145" s="197">
        <v>2</v>
      </c>
      <c r="G18145" s="206" t="s">
        <v>604</v>
      </c>
      <c r="H18145" s="325"/>
      <c r="R18145" s="200"/>
    </row>
    <row r="18146" spans="1:18" ht="14.6" customHeight="1" x14ac:dyDescent="0.5">
      <c r="A18146" s="523">
        <f t="shared" ref="A18146" si="24948">A18142+1</f>
        <v>1208</v>
      </c>
      <c r="B18146" s="216" t="str">
        <f t="shared" si="24905"/>
        <v>Olympiad</v>
      </c>
      <c r="C18146" s="408">
        <f t="shared" ref="C18146" si="24949">C18142+1</f>
        <v>1040</v>
      </c>
      <c r="D18146" s="217">
        <f t="shared" ref="D18146" si="24950">D18142+1</f>
        <v>1937</v>
      </c>
      <c r="E18146" s="212"/>
      <c r="F18146" s="197">
        <v>3</v>
      </c>
      <c r="G18146" s="208" t="s">
        <v>287</v>
      </c>
      <c r="H18146" s="367"/>
      <c r="R18146" s="200"/>
    </row>
    <row r="18147" spans="1:18" ht="14.6" customHeight="1" thickBot="1" x14ac:dyDescent="0.55000000000000004">
      <c r="A18147" s="526"/>
      <c r="B18147" s="217">
        <f t="shared" si="24905"/>
        <v>308</v>
      </c>
      <c r="C18147" s="406" t="str">
        <f t="shared" si="24885"/>
        <v>7 Times</v>
      </c>
      <c r="D18147" s="359" t="str">
        <f t="shared" ref="D18147" si="24951">INT((D18146-D$10559-1)/49+1)&amp;"/"&amp;MOD(INT((D18146-D$10559-1)/7),7)+1&amp;"/"&amp;MOD(D18146-D$10559-1,7)+1</f>
        <v>39/5/7</v>
      </c>
      <c r="E18147" s="214"/>
      <c r="F18147" s="197">
        <v>4</v>
      </c>
      <c r="G18147" s="209" t="s">
        <v>605</v>
      </c>
      <c r="H18147" s="324" t="str">
        <f>H18143</f>
        <v>Dn 2300</v>
      </c>
      <c r="R18147" s="200"/>
    </row>
    <row r="18148" spans="1:18" ht="14.6" customHeight="1" x14ac:dyDescent="0.5">
      <c r="A18148" s="524" t="s">
        <v>1279</v>
      </c>
      <c r="B18148" s="217" t="s">
        <v>1188</v>
      </c>
      <c r="C18148" s="407">
        <f t="shared" si="24811"/>
        <v>1059</v>
      </c>
      <c r="D18148" s="360" t="str">
        <f t="shared" ref="D18148" si="24952">IF(MOD(D18146-D$10559-1,49)=0,"Jub",IF(MOD(D18146-D$10559,7)=0,"Sab","Yr"))&amp;" "&amp;IF(MOD(D18146-D$10559-1,49)=0,INT(D18146-D$10559-1)/49,"")</f>
        <v xml:space="preserve">Sab </v>
      </c>
      <c r="E18148" s="201">
        <f t="shared" ref="E18148" si="24953">E18144+1</f>
        <v>456</v>
      </c>
      <c r="F18148" s="197">
        <v>1</v>
      </c>
      <c r="G18148" s="203" t="s">
        <v>288</v>
      </c>
      <c r="H18148" s="325">
        <f>H18144+1</f>
        <v>423</v>
      </c>
      <c r="R18148" s="200"/>
    </row>
    <row r="18149" spans="1:18" ht="14.6" customHeight="1" x14ac:dyDescent="0.5">
      <c r="A18149" s="525" t="s">
        <v>1280</v>
      </c>
      <c r="B18149" s="202">
        <f t="shared" ref="B18149" si="24954">B18145+1</f>
        <v>1231</v>
      </c>
      <c r="C18149" s="407" t="str">
        <f t="shared" ref="C18149" si="24955">C18145</f>
        <v>Daniel 1290</v>
      </c>
      <c r="D18149" s="361" t="str">
        <f t="shared" ref="D18149" si="24956">D18145</f>
        <v>Exodus</v>
      </c>
      <c r="E18149" s="212" t="str">
        <f t="shared" ref="E18149" si="24957">E18145</f>
        <v>AD</v>
      </c>
      <c r="F18149" s="197">
        <v>2</v>
      </c>
      <c r="G18149" s="206" t="s">
        <v>604</v>
      </c>
      <c r="H18149" s="325"/>
      <c r="R18149" s="200"/>
    </row>
    <row r="18150" spans="1:18" ht="14.6" customHeight="1" x14ac:dyDescent="0.5">
      <c r="A18150" s="523">
        <f t="shared" ref="A18150" si="24958">A18146+1</f>
        <v>1209</v>
      </c>
      <c r="B18150" s="216" t="str">
        <f t="shared" si="24916"/>
        <v>Olympiad</v>
      </c>
      <c r="C18150" s="408">
        <f t="shared" ref="C18150" si="24959">C18146+1</f>
        <v>1041</v>
      </c>
      <c r="D18150" s="359">
        <f t="shared" ref="D18150" si="24960">D18146+1</f>
        <v>1938</v>
      </c>
      <c r="E18150" s="212"/>
      <c r="F18150" s="197">
        <v>3</v>
      </c>
      <c r="G18150" s="208" t="s">
        <v>287</v>
      </c>
      <c r="H18150" s="367"/>
      <c r="R18150" s="200"/>
    </row>
    <row r="18151" spans="1:18" ht="14.6" customHeight="1" thickBot="1" x14ac:dyDescent="0.55000000000000004">
      <c r="A18151" s="526"/>
      <c r="B18151" s="217">
        <f t="shared" si="24916"/>
        <v>308</v>
      </c>
      <c r="C18151" s="406" t="str">
        <f t="shared" si="24885"/>
        <v>7 Times</v>
      </c>
      <c r="D18151" s="217" t="str">
        <f t="shared" ref="D18151" si="24961">INT((D18150-D$10559-1)/49+1)&amp;"/"&amp;MOD(INT((D18150-D$10559-1)/7),7)+1&amp;"/"&amp;MOD(D18150-D$10559-1,7)+1</f>
        <v>39/6/1</v>
      </c>
      <c r="E18151" s="214"/>
      <c r="F18151" s="197">
        <v>4</v>
      </c>
      <c r="G18151" s="209" t="s">
        <v>605</v>
      </c>
      <c r="H18151" s="324" t="str">
        <f>H18147</f>
        <v>Dn 2300</v>
      </c>
      <c r="R18151" s="200"/>
    </row>
    <row r="18152" spans="1:18" ht="14.6" customHeight="1" x14ac:dyDescent="0.5">
      <c r="A18152" s="524" t="s">
        <v>1279</v>
      </c>
      <c r="B18152" s="217" t="s">
        <v>1189</v>
      </c>
      <c r="C18152" s="407">
        <f t="shared" si="24811"/>
        <v>1060</v>
      </c>
      <c r="D18152" s="202" t="str">
        <f t="shared" ref="D18152" si="24962">IF(MOD(D18150-D$10559-1,49)=0,"Jub",IF(MOD(D18150-D$10559,7)=0,"Sab","Yr"))&amp;" "&amp;IF(MOD(D18150-D$10559-1,49)=0,INT(D18150-D$10559-1)/49,"")</f>
        <v xml:space="preserve">Yr </v>
      </c>
      <c r="E18152" s="201">
        <f t="shared" ref="E18152" si="24963">E18148+1</f>
        <v>457</v>
      </c>
      <c r="F18152" s="197">
        <v>1</v>
      </c>
      <c r="G18152" s="203" t="s">
        <v>288</v>
      </c>
      <c r="H18152" s="325">
        <f>H18148+1</f>
        <v>424</v>
      </c>
      <c r="R18152" s="200"/>
    </row>
    <row r="18153" spans="1:18" ht="14.6" customHeight="1" x14ac:dyDescent="0.5">
      <c r="A18153" s="525" t="s">
        <v>1280</v>
      </c>
      <c r="B18153" s="202">
        <f t="shared" ref="B18153" si="24964">B18149+1</f>
        <v>1232</v>
      </c>
      <c r="C18153" s="407" t="str">
        <f t="shared" ref="C18153" si="24965">C18149</f>
        <v>Daniel 1290</v>
      </c>
      <c r="D18153" s="216" t="str">
        <f t="shared" ref="D18153" si="24966">D18149</f>
        <v>Exodus</v>
      </c>
      <c r="E18153" s="212" t="str">
        <f t="shared" ref="E18153" si="24967">E18149</f>
        <v>AD</v>
      </c>
      <c r="F18153" s="197">
        <v>2</v>
      </c>
      <c r="G18153" s="206" t="s">
        <v>604</v>
      </c>
      <c r="H18153" s="325"/>
      <c r="R18153" s="200"/>
    </row>
    <row r="18154" spans="1:18" ht="14.6" customHeight="1" x14ac:dyDescent="0.5">
      <c r="A18154" s="523">
        <f t="shared" ref="A18154" si="24968">A18150+1</f>
        <v>1210</v>
      </c>
      <c r="B18154" s="216" t="str">
        <f t="shared" ref="B18154" si="24969">B18150</f>
        <v>Olympiad</v>
      </c>
      <c r="C18154" s="408">
        <f t="shared" ref="C18154" si="24970">C18150+1</f>
        <v>1042</v>
      </c>
      <c r="D18154" s="217">
        <f t="shared" ref="D18154" si="24971">D18150+1</f>
        <v>1939</v>
      </c>
      <c r="E18154" s="212"/>
      <c r="F18154" s="197">
        <v>3</v>
      </c>
      <c r="G18154" s="208" t="s">
        <v>287</v>
      </c>
      <c r="H18154" s="367"/>
      <c r="R18154" s="200"/>
    </row>
    <row r="18155" spans="1:18" ht="14.6" customHeight="1" thickBot="1" x14ac:dyDescent="0.55000000000000004">
      <c r="A18155" s="526"/>
      <c r="B18155" s="217">
        <f t="shared" ref="B18155" si="24972">B18151+1</f>
        <v>309</v>
      </c>
      <c r="C18155" s="406" t="str">
        <f t="shared" si="24885"/>
        <v>7 Times</v>
      </c>
      <c r="D18155" s="217" t="str">
        <f t="shared" ref="D18155" si="24973">INT((D18154-D$10559-1)/49+1)&amp;"/"&amp;MOD(INT((D18154-D$10559-1)/7),7)+1&amp;"/"&amp;MOD(D18154-D$10559-1,7)+1</f>
        <v>39/6/2</v>
      </c>
      <c r="E18155" s="214"/>
      <c r="F18155" s="197">
        <v>4</v>
      </c>
      <c r="G18155" s="209" t="s">
        <v>605</v>
      </c>
      <c r="H18155" s="324" t="str">
        <f>H18151</f>
        <v>Dn 2300</v>
      </c>
      <c r="R18155" s="200"/>
    </row>
    <row r="18156" spans="1:18" ht="14.6" customHeight="1" x14ac:dyDescent="0.5">
      <c r="A18156" s="524" t="s">
        <v>1279</v>
      </c>
      <c r="B18156" s="217" t="s">
        <v>1186</v>
      </c>
      <c r="C18156" s="407">
        <f t="shared" si="24811"/>
        <v>1061</v>
      </c>
      <c r="D18156" s="202" t="str">
        <f t="shared" ref="D18156" si="24974">IF(MOD(D18154-D$10559-1,49)=0,"Jub",IF(MOD(D18154-D$10559,7)=0,"Sab","Yr"))&amp;" "&amp;IF(MOD(D18154-D$10559-1,49)=0,INT(D18154-D$10559-1)/49,"")</f>
        <v xml:space="preserve">Yr </v>
      </c>
      <c r="E18156" s="201">
        <f t="shared" ref="E18156" si="24975">E18152+1</f>
        <v>458</v>
      </c>
      <c r="F18156" s="197">
        <v>1</v>
      </c>
      <c r="G18156" s="203" t="s">
        <v>288</v>
      </c>
      <c r="H18156" s="325">
        <f>H18152+1</f>
        <v>425</v>
      </c>
      <c r="R18156" s="200"/>
    </row>
    <row r="18157" spans="1:18" ht="14.6" customHeight="1" x14ac:dyDescent="0.5">
      <c r="A18157" s="525" t="s">
        <v>1280</v>
      </c>
      <c r="B18157" s="202">
        <f t="shared" ref="B18157" si="24976">B18153+1</f>
        <v>1233</v>
      </c>
      <c r="C18157" s="407" t="str">
        <f t="shared" ref="C18157" si="24977">C18153</f>
        <v>Daniel 1290</v>
      </c>
      <c r="D18157" s="216" t="str">
        <f t="shared" ref="D18157" si="24978">D18153</f>
        <v>Exodus</v>
      </c>
      <c r="E18157" s="212" t="str">
        <f t="shared" ref="E18157" si="24979">E18153</f>
        <v>AD</v>
      </c>
      <c r="F18157" s="197">
        <v>2</v>
      </c>
      <c r="G18157" s="206" t="s">
        <v>604</v>
      </c>
      <c r="H18157" s="325"/>
      <c r="R18157" s="200"/>
    </row>
    <row r="18158" spans="1:18" ht="14.6" customHeight="1" x14ac:dyDescent="0.5">
      <c r="A18158" s="523">
        <f t="shared" ref="A18158" si="24980">A18154+1</f>
        <v>1211</v>
      </c>
      <c r="B18158" s="216" t="str">
        <f t="shared" si="24894"/>
        <v>Olympiad</v>
      </c>
      <c r="C18158" s="408">
        <f t="shared" ref="C18158" si="24981">C18154+1</f>
        <v>1043</v>
      </c>
      <c r="D18158" s="217">
        <f t="shared" ref="D18158" si="24982">D18154+1</f>
        <v>1940</v>
      </c>
      <c r="E18158" s="212"/>
      <c r="F18158" s="197">
        <v>3</v>
      </c>
      <c r="G18158" s="208" t="s">
        <v>287</v>
      </c>
      <c r="H18158" s="367"/>
      <c r="R18158" s="200"/>
    </row>
    <row r="18159" spans="1:18" ht="14.6" customHeight="1" thickBot="1" x14ac:dyDescent="0.55000000000000004">
      <c r="A18159" s="526"/>
      <c r="B18159" s="217">
        <f t="shared" si="24894"/>
        <v>309</v>
      </c>
      <c r="C18159" s="406" t="str">
        <f t="shared" si="24885"/>
        <v>7 Times</v>
      </c>
      <c r="D18159" s="217" t="str">
        <f t="shared" ref="D18159" si="24983">INT((D18158-D$10559-1)/49+1)&amp;"/"&amp;MOD(INT((D18158-D$10559-1)/7),7)+1&amp;"/"&amp;MOD(D18158-D$10559-1,7)+1</f>
        <v>39/6/3</v>
      </c>
      <c r="E18159" s="214"/>
      <c r="F18159" s="197">
        <v>4</v>
      </c>
      <c r="G18159" s="209" t="s">
        <v>605</v>
      </c>
      <c r="H18159" s="324" t="str">
        <f>H18155</f>
        <v>Dn 2300</v>
      </c>
      <c r="R18159" s="200"/>
    </row>
    <row r="18160" spans="1:18" ht="14.6" customHeight="1" x14ac:dyDescent="0.5">
      <c r="A18160" s="524" t="s">
        <v>1279</v>
      </c>
      <c r="B18160" s="217" t="s">
        <v>1187</v>
      </c>
      <c r="C18160" s="407">
        <f t="shared" ref="C18160:C18220" si="24984">C18156+1</f>
        <v>1062</v>
      </c>
      <c r="D18160" s="202" t="str">
        <f t="shared" ref="D18160" si="24985">IF(MOD(D18158-D$10559-1,49)=0,"Jub",IF(MOD(D18158-D$10559,7)=0,"Sab","Yr"))&amp;" "&amp;IF(MOD(D18158-D$10559-1,49)=0,INT(D18158-D$10559-1)/49,"")</f>
        <v xml:space="preserve">Yr </v>
      </c>
      <c r="E18160" s="201">
        <f t="shared" ref="E18160" si="24986">E18156+1</f>
        <v>459</v>
      </c>
      <c r="F18160" s="197">
        <v>1</v>
      </c>
      <c r="G18160" s="203" t="s">
        <v>288</v>
      </c>
      <c r="H18160" s="325">
        <f>H18156+1</f>
        <v>426</v>
      </c>
      <c r="R18160" s="200"/>
    </row>
    <row r="18161" spans="1:18" ht="14.6" customHeight="1" x14ac:dyDescent="0.5">
      <c r="A18161" s="525" t="s">
        <v>1280</v>
      </c>
      <c r="B18161" s="202">
        <f t="shared" ref="B18161" si="24987">B18157+1</f>
        <v>1234</v>
      </c>
      <c r="C18161" s="407" t="str">
        <f t="shared" ref="C18161" si="24988">C18157</f>
        <v>Daniel 1290</v>
      </c>
      <c r="D18161" s="216" t="str">
        <f t="shared" ref="D18161" si="24989">D18157</f>
        <v>Exodus</v>
      </c>
      <c r="E18161" s="212" t="str">
        <f t="shared" ref="E18161" si="24990">E18157</f>
        <v>AD</v>
      </c>
      <c r="F18161" s="197">
        <v>2</v>
      </c>
      <c r="G18161" s="206" t="s">
        <v>604</v>
      </c>
      <c r="H18161" s="325"/>
      <c r="R18161" s="200"/>
    </row>
    <row r="18162" spans="1:18" ht="14.6" customHeight="1" x14ac:dyDescent="0.5">
      <c r="A18162" s="523">
        <f t="shared" ref="A18162" si="24991">A18158+1</f>
        <v>1212</v>
      </c>
      <c r="B18162" s="216" t="str">
        <f t="shared" si="24905"/>
        <v>Olympiad</v>
      </c>
      <c r="C18162" s="408">
        <f t="shared" ref="C18162" si="24992">C18158+1</f>
        <v>1044</v>
      </c>
      <c r="D18162" s="217">
        <f t="shared" ref="D18162" si="24993">D18158+1</f>
        <v>1941</v>
      </c>
      <c r="E18162" s="212"/>
      <c r="F18162" s="197">
        <v>3</v>
      </c>
      <c r="G18162" s="208" t="s">
        <v>287</v>
      </c>
      <c r="H18162" s="367"/>
      <c r="R18162" s="200"/>
    </row>
    <row r="18163" spans="1:18" ht="14.6" customHeight="1" thickBot="1" x14ac:dyDescent="0.55000000000000004">
      <c r="A18163" s="526"/>
      <c r="B18163" s="217">
        <f t="shared" si="24905"/>
        <v>309</v>
      </c>
      <c r="C18163" s="406" t="str">
        <f t="shared" si="24885"/>
        <v>7 Times</v>
      </c>
      <c r="D18163" s="217" t="str">
        <f t="shared" ref="D18163" si="24994">INT((D18162-D$10559-1)/49+1)&amp;"/"&amp;MOD(INT((D18162-D$10559-1)/7),7)+1&amp;"/"&amp;MOD(D18162-D$10559-1,7)+1</f>
        <v>39/6/4</v>
      </c>
      <c r="E18163" s="214"/>
      <c r="F18163" s="197">
        <v>4</v>
      </c>
      <c r="G18163" s="209" t="s">
        <v>605</v>
      </c>
      <c r="H18163" s="324" t="str">
        <f>H18159</f>
        <v>Dn 2300</v>
      </c>
      <c r="R18163" s="200"/>
    </row>
    <row r="18164" spans="1:18" ht="14.6" customHeight="1" x14ac:dyDescent="0.5">
      <c r="A18164" s="524" t="s">
        <v>1279</v>
      </c>
      <c r="B18164" s="217" t="s">
        <v>1188</v>
      </c>
      <c r="C18164" s="407">
        <f t="shared" si="24984"/>
        <v>1063</v>
      </c>
      <c r="D18164" s="202" t="str">
        <f t="shared" ref="D18164" si="24995">IF(MOD(D18162-D$10559-1,49)=0,"Jub",IF(MOD(D18162-D$10559,7)=0,"Sab","Yr"))&amp;" "&amp;IF(MOD(D18162-D$10559-1,49)=0,INT(D18162-D$10559-1)/49,"")</f>
        <v xml:space="preserve">Yr </v>
      </c>
      <c r="E18164" s="201">
        <f t="shared" ref="E18164" si="24996">E18160+1</f>
        <v>460</v>
      </c>
      <c r="F18164" s="197">
        <v>1</v>
      </c>
      <c r="G18164" s="203" t="s">
        <v>288</v>
      </c>
      <c r="H18164" s="325">
        <f>H18160+1</f>
        <v>427</v>
      </c>
      <c r="R18164" s="200"/>
    </row>
    <row r="18165" spans="1:18" ht="14.6" customHeight="1" x14ac:dyDescent="0.5">
      <c r="A18165" s="525" t="s">
        <v>1280</v>
      </c>
      <c r="B18165" s="202">
        <f t="shared" ref="B18165" si="24997">B18161+1</f>
        <v>1235</v>
      </c>
      <c r="C18165" s="407" t="str">
        <f t="shared" ref="C18165" si="24998">C18161</f>
        <v>Daniel 1290</v>
      </c>
      <c r="D18165" s="216" t="str">
        <f t="shared" ref="D18165" si="24999">D18161</f>
        <v>Exodus</v>
      </c>
      <c r="E18165" s="212" t="str">
        <f t="shared" ref="E18165" si="25000">E18161</f>
        <v>AD</v>
      </c>
      <c r="F18165" s="197">
        <v>2</v>
      </c>
      <c r="G18165" s="206" t="s">
        <v>604</v>
      </c>
      <c r="H18165" s="325"/>
      <c r="R18165" s="200"/>
    </row>
    <row r="18166" spans="1:18" ht="14.6" customHeight="1" x14ac:dyDescent="0.5">
      <c r="A18166" s="523">
        <f t="shared" ref="A18166" si="25001">A18162+1</f>
        <v>1213</v>
      </c>
      <c r="B18166" s="216" t="str">
        <f t="shared" si="24916"/>
        <v>Olympiad</v>
      </c>
      <c r="C18166" s="408">
        <f t="shared" ref="C18166" si="25002">C18162+1</f>
        <v>1045</v>
      </c>
      <c r="D18166" s="217">
        <f t="shared" ref="D18166" si="25003">D18162+1</f>
        <v>1942</v>
      </c>
      <c r="E18166" s="212"/>
      <c r="F18166" s="197">
        <v>3</v>
      </c>
      <c r="G18166" s="208" t="s">
        <v>287</v>
      </c>
      <c r="H18166" s="367"/>
      <c r="R18166" s="200"/>
    </row>
    <row r="18167" spans="1:18" ht="14.6" customHeight="1" thickBot="1" x14ac:dyDescent="0.55000000000000004">
      <c r="A18167" s="526"/>
      <c r="B18167" s="217">
        <f t="shared" si="24916"/>
        <v>309</v>
      </c>
      <c r="C18167" s="406" t="str">
        <f t="shared" si="24885"/>
        <v>7 Times</v>
      </c>
      <c r="D18167" s="217" t="str">
        <f t="shared" ref="D18167" si="25004">INT((D18166-D$10559-1)/49+1)&amp;"/"&amp;MOD(INT((D18166-D$10559-1)/7),7)+1&amp;"/"&amp;MOD(D18166-D$10559-1,7)+1</f>
        <v>39/6/5</v>
      </c>
      <c r="E18167" s="214"/>
      <c r="F18167" s="197">
        <v>4</v>
      </c>
      <c r="G18167" s="209" t="s">
        <v>605</v>
      </c>
      <c r="H18167" s="324" t="str">
        <f>H18163</f>
        <v>Dn 2300</v>
      </c>
      <c r="R18167" s="200"/>
    </row>
    <row r="18168" spans="1:18" ht="14.6" customHeight="1" x14ac:dyDescent="0.5">
      <c r="A18168" s="524" t="s">
        <v>1279</v>
      </c>
      <c r="B18168" s="217" t="s">
        <v>1189</v>
      </c>
      <c r="C18168" s="407">
        <f t="shared" si="24984"/>
        <v>1064</v>
      </c>
      <c r="D18168" s="202" t="str">
        <f t="shared" ref="D18168" si="25005">IF(MOD(D18166-D$10559-1,49)=0,"Jub",IF(MOD(D18166-D$10559,7)=0,"Sab","Yr"))&amp;" "&amp;IF(MOD(D18166-D$10559-1,49)=0,INT(D18166-D$10559-1)/49,"")</f>
        <v xml:space="preserve">Yr </v>
      </c>
      <c r="E18168" s="201">
        <f t="shared" ref="E18168" si="25006">E18164+1</f>
        <v>461</v>
      </c>
      <c r="F18168" s="197">
        <v>1</v>
      </c>
      <c r="G18168" s="203" t="s">
        <v>288</v>
      </c>
      <c r="H18168" s="325">
        <f>H18164+1</f>
        <v>428</v>
      </c>
      <c r="R18168" s="200"/>
    </row>
    <row r="18169" spans="1:18" ht="14.6" customHeight="1" x14ac:dyDescent="0.5">
      <c r="A18169" s="525" t="s">
        <v>1280</v>
      </c>
      <c r="B18169" s="202">
        <f t="shared" ref="B18169" si="25007">B18165+1</f>
        <v>1236</v>
      </c>
      <c r="C18169" s="407" t="str">
        <f t="shared" ref="C18169" si="25008">C18165</f>
        <v>Daniel 1290</v>
      </c>
      <c r="D18169" s="216" t="str">
        <f t="shared" ref="D18169" si="25009">D18165</f>
        <v>Exodus</v>
      </c>
      <c r="E18169" s="212" t="str">
        <f t="shared" ref="E18169" si="25010">E18165</f>
        <v>AD</v>
      </c>
      <c r="F18169" s="197">
        <v>2</v>
      </c>
      <c r="G18169" s="206" t="s">
        <v>604</v>
      </c>
      <c r="H18169" s="325"/>
      <c r="R18169" s="200"/>
    </row>
    <row r="18170" spans="1:18" ht="14.6" customHeight="1" x14ac:dyDescent="0.5">
      <c r="A18170" s="523">
        <f t="shared" ref="A18170" si="25011">A18166+1</f>
        <v>1214</v>
      </c>
      <c r="B18170" s="216" t="str">
        <f t="shared" ref="B18170" si="25012">B18166</f>
        <v>Olympiad</v>
      </c>
      <c r="C18170" s="408">
        <f t="shared" ref="C18170" si="25013">C18166+1</f>
        <v>1046</v>
      </c>
      <c r="D18170" s="217">
        <f t="shared" ref="D18170" si="25014">D18166+1</f>
        <v>1943</v>
      </c>
      <c r="E18170" s="212"/>
      <c r="F18170" s="197">
        <v>3</v>
      </c>
      <c r="G18170" s="208" t="s">
        <v>287</v>
      </c>
      <c r="H18170" s="367"/>
      <c r="R18170" s="200"/>
    </row>
    <row r="18171" spans="1:18" ht="14.6" customHeight="1" thickBot="1" x14ac:dyDescent="0.55000000000000004">
      <c r="A18171" s="526"/>
      <c r="B18171" s="217">
        <f t="shared" ref="B18171" si="25015">B18167+1</f>
        <v>310</v>
      </c>
      <c r="C18171" s="406" t="str">
        <f t="shared" si="24885"/>
        <v>7 Times</v>
      </c>
      <c r="D18171" s="217" t="str">
        <f t="shared" ref="D18171" si="25016">INT((D18170-D$10559-1)/49+1)&amp;"/"&amp;MOD(INT((D18170-D$10559-1)/7),7)+1&amp;"/"&amp;MOD(D18170-D$10559-1,7)+1</f>
        <v>39/6/6</v>
      </c>
      <c r="E18171" s="214"/>
      <c r="F18171" s="197">
        <v>4</v>
      </c>
      <c r="G18171" s="209" t="s">
        <v>605</v>
      </c>
      <c r="H18171" s="324" t="str">
        <f>H18167</f>
        <v>Dn 2300</v>
      </c>
      <c r="R18171" s="200"/>
    </row>
    <row r="18172" spans="1:18" ht="14.6" customHeight="1" x14ac:dyDescent="0.5">
      <c r="A18172" s="524" t="s">
        <v>1279</v>
      </c>
      <c r="B18172" s="217" t="s">
        <v>1186</v>
      </c>
      <c r="C18172" s="407">
        <f t="shared" si="24984"/>
        <v>1065</v>
      </c>
      <c r="D18172" s="202" t="str">
        <f t="shared" ref="D18172" si="25017">IF(MOD(D18170-D$10559-1,49)=0,"Jub",IF(MOD(D18170-D$10559,7)=0,"Sab","Yr"))&amp;" "&amp;IF(MOD(D18170-D$10559-1,49)=0,INT(D18170-D$10559-1)/49,"")</f>
        <v xml:space="preserve">Yr </v>
      </c>
      <c r="E18172" s="201">
        <f t="shared" ref="E18172" si="25018">E18168+1</f>
        <v>462</v>
      </c>
      <c r="F18172" s="197">
        <v>1</v>
      </c>
      <c r="G18172" s="203" t="s">
        <v>288</v>
      </c>
      <c r="H18172" s="325">
        <f>H18168+1</f>
        <v>429</v>
      </c>
      <c r="R18172" s="200"/>
    </row>
    <row r="18173" spans="1:18" ht="14.6" customHeight="1" x14ac:dyDescent="0.5">
      <c r="A18173" s="525" t="s">
        <v>1280</v>
      </c>
      <c r="B18173" s="202">
        <f t="shared" ref="B18173" si="25019">B18169+1</f>
        <v>1237</v>
      </c>
      <c r="C18173" s="407" t="str">
        <f t="shared" ref="C18173" si="25020">C18169</f>
        <v>Daniel 1290</v>
      </c>
      <c r="D18173" s="216" t="str">
        <f t="shared" ref="D18173" si="25021">D18169</f>
        <v>Exodus</v>
      </c>
      <c r="E18173" s="212" t="str">
        <f t="shared" ref="E18173" si="25022">E18169</f>
        <v>AD</v>
      </c>
      <c r="F18173" s="197">
        <v>2</v>
      </c>
      <c r="G18173" s="206" t="s">
        <v>604</v>
      </c>
      <c r="H18173" s="325"/>
      <c r="R18173" s="200"/>
    </row>
    <row r="18174" spans="1:18" ht="14.6" customHeight="1" x14ac:dyDescent="0.5">
      <c r="A18174" s="523">
        <f t="shared" ref="A18174" si="25023">A18170+1</f>
        <v>1215</v>
      </c>
      <c r="B18174" s="216" t="str">
        <f t="shared" si="24894"/>
        <v>Olympiad</v>
      </c>
      <c r="C18174" s="408">
        <f t="shared" ref="C18174" si="25024">C18170+1</f>
        <v>1047</v>
      </c>
      <c r="D18174" s="217">
        <f t="shared" ref="D18174" si="25025">D18170+1</f>
        <v>1944</v>
      </c>
      <c r="E18174" s="212"/>
      <c r="F18174" s="197">
        <v>3</v>
      </c>
      <c r="G18174" s="208" t="s">
        <v>287</v>
      </c>
      <c r="H18174" s="367"/>
      <c r="R18174" s="200"/>
    </row>
    <row r="18175" spans="1:18" ht="14.6" customHeight="1" thickBot="1" x14ac:dyDescent="0.55000000000000004">
      <c r="A18175" s="526"/>
      <c r="B18175" s="217">
        <f t="shared" si="24894"/>
        <v>310</v>
      </c>
      <c r="C18175" s="406" t="str">
        <f t="shared" si="24885"/>
        <v>7 Times</v>
      </c>
      <c r="D18175" s="359" t="str">
        <f t="shared" ref="D18175" si="25026">INT((D18174-D$10559-1)/49+1)&amp;"/"&amp;MOD(INT((D18174-D$10559-1)/7),7)+1&amp;"/"&amp;MOD(D18174-D$10559-1,7)+1</f>
        <v>39/6/7</v>
      </c>
      <c r="E18175" s="214"/>
      <c r="F18175" s="197">
        <v>4</v>
      </c>
      <c r="G18175" s="209" t="s">
        <v>605</v>
      </c>
      <c r="H18175" s="324" t="str">
        <f>H18171</f>
        <v>Dn 2300</v>
      </c>
      <c r="R18175" s="200"/>
    </row>
    <row r="18176" spans="1:18" ht="14.6" customHeight="1" x14ac:dyDescent="0.5">
      <c r="A18176" s="524" t="s">
        <v>1279</v>
      </c>
      <c r="B18176" s="217" t="s">
        <v>1187</v>
      </c>
      <c r="C18176" s="407">
        <f t="shared" si="24984"/>
        <v>1066</v>
      </c>
      <c r="D18176" s="360" t="str">
        <f t="shared" ref="D18176" si="25027">IF(MOD(D18174-D$10559-1,49)=0,"Jub",IF(MOD(D18174-D$10559,7)=0,"Sab","Yr"))&amp;" "&amp;IF(MOD(D18174-D$10559-1,49)=0,INT(D18174-D$10559-1)/49,"")</f>
        <v xml:space="preserve">Sab </v>
      </c>
      <c r="E18176" s="201">
        <f t="shared" ref="E18176" si="25028">E18172+1</f>
        <v>463</v>
      </c>
      <c r="F18176" s="197">
        <v>1</v>
      </c>
      <c r="G18176" s="203" t="s">
        <v>288</v>
      </c>
      <c r="H18176" s="325">
        <f>H18172+1</f>
        <v>430</v>
      </c>
      <c r="R18176" s="200"/>
    </row>
    <row r="18177" spans="1:18" ht="14.6" customHeight="1" x14ac:dyDescent="0.5">
      <c r="A18177" s="525" t="s">
        <v>1280</v>
      </c>
      <c r="B18177" s="202">
        <f t="shared" ref="B18177" si="25029">B18173+1</f>
        <v>1238</v>
      </c>
      <c r="C18177" s="407" t="str">
        <f t="shared" ref="C18177" si="25030">C18173</f>
        <v>Daniel 1290</v>
      </c>
      <c r="D18177" s="361" t="str">
        <f t="shared" ref="D18177" si="25031">D18173</f>
        <v>Exodus</v>
      </c>
      <c r="E18177" s="212" t="str">
        <f t="shared" ref="E18177" si="25032">E18173</f>
        <v>AD</v>
      </c>
      <c r="F18177" s="197">
        <v>2</v>
      </c>
      <c r="G18177" s="206" t="s">
        <v>604</v>
      </c>
      <c r="H18177" s="325"/>
      <c r="R18177" s="200"/>
    </row>
    <row r="18178" spans="1:18" ht="14.6" customHeight="1" x14ac:dyDescent="0.5">
      <c r="A18178" s="523">
        <f t="shared" ref="A18178" si="25033">A18174+1</f>
        <v>1216</v>
      </c>
      <c r="B18178" s="216" t="str">
        <f t="shared" si="24905"/>
        <v>Olympiad</v>
      </c>
      <c r="C18178" s="408">
        <f t="shared" ref="C18178" si="25034">C18174+1</f>
        <v>1048</v>
      </c>
      <c r="D18178" s="359">
        <f t="shared" ref="D18178" si="25035">D18174+1</f>
        <v>1945</v>
      </c>
      <c r="E18178" s="212"/>
      <c r="F18178" s="197">
        <v>3</v>
      </c>
      <c r="G18178" s="208" t="s">
        <v>287</v>
      </c>
      <c r="H18178" s="367"/>
      <c r="R18178" s="200"/>
    </row>
    <row r="18179" spans="1:18" ht="14.6" customHeight="1" thickBot="1" x14ac:dyDescent="0.55000000000000004">
      <c r="A18179" s="526"/>
      <c r="B18179" s="217">
        <f t="shared" si="24905"/>
        <v>310</v>
      </c>
      <c r="C18179" s="406" t="str">
        <f t="shared" si="24885"/>
        <v>7 Times</v>
      </c>
      <c r="D18179" s="217" t="str">
        <f t="shared" ref="D18179" si="25036">INT((D18178-D$10559-1)/49+1)&amp;"/"&amp;MOD(INT((D18178-D$10559-1)/7),7)+1&amp;"/"&amp;MOD(D18178-D$10559-1,7)+1</f>
        <v>39/7/1</v>
      </c>
      <c r="E18179" s="214"/>
      <c r="F18179" s="197">
        <v>4</v>
      </c>
      <c r="G18179" s="209" t="s">
        <v>605</v>
      </c>
      <c r="H18179" s="324" t="str">
        <f>H18175</f>
        <v>Dn 2300</v>
      </c>
      <c r="R18179" s="200"/>
    </row>
    <row r="18180" spans="1:18" ht="14.6" customHeight="1" x14ac:dyDescent="0.5">
      <c r="A18180" s="524" t="s">
        <v>1279</v>
      </c>
      <c r="B18180" s="217" t="s">
        <v>1188</v>
      </c>
      <c r="C18180" s="407">
        <f t="shared" si="24984"/>
        <v>1067</v>
      </c>
      <c r="D18180" s="202" t="str">
        <f t="shared" ref="D18180" si="25037">IF(MOD(D18178-D$10559-1,49)=0,"Jub",IF(MOD(D18178-D$10559,7)=0,"Sab","Yr"))&amp;" "&amp;IF(MOD(D18178-D$10559-1,49)=0,INT(D18178-D$10559-1)/49,"")</f>
        <v xml:space="preserve">Yr </v>
      </c>
      <c r="E18180" s="201">
        <f t="shared" ref="E18180" si="25038">E18176+1</f>
        <v>464</v>
      </c>
      <c r="F18180" s="197">
        <v>1</v>
      </c>
      <c r="G18180" s="203" t="s">
        <v>288</v>
      </c>
      <c r="H18180" s="325">
        <f>H18176+1</f>
        <v>431</v>
      </c>
      <c r="R18180" s="200"/>
    </row>
    <row r="18181" spans="1:18" ht="14.6" customHeight="1" x14ac:dyDescent="0.5">
      <c r="A18181" s="525" t="s">
        <v>1280</v>
      </c>
      <c r="B18181" s="202">
        <f t="shared" ref="B18181" si="25039">B18177+1</f>
        <v>1239</v>
      </c>
      <c r="C18181" s="407" t="str">
        <f t="shared" ref="C18181" si="25040">C18177</f>
        <v>Daniel 1290</v>
      </c>
      <c r="D18181" s="216" t="str">
        <f t="shared" ref="D18181" si="25041">D18177</f>
        <v>Exodus</v>
      </c>
      <c r="E18181" s="212" t="str">
        <f t="shared" ref="E18181" si="25042">E18177</f>
        <v>AD</v>
      </c>
      <c r="F18181" s="197">
        <v>2</v>
      </c>
      <c r="G18181" s="206" t="s">
        <v>604</v>
      </c>
      <c r="H18181" s="325"/>
      <c r="R18181" s="200"/>
    </row>
    <row r="18182" spans="1:18" ht="14.6" customHeight="1" x14ac:dyDescent="0.5">
      <c r="A18182" s="523">
        <f t="shared" ref="A18182" si="25043">A18178+1</f>
        <v>1217</v>
      </c>
      <c r="B18182" s="216" t="str">
        <f t="shared" si="24916"/>
        <v>Olympiad</v>
      </c>
      <c r="C18182" s="408">
        <f t="shared" ref="C18182" si="25044">C18178+1</f>
        <v>1049</v>
      </c>
      <c r="D18182" s="217">
        <f t="shared" ref="D18182" si="25045">D18178+1</f>
        <v>1946</v>
      </c>
      <c r="E18182" s="212"/>
      <c r="F18182" s="197">
        <v>3</v>
      </c>
      <c r="G18182" s="208" t="s">
        <v>287</v>
      </c>
      <c r="H18182" s="367"/>
      <c r="R18182" s="200"/>
    </row>
    <row r="18183" spans="1:18" ht="14.6" customHeight="1" thickBot="1" x14ac:dyDescent="0.55000000000000004">
      <c r="A18183" s="526"/>
      <c r="B18183" s="217">
        <f t="shared" si="24916"/>
        <v>310</v>
      </c>
      <c r="C18183" s="406" t="str">
        <f t="shared" si="24885"/>
        <v>7 Times</v>
      </c>
      <c r="D18183" s="217" t="str">
        <f t="shared" ref="D18183" si="25046">INT((D18182-D$10559-1)/49+1)&amp;"/"&amp;MOD(INT((D18182-D$10559-1)/7),7)+1&amp;"/"&amp;MOD(D18182-D$10559-1,7)+1</f>
        <v>39/7/2</v>
      </c>
      <c r="E18183" s="214"/>
      <c r="F18183" s="197">
        <v>4</v>
      </c>
      <c r="G18183" s="209" t="s">
        <v>605</v>
      </c>
      <c r="H18183" s="324" t="str">
        <f>H18179</f>
        <v>Dn 2300</v>
      </c>
      <c r="R18183" s="200"/>
    </row>
    <row r="18184" spans="1:18" ht="14.6" customHeight="1" x14ac:dyDescent="0.5">
      <c r="A18184" s="524" t="s">
        <v>1279</v>
      </c>
      <c r="B18184" s="217" t="s">
        <v>1189</v>
      </c>
      <c r="C18184" s="407">
        <f t="shared" si="24984"/>
        <v>1068</v>
      </c>
      <c r="D18184" s="202" t="str">
        <f t="shared" ref="D18184" si="25047">IF(MOD(D18182-D$10559-1,49)=0,"Jub",IF(MOD(D18182-D$10559,7)=0,"Sab","Yr"))&amp;" "&amp;IF(MOD(D18182-D$10559-1,49)=0,INT(D18182-D$10559-1)/49,"")</f>
        <v xml:space="preserve">Yr </v>
      </c>
      <c r="E18184" s="201">
        <f t="shared" ref="E18184" si="25048">E18180+1</f>
        <v>465</v>
      </c>
      <c r="F18184" s="197">
        <v>1</v>
      </c>
      <c r="G18184" s="203" t="s">
        <v>288</v>
      </c>
      <c r="H18184" s="325">
        <f>H18180+1</f>
        <v>432</v>
      </c>
      <c r="R18184" s="200"/>
    </row>
    <row r="18185" spans="1:18" ht="14.6" customHeight="1" x14ac:dyDescent="0.5">
      <c r="A18185" s="525" t="s">
        <v>1280</v>
      </c>
      <c r="B18185" s="202">
        <f t="shared" ref="B18185" si="25049">B18181+1</f>
        <v>1240</v>
      </c>
      <c r="C18185" s="407" t="str">
        <f t="shared" ref="C18185" si="25050">C18181</f>
        <v>Daniel 1290</v>
      </c>
      <c r="D18185" s="216" t="str">
        <f t="shared" ref="D18185" si="25051">D18181</f>
        <v>Exodus</v>
      </c>
      <c r="E18185" s="212" t="str">
        <f t="shared" ref="E18185" si="25052">E18181</f>
        <v>AD</v>
      </c>
      <c r="F18185" s="197">
        <v>2</v>
      </c>
      <c r="G18185" s="206" t="s">
        <v>604</v>
      </c>
      <c r="H18185" s="325"/>
      <c r="R18185" s="200"/>
    </row>
    <row r="18186" spans="1:18" ht="14.6" customHeight="1" x14ac:dyDescent="0.5">
      <c r="A18186" s="523">
        <f t="shared" ref="A18186" si="25053">A18182+1</f>
        <v>1218</v>
      </c>
      <c r="B18186" s="216" t="str">
        <f t="shared" ref="B18186" si="25054">B18182</f>
        <v>Olympiad</v>
      </c>
      <c r="C18186" s="408">
        <f t="shared" ref="C18186" si="25055">C18182+1</f>
        <v>1050</v>
      </c>
      <c r="D18186" s="217">
        <f t="shared" ref="D18186" si="25056">D18182+1</f>
        <v>1947</v>
      </c>
      <c r="E18186" s="212"/>
      <c r="F18186" s="197">
        <v>3</v>
      </c>
      <c r="G18186" s="208" t="s">
        <v>287</v>
      </c>
      <c r="H18186" s="367"/>
      <c r="R18186" s="200"/>
    </row>
    <row r="18187" spans="1:18" ht="14.6" customHeight="1" thickBot="1" x14ac:dyDescent="0.55000000000000004">
      <c r="A18187" s="526"/>
      <c r="B18187" s="217">
        <f t="shared" ref="B18187" si="25057">B18183+1</f>
        <v>311</v>
      </c>
      <c r="C18187" s="406" t="str">
        <f t="shared" ref="C18187:C18247" si="25058">C18183</f>
        <v>7 Times</v>
      </c>
      <c r="D18187" s="217" t="str">
        <f t="shared" ref="D18187" si="25059">INT((D18186-D$10559-1)/49+1)&amp;"/"&amp;MOD(INT((D18186-D$10559-1)/7),7)+1&amp;"/"&amp;MOD(D18186-D$10559-1,7)+1</f>
        <v>39/7/3</v>
      </c>
      <c r="E18187" s="214"/>
      <c r="F18187" s="197">
        <v>4</v>
      </c>
      <c r="G18187" s="209" t="s">
        <v>605</v>
      </c>
      <c r="H18187" s="324" t="str">
        <f>H18183</f>
        <v>Dn 2300</v>
      </c>
      <c r="R18187" s="200"/>
    </row>
    <row r="18188" spans="1:18" ht="14.6" customHeight="1" x14ac:dyDescent="0.5">
      <c r="A18188" s="524" t="s">
        <v>1279</v>
      </c>
      <c r="B18188" s="217" t="s">
        <v>1186</v>
      </c>
      <c r="C18188" s="407">
        <f t="shared" si="24984"/>
        <v>1069</v>
      </c>
      <c r="D18188" s="202" t="str">
        <f t="shared" ref="D18188" si="25060">IF(MOD(D18186-D$10559-1,49)=0,"Jub",IF(MOD(D18186-D$10559,7)=0,"Sab","Yr"))&amp;" "&amp;IF(MOD(D18186-D$10559-1,49)=0,INT(D18186-D$10559-1)/49,"")</f>
        <v xml:space="preserve">Yr </v>
      </c>
      <c r="E18188" s="201">
        <f t="shared" ref="E18188" si="25061">E18184+1</f>
        <v>466</v>
      </c>
      <c r="F18188" s="197">
        <v>1</v>
      </c>
      <c r="G18188" s="203" t="s">
        <v>288</v>
      </c>
      <c r="H18188" s="325">
        <f>H18184+1</f>
        <v>433</v>
      </c>
      <c r="R18188" s="200"/>
    </row>
    <row r="18189" spans="1:18" ht="14.6" customHeight="1" x14ac:dyDescent="0.5">
      <c r="A18189" s="525" t="s">
        <v>1280</v>
      </c>
      <c r="B18189" s="202">
        <f t="shared" ref="B18189" si="25062">B18185+1</f>
        <v>1241</v>
      </c>
      <c r="C18189" s="407" t="str">
        <f t="shared" ref="C18189" si="25063">C18185</f>
        <v>Daniel 1290</v>
      </c>
      <c r="D18189" s="216" t="str">
        <f t="shared" ref="D18189" si="25064">D18185</f>
        <v>Exodus</v>
      </c>
      <c r="E18189" s="212" t="str">
        <f t="shared" ref="E18189" si="25065">E18185</f>
        <v>AD</v>
      </c>
      <c r="F18189" s="197">
        <v>2</v>
      </c>
      <c r="G18189" s="206" t="s">
        <v>604</v>
      </c>
      <c r="H18189" s="325"/>
      <c r="R18189" s="200"/>
    </row>
    <row r="18190" spans="1:18" ht="14.6" customHeight="1" x14ac:dyDescent="0.5">
      <c r="A18190" s="523">
        <f t="shared" ref="A18190" si="25066">A18186+1</f>
        <v>1219</v>
      </c>
      <c r="B18190" s="216" t="str">
        <f t="shared" ref="B18190:B18239" si="25067">B18186</f>
        <v>Olympiad</v>
      </c>
      <c r="C18190" s="408">
        <f t="shared" ref="C18190" si="25068">C18186+1</f>
        <v>1051</v>
      </c>
      <c r="D18190" s="217">
        <f t="shared" ref="D18190" si="25069">D18186+1</f>
        <v>1948</v>
      </c>
      <c r="E18190" s="212"/>
      <c r="F18190" s="197">
        <v>3</v>
      </c>
      <c r="G18190" s="208" t="s">
        <v>287</v>
      </c>
      <c r="H18190" s="367"/>
      <c r="R18190" s="200"/>
    </row>
    <row r="18191" spans="1:18" ht="14.6" customHeight="1" thickBot="1" x14ac:dyDescent="0.55000000000000004">
      <c r="A18191" s="526"/>
      <c r="B18191" s="217">
        <f t="shared" si="25067"/>
        <v>311</v>
      </c>
      <c r="C18191" s="406" t="str">
        <f t="shared" si="25058"/>
        <v>7 Times</v>
      </c>
      <c r="D18191" s="217" t="str">
        <f t="shared" ref="D18191" si="25070">INT((D18190-D$10559-1)/49+1)&amp;"/"&amp;MOD(INT((D18190-D$10559-1)/7),7)+1&amp;"/"&amp;MOD(D18190-D$10559-1,7)+1</f>
        <v>39/7/4</v>
      </c>
      <c r="E18191" s="214"/>
      <c r="F18191" s="197">
        <v>4</v>
      </c>
      <c r="G18191" s="209" t="s">
        <v>605</v>
      </c>
      <c r="H18191" s="324" t="str">
        <f>H18187</f>
        <v>Dn 2300</v>
      </c>
      <c r="R18191" s="200"/>
    </row>
    <row r="18192" spans="1:18" ht="14.6" customHeight="1" x14ac:dyDescent="0.5">
      <c r="A18192" s="524" t="s">
        <v>1279</v>
      </c>
      <c r="B18192" s="217" t="s">
        <v>1187</v>
      </c>
      <c r="C18192" s="407">
        <f t="shared" si="24984"/>
        <v>1070</v>
      </c>
      <c r="D18192" s="202" t="str">
        <f t="shared" ref="D18192" si="25071">IF(MOD(D18190-D$10559-1,49)=0,"Jub",IF(MOD(D18190-D$10559,7)=0,"Sab","Yr"))&amp;" "&amp;IF(MOD(D18190-D$10559-1,49)=0,INT(D18190-D$10559-1)/49,"")</f>
        <v xml:space="preserve">Yr </v>
      </c>
      <c r="E18192" s="201">
        <f t="shared" ref="E18192" si="25072">E18188+1</f>
        <v>467</v>
      </c>
      <c r="F18192" s="197">
        <v>1</v>
      </c>
      <c r="G18192" s="203" t="s">
        <v>288</v>
      </c>
      <c r="H18192" s="325">
        <f>H18188+1</f>
        <v>434</v>
      </c>
      <c r="R18192" s="200"/>
    </row>
    <row r="18193" spans="1:18" ht="14.6" customHeight="1" x14ac:dyDescent="0.5">
      <c r="A18193" s="525" t="s">
        <v>1280</v>
      </c>
      <c r="B18193" s="202">
        <f t="shared" ref="B18193" si="25073">B18189+1</f>
        <v>1242</v>
      </c>
      <c r="C18193" s="407" t="str">
        <f t="shared" ref="C18193" si="25074">C18189</f>
        <v>Daniel 1290</v>
      </c>
      <c r="D18193" s="216" t="str">
        <f t="shared" ref="D18193" si="25075">D18189</f>
        <v>Exodus</v>
      </c>
      <c r="E18193" s="212" t="str">
        <f t="shared" ref="E18193" si="25076">E18189</f>
        <v>AD</v>
      </c>
      <c r="F18193" s="197">
        <v>2</v>
      </c>
      <c r="G18193" s="206" t="s">
        <v>604</v>
      </c>
      <c r="H18193" s="325"/>
      <c r="R18193" s="200"/>
    </row>
    <row r="18194" spans="1:18" ht="14.6" customHeight="1" x14ac:dyDescent="0.5">
      <c r="A18194" s="523">
        <f t="shared" ref="A18194" si="25077">A18190+1</f>
        <v>1220</v>
      </c>
      <c r="B18194" s="216" t="str">
        <f t="shared" ref="B18194:B18243" si="25078">B18190</f>
        <v>Olympiad</v>
      </c>
      <c r="C18194" s="408">
        <f t="shared" ref="C18194" si="25079">C18190+1</f>
        <v>1052</v>
      </c>
      <c r="D18194" s="217">
        <f t="shared" ref="D18194" si="25080">D18190+1</f>
        <v>1949</v>
      </c>
      <c r="E18194" s="212"/>
      <c r="F18194" s="197">
        <v>3</v>
      </c>
      <c r="G18194" s="208" t="s">
        <v>287</v>
      </c>
      <c r="H18194" s="367"/>
      <c r="R18194" s="200"/>
    </row>
    <row r="18195" spans="1:18" ht="14.6" customHeight="1" thickBot="1" x14ac:dyDescent="0.55000000000000004">
      <c r="A18195" s="526"/>
      <c r="B18195" s="217">
        <f t="shared" si="25078"/>
        <v>311</v>
      </c>
      <c r="C18195" s="406" t="str">
        <f t="shared" si="25058"/>
        <v>7 Times</v>
      </c>
      <c r="D18195" s="217" t="str">
        <f t="shared" ref="D18195" si="25081">INT((D18194-D$10559-1)/49+1)&amp;"/"&amp;MOD(INT((D18194-D$10559-1)/7),7)+1&amp;"/"&amp;MOD(D18194-D$10559-1,7)+1</f>
        <v>39/7/5</v>
      </c>
      <c r="E18195" s="214"/>
      <c r="F18195" s="197">
        <v>4</v>
      </c>
      <c r="G18195" s="209" t="s">
        <v>605</v>
      </c>
      <c r="H18195" s="324" t="str">
        <f>H18191</f>
        <v>Dn 2300</v>
      </c>
      <c r="R18195" s="200"/>
    </row>
    <row r="18196" spans="1:18" ht="14.6" customHeight="1" x14ac:dyDescent="0.5">
      <c r="A18196" s="524" t="s">
        <v>1279</v>
      </c>
      <c r="B18196" s="217" t="s">
        <v>1188</v>
      </c>
      <c r="C18196" s="407">
        <f t="shared" si="24984"/>
        <v>1071</v>
      </c>
      <c r="D18196" s="202" t="str">
        <f t="shared" ref="D18196" si="25082">IF(MOD(D18194-D$10559-1,49)=0,"Jub",IF(MOD(D18194-D$10559,7)=0,"Sab","Yr"))&amp;" "&amp;IF(MOD(D18194-D$10559-1,49)=0,INT(D18194-D$10559-1)/49,"")</f>
        <v xml:space="preserve">Yr </v>
      </c>
      <c r="E18196" s="201">
        <f t="shared" ref="E18196" si="25083">E18192+1</f>
        <v>468</v>
      </c>
      <c r="F18196" s="197">
        <v>1</v>
      </c>
      <c r="G18196" s="203" t="s">
        <v>288</v>
      </c>
      <c r="H18196" s="325">
        <f>H18192+1</f>
        <v>435</v>
      </c>
      <c r="R18196" s="200"/>
    </row>
    <row r="18197" spans="1:18" ht="14.6" customHeight="1" x14ac:dyDescent="0.5">
      <c r="A18197" s="525" t="s">
        <v>1280</v>
      </c>
      <c r="B18197" s="202">
        <f t="shared" ref="B18197" si="25084">B18193+1</f>
        <v>1243</v>
      </c>
      <c r="C18197" s="407" t="str">
        <f t="shared" ref="C18197" si="25085">C18193</f>
        <v>Daniel 1290</v>
      </c>
      <c r="D18197" s="216" t="str">
        <f t="shared" ref="D18197" si="25086">D18193</f>
        <v>Exodus</v>
      </c>
      <c r="E18197" s="212" t="str">
        <f t="shared" ref="E18197" si="25087">E18193</f>
        <v>AD</v>
      </c>
      <c r="F18197" s="197">
        <v>2</v>
      </c>
      <c r="G18197" s="206" t="s">
        <v>604</v>
      </c>
      <c r="H18197" s="325"/>
      <c r="R18197" s="200"/>
    </row>
    <row r="18198" spans="1:18" ht="14.6" customHeight="1" x14ac:dyDescent="0.5">
      <c r="A18198" s="523">
        <f t="shared" ref="A18198" si="25088">A18194+1</f>
        <v>1221</v>
      </c>
      <c r="B18198" s="216" t="str">
        <f t="shared" ref="B18198:B18247" si="25089">B18194</f>
        <v>Olympiad</v>
      </c>
      <c r="C18198" s="408">
        <f t="shared" ref="C18198" si="25090">C18194+1</f>
        <v>1053</v>
      </c>
      <c r="D18198" s="217">
        <f t="shared" ref="D18198" si="25091">D18194+1</f>
        <v>1950</v>
      </c>
      <c r="E18198" s="212"/>
      <c r="F18198" s="197">
        <v>3</v>
      </c>
      <c r="G18198" s="208" t="s">
        <v>287</v>
      </c>
      <c r="H18198" s="367"/>
      <c r="R18198" s="200"/>
    </row>
    <row r="18199" spans="1:18" ht="14.6" customHeight="1" thickBot="1" x14ac:dyDescent="0.55000000000000004">
      <c r="A18199" s="526"/>
      <c r="B18199" s="217">
        <f t="shared" si="25089"/>
        <v>311</v>
      </c>
      <c r="C18199" s="406" t="str">
        <f t="shared" si="25058"/>
        <v>7 Times</v>
      </c>
      <c r="D18199" s="217" t="str">
        <f t="shared" ref="D18199" si="25092">INT((D18198-D$10559-1)/49+1)&amp;"/"&amp;MOD(INT((D18198-D$10559-1)/7),7)+1&amp;"/"&amp;MOD(D18198-D$10559-1,7)+1</f>
        <v>39/7/6</v>
      </c>
      <c r="E18199" s="214"/>
      <c r="F18199" s="197">
        <v>4</v>
      </c>
      <c r="G18199" s="209" t="s">
        <v>605</v>
      </c>
      <c r="H18199" s="324" t="str">
        <f>H18195</f>
        <v>Dn 2300</v>
      </c>
      <c r="R18199" s="200"/>
    </row>
    <row r="18200" spans="1:18" ht="14.6" customHeight="1" x14ac:dyDescent="0.5">
      <c r="A18200" s="524" t="s">
        <v>1279</v>
      </c>
      <c r="B18200" s="217" t="s">
        <v>1189</v>
      </c>
      <c r="C18200" s="407">
        <f t="shared" si="24984"/>
        <v>1072</v>
      </c>
      <c r="D18200" s="202" t="str">
        <f t="shared" ref="D18200" si="25093">IF(MOD(D18198-D$10559-1,49)=0,"Jub",IF(MOD(D18198-D$10559,7)=0,"Sab","Yr"))&amp;" "&amp;IF(MOD(D18198-D$10559-1,49)=0,INT(D18198-D$10559-1)/49,"")</f>
        <v xml:space="preserve">Yr </v>
      </c>
      <c r="E18200" s="201">
        <f t="shared" ref="E18200" si="25094">E18196+1</f>
        <v>469</v>
      </c>
      <c r="F18200" s="197">
        <v>1</v>
      </c>
      <c r="G18200" s="203" t="s">
        <v>288</v>
      </c>
      <c r="H18200" s="325">
        <f>H18196+1</f>
        <v>436</v>
      </c>
      <c r="R18200" s="200"/>
    </row>
    <row r="18201" spans="1:18" ht="14.6" customHeight="1" x14ac:dyDescent="0.5">
      <c r="A18201" s="525" t="s">
        <v>1280</v>
      </c>
      <c r="B18201" s="202">
        <f t="shared" ref="B18201" si="25095">B18197+1</f>
        <v>1244</v>
      </c>
      <c r="C18201" s="407" t="str">
        <f t="shared" ref="C18201" si="25096">C18197</f>
        <v>Daniel 1290</v>
      </c>
      <c r="D18201" s="216" t="str">
        <f t="shared" ref="D18201" si="25097">D18197</f>
        <v>Exodus</v>
      </c>
      <c r="E18201" s="212" t="str">
        <f t="shared" ref="E18201" si="25098">E18197</f>
        <v>AD</v>
      </c>
      <c r="F18201" s="197">
        <v>2</v>
      </c>
      <c r="G18201" s="206" t="s">
        <v>604</v>
      </c>
      <c r="H18201" s="325"/>
      <c r="R18201" s="200"/>
    </row>
    <row r="18202" spans="1:18" ht="14.6" customHeight="1" x14ac:dyDescent="0.5">
      <c r="A18202" s="523">
        <f t="shared" ref="A18202" si="25099">A18198+1</f>
        <v>1222</v>
      </c>
      <c r="B18202" s="216" t="str">
        <f t="shared" ref="B18202" si="25100">B18198</f>
        <v>Olympiad</v>
      </c>
      <c r="C18202" s="408">
        <f t="shared" ref="C18202" si="25101">C18198+1</f>
        <v>1054</v>
      </c>
      <c r="D18202" s="217">
        <f t="shared" ref="D18202" si="25102">D18198+1</f>
        <v>1951</v>
      </c>
      <c r="E18202" s="212"/>
      <c r="F18202" s="197">
        <v>3</v>
      </c>
      <c r="G18202" s="208" t="s">
        <v>287</v>
      </c>
      <c r="H18202" s="367"/>
      <c r="R18202" s="200"/>
    </row>
    <row r="18203" spans="1:18" ht="14.6" customHeight="1" thickBot="1" x14ac:dyDescent="0.55000000000000004">
      <c r="A18203" s="526"/>
      <c r="B18203" s="217">
        <f t="shared" ref="B18203" si="25103">B18199+1</f>
        <v>312</v>
      </c>
      <c r="C18203" s="406" t="str">
        <f t="shared" si="25058"/>
        <v>7 Times</v>
      </c>
      <c r="D18203" s="359" t="str">
        <f t="shared" ref="D18203" si="25104">INT((D18202-D$10559-1)/49+1)&amp;"/"&amp;MOD(INT((D18202-D$10559-1)/7),7)+1&amp;"/"&amp;MOD(D18202-D$10559-1,7)+1</f>
        <v>39/7/7</v>
      </c>
      <c r="E18203" s="214"/>
      <c r="F18203" s="197">
        <v>4</v>
      </c>
      <c r="G18203" s="209" t="s">
        <v>605</v>
      </c>
      <c r="H18203" s="324" t="str">
        <f>H18199</f>
        <v>Dn 2300</v>
      </c>
      <c r="R18203" s="200"/>
    </row>
    <row r="18204" spans="1:18" ht="14.6" customHeight="1" x14ac:dyDescent="0.5">
      <c r="A18204" s="524" t="s">
        <v>1279</v>
      </c>
      <c r="B18204" s="217" t="s">
        <v>1186</v>
      </c>
      <c r="C18204" s="407">
        <f t="shared" si="24984"/>
        <v>1073</v>
      </c>
      <c r="D18204" s="360" t="str">
        <f t="shared" ref="D18204" si="25105">IF(MOD(D18202-D$10559-1,49)=0,"Jub",IF(MOD(D18202-D$10559,7)=0,"Sab","Yr"))&amp;" "&amp;IF(MOD(D18202-D$10559-1,49)=0,INT(D18202-D$10559-1)/49,"")</f>
        <v xml:space="preserve">Sab </v>
      </c>
      <c r="E18204" s="201">
        <f t="shared" ref="E18204" si="25106">E18200+1</f>
        <v>470</v>
      </c>
      <c r="F18204" s="197">
        <v>1</v>
      </c>
      <c r="G18204" s="203" t="s">
        <v>288</v>
      </c>
      <c r="H18204" s="325">
        <f>H18200+1</f>
        <v>437</v>
      </c>
      <c r="R18204" s="200"/>
    </row>
    <row r="18205" spans="1:18" ht="14.6" customHeight="1" x14ac:dyDescent="0.5">
      <c r="A18205" s="525" t="s">
        <v>1280</v>
      </c>
      <c r="B18205" s="202">
        <f t="shared" ref="B18205" si="25107">B18201+1</f>
        <v>1245</v>
      </c>
      <c r="C18205" s="407" t="str">
        <f t="shared" ref="C18205" si="25108">C18201</f>
        <v>Daniel 1290</v>
      </c>
      <c r="D18205" s="361" t="str">
        <f t="shared" ref="D18205" si="25109">D18201</f>
        <v>Exodus</v>
      </c>
      <c r="E18205" s="212" t="str">
        <f t="shared" ref="E18205" si="25110">E18201</f>
        <v>AD</v>
      </c>
      <c r="F18205" s="197">
        <v>2</v>
      </c>
      <c r="G18205" s="206" t="s">
        <v>604</v>
      </c>
      <c r="H18205" s="325"/>
      <c r="R18205" s="200"/>
    </row>
    <row r="18206" spans="1:18" ht="14.6" customHeight="1" x14ac:dyDescent="0.5">
      <c r="A18206" s="523">
        <f t="shared" ref="A18206" si="25111">A18202+1</f>
        <v>1223</v>
      </c>
      <c r="B18206" s="216" t="str">
        <f t="shared" si="25067"/>
        <v>Olympiad</v>
      </c>
      <c r="C18206" s="408">
        <f t="shared" ref="C18206" si="25112">C18202+1</f>
        <v>1055</v>
      </c>
      <c r="D18206" s="359">
        <f t="shared" ref="D18206" si="25113">D18202+1</f>
        <v>1952</v>
      </c>
      <c r="E18206" s="212"/>
      <c r="F18206" s="197">
        <v>3</v>
      </c>
      <c r="G18206" s="208" t="s">
        <v>287</v>
      </c>
      <c r="H18206" s="367"/>
      <c r="R18206" s="200"/>
    </row>
    <row r="18207" spans="1:18" ht="14.6" customHeight="1" thickBot="1" x14ac:dyDescent="0.55000000000000004">
      <c r="A18207" s="526"/>
      <c r="B18207" s="217">
        <f t="shared" si="25067"/>
        <v>312</v>
      </c>
      <c r="C18207" s="406" t="str">
        <f t="shared" si="25058"/>
        <v>7 Times</v>
      </c>
      <c r="D18207" s="356" t="str">
        <f t="shared" ref="D18207" si="25114">INT((D18206-D$10559-1)/49+1)&amp;"/"&amp;MOD(INT((D18206-D$10559-1)/7),7)+1&amp;"/"&amp;MOD(D18206-D$10559-1,7)+1</f>
        <v>40/1/1</v>
      </c>
      <c r="E18207" s="214"/>
      <c r="F18207" s="197">
        <v>4</v>
      </c>
      <c r="G18207" s="209" t="s">
        <v>605</v>
      </c>
      <c r="H18207" s="324" t="str">
        <f>H18203</f>
        <v>Dn 2300</v>
      </c>
      <c r="R18207" s="200"/>
    </row>
    <row r="18208" spans="1:18" ht="14.6" customHeight="1" x14ac:dyDescent="0.5">
      <c r="A18208" s="524" t="s">
        <v>1279</v>
      </c>
      <c r="B18208" s="217" t="s">
        <v>1187</v>
      </c>
      <c r="C18208" s="407">
        <f t="shared" si="24984"/>
        <v>1074</v>
      </c>
      <c r="D18208" s="357" t="str">
        <f t="shared" ref="D18208" si="25115">IF(MOD(D18206-D$10559-1,49)=0,"Jub",IF(MOD(D18206-D$10559,7)=0,"Sab","Yr"))&amp;" "&amp;IF(MOD(D18206-D$10559-1,49)=0,INT(D18206-D$10559-1)/49,"")</f>
        <v>Jub 39</v>
      </c>
      <c r="E18208" s="201">
        <f t="shared" ref="E18208" si="25116">E18204+1</f>
        <v>471</v>
      </c>
      <c r="F18208" s="197">
        <v>1</v>
      </c>
      <c r="G18208" s="203" t="s">
        <v>288</v>
      </c>
      <c r="H18208" s="325">
        <f>H18204+1</f>
        <v>438</v>
      </c>
      <c r="R18208" s="200"/>
    </row>
    <row r="18209" spans="1:18" ht="14.6" customHeight="1" x14ac:dyDescent="0.5">
      <c r="A18209" s="525" t="s">
        <v>1280</v>
      </c>
      <c r="B18209" s="202">
        <f t="shared" ref="B18209" si="25117">B18205+1</f>
        <v>1246</v>
      </c>
      <c r="C18209" s="407" t="str">
        <f t="shared" ref="C18209" si="25118">C18205</f>
        <v>Daniel 1290</v>
      </c>
      <c r="D18209" s="358" t="str">
        <f t="shared" ref="D18209" si="25119">D18205</f>
        <v>Exodus</v>
      </c>
      <c r="E18209" s="212" t="str">
        <f t="shared" ref="E18209" si="25120">E18205</f>
        <v>AD</v>
      </c>
      <c r="F18209" s="197">
        <v>2</v>
      </c>
      <c r="G18209" s="206" t="s">
        <v>604</v>
      </c>
      <c r="H18209" s="325"/>
      <c r="R18209" s="200"/>
    </row>
    <row r="18210" spans="1:18" ht="14.6" customHeight="1" x14ac:dyDescent="0.5">
      <c r="A18210" s="523">
        <f t="shared" ref="A18210" si="25121">A18206+1</f>
        <v>1224</v>
      </c>
      <c r="B18210" s="216" t="str">
        <f t="shared" si="25078"/>
        <v>Olympiad</v>
      </c>
      <c r="C18210" s="408">
        <f t="shared" ref="C18210" si="25122">C18206+1</f>
        <v>1056</v>
      </c>
      <c r="D18210" s="356">
        <f t="shared" ref="D18210" si="25123">D18206+1</f>
        <v>1953</v>
      </c>
      <c r="E18210" s="212"/>
      <c r="F18210" s="197">
        <v>3</v>
      </c>
      <c r="G18210" s="208" t="s">
        <v>287</v>
      </c>
      <c r="H18210" s="367"/>
      <c r="R18210" s="200"/>
    </row>
    <row r="18211" spans="1:18" ht="14.6" customHeight="1" thickBot="1" x14ac:dyDescent="0.55000000000000004">
      <c r="A18211" s="526"/>
      <c r="B18211" s="217">
        <f t="shared" si="25078"/>
        <v>312</v>
      </c>
      <c r="C18211" s="406" t="str">
        <f t="shared" si="25058"/>
        <v>7 Times</v>
      </c>
      <c r="D18211" s="217" t="str">
        <f t="shared" ref="D18211" si="25124">INT((D18210-D$10559-1)/49+1)&amp;"/"&amp;MOD(INT((D18210-D$10559-1)/7),7)+1&amp;"/"&amp;MOD(D18210-D$10559-1,7)+1</f>
        <v>40/1/2</v>
      </c>
      <c r="E18211" s="214"/>
      <c r="F18211" s="197">
        <v>4</v>
      </c>
      <c r="G18211" s="209" t="s">
        <v>605</v>
      </c>
      <c r="H18211" s="324" t="str">
        <f>H18207</f>
        <v>Dn 2300</v>
      </c>
      <c r="R18211" s="200"/>
    </row>
    <row r="18212" spans="1:18" ht="14.6" customHeight="1" x14ac:dyDescent="0.5">
      <c r="A18212" s="524" t="s">
        <v>1279</v>
      </c>
      <c r="B18212" s="217" t="s">
        <v>1188</v>
      </c>
      <c r="C18212" s="407">
        <f t="shared" si="24984"/>
        <v>1075</v>
      </c>
      <c r="D18212" s="202" t="str">
        <f t="shared" ref="D18212" si="25125">IF(MOD(D18210-D$10559-1,49)=0,"Jub",IF(MOD(D18210-D$10559,7)=0,"Sab","Yr"))&amp;" "&amp;IF(MOD(D18210-D$10559-1,49)=0,INT(D18210-D$10559-1)/49,"")</f>
        <v xml:space="preserve">Yr </v>
      </c>
      <c r="E18212" s="201">
        <f t="shared" ref="E18212" si="25126">E18208+1</f>
        <v>472</v>
      </c>
      <c r="F18212" s="197">
        <v>1</v>
      </c>
      <c r="G18212" s="203" t="s">
        <v>288</v>
      </c>
      <c r="H18212" s="325">
        <f>H18208+1</f>
        <v>439</v>
      </c>
      <c r="R18212" s="200"/>
    </row>
    <row r="18213" spans="1:18" ht="14.6" customHeight="1" x14ac:dyDescent="0.5">
      <c r="A18213" s="525" t="s">
        <v>1280</v>
      </c>
      <c r="B18213" s="202">
        <f t="shared" ref="B18213" si="25127">B18209+1</f>
        <v>1247</v>
      </c>
      <c r="C18213" s="407" t="str">
        <f t="shared" ref="C18213" si="25128">C18209</f>
        <v>Daniel 1290</v>
      </c>
      <c r="D18213" s="216" t="str">
        <f t="shared" ref="D18213" si="25129">D18209</f>
        <v>Exodus</v>
      </c>
      <c r="E18213" s="212" t="str">
        <f t="shared" ref="E18213" si="25130">E18209</f>
        <v>AD</v>
      </c>
      <c r="F18213" s="197">
        <v>2</v>
      </c>
      <c r="G18213" s="206" t="s">
        <v>604</v>
      </c>
      <c r="H18213" s="325"/>
      <c r="R18213" s="200"/>
    </row>
    <row r="18214" spans="1:18" ht="14.6" customHeight="1" x14ac:dyDescent="0.5">
      <c r="A18214" s="523">
        <f t="shared" ref="A18214" si="25131">A18210+1</f>
        <v>1225</v>
      </c>
      <c r="B18214" s="216" t="str">
        <f t="shared" si="25089"/>
        <v>Olympiad</v>
      </c>
      <c r="C18214" s="408">
        <f t="shared" ref="C18214" si="25132">C18210+1</f>
        <v>1057</v>
      </c>
      <c r="D18214" s="217">
        <f t="shared" ref="D18214" si="25133">D18210+1</f>
        <v>1954</v>
      </c>
      <c r="E18214" s="212"/>
      <c r="F18214" s="197">
        <v>3</v>
      </c>
      <c r="G18214" s="208" t="s">
        <v>287</v>
      </c>
      <c r="H18214" s="367"/>
      <c r="R18214" s="200"/>
    </row>
    <row r="18215" spans="1:18" ht="14.6" customHeight="1" thickBot="1" x14ac:dyDescent="0.55000000000000004">
      <c r="A18215" s="526"/>
      <c r="B18215" s="217">
        <f t="shared" si="25089"/>
        <v>312</v>
      </c>
      <c r="C18215" s="406" t="str">
        <f t="shared" si="25058"/>
        <v>7 Times</v>
      </c>
      <c r="D18215" s="217" t="str">
        <f t="shared" ref="D18215" si="25134">INT((D18214-D$10559-1)/49+1)&amp;"/"&amp;MOD(INT((D18214-D$10559-1)/7),7)+1&amp;"/"&amp;MOD(D18214-D$10559-1,7)+1</f>
        <v>40/1/3</v>
      </c>
      <c r="E18215" s="214"/>
      <c r="F18215" s="197">
        <v>4</v>
      </c>
      <c r="G18215" s="209" t="s">
        <v>605</v>
      </c>
      <c r="H18215" s="324" t="str">
        <f>H18211</f>
        <v>Dn 2300</v>
      </c>
      <c r="R18215" s="200"/>
    </row>
    <row r="18216" spans="1:18" ht="14.6" customHeight="1" x14ac:dyDescent="0.5">
      <c r="A18216" s="524" t="s">
        <v>1279</v>
      </c>
      <c r="B18216" s="217" t="s">
        <v>1189</v>
      </c>
      <c r="C18216" s="407">
        <f t="shared" si="24984"/>
        <v>1076</v>
      </c>
      <c r="D18216" s="202" t="str">
        <f t="shared" ref="D18216" si="25135">IF(MOD(D18214-D$10559-1,49)=0,"Jub",IF(MOD(D18214-D$10559,7)=0,"Sab","Yr"))&amp;" "&amp;IF(MOD(D18214-D$10559-1,49)=0,INT(D18214-D$10559-1)/49,"")</f>
        <v xml:space="preserve">Yr </v>
      </c>
      <c r="E18216" s="201">
        <f t="shared" ref="E18216" si="25136">E18212+1</f>
        <v>473</v>
      </c>
      <c r="F18216" s="197">
        <v>1</v>
      </c>
      <c r="G18216" s="203" t="s">
        <v>288</v>
      </c>
      <c r="H18216" s="325">
        <f>H18212+1</f>
        <v>440</v>
      </c>
      <c r="R18216" s="200"/>
    </row>
    <row r="18217" spans="1:18" ht="14.6" customHeight="1" x14ac:dyDescent="0.5">
      <c r="A18217" s="525" t="s">
        <v>1280</v>
      </c>
      <c r="B18217" s="202">
        <f t="shared" ref="B18217" si="25137">B18213+1</f>
        <v>1248</v>
      </c>
      <c r="C18217" s="407" t="str">
        <f t="shared" ref="C18217" si="25138">C18213</f>
        <v>Daniel 1290</v>
      </c>
      <c r="D18217" s="216" t="str">
        <f t="shared" ref="D18217" si="25139">D18213</f>
        <v>Exodus</v>
      </c>
      <c r="E18217" s="212" t="str">
        <f t="shared" ref="E18217" si="25140">E18213</f>
        <v>AD</v>
      </c>
      <c r="F18217" s="197">
        <v>2</v>
      </c>
      <c r="G18217" s="206" t="s">
        <v>604</v>
      </c>
      <c r="H18217" s="325"/>
      <c r="R18217" s="200"/>
    </row>
    <row r="18218" spans="1:18" ht="14.6" customHeight="1" x14ac:dyDescent="0.5">
      <c r="A18218" s="523">
        <f t="shared" ref="A18218" si="25141">A18214+1</f>
        <v>1226</v>
      </c>
      <c r="B18218" s="216" t="str">
        <f t="shared" ref="B18218" si="25142">B18214</f>
        <v>Olympiad</v>
      </c>
      <c r="C18218" s="408">
        <f t="shared" ref="C18218" si="25143">C18214+1</f>
        <v>1058</v>
      </c>
      <c r="D18218" s="217">
        <f t="shared" ref="D18218" si="25144">D18214+1</f>
        <v>1955</v>
      </c>
      <c r="E18218" s="212"/>
      <c r="F18218" s="197">
        <v>3</v>
      </c>
      <c r="G18218" s="208" t="s">
        <v>287</v>
      </c>
      <c r="H18218" s="367"/>
      <c r="R18218" s="200"/>
    </row>
    <row r="18219" spans="1:18" ht="14.6" customHeight="1" thickBot="1" x14ac:dyDescent="0.55000000000000004">
      <c r="A18219" s="526"/>
      <c r="B18219" s="217">
        <f t="shared" ref="B18219" si="25145">B18215+1</f>
        <v>313</v>
      </c>
      <c r="C18219" s="406" t="str">
        <f t="shared" si="25058"/>
        <v>7 Times</v>
      </c>
      <c r="D18219" s="217" t="str">
        <f t="shared" ref="D18219" si="25146">INT((D18218-D$10559-1)/49+1)&amp;"/"&amp;MOD(INT((D18218-D$10559-1)/7),7)+1&amp;"/"&amp;MOD(D18218-D$10559-1,7)+1</f>
        <v>40/1/4</v>
      </c>
      <c r="E18219" s="214"/>
      <c r="F18219" s="197">
        <v>4</v>
      </c>
      <c r="G18219" s="209" t="s">
        <v>605</v>
      </c>
      <c r="H18219" s="324" t="str">
        <f>H18215</f>
        <v>Dn 2300</v>
      </c>
      <c r="R18219" s="200"/>
    </row>
    <row r="18220" spans="1:18" ht="14.6" customHeight="1" x14ac:dyDescent="0.5">
      <c r="A18220" s="524" t="s">
        <v>1279</v>
      </c>
      <c r="B18220" s="217" t="s">
        <v>1186</v>
      </c>
      <c r="C18220" s="407">
        <f t="shared" si="24984"/>
        <v>1077</v>
      </c>
      <c r="D18220" s="202" t="str">
        <f t="shared" ref="D18220" si="25147">IF(MOD(D18218-D$10559-1,49)=0,"Jub",IF(MOD(D18218-D$10559,7)=0,"Sab","Yr"))&amp;" "&amp;IF(MOD(D18218-D$10559-1,49)=0,INT(D18218-D$10559-1)/49,"")</f>
        <v xml:space="preserve">Yr </v>
      </c>
      <c r="E18220" s="201">
        <f t="shared" ref="E18220" si="25148">E18216+1</f>
        <v>474</v>
      </c>
      <c r="F18220" s="197">
        <v>1</v>
      </c>
      <c r="G18220" s="203" t="s">
        <v>288</v>
      </c>
      <c r="H18220" s="325">
        <f>H18216+1</f>
        <v>441</v>
      </c>
      <c r="R18220" s="200"/>
    </row>
    <row r="18221" spans="1:18" ht="14.6" customHeight="1" x14ac:dyDescent="0.5">
      <c r="A18221" s="525" t="s">
        <v>1280</v>
      </c>
      <c r="B18221" s="202">
        <f t="shared" ref="B18221" si="25149">B18217+1</f>
        <v>1249</v>
      </c>
      <c r="C18221" s="407" t="str">
        <f t="shared" ref="C18221" si="25150">C18217</f>
        <v>Daniel 1290</v>
      </c>
      <c r="D18221" s="216" t="str">
        <f t="shared" ref="D18221" si="25151">D18217</f>
        <v>Exodus</v>
      </c>
      <c r="E18221" s="212" t="str">
        <f t="shared" ref="E18221" si="25152">E18217</f>
        <v>AD</v>
      </c>
      <c r="F18221" s="197">
        <v>2</v>
      </c>
      <c r="G18221" s="206" t="s">
        <v>604</v>
      </c>
      <c r="H18221" s="325"/>
      <c r="R18221" s="200"/>
    </row>
    <row r="18222" spans="1:18" ht="14.6" customHeight="1" x14ac:dyDescent="0.5">
      <c r="A18222" s="523">
        <f t="shared" ref="A18222" si="25153">A18218+1</f>
        <v>1227</v>
      </c>
      <c r="B18222" s="216" t="str">
        <f t="shared" si="25067"/>
        <v>Olympiad</v>
      </c>
      <c r="C18222" s="408">
        <f t="shared" ref="C18222" si="25154">C18218+1</f>
        <v>1059</v>
      </c>
      <c r="D18222" s="217">
        <f t="shared" ref="D18222" si="25155">D18218+1</f>
        <v>1956</v>
      </c>
      <c r="E18222" s="212"/>
      <c r="F18222" s="197">
        <v>3</v>
      </c>
      <c r="G18222" s="208" t="s">
        <v>287</v>
      </c>
      <c r="H18222" s="367"/>
      <c r="R18222" s="200"/>
    </row>
    <row r="18223" spans="1:18" ht="14.6" customHeight="1" thickBot="1" x14ac:dyDescent="0.55000000000000004">
      <c r="A18223" s="526"/>
      <c r="B18223" s="217">
        <f t="shared" si="25067"/>
        <v>313</v>
      </c>
      <c r="C18223" s="406" t="str">
        <f t="shared" si="25058"/>
        <v>7 Times</v>
      </c>
      <c r="D18223" s="217" t="str">
        <f t="shared" ref="D18223" si="25156">INT((D18222-D$10559-1)/49+1)&amp;"/"&amp;MOD(INT((D18222-D$10559-1)/7),7)+1&amp;"/"&amp;MOD(D18222-D$10559-1,7)+1</f>
        <v>40/1/5</v>
      </c>
      <c r="E18223" s="214"/>
      <c r="F18223" s="197">
        <v>4</v>
      </c>
      <c r="G18223" s="209" t="s">
        <v>605</v>
      </c>
      <c r="H18223" s="324" t="str">
        <f>H18219</f>
        <v>Dn 2300</v>
      </c>
      <c r="R18223" s="200"/>
    </row>
    <row r="18224" spans="1:18" ht="14.6" customHeight="1" x14ac:dyDescent="0.5">
      <c r="A18224" s="524" t="s">
        <v>1279</v>
      </c>
      <c r="B18224" s="217" t="s">
        <v>1187</v>
      </c>
      <c r="C18224" s="407">
        <f t="shared" ref="C18224:C18284" si="25157">C18220+1</f>
        <v>1078</v>
      </c>
      <c r="D18224" s="202" t="str">
        <f t="shared" ref="D18224" si="25158">IF(MOD(D18222-D$10559-1,49)=0,"Jub",IF(MOD(D18222-D$10559,7)=0,"Sab","Yr"))&amp;" "&amp;IF(MOD(D18222-D$10559-1,49)=0,INT(D18222-D$10559-1)/49,"")</f>
        <v xml:space="preserve">Yr </v>
      </c>
      <c r="E18224" s="201">
        <f t="shared" ref="E18224" si="25159">E18220+1</f>
        <v>475</v>
      </c>
      <c r="F18224" s="197">
        <v>1</v>
      </c>
      <c r="G18224" s="203" t="s">
        <v>288</v>
      </c>
      <c r="H18224" s="325">
        <f>H18220+1</f>
        <v>442</v>
      </c>
      <c r="R18224" s="200"/>
    </row>
    <row r="18225" spans="1:18" ht="14.6" customHeight="1" x14ac:dyDescent="0.5">
      <c r="A18225" s="525" t="s">
        <v>1280</v>
      </c>
      <c r="B18225" s="202">
        <f t="shared" ref="B18225" si="25160">B18221+1</f>
        <v>1250</v>
      </c>
      <c r="C18225" s="407" t="str">
        <f t="shared" ref="C18225" si="25161">C18221</f>
        <v>Daniel 1290</v>
      </c>
      <c r="D18225" s="216" t="str">
        <f t="shared" ref="D18225" si="25162">D18221</f>
        <v>Exodus</v>
      </c>
      <c r="E18225" s="212" t="str">
        <f t="shared" ref="E18225" si="25163">E18221</f>
        <v>AD</v>
      </c>
      <c r="F18225" s="197">
        <v>2</v>
      </c>
      <c r="G18225" s="206" t="s">
        <v>604</v>
      </c>
      <c r="H18225" s="325"/>
      <c r="R18225" s="200"/>
    </row>
    <row r="18226" spans="1:18" ht="14.6" customHeight="1" x14ac:dyDescent="0.5">
      <c r="A18226" s="523">
        <f t="shared" ref="A18226" si="25164">A18222+1</f>
        <v>1228</v>
      </c>
      <c r="B18226" s="216" t="str">
        <f t="shared" si="25078"/>
        <v>Olympiad</v>
      </c>
      <c r="C18226" s="408">
        <f t="shared" ref="C18226" si="25165">C18222+1</f>
        <v>1060</v>
      </c>
      <c r="D18226" s="217">
        <f t="shared" ref="D18226" si="25166">D18222+1</f>
        <v>1957</v>
      </c>
      <c r="E18226" s="212"/>
      <c r="F18226" s="197">
        <v>3</v>
      </c>
      <c r="G18226" s="208" t="s">
        <v>287</v>
      </c>
      <c r="H18226" s="367"/>
      <c r="R18226" s="200"/>
    </row>
    <row r="18227" spans="1:18" ht="14.6" customHeight="1" thickBot="1" x14ac:dyDescent="0.55000000000000004">
      <c r="A18227" s="526"/>
      <c r="B18227" s="217">
        <f t="shared" si="25078"/>
        <v>313</v>
      </c>
      <c r="C18227" s="406" t="str">
        <f t="shared" si="25058"/>
        <v>7 Times</v>
      </c>
      <c r="D18227" s="217" t="str">
        <f t="shared" ref="D18227" si="25167">INT((D18226-D$10559-1)/49+1)&amp;"/"&amp;MOD(INT((D18226-D$10559-1)/7),7)+1&amp;"/"&amp;MOD(D18226-D$10559-1,7)+1</f>
        <v>40/1/6</v>
      </c>
      <c r="E18227" s="214"/>
      <c r="F18227" s="197">
        <v>4</v>
      </c>
      <c r="G18227" s="209" t="s">
        <v>605</v>
      </c>
      <c r="H18227" s="324" t="str">
        <f>H18223</f>
        <v>Dn 2300</v>
      </c>
      <c r="R18227" s="200"/>
    </row>
    <row r="18228" spans="1:18" ht="14.6" customHeight="1" x14ac:dyDescent="0.5">
      <c r="A18228" s="524" t="s">
        <v>1279</v>
      </c>
      <c r="B18228" s="217" t="s">
        <v>1188</v>
      </c>
      <c r="C18228" s="407">
        <f t="shared" si="25157"/>
        <v>1079</v>
      </c>
      <c r="D18228" s="202" t="str">
        <f t="shared" ref="D18228" si="25168">IF(MOD(D18226-D$10559-1,49)=0,"Jub",IF(MOD(D18226-D$10559,7)=0,"Sab","Yr"))&amp;" "&amp;IF(MOD(D18226-D$10559-1,49)=0,INT(D18226-D$10559-1)/49,"")</f>
        <v xml:space="preserve">Yr </v>
      </c>
      <c r="E18228" s="201">
        <f t="shared" ref="E18228" si="25169">E18224+1</f>
        <v>476</v>
      </c>
      <c r="F18228" s="197">
        <v>1</v>
      </c>
      <c r="G18228" s="203" t="s">
        <v>288</v>
      </c>
      <c r="H18228" s="325">
        <f>H18224+1</f>
        <v>443</v>
      </c>
      <c r="R18228" s="200"/>
    </row>
    <row r="18229" spans="1:18" ht="14.6" customHeight="1" x14ac:dyDescent="0.5">
      <c r="A18229" s="525" t="s">
        <v>1280</v>
      </c>
      <c r="B18229" s="202">
        <f t="shared" ref="B18229" si="25170">B18225+1</f>
        <v>1251</v>
      </c>
      <c r="C18229" s="407" t="str">
        <f t="shared" ref="C18229" si="25171">C18225</f>
        <v>Daniel 1290</v>
      </c>
      <c r="D18229" s="216" t="str">
        <f t="shared" ref="D18229" si="25172">D18225</f>
        <v>Exodus</v>
      </c>
      <c r="E18229" s="212" t="str">
        <f t="shared" ref="E18229" si="25173">E18225</f>
        <v>AD</v>
      </c>
      <c r="F18229" s="197">
        <v>2</v>
      </c>
      <c r="G18229" s="206" t="s">
        <v>604</v>
      </c>
      <c r="H18229" s="325"/>
      <c r="R18229" s="200"/>
    </row>
    <row r="18230" spans="1:18" ht="14.6" customHeight="1" x14ac:dyDescent="0.5">
      <c r="A18230" s="523">
        <f t="shared" ref="A18230" si="25174">A18226+1</f>
        <v>1229</v>
      </c>
      <c r="B18230" s="216" t="str">
        <f t="shared" si="25089"/>
        <v>Olympiad</v>
      </c>
      <c r="C18230" s="408">
        <f t="shared" ref="C18230" si="25175">C18226+1</f>
        <v>1061</v>
      </c>
      <c r="D18230" s="217">
        <f t="shared" ref="D18230" si="25176">D18226+1</f>
        <v>1958</v>
      </c>
      <c r="E18230" s="212"/>
      <c r="F18230" s="197">
        <v>3</v>
      </c>
      <c r="G18230" s="208" t="s">
        <v>287</v>
      </c>
      <c r="H18230" s="367"/>
      <c r="R18230" s="200"/>
    </row>
    <row r="18231" spans="1:18" ht="14.6" customHeight="1" thickBot="1" x14ac:dyDescent="0.55000000000000004">
      <c r="A18231" s="526"/>
      <c r="B18231" s="217">
        <f t="shared" si="25089"/>
        <v>313</v>
      </c>
      <c r="C18231" s="406" t="str">
        <f t="shared" si="25058"/>
        <v>7 Times</v>
      </c>
      <c r="D18231" s="359" t="str">
        <f t="shared" ref="D18231" si="25177">INT((D18230-D$10559-1)/49+1)&amp;"/"&amp;MOD(INT((D18230-D$10559-1)/7),7)+1&amp;"/"&amp;MOD(D18230-D$10559-1,7)+1</f>
        <v>40/1/7</v>
      </c>
      <c r="E18231" s="214"/>
      <c r="F18231" s="197">
        <v>4</v>
      </c>
      <c r="G18231" s="209" t="s">
        <v>605</v>
      </c>
      <c r="H18231" s="324" t="str">
        <f>H18227</f>
        <v>Dn 2300</v>
      </c>
      <c r="R18231" s="200"/>
    </row>
    <row r="18232" spans="1:18" ht="14.6" customHeight="1" x14ac:dyDescent="0.5">
      <c r="A18232" s="524" t="s">
        <v>1279</v>
      </c>
      <c r="B18232" s="217" t="s">
        <v>1189</v>
      </c>
      <c r="C18232" s="407">
        <f t="shared" si="25157"/>
        <v>1080</v>
      </c>
      <c r="D18232" s="360" t="str">
        <f t="shared" ref="D18232" si="25178">IF(MOD(D18230-D$10559-1,49)=0,"Jub",IF(MOD(D18230-D$10559,7)=0,"Sab","Yr"))&amp;" "&amp;IF(MOD(D18230-D$10559-1,49)=0,INT(D18230-D$10559-1)/49,"")</f>
        <v xml:space="preserve">Sab </v>
      </c>
      <c r="E18232" s="201">
        <f t="shared" ref="E18232" si="25179">E18228+1</f>
        <v>477</v>
      </c>
      <c r="F18232" s="197">
        <v>1</v>
      </c>
      <c r="G18232" s="203" t="s">
        <v>288</v>
      </c>
      <c r="H18232" s="325">
        <f>H18228+1</f>
        <v>444</v>
      </c>
      <c r="R18232" s="200"/>
    </row>
    <row r="18233" spans="1:18" ht="14.6" customHeight="1" x14ac:dyDescent="0.5">
      <c r="A18233" s="525" t="s">
        <v>1280</v>
      </c>
      <c r="B18233" s="202">
        <f t="shared" ref="B18233" si="25180">B18229+1</f>
        <v>1252</v>
      </c>
      <c r="C18233" s="407" t="str">
        <f t="shared" ref="C18233" si="25181">C18229</f>
        <v>Daniel 1290</v>
      </c>
      <c r="D18233" s="361" t="str">
        <f t="shared" ref="D18233" si="25182">D18229</f>
        <v>Exodus</v>
      </c>
      <c r="E18233" s="212" t="str">
        <f t="shared" ref="E18233" si="25183">E18229</f>
        <v>AD</v>
      </c>
      <c r="F18233" s="197">
        <v>2</v>
      </c>
      <c r="G18233" s="206" t="s">
        <v>604</v>
      </c>
      <c r="H18233" s="325"/>
      <c r="R18233" s="200"/>
    </row>
    <row r="18234" spans="1:18" ht="14.6" customHeight="1" x14ac:dyDescent="0.5">
      <c r="A18234" s="523">
        <f t="shared" ref="A18234" si="25184">A18230+1</f>
        <v>1230</v>
      </c>
      <c r="B18234" s="216" t="str">
        <f t="shared" ref="B18234" si="25185">B18230</f>
        <v>Olympiad</v>
      </c>
      <c r="C18234" s="408">
        <f t="shared" ref="C18234" si="25186">C18230+1</f>
        <v>1062</v>
      </c>
      <c r="D18234" s="359">
        <f t="shared" ref="D18234" si="25187">D18230+1</f>
        <v>1959</v>
      </c>
      <c r="E18234" s="212"/>
      <c r="F18234" s="197">
        <v>3</v>
      </c>
      <c r="G18234" s="208" t="s">
        <v>287</v>
      </c>
      <c r="H18234" s="367"/>
      <c r="R18234" s="200"/>
    </row>
    <row r="18235" spans="1:18" ht="14.6" customHeight="1" thickBot="1" x14ac:dyDescent="0.55000000000000004">
      <c r="A18235" s="526"/>
      <c r="B18235" s="217">
        <f t="shared" ref="B18235" si="25188">B18231+1</f>
        <v>314</v>
      </c>
      <c r="C18235" s="406" t="str">
        <f t="shared" si="25058"/>
        <v>7 Times</v>
      </c>
      <c r="D18235" s="217" t="str">
        <f t="shared" ref="D18235" si="25189">INT((D18234-D$10559-1)/49+1)&amp;"/"&amp;MOD(INT((D18234-D$10559-1)/7),7)+1&amp;"/"&amp;MOD(D18234-D$10559-1,7)+1</f>
        <v>40/2/1</v>
      </c>
      <c r="E18235" s="214"/>
      <c r="F18235" s="197">
        <v>4</v>
      </c>
      <c r="G18235" s="209" t="s">
        <v>605</v>
      </c>
      <c r="H18235" s="324" t="str">
        <f>H18231</f>
        <v>Dn 2300</v>
      </c>
      <c r="R18235" s="200"/>
    </row>
    <row r="18236" spans="1:18" ht="14.6" customHeight="1" x14ac:dyDescent="0.5">
      <c r="A18236" s="524" t="s">
        <v>1279</v>
      </c>
      <c r="B18236" s="217" t="s">
        <v>1186</v>
      </c>
      <c r="C18236" s="407">
        <f t="shared" si="25157"/>
        <v>1081</v>
      </c>
      <c r="D18236" s="202" t="str">
        <f t="shared" ref="D18236" si="25190">IF(MOD(D18234-D$10559-1,49)=0,"Jub",IF(MOD(D18234-D$10559,7)=0,"Sab","Yr"))&amp;" "&amp;IF(MOD(D18234-D$10559-1,49)=0,INT(D18234-D$10559-1)/49,"")</f>
        <v xml:space="preserve">Yr </v>
      </c>
      <c r="E18236" s="201">
        <f t="shared" ref="E18236" si="25191">E18232+1</f>
        <v>478</v>
      </c>
      <c r="F18236" s="197">
        <v>1</v>
      </c>
      <c r="G18236" s="203" t="s">
        <v>288</v>
      </c>
      <c r="H18236" s="325">
        <f>H18232+1</f>
        <v>445</v>
      </c>
      <c r="R18236" s="200"/>
    </row>
    <row r="18237" spans="1:18" ht="14.6" customHeight="1" x14ac:dyDescent="0.5">
      <c r="A18237" s="525" t="s">
        <v>1280</v>
      </c>
      <c r="B18237" s="202">
        <f t="shared" ref="B18237" si="25192">B18233+1</f>
        <v>1253</v>
      </c>
      <c r="C18237" s="407" t="str">
        <f t="shared" ref="C18237" si="25193">C18233</f>
        <v>Daniel 1290</v>
      </c>
      <c r="D18237" s="216" t="str">
        <f t="shared" ref="D18237" si="25194">D18233</f>
        <v>Exodus</v>
      </c>
      <c r="E18237" s="212" t="str">
        <f t="shared" ref="E18237" si="25195">E18233</f>
        <v>AD</v>
      </c>
      <c r="F18237" s="197">
        <v>2</v>
      </c>
      <c r="G18237" s="206" t="s">
        <v>604</v>
      </c>
      <c r="H18237" s="325"/>
      <c r="R18237" s="200"/>
    </row>
    <row r="18238" spans="1:18" ht="14.6" customHeight="1" x14ac:dyDescent="0.5">
      <c r="A18238" s="523">
        <f t="shared" ref="A18238" si="25196">A18234+1</f>
        <v>1231</v>
      </c>
      <c r="B18238" s="216" t="str">
        <f t="shared" si="25067"/>
        <v>Olympiad</v>
      </c>
      <c r="C18238" s="408">
        <f t="shared" ref="C18238" si="25197">C18234+1</f>
        <v>1063</v>
      </c>
      <c r="D18238" s="217">
        <f t="shared" ref="D18238" si="25198">D18234+1</f>
        <v>1960</v>
      </c>
      <c r="E18238" s="212"/>
      <c r="F18238" s="197">
        <v>3</v>
      </c>
      <c r="G18238" s="208" t="s">
        <v>287</v>
      </c>
      <c r="H18238" s="367"/>
      <c r="R18238" s="200"/>
    </row>
    <row r="18239" spans="1:18" ht="14.6" customHeight="1" thickBot="1" x14ac:dyDescent="0.55000000000000004">
      <c r="A18239" s="526"/>
      <c r="B18239" s="217">
        <f t="shared" si="25067"/>
        <v>314</v>
      </c>
      <c r="C18239" s="406" t="str">
        <f t="shared" si="25058"/>
        <v>7 Times</v>
      </c>
      <c r="D18239" s="217" t="str">
        <f t="shared" ref="D18239" si="25199">INT((D18238-D$10559-1)/49+1)&amp;"/"&amp;MOD(INT((D18238-D$10559-1)/7),7)+1&amp;"/"&amp;MOD(D18238-D$10559-1,7)+1</f>
        <v>40/2/2</v>
      </c>
      <c r="E18239" s="214"/>
      <c r="F18239" s="197">
        <v>4</v>
      </c>
      <c r="G18239" s="209" t="s">
        <v>605</v>
      </c>
      <c r="H18239" s="324" t="str">
        <f>H18235</f>
        <v>Dn 2300</v>
      </c>
      <c r="R18239" s="200"/>
    </row>
    <row r="18240" spans="1:18" ht="14.6" customHeight="1" x14ac:dyDescent="0.5">
      <c r="A18240" s="524" t="s">
        <v>1279</v>
      </c>
      <c r="B18240" s="217" t="s">
        <v>1187</v>
      </c>
      <c r="C18240" s="407">
        <f t="shared" si="25157"/>
        <v>1082</v>
      </c>
      <c r="D18240" s="202" t="str">
        <f t="shared" ref="D18240" si="25200">IF(MOD(D18238-D$10559-1,49)=0,"Jub",IF(MOD(D18238-D$10559,7)=0,"Sab","Yr"))&amp;" "&amp;IF(MOD(D18238-D$10559-1,49)=0,INT(D18238-D$10559-1)/49,"")</f>
        <v xml:space="preserve">Yr </v>
      </c>
      <c r="E18240" s="201">
        <f t="shared" ref="E18240" si="25201">E18236+1</f>
        <v>479</v>
      </c>
      <c r="F18240" s="197">
        <v>1</v>
      </c>
      <c r="G18240" s="203" t="s">
        <v>288</v>
      </c>
      <c r="H18240" s="325">
        <f>H18236+1</f>
        <v>446</v>
      </c>
      <c r="R18240" s="200"/>
    </row>
    <row r="18241" spans="1:18" ht="14.6" customHeight="1" x14ac:dyDescent="0.5">
      <c r="A18241" s="525" t="s">
        <v>1280</v>
      </c>
      <c r="B18241" s="202">
        <f t="shared" ref="B18241" si="25202">B18237+1</f>
        <v>1254</v>
      </c>
      <c r="C18241" s="407" t="str">
        <f t="shared" ref="C18241" si="25203">C18237</f>
        <v>Daniel 1290</v>
      </c>
      <c r="D18241" s="216" t="str">
        <f t="shared" ref="D18241" si="25204">D18237</f>
        <v>Exodus</v>
      </c>
      <c r="E18241" s="212" t="str">
        <f t="shared" ref="E18241" si="25205">E18237</f>
        <v>AD</v>
      </c>
      <c r="F18241" s="197">
        <v>2</v>
      </c>
      <c r="G18241" s="206" t="s">
        <v>604</v>
      </c>
      <c r="H18241" s="325"/>
      <c r="R18241" s="200"/>
    </row>
    <row r="18242" spans="1:18" ht="14.6" customHeight="1" x14ac:dyDescent="0.5">
      <c r="A18242" s="523">
        <f t="shared" ref="A18242" si="25206">A18238+1</f>
        <v>1232</v>
      </c>
      <c r="B18242" s="216" t="str">
        <f t="shared" si="25078"/>
        <v>Olympiad</v>
      </c>
      <c r="C18242" s="408">
        <f t="shared" ref="C18242" si="25207">C18238+1</f>
        <v>1064</v>
      </c>
      <c r="D18242" s="217">
        <f t="shared" ref="D18242" si="25208">D18238+1</f>
        <v>1961</v>
      </c>
      <c r="E18242" s="212"/>
      <c r="F18242" s="197">
        <v>3</v>
      </c>
      <c r="G18242" s="208" t="s">
        <v>287</v>
      </c>
      <c r="H18242" s="367"/>
      <c r="R18242" s="200"/>
    </row>
    <row r="18243" spans="1:18" ht="14.6" customHeight="1" thickBot="1" x14ac:dyDescent="0.55000000000000004">
      <c r="A18243" s="526"/>
      <c r="B18243" s="217">
        <f t="shared" si="25078"/>
        <v>314</v>
      </c>
      <c r="C18243" s="406" t="str">
        <f t="shared" si="25058"/>
        <v>7 Times</v>
      </c>
      <c r="D18243" s="217" t="str">
        <f t="shared" ref="D18243" si="25209">INT((D18242-D$10559-1)/49+1)&amp;"/"&amp;MOD(INT((D18242-D$10559-1)/7),7)+1&amp;"/"&amp;MOD(D18242-D$10559-1,7)+1</f>
        <v>40/2/3</v>
      </c>
      <c r="E18243" s="214"/>
      <c r="F18243" s="197">
        <v>4</v>
      </c>
      <c r="G18243" s="209" t="s">
        <v>605</v>
      </c>
      <c r="H18243" s="324" t="str">
        <f>H18239</f>
        <v>Dn 2300</v>
      </c>
      <c r="R18243" s="200"/>
    </row>
    <row r="18244" spans="1:18" ht="14.6" customHeight="1" x14ac:dyDescent="0.5">
      <c r="A18244" s="524" t="s">
        <v>1279</v>
      </c>
      <c r="B18244" s="217" t="s">
        <v>1188</v>
      </c>
      <c r="C18244" s="407">
        <f t="shared" si="25157"/>
        <v>1083</v>
      </c>
      <c r="D18244" s="202" t="str">
        <f t="shared" ref="D18244" si="25210">IF(MOD(D18242-D$10559-1,49)=0,"Jub",IF(MOD(D18242-D$10559,7)=0,"Sab","Yr"))&amp;" "&amp;IF(MOD(D18242-D$10559-1,49)=0,INT(D18242-D$10559-1)/49,"")</f>
        <v xml:space="preserve">Yr </v>
      </c>
      <c r="E18244" s="201">
        <f t="shared" ref="E18244" si="25211">E18240+1</f>
        <v>480</v>
      </c>
      <c r="F18244" s="197">
        <v>1</v>
      </c>
      <c r="G18244" s="203" t="s">
        <v>288</v>
      </c>
      <c r="H18244" s="325">
        <f>H18240+1</f>
        <v>447</v>
      </c>
      <c r="R18244" s="200"/>
    </row>
    <row r="18245" spans="1:18" ht="14.6" customHeight="1" x14ac:dyDescent="0.5">
      <c r="A18245" s="525" t="s">
        <v>1280</v>
      </c>
      <c r="B18245" s="202">
        <f t="shared" ref="B18245" si="25212">B18241+1</f>
        <v>1255</v>
      </c>
      <c r="C18245" s="407" t="str">
        <f t="shared" ref="C18245" si="25213">C18241</f>
        <v>Daniel 1290</v>
      </c>
      <c r="D18245" s="216" t="str">
        <f t="shared" ref="D18245" si="25214">D18241</f>
        <v>Exodus</v>
      </c>
      <c r="E18245" s="212" t="str">
        <f t="shared" ref="E18245" si="25215">E18241</f>
        <v>AD</v>
      </c>
      <c r="F18245" s="197">
        <v>2</v>
      </c>
      <c r="G18245" s="206" t="s">
        <v>604</v>
      </c>
      <c r="H18245" s="325"/>
      <c r="R18245" s="200"/>
    </row>
    <row r="18246" spans="1:18" ht="14.6" customHeight="1" x14ac:dyDescent="0.5">
      <c r="A18246" s="523">
        <f t="shared" ref="A18246" si="25216">A18242+1</f>
        <v>1233</v>
      </c>
      <c r="B18246" s="216" t="str">
        <f t="shared" si="25089"/>
        <v>Olympiad</v>
      </c>
      <c r="C18246" s="408">
        <f t="shared" ref="C18246" si="25217">C18242+1</f>
        <v>1065</v>
      </c>
      <c r="D18246" s="217">
        <f t="shared" ref="D18246" si="25218">D18242+1</f>
        <v>1962</v>
      </c>
      <c r="E18246" s="212"/>
      <c r="F18246" s="197">
        <v>3</v>
      </c>
      <c r="G18246" s="208" t="s">
        <v>287</v>
      </c>
      <c r="H18246" s="367"/>
      <c r="R18246" s="200"/>
    </row>
    <row r="18247" spans="1:18" ht="14.6" customHeight="1" thickBot="1" x14ac:dyDescent="0.55000000000000004">
      <c r="A18247" s="526"/>
      <c r="B18247" s="217">
        <f t="shared" si="25089"/>
        <v>314</v>
      </c>
      <c r="C18247" s="406" t="str">
        <f t="shared" si="25058"/>
        <v>7 Times</v>
      </c>
      <c r="D18247" s="217" t="str">
        <f t="shared" ref="D18247" si="25219">INT((D18246-D$10559-1)/49+1)&amp;"/"&amp;MOD(INT((D18246-D$10559-1)/7),7)+1&amp;"/"&amp;MOD(D18246-D$10559-1,7)+1</f>
        <v>40/2/4</v>
      </c>
      <c r="E18247" s="214"/>
      <c r="F18247" s="197">
        <v>4</v>
      </c>
      <c r="G18247" s="209" t="s">
        <v>605</v>
      </c>
      <c r="H18247" s="324" t="str">
        <f>H18243</f>
        <v>Dn 2300</v>
      </c>
      <c r="R18247" s="200"/>
    </row>
    <row r="18248" spans="1:18" ht="14.6" customHeight="1" x14ac:dyDescent="0.5">
      <c r="A18248" s="524" t="s">
        <v>1279</v>
      </c>
      <c r="B18248" s="217" t="s">
        <v>1189</v>
      </c>
      <c r="C18248" s="407">
        <f t="shared" si="25157"/>
        <v>1084</v>
      </c>
      <c r="D18248" s="202" t="str">
        <f t="shared" ref="D18248" si="25220">IF(MOD(D18246-D$10559-1,49)=0,"Jub",IF(MOD(D18246-D$10559,7)=0,"Sab","Yr"))&amp;" "&amp;IF(MOD(D18246-D$10559-1,49)=0,INT(D18246-D$10559-1)/49,"")</f>
        <v xml:space="preserve">Yr </v>
      </c>
      <c r="E18248" s="201">
        <f t="shared" ref="E18248" si="25221">E18244+1</f>
        <v>481</v>
      </c>
      <c r="F18248" s="197">
        <v>1</v>
      </c>
      <c r="G18248" s="203" t="s">
        <v>288</v>
      </c>
      <c r="H18248" s="325">
        <f>H18244+1</f>
        <v>448</v>
      </c>
      <c r="R18248" s="200"/>
    </row>
    <row r="18249" spans="1:18" ht="14.6" customHeight="1" x14ac:dyDescent="0.5">
      <c r="A18249" s="525" t="s">
        <v>1280</v>
      </c>
      <c r="B18249" s="202">
        <f t="shared" ref="B18249" si="25222">B18245+1</f>
        <v>1256</v>
      </c>
      <c r="C18249" s="407" t="str">
        <f t="shared" ref="C18249" si="25223">C18245</f>
        <v>Daniel 1290</v>
      </c>
      <c r="D18249" s="216" t="str">
        <f t="shared" ref="D18249" si="25224">D18245</f>
        <v>Exodus</v>
      </c>
      <c r="E18249" s="212" t="str">
        <f t="shared" ref="E18249" si="25225">E18245</f>
        <v>AD</v>
      </c>
      <c r="F18249" s="197">
        <v>2</v>
      </c>
      <c r="G18249" s="206" t="s">
        <v>604</v>
      </c>
      <c r="H18249" s="325"/>
      <c r="R18249" s="200"/>
    </row>
    <row r="18250" spans="1:18" ht="14.6" customHeight="1" x14ac:dyDescent="0.5">
      <c r="A18250" s="523">
        <f t="shared" ref="A18250" si="25226">A18246+1</f>
        <v>1234</v>
      </c>
      <c r="B18250" s="216" t="str">
        <f t="shared" ref="B18250" si="25227">B18246</f>
        <v>Olympiad</v>
      </c>
      <c r="C18250" s="408">
        <f t="shared" ref="C18250" si="25228">C18246+1</f>
        <v>1066</v>
      </c>
      <c r="D18250" s="217">
        <f t="shared" ref="D18250" si="25229">D18246+1</f>
        <v>1963</v>
      </c>
      <c r="E18250" s="212"/>
      <c r="F18250" s="197">
        <v>3</v>
      </c>
      <c r="G18250" s="208" t="s">
        <v>287</v>
      </c>
      <c r="H18250" s="367"/>
      <c r="R18250" s="200"/>
    </row>
    <row r="18251" spans="1:18" ht="14.6" customHeight="1" thickBot="1" x14ac:dyDescent="0.55000000000000004">
      <c r="A18251" s="526"/>
      <c r="B18251" s="217">
        <f t="shared" ref="B18251" si="25230">B18247+1</f>
        <v>315</v>
      </c>
      <c r="C18251" s="406" t="str">
        <f t="shared" ref="C18251:C18311" si="25231">C18247</f>
        <v>7 Times</v>
      </c>
      <c r="D18251" s="217" t="str">
        <f t="shared" ref="D18251" si="25232">INT((D18250-D$10559-1)/49+1)&amp;"/"&amp;MOD(INT((D18250-D$10559-1)/7),7)+1&amp;"/"&amp;MOD(D18250-D$10559-1,7)+1</f>
        <v>40/2/5</v>
      </c>
      <c r="E18251" s="214"/>
      <c r="F18251" s="197">
        <v>4</v>
      </c>
      <c r="G18251" s="209" t="s">
        <v>605</v>
      </c>
      <c r="H18251" s="324" t="str">
        <f>H18247</f>
        <v>Dn 2300</v>
      </c>
      <c r="R18251" s="200"/>
    </row>
    <row r="18252" spans="1:18" ht="14.6" customHeight="1" x14ac:dyDescent="0.5">
      <c r="A18252" s="524" t="s">
        <v>1279</v>
      </c>
      <c r="B18252" s="217" t="s">
        <v>1186</v>
      </c>
      <c r="C18252" s="407">
        <f t="shared" si="25157"/>
        <v>1085</v>
      </c>
      <c r="D18252" s="202" t="str">
        <f t="shared" ref="D18252" si="25233">IF(MOD(D18250-D$10559-1,49)=0,"Jub",IF(MOD(D18250-D$10559,7)=0,"Sab","Yr"))&amp;" "&amp;IF(MOD(D18250-D$10559-1,49)=0,INT(D18250-D$10559-1)/49,"")</f>
        <v xml:space="preserve">Yr </v>
      </c>
      <c r="E18252" s="201">
        <f t="shared" ref="E18252" si="25234">E18248+1</f>
        <v>482</v>
      </c>
      <c r="F18252" s="197">
        <v>1</v>
      </c>
      <c r="G18252" s="203" t="s">
        <v>288</v>
      </c>
      <c r="H18252" s="325">
        <f>H18248+1</f>
        <v>449</v>
      </c>
      <c r="R18252" s="200"/>
    </row>
    <row r="18253" spans="1:18" ht="14.6" customHeight="1" x14ac:dyDescent="0.5">
      <c r="A18253" s="525" t="s">
        <v>1280</v>
      </c>
      <c r="B18253" s="202">
        <f t="shared" ref="B18253" si="25235">B18249+1</f>
        <v>1257</v>
      </c>
      <c r="C18253" s="407" t="str">
        <f t="shared" ref="C18253" si="25236">C18249</f>
        <v>Daniel 1290</v>
      </c>
      <c r="D18253" s="216" t="str">
        <f t="shared" ref="D18253" si="25237">D18249</f>
        <v>Exodus</v>
      </c>
      <c r="E18253" s="212" t="str">
        <f t="shared" ref="E18253" si="25238">E18249</f>
        <v>AD</v>
      </c>
      <c r="F18253" s="197">
        <v>2</v>
      </c>
      <c r="G18253" s="206" t="s">
        <v>604</v>
      </c>
      <c r="H18253" s="325"/>
      <c r="R18253" s="200"/>
    </row>
    <row r="18254" spans="1:18" ht="14.6" customHeight="1" x14ac:dyDescent="0.5">
      <c r="A18254" s="523">
        <f t="shared" ref="A18254" si="25239">A18250+1</f>
        <v>1235</v>
      </c>
      <c r="B18254" s="216" t="str">
        <f t="shared" ref="B18254:B18303" si="25240">B18250</f>
        <v>Olympiad</v>
      </c>
      <c r="C18254" s="408">
        <f t="shared" ref="C18254" si="25241">C18250+1</f>
        <v>1067</v>
      </c>
      <c r="D18254" s="217">
        <f t="shared" ref="D18254" si="25242">D18250+1</f>
        <v>1964</v>
      </c>
      <c r="E18254" s="212"/>
      <c r="F18254" s="197">
        <v>3</v>
      </c>
      <c r="G18254" s="208" t="s">
        <v>287</v>
      </c>
      <c r="H18254" s="367"/>
      <c r="R18254" s="200"/>
    </row>
    <row r="18255" spans="1:18" ht="14.6" customHeight="1" thickBot="1" x14ac:dyDescent="0.55000000000000004">
      <c r="A18255" s="526"/>
      <c r="B18255" s="217">
        <f t="shared" si="25240"/>
        <v>315</v>
      </c>
      <c r="C18255" s="406" t="str">
        <f t="shared" si="25231"/>
        <v>7 Times</v>
      </c>
      <c r="D18255" s="217" t="str">
        <f t="shared" ref="D18255" si="25243">INT((D18254-D$10559-1)/49+1)&amp;"/"&amp;MOD(INT((D18254-D$10559-1)/7),7)+1&amp;"/"&amp;MOD(D18254-D$10559-1,7)+1</f>
        <v>40/2/6</v>
      </c>
      <c r="E18255" s="214"/>
      <c r="F18255" s="197">
        <v>4</v>
      </c>
      <c r="G18255" s="209" t="s">
        <v>605</v>
      </c>
      <c r="H18255" s="324" t="str">
        <f>H18251</f>
        <v>Dn 2300</v>
      </c>
      <c r="R18255" s="200"/>
    </row>
    <row r="18256" spans="1:18" ht="14.6" customHeight="1" x14ac:dyDescent="0.5">
      <c r="A18256" s="524" t="s">
        <v>1279</v>
      </c>
      <c r="B18256" s="217" t="s">
        <v>1187</v>
      </c>
      <c r="C18256" s="407">
        <f t="shared" si="25157"/>
        <v>1086</v>
      </c>
      <c r="D18256" s="202" t="str">
        <f t="shared" ref="D18256" si="25244">IF(MOD(D18254-D$10559-1,49)=0,"Jub",IF(MOD(D18254-D$10559,7)=0,"Sab","Yr"))&amp;" "&amp;IF(MOD(D18254-D$10559-1,49)=0,INT(D18254-D$10559-1)/49,"")</f>
        <v xml:space="preserve">Yr </v>
      </c>
      <c r="E18256" s="201">
        <f t="shared" ref="E18256" si="25245">E18252+1</f>
        <v>483</v>
      </c>
      <c r="F18256" s="197">
        <v>1</v>
      </c>
      <c r="G18256" s="203" t="s">
        <v>288</v>
      </c>
      <c r="H18256" s="325">
        <f>H18252+1</f>
        <v>450</v>
      </c>
      <c r="R18256" s="200"/>
    </row>
    <row r="18257" spans="1:18" ht="14.6" customHeight="1" x14ac:dyDescent="0.5">
      <c r="A18257" s="525" t="s">
        <v>1280</v>
      </c>
      <c r="B18257" s="202">
        <f t="shared" ref="B18257" si="25246">B18253+1</f>
        <v>1258</v>
      </c>
      <c r="C18257" s="407" t="str">
        <f t="shared" ref="C18257" si="25247">C18253</f>
        <v>Daniel 1290</v>
      </c>
      <c r="D18257" s="216" t="str">
        <f t="shared" ref="D18257" si="25248">D18253</f>
        <v>Exodus</v>
      </c>
      <c r="E18257" s="212" t="str">
        <f t="shared" ref="E18257" si="25249">E18253</f>
        <v>AD</v>
      </c>
      <c r="F18257" s="197">
        <v>2</v>
      </c>
      <c r="G18257" s="206" t="s">
        <v>604</v>
      </c>
      <c r="H18257" s="325"/>
      <c r="R18257" s="200"/>
    </row>
    <row r="18258" spans="1:18" ht="14.6" customHeight="1" x14ac:dyDescent="0.5">
      <c r="A18258" s="523">
        <f t="shared" ref="A18258" si="25250">A18254+1</f>
        <v>1236</v>
      </c>
      <c r="B18258" s="216" t="str">
        <f t="shared" ref="B18258:B18307" si="25251">B18254</f>
        <v>Olympiad</v>
      </c>
      <c r="C18258" s="408">
        <f t="shared" ref="C18258" si="25252">C18254+1</f>
        <v>1068</v>
      </c>
      <c r="D18258" s="217">
        <f t="shared" ref="D18258" si="25253">D18254+1</f>
        <v>1965</v>
      </c>
      <c r="E18258" s="212"/>
      <c r="F18258" s="197">
        <v>3</v>
      </c>
      <c r="G18258" s="208" t="s">
        <v>287</v>
      </c>
      <c r="H18258" s="367"/>
      <c r="R18258" s="200"/>
    </row>
    <row r="18259" spans="1:18" ht="14.6" customHeight="1" thickBot="1" x14ac:dyDescent="0.55000000000000004">
      <c r="A18259" s="526"/>
      <c r="B18259" s="217">
        <f t="shared" si="25251"/>
        <v>315</v>
      </c>
      <c r="C18259" s="406" t="str">
        <f t="shared" si="25231"/>
        <v>7 Times</v>
      </c>
      <c r="D18259" s="359" t="str">
        <f t="shared" ref="D18259" si="25254">INT((D18258-D$10559-1)/49+1)&amp;"/"&amp;MOD(INT((D18258-D$10559-1)/7),7)+1&amp;"/"&amp;MOD(D18258-D$10559-1,7)+1</f>
        <v>40/2/7</v>
      </c>
      <c r="E18259" s="214"/>
      <c r="F18259" s="197">
        <v>4</v>
      </c>
      <c r="G18259" s="209" t="s">
        <v>605</v>
      </c>
      <c r="H18259" s="324" t="str">
        <f>H18255</f>
        <v>Dn 2300</v>
      </c>
      <c r="R18259" s="200"/>
    </row>
    <row r="18260" spans="1:18" ht="14.6" customHeight="1" x14ac:dyDescent="0.5">
      <c r="A18260" s="524" t="s">
        <v>1279</v>
      </c>
      <c r="B18260" s="217" t="s">
        <v>1188</v>
      </c>
      <c r="C18260" s="407">
        <f t="shared" si="25157"/>
        <v>1087</v>
      </c>
      <c r="D18260" s="360" t="str">
        <f t="shared" ref="D18260" si="25255">IF(MOD(D18258-D$10559-1,49)=0,"Jub",IF(MOD(D18258-D$10559,7)=0,"Sab","Yr"))&amp;" "&amp;IF(MOD(D18258-D$10559-1,49)=0,INT(D18258-D$10559-1)/49,"")</f>
        <v xml:space="preserve">Sab </v>
      </c>
      <c r="E18260" s="201">
        <f t="shared" ref="E18260" si="25256">E18256+1</f>
        <v>484</v>
      </c>
      <c r="F18260" s="197">
        <v>1</v>
      </c>
      <c r="G18260" s="203" t="s">
        <v>288</v>
      </c>
      <c r="H18260" s="325">
        <f>H18256+1</f>
        <v>451</v>
      </c>
      <c r="R18260" s="200"/>
    </row>
    <row r="18261" spans="1:18" ht="14.6" customHeight="1" x14ac:dyDescent="0.5">
      <c r="A18261" s="525" t="s">
        <v>1280</v>
      </c>
      <c r="B18261" s="202">
        <f t="shared" ref="B18261" si="25257">B18257+1</f>
        <v>1259</v>
      </c>
      <c r="C18261" s="407" t="str">
        <f t="shared" ref="C18261" si="25258">C18257</f>
        <v>Daniel 1290</v>
      </c>
      <c r="D18261" s="361" t="str">
        <f t="shared" ref="D18261" si="25259">D18257</f>
        <v>Exodus</v>
      </c>
      <c r="E18261" s="212" t="str">
        <f t="shared" ref="E18261" si="25260">E18257</f>
        <v>AD</v>
      </c>
      <c r="F18261" s="197">
        <v>2</v>
      </c>
      <c r="G18261" s="206" t="s">
        <v>604</v>
      </c>
      <c r="H18261" s="325"/>
      <c r="R18261" s="200"/>
    </row>
    <row r="18262" spans="1:18" ht="14.6" customHeight="1" x14ac:dyDescent="0.5">
      <c r="A18262" s="523">
        <f t="shared" ref="A18262" si="25261">A18258+1</f>
        <v>1237</v>
      </c>
      <c r="B18262" s="216" t="str">
        <f t="shared" ref="B18262:B18311" si="25262">B18258</f>
        <v>Olympiad</v>
      </c>
      <c r="C18262" s="408">
        <f t="shared" ref="C18262" si="25263">C18258+1</f>
        <v>1069</v>
      </c>
      <c r="D18262" s="359">
        <f t="shared" ref="D18262" si="25264">D18258+1</f>
        <v>1966</v>
      </c>
      <c r="E18262" s="212"/>
      <c r="F18262" s="197">
        <v>3</v>
      </c>
      <c r="G18262" s="208" t="s">
        <v>287</v>
      </c>
      <c r="H18262" s="367"/>
      <c r="R18262" s="200"/>
    </row>
    <row r="18263" spans="1:18" ht="14.6" customHeight="1" thickBot="1" x14ac:dyDescent="0.55000000000000004">
      <c r="A18263" s="526"/>
      <c r="B18263" s="217">
        <f t="shared" si="25262"/>
        <v>315</v>
      </c>
      <c r="C18263" s="406" t="str">
        <f t="shared" si="25231"/>
        <v>7 Times</v>
      </c>
      <c r="D18263" s="217" t="str">
        <f t="shared" ref="D18263" si="25265">INT((D18262-D$10559-1)/49+1)&amp;"/"&amp;MOD(INT((D18262-D$10559-1)/7),7)+1&amp;"/"&amp;MOD(D18262-D$10559-1,7)+1</f>
        <v>40/3/1</v>
      </c>
      <c r="E18263" s="214"/>
      <c r="F18263" s="197">
        <v>4</v>
      </c>
      <c r="G18263" s="209" t="s">
        <v>605</v>
      </c>
      <c r="H18263" s="324" t="str">
        <f>H18259</f>
        <v>Dn 2300</v>
      </c>
      <c r="R18263" s="200"/>
    </row>
    <row r="18264" spans="1:18" ht="14.6" customHeight="1" x14ac:dyDescent="0.5">
      <c r="A18264" s="524" t="s">
        <v>1279</v>
      </c>
      <c r="B18264" s="217" t="s">
        <v>1189</v>
      </c>
      <c r="C18264" s="407">
        <f t="shared" si="25157"/>
        <v>1088</v>
      </c>
      <c r="D18264" s="202" t="str">
        <f t="shared" ref="D18264" si="25266">IF(MOD(D18262-D$10559-1,49)=0,"Jub",IF(MOD(D18262-D$10559,7)=0,"Sab","Yr"))&amp;" "&amp;IF(MOD(D18262-D$10559-1,49)=0,INT(D18262-D$10559-1)/49,"")</f>
        <v xml:space="preserve">Yr </v>
      </c>
      <c r="E18264" s="201">
        <f t="shared" ref="E18264" si="25267">E18260+1</f>
        <v>485</v>
      </c>
      <c r="F18264" s="197">
        <v>1</v>
      </c>
      <c r="G18264" s="203" t="s">
        <v>288</v>
      </c>
      <c r="H18264" s="325">
        <f>H18260+1</f>
        <v>452</v>
      </c>
      <c r="R18264" s="200"/>
    </row>
    <row r="18265" spans="1:18" ht="14.6" customHeight="1" x14ac:dyDescent="0.5">
      <c r="A18265" s="525" t="s">
        <v>1280</v>
      </c>
      <c r="B18265" s="202">
        <f t="shared" ref="B18265" si="25268">B18261+1</f>
        <v>1260</v>
      </c>
      <c r="C18265" s="407" t="str">
        <f t="shared" ref="C18265" si="25269">C18261</f>
        <v>Daniel 1290</v>
      </c>
      <c r="D18265" s="216" t="str">
        <f t="shared" ref="D18265" si="25270">D18261</f>
        <v>Exodus</v>
      </c>
      <c r="E18265" s="212" t="str">
        <f t="shared" ref="E18265" si="25271">E18261</f>
        <v>AD</v>
      </c>
      <c r="F18265" s="197">
        <v>2</v>
      </c>
      <c r="G18265" s="206" t="s">
        <v>604</v>
      </c>
      <c r="H18265" s="325"/>
      <c r="R18265" s="200"/>
    </row>
    <row r="18266" spans="1:18" ht="14.6" customHeight="1" x14ac:dyDescent="0.5">
      <c r="A18266" s="523">
        <f t="shared" ref="A18266" si="25272">A18262+1</f>
        <v>1238</v>
      </c>
      <c r="B18266" s="216" t="str">
        <f t="shared" ref="B18266" si="25273">B18262</f>
        <v>Olympiad</v>
      </c>
      <c r="C18266" s="408">
        <f t="shared" ref="C18266" si="25274">C18262+1</f>
        <v>1070</v>
      </c>
      <c r="D18266" s="217">
        <f t="shared" ref="D18266" si="25275">D18262+1</f>
        <v>1967</v>
      </c>
      <c r="E18266" s="212"/>
      <c r="F18266" s="197">
        <v>3</v>
      </c>
      <c r="G18266" s="208" t="s">
        <v>287</v>
      </c>
      <c r="H18266" s="367"/>
      <c r="R18266" s="200"/>
    </row>
    <row r="18267" spans="1:18" ht="14.6" customHeight="1" thickBot="1" x14ac:dyDescent="0.55000000000000004">
      <c r="A18267" s="526"/>
      <c r="B18267" s="217">
        <f t="shared" ref="B18267" si="25276">B18263+1</f>
        <v>316</v>
      </c>
      <c r="C18267" s="406" t="str">
        <f t="shared" si="25231"/>
        <v>7 Times</v>
      </c>
      <c r="D18267" s="217" t="str">
        <f t="shared" ref="D18267" si="25277">INT((D18266-D$10559-1)/49+1)&amp;"/"&amp;MOD(INT((D18266-D$10559-1)/7),7)+1&amp;"/"&amp;MOD(D18266-D$10559-1,7)+1</f>
        <v>40/3/2</v>
      </c>
      <c r="E18267" s="214"/>
      <c r="F18267" s="197">
        <v>4</v>
      </c>
      <c r="G18267" s="209" t="s">
        <v>605</v>
      </c>
      <c r="H18267" s="324" t="str">
        <f>H18263</f>
        <v>Dn 2300</v>
      </c>
      <c r="R18267" s="200"/>
    </row>
    <row r="18268" spans="1:18" ht="14.6" customHeight="1" x14ac:dyDescent="0.5">
      <c r="A18268" s="524" t="s">
        <v>1279</v>
      </c>
      <c r="B18268" s="217" t="s">
        <v>1186</v>
      </c>
      <c r="C18268" s="407">
        <f t="shared" si="25157"/>
        <v>1089</v>
      </c>
      <c r="D18268" s="202" t="str">
        <f t="shared" ref="D18268" si="25278">IF(MOD(D18266-D$10559-1,49)=0,"Jub",IF(MOD(D18266-D$10559,7)=0,"Sab","Yr"))&amp;" "&amp;IF(MOD(D18266-D$10559-1,49)=0,INT(D18266-D$10559-1)/49,"")</f>
        <v xml:space="preserve">Yr </v>
      </c>
      <c r="E18268" s="201">
        <f t="shared" ref="E18268" si="25279">E18264+1</f>
        <v>486</v>
      </c>
      <c r="F18268" s="197">
        <v>1</v>
      </c>
      <c r="G18268" s="203" t="s">
        <v>288</v>
      </c>
      <c r="H18268" s="325">
        <f>H18264+1</f>
        <v>453</v>
      </c>
      <c r="R18268" s="200"/>
    </row>
    <row r="18269" spans="1:18" ht="14.6" customHeight="1" x14ac:dyDescent="0.5">
      <c r="A18269" s="525" t="s">
        <v>1280</v>
      </c>
      <c r="B18269" s="202">
        <f t="shared" ref="B18269" si="25280">B18265+1</f>
        <v>1261</v>
      </c>
      <c r="C18269" s="407" t="str">
        <f t="shared" ref="C18269" si="25281">C18265</f>
        <v>Daniel 1290</v>
      </c>
      <c r="D18269" s="216" t="str">
        <f t="shared" ref="D18269" si="25282">D18265</f>
        <v>Exodus</v>
      </c>
      <c r="E18269" s="212" t="str">
        <f t="shared" ref="E18269" si="25283">E18265</f>
        <v>AD</v>
      </c>
      <c r="F18269" s="197">
        <v>2</v>
      </c>
      <c r="G18269" s="206" t="s">
        <v>604</v>
      </c>
      <c r="H18269" s="325"/>
      <c r="R18269" s="200"/>
    </row>
    <row r="18270" spans="1:18" ht="14.6" customHeight="1" x14ac:dyDescent="0.5">
      <c r="A18270" s="523">
        <f t="shared" ref="A18270" si="25284">A18266+1</f>
        <v>1239</v>
      </c>
      <c r="B18270" s="216" t="str">
        <f t="shared" si="25240"/>
        <v>Olympiad</v>
      </c>
      <c r="C18270" s="408">
        <f t="shared" ref="C18270" si="25285">C18266+1</f>
        <v>1071</v>
      </c>
      <c r="D18270" s="217">
        <f t="shared" ref="D18270" si="25286">D18266+1</f>
        <v>1968</v>
      </c>
      <c r="E18270" s="212"/>
      <c r="F18270" s="197">
        <v>3</v>
      </c>
      <c r="G18270" s="208" t="s">
        <v>287</v>
      </c>
      <c r="H18270" s="367"/>
      <c r="R18270" s="200"/>
    </row>
    <row r="18271" spans="1:18" ht="14.6" customHeight="1" thickBot="1" x14ac:dyDescent="0.55000000000000004">
      <c r="A18271" s="526"/>
      <c r="B18271" s="217">
        <f t="shared" si="25240"/>
        <v>316</v>
      </c>
      <c r="C18271" s="406" t="str">
        <f t="shared" si="25231"/>
        <v>7 Times</v>
      </c>
      <c r="D18271" s="217" t="str">
        <f t="shared" ref="D18271" si="25287">INT((D18270-D$10559-1)/49+1)&amp;"/"&amp;MOD(INT((D18270-D$10559-1)/7),7)+1&amp;"/"&amp;MOD(D18270-D$10559-1,7)+1</f>
        <v>40/3/3</v>
      </c>
      <c r="E18271" s="214"/>
      <c r="F18271" s="197">
        <v>4</v>
      </c>
      <c r="G18271" s="209" t="s">
        <v>605</v>
      </c>
      <c r="H18271" s="324" t="str">
        <f>H18267</f>
        <v>Dn 2300</v>
      </c>
      <c r="R18271" s="200"/>
    </row>
    <row r="18272" spans="1:18" ht="14.6" customHeight="1" x14ac:dyDescent="0.5">
      <c r="A18272" s="524" t="s">
        <v>1279</v>
      </c>
      <c r="B18272" s="217" t="s">
        <v>1187</v>
      </c>
      <c r="C18272" s="407">
        <f t="shared" si="25157"/>
        <v>1090</v>
      </c>
      <c r="D18272" s="202" t="str">
        <f t="shared" ref="D18272" si="25288">IF(MOD(D18270-D$10559-1,49)=0,"Jub",IF(MOD(D18270-D$10559,7)=0,"Sab","Yr"))&amp;" "&amp;IF(MOD(D18270-D$10559-1,49)=0,INT(D18270-D$10559-1)/49,"")</f>
        <v xml:space="preserve">Yr </v>
      </c>
      <c r="E18272" s="201">
        <f t="shared" ref="E18272" si="25289">E18268+1</f>
        <v>487</v>
      </c>
      <c r="F18272" s="197">
        <v>1</v>
      </c>
      <c r="G18272" s="203" t="s">
        <v>288</v>
      </c>
      <c r="H18272" s="325">
        <f>H18268+1</f>
        <v>454</v>
      </c>
      <c r="R18272" s="200"/>
    </row>
    <row r="18273" spans="1:18" ht="14.6" customHeight="1" x14ac:dyDescent="0.5">
      <c r="A18273" s="525" t="s">
        <v>1280</v>
      </c>
      <c r="B18273" s="202">
        <f t="shared" ref="B18273" si="25290">B18269+1</f>
        <v>1262</v>
      </c>
      <c r="C18273" s="407" t="str">
        <f t="shared" ref="C18273" si="25291">C18269</f>
        <v>Daniel 1290</v>
      </c>
      <c r="D18273" s="216" t="str">
        <f t="shared" ref="D18273" si="25292">D18269</f>
        <v>Exodus</v>
      </c>
      <c r="E18273" s="212" t="str">
        <f t="shared" ref="E18273" si="25293">E18269</f>
        <v>AD</v>
      </c>
      <c r="F18273" s="197">
        <v>2</v>
      </c>
      <c r="G18273" s="206" t="s">
        <v>604</v>
      </c>
      <c r="H18273" s="325"/>
      <c r="R18273" s="200"/>
    </row>
    <row r="18274" spans="1:18" ht="14.6" customHeight="1" x14ac:dyDescent="0.5">
      <c r="A18274" s="523">
        <f t="shared" ref="A18274" si="25294">A18270+1</f>
        <v>1240</v>
      </c>
      <c r="B18274" s="216" t="str">
        <f t="shared" si="25251"/>
        <v>Olympiad</v>
      </c>
      <c r="C18274" s="408">
        <f t="shared" ref="C18274" si="25295">C18270+1</f>
        <v>1072</v>
      </c>
      <c r="D18274" s="217">
        <f t="shared" ref="D18274" si="25296">D18270+1</f>
        <v>1969</v>
      </c>
      <c r="E18274" s="212"/>
      <c r="F18274" s="197">
        <v>3</v>
      </c>
      <c r="G18274" s="208" t="s">
        <v>287</v>
      </c>
      <c r="H18274" s="367"/>
      <c r="R18274" s="200"/>
    </row>
    <row r="18275" spans="1:18" ht="14.6" customHeight="1" thickBot="1" x14ac:dyDescent="0.55000000000000004">
      <c r="A18275" s="526"/>
      <c r="B18275" s="217">
        <f t="shared" si="25251"/>
        <v>316</v>
      </c>
      <c r="C18275" s="406" t="str">
        <f t="shared" si="25231"/>
        <v>7 Times</v>
      </c>
      <c r="D18275" s="217" t="str">
        <f t="shared" ref="D18275" si="25297">INT((D18274-D$10559-1)/49+1)&amp;"/"&amp;MOD(INT((D18274-D$10559-1)/7),7)+1&amp;"/"&amp;MOD(D18274-D$10559-1,7)+1</f>
        <v>40/3/4</v>
      </c>
      <c r="E18275" s="214"/>
      <c r="F18275" s="197">
        <v>4</v>
      </c>
      <c r="G18275" s="209" t="s">
        <v>605</v>
      </c>
      <c r="H18275" s="324" t="str">
        <f>H18271</f>
        <v>Dn 2300</v>
      </c>
      <c r="R18275" s="200"/>
    </row>
    <row r="18276" spans="1:18" ht="14.6" customHeight="1" x14ac:dyDescent="0.5">
      <c r="A18276" s="524" t="s">
        <v>1279</v>
      </c>
      <c r="B18276" s="217" t="s">
        <v>1188</v>
      </c>
      <c r="C18276" s="407">
        <f t="shared" si="25157"/>
        <v>1091</v>
      </c>
      <c r="D18276" s="202" t="str">
        <f t="shared" ref="D18276" si="25298">IF(MOD(D18274-D$10559-1,49)=0,"Jub",IF(MOD(D18274-D$10559,7)=0,"Sab","Yr"))&amp;" "&amp;IF(MOD(D18274-D$10559-1,49)=0,INT(D18274-D$10559-1)/49,"")</f>
        <v xml:space="preserve">Yr </v>
      </c>
      <c r="E18276" s="201">
        <f t="shared" ref="E18276" si="25299">E18272+1</f>
        <v>488</v>
      </c>
      <c r="F18276" s="197">
        <v>1</v>
      </c>
      <c r="G18276" s="203" t="s">
        <v>288</v>
      </c>
      <c r="H18276" s="325">
        <f>H18272+1</f>
        <v>455</v>
      </c>
      <c r="R18276" s="200"/>
    </row>
    <row r="18277" spans="1:18" ht="14.6" customHeight="1" x14ac:dyDescent="0.5">
      <c r="A18277" s="525" t="s">
        <v>1280</v>
      </c>
      <c r="B18277" s="202">
        <f t="shared" ref="B18277" si="25300">B18273+1</f>
        <v>1263</v>
      </c>
      <c r="C18277" s="407" t="str">
        <f t="shared" ref="C18277" si="25301">C18273</f>
        <v>Daniel 1290</v>
      </c>
      <c r="D18277" s="216" t="str">
        <f t="shared" ref="D18277" si="25302">D18273</f>
        <v>Exodus</v>
      </c>
      <c r="E18277" s="212" t="str">
        <f t="shared" ref="E18277" si="25303">E18273</f>
        <v>AD</v>
      </c>
      <c r="F18277" s="197">
        <v>2</v>
      </c>
      <c r="G18277" s="206" t="s">
        <v>604</v>
      </c>
      <c r="H18277" s="325"/>
      <c r="R18277" s="200"/>
    </row>
    <row r="18278" spans="1:18" ht="14.6" customHeight="1" x14ac:dyDescent="0.5">
      <c r="A18278" s="523">
        <f t="shared" ref="A18278" si="25304">A18274+1</f>
        <v>1241</v>
      </c>
      <c r="B18278" s="216" t="str">
        <f t="shared" si="25262"/>
        <v>Olympiad</v>
      </c>
      <c r="C18278" s="408">
        <f t="shared" ref="C18278" si="25305">C18274+1</f>
        <v>1073</v>
      </c>
      <c r="D18278" s="217">
        <f t="shared" ref="D18278" si="25306">D18274+1</f>
        <v>1970</v>
      </c>
      <c r="E18278" s="212"/>
      <c r="F18278" s="197">
        <v>3</v>
      </c>
      <c r="G18278" s="208" t="s">
        <v>287</v>
      </c>
      <c r="H18278" s="367"/>
      <c r="R18278" s="200"/>
    </row>
    <row r="18279" spans="1:18" ht="14.6" customHeight="1" thickBot="1" x14ac:dyDescent="0.55000000000000004">
      <c r="A18279" s="526"/>
      <c r="B18279" s="217">
        <f t="shared" si="25262"/>
        <v>316</v>
      </c>
      <c r="C18279" s="406" t="str">
        <f t="shared" si="25231"/>
        <v>7 Times</v>
      </c>
      <c r="D18279" s="217" t="str">
        <f t="shared" ref="D18279" si="25307">INT((D18278-D$10559-1)/49+1)&amp;"/"&amp;MOD(INT((D18278-D$10559-1)/7),7)+1&amp;"/"&amp;MOD(D18278-D$10559-1,7)+1</f>
        <v>40/3/5</v>
      </c>
      <c r="E18279" s="214"/>
      <c r="F18279" s="197">
        <v>4</v>
      </c>
      <c r="G18279" s="209" t="s">
        <v>605</v>
      </c>
      <c r="H18279" s="324" t="str">
        <f>H18275</f>
        <v>Dn 2300</v>
      </c>
      <c r="R18279" s="200"/>
    </row>
    <row r="18280" spans="1:18" ht="14.6" customHeight="1" x14ac:dyDescent="0.5">
      <c r="A18280" s="524" t="s">
        <v>1279</v>
      </c>
      <c r="B18280" s="217" t="s">
        <v>1189</v>
      </c>
      <c r="C18280" s="407">
        <f t="shared" si="25157"/>
        <v>1092</v>
      </c>
      <c r="D18280" s="202" t="str">
        <f t="shared" ref="D18280" si="25308">IF(MOD(D18278-D$10559-1,49)=0,"Jub",IF(MOD(D18278-D$10559,7)=0,"Sab","Yr"))&amp;" "&amp;IF(MOD(D18278-D$10559-1,49)=0,INT(D18278-D$10559-1)/49,"")</f>
        <v xml:space="preserve">Yr </v>
      </c>
      <c r="E18280" s="201">
        <f t="shared" ref="E18280" si="25309">E18276+1</f>
        <v>489</v>
      </c>
      <c r="F18280" s="197">
        <v>1</v>
      </c>
      <c r="G18280" s="203" t="s">
        <v>288</v>
      </c>
      <c r="H18280" s="325">
        <f>H18276+1</f>
        <v>456</v>
      </c>
      <c r="R18280" s="200"/>
    </row>
    <row r="18281" spans="1:18" ht="14.6" customHeight="1" x14ac:dyDescent="0.5">
      <c r="A18281" s="525" t="s">
        <v>1280</v>
      </c>
      <c r="B18281" s="202">
        <f t="shared" ref="B18281" si="25310">B18277+1</f>
        <v>1264</v>
      </c>
      <c r="C18281" s="407" t="str">
        <f t="shared" ref="C18281" si="25311">C18277</f>
        <v>Daniel 1290</v>
      </c>
      <c r="D18281" s="216" t="str">
        <f t="shared" ref="D18281" si="25312">D18277</f>
        <v>Exodus</v>
      </c>
      <c r="E18281" s="212" t="str">
        <f t="shared" ref="E18281" si="25313">E18277</f>
        <v>AD</v>
      </c>
      <c r="F18281" s="197">
        <v>2</v>
      </c>
      <c r="G18281" s="206" t="s">
        <v>604</v>
      </c>
      <c r="H18281" s="325"/>
      <c r="R18281" s="200"/>
    </row>
    <row r="18282" spans="1:18" ht="14.6" customHeight="1" x14ac:dyDescent="0.5">
      <c r="A18282" s="523">
        <f t="shared" ref="A18282" si="25314">A18278+1</f>
        <v>1242</v>
      </c>
      <c r="B18282" s="216" t="str">
        <f t="shared" ref="B18282" si="25315">B18278</f>
        <v>Olympiad</v>
      </c>
      <c r="C18282" s="408">
        <f t="shared" ref="C18282" si="25316">C18278+1</f>
        <v>1074</v>
      </c>
      <c r="D18282" s="217">
        <f t="shared" ref="D18282" si="25317">D18278+1</f>
        <v>1971</v>
      </c>
      <c r="E18282" s="212"/>
      <c r="F18282" s="197">
        <v>3</v>
      </c>
      <c r="G18282" s="208" t="s">
        <v>287</v>
      </c>
      <c r="H18282" s="367"/>
      <c r="R18282" s="200"/>
    </row>
    <row r="18283" spans="1:18" ht="14.6" customHeight="1" thickBot="1" x14ac:dyDescent="0.55000000000000004">
      <c r="A18283" s="526"/>
      <c r="B18283" s="217">
        <f t="shared" ref="B18283" si="25318">B18279+1</f>
        <v>317</v>
      </c>
      <c r="C18283" s="406" t="str">
        <f t="shared" si="25231"/>
        <v>7 Times</v>
      </c>
      <c r="D18283" s="217" t="str">
        <f t="shared" ref="D18283" si="25319">INT((D18282-D$10559-1)/49+1)&amp;"/"&amp;MOD(INT((D18282-D$10559-1)/7),7)+1&amp;"/"&amp;MOD(D18282-D$10559-1,7)+1</f>
        <v>40/3/6</v>
      </c>
      <c r="E18283" s="214"/>
      <c r="F18283" s="197">
        <v>4</v>
      </c>
      <c r="G18283" s="209" t="s">
        <v>605</v>
      </c>
      <c r="H18283" s="324" t="str">
        <f>H18279</f>
        <v>Dn 2300</v>
      </c>
      <c r="R18283" s="200"/>
    </row>
    <row r="18284" spans="1:18" ht="14.6" customHeight="1" x14ac:dyDescent="0.5">
      <c r="A18284" s="524" t="s">
        <v>1279</v>
      </c>
      <c r="B18284" s="217" t="s">
        <v>1186</v>
      </c>
      <c r="C18284" s="407">
        <f t="shared" si="25157"/>
        <v>1093</v>
      </c>
      <c r="D18284" s="202" t="str">
        <f t="shared" ref="D18284" si="25320">IF(MOD(D18282-D$10559-1,49)=0,"Jub",IF(MOD(D18282-D$10559,7)=0,"Sab","Yr"))&amp;" "&amp;IF(MOD(D18282-D$10559-1,49)=0,INT(D18282-D$10559-1)/49,"")</f>
        <v xml:space="preserve">Yr </v>
      </c>
      <c r="E18284" s="201">
        <f t="shared" ref="E18284" si="25321">E18280+1</f>
        <v>490</v>
      </c>
      <c r="F18284" s="197">
        <v>1</v>
      </c>
      <c r="G18284" s="203" t="s">
        <v>288</v>
      </c>
      <c r="H18284" s="325">
        <f>H18280+1</f>
        <v>457</v>
      </c>
      <c r="R18284" s="200"/>
    </row>
    <row r="18285" spans="1:18" ht="14.6" customHeight="1" x14ac:dyDescent="0.5">
      <c r="A18285" s="525" t="s">
        <v>1280</v>
      </c>
      <c r="B18285" s="202">
        <f t="shared" ref="B18285" si="25322">B18281+1</f>
        <v>1265</v>
      </c>
      <c r="C18285" s="407" t="str">
        <f t="shared" ref="C18285" si="25323">C18281</f>
        <v>Daniel 1290</v>
      </c>
      <c r="D18285" s="216" t="str">
        <f t="shared" ref="D18285" si="25324">D18281</f>
        <v>Exodus</v>
      </c>
      <c r="E18285" s="212" t="str">
        <f t="shared" ref="E18285" si="25325">E18281</f>
        <v>AD</v>
      </c>
      <c r="F18285" s="197">
        <v>2</v>
      </c>
      <c r="G18285" s="206" t="s">
        <v>604</v>
      </c>
      <c r="H18285" s="325"/>
      <c r="R18285" s="200"/>
    </row>
    <row r="18286" spans="1:18" ht="14.6" customHeight="1" x14ac:dyDescent="0.5">
      <c r="A18286" s="523">
        <f t="shared" ref="A18286" si="25326">A18282+1</f>
        <v>1243</v>
      </c>
      <c r="B18286" s="216" t="str">
        <f t="shared" si="25240"/>
        <v>Olympiad</v>
      </c>
      <c r="C18286" s="408">
        <f t="shared" ref="C18286" si="25327">C18282+1</f>
        <v>1075</v>
      </c>
      <c r="D18286" s="217">
        <f t="shared" ref="D18286" si="25328">D18282+1</f>
        <v>1972</v>
      </c>
      <c r="E18286" s="212"/>
      <c r="F18286" s="197">
        <v>3</v>
      </c>
      <c r="G18286" s="208" t="s">
        <v>287</v>
      </c>
      <c r="H18286" s="367"/>
      <c r="R18286" s="200"/>
    </row>
    <row r="18287" spans="1:18" ht="14.6" customHeight="1" thickBot="1" x14ac:dyDescent="0.55000000000000004">
      <c r="A18287" s="526"/>
      <c r="B18287" s="217">
        <f t="shared" si="25240"/>
        <v>317</v>
      </c>
      <c r="C18287" s="406" t="str">
        <f t="shared" si="25231"/>
        <v>7 Times</v>
      </c>
      <c r="D18287" s="359" t="str">
        <f t="shared" ref="D18287" si="25329">INT((D18286-D$10559-1)/49+1)&amp;"/"&amp;MOD(INT((D18286-D$10559-1)/7),7)+1&amp;"/"&amp;MOD(D18286-D$10559-1,7)+1</f>
        <v>40/3/7</v>
      </c>
      <c r="E18287" s="214"/>
      <c r="F18287" s="197">
        <v>4</v>
      </c>
      <c r="G18287" s="209" t="s">
        <v>605</v>
      </c>
      <c r="H18287" s="324" t="str">
        <f>H18283</f>
        <v>Dn 2300</v>
      </c>
      <c r="R18287" s="200"/>
    </row>
    <row r="18288" spans="1:18" ht="14.6" customHeight="1" x14ac:dyDescent="0.5">
      <c r="A18288" s="524" t="s">
        <v>1279</v>
      </c>
      <c r="B18288" s="217" t="s">
        <v>1187</v>
      </c>
      <c r="C18288" s="407">
        <f t="shared" ref="C18288:C18348" si="25330">C18284+1</f>
        <v>1094</v>
      </c>
      <c r="D18288" s="360" t="str">
        <f t="shared" ref="D18288" si="25331">IF(MOD(D18286-D$10559-1,49)=0,"Jub",IF(MOD(D18286-D$10559,7)=0,"Sab","Yr"))&amp;" "&amp;IF(MOD(D18286-D$10559-1,49)=0,INT(D18286-D$10559-1)/49,"")</f>
        <v xml:space="preserve">Sab </v>
      </c>
      <c r="E18288" s="201">
        <f t="shared" ref="E18288" si="25332">E18284+1</f>
        <v>491</v>
      </c>
      <c r="F18288" s="197">
        <v>1</v>
      </c>
      <c r="G18288" s="203" t="s">
        <v>288</v>
      </c>
      <c r="H18288" s="325">
        <f>H18284+1</f>
        <v>458</v>
      </c>
      <c r="R18288" s="200"/>
    </row>
    <row r="18289" spans="1:18" ht="14.6" customHeight="1" x14ac:dyDescent="0.5">
      <c r="A18289" s="525" t="s">
        <v>1280</v>
      </c>
      <c r="B18289" s="202">
        <f t="shared" ref="B18289" si="25333">B18285+1</f>
        <v>1266</v>
      </c>
      <c r="C18289" s="407" t="str">
        <f t="shared" ref="C18289" si="25334">C18285</f>
        <v>Daniel 1290</v>
      </c>
      <c r="D18289" s="361" t="str">
        <f t="shared" ref="D18289" si="25335">D18285</f>
        <v>Exodus</v>
      </c>
      <c r="E18289" s="212" t="str">
        <f t="shared" ref="E18289" si="25336">E18285</f>
        <v>AD</v>
      </c>
      <c r="F18289" s="197">
        <v>2</v>
      </c>
      <c r="G18289" s="206" t="s">
        <v>604</v>
      </c>
      <c r="H18289" s="325"/>
      <c r="R18289" s="200"/>
    </row>
    <row r="18290" spans="1:18" ht="14.6" customHeight="1" x14ac:dyDescent="0.5">
      <c r="A18290" s="523">
        <f t="shared" ref="A18290" si="25337">A18286+1</f>
        <v>1244</v>
      </c>
      <c r="B18290" s="216" t="str">
        <f t="shared" si="25251"/>
        <v>Olympiad</v>
      </c>
      <c r="C18290" s="408">
        <f t="shared" ref="C18290" si="25338">C18286+1</f>
        <v>1076</v>
      </c>
      <c r="D18290" s="359">
        <f t="shared" ref="D18290" si="25339">D18286+1</f>
        <v>1973</v>
      </c>
      <c r="E18290" s="212"/>
      <c r="F18290" s="197">
        <v>3</v>
      </c>
      <c r="G18290" s="208" t="s">
        <v>287</v>
      </c>
      <c r="H18290" s="367"/>
      <c r="R18290" s="200"/>
    </row>
    <row r="18291" spans="1:18" ht="14.6" customHeight="1" thickBot="1" x14ac:dyDescent="0.55000000000000004">
      <c r="A18291" s="526"/>
      <c r="B18291" s="217">
        <f t="shared" si="25251"/>
        <v>317</v>
      </c>
      <c r="C18291" s="406" t="str">
        <f t="shared" si="25231"/>
        <v>7 Times</v>
      </c>
      <c r="D18291" s="217" t="str">
        <f t="shared" ref="D18291" si="25340">INT((D18290-D$10559-1)/49+1)&amp;"/"&amp;MOD(INT((D18290-D$10559-1)/7),7)+1&amp;"/"&amp;MOD(D18290-D$10559-1,7)+1</f>
        <v>40/4/1</v>
      </c>
      <c r="E18291" s="214"/>
      <c r="F18291" s="197">
        <v>4</v>
      </c>
      <c r="G18291" s="209" t="s">
        <v>605</v>
      </c>
      <c r="H18291" s="324" t="str">
        <f>H18287</f>
        <v>Dn 2300</v>
      </c>
      <c r="R18291" s="200"/>
    </row>
    <row r="18292" spans="1:18" ht="14.6" customHeight="1" x14ac:dyDescent="0.5">
      <c r="A18292" s="524" t="s">
        <v>1279</v>
      </c>
      <c r="B18292" s="217" t="s">
        <v>1188</v>
      </c>
      <c r="C18292" s="407">
        <f t="shared" si="25330"/>
        <v>1095</v>
      </c>
      <c r="D18292" s="202" t="str">
        <f t="shared" ref="D18292" si="25341">IF(MOD(D18290-D$10559-1,49)=0,"Jub",IF(MOD(D18290-D$10559,7)=0,"Sab","Yr"))&amp;" "&amp;IF(MOD(D18290-D$10559-1,49)=0,INT(D18290-D$10559-1)/49,"")</f>
        <v xml:space="preserve">Yr </v>
      </c>
      <c r="E18292" s="201">
        <f t="shared" ref="E18292" si="25342">E18288+1</f>
        <v>492</v>
      </c>
      <c r="F18292" s="197">
        <v>1</v>
      </c>
      <c r="G18292" s="203" t="s">
        <v>288</v>
      </c>
      <c r="H18292" s="325">
        <f>H18288+1</f>
        <v>459</v>
      </c>
      <c r="R18292" s="200"/>
    </row>
    <row r="18293" spans="1:18" ht="14.6" customHeight="1" x14ac:dyDescent="0.5">
      <c r="A18293" s="525" t="s">
        <v>1280</v>
      </c>
      <c r="B18293" s="202">
        <f t="shared" ref="B18293" si="25343">B18289+1</f>
        <v>1267</v>
      </c>
      <c r="C18293" s="407" t="str">
        <f t="shared" ref="C18293" si="25344">C18289</f>
        <v>Daniel 1290</v>
      </c>
      <c r="D18293" s="216" t="str">
        <f t="shared" ref="D18293" si="25345">D18289</f>
        <v>Exodus</v>
      </c>
      <c r="E18293" s="212" t="str">
        <f t="shared" ref="E18293" si="25346">E18289</f>
        <v>AD</v>
      </c>
      <c r="F18293" s="197">
        <v>2</v>
      </c>
      <c r="G18293" s="206" t="s">
        <v>604</v>
      </c>
      <c r="H18293" s="325"/>
      <c r="R18293" s="200"/>
    </row>
    <row r="18294" spans="1:18" ht="14.6" customHeight="1" x14ac:dyDescent="0.5">
      <c r="A18294" s="523">
        <f t="shared" ref="A18294" si="25347">A18290+1</f>
        <v>1245</v>
      </c>
      <c r="B18294" s="216" t="str">
        <f t="shared" si="25262"/>
        <v>Olympiad</v>
      </c>
      <c r="C18294" s="408">
        <f t="shared" ref="C18294" si="25348">C18290+1</f>
        <v>1077</v>
      </c>
      <c r="D18294" s="217">
        <f t="shared" ref="D18294" si="25349">D18290+1</f>
        <v>1974</v>
      </c>
      <c r="E18294" s="212"/>
      <c r="F18294" s="197">
        <v>3</v>
      </c>
      <c r="G18294" s="208" t="s">
        <v>287</v>
      </c>
      <c r="H18294" s="367"/>
      <c r="R18294" s="200"/>
    </row>
    <row r="18295" spans="1:18" ht="14.6" customHeight="1" thickBot="1" x14ac:dyDescent="0.55000000000000004">
      <c r="A18295" s="526"/>
      <c r="B18295" s="217">
        <f t="shared" si="25262"/>
        <v>317</v>
      </c>
      <c r="C18295" s="406" t="str">
        <f t="shared" si="25231"/>
        <v>7 Times</v>
      </c>
      <c r="D18295" s="217" t="str">
        <f t="shared" ref="D18295" si="25350">INT((D18294-D$10559-1)/49+1)&amp;"/"&amp;MOD(INT((D18294-D$10559-1)/7),7)+1&amp;"/"&amp;MOD(D18294-D$10559-1,7)+1</f>
        <v>40/4/2</v>
      </c>
      <c r="E18295" s="214"/>
      <c r="F18295" s="197">
        <v>4</v>
      </c>
      <c r="G18295" s="209" t="s">
        <v>605</v>
      </c>
      <c r="H18295" s="324" t="str">
        <f>H18291</f>
        <v>Dn 2300</v>
      </c>
      <c r="R18295" s="200"/>
    </row>
    <row r="18296" spans="1:18" ht="14.6" customHeight="1" x14ac:dyDescent="0.5">
      <c r="A18296" s="524" t="s">
        <v>1279</v>
      </c>
      <c r="B18296" s="217" t="s">
        <v>1189</v>
      </c>
      <c r="C18296" s="407">
        <f t="shared" si="25330"/>
        <v>1096</v>
      </c>
      <c r="D18296" s="202" t="str">
        <f t="shared" ref="D18296" si="25351">IF(MOD(D18294-D$10559-1,49)=0,"Jub",IF(MOD(D18294-D$10559,7)=0,"Sab","Yr"))&amp;" "&amp;IF(MOD(D18294-D$10559-1,49)=0,INT(D18294-D$10559-1)/49,"")</f>
        <v xml:space="preserve">Yr </v>
      </c>
      <c r="E18296" s="201">
        <f t="shared" ref="E18296" si="25352">E18292+1</f>
        <v>493</v>
      </c>
      <c r="F18296" s="197">
        <v>1</v>
      </c>
      <c r="G18296" s="203" t="s">
        <v>288</v>
      </c>
      <c r="H18296" s="325">
        <f>H18292+1</f>
        <v>460</v>
      </c>
      <c r="R18296" s="200"/>
    </row>
    <row r="18297" spans="1:18" ht="14.6" customHeight="1" x14ac:dyDescent="0.5">
      <c r="A18297" s="525" t="s">
        <v>1280</v>
      </c>
      <c r="B18297" s="202">
        <f t="shared" ref="B18297" si="25353">B18293+1</f>
        <v>1268</v>
      </c>
      <c r="C18297" s="407" t="str">
        <f t="shared" ref="C18297" si="25354">C18293</f>
        <v>Daniel 1290</v>
      </c>
      <c r="D18297" s="216" t="str">
        <f t="shared" ref="D18297" si="25355">D18293</f>
        <v>Exodus</v>
      </c>
      <c r="E18297" s="212" t="str">
        <f t="shared" ref="E18297" si="25356">E18293</f>
        <v>AD</v>
      </c>
      <c r="F18297" s="197">
        <v>2</v>
      </c>
      <c r="G18297" s="206" t="s">
        <v>604</v>
      </c>
      <c r="H18297" s="325"/>
      <c r="R18297" s="200"/>
    </row>
    <row r="18298" spans="1:18" ht="14.6" customHeight="1" x14ac:dyDescent="0.5">
      <c r="A18298" s="523">
        <f t="shared" ref="A18298" si="25357">A18294+1</f>
        <v>1246</v>
      </c>
      <c r="B18298" s="216" t="str">
        <f t="shared" ref="B18298" si="25358">B18294</f>
        <v>Olympiad</v>
      </c>
      <c r="C18298" s="408">
        <f t="shared" ref="C18298" si="25359">C18294+1</f>
        <v>1078</v>
      </c>
      <c r="D18298" s="217">
        <f t="shared" ref="D18298" si="25360">D18294+1</f>
        <v>1975</v>
      </c>
      <c r="E18298" s="212"/>
      <c r="F18298" s="197">
        <v>3</v>
      </c>
      <c r="G18298" s="208" t="s">
        <v>287</v>
      </c>
      <c r="H18298" s="367"/>
      <c r="R18298" s="200"/>
    </row>
    <row r="18299" spans="1:18" ht="14.6" customHeight="1" thickBot="1" x14ac:dyDescent="0.55000000000000004">
      <c r="A18299" s="526"/>
      <c r="B18299" s="217">
        <f t="shared" ref="B18299" si="25361">B18295+1</f>
        <v>318</v>
      </c>
      <c r="C18299" s="406" t="str">
        <f t="shared" si="25231"/>
        <v>7 Times</v>
      </c>
      <c r="D18299" s="217" t="str">
        <f t="shared" ref="D18299" si="25362">INT((D18298-D$10559-1)/49+1)&amp;"/"&amp;MOD(INT((D18298-D$10559-1)/7),7)+1&amp;"/"&amp;MOD(D18298-D$10559-1,7)+1</f>
        <v>40/4/3</v>
      </c>
      <c r="E18299" s="214"/>
      <c r="F18299" s="197">
        <v>4</v>
      </c>
      <c r="G18299" s="209" t="s">
        <v>605</v>
      </c>
      <c r="H18299" s="324" t="str">
        <f>H18295</f>
        <v>Dn 2300</v>
      </c>
      <c r="R18299" s="200"/>
    </row>
    <row r="18300" spans="1:18" ht="14.6" customHeight="1" x14ac:dyDescent="0.5">
      <c r="A18300" s="524" t="s">
        <v>1279</v>
      </c>
      <c r="B18300" s="217" t="s">
        <v>1186</v>
      </c>
      <c r="C18300" s="407">
        <f t="shared" si="25330"/>
        <v>1097</v>
      </c>
      <c r="D18300" s="202" t="str">
        <f t="shared" ref="D18300" si="25363">IF(MOD(D18298-D$10559-1,49)=0,"Jub",IF(MOD(D18298-D$10559,7)=0,"Sab","Yr"))&amp;" "&amp;IF(MOD(D18298-D$10559-1,49)=0,INT(D18298-D$10559-1)/49,"")</f>
        <v xml:space="preserve">Yr </v>
      </c>
      <c r="E18300" s="201">
        <f t="shared" ref="E18300" si="25364">E18296+1</f>
        <v>494</v>
      </c>
      <c r="F18300" s="197">
        <v>1</v>
      </c>
      <c r="G18300" s="203" t="s">
        <v>288</v>
      </c>
      <c r="H18300" s="325">
        <f>H18296+1</f>
        <v>461</v>
      </c>
      <c r="R18300" s="200"/>
    </row>
    <row r="18301" spans="1:18" ht="14.6" customHeight="1" x14ac:dyDescent="0.5">
      <c r="A18301" s="525" t="s">
        <v>1280</v>
      </c>
      <c r="B18301" s="202">
        <f t="shared" ref="B18301" si="25365">B18297+1</f>
        <v>1269</v>
      </c>
      <c r="C18301" s="407" t="str">
        <f t="shared" ref="C18301" si="25366">C18297</f>
        <v>Daniel 1290</v>
      </c>
      <c r="D18301" s="216" t="str">
        <f t="shared" ref="D18301" si="25367">D18297</f>
        <v>Exodus</v>
      </c>
      <c r="E18301" s="212" t="str">
        <f t="shared" ref="E18301" si="25368">E18297</f>
        <v>AD</v>
      </c>
      <c r="F18301" s="197">
        <v>2</v>
      </c>
      <c r="G18301" s="206" t="s">
        <v>604</v>
      </c>
      <c r="H18301" s="325"/>
      <c r="R18301" s="200"/>
    </row>
    <row r="18302" spans="1:18" ht="14.6" customHeight="1" x14ac:dyDescent="0.5">
      <c r="A18302" s="523">
        <f t="shared" ref="A18302" si="25369">A18298+1</f>
        <v>1247</v>
      </c>
      <c r="B18302" s="216" t="str">
        <f t="shared" si="25240"/>
        <v>Olympiad</v>
      </c>
      <c r="C18302" s="408">
        <f t="shared" ref="C18302" si="25370">C18298+1</f>
        <v>1079</v>
      </c>
      <c r="D18302" s="217">
        <f t="shared" ref="D18302" si="25371">D18298+1</f>
        <v>1976</v>
      </c>
      <c r="E18302" s="212"/>
      <c r="F18302" s="197">
        <v>3</v>
      </c>
      <c r="G18302" s="208" t="s">
        <v>287</v>
      </c>
      <c r="H18302" s="367"/>
      <c r="R18302" s="200"/>
    </row>
    <row r="18303" spans="1:18" ht="14.6" customHeight="1" thickBot="1" x14ac:dyDescent="0.55000000000000004">
      <c r="A18303" s="526"/>
      <c r="B18303" s="217">
        <f t="shared" si="25240"/>
        <v>318</v>
      </c>
      <c r="C18303" s="406" t="str">
        <f t="shared" si="25231"/>
        <v>7 Times</v>
      </c>
      <c r="D18303" s="217" t="str">
        <f t="shared" ref="D18303" si="25372">INT((D18302-D$10559-1)/49+1)&amp;"/"&amp;MOD(INT((D18302-D$10559-1)/7),7)+1&amp;"/"&amp;MOD(D18302-D$10559-1,7)+1</f>
        <v>40/4/4</v>
      </c>
      <c r="E18303" s="214"/>
      <c r="F18303" s="197">
        <v>4</v>
      </c>
      <c r="G18303" s="209" t="s">
        <v>605</v>
      </c>
      <c r="H18303" s="324" t="str">
        <f>H18299</f>
        <v>Dn 2300</v>
      </c>
      <c r="R18303" s="200"/>
    </row>
    <row r="18304" spans="1:18" ht="14.6" customHeight="1" x14ac:dyDescent="0.5">
      <c r="A18304" s="524" t="s">
        <v>1279</v>
      </c>
      <c r="B18304" s="217" t="s">
        <v>1187</v>
      </c>
      <c r="C18304" s="407">
        <f t="shared" si="25330"/>
        <v>1098</v>
      </c>
      <c r="D18304" s="202" t="str">
        <f t="shared" ref="D18304" si="25373">IF(MOD(D18302-D$10559-1,49)=0,"Jub",IF(MOD(D18302-D$10559,7)=0,"Sab","Yr"))&amp;" "&amp;IF(MOD(D18302-D$10559-1,49)=0,INT(D18302-D$10559-1)/49,"")</f>
        <v xml:space="preserve">Yr </v>
      </c>
      <c r="E18304" s="201">
        <f t="shared" ref="E18304" si="25374">E18300+1</f>
        <v>495</v>
      </c>
      <c r="F18304" s="197">
        <v>1</v>
      </c>
      <c r="G18304" s="203" t="s">
        <v>288</v>
      </c>
      <c r="H18304" s="325">
        <f>H18300+1</f>
        <v>462</v>
      </c>
      <c r="R18304" s="200"/>
    </row>
    <row r="18305" spans="1:18" ht="14.6" customHeight="1" x14ac:dyDescent="0.5">
      <c r="A18305" s="525" t="s">
        <v>1280</v>
      </c>
      <c r="B18305" s="202">
        <f t="shared" ref="B18305" si="25375">B18301+1</f>
        <v>1270</v>
      </c>
      <c r="C18305" s="407" t="str">
        <f t="shared" ref="C18305" si="25376">C18301</f>
        <v>Daniel 1290</v>
      </c>
      <c r="D18305" s="216" t="str">
        <f t="shared" ref="D18305" si="25377">D18301</f>
        <v>Exodus</v>
      </c>
      <c r="E18305" s="212" t="str">
        <f t="shared" ref="E18305" si="25378">E18301</f>
        <v>AD</v>
      </c>
      <c r="F18305" s="197">
        <v>2</v>
      </c>
      <c r="G18305" s="206" t="s">
        <v>604</v>
      </c>
      <c r="H18305" s="325"/>
      <c r="R18305" s="200"/>
    </row>
    <row r="18306" spans="1:18" ht="14.6" customHeight="1" x14ac:dyDescent="0.5">
      <c r="A18306" s="523">
        <f t="shared" ref="A18306" si="25379">A18302+1</f>
        <v>1248</v>
      </c>
      <c r="B18306" s="216" t="str">
        <f t="shared" si="25251"/>
        <v>Olympiad</v>
      </c>
      <c r="C18306" s="408">
        <f t="shared" ref="C18306" si="25380">C18302+1</f>
        <v>1080</v>
      </c>
      <c r="D18306" s="217">
        <f t="shared" ref="D18306" si="25381">D18302+1</f>
        <v>1977</v>
      </c>
      <c r="E18306" s="212"/>
      <c r="F18306" s="197">
        <v>3</v>
      </c>
      <c r="G18306" s="208" t="s">
        <v>287</v>
      </c>
      <c r="H18306" s="367"/>
      <c r="R18306" s="200"/>
    </row>
    <row r="18307" spans="1:18" ht="14.6" customHeight="1" thickBot="1" x14ac:dyDescent="0.55000000000000004">
      <c r="A18307" s="526"/>
      <c r="B18307" s="217">
        <f t="shared" si="25251"/>
        <v>318</v>
      </c>
      <c r="C18307" s="406" t="str">
        <f t="shared" si="25231"/>
        <v>7 Times</v>
      </c>
      <c r="D18307" s="217" t="str">
        <f t="shared" ref="D18307" si="25382">INT((D18306-D$10559-1)/49+1)&amp;"/"&amp;MOD(INT((D18306-D$10559-1)/7),7)+1&amp;"/"&amp;MOD(D18306-D$10559-1,7)+1</f>
        <v>40/4/5</v>
      </c>
      <c r="E18307" s="214"/>
      <c r="F18307" s="197">
        <v>4</v>
      </c>
      <c r="G18307" s="209" t="s">
        <v>605</v>
      </c>
      <c r="H18307" s="324" t="str">
        <f>H18303</f>
        <v>Dn 2300</v>
      </c>
      <c r="R18307" s="200"/>
    </row>
    <row r="18308" spans="1:18" ht="14.6" customHeight="1" x14ac:dyDescent="0.5">
      <c r="A18308" s="524" t="s">
        <v>1279</v>
      </c>
      <c r="B18308" s="217" t="s">
        <v>1188</v>
      </c>
      <c r="C18308" s="407">
        <f t="shared" si="25330"/>
        <v>1099</v>
      </c>
      <c r="D18308" s="202" t="str">
        <f t="shared" ref="D18308" si="25383">IF(MOD(D18306-D$10559-1,49)=0,"Jub",IF(MOD(D18306-D$10559,7)=0,"Sab","Yr"))&amp;" "&amp;IF(MOD(D18306-D$10559-1,49)=0,INT(D18306-D$10559-1)/49,"")</f>
        <v xml:space="preserve">Yr </v>
      </c>
      <c r="E18308" s="201">
        <f t="shared" ref="E18308" si="25384">E18304+1</f>
        <v>496</v>
      </c>
      <c r="F18308" s="197">
        <v>1</v>
      </c>
      <c r="G18308" s="203" t="s">
        <v>288</v>
      </c>
      <c r="H18308" s="325">
        <f>H18304+1</f>
        <v>463</v>
      </c>
      <c r="R18308" s="200"/>
    </row>
    <row r="18309" spans="1:18" ht="14.6" customHeight="1" x14ac:dyDescent="0.5">
      <c r="A18309" s="525" t="s">
        <v>1280</v>
      </c>
      <c r="B18309" s="202">
        <f t="shared" ref="B18309" si="25385">B18305+1</f>
        <v>1271</v>
      </c>
      <c r="C18309" s="407" t="str">
        <f t="shared" ref="C18309" si="25386">C18305</f>
        <v>Daniel 1290</v>
      </c>
      <c r="D18309" s="216" t="str">
        <f t="shared" ref="D18309" si="25387">D18305</f>
        <v>Exodus</v>
      </c>
      <c r="E18309" s="212" t="str">
        <f t="shared" ref="E18309" si="25388">E18305</f>
        <v>AD</v>
      </c>
      <c r="F18309" s="197">
        <v>2</v>
      </c>
      <c r="G18309" s="206" t="s">
        <v>604</v>
      </c>
      <c r="H18309" s="325"/>
      <c r="R18309" s="200"/>
    </row>
    <row r="18310" spans="1:18" ht="14.6" customHeight="1" x14ac:dyDescent="0.5">
      <c r="A18310" s="523">
        <f t="shared" ref="A18310" si="25389">A18306+1</f>
        <v>1249</v>
      </c>
      <c r="B18310" s="216" t="str">
        <f t="shared" si="25262"/>
        <v>Olympiad</v>
      </c>
      <c r="C18310" s="408">
        <f t="shared" ref="C18310" si="25390">C18306+1</f>
        <v>1081</v>
      </c>
      <c r="D18310" s="217">
        <f t="shared" ref="D18310" si="25391">D18306+1</f>
        <v>1978</v>
      </c>
      <c r="E18310" s="212"/>
      <c r="F18310" s="197">
        <v>3</v>
      </c>
      <c r="G18310" s="208" t="s">
        <v>287</v>
      </c>
      <c r="H18310" s="367"/>
      <c r="R18310" s="200"/>
    </row>
    <row r="18311" spans="1:18" ht="14.6" customHeight="1" thickBot="1" x14ac:dyDescent="0.55000000000000004">
      <c r="A18311" s="526"/>
      <c r="B18311" s="217">
        <f t="shared" si="25262"/>
        <v>318</v>
      </c>
      <c r="C18311" s="406" t="str">
        <f t="shared" si="25231"/>
        <v>7 Times</v>
      </c>
      <c r="D18311" s="217" t="str">
        <f t="shared" ref="D18311" si="25392">INT((D18310-D$10559-1)/49+1)&amp;"/"&amp;MOD(INT((D18310-D$10559-1)/7),7)+1&amp;"/"&amp;MOD(D18310-D$10559-1,7)+1</f>
        <v>40/4/6</v>
      </c>
      <c r="E18311" s="214"/>
      <c r="F18311" s="197">
        <v>4</v>
      </c>
      <c r="G18311" s="209" t="s">
        <v>605</v>
      </c>
      <c r="H18311" s="324" t="str">
        <f>H18307</f>
        <v>Dn 2300</v>
      </c>
      <c r="R18311" s="200"/>
    </row>
    <row r="18312" spans="1:18" ht="14.6" customHeight="1" x14ac:dyDescent="0.5">
      <c r="A18312" s="524" t="s">
        <v>1279</v>
      </c>
      <c r="B18312" s="217" t="s">
        <v>1189</v>
      </c>
      <c r="C18312" s="407">
        <f t="shared" si="25330"/>
        <v>1100</v>
      </c>
      <c r="D18312" s="202" t="str">
        <f t="shared" ref="D18312" si="25393">IF(MOD(D18310-D$10559-1,49)=0,"Jub",IF(MOD(D18310-D$10559,7)=0,"Sab","Yr"))&amp;" "&amp;IF(MOD(D18310-D$10559-1,49)=0,INT(D18310-D$10559-1)/49,"")</f>
        <v xml:space="preserve">Yr </v>
      </c>
      <c r="E18312" s="201">
        <f t="shared" ref="E18312" si="25394">E18308+1</f>
        <v>497</v>
      </c>
      <c r="F18312" s="197">
        <v>1</v>
      </c>
      <c r="G18312" s="203" t="s">
        <v>288</v>
      </c>
      <c r="H18312" s="325">
        <f>H18308+1</f>
        <v>464</v>
      </c>
      <c r="R18312" s="200"/>
    </row>
    <row r="18313" spans="1:18" ht="14.6" customHeight="1" x14ac:dyDescent="0.5">
      <c r="A18313" s="525" t="s">
        <v>1280</v>
      </c>
      <c r="B18313" s="202">
        <f t="shared" ref="B18313" si="25395">B18309+1</f>
        <v>1272</v>
      </c>
      <c r="C18313" s="407" t="str">
        <f t="shared" ref="C18313" si="25396">C18309</f>
        <v>Daniel 1290</v>
      </c>
      <c r="D18313" s="216" t="str">
        <f t="shared" ref="D18313" si="25397">D18309</f>
        <v>Exodus</v>
      </c>
      <c r="E18313" s="212" t="str">
        <f t="shared" ref="E18313" si="25398">E18309</f>
        <v>AD</v>
      </c>
      <c r="F18313" s="197">
        <v>2</v>
      </c>
      <c r="G18313" s="206" t="s">
        <v>604</v>
      </c>
      <c r="H18313" s="325"/>
      <c r="R18313" s="200"/>
    </row>
    <row r="18314" spans="1:18" ht="14.6" customHeight="1" x14ac:dyDescent="0.5">
      <c r="A18314" s="523">
        <f t="shared" ref="A18314" si="25399">A18310+1</f>
        <v>1250</v>
      </c>
      <c r="B18314" s="216" t="str">
        <f t="shared" ref="B18314" si="25400">B18310</f>
        <v>Olympiad</v>
      </c>
      <c r="C18314" s="408">
        <f t="shared" ref="C18314" si="25401">C18310+1</f>
        <v>1082</v>
      </c>
      <c r="D18314" s="217">
        <f t="shared" ref="D18314" si="25402">D18310+1</f>
        <v>1979</v>
      </c>
      <c r="E18314" s="212"/>
      <c r="F18314" s="197">
        <v>3</v>
      </c>
      <c r="G18314" s="208" t="s">
        <v>287</v>
      </c>
      <c r="H18314" s="367"/>
      <c r="R18314" s="200"/>
    </row>
    <row r="18315" spans="1:18" ht="14.6" customHeight="1" thickBot="1" x14ac:dyDescent="0.55000000000000004">
      <c r="A18315" s="526"/>
      <c r="B18315" s="217">
        <f t="shared" ref="B18315" si="25403">B18311+1</f>
        <v>319</v>
      </c>
      <c r="C18315" s="406" t="str">
        <f t="shared" ref="C18315:C18375" si="25404">C18311</f>
        <v>7 Times</v>
      </c>
      <c r="D18315" s="359" t="str">
        <f t="shared" ref="D18315" si="25405">INT((D18314-D$10559-1)/49+1)&amp;"/"&amp;MOD(INT((D18314-D$10559-1)/7),7)+1&amp;"/"&amp;MOD(D18314-D$10559-1,7)+1</f>
        <v>40/4/7</v>
      </c>
      <c r="E18315" s="214"/>
      <c r="F18315" s="197">
        <v>4</v>
      </c>
      <c r="G18315" s="209" t="s">
        <v>605</v>
      </c>
      <c r="H18315" s="324" t="str">
        <f>H18311</f>
        <v>Dn 2300</v>
      </c>
      <c r="R18315" s="200"/>
    </row>
    <row r="18316" spans="1:18" ht="14.6" customHeight="1" x14ac:dyDescent="0.5">
      <c r="A18316" s="524" t="s">
        <v>1279</v>
      </c>
      <c r="B18316" s="217" t="s">
        <v>1186</v>
      </c>
      <c r="C18316" s="407">
        <f t="shared" si="25330"/>
        <v>1101</v>
      </c>
      <c r="D18316" s="360" t="str">
        <f t="shared" ref="D18316" si="25406">IF(MOD(D18314-D$10559-1,49)=0,"Jub",IF(MOD(D18314-D$10559,7)=0,"Sab","Yr"))&amp;" "&amp;IF(MOD(D18314-D$10559-1,49)=0,INT(D18314-D$10559-1)/49,"")</f>
        <v xml:space="preserve">Sab </v>
      </c>
      <c r="E18316" s="201">
        <f t="shared" ref="E18316" si="25407">E18312+1</f>
        <v>498</v>
      </c>
      <c r="F18316" s="197">
        <v>1</v>
      </c>
      <c r="G18316" s="203" t="s">
        <v>288</v>
      </c>
      <c r="H18316" s="325">
        <f>H18312+1</f>
        <v>465</v>
      </c>
      <c r="R18316" s="200"/>
    </row>
    <row r="18317" spans="1:18" ht="14.6" customHeight="1" x14ac:dyDescent="0.5">
      <c r="A18317" s="525" t="s">
        <v>1280</v>
      </c>
      <c r="B18317" s="202">
        <f t="shared" ref="B18317" si="25408">B18313+1</f>
        <v>1273</v>
      </c>
      <c r="C18317" s="407" t="str">
        <f t="shared" ref="C18317" si="25409">C18313</f>
        <v>Daniel 1290</v>
      </c>
      <c r="D18317" s="361" t="str">
        <f t="shared" ref="D18317" si="25410">D18313</f>
        <v>Exodus</v>
      </c>
      <c r="E18317" s="212" t="str">
        <f t="shared" ref="E18317" si="25411">E18313</f>
        <v>AD</v>
      </c>
      <c r="F18317" s="197">
        <v>2</v>
      </c>
      <c r="G18317" s="206" t="s">
        <v>604</v>
      </c>
      <c r="H18317" s="325"/>
      <c r="R18317" s="200"/>
    </row>
    <row r="18318" spans="1:18" ht="14.6" customHeight="1" x14ac:dyDescent="0.5">
      <c r="A18318" s="523">
        <f t="shared" ref="A18318" si="25412">A18314+1</f>
        <v>1251</v>
      </c>
      <c r="B18318" s="216" t="str">
        <f t="shared" ref="B18318:B18367" si="25413">B18314</f>
        <v>Olympiad</v>
      </c>
      <c r="C18318" s="408">
        <f t="shared" ref="C18318" si="25414">C18314+1</f>
        <v>1083</v>
      </c>
      <c r="D18318" s="359">
        <f t="shared" ref="D18318" si="25415">D18314+1</f>
        <v>1980</v>
      </c>
      <c r="E18318" s="212"/>
      <c r="F18318" s="197">
        <v>3</v>
      </c>
      <c r="G18318" s="208" t="s">
        <v>287</v>
      </c>
      <c r="H18318" s="367"/>
      <c r="R18318" s="200"/>
    </row>
    <row r="18319" spans="1:18" ht="14.6" customHeight="1" thickBot="1" x14ac:dyDescent="0.55000000000000004">
      <c r="A18319" s="526"/>
      <c r="B18319" s="217">
        <f t="shared" si="25413"/>
        <v>319</v>
      </c>
      <c r="C18319" s="406" t="str">
        <f t="shared" si="25404"/>
        <v>7 Times</v>
      </c>
      <c r="D18319" s="217" t="str">
        <f t="shared" ref="D18319" si="25416">INT((D18318-D$10559-1)/49+1)&amp;"/"&amp;MOD(INT((D18318-D$10559-1)/7),7)+1&amp;"/"&amp;MOD(D18318-D$10559-1,7)+1</f>
        <v>40/5/1</v>
      </c>
      <c r="E18319" s="214"/>
      <c r="F18319" s="197">
        <v>4</v>
      </c>
      <c r="G18319" s="209" t="s">
        <v>605</v>
      </c>
      <c r="H18319" s="324" t="str">
        <f>H18315</f>
        <v>Dn 2300</v>
      </c>
      <c r="R18319" s="200"/>
    </row>
    <row r="18320" spans="1:18" ht="14.6" customHeight="1" x14ac:dyDescent="0.5">
      <c r="A18320" s="524" t="s">
        <v>1279</v>
      </c>
      <c r="B18320" s="217" t="s">
        <v>1187</v>
      </c>
      <c r="C18320" s="407">
        <f t="shared" si="25330"/>
        <v>1102</v>
      </c>
      <c r="D18320" s="202" t="str">
        <f t="shared" ref="D18320" si="25417">IF(MOD(D18318-D$10559-1,49)=0,"Jub",IF(MOD(D18318-D$10559,7)=0,"Sab","Yr"))&amp;" "&amp;IF(MOD(D18318-D$10559-1,49)=0,INT(D18318-D$10559-1)/49,"")</f>
        <v xml:space="preserve">Yr </v>
      </c>
      <c r="E18320" s="201">
        <f t="shared" ref="E18320" si="25418">E18316+1</f>
        <v>499</v>
      </c>
      <c r="F18320" s="197">
        <v>1</v>
      </c>
      <c r="G18320" s="203" t="s">
        <v>288</v>
      </c>
      <c r="H18320" s="325">
        <f>H18316+1</f>
        <v>466</v>
      </c>
      <c r="R18320" s="200"/>
    </row>
    <row r="18321" spans="1:18" ht="14.6" customHeight="1" x14ac:dyDescent="0.5">
      <c r="A18321" s="525" t="s">
        <v>1280</v>
      </c>
      <c r="B18321" s="202">
        <f t="shared" ref="B18321" si="25419">B18317+1</f>
        <v>1274</v>
      </c>
      <c r="C18321" s="407" t="str">
        <f t="shared" ref="C18321" si="25420">C18317</f>
        <v>Daniel 1290</v>
      </c>
      <c r="D18321" s="216" t="str">
        <f t="shared" ref="D18321" si="25421">D18317</f>
        <v>Exodus</v>
      </c>
      <c r="E18321" s="212" t="str">
        <f t="shared" ref="E18321" si="25422">E18317</f>
        <v>AD</v>
      </c>
      <c r="F18321" s="197">
        <v>2</v>
      </c>
      <c r="G18321" s="206" t="s">
        <v>604</v>
      </c>
      <c r="H18321" s="325"/>
      <c r="R18321" s="200"/>
    </row>
    <row r="18322" spans="1:18" ht="14.6" customHeight="1" x14ac:dyDescent="0.5">
      <c r="A18322" s="523">
        <f t="shared" ref="A18322" si="25423">A18318+1</f>
        <v>1252</v>
      </c>
      <c r="B18322" s="216" t="str">
        <f t="shared" ref="B18322:B18371" si="25424">B18318</f>
        <v>Olympiad</v>
      </c>
      <c r="C18322" s="408">
        <f t="shared" ref="C18322" si="25425">C18318+1</f>
        <v>1084</v>
      </c>
      <c r="D18322" s="217">
        <f t="shared" ref="D18322" si="25426">D18318+1</f>
        <v>1981</v>
      </c>
      <c r="E18322" s="212"/>
      <c r="F18322" s="197">
        <v>3</v>
      </c>
      <c r="G18322" s="208" t="s">
        <v>287</v>
      </c>
      <c r="H18322" s="367"/>
      <c r="R18322" s="200"/>
    </row>
    <row r="18323" spans="1:18" ht="14.6" customHeight="1" thickBot="1" x14ac:dyDescent="0.55000000000000004">
      <c r="A18323" s="526"/>
      <c r="B18323" s="217">
        <f t="shared" si="25424"/>
        <v>319</v>
      </c>
      <c r="C18323" s="406" t="str">
        <f t="shared" si="25404"/>
        <v>7 Times</v>
      </c>
      <c r="D18323" s="217" t="str">
        <f t="shared" ref="D18323" si="25427">INT((D18322-D$10559-1)/49+1)&amp;"/"&amp;MOD(INT((D18322-D$10559-1)/7),7)+1&amp;"/"&amp;MOD(D18322-D$10559-1,7)+1</f>
        <v>40/5/2</v>
      </c>
      <c r="E18323" s="214"/>
      <c r="F18323" s="197">
        <v>4</v>
      </c>
      <c r="G18323" s="209" t="s">
        <v>605</v>
      </c>
      <c r="H18323" s="324" t="str">
        <f>H18319</f>
        <v>Dn 2300</v>
      </c>
      <c r="R18323" s="200"/>
    </row>
    <row r="18324" spans="1:18" ht="14.6" customHeight="1" x14ac:dyDescent="0.5">
      <c r="A18324" s="524" t="s">
        <v>1279</v>
      </c>
      <c r="B18324" s="217" t="s">
        <v>1188</v>
      </c>
      <c r="C18324" s="407">
        <f t="shared" si="25330"/>
        <v>1103</v>
      </c>
      <c r="D18324" s="202" t="str">
        <f t="shared" ref="D18324" si="25428">IF(MOD(D18322-D$10559-1,49)=0,"Jub",IF(MOD(D18322-D$10559,7)=0,"Sab","Yr"))&amp;" "&amp;IF(MOD(D18322-D$10559-1,49)=0,INT(D18322-D$10559-1)/49,"")</f>
        <v xml:space="preserve">Yr </v>
      </c>
      <c r="E18324" s="201">
        <f t="shared" ref="E18324" si="25429">E18320+1</f>
        <v>500</v>
      </c>
      <c r="F18324" s="197">
        <v>1</v>
      </c>
      <c r="G18324" s="203" t="s">
        <v>288</v>
      </c>
      <c r="H18324" s="325">
        <f>H18320+1</f>
        <v>467</v>
      </c>
      <c r="R18324" s="200"/>
    </row>
    <row r="18325" spans="1:18" ht="14.6" customHeight="1" x14ac:dyDescent="0.5">
      <c r="A18325" s="525" t="s">
        <v>1280</v>
      </c>
      <c r="B18325" s="202">
        <f t="shared" ref="B18325" si="25430">B18321+1</f>
        <v>1275</v>
      </c>
      <c r="C18325" s="407" t="str">
        <f t="shared" ref="C18325" si="25431">C18321</f>
        <v>Daniel 1290</v>
      </c>
      <c r="D18325" s="216" t="str">
        <f t="shared" ref="D18325" si="25432">D18321</f>
        <v>Exodus</v>
      </c>
      <c r="E18325" s="212" t="str">
        <f t="shared" ref="E18325" si="25433">E18321</f>
        <v>AD</v>
      </c>
      <c r="F18325" s="197">
        <v>2</v>
      </c>
      <c r="G18325" s="206" t="s">
        <v>604</v>
      </c>
      <c r="H18325" s="325"/>
      <c r="R18325" s="200"/>
    </row>
    <row r="18326" spans="1:18" ht="14.6" customHeight="1" x14ac:dyDescent="0.5">
      <c r="A18326" s="523">
        <f t="shared" ref="A18326" si="25434">A18322+1</f>
        <v>1253</v>
      </c>
      <c r="B18326" s="216" t="str">
        <f t="shared" ref="B18326:B18375" si="25435">B18322</f>
        <v>Olympiad</v>
      </c>
      <c r="C18326" s="408">
        <f t="shared" ref="C18326" si="25436">C18322+1</f>
        <v>1085</v>
      </c>
      <c r="D18326" s="217">
        <f t="shared" ref="D18326" si="25437">D18322+1</f>
        <v>1982</v>
      </c>
      <c r="E18326" s="212"/>
      <c r="F18326" s="197">
        <v>3</v>
      </c>
      <c r="G18326" s="208" t="s">
        <v>287</v>
      </c>
      <c r="H18326" s="367"/>
      <c r="R18326" s="200"/>
    </row>
    <row r="18327" spans="1:18" ht="14.6" customHeight="1" thickBot="1" x14ac:dyDescent="0.55000000000000004">
      <c r="A18327" s="526"/>
      <c r="B18327" s="217">
        <f t="shared" si="25435"/>
        <v>319</v>
      </c>
      <c r="C18327" s="406" t="str">
        <f t="shared" si="25404"/>
        <v>7 Times</v>
      </c>
      <c r="D18327" s="217" t="str">
        <f t="shared" ref="D18327" si="25438">INT((D18326-D$10559-1)/49+1)&amp;"/"&amp;MOD(INT((D18326-D$10559-1)/7),7)+1&amp;"/"&amp;MOD(D18326-D$10559-1,7)+1</f>
        <v>40/5/3</v>
      </c>
      <c r="E18327" s="214"/>
      <c r="F18327" s="197">
        <v>4</v>
      </c>
      <c r="G18327" s="209" t="s">
        <v>605</v>
      </c>
      <c r="H18327" s="324" t="str">
        <f>H18323</f>
        <v>Dn 2300</v>
      </c>
      <c r="R18327" s="200"/>
    </row>
    <row r="18328" spans="1:18" ht="14.6" customHeight="1" x14ac:dyDescent="0.5">
      <c r="A18328" s="524" t="s">
        <v>1279</v>
      </c>
      <c r="B18328" s="217" t="s">
        <v>1189</v>
      </c>
      <c r="C18328" s="407">
        <f t="shared" si="25330"/>
        <v>1104</v>
      </c>
      <c r="D18328" s="202" t="str">
        <f t="shared" ref="D18328" si="25439">IF(MOD(D18326-D$10559-1,49)=0,"Jub",IF(MOD(D18326-D$10559,7)=0,"Sab","Yr"))&amp;" "&amp;IF(MOD(D18326-D$10559-1,49)=0,INT(D18326-D$10559-1)/49,"")</f>
        <v xml:space="preserve">Yr </v>
      </c>
      <c r="E18328" s="201">
        <f t="shared" ref="E18328" si="25440">E18324+1</f>
        <v>501</v>
      </c>
      <c r="F18328" s="197">
        <v>1</v>
      </c>
      <c r="G18328" s="203" t="s">
        <v>288</v>
      </c>
      <c r="H18328" s="325">
        <f>H18324+1</f>
        <v>468</v>
      </c>
      <c r="R18328" s="200"/>
    </row>
    <row r="18329" spans="1:18" ht="14.6" customHeight="1" x14ac:dyDescent="0.5">
      <c r="A18329" s="525" t="s">
        <v>1280</v>
      </c>
      <c r="B18329" s="202">
        <f t="shared" ref="B18329" si="25441">B18325+1</f>
        <v>1276</v>
      </c>
      <c r="C18329" s="407" t="str">
        <f t="shared" ref="C18329" si="25442">C18325</f>
        <v>Daniel 1290</v>
      </c>
      <c r="D18329" s="216" t="str">
        <f t="shared" ref="D18329" si="25443">D18325</f>
        <v>Exodus</v>
      </c>
      <c r="E18329" s="212" t="str">
        <f t="shared" ref="E18329" si="25444">E18325</f>
        <v>AD</v>
      </c>
      <c r="F18329" s="197">
        <v>2</v>
      </c>
      <c r="G18329" s="206" t="s">
        <v>604</v>
      </c>
      <c r="H18329" s="325"/>
      <c r="R18329" s="200"/>
    </row>
    <row r="18330" spans="1:18" ht="14.6" customHeight="1" x14ac:dyDescent="0.5">
      <c r="A18330" s="523">
        <f t="shared" ref="A18330" si="25445">A18326+1</f>
        <v>1254</v>
      </c>
      <c r="B18330" s="216" t="str">
        <f t="shared" ref="B18330" si="25446">B18326</f>
        <v>Olympiad</v>
      </c>
      <c r="C18330" s="408">
        <f t="shared" ref="C18330" si="25447">C18326+1</f>
        <v>1086</v>
      </c>
      <c r="D18330" s="217">
        <f t="shared" ref="D18330" si="25448">D18326+1</f>
        <v>1983</v>
      </c>
      <c r="E18330" s="212"/>
      <c r="F18330" s="197">
        <v>3</v>
      </c>
      <c r="G18330" s="208" t="s">
        <v>287</v>
      </c>
      <c r="H18330" s="367"/>
      <c r="R18330" s="200"/>
    </row>
    <row r="18331" spans="1:18" ht="14.6" customHeight="1" thickBot="1" x14ac:dyDescent="0.55000000000000004">
      <c r="A18331" s="526"/>
      <c r="B18331" s="217">
        <f t="shared" ref="B18331" si="25449">B18327+1</f>
        <v>320</v>
      </c>
      <c r="C18331" s="406" t="str">
        <f t="shared" si="25404"/>
        <v>7 Times</v>
      </c>
      <c r="D18331" s="217" t="str">
        <f t="shared" ref="D18331" si="25450">INT((D18330-D$10559-1)/49+1)&amp;"/"&amp;MOD(INT((D18330-D$10559-1)/7),7)+1&amp;"/"&amp;MOD(D18330-D$10559-1,7)+1</f>
        <v>40/5/4</v>
      </c>
      <c r="E18331" s="214"/>
      <c r="F18331" s="197">
        <v>4</v>
      </c>
      <c r="G18331" s="209" t="s">
        <v>605</v>
      </c>
      <c r="H18331" s="324" t="str">
        <f>H18327</f>
        <v>Dn 2300</v>
      </c>
      <c r="R18331" s="200"/>
    </row>
    <row r="18332" spans="1:18" ht="14.6" customHeight="1" x14ac:dyDescent="0.5">
      <c r="A18332" s="524" t="s">
        <v>1279</v>
      </c>
      <c r="B18332" s="217" t="s">
        <v>1186</v>
      </c>
      <c r="C18332" s="407">
        <f t="shared" si="25330"/>
        <v>1105</v>
      </c>
      <c r="D18332" s="202" t="str">
        <f t="shared" ref="D18332" si="25451">IF(MOD(D18330-D$10559-1,49)=0,"Jub",IF(MOD(D18330-D$10559,7)=0,"Sab","Yr"))&amp;" "&amp;IF(MOD(D18330-D$10559-1,49)=0,INT(D18330-D$10559-1)/49,"")</f>
        <v xml:space="preserve">Yr </v>
      </c>
      <c r="E18332" s="201">
        <f t="shared" ref="E18332" si="25452">E18328+1</f>
        <v>502</v>
      </c>
      <c r="F18332" s="197">
        <v>1</v>
      </c>
      <c r="G18332" s="203" t="s">
        <v>288</v>
      </c>
      <c r="H18332" s="325">
        <f>H18328+1</f>
        <v>469</v>
      </c>
      <c r="R18332" s="200"/>
    </row>
    <row r="18333" spans="1:18" ht="14.6" customHeight="1" x14ac:dyDescent="0.5">
      <c r="A18333" s="525" t="s">
        <v>1280</v>
      </c>
      <c r="B18333" s="202">
        <f t="shared" ref="B18333" si="25453">B18329+1</f>
        <v>1277</v>
      </c>
      <c r="C18333" s="407" t="str">
        <f t="shared" ref="C18333" si="25454">C18329</f>
        <v>Daniel 1290</v>
      </c>
      <c r="D18333" s="216" t="str">
        <f t="shared" ref="D18333" si="25455">D18329</f>
        <v>Exodus</v>
      </c>
      <c r="E18333" s="212" t="str">
        <f t="shared" ref="E18333" si="25456">E18329</f>
        <v>AD</v>
      </c>
      <c r="F18333" s="197">
        <v>2</v>
      </c>
      <c r="G18333" s="206" t="s">
        <v>604</v>
      </c>
      <c r="H18333" s="325"/>
      <c r="R18333" s="200"/>
    </row>
    <row r="18334" spans="1:18" ht="14.6" customHeight="1" x14ac:dyDescent="0.5">
      <c r="A18334" s="523">
        <f t="shared" ref="A18334" si="25457">A18330+1</f>
        <v>1255</v>
      </c>
      <c r="B18334" s="216" t="str">
        <f t="shared" si="25413"/>
        <v>Olympiad</v>
      </c>
      <c r="C18334" s="408">
        <f t="shared" ref="C18334" si="25458">C18330+1</f>
        <v>1087</v>
      </c>
      <c r="D18334" s="217">
        <f t="shared" ref="D18334" si="25459">D18330+1</f>
        <v>1984</v>
      </c>
      <c r="E18334" s="212"/>
      <c r="F18334" s="197">
        <v>3</v>
      </c>
      <c r="G18334" s="208" t="s">
        <v>287</v>
      </c>
      <c r="H18334" s="367"/>
      <c r="R18334" s="200"/>
    </row>
    <row r="18335" spans="1:18" ht="14.6" customHeight="1" thickBot="1" x14ac:dyDescent="0.55000000000000004">
      <c r="A18335" s="526"/>
      <c r="B18335" s="217">
        <f t="shared" si="25413"/>
        <v>320</v>
      </c>
      <c r="C18335" s="406" t="str">
        <f t="shared" si="25404"/>
        <v>7 Times</v>
      </c>
      <c r="D18335" s="217" t="str">
        <f t="shared" ref="D18335" si="25460">INT((D18334-D$10559-1)/49+1)&amp;"/"&amp;MOD(INT((D18334-D$10559-1)/7),7)+1&amp;"/"&amp;MOD(D18334-D$10559-1,7)+1</f>
        <v>40/5/5</v>
      </c>
      <c r="E18335" s="214"/>
      <c r="F18335" s="197">
        <v>4</v>
      </c>
      <c r="G18335" s="209" t="s">
        <v>605</v>
      </c>
      <c r="H18335" s="324" t="str">
        <f>H18331</f>
        <v>Dn 2300</v>
      </c>
      <c r="R18335" s="200"/>
    </row>
    <row r="18336" spans="1:18" ht="14.6" customHeight="1" x14ac:dyDescent="0.5">
      <c r="A18336" s="524" t="s">
        <v>1279</v>
      </c>
      <c r="B18336" s="217" t="s">
        <v>1187</v>
      </c>
      <c r="C18336" s="407">
        <f t="shared" si="25330"/>
        <v>1106</v>
      </c>
      <c r="D18336" s="202" t="str">
        <f t="shared" ref="D18336" si="25461">IF(MOD(D18334-D$10559-1,49)=0,"Jub",IF(MOD(D18334-D$10559,7)=0,"Sab","Yr"))&amp;" "&amp;IF(MOD(D18334-D$10559-1,49)=0,INT(D18334-D$10559-1)/49,"")</f>
        <v xml:space="preserve">Yr </v>
      </c>
      <c r="E18336" s="201">
        <f t="shared" ref="E18336" si="25462">E18332+1</f>
        <v>503</v>
      </c>
      <c r="F18336" s="197">
        <v>1</v>
      </c>
      <c r="G18336" s="203" t="s">
        <v>288</v>
      </c>
      <c r="H18336" s="325">
        <f>H18332+1</f>
        <v>470</v>
      </c>
      <c r="R18336" s="200"/>
    </row>
    <row r="18337" spans="1:18" ht="14.6" customHeight="1" x14ac:dyDescent="0.5">
      <c r="A18337" s="525" t="s">
        <v>1280</v>
      </c>
      <c r="B18337" s="202">
        <f t="shared" ref="B18337" si="25463">B18333+1</f>
        <v>1278</v>
      </c>
      <c r="C18337" s="407" t="str">
        <f t="shared" ref="C18337" si="25464">C18333</f>
        <v>Daniel 1290</v>
      </c>
      <c r="D18337" s="216" t="str">
        <f t="shared" ref="D18337" si="25465">D18333</f>
        <v>Exodus</v>
      </c>
      <c r="E18337" s="212" t="str">
        <f t="shared" ref="E18337" si="25466">E18333</f>
        <v>AD</v>
      </c>
      <c r="F18337" s="197">
        <v>2</v>
      </c>
      <c r="G18337" s="206" t="s">
        <v>604</v>
      </c>
      <c r="H18337" s="325"/>
      <c r="R18337" s="200"/>
    </row>
    <row r="18338" spans="1:18" ht="14.6" customHeight="1" x14ac:dyDescent="0.5">
      <c r="A18338" s="523">
        <f t="shared" ref="A18338" si="25467">A18334+1</f>
        <v>1256</v>
      </c>
      <c r="B18338" s="216" t="str">
        <f t="shared" si="25424"/>
        <v>Olympiad</v>
      </c>
      <c r="C18338" s="408">
        <f t="shared" ref="C18338" si="25468">C18334+1</f>
        <v>1088</v>
      </c>
      <c r="D18338" s="217">
        <f t="shared" ref="D18338" si="25469">D18334+1</f>
        <v>1985</v>
      </c>
      <c r="E18338" s="212"/>
      <c r="F18338" s="197">
        <v>3</v>
      </c>
      <c r="G18338" s="208" t="s">
        <v>287</v>
      </c>
      <c r="H18338" s="367"/>
      <c r="R18338" s="200"/>
    </row>
    <row r="18339" spans="1:18" ht="14.6" customHeight="1" thickBot="1" x14ac:dyDescent="0.55000000000000004">
      <c r="A18339" s="526"/>
      <c r="B18339" s="217">
        <f t="shared" si="25424"/>
        <v>320</v>
      </c>
      <c r="C18339" s="406" t="str">
        <f t="shared" si="25404"/>
        <v>7 Times</v>
      </c>
      <c r="D18339" s="217" t="str">
        <f t="shared" ref="D18339" si="25470">INT((D18338-D$10559-1)/49+1)&amp;"/"&amp;MOD(INT((D18338-D$10559-1)/7),7)+1&amp;"/"&amp;MOD(D18338-D$10559-1,7)+1</f>
        <v>40/5/6</v>
      </c>
      <c r="E18339" s="214"/>
      <c r="F18339" s="197">
        <v>4</v>
      </c>
      <c r="G18339" s="209" t="s">
        <v>605</v>
      </c>
      <c r="H18339" s="324" t="str">
        <f>H18335</f>
        <v>Dn 2300</v>
      </c>
      <c r="R18339" s="200"/>
    </row>
    <row r="18340" spans="1:18" ht="14.6" customHeight="1" x14ac:dyDescent="0.5">
      <c r="A18340" s="524" t="s">
        <v>1279</v>
      </c>
      <c r="B18340" s="217" t="s">
        <v>1188</v>
      </c>
      <c r="C18340" s="407">
        <f t="shared" si="25330"/>
        <v>1107</v>
      </c>
      <c r="D18340" s="202" t="str">
        <f t="shared" ref="D18340" si="25471">IF(MOD(D18338-D$10559-1,49)=0,"Jub",IF(MOD(D18338-D$10559,7)=0,"Sab","Yr"))&amp;" "&amp;IF(MOD(D18338-D$10559-1,49)=0,INT(D18338-D$10559-1)/49,"")</f>
        <v xml:space="preserve">Yr </v>
      </c>
      <c r="E18340" s="201">
        <f t="shared" ref="E18340" si="25472">E18336+1</f>
        <v>504</v>
      </c>
      <c r="F18340" s="197">
        <v>1</v>
      </c>
      <c r="G18340" s="203" t="s">
        <v>288</v>
      </c>
      <c r="H18340" s="325">
        <f>H18336+1</f>
        <v>471</v>
      </c>
      <c r="R18340" s="200"/>
    </row>
    <row r="18341" spans="1:18" ht="14.6" customHeight="1" x14ac:dyDescent="0.5">
      <c r="A18341" s="525" t="s">
        <v>1280</v>
      </c>
      <c r="B18341" s="202">
        <f t="shared" ref="B18341" si="25473">B18337+1</f>
        <v>1279</v>
      </c>
      <c r="C18341" s="407" t="str">
        <f t="shared" ref="C18341" si="25474">C18337</f>
        <v>Daniel 1290</v>
      </c>
      <c r="D18341" s="216" t="str">
        <f t="shared" ref="D18341" si="25475">D18337</f>
        <v>Exodus</v>
      </c>
      <c r="E18341" s="212" t="str">
        <f t="shared" ref="E18341" si="25476">E18337</f>
        <v>AD</v>
      </c>
      <c r="F18341" s="197">
        <v>2</v>
      </c>
      <c r="G18341" s="206" t="s">
        <v>604</v>
      </c>
      <c r="H18341" s="325"/>
      <c r="R18341" s="200"/>
    </row>
    <row r="18342" spans="1:18" ht="14.6" customHeight="1" x14ac:dyDescent="0.5">
      <c r="A18342" s="523">
        <f t="shared" ref="A18342" si="25477">A18338+1</f>
        <v>1257</v>
      </c>
      <c r="B18342" s="216" t="str">
        <f t="shared" si="25435"/>
        <v>Olympiad</v>
      </c>
      <c r="C18342" s="408">
        <f t="shared" ref="C18342" si="25478">C18338+1</f>
        <v>1089</v>
      </c>
      <c r="D18342" s="217">
        <f t="shared" ref="D18342" si="25479">D18338+1</f>
        <v>1986</v>
      </c>
      <c r="E18342" s="212"/>
      <c r="F18342" s="197">
        <v>3</v>
      </c>
      <c r="G18342" s="208" t="s">
        <v>287</v>
      </c>
      <c r="H18342" s="367"/>
      <c r="R18342" s="200"/>
    </row>
    <row r="18343" spans="1:18" ht="14.6" customHeight="1" thickBot="1" x14ac:dyDescent="0.55000000000000004">
      <c r="A18343" s="526"/>
      <c r="B18343" s="217">
        <f t="shared" si="25435"/>
        <v>320</v>
      </c>
      <c r="C18343" s="406" t="str">
        <f t="shared" si="25404"/>
        <v>7 Times</v>
      </c>
      <c r="D18343" s="359" t="str">
        <f t="shared" ref="D18343" si="25480">INT((D18342-D$10559-1)/49+1)&amp;"/"&amp;MOD(INT((D18342-D$10559-1)/7),7)+1&amp;"/"&amp;MOD(D18342-D$10559-1,7)+1</f>
        <v>40/5/7</v>
      </c>
      <c r="E18343" s="214"/>
      <c r="F18343" s="197">
        <v>4</v>
      </c>
      <c r="G18343" s="209" t="s">
        <v>605</v>
      </c>
      <c r="H18343" s="324" t="str">
        <f>H18339</f>
        <v>Dn 2300</v>
      </c>
      <c r="R18343" s="200"/>
    </row>
    <row r="18344" spans="1:18" ht="14.6" customHeight="1" x14ac:dyDescent="0.5">
      <c r="A18344" s="524" t="s">
        <v>1279</v>
      </c>
      <c r="B18344" s="217" t="s">
        <v>1189</v>
      </c>
      <c r="C18344" s="407">
        <f t="shared" si="25330"/>
        <v>1108</v>
      </c>
      <c r="D18344" s="360" t="str">
        <f t="shared" ref="D18344" si="25481">IF(MOD(D18342-D$10559-1,49)=0,"Jub",IF(MOD(D18342-D$10559,7)=0,"Sab","Yr"))&amp;" "&amp;IF(MOD(D18342-D$10559-1,49)=0,INT(D18342-D$10559-1)/49,"")</f>
        <v xml:space="preserve">Sab </v>
      </c>
      <c r="E18344" s="201">
        <f t="shared" ref="E18344" si="25482">E18340+1</f>
        <v>505</v>
      </c>
      <c r="F18344" s="197">
        <v>1</v>
      </c>
      <c r="G18344" s="203" t="s">
        <v>288</v>
      </c>
      <c r="H18344" s="325">
        <f>H18340+1</f>
        <v>472</v>
      </c>
      <c r="R18344" s="200"/>
    </row>
    <row r="18345" spans="1:18" ht="14.6" customHeight="1" x14ac:dyDescent="0.5">
      <c r="A18345" s="525" t="s">
        <v>1280</v>
      </c>
      <c r="B18345" s="202">
        <f t="shared" ref="B18345" si="25483">B18341+1</f>
        <v>1280</v>
      </c>
      <c r="C18345" s="407" t="str">
        <f t="shared" ref="C18345" si="25484">C18341</f>
        <v>Daniel 1290</v>
      </c>
      <c r="D18345" s="361" t="str">
        <f t="shared" ref="D18345" si="25485">D18341</f>
        <v>Exodus</v>
      </c>
      <c r="E18345" s="212" t="str">
        <f t="shared" ref="E18345" si="25486">E18341</f>
        <v>AD</v>
      </c>
      <c r="F18345" s="197">
        <v>2</v>
      </c>
      <c r="G18345" s="206" t="s">
        <v>604</v>
      </c>
      <c r="H18345" s="325"/>
      <c r="R18345" s="200"/>
    </row>
    <row r="18346" spans="1:18" ht="14.6" customHeight="1" x14ac:dyDescent="0.5">
      <c r="A18346" s="523">
        <f t="shared" ref="A18346" si="25487">A18342+1</f>
        <v>1258</v>
      </c>
      <c r="B18346" s="216" t="str">
        <f t="shared" ref="B18346" si="25488">B18342</f>
        <v>Olympiad</v>
      </c>
      <c r="C18346" s="408">
        <f t="shared" ref="C18346" si="25489">C18342+1</f>
        <v>1090</v>
      </c>
      <c r="D18346" s="359">
        <f t="shared" ref="D18346" si="25490">D18342+1</f>
        <v>1987</v>
      </c>
      <c r="E18346" s="212"/>
      <c r="F18346" s="197">
        <v>3</v>
      </c>
      <c r="G18346" s="208" t="s">
        <v>287</v>
      </c>
      <c r="H18346" s="367"/>
      <c r="R18346" s="200"/>
    </row>
    <row r="18347" spans="1:18" ht="14.6" customHeight="1" thickBot="1" x14ac:dyDescent="0.55000000000000004">
      <c r="A18347" s="526"/>
      <c r="B18347" s="217">
        <f t="shared" ref="B18347" si="25491">B18343+1</f>
        <v>321</v>
      </c>
      <c r="C18347" s="406" t="str">
        <f t="shared" si="25404"/>
        <v>7 Times</v>
      </c>
      <c r="D18347" s="217" t="str">
        <f t="shared" ref="D18347" si="25492">INT((D18346-D$10559-1)/49+1)&amp;"/"&amp;MOD(INT((D18346-D$10559-1)/7),7)+1&amp;"/"&amp;MOD(D18346-D$10559-1,7)+1</f>
        <v>40/6/1</v>
      </c>
      <c r="E18347" s="214"/>
      <c r="F18347" s="197">
        <v>4</v>
      </c>
      <c r="G18347" s="209" t="s">
        <v>605</v>
      </c>
      <c r="H18347" s="324" t="str">
        <f>H18343</f>
        <v>Dn 2300</v>
      </c>
      <c r="R18347" s="200"/>
    </row>
    <row r="18348" spans="1:18" ht="14.6" customHeight="1" x14ac:dyDescent="0.5">
      <c r="A18348" s="524" t="s">
        <v>1279</v>
      </c>
      <c r="B18348" s="217" t="s">
        <v>1186</v>
      </c>
      <c r="C18348" s="407">
        <f t="shared" si="25330"/>
        <v>1109</v>
      </c>
      <c r="D18348" s="202" t="str">
        <f t="shared" ref="D18348" si="25493">IF(MOD(D18346-D$10559-1,49)=0,"Jub",IF(MOD(D18346-D$10559,7)=0,"Sab","Yr"))&amp;" "&amp;IF(MOD(D18346-D$10559-1,49)=0,INT(D18346-D$10559-1)/49,"")</f>
        <v xml:space="preserve">Yr </v>
      </c>
      <c r="E18348" s="201">
        <f t="shared" ref="E18348" si="25494">E18344+1</f>
        <v>506</v>
      </c>
      <c r="F18348" s="197">
        <v>1</v>
      </c>
      <c r="G18348" s="203" t="s">
        <v>288</v>
      </c>
      <c r="H18348" s="325">
        <f>H18344+1</f>
        <v>473</v>
      </c>
      <c r="R18348" s="200"/>
    </row>
    <row r="18349" spans="1:18" ht="14.6" customHeight="1" x14ac:dyDescent="0.5">
      <c r="A18349" s="525" t="s">
        <v>1280</v>
      </c>
      <c r="B18349" s="202">
        <f t="shared" ref="B18349" si="25495">B18345+1</f>
        <v>1281</v>
      </c>
      <c r="C18349" s="407" t="str">
        <f t="shared" ref="C18349" si="25496">C18345</f>
        <v>Daniel 1290</v>
      </c>
      <c r="D18349" s="216" t="str">
        <f t="shared" ref="D18349" si="25497">D18345</f>
        <v>Exodus</v>
      </c>
      <c r="E18349" s="212" t="str">
        <f t="shared" ref="E18349" si="25498">E18345</f>
        <v>AD</v>
      </c>
      <c r="F18349" s="197">
        <v>2</v>
      </c>
      <c r="G18349" s="206" t="s">
        <v>604</v>
      </c>
      <c r="H18349" s="325"/>
      <c r="R18349" s="200"/>
    </row>
    <row r="18350" spans="1:18" ht="14.6" customHeight="1" x14ac:dyDescent="0.5">
      <c r="A18350" s="523">
        <f t="shared" ref="A18350" si="25499">A18346+1</f>
        <v>1259</v>
      </c>
      <c r="B18350" s="216" t="str">
        <f t="shared" si="25413"/>
        <v>Olympiad</v>
      </c>
      <c r="C18350" s="408">
        <f t="shared" ref="C18350" si="25500">C18346+1</f>
        <v>1091</v>
      </c>
      <c r="D18350" s="217">
        <f t="shared" ref="D18350" si="25501">D18346+1</f>
        <v>1988</v>
      </c>
      <c r="E18350" s="212"/>
      <c r="F18350" s="197">
        <v>3</v>
      </c>
      <c r="G18350" s="208" t="s">
        <v>287</v>
      </c>
      <c r="H18350" s="367"/>
      <c r="R18350" s="200"/>
    </row>
    <row r="18351" spans="1:18" ht="14.6" customHeight="1" thickBot="1" x14ac:dyDescent="0.55000000000000004">
      <c r="A18351" s="526"/>
      <c r="B18351" s="217">
        <f t="shared" si="25413"/>
        <v>321</v>
      </c>
      <c r="C18351" s="406" t="str">
        <f t="shared" si="25404"/>
        <v>7 Times</v>
      </c>
      <c r="D18351" s="217" t="str">
        <f t="shared" ref="D18351" si="25502">INT((D18350-D$10559-1)/49+1)&amp;"/"&amp;MOD(INT((D18350-D$10559-1)/7),7)+1&amp;"/"&amp;MOD(D18350-D$10559-1,7)+1</f>
        <v>40/6/2</v>
      </c>
      <c r="E18351" s="214"/>
      <c r="F18351" s="197">
        <v>4</v>
      </c>
      <c r="G18351" s="209" t="s">
        <v>605</v>
      </c>
      <c r="H18351" s="324" t="str">
        <f>H18347</f>
        <v>Dn 2300</v>
      </c>
      <c r="R18351" s="200"/>
    </row>
    <row r="18352" spans="1:18" ht="14.6" customHeight="1" x14ac:dyDescent="0.5">
      <c r="A18352" s="524" t="s">
        <v>1279</v>
      </c>
      <c r="B18352" s="217" t="s">
        <v>1187</v>
      </c>
      <c r="C18352" s="407">
        <f t="shared" ref="C18352:C18412" si="25503">C18348+1</f>
        <v>1110</v>
      </c>
      <c r="D18352" s="202" t="str">
        <f t="shared" ref="D18352" si="25504">IF(MOD(D18350-D$10559-1,49)=0,"Jub",IF(MOD(D18350-D$10559,7)=0,"Sab","Yr"))&amp;" "&amp;IF(MOD(D18350-D$10559-1,49)=0,INT(D18350-D$10559-1)/49,"")</f>
        <v xml:space="preserve">Yr </v>
      </c>
      <c r="E18352" s="201">
        <f t="shared" ref="E18352" si="25505">E18348+1</f>
        <v>507</v>
      </c>
      <c r="F18352" s="197">
        <v>1</v>
      </c>
      <c r="G18352" s="203" t="s">
        <v>288</v>
      </c>
      <c r="H18352" s="325">
        <f>H18348+1</f>
        <v>474</v>
      </c>
      <c r="R18352" s="200"/>
    </row>
    <row r="18353" spans="1:18" ht="14.6" customHeight="1" x14ac:dyDescent="0.5">
      <c r="A18353" s="525" t="s">
        <v>1280</v>
      </c>
      <c r="B18353" s="202">
        <f t="shared" ref="B18353" si="25506">B18349+1</f>
        <v>1282</v>
      </c>
      <c r="C18353" s="407" t="str">
        <f t="shared" ref="C18353" si="25507">C18349</f>
        <v>Daniel 1290</v>
      </c>
      <c r="D18353" s="216" t="str">
        <f t="shared" ref="D18353" si="25508">D18349</f>
        <v>Exodus</v>
      </c>
      <c r="E18353" s="212" t="str">
        <f t="shared" ref="E18353" si="25509">E18349</f>
        <v>AD</v>
      </c>
      <c r="F18353" s="197">
        <v>2</v>
      </c>
      <c r="G18353" s="206" t="s">
        <v>604</v>
      </c>
      <c r="H18353" s="325"/>
      <c r="R18353" s="200"/>
    </row>
    <row r="18354" spans="1:18" ht="14.6" customHeight="1" x14ac:dyDescent="0.5">
      <c r="A18354" s="523">
        <f t="shared" ref="A18354" si="25510">A18350+1</f>
        <v>1260</v>
      </c>
      <c r="B18354" s="216" t="str">
        <f t="shared" si="25424"/>
        <v>Olympiad</v>
      </c>
      <c r="C18354" s="408">
        <f t="shared" ref="C18354" si="25511">C18350+1</f>
        <v>1092</v>
      </c>
      <c r="D18354" s="217">
        <f t="shared" ref="D18354" si="25512">D18350+1</f>
        <v>1989</v>
      </c>
      <c r="E18354" s="212"/>
      <c r="F18354" s="197">
        <v>3</v>
      </c>
      <c r="G18354" s="208" t="s">
        <v>287</v>
      </c>
      <c r="H18354" s="367"/>
      <c r="R18354" s="200"/>
    </row>
    <row r="18355" spans="1:18" ht="14.6" customHeight="1" thickBot="1" x14ac:dyDescent="0.55000000000000004">
      <c r="A18355" s="526"/>
      <c r="B18355" s="217">
        <f t="shared" si="25424"/>
        <v>321</v>
      </c>
      <c r="C18355" s="406" t="str">
        <f t="shared" si="25404"/>
        <v>7 Times</v>
      </c>
      <c r="D18355" s="217" t="str">
        <f t="shared" ref="D18355" si="25513">INT((D18354-D$10559-1)/49+1)&amp;"/"&amp;MOD(INT((D18354-D$10559-1)/7),7)+1&amp;"/"&amp;MOD(D18354-D$10559-1,7)+1</f>
        <v>40/6/3</v>
      </c>
      <c r="E18355" s="214"/>
      <c r="F18355" s="197">
        <v>4</v>
      </c>
      <c r="G18355" s="209" t="s">
        <v>605</v>
      </c>
      <c r="H18355" s="324" t="str">
        <f>H18351</f>
        <v>Dn 2300</v>
      </c>
      <c r="R18355" s="200"/>
    </row>
    <row r="18356" spans="1:18" ht="14.6" customHeight="1" x14ac:dyDescent="0.5">
      <c r="A18356" s="524" t="s">
        <v>1279</v>
      </c>
      <c r="B18356" s="217" t="s">
        <v>1188</v>
      </c>
      <c r="C18356" s="407">
        <f t="shared" si="25503"/>
        <v>1111</v>
      </c>
      <c r="D18356" s="202" t="str">
        <f t="shared" ref="D18356" si="25514">IF(MOD(D18354-D$10559-1,49)=0,"Jub",IF(MOD(D18354-D$10559,7)=0,"Sab","Yr"))&amp;" "&amp;IF(MOD(D18354-D$10559-1,49)=0,INT(D18354-D$10559-1)/49,"")</f>
        <v xml:space="preserve">Yr </v>
      </c>
      <c r="E18356" s="201">
        <f t="shared" ref="E18356" si="25515">E18352+1</f>
        <v>508</v>
      </c>
      <c r="F18356" s="197">
        <v>1</v>
      </c>
      <c r="G18356" s="203" t="s">
        <v>288</v>
      </c>
      <c r="H18356" s="325">
        <f>H18352+1</f>
        <v>475</v>
      </c>
      <c r="R18356" s="200"/>
    </row>
    <row r="18357" spans="1:18" ht="14.6" customHeight="1" x14ac:dyDescent="0.5">
      <c r="A18357" s="525" t="s">
        <v>1280</v>
      </c>
      <c r="B18357" s="202">
        <f t="shared" ref="B18357" si="25516">B18353+1</f>
        <v>1283</v>
      </c>
      <c r="C18357" s="407" t="str">
        <f t="shared" ref="C18357" si="25517">C18353</f>
        <v>Daniel 1290</v>
      </c>
      <c r="D18357" s="216" t="str">
        <f t="shared" ref="D18357" si="25518">D18353</f>
        <v>Exodus</v>
      </c>
      <c r="E18357" s="212" t="str">
        <f t="shared" ref="E18357" si="25519">E18353</f>
        <v>AD</v>
      </c>
      <c r="F18357" s="197">
        <v>2</v>
      </c>
      <c r="G18357" s="206" t="s">
        <v>604</v>
      </c>
      <c r="H18357" s="325"/>
      <c r="R18357" s="200"/>
    </row>
    <row r="18358" spans="1:18" ht="14.6" customHeight="1" x14ac:dyDescent="0.5">
      <c r="A18358" s="523">
        <f t="shared" ref="A18358" si="25520">A18354+1</f>
        <v>1261</v>
      </c>
      <c r="B18358" s="216" t="str">
        <f t="shared" si="25435"/>
        <v>Olympiad</v>
      </c>
      <c r="C18358" s="408">
        <f t="shared" ref="C18358" si="25521">C18354+1</f>
        <v>1093</v>
      </c>
      <c r="D18358" s="217">
        <f t="shared" ref="D18358" si="25522">D18354+1</f>
        <v>1990</v>
      </c>
      <c r="E18358" s="212"/>
      <c r="F18358" s="197">
        <v>3</v>
      </c>
      <c r="G18358" s="208" t="s">
        <v>287</v>
      </c>
      <c r="H18358" s="367"/>
      <c r="R18358" s="200"/>
    </row>
    <row r="18359" spans="1:18" ht="14.6" customHeight="1" thickBot="1" x14ac:dyDescent="0.55000000000000004">
      <c r="A18359" s="526"/>
      <c r="B18359" s="217">
        <f t="shared" si="25435"/>
        <v>321</v>
      </c>
      <c r="C18359" s="406" t="str">
        <f t="shared" si="25404"/>
        <v>7 Times</v>
      </c>
      <c r="D18359" s="217" t="str">
        <f t="shared" ref="D18359" si="25523">INT((D18358-D$10559-1)/49+1)&amp;"/"&amp;MOD(INT((D18358-D$10559-1)/7),7)+1&amp;"/"&amp;MOD(D18358-D$10559-1,7)+1</f>
        <v>40/6/4</v>
      </c>
      <c r="E18359" s="214"/>
      <c r="F18359" s="197">
        <v>4</v>
      </c>
      <c r="G18359" s="209" t="s">
        <v>605</v>
      </c>
      <c r="H18359" s="324" t="str">
        <f>H18355</f>
        <v>Dn 2300</v>
      </c>
      <c r="R18359" s="200"/>
    </row>
    <row r="18360" spans="1:18" ht="14.6" customHeight="1" x14ac:dyDescent="0.5">
      <c r="A18360" s="524" t="s">
        <v>1279</v>
      </c>
      <c r="B18360" s="217" t="s">
        <v>1189</v>
      </c>
      <c r="C18360" s="407">
        <f t="shared" si="25503"/>
        <v>1112</v>
      </c>
      <c r="D18360" s="202" t="str">
        <f t="shared" ref="D18360" si="25524">IF(MOD(D18358-D$10559-1,49)=0,"Jub",IF(MOD(D18358-D$10559,7)=0,"Sab","Yr"))&amp;" "&amp;IF(MOD(D18358-D$10559-1,49)=0,INT(D18358-D$10559-1)/49,"")</f>
        <v xml:space="preserve">Yr </v>
      </c>
      <c r="E18360" s="201">
        <f t="shared" ref="E18360" si="25525">E18356+1</f>
        <v>509</v>
      </c>
      <c r="F18360" s="197">
        <v>1</v>
      </c>
      <c r="G18360" s="203" t="s">
        <v>288</v>
      </c>
      <c r="H18360" s="325">
        <f>H18356+1</f>
        <v>476</v>
      </c>
      <c r="R18360" s="200"/>
    </row>
    <row r="18361" spans="1:18" ht="14.6" customHeight="1" x14ac:dyDescent="0.5">
      <c r="A18361" s="525" t="s">
        <v>1280</v>
      </c>
      <c r="B18361" s="202">
        <f t="shared" ref="B18361" si="25526">B18357+1</f>
        <v>1284</v>
      </c>
      <c r="C18361" s="407" t="str">
        <f t="shared" ref="C18361" si="25527">C18357</f>
        <v>Daniel 1290</v>
      </c>
      <c r="D18361" s="216" t="str">
        <f t="shared" ref="D18361" si="25528">D18357</f>
        <v>Exodus</v>
      </c>
      <c r="E18361" s="212" t="str">
        <f t="shared" ref="E18361" si="25529">E18357</f>
        <v>AD</v>
      </c>
      <c r="F18361" s="197">
        <v>2</v>
      </c>
      <c r="G18361" s="206" t="s">
        <v>604</v>
      </c>
      <c r="H18361" s="325"/>
      <c r="R18361" s="200"/>
    </row>
    <row r="18362" spans="1:18" ht="14.6" customHeight="1" x14ac:dyDescent="0.5">
      <c r="A18362" s="523">
        <f t="shared" ref="A18362" si="25530">A18358+1</f>
        <v>1262</v>
      </c>
      <c r="B18362" s="216" t="str">
        <f t="shared" ref="B18362" si="25531">B18358</f>
        <v>Olympiad</v>
      </c>
      <c r="C18362" s="408">
        <f t="shared" ref="C18362" si="25532">C18358+1</f>
        <v>1094</v>
      </c>
      <c r="D18362" s="217">
        <f t="shared" ref="D18362" si="25533">D18358+1</f>
        <v>1991</v>
      </c>
      <c r="E18362" s="212"/>
      <c r="F18362" s="197">
        <v>3</v>
      </c>
      <c r="G18362" s="208" t="s">
        <v>287</v>
      </c>
      <c r="H18362" s="367"/>
      <c r="R18362" s="200"/>
    </row>
    <row r="18363" spans="1:18" ht="14.6" customHeight="1" thickBot="1" x14ac:dyDescent="0.55000000000000004">
      <c r="A18363" s="526"/>
      <c r="B18363" s="217">
        <f t="shared" ref="B18363" si="25534">B18359+1</f>
        <v>322</v>
      </c>
      <c r="C18363" s="406" t="str">
        <f t="shared" si="25404"/>
        <v>7 Times</v>
      </c>
      <c r="D18363" s="217" t="str">
        <f t="shared" ref="D18363" si="25535">INT((D18362-D$10559-1)/49+1)&amp;"/"&amp;MOD(INT((D18362-D$10559-1)/7),7)+1&amp;"/"&amp;MOD(D18362-D$10559-1,7)+1</f>
        <v>40/6/5</v>
      </c>
      <c r="E18363" s="214"/>
      <c r="F18363" s="197">
        <v>4</v>
      </c>
      <c r="G18363" s="209" t="s">
        <v>605</v>
      </c>
      <c r="H18363" s="324" t="str">
        <f>H18359</f>
        <v>Dn 2300</v>
      </c>
      <c r="R18363" s="200"/>
    </row>
    <row r="18364" spans="1:18" ht="14.6" customHeight="1" x14ac:dyDescent="0.5">
      <c r="A18364" s="524" t="s">
        <v>1279</v>
      </c>
      <c r="B18364" s="217" t="s">
        <v>1186</v>
      </c>
      <c r="C18364" s="407">
        <f t="shared" si="25503"/>
        <v>1113</v>
      </c>
      <c r="D18364" s="202" t="str">
        <f t="shared" ref="D18364" si="25536">IF(MOD(D18362-D$10559-1,49)=0,"Jub",IF(MOD(D18362-D$10559,7)=0,"Sab","Yr"))&amp;" "&amp;IF(MOD(D18362-D$10559-1,49)=0,INT(D18362-D$10559-1)/49,"")</f>
        <v xml:space="preserve">Yr </v>
      </c>
      <c r="E18364" s="201">
        <f t="shared" ref="E18364" si="25537">E18360+1</f>
        <v>510</v>
      </c>
      <c r="F18364" s="197">
        <v>1</v>
      </c>
      <c r="G18364" s="203" t="s">
        <v>288</v>
      </c>
      <c r="H18364" s="325">
        <f>H18360+1</f>
        <v>477</v>
      </c>
      <c r="R18364" s="200"/>
    </row>
    <row r="18365" spans="1:18" ht="14.6" customHeight="1" x14ac:dyDescent="0.5">
      <c r="A18365" s="525" t="s">
        <v>1280</v>
      </c>
      <c r="B18365" s="202">
        <f t="shared" ref="B18365" si="25538">B18361+1</f>
        <v>1285</v>
      </c>
      <c r="C18365" s="407" t="str">
        <f t="shared" ref="C18365" si="25539">C18361</f>
        <v>Daniel 1290</v>
      </c>
      <c r="D18365" s="216" t="str">
        <f t="shared" ref="D18365" si="25540">D18361</f>
        <v>Exodus</v>
      </c>
      <c r="E18365" s="212" t="str">
        <f t="shared" ref="E18365" si="25541">E18361</f>
        <v>AD</v>
      </c>
      <c r="F18365" s="197">
        <v>2</v>
      </c>
      <c r="G18365" s="206" t="s">
        <v>604</v>
      </c>
      <c r="H18365" s="325"/>
      <c r="R18365" s="200"/>
    </row>
    <row r="18366" spans="1:18" ht="14.6" customHeight="1" x14ac:dyDescent="0.5">
      <c r="A18366" s="523">
        <f t="shared" ref="A18366" si="25542">A18362+1</f>
        <v>1263</v>
      </c>
      <c r="B18366" s="216" t="str">
        <f t="shared" si="25413"/>
        <v>Olympiad</v>
      </c>
      <c r="C18366" s="408">
        <f t="shared" ref="C18366" si="25543">C18362+1</f>
        <v>1095</v>
      </c>
      <c r="D18366" s="217">
        <f t="shared" ref="D18366" si="25544">D18362+1</f>
        <v>1992</v>
      </c>
      <c r="E18366" s="212"/>
      <c r="F18366" s="197">
        <v>3</v>
      </c>
      <c r="G18366" s="208" t="s">
        <v>287</v>
      </c>
      <c r="H18366" s="367"/>
      <c r="R18366" s="200"/>
    </row>
    <row r="18367" spans="1:18" ht="14.6" customHeight="1" thickBot="1" x14ac:dyDescent="0.55000000000000004">
      <c r="A18367" s="526"/>
      <c r="B18367" s="217">
        <f t="shared" si="25413"/>
        <v>322</v>
      </c>
      <c r="C18367" s="406" t="str">
        <f t="shared" si="25404"/>
        <v>7 Times</v>
      </c>
      <c r="D18367" s="217" t="str">
        <f t="shared" ref="D18367" si="25545">INT((D18366-D$10559-1)/49+1)&amp;"/"&amp;MOD(INT((D18366-D$10559-1)/7),7)+1&amp;"/"&amp;MOD(D18366-D$10559-1,7)+1</f>
        <v>40/6/6</v>
      </c>
      <c r="E18367" s="214"/>
      <c r="F18367" s="197">
        <v>4</v>
      </c>
      <c r="G18367" s="209" t="s">
        <v>605</v>
      </c>
      <c r="H18367" s="324" t="str">
        <f>H18363</f>
        <v>Dn 2300</v>
      </c>
      <c r="R18367" s="200"/>
    </row>
    <row r="18368" spans="1:18" ht="14.6" customHeight="1" x14ac:dyDescent="0.5">
      <c r="A18368" s="524" t="s">
        <v>1279</v>
      </c>
      <c r="B18368" s="217" t="s">
        <v>1187</v>
      </c>
      <c r="C18368" s="407">
        <f t="shared" si="25503"/>
        <v>1114</v>
      </c>
      <c r="D18368" s="202" t="str">
        <f t="shared" ref="D18368" si="25546">IF(MOD(D18366-D$10559-1,49)=0,"Jub",IF(MOD(D18366-D$10559,7)=0,"Sab","Yr"))&amp;" "&amp;IF(MOD(D18366-D$10559-1,49)=0,INT(D18366-D$10559-1)/49,"")</f>
        <v xml:space="preserve">Yr </v>
      </c>
      <c r="E18368" s="201">
        <f t="shared" ref="E18368" si="25547">E18364+1</f>
        <v>511</v>
      </c>
      <c r="F18368" s="197">
        <v>1</v>
      </c>
      <c r="G18368" s="203" t="s">
        <v>288</v>
      </c>
      <c r="H18368" s="325">
        <f>H18364+1</f>
        <v>478</v>
      </c>
      <c r="R18368" s="200"/>
    </row>
    <row r="18369" spans="1:18" ht="14.6" customHeight="1" x14ac:dyDescent="0.5">
      <c r="A18369" s="525" t="s">
        <v>1280</v>
      </c>
      <c r="B18369" s="202">
        <f t="shared" ref="B18369" si="25548">B18365+1</f>
        <v>1286</v>
      </c>
      <c r="C18369" s="407" t="str">
        <f t="shared" ref="C18369" si="25549">C18365</f>
        <v>Daniel 1290</v>
      </c>
      <c r="D18369" s="216" t="str">
        <f t="shared" ref="D18369" si="25550">D18365</f>
        <v>Exodus</v>
      </c>
      <c r="E18369" s="212" t="str">
        <f t="shared" ref="E18369" si="25551">E18365</f>
        <v>AD</v>
      </c>
      <c r="F18369" s="197">
        <v>2</v>
      </c>
      <c r="G18369" s="206" t="s">
        <v>604</v>
      </c>
      <c r="H18369" s="325"/>
      <c r="R18369" s="200"/>
    </row>
    <row r="18370" spans="1:18" ht="14.6" customHeight="1" x14ac:dyDescent="0.5">
      <c r="A18370" s="523">
        <f t="shared" ref="A18370" si="25552">A18366+1</f>
        <v>1264</v>
      </c>
      <c r="B18370" s="216" t="str">
        <f t="shared" si="25424"/>
        <v>Olympiad</v>
      </c>
      <c r="C18370" s="408">
        <f t="shared" ref="C18370" si="25553">C18366+1</f>
        <v>1096</v>
      </c>
      <c r="D18370" s="217">
        <f t="shared" ref="D18370" si="25554">D18366+1</f>
        <v>1993</v>
      </c>
      <c r="E18370" s="212"/>
      <c r="F18370" s="197">
        <v>3</v>
      </c>
      <c r="G18370" s="208" t="s">
        <v>287</v>
      </c>
      <c r="H18370" s="367"/>
      <c r="R18370" s="200"/>
    </row>
    <row r="18371" spans="1:18" ht="14.6" customHeight="1" thickBot="1" x14ac:dyDescent="0.55000000000000004">
      <c r="A18371" s="526"/>
      <c r="B18371" s="217">
        <f t="shared" si="25424"/>
        <v>322</v>
      </c>
      <c r="C18371" s="406" t="str">
        <f t="shared" si="25404"/>
        <v>7 Times</v>
      </c>
      <c r="D18371" s="359" t="str">
        <f t="shared" ref="D18371" si="25555">INT((D18370-D$10559-1)/49+1)&amp;"/"&amp;MOD(INT((D18370-D$10559-1)/7),7)+1&amp;"/"&amp;MOD(D18370-D$10559-1,7)+1</f>
        <v>40/6/7</v>
      </c>
      <c r="E18371" s="214"/>
      <c r="F18371" s="197">
        <v>4</v>
      </c>
      <c r="G18371" s="209" t="s">
        <v>605</v>
      </c>
      <c r="H18371" s="324" t="str">
        <f>H18367</f>
        <v>Dn 2300</v>
      </c>
      <c r="R18371" s="200"/>
    </row>
    <row r="18372" spans="1:18" ht="14.6" customHeight="1" x14ac:dyDescent="0.5">
      <c r="A18372" s="524" t="s">
        <v>1279</v>
      </c>
      <c r="B18372" s="217" t="s">
        <v>1188</v>
      </c>
      <c r="C18372" s="407">
        <f t="shared" si="25503"/>
        <v>1115</v>
      </c>
      <c r="D18372" s="360" t="str">
        <f t="shared" ref="D18372" si="25556">IF(MOD(D18370-D$10559-1,49)=0,"Jub",IF(MOD(D18370-D$10559,7)=0,"Sab","Yr"))&amp;" "&amp;IF(MOD(D18370-D$10559-1,49)=0,INT(D18370-D$10559-1)/49,"")</f>
        <v xml:space="preserve">Sab </v>
      </c>
      <c r="E18372" s="201">
        <f t="shared" ref="E18372" si="25557">E18368+1</f>
        <v>512</v>
      </c>
      <c r="F18372" s="197">
        <v>1</v>
      </c>
      <c r="G18372" s="203" t="s">
        <v>288</v>
      </c>
      <c r="H18372" s="325">
        <f>H18368+1</f>
        <v>479</v>
      </c>
      <c r="R18372" s="200"/>
    </row>
    <row r="18373" spans="1:18" ht="14.6" customHeight="1" x14ac:dyDescent="0.5">
      <c r="A18373" s="525" t="s">
        <v>1280</v>
      </c>
      <c r="B18373" s="202">
        <f t="shared" ref="B18373" si="25558">B18369+1</f>
        <v>1287</v>
      </c>
      <c r="C18373" s="407" t="str">
        <f t="shared" ref="C18373" si="25559">C18369</f>
        <v>Daniel 1290</v>
      </c>
      <c r="D18373" s="361" t="str">
        <f t="shared" ref="D18373" si="25560">D18369</f>
        <v>Exodus</v>
      </c>
      <c r="E18373" s="212" t="str">
        <f t="shared" ref="E18373" si="25561">E18369</f>
        <v>AD</v>
      </c>
      <c r="F18373" s="197">
        <v>2</v>
      </c>
      <c r="G18373" s="206" t="s">
        <v>604</v>
      </c>
      <c r="H18373" s="325"/>
      <c r="R18373" s="200"/>
    </row>
    <row r="18374" spans="1:18" ht="14.6" customHeight="1" x14ac:dyDescent="0.5">
      <c r="A18374" s="523">
        <f t="shared" ref="A18374" si="25562">A18370+1</f>
        <v>1265</v>
      </c>
      <c r="B18374" s="216" t="str">
        <f t="shared" si="25435"/>
        <v>Olympiad</v>
      </c>
      <c r="C18374" s="408">
        <f t="shared" ref="C18374" si="25563">C18370+1</f>
        <v>1097</v>
      </c>
      <c r="D18374" s="359">
        <f t="shared" ref="D18374" si="25564">D18370+1</f>
        <v>1994</v>
      </c>
      <c r="E18374" s="212"/>
      <c r="F18374" s="197">
        <v>3</v>
      </c>
      <c r="G18374" s="208" t="s">
        <v>287</v>
      </c>
      <c r="H18374" s="367"/>
      <c r="R18374" s="200"/>
    </row>
    <row r="18375" spans="1:18" ht="14.6" customHeight="1" thickBot="1" x14ac:dyDescent="0.55000000000000004">
      <c r="A18375" s="526"/>
      <c r="B18375" s="217">
        <f t="shared" si="25435"/>
        <v>322</v>
      </c>
      <c r="C18375" s="406" t="str">
        <f t="shared" si="25404"/>
        <v>7 Times</v>
      </c>
      <c r="D18375" s="217" t="str">
        <f t="shared" ref="D18375" si="25565">INT((D18374-D$10559-1)/49+1)&amp;"/"&amp;MOD(INT((D18374-D$10559-1)/7),7)+1&amp;"/"&amp;MOD(D18374-D$10559-1,7)+1</f>
        <v>40/7/1</v>
      </c>
      <c r="E18375" s="214"/>
      <c r="F18375" s="197">
        <v>4</v>
      </c>
      <c r="G18375" s="209" t="s">
        <v>605</v>
      </c>
      <c r="H18375" s="324" t="str">
        <f>H18371</f>
        <v>Dn 2300</v>
      </c>
      <c r="R18375" s="200"/>
    </row>
    <row r="18376" spans="1:18" ht="14.6" customHeight="1" x14ac:dyDescent="0.5">
      <c r="A18376" s="524" t="s">
        <v>1279</v>
      </c>
      <c r="B18376" s="217" t="s">
        <v>1189</v>
      </c>
      <c r="C18376" s="407">
        <f t="shared" si="25503"/>
        <v>1116</v>
      </c>
      <c r="D18376" s="202" t="str">
        <f t="shared" ref="D18376" si="25566">IF(MOD(D18374-D$10559-1,49)=0,"Jub",IF(MOD(D18374-D$10559,7)=0,"Sab","Yr"))&amp;" "&amp;IF(MOD(D18374-D$10559-1,49)=0,INT(D18374-D$10559-1)/49,"")</f>
        <v xml:space="preserve">Yr </v>
      </c>
      <c r="E18376" s="201">
        <f t="shared" ref="E18376" si="25567">E18372+1</f>
        <v>513</v>
      </c>
      <c r="F18376" s="197">
        <v>1</v>
      </c>
      <c r="G18376" s="203" t="s">
        <v>288</v>
      </c>
      <c r="H18376" s="325">
        <f>H18372+1</f>
        <v>480</v>
      </c>
      <c r="R18376" s="200"/>
    </row>
    <row r="18377" spans="1:18" ht="14.6" customHeight="1" x14ac:dyDescent="0.5">
      <c r="A18377" s="525" t="s">
        <v>1280</v>
      </c>
      <c r="B18377" s="202">
        <f t="shared" ref="B18377" si="25568">B18373+1</f>
        <v>1288</v>
      </c>
      <c r="C18377" s="407" t="str">
        <f t="shared" ref="C18377" si="25569">C18373</f>
        <v>Daniel 1290</v>
      </c>
      <c r="D18377" s="216" t="str">
        <f t="shared" ref="D18377" si="25570">D18373</f>
        <v>Exodus</v>
      </c>
      <c r="E18377" s="212" t="str">
        <f t="shared" ref="E18377" si="25571">E18373</f>
        <v>AD</v>
      </c>
      <c r="F18377" s="197">
        <v>2</v>
      </c>
      <c r="G18377" s="206" t="s">
        <v>604</v>
      </c>
      <c r="H18377" s="325"/>
      <c r="R18377" s="200"/>
    </row>
    <row r="18378" spans="1:18" ht="14.6" customHeight="1" x14ac:dyDescent="0.5">
      <c r="A18378" s="523">
        <f t="shared" ref="A18378" si="25572">A18374+1</f>
        <v>1266</v>
      </c>
      <c r="B18378" s="216" t="str">
        <f t="shared" ref="B18378" si="25573">B18374</f>
        <v>Olympiad</v>
      </c>
      <c r="C18378" s="408">
        <f t="shared" ref="C18378" si="25574">C18374+1</f>
        <v>1098</v>
      </c>
      <c r="D18378" s="217">
        <f t="shared" ref="D18378" si="25575">D18374+1</f>
        <v>1995</v>
      </c>
      <c r="E18378" s="212"/>
      <c r="F18378" s="197">
        <v>3</v>
      </c>
      <c r="G18378" s="208" t="s">
        <v>287</v>
      </c>
      <c r="H18378" s="367"/>
      <c r="R18378" s="200"/>
    </row>
    <row r="18379" spans="1:18" ht="14.6" customHeight="1" thickBot="1" x14ac:dyDescent="0.55000000000000004">
      <c r="A18379" s="526"/>
      <c r="B18379" s="217">
        <f t="shared" ref="B18379" si="25576">B18375+1</f>
        <v>323</v>
      </c>
      <c r="C18379" s="406" t="str">
        <f t="shared" ref="C18379:C18439" si="25577">C18375</f>
        <v>7 Times</v>
      </c>
      <c r="D18379" s="217" t="str">
        <f t="shared" ref="D18379" si="25578">INT((D18378-D$10559-1)/49+1)&amp;"/"&amp;MOD(INT((D18378-D$10559-1)/7),7)+1&amp;"/"&amp;MOD(D18378-D$10559-1,7)+1</f>
        <v>40/7/2</v>
      </c>
      <c r="E18379" s="214"/>
      <c r="F18379" s="197">
        <v>4</v>
      </c>
      <c r="G18379" s="209" t="s">
        <v>605</v>
      </c>
      <c r="H18379" s="324" t="str">
        <f>H18375</f>
        <v>Dn 2300</v>
      </c>
      <c r="R18379" s="200"/>
    </row>
    <row r="18380" spans="1:18" ht="14.6" customHeight="1" x14ac:dyDescent="0.5">
      <c r="A18380" s="524" t="s">
        <v>1279</v>
      </c>
      <c r="B18380" s="217" t="s">
        <v>1186</v>
      </c>
      <c r="C18380" s="407">
        <f t="shared" si="25503"/>
        <v>1117</v>
      </c>
      <c r="D18380" s="202" t="str">
        <f t="shared" ref="D18380" si="25579">IF(MOD(D18378-D$10559-1,49)=0,"Jub",IF(MOD(D18378-D$10559,7)=0,"Sab","Yr"))&amp;" "&amp;IF(MOD(D18378-D$10559-1,49)=0,INT(D18378-D$10559-1)/49,"")</f>
        <v xml:space="preserve">Yr </v>
      </c>
      <c r="E18380" s="201">
        <f t="shared" ref="E18380" si="25580">E18376+1</f>
        <v>514</v>
      </c>
      <c r="F18380" s="197">
        <v>1</v>
      </c>
      <c r="G18380" s="203" t="s">
        <v>288</v>
      </c>
      <c r="H18380" s="325">
        <f>H18376+1</f>
        <v>481</v>
      </c>
      <c r="R18380" s="200"/>
    </row>
    <row r="18381" spans="1:18" ht="14.6" customHeight="1" x14ac:dyDescent="0.5">
      <c r="A18381" s="525" t="s">
        <v>1280</v>
      </c>
      <c r="B18381" s="202">
        <f t="shared" ref="B18381" si="25581">B18377+1</f>
        <v>1289</v>
      </c>
      <c r="C18381" s="407" t="str">
        <f t="shared" ref="C18381" si="25582">C18377</f>
        <v>Daniel 1290</v>
      </c>
      <c r="D18381" s="216" t="str">
        <f t="shared" ref="D18381" si="25583">D18377</f>
        <v>Exodus</v>
      </c>
      <c r="E18381" s="212" t="str">
        <f t="shared" ref="E18381" si="25584">E18377</f>
        <v>AD</v>
      </c>
      <c r="F18381" s="197">
        <v>2</v>
      </c>
      <c r="G18381" s="206" t="s">
        <v>604</v>
      </c>
      <c r="H18381" s="325"/>
      <c r="R18381" s="200"/>
    </row>
    <row r="18382" spans="1:18" ht="14.6" customHeight="1" x14ac:dyDescent="0.5">
      <c r="A18382" s="523">
        <f t="shared" ref="A18382" si="25585">A18378+1</f>
        <v>1267</v>
      </c>
      <c r="B18382" s="216" t="str">
        <f t="shared" ref="B18382:B18431" si="25586">B18378</f>
        <v>Olympiad</v>
      </c>
      <c r="C18382" s="408">
        <f t="shared" ref="C18382" si="25587">C18378+1</f>
        <v>1099</v>
      </c>
      <c r="D18382" s="217">
        <f t="shared" ref="D18382" si="25588">D18378+1</f>
        <v>1996</v>
      </c>
      <c r="E18382" s="212"/>
      <c r="F18382" s="197">
        <v>3</v>
      </c>
      <c r="G18382" s="208" t="s">
        <v>287</v>
      </c>
      <c r="H18382" s="367"/>
      <c r="R18382" s="200"/>
    </row>
    <row r="18383" spans="1:18" ht="14.6" customHeight="1" thickBot="1" x14ac:dyDescent="0.55000000000000004">
      <c r="A18383" s="526"/>
      <c r="B18383" s="217">
        <f t="shared" si="25586"/>
        <v>323</v>
      </c>
      <c r="C18383" s="406" t="str">
        <f t="shared" si="25577"/>
        <v>7 Times</v>
      </c>
      <c r="D18383" s="217" t="str">
        <f t="shared" ref="D18383" si="25589">INT((D18382-D$10559-1)/49+1)&amp;"/"&amp;MOD(INT((D18382-D$10559-1)/7),7)+1&amp;"/"&amp;MOD(D18382-D$10559-1,7)+1</f>
        <v>40/7/3</v>
      </c>
      <c r="E18383" s="214"/>
      <c r="F18383" s="197">
        <v>4</v>
      </c>
      <c r="G18383" s="209" t="s">
        <v>605</v>
      </c>
      <c r="H18383" s="324" t="str">
        <f>H18379</f>
        <v>Dn 2300</v>
      </c>
      <c r="R18383" s="200"/>
    </row>
    <row r="18384" spans="1:18" ht="14.6" customHeight="1" x14ac:dyDescent="0.5">
      <c r="A18384" s="524" t="s">
        <v>1279</v>
      </c>
      <c r="B18384" s="217" t="s">
        <v>1187</v>
      </c>
      <c r="C18384" s="407">
        <f t="shared" si="25503"/>
        <v>1118</v>
      </c>
      <c r="D18384" s="202" t="str">
        <f t="shared" ref="D18384" si="25590">IF(MOD(D18382-D$10559-1,49)=0,"Jub",IF(MOD(D18382-D$10559,7)=0,"Sab","Yr"))&amp;" "&amp;IF(MOD(D18382-D$10559-1,49)=0,INT(D18382-D$10559-1)/49,"")</f>
        <v xml:space="preserve">Yr </v>
      </c>
      <c r="E18384" s="201">
        <f t="shared" ref="E18384" si="25591">E18380+1</f>
        <v>515</v>
      </c>
      <c r="F18384" s="197">
        <v>1</v>
      </c>
      <c r="G18384" s="203" t="s">
        <v>288</v>
      </c>
      <c r="H18384" s="325">
        <f>H18380+1</f>
        <v>482</v>
      </c>
      <c r="R18384" s="200"/>
    </row>
    <row r="18385" spans="1:18" ht="14.6" customHeight="1" x14ac:dyDescent="0.5">
      <c r="A18385" s="525" t="s">
        <v>1280</v>
      </c>
      <c r="B18385" s="202">
        <f t="shared" ref="B18385" si="25592">B18381+1</f>
        <v>1290</v>
      </c>
      <c r="C18385" s="407" t="str">
        <f t="shared" ref="C18385" si="25593">C18381</f>
        <v>Daniel 1290</v>
      </c>
      <c r="D18385" s="216" t="str">
        <f t="shared" ref="D18385" si="25594">D18381</f>
        <v>Exodus</v>
      </c>
      <c r="E18385" s="212" t="str">
        <f t="shared" ref="E18385" si="25595">E18381</f>
        <v>AD</v>
      </c>
      <c r="F18385" s="197">
        <v>2</v>
      </c>
      <c r="G18385" s="206" t="s">
        <v>604</v>
      </c>
      <c r="H18385" s="325"/>
      <c r="R18385" s="200"/>
    </row>
    <row r="18386" spans="1:18" ht="14.6" customHeight="1" x14ac:dyDescent="0.5">
      <c r="A18386" s="523">
        <f t="shared" ref="A18386" si="25596">A18382+1</f>
        <v>1268</v>
      </c>
      <c r="B18386" s="216" t="str">
        <f t="shared" ref="B18386:B18435" si="25597">B18382</f>
        <v>Olympiad</v>
      </c>
      <c r="C18386" s="408">
        <f t="shared" ref="C18386" si="25598">C18382+1</f>
        <v>1100</v>
      </c>
      <c r="D18386" s="217">
        <f t="shared" ref="D18386" si="25599">D18382+1</f>
        <v>1997</v>
      </c>
      <c r="E18386" s="212"/>
      <c r="F18386" s="197">
        <v>3</v>
      </c>
      <c r="G18386" s="208" t="s">
        <v>287</v>
      </c>
      <c r="H18386" s="367"/>
      <c r="R18386" s="200"/>
    </row>
    <row r="18387" spans="1:18" ht="14.6" customHeight="1" thickBot="1" x14ac:dyDescent="0.55000000000000004">
      <c r="A18387" s="526"/>
      <c r="B18387" s="217">
        <f t="shared" si="25597"/>
        <v>323</v>
      </c>
      <c r="C18387" s="406" t="str">
        <f t="shared" si="25577"/>
        <v>7 Times</v>
      </c>
      <c r="D18387" s="217" t="str">
        <f t="shared" ref="D18387" si="25600">INT((D18386-D$10559-1)/49+1)&amp;"/"&amp;MOD(INT((D18386-D$10559-1)/7),7)+1&amp;"/"&amp;MOD(D18386-D$10559-1,7)+1</f>
        <v>40/7/4</v>
      </c>
      <c r="E18387" s="214"/>
      <c r="F18387" s="197">
        <v>4</v>
      </c>
      <c r="G18387" s="209" t="s">
        <v>605</v>
      </c>
      <c r="H18387" s="324" t="str">
        <f>H18383</f>
        <v>Dn 2300</v>
      </c>
      <c r="R18387" s="200"/>
    </row>
    <row r="18388" spans="1:18" ht="14.6" customHeight="1" x14ac:dyDescent="0.5">
      <c r="A18388" s="524" t="s">
        <v>1279</v>
      </c>
      <c r="B18388" s="217" t="s">
        <v>1188</v>
      </c>
      <c r="C18388" s="407">
        <f t="shared" si="25503"/>
        <v>1119</v>
      </c>
      <c r="D18388" s="202" t="str">
        <f t="shared" ref="D18388" si="25601">IF(MOD(D18386-D$10559-1,49)=0,"Jub",IF(MOD(D18386-D$10559,7)=0,"Sab","Yr"))&amp;" "&amp;IF(MOD(D18386-D$10559-1,49)=0,INT(D18386-D$10559-1)/49,"")</f>
        <v xml:space="preserve">Yr </v>
      </c>
      <c r="E18388" s="201">
        <f t="shared" ref="E18388" si="25602">E18384+1</f>
        <v>516</v>
      </c>
      <c r="F18388" s="197">
        <v>1</v>
      </c>
      <c r="G18388" s="203" t="s">
        <v>288</v>
      </c>
      <c r="H18388" s="325">
        <f>H18384+1</f>
        <v>483</v>
      </c>
      <c r="R18388" s="200"/>
    </row>
    <row r="18389" spans="1:18" ht="14.6" customHeight="1" x14ac:dyDescent="0.5">
      <c r="A18389" s="525" t="s">
        <v>1280</v>
      </c>
      <c r="B18389" s="202">
        <f t="shared" ref="B18389" si="25603">B18385+1</f>
        <v>1291</v>
      </c>
      <c r="C18389" s="407" t="str">
        <f t="shared" ref="C18389" si="25604">C18385</f>
        <v>Daniel 1290</v>
      </c>
      <c r="D18389" s="216" t="str">
        <f t="shared" ref="D18389" si="25605">D18385</f>
        <v>Exodus</v>
      </c>
      <c r="E18389" s="212" t="str">
        <f t="shared" ref="E18389" si="25606">E18385</f>
        <v>AD</v>
      </c>
      <c r="F18389" s="197">
        <v>2</v>
      </c>
      <c r="G18389" s="206" t="s">
        <v>604</v>
      </c>
      <c r="H18389" s="325"/>
      <c r="R18389" s="200"/>
    </row>
    <row r="18390" spans="1:18" ht="14.6" customHeight="1" x14ac:dyDescent="0.5">
      <c r="A18390" s="523">
        <f t="shared" ref="A18390" si="25607">A18386+1</f>
        <v>1269</v>
      </c>
      <c r="B18390" s="216" t="str">
        <f t="shared" ref="B18390:B18439" si="25608">B18386</f>
        <v>Olympiad</v>
      </c>
      <c r="C18390" s="408">
        <f t="shared" ref="C18390" si="25609">C18386+1</f>
        <v>1101</v>
      </c>
      <c r="D18390" s="217">
        <f t="shared" ref="D18390" si="25610">D18386+1</f>
        <v>1998</v>
      </c>
      <c r="E18390" s="212"/>
      <c r="F18390" s="197">
        <v>3</v>
      </c>
      <c r="G18390" s="208" t="s">
        <v>287</v>
      </c>
      <c r="H18390" s="367"/>
      <c r="R18390" s="200"/>
    </row>
    <row r="18391" spans="1:18" ht="14.6" customHeight="1" thickBot="1" x14ac:dyDescent="0.55000000000000004">
      <c r="A18391" s="526"/>
      <c r="B18391" s="217">
        <f t="shared" si="25608"/>
        <v>323</v>
      </c>
      <c r="C18391" s="406" t="str">
        <f t="shared" si="25577"/>
        <v>7 Times</v>
      </c>
      <c r="D18391" s="217" t="str">
        <f t="shared" ref="D18391" si="25611">INT((D18390-D$10559-1)/49+1)&amp;"/"&amp;MOD(INT((D18390-D$10559-1)/7),7)+1&amp;"/"&amp;MOD(D18390-D$10559-1,7)+1</f>
        <v>40/7/5</v>
      </c>
      <c r="E18391" s="214"/>
      <c r="F18391" s="197">
        <v>4</v>
      </c>
      <c r="G18391" s="209" t="s">
        <v>605</v>
      </c>
      <c r="H18391" s="324" t="str">
        <f>H18387</f>
        <v>Dn 2300</v>
      </c>
      <c r="R18391" s="200"/>
    </row>
    <row r="18392" spans="1:18" ht="14.6" customHeight="1" x14ac:dyDescent="0.5">
      <c r="A18392" s="524" t="s">
        <v>1279</v>
      </c>
      <c r="B18392" s="217" t="s">
        <v>1189</v>
      </c>
      <c r="C18392" s="407">
        <f t="shared" si="25503"/>
        <v>1120</v>
      </c>
      <c r="D18392" s="202" t="str">
        <f t="shared" ref="D18392" si="25612">IF(MOD(D18390-D$10559-1,49)=0,"Jub",IF(MOD(D18390-D$10559,7)=0,"Sab","Yr"))&amp;" "&amp;IF(MOD(D18390-D$10559-1,49)=0,INT(D18390-D$10559-1)/49,"")</f>
        <v xml:space="preserve">Yr </v>
      </c>
      <c r="E18392" s="201">
        <f t="shared" ref="E18392" si="25613">E18388+1</f>
        <v>517</v>
      </c>
      <c r="F18392" s="197">
        <v>1</v>
      </c>
      <c r="G18392" s="203" t="s">
        <v>288</v>
      </c>
      <c r="H18392" s="325">
        <f>H18388+1</f>
        <v>484</v>
      </c>
      <c r="R18392" s="200"/>
    </row>
    <row r="18393" spans="1:18" ht="14.6" customHeight="1" x14ac:dyDescent="0.5">
      <c r="A18393" s="525" t="s">
        <v>1280</v>
      </c>
      <c r="B18393" s="202">
        <f t="shared" ref="B18393" si="25614">B18389+1</f>
        <v>1292</v>
      </c>
      <c r="C18393" s="407" t="str">
        <f t="shared" ref="C18393" si="25615">C18389</f>
        <v>Daniel 1290</v>
      </c>
      <c r="D18393" s="216" t="str">
        <f t="shared" ref="D18393" si="25616">D18389</f>
        <v>Exodus</v>
      </c>
      <c r="E18393" s="212" t="str">
        <f t="shared" ref="E18393" si="25617">E18389</f>
        <v>AD</v>
      </c>
      <c r="F18393" s="197">
        <v>2</v>
      </c>
      <c r="G18393" s="206" t="s">
        <v>604</v>
      </c>
      <c r="H18393" s="325"/>
      <c r="R18393" s="200"/>
    </row>
    <row r="18394" spans="1:18" ht="14.6" customHeight="1" x14ac:dyDescent="0.5">
      <c r="A18394" s="523">
        <f t="shared" ref="A18394" si="25618">A18390+1</f>
        <v>1270</v>
      </c>
      <c r="B18394" s="216" t="str">
        <f t="shared" ref="B18394" si="25619">B18390</f>
        <v>Olympiad</v>
      </c>
      <c r="C18394" s="408">
        <f t="shared" ref="C18394" si="25620">C18390+1</f>
        <v>1102</v>
      </c>
      <c r="D18394" s="217">
        <f t="shared" ref="D18394" si="25621">D18390+1</f>
        <v>1999</v>
      </c>
      <c r="E18394" s="212"/>
      <c r="F18394" s="197">
        <v>3</v>
      </c>
      <c r="G18394" s="208" t="s">
        <v>287</v>
      </c>
      <c r="H18394" s="367"/>
      <c r="R18394" s="200"/>
    </row>
    <row r="18395" spans="1:18" ht="14.6" customHeight="1" thickBot="1" x14ac:dyDescent="0.55000000000000004">
      <c r="A18395" s="526"/>
      <c r="B18395" s="217">
        <f t="shared" ref="B18395" si="25622">B18391+1</f>
        <v>324</v>
      </c>
      <c r="C18395" s="406" t="str">
        <f t="shared" si="25577"/>
        <v>7 Times</v>
      </c>
      <c r="D18395" s="217" t="str">
        <f t="shared" ref="D18395" si="25623">INT((D18394-D$10559-1)/49+1)&amp;"/"&amp;MOD(INT((D18394-D$10559-1)/7),7)+1&amp;"/"&amp;MOD(D18394-D$10559-1,7)+1</f>
        <v>40/7/6</v>
      </c>
      <c r="E18395" s="214"/>
      <c r="F18395" s="197">
        <v>4</v>
      </c>
      <c r="G18395" s="209" t="s">
        <v>605</v>
      </c>
      <c r="H18395" s="324" t="str">
        <f>H18391</f>
        <v>Dn 2300</v>
      </c>
      <c r="R18395" s="200"/>
    </row>
    <row r="18396" spans="1:18" ht="14.6" customHeight="1" x14ac:dyDescent="0.5">
      <c r="A18396" s="524" t="s">
        <v>1279</v>
      </c>
      <c r="B18396" s="217" t="s">
        <v>1186</v>
      </c>
      <c r="C18396" s="407">
        <f t="shared" si="25503"/>
        <v>1121</v>
      </c>
      <c r="D18396" s="202" t="str">
        <f t="shared" ref="D18396" si="25624">IF(MOD(D18394-D$10559-1,49)=0,"Jub",IF(MOD(D18394-D$10559,7)=0,"Sab","Yr"))&amp;" "&amp;IF(MOD(D18394-D$10559-1,49)=0,INT(D18394-D$10559-1)/49,"")</f>
        <v xml:space="preserve">Yr </v>
      </c>
      <c r="E18396" s="201">
        <f t="shared" ref="E18396" si="25625">E18392+1</f>
        <v>518</v>
      </c>
      <c r="F18396" s="197">
        <v>1</v>
      </c>
      <c r="G18396" s="203" t="s">
        <v>288</v>
      </c>
      <c r="H18396" s="325">
        <f>H18392+1</f>
        <v>485</v>
      </c>
      <c r="R18396" s="200"/>
    </row>
    <row r="18397" spans="1:18" ht="14.6" customHeight="1" x14ac:dyDescent="0.5">
      <c r="A18397" s="525" t="s">
        <v>1280</v>
      </c>
      <c r="B18397" s="202">
        <f t="shared" ref="B18397" si="25626">B18393+1</f>
        <v>1293</v>
      </c>
      <c r="C18397" s="407" t="str">
        <f t="shared" ref="C18397" si="25627">C18393</f>
        <v>Daniel 1290</v>
      </c>
      <c r="D18397" s="216" t="str">
        <f t="shared" ref="D18397" si="25628">D18393</f>
        <v>Exodus</v>
      </c>
      <c r="E18397" s="212" t="str">
        <f t="shared" ref="E18397" si="25629">E18393</f>
        <v>AD</v>
      </c>
      <c r="F18397" s="197">
        <v>2</v>
      </c>
      <c r="G18397" s="206" t="s">
        <v>604</v>
      </c>
      <c r="H18397" s="325"/>
      <c r="R18397" s="200"/>
    </row>
    <row r="18398" spans="1:18" ht="14.6" customHeight="1" x14ac:dyDescent="0.5">
      <c r="A18398" s="523">
        <f t="shared" ref="A18398" si="25630">A18394+1</f>
        <v>1271</v>
      </c>
      <c r="B18398" s="216" t="str">
        <f t="shared" si="25586"/>
        <v>Olympiad</v>
      </c>
      <c r="C18398" s="408">
        <f t="shared" ref="C18398" si="25631">C18394+1</f>
        <v>1103</v>
      </c>
      <c r="D18398" s="217">
        <f t="shared" ref="D18398" si="25632">D18394+1</f>
        <v>2000</v>
      </c>
      <c r="E18398" s="212"/>
      <c r="F18398" s="197">
        <v>3</v>
      </c>
      <c r="G18398" s="208" t="s">
        <v>287</v>
      </c>
      <c r="H18398" s="367"/>
      <c r="R18398" s="200"/>
    </row>
    <row r="18399" spans="1:18" ht="14.6" customHeight="1" thickBot="1" x14ac:dyDescent="0.55000000000000004">
      <c r="A18399" s="526"/>
      <c r="B18399" s="217">
        <f t="shared" si="25586"/>
        <v>324</v>
      </c>
      <c r="C18399" s="406" t="str">
        <f t="shared" si="25577"/>
        <v>7 Times</v>
      </c>
      <c r="D18399" s="359" t="str">
        <f t="shared" ref="D18399" si="25633">INT((D18398-D$10559-1)/49+1)&amp;"/"&amp;MOD(INT((D18398-D$10559-1)/7),7)+1&amp;"/"&amp;MOD(D18398-D$10559-1,7)+1</f>
        <v>40/7/7</v>
      </c>
      <c r="E18399" s="214"/>
      <c r="F18399" s="197">
        <v>4</v>
      </c>
      <c r="G18399" s="209" t="s">
        <v>605</v>
      </c>
      <c r="H18399" s="324" t="str">
        <f>H18395</f>
        <v>Dn 2300</v>
      </c>
      <c r="R18399" s="200"/>
    </row>
    <row r="18400" spans="1:18" ht="14.6" customHeight="1" x14ac:dyDescent="0.5">
      <c r="A18400" s="524" t="s">
        <v>1279</v>
      </c>
      <c r="B18400" s="217" t="s">
        <v>1187</v>
      </c>
      <c r="C18400" s="407">
        <f t="shared" si="25503"/>
        <v>1122</v>
      </c>
      <c r="D18400" s="360" t="str">
        <f t="shared" ref="D18400" si="25634">IF(MOD(D18398-D$10559-1,49)=0,"Jub",IF(MOD(D18398-D$10559,7)=0,"Sab","Yr"))&amp;" "&amp;IF(MOD(D18398-D$10559-1,49)=0,INT(D18398-D$10559-1)/49,"")</f>
        <v xml:space="preserve">Sab </v>
      </c>
      <c r="E18400" s="201">
        <f t="shared" ref="E18400" si="25635">E18396+1</f>
        <v>519</v>
      </c>
      <c r="F18400" s="197">
        <v>1</v>
      </c>
      <c r="G18400" s="203" t="s">
        <v>288</v>
      </c>
      <c r="H18400" s="325">
        <f>H18396+1</f>
        <v>486</v>
      </c>
      <c r="R18400" s="200"/>
    </row>
    <row r="18401" spans="1:18" ht="14.6" customHeight="1" x14ac:dyDescent="0.5">
      <c r="A18401" s="525" t="s">
        <v>1280</v>
      </c>
      <c r="B18401" s="202">
        <f t="shared" ref="B18401" si="25636">B18397+1</f>
        <v>1294</v>
      </c>
      <c r="C18401" s="407" t="str">
        <f t="shared" ref="C18401" si="25637">C18397</f>
        <v>Daniel 1290</v>
      </c>
      <c r="D18401" s="361" t="str">
        <f t="shared" ref="D18401" si="25638">D18397</f>
        <v>Exodus</v>
      </c>
      <c r="E18401" s="212" t="str">
        <f t="shared" ref="E18401" si="25639">E18397</f>
        <v>AD</v>
      </c>
      <c r="F18401" s="197">
        <v>2</v>
      </c>
      <c r="G18401" s="206" t="s">
        <v>604</v>
      </c>
      <c r="H18401" s="325"/>
      <c r="R18401" s="200"/>
    </row>
    <row r="18402" spans="1:18" ht="14.6" customHeight="1" x14ac:dyDescent="0.5">
      <c r="A18402" s="523">
        <f t="shared" ref="A18402" si="25640">A18398+1</f>
        <v>1272</v>
      </c>
      <c r="B18402" s="216" t="str">
        <f t="shared" si="25597"/>
        <v>Olympiad</v>
      </c>
      <c r="C18402" s="408">
        <f t="shared" ref="C18402" si="25641">C18398+1</f>
        <v>1104</v>
      </c>
      <c r="D18402" s="359">
        <f t="shared" ref="D18402" si="25642">D18398+1</f>
        <v>2001</v>
      </c>
      <c r="E18402" s="212"/>
      <c r="F18402" s="197">
        <v>3</v>
      </c>
      <c r="G18402" s="208" t="s">
        <v>287</v>
      </c>
      <c r="H18402" s="367"/>
      <c r="R18402" s="200"/>
    </row>
    <row r="18403" spans="1:18" ht="14.6" customHeight="1" thickBot="1" x14ac:dyDescent="0.55000000000000004">
      <c r="A18403" s="526"/>
      <c r="B18403" s="217">
        <f t="shared" si="25597"/>
        <v>324</v>
      </c>
      <c r="C18403" s="406" t="str">
        <f t="shared" si="25577"/>
        <v>7 Times</v>
      </c>
      <c r="D18403" s="356" t="str">
        <f t="shared" ref="D18403" si="25643">INT((D18402-D$10559-1)/49+1)&amp;"/"&amp;MOD(INT((D18402-D$10559-1)/7),7)+1&amp;"/"&amp;MOD(D18402-D$10559-1,7)+1</f>
        <v>41/1/1</v>
      </c>
      <c r="E18403" s="214"/>
      <c r="F18403" s="197">
        <v>4</v>
      </c>
      <c r="G18403" s="209" t="s">
        <v>605</v>
      </c>
      <c r="H18403" s="324" t="str">
        <f>H18399</f>
        <v>Dn 2300</v>
      </c>
      <c r="R18403" s="200"/>
    </row>
    <row r="18404" spans="1:18" ht="14.6" customHeight="1" x14ac:dyDescent="0.5">
      <c r="A18404" s="524" t="s">
        <v>1279</v>
      </c>
      <c r="B18404" s="217" t="s">
        <v>1188</v>
      </c>
      <c r="C18404" s="407">
        <f t="shared" si="25503"/>
        <v>1123</v>
      </c>
      <c r="D18404" s="357" t="str">
        <f t="shared" ref="D18404" si="25644">IF(MOD(D18402-D$10559-1,49)=0,"Jub",IF(MOD(D18402-D$10559,7)=0,"Sab","Yr"))&amp;" "&amp;IF(MOD(D18402-D$10559-1,49)=0,INT(D18402-D$10559-1)/49,"")</f>
        <v>Jub 40</v>
      </c>
      <c r="E18404" s="201">
        <f t="shared" ref="E18404" si="25645">E18400+1</f>
        <v>520</v>
      </c>
      <c r="F18404" s="197">
        <v>1</v>
      </c>
      <c r="G18404" s="203" t="s">
        <v>288</v>
      </c>
      <c r="H18404" s="325">
        <f>H18400+1</f>
        <v>487</v>
      </c>
      <c r="R18404" s="200"/>
    </row>
    <row r="18405" spans="1:18" ht="14.6" customHeight="1" x14ac:dyDescent="0.5">
      <c r="A18405" s="525" t="s">
        <v>1280</v>
      </c>
      <c r="B18405" s="202">
        <f t="shared" ref="B18405" si="25646">B18401+1</f>
        <v>1295</v>
      </c>
      <c r="C18405" s="407" t="str">
        <f t="shared" ref="C18405" si="25647">C18401</f>
        <v>Daniel 1290</v>
      </c>
      <c r="D18405" s="358" t="str">
        <f t="shared" ref="D18405" si="25648">D18401</f>
        <v>Exodus</v>
      </c>
      <c r="E18405" s="212" t="str">
        <f t="shared" ref="E18405" si="25649">E18401</f>
        <v>AD</v>
      </c>
      <c r="F18405" s="197">
        <v>2</v>
      </c>
      <c r="G18405" s="206" t="s">
        <v>604</v>
      </c>
      <c r="H18405" s="325"/>
      <c r="R18405" s="200"/>
    </row>
    <row r="18406" spans="1:18" ht="14.6" customHeight="1" x14ac:dyDescent="0.5">
      <c r="A18406" s="523">
        <f t="shared" ref="A18406" si="25650">A18402+1</f>
        <v>1273</v>
      </c>
      <c r="B18406" s="216" t="str">
        <f t="shared" si="25608"/>
        <v>Olympiad</v>
      </c>
      <c r="C18406" s="408">
        <f t="shared" ref="C18406" si="25651">C18402+1</f>
        <v>1105</v>
      </c>
      <c r="D18406" s="356">
        <f t="shared" ref="D18406" si="25652">D18402+1</f>
        <v>2002</v>
      </c>
      <c r="E18406" s="212"/>
      <c r="F18406" s="197">
        <v>3</v>
      </c>
      <c r="G18406" s="208" t="s">
        <v>287</v>
      </c>
      <c r="H18406" s="367"/>
      <c r="R18406" s="200"/>
    </row>
    <row r="18407" spans="1:18" ht="14.6" customHeight="1" thickBot="1" x14ac:dyDescent="0.55000000000000004">
      <c r="A18407" s="526"/>
      <c r="B18407" s="217">
        <f t="shared" si="25608"/>
        <v>324</v>
      </c>
      <c r="C18407" s="406" t="str">
        <f t="shared" si="25577"/>
        <v>7 Times</v>
      </c>
      <c r="D18407" s="217" t="str">
        <f t="shared" ref="D18407" si="25653">INT((D18406-D$10559-1)/49+1)&amp;"/"&amp;MOD(INT((D18406-D$10559-1)/7),7)+1&amp;"/"&amp;MOD(D18406-D$10559-1,7)+1</f>
        <v>41/1/2</v>
      </c>
      <c r="E18407" s="214"/>
      <c r="F18407" s="197">
        <v>4</v>
      </c>
      <c r="G18407" s="209" t="s">
        <v>605</v>
      </c>
      <c r="H18407" s="324" t="str">
        <f>H18403</f>
        <v>Dn 2300</v>
      </c>
      <c r="R18407" s="200"/>
    </row>
    <row r="18408" spans="1:18" ht="14.6" customHeight="1" x14ac:dyDescent="0.5">
      <c r="A18408" s="524" t="s">
        <v>1279</v>
      </c>
      <c r="B18408" s="217" t="s">
        <v>1189</v>
      </c>
      <c r="C18408" s="407">
        <f t="shared" si="25503"/>
        <v>1124</v>
      </c>
      <c r="D18408" s="202" t="str">
        <f t="shared" ref="D18408" si="25654">IF(MOD(D18406-D$10559-1,49)=0,"Jub",IF(MOD(D18406-D$10559,7)=0,"Sab","Yr"))&amp;" "&amp;IF(MOD(D18406-D$10559-1,49)=0,INT(D18406-D$10559-1)/49,"")</f>
        <v xml:space="preserve">Yr </v>
      </c>
      <c r="E18408" s="201">
        <f t="shared" ref="E18408" si="25655">E18404+1</f>
        <v>521</v>
      </c>
      <c r="F18408" s="197">
        <v>1</v>
      </c>
      <c r="G18408" s="203" t="s">
        <v>288</v>
      </c>
      <c r="H18408" s="325">
        <f>H18404+1</f>
        <v>488</v>
      </c>
      <c r="R18408" s="200"/>
    </row>
    <row r="18409" spans="1:18" ht="14.6" customHeight="1" x14ac:dyDescent="0.5">
      <c r="A18409" s="525" t="s">
        <v>1280</v>
      </c>
      <c r="B18409" s="202">
        <f t="shared" ref="B18409" si="25656">B18405+1</f>
        <v>1296</v>
      </c>
      <c r="C18409" s="407" t="str">
        <f t="shared" ref="C18409" si="25657">C18405</f>
        <v>Daniel 1290</v>
      </c>
      <c r="D18409" s="216" t="str">
        <f t="shared" ref="D18409" si="25658">D18405</f>
        <v>Exodus</v>
      </c>
      <c r="E18409" s="212" t="str">
        <f t="shared" ref="E18409" si="25659">E18405</f>
        <v>AD</v>
      </c>
      <c r="F18409" s="197">
        <v>2</v>
      </c>
      <c r="G18409" s="206" t="s">
        <v>604</v>
      </c>
      <c r="H18409" s="325"/>
      <c r="R18409" s="200"/>
    </row>
    <row r="18410" spans="1:18" ht="14.6" customHeight="1" x14ac:dyDescent="0.5">
      <c r="A18410" s="523">
        <f t="shared" ref="A18410" si="25660">A18406+1</f>
        <v>1274</v>
      </c>
      <c r="B18410" s="216" t="str">
        <f t="shared" ref="B18410" si="25661">B18406</f>
        <v>Olympiad</v>
      </c>
      <c r="C18410" s="408">
        <f t="shared" ref="C18410" si="25662">C18406+1</f>
        <v>1106</v>
      </c>
      <c r="D18410" s="217">
        <f t="shared" ref="D18410" si="25663">D18406+1</f>
        <v>2003</v>
      </c>
      <c r="E18410" s="212"/>
      <c r="F18410" s="197">
        <v>3</v>
      </c>
      <c r="G18410" s="208" t="s">
        <v>287</v>
      </c>
      <c r="H18410" s="367"/>
      <c r="R18410" s="200"/>
    </row>
    <row r="18411" spans="1:18" ht="14.6" customHeight="1" thickBot="1" x14ac:dyDescent="0.55000000000000004">
      <c r="A18411" s="526"/>
      <c r="B18411" s="217">
        <f t="shared" ref="B18411" si="25664">B18407+1</f>
        <v>325</v>
      </c>
      <c r="C18411" s="406" t="str">
        <f t="shared" si="25577"/>
        <v>7 Times</v>
      </c>
      <c r="D18411" s="217" t="str">
        <f t="shared" ref="D18411" si="25665">INT((D18410-D$10559-1)/49+1)&amp;"/"&amp;MOD(INT((D18410-D$10559-1)/7),7)+1&amp;"/"&amp;MOD(D18410-D$10559-1,7)+1</f>
        <v>41/1/3</v>
      </c>
      <c r="E18411" s="214"/>
      <c r="F18411" s="197">
        <v>4</v>
      </c>
      <c r="G18411" s="209" t="s">
        <v>605</v>
      </c>
      <c r="H18411" s="324" t="str">
        <f>H18407</f>
        <v>Dn 2300</v>
      </c>
      <c r="R18411" s="200"/>
    </row>
    <row r="18412" spans="1:18" ht="14.6" customHeight="1" x14ac:dyDescent="0.5">
      <c r="A18412" s="524" t="s">
        <v>1279</v>
      </c>
      <c r="B18412" s="217" t="s">
        <v>1186</v>
      </c>
      <c r="C18412" s="407">
        <f t="shared" si="25503"/>
        <v>1125</v>
      </c>
      <c r="D18412" s="202" t="str">
        <f t="shared" ref="D18412" si="25666">IF(MOD(D18410-D$10559-1,49)=0,"Jub",IF(MOD(D18410-D$10559,7)=0,"Sab","Yr"))&amp;" "&amp;IF(MOD(D18410-D$10559-1,49)=0,INT(D18410-D$10559-1)/49,"")</f>
        <v xml:space="preserve">Yr </v>
      </c>
      <c r="E18412" s="201">
        <f t="shared" ref="E18412" si="25667">E18408+1</f>
        <v>522</v>
      </c>
      <c r="F18412" s="197">
        <v>1</v>
      </c>
      <c r="G18412" s="203" t="s">
        <v>288</v>
      </c>
      <c r="H18412" s="325">
        <f>H18408+1</f>
        <v>489</v>
      </c>
      <c r="R18412" s="200"/>
    </row>
    <row r="18413" spans="1:18" ht="14.6" customHeight="1" x14ac:dyDescent="0.5">
      <c r="A18413" s="525" t="s">
        <v>1280</v>
      </c>
      <c r="B18413" s="202">
        <f t="shared" ref="B18413" si="25668">B18409+1</f>
        <v>1297</v>
      </c>
      <c r="C18413" s="407" t="str">
        <f t="shared" ref="C18413" si="25669">C18409</f>
        <v>Daniel 1290</v>
      </c>
      <c r="D18413" s="216" t="str">
        <f t="shared" ref="D18413" si="25670">D18409</f>
        <v>Exodus</v>
      </c>
      <c r="E18413" s="212" t="str">
        <f t="shared" ref="E18413" si="25671">E18409</f>
        <v>AD</v>
      </c>
      <c r="F18413" s="197">
        <v>2</v>
      </c>
      <c r="G18413" s="206" t="s">
        <v>604</v>
      </c>
      <c r="H18413" s="325"/>
      <c r="R18413" s="200"/>
    </row>
    <row r="18414" spans="1:18" ht="14.6" customHeight="1" x14ac:dyDescent="0.5">
      <c r="A18414" s="523">
        <f t="shared" ref="A18414" si="25672">A18410+1</f>
        <v>1275</v>
      </c>
      <c r="B18414" s="216" t="str">
        <f t="shared" si="25586"/>
        <v>Olympiad</v>
      </c>
      <c r="C18414" s="408">
        <f t="shared" ref="C18414" si="25673">C18410+1</f>
        <v>1107</v>
      </c>
      <c r="D18414" s="217">
        <f t="shared" ref="D18414" si="25674">D18410+1</f>
        <v>2004</v>
      </c>
      <c r="E18414" s="212"/>
      <c r="F18414" s="197">
        <v>3</v>
      </c>
      <c r="G18414" s="208" t="s">
        <v>287</v>
      </c>
      <c r="H18414" s="367"/>
      <c r="R18414" s="200"/>
    </row>
    <row r="18415" spans="1:18" ht="14.6" customHeight="1" thickBot="1" x14ac:dyDescent="0.55000000000000004">
      <c r="A18415" s="526"/>
      <c r="B18415" s="217">
        <f t="shared" si="25586"/>
        <v>325</v>
      </c>
      <c r="C18415" s="406" t="str">
        <f t="shared" si="25577"/>
        <v>7 Times</v>
      </c>
      <c r="D18415" s="217" t="str">
        <f t="shared" ref="D18415" si="25675">INT((D18414-D$10559-1)/49+1)&amp;"/"&amp;MOD(INT((D18414-D$10559-1)/7),7)+1&amp;"/"&amp;MOD(D18414-D$10559-1,7)+1</f>
        <v>41/1/4</v>
      </c>
      <c r="E18415" s="214"/>
      <c r="F18415" s="197">
        <v>4</v>
      </c>
      <c r="G18415" s="209" t="s">
        <v>605</v>
      </c>
      <c r="H18415" s="324" t="str">
        <f>H18411</f>
        <v>Dn 2300</v>
      </c>
      <c r="R18415" s="200"/>
    </row>
    <row r="18416" spans="1:18" ht="14.6" customHeight="1" x14ac:dyDescent="0.5">
      <c r="A18416" s="524" t="s">
        <v>1279</v>
      </c>
      <c r="B18416" s="217" t="s">
        <v>1187</v>
      </c>
      <c r="C18416" s="407">
        <f t="shared" ref="C18416:C18476" si="25676">C18412+1</f>
        <v>1126</v>
      </c>
      <c r="D18416" s="202" t="str">
        <f t="shared" ref="D18416" si="25677">IF(MOD(D18414-D$10559-1,49)=0,"Jub",IF(MOD(D18414-D$10559,7)=0,"Sab","Yr"))&amp;" "&amp;IF(MOD(D18414-D$10559-1,49)=0,INT(D18414-D$10559-1)/49,"")</f>
        <v xml:space="preserve">Yr </v>
      </c>
      <c r="E18416" s="201">
        <f t="shared" ref="E18416" si="25678">E18412+1</f>
        <v>523</v>
      </c>
      <c r="F18416" s="197">
        <v>1</v>
      </c>
      <c r="G18416" s="203" t="s">
        <v>288</v>
      </c>
      <c r="H18416" s="325">
        <f>H18412+1</f>
        <v>490</v>
      </c>
      <c r="R18416" s="200"/>
    </row>
    <row r="18417" spans="1:18" ht="14.6" customHeight="1" x14ac:dyDescent="0.5">
      <c r="A18417" s="525" t="s">
        <v>1280</v>
      </c>
      <c r="B18417" s="202">
        <f t="shared" ref="B18417" si="25679">B18413+1</f>
        <v>1298</v>
      </c>
      <c r="C18417" s="407" t="str">
        <f t="shared" ref="C18417" si="25680">C18413</f>
        <v>Daniel 1290</v>
      </c>
      <c r="D18417" s="216" t="str">
        <f t="shared" ref="D18417" si="25681">D18413</f>
        <v>Exodus</v>
      </c>
      <c r="E18417" s="212" t="str">
        <f t="shared" ref="E18417" si="25682">E18413</f>
        <v>AD</v>
      </c>
      <c r="F18417" s="197">
        <v>2</v>
      </c>
      <c r="G18417" s="206" t="s">
        <v>604</v>
      </c>
      <c r="H18417" s="325"/>
      <c r="R18417" s="200"/>
    </row>
    <row r="18418" spans="1:18" ht="14.6" customHeight="1" x14ac:dyDescent="0.5">
      <c r="A18418" s="523">
        <f t="shared" ref="A18418" si="25683">A18414+1</f>
        <v>1276</v>
      </c>
      <c r="B18418" s="216" t="str">
        <f t="shared" si="25597"/>
        <v>Olympiad</v>
      </c>
      <c r="C18418" s="408">
        <f t="shared" ref="C18418" si="25684">C18414+1</f>
        <v>1108</v>
      </c>
      <c r="D18418" s="217">
        <f t="shared" ref="D18418" si="25685">D18414+1</f>
        <v>2005</v>
      </c>
      <c r="E18418" s="212"/>
      <c r="F18418" s="197">
        <v>3</v>
      </c>
      <c r="G18418" s="208" t="s">
        <v>287</v>
      </c>
      <c r="H18418" s="367"/>
      <c r="R18418" s="200"/>
    </row>
    <row r="18419" spans="1:18" ht="14.6" customHeight="1" thickBot="1" x14ac:dyDescent="0.55000000000000004">
      <c r="A18419" s="526"/>
      <c r="B18419" s="217">
        <f t="shared" si="25597"/>
        <v>325</v>
      </c>
      <c r="C18419" s="406" t="str">
        <f t="shared" si="25577"/>
        <v>7 Times</v>
      </c>
      <c r="D18419" s="217" t="str">
        <f t="shared" ref="D18419" si="25686">INT((D18418-D$10559-1)/49+1)&amp;"/"&amp;MOD(INT((D18418-D$10559-1)/7),7)+1&amp;"/"&amp;MOD(D18418-D$10559-1,7)+1</f>
        <v>41/1/5</v>
      </c>
      <c r="E18419" s="214"/>
      <c r="F18419" s="197">
        <v>4</v>
      </c>
      <c r="G18419" s="209" t="s">
        <v>605</v>
      </c>
      <c r="H18419" s="324" t="str">
        <f>H18415</f>
        <v>Dn 2300</v>
      </c>
      <c r="R18419" s="200"/>
    </row>
    <row r="18420" spans="1:18" ht="14.6" customHeight="1" x14ac:dyDescent="0.5">
      <c r="A18420" s="524" t="s">
        <v>1279</v>
      </c>
      <c r="B18420" s="217" t="s">
        <v>1188</v>
      </c>
      <c r="C18420" s="407">
        <f t="shared" si="25676"/>
        <v>1127</v>
      </c>
      <c r="D18420" s="202" t="str">
        <f t="shared" ref="D18420" si="25687">IF(MOD(D18418-D$10559-1,49)=0,"Jub",IF(MOD(D18418-D$10559,7)=0,"Sab","Yr"))&amp;" "&amp;IF(MOD(D18418-D$10559-1,49)=0,INT(D18418-D$10559-1)/49,"")</f>
        <v xml:space="preserve">Yr </v>
      </c>
      <c r="E18420" s="201">
        <f t="shared" ref="E18420" si="25688">E18416+1</f>
        <v>524</v>
      </c>
      <c r="F18420" s="197">
        <v>1</v>
      </c>
      <c r="G18420" s="203" t="s">
        <v>288</v>
      </c>
      <c r="H18420" s="325">
        <f>H18416+1</f>
        <v>491</v>
      </c>
      <c r="R18420" s="200"/>
    </row>
    <row r="18421" spans="1:18" ht="14.6" customHeight="1" x14ac:dyDescent="0.5">
      <c r="A18421" s="525" t="s">
        <v>1280</v>
      </c>
      <c r="B18421" s="202">
        <f t="shared" ref="B18421" si="25689">B18417+1</f>
        <v>1299</v>
      </c>
      <c r="C18421" s="407" t="str">
        <f t="shared" ref="C18421" si="25690">C18417</f>
        <v>Daniel 1290</v>
      </c>
      <c r="D18421" s="216" t="str">
        <f t="shared" ref="D18421" si="25691">D18417</f>
        <v>Exodus</v>
      </c>
      <c r="E18421" s="212" t="str">
        <f t="shared" ref="E18421" si="25692">E18417</f>
        <v>AD</v>
      </c>
      <c r="F18421" s="197">
        <v>2</v>
      </c>
      <c r="G18421" s="206" t="s">
        <v>604</v>
      </c>
      <c r="H18421" s="325"/>
      <c r="R18421" s="200"/>
    </row>
    <row r="18422" spans="1:18" ht="14.6" customHeight="1" x14ac:dyDescent="0.5">
      <c r="A18422" s="523">
        <f t="shared" ref="A18422" si="25693">A18418+1</f>
        <v>1277</v>
      </c>
      <c r="B18422" s="216" t="str">
        <f t="shared" si="25608"/>
        <v>Olympiad</v>
      </c>
      <c r="C18422" s="408">
        <f t="shared" ref="C18422" si="25694">C18418+1</f>
        <v>1109</v>
      </c>
      <c r="D18422" s="217">
        <f t="shared" ref="D18422" si="25695">D18418+1</f>
        <v>2006</v>
      </c>
      <c r="E18422" s="212"/>
      <c r="F18422" s="197">
        <v>3</v>
      </c>
      <c r="G18422" s="208" t="s">
        <v>287</v>
      </c>
      <c r="H18422" s="367"/>
      <c r="R18422" s="200"/>
    </row>
    <row r="18423" spans="1:18" ht="14.6" customHeight="1" thickBot="1" x14ac:dyDescent="0.55000000000000004">
      <c r="A18423" s="526"/>
      <c r="B18423" s="217">
        <f t="shared" si="25608"/>
        <v>325</v>
      </c>
      <c r="C18423" s="406" t="str">
        <f t="shared" si="25577"/>
        <v>7 Times</v>
      </c>
      <c r="D18423" s="217" t="str">
        <f t="shared" ref="D18423" si="25696">INT((D18422-D$10559-1)/49+1)&amp;"/"&amp;MOD(INT((D18422-D$10559-1)/7),7)+1&amp;"/"&amp;MOD(D18422-D$10559-1,7)+1</f>
        <v>41/1/6</v>
      </c>
      <c r="E18423" s="214"/>
      <c r="F18423" s="197">
        <v>4</v>
      </c>
      <c r="G18423" s="209" t="s">
        <v>605</v>
      </c>
      <c r="H18423" s="324" t="str">
        <f>H18419</f>
        <v>Dn 2300</v>
      </c>
      <c r="R18423" s="200"/>
    </row>
    <row r="18424" spans="1:18" ht="14.6" customHeight="1" x14ac:dyDescent="0.5">
      <c r="A18424" s="524" t="s">
        <v>1279</v>
      </c>
      <c r="B18424" s="217" t="s">
        <v>1189</v>
      </c>
      <c r="C18424" s="407">
        <f t="shared" si="25676"/>
        <v>1128</v>
      </c>
      <c r="D18424" s="202" t="str">
        <f t="shared" ref="D18424" si="25697">IF(MOD(D18422-D$10559-1,49)=0,"Jub",IF(MOD(D18422-D$10559,7)=0,"Sab","Yr"))&amp;" "&amp;IF(MOD(D18422-D$10559-1,49)=0,INT(D18422-D$10559-1)/49,"")</f>
        <v xml:space="preserve">Yr </v>
      </c>
      <c r="E18424" s="201">
        <f t="shared" ref="E18424" si="25698">E18420+1</f>
        <v>525</v>
      </c>
      <c r="F18424" s="197">
        <v>1</v>
      </c>
      <c r="G18424" s="203" t="s">
        <v>288</v>
      </c>
      <c r="H18424" s="325">
        <f>H18420+1</f>
        <v>492</v>
      </c>
      <c r="R18424" s="200"/>
    </row>
    <row r="18425" spans="1:18" ht="14.6" customHeight="1" x14ac:dyDescent="0.5">
      <c r="A18425" s="525" t="s">
        <v>1280</v>
      </c>
      <c r="B18425" s="202">
        <f t="shared" ref="B18425" si="25699">B18421+1</f>
        <v>1300</v>
      </c>
      <c r="C18425" s="407" t="str">
        <f t="shared" ref="C18425" si="25700">C18421</f>
        <v>Daniel 1290</v>
      </c>
      <c r="D18425" s="216" t="str">
        <f t="shared" ref="D18425" si="25701">D18421</f>
        <v>Exodus</v>
      </c>
      <c r="E18425" s="212" t="str">
        <f t="shared" ref="E18425" si="25702">E18421</f>
        <v>AD</v>
      </c>
      <c r="F18425" s="197">
        <v>2</v>
      </c>
      <c r="G18425" s="206" t="s">
        <v>604</v>
      </c>
      <c r="H18425" s="325"/>
      <c r="R18425" s="200"/>
    </row>
    <row r="18426" spans="1:18" ht="14.6" customHeight="1" x14ac:dyDescent="0.5">
      <c r="A18426" s="523">
        <f t="shared" ref="A18426" si="25703">A18422+1</f>
        <v>1278</v>
      </c>
      <c r="B18426" s="216" t="str">
        <f t="shared" ref="B18426" si="25704">B18422</f>
        <v>Olympiad</v>
      </c>
      <c r="C18426" s="408">
        <f t="shared" ref="C18426" si="25705">C18422+1</f>
        <v>1110</v>
      </c>
      <c r="D18426" s="217">
        <f t="shared" ref="D18426" si="25706">D18422+1</f>
        <v>2007</v>
      </c>
      <c r="E18426" s="212"/>
      <c r="F18426" s="197">
        <v>3</v>
      </c>
      <c r="G18426" s="208" t="s">
        <v>287</v>
      </c>
      <c r="H18426" s="367"/>
      <c r="R18426" s="200"/>
    </row>
    <row r="18427" spans="1:18" ht="14.6" customHeight="1" thickBot="1" x14ac:dyDescent="0.55000000000000004">
      <c r="A18427" s="526"/>
      <c r="B18427" s="217">
        <f t="shared" ref="B18427" si="25707">B18423+1</f>
        <v>326</v>
      </c>
      <c r="C18427" s="406" t="str">
        <f t="shared" si="25577"/>
        <v>7 Times</v>
      </c>
      <c r="D18427" s="359" t="str">
        <f t="shared" ref="D18427" si="25708">INT((D18426-D$10559-1)/49+1)&amp;"/"&amp;MOD(INT((D18426-D$10559-1)/7),7)+1&amp;"/"&amp;MOD(D18426-D$10559-1,7)+1</f>
        <v>41/1/7</v>
      </c>
      <c r="E18427" s="214"/>
      <c r="F18427" s="197">
        <v>4</v>
      </c>
      <c r="G18427" s="209" t="s">
        <v>605</v>
      </c>
      <c r="H18427" s="324" t="str">
        <f>H18423</f>
        <v>Dn 2300</v>
      </c>
      <c r="R18427" s="200"/>
    </row>
    <row r="18428" spans="1:18" ht="14.6" customHeight="1" x14ac:dyDescent="0.5">
      <c r="A18428" s="524" t="s">
        <v>1279</v>
      </c>
      <c r="B18428" s="217" t="s">
        <v>1186</v>
      </c>
      <c r="C18428" s="407">
        <f t="shared" si="25676"/>
        <v>1129</v>
      </c>
      <c r="D18428" s="360" t="str">
        <f t="shared" ref="D18428" si="25709">IF(MOD(D18426-D$10559-1,49)=0,"Jub",IF(MOD(D18426-D$10559,7)=0,"Sab","Yr"))&amp;" "&amp;IF(MOD(D18426-D$10559-1,49)=0,INT(D18426-D$10559-1)/49,"")</f>
        <v xml:space="preserve">Sab </v>
      </c>
      <c r="E18428" s="201">
        <f t="shared" ref="E18428" si="25710">E18424+1</f>
        <v>526</v>
      </c>
      <c r="F18428" s="197">
        <v>1</v>
      </c>
      <c r="G18428" s="203" t="s">
        <v>288</v>
      </c>
      <c r="H18428" s="325">
        <f>H18424+1</f>
        <v>493</v>
      </c>
      <c r="R18428" s="200"/>
    </row>
    <row r="18429" spans="1:18" ht="14.6" customHeight="1" x14ac:dyDescent="0.5">
      <c r="A18429" s="525" t="s">
        <v>1280</v>
      </c>
      <c r="B18429" s="202">
        <f t="shared" ref="B18429" si="25711">B18425+1</f>
        <v>1301</v>
      </c>
      <c r="C18429" s="407" t="str">
        <f t="shared" ref="C18429" si="25712">C18425</f>
        <v>Daniel 1290</v>
      </c>
      <c r="D18429" s="361" t="str">
        <f t="shared" ref="D18429" si="25713">D18425</f>
        <v>Exodus</v>
      </c>
      <c r="E18429" s="212" t="str">
        <f t="shared" ref="E18429" si="25714">E18425</f>
        <v>AD</v>
      </c>
      <c r="F18429" s="197">
        <v>2</v>
      </c>
      <c r="G18429" s="206" t="s">
        <v>604</v>
      </c>
      <c r="H18429" s="325"/>
      <c r="R18429" s="200"/>
    </row>
    <row r="18430" spans="1:18" ht="14.6" customHeight="1" x14ac:dyDescent="0.5">
      <c r="A18430" s="523">
        <f t="shared" ref="A18430" si="25715">A18426+1</f>
        <v>1279</v>
      </c>
      <c r="B18430" s="216" t="str">
        <f t="shared" si="25586"/>
        <v>Olympiad</v>
      </c>
      <c r="C18430" s="408">
        <f t="shared" ref="C18430" si="25716">C18426+1</f>
        <v>1111</v>
      </c>
      <c r="D18430" s="359">
        <f t="shared" ref="D18430" si="25717">D18426+1</f>
        <v>2008</v>
      </c>
      <c r="E18430" s="212"/>
      <c r="F18430" s="197">
        <v>3</v>
      </c>
      <c r="G18430" s="208" t="s">
        <v>287</v>
      </c>
      <c r="H18430" s="367"/>
      <c r="R18430" s="200"/>
    </row>
    <row r="18431" spans="1:18" ht="14.6" customHeight="1" thickBot="1" x14ac:dyDescent="0.55000000000000004">
      <c r="A18431" s="526"/>
      <c r="B18431" s="217">
        <f t="shared" si="25586"/>
        <v>326</v>
      </c>
      <c r="C18431" s="406" t="str">
        <f t="shared" si="25577"/>
        <v>7 Times</v>
      </c>
      <c r="D18431" s="217" t="str">
        <f t="shared" ref="D18431" si="25718">INT((D18430-D$10559-1)/49+1)&amp;"/"&amp;MOD(INT((D18430-D$10559-1)/7),7)+1&amp;"/"&amp;MOD(D18430-D$10559-1,7)+1</f>
        <v>41/2/1</v>
      </c>
      <c r="E18431" s="214"/>
      <c r="F18431" s="197">
        <v>4</v>
      </c>
      <c r="G18431" s="209" t="s">
        <v>605</v>
      </c>
      <c r="H18431" s="324" t="str">
        <f>H18427</f>
        <v>Dn 2300</v>
      </c>
      <c r="R18431" s="200"/>
    </row>
    <row r="18432" spans="1:18" ht="14.6" customHeight="1" x14ac:dyDescent="0.5">
      <c r="A18432" s="524" t="s">
        <v>1279</v>
      </c>
      <c r="B18432" s="217" t="s">
        <v>1187</v>
      </c>
      <c r="C18432" s="407">
        <f t="shared" si="25676"/>
        <v>1130</v>
      </c>
      <c r="D18432" s="202" t="str">
        <f t="shared" ref="D18432" si="25719">IF(MOD(D18430-D$10559-1,49)=0,"Jub",IF(MOD(D18430-D$10559,7)=0,"Sab","Yr"))&amp;" "&amp;IF(MOD(D18430-D$10559-1,49)=0,INT(D18430-D$10559-1)/49,"")</f>
        <v xml:space="preserve">Yr </v>
      </c>
      <c r="E18432" s="201">
        <f t="shared" ref="E18432" si="25720">E18428+1</f>
        <v>527</v>
      </c>
      <c r="F18432" s="197">
        <v>1</v>
      </c>
      <c r="G18432" s="203" t="s">
        <v>288</v>
      </c>
      <c r="H18432" s="325">
        <f>H18428+1</f>
        <v>494</v>
      </c>
      <c r="R18432" s="200"/>
    </row>
    <row r="18433" spans="1:18" ht="14.6" customHeight="1" x14ac:dyDescent="0.5">
      <c r="A18433" s="525" t="s">
        <v>1280</v>
      </c>
      <c r="B18433" s="202">
        <f t="shared" ref="B18433" si="25721">B18429+1</f>
        <v>1302</v>
      </c>
      <c r="C18433" s="407" t="str">
        <f t="shared" ref="C18433" si="25722">C18429</f>
        <v>Daniel 1290</v>
      </c>
      <c r="D18433" s="216" t="str">
        <f t="shared" ref="D18433" si="25723">D18429</f>
        <v>Exodus</v>
      </c>
      <c r="E18433" s="212" t="str">
        <f t="shared" ref="E18433" si="25724">E18429</f>
        <v>AD</v>
      </c>
      <c r="F18433" s="197">
        <v>2</v>
      </c>
      <c r="G18433" s="206" t="s">
        <v>604</v>
      </c>
      <c r="H18433" s="325"/>
      <c r="R18433" s="200"/>
    </row>
    <row r="18434" spans="1:18" ht="14.6" customHeight="1" x14ac:dyDescent="0.5">
      <c r="A18434" s="523">
        <f t="shared" ref="A18434" si="25725">A18430+1</f>
        <v>1280</v>
      </c>
      <c r="B18434" s="216" t="str">
        <f t="shared" si="25597"/>
        <v>Olympiad</v>
      </c>
      <c r="C18434" s="408">
        <f t="shared" ref="C18434" si="25726">C18430+1</f>
        <v>1112</v>
      </c>
      <c r="D18434" s="217">
        <f t="shared" ref="D18434" si="25727">D18430+1</f>
        <v>2009</v>
      </c>
      <c r="E18434" s="212"/>
      <c r="F18434" s="197">
        <v>3</v>
      </c>
      <c r="G18434" s="208" t="s">
        <v>287</v>
      </c>
      <c r="H18434" s="367"/>
      <c r="R18434" s="200"/>
    </row>
    <row r="18435" spans="1:18" ht="14.6" customHeight="1" thickBot="1" x14ac:dyDescent="0.55000000000000004">
      <c r="A18435" s="526"/>
      <c r="B18435" s="217">
        <f t="shared" si="25597"/>
        <v>326</v>
      </c>
      <c r="C18435" s="406" t="str">
        <f t="shared" si="25577"/>
        <v>7 Times</v>
      </c>
      <c r="D18435" s="217" t="str">
        <f t="shared" ref="D18435" si="25728">INT((D18434-D$10559-1)/49+1)&amp;"/"&amp;MOD(INT((D18434-D$10559-1)/7),7)+1&amp;"/"&amp;MOD(D18434-D$10559-1,7)+1</f>
        <v>41/2/2</v>
      </c>
      <c r="E18435" s="214"/>
      <c r="F18435" s="197">
        <v>4</v>
      </c>
      <c r="G18435" s="209" t="s">
        <v>605</v>
      </c>
      <c r="H18435" s="324" t="str">
        <f>H18431</f>
        <v>Dn 2300</v>
      </c>
      <c r="R18435" s="200"/>
    </row>
    <row r="18436" spans="1:18" ht="14.6" customHeight="1" x14ac:dyDescent="0.5">
      <c r="A18436" s="524" t="s">
        <v>1279</v>
      </c>
      <c r="B18436" s="217" t="s">
        <v>1188</v>
      </c>
      <c r="C18436" s="407">
        <f t="shared" si="25676"/>
        <v>1131</v>
      </c>
      <c r="D18436" s="202" t="str">
        <f t="shared" ref="D18436" si="25729">IF(MOD(D18434-D$10559-1,49)=0,"Jub",IF(MOD(D18434-D$10559,7)=0,"Sab","Yr"))&amp;" "&amp;IF(MOD(D18434-D$10559-1,49)=0,INT(D18434-D$10559-1)/49,"")</f>
        <v xml:space="preserve">Yr </v>
      </c>
      <c r="E18436" s="201">
        <f t="shared" ref="E18436" si="25730">E18432+1</f>
        <v>528</v>
      </c>
      <c r="F18436" s="197">
        <v>1</v>
      </c>
      <c r="G18436" s="203" t="s">
        <v>288</v>
      </c>
      <c r="H18436" s="325">
        <f>H18432+1</f>
        <v>495</v>
      </c>
      <c r="R18436" s="200"/>
    </row>
    <row r="18437" spans="1:18" ht="14.6" customHeight="1" x14ac:dyDescent="0.5">
      <c r="A18437" s="525" t="s">
        <v>1280</v>
      </c>
      <c r="B18437" s="202">
        <f t="shared" ref="B18437" si="25731">B18433+1</f>
        <v>1303</v>
      </c>
      <c r="C18437" s="407" t="str">
        <f t="shared" ref="C18437" si="25732">C18433</f>
        <v>Daniel 1290</v>
      </c>
      <c r="D18437" s="216" t="str">
        <f t="shared" ref="D18437" si="25733">D18433</f>
        <v>Exodus</v>
      </c>
      <c r="E18437" s="212" t="str">
        <f t="shared" ref="E18437" si="25734">E18433</f>
        <v>AD</v>
      </c>
      <c r="F18437" s="197">
        <v>2</v>
      </c>
      <c r="G18437" s="206" t="s">
        <v>604</v>
      </c>
      <c r="H18437" s="325"/>
      <c r="R18437" s="200"/>
    </row>
    <row r="18438" spans="1:18" ht="14.6" customHeight="1" x14ac:dyDescent="0.5">
      <c r="A18438" s="523">
        <f t="shared" ref="A18438" si="25735">A18434+1</f>
        <v>1281</v>
      </c>
      <c r="B18438" s="216" t="str">
        <f t="shared" si="25608"/>
        <v>Olympiad</v>
      </c>
      <c r="C18438" s="408">
        <f t="shared" ref="C18438" si="25736">C18434+1</f>
        <v>1113</v>
      </c>
      <c r="D18438" s="217">
        <f t="shared" ref="D18438" si="25737">D18434+1</f>
        <v>2010</v>
      </c>
      <c r="E18438" s="212"/>
      <c r="F18438" s="197">
        <v>3</v>
      </c>
      <c r="G18438" s="208" t="s">
        <v>287</v>
      </c>
      <c r="H18438" s="367"/>
      <c r="R18438" s="200"/>
    </row>
    <row r="18439" spans="1:18" ht="14.6" customHeight="1" thickBot="1" x14ac:dyDescent="0.55000000000000004">
      <c r="A18439" s="526"/>
      <c r="B18439" s="217">
        <f t="shared" si="25608"/>
        <v>326</v>
      </c>
      <c r="C18439" s="406" t="str">
        <f t="shared" si="25577"/>
        <v>7 Times</v>
      </c>
      <c r="D18439" s="217" t="str">
        <f t="shared" ref="D18439" si="25738">INT((D18438-D$10559-1)/49+1)&amp;"/"&amp;MOD(INT((D18438-D$10559-1)/7),7)+1&amp;"/"&amp;MOD(D18438-D$10559-1,7)+1</f>
        <v>41/2/3</v>
      </c>
      <c r="E18439" s="214"/>
      <c r="F18439" s="197">
        <v>4</v>
      </c>
      <c r="G18439" s="209" t="s">
        <v>605</v>
      </c>
      <c r="H18439" s="324" t="str">
        <f>H18435</f>
        <v>Dn 2300</v>
      </c>
      <c r="R18439" s="200"/>
    </row>
    <row r="18440" spans="1:18" ht="14.6" customHeight="1" x14ac:dyDescent="0.5">
      <c r="A18440" s="524" t="s">
        <v>1279</v>
      </c>
      <c r="B18440" s="217" t="s">
        <v>1189</v>
      </c>
      <c r="C18440" s="407">
        <f t="shared" si="25676"/>
        <v>1132</v>
      </c>
      <c r="D18440" s="202" t="str">
        <f t="shared" ref="D18440" si="25739">IF(MOD(D18438-D$10559-1,49)=0,"Jub",IF(MOD(D18438-D$10559,7)=0,"Sab","Yr"))&amp;" "&amp;IF(MOD(D18438-D$10559-1,49)=0,INT(D18438-D$10559-1)/49,"")</f>
        <v xml:space="preserve">Yr </v>
      </c>
      <c r="E18440" s="201">
        <f t="shared" ref="E18440" si="25740">E18436+1</f>
        <v>529</v>
      </c>
      <c r="F18440" s="197">
        <v>1</v>
      </c>
      <c r="G18440" s="203" t="s">
        <v>288</v>
      </c>
      <c r="H18440" s="325">
        <f>H18436+1</f>
        <v>496</v>
      </c>
      <c r="R18440" s="200"/>
    </row>
    <row r="18441" spans="1:18" ht="14.6" customHeight="1" x14ac:dyDescent="0.5">
      <c r="A18441" s="525" t="s">
        <v>1280</v>
      </c>
      <c r="B18441" s="202">
        <f t="shared" ref="B18441" si="25741">B18437+1</f>
        <v>1304</v>
      </c>
      <c r="C18441" s="407" t="str">
        <f t="shared" ref="C18441" si="25742">C18437</f>
        <v>Daniel 1290</v>
      </c>
      <c r="D18441" s="216" t="str">
        <f t="shared" ref="D18441" si="25743">D18437</f>
        <v>Exodus</v>
      </c>
      <c r="E18441" s="212" t="str">
        <f t="shared" ref="E18441" si="25744">E18437</f>
        <v>AD</v>
      </c>
      <c r="F18441" s="197">
        <v>2</v>
      </c>
      <c r="G18441" s="206" t="s">
        <v>604</v>
      </c>
      <c r="H18441" s="325"/>
      <c r="R18441" s="200"/>
    </row>
    <row r="18442" spans="1:18" ht="14.6" customHeight="1" x14ac:dyDescent="0.5">
      <c r="A18442" s="523">
        <f t="shared" ref="A18442" si="25745">A18438+1</f>
        <v>1282</v>
      </c>
      <c r="B18442" s="216" t="str">
        <f t="shared" ref="B18442" si="25746">B18438</f>
        <v>Olympiad</v>
      </c>
      <c r="C18442" s="408">
        <f t="shared" ref="C18442" si="25747">C18438+1</f>
        <v>1114</v>
      </c>
      <c r="D18442" s="217">
        <f t="shared" ref="D18442" si="25748">D18438+1</f>
        <v>2011</v>
      </c>
      <c r="E18442" s="212"/>
      <c r="F18442" s="197">
        <v>3</v>
      </c>
      <c r="G18442" s="208" t="s">
        <v>287</v>
      </c>
      <c r="H18442" s="367"/>
      <c r="R18442" s="200"/>
    </row>
    <row r="18443" spans="1:18" ht="14.6" customHeight="1" thickBot="1" x14ac:dyDescent="0.55000000000000004">
      <c r="A18443" s="526"/>
      <c r="B18443" s="217">
        <f t="shared" ref="B18443" si="25749">B18439+1</f>
        <v>327</v>
      </c>
      <c r="C18443" s="406" t="str">
        <f t="shared" ref="C18443:C18503" si="25750">C18439</f>
        <v>7 Times</v>
      </c>
      <c r="D18443" s="217" t="str">
        <f t="shared" ref="D18443" si="25751">INT((D18442-D$10559-1)/49+1)&amp;"/"&amp;MOD(INT((D18442-D$10559-1)/7),7)+1&amp;"/"&amp;MOD(D18442-D$10559-1,7)+1</f>
        <v>41/2/4</v>
      </c>
      <c r="E18443" s="214"/>
      <c r="F18443" s="197">
        <v>4</v>
      </c>
      <c r="G18443" s="209" t="s">
        <v>605</v>
      </c>
      <c r="H18443" s="324" t="str">
        <f>H18439</f>
        <v>Dn 2300</v>
      </c>
      <c r="R18443" s="200"/>
    </row>
    <row r="18444" spans="1:18" ht="14.6" customHeight="1" x14ac:dyDescent="0.5">
      <c r="A18444" s="524" t="s">
        <v>1279</v>
      </c>
      <c r="B18444" s="217" t="s">
        <v>1186</v>
      </c>
      <c r="C18444" s="407">
        <f t="shared" si="25676"/>
        <v>1133</v>
      </c>
      <c r="D18444" s="202" t="str">
        <f t="shared" ref="D18444" si="25752">IF(MOD(D18442-D$10559-1,49)=0,"Jub",IF(MOD(D18442-D$10559,7)=0,"Sab","Yr"))&amp;" "&amp;IF(MOD(D18442-D$10559-1,49)=0,INT(D18442-D$10559-1)/49,"")</f>
        <v xml:space="preserve">Yr </v>
      </c>
      <c r="E18444" s="201">
        <f t="shared" ref="E18444" si="25753">E18440+1</f>
        <v>530</v>
      </c>
      <c r="F18444" s="197">
        <v>1</v>
      </c>
      <c r="G18444" s="203" t="s">
        <v>288</v>
      </c>
      <c r="H18444" s="325">
        <f>H18440+1</f>
        <v>497</v>
      </c>
      <c r="R18444" s="200"/>
    </row>
    <row r="18445" spans="1:18" ht="14.6" customHeight="1" x14ac:dyDescent="0.5">
      <c r="A18445" s="525" t="s">
        <v>1280</v>
      </c>
      <c r="B18445" s="202">
        <f t="shared" ref="B18445" si="25754">B18441+1</f>
        <v>1305</v>
      </c>
      <c r="C18445" s="407" t="str">
        <f t="shared" ref="C18445" si="25755">C18441</f>
        <v>Daniel 1290</v>
      </c>
      <c r="D18445" s="216" t="str">
        <f t="shared" ref="D18445" si="25756">D18441</f>
        <v>Exodus</v>
      </c>
      <c r="E18445" s="212" t="str">
        <f t="shared" ref="E18445" si="25757">E18441</f>
        <v>AD</v>
      </c>
      <c r="F18445" s="197">
        <v>2</v>
      </c>
      <c r="G18445" s="206" t="s">
        <v>604</v>
      </c>
      <c r="H18445" s="325"/>
      <c r="R18445" s="200"/>
    </row>
    <row r="18446" spans="1:18" ht="14.6" customHeight="1" x14ac:dyDescent="0.5">
      <c r="A18446" s="523">
        <f t="shared" ref="A18446" si="25758">A18442+1</f>
        <v>1283</v>
      </c>
      <c r="B18446" s="216" t="str">
        <f t="shared" ref="B18446:B18495" si="25759">B18442</f>
        <v>Olympiad</v>
      </c>
      <c r="C18446" s="408">
        <f t="shared" ref="C18446" si="25760">C18442+1</f>
        <v>1115</v>
      </c>
      <c r="D18446" s="217">
        <f t="shared" ref="D18446" si="25761">D18442+1</f>
        <v>2012</v>
      </c>
      <c r="E18446" s="212"/>
      <c r="F18446" s="197">
        <v>3</v>
      </c>
      <c r="G18446" s="208" t="s">
        <v>287</v>
      </c>
      <c r="H18446" s="367"/>
      <c r="R18446" s="200"/>
    </row>
    <row r="18447" spans="1:18" ht="14.6" customHeight="1" thickBot="1" x14ac:dyDescent="0.55000000000000004">
      <c r="A18447" s="526"/>
      <c r="B18447" s="217">
        <f t="shared" si="25759"/>
        <v>327</v>
      </c>
      <c r="C18447" s="406" t="str">
        <f t="shared" si="25750"/>
        <v>7 Times</v>
      </c>
      <c r="D18447" s="217" t="str">
        <f t="shared" ref="D18447" si="25762">INT((D18446-D$10559-1)/49+1)&amp;"/"&amp;MOD(INT((D18446-D$10559-1)/7),7)+1&amp;"/"&amp;MOD(D18446-D$10559-1,7)+1</f>
        <v>41/2/5</v>
      </c>
      <c r="E18447" s="214"/>
      <c r="F18447" s="197">
        <v>4</v>
      </c>
      <c r="G18447" s="209" t="s">
        <v>605</v>
      </c>
      <c r="H18447" s="324" t="str">
        <f>H18443</f>
        <v>Dn 2300</v>
      </c>
      <c r="R18447" s="200"/>
    </row>
    <row r="18448" spans="1:18" ht="14.6" customHeight="1" x14ac:dyDescent="0.5">
      <c r="A18448" s="524" t="s">
        <v>1279</v>
      </c>
      <c r="B18448" s="217" t="s">
        <v>1187</v>
      </c>
      <c r="C18448" s="407">
        <f t="shared" si="25676"/>
        <v>1134</v>
      </c>
      <c r="D18448" s="202" t="str">
        <f t="shared" ref="D18448" si="25763">IF(MOD(D18446-D$10559-1,49)=0,"Jub",IF(MOD(D18446-D$10559,7)=0,"Sab","Yr"))&amp;" "&amp;IF(MOD(D18446-D$10559-1,49)=0,INT(D18446-D$10559-1)/49,"")</f>
        <v xml:space="preserve">Yr </v>
      </c>
      <c r="E18448" s="201">
        <f t="shared" ref="E18448" si="25764">E18444+1</f>
        <v>531</v>
      </c>
      <c r="F18448" s="197">
        <v>1</v>
      </c>
      <c r="G18448" s="203" t="s">
        <v>288</v>
      </c>
      <c r="H18448" s="325">
        <f>H18444+1</f>
        <v>498</v>
      </c>
      <c r="R18448" s="200"/>
    </row>
    <row r="18449" spans="1:18" ht="14.6" customHeight="1" x14ac:dyDescent="0.5">
      <c r="A18449" s="525" t="s">
        <v>1280</v>
      </c>
      <c r="B18449" s="202">
        <f t="shared" ref="B18449" si="25765">B18445+1</f>
        <v>1306</v>
      </c>
      <c r="C18449" s="407" t="str">
        <f t="shared" ref="C18449" si="25766">C18445</f>
        <v>Daniel 1290</v>
      </c>
      <c r="D18449" s="216" t="str">
        <f t="shared" ref="D18449" si="25767">D18445</f>
        <v>Exodus</v>
      </c>
      <c r="E18449" s="212" t="str">
        <f t="shared" ref="E18449" si="25768">E18445</f>
        <v>AD</v>
      </c>
      <c r="F18449" s="197">
        <v>2</v>
      </c>
      <c r="G18449" s="206" t="s">
        <v>604</v>
      </c>
      <c r="H18449" s="325"/>
      <c r="R18449" s="200"/>
    </row>
    <row r="18450" spans="1:18" ht="14.6" customHeight="1" x14ac:dyDescent="0.5">
      <c r="A18450" s="523">
        <f t="shared" ref="A18450" si="25769">A18446+1</f>
        <v>1284</v>
      </c>
      <c r="B18450" s="216" t="str">
        <f t="shared" ref="B18450:B18499" si="25770">B18446</f>
        <v>Olympiad</v>
      </c>
      <c r="C18450" s="408">
        <f t="shared" ref="C18450" si="25771">C18446+1</f>
        <v>1116</v>
      </c>
      <c r="D18450" s="217">
        <f t="shared" ref="D18450" si="25772">D18446+1</f>
        <v>2013</v>
      </c>
      <c r="E18450" s="212"/>
      <c r="F18450" s="197">
        <v>3</v>
      </c>
      <c r="G18450" s="208" t="s">
        <v>287</v>
      </c>
      <c r="H18450" s="367"/>
      <c r="R18450" s="200"/>
    </row>
    <row r="18451" spans="1:18" ht="14.6" customHeight="1" thickBot="1" x14ac:dyDescent="0.55000000000000004">
      <c r="A18451" s="526"/>
      <c r="B18451" s="217">
        <f t="shared" si="25770"/>
        <v>327</v>
      </c>
      <c r="C18451" s="406" t="str">
        <f t="shared" si="25750"/>
        <v>7 Times</v>
      </c>
      <c r="D18451" s="217" t="str">
        <f t="shared" ref="D18451" si="25773">INT((D18450-D$10559-1)/49+1)&amp;"/"&amp;MOD(INT((D18450-D$10559-1)/7),7)+1&amp;"/"&amp;MOD(D18450-D$10559-1,7)+1</f>
        <v>41/2/6</v>
      </c>
      <c r="E18451" s="214"/>
      <c r="F18451" s="197">
        <v>4</v>
      </c>
      <c r="G18451" s="209" t="s">
        <v>605</v>
      </c>
      <c r="H18451" s="324" t="str">
        <f>H18447</f>
        <v>Dn 2300</v>
      </c>
      <c r="R18451" s="200"/>
    </row>
    <row r="18452" spans="1:18" ht="14.6" customHeight="1" x14ac:dyDescent="0.5">
      <c r="A18452" s="524" t="s">
        <v>1279</v>
      </c>
      <c r="B18452" s="217" t="s">
        <v>1188</v>
      </c>
      <c r="C18452" s="407">
        <f t="shared" si="25676"/>
        <v>1135</v>
      </c>
      <c r="D18452" s="202" t="str">
        <f t="shared" ref="D18452" si="25774">IF(MOD(D18450-D$10559-1,49)=0,"Jub",IF(MOD(D18450-D$10559,7)=0,"Sab","Yr"))&amp;" "&amp;IF(MOD(D18450-D$10559-1,49)=0,INT(D18450-D$10559-1)/49,"")</f>
        <v xml:space="preserve">Yr </v>
      </c>
      <c r="E18452" s="201">
        <f t="shared" ref="E18452" si="25775">E18448+1</f>
        <v>532</v>
      </c>
      <c r="F18452" s="197">
        <v>1</v>
      </c>
      <c r="G18452" s="203" t="s">
        <v>288</v>
      </c>
      <c r="H18452" s="325">
        <f>H18448+1</f>
        <v>499</v>
      </c>
      <c r="R18452" s="200"/>
    </row>
    <row r="18453" spans="1:18" ht="14.6" customHeight="1" x14ac:dyDescent="0.5">
      <c r="A18453" s="525" t="s">
        <v>1280</v>
      </c>
      <c r="B18453" s="202">
        <f t="shared" ref="B18453" si="25776">B18449+1</f>
        <v>1307</v>
      </c>
      <c r="C18453" s="407" t="str">
        <f t="shared" ref="C18453" si="25777">C18449</f>
        <v>Daniel 1290</v>
      </c>
      <c r="D18453" s="216" t="str">
        <f t="shared" ref="D18453" si="25778">D18449</f>
        <v>Exodus</v>
      </c>
      <c r="E18453" s="212" t="str">
        <f t="shared" ref="E18453" si="25779">E18449</f>
        <v>AD</v>
      </c>
      <c r="F18453" s="197">
        <v>2</v>
      </c>
      <c r="G18453" s="206" t="s">
        <v>604</v>
      </c>
      <c r="H18453" s="325"/>
      <c r="R18453" s="200"/>
    </row>
    <row r="18454" spans="1:18" ht="14.6" customHeight="1" x14ac:dyDescent="0.5">
      <c r="A18454" s="523">
        <f t="shared" ref="A18454" si="25780">A18450+1</f>
        <v>1285</v>
      </c>
      <c r="B18454" s="216" t="str">
        <f t="shared" ref="B18454:B18503" si="25781">B18450</f>
        <v>Olympiad</v>
      </c>
      <c r="C18454" s="408">
        <f t="shared" ref="C18454" si="25782">C18450+1</f>
        <v>1117</v>
      </c>
      <c r="D18454" s="217">
        <f t="shared" ref="D18454" si="25783">D18450+1</f>
        <v>2014</v>
      </c>
      <c r="E18454" s="212"/>
      <c r="F18454" s="197">
        <v>3</v>
      </c>
      <c r="G18454" s="208" t="s">
        <v>287</v>
      </c>
      <c r="H18454" s="367"/>
      <c r="R18454" s="200"/>
    </row>
    <row r="18455" spans="1:18" ht="14.6" customHeight="1" thickBot="1" x14ac:dyDescent="0.55000000000000004">
      <c r="A18455" s="526"/>
      <c r="B18455" s="217">
        <f t="shared" si="25781"/>
        <v>327</v>
      </c>
      <c r="C18455" s="406" t="str">
        <f t="shared" si="25750"/>
        <v>7 Times</v>
      </c>
      <c r="D18455" s="359" t="str">
        <f t="shared" ref="D18455" si="25784">INT((D18454-D$10559-1)/49+1)&amp;"/"&amp;MOD(INT((D18454-D$10559-1)/7),7)+1&amp;"/"&amp;MOD(D18454-D$10559-1,7)+1</f>
        <v>41/2/7</v>
      </c>
      <c r="E18455" s="214"/>
      <c r="F18455" s="197">
        <v>4</v>
      </c>
      <c r="G18455" s="209" t="s">
        <v>605</v>
      </c>
      <c r="H18455" s="324" t="str">
        <f>H18451</f>
        <v>Dn 2300</v>
      </c>
      <c r="R18455" s="200"/>
    </row>
    <row r="18456" spans="1:18" ht="14.6" customHeight="1" x14ac:dyDescent="0.5">
      <c r="A18456" s="524" t="s">
        <v>1279</v>
      </c>
      <c r="B18456" s="217" t="s">
        <v>1189</v>
      </c>
      <c r="C18456" s="407">
        <f t="shared" si="25676"/>
        <v>1136</v>
      </c>
      <c r="D18456" s="360" t="str">
        <f t="shared" ref="D18456" si="25785">IF(MOD(D18454-D$10559-1,49)=0,"Jub",IF(MOD(D18454-D$10559,7)=0,"Sab","Yr"))&amp;" "&amp;IF(MOD(D18454-D$10559-1,49)=0,INT(D18454-D$10559-1)/49,"")</f>
        <v xml:space="preserve">Sab </v>
      </c>
      <c r="E18456" s="201">
        <f t="shared" ref="E18456" si="25786">E18452+1</f>
        <v>533</v>
      </c>
      <c r="F18456" s="197">
        <v>1</v>
      </c>
      <c r="G18456" s="203" t="s">
        <v>288</v>
      </c>
      <c r="H18456" s="325">
        <f>H18452+1</f>
        <v>500</v>
      </c>
      <c r="R18456" s="200"/>
    </row>
    <row r="18457" spans="1:18" ht="14.6" customHeight="1" x14ac:dyDescent="0.5">
      <c r="A18457" s="525" t="s">
        <v>1280</v>
      </c>
      <c r="B18457" s="202">
        <f t="shared" ref="B18457" si="25787">B18453+1</f>
        <v>1308</v>
      </c>
      <c r="C18457" s="407" t="str">
        <f t="shared" ref="C18457" si="25788">C18453</f>
        <v>Daniel 1290</v>
      </c>
      <c r="D18457" s="361" t="str">
        <f t="shared" ref="D18457" si="25789">D18453</f>
        <v>Exodus</v>
      </c>
      <c r="E18457" s="212" t="str">
        <f t="shared" ref="E18457" si="25790">E18453</f>
        <v>AD</v>
      </c>
      <c r="F18457" s="197">
        <v>2</v>
      </c>
      <c r="G18457" s="206" t="s">
        <v>604</v>
      </c>
      <c r="H18457" s="325"/>
      <c r="R18457" s="200"/>
    </row>
    <row r="18458" spans="1:18" ht="14.6" customHeight="1" x14ac:dyDescent="0.5">
      <c r="A18458" s="523">
        <f t="shared" ref="A18458" si="25791">A18454+1</f>
        <v>1286</v>
      </c>
      <c r="B18458" s="216" t="str">
        <f t="shared" ref="B18458" si="25792">B18454</f>
        <v>Olympiad</v>
      </c>
      <c r="C18458" s="408">
        <f t="shared" ref="C18458" si="25793">C18454+1</f>
        <v>1118</v>
      </c>
      <c r="D18458" s="359">
        <f t="shared" ref="D18458" si="25794">D18454+1</f>
        <v>2015</v>
      </c>
      <c r="E18458" s="212"/>
      <c r="F18458" s="197">
        <v>3</v>
      </c>
      <c r="G18458" s="208" t="s">
        <v>287</v>
      </c>
      <c r="H18458" s="367"/>
      <c r="R18458" s="200"/>
    </row>
    <row r="18459" spans="1:18" ht="14.6" customHeight="1" thickBot="1" x14ac:dyDescent="0.55000000000000004">
      <c r="A18459" s="526"/>
      <c r="B18459" s="217">
        <f t="shared" ref="B18459" si="25795">B18455+1</f>
        <v>328</v>
      </c>
      <c r="C18459" s="406" t="str">
        <f t="shared" si="25750"/>
        <v>7 Times</v>
      </c>
      <c r="D18459" s="217" t="str">
        <f t="shared" ref="D18459" si="25796">INT((D18458-D$10559-1)/49+1)&amp;"/"&amp;MOD(INT((D18458-D$10559-1)/7),7)+1&amp;"/"&amp;MOD(D18458-D$10559-1,7)+1</f>
        <v>41/3/1</v>
      </c>
      <c r="E18459" s="214"/>
      <c r="F18459" s="197">
        <v>4</v>
      </c>
      <c r="G18459" s="209" t="s">
        <v>605</v>
      </c>
      <c r="H18459" s="324" t="str">
        <f>H18455</f>
        <v>Dn 2300</v>
      </c>
      <c r="R18459" s="200"/>
    </row>
    <row r="18460" spans="1:18" ht="14.6" customHeight="1" x14ac:dyDescent="0.5">
      <c r="A18460" s="524" t="s">
        <v>1279</v>
      </c>
      <c r="B18460" s="217" t="s">
        <v>1186</v>
      </c>
      <c r="C18460" s="407">
        <f t="shared" si="25676"/>
        <v>1137</v>
      </c>
      <c r="D18460" s="202" t="str">
        <f t="shared" ref="D18460" si="25797">IF(MOD(D18458-D$10559-1,49)=0,"Jub",IF(MOD(D18458-D$10559,7)=0,"Sab","Yr"))&amp;" "&amp;IF(MOD(D18458-D$10559-1,49)=0,INT(D18458-D$10559-1)/49,"")</f>
        <v xml:space="preserve">Yr </v>
      </c>
      <c r="E18460" s="201">
        <f t="shared" ref="E18460" si="25798">E18456+1</f>
        <v>534</v>
      </c>
      <c r="F18460" s="197">
        <v>1</v>
      </c>
      <c r="G18460" s="203" t="s">
        <v>288</v>
      </c>
      <c r="H18460" s="325">
        <f>H18456+1</f>
        <v>501</v>
      </c>
      <c r="R18460" s="200"/>
    </row>
    <row r="18461" spans="1:18" ht="14.6" customHeight="1" x14ac:dyDescent="0.5">
      <c r="A18461" s="525" t="s">
        <v>1280</v>
      </c>
      <c r="B18461" s="202">
        <f t="shared" ref="B18461" si="25799">B18457+1</f>
        <v>1309</v>
      </c>
      <c r="C18461" s="407" t="str">
        <f t="shared" ref="C18461" si="25800">C18457</f>
        <v>Daniel 1290</v>
      </c>
      <c r="D18461" s="216" t="str">
        <f t="shared" ref="D18461" si="25801">D18457</f>
        <v>Exodus</v>
      </c>
      <c r="E18461" s="212" t="str">
        <f t="shared" ref="E18461" si="25802">E18457</f>
        <v>AD</v>
      </c>
      <c r="F18461" s="197">
        <v>2</v>
      </c>
      <c r="G18461" s="206" t="s">
        <v>604</v>
      </c>
      <c r="H18461" s="325"/>
      <c r="R18461" s="200"/>
    </row>
    <row r="18462" spans="1:18" ht="14.6" customHeight="1" x14ac:dyDescent="0.5">
      <c r="A18462" s="523">
        <f t="shared" ref="A18462" si="25803">A18458+1</f>
        <v>1287</v>
      </c>
      <c r="B18462" s="216" t="str">
        <f t="shared" si="25759"/>
        <v>Olympiad</v>
      </c>
      <c r="C18462" s="408">
        <f t="shared" ref="C18462" si="25804">C18458+1</f>
        <v>1119</v>
      </c>
      <c r="D18462" s="217">
        <f t="shared" ref="D18462" si="25805">D18458+1</f>
        <v>2016</v>
      </c>
      <c r="E18462" s="212"/>
      <c r="F18462" s="197">
        <v>3</v>
      </c>
      <c r="G18462" s="208" t="s">
        <v>287</v>
      </c>
      <c r="H18462" s="367"/>
      <c r="R18462" s="200"/>
    </row>
    <row r="18463" spans="1:18" ht="14.6" customHeight="1" thickBot="1" x14ac:dyDescent="0.55000000000000004">
      <c r="A18463" s="526"/>
      <c r="B18463" s="217">
        <f t="shared" si="25759"/>
        <v>328</v>
      </c>
      <c r="C18463" s="406" t="str">
        <f t="shared" si="25750"/>
        <v>7 Times</v>
      </c>
      <c r="D18463" s="217" t="str">
        <f t="shared" ref="D18463" si="25806">INT((D18462-D$10559-1)/49+1)&amp;"/"&amp;MOD(INT((D18462-D$10559-1)/7),7)+1&amp;"/"&amp;MOD(D18462-D$10559-1,7)+1</f>
        <v>41/3/2</v>
      </c>
      <c r="E18463" s="214"/>
      <c r="F18463" s="197">
        <v>4</v>
      </c>
      <c r="G18463" s="209" t="s">
        <v>605</v>
      </c>
      <c r="H18463" s="324" t="str">
        <f>H18459</f>
        <v>Dn 2300</v>
      </c>
      <c r="R18463" s="200"/>
    </row>
    <row r="18464" spans="1:18" ht="14.6" customHeight="1" x14ac:dyDescent="0.5">
      <c r="A18464" s="524" t="s">
        <v>1279</v>
      </c>
      <c r="B18464" s="217" t="s">
        <v>1187</v>
      </c>
      <c r="C18464" s="407">
        <f t="shared" si="25676"/>
        <v>1138</v>
      </c>
      <c r="D18464" s="202" t="str">
        <f t="shared" ref="D18464" si="25807">IF(MOD(D18462-D$10559-1,49)=0,"Jub",IF(MOD(D18462-D$10559,7)=0,"Sab","Yr"))&amp;" "&amp;IF(MOD(D18462-D$10559-1,49)=0,INT(D18462-D$10559-1)/49,"")</f>
        <v xml:space="preserve">Yr </v>
      </c>
      <c r="E18464" s="201">
        <f t="shared" ref="E18464" si="25808">E18460+1</f>
        <v>535</v>
      </c>
      <c r="F18464" s="197">
        <v>1</v>
      </c>
      <c r="G18464" s="203" t="s">
        <v>288</v>
      </c>
      <c r="H18464" s="325">
        <f>H18460+1</f>
        <v>502</v>
      </c>
      <c r="R18464" s="200"/>
    </row>
    <row r="18465" spans="1:18" ht="14.6" customHeight="1" x14ac:dyDescent="0.5">
      <c r="A18465" s="525" t="s">
        <v>1280</v>
      </c>
      <c r="B18465" s="202">
        <f t="shared" ref="B18465" si="25809">B18461+1</f>
        <v>1310</v>
      </c>
      <c r="C18465" s="407" t="str">
        <f t="shared" ref="C18465" si="25810">C18461</f>
        <v>Daniel 1290</v>
      </c>
      <c r="D18465" s="216" t="str">
        <f t="shared" ref="D18465" si="25811">D18461</f>
        <v>Exodus</v>
      </c>
      <c r="E18465" s="212" t="str">
        <f t="shared" ref="E18465" si="25812">E18461</f>
        <v>AD</v>
      </c>
      <c r="F18465" s="197">
        <v>2</v>
      </c>
      <c r="G18465" s="206" t="s">
        <v>604</v>
      </c>
      <c r="H18465" s="325"/>
      <c r="R18465" s="200"/>
    </row>
    <row r="18466" spans="1:18" ht="14.6" customHeight="1" x14ac:dyDescent="0.5">
      <c r="A18466" s="523">
        <f t="shared" ref="A18466" si="25813">A18462+1</f>
        <v>1288</v>
      </c>
      <c r="B18466" s="216" t="str">
        <f t="shared" si="25770"/>
        <v>Olympiad</v>
      </c>
      <c r="C18466" s="408">
        <f t="shared" ref="C18466" si="25814">C18462+1</f>
        <v>1120</v>
      </c>
      <c r="D18466" s="217">
        <f t="shared" ref="D18466" si="25815">D18462+1</f>
        <v>2017</v>
      </c>
      <c r="E18466" s="212"/>
      <c r="F18466" s="197">
        <v>3</v>
      </c>
      <c r="G18466" s="208" t="s">
        <v>287</v>
      </c>
      <c r="H18466" s="367"/>
      <c r="R18466" s="200"/>
    </row>
    <row r="18467" spans="1:18" ht="14.6" customHeight="1" thickBot="1" x14ac:dyDescent="0.55000000000000004">
      <c r="A18467" s="526"/>
      <c r="B18467" s="217">
        <f t="shared" si="25770"/>
        <v>328</v>
      </c>
      <c r="C18467" s="406" t="str">
        <f t="shared" si="25750"/>
        <v>7 Times</v>
      </c>
      <c r="D18467" s="217" t="str">
        <f t="shared" ref="D18467" si="25816">INT((D18466-D$10559-1)/49+1)&amp;"/"&amp;MOD(INT((D18466-D$10559-1)/7),7)+1&amp;"/"&amp;MOD(D18466-D$10559-1,7)+1</f>
        <v>41/3/3</v>
      </c>
      <c r="E18467" s="214"/>
      <c r="F18467" s="197">
        <v>4</v>
      </c>
      <c r="G18467" s="209" t="s">
        <v>605</v>
      </c>
      <c r="H18467" s="324" t="str">
        <f>H18463</f>
        <v>Dn 2300</v>
      </c>
      <c r="R18467" s="200"/>
    </row>
    <row r="18468" spans="1:18" ht="14.6" customHeight="1" x14ac:dyDescent="0.5">
      <c r="A18468" s="524" t="s">
        <v>1279</v>
      </c>
      <c r="B18468" s="217" t="s">
        <v>1188</v>
      </c>
      <c r="C18468" s="407">
        <f t="shared" si="25676"/>
        <v>1139</v>
      </c>
      <c r="D18468" s="202" t="str">
        <f t="shared" ref="D18468" si="25817">IF(MOD(D18466-D$10559-1,49)=0,"Jub",IF(MOD(D18466-D$10559,7)=0,"Sab","Yr"))&amp;" "&amp;IF(MOD(D18466-D$10559-1,49)=0,INT(D18466-D$10559-1)/49,"")</f>
        <v xml:space="preserve">Yr </v>
      </c>
      <c r="E18468" s="201">
        <f t="shared" ref="E18468" si="25818">E18464+1</f>
        <v>536</v>
      </c>
      <c r="F18468" s="197">
        <v>1</v>
      </c>
      <c r="G18468" s="203" t="s">
        <v>288</v>
      </c>
      <c r="H18468" s="325">
        <f>H18464+1</f>
        <v>503</v>
      </c>
      <c r="R18468" s="200"/>
    </row>
    <row r="18469" spans="1:18" ht="14.6" customHeight="1" x14ac:dyDescent="0.5">
      <c r="A18469" s="525" t="s">
        <v>1280</v>
      </c>
      <c r="B18469" s="202">
        <f t="shared" ref="B18469" si="25819">B18465+1</f>
        <v>1311</v>
      </c>
      <c r="C18469" s="407" t="str">
        <f t="shared" ref="C18469" si="25820">C18465</f>
        <v>Daniel 1290</v>
      </c>
      <c r="D18469" s="216" t="str">
        <f t="shared" ref="D18469" si="25821">D18465</f>
        <v>Exodus</v>
      </c>
      <c r="E18469" s="212" t="str">
        <f t="shared" ref="E18469" si="25822">E18465</f>
        <v>AD</v>
      </c>
      <c r="F18469" s="197">
        <v>2</v>
      </c>
      <c r="G18469" s="206" t="s">
        <v>604</v>
      </c>
      <c r="H18469" s="325"/>
      <c r="R18469" s="200"/>
    </row>
    <row r="18470" spans="1:18" ht="14.6" customHeight="1" x14ac:dyDescent="0.5">
      <c r="A18470" s="523">
        <f t="shared" ref="A18470" si="25823">A18466+1</f>
        <v>1289</v>
      </c>
      <c r="B18470" s="216" t="str">
        <f t="shared" si="25781"/>
        <v>Olympiad</v>
      </c>
      <c r="C18470" s="408">
        <f t="shared" ref="C18470" si="25824">C18466+1</f>
        <v>1121</v>
      </c>
      <c r="D18470" s="217">
        <f t="shared" ref="D18470" si="25825">D18466+1</f>
        <v>2018</v>
      </c>
      <c r="E18470" s="212"/>
      <c r="F18470" s="197">
        <v>3</v>
      </c>
      <c r="G18470" s="208" t="s">
        <v>287</v>
      </c>
      <c r="H18470" s="367"/>
      <c r="R18470" s="200"/>
    </row>
    <row r="18471" spans="1:18" ht="14.6" customHeight="1" thickBot="1" x14ac:dyDescent="0.55000000000000004">
      <c r="A18471" s="526"/>
      <c r="B18471" s="217">
        <f t="shared" si="25781"/>
        <v>328</v>
      </c>
      <c r="C18471" s="406" t="str">
        <f t="shared" si="25750"/>
        <v>7 Times</v>
      </c>
      <c r="D18471" s="217" t="str">
        <f t="shared" ref="D18471" si="25826">INT((D18470-D$10559-1)/49+1)&amp;"/"&amp;MOD(INT((D18470-D$10559-1)/7),7)+1&amp;"/"&amp;MOD(D18470-D$10559-1,7)+1</f>
        <v>41/3/4</v>
      </c>
      <c r="E18471" s="214"/>
      <c r="F18471" s="197">
        <v>4</v>
      </c>
      <c r="G18471" s="209" t="s">
        <v>605</v>
      </c>
      <c r="H18471" s="324" t="str">
        <f>H18467</f>
        <v>Dn 2300</v>
      </c>
      <c r="R18471" s="200"/>
    </row>
    <row r="18472" spans="1:18" ht="14.6" customHeight="1" x14ac:dyDescent="0.5">
      <c r="A18472" s="524" t="s">
        <v>1279</v>
      </c>
      <c r="B18472" s="217" t="s">
        <v>1189</v>
      </c>
      <c r="C18472" s="407">
        <f t="shared" si="25676"/>
        <v>1140</v>
      </c>
      <c r="D18472" s="202" t="str">
        <f t="shared" ref="D18472" si="25827">IF(MOD(D18470-D$10559-1,49)=0,"Jub",IF(MOD(D18470-D$10559,7)=0,"Sab","Yr"))&amp;" "&amp;IF(MOD(D18470-D$10559-1,49)=0,INT(D18470-D$10559-1)/49,"")</f>
        <v xml:space="preserve">Yr </v>
      </c>
      <c r="E18472" s="201">
        <f t="shared" ref="E18472" si="25828">E18468+1</f>
        <v>537</v>
      </c>
      <c r="F18472" s="197">
        <v>1</v>
      </c>
      <c r="G18472" s="203" t="s">
        <v>288</v>
      </c>
      <c r="H18472" s="325">
        <f>H18468+1</f>
        <v>504</v>
      </c>
      <c r="R18472" s="200"/>
    </row>
    <row r="18473" spans="1:18" ht="14.6" customHeight="1" x14ac:dyDescent="0.5">
      <c r="A18473" s="525" t="s">
        <v>1280</v>
      </c>
      <c r="B18473" s="202">
        <f t="shared" ref="B18473" si="25829">B18469+1</f>
        <v>1312</v>
      </c>
      <c r="C18473" s="407" t="str">
        <f t="shared" ref="C18473" si="25830">C18469</f>
        <v>Daniel 1290</v>
      </c>
      <c r="D18473" s="216" t="str">
        <f t="shared" ref="D18473" si="25831">D18469</f>
        <v>Exodus</v>
      </c>
      <c r="E18473" s="212" t="str">
        <f t="shared" ref="E18473" si="25832">E18469</f>
        <v>AD</v>
      </c>
      <c r="F18473" s="197">
        <v>2</v>
      </c>
      <c r="G18473" s="206" t="s">
        <v>604</v>
      </c>
      <c r="H18473" s="325"/>
      <c r="R18473" s="200"/>
    </row>
    <row r="18474" spans="1:18" ht="14.6" customHeight="1" x14ac:dyDescent="0.5">
      <c r="A18474" s="523">
        <f t="shared" ref="A18474" si="25833">A18470+1</f>
        <v>1290</v>
      </c>
      <c r="B18474" s="216" t="str">
        <f t="shared" ref="B18474" si="25834">B18470</f>
        <v>Olympiad</v>
      </c>
      <c r="C18474" s="408">
        <f t="shared" ref="C18474" si="25835">C18470+1</f>
        <v>1122</v>
      </c>
      <c r="D18474" s="217">
        <f t="shared" ref="D18474" si="25836">D18470+1</f>
        <v>2019</v>
      </c>
      <c r="E18474" s="212"/>
      <c r="F18474" s="197">
        <v>3</v>
      </c>
      <c r="G18474" s="208" t="s">
        <v>287</v>
      </c>
      <c r="H18474" s="367"/>
      <c r="R18474" s="200"/>
    </row>
    <row r="18475" spans="1:18" ht="14.6" customHeight="1" thickBot="1" x14ac:dyDescent="0.55000000000000004">
      <c r="A18475" s="526"/>
      <c r="B18475" s="217">
        <f t="shared" ref="B18475" si="25837">B18471+1</f>
        <v>329</v>
      </c>
      <c r="C18475" s="406" t="str">
        <f t="shared" si="25750"/>
        <v>7 Times</v>
      </c>
      <c r="D18475" s="217" t="str">
        <f t="shared" ref="D18475" si="25838">INT((D18474-D$10559-1)/49+1)&amp;"/"&amp;MOD(INT((D18474-D$10559-1)/7),7)+1&amp;"/"&amp;MOD(D18474-D$10559-1,7)+1</f>
        <v>41/3/5</v>
      </c>
      <c r="E18475" s="214"/>
      <c r="F18475" s="197">
        <v>4</v>
      </c>
      <c r="G18475" s="209" t="s">
        <v>605</v>
      </c>
      <c r="H18475" s="324" t="str">
        <f>H18471</f>
        <v>Dn 2300</v>
      </c>
      <c r="R18475" s="200"/>
    </row>
    <row r="18476" spans="1:18" ht="14.6" customHeight="1" x14ac:dyDescent="0.5">
      <c r="A18476" s="524" t="s">
        <v>1279</v>
      </c>
      <c r="B18476" s="217" t="s">
        <v>1186</v>
      </c>
      <c r="C18476" s="407">
        <f t="shared" si="25676"/>
        <v>1141</v>
      </c>
      <c r="D18476" s="202" t="str">
        <f t="shared" ref="D18476" si="25839">IF(MOD(D18474-D$10559-1,49)=0,"Jub",IF(MOD(D18474-D$10559,7)=0,"Sab","Yr"))&amp;" "&amp;IF(MOD(D18474-D$10559-1,49)=0,INT(D18474-D$10559-1)/49,"")</f>
        <v xml:space="preserve">Yr </v>
      </c>
      <c r="E18476" s="201">
        <f t="shared" ref="E18476" si="25840">E18472+1</f>
        <v>538</v>
      </c>
      <c r="F18476" s="197">
        <v>1</v>
      </c>
      <c r="G18476" s="203" t="s">
        <v>288</v>
      </c>
      <c r="H18476" s="325">
        <f>H18472+1</f>
        <v>505</v>
      </c>
      <c r="R18476" s="200"/>
    </row>
    <row r="18477" spans="1:18" ht="14.6" customHeight="1" x14ac:dyDescent="0.5">
      <c r="A18477" s="525" t="s">
        <v>1280</v>
      </c>
      <c r="B18477" s="202">
        <f t="shared" ref="B18477" si="25841">B18473+1</f>
        <v>1313</v>
      </c>
      <c r="C18477" s="407" t="str">
        <f t="shared" ref="C18477" si="25842">C18473</f>
        <v>Daniel 1290</v>
      </c>
      <c r="D18477" s="216" t="str">
        <f t="shared" ref="D18477" si="25843">D18473</f>
        <v>Exodus</v>
      </c>
      <c r="E18477" s="212" t="str">
        <f t="shared" ref="E18477" si="25844">E18473</f>
        <v>AD</v>
      </c>
      <c r="F18477" s="197">
        <v>2</v>
      </c>
      <c r="G18477" s="206" t="s">
        <v>604</v>
      </c>
      <c r="H18477" s="325"/>
      <c r="R18477" s="200"/>
    </row>
    <row r="18478" spans="1:18" ht="14.6" customHeight="1" x14ac:dyDescent="0.5">
      <c r="A18478" s="523">
        <f t="shared" ref="A18478" si="25845">A18474+1</f>
        <v>1291</v>
      </c>
      <c r="B18478" s="216" t="str">
        <f t="shared" si="25759"/>
        <v>Olympiad</v>
      </c>
      <c r="C18478" s="408">
        <f t="shared" ref="C18478" si="25846">C18474+1</f>
        <v>1123</v>
      </c>
      <c r="D18478" s="217">
        <f t="shared" ref="D18478" si="25847">D18474+1</f>
        <v>2020</v>
      </c>
      <c r="E18478" s="212"/>
      <c r="F18478" s="197">
        <v>3</v>
      </c>
      <c r="G18478" s="208" t="s">
        <v>287</v>
      </c>
      <c r="H18478" s="367"/>
      <c r="R18478" s="200"/>
    </row>
    <row r="18479" spans="1:18" ht="14.6" customHeight="1" thickBot="1" x14ac:dyDescent="0.55000000000000004">
      <c r="A18479" s="526"/>
      <c r="B18479" s="217">
        <f t="shared" si="25759"/>
        <v>329</v>
      </c>
      <c r="C18479" s="406" t="str">
        <f t="shared" si="25750"/>
        <v>7 Times</v>
      </c>
      <c r="D18479" s="217" t="str">
        <f t="shared" ref="D18479" si="25848">INT((D18478-D$10559-1)/49+1)&amp;"/"&amp;MOD(INT((D18478-D$10559-1)/7),7)+1&amp;"/"&amp;MOD(D18478-D$10559-1,7)+1</f>
        <v>41/3/6</v>
      </c>
      <c r="E18479" s="214"/>
      <c r="F18479" s="197">
        <v>4</v>
      </c>
      <c r="G18479" s="209" t="s">
        <v>605</v>
      </c>
      <c r="H18479" s="324" t="str">
        <f>H18475</f>
        <v>Dn 2300</v>
      </c>
      <c r="R18479" s="200"/>
    </row>
    <row r="18480" spans="1:18" ht="14.6" customHeight="1" x14ac:dyDescent="0.5">
      <c r="A18480" s="524" t="s">
        <v>1279</v>
      </c>
      <c r="B18480" s="217" t="s">
        <v>1187</v>
      </c>
      <c r="C18480" s="407">
        <f t="shared" ref="C18480:C18540" si="25849">C18476+1</f>
        <v>1142</v>
      </c>
      <c r="D18480" s="202" t="str">
        <f t="shared" ref="D18480" si="25850">IF(MOD(D18478-D$10559-1,49)=0,"Jub",IF(MOD(D18478-D$10559,7)=0,"Sab","Yr"))&amp;" "&amp;IF(MOD(D18478-D$10559-1,49)=0,INT(D18478-D$10559-1)/49,"")</f>
        <v xml:space="preserve">Yr </v>
      </c>
      <c r="E18480" s="201">
        <f t="shared" ref="E18480" si="25851">E18476+1</f>
        <v>539</v>
      </c>
      <c r="F18480" s="197">
        <v>1</v>
      </c>
      <c r="G18480" s="203" t="s">
        <v>288</v>
      </c>
      <c r="H18480" s="325">
        <f>H18476+1</f>
        <v>506</v>
      </c>
      <c r="R18480" s="200"/>
    </row>
    <row r="18481" spans="1:18" ht="14.6" customHeight="1" x14ac:dyDescent="0.5">
      <c r="A18481" s="525" t="s">
        <v>1280</v>
      </c>
      <c r="B18481" s="202">
        <f t="shared" ref="B18481" si="25852">B18477+1</f>
        <v>1314</v>
      </c>
      <c r="C18481" s="407" t="str">
        <f t="shared" ref="C18481" si="25853">C18477</f>
        <v>Daniel 1290</v>
      </c>
      <c r="D18481" s="216" t="str">
        <f t="shared" ref="D18481" si="25854">D18477</f>
        <v>Exodus</v>
      </c>
      <c r="E18481" s="212" t="str">
        <f t="shared" ref="E18481" si="25855">E18477</f>
        <v>AD</v>
      </c>
      <c r="F18481" s="197">
        <v>2</v>
      </c>
      <c r="G18481" s="206" t="s">
        <v>604</v>
      </c>
      <c r="H18481" s="325"/>
      <c r="R18481" s="200"/>
    </row>
    <row r="18482" spans="1:18" ht="14.6" customHeight="1" x14ac:dyDescent="0.5">
      <c r="A18482" s="523">
        <f t="shared" ref="A18482" si="25856">A18478+1</f>
        <v>1292</v>
      </c>
      <c r="B18482" s="216" t="str">
        <f t="shared" si="25770"/>
        <v>Olympiad</v>
      </c>
      <c r="C18482" s="408">
        <f t="shared" ref="C18482" si="25857">C18478+1</f>
        <v>1124</v>
      </c>
      <c r="D18482" s="217">
        <f t="shared" ref="D18482" si="25858">D18478+1</f>
        <v>2021</v>
      </c>
      <c r="E18482" s="212"/>
      <c r="F18482" s="197">
        <v>3</v>
      </c>
      <c r="G18482" s="208" t="s">
        <v>287</v>
      </c>
      <c r="H18482" s="367"/>
      <c r="R18482" s="200"/>
    </row>
    <row r="18483" spans="1:18" ht="14.6" customHeight="1" thickBot="1" x14ac:dyDescent="0.55000000000000004">
      <c r="A18483" s="526"/>
      <c r="B18483" s="217">
        <f t="shared" si="25770"/>
        <v>329</v>
      </c>
      <c r="C18483" s="406" t="str">
        <f t="shared" si="25750"/>
        <v>7 Times</v>
      </c>
      <c r="D18483" s="359" t="str">
        <f t="shared" ref="D18483" si="25859">INT((D18482-D$10559-1)/49+1)&amp;"/"&amp;MOD(INT((D18482-D$10559-1)/7),7)+1&amp;"/"&amp;MOD(D18482-D$10559-1,7)+1</f>
        <v>41/3/7</v>
      </c>
      <c r="E18483" s="214"/>
      <c r="F18483" s="197">
        <v>4</v>
      </c>
      <c r="G18483" s="209" t="s">
        <v>605</v>
      </c>
      <c r="H18483" s="324" t="str">
        <f>H18479</f>
        <v>Dn 2300</v>
      </c>
      <c r="R18483" s="200"/>
    </row>
    <row r="18484" spans="1:18" ht="14.6" customHeight="1" x14ac:dyDescent="0.5">
      <c r="A18484" s="524" t="s">
        <v>1279</v>
      </c>
      <c r="B18484" s="217" t="s">
        <v>1188</v>
      </c>
      <c r="C18484" s="407">
        <f t="shared" si="25849"/>
        <v>1143</v>
      </c>
      <c r="D18484" s="360" t="str">
        <f t="shared" ref="D18484" si="25860">IF(MOD(D18482-D$10559-1,49)=0,"Jub",IF(MOD(D18482-D$10559,7)=0,"Sab","Yr"))&amp;" "&amp;IF(MOD(D18482-D$10559-1,49)=0,INT(D18482-D$10559-1)/49,"")</f>
        <v xml:space="preserve">Sab </v>
      </c>
      <c r="E18484" s="201">
        <f t="shared" ref="E18484" si="25861">E18480+1</f>
        <v>540</v>
      </c>
      <c r="F18484" s="197">
        <v>1</v>
      </c>
      <c r="G18484" s="203" t="s">
        <v>288</v>
      </c>
      <c r="H18484" s="325">
        <f>H18480+1</f>
        <v>507</v>
      </c>
      <c r="R18484" s="200"/>
    </row>
    <row r="18485" spans="1:18" ht="14.6" customHeight="1" x14ac:dyDescent="0.5">
      <c r="A18485" s="525" t="s">
        <v>1280</v>
      </c>
      <c r="B18485" s="202">
        <f t="shared" ref="B18485" si="25862">B18481+1</f>
        <v>1315</v>
      </c>
      <c r="C18485" s="407" t="str">
        <f t="shared" ref="C18485" si="25863">C18481</f>
        <v>Daniel 1290</v>
      </c>
      <c r="D18485" s="361" t="str">
        <f t="shared" ref="D18485" si="25864">D18481</f>
        <v>Exodus</v>
      </c>
      <c r="E18485" s="212" t="str">
        <f t="shared" ref="E18485" si="25865">E18481</f>
        <v>AD</v>
      </c>
      <c r="F18485" s="197">
        <v>2</v>
      </c>
      <c r="G18485" s="206" t="s">
        <v>604</v>
      </c>
      <c r="H18485" s="325"/>
      <c r="R18485" s="200"/>
    </row>
    <row r="18486" spans="1:18" ht="14.6" customHeight="1" x14ac:dyDescent="0.5">
      <c r="A18486" s="523">
        <f t="shared" ref="A18486" si="25866">A18482+1</f>
        <v>1293</v>
      </c>
      <c r="B18486" s="216" t="str">
        <f t="shared" si="25781"/>
        <v>Olympiad</v>
      </c>
      <c r="C18486" s="408">
        <f t="shared" ref="C18486" si="25867">C18482+1</f>
        <v>1125</v>
      </c>
      <c r="D18486" s="359">
        <f t="shared" ref="D18486" si="25868">D18482+1</f>
        <v>2022</v>
      </c>
      <c r="E18486" s="212"/>
      <c r="F18486" s="197">
        <v>3</v>
      </c>
      <c r="G18486" s="208" t="s">
        <v>287</v>
      </c>
      <c r="H18486" s="367"/>
      <c r="R18486" s="200"/>
    </row>
    <row r="18487" spans="1:18" ht="14.6" customHeight="1" thickBot="1" x14ac:dyDescent="0.55000000000000004">
      <c r="A18487" s="526"/>
      <c r="B18487" s="217">
        <f t="shared" si="25781"/>
        <v>329</v>
      </c>
      <c r="C18487" s="406" t="str">
        <f t="shared" si="25750"/>
        <v>7 Times</v>
      </c>
      <c r="D18487" s="217" t="str">
        <f t="shared" ref="D18487" si="25869">INT((D18486-D$10559-1)/49+1)&amp;"/"&amp;MOD(INT((D18486-D$10559-1)/7),7)+1&amp;"/"&amp;MOD(D18486-D$10559-1,7)+1</f>
        <v>41/4/1</v>
      </c>
      <c r="E18487" s="214"/>
      <c r="F18487" s="197">
        <v>4</v>
      </c>
      <c r="G18487" s="209" t="s">
        <v>605</v>
      </c>
      <c r="H18487" s="324" t="str">
        <f>H18483</f>
        <v>Dn 2300</v>
      </c>
      <c r="R18487" s="200"/>
    </row>
    <row r="18488" spans="1:18" ht="14.6" customHeight="1" x14ac:dyDescent="0.5">
      <c r="A18488" s="524" t="s">
        <v>1279</v>
      </c>
      <c r="B18488" s="217" t="s">
        <v>1189</v>
      </c>
      <c r="C18488" s="407">
        <f t="shared" si="25849"/>
        <v>1144</v>
      </c>
      <c r="D18488" s="202" t="str">
        <f t="shared" ref="D18488" si="25870">IF(MOD(D18486-D$10559-1,49)=0,"Jub",IF(MOD(D18486-D$10559,7)=0,"Sab","Yr"))&amp;" "&amp;IF(MOD(D18486-D$10559-1,49)=0,INT(D18486-D$10559-1)/49,"")</f>
        <v xml:space="preserve">Yr </v>
      </c>
      <c r="E18488" s="201">
        <f t="shared" ref="E18488" si="25871">E18484+1</f>
        <v>541</v>
      </c>
      <c r="F18488" s="197">
        <v>1</v>
      </c>
      <c r="G18488" s="203" t="s">
        <v>288</v>
      </c>
      <c r="H18488" s="325">
        <f>H18484+1</f>
        <v>508</v>
      </c>
      <c r="R18488" s="200"/>
    </row>
    <row r="18489" spans="1:18" ht="14.6" customHeight="1" x14ac:dyDescent="0.5">
      <c r="A18489" s="525" t="s">
        <v>1280</v>
      </c>
      <c r="B18489" s="202">
        <f t="shared" ref="B18489" si="25872">B18485+1</f>
        <v>1316</v>
      </c>
      <c r="C18489" s="407" t="str">
        <f t="shared" ref="C18489" si="25873">C18485</f>
        <v>Daniel 1290</v>
      </c>
      <c r="D18489" s="216" t="str">
        <f t="shared" ref="D18489" si="25874">D18485</f>
        <v>Exodus</v>
      </c>
      <c r="E18489" s="212" t="str">
        <f t="shared" ref="E18489" si="25875">E18485</f>
        <v>AD</v>
      </c>
      <c r="F18489" s="197">
        <v>2</v>
      </c>
      <c r="G18489" s="206" t="s">
        <v>604</v>
      </c>
      <c r="H18489" s="325"/>
      <c r="R18489" s="200"/>
    </row>
    <row r="18490" spans="1:18" ht="14.6" customHeight="1" x14ac:dyDescent="0.5">
      <c r="A18490" s="523">
        <f t="shared" ref="A18490" si="25876">A18486+1</f>
        <v>1294</v>
      </c>
      <c r="B18490" s="216" t="str">
        <f t="shared" ref="B18490" si="25877">B18486</f>
        <v>Olympiad</v>
      </c>
      <c r="C18490" s="408">
        <f t="shared" ref="C18490" si="25878">C18486+1</f>
        <v>1126</v>
      </c>
      <c r="D18490" s="217">
        <f t="shared" ref="D18490" si="25879">D18486+1</f>
        <v>2023</v>
      </c>
      <c r="E18490" s="212"/>
      <c r="F18490" s="197">
        <v>3</v>
      </c>
      <c r="G18490" s="208" t="s">
        <v>287</v>
      </c>
      <c r="H18490" s="367"/>
      <c r="R18490" s="200"/>
    </row>
    <row r="18491" spans="1:18" ht="14.6" customHeight="1" thickBot="1" x14ac:dyDescent="0.55000000000000004">
      <c r="A18491" s="526"/>
      <c r="B18491" s="217">
        <f t="shared" ref="B18491" si="25880">B18487+1</f>
        <v>330</v>
      </c>
      <c r="C18491" s="406" t="str">
        <f t="shared" si="25750"/>
        <v>7 Times</v>
      </c>
      <c r="D18491" s="217" t="str">
        <f t="shared" ref="D18491" si="25881">INT((D18490-D$10559-1)/49+1)&amp;"/"&amp;MOD(INT((D18490-D$10559-1)/7),7)+1&amp;"/"&amp;MOD(D18490-D$10559-1,7)+1</f>
        <v>41/4/2</v>
      </c>
      <c r="E18491" s="214"/>
      <c r="F18491" s="197">
        <v>4</v>
      </c>
      <c r="G18491" s="209" t="s">
        <v>605</v>
      </c>
      <c r="H18491" s="324" t="str">
        <f>H18487</f>
        <v>Dn 2300</v>
      </c>
      <c r="R18491" s="200"/>
    </row>
    <row r="18492" spans="1:18" ht="14.6" customHeight="1" x14ac:dyDescent="0.5">
      <c r="A18492" s="524" t="s">
        <v>1279</v>
      </c>
      <c r="B18492" s="217" t="s">
        <v>1186</v>
      </c>
      <c r="C18492" s="407">
        <f t="shared" si="25849"/>
        <v>1145</v>
      </c>
      <c r="D18492" s="202" t="str">
        <f t="shared" ref="D18492" si="25882">IF(MOD(D18490-D$10559-1,49)=0,"Jub",IF(MOD(D18490-D$10559,7)=0,"Sab","Yr"))&amp;" "&amp;IF(MOD(D18490-D$10559-1,49)=0,INT(D18490-D$10559-1)/49,"")</f>
        <v xml:space="preserve">Yr </v>
      </c>
      <c r="E18492" s="201">
        <f t="shared" ref="E18492" si="25883">E18488+1</f>
        <v>542</v>
      </c>
      <c r="F18492" s="197">
        <v>1</v>
      </c>
      <c r="G18492" s="203" t="s">
        <v>288</v>
      </c>
      <c r="H18492" s="325">
        <f>H18488+1</f>
        <v>509</v>
      </c>
      <c r="R18492" s="200"/>
    </row>
    <row r="18493" spans="1:18" ht="14.6" customHeight="1" x14ac:dyDescent="0.5">
      <c r="A18493" s="525" t="s">
        <v>1280</v>
      </c>
      <c r="B18493" s="202">
        <f t="shared" ref="B18493" si="25884">B18489+1</f>
        <v>1317</v>
      </c>
      <c r="C18493" s="407" t="str">
        <f t="shared" ref="C18493" si="25885">C18489</f>
        <v>Daniel 1290</v>
      </c>
      <c r="D18493" s="216" t="str">
        <f t="shared" ref="D18493" si="25886">D18489</f>
        <v>Exodus</v>
      </c>
      <c r="E18493" s="212" t="str">
        <f t="shared" ref="E18493" si="25887">E18489</f>
        <v>AD</v>
      </c>
      <c r="F18493" s="197">
        <v>2</v>
      </c>
      <c r="G18493" s="206" t="s">
        <v>604</v>
      </c>
      <c r="H18493" s="325"/>
      <c r="R18493" s="200"/>
    </row>
    <row r="18494" spans="1:18" ht="14.6" customHeight="1" x14ac:dyDescent="0.5">
      <c r="A18494" s="523">
        <f t="shared" ref="A18494" si="25888">A18490+1</f>
        <v>1295</v>
      </c>
      <c r="B18494" s="216" t="str">
        <f t="shared" si="25759"/>
        <v>Olympiad</v>
      </c>
      <c r="C18494" s="408">
        <f t="shared" ref="C18494" si="25889">C18490+1</f>
        <v>1127</v>
      </c>
      <c r="D18494" s="217">
        <f t="shared" ref="D18494" si="25890">D18490+1</f>
        <v>2024</v>
      </c>
      <c r="E18494" s="212"/>
      <c r="F18494" s="197">
        <v>3</v>
      </c>
      <c r="G18494" s="208" t="s">
        <v>287</v>
      </c>
      <c r="H18494" s="367"/>
      <c r="R18494" s="200"/>
    </row>
    <row r="18495" spans="1:18" ht="14.6" customHeight="1" thickBot="1" x14ac:dyDescent="0.55000000000000004">
      <c r="A18495" s="526"/>
      <c r="B18495" s="217">
        <f t="shared" si="25759"/>
        <v>330</v>
      </c>
      <c r="C18495" s="406" t="str">
        <f t="shared" si="25750"/>
        <v>7 Times</v>
      </c>
      <c r="D18495" s="217" t="str">
        <f t="shared" ref="D18495" si="25891">INT((D18494-D$10559-1)/49+1)&amp;"/"&amp;MOD(INT((D18494-D$10559-1)/7),7)+1&amp;"/"&amp;MOD(D18494-D$10559-1,7)+1</f>
        <v>41/4/3</v>
      </c>
      <c r="E18495" s="214"/>
      <c r="F18495" s="197">
        <v>4</v>
      </c>
      <c r="G18495" s="209" t="s">
        <v>605</v>
      </c>
      <c r="H18495" s="324" t="str">
        <f>H18491</f>
        <v>Dn 2300</v>
      </c>
      <c r="R18495" s="200"/>
    </row>
    <row r="18496" spans="1:18" ht="14.6" customHeight="1" x14ac:dyDescent="0.5">
      <c r="A18496" s="524" t="s">
        <v>1279</v>
      </c>
      <c r="B18496" s="217" t="s">
        <v>1187</v>
      </c>
      <c r="C18496" s="407">
        <f t="shared" si="25849"/>
        <v>1146</v>
      </c>
      <c r="D18496" s="202" t="str">
        <f t="shared" ref="D18496" si="25892">IF(MOD(D18494-D$10559-1,49)=0,"Jub",IF(MOD(D18494-D$10559,7)=0,"Sab","Yr"))&amp;" "&amp;IF(MOD(D18494-D$10559-1,49)=0,INT(D18494-D$10559-1)/49,"")</f>
        <v xml:space="preserve">Yr </v>
      </c>
      <c r="E18496" s="201">
        <f t="shared" ref="E18496" si="25893">E18492+1</f>
        <v>543</v>
      </c>
      <c r="F18496" s="197">
        <v>1</v>
      </c>
      <c r="G18496" s="203" t="s">
        <v>288</v>
      </c>
      <c r="H18496" s="325">
        <f>H18492+1</f>
        <v>510</v>
      </c>
      <c r="R18496" s="200"/>
    </row>
    <row r="18497" spans="1:18" ht="14.6" customHeight="1" x14ac:dyDescent="0.5">
      <c r="A18497" s="525" t="s">
        <v>1280</v>
      </c>
      <c r="B18497" s="202">
        <f t="shared" ref="B18497" si="25894">B18493+1</f>
        <v>1318</v>
      </c>
      <c r="C18497" s="407" t="str">
        <f t="shared" ref="C18497" si="25895">C18493</f>
        <v>Daniel 1290</v>
      </c>
      <c r="D18497" s="216" t="str">
        <f t="shared" ref="D18497" si="25896">D18493</f>
        <v>Exodus</v>
      </c>
      <c r="E18497" s="212" t="str">
        <f t="shared" ref="E18497" si="25897">E18493</f>
        <v>AD</v>
      </c>
      <c r="F18497" s="197">
        <v>2</v>
      </c>
      <c r="G18497" s="206" t="s">
        <v>604</v>
      </c>
      <c r="H18497" s="325"/>
      <c r="R18497" s="200"/>
    </row>
    <row r="18498" spans="1:18" ht="14.6" customHeight="1" x14ac:dyDescent="0.5">
      <c r="A18498" s="523">
        <f t="shared" ref="A18498" si="25898">A18494+1</f>
        <v>1296</v>
      </c>
      <c r="B18498" s="216" t="str">
        <f t="shared" si="25770"/>
        <v>Olympiad</v>
      </c>
      <c r="C18498" s="408">
        <f t="shared" ref="C18498" si="25899">C18494+1</f>
        <v>1128</v>
      </c>
      <c r="D18498" s="217">
        <f t="shared" ref="D18498" si="25900">D18494+1</f>
        <v>2025</v>
      </c>
      <c r="E18498" s="212"/>
      <c r="F18498" s="197">
        <v>3</v>
      </c>
      <c r="G18498" s="208" t="s">
        <v>287</v>
      </c>
      <c r="H18498" s="367"/>
      <c r="R18498" s="200"/>
    </row>
    <row r="18499" spans="1:18" ht="14.6" customHeight="1" thickBot="1" x14ac:dyDescent="0.55000000000000004">
      <c r="A18499" s="526"/>
      <c r="B18499" s="217">
        <f t="shared" si="25770"/>
        <v>330</v>
      </c>
      <c r="C18499" s="406" t="str">
        <f t="shared" si="25750"/>
        <v>7 Times</v>
      </c>
      <c r="D18499" s="217" t="str">
        <f t="shared" ref="D18499" si="25901">INT((D18498-D$10559-1)/49+1)&amp;"/"&amp;MOD(INT((D18498-D$10559-1)/7),7)+1&amp;"/"&amp;MOD(D18498-D$10559-1,7)+1</f>
        <v>41/4/4</v>
      </c>
      <c r="E18499" s="214"/>
      <c r="F18499" s="197">
        <v>4</v>
      </c>
      <c r="G18499" s="209" t="s">
        <v>605</v>
      </c>
      <c r="H18499" s="324" t="str">
        <f>H18495</f>
        <v>Dn 2300</v>
      </c>
      <c r="R18499" s="200"/>
    </row>
    <row r="18500" spans="1:18" ht="14.6" customHeight="1" x14ac:dyDescent="0.5">
      <c r="A18500" s="524" t="s">
        <v>1279</v>
      </c>
      <c r="B18500" s="217" t="s">
        <v>1188</v>
      </c>
      <c r="C18500" s="407">
        <f t="shared" si="25849"/>
        <v>1147</v>
      </c>
      <c r="D18500" s="202" t="str">
        <f t="shared" ref="D18500" si="25902">IF(MOD(D18498-D$10559-1,49)=0,"Jub",IF(MOD(D18498-D$10559,7)=0,"Sab","Yr"))&amp;" "&amp;IF(MOD(D18498-D$10559-1,49)=0,INT(D18498-D$10559-1)/49,"")</f>
        <v xml:space="preserve">Yr </v>
      </c>
      <c r="E18500" s="201">
        <f t="shared" ref="E18500" si="25903">E18496+1</f>
        <v>544</v>
      </c>
      <c r="F18500" s="197">
        <v>1</v>
      </c>
      <c r="G18500" s="203" t="s">
        <v>288</v>
      </c>
      <c r="H18500" s="325">
        <f>H18496+1</f>
        <v>511</v>
      </c>
      <c r="R18500" s="200"/>
    </row>
    <row r="18501" spans="1:18" ht="14.6" customHeight="1" x14ac:dyDescent="0.5">
      <c r="A18501" s="525" t="s">
        <v>1280</v>
      </c>
      <c r="B18501" s="202">
        <f t="shared" ref="B18501" si="25904">B18497+1</f>
        <v>1319</v>
      </c>
      <c r="C18501" s="407" t="str">
        <f t="shared" ref="C18501" si="25905">C18497</f>
        <v>Daniel 1290</v>
      </c>
      <c r="D18501" s="216" t="str">
        <f t="shared" ref="D18501" si="25906">D18497</f>
        <v>Exodus</v>
      </c>
      <c r="E18501" s="212" t="str">
        <f t="shared" ref="E18501" si="25907">E18497</f>
        <v>AD</v>
      </c>
      <c r="F18501" s="197">
        <v>2</v>
      </c>
      <c r="G18501" s="206" t="s">
        <v>604</v>
      </c>
      <c r="H18501" s="325"/>
      <c r="R18501" s="200"/>
    </row>
    <row r="18502" spans="1:18" ht="14.6" customHeight="1" x14ac:dyDescent="0.5">
      <c r="A18502" s="523">
        <f t="shared" ref="A18502" si="25908">A18498+1</f>
        <v>1297</v>
      </c>
      <c r="B18502" s="216" t="str">
        <f t="shared" si="25781"/>
        <v>Olympiad</v>
      </c>
      <c r="C18502" s="408">
        <f t="shared" ref="C18502" si="25909">C18498+1</f>
        <v>1129</v>
      </c>
      <c r="D18502" s="217">
        <f t="shared" ref="D18502" si="25910">D18498+1</f>
        <v>2026</v>
      </c>
      <c r="E18502" s="212"/>
      <c r="F18502" s="197">
        <v>3</v>
      </c>
      <c r="G18502" s="208" t="s">
        <v>287</v>
      </c>
      <c r="H18502" s="367"/>
      <c r="R18502" s="200"/>
    </row>
    <row r="18503" spans="1:18" ht="14.6" customHeight="1" thickBot="1" x14ac:dyDescent="0.55000000000000004">
      <c r="A18503" s="526"/>
      <c r="B18503" s="217">
        <f t="shared" si="25781"/>
        <v>330</v>
      </c>
      <c r="C18503" s="406" t="str">
        <f t="shared" si="25750"/>
        <v>7 Times</v>
      </c>
      <c r="D18503" s="217" t="str">
        <f t="shared" ref="D18503" si="25911">INT((D18502-D$10559-1)/49+1)&amp;"/"&amp;MOD(INT((D18502-D$10559-1)/7),7)+1&amp;"/"&amp;MOD(D18502-D$10559-1,7)+1</f>
        <v>41/4/5</v>
      </c>
      <c r="E18503" s="214"/>
      <c r="F18503" s="197">
        <v>4</v>
      </c>
      <c r="G18503" s="209" t="s">
        <v>605</v>
      </c>
      <c r="H18503" s="324" t="str">
        <f>H18499</f>
        <v>Dn 2300</v>
      </c>
      <c r="R18503" s="200"/>
    </row>
    <row r="18504" spans="1:18" ht="14.6" customHeight="1" x14ac:dyDescent="0.5">
      <c r="A18504" s="524" t="s">
        <v>1279</v>
      </c>
      <c r="B18504" s="217" t="s">
        <v>1189</v>
      </c>
      <c r="C18504" s="407">
        <f t="shared" si="25849"/>
        <v>1148</v>
      </c>
      <c r="D18504" s="202" t="str">
        <f t="shared" ref="D18504" si="25912">IF(MOD(D18502-D$10559-1,49)=0,"Jub",IF(MOD(D18502-D$10559,7)=0,"Sab","Yr"))&amp;" "&amp;IF(MOD(D18502-D$10559-1,49)=0,INT(D18502-D$10559-1)/49,"")</f>
        <v xml:space="preserve">Yr </v>
      </c>
      <c r="E18504" s="201">
        <f t="shared" ref="E18504" si="25913">E18500+1</f>
        <v>545</v>
      </c>
      <c r="F18504" s="197">
        <v>1</v>
      </c>
      <c r="G18504" s="203" t="s">
        <v>288</v>
      </c>
      <c r="H18504" s="325">
        <f>H18500+1</f>
        <v>512</v>
      </c>
      <c r="R18504" s="200"/>
    </row>
    <row r="18505" spans="1:18" ht="14.6" customHeight="1" x14ac:dyDescent="0.5">
      <c r="A18505" s="525" t="s">
        <v>1280</v>
      </c>
      <c r="B18505" s="202">
        <f t="shared" ref="B18505" si="25914">B18501+1</f>
        <v>1320</v>
      </c>
      <c r="C18505" s="407" t="str">
        <f t="shared" ref="C18505" si="25915">C18501</f>
        <v>Daniel 1290</v>
      </c>
      <c r="D18505" s="216" t="str">
        <f t="shared" ref="D18505" si="25916">D18501</f>
        <v>Exodus</v>
      </c>
      <c r="E18505" s="212" t="str">
        <f t="shared" ref="E18505" si="25917">E18501</f>
        <v>AD</v>
      </c>
      <c r="F18505" s="197">
        <v>2</v>
      </c>
      <c r="G18505" s="206" t="s">
        <v>604</v>
      </c>
      <c r="H18505" s="325"/>
      <c r="R18505" s="200"/>
    </row>
    <row r="18506" spans="1:18" ht="14.6" customHeight="1" x14ac:dyDescent="0.5">
      <c r="A18506" s="523">
        <f t="shared" ref="A18506" si="25918">A18502+1</f>
        <v>1298</v>
      </c>
      <c r="B18506" s="216" t="str">
        <f t="shared" ref="B18506" si="25919">B18502</f>
        <v>Olympiad</v>
      </c>
      <c r="C18506" s="408">
        <f t="shared" ref="C18506" si="25920">C18502+1</f>
        <v>1130</v>
      </c>
      <c r="D18506" s="217">
        <f t="shared" ref="D18506" si="25921">D18502+1</f>
        <v>2027</v>
      </c>
      <c r="E18506" s="212"/>
      <c r="F18506" s="197">
        <v>3</v>
      </c>
      <c r="G18506" s="208" t="s">
        <v>287</v>
      </c>
      <c r="H18506" s="367"/>
      <c r="R18506" s="200"/>
    </row>
    <row r="18507" spans="1:18" ht="14.6" customHeight="1" thickBot="1" x14ac:dyDescent="0.55000000000000004">
      <c r="A18507" s="526"/>
      <c r="B18507" s="217">
        <f t="shared" ref="B18507" si="25922">B18503+1</f>
        <v>331</v>
      </c>
      <c r="C18507" s="406" t="str">
        <f t="shared" ref="C18507:C18567" si="25923">C18503</f>
        <v>7 Times</v>
      </c>
      <c r="D18507" s="217" t="str">
        <f t="shared" ref="D18507" si="25924">INT((D18506-D$10559-1)/49+1)&amp;"/"&amp;MOD(INT((D18506-D$10559-1)/7),7)+1&amp;"/"&amp;MOD(D18506-D$10559-1,7)+1</f>
        <v>41/4/6</v>
      </c>
      <c r="E18507" s="214"/>
      <c r="F18507" s="197">
        <v>4</v>
      </c>
      <c r="G18507" s="209" t="s">
        <v>605</v>
      </c>
      <c r="H18507" s="324" t="str">
        <f>H18503</f>
        <v>Dn 2300</v>
      </c>
      <c r="R18507" s="200"/>
    </row>
    <row r="18508" spans="1:18" ht="14.6" customHeight="1" x14ac:dyDescent="0.5">
      <c r="A18508" s="524" t="s">
        <v>1279</v>
      </c>
      <c r="B18508" s="217" t="s">
        <v>1186</v>
      </c>
      <c r="C18508" s="407">
        <f t="shared" si="25849"/>
        <v>1149</v>
      </c>
      <c r="D18508" s="202" t="str">
        <f t="shared" ref="D18508" si="25925">IF(MOD(D18506-D$10559-1,49)=0,"Jub",IF(MOD(D18506-D$10559,7)=0,"Sab","Yr"))&amp;" "&amp;IF(MOD(D18506-D$10559-1,49)=0,INT(D18506-D$10559-1)/49,"")</f>
        <v xml:space="preserve">Yr </v>
      </c>
      <c r="E18508" s="201">
        <f t="shared" ref="E18508" si="25926">E18504+1</f>
        <v>546</v>
      </c>
      <c r="F18508" s="197">
        <v>1</v>
      </c>
      <c r="G18508" s="203" t="s">
        <v>288</v>
      </c>
      <c r="H18508" s="325">
        <f>H18504+1</f>
        <v>513</v>
      </c>
      <c r="R18508" s="200"/>
    </row>
    <row r="18509" spans="1:18" ht="14.6" customHeight="1" x14ac:dyDescent="0.5">
      <c r="A18509" s="525" t="s">
        <v>1280</v>
      </c>
      <c r="B18509" s="202">
        <f t="shared" ref="B18509" si="25927">B18505+1</f>
        <v>1321</v>
      </c>
      <c r="C18509" s="407" t="str">
        <f t="shared" ref="C18509" si="25928">C18505</f>
        <v>Daniel 1290</v>
      </c>
      <c r="D18509" s="216" t="str">
        <f t="shared" ref="D18509" si="25929">D18505</f>
        <v>Exodus</v>
      </c>
      <c r="E18509" s="212" t="str">
        <f t="shared" ref="E18509" si="25930">E18505</f>
        <v>AD</v>
      </c>
      <c r="F18509" s="197">
        <v>2</v>
      </c>
      <c r="G18509" s="206" t="s">
        <v>604</v>
      </c>
      <c r="H18509" s="325"/>
      <c r="R18509" s="200"/>
    </row>
    <row r="18510" spans="1:18" ht="14.6" customHeight="1" x14ac:dyDescent="0.5">
      <c r="A18510" s="523">
        <f t="shared" ref="A18510" si="25931">A18506+1</f>
        <v>1299</v>
      </c>
      <c r="B18510" s="216" t="str">
        <f t="shared" ref="B18510:B18559" si="25932">B18506</f>
        <v>Olympiad</v>
      </c>
      <c r="C18510" s="408">
        <f t="shared" ref="C18510" si="25933">C18506+1</f>
        <v>1131</v>
      </c>
      <c r="D18510" s="217">
        <f t="shared" ref="D18510" si="25934">D18506+1</f>
        <v>2028</v>
      </c>
      <c r="E18510" s="212"/>
      <c r="F18510" s="197">
        <v>3</v>
      </c>
      <c r="G18510" s="208" t="s">
        <v>287</v>
      </c>
      <c r="H18510" s="367"/>
      <c r="R18510" s="200"/>
    </row>
    <row r="18511" spans="1:18" ht="14.6" customHeight="1" thickBot="1" x14ac:dyDescent="0.55000000000000004">
      <c r="A18511" s="526"/>
      <c r="B18511" s="217">
        <f t="shared" si="25932"/>
        <v>331</v>
      </c>
      <c r="C18511" s="406" t="str">
        <f t="shared" si="25923"/>
        <v>7 Times</v>
      </c>
      <c r="D18511" s="359" t="str">
        <f t="shared" ref="D18511" si="25935">INT((D18510-D$10559-1)/49+1)&amp;"/"&amp;MOD(INT((D18510-D$10559-1)/7),7)+1&amp;"/"&amp;MOD(D18510-D$10559-1,7)+1</f>
        <v>41/4/7</v>
      </c>
      <c r="E18511" s="214"/>
      <c r="F18511" s="197">
        <v>4</v>
      </c>
      <c r="G18511" s="209" t="s">
        <v>605</v>
      </c>
      <c r="H18511" s="324" t="str">
        <f>H18507</f>
        <v>Dn 2300</v>
      </c>
      <c r="R18511" s="200"/>
    </row>
    <row r="18512" spans="1:18" ht="14.6" customHeight="1" x14ac:dyDescent="0.5">
      <c r="A18512" s="524" t="s">
        <v>1279</v>
      </c>
      <c r="B18512" s="217" t="s">
        <v>1187</v>
      </c>
      <c r="C18512" s="407">
        <f t="shared" si="25849"/>
        <v>1150</v>
      </c>
      <c r="D18512" s="360" t="str">
        <f t="shared" ref="D18512" si="25936">IF(MOD(D18510-D$10559-1,49)=0,"Jub",IF(MOD(D18510-D$10559,7)=0,"Sab","Yr"))&amp;" "&amp;IF(MOD(D18510-D$10559-1,49)=0,INT(D18510-D$10559-1)/49,"")</f>
        <v xml:space="preserve">Sab </v>
      </c>
      <c r="E18512" s="201">
        <f t="shared" ref="E18512" si="25937">E18508+1</f>
        <v>547</v>
      </c>
      <c r="F18512" s="197">
        <v>1</v>
      </c>
      <c r="G18512" s="203" t="s">
        <v>288</v>
      </c>
      <c r="H18512" s="325">
        <f>H18508+1</f>
        <v>514</v>
      </c>
      <c r="R18512" s="200"/>
    </row>
    <row r="18513" spans="1:18" ht="14.6" customHeight="1" x14ac:dyDescent="0.5">
      <c r="A18513" s="525" t="s">
        <v>1280</v>
      </c>
      <c r="B18513" s="202">
        <f t="shared" ref="B18513" si="25938">B18509+1</f>
        <v>1322</v>
      </c>
      <c r="C18513" s="407" t="str">
        <f t="shared" ref="C18513" si="25939">C18509</f>
        <v>Daniel 1290</v>
      </c>
      <c r="D18513" s="361" t="str">
        <f t="shared" ref="D18513" si="25940">D18509</f>
        <v>Exodus</v>
      </c>
      <c r="E18513" s="212" t="str">
        <f t="shared" ref="E18513" si="25941">E18509</f>
        <v>AD</v>
      </c>
      <c r="F18513" s="197">
        <v>2</v>
      </c>
      <c r="G18513" s="206" t="s">
        <v>604</v>
      </c>
      <c r="H18513" s="325"/>
      <c r="R18513" s="200"/>
    </row>
    <row r="18514" spans="1:18" ht="14.6" customHeight="1" x14ac:dyDescent="0.5">
      <c r="A18514" s="523">
        <f t="shared" ref="A18514" si="25942">A18510+1</f>
        <v>1300</v>
      </c>
      <c r="B18514" s="216" t="str">
        <f t="shared" ref="B18514:B18563" si="25943">B18510</f>
        <v>Olympiad</v>
      </c>
      <c r="C18514" s="408">
        <f t="shared" ref="C18514" si="25944">C18510+1</f>
        <v>1132</v>
      </c>
      <c r="D18514" s="359">
        <f t="shared" ref="D18514" si="25945">D18510+1</f>
        <v>2029</v>
      </c>
      <c r="E18514" s="212"/>
      <c r="F18514" s="197">
        <v>3</v>
      </c>
      <c r="G18514" s="208" t="s">
        <v>287</v>
      </c>
      <c r="H18514" s="367"/>
      <c r="R18514" s="200"/>
    </row>
    <row r="18515" spans="1:18" ht="14.6" customHeight="1" thickBot="1" x14ac:dyDescent="0.55000000000000004">
      <c r="A18515" s="526"/>
      <c r="B18515" s="217">
        <f t="shared" si="25943"/>
        <v>331</v>
      </c>
      <c r="C18515" s="406" t="str">
        <f t="shared" si="25923"/>
        <v>7 Times</v>
      </c>
      <c r="D18515" s="217" t="str">
        <f t="shared" ref="D18515" si="25946">INT((D18514-D$10559-1)/49+1)&amp;"/"&amp;MOD(INT((D18514-D$10559-1)/7),7)+1&amp;"/"&amp;MOD(D18514-D$10559-1,7)+1</f>
        <v>41/5/1</v>
      </c>
      <c r="E18515" s="214"/>
      <c r="F18515" s="197">
        <v>4</v>
      </c>
      <c r="G18515" s="209" t="s">
        <v>605</v>
      </c>
      <c r="H18515" s="324" t="str">
        <f>H18511</f>
        <v>Dn 2300</v>
      </c>
      <c r="R18515" s="200"/>
    </row>
    <row r="18516" spans="1:18" ht="14.6" customHeight="1" x14ac:dyDescent="0.5">
      <c r="A18516" s="524" t="s">
        <v>1279</v>
      </c>
      <c r="B18516" s="217" t="s">
        <v>1188</v>
      </c>
      <c r="C18516" s="407">
        <f t="shared" si="25849"/>
        <v>1151</v>
      </c>
      <c r="D18516" s="202" t="str">
        <f t="shared" ref="D18516" si="25947">IF(MOD(D18514-D$10559-1,49)=0,"Jub",IF(MOD(D18514-D$10559,7)=0,"Sab","Yr"))&amp;" "&amp;IF(MOD(D18514-D$10559-1,49)=0,INT(D18514-D$10559-1)/49,"")</f>
        <v xml:space="preserve">Yr </v>
      </c>
      <c r="E18516" s="201">
        <f t="shared" ref="E18516" si="25948">E18512+1</f>
        <v>548</v>
      </c>
      <c r="F18516" s="197">
        <v>1</v>
      </c>
      <c r="G18516" s="203" t="s">
        <v>288</v>
      </c>
      <c r="H18516" s="325">
        <f>H18512+1</f>
        <v>515</v>
      </c>
      <c r="R18516" s="200"/>
    </row>
    <row r="18517" spans="1:18" ht="14.6" customHeight="1" x14ac:dyDescent="0.5">
      <c r="A18517" s="525" t="s">
        <v>1280</v>
      </c>
      <c r="B18517" s="202">
        <f t="shared" ref="B18517" si="25949">B18513+1</f>
        <v>1323</v>
      </c>
      <c r="C18517" s="407" t="str">
        <f t="shared" ref="C18517" si="25950">C18513</f>
        <v>Daniel 1290</v>
      </c>
      <c r="D18517" s="216" t="str">
        <f t="shared" ref="D18517" si="25951">D18513</f>
        <v>Exodus</v>
      </c>
      <c r="E18517" s="212" t="str">
        <f t="shared" ref="E18517" si="25952">E18513</f>
        <v>AD</v>
      </c>
      <c r="F18517" s="197">
        <v>2</v>
      </c>
      <c r="G18517" s="206" t="s">
        <v>604</v>
      </c>
      <c r="H18517" s="325"/>
      <c r="R18517" s="200"/>
    </row>
    <row r="18518" spans="1:18" ht="14.6" customHeight="1" x14ac:dyDescent="0.5">
      <c r="A18518" s="523">
        <f t="shared" ref="A18518" si="25953">A18514+1</f>
        <v>1301</v>
      </c>
      <c r="B18518" s="216" t="str">
        <f t="shared" ref="B18518:B18567" si="25954">B18514</f>
        <v>Olympiad</v>
      </c>
      <c r="C18518" s="408">
        <f t="shared" ref="C18518" si="25955">C18514+1</f>
        <v>1133</v>
      </c>
      <c r="D18518" s="217">
        <f t="shared" ref="D18518" si="25956">D18514+1</f>
        <v>2030</v>
      </c>
      <c r="E18518" s="212"/>
      <c r="F18518" s="197">
        <v>3</v>
      </c>
      <c r="G18518" s="208" t="s">
        <v>287</v>
      </c>
      <c r="H18518" s="367"/>
      <c r="R18518" s="200"/>
    </row>
    <row r="18519" spans="1:18" ht="14.6" customHeight="1" thickBot="1" x14ac:dyDescent="0.55000000000000004">
      <c r="A18519" s="526"/>
      <c r="B18519" s="217">
        <f t="shared" si="25954"/>
        <v>331</v>
      </c>
      <c r="C18519" s="406" t="str">
        <f t="shared" si="25923"/>
        <v>7 Times</v>
      </c>
      <c r="D18519" s="217" t="str">
        <f t="shared" ref="D18519" si="25957">INT((D18518-D$10559-1)/49+1)&amp;"/"&amp;MOD(INT((D18518-D$10559-1)/7),7)+1&amp;"/"&amp;MOD(D18518-D$10559-1,7)+1</f>
        <v>41/5/2</v>
      </c>
      <c r="E18519" s="214"/>
      <c r="F18519" s="197">
        <v>4</v>
      </c>
      <c r="G18519" s="209" t="s">
        <v>605</v>
      </c>
      <c r="H18519" s="324" t="str">
        <f>H18515</f>
        <v>Dn 2300</v>
      </c>
      <c r="R18519" s="200"/>
    </row>
    <row r="18520" spans="1:18" ht="14.6" customHeight="1" x14ac:dyDescent="0.5">
      <c r="A18520" s="524" t="s">
        <v>1279</v>
      </c>
      <c r="B18520" s="217" t="s">
        <v>1189</v>
      </c>
      <c r="C18520" s="407">
        <f t="shared" si="25849"/>
        <v>1152</v>
      </c>
      <c r="D18520" s="202" t="str">
        <f t="shared" ref="D18520" si="25958">IF(MOD(D18518-D$10559-1,49)=0,"Jub",IF(MOD(D18518-D$10559,7)=0,"Sab","Yr"))&amp;" "&amp;IF(MOD(D18518-D$10559-1,49)=0,INT(D18518-D$10559-1)/49,"")</f>
        <v xml:space="preserve">Yr </v>
      </c>
      <c r="E18520" s="201">
        <f t="shared" ref="E18520" si="25959">E18516+1</f>
        <v>549</v>
      </c>
      <c r="F18520" s="197">
        <v>1</v>
      </c>
      <c r="G18520" s="203" t="s">
        <v>288</v>
      </c>
      <c r="H18520" s="325">
        <f>H18516+1</f>
        <v>516</v>
      </c>
      <c r="R18520" s="200"/>
    </row>
    <row r="18521" spans="1:18" ht="14.6" customHeight="1" x14ac:dyDescent="0.5">
      <c r="A18521" s="525" t="s">
        <v>1280</v>
      </c>
      <c r="B18521" s="202">
        <f t="shared" ref="B18521" si="25960">B18517+1</f>
        <v>1324</v>
      </c>
      <c r="C18521" s="407" t="str">
        <f t="shared" ref="C18521" si="25961">C18517</f>
        <v>Daniel 1290</v>
      </c>
      <c r="D18521" s="216" t="str">
        <f t="shared" ref="D18521" si="25962">D18517</f>
        <v>Exodus</v>
      </c>
      <c r="E18521" s="212" t="str">
        <f t="shared" ref="E18521" si="25963">E18517</f>
        <v>AD</v>
      </c>
      <c r="F18521" s="197">
        <v>2</v>
      </c>
      <c r="G18521" s="206" t="s">
        <v>604</v>
      </c>
      <c r="H18521" s="325"/>
      <c r="R18521" s="200"/>
    </row>
    <row r="18522" spans="1:18" ht="14.6" customHeight="1" x14ac:dyDescent="0.5">
      <c r="A18522" s="523">
        <f t="shared" ref="A18522" si="25964">A18518+1</f>
        <v>1302</v>
      </c>
      <c r="B18522" s="216" t="str">
        <f t="shared" ref="B18522" si="25965">B18518</f>
        <v>Olympiad</v>
      </c>
      <c r="C18522" s="408">
        <f t="shared" ref="C18522" si="25966">C18518+1</f>
        <v>1134</v>
      </c>
      <c r="D18522" s="217">
        <f t="shared" ref="D18522" si="25967">D18518+1</f>
        <v>2031</v>
      </c>
      <c r="E18522" s="212"/>
      <c r="F18522" s="197">
        <v>3</v>
      </c>
      <c r="G18522" s="208" t="s">
        <v>287</v>
      </c>
      <c r="H18522" s="367"/>
      <c r="R18522" s="200"/>
    </row>
    <row r="18523" spans="1:18" ht="14.6" customHeight="1" thickBot="1" x14ac:dyDescent="0.55000000000000004">
      <c r="A18523" s="526"/>
      <c r="B18523" s="217">
        <f t="shared" ref="B18523" si="25968">B18519+1</f>
        <v>332</v>
      </c>
      <c r="C18523" s="406" t="str">
        <f t="shared" si="25923"/>
        <v>7 Times</v>
      </c>
      <c r="D18523" s="217" t="str">
        <f t="shared" ref="D18523" si="25969">INT((D18522-D$10559-1)/49+1)&amp;"/"&amp;MOD(INT((D18522-D$10559-1)/7),7)+1&amp;"/"&amp;MOD(D18522-D$10559-1,7)+1</f>
        <v>41/5/3</v>
      </c>
      <c r="E18523" s="214"/>
      <c r="F18523" s="197">
        <v>4</v>
      </c>
      <c r="G18523" s="209" t="s">
        <v>605</v>
      </c>
      <c r="H18523" s="324" t="str">
        <f>H18519</f>
        <v>Dn 2300</v>
      </c>
      <c r="R18523" s="200"/>
    </row>
    <row r="18524" spans="1:18" ht="14.6" customHeight="1" x14ac:dyDescent="0.5">
      <c r="A18524" s="524" t="s">
        <v>1279</v>
      </c>
      <c r="B18524" s="217" t="s">
        <v>1186</v>
      </c>
      <c r="C18524" s="407">
        <f t="shared" si="25849"/>
        <v>1153</v>
      </c>
      <c r="D18524" s="202" t="str">
        <f t="shared" ref="D18524" si="25970">IF(MOD(D18522-D$10559-1,49)=0,"Jub",IF(MOD(D18522-D$10559,7)=0,"Sab","Yr"))&amp;" "&amp;IF(MOD(D18522-D$10559-1,49)=0,INT(D18522-D$10559-1)/49,"")</f>
        <v xml:space="preserve">Yr </v>
      </c>
      <c r="E18524" s="201">
        <f t="shared" ref="E18524" si="25971">E18520+1</f>
        <v>550</v>
      </c>
      <c r="F18524" s="197">
        <v>1</v>
      </c>
      <c r="G18524" s="203" t="s">
        <v>288</v>
      </c>
      <c r="H18524" s="325">
        <f>H18520+1</f>
        <v>517</v>
      </c>
      <c r="R18524" s="200"/>
    </row>
    <row r="18525" spans="1:18" ht="14.6" customHeight="1" x14ac:dyDescent="0.5">
      <c r="A18525" s="525" t="s">
        <v>1280</v>
      </c>
      <c r="B18525" s="202">
        <f t="shared" ref="B18525" si="25972">B18521+1</f>
        <v>1325</v>
      </c>
      <c r="C18525" s="407" t="str">
        <f t="shared" ref="C18525" si="25973">C18521</f>
        <v>Daniel 1290</v>
      </c>
      <c r="D18525" s="216" t="str">
        <f t="shared" ref="D18525" si="25974">D18521</f>
        <v>Exodus</v>
      </c>
      <c r="E18525" s="212" t="str">
        <f t="shared" ref="E18525" si="25975">E18521</f>
        <v>AD</v>
      </c>
      <c r="F18525" s="197">
        <v>2</v>
      </c>
      <c r="G18525" s="206" t="s">
        <v>604</v>
      </c>
      <c r="H18525" s="325"/>
      <c r="R18525" s="200"/>
    </row>
    <row r="18526" spans="1:18" ht="14.6" customHeight="1" x14ac:dyDescent="0.5">
      <c r="A18526" s="523">
        <f t="shared" ref="A18526" si="25976">A18522+1</f>
        <v>1303</v>
      </c>
      <c r="B18526" s="216" t="str">
        <f t="shared" si="25932"/>
        <v>Olympiad</v>
      </c>
      <c r="C18526" s="408">
        <f t="shared" ref="C18526" si="25977">C18522+1</f>
        <v>1135</v>
      </c>
      <c r="D18526" s="217">
        <f t="shared" ref="D18526" si="25978">D18522+1</f>
        <v>2032</v>
      </c>
      <c r="E18526" s="212"/>
      <c r="F18526" s="197">
        <v>3</v>
      </c>
      <c r="G18526" s="208" t="s">
        <v>287</v>
      </c>
      <c r="H18526" s="367"/>
      <c r="R18526" s="200"/>
    </row>
    <row r="18527" spans="1:18" ht="14.6" customHeight="1" thickBot="1" x14ac:dyDescent="0.55000000000000004">
      <c r="A18527" s="526"/>
      <c r="B18527" s="217">
        <f t="shared" si="25932"/>
        <v>332</v>
      </c>
      <c r="C18527" s="406" t="str">
        <f t="shared" si="25923"/>
        <v>7 Times</v>
      </c>
      <c r="D18527" s="217" t="str">
        <f t="shared" ref="D18527" si="25979">INT((D18526-D$10559-1)/49+1)&amp;"/"&amp;MOD(INT((D18526-D$10559-1)/7),7)+1&amp;"/"&amp;MOD(D18526-D$10559-1,7)+1</f>
        <v>41/5/4</v>
      </c>
      <c r="E18527" s="214"/>
      <c r="F18527" s="197">
        <v>4</v>
      </c>
      <c r="G18527" s="209" t="s">
        <v>605</v>
      </c>
      <c r="H18527" s="324" t="str">
        <f>H18523</f>
        <v>Dn 2300</v>
      </c>
      <c r="R18527" s="200"/>
    </row>
    <row r="18528" spans="1:18" ht="14.6" customHeight="1" x14ac:dyDescent="0.5">
      <c r="A18528" s="524" t="s">
        <v>1279</v>
      </c>
      <c r="B18528" s="217" t="s">
        <v>1187</v>
      </c>
      <c r="C18528" s="407">
        <f t="shared" si="25849"/>
        <v>1154</v>
      </c>
      <c r="D18528" s="202" t="str">
        <f t="shared" ref="D18528" si="25980">IF(MOD(D18526-D$10559-1,49)=0,"Jub",IF(MOD(D18526-D$10559,7)=0,"Sab","Yr"))&amp;" "&amp;IF(MOD(D18526-D$10559-1,49)=0,INT(D18526-D$10559-1)/49,"")</f>
        <v xml:space="preserve">Yr </v>
      </c>
      <c r="E18528" s="201">
        <f t="shared" ref="E18528" si="25981">E18524+1</f>
        <v>551</v>
      </c>
      <c r="F18528" s="197">
        <v>1</v>
      </c>
      <c r="G18528" s="203" t="s">
        <v>288</v>
      </c>
      <c r="H18528" s="325">
        <f>H18524+1</f>
        <v>518</v>
      </c>
      <c r="R18528" s="200"/>
    </row>
    <row r="18529" spans="1:18" ht="14.6" customHeight="1" x14ac:dyDescent="0.5">
      <c r="A18529" s="525" t="s">
        <v>1280</v>
      </c>
      <c r="B18529" s="202">
        <f t="shared" ref="B18529" si="25982">B18525+1</f>
        <v>1326</v>
      </c>
      <c r="C18529" s="407" t="str">
        <f t="shared" ref="C18529" si="25983">C18525</f>
        <v>Daniel 1290</v>
      </c>
      <c r="D18529" s="216" t="str">
        <f t="shared" ref="D18529" si="25984">D18525</f>
        <v>Exodus</v>
      </c>
      <c r="E18529" s="212" t="str">
        <f t="shared" ref="E18529" si="25985">E18525</f>
        <v>AD</v>
      </c>
      <c r="F18529" s="197">
        <v>2</v>
      </c>
      <c r="G18529" s="206" t="s">
        <v>604</v>
      </c>
      <c r="H18529" s="325"/>
      <c r="R18529" s="200"/>
    </row>
    <row r="18530" spans="1:18" ht="14.6" customHeight="1" x14ac:dyDescent="0.5">
      <c r="A18530" s="523">
        <f t="shared" ref="A18530" si="25986">A18526+1</f>
        <v>1304</v>
      </c>
      <c r="B18530" s="216" t="str">
        <f t="shared" si="25943"/>
        <v>Olympiad</v>
      </c>
      <c r="C18530" s="408">
        <f t="shared" ref="C18530" si="25987">C18526+1</f>
        <v>1136</v>
      </c>
      <c r="D18530" s="217">
        <f t="shared" ref="D18530" si="25988">D18526+1</f>
        <v>2033</v>
      </c>
      <c r="E18530" s="212"/>
      <c r="F18530" s="197">
        <v>3</v>
      </c>
      <c r="G18530" s="208" t="s">
        <v>287</v>
      </c>
      <c r="H18530" s="367"/>
      <c r="R18530" s="200"/>
    </row>
    <row r="18531" spans="1:18" ht="14.6" customHeight="1" thickBot="1" x14ac:dyDescent="0.55000000000000004">
      <c r="A18531" s="526"/>
      <c r="B18531" s="217">
        <f t="shared" si="25943"/>
        <v>332</v>
      </c>
      <c r="C18531" s="406" t="str">
        <f t="shared" si="25923"/>
        <v>7 Times</v>
      </c>
      <c r="D18531" s="217" t="str">
        <f t="shared" ref="D18531" si="25989">INT((D18530-D$10559-1)/49+1)&amp;"/"&amp;MOD(INT((D18530-D$10559-1)/7),7)+1&amp;"/"&amp;MOD(D18530-D$10559-1,7)+1</f>
        <v>41/5/5</v>
      </c>
      <c r="E18531" s="214"/>
      <c r="F18531" s="197">
        <v>4</v>
      </c>
      <c r="G18531" s="209" t="s">
        <v>605</v>
      </c>
      <c r="H18531" s="324" t="str">
        <f>H18527</f>
        <v>Dn 2300</v>
      </c>
      <c r="R18531" s="200"/>
    </row>
    <row r="18532" spans="1:18" ht="14.6" customHeight="1" x14ac:dyDescent="0.5">
      <c r="A18532" s="524" t="s">
        <v>1279</v>
      </c>
      <c r="B18532" s="217" t="s">
        <v>1188</v>
      </c>
      <c r="C18532" s="407">
        <f t="shared" si="25849"/>
        <v>1155</v>
      </c>
      <c r="D18532" s="202" t="str">
        <f t="shared" ref="D18532" si="25990">IF(MOD(D18530-D$10559-1,49)=0,"Jub",IF(MOD(D18530-D$10559,7)=0,"Sab","Yr"))&amp;" "&amp;IF(MOD(D18530-D$10559-1,49)=0,INT(D18530-D$10559-1)/49,"")</f>
        <v xml:space="preserve">Yr </v>
      </c>
      <c r="E18532" s="201">
        <f t="shared" ref="E18532" si="25991">E18528+1</f>
        <v>552</v>
      </c>
      <c r="F18532" s="197">
        <v>1</v>
      </c>
      <c r="G18532" s="203" t="s">
        <v>288</v>
      </c>
      <c r="H18532" s="325">
        <f>H18528+1</f>
        <v>519</v>
      </c>
      <c r="R18532" s="200"/>
    </row>
    <row r="18533" spans="1:18" ht="14.6" customHeight="1" x14ac:dyDescent="0.5">
      <c r="A18533" s="525" t="s">
        <v>1280</v>
      </c>
      <c r="B18533" s="202">
        <f t="shared" ref="B18533" si="25992">B18529+1</f>
        <v>1327</v>
      </c>
      <c r="C18533" s="407" t="str">
        <f t="shared" ref="C18533" si="25993">C18529</f>
        <v>Daniel 1290</v>
      </c>
      <c r="D18533" s="216" t="str">
        <f t="shared" ref="D18533" si="25994">D18529</f>
        <v>Exodus</v>
      </c>
      <c r="E18533" s="212" t="str">
        <f t="shared" ref="E18533" si="25995">E18529</f>
        <v>AD</v>
      </c>
      <c r="F18533" s="197">
        <v>2</v>
      </c>
      <c r="G18533" s="206" t="s">
        <v>604</v>
      </c>
      <c r="H18533" s="325"/>
      <c r="R18533" s="200"/>
    </row>
    <row r="18534" spans="1:18" ht="14.6" customHeight="1" x14ac:dyDescent="0.5">
      <c r="A18534" s="523">
        <f t="shared" ref="A18534" si="25996">A18530+1</f>
        <v>1305</v>
      </c>
      <c r="B18534" s="216" t="str">
        <f t="shared" si="25954"/>
        <v>Olympiad</v>
      </c>
      <c r="C18534" s="408">
        <f t="shared" ref="C18534" si="25997">C18530+1</f>
        <v>1137</v>
      </c>
      <c r="D18534" s="217">
        <f t="shared" ref="D18534" si="25998">D18530+1</f>
        <v>2034</v>
      </c>
      <c r="E18534" s="212"/>
      <c r="F18534" s="197">
        <v>3</v>
      </c>
      <c r="G18534" s="208" t="s">
        <v>287</v>
      </c>
      <c r="H18534" s="367"/>
      <c r="R18534" s="200"/>
    </row>
    <row r="18535" spans="1:18" ht="14.6" customHeight="1" thickBot="1" x14ac:dyDescent="0.55000000000000004">
      <c r="A18535" s="526"/>
      <c r="B18535" s="217">
        <f t="shared" si="25954"/>
        <v>332</v>
      </c>
      <c r="C18535" s="406" t="str">
        <f t="shared" si="25923"/>
        <v>7 Times</v>
      </c>
      <c r="D18535" s="217" t="str">
        <f t="shared" ref="D18535" si="25999">INT((D18534-D$10559-1)/49+1)&amp;"/"&amp;MOD(INT((D18534-D$10559-1)/7),7)+1&amp;"/"&amp;MOD(D18534-D$10559-1,7)+1</f>
        <v>41/5/6</v>
      </c>
      <c r="E18535" s="214"/>
      <c r="F18535" s="197">
        <v>4</v>
      </c>
      <c r="G18535" s="209" t="s">
        <v>605</v>
      </c>
      <c r="H18535" s="324" t="str">
        <f>H18531</f>
        <v>Dn 2300</v>
      </c>
      <c r="R18535" s="200"/>
    </row>
    <row r="18536" spans="1:18" ht="14.6" customHeight="1" x14ac:dyDescent="0.5">
      <c r="A18536" s="524" t="s">
        <v>1279</v>
      </c>
      <c r="B18536" s="217" t="s">
        <v>1189</v>
      </c>
      <c r="C18536" s="407">
        <f t="shared" si="25849"/>
        <v>1156</v>
      </c>
      <c r="D18536" s="202" t="str">
        <f t="shared" ref="D18536" si="26000">IF(MOD(D18534-D$10559-1,49)=0,"Jub",IF(MOD(D18534-D$10559,7)=0,"Sab","Yr"))&amp;" "&amp;IF(MOD(D18534-D$10559-1,49)=0,INT(D18534-D$10559-1)/49,"")</f>
        <v xml:space="preserve">Yr </v>
      </c>
      <c r="E18536" s="201">
        <f t="shared" ref="E18536" si="26001">E18532+1</f>
        <v>553</v>
      </c>
      <c r="F18536" s="197">
        <v>1</v>
      </c>
      <c r="G18536" s="203" t="s">
        <v>288</v>
      </c>
      <c r="H18536" s="325">
        <f>H18532+1</f>
        <v>520</v>
      </c>
      <c r="R18536" s="200"/>
    </row>
    <row r="18537" spans="1:18" ht="14.6" customHeight="1" x14ac:dyDescent="0.5">
      <c r="A18537" s="525" t="s">
        <v>1280</v>
      </c>
      <c r="B18537" s="202">
        <f t="shared" ref="B18537" si="26002">B18533+1</f>
        <v>1328</v>
      </c>
      <c r="C18537" s="407" t="str">
        <f t="shared" ref="C18537" si="26003">C18533</f>
        <v>Daniel 1290</v>
      </c>
      <c r="D18537" s="216" t="str">
        <f t="shared" ref="D18537" si="26004">D18533</f>
        <v>Exodus</v>
      </c>
      <c r="E18537" s="212" t="str">
        <f t="shared" ref="E18537" si="26005">E18533</f>
        <v>AD</v>
      </c>
      <c r="F18537" s="197">
        <v>2</v>
      </c>
      <c r="G18537" s="206" t="s">
        <v>604</v>
      </c>
      <c r="H18537" s="325"/>
      <c r="R18537" s="200"/>
    </row>
    <row r="18538" spans="1:18" ht="14.6" customHeight="1" x14ac:dyDescent="0.5">
      <c r="A18538" s="523">
        <f t="shared" ref="A18538" si="26006">A18534+1</f>
        <v>1306</v>
      </c>
      <c r="B18538" s="216" t="str">
        <f t="shared" ref="B18538" si="26007">B18534</f>
        <v>Olympiad</v>
      </c>
      <c r="C18538" s="408">
        <f t="shared" ref="C18538" si="26008">C18534+1</f>
        <v>1138</v>
      </c>
      <c r="D18538" s="217">
        <f t="shared" ref="D18538" si="26009">D18534+1</f>
        <v>2035</v>
      </c>
      <c r="E18538" s="212"/>
      <c r="F18538" s="197">
        <v>3</v>
      </c>
      <c r="G18538" s="208" t="s">
        <v>287</v>
      </c>
      <c r="H18538" s="367"/>
      <c r="R18538" s="200"/>
    </row>
    <row r="18539" spans="1:18" ht="14.6" customHeight="1" thickBot="1" x14ac:dyDescent="0.55000000000000004">
      <c r="A18539" s="526"/>
      <c r="B18539" s="217">
        <f t="shared" ref="B18539" si="26010">B18535+1</f>
        <v>333</v>
      </c>
      <c r="C18539" s="406" t="str">
        <f t="shared" si="25923"/>
        <v>7 Times</v>
      </c>
      <c r="D18539" s="359" t="str">
        <f t="shared" ref="D18539" si="26011">INT((D18538-D$10559-1)/49+1)&amp;"/"&amp;MOD(INT((D18538-D$10559-1)/7),7)+1&amp;"/"&amp;MOD(D18538-D$10559-1,7)+1</f>
        <v>41/5/7</v>
      </c>
      <c r="E18539" s="214"/>
      <c r="F18539" s="197">
        <v>4</v>
      </c>
      <c r="G18539" s="209" t="s">
        <v>605</v>
      </c>
      <c r="H18539" s="324" t="str">
        <f>H18535</f>
        <v>Dn 2300</v>
      </c>
      <c r="R18539" s="200"/>
    </row>
    <row r="18540" spans="1:18" ht="14.6" customHeight="1" x14ac:dyDescent="0.5">
      <c r="A18540" s="524" t="s">
        <v>1279</v>
      </c>
      <c r="B18540" s="217" t="s">
        <v>1186</v>
      </c>
      <c r="C18540" s="407">
        <f t="shared" si="25849"/>
        <v>1157</v>
      </c>
      <c r="D18540" s="360" t="str">
        <f t="shared" ref="D18540" si="26012">IF(MOD(D18538-D$10559-1,49)=0,"Jub",IF(MOD(D18538-D$10559,7)=0,"Sab","Yr"))&amp;" "&amp;IF(MOD(D18538-D$10559-1,49)=0,INT(D18538-D$10559-1)/49,"")</f>
        <v xml:space="preserve">Sab </v>
      </c>
      <c r="E18540" s="201">
        <f t="shared" ref="E18540" si="26013">E18536+1</f>
        <v>554</v>
      </c>
      <c r="F18540" s="197">
        <v>1</v>
      </c>
      <c r="G18540" s="203" t="s">
        <v>288</v>
      </c>
      <c r="H18540" s="325">
        <f>H18536+1</f>
        <v>521</v>
      </c>
      <c r="R18540" s="200"/>
    </row>
    <row r="18541" spans="1:18" ht="14.6" customHeight="1" x14ac:dyDescent="0.5">
      <c r="A18541" s="525" t="s">
        <v>1280</v>
      </c>
      <c r="B18541" s="202">
        <f t="shared" ref="B18541" si="26014">B18537+1</f>
        <v>1329</v>
      </c>
      <c r="C18541" s="407" t="str">
        <f t="shared" ref="C18541" si="26015">C18537</f>
        <v>Daniel 1290</v>
      </c>
      <c r="D18541" s="361" t="str">
        <f t="shared" ref="D18541" si="26016">D18537</f>
        <v>Exodus</v>
      </c>
      <c r="E18541" s="212" t="str">
        <f t="shared" ref="E18541" si="26017">E18537</f>
        <v>AD</v>
      </c>
      <c r="F18541" s="197">
        <v>2</v>
      </c>
      <c r="G18541" s="206" t="s">
        <v>604</v>
      </c>
      <c r="H18541" s="325"/>
      <c r="R18541" s="200"/>
    </row>
    <row r="18542" spans="1:18" ht="14.6" customHeight="1" x14ac:dyDescent="0.5">
      <c r="A18542" s="523">
        <f t="shared" ref="A18542" si="26018">A18538+1</f>
        <v>1307</v>
      </c>
      <c r="B18542" s="216" t="str">
        <f t="shared" si="25932"/>
        <v>Olympiad</v>
      </c>
      <c r="C18542" s="408">
        <f t="shared" ref="C18542" si="26019">C18538+1</f>
        <v>1139</v>
      </c>
      <c r="D18542" s="359">
        <f t="shared" ref="D18542" si="26020">D18538+1</f>
        <v>2036</v>
      </c>
      <c r="E18542" s="212"/>
      <c r="F18542" s="197">
        <v>3</v>
      </c>
      <c r="G18542" s="208" t="s">
        <v>287</v>
      </c>
      <c r="H18542" s="367"/>
      <c r="R18542" s="200"/>
    </row>
    <row r="18543" spans="1:18" ht="14.6" customHeight="1" thickBot="1" x14ac:dyDescent="0.55000000000000004">
      <c r="A18543" s="526"/>
      <c r="B18543" s="217">
        <f t="shared" si="25932"/>
        <v>333</v>
      </c>
      <c r="C18543" s="406" t="str">
        <f t="shared" si="25923"/>
        <v>7 Times</v>
      </c>
      <c r="D18543" s="217" t="str">
        <f t="shared" ref="D18543" si="26021">INT((D18542-D$10559-1)/49+1)&amp;"/"&amp;MOD(INT((D18542-D$10559-1)/7),7)+1&amp;"/"&amp;MOD(D18542-D$10559-1,7)+1</f>
        <v>41/6/1</v>
      </c>
      <c r="E18543" s="214"/>
      <c r="F18543" s="197">
        <v>4</v>
      </c>
      <c r="G18543" s="209" t="s">
        <v>605</v>
      </c>
      <c r="H18543" s="324" t="str">
        <f>H18539</f>
        <v>Dn 2300</v>
      </c>
      <c r="R18543" s="200"/>
    </row>
    <row r="18544" spans="1:18" ht="14.6" customHeight="1" x14ac:dyDescent="0.5">
      <c r="A18544" s="524" t="s">
        <v>1279</v>
      </c>
      <c r="B18544" s="217" t="s">
        <v>1187</v>
      </c>
      <c r="C18544" s="407">
        <f t="shared" ref="C18544:C18604" si="26022">C18540+1</f>
        <v>1158</v>
      </c>
      <c r="D18544" s="202" t="str">
        <f t="shared" ref="D18544" si="26023">IF(MOD(D18542-D$10559-1,49)=0,"Jub",IF(MOD(D18542-D$10559,7)=0,"Sab","Yr"))&amp;" "&amp;IF(MOD(D18542-D$10559-1,49)=0,INT(D18542-D$10559-1)/49,"")</f>
        <v xml:space="preserve">Yr </v>
      </c>
      <c r="E18544" s="201">
        <f t="shared" ref="E18544" si="26024">E18540+1</f>
        <v>555</v>
      </c>
      <c r="F18544" s="197">
        <v>1</v>
      </c>
      <c r="G18544" s="203" t="s">
        <v>288</v>
      </c>
      <c r="H18544" s="325">
        <f>H18540+1</f>
        <v>522</v>
      </c>
      <c r="R18544" s="200"/>
    </row>
    <row r="18545" spans="1:18" ht="14.6" customHeight="1" x14ac:dyDescent="0.5">
      <c r="A18545" s="525" t="s">
        <v>1280</v>
      </c>
      <c r="B18545" s="202">
        <f t="shared" ref="B18545" si="26025">B18541+1</f>
        <v>1330</v>
      </c>
      <c r="C18545" s="407" t="str">
        <f t="shared" ref="C18545" si="26026">C18541</f>
        <v>Daniel 1290</v>
      </c>
      <c r="D18545" s="216" t="str">
        <f t="shared" ref="D18545" si="26027">D18541</f>
        <v>Exodus</v>
      </c>
      <c r="E18545" s="212" t="str">
        <f t="shared" ref="E18545" si="26028">E18541</f>
        <v>AD</v>
      </c>
      <c r="F18545" s="197">
        <v>2</v>
      </c>
      <c r="G18545" s="206" t="s">
        <v>604</v>
      </c>
      <c r="H18545" s="325"/>
      <c r="R18545" s="200"/>
    </row>
    <row r="18546" spans="1:18" ht="14.6" customHeight="1" x14ac:dyDescent="0.5">
      <c r="A18546" s="523">
        <f t="shared" ref="A18546" si="26029">A18542+1</f>
        <v>1308</v>
      </c>
      <c r="B18546" s="216" t="str">
        <f t="shared" si="25943"/>
        <v>Olympiad</v>
      </c>
      <c r="C18546" s="408">
        <f t="shared" ref="C18546" si="26030">C18542+1</f>
        <v>1140</v>
      </c>
      <c r="D18546" s="217">
        <f t="shared" ref="D18546" si="26031">D18542+1</f>
        <v>2037</v>
      </c>
      <c r="E18546" s="212"/>
      <c r="F18546" s="197">
        <v>3</v>
      </c>
      <c r="G18546" s="208" t="s">
        <v>287</v>
      </c>
      <c r="H18546" s="367"/>
      <c r="R18546" s="200"/>
    </row>
    <row r="18547" spans="1:18" ht="14.6" customHeight="1" thickBot="1" x14ac:dyDescent="0.55000000000000004">
      <c r="A18547" s="526"/>
      <c r="B18547" s="217">
        <f t="shared" si="25943"/>
        <v>333</v>
      </c>
      <c r="C18547" s="406" t="str">
        <f t="shared" si="25923"/>
        <v>7 Times</v>
      </c>
      <c r="D18547" s="217" t="str">
        <f t="shared" ref="D18547" si="26032">INT((D18546-D$10559-1)/49+1)&amp;"/"&amp;MOD(INT((D18546-D$10559-1)/7),7)+1&amp;"/"&amp;MOD(D18546-D$10559-1,7)+1</f>
        <v>41/6/2</v>
      </c>
      <c r="E18547" s="214"/>
      <c r="F18547" s="197">
        <v>4</v>
      </c>
      <c r="G18547" s="209" t="s">
        <v>605</v>
      </c>
      <c r="H18547" s="324" t="str">
        <f>H18543</f>
        <v>Dn 2300</v>
      </c>
      <c r="R18547" s="200"/>
    </row>
    <row r="18548" spans="1:18" ht="14.6" customHeight="1" x14ac:dyDescent="0.5">
      <c r="A18548" s="524" t="s">
        <v>1279</v>
      </c>
      <c r="B18548" s="217" t="s">
        <v>1188</v>
      </c>
      <c r="C18548" s="407">
        <f t="shared" si="26022"/>
        <v>1159</v>
      </c>
      <c r="D18548" s="202" t="str">
        <f t="shared" ref="D18548" si="26033">IF(MOD(D18546-D$10559-1,49)=0,"Jub",IF(MOD(D18546-D$10559,7)=0,"Sab","Yr"))&amp;" "&amp;IF(MOD(D18546-D$10559-1,49)=0,INT(D18546-D$10559-1)/49,"")</f>
        <v xml:space="preserve">Yr </v>
      </c>
      <c r="E18548" s="201">
        <f t="shared" ref="E18548" si="26034">E18544+1</f>
        <v>556</v>
      </c>
      <c r="F18548" s="197">
        <v>1</v>
      </c>
      <c r="G18548" s="203" t="s">
        <v>288</v>
      </c>
      <c r="H18548" s="325">
        <f>H18544+1</f>
        <v>523</v>
      </c>
      <c r="R18548" s="200"/>
    </row>
    <row r="18549" spans="1:18" ht="14.6" customHeight="1" x14ac:dyDescent="0.5">
      <c r="A18549" s="525" t="s">
        <v>1280</v>
      </c>
      <c r="B18549" s="202">
        <f t="shared" ref="B18549" si="26035">B18545+1</f>
        <v>1331</v>
      </c>
      <c r="C18549" s="407" t="str">
        <f t="shared" ref="C18549" si="26036">C18545</f>
        <v>Daniel 1290</v>
      </c>
      <c r="D18549" s="216" t="str">
        <f t="shared" ref="D18549" si="26037">D18545</f>
        <v>Exodus</v>
      </c>
      <c r="E18549" s="212" t="str">
        <f t="shared" ref="E18549" si="26038">E18545</f>
        <v>AD</v>
      </c>
      <c r="F18549" s="197">
        <v>2</v>
      </c>
      <c r="G18549" s="206" t="s">
        <v>604</v>
      </c>
      <c r="H18549" s="325"/>
      <c r="R18549" s="200"/>
    </row>
    <row r="18550" spans="1:18" ht="14.6" customHeight="1" x14ac:dyDescent="0.5">
      <c r="A18550" s="523">
        <f t="shared" ref="A18550" si="26039">A18546+1</f>
        <v>1309</v>
      </c>
      <c r="B18550" s="216" t="str">
        <f t="shared" si="25954"/>
        <v>Olympiad</v>
      </c>
      <c r="C18550" s="408">
        <f t="shared" ref="C18550" si="26040">C18546+1</f>
        <v>1141</v>
      </c>
      <c r="D18550" s="217">
        <f t="shared" ref="D18550" si="26041">D18546+1</f>
        <v>2038</v>
      </c>
      <c r="E18550" s="212"/>
      <c r="F18550" s="197">
        <v>3</v>
      </c>
      <c r="G18550" s="208" t="s">
        <v>287</v>
      </c>
      <c r="H18550" s="367"/>
      <c r="R18550" s="200"/>
    </row>
    <row r="18551" spans="1:18" ht="14.6" customHeight="1" thickBot="1" x14ac:dyDescent="0.55000000000000004">
      <c r="A18551" s="526"/>
      <c r="B18551" s="217">
        <f t="shared" si="25954"/>
        <v>333</v>
      </c>
      <c r="C18551" s="406" t="str">
        <f t="shared" si="25923"/>
        <v>7 Times</v>
      </c>
      <c r="D18551" s="217" t="str">
        <f t="shared" ref="D18551" si="26042">INT((D18550-D$10559-1)/49+1)&amp;"/"&amp;MOD(INT((D18550-D$10559-1)/7),7)+1&amp;"/"&amp;MOD(D18550-D$10559-1,7)+1</f>
        <v>41/6/3</v>
      </c>
      <c r="E18551" s="214"/>
      <c r="F18551" s="197">
        <v>4</v>
      </c>
      <c r="G18551" s="209" t="s">
        <v>605</v>
      </c>
      <c r="H18551" s="324" t="str">
        <f>H18547</f>
        <v>Dn 2300</v>
      </c>
      <c r="R18551" s="200"/>
    </row>
    <row r="18552" spans="1:18" ht="14.6" customHeight="1" x14ac:dyDescent="0.5">
      <c r="A18552" s="524" t="s">
        <v>1279</v>
      </c>
      <c r="B18552" s="217" t="s">
        <v>1189</v>
      </c>
      <c r="C18552" s="407">
        <f t="shared" si="26022"/>
        <v>1160</v>
      </c>
      <c r="D18552" s="202" t="str">
        <f t="shared" ref="D18552" si="26043">IF(MOD(D18550-D$10559-1,49)=0,"Jub",IF(MOD(D18550-D$10559,7)=0,"Sab","Yr"))&amp;" "&amp;IF(MOD(D18550-D$10559-1,49)=0,INT(D18550-D$10559-1)/49,"")</f>
        <v xml:space="preserve">Yr </v>
      </c>
      <c r="E18552" s="201">
        <f t="shared" ref="E18552" si="26044">E18548+1</f>
        <v>557</v>
      </c>
      <c r="F18552" s="197">
        <v>1</v>
      </c>
      <c r="G18552" s="203" t="s">
        <v>288</v>
      </c>
      <c r="H18552" s="325">
        <f>H18548+1</f>
        <v>524</v>
      </c>
      <c r="R18552" s="200"/>
    </row>
    <row r="18553" spans="1:18" ht="14.6" customHeight="1" x14ac:dyDescent="0.5">
      <c r="A18553" s="525" t="s">
        <v>1280</v>
      </c>
      <c r="B18553" s="202">
        <f t="shared" ref="B18553" si="26045">B18549+1</f>
        <v>1332</v>
      </c>
      <c r="C18553" s="407" t="str">
        <f t="shared" ref="C18553" si="26046">C18549</f>
        <v>Daniel 1290</v>
      </c>
      <c r="D18553" s="216" t="str">
        <f t="shared" ref="D18553" si="26047">D18549</f>
        <v>Exodus</v>
      </c>
      <c r="E18553" s="212" t="str">
        <f t="shared" ref="E18553" si="26048">E18549</f>
        <v>AD</v>
      </c>
      <c r="F18553" s="197">
        <v>2</v>
      </c>
      <c r="G18553" s="206" t="s">
        <v>604</v>
      </c>
      <c r="H18553" s="325"/>
      <c r="R18553" s="200"/>
    </row>
    <row r="18554" spans="1:18" ht="14.6" customHeight="1" x14ac:dyDescent="0.5">
      <c r="A18554" s="523">
        <f t="shared" ref="A18554" si="26049">A18550+1</f>
        <v>1310</v>
      </c>
      <c r="B18554" s="216" t="str">
        <f t="shared" ref="B18554" si="26050">B18550</f>
        <v>Olympiad</v>
      </c>
      <c r="C18554" s="408">
        <f t="shared" ref="C18554" si="26051">C18550+1</f>
        <v>1142</v>
      </c>
      <c r="D18554" s="217">
        <f t="shared" ref="D18554" si="26052">D18550+1</f>
        <v>2039</v>
      </c>
      <c r="E18554" s="212"/>
      <c r="F18554" s="197">
        <v>3</v>
      </c>
      <c r="G18554" s="208" t="s">
        <v>287</v>
      </c>
      <c r="H18554" s="367"/>
      <c r="R18554" s="200"/>
    </row>
    <row r="18555" spans="1:18" ht="14.6" customHeight="1" thickBot="1" x14ac:dyDescent="0.55000000000000004">
      <c r="A18555" s="526"/>
      <c r="B18555" s="217">
        <f t="shared" ref="B18555" si="26053">B18551+1</f>
        <v>334</v>
      </c>
      <c r="C18555" s="406" t="str">
        <f t="shared" si="25923"/>
        <v>7 Times</v>
      </c>
      <c r="D18555" s="217" t="str">
        <f t="shared" ref="D18555" si="26054">INT((D18554-D$10559-1)/49+1)&amp;"/"&amp;MOD(INT((D18554-D$10559-1)/7),7)+1&amp;"/"&amp;MOD(D18554-D$10559-1,7)+1</f>
        <v>41/6/4</v>
      </c>
      <c r="E18555" s="214"/>
      <c r="F18555" s="197">
        <v>4</v>
      </c>
      <c r="G18555" s="209" t="s">
        <v>605</v>
      </c>
      <c r="H18555" s="324" t="str">
        <f>H18551</f>
        <v>Dn 2300</v>
      </c>
      <c r="R18555" s="200"/>
    </row>
    <row r="18556" spans="1:18" ht="14.6" customHeight="1" x14ac:dyDescent="0.5">
      <c r="A18556" s="524" t="s">
        <v>1279</v>
      </c>
      <c r="B18556" s="217" t="s">
        <v>1186</v>
      </c>
      <c r="C18556" s="407">
        <f t="shared" si="26022"/>
        <v>1161</v>
      </c>
      <c r="D18556" s="202" t="str">
        <f t="shared" ref="D18556" si="26055">IF(MOD(D18554-D$10559-1,49)=0,"Jub",IF(MOD(D18554-D$10559,7)=0,"Sab","Yr"))&amp;" "&amp;IF(MOD(D18554-D$10559-1,49)=0,INT(D18554-D$10559-1)/49,"")</f>
        <v xml:space="preserve">Yr </v>
      </c>
      <c r="E18556" s="201">
        <f t="shared" ref="E18556" si="26056">E18552+1</f>
        <v>558</v>
      </c>
      <c r="F18556" s="197">
        <v>1</v>
      </c>
      <c r="G18556" s="203" t="s">
        <v>288</v>
      </c>
      <c r="H18556" s="325">
        <f>H18552+1</f>
        <v>525</v>
      </c>
      <c r="R18556" s="200"/>
    </row>
    <row r="18557" spans="1:18" ht="14.6" customHeight="1" x14ac:dyDescent="0.5">
      <c r="A18557" s="525" t="s">
        <v>1280</v>
      </c>
      <c r="B18557" s="202">
        <f t="shared" ref="B18557" si="26057">B18553+1</f>
        <v>1333</v>
      </c>
      <c r="C18557" s="407" t="str">
        <f t="shared" ref="C18557" si="26058">C18553</f>
        <v>Daniel 1290</v>
      </c>
      <c r="D18557" s="216" t="str">
        <f t="shared" ref="D18557" si="26059">D18553</f>
        <v>Exodus</v>
      </c>
      <c r="E18557" s="212" t="str">
        <f t="shared" ref="E18557" si="26060">E18553</f>
        <v>AD</v>
      </c>
      <c r="F18557" s="197">
        <v>2</v>
      </c>
      <c r="G18557" s="206" t="s">
        <v>604</v>
      </c>
      <c r="H18557" s="325"/>
      <c r="R18557" s="200"/>
    </row>
    <row r="18558" spans="1:18" ht="14.6" customHeight="1" x14ac:dyDescent="0.5">
      <c r="A18558" s="523">
        <f t="shared" ref="A18558" si="26061">A18554+1</f>
        <v>1311</v>
      </c>
      <c r="B18558" s="216" t="str">
        <f t="shared" si="25932"/>
        <v>Olympiad</v>
      </c>
      <c r="C18558" s="408">
        <f t="shared" ref="C18558" si="26062">C18554+1</f>
        <v>1143</v>
      </c>
      <c r="D18558" s="217">
        <f t="shared" ref="D18558" si="26063">D18554+1</f>
        <v>2040</v>
      </c>
      <c r="E18558" s="212"/>
      <c r="F18558" s="197">
        <v>3</v>
      </c>
      <c r="G18558" s="208" t="s">
        <v>287</v>
      </c>
      <c r="H18558" s="367"/>
      <c r="R18558" s="200"/>
    </row>
    <row r="18559" spans="1:18" ht="14.6" customHeight="1" thickBot="1" x14ac:dyDescent="0.55000000000000004">
      <c r="A18559" s="526"/>
      <c r="B18559" s="217">
        <f t="shared" si="25932"/>
        <v>334</v>
      </c>
      <c r="C18559" s="406" t="str">
        <f t="shared" si="25923"/>
        <v>7 Times</v>
      </c>
      <c r="D18559" s="217" t="str">
        <f t="shared" ref="D18559" si="26064">INT((D18558-D$10559-1)/49+1)&amp;"/"&amp;MOD(INT((D18558-D$10559-1)/7),7)+1&amp;"/"&amp;MOD(D18558-D$10559-1,7)+1</f>
        <v>41/6/5</v>
      </c>
      <c r="E18559" s="214"/>
      <c r="F18559" s="197">
        <v>4</v>
      </c>
      <c r="G18559" s="209" t="s">
        <v>605</v>
      </c>
      <c r="H18559" s="324" t="str">
        <f>H18555</f>
        <v>Dn 2300</v>
      </c>
      <c r="R18559" s="200"/>
    </row>
    <row r="18560" spans="1:18" ht="14.6" customHeight="1" x14ac:dyDescent="0.5">
      <c r="A18560" s="524" t="s">
        <v>1279</v>
      </c>
      <c r="B18560" s="217" t="s">
        <v>1187</v>
      </c>
      <c r="C18560" s="407">
        <f t="shared" si="26022"/>
        <v>1162</v>
      </c>
      <c r="D18560" s="202" t="str">
        <f t="shared" ref="D18560" si="26065">IF(MOD(D18558-D$10559-1,49)=0,"Jub",IF(MOD(D18558-D$10559,7)=0,"Sab","Yr"))&amp;" "&amp;IF(MOD(D18558-D$10559-1,49)=0,INT(D18558-D$10559-1)/49,"")</f>
        <v xml:space="preserve">Yr </v>
      </c>
      <c r="E18560" s="201">
        <f t="shared" ref="E18560" si="26066">E18556+1</f>
        <v>559</v>
      </c>
      <c r="F18560" s="197">
        <v>1</v>
      </c>
      <c r="G18560" s="203" t="s">
        <v>288</v>
      </c>
      <c r="H18560" s="325">
        <f>H18556+1</f>
        <v>526</v>
      </c>
      <c r="R18560" s="200"/>
    </row>
    <row r="18561" spans="1:18" ht="14.6" customHeight="1" x14ac:dyDescent="0.5">
      <c r="A18561" s="525" t="s">
        <v>1280</v>
      </c>
      <c r="B18561" s="202">
        <f t="shared" ref="B18561" si="26067">B18557+1</f>
        <v>1334</v>
      </c>
      <c r="C18561" s="407" t="str">
        <f t="shared" ref="C18561" si="26068">C18557</f>
        <v>Daniel 1290</v>
      </c>
      <c r="D18561" s="216" t="str">
        <f t="shared" ref="D18561" si="26069">D18557</f>
        <v>Exodus</v>
      </c>
      <c r="E18561" s="212" t="str">
        <f t="shared" ref="E18561" si="26070">E18557</f>
        <v>AD</v>
      </c>
      <c r="F18561" s="197">
        <v>2</v>
      </c>
      <c r="G18561" s="206" t="s">
        <v>604</v>
      </c>
      <c r="H18561" s="325"/>
      <c r="R18561" s="200"/>
    </row>
    <row r="18562" spans="1:18" ht="14.6" customHeight="1" x14ac:dyDescent="0.5">
      <c r="A18562" s="523">
        <f t="shared" ref="A18562" si="26071">A18558+1</f>
        <v>1312</v>
      </c>
      <c r="B18562" s="216" t="str">
        <f t="shared" si="25943"/>
        <v>Olympiad</v>
      </c>
      <c r="C18562" s="408">
        <f t="shared" ref="C18562" si="26072">C18558+1</f>
        <v>1144</v>
      </c>
      <c r="D18562" s="217">
        <f t="shared" ref="D18562" si="26073">D18558+1</f>
        <v>2041</v>
      </c>
      <c r="E18562" s="212"/>
      <c r="F18562" s="197">
        <v>3</v>
      </c>
      <c r="G18562" s="208" t="s">
        <v>287</v>
      </c>
      <c r="H18562" s="367"/>
      <c r="R18562" s="200"/>
    </row>
    <row r="18563" spans="1:18" ht="14.6" customHeight="1" thickBot="1" x14ac:dyDescent="0.55000000000000004">
      <c r="A18563" s="526"/>
      <c r="B18563" s="217">
        <f t="shared" si="25943"/>
        <v>334</v>
      </c>
      <c r="C18563" s="406" t="str">
        <f t="shared" si="25923"/>
        <v>7 Times</v>
      </c>
      <c r="D18563" s="217" t="str">
        <f t="shared" ref="D18563" si="26074">INT((D18562-D$10559-1)/49+1)&amp;"/"&amp;MOD(INT((D18562-D$10559-1)/7),7)+1&amp;"/"&amp;MOD(D18562-D$10559-1,7)+1</f>
        <v>41/6/6</v>
      </c>
      <c r="E18563" s="214"/>
      <c r="F18563" s="197">
        <v>4</v>
      </c>
      <c r="G18563" s="209" t="s">
        <v>605</v>
      </c>
      <c r="H18563" s="324" t="str">
        <f>H18559</f>
        <v>Dn 2300</v>
      </c>
      <c r="R18563" s="200"/>
    </row>
    <row r="18564" spans="1:18" ht="14.6" customHeight="1" x14ac:dyDescent="0.5">
      <c r="A18564" s="524" t="s">
        <v>1279</v>
      </c>
      <c r="B18564" s="217" t="s">
        <v>1188</v>
      </c>
      <c r="C18564" s="407">
        <f t="shared" si="26022"/>
        <v>1163</v>
      </c>
      <c r="D18564" s="202" t="str">
        <f t="shared" ref="D18564" si="26075">IF(MOD(D18562-D$10559-1,49)=0,"Jub",IF(MOD(D18562-D$10559,7)=0,"Sab","Yr"))&amp;" "&amp;IF(MOD(D18562-D$10559-1,49)=0,INT(D18562-D$10559-1)/49,"")</f>
        <v xml:space="preserve">Yr </v>
      </c>
      <c r="E18564" s="201">
        <f t="shared" ref="E18564" si="26076">E18560+1</f>
        <v>560</v>
      </c>
      <c r="F18564" s="197">
        <v>1</v>
      </c>
      <c r="G18564" s="203" t="s">
        <v>288</v>
      </c>
      <c r="H18564" s="325">
        <f>H18560+1</f>
        <v>527</v>
      </c>
      <c r="R18564" s="200"/>
    </row>
    <row r="18565" spans="1:18" ht="14.6" customHeight="1" x14ac:dyDescent="0.5">
      <c r="A18565" s="525" t="s">
        <v>1280</v>
      </c>
      <c r="B18565" s="202">
        <f t="shared" ref="B18565" si="26077">B18561+1</f>
        <v>1335</v>
      </c>
      <c r="C18565" s="407" t="str">
        <f t="shared" ref="C18565" si="26078">C18561</f>
        <v>Daniel 1290</v>
      </c>
      <c r="D18565" s="216" t="str">
        <f t="shared" ref="D18565" si="26079">D18561</f>
        <v>Exodus</v>
      </c>
      <c r="E18565" s="212" t="str">
        <f t="shared" ref="E18565" si="26080">E18561</f>
        <v>AD</v>
      </c>
      <c r="F18565" s="197">
        <v>2</v>
      </c>
      <c r="G18565" s="206" t="s">
        <v>604</v>
      </c>
      <c r="H18565" s="325"/>
      <c r="R18565" s="200"/>
    </row>
    <row r="18566" spans="1:18" ht="14.6" customHeight="1" x14ac:dyDescent="0.5">
      <c r="A18566" s="523">
        <f t="shared" ref="A18566" si="26081">A18562+1</f>
        <v>1313</v>
      </c>
      <c r="B18566" s="216" t="str">
        <f t="shared" si="25954"/>
        <v>Olympiad</v>
      </c>
      <c r="C18566" s="408">
        <f t="shared" ref="C18566" si="26082">C18562+1</f>
        <v>1145</v>
      </c>
      <c r="D18566" s="217">
        <f t="shared" ref="D18566" si="26083">D18562+1</f>
        <v>2042</v>
      </c>
      <c r="E18566" s="212"/>
      <c r="F18566" s="197">
        <v>3</v>
      </c>
      <c r="G18566" s="208" t="s">
        <v>287</v>
      </c>
      <c r="H18566" s="367"/>
      <c r="R18566" s="200"/>
    </row>
    <row r="18567" spans="1:18" ht="14.6" customHeight="1" thickBot="1" x14ac:dyDescent="0.55000000000000004">
      <c r="A18567" s="526"/>
      <c r="B18567" s="217">
        <f t="shared" si="25954"/>
        <v>334</v>
      </c>
      <c r="C18567" s="406" t="str">
        <f t="shared" si="25923"/>
        <v>7 Times</v>
      </c>
      <c r="D18567" s="359" t="str">
        <f t="shared" ref="D18567" si="26084">INT((D18566-D$10559-1)/49+1)&amp;"/"&amp;MOD(INT((D18566-D$10559-1)/7),7)+1&amp;"/"&amp;MOD(D18566-D$10559-1,7)+1</f>
        <v>41/6/7</v>
      </c>
      <c r="E18567" s="214"/>
      <c r="F18567" s="197">
        <v>4</v>
      </c>
      <c r="G18567" s="209" t="s">
        <v>605</v>
      </c>
      <c r="H18567" s="324" t="str">
        <f>H18563</f>
        <v>Dn 2300</v>
      </c>
      <c r="R18567" s="200"/>
    </row>
    <row r="18568" spans="1:18" ht="14.6" customHeight="1" x14ac:dyDescent="0.5">
      <c r="A18568" s="524" t="s">
        <v>1279</v>
      </c>
      <c r="B18568" s="217" t="s">
        <v>1189</v>
      </c>
      <c r="C18568" s="407">
        <f t="shared" si="26022"/>
        <v>1164</v>
      </c>
      <c r="D18568" s="360" t="str">
        <f t="shared" ref="D18568" si="26085">IF(MOD(D18566-D$10559-1,49)=0,"Jub",IF(MOD(D18566-D$10559,7)=0,"Sab","Yr"))&amp;" "&amp;IF(MOD(D18566-D$10559-1,49)=0,INT(D18566-D$10559-1)/49,"")</f>
        <v xml:space="preserve">Sab </v>
      </c>
      <c r="E18568" s="201">
        <f t="shared" ref="E18568" si="26086">E18564+1</f>
        <v>561</v>
      </c>
      <c r="F18568" s="197">
        <v>1</v>
      </c>
      <c r="G18568" s="203" t="s">
        <v>288</v>
      </c>
      <c r="H18568" s="325">
        <f>H18564+1</f>
        <v>528</v>
      </c>
      <c r="R18568" s="200"/>
    </row>
    <row r="18569" spans="1:18" ht="14.6" customHeight="1" x14ac:dyDescent="0.5">
      <c r="A18569" s="525" t="s">
        <v>1280</v>
      </c>
      <c r="B18569" s="202">
        <f t="shared" ref="B18569" si="26087">B18565+1</f>
        <v>1336</v>
      </c>
      <c r="C18569" s="407" t="str">
        <f t="shared" ref="C18569" si="26088">C18565</f>
        <v>Daniel 1290</v>
      </c>
      <c r="D18569" s="361" t="str">
        <f t="shared" ref="D18569" si="26089">D18565</f>
        <v>Exodus</v>
      </c>
      <c r="E18569" s="212" t="str">
        <f t="shared" ref="E18569" si="26090">E18565</f>
        <v>AD</v>
      </c>
      <c r="F18569" s="197">
        <v>2</v>
      </c>
      <c r="G18569" s="206" t="s">
        <v>604</v>
      </c>
      <c r="H18569" s="325"/>
      <c r="R18569" s="200"/>
    </row>
    <row r="18570" spans="1:18" ht="14.6" customHeight="1" x14ac:dyDescent="0.5">
      <c r="A18570" s="523">
        <f t="shared" ref="A18570" si="26091">A18566+1</f>
        <v>1314</v>
      </c>
      <c r="B18570" s="216" t="str">
        <f t="shared" ref="B18570" si="26092">B18566</f>
        <v>Olympiad</v>
      </c>
      <c r="C18570" s="408">
        <f t="shared" ref="C18570" si="26093">C18566+1</f>
        <v>1146</v>
      </c>
      <c r="D18570" s="359">
        <f t="shared" ref="D18570" si="26094">D18566+1</f>
        <v>2043</v>
      </c>
      <c r="E18570" s="212"/>
      <c r="F18570" s="197">
        <v>3</v>
      </c>
      <c r="G18570" s="208" t="s">
        <v>287</v>
      </c>
      <c r="H18570" s="367"/>
      <c r="R18570" s="200"/>
    </row>
    <row r="18571" spans="1:18" ht="14.6" customHeight="1" thickBot="1" x14ac:dyDescent="0.55000000000000004">
      <c r="A18571" s="526"/>
      <c r="B18571" s="217">
        <f t="shared" ref="B18571" si="26095">B18567+1</f>
        <v>335</v>
      </c>
      <c r="C18571" s="406" t="str">
        <f t="shared" ref="C18571:C18631" si="26096">C18567</f>
        <v>7 Times</v>
      </c>
      <c r="D18571" s="217" t="str">
        <f t="shared" ref="D18571" si="26097">INT((D18570-D$10559-1)/49+1)&amp;"/"&amp;MOD(INT((D18570-D$10559-1)/7),7)+1&amp;"/"&amp;MOD(D18570-D$10559-1,7)+1</f>
        <v>41/7/1</v>
      </c>
      <c r="E18571" s="214"/>
      <c r="F18571" s="197">
        <v>4</v>
      </c>
      <c r="G18571" s="209" t="s">
        <v>605</v>
      </c>
      <c r="H18571" s="324" t="str">
        <f>H18567</f>
        <v>Dn 2300</v>
      </c>
      <c r="R18571" s="200"/>
    </row>
    <row r="18572" spans="1:18" ht="14.6" customHeight="1" x14ac:dyDescent="0.5">
      <c r="A18572" s="524" t="s">
        <v>1279</v>
      </c>
      <c r="B18572" s="217" t="s">
        <v>1186</v>
      </c>
      <c r="C18572" s="407">
        <f t="shared" si="26022"/>
        <v>1165</v>
      </c>
      <c r="D18572" s="202" t="str">
        <f t="shared" ref="D18572" si="26098">IF(MOD(D18570-D$10559-1,49)=0,"Jub",IF(MOD(D18570-D$10559,7)=0,"Sab","Yr"))&amp;" "&amp;IF(MOD(D18570-D$10559-1,49)=0,INT(D18570-D$10559-1)/49,"")</f>
        <v xml:space="preserve">Yr </v>
      </c>
      <c r="E18572" s="201">
        <f t="shared" ref="E18572" si="26099">E18568+1</f>
        <v>562</v>
      </c>
      <c r="F18572" s="197">
        <v>1</v>
      </c>
      <c r="G18572" s="203" t="s">
        <v>288</v>
      </c>
      <c r="H18572" s="325">
        <f>H18568+1</f>
        <v>529</v>
      </c>
      <c r="R18572" s="200"/>
    </row>
    <row r="18573" spans="1:18" ht="14.6" customHeight="1" x14ac:dyDescent="0.5">
      <c r="A18573" s="525" t="s">
        <v>1280</v>
      </c>
      <c r="B18573" s="202">
        <f t="shared" ref="B18573" si="26100">B18569+1</f>
        <v>1337</v>
      </c>
      <c r="C18573" s="407" t="str">
        <f t="shared" ref="C18573" si="26101">C18569</f>
        <v>Daniel 1290</v>
      </c>
      <c r="D18573" s="216" t="str">
        <f t="shared" ref="D18573" si="26102">D18569</f>
        <v>Exodus</v>
      </c>
      <c r="E18573" s="212" t="str">
        <f t="shared" ref="E18573" si="26103">E18569</f>
        <v>AD</v>
      </c>
      <c r="F18573" s="197">
        <v>2</v>
      </c>
      <c r="G18573" s="206" t="s">
        <v>604</v>
      </c>
      <c r="H18573" s="325"/>
      <c r="R18573" s="200"/>
    </row>
    <row r="18574" spans="1:18" ht="14.6" customHeight="1" x14ac:dyDescent="0.5">
      <c r="A18574" s="523">
        <f t="shared" ref="A18574" si="26104">A18570+1</f>
        <v>1315</v>
      </c>
      <c r="B18574" s="216" t="str">
        <f t="shared" ref="B18574:B18623" si="26105">B18570</f>
        <v>Olympiad</v>
      </c>
      <c r="C18574" s="408">
        <f t="shared" ref="C18574" si="26106">C18570+1</f>
        <v>1147</v>
      </c>
      <c r="D18574" s="217">
        <f t="shared" ref="D18574" si="26107">D18570+1</f>
        <v>2044</v>
      </c>
      <c r="E18574" s="212"/>
      <c r="F18574" s="197">
        <v>3</v>
      </c>
      <c r="G18574" s="208" t="s">
        <v>287</v>
      </c>
      <c r="H18574" s="367"/>
      <c r="R18574" s="200"/>
    </row>
    <row r="18575" spans="1:18" ht="14.6" customHeight="1" thickBot="1" x14ac:dyDescent="0.55000000000000004">
      <c r="A18575" s="526"/>
      <c r="B18575" s="217">
        <f t="shared" si="26105"/>
        <v>335</v>
      </c>
      <c r="C18575" s="406" t="str">
        <f t="shared" si="26096"/>
        <v>7 Times</v>
      </c>
      <c r="D18575" s="217" t="str">
        <f t="shared" ref="D18575" si="26108">INT((D18574-D$10559-1)/49+1)&amp;"/"&amp;MOD(INT((D18574-D$10559-1)/7),7)+1&amp;"/"&amp;MOD(D18574-D$10559-1,7)+1</f>
        <v>41/7/2</v>
      </c>
      <c r="E18575" s="214"/>
      <c r="F18575" s="197">
        <v>4</v>
      </c>
      <c r="G18575" s="209" t="s">
        <v>605</v>
      </c>
      <c r="H18575" s="324" t="str">
        <f>H18571</f>
        <v>Dn 2300</v>
      </c>
      <c r="R18575" s="200"/>
    </row>
    <row r="18576" spans="1:18" ht="14.6" customHeight="1" x14ac:dyDescent="0.5">
      <c r="A18576" s="524" t="s">
        <v>1279</v>
      </c>
      <c r="B18576" s="217" t="s">
        <v>1187</v>
      </c>
      <c r="C18576" s="407">
        <f t="shared" si="26022"/>
        <v>1166</v>
      </c>
      <c r="D18576" s="202" t="str">
        <f t="shared" ref="D18576" si="26109">IF(MOD(D18574-D$10559-1,49)=0,"Jub",IF(MOD(D18574-D$10559,7)=0,"Sab","Yr"))&amp;" "&amp;IF(MOD(D18574-D$10559-1,49)=0,INT(D18574-D$10559-1)/49,"")</f>
        <v xml:space="preserve">Yr </v>
      </c>
      <c r="E18576" s="201">
        <f t="shared" ref="E18576" si="26110">E18572+1</f>
        <v>563</v>
      </c>
      <c r="F18576" s="197">
        <v>1</v>
      </c>
      <c r="G18576" s="203" t="s">
        <v>288</v>
      </c>
      <c r="H18576" s="325">
        <f>H18572+1</f>
        <v>530</v>
      </c>
      <c r="R18576" s="200"/>
    </row>
    <row r="18577" spans="1:18" ht="14.6" customHeight="1" x14ac:dyDescent="0.5">
      <c r="A18577" s="525" t="s">
        <v>1280</v>
      </c>
      <c r="B18577" s="202">
        <f t="shared" ref="B18577" si="26111">B18573+1</f>
        <v>1338</v>
      </c>
      <c r="C18577" s="407" t="str">
        <f t="shared" ref="C18577" si="26112">C18573</f>
        <v>Daniel 1290</v>
      </c>
      <c r="D18577" s="216" t="str">
        <f t="shared" ref="D18577" si="26113">D18573</f>
        <v>Exodus</v>
      </c>
      <c r="E18577" s="212" t="str">
        <f t="shared" ref="E18577" si="26114">E18573</f>
        <v>AD</v>
      </c>
      <c r="F18577" s="197">
        <v>2</v>
      </c>
      <c r="G18577" s="206" t="s">
        <v>604</v>
      </c>
      <c r="H18577" s="325"/>
      <c r="R18577" s="200"/>
    </row>
    <row r="18578" spans="1:18" ht="14.6" customHeight="1" x14ac:dyDescent="0.5">
      <c r="A18578" s="523">
        <f t="shared" ref="A18578" si="26115">A18574+1</f>
        <v>1316</v>
      </c>
      <c r="B18578" s="216" t="str">
        <f t="shared" ref="B18578:B18627" si="26116">B18574</f>
        <v>Olympiad</v>
      </c>
      <c r="C18578" s="408">
        <f t="shared" ref="C18578" si="26117">C18574+1</f>
        <v>1148</v>
      </c>
      <c r="D18578" s="217">
        <f t="shared" ref="D18578" si="26118">D18574+1</f>
        <v>2045</v>
      </c>
      <c r="E18578" s="212"/>
      <c r="F18578" s="197">
        <v>3</v>
      </c>
      <c r="G18578" s="208" t="s">
        <v>287</v>
      </c>
      <c r="H18578" s="367"/>
      <c r="R18578" s="200"/>
    </row>
    <row r="18579" spans="1:18" ht="14.6" customHeight="1" thickBot="1" x14ac:dyDescent="0.55000000000000004">
      <c r="A18579" s="526"/>
      <c r="B18579" s="217">
        <f t="shared" si="26116"/>
        <v>335</v>
      </c>
      <c r="C18579" s="406" t="str">
        <f t="shared" si="26096"/>
        <v>7 Times</v>
      </c>
      <c r="D18579" s="217" t="str">
        <f t="shared" ref="D18579" si="26119">INT((D18578-D$10559-1)/49+1)&amp;"/"&amp;MOD(INT((D18578-D$10559-1)/7),7)+1&amp;"/"&amp;MOD(D18578-D$10559-1,7)+1</f>
        <v>41/7/3</v>
      </c>
      <c r="E18579" s="214"/>
      <c r="F18579" s="197">
        <v>4</v>
      </c>
      <c r="G18579" s="209" t="s">
        <v>605</v>
      </c>
      <c r="H18579" s="324" t="str">
        <f>H18575</f>
        <v>Dn 2300</v>
      </c>
      <c r="R18579" s="200"/>
    </row>
    <row r="18580" spans="1:18" ht="14.6" customHeight="1" x14ac:dyDescent="0.5">
      <c r="A18580" s="524" t="s">
        <v>1279</v>
      </c>
      <c r="B18580" s="217" t="s">
        <v>1188</v>
      </c>
      <c r="C18580" s="407">
        <f t="shared" si="26022"/>
        <v>1167</v>
      </c>
      <c r="D18580" s="202" t="str">
        <f t="shared" ref="D18580" si="26120">IF(MOD(D18578-D$10559-1,49)=0,"Jub",IF(MOD(D18578-D$10559,7)=0,"Sab","Yr"))&amp;" "&amp;IF(MOD(D18578-D$10559-1,49)=0,INT(D18578-D$10559-1)/49,"")</f>
        <v xml:space="preserve">Yr </v>
      </c>
      <c r="E18580" s="201">
        <f t="shared" ref="E18580" si="26121">E18576+1</f>
        <v>564</v>
      </c>
      <c r="F18580" s="197">
        <v>1</v>
      </c>
      <c r="G18580" s="203" t="s">
        <v>288</v>
      </c>
      <c r="H18580" s="325">
        <f>H18576+1</f>
        <v>531</v>
      </c>
      <c r="R18580" s="200"/>
    </row>
    <row r="18581" spans="1:18" ht="14.6" customHeight="1" x14ac:dyDescent="0.5">
      <c r="A18581" s="525" t="s">
        <v>1280</v>
      </c>
      <c r="B18581" s="202">
        <f t="shared" ref="B18581" si="26122">B18577+1</f>
        <v>1339</v>
      </c>
      <c r="C18581" s="407" t="str">
        <f t="shared" ref="C18581" si="26123">C18577</f>
        <v>Daniel 1290</v>
      </c>
      <c r="D18581" s="216" t="str">
        <f t="shared" ref="D18581" si="26124">D18577</f>
        <v>Exodus</v>
      </c>
      <c r="E18581" s="212" t="str">
        <f t="shared" ref="E18581" si="26125">E18577</f>
        <v>AD</v>
      </c>
      <c r="F18581" s="197">
        <v>2</v>
      </c>
      <c r="G18581" s="206" t="s">
        <v>604</v>
      </c>
      <c r="H18581" s="325"/>
      <c r="R18581" s="200"/>
    </row>
    <row r="18582" spans="1:18" ht="14.6" customHeight="1" x14ac:dyDescent="0.5">
      <c r="A18582" s="523">
        <f t="shared" ref="A18582" si="26126">A18578+1</f>
        <v>1317</v>
      </c>
      <c r="B18582" s="216" t="str">
        <f t="shared" ref="B18582:B18631" si="26127">B18578</f>
        <v>Olympiad</v>
      </c>
      <c r="C18582" s="408">
        <f t="shared" ref="C18582" si="26128">C18578+1</f>
        <v>1149</v>
      </c>
      <c r="D18582" s="217">
        <f t="shared" ref="D18582" si="26129">D18578+1</f>
        <v>2046</v>
      </c>
      <c r="E18582" s="212"/>
      <c r="F18582" s="197">
        <v>3</v>
      </c>
      <c r="G18582" s="208" t="s">
        <v>287</v>
      </c>
      <c r="H18582" s="367"/>
      <c r="R18582" s="200"/>
    </row>
    <row r="18583" spans="1:18" ht="14.6" customHeight="1" thickBot="1" x14ac:dyDescent="0.55000000000000004">
      <c r="A18583" s="526"/>
      <c r="B18583" s="217">
        <f t="shared" si="26127"/>
        <v>335</v>
      </c>
      <c r="C18583" s="406" t="str">
        <f t="shared" si="26096"/>
        <v>7 Times</v>
      </c>
      <c r="D18583" s="217" t="str">
        <f t="shared" ref="D18583" si="26130">INT((D18582-D$10559-1)/49+1)&amp;"/"&amp;MOD(INT((D18582-D$10559-1)/7),7)+1&amp;"/"&amp;MOD(D18582-D$10559-1,7)+1</f>
        <v>41/7/4</v>
      </c>
      <c r="E18583" s="214"/>
      <c r="F18583" s="197">
        <v>4</v>
      </c>
      <c r="G18583" s="209" t="s">
        <v>605</v>
      </c>
      <c r="H18583" s="324" t="str">
        <f>H18579</f>
        <v>Dn 2300</v>
      </c>
      <c r="R18583" s="200"/>
    </row>
    <row r="18584" spans="1:18" ht="14.6" customHeight="1" x14ac:dyDescent="0.5">
      <c r="A18584" s="524" t="s">
        <v>1279</v>
      </c>
      <c r="B18584" s="217" t="s">
        <v>1189</v>
      </c>
      <c r="C18584" s="407">
        <f t="shared" si="26022"/>
        <v>1168</v>
      </c>
      <c r="D18584" s="202" t="str">
        <f t="shared" ref="D18584" si="26131">IF(MOD(D18582-D$10559-1,49)=0,"Jub",IF(MOD(D18582-D$10559,7)=0,"Sab","Yr"))&amp;" "&amp;IF(MOD(D18582-D$10559-1,49)=0,INT(D18582-D$10559-1)/49,"")</f>
        <v xml:space="preserve">Yr </v>
      </c>
      <c r="E18584" s="201">
        <f t="shared" ref="E18584" si="26132">E18580+1</f>
        <v>565</v>
      </c>
      <c r="F18584" s="197">
        <v>1</v>
      </c>
      <c r="G18584" s="203" t="s">
        <v>288</v>
      </c>
      <c r="H18584" s="325">
        <f>H18580+1</f>
        <v>532</v>
      </c>
      <c r="R18584" s="200"/>
    </row>
    <row r="18585" spans="1:18" ht="14.6" customHeight="1" x14ac:dyDescent="0.5">
      <c r="A18585" s="525" t="s">
        <v>1280</v>
      </c>
      <c r="B18585" s="202">
        <f t="shared" ref="B18585" si="26133">B18581+1</f>
        <v>1340</v>
      </c>
      <c r="C18585" s="407" t="str">
        <f t="shared" ref="C18585" si="26134">C18581</f>
        <v>Daniel 1290</v>
      </c>
      <c r="D18585" s="216" t="str">
        <f t="shared" ref="D18585" si="26135">D18581</f>
        <v>Exodus</v>
      </c>
      <c r="E18585" s="212" t="str">
        <f t="shared" ref="E18585" si="26136">E18581</f>
        <v>AD</v>
      </c>
      <c r="F18585" s="197">
        <v>2</v>
      </c>
      <c r="G18585" s="206" t="s">
        <v>604</v>
      </c>
      <c r="H18585" s="325"/>
      <c r="R18585" s="200"/>
    </row>
    <row r="18586" spans="1:18" ht="14.6" customHeight="1" x14ac:dyDescent="0.5">
      <c r="A18586" s="523">
        <f t="shared" ref="A18586" si="26137">A18582+1</f>
        <v>1318</v>
      </c>
      <c r="B18586" s="216" t="str">
        <f t="shared" ref="B18586" si="26138">B18582</f>
        <v>Olympiad</v>
      </c>
      <c r="C18586" s="408">
        <f t="shared" ref="C18586" si="26139">C18582+1</f>
        <v>1150</v>
      </c>
      <c r="D18586" s="217">
        <f t="shared" ref="D18586" si="26140">D18582+1</f>
        <v>2047</v>
      </c>
      <c r="E18586" s="212"/>
      <c r="F18586" s="197">
        <v>3</v>
      </c>
      <c r="G18586" s="208" t="s">
        <v>287</v>
      </c>
      <c r="H18586" s="367"/>
      <c r="R18586" s="200"/>
    </row>
    <row r="18587" spans="1:18" ht="14.6" customHeight="1" thickBot="1" x14ac:dyDescent="0.55000000000000004">
      <c r="A18587" s="526"/>
      <c r="B18587" s="217">
        <f t="shared" ref="B18587" si="26141">B18583+1</f>
        <v>336</v>
      </c>
      <c r="C18587" s="406" t="str">
        <f t="shared" si="26096"/>
        <v>7 Times</v>
      </c>
      <c r="D18587" s="217" t="str">
        <f t="shared" ref="D18587" si="26142">INT((D18586-D$10559-1)/49+1)&amp;"/"&amp;MOD(INT((D18586-D$10559-1)/7),7)+1&amp;"/"&amp;MOD(D18586-D$10559-1,7)+1</f>
        <v>41/7/5</v>
      </c>
      <c r="E18587" s="214"/>
      <c r="F18587" s="197">
        <v>4</v>
      </c>
      <c r="G18587" s="209" t="s">
        <v>605</v>
      </c>
      <c r="H18587" s="324" t="str">
        <f>H18583</f>
        <v>Dn 2300</v>
      </c>
      <c r="R18587" s="200"/>
    </row>
    <row r="18588" spans="1:18" ht="14.6" customHeight="1" x14ac:dyDescent="0.5">
      <c r="A18588" s="524" t="s">
        <v>1279</v>
      </c>
      <c r="B18588" s="217" t="s">
        <v>1186</v>
      </c>
      <c r="C18588" s="407">
        <f t="shared" si="26022"/>
        <v>1169</v>
      </c>
      <c r="D18588" s="202" t="str">
        <f t="shared" ref="D18588" si="26143">IF(MOD(D18586-D$10559-1,49)=0,"Jub",IF(MOD(D18586-D$10559,7)=0,"Sab","Yr"))&amp;" "&amp;IF(MOD(D18586-D$10559-1,49)=0,INT(D18586-D$10559-1)/49,"")</f>
        <v xml:space="preserve">Yr </v>
      </c>
      <c r="E18588" s="201">
        <f t="shared" ref="E18588" si="26144">E18584+1</f>
        <v>566</v>
      </c>
      <c r="F18588" s="197">
        <v>1</v>
      </c>
      <c r="G18588" s="203" t="s">
        <v>288</v>
      </c>
      <c r="H18588" s="325">
        <f>H18584+1</f>
        <v>533</v>
      </c>
      <c r="R18588" s="200"/>
    </row>
    <row r="18589" spans="1:18" ht="14.6" customHeight="1" x14ac:dyDescent="0.5">
      <c r="A18589" s="525" t="s">
        <v>1280</v>
      </c>
      <c r="B18589" s="202">
        <f t="shared" ref="B18589" si="26145">B18585+1</f>
        <v>1341</v>
      </c>
      <c r="C18589" s="407" t="str">
        <f t="shared" ref="C18589" si="26146">C18585</f>
        <v>Daniel 1290</v>
      </c>
      <c r="D18589" s="216" t="str">
        <f t="shared" ref="D18589" si="26147">D18585</f>
        <v>Exodus</v>
      </c>
      <c r="E18589" s="212" t="str">
        <f t="shared" ref="E18589" si="26148">E18585</f>
        <v>AD</v>
      </c>
      <c r="F18589" s="197">
        <v>2</v>
      </c>
      <c r="G18589" s="206" t="s">
        <v>604</v>
      </c>
      <c r="H18589" s="325"/>
      <c r="R18589" s="200"/>
    </row>
    <row r="18590" spans="1:18" ht="14.6" customHeight="1" x14ac:dyDescent="0.5">
      <c r="A18590" s="523">
        <f t="shared" ref="A18590" si="26149">A18586+1</f>
        <v>1319</v>
      </c>
      <c r="B18590" s="216" t="str">
        <f t="shared" si="26105"/>
        <v>Olympiad</v>
      </c>
      <c r="C18590" s="408">
        <f t="shared" ref="C18590" si="26150">C18586+1</f>
        <v>1151</v>
      </c>
      <c r="D18590" s="217">
        <f t="shared" ref="D18590" si="26151">D18586+1</f>
        <v>2048</v>
      </c>
      <c r="E18590" s="212"/>
      <c r="F18590" s="197">
        <v>3</v>
      </c>
      <c r="G18590" s="208" t="s">
        <v>287</v>
      </c>
      <c r="H18590" s="367"/>
      <c r="R18590" s="200"/>
    </row>
    <row r="18591" spans="1:18" ht="14.6" customHeight="1" thickBot="1" x14ac:dyDescent="0.55000000000000004">
      <c r="A18591" s="526"/>
      <c r="B18591" s="217">
        <f t="shared" si="26105"/>
        <v>336</v>
      </c>
      <c r="C18591" s="406" t="str">
        <f t="shared" si="26096"/>
        <v>7 Times</v>
      </c>
      <c r="D18591" s="217" t="str">
        <f t="shared" ref="D18591" si="26152">INT((D18590-D$10559-1)/49+1)&amp;"/"&amp;MOD(INT((D18590-D$10559-1)/7),7)+1&amp;"/"&amp;MOD(D18590-D$10559-1,7)+1</f>
        <v>41/7/6</v>
      </c>
      <c r="E18591" s="214"/>
      <c r="F18591" s="197">
        <v>4</v>
      </c>
      <c r="G18591" s="209" t="s">
        <v>605</v>
      </c>
      <c r="H18591" s="324" t="str">
        <f>H18587</f>
        <v>Dn 2300</v>
      </c>
      <c r="R18591" s="200"/>
    </row>
    <row r="18592" spans="1:18" ht="14.6" customHeight="1" x14ac:dyDescent="0.5">
      <c r="A18592" s="524" t="s">
        <v>1279</v>
      </c>
      <c r="B18592" s="217" t="s">
        <v>1187</v>
      </c>
      <c r="C18592" s="407">
        <f t="shared" si="26022"/>
        <v>1170</v>
      </c>
      <c r="D18592" s="202" t="str">
        <f t="shared" ref="D18592" si="26153">IF(MOD(D18590-D$10559-1,49)=0,"Jub",IF(MOD(D18590-D$10559,7)=0,"Sab","Yr"))&amp;" "&amp;IF(MOD(D18590-D$10559-1,49)=0,INT(D18590-D$10559-1)/49,"")</f>
        <v xml:space="preserve">Yr </v>
      </c>
      <c r="E18592" s="201">
        <f t="shared" ref="E18592" si="26154">E18588+1</f>
        <v>567</v>
      </c>
      <c r="F18592" s="197">
        <v>1</v>
      </c>
      <c r="G18592" s="203" t="s">
        <v>288</v>
      </c>
      <c r="H18592" s="325">
        <f>H18588+1</f>
        <v>534</v>
      </c>
      <c r="R18592" s="200"/>
    </row>
    <row r="18593" spans="1:18" ht="14.6" customHeight="1" x14ac:dyDescent="0.5">
      <c r="A18593" s="525" t="s">
        <v>1280</v>
      </c>
      <c r="B18593" s="202">
        <f t="shared" ref="B18593" si="26155">B18589+1</f>
        <v>1342</v>
      </c>
      <c r="C18593" s="407" t="str">
        <f t="shared" ref="C18593" si="26156">C18589</f>
        <v>Daniel 1290</v>
      </c>
      <c r="D18593" s="216" t="str">
        <f t="shared" ref="D18593" si="26157">D18589</f>
        <v>Exodus</v>
      </c>
      <c r="E18593" s="212" t="str">
        <f t="shared" ref="E18593" si="26158">E18589</f>
        <v>AD</v>
      </c>
      <c r="F18593" s="197">
        <v>2</v>
      </c>
      <c r="G18593" s="206" t="s">
        <v>604</v>
      </c>
      <c r="H18593" s="325"/>
      <c r="R18593" s="200"/>
    </row>
    <row r="18594" spans="1:18" ht="14.6" customHeight="1" x14ac:dyDescent="0.5">
      <c r="A18594" s="523">
        <f t="shared" ref="A18594" si="26159">A18590+1</f>
        <v>1320</v>
      </c>
      <c r="B18594" s="216" t="str">
        <f t="shared" si="26116"/>
        <v>Olympiad</v>
      </c>
      <c r="C18594" s="408">
        <f t="shared" ref="C18594" si="26160">C18590+1</f>
        <v>1152</v>
      </c>
      <c r="D18594" s="217">
        <f t="shared" ref="D18594" si="26161">D18590+1</f>
        <v>2049</v>
      </c>
      <c r="E18594" s="212"/>
      <c r="F18594" s="197">
        <v>3</v>
      </c>
      <c r="G18594" s="208" t="s">
        <v>287</v>
      </c>
      <c r="H18594" s="367"/>
      <c r="R18594" s="200"/>
    </row>
    <row r="18595" spans="1:18" ht="14.6" customHeight="1" thickBot="1" x14ac:dyDescent="0.55000000000000004">
      <c r="A18595" s="526"/>
      <c r="B18595" s="217">
        <f t="shared" si="26116"/>
        <v>336</v>
      </c>
      <c r="C18595" s="406" t="str">
        <f t="shared" si="26096"/>
        <v>7 Times</v>
      </c>
      <c r="D18595" s="359" t="str">
        <f t="shared" ref="D18595" si="26162">INT((D18594-D$10559-1)/49+1)&amp;"/"&amp;MOD(INT((D18594-D$10559-1)/7),7)+1&amp;"/"&amp;MOD(D18594-D$10559-1,7)+1</f>
        <v>41/7/7</v>
      </c>
      <c r="E18595" s="214"/>
      <c r="F18595" s="197">
        <v>4</v>
      </c>
      <c r="G18595" s="209" t="s">
        <v>605</v>
      </c>
      <c r="H18595" s="324" t="str">
        <f>H18591</f>
        <v>Dn 2300</v>
      </c>
      <c r="R18595" s="200"/>
    </row>
    <row r="18596" spans="1:18" ht="14.6" customHeight="1" x14ac:dyDescent="0.5">
      <c r="A18596" s="524" t="s">
        <v>1279</v>
      </c>
      <c r="B18596" s="217" t="s">
        <v>1188</v>
      </c>
      <c r="C18596" s="407">
        <f t="shared" si="26022"/>
        <v>1171</v>
      </c>
      <c r="D18596" s="360" t="str">
        <f t="shared" ref="D18596" si="26163">IF(MOD(D18594-D$10559-1,49)=0,"Jub",IF(MOD(D18594-D$10559,7)=0,"Sab","Yr"))&amp;" "&amp;IF(MOD(D18594-D$10559-1,49)=0,INT(D18594-D$10559-1)/49,"")</f>
        <v xml:space="preserve">Sab </v>
      </c>
      <c r="E18596" s="201">
        <f t="shared" ref="E18596" si="26164">E18592+1</f>
        <v>568</v>
      </c>
      <c r="F18596" s="197">
        <v>1</v>
      </c>
      <c r="G18596" s="203" t="s">
        <v>288</v>
      </c>
      <c r="H18596" s="325">
        <f>H18592+1</f>
        <v>535</v>
      </c>
      <c r="R18596" s="200"/>
    </row>
    <row r="18597" spans="1:18" ht="14.6" customHeight="1" x14ac:dyDescent="0.5">
      <c r="A18597" s="525" t="s">
        <v>1280</v>
      </c>
      <c r="B18597" s="202">
        <f t="shared" ref="B18597" si="26165">B18593+1</f>
        <v>1343</v>
      </c>
      <c r="C18597" s="407" t="str">
        <f t="shared" ref="C18597" si="26166">C18593</f>
        <v>Daniel 1290</v>
      </c>
      <c r="D18597" s="361" t="str">
        <f t="shared" ref="D18597" si="26167">D18593</f>
        <v>Exodus</v>
      </c>
      <c r="E18597" s="212" t="str">
        <f t="shared" ref="E18597" si="26168">E18593</f>
        <v>AD</v>
      </c>
      <c r="F18597" s="197">
        <v>2</v>
      </c>
      <c r="G18597" s="206" t="s">
        <v>604</v>
      </c>
      <c r="H18597" s="325"/>
      <c r="R18597" s="200"/>
    </row>
    <row r="18598" spans="1:18" ht="14.6" customHeight="1" x14ac:dyDescent="0.5">
      <c r="A18598" s="523">
        <f t="shared" ref="A18598" si="26169">A18594+1</f>
        <v>1321</v>
      </c>
      <c r="B18598" s="216" t="str">
        <f t="shared" si="26127"/>
        <v>Olympiad</v>
      </c>
      <c r="C18598" s="408">
        <f t="shared" ref="C18598" si="26170">C18594+1</f>
        <v>1153</v>
      </c>
      <c r="D18598" s="359">
        <f t="shared" ref="D18598" si="26171">D18594+1</f>
        <v>2050</v>
      </c>
      <c r="E18598" s="212"/>
      <c r="F18598" s="197">
        <v>3</v>
      </c>
      <c r="G18598" s="208" t="s">
        <v>287</v>
      </c>
      <c r="H18598" s="367"/>
      <c r="R18598" s="200"/>
    </row>
    <row r="18599" spans="1:18" ht="14.6" customHeight="1" thickBot="1" x14ac:dyDescent="0.55000000000000004">
      <c r="A18599" s="526"/>
      <c r="B18599" s="217">
        <f t="shared" si="26127"/>
        <v>336</v>
      </c>
      <c r="C18599" s="406" t="str">
        <f t="shared" si="26096"/>
        <v>7 Times</v>
      </c>
      <c r="D18599" s="356" t="str">
        <f t="shared" ref="D18599" si="26172">INT((D18598-D$10559-1)/49+1)&amp;"/"&amp;MOD(INT((D18598-D$10559-1)/7),7)+1&amp;"/"&amp;MOD(D18598-D$10559-1,7)+1</f>
        <v>42/1/1</v>
      </c>
      <c r="E18599" s="214"/>
      <c r="F18599" s="197">
        <v>4</v>
      </c>
      <c r="G18599" s="209" t="s">
        <v>605</v>
      </c>
      <c r="H18599" s="324" t="str">
        <f>H18595</f>
        <v>Dn 2300</v>
      </c>
      <c r="R18599" s="200"/>
    </row>
    <row r="18600" spans="1:18" ht="14.6" customHeight="1" x14ac:dyDescent="0.5">
      <c r="A18600" s="524" t="s">
        <v>1279</v>
      </c>
      <c r="B18600" s="217" t="s">
        <v>1189</v>
      </c>
      <c r="C18600" s="407">
        <f t="shared" si="26022"/>
        <v>1172</v>
      </c>
      <c r="D18600" s="357" t="str">
        <f t="shared" ref="D18600" si="26173">IF(MOD(D18598-D$10559-1,49)=0,"Jub",IF(MOD(D18598-D$10559,7)=0,"Sab","Yr"))&amp;" "&amp;IF(MOD(D18598-D$10559-1,49)=0,INT(D18598-D$10559-1)/49,"")</f>
        <v>Jub 41</v>
      </c>
      <c r="E18600" s="201">
        <f t="shared" ref="E18600" si="26174">E18596+1</f>
        <v>569</v>
      </c>
      <c r="F18600" s="197">
        <v>1</v>
      </c>
      <c r="G18600" s="203" t="s">
        <v>288</v>
      </c>
      <c r="H18600" s="325">
        <f>H18596+1</f>
        <v>536</v>
      </c>
      <c r="R18600" s="200"/>
    </row>
    <row r="18601" spans="1:18" ht="14.6" customHeight="1" x14ac:dyDescent="0.5">
      <c r="A18601" s="525" t="s">
        <v>1280</v>
      </c>
      <c r="B18601" s="202">
        <f t="shared" ref="B18601" si="26175">B18597+1</f>
        <v>1344</v>
      </c>
      <c r="C18601" s="407" t="str">
        <f t="shared" ref="C18601" si="26176">C18597</f>
        <v>Daniel 1290</v>
      </c>
      <c r="D18601" s="358" t="str">
        <f t="shared" ref="D18601" si="26177">D18597</f>
        <v>Exodus</v>
      </c>
      <c r="E18601" s="212" t="str">
        <f t="shared" ref="E18601" si="26178">E18597</f>
        <v>AD</v>
      </c>
      <c r="F18601" s="197">
        <v>2</v>
      </c>
      <c r="G18601" s="206" t="s">
        <v>604</v>
      </c>
      <c r="H18601" s="325"/>
      <c r="R18601" s="200"/>
    </row>
    <row r="18602" spans="1:18" ht="14.6" customHeight="1" x14ac:dyDescent="0.5">
      <c r="A18602" s="523">
        <f t="shared" ref="A18602" si="26179">A18598+1</f>
        <v>1322</v>
      </c>
      <c r="B18602" s="216" t="str">
        <f t="shared" ref="B18602" si="26180">B18598</f>
        <v>Olympiad</v>
      </c>
      <c r="C18602" s="408">
        <f t="shared" ref="C18602" si="26181">C18598+1</f>
        <v>1154</v>
      </c>
      <c r="D18602" s="356">
        <f t="shared" ref="D18602" si="26182">D18598+1</f>
        <v>2051</v>
      </c>
      <c r="E18602" s="212"/>
      <c r="F18602" s="197">
        <v>3</v>
      </c>
      <c r="G18602" s="208" t="s">
        <v>287</v>
      </c>
      <c r="H18602" s="367"/>
      <c r="R18602" s="200"/>
    </row>
    <row r="18603" spans="1:18" ht="14.6" customHeight="1" thickBot="1" x14ac:dyDescent="0.55000000000000004">
      <c r="A18603" s="526"/>
      <c r="B18603" s="217">
        <f t="shared" ref="B18603" si="26183">B18599+1</f>
        <v>337</v>
      </c>
      <c r="C18603" s="406" t="str">
        <f t="shared" si="26096"/>
        <v>7 Times</v>
      </c>
      <c r="D18603" s="217" t="str">
        <f t="shared" ref="D18603" si="26184">INT((D18602-D$10559-1)/49+1)&amp;"/"&amp;MOD(INT((D18602-D$10559-1)/7),7)+1&amp;"/"&amp;MOD(D18602-D$10559-1,7)+1</f>
        <v>42/1/2</v>
      </c>
      <c r="E18603" s="214"/>
      <c r="F18603" s="197">
        <v>4</v>
      </c>
      <c r="G18603" s="209" t="s">
        <v>605</v>
      </c>
      <c r="H18603" s="324" t="str">
        <f>H18599</f>
        <v>Dn 2300</v>
      </c>
      <c r="R18603" s="200"/>
    </row>
    <row r="18604" spans="1:18" ht="14.6" customHeight="1" x14ac:dyDescent="0.5">
      <c r="A18604" s="524" t="s">
        <v>1279</v>
      </c>
      <c r="B18604" s="217" t="s">
        <v>1186</v>
      </c>
      <c r="C18604" s="407">
        <f t="shared" si="26022"/>
        <v>1173</v>
      </c>
      <c r="D18604" s="202" t="str">
        <f t="shared" ref="D18604" si="26185">IF(MOD(D18602-D$10559-1,49)=0,"Jub",IF(MOD(D18602-D$10559,7)=0,"Sab","Yr"))&amp;" "&amp;IF(MOD(D18602-D$10559-1,49)=0,INT(D18602-D$10559-1)/49,"")</f>
        <v xml:space="preserve">Yr </v>
      </c>
      <c r="E18604" s="201">
        <f t="shared" ref="E18604" si="26186">E18600+1</f>
        <v>570</v>
      </c>
      <c r="F18604" s="197">
        <v>1</v>
      </c>
      <c r="G18604" s="203" t="s">
        <v>288</v>
      </c>
      <c r="H18604" s="325">
        <f>H18600+1</f>
        <v>537</v>
      </c>
      <c r="R18604" s="200"/>
    </row>
    <row r="18605" spans="1:18" ht="14.6" customHeight="1" x14ac:dyDescent="0.5">
      <c r="A18605" s="525" t="s">
        <v>1280</v>
      </c>
      <c r="B18605" s="202">
        <f t="shared" ref="B18605" si="26187">B18601+1</f>
        <v>1345</v>
      </c>
      <c r="C18605" s="407" t="str">
        <f t="shared" ref="C18605" si="26188">C18601</f>
        <v>Daniel 1290</v>
      </c>
      <c r="D18605" s="216" t="str">
        <f t="shared" ref="D18605" si="26189">D18601</f>
        <v>Exodus</v>
      </c>
      <c r="E18605" s="212" t="str">
        <f t="shared" ref="E18605" si="26190">E18601</f>
        <v>AD</v>
      </c>
      <c r="F18605" s="197">
        <v>2</v>
      </c>
      <c r="G18605" s="206" t="s">
        <v>604</v>
      </c>
      <c r="H18605" s="325"/>
      <c r="R18605" s="200"/>
    </row>
    <row r="18606" spans="1:18" ht="14.6" customHeight="1" x14ac:dyDescent="0.5">
      <c r="A18606" s="523">
        <f t="shared" ref="A18606" si="26191">A18602+1</f>
        <v>1323</v>
      </c>
      <c r="B18606" s="216" t="str">
        <f t="shared" si="26105"/>
        <v>Olympiad</v>
      </c>
      <c r="C18606" s="408">
        <f t="shared" ref="C18606" si="26192">C18602+1</f>
        <v>1155</v>
      </c>
      <c r="D18606" s="217">
        <f t="shared" ref="D18606" si="26193">D18602+1</f>
        <v>2052</v>
      </c>
      <c r="E18606" s="212"/>
      <c r="F18606" s="197">
        <v>3</v>
      </c>
      <c r="G18606" s="208" t="s">
        <v>287</v>
      </c>
      <c r="H18606" s="367"/>
      <c r="R18606" s="200"/>
    </row>
    <row r="18607" spans="1:18" ht="14.6" customHeight="1" thickBot="1" x14ac:dyDescent="0.55000000000000004">
      <c r="A18607" s="526"/>
      <c r="B18607" s="217">
        <f t="shared" si="26105"/>
        <v>337</v>
      </c>
      <c r="C18607" s="406" t="str">
        <f t="shared" si="26096"/>
        <v>7 Times</v>
      </c>
      <c r="D18607" s="217" t="str">
        <f t="shared" ref="D18607" si="26194">INT((D18606-D$10559-1)/49+1)&amp;"/"&amp;MOD(INT((D18606-D$10559-1)/7),7)+1&amp;"/"&amp;MOD(D18606-D$10559-1,7)+1</f>
        <v>42/1/3</v>
      </c>
      <c r="E18607" s="214"/>
      <c r="F18607" s="197">
        <v>4</v>
      </c>
      <c r="G18607" s="209" t="s">
        <v>605</v>
      </c>
      <c r="H18607" s="324" t="str">
        <f>H18603</f>
        <v>Dn 2300</v>
      </c>
      <c r="R18607" s="200"/>
    </row>
    <row r="18608" spans="1:18" ht="14.6" customHeight="1" x14ac:dyDescent="0.5">
      <c r="A18608" s="524" t="s">
        <v>1279</v>
      </c>
      <c r="B18608" s="217" t="s">
        <v>1187</v>
      </c>
      <c r="C18608" s="407">
        <f t="shared" ref="C18608:C18668" si="26195">C18604+1</f>
        <v>1174</v>
      </c>
      <c r="D18608" s="202" t="str">
        <f t="shared" ref="D18608" si="26196">IF(MOD(D18606-D$10559-1,49)=0,"Jub",IF(MOD(D18606-D$10559,7)=0,"Sab","Yr"))&amp;" "&amp;IF(MOD(D18606-D$10559-1,49)=0,INT(D18606-D$10559-1)/49,"")</f>
        <v xml:space="preserve">Yr </v>
      </c>
      <c r="E18608" s="201">
        <f t="shared" ref="E18608" si="26197">E18604+1</f>
        <v>571</v>
      </c>
      <c r="F18608" s="197">
        <v>1</v>
      </c>
      <c r="G18608" s="203" t="s">
        <v>288</v>
      </c>
      <c r="H18608" s="325">
        <f>H18604+1</f>
        <v>538</v>
      </c>
      <c r="R18608" s="200"/>
    </row>
    <row r="18609" spans="1:18" ht="14.6" customHeight="1" x14ac:dyDescent="0.5">
      <c r="A18609" s="525" t="s">
        <v>1280</v>
      </c>
      <c r="B18609" s="202">
        <f t="shared" ref="B18609" si="26198">B18605+1</f>
        <v>1346</v>
      </c>
      <c r="C18609" s="407" t="str">
        <f t="shared" ref="C18609" si="26199">C18605</f>
        <v>Daniel 1290</v>
      </c>
      <c r="D18609" s="216" t="str">
        <f t="shared" ref="D18609" si="26200">D18605</f>
        <v>Exodus</v>
      </c>
      <c r="E18609" s="212" t="str">
        <f t="shared" ref="E18609" si="26201">E18605</f>
        <v>AD</v>
      </c>
      <c r="F18609" s="197">
        <v>2</v>
      </c>
      <c r="G18609" s="206" t="s">
        <v>604</v>
      </c>
      <c r="H18609" s="325"/>
      <c r="R18609" s="200"/>
    </row>
    <row r="18610" spans="1:18" ht="14.6" customHeight="1" x14ac:dyDescent="0.5">
      <c r="A18610" s="523">
        <f t="shared" ref="A18610" si="26202">A18606+1</f>
        <v>1324</v>
      </c>
      <c r="B18610" s="216" t="str">
        <f t="shared" si="26116"/>
        <v>Olympiad</v>
      </c>
      <c r="C18610" s="408">
        <f t="shared" ref="C18610" si="26203">C18606+1</f>
        <v>1156</v>
      </c>
      <c r="D18610" s="217">
        <f t="shared" ref="D18610" si="26204">D18606+1</f>
        <v>2053</v>
      </c>
      <c r="E18610" s="212"/>
      <c r="F18610" s="197">
        <v>3</v>
      </c>
      <c r="G18610" s="208" t="s">
        <v>287</v>
      </c>
      <c r="H18610" s="367"/>
      <c r="R18610" s="200"/>
    </row>
    <row r="18611" spans="1:18" ht="14.6" customHeight="1" thickBot="1" x14ac:dyDescent="0.55000000000000004">
      <c r="A18611" s="526"/>
      <c r="B18611" s="217">
        <f t="shared" si="26116"/>
        <v>337</v>
      </c>
      <c r="C18611" s="406" t="str">
        <f t="shared" si="26096"/>
        <v>7 Times</v>
      </c>
      <c r="D18611" s="217" t="str">
        <f t="shared" ref="D18611" si="26205">INT((D18610-D$10559-1)/49+1)&amp;"/"&amp;MOD(INT((D18610-D$10559-1)/7),7)+1&amp;"/"&amp;MOD(D18610-D$10559-1,7)+1</f>
        <v>42/1/4</v>
      </c>
      <c r="E18611" s="214"/>
      <c r="F18611" s="197">
        <v>4</v>
      </c>
      <c r="G18611" s="209" t="s">
        <v>605</v>
      </c>
      <c r="H18611" s="324" t="str">
        <f>H18607</f>
        <v>Dn 2300</v>
      </c>
      <c r="R18611" s="200"/>
    </row>
    <row r="18612" spans="1:18" ht="14.6" customHeight="1" x14ac:dyDescent="0.5">
      <c r="A18612" s="524" t="s">
        <v>1279</v>
      </c>
      <c r="B18612" s="217" t="s">
        <v>1188</v>
      </c>
      <c r="C18612" s="407">
        <f t="shared" si="26195"/>
        <v>1175</v>
      </c>
      <c r="D18612" s="202" t="str">
        <f t="shared" ref="D18612" si="26206">IF(MOD(D18610-D$10559-1,49)=0,"Jub",IF(MOD(D18610-D$10559,7)=0,"Sab","Yr"))&amp;" "&amp;IF(MOD(D18610-D$10559-1,49)=0,INT(D18610-D$10559-1)/49,"")</f>
        <v xml:space="preserve">Yr </v>
      </c>
      <c r="E18612" s="201">
        <f t="shared" ref="E18612" si="26207">E18608+1</f>
        <v>572</v>
      </c>
      <c r="F18612" s="197">
        <v>1</v>
      </c>
      <c r="G18612" s="203" t="s">
        <v>288</v>
      </c>
      <c r="H18612" s="325">
        <f>H18608+1</f>
        <v>539</v>
      </c>
      <c r="R18612" s="200"/>
    </row>
    <row r="18613" spans="1:18" ht="14.6" customHeight="1" x14ac:dyDescent="0.5">
      <c r="A18613" s="525" t="s">
        <v>1280</v>
      </c>
      <c r="B18613" s="202">
        <f t="shared" ref="B18613" si="26208">B18609+1</f>
        <v>1347</v>
      </c>
      <c r="C18613" s="407" t="str">
        <f t="shared" ref="C18613" si="26209">C18609</f>
        <v>Daniel 1290</v>
      </c>
      <c r="D18613" s="216" t="str">
        <f t="shared" ref="D18613" si="26210">D18609</f>
        <v>Exodus</v>
      </c>
      <c r="E18613" s="212" t="str">
        <f t="shared" ref="E18613" si="26211">E18609</f>
        <v>AD</v>
      </c>
      <c r="F18613" s="197">
        <v>2</v>
      </c>
      <c r="G18613" s="206" t="s">
        <v>604</v>
      </c>
      <c r="H18613" s="325"/>
      <c r="R18613" s="200"/>
    </row>
    <row r="18614" spans="1:18" ht="14.6" customHeight="1" x14ac:dyDescent="0.5">
      <c r="A18614" s="523">
        <f t="shared" ref="A18614" si="26212">A18610+1</f>
        <v>1325</v>
      </c>
      <c r="B18614" s="216" t="str">
        <f t="shared" si="26127"/>
        <v>Olympiad</v>
      </c>
      <c r="C18614" s="408">
        <f t="shared" ref="C18614" si="26213">C18610+1</f>
        <v>1157</v>
      </c>
      <c r="D18614" s="217">
        <f t="shared" ref="D18614" si="26214">D18610+1</f>
        <v>2054</v>
      </c>
      <c r="E18614" s="212"/>
      <c r="F18614" s="197">
        <v>3</v>
      </c>
      <c r="G18614" s="208" t="s">
        <v>287</v>
      </c>
      <c r="H18614" s="367"/>
      <c r="R18614" s="200"/>
    </row>
    <row r="18615" spans="1:18" ht="14.6" customHeight="1" thickBot="1" x14ac:dyDescent="0.55000000000000004">
      <c r="A18615" s="526"/>
      <c r="B18615" s="217">
        <f t="shared" si="26127"/>
        <v>337</v>
      </c>
      <c r="C18615" s="406" t="str">
        <f t="shared" si="26096"/>
        <v>7 Times</v>
      </c>
      <c r="D18615" s="217" t="str">
        <f t="shared" ref="D18615" si="26215">INT((D18614-D$10559-1)/49+1)&amp;"/"&amp;MOD(INT((D18614-D$10559-1)/7),7)+1&amp;"/"&amp;MOD(D18614-D$10559-1,7)+1</f>
        <v>42/1/5</v>
      </c>
      <c r="E18615" s="214"/>
      <c r="F18615" s="197">
        <v>4</v>
      </c>
      <c r="G18615" s="209" t="s">
        <v>605</v>
      </c>
      <c r="H18615" s="324" t="str">
        <f>H18611</f>
        <v>Dn 2300</v>
      </c>
      <c r="R18615" s="200"/>
    </row>
    <row r="18616" spans="1:18" ht="14.6" customHeight="1" x14ac:dyDescent="0.5">
      <c r="A18616" s="524" t="s">
        <v>1279</v>
      </c>
      <c r="B18616" s="217" t="s">
        <v>1189</v>
      </c>
      <c r="C18616" s="407">
        <f t="shared" si="26195"/>
        <v>1176</v>
      </c>
      <c r="D18616" s="202" t="str">
        <f t="shared" ref="D18616" si="26216">IF(MOD(D18614-D$10559-1,49)=0,"Jub",IF(MOD(D18614-D$10559,7)=0,"Sab","Yr"))&amp;" "&amp;IF(MOD(D18614-D$10559-1,49)=0,INT(D18614-D$10559-1)/49,"")</f>
        <v xml:space="preserve">Yr </v>
      </c>
      <c r="E18616" s="201">
        <f t="shared" ref="E18616" si="26217">E18612+1</f>
        <v>573</v>
      </c>
      <c r="F18616" s="197">
        <v>1</v>
      </c>
      <c r="G18616" s="203" t="s">
        <v>288</v>
      </c>
      <c r="H18616" s="325">
        <f>H18612+1</f>
        <v>540</v>
      </c>
      <c r="R18616" s="200"/>
    </row>
    <row r="18617" spans="1:18" ht="14.6" customHeight="1" x14ac:dyDescent="0.5">
      <c r="A18617" s="525" t="s">
        <v>1280</v>
      </c>
      <c r="B18617" s="202">
        <f t="shared" ref="B18617" si="26218">B18613+1</f>
        <v>1348</v>
      </c>
      <c r="C18617" s="407" t="str">
        <f t="shared" ref="C18617" si="26219">C18613</f>
        <v>Daniel 1290</v>
      </c>
      <c r="D18617" s="216" t="str">
        <f t="shared" ref="D18617" si="26220">D18613</f>
        <v>Exodus</v>
      </c>
      <c r="E18617" s="212" t="str">
        <f t="shared" ref="E18617" si="26221">E18613</f>
        <v>AD</v>
      </c>
      <c r="F18617" s="197">
        <v>2</v>
      </c>
      <c r="G18617" s="206" t="s">
        <v>604</v>
      </c>
      <c r="H18617" s="325"/>
      <c r="R18617" s="200"/>
    </row>
    <row r="18618" spans="1:18" ht="14.6" customHeight="1" x14ac:dyDescent="0.5">
      <c r="A18618" s="523">
        <f t="shared" ref="A18618" si="26222">A18614+1</f>
        <v>1326</v>
      </c>
      <c r="B18618" s="216" t="str">
        <f t="shared" ref="B18618" si="26223">B18614</f>
        <v>Olympiad</v>
      </c>
      <c r="C18618" s="408">
        <f t="shared" ref="C18618" si="26224">C18614+1</f>
        <v>1158</v>
      </c>
      <c r="D18618" s="217">
        <f t="shared" ref="D18618" si="26225">D18614+1</f>
        <v>2055</v>
      </c>
      <c r="E18618" s="212"/>
      <c r="F18618" s="197">
        <v>3</v>
      </c>
      <c r="G18618" s="208" t="s">
        <v>287</v>
      </c>
      <c r="H18618" s="367"/>
      <c r="R18618" s="200"/>
    </row>
    <row r="18619" spans="1:18" ht="14.6" customHeight="1" thickBot="1" x14ac:dyDescent="0.55000000000000004">
      <c r="A18619" s="526"/>
      <c r="B18619" s="217">
        <f t="shared" ref="B18619" si="26226">B18615+1</f>
        <v>338</v>
      </c>
      <c r="C18619" s="406" t="str">
        <f t="shared" si="26096"/>
        <v>7 Times</v>
      </c>
      <c r="D18619" s="217" t="str">
        <f t="shared" ref="D18619" si="26227">INT((D18618-D$10559-1)/49+1)&amp;"/"&amp;MOD(INT((D18618-D$10559-1)/7),7)+1&amp;"/"&amp;MOD(D18618-D$10559-1,7)+1</f>
        <v>42/1/6</v>
      </c>
      <c r="E18619" s="214"/>
      <c r="F18619" s="197">
        <v>4</v>
      </c>
      <c r="G18619" s="209" t="s">
        <v>605</v>
      </c>
      <c r="H18619" s="324" t="str">
        <f>H18615</f>
        <v>Dn 2300</v>
      </c>
      <c r="R18619" s="200"/>
    </row>
    <row r="18620" spans="1:18" ht="14.6" customHeight="1" x14ac:dyDescent="0.5">
      <c r="A18620" s="524" t="s">
        <v>1279</v>
      </c>
      <c r="B18620" s="217" t="s">
        <v>1186</v>
      </c>
      <c r="C18620" s="407">
        <f t="shared" si="26195"/>
        <v>1177</v>
      </c>
      <c r="D18620" s="202" t="str">
        <f t="shared" ref="D18620" si="26228">IF(MOD(D18618-D$10559-1,49)=0,"Jub",IF(MOD(D18618-D$10559,7)=0,"Sab","Yr"))&amp;" "&amp;IF(MOD(D18618-D$10559-1,49)=0,INT(D18618-D$10559-1)/49,"")</f>
        <v xml:space="preserve">Yr </v>
      </c>
      <c r="E18620" s="201">
        <f t="shared" ref="E18620" si="26229">E18616+1</f>
        <v>574</v>
      </c>
      <c r="F18620" s="197">
        <v>1</v>
      </c>
      <c r="G18620" s="203" t="s">
        <v>288</v>
      </c>
      <c r="H18620" s="325">
        <f>H18616+1</f>
        <v>541</v>
      </c>
      <c r="R18620" s="200"/>
    </row>
    <row r="18621" spans="1:18" ht="14.6" customHeight="1" x14ac:dyDescent="0.5">
      <c r="A18621" s="525" t="s">
        <v>1280</v>
      </c>
      <c r="B18621" s="202">
        <f t="shared" ref="B18621" si="26230">B18617+1</f>
        <v>1349</v>
      </c>
      <c r="C18621" s="407" t="str">
        <f t="shared" ref="C18621" si="26231">C18617</f>
        <v>Daniel 1290</v>
      </c>
      <c r="D18621" s="216" t="str">
        <f t="shared" ref="D18621" si="26232">D18617</f>
        <v>Exodus</v>
      </c>
      <c r="E18621" s="212" t="str">
        <f t="shared" ref="E18621" si="26233">E18617</f>
        <v>AD</v>
      </c>
      <c r="F18621" s="197">
        <v>2</v>
      </c>
      <c r="G18621" s="206" t="s">
        <v>604</v>
      </c>
      <c r="H18621" s="325"/>
      <c r="R18621" s="200"/>
    </row>
    <row r="18622" spans="1:18" ht="14.6" customHeight="1" x14ac:dyDescent="0.5">
      <c r="A18622" s="523">
        <f t="shared" ref="A18622" si="26234">A18618+1</f>
        <v>1327</v>
      </c>
      <c r="B18622" s="216" t="str">
        <f t="shared" si="26105"/>
        <v>Olympiad</v>
      </c>
      <c r="C18622" s="408">
        <f t="shared" ref="C18622" si="26235">C18618+1</f>
        <v>1159</v>
      </c>
      <c r="D18622" s="217">
        <f t="shared" ref="D18622" si="26236">D18618+1</f>
        <v>2056</v>
      </c>
      <c r="E18622" s="212"/>
      <c r="F18622" s="197">
        <v>3</v>
      </c>
      <c r="G18622" s="208" t="s">
        <v>287</v>
      </c>
      <c r="H18622" s="367"/>
      <c r="R18622" s="200"/>
    </row>
    <row r="18623" spans="1:18" ht="14.6" customHeight="1" thickBot="1" x14ac:dyDescent="0.55000000000000004">
      <c r="A18623" s="526"/>
      <c r="B18623" s="217">
        <f t="shared" si="26105"/>
        <v>338</v>
      </c>
      <c r="C18623" s="406" t="str">
        <f t="shared" si="26096"/>
        <v>7 Times</v>
      </c>
      <c r="D18623" s="359" t="str">
        <f t="shared" ref="D18623" si="26237">INT((D18622-D$10559-1)/49+1)&amp;"/"&amp;MOD(INT((D18622-D$10559-1)/7),7)+1&amp;"/"&amp;MOD(D18622-D$10559-1,7)+1</f>
        <v>42/1/7</v>
      </c>
      <c r="E18623" s="214"/>
      <c r="F18623" s="197">
        <v>4</v>
      </c>
      <c r="G18623" s="209" t="s">
        <v>605</v>
      </c>
      <c r="H18623" s="324" t="str">
        <f>H18619</f>
        <v>Dn 2300</v>
      </c>
      <c r="R18623" s="200"/>
    </row>
    <row r="18624" spans="1:18" ht="14.6" customHeight="1" x14ac:dyDescent="0.5">
      <c r="A18624" s="524" t="s">
        <v>1279</v>
      </c>
      <c r="B18624" s="217" t="s">
        <v>1187</v>
      </c>
      <c r="C18624" s="407">
        <f t="shared" si="26195"/>
        <v>1178</v>
      </c>
      <c r="D18624" s="360" t="str">
        <f t="shared" ref="D18624" si="26238">IF(MOD(D18622-D$10559-1,49)=0,"Jub",IF(MOD(D18622-D$10559,7)=0,"Sab","Yr"))&amp;" "&amp;IF(MOD(D18622-D$10559-1,49)=0,INT(D18622-D$10559-1)/49,"")</f>
        <v xml:space="preserve">Sab </v>
      </c>
      <c r="E18624" s="201">
        <f t="shared" ref="E18624" si="26239">E18620+1</f>
        <v>575</v>
      </c>
      <c r="F18624" s="197">
        <v>1</v>
      </c>
      <c r="G18624" s="203" t="s">
        <v>288</v>
      </c>
      <c r="H18624" s="325">
        <f>H18620+1</f>
        <v>542</v>
      </c>
      <c r="R18624" s="200"/>
    </row>
    <row r="18625" spans="1:18" ht="14.6" customHeight="1" x14ac:dyDescent="0.5">
      <c r="A18625" s="525" t="s">
        <v>1280</v>
      </c>
      <c r="B18625" s="202">
        <f t="shared" ref="B18625" si="26240">B18621+1</f>
        <v>1350</v>
      </c>
      <c r="C18625" s="407" t="str">
        <f t="shared" ref="C18625" si="26241">C18621</f>
        <v>Daniel 1290</v>
      </c>
      <c r="D18625" s="361" t="str">
        <f t="shared" ref="D18625" si="26242">D18621</f>
        <v>Exodus</v>
      </c>
      <c r="E18625" s="212" t="str">
        <f t="shared" ref="E18625" si="26243">E18621</f>
        <v>AD</v>
      </c>
      <c r="F18625" s="197">
        <v>2</v>
      </c>
      <c r="G18625" s="206" t="s">
        <v>604</v>
      </c>
      <c r="H18625" s="325"/>
      <c r="R18625" s="200"/>
    </row>
    <row r="18626" spans="1:18" ht="14.6" customHeight="1" x14ac:dyDescent="0.5">
      <c r="A18626" s="523">
        <f t="shared" ref="A18626" si="26244">A18622+1</f>
        <v>1328</v>
      </c>
      <c r="B18626" s="216" t="str">
        <f t="shared" si="26116"/>
        <v>Olympiad</v>
      </c>
      <c r="C18626" s="408">
        <f t="shared" ref="C18626" si="26245">C18622+1</f>
        <v>1160</v>
      </c>
      <c r="D18626" s="359">
        <f t="shared" ref="D18626" si="26246">D18622+1</f>
        <v>2057</v>
      </c>
      <c r="E18626" s="212"/>
      <c r="F18626" s="197">
        <v>3</v>
      </c>
      <c r="G18626" s="208" t="s">
        <v>287</v>
      </c>
      <c r="H18626" s="367"/>
      <c r="R18626" s="200"/>
    </row>
    <row r="18627" spans="1:18" ht="14.6" customHeight="1" thickBot="1" x14ac:dyDescent="0.55000000000000004">
      <c r="A18627" s="526"/>
      <c r="B18627" s="217">
        <f t="shared" si="26116"/>
        <v>338</v>
      </c>
      <c r="C18627" s="406" t="str">
        <f t="shared" si="26096"/>
        <v>7 Times</v>
      </c>
      <c r="D18627" s="217" t="str">
        <f t="shared" ref="D18627" si="26247">INT((D18626-D$10559-1)/49+1)&amp;"/"&amp;MOD(INT((D18626-D$10559-1)/7),7)+1&amp;"/"&amp;MOD(D18626-D$10559-1,7)+1</f>
        <v>42/2/1</v>
      </c>
      <c r="E18627" s="214"/>
      <c r="F18627" s="197">
        <v>4</v>
      </c>
      <c r="G18627" s="209" t="s">
        <v>605</v>
      </c>
      <c r="H18627" s="324" t="str">
        <f>H18623</f>
        <v>Dn 2300</v>
      </c>
      <c r="R18627" s="200"/>
    </row>
    <row r="18628" spans="1:18" ht="14.6" customHeight="1" x14ac:dyDescent="0.5">
      <c r="A18628" s="524" t="s">
        <v>1279</v>
      </c>
      <c r="B18628" s="217" t="s">
        <v>1188</v>
      </c>
      <c r="C18628" s="407">
        <f t="shared" si="26195"/>
        <v>1179</v>
      </c>
      <c r="D18628" s="202" t="str">
        <f t="shared" ref="D18628" si="26248">IF(MOD(D18626-D$10559-1,49)=0,"Jub",IF(MOD(D18626-D$10559,7)=0,"Sab","Yr"))&amp;" "&amp;IF(MOD(D18626-D$10559-1,49)=0,INT(D18626-D$10559-1)/49,"")</f>
        <v xml:space="preserve">Yr </v>
      </c>
      <c r="E18628" s="201">
        <f t="shared" ref="E18628" si="26249">E18624+1</f>
        <v>576</v>
      </c>
      <c r="F18628" s="197">
        <v>1</v>
      </c>
      <c r="G18628" s="203" t="s">
        <v>288</v>
      </c>
      <c r="H18628" s="325">
        <f>H18624+1</f>
        <v>543</v>
      </c>
      <c r="R18628" s="200"/>
    </row>
    <row r="18629" spans="1:18" ht="14.6" customHeight="1" x14ac:dyDescent="0.5">
      <c r="A18629" s="525" t="s">
        <v>1280</v>
      </c>
      <c r="B18629" s="202">
        <f t="shared" ref="B18629" si="26250">B18625+1</f>
        <v>1351</v>
      </c>
      <c r="C18629" s="407" t="str">
        <f t="shared" ref="C18629" si="26251">C18625</f>
        <v>Daniel 1290</v>
      </c>
      <c r="D18629" s="216" t="str">
        <f t="shared" ref="D18629" si="26252">D18625</f>
        <v>Exodus</v>
      </c>
      <c r="E18629" s="212" t="str">
        <f t="shared" ref="E18629" si="26253">E18625</f>
        <v>AD</v>
      </c>
      <c r="F18629" s="197">
        <v>2</v>
      </c>
      <c r="G18629" s="206" t="s">
        <v>604</v>
      </c>
      <c r="H18629" s="325"/>
      <c r="R18629" s="200"/>
    </row>
    <row r="18630" spans="1:18" ht="14.6" customHeight="1" x14ac:dyDescent="0.5">
      <c r="A18630" s="523">
        <f t="shared" ref="A18630" si="26254">A18626+1</f>
        <v>1329</v>
      </c>
      <c r="B18630" s="216" t="str">
        <f t="shared" si="26127"/>
        <v>Olympiad</v>
      </c>
      <c r="C18630" s="408">
        <f t="shared" ref="C18630" si="26255">C18626+1</f>
        <v>1161</v>
      </c>
      <c r="D18630" s="217">
        <f t="shared" ref="D18630" si="26256">D18626+1</f>
        <v>2058</v>
      </c>
      <c r="E18630" s="212"/>
      <c r="F18630" s="197">
        <v>3</v>
      </c>
      <c r="G18630" s="208" t="s">
        <v>287</v>
      </c>
      <c r="H18630" s="367"/>
      <c r="R18630" s="200"/>
    </row>
    <row r="18631" spans="1:18" ht="14.6" customHeight="1" thickBot="1" x14ac:dyDescent="0.55000000000000004">
      <c r="A18631" s="526"/>
      <c r="B18631" s="217">
        <f t="shared" si="26127"/>
        <v>338</v>
      </c>
      <c r="C18631" s="406" t="str">
        <f t="shared" si="26096"/>
        <v>7 Times</v>
      </c>
      <c r="D18631" s="217" t="str">
        <f t="shared" ref="D18631" si="26257">INT((D18630-D$10559-1)/49+1)&amp;"/"&amp;MOD(INT((D18630-D$10559-1)/7),7)+1&amp;"/"&amp;MOD(D18630-D$10559-1,7)+1</f>
        <v>42/2/2</v>
      </c>
      <c r="E18631" s="214"/>
      <c r="F18631" s="197">
        <v>4</v>
      </c>
      <c r="G18631" s="209" t="s">
        <v>605</v>
      </c>
      <c r="H18631" s="324" t="str">
        <f>H18627</f>
        <v>Dn 2300</v>
      </c>
      <c r="R18631" s="200"/>
    </row>
    <row r="18632" spans="1:18" ht="14.6" customHeight="1" x14ac:dyDescent="0.5">
      <c r="A18632" s="524" t="s">
        <v>1279</v>
      </c>
      <c r="B18632" s="217" t="s">
        <v>1189</v>
      </c>
      <c r="C18632" s="407">
        <f t="shared" si="26195"/>
        <v>1180</v>
      </c>
      <c r="D18632" s="202" t="str">
        <f t="shared" ref="D18632" si="26258">IF(MOD(D18630-D$10559-1,49)=0,"Jub",IF(MOD(D18630-D$10559,7)=0,"Sab","Yr"))&amp;" "&amp;IF(MOD(D18630-D$10559-1,49)=0,INT(D18630-D$10559-1)/49,"")</f>
        <v xml:space="preserve">Yr </v>
      </c>
      <c r="E18632" s="201">
        <f t="shared" ref="E18632" si="26259">E18628+1</f>
        <v>577</v>
      </c>
      <c r="F18632" s="197">
        <v>1</v>
      </c>
      <c r="G18632" s="203" t="s">
        <v>288</v>
      </c>
      <c r="H18632" s="325">
        <f>H18628+1</f>
        <v>544</v>
      </c>
      <c r="R18632" s="200"/>
    </row>
    <row r="18633" spans="1:18" ht="14.6" customHeight="1" x14ac:dyDescent="0.5">
      <c r="A18633" s="525" t="s">
        <v>1280</v>
      </c>
      <c r="B18633" s="202">
        <f t="shared" ref="B18633" si="26260">B18629+1</f>
        <v>1352</v>
      </c>
      <c r="C18633" s="407" t="str">
        <f t="shared" ref="C18633" si="26261">C18629</f>
        <v>Daniel 1290</v>
      </c>
      <c r="D18633" s="216" t="str">
        <f t="shared" ref="D18633" si="26262">D18629</f>
        <v>Exodus</v>
      </c>
      <c r="E18633" s="212" t="str">
        <f t="shared" ref="E18633" si="26263">E18629</f>
        <v>AD</v>
      </c>
      <c r="F18633" s="197">
        <v>2</v>
      </c>
      <c r="G18633" s="206" t="s">
        <v>604</v>
      </c>
      <c r="H18633" s="325"/>
      <c r="R18633" s="200"/>
    </row>
    <row r="18634" spans="1:18" ht="14.6" customHeight="1" x14ac:dyDescent="0.5">
      <c r="A18634" s="523">
        <f t="shared" ref="A18634" si="26264">A18630+1</f>
        <v>1330</v>
      </c>
      <c r="B18634" s="216" t="str">
        <f t="shared" ref="B18634" si="26265">B18630</f>
        <v>Olympiad</v>
      </c>
      <c r="C18634" s="408">
        <f t="shared" ref="C18634" si="26266">C18630+1</f>
        <v>1162</v>
      </c>
      <c r="D18634" s="217">
        <f t="shared" ref="D18634" si="26267">D18630+1</f>
        <v>2059</v>
      </c>
      <c r="E18634" s="212"/>
      <c r="F18634" s="197">
        <v>3</v>
      </c>
      <c r="G18634" s="208" t="s">
        <v>287</v>
      </c>
      <c r="H18634" s="367"/>
      <c r="R18634" s="200"/>
    </row>
    <row r="18635" spans="1:18" ht="14.6" customHeight="1" thickBot="1" x14ac:dyDescent="0.55000000000000004">
      <c r="A18635" s="526"/>
      <c r="B18635" s="217">
        <f t="shared" ref="B18635" si="26268">B18631+1</f>
        <v>339</v>
      </c>
      <c r="C18635" s="406" t="str">
        <f t="shared" ref="C18635:C18695" si="26269">C18631</f>
        <v>7 Times</v>
      </c>
      <c r="D18635" s="217" t="str">
        <f t="shared" ref="D18635" si="26270">INT((D18634-D$10559-1)/49+1)&amp;"/"&amp;MOD(INT((D18634-D$10559-1)/7),7)+1&amp;"/"&amp;MOD(D18634-D$10559-1,7)+1</f>
        <v>42/2/3</v>
      </c>
      <c r="E18635" s="214"/>
      <c r="F18635" s="197">
        <v>4</v>
      </c>
      <c r="G18635" s="209" t="s">
        <v>605</v>
      </c>
      <c r="H18635" s="324" t="str">
        <f>H18631</f>
        <v>Dn 2300</v>
      </c>
      <c r="R18635" s="200"/>
    </row>
    <row r="18636" spans="1:18" ht="14.6" customHeight="1" x14ac:dyDescent="0.5">
      <c r="A18636" s="524" t="s">
        <v>1279</v>
      </c>
      <c r="B18636" s="217" t="s">
        <v>1186</v>
      </c>
      <c r="C18636" s="407">
        <f t="shared" si="26195"/>
        <v>1181</v>
      </c>
      <c r="D18636" s="202" t="str">
        <f t="shared" ref="D18636" si="26271">IF(MOD(D18634-D$10559-1,49)=0,"Jub",IF(MOD(D18634-D$10559,7)=0,"Sab","Yr"))&amp;" "&amp;IF(MOD(D18634-D$10559-1,49)=0,INT(D18634-D$10559-1)/49,"")</f>
        <v xml:space="preserve">Yr </v>
      </c>
      <c r="E18636" s="201">
        <f t="shared" ref="E18636" si="26272">E18632+1</f>
        <v>578</v>
      </c>
      <c r="F18636" s="197">
        <v>1</v>
      </c>
      <c r="G18636" s="203" t="s">
        <v>288</v>
      </c>
      <c r="H18636" s="325">
        <f>H18632+1</f>
        <v>545</v>
      </c>
      <c r="R18636" s="200"/>
    </row>
    <row r="18637" spans="1:18" ht="14.6" customHeight="1" x14ac:dyDescent="0.5">
      <c r="A18637" s="525" t="s">
        <v>1280</v>
      </c>
      <c r="B18637" s="202">
        <f t="shared" ref="B18637" si="26273">B18633+1</f>
        <v>1353</v>
      </c>
      <c r="C18637" s="407" t="str">
        <f t="shared" ref="C18637" si="26274">C18633</f>
        <v>Daniel 1290</v>
      </c>
      <c r="D18637" s="216" t="str">
        <f t="shared" ref="D18637" si="26275">D18633</f>
        <v>Exodus</v>
      </c>
      <c r="E18637" s="212" t="str">
        <f t="shared" ref="E18637" si="26276">E18633</f>
        <v>AD</v>
      </c>
      <c r="F18637" s="197">
        <v>2</v>
      </c>
      <c r="G18637" s="206" t="s">
        <v>604</v>
      </c>
      <c r="H18637" s="325"/>
      <c r="R18637" s="200"/>
    </row>
    <row r="18638" spans="1:18" ht="14.6" customHeight="1" x14ac:dyDescent="0.5">
      <c r="A18638" s="523">
        <f t="shared" ref="A18638" si="26277">A18634+1</f>
        <v>1331</v>
      </c>
      <c r="B18638" s="216" t="str">
        <f t="shared" ref="B18638:B18687" si="26278">B18634</f>
        <v>Olympiad</v>
      </c>
      <c r="C18638" s="408">
        <f t="shared" ref="C18638" si="26279">C18634+1</f>
        <v>1163</v>
      </c>
      <c r="D18638" s="217">
        <f t="shared" ref="D18638" si="26280">D18634+1</f>
        <v>2060</v>
      </c>
      <c r="E18638" s="212"/>
      <c r="F18638" s="197">
        <v>3</v>
      </c>
      <c r="G18638" s="208" t="s">
        <v>287</v>
      </c>
      <c r="H18638" s="367"/>
      <c r="R18638" s="200"/>
    </row>
    <row r="18639" spans="1:18" ht="14.6" customHeight="1" thickBot="1" x14ac:dyDescent="0.55000000000000004">
      <c r="A18639" s="526"/>
      <c r="B18639" s="217">
        <f t="shared" si="26278"/>
        <v>339</v>
      </c>
      <c r="C18639" s="406" t="str">
        <f t="shared" si="26269"/>
        <v>7 Times</v>
      </c>
      <c r="D18639" s="217" t="str">
        <f t="shared" ref="D18639" si="26281">INT((D18638-D$10559-1)/49+1)&amp;"/"&amp;MOD(INT((D18638-D$10559-1)/7),7)+1&amp;"/"&amp;MOD(D18638-D$10559-1,7)+1</f>
        <v>42/2/4</v>
      </c>
      <c r="E18639" s="214"/>
      <c r="F18639" s="197">
        <v>4</v>
      </c>
      <c r="G18639" s="209" t="s">
        <v>605</v>
      </c>
      <c r="H18639" s="324" t="str">
        <f>H18635</f>
        <v>Dn 2300</v>
      </c>
      <c r="R18639" s="200"/>
    </row>
    <row r="18640" spans="1:18" ht="14.6" customHeight="1" x14ac:dyDescent="0.5">
      <c r="A18640" s="524" t="s">
        <v>1279</v>
      </c>
      <c r="B18640" s="217" t="s">
        <v>1187</v>
      </c>
      <c r="C18640" s="407">
        <f t="shared" si="26195"/>
        <v>1182</v>
      </c>
      <c r="D18640" s="202" t="str">
        <f t="shared" ref="D18640" si="26282">IF(MOD(D18638-D$10559-1,49)=0,"Jub",IF(MOD(D18638-D$10559,7)=0,"Sab","Yr"))&amp;" "&amp;IF(MOD(D18638-D$10559-1,49)=0,INT(D18638-D$10559-1)/49,"")</f>
        <v xml:space="preserve">Yr </v>
      </c>
      <c r="E18640" s="201">
        <f t="shared" ref="E18640" si="26283">E18636+1</f>
        <v>579</v>
      </c>
      <c r="F18640" s="197">
        <v>1</v>
      </c>
      <c r="G18640" s="203" t="s">
        <v>288</v>
      </c>
      <c r="H18640" s="325">
        <f>H18636+1</f>
        <v>546</v>
      </c>
      <c r="R18640" s="200"/>
    </row>
    <row r="18641" spans="1:18" ht="14.6" customHeight="1" x14ac:dyDescent="0.5">
      <c r="A18641" s="525" t="s">
        <v>1280</v>
      </c>
      <c r="B18641" s="202">
        <f t="shared" ref="B18641" si="26284">B18637+1</f>
        <v>1354</v>
      </c>
      <c r="C18641" s="407" t="str">
        <f t="shared" ref="C18641" si="26285">C18637</f>
        <v>Daniel 1290</v>
      </c>
      <c r="D18641" s="216" t="str">
        <f t="shared" ref="D18641" si="26286">D18637</f>
        <v>Exodus</v>
      </c>
      <c r="E18641" s="212" t="str">
        <f t="shared" ref="E18641" si="26287">E18637</f>
        <v>AD</v>
      </c>
      <c r="F18641" s="197">
        <v>2</v>
      </c>
      <c r="G18641" s="206" t="s">
        <v>604</v>
      </c>
      <c r="H18641" s="325"/>
      <c r="R18641" s="200"/>
    </row>
    <row r="18642" spans="1:18" ht="14.6" customHeight="1" x14ac:dyDescent="0.5">
      <c r="A18642" s="523">
        <f t="shared" ref="A18642" si="26288">A18638+1</f>
        <v>1332</v>
      </c>
      <c r="B18642" s="216" t="str">
        <f t="shared" ref="B18642:B18691" si="26289">B18638</f>
        <v>Olympiad</v>
      </c>
      <c r="C18642" s="408">
        <f t="shared" ref="C18642" si="26290">C18638+1</f>
        <v>1164</v>
      </c>
      <c r="D18642" s="217">
        <f t="shared" ref="D18642" si="26291">D18638+1</f>
        <v>2061</v>
      </c>
      <c r="E18642" s="212"/>
      <c r="F18642" s="197">
        <v>3</v>
      </c>
      <c r="G18642" s="208" t="s">
        <v>287</v>
      </c>
      <c r="H18642" s="367"/>
      <c r="R18642" s="200"/>
    </row>
    <row r="18643" spans="1:18" ht="14.6" customHeight="1" thickBot="1" x14ac:dyDescent="0.55000000000000004">
      <c r="A18643" s="526"/>
      <c r="B18643" s="217">
        <f t="shared" si="26289"/>
        <v>339</v>
      </c>
      <c r="C18643" s="406" t="str">
        <f t="shared" si="26269"/>
        <v>7 Times</v>
      </c>
      <c r="D18643" s="217" t="str">
        <f t="shared" ref="D18643" si="26292">INT((D18642-D$10559-1)/49+1)&amp;"/"&amp;MOD(INT((D18642-D$10559-1)/7),7)+1&amp;"/"&amp;MOD(D18642-D$10559-1,7)+1</f>
        <v>42/2/5</v>
      </c>
      <c r="E18643" s="214"/>
      <c r="F18643" s="197">
        <v>4</v>
      </c>
      <c r="G18643" s="209" t="s">
        <v>605</v>
      </c>
      <c r="H18643" s="324" t="str">
        <f>H18639</f>
        <v>Dn 2300</v>
      </c>
      <c r="R18643" s="200"/>
    </row>
    <row r="18644" spans="1:18" ht="14.6" customHeight="1" x14ac:dyDescent="0.5">
      <c r="A18644" s="524" t="s">
        <v>1279</v>
      </c>
      <c r="B18644" s="217" t="s">
        <v>1188</v>
      </c>
      <c r="C18644" s="407">
        <f t="shared" si="26195"/>
        <v>1183</v>
      </c>
      <c r="D18644" s="202" t="str">
        <f t="shared" ref="D18644" si="26293">IF(MOD(D18642-D$10559-1,49)=0,"Jub",IF(MOD(D18642-D$10559,7)=0,"Sab","Yr"))&amp;" "&amp;IF(MOD(D18642-D$10559-1,49)=0,INT(D18642-D$10559-1)/49,"")</f>
        <v xml:space="preserve">Yr </v>
      </c>
      <c r="E18644" s="201">
        <f t="shared" ref="E18644" si="26294">E18640+1</f>
        <v>580</v>
      </c>
      <c r="F18644" s="197">
        <v>1</v>
      </c>
      <c r="G18644" s="203" t="s">
        <v>288</v>
      </c>
      <c r="H18644" s="325">
        <f>H18640+1</f>
        <v>547</v>
      </c>
      <c r="R18644" s="200"/>
    </row>
    <row r="18645" spans="1:18" ht="14.6" customHeight="1" x14ac:dyDescent="0.5">
      <c r="A18645" s="525" t="s">
        <v>1280</v>
      </c>
      <c r="B18645" s="202">
        <f t="shared" ref="B18645" si="26295">B18641+1</f>
        <v>1355</v>
      </c>
      <c r="C18645" s="407" t="str">
        <f t="shared" ref="C18645" si="26296">C18641</f>
        <v>Daniel 1290</v>
      </c>
      <c r="D18645" s="216" t="str">
        <f t="shared" ref="D18645" si="26297">D18641</f>
        <v>Exodus</v>
      </c>
      <c r="E18645" s="212" t="str">
        <f t="shared" ref="E18645" si="26298">E18641</f>
        <v>AD</v>
      </c>
      <c r="F18645" s="197">
        <v>2</v>
      </c>
      <c r="G18645" s="206" t="s">
        <v>604</v>
      </c>
      <c r="H18645" s="325"/>
      <c r="R18645" s="200"/>
    </row>
    <row r="18646" spans="1:18" ht="14.6" customHeight="1" x14ac:dyDescent="0.5">
      <c r="A18646" s="523">
        <f t="shared" ref="A18646" si="26299">A18642+1</f>
        <v>1333</v>
      </c>
      <c r="B18646" s="216" t="str">
        <f t="shared" ref="B18646:B18695" si="26300">B18642</f>
        <v>Olympiad</v>
      </c>
      <c r="C18646" s="408">
        <f t="shared" ref="C18646" si="26301">C18642+1</f>
        <v>1165</v>
      </c>
      <c r="D18646" s="217">
        <f t="shared" ref="D18646" si="26302">D18642+1</f>
        <v>2062</v>
      </c>
      <c r="E18646" s="212"/>
      <c r="F18646" s="197">
        <v>3</v>
      </c>
      <c r="G18646" s="208" t="s">
        <v>287</v>
      </c>
      <c r="H18646" s="367"/>
      <c r="R18646" s="200"/>
    </row>
    <row r="18647" spans="1:18" ht="14.6" customHeight="1" thickBot="1" x14ac:dyDescent="0.55000000000000004">
      <c r="A18647" s="526"/>
      <c r="B18647" s="217">
        <f t="shared" si="26300"/>
        <v>339</v>
      </c>
      <c r="C18647" s="406" t="str">
        <f t="shared" si="26269"/>
        <v>7 Times</v>
      </c>
      <c r="D18647" s="217" t="str">
        <f t="shared" ref="D18647" si="26303">INT((D18646-D$10559-1)/49+1)&amp;"/"&amp;MOD(INT((D18646-D$10559-1)/7),7)+1&amp;"/"&amp;MOD(D18646-D$10559-1,7)+1</f>
        <v>42/2/6</v>
      </c>
      <c r="E18647" s="214"/>
      <c r="F18647" s="197">
        <v>4</v>
      </c>
      <c r="G18647" s="209" t="s">
        <v>605</v>
      </c>
      <c r="H18647" s="324" t="str">
        <f>H18643</f>
        <v>Dn 2300</v>
      </c>
      <c r="R18647" s="200"/>
    </row>
    <row r="18648" spans="1:18" ht="14.6" customHeight="1" x14ac:dyDescent="0.5">
      <c r="A18648" s="524" t="s">
        <v>1279</v>
      </c>
      <c r="B18648" s="217" t="s">
        <v>1189</v>
      </c>
      <c r="C18648" s="407">
        <f t="shared" si="26195"/>
        <v>1184</v>
      </c>
      <c r="D18648" s="202" t="str">
        <f t="shared" ref="D18648" si="26304">IF(MOD(D18646-D$10559-1,49)=0,"Jub",IF(MOD(D18646-D$10559,7)=0,"Sab","Yr"))&amp;" "&amp;IF(MOD(D18646-D$10559-1,49)=0,INT(D18646-D$10559-1)/49,"")</f>
        <v xml:space="preserve">Yr </v>
      </c>
      <c r="E18648" s="201">
        <f t="shared" ref="E18648" si="26305">E18644+1</f>
        <v>581</v>
      </c>
      <c r="F18648" s="197">
        <v>1</v>
      </c>
      <c r="G18648" s="203" t="s">
        <v>288</v>
      </c>
      <c r="H18648" s="325">
        <f>H18644+1</f>
        <v>548</v>
      </c>
      <c r="R18648" s="200"/>
    </row>
    <row r="18649" spans="1:18" ht="14.6" customHeight="1" x14ac:dyDescent="0.5">
      <c r="A18649" s="525" t="s">
        <v>1280</v>
      </c>
      <c r="B18649" s="202">
        <f t="shared" ref="B18649" si="26306">B18645+1</f>
        <v>1356</v>
      </c>
      <c r="C18649" s="407" t="str">
        <f t="shared" ref="C18649" si="26307">C18645</f>
        <v>Daniel 1290</v>
      </c>
      <c r="D18649" s="216" t="str">
        <f t="shared" ref="D18649" si="26308">D18645</f>
        <v>Exodus</v>
      </c>
      <c r="E18649" s="212" t="str">
        <f t="shared" ref="E18649" si="26309">E18645</f>
        <v>AD</v>
      </c>
      <c r="F18649" s="197">
        <v>2</v>
      </c>
      <c r="G18649" s="206" t="s">
        <v>604</v>
      </c>
      <c r="H18649" s="325"/>
      <c r="R18649" s="200"/>
    </row>
    <row r="18650" spans="1:18" ht="14.6" customHeight="1" x14ac:dyDescent="0.5">
      <c r="A18650" s="523">
        <f t="shared" ref="A18650" si="26310">A18646+1</f>
        <v>1334</v>
      </c>
      <c r="B18650" s="216" t="str">
        <f t="shared" ref="B18650" si="26311">B18646</f>
        <v>Olympiad</v>
      </c>
      <c r="C18650" s="408">
        <f t="shared" ref="C18650" si="26312">C18646+1</f>
        <v>1166</v>
      </c>
      <c r="D18650" s="217">
        <f t="shared" ref="D18650" si="26313">D18646+1</f>
        <v>2063</v>
      </c>
      <c r="E18650" s="212"/>
      <c r="F18650" s="197">
        <v>3</v>
      </c>
      <c r="G18650" s="208" t="s">
        <v>287</v>
      </c>
      <c r="H18650" s="367"/>
      <c r="R18650" s="200"/>
    </row>
    <row r="18651" spans="1:18" ht="14.6" customHeight="1" thickBot="1" x14ac:dyDescent="0.55000000000000004">
      <c r="A18651" s="526"/>
      <c r="B18651" s="217">
        <f t="shared" ref="B18651" si="26314">B18647+1</f>
        <v>340</v>
      </c>
      <c r="C18651" s="406" t="str">
        <f t="shared" si="26269"/>
        <v>7 Times</v>
      </c>
      <c r="D18651" s="359" t="str">
        <f t="shared" ref="D18651" si="26315">INT((D18650-D$10559-1)/49+1)&amp;"/"&amp;MOD(INT((D18650-D$10559-1)/7),7)+1&amp;"/"&amp;MOD(D18650-D$10559-1,7)+1</f>
        <v>42/2/7</v>
      </c>
      <c r="E18651" s="214"/>
      <c r="F18651" s="197">
        <v>4</v>
      </c>
      <c r="G18651" s="209" t="s">
        <v>605</v>
      </c>
      <c r="H18651" s="324" t="str">
        <f>H18647</f>
        <v>Dn 2300</v>
      </c>
      <c r="R18651" s="200"/>
    </row>
    <row r="18652" spans="1:18" ht="14.6" customHeight="1" x14ac:dyDescent="0.5">
      <c r="A18652" s="524" t="s">
        <v>1279</v>
      </c>
      <c r="B18652" s="217" t="s">
        <v>1186</v>
      </c>
      <c r="C18652" s="407">
        <f t="shared" si="26195"/>
        <v>1185</v>
      </c>
      <c r="D18652" s="360" t="str">
        <f t="shared" ref="D18652" si="26316">IF(MOD(D18650-D$10559-1,49)=0,"Jub",IF(MOD(D18650-D$10559,7)=0,"Sab","Yr"))&amp;" "&amp;IF(MOD(D18650-D$10559-1,49)=0,INT(D18650-D$10559-1)/49,"")</f>
        <v xml:space="preserve">Sab </v>
      </c>
      <c r="E18652" s="201">
        <f t="shared" ref="E18652" si="26317">E18648+1</f>
        <v>582</v>
      </c>
      <c r="F18652" s="197">
        <v>1</v>
      </c>
      <c r="G18652" s="203" t="s">
        <v>288</v>
      </c>
      <c r="H18652" s="325">
        <f>H18648+1</f>
        <v>549</v>
      </c>
      <c r="R18652" s="200"/>
    </row>
    <row r="18653" spans="1:18" ht="14.6" customHeight="1" x14ac:dyDescent="0.5">
      <c r="A18653" s="525" t="s">
        <v>1280</v>
      </c>
      <c r="B18653" s="202">
        <f t="shared" ref="B18653" si="26318">B18649+1</f>
        <v>1357</v>
      </c>
      <c r="C18653" s="407" t="str">
        <f t="shared" ref="C18653" si="26319">C18649</f>
        <v>Daniel 1290</v>
      </c>
      <c r="D18653" s="361" t="str">
        <f t="shared" ref="D18653" si="26320">D18649</f>
        <v>Exodus</v>
      </c>
      <c r="E18653" s="212" t="str">
        <f t="shared" ref="E18653" si="26321">E18649</f>
        <v>AD</v>
      </c>
      <c r="F18653" s="197">
        <v>2</v>
      </c>
      <c r="G18653" s="206" t="s">
        <v>604</v>
      </c>
      <c r="H18653" s="325"/>
      <c r="R18653" s="200"/>
    </row>
    <row r="18654" spans="1:18" ht="14.6" customHeight="1" x14ac:dyDescent="0.5">
      <c r="A18654" s="523">
        <f t="shared" ref="A18654" si="26322">A18650+1</f>
        <v>1335</v>
      </c>
      <c r="B18654" s="216" t="str">
        <f t="shared" si="26278"/>
        <v>Olympiad</v>
      </c>
      <c r="C18654" s="408">
        <f t="shared" ref="C18654" si="26323">C18650+1</f>
        <v>1167</v>
      </c>
      <c r="D18654" s="359">
        <f t="shared" ref="D18654" si="26324">D18650+1</f>
        <v>2064</v>
      </c>
      <c r="E18654" s="212"/>
      <c r="F18654" s="197">
        <v>3</v>
      </c>
      <c r="G18654" s="208" t="s">
        <v>287</v>
      </c>
      <c r="H18654" s="367"/>
      <c r="R18654" s="200"/>
    </row>
    <row r="18655" spans="1:18" ht="14.6" customHeight="1" thickBot="1" x14ac:dyDescent="0.55000000000000004">
      <c r="A18655" s="526"/>
      <c r="B18655" s="217">
        <f t="shared" si="26278"/>
        <v>340</v>
      </c>
      <c r="C18655" s="406" t="str">
        <f t="shared" si="26269"/>
        <v>7 Times</v>
      </c>
      <c r="D18655" s="217" t="str">
        <f t="shared" ref="D18655" si="26325">INT((D18654-D$10559-1)/49+1)&amp;"/"&amp;MOD(INT((D18654-D$10559-1)/7),7)+1&amp;"/"&amp;MOD(D18654-D$10559-1,7)+1</f>
        <v>42/3/1</v>
      </c>
      <c r="E18655" s="214"/>
      <c r="F18655" s="197">
        <v>4</v>
      </c>
      <c r="G18655" s="209" t="s">
        <v>605</v>
      </c>
      <c r="H18655" s="324" t="str">
        <f>H18651</f>
        <v>Dn 2300</v>
      </c>
      <c r="R18655" s="200"/>
    </row>
    <row r="18656" spans="1:18" ht="14.6" customHeight="1" x14ac:dyDescent="0.5">
      <c r="A18656" s="524" t="s">
        <v>1279</v>
      </c>
      <c r="B18656" s="217" t="s">
        <v>1187</v>
      </c>
      <c r="C18656" s="407">
        <f t="shared" si="26195"/>
        <v>1186</v>
      </c>
      <c r="D18656" s="202" t="str">
        <f t="shared" ref="D18656" si="26326">IF(MOD(D18654-D$10559-1,49)=0,"Jub",IF(MOD(D18654-D$10559,7)=0,"Sab","Yr"))&amp;" "&amp;IF(MOD(D18654-D$10559-1,49)=0,INT(D18654-D$10559-1)/49,"")</f>
        <v xml:space="preserve">Yr </v>
      </c>
      <c r="E18656" s="201">
        <f t="shared" ref="E18656" si="26327">E18652+1</f>
        <v>583</v>
      </c>
      <c r="F18656" s="197">
        <v>1</v>
      </c>
      <c r="G18656" s="203" t="s">
        <v>288</v>
      </c>
      <c r="H18656" s="325">
        <f>H18652+1</f>
        <v>550</v>
      </c>
      <c r="R18656" s="200"/>
    </row>
    <row r="18657" spans="1:18" ht="14.6" customHeight="1" x14ac:dyDescent="0.5">
      <c r="A18657" s="525" t="s">
        <v>1280</v>
      </c>
      <c r="B18657" s="202">
        <f t="shared" ref="B18657" si="26328">B18653+1</f>
        <v>1358</v>
      </c>
      <c r="C18657" s="407" t="str">
        <f t="shared" ref="C18657" si="26329">C18653</f>
        <v>Daniel 1290</v>
      </c>
      <c r="D18657" s="216" t="str">
        <f t="shared" ref="D18657" si="26330">D18653</f>
        <v>Exodus</v>
      </c>
      <c r="E18657" s="212" t="str">
        <f t="shared" ref="E18657" si="26331">E18653</f>
        <v>AD</v>
      </c>
      <c r="F18657" s="197">
        <v>2</v>
      </c>
      <c r="G18657" s="206" t="s">
        <v>604</v>
      </c>
      <c r="H18657" s="325"/>
      <c r="R18657" s="200"/>
    </row>
    <row r="18658" spans="1:18" ht="14.6" customHeight="1" x14ac:dyDescent="0.5">
      <c r="A18658" s="523">
        <f t="shared" ref="A18658" si="26332">A18654+1</f>
        <v>1336</v>
      </c>
      <c r="B18658" s="216" t="str">
        <f t="shared" si="26289"/>
        <v>Olympiad</v>
      </c>
      <c r="C18658" s="408">
        <f t="shared" ref="C18658" si="26333">C18654+1</f>
        <v>1168</v>
      </c>
      <c r="D18658" s="217">
        <f t="shared" ref="D18658" si="26334">D18654+1</f>
        <v>2065</v>
      </c>
      <c r="E18658" s="212"/>
      <c r="F18658" s="197">
        <v>3</v>
      </c>
      <c r="G18658" s="208" t="s">
        <v>287</v>
      </c>
      <c r="H18658" s="367"/>
      <c r="R18658" s="200"/>
    </row>
    <row r="18659" spans="1:18" ht="14.6" customHeight="1" thickBot="1" x14ac:dyDescent="0.55000000000000004">
      <c r="A18659" s="526"/>
      <c r="B18659" s="217">
        <f t="shared" si="26289"/>
        <v>340</v>
      </c>
      <c r="C18659" s="406" t="str">
        <f t="shared" si="26269"/>
        <v>7 Times</v>
      </c>
      <c r="D18659" s="217" t="str">
        <f t="shared" ref="D18659" si="26335">INT((D18658-D$10559-1)/49+1)&amp;"/"&amp;MOD(INT((D18658-D$10559-1)/7),7)+1&amp;"/"&amp;MOD(D18658-D$10559-1,7)+1</f>
        <v>42/3/2</v>
      </c>
      <c r="E18659" s="214"/>
      <c r="F18659" s="197">
        <v>4</v>
      </c>
      <c r="G18659" s="209" t="s">
        <v>605</v>
      </c>
      <c r="H18659" s="324" t="str">
        <f>H18655</f>
        <v>Dn 2300</v>
      </c>
      <c r="R18659" s="200"/>
    </row>
    <row r="18660" spans="1:18" ht="14.6" customHeight="1" x14ac:dyDescent="0.5">
      <c r="A18660" s="524" t="s">
        <v>1279</v>
      </c>
      <c r="B18660" s="217" t="s">
        <v>1188</v>
      </c>
      <c r="C18660" s="407">
        <f t="shared" si="26195"/>
        <v>1187</v>
      </c>
      <c r="D18660" s="202" t="str">
        <f t="shared" ref="D18660" si="26336">IF(MOD(D18658-D$10559-1,49)=0,"Jub",IF(MOD(D18658-D$10559,7)=0,"Sab","Yr"))&amp;" "&amp;IF(MOD(D18658-D$10559-1,49)=0,INT(D18658-D$10559-1)/49,"")</f>
        <v xml:space="preserve">Yr </v>
      </c>
      <c r="E18660" s="201">
        <f t="shared" ref="E18660" si="26337">E18656+1</f>
        <v>584</v>
      </c>
      <c r="F18660" s="197">
        <v>1</v>
      </c>
      <c r="G18660" s="203" t="s">
        <v>288</v>
      </c>
      <c r="H18660" s="325">
        <f>H18656+1</f>
        <v>551</v>
      </c>
      <c r="R18660" s="200"/>
    </row>
    <row r="18661" spans="1:18" ht="14.6" customHeight="1" x14ac:dyDescent="0.5">
      <c r="A18661" s="525" t="s">
        <v>1280</v>
      </c>
      <c r="B18661" s="202">
        <f t="shared" ref="B18661" si="26338">B18657+1</f>
        <v>1359</v>
      </c>
      <c r="C18661" s="407" t="str">
        <f t="shared" ref="C18661" si="26339">C18657</f>
        <v>Daniel 1290</v>
      </c>
      <c r="D18661" s="216" t="str">
        <f t="shared" ref="D18661" si="26340">D18657</f>
        <v>Exodus</v>
      </c>
      <c r="E18661" s="212" t="str">
        <f t="shared" ref="E18661" si="26341">E18657</f>
        <v>AD</v>
      </c>
      <c r="F18661" s="197">
        <v>2</v>
      </c>
      <c r="G18661" s="206" t="s">
        <v>604</v>
      </c>
      <c r="H18661" s="325"/>
      <c r="R18661" s="200"/>
    </row>
    <row r="18662" spans="1:18" ht="14.6" customHeight="1" x14ac:dyDescent="0.5">
      <c r="A18662" s="523">
        <f t="shared" ref="A18662" si="26342">A18658+1</f>
        <v>1337</v>
      </c>
      <c r="B18662" s="216" t="str">
        <f t="shared" si="26300"/>
        <v>Olympiad</v>
      </c>
      <c r="C18662" s="408">
        <f t="shared" ref="C18662" si="26343">C18658+1</f>
        <v>1169</v>
      </c>
      <c r="D18662" s="217">
        <f t="shared" ref="D18662" si="26344">D18658+1</f>
        <v>2066</v>
      </c>
      <c r="E18662" s="212"/>
      <c r="F18662" s="197">
        <v>3</v>
      </c>
      <c r="G18662" s="208" t="s">
        <v>287</v>
      </c>
      <c r="H18662" s="367"/>
      <c r="R18662" s="200"/>
    </row>
    <row r="18663" spans="1:18" ht="14.6" customHeight="1" thickBot="1" x14ac:dyDescent="0.55000000000000004">
      <c r="A18663" s="526"/>
      <c r="B18663" s="217">
        <f t="shared" si="26300"/>
        <v>340</v>
      </c>
      <c r="C18663" s="406" t="str">
        <f t="shared" si="26269"/>
        <v>7 Times</v>
      </c>
      <c r="D18663" s="217" t="str">
        <f t="shared" ref="D18663" si="26345">INT((D18662-D$10559-1)/49+1)&amp;"/"&amp;MOD(INT((D18662-D$10559-1)/7),7)+1&amp;"/"&amp;MOD(D18662-D$10559-1,7)+1</f>
        <v>42/3/3</v>
      </c>
      <c r="E18663" s="214"/>
      <c r="F18663" s="197">
        <v>4</v>
      </c>
      <c r="G18663" s="209" t="s">
        <v>605</v>
      </c>
      <c r="H18663" s="324" t="str">
        <f>H18659</f>
        <v>Dn 2300</v>
      </c>
      <c r="R18663" s="200"/>
    </row>
    <row r="18664" spans="1:18" ht="14.6" customHeight="1" x14ac:dyDescent="0.5">
      <c r="A18664" s="524" t="s">
        <v>1279</v>
      </c>
      <c r="B18664" s="217" t="s">
        <v>1189</v>
      </c>
      <c r="C18664" s="407">
        <f t="shared" si="26195"/>
        <v>1188</v>
      </c>
      <c r="D18664" s="202" t="str">
        <f t="shared" ref="D18664" si="26346">IF(MOD(D18662-D$10559-1,49)=0,"Jub",IF(MOD(D18662-D$10559,7)=0,"Sab","Yr"))&amp;" "&amp;IF(MOD(D18662-D$10559-1,49)=0,INT(D18662-D$10559-1)/49,"")</f>
        <v xml:space="preserve">Yr </v>
      </c>
      <c r="E18664" s="201">
        <f t="shared" ref="E18664" si="26347">E18660+1</f>
        <v>585</v>
      </c>
      <c r="F18664" s="197">
        <v>1</v>
      </c>
      <c r="G18664" s="203" t="s">
        <v>288</v>
      </c>
      <c r="H18664" s="325">
        <f>H18660+1</f>
        <v>552</v>
      </c>
      <c r="R18664" s="200"/>
    </row>
    <row r="18665" spans="1:18" ht="14.6" customHeight="1" x14ac:dyDescent="0.5">
      <c r="A18665" s="525" t="s">
        <v>1280</v>
      </c>
      <c r="B18665" s="202">
        <f t="shared" ref="B18665" si="26348">B18661+1</f>
        <v>1360</v>
      </c>
      <c r="C18665" s="407" t="str">
        <f t="shared" ref="C18665" si="26349">C18661</f>
        <v>Daniel 1290</v>
      </c>
      <c r="D18665" s="216" t="str">
        <f t="shared" ref="D18665" si="26350">D18661</f>
        <v>Exodus</v>
      </c>
      <c r="E18665" s="212" t="str">
        <f t="shared" ref="E18665" si="26351">E18661</f>
        <v>AD</v>
      </c>
      <c r="F18665" s="197">
        <v>2</v>
      </c>
      <c r="G18665" s="206" t="s">
        <v>604</v>
      </c>
      <c r="H18665" s="325"/>
      <c r="R18665" s="200"/>
    </row>
    <row r="18666" spans="1:18" ht="14.6" customHeight="1" x14ac:dyDescent="0.5">
      <c r="A18666" s="523">
        <f t="shared" ref="A18666" si="26352">A18662+1</f>
        <v>1338</v>
      </c>
      <c r="B18666" s="216" t="str">
        <f t="shared" ref="B18666" si="26353">B18662</f>
        <v>Olympiad</v>
      </c>
      <c r="C18666" s="408">
        <f t="shared" ref="C18666" si="26354">C18662+1</f>
        <v>1170</v>
      </c>
      <c r="D18666" s="217">
        <f t="shared" ref="D18666" si="26355">D18662+1</f>
        <v>2067</v>
      </c>
      <c r="E18666" s="212"/>
      <c r="F18666" s="197">
        <v>3</v>
      </c>
      <c r="G18666" s="208" t="s">
        <v>287</v>
      </c>
      <c r="H18666" s="367"/>
      <c r="R18666" s="200"/>
    </row>
    <row r="18667" spans="1:18" ht="14.6" customHeight="1" thickBot="1" x14ac:dyDescent="0.55000000000000004">
      <c r="A18667" s="526"/>
      <c r="B18667" s="217">
        <f t="shared" ref="B18667" si="26356">B18663+1</f>
        <v>341</v>
      </c>
      <c r="C18667" s="406" t="str">
        <f t="shared" si="26269"/>
        <v>7 Times</v>
      </c>
      <c r="D18667" s="217" t="str">
        <f t="shared" ref="D18667" si="26357">INT((D18666-D$10559-1)/49+1)&amp;"/"&amp;MOD(INT((D18666-D$10559-1)/7),7)+1&amp;"/"&amp;MOD(D18666-D$10559-1,7)+1</f>
        <v>42/3/4</v>
      </c>
      <c r="E18667" s="214"/>
      <c r="F18667" s="197">
        <v>4</v>
      </c>
      <c r="G18667" s="209" t="s">
        <v>605</v>
      </c>
      <c r="H18667" s="324" t="str">
        <f>H18663</f>
        <v>Dn 2300</v>
      </c>
      <c r="R18667" s="200"/>
    </row>
    <row r="18668" spans="1:18" ht="14.6" customHeight="1" x14ac:dyDescent="0.5">
      <c r="A18668" s="524" t="s">
        <v>1279</v>
      </c>
      <c r="B18668" s="217" t="s">
        <v>1186</v>
      </c>
      <c r="C18668" s="407">
        <f t="shared" si="26195"/>
        <v>1189</v>
      </c>
      <c r="D18668" s="202" t="str">
        <f t="shared" ref="D18668" si="26358">IF(MOD(D18666-D$10559-1,49)=0,"Jub",IF(MOD(D18666-D$10559,7)=0,"Sab","Yr"))&amp;" "&amp;IF(MOD(D18666-D$10559-1,49)=0,INT(D18666-D$10559-1)/49,"")</f>
        <v xml:space="preserve">Yr </v>
      </c>
      <c r="E18668" s="201">
        <f t="shared" ref="E18668" si="26359">E18664+1</f>
        <v>586</v>
      </c>
      <c r="F18668" s="197">
        <v>1</v>
      </c>
      <c r="G18668" s="203" t="s">
        <v>288</v>
      </c>
      <c r="H18668" s="325">
        <f>H18664+1</f>
        <v>553</v>
      </c>
      <c r="R18668" s="200"/>
    </row>
    <row r="18669" spans="1:18" ht="14.6" customHeight="1" x14ac:dyDescent="0.5">
      <c r="A18669" s="525" t="s">
        <v>1280</v>
      </c>
      <c r="B18669" s="202">
        <f t="shared" ref="B18669" si="26360">B18665+1</f>
        <v>1361</v>
      </c>
      <c r="C18669" s="407" t="str">
        <f t="shared" ref="C18669" si="26361">C18665</f>
        <v>Daniel 1290</v>
      </c>
      <c r="D18669" s="216" t="str">
        <f t="shared" ref="D18669" si="26362">D18665</f>
        <v>Exodus</v>
      </c>
      <c r="E18669" s="212" t="str">
        <f t="shared" ref="E18669" si="26363">E18665</f>
        <v>AD</v>
      </c>
      <c r="F18669" s="197">
        <v>2</v>
      </c>
      <c r="G18669" s="206" t="s">
        <v>604</v>
      </c>
      <c r="H18669" s="325"/>
      <c r="R18669" s="200"/>
    </row>
    <row r="18670" spans="1:18" ht="14.6" customHeight="1" x14ac:dyDescent="0.5">
      <c r="A18670" s="523">
        <f t="shared" ref="A18670" si="26364">A18666+1</f>
        <v>1339</v>
      </c>
      <c r="B18670" s="216" t="str">
        <f t="shared" si="26278"/>
        <v>Olympiad</v>
      </c>
      <c r="C18670" s="408">
        <f t="shared" ref="C18670" si="26365">C18666+1</f>
        <v>1171</v>
      </c>
      <c r="D18670" s="217">
        <f t="shared" ref="D18670" si="26366">D18666+1</f>
        <v>2068</v>
      </c>
      <c r="E18670" s="212"/>
      <c r="F18670" s="197">
        <v>3</v>
      </c>
      <c r="G18670" s="208" t="s">
        <v>287</v>
      </c>
      <c r="H18670" s="367"/>
      <c r="R18670" s="200"/>
    </row>
    <row r="18671" spans="1:18" ht="14.6" customHeight="1" thickBot="1" x14ac:dyDescent="0.55000000000000004">
      <c r="A18671" s="526"/>
      <c r="B18671" s="217">
        <f t="shared" si="26278"/>
        <v>341</v>
      </c>
      <c r="C18671" s="406" t="str">
        <f t="shared" si="26269"/>
        <v>7 Times</v>
      </c>
      <c r="D18671" s="217" t="str">
        <f t="shared" ref="D18671" si="26367">INT((D18670-D$10559-1)/49+1)&amp;"/"&amp;MOD(INT((D18670-D$10559-1)/7),7)+1&amp;"/"&amp;MOD(D18670-D$10559-1,7)+1</f>
        <v>42/3/5</v>
      </c>
      <c r="E18671" s="214"/>
      <c r="F18671" s="197">
        <v>4</v>
      </c>
      <c r="G18671" s="209" t="s">
        <v>605</v>
      </c>
      <c r="H18671" s="324" t="str">
        <f>H18667</f>
        <v>Dn 2300</v>
      </c>
      <c r="R18671" s="200"/>
    </row>
    <row r="18672" spans="1:18" ht="14.6" customHeight="1" x14ac:dyDescent="0.5">
      <c r="A18672" s="524" t="s">
        <v>1279</v>
      </c>
      <c r="B18672" s="217" t="s">
        <v>1187</v>
      </c>
      <c r="C18672" s="407">
        <f t="shared" ref="C18672:C18732" si="26368">C18668+1</f>
        <v>1190</v>
      </c>
      <c r="D18672" s="202" t="str">
        <f t="shared" ref="D18672" si="26369">IF(MOD(D18670-D$10559-1,49)=0,"Jub",IF(MOD(D18670-D$10559,7)=0,"Sab","Yr"))&amp;" "&amp;IF(MOD(D18670-D$10559-1,49)=0,INT(D18670-D$10559-1)/49,"")</f>
        <v xml:space="preserve">Yr </v>
      </c>
      <c r="E18672" s="201">
        <f t="shared" ref="E18672" si="26370">E18668+1</f>
        <v>587</v>
      </c>
      <c r="F18672" s="197">
        <v>1</v>
      </c>
      <c r="G18672" s="203" t="s">
        <v>288</v>
      </c>
      <c r="H18672" s="325">
        <f>H18668+1</f>
        <v>554</v>
      </c>
      <c r="R18672" s="200"/>
    </row>
    <row r="18673" spans="1:18" ht="14.6" customHeight="1" x14ac:dyDescent="0.5">
      <c r="A18673" s="525" t="s">
        <v>1280</v>
      </c>
      <c r="B18673" s="202">
        <f t="shared" ref="B18673" si="26371">B18669+1</f>
        <v>1362</v>
      </c>
      <c r="C18673" s="407" t="str">
        <f t="shared" ref="C18673" si="26372">C18669</f>
        <v>Daniel 1290</v>
      </c>
      <c r="D18673" s="216" t="str">
        <f t="shared" ref="D18673" si="26373">D18669</f>
        <v>Exodus</v>
      </c>
      <c r="E18673" s="212" t="str">
        <f t="shared" ref="E18673" si="26374">E18669</f>
        <v>AD</v>
      </c>
      <c r="F18673" s="197">
        <v>2</v>
      </c>
      <c r="G18673" s="206" t="s">
        <v>604</v>
      </c>
      <c r="H18673" s="325"/>
      <c r="R18673" s="200"/>
    </row>
    <row r="18674" spans="1:18" ht="14.6" customHeight="1" x14ac:dyDescent="0.5">
      <c r="A18674" s="523">
        <f t="shared" ref="A18674" si="26375">A18670+1</f>
        <v>1340</v>
      </c>
      <c r="B18674" s="216" t="str">
        <f t="shared" si="26289"/>
        <v>Olympiad</v>
      </c>
      <c r="C18674" s="408">
        <f t="shared" ref="C18674" si="26376">C18670+1</f>
        <v>1172</v>
      </c>
      <c r="D18674" s="217">
        <f t="shared" ref="D18674" si="26377">D18670+1</f>
        <v>2069</v>
      </c>
      <c r="E18674" s="212"/>
      <c r="F18674" s="197">
        <v>3</v>
      </c>
      <c r="G18674" s="208" t="s">
        <v>287</v>
      </c>
      <c r="H18674" s="367"/>
      <c r="R18674" s="200"/>
    </row>
    <row r="18675" spans="1:18" ht="14.6" customHeight="1" thickBot="1" x14ac:dyDescent="0.55000000000000004">
      <c r="A18675" s="526"/>
      <c r="B18675" s="217">
        <f t="shared" si="26289"/>
        <v>341</v>
      </c>
      <c r="C18675" s="406" t="str">
        <f t="shared" si="26269"/>
        <v>7 Times</v>
      </c>
      <c r="D18675" s="217" t="str">
        <f t="shared" ref="D18675" si="26378">INT((D18674-D$10559-1)/49+1)&amp;"/"&amp;MOD(INT((D18674-D$10559-1)/7),7)+1&amp;"/"&amp;MOD(D18674-D$10559-1,7)+1</f>
        <v>42/3/6</v>
      </c>
      <c r="E18675" s="214"/>
      <c r="F18675" s="197">
        <v>4</v>
      </c>
      <c r="G18675" s="209" t="s">
        <v>605</v>
      </c>
      <c r="H18675" s="324" t="str">
        <f>H18671</f>
        <v>Dn 2300</v>
      </c>
      <c r="R18675" s="200"/>
    </row>
    <row r="18676" spans="1:18" ht="14.6" customHeight="1" x14ac:dyDescent="0.5">
      <c r="A18676" s="524" t="s">
        <v>1279</v>
      </c>
      <c r="B18676" s="217" t="s">
        <v>1188</v>
      </c>
      <c r="C18676" s="407">
        <f t="shared" si="26368"/>
        <v>1191</v>
      </c>
      <c r="D18676" s="202" t="str">
        <f t="shared" ref="D18676" si="26379">IF(MOD(D18674-D$10559-1,49)=0,"Jub",IF(MOD(D18674-D$10559,7)=0,"Sab","Yr"))&amp;" "&amp;IF(MOD(D18674-D$10559-1,49)=0,INT(D18674-D$10559-1)/49,"")</f>
        <v xml:space="preserve">Yr </v>
      </c>
      <c r="E18676" s="201">
        <f t="shared" ref="E18676" si="26380">E18672+1</f>
        <v>588</v>
      </c>
      <c r="F18676" s="197">
        <v>1</v>
      </c>
      <c r="G18676" s="203" t="s">
        <v>288</v>
      </c>
      <c r="H18676" s="325">
        <f>H18672+1</f>
        <v>555</v>
      </c>
      <c r="R18676" s="200"/>
    </row>
    <row r="18677" spans="1:18" ht="14.6" customHeight="1" x14ac:dyDescent="0.5">
      <c r="A18677" s="525" t="s">
        <v>1280</v>
      </c>
      <c r="B18677" s="202">
        <f t="shared" ref="B18677" si="26381">B18673+1</f>
        <v>1363</v>
      </c>
      <c r="C18677" s="407" t="str">
        <f t="shared" ref="C18677" si="26382">C18673</f>
        <v>Daniel 1290</v>
      </c>
      <c r="D18677" s="216" t="str">
        <f t="shared" ref="D18677" si="26383">D18673</f>
        <v>Exodus</v>
      </c>
      <c r="E18677" s="212" t="str">
        <f t="shared" ref="E18677" si="26384">E18673</f>
        <v>AD</v>
      </c>
      <c r="F18677" s="197">
        <v>2</v>
      </c>
      <c r="G18677" s="206" t="s">
        <v>604</v>
      </c>
      <c r="H18677" s="325"/>
      <c r="R18677" s="200"/>
    </row>
    <row r="18678" spans="1:18" ht="14.6" customHeight="1" x14ac:dyDescent="0.5">
      <c r="A18678" s="523">
        <f t="shared" ref="A18678" si="26385">A18674+1</f>
        <v>1341</v>
      </c>
      <c r="B18678" s="216" t="str">
        <f t="shared" si="26300"/>
        <v>Olympiad</v>
      </c>
      <c r="C18678" s="408">
        <f t="shared" ref="C18678" si="26386">C18674+1</f>
        <v>1173</v>
      </c>
      <c r="D18678" s="217">
        <f t="shared" ref="D18678" si="26387">D18674+1</f>
        <v>2070</v>
      </c>
      <c r="E18678" s="212"/>
      <c r="F18678" s="197">
        <v>3</v>
      </c>
      <c r="G18678" s="208" t="s">
        <v>287</v>
      </c>
      <c r="H18678" s="367"/>
      <c r="R18678" s="200"/>
    </row>
    <row r="18679" spans="1:18" ht="14.6" customHeight="1" thickBot="1" x14ac:dyDescent="0.55000000000000004">
      <c r="A18679" s="526"/>
      <c r="B18679" s="217">
        <f t="shared" si="26300"/>
        <v>341</v>
      </c>
      <c r="C18679" s="406" t="str">
        <f t="shared" si="26269"/>
        <v>7 Times</v>
      </c>
      <c r="D18679" s="359" t="str">
        <f t="shared" ref="D18679" si="26388">INT((D18678-D$10559-1)/49+1)&amp;"/"&amp;MOD(INT((D18678-D$10559-1)/7),7)+1&amp;"/"&amp;MOD(D18678-D$10559-1,7)+1</f>
        <v>42/3/7</v>
      </c>
      <c r="E18679" s="214"/>
      <c r="F18679" s="197">
        <v>4</v>
      </c>
      <c r="G18679" s="209" t="s">
        <v>605</v>
      </c>
      <c r="H18679" s="324" t="str">
        <f>H18675</f>
        <v>Dn 2300</v>
      </c>
      <c r="R18679" s="200"/>
    </row>
    <row r="18680" spans="1:18" ht="14.6" customHeight="1" x14ac:dyDescent="0.5">
      <c r="A18680" s="524" t="s">
        <v>1279</v>
      </c>
      <c r="B18680" s="217" t="s">
        <v>1189</v>
      </c>
      <c r="C18680" s="407">
        <f t="shared" si="26368"/>
        <v>1192</v>
      </c>
      <c r="D18680" s="360" t="str">
        <f t="shared" ref="D18680" si="26389">IF(MOD(D18678-D$10559-1,49)=0,"Jub",IF(MOD(D18678-D$10559,7)=0,"Sab","Yr"))&amp;" "&amp;IF(MOD(D18678-D$10559-1,49)=0,INT(D18678-D$10559-1)/49,"")</f>
        <v xml:space="preserve">Sab </v>
      </c>
      <c r="E18680" s="201">
        <f t="shared" ref="E18680" si="26390">E18676+1</f>
        <v>589</v>
      </c>
      <c r="F18680" s="197">
        <v>1</v>
      </c>
      <c r="G18680" s="203" t="s">
        <v>288</v>
      </c>
      <c r="H18680" s="325">
        <f>H18676+1</f>
        <v>556</v>
      </c>
      <c r="R18680" s="200"/>
    </row>
    <row r="18681" spans="1:18" ht="14.6" customHeight="1" x14ac:dyDescent="0.5">
      <c r="A18681" s="525" t="s">
        <v>1280</v>
      </c>
      <c r="B18681" s="202">
        <f t="shared" ref="B18681" si="26391">B18677+1</f>
        <v>1364</v>
      </c>
      <c r="C18681" s="407" t="str">
        <f t="shared" ref="C18681" si="26392">C18677</f>
        <v>Daniel 1290</v>
      </c>
      <c r="D18681" s="361" t="str">
        <f t="shared" ref="D18681" si="26393">D18677</f>
        <v>Exodus</v>
      </c>
      <c r="E18681" s="212" t="str">
        <f t="shared" ref="E18681" si="26394">E18677</f>
        <v>AD</v>
      </c>
      <c r="F18681" s="197">
        <v>2</v>
      </c>
      <c r="G18681" s="206" t="s">
        <v>604</v>
      </c>
      <c r="H18681" s="325"/>
      <c r="R18681" s="200"/>
    </row>
    <row r="18682" spans="1:18" ht="14.6" customHeight="1" x14ac:dyDescent="0.5">
      <c r="A18682" s="523">
        <f t="shared" ref="A18682" si="26395">A18678+1</f>
        <v>1342</v>
      </c>
      <c r="B18682" s="216" t="str">
        <f t="shared" ref="B18682" si="26396">B18678</f>
        <v>Olympiad</v>
      </c>
      <c r="C18682" s="408">
        <f t="shared" ref="C18682" si="26397">C18678+1</f>
        <v>1174</v>
      </c>
      <c r="D18682" s="359">
        <f t="shared" ref="D18682" si="26398">D18678+1</f>
        <v>2071</v>
      </c>
      <c r="E18682" s="212"/>
      <c r="F18682" s="197">
        <v>3</v>
      </c>
      <c r="G18682" s="208" t="s">
        <v>287</v>
      </c>
      <c r="H18682" s="367"/>
      <c r="R18682" s="200"/>
    </row>
    <row r="18683" spans="1:18" ht="14.6" customHeight="1" thickBot="1" x14ac:dyDescent="0.55000000000000004">
      <c r="A18683" s="526"/>
      <c r="B18683" s="217">
        <f t="shared" ref="B18683" si="26399">B18679+1</f>
        <v>342</v>
      </c>
      <c r="C18683" s="406" t="str">
        <f t="shared" si="26269"/>
        <v>7 Times</v>
      </c>
      <c r="D18683" s="217" t="str">
        <f t="shared" ref="D18683" si="26400">INT((D18682-D$10559-1)/49+1)&amp;"/"&amp;MOD(INT((D18682-D$10559-1)/7),7)+1&amp;"/"&amp;MOD(D18682-D$10559-1,7)+1</f>
        <v>42/4/1</v>
      </c>
      <c r="E18683" s="214"/>
      <c r="F18683" s="197">
        <v>4</v>
      </c>
      <c r="G18683" s="209" t="s">
        <v>605</v>
      </c>
      <c r="H18683" s="324" t="str">
        <f>H18679</f>
        <v>Dn 2300</v>
      </c>
      <c r="R18683" s="200"/>
    </row>
    <row r="18684" spans="1:18" ht="14.6" customHeight="1" x14ac:dyDescent="0.5">
      <c r="A18684" s="524" t="s">
        <v>1279</v>
      </c>
      <c r="B18684" s="217" t="s">
        <v>1186</v>
      </c>
      <c r="C18684" s="407">
        <f t="shared" si="26368"/>
        <v>1193</v>
      </c>
      <c r="D18684" s="202" t="str">
        <f t="shared" ref="D18684" si="26401">IF(MOD(D18682-D$10559-1,49)=0,"Jub",IF(MOD(D18682-D$10559,7)=0,"Sab","Yr"))&amp;" "&amp;IF(MOD(D18682-D$10559-1,49)=0,INT(D18682-D$10559-1)/49,"")</f>
        <v xml:space="preserve">Yr </v>
      </c>
      <c r="E18684" s="201">
        <f t="shared" ref="E18684" si="26402">E18680+1</f>
        <v>590</v>
      </c>
      <c r="F18684" s="197">
        <v>1</v>
      </c>
      <c r="G18684" s="203" t="s">
        <v>288</v>
      </c>
      <c r="H18684" s="325">
        <f>H18680+1</f>
        <v>557</v>
      </c>
      <c r="R18684" s="200"/>
    </row>
    <row r="18685" spans="1:18" ht="14.6" customHeight="1" x14ac:dyDescent="0.5">
      <c r="A18685" s="525" t="s">
        <v>1280</v>
      </c>
      <c r="B18685" s="202">
        <f t="shared" ref="B18685" si="26403">B18681+1</f>
        <v>1365</v>
      </c>
      <c r="C18685" s="407" t="str">
        <f t="shared" ref="C18685" si="26404">C18681</f>
        <v>Daniel 1290</v>
      </c>
      <c r="D18685" s="216" t="str">
        <f t="shared" ref="D18685" si="26405">D18681</f>
        <v>Exodus</v>
      </c>
      <c r="E18685" s="212" t="str">
        <f t="shared" ref="E18685" si="26406">E18681</f>
        <v>AD</v>
      </c>
      <c r="F18685" s="197">
        <v>2</v>
      </c>
      <c r="G18685" s="206" t="s">
        <v>604</v>
      </c>
      <c r="H18685" s="325"/>
      <c r="R18685" s="200"/>
    </row>
    <row r="18686" spans="1:18" ht="14.6" customHeight="1" x14ac:dyDescent="0.5">
      <c r="A18686" s="523">
        <f t="shared" ref="A18686" si="26407">A18682+1</f>
        <v>1343</v>
      </c>
      <c r="B18686" s="216" t="str">
        <f t="shared" si="26278"/>
        <v>Olympiad</v>
      </c>
      <c r="C18686" s="408">
        <f t="shared" ref="C18686" si="26408">C18682+1</f>
        <v>1175</v>
      </c>
      <c r="D18686" s="217">
        <f t="shared" ref="D18686" si="26409">D18682+1</f>
        <v>2072</v>
      </c>
      <c r="E18686" s="212"/>
      <c r="F18686" s="197">
        <v>3</v>
      </c>
      <c r="G18686" s="208" t="s">
        <v>287</v>
      </c>
      <c r="H18686" s="367"/>
      <c r="R18686" s="200"/>
    </row>
    <row r="18687" spans="1:18" ht="14.6" customHeight="1" thickBot="1" x14ac:dyDescent="0.55000000000000004">
      <c r="A18687" s="526"/>
      <c r="B18687" s="217">
        <f t="shared" si="26278"/>
        <v>342</v>
      </c>
      <c r="C18687" s="406" t="str">
        <f t="shared" si="26269"/>
        <v>7 Times</v>
      </c>
      <c r="D18687" s="217" t="str">
        <f t="shared" ref="D18687" si="26410">INT((D18686-D$10559-1)/49+1)&amp;"/"&amp;MOD(INT((D18686-D$10559-1)/7),7)+1&amp;"/"&amp;MOD(D18686-D$10559-1,7)+1</f>
        <v>42/4/2</v>
      </c>
      <c r="E18687" s="214"/>
      <c r="F18687" s="197">
        <v>4</v>
      </c>
      <c r="G18687" s="209" t="s">
        <v>605</v>
      </c>
      <c r="H18687" s="324" t="str">
        <f>H18683</f>
        <v>Dn 2300</v>
      </c>
      <c r="R18687" s="200"/>
    </row>
    <row r="18688" spans="1:18" ht="14.6" customHeight="1" x14ac:dyDescent="0.5">
      <c r="A18688" s="524" t="s">
        <v>1279</v>
      </c>
      <c r="B18688" s="217" t="s">
        <v>1187</v>
      </c>
      <c r="C18688" s="407">
        <f t="shared" si="26368"/>
        <v>1194</v>
      </c>
      <c r="D18688" s="202" t="str">
        <f t="shared" ref="D18688" si="26411">IF(MOD(D18686-D$10559-1,49)=0,"Jub",IF(MOD(D18686-D$10559,7)=0,"Sab","Yr"))&amp;" "&amp;IF(MOD(D18686-D$10559-1,49)=0,INT(D18686-D$10559-1)/49,"")</f>
        <v xml:space="preserve">Yr </v>
      </c>
      <c r="E18688" s="201">
        <f t="shared" ref="E18688" si="26412">E18684+1</f>
        <v>591</v>
      </c>
      <c r="F18688" s="197">
        <v>1</v>
      </c>
      <c r="G18688" s="203" t="s">
        <v>288</v>
      </c>
      <c r="H18688" s="325">
        <f>H18684+1</f>
        <v>558</v>
      </c>
      <c r="R18688" s="200"/>
    </row>
    <row r="18689" spans="1:18" ht="14.6" customHeight="1" x14ac:dyDescent="0.5">
      <c r="A18689" s="525" t="s">
        <v>1280</v>
      </c>
      <c r="B18689" s="202">
        <f t="shared" ref="B18689" si="26413">B18685+1</f>
        <v>1366</v>
      </c>
      <c r="C18689" s="407" t="str">
        <f t="shared" ref="C18689" si="26414">C18685</f>
        <v>Daniel 1290</v>
      </c>
      <c r="D18689" s="216" t="str">
        <f t="shared" ref="D18689" si="26415">D18685</f>
        <v>Exodus</v>
      </c>
      <c r="E18689" s="212" t="str">
        <f t="shared" ref="E18689" si="26416">E18685</f>
        <v>AD</v>
      </c>
      <c r="F18689" s="197">
        <v>2</v>
      </c>
      <c r="G18689" s="206" t="s">
        <v>604</v>
      </c>
      <c r="H18689" s="325"/>
      <c r="R18689" s="200"/>
    </row>
    <row r="18690" spans="1:18" ht="14.6" customHeight="1" x14ac:dyDescent="0.5">
      <c r="A18690" s="523">
        <f t="shared" ref="A18690" si="26417">A18686+1</f>
        <v>1344</v>
      </c>
      <c r="B18690" s="216" t="str">
        <f t="shared" si="26289"/>
        <v>Olympiad</v>
      </c>
      <c r="C18690" s="408">
        <f t="shared" ref="C18690" si="26418">C18686+1</f>
        <v>1176</v>
      </c>
      <c r="D18690" s="217">
        <f t="shared" ref="D18690" si="26419">D18686+1</f>
        <v>2073</v>
      </c>
      <c r="E18690" s="212"/>
      <c r="F18690" s="197">
        <v>3</v>
      </c>
      <c r="G18690" s="208" t="s">
        <v>287</v>
      </c>
      <c r="H18690" s="367"/>
      <c r="R18690" s="200"/>
    </row>
    <row r="18691" spans="1:18" ht="14.6" customHeight="1" thickBot="1" x14ac:dyDescent="0.55000000000000004">
      <c r="A18691" s="526"/>
      <c r="B18691" s="217">
        <f t="shared" si="26289"/>
        <v>342</v>
      </c>
      <c r="C18691" s="406" t="str">
        <f t="shared" si="26269"/>
        <v>7 Times</v>
      </c>
      <c r="D18691" s="217" t="str">
        <f t="shared" ref="D18691" si="26420">INT((D18690-D$10559-1)/49+1)&amp;"/"&amp;MOD(INT((D18690-D$10559-1)/7),7)+1&amp;"/"&amp;MOD(D18690-D$10559-1,7)+1</f>
        <v>42/4/3</v>
      </c>
      <c r="E18691" s="214"/>
      <c r="F18691" s="197">
        <v>4</v>
      </c>
      <c r="G18691" s="209" t="s">
        <v>605</v>
      </c>
      <c r="H18691" s="324" t="str">
        <f>H18687</f>
        <v>Dn 2300</v>
      </c>
      <c r="R18691" s="200"/>
    </row>
    <row r="18692" spans="1:18" ht="14.6" customHeight="1" x14ac:dyDescent="0.5">
      <c r="A18692" s="524" t="s">
        <v>1279</v>
      </c>
      <c r="B18692" s="217" t="s">
        <v>1188</v>
      </c>
      <c r="C18692" s="407">
        <f t="shared" si="26368"/>
        <v>1195</v>
      </c>
      <c r="D18692" s="202" t="str">
        <f t="shared" ref="D18692" si="26421">IF(MOD(D18690-D$10559-1,49)=0,"Jub",IF(MOD(D18690-D$10559,7)=0,"Sab","Yr"))&amp;" "&amp;IF(MOD(D18690-D$10559-1,49)=0,INT(D18690-D$10559-1)/49,"")</f>
        <v xml:space="preserve">Yr </v>
      </c>
      <c r="E18692" s="201">
        <f t="shared" ref="E18692" si="26422">E18688+1</f>
        <v>592</v>
      </c>
      <c r="F18692" s="197">
        <v>1</v>
      </c>
      <c r="G18692" s="203" t="s">
        <v>288</v>
      </c>
      <c r="H18692" s="325">
        <f>H18688+1</f>
        <v>559</v>
      </c>
      <c r="R18692" s="200"/>
    </row>
    <row r="18693" spans="1:18" ht="14.6" customHeight="1" x14ac:dyDescent="0.5">
      <c r="A18693" s="525" t="s">
        <v>1280</v>
      </c>
      <c r="B18693" s="202">
        <f t="shared" ref="B18693" si="26423">B18689+1</f>
        <v>1367</v>
      </c>
      <c r="C18693" s="407" t="str">
        <f t="shared" ref="C18693" si="26424">C18689</f>
        <v>Daniel 1290</v>
      </c>
      <c r="D18693" s="216" t="str">
        <f t="shared" ref="D18693" si="26425">D18689</f>
        <v>Exodus</v>
      </c>
      <c r="E18693" s="212" t="str">
        <f t="shared" ref="E18693" si="26426">E18689</f>
        <v>AD</v>
      </c>
      <c r="F18693" s="197">
        <v>2</v>
      </c>
      <c r="G18693" s="206" t="s">
        <v>604</v>
      </c>
      <c r="H18693" s="325"/>
      <c r="R18693" s="200"/>
    </row>
    <row r="18694" spans="1:18" ht="14.6" customHeight="1" x14ac:dyDescent="0.5">
      <c r="A18694" s="523">
        <f t="shared" ref="A18694" si="26427">A18690+1</f>
        <v>1345</v>
      </c>
      <c r="B18694" s="216" t="str">
        <f t="shared" si="26300"/>
        <v>Olympiad</v>
      </c>
      <c r="C18694" s="408">
        <f t="shared" ref="C18694" si="26428">C18690+1</f>
        <v>1177</v>
      </c>
      <c r="D18694" s="217">
        <f t="shared" ref="D18694" si="26429">D18690+1</f>
        <v>2074</v>
      </c>
      <c r="E18694" s="212"/>
      <c r="F18694" s="197">
        <v>3</v>
      </c>
      <c r="G18694" s="208" t="s">
        <v>287</v>
      </c>
      <c r="H18694" s="367"/>
      <c r="R18694" s="200"/>
    </row>
    <row r="18695" spans="1:18" ht="14.6" customHeight="1" thickBot="1" x14ac:dyDescent="0.55000000000000004">
      <c r="A18695" s="526"/>
      <c r="B18695" s="217">
        <f t="shared" si="26300"/>
        <v>342</v>
      </c>
      <c r="C18695" s="406" t="str">
        <f t="shared" si="26269"/>
        <v>7 Times</v>
      </c>
      <c r="D18695" s="217" t="str">
        <f t="shared" ref="D18695" si="26430">INT((D18694-D$10559-1)/49+1)&amp;"/"&amp;MOD(INT((D18694-D$10559-1)/7),7)+1&amp;"/"&amp;MOD(D18694-D$10559-1,7)+1</f>
        <v>42/4/4</v>
      </c>
      <c r="E18695" s="214"/>
      <c r="F18695" s="197">
        <v>4</v>
      </c>
      <c r="G18695" s="209" t="s">
        <v>605</v>
      </c>
      <c r="H18695" s="324" t="str">
        <f>H18691</f>
        <v>Dn 2300</v>
      </c>
      <c r="R18695" s="200"/>
    </row>
    <row r="18696" spans="1:18" ht="14.6" customHeight="1" x14ac:dyDescent="0.5">
      <c r="A18696" s="524" t="s">
        <v>1279</v>
      </c>
      <c r="B18696" s="217" t="s">
        <v>1189</v>
      </c>
      <c r="C18696" s="407">
        <f t="shared" si="26368"/>
        <v>1196</v>
      </c>
      <c r="D18696" s="202" t="str">
        <f t="shared" ref="D18696" si="26431">IF(MOD(D18694-D$10559-1,49)=0,"Jub",IF(MOD(D18694-D$10559,7)=0,"Sab","Yr"))&amp;" "&amp;IF(MOD(D18694-D$10559-1,49)=0,INT(D18694-D$10559-1)/49,"")</f>
        <v xml:space="preserve">Yr </v>
      </c>
      <c r="E18696" s="201">
        <f t="shared" ref="E18696" si="26432">E18692+1</f>
        <v>593</v>
      </c>
      <c r="F18696" s="197">
        <v>1</v>
      </c>
      <c r="G18696" s="203" t="s">
        <v>288</v>
      </c>
      <c r="H18696" s="325">
        <f>H18692+1</f>
        <v>560</v>
      </c>
      <c r="R18696" s="200"/>
    </row>
    <row r="18697" spans="1:18" ht="14.6" customHeight="1" x14ac:dyDescent="0.5">
      <c r="A18697" s="525" t="s">
        <v>1280</v>
      </c>
      <c r="B18697" s="202">
        <f t="shared" ref="B18697" si="26433">B18693+1</f>
        <v>1368</v>
      </c>
      <c r="C18697" s="407" t="str">
        <f t="shared" ref="C18697" si="26434">C18693</f>
        <v>Daniel 1290</v>
      </c>
      <c r="D18697" s="216" t="str">
        <f t="shared" ref="D18697" si="26435">D18693</f>
        <v>Exodus</v>
      </c>
      <c r="E18697" s="212" t="str">
        <f t="shared" ref="E18697" si="26436">E18693</f>
        <v>AD</v>
      </c>
      <c r="F18697" s="197">
        <v>2</v>
      </c>
      <c r="G18697" s="206" t="s">
        <v>604</v>
      </c>
      <c r="H18697" s="325"/>
      <c r="R18697" s="200"/>
    </row>
    <row r="18698" spans="1:18" ht="14.6" customHeight="1" x14ac:dyDescent="0.5">
      <c r="A18698" s="523">
        <f t="shared" ref="A18698" si="26437">A18694+1</f>
        <v>1346</v>
      </c>
      <c r="B18698" s="216" t="str">
        <f t="shared" ref="B18698" si="26438">B18694</f>
        <v>Olympiad</v>
      </c>
      <c r="C18698" s="408">
        <f t="shared" ref="C18698" si="26439">C18694+1</f>
        <v>1178</v>
      </c>
      <c r="D18698" s="217">
        <f t="shared" ref="D18698" si="26440">D18694+1</f>
        <v>2075</v>
      </c>
      <c r="E18698" s="212"/>
      <c r="F18698" s="197">
        <v>3</v>
      </c>
      <c r="G18698" s="208" t="s">
        <v>287</v>
      </c>
      <c r="H18698" s="367"/>
      <c r="R18698" s="200"/>
    </row>
    <row r="18699" spans="1:18" ht="14.6" customHeight="1" thickBot="1" x14ac:dyDescent="0.55000000000000004">
      <c r="A18699" s="526"/>
      <c r="B18699" s="217">
        <f t="shared" ref="B18699" si="26441">B18695+1</f>
        <v>343</v>
      </c>
      <c r="C18699" s="406" t="str">
        <f t="shared" ref="C18699:C18759" si="26442">C18695</f>
        <v>7 Times</v>
      </c>
      <c r="D18699" s="217" t="str">
        <f t="shared" ref="D18699" si="26443">INT((D18698-D$10559-1)/49+1)&amp;"/"&amp;MOD(INT((D18698-D$10559-1)/7),7)+1&amp;"/"&amp;MOD(D18698-D$10559-1,7)+1</f>
        <v>42/4/5</v>
      </c>
      <c r="E18699" s="214"/>
      <c r="F18699" s="197">
        <v>4</v>
      </c>
      <c r="G18699" s="209" t="s">
        <v>605</v>
      </c>
      <c r="H18699" s="324" t="str">
        <f>H18695</f>
        <v>Dn 2300</v>
      </c>
      <c r="R18699" s="200"/>
    </row>
    <row r="18700" spans="1:18" ht="14.6" customHeight="1" x14ac:dyDescent="0.5">
      <c r="A18700" s="524" t="s">
        <v>1279</v>
      </c>
      <c r="B18700" s="217" t="s">
        <v>1186</v>
      </c>
      <c r="C18700" s="407">
        <f t="shared" si="26368"/>
        <v>1197</v>
      </c>
      <c r="D18700" s="202" t="str">
        <f t="shared" ref="D18700" si="26444">IF(MOD(D18698-D$10559-1,49)=0,"Jub",IF(MOD(D18698-D$10559,7)=0,"Sab","Yr"))&amp;" "&amp;IF(MOD(D18698-D$10559-1,49)=0,INT(D18698-D$10559-1)/49,"")</f>
        <v xml:space="preserve">Yr </v>
      </c>
      <c r="E18700" s="201">
        <f t="shared" ref="E18700" si="26445">E18696+1</f>
        <v>594</v>
      </c>
      <c r="F18700" s="197">
        <v>1</v>
      </c>
      <c r="G18700" s="203" t="s">
        <v>288</v>
      </c>
      <c r="H18700" s="325">
        <f>H18696+1</f>
        <v>561</v>
      </c>
      <c r="R18700" s="200"/>
    </row>
    <row r="18701" spans="1:18" ht="14.6" customHeight="1" x14ac:dyDescent="0.5">
      <c r="A18701" s="525" t="s">
        <v>1280</v>
      </c>
      <c r="B18701" s="202">
        <f t="shared" ref="B18701" si="26446">B18697+1</f>
        <v>1369</v>
      </c>
      <c r="C18701" s="407" t="str">
        <f t="shared" ref="C18701" si="26447">C18697</f>
        <v>Daniel 1290</v>
      </c>
      <c r="D18701" s="216" t="str">
        <f t="shared" ref="D18701" si="26448">D18697</f>
        <v>Exodus</v>
      </c>
      <c r="E18701" s="212" t="str">
        <f t="shared" ref="E18701" si="26449">E18697</f>
        <v>AD</v>
      </c>
      <c r="F18701" s="197">
        <v>2</v>
      </c>
      <c r="G18701" s="206" t="s">
        <v>604</v>
      </c>
      <c r="H18701" s="325"/>
      <c r="R18701" s="200"/>
    </row>
    <row r="18702" spans="1:18" ht="14.6" customHeight="1" x14ac:dyDescent="0.5">
      <c r="A18702" s="523">
        <f t="shared" ref="A18702" si="26450">A18698+1</f>
        <v>1347</v>
      </c>
      <c r="B18702" s="216" t="str">
        <f t="shared" ref="B18702:B18751" si="26451">B18698</f>
        <v>Olympiad</v>
      </c>
      <c r="C18702" s="408">
        <f t="shared" ref="C18702" si="26452">C18698+1</f>
        <v>1179</v>
      </c>
      <c r="D18702" s="217">
        <f t="shared" ref="D18702" si="26453">D18698+1</f>
        <v>2076</v>
      </c>
      <c r="E18702" s="212"/>
      <c r="F18702" s="197">
        <v>3</v>
      </c>
      <c r="G18702" s="208" t="s">
        <v>287</v>
      </c>
      <c r="H18702" s="367"/>
      <c r="R18702" s="200"/>
    </row>
    <row r="18703" spans="1:18" ht="14.6" customHeight="1" thickBot="1" x14ac:dyDescent="0.55000000000000004">
      <c r="A18703" s="526"/>
      <c r="B18703" s="217">
        <f t="shared" si="26451"/>
        <v>343</v>
      </c>
      <c r="C18703" s="406" t="str">
        <f t="shared" si="26442"/>
        <v>7 Times</v>
      </c>
      <c r="D18703" s="217" t="str">
        <f t="shared" ref="D18703" si="26454">INT((D18702-D$10559-1)/49+1)&amp;"/"&amp;MOD(INT((D18702-D$10559-1)/7),7)+1&amp;"/"&amp;MOD(D18702-D$10559-1,7)+1</f>
        <v>42/4/6</v>
      </c>
      <c r="E18703" s="214"/>
      <c r="F18703" s="197">
        <v>4</v>
      </c>
      <c r="G18703" s="209" t="s">
        <v>605</v>
      </c>
      <c r="H18703" s="324" t="str">
        <f>H18699</f>
        <v>Dn 2300</v>
      </c>
      <c r="R18703" s="200"/>
    </row>
    <row r="18704" spans="1:18" ht="14.6" customHeight="1" x14ac:dyDescent="0.5">
      <c r="A18704" s="524" t="s">
        <v>1279</v>
      </c>
      <c r="B18704" s="217" t="s">
        <v>1187</v>
      </c>
      <c r="C18704" s="407">
        <f t="shared" si="26368"/>
        <v>1198</v>
      </c>
      <c r="D18704" s="202" t="str">
        <f t="shared" ref="D18704" si="26455">IF(MOD(D18702-D$10559-1,49)=0,"Jub",IF(MOD(D18702-D$10559,7)=0,"Sab","Yr"))&amp;" "&amp;IF(MOD(D18702-D$10559-1,49)=0,INT(D18702-D$10559-1)/49,"")</f>
        <v xml:space="preserve">Yr </v>
      </c>
      <c r="E18704" s="201">
        <f t="shared" ref="E18704" si="26456">E18700+1</f>
        <v>595</v>
      </c>
      <c r="F18704" s="197">
        <v>1</v>
      </c>
      <c r="G18704" s="203" t="s">
        <v>288</v>
      </c>
      <c r="H18704" s="325">
        <f>H18700+1</f>
        <v>562</v>
      </c>
      <c r="R18704" s="200"/>
    </row>
    <row r="18705" spans="1:18" ht="14.6" customHeight="1" x14ac:dyDescent="0.5">
      <c r="A18705" s="525" t="s">
        <v>1280</v>
      </c>
      <c r="B18705" s="202">
        <f t="shared" ref="B18705" si="26457">B18701+1</f>
        <v>1370</v>
      </c>
      <c r="C18705" s="407" t="str">
        <f t="shared" ref="C18705" si="26458">C18701</f>
        <v>Daniel 1290</v>
      </c>
      <c r="D18705" s="216" t="str">
        <f t="shared" ref="D18705" si="26459">D18701</f>
        <v>Exodus</v>
      </c>
      <c r="E18705" s="212" t="str">
        <f t="shared" ref="E18705" si="26460">E18701</f>
        <v>AD</v>
      </c>
      <c r="F18705" s="197">
        <v>2</v>
      </c>
      <c r="G18705" s="206" t="s">
        <v>604</v>
      </c>
      <c r="H18705" s="325"/>
      <c r="R18705" s="200"/>
    </row>
    <row r="18706" spans="1:18" ht="14.6" customHeight="1" x14ac:dyDescent="0.5">
      <c r="A18706" s="523">
        <f t="shared" ref="A18706" si="26461">A18702+1</f>
        <v>1348</v>
      </c>
      <c r="B18706" s="216" t="str">
        <f t="shared" ref="B18706:B18755" si="26462">B18702</f>
        <v>Olympiad</v>
      </c>
      <c r="C18706" s="408">
        <f t="shared" ref="C18706" si="26463">C18702+1</f>
        <v>1180</v>
      </c>
      <c r="D18706" s="217">
        <f t="shared" ref="D18706" si="26464">D18702+1</f>
        <v>2077</v>
      </c>
      <c r="E18706" s="212"/>
      <c r="F18706" s="197">
        <v>3</v>
      </c>
      <c r="G18706" s="208" t="s">
        <v>287</v>
      </c>
      <c r="H18706" s="367"/>
      <c r="R18706" s="200"/>
    </row>
    <row r="18707" spans="1:18" ht="14.6" customHeight="1" thickBot="1" x14ac:dyDescent="0.55000000000000004">
      <c r="A18707" s="526"/>
      <c r="B18707" s="217">
        <f t="shared" si="26462"/>
        <v>343</v>
      </c>
      <c r="C18707" s="406" t="str">
        <f t="shared" si="26442"/>
        <v>7 Times</v>
      </c>
      <c r="D18707" s="359" t="str">
        <f t="shared" ref="D18707" si="26465">INT((D18706-D$10559-1)/49+1)&amp;"/"&amp;MOD(INT((D18706-D$10559-1)/7),7)+1&amp;"/"&amp;MOD(D18706-D$10559-1,7)+1</f>
        <v>42/4/7</v>
      </c>
      <c r="E18707" s="214"/>
      <c r="F18707" s="197">
        <v>4</v>
      </c>
      <c r="G18707" s="209" t="s">
        <v>605</v>
      </c>
      <c r="H18707" s="324" t="str">
        <f>H18703</f>
        <v>Dn 2300</v>
      </c>
      <c r="R18707" s="200"/>
    </row>
    <row r="18708" spans="1:18" ht="14.6" customHeight="1" x14ac:dyDescent="0.5">
      <c r="A18708" s="524" t="s">
        <v>1279</v>
      </c>
      <c r="B18708" s="217" t="s">
        <v>1188</v>
      </c>
      <c r="C18708" s="407">
        <f t="shared" si="26368"/>
        <v>1199</v>
      </c>
      <c r="D18708" s="360" t="str">
        <f t="shared" ref="D18708" si="26466">IF(MOD(D18706-D$10559-1,49)=0,"Jub",IF(MOD(D18706-D$10559,7)=0,"Sab","Yr"))&amp;" "&amp;IF(MOD(D18706-D$10559-1,49)=0,INT(D18706-D$10559-1)/49,"")</f>
        <v xml:space="preserve">Sab </v>
      </c>
      <c r="E18708" s="201">
        <f t="shared" ref="E18708" si="26467">E18704+1</f>
        <v>596</v>
      </c>
      <c r="F18708" s="197">
        <v>1</v>
      </c>
      <c r="G18708" s="203" t="s">
        <v>288</v>
      </c>
      <c r="H18708" s="325">
        <f>H18704+1</f>
        <v>563</v>
      </c>
      <c r="R18708" s="200"/>
    </row>
    <row r="18709" spans="1:18" ht="14.6" customHeight="1" x14ac:dyDescent="0.5">
      <c r="A18709" s="525" t="s">
        <v>1280</v>
      </c>
      <c r="B18709" s="202">
        <f t="shared" ref="B18709" si="26468">B18705+1</f>
        <v>1371</v>
      </c>
      <c r="C18709" s="407" t="str">
        <f t="shared" ref="C18709" si="26469">C18705</f>
        <v>Daniel 1290</v>
      </c>
      <c r="D18709" s="361" t="str">
        <f t="shared" ref="D18709" si="26470">D18705</f>
        <v>Exodus</v>
      </c>
      <c r="E18709" s="212" t="str">
        <f t="shared" ref="E18709" si="26471">E18705</f>
        <v>AD</v>
      </c>
      <c r="F18709" s="197">
        <v>2</v>
      </c>
      <c r="G18709" s="206" t="s">
        <v>604</v>
      </c>
      <c r="H18709" s="325"/>
      <c r="R18709" s="200"/>
    </row>
    <row r="18710" spans="1:18" ht="14.6" customHeight="1" x14ac:dyDescent="0.5">
      <c r="A18710" s="523">
        <f t="shared" ref="A18710" si="26472">A18706+1</f>
        <v>1349</v>
      </c>
      <c r="B18710" s="216" t="str">
        <f t="shared" ref="B18710:B18759" si="26473">B18706</f>
        <v>Olympiad</v>
      </c>
      <c r="C18710" s="408">
        <f t="shared" ref="C18710" si="26474">C18706+1</f>
        <v>1181</v>
      </c>
      <c r="D18710" s="359">
        <f t="shared" ref="D18710" si="26475">D18706+1</f>
        <v>2078</v>
      </c>
      <c r="E18710" s="212"/>
      <c r="F18710" s="197">
        <v>3</v>
      </c>
      <c r="G18710" s="208" t="s">
        <v>287</v>
      </c>
      <c r="H18710" s="367"/>
      <c r="R18710" s="200"/>
    </row>
    <row r="18711" spans="1:18" ht="14.6" customHeight="1" thickBot="1" x14ac:dyDescent="0.55000000000000004">
      <c r="A18711" s="526"/>
      <c r="B18711" s="217">
        <f t="shared" si="26473"/>
        <v>343</v>
      </c>
      <c r="C18711" s="406" t="str">
        <f t="shared" si="26442"/>
        <v>7 Times</v>
      </c>
      <c r="D18711" s="217" t="str">
        <f t="shared" ref="D18711" si="26476">INT((D18710-D$10559-1)/49+1)&amp;"/"&amp;MOD(INT((D18710-D$10559-1)/7),7)+1&amp;"/"&amp;MOD(D18710-D$10559-1,7)+1</f>
        <v>42/5/1</v>
      </c>
      <c r="E18711" s="214"/>
      <c r="F18711" s="197">
        <v>4</v>
      </c>
      <c r="G18711" s="209" t="s">
        <v>605</v>
      </c>
      <c r="H18711" s="324" t="str">
        <f>H18707</f>
        <v>Dn 2300</v>
      </c>
      <c r="R18711" s="200"/>
    </row>
    <row r="18712" spans="1:18" ht="14.6" customHeight="1" x14ac:dyDescent="0.5">
      <c r="A18712" s="524" t="s">
        <v>1279</v>
      </c>
      <c r="B18712" s="217" t="s">
        <v>1189</v>
      </c>
      <c r="C18712" s="407">
        <f t="shared" si="26368"/>
        <v>1200</v>
      </c>
      <c r="D18712" s="202" t="str">
        <f t="shared" ref="D18712" si="26477">IF(MOD(D18710-D$10559-1,49)=0,"Jub",IF(MOD(D18710-D$10559,7)=0,"Sab","Yr"))&amp;" "&amp;IF(MOD(D18710-D$10559-1,49)=0,INT(D18710-D$10559-1)/49,"")</f>
        <v xml:space="preserve">Yr </v>
      </c>
      <c r="E18712" s="201">
        <f t="shared" ref="E18712" si="26478">E18708+1</f>
        <v>597</v>
      </c>
      <c r="F18712" s="197">
        <v>1</v>
      </c>
      <c r="G18712" s="203" t="s">
        <v>288</v>
      </c>
      <c r="H18712" s="325">
        <f>H18708+1</f>
        <v>564</v>
      </c>
      <c r="R18712" s="200"/>
    </row>
    <row r="18713" spans="1:18" ht="14.6" customHeight="1" x14ac:dyDescent="0.5">
      <c r="A18713" s="525" t="s">
        <v>1280</v>
      </c>
      <c r="B18713" s="202">
        <f t="shared" ref="B18713" si="26479">B18709+1</f>
        <v>1372</v>
      </c>
      <c r="C18713" s="407" t="str">
        <f t="shared" ref="C18713" si="26480">C18709</f>
        <v>Daniel 1290</v>
      </c>
      <c r="D18713" s="216" t="str">
        <f t="shared" ref="D18713" si="26481">D18709</f>
        <v>Exodus</v>
      </c>
      <c r="E18713" s="212" t="str">
        <f t="shared" ref="E18713" si="26482">E18709</f>
        <v>AD</v>
      </c>
      <c r="F18713" s="197">
        <v>2</v>
      </c>
      <c r="G18713" s="206" t="s">
        <v>604</v>
      </c>
      <c r="H18713" s="325"/>
      <c r="R18713" s="200"/>
    </row>
    <row r="18714" spans="1:18" ht="14.6" customHeight="1" x14ac:dyDescent="0.5">
      <c r="A18714" s="523">
        <f t="shared" ref="A18714" si="26483">A18710+1</f>
        <v>1350</v>
      </c>
      <c r="B18714" s="216" t="str">
        <f t="shared" ref="B18714" si="26484">B18710</f>
        <v>Olympiad</v>
      </c>
      <c r="C18714" s="408">
        <f t="shared" ref="C18714" si="26485">C18710+1</f>
        <v>1182</v>
      </c>
      <c r="D18714" s="217">
        <f t="shared" ref="D18714" si="26486">D18710+1</f>
        <v>2079</v>
      </c>
      <c r="E18714" s="212"/>
      <c r="F18714" s="197">
        <v>3</v>
      </c>
      <c r="G18714" s="208" t="s">
        <v>287</v>
      </c>
      <c r="H18714" s="367"/>
      <c r="R18714" s="200"/>
    </row>
    <row r="18715" spans="1:18" ht="14.6" customHeight="1" thickBot="1" x14ac:dyDescent="0.55000000000000004">
      <c r="A18715" s="526"/>
      <c r="B18715" s="217">
        <f t="shared" ref="B18715" si="26487">B18711+1</f>
        <v>344</v>
      </c>
      <c r="C18715" s="406" t="str">
        <f t="shared" si="26442"/>
        <v>7 Times</v>
      </c>
      <c r="D18715" s="217" t="str">
        <f t="shared" ref="D18715" si="26488">INT((D18714-D$10559-1)/49+1)&amp;"/"&amp;MOD(INT((D18714-D$10559-1)/7),7)+1&amp;"/"&amp;MOD(D18714-D$10559-1,7)+1</f>
        <v>42/5/2</v>
      </c>
      <c r="E18715" s="214"/>
      <c r="F18715" s="197">
        <v>4</v>
      </c>
      <c r="G18715" s="209" t="s">
        <v>605</v>
      </c>
      <c r="H18715" s="324" t="str">
        <f>H18711</f>
        <v>Dn 2300</v>
      </c>
      <c r="R18715" s="200"/>
    </row>
    <row r="18716" spans="1:18" ht="14.6" customHeight="1" x14ac:dyDescent="0.5">
      <c r="A18716" s="524" t="s">
        <v>1279</v>
      </c>
      <c r="B18716" s="217" t="s">
        <v>1186</v>
      </c>
      <c r="C18716" s="407">
        <f t="shared" si="26368"/>
        <v>1201</v>
      </c>
      <c r="D18716" s="202" t="str">
        <f t="shared" ref="D18716" si="26489">IF(MOD(D18714-D$10559-1,49)=0,"Jub",IF(MOD(D18714-D$10559,7)=0,"Sab","Yr"))&amp;" "&amp;IF(MOD(D18714-D$10559-1,49)=0,INT(D18714-D$10559-1)/49,"")</f>
        <v xml:space="preserve">Yr </v>
      </c>
      <c r="E18716" s="201">
        <f t="shared" ref="E18716" si="26490">E18712+1</f>
        <v>598</v>
      </c>
      <c r="F18716" s="197">
        <v>1</v>
      </c>
      <c r="G18716" s="203" t="s">
        <v>288</v>
      </c>
      <c r="H18716" s="325">
        <f>H18712+1</f>
        <v>565</v>
      </c>
      <c r="R18716" s="200"/>
    </row>
    <row r="18717" spans="1:18" ht="14.6" customHeight="1" x14ac:dyDescent="0.5">
      <c r="A18717" s="525" t="s">
        <v>1280</v>
      </c>
      <c r="B18717" s="202">
        <f t="shared" ref="B18717" si="26491">B18713+1</f>
        <v>1373</v>
      </c>
      <c r="C18717" s="407" t="str">
        <f t="shared" ref="C18717" si="26492">C18713</f>
        <v>Daniel 1290</v>
      </c>
      <c r="D18717" s="216" t="str">
        <f t="shared" ref="D18717" si="26493">D18713</f>
        <v>Exodus</v>
      </c>
      <c r="E18717" s="212" t="str">
        <f t="shared" ref="E18717" si="26494">E18713</f>
        <v>AD</v>
      </c>
      <c r="F18717" s="197">
        <v>2</v>
      </c>
      <c r="G18717" s="206" t="s">
        <v>604</v>
      </c>
      <c r="H18717" s="325"/>
      <c r="R18717" s="200"/>
    </row>
    <row r="18718" spans="1:18" ht="14.6" customHeight="1" x14ac:dyDescent="0.5">
      <c r="A18718" s="523">
        <f t="shared" ref="A18718" si="26495">A18714+1</f>
        <v>1351</v>
      </c>
      <c r="B18718" s="216" t="str">
        <f t="shared" si="26451"/>
        <v>Olympiad</v>
      </c>
      <c r="C18718" s="408">
        <f t="shared" ref="C18718" si="26496">C18714+1</f>
        <v>1183</v>
      </c>
      <c r="D18718" s="217">
        <f t="shared" ref="D18718" si="26497">D18714+1</f>
        <v>2080</v>
      </c>
      <c r="E18718" s="212"/>
      <c r="F18718" s="197">
        <v>3</v>
      </c>
      <c r="G18718" s="208" t="s">
        <v>287</v>
      </c>
      <c r="H18718" s="367"/>
      <c r="R18718" s="200"/>
    </row>
    <row r="18719" spans="1:18" ht="14.6" customHeight="1" thickBot="1" x14ac:dyDescent="0.55000000000000004">
      <c r="A18719" s="526"/>
      <c r="B18719" s="217">
        <f t="shared" si="26451"/>
        <v>344</v>
      </c>
      <c r="C18719" s="406" t="str">
        <f t="shared" si="26442"/>
        <v>7 Times</v>
      </c>
      <c r="D18719" s="217" t="str">
        <f t="shared" ref="D18719" si="26498">INT((D18718-D$10559-1)/49+1)&amp;"/"&amp;MOD(INT((D18718-D$10559-1)/7),7)+1&amp;"/"&amp;MOD(D18718-D$10559-1,7)+1</f>
        <v>42/5/3</v>
      </c>
      <c r="E18719" s="214"/>
      <c r="F18719" s="197">
        <v>4</v>
      </c>
      <c r="G18719" s="209" t="s">
        <v>605</v>
      </c>
      <c r="H18719" s="324" t="str">
        <f>H18715</f>
        <v>Dn 2300</v>
      </c>
      <c r="R18719" s="200"/>
    </row>
    <row r="18720" spans="1:18" ht="14.6" customHeight="1" x14ac:dyDescent="0.5">
      <c r="A18720" s="524" t="s">
        <v>1279</v>
      </c>
      <c r="B18720" s="217" t="s">
        <v>1187</v>
      </c>
      <c r="C18720" s="407">
        <f t="shared" si="26368"/>
        <v>1202</v>
      </c>
      <c r="D18720" s="202" t="str">
        <f t="shared" ref="D18720" si="26499">IF(MOD(D18718-D$10559-1,49)=0,"Jub",IF(MOD(D18718-D$10559,7)=0,"Sab","Yr"))&amp;" "&amp;IF(MOD(D18718-D$10559-1,49)=0,INT(D18718-D$10559-1)/49,"")</f>
        <v xml:space="preserve">Yr </v>
      </c>
      <c r="E18720" s="201">
        <f t="shared" ref="E18720" si="26500">E18716+1</f>
        <v>599</v>
      </c>
      <c r="F18720" s="197">
        <v>1</v>
      </c>
      <c r="G18720" s="203" t="s">
        <v>288</v>
      </c>
      <c r="H18720" s="325">
        <f>H18716+1</f>
        <v>566</v>
      </c>
      <c r="R18720" s="200"/>
    </row>
    <row r="18721" spans="1:18" ht="14.6" customHeight="1" x14ac:dyDescent="0.5">
      <c r="A18721" s="525" t="s">
        <v>1280</v>
      </c>
      <c r="B18721" s="202">
        <f t="shared" ref="B18721" si="26501">B18717+1</f>
        <v>1374</v>
      </c>
      <c r="C18721" s="407" t="str">
        <f t="shared" ref="C18721" si="26502">C18717</f>
        <v>Daniel 1290</v>
      </c>
      <c r="D18721" s="216" t="str">
        <f t="shared" ref="D18721" si="26503">D18717</f>
        <v>Exodus</v>
      </c>
      <c r="E18721" s="212" t="str">
        <f t="shared" ref="E18721" si="26504">E18717</f>
        <v>AD</v>
      </c>
      <c r="F18721" s="197">
        <v>2</v>
      </c>
      <c r="G18721" s="206" t="s">
        <v>604</v>
      </c>
      <c r="H18721" s="325"/>
      <c r="R18721" s="200"/>
    </row>
    <row r="18722" spans="1:18" ht="14.6" customHeight="1" x14ac:dyDescent="0.5">
      <c r="A18722" s="523">
        <f t="shared" ref="A18722" si="26505">A18718+1</f>
        <v>1352</v>
      </c>
      <c r="B18722" s="216" t="str">
        <f t="shared" si="26462"/>
        <v>Olympiad</v>
      </c>
      <c r="C18722" s="408">
        <f t="shared" ref="C18722" si="26506">C18718+1</f>
        <v>1184</v>
      </c>
      <c r="D18722" s="217">
        <f t="shared" ref="D18722" si="26507">D18718+1</f>
        <v>2081</v>
      </c>
      <c r="E18722" s="212"/>
      <c r="F18722" s="197">
        <v>3</v>
      </c>
      <c r="G18722" s="208" t="s">
        <v>287</v>
      </c>
      <c r="H18722" s="367"/>
      <c r="R18722" s="200"/>
    </row>
    <row r="18723" spans="1:18" ht="14.6" customHeight="1" thickBot="1" x14ac:dyDescent="0.55000000000000004">
      <c r="A18723" s="526"/>
      <c r="B18723" s="217">
        <f t="shared" si="26462"/>
        <v>344</v>
      </c>
      <c r="C18723" s="406" t="str">
        <f t="shared" si="26442"/>
        <v>7 Times</v>
      </c>
      <c r="D18723" s="217" t="str">
        <f t="shared" ref="D18723" si="26508">INT((D18722-D$10559-1)/49+1)&amp;"/"&amp;MOD(INT((D18722-D$10559-1)/7),7)+1&amp;"/"&amp;MOD(D18722-D$10559-1,7)+1</f>
        <v>42/5/4</v>
      </c>
      <c r="E18723" s="214"/>
      <c r="F18723" s="197">
        <v>4</v>
      </c>
      <c r="G18723" s="209" t="s">
        <v>605</v>
      </c>
      <c r="H18723" s="324" t="str">
        <f>H18719</f>
        <v>Dn 2300</v>
      </c>
      <c r="R18723" s="200"/>
    </row>
    <row r="18724" spans="1:18" ht="14.6" customHeight="1" x14ac:dyDescent="0.5">
      <c r="A18724" s="524" t="s">
        <v>1279</v>
      </c>
      <c r="B18724" s="217" t="s">
        <v>1188</v>
      </c>
      <c r="C18724" s="407">
        <f t="shared" si="26368"/>
        <v>1203</v>
      </c>
      <c r="D18724" s="202" t="str">
        <f t="shared" ref="D18724" si="26509">IF(MOD(D18722-D$10559-1,49)=0,"Jub",IF(MOD(D18722-D$10559,7)=0,"Sab","Yr"))&amp;" "&amp;IF(MOD(D18722-D$10559-1,49)=0,INT(D18722-D$10559-1)/49,"")</f>
        <v xml:space="preserve">Yr </v>
      </c>
      <c r="E18724" s="201">
        <f t="shared" ref="E18724" si="26510">E18720+1</f>
        <v>600</v>
      </c>
      <c r="F18724" s="197">
        <v>1</v>
      </c>
      <c r="G18724" s="203" t="s">
        <v>288</v>
      </c>
      <c r="H18724" s="325">
        <f>H18720+1</f>
        <v>567</v>
      </c>
      <c r="R18724" s="200"/>
    </row>
    <row r="18725" spans="1:18" ht="14.6" customHeight="1" x14ac:dyDescent="0.5">
      <c r="A18725" s="525" t="s">
        <v>1280</v>
      </c>
      <c r="B18725" s="202">
        <f t="shared" ref="B18725" si="26511">B18721+1</f>
        <v>1375</v>
      </c>
      <c r="C18725" s="407" t="str">
        <f t="shared" ref="C18725" si="26512">C18721</f>
        <v>Daniel 1290</v>
      </c>
      <c r="D18725" s="216" t="str">
        <f t="shared" ref="D18725" si="26513">D18721</f>
        <v>Exodus</v>
      </c>
      <c r="E18725" s="212" t="str">
        <f t="shared" ref="E18725" si="26514">E18721</f>
        <v>AD</v>
      </c>
      <c r="F18725" s="197">
        <v>2</v>
      </c>
      <c r="G18725" s="206" t="s">
        <v>604</v>
      </c>
      <c r="H18725" s="325"/>
      <c r="R18725" s="200"/>
    </row>
    <row r="18726" spans="1:18" ht="14.6" customHeight="1" x14ac:dyDescent="0.5">
      <c r="A18726" s="523">
        <f t="shared" ref="A18726" si="26515">A18722+1</f>
        <v>1353</v>
      </c>
      <c r="B18726" s="216" t="str">
        <f t="shared" si="26473"/>
        <v>Olympiad</v>
      </c>
      <c r="C18726" s="408">
        <f t="shared" ref="C18726" si="26516">C18722+1</f>
        <v>1185</v>
      </c>
      <c r="D18726" s="217">
        <f t="shared" ref="D18726" si="26517">D18722+1</f>
        <v>2082</v>
      </c>
      <c r="E18726" s="212"/>
      <c r="F18726" s="197">
        <v>3</v>
      </c>
      <c r="G18726" s="208" t="s">
        <v>287</v>
      </c>
      <c r="H18726" s="367"/>
      <c r="R18726" s="200"/>
    </row>
    <row r="18727" spans="1:18" ht="14.6" customHeight="1" thickBot="1" x14ac:dyDescent="0.55000000000000004">
      <c r="A18727" s="526"/>
      <c r="B18727" s="217">
        <f t="shared" si="26473"/>
        <v>344</v>
      </c>
      <c r="C18727" s="406" t="str">
        <f t="shared" si="26442"/>
        <v>7 Times</v>
      </c>
      <c r="D18727" s="217" t="str">
        <f t="shared" ref="D18727" si="26518">INT((D18726-D$10559-1)/49+1)&amp;"/"&amp;MOD(INT((D18726-D$10559-1)/7),7)+1&amp;"/"&amp;MOD(D18726-D$10559-1,7)+1</f>
        <v>42/5/5</v>
      </c>
      <c r="E18727" s="214"/>
      <c r="F18727" s="197">
        <v>4</v>
      </c>
      <c r="G18727" s="209" t="s">
        <v>605</v>
      </c>
      <c r="H18727" s="324" t="str">
        <f>H18723</f>
        <v>Dn 2300</v>
      </c>
      <c r="R18727" s="200"/>
    </row>
    <row r="18728" spans="1:18" ht="14.6" customHeight="1" x14ac:dyDescent="0.5">
      <c r="A18728" s="524" t="s">
        <v>1279</v>
      </c>
      <c r="B18728" s="217" t="s">
        <v>1189</v>
      </c>
      <c r="C18728" s="407">
        <f t="shared" si="26368"/>
        <v>1204</v>
      </c>
      <c r="D18728" s="202" t="str">
        <f t="shared" ref="D18728" si="26519">IF(MOD(D18726-D$10559-1,49)=0,"Jub",IF(MOD(D18726-D$10559,7)=0,"Sab","Yr"))&amp;" "&amp;IF(MOD(D18726-D$10559-1,49)=0,INT(D18726-D$10559-1)/49,"")</f>
        <v xml:space="preserve">Yr </v>
      </c>
      <c r="E18728" s="201">
        <f t="shared" ref="E18728" si="26520">E18724+1</f>
        <v>601</v>
      </c>
      <c r="F18728" s="197">
        <v>1</v>
      </c>
      <c r="G18728" s="203" t="s">
        <v>288</v>
      </c>
      <c r="H18728" s="325">
        <f>H18724+1</f>
        <v>568</v>
      </c>
      <c r="R18728" s="200"/>
    </row>
    <row r="18729" spans="1:18" ht="14.6" customHeight="1" x14ac:dyDescent="0.5">
      <c r="A18729" s="525" t="s">
        <v>1280</v>
      </c>
      <c r="B18729" s="202">
        <f t="shared" ref="B18729" si="26521">B18725+1</f>
        <v>1376</v>
      </c>
      <c r="C18729" s="407" t="str">
        <f t="shared" ref="C18729" si="26522">C18725</f>
        <v>Daniel 1290</v>
      </c>
      <c r="D18729" s="216" t="str">
        <f t="shared" ref="D18729" si="26523">D18725</f>
        <v>Exodus</v>
      </c>
      <c r="E18729" s="212" t="str">
        <f t="shared" ref="E18729" si="26524">E18725</f>
        <v>AD</v>
      </c>
      <c r="F18729" s="197">
        <v>2</v>
      </c>
      <c r="G18729" s="206" t="s">
        <v>604</v>
      </c>
      <c r="H18729" s="325"/>
      <c r="R18729" s="200"/>
    </row>
    <row r="18730" spans="1:18" ht="14.6" customHeight="1" x14ac:dyDescent="0.5">
      <c r="A18730" s="523">
        <f t="shared" ref="A18730" si="26525">A18726+1</f>
        <v>1354</v>
      </c>
      <c r="B18730" s="216" t="str">
        <f t="shared" ref="B18730" si="26526">B18726</f>
        <v>Olympiad</v>
      </c>
      <c r="C18730" s="408">
        <f t="shared" ref="C18730" si="26527">C18726+1</f>
        <v>1186</v>
      </c>
      <c r="D18730" s="217">
        <f t="shared" ref="D18730" si="26528">D18726+1</f>
        <v>2083</v>
      </c>
      <c r="E18730" s="212"/>
      <c r="F18730" s="197">
        <v>3</v>
      </c>
      <c r="G18730" s="208" t="s">
        <v>287</v>
      </c>
      <c r="H18730" s="367"/>
      <c r="R18730" s="200"/>
    </row>
    <row r="18731" spans="1:18" ht="14.6" customHeight="1" thickBot="1" x14ac:dyDescent="0.55000000000000004">
      <c r="A18731" s="526"/>
      <c r="B18731" s="217">
        <f t="shared" ref="B18731" si="26529">B18727+1</f>
        <v>345</v>
      </c>
      <c r="C18731" s="406" t="str">
        <f t="shared" si="26442"/>
        <v>7 Times</v>
      </c>
      <c r="D18731" s="217" t="str">
        <f t="shared" ref="D18731" si="26530">INT((D18730-D$10559-1)/49+1)&amp;"/"&amp;MOD(INT((D18730-D$10559-1)/7),7)+1&amp;"/"&amp;MOD(D18730-D$10559-1,7)+1</f>
        <v>42/5/6</v>
      </c>
      <c r="E18731" s="214"/>
      <c r="F18731" s="197">
        <v>4</v>
      </c>
      <c r="G18731" s="209" t="s">
        <v>605</v>
      </c>
      <c r="H18731" s="324" t="str">
        <f>H18727</f>
        <v>Dn 2300</v>
      </c>
      <c r="R18731" s="200"/>
    </row>
    <row r="18732" spans="1:18" ht="14.6" customHeight="1" x14ac:dyDescent="0.5">
      <c r="A18732" s="524" t="s">
        <v>1279</v>
      </c>
      <c r="B18732" s="217" t="s">
        <v>1186</v>
      </c>
      <c r="C18732" s="407">
        <f t="shared" si="26368"/>
        <v>1205</v>
      </c>
      <c r="D18732" s="202" t="str">
        <f t="shared" ref="D18732" si="26531">IF(MOD(D18730-D$10559-1,49)=0,"Jub",IF(MOD(D18730-D$10559,7)=0,"Sab","Yr"))&amp;" "&amp;IF(MOD(D18730-D$10559-1,49)=0,INT(D18730-D$10559-1)/49,"")</f>
        <v xml:space="preserve">Yr </v>
      </c>
      <c r="E18732" s="201">
        <f t="shared" ref="E18732" si="26532">E18728+1</f>
        <v>602</v>
      </c>
      <c r="F18732" s="197">
        <v>1</v>
      </c>
      <c r="G18732" s="203" t="s">
        <v>288</v>
      </c>
      <c r="H18732" s="325">
        <f>H18728+1</f>
        <v>569</v>
      </c>
      <c r="R18732" s="200"/>
    </row>
    <row r="18733" spans="1:18" ht="14.6" customHeight="1" x14ac:dyDescent="0.5">
      <c r="A18733" s="525" t="s">
        <v>1280</v>
      </c>
      <c r="B18733" s="202">
        <f t="shared" ref="B18733" si="26533">B18729+1</f>
        <v>1377</v>
      </c>
      <c r="C18733" s="407" t="str">
        <f t="shared" ref="C18733" si="26534">C18729</f>
        <v>Daniel 1290</v>
      </c>
      <c r="D18733" s="216" t="str">
        <f t="shared" ref="D18733" si="26535">D18729</f>
        <v>Exodus</v>
      </c>
      <c r="E18733" s="212" t="str">
        <f t="shared" ref="E18733" si="26536">E18729</f>
        <v>AD</v>
      </c>
      <c r="F18733" s="197">
        <v>2</v>
      </c>
      <c r="G18733" s="206" t="s">
        <v>604</v>
      </c>
      <c r="H18733" s="325"/>
      <c r="R18733" s="200"/>
    </row>
    <row r="18734" spans="1:18" ht="14.6" customHeight="1" x14ac:dyDescent="0.5">
      <c r="A18734" s="523">
        <f t="shared" ref="A18734" si="26537">A18730+1</f>
        <v>1355</v>
      </c>
      <c r="B18734" s="216" t="str">
        <f t="shared" si="26451"/>
        <v>Olympiad</v>
      </c>
      <c r="C18734" s="408">
        <f t="shared" ref="C18734" si="26538">C18730+1</f>
        <v>1187</v>
      </c>
      <c r="D18734" s="217">
        <f t="shared" ref="D18734" si="26539">D18730+1</f>
        <v>2084</v>
      </c>
      <c r="E18734" s="212"/>
      <c r="F18734" s="197">
        <v>3</v>
      </c>
      <c r="G18734" s="208" t="s">
        <v>287</v>
      </c>
      <c r="H18734" s="367"/>
      <c r="R18734" s="200"/>
    </row>
    <row r="18735" spans="1:18" ht="14.6" customHeight="1" thickBot="1" x14ac:dyDescent="0.55000000000000004">
      <c r="A18735" s="526"/>
      <c r="B18735" s="217">
        <f t="shared" si="26451"/>
        <v>345</v>
      </c>
      <c r="C18735" s="406" t="str">
        <f t="shared" si="26442"/>
        <v>7 Times</v>
      </c>
      <c r="D18735" s="359" t="str">
        <f t="shared" ref="D18735" si="26540">INT((D18734-D$10559-1)/49+1)&amp;"/"&amp;MOD(INT((D18734-D$10559-1)/7),7)+1&amp;"/"&amp;MOD(D18734-D$10559-1,7)+1</f>
        <v>42/5/7</v>
      </c>
      <c r="E18735" s="214"/>
      <c r="F18735" s="197">
        <v>4</v>
      </c>
      <c r="G18735" s="209" t="s">
        <v>605</v>
      </c>
      <c r="H18735" s="324" t="str">
        <f>H18731</f>
        <v>Dn 2300</v>
      </c>
      <c r="R18735" s="200"/>
    </row>
    <row r="18736" spans="1:18" ht="14.6" customHeight="1" x14ac:dyDescent="0.5">
      <c r="A18736" s="524" t="s">
        <v>1279</v>
      </c>
      <c r="B18736" s="217" t="s">
        <v>1187</v>
      </c>
      <c r="C18736" s="407">
        <f t="shared" ref="C18736:C18796" si="26541">C18732+1</f>
        <v>1206</v>
      </c>
      <c r="D18736" s="360" t="str">
        <f t="shared" ref="D18736" si="26542">IF(MOD(D18734-D$10559-1,49)=0,"Jub",IF(MOD(D18734-D$10559,7)=0,"Sab","Yr"))&amp;" "&amp;IF(MOD(D18734-D$10559-1,49)=0,INT(D18734-D$10559-1)/49,"")</f>
        <v xml:space="preserve">Sab </v>
      </c>
      <c r="E18736" s="201">
        <f t="shared" ref="E18736" si="26543">E18732+1</f>
        <v>603</v>
      </c>
      <c r="F18736" s="197">
        <v>1</v>
      </c>
      <c r="G18736" s="203" t="s">
        <v>288</v>
      </c>
      <c r="H18736" s="325">
        <f>H18732+1</f>
        <v>570</v>
      </c>
      <c r="R18736" s="200"/>
    </row>
    <row r="18737" spans="1:18" ht="14.6" customHeight="1" x14ac:dyDescent="0.5">
      <c r="A18737" s="525" t="s">
        <v>1280</v>
      </c>
      <c r="B18737" s="202">
        <f t="shared" ref="B18737" si="26544">B18733+1</f>
        <v>1378</v>
      </c>
      <c r="C18737" s="407" t="str">
        <f t="shared" ref="C18737" si="26545">C18733</f>
        <v>Daniel 1290</v>
      </c>
      <c r="D18737" s="361" t="str">
        <f t="shared" ref="D18737" si="26546">D18733</f>
        <v>Exodus</v>
      </c>
      <c r="E18737" s="212" t="str">
        <f t="shared" ref="E18737" si="26547">E18733</f>
        <v>AD</v>
      </c>
      <c r="F18737" s="197">
        <v>2</v>
      </c>
      <c r="G18737" s="206" t="s">
        <v>604</v>
      </c>
      <c r="H18737" s="325"/>
      <c r="R18737" s="200"/>
    </row>
    <row r="18738" spans="1:18" ht="14.6" customHeight="1" x14ac:dyDescent="0.5">
      <c r="A18738" s="523">
        <f t="shared" ref="A18738" si="26548">A18734+1</f>
        <v>1356</v>
      </c>
      <c r="B18738" s="216" t="str">
        <f t="shared" si="26462"/>
        <v>Olympiad</v>
      </c>
      <c r="C18738" s="408">
        <f t="shared" ref="C18738" si="26549">C18734+1</f>
        <v>1188</v>
      </c>
      <c r="D18738" s="359">
        <f t="shared" ref="D18738" si="26550">D18734+1</f>
        <v>2085</v>
      </c>
      <c r="E18738" s="212"/>
      <c r="F18738" s="197">
        <v>3</v>
      </c>
      <c r="G18738" s="208" t="s">
        <v>287</v>
      </c>
      <c r="H18738" s="367"/>
      <c r="R18738" s="200"/>
    </row>
    <row r="18739" spans="1:18" ht="14.6" customHeight="1" thickBot="1" x14ac:dyDescent="0.55000000000000004">
      <c r="A18739" s="526"/>
      <c r="B18739" s="217">
        <f t="shared" si="26462"/>
        <v>345</v>
      </c>
      <c r="C18739" s="406" t="str">
        <f t="shared" si="26442"/>
        <v>7 Times</v>
      </c>
      <c r="D18739" s="217" t="str">
        <f t="shared" ref="D18739" si="26551">INT((D18738-D$10559-1)/49+1)&amp;"/"&amp;MOD(INT((D18738-D$10559-1)/7),7)+1&amp;"/"&amp;MOD(D18738-D$10559-1,7)+1</f>
        <v>42/6/1</v>
      </c>
      <c r="E18739" s="214"/>
      <c r="F18739" s="197">
        <v>4</v>
      </c>
      <c r="G18739" s="209" t="s">
        <v>605</v>
      </c>
      <c r="H18739" s="324" t="str">
        <f>H18735</f>
        <v>Dn 2300</v>
      </c>
      <c r="R18739" s="200"/>
    </row>
    <row r="18740" spans="1:18" ht="14.6" customHeight="1" x14ac:dyDescent="0.5">
      <c r="A18740" s="524" t="s">
        <v>1279</v>
      </c>
      <c r="B18740" s="217" t="s">
        <v>1188</v>
      </c>
      <c r="C18740" s="407">
        <f t="shared" si="26541"/>
        <v>1207</v>
      </c>
      <c r="D18740" s="202" t="str">
        <f t="shared" ref="D18740" si="26552">IF(MOD(D18738-D$10559-1,49)=0,"Jub",IF(MOD(D18738-D$10559,7)=0,"Sab","Yr"))&amp;" "&amp;IF(MOD(D18738-D$10559-1,49)=0,INT(D18738-D$10559-1)/49,"")</f>
        <v xml:space="preserve">Yr </v>
      </c>
      <c r="E18740" s="201">
        <f t="shared" ref="E18740" si="26553">E18736+1</f>
        <v>604</v>
      </c>
      <c r="F18740" s="197">
        <v>1</v>
      </c>
      <c r="G18740" s="203" t="s">
        <v>288</v>
      </c>
      <c r="H18740" s="325">
        <f>H18736+1</f>
        <v>571</v>
      </c>
      <c r="R18740" s="200"/>
    </row>
    <row r="18741" spans="1:18" ht="14.6" customHeight="1" x14ac:dyDescent="0.5">
      <c r="A18741" s="525" t="s">
        <v>1280</v>
      </c>
      <c r="B18741" s="202">
        <f t="shared" ref="B18741" si="26554">B18737+1</f>
        <v>1379</v>
      </c>
      <c r="C18741" s="407" t="str">
        <f t="shared" ref="C18741" si="26555">C18737</f>
        <v>Daniel 1290</v>
      </c>
      <c r="D18741" s="216" t="str">
        <f t="shared" ref="D18741" si="26556">D18737</f>
        <v>Exodus</v>
      </c>
      <c r="E18741" s="212" t="str">
        <f t="shared" ref="E18741" si="26557">E18737</f>
        <v>AD</v>
      </c>
      <c r="F18741" s="197">
        <v>2</v>
      </c>
      <c r="G18741" s="206" t="s">
        <v>604</v>
      </c>
      <c r="H18741" s="325"/>
      <c r="R18741" s="200"/>
    </row>
    <row r="18742" spans="1:18" ht="14.6" customHeight="1" x14ac:dyDescent="0.5">
      <c r="A18742" s="523">
        <f t="shared" ref="A18742" si="26558">A18738+1</f>
        <v>1357</v>
      </c>
      <c r="B18742" s="216" t="str">
        <f t="shared" si="26473"/>
        <v>Olympiad</v>
      </c>
      <c r="C18742" s="408">
        <f t="shared" ref="C18742" si="26559">C18738+1</f>
        <v>1189</v>
      </c>
      <c r="D18742" s="217">
        <f t="shared" ref="D18742" si="26560">D18738+1</f>
        <v>2086</v>
      </c>
      <c r="E18742" s="212"/>
      <c r="F18742" s="197">
        <v>3</v>
      </c>
      <c r="G18742" s="208" t="s">
        <v>287</v>
      </c>
      <c r="H18742" s="367"/>
      <c r="R18742" s="200"/>
    </row>
    <row r="18743" spans="1:18" ht="14.6" customHeight="1" thickBot="1" x14ac:dyDescent="0.55000000000000004">
      <c r="A18743" s="526"/>
      <c r="B18743" s="217">
        <f t="shared" si="26473"/>
        <v>345</v>
      </c>
      <c r="C18743" s="406" t="str">
        <f t="shared" si="26442"/>
        <v>7 Times</v>
      </c>
      <c r="D18743" s="217" t="str">
        <f t="shared" ref="D18743" si="26561">INT((D18742-D$10559-1)/49+1)&amp;"/"&amp;MOD(INT((D18742-D$10559-1)/7),7)+1&amp;"/"&amp;MOD(D18742-D$10559-1,7)+1</f>
        <v>42/6/2</v>
      </c>
      <c r="E18743" s="214"/>
      <c r="F18743" s="197">
        <v>4</v>
      </c>
      <c r="G18743" s="209" t="s">
        <v>605</v>
      </c>
      <c r="H18743" s="324" t="str">
        <f>H18739</f>
        <v>Dn 2300</v>
      </c>
      <c r="R18743" s="200"/>
    </row>
    <row r="18744" spans="1:18" ht="14.6" customHeight="1" x14ac:dyDescent="0.5">
      <c r="A18744" s="524" t="s">
        <v>1279</v>
      </c>
      <c r="B18744" s="217" t="s">
        <v>1189</v>
      </c>
      <c r="C18744" s="407">
        <f t="shared" si="26541"/>
        <v>1208</v>
      </c>
      <c r="D18744" s="202" t="str">
        <f t="shared" ref="D18744" si="26562">IF(MOD(D18742-D$10559-1,49)=0,"Jub",IF(MOD(D18742-D$10559,7)=0,"Sab","Yr"))&amp;" "&amp;IF(MOD(D18742-D$10559-1,49)=0,INT(D18742-D$10559-1)/49,"")</f>
        <v xml:space="preserve">Yr </v>
      </c>
      <c r="E18744" s="201">
        <f t="shared" ref="E18744" si="26563">E18740+1</f>
        <v>605</v>
      </c>
      <c r="F18744" s="197">
        <v>1</v>
      </c>
      <c r="G18744" s="203" t="s">
        <v>288</v>
      </c>
      <c r="H18744" s="325">
        <f>H18740+1</f>
        <v>572</v>
      </c>
      <c r="R18744" s="200"/>
    </row>
    <row r="18745" spans="1:18" ht="14.6" customHeight="1" x14ac:dyDescent="0.5">
      <c r="A18745" s="525" t="s">
        <v>1280</v>
      </c>
      <c r="B18745" s="202">
        <f t="shared" ref="B18745" si="26564">B18741+1</f>
        <v>1380</v>
      </c>
      <c r="C18745" s="407" t="str">
        <f t="shared" ref="C18745" si="26565">C18741</f>
        <v>Daniel 1290</v>
      </c>
      <c r="D18745" s="216" t="str">
        <f t="shared" ref="D18745" si="26566">D18741</f>
        <v>Exodus</v>
      </c>
      <c r="E18745" s="212" t="str">
        <f t="shared" ref="E18745" si="26567">E18741</f>
        <v>AD</v>
      </c>
      <c r="F18745" s="197">
        <v>2</v>
      </c>
      <c r="G18745" s="206" t="s">
        <v>604</v>
      </c>
      <c r="H18745" s="325"/>
      <c r="R18745" s="200"/>
    </row>
    <row r="18746" spans="1:18" ht="14.6" customHeight="1" x14ac:dyDescent="0.5">
      <c r="A18746" s="523">
        <f t="shared" ref="A18746" si="26568">A18742+1</f>
        <v>1358</v>
      </c>
      <c r="B18746" s="216" t="str">
        <f t="shared" ref="B18746" si="26569">B18742</f>
        <v>Olympiad</v>
      </c>
      <c r="C18746" s="408">
        <f t="shared" ref="C18746" si="26570">C18742+1</f>
        <v>1190</v>
      </c>
      <c r="D18746" s="217">
        <f t="shared" ref="D18746" si="26571">D18742+1</f>
        <v>2087</v>
      </c>
      <c r="E18746" s="212"/>
      <c r="F18746" s="197">
        <v>3</v>
      </c>
      <c r="G18746" s="208" t="s">
        <v>287</v>
      </c>
      <c r="H18746" s="367"/>
      <c r="R18746" s="200"/>
    </row>
    <row r="18747" spans="1:18" ht="14.6" customHeight="1" thickBot="1" x14ac:dyDescent="0.55000000000000004">
      <c r="A18747" s="526"/>
      <c r="B18747" s="217">
        <f t="shared" ref="B18747" si="26572">B18743+1</f>
        <v>346</v>
      </c>
      <c r="C18747" s="406" t="str">
        <f t="shared" si="26442"/>
        <v>7 Times</v>
      </c>
      <c r="D18747" s="217" t="str">
        <f t="shared" ref="D18747" si="26573">INT((D18746-D$10559-1)/49+1)&amp;"/"&amp;MOD(INT((D18746-D$10559-1)/7),7)+1&amp;"/"&amp;MOD(D18746-D$10559-1,7)+1</f>
        <v>42/6/3</v>
      </c>
      <c r="E18747" s="214"/>
      <c r="F18747" s="197">
        <v>4</v>
      </c>
      <c r="G18747" s="209" t="s">
        <v>605</v>
      </c>
      <c r="H18747" s="324" t="str">
        <f>H18743</f>
        <v>Dn 2300</v>
      </c>
      <c r="R18747" s="200"/>
    </row>
    <row r="18748" spans="1:18" ht="14.6" customHeight="1" x14ac:dyDescent="0.5">
      <c r="A18748" s="524" t="s">
        <v>1279</v>
      </c>
      <c r="B18748" s="217" t="s">
        <v>1186</v>
      </c>
      <c r="C18748" s="407">
        <f t="shared" si="26541"/>
        <v>1209</v>
      </c>
      <c r="D18748" s="202" t="str">
        <f t="shared" ref="D18748" si="26574">IF(MOD(D18746-D$10559-1,49)=0,"Jub",IF(MOD(D18746-D$10559,7)=0,"Sab","Yr"))&amp;" "&amp;IF(MOD(D18746-D$10559-1,49)=0,INT(D18746-D$10559-1)/49,"")</f>
        <v xml:space="preserve">Yr </v>
      </c>
      <c r="E18748" s="201">
        <f t="shared" ref="E18748" si="26575">E18744+1</f>
        <v>606</v>
      </c>
      <c r="F18748" s="197">
        <v>1</v>
      </c>
      <c r="G18748" s="203" t="s">
        <v>288</v>
      </c>
      <c r="H18748" s="325">
        <f>H18744+1</f>
        <v>573</v>
      </c>
      <c r="R18748" s="200"/>
    </row>
    <row r="18749" spans="1:18" ht="14.6" customHeight="1" x14ac:dyDescent="0.5">
      <c r="A18749" s="525" t="s">
        <v>1280</v>
      </c>
      <c r="B18749" s="202">
        <f t="shared" ref="B18749" si="26576">B18745+1</f>
        <v>1381</v>
      </c>
      <c r="C18749" s="407" t="str">
        <f t="shared" ref="C18749" si="26577">C18745</f>
        <v>Daniel 1290</v>
      </c>
      <c r="D18749" s="216" t="str">
        <f t="shared" ref="D18749" si="26578">D18745</f>
        <v>Exodus</v>
      </c>
      <c r="E18749" s="212" t="str">
        <f t="shared" ref="E18749" si="26579">E18745</f>
        <v>AD</v>
      </c>
      <c r="F18749" s="197">
        <v>2</v>
      </c>
      <c r="G18749" s="206" t="s">
        <v>604</v>
      </c>
      <c r="H18749" s="325"/>
      <c r="R18749" s="200"/>
    </row>
    <row r="18750" spans="1:18" ht="14.6" customHeight="1" x14ac:dyDescent="0.5">
      <c r="A18750" s="523">
        <f t="shared" ref="A18750" si="26580">A18746+1</f>
        <v>1359</v>
      </c>
      <c r="B18750" s="216" t="str">
        <f t="shared" si="26451"/>
        <v>Olympiad</v>
      </c>
      <c r="C18750" s="408">
        <f t="shared" ref="C18750" si="26581">C18746+1</f>
        <v>1191</v>
      </c>
      <c r="D18750" s="217">
        <f t="shared" ref="D18750" si="26582">D18746+1</f>
        <v>2088</v>
      </c>
      <c r="E18750" s="212"/>
      <c r="F18750" s="197">
        <v>3</v>
      </c>
      <c r="G18750" s="208" t="s">
        <v>287</v>
      </c>
      <c r="H18750" s="367"/>
      <c r="R18750" s="200"/>
    </row>
    <row r="18751" spans="1:18" ht="14.6" customHeight="1" thickBot="1" x14ac:dyDescent="0.55000000000000004">
      <c r="A18751" s="526"/>
      <c r="B18751" s="217">
        <f t="shared" si="26451"/>
        <v>346</v>
      </c>
      <c r="C18751" s="406" t="str">
        <f t="shared" si="26442"/>
        <v>7 Times</v>
      </c>
      <c r="D18751" s="217" t="str">
        <f t="shared" ref="D18751" si="26583">INT((D18750-D$10559-1)/49+1)&amp;"/"&amp;MOD(INT((D18750-D$10559-1)/7),7)+1&amp;"/"&amp;MOD(D18750-D$10559-1,7)+1</f>
        <v>42/6/4</v>
      </c>
      <c r="E18751" s="214"/>
      <c r="F18751" s="197">
        <v>4</v>
      </c>
      <c r="G18751" s="209" t="s">
        <v>605</v>
      </c>
      <c r="H18751" s="324" t="str">
        <f>H18747</f>
        <v>Dn 2300</v>
      </c>
      <c r="R18751" s="200"/>
    </row>
    <row r="18752" spans="1:18" ht="14.6" customHeight="1" x14ac:dyDescent="0.5">
      <c r="A18752" s="524" t="s">
        <v>1279</v>
      </c>
      <c r="B18752" s="217" t="s">
        <v>1187</v>
      </c>
      <c r="C18752" s="407">
        <f t="shared" si="26541"/>
        <v>1210</v>
      </c>
      <c r="D18752" s="202" t="str">
        <f t="shared" ref="D18752" si="26584">IF(MOD(D18750-D$10559-1,49)=0,"Jub",IF(MOD(D18750-D$10559,7)=0,"Sab","Yr"))&amp;" "&amp;IF(MOD(D18750-D$10559-1,49)=0,INT(D18750-D$10559-1)/49,"")</f>
        <v xml:space="preserve">Yr </v>
      </c>
      <c r="E18752" s="201">
        <f t="shared" ref="E18752" si="26585">E18748+1</f>
        <v>607</v>
      </c>
      <c r="F18752" s="197">
        <v>1</v>
      </c>
      <c r="G18752" s="203" t="s">
        <v>288</v>
      </c>
      <c r="H18752" s="325">
        <f>H18748+1</f>
        <v>574</v>
      </c>
      <c r="R18752" s="200"/>
    </row>
    <row r="18753" spans="1:18" ht="14.6" customHeight="1" x14ac:dyDescent="0.5">
      <c r="A18753" s="525" t="s">
        <v>1280</v>
      </c>
      <c r="B18753" s="202">
        <f t="shared" ref="B18753" si="26586">B18749+1</f>
        <v>1382</v>
      </c>
      <c r="C18753" s="407" t="str">
        <f t="shared" ref="C18753" si="26587">C18749</f>
        <v>Daniel 1290</v>
      </c>
      <c r="D18753" s="216" t="str">
        <f t="shared" ref="D18753" si="26588">D18749</f>
        <v>Exodus</v>
      </c>
      <c r="E18753" s="212" t="str">
        <f t="shared" ref="E18753" si="26589">E18749</f>
        <v>AD</v>
      </c>
      <c r="F18753" s="197">
        <v>2</v>
      </c>
      <c r="G18753" s="206" t="s">
        <v>604</v>
      </c>
      <c r="H18753" s="325"/>
      <c r="R18753" s="200"/>
    </row>
    <row r="18754" spans="1:18" ht="14.6" customHeight="1" x14ac:dyDescent="0.5">
      <c r="A18754" s="523">
        <f t="shared" ref="A18754" si="26590">A18750+1</f>
        <v>1360</v>
      </c>
      <c r="B18754" s="216" t="str">
        <f t="shared" si="26462"/>
        <v>Olympiad</v>
      </c>
      <c r="C18754" s="408">
        <f t="shared" ref="C18754" si="26591">C18750+1</f>
        <v>1192</v>
      </c>
      <c r="D18754" s="217">
        <f t="shared" ref="D18754" si="26592">D18750+1</f>
        <v>2089</v>
      </c>
      <c r="E18754" s="212"/>
      <c r="F18754" s="197">
        <v>3</v>
      </c>
      <c r="G18754" s="208" t="s">
        <v>287</v>
      </c>
      <c r="H18754" s="367"/>
      <c r="R18754" s="200"/>
    </row>
    <row r="18755" spans="1:18" ht="14.6" customHeight="1" thickBot="1" x14ac:dyDescent="0.55000000000000004">
      <c r="A18755" s="526"/>
      <c r="B18755" s="217">
        <f t="shared" si="26462"/>
        <v>346</v>
      </c>
      <c r="C18755" s="406" t="str">
        <f t="shared" si="26442"/>
        <v>7 Times</v>
      </c>
      <c r="D18755" s="217" t="str">
        <f t="shared" ref="D18755" si="26593">INT((D18754-D$10559-1)/49+1)&amp;"/"&amp;MOD(INT((D18754-D$10559-1)/7),7)+1&amp;"/"&amp;MOD(D18754-D$10559-1,7)+1</f>
        <v>42/6/5</v>
      </c>
      <c r="E18755" s="214"/>
      <c r="F18755" s="197">
        <v>4</v>
      </c>
      <c r="G18755" s="209" t="s">
        <v>605</v>
      </c>
      <c r="H18755" s="324" t="str">
        <f>H18751</f>
        <v>Dn 2300</v>
      </c>
      <c r="R18755" s="200"/>
    </row>
    <row r="18756" spans="1:18" ht="14.6" customHeight="1" x14ac:dyDescent="0.5">
      <c r="A18756" s="524" t="s">
        <v>1279</v>
      </c>
      <c r="B18756" s="217" t="s">
        <v>1188</v>
      </c>
      <c r="C18756" s="407">
        <f t="shared" si="26541"/>
        <v>1211</v>
      </c>
      <c r="D18756" s="202" t="str">
        <f t="shared" ref="D18756" si="26594">IF(MOD(D18754-D$10559-1,49)=0,"Jub",IF(MOD(D18754-D$10559,7)=0,"Sab","Yr"))&amp;" "&amp;IF(MOD(D18754-D$10559-1,49)=0,INT(D18754-D$10559-1)/49,"")</f>
        <v xml:space="preserve">Yr </v>
      </c>
      <c r="E18756" s="201">
        <f t="shared" ref="E18756" si="26595">E18752+1</f>
        <v>608</v>
      </c>
      <c r="F18756" s="197">
        <v>1</v>
      </c>
      <c r="G18756" s="203" t="s">
        <v>288</v>
      </c>
      <c r="H18756" s="325">
        <f>H18752+1</f>
        <v>575</v>
      </c>
      <c r="R18756" s="200"/>
    </row>
    <row r="18757" spans="1:18" ht="14.6" customHeight="1" x14ac:dyDescent="0.5">
      <c r="A18757" s="525" t="s">
        <v>1280</v>
      </c>
      <c r="B18757" s="202">
        <f t="shared" ref="B18757" si="26596">B18753+1</f>
        <v>1383</v>
      </c>
      <c r="C18757" s="407" t="str">
        <f t="shared" ref="C18757" si="26597">C18753</f>
        <v>Daniel 1290</v>
      </c>
      <c r="D18757" s="216" t="str">
        <f t="shared" ref="D18757" si="26598">D18753</f>
        <v>Exodus</v>
      </c>
      <c r="E18757" s="212" t="str">
        <f t="shared" ref="E18757" si="26599">E18753</f>
        <v>AD</v>
      </c>
      <c r="F18757" s="197">
        <v>2</v>
      </c>
      <c r="G18757" s="206" t="s">
        <v>604</v>
      </c>
      <c r="H18757" s="325"/>
      <c r="R18757" s="200"/>
    </row>
    <row r="18758" spans="1:18" ht="14.6" customHeight="1" x14ac:dyDescent="0.5">
      <c r="A18758" s="523">
        <f t="shared" ref="A18758" si="26600">A18754+1</f>
        <v>1361</v>
      </c>
      <c r="B18758" s="216" t="str">
        <f t="shared" si="26473"/>
        <v>Olympiad</v>
      </c>
      <c r="C18758" s="408">
        <f t="shared" ref="C18758" si="26601">C18754+1</f>
        <v>1193</v>
      </c>
      <c r="D18758" s="217">
        <f t="shared" ref="D18758" si="26602">D18754+1</f>
        <v>2090</v>
      </c>
      <c r="E18758" s="212"/>
      <c r="F18758" s="197">
        <v>3</v>
      </c>
      <c r="G18758" s="208" t="s">
        <v>287</v>
      </c>
      <c r="H18758" s="367"/>
      <c r="R18758" s="200"/>
    </row>
    <row r="18759" spans="1:18" ht="14.6" customHeight="1" thickBot="1" x14ac:dyDescent="0.55000000000000004">
      <c r="A18759" s="526"/>
      <c r="B18759" s="217">
        <f t="shared" si="26473"/>
        <v>346</v>
      </c>
      <c r="C18759" s="406" t="str">
        <f t="shared" si="26442"/>
        <v>7 Times</v>
      </c>
      <c r="D18759" s="217" t="str">
        <f t="shared" ref="D18759" si="26603">INT((D18758-D$10559-1)/49+1)&amp;"/"&amp;MOD(INT((D18758-D$10559-1)/7),7)+1&amp;"/"&amp;MOD(D18758-D$10559-1,7)+1</f>
        <v>42/6/6</v>
      </c>
      <c r="E18759" s="214"/>
      <c r="F18759" s="197">
        <v>4</v>
      </c>
      <c r="G18759" s="209" t="s">
        <v>605</v>
      </c>
      <c r="H18759" s="324" t="str">
        <f>H18755</f>
        <v>Dn 2300</v>
      </c>
      <c r="R18759" s="200"/>
    </row>
    <row r="18760" spans="1:18" ht="14.6" customHeight="1" x14ac:dyDescent="0.5">
      <c r="A18760" s="524" t="s">
        <v>1279</v>
      </c>
      <c r="B18760" s="217" t="s">
        <v>1189</v>
      </c>
      <c r="C18760" s="407">
        <f t="shared" si="26541"/>
        <v>1212</v>
      </c>
      <c r="D18760" s="202" t="str">
        <f t="shared" ref="D18760" si="26604">IF(MOD(D18758-D$10559-1,49)=0,"Jub",IF(MOD(D18758-D$10559,7)=0,"Sab","Yr"))&amp;" "&amp;IF(MOD(D18758-D$10559-1,49)=0,INT(D18758-D$10559-1)/49,"")</f>
        <v xml:space="preserve">Yr </v>
      </c>
      <c r="E18760" s="201">
        <f t="shared" ref="E18760" si="26605">E18756+1</f>
        <v>609</v>
      </c>
      <c r="F18760" s="197">
        <v>1</v>
      </c>
      <c r="G18760" s="203" t="s">
        <v>288</v>
      </c>
      <c r="H18760" s="325">
        <f>H18756+1</f>
        <v>576</v>
      </c>
      <c r="R18760" s="200"/>
    </row>
    <row r="18761" spans="1:18" ht="14.6" customHeight="1" x14ac:dyDescent="0.5">
      <c r="A18761" s="525" t="s">
        <v>1280</v>
      </c>
      <c r="B18761" s="202">
        <f t="shared" ref="B18761" si="26606">B18757+1</f>
        <v>1384</v>
      </c>
      <c r="C18761" s="407" t="str">
        <f t="shared" ref="C18761" si="26607">C18757</f>
        <v>Daniel 1290</v>
      </c>
      <c r="D18761" s="216" t="str">
        <f t="shared" ref="D18761" si="26608">D18757</f>
        <v>Exodus</v>
      </c>
      <c r="E18761" s="212" t="str">
        <f t="shared" ref="E18761" si="26609">E18757</f>
        <v>AD</v>
      </c>
      <c r="F18761" s="197">
        <v>2</v>
      </c>
      <c r="G18761" s="206" t="s">
        <v>604</v>
      </c>
      <c r="H18761" s="325"/>
      <c r="R18761" s="200"/>
    </row>
    <row r="18762" spans="1:18" ht="14.6" customHeight="1" x14ac:dyDescent="0.5">
      <c r="A18762" s="523">
        <f t="shared" ref="A18762" si="26610">A18758+1</f>
        <v>1362</v>
      </c>
      <c r="B18762" s="216" t="str">
        <f t="shared" ref="B18762" si="26611">B18758</f>
        <v>Olympiad</v>
      </c>
      <c r="C18762" s="408">
        <f t="shared" ref="C18762" si="26612">C18758+1</f>
        <v>1194</v>
      </c>
      <c r="D18762" s="217">
        <f t="shared" ref="D18762" si="26613">D18758+1</f>
        <v>2091</v>
      </c>
      <c r="E18762" s="212"/>
      <c r="F18762" s="197">
        <v>3</v>
      </c>
      <c r="G18762" s="208" t="s">
        <v>287</v>
      </c>
      <c r="H18762" s="367"/>
      <c r="R18762" s="200"/>
    </row>
    <row r="18763" spans="1:18" ht="14.6" customHeight="1" thickBot="1" x14ac:dyDescent="0.55000000000000004">
      <c r="A18763" s="526"/>
      <c r="B18763" s="217">
        <f t="shared" ref="B18763" si="26614">B18759+1</f>
        <v>347</v>
      </c>
      <c r="C18763" s="406" t="str">
        <f t="shared" ref="C18763:C18823" si="26615">C18759</f>
        <v>7 Times</v>
      </c>
      <c r="D18763" s="359" t="str">
        <f t="shared" ref="D18763" si="26616">INT((D18762-D$10559-1)/49+1)&amp;"/"&amp;MOD(INT((D18762-D$10559-1)/7),7)+1&amp;"/"&amp;MOD(D18762-D$10559-1,7)+1</f>
        <v>42/6/7</v>
      </c>
      <c r="E18763" s="214"/>
      <c r="F18763" s="197">
        <v>4</v>
      </c>
      <c r="G18763" s="209" t="s">
        <v>605</v>
      </c>
      <c r="H18763" s="324" t="str">
        <f>H18759</f>
        <v>Dn 2300</v>
      </c>
      <c r="R18763" s="200"/>
    </row>
    <row r="18764" spans="1:18" ht="14.6" customHeight="1" x14ac:dyDescent="0.5">
      <c r="A18764" s="524" t="s">
        <v>1279</v>
      </c>
      <c r="B18764" s="217" t="s">
        <v>1186</v>
      </c>
      <c r="C18764" s="407">
        <f t="shared" si="26541"/>
        <v>1213</v>
      </c>
      <c r="D18764" s="360" t="str">
        <f t="shared" ref="D18764" si="26617">IF(MOD(D18762-D$10559-1,49)=0,"Jub",IF(MOD(D18762-D$10559,7)=0,"Sab","Yr"))&amp;" "&amp;IF(MOD(D18762-D$10559-1,49)=0,INT(D18762-D$10559-1)/49,"")</f>
        <v xml:space="preserve">Sab </v>
      </c>
      <c r="E18764" s="201">
        <f t="shared" ref="E18764" si="26618">E18760+1</f>
        <v>610</v>
      </c>
      <c r="F18764" s="197">
        <v>1</v>
      </c>
      <c r="G18764" s="203" t="s">
        <v>288</v>
      </c>
      <c r="H18764" s="325">
        <f>H18760+1</f>
        <v>577</v>
      </c>
      <c r="R18764" s="200"/>
    </row>
    <row r="18765" spans="1:18" ht="14.6" customHeight="1" x14ac:dyDescent="0.5">
      <c r="A18765" s="525" t="s">
        <v>1280</v>
      </c>
      <c r="B18765" s="202">
        <f t="shared" ref="B18765" si="26619">B18761+1</f>
        <v>1385</v>
      </c>
      <c r="C18765" s="407" t="str">
        <f t="shared" ref="C18765" si="26620">C18761</f>
        <v>Daniel 1290</v>
      </c>
      <c r="D18765" s="361" t="str">
        <f t="shared" ref="D18765" si="26621">D18761</f>
        <v>Exodus</v>
      </c>
      <c r="E18765" s="212" t="str">
        <f t="shared" ref="E18765" si="26622">E18761</f>
        <v>AD</v>
      </c>
      <c r="F18765" s="197">
        <v>2</v>
      </c>
      <c r="G18765" s="206" t="s">
        <v>604</v>
      </c>
      <c r="H18765" s="325"/>
      <c r="R18765" s="200"/>
    </row>
    <row r="18766" spans="1:18" ht="14.6" customHeight="1" x14ac:dyDescent="0.5">
      <c r="A18766" s="523">
        <f t="shared" ref="A18766" si="26623">A18762+1</f>
        <v>1363</v>
      </c>
      <c r="B18766" s="216" t="str">
        <f t="shared" ref="B18766:B18815" si="26624">B18762</f>
        <v>Olympiad</v>
      </c>
      <c r="C18766" s="408">
        <f t="shared" ref="C18766" si="26625">C18762+1</f>
        <v>1195</v>
      </c>
      <c r="D18766" s="359">
        <f t="shared" ref="D18766" si="26626">D18762+1</f>
        <v>2092</v>
      </c>
      <c r="E18766" s="212"/>
      <c r="F18766" s="197">
        <v>3</v>
      </c>
      <c r="G18766" s="208" t="s">
        <v>287</v>
      </c>
      <c r="H18766" s="367"/>
      <c r="R18766" s="200"/>
    </row>
    <row r="18767" spans="1:18" ht="14.6" customHeight="1" thickBot="1" x14ac:dyDescent="0.55000000000000004">
      <c r="A18767" s="526"/>
      <c r="B18767" s="217">
        <f t="shared" si="26624"/>
        <v>347</v>
      </c>
      <c r="C18767" s="406" t="str">
        <f t="shared" si="26615"/>
        <v>7 Times</v>
      </c>
      <c r="D18767" s="217" t="str">
        <f t="shared" ref="D18767" si="26627">INT((D18766-D$10559-1)/49+1)&amp;"/"&amp;MOD(INT((D18766-D$10559-1)/7),7)+1&amp;"/"&amp;MOD(D18766-D$10559-1,7)+1</f>
        <v>42/7/1</v>
      </c>
      <c r="E18767" s="214"/>
      <c r="F18767" s="197">
        <v>4</v>
      </c>
      <c r="G18767" s="209" t="s">
        <v>605</v>
      </c>
      <c r="H18767" s="324" t="str">
        <f>H18763</f>
        <v>Dn 2300</v>
      </c>
      <c r="R18767" s="200"/>
    </row>
    <row r="18768" spans="1:18" ht="14.6" customHeight="1" x14ac:dyDescent="0.5">
      <c r="A18768" s="524" t="s">
        <v>1279</v>
      </c>
      <c r="B18768" s="217" t="s">
        <v>1187</v>
      </c>
      <c r="C18768" s="407">
        <f t="shared" si="26541"/>
        <v>1214</v>
      </c>
      <c r="D18768" s="202" t="str">
        <f t="shared" ref="D18768" si="26628">IF(MOD(D18766-D$10559-1,49)=0,"Jub",IF(MOD(D18766-D$10559,7)=0,"Sab","Yr"))&amp;" "&amp;IF(MOD(D18766-D$10559-1,49)=0,INT(D18766-D$10559-1)/49,"")</f>
        <v xml:space="preserve">Yr </v>
      </c>
      <c r="E18768" s="201">
        <f t="shared" ref="E18768" si="26629">E18764+1</f>
        <v>611</v>
      </c>
      <c r="F18768" s="197">
        <v>1</v>
      </c>
      <c r="G18768" s="203" t="s">
        <v>288</v>
      </c>
      <c r="H18768" s="325">
        <f>H18764+1</f>
        <v>578</v>
      </c>
      <c r="R18768" s="200"/>
    </row>
    <row r="18769" spans="1:18" ht="14.6" customHeight="1" x14ac:dyDescent="0.5">
      <c r="A18769" s="525" t="s">
        <v>1280</v>
      </c>
      <c r="B18769" s="202">
        <f t="shared" ref="B18769" si="26630">B18765+1</f>
        <v>1386</v>
      </c>
      <c r="C18769" s="407" t="str">
        <f t="shared" ref="C18769" si="26631">C18765</f>
        <v>Daniel 1290</v>
      </c>
      <c r="D18769" s="216" t="str">
        <f t="shared" ref="D18769" si="26632">D18765</f>
        <v>Exodus</v>
      </c>
      <c r="E18769" s="212" t="str">
        <f t="shared" ref="E18769" si="26633">E18765</f>
        <v>AD</v>
      </c>
      <c r="F18769" s="197">
        <v>2</v>
      </c>
      <c r="G18769" s="206" t="s">
        <v>604</v>
      </c>
      <c r="H18769" s="325"/>
      <c r="R18769" s="200"/>
    </row>
    <row r="18770" spans="1:18" ht="14.6" customHeight="1" x14ac:dyDescent="0.5">
      <c r="A18770" s="523">
        <f t="shared" ref="A18770" si="26634">A18766+1</f>
        <v>1364</v>
      </c>
      <c r="B18770" s="216" t="str">
        <f t="shared" ref="B18770:B18819" si="26635">B18766</f>
        <v>Olympiad</v>
      </c>
      <c r="C18770" s="408">
        <f t="shared" ref="C18770" si="26636">C18766+1</f>
        <v>1196</v>
      </c>
      <c r="D18770" s="217">
        <f t="shared" ref="D18770" si="26637">D18766+1</f>
        <v>2093</v>
      </c>
      <c r="E18770" s="212"/>
      <c r="F18770" s="197">
        <v>3</v>
      </c>
      <c r="G18770" s="208" t="s">
        <v>287</v>
      </c>
      <c r="H18770" s="367"/>
      <c r="R18770" s="200"/>
    </row>
    <row r="18771" spans="1:18" ht="14.6" customHeight="1" thickBot="1" x14ac:dyDescent="0.55000000000000004">
      <c r="A18771" s="526"/>
      <c r="B18771" s="217">
        <f t="shared" si="26635"/>
        <v>347</v>
      </c>
      <c r="C18771" s="406" t="str">
        <f t="shared" si="26615"/>
        <v>7 Times</v>
      </c>
      <c r="D18771" s="217" t="str">
        <f t="shared" ref="D18771" si="26638">INT((D18770-D$10559-1)/49+1)&amp;"/"&amp;MOD(INT((D18770-D$10559-1)/7),7)+1&amp;"/"&amp;MOD(D18770-D$10559-1,7)+1</f>
        <v>42/7/2</v>
      </c>
      <c r="E18771" s="214"/>
      <c r="F18771" s="197">
        <v>4</v>
      </c>
      <c r="G18771" s="209" t="s">
        <v>605</v>
      </c>
      <c r="H18771" s="324" t="str">
        <f>H18767</f>
        <v>Dn 2300</v>
      </c>
      <c r="R18771" s="200"/>
    </row>
    <row r="18772" spans="1:18" ht="14.6" customHeight="1" x14ac:dyDescent="0.5">
      <c r="A18772" s="524" t="s">
        <v>1279</v>
      </c>
      <c r="B18772" s="217" t="s">
        <v>1188</v>
      </c>
      <c r="C18772" s="407">
        <f t="shared" si="26541"/>
        <v>1215</v>
      </c>
      <c r="D18772" s="202" t="str">
        <f t="shared" ref="D18772" si="26639">IF(MOD(D18770-D$10559-1,49)=0,"Jub",IF(MOD(D18770-D$10559,7)=0,"Sab","Yr"))&amp;" "&amp;IF(MOD(D18770-D$10559-1,49)=0,INT(D18770-D$10559-1)/49,"")</f>
        <v xml:space="preserve">Yr </v>
      </c>
      <c r="E18772" s="201">
        <f t="shared" ref="E18772" si="26640">E18768+1</f>
        <v>612</v>
      </c>
      <c r="F18772" s="197">
        <v>1</v>
      </c>
      <c r="G18772" s="203" t="s">
        <v>288</v>
      </c>
      <c r="H18772" s="325">
        <f>H18768+1</f>
        <v>579</v>
      </c>
      <c r="R18772" s="200"/>
    </row>
    <row r="18773" spans="1:18" ht="14.6" customHeight="1" x14ac:dyDescent="0.5">
      <c r="A18773" s="525" t="s">
        <v>1280</v>
      </c>
      <c r="B18773" s="202">
        <f t="shared" ref="B18773" si="26641">B18769+1</f>
        <v>1387</v>
      </c>
      <c r="C18773" s="407" t="str">
        <f t="shared" ref="C18773" si="26642">C18769</f>
        <v>Daniel 1290</v>
      </c>
      <c r="D18773" s="216" t="str">
        <f t="shared" ref="D18773" si="26643">D18769</f>
        <v>Exodus</v>
      </c>
      <c r="E18773" s="212" t="str">
        <f t="shared" ref="E18773" si="26644">E18769</f>
        <v>AD</v>
      </c>
      <c r="F18773" s="197">
        <v>2</v>
      </c>
      <c r="G18773" s="206" t="s">
        <v>604</v>
      </c>
      <c r="H18773" s="325"/>
      <c r="R18773" s="200"/>
    </row>
    <row r="18774" spans="1:18" ht="14.6" customHeight="1" x14ac:dyDescent="0.5">
      <c r="A18774" s="523">
        <f t="shared" ref="A18774" si="26645">A18770+1</f>
        <v>1365</v>
      </c>
      <c r="B18774" s="216" t="str">
        <f t="shared" ref="B18774:B18823" si="26646">B18770</f>
        <v>Olympiad</v>
      </c>
      <c r="C18774" s="408">
        <f t="shared" ref="C18774" si="26647">C18770+1</f>
        <v>1197</v>
      </c>
      <c r="D18774" s="217">
        <f t="shared" ref="D18774" si="26648">D18770+1</f>
        <v>2094</v>
      </c>
      <c r="E18774" s="212"/>
      <c r="F18774" s="197">
        <v>3</v>
      </c>
      <c r="G18774" s="208" t="s">
        <v>287</v>
      </c>
      <c r="H18774" s="367"/>
      <c r="R18774" s="200"/>
    </row>
    <row r="18775" spans="1:18" ht="14.6" customHeight="1" thickBot="1" x14ac:dyDescent="0.55000000000000004">
      <c r="A18775" s="526"/>
      <c r="B18775" s="217">
        <f t="shared" si="26646"/>
        <v>347</v>
      </c>
      <c r="C18775" s="406" t="str">
        <f t="shared" si="26615"/>
        <v>7 Times</v>
      </c>
      <c r="D18775" s="217" t="str">
        <f t="shared" ref="D18775" si="26649">INT((D18774-D$10559-1)/49+1)&amp;"/"&amp;MOD(INT((D18774-D$10559-1)/7),7)+1&amp;"/"&amp;MOD(D18774-D$10559-1,7)+1</f>
        <v>42/7/3</v>
      </c>
      <c r="E18775" s="214"/>
      <c r="F18775" s="197">
        <v>4</v>
      </c>
      <c r="G18775" s="209" t="s">
        <v>605</v>
      </c>
      <c r="H18775" s="324" t="str">
        <f>H18771</f>
        <v>Dn 2300</v>
      </c>
      <c r="R18775" s="200"/>
    </row>
    <row r="18776" spans="1:18" ht="14.6" customHeight="1" x14ac:dyDescent="0.5">
      <c r="A18776" s="524" t="s">
        <v>1279</v>
      </c>
      <c r="B18776" s="217" t="s">
        <v>1189</v>
      </c>
      <c r="C18776" s="407">
        <f t="shared" si="26541"/>
        <v>1216</v>
      </c>
      <c r="D18776" s="202" t="str">
        <f t="shared" ref="D18776" si="26650">IF(MOD(D18774-D$10559-1,49)=0,"Jub",IF(MOD(D18774-D$10559,7)=0,"Sab","Yr"))&amp;" "&amp;IF(MOD(D18774-D$10559-1,49)=0,INT(D18774-D$10559-1)/49,"")</f>
        <v xml:space="preserve">Yr </v>
      </c>
      <c r="E18776" s="201">
        <f t="shared" ref="E18776" si="26651">E18772+1</f>
        <v>613</v>
      </c>
      <c r="F18776" s="197">
        <v>1</v>
      </c>
      <c r="G18776" s="203" t="s">
        <v>288</v>
      </c>
      <c r="H18776" s="325">
        <f>H18772+1</f>
        <v>580</v>
      </c>
      <c r="R18776" s="200"/>
    </row>
    <row r="18777" spans="1:18" ht="14.6" customHeight="1" x14ac:dyDescent="0.5">
      <c r="A18777" s="525" t="s">
        <v>1280</v>
      </c>
      <c r="B18777" s="202">
        <f t="shared" ref="B18777" si="26652">B18773+1</f>
        <v>1388</v>
      </c>
      <c r="C18777" s="407" t="str">
        <f t="shared" ref="C18777" si="26653">C18773</f>
        <v>Daniel 1290</v>
      </c>
      <c r="D18777" s="216" t="str">
        <f t="shared" ref="D18777" si="26654">D18773</f>
        <v>Exodus</v>
      </c>
      <c r="E18777" s="212" t="str">
        <f t="shared" ref="E18777" si="26655">E18773</f>
        <v>AD</v>
      </c>
      <c r="F18777" s="197">
        <v>2</v>
      </c>
      <c r="G18777" s="206" t="s">
        <v>604</v>
      </c>
      <c r="H18777" s="325"/>
      <c r="R18777" s="200"/>
    </row>
    <row r="18778" spans="1:18" ht="14.6" customHeight="1" x14ac:dyDescent="0.5">
      <c r="A18778" s="523">
        <f t="shared" ref="A18778" si="26656">A18774+1</f>
        <v>1366</v>
      </c>
      <c r="B18778" s="216" t="str">
        <f t="shared" ref="B18778" si="26657">B18774</f>
        <v>Olympiad</v>
      </c>
      <c r="C18778" s="408">
        <f t="shared" ref="C18778" si="26658">C18774+1</f>
        <v>1198</v>
      </c>
      <c r="D18778" s="217">
        <f t="shared" ref="D18778" si="26659">D18774+1</f>
        <v>2095</v>
      </c>
      <c r="E18778" s="212"/>
      <c r="F18778" s="197">
        <v>3</v>
      </c>
      <c r="G18778" s="208" t="s">
        <v>287</v>
      </c>
      <c r="H18778" s="367"/>
      <c r="R18778" s="200"/>
    </row>
    <row r="18779" spans="1:18" ht="14.6" customHeight="1" thickBot="1" x14ac:dyDescent="0.55000000000000004">
      <c r="A18779" s="526"/>
      <c r="B18779" s="217">
        <f t="shared" ref="B18779" si="26660">B18775+1</f>
        <v>348</v>
      </c>
      <c r="C18779" s="406" t="str">
        <f t="shared" si="26615"/>
        <v>7 Times</v>
      </c>
      <c r="D18779" s="217" t="str">
        <f t="shared" ref="D18779" si="26661">INT((D18778-D$10559-1)/49+1)&amp;"/"&amp;MOD(INT((D18778-D$10559-1)/7),7)+1&amp;"/"&amp;MOD(D18778-D$10559-1,7)+1</f>
        <v>42/7/4</v>
      </c>
      <c r="E18779" s="214"/>
      <c r="F18779" s="197">
        <v>4</v>
      </c>
      <c r="G18779" s="209" t="s">
        <v>605</v>
      </c>
      <c r="H18779" s="324" t="str">
        <f>H18775</f>
        <v>Dn 2300</v>
      </c>
      <c r="R18779" s="200"/>
    </row>
    <row r="18780" spans="1:18" ht="14.6" customHeight="1" x14ac:dyDescent="0.5">
      <c r="A18780" s="524" t="s">
        <v>1279</v>
      </c>
      <c r="B18780" s="217" t="s">
        <v>1186</v>
      </c>
      <c r="C18780" s="407">
        <f t="shared" si="26541"/>
        <v>1217</v>
      </c>
      <c r="D18780" s="202" t="str">
        <f t="shared" ref="D18780" si="26662">IF(MOD(D18778-D$10559-1,49)=0,"Jub",IF(MOD(D18778-D$10559,7)=0,"Sab","Yr"))&amp;" "&amp;IF(MOD(D18778-D$10559-1,49)=0,INT(D18778-D$10559-1)/49,"")</f>
        <v xml:space="preserve">Yr </v>
      </c>
      <c r="E18780" s="201">
        <f t="shared" ref="E18780" si="26663">E18776+1</f>
        <v>614</v>
      </c>
      <c r="F18780" s="197">
        <v>1</v>
      </c>
      <c r="G18780" s="203" t="s">
        <v>288</v>
      </c>
      <c r="H18780" s="325">
        <f>H18776+1</f>
        <v>581</v>
      </c>
      <c r="R18780" s="200"/>
    </row>
    <row r="18781" spans="1:18" ht="14.6" customHeight="1" x14ac:dyDescent="0.5">
      <c r="A18781" s="525" t="s">
        <v>1280</v>
      </c>
      <c r="B18781" s="202">
        <f t="shared" ref="B18781" si="26664">B18777+1</f>
        <v>1389</v>
      </c>
      <c r="C18781" s="407" t="str">
        <f t="shared" ref="C18781" si="26665">C18777</f>
        <v>Daniel 1290</v>
      </c>
      <c r="D18781" s="216" t="str">
        <f t="shared" ref="D18781" si="26666">D18777</f>
        <v>Exodus</v>
      </c>
      <c r="E18781" s="212" t="str">
        <f t="shared" ref="E18781" si="26667">E18777</f>
        <v>AD</v>
      </c>
      <c r="F18781" s="197">
        <v>2</v>
      </c>
      <c r="G18781" s="206" t="s">
        <v>604</v>
      </c>
      <c r="H18781" s="325"/>
      <c r="R18781" s="200"/>
    </row>
    <row r="18782" spans="1:18" ht="14.6" customHeight="1" x14ac:dyDescent="0.5">
      <c r="A18782" s="523">
        <f t="shared" ref="A18782" si="26668">A18778+1</f>
        <v>1367</v>
      </c>
      <c r="B18782" s="216" t="str">
        <f t="shared" si="26624"/>
        <v>Olympiad</v>
      </c>
      <c r="C18782" s="408">
        <f t="shared" ref="C18782" si="26669">C18778+1</f>
        <v>1199</v>
      </c>
      <c r="D18782" s="217">
        <f t="shared" ref="D18782" si="26670">D18778+1</f>
        <v>2096</v>
      </c>
      <c r="E18782" s="212"/>
      <c r="F18782" s="197">
        <v>3</v>
      </c>
      <c r="G18782" s="208" t="s">
        <v>287</v>
      </c>
      <c r="H18782" s="367"/>
      <c r="R18782" s="200"/>
    </row>
    <row r="18783" spans="1:18" ht="14.6" customHeight="1" thickBot="1" x14ac:dyDescent="0.55000000000000004">
      <c r="A18783" s="526"/>
      <c r="B18783" s="217">
        <f t="shared" si="26624"/>
        <v>348</v>
      </c>
      <c r="C18783" s="406" t="str">
        <f t="shared" si="26615"/>
        <v>7 Times</v>
      </c>
      <c r="D18783" s="217" t="str">
        <f t="shared" ref="D18783" si="26671">INT((D18782-D$10559-1)/49+1)&amp;"/"&amp;MOD(INT((D18782-D$10559-1)/7),7)+1&amp;"/"&amp;MOD(D18782-D$10559-1,7)+1</f>
        <v>42/7/5</v>
      </c>
      <c r="E18783" s="214"/>
      <c r="F18783" s="197">
        <v>4</v>
      </c>
      <c r="G18783" s="209" t="s">
        <v>605</v>
      </c>
      <c r="H18783" s="324" t="str">
        <f>H18779</f>
        <v>Dn 2300</v>
      </c>
      <c r="R18783" s="200"/>
    </row>
    <row r="18784" spans="1:18" ht="14.6" customHeight="1" x14ac:dyDescent="0.5">
      <c r="A18784" s="524" t="s">
        <v>1279</v>
      </c>
      <c r="B18784" s="217" t="s">
        <v>1187</v>
      </c>
      <c r="C18784" s="407">
        <f t="shared" si="26541"/>
        <v>1218</v>
      </c>
      <c r="D18784" s="202" t="str">
        <f t="shared" ref="D18784" si="26672">IF(MOD(D18782-D$10559-1,49)=0,"Jub",IF(MOD(D18782-D$10559,7)=0,"Sab","Yr"))&amp;" "&amp;IF(MOD(D18782-D$10559-1,49)=0,INT(D18782-D$10559-1)/49,"")</f>
        <v xml:space="preserve">Yr </v>
      </c>
      <c r="E18784" s="201">
        <f t="shared" ref="E18784" si="26673">E18780+1</f>
        <v>615</v>
      </c>
      <c r="F18784" s="197">
        <v>1</v>
      </c>
      <c r="G18784" s="203" t="s">
        <v>288</v>
      </c>
      <c r="H18784" s="325">
        <f>H18780+1</f>
        <v>582</v>
      </c>
      <c r="R18784" s="200"/>
    </row>
    <row r="18785" spans="1:18" ht="14.6" customHeight="1" x14ac:dyDescent="0.5">
      <c r="A18785" s="525" t="s">
        <v>1280</v>
      </c>
      <c r="B18785" s="202">
        <f t="shared" ref="B18785" si="26674">B18781+1</f>
        <v>1390</v>
      </c>
      <c r="C18785" s="407" t="str">
        <f t="shared" ref="C18785" si="26675">C18781</f>
        <v>Daniel 1290</v>
      </c>
      <c r="D18785" s="216" t="str">
        <f t="shared" ref="D18785" si="26676">D18781</f>
        <v>Exodus</v>
      </c>
      <c r="E18785" s="212" t="str">
        <f t="shared" ref="E18785" si="26677">E18781</f>
        <v>AD</v>
      </c>
      <c r="F18785" s="197">
        <v>2</v>
      </c>
      <c r="G18785" s="206" t="s">
        <v>604</v>
      </c>
      <c r="H18785" s="325"/>
      <c r="R18785" s="200"/>
    </row>
    <row r="18786" spans="1:18" ht="14.6" customHeight="1" x14ac:dyDescent="0.5">
      <c r="A18786" s="523">
        <f t="shared" ref="A18786" si="26678">A18782+1</f>
        <v>1368</v>
      </c>
      <c r="B18786" s="216" t="str">
        <f t="shared" si="26635"/>
        <v>Olympiad</v>
      </c>
      <c r="C18786" s="408">
        <f t="shared" ref="C18786" si="26679">C18782+1</f>
        <v>1200</v>
      </c>
      <c r="D18786" s="217">
        <f t="shared" ref="D18786" si="26680">D18782+1</f>
        <v>2097</v>
      </c>
      <c r="E18786" s="212"/>
      <c r="F18786" s="197">
        <v>3</v>
      </c>
      <c r="G18786" s="208" t="s">
        <v>287</v>
      </c>
      <c r="H18786" s="367"/>
      <c r="R18786" s="200"/>
    </row>
    <row r="18787" spans="1:18" ht="14.6" customHeight="1" thickBot="1" x14ac:dyDescent="0.55000000000000004">
      <c r="A18787" s="526"/>
      <c r="B18787" s="217">
        <f t="shared" si="26635"/>
        <v>348</v>
      </c>
      <c r="C18787" s="406" t="str">
        <f t="shared" si="26615"/>
        <v>7 Times</v>
      </c>
      <c r="D18787" s="217" t="str">
        <f t="shared" ref="D18787" si="26681">INT((D18786-D$10559-1)/49+1)&amp;"/"&amp;MOD(INT((D18786-D$10559-1)/7),7)+1&amp;"/"&amp;MOD(D18786-D$10559-1,7)+1</f>
        <v>42/7/6</v>
      </c>
      <c r="E18787" s="214"/>
      <c r="F18787" s="197">
        <v>4</v>
      </c>
      <c r="G18787" s="209" t="s">
        <v>605</v>
      </c>
      <c r="H18787" s="324" t="str">
        <f>H18783</f>
        <v>Dn 2300</v>
      </c>
      <c r="R18787" s="200"/>
    </row>
    <row r="18788" spans="1:18" ht="14.6" customHeight="1" x14ac:dyDescent="0.5">
      <c r="A18788" s="524" t="s">
        <v>1279</v>
      </c>
      <c r="B18788" s="217" t="s">
        <v>1188</v>
      </c>
      <c r="C18788" s="407">
        <f t="shared" si="26541"/>
        <v>1219</v>
      </c>
      <c r="D18788" s="202" t="str">
        <f t="shared" ref="D18788" si="26682">IF(MOD(D18786-D$10559-1,49)=0,"Jub",IF(MOD(D18786-D$10559,7)=0,"Sab","Yr"))&amp;" "&amp;IF(MOD(D18786-D$10559-1,49)=0,INT(D18786-D$10559-1)/49,"")</f>
        <v xml:space="preserve">Yr </v>
      </c>
      <c r="E18788" s="201">
        <f t="shared" ref="E18788" si="26683">E18784+1</f>
        <v>616</v>
      </c>
      <c r="F18788" s="197">
        <v>1</v>
      </c>
      <c r="G18788" s="203" t="s">
        <v>288</v>
      </c>
      <c r="H18788" s="325">
        <f>H18784+1</f>
        <v>583</v>
      </c>
      <c r="R18788" s="200"/>
    </row>
    <row r="18789" spans="1:18" ht="14.6" customHeight="1" x14ac:dyDescent="0.5">
      <c r="A18789" s="525" t="s">
        <v>1280</v>
      </c>
      <c r="B18789" s="202">
        <f t="shared" ref="B18789" si="26684">B18785+1</f>
        <v>1391</v>
      </c>
      <c r="C18789" s="407" t="str">
        <f t="shared" ref="C18789" si="26685">C18785</f>
        <v>Daniel 1290</v>
      </c>
      <c r="D18789" s="216" t="str">
        <f t="shared" ref="D18789" si="26686">D18785</f>
        <v>Exodus</v>
      </c>
      <c r="E18789" s="212" t="str">
        <f t="shared" ref="E18789" si="26687">E18785</f>
        <v>AD</v>
      </c>
      <c r="F18789" s="197">
        <v>2</v>
      </c>
      <c r="G18789" s="206" t="s">
        <v>604</v>
      </c>
      <c r="H18789" s="325"/>
      <c r="R18789" s="200"/>
    </row>
    <row r="18790" spans="1:18" ht="14.6" customHeight="1" x14ac:dyDescent="0.5">
      <c r="A18790" s="523">
        <f t="shared" ref="A18790" si="26688">A18786+1</f>
        <v>1369</v>
      </c>
      <c r="B18790" s="216" t="str">
        <f t="shared" si="26646"/>
        <v>Olympiad</v>
      </c>
      <c r="C18790" s="408">
        <f t="shared" ref="C18790" si="26689">C18786+1</f>
        <v>1201</v>
      </c>
      <c r="D18790" s="217">
        <f t="shared" ref="D18790" si="26690">D18786+1</f>
        <v>2098</v>
      </c>
      <c r="E18790" s="212"/>
      <c r="F18790" s="197">
        <v>3</v>
      </c>
      <c r="G18790" s="208" t="s">
        <v>287</v>
      </c>
      <c r="H18790" s="367"/>
      <c r="R18790" s="200"/>
    </row>
    <row r="18791" spans="1:18" ht="14.6" customHeight="1" thickBot="1" x14ac:dyDescent="0.55000000000000004">
      <c r="A18791" s="526"/>
      <c r="B18791" s="217">
        <f t="shared" si="26646"/>
        <v>348</v>
      </c>
      <c r="C18791" s="406" t="str">
        <f t="shared" si="26615"/>
        <v>7 Times</v>
      </c>
      <c r="D18791" s="359" t="str">
        <f t="shared" ref="D18791" si="26691">INT((D18790-D$10559-1)/49+1)&amp;"/"&amp;MOD(INT((D18790-D$10559-1)/7),7)+1&amp;"/"&amp;MOD(D18790-D$10559-1,7)+1</f>
        <v>42/7/7</v>
      </c>
      <c r="E18791" s="214"/>
      <c r="F18791" s="197">
        <v>4</v>
      </c>
      <c r="G18791" s="209" t="s">
        <v>605</v>
      </c>
      <c r="H18791" s="324" t="str">
        <f>H18787</f>
        <v>Dn 2300</v>
      </c>
      <c r="R18791" s="200"/>
    </row>
    <row r="18792" spans="1:18" ht="14.6" customHeight="1" x14ac:dyDescent="0.5">
      <c r="A18792" s="524" t="s">
        <v>1279</v>
      </c>
      <c r="B18792" s="217" t="s">
        <v>1189</v>
      </c>
      <c r="C18792" s="407">
        <f t="shared" si="26541"/>
        <v>1220</v>
      </c>
      <c r="D18792" s="360" t="str">
        <f t="shared" ref="D18792" si="26692">IF(MOD(D18790-D$10559-1,49)=0,"Jub",IF(MOD(D18790-D$10559,7)=0,"Sab","Yr"))&amp;" "&amp;IF(MOD(D18790-D$10559-1,49)=0,INT(D18790-D$10559-1)/49,"")</f>
        <v xml:space="preserve">Sab </v>
      </c>
      <c r="E18792" s="201">
        <f t="shared" ref="E18792" si="26693">E18788+1</f>
        <v>617</v>
      </c>
      <c r="F18792" s="197">
        <v>1</v>
      </c>
      <c r="G18792" s="203" t="s">
        <v>288</v>
      </c>
      <c r="H18792" s="325">
        <f>H18788+1</f>
        <v>584</v>
      </c>
      <c r="R18792" s="200"/>
    </row>
    <row r="18793" spans="1:18" ht="14.6" customHeight="1" x14ac:dyDescent="0.5">
      <c r="A18793" s="525" t="s">
        <v>1280</v>
      </c>
      <c r="B18793" s="202">
        <f t="shared" ref="B18793" si="26694">B18789+1</f>
        <v>1392</v>
      </c>
      <c r="C18793" s="407" t="str">
        <f t="shared" ref="C18793" si="26695">C18789</f>
        <v>Daniel 1290</v>
      </c>
      <c r="D18793" s="361" t="str">
        <f t="shared" ref="D18793" si="26696">D18789</f>
        <v>Exodus</v>
      </c>
      <c r="E18793" s="212" t="str">
        <f t="shared" ref="E18793" si="26697">E18789</f>
        <v>AD</v>
      </c>
      <c r="F18793" s="197">
        <v>2</v>
      </c>
      <c r="G18793" s="206" t="s">
        <v>604</v>
      </c>
      <c r="H18793" s="325"/>
      <c r="R18793" s="200"/>
    </row>
    <row r="18794" spans="1:18" ht="14.6" customHeight="1" x14ac:dyDescent="0.5">
      <c r="A18794" s="523">
        <f t="shared" ref="A18794" si="26698">A18790+1</f>
        <v>1370</v>
      </c>
      <c r="B18794" s="216" t="str">
        <f t="shared" ref="B18794" si="26699">B18790</f>
        <v>Olympiad</v>
      </c>
      <c r="C18794" s="408">
        <f t="shared" ref="C18794" si="26700">C18790+1</f>
        <v>1202</v>
      </c>
      <c r="D18794" s="359">
        <f t="shared" ref="D18794" si="26701">D18790+1</f>
        <v>2099</v>
      </c>
      <c r="E18794" s="212"/>
      <c r="F18794" s="197">
        <v>3</v>
      </c>
      <c r="G18794" s="208" t="s">
        <v>287</v>
      </c>
      <c r="H18794" s="367"/>
      <c r="R18794" s="200"/>
    </row>
    <row r="18795" spans="1:18" ht="14.6" customHeight="1" thickBot="1" x14ac:dyDescent="0.55000000000000004">
      <c r="A18795" s="526"/>
      <c r="B18795" s="217">
        <f t="shared" ref="B18795" si="26702">B18791+1</f>
        <v>349</v>
      </c>
      <c r="C18795" s="406" t="str">
        <f t="shared" si="26615"/>
        <v>7 Times</v>
      </c>
      <c r="D18795" s="356" t="str">
        <f t="shared" ref="D18795" si="26703">INT((D18794-D$10559-1)/49+1)&amp;"/"&amp;MOD(INT((D18794-D$10559-1)/7),7)+1&amp;"/"&amp;MOD(D18794-D$10559-1,7)+1</f>
        <v>43/1/1</v>
      </c>
      <c r="E18795" s="214"/>
      <c r="F18795" s="197">
        <v>4</v>
      </c>
      <c r="G18795" s="209" t="s">
        <v>605</v>
      </c>
      <c r="H18795" s="324" t="str">
        <f>H18791</f>
        <v>Dn 2300</v>
      </c>
      <c r="R18795" s="200"/>
    </row>
    <row r="18796" spans="1:18" ht="14.6" customHeight="1" x14ac:dyDescent="0.5">
      <c r="A18796" s="524" t="s">
        <v>1279</v>
      </c>
      <c r="B18796" s="217" t="s">
        <v>1186</v>
      </c>
      <c r="C18796" s="407">
        <f t="shared" si="26541"/>
        <v>1221</v>
      </c>
      <c r="D18796" s="357" t="str">
        <f t="shared" ref="D18796" si="26704">IF(MOD(D18794-D$10559-1,49)=0,"Jub",IF(MOD(D18794-D$10559,7)=0,"Sab","Yr"))&amp;" "&amp;IF(MOD(D18794-D$10559-1,49)=0,INT(D18794-D$10559-1)/49,"")</f>
        <v>Jub 42</v>
      </c>
      <c r="E18796" s="201">
        <f t="shared" ref="E18796" si="26705">E18792+1</f>
        <v>618</v>
      </c>
      <c r="F18796" s="197">
        <v>1</v>
      </c>
      <c r="G18796" s="203" t="s">
        <v>288</v>
      </c>
      <c r="H18796" s="325">
        <f>H18792+1</f>
        <v>585</v>
      </c>
      <c r="R18796" s="200"/>
    </row>
    <row r="18797" spans="1:18" ht="14.6" customHeight="1" x14ac:dyDescent="0.5">
      <c r="A18797" s="525" t="s">
        <v>1280</v>
      </c>
      <c r="B18797" s="202">
        <f t="shared" ref="B18797" si="26706">B18793+1</f>
        <v>1393</v>
      </c>
      <c r="C18797" s="407" t="str">
        <f t="shared" ref="C18797" si="26707">C18793</f>
        <v>Daniel 1290</v>
      </c>
      <c r="D18797" s="358" t="str">
        <f t="shared" ref="D18797" si="26708">D18793</f>
        <v>Exodus</v>
      </c>
      <c r="E18797" s="212" t="str">
        <f t="shared" ref="E18797" si="26709">E18793</f>
        <v>AD</v>
      </c>
      <c r="F18797" s="197">
        <v>2</v>
      </c>
      <c r="G18797" s="206" t="s">
        <v>604</v>
      </c>
      <c r="H18797" s="325"/>
      <c r="R18797" s="200"/>
    </row>
    <row r="18798" spans="1:18" ht="14.6" customHeight="1" x14ac:dyDescent="0.5">
      <c r="A18798" s="523">
        <f t="shared" ref="A18798" si="26710">A18794+1</f>
        <v>1371</v>
      </c>
      <c r="B18798" s="216" t="str">
        <f t="shared" si="26624"/>
        <v>Olympiad</v>
      </c>
      <c r="C18798" s="408">
        <f t="shared" ref="C18798" si="26711">C18794+1</f>
        <v>1203</v>
      </c>
      <c r="D18798" s="356">
        <f t="shared" ref="D18798" si="26712">D18794+1</f>
        <v>2100</v>
      </c>
      <c r="E18798" s="212"/>
      <c r="F18798" s="197">
        <v>3</v>
      </c>
      <c r="G18798" s="208" t="s">
        <v>287</v>
      </c>
      <c r="H18798" s="367"/>
      <c r="R18798" s="200"/>
    </row>
    <row r="18799" spans="1:18" ht="14.6" customHeight="1" thickBot="1" x14ac:dyDescent="0.55000000000000004">
      <c r="A18799" s="526"/>
      <c r="B18799" s="217">
        <f t="shared" si="26624"/>
        <v>349</v>
      </c>
      <c r="C18799" s="406" t="str">
        <f t="shared" si="26615"/>
        <v>7 Times</v>
      </c>
      <c r="D18799" s="217" t="str">
        <f t="shared" ref="D18799" si="26713">INT((D18798-D$10559-1)/49+1)&amp;"/"&amp;MOD(INT((D18798-D$10559-1)/7),7)+1&amp;"/"&amp;MOD(D18798-D$10559-1,7)+1</f>
        <v>43/1/2</v>
      </c>
      <c r="E18799" s="214"/>
      <c r="F18799" s="197">
        <v>4</v>
      </c>
      <c r="G18799" s="209" t="s">
        <v>605</v>
      </c>
      <c r="H18799" s="324" t="str">
        <f>H18795</f>
        <v>Dn 2300</v>
      </c>
      <c r="R18799" s="200"/>
    </row>
    <row r="18800" spans="1:18" ht="14.6" customHeight="1" x14ac:dyDescent="0.5">
      <c r="A18800" s="524" t="s">
        <v>1279</v>
      </c>
      <c r="B18800" s="217" t="s">
        <v>1187</v>
      </c>
      <c r="C18800" s="407">
        <f t="shared" ref="C18800:C18860" si="26714">C18796+1</f>
        <v>1222</v>
      </c>
      <c r="D18800" s="202" t="str">
        <f t="shared" ref="D18800" si="26715">IF(MOD(D18798-D$10559-1,49)=0,"Jub",IF(MOD(D18798-D$10559,7)=0,"Sab","Yr"))&amp;" "&amp;IF(MOD(D18798-D$10559-1,49)=0,INT(D18798-D$10559-1)/49,"")</f>
        <v xml:space="preserve">Yr </v>
      </c>
      <c r="E18800" s="201">
        <f t="shared" ref="E18800" si="26716">E18796+1</f>
        <v>619</v>
      </c>
      <c r="F18800" s="197">
        <v>1</v>
      </c>
      <c r="G18800" s="203" t="s">
        <v>288</v>
      </c>
      <c r="H18800" s="325">
        <f>H18796+1</f>
        <v>586</v>
      </c>
      <c r="R18800" s="200"/>
    </row>
    <row r="18801" spans="1:18" ht="14.6" customHeight="1" x14ac:dyDescent="0.5">
      <c r="A18801" s="525" t="s">
        <v>1280</v>
      </c>
      <c r="B18801" s="202">
        <f t="shared" ref="B18801" si="26717">B18797+1</f>
        <v>1394</v>
      </c>
      <c r="C18801" s="407" t="str">
        <f t="shared" ref="C18801" si="26718">C18797</f>
        <v>Daniel 1290</v>
      </c>
      <c r="D18801" s="216" t="str">
        <f t="shared" ref="D18801" si="26719">D18797</f>
        <v>Exodus</v>
      </c>
      <c r="E18801" s="212" t="str">
        <f t="shared" ref="E18801" si="26720">E18797</f>
        <v>AD</v>
      </c>
      <c r="F18801" s="197">
        <v>2</v>
      </c>
      <c r="G18801" s="206" t="s">
        <v>604</v>
      </c>
      <c r="H18801" s="325"/>
      <c r="R18801" s="200"/>
    </row>
    <row r="18802" spans="1:18" ht="14.6" customHeight="1" x14ac:dyDescent="0.5">
      <c r="A18802" s="523">
        <f t="shared" ref="A18802" si="26721">A18798+1</f>
        <v>1372</v>
      </c>
      <c r="B18802" s="216" t="str">
        <f t="shared" si="26635"/>
        <v>Olympiad</v>
      </c>
      <c r="C18802" s="408">
        <f t="shared" ref="C18802" si="26722">C18798+1</f>
        <v>1204</v>
      </c>
      <c r="D18802" s="217">
        <f t="shared" ref="D18802" si="26723">D18798+1</f>
        <v>2101</v>
      </c>
      <c r="E18802" s="212"/>
      <c r="F18802" s="197">
        <v>3</v>
      </c>
      <c r="G18802" s="208" t="s">
        <v>287</v>
      </c>
      <c r="H18802" s="367"/>
      <c r="R18802" s="200"/>
    </row>
    <row r="18803" spans="1:18" ht="14.6" customHeight="1" thickBot="1" x14ac:dyDescent="0.55000000000000004">
      <c r="A18803" s="526"/>
      <c r="B18803" s="217">
        <f t="shared" si="26635"/>
        <v>349</v>
      </c>
      <c r="C18803" s="406" t="str">
        <f t="shared" si="26615"/>
        <v>7 Times</v>
      </c>
      <c r="D18803" s="217" t="str">
        <f t="shared" ref="D18803" si="26724">INT((D18802-D$10559-1)/49+1)&amp;"/"&amp;MOD(INT((D18802-D$10559-1)/7),7)+1&amp;"/"&amp;MOD(D18802-D$10559-1,7)+1</f>
        <v>43/1/3</v>
      </c>
      <c r="E18803" s="214"/>
      <c r="F18803" s="197">
        <v>4</v>
      </c>
      <c r="G18803" s="209" t="s">
        <v>605</v>
      </c>
      <c r="H18803" s="324" t="str">
        <f>H18799</f>
        <v>Dn 2300</v>
      </c>
      <c r="R18803" s="200"/>
    </row>
    <row r="18804" spans="1:18" ht="14.6" customHeight="1" x14ac:dyDescent="0.5">
      <c r="A18804" s="524" t="s">
        <v>1279</v>
      </c>
      <c r="B18804" s="217" t="s">
        <v>1188</v>
      </c>
      <c r="C18804" s="407">
        <f t="shared" si="26714"/>
        <v>1223</v>
      </c>
      <c r="D18804" s="202" t="str">
        <f t="shared" ref="D18804" si="26725">IF(MOD(D18802-D$10559-1,49)=0,"Jub",IF(MOD(D18802-D$10559,7)=0,"Sab","Yr"))&amp;" "&amp;IF(MOD(D18802-D$10559-1,49)=0,INT(D18802-D$10559-1)/49,"")</f>
        <v xml:space="preserve">Yr </v>
      </c>
      <c r="E18804" s="201">
        <f t="shared" ref="E18804" si="26726">E18800+1</f>
        <v>620</v>
      </c>
      <c r="F18804" s="197">
        <v>1</v>
      </c>
      <c r="G18804" s="203" t="s">
        <v>288</v>
      </c>
      <c r="H18804" s="325">
        <f>H18800+1</f>
        <v>587</v>
      </c>
      <c r="R18804" s="200"/>
    </row>
    <row r="18805" spans="1:18" ht="14.6" customHeight="1" x14ac:dyDescent="0.5">
      <c r="A18805" s="525" t="s">
        <v>1280</v>
      </c>
      <c r="B18805" s="202">
        <f t="shared" ref="B18805" si="26727">B18801+1</f>
        <v>1395</v>
      </c>
      <c r="C18805" s="407" t="str">
        <f t="shared" ref="C18805" si="26728">C18801</f>
        <v>Daniel 1290</v>
      </c>
      <c r="D18805" s="216" t="str">
        <f t="shared" ref="D18805" si="26729">D18801</f>
        <v>Exodus</v>
      </c>
      <c r="E18805" s="212" t="str">
        <f t="shared" ref="E18805" si="26730">E18801</f>
        <v>AD</v>
      </c>
      <c r="F18805" s="197">
        <v>2</v>
      </c>
      <c r="G18805" s="206" t="s">
        <v>604</v>
      </c>
      <c r="H18805" s="325"/>
      <c r="R18805" s="200"/>
    </row>
    <row r="18806" spans="1:18" ht="14.6" customHeight="1" x14ac:dyDescent="0.5">
      <c r="A18806" s="523">
        <f t="shared" ref="A18806" si="26731">A18802+1</f>
        <v>1373</v>
      </c>
      <c r="B18806" s="216" t="str">
        <f t="shared" si="26646"/>
        <v>Olympiad</v>
      </c>
      <c r="C18806" s="408">
        <f t="shared" ref="C18806" si="26732">C18802+1</f>
        <v>1205</v>
      </c>
      <c r="D18806" s="217">
        <f t="shared" ref="D18806" si="26733">D18802+1</f>
        <v>2102</v>
      </c>
      <c r="E18806" s="212"/>
      <c r="F18806" s="197">
        <v>3</v>
      </c>
      <c r="G18806" s="208" t="s">
        <v>287</v>
      </c>
      <c r="H18806" s="367"/>
      <c r="R18806" s="200"/>
    </row>
    <row r="18807" spans="1:18" ht="14.6" customHeight="1" thickBot="1" x14ac:dyDescent="0.55000000000000004">
      <c r="A18807" s="526"/>
      <c r="B18807" s="217">
        <f t="shared" si="26646"/>
        <v>349</v>
      </c>
      <c r="C18807" s="406" t="str">
        <f t="shared" si="26615"/>
        <v>7 Times</v>
      </c>
      <c r="D18807" s="217" t="str">
        <f t="shared" ref="D18807" si="26734">INT((D18806-D$10559-1)/49+1)&amp;"/"&amp;MOD(INT((D18806-D$10559-1)/7),7)+1&amp;"/"&amp;MOD(D18806-D$10559-1,7)+1</f>
        <v>43/1/4</v>
      </c>
      <c r="E18807" s="214"/>
      <c r="F18807" s="197">
        <v>4</v>
      </c>
      <c r="G18807" s="209" t="s">
        <v>605</v>
      </c>
      <c r="H18807" s="324" t="str">
        <f>H18803</f>
        <v>Dn 2300</v>
      </c>
      <c r="R18807" s="200"/>
    </row>
    <row r="18808" spans="1:18" ht="14.6" customHeight="1" x14ac:dyDescent="0.5">
      <c r="A18808" s="524" t="s">
        <v>1279</v>
      </c>
      <c r="B18808" s="217" t="s">
        <v>1189</v>
      </c>
      <c r="C18808" s="407">
        <f t="shared" si="26714"/>
        <v>1224</v>
      </c>
      <c r="D18808" s="202" t="str">
        <f t="shared" ref="D18808" si="26735">IF(MOD(D18806-D$10559-1,49)=0,"Jub",IF(MOD(D18806-D$10559,7)=0,"Sab","Yr"))&amp;" "&amp;IF(MOD(D18806-D$10559-1,49)=0,INT(D18806-D$10559-1)/49,"")</f>
        <v xml:space="preserve">Yr </v>
      </c>
      <c r="E18808" s="201">
        <f t="shared" ref="E18808" si="26736">E18804+1</f>
        <v>621</v>
      </c>
      <c r="F18808" s="197">
        <v>1</v>
      </c>
      <c r="G18808" s="203" t="s">
        <v>288</v>
      </c>
      <c r="H18808" s="325">
        <f>H18804+1</f>
        <v>588</v>
      </c>
      <c r="R18808" s="200"/>
    </row>
    <row r="18809" spans="1:18" ht="14.6" customHeight="1" x14ac:dyDescent="0.5">
      <c r="A18809" s="525" t="s">
        <v>1280</v>
      </c>
      <c r="B18809" s="202">
        <f t="shared" ref="B18809" si="26737">B18805+1</f>
        <v>1396</v>
      </c>
      <c r="C18809" s="407" t="str">
        <f t="shared" ref="C18809" si="26738">C18805</f>
        <v>Daniel 1290</v>
      </c>
      <c r="D18809" s="216" t="str">
        <f t="shared" ref="D18809" si="26739">D18805</f>
        <v>Exodus</v>
      </c>
      <c r="E18809" s="212" t="str">
        <f t="shared" ref="E18809" si="26740">E18805</f>
        <v>AD</v>
      </c>
      <c r="F18809" s="197">
        <v>2</v>
      </c>
      <c r="G18809" s="206" t="s">
        <v>604</v>
      </c>
      <c r="H18809" s="325"/>
      <c r="R18809" s="200"/>
    </row>
    <row r="18810" spans="1:18" ht="14.6" customHeight="1" x14ac:dyDescent="0.5">
      <c r="A18810" s="523">
        <f t="shared" ref="A18810" si="26741">A18806+1</f>
        <v>1374</v>
      </c>
      <c r="B18810" s="216" t="str">
        <f t="shared" ref="B18810" si="26742">B18806</f>
        <v>Olympiad</v>
      </c>
      <c r="C18810" s="408">
        <f t="shared" ref="C18810" si="26743">C18806+1</f>
        <v>1206</v>
      </c>
      <c r="D18810" s="217">
        <f t="shared" ref="D18810" si="26744">D18806+1</f>
        <v>2103</v>
      </c>
      <c r="E18810" s="212"/>
      <c r="F18810" s="197">
        <v>3</v>
      </c>
      <c r="G18810" s="208" t="s">
        <v>287</v>
      </c>
      <c r="H18810" s="367"/>
      <c r="R18810" s="200"/>
    </row>
    <row r="18811" spans="1:18" ht="14.6" customHeight="1" thickBot="1" x14ac:dyDescent="0.55000000000000004">
      <c r="A18811" s="526"/>
      <c r="B18811" s="217">
        <f t="shared" ref="B18811" si="26745">B18807+1</f>
        <v>350</v>
      </c>
      <c r="C18811" s="406" t="str">
        <f t="shared" si="26615"/>
        <v>7 Times</v>
      </c>
      <c r="D18811" s="217" t="str">
        <f t="shared" ref="D18811" si="26746">INT((D18810-D$10559-1)/49+1)&amp;"/"&amp;MOD(INT((D18810-D$10559-1)/7),7)+1&amp;"/"&amp;MOD(D18810-D$10559-1,7)+1</f>
        <v>43/1/5</v>
      </c>
      <c r="E18811" s="214"/>
      <c r="F18811" s="197">
        <v>4</v>
      </c>
      <c r="G18811" s="209" t="s">
        <v>605</v>
      </c>
      <c r="H18811" s="324" t="str">
        <f>H18807</f>
        <v>Dn 2300</v>
      </c>
      <c r="R18811" s="200"/>
    </row>
    <row r="18812" spans="1:18" ht="14.6" customHeight="1" x14ac:dyDescent="0.5">
      <c r="A18812" s="524" t="s">
        <v>1279</v>
      </c>
      <c r="B18812" s="217" t="s">
        <v>1186</v>
      </c>
      <c r="C18812" s="407">
        <f t="shared" si="26714"/>
        <v>1225</v>
      </c>
      <c r="D18812" s="202" t="str">
        <f t="shared" ref="D18812" si="26747">IF(MOD(D18810-D$10559-1,49)=0,"Jub",IF(MOD(D18810-D$10559,7)=0,"Sab","Yr"))&amp;" "&amp;IF(MOD(D18810-D$10559-1,49)=0,INT(D18810-D$10559-1)/49,"")</f>
        <v xml:space="preserve">Yr </v>
      </c>
      <c r="E18812" s="201">
        <f t="shared" ref="E18812" si="26748">E18808+1</f>
        <v>622</v>
      </c>
      <c r="F18812" s="197">
        <v>1</v>
      </c>
      <c r="G18812" s="203" t="s">
        <v>288</v>
      </c>
      <c r="H18812" s="325">
        <f>H18808+1</f>
        <v>589</v>
      </c>
      <c r="R18812" s="200"/>
    </row>
    <row r="18813" spans="1:18" ht="14.6" customHeight="1" x14ac:dyDescent="0.5">
      <c r="A18813" s="525" t="s">
        <v>1280</v>
      </c>
      <c r="B18813" s="202">
        <f t="shared" ref="B18813" si="26749">B18809+1</f>
        <v>1397</v>
      </c>
      <c r="C18813" s="407" t="str">
        <f t="shared" ref="C18813" si="26750">C18809</f>
        <v>Daniel 1290</v>
      </c>
      <c r="D18813" s="216" t="str">
        <f t="shared" ref="D18813" si="26751">D18809</f>
        <v>Exodus</v>
      </c>
      <c r="E18813" s="212" t="str">
        <f t="shared" ref="E18813" si="26752">E18809</f>
        <v>AD</v>
      </c>
      <c r="F18813" s="197">
        <v>2</v>
      </c>
      <c r="G18813" s="206" t="s">
        <v>604</v>
      </c>
      <c r="H18813" s="325"/>
      <c r="R18813" s="200"/>
    </row>
    <row r="18814" spans="1:18" ht="14.6" customHeight="1" x14ac:dyDescent="0.5">
      <c r="A18814" s="523">
        <f t="shared" ref="A18814" si="26753">A18810+1</f>
        <v>1375</v>
      </c>
      <c r="B18814" s="216" t="str">
        <f t="shared" si="26624"/>
        <v>Olympiad</v>
      </c>
      <c r="C18814" s="408">
        <f t="shared" ref="C18814" si="26754">C18810+1</f>
        <v>1207</v>
      </c>
      <c r="D18814" s="217">
        <f t="shared" ref="D18814" si="26755">D18810+1</f>
        <v>2104</v>
      </c>
      <c r="E18814" s="212"/>
      <c r="F18814" s="197">
        <v>3</v>
      </c>
      <c r="G18814" s="208" t="s">
        <v>287</v>
      </c>
      <c r="H18814" s="367"/>
      <c r="R18814" s="200"/>
    </row>
    <row r="18815" spans="1:18" ht="14.6" customHeight="1" thickBot="1" x14ac:dyDescent="0.55000000000000004">
      <c r="A18815" s="526"/>
      <c r="B18815" s="217">
        <f t="shared" si="26624"/>
        <v>350</v>
      </c>
      <c r="C18815" s="406" t="str">
        <f t="shared" si="26615"/>
        <v>7 Times</v>
      </c>
      <c r="D18815" s="217" t="str">
        <f t="shared" ref="D18815" si="26756">INT((D18814-D$10559-1)/49+1)&amp;"/"&amp;MOD(INT((D18814-D$10559-1)/7),7)+1&amp;"/"&amp;MOD(D18814-D$10559-1,7)+1</f>
        <v>43/1/6</v>
      </c>
      <c r="E18815" s="214"/>
      <c r="F18815" s="197">
        <v>4</v>
      </c>
      <c r="G18815" s="209" t="s">
        <v>605</v>
      </c>
      <c r="H18815" s="324" t="str">
        <f>H18811</f>
        <v>Dn 2300</v>
      </c>
      <c r="R18815" s="200"/>
    </row>
    <row r="18816" spans="1:18" ht="14.6" customHeight="1" x14ac:dyDescent="0.5">
      <c r="A18816" s="524" t="s">
        <v>1279</v>
      </c>
      <c r="B18816" s="217" t="s">
        <v>1187</v>
      </c>
      <c r="C18816" s="407">
        <f t="shared" si="26714"/>
        <v>1226</v>
      </c>
      <c r="D18816" s="202" t="str">
        <f t="shared" ref="D18816" si="26757">IF(MOD(D18814-D$10559-1,49)=0,"Jub",IF(MOD(D18814-D$10559,7)=0,"Sab","Yr"))&amp;" "&amp;IF(MOD(D18814-D$10559-1,49)=0,INT(D18814-D$10559-1)/49,"")</f>
        <v xml:space="preserve">Yr </v>
      </c>
      <c r="E18816" s="201">
        <f t="shared" ref="E18816" si="26758">E18812+1</f>
        <v>623</v>
      </c>
      <c r="F18816" s="197">
        <v>1</v>
      </c>
      <c r="G18816" s="203" t="s">
        <v>288</v>
      </c>
      <c r="H18816" s="325">
        <f>H18812+1</f>
        <v>590</v>
      </c>
      <c r="R18816" s="200"/>
    </row>
    <row r="18817" spans="1:18" ht="14.6" customHeight="1" x14ac:dyDescent="0.5">
      <c r="A18817" s="525" t="s">
        <v>1280</v>
      </c>
      <c r="B18817" s="202">
        <f t="shared" ref="B18817" si="26759">B18813+1</f>
        <v>1398</v>
      </c>
      <c r="C18817" s="407" t="str">
        <f t="shared" ref="C18817" si="26760">C18813</f>
        <v>Daniel 1290</v>
      </c>
      <c r="D18817" s="216" t="str">
        <f t="shared" ref="D18817" si="26761">D18813</f>
        <v>Exodus</v>
      </c>
      <c r="E18817" s="212" t="str">
        <f t="shared" ref="E18817" si="26762">E18813</f>
        <v>AD</v>
      </c>
      <c r="F18817" s="197">
        <v>2</v>
      </c>
      <c r="G18817" s="206" t="s">
        <v>604</v>
      </c>
      <c r="H18817" s="325"/>
      <c r="R18817" s="200"/>
    </row>
    <row r="18818" spans="1:18" ht="14.6" customHeight="1" x14ac:dyDescent="0.5">
      <c r="A18818" s="523">
        <f t="shared" ref="A18818" si="26763">A18814+1</f>
        <v>1376</v>
      </c>
      <c r="B18818" s="216" t="str">
        <f t="shared" si="26635"/>
        <v>Olympiad</v>
      </c>
      <c r="C18818" s="408">
        <f t="shared" ref="C18818" si="26764">C18814+1</f>
        <v>1208</v>
      </c>
      <c r="D18818" s="217">
        <f t="shared" ref="D18818" si="26765">D18814+1</f>
        <v>2105</v>
      </c>
      <c r="E18818" s="212"/>
      <c r="F18818" s="197">
        <v>3</v>
      </c>
      <c r="G18818" s="208" t="s">
        <v>287</v>
      </c>
      <c r="H18818" s="367"/>
      <c r="R18818" s="200"/>
    </row>
    <row r="18819" spans="1:18" ht="14.6" customHeight="1" thickBot="1" x14ac:dyDescent="0.55000000000000004">
      <c r="A18819" s="526"/>
      <c r="B18819" s="217">
        <f t="shared" si="26635"/>
        <v>350</v>
      </c>
      <c r="C18819" s="406" t="str">
        <f t="shared" si="26615"/>
        <v>7 Times</v>
      </c>
      <c r="D18819" s="359" t="str">
        <f t="shared" ref="D18819" si="26766">INT((D18818-D$10559-1)/49+1)&amp;"/"&amp;MOD(INT((D18818-D$10559-1)/7),7)+1&amp;"/"&amp;MOD(D18818-D$10559-1,7)+1</f>
        <v>43/1/7</v>
      </c>
      <c r="E18819" s="214"/>
      <c r="F18819" s="197">
        <v>4</v>
      </c>
      <c r="G18819" s="209" t="s">
        <v>605</v>
      </c>
      <c r="H18819" s="324" t="str">
        <f>H18815</f>
        <v>Dn 2300</v>
      </c>
      <c r="R18819" s="200"/>
    </row>
    <row r="18820" spans="1:18" ht="14.6" customHeight="1" x14ac:dyDescent="0.5">
      <c r="A18820" s="524" t="s">
        <v>1279</v>
      </c>
      <c r="B18820" s="217" t="s">
        <v>1188</v>
      </c>
      <c r="C18820" s="407">
        <f t="shared" si="26714"/>
        <v>1227</v>
      </c>
      <c r="D18820" s="360" t="str">
        <f t="shared" ref="D18820" si="26767">IF(MOD(D18818-D$10559-1,49)=0,"Jub",IF(MOD(D18818-D$10559,7)=0,"Sab","Yr"))&amp;" "&amp;IF(MOD(D18818-D$10559-1,49)=0,INT(D18818-D$10559-1)/49,"")</f>
        <v xml:space="preserve">Sab </v>
      </c>
      <c r="E18820" s="201">
        <f t="shared" ref="E18820" si="26768">E18816+1</f>
        <v>624</v>
      </c>
      <c r="F18820" s="197">
        <v>1</v>
      </c>
      <c r="G18820" s="203" t="s">
        <v>288</v>
      </c>
      <c r="H18820" s="325">
        <f>H18816+1</f>
        <v>591</v>
      </c>
      <c r="R18820" s="200"/>
    </row>
    <row r="18821" spans="1:18" ht="14.6" customHeight="1" x14ac:dyDescent="0.5">
      <c r="A18821" s="525" t="s">
        <v>1280</v>
      </c>
      <c r="B18821" s="202">
        <f t="shared" ref="B18821" si="26769">B18817+1</f>
        <v>1399</v>
      </c>
      <c r="C18821" s="407" t="str">
        <f t="shared" ref="C18821" si="26770">C18817</f>
        <v>Daniel 1290</v>
      </c>
      <c r="D18821" s="361" t="str">
        <f t="shared" ref="D18821" si="26771">D18817</f>
        <v>Exodus</v>
      </c>
      <c r="E18821" s="212" t="str">
        <f t="shared" ref="E18821" si="26772">E18817</f>
        <v>AD</v>
      </c>
      <c r="F18821" s="197">
        <v>2</v>
      </c>
      <c r="G18821" s="206" t="s">
        <v>604</v>
      </c>
      <c r="H18821" s="325"/>
      <c r="R18821" s="200"/>
    </row>
    <row r="18822" spans="1:18" ht="14.6" customHeight="1" x14ac:dyDescent="0.5">
      <c r="A18822" s="523">
        <f t="shared" ref="A18822" si="26773">A18818+1</f>
        <v>1377</v>
      </c>
      <c r="B18822" s="216" t="str">
        <f t="shared" si="26646"/>
        <v>Olympiad</v>
      </c>
      <c r="C18822" s="408">
        <f t="shared" ref="C18822" si="26774">C18818+1</f>
        <v>1209</v>
      </c>
      <c r="D18822" s="359">
        <f t="shared" ref="D18822" si="26775">D18818+1</f>
        <v>2106</v>
      </c>
      <c r="E18822" s="212"/>
      <c r="F18822" s="197">
        <v>3</v>
      </c>
      <c r="G18822" s="208" t="s">
        <v>287</v>
      </c>
      <c r="H18822" s="367"/>
      <c r="R18822" s="200"/>
    </row>
    <row r="18823" spans="1:18" ht="14.6" customHeight="1" thickBot="1" x14ac:dyDescent="0.55000000000000004">
      <c r="A18823" s="526"/>
      <c r="B18823" s="217">
        <f t="shared" si="26646"/>
        <v>350</v>
      </c>
      <c r="C18823" s="406" t="str">
        <f t="shared" si="26615"/>
        <v>7 Times</v>
      </c>
      <c r="D18823" s="217" t="str">
        <f t="shared" ref="D18823" si="26776">INT((D18822-D$10559-1)/49+1)&amp;"/"&amp;MOD(INT((D18822-D$10559-1)/7),7)+1&amp;"/"&amp;MOD(D18822-D$10559-1,7)+1</f>
        <v>43/2/1</v>
      </c>
      <c r="E18823" s="214"/>
      <c r="F18823" s="197">
        <v>4</v>
      </c>
      <c r="G18823" s="209" t="s">
        <v>605</v>
      </c>
      <c r="H18823" s="324" t="str">
        <f>H18819</f>
        <v>Dn 2300</v>
      </c>
      <c r="R18823" s="200"/>
    </row>
    <row r="18824" spans="1:18" ht="14.6" customHeight="1" x14ac:dyDescent="0.5">
      <c r="A18824" s="524" t="s">
        <v>1279</v>
      </c>
      <c r="B18824" s="217" t="s">
        <v>1189</v>
      </c>
      <c r="C18824" s="407">
        <f t="shared" si="26714"/>
        <v>1228</v>
      </c>
      <c r="D18824" s="202" t="str">
        <f t="shared" ref="D18824" si="26777">IF(MOD(D18822-D$10559-1,49)=0,"Jub",IF(MOD(D18822-D$10559,7)=0,"Sab","Yr"))&amp;" "&amp;IF(MOD(D18822-D$10559-1,49)=0,INT(D18822-D$10559-1)/49,"")</f>
        <v xml:space="preserve">Yr </v>
      </c>
      <c r="E18824" s="201">
        <f t="shared" ref="E18824" si="26778">E18820+1</f>
        <v>625</v>
      </c>
      <c r="F18824" s="197">
        <v>1</v>
      </c>
      <c r="G18824" s="203" t="s">
        <v>288</v>
      </c>
      <c r="H18824" s="325">
        <f>H18820+1</f>
        <v>592</v>
      </c>
      <c r="R18824" s="200"/>
    </row>
    <row r="18825" spans="1:18" ht="14.6" customHeight="1" x14ac:dyDescent="0.5">
      <c r="A18825" s="525" t="s">
        <v>1280</v>
      </c>
      <c r="B18825" s="202">
        <f t="shared" ref="B18825" si="26779">B18821+1</f>
        <v>1400</v>
      </c>
      <c r="C18825" s="407" t="str">
        <f t="shared" ref="C18825" si="26780">C18821</f>
        <v>Daniel 1290</v>
      </c>
      <c r="D18825" s="216" t="str">
        <f t="shared" ref="D18825" si="26781">D18821</f>
        <v>Exodus</v>
      </c>
      <c r="E18825" s="212" t="str">
        <f t="shared" ref="E18825" si="26782">E18821</f>
        <v>AD</v>
      </c>
      <c r="F18825" s="197">
        <v>2</v>
      </c>
      <c r="G18825" s="206" t="s">
        <v>604</v>
      </c>
      <c r="H18825" s="325"/>
      <c r="R18825" s="200"/>
    </row>
    <row r="18826" spans="1:18" ht="14.6" customHeight="1" x14ac:dyDescent="0.5">
      <c r="A18826" s="523">
        <f t="shared" ref="A18826" si="26783">A18822+1</f>
        <v>1378</v>
      </c>
      <c r="B18826" s="216" t="str">
        <f t="shared" ref="B18826" si="26784">B18822</f>
        <v>Olympiad</v>
      </c>
      <c r="C18826" s="408">
        <f t="shared" ref="C18826" si="26785">C18822+1</f>
        <v>1210</v>
      </c>
      <c r="D18826" s="217">
        <f t="shared" ref="D18826" si="26786">D18822+1</f>
        <v>2107</v>
      </c>
      <c r="E18826" s="212"/>
      <c r="F18826" s="197">
        <v>3</v>
      </c>
      <c r="G18826" s="208" t="s">
        <v>287</v>
      </c>
      <c r="H18826" s="367"/>
      <c r="R18826" s="200"/>
    </row>
    <row r="18827" spans="1:18" ht="14.6" customHeight="1" thickBot="1" x14ac:dyDescent="0.55000000000000004">
      <c r="A18827" s="526"/>
      <c r="B18827" s="217">
        <f t="shared" ref="B18827" si="26787">B18823+1</f>
        <v>351</v>
      </c>
      <c r="C18827" s="406" t="str">
        <f t="shared" ref="C18827:C18887" si="26788">C18823</f>
        <v>7 Times</v>
      </c>
      <c r="D18827" s="217" t="str">
        <f t="shared" ref="D18827" si="26789">INT((D18826-D$10559-1)/49+1)&amp;"/"&amp;MOD(INT((D18826-D$10559-1)/7),7)+1&amp;"/"&amp;MOD(D18826-D$10559-1,7)+1</f>
        <v>43/2/2</v>
      </c>
      <c r="E18827" s="214"/>
      <c r="F18827" s="197">
        <v>4</v>
      </c>
      <c r="G18827" s="209" t="s">
        <v>605</v>
      </c>
      <c r="H18827" s="324" t="str">
        <f>H18823</f>
        <v>Dn 2300</v>
      </c>
      <c r="R18827" s="200"/>
    </row>
    <row r="18828" spans="1:18" ht="14.6" customHeight="1" x14ac:dyDescent="0.5">
      <c r="A18828" s="524" t="s">
        <v>1279</v>
      </c>
      <c r="B18828" s="217" t="s">
        <v>1186</v>
      </c>
      <c r="C18828" s="407">
        <f t="shared" si="26714"/>
        <v>1229</v>
      </c>
      <c r="D18828" s="202" t="str">
        <f t="shared" ref="D18828" si="26790">IF(MOD(D18826-D$10559-1,49)=0,"Jub",IF(MOD(D18826-D$10559,7)=0,"Sab","Yr"))&amp;" "&amp;IF(MOD(D18826-D$10559-1,49)=0,INT(D18826-D$10559-1)/49,"")</f>
        <v xml:space="preserve">Yr </v>
      </c>
      <c r="E18828" s="201">
        <f t="shared" ref="E18828" si="26791">E18824+1</f>
        <v>626</v>
      </c>
      <c r="F18828" s="197">
        <v>1</v>
      </c>
      <c r="G18828" s="203" t="s">
        <v>288</v>
      </c>
      <c r="H18828" s="325">
        <f>H18824+1</f>
        <v>593</v>
      </c>
      <c r="R18828" s="200"/>
    </row>
    <row r="18829" spans="1:18" ht="14.6" customHeight="1" x14ac:dyDescent="0.5">
      <c r="A18829" s="525" t="s">
        <v>1280</v>
      </c>
      <c r="B18829" s="202">
        <f t="shared" ref="B18829" si="26792">B18825+1</f>
        <v>1401</v>
      </c>
      <c r="C18829" s="407" t="str">
        <f t="shared" ref="C18829" si="26793">C18825</f>
        <v>Daniel 1290</v>
      </c>
      <c r="D18829" s="216" t="str">
        <f t="shared" ref="D18829" si="26794">D18825</f>
        <v>Exodus</v>
      </c>
      <c r="E18829" s="212" t="str">
        <f t="shared" ref="E18829" si="26795">E18825</f>
        <v>AD</v>
      </c>
      <c r="F18829" s="197">
        <v>2</v>
      </c>
      <c r="G18829" s="206" t="s">
        <v>604</v>
      </c>
      <c r="H18829" s="325"/>
      <c r="R18829" s="200"/>
    </row>
    <row r="18830" spans="1:18" ht="14.6" customHeight="1" x14ac:dyDescent="0.5">
      <c r="A18830" s="523">
        <f t="shared" ref="A18830" si="26796">A18826+1</f>
        <v>1379</v>
      </c>
      <c r="B18830" s="216" t="str">
        <f t="shared" ref="B18830:B18879" si="26797">B18826</f>
        <v>Olympiad</v>
      </c>
      <c r="C18830" s="408">
        <f t="shared" ref="C18830" si="26798">C18826+1</f>
        <v>1211</v>
      </c>
      <c r="D18830" s="217">
        <f t="shared" ref="D18830" si="26799">D18826+1</f>
        <v>2108</v>
      </c>
      <c r="E18830" s="212"/>
      <c r="F18830" s="197">
        <v>3</v>
      </c>
      <c r="G18830" s="208" t="s">
        <v>287</v>
      </c>
      <c r="H18830" s="367"/>
      <c r="R18830" s="200"/>
    </row>
    <row r="18831" spans="1:18" ht="14.6" customHeight="1" thickBot="1" x14ac:dyDescent="0.55000000000000004">
      <c r="A18831" s="526"/>
      <c r="B18831" s="217">
        <f t="shared" si="26797"/>
        <v>351</v>
      </c>
      <c r="C18831" s="406" t="str">
        <f t="shared" si="26788"/>
        <v>7 Times</v>
      </c>
      <c r="D18831" s="217" t="str">
        <f t="shared" ref="D18831" si="26800">INT((D18830-D$10559-1)/49+1)&amp;"/"&amp;MOD(INT((D18830-D$10559-1)/7),7)+1&amp;"/"&amp;MOD(D18830-D$10559-1,7)+1</f>
        <v>43/2/3</v>
      </c>
      <c r="E18831" s="214"/>
      <c r="F18831" s="197">
        <v>4</v>
      </c>
      <c r="G18831" s="209" t="s">
        <v>605</v>
      </c>
      <c r="H18831" s="324" t="str">
        <f>H18827</f>
        <v>Dn 2300</v>
      </c>
      <c r="R18831" s="200"/>
    </row>
    <row r="18832" spans="1:18" ht="14.6" customHeight="1" x14ac:dyDescent="0.5">
      <c r="A18832" s="524" t="s">
        <v>1279</v>
      </c>
      <c r="B18832" s="217" t="s">
        <v>1187</v>
      </c>
      <c r="C18832" s="407">
        <f t="shared" si="26714"/>
        <v>1230</v>
      </c>
      <c r="D18832" s="202" t="str">
        <f t="shared" ref="D18832" si="26801">IF(MOD(D18830-D$10559-1,49)=0,"Jub",IF(MOD(D18830-D$10559,7)=0,"Sab","Yr"))&amp;" "&amp;IF(MOD(D18830-D$10559-1,49)=0,INT(D18830-D$10559-1)/49,"")</f>
        <v xml:space="preserve">Yr </v>
      </c>
      <c r="E18832" s="201">
        <f t="shared" ref="E18832" si="26802">E18828+1</f>
        <v>627</v>
      </c>
      <c r="F18832" s="197">
        <v>1</v>
      </c>
      <c r="G18832" s="203" t="s">
        <v>288</v>
      </c>
      <c r="H18832" s="325">
        <f>H18828+1</f>
        <v>594</v>
      </c>
      <c r="R18832" s="200"/>
    </row>
    <row r="18833" spans="1:18" ht="14.6" customHeight="1" x14ac:dyDescent="0.5">
      <c r="A18833" s="525" t="s">
        <v>1280</v>
      </c>
      <c r="B18833" s="202">
        <f t="shared" ref="B18833" si="26803">B18829+1</f>
        <v>1402</v>
      </c>
      <c r="C18833" s="407" t="str">
        <f t="shared" ref="C18833" si="26804">C18829</f>
        <v>Daniel 1290</v>
      </c>
      <c r="D18833" s="216" t="str">
        <f t="shared" ref="D18833" si="26805">D18829</f>
        <v>Exodus</v>
      </c>
      <c r="E18833" s="212" t="str">
        <f t="shared" ref="E18833" si="26806">E18829</f>
        <v>AD</v>
      </c>
      <c r="F18833" s="197">
        <v>2</v>
      </c>
      <c r="G18833" s="206" t="s">
        <v>604</v>
      </c>
      <c r="H18833" s="325"/>
      <c r="R18833" s="200"/>
    </row>
    <row r="18834" spans="1:18" ht="14.6" customHeight="1" x14ac:dyDescent="0.5">
      <c r="A18834" s="523">
        <f t="shared" ref="A18834" si="26807">A18830+1</f>
        <v>1380</v>
      </c>
      <c r="B18834" s="216" t="str">
        <f t="shared" ref="B18834:B18883" si="26808">B18830</f>
        <v>Olympiad</v>
      </c>
      <c r="C18834" s="408">
        <f t="shared" ref="C18834" si="26809">C18830+1</f>
        <v>1212</v>
      </c>
      <c r="D18834" s="217">
        <f t="shared" ref="D18834" si="26810">D18830+1</f>
        <v>2109</v>
      </c>
      <c r="E18834" s="212"/>
      <c r="F18834" s="197">
        <v>3</v>
      </c>
      <c r="G18834" s="208" t="s">
        <v>287</v>
      </c>
      <c r="H18834" s="367"/>
      <c r="R18834" s="200"/>
    </row>
    <row r="18835" spans="1:18" ht="14.6" customHeight="1" thickBot="1" x14ac:dyDescent="0.55000000000000004">
      <c r="A18835" s="526"/>
      <c r="B18835" s="217">
        <f t="shared" si="26808"/>
        <v>351</v>
      </c>
      <c r="C18835" s="406" t="str">
        <f t="shared" si="26788"/>
        <v>7 Times</v>
      </c>
      <c r="D18835" s="217" t="str">
        <f t="shared" ref="D18835" si="26811">INT((D18834-D$10559-1)/49+1)&amp;"/"&amp;MOD(INT((D18834-D$10559-1)/7),7)+1&amp;"/"&amp;MOD(D18834-D$10559-1,7)+1</f>
        <v>43/2/4</v>
      </c>
      <c r="E18835" s="214"/>
      <c r="F18835" s="197">
        <v>4</v>
      </c>
      <c r="G18835" s="209" t="s">
        <v>605</v>
      </c>
      <c r="H18835" s="324" t="str">
        <f>H18831</f>
        <v>Dn 2300</v>
      </c>
      <c r="R18835" s="200"/>
    </row>
    <row r="18836" spans="1:18" ht="14.6" customHeight="1" x14ac:dyDescent="0.5">
      <c r="A18836" s="524" t="s">
        <v>1279</v>
      </c>
      <c r="B18836" s="217" t="s">
        <v>1188</v>
      </c>
      <c r="C18836" s="407">
        <f t="shared" si="26714"/>
        <v>1231</v>
      </c>
      <c r="D18836" s="202" t="str">
        <f t="shared" ref="D18836" si="26812">IF(MOD(D18834-D$10559-1,49)=0,"Jub",IF(MOD(D18834-D$10559,7)=0,"Sab","Yr"))&amp;" "&amp;IF(MOD(D18834-D$10559-1,49)=0,INT(D18834-D$10559-1)/49,"")</f>
        <v xml:space="preserve">Yr </v>
      </c>
      <c r="E18836" s="201">
        <f t="shared" ref="E18836" si="26813">E18832+1</f>
        <v>628</v>
      </c>
      <c r="F18836" s="197">
        <v>1</v>
      </c>
      <c r="G18836" s="203" t="s">
        <v>288</v>
      </c>
      <c r="H18836" s="325">
        <f>H18832+1</f>
        <v>595</v>
      </c>
      <c r="R18836" s="200"/>
    </row>
    <row r="18837" spans="1:18" ht="14.6" customHeight="1" x14ac:dyDescent="0.5">
      <c r="A18837" s="525" t="s">
        <v>1280</v>
      </c>
      <c r="B18837" s="202">
        <f t="shared" ref="B18837" si="26814">B18833+1</f>
        <v>1403</v>
      </c>
      <c r="C18837" s="407" t="str">
        <f t="shared" ref="C18837" si="26815">C18833</f>
        <v>Daniel 1290</v>
      </c>
      <c r="D18837" s="216" t="str">
        <f t="shared" ref="D18837" si="26816">D18833</f>
        <v>Exodus</v>
      </c>
      <c r="E18837" s="212" t="str">
        <f t="shared" ref="E18837" si="26817">E18833</f>
        <v>AD</v>
      </c>
      <c r="F18837" s="197">
        <v>2</v>
      </c>
      <c r="G18837" s="206" t="s">
        <v>604</v>
      </c>
      <c r="H18837" s="325"/>
      <c r="R18837" s="200"/>
    </row>
    <row r="18838" spans="1:18" ht="14.6" customHeight="1" x14ac:dyDescent="0.5">
      <c r="A18838" s="523">
        <f t="shared" ref="A18838" si="26818">A18834+1</f>
        <v>1381</v>
      </c>
      <c r="B18838" s="216" t="str">
        <f t="shared" ref="B18838:B18887" si="26819">B18834</f>
        <v>Olympiad</v>
      </c>
      <c r="C18838" s="408">
        <f t="shared" ref="C18838" si="26820">C18834+1</f>
        <v>1213</v>
      </c>
      <c r="D18838" s="217">
        <f t="shared" ref="D18838" si="26821">D18834+1</f>
        <v>2110</v>
      </c>
      <c r="E18838" s="212"/>
      <c r="F18838" s="197">
        <v>3</v>
      </c>
      <c r="G18838" s="208" t="s">
        <v>287</v>
      </c>
      <c r="H18838" s="367"/>
      <c r="R18838" s="200"/>
    </row>
    <row r="18839" spans="1:18" ht="14.6" customHeight="1" thickBot="1" x14ac:dyDescent="0.55000000000000004">
      <c r="A18839" s="526"/>
      <c r="B18839" s="217">
        <f t="shared" si="26819"/>
        <v>351</v>
      </c>
      <c r="C18839" s="406" t="str">
        <f t="shared" si="26788"/>
        <v>7 Times</v>
      </c>
      <c r="D18839" s="217" t="str">
        <f t="shared" ref="D18839" si="26822">INT((D18838-D$10559-1)/49+1)&amp;"/"&amp;MOD(INT((D18838-D$10559-1)/7),7)+1&amp;"/"&amp;MOD(D18838-D$10559-1,7)+1</f>
        <v>43/2/5</v>
      </c>
      <c r="E18839" s="214"/>
      <c r="F18839" s="197">
        <v>4</v>
      </c>
      <c r="G18839" s="209" t="s">
        <v>605</v>
      </c>
      <c r="H18839" s="324" t="str">
        <f>H18835</f>
        <v>Dn 2300</v>
      </c>
      <c r="R18839" s="200"/>
    </row>
    <row r="18840" spans="1:18" ht="14.6" customHeight="1" x14ac:dyDescent="0.5">
      <c r="A18840" s="524" t="s">
        <v>1279</v>
      </c>
      <c r="B18840" s="217" t="s">
        <v>1189</v>
      </c>
      <c r="C18840" s="407">
        <f t="shared" si="26714"/>
        <v>1232</v>
      </c>
      <c r="D18840" s="202" t="str">
        <f t="shared" ref="D18840" si="26823">IF(MOD(D18838-D$10559-1,49)=0,"Jub",IF(MOD(D18838-D$10559,7)=0,"Sab","Yr"))&amp;" "&amp;IF(MOD(D18838-D$10559-1,49)=0,INT(D18838-D$10559-1)/49,"")</f>
        <v xml:space="preserve">Yr </v>
      </c>
      <c r="E18840" s="201">
        <f t="shared" ref="E18840" si="26824">E18836+1</f>
        <v>629</v>
      </c>
      <c r="F18840" s="197">
        <v>1</v>
      </c>
      <c r="G18840" s="203" t="s">
        <v>288</v>
      </c>
      <c r="H18840" s="325">
        <f>H18836+1</f>
        <v>596</v>
      </c>
      <c r="R18840" s="200"/>
    </row>
    <row r="18841" spans="1:18" ht="14.6" customHeight="1" x14ac:dyDescent="0.5">
      <c r="A18841" s="525" t="s">
        <v>1280</v>
      </c>
      <c r="B18841" s="202">
        <f t="shared" ref="B18841" si="26825">B18837+1</f>
        <v>1404</v>
      </c>
      <c r="C18841" s="407" t="str">
        <f t="shared" ref="C18841" si="26826">C18837</f>
        <v>Daniel 1290</v>
      </c>
      <c r="D18841" s="216" t="str">
        <f t="shared" ref="D18841" si="26827">D18837</f>
        <v>Exodus</v>
      </c>
      <c r="E18841" s="212" t="str">
        <f t="shared" ref="E18841" si="26828">E18837</f>
        <v>AD</v>
      </c>
      <c r="F18841" s="197">
        <v>2</v>
      </c>
      <c r="G18841" s="206" t="s">
        <v>604</v>
      </c>
      <c r="H18841" s="325"/>
      <c r="R18841" s="200"/>
    </row>
    <row r="18842" spans="1:18" ht="14.6" customHeight="1" x14ac:dyDescent="0.5">
      <c r="A18842" s="523">
        <f t="shared" ref="A18842" si="26829">A18838+1</f>
        <v>1382</v>
      </c>
      <c r="B18842" s="216" t="str">
        <f t="shared" ref="B18842" si="26830">B18838</f>
        <v>Olympiad</v>
      </c>
      <c r="C18842" s="408">
        <f t="shared" ref="C18842" si="26831">C18838+1</f>
        <v>1214</v>
      </c>
      <c r="D18842" s="217">
        <f t="shared" ref="D18842" si="26832">D18838+1</f>
        <v>2111</v>
      </c>
      <c r="E18842" s="212"/>
      <c r="F18842" s="197">
        <v>3</v>
      </c>
      <c r="G18842" s="208" t="s">
        <v>287</v>
      </c>
      <c r="H18842" s="367"/>
      <c r="R18842" s="200"/>
    </row>
    <row r="18843" spans="1:18" ht="14.6" customHeight="1" thickBot="1" x14ac:dyDescent="0.55000000000000004">
      <c r="A18843" s="526"/>
      <c r="B18843" s="217">
        <f t="shared" ref="B18843" si="26833">B18839+1</f>
        <v>352</v>
      </c>
      <c r="C18843" s="406" t="str">
        <f t="shared" si="26788"/>
        <v>7 Times</v>
      </c>
      <c r="D18843" s="217" t="str">
        <f t="shared" ref="D18843" si="26834">INT((D18842-D$10559-1)/49+1)&amp;"/"&amp;MOD(INT((D18842-D$10559-1)/7),7)+1&amp;"/"&amp;MOD(D18842-D$10559-1,7)+1</f>
        <v>43/2/6</v>
      </c>
      <c r="E18843" s="214"/>
      <c r="F18843" s="197">
        <v>4</v>
      </c>
      <c r="G18843" s="209" t="s">
        <v>605</v>
      </c>
      <c r="H18843" s="324" t="str">
        <f>H18839</f>
        <v>Dn 2300</v>
      </c>
      <c r="R18843" s="200"/>
    </row>
    <row r="18844" spans="1:18" ht="14.6" customHeight="1" x14ac:dyDescent="0.5">
      <c r="A18844" s="524" t="s">
        <v>1279</v>
      </c>
      <c r="B18844" s="217" t="s">
        <v>1186</v>
      </c>
      <c r="C18844" s="407">
        <f t="shared" si="26714"/>
        <v>1233</v>
      </c>
      <c r="D18844" s="202" t="str">
        <f t="shared" ref="D18844" si="26835">IF(MOD(D18842-D$10559-1,49)=0,"Jub",IF(MOD(D18842-D$10559,7)=0,"Sab","Yr"))&amp;" "&amp;IF(MOD(D18842-D$10559-1,49)=0,INT(D18842-D$10559-1)/49,"")</f>
        <v xml:space="preserve">Yr </v>
      </c>
      <c r="E18844" s="201">
        <f t="shared" ref="E18844" si="26836">E18840+1</f>
        <v>630</v>
      </c>
      <c r="F18844" s="197">
        <v>1</v>
      </c>
      <c r="G18844" s="203" t="s">
        <v>288</v>
      </c>
      <c r="H18844" s="325">
        <f>H18840+1</f>
        <v>597</v>
      </c>
      <c r="R18844" s="200"/>
    </row>
    <row r="18845" spans="1:18" ht="14.6" customHeight="1" x14ac:dyDescent="0.5">
      <c r="A18845" s="525" t="s">
        <v>1280</v>
      </c>
      <c r="B18845" s="202">
        <f t="shared" ref="B18845" si="26837">B18841+1</f>
        <v>1405</v>
      </c>
      <c r="C18845" s="407" t="str">
        <f t="shared" ref="C18845" si="26838">C18841</f>
        <v>Daniel 1290</v>
      </c>
      <c r="D18845" s="216" t="str">
        <f t="shared" ref="D18845" si="26839">D18841</f>
        <v>Exodus</v>
      </c>
      <c r="E18845" s="212" t="str">
        <f t="shared" ref="E18845" si="26840">E18841</f>
        <v>AD</v>
      </c>
      <c r="F18845" s="197">
        <v>2</v>
      </c>
      <c r="G18845" s="206" t="s">
        <v>604</v>
      </c>
      <c r="H18845" s="325"/>
      <c r="R18845" s="200"/>
    </row>
    <row r="18846" spans="1:18" ht="14.6" customHeight="1" x14ac:dyDescent="0.5">
      <c r="A18846" s="523">
        <f t="shared" ref="A18846" si="26841">A18842+1</f>
        <v>1383</v>
      </c>
      <c r="B18846" s="216" t="str">
        <f t="shared" si="26797"/>
        <v>Olympiad</v>
      </c>
      <c r="C18846" s="408">
        <f t="shared" ref="C18846" si="26842">C18842+1</f>
        <v>1215</v>
      </c>
      <c r="D18846" s="217">
        <f t="shared" ref="D18846" si="26843">D18842+1</f>
        <v>2112</v>
      </c>
      <c r="E18846" s="212"/>
      <c r="F18846" s="197">
        <v>3</v>
      </c>
      <c r="G18846" s="208" t="s">
        <v>287</v>
      </c>
      <c r="H18846" s="367"/>
      <c r="R18846" s="200"/>
    </row>
    <row r="18847" spans="1:18" ht="14.6" customHeight="1" thickBot="1" x14ac:dyDescent="0.55000000000000004">
      <c r="A18847" s="526"/>
      <c r="B18847" s="217">
        <f t="shared" si="26797"/>
        <v>352</v>
      </c>
      <c r="C18847" s="406" t="str">
        <f t="shared" si="26788"/>
        <v>7 Times</v>
      </c>
      <c r="D18847" s="359" t="str">
        <f t="shared" ref="D18847" si="26844">INT((D18846-D$10559-1)/49+1)&amp;"/"&amp;MOD(INT((D18846-D$10559-1)/7),7)+1&amp;"/"&amp;MOD(D18846-D$10559-1,7)+1</f>
        <v>43/2/7</v>
      </c>
      <c r="E18847" s="214"/>
      <c r="F18847" s="197">
        <v>4</v>
      </c>
      <c r="G18847" s="209" t="s">
        <v>605</v>
      </c>
      <c r="H18847" s="324" t="str">
        <f>H18843</f>
        <v>Dn 2300</v>
      </c>
      <c r="R18847" s="200"/>
    </row>
    <row r="18848" spans="1:18" ht="14.6" customHeight="1" x14ac:dyDescent="0.5">
      <c r="A18848" s="524" t="s">
        <v>1279</v>
      </c>
      <c r="B18848" s="217" t="s">
        <v>1187</v>
      </c>
      <c r="C18848" s="407">
        <f t="shared" si="26714"/>
        <v>1234</v>
      </c>
      <c r="D18848" s="360" t="str">
        <f t="shared" ref="D18848" si="26845">IF(MOD(D18846-D$10559-1,49)=0,"Jub",IF(MOD(D18846-D$10559,7)=0,"Sab","Yr"))&amp;" "&amp;IF(MOD(D18846-D$10559-1,49)=0,INT(D18846-D$10559-1)/49,"")</f>
        <v xml:space="preserve">Sab </v>
      </c>
      <c r="E18848" s="201">
        <f t="shared" ref="E18848" si="26846">E18844+1</f>
        <v>631</v>
      </c>
      <c r="F18848" s="197">
        <v>1</v>
      </c>
      <c r="G18848" s="203" t="s">
        <v>288</v>
      </c>
      <c r="H18848" s="325">
        <f>H18844+1</f>
        <v>598</v>
      </c>
      <c r="R18848" s="200"/>
    </row>
    <row r="18849" spans="1:18" ht="14.6" customHeight="1" x14ac:dyDescent="0.5">
      <c r="A18849" s="525" t="s">
        <v>1280</v>
      </c>
      <c r="B18849" s="202">
        <f t="shared" ref="B18849" si="26847">B18845+1</f>
        <v>1406</v>
      </c>
      <c r="C18849" s="407" t="str">
        <f t="shared" ref="C18849" si="26848">C18845</f>
        <v>Daniel 1290</v>
      </c>
      <c r="D18849" s="361" t="str">
        <f t="shared" ref="D18849" si="26849">D18845</f>
        <v>Exodus</v>
      </c>
      <c r="E18849" s="212" t="str">
        <f t="shared" ref="E18849" si="26850">E18845</f>
        <v>AD</v>
      </c>
      <c r="F18849" s="197">
        <v>2</v>
      </c>
      <c r="G18849" s="206" t="s">
        <v>604</v>
      </c>
      <c r="H18849" s="325"/>
      <c r="R18849" s="200"/>
    </row>
    <row r="18850" spans="1:18" ht="14.6" customHeight="1" x14ac:dyDescent="0.5">
      <c r="A18850" s="523">
        <f t="shared" ref="A18850" si="26851">A18846+1</f>
        <v>1384</v>
      </c>
      <c r="B18850" s="216" t="str">
        <f t="shared" si="26808"/>
        <v>Olympiad</v>
      </c>
      <c r="C18850" s="408">
        <f t="shared" ref="C18850" si="26852">C18846+1</f>
        <v>1216</v>
      </c>
      <c r="D18850" s="359">
        <f t="shared" ref="D18850" si="26853">D18846+1</f>
        <v>2113</v>
      </c>
      <c r="E18850" s="212"/>
      <c r="F18850" s="197">
        <v>3</v>
      </c>
      <c r="G18850" s="208" t="s">
        <v>287</v>
      </c>
      <c r="H18850" s="367"/>
      <c r="R18850" s="200"/>
    </row>
    <row r="18851" spans="1:18" ht="14.6" customHeight="1" thickBot="1" x14ac:dyDescent="0.55000000000000004">
      <c r="A18851" s="526"/>
      <c r="B18851" s="217">
        <f t="shared" si="26808"/>
        <v>352</v>
      </c>
      <c r="C18851" s="406" t="str">
        <f t="shared" si="26788"/>
        <v>7 Times</v>
      </c>
      <c r="D18851" s="217" t="str">
        <f t="shared" ref="D18851" si="26854">INT((D18850-D$10559-1)/49+1)&amp;"/"&amp;MOD(INT((D18850-D$10559-1)/7),7)+1&amp;"/"&amp;MOD(D18850-D$10559-1,7)+1</f>
        <v>43/3/1</v>
      </c>
      <c r="E18851" s="214"/>
      <c r="F18851" s="197">
        <v>4</v>
      </c>
      <c r="G18851" s="209" t="s">
        <v>605</v>
      </c>
      <c r="H18851" s="324" t="str">
        <f>H18847</f>
        <v>Dn 2300</v>
      </c>
      <c r="R18851" s="200"/>
    </row>
    <row r="18852" spans="1:18" ht="14.6" customHeight="1" x14ac:dyDescent="0.5">
      <c r="A18852" s="524" t="s">
        <v>1279</v>
      </c>
      <c r="B18852" s="217" t="s">
        <v>1188</v>
      </c>
      <c r="C18852" s="407">
        <f t="shared" si="26714"/>
        <v>1235</v>
      </c>
      <c r="D18852" s="202" t="str">
        <f t="shared" ref="D18852" si="26855">IF(MOD(D18850-D$10559-1,49)=0,"Jub",IF(MOD(D18850-D$10559,7)=0,"Sab","Yr"))&amp;" "&amp;IF(MOD(D18850-D$10559-1,49)=0,INT(D18850-D$10559-1)/49,"")</f>
        <v xml:space="preserve">Yr </v>
      </c>
      <c r="E18852" s="201">
        <f t="shared" ref="E18852" si="26856">E18848+1</f>
        <v>632</v>
      </c>
      <c r="F18852" s="197">
        <v>1</v>
      </c>
      <c r="G18852" s="203" t="s">
        <v>288</v>
      </c>
      <c r="H18852" s="325">
        <f>H18848+1</f>
        <v>599</v>
      </c>
      <c r="R18852" s="200"/>
    </row>
    <row r="18853" spans="1:18" ht="14.6" customHeight="1" x14ac:dyDescent="0.5">
      <c r="A18853" s="525" t="s">
        <v>1280</v>
      </c>
      <c r="B18853" s="202">
        <f t="shared" ref="B18853" si="26857">B18849+1</f>
        <v>1407</v>
      </c>
      <c r="C18853" s="407" t="str">
        <f t="shared" ref="C18853" si="26858">C18849</f>
        <v>Daniel 1290</v>
      </c>
      <c r="D18853" s="216" t="str">
        <f t="shared" ref="D18853" si="26859">D18849</f>
        <v>Exodus</v>
      </c>
      <c r="E18853" s="212" t="str">
        <f t="shared" ref="E18853" si="26860">E18849</f>
        <v>AD</v>
      </c>
      <c r="F18853" s="197">
        <v>2</v>
      </c>
      <c r="G18853" s="206" t="s">
        <v>604</v>
      </c>
      <c r="H18853" s="325"/>
      <c r="R18853" s="200"/>
    </row>
    <row r="18854" spans="1:18" ht="14.6" customHeight="1" x14ac:dyDescent="0.5">
      <c r="A18854" s="523">
        <f t="shared" ref="A18854" si="26861">A18850+1</f>
        <v>1385</v>
      </c>
      <c r="B18854" s="216" t="str">
        <f t="shared" si="26819"/>
        <v>Olympiad</v>
      </c>
      <c r="C18854" s="408">
        <f t="shared" ref="C18854" si="26862">C18850+1</f>
        <v>1217</v>
      </c>
      <c r="D18854" s="217">
        <f t="shared" ref="D18854" si="26863">D18850+1</f>
        <v>2114</v>
      </c>
      <c r="E18854" s="212"/>
      <c r="F18854" s="197">
        <v>3</v>
      </c>
      <c r="G18854" s="208" t="s">
        <v>287</v>
      </c>
      <c r="H18854" s="367"/>
      <c r="R18854" s="200"/>
    </row>
    <row r="18855" spans="1:18" ht="14.6" customHeight="1" thickBot="1" x14ac:dyDescent="0.55000000000000004">
      <c r="A18855" s="526"/>
      <c r="B18855" s="217">
        <f t="shared" si="26819"/>
        <v>352</v>
      </c>
      <c r="C18855" s="406" t="str">
        <f t="shared" si="26788"/>
        <v>7 Times</v>
      </c>
      <c r="D18855" s="217" t="str">
        <f t="shared" ref="D18855" si="26864">INT((D18854-D$10559-1)/49+1)&amp;"/"&amp;MOD(INT((D18854-D$10559-1)/7),7)+1&amp;"/"&amp;MOD(D18854-D$10559-1,7)+1</f>
        <v>43/3/2</v>
      </c>
      <c r="E18855" s="214"/>
      <c r="F18855" s="197">
        <v>4</v>
      </c>
      <c r="G18855" s="209" t="s">
        <v>605</v>
      </c>
      <c r="H18855" s="324" t="str">
        <f>H18851</f>
        <v>Dn 2300</v>
      </c>
      <c r="R18855" s="200"/>
    </row>
    <row r="18856" spans="1:18" ht="14.6" customHeight="1" x14ac:dyDescent="0.5">
      <c r="A18856" s="524" t="s">
        <v>1279</v>
      </c>
      <c r="B18856" s="217" t="s">
        <v>1189</v>
      </c>
      <c r="C18856" s="407">
        <f t="shared" si="26714"/>
        <v>1236</v>
      </c>
      <c r="D18856" s="202" t="str">
        <f t="shared" ref="D18856" si="26865">IF(MOD(D18854-D$10559-1,49)=0,"Jub",IF(MOD(D18854-D$10559,7)=0,"Sab","Yr"))&amp;" "&amp;IF(MOD(D18854-D$10559-1,49)=0,INT(D18854-D$10559-1)/49,"")</f>
        <v xml:space="preserve">Yr </v>
      </c>
      <c r="E18856" s="201">
        <f t="shared" ref="E18856" si="26866">E18852+1</f>
        <v>633</v>
      </c>
      <c r="F18856" s="197">
        <v>1</v>
      </c>
      <c r="G18856" s="203" t="s">
        <v>288</v>
      </c>
      <c r="H18856" s="325">
        <f>H18852+1</f>
        <v>600</v>
      </c>
      <c r="R18856" s="200"/>
    </row>
    <row r="18857" spans="1:18" ht="14.6" customHeight="1" x14ac:dyDescent="0.5">
      <c r="A18857" s="525" t="s">
        <v>1280</v>
      </c>
      <c r="B18857" s="202">
        <f t="shared" ref="B18857" si="26867">B18853+1</f>
        <v>1408</v>
      </c>
      <c r="C18857" s="407" t="str">
        <f t="shared" ref="C18857" si="26868">C18853</f>
        <v>Daniel 1290</v>
      </c>
      <c r="D18857" s="216" t="str">
        <f t="shared" ref="D18857" si="26869">D18853</f>
        <v>Exodus</v>
      </c>
      <c r="E18857" s="212" t="str">
        <f t="shared" ref="E18857" si="26870">E18853</f>
        <v>AD</v>
      </c>
      <c r="F18857" s="197">
        <v>2</v>
      </c>
      <c r="G18857" s="206" t="s">
        <v>604</v>
      </c>
      <c r="H18857" s="325"/>
      <c r="R18857" s="200"/>
    </row>
    <row r="18858" spans="1:18" ht="14.6" customHeight="1" x14ac:dyDescent="0.5">
      <c r="A18858" s="523">
        <f t="shared" ref="A18858" si="26871">A18854+1</f>
        <v>1386</v>
      </c>
      <c r="B18858" s="216" t="str">
        <f t="shared" ref="B18858" si="26872">B18854</f>
        <v>Olympiad</v>
      </c>
      <c r="C18858" s="408">
        <f t="shared" ref="C18858" si="26873">C18854+1</f>
        <v>1218</v>
      </c>
      <c r="D18858" s="217">
        <f t="shared" ref="D18858" si="26874">D18854+1</f>
        <v>2115</v>
      </c>
      <c r="E18858" s="212"/>
      <c r="F18858" s="197">
        <v>3</v>
      </c>
      <c r="G18858" s="208" t="s">
        <v>287</v>
      </c>
      <c r="H18858" s="367"/>
      <c r="R18858" s="200"/>
    </row>
    <row r="18859" spans="1:18" ht="14.6" customHeight="1" thickBot="1" x14ac:dyDescent="0.55000000000000004">
      <c r="A18859" s="526"/>
      <c r="B18859" s="217">
        <f t="shared" ref="B18859" si="26875">B18855+1</f>
        <v>353</v>
      </c>
      <c r="C18859" s="406" t="str">
        <f t="shared" si="26788"/>
        <v>7 Times</v>
      </c>
      <c r="D18859" s="217" t="str">
        <f t="shared" ref="D18859" si="26876">INT((D18858-D$10559-1)/49+1)&amp;"/"&amp;MOD(INT((D18858-D$10559-1)/7),7)+1&amp;"/"&amp;MOD(D18858-D$10559-1,7)+1</f>
        <v>43/3/3</v>
      </c>
      <c r="E18859" s="214"/>
      <c r="F18859" s="197">
        <v>4</v>
      </c>
      <c r="G18859" s="209" t="s">
        <v>605</v>
      </c>
      <c r="H18859" s="324" t="str">
        <f>H18855</f>
        <v>Dn 2300</v>
      </c>
      <c r="R18859" s="200"/>
    </row>
    <row r="18860" spans="1:18" ht="14.6" customHeight="1" x14ac:dyDescent="0.5">
      <c r="A18860" s="524" t="s">
        <v>1279</v>
      </c>
      <c r="B18860" s="217" t="s">
        <v>1186</v>
      </c>
      <c r="C18860" s="407">
        <f t="shared" si="26714"/>
        <v>1237</v>
      </c>
      <c r="D18860" s="202" t="str">
        <f t="shared" ref="D18860" si="26877">IF(MOD(D18858-D$10559-1,49)=0,"Jub",IF(MOD(D18858-D$10559,7)=0,"Sab","Yr"))&amp;" "&amp;IF(MOD(D18858-D$10559-1,49)=0,INT(D18858-D$10559-1)/49,"")</f>
        <v xml:space="preserve">Yr </v>
      </c>
      <c r="E18860" s="201">
        <f t="shared" ref="E18860" si="26878">E18856+1</f>
        <v>634</v>
      </c>
      <c r="F18860" s="197">
        <v>1</v>
      </c>
      <c r="G18860" s="203" t="s">
        <v>288</v>
      </c>
      <c r="H18860" s="325">
        <f>H18856+1</f>
        <v>601</v>
      </c>
      <c r="R18860" s="200"/>
    </row>
    <row r="18861" spans="1:18" ht="14.6" customHeight="1" x14ac:dyDescent="0.5">
      <c r="A18861" s="525" t="s">
        <v>1280</v>
      </c>
      <c r="B18861" s="202">
        <f t="shared" ref="B18861" si="26879">B18857+1</f>
        <v>1409</v>
      </c>
      <c r="C18861" s="407" t="str">
        <f t="shared" ref="C18861" si="26880">C18857</f>
        <v>Daniel 1290</v>
      </c>
      <c r="D18861" s="216" t="str">
        <f t="shared" ref="D18861" si="26881">D18857</f>
        <v>Exodus</v>
      </c>
      <c r="E18861" s="212" t="str">
        <f t="shared" ref="E18861" si="26882">E18857</f>
        <v>AD</v>
      </c>
      <c r="F18861" s="197">
        <v>2</v>
      </c>
      <c r="G18861" s="206" t="s">
        <v>604</v>
      </c>
      <c r="H18861" s="325"/>
      <c r="R18861" s="200"/>
    </row>
    <row r="18862" spans="1:18" ht="14.6" customHeight="1" x14ac:dyDescent="0.5">
      <c r="A18862" s="523">
        <f t="shared" ref="A18862" si="26883">A18858+1</f>
        <v>1387</v>
      </c>
      <c r="B18862" s="216" t="str">
        <f t="shared" si="26797"/>
        <v>Olympiad</v>
      </c>
      <c r="C18862" s="408">
        <f t="shared" ref="C18862" si="26884">C18858+1</f>
        <v>1219</v>
      </c>
      <c r="D18862" s="217">
        <f t="shared" ref="D18862" si="26885">D18858+1</f>
        <v>2116</v>
      </c>
      <c r="E18862" s="212"/>
      <c r="F18862" s="197">
        <v>3</v>
      </c>
      <c r="G18862" s="208" t="s">
        <v>287</v>
      </c>
      <c r="H18862" s="367"/>
      <c r="R18862" s="200"/>
    </row>
    <row r="18863" spans="1:18" ht="14.6" customHeight="1" thickBot="1" x14ac:dyDescent="0.55000000000000004">
      <c r="A18863" s="526"/>
      <c r="B18863" s="217">
        <f t="shared" si="26797"/>
        <v>353</v>
      </c>
      <c r="C18863" s="406" t="str">
        <f t="shared" si="26788"/>
        <v>7 Times</v>
      </c>
      <c r="D18863" s="217" t="str">
        <f t="shared" ref="D18863" si="26886">INT((D18862-D$10559-1)/49+1)&amp;"/"&amp;MOD(INT((D18862-D$10559-1)/7),7)+1&amp;"/"&amp;MOD(D18862-D$10559-1,7)+1</f>
        <v>43/3/4</v>
      </c>
      <c r="E18863" s="214"/>
      <c r="F18863" s="197">
        <v>4</v>
      </c>
      <c r="G18863" s="209" t="s">
        <v>605</v>
      </c>
      <c r="H18863" s="324" t="str">
        <f>H18859</f>
        <v>Dn 2300</v>
      </c>
      <c r="R18863" s="200"/>
    </row>
    <row r="18864" spans="1:18" ht="14.6" customHeight="1" x14ac:dyDescent="0.5">
      <c r="A18864" s="524" t="s">
        <v>1279</v>
      </c>
      <c r="B18864" s="217" t="s">
        <v>1187</v>
      </c>
      <c r="C18864" s="407">
        <f t="shared" ref="C18864:C18924" si="26887">C18860+1</f>
        <v>1238</v>
      </c>
      <c r="D18864" s="202" t="str">
        <f t="shared" ref="D18864" si="26888">IF(MOD(D18862-D$10559-1,49)=0,"Jub",IF(MOD(D18862-D$10559,7)=0,"Sab","Yr"))&amp;" "&amp;IF(MOD(D18862-D$10559-1,49)=0,INT(D18862-D$10559-1)/49,"")</f>
        <v xml:space="preserve">Yr </v>
      </c>
      <c r="E18864" s="201">
        <f t="shared" ref="E18864" si="26889">E18860+1</f>
        <v>635</v>
      </c>
      <c r="F18864" s="197">
        <v>1</v>
      </c>
      <c r="G18864" s="203" t="s">
        <v>288</v>
      </c>
      <c r="H18864" s="325">
        <f>H18860+1</f>
        <v>602</v>
      </c>
      <c r="R18864" s="200"/>
    </row>
    <row r="18865" spans="1:18" ht="14.6" customHeight="1" x14ac:dyDescent="0.5">
      <c r="A18865" s="525" t="s">
        <v>1280</v>
      </c>
      <c r="B18865" s="202">
        <f t="shared" ref="B18865" si="26890">B18861+1</f>
        <v>1410</v>
      </c>
      <c r="C18865" s="407" t="str">
        <f t="shared" ref="C18865" si="26891">C18861</f>
        <v>Daniel 1290</v>
      </c>
      <c r="D18865" s="216" t="str">
        <f t="shared" ref="D18865" si="26892">D18861</f>
        <v>Exodus</v>
      </c>
      <c r="E18865" s="212" t="str">
        <f t="shared" ref="E18865" si="26893">E18861</f>
        <v>AD</v>
      </c>
      <c r="F18865" s="197">
        <v>2</v>
      </c>
      <c r="G18865" s="206" t="s">
        <v>604</v>
      </c>
      <c r="H18865" s="325"/>
      <c r="R18865" s="200"/>
    </row>
    <row r="18866" spans="1:18" ht="14.6" customHeight="1" x14ac:dyDescent="0.5">
      <c r="A18866" s="523">
        <f t="shared" ref="A18866" si="26894">A18862+1</f>
        <v>1388</v>
      </c>
      <c r="B18866" s="216" t="str">
        <f t="shared" si="26808"/>
        <v>Olympiad</v>
      </c>
      <c r="C18866" s="408">
        <f t="shared" ref="C18866" si="26895">C18862+1</f>
        <v>1220</v>
      </c>
      <c r="D18866" s="217">
        <f t="shared" ref="D18866" si="26896">D18862+1</f>
        <v>2117</v>
      </c>
      <c r="E18866" s="212"/>
      <c r="F18866" s="197">
        <v>3</v>
      </c>
      <c r="G18866" s="208" t="s">
        <v>287</v>
      </c>
      <c r="H18866" s="367"/>
      <c r="R18866" s="200"/>
    </row>
    <row r="18867" spans="1:18" ht="14.6" customHeight="1" thickBot="1" x14ac:dyDescent="0.55000000000000004">
      <c r="A18867" s="526"/>
      <c r="B18867" s="217">
        <f t="shared" si="26808"/>
        <v>353</v>
      </c>
      <c r="C18867" s="406" t="str">
        <f t="shared" si="26788"/>
        <v>7 Times</v>
      </c>
      <c r="D18867" s="217" t="str">
        <f t="shared" ref="D18867" si="26897">INT((D18866-D$10559-1)/49+1)&amp;"/"&amp;MOD(INT((D18866-D$10559-1)/7),7)+1&amp;"/"&amp;MOD(D18866-D$10559-1,7)+1</f>
        <v>43/3/5</v>
      </c>
      <c r="E18867" s="214"/>
      <c r="F18867" s="197">
        <v>4</v>
      </c>
      <c r="G18867" s="209" t="s">
        <v>605</v>
      </c>
      <c r="H18867" s="324" t="str">
        <f>H18863</f>
        <v>Dn 2300</v>
      </c>
      <c r="R18867" s="200"/>
    </row>
    <row r="18868" spans="1:18" ht="14.6" customHeight="1" x14ac:dyDescent="0.5">
      <c r="A18868" s="524" t="s">
        <v>1279</v>
      </c>
      <c r="B18868" s="217" t="s">
        <v>1188</v>
      </c>
      <c r="C18868" s="407">
        <f t="shared" si="26887"/>
        <v>1239</v>
      </c>
      <c r="D18868" s="202" t="str">
        <f t="shared" ref="D18868" si="26898">IF(MOD(D18866-D$10559-1,49)=0,"Jub",IF(MOD(D18866-D$10559,7)=0,"Sab","Yr"))&amp;" "&amp;IF(MOD(D18866-D$10559-1,49)=0,INT(D18866-D$10559-1)/49,"")</f>
        <v xml:space="preserve">Yr </v>
      </c>
      <c r="E18868" s="201">
        <f t="shared" ref="E18868" si="26899">E18864+1</f>
        <v>636</v>
      </c>
      <c r="F18868" s="197">
        <v>1</v>
      </c>
      <c r="G18868" s="203" t="s">
        <v>288</v>
      </c>
      <c r="H18868" s="325">
        <f>H18864+1</f>
        <v>603</v>
      </c>
      <c r="R18868" s="200"/>
    </row>
    <row r="18869" spans="1:18" ht="14.6" customHeight="1" x14ac:dyDescent="0.5">
      <c r="A18869" s="525" t="s">
        <v>1280</v>
      </c>
      <c r="B18869" s="202">
        <f t="shared" ref="B18869" si="26900">B18865+1</f>
        <v>1411</v>
      </c>
      <c r="C18869" s="407" t="str">
        <f t="shared" ref="C18869" si="26901">C18865</f>
        <v>Daniel 1290</v>
      </c>
      <c r="D18869" s="216" t="str">
        <f t="shared" ref="D18869" si="26902">D18865</f>
        <v>Exodus</v>
      </c>
      <c r="E18869" s="212" t="str">
        <f t="shared" ref="E18869" si="26903">E18865</f>
        <v>AD</v>
      </c>
      <c r="F18869" s="197">
        <v>2</v>
      </c>
      <c r="G18869" s="206" t="s">
        <v>604</v>
      </c>
      <c r="H18869" s="325"/>
      <c r="R18869" s="200"/>
    </row>
    <row r="18870" spans="1:18" ht="14.6" customHeight="1" x14ac:dyDescent="0.5">
      <c r="A18870" s="523">
        <f t="shared" ref="A18870" si="26904">A18866+1</f>
        <v>1389</v>
      </c>
      <c r="B18870" s="216" t="str">
        <f t="shared" si="26819"/>
        <v>Olympiad</v>
      </c>
      <c r="C18870" s="408">
        <f t="shared" ref="C18870" si="26905">C18866+1</f>
        <v>1221</v>
      </c>
      <c r="D18870" s="217">
        <f t="shared" ref="D18870" si="26906">D18866+1</f>
        <v>2118</v>
      </c>
      <c r="E18870" s="212"/>
      <c r="F18870" s="197">
        <v>3</v>
      </c>
      <c r="G18870" s="208" t="s">
        <v>287</v>
      </c>
      <c r="H18870" s="367"/>
      <c r="R18870" s="200"/>
    </row>
    <row r="18871" spans="1:18" ht="14.6" customHeight="1" thickBot="1" x14ac:dyDescent="0.55000000000000004">
      <c r="A18871" s="526"/>
      <c r="B18871" s="217">
        <f t="shared" si="26819"/>
        <v>353</v>
      </c>
      <c r="C18871" s="406" t="str">
        <f t="shared" si="26788"/>
        <v>7 Times</v>
      </c>
      <c r="D18871" s="217" t="str">
        <f t="shared" ref="D18871" si="26907">INT((D18870-D$10559-1)/49+1)&amp;"/"&amp;MOD(INT((D18870-D$10559-1)/7),7)+1&amp;"/"&amp;MOD(D18870-D$10559-1,7)+1</f>
        <v>43/3/6</v>
      </c>
      <c r="E18871" s="214"/>
      <c r="F18871" s="197">
        <v>4</v>
      </c>
      <c r="G18871" s="209" t="s">
        <v>605</v>
      </c>
      <c r="H18871" s="324" t="str">
        <f>H18867</f>
        <v>Dn 2300</v>
      </c>
      <c r="R18871" s="200"/>
    </row>
    <row r="18872" spans="1:18" ht="14.6" customHeight="1" x14ac:dyDescent="0.5">
      <c r="A18872" s="524" t="s">
        <v>1279</v>
      </c>
      <c r="B18872" s="217" t="s">
        <v>1189</v>
      </c>
      <c r="C18872" s="407">
        <f t="shared" si="26887"/>
        <v>1240</v>
      </c>
      <c r="D18872" s="202" t="str">
        <f t="shared" ref="D18872" si="26908">IF(MOD(D18870-D$10559-1,49)=0,"Jub",IF(MOD(D18870-D$10559,7)=0,"Sab","Yr"))&amp;" "&amp;IF(MOD(D18870-D$10559-1,49)=0,INT(D18870-D$10559-1)/49,"")</f>
        <v xml:space="preserve">Yr </v>
      </c>
      <c r="E18872" s="201">
        <f t="shared" ref="E18872" si="26909">E18868+1</f>
        <v>637</v>
      </c>
      <c r="F18872" s="197">
        <v>1</v>
      </c>
      <c r="G18872" s="203" t="s">
        <v>288</v>
      </c>
      <c r="H18872" s="325">
        <f>H18868+1</f>
        <v>604</v>
      </c>
      <c r="R18872" s="200"/>
    </row>
    <row r="18873" spans="1:18" ht="14.6" customHeight="1" x14ac:dyDescent="0.5">
      <c r="A18873" s="525" t="s">
        <v>1280</v>
      </c>
      <c r="B18873" s="202">
        <f t="shared" ref="B18873" si="26910">B18869+1</f>
        <v>1412</v>
      </c>
      <c r="C18873" s="407" t="str">
        <f t="shared" ref="C18873" si="26911">C18869</f>
        <v>Daniel 1290</v>
      </c>
      <c r="D18873" s="216" t="str">
        <f t="shared" ref="D18873" si="26912">D18869</f>
        <v>Exodus</v>
      </c>
      <c r="E18873" s="212" t="str">
        <f t="shared" ref="E18873" si="26913">E18869</f>
        <v>AD</v>
      </c>
      <c r="F18873" s="197">
        <v>2</v>
      </c>
      <c r="G18873" s="206" t="s">
        <v>604</v>
      </c>
      <c r="H18873" s="325"/>
      <c r="R18873" s="200"/>
    </row>
    <row r="18874" spans="1:18" ht="14.6" customHeight="1" x14ac:dyDescent="0.5">
      <c r="A18874" s="523">
        <f t="shared" ref="A18874" si="26914">A18870+1</f>
        <v>1390</v>
      </c>
      <c r="B18874" s="216" t="str">
        <f t="shared" ref="B18874" si="26915">B18870</f>
        <v>Olympiad</v>
      </c>
      <c r="C18874" s="408">
        <f t="shared" ref="C18874" si="26916">C18870+1</f>
        <v>1222</v>
      </c>
      <c r="D18874" s="217">
        <f t="shared" ref="D18874" si="26917">D18870+1</f>
        <v>2119</v>
      </c>
      <c r="E18874" s="212"/>
      <c r="F18874" s="197">
        <v>3</v>
      </c>
      <c r="G18874" s="208" t="s">
        <v>287</v>
      </c>
      <c r="H18874" s="367"/>
      <c r="R18874" s="200"/>
    </row>
    <row r="18875" spans="1:18" ht="14.6" customHeight="1" thickBot="1" x14ac:dyDescent="0.55000000000000004">
      <c r="A18875" s="526"/>
      <c r="B18875" s="217">
        <f t="shared" ref="B18875" si="26918">B18871+1</f>
        <v>354</v>
      </c>
      <c r="C18875" s="406" t="str">
        <f t="shared" si="26788"/>
        <v>7 Times</v>
      </c>
      <c r="D18875" s="359" t="str">
        <f t="shared" ref="D18875" si="26919">INT((D18874-D$10559-1)/49+1)&amp;"/"&amp;MOD(INT((D18874-D$10559-1)/7),7)+1&amp;"/"&amp;MOD(D18874-D$10559-1,7)+1</f>
        <v>43/3/7</v>
      </c>
      <c r="E18875" s="214"/>
      <c r="F18875" s="197">
        <v>4</v>
      </c>
      <c r="G18875" s="209" t="s">
        <v>605</v>
      </c>
      <c r="H18875" s="324" t="str">
        <f>H18871</f>
        <v>Dn 2300</v>
      </c>
      <c r="R18875" s="200"/>
    </row>
    <row r="18876" spans="1:18" ht="14.6" customHeight="1" x14ac:dyDescent="0.5">
      <c r="A18876" s="524" t="s">
        <v>1279</v>
      </c>
      <c r="B18876" s="217" t="s">
        <v>1186</v>
      </c>
      <c r="C18876" s="407">
        <f t="shared" si="26887"/>
        <v>1241</v>
      </c>
      <c r="D18876" s="360" t="str">
        <f t="shared" ref="D18876" si="26920">IF(MOD(D18874-D$10559-1,49)=0,"Jub",IF(MOD(D18874-D$10559,7)=0,"Sab","Yr"))&amp;" "&amp;IF(MOD(D18874-D$10559-1,49)=0,INT(D18874-D$10559-1)/49,"")</f>
        <v xml:space="preserve">Sab </v>
      </c>
      <c r="E18876" s="201">
        <f t="shared" ref="E18876" si="26921">E18872+1</f>
        <v>638</v>
      </c>
      <c r="F18876" s="197">
        <v>1</v>
      </c>
      <c r="G18876" s="203" t="s">
        <v>288</v>
      </c>
      <c r="H18876" s="325">
        <f>H18872+1</f>
        <v>605</v>
      </c>
      <c r="R18876" s="200"/>
    </row>
    <row r="18877" spans="1:18" ht="14.6" customHeight="1" x14ac:dyDescent="0.5">
      <c r="A18877" s="525" t="s">
        <v>1280</v>
      </c>
      <c r="B18877" s="202">
        <f t="shared" ref="B18877" si="26922">B18873+1</f>
        <v>1413</v>
      </c>
      <c r="C18877" s="407" t="str">
        <f t="shared" ref="C18877" si="26923">C18873</f>
        <v>Daniel 1290</v>
      </c>
      <c r="D18877" s="361" t="str">
        <f t="shared" ref="D18877" si="26924">D18873</f>
        <v>Exodus</v>
      </c>
      <c r="E18877" s="212" t="str">
        <f t="shared" ref="E18877" si="26925">E18873</f>
        <v>AD</v>
      </c>
      <c r="F18877" s="197">
        <v>2</v>
      </c>
      <c r="G18877" s="206" t="s">
        <v>604</v>
      </c>
      <c r="H18877" s="325"/>
      <c r="R18877" s="200"/>
    </row>
    <row r="18878" spans="1:18" ht="14.6" customHeight="1" x14ac:dyDescent="0.5">
      <c r="A18878" s="523">
        <f t="shared" ref="A18878" si="26926">A18874+1</f>
        <v>1391</v>
      </c>
      <c r="B18878" s="216" t="str">
        <f t="shared" si="26797"/>
        <v>Olympiad</v>
      </c>
      <c r="C18878" s="408">
        <f t="shared" ref="C18878" si="26927">C18874+1</f>
        <v>1223</v>
      </c>
      <c r="D18878" s="359">
        <f t="shared" ref="D18878" si="26928">D18874+1</f>
        <v>2120</v>
      </c>
      <c r="E18878" s="212"/>
      <c r="F18878" s="197">
        <v>3</v>
      </c>
      <c r="G18878" s="208" t="s">
        <v>287</v>
      </c>
      <c r="H18878" s="367"/>
      <c r="R18878" s="200"/>
    </row>
    <row r="18879" spans="1:18" ht="14.6" customHeight="1" thickBot="1" x14ac:dyDescent="0.55000000000000004">
      <c r="A18879" s="526"/>
      <c r="B18879" s="217">
        <f t="shared" si="26797"/>
        <v>354</v>
      </c>
      <c r="C18879" s="406" t="str">
        <f t="shared" si="26788"/>
        <v>7 Times</v>
      </c>
      <c r="D18879" s="217" t="str">
        <f t="shared" ref="D18879" si="26929">INT((D18878-D$10559-1)/49+1)&amp;"/"&amp;MOD(INT((D18878-D$10559-1)/7),7)+1&amp;"/"&amp;MOD(D18878-D$10559-1,7)+1</f>
        <v>43/4/1</v>
      </c>
      <c r="E18879" s="214"/>
      <c r="F18879" s="197">
        <v>4</v>
      </c>
      <c r="G18879" s="209" t="s">
        <v>605</v>
      </c>
      <c r="H18879" s="324" t="str">
        <f>H18875</f>
        <v>Dn 2300</v>
      </c>
      <c r="R18879" s="200"/>
    </row>
    <row r="18880" spans="1:18" ht="14.6" customHeight="1" x14ac:dyDescent="0.5">
      <c r="A18880" s="524" t="s">
        <v>1279</v>
      </c>
      <c r="B18880" s="217" t="s">
        <v>1187</v>
      </c>
      <c r="C18880" s="407">
        <f t="shared" si="26887"/>
        <v>1242</v>
      </c>
      <c r="D18880" s="202" t="str">
        <f t="shared" ref="D18880" si="26930">IF(MOD(D18878-D$10559-1,49)=0,"Jub",IF(MOD(D18878-D$10559,7)=0,"Sab","Yr"))&amp;" "&amp;IF(MOD(D18878-D$10559-1,49)=0,INT(D18878-D$10559-1)/49,"")</f>
        <v xml:space="preserve">Yr </v>
      </c>
      <c r="E18880" s="201">
        <f t="shared" ref="E18880" si="26931">E18876+1</f>
        <v>639</v>
      </c>
      <c r="F18880" s="197">
        <v>1</v>
      </c>
      <c r="G18880" s="203" t="s">
        <v>288</v>
      </c>
      <c r="H18880" s="325">
        <f>H18876+1</f>
        <v>606</v>
      </c>
      <c r="R18880" s="200"/>
    </row>
    <row r="18881" spans="1:18" ht="14.6" customHeight="1" x14ac:dyDescent="0.5">
      <c r="A18881" s="525" t="s">
        <v>1280</v>
      </c>
      <c r="B18881" s="202">
        <f t="shared" ref="B18881" si="26932">B18877+1</f>
        <v>1414</v>
      </c>
      <c r="C18881" s="407" t="str">
        <f t="shared" ref="C18881" si="26933">C18877</f>
        <v>Daniel 1290</v>
      </c>
      <c r="D18881" s="216" t="str">
        <f t="shared" ref="D18881" si="26934">D18877</f>
        <v>Exodus</v>
      </c>
      <c r="E18881" s="212" t="str">
        <f t="shared" ref="E18881" si="26935">E18877</f>
        <v>AD</v>
      </c>
      <c r="F18881" s="197">
        <v>2</v>
      </c>
      <c r="G18881" s="206" t="s">
        <v>604</v>
      </c>
      <c r="H18881" s="325"/>
      <c r="R18881" s="200"/>
    </row>
    <row r="18882" spans="1:18" ht="14.6" customHeight="1" x14ac:dyDescent="0.5">
      <c r="A18882" s="523">
        <f t="shared" ref="A18882" si="26936">A18878+1</f>
        <v>1392</v>
      </c>
      <c r="B18882" s="216" t="str">
        <f t="shared" si="26808"/>
        <v>Olympiad</v>
      </c>
      <c r="C18882" s="408">
        <f t="shared" ref="C18882" si="26937">C18878+1</f>
        <v>1224</v>
      </c>
      <c r="D18882" s="217">
        <f t="shared" ref="D18882" si="26938">D18878+1</f>
        <v>2121</v>
      </c>
      <c r="E18882" s="212"/>
      <c r="F18882" s="197">
        <v>3</v>
      </c>
      <c r="G18882" s="208" t="s">
        <v>287</v>
      </c>
      <c r="H18882" s="367"/>
      <c r="R18882" s="200"/>
    </row>
    <row r="18883" spans="1:18" ht="14.6" customHeight="1" thickBot="1" x14ac:dyDescent="0.55000000000000004">
      <c r="A18883" s="526"/>
      <c r="B18883" s="217">
        <f t="shared" si="26808"/>
        <v>354</v>
      </c>
      <c r="C18883" s="406" t="str">
        <f t="shared" si="26788"/>
        <v>7 Times</v>
      </c>
      <c r="D18883" s="217" t="str">
        <f t="shared" ref="D18883" si="26939">INT((D18882-D$10559-1)/49+1)&amp;"/"&amp;MOD(INT((D18882-D$10559-1)/7),7)+1&amp;"/"&amp;MOD(D18882-D$10559-1,7)+1</f>
        <v>43/4/2</v>
      </c>
      <c r="E18883" s="214"/>
      <c r="F18883" s="197">
        <v>4</v>
      </c>
      <c r="G18883" s="209" t="s">
        <v>605</v>
      </c>
      <c r="H18883" s="324" t="str">
        <f>H18879</f>
        <v>Dn 2300</v>
      </c>
      <c r="R18883" s="200"/>
    </row>
    <row r="18884" spans="1:18" ht="14.6" customHeight="1" x14ac:dyDescent="0.5">
      <c r="A18884" s="524" t="s">
        <v>1279</v>
      </c>
      <c r="B18884" s="217" t="s">
        <v>1188</v>
      </c>
      <c r="C18884" s="407">
        <f t="shared" si="26887"/>
        <v>1243</v>
      </c>
      <c r="D18884" s="202" t="str">
        <f t="shared" ref="D18884" si="26940">IF(MOD(D18882-D$10559-1,49)=0,"Jub",IF(MOD(D18882-D$10559,7)=0,"Sab","Yr"))&amp;" "&amp;IF(MOD(D18882-D$10559-1,49)=0,INT(D18882-D$10559-1)/49,"")</f>
        <v xml:space="preserve">Yr </v>
      </c>
      <c r="E18884" s="201">
        <f t="shared" ref="E18884" si="26941">E18880+1</f>
        <v>640</v>
      </c>
      <c r="F18884" s="197">
        <v>1</v>
      </c>
      <c r="G18884" s="203" t="s">
        <v>288</v>
      </c>
      <c r="H18884" s="325">
        <f>H18880+1</f>
        <v>607</v>
      </c>
      <c r="R18884" s="200"/>
    </row>
    <row r="18885" spans="1:18" ht="14.6" customHeight="1" x14ac:dyDescent="0.5">
      <c r="A18885" s="525" t="s">
        <v>1280</v>
      </c>
      <c r="B18885" s="202">
        <f t="shared" ref="B18885" si="26942">B18881+1</f>
        <v>1415</v>
      </c>
      <c r="C18885" s="407" t="str">
        <f t="shared" ref="C18885" si="26943">C18881</f>
        <v>Daniel 1290</v>
      </c>
      <c r="D18885" s="216" t="str">
        <f t="shared" ref="D18885" si="26944">D18881</f>
        <v>Exodus</v>
      </c>
      <c r="E18885" s="212" t="str">
        <f t="shared" ref="E18885" si="26945">E18881</f>
        <v>AD</v>
      </c>
      <c r="F18885" s="197">
        <v>2</v>
      </c>
      <c r="G18885" s="206" t="s">
        <v>604</v>
      </c>
      <c r="H18885" s="325"/>
      <c r="R18885" s="200"/>
    </row>
    <row r="18886" spans="1:18" ht="14.6" customHeight="1" x14ac:dyDescent="0.5">
      <c r="A18886" s="523">
        <f t="shared" ref="A18886" si="26946">A18882+1</f>
        <v>1393</v>
      </c>
      <c r="B18886" s="216" t="str">
        <f t="shared" si="26819"/>
        <v>Olympiad</v>
      </c>
      <c r="C18886" s="408">
        <f t="shared" ref="C18886" si="26947">C18882+1</f>
        <v>1225</v>
      </c>
      <c r="D18886" s="217">
        <f t="shared" ref="D18886" si="26948">D18882+1</f>
        <v>2122</v>
      </c>
      <c r="E18886" s="212"/>
      <c r="F18886" s="197">
        <v>3</v>
      </c>
      <c r="G18886" s="208" t="s">
        <v>287</v>
      </c>
      <c r="H18886" s="367"/>
      <c r="R18886" s="200"/>
    </row>
    <row r="18887" spans="1:18" ht="14.6" customHeight="1" thickBot="1" x14ac:dyDescent="0.55000000000000004">
      <c r="A18887" s="526"/>
      <c r="B18887" s="217">
        <f t="shared" si="26819"/>
        <v>354</v>
      </c>
      <c r="C18887" s="406" t="str">
        <f t="shared" si="26788"/>
        <v>7 Times</v>
      </c>
      <c r="D18887" s="217" t="str">
        <f t="shared" ref="D18887" si="26949">INT((D18886-D$10559-1)/49+1)&amp;"/"&amp;MOD(INT((D18886-D$10559-1)/7),7)+1&amp;"/"&amp;MOD(D18886-D$10559-1,7)+1</f>
        <v>43/4/3</v>
      </c>
      <c r="E18887" s="214"/>
      <c r="F18887" s="197">
        <v>4</v>
      </c>
      <c r="G18887" s="209" t="s">
        <v>605</v>
      </c>
      <c r="H18887" s="324" t="str">
        <f>H18883</f>
        <v>Dn 2300</v>
      </c>
      <c r="R18887" s="200"/>
    </row>
    <row r="18888" spans="1:18" ht="14.6" customHeight="1" x14ac:dyDescent="0.5">
      <c r="A18888" s="524" t="s">
        <v>1279</v>
      </c>
      <c r="B18888" s="217" t="s">
        <v>1189</v>
      </c>
      <c r="C18888" s="407">
        <f t="shared" si="26887"/>
        <v>1244</v>
      </c>
      <c r="D18888" s="202" t="str">
        <f t="shared" ref="D18888" si="26950">IF(MOD(D18886-D$10559-1,49)=0,"Jub",IF(MOD(D18886-D$10559,7)=0,"Sab","Yr"))&amp;" "&amp;IF(MOD(D18886-D$10559-1,49)=0,INT(D18886-D$10559-1)/49,"")</f>
        <v xml:space="preserve">Yr </v>
      </c>
      <c r="E18888" s="201">
        <f t="shared" ref="E18888" si="26951">E18884+1</f>
        <v>641</v>
      </c>
      <c r="F18888" s="197">
        <v>1</v>
      </c>
      <c r="G18888" s="203" t="s">
        <v>288</v>
      </c>
      <c r="H18888" s="325">
        <f>H18884+1</f>
        <v>608</v>
      </c>
      <c r="R18888" s="200"/>
    </row>
    <row r="18889" spans="1:18" ht="14.6" customHeight="1" x14ac:dyDescent="0.5">
      <c r="A18889" s="525" t="s">
        <v>1280</v>
      </c>
      <c r="B18889" s="202">
        <f t="shared" ref="B18889" si="26952">B18885+1</f>
        <v>1416</v>
      </c>
      <c r="C18889" s="407" t="str">
        <f t="shared" ref="C18889" si="26953">C18885</f>
        <v>Daniel 1290</v>
      </c>
      <c r="D18889" s="216" t="str">
        <f t="shared" ref="D18889" si="26954">D18885</f>
        <v>Exodus</v>
      </c>
      <c r="E18889" s="212" t="str">
        <f t="shared" ref="E18889" si="26955">E18885</f>
        <v>AD</v>
      </c>
      <c r="F18889" s="197">
        <v>2</v>
      </c>
      <c r="G18889" s="206" t="s">
        <v>604</v>
      </c>
      <c r="H18889" s="325"/>
      <c r="R18889" s="200"/>
    </row>
    <row r="18890" spans="1:18" ht="14.6" customHeight="1" x14ac:dyDescent="0.5">
      <c r="A18890" s="523">
        <f t="shared" ref="A18890" si="26956">A18886+1</f>
        <v>1394</v>
      </c>
      <c r="B18890" s="216" t="str">
        <f t="shared" ref="B18890" si="26957">B18886</f>
        <v>Olympiad</v>
      </c>
      <c r="C18890" s="408">
        <f t="shared" ref="C18890" si="26958">C18886+1</f>
        <v>1226</v>
      </c>
      <c r="D18890" s="217">
        <f t="shared" ref="D18890" si="26959">D18886+1</f>
        <v>2123</v>
      </c>
      <c r="E18890" s="212"/>
      <c r="F18890" s="197">
        <v>3</v>
      </c>
      <c r="G18890" s="208" t="s">
        <v>287</v>
      </c>
      <c r="H18890" s="367"/>
      <c r="R18890" s="200"/>
    </row>
    <row r="18891" spans="1:18" ht="14.6" customHeight="1" thickBot="1" x14ac:dyDescent="0.55000000000000004">
      <c r="A18891" s="526"/>
      <c r="B18891" s="217">
        <f t="shared" ref="B18891" si="26960">B18887+1</f>
        <v>355</v>
      </c>
      <c r="C18891" s="406" t="str">
        <f t="shared" ref="C18891:C18951" si="26961">C18887</f>
        <v>7 Times</v>
      </c>
      <c r="D18891" s="217" t="str">
        <f t="shared" ref="D18891" si="26962">INT((D18890-D$10559-1)/49+1)&amp;"/"&amp;MOD(INT((D18890-D$10559-1)/7),7)+1&amp;"/"&amp;MOD(D18890-D$10559-1,7)+1</f>
        <v>43/4/4</v>
      </c>
      <c r="E18891" s="214"/>
      <c r="F18891" s="197">
        <v>4</v>
      </c>
      <c r="G18891" s="209" t="s">
        <v>605</v>
      </c>
      <c r="H18891" s="324" t="str">
        <f>H18887</f>
        <v>Dn 2300</v>
      </c>
      <c r="R18891" s="200"/>
    </row>
    <row r="18892" spans="1:18" ht="14.6" customHeight="1" x14ac:dyDescent="0.5">
      <c r="A18892" s="524" t="s">
        <v>1279</v>
      </c>
      <c r="B18892" s="217" t="s">
        <v>1186</v>
      </c>
      <c r="C18892" s="407">
        <f t="shared" si="26887"/>
        <v>1245</v>
      </c>
      <c r="D18892" s="202" t="str">
        <f t="shared" ref="D18892" si="26963">IF(MOD(D18890-D$10559-1,49)=0,"Jub",IF(MOD(D18890-D$10559,7)=0,"Sab","Yr"))&amp;" "&amp;IF(MOD(D18890-D$10559-1,49)=0,INT(D18890-D$10559-1)/49,"")</f>
        <v xml:space="preserve">Yr </v>
      </c>
      <c r="E18892" s="201">
        <f t="shared" ref="E18892" si="26964">E18888+1</f>
        <v>642</v>
      </c>
      <c r="F18892" s="197">
        <v>1</v>
      </c>
      <c r="G18892" s="203" t="s">
        <v>288</v>
      </c>
      <c r="H18892" s="325">
        <f>H18888+1</f>
        <v>609</v>
      </c>
      <c r="R18892" s="200"/>
    </row>
    <row r="18893" spans="1:18" ht="14.6" customHeight="1" x14ac:dyDescent="0.5">
      <c r="A18893" s="525" t="s">
        <v>1280</v>
      </c>
      <c r="B18893" s="202">
        <f t="shared" ref="B18893" si="26965">B18889+1</f>
        <v>1417</v>
      </c>
      <c r="C18893" s="407" t="str">
        <f t="shared" ref="C18893" si="26966">C18889</f>
        <v>Daniel 1290</v>
      </c>
      <c r="D18893" s="216" t="str">
        <f t="shared" ref="D18893" si="26967">D18889</f>
        <v>Exodus</v>
      </c>
      <c r="E18893" s="212" t="str">
        <f t="shared" ref="E18893" si="26968">E18889</f>
        <v>AD</v>
      </c>
      <c r="F18893" s="197">
        <v>2</v>
      </c>
      <c r="G18893" s="206" t="s">
        <v>604</v>
      </c>
      <c r="H18893" s="325"/>
      <c r="R18893" s="200"/>
    </row>
    <row r="18894" spans="1:18" ht="14.6" customHeight="1" x14ac:dyDescent="0.5">
      <c r="A18894" s="523">
        <f t="shared" ref="A18894" si="26969">A18890+1</f>
        <v>1395</v>
      </c>
      <c r="B18894" s="216" t="str">
        <f t="shared" ref="B18894:B18943" si="26970">B18890</f>
        <v>Olympiad</v>
      </c>
      <c r="C18894" s="408">
        <f t="shared" ref="C18894" si="26971">C18890+1</f>
        <v>1227</v>
      </c>
      <c r="D18894" s="217">
        <f t="shared" ref="D18894" si="26972">D18890+1</f>
        <v>2124</v>
      </c>
      <c r="E18894" s="212"/>
      <c r="F18894" s="197">
        <v>3</v>
      </c>
      <c r="G18894" s="208" t="s">
        <v>287</v>
      </c>
      <c r="H18894" s="367"/>
      <c r="R18894" s="200"/>
    </row>
    <row r="18895" spans="1:18" ht="14.6" customHeight="1" thickBot="1" x14ac:dyDescent="0.55000000000000004">
      <c r="A18895" s="526"/>
      <c r="B18895" s="217">
        <f t="shared" si="26970"/>
        <v>355</v>
      </c>
      <c r="C18895" s="406" t="str">
        <f t="shared" si="26961"/>
        <v>7 Times</v>
      </c>
      <c r="D18895" s="217" t="str">
        <f t="shared" ref="D18895" si="26973">INT((D18894-D$10559-1)/49+1)&amp;"/"&amp;MOD(INT((D18894-D$10559-1)/7),7)+1&amp;"/"&amp;MOD(D18894-D$10559-1,7)+1</f>
        <v>43/4/5</v>
      </c>
      <c r="E18895" s="214"/>
      <c r="F18895" s="197">
        <v>4</v>
      </c>
      <c r="G18895" s="209" t="s">
        <v>605</v>
      </c>
      <c r="H18895" s="324" t="str">
        <f>H18891</f>
        <v>Dn 2300</v>
      </c>
      <c r="R18895" s="200"/>
    </row>
    <row r="18896" spans="1:18" ht="14.6" customHeight="1" x14ac:dyDescent="0.5">
      <c r="A18896" s="524" t="s">
        <v>1279</v>
      </c>
      <c r="B18896" s="217" t="s">
        <v>1187</v>
      </c>
      <c r="C18896" s="407">
        <f t="shared" si="26887"/>
        <v>1246</v>
      </c>
      <c r="D18896" s="202" t="str">
        <f t="shared" ref="D18896" si="26974">IF(MOD(D18894-D$10559-1,49)=0,"Jub",IF(MOD(D18894-D$10559,7)=0,"Sab","Yr"))&amp;" "&amp;IF(MOD(D18894-D$10559-1,49)=0,INT(D18894-D$10559-1)/49,"")</f>
        <v xml:space="preserve">Yr </v>
      </c>
      <c r="E18896" s="201">
        <f t="shared" ref="E18896" si="26975">E18892+1</f>
        <v>643</v>
      </c>
      <c r="F18896" s="197">
        <v>1</v>
      </c>
      <c r="G18896" s="203" t="s">
        <v>288</v>
      </c>
      <c r="H18896" s="325">
        <f>H18892+1</f>
        <v>610</v>
      </c>
      <c r="R18896" s="200"/>
    </row>
    <row r="18897" spans="1:18" ht="14.6" customHeight="1" x14ac:dyDescent="0.5">
      <c r="A18897" s="525" t="s">
        <v>1280</v>
      </c>
      <c r="B18897" s="202">
        <f t="shared" ref="B18897" si="26976">B18893+1</f>
        <v>1418</v>
      </c>
      <c r="C18897" s="407" t="str">
        <f t="shared" ref="C18897" si="26977">C18893</f>
        <v>Daniel 1290</v>
      </c>
      <c r="D18897" s="216" t="str">
        <f t="shared" ref="D18897" si="26978">D18893</f>
        <v>Exodus</v>
      </c>
      <c r="E18897" s="212" t="str">
        <f t="shared" ref="E18897" si="26979">E18893</f>
        <v>AD</v>
      </c>
      <c r="F18897" s="197">
        <v>2</v>
      </c>
      <c r="G18897" s="206" t="s">
        <v>604</v>
      </c>
      <c r="H18897" s="325"/>
      <c r="R18897" s="200"/>
    </row>
    <row r="18898" spans="1:18" ht="14.6" customHeight="1" x14ac:dyDescent="0.5">
      <c r="A18898" s="523">
        <f t="shared" ref="A18898" si="26980">A18894+1</f>
        <v>1396</v>
      </c>
      <c r="B18898" s="216" t="str">
        <f t="shared" ref="B18898:B18947" si="26981">B18894</f>
        <v>Olympiad</v>
      </c>
      <c r="C18898" s="408">
        <f t="shared" ref="C18898" si="26982">C18894+1</f>
        <v>1228</v>
      </c>
      <c r="D18898" s="217">
        <f t="shared" ref="D18898" si="26983">D18894+1</f>
        <v>2125</v>
      </c>
      <c r="E18898" s="212"/>
      <c r="F18898" s="197">
        <v>3</v>
      </c>
      <c r="G18898" s="208" t="s">
        <v>287</v>
      </c>
      <c r="H18898" s="367"/>
      <c r="R18898" s="200"/>
    </row>
    <row r="18899" spans="1:18" ht="14.6" customHeight="1" thickBot="1" x14ac:dyDescent="0.55000000000000004">
      <c r="A18899" s="526"/>
      <c r="B18899" s="217">
        <f t="shared" si="26981"/>
        <v>355</v>
      </c>
      <c r="C18899" s="406" t="str">
        <f t="shared" si="26961"/>
        <v>7 Times</v>
      </c>
      <c r="D18899" s="217" t="str">
        <f t="shared" ref="D18899" si="26984">INT((D18898-D$10559-1)/49+1)&amp;"/"&amp;MOD(INT((D18898-D$10559-1)/7),7)+1&amp;"/"&amp;MOD(D18898-D$10559-1,7)+1</f>
        <v>43/4/6</v>
      </c>
      <c r="E18899" s="214"/>
      <c r="F18899" s="197">
        <v>4</v>
      </c>
      <c r="G18899" s="209" t="s">
        <v>605</v>
      </c>
      <c r="H18899" s="324" t="str">
        <f>H18895</f>
        <v>Dn 2300</v>
      </c>
      <c r="R18899" s="200"/>
    </row>
    <row r="18900" spans="1:18" ht="14.6" customHeight="1" x14ac:dyDescent="0.5">
      <c r="A18900" s="524" t="s">
        <v>1279</v>
      </c>
      <c r="B18900" s="217" t="s">
        <v>1188</v>
      </c>
      <c r="C18900" s="407">
        <f t="shared" si="26887"/>
        <v>1247</v>
      </c>
      <c r="D18900" s="202" t="str">
        <f t="shared" ref="D18900" si="26985">IF(MOD(D18898-D$10559-1,49)=0,"Jub",IF(MOD(D18898-D$10559,7)=0,"Sab","Yr"))&amp;" "&amp;IF(MOD(D18898-D$10559-1,49)=0,INT(D18898-D$10559-1)/49,"")</f>
        <v xml:space="preserve">Yr </v>
      </c>
      <c r="E18900" s="201">
        <f t="shared" ref="E18900" si="26986">E18896+1</f>
        <v>644</v>
      </c>
      <c r="F18900" s="197">
        <v>1</v>
      </c>
      <c r="G18900" s="203" t="s">
        <v>288</v>
      </c>
      <c r="H18900" s="325">
        <f>H18896+1</f>
        <v>611</v>
      </c>
      <c r="R18900" s="200"/>
    </row>
    <row r="18901" spans="1:18" ht="14.6" customHeight="1" x14ac:dyDescent="0.5">
      <c r="A18901" s="525" t="s">
        <v>1280</v>
      </c>
      <c r="B18901" s="202">
        <f t="shared" ref="B18901" si="26987">B18897+1</f>
        <v>1419</v>
      </c>
      <c r="C18901" s="407" t="str">
        <f t="shared" ref="C18901" si="26988">C18897</f>
        <v>Daniel 1290</v>
      </c>
      <c r="D18901" s="216" t="str">
        <f t="shared" ref="D18901" si="26989">D18897</f>
        <v>Exodus</v>
      </c>
      <c r="E18901" s="212" t="str">
        <f t="shared" ref="E18901" si="26990">E18897</f>
        <v>AD</v>
      </c>
      <c r="F18901" s="197">
        <v>2</v>
      </c>
      <c r="G18901" s="206" t="s">
        <v>604</v>
      </c>
      <c r="H18901" s="325"/>
      <c r="R18901" s="200"/>
    </row>
    <row r="18902" spans="1:18" ht="14.6" customHeight="1" x14ac:dyDescent="0.5">
      <c r="A18902" s="523">
        <f t="shared" ref="A18902" si="26991">A18898+1</f>
        <v>1397</v>
      </c>
      <c r="B18902" s="216" t="str">
        <f t="shared" ref="B18902:B18951" si="26992">B18898</f>
        <v>Olympiad</v>
      </c>
      <c r="C18902" s="408">
        <f t="shared" ref="C18902" si="26993">C18898+1</f>
        <v>1229</v>
      </c>
      <c r="D18902" s="217">
        <f t="shared" ref="D18902" si="26994">D18898+1</f>
        <v>2126</v>
      </c>
      <c r="E18902" s="212"/>
      <c r="F18902" s="197">
        <v>3</v>
      </c>
      <c r="G18902" s="208" t="s">
        <v>287</v>
      </c>
      <c r="H18902" s="367"/>
      <c r="R18902" s="200"/>
    </row>
    <row r="18903" spans="1:18" ht="14.6" customHeight="1" thickBot="1" x14ac:dyDescent="0.55000000000000004">
      <c r="A18903" s="526"/>
      <c r="B18903" s="217">
        <f t="shared" si="26992"/>
        <v>355</v>
      </c>
      <c r="C18903" s="406" t="str">
        <f t="shared" si="26961"/>
        <v>7 Times</v>
      </c>
      <c r="D18903" s="359" t="str">
        <f t="shared" ref="D18903" si="26995">INT((D18902-D$10559-1)/49+1)&amp;"/"&amp;MOD(INT((D18902-D$10559-1)/7),7)+1&amp;"/"&amp;MOD(D18902-D$10559-1,7)+1</f>
        <v>43/4/7</v>
      </c>
      <c r="E18903" s="214"/>
      <c r="F18903" s="197">
        <v>4</v>
      </c>
      <c r="G18903" s="209" t="s">
        <v>605</v>
      </c>
      <c r="H18903" s="324" t="str">
        <f>H18899</f>
        <v>Dn 2300</v>
      </c>
      <c r="R18903" s="200"/>
    </row>
    <row r="18904" spans="1:18" ht="14.6" customHeight="1" x14ac:dyDescent="0.5">
      <c r="A18904" s="524" t="s">
        <v>1279</v>
      </c>
      <c r="B18904" s="217" t="s">
        <v>1189</v>
      </c>
      <c r="C18904" s="407">
        <f t="shared" si="26887"/>
        <v>1248</v>
      </c>
      <c r="D18904" s="360" t="str">
        <f t="shared" ref="D18904" si="26996">IF(MOD(D18902-D$10559-1,49)=0,"Jub",IF(MOD(D18902-D$10559,7)=0,"Sab","Yr"))&amp;" "&amp;IF(MOD(D18902-D$10559-1,49)=0,INT(D18902-D$10559-1)/49,"")</f>
        <v xml:space="preserve">Sab </v>
      </c>
      <c r="E18904" s="201">
        <f t="shared" ref="E18904" si="26997">E18900+1</f>
        <v>645</v>
      </c>
      <c r="F18904" s="197">
        <v>1</v>
      </c>
      <c r="G18904" s="203" t="s">
        <v>288</v>
      </c>
      <c r="H18904" s="325">
        <f>H18900+1</f>
        <v>612</v>
      </c>
      <c r="R18904" s="200"/>
    </row>
    <row r="18905" spans="1:18" ht="14.6" customHeight="1" x14ac:dyDescent="0.5">
      <c r="A18905" s="525" t="s">
        <v>1280</v>
      </c>
      <c r="B18905" s="202">
        <f t="shared" ref="B18905" si="26998">B18901+1</f>
        <v>1420</v>
      </c>
      <c r="C18905" s="407" t="str">
        <f t="shared" ref="C18905" si="26999">C18901</f>
        <v>Daniel 1290</v>
      </c>
      <c r="D18905" s="361" t="str">
        <f t="shared" ref="D18905" si="27000">D18901</f>
        <v>Exodus</v>
      </c>
      <c r="E18905" s="212" t="str">
        <f t="shared" ref="E18905" si="27001">E18901</f>
        <v>AD</v>
      </c>
      <c r="F18905" s="197">
        <v>2</v>
      </c>
      <c r="G18905" s="206" t="s">
        <v>604</v>
      </c>
      <c r="H18905" s="325"/>
      <c r="R18905" s="200"/>
    </row>
    <row r="18906" spans="1:18" ht="14.6" customHeight="1" x14ac:dyDescent="0.5">
      <c r="A18906" s="523">
        <f t="shared" ref="A18906" si="27002">A18902+1</f>
        <v>1398</v>
      </c>
      <c r="B18906" s="216" t="str">
        <f t="shared" ref="B18906" si="27003">B18902</f>
        <v>Olympiad</v>
      </c>
      <c r="C18906" s="408">
        <f t="shared" ref="C18906" si="27004">C18902+1</f>
        <v>1230</v>
      </c>
      <c r="D18906" s="359">
        <f t="shared" ref="D18906" si="27005">D18902+1</f>
        <v>2127</v>
      </c>
      <c r="E18906" s="212"/>
      <c r="F18906" s="197">
        <v>3</v>
      </c>
      <c r="G18906" s="208" t="s">
        <v>287</v>
      </c>
      <c r="H18906" s="367"/>
      <c r="R18906" s="200"/>
    </row>
    <row r="18907" spans="1:18" ht="14.6" customHeight="1" thickBot="1" x14ac:dyDescent="0.55000000000000004">
      <c r="A18907" s="526"/>
      <c r="B18907" s="217">
        <f t="shared" ref="B18907" si="27006">B18903+1</f>
        <v>356</v>
      </c>
      <c r="C18907" s="406" t="str">
        <f t="shared" si="26961"/>
        <v>7 Times</v>
      </c>
      <c r="D18907" s="217" t="str">
        <f t="shared" ref="D18907" si="27007">INT((D18906-D$10559-1)/49+1)&amp;"/"&amp;MOD(INT((D18906-D$10559-1)/7),7)+1&amp;"/"&amp;MOD(D18906-D$10559-1,7)+1</f>
        <v>43/5/1</v>
      </c>
      <c r="E18907" s="214"/>
      <c r="F18907" s="197">
        <v>4</v>
      </c>
      <c r="G18907" s="209" t="s">
        <v>605</v>
      </c>
      <c r="H18907" s="324" t="str">
        <f>H18903</f>
        <v>Dn 2300</v>
      </c>
      <c r="R18907" s="200"/>
    </row>
    <row r="18908" spans="1:18" ht="14.6" customHeight="1" x14ac:dyDescent="0.5">
      <c r="A18908" s="524" t="s">
        <v>1279</v>
      </c>
      <c r="B18908" s="217" t="s">
        <v>1186</v>
      </c>
      <c r="C18908" s="407">
        <f t="shared" si="26887"/>
        <v>1249</v>
      </c>
      <c r="D18908" s="202" t="str">
        <f t="shared" ref="D18908" si="27008">IF(MOD(D18906-D$10559-1,49)=0,"Jub",IF(MOD(D18906-D$10559,7)=0,"Sab","Yr"))&amp;" "&amp;IF(MOD(D18906-D$10559-1,49)=0,INT(D18906-D$10559-1)/49,"")</f>
        <v xml:space="preserve">Yr </v>
      </c>
      <c r="E18908" s="201">
        <f t="shared" ref="E18908" si="27009">E18904+1</f>
        <v>646</v>
      </c>
      <c r="F18908" s="197">
        <v>1</v>
      </c>
      <c r="G18908" s="203" t="s">
        <v>288</v>
      </c>
      <c r="H18908" s="325">
        <f>H18904+1</f>
        <v>613</v>
      </c>
      <c r="R18908" s="200"/>
    </row>
    <row r="18909" spans="1:18" ht="14.6" customHeight="1" x14ac:dyDescent="0.5">
      <c r="A18909" s="525" t="s">
        <v>1280</v>
      </c>
      <c r="B18909" s="202">
        <f t="shared" ref="B18909" si="27010">B18905+1</f>
        <v>1421</v>
      </c>
      <c r="C18909" s="407" t="str">
        <f t="shared" ref="C18909" si="27011">C18905</f>
        <v>Daniel 1290</v>
      </c>
      <c r="D18909" s="216" t="str">
        <f t="shared" ref="D18909" si="27012">D18905</f>
        <v>Exodus</v>
      </c>
      <c r="E18909" s="212" t="str">
        <f t="shared" ref="E18909" si="27013">E18905</f>
        <v>AD</v>
      </c>
      <c r="F18909" s="197">
        <v>2</v>
      </c>
      <c r="G18909" s="206" t="s">
        <v>604</v>
      </c>
      <c r="H18909" s="325"/>
      <c r="R18909" s="200"/>
    </row>
    <row r="18910" spans="1:18" ht="14.6" customHeight="1" x14ac:dyDescent="0.5">
      <c r="A18910" s="523">
        <f t="shared" ref="A18910" si="27014">A18906+1</f>
        <v>1399</v>
      </c>
      <c r="B18910" s="216" t="str">
        <f t="shared" si="26970"/>
        <v>Olympiad</v>
      </c>
      <c r="C18910" s="408">
        <f t="shared" ref="C18910" si="27015">C18906+1</f>
        <v>1231</v>
      </c>
      <c r="D18910" s="217">
        <f t="shared" ref="D18910" si="27016">D18906+1</f>
        <v>2128</v>
      </c>
      <c r="E18910" s="212"/>
      <c r="F18910" s="197">
        <v>3</v>
      </c>
      <c r="G18910" s="208" t="s">
        <v>287</v>
      </c>
      <c r="H18910" s="367"/>
      <c r="R18910" s="200"/>
    </row>
    <row r="18911" spans="1:18" ht="14.6" customHeight="1" thickBot="1" x14ac:dyDescent="0.55000000000000004">
      <c r="A18911" s="526"/>
      <c r="B18911" s="217">
        <f t="shared" si="26970"/>
        <v>356</v>
      </c>
      <c r="C18911" s="406" t="str">
        <f t="shared" si="26961"/>
        <v>7 Times</v>
      </c>
      <c r="D18911" s="217" t="str">
        <f t="shared" ref="D18911" si="27017">INT((D18910-D$10559-1)/49+1)&amp;"/"&amp;MOD(INT((D18910-D$10559-1)/7),7)+1&amp;"/"&amp;MOD(D18910-D$10559-1,7)+1</f>
        <v>43/5/2</v>
      </c>
      <c r="E18911" s="214"/>
      <c r="F18911" s="197">
        <v>4</v>
      </c>
      <c r="G18911" s="209" t="s">
        <v>605</v>
      </c>
      <c r="H18911" s="324" t="str">
        <f>H18907</f>
        <v>Dn 2300</v>
      </c>
      <c r="R18911" s="200"/>
    </row>
    <row r="18912" spans="1:18" ht="14.6" customHeight="1" x14ac:dyDescent="0.5">
      <c r="A18912" s="524" t="s">
        <v>1279</v>
      </c>
      <c r="B18912" s="217" t="s">
        <v>1187</v>
      </c>
      <c r="C18912" s="407">
        <f t="shared" si="26887"/>
        <v>1250</v>
      </c>
      <c r="D18912" s="202" t="str">
        <f t="shared" ref="D18912" si="27018">IF(MOD(D18910-D$10559-1,49)=0,"Jub",IF(MOD(D18910-D$10559,7)=0,"Sab","Yr"))&amp;" "&amp;IF(MOD(D18910-D$10559-1,49)=0,INT(D18910-D$10559-1)/49,"")</f>
        <v xml:space="preserve">Yr </v>
      </c>
      <c r="E18912" s="201">
        <f t="shared" ref="E18912" si="27019">E18908+1</f>
        <v>647</v>
      </c>
      <c r="F18912" s="197">
        <v>1</v>
      </c>
      <c r="G18912" s="203" t="s">
        <v>288</v>
      </c>
      <c r="H18912" s="325">
        <f>H18908+1</f>
        <v>614</v>
      </c>
      <c r="R18912" s="200"/>
    </row>
    <row r="18913" spans="1:18" ht="14.6" customHeight="1" x14ac:dyDescent="0.5">
      <c r="A18913" s="525" t="s">
        <v>1280</v>
      </c>
      <c r="B18913" s="202">
        <f t="shared" ref="B18913" si="27020">B18909+1</f>
        <v>1422</v>
      </c>
      <c r="C18913" s="407" t="str">
        <f t="shared" ref="C18913" si="27021">C18909</f>
        <v>Daniel 1290</v>
      </c>
      <c r="D18913" s="216" t="str">
        <f t="shared" ref="D18913" si="27022">D18909</f>
        <v>Exodus</v>
      </c>
      <c r="E18913" s="212" t="str">
        <f t="shared" ref="E18913" si="27023">E18909</f>
        <v>AD</v>
      </c>
      <c r="F18913" s="197">
        <v>2</v>
      </c>
      <c r="G18913" s="206" t="s">
        <v>604</v>
      </c>
      <c r="H18913" s="325"/>
      <c r="R18913" s="200"/>
    </row>
    <row r="18914" spans="1:18" ht="14.6" customHeight="1" x14ac:dyDescent="0.5">
      <c r="A18914" s="523">
        <f t="shared" ref="A18914" si="27024">A18910+1</f>
        <v>1400</v>
      </c>
      <c r="B18914" s="216" t="str">
        <f t="shared" si="26981"/>
        <v>Olympiad</v>
      </c>
      <c r="C18914" s="408">
        <f t="shared" ref="C18914" si="27025">C18910+1</f>
        <v>1232</v>
      </c>
      <c r="D18914" s="217">
        <f t="shared" ref="D18914" si="27026">D18910+1</f>
        <v>2129</v>
      </c>
      <c r="E18914" s="212"/>
      <c r="F18914" s="197">
        <v>3</v>
      </c>
      <c r="G18914" s="208" t="s">
        <v>287</v>
      </c>
      <c r="H18914" s="367"/>
      <c r="R18914" s="200"/>
    </row>
    <row r="18915" spans="1:18" ht="14.6" customHeight="1" thickBot="1" x14ac:dyDescent="0.55000000000000004">
      <c r="A18915" s="526"/>
      <c r="B18915" s="217">
        <f t="shared" si="26981"/>
        <v>356</v>
      </c>
      <c r="C18915" s="406" t="str">
        <f t="shared" si="26961"/>
        <v>7 Times</v>
      </c>
      <c r="D18915" s="217" t="str">
        <f t="shared" ref="D18915" si="27027">INT((D18914-D$10559-1)/49+1)&amp;"/"&amp;MOD(INT((D18914-D$10559-1)/7),7)+1&amp;"/"&amp;MOD(D18914-D$10559-1,7)+1</f>
        <v>43/5/3</v>
      </c>
      <c r="E18915" s="214"/>
      <c r="F18915" s="197">
        <v>4</v>
      </c>
      <c r="G18915" s="209" t="s">
        <v>605</v>
      </c>
      <c r="H18915" s="324" t="str">
        <f>H18911</f>
        <v>Dn 2300</v>
      </c>
      <c r="R18915" s="200"/>
    </row>
    <row r="18916" spans="1:18" ht="14.6" customHeight="1" x14ac:dyDescent="0.5">
      <c r="A18916" s="524" t="s">
        <v>1279</v>
      </c>
      <c r="B18916" s="217" t="s">
        <v>1188</v>
      </c>
      <c r="C18916" s="407">
        <f t="shared" si="26887"/>
        <v>1251</v>
      </c>
      <c r="D18916" s="202" t="str">
        <f t="shared" ref="D18916" si="27028">IF(MOD(D18914-D$10559-1,49)=0,"Jub",IF(MOD(D18914-D$10559,7)=0,"Sab","Yr"))&amp;" "&amp;IF(MOD(D18914-D$10559-1,49)=0,INT(D18914-D$10559-1)/49,"")</f>
        <v xml:space="preserve">Yr </v>
      </c>
      <c r="E18916" s="201">
        <f t="shared" ref="E18916" si="27029">E18912+1</f>
        <v>648</v>
      </c>
      <c r="F18916" s="197">
        <v>1</v>
      </c>
      <c r="G18916" s="203" t="s">
        <v>288</v>
      </c>
      <c r="H18916" s="325">
        <f>H18912+1</f>
        <v>615</v>
      </c>
      <c r="R18916" s="200"/>
    </row>
    <row r="18917" spans="1:18" ht="14.6" customHeight="1" x14ac:dyDescent="0.5">
      <c r="A18917" s="525" t="s">
        <v>1280</v>
      </c>
      <c r="B18917" s="202">
        <f t="shared" ref="B18917" si="27030">B18913+1</f>
        <v>1423</v>
      </c>
      <c r="C18917" s="407" t="str">
        <f t="shared" ref="C18917" si="27031">C18913</f>
        <v>Daniel 1290</v>
      </c>
      <c r="D18917" s="216" t="str">
        <f t="shared" ref="D18917" si="27032">D18913</f>
        <v>Exodus</v>
      </c>
      <c r="E18917" s="212" t="str">
        <f t="shared" ref="E18917" si="27033">E18913</f>
        <v>AD</v>
      </c>
      <c r="F18917" s="197">
        <v>2</v>
      </c>
      <c r="G18917" s="206" t="s">
        <v>604</v>
      </c>
      <c r="H18917" s="325"/>
      <c r="R18917" s="200"/>
    </row>
    <row r="18918" spans="1:18" ht="14.6" customHeight="1" x14ac:dyDescent="0.5">
      <c r="A18918" s="523">
        <f t="shared" ref="A18918" si="27034">A18914+1</f>
        <v>1401</v>
      </c>
      <c r="B18918" s="216" t="str">
        <f t="shared" si="26992"/>
        <v>Olympiad</v>
      </c>
      <c r="C18918" s="408">
        <f t="shared" ref="C18918" si="27035">C18914+1</f>
        <v>1233</v>
      </c>
      <c r="D18918" s="217">
        <f t="shared" ref="D18918" si="27036">D18914+1</f>
        <v>2130</v>
      </c>
      <c r="E18918" s="212"/>
      <c r="F18918" s="197">
        <v>3</v>
      </c>
      <c r="G18918" s="208" t="s">
        <v>287</v>
      </c>
      <c r="H18918" s="367"/>
      <c r="R18918" s="200"/>
    </row>
    <row r="18919" spans="1:18" ht="14.6" customHeight="1" thickBot="1" x14ac:dyDescent="0.55000000000000004">
      <c r="A18919" s="526"/>
      <c r="B18919" s="217">
        <f t="shared" si="26992"/>
        <v>356</v>
      </c>
      <c r="C18919" s="406" t="str">
        <f t="shared" si="26961"/>
        <v>7 Times</v>
      </c>
      <c r="D18919" s="217" t="str">
        <f t="shared" ref="D18919" si="27037">INT((D18918-D$10559-1)/49+1)&amp;"/"&amp;MOD(INT((D18918-D$10559-1)/7),7)+1&amp;"/"&amp;MOD(D18918-D$10559-1,7)+1</f>
        <v>43/5/4</v>
      </c>
      <c r="E18919" s="214"/>
      <c r="F18919" s="197">
        <v>4</v>
      </c>
      <c r="G18919" s="209" t="s">
        <v>605</v>
      </c>
      <c r="H18919" s="324" t="str">
        <f>H18915</f>
        <v>Dn 2300</v>
      </c>
      <c r="R18919" s="200"/>
    </row>
    <row r="18920" spans="1:18" ht="14.6" customHeight="1" x14ac:dyDescent="0.5">
      <c r="A18920" s="524" t="s">
        <v>1279</v>
      </c>
      <c r="B18920" s="217" t="s">
        <v>1189</v>
      </c>
      <c r="C18920" s="407">
        <f t="shared" si="26887"/>
        <v>1252</v>
      </c>
      <c r="D18920" s="202" t="str">
        <f t="shared" ref="D18920" si="27038">IF(MOD(D18918-D$10559-1,49)=0,"Jub",IF(MOD(D18918-D$10559,7)=0,"Sab","Yr"))&amp;" "&amp;IF(MOD(D18918-D$10559-1,49)=0,INT(D18918-D$10559-1)/49,"")</f>
        <v xml:space="preserve">Yr </v>
      </c>
      <c r="E18920" s="201">
        <f t="shared" ref="E18920" si="27039">E18916+1</f>
        <v>649</v>
      </c>
      <c r="F18920" s="197">
        <v>1</v>
      </c>
      <c r="G18920" s="203" t="s">
        <v>288</v>
      </c>
      <c r="H18920" s="325">
        <f>H18916+1</f>
        <v>616</v>
      </c>
      <c r="R18920" s="200"/>
    </row>
    <row r="18921" spans="1:18" ht="14.6" customHeight="1" x14ac:dyDescent="0.5">
      <c r="A18921" s="525" t="s">
        <v>1280</v>
      </c>
      <c r="B18921" s="202">
        <f t="shared" ref="B18921" si="27040">B18917+1</f>
        <v>1424</v>
      </c>
      <c r="C18921" s="407" t="str">
        <f t="shared" ref="C18921" si="27041">C18917</f>
        <v>Daniel 1290</v>
      </c>
      <c r="D18921" s="216" t="str">
        <f t="shared" ref="D18921" si="27042">D18917</f>
        <v>Exodus</v>
      </c>
      <c r="E18921" s="212" t="str">
        <f t="shared" ref="E18921" si="27043">E18917</f>
        <v>AD</v>
      </c>
      <c r="F18921" s="197">
        <v>2</v>
      </c>
      <c r="G18921" s="206" t="s">
        <v>604</v>
      </c>
      <c r="H18921" s="325"/>
      <c r="R18921" s="200"/>
    </row>
    <row r="18922" spans="1:18" ht="14.6" customHeight="1" x14ac:dyDescent="0.5">
      <c r="A18922" s="523">
        <f t="shared" ref="A18922" si="27044">A18918+1</f>
        <v>1402</v>
      </c>
      <c r="B18922" s="216" t="str">
        <f t="shared" ref="B18922" si="27045">B18918</f>
        <v>Olympiad</v>
      </c>
      <c r="C18922" s="408">
        <f t="shared" ref="C18922" si="27046">C18918+1</f>
        <v>1234</v>
      </c>
      <c r="D18922" s="217">
        <f t="shared" ref="D18922" si="27047">D18918+1</f>
        <v>2131</v>
      </c>
      <c r="E18922" s="212"/>
      <c r="F18922" s="197">
        <v>3</v>
      </c>
      <c r="G18922" s="208" t="s">
        <v>287</v>
      </c>
      <c r="H18922" s="367"/>
      <c r="R18922" s="200"/>
    </row>
    <row r="18923" spans="1:18" ht="14.6" customHeight="1" thickBot="1" x14ac:dyDescent="0.55000000000000004">
      <c r="A18923" s="526"/>
      <c r="B18923" s="217">
        <f t="shared" ref="B18923" si="27048">B18919+1</f>
        <v>357</v>
      </c>
      <c r="C18923" s="406" t="str">
        <f t="shared" si="26961"/>
        <v>7 Times</v>
      </c>
      <c r="D18923" s="217" t="str">
        <f t="shared" ref="D18923" si="27049">INT((D18922-D$10559-1)/49+1)&amp;"/"&amp;MOD(INT((D18922-D$10559-1)/7),7)+1&amp;"/"&amp;MOD(D18922-D$10559-1,7)+1</f>
        <v>43/5/5</v>
      </c>
      <c r="E18923" s="214"/>
      <c r="F18923" s="197">
        <v>4</v>
      </c>
      <c r="G18923" s="209" t="s">
        <v>605</v>
      </c>
      <c r="H18923" s="324" t="str">
        <f>H18919</f>
        <v>Dn 2300</v>
      </c>
      <c r="R18923" s="200"/>
    </row>
    <row r="18924" spans="1:18" ht="14.6" customHeight="1" x14ac:dyDescent="0.5">
      <c r="A18924" s="524" t="s">
        <v>1279</v>
      </c>
      <c r="B18924" s="217" t="s">
        <v>1186</v>
      </c>
      <c r="C18924" s="407">
        <f t="shared" si="26887"/>
        <v>1253</v>
      </c>
      <c r="D18924" s="202" t="str">
        <f t="shared" ref="D18924" si="27050">IF(MOD(D18922-D$10559-1,49)=0,"Jub",IF(MOD(D18922-D$10559,7)=0,"Sab","Yr"))&amp;" "&amp;IF(MOD(D18922-D$10559-1,49)=0,INT(D18922-D$10559-1)/49,"")</f>
        <v xml:space="preserve">Yr </v>
      </c>
      <c r="E18924" s="201">
        <f t="shared" ref="E18924" si="27051">E18920+1</f>
        <v>650</v>
      </c>
      <c r="F18924" s="197">
        <v>1</v>
      </c>
      <c r="G18924" s="203" t="s">
        <v>288</v>
      </c>
      <c r="H18924" s="325">
        <f>H18920+1</f>
        <v>617</v>
      </c>
      <c r="R18924" s="200"/>
    </row>
    <row r="18925" spans="1:18" ht="14.6" customHeight="1" x14ac:dyDescent="0.5">
      <c r="A18925" s="525" t="s">
        <v>1280</v>
      </c>
      <c r="B18925" s="202">
        <f t="shared" ref="B18925" si="27052">B18921+1</f>
        <v>1425</v>
      </c>
      <c r="C18925" s="407" t="str">
        <f t="shared" ref="C18925" si="27053">C18921</f>
        <v>Daniel 1290</v>
      </c>
      <c r="D18925" s="216" t="str">
        <f t="shared" ref="D18925" si="27054">D18921</f>
        <v>Exodus</v>
      </c>
      <c r="E18925" s="212" t="str">
        <f t="shared" ref="E18925" si="27055">E18921</f>
        <v>AD</v>
      </c>
      <c r="F18925" s="197">
        <v>2</v>
      </c>
      <c r="G18925" s="206" t="s">
        <v>604</v>
      </c>
      <c r="H18925" s="325"/>
      <c r="R18925" s="200"/>
    </row>
    <row r="18926" spans="1:18" ht="14.6" customHeight="1" x14ac:dyDescent="0.5">
      <c r="A18926" s="523">
        <f t="shared" ref="A18926" si="27056">A18922+1</f>
        <v>1403</v>
      </c>
      <c r="B18926" s="216" t="str">
        <f t="shared" si="26970"/>
        <v>Olympiad</v>
      </c>
      <c r="C18926" s="408">
        <f t="shared" ref="C18926" si="27057">C18922+1</f>
        <v>1235</v>
      </c>
      <c r="D18926" s="217">
        <f t="shared" ref="D18926" si="27058">D18922+1</f>
        <v>2132</v>
      </c>
      <c r="E18926" s="212"/>
      <c r="F18926" s="197">
        <v>3</v>
      </c>
      <c r="G18926" s="208" t="s">
        <v>287</v>
      </c>
      <c r="H18926" s="367"/>
      <c r="R18926" s="200"/>
    </row>
    <row r="18927" spans="1:18" ht="14.6" customHeight="1" thickBot="1" x14ac:dyDescent="0.55000000000000004">
      <c r="A18927" s="526"/>
      <c r="B18927" s="217">
        <f t="shared" si="26970"/>
        <v>357</v>
      </c>
      <c r="C18927" s="406" t="str">
        <f t="shared" si="26961"/>
        <v>7 Times</v>
      </c>
      <c r="D18927" s="217" t="str">
        <f t="shared" ref="D18927" si="27059">INT((D18926-D$10559-1)/49+1)&amp;"/"&amp;MOD(INT((D18926-D$10559-1)/7),7)+1&amp;"/"&amp;MOD(D18926-D$10559-1,7)+1</f>
        <v>43/5/6</v>
      </c>
      <c r="E18927" s="214"/>
      <c r="F18927" s="197">
        <v>4</v>
      </c>
      <c r="G18927" s="209" t="s">
        <v>605</v>
      </c>
      <c r="H18927" s="324" t="str">
        <f>H18923</f>
        <v>Dn 2300</v>
      </c>
      <c r="R18927" s="200"/>
    </row>
    <row r="18928" spans="1:18" ht="14.6" customHeight="1" x14ac:dyDescent="0.5">
      <c r="A18928" s="524" t="s">
        <v>1279</v>
      </c>
      <c r="B18928" s="217" t="s">
        <v>1187</v>
      </c>
      <c r="C18928" s="407">
        <f t="shared" ref="C18928:C18988" si="27060">C18924+1</f>
        <v>1254</v>
      </c>
      <c r="D18928" s="202" t="str">
        <f t="shared" ref="D18928" si="27061">IF(MOD(D18926-D$10559-1,49)=0,"Jub",IF(MOD(D18926-D$10559,7)=0,"Sab","Yr"))&amp;" "&amp;IF(MOD(D18926-D$10559-1,49)=0,INT(D18926-D$10559-1)/49,"")</f>
        <v xml:space="preserve">Yr </v>
      </c>
      <c r="E18928" s="201">
        <f t="shared" ref="E18928" si="27062">E18924+1</f>
        <v>651</v>
      </c>
      <c r="F18928" s="197">
        <v>1</v>
      </c>
      <c r="G18928" s="203" t="s">
        <v>288</v>
      </c>
      <c r="H18928" s="325">
        <f>H18924+1</f>
        <v>618</v>
      </c>
      <c r="R18928" s="200"/>
    </row>
    <row r="18929" spans="1:18" ht="14.6" customHeight="1" x14ac:dyDescent="0.5">
      <c r="A18929" s="525" t="s">
        <v>1280</v>
      </c>
      <c r="B18929" s="202">
        <f t="shared" ref="B18929" si="27063">B18925+1</f>
        <v>1426</v>
      </c>
      <c r="C18929" s="407" t="str">
        <f t="shared" ref="C18929" si="27064">C18925</f>
        <v>Daniel 1290</v>
      </c>
      <c r="D18929" s="216" t="str">
        <f t="shared" ref="D18929" si="27065">D18925</f>
        <v>Exodus</v>
      </c>
      <c r="E18929" s="212" t="str">
        <f t="shared" ref="E18929" si="27066">E18925</f>
        <v>AD</v>
      </c>
      <c r="F18929" s="197">
        <v>2</v>
      </c>
      <c r="G18929" s="206" t="s">
        <v>604</v>
      </c>
      <c r="H18929" s="325"/>
      <c r="R18929" s="200"/>
    </row>
    <row r="18930" spans="1:18" ht="14.6" customHeight="1" x14ac:dyDescent="0.5">
      <c r="A18930" s="523">
        <f t="shared" ref="A18930" si="27067">A18926+1</f>
        <v>1404</v>
      </c>
      <c r="B18930" s="216" t="str">
        <f t="shared" si="26981"/>
        <v>Olympiad</v>
      </c>
      <c r="C18930" s="408">
        <f t="shared" ref="C18930" si="27068">C18926+1</f>
        <v>1236</v>
      </c>
      <c r="D18930" s="217">
        <f t="shared" ref="D18930" si="27069">D18926+1</f>
        <v>2133</v>
      </c>
      <c r="E18930" s="212"/>
      <c r="F18930" s="197">
        <v>3</v>
      </c>
      <c r="G18930" s="208" t="s">
        <v>287</v>
      </c>
      <c r="H18930" s="367"/>
      <c r="R18930" s="200"/>
    </row>
    <row r="18931" spans="1:18" ht="14.6" customHeight="1" thickBot="1" x14ac:dyDescent="0.55000000000000004">
      <c r="A18931" s="526"/>
      <c r="B18931" s="217">
        <f t="shared" si="26981"/>
        <v>357</v>
      </c>
      <c r="C18931" s="406" t="str">
        <f t="shared" si="26961"/>
        <v>7 Times</v>
      </c>
      <c r="D18931" s="359" t="str">
        <f t="shared" ref="D18931" si="27070">INT((D18930-D$10559-1)/49+1)&amp;"/"&amp;MOD(INT((D18930-D$10559-1)/7),7)+1&amp;"/"&amp;MOD(D18930-D$10559-1,7)+1</f>
        <v>43/5/7</v>
      </c>
      <c r="E18931" s="214"/>
      <c r="F18931" s="197">
        <v>4</v>
      </c>
      <c r="G18931" s="209" t="s">
        <v>605</v>
      </c>
      <c r="H18931" s="324" t="str">
        <f>H18927</f>
        <v>Dn 2300</v>
      </c>
      <c r="R18931" s="200"/>
    </row>
    <row r="18932" spans="1:18" ht="14.6" customHeight="1" x14ac:dyDescent="0.5">
      <c r="A18932" s="524" t="s">
        <v>1279</v>
      </c>
      <c r="B18932" s="217" t="s">
        <v>1188</v>
      </c>
      <c r="C18932" s="407">
        <f t="shared" si="27060"/>
        <v>1255</v>
      </c>
      <c r="D18932" s="360" t="str">
        <f t="shared" ref="D18932" si="27071">IF(MOD(D18930-D$10559-1,49)=0,"Jub",IF(MOD(D18930-D$10559,7)=0,"Sab","Yr"))&amp;" "&amp;IF(MOD(D18930-D$10559-1,49)=0,INT(D18930-D$10559-1)/49,"")</f>
        <v xml:space="preserve">Sab </v>
      </c>
      <c r="E18932" s="201">
        <f t="shared" ref="E18932" si="27072">E18928+1</f>
        <v>652</v>
      </c>
      <c r="F18932" s="197">
        <v>1</v>
      </c>
      <c r="G18932" s="203" t="s">
        <v>288</v>
      </c>
      <c r="H18932" s="325">
        <f>H18928+1</f>
        <v>619</v>
      </c>
      <c r="R18932" s="200"/>
    </row>
    <row r="18933" spans="1:18" ht="14.6" customHeight="1" x14ac:dyDescent="0.5">
      <c r="A18933" s="525" t="s">
        <v>1280</v>
      </c>
      <c r="B18933" s="202">
        <f t="shared" ref="B18933" si="27073">B18929+1</f>
        <v>1427</v>
      </c>
      <c r="C18933" s="407" t="str">
        <f t="shared" ref="C18933" si="27074">C18929</f>
        <v>Daniel 1290</v>
      </c>
      <c r="D18933" s="361" t="str">
        <f t="shared" ref="D18933" si="27075">D18929</f>
        <v>Exodus</v>
      </c>
      <c r="E18933" s="212" t="str">
        <f t="shared" ref="E18933" si="27076">E18929</f>
        <v>AD</v>
      </c>
      <c r="F18933" s="197">
        <v>2</v>
      </c>
      <c r="G18933" s="206" t="s">
        <v>604</v>
      </c>
      <c r="H18933" s="325"/>
      <c r="R18933" s="200"/>
    </row>
    <row r="18934" spans="1:18" ht="14.6" customHeight="1" x14ac:dyDescent="0.5">
      <c r="A18934" s="523">
        <f t="shared" ref="A18934" si="27077">A18930+1</f>
        <v>1405</v>
      </c>
      <c r="B18934" s="216" t="str">
        <f t="shared" si="26992"/>
        <v>Olympiad</v>
      </c>
      <c r="C18934" s="408">
        <f t="shared" ref="C18934" si="27078">C18930+1</f>
        <v>1237</v>
      </c>
      <c r="D18934" s="359">
        <f t="shared" ref="D18934" si="27079">D18930+1</f>
        <v>2134</v>
      </c>
      <c r="E18934" s="212"/>
      <c r="F18934" s="197">
        <v>3</v>
      </c>
      <c r="G18934" s="208" t="s">
        <v>287</v>
      </c>
      <c r="H18934" s="367"/>
      <c r="R18934" s="200"/>
    </row>
    <row r="18935" spans="1:18" ht="14.6" customHeight="1" thickBot="1" x14ac:dyDescent="0.55000000000000004">
      <c r="A18935" s="526"/>
      <c r="B18935" s="217">
        <f t="shared" si="26992"/>
        <v>357</v>
      </c>
      <c r="C18935" s="406" t="str">
        <f t="shared" si="26961"/>
        <v>7 Times</v>
      </c>
      <c r="D18935" s="217" t="str">
        <f t="shared" ref="D18935" si="27080">INT((D18934-D$10559-1)/49+1)&amp;"/"&amp;MOD(INT((D18934-D$10559-1)/7),7)+1&amp;"/"&amp;MOD(D18934-D$10559-1,7)+1</f>
        <v>43/6/1</v>
      </c>
      <c r="E18935" s="214"/>
      <c r="F18935" s="197">
        <v>4</v>
      </c>
      <c r="G18935" s="209" t="s">
        <v>605</v>
      </c>
      <c r="H18935" s="324" t="str">
        <f>H18931</f>
        <v>Dn 2300</v>
      </c>
      <c r="R18935" s="200"/>
    </row>
    <row r="18936" spans="1:18" ht="14.6" customHeight="1" x14ac:dyDescent="0.5">
      <c r="A18936" s="524" t="s">
        <v>1279</v>
      </c>
      <c r="B18936" s="217" t="s">
        <v>1189</v>
      </c>
      <c r="C18936" s="407">
        <f t="shared" si="27060"/>
        <v>1256</v>
      </c>
      <c r="D18936" s="202" t="str">
        <f t="shared" ref="D18936" si="27081">IF(MOD(D18934-D$10559-1,49)=0,"Jub",IF(MOD(D18934-D$10559,7)=0,"Sab","Yr"))&amp;" "&amp;IF(MOD(D18934-D$10559-1,49)=0,INT(D18934-D$10559-1)/49,"")</f>
        <v xml:space="preserve">Yr </v>
      </c>
      <c r="E18936" s="201">
        <f t="shared" ref="E18936" si="27082">E18932+1</f>
        <v>653</v>
      </c>
      <c r="F18936" s="197">
        <v>1</v>
      </c>
      <c r="G18936" s="203" t="s">
        <v>288</v>
      </c>
      <c r="H18936" s="325">
        <f>H18932+1</f>
        <v>620</v>
      </c>
      <c r="R18936" s="200"/>
    </row>
    <row r="18937" spans="1:18" ht="14.6" customHeight="1" x14ac:dyDescent="0.5">
      <c r="A18937" s="525" t="s">
        <v>1280</v>
      </c>
      <c r="B18937" s="202">
        <f t="shared" ref="B18937" si="27083">B18933+1</f>
        <v>1428</v>
      </c>
      <c r="C18937" s="407" t="str">
        <f t="shared" ref="C18937" si="27084">C18933</f>
        <v>Daniel 1290</v>
      </c>
      <c r="D18937" s="216" t="str">
        <f t="shared" ref="D18937" si="27085">D18933</f>
        <v>Exodus</v>
      </c>
      <c r="E18937" s="212" t="str">
        <f t="shared" ref="E18937" si="27086">E18933</f>
        <v>AD</v>
      </c>
      <c r="F18937" s="197">
        <v>2</v>
      </c>
      <c r="G18937" s="206" t="s">
        <v>604</v>
      </c>
      <c r="H18937" s="325"/>
      <c r="R18937" s="200"/>
    </row>
    <row r="18938" spans="1:18" ht="14.6" customHeight="1" x14ac:dyDescent="0.5">
      <c r="A18938" s="523">
        <f t="shared" ref="A18938" si="27087">A18934+1</f>
        <v>1406</v>
      </c>
      <c r="B18938" s="216" t="str">
        <f t="shared" ref="B18938" si="27088">B18934</f>
        <v>Olympiad</v>
      </c>
      <c r="C18938" s="408">
        <f t="shared" ref="C18938" si="27089">C18934+1</f>
        <v>1238</v>
      </c>
      <c r="D18938" s="217">
        <f t="shared" ref="D18938" si="27090">D18934+1</f>
        <v>2135</v>
      </c>
      <c r="E18938" s="212"/>
      <c r="F18938" s="197">
        <v>3</v>
      </c>
      <c r="G18938" s="208" t="s">
        <v>287</v>
      </c>
      <c r="H18938" s="367"/>
      <c r="R18938" s="200"/>
    </row>
    <row r="18939" spans="1:18" ht="14.6" customHeight="1" thickBot="1" x14ac:dyDescent="0.55000000000000004">
      <c r="A18939" s="526"/>
      <c r="B18939" s="217">
        <f t="shared" ref="B18939" si="27091">B18935+1</f>
        <v>358</v>
      </c>
      <c r="C18939" s="406" t="str">
        <f t="shared" si="26961"/>
        <v>7 Times</v>
      </c>
      <c r="D18939" s="217" t="str">
        <f t="shared" ref="D18939" si="27092">INT((D18938-D$10559-1)/49+1)&amp;"/"&amp;MOD(INT((D18938-D$10559-1)/7),7)+1&amp;"/"&amp;MOD(D18938-D$10559-1,7)+1</f>
        <v>43/6/2</v>
      </c>
      <c r="E18939" s="214"/>
      <c r="F18939" s="197">
        <v>4</v>
      </c>
      <c r="G18939" s="209" t="s">
        <v>605</v>
      </c>
      <c r="H18939" s="324" t="str">
        <f>H18935</f>
        <v>Dn 2300</v>
      </c>
      <c r="R18939" s="200"/>
    </row>
    <row r="18940" spans="1:18" ht="14.6" customHeight="1" x14ac:dyDescent="0.5">
      <c r="A18940" s="524" t="s">
        <v>1279</v>
      </c>
      <c r="B18940" s="217" t="s">
        <v>1186</v>
      </c>
      <c r="C18940" s="407">
        <f t="shared" si="27060"/>
        <v>1257</v>
      </c>
      <c r="D18940" s="202" t="str">
        <f t="shared" ref="D18940" si="27093">IF(MOD(D18938-D$10559-1,49)=0,"Jub",IF(MOD(D18938-D$10559,7)=0,"Sab","Yr"))&amp;" "&amp;IF(MOD(D18938-D$10559-1,49)=0,INT(D18938-D$10559-1)/49,"")</f>
        <v xml:space="preserve">Yr </v>
      </c>
      <c r="E18940" s="201">
        <f t="shared" ref="E18940" si="27094">E18936+1</f>
        <v>654</v>
      </c>
      <c r="F18940" s="197">
        <v>1</v>
      </c>
      <c r="G18940" s="203" t="s">
        <v>288</v>
      </c>
      <c r="H18940" s="325">
        <f>H18936+1</f>
        <v>621</v>
      </c>
      <c r="R18940" s="200"/>
    </row>
    <row r="18941" spans="1:18" ht="14.6" customHeight="1" x14ac:dyDescent="0.5">
      <c r="A18941" s="525" t="s">
        <v>1280</v>
      </c>
      <c r="B18941" s="202">
        <f t="shared" ref="B18941" si="27095">B18937+1</f>
        <v>1429</v>
      </c>
      <c r="C18941" s="407" t="str">
        <f t="shared" ref="C18941" si="27096">C18937</f>
        <v>Daniel 1290</v>
      </c>
      <c r="D18941" s="216" t="str">
        <f t="shared" ref="D18941" si="27097">D18937</f>
        <v>Exodus</v>
      </c>
      <c r="E18941" s="212" t="str">
        <f t="shared" ref="E18941" si="27098">E18937</f>
        <v>AD</v>
      </c>
      <c r="F18941" s="197">
        <v>2</v>
      </c>
      <c r="G18941" s="206" t="s">
        <v>604</v>
      </c>
      <c r="H18941" s="325"/>
      <c r="R18941" s="200"/>
    </row>
    <row r="18942" spans="1:18" ht="14.6" customHeight="1" x14ac:dyDescent="0.5">
      <c r="A18942" s="523">
        <f t="shared" ref="A18942" si="27099">A18938+1</f>
        <v>1407</v>
      </c>
      <c r="B18942" s="216" t="str">
        <f t="shared" si="26970"/>
        <v>Olympiad</v>
      </c>
      <c r="C18942" s="408">
        <f t="shared" ref="C18942" si="27100">C18938+1</f>
        <v>1239</v>
      </c>
      <c r="D18942" s="217">
        <f t="shared" ref="D18942" si="27101">D18938+1</f>
        <v>2136</v>
      </c>
      <c r="E18942" s="212"/>
      <c r="F18942" s="197">
        <v>3</v>
      </c>
      <c r="G18942" s="208" t="s">
        <v>287</v>
      </c>
      <c r="H18942" s="367"/>
      <c r="R18942" s="200"/>
    </row>
    <row r="18943" spans="1:18" ht="14.6" customHeight="1" thickBot="1" x14ac:dyDescent="0.55000000000000004">
      <c r="A18943" s="526"/>
      <c r="B18943" s="217">
        <f t="shared" si="26970"/>
        <v>358</v>
      </c>
      <c r="C18943" s="406" t="str">
        <f t="shared" si="26961"/>
        <v>7 Times</v>
      </c>
      <c r="D18943" s="217" t="str">
        <f t="shared" ref="D18943" si="27102">INT((D18942-D$10559-1)/49+1)&amp;"/"&amp;MOD(INT((D18942-D$10559-1)/7),7)+1&amp;"/"&amp;MOD(D18942-D$10559-1,7)+1</f>
        <v>43/6/3</v>
      </c>
      <c r="E18943" s="214"/>
      <c r="F18943" s="197">
        <v>4</v>
      </c>
      <c r="G18943" s="209" t="s">
        <v>605</v>
      </c>
      <c r="H18943" s="324" t="str">
        <f>H18939</f>
        <v>Dn 2300</v>
      </c>
      <c r="R18943" s="200"/>
    </row>
    <row r="18944" spans="1:18" ht="14.6" customHeight="1" x14ac:dyDescent="0.5">
      <c r="A18944" s="524" t="s">
        <v>1279</v>
      </c>
      <c r="B18944" s="217" t="s">
        <v>1187</v>
      </c>
      <c r="C18944" s="407">
        <f t="shared" si="27060"/>
        <v>1258</v>
      </c>
      <c r="D18944" s="202" t="str">
        <f t="shared" ref="D18944" si="27103">IF(MOD(D18942-D$10559-1,49)=0,"Jub",IF(MOD(D18942-D$10559,7)=0,"Sab","Yr"))&amp;" "&amp;IF(MOD(D18942-D$10559-1,49)=0,INT(D18942-D$10559-1)/49,"")</f>
        <v xml:space="preserve">Yr </v>
      </c>
      <c r="E18944" s="201">
        <f t="shared" ref="E18944" si="27104">E18940+1</f>
        <v>655</v>
      </c>
      <c r="F18944" s="197">
        <v>1</v>
      </c>
      <c r="G18944" s="203" t="s">
        <v>288</v>
      </c>
      <c r="H18944" s="325">
        <f>H18940+1</f>
        <v>622</v>
      </c>
      <c r="R18944" s="200"/>
    </row>
    <row r="18945" spans="1:18" ht="14.6" customHeight="1" x14ac:dyDescent="0.5">
      <c r="A18945" s="525" t="s">
        <v>1280</v>
      </c>
      <c r="B18945" s="202">
        <f t="shared" ref="B18945" si="27105">B18941+1</f>
        <v>1430</v>
      </c>
      <c r="C18945" s="407" t="str">
        <f t="shared" ref="C18945" si="27106">C18941</f>
        <v>Daniel 1290</v>
      </c>
      <c r="D18945" s="216" t="str">
        <f t="shared" ref="D18945" si="27107">D18941</f>
        <v>Exodus</v>
      </c>
      <c r="E18945" s="212" t="str">
        <f t="shared" ref="E18945" si="27108">E18941</f>
        <v>AD</v>
      </c>
      <c r="F18945" s="197">
        <v>2</v>
      </c>
      <c r="G18945" s="206" t="s">
        <v>604</v>
      </c>
      <c r="H18945" s="325"/>
      <c r="R18945" s="200"/>
    </row>
    <row r="18946" spans="1:18" ht="14.6" customHeight="1" x14ac:dyDescent="0.5">
      <c r="A18946" s="523">
        <f t="shared" ref="A18946" si="27109">A18942+1</f>
        <v>1408</v>
      </c>
      <c r="B18946" s="216" t="str">
        <f t="shared" si="26981"/>
        <v>Olympiad</v>
      </c>
      <c r="C18946" s="408">
        <f t="shared" ref="C18946" si="27110">C18942+1</f>
        <v>1240</v>
      </c>
      <c r="D18946" s="217">
        <f t="shared" ref="D18946" si="27111">D18942+1</f>
        <v>2137</v>
      </c>
      <c r="E18946" s="212"/>
      <c r="F18946" s="197">
        <v>3</v>
      </c>
      <c r="G18946" s="208" t="s">
        <v>287</v>
      </c>
      <c r="H18946" s="367"/>
      <c r="R18946" s="200"/>
    </row>
    <row r="18947" spans="1:18" ht="14.6" customHeight="1" thickBot="1" x14ac:dyDescent="0.55000000000000004">
      <c r="A18947" s="526"/>
      <c r="B18947" s="217">
        <f t="shared" si="26981"/>
        <v>358</v>
      </c>
      <c r="C18947" s="406" t="str">
        <f t="shared" si="26961"/>
        <v>7 Times</v>
      </c>
      <c r="D18947" s="217" t="str">
        <f t="shared" ref="D18947" si="27112">INT((D18946-D$10559-1)/49+1)&amp;"/"&amp;MOD(INT((D18946-D$10559-1)/7),7)+1&amp;"/"&amp;MOD(D18946-D$10559-1,7)+1</f>
        <v>43/6/4</v>
      </c>
      <c r="E18947" s="214"/>
      <c r="F18947" s="197">
        <v>4</v>
      </c>
      <c r="G18947" s="209" t="s">
        <v>605</v>
      </c>
      <c r="H18947" s="324" t="str">
        <f>H18943</f>
        <v>Dn 2300</v>
      </c>
      <c r="R18947" s="200"/>
    </row>
    <row r="18948" spans="1:18" ht="14.6" customHeight="1" x14ac:dyDescent="0.5">
      <c r="A18948" s="524" t="s">
        <v>1279</v>
      </c>
      <c r="B18948" s="217" t="s">
        <v>1188</v>
      </c>
      <c r="C18948" s="407">
        <f t="shared" si="27060"/>
        <v>1259</v>
      </c>
      <c r="D18948" s="202" t="str">
        <f t="shared" ref="D18948" si="27113">IF(MOD(D18946-D$10559-1,49)=0,"Jub",IF(MOD(D18946-D$10559,7)=0,"Sab","Yr"))&amp;" "&amp;IF(MOD(D18946-D$10559-1,49)=0,INT(D18946-D$10559-1)/49,"")</f>
        <v xml:space="preserve">Yr </v>
      </c>
      <c r="E18948" s="201">
        <f t="shared" ref="E18948" si="27114">E18944+1</f>
        <v>656</v>
      </c>
      <c r="F18948" s="197">
        <v>1</v>
      </c>
      <c r="G18948" s="203" t="s">
        <v>288</v>
      </c>
      <c r="H18948" s="325">
        <f>H18944+1</f>
        <v>623</v>
      </c>
      <c r="R18948" s="200"/>
    </row>
    <row r="18949" spans="1:18" ht="14.6" customHeight="1" x14ac:dyDescent="0.5">
      <c r="A18949" s="525" t="s">
        <v>1280</v>
      </c>
      <c r="B18949" s="202">
        <f t="shared" ref="B18949" si="27115">B18945+1</f>
        <v>1431</v>
      </c>
      <c r="C18949" s="407" t="str">
        <f t="shared" ref="C18949" si="27116">C18945</f>
        <v>Daniel 1290</v>
      </c>
      <c r="D18949" s="216" t="str">
        <f t="shared" ref="D18949" si="27117">D18945</f>
        <v>Exodus</v>
      </c>
      <c r="E18949" s="212" t="str">
        <f t="shared" ref="E18949" si="27118">E18945</f>
        <v>AD</v>
      </c>
      <c r="F18949" s="197">
        <v>2</v>
      </c>
      <c r="G18949" s="206" t="s">
        <v>604</v>
      </c>
      <c r="H18949" s="325"/>
      <c r="R18949" s="200"/>
    </row>
    <row r="18950" spans="1:18" ht="14.6" customHeight="1" x14ac:dyDescent="0.5">
      <c r="A18950" s="523">
        <f t="shared" ref="A18950" si="27119">A18946+1</f>
        <v>1409</v>
      </c>
      <c r="B18950" s="216" t="str">
        <f t="shared" si="26992"/>
        <v>Olympiad</v>
      </c>
      <c r="C18950" s="408">
        <f t="shared" ref="C18950" si="27120">C18946+1</f>
        <v>1241</v>
      </c>
      <c r="D18950" s="217">
        <f t="shared" ref="D18950" si="27121">D18946+1</f>
        <v>2138</v>
      </c>
      <c r="E18950" s="212"/>
      <c r="F18950" s="197">
        <v>3</v>
      </c>
      <c r="G18950" s="208" t="s">
        <v>287</v>
      </c>
      <c r="H18950" s="367"/>
      <c r="R18950" s="200"/>
    </row>
    <row r="18951" spans="1:18" ht="14.6" customHeight="1" thickBot="1" x14ac:dyDescent="0.55000000000000004">
      <c r="A18951" s="526"/>
      <c r="B18951" s="217">
        <f t="shared" si="26992"/>
        <v>358</v>
      </c>
      <c r="C18951" s="406" t="str">
        <f t="shared" si="26961"/>
        <v>7 Times</v>
      </c>
      <c r="D18951" s="511" t="str">
        <f t="shared" ref="D18951" si="27122">INT((D18950-D$10559-1)/49+1)&amp;"/"&amp;MOD(INT((D18950-D$10559-1)/7),7)+1&amp;"/"&amp;MOD(D18950-D$10559-1,7)+1</f>
        <v>43/6/5</v>
      </c>
      <c r="E18951" s="512"/>
      <c r="F18951" s="513">
        <v>4</v>
      </c>
      <c r="G18951" s="514" t="s">
        <v>605</v>
      </c>
      <c r="H18951" s="324" t="str">
        <f>H18947</f>
        <v>Dn 2300</v>
      </c>
      <c r="R18951" s="200"/>
    </row>
    <row r="18952" spans="1:18" ht="14.6" customHeight="1" x14ac:dyDescent="0.5">
      <c r="A18952" s="524" t="s">
        <v>1279</v>
      </c>
      <c r="B18952" s="217" t="s">
        <v>1189</v>
      </c>
      <c r="C18952" s="407">
        <f t="shared" si="27060"/>
        <v>1260</v>
      </c>
      <c r="D18952" s="515" t="str">
        <f t="shared" ref="D18952" si="27123">IF(MOD(D18950-D$10559-1,49)=0,"Jub",IF(MOD(D18950-D$10559,7)=0,"Sab","Yr"))&amp;" "&amp;IF(MOD(D18950-D$10559-1,49)=0,INT(D18950-D$10559-1)/49,"")</f>
        <v xml:space="preserve">Yr </v>
      </c>
      <c r="E18952" s="516">
        <f t="shared" ref="E18952" si="27124">E18948+1</f>
        <v>657</v>
      </c>
      <c r="F18952" s="513">
        <v>1</v>
      </c>
      <c r="G18952" s="517" t="s">
        <v>288</v>
      </c>
      <c r="H18952" s="325">
        <f>H18948+1</f>
        <v>624</v>
      </c>
      <c r="R18952" s="200"/>
    </row>
    <row r="18953" spans="1:18" ht="14.6" customHeight="1" x14ac:dyDescent="0.5">
      <c r="A18953" s="525" t="s">
        <v>1280</v>
      </c>
      <c r="B18953" s="202">
        <f t="shared" ref="B18953" si="27125">B18949+1</f>
        <v>1432</v>
      </c>
      <c r="C18953" s="407" t="str">
        <f t="shared" ref="C18953" si="27126">C18949</f>
        <v>Daniel 1290</v>
      </c>
      <c r="D18953" s="518" t="str">
        <f t="shared" ref="D18953" si="27127">D18949</f>
        <v>Exodus</v>
      </c>
      <c r="E18953" s="519" t="str">
        <f t="shared" ref="E18953" si="27128">E18949</f>
        <v>AD</v>
      </c>
      <c r="F18953" s="513">
        <v>2</v>
      </c>
      <c r="G18953" s="520" t="s">
        <v>604</v>
      </c>
      <c r="H18953" s="325"/>
      <c r="R18953" s="200"/>
    </row>
    <row r="18954" spans="1:18" ht="14.6" customHeight="1" x14ac:dyDescent="0.5">
      <c r="A18954" s="523">
        <f t="shared" ref="A18954" si="27129">A18950+1</f>
        <v>1410</v>
      </c>
      <c r="B18954" s="216" t="str">
        <f t="shared" ref="B18954" si="27130">B18950</f>
        <v>Olympiad</v>
      </c>
      <c r="C18954" s="408">
        <f t="shared" ref="C18954" si="27131">C18950+1</f>
        <v>1242</v>
      </c>
      <c r="D18954" s="511">
        <f t="shared" ref="D18954" si="27132">D18950+1</f>
        <v>2139</v>
      </c>
      <c r="E18954" s="519"/>
      <c r="F18954" s="513">
        <v>3</v>
      </c>
      <c r="G18954" s="521" t="s">
        <v>287</v>
      </c>
      <c r="H18954" s="367"/>
      <c r="R18954" s="200"/>
    </row>
    <row r="18955" spans="1:18" ht="14.6" customHeight="1" thickBot="1" x14ac:dyDescent="0.55000000000000004">
      <c r="A18955" s="526"/>
      <c r="B18955" s="217">
        <f t="shared" ref="B18955" si="27133">B18951+1</f>
        <v>359</v>
      </c>
      <c r="C18955" s="406" t="str">
        <f t="shared" ref="C18955:C19015" si="27134">C18951</f>
        <v>7 Times</v>
      </c>
      <c r="D18955" s="217" t="str">
        <f t="shared" ref="D18955" si="27135">INT((D18954-D$10559-1)/49+1)&amp;"/"&amp;MOD(INT((D18954-D$10559-1)/7),7)+1&amp;"/"&amp;MOD(D18954-D$10559-1,7)+1</f>
        <v>43/6/6</v>
      </c>
      <c r="E18955" s="214"/>
      <c r="F18955" s="197">
        <v>4</v>
      </c>
      <c r="G18955" s="209" t="s">
        <v>605</v>
      </c>
      <c r="H18955" s="324" t="str">
        <f>H18951</f>
        <v>Dn 2300</v>
      </c>
      <c r="R18955" s="200"/>
    </row>
    <row r="18956" spans="1:18" ht="14.6" customHeight="1" x14ac:dyDescent="0.5">
      <c r="A18956" s="524" t="s">
        <v>1279</v>
      </c>
      <c r="B18956" s="217" t="s">
        <v>1186</v>
      </c>
      <c r="C18956" s="407">
        <f t="shared" si="27060"/>
        <v>1261</v>
      </c>
      <c r="D18956" s="202" t="str">
        <f t="shared" ref="D18956" si="27136">IF(MOD(D18954-D$10559-1,49)=0,"Jub",IF(MOD(D18954-D$10559,7)=0,"Sab","Yr"))&amp;" "&amp;IF(MOD(D18954-D$10559-1,49)=0,INT(D18954-D$10559-1)/49,"")</f>
        <v xml:space="preserve">Yr </v>
      </c>
      <c r="E18956" s="201">
        <f t="shared" ref="E18956" si="27137">E18952+1</f>
        <v>658</v>
      </c>
      <c r="F18956" s="197">
        <v>1</v>
      </c>
      <c r="G18956" s="203" t="s">
        <v>288</v>
      </c>
      <c r="H18956" s="325">
        <f>H18952+1</f>
        <v>625</v>
      </c>
      <c r="R18956" s="200"/>
    </row>
    <row r="18957" spans="1:18" ht="14.6" customHeight="1" x14ac:dyDescent="0.5">
      <c r="A18957" s="525" t="s">
        <v>1280</v>
      </c>
      <c r="B18957" s="202">
        <f t="shared" ref="B18957" si="27138">B18953+1</f>
        <v>1433</v>
      </c>
      <c r="C18957" s="407" t="str">
        <f t="shared" ref="C18957" si="27139">C18953</f>
        <v>Daniel 1290</v>
      </c>
      <c r="D18957" s="216" t="str">
        <f t="shared" ref="D18957" si="27140">D18953</f>
        <v>Exodus</v>
      </c>
      <c r="E18957" s="212" t="str">
        <f t="shared" ref="E18957" si="27141">E18953</f>
        <v>AD</v>
      </c>
      <c r="F18957" s="197">
        <v>2</v>
      </c>
      <c r="G18957" s="206" t="s">
        <v>604</v>
      </c>
      <c r="H18957" s="325"/>
      <c r="R18957" s="200"/>
    </row>
    <row r="18958" spans="1:18" ht="14.6" customHeight="1" x14ac:dyDescent="0.5">
      <c r="A18958" s="523">
        <f t="shared" ref="A18958" si="27142">A18954+1</f>
        <v>1411</v>
      </c>
      <c r="B18958" s="216" t="str">
        <f t="shared" ref="B18958:B19007" si="27143">B18954</f>
        <v>Olympiad</v>
      </c>
      <c r="C18958" s="408">
        <f t="shared" ref="C18958" si="27144">C18954+1</f>
        <v>1243</v>
      </c>
      <c r="D18958" s="217">
        <f t="shared" ref="D18958" si="27145">D18954+1</f>
        <v>2140</v>
      </c>
      <c r="E18958" s="212"/>
      <c r="F18958" s="197">
        <v>3</v>
      </c>
      <c r="G18958" s="208" t="s">
        <v>287</v>
      </c>
      <c r="H18958" s="367"/>
      <c r="R18958" s="200"/>
    </row>
    <row r="18959" spans="1:18" ht="14.6" customHeight="1" thickBot="1" x14ac:dyDescent="0.55000000000000004">
      <c r="A18959" s="526"/>
      <c r="B18959" s="217">
        <f t="shared" si="27143"/>
        <v>359</v>
      </c>
      <c r="C18959" s="406" t="str">
        <f t="shared" si="27134"/>
        <v>7 Times</v>
      </c>
      <c r="D18959" s="359" t="str">
        <f t="shared" ref="D18959" si="27146">INT((D18958-D$10559-1)/49+1)&amp;"/"&amp;MOD(INT((D18958-D$10559-1)/7),7)+1&amp;"/"&amp;MOD(D18958-D$10559-1,7)+1</f>
        <v>43/6/7</v>
      </c>
      <c r="E18959" s="214"/>
      <c r="F18959" s="197">
        <v>4</v>
      </c>
      <c r="G18959" s="209" t="s">
        <v>605</v>
      </c>
      <c r="H18959" s="324" t="str">
        <f>H18955</f>
        <v>Dn 2300</v>
      </c>
      <c r="R18959" s="200"/>
    </row>
    <row r="18960" spans="1:18" ht="14.6" customHeight="1" x14ac:dyDescent="0.5">
      <c r="A18960" s="524" t="s">
        <v>1279</v>
      </c>
      <c r="B18960" s="217" t="s">
        <v>1187</v>
      </c>
      <c r="C18960" s="407">
        <f t="shared" si="27060"/>
        <v>1262</v>
      </c>
      <c r="D18960" s="360" t="str">
        <f t="shared" ref="D18960" si="27147">IF(MOD(D18958-D$10559-1,49)=0,"Jub",IF(MOD(D18958-D$10559,7)=0,"Sab","Yr"))&amp;" "&amp;IF(MOD(D18958-D$10559-1,49)=0,INT(D18958-D$10559-1)/49,"")</f>
        <v xml:space="preserve">Sab </v>
      </c>
      <c r="E18960" s="201">
        <f t="shared" ref="E18960" si="27148">E18956+1</f>
        <v>659</v>
      </c>
      <c r="F18960" s="197">
        <v>1</v>
      </c>
      <c r="G18960" s="203" t="s">
        <v>288</v>
      </c>
      <c r="H18960" s="325">
        <f>H18956+1</f>
        <v>626</v>
      </c>
      <c r="R18960" s="200"/>
    </row>
    <row r="18961" spans="1:18" ht="14.6" customHeight="1" x14ac:dyDescent="0.5">
      <c r="A18961" s="525" t="s">
        <v>1280</v>
      </c>
      <c r="B18961" s="202">
        <f t="shared" ref="B18961" si="27149">B18957+1</f>
        <v>1434</v>
      </c>
      <c r="C18961" s="407" t="str">
        <f t="shared" ref="C18961" si="27150">C18957</f>
        <v>Daniel 1290</v>
      </c>
      <c r="D18961" s="361" t="str">
        <f t="shared" ref="D18961" si="27151">D18957</f>
        <v>Exodus</v>
      </c>
      <c r="E18961" s="212" t="str">
        <f t="shared" ref="E18961" si="27152">E18957</f>
        <v>AD</v>
      </c>
      <c r="F18961" s="197">
        <v>2</v>
      </c>
      <c r="G18961" s="206" t="s">
        <v>604</v>
      </c>
      <c r="H18961" s="325"/>
      <c r="R18961" s="200"/>
    </row>
    <row r="18962" spans="1:18" ht="14.6" customHeight="1" x14ac:dyDescent="0.5">
      <c r="A18962" s="523">
        <f t="shared" ref="A18962" si="27153">A18958+1</f>
        <v>1412</v>
      </c>
      <c r="B18962" s="216" t="str">
        <f t="shared" ref="B18962:B19011" si="27154">B18958</f>
        <v>Olympiad</v>
      </c>
      <c r="C18962" s="408">
        <f t="shared" ref="C18962" si="27155">C18958+1</f>
        <v>1244</v>
      </c>
      <c r="D18962" s="359">
        <f t="shared" ref="D18962" si="27156">D18958+1</f>
        <v>2141</v>
      </c>
      <c r="E18962" s="212"/>
      <c r="F18962" s="197">
        <v>3</v>
      </c>
      <c r="G18962" s="208" t="s">
        <v>287</v>
      </c>
      <c r="H18962" s="367"/>
      <c r="R18962" s="200"/>
    </row>
    <row r="18963" spans="1:18" ht="14.6" customHeight="1" thickBot="1" x14ac:dyDescent="0.55000000000000004">
      <c r="A18963" s="526"/>
      <c r="B18963" s="217">
        <f t="shared" si="27154"/>
        <v>359</v>
      </c>
      <c r="C18963" s="406" t="str">
        <f t="shared" si="27134"/>
        <v>7 Times</v>
      </c>
      <c r="D18963" s="217" t="str">
        <f t="shared" ref="D18963" si="27157">INT((D18962-D$10559-1)/49+1)&amp;"/"&amp;MOD(INT((D18962-D$10559-1)/7),7)+1&amp;"/"&amp;MOD(D18962-D$10559-1,7)+1</f>
        <v>43/7/1</v>
      </c>
      <c r="E18963" s="214"/>
      <c r="F18963" s="197">
        <v>4</v>
      </c>
      <c r="G18963" s="209" t="s">
        <v>605</v>
      </c>
      <c r="H18963" s="324" t="str">
        <f>H18959</f>
        <v>Dn 2300</v>
      </c>
      <c r="R18963" s="200"/>
    </row>
    <row r="18964" spans="1:18" ht="14.6" customHeight="1" x14ac:dyDescent="0.5">
      <c r="A18964" s="524" t="s">
        <v>1279</v>
      </c>
      <c r="B18964" s="217" t="s">
        <v>1188</v>
      </c>
      <c r="C18964" s="407">
        <f t="shared" si="27060"/>
        <v>1263</v>
      </c>
      <c r="D18964" s="202" t="str">
        <f t="shared" ref="D18964" si="27158">IF(MOD(D18962-D$10559-1,49)=0,"Jub",IF(MOD(D18962-D$10559,7)=0,"Sab","Yr"))&amp;" "&amp;IF(MOD(D18962-D$10559-1,49)=0,INT(D18962-D$10559-1)/49,"")</f>
        <v xml:space="preserve">Yr </v>
      </c>
      <c r="E18964" s="201">
        <f t="shared" ref="E18964" si="27159">E18960+1</f>
        <v>660</v>
      </c>
      <c r="F18964" s="197">
        <v>1</v>
      </c>
      <c r="G18964" s="203" t="s">
        <v>288</v>
      </c>
      <c r="H18964" s="325">
        <f>H18960+1</f>
        <v>627</v>
      </c>
      <c r="R18964" s="200"/>
    </row>
    <row r="18965" spans="1:18" ht="14.6" customHeight="1" x14ac:dyDescent="0.5">
      <c r="A18965" s="525" t="s">
        <v>1280</v>
      </c>
      <c r="B18965" s="202">
        <f t="shared" ref="B18965" si="27160">B18961+1</f>
        <v>1435</v>
      </c>
      <c r="C18965" s="407" t="str">
        <f t="shared" ref="C18965" si="27161">C18961</f>
        <v>Daniel 1290</v>
      </c>
      <c r="D18965" s="216" t="str">
        <f t="shared" ref="D18965" si="27162">D18961</f>
        <v>Exodus</v>
      </c>
      <c r="E18965" s="212" t="str">
        <f t="shared" ref="E18965" si="27163">E18961</f>
        <v>AD</v>
      </c>
      <c r="F18965" s="197">
        <v>2</v>
      </c>
      <c r="G18965" s="206" t="s">
        <v>604</v>
      </c>
      <c r="H18965" s="325"/>
      <c r="R18965" s="200"/>
    </row>
    <row r="18966" spans="1:18" ht="14.6" customHeight="1" x14ac:dyDescent="0.5">
      <c r="A18966" s="523">
        <f t="shared" ref="A18966" si="27164">A18962+1</f>
        <v>1413</v>
      </c>
      <c r="B18966" s="216" t="str">
        <f t="shared" ref="B18966:B19015" si="27165">B18962</f>
        <v>Olympiad</v>
      </c>
      <c r="C18966" s="408">
        <f t="shared" ref="C18966" si="27166">C18962+1</f>
        <v>1245</v>
      </c>
      <c r="D18966" s="217">
        <f t="shared" ref="D18966" si="27167">D18962+1</f>
        <v>2142</v>
      </c>
      <c r="E18966" s="212"/>
      <c r="F18966" s="197">
        <v>3</v>
      </c>
      <c r="G18966" s="208" t="s">
        <v>287</v>
      </c>
      <c r="H18966" s="367"/>
      <c r="R18966" s="200"/>
    </row>
    <row r="18967" spans="1:18" ht="14.6" customHeight="1" thickBot="1" x14ac:dyDescent="0.55000000000000004">
      <c r="A18967" s="526"/>
      <c r="B18967" s="217">
        <f t="shared" si="27165"/>
        <v>359</v>
      </c>
      <c r="C18967" s="406" t="str">
        <f t="shared" si="27134"/>
        <v>7 Times</v>
      </c>
      <c r="D18967" s="217" t="str">
        <f t="shared" ref="D18967" si="27168">INT((D18966-D$10559-1)/49+1)&amp;"/"&amp;MOD(INT((D18966-D$10559-1)/7),7)+1&amp;"/"&amp;MOD(D18966-D$10559-1,7)+1</f>
        <v>43/7/2</v>
      </c>
      <c r="E18967" s="214"/>
      <c r="F18967" s="197">
        <v>4</v>
      </c>
      <c r="G18967" s="209" t="s">
        <v>605</v>
      </c>
      <c r="H18967" s="324" t="str">
        <f>H18963</f>
        <v>Dn 2300</v>
      </c>
      <c r="R18967" s="200"/>
    </row>
    <row r="18968" spans="1:18" ht="14.6" customHeight="1" x14ac:dyDescent="0.5">
      <c r="A18968" s="524" t="s">
        <v>1279</v>
      </c>
      <c r="B18968" s="217" t="s">
        <v>1189</v>
      </c>
      <c r="C18968" s="407">
        <f t="shared" si="27060"/>
        <v>1264</v>
      </c>
      <c r="D18968" s="202" t="str">
        <f t="shared" ref="D18968" si="27169">IF(MOD(D18966-D$10559-1,49)=0,"Jub",IF(MOD(D18966-D$10559,7)=0,"Sab","Yr"))&amp;" "&amp;IF(MOD(D18966-D$10559-1,49)=0,INT(D18966-D$10559-1)/49,"")</f>
        <v xml:space="preserve">Yr </v>
      </c>
      <c r="E18968" s="201">
        <f t="shared" ref="E18968" si="27170">E18964+1</f>
        <v>661</v>
      </c>
      <c r="F18968" s="197">
        <v>1</v>
      </c>
      <c r="G18968" s="203" t="s">
        <v>288</v>
      </c>
      <c r="H18968" s="325">
        <f>H18964+1</f>
        <v>628</v>
      </c>
      <c r="R18968" s="200"/>
    </row>
    <row r="18969" spans="1:18" ht="14.6" customHeight="1" x14ac:dyDescent="0.5">
      <c r="A18969" s="525" t="s">
        <v>1280</v>
      </c>
      <c r="B18969" s="202">
        <f t="shared" ref="B18969" si="27171">B18965+1</f>
        <v>1436</v>
      </c>
      <c r="C18969" s="407" t="str">
        <f t="shared" ref="C18969" si="27172">C18965</f>
        <v>Daniel 1290</v>
      </c>
      <c r="D18969" s="216" t="str">
        <f t="shared" ref="D18969" si="27173">D18965</f>
        <v>Exodus</v>
      </c>
      <c r="E18969" s="212" t="str">
        <f t="shared" ref="E18969" si="27174">E18965</f>
        <v>AD</v>
      </c>
      <c r="F18969" s="197">
        <v>2</v>
      </c>
      <c r="G18969" s="206" t="s">
        <v>604</v>
      </c>
      <c r="H18969" s="325"/>
      <c r="R18969" s="200"/>
    </row>
    <row r="18970" spans="1:18" ht="14.6" customHeight="1" x14ac:dyDescent="0.5">
      <c r="A18970" s="523">
        <f t="shared" ref="A18970" si="27175">A18966+1</f>
        <v>1414</v>
      </c>
      <c r="B18970" s="216" t="str">
        <f t="shared" ref="B18970" si="27176">B18966</f>
        <v>Olympiad</v>
      </c>
      <c r="C18970" s="408">
        <f t="shared" ref="C18970" si="27177">C18966+1</f>
        <v>1246</v>
      </c>
      <c r="D18970" s="217">
        <f t="shared" ref="D18970" si="27178">D18966+1</f>
        <v>2143</v>
      </c>
      <c r="E18970" s="212"/>
      <c r="F18970" s="197">
        <v>3</v>
      </c>
      <c r="G18970" s="208" t="s">
        <v>287</v>
      </c>
      <c r="H18970" s="367"/>
      <c r="R18970" s="200"/>
    </row>
    <row r="18971" spans="1:18" ht="14.6" customHeight="1" thickBot="1" x14ac:dyDescent="0.55000000000000004">
      <c r="A18971" s="526"/>
      <c r="B18971" s="217">
        <f t="shared" ref="B18971" si="27179">B18967+1</f>
        <v>360</v>
      </c>
      <c r="C18971" s="406" t="str">
        <f t="shared" si="27134"/>
        <v>7 Times</v>
      </c>
      <c r="D18971" s="217" t="str">
        <f t="shared" ref="D18971" si="27180">INT((D18970-D$10559-1)/49+1)&amp;"/"&amp;MOD(INT((D18970-D$10559-1)/7),7)+1&amp;"/"&amp;MOD(D18970-D$10559-1,7)+1</f>
        <v>43/7/3</v>
      </c>
      <c r="E18971" s="214"/>
      <c r="F18971" s="197">
        <v>4</v>
      </c>
      <c r="G18971" s="209" t="s">
        <v>605</v>
      </c>
      <c r="H18971" s="324" t="str">
        <f>H18967</f>
        <v>Dn 2300</v>
      </c>
      <c r="R18971" s="200"/>
    </row>
    <row r="18972" spans="1:18" ht="14.6" customHeight="1" x14ac:dyDescent="0.5">
      <c r="A18972" s="524" t="s">
        <v>1279</v>
      </c>
      <c r="B18972" s="217" t="s">
        <v>1186</v>
      </c>
      <c r="C18972" s="407">
        <f t="shared" si="27060"/>
        <v>1265</v>
      </c>
      <c r="D18972" s="202" t="str">
        <f t="shared" ref="D18972" si="27181">IF(MOD(D18970-D$10559-1,49)=0,"Jub",IF(MOD(D18970-D$10559,7)=0,"Sab","Yr"))&amp;" "&amp;IF(MOD(D18970-D$10559-1,49)=0,INT(D18970-D$10559-1)/49,"")</f>
        <v xml:space="preserve">Yr </v>
      </c>
      <c r="E18972" s="201">
        <f t="shared" ref="E18972" si="27182">E18968+1</f>
        <v>662</v>
      </c>
      <c r="F18972" s="197">
        <v>1</v>
      </c>
      <c r="G18972" s="203" t="s">
        <v>288</v>
      </c>
      <c r="H18972" s="325">
        <f>H18968+1</f>
        <v>629</v>
      </c>
      <c r="R18972" s="200"/>
    </row>
    <row r="18973" spans="1:18" ht="14.6" customHeight="1" x14ac:dyDescent="0.5">
      <c r="A18973" s="525" t="s">
        <v>1280</v>
      </c>
      <c r="B18973" s="202">
        <f t="shared" ref="B18973" si="27183">B18969+1</f>
        <v>1437</v>
      </c>
      <c r="C18973" s="407" t="str">
        <f t="shared" ref="C18973" si="27184">C18969</f>
        <v>Daniel 1290</v>
      </c>
      <c r="D18973" s="216" t="str">
        <f t="shared" ref="D18973" si="27185">D18969</f>
        <v>Exodus</v>
      </c>
      <c r="E18973" s="212" t="str">
        <f t="shared" ref="E18973" si="27186">E18969</f>
        <v>AD</v>
      </c>
      <c r="F18973" s="197">
        <v>2</v>
      </c>
      <c r="G18973" s="206" t="s">
        <v>604</v>
      </c>
      <c r="H18973" s="325"/>
      <c r="R18973" s="200"/>
    </row>
    <row r="18974" spans="1:18" ht="14.6" customHeight="1" x14ac:dyDescent="0.5">
      <c r="A18974" s="523">
        <f t="shared" ref="A18974" si="27187">A18970+1</f>
        <v>1415</v>
      </c>
      <c r="B18974" s="216" t="str">
        <f t="shared" si="27143"/>
        <v>Olympiad</v>
      </c>
      <c r="C18974" s="408">
        <f t="shared" ref="C18974" si="27188">C18970+1</f>
        <v>1247</v>
      </c>
      <c r="D18974" s="217">
        <f t="shared" ref="D18974" si="27189">D18970+1</f>
        <v>2144</v>
      </c>
      <c r="E18974" s="212"/>
      <c r="F18974" s="197">
        <v>3</v>
      </c>
      <c r="G18974" s="208" t="s">
        <v>287</v>
      </c>
      <c r="H18974" s="367"/>
      <c r="R18974" s="200"/>
    </row>
    <row r="18975" spans="1:18" ht="14.6" customHeight="1" thickBot="1" x14ac:dyDescent="0.55000000000000004">
      <c r="A18975" s="526"/>
      <c r="B18975" s="217">
        <f t="shared" si="27143"/>
        <v>360</v>
      </c>
      <c r="C18975" s="406" t="str">
        <f t="shared" si="27134"/>
        <v>7 Times</v>
      </c>
      <c r="D18975" s="217" t="str">
        <f t="shared" ref="D18975" si="27190">INT((D18974-D$10559-1)/49+1)&amp;"/"&amp;MOD(INT((D18974-D$10559-1)/7),7)+1&amp;"/"&amp;MOD(D18974-D$10559-1,7)+1</f>
        <v>43/7/4</v>
      </c>
      <c r="E18975" s="214"/>
      <c r="F18975" s="197">
        <v>4</v>
      </c>
      <c r="G18975" s="209" t="s">
        <v>605</v>
      </c>
      <c r="H18975" s="324" t="str">
        <f>H18971</f>
        <v>Dn 2300</v>
      </c>
      <c r="R18975" s="200"/>
    </row>
    <row r="18976" spans="1:18" ht="14.6" customHeight="1" x14ac:dyDescent="0.5">
      <c r="A18976" s="524" t="s">
        <v>1279</v>
      </c>
      <c r="B18976" s="217" t="s">
        <v>1187</v>
      </c>
      <c r="C18976" s="407">
        <f t="shared" si="27060"/>
        <v>1266</v>
      </c>
      <c r="D18976" s="202" t="str">
        <f t="shared" ref="D18976" si="27191">IF(MOD(D18974-D$10559-1,49)=0,"Jub",IF(MOD(D18974-D$10559,7)=0,"Sab","Yr"))&amp;" "&amp;IF(MOD(D18974-D$10559-1,49)=0,INT(D18974-D$10559-1)/49,"")</f>
        <v xml:space="preserve">Yr </v>
      </c>
      <c r="E18976" s="201">
        <f t="shared" ref="E18976" si="27192">E18972+1</f>
        <v>663</v>
      </c>
      <c r="F18976" s="197">
        <v>1</v>
      </c>
      <c r="G18976" s="203" t="s">
        <v>288</v>
      </c>
      <c r="H18976" s="325">
        <f>H18972+1</f>
        <v>630</v>
      </c>
      <c r="R18976" s="200"/>
    </row>
    <row r="18977" spans="1:18" ht="14.6" customHeight="1" x14ac:dyDescent="0.5">
      <c r="A18977" s="525" t="s">
        <v>1280</v>
      </c>
      <c r="B18977" s="202">
        <f t="shared" ref="B18977" si="27193">B18973+1</f>
        <v>1438</v>
      </c>
      <c r="C18977" s="407" t="str">
        <f t="shared" ref="C18977" si="27194">C18973</f>
        <v>Daniel 1290</v>
      </c>
      <c r="D18977" s="216" t="str">
        <f t="shared" ref="D18977" si="27195">D18973</f>
        <v>Exodus</v>
      </c>
      <c r="E18977" s="212" t="str">
        <f t="shared" ref="E18977" si="27196">E18973</f>
        <v>AD</v>
      </c>
      <c r="F18977" s="197">
        <v>2</v>
      </c>
      <c r="G18977" s="206" t="s">
        <v>604</v>
      </c>
      <c r="H18977" s="325"/>
      <c r="R18977" s="200"/>
    </row>
    <row r="18978" spans="1:18" ht="14.6" customHeight="1" x14ac:dyDescent="0.5">
      <c r="A18978" s="523">
        <f t="shared" ref="A18978" si="27197">A18974+1</f>
        <v>1416</v>
      </c>
      <c r="B18978" s="216" t="str">
        <f t="shared" si="27154"/>
        <v>Olympiad</v>
      </c>
      <c r="C18978" s="408">
        <f t="shared" ref="C18978" si="27198">C18974+1</f>
        <v>1248</v>
      </c>
      <c r="D18978" s="217">
        <f t="shared" ref="D18978" si="27199">D18974+1</f>
        <v>2145</v>
      </c>
      <c r="E18978" s="212"/>
      <c r="F18978" s="197">
        <v>3</v>
      </c>
      <c r="G18978" s="208" t="s">
        <v>287</v>
      </c>
      <c r="H18978" s="367"/>
      <c r="R18978" s="200"/>
    </row>
    <row r="18979" spans="1:18" ht="14.6" customHeight="1" thickBot="1" x14ac:dyDescent="0.55000000000000004">
      <c r="A18979" s="526"/>
      <c r="B18979" s="217">
        <f t="shared" si="27154"/>
        <v>360</v>
      </c>
      <c r="C18979" s="406" t="str">
        <f t="shared" si="27134"/>
        <v>7 Times</v>
      </c>
      <c r="D18979" s="217" t="str">
        <f t="shared" ref="D18979" si="27200">INT((D18978-D$10559-1)/49+1)&amp;"/"&amp;MOD(INT((D18978-D$10559-1)/7),7)+1&amp;"/"&amp;MOD(D18978-D$10559-1,7)+1</f>
        <v>43/7/5</v>
      </c>
      <c r="E18979" s="214"/>
      <c r="F18979" s="197">
        <v>4</v>
      </c>
      <c r="G18979" s="209" t="s">
        <v>605</v>
      </c>
      <c r="H18979" s="324" t="str">
        <f>H18975</f>
        <v>Dn 2300</v>
      </c>
      <c r="R18979" s="200"/>
    </row>
    <row r="18980" spans="1:18" ht="14.6" customHeight="1" x14ac:dyDescent="0.5">
      <c r="A18980" s="524" t="s">
        <v>1279</v>
      </c>
      <c r="B18980" s="217" t="s">
        <v>1188</v>
      </c>
      <c r="C18980" s="407">
        <f t="shared" si="27060"/>
        <v>1267</v>
      </c>
      <c r="D18980" s="202" t="str">
        <f t="shared" ref="D18980" si="27201">IF(MOD(D18978-D$10559-1,49)=0,"Jub",IF(MOD(D18978-D$10559,7)=0,"Sab","Yr"))&amp;" "&amp;IF(MOD(D18978-D$10559-1,49)=0,INT(D18978-D$10559-1)/49,"")</f>
        <v xml:space="preserve">Yr </v>
      </c>
      <c r="E18980" s="201">
        <f t="shared" ref="E18980" si="27202">E18976+1</f>
        <v>664</v>
      </c>
      <c r="F18980" s="197">
        <v>1</v>
      </c>
      <c r="G18980" s="203" t="s">
        <v>288</v>
      </c>
      <c r="H18980" s="325">
        <f>H18976+1</f>
        <v>631</v>
      </c>
      <c r="R18980" s="200"/>
    </row>
    <row r="18981" spans="1:18" ht="14.6" customHeight="1" x14ac:dyDescent="0.5">
      <c r="A18981" s="525" t="s">
        <v>1280</v>
      </c>
      <c r="B18981" s="202">
        <f t="shared" ref="B18981" si="27203">B18977+1</f>
        <v>1439</v>
      </c>
      <c r="C18981" s="407" t="str">
        <f t="shared" ref="C18981" si="27204">C18977</f>
        <v>Daniel 1290</v>
      </c>
      <c r="D18981" s="216" t="str">
        <f t="shared" ref="D18981" si="27205">D18977</f>
        <v>Exodus</v>
      </c>
      <c r="E18981" s="212" t="str">
        <f t="shared" ref="E18981" si="27206">E18977</f>
        <v>AD</v>
      </c>
      <c r="F18981" s="197">
        <v>2</v>
      </c>
      <c r="G18981" s="206" t="s">
        <v>604</v>
      </c>
      <c r="H18981" s="325"/>
      <c r="R18981" s="200"/>
    </row>
    <row r="18982" spans="1:18" ht="14.6" customHeight="1" x14ac:dyDescent="0.5">
      <c r="A18982" s="523">
        <f t="shared" ref="A18982" si="27207">A18978+1</f>
        <v>1417</v>
      </c>
      <c r="B18982" s="216" t="str">
        <f t="shared" si="27165"/>
        <v>Olympiad</v>
      </c>
      <c r="C18982" s="408">
        <f t="shared" ref="C18982" si="27208">C18978+1</f>
        <v>1249</v>
      </c>
      <c r="D18982" s="217">
        <f t="shared" ref="D18982" si="27209">D18978+1</f>
        <v>2146</v>
      </c>
      <c r="E18982" s="212"/>
      <c r="F18982" s="197">
        <v>3</v>
      </c>
      <c r="G18982" s="208" t="s">
        <v>287</v>
      </c>
      <c r="H18982" s="367"/>
      <c r="R18982" s="200"/>
    </row>
    <row r="18983" spans="1:18" ht="14.6" customHeight="1" thickBot="1" x14ac:dyDescent="0.55000000000000004">
      <c r="A18983" s="526"/>
      <c r="B18983" s="217">
        <f t="shared" si="27165"/>
        <v>360</v>
      </c>
      <c r="C18983" s="406" t="str">
        <f t="shared" si="27134"/>
        <v>7 Times</v>
      </c>
      <c r="D18983" s="217" t="str">
        <f t="shared" ref="D18983" si="27210">INT((D18982-D$10559-1)/49+1)&amp;"/"&amp;MOD(INT((D18982-D$10559-1)/7),7)+1&amp;"/"&amp;MOD(D18982-D$10559-1,7)+1</f>
        <v>43/7/6</v>
      </c>
      <c r="E18983" s="214"/>
      <c r="F18983" s="197">
        <v>4</v>
      </c>
      <c r="G18983" s="209" t="s">
        <v>605</v>
      </c>
      <c r="H18983" s="324" t="str">
        <f>H18979</f>
        <v>Dn 2300</v>
      </c>
      <c r="R18983" s="200"/>
    </row>
    <row r="18984" spans="1:18" ht="14.6" customHeight="1" x14ac:dyDescent="0.5">
      <c r="A18984" s="524" t="s">
        <v>1279</v>
      </c>
      <c r="B18984" s="217" t="s">
        <v>1189</v>
      </c>
      <c r="C18984" s="407">
        <f t="shared" si="27060"/>
        <v>1268</v>
      </c>
      <c r="D18984" s="202" t="str">
        <f t="shared" ref="D18984" si="27211">IF(MOD(D18982-D$10559-1,49)=0,"Jub",IF(MOD(D18982-D$10559,7)=0,"Sab","Yr"))&amp;" "&amp;IF(MOD(D18982-D$10559-1,49)=0,INT(D18982-D$10559-1)/49,"")</f>
        <v xml:space="preserve">Yr </v>
      </c>
      <c r="E18984" s="201">
        <f t="shared" ref="E18984" si="27212">E18980+1</f>
        <v>665</v>
      </c>
      <c r="F18984" s="197">
        <v>1</v>
      </c>
      <c r="G18984" s="203" t="s">
        <v>288</v>
      </c>
      <c r="H18984" s="325">
        <f>H18980+1</f>
        <v>632</v>
      </c>
      <c r="R18984" s="200"/>
    </row>
    <row r="18985" spans="1:18" ht="14.6" customHeight="1" x14ac:dyDescent="0.5">
      <c r="A18985" s="525" t="s">
        <v>1280</v>
      </c>
      <c r="B18985" s="202">
        <f t="shared" ref="B18985" si="27213">B18981+1</f>
        <v>1440</v>
      </c>
      <c r="C18985" s="407" t="str">
        <f t="shared" ref="C18985" si="27214">C18981</f>
        <v>Daniel 1290</v>
      </c>
      <c r="D18985" s="216" t="str">
        <f t="shared" ref="D18985" si="27215">D18981</f>
        <v>Exodus</v>
      </c>
      <c r="E18985" s="212" t="str">
        <f t="shared" ref="E18985" si="27216">E18981</f>
        <v>AD</v>
      </c>
      <c r="F18985" s="197">
        <v>2</v>
      </c>
      <c r="G18985" s="206" t="s">
        <v>604</v>
      </c>
      <c r="H18985" s="325"/>
      <c r="R18985" s="200"/>
    </row>
    <row r="18986" spans="1:18" ht="14.6" customHeight="1" x14ac:dyDescent="0.5">
      <c r="A18986" s="523">
        <f t="shared" ref="A18986" si="27217">A18982+1</f>
        <v>1418</v>
      </c>
      <c r="B18986" s="216" t="str">
        <f t="shared" ref="B18986" si="27218">B18982</f>
        <v>Olympiad</v>
      </c>
      <c r="C18986" s="408">
        <f t="shared" ref="C18986" si="27219">C18982+1</f>
        <v>1250</v>
      </c>
      <c r="D18986" s="217">
        <f t="shared" ref="D18986" si="27220">D18982+1</f>
        <v>2147</v>
      </c>
      <c r="E18986" s="212"/>
      <c r="F18986" s="197">
        <v>3</v>
      </c>
      <c r="G18986" s="208" t="s">
        <v>287</v>
      </c>
      <c r="H18986" s="367"/>
      <c r="R18986" s="200"/>
    </row>
    <row r="18987" spans="1:18" ht="14.6" customHeight="1" thickBot="1" x14ac:dyDescent="0.55000000000000004">
      <c r="A18987" s="526"/>
      <c r="B18987" s="217">
        <f t="shared" ref="B18987" si="27221">B18983+1</f>
        <v>361</v>
      </c>
      <c r="C18987" s="406" t="str">
        <f t="shared" si="27134"/>
        <v>7 Times</v>
      </c>
      <c r="D18987" s="359" t="str">
        <f t="shared" ref="D18987" si="27222">INT((D18986-D$10559-1)/49+1)&amp;"/"&amp;MOD(INT((D18986-D$10559-1)/7),7)+1&amp;"/"&amp;MOD(D18986-D$10559-1,7)+1</f>
        <v>43/7/7</v>
      </c>
      <c r="E18987" s="214"/>
      <c r="F18987" s="197">
        <v>4</v>
      </c>
      <c r="G18987" s="209" t="s">
        <v>605</v>
      </c>
      <c r="H18987" s="324" t="str">
        <f>H18983</f>
        <v>Dn 2300</v>
      </c>
      <c r="R18987" s="200"/>
    </row>
    <row r="18988" spans="1:18" ht="14.6" customHeight="1" x14ac:dyDescent="0.5">
      <c r="A18988" s="524" t="s">
        <v>1279</v>
      </c>
      <c r="B18988" s="217" t="s">
        <v>1186</v>
      </c>
      <c r="C18988" s="407">
        <f t="shared" si="27060"/>
        <v>1269</v>
      </c>
      <c r="D18988" s="360" t="str">
        <f t="shared" ref="D18988" si="27223">IF(MOD(D18986-D$10559-1,49)=0,"Jub",IF(MOD(D18986-D$10559,7)=0,"Sab","Yr"))&amp;" "&amp;IF(MOD(D18986-D$10559-1,49)=0,INT(D18986-D$10559-1)/49,"")</f>
        <v xml:space="preserve">Sab </v>
      </c>
      <c r="E18988" s="201">
        <f t="shared" ref="E18988" si="27224">E18984+1</f>
        <v>666</v>
      </c>
      <c r="F18988" s="197">
        <v>1</v>
      </c>
      <c r="G18988" s="203" t="s">
        <v>288</v>
      </c>
      <c r="H18988" s="325">
        <f>H18984+1</f>
        <v>633</v>
      </c>
      <c r="R18988" s="200"/>
    </row>
    <row r="18989" spans="1:18" ht="14.6" customHeight="1" x14ac:dyDescent="0.5">
      <c r="A18989" s="525" t="s">
        <v>1280</v>
      </c>
      <c r="B18989" s="202">
        <f t="shared" ref="B18989" si="27225">B18985+1</f>
        <v>1441</v>
      </c>
      <c r="C18989" s="407" t="str">
        <f t="shared" ref="C18989" si="27226">C18985</f>
        <v>Daniel 1290</v>
      </c>
      <c r="D18989" s="361" t="str">
        <f t="shared" ref="D18989" si="27227">D18985</f>
        <v>Exodus</v>
      </c>
      <c r="E18989" s="212" t="str">
        <f t="shared" ref="E18989" si="27228">E18985</f>
        <v>AD</v>
      </c>
      <c r="F18989" s="197">
        <v>2</v>
      </c>
      <c r="G18989" s="206" t="s">
        <v>604</v>
      </c>
      <c r="H18989" s="325"/>
      <c r="R18989" s="200"/>
    </row>
    <row r="18990" spans="1:18" ht="14.6" customHeight="1" x14ac:dyDescent="0.5">
      <c r="A18990" s="523">
        <f t="shared" ref="A18990" si="27229">A18986+1</f>
        <v>1419</v>
      </c>
      <c r="B18990" s="216" t="str">
        <f t="shared" si="27143"/>
        <v>Olympiad</v>
      </c>
      <c r="C18990" s="408">
        <f t="shared" ref="C18990" si="27230">C18986+1</f>
        <v>1251</v>
      </c>
      <c r="D18990" s="359">
        <f t="shared" ref="D18990" si="27231">D18986+1</f>
        <v>2148</v>
      </c>
      <c r="E18990" s="212"/>
      <c r="F18990" s="197">
        <v>3</v>
      </c>
      <c r="G18990" s="208" t="s">
        <v>287</v>
      </c>
      <c r="H18990" s="367"/>
      <c r="R18990" s="200"/>
    </row>
    <row r="18991" spans="1:18" ht="14.6" customHeight="1" thickBot="1" x14ac:dyDescent="0.55000000000000004">
      <c r="A18991" s="526"/>
      <c r="B18991" s="217">
        <f t="shared" si="27143"/>
        <v>361</v>
      </c>
      <c r="C18991" s="406" t="str">
        <f t="shared" si="27134"/>
        <v>7 Times</v>
      </c>
      <c r="D18991" s="356" t="str">
        <f t="shared" ref="D18991" si="27232">INT((D18990-D$10559-1)/49+1)&amp;"/"&amp;MOD(INT((D18990-D$10559-1)/7),7)+1&amp;"/"&amp;MOD(D18990-D$10559-1,7)+1</f>
        <v>44/1/1</v>
      </c>
      <c r="E18991" s="214"/>
      <c r="F18991" s="197">
        <v>4</v>
      </c>
      <c r="G18991" s="209" t="s">
        <v>605</v>
      </c>
      <c r="H18991" s="324" t="str">
        <f>H18987</f>
        <v>Dn 2300</v>
      </c>
      <c r="R18991" s="200"/>
    </row>
    <row r="18992" spans="1:18" ht="14.6" customHeight="1" x14ac:dyDescent="0.5">
      <c r="A18992" s="524" t="s">
        <v>1279</v>
      </c>
      <c r="B18992" s="217" t="s">
        <v>1187</v>
      </c>
      <c r="C18992" s="407">
        <f t="shared" ref="C18992:C19052" si="27233">C18988+1</f>
        <v>1270</v>
      </c>
      <c r="D18992" s="357" t="str">
        <f t="shared" ref="D18992" si="27234">IF(MOD(D18990-D$10559-1,49)=0,"Jub",IF(MOD(D18990-D$10559,7)=0,"Sab","Yr"))&amp;" "&amp;IF(MOD(D18990-D$10559-1,49)=0,INT(D18990-D$10559-1)/49,"")</f>
        <v>Jub 43</v>
      </c>
      <c r="E18992" s="201">
        <f t="shared" ref="E18992" si="27235">E18988+1</f>
        <v>667</v>
      </c>
      <c r="F18992" s="197">
        <v>1</v>
      </c>
      <c r="G18992" s="203" t="s">
        <v>288</v>
      </c>
      <c r="H18992" s="325">
        <f>H18988+1</f>
        <v>634</v>
      </c>
      <c r="R18992" s="200"/>
    </row>
    <row r="18993" spans="1:18" ht="14.6" customHeight="1" x14ac:dyDescent="0.5">
      <c r="A18993" s="525" t="s">
        <v>1280</v>
      </c>
      <c r="B18993" s="202">
        <f t="shared" ref="B18993" si="27236">B18989+1</f>
        <v>1442</v>
      </c>
      <c r="C18993" s="407" t="str">
        <f t="shared" ref="C18993" si="27237">C18989</f>
        <v>Daniel 1290</v>
      </c>
      <c r="D18993" s="358" t="str">
        <f t="shared" ref="D18993" si="27238">D18989</f>
        <v>Exodus</v>
      </c>
      <c r="E18993" s="212" t="str">
        <f t="shared" ref="E18993" si="27239">E18989</f>
        <v>AD</v>
      </c>
      <c r="F18993" s="197">
        <v>2</v>
      </c>
      <c r="G18993" s="206" t="s">
        <v>604</v>
      </c>
      <c r="H18993" s="325"/>
      <c r="R18993" s="200"/>
    </row>
    <row r="18994" spans="1:18" ht="14.6" customHeight="1" x14ac:dyDescent="0.5">
      <c r="A18994" s="523">
        <f t="shared" ref="A18994" si="27240">A18990+1</f>
        <v>1420</v>
      </c>
      <c r="B18994" s="216" t="str">
        <f t="shared" si="27154"/>
        <v>Olympiad</v>
      </c>
      <c r="C18994" s="408">
        <f t="shared" ref="C18994" si="27241">C18990+1</f>
        <v>1252</v>
      </c>
      <c r="D18994" s="356">
        <f t="shared" ref="D18994" si="27242">D18990+1</f>
        <v>2149</v>
      </c>
      <c r="E18994" s="212"/>
      <c r="F18994" s="197">
        <v>3</v>
      </c>
      <c r="G18994" s="208" t="s">
        <v>287</v>
      </c>
      <c r="H18994" s="367"/>
      <c r="R18994" s="200"/>
    </row>
    <row r="18995" spans="1:18" ht="14.6" customHeight="1" thickBot="1" x14ac:dyDescent="0.55000000000000004">
      <c r="A18995" s="526"/>
      <c r="B18995" s="217">
        <f t="shared" si="27154"/>
        <v>361</v>
      </c>
      <c r="C18995" s="406" t="str">
        <f t="shared" si="27134"/>
        <v>7 Times</v>
      </c>
      <c r="D18995" s="217" t="str">
        <f t="shared" ref="D18995" si="27243">INT((D18994-D$10559-1)/49+1)&amp;"/"&amp;MOD(INT((D18994-D$10559-1)/7),7)+1&amp;"/"&amp;MOD(D18994-D$10559-1,7)+1</f>
        <v>44/1/2</v>
      </c>
      <c r="E18995" s="214"/>
      <c r="F18995" s="197">
        <v>4</v>
      </c>
      <c r="G18995" s="209" t="s">
        <v>605</v>
      </c>
      <c r="H18995" s="324" t="str">
        <f>H18991</f>
        <v>Dn 2300</v>
      </c>
      <c r="R18995" s="200"/>
    </row>
    <row r="18996" spans="1:18" ht="14.6" customHeight="1" x14ac:dyDescent="0.5">
      <c r="A18996" s="524" t="s">
        <v>1279</v>
      </c>
      <c r="B18996" s="217" t="s">
        <v>1188</v>
      </c>
      <c r="C18996" s="407">
        <f t="shared" si="27233"/>
        <v>1271</v>
      </c>
      <c r="D18996" s="202" t="str">
        <f t="shared" ref="D18996" si="27244">IF(MOD(D18994-D$10559-1,49)=0,"Jub",IF(MOD(D18994-D$10559,7)=0,"Sab","Yr"))&amp;" "&amp;IF(MOD(D18994-D$10559-1,49)=0,INT(D18994-D$10559-1)/49,"")</f>
        <v xml:space="preserve">Yr </v>
      </c>
      <c r="E18996" s="201">
        <f t="shared" ref="E18996" si="27245">E18992+1</f>
        <v>668</v>
      </c>
      <c r="F18996" s="197">
        <v>1</v>
      </c>
      <c r="G18996" s="203" t="s">
        <v>288</v>
      </c>
      <c r="H18996" s="325">
        <f>H18992+1</f>
        <v>635</v>
      </c>
      <c r="R18996" s="200"/>
    </row>
    <row r="18997" spans="1:18" ht="14.6" customHeight="1" x14ac:dyDescent="0.5">
      <c r="A18997" s="525" t="s">
        <v>1280</v>
      </c>
      <c r="B18997" s="202">
        <f t="shared" ref="B18997" si="27246">B18993+1</f>
        <v>1443</v>
      </c>
      <c r="C18997" s="407" t="str">
        <f t="shared" ref="C18997" si="27247">C18993</f>
        <v>Daniel 1290</v>
      </c>
      <c r="D18997" s="216" t="str">
        <f t="shared" ref="D18997" si="27248">D18993</f>
        <v>Exodus</v>
      </c>
      <c r="E18997" s="212" t="str">
        <f t="shared" ref="E18997" si="27249">E18993</f>
        <v>AD</v>
      </c>
      <c r="F18997" s="197">
        <v>2</v>
      </c>
      <c r="G18997" s="206" t="s">
        <v>604</v>
      </c>
      <c r="H18997" s="325"/>
      <c r="R18997" s="200"/>
    </row>
    <row r="18998" spans="1:18" ht="14.6" customHeight="1" x14ac:dyDescent="0.5">
      <c r="A18998" s="523">
        <f t="shared" ref="A18998" si="27250">A18994+1</f>
        <v>1421</v>
      </c>
      <c r="B18998" s="216" t="str">
        <f t="shared" si="27165"/>
        <v>Olympiad</v>
      </c>
      <c r="C18998" s="408">
        <f t="shared" ref="C18998" si="27251">C18994+1</f>
        <v>1253</v>
      </c>
      <c r="D18998" s="217">
        <f t="shared" ref="D18998" si="27252">D18994+1</f>
        <v>2150</v>
      </c>
      <c r="E18998" s="212"/>
      <c r="F18998" s="197">
        <v>3</v>
      </c>
      <c r="G18998" s="208" t="s">
        <v>287</v>
      </c>
      <c r="H18998" s="367"/>
      <c r="R18998" s="200"/>
    </row>
    <row r="18999" spans="1:18" ht="14.6" customHeight="1" thickBot="1" x14ac:dyDescent="0.55000000000000004">
      <c r="A18999" s="526"/>
      <c r="B18999" s="217">
        <f t="shared" si="27165"/>
        <v>361</v>
      </c>
      <c r="C18999" s="406" t="str">
        <f t="shared" si="27134"/>
        <v>7 Times</v>
      </c>
      <c r="D18999" s="217" t="str">
        <f t="shared" ref="D18999" si="27253">INT((D18998-D$10559-1)/49+1)&amp;"/"&amp;MOD(INT((D18998-D$10559-1)/7),7)+1&amp;"/"&amp;MOD(D18998-D$10559-1,7)+1</f>
        <v>44/1/3</v>
      </c>
      <c r="E18999" s="214"/>
      <c r="F18999" s="197">
        <v>4</v>
      </c>
      <c r="G18999" s="209" t="s">
        <v>605</v>
      </c>
      <c r="H18999" s="324" t="str">
        <f>H18995</f>
        <v>Dn 2300</v>
      </c>
      <c r="R18999" s="200"/>
    </row>
    <row r="19000" spans="1:18" ht="14.6" customHeight="1" x14ac:dyDescent="0.5">
      <c r="A19000" s="524" t="s">
        <v>1279</v>
      </c>
      <c r="B19000" s="217" t="s">
        <v>1189</v>
      </c>
      <c r="C19000" s="407">
        <f t="shared" si="27233"/>
        <v>1272</v>
      </c>
      <c r="D19000" s="202" t="str">
        <f t="shared" ref="D19000" si="27254">IF(MOD(D18998-D$10559-1,49)=0,"Jub",IF(MOD(D18998-D$10559,7)=0,"Sab","Yr"))&amp;" "&amp;IF(MOD(D18998-D$10559-1,49)=0,INT(D18998-D$10559-1)/49,"")</f>
        <v xml:space="preserve">Yr </v>
      </c>
      <c r="E19000" s="201">
        <f t="shared" ref="E19000" si="27255">E18996+1</f>
        <v>669</v>
      </c>
      <c r="F19000" s="197">
        <v>1</v>
      </c>
      <c r="G19000" s="203" t="s">
        <v>288</v>
      </c>
      <c r="H19000" s="325">
        <f>H18996+1</f>
        <v>636</v>
      </c>
      <c r="R19000" s="200"/>
    </row>
    <row r="19001" spans="1:18" ht="14.6" customHeight="1" x14ac:dyDescent="0.5">
      <c r="A19001" s="525" t="s">
        <v>1280</v>
      </c>
      <c r="B19001" s="202">
        <f t="shared" ref="B19001" si="27256">B18997+1</f>
        <v>1444</v>
      </c>
      <c r="C19001" s="407" t="str">
        <f t="shared" ref="C19001" si="27257">C18997</f>
        <v>Daniel 1290</v>
      </c>
      <c r="D19001" s="216" t="str">
        <f t="shared" ref="D19001" si="27258">D18997</f>
        <v>Exodus</v>
      </c>
      <c r="E19001" s="212" t="str">
        <f t="shared" ref="E19001" si="27259">E18997</f>
        <v>AD</v>
      </c>
      <c r="F19001" s="197">
        <v>2</v>
      </c>
      <c r="G19001" s="206" t="s">
        <v>604</v>
      </c>
      <c r="H19001" s="325"/>
      <c r="R19001" s="200"/>
    </row>
    <row r="19002" spans="1:18" ht="14.6" customHeight="1" x14ac:dyDescent="0.5">
      <c r="A19002" s="523">
        <f t="shared" ref="A19002" si="27260">A18998+1</f>
        <v>1422</v>
      </c>
      <c r="B19002" s="216" t="str">
        <f t="shared" ref="B19002" si="27261">B18998</f>
        <v>Olympiad</v>
      </c>
      <c r="C19002" s="408">
        <f t="shared" ref="C19002" si="27262">C18998+1</f>
        <v>1254</v>
      </c>
      <c r="D19002" s="217">
        <f t="shared" ref="D19002" si="27263">D18998+1</f>
        <v>2151</v>
      </c>
      <c r="E19002" s="212"/>
      <c r="F19002" s="197">
        <v>3</v>
      </c>
      <c r="G19002" s="208" t="s">
        <v>287</v>
      </c>
      <c r="H19002" s="367"/>
      <c r="R19002" s="200"/>
    </row>
    <row r="19003" spans="1:18" ht="14.6" customHeight="1" thickBot="1" x14ac:dyDescent="0.55000000000000004">
      <c r="A19003" s="526"/>
      <c r="B19003" s="217">
        <f t="shared" ref="B19003" si="27264">B18999+1</f>
        <v>362</v>
      </c>
      <c r="C19003" s="406" t="str">
        <f t="shared" si="27134"/>
        <v>7 Times</v>
      </c>
      <c r="D19003" s="217" t="str">
        <f t="shared" ref="D19003" si="27265">INT((D19002-D$10559-1)/49+1)&amp;"/"&amp;MOD(INT((D19002-D$10559-1)/7),7)+1&amp;"/"&amp;MOD(D19002-D$10559-1,7)+1</f>
        <v>44/1/4</v>
      </c>
      <c r="E19003" s="214"/>
      <c r="F19003" s="197">
        <v>4</v>
      </c>
      <c r="G19003" s="209" t="s">
        <v>605</v>
      </c>
      <c r="H19003" s="324" t="str">
        <f>H18999</f>
        <v>Dn 2300</v>
      </c>
      <c r="R19003" s="200"/>
    </row>
    <row r="19004" spans="1:18" ht="14.6" customHeight="1" x14ac:dyDescent="0.5">
      <c r="A19004" s="524" t="s">
        <v>1279</v>
      </c>
      <c r="B19004" s="217" t="s">
        <v>1186</v>
      </c>
      <c r="C19004" s="407">
        <f t="shared" si="27233"/>
        <v>1273</v>
      </c>
      <c r="D19004" s="202" t="str">
        <f t="shared" ref="D19004" si="27266">IF(MOD(D19002-D$10559-1,49)=0,"Jub",IF(MOD(D19002-D$10559,7)=0,"Sab","Yr"))&amp;" "&amp;IF(MOD(D19002-D$10559-1,49)=0,INT(D19002-D$10559-1)/49,"")</f>
        <v xml:space="preserve">Yr </v>
      </c>
      <c r="E19004" s="201">
        <f t="shared" ref="E19004" si="27267">E19000+1</f>
        <v>670</v>
      </c>
      <c r="F19004" s="197">
        <v>1</v>
      </c>
      <c r="G19004" s="203" t="s">
        <v>288</v>
      </c>
      <c r="H19004" s="325">
        <f>H19000+1</f>
        <v>637</v>
      </c>
      <c r="R19004" s="200"/>
    </row>
    <row r="19005" spans="1:18" ht="14.6" customHeight="1" x14ac:dyDescent="0.5">
      <c r="A19005" s="525" t="s">
        <v>1280</v>
      </c>
      <c r="B19005" s="202">
        <f t="shared" ref="B19005" si="27268">B19001+1</f>
        <v>1445</v>
      </c>
      <c r="C19005" s="407" t="str">
        <f t="shared" ref="C19005" si="27269">C19001</f>
        <v>Daniel 1290</v>
      </c>
      <c r="D19005" s="216" t="str">
        <f t="shared" ref="D19005" si="27270">D19001</f>
        <v>Exodus</v>
      </c>
      <c r="E19005" s="212" t="str">
        <f t="shared" ref="E19005" si="27271">E19001</f>
        <v>AD</v>
      </c>
      <c r="F19005" s="197">
        <v>2</v>
      </c>
      <c r="G19005" s="206" t="s">
        <v>604</v>
      </c>
      <c r="H19005" s="325"/>
      <c r="R19005" s="200"/>
    </row>
    <row r="19006" spans="1:18" ht="14.6" customHeight="1" x14ac:dyDescent="0.5">
      <c r="A19006" s="523">
        <f t="shared" ref="A19006" si="27272">A19002+1</f>
        <v>1423</v>
      </c>
      <c r="B19006" s="216" t="str">
        <f t="shared" si="27143"/>
        <v>Olympiad</v>
      </c>
      <c r="C19006" s="408">
        <f t="shared" ref="C19006" si="27273">C19002+1</f>
        <v>1255</v>
      </c>
      <c r="D19006" s="217">
        <f t="shared" ref="D19006" si="27274">D19002+1</f>
        <v>2152</v>
      </c>
      <c r="E19006" s="212"/>
      <c r="F19006" s="197">
        <v>3</v>
      </c>
      <c r="G19006" s="208" t="s">
        <v>287</v>
      </c>
      <c r="H19006" s="367"/>
      <c r="R19006" s="200"/>
    </row>
    <row r="19007" spans="1:18" ht="14.6" customHeight="1" thickBot="1" x14ac:dyDescent="0.55000000000000004">
      <c r="A19007" s="526"/>
      <c r="B19007" s="217">
        <f t="shared" si="27143"/>
        <v>362</v>
      </c>
      <c r="C19007" s="406" t="str">
        <f t="shared" si="27134"/>
        <v>7 Times</v>
      </c>
      <c r="D19007" s="217" t="str">
        <f t="shared" ref="D19007" si="27275">INT((D19006-D$10559-1)/49+1)&amp;"/"&amp;MOD(INT((D19006-D$10559-1)/7),7)+1&amp;"/"&amp;MOD(D19006-D$10559-1,7)+1</f>
        <v>44/1/5</v>
      </c>
      <c r="E19007" s="214"/>
      <c r="F19007" s="197">
        <v>4</v>
      </c>
      <c r="G19007" s="209" t="s">
        <v>605</v>
      </c>
      <c r="H19007" s="324" t="str">
        <f>H19003</f>
        <v>Dn 2300</v>
      </c>
      <c r="R19007" s="200"/>
    </row>
    <row r="19008" spans="1:18" ht="14.6" customHeight="1" x14ac:dyDescent="0.5">
      <c r="A19008" s="524" t="s">
        <v>1279</v>
      </c>
      <c r="B19008" s="217" t="s">
        <v>1187</v>
      </c>
      <c r="C19008" s="407">
        <f t="shared" si="27233"/>
        <v>1274</v>
      </c>
      <c r="D19008" s="202" t="str">
        <f t="shared" ref="D19008" si="27276">IF(MOD(D19006-D$10559-1,49)=0,"Jub",IF(MOD(D19006-D$10559,7)=0,"Sab","Yr"))&amp;" "&amp;IF(MOD(D19006-D$10559-1,49)=0,INT(D19006-D$10559-1)/49,"")</f>
        <v xml:space="preserve">Yr </v>
      </c>
      <c r="E19008" s="201">
        <f t="shared" ref="E19008" si="27277">E19004+1</f>
        <v>671</v>
      </c>
      <c r="F19008" s="197">
        <v>1</v>
      </c>
      <c r="G19008" s="203" t="s">
        <v>288</v>
      </c>
      <c r="H19008" s="325">
        <f>H19004+1</f>
        <v>638</v>
      </c>
      <c r="R19008" s="200"/>
    </row>
    <row r="19009" spans="1:18" ht="14.6" customHeight="1" x14ac:dyDescent="0.5">
      <c r="A19009" s="525" t="s">
        <v>1280</v>
      </c>
      <c r="B19009" s="202">
        <f t="shared" ref="B19009" si="27278">B19005+1</f>
        <v>1446</v>
      </c>
      <c r="C19009" s="407" t="str">
        <f t="shared" ref="C19009" si="27279">C19005</f>
        <v>Daniel 1290</v>
      </c>
      <c r="D19009" s="216" t="str">
        <f t="shared" ref="D19009" si="27280">D19005</f>
        <v>Exodus</v>
      </c>
      <c r="E19009" s="212" t="str">
        <f t="shared" ref="E19009" si="27281">E19005</f>
        <v>AD</v>
      </c>
      <c r="F19009" s="197">
        <v>2</v>
      </c>
      <c r="G19009" s="206" t="s">
        <v>604</v>
      </c>
      <c r="H19009" s="325"/>
      <c r="R19009" s="200"/>
    </row>
    <row r="19010" spans="1:18" ht="14.6" customHeight="1" x14ac:dyDescent="0.5">
      <c r="A19010" s="523">
        <f t="shared" ref="A19010" si="27282">A19006+1</f>
        <v>1424</v>
      </c>
      <c r="B19010" s="216" t="str">
        <f t="shared" si="27154"/>
        <v>Olympiad</v>
      </c>
      <c r="C19010" s="408">
        <f t="shared" ref="C19010" si="27283">C19006+1</f>
        <v>1256</v>
      </c>
      <c r="D19010" s="217">
        <f t="shared" ref="D19010" si="27284">D19006+1</f>
        <v>2153</v>
      </c>
      <c r="E19010" s="212"/>
      <c r="F19010" s="197">
        <v>3</v>
      </c>
      <c r="G19010" s="208" t="s">
        <v>287</v>
      </c>
      <c r="H19010" s="367"/>
      <c r="R19010" s="200"/>
    </row>
    <row r="19011" spans="1:18" ht="14.6" customHeight="1" thickBot="1" x14ac:dyDescent="0.55000000000000004">
      <c r="A19011" s="526"/>
      <c r="B19011" s="217">
        <f t="shared" si="27154"/>
        <v>362</v>
      </c>
      <c r="C19011" s="406" t="str">
        <f t="shared" si="27134"/>
        <v>7 Times</v>
      </c>
      <c r="D19011" s="217" t="str">
        <f t="shared" ref="D19011" si="27285">INT((D19010-D$10559-1)/49+1)&amp;"/"&amp;MOD(INT((D19010-D$10559-1)/7),7)+1&amp;"/"&amp;MOD(D19010-D$10559-1,7)+1</f>
        <v>44/1/6</v>
      </c>
      <c r="E19011" s="214"/>
      <c r="F19011" s="197">
        <v>4</v>
      </c>
      <c r="G19011" s="209" t="s">
        <v>605</v>
      </c>
      <c r="H19011" s="324" t="str">
        <f>H19007</f>
        <v>Dn 2300</v>
      </c>
      <c r="R19011" s="200"/>
    </row>
    <row r="19012" spans="1:18" ht="14.6" customHeight="1" x14ac:dyDescent="0.5">
      <c r="A19012" s="524" t="s">
        <v>1279</v>
      </c>
      <c r="B19012" s="217" t="s">
        <v>1188</v>
      </c>
      <c r="C19012" s="407">
        <f t="shared" si="27233"/>
        <v>1275</v>
      </c>
      <c r="D19012" s="202" t="str">
        <f t="shared" ref="D19012" si="27286">IF(MOD(D19010-D$10559-1,49)=0,"Jub",IF(MOD(D19010-D$10559,7)=0,"Sab","Yr"))&amp;" "&amp;IF(MOD(D19010-D$10559-1,49)=0,INT(D19010-D$10559-1)/49,"")</f>
        <v xml:space="preserve">Yr </v>
      </c>
      <c r="E19012" s="201">
        <f t="shared" ref="E19012" si="27287">E19008+1</f>
        <v>672</v>
      </c>
      <c r="F19012" s="197">
        <v>1</v>
      </c>
      <c r="G19012" s="203" t="s">
        <v>288</v>
      </c>
      <c r="H19012" s="325">
        <f>H19008+1</f>
        <v>639</v>
      </c>
      <c r="R19012" s="200"/>
    </row>
    <row r="19013" spans="1:18" ht="14.6" customHeight="1" x14ac:dyDescent="0.5">
      <c r="A19013" s="525" t="s">
        <v>1280</v>
      </c>
      <c r="B19013" s="202">
        <f t="shared" ref="B19013" si="27288">B19009+1</f>
        <v>1447</v>
      </c>
      <c r="C19013" s="407" t="str">
        <f t="shared" ref="C19013" si="27289">C19009</f>
        <v>Daniel 1290</v>
      </c>
      <c r="D19013" s="216" t="str">
        <f t="shared" ref="D19013" si="27290">D19009</f>
        <v>Exodus</v>
      </c>
      <c r="E19013" s="212" t="str">
        <f t="shared" ref="E19013" si="27291">E19009</f>
        <v>AD</v>
      </c>
      <c r="F19013" s="197">
        <v>2</v>
      </c>
      <c r="G19013" s="206" t="s">
        <v>604</v>
      </c>
      <c r="H19013" s="325"/>
      <c r="R19013" s="200"/>
    </row>
    <row r="19014" spans="1:18" ht="14.6" customHeight="1" x14ac:dyDescent="0.5">
      <c r="A19014" s="523">
        <f t="shared" ref="A19014" si="27292">A19010+1</f>
        <v>1425</v>
      </c>
      <c r="B19014" s="216" t="str">
        <f t="shared" si="27165"/>
        <v>Olympiad</v>
      </c>
      <c r="C19014" s="408">
        <f t="shared" ref="C19014" si="27293">C19010+1</f>
        <v>1257</v>
      </c>
      <c r="D19014" s="217">
        <f t="shared" ref="D19014" si="27294">D19010+1</f>
        <v>2154</v>
      </c>
      <c r="E19014" s="212"/>
      <c r="F19014" s="197">
        <v>3</v>
      </c>
      <c r="G19014" s="208" t="s">
        <v>287</v>
      </c>
      <c r="H19014" s="367"/>
      <c r="R19014" s="200"/>
    </row>
    <row r="19015" spans="1:18" ht="14.6" customHeight="1" thickBot="1" x14ac:dyDescent="0.55000000000000004">
      <c r="A19015" s="526"/>
      <c r="B19015" s="217">
        <f t="shared" si="27165"/>
        <v>362</v>
      </c>
      <c r="C19015" s="406" t="str">
        <f t="shared" si="27134"/>
        <v>7 Times</v>
      </c>
      <c r="D19015" s="359" t="str">
        <f t="shared" ref="D19015" si="27295">INT((D19014-D$10559-1)/49+1)&amp;"/"&amp;MOD(INT((D19014-D$10559-1)/7),7)+1&amp;"/"&amp;MOD(D19014-D$10559-1,7)+1</f>
        <v>44/1/7</v>
      </c>
      <c r="E19015" s="214"/>
      <c r="F19015" s="197">
        <v>4</v>
      </c>
      <c r="G19015" s="209" t="s">
        <v>605</v>
      </c>
      <c r="H19015" s="324" t="str">
        <f>H19011</f>
        <v>Dn 2300</v>
      </c>
      <c r="R19015" s="200"/>
    </row>
    <row r="19016" spans="1:18" ht="14.6" customHeight="1" x14ac:dyDescent="0.5">
      <c r="A19016" s="524" t="s">
        <v>1279</v>
      </c>
      <c r="B19016" s="217" t="s">
        <v>1189</v>
      </c>
      <c r="C19016" s="407">
        <f t="shared" si="27233"/>
        <v>1276</v>
      </c>
      <c r="D19016" s="360" t="str">
        <f t="shared" ref="D19016" si="27296">IF(MOD(D19014-D$10559-1,49)=0,"Jub",IF(MOD(D19014-D$10559,7)=0,"Sab","Yr"))&amp;" "&amp;IF(MOD(D19014-D$10559-1,49)=0,INT(D19014-D$10559-1)/49,"")</f>
        <v xml:space="preserve">Sab </v>
      </c>
      <c r="E19016" s="201">
        <f t="shared" ref="E19016" si="27297">E19012+1</f>
        <v>673</v>
      </c>
      <c r="F19016" s="197">
        <v>1</v>
      </c>
      <c r="G19016" s="203" t="s">
        <v>288</v>
      </c>
      <c r="H19016" s="325">
        <f>H19012+1</f>
        <v>640</v>
      </c>
      <c r="R19016" s="200"/>
    </row>
    <row r="19017" spans="1:18" ht="14.6" customHeight="1" x14ac:dyDescent="0.5">
      <c r="A19017" s="525" t="s">
        <v>1280</v>
      </c>
      <c r="B19017" s="202">
        <f t="shared" ref="B19017" si="27298">B19013+1</f>
        <v>1448</v>
      </c>
      <c r="C19017" s="407" t="str">
        <f t="shared" ref="C19017" si="27299">C19013</f>
        <v>Daniel 1290</v>
      </c>
      <c r="D19017" s="361" t="str">
        <f t="shared" ref="D19017" si="27300">D19013</f>
        <v>Exodus</v>
      </c>
      <c r="E19017" s="212" t="str">
        <f t="shared" ref="E19017" si="27301">E19013</f>
        <v>AD</v>
      </c>
      <c r="F19017" s="197">
        <v>2</v>
      </c>
      <c r="G19017" s="206" t="s">
        <v>604</v>
      </c>
      <c r="H19017" s="325"/>
      <c r="R19017" s="200"/>
    </row>
    <row r="19018" spans="1:18" ht="14.6" customHeight="1" x14ac:dyDescent="0.5">
      <c r="A19018" s="523">
        <f t="shared" ref="A19018" si="27302">A19014+1</f>
        <v>1426</v>
      </c>
      <c r="B19018" s="216" t="str">
        <f t="shared" ref="B19018" si="27303">B19014</f>
        <v>Olympiad</v>
      </c>
      <c r="C19018" s="408">
        <f t="shared" ref="C19018" si="27304">C19014+1</f>
        <v>1258</v>
      </c>
      <c r="D19018" s="359">
        <f t="shared" ref="D19018" si="27305">D19014+1</f>
        <v>2155</v>
      </c>
      <c r="E19018" s="212"/>
      <c r="F19018" s="197">
        <v>3</v>
      </c>
      <c r="G19018" s="208" t="s">
        <v>287</v>
      </c>
      <c r="H19018" s="367"/>
      <c r="R19018" s="200"/>
    </row>
    <row r="19019" spans="1:18" ht="14.6" customHeight="1" thickBot="1" x14ac:dyDescent="0.55000000000000004">
      <c r="A19019" s="526"/>
      <c r="B19019" s="217">
        <f t="shared" ref="B19019" si="27306">B19015+1</f>
        <v>363</v>
      </c>
      <c r="C19019" s="406" t="str">
        <f t="shared" ref="C19019:C19079" si="27307">C19015</f>
        <v>7 Times</v>
      </c>
      <c r="D19019" s="217" t="str">
        <f t="shared" ref="D19019" si="27308">INT((D19018-D$10559-1)/49+1)&amp;"/"&amp;MOD(INT((D19018-D$10559-1)/7),7)+1&amp;"/"&amp;MOD(D19018-D$10559-1,7)+1</f>
        <v>44/2/1</v>
      </c>
      <c r="E19019" s="214"/>
      <c r="F19019" s="197">
        <v>4</v>
      </c>
      <c r="G19019" s="209" t="s">
        <v>605</v>
      </c>
      <c r="H19019" s="324" t="str">
        <f>H19015</f>
        <v>Dn 2300</v>
      </c>
      <c r="R19019" s="200"/>
    </row>
    <row r="19020" spans="1:18" ht="14.6" customHeight="1" x14ac:dyDescent="0.5">
      <c r="A19020" s="524" t="s">
        <v>1279</v>
      </c>
      <c r="B19020" s="217" t="s">
        <v>1186</v>
      </c>
      <c r="C19020" s="407">
        <f t="shared" si="27233"/>
        <v>1277</v>
      </c>
      <c r="D19020" s="202" t="str">
        <f t="shared" ref="D19020" si="27309">IF(MOD(D19018-D$10559-1,49)=0,"Jub",IF(MOD(D19018-D$10559,7)=0,"Sab","Yr"))&amp;" "&amp;IF(MOD(D19018-D$10559-1,49)=0,INT(D19018-D$10559-1)/49,"")</f>
        <v xml:space="preserve">Yr </v>
      </c>
      <c r="E19020" s="201">
        <f t="shared" ref="E19020" si="27310">E19016+1</f>
        <v>674</v>
      </c>
      <c r="F19020" s="197">
        <v>1</v>
      </c>
      <c r="G19020" s="203" t="s">
        <v>288</v>
      </c>
      <c r="H19020" s="325">
        <f>H19016+1</f>
        <v>641</v>
      </c>
      <c r="R19020" s="200"/>
    </row>
    <row r="19021" spans="1:18" ht="14.6" customHeight="1" x14ac:dyDescent="0.5">
      <c r="A19021" s="525" t="s">
        <v>1280</v>
      </c>
      <c r="B19021" s="202">
        <f t="shared" ref="B19021" si="27311">B19017+1</f>
        <v>1449</v>
      </c>
      <c r="C19021" s="407" t="str">
        <f t="shared" ref="C19021" si="27312">C19017</f>
        <v>Daniel 1290</v>
      </c>
      <c r="D19021" s="216" t="str">
        <f t="shared" ref="D19021" si="27313">D19017</f>
        <v>Exodus</v>
      </c>
      <c r="E19021" s="212" t="str">
        <f t="shared" ref="E19021" si="27314">E19017</f>
        <v>AD</v>
      </c>
      <c r="F19021" s="197">
        <v>2</v>
      </c>
      <c r="G19021" s="206" t="s">
        <v>604</v>
      </c>
      <c r="H19021" s="325"/>
      <c r="R19021" s="200"/>
    </row>
    <row r="19022" spans="1:18" ht="14.6" customHeight="1" x14ac:dyDescent="0.5">
      <c r="A19022" s="523">
        <f t="shared" ref="A19022" si="27315">A19018+1</f>
        <v>1427</v>
      </c>
      <c r="B19022" s="216" t="str">
        <f t="shared" ref="B19022:B19071" si="27316">B19018</f>
        <v>Olympiad</v>
      </c>
      <c r="C19022" s="408">
        <f t="shared" ref="C19022" si="27317">C19018+1</f>
        <v>1259</v>
      </c>
      <c r="D19022" s="217">
        <f t="shared" ref="D19022" si="27318">D19018+1</f>
        <v>2156</v>
      </c>
      <c r="E19022" s="212"/>
      <c r="F19022" s="197">
        <v>3</v>
      </c>
      <c r="G19022" s="208" t="s">
        <v>287</v>
      </c>
      <c r="H19022" s="367"/>
      <c r="R19022" s="200"/>
    </row>
    <row r="19023" spans="1:18" ht="14.6" customHeight="1" thickBot="1" x14ac:dyDescent="0.55000000000000004">
      <c r="A19023" s="526"/>
      <c r="B19023" s="217">
        <f t="shared" si="27316"/>
        <v>363</v>
      </c>
      <c r="C19023" s="406" t="str">
        <f t="shared" si="27307"/>
        <v>7 Times</v>
      </c>
      <c r="D19023" s="217" t="str">
        <f t="shared" ref="D19023" si="27319">INT((D19022-D$10559-1)/49+1)&amp;"/"&amp;MOD(INT((D19022-D$10559-1)/7),7)+1&amp;"/"&amp;MOD(D19022-D$10559-1,7)+1</f>
        <v>44/2/2</v>
      </c>
      <c r="E19023" s="214"/>
      <c r="F19023" s="197">
        <v>4</v>
      </c>
      <c r="G19023" s="209" t="s">
        <v>605</v>
      </c>
      <c r="H19023" s="324" t="str">
        <f>H19019</f>
        <v>Dn 2300</v>
      </c>
      <c r="R19023" s="200"/>
    </row>
    <row r="19024" spans="1:18" ht="14.6" customHeight="1" x14ac:dyDescent="0.5">
      <c r="A19024" s="524" t="s">
        <v>1279</v>
      </c>
      <c r="B19024" s="217" t="s">
        <v>1187</v>
      </c>
      <c r="C19024" s="407">
        <f t="shared" si="27233"/>
        <v>1278</v>
      </c>
      <c r="D19024" s="202" t="str">
        <f t="shared" ref="D19024" si="27320">IF(MOD(D19022-D$10559-1,49)=0,"Jub",IF(MOD(D19022-D$10559,7)=0,"Sab","Yr"))&amp;" "&amp;IF(MOD(D19022-D$10559-1,49)=0,INT(D19022-D$10559-1)/49,"")</f>
        <v xml:space="preserve">Yr </v>
      </c>
      <c r="E19024" s="201">
        <f t="shared" ref="E19024" si="27321">E19020+1</f>
        <v>675</v>
      </c>
      <c r="F19024" s="197">
        <v>1</v>
      </c>
      <c r="G19024" s="203" t="s">
        <v>288</v>
      </c>
      <c r="H19024" s="325">
        <f>H19020+1</f>
        <v>642</v>
      </c>
      <c r="R19024" s="200"/>
    </row>
    <row r="19025" spans="1:18" ht="14.6" customHeight="1" x14ac:dyDescent="0.5">
      <c r="A19025" s="525" t="s">
        <v>1280</v>
      </c>
      <c r="B19025" s="202">
        <f t="shared" ref="B19025" si="27322">B19021+1</f>
        <v>1450</v>
      </c>
      <c r="C19025" s="407" t="str">
        <f t="shared" ref="C19025" si="27323">C19021</f>
        <v>Daniel 1290</v>
      </c>
      <c r="D19025" s="216" t="str">
        <f t="shared" ref="D19025" si="27324">D19021</f>
        <v>Exodus</v>
      </c>
      <c r="E19025" s="212" t="str">
        <f t="shared" ref="E19025" si="27325">E19021</f>
        <v>AD</v>
      </c>
      <c r="F19025" s="197">
        <v>2</v>
      </c>
      <c r="G19025" s="206" t="s">
        <v>604</v>
      </c>
      <c r="H19025" s="325"/>
      <c r="R19025" s="200"/>
    </row>
    <row r="19026" spans="1:18" ht="14.6" customHeight="1" x14ac:dyDescent="0.5">
      <c r="A19026" s="523">
        <f t="shared" ref="A19026" si="27326">A19022+1</f>
        <v>1428</v>
      </c>
      <c r="B19026" s="216" t="str">
        <f t="shared" ref="B19026:B19075" si="27327">B19022</f>
        <v>Olympiad</v>
      </c>
      <c r="C19026" s="408">
        <f t="shared" ref="C19026" si="27328">C19022+1</f>
        <v>1260</v>
      </c>
      <c r="D19026" s="217">
        <f t="shared" ref="D19026" si="27329">D19022+1</f>
        <v>2157</v>
      </c>
      <c r="E19026" s="212"/>
      <c r="F19026" s="197">
        <v>3</v>
      </c>
      <c r="G19026" s="208" t="s">
        <v>287</v>
      </c>
      <c r="H19026" s="367"/>
      <c r="R19026" s="200"/>
    </row>
    <row r="19027" spans="1:18" ht="14.6" customHeight="1" thickBot="1" x14ac:dyDescent="0.55000000000000004">
      <c r="A19027" s="526"/>
      <c r="B19027" s="217">
        <f t="shared" si="27327"/>
        <v>363</v>
      </c>
      <c r="C19027" s="406" t="str">
        <f t="shared" si="27307"/>
        <v>7 Times</v>
      </c>
      <c r="D19027" s="217" t="str">
        <f t="shared" ref="D19027" si="27330">INT((D19026-D$10559-1)/49+1)&amp;"/"&amp;MOD(INT((D19026-D$10559-1)/7),7)+1&amp;"/"&amp;MOD(D19026-D$10559-1,7)+1</f>
        <v>44/2/3</v>
      </c>
      <c r="E19027" s="214"/>
      <c r="F19027" s="197">
        <v>4</v>
      </c>
      <c r="G19027" s="209" t="s">
        <v>605</v>
      </c>
      <c r="H19027" s="324" t="str">
        <f>H19023</f>
        <v>Dn 2300</v>
      </c>
      <c r="R19027" s="200"/>
    </row>
    <row r="19028" spans="1:18" ht="14.6" customHeight="1" x14ac:dyDescent="0.5">
      <c r="A19028" s="524" t="s">
        <v>1279</v>
      </c>
      <c r="B19028" s="217" t="s">
        <v>1188</v>
      </c>
      <c r="C19028" s="407">
        <f t="shared" si="27233"/>
        <v>1279</v>
      </c>
      <c r="D19028" s="202" t="str">
        <f t="shared" ref="D19028" si="27331">IF(MOD(D19026-D$10559-1,49)=0,"Jub",IF(MOD(D19026-D$10559,7)=0,"Sab","Yr"))&amp;" "&amp;IF(MOD(D19026-D$10559-1,49)=0,INT(D19026-D$10559-1)/49,"")</f>
        <v xml:space="preserve">Yr </v>
      </c>
      <c r="E19028" s="201">
        <f t="shared" ref="E19028" si="27332">E19024+1</f>
        <v>676</v>
      </c>
      <c r="F19028" s="197">
        <v>1</v>
      </c>
      <c r="G19028" s="203" t="s">
        <v>288</v>
      </c>
      <c r="H19028" s="325">
        <f>H19024+1</f>
        <v>643</v>
      </c>
      <c r="R19028" s="200"/>
    </row>
    <row r="19029" spans="1:18" ht="14.6" customHeight="1" x14ac:dyDescent="0.5">
      <c r="A19029" s="525" t="s">
        <v>1280</v>
      </c>
      <c r="B19029" s="202">
        <f t="shared" ref="B19029" si="27333">B19025+1</f>
        <v>1451</v>
      </c>
      <c r="C19029" s="407" t="str">
        <f t="shared" ref="C19029" si="27334">C19025</f>
        <v>Daniel 1290</v>
      </c>
      <c r="D19029" s="216" t="str">
        <f t="shared" ref="D19029" si="27335">D19025</f>
        <v>Exodus</v>
      </c>
      <c r="E19029" s="212" t="str">
        <f t="shared" ref="E19029" si="27336">E19025</f>
        <v>AD</v>
      </c>
      <c r="F19029" s="197">
        <v>2</v>
      </c>
      <c r="G19029" s="206" t="s">
        <v>604</v>
      </c>
      <c r="H19029" s="325"/>
      <c r="R19029" s="200"/>
    </row>
    <row r="19030" spans="1:18" ht="14.6" customHeight="1" x14ac:dyDescent="0.5">
      <c r="A19030" s="523">
        <f t="shared" ref="A19030" si="27337">A19026+1</f>
        <v>1429</v>
      </c>
      <c r="B19030" s="216" t="str">
        <f t="shared" ref="B19030:B19079" si="27338">B19026</f>
        <v>Olympiad</v>
      </c>
      <c r="C19030" s="408">
        <f t="shared" ref="C19030" si="27339">C19026+1</f>
        <v>1261</v>
      </c>
      <c r="D19030" s="217">
        <f t="shared" ref="D19030" si="27340">D19026+1</f>
        <v>2158</v>
      </c>
      <c r="E19030" s="212"/>
      <c r="F19030" s="197">
        <v>3</v>
      </c>
      <c r="G19030" s="208" t="s">
        <v>287</v>
      </c>
      <c r="H19030" s="367"/>
      <c r="R19030" s="200"/>
    </row>
    <row r="19031" spans="1:18" ht="14.6" customHeight="1" thickBot="1" x14ac:dyDescent="0.55000000000000004">
      <c r="A19031" s="526"/>
      <c r="B19031" s="217">
        <f t="shared" si="27338"/>
        <v>363</v>
      </c>
      <c r="C19031" s="406" t="str">
        <f t="shared" si="27307"/>
        <v>7 Times</v>
      </c>
      <c r="D19031" s="217" t="str">
        <f t="shared" ref="D19031" si="27341">INT((D19030-D$10559-1)/49+1)&amp;"/"&amp;MOD(INT((D19030-D$10559-1)/7),7)+1&amp;"/"&amp;MOD(D19030-D$10559-1,7)+1</f>
        <v>44/2/4</v>
      </c>
      <c r="E19031" s="214"/>
      <c r="F19031" s="197">
        <v>4</v>
      </c>
      <c r="G19031" s="209" t="s">
        <v>605</v>
      </c>
      <c r="H19031" s="324" t="str">
        <f>H19027</f>
        <v>Dn 2300</v>
      </c>
      <c r="R19031" s="200"/>
    </row>
    <row r="19032" spans="1:18" ht="14.6" customHeight="1" x14ac:dyDescent="0.5">
      <c r="A19032" s="524" t="s">
        <v>1279</v>
      </c>
      <c r="B19032" s="217" t="s">
        <v>1189</v>
      </c>
      <c r="C19032" s="407">
        <f t="shared" si="27233"/>
        <v>1280</v>
      </c>
      <c r="D19032" s="202" t="str">
        <f t="shared" ref="D19032" si="27342">IF(MOD(D19030-D$10559-1,49)=0,"Jub",IF(MOD(D19030-D$10559,7)=0,"Sab","Yr"))&amp;" "&amp;IF(MOD(D19030-D$10559-1,49)=0,INT(D19030-D$10559-1)/49,"")</f>
        <v xml:space="preserve">Yr </v>
      </c>
      <c r="E19032" s="201">
        <f t="shared" ref="E19032" si="27343">E19028+1</f>
        <v>677</v>
      </c>
      <c r="F19032" s="197">
        <v>1</v>
      </c>
      <c r="G19032" s="203" t="s">
        <v>288</v>
      </c>
      <c r="H19032" s="325">
        <f>H19028+1</f>
        <v>644</v>
      </c>
      <c r="R19032" s="200"/>
    </row>
    <row r="19033" spans="1:18" ht="14.6" customHeight="1" x14ac:dyDescent="0.5">
      <c r="A19033" s="525" t="s">
        <v>1280</v>
      </c>
      <c r="B19033" s="202">
        <f t="shared" ref="B19033" si="27344">B19029+1</f>
        <v>1452</v>
      </c>
      <c r="C19033" s="407" t="str">
        <f t="shared" ref="C19033" si="27345">C19029</f>
        <v>Daniel 1290</v>
      </c>
      <c r="D19033" s="216" t="str">
        <f t="shared" ref="D19033" si="27346">D19029</f>
        <v>Exodus</v>
      </c>
      <c r="E19033" s="212" t="str">
        <f t="shared" ref="E19033" si="27347">E19029</f>
        <v>AD</v>
      </c>
      <c r="F19033" s="197">
        <v>2</v>
      </c>
      <c r="G19033" s="206" t="s">
        <v>604</v>
      </c>
      <c r="H19033" s="325"/>
      <c r="R19033" s="200"/>
    </row>
    <row r="19034" spans="1:18" ht="14.6" customHeight="1" x14ac:dyDescent="0.5">
      <c r="A19034" s="523">
        <f t="shared" ref="A19034" si="27348">A19030+1</f>
        <v>1430</v>
      </c>
      <c r="B19034" s="216" t="str">
        <f t="shared" ref="B19034" si="27349">B19030</f>
        <v>Olympiad</v>
      </c>
      <c r="C19034" s="408">
        <f t="shared" ref="C19034" si="27350">C19030+1</f>
        <v>1262</v>
      </c>
      <c r="D19034" s="217">
        <f t="shared" ref="D19034" si="27351">D19030+1</f>
        <v>2159</v>
      </c>
      <c r="E19034" s="212"/>
      <c r="F19034" s="197">
        <v>3</v>
      </c>
      <c r="G19034" s="208" t="s">
        <v>287</v>
      </c>
      <c r="H19034" s="367"/>
      <c r="R19034" s="200"/>
    </row>
    <row r="19035" spans="1:18" ht="14.6" customHeight="1" thickBot="1" x14ac:dyDescent="0.55000000000000004">
      <c r="A19035" s="526"/>
      <c r="B19035" s="217">
        <f t="shared" ref="B19035" si="27352">B19031+1</f>
        <v>364</v>
      </c>
      <c r="C19035" s="406" t="str">
        <f t="shared" si="27307"/>
        <v>7 Times</v>
      </c>
      <c r="D19035" s="217" t="str">
        <f t="shared" ref="D19035" si="27353">INT((D19034-D$10559-1)/49+1)&amp;"/"&amp;MOD(INT((D19034-D$10559-1)/7),7)+1&amp;"/"&amp;MOD(D19034-D$10559-1,7)+1</f>
        <v>44/2/5</v>
      </c>
      <c r="E19035" s="214"/>
      <c r="F19035" s="197">
        <v>4</v>
      </c>
      <c r="G19035" s="209" t="s">
        <v>605</v>
      </c>
      <c r="H19035" s="324" t="str">
        <f>H19031</f>
        <v>Dn 2300</v>
      </c>
      <c r="R19035" s="200"/>
    </row>
    <row r="19036" spans="1:18" ht="14.6" customHeight="1" x14ac:dyDescent="0.5">
      <c r="A19036" s="524" t="s">
        <v>1279</v>
      </c>
      <c r="B19036" s="217" t="s">
        <v>1186</v>
      </c>
      <c r="C19036" s="407">
        <f t="shared" si="27233"/>
        <v>1281</v>
      </c>
      <c r="D19036" s="202" t="str">
        <f t="shared" ref="D19036" si="27354">IF(MOD(D19034-D$10559-1,49)=0,"Jub",IF(MOD(D19034-D$10559,7)=0,"Sab","Yr"))&amp;" "&amp;IF(MOD(D19034-D$10559-1,49)=0,INT(D19034-D$10559-1)/49,"")</f>
        <v xml:space="preserve">Yr </v>
      </c>
      <c r="E19036" s="201">
        <f t="shared" ref="E19036" si="27355">E19032+1</f>
        <v>678</v>
      </c>
      <c r="F19036" s="197">
        <v>1</v>
      </c>
      <c r="G19036" s="203" t="s">
        <v>288</v>
      </c>
      <c r="H19036" s="325">
        <f>H19032+1</f>
        <v>645</v>
      </c>
      <c r="R19036" s="200"/>
    </row>
    <row r="19037" spans="1:18" ht="14.6" customHeight="1" x14ac:dyDescent="0.5">
      <c r="A19037" s="525" t="s">
        <v>1280</v>
      </c>
      <c r="B19037" s="202">
        <f t="shared" ref="B19037" si="27356">B19033+1</f>
        <v>1453</v>
      </c>
      <c r="C19037" s="407" t="str">
        <f t="shared" ref="C19037" si="27357">C19033</f>
        <v>Daniel 1290</v>
      </c>
      <c r="D19037" s="216" t="str">
        <f t="shared" ref="D19037" si="27358">D19033</f>
        <v>Exodus</v>
      </c>
      <c r="E19037" s="212" t="str">
        <f t="shared" ref="E19037" si="27359">E19033</f>
        <v>AD</v>
      </c>
      <c r="F19037" s="197">
        <v>2</v>
      </c>
      <c r="G19037" s="206" t="s">
        <v>604</v>
      </c>
      <c r="H19037" s="325"/>
      <c r="R19037" s="200"/>
    </row>
    <row r="19038" spans="1:18" ht="14.6" customHeight="1" x14ac:dyDescent="0.5">
      <c r="A19038" s="523">
        <f t="shared" ref="A19038" si="27360">A19034+1</f>
        <v>1431</v>
      </c>
      <c r="B19038" s="216" t="str">
        <f t="shared" si="27316"/>
        <v>Olympiad</v>
      </c>
      <c r="C19038" s="408">
        <f t="shared" ref="C19038" si="27361">C19034+1</f>
        <v>1263</v>
      </c>
      <c r="D19038" s="217">
        <f t="shared" ref="D19038" si="27362">D19034+1</f>
        <v>2160</v>
      </c>
      <c r="E19038" s="212"/>
      <c r="F19038" s="197">
        <v>3</v>
      </c>
      <c r="G19038" s="208" t="s">
        <v>287</v>
      </c>
      <c r="H19038" s="367"/>
      <c r="R19038" s="200"/>
    </row>
    <row r="19039" spans="1:18" ht="14.6" customHeight="1" thickBot="1" x14ac:dyDescent="0.55000000000000004">
      <c r="A19039" s="526"/>
      <c r="B19039" s="217">
        <f t="shared" si="27316"/>
        <v>364</v>
      </c>
      <c r="C19039" s="406" t="str">
        <f t="shared" si="27307"/>
        <v>7 Times</v>
      </c>
      <c r="D19039" s="217" t="str">
        <f t="shared" ref="D19039" si="27363">INT((D19038-D$10559-1)/49+1)&amp;"/"&amp;MOD(INT((D19038-D$10559-1)/7),7)+1&amp;"/"&amp;MOD(D19038-D$10559-1,7)+1</f>
        <v>44/2/6</v>
      </c>
      <c r="E19039" s="214"/>
      <c r="F19039" s="197">
        <v>4</v>
      </c>
      <c r="G19039" s="209" t="s">
        <v>605</v>
      </c>
      <c r="H19039" s="324" t="str">
        <f>H19035</f>
        <v>Dn 2300</v>
      </c>
      <c r="R19039" s="200"/>
    </row>
    <row r="19040" spans="1:18" ht="14.6" customHeight="1" x14ac:dyDescent="0.5">
      <c r="A19040" s="524" t="s">
        <v>1279</v>
      </c>
      <c r="B19040" s="217" t="s">
        <v>1187</v>
      </c>
      <c r="C19040" s="407">
        <f t="shared" si="27233"/>
        <v>1282</v>
      </c>
      <c r="D19040" s="202" t="str">
        <f t="shared" ref="D19040" si="27364">IF(MOD(D19038-D$10559-1,49)=0,"Jub",IF(MOD(D19038-D$10559,7)=0,"Sab","Yr"))&amp;" "&amp;IF(MOD(D19038-D$10559-1,49)=0,INT(D19038-D$10559-1)/49,"")</f>
        <v xml:space="preserve">Yr </v>
      </c>
      <c r="E19040" s="201">
        <f t="shared" ref="E19040" si="27365">E19036+1</f>
        <v>679</v>
      </c>
      <c r="F19040" s="197">
        <v>1</v>
      </c>
      <c r="G19040" s="203" t="s">
        <v>288</v>
      </c>
      <c r="H19040" s="325">
        <f>H19036+1</f>
        <v>646</v>
      </c>
      <c r="R19040" s="200"/>
    </row>
    <row r="19041" spans="1:18" ht="14.6" customHeight="1" x14ac:dyDescent="0.5">
      <c r="A19041" s="525" t="s">
        <v>1280</v>
      </c>
      <c r="B19041" s="202">
        <f t="shared" ref="B19041" si="27366">B19037+1</f>
        <v>1454</v>
      </c>
      <c r="C19041" s="407" t="str">
        <f t="shared" ref="C19041" si="27367">C19037</f>
        <v>Daniel 1290</v>
      </c>
      <c r="D19041" s="216" t="str">
        <f t="shared" ref="D19041" si="27368">D19037</f>
        <v>Exodus</v>
      </c>
      <c r="E19041" s="212" t="str">
        <f t="shared" ref="E19041" si="27369">E19037</f>
        <v>AD</v>
      </c>
      <c r="F19041" s="197">
        <v>2</v>
      </c>
      <c r="G19041" s="206" t="s">
        <v>604</v>
      </c>
      <c r="H19041" s="325"/>
      <c r="R19041" s="200"/>
    </row>
    <row r="19042" spans="1:18" ht="14.6" customHeight="1" x14ac:dyDescent="0.5">
      <c r="A19042" s="523">
        <f t="shared" ref="A19042" si="27370">A19038+1</f>
        <v>1432</v>
      </c>
      <c r="B19042" s="216" t="str">
        <f t="shared" si="27327"/>
        <v>Olympiad</v>
      </c>
      <c r="C19042" s="408">
        <f t="shared" ref="C19042" si="27371">C19038+1</f>
        <v>1264</v>
      </c>
      <c r="D19042" s="217">
        <f t="shared" ref="D19042" si="27372">D19038+1</f>
        <v>2161</v>
      </c>
      <c r="E19042" s="212"/>
      <c r="F19042" s="197">
        <v>3</v>
      </c>
      <c r="G19042" s="208" t="s">
        <v>287</v>
      </c>
      <c r="H19042" s="367"/>
      <c r="R19042" s="200"/>
    </row>
    <row r="19043" spans="1:18" ht="14.6" customHeight="1" thickBot="1" x14ac:dyDescent="0.55000000000000004">
      <c r="A19043" s="526"/>
      <c r="B19043" s="217">
        <f t="shared" si="27327"/>
        <v>364</v>
      </c>
      <c r="C19043" s="406" t="str">
        <f t="shared" si="27307"/>
        <v>7 Times</v>
      </c>
      <c r="D19043" s="359" t="str">
        <f t="shared" ref="D19043" si="27373">INT((D19042-D$10559-1)/49+1)&amp;"/"&amp;MOD(INT((D19042-D$10559-1)/7),7)+1&amp;"/"&amp;MOD(D19042-D$10559-1,7)+1</f>
        <v>44/2/7</v>
      </c>
      <c r="E19043" s="214"/>
      <c r="F19043" s="197">
        <v>4</v>
      </c>
      <c r="G19043" s="209" t="s">
        <v>605</v>
      </c>
      <c r="H19043" s="324" t="str">
        <f>H19039</f>
        <v>Dn 2300</v>
      </c>
      <c r="R19043" s="200"/>
    </row>
    <row r="19044" spans="1:18" ht="14.6" customHeight="1" x14ac:dyDescent="0.5">
      <c r="A19044" s="524" t="s">
        <v>1279</v>
      </c>
      <c r="B19044" s="217" t="s">
        <v>1188</v>
      </c>
      <c r="C19044" s="407">
        <f t="shared" si="27233"/>
        <v>1283</v>
      </c>
      <c r="D19044" s="360" t="str">
        <f t="shared" ref="D19044" si="27374">IF(MOD(D19042-D$10559-1,49)=0,"Jub",IF(MOD(D19042-D$10559,7)=0,"Sab","Yr"))&amp;" "&amp;IF(MOD(D19042-D$10559-1,49)=0,INT(D19042-D$10559-1)/49,"")</f>
        <v xml:space="preserve">Sab </v>
      </c>
      <c r="E19044" s="201">
        <f t="shared" ref="E19044" si="27375">E19040+1</f>
        <v>680</v>
      </c>
      <c r="F19044" s="197">
        <v>1</v>
      </c>
      <c r="G19044" s="203" t="s">
        <v>288</v>
      </c>
      <c r="H19044" s="325">
        <f>H19040+1</f>
        <v>647</v>
      </c>
      <c r="R19044" s="200"/>
    </row>
    <row r="19045" spans="1:18" ht="14.6" customHeight="1" x14ac:dyDescent="0.5">
      <c r="A19045" s="525" t="s">
        <v>1280</v>
      </c>
      <c r="B19045" s="202">
        <f t="shared" ref="B19045" si="27376">B19041+1</f>
        <v>1455</v>
      </c>
      <c r="C19045" s="407" t="str">
        <f t="shared" ref="C19045" si="27377">C19041</f>
        <v>Daniel 1290</v>
      </c>
      <c r="D19045" s="361" t="str">
        <f t="shared" ref="D19045" si="27378">D19041</f>
        <v>Exodus</v>
      </c>
      <c r="E19045" s="212" t="str">
        <f t="shared" ref="E19045" si="27379">E19041</f>
        <v>AD</v>
      </c>
      <c r="F19045" s="197">
        <v>2</v>
      </c>
      <c r="G19045" s="206" t="s">
        <v>604</v>
      </c>
      <c r="H19045" s="325"/>
      <c r="R19045" s="200"/>
    </row>
    <row r="19046" spans="1:18" ht="14.6" customHeight="1" x14ac:dyDescent="0.5">
      <c r="A19046" s="523">
        <f t="shared" ref="A19046" si="27380">A19042+1</f>
        <v>1433</v>
      </c>
      <c r="B19046" s="216" t="str">
        <f t="shared" si="27338"/>
        <v>Olympiad</v>
      </c>
      <c r="C19046" s="408">
        <f t="shared" ref="C19046" si="27381">C19042+1</f>
        <v>1265</v>
      </c>
      <c r="D19046" s="359">
        <f t="shared" ref="D19046" si="27382">D19042+1</f>
        <v>2162</v>
      </c>
      <c r="E19046" s="212"/>
      <c r="F19046" s="197">
        <v>3</v>
      </c>
      <c r="G19046" s="208" t="s">
        <v>287</v>
      </c>
      <c r="H19046" s="367"/>
      <c r="R19046" s="200"/>
    </row>
    <row r="19047" spans="1:18" ht="14.6" customHeight="1" thickBot="1" x14ac:dyDescent="0.55000000000000004">
      <c r="A19047" s="526"/>
      <c r="B19047" s="217">
        <f t="shared" si="27338"/>
        <v>364</v>
      </c>
      <c r="C19047" s="406" t="str">
        <f t="shared" si="27307"/>
        <v>7 Times</v>
      </c>
      <c r="D19047" s="217" t="str">
        <f t="shared" ref="D19047" si="27383">INT((D19046-D$10559-1)/49+1)&amp;"/"&amp;MOD(INT((D19046-D$10559-1)/7),7)+1&amp;"/"&amp;MOD(D19046-D$10559-1,7)+1</f>
        <v>44/3/1</v>
      </c>
      <c r="E19047" s="214"/>
      <c r="F19047" s="197">
        <v>4</v>
      </c>
      <c r="G19047" s="209" t="s">
        <v>605</v>
      </c>
      <c r="H19047" s="324" t="str">
        <f>H19043</f>
        <v>Dn 2300</v>
      </c>
      <c r="R19047" s="200"/>
    </row>
    <row r="19048" spans="1:18" ht="14.6" customHeight="1" x14ac:dyDescent="0.5">
      <c r="A19048" s="524" t="s">
        <v>1279</v>
      </c>
      <c r="B19048" s="217" t="s">
        <v>1189</v>
      </c>
      <c r="C19048" s="407">
        <f t="shared" si="27233"/>
        <v>1284</v>
      </c>
      <c r="D19048" s="202" t="str">
        <f t="shared" ref="D19048" si="27384">IF(MOD(D19046-D$10559-1,49)=0,"Jub",IF(MOD(D19046-D$10559,7)=0,"Sab","Yr"))&amp;" "&amp;IF(MOD(D19046-D$10559-1,49)=0,INT(D19046-D$10559-1)/49,"")</f>
        <v xml:space="preserve">Yr </v>
      </c>
      <c r="E19048" s="201">
        <f t="shared" ref="E19048" si="27385">E19044+1</f>
        <v>681</v>
      </c>
      <c r="F19048" s="197">
        <v>1</v>
      </c>
      <c r="G19048" s="203" t="s">
        <v>288</v>
      </c>
      <c r="H19048" s="325">
        <f>H19044+1</f>
        <v>648</v>
      </c>
      <c r="R19048" s="200"/>
    </row>
    <row r="19049" spans="1:18" ht="14.6" customHeight="1" x14ac:dyDescent="0.5">
      <c r="A19049" s="525" t="s">
        <v>1280</v>
      </c>
      <c r="B19049" s="202">
        <f t="shared" ref="B19049" si="27386">B19045+1</f>
        <v>1456</v>
      </c>
      <c r="C19049" s="407" t="str">
        <f t="shared" ref="C19049" si="27387">C19045</f>
        <v>Daniel 1290</v>
      </c>
      <c r="D19049" s="216" t="str">
        <f t="shared" ref="D19049" si="27388">D19045</f>
        <v>Exodus</v>
      </c>
      <c r="E19049" s="212" t="str">
        <f t="shared" ref="E19049" si="27389">E19045</f>
        <v>AD</v>
      </c>
      <c r="F19049" s="197">
        <v>2</v>
      </c>
      <c r="G19049" s="206" t="s">
        <v>604</v>
      </c>
      <c r="H19049" s="325"/>
      <c r="R19049" s="200"/>
    </row>
    <row r="19050" spans="1:18" ht="14.6" customHeight="1" x14ac:dyDescent="0.5">
      <c r="A19050" s="523">
        <f t="shared" ref="A19050" si="27390">A19046+1</f>
        <v>1434</v>
      </c>
      <c r="B19050" s="216" t="str">
        <f t="shared" ref="B19050" si="27391">B19046</f>
        <v>Olympiad</v>
      </c>
      <c r="C19050" s="408">
        <f t="shared" ref="C19050" si="27392">C19046+1</f>
        <v>1266</v>
      </c>
      <c r="D19050" s="217">
        <f t="shared" ref="D19050" si="27393">D19046+1</f>
        <v>2163</v>
      </c>
      <c r="E19050" s="212"/>
      <c r="F19050" s="197">
        <v>3</v>
      </c>
      <c r="G19050" s="208" t="s">
        <v>287</v>
      </c>
      <c r="H19050" s="367"/>
      <c r="R19050" s="200"/>
    </row>
    <row r="19051" spans="1:18" ht="14.6" customHeight="1" thickBot="1" x14ac:dyDescent="0.55000000000000004">
      <c r="A19051" s="526"/>
      <c r="B19051" s="217">
        <f t="shared" ref="B19051" si="27394">B19047+1</f>
        <v>365</v>
      </c>
      <c r="C19051" s="406" t="str">
        <f t="shared" si="27307"/>
        <v>7 Times</v>
      </c>
      <c r="D19051" s="217" t="str">
        <f t="shared" ref="D19051" si="27395">INT((D19050-D$10559-1)/49+1)&amp;"/"&amp;MOD(INT((D19050-D$10559-1)/7),7)+1&amp;"/"&amp;MOD(D19050-D$10559-1,7)+1</f>
        <v>44/3/2</v>
      </c>
      <c r="E19051" s="214"/>
      <c r="F19051" s="197">
        <v>4</v>
      </c>
      <c r="G19051" s="209" t="s">
        <v>605</v>
      </c>
      <c r="H19051" s="324" t="str">
        <f>H19047</f>
        <v>Dn 2300</v>
      </c>
      <c r="R19051" s="200"/>
    </row>
    <row r="19052" spans="1:18" ht="14.6" customHeight="1" x14ac:dyDescent="0.5">
      <c r="A19052" s="524" t="s">
        <v>1279</v>
      </c>
      <c r="B19052" s="217" t="s">
        <v>1186</v>
      </c>
      <c r="C19052" s="407">
        <f t="shared" si="27233"/>
        <v>1285</v>
      </c>
      <c r="D19052" s="202" t="str">
        <f t="shared" ref="D19052" si="27396">IF(MOD(D19050-D$10559-1,49)=0,"Jub",IF(MOD(D19050-D$10559,7)=0,"Sab","Yr"))&amp;" "&amp;IF(MOD(D19050-D$10559-1,49)=0,INT(D19050-D$10559-1)/49,"")</f>
        <v xml:space="preserve">Yr </v>
      </c>
      <c r="E19052" s="201">
        <f t="shared" ref="E19052" si="27397">E19048+1</f>
        <v>682</v>
      </c>
      <c r="F19052" s="197">
        <v>1</v>
      </c>
      <c r="G19052" s="203" t="s">
        <v>288</v>
      </c>
      <c r="H19052" s="325">
        <f>H19048+1</f>
        <v>649</v>
      </c>
      <c r="R19052" s="200"/>
    </row>
    <row r="19053" spans="1:18" ht="14.6" customHeight="1" x14ac:dyDescent="0.5">
      <c r="A19053" s="525" t="s">
        <v>1280</v>
      </c>
      <c r="B19053" s="202">
        <f t="shared" ref="B19053" si="27398">B19049+1</f>
        <v>1457</v>
      </c>
      <c r="C19053" s="407" t="str">
        <f t="shared" ref="C19053" si="27399">C19049</f>
        <v>Daniel 1290</v>
      </c>
      <c r="D19053" s="216" t="str">
        <f t="shared" ref="D19053" si="27400">D19049</f>
        <v>Exodus</v>
      </c>
      <c r="E19053" s="212" t="str">
        <f t="shared" ref="E19053" si="27401">E19049</f>
        <v>AD</v>
      </c>
      <c r="F19053" s="197">
        <v>2</v>
      </c>
      <c r="G19053" s="206" t="s">
        <v>604</v>
      </c>
      <c r="H19053" s="325"/>
      <c r="R19053" s="200"/>
    </row>
    <row r="19054" spans="1:18" ht="14.6" customHeight="1" x14ac:dyDescent="0.5">
      <c r="A19054" s="523">
        <f t="shared" ref="A19054" si="27402">A19050+1</f>
        <v>1435</v>
      </c>
      <c r="B19054" s="216" t="str">
        <f t="shared" si="27316"/>
        <v>Olympiad</v>
      </c>
      <c r="C19054" s="408">
        <f t="shared" ref="C19054" si="27403">C19050+1</f>
        <v>1267</v>
      </c>
      <c r="D19054" s="217">
        <f t="shared" ref="D19054" si="27404">D19050+1</f>
        <v>2164</v>
      </c>
      <c r="E19054" s="212"/>
      <c r="F19054" s="197">
        <v>3</v>
      </c>
      <c r="G19054" s="208" t="s">
        <v>287</v>
      </c>
      <c r="H19054" s="367"/>
      <c r="R19054" s="200"/>
    </row>
    <row r="19055" spans="1:18" ht="14.6" customHeight="1" thickBot="1" x14ac:dyDescent="0.55000000000000004">
      <c r="A19055" s="526"/>
      <c r="B19055" s="217">
        <f t="shared" si="27316"/>
        <v>365</v>
      </c>
      <c r="C19055" s="406" t="str">
        <f t="shared" si="27307"/>
        <v>7 Times</v>
      </c>
      <c r="D19055" s="217" t="str">
        <f t="shared" ref="D19055" si="27405">INT((D19054-D$10559-1)/49+1)&amp;"/"&amp;MOD(INT((D19054-D$10559-1)/7),7)+1&amp;"/"&amp;MOD(D19054-D$10559-1,7)+1</f>
        <v>44/3/3</v>
      </c>
      <c r="E19055" s="214"/>
      <c r="F19055" s="197">
        <v>4</v>
      </c>
      <c r="G19055" s="209" t="s">
        <v>605</v>
      </c>
      <c r="H19055" s="324" t="str">
        <f>H19051</f>
        <v>Dn 2300</v>
      </c>
      <c r="R19055" s="200"/>
    </row>
    <row r="19056" spans="1:18" ht="14.6" customHeight="1" x14ac:dyDescent="0.5">
      <c r="A19056" s="524" t="s">
        <v>1279</v>
      </c>
      <c r="B19056" s="217" t="s">
        <v>1187</v>
      </c>
      <c r="C19056" s="407">
        <f t="shared" ref="C19056:C19116" si="27406">C19052+1</f>
        <v>1286</v>
      </c>
      <c r="D19056" s="202" t="str">
        <f t="shared" ref="D19056" si="27407">IF(MOD(D19054-D$10559-1,49)=0,"Jub",IF(MOD(D19054-D$10559,7)=0,"Sab","Yr"))&amp;" "&amp;IF(MOD(D19054-D$10559-1,49)=0,INT(D19054-D$10559-1)/49,"")</f>
        <v xml:space="preserve">Yr </v>
      </c>
      <c r="E19056" s="201">
        <f t="shared" ref="E19056" si="27408">E19052+1</f>
        <v>683</v>
      </c>
      <c r="F19056" s="197">
        <v>1</v>
      </c>
      <c r="G19056" s="203" t="s">
        <v>288</v>
      </c>
      <c r="H19056" s="325">
        <f>H19052+1</f>
        <v>650</v>
      </c>
      <c r="R19056" s="200"/>
    </row>
    <row r="19057" spans="1:18" ht="14.6" customHeight="1" x14ac:dyDescent="0.5">
      <c r="A19057" s="525" t="s">
        <v>1280</v>
      </c>
      <c r="B19057" s="202">
        <f t="shared" ref="B19057" si="27409">B19053+1</f>
        <v>1458</v>
      </c>
      <c r="C19057" s="407" t="str">
        <f t="shared" ref="C19057" si="27410">C19053</f>
        <v>Daniel 1290</v>
      </c>
      <c r="D19057" s="216" t="str">
        <f t="shared" ref="D19057" si="27411">D19053</f>
        <v>Exodus</v>
      </c>
      <c r="E19057" s="212" t="str">
        <f t="shared" ref="E19057" si="27412">E19053</f>
        <v>AD</v>
      </c>
      <c r="F19057" s="197">
        <v>2</v>
      </c>
      <c r="G19057" s="206" t="s">
        <v>604</v>
      </c>
      <c r="H19057" s="325"/>
      <c r="R19057" s="200"/>
    </row>
    <row r="19058" spans="1:18" ht="14.6" customHeight="1" x14ac:dyDescent="0.5">
      <c r="A19058" s="523">
        <f t="shared" ref="A19058" si="27413">A19054+1</f>
        <v>1436</v>
      </c>
      <c r="B19058" s="216" t="str">
        <f t="shared" si="27327"/>
        <v>Olympiad</v>
      </c>
      <c r="C19058" s="408">
        <f t="shared" ref="C19058" si="27414">C19054+1</f>
        <v>1268</v>
      </c>
      <c r="D19058" s="217">
        <f t="shared" ref="D19058" si="27415">D19054+1</f>
        <v>2165</v>
      </c>
      <c r="E19058" s="212"/>
      <c r="F19058" s="197">
        <v>3</v>
      </c>
      <c r="G19058" s="208" t="s">
        <v>287</v>
      </c>
      <c r="H19058" s="367"/>
      <c r="R19058" s="200"/>
    </row>
    <row r="19059" spans="1:18" ht="14.6" customHeight="1" thickBot="1" x14ac:dyDescent="0.55000000000000004">
      <c r="A19059" s="526"/>
      <c r="B19059" s="217">
        <f t="shared" si="27327"/>
        <v>365</v>
      </c>
      <c r="C19059" s="406" t="str">
        <f t="shared" si="27307"/>
        <v>7 Times</v>
      </c>
      <c r="D19059" s="217" t="str">
        <f t="shared" ref="D19059" si="27416">INT((D19058-D$10559-1)/49+1)&amp;"/"&amp;MOD(INT((D19058-D$10559-1)/7),7)+1&amp;"/"&amp;MOD(D19058-D$10559-1,7)+1</f>
        <v>44/3/4</v>
      </c>
      <c r="E19059" s="214"/>
      <c r="F19059" s="197">
        <v>4</v>
      </c>
      <c r="G19059" s="209" t="s">
        <v>605</v>
      </c>
      <c r="H19059" s="324" t="str">
        <f>H19055</f>
        <v>Dn 2300</v>
      </c>
      <c r="R19059" s="200"/>
    </row>
    <row r="19060" spans="1:18" ht="14.6" customHeight="1" x14ac:dyDescent="0.5">
      <c r="A19060" s="524" t="s">
        <v>1279</v>
      </c>
      <c r="B19060" s="217" t="s">
        <v>1188</v>
      </c>
      <c r="C19060" s="407">
        <f t="shared" si="27406"/>
        <v>1287</v>
      </c>
      <c r="D19060" s="202" t="str">
        <f t="shared" ref="D19060" si="27417">IF(MOD(D19058-D$10559-1,49)=0,"Jub",IF(MOD(D19058-D$10559,7)=0,"Sab","Yr"))&amp;" "&amp;IF(MOD(D19058-D$10559-1,49)=0,INT(D19058-D$10559-1)/49,"")</f>
        <v xml:space="preserve">Yr </v>
      </c>
      <c r="E19060" s="201">
        <f t="shared" ref="E19060" si="27418">E19056+1</f>
        <v>684</v>
      </c>
      <c r="F19060" s="197">
        <v>1</v>
      </c>
      <c r="G19060" s="203" t="s">
        <v>288</v>
      </c>
      <c r="H19060" s="325">
        <f>H19056+1</f>
        <v>651</v>
      </c>
      <c r="R19060" s="200"/>
    </row>
    <row r="19061" spans="1:18" ht="14.6" customHeight="1" x14ac:dyDescent="0.5">
      <c r="A19061" s="525" t="s">
        <v>1280</v>
      </c>
      <c r="B19061" s="202">
        <f t="shared" ref="B19061" si="27419">B19057+1</f>
        <v>1459</v>
      </c>
      <c r="C19061" s="407" t="str">
        <f t="shared" ref="C19061" si="27420">C19057</f>
        <v>Daniel 1290</v>
      </c>
      <c r="D19061" s="216" t="str">
        <f t="shared" ref="D19061" si="27421">D19057</f>
        <v>Exodus</v>
      </c>
      <c r="E19061" s="212" t="str">
        <f t="shared" ref="E19061" si="27422">E19057</f>
        <v>AD</v>
      </c>
      <c r="F19061" s="197">
        <v>2</v>
      </c>
      <c r="G19061" s="206" t="s">
        <v>604</v>
      </c>
      <c r="H19061" s="325"/>
      <c r="R19061" s="200"/>
    </row>
    <row r="19062" spans="1:18" ht="14.6" customHeight="1" x14ac:dyDescent="0.5">
      <c r="A19062" s="523">
        <f t="shared" ref="A19062" si="27423">A19058+1</f>
        <v>1437</v>
      </c>
      <c r="B19062" s="216" t="str">
        <f t="shared" si="27338"/>
        <v>Olympiad</v>
      </c>
      <c r="C19062" s="408">
        <f t="shared" ref="C19062" si="27424">C19058+1</f>
        <v>1269</v>
      </c>
      <c r="D19062" s="217">
        <f t="shared" ref="D19062" si="27425">D19058+1</f>
        <v>2166</v>
      </c>
      <c r="E19062" s="212"/>
      <c r="F19062" s="197">
        <v>3</v>
      </c>
      <c r="G19062" s="208" t="s">
        <v>287</v>
      </c>
      <c r="H19062" s="367"/>
      <c r="R19062" s="200"/>
    </row>
    <row r="19063" spans="1:18" ht="14.6" customHeight="1" thickBot="1" x14ac:dyDescent="0.55000000000000004">
      <c r="A19063" s="526"/>
      <c r="B19063" s="217">
        <f t="shared" si="27338"/>
        <v>365</v>
      </c>
      <c r="C19063" s="406" t="str">
        <f t="shared" si="27307"/>
        <v>7 Times</v>
      </c>
      <c r="D19063" s="217" t="str">
        <f t="shared" ref="D19063" si="27426">INT((D19062-D$10559-1)/49+1)&amp;"/"&amp;MOD(INT((D19062-D$10559-1)/7),7)+1&amp;"/"&amp;MOD(D19062-D$10559-1,7)+1</f>
        <v>44/3/5</v>
      </c>
      <c r="E19063" s="214"/>
      <c r="F19063" s="197">
        <v>4</v>
      </c>
      <c r="G19063" s="209" t="s">
        <v>605</v>
      </c>
      <c r="H19063" s="324" t="str">
        <f>H19059</f>
        <v>Dn 2300</v>
      </c>
      <c r="R19063" s="200"/>
    </row>
    <row r="19064" spans="1:18" ht="14.6" customHeight="1" x14ac:dyDescent="0.5">
      <c r="A19064" s="524" t="s">
        <v>1279</v>
      </c>
      <c r="B19064" s="217" t="s">
        <v>1189</v>
      </c>
      <c r="C19064" s="407">
        <f t="shared" si="27406"/>
        <v>1288</v>
      </c>
      <c r="D19064" s="202" t="str">
        <f t="shared" ref="D19064" si="27427">IF(MOD(D19062-D$10559-1,49)=0,"Jub",IF(MOD(D19062-D$10559,7)=0,"Sab","Yr"))&amp;" "&amp;IF(MOD(D19062-D$10559-1,49)=0,INT(D19062-D$10559-1)/49,"")</f>
        <v xml:space="preserve">Yr </v>
      </c>
      <c r="E19064" s="201">
        <f t="shared" ref="E19064" si="27428">E19060+1</f>
        <v>685</v>
      </c>
      <c r="F19064" s="197">
        <v>1</v>
      </c>
      <c r="G19064" s="203" t="s">
        <v>288</v>
      </c>
      <c r="H19064" s="325">
        <f>H19060+1</f>
        <v>652</v>
      </c>
      <c r="R19064" s="200"/>
    </row>
    <row r="19065" spans="1:18" ht="14.6" customHeight="1" x14ac:dyDescent="0.5">
      <c r="A19065" s="525" t="s">
        <v>1280</v>
      </c>
      <c r="B19065" s="202">
        <f t="shared" ref="B19065" si="27429">B19061+1</f>
        <v>1460</v>
      </c>
      <c r="C19065" s="407" t="str">
        <f t="shared" ref="C19065" si="27430">C19061</f>
        <v>Daniel 1290</v>
      </c>
      <c r="D19065" s="216" t="str">
        <f t="shared" ref="D19065" si="27431">D19061</f>
        <v>Exodus</v>
      </c>
      <c r="E19065" s="212" t="str">
        <f t="shared" ref="E19065" si="27432">E19061</f>
        <v>AD</v>
      </c>
      <c r="F19065" s="197">
        <v>2</v>
      </c>
      <c r="G19065" s="206" t="s">
        <v>604</v>
      </c>
      <c r="H19065" s="325"/>
      <c r="R19065" s="200"/>
    </row>
    <row r="19066" spans="1:18" ht="14.6" customHeight="1" x14ac:dyDescent="0.5">
      <c r="A19066" s="523">
        <f t="shared" ref="A19066" si="27433">A19062+1</f>
        <v>1438</v>
      </c>
      <c r="B19066" s="216" t="str">
        <f t="shared" ref="B19066" si="27434">B19062</f>
        <v>Olympiad</v>
      </c>
      <c r="C19066" s="408">
        <f t="shared" ref="C19066" si="27435">C19062+1</f>
        <v>1270</v>
      </c>
      <c r="D19066" s="217">
        <f t="shared" ref="D19066" si="27436">D19062+1</f>
        <v>2167</v>
      </c>
      <c r="E19066" s="212"/>
      <c r="F19066" s="197">
        <v>3</v>
      </c>
      <c r="G19066" s="208" t="s">
        <v>287</v>
      </c>
      <c r="H19066" s="367"/>
      <c r="R19066" s="200"/>
    </row>
    <row r="19067" spans="1:18" ht="14.6" customHeight="1" thickBot="1" x14ac:dyDescent="0.55000000000000004">
      <c r="A19067" s="526"/>
      <c r="B19067" s="217">
        <f t="shared" ref="B19067" si="27437">B19063+1</f>
        <v>366</v>
      </c>
      <c r="C19067" s="406" t="str">
        <f t="shared" si="27307"/>
        <v>7 Times</v>
      </c>
      <c r="D19067" s="217" t="str">
        <f t="shared" ref="D19067" si="27438">INT((D19066-D$10559-1)/49+1)&amp;"/"&amp;MOD(INT((D19066-D$10559-1)/7),7)+1&amp;"/"&amp;MOD(D19066-D$10559-1,7)+1</f>
        <v>44/3/6</v>
      </c>
      <c r="E19067" s="214"/>
      <c r="F19067" s="197">
        <v>4</v>
      </c>
      <c r="G19067" s="209" t="s">
        <v>605</v>
      </c>
      <c r="H19067" s="324" t="str">
        <f>H19063</f>
        <v>Dn 2300</v>
      </c>
      <c r="R19067" s="200"/>
    </row>
    <row r="19068" spans="1:18" ht="14.6" customHeight="1" x14ac:dyDescent="0.5">
      <c r="A19068" s="524" t="s">
        <v>1279</v>
      </c>
      <c r="B19068" s="217" t="s">
        <v>1186</v>
      </c>
      <c r="C19068" s="407">
        <f t="shared" si="27406"/>
        <v>1289</v>
      </c>
      <c r="D19068" s="202" t="str">
        <f t="shared" ref="D19068" si="27439">IF(MOD(D19066-D$10559-1,49)=0,"Jub",IF(MOD(D19066-D$10559,7)=0,"Sab","Yr"))&amp;" "&amp;IF(MOD(D19066-D$10559-1,49)=0,INT(D19066-D$10559-1)/49,"")</f>
        <v xml:space="preserve">Yr </v>
      </c>
      <c r="E19068" s="201">
        <f t="shared" ref="E19068" si="27440">E19064+1</f>
        <v>686</v>
      </c>
      <c r="F19068" s="197">
        <v>1</v>
      </c>
      <c r="G19068" s="203" t="s">
        <v>288</v>
      </c>
      <c r="H19068" s="325">
        <f>H19064+1</f>
        <v>653</v>
      </c>
      <c r="R19068" s="200"/>
    </row>
    <row r="19069" spans="1:18" ht="14.6" customHeight="1" x14ac:dyDescent="0.5">
      <c r="A19069" s="525" t="s">
        <v>1280</v>
      </c>
      <c r="B19069" s="202">
        <f t="shared" ref="B19069" si="27441">B19065+1</f>
        <v>1461</v>
      </c>
      <c r="C19069" s="407" t="str">
        <f t="shared" ref="C19069" si="27442">C19065</f>
        <v>Daniel 1290</v>
      </c>
      <c r="D19069" s="216" t="str">
        <f t="shared" ref="D19069" si="27443">D19065</f>
        <v>Exodus</v>
      </c>
      <c r="E19069" s="212" t="str">
        <f t="shared" ref="E19069" si="27444">E19065</f>
        <v>AD</v>
      </c>
      <c r="F19069" s="197">
        <v>2</v>
      </c>
      <c r="G19069" s="206" t="s">
        <v>604</v>
      </c>
      <c r="H19069" s="325"/>
      <c r="R19069" s="200"/>
    </row>
    <row r="19070" spans="1:18" ht="14.6" customHeight="1" x14ac:dyDescent="0.5">
      <c r="A19070" s="523">
        <f t="shared" ref="A19070" si="27445">A19066+1</f>
        <v>1439</v>
      </c>
      <c r="B19070" s="216" t="str">
        <f t="shared" si="27316"/>
        <v>Olympiad</v>
      </c>
      <c r="C19070" s="408">
        <f t="shared" ref="C19070" si="27446">C19066+1</f>
        <v>1271</v>
      </c>
      <c r="D19070" s="217">
        <f t="shared" ref="D19070" si="27447">D19066+1</f>
        <v>2168</v>
      </c>
      <c r="E19070" s="212"/>
      <c r="F19070" s="197">
        <v>3</v>
      </c>
      <c r="G19070" s="208" t="s">
        <v>287</v>
      </c>
      <c r="H19070" s="367"/>
      <c r="R19070" s="200"/>
    </row>
    <row r="19071" spans="1:18" ht="14.6" customHeight="1" thickBot="1" x14ac:dyDescent="0.55000000000000004">
      <c r="A19071" s="526"/>
      <c r="B19071" s="217">
        <f t="shared" si="27316"/>
        <v>366</v>
      </c>
      <c r="C19071" s="406" t="str">
        <f t="shared" si="27307"/>
        <v>7 Times</v>
      </c>
      <c r="D19071" s="359" t="str">
        <f t="shared" ref="D19071" si="27448">INT((D19070-D$10559-1)/49+1)&amp;"/"&amp;MOD(INT((D19070-D$10559-1)/7),7)+1&amp;"/"&amp;MOD(D19070-D$10559-1,7)+1</f>
        <v>44/3/7</v>
      </c>
      <c r="E19071" s="512"/>
      <c r="F19071" s="513">
        <v>4</v>
      </c>
      <c r="G19071" s="514" t="s">
        <v>605</v>
      </c>
      <c r="H19071" s="324" t="str">
        <f>H19067</f>
        <v>Dn 2300</v>
      </c>
      <c r="R19071" s="200"/>
    </row>
    <row r="19072" spans="1:18" ht="14.6" customHeight="1" x14ac:dyDescent="0.5">
      <c r="A19072" s="524" t="s">
        <v>1279</v>
      </c>
      <c r="B19072" s="217" t="s">
        <v>1187</v>
      </c>
      <c r="C19072" s="407">
        <f t="shared" si="27406"/>
        <v>1290</v>
      </c>
      <c r="D19072" s="360" t="str">
        <f t="shared" ref="D19072" si="27449">IF(MOD(D19070-D$10559-1,49)=0,"Jub",IF(MOD(D19070-D$10559,7)=0,"Sab","Yr"))&amp;" "&amp;IF(MOD(D19070-D$10559-1,49)=0,INT(D19070-D$10559-1)/49,"")</f>
        <v xml:space="preserve">Sab </v>
      </c>
      <c r="E19072" s="516">
        <f t="shared" ref="E19072" si="27450">E19068+1</f>
        <v>687</v>
      </c>
      <c r="F19072" s="513">
        <v>1</v>
      </c>
      <c r="G19072" s="517" t="s">
        <v>288</v>
      </c>
      <c r="H19072" s="325">
        <f>H19068+1</f>
        <v>654</v>
      </c>
      <c r="R19072" s="200"/>
    </row>
    <row r="19073" spans="1:18" ht="14.6" customHeight="1" x14ac:dyDescent="0.5">
      <c r="A19073" s="525" t="s">
        <v>1280</v>
      </c>
      <c r="B19073" s="202">
        <f t="shared" ref="B19073" si="27451">B19069+1</f>
        <v>1462</v>
      </c>
      <c r="C19073" s="407" t="str">
        <f t="shared" ref="C19073" si="27452">C19069</f>
        <v>Daniel 1290</v>
      </c>
      <c r="D19073" s="361" t="str">
        <f t="shared" ref="D19073" si="27453">D19069</f>
        <v>Exodus</v>
      </c>
      <c r="E19073" s="519" t="str">
        <f t="shared" ref="E19073" si="27454">E19069</f>
        <v>AD</v>
      </c>
      <c r="F19073" s="513">
        <v>2</v>
      </c>
      <c r="G19073" s="520" t="s">
        <v>604</v>
      </c>
      <c r="H19073" s="325"/>
      <c r="R19073" s="200"/>
    </row>
    <row r="19074" spans="1:18" ht="14.6" customHeight="1" x14ac:dyDescent="0.5">
      <c r="A19074" s="523">
        <f t="shared" ref="A19074" si="27455">A19070+1</f>
        <v>1440</v>
      </c>
      <c r="B19074" s="216" t="str">
        <f t="shared" si="27327"/>
        <v>Olympiad</v>
      </c>
      <c r="C19074" s="408">
        <f t="shared" ref="C19074" si="27456">C19070+1</f>
        <v>1272</v>
      </c>
      <c r="D19074" s="359">
        <f t="shared" ref="D19074" si="27457">D19070+1</f>
        <v>2169</v>
      </c>
      <c r="E19074" s="519"/>
      <c r="F19074" s="513">
        <v>3</v>
      </c>
      <c r="G19074" s="521" t="s">
        <v>287</v>
      </c>
      <c r="H19074" s="367"/>
      <c r="R19074" s="200"/>
    </row>
    <row r="19075" spans="1:18" ht="14.6" customHeight="1" thickBot="1" x14ac:dyDescent="0.55000000000000004">
      <c r="A19075" s="526"/>
      <c r="B19075" s="217">
        <f t="shared" si="27327"/>
        <v>366</v>
      </c>
      <c r="C19075" s="406" t="str">
        <f t="shared" si="27307"/>
        <v>7 Times</v>
      </c>
      <c r="D19075" s="217" t="str">
        <f t="shared" ref="D19075" si="27458">INT((D19074-D$10559-1)/49+1)&amp;"/"&amp;MOD(INT((D19074-D$10559-1)/7),7)+1&amp;"/"&amp;MOD(D19074-D$10559-1,7)+1</f>
        <v>44/4/1</v>
      </c>
      <c r="E19075" s="214"/>
      <c r="F19075" s="197">
        <v>4</v>
      </c>
      <c r="G19075" s="209" t="s">
        <v>605</v>
      </c>
      <c r="H19075" s="324" t="str">
        <f>H19071</f>
        <v>Dn 2300</v>
      </c>
      <c r="R19075" s="200"/>
    </row>
    <row r="19076" spans="1:18" ht="14.6" customHeight="1" x14ac:dyDescent="0.5">
      <c r="A19076" s="524" t="s">
        <v>1279</v>
      </c>
      <c r="B19076" s="217" t="s">
        <v>1188</v>
      </c>
      <c r="C19076" s="407">
        <f t="shared" si="27406"/>
        <v>1291</v>
      </c>
      <c r="D19076" s="202" t="str">
        <f t="shared" ref="D19076" si="27459">IF(MOD(D19074-D$10559-1,49)=0,"Jub",IF(MOD(D19074-D$10559,7)=0,"Sab","Yr"))&amp;" "&amp;IF(MOD(D19074-D$10559-1,49)=0,INT(D19074-D$10559-1)/49,"")</f>
        <v xml:space="preserve">Yr </v>
      </c>
      <c r="E19076" s="201">
        <f t="shared" ref="E19076" si="27460">E19072+1</f>
        <v>688</v>
      </c>
      <c r="F19076" s="197">
        <v>1</v>
      </c>
      <c r="G19076" s="203" t="s">
        <v>288</v>
      </c>
      <c r="H19076" s="325">
        <f>H19072+1</f>
        <v>655</v>
      </c>
      <c r="R19076" s="200"/>
    </row>
    <row r="19077" spans="1:18" ht="14.6" customHeight="1" x14ac:dyDescent="0.5">
      <c r="A19077" s="525" t="s">
        <v>1280</v>
      </c>
      <c r="B19077" s="202">
        <f t="shared" ref="B19077" si="27461">B19073+1</f>
        <v>1463</v>
      </c>
      <c r="C19077" s="407" t="str">
        <f t="shared" ref="C19077" si="27462">C19073</f>
        <v>Daniel 1290</v>
      </c>
      <c r="D19077" s="216" t="str">
        <f t="shared" ref="D19077" si="27463">D19073</f>
        <v>Exodus</v>
      </c>
      <c r="E19077" s="212" t="str">
        <f t="shared" ref="E19077" si="27464">E19073</f>
        <v>AD</v>
      </c>
      <c r="F19077" s="197">
        <v>2</v>
      </c>
      <c r="G19077" s="206" t="s">
        <v>604</v>
      </c>
      <c r="H19077" s="325"/>
      <c r="R19077" s="200"/>
    </row>
    <row r="19078" spans="1:18" ht="14.6" customHeight="1" x14ac:dyDescent="0.5">
      <c r="A19078" s="523">
        <f t="shared" ref="A19078" si="27465">A19074+1</f>
        <v>1441</v>
      </c>
      <c r="B19078" s="216" t="str">
        <f t="shared" si="27338"/>
        <v>Olympiad</v>
      </c>
      <c r="C19078" s="408">
        <f t="shared" ref="C19078" si="27466">C19074+1</f>
        <v>1273</v>
      </c>
      <c r="D19078" s="217">
        <f t="shared" ref="D19078" si="27467">D19074+1</f>
        <v>2170</v>
      </c>
      <c r="E19078" s="212"/>
      <c r="F19078" s="197">
        <v>3</v>
      </c>
      <c r="G19078" s="208" t="s">
        <v>287</v>
      </c>
      <c r="H19078" s="367"/>
      <c r="R19078" s="200"/>
    </row>
    <row r="19079" spans="1:18" ht="14.6" customHeight="1" thickBot="1" x14ac:dyDescent="0.55000000000000004">
      <c r="A19079" s="526"/>
      <c r="B19079" s="217">
        <f t="shared" si="27338"/>
        <v>366</v>
      </c>
      <c r="C19079" s="406" t="str">
        <f t="shared" si="27307"/>
        <v>7 Times</v>
      </c>
      <c r="D19079" s="217" t="str">
        <f t="shared" ref="D19079" si="27468">INT((D19078-D$10559-1)/49+1)&amp;"/"&amp;MOD(INT((D19078-D$10559-1)/7),7)+1&amp;"/"&amp;MOD(D19078-D$10559-1,7)+1</f>
        <v>44/4/2</v>
      </c>
      <c r="E19079" s="214"/>
      <c r="F19079" s="197">
        <v>4</v>
      </c>
      <c r="G19079" s="209" t="s">
        <v>605</v>
      </c>
      <c r="H19079" s="324" t="str">
        <f>H19075</f>
        <v>Dn 2300</v>
      </c>
      <c r="R19079" s="200"/>
    </row>
    <row r="19080" spans="1:18" ht="14.6" customHeight="1" x14ac:dyDescent="0.5">
      <c r="A19080" s="524" t="s">
        <v>1279</v>
      </c>
      <c r="B19080" s="217" t="s">
        <v>1189</v>
      </c>
      <c r="C19080" s="407">
        <f t="shared" si="27406"/>
        <v>1292</v>
      </c>
      <c r="D19080" s="202" t="str">
        <f t="shared" ref="D19080" si="27469">IF(MOD(D19078-D$10559-1,49)=0,"Jub",IF(MOD(D19078-D$10559,7)=0,"Sab","Yr"))&amp;" "&amp;IF(MOD(D19078-D$10559-1,49)=0,INT(D19078-D$10559-1)/49,"")</f>
        <v xml:space="preserve">Yr </v>
      </c>
      <c r="E19080" s="201">
        <f t="shared" ref="E19080" si="27470">E19076+1</f>
        <v>689</v>
      </c>
      <c r="F19080" s="197">
        <v>1</v>
      </c>
      <c r="G19080" s="203" t="s">
        <v>288</v>
      </c>
      <c r="H19080" s="325">
        <f>H19076+1</f>
        <v>656</v>
      </c>
      <c r="R19080" s="200"/>
    </row>
    <row r="19081" spans="1:18" ht="14.6" customHeight="1" x14ac:dyDescent="0.5">
      <c r="A19081" s="525" t="s">
        <v>1280</v>
      </c>
      <c r="B19081" s="202">
        <f t="shared" ref="B19081" si="27471">B19077+1</f>
        <v>1464</v>
      </c>
      <c r="C19081" s="407" t="str">
        <f t="shared" ref="C19081" si="27472">C19077</f>
        <v>Daniel 1290</v>
      </c>
      <c r="D19081" s="216" t="str">
        <f t="shared" ref="D19081" si="27473">D19077</f>
        <v>Exodus</v>
      </c>
      <c r="E19081" s="212" t="str">
        <f t="shared" ref="E19081" si="27474">E19077</f>
        <v>AD</v>
      </c>
      <c r="F19081" s="197">
        <v>2</v>
      </c>
      <c r="G19081" s="206" t="s">
        <v>604</v>
      </c>
      <c r="H19081" s="325"/>
      <c r="R19081" s="200"/>
    </row>
    <row r="19082" spans="1:18" ht="14.6" customHeight="1" x14ac:dyDescent="0.5">
      <c r="A19082" s="523">
        <f t="shared" ref="A19082" si="27475">A19078+1</f>
        <v>1442</v>
      </c>
      <c r="B19082" s="216" t="str">
        <f t="shared" ref="B19082" si="27476">B19078</f>
        <v>Olympiad</v>
      </c>
      <c r="C19082" s="408">
        <f t="shared" ref="C19082" si="27477">C19078+1</f>
        <v>1274</v>
      </c>
      <c r="D19082" s="217">
        <f t="shared" ref="D19082" si="27478">D19078+1</f>
        <v>2171</v>
      </c>
      <c r="E19082" s="212"/>
      <c r="F19082" s="197">
        <v>3</v>
      </c>
      <c r="G19082" s="208" t="s">
        <v>287</v>
      </c>
      <c r="H19082" s="367"/>
      <c r="R19082" s="200"/>
    </row>
    <row r="19083" spans="1:18" ht="14.6" customHeight="1" thickBot="1" x14ac:dyDescent="0.55000000000000004">
      <c r="A19083" s="526"/>
      <c r="B19083" s="217">
        <f t="shared" ref="B19083" si="27479">B19079+1</f>
        <v>367</v>
      </c>
      <c r="C19083" s="406" t="str">
        <f t="shared" ref="C19083:C19143" si="27480">C19079</f>
        <v>7 Times</v>
      </c>
      <c r="D19083" s="217" t="str">
        <f t="shared" ref="D19083" si="27481">INT((D19082-D$10559-1)/49+1)&amp;"/"&amp;MOD(INT((D19082-D$10559-1)/7),7)+1&amp;"/"&amp;MOD(D19082-D$10559-1,7)+1</f>
        <v>44/4/3</v>
      </c>
      <c r="E19083" s="214"/>
      <c r="F19083" s="197">
        <v>4</v>
      </c>
      <c r="G19083" s="209" t="s">
        <v>605</v>
      </c>
      <c r="H19083" s="324" t="str">
        <f>H19079</f>
        <v>Dn 2300</v>
      </c>
      <c r="R19083" s="200"/>
    </row>
    <row r="19084" spans="1:18" ht="14.6" customHeight="1" x14ac:dyDescent="0.5">
      <c r="A19084" s="524" t="s">
        <v>1279</v>
      </c>
      <c r="B19084" s="217" t="s">
        <v>1186</v>
      </c>
      <c r="C19084" s="407">
        <f t="shared" si="27406"/>
        <v>1293</v>
      </c>
      <c r="D19084" s="202" t="str">
        <f t="shared" ref="D19084" si="27482">IF(MOD(D19082-D$10559-1,49)=0,"Jub",IF(MOD(D19082-D$10559,7)=0,"Sab","Yr"))&amp;" "&amp;IF(MOD(D19082-D$10559-1,49)=0,INT(D19082-D$10559-1)/49,"")</f>
        <v xml:space="preserve">Yr </v>
      </c>
      <c r="E19084" s="201">
        <f t="shared" ref="E19084" si="27483">E19080+1</f>
        <v>690</v>
      </c>
      <c r="F19084" s="197">
        <v>1</v>
      </c>
      <c r="G19084" s="203" t="s">
        <v>288</v>
      </c>
      <c r="H19084" s="325">
        <f>H19080+1</f>
        <v>657</v>
      </c>
      <c r="R19084" s="200"/>
    </row>
    <row r="19085" spans="1:18" ht="14.6" customHeight="1" x14ac:dyDescent="0.5">
      <c r="A19085" s="525" t="s">
        <v>1280</v>
      </c>
      <c r="B19085" s="202">
        <f t="shared" ref="B19085" si="27484">B19081+1</f>
        <v>1465</v>
      </c>
      <c r="C19085" s="407" t="str">
        <f t="shared" ref="C19085" si="27485">C19081</f>
        <v>Daniel 1290</v>
      </c>
      <c r="D19085" s="216" t="str">
        <f t="shared" ref="D19085" si="27486">D19081</f>
        <v>Exodus</v>
      </c>
      <c r="E19085" s="212" t="str">
        <f t="shared" ref="E19085" si="27487">E19081</f>
        <v>AD</v>
      </c>
      <c r="F19085" s="197">
        <v>2</v>
      </c>
      <c r="G19085" s="206" t="s">
        <v>604</v>
      </c>
      <c r="H19085" s="325"/>
      <c r="R19085" s="200"/>
    </row>
    <row r="19086" spans="1:18" ht="14.6" customHeight="1" x14ac:dyDescent="0.5">
      <c r="A19086" s="523">
        <f t="shared" ref="A19086" si="27488">A19082+1</f>
        <v>1443</v>
      </c>
      <c r="B19086" s="216" t="str">
        <f t="shared" ref="B19086:B19135" si="27489">B19082</f>
        <v>Olympiad</v>
      </c>
      <c r="C19086" s="408">
        <f t="shared" ref="C19086" si="27490">C19082+1</f>
        <v>1275</v>
      </c>
      <c r="D19086" s="217">
        <f t="shared" ref="D19086" si="27491">D19082+1</f>
        <v>2172</v>
      </c>
      <c r="E19086" s="212"/>
      <c r="F19086" s="197">
        <v>3</v>
      </c>
      <c r="G19086" s="208" t="s">
        <v>287</v>
      </c>
      <c r="H19086" s="367"/>
      <c r="R19086" s="200"/>
    </row>
    <row r="19087" spans="1:18" ht="14.6" customHeight="1" thickBot="1" x14ac:dyDescent="0.55000000000000004">
      <c r="A19087" s="526"/>
      <c r="B19087" s="217">
        <f t="shared" si="27489"/>
        <v>367</v>
      </c>
      <c r="C19087" s="406" t="str">
        <f t="shared" si="27480"/>
        <v>7 Times</v>
      </c>
      <c r="D19087" s="217" t="str">
        <f t="shared" ref="D19087" si="27492">INT((D19086-D$10559-1)/49+1)&amp;"/"&amp;MOD(INT((D19086-D$10559-1)/7),7)+1&amp;"/"&amp;MOD(D19086-D$10559-1,7)+1</f>
        <v>44/4/4</v>
      </c>
      <c r="E19087" s="214"/>
      <c r="F19087" s="197">
        <v>4</v>
      </c>
      <c r="G19087" s="209" t="s">
        <v>605</v>
      </c>
      <c r="H19087" s="324" t="str">
        <f>H19083</f>
        <v>Dn 2300</v>
      </c>
      <c r="R19087" s="200"/>
    </row>
    <row r="19088" spans="1:18" ht="14.6" customHeight="1" x14ac:dyDescent="0.5">
      <c r="A19088" s="524" t="s">
        <v>1279</v>
      </c>
      <c r="B19088" s="217" t="s">
        <v>1187</v>
      </c>
      <c r="C19088" s="407">
        <f t="shared" si="27406"/>
        <v>1294</v>
      </c>
      <c r="D19088" s="202" t="str">
        <f t="shared" ref="D19088" si="27493">IF(MOD(D19086-D$10559-1,49)=0,"Jub",IF(MOD(D19086-D$10559,7)=0,"Sab","Yr"))&amp;" "&amp;IF(MOD(D19086-D$10559-1,49)=0,INT(D19086-D$10559-1)/49,"")</f>
        <v xml:space="preserve">Yr </v>
      </c>
      <c r="E19088" s="201">
        <f t="shared" ref="E19088" si="27494">E19084+1</f>
        <v>691</v>
      </c>
      <c r="F19088" s="197">
        <v>1</v>
      </c>
      <c r="G19088" s="203" t="s">
        <v>288</v>
      </c>
      <c r="H19088" s="325">
        <f>H19084+1</f>
        <v>658</v>
      </c>
      <c r="R19088" s="200"/>
    </row>
    <row r="19089" spans="1:18" ht="14.6" customHeight="1" x14ac:dyDescent="0.5">
      <c r="A19089" s="525" t="s">
        <v>1280</v>
      </c>
      <c r="B19089" s="202">
        <f t="shared" ref="B19089" si="27495">B19085+1</f>
        <v>1466</v>
      </c>
      <c r="C19089" s="407" t="str">
        <f t="shared" ref="C19089" si="27496">C19085</f>
        <v>Daniel 1290</v>
      </c>
      <c r="D19089" s="216" t="str">
        <f t="shared" ref="D19089" si="27497">D19085</f>
        <v>Exodus</v>
      </c>
      <c r="E19089" s="212" t="str">
        <f t="shared" ref="E19089" si="27498">E19085</f>
        <v>AD</v>
      </c>
      <c r="F19089" s="197">
        <v>2</v>
      </c>
      <c r="G19089" s="206" t="s">
        <v>604</v>
      </c>
      <c r="H19089" s="325"/>
      <c r="R19089" s="200"/>
    </row>
    <row r="19090" spans="1:18" ht="14.6" customHeight="1" x14ac:dyDescent="0.5">
      <c r="A19090" s="523">
        <f t="shared" ref="A19090" si="27499">A19086+1</f>
        <v>1444</v>
      </c>
      <c r="B19090" s="216" t="str">
        <f t="shared" ref="B19090:B19139" si="27500">B19086</f>
        <v>Olympiad</v>
      </c>
      <c r="C19090" s="408">
        <f t="shared" ref="C19090" si="27501">C19086+1</f>
        <v>1276</v>
      </c>
      <c r="D19090" s="217">
        <f t="shared" ref="D19090" si="27502">D19086+1</f>
        <v>2173</v>
      </c>
      <c r="E19090" s="212"/>
      <c r="F19090" s="197">
        <v>3</v>
      </c>
      <c r="G19090" s="208" t="s">
        <v>287</v>
      </c>
      <c r="H19090" s="367"/>
      <c r="R19090" s="200"/>
    </row>
    <row r="19091" spans="1:18" ht="14.6" customHeight="1" thickBot="1" x14ac:dyDescent="0.55000000000000004">
      <c r="A19091" s="526"/>
      <c r="B19091" s="217">
        <f t="shared" si="27500"/>
        <v>367</v>
      </c>
      <c r="C19091" s="406" t="str">
        <f t="shared" si="27480"/>
        <v>7 Times</v>
      </c>
      <c r="D19091" s="217" t="str">
        <f t="shared" ref="D19091" si="27503">INT((D19090-D$10559-1)/49+1)&amp;"/"&amp;MOD(INT((D19090-D$10559-1)/7),7)+1&amp;"/"&amp;MOD(D19090-D$10559-1,7)+1</f>
        <v>44/4/5</v>
      </c>
      <c r="E19091" s="214"/>
      <c r="F19091" s="197">
        <v>4</v>
      </c>
      <c r="G19091" s="209" t="s">
        <v>605</v>
      </c>
      <c r="H19091" s="324" t="str">
        <f>H19087</f>
        <v>Dn 2300</v>
      </c>
      <c r="R19091" s="200"/>
    </row>
    <row r="19092" spans="1:18" ht="14.6" customHeight="1" x14ac:dyDescent="0.5">
      <c r="A19092" s="524" t="s">
        <v>1279</v>
      </c>
      <c r="B19092" s="217" t="s">
        <v>1188</v>
      </c>
      <c r="C19092" s="407">
        <f t="shared" si="27406"/>
        <v>1295</v>
      </c>
      <c r="D19092" s="202" t="str">
        <f t="shared" ref="D19092" si="27504">IF(MOD(D19090-D$10559-1,49)=0,"Jub",IF(MOD(D19090-D$10559,7)=0,"Sab","Yr"))&amp;" "&amp;IF(MOD(D19090-D$10559-1,49)=0,INT(D19090-D$10559-1)/49,"")</f>
        <v xml:space="preserve">Yr </v>
      </c>
      <c r="E19092" s="201">
        <f t="shared" ref="E19092" si="27505">E19088+1</f>
        <v>692</v>
      </c>
      <c r="F19092" s="197">
        <v>1</v>
      </c>
      <c r="G19092" s="203" t="s">
        <v>288</v>
      </c>
      <c r="H19092" s="325">
        <f>H19088+1</f>
        <v>659</v>
      </c>
      <c r="R19092" s="200"/>
    </row>
    <row r="19093" spans="1:18" ht="14.6" customHeight="1" x14ac:dyDescent="0.5">
      <c r="A19093" s="525" t="s">
        <v>1280</v>
      </c>
      <c r="B19093" s="202">
        <f t="shared" ref="B19093" si="27506">B19089+1</f>
        <v>1467</v>
      </c>
      <c r="C19093" s="407" t="str">
        <f t="shared" ref="C19093" si="27507">C19089</f>
        <v>Daniel 1290</v>
      </c>
      <c r="D19093" s="216" t="str">
        <f t="shared" ref="D19093" si="27508">D19089</f>
        <v>Exodus</v>
      </c>
      <c r="E19093" s="212" t="str">
        <f t="shared" ref="E19093" si="27509">E19089</f>
        <v>AD</v>
      </c>
      <c r="F19093" s="197">
        <v>2</v>
      </c>
      <c r="G19093" s="206" t="s">
        <v>604</v>
      </c>
      <c r="H19093" s="325"/>
      <c r="R19093" s="200"/>
    </row>
    <row r="19094" spans="1:18" ht="14.6" customHeight="1" x14ac:dyDescent="0.5">
      <c r="A19094" s="523">
        <f t="shared" ref="A19094" si="27510">A19090+1</f>
        <v>1445</v>
      </c>
      <c r="B19094" s="216" t="str">
        <f t="shared" ref="B19094:B19143" si="27511">B19090</f>
        <v>Olympiad</v>
      </c>
      <c r="C19094" s="408">
        <f t="shared" ref="C19094" si="27512">C19090+1</f>
        <v>1277</v>
      </c>
      <c r="D19094" s="217">
        <f t="shared" ref="D19094" si="27513">D19090+1</f>
        <v>2174</v>
      </c>
      <c r="E19094" s="212"/>
      <c r="F19094" s="197">
        <v>3</v>
      </c>
      <c r="G19094" s="208" t="s">
        <v>287</v>
      </c>
      <c r="H19094" s="367"/>
      <c r="R19094" s="200"/>
    </row>
    <row r="19095" spans="1:18" ht="14.6" customHeight="1" thickBot="1" x14ac:dyDescent="0.55000000000000004">
      <c r="A19095" s="526"/>
      <c r="B19095" s="217">
        <f t="shared" si="27511"/>
        <v>367</v>
      </c>
      <c r="C19095" s="406" t="str">
        <f t="shared" si="27480"/>
        <v>7 Times</v>
      </c>
      <c r="D19095" s="217" t="str">
        <f t="shared" ref="D19095" si="27514">INT((D19094-D$10559-1)/49+1)&amp;"/"&amp;MOD(INT((D19094-D$10559-1)/7),7)+1&amp;"/"&amp;MOD(D19094-D$10559-1,7)+1</f>
        <v>44/4/6</v>
      </c>
      <c r="E19095" s="214"/>
      <c r="F19095" s="197">
        <v>4</v>
      </c>
      <c r="G19095" s="209" t="s">
        <v>605</v>
      </c>
      <c r="H19095" s="324" t="str">
        <f>H19091</f>
        <v>Dn 2300</v>
      </c>
      <c r="R19095" s="200"/>
    </row>
    <row r="19096" spans="1:18" ht="14.6" customHeight="1" x14ac:dyDescent="0.5">
      <c r="A19096" s="524" t="s">
        <v>1279</v>
      </c>
      <c r="B19096" s="217" t="s">
        <v>1189</v>
      </c>
      <c r="C19096" s="407">
        <f t="shared" si="27406"/>
        <v>1296</v>
      </c>
      <c r="D19096" s="202" t="str">
        <f t="shared" ref="D19096" si="27515">IF(MOD(D19094-D$10559-1,49)=0,"Jub",IF(MOD(D19094-D$10559,7)=0,"Sab","Yr"))&amp;" "&amp;IF(MOD(D19094-D$10559-1,49)=0,INT(D19094-D$10559-1)/49,"")</f>
        <v xml:space="preserve">Yr </v>
      </c>
      <c r="E19096" s="201">
        <f t="shared" ref="E19096" si="27516">E19092+1</f>
        <v>693</v>
      </c>
      <c r="F19096" s="197">
        <v>1</v>
      </c>
      <c r="G19096" s="203" t="s">
        <v>288</v>
      </c>
      <c r="H19096" s="325">
        <f>H19092+1</f>
        <v>660</v>
      </c>
      <c r="R19096" s="200"/>
    </row>
    <row r="19097" spans="1:18" ht="14.6" customHeight="1" x14ac:dyDescent="0.5">
      <c r="A19097" s="525" t="s">
        <v>1280</v>
      </c>
      <c r="B19097" s="202">
        <f t="shared" ref="B19097" si="27517">B19093+1</f>
        <v>1468</v>
      </c>
      <c r="C19097" s="407" t="str">
        <f t="shared" ref="C19097" si="27518">C19093</f>
        <v>Daniel 1290</v>
      </c>
      <c r="D19097" s="216" t="str">
        <f t="shared" ref="D19097" si="27519">D19093</f>
        <v>Exodus</v>
      </c>
      <c r="E19097" s="212" t="str">
        <f t="shared" ref="E19097" si="27520">E19093</f>
        <v>AD</v>
      </c>
      <c r="F19097" s="197">
        <v>2</v>
      </c>
      <c r="G19097" s="206" t="s">
        <v>604</v>
      </c>
      <c r="H19097" s="325"/>
      <c r="R19097" s="200"/>
    </row>
    <row r="19098" spans="1:18" ht="14.6" customHeight="1" x14ac:dyDescent="0.5">
      <c r="A19098" s="523">
        <f t="shared" ref="A19098" si="27521">A19094+1</f>
        <v>1446</v>
      </c>
      <c r="B19098" s="216" t="str">
        <f t="shared" ref="B19098" si="27522">B19094</f>
        <v>Olympiad</v>
      </c>
      <c r="C19098" s="408">
        <f t="shared" ref="C19098" si="27523">C19094+1</f>
        <v>1278</v>
      </c>
      <c r="D19098" s="217">
        <f t="shared" ref="D19098" si="27524">D19094+1</f>
        <v>2175</v>
      </c>
      <c r="E19098" s="212"/>
      <c r="F19098" s="197">
        <v>3</v>
      </c>
      <c r="G19098" s="208" t="s">
        <v>287</v>
      </c>
      <c r="H19098" s="367"/>
      <c r="R19098" s="200"/>
    </row>
    <row r="19099" spans="1:18" ht="14.6" customHeight="1" thickBot="1" x14ac:dyDescent="0.55000000000000004">
      <c r="A19099" s="526"/>
      <c r="B19099" s="217">
        <f t="shared" ref="B19099" si="27525">B19095+1</f>
        <v>368</v>
      </c>
      <c r="C19099" s="406" t="str">
        <f t="shared" si="27480"/>
        <v>7 Times</v>
      </c>
      <c r="D19099" s="359" t="str">
        <f t="shared" ref="D19099" si="27526">INT((D19098-D$10559-1)/49+1)&amp;"/"&amp;MOD(INT((D19098-D$10559-1)/7),7)+1&amp;"/"&amp;MOD(D19098-D$10559-1,7)+1</f>
        <v>44/4/7</v>
      </c>
      <c r="E19099" s="214"/>
      <c r="F19099" s="197">
        <v>4</v>
      </c>
      <c r="G19099" s="209" t="s">
        <v>605</v>
      </c>
      <c r="H19099" s="324" t="str">
        <f>H19095</f>
        <v>Dn 2300</v>
      </c>
      <c r="R19099" s="200"/>
    </row>
    <row r="19100" spans="1:18" ht="14.6" customHeight="1" x14ac:dyDescent="0.5">
      <c r="A19100" s="524" t="s">
        <v>1279</v>
      </c>
      <c r="B19100" s="217" t="s">
        <v>1186</v>
      </c>
      <c r="C19100" s="407">
        <f t="shared" si="27406"/>
        <v>1297</v>
      </c>
      <c r="D19100" s="360" t="str">
        <f t="shared" ref="D19100" si="27527">IF(MOD(D19098-D$10559-1,49)=0,"Jub",IF(MOD(D19098-D$10559,7)=0,"Sab","Yr"))&amp;" "&amp;IF(MOD(D19098-D$10559-1,49)=0,INT(D19098-D$10559-1)/49,"")</f>
        <v xml:space="preserve">Sab </v>
      </c>
      <c r="E19100" s="201">
        <f t="shared" ref="E19100" si="27528">E19096+1</f>
        <v>694</v>
      </c>
      <c r="F19100" s="197">
        <v>1</v>
      </c>
      <c r="G19100" s="203" t="s">
        <v>288</v>
      </c>
      <c r="H19100" s="325">
        <f>H19096+1</f>
        <v>661</v>
      </c>
      <c r="R19100" s="200"/>
    </row>
    <row r="19101" spans="1:18" ht="14.6" customHeight="1" x14ac:dyDescent="0.5">
      <c r="A19101" s="525" t="s">
        <v>1280</v>
      </c>
      <c r="B19101" s="202">
        <f t="shared" ref="B19101" si="27529">B19097+1</f>
        <v>1469</v>
      </c>
      <c r="C19101" s="407" t="str">
        <f t="shared" ref="C19101" si="27530">C19097</f>
        <v>Daniel 1290</v>
      </c>
      <c r="D19101" s="361" t="str">
        <f t="shared" ref="D19101" si="27531">D19097</f>
        <v>Exodus</v>
      </c>
      <c r="E19101" s="212" t="str">
        <f t="shared" ref="E19101" si="27532">E19097</f>
        <v>AD</v>
      </c>
      <c r="F19101" s="197">
        <v>2</v>
      </c>
      <c r="G19101" s="206" t="s">
        <v>604</v>
      </c>
      <c r="H19101" s="325"/>
      <c r="R19101" s="200"/>
    </row>
    <row r="19102" spans="1:18" ht="14.6" customHeight="1" x14ac:dyDescent="0.5">
      <c r="A19102" s="523">
        <f t="shared" ref="A19102" si="27533">A19098+1</f>
        <v>1447</v>
      </c>
      <c r="B19102" s="216" t="str">
        <f t="shared" si="27489"/>
        <v>Olympiad</v>
      </c>
      <c r="C19102" s="408">
        <f t="shared" ref="C19102" si="27534">C19098+1</f>
        <v>1279</v>
      </c>
      <c r="D19102" s="359">
        <f t="shared" ref="D19102" si="27535">D19098+1</f>
        <v>2176</v>
      </c>
      <c r="E19102" s="212"/>
      <c r="F19102" s="197">
        <v>3</v>
      </c>
      <c r="G19102" s="208" t="s">
        <v>287</v>
      </c>
      <c r="H19102" s="367"/>
      <c r="R19102" s="200"/>
    </row>
    <row r="19103" spans="1:18" ht="14.6" customHeight="1" thickBot="1" x14ac:dyDescent="0.55000000000000004">
      <c r="A19103" s="526"/>
      <c r="B19103" s="217">
        <f t="shared" si="27489"/>
        <v>368</v>
      </c>
      <c r="C19103" s="406" t="str">
        <f t="shared" si="27480"/>
        <v>7 Times</v>
      </c>
      <c r="D19103" s="217" t="str">
        <f t="shared" ref="D19103" si="27536">INT((D19102-D$10559-1)/49+1)&amp;"/"&amp;MOD(INT((D19102-D$10559-1)/7),7)+1&amp;"/"&amp;MOD(D19102-D$10559-1,7)+1</f>
        <v>44/5/1</v>
      </c>
      <c r="E19103" s="214"/>
      <c r="F19103" s="197">
        <v>4</v>
      </c>
      <c r="G19103" s="209" t="s">
        <v>605</v>
      </c>
      <c r="H19103" s="324" t="str">
        <f>H19099</f>
        <v>Dn 2300</v>
      </c>
      <c r="R19103" s="200"/>
    </row>
    <row r="19104" spans="1:18" ht="14.6" customHeight="1" x14ac:dyDescent="0.5">
      <c r="A19104" s="524" t="s">
        <v>1279</v>
      </c>
      <c r="B19104" s="217" t="s">
        <v>1187</v>
      </c>
      <c r="C19104" s="407">
        <f t="shared" si="27406"/>
        <v>1298</v>
      </c>
      <c r="D19104" s="202" t="str">
        <f t="shared" ref="D19104" si="27537">IF(MOD(D19102-D$10559-1,49)=0,"Jub",IF(MOD(D19102-D$10559,7)=0,"Sab","Yr"))&amp;" "&amp;IF(MOD(D19102-D$10559-1,49)=0,INT(D19102-D$10559-1)/49,"")</f>
        <v xml:space="preserve">Yr </v>
      </c>
      <c r="E19104" s="201">
        <f t="shared" ref="E19104" si="27538">E19100+1</f>
        <v>695</v>
      </c>
      <c r="F19104" s="197">
        <v>1</v>
      </c>
      <c r="G19104" s="203" t="s">
        <v>288</v>
      </c>
      <c r="H19104" s="325">
        <f>H19100+1</f>
        <v>662</v>
      </c>
      <c r="R19104" s="200"/>
    </row>
    <row r="19105" spans="1:18" ht="14.6" customHeight="1" x14ac:dyDescent="0.5">
      <c r="A19105" s="525" t="s">
        <v>1280</v>
      </c>
      <c r="B19105" s="202">
        <f t="shared" ref="B19105" si="27539">B19101+1</f>
        <v>1470</v>
      </c>
      <c r="C19105" s="407" t="str">
        <f t="shared" ref="C19105" si="27540">C19101</f>
        <v>Daniel 1290</v>
      </c>
      <c r="D19105" s="216" t="str">
        <f t="shared" ref="D19105" si="27541">D19101</f>
        <v>Exodus</v>
      </c>
      <c r="E19105" s="212" t="str">
        <f t="shared" ref="E19105" si="27542">E19101</f>
        <v>AD</v>
      </c>
      <c r="F19105" s="197">
        <v>2</v>
      </c>
      <c r="G19105" s="206" t="s">
        <v>604</v>
      </c>
      <c r="H19105" s="325"/>
      <c r="R19105" s="200"/>
    </row>
    <row r="19106" spans="1:18" ht="14.6" customHeight="1" x14ac:dyDescent="0.5">
      <c r="A19106" s="523">
        <f t="shared" ref="A19106" si="27543">A19102+1</f>
        <v>1448</v>
      </c>
      <c r="B19106" s="216" t="str">
        <f t="shared" si="27500"/>
        <v>Olympiad</v>
      </c>
      <c r="C19106" s="408">
        <f t="shared" ref="C19106" si="27544">C19102+1</f>
        <v>1280</v>
      </c>
      <c r="D19106" s="217">
        <f t="shared" ref="D19106" si="27545">D19102+1</f>
        <v>2177</v>
      </c>
      <c r="E19106" s="212"/>
      <c r="F19106" s="197">
        <v>3</v>
      </c>
      <c r="G19106" s="208" t="s">
        <v>287</v>
      </c>
      <c r="H19106" s="367"/>
      <c r="R19106" s="200"/>
    </row>
    <row r="19107" spans="1:18" ht="14.6" customHeight="1" thickBot="1" x14ac:dyDescent="0.55000000000000004">
      <c r="A19107" s="526"/>
      <c r="B19107" s="217">
        <f t="shared" si="27500"/>
        <v>368</v>
      </c>
      <c r="C19107" s="406" t="str">
        <f t="shared" si="27480"/>
        <v>7 Times</v>
      </c>
      <c r="D19107" s="217" t="str">
        <f t="shared" ref="D19107" si="27546">INT((D19106-D$10559-1)/49+1)&amp;"/"&amp;MOD(INT((D19106-D$10559-1)/7),7)+1&amp;"/"&amp;MOD(D19106-D$10559-1,7)+1</f>
        <v>44/5/2</v>
      </c>
      <c r="E19107" s="214"/>
      <c r="F19107" s="197">
        <v>4</v>
      </c>
      <c r="G19107" s="209" t="s">
        <v>605</v>
      </c>
      <c r="H19107" s="324" t="str">
        <f>H19103</f>
        <v>Dn 2300</v>
      </c>
      <c r="R19107" s="200"/>
    </row>
    <row r="19108" spans="1:18" ht="14.6" customHeight="1" x14ac:dyDescent="0.5">
      <c r="A19108" s="524" t="s">
        <v>1279</v>
      </c>
      <c r="B19108" s="217" t="s">
        <v>1188</v>
      </c>
      <c r="C19108" s="407">
        <f t="shared" si="27406"/>
        <v>1299</v>
      </c>
      <c r="D19108" s="202" t="str">
        <f t="shared" ref="D19108" si="27547">IF(MOD(D19106-D$10559-1,49)=0,"Jub",IF(MOD(D19106-D$10559,7)=0,"Sab","Yr"))&amp;" "&amp;IF(MOD(D19106-D$10559-1,49)=0,INT(D19106-D$10559-1)/49,"")</f>
        <v xml:space="preserve">Yr </v>
      </c>
      <c r="E19108" s="201">
        <f t="shared" ref="E19108" si="27548">E19104+1</f>
        <v>696</v>
      </c>
      <c r="F19108" s="197">
        <v>1</v>
      </c>
      <c r="G19108" s="203" t="s">
        <v>288</v>
      </c>
      <c r="H19108" s="325">
        <f>H19104+1</f>
        <v>663</v>
      </c>
      <c r="R19108" s="200"/>
    </row>
    <row r="19109" spans="1:18" ht="14.6" customHeight="1" x14ac:dyDescent="0.5">
      <c r="A19109" s="525" t="s">
        <v>1280</v>
      </c>
      <c r="B19109" s="202">
        <f t="shared" ref="B19109" si="27549">B19105+1</f>
        <v>1471</v>
      </c>
      <c r="C19109" s="407" t="str">
        <f t="shared" ref="C19109" si="27550">C19105</f>
        <v>Daniel 1290</v>
      </c>
      <c r="D19109" s="216" t="str">
        <f t="shared" ref="D19109" si="27551">D19105</f>
        <v>Exodus</v>
      </c>
      <c r="E19109" s="212" t="str">
        <f t="shared" ref="E19109" si="27552">E19105</f>
        <v>AD</v>
      </c>
      <c r="F19109" s="197">
        <v>2</v>
      </c>
      <c r="G19109" s="206" t="s">
        <v>604</v>
      </c>
      <c r="H19109" s="325"/>
      <c r="R19109" s="200"/>
    </row>
    <row r="19110" spans="1:18" ht="14.6" customHeight="1" x14ac:dyDescent="0.5">
      <c r="A19110" s="523">
        <f t="shared" ref="A19110" si="27553">A19106+1</f>
        <v>1449</v>
      </c>
      <c r="B19110" s="216" t="str">
        <f t="shared" si="27511"/>
        <v>Olympiad</v>
      </c>
      <c r="C19110" s="408">
        <f t="shared" ref="C19110" si="27554">C19106+1</f>
        <v>1281</v>
      </c>
      <c r="D19110" s="217">
        <f t="shared" ref="D19110" si="27555">D19106+1</f>
        <v>2178</v>
      </c>
      <c r="E19110" s="212"/>
      <c r="F19110" s="197">
        <v>3</v>
      </c>
      <c r="G19110" s="208" t="s">
        <v>287</v>
      </c>
      <c r="H19110" s="367"/>
      <c r="R19110" s="200"/>
    </row>
    <row r="19111" spans="1:18" ht="14.6" customHeight="1" thickBot="1" x14ac:dyDescent="0.55000000000000004">
      <c r="A19111" s="526"/>
      <c r="B19111" s="217">
        <f t="shared" si="27511"/>
        <v>368</v>
      </c>
      <c r="C19111" s="406" t="str">
        <f t="shared" si="27480"/>
        <v>7 Times</v>
      </c>
      <c r="D19111" s="217" t="str">
        <f t="shared" ref="D19111" si="27556">INT((D19110-D$10559-1)/49+1)&amp;"/"&amp;MOD(INT((D19110-D$10559-1)/7),7)+1&amp;"/"&amp;MOD(D19110-D$10559-1,7)+1</f>
        <v>44/5/3</v>
      </c>
      <c r="E19111" s="214"/>
      <c r="F19111" s="197">
        <v>4</v>
      </c>
      <c r="G19111" s="209" t="s">
        <v>605</v>
      </c>
      <c r="H19111" s="324" t="str">
        <f>H19107</f>
        <v>Dn 2300</v>
      </c>
      <c r="R19111" s="200"/>
    </row>
    <row r="19112" spans="1:18" ht="14.6" customHeight="1" x14ac:dyDescent="0.5">
      <c r="A19112" s="524" t="s">
        <v>1279</v>
      </c>
      <c r="B19112" s="217" t="s">
        <v>1189</v>
      </c>
      <c r="C19112" s="407">
        <f t="shared" si="27406"/>
        <v>1300</v>
      </c>
      <c r="D19112" s="202" t="str">
        <f t="shared" ref="D19112" si="27557">IF(MOD(D19110-D$10559-1,49)=0,"Jub",IF(MOD(D19110-D$10559,7)=0,"Sab","Yr"))&amp;" "&amp;IF(MOD(D19110-D$10559-1,49)=0,INT(D19110-D$10559-1)/49,"")</f>
        <v xml:space="preserve">Yr </v>
      </c>
      <c r="E19112" s="201">
        <f t="shared" ref="E19112" si="27558">E19108+1</f>
        <v>697</v>
      </c>
      <c r="F19112" s="197">
        <v>1</v>
      </c>
      <c r="G19112" s="203" t="s">
        <v>288</v>
      </c>
      <c r="H19112" s="325">
        <f>H19108+1</f>
        <v>664</v>
      </c>
      <c r="R19112" s="200"/>
    </row>
    <row r="19113" spans="1:18" ht="14.6" customHeight="1" x14ac:dyDescent="0.5">
      <c r="A19113" s="525" t="s">
        <v>1280</v>
      </c>
      <c r="B19113" s="202">
        <f t="shared" ref="B19113" si="27559">B19109+1</f>
        <v>1472</v>
      </c>
      <c r="C19113" s="407" t="str">
        <f t="shared" ref="C19113" si="27560">C19109</f>
        <v>Daniel 1290</v>
      </c>
      <c r="D19113" s="216" t="str">
        <f t="shared" ref="D19113" si="27561">D19109</f>
        <v>Exodus</v>
      </c>
      <c r="E19113" s="212" t="str">
        <f t="shared" ref="E19113" si="27562">E19109</f>
        <v>AD</v>
      </c>
      <c r="F19113" s="197">
        <v>2</v>
      </c>
      <c r="G19113" s="206" t="s">
        <v>604</v>
      </c>
      <c r="H19113" s="325"/>
      <c r="R19113" s="200"/>
    </row>
    <row r="19114" spans="1:18" ht="14.6" customHeight="1" x14ac:dyDescent="0.5">
      <c r="A19114" s="523">
        <f t="shared" ref="A19114" si="27563">A19110+1</f>
        <v>1450</v>
      </c>
      <c r="B19114" s="216" t="str">
        <f t="shared" ref="B19114" si="27564">B19110</f>
        <v>Olympiad</v>
      </c>
      <c r="C19114" s="408">
        <f t="shared" ref="C19114" si="27565">C19110+1</f>
        <v>1282</v>
      </c>
      <c r="D19114" s="217">
        <f t="shared" ref="D19114" si="27566">D19110+1</f>
        <v>2179</v>
      </c>
      <c r="E19114" s="212"/>
      <c r="F19114" s="197">
        <v>3</v>
      </c>
      <c r="G19114" s="208" t="s">
        <v>287</v>
      </c>
      <c r="H19114" s="367"/>
      <c r="R19114" s="200"/>
    </row>
    <row r="19115" spans="1:18" ht="14.6" customHeight="1" thickBot="1" x14ac:dyDescent="0.55000000000000004">
      <c r="A19115" s="526"/>
      <c r="B19115" s="217">
        <f t="shared" ref="B19115" si="27567">B19111+1</f>
        <v>369</v>
      </c>
      <c r="C19115" s="406" t="str">
        <f t="shared" si="27480"/>
        <v>7 Times</v>
      </c>
      <c r="D19115" s="217" t="str">
        <f t="shared" ref="D19115" si="27568">INT((D19114-D$10559-1)/49+1)&amp;"/"&amp;MOD(INT((D19114-D$10559-1)/7),7)+1&amp;"/"&amp;MOD(D19114-D$10559-1,7)+1</f>
        <v>44/5/4</v>
      </c>
      <c r="E19115" s="214"/>
      <c r="F19115" s="197">
        <v>4</v>
      </c>
      <c r="G19115" s="209" t="s">
        <v>605</v>
      </c>
      <c r="H19115" s="324" t="str">
        <f>H19111</f>
        <v>Dn 2300</v>
      </c>
      <c r="R19115" s="200"/>
    </row>
    <row r="19116" spans="1:18" ht="14.6" customHeight="1" x14ac:dyDescent="0.5">
      <c r="A19116" s="524" t="s">
        <v>1279</v>
      </c>
      <c r="B19116" s="217" t="s">
        <v>1186</v>
      </c>
      <c r="C19116" s="407">
        <f t="shared" si="27406"/>
        <v>1301</v>
      </c>
      <c r="D19116" s="202" t="str">
        <f t="shared" ref="D19116" si="27569">IF(MOD(D19114-D$10559-1,49)=0,"Jub",IF(MOD(D19114-D$10559,7)=0,"Sab","Yr"))&amp;" "&amp;IF(MOD(D19114-D$10559-1,49)=0,INT(D19114-D$10559-1)/49,"")</f>
        <v xml:space="preserve">Yr </v>
      </c>
      <c r="E19116" s="201">
        <f t="shared" ref="E19116" si="27570">E19112+1</f>
        <v>698</v>
      </c>
      <c r="F19116" s="197">
        <v>1</v>
      </c>
      <c r="G19116" s="203" t="s">
        <v>288</v>
      </c>
      <c r="H19116" s="325">
        <f>H19112+1</f>
        <v>665</v>
      </c>
      <c r="R19116" s="200"/>
    </row>
    <row r="19117" spans="1:18" ht="14.6" customHeight="1" x14ac:dyDescent="0.5">
      <c r="A19117" s="525" t="s">
        <v>1280</v>
      </c>
      <c r="B19117" s="202">
        <f t="shared" ref="B19117" si="27571">B19113+1</f>
        <v>1473</v>
      </c>
      <c r="C19117" s="407" t="str">
        <f t="shared" ref="C19117" si="27572">C19113</f>
        <v>Daniel 1290</v>
      </c>
      <c r="D19117" s="216" t="str">
        <f t="shared" ref="D19117" si="27573">D19113</f>
        <v>Exodus</v>
      </c>
      <c r="E19117" s="212" t="str">
        <f t="shared" ref="E19117" si="27574">E19113</f>
        <v>AD</v>
      </c>
      <c r="F19117" s="197">
        <v>2</v>
      </c>
      <c r="G19117" s="206" t="s">
        <v>604</v>
      </c>
      <c r="H19117" s="325"/>
      <c r="R19117" s="200"/>
    </row>
    <row r="19118" spans="1:18" ht="14.6" customHeight="1" x14ac:dyDescent="0.5">
      <c r="A19118" s="523">
        <f t="shared" ref="A19118" si="27575">A19114+1</f>
        <v>1451</v>
      </c>
      <c r="B19118" s="216" t="str">
        <f t="shared" si="27489"/>
        <v>Olympiad</v>
      </c>
      <c r="C19118" s="408">
        <f t="shared" ref="C19118" si="27576">C19114+1</f>
        <v>1283</v>
      </c>
      <c r="D19118" s="217">
        <f t="shared" ref="D19118" si="27577">D19114+1</f>
        <v>2180</v>
      </c>
      <c r="E19118" s="212"/>
      <c r="F19118" s="197">
        <v>3</v>
      </c>
      <c r="G19118" s="208" t="s">
        <v>287</v>
      </c>
      <c r="H19118" s="367"/>
      <c r="R19118" s="200"/>
    </row>
    <row r="19119" spans="1:18" ht="14.6" customHeight="1" thickBot="1" x14ac:dyDescent="0.55000000000000004">
      <c r="A19119" s="526"/>
      <c r="B19119" s="217">
        <f t="shared" si="27489"/>
        <v>369</v>
      </c>
      <c r="C19119" s="406" t="str">
        <f t="shared" si="27480"/>
        <v>7 Times</v>
      </c>
      <c r="D19119" s="217" t="str">
        <f t="shared" ref="D19119" si="27578">INT((D19118-D$10559-1)/49+1)&amp;"/"&amp;MOD(INT((D19118-D$10559-1)/7),7)+1&amp;"/"&amp;MOD(D19118-D$10559-1,7)+1</f>
        <v>44/5/5</v>
      </c>
      <c r="E19119" s="214"/>
      <c r="F19119" s="197">
        <v>4</v>
      </c>
      <c r="G19119" s="209" t="s">
        <v>605</v>
      </c>
      <c r="H19119" s="324" t="str">
        <f>H19115</f>
        <v>Dn 2300</v>
      </c>
      <c r="R19119" s="200"/>
    </row>
    <row r="19120" spans="1:18" ht="14.6" customHeight="1" x14ac:dyDescent="0.5">
      <c r="A19120" s="524" t="s">
        <v>1279</v>
      </c>
      <c r="B19120" s="217" t="s">
        <v>1187</v>
      </c>
      <c r="C19120" s="407">
        <f t="shared" ref="C19120:C19144" si="27579">C19116+1</f>
        <v>1302</v>
      </c>
      <c r="D19120" s="202" t="str">
        <f t="shared" ref="D19120" si="27580">IF(MOD(D19118-D$10559-1,49)=0,"Jub",IF(MOD(D19118-D$10559,7)=0,"Sab","Yr"))&amp;" "&amp;IF(MOD(D19118-D$10559-1,49)=0,INT(D19118-D$10559-1)/49,"")</f>
        <v xml:space="preserve">Yr </v>
      </c>
      <c r="E19120" s="201">
        <f t="shared" ref="E19120" si="27581">E19116+1</f>
        <v>699</v>
      </c>
      <c r="F19120" s="197">
        <v>1</v>
      </c>
      <c r="G19120" s="203" t="s">
        <v>288</v>
      </c>
      <c r="H19120" s="325">
        <f>H19116+1</f>
        <v>666</v>
      </c>
      <c r="R19120" s="200"/>
    </row>
    <row r="19121" spans="1:18" ht="14.6" customHeight="1" x14ac:dyDescent="0.5">
      <c r="A19121" s="525" t="s">
        <v>1280</v>
      </c>
      <c r="B19121" s="202">
        <f t="shared" ref="B19121" si="27582">B19117+1</f>
        <v>1474</v>
      </c>
      <c r="C19121" s="407" t="str">
        <f t="shared" ref="C19121" si="27583">C19117</f>
        <v>Daniel 1290</v>
      </c>
      <c r="D19121" s="216" t="str">
        <f t="shared" ref="D19121" si="27584">D19117</f>
        <v>Exodus</v>
      </c>
      <c r="E19121" s="212" t="str">
        <f t="shared" ref="E19121" si="27585">E19117</f>
        <v>AD</v>
      </c>
      <c r="F19121" s="197">
        <v>2</v>
      </c>
      <c r="G19121" s="206" t="s">
        <v>604</v>
      </c>
      <c r="H19121" s="325"/>
      <c r="R19121" s="200"/>
    </row>
    <row r="19122" spans="1:18" ht="14.6" customHeight="1" x14ac:dyDescent="0.5">
      <c r="A19122" s="523">
        <f t="shared" ref="A19122" si="27586">A19118+1</f>
        <v>1452</v>
      </c>
      <c r="B19122" s="216" t="str">
        <f t="shared" si="27500"/>
        <v>Olympiad</v>
      </c>
      <c r="C19122" s="408">
        <f t="shared" ref="C19122" si="27587">C19118+1</f>
        <v>1284</v>
      </c>
      <c r="D19122" s="217">
        <f t="shared" ref="D19122" si="27588">D19118+1</f>
        <v>2181</v>
      </c>
      <c r="E19122" s="212"/>
      <c r="F19122" s="197">
        <v>3</v>
      </c>
      <c r="G19122" s="208" t="s">
        <v>287</v>
      </c>
      <c r="H19122" s="367"/>
      <c r="R19122" s="200"/>
    </row>
    <row r="19123" spans="1:18" ht="14.6" customHeight="1" thickBot="1" x14ac:dyDescent="0.55000000000000004">
      <c r="A19123" s="526"/>
      <c r="B19123" s="217">
        <f t="shared" si="27500"/>
        <v>369</v>
      </c>
      <c r="C19123" s="406" t="str">
        <f t="shared" si="27480"/>
        <v>7 Times</v>
      </c>
      <c r="D19123" s="217" t="str">
        <f t="shared" ref="D19123" si="27589">INT((D19122-D$10559-1)/49+1)&amp;"/"&amp;MOD(INT((D19122-D$10559-1)/7),7)+1&amp;"/"&amp;MOD(D19122-D$10559-1,7)+1</f>
        <v>44/5/6</v>
      </c>
      <c r="E19123" s="214"/>
      <c r="F19123" s="197">
        <v>4</v>
      </c>
      <c r="G19123" s="209" t="s">
        <v>605</v>
      </c>
      <c r="H19123" s="324" t="str">
        <f>H19119</f>
        <v>Dn 2300</v>
      </c>
      <c r="R19123" s="200"/>
    </row>
    <row r="19124" spans="1:18" ht="14.6" customHeight="1" x14ac:dyDescent="0.5">
      <c r="A19124" s="524" t="s">
        <v>1279</v>
      </c>
      <c r="B19124" s="217" t="s">
        <v>1188</v>
      </c>
      <c r="C19124" s="407">
        <f t="shared" si="27579"/>
        <v>1303</v>
      </c>
      <c r="D19124" s="202" t="str">
        <f t="shared" ref="D19124" si="27590">IF(MOD(D19122-D$10559-1,49)=0,"Jub",IF(MOD(D19122-D$10559,7)=0,"Sab","Yr"))&amp;" "&amp;IF(MOD(D19122-D$10559-1,49)=0,INT(D19122-D$10559-1)/49,"")</f>
        <v xml:space="preserve">Yr </v>
      </c>
      <c r="E19124" s="201">
        <f t="shared" ref="E19124" si="27591">E19120+1</f>
        <v>700</v>
      </c>
      <c r="F19124" s="197">
        <v>1</v>
      </c>
      <c r="G19124" s="203" t="s">
        <v>288</v>
      </c>
      <c r="H19124" s="325">
        <f>H19120+1</f>
        <v>667</v>
      </c>
      <c r="R19124" s="200"/>
    </row>
    <row r="19125" spans="1:18" ht="14.6" customHeight="1" x14ac:dyDescent="0.5">
      <c r="A19125" s="525" t="s">
        <v>1280</v>
      </c>
      <c r="B19125" s="202">
        <f t="shared" ref="B19125" si="27592">B19121+1</f>
        <v>1475</v>
      </c>
      <c r="C19125" s="407" t="str">
        <f t="shared" ref="C19125" si="27593">C19121</f>
        <v>Daniel 1290</v>
      </c>
      <c r="D19125" s="216" t="str">
        <f t="shared" ref="D19125" si="27594">D19121</f>
        <v>Exodus</v>
      </c>
      <c r="E19125" s="212" t="str">
        <f t="shared" ref="E19125" si="27595">E19121</f>
        <v>AD</v>
      </c>
      <c r="F19125" s="197">
        <v>2</v>
      </c>
      <c r="G19125" s="206" t="s">
        <v>604</v>
      </c>
      <c r="H19125" s="325"/>
      <c r="R19125" s="200"/>
    </row>
    <row r="19126" spans="1:18" ht="14.6" customHeight="1" x14ac:dyDescent="0.5">
      <c r="A19126" s="523">
        <f t="shared" ref="A19126" si="27596">A19122+1</f>
        <v>1453</v>
      </c>
      <c r="B19126" s="216" t="str">
        <f t="shared" si="27511"/>
        <v>Olympiad</v>
      </c>
      <c r="C19126" s="408">
        <f t="shared" ref="C19126" si="27597">C19122+1</f>
        <v>1285</v>
      </c>
      <c r="D19126" s="217">
        <f t="shared" ref="D19126" si="27598">D19122+1</f>
        <v>2182</v>
      </c>
      <c r="E19126" s="212"/>
      <c r="F19126" s="197">
        <v>3</v>
      </c>
      <c r="G19126" s="208" t="s">
        <v>287</v>
      </c>
      <c r="H19126" s="367"/>
      <c r="R19126" s="200"/>
    </row>
    <row r="19127" spans="1:18" ht="14.6" customHeight="1" thickBot="1" x14ac:dyDescent="0.55000000000000004">
      <c r="A19127" s="526"/>
      <c r="B19127" s="217">
        <f t="shared" si="27511"/>
        <v>369</v>
      </c>
      <c r="C19127" s="406" t="str">
        <f t="shared" si="27480"/>
        <v>7 Times</v>
      </c>
      <c r="D19127" s="359" t="str">
        <f t="shared" ref="D19127" si="27599">INT((D19126-D$10559-1)/49+1)&amp;"/"&amp;MOD(INT((D19126-D$10559-1)/7),7)+1&amp;"/"&amp;MOD(D19126-D$10559-1,7)+1</f>
        <v>44/5/7</v>
      </c>
      <c r="E19127" s="214"/>
      <c r="F19127" s="197">
        <v>4</v>
      </c>
      <c r="G19127" s="209" t="s">
        <v>605</v>
      </c>
      <c r="H19127" s="324" t="str">
        <f>H19123</f>
        <v>Dn 2300</v>
      </c>
      <c r="R19127" s="200"/>
    </row>
    <row r="19128" spans="1:18" ht="14.6" customHeight="1" x14ac:dyDescent="0.5">
      <c r="A19128" s="524" t="s">
        <v>1279</v>
      </c>
      <c r="B19128" s="217" t="s">
        <v>1189</v>
      </c>
      <c r="C19128" s="407">
        <f t="shared" si="27579"/>
        <v>1304</v>
      </c>
      <c r="D19128" s="360" t="str">
        <f t="shared" ref="D19128" si="27600">IF(MOD(D19126-D$10559-1,49)=0,"Jub",IF(MOD(D19126-D$10559,7)=0,"Sab","Yr"))&amp;" "&amp;IF(MOD(D19126-D$10559-1,49)=0,INT(D19126-D$10559-1)/49,"")</f>
        <v xml:space="preserve">Sab </v>
      </c>
      <c r="E19128" s="201">
        <f t="shared" ref="E19128" si="27601">E19124+1</f>
        <v>701</v>
      </c>
      <c r="F19128" s="197">
        <v>1</v>
      </c>
      <c r="G19128" s="203" t="s">
        <v>288</v>
      </c>
      <c r="H19128" s="325">
        <f>H19124+1</f>
        <v>668</v>
      </c>
      <c r="R19128" s="200"/>
    </row>
    <row r="19129" spans="1:18" ht="14.6" customHeight="1" x14ac:dyDescent="0.5">
      <c r="A19129" s="525" t="s">
        <v>1280</v>
      </c>
      <c r="B19129" s="202">
        <f t="shared" ref="B19129" si="27602">B19125+1</f>
        <v>1476</v>
      </c>
      <c r="C19129" s="407" t="str">
        <f t="shared" ref="C19129" si="27603">C19125</f>
        <v>Daniel 1290</v>
      </c>
      <c r="D19129" s="361" t="str">
        <f t="shared" ref="D19129" si="27604">D19125</f>
        <v>Exodus</v>
      </c>
      <c r="E19129" s="212" t="str">
        <f t="shared" ref="E19129" si="27605">E19125</f>
        <v>AD</v>
      </c>
      <c r="F19129" s="197">
        <v>2</v>
      </c>
      <c r="G19129" s="206" t="s">
        <v>604</v>
      </c>
      <c r="H19129" s="325"/>
      <c r="R19129" s="200"/>
    </row>
    <row r="19130" spans="1:18" ht="14.6" customHeight="1" x14ac:dyDescent="0.5">
      <c r="A19130" s="523">
        <f t="shared" ref="A19130" si="27606">A19126+1</f>
        <v>1454</v>
      </c>
      <c r="B19130" s="216" t="str">
        <f t="shared" ref="B19130" si="27607">B19126</f>
        <v>Olympiad</v>
      </c>
      <c r="C19130" s="408">
        <f t="shared" ref="C19130" si="27608">C19126+1</f>
        <v>1286</v>
      </c>
      <c r="D19130" s="359">
        <f t="shared" ref="D19130" si="27609">D19126+1</f>
        <v>2183</v>
      </c>
      <c r="E19130" s="212"/>
      <c r="F19130" s="197">
        <v>3</v>
      </c>
      <c r="G19130" s="208" t="s">
        <v>287</v>
      </c>
      <c r="H19130" s="367"/>
      <c r="R19130" s="200"/>
    </row>
    <row r="19131" spans="1:18" ht="14.6" customHeight="1" thickBot="1" x14ac:dyDescent="0.55000000000000004">
      <c r="A19131" s="526"/>
      <c r="B19131" s="217">
        <f t="shared" ref="B19131" si="27610">B19127+1</f>
        <v>370</v>
      </c>
      <c r="C19131" s="406" t="str">
        <f t="shared" si="27480"/>
        <v>7 Times</v>
      </c>
      <c r="D19131" s="217" t="str">
        <f t="shared" ref="D19131" si="27611">INT((D19130-D$10559-1)/49+1)&amp;"/"&amp;MOD(INT((D19130-D$10559-1)/7),7)+1&amp;"/"&amp;MOD(D19130-D$10559-1,7)+1</f>
        <v>44/6/1</v>
      </c>
      <c r="E19131" s="214"/>
      <c r="F19131" s="197">
        <v>4</v>
      </c>
      <c r="G19131" s="209" t="s">
        <v>605</v>
      </c>
      <c r="H19131" s="324" t="str">
        <f>H19127</f>
        <v>Dn 2300</v>
      </c>
      <c r="R19131" s="200"/>
    </row>
    <row r="19132" spans="1:18" ht="14.6" customHeight="1" x14ac:dyDescent="0.5">
      <c r="A19132" s="524" t="s">
        <v>1279</v>
      </c>
      <c r="B19132" s="217" t="s">
        <v>1186</v>
      </c>
      <c r="C19132" s="407">
        <f t="shared" si="27579"/>
        <v>1305</v>
      </c>
      <c r="D19132" s="202" t="str">
        <f t="shared" ref="D19132" si="27612">IF(MOD(D19130-D$10559-1,49)=0,"Jub",IF(MOD(D19130-D$10559,7)=0,"Sab","Yr"))&amp;" "&amp;IF(MOD(D19130-D$10559-1,49)=0,INT(D19130-D$10559-1)/49,"")</f>
        <v xml:space="preserve">Yr </v>
      </c>
      <c r="E19132" s="201">
        <f t="shared" ref="E19132" si="27613">E19128+1</f>
        <v>702</v>
      </c>
      <c r="F19132" s="197">
        <v>1</v>
      </c>
      <c r="G19132" s="203" t="s">
        <v>288</v>
      </c>
      <c r="H19132" s="325">
        <f>H19128+1</f>
        <v>669</v>
      </c>
      <c r="R19132" s="200"/>
    </row>
    <row r="19133" spans="1:18" ht="14.6" customHeight="1" x14ac:dyDescent="0.5">
      <c r="A19133" s="525" t="s">
        <v>1280</v>
      </c>
      <c r="B19133" s="202">
        <f t="shared" ref="B19133" si="27614">B19129+1</f>
        <v>1477</v>
      </c>
      <c r="C19133" s="407" t="str">
        <f t="shared" ref="C19133" si="27615">C19129</f>
        <v>Daniel 1290</v>
      </c>
      <c r="D19133" s="216" t="str">
        <f t="shared" ref="D19133" si="27616">D19129</f>
        <v>Exodus</v>
      </c>
      <c r="E19133" s="212" t="str">
        <f t="shared" ref="E19133" si="27617">E19129</f>
        <v>AD</v>
      </c>
      <c r="F19133" s="197">
        <v>2</v>
      </c>
      <c r="G19133" s="206" t="s">
        <v>604</v>
      </c>
      <c r="H19133" s="325"/>
      <c r="R19133" s="200"/>
    </row>
    <row r="19134" spans="1:18" ht="14.6" customHeight="1" x14ac:dyDescent="0.5">
      <c r="A19134" s="523">
        <f t="shared" ref="A19134" si="27618">A19130+1</f>
        <v>1455</v>
      </c>
      <c r="B19134" s="216" t="str">
        <f t="shared" si="27489"/>
        <v>Olympiad</v>
      </c>
      <c r="C19134" s="408">
        <f t="shared" ref="C19134" si="27619">C19130+1</f>
        <v>1287</v>
      </c>
      <c r="D19134" s="217">
        <f t="shared" ref="D19134" si="27620">D19130+1</f>
        <v>2184</v>
      </c>
      <c r="E19134" s="212"/>
      <c r="F19134" s="197">
        <v>3</v>
      </c>
      <c r="G19134" s="208" t="s">
        <v>287</v>
      </c>
      <c r="H19134" s="367"/>
      <c r="R19134" s="200"/>
    </row>
    <row r="19135" spans="1:18" ht="14.6" customHeight="1" thickBot="1" x14ac:dyDescent="0.55000000000000004">
      <c r="A19135" s="526"/>
      <c r="B19135" s="217">
        <f t="shared" si="27489"/>
        <v>370</v>
      </c>
      <c r="C19135" s="406" t="str">
        <f t="shared" si="27480"/>
        <v>7 Times</v>
      </c>
      <c r="D19135" s="217" t="str">
        <f t="shared" ref="D19135" si="27621">INT((D19134-D$10559-1)/49+1)&amp;"/"&amp;MOD(INT((D19134-D$10559-1)/7),7)+1&amp;"/"&amp;MOD(D19134-D$10559-1,7)+1</f>
        <v>44/6/2</v>
      </c>
      <c r="E19135" s="214"/>
      <c r="F19135" s="197">
        <v>4</v>
      </c>
      <c r="G19135" s="209" t="s">
        <v>605</v>
      </c>
      <c r="H19135" s="324" t="str">
        <f>H19131</f>
        <v>Dn 2300</v>
      </c>
      <c r="R19135" s="200"/>
    </row>
    <row r="19136" spans="1:18" ht="14.6" customHeight="1" x14ac:dyDescent="0.5">
      <c r="A19136" s="524" t="s">
        <v>1279</v>
      </c>
      <c r="B19136" s="217" t="s">
        <v>1187</v>
      </c>
      <c r="C19136" s="407">
        <f t="shared" si="27579"/>
        <v>1306</v>
      </c>
      <c r="D19136" s="202" t="str">
        <f t="shared" ref="D19136" si="27622">IF(MOD(D19134-D$10559-1,49)=0,"Jub",IF(MOD(D19134-D$10559,7)=0,"Sab","Yr"))&amp;" "&amp;IF(MOD(D19134-D$10559-1,49)=0,INT(D19134-D$10559-1)/49,"")</f>
        <v xml:space="preserve">Yr </v>
      </c>
      <c r="E19136" s="201">
        <f t="shared" ref="E19136" si="27623">E19132+1</f>
        <v>703</v>
      </c>
      <c r="F19136" s="197">
        <v>1</v>
      </c>
      <c r="G19136" s="203" t="s">
        <v>288</v>
      </c>
      <c r="H19136" s="325">
        <f>H19132+1</f>
        <v>670</v>
      </c>
      <c r="R19136" s="200"/>
    </row>
    <row r="19137" spans="1:18" ht="14.6" customHeight="1" x14ac:dyDescent="0.5">
      <c r="A19137" s="525" t="s">
        <v>1280</v>
      </c>
      <c r="B19137" s="202">
        <f t="shared" ref="B19137" si="27624">B19133+1</f>
        <v>1478</v>
      </c>
      <c r="C19137" s="407" t="str">
        <f t="shared" ref="C19137" si="27625">C19133</f>
        <v>Daniel 1290</v>
      </c>
      <c r="D19137" s="216" t="str">
        <f t="shared" ref="D19137" si="27626">D19133</f>
        <v>Exodus</v>
      </c>
      <c r="E19137" s="212" t="str">
        <f t="shared" ref="E19137" si="27627">E19133</f>
        <v>AD</v>
      </c>
      <c r="F19137" s="197">
        <v>2</v>
      </c>
      <c r="G19137" s="206" t="s">
        <v>604</v>
      </c>
      <c r="H19137" s="325"/>
      <c r="R19137" s="200"/>
    </row>
    <row r="19138" spans="1:18" ht="14.6" customHeight="1" x14ac:dyDescent="0.5">
      <c r="A19138" s="523">
        <f t="shared" ref="A19138" si="27628">A19134+1</f>
        <v>1456</v>
      </c>
      <c r="B19138" s="216" t="str">
        <f t="shared" si="27500"/>
        <v>Olympiad</v>
      </c>
      <c r="C19138" s="408">
        <f t="shared" ref="C19138" si="27629">C19134+1</f>
        <v>1288</v>
      </c>
      <c r="D19138" s="217">
        <f t="shared" ref="D19138" si="27630">D19134+1</f>
        <v>2185</v>
      </c>
      <c r="E19138" s="212"/>
      <c r="F19138" s="197">
        <v>3</v>
      </c>
      <c r="G19138" s="208" t="s">
        <v>287</v>
      </c>
      <c r="H19138" s="367"/>
      <c r="R19138" s="200"/>
    </row>
    <row r="19139" spans="1:18" ht="14.6" customHeight="1" thickBot="1" x14ac:dyDescent="0.55000000000000004">
      <c r="A19139" s="526"/>
      <c r="B19139" s="217">
        <f t="shared" si="27500"/>
        <v>370</v>
      </c>
      <c r="C19139" s="406" t="str">
        <f t="shared" si="27480"/>
        <v>7 Times</v>
      </c>
      <c r="D19139" s="217" t="str">
        <f t="shared" ref="D19139" si="27631">INT((D19138-D$10559-1)/49+1)&amp;"/"&amp;MOD(INT((D19138-D$10559-1)/7),7)+1&amp;"/"&amp;MOD(D19138-D$10559-1,7)+1</f>
        <v>44/6/3</v>
      </c>
      <c r="E19139" s="214"/>
      <c r="F19139" s="197">
        <v>4</v>
      </c>
      <c r="G19139" s="209" t="s">
        <v>605</v>
      </c>
      <c r="H19139" s="324" t="str">
        <f>H19135</f>
        <v>Dn 2300</v>
      </c>
      <c r="R19139" s="200"/>
    </row>
    <row r="19140" spans="1:18" ht="14.6" customHeight="1" x14ac:dyDescent="0.5">
      <c r="A19140" s="524" t="s">
        <v>1279</v>
      </c>
      <c r="B19140" s="217" t="s">
        <v>1188</v>
      </c>
      <c r="C19140" s="407">
        <f t="shared" si="27579"/>
        <v>1307</v>
      </c>
      <c r="D19140" s="202" t="str">
        <f t="shared" ref="D19140" si="27632">IF(MOD(D19138-D$10559-1,49)=0,"Jub",IF(MOD(D19138-D$10559,7)=0,"Sab","Yr"))&amp;" "&amp;IF(MOD(D19138-D$10559-1,49)=0,INT(D19138-D$10559-1)/49,"")</f>
        <v xml:space="preserve">Yr </v>
      </c>
      <c r="E19140" s="201">
        <f t="shared" ref="E19140" si="27633">E19136+1</f>
        <v>704</v>
      </c>
      <c r="F19140" s="197">
        <v>1</v>
      </c>
      <c r="G19140" s="203" t="s">
        <v>288</v>
      </c>
      <c r="H19140" s="325">
        <f>H19136+1</f>
        <v>671</v>
      </c>
      <c r="R19140" s="200"/>
    </row>
    <row r="19141" spans="1:18" ht="14.6" customHeight="1" x14ac:dyDescent="0.5">
      <c r="A19141" s="525" t="s">
        <v>1280</v>
      </c>
      <c r="B19141" s="202">
        <f t="shared" ref="B19141" si="27634">B19137+1</f>
        <v>1479</v>
      </c>
      <c r="C19141" s="407" t="str">
        <f t="shared" ref="C19141" si="27635">C19137</f>
        <v>Daniel 1290</v>
      </c>
      <c r="D19141" s="216" t="str">
        <f t="shared" ref="D19141" si="27636">D19137</f>
        <v>Exodus</v>
      </c>
      <c r="E19141" s="212" t="str">
        <f t="shared" ref="E19141" si="27637">E19137</f>
        <v>AD</v>
      </c>
      <c r="F19141" s="197">
        <v>2</v>
      </c>
      <c r="G19141" s="206" t="s">
        <v>604</v>
      </c>
      <c r="H19141" s="325"/>
      <c r="R19141" s="200"/>
    </row>
    <row r="19142" spans="1:18" ht="14.6" customHeight="1" x14ac:dyDescent="0.5">
      <c r="A19142" s="523">
        <f t="shared" ref="A19142" si="27638">A19138+1</f>
        <v>1457</v>
      </c>
      <c r="B19142" s="216" t="str">
        <f t="shared" si="27511"/>
        <v>Olympiad</v>
      </c>
      <c r="C19142" s="408">
        <f t="shared" ref="C19142" si="27639">C19138+1</f>
        <v>1289</v>
      </c>
      <c r="D19142" s="217">
        <f t="shared" ref="D19142" si="27640">D19138+1</f>
        <v>2186</v>
      </c>
      <c r="E19142" s="212"/>
      <c r="F19142" s="197">
        <v>3</v>
      </c>
      <c r="G19142" s="208" t="s">
        <v>287</v>
      </c>
      <c r="H19142" s="367"/>
      <c r="R19142" s="200"/>
    </row>
    <row r="19143" spans="1:18" ht="14.6" customHeight="1" thickBot="1" x14ac:dyDescent="0.55000000000000004">
      <c r="A19143" s="526"/>
      <c r="B19143" s="217">
        <f t="shared" si="27511"/>
        <v>370</v>
      </c>
      <c r="C19143" s="406" t="str">
        <f t="shared" si="27480"/>
        <v>7 Times</v>
      </c>
      <c r="D19143" s="217" t="str">
        <f t="shared" ref="D19143" si="27641">INT((D19142-D$10559-1)/49+1)&amp;"/"&amp;MOD(INT((D19142-D$10559-1)/7),7)+1&amp;"/"&amp;MOD(D19142-D$10559-1,7)+1</f>
        <v>44/6/4</v>
      </c>
      <c r="E19143" s="214"/>
      <c r="F19143" s="197">
        <v>4</v>
      </c>
      <c r="G19143" s="209" t="s">
        <v>605</v>
      </c>
      <c r="H19143" s="324" t="str">
        <f>H19139</f>
        <v>Dn 2300</v>
      </c>
      <c r="R19143" s="200"/>
    </row>
    <row r="19144" spans="1:18" ht="14.6" customHeight="1" x14ac:dyDescent="0.5">
      <c r="A19144" s="524" t="s">
        <v>1279</v>
      </c>
      <c r="B19144" s="217" t="s">
        <v>1189</v>
      </c>
      <c r="C19144" s="407">
        <f t="shared" si="27579"/>
        <v>1308</v>
      </c>
      <c r="D19144" s="202" t="str">
        <f t="shared" ref="D19144" si="27642">IF(MOD(D19142-D$10559-1,49)=0,"Jub",IF(MOD(D19142-D$10559,7)=0,"Sab","Yr"))&amp;" "&amp;IF(MOD(D19142-D$10559-1,49)=0,INT(D19142-D$10559-1)/49,"")</f>
        <v xml:space="preserve">Yr </v>
      </c>
      <c r="E19144" s="201">
        <f t="shared" ref="E19144" si="27643">E19140+1</f>
        <v>705</v>
      </c>
      <c r="F19144" s="197">
        <v>1</v>
      </c>
      <c r="G19144" s="203" t="s">
        <v>288</v>
      </c>
      <c r="H19144" s="325">
        <f>H19140+1</f>
        <v>672</v>
      </c>
      <c r="R19144" s="200"/>
    </row>
    <row r="19145" spans="1:18" ht="14.6" customHeight="1" x14ac:dyDescent="0.5">
      <c r="A19145" s="525" t="s">
        <v>1280</v>
      </c>
      <c r="B19145" s="202">
        <f t="shared" ref="B19145" si="27644">B19141+1</f>
        <v>1480</v>
      </c>
      <c r="C19145" s="407" t="str">
        <f t="shared" ref="C19145" si="27645">C19141</f>
        <v>Daniel 1290</v>
      </c>
      <c r="D19145" s="216" t="str">
        <f t="shared" ref="D19145" si="27646">D19141</f>
        <v>Exodus</v>
      </c>
      <c r="E19145" s="212" t="str">
        <f t="shared" ref="E19145" si="27647">E19141</f>
        <v>AD</v>
      </c>
      <c r="F19145" s="197">
        <v>2</v>
      </c>
      <c r="G19145" s="206" t="s">
        <v>604</v>
      </c>
      <c r="H19145" s="325"/>
      <c r="R19145" s="200"/>
    </row>
    <row r="19146" spans="1:18" ht="14.6" customHeight="1" x14ac:dyDescent="0.5">
      <c r="A19146" s="523">
        <f t="shared" ref="A19146" si="27648">A19142+1</f>
        <v>1458</v>
      </c>
      <c r="B19146" s="216" t="str">
        <f t="shared" ref="B19146" si="27649">B19142</f>
        <v>Olympiad</v>
      </c>
      <c r="C19146" s="408">
        <f t="shared" ref="C19146" si="27650">C19142+1</f>
        <v>1290</v>
      </c>
      <c r="D19146" s="217">
        <f t="shared" ref="D19146" si="27651">D19142+1</f>
        <v>2187</v>
      </c>
      <c r="E19146" s="212"/>
      <c r="F19146" s="197">
        <v>3</v>
      </c>
      <c r="G19146" s="208" t="s">
        <v>287</v>
      </c>
      <c r="H19146" s="367"/>
      <c r="R19146" s="200"/>
    </row>
    <row r="19147" spans="1:18" ht="14.6" customHeight="1" thickBot="1" x14ac:dyDescent="0.55000000000000004">
      <c r="A19147" s="526"/>
      <c r="B19147" s="217">
        <f t="shared" ref="B19147" si="27652">B19143+1</f>
        <v>371</v>
      </c>
      <c r="C19147" s="406" t="str">
        <f t="shared" ref="C19147" si="27653">C19143</f>
        <v>7 Times</v>
      </c>
      <c r="D19147" s="217" t="str">
        <f t="shared" ref="D19147" si="27654">INT((D19146-D$10559-1)/49+1)&amp;"/"&amp;MOD(INT((D19146-D$10559-1)/7),7)+1&amp;"/"&amp;MOD(D19146-D$10559-1,7)+1</f>
        <v>44/6/5</v>
      </c>
      <c r="E19147" s="214"/>
      <c r="F19147" s="197">
        <v>4</v>
      </c>
      <c r="G19147" s="209" t="s">
        <v>605</v>
      </c>
      <c r="H19147" s="324" t="str">
        <f>H19143</f>
        <v>Dn 2300</v>
      </c>
      <c r="R19147" s="200"/>
    </row>
    <row r="19148" spans="1:18" ht="14.6" customHeight="1" x14ac:dyDescent="0.5">
      <c r="A19148" s="524" t="s">
        <v>1279</v>
      </c>
      <c r="B19148" s="217" t="s">
        <v>1186</v>
      </c>
      <c r="C19148" s="407">
        <f t="shared" ref="C19148" si="27655">C19144+1</f>
        <v>1309</v>
      </c>
      <c r="D19148" s="202" t="str">
        <f t="shared" ref="D19148" si="27656">IF(MOD(D19146-D$10559-1,49)=0,"Jub",IF(MOD(D19146-D$10559,7)=0,"Sab","Yr"))&amp;" "&amp;IF(MOD(D19146-D$10559-1,49)=0,INT(D19146-D$10559-1)/49,"")</f>
        <v xml:space="preserve">Yr </v>
      </c>
      <c r="E19148" s="201">
        <f t="shared" ref="E19148" si="27657">E19144+1</f>
        <v>706</v>
      </c>
      <c r="F19148" s="197">
        <v>1</v>
      </c>
      <c r="G19148" s="203" t="s">
        <v>288</v>
      </c>
      <c r="H19148" s="325">
        <f>H19144+1</f>
        <v>673</v>
      </c>
      <c r="R19148" s="200"/>
    </row>
    <row r="19149" spans="1:18" ht="14.6" customHeight="1" x14ac:dyDescent="0.5">
      <c r="A19149" s="525" t="s">
        <v>1280</v>
      </c>
      <c r="B19149" s="202">
        <f t="shared" ref="B19149" si="27658">B19145+1</f>
        <v>1481</v>
      </c>
      <c r="C19149" s="407"/>
      <c r="D19149" s="216" t="str">
        <f t="shared" ref="D19149" si="27659">D19145</f>
        <v>Exodus</v>
      </c>
      <c r="E19149" s="212" t="str">
        <f t="shared" ref="E19149" si="27660">E19145</f>
        <v>AD</v>
      </c>
      <c r="F19149" s="197">
        <v>2</v>
      </c>
      <c r="G19149" s="206" t="s">
        <v>604</v>
      </c>
      <c r="H19149" s="325"/>
      <c r="R19149" s="200"/>
    </row>
    <row r="19150" spans="1:18" ht="14.6" customHeight="1" x14ac:dyDescent="0.5">
      <c r="A19150" s="523">
        <f t="shared" ref="A19150" si="27661">A19146+1</f>
        <v>1459</v>
      </c>
      <c r="B19150" s="216" t="str">
        <f t="shared" ref="B19150:B19199" si="27662">B19146</f>
        <v>Olympiad</v>
      </c>
      <c r="C19150" s="408"/>
      <c r="D19150" s="217">
        <f t="shared" ref="D19150" si="27663">D19146+1</f>
        <v>2188</v>
      </c>
      <c r="E19150" s="212"/>
      <c r="F19150" s="197">
        <v>3</v>
      </c>
      <c r="G19150" s="208" t="s">
        <v>287</v>
      </c>
      <c r="H19150" s="367"/>
      <c r="R19150" s="200"/>
    </row>
    <row r="19151" spans="1:18" ht="14.6" customHeight="1" thickBot="1" x14ac:dyDescent="0.55000000000000004">
      <c r="A19151" s="526"/>
      <c r="B19151" s="217">
        <f t="shared" si="27662"/>
        <v>371</v>
      </c>
      <c r="C19151" s="406" t="str">
        <f t="shared" ref="C19151" si="27664">C19147</f>
        <v>7 Times</v>
      </c>
      <c r="D19151" s="217" t="str">
        <f t="shared" ref="D19151" si="27665">INT((D19150-D$10559-1)/49+1)&amp;"/"&amp;MOD(INT((D19150-D$10559-1)/7),7)+1&amp;"/"&amp;MOD(D19150-D$10559-1,7)+1</f>
        <v>44/6/6</v>
      </c>
      <c r="E19151" s="214"/>
      <c r="F19151" s="197">
        <v>4</v>
      </c>
      <c r="G19151" s="209" t="s">
        <v>605</v>
      </c>
      <c r="H19151" s="324" t="str">
        <f>H19147</f>
        <v>Dn 2300</v>
      </c>
      <c r="R19151" s="200"/>
    </row>
    <row r="19152" spans="1:18" ht="14.6" customHeight="1" x14ac:dyDescent="0.5">
      <c r="A19152" s="524" t="s">
        <v>1279</v>
      </c>
      <c r="B19152" s="217" t="s">
        <v>1187</v>
      </c>
      <c r="C19152" s="407">
        <f t="shared" ref="C19152" si="27666">C19148+1</f>
        <v>1310</v>
      </c>
      <c r="D19152" s="202" t="str">
        <f t="shared" ref="D19152" si="27667">IF(MOD(D19150-D$10559-1,49)=0,"Jub",IF(MOD(D19150-D$10559,7)=0,"Sab","Yr"))&amp;" "&amp;IF(MOD(D19150-D$10559-1,49)=0,INT(D19150-D$10559-1)/49,"")</f>
        <v xml:space="preserve">Yr </v>
      </c>
      <c r="E19152" s="201">
        <f t="shared" ref="E19152" si="27668">E19148+1</f>
        <v>707</v>
      </c>
      <c r="F19152" s="197">
        <v>1</v>
      </c>
      <c r="G19152" s="203" t="s">
        <v>288</v>
      </c>
      <c r="H19152" s="325">
        <f>H19148+1</f>
        <v>674</v>
      </c>
      <c r="R19152" s="200"/>
    </row>
    <row r="19153" spans="1:18" ht="14.6" customHeight="1" x14ac:dyDescent="0.5">
      <c r="A19153" s="525" t="s">
        <v>1280</v>
      </c>
      <c r="B19153" s="202">
        <f t="shared" ref="B19153" si="27669">B19149+1</f>
        <v>1482</v>
      </c>
      <c r="C19153" s="407"/>
      <c r="D19153" s="216" t="str">
        <f t="shared" ref="D19153" si="27670">D19149</f>
        <v>Exodus</v>
      </c>
      <c r="E19153" s="212" t="str">
        <f t="shared" ref="E19153" si="27671">E19149</f>
        <v>AD</v>
      </c>
      <c r="F19153" s="197">
        <v>2</v>
      </c>
      <c r="G19153" s="206" t="s">
        <v>604</v>
      </c>
      <c r="H19153" s="325"/>
      <c r="R19153" s="200"/>
    </row>
    <row r="19154" spans="1:18" ht="14.6" customHeight="1" x14ac:dyDescent="0.5">
      <c r="A19154" s="523">
        <f t="shared" ref="A19154" si="27672">A19150+1</f>
        <v>1460</v>
      </c>
      <c r="B19154" s="216" t="str">
        <f t="shared" ref="B19154:B19203" si="27673">B19150</f>
        <v>Olympiad</v>
      </c>
      <c r="C19154" s="408"/>
      <c r="D19154" s="217">
        <f t="shared" ref="D19154" si="27674">D19150+1</f>
        <v>2189</v>
      </c>
      <c r="E19154" s="212"/>
      <c r="F19154" s="197">
        <v>3</v>
      </c>
      <c r="G19154" s="208" t="s">
        <v>287</v>
      </c>
      <c r="H19154" s="367"/>
      <c r="R19154" s="200"/>
    </row>
    <row r="19155" spans="1:18" ht="14.6" customHeight="1" thickBot="1" x14ac:dyDescent="0.55000000000000004">
      <c r="A19155" s="526"/>
      <c r="B19155" s="217">
        <f t="shared" si="27673"/>
        <v>371</v>
      </c>
      <c r="C19155" s="406" t="str">
        <f t="shared" ref="C19155" si="27675">C19151</f>
        <v>7 Times</v>
      </c>
      <c r="D19155" s="359" t="str">
        <f t="shared" ref="D19155" si="27676">INT((D19154-D$10559-1)/49+1)&amp;"/"&amp;MOD(INT((D19154-D$10559-1)/7),7)+1&amp;"/"&amp;MOD(D19154-D$10559-1,7)+1</f>
        <v>44/6/7</v>
      </c>
      <c r="E19155" s="214"/>
      <c r="F19155" s="197">
        <v>4</v>
      </c>
      <c r="G19155" s="209" t="s">
        <v>605</v>
      </c>
      <c r="H19155" s="324" t="str">
        <f>H19151</f>
        <v>Dn 2300</v>
      </c>
      <c r="R19155" s="200"/>
    </row>
    <row r="19156" spans="1:18" ht="14.6" customHeight="1" x14ac:dyDescent="0.5">
      <c r="A19156" s="524" t="s">
        <v>1279</v>
      </c>
      <c r="B19156" s="217" t="s">
        <v>1188</v>
      </c>
      <c r="C19156" s="407">
        <f t="shared" ref="C19156" si="27677">C19152+1</f>
        <v>1311</v>
      </c>
      <c r="D19156" s="360" t="str">
        <f t="shared" ref="D19156" si="27678">IF(MOD(D19154-D$10559-1,49)=0,"Jub",IF(MOD(D19154-D$10559,7)=0,"Sab","Yr"))&amp;" "&amp;IF(MOD(D19154-D$10559-1,49)=0,INT(D19154-D$10559-1)/49,"")</f>
        <v xml:space="preserve">Sab </v>
      </c>
      <c r="E19156" s="201">
        <f t="shared" ref="E19156" si="27679">E19152+1</f>
        <v>708</v>
      </c>
      <c r="F19156" s="197">
        <v>1</v>
      </c>
      <c r="G19156" s="203" t="s">
        <v>288</v>
      </c>
      <c r="H19156" s="325">
        <f>H19152+1</f>
        <v>675</v>
      </c>
      <c r="R19156" s="200"/>
    </row>
    <row r="19157" spans="1:18" ht="14.6" customHeight="1" x14ac:dyDescent="0.5">
      <c r="A19157" s="525" t="s">
        <v>1280</v>
      </c>
      <c r="B19157" s="202">
        <f t="shared" ref="B19157" si="27680">B19153+1</f>
        <v>1483</v>
      </c>
      <c r="C19157" s="407"/>
      <c r="D19157" s="361" t="str">
        <f t="shared" ref="D19157" si="27681">D19153</f>
        <v>Exodus</v>
      </c>
      <c r="E19157" s="212" t="str">
        <f t="shared" ref="E19157" si="27682">E19153</f>
        <v>AD</v>
      </c>
      <c r="F19157" s="197">
        <v>2</v>
      </c>
      <c r="G19157" s="206" t="s">
        <v>604</v>
      </c>
      <c r="H19157" s="325"/>
      <c r="R19157" s="200"/>
    </row>
    <row r="19158" spans="1:18" ht="14.6" customHeight="1" x14ac:dyDescent="0.5">
      <c r="A19158" s="523">
        <f t="shared" ref="A19158" si="27683">A19154+1</f>
        <v>1461</v>
      </c>
      <c r="B19158" s="216" t="str">
        <f t="shared" ref="B19158:B19207" si="27684">B19154</f>
        <v>Olympiad</v>
      </c>
      <c r="C19158" s="408"/>
      <c r="D19158" s="359">
        <f t="shared" ref="D19158" si="27685">D19154+1</f>
        <v>2190</v>
      </c>
      <c r="E19158" s="212"/>
      <c r="F19158" s="197">
        <v>3</v>
      </c>
      <c r="G19158" s="208" t="s">
        <v>287</v>
      </c>
      <c r="H19158" s="367"/>
      <c r="R19158" s="200"/>
    </row>
    <row r="19159" spans="1:18" ht="14.6" customHeight="1" thickBot="1" x14ac:dyDescent="0.55000000000000004">
      <c r="A19159" s="526"/>
      <c r="B19159" s="217">
        <f t="shared" si="27684"/>
        <v>371</v>
      </c>
      <c r="C19159" s="406" t="str">
        <f t="shared" ref="C19159" si="27686">C19155</f>
        <v>7 Times</v>
      </c>
      <c r="D19159" s="217" t="str">
        <f t="shared" ref="D19159" si="27687">INT((D19158-D$10559-1)/49+1)&amp;"/"&amp;MOD(INT((D19158-D$10559-1)/7),7)+1&amp;"/"&amp;MOD(D19158-D$10559-1,7)+1</f>
        <v>44/7/1</v>
      </c>
      <c r="E19159" s="214"/>
      <c r="F19159" s="197">
        <v>4</v>
      </c>
      <c r="G19159" s="209" t="s">
        <v>605</v>
      </c>
      <c r="H19159" s="324" t="str">
        <f>H19155</f>
        <v>Dn 2300</v>
      </c>
      <c r="R19159" s="200"/>
    </row>
    <row r="19160" spans="1:18" ht="14.6" customHeight="1" x14ac:dyDescent="0.5">
      <c r="A19160" s="524" t="s">
        <v>1279</v>
      </c>
      <c r="B19160" s="217" t="s">
        <v>1189</v>
      </c>
      <c r="C19160" s="407">
        <f t="shared" ref="C19160" si="27688">C19156+1</f>
        <v>1312</v>
      </c>
      <c r="D19160" s="202" t="str">
        <f t="shared" ref="D19160" si="27689">IF(MOD(D19158-D$10559-1,49)=0,"Jub",IF(MOD(D19158-D$10559,7)=0,"Sab","Yr"))&amp;" "&amp;IF(MOD(D19158-D$10559-1,49)=0,INT(D19158-D$10559-1)/49,"")</f>
        <v xml:space="preserve">Yr </v>
      </c>
      <c r="E19160" s="201">
        <f t="shared" ref="E19160" si="27690">E19156+1</f>
        <v>709</v>
      </c>
      <c r="F19160" s="197">
        <v>1</v>
      </c>
      <c r="G19160" s="203" t="s">
        <v>288</v>
      </c>
      <c r="H19160" s="325">
        <f>H19156+1</f>
        <v>676</v>
      </c>
      <c r="R19160" s="200"/>
    </row>
    <row r="19161" spans="1:18" ht="14.6" customHeight="1" x14ac:dyDescent="0.5">
      <c r="A19161" s="525" t="s">
        <v>1280</v>
      </c>
      <c r="B19161" s="202">
        <f t="shared" ref="B19161" si="27691">B19157+1</f>
        <v>1484</v>
      </c>
      <c r="C19161" s="407"/>
      <c r="D19161" s="216" t="str">
        <f t="shared" ref="D19161" si="27692">D19157</f>
        <v>Exodus</v>
      </c>
      <c r="E19161" s="212" t="str">
        <f t="shared" ref="E19161" si="27693">E19157</f>
        <v>AD</v>
      </c>
      <c r="F19161" s="197">
        <v>2</v>
      </c>
      <c r="G19161" s="206" t="s">
        <v>604</v>
      </c>
      <c r="H19161" s="325"/>
      <c r="R19161" s="200"/>
    </row>
    <row r="19162" spans="1:18" ht="14.6" customHeight="1" x14ac:dyDescent="0.5">
      <c r="A19162" s="523">
        <f t="shared" ref="A19162" si="27694">A19158+1</f>
        <v>1462</v>
      </c>
      <c r="B19162" s="216" t="str">
        <f t="shared" ref="B19162" si="27695">B19158</f>
        <v>Olympiad</v>
      </c>
      <c r="C19162" s="408"/>
      <c r="D19162" s="217">
        <f t="shared" ref="D19162" si="27696">D19158+1</f>
        <v>2191</v>
      </c>
      <c r="E19162" s="212"/>
      <c r="F19162" s="197">
        <v>3</v>
      </c>
      <c r="G19162" s="208" t="s">
        <v>287</v>
      </c>
      <c r="H19162" s="367"/>
      <c r="R19162" s="200"/>
    </row>
    <row r="19163" spans="1:18" ht="14.6" customHeight="1" thickBot="1" x14ac:dyDescent="0.55000000000000004">
      <c r="A19163" s="526"/>
      <c r="B19163" s="217">
        <f t="shared" ref="B19163" si="27697">B19159+1</f>
        <v>372</v>
      </c>
      <c r="C19163" s="406" t="str">
        <f t="shared" ref="C19163" si="27698">C19159</f>
        <v>7 Times</v>
      </c>
      <c r="D19163" s="217" t="str">
        <f t="shared" ref="D19163" si="27699">INT((D19162-D$10559-1)/49+1)&amp;"/"&amp;MOD(INT((D19162-D$10559-1)/7),7)+1&amp;"/"&amp;MOD(D19162-D$10559-1,7)+1</f>
        <v>44/7/2</v>
      </c>
      <c r="E19163" s="214"/>
      <c r="F19163" s="197">
        <v>4</v>
      </c>
      <c r="G19163" s="209" t="s">
        <v>605</v>
      </c>
      <c r="H19163" s="324" t="str">
        <f>H19159</f>
        <v>Dn 2300</v>
      </c>
      <c r="R19163" s="200"/>
    </row>
    <row r="19164" spans="1:18" ht="14.6" customHeight="1" x14ac:dyDescent="0.5">
      <c r="A19164" s="524" t="s">
        <v>1279</v>
      </c>
      <c r="B19164" s="217" t="s">
        <v>1186</v>
      </c>
      <c r="C19164" s="407">
        <f t="shared" ref="C19164" si="27700">C19160+1</f>
        <v>1313</v>
      </c>
      <c r="D19164" s="202" t="str">
        <f t="shared" ref="D19164" si="27701">IF(MOD(D19162-D$10559-1,49)=0,"Jub",IF(MOD(D19162-D$10559,7)=0,"Sab","Yr"))&amp;" "&amp;IF(MOD(D19162-D$10559-1,49)=0,INT(D19162-D$10559-1)/49,"")</f>
        <v xml:space="preserve">Yr </v>
      </c>
      <c r="E19164" s="201">
        <f t="shared" ref="E19164" si="27702">E19160+1</f>
        <v>710</v>
      </c>
      <c r="F19164" s="197">
        <v>1</v>
      </c>
      <c r="G19164" s="203" t="s">
        <v>288</v>
      </c>
      <c r="H19164" s="325">
        <f>H19160+1</f>
        <v>677</v>
      </c>
      <c r="R19164" s="200"/>
    </row>
    <row r="19165" spans="1:18" ht="14.6" customHeight="1" x14ac:dyDescent="0.5">
      <c r="A19165" s="525" t="s">
        <v>1280</v>
      </c>
      <c r="B19165" s="202">
        <f t="shared" ref="B19165" si="27703">B19161+1</f>
        <v>1485</v>
      </c>
      <c r="C19165" s="407"/>
      <c r="D19165" s="216" t="str">
        <f t="shared" ref="D19165" si="27704">D19161</f>
        <v>Exodus</v>
      </c>
      <c r="E19165" s="212" t="str">
        <f t="shared" ref="E19165" si="27705">E19161</f>
        <v>AD</v>
      </c>
      <c r="F19165" s="197">
        <v>2</v>
      </c>
      <c r="G19165" s="206" t="s">
        <v>604</v>
      </c>
      <c r="H19165" s="325"/>
      <c r="R19165" s="200"/>
    </row>
    <row r="19166" spans="1:18" ht="14.6" customHeight="1" x14ac:dyDescent="0.5">
      <c r="A19166" s="523">
        <f t="shared" ref="A19166" si="27706">A19162+1</f>
        <v>1463</v>
      </c>
      <c r="B19166" s="216" t="str">
        <f t="shared" si="27662"/>
        <v>Olympiad</v>
      </c>
      <c r="C19166" s="408"/>
      <c r="D19166" s="217">
        <f t="shared" ref="D19166" si="27707">D19162+1</f>
        <v>2192</v>
      </c>
      <c r="E19166" s="212"/>
      <c r="F19166" s="197">
        <v>3</v>
      </c>
      <c r="G19166" s="208" t="s">
        <v>287</v>
      </c>
      <c r="H19166" s="367"/>
      <c r="R19166" s="200"/>
    </row>
    <row r="19167" spans="1:18" ht="14.6" customHeight="1" thickBot="1" x14ac:dyDescent="0.55000000000000004">
      <c r="A19167" s="526"/>
      <c r="B19167" s="217">
        <f t="shared" si="27662"/>
        <v>372</v>
      </c>
      <c r="C19167" s="406" t="str">
        <f t="shared" ref="C19167" si="27708">C19163</f>
        <v>7 Times</v>
      </c>
      <c r="D19167" s="217" t="str">
        <f t="shared" ref="D19167" si="27709">INT((D19166-D$10559-1)/49+1)&amp;"/"&amp;MOD(INT((D19166-D$10559-1)/7),7)+1&amp;"/"&amp;MOD(D19166-D$10559-1,7)+1</f>
        <v>44/7/3</v>
      </c>
      <c r="E19167" s="214"/>
      <c r="F19167" s="197">
        <v>4</v>
      </c>
      <c r="G19167" s="209" t="s">
        <v>605</v>
      </c>
      <c r="H19167" s="324" t="str">
        <f>H19163</f>
        <v>Dn 2300</v>
      </c>
      <c r="R19167" s="200"/>
    </row>
    <row r="19168" spans="1:18" ht="14.6" customHeight="1" x14ac:dyDescent="0.5">
      <c r="A19168" s="524" t="s">
        <v>1279</v>
      </c>
      <c r="B19168" s="217" t="s">
        <v>1187</v>
      </c>
      <c r="C19168" s="407">
        <f t="shared" ref="C19168" si="27710">C19164+1</f>
        <v>1314</v>
      </c>
      <c r="D19168" s="202" t="str">
        <f t="shared" ref="D19168" si="27711">IF(MOD(D19166-D$10559-1,49)=0,"Jub",IF(MOD(D19166-D$10559,7)=0,"Sab","Yr"))&amp;" "&amp;IF(MOD(D19166-D$10559-1,49)=0,INT(D19166-D$10559-1)/49,"")</f>
        <v xml:space="preserve">Yr </v>
      </c>
      <c r="E19168" s="201">
        <f t="shared" ref="E19168" si="27712">E19164+1</f>
        <v>711</v>
      </c>
      <c r="F19168" s="197">
        <v>1</v>
      </c>
      <c r="G19168" s="203" t="s">
        <v>288</v>
      </c>
      <c r="H19168" s="325">
        <f>H19164+1</f>
        <v>678</v>
      </c>
      <c r="R19168" s="200"/>
    </row>
    <row r="19169" spans="1:18" ht="14.6" customHeight="1" x14ac:dyDescent="0.5">
      <c r="A19169" s="525" t="s">
        <v>1280</v>
      </c>
      <c r="B19169" s="202">
        <f t="shared" ref="B19169" si="27713">B19165+1</f>
        <v>1486</v>
      </c>
      <c r="C19169" s="407"/>
      <c r="D19169" s="216" t="str">
        <f t="shared" ref="D19169" si="27714">D19165</f>
        <v>Exodus</v>
      </c>
      <c r="E19169" s="212" t="str">
        <f t="shared" ref="E19169" si="27715">E19165</f>
        <v>AD</v>
      </c>
      <c r="F19169" s="197">
        <v>2</v>
      </c>
      <c r="G19169" s="206" t="s">
        <v>604</v>
      </c>
      <c r="H19169" s="325"/>
      <c r="R19169" s="200"/>
    </row>
    <row r="19170" spans="1:18" ht="14.6" customHeight="1" x14ac:dyDescent="0.5">
      <c r="A19170" s="523">
        <f t="shared" ref="A19170" si="27716">A19166+1</f>
        <v>1464</v>
      </c>
      <c r="B19170" s="216" t="str">
        <f t="shared" si="27673"/>
        <v>Olympiad</v>
      </c>
      <c r="C19170" s="408"/>
      <c r="D19170" s="217">
        <f t="shared" ref="D19170" si="27717">D19166+1</f>
        <v>2193</v>
      </c>
      <c r="E19170" s="212"/>
      <c r="F19170" s="197">
        <v>3</v>
      </c>
      <c r="G19170" s="208" t="s">
        <v>287</v>
      </c>
      <c r="H19170" s="367"/>
      <c r="R19170" s="200"/>
    </row>
    <row r="19171" spans="1:18" ht="14.6" customHeight="1" thickBot="1" x14ac:dyDescent="0.55000000000000004">
      <c r="A19171" s="526"/>
      <c r="B19171" s="217">
        <f t="shared" si="27673"/>
        <v>372</v>
      </c>
      <c r="C19171" s="406" t="str">
        <f t="shared" ref="C19171" si="27718">C19167</f>
        <v>7 Times</v>
      </c>
      <c r="D19171" s="217" t="str">
        <f t="shared" ref="D19171" si="27719">INT((D19170-D$10559-1)/49+1)&amp;"/"&amp;MOD(INT((D19170-D$10559-1)/7),7)+1&amp;"/"&amp;MOD(D19170-D$10559-1,7)+1</f>
        <v>44/7/4</v>
      </c>
      <c r="E19171" s="214"/>
      <c r="F19171" s="197">
        <v>4</v>
      </c>
      <c r="G19171" s="209" t="s">
        <v>605</v>
      </c>
      <c r="H19171" s="324" t="str">
        <f>H19167</f>
        <v>Dn 2300</v>
      </c>
      <c r="R19171" s="200"/>
    </row>
    <row r="19172" spans="1:18" ht="14.6" customHeight="1" x14ac:dyDescent="0.5">
      <c r="A19172" s="524" t="s">
        <v>1279</v>
      </c>
      <c r="B19172" s="217" t="s">
        <v>1188</v>
      </c>
      <c r="C19172" s="407">
        <f t="shared" ref="C19172" si="27720">C19168+1</f>
        <v>1315</v>
      </c>
      <c r="D19172" s="202" t="str">
        <f t="shared" ref="D19172" si="27721">IF(MOD(D19170-D$10559-1,49)=0,"Jub",IF(MOD(D19170-D$10559,7)=0,"Sab","Yr"))&amp;" "&amp;IF(MOD(D19170-D$10559-1,49)=0,INT(D19170-D$10559-1)/49,"")</f>
        <v xml:space="preserve">Yr </v>
      </c>
      <c r="E19172" s="201">
        <f t="shared" ref="E19172" si="27722">E19168+1</f>
        <v>712</v>
      </c>
      <c r="F19172" s="197">
        <v>1</v>
      </c>
      <c r="G19172" s="203" t="s">
        <v>288</v>
      </c>
      <c r="H19172" s="325">
        <f>H19168+1</f>
        <v>679</v>
      </c>
      <c r="R19172" s="200"/>
    </row>
    <row r="19173" spans="1:18" ht="14.6" customHeight="1" x14ac:dyDescent="0.5">
      <c r="A19173" s="525" t="s">
        <v>1280</v>
      </c>
      <c r="B19173" s="202">
        <f t="shared" ref="B19173" si="27723">B19169+1</f>
        <v>1487</v>
      </c>
      <c r="C19173" s="407"/>
      <c r="D19173" s="216" t="str">
        <f t="shared" ref="D19173" si="27724">D19169</f>
        <v>Exodus</v>
      </c>
      <c r="E19173" s="212" t="str">
        <f t="shared" ref="E19173" si="27725">E19169</f>
        <v>AD</v>
      </c>
      <c r="F19173" s="197">
        <v>2</v>
      </c>
      <c r="G19173" s="206" t="s">
        <v>604</v>
      </c>
      <c r="H19173" s="325"/>
      <c r="R19173" s="200"/>
    </row>
    <row r="19174" spans="1:18" ht="14.6" customHeight="1" x14ac:dyDescent="0.5">
      <c r="A19174" s="523">
        <f t="shared" ref="A19174" si="27726">A19170+1</f>
        <v>1465</v>
      </c>
      <c r="B19174" s="216" t="str">
        <f t="shared" si="27684"/>
        <v>Olympiad</v>
      </c>
      <c r="C19174" s="408"/>
      <c r="D19174" s="217">
        <f t="shared" ref="D19174" si="27727">D19170+1</f>
        <v>2194</v>
      </c>
      <c r="E19174" s="212"/>
      <c r="F19174" s="197">
        <v>3</v>
      </c>
      <c r="G19174" s="208" t="s">
        <v>287</v>
      </c>
      <c r="H19174" s="367"/>
      <c r="R19174" s="200"/>
    </row>
    <row r="19175" spans="1:18" ht="14.6" customHeight="1" thickBot="1" x14ac:dyDescent="0.55000000000000004">
      <c r="A19175" s="526"/>
      <c r="B19175" s="217">
        <f t="shared" si="27684"/>
        <v>372</v>
      </c>
      <c r="C19175" s="406" t="str">
        <f t="shared" ref="C19175" si="27728">C19171</f>
        <v>7 Times</v>
      </c>
      <c r="D19175" s="217" t="str">
        <f t="shared" ref="D19175" si="27729">INT((D19174-D$10559-1)/49+1)&amp;"/"&amp;MOD(INT((D19174-D$10559-1)/7),7)+1&amp;"/"&amp;MOD(D19174-D$10559-1,7)+1</f>
        <v>44/7/5</v>
      </c>
      <c r="E19175" s="214"/>
      <c r="F19175" s="197">
        <v>4</v>
      </c>
      <c r="G19175" s="209" t="s">
        <v>605</v>
      </c>
      <c r="H19175" s="324" t="str">
        <f>H19171</f>
        <v>Dn 2300</v>
      </c>
      <c r="R19175" s="200"/>
    </row>
    <row r="19176" spans="1:18" ht="14.6" customHeight="1" x14ac:dyDescent="0.5">
      <c r="A19176" s="524" t="s">
        <v>1279</v>
      </c>
      <c r="B19176" s="217" t="s">
        <v>1189</v>
      </c>
      <c r="C19176" s="407">
        <f t="shared" ref="C19176" si="27730">C19172+1</f>
        <v>1316</v>
      </c>
      <c r="D19176" s="202" t="str">
        <f t="shared" ref="D19176" si="27731">IF(MOD(D19174-D$10559-1,49)=0,"Jub",IF(MOD(D19174-D$10559,7)=0,"Sab","Yr"))&amp;" "&amp;IF(MOD(D19174-D$10559-1,49)=0,INT(D19174-D$10559-1)/49,"")</f>
        <v xml:space="preserve">Yr </v>
      </c>
      <c r="E19176" s="201">
        <f t="shared" ref="E19176" si="27732">E19172+1</f>
        <v>713</v>
      </c>
      <c r="F19176" s="197">
        <v>1</v>
      </c>
      <c r="G19176" s="203" t="s">
        <v>288</v>
      </c>
      <c r="H19176" s="325">
        <f>H19172+1</f>
        <v>680</v>
      </c>
      <c r="R19176" s="200"/>
    </row>
    <row r="19177" spans="1:18" ht="14.6" customHeight="1" x14ac:dyDescent="0.5">
      <c r="A19177" s="525" t="s">
        <v>1280</v>
      </c>
      <c r="B19177" s="202">
        <f t="shared" ref="B19177" si="27733">B19173+1</f>
        <v>1488</v>
      </c>
      <c r="C19177" s="407"/>
      <c r="D19177" s="216" t="str">
        <f t="shared" ref="D19177" si="27734">D19173</f>
        <v>Exodus</v>
      </c>
      <c r="E19177" s="212" t="str">
        <f t="shared" ref="E19177" si="27735">E19173</f>
        <v>AD</v>
      </c>
      <c r="F19177" s="197">
        <v>2</v>
      </c>
      <c r="G19177" s="206" t="s">
        <v>604</v>
      </c>
      <c r="H19177" s="325"/>
      <c r="R19177" s="200"/>
    </row>
    <row r="19178" spans="1:18" ht="14.6" customHeight="1" x14ac:dyDescent="0.5">
      <c r="A19178" s="523">
        <f t="shared" ref="A19178" si="27736">A19174+1</f>
        <v>1466</v>
      </c>
      <c r="B19178" s="216" t="str">
        <f t="shared" ref="B19178" si="27737">B19174</f>
        <v>Olympiad</v>
      </c>
      <c r="C19178" s="408"/>
      <c r="D19178" s="217">
        <f t="shared" ref="D19178" si="27738">D19174+1</f>
        <v>2195</v>
      </c>
      <c r="E19178" s="212"/>
      <c r="F19178" s="197">
        <v>3</v>
      </c>
      <c r="G19178" s="208" t="s">
        <v>287</v>
      </c>
      <c r="H19178" s="367"/>
      <c r="R19178" s="200"/>
    </row>
    <row r="19179" spans="1:18" ht="14.6" customHeight="1" thickBot="1" x14ac:dyDescent="0.55000000000000004">
      <c r="A19179" s="526"/>
      <c r="B19179" s="217">
        <f t="shared" ref="B19179" si="27739">B19175+1</f>
        <v>373</v>
      </c>
      <c r="C19179" s="406" t="str">
        <f t="shared" ref="C19179" si="27740">C19175</f>
        <v>7 Times</v>
      </c>
      <c r="D19179" s="217" t="str">
        <f t="shared" ref="D19179" si="27741">INT((D19178-D$10559-1)/49+1)&amp;"/"&amp;MOD(INT((D19178-D$10559-1)/7),7)+1&amp;"/"&amp;MOD(D19178-D$10559-1,7)+1</f>
        <v>44/7/6</v>
      </c>
      <c r="E19179" s="214"/>
      <c r="F19179" s="197">
        <v>4</v>
      </c>
      <c r="G19179" s="209" t="s">
        <v>605</v>
      </c>
      <c r="H19179" s="324" t="str">
        <f>H19175</f>
        <v>Dn 2300</v>
      </c>
      <c r="R19179" s="200"/>
    </row>
    <row r="19180" spans="1:18" ht="14.6" customHeight="1" x14ac:dyDescent="0.5">
      <c r="A19180" s="524" t="s">
        <v>1279</v>
      </c>
      <c r="B19180" s="217" t="s">
        <v>1186</v>
      </c>
      <c r="C19180" s="407">
        <f t="shared" ref="C19180" si="27742">C19176+1</f>
        <v>1317</v>
      </c>
      <c r="D19180" s="202" t="str">
        <f t="shared" ref="D19180" si="27743">IF(MOD(D19178-D$10559-1,49)=0,"Jub",IF(MOD(D19178-D$10559,7)=0,"Sab","Yr"))&amp;" "&amp;IF(MOD(D19178-D$10559-1,49)=0,INT(D19178-D$10559-1)/49,"")</f>
        <v xml:space="preserve">Yr </v>
      </c>
      <c r="E19180" s="201">
        <f t="shared" ref="E19180" si="27744">E19176+1</f>
        <v>714</v>
      </c>
      <c r="F19180" s="197">
        <v>1</v>
      </c>
      <c r="G19180" s="203" t="s">
        <v>288</v>
      </c>
      <c r="H19180" s="325">
        <f>H19176+1</f>
        <v>681</v>
      </c>
      <c r="R19180" s="200"/>
    </row>
    <row r="19181" spans="1:18" ht="14.6" customHeight="1" x14ac:dyDescent="0.5">
      <c r="A19181" s="525" t="s">
        <v>1280</v>
      </c>
      <c r="B19181" s="202">
        <f t="shared" ref="B19181" si="27745">B19177+1</f>
        <v>1489</v>
      </c>
      <c r="C19181" s="407"/>
      <c r="D19181" s="216" t="str">
        <f t="shared" ref="D19181" si="27746">D19177</f>
        <v>Exodus</v>
      </c>
      <c r="E19181" s="212" t="str">
        <f t="shared" ref="E19181" si="27747">E19177</f>
        <v>AD</v>
      </c>
      <c r="F19181" s="197">
        <v>2</v>
      </c>
      <c r="G19181" s="206" t="s">
        <v>604</v>
      </c>
      <c r="H19181" s="325"/>
      <c r="R19181" s="200"/>
    </row>
    <row r="19182" spans="1:18" ht="14.6" customHeight="1" x14ac:dyDescent="0.5">
      <c r="A19182" s="523">
        <f t="shared" ref="A19182" si="27748">A19178+1</f>
        <v>1467</v>
      </c>
      <c r="B19182" s="216" t="str">
        <f t="shared" si="27662"/>
        <v>Olympiad</v>
      </c>
      <c r="C19182" s="408"/>
      <c r="D19182" s="217">
        <f t="shared" ref="D19182" si="27749">D19178+1</f>
        <v>2196</v>
      </c>
      <c r="E19182" s="212"/>
      <c r="F19182" s="197">
        <v>3</v>
      </c>
      <c r="G19182" s="208" t="s">
        <v>287</v>
      </c>
      <c r="H19182" s="367"/>
      <c r="R19182" s="200"/>
    </row>
    <row r="19183" spans="1:18" ht="14.6" customHeight="1" thickBot="1" x14ac:dyDescent="0.55000000000000004">
      <c r="A19183" s="526"/>
      <c r="B19183" s="217">
        <f t="shared" si="27662"/>
        <v>373</v>
      </c>
      <c r="C19183" s="406" t="str">
        <f t="shared" ref="C19183" si="27750">C19179</f>
        <v>7 Times</v>
      </c>
      <c r="D19183" s="359" t="str">
        <f t="shared" ref="D19183" si="27751">INT((D19182-D$10559-1)/49+1)&amp;"/"&amp;MOD(INT((D19182-D$10559-1)/7),7)+1&amp;"/"&amp;MOD(D19182-D$10559-1,7)+1</f>
        <v>44/7/7</v>
      </c>
      <c r="E19183" s="214"/>
      <c r="F19183" s="197">
        <v>4</v>
      </c>
      <c r="G19183" s="209" t="s">
        <v>605</v>
      </c>
      <c r="H19183" s="324" t="str">
        <f>H19179</f>
        <v>Dn 2300</v>
      </c>
      <c r="R19183" s="200"/>
    </row>
    <row r="19184" spans="1:18" ht="14.6" customHeight="1" x14ac:dyDescent="0.5">
      <c r="A19184" s="524" t="s">
        <v>1279</v>
      </c>
      <c r="B19184" s="217" t="s">
        <v>1187</v>
      </c>
      <c r="C19184" s="407">
        <f t="shared" ref="C19184" si="27752">C19180+1</f>
        <v>1318</v>
      </c>
      <c r="D19184" s="360" t="str">
        <f t="shared" ref="D19184" si="27753">IF(MOD(D19182-D$10559-1,49)=0,"Jub",IF(MOD(D19182-D$10559,7)=0,"Sab","Yr"))&amp;" "&amp;IF(MOD(D19182-D$10559-1,49)=0,INT(D19182-D$10559-1)/49,"")</f>
        <v xml:space="preserve">Sab </v>
      </c>
      <c r="E19184" s="201">
        <f t="shared" ref="E19184" si="27754">E19180+1</f>
        <v>715</v>
      </c>
      <c r="F19184" s="197">
        <v>1</v>
      </c>
      <c r="G19184" s="203" t="s">
        <v>288</v>
      </c>
      <c r="H19184" s="325">
        <f>H19180+1</f>
        <v>682</v>
      </c>
      <c r="R19184" s="200"/>
    </row>
    <row r="19185" spans="1:18" ht="14.6" customHeight="1" x14ac:dyDescent="0.5">
      <c r="A19185" s="525" t="s">
        <v>1280</v>
      </c>
      <c r="B19185" s="202">
        <f t="shared" ref="B19185" si="27755">B19181+1</f>
        <v>1490</v>
      </c>
      <c r="C19185" s="407"/>
      <c r="D19185" s="361" t="str">
        <f t="shared" ref="D19185" si="27756">D19181</f>
        <v>Exodus</v>
      </c>
      <c r="E19185" s="212" t="str">
        <f t="shared" ref="E19185" si="27757">E19181</f>
        <v>AD</v>
      </c>
      <c r="F19185" s="197">
        <v>2</v>
      </c>
      <c r="G19185" s="206" t="s">
        <v>604</v>
      </c>
      <c r="H19185" s="325"/>
      <c r="R19185" s="200"/>
    </row>
    <row r="19186" spans="1:18" ht="14.6" customHeight="1" x14ac:dyDescent="0.5">
      <c r="A19186" s="523">
        <f t="shared" ref="A19186" si="27758">A19182+1</f>
        <v>1468</v>
      </c>
      <c r="B19186" s="216" t="str">
        <f t="shared" si="27673"/>
        <v>Olympiad</v>
      </c>
      <c r="C19186" s="408"/>
      <c r="D19186" s="359">
        <f t="shared" ref="D19186" si="27759">D19182+1</f>
        <v>2197</v>
      </c>
      <c r="E19186" s="212"/>
      <c r="F19186" s="197">
        <v>3</v>
      </c>
      <c r="G19186" s="208" t="s">
        <v>287</v>
      </c>
      <c r="H19186" s="367"/>
      <c r="R19186" s="200"/>
    </row>
    <row r="19187" spans="1:18" ht="14.6" customHeight="1" thickBot="1" x14ac:dyDescent="0.55000000000000004">
      <c r="A19187" s="526"/>
      <c r="B19187" s="217">
        <f t="shared" si="27673"/>
        <v>373</v>
      </c>
      <c r="C19187" s="406" t="str">
        <f t="shared" ref="C19187" si="27760">C19183</f>
        <v>7 Times</v>
      </c>
      <c r="D19187" s="356" t="str">
        <f t="shared" ref="D19187" si="27761">INT((D19186-D$10559-1)/49+1)&amp;"/"&amp;MOD(INT((D19186-D$10559-1)/7),7)+1&amp;"/"&amp;MOD(D19186-D$10559-1,7)+1</f>
        <v>45/1/1</v>
      </c>
      <c r="E19187" s="214"/>
      <c r="F19187" s="197">
        <v>4</v>
      </c>
      <c r="G19187" s="209" t="s">
        <v>605</v>
      </c>
      <c r="H19187" s="324" t="str">
        <f>H19183</f>
        <v>Dn 2300</v>
      </c>
      <c r="R19187" s="200"/>
    </row>
    <row r="19188" spans="1:18" ht="14.6" customHeight="1" x14ac:dyDescent="0.5">
      <c r="A19188" s="524" t="s">
        <v>1279</v>
      </c>
      <c r="B19188" s="217" t="s">
        <v>1188</v>
      </c>
      <c r="C19188" s="407">
        <f t="shared" ref="C19188" si="27762">C19184+1</f>
        <v>1319</v>
      </c>
      <c r="D19188" s="357" t="str">
        <f t="shared" ref="D19188" si="27763">IF(MOD(D19186-D$10559-1,49)=0,"Jub",IF(MOD(D19186-D$10559,7)=0,"Sab","Yr"))&amp;" "&amp;IF(MOD(D19186-D$10559-1,49)=0,INT(D19186-D$10559-1)/49,"")</f>
        <v>Jub 44</v>
      </c>
      <c r="E19188" s="201">
        <f t="shared" ref="E19188" si="27764">E19184+1</f>
        <v>716</v>
      </c>
      <c r="F19188" s="197">
        <v>1</v>
      </c>
      <c r="G19188" s="203" t="s">
        <v>288</v>
      </c>
      <c r="H19188" s="325">
        <f>H19184+1</f>
        <v>683</v>
      </c>
      <c r="R19188" s="200"/>
    </row>
    <row r="19189" spans="1:18" ht="14.6" customHeight="1" x14ac:dyDescent="0.5">
      <c r="A19189" s="525" t="s">
        <v>1280</v>
      </c>
      <c r="B19189" s="202">
        <f t="shared" ref="B19189" si="27765">B19185+1</f>
        <v>1491</v>
      </c>
      <c r="C19189" s="407"/>
      <c r="D19189" s="358" t="str">
        <f t="shared" ref="D19189" si="27766">D19185</f>
        <v>Exodus</v>
      </c>
      <c r="E19189" s="212" t="str">
        <f t="shared" ref="E19189" si="27767">E19185</f>
        <v>AD</v>
      </c>
      <c r="F19189" s="197">
        <v>2</v>
      </c>
      <c r="G19189" s="206" t="s">
        <v>604</v>
      </c>
      <c r="H19189" s="325"/>
      <c r="R19189" s="200"/>
    </row>
    <row r="19190" spans="1:18" ht="14.6" customHeight="1" x14ac:dyDescent="0.5">
      <c r="A19190" s="523">
        <f t="shared" ref="A19190" si="27768">A19186+1</f>
        <v>1469</v>
      </c>
      <c r="B19190" s="216" t="str">
        <f t="shared" si="27684"/>
        <v>Olympiad</v>
      </c>
      <c r="C19190" s="408"/>
      <c r="D19190" s="356">
        <f t="shared" ref="D19190" si="27769">D19186+1</f>
        <v>2198</v>
      </c>
      <c r="E19190" s="212"/>
      <c r="F19190" s="197">
        <v>3</v>
      </c>
      <c r="G19190" s="208" t="s">
        <v>287</v>
      </c>
      <c r="H19190" s="367"/>
      <c r="R19190" s="200"/>
    </row>
    <row r="19191" spans="1:18" ht="14.6" customHeight="1" thickBot="1" x14ac:dyDescent="0.55000000000000004">
      <c r="A19191" s="526"/>
      <c r="B19191" s="217">
        <f t="shared" si="27684"/>
        <v>373</v>
      </c>
      <c r="C19191" s="406" t="str">
        <f t="shared" ref="C19191" si="27770">C19187</f>
        <v>7 Times</v>
      </c>
      <c r="D19191" s="217" t="str">
        <f t="shared" ref="D19191" si="27771">INT((D19190-D$10559-1)/49+1)&amp;"/"&amp;MOD(INT((D19190-D$10559-1)/7),7)+1&amp;"/"&amp;MOD(D19190-D$10559-1,7)+1</f>
        <v>45/1/2</v>
      </c>
      <c r="E19191" s="214"/>
      <c r="F19191" s="197">
        <v>4</v>
      </c>
      <c r="G19191" s="209" t="s">
        <v>605</v>
      </c>
      <c r="H19191" s="324" t="str">
        <f>H19187</f>
        <v>Dn 2300</v>
      </c>
      <c r="R19191" s="200"/>
    </row>
    <row r="19192" spans="1:18" ht="14.6" customHeight="1" x14ac:dyDescent="0.5">
      <c r="A19192" s="524" t="s">
        <v>1279</v>
      </c>
      <c r="B19192" s="217" t="s">
        <v>1189</v>
      </c>
      <c r="C19192" s="407">
        <f t="shared" ref="C19192" si="27772">C19188+1</f>
        <v>1320</v>
      </c>
      <c r="D19192" s="202" t="str">
        <f t="shared" ref="D19192" si="27773">IF(MOD(D19190-D$10559-1,49)=0,"Jub",IF(MOD(D19190-D$10559,7)=0,"Sab","Yr"))&amp;" "&amp;IF(MOD(D19190-D$10559-1,49)=0,INT(D19190-D$10559-1)/49,"")</f>
        <v xml:space="preserve">Yr </v>
      </c>
      <c r="E19192" s="201">
        <f t="shared" ref="E19192" si="27774">E19188+1</f>
        <v>717</v>
      </c>
      <c r="F19192" s="197">
        <v>1</v>
      </c>
      <c r="G19192" s="203" t="s">
        <v>288</v>
      </c>
      <c r="H19192" s="325">
        <f>H19188+1</f>
        <v>684</v>
      </c>
      <c r="R19192" s="200"/>
    </row>
    <row r="19193" spans="1:18" ht="14.6" customHeight="1" x14ac:dyDescent="0.5">
      <c r="A19193" s="525" t="s">
        <v>1280</v>
      </c>
      <c r="B19193" s="202">
        <f t="shared" ref="B19193" si="27775">B19189+1</f>
        <v>1492</v>
      </c>
      <c r="C19193" s="407"/>
      <c r="D19193" s="216" t="str">
        <f t="shared" ref="D19193" si="27776">D19189</f>
        <v>Exodus</v>
      </c>
      <c r="E19193" s="212" t="str">
        <f t="shared" ref="E19193" si="27777">E19189</f>
        <v>AD</v>
      </c>
      <c r="F19193" s="197">
        <v>2</v>
      </c>
      <c r="G19193" s="206" t="s">
        <v>604</v>
      </c>
      <c r="H19193" s="325"/>
      <c r="R19193" s="200"/>
    </row>
    <row r="19194" spans="1:18" ht="14.6" customHeight="1" x14ac:dyDescent="0.5">
      <c r="A19194" s="523">
        <f t="shared" ref="A19194" si="27778">A19190+1</f>
        <v>1470</v>
      </c>
      <c r="B19194" s="216" t="str">
        <f t="shared" ref="B19194" si="27779">B19190</f>
        <v>Olympiad</v>
      </c>
      <c r="C19194" s="408"/>
      <c r="D19194" s="217">
        <f t="shared" ref="D19194" si="27780">D19190+1</f>
        <v>2199</v>
      </c>
      <c r="E19194" s="212"/>
      <c r="F19194" s="197">
        <v>3</v>
      </c>
      <c r="G19194" s="208" t="s">
        <v>287</v>
      </c>
      <c r="H19194" s="367"/>
      <c r="R19194" s="200"/>
    </row>
    <row r="19195" spans="1:18" ht="14.6" customHeight="1" thickBot="1" x14ac:dyDescent="0.55000000000000004">
      <c r="A19195" s="526"/>
      <c r="B19195" s="217">
        <f t="shared" ref="B19195" si="27781">B19191+1</f>
        <v>374</v>
      </c>
      <c r="C19195" s="406" t="str">
        <f t="shared" ref="C19195" si="27782">C19191</f>
        <v>7 Times</v>
      </c>
      <c r="D19195" s="217" t="str">
        <f t="shared" ref="D19195" si="27783">INT((D19194-D$10559-1)/49+1)&amp;"/"&amp;MOD(INT((D19194-D$10559-1)/7),7)+1&amp;"/"&amp;MOD(D19194-D$10559-1,7)+1</f>
        <v>45/1/3</v>
      </c>
      <c r="E19195" s="214"/>
      <c r="F19195" s="197">
        <v>4</v>
      </c>
      <c r="G19195" s="209" t="s">
        <v>605</v>
      </c>
      <c r="H19195" s="324" t="str">
        <f>H19191</f>
        <v>Dn 2300</v>
      </c>
      <c r="R19195" s="200"/>
    </row>
    <row r="19196" spans="1:18" ht="14.6" customHeight="1" x14ac:dyDescent="0.5">
      <c r="A19196" s="524" t="s">
        <v>1279</v>
      </c>
      <c r="B19196" s="217" t="s">
        <v>1186</v>
      </c>
      <c r="C19196" s="407">
        <f t="shared" ref="C19196" si="27784">C19192+1</f>
        <v>1321</v>
      </c>
      <c r="D19196" s="202" t="str">
        <f t="shared" ref="D19196" si="27785">IF(MOD(D19194-D$10559-1,49)=0,"Jub",IF(MOD(D19194-D$10559,7)=0,"Sab","Yr"))&amp;" "&amp;IF(MOD(D19194-D$10559-1,49)=0,INT(D19194-D$10559-1)/49,"")</f>
        <v xml:space="preserve">Yr </v>
      </c>
      <c r="E19196" s="201">
        <f t="shared" ref="E19196" si="27786">E19192+1</f>
        <v>718</v>
      </c>
      <c r="F19196" s="197">
        <v>1</v>
      </c>
      <c r="G19196" s="203" t="s">
        <v>288</v>
      </c>
      <c r="H19196" s="325">
        <f>H19192+1</f>
        <v>685</v>
      </c>
      <c r="R19196" s="200"/>
    </row>
    <row r="19197" spans="1:18" ht="14.6" customHeight="1" x14ac:dyDescent="0.5">
      <c r="A19197" s="525" t="s">
        <v>1280</v>
      </c>
      <c r="B19197" s="202">
        <f t="shared" ref="B19197" si="27787">B19193+1</f>
        <v>1493</v>
      </c>
      <c r="C19197" s="407"/>
      <c r="D19197" s="216" t="str">
        <f t="shared" ref="D19197" si="27788">D19193</f>
        <v>Exodus</v>
      </c>
      <c r="E19197" s="212" t="str">
        <f t="shared" ref="E19197" si="27789">E19193</f>
        <v>AD</v>
      </c>
      <c r="F19197" s="197">
        <v>2</v>
      </c>
      <c r="G19197" s="206" t="s">
        <v>604</v>
      </c>
      <c r="H19197" s="325"/>
      <c r="R19197" s="200"/>
    </row>
    <row r="19198" spans="1:18" ht="14.6" customHeight="1" x14ac:dyDescent="0.5">
      <c r="A19198" s="523">
        <f t="shared" ref="A19198" si="27790">A19194+1</f>
        <v>1471</v>
      </c>
      <c r="B19198" s="216" t="str">
        <f t="shared" si="27662"/>
        <v>Olympiad</v>
      </c>
      <c r="C19198" s="408"/>
      <c r="D19198" s="217">
        <f t="shared" ref="D19198" si="27791">D19194+1</f>
        <v>2200</v>
      </c>
      <c r="E19198" s="212"/>
      <c r="F19198" s="197">
        <v>3</v>
      </c>
      <c r="G19198" s="208" t="s">
        <v>287</v>
      </c>
      <c r="H19198" s="367"/>
      <c r="R19198" s="200"/>
    </row>
    <row r="19199" spans="1:18" ht="14.6" customHeight="1" thickBot="1" x14ac:dyDescent="0.55000000000000004">
      <c r="A19199" s="526"/>
      <c r="B19199" s="217">
        <f t="shared" si="27662"/>
        <v>374</v>
      </c>
      <c r="C19199" s="406" t="str">
        <f t="shared" ref="C19199" si="27792">C19195</f>
        <v>7 Times</v>
      </c>
      <c r="D19199" s="217" t="str">
        <f t="shared" ref="D19199" si="27793">INT((D19198-D$10559-1)/49+1)&amp;"/"&amp;MOD(INT((D19198-D$10559-1)/7),7)+1&amp;"/"&amp;MOD(D19198-D$10559-1,7)+1</f>
        <v>45/1/4</v>
      </c>
      <c r="E19199" s="214"/>
      <c r="F19199" s="197">
        <v>4</v>
      </c>
      <c r="G19199" s="209" t="s">
        <v>605</v>
      </c>
      <c r="H19199" s="324" t="str">
        <f>H19195</f>
        <v>Dn 2300</v>
      </c>
      <c r="R19199" s="200"/>
    </row>
    <row r="19200" spans="1:18" ht="14.6" customHeight="1" x14ac:dyDescent="0.5">
      <c r="A19200" s="524" t="s">
        <v>1279</v>
      </c>
      <c r="B19200" s="217" t="s">
        <v>1187</v>
      </c>
      <c r="C19200" s="407">
        <f t="shared" ref="C19200" si="27794">C19196+1</f>
        <v>1322</v>
      </c>
      <c r="D19200" s="202" t="str">
        <f t="shared" ref="D19200" si="27795">IF(MOD(D19198-D$10559-1,49)=0,"Jub",IF(MOD(D19198-D$10559,7)=0,"Sab","Yr"))&amp;" "&amp;IF(MOD(D19198-D$10559-1,49)=0,INT(D19198-D$10559-1)/49,"")</f>
        <v xml:space="preserve">Yr </v>
      </c>
      <c r="E19200" s="201">
        <f t="shared" ref="E19200" si="27796">E19196+1</f>
        <v>719</v>
      </c>
      <c r="F19200" s="197">
        <v>1</v>
      </c>
      <c r="G19200" s="203" t="s">
        <v>288</v>
      </c>
      <c r="H19200" s="325">
        <f>H19196+1</f>
        <v>686</v>
      </c>
      <c r="R19200" s="200"/>
    </row>
    <row r="19201" spans="1:18" ht="14.6" customHeight="1" x14ac:dyDescent="0.5">
      <c r="A19201" s="525" t="s">
        <v>1280</v>
      </c>
      <c r="B19201" s="202">
        <f t="shared" ref="B19201" si="27797">B19197+1</f>
        <v>1494</v>
      </c>
      <c r="C19201" s="407"/>
      <c r="D19201" s="216" t="str">
        <f t="shared" ref="D19201" si="27798">D19197</f>
        <v>Exodus</v>
      </c>
      <c r="E19201" s="212" t="str">
        <f t="shared" ref="E19201" si="27799">E19197</f>
        <v>AD</v>
      </c>
      <c r="F19201" s="197">
        <v>2</v>
      </c>
      <c r="G19201" s="206" t="s">
        <v>604</v>
      </c>
      <c r="H19201" s="325"/>
      <c r="R19201" s="200"/>
    </row>
    <row r="19202" spans="1:18" ht="14.6" customHeight="1" x14ac:dyDescent="0.5">
      <c r="A19202" s="523">
        <f t="shared" ref="A19202" si="27800">A19198+1</f>
        <v>1472</v>
      </c>
      <c r="B19202" s="216" t="str">
        <f t="shared" si="27673"/>
        <v>Olympiad</v>
      </c>
      <c r="C19202" s="408"/>
      <c r="D19202" s="217">
        <f t="shared" ref="D19202" si="27801">D19198+1</f>
        <v>2201</v>
      </c>
      <c r="E19202" s="212"/>
      <c r="F19202" s="197">
        <v>3</v>
      </c>
      <c r="G19202" s="208" t="s">
        <v>287</v>
      </c>
      <c r="H19202" s="367"/>
      <c r="R19202" s="200"/>
    </row>
    <row r="19203" spans="1:18" ht="14.6" customHeight="1" thickBot="1" x14ac:dyDescent="0.55000000000000004">
      <c r="A19203" s="526"/>
      <c r="B19203" s="217">
        <f t="shared" si="27673"/>
        <v>374</v>
      </c>
      <c r="C19203" s="406" t="str">
        <f t="shared" ref="C19203" si="27802">C19199</f>
        <v>7 Times</v>
      </c>
      <c r="D19203" s="217" t="str">
        <f t="shared" ref="D19203" si="27803">INT((D19202-D$10559-1)/49+1)&amp;"/"&amp;MOD(INT((D19202-D$10559-1)/7),7)+1&amp;"/"&amp;MOD(D19202-D$10559-1,7)+1</f>
        <v>45/1/5</v>
      </c>
      <c r="E19203" s="214"/>
      <c r="F19203" s="197">
        <v>4</v>
      </c>
      <c r="G19203" s="209" t="s">
        <v>605</v>
      </c>
      <c r="H19203" s="324" t="str">
        <f>H19199</f>
        <v>Dn 2300</v>
      </c>
      <c r="R19203" s="200"/>
    </row>
    <row r="19204" spans="1:18" ht="14.6" customHeight="1" x14ac:dyDescent="0.5">
      <c r="A19204" s="524" t="s">
        <v>1279</v>
      </c>
      <c r="B19204" s="217" t="s">
        <v>1188</v>
      </c>
      <c r="C19204" s="407">
        <f t="shared" ref="C19204" si="27804">C19200+1</f>
        <v>1323</v>
      </c>
      <c r="D19204" s="202" t="str">
        <f t="shared" ref="D19204" si="27805">IF(MOD(D19202-D$10559-1,49)=0,"Jub",IF(MOD(D19202-D$10559,7)=0,"Sab","Yr"))&amp;" "&amp;IF(MOD(D19202-D$10559-1,49)=0,INT(D19202-D$10559-1)/49,"")</f>
        <v xml:space="preserve">Yr </v>
      </c>
      <c r="E19204" s="201">
        <f t="shared" ref="E19204" si="27806">E19200+1</f>
        <v>720</v>
      </c>
      <c r="F19204" s="197">
        <v>1</v>
      </c>
      <c r="G19204" s="203" t="s">
        <v>288</v>
      </c>
      <c r="H19204" s="325">
        <f>H19200+1</f>
        <v>687</v>
      </c>
      <c r="R19204" s="200"/>
    </row>
    <row r="19205" spans="1:18" ht="14.6" customHeight="1" x14ac:dyDescent="0.5">
      <c r="A19205" s="525" t="s">
        <v>1280</v>
      </c>
      <c r="B19205" s="202">
        <f t="shared" ref="B19205" si="27807">B19201+1</f>
        <v>1495</v>
      </c>
      <c r="C19205" s="407"/>
      <c r="D19205" s="216" t="str">
        <f t="shared" ref="D19205" si="27808">D19201</f>
        <v>Exodus</v>
      </c>
      <c r="E19205" s="212" t="str">
        <f t="shared" ref="E19205" si="27809">E19201</f>
        <v>AD</v>
      </c>
      <c r="F19205" s="197">
        <v>2</v>
      </c>
      <c r="G19205" s="206" t="s">
        <v>604</v>
      </c>
      <c r="H19205" s="325"/>
      <c r="R19205" s="200"/>
    </row>
    <row r="19206" spans="1:18" ht="14.6" customHeight="1" x14ac:dyDescent="0.5">
      <c r="A19206" s="523">
        <f t="shared" ref="A19206" si="27810">A19202+1</f>
        <v>1473</v>
      </c>
      <c r="B19206" s="216" t="str">
        <f t="shared" si="27684"/>
        <v>Olympiad</v>
      </c>
      <c r="C19206" s="408"/>
      <c r="D19206" s="217">
        <f t="shared" ref="D19206" si="27811">D19202+1</f>
        <v>2202</v>
      </c>
      <c r="E19206" s="212"/>
      <c r="F19206" s="197">
        <v>3</v>
      </c>
      <c r="G19206" s="208" t="s">
        <v>287</v>
      </c>
      <c r="H19206" s="367"/>
      <c r="R19206" s="200"/>
    </row>
    <row r="19207" spans="1:18" ht="14.6" customHeight="1" thickBot="1" x14ac:dyDescent="0.55000000000000004">
      <c r="A19207" s="526"/>
      <c r="B19207" s="217">
        <f t="shared" si="27684"/>
        <v>374</v>
      </c>
      <c r="C19207" s="406" t="str">
        <f t="shared" ref="C19207" si="27812">C19203</f>
        <v>7 Times</v>
      </c>
      <c r="D19207" s="217" t="str">
        <f t="shared" ref="D19207" si="27813">INT((D19206-D$10559-1)/49+1)&amp;"/"&amp;MOD(INT((D19206-D$10559-1)/7),7)+1&amp;"/"&amp;MOD(D19206-D$10559-1,7)+1</f>
        <v>45/1/6</v>
      </c>
      <c r="E19207" s="214"/>
      <c r="F19207" s="197">
        <v>4</v>
      </c>
      <c r="G19207" s="209" t="s">
        <v>605</v>
      </c>
      <c r="H19207" s="324" t="str">
        <f>H19203</f>
        <v>Dn 2300</v>
      </c>
      <c r="R19207" s="200"/>
    </row>
    <row r="19208" spans="1:18" ht="14.6" customHeight="1" x14ac:dyDescent="0.5">
      <c r="A19208" s="524" t="s">
        <v>1279</v>
      </c>
      <c r="B19208" s="217" t="s">
        <v>1189</v>
      </c>
      <c r="C19208" s="407">
        <f t="shared" ref="C19208" si="27814">C19204+1</f>
        <v>1324</v>
      </c>
      <c r="D19208" s="202" t="str">
        <f t="shared" ref="D19208" si="27815">IF(MOD(D19206-D$10559-1,49)=0,"Jub",IF(MOD(D19206-D$10559,7)=0,"Sab","Yr"))&amp;" "&amp;IF(MOD(D19206-D$10559-1,49)=0,INT(D19206-D$10559-1)/49,"")</f>
        <v xml:space="preserve">Yr </v>
      </c>
      <c r="E19208" s="201">
        <f t="shared" ref="E19208" si="27816">E19204+1</f>
        <v>721</v>
      </c>
      <c r="F19208" s="197">
        <v>1</v>
      </c>
      <c r="G19208" s="203" t="s">
        <v>288</v>
      </c>
      <c r="H19208" s="325">
        <f>H19204+1</f>
        <v>688</v>
      </c>
      <c r="R19208" s="200"/>
    </row>
    <row r="19209" spans="1:18" ht="14.6" customHeight="1" x14ac:dyDescent="0.5">
      <c r="A19209" s="525" t="s">
        <v>1280</v>
      </c>
      <c r="B19209" s="202">
        <f t="shared" ref="B19209" si="27817">B19205+1</f>
        <v>1496</v>
      </c>
      <c r="C19209" s="407"/>
      <c r="D19209" s="216" t="str">
        <f t="shared" ref="D19209" si="27818">D19205</f>
        <v>Exodus</v>
      </c>
      <c r="E19209" s="212" t="str">
        <f t="shared" ref="E19209" si="27819">E19205</f>
        <v>AD</v>
      </c>
      <c r="F19209" s="197">
        <v>2</v>
      </c>
      <c r="G19209" s="206" t="s">
        <v>604</v>
      </c>
      <c r="H19209" s="325"/>
      <c r="R19209" s="200"/>
    </row>
    <row r="19210" spans="1:18" ht="14.6" customHeight="1" x14ac:dyDescent="0.5">
      <c r="A19210" s="523">
        <f t="shared" ref="A19210" si="27820">A19206+1</f>
        <v>1474</v>
      </c>
      <c r="B19210" s="216" t="str">
        <f t="shared" ref="B19210" si="27821">B19206</f>
        <v>Olympiad</v>
      </c>
      <c r="C19210" s="408"/>
      <c r="D19210" s="217">
        <f t="shared" ref="D19210" si="27822">D19206+1</f>
        <v>2203</v>
      </c>
      <c r="E19210" s="212"/>
      <c r="F19210" s="197">
        <v>3</v>
      </c>
      <c r="G19210" s="208" t="s">
        <v>287</v>
      </c>
      <c r="H19210" s="367"/>
      <c r="R19210" s="200"/>
    </row>
    <row r="19211" spans="1:18" ht="14.6" customHeight="1" thickBot="1" x14ac:dyDescent="0.55000000000000004">
      <c r="A19211" s="526"/>
      <c r="B19211" s="217">
        <f t="shared" ref="B19211" si="27823">B19207+1</f>
        <v>375</v>
      </c>
      <c r="C19211" s="406" t="str">
        <f t="shared" ref="C19211" si="27824">C19207</f>
        <v>7 Times</v>
      </c>
      <c r="D19211" s="359" t="str">
        <f t="shared" ref="D19211" si="27825">INT((D19210-D$10559-1)/49+1)&amp;"/"&amp;MOD(INT((D19210-D$10559-1)/7),7)+1&amp;"/"&amp;MOD(D19210-D$10559-1,7)+1</f>
        <v>45/1/7</v>
      </c>
      <c r="E19211" s="214"/>
      <c r="F19211" s="197">
        <v>4</v>
      </c>
      <c r="G19211" s="209" t="s">
        <v>605</v>
      </c>
      <c r="H19211" s="324" t="str">
        <f>H19207</f>
        <v>Dn 2300</v>
      </c>
      <c r="R19211" s="200"/>
    </row>
    <row r="19212" spans="1:18" ht="14.6" customHeight="1" x14ac:dyDescent="0.5">
      <c r="A19212" s="524" t="s">
        <v>1279</v>
      </c>
      <c r="B19212" s="217" t="s">
        <v>1186</v>
      </c>
      <c r="C19212" s="407">
        <f t="shared" ref="C19212" si="27826">C19208+1</f>
        <v>1325</v>
      </c>
      <c r="D19212" s="360" t="str">
        <f t="shared" ref="D19212" si="27827">IF(MOD(D19210-D$10559-1,49)=0,"Jub",IF(MOD(D19210-D$10559,7)=0,"Sab","Yr"))&amp;" "&amp;IF(MOD(D19210-D$10559-1,49)=0,INT(D19210-D$10559-1)/49,"")</f>
        <v xml:space="preserve">Sab </v>
      </c>
      <c r="E19212" s="201">
        <f t="shared" ref="E19212" si="27828">E19208+1</f>
        <v>722</v>
      </c>
      <c r="F19212" s="197">
        <v>1</v>
      </c>
      <c r="G19212" s="203" t="s">
        <v>288</v>
      </c>
      <c r="H19212" s="325">
        <f>H19208+1</f>
        <v>689</v>
      </c>
      <c r="R19212" s="200"/>
    </row>
    <row r="19213" spans="1:18" ht="14.6" customHeight="1" x14ac:dyDescent="0.5">
      <c r="A19213" s="525" t="s">
        <v>1280</v>
      </c>
      <c r="B19213" s="202">
        <f t="shared" ref="B19213" si="27829">B19209+1</f>
        <v>1497</v>
      </c>
      <c r="C19213" s="407"/>
      <c r="D19213" s="361" t="str">
        <f t="shared" ref="D19213" si="27830">D19209</f>
        <v>Exodus</v>
      </c>
      <c r="E19213" s="212" t="str">
        <f t="shared" ref="E19213" si="27831">E19209</f>
        <v>AD</v>
      </c>
      <c r="F19213" s="197">
        <v>2</v>
      </c>
      <c r="G19213" s="206" t="s">
        <v>604</v>
      </c>
      <c r="H19213" s="325"/>
      <c r="R19213" s="200"/>
    </row>
    <row r="19214" spans="1:18" ht="14.6" customHeight="1" x14ac:dyDescent="0.5">
      <c r="A19214" s="523">
        <f t="shared" ref="A19214" si="27832">A19210+1</f>
        <v>1475</v>
      </c>
      <c r="B19214" s="216" t="str">
        <f t="shared" ref="B19214:B19263" si="27833">B19210</f>
        <v>Olympiad</v>
      </c>
      <c r="C19214" s="408"/>
      <c r="D19214" s="359">
        <f t="shared" ref="D19214" si="27834">D19210+1</f>
        <v>2204</v>
      </c>
      <c r="E19214" s="212"/>
      <c r="F19214" s="197">
        <v>3</v>
      </c>
      <c r="G19214" s="208" t="s">
        <v>287</v>
      </c>
      <c r="H19214" s="367"/>
      <c r="R19214" s="200"/>
    </row>
    <row r="19215" spans="1:18" ht="14.6" customHeight="1" thickBot="1" x14ac:dyDescent="0.55000000000000004">
      <c r="A19215" s="526"/>
      <c r="B19215" s="217">
        <f t="shared" si="27833"/>
        <v>375</v>
      </c>
      <c r="C19215" s="406" t="str">
        <f t="shared" ref="C19215" si="27835">C19211</f>
        <v>7 Times</v>
      </c>
      <c r="D19215" s="217" t="str">
        <f t="shared" ref="D19215" si="27836">INT((D19214-D$10559-1)/49+1)&amp;"/"&amp;MOD(INT((D19214-D$10559-1)/7),7)+1&amp;"/"&amp;MOD(D19214-D$10559-1,7)+1</f>
        <v>45/2/1</v>
      </c>
      <c r="E19215" s="214"/>
      <c r="F19215" s="197">
        <v>4</v>
      </c>
      <c r="G19215" s="209" t="s">
        <v>605</v>
      </c>
      <c r="H19215" s="324" t="str">
        <f>H19211</f>
        <v>Dn 2300</v>
      </c>
      <c r="R19215" s="200"/>
    </row>
    <row r="19216" spans="1:18" ht="14.6" customHeight="1" x14ac:dyDescent="0.5">
      <c r="A19216" s="524" t="s">
        <v>1279</v>
      </c>
      <c r="B19216" s="217" t="s">
        <v>1187</v>
      </c>
      <c r="C19216" s="407">
        <f t="shared" ref="C19216" si="27837">C19212+1</f>
        <v>1326</v>
      </c>
      <c r="D19216" s="202" t="str">
        <f t="shared" ref="D19216" si="27838">IF(MOD(D19214-D$10559-1,49)=0,"Jub",IF(MOD(D19214-D$10559,7)=0,"Sab","Yr"))&amp;" "&amp;IF(MOD(D19214-D$10559-1,49)=0,INT(D19214-D$10559-1)/49,"")</f>
        <v xml:space="preserve">Yr </v>
      </c>
      <c r="E19216" s="201">
        <f t="shared" ref="E19216" si="27839">E19212+1</f>
        <v>723</v>
      </c>
      <c r="F19216" s="197">
        <v>1</v>
      </c>
      <c r="G19216" s="203" t="s">
        <v>288</v>
      </c>
      <c r="H19216" s="325">
        <f>H19212+1</f>
        <v>690</v>
      </c>
      <c r="R19216" s="200"/>
    </row>
    <row r="19217" spans="1:18" ht="14.6" customHeight="1" x14ac:dyDescent="0.5">
      <c r="A19217" s="525" t="s">
        <v>1280</v>
      </c>
      <c r="B19217" s="202">
        <f t="shared" ref="B19217" si="27840">B19213+1</f>
        <v>1498</v>
      </c>
      <c r="C19217" s="407"/>
      <c r="D19217" s="216" t="str">
        <f t="shared" ref="D19217" si="27841">D19213</f>
        <v>Exodus</v>
      </c>
      <c r="E19217" s="212" t="str">
        <f t="shared" ref="E19217" si="27842">E19213</f>
        <v>AD</v>
      </c>
      <c r="F19217" s="197">
        <v>2</v>
      </c>
      <c r="G19217" s="206" t="s">
        <v>604</v>
      </c>
      <c r="H19217" s="325"/>
      <c r="R19217" s="200"/>
    </row>
    <row r="19218" spans="1:18" ht="14.6" customHeight="1" x14ac:dyDescent="0.5">
      <c r="A19218" s="523">
        <f t="shared" ref="A19218" si="27843">A19214+1</f>
        <v>1476</v>
      </c>
      <c r="B19218" s="216" t="str">
        <f t="shared" ref="B19218:B19267" si="27844">B19214</f>
        <v>Olympiad</v>
      </c>
      <c r="C19218" s="408"/>
      <c r="D19218" s="217">
        <f t="shared" ref="D19218" si="27845">D19214+1</f>
        <v>2205</v>
      </c>
      <c r="E19218" s="212"/>
      <c r="F19218" s="197">
        <v>3</v>
      </c>
      <c r="G19218" s="208" t="s">
        <v>287</v>
      </c>
      <c r="H19218" s="367"/>
      <c r="R19218" s="200"/>
    </row>
    <row r="19219" spans="1:18" ht="14.6" customHeight="1" thickBot="1" x14ac:dyDescent="0.55000000000000004">
      <c r="A19219" s="526"/>
      <c r="B19219" s="217">
        <f t="shared" si="27844"/>
        <v>375</v>
      </c>
      <c r="C19219" s="406" t="str">
        <f t="shared" ref="C19219" si="27846">C19215</f>
        <v>7 Times</v>
      </c>
      <c r="D19219" s="217" t="str">
        <f t="shared" ref="D19219" si="27847">INT((D19218-D$10559-1)/49+1)&amp;"/"&amp;MOD(INT((D19218-D$10559-1)/7),7)+1&amp;"/"&amp;MOD(D19218-D$10559-1,7)+1</f>
        <v>45/2/2</v>
      </c>
      <c r="E19219" s="214"/>
      <c r="F19219" s="197">
        <v>4</v>
      </c>
      <c r="G19219" s="209" t="s">
        <v>605</v>
      </c>
      <c r="H19219" s="324" t="str">
        <f>H19215</f>
        <v>Dn 2300</v>
      </c>
      <c r="R19219" s="200"/>
    </row>
    <row r="19220" spans="1:18" ht="14.6" customHeight="1" x14ac:dyDescent="0.5">
      <c r="A19220" s="524" t="s">
        <v>1279</v>
      </c>
      <c r="B19220" s="217" t="s">
        <v>1188</v>
      </c>
      <c r="C19220" s="407">
        <f t="shared" ref="C19220" si="27848">C19216+1</f>
        <v>1327</v>
      </c>
      <c r="D19220" s="202" t="str">
        <f t="shared" ref="D19220" si="27849">IF(MOD(D19218-D$10559-1,49)=0,"Jub",IF(MOD(D19218-D$10559,7)=0,"Sab","Yr"))&amp;" "&amp;IF(MOD(D19218-D$10559-1,49)=0,INT(D19218-D$10559-1)/49,"")</f>
        <v xml:space="preserve">Yr </v>
      </c>
      <c r="E19220" s="201">
        <f t="shared" ref="E19220" si="27850">E19216+1</f>
        <v>724</v>
      </c>
      <c r="F19220" s="197">
        <v>1</v>
      </c>
      <c r="G19220" s="203" t="s">
        <v>288</v>
      </c>
      <c r="H19220" s="325">
        <f>H19216+1</f>
        <v>691</v>
      </c>
      <c r="R19220" s="200"/>
    </row>
    <row r="19221" spans="1:18" ht="14.6" customHeight="1" x14ac:dyDescent="0.5">
      <c r="A19221" s="525" t="s">
        <v>1280</v>
      </c>
      <c r="B19221" s="202">
        <f t="shared" ref="B19221" si="27851">B19217+1</f>
        <v>1499</v>
      </c>
      <c r="C19221" s="407"/>
      <c r="D19221" s="216" t="str">
        <f t="shared" ref="D19221" si="27852">D19217</f>
        <v>Exodus</v>
      </c>
      <c r="E19221" s="212" t="str">
        <f t="shared" ref="E19221" si="27853">E19217</f>
        <v>AD</v>
      </c>
      <c r="F19221" s="197">
        <v>2</v>
      </c>
      <c r="G19221" s="206" t="s">
        <v>604</v>
      </c>
      <c r="H19221" s="325"/>
      <c r="R19221" s="200"/>
    </row>
    <row r="19222" spans="1:18" ht="14.6" customHeight="1" x14ac:dyDescent="0.5">
      <c r="A19222" s="523">
        <f t="shared" ref="A19222" si="27854">A19218+1</f>
        <v>1477</v>
      </c>
      <c r="B19222" s="216" t="str">
        <f t="shared" ref="B19222:B19271" si="27855">B19218</f>
        <v>Olympiad</v>
      </c>
      <c r="C19222" s="408"/>
      <c r="D19222" s="217">
        <f t="shared" ref="D19222" si="27856">D19218+1</f>
        <v>2206</v>
      </c>
      <c r="E19222" s="212"/>
      <c r="F19222" s="197">
        <v>3</v>
      </c>
      <c r="G19222" s="208" t="s">
        <v>287</v>
      </c>
      <c r="H19222" s="367"/>
      <c r="R19222" s="200"/>
    </row>
    <row r="19223" spans="1:18" ht="14.6" customHeight="1" thickBot="1" x14ac:dyDescent="0.55000000000000004">
      <c r="A19223" s="526"/>
      <c r="B19223" s="217">
        <f t="shared" si="27855"/>
        <v>375</v>
      </c>
      <c r="C19223" s="406" t="str">
        <f t="shared" ref="C19223" si="27857">C19219</f>
        <v>7 Times</v>
      </c>
      <c r="D19223" s="217" t="str">
        <f t="shared" ref="D19223" si="27858">INT((D19222-D$10559-1)/49+1)&amp;"/"&amp;MOD(INT((D19222-D$10559-1)/7),7)+1&amp;"/"&amp;MOD(D19222-D$10559-1,7)+1</f>
        <v>45/2/3</v>
      </c>
      <c r="E19223" s="214"/>
      <c r="F19223" s="197">
        <v>4</v>
      </c>
      <c r="G19223" s="209" t="s">
        <v>605</v>
      </c>
      <c r="H19223" s="324" t="str">
        <f>H19219</f>
        <v>Dn 2300</v>
      </c>
      <c r="R19223" s="200"/>
    </row>
    <row r="19224" spans="1:18" ht="14.6" customHeight="1" x14ac:dyDescent="0.5">
      <c r="A19224" s="524" t="s">
        <v>1279</v>
      </c>
      <c r="B19224" s="217" t="s">
        <v>1189</v>
      </c>
      <c r="C19224" s="407">
        <f t="shared" ref="C19224" si="27859">C19220+1</f>
        <v>1328</v>
      </c>
      <c r="D19224" s="202" t="str">
        <f t="shared" ref="D19224" si="27860">IF(MOD(D19222-D$10559-1,49)=0,"Jub",IF(MOD(D19222-D$10559,7)=0,"Sab","Yr"))&amp;" "&amp;IF(MOD(D19222-D$10559-1,49)=0,INT(D19222-D$10559-1)/49,"")</f>
        <v xml:space="preserve">Yr </v>
      </c>
      <c r="E19224" s="201">
        <f t="shared" ref="E19224" si="27861">E19220+1</f>
        <v>725</v>
      </c>
      <c r="F19224" s="197">
        <v>1</v>
      </c>
      <c r="G19224" s="203" t="s">
        <v>288</v>
      </c>
      <c r="H19224" s="325">
        <f>H19220+1</f>
        <v>692</v>
      </c>
      <c r="R19224" s="200"/>
    </row>
    <row r="19225" spans="1:18" ht="14.6" customHeight="1" x14ac:dyDescent="0.5">
      <c r="A19225" s="525" t="s">
        <v>1280</v>
      </c>
      <c r="B19225" s="202">
        <f t="shared" ref="B19225" si="27862">B19221+1</f>
        <v>1500</v>
      </c>
      <c r="C19225" s="407"/>
      <c r="D19225" s="216" t="str">
        <f t="shared" ref="D19225" si="27863">D19221</f>
        <v>Exodus</v>
      </c>
      <c r="E19225" s="212" t="str">
        <f t="shared" ref="E19225" si="27864">E19221</f>
        <v>AD</v>
      </c>
      <c r="F19225" s="197">
        <v>2</v>
      </c>
      <c r="G19225" s="206" t="s">
        <v>604</v>
      </c>
      <c r="H19225" s="325"/>
      <c r="R19225" s="200"/>
    </row>
    <row r="19226" spans="1:18" ht="14.6" customHeight="1" x14ac:dyDescent="0.5">
      <c r="A19226" s="523">
        <f t="shared" ref="A19226" si="27865">A19222+1</f>
        <v>1478</v>
      </c>
      <c r="B19226" s="216" t="str">
        <f t="shared" ref="B19226" si="27866">B19222</f>
        <v>Olympiad</v>
      </c>
      <c r="C19226" s="408"/>
      <c r="D19226" s="217">
        <f t="shared" ref="D19226" si="27867">D19222+1</f>
        <v>2207</v>
      </c>
      <c r="E19226" s="212"/>
      <c r="F19226" s="197">
        <v>3</v>
      </c>
      <c r="G19226" s="208" t="s">
        <v>287</v>
      </c>
      <c r="H19226" s="367"/>
      <c r="R19226" s="200"/>
    </row>
    <row r="19227" spans="1:18" ht="14.6" customHeight="1" thickBot="1" x14ac:dyDescent="0.55000000000000004">
      <c r="A19227" s="526"/>
      <c r="B19227" s="217">
        <f t="shared" ref="B19227" si="27868">B19223+1</f>
        <v>376</v>
      </c>
      <c r="C19227" s="406" t="str">
        <f t="shared" ref="C19227" si="27869">C19223</f>
        <v>7 Times</v>
      </c>
      <c r="D19227" s="217" t="str">
        <f t="shared" ref="D19227" si="27870">INT((D19226-D$10559-1)/49+1)&amp;"/"&amp;MOD(INT((D19226-D$10559-1)/7),7)+1&amp;"/"&amp;MOD(D19226-D$10559-1,7)+1</f>
        <v>45/2/4</v>
      </c>
      <c r="E19227" s="214"/>
      <c r="F19227" s="197">
        <v>4</v>
      </c>
      <c r="G19227" s="209" t="s">
        <v>605</v>
      </c>
      <c r="H19227" s="324" t="str">
        <f>H19223</f>
        <v>Dn 2300</v>
      </c>
      <c r="R19227" s="200"/>
    </row>
    <row r="19228" spans="1:18" ht="14.6" customHeight="1" x14ac:dyDescent="0.5">
      <c r="A19228" s="524" t="s">
        <v>1279</v>
      </c>
      <c r="B19228" s="217" t="s">
        <v>1186</v>
      </c>
      <c r="C19228" s="407">
        <f t="shared" ref="C19228" si="27871">C19224+1</f>
        <v>1329</v>
      </c>
      <c r="D19228" s="202" t="str">
        <f t="shared" ref="D19228" si="27872">IF(MOD(D19226-D$10559-1,49)=0,"Jub",IF(MOD(D19226-D$10559,7)=0,"Sab","Yr"))&amp;" "&amp;IF(MOD(D19226-D$10559-1,49)=0,INT(D19226-D$10559-1)/49,"")</f>
        <v xml:space="preserve">Yr </v>
      </c>
      <c r="E19228" s="201">
        <f t="shared" ref="E19228" si="27873">E19224+1</f>
        <v>726</v>
      </c>
      <c r="F19228" s="197">
        <v>1</v>
      </c>
      <c r="G19228" s="203" t="s">
        <v>288</v>
      </c>
      <c r="H19228" s="325">
        <f>H19224+1</f>
        <v>693</v>
      </c>
      <c r="R19228" s="200"/>
    </row>
    <row r="19229" spans="1:18" ht="14.6" customHeight="1" x14ac:dyDescent="0.5">
      <c r="A19229" s="525" t="s">
        <v>1280</v>
      </c>
      <c r="B19229" s="202">
        <f t="shared" ref="B19229" si="27874">B19225+1</f>
        <v>1501</v>
      </c>
      <c r="C19229" s="407"/>
      <c r="D19229" s="216" t="str">
        <f t="shared" ref="D19229" si="27875">D19225</f>
        <v>Exodus</v>
      </c>
      <c r="E19229" s="212" t="str">
        <f t="shared" ref="E19229" si="27876">E19225</f>
        <v>AD</v>
      </c>
      <c r="F19229" s="197">
        <v>2</v>
      </c>
      <c r="G19229" s="206" t="s">
        <v>604</v>
      </c>
      <c r="H19229" s="325"/>
      <c r="R19229" s="200"/>
    </row>
    <row r="19230" spans="1:18" ht="14.6" customHeight="1" x14ac:dyDescent="0.5">
      <c r="A19230" s="523">
        <f t="shared" ref="A19230" si="27877">A19226+1</f>
        <v>1479</v>
      </c>
      <c r="B19230" s="216" t="str">
        <f t="shared" si="27833"/>
        <v>Olympiad</v>
      </c>
      <c r="C19230" s="408"/>
      <c r="D19230" s="217">
        <f t="shared" ref="D19230" si="27878">D19226+1</f>
        <v>2208</v>
      </c>
      <c r="E19230" s="212"/>
      <c r="F19230" s="197">
        <v>3</v>
      </c>
      <c r="G19230" s="208" t="s">
        <v>287</v>
      </c>
      <c r="H19230" s="367"/>
      <c r="R19230" s="200"/>
    </row>
    <row r="19231" spans="1:18" ht="14.6" customHeight="1" thickBot="1" x14ac:dyDescent="0.55000000000000004">
      <c r="A19231" s="526"/>
      <c r="B19231" s="217">
        <f t="shared" si="27833"/>
        <v>376</v>
      </c>
      <c r="C19231" s="406" t="str">
        <f t="shared" ref="C19231" si="27879">C19227</f>
        <v>7 Times</v>
      </c>
      <c r="D19231" s="217" t="str">
        <f t="shared" ref="D19231" si="27880">INT((D19230-D$10559-1)/49+1)&amp;"/"&amp;MOD(INT((D19230-D$10559-1)/7),7)+1&amp;"/"&amp;MOD(D19230-D$10559-1,7)+1</f>
        <v>45/2/5</v>
      </c>
      <c r="E19231" s="214"/>
      <c r="F19231" s="197">
        <v>4</v>
      </c>
      <c r="G19231" s="209" t="s">
        <v>605</v>
      </c>
      <c r="H19231" s="324" t="str">
        <f>H19227</f>
        <v>Dn 2300</v>
      </c>
      <c r="R19231" s="200"/>
    </row>
    <row r="19232" spans="1:18" ht="14.6" customHeight="1" x14ac:dyDescent="0.5">
      <c r="A19232" s="524" t="s">
        <v>1279</v>
      </c>
      <c r="B19232" s="217" t="s">
        <v>1187</v>
      </c>
      <c r="C19232" s="407">
        <f t="shared" ref="C19232" si="27881">C19228+1</f>
        <v>1330</v>
      </c>
      <c r="D19232" s="202" t="str">
        <f t="shared" ref="D19232" si="27882">IF(MOD(D19230-D$10559-1,49)=0,"Jub",IF(MOD(D19230-D$10559,7)=0,"Sab","Yr"))&amp;" "&amp;IF(MOD(D19230-D$10559-1,49)=0,INT(D19230-D$10559-1)/49,"")</f>
        <v xml:space="preserve">Yr </v>
      </c>
      <c r="E19232" s="201">
        <f t="shared" ref="E19232" si="27883">E19228+1</f>
        <v>727</v>
      </c>
      <c r="F19232" s="197">
        <v>1</v>
      </c>
      <c r="G19232" s="203" t="s">
        <v>288</v>
      </c>
      <c r="H19232" s="325">
        <f>H19228+1</f>
        <v>694</v>
      </c>
      <c r="R19232" s="200"/>
    </row>
    <row r="19233" spans="1:18" ht="14.6" customHeight="1" x14ac:dyDescent="0.5">
      <c r="A19233" s="525" t="s">
        <v>1280</v>
      </c>
      <c r="B19233" s="202">
        <f t="shared" ref="B19233" si="27884">B19229+1</f>
        <v>1502</v>
      </c>
      <c r="C19233" s="407"/>
      <c r="D19233" s="216" t="str">
        <f t="shared" ref="D19233" si="27885">D19229</f>
        <v>Exodus</v>
      </c>
      <c r="E19233" s="212" t="str">
        <f t="shared" ref="E19233" si="27886">E19229</f>
        <v>AD</v>
      </c>
      <c r="F19233" s="197">
        <v>2</v>
      </c>
      <c r="G19233" s="206" t="s">
        <v>604</v>
      </c>
      <c r="H19233" s="325"/>
      <c r="R19233" s="200"/>
    </row>
    <row r="19234" spans="1:18" ht="14.6" customHeight="1" x14ac:dyDescent="0.5">
      <c r="A19234" s="523">
        <f t="shared" ref="A19234" si="27887">A19230+1</f>
        <v>1480</v>
      </c>
      <c r="B19234" s="216" t="str">
        <f t="shared" si="27844"/>
        <v>Olympiad</v>
      </c>
      <c r="C19234" s="408"/>
      <c r="D19234" s="217">
        <f t="shared" ref="D19234" si="27888">D19230+1</f>
        <v>2209</v>
      </c>
      <c r="E19234" s="212"/>
      <c r="F19234" s="197">
        <v>3</v>
      </c>
      <c r="G19234" s="208" t="s">
        <v>287</v>
      </c>
      <c r="H19234" s="367"/>
      <c r="R19234" s="200"/>
    </row>
    <row r="19235" spans="1:18" ht="14.6" customHeight="1" thickBot="1" x14ac:dyDescent="0.55000000000000004">
      <c r="A19235" s="526"/>
      <c r="B19235" s="217">
        <f t="shared" si="27844"/>
        <v>376</v>
      </c>
      <c r="C19235" s="406" t="str">
        <f t="shared" ref="C19235" si="27889">C19231</f>
        <v>7 Times</v>
      </c>
      <c r="D19235" s="217" t="str">
        <f t="shared" ref="D19235" si="27890">INT((D19234-D$10559-1)/49+1)&amp;"/"&amp;MOD(INT((D19234-D$10559-1)/7),7)+1&amp;"/"&amp;MOD(D19234-D$10559-1,7)+1</f>
        <v>45/2/6</v>
      </c>
      <c r="E19235" s="214"/>
      <c r="F19235" s="197">
        <v>4</v>
      </c>
      <c r="G19235" s="209" t="s">
        <v>605</v>
      </c>
      <c r="H19235" s="324" t="str">
        <f>H19231</f>
        <v>Dn 2300</v>
      </c>
      <c r="R19235" s="200"/>
    </row>
    <row r="19236" spans="1:18" ht="14.6" customHeight="1" x14ac:dyDescent="0.5">
      <c r="A19236" s="524" t="s">
        <v>1279</v>
      </c>
      <c r="B19236" s="217" t="s">
        <v>1188</v>
      </c>
      <c r="C19236" s="407">
        <f t="shared" ref="C19236" si="27891">C19232+1</f>
        <v>1331</v>
      </c>
      <c r="D19236" s="202" t="str">
        <f t="shared" ref="D19236" si="27892">IF(MOD(D19234-D$10559-1,49)=0,"Jub",IF(MOD(D19234-D$10559,7)=0,"Sab","Yr"))&amp;" "&amp;IF(MOD(D19234-D$10559-1,49)=0,INT(D19234-D$10559-1)/49,"")</f>
        <v xml:space="preserve">Yr </v>
      </c>
      <c r="E19236" s="201">
        <f t="shared" ref="E19236" si="27893">E19232+1</f>
        <v>728</v>
      </c>
      <c r="F19236" s="197">
        <v>1</v>
      </c>
      <c r="G19236" s="203" t="s">
        <v>288</v>
      </c>
      <c r="H19236" s="325">
        <f>H19232+1</f>
        <v>695</v>
      </c>
      <c r="R19236" s="200"/>
    </row>
    <row r="19237" spans="1:18" ht="14.6" customHeight="1" x14ac:dyDescent="0.5">
      <c r="A19237" s="525" t="s">
        <v>1280</v>
      </c>
      <c r="B19237" s="202">
        <f t="shared" ref="B19237" si="27894">B19233+1</f>
        <v>1503</v>
      </c>
      <c r="C19237" s="407"/>
      <c r="D19237" s="216" t="str">
        <f t="shared" ref="D19237" si="27895">D19233</f>
        <v>Exodus</v>
      </c>
      <c r="E19237" s="212" t="str">
        <f t="shared" ref="E19237" si="27896">E19233</f>
        <v>AD</v>
      </c>
      <c r="F19237" s="197">
        <v>2</v>
      </c>
      <c r="G19237" s="206" t="s">
        <v>604</v>
      </c>
      <c r="H19237" s="325"/>
      <c r="R19237" s="200"/>
    </row>
    <row r="19238" spans="1:18" ht="14.6" customHeight="1" x14ac:dyDescent="0.5">
      <c r="A19238" s="523">
        <f t="shared" ref="A19238" si="27897">A19234+1</f>
        <v>1481</v>
      </c>
      <c r="B19238" s="216" t="str">
        <f t="shared" si="27855"/>
        <v>Olympiad</v>
      </c>
      <c r="C19238" s="408"/>
      <c r="D19238" s="217">
        <f t="shared" ref="D19238" si="27898">D19234+1</f>
        <v>2210</v>
      </c>
      <c r="E19238" s="212"/>
      <c r="F19238" s="197">
        <v>3</v>
      </c>
      <c r="G19238" s="208" t="s">
        <v>287</v>
      </c>
      <c r="H19238" s="367"/>
      <c r="R19238" s="200"/>
    </row>
    <row r="19239" spans="1:18" ht="14.6" customHeight="1" thickBot="1" x14ac:dyDescent="0.55000000000000004">
      <c r="A19239" s="526"/>
      <c r="B19239" s="217">
        <f t="shared" si="27855"/>
        <v>376</v>
      </c>
      <c r="C19239" s="406" t="str">
        <f t="shared" ref="C19239" si="27899">C19235</f>
        <v>7 Times</v>
      </c>
      <c r="D19239" s="359" t="str">
        <f t="shared" ref="D19239" si="27900">INT((D19238-D$10559-1)/49+1)&amp;"/"&amp;MOD(INT((D19238-D$10559-1)/7),7)+1&amp;"/"&amp;MOD(D19238-D$10559-1,7)+1</f>
        <v>45/2/7</v>
      </c>
      <c r="E19239" s="214"/>
      <c r="F19239" s="197">
        <v>4</v>
      </c>
      <c r="G19239" s="209" t="s">
        <v>605</v>
      </c>
      <c r="H19239" s="324" t="str">
        <f>H19235</f>
        <v>Dn 2300</v>
      </c>
      <c r="R19239" s="200"/>
    </row>
    <row r="19240" spans="1:18" ht="14.6" customHeight="1" x14ac:dyDescent="0.5">
      <c r="A19240" s="524" t="s">
        <v>1279</v>
      </c>
      <c r="B19240" s="217" t="s">
        <v>1189</v>
      </c>
      <c r="C19240" s="407">
        <f t="shared" ref="C19240" si="27901">C19236+1</f>
        <v>1332</v>
      </c>
      <c r="D19240" s="360" t="str">
        <f t="shared" ref="D19240" si="27902">IF(MOD(D19238-D$10559-1,49)=0,"Jub",IF(MOD(D19238-D$10559,7)=0,"Sab","Yr"))&amp;" "&amp;IF(MOD(D19238-D$10559-1,49)=0,INT(D19238-D$10559-1)/49,"")</f>
        <v xml:space="preserve">Sab </v>
      </c>
      <c r="E19240" s="201">
        <f t="shared" ref="E19240" si="27903">E19236+1</f>
        <v>729</v>
      </c>
      <c r="F19240" s="197">
        <v>1</v>
      </c>
      <c r="G19240" s="203" t="s">
        <v>288</v>
      </c>
      <c r="H19240" s="325">
        <f>H19236+1</f>
        <v>696</v>
      </c>
      <c r="R19240" s="200"/>
    </row>
    <row r="19241" spans="1:18" ht="14.6" customHeight="1" x14ac:dyDescent="0.5">
      <c r="A19241" s="525" t="s">
        <v>1280</v>
      </c>
      <c r="B19241" s="202">
        <f t="shared" ref="B19241" si="27904">B19237+1</f>
        <v>1504</v>
      </c>
      <c r="C19241" s="407"/>
      <c r="D19241" s="361" t="str">
        <f t="shared" ref="D19241" si="27905">D19237</f>
        <v>Exodus</v>
      </c>
      <c r="E19241" s="212" t="str">
        <f t="shared" ref="E19241" si="27906">E19237</f>
        <v>AD</v>
      </c>
      <c r="F19241" s="197">
        <v>2</v>
      </c>
      <c r="G19241" s="206" t="s">
        <v>604</v>
      </c>
      <c r="H19241" s="325"/>
      <c r="R19241" s="200"/>
    </row>
    <row r="19242" spans="1:18" ht="14.6" customHeight="1" x14ac:dyDescent="0.5">
      <c r="A19242" s="523">
        <f t="shared" ref="A19242" si="27907">A19238+1</f>
        <v>1482</v>
      </c>
      <c r="B19242" s="216" t="str">
        <f t="shared" ref="B19242" si="27908">B19238</f>
        <v>Olympiad</v>
      </c>
      <c r="C19242" s="408"/>
      <c r="D19242" s="359">
        <f t="shared" ref="D19242" si="27909">D19238+1</f>
        <v>2211</v>
      </c>
      <c r="E19242" s="212"/>
      <c r="F19242" s="197">
        <v>3</v>
      </c>
      <c r="G19242" s="208" t="s">
        <v>287</v>
      </c>
      <c r="H19242" s="367"/>
      <c r="R19242" s="200"/>
    </row>
    <row r="19243" spans="1:18" ht="14.6" customHeight="1" thickBot="1" x14ac:dyDescent="0.55000000000000004">
      <c r="A19243" s="526"/>
      <c r="B19243" s="217">
        <f t="shared" ref="B19243" si="27910">B19239+1</f>
        <v>377</v>
      </c>
      <c r="C19243" s="406" t="str">
        <f t="shared" ref="C19243" si="27911">C19239</f>
        <v>7 Times</v>
      </c>
      <c r="D19243" s="217" t="str">
        <f t="shared" ref="D19243" si="27912">INT((D19242-D$10559-1)/49+1)&amp;"/"&amp;MOD(INT((D19242-D$10559-1)/7),7)+1&amp;"/"&amp;MOD(D19242-D$10559-1,7)+1</f>
        <v>45/3/1</v>
      </c>
      <c r="E19243" s="214"/>
      <c r="F19243" s="197">
        <v>4</v>
      </c>
      <c r="G19243" s="209" t="s">
        <v>605</v>
      </c>
      <c r="H19243" s="324" t="str">
        <f>H19239</f>
        <v>Dn 2300</v>
      </c>
      <c r="R19243" s="200"/>
    </row>
    <row r="19244" spans="1:18" ht="14.6" customHeight="1" x14ac:dyDescent="0.5">
      <c r="A19244" s="524" t="s">
        <v>1279</v>
      </c>
      <c r="B19244" s="217" t="s">
        <v>1186</v>
      </c>
      <c r="C19244" s="407">
        <f t="shared" ref="C19244" si="27913">C19240+1</f>
        <v>1333</v>
      </c>
      <c r="D19244" s="202" t="str">
        <f t="shared" ref="D19244" si="27914">IF(MOD(D19242-D$10559-1,49)=0,"Jub",IF(MOD(D19242-D$10559,7)=0,"Sab","Yr"))&amp;" "&amp;IF(MOD(D19242-D$10559-1,49)=0,INT(D19242-D$10559-1)/49,"")</f>
        <v xml:space="preserve">Yr </v>
      </c>
      <c r="E19244" s="201">
        <f t="shared" ref="E19244" si="27915">E19240+1</f>
        <v>730</v>
      </c>
      <c r="F19244" s="197">
        <v>1</v>
      </c>
      <c r="G19244" s="203" t="s">
        <v>288</v>
      </c>
      <c r="H19244" s="325">
        <f>H19240+1</f>
        <v>697</v>
      </c>
      <c r="R19244" s="200"/>
    </row>
    <row r="19245" spans="1:18" ht="14.6" customHeight="1" x14ac:dyDescent="0.5">
      <c r="A19245" s="525" t="s">
        <v>1280</v>
      </c>
      <c r="B19245" s="202">
        <f t="shared" ref="B19245" si="27916">B19241+1</f>
        <v>1505</v>
      </c>
      <c r="C19245" s="407"/>
      <c r="D19245" s="216" t="str">
        <f t="shared" ref="D19245" si="27917">D19241</f>
        <v>Exodus</v>
      </c>
      <c r="E19245" s="212" t="str">
        <f t="shared" ref="E19245" si="27918">E19241</f>
        <v>AD</v>
      </c>
      <c r="F19245" s="197">
        <v>2</v>
      </c>
      <c r="G19245" s="206" t="s">
        <v>604</v>
      </c>
      <c r="H19245" s="325"/>
      <c r="R19245" s="200"/>
    </row>
    <row r="19246" spans="1:18" ht="14.6" customHeight="1" x14ac:dyDescent="0.5">
      <c r="A19246" s="523">
        <f t="shared" ref="A19246" si="27919">A19242+1</f>
        <v>1483</v>
      </c>
      <c r="B19246" s="216" t="str">
        <f t="shared" si="27833"/>
        <v>Olympiad</v>
      </c>
      <c r="C19246" s="408"/>
      <c r="D19246" s="217">
        <f t="shared" ref="D19246" si="27920">D19242+1</f>
        <v>2212</v>
      </c>
      <c r="E19246" s="212"/>
      <c r="F19246" s="197">
        <v>3</v>
      </c>
      <c r="G19246" s="208" t="s">
        <v>287</v>
      </c>
      <c r="H19246" s="367"/>
      <c r="R19246" s="200"/>
    </row>
    <row r="19247" spans="1:18" ht="14.6" customHeight="1" thickBot="1" x14ac:dyDescent="0.55000000000000004">
      <c r="A19247" s="526"/>
      <c r="B19247" s="217">
        <f t="shared" si="27833"/>
        <v>377</v>
      </c>
      <c r="C19247" s="406" t="str">
        <f t="shared" ref="C19247" si="27921">C19243</f>
        <v>7 Times</v>
      </c>
      <c r="D19247" s="217" t="str">
        <f t="shared" ref="D19247" si="27922">INT((D19246-D$10559-1)/49+1)&amp;"/"&amp;MOD(INT((D19246-D$10559-1)/7),7)+1&amp;"/"&amp;MOD(D19246-D$10559-1,7)+1</f>
        <v>45/3/2</v>
      </c>
      <c r="E19247" s="214"/>
      <c r="F19247" s="197">
        <v>4</v>
      </c>
      <c r="G19247" s="209" t="s">
        <v>605</v>
      </c>
      <c r="H19247" s="324" t="str">
        <f>H19243</f>
        <v>Dn 2300</v>
      </c>
      <c r="R19247" s="200"/>
    </row>
    <row r="19248" spans="1:18" ht="14.6" customHeight="1" x14ac:dyDescent="0.5">
      <c r="A19248" s="524" t="s">
        <v>1279</v>
      </c>
      <c r="B19248" s="217" t="s">
        <v>1187</v>
      </c>
      <c r="C19248" s="407">
        <f t="shared" ref="C19248" si="27923">C19244+1</f>
        <v>1334</v>
      </c>
      <c r="D19248" s="202" t="str">
        <f t="shared" ref="D19248" si="27924">IF(MOD(D19246-D$10559-1,49)=0,"Jub",IF(MOD(D19246-D$10559,7)=0,"Sab","Yr"))&amp;" "&amp;IF(MOD(D19246-D$10559-1,49)=0,INT(D19246-D$10559-1)/49,"")</f>
        <v xml:space="preserve">Yr </v>
      </c>
      <c r="E19248" s="201">
        <f t="shared" ref="E19248" si="27925">E19244+1</f>
        <v>731</v>
      </c>
      <c r="F19248" s="197">
        <v>1</v>
      </c>
      <c r="G19248" s="203" t="s">
        <v>288</v>
      </c>
      <c r="H19248" s="325">
        <f>H19244+1</f>
        <v>698</v>
      </c>
      <c r="R19248" s="200"/>
    </row>
    <row r="19249" spans="1:18" ht="14.6" customHeight="1" x14ac:dyDescent="0.5">
      <c r="A19249" s="525" t="s">
        <v>1280</v>
      </c>
      <c r="B19249" s="202">
        <f t="shared" ref="B19249" si="27926">B19245+1</f>
        <v>1506</v>
      </c>
      <c r="C19249" s="407"/>
      <c r="D19249" s="216" t="str">
        <f t="shared" ref="D19249" si="27927">D19245</f>
        <v>Exodus</v>
      </c>
      <c r="E19249" s="212" t="str">
        <f t="shared" ref="E19249" si="27928">E19245</f>
        <v>AD</v>
      </c>
      <c r="F19249" s="197">
        <v>2</v>
      </c>
      <c r="G19249" s="206" t="s">
        <v>604</v>
      </c>
      <c r="H19249" s="325"/>
      <c r="R19249" s="200"/>
    </row>
    <row r="19250" spans="1:18" ht="14.6" customHeight="1" x14ac:dyDescent="0.5">
      <c r="A19250" s="523">
        <f t="shared" ref="A19250" si="27929">A19246+1</f>
        <v>1484</v>
      </c>
      <c r="B19250" s="216" t="str">
        <f t="shared" si="27844"/>
        <v>Olympiad</v>
      </c>
      <c r="C19250" s="408"/>
      <c r="D19250" s="217">
        <f t="shared" ref="D19250" si="27930">D19246+1</f>
        <v>2213</v>
      </c>
      <c r="E19250" s="212"/>
      <c r="F19250" s="197">
        <v>3</v>
      </c>
      <c r="G19250" s="208" t="s">
        <v>287</v>
      </c>
      <c r="H19250" s="367"/>
      <c r="R19250" s="200"/>
    </row>
    <row r="19251" spans="1:18" ht="14.6" customHeight="1" thickBot="1" x14ac:dyDescent="0.55000000000000004">
      <c r="A19251" s="526"/>
      <c r="B19251" s="217">
        <f t="shared" si="27844"/>
        <v>377</v>
      </c>
      <c r="C19251" s="406" t="str">
        <f t="shared" ref="C19251" si="27931">C19247</f>
        <v>7 Times</v>
      </c>
      <c r="D19251" s="217" t="str">
        <f t="shared" ref="D19251" si="27932">INT((D19250-D$10559-1)/49+1)&amp;"/"&amp;MOD(INT((D19250-D$10559-1)/7),7)+1&amp;"/"&amp;MOD(D19250-D$10559-1,7)+1</f>
        <v>45/3/3</v>
      </c>
      <c r="E19251" s="214"/>
      <c r="F19251" s="197">
        <v>4</v>
      </c>
      <c r="G19251" s="209" t="s">
        <v>605</v>
      </c>
      <c r="H19251" s="324" t="str">
        <f>H19247</f>
        <v>Dn 2300</v>
      </c>
      <c r="R19251" s="200"/>
    </row>
    <row r="19252" spans="1:18" ht="14.6" customHeight="1" x14ac:dyDescent="0.5">
      <c r="A19252" s="524" t="s">
        <v>1279</v>
      </c>
      <c r="B19252" s="217" t="s">
        <v>1188</v>
      </c>
      <c r="C19252" s="407">
        <f t="shared" ref="C19252" si="27933">C19248+1</f>
        <v>1335</v>
      </c>
      <c r="D19252" s="202" t="str">
        <f t="shared" ref="D19252" si="27934">IF(MOD(D19250-D$10559-1,49)=0,"Jub",IF(MOD(D19250-D$10559,7)=0,"Sab","Yr"))&amp;" "&amp;IF(MOD(D19250-D$10559-1,49)=0,INT(D19250-D$10559-1)/49,"")</f>
        <v xml:space="preserve">Yr </v>
      </c>
      <c r="E19252" s="201">
        <f t="shared" ref="E19252" si="27935">E19248+1</f>
        <v>732</v>
      </c>
      <c r="F19252" s="197">
        <v>1</v>
      </c>
      <c r="G19252" s="203" t="s">
        <v>288</v>
      </c>
      <c r="H19252" s="325">
        <f>H19248+1</f>
        <v>699</v>
      </c>
      <c r="R19252" s="200"/>
    </row>
    <row r="19253" spans="1:18" ht="14.6" customHeight="1" x14ac:dyDescent="0.5">
      <c r="A19253" s="525" t="s">
        <v>1280</v>
      </c>
      <c r="B19253" s="202">
        <f t="shared" ref="B19253" si="27936">B19249+1</f>
        <v>1507</v>
      </c>
      <c r="C19253" s="407"/>
      <c r="D19253" s="216" t="str">
        <f t="shared" ref="D19253" si="27937">D19249</f>
        <v>Exodus</v>
      </c>
      <c r="E19253" s="212" t="str">
        <f t="shared" ref="E19253" si="27938">E19249</f>
        <v>AD</v>
      </c>
      <c r="F19253" s="197">
        <v>2</v>
      </c>
      <c r="G19253" s="206" t="s">
        <v>604</v>
      </c>
      <c r="H19253" s="325"/>
      <c r="R19253" s="200"/>
    </row>
    <row r="19254" spans="1:18" ht="14.6" customHeight="1" x14ac:dyDescent="0.5">
      <c r="A19254" s="523">
        <f t="shared" ref="A19254" si="27939">A19250+1</f>
        <v>1485</v>
      </c>
      <c r="B19254" s="216" t="str">
        <f t="shared" si="27855"/>
        <v>Olympiad</v>
      </c>
      <c r="C19254" s="408"/>
      <c r="D19254" s="217">
        <f t="shared" ref="D19254" si="27940">D19250+1</f>
        <v>2214</v>
      </c>
      <c r="E19254" s="212"/>
      <c r="F19254" s="197">
        <v>3</v>
      </c>
      <c r="G19254" s="208" t="s">
        <v>287</v>
      </c>
      <c r="H19254" s="367"/>
      <c r="R19254" s="200"/>
    </row>
    <row r="19255" spans="1:18" ht="14.6" customHeight="1" thickBot="1" x14ac:dyDescent="0.55000000000000004">
      <c r="A19255" s="526"/>
      <c r="B19255" s="217">
        <f t="shared" si="27855"/>
        <v>377</v>
      </c>
      <c r="C19255" s="406" t="str">
        <f t="shared" ref="C19255" si="27941">C19251</f>
        <v>7 Times</v>
      </c>
      <c r="D19255" s="217" t="str">
        <f t="shared" ref="D19255" si="27942">INT((D19254-D$10559-1)/49+1)&amp;"/"&amp;MOD(INT((D19254-D$10559-1)/7),7)+1&amp;"/"&amp;MOD(D19254-D$10559-1,7)+1</f>
        <v>45/3/4</v>
      </c>
      <c r="E19255" s="214"/>
      <c r="F19255" s="197">
        <v>4</v>
      </c>
      <c r="G19255" s="209" t="s">
        <v>605</v>
      </c>
      <c r="H19255" s="324" t="str">
        <f>H19251</f>
        <v>Dn 2300</v>
      </c>
      <c r="R19255" s="200"/>
    </row>
    <row r="19256" spans="1:18" ht="14.6" customHeight="1" x14ac:dyDescent="0.5">
      <c r="A19256" s="524" t="s">
        <v>1279</v>
      </c>
      <c r="B19256" s="217" t="s">
        <v>1189</v>
      </c>
      <c r="C19256" s="407">
        <f t="shared" ref="C19256" si="27943">C19252+1</f>
        <v>1336</v>
      </c>
      <c r="D19256" s="202" t="str">
        <f t="shared" ref="D19256" si="27944">IF(MOD(D19254-D$10559-1,49)=0,"Jub",IF(MOD(D19254-D$10559,7)=0,"Sab","Yr"))&amp;" "&amp;IF(MOD(D19254-D$10559-1,49)=0,INT(D19254-D$10559-1)/49,"")</f>
        <v xml:space="preserve">Yr </v>
      </c>
      <c r="E19256" s="201">
        <f t="shared" ref="E19256" si="27945">E19252+1</f>
        <v>733</v>
      </c>
      <c r="F19256" s="197">
        <v>1</v>
      </c>
      <c r="G19256" s="203" t="s">
        <v>288</v>
      </c>
      <c r="H19256" s="325">
        <f>H19252+1</f>
        <v>700</v>
      </c>
      <c r="R19256" s="200"/>
    </row>
    <row r="19257" spans="1:18" ht="14.6" customHeight="1" x14ac:dyDescent="0.5">
      <c r="A19257" s="525" t="s">
        <v>1280</v>
      </c>
      <c r="B19257" s="202">
        <f t="shared" ref="B19257" si="27946">B19253+1</f>
        <v>1508</v>
      </c>
      <c r="C19257" s="407"/>
      <c r="D19257" s="216" t="str">
        <f t="shared" ref="D19257" si="27947">D19253</f>
        <v>Exodus</v>
      </c>
      <c r="E19257" s="212" t="str">
        <f t="shared" ref="E19257" si="27948">E19253</f>
        <v>AD</v>
      </c>
      <c r="F19257" s="197">
        <v>2</v>
      </c>
      <c r="G19257" s="206" t="s">
        <v>604</v>
      </c>
      <c r="H19257" s="325"/>
      <c r="R19257" s="200"/>
    </row>
    <row r="19258" spans="1:18" ht="14.6" customHeight="1" x14ac:dyDescent="0.5">
      <c r="A19258" s="523">
        <f t="shared" ref="A19258" si="27949">A19254+1</f>
        <v>1486</v>
      </c>
      <c r="B19258" s="216" t="str">
        <f t="shared" ref="B19258" si="27950">B19254</f>
        <v>Olympiad</v>
      </c>
      <c r="C19258" s="408"/>
      <c r="D19258" s="217">
        <f t="shared" ref="D19258" si="27951">D19254+1</f>
        <v>2215</v>
      </c>
      <c r="E19258" s="212"/>
      <c r="F19258" s="197">
        <v>3</v>
      </c>
      <c r="G19258" s="208" t="s">
        <v>287</v>
      </c>
      <c r="H19258" s="367"/>
      <c r="R19258" s="200"/>
    </row>
    <row r="19259" spans="1:18" ht="14.6" customHeight="1" thickBot="1" x14ac:dyDescent="0.55000000000000004">
      <c r="A19259" s="526"/>
      <c r="B19259" s="217">
        <f t="shared" ref="B19259" si="27952">B19255+1</f>
        <v>378</v>
      </c>
      <c r="C19259" s="406" t="str">
        <f t="shared" ref="C19259" si="27953">C19255</f>
        <v>7 Times</v>
      </c>
      <c r="D19259" s="217" t="str">
        <f t="shared" ref="D19259" si="27954">INT((D19258-D$10559-1)/49+1)&amp;"/"&amp;MOD(INT((D19258-D$10559-1)/7),7)+1&amp;"/"&amp;MOD(D19258-D$10559-1,7)+1</f>
        <v>45/3/5</v>
      </c>
      <c r="E19259" s="214"/>
      <c r="F19259" s="197">
        <v>4</v>
      </c>
      <c r="G19259" s="209" t="s">
        <v>605</v>
      </c>
      <c r="H19259" s="324" t="str">
        <f>H19255</f>
        <v>Dn 2300</v>
      </c>
      <c r="R19259" s="200"/>
    </row>
    <row r="19260" spans="1:18" ht="14.6" customHeight="1" x14ac:dyDescent="0.5">
      <c r="A19260" s="524" t="s">
        <v>1279</v>
      </c>
      <c r="B19260" s="217" t="s">
        <v>1186</v>
      </c>
      <c r="C19260" s="407">
        <f t="shared" ref="C19260" si="27955">C19256+1</f>
        <v>1337</v>
      </c>
      <c r="D19260" s="202" t="str">
        <f t="shared" ref="D19260" si="27956">IF(MOD(D19258-D$10559-1,49)=0,"Jub",IF(MOD(D19258-D$10559,7)=0,"Sab","Yr"))&amp;" "&amp;IF(MOD(D19258-D$10559-1,49)=0,INT(D19258-D$10559-1)/49,"")</f>
        <v xml:space="preserve">Yr </v>
      </c>
      <c r="E19260" s="201">
        <f t="shared" ref="E19260" si="27957">E19256+1</f>
        <v>734</v>
      </c>
      <c r="F19260" s="197">
        <v>1</v>
      </c>
      <c r="G19260" s="203" t="s">
        <v>288</v>
      </c>
      <c r="H19260" s="325">
        <f>H19256+1</f>
        <v>701</v>
      </c>
      <c r="R19260" s="200"/>
    </row>
    <row r="19261" spans="1:18" ht="14.6" customHeight="1" x14ac:dyDescent="0.5">
      <c r="A19261" s="525" t="s">
        <v>1280</v>
      </c>
      <c r="B19261" s="202">
        <f t="shared" ref="B19261" si="27958">B19257+1</f>
        <v>1509</v>
      </c>
      <c r="C19261" s="407"/>
      <c r="D19261" s="216" t="str">
        <f t="shared" ref="D19261" si="27959">D19257</f>
        <v>Exodus</v>
      </c>
      <c r="E19261" s="212" t="str">
        <f t="shared" ref="E19261" si="27960">E19257</f>
        <v>AD</v>
      </c>
      <c r="F19261" s="197">
        <v>2</v>
      </c>
      <c r="G19261" s="206" t="s">
        <v>604</v>
      </c>
      <c r="H19261" s="325"/>
      <c r="R19261" s="200"/>
    </row>
    <row r="19262" spans="1:18" ht="14.6" customHeight="1" x14ac:dyDescent="0.5">
      <c r="A19262" s="523">
        <f t="shared" ref="A19262" si="27961">A19258+1</f>
        <v>1487</v>
      </c>
      <c r="B19262" s="216" t="str">
        <f t="shared" si="27833"/>
        <v>Olympiad</v>
      </c>
      <c r="C19262" s="408"/>
      <c r="D19262" s="217">
        <f t="shared" ref="D19262" si="27962">D19258+1</f>
        <v>2216</v>
      </c>
      <c r="E19262" s="212"/>
      <c r="F19262" s="197">
        <v>3</v>
      </c>
      <c r="G19262" s="208" t="s">
        <v>287</v>
      </c>
      <c r="H19262" s="367"/>
      <c r="R19262" s="200"/>
    </row>
    <row r="19263" spans="1:18" ht="14.6" customHeight="1" thickBot="1" x14ac:dyDescent="0.55000000000000004">
      <c r="A19263" s="526"/>
      <c r="B19263" s="217">
        <f t="shared" si="27833"/>
        <v>378</v>
      </c>
      <c r="C19263" s="406" t="str">
        <f t="shared" ref="C19263" si="27963">C19259</f>
        <v>7 Times</v>
      </c>
      <c r="D19263" s="217" t="str">
        <f t="shared" ref="D19263" si="27964">INT((D19262-D$10559-1)/49+1)&amp;"/"&amp;MOD(INT((D19262-D$10559-1)/7),7)+1&amp;"/"&amp;MOD(D19262-D$10559-1,7)+1</f>
        <v>45/3/6</v>
      </c>
      <c r="E19263" s="214"/>
      <c r="F19263" s="197">
        <v>4</v>
      </c>
      <c r="G19263" s="209" t="s">
        <v>605</v>
      </c>
      <c r="H19263" s="324" t="str">
        <f>H19259</f>
        <v>Dn 2300</v>
      </c>
      <c r="R19263" s="200"/>
    </row>
    <row r="19264" spans="1:18" ht="14.6" customHeight="1" x14ac:dyDescent="0.5">
      <c r="A19264" s="524" t="s">
        <v>1279</v>
      </c>
      <c r="B19264" s="217" t="s">
        <v>1187</v>
      </c>
      <c r="C19264" s="407">
        <f t="shared" ref="C19264" si="27965">C19260+1</f>
        <v>1338</v>
      </c>
      <c r="D19264" s="202" t="str">
        <f t="shared" ref="D19264" si="27966">IF(MOD(D19262-D$10559-1,49)=0,"Jub",IF(MOD(D19262-D$10559,7)=0,"Sab","Yr"))&amp;" "&amp;IF(MOD(D19262-D$10559-1,49)=0,INT(D19262-D$10559-1)/49,"")</f>
        <v xml:space="preserve">Yr </v>
      </c>
      <c r="E19264" s="201">
        <f t="shared" ref="E19264" si="27967">E19260+1</f>
        <v>735</v>
      </c>
      <c r="F19264" s="197">
        <v>1</v>
      </c>
      <c r="G19264" s="203" t="s">
        <v>288</v>
      </c>
      <c r="H19264" s="325">
        <f>H19260+1</f>
        <v>702</v>
      </c>
      <c r="R19264" s="200"/>
    </row>
    <row r="19265" spans="1:18" ht="14.6" customHeight="1" x14ac:dyDescent="0.5">
      <c r="A19265" s="525" t="s">
        <v>1280</v>
      </c>
      <c r="B19265" s="202">
        <f t="shared" ref="B19265" si="27968">B19261+1</f>
        <v>1510</v>
      </c>
      <c r="C19265" s="407"/>
      <c r="D19265" s="216" t="str">
        <f t="shared" ref="D19265" si="27969">D19261</f>
        <v>Exodus</v>
      </c>
      <c r="E19265" s="212" t="str">
        <f t="shared" ref="E19265" si="27970">E19261</f>
        <v>AD</v>
      </c>
      <c r="F19265" s="197">
        <v>2</v>
      </c>
      <c r="G19265" s="206" t="s">
        <v>604</v>
      </c>
      <c r="H19265" s="325"/>
      <c r="R19265" s="200"/>
    </row>
    <row r="19266" spans="1:18" ht="14.6" customHeight="1" x14ac:dyDescent="0.5">
      <c r="A19266" s="523">
        <f t="shared" ref="A19266" si="27971">A19262+1</f>
        <v>1488</v>
      </c>
      <c r="B19266" s="216" t="str">
        <f t="shared" si="27844"/>
        <v>Olympiad</v>
      </c>
      <c r="C19266" s="408"/>
      <c r="D19266" s="217">
        <f t="shared" ref="D19266" si="27972">D19262+1</f>
        <v>2217</v>
      </c>
      <c r="E19266" s="212"/>
      <c r="F19266" s="197">
        <v>3</v>
      </c>
      <c r="G19266" s="208" t="s">
        <v>287</v>
      </c>
      <c r="H19266" s="367"/>
      <c r="R19266" s="200"/>
    </row>
    <row r="19267" spans="1:18" ht="14.6" customHeight="1" thickBot="1" x14ac:dyDescent="0.55000000000000004">
      <c r="A19267" s="526"/>
      <c r="B19267" s="217">
        <f t="shared" si="27844"/>
        <v>378</v>
      </c>
      <c r="C19267" s="406" t="str">
        <f t="shared" ref="C19267" si="27973">C19263</f>
        <v>7 Times</v>
      </c>
      <c r="D19267" s="359" t="str">
        <f t="shared" ref="D19267" si="27974">INT((D19266-D$10559-1)/49+1)&amp;"/"&amp;MOD(INT((D19266-D$10559-1)/7),7)+1&amp;"/"&amp;MOD(D19266-D$10559-1,7)+1</f>
        <v>45/3/7</v>
      </c>
      <c r="E19267" s="214"/>
      <c r="F19267" s="197">
        <v>4</v>
      </c>
      <c r="G19267" s="209" t="s">
        <v>605</v>
      </c>
      <c r="H19267" s="324" t="str">
        <f>H19263</f>
        <v>Dn 2300</v>
      </c>
      <c r="R19267" s="200"/>
    </row>
    <row r="19268" spans="1:18" ht="14.6" customHeight="1" x14ac:dyDescent="0.5">
      <c r="A19268" s="524" t="s">
        <v>1279</v>
      </c>
      <c r="B19268" s="217" t="s">
        <v>1188</v>
      </c>
      <c r="C19268" s="407">
        <f t="shared" ref="C19268" si="27975">C19264+1</f>
        <v>1339</v>
      </c>
      <c r="D19268" s="360" t="str">
        <f t="shared" ref="D19268" si="27976">IF(MOD(D19266-D$10559-1,49)=0,"Jub",IF(MOD(D19266-D$10559,7)=0,"Sab","Yr"))&amp;" "&amp;IF(MOD(D19266-D$10559-1,49)=0,INT(D19266-D$10559-1)/49,"")</f>
        <v xml:space="preserve">Sab </v>
      </c>
      <c r="E19268" s="201">
        <f t="shared" ref="E19268" si="27977">E19264+1</f>
        <v>736</v>
      </c>
      <c r="F19268" s="197">
        <v>1</v>
      </c>
      <c r="G19268" s="203" t="s">
        <v>288</v>
      </c>
      <c r="H19268" s="325">
        <f>H19264+1</f>
        <v>703</v>
      </c>
      <c r="R19268" s="200"/>
    </row>
    <row r="19269" spans="1:18" ht="14.6" customHeight="1" x14ac:dyDescent="0.5">
      <c r="A19269" s="525" t="s">
        <v>1280</v>
      </c>
      <c r="B19269" s="202">
        <f t="shared" ref="B19269" si="27978">B19265+1</f>
        <v>1511</v>
      </c>
      <c r="C19269" s="407"/>
      <c r="D19269" s="361" t="str">
        <f t="shared" ref="D19269" si="27979">D19265</f>
        <v>Exodus</v>
      </c>
      <c r="E19269" s="212" t="str">
        <f t="shared" ref="E19269" si="27980">E19265</f>
        <v>AD</v>
      </c>
      <c r="F19269" s="197">
        <v>2</v>
      </c>
      <c r="G19269" s="206" t="s">
        <v>604</v>
      </c>
      <c r="H19269" s="325"/>
      <c r="R19269" s="200"/>
    </row>
    <row r="19270" spans="1:18" ht="14.6" customHeight="1" x14ac:dyDescent="0.5">
      <c r="A19270" s="523">
        <f t="shared" ref="A19270" si="27981">A19266+1</f>
        <v>1489</v>
      </c>
      <c r="B19270" s="216" t="str">
        <f t="shared" si="27855"/>
        <v>Olympiad</v>
      </c>
      <c r="C19270" s="408"/>
      <c r="D19270" s="359">
        <f t="shared" ref="D19270" si="27982">D19266+1</f>
        <v>2218</v>
      </c>
      <c r="E19270" s="212"/>
      <c r="F19270" s="197">
        <v>3</v>
      </c>
      <c r="G19270" s="208" t="s">
        <v>287</v>
      </c>
      <c r="H19270" s="367"/>
      <c r="R19270" s="200"/>
    </row>
    <row r="19271" spans="1:18" ht="14.6" customHeight="1" thickBot="1" x14ac:dyDescent="0.55000000000000004">
      <c r="A19271" s="526"/>
      <c r="B19271" s="217">
        <f t="shared" si="27855"/>
        <v>378</v>
      </c>
      <c r="C19271" s="406" t="str">
        <f t="shared" ref="C19271" si="27983">C19267</f>
        <v>7 Times</v>
      </c>
      <c r="D19271" s="217" t="str">
        <f t="shared" ref="D19271" si="27984">INT((D19270-D$10559-1)/49+1)&amp;"/"&amp;MOD(INT((D19270-D$10559-1)/7),7)+1&amp;"/"&amp;MOD(D19270-D$10559-1,7)+1</f>
        <v>45/4/1</v>
      </c>
      <c r="E19271" s="214"/>
      <c r="F19271" s="197">
        <v>4</v>
      </c>
      <c r="G19271" s="209" t="s">
        <v>605</v>
      </c>
      <c r="H19271" s="324" t="str">
        <f>H19267</f>
        <v>Dn 2300</v>
      </c>
      <c r="R19271" s="200"/>
    </row>
    <row r="19272" spans="1:18" ht="14.6" customHeight="1" x14ac:dyDescent="0.5">
      <c r="A19272" s="524" t="s">
        <v>1279</v>
      </c>
      <c r="B19272" s="217" t="s">
        <v>1189</v>
      </c>
      <c r="C19272" s="407">
        <f t="shared" ref="C19272" si="27985">C19268+1</f>
        <v>1340</v>
      </c>
      <c r="D19272" s="202" t="str">
        <f t="shared" ref="D19272" si="27986">IF(MOD(D19270-D$10559-1,49)=0,"Jub",IF(MOD(D19270-D$10559,7)=0,"Sab","Yr"))&amp;" "&amp;IF(MOD(D19270-D$10559-1,49)=0,INT(D19270-D$10559-1)/49,"")</f>
        <v xml:space="preserve">Yr </v>
      </c>
      <c r="E19272" s="201">
        <f t="shared" ref="E19272" si="27987">E19268+1</f>
        <v>737</v>
      </c>
      <c r="F19272" s="197">
        <v>1</v>
      </c>
      <c r="G19272" s="203" t="s">
        <v>288</v>
      </c>
      <c r="H19272" s="325">
        <f>H19268+1</f>
        <v>704</v>
      </c>
      <c r="R19272" s="200"/>
    </row>
    <row r="19273" spans="1:18" ht="14.6" customHeight="1" x14ac:dyDescent="0.5">
      <c r="A19273" s="525" t="s">
        <v>1280</v>
      </c>
      <c r="B19273" s="202">
        <f t="shared" ref="B19273" si="27988">B19269+1</f>
        <v>1512</v>
      </c>
      <c r="C19273" s="407"/>
      <c r="D19273" s="216" t="str">
        <f t="shared" ref="D19273" si="27989">D19269</f>
        <v>Exodus</v>
      </c>
      <c r="E19273" s="212" t="str">
        <f t="shared" ref="E19273" si="27990">E19269</f>
        <v>AD</v>
      </c>
      <c r="F19273" s="197">
        <v>2</v>
      </c>
      <c r="G19273" s="206" t="s">
        <v>604</v>
      </c>
      <c r="H19273" s="325"/>
      <c r="R19273" s="200"/>
    </row>
    <row r="19274" spans="1:18" ht="14.6" customHeight="1" x14ac:dyDescent="0.5">
      <c r="A19274" s="523">
        <f t="shared" ref="A19274" si="27991">A19270+1</f>
        <v>1490</v>
      </c>
      <c r="B19274" s="216" t="str">
        <f t="shared" ref="B19274" si="27992">B19270</f>
        <v>Olympiad</v>
      </c>
      <c r="C19274" s="408"/>
      <c r="D19274" s="217">
        <f t="shared" ref="D19274" si="27993">D19270+1</f>
        <v>2219</v>
      </c>
      <c r="E19274" s="212"/>
      <c r="F19274" s="197">
        <v>3</v>
      </c>
      <c r="G19274" s="208" t="s">
        <v>287</v>
      </c>
      <c r="H19274" s="367"/>
      <c r="R19274" s="200"/>
    </row>
    <row r="19275" spans="1:18" ht="14.6" customHeight="1" thickBot="1" x14ac:dyDescent="0.55000000000000004">
      <c r="A19275" s="526"/>
      <c r="B19275" s="217">
        <f t="shared" ref="B19275" si="27994">B19271+1</f>
        <v>379</v>
      </c>
      <c r="C19275" s="406" t="str">
        <f t="shared" ref="C19275" si="27995">C19271</f>
        <v>7 Times</v>
      </c>
      <c r="D19275" s="217" t="str">
        <f t="shared" ref="D19275" si="27996">INT((D19274-D$10559-1)/49+1)&amp;"/"&amp;MOD(INT((D19274-D$10559-1)/7),7)+1&amp;"/"&amp;MOD(D19274-D$10559-1,7)+1</f>
        <v>45/4/2</v>
      </c>
      <c r="E19275" s="214"/>
      <c r="F19275" s="197">
        <v>4</v>
      </c>
      <c r="G19275" s="209" t="s">
        <v>605</v>
      </c>
      <c r="H19275" s="324" t="str">
        <f>H19271</f>
        <v>Dn 2300</v>
      </c>
      <c r="R19275" s="200"/>
    </row>
    <row r="19276" spans="1:18" ht="14.6" customHeight="1" x14ac:dyDescent="0.5">
      <c r="A19276" s="524" t="s">
        <v>1279</v>
      </c>
      <c r="B19276" s="217" t="s">
        <v>1186</v>
      </c>
      <c r="C19276" s="407">
        <f t="shared" ref="C19276" si="27997">C19272+1</f>
        <v>1341</v>
      </c>
      <c r="D19276" s="202" t="str">
        <f t="shared" ref="D19276" si="27998">IF(MOD(D19274-D$10559-1,49)=0,"Jub",IF(MOD(D19274-D$10559,7)=0,"Sab","Yr"))&amp;" "&amp;IF(MOD(D19274-D$10559-1,49)=0,INT(D19274-D$10559-1)/49,"")</f>
        <v xml:space="preserve">Yr </v>
      </c>
      <c r="E19276" s="201">
        <f t="shared" ref="E19276" si="27999">E19272+1</f>
        <v>738</v>
      </c>
      <c r="F19276" s="197">
        <v>1</v>
      </c>
      <c r="G19276" s="203" t="s">
        <v>288</v>
      </c>
      <c r="H19276" s="325">
        <f>H19272+1</f>
        <v>705</v>
      </c>
      <c r="R19276" s="200"/>
    </row>
    <row r="19277" spans="1:18" ht="14.6" customHeight="1" x14ac:dyDescent="0.5">
      <c r="A19277" s="525" t="s">
        <v>1280</v>
      </c>
      <c r="B19277" s="202">
        <f t="shared" ref="B19277" si="28000">B19273+1</f>
        <v>1513</v>
      </c>
      <c r="C19277" s="407"/>
      <c r="D19277" s="216" t="str">
        <f t="shared" ref="D19277" si="28001">D19273</f>
        <v>Exodus</v>
      </c>
      <c r="E19277" s="212" t="str">
        <f t="shared" ref="E19277" si="28002">E19273</f>
        <v>AD</v>
      </c>
      <c r="F19277" s="197">
        <v>2</v>
      </c>
      <c r="G19277" s="206" t="s">
        <v>604</v>
      </c>
      <c r="H19277" s="325"/>
      <c r="R19277" s="200"/>
    </row>
    <row r="19278" spans="1:18" ht="14.6" customHeight="1" x14ac:dyDescent="0.5">
      <c r="A19278" s="523">
        <f t="shared" ref="A19278" si="28003">A19274+1</f>
        <v>1491</v>
      </c>
      <c r="B19278" s="216" t="str">
        <f t="shared" ref="B19278:B19327" si="28004">B19274</f>
        <v>Olympiad</v>
      </c>
      <c r="C19278" s="408"/>
      <c r="D19278" s="217">
        <f t="shared" ref="D19278" si="28005">D19274+1</f>
        <v>2220</v>
      </c>
      <c r="E19278" s="212"/>
      <c r="F19278" s="197">
        <v>3</v>
      </c>
      <c r="G19278" s="208" t="s">
        <v>287</v>
      </c>
      <c r="H19278" s="367"/>
      <c r="R19278" s="200"/>
    </row>
    <row r="19279" spans="1:18" ht="14.6" customHeight="1" thickBot="1" x14ac:dyDescent="0.55000000000000004">
      <c r="A19279" s="526"/>
      <c r="B19279" s="217">
        <f t="shared" si="28004"/>
        <v>379</v>
      </c>
      <c r="C19279" s="406" t="str">
        <f t="shared" ref="C19279" si="28006">C19275</f>
        <v>7 Times</v>
      </c>
      <c r="D19279" s="217" t="str">
        <f t="shared" ref="D19279" si="28007">INT((D19278-D$10559-1)/49+1)&amp;"/"&amp;MOD(INT((D19278-D$10559-1)/7),7)+1&amp;"/"&amp;MOD(D19278-D$10559-1,7)+1</f>
        <v>45/4/3</v>
      </c>
      <c r="E19279" s="214"/>
      <c r="F19279" s="197">
        <v>4</v>
      </c>
      <c r="G19279" s="209" t="s">
        <v>605</v>
      </c>
      <c r="H19279" s="324" t="str">
        <f>H19275</f>
        <v>Dn 2300</v>
      </c>
      <c r="R19279" s="200"/>
    </row>
    <row r="19280" spans="1:18" ht="14.6" customHeight="1" x14ac:dyDescent="0.5">
      <c r="A19280" s="524" t="s">
        <v>1279</v>
      </c>
      <c r="B19280" s="217" t="s">
        <v>1187</v>
      </c>
      <c r="C19280" s="407">
        <f t="shared" ref="C19280" si="28008">C19276+1</f>
        <v>1342</v>
      </c>
      <c r="D19280" s="202" t="str">
        <f t="shared" ref="D19280" si="28009">IF(MOD(D19278-D$10559-1,49)=0,"Jub",IF(MOD(D19278-D$10559,7)=0,"Sab","Yr"))&amp;" "&amp;IF(MOD(D19278-D$10559-1,49)=0,INT(D19278-D$10559-1)/49,"")</f>
        <v xml:space="preserve">Yr </v>
      </c>
      <c r="E19280" s="201">
        <f t="shared" ref="E19280" si="28010">E19276+1</f>
        <v>739</v>
      </c>
      <c r="F19280" s="197">
        <v>1</v>
      </c>
      <c r="G19280" s="203" t="s">
        <v>288</v>
      </c>
      <c r="H19280" s="325">
        <f>H19276+1</f>
        <v>706</v>
      </c>
      <c r="R19280" s="200"/>
    </row>
    <row r="19281" spans="1:18" ht="14.6" customHeight="1" x14ac:dyDescent="0.5">
      <c r="A19281" s="525" t="s">
        <v>1280</v>
      </c>
      <c r="B19281" s="202">
        <f t="shared" ref="B19281" si="28011">B19277+1</f>
        <v>1514</v>
      </c>
      <c r="C19281" s="407"/>
      <c r="D19281" s="216" t="str">
        <f t="shared" ref="D19281" si="28012">D19277</f>
        <v>Exodus</v>
      </c>
      <c r="E19281" s="212" t="str">
        <f t="shared" ref="E19281" si="28013">E19277</f>
        <v>AD</v>
      </c>
      <c r="F19281" s="197">
        <v>2</v>
      </c>
      <c r="G19281" s="206" t="s">
        <v>604</v>
      </c>
      <c r="H19281" s="325"/>
      <c r="R19281" s="200"/>
    </row>
    <row r="19282" spans="1:18" ht="14.6" customHeight="1" x14ac:dyDescent="0.5">
      <c r="A19282" s="523">
        <f t="shared" ref="A19282" si="28014">A19278+1</f>
        <v>1492</v>
      </c>
      <c r="B19282" s="216" t="str">
        <f t="shared" ref="B19282:B19331" si="28015">B19278</f>
        <v>Olympiad</v>
      </c>
      <c r="C19282" s="408"/>
      <c r="D19282" s="217">
        <f t="shared" ref="D19282" si="28016">D19278+1</f>
        <v>2221</v>
      </c>
      <c r="E19282" s="212"/>
      <c r="F19282" s="197">
        <v>3</v>
      </c>
      <c r="G19282" s="208" t="s">
        <v>287</v>
      </c>
      <c r="H19282" s="367"/>
      <c r="R19282" s="200"/>
    </row>
    <row r="19283" spans="1:18" ht="14.6" customHeight="1" thickBot="1" x14ac:dyDescent="0.55000000000000004">
      <c r="A19283" s="526"/>
      <c r="B19283" s="217">
        <f t="shared" si="28015"/>
        <v>379</v>
      </c>
      <c r="C19283" s="406" t="str">
        <f t="shared" ref="C19283" si="28017">C19279</f>
        <v>7 Times</v>
      </c>
      <c r="D19283" s="217" t="str">
        <f t="shared" ref="D19283" si="28018">INT((D19282-D$10559-1)/49+1)&amp;"/"&amp;MOD(INT((D19282-D$10559-1)/7),7)+1&amp;"/"&amp;MOD(D19282-D$10559-1,7)+1</f>
        <v>45/4/4</v>
      </c>
      <c r="E19283" s="214"/>
      <c r="F19283" s="197">
        <v>4</v>
      </c>
      <c r="G19283" s="209" t="s">
        <v>605</v>
      </c>
      <c r="H19283" s="324" t="str">
        <f>H19279</f>
        <v>Dn 2300</v>
      </c>
      <c r="R19283" s="200"/>
    </row>
    <row r="19284" spans="1:18" ht="14.6" customHeight="1" x14ac:dyDescent="0.5">
      <c r="A19284" s="524" t="s">
        <v>1279</v>
      </c>
      <c r="B19284" s="217" t="s">
        <v>1188</v>
      </c>
      <c r="C19284" s="407">
        <f t="shared" ref="C19284" si="28019">C19280+1</f>
        <v>1343</v>
      </c>
      <c r="D19284" s="202" t="str">
        <f t="shared" ref="D19284" si="28020">IF(MOD(D19282-D$10559-1,49)=0,"Jub",IF(MOD(D19282-D$10559,7)=0,"Sab","Yr"))&amp;" "&amp;IF(MOD(D19282-D$10559-1,49)=0,INT(D19282-D$10559-1)/49,"")</f>
        <v xml:space="preserve">Yr </v>
      </c>
      <c r="E19284" s="201">
        <f t="shared" ref="E19284" si="28021">E19280+1</f>
        <v>740</v>
      </c>
      <c r="F19284" s="197">
        <v>1</v>
      </c>
      <c r="G19284" s="203" t="s">
        <v>288</v>
      </c>
      <c r="H19284" s="325">
        <f>H19280+1</f>
        <v>707</v>
      </c>
      <c r="R19284" s="200"/>
    </row>
    <row r="19285" spans="1:18" ht="14.6" customHeight="1" x14ac:dyDescent="0.5">
      <c r="A19285" s="525" t="s">
        <v>1280</v>
      </c>
      <c r="B19285" s="202">
        <f t="shared" ref="B19285" si="28022">B19281+1</f>
        <v>1515</v>
      </c>
      <c r="C19285" s="407"/>
      <c r="D19285" s="216" t="str">
        <f t="shared" ref="D19285" si="28023">D19281</f>
        <v>Exodus</v>
      </c>
      <c r="E19285" s="212" t="str">
        <f t="shared" ref="E19285" si="28024">E19281</f>
        <v>AD</v>
      </c>
      <c r="F19285" s="197">
        <v>2</v>
      </c>
      <c r="G19285" s="206" t="s">
        <v>604</v>
      </c>
      <c r="H19285" s="325"/>
      <c r="R19285" s="200"/>
    </row>
    <row r="19286" spans="1:18" ht="14.6" customHeight="1" x14ac:dyDescent="0.5">
      <c r="A19286" s="523">
        <f t="shared" ref="A19286" si="28025">A19282+1</f>
        <v>1493</v>
      </c>
      <c r="B19286" s="216" t="str">
        <f t="shared" ref="B19286:B19335" si="28026">B19282</f>
        <v>Olympiad</v>
      </c>
      <c r="C19286" s="408"/>
      <c r="D19286" s="217">
        <f t="shared" ref="D19286" si="28027">D19282+1</f>
        <v>2222</v>
      </c>
      <c r="E19286" s="212"/>
      <c r="F19286" s="197">
        <v>3</v>
      </c>
      <c r="G19286" s="208" t="s">
        <v>287</v>
      </c>
      <c r="H19286" s="367"/>
      <c r="R19286" s="200"/>
    </row>
    <row r="19287" spans="1:18" ht="14.6" customHeight="1" thickBot="1" x14ac:dyDescent="0.55000000000000004">
      <c r="A19287" s="526"/>
      <c r="B19287" s="217">
        <f t="shared" si="28026"/>
        <v>379</v>
      </c>
      <c r="C19287" s="406" t="str">
        <f t="shared" ref="C19287" si="28028">C19283</f>
        <v>7 Times</v>
      </c>
      <c r="D19287" s="217" t="str">
        <f t="shared" ref="D19287" si="28029">INT((D19286-D$10559-1)/49+1)&amp;"/"&amp;MOD(INT((D19286-D$10559-1)/7),7)+1&amp;"/"&amp;MOD(D19286-D$10559-1,7)+1</f>
        <v>45/4/5</v>
      </c>
      <c r="E19287" s="214"/>
      <c r="F19287" s="197">
        <v>4</v>
      </c>
      <c r="G19287" s="209" t="s">
        <v>605</v>
      </c>
      <c r="H19287" s="324" t="str">
        <f>H19283</f>
        <v>Dn 2300</v>
      </c>
      <c r="R19287" s="200"/>
    </row>
    <row r="19288" spans="1:18" ht="14.6" customHeight="1" x14ac:dyDescent="0.5">
      <c r="A19288" s="524" t="s">
        <v>1279</v>
      </c>
      <c r="B19288" s="217" t="s">
        <v>1189</v>
      </c>
      <c r="C19288" s="407">
        <f t="shared" ref="C19288" si="28030">C19284+1</f>
        <v>1344</v>
      </c>
      <c r="D19288" s="202" t="str">
        <f t="shared" ref="D19288" si="28031">IF(MOD(D19286-D$10559-1,49)=0,"Jub",IF(MOD(D19286-D$10559,7)=0,"Sab","Yr"))&amp;" "&amp;IF(MOD(D19286-D$10559-1,49)=0,INT(D19286-D$10559-1)/49,"")</f>
        <v xml:space="preserve">Yr </v>
      </c>
      <c r="E19288" s="201">
        <f t="shared" ref="E19288" si="28032">E19284+1</f>
        <v>741</v>
      </c>
      <c r="F19288" s="197">
        <v>1</v>
      </c>
      <c r="G19288" s="203" t="s">
        <v>288</v>
      </c>
      <c r="H19288" s="325">
        <f>H19284+1</f>
        <v>708</v>
      </c>
      <c r="R19288" s="200"/>
    </row>
    <row r="19289" spans="1:18" ht="14.6" customHeight="1" x14ac:dyDescent="0.5">
      <c r="A19289" s="525" t="s">
        <v>1280</v>
      </c>
      <c r="B19289" s="202">
        <f t="shared" ref="B19289" si="28033">B19285+1</f>
        <v>1516</v>
      </c>
      <c r="C19289" s="407"/>
      <c r="D19289" s="216" t="str">
        <f t="shared" ref="D19289" si="28034">D19285</f>
        <v>Exodus</v>
      </c>
      <c r="E19289" s="212" t="str">
        <f t="shared" ref="E19289" si="28035">E19285</f>
        <v>AD</v>
      </c>
      <c r="F19289" s="197">
        <v>2</v>
      </c>
      <c r="G19289" s="206" t="s">
        <v>604</v>
      </c>
      <c r="H19289" s="325"/>
      <c r="R19289" s="200"/>
    </row>
    <row r="19290" spans="1:18" ht="14.6" customHeight="1" x14ac:dyDescent="0.5">
      <c r="A19290" s="523">
        <f t="shared" ref="A19290" si="28036">A19286+1</f>
        <v>1494</v>
      </c>
      <c r="B19290" s="216" t="str">
        <f t="shared" ref="B19290" si="28037">B19286</f>
        <v>Olympiad</v>
      </c>
      <c r="C19290" s="408"/>
      <c r="D19290" s="217">
        <f t="shared" ref="D19290" si="28038">D19286+1</f>
        <v>2223</v>
      </c>
      <c r="E19290" s="212"/>
      <c r="F19290" s="197">
        <v>3</v>
      </c>
      <c r="G19290" s="208" t="s">
        <v>287</v>
      </c>
      <c r="H19290" s="367"/>
      <c r="R19290" s="200"/>
    </row>
    <row r="19291" spans="1:18" ht="14.6" customHeight="1" thickBot="1" x14ac:dyDescent="0.55000000000000004">
      <c r="A19291" s="526"/>
      <c r="B19291" s="217">
        <f t="shared" ref="B19291" si="28039">B19287+1</f>
        <v>380</v>
      </c>
      <c r="C19291" s="406" t="str">
        <f t="shared" ref="C19291" si="28040">C19287</f>
        <v>7 Times</v>
      </c>
      <c r="D19291" s="217" t="str">
        <f t="shared" ref="D19291" si="28041">INT((D19290-D$10559-1)/49+1)&amp;"/"&amp;MOD(INT((D19290-D$10559-1)/7),7)+1&amp;"/"&amp;MOD(D19290-D$10559-1,7)+1</f>
        <v>45/4/6</v>
      </c>
      <c r="E19291" s="214"/>
      <c r="F19291" s="197">
        <v>4</v>
      </c>
      <c r="G19291" s="209" t="s">
        <v>605</v>
      </c>
      <c r="H19291" s="324" t="str">
        <f>H19287</f>
        <v>Dn 2300</v>
      </c>
      <c r="R19291" s="200"/>
    </row>
    <row r="19292" spans="1:18" ht="14.6" customHeight="1" x14ac:dyDescent="0.5">
      <c r="A19292" s="524" t="s">
        <v>1279</v>
      </c>
      <c r="B19292" s="217" t="s">
        <v>1186</v>
      </c>
      <c r="C19292" s="407">
        <f t="shared" ref="C19292" si="28042">C19288+1</f>
        <v>1345</v>
      </c>
      <c r="D19292" s="202" t="str">
        <f t="shared" ref="D19292" si="28043">IF(MOD(D19290-D$10559-1,49)=0,"Jub",IF(MOD(D19290-D$10559,7)=0,"Sab","Yr"))&amp;" "&amp;IF(MOD(D19290-D$10559-1,49)=0,INT(D19290-D$10559-1)/49,"")</f>
        <v xml:space="preserve">Yr </v>
      </c>
      <c r="E19292" s="201">
        <f t="shared" ref="E19292" si="28044">E19288+1</f>
        <v>742</v>
      </c>
      <c r="F19292" s="197">
        <v>1</v>
      </c>
      <c r="G19292" s="203" t="s">
        <v>288</v>
      </c>
      <c r="H19292" s="325">
        <f>H19288+1</f>
        <v>709</v>
      </c>
      <c r="R19292" s="200"/>
    </row>
    <row r="19293" spans="1:18" ht="14.6" customHeight="1" x14ac:dyDescent="0.5">
      <c r="A19293" s="525" t="s">
        <v>1280</v>
      </c>
      <c r="B19293" s="202">
        <f t="shared" ref="B19293" si="28045">B19289+1</f>
        <v>1517</v>
      </c>
      <c r="C19293" s="407"/>
      <c r="D19293" s="216" t="str">
        <f t="shared" ref="D19293" si="28046">D19289</f>
        <v>Exodus</v>
      </c>
      <c r="E19293" s="212" t="str">
        <f t="shared" ref="E19293" si="28047">E19289</f>
        <v>AD</v>
      </c>
      <c r="F19293" s="197">
        <v>2</v>
      </c>
      <c r="G19293" s="206" t="s">
        <v>604</v>
      </c>
      <c r="H19293" s="325"/>
      <c r="R19293" s="200"/>
    </row>
    <row r="19294" spans="1:18" ht="14.6" customHeight="1" x14ac:dyDescent="0.5">
      <c r="A19294" s="523">
        <f t="shared" ref="A19294" si="28048">A19290+1</f>
        <v>1495</v>
      </c>
      <c r="B19294" s="216" t="str">
        <f t="shared" si="28004"/>
        <v>Olympiad</v>
      </c>
      <c r="C19294" s="408"/>
      <c r="D19294" s="217">
        <f t="shared" ref="D19294" si="28049">D19290+1</f>
        <v>2224</v>
      </c>
      <c r="E19294" s="212"/>
      <c r="F19294" s="197">
        <v>3</v>
      </c>
      <c r="G19294" s="208" t="s">
        <v>287</v>
      </c>
      <c r="H19294" s="367"/>
      <c r="R19294" s="200"/>
    </row>
    <row r="19295" spans="1:18" ht="14.6" customHeight="1" thickBot="1" x14ac:dyDescent="0.55000000000000004">
      <c r="A19295" s="526"/>
      <c r="B19295" s="217">
        <f t="shared" si="28004"/>
        <v>380</v>
      </c>
      <c r="C19295" s="406" t="str">
        <f t="shared" ref="C19295" si="28050">C19291</f>
        <v>7 Times</v>
      </c>
      <c r="D19295" s="359" t="str">
        <f t="shared" ref="D19295" si="28051">INT((D19294-D$10559-1)/49+1)&amp;"/"&amp;MOD(INT((D19294-D$10559-1)/7),7)+1&amp;"/"&amp;MOD(D19294-D$10559-1,7)+1</f>
        <v>45/4/7</v>
      </c>
      <c r="E19295" s="214"/>
      <c r="F19295" s="197">
        <v>4</v>
      </c>
      <c r="G19295" s="209" t="s">
        <v>605</v>
      </c>
      <c r="H19295" s="324" t="str">
        <f>H19291</f>
        <v>Dn 2300</v>
      </c>
      <c r="R19295" s="200"/>
    </row>
    <row r="19296" spans="1:18" ht="14.6" customHeight="1" x14ac:dyDescent="0.5">
      <c r="A19296" s="524" t="s">
        <v>1279</v>
      </c>
      <c r="B19296" s="217" t="s">
        <v>1187</v>
      </c>
      <c r="C19296" s="407">
        <f t="shared" ref="C19296" si="28052">C19292+1</f>
        <v>1346</v>
      </c>
      <c r="D19296" s="360" t="str">
        <f t="shared" ref="D19296" si="28053">IF(MOD(D19294-D$10559-1,49)=0,"Jub",IF(MOD(D19294-D$10559,7)=0,"Sab","Yr"))&amp;" "&amp;IF(MOD(D19294-D$10559-1,49)=0,INT(D19294-D$10559-1)/49,"")</f>
        <v xml:space="preserve">Sab </v>
      </c>
      <c r="E19296" s="201">
        <f t="shared" ref="E19296" si="28054">E19292+1</f>
        <v>743</v>
      </c>
      <c r="F19296" s="197">
        <v>1</v>
      </c>
      <c r="G19296" s="203" t="s">
        <v>288</v>
      </c>
      <c r="H19296" s="325">
        <f>H19292+1</f>
        <v>710</v>
      </c>
      <c r="R19296" s="200"/>
    </row>
    <row r="19297" spans="1:18" ht="14.6" customHeight="1" x14ac:dyDescent="0.5">
      <c r="A19297" s="525" t="s">
        <v>1280</v>
      </c>
      <c r="B19297" s="202">
        <f t="shared" ref="B19297" si="28055">B19293+1</f>
        <v>1518</v>
      </c>
      <c r="C19297" s="407"/>
      <c r="D19297" s="361" t="str">
        <f t="shared" ref="D19297" si="28056">D19293</f>
        <v>Exodus</v>
      </c>
      <c r="E19297" s="212" t="str">
        <f t="shared" ref="E19297" si="28057">E19293</f>
        <v>AD</v>
      </c>
      <c r="F19297" s="197">
        <v>2</v>
      </c>
      <c r="G19297" s="206" t="s">
        <v>604</v>
      </c>
      <c r="H19297" s="325"/>
      <c r="R19297" s="200"/>
    </row>
    <row r="19298" spans="1:18" ht="14.6" customHeight="1" x14ac:dyDescent="0.5">
      <c r="A19298" s="523">
        <f t="shared" ref="A19298" si="28058">A19294+1</f>
        <v>1496</v>
      </c>
      <c r="B19298" s="216" t="str">
        <f t="shared" si="28015"/>
        <v>Olympiad</v>
      </c>
      <c r="C19298" s="408"/>
      <c r="D19298" s="359">
        <f t="shared" ref="D19298" si="28059">D19294+1</f>
        <v>2225</v>
      </c>
      <c r="E19298" s="212"/>
      <c r="F19298" s="197">
        <v>3</v>
      </c>
      <c r="G19298" s="208" t="s">
        <v>287</v>
      </c>
      <c r="H19298" s="367"/>
      <c r="R19298" s="200"/>
    </row>
    <row r="19299" spans="1:18" ht="14.6" customHeight="1" thickBot="1" x14ac:dyDescent="0.55000000000000004">
      <c r="A19299" s="526"/>
      <c r="B19299" s="217">
        <f t="shared" si="28015"/>
        <v>380</v>
      </c>
      <c r="C19299" s="406" t="str">
        <f t="shared" ref="C19299" si="28060">C19295</f>
        <v>7 Times</v>
      </c>
      <c r="D19299" s="217" t="str">
        <f t="shared" ref="D19299" si="28061">INT((D19298-D$10559-1)/49+1)&amp;"/"&amp;MOD(INT((D19298-D$10559-1)/7),7)+1&amp;"/"&amp;MOD(D19298-D$10559-1,7)+1</f>
        <v>45/5/1</v>
      </c>
      <c r="E19299" s="214"/>
      <c r="F19299" s="197">
        <v>4</v>
      </c>
      <c r="G19299" s="209" t="s">
        <v>605</v>
      </c>
      <c r="H19299" s="324" t="str">
        <f>H19295</f>
        <v>Dn 2300</v>
      </c>
      <c r="R19299" s="200"/>
    </row>
    <row r="19300" spans="1:18" ht="14.6" customHeight="1" x14ac:dyDescent="0.5">
      <c r="A19300" s="524" t="s">
        <v>1279</v>
      </c>
      <c r="B19300" s="217" t="s">
        <v>1188</v>
      </c>
      <c r="C19300" s="407">
        <f t="shared" ref="C19300" si="28062">C19296+1</f>
        <v>1347</v>
      </c>
      <c r="D19300" s="202" t="str">
        <f t="shared" ref="D19300" si="28063">IF(MOD(D19298-D$10559-1,49)=0,"Jub",IF(MOD(D19298-D$10559,7)=0,"Sab","Yr"))&amp;" "&amp;IF(MOD(D19298-D$10559-1,49)=0,INT(D19298-D$10559-1)/49,"")</f>
        <v xml:space="preserve">Yr </v>
      </c>
      <c r="E19300" s="201">
        <f t="shared" ref="E19300" si="28064">E19296+1</f>
        <v>744</v>
      </c>
      <c r="F19300" s="197">
        <v>1</v>
      </c>
      <c r="G19300" s="203" t="s">
        <v>288</v>
      </c>
      <c r="H19300" s="325">
        <f>H19296+1</f>
        <v>711</v>
      </c>
      <c r="R19300" s="200"/>
    </row>
    <row r="19301" spans="1:18" ht="14.6" customHeight="1" x14ac:dyDescent="0.5">
      <c r="A19301" s="525" t="s">
        <v>1280</v>
      </c>
      <c r="B19301" s="202">
        <f t="shared" ref="B19301" si="28065">B19297+1</f>
        <v>1519</v>
      </c>
      <c r="C19301" s="407"/>
      <c r="D19301" s="216" t="str">
        <f t="shared" ref="D19301" si="28066">D19297</f>
        <v>Exodus</v>
      </c>
      <c r="E19301" s="212" t="str">
        <f t="shared" ref="E19301" si="28067">E19297</f>
        <v>AD</v>
      </c>
      <c r="F19301" s="197">
        <v>2</v>
      </c>
      <c r="G19301" s="206" t="s">
        <v>604</v>
      </c>
      <c r="H19301" s="325"/>
      <c r="R19301" s="200"/>
    </row>
    <row r="19302" spans="1:18" ht="14.6" customHeight="1" x14ac:dyDescent="0.5">
      <c r="A19302" s="523">
        <f t="shared" ref="A19302" si="28068">A19298+1</f>
        <v>1497</v>
      </c>
      <c r="B19302" s="216" t="str">
        <f t="shared" si="28026"/>
        <v>Olympiad</v>
      </c>
      <c r="C19302" s="408"/>
      <c r="D19302" s="217">
        <f t="shared" ref="D19302" si="28069">D19298+1</f>
        <v>2226</v>
      </c>
      <c r="E19302" s="212"/>
      <c r="F19302" s="197">
        <v>3</v>
      </c>
      <c r="G19302" s="208" t="s">
        <v>287</v>
      </c>
      <c r="H19302" s="367"/>
      <c r="R19302" s="200"/>
    </row>
    <row r="19303" spans="1:18" ht="14.6" customHeight="1" thickBot="1" x14ac:dyDescent="0.55000000000000004">
      <c r="A19303" s="526"/>
      <c r="B19303" s="217">
        <f t="shared" si="28026"/>
        <v>380</v>
      </c>
      <c r="C19303" s="406" t="str">
        <f t="shared" ref="C19303" si="28070">C19299</f>
        <v>7 Times</v>
      </c>
      <c r="D19303" s="217" t="str">
        <f t="shared" ref="D19303" si="28071">INT((D19302-D$10559-1)/49+1)&amp;"/"&amp;MOD(INT((D19302-D$10559-1)/7),7)+1&amp;"/"&amp;MOD(D19302-D$10559-1,7)+1</f>
        <v>45/5/2</v>
      </c>
      <c r="E19303" s="214"/>
      <c r="F19303" s="197">
        <v>4</v>
      </c>
      <c r="G19303" s="209" t="s">
        <v>605</v>
      </c>
      <c r="H19303" s="324" t="str">
        <f>H19299</f>
        <v>Dn 2300</v>
      </c>
      <c r="R19303" s="200"/>
    </row>
    <row r="19304" spans="1:18" ht="14.6" customHeight="1" x14ac:dyDescent="0.5">
      <c r="A19304" s="524" t="s">
        <v>1279</v>
      </c>
      <c r="B19304" s="217" t="s">
        <v>1189</v>
      </c>
      <c r="C19304" s="407">
        <f t="shared" ref="C19304" si="28072">C19300+1</f>
        <v>1348</v>
      </c>
      <c r="D19304" s="202" t="str">
        <f t="shared" ref="D19304" si="28073">IF(MOD(D19302-D$10559-1,49)=0,"Jub",IF(MOD(D19302-D$10559,7)=0,"Sab","Yr"))&amp;" "&amp;IF(MOD(D19302-D$10559-1,49)=0,INT(D19302-D$10559-1)/49,"")</f>
        <v xml:space="preserve">Yr </v>
      </c>
      <c r="E19304" s="201">
        <f t="shared" ref="E19304" si="28074">E19300+1</f>
        <v>745</v>
      </c>
      <c r="F19304" s="197">
        <v>1</v>
      </c>
      <c r="G19304" s="203" t="s">
        <v>288</v>
      </c>
      <c r="H19304" s="325">
        <f>H19300+1</f>
        <v>712</v>
      </c>
      <c r="R19304" s="200"/>
    </row>
    <row r="19305" spans="1:18" ht="14.6" customHeight="1" x14ac:dyDescent="0.5">
      <c r="A19305" s="525" t="s">
        <v>1280</v>
      </c>
      <c r="B19305" s="202">
        <f t="shared" ref="B19305" si="28075">B19301+1</f>
        <v>1520</v>
      </c>
      <c r="C19305" s="407"/>
      <c r="D19305" s="216" t="str">
        <f t="shared" ref="D19305" si="28076">D19301</f>
        <v>Exodus</v>
      </c>
      <c r="E19305" s="212" t="str">
        <f t="shared" ref="E19305" si="28077">E19301</f>
        <v>AD</v>
      </c>
      <c r="F19305" s="197">
        <v>2</v>
      </c>
      <c r="G19305" s="206" t="s">
        <v>604</v>
      </c>
      <c r="H19305" s="325"/>
      <c r="R19305" s="200"/>
    </row>
    <row r="19306" spans="1:18" ht="14.6" customHeight="1" x14ac:dyDescent="0.5">
      <c r="A19306" s="523">
        <f t="shared" ref="A19306" si="28078">A19302+1</f>
        <v>1498</v>
      </c>
      <c r="B19306" s="216" t="str">
        <f t="shared" ref="B19306" si="28079">B19302</f>
        <v>Olympiad</v>
      </c>
      <c r="C19306" s="408"/>
      <c r="D19306" s="217">
        <f t="shared" ref="D19306" si="28080">D19302+1</f>
        <v>2227</v>
      </c>
      <c r="E19306" s="212"/>
      <c r="F19306" s="197">
        <v>3</v>
      </c>
      <c r="G19306" s="208" t="s">
        <v>287</v>
      </c>
      <c r="H19306" s="367"/>
      <c r="R19306" s="200"/>
    </row>
    <row r="19307" spans="1:18" ht="14.6" customHeight="1" thickBot="1" x14ac:dyDescent="0.55000000000000004">
      <c r="A19307" s="526"/>
      <c r="B19307" s="217">
        <f t="shared" ref="B19307" si="28081">B19303+1</f>
        <v>381</v>
      </c>
      <c r="C19307" s="406" t="str">
        <f t="shared" ref="C19307" si="28082">C19303</f>
        <v>7 Times</v>
      </c>
      <c r="D19307" s="217" t="str">
        <f t="shared" ref="D19307" si="28083">INT((D19306-D$10559-1)/49+1)&amp;"/"&amp;MOD(INT((D19306-D$10559-1)/7),7)+1&amp;"/"&amp;MOD(D19306-D$10559-1,7)+1</f>
        <v>45/5/3</v>
      </c>
      <c r="E19307" s="214"/>
      <c r="F19307" s="197">
        <v>4</v>
      </c>
      <c r="G19307" s="209" t="s">
        <v>605</v>
      </c>
      <c r="H19307" s="324" t="str">
        <f>H19303</f>
        <v>Dn 2300</v>
      </c>
      <c r="R19307" s="200"/>
    </row>
    <row r="19308" spans="1:18" ht="14.6" customHeight="1" x14ac:dyDescent="0.5">
      <c r="A19308" s="524" t="s">
        <v>1279</v>
      </c>
      <c r="B19308" s="217" t="s">
        <v>1186</v>
      </c>
      <c r="C19308" s="407">
        <f t="shared" ref="C19308" si="28084">C19304+1</f>
        <v>1349</v>
      </c>
      <c r="D19308" s="202" t="str">
        <f t="shared" ref="D19308" si="28085">IF(MOD(D19306-D$10559-1,49)=0,"Jub",IF(MOD(D19306-D$10559,7)=0,"Sab","Yr"))&amp;" "&amp;IF(MOD(D19306-D$10559-1,49)=0,INT(D19306-D$10559-1)/49,"")</f>
        <v xml:space="preserve">Yr </v>
      </c>
      <c r="E19308" s="201">
        <f t="shared" ref="E19308" si="28086">E19304+1</f>
        <v>746</v>
      </c>
      <c r="F19308" s="197">
        <v>1</v>
      </c>
      <c r="G19308" s="203" t="s">
        <v>288</v>
      </c>
      <c r="H19308" s="325">
        <f>H19304+1</f>
        <v>713</v>
      </c>
      <c r="R19308" s="200"/>
    </row>
    <row r="19309" spans="1:18" ht="14.6" customHeight="1" x14ac:dyDescent="0.5">
      <c r="A19309" s="525" t="s">
        <v>1280</v>
      </c>
      <c r="B19309" s="202">
        <f t="shared" ref="B19309" si="28087">B19305+1</f>
        <v>1521</v>
      </c>
      <c r="C19309" s="407"/>
      <c r="D19309" s="216" t="str">
        <f t="shared" ref="D19309" si="28088">D19305</f>
        <v>Exodus</v>
      </c>
      <c r="E19309" s="212" t="str">
        <f t="shared" ref="E19309" si="28089">E19305</f>
        <v>AD</v>
      </c>
      <c r="F19309" s="197">
        <v>2</v>
      </c>
      <c r="G19309" s="206" t="s">
        <v>604</v>
      </c>
      <c r="H19309" s="325"/>
      <c r="R19309" s="200"/>
    </row>
    <row r="19310" spans="1:18" ht="14.6" customHeight="1" x14ac:dyDescent="0.5">
      <c r="A19310" s="523">
        <f t="shared" ref="A19310" si="28090">A19306+1</f>
        <v>1499</v>
      </c>
      <c r="B19310" s="216" t="str">
        <f t="shared" si="28004"/>
        <v>Olympiad</v>
      </c>
      <c r="C19310" s="408"/>
      <c r="D19310" s="217">
        <f t="shared" ref="D19310" si="28091">D19306+1</f>
        <v>2228</v>
      </c>
      <c r="E19310" s="212"/>
      <c r="F19310" s="197">
        <v>3</v>
      </c>
      <c r="G19310" s="208" t="s">
        <v>287</v>
      </c>
      <c r="H19310" s="367"/>
      <c r="R19310" s="200"/>
    </row>
    <row r="19311" spans="1:18" ht="14.6" customHeight="1" thickBot="1" x14ac:dyDescent="0.55000000000000004">
      <c r="A19311" s="526"/>
      <c r="B19311" s="217">
        <f t="shared" si="28004"/>
        <v>381</v>
      </c>
      <c r="C19311" s="406" t="str">
        <f t="shared" ref="C19311" si="28092">C19307</f>
        <v>7 Times</v>
      </c>
      <c r="D19311" s="217" t="str">
        <f t="shared" ref="D19311" si="28093">INT((D19310-D$10559-1)/49+1)&amp;"/"&amp;MOD(INT((D19310-D$10559-1)/7),7)+1&amp;"/"&amp;MOD(D19310-D$10559-1,7)+1</f>
        <v>45/5/4</v>
      </c>
      <c r="E19311" s="214"/>
      <c r="F19311" s="197">
        <v>4</v>
      </c>
      <c r="G19311" s="209" t="s">
        <v>605</v>
      </c>
      <c r="H19311" s="324" t="str">
        <f>H19307</f>
        <v>Dn 2300</v>
      </c>
      <c r="R19311" s="200"/>
    </row>
    <row r="19312" spans="1:18" ht="14.6" customHeight="1" x14ac:dyDescent="0.5">
      <c r="A19312" s="524" t="s">
        <v>1279</v>
      </c>
      <c r="B19312" s="217" t="s">
        <v>1187</v>
      </c>
      <c r="C19312" s="407">
        <f t="shared" ref="C19312" si="28094">C19308+1</f>
        <v>1350</v>
      </c>
      <c r="D19312" s="202" t="str">
        <f t="shared" ref="D19312" si="28095">IF(MOD(D19310-D$10559-1,49)=0,"Jub",IF(MOD(D19310-D$10559,7)=0,"Sab","Yr"))&amp;" "&amp;IF(MOD(D19310-D$10559-1,49)=0,INT(D19310-D$10559-1)/49,"")</f>
        <v xml:space="preserve">Yr </v>
      </c>
      <c r="E19312" s="201">
        <f t="shared" ref="E19312" si="28096">E19308+1</f>
        <v>747</v>
      </c>
      <c r="F19312" s="197">
        <v>1</v>
      </c>
      <c r="G19312" s="203" t="s">
        <v>288</v>
      </c>
      <c r="H19312" s="325">
        <f>H19308+1</f>
        <v>714</v>
      </c>
      <c r="R19312" s="200"/>
    </row>
    <row r="19313" spans="1:18" ht="14.6" customHeight="1" x14ac:dyDescent="0.5">
      <c r="A19313" s="525" t="s">
        <v>1280</v>
      </c>
      <c r="B19313" s="202">
        <f t="shared" ref="B19313" si="28097">B19309+1</f>
        <v>1522</v>
      </c>
      <c r="C19313" s="407"/>
      <c r="D19313" s="216" t="str">
        <f t="shared" ref="D19313" si="28098">D19309</f>
        <v>Exodus</v>
      </c>
      <c r="E19313" s="212" t="str">
        <f t="shared" ref="E19313" si="28099">E19309</f>
        <v>AD</v>
      </c>
      <c r="F19313" s="197">
        <v>2</v>
      </c>
      <c r="G19313" s="206" t="s">
        <v>604</v>
      </c>
      <c r="H19313" s="325"/>
      <c r="R19313" s="200"/>
    </row>
    <row r="19314" spans="1:18" ht="14.6" customHeight="1" x14ac:dyDescent="0.5">
      <c r="A19314" s="523">
        <f t="shared" ref="A19314" si="28100">A19310+1</f>
        <v>1500</v>
      </c>
      <c r="B19314" s="216" t="str">
        <f t="shared" si="28015"/>
        <v>Olympiad</v>
      </c>
      <c r="C19314" s="408"/>
      <c r="D19314" s="217">
        <f t="shared" ref="D19314" si="28101">D19310+1</f>
        <v>2229</v>
      </c>
      <c r="E19314" s="212"/>
      <c r="F19314" s="197">
        <v>3</v>
      </c>
      <c r="G19314" s="208" t="s">
        <v>287</v>
      </c>
      <c r="H19314" s="367"/>
      <c r="R19314" s="200"/>
    </row>
    <row r="19315" spans="1:18" ht="14.6" customHeight="1" thickBot="1" x14ac:dyDescent="0.55000000000000004">
      <c r="A19315" s="526"/>
      <c r="B19315" s="217">
        <f t="shared" si="28015"/>
        <v>381</v>
      </c>
      <c r="C19315" s="406" t="str">
        <f t="shared" ref="C19315" si="28102">C19311</f>
        <v>7 Times</v>
      </c>
      <c r="D19315" s="217" t="str">
        <f t="shared" ref="D19315" si="28103">INT((D19314-D$10559-1)/49+1)&amp;"/"&amp;MOD(INT((D19314-D$10559-1)/7),7)+1&amp;"/"&amp;MOD(D19314-D$10559-1,7)+1</f>
        <v>45/5/5</v>
      </c>
      <c r="E19315" s="214"/>
      <c r="F19315" s="197">
        <v>4</v>
      </c>
      <c r="G19315" s="209" t="s">
        <v>605</v>
      </c>
      <c r="H19315" s="324" t="str">
        <f>H19311</f>
        <v>Dn 2300</v>
      </c>
      <c r="R19315" s="200"/>
    </row>
    <row r="19316" spans="1:18" ht="14.6" customHeight="1" x14ac:dyDescent="0.5">
      <c r="A19316" s="524" t="s">
        <v>1279</v>
      </c>
      <c r="B19316" s="217" t="s">
        <v>1188</v>
      </c>
      <c r="C19316" s="407">
        <f t="shared" ref="C19316" si="28104">C19312+1</f>
        <v>1351</v>
      </c>
      <c r="D19316" s="202" t="str">
        <f t="shared" ref="D19316" si="28105">IF(MOD(D19314-D$10559-1,49)=0,"Jub",IF(MOD(D19314-D$10559,7)=0,"Sab","Yr"))&amp;" "&amp;IF(MOD(D19314-D$10559-1,49)=0,INT(D19314-D$10559-1)/49,"")</f>
        <v xml:space="preserve">Yr </v>
      </c>
      <c r="E19316" s="201">
        <f t="shared" ref="E19316" si="28106">E19312+1</f>
        <v>748</v>
      </c>
      <c r="F19316" s="197">
        <v>1</v>
      </c>
      <c r="G19316" s="203" t="s">
        <v>288</v>
      </c>
      <c r="H19316" s="325">
        <f>H19312+1</f>
        <v>715</v>
      </c>
      <c r="R19316" s="200"/>
    </row>
    <row r="19317" spans="1:18" ht="14.6" customHeight="1" x14ac:dyDescent="0.5">
      <c r="A19317" s="525" t="s">
        <v>1280</v>
      </c>
      <c r="B19317" s="202">
        <f t="shared" ref="B19317" si="28107">B19313+1</f>
        <v>1523</v>
      </c>
      <c r="C19317" s="407"/>
      <c r="D19317" s="216" t="str">
        <f t="shared" ref="D19317" si="28108">D19313</f>
        <v>Exodus</v>
      </c>
      <c r="E19317" s="212" t="str">
        <f t="shared" ref="E19317" si="28109">E19313</f>
        <v>AD</v>
      </c>
      <c r="F19317" s="197">
        <v>2</v>
      </c>
      <c r="G19317" s="206" t="s">
        <v>604</v>
      </c>
      <c r="H19317" s="325"/>
      <c r="R19317" s="200"/>
    </row>
    <row r="19318" spans="1:18" ht="14.6" customHeight="1" x14ac:dyDescent="0.5">
      <c r="A19318" s="523">
        <f t="shared" ref="A19318" si="28110">A19314+1</f>
        <v>1501</v>
      </c>
      <c r="B19318" s="216" t="str">
        <f t="shared" si="28026"/>
        <v>Olympiad</v>
      </c>
      <c r="C19318" s="408"/>
      <c r="D19318" s="217">
        <f t="shared" ref="D19318" si="28111">D19314+1</f>
        <v>2230</v>
      </c>
      <c r="E19318" s="212"/>
      <c r="F19318" s="197">
        <v>3</v>
      </c>
      <c r="G19318" s="208" t="s">
        <v>287</v>
      </c>
      <c r="H19318" s="367"/>
      <c r="R19318" s="200"/>
    </row>
    <row r="19319" spans="1:18" ht="14.6" customHeight="1" thickBot="1" x14ac:dyDescent="0.55000000000000004">
      <c r="A19319" s="526"/>
      <c r="B19319" s="217">
        <f t="shared" si="28026"/>
        <v>381</v>
      </c>
      <c r="C19319" s="406" t="str">
        <f t="shared" ref="C19319" si="28112">C19315</f>
        <v>7 Times</v>
      </c>
      <c r="D19319" s="217" t="str">
        <f t="shared" ref="D19319" si="28113">INT((D19318-D$10559-1)/49+1)&amp;"/"&amp;MOD(INT((D19318-D$10559-1)/7),7)+1&amp;"/"&amp;MOD(D19318-D$10559-1,7)+1</f>
        <v>45/5/6</v>
      </c>
      <c r="E19319" s="214"/>
      <c r="F19319" s="197">
        <v>4</v>
      </c>
      <c r="G19319" s="209" t="s">
        <v>605</v>
      </c>
      <c r="H19319" s="324" t="str">
        <f>H19315</f>
        <v>Dn 2300</v>
      </c>
      <c r="R19319" s="200"/>
    </row>
    <row r="19320" spans="1:18" ht="14.6" customHeight="1" x14ac:dyDescent="0.5">
      <c r="A19320" s="524" t="s">
        <v>1279</v>
      </c>
      <c r="B19320" s="217" t="s">
        <v>1189</v>
      </c>
      <c r="C19320" s="407">
        <f t="shared" ref="C19320" si="28114">C19316+1</f>
        <v>1352</v>
      </c>
      <c r="D19320" s="202" t="str">
        <f t="shared" ref="D19320" si="28115">IF(MOD(D19318-D$10559-1,49)=0,"Jub",IF(MOD(D19318-D$10559,7)=0,"Sab","Yr"))&amp;" "&amp;IF(MOD(D19318-D$10559-1,49)=0,INT(D19318-D$10559-1)/49,"")</f>
        <v xml:space="preserve">Yr </v>
      </c>
      <c r="E19320" s="201">
        <f t="shared" ref="E19320" si="28116">E19316+1</f>
        <v>749</v>
      </c>
      <c r="F19320" s="197">
        <v>1</v>
      </c>
      <c r="G19320" s="203" t="s">
        <v>288</v>
      </c>
      <c r="H19320" s="325">
        <f>H19316+1</f>
        <v>716</v>
      </c>
      <c r="R19320" s="200"/>
    </row>
    <row r="19321" spans="1:18" ht="14.6" customHeight="1" x14ac:dyDescent="0.5">
      <c r="A19321" s="525" t="s">
        <v>1280</v>
      </c>
      <c r="B19321" s="202">
        <f t="shared" ref="B19321" si="28117">B19317+1</f>
        <v>1524</v>
      </c>
      <c r="C19321" s="407"/>
      <c r="D19321" s="216" t="str">
        <f t="shared" ref="D19321" si="28118">D19317</f>
        <v>Exodus</v>
      </c>
      <c r="E19321" s="212" t="str">
        <f t="shared" ref="E19321" si="28119">E19317</f>
        <v>AD</v>
      </c>
      <c r="F19321" s="197">
        <v>2</v>
      </c>
      <c r="G19321" s="206" t="s">
        <v>604</v>
      </c>
      <c r="H19321" s="325"/>
      <c r="R19321" s="200"/>
    </row>
    <row r="19322" spans="1:18" ht="14.6" customHeight="1" x14ac:dyDescent="0.5">
      <c r="A19322" s="523">
        <f t="shared" ref="A19322" si="28120">A19318+1</f>
        <v>1502</v>
      </c>
      <c r="B19322" s="216" t="str">
        <f t="shared" ref="B19322" si="28121">B19318</f>
        <v>Olympiad</v>
      </c>
      <c r="C19322" s="408"/>
      <c r="D19322" s="217">
        <f t="shared" ref="D19322" si="28122">D19318+1</f>
        <v>2231</v>
      </c>
      <c r="E19322" s="212"/>
      <c r="F19322" s="197">
        <v>3</v>
      </c>
      <c r="G19322" s="208" t="s">
        <v>287</v>
      </c>
      <c r="H19322" s="367"/>
      <c r="R19322" s="200"/>
    </row>
    <row r="19323" spans="1:18" ht="14.6" customHeight="1" thickBot="1" x14ac:dyDescent="0.55000000000000004">
      <c r="A19323" s="526"/>
      <c r="B19323" s="217">
        <f t="shared" ref="B19323" si="28123">B19319+1</f>
        <v>382</v>
      </c>
      <c r="C19323" s="406" t="str">
        <f t="shared" ref="C19323" si="28124">C19319</f>
        <v>7 Times</v>
      </c>
      <c r="D19323" s="359" t="str">
        <f t="shared" ref="D19323" si="28125">INT((D19322-D$10559-1)/49+1)&amp;"/"&amp;MOD(INT((D19322-D$10559-1)/7),7)+1&amp;"/"&amp;MOD(D19322-D$10559-1,7)+1</f>
        <v>45/5/7</v>
      </c>
      <c r="E19323" s="214"/>
      <c r="F19323" s="197">
        <v>4</v>
      </c>
      <c r="G19323" s="209" t="s">
        <v>605</v>
      </c>
      <c r="H19323" s="324" t="str">
        <f>H19319</f>
        <v>Dn 2300</v>
      </c>
      <c r="R19323" s="200"/>
    </row>
    <row r="19324" spans="1:18" ht="14.6" customHeight="1" x14ac:dyDescent="0.5">
      <c r="A19324" s="524" t="s">
        <v>1279</v>
      </c>
      <c r="B19324" s="217" t="s">
        <v>1186</v>
      </c>
      <c r="C19324" s="407">
        <f t="shared" ref="C19324" si="28126">C19320+1</f>
        <v>1353</v>
      </c>
      <c r="D19324" s="360" t="str">
        <f t="shared" ref="D19324" si="28127">IF(MOD(D19322-D$10559-1,49)=0,"Jub",IF(MOD(D19322-D$10559,7)=0,"Sab","Yr"))&amp;" "&amp;IF(MOD(D19322-D$10559-1,49)=0,INT(D19322-D$10559-1)/49,"")</f>
        <v xml:space="preserve">Sab </v>
      </c>
      <c r="E19324" s="201">
        <f t="shared" ref="E19324" si="28128">E19320+1</f>
        <v>750</v>
      </c>
      <c r="F19324" s="197">
        <v>1</v>
      </c>
      <c r="G19324" s="203" t="s">
        <v>288</v>
      </c>
      <c r="H19324" s="325">
        <f>H19320+1</f>
        <v>717</v>
      </c>
      <c r="R19324" s="200"/>
    </row>
    <row r="19325" spans="1:18" ht="14.6" customHeight="1" x14ac:dyDescent="0.5">
      <c r="A19325" s="525" t="s">
        <v>1280</v>
      </c>
      <c r="B19325" s="202">
        <f t="shared" ref="B19325" si="28129">B19321+1</f>
        <v>1525</v>
      </c>
      <c r="C19325" s="407"/>
      <c r="D19325" s="361" t="str">
        <f t="shared" ref="D19325" si="28130">D19321</f>
        <v>Exodus</v>
      </c>
      <c r="E19325" s="212" t="str">
        <f t="shared" ref="E19325" si="28131">E19321</f>
        <v>AD</v>
      </c>
      <c r="F19325" s="197">
        <v>2</v>
      </c>
      <c r="G19325" s="206" t="s">
        <v>604</v>
      </c>
      <c r="H19325" s="325"/>
      <c r="R19325" s="200"/>
    </row>
    <row r="19326" spans="1:18" ht="14.6" customHeight="1" x14ac:dyDescent="0.5">
      <c r="A19326" s="523">
        <f t="shared" ref="A19326" si="28132">A19322+1</f>
        <v>1503</v>
      </c>
      <c r="B19326" s="216" t="str">
        <f t="shared" si="28004"/>
        <v>Olympiad</v>
      </c>
      <c r="C19326" s="408"/>
      <c r="D19326" s="359">
        <f t="shared" ref="D19326" si="28133">D19322+1</f>
        <v>2232</v>
      </c>
      <c r="E19326" s="212"/>
      <c r="F19326" s="197">
        <v>3</v>
      </c>
      <c r="G19326" s="208" t="s">
        <v>287</v>
      </c>
      <c r="H19326" s="367"/>
      <c r="R19326" s="200"/>
    </row>
    <row r="19327" spans="1:18" ht="14.6" customHeight="1" thickBot="1" x14ac:dyDescent="0.55000000000000004">
      <c r="A19327" s="526"/>
      <c r="B19327" s="217">
        <f t="shared" si="28004"/>
        <v>382</v>
      </c>
      <c r="C19327" s="406" t="str">
        <f t="shared" ref="C19327" si="28134">C19323</f>
        <v>7 Times</v>
      </c>
      <c r="D19327" s="217" t="str">
        <f t="shared" ref="D19327" si="28135">INT((D19326-D$10559-1)/49+1)&amp;"/"&amp;MOD(INT((D19326-D$10559-1)/7),7)+1&amp;"/"&amp;MOD(D19326-D$10559-1,7)+1</f>
        <v>45/6/1</v>
      </c>
      <c r="E19327" s="214"/>
      <c r="F19327" s="197">
        <v>4</v>
      </c>
      <c r="G19327" s="209" t="s">
        <v>605</v>
      </c>
      <c r="H19327" s="324" t="str">
        <f>H19323</f>
        <v>Dn 2300</v>
      </c>
      <c r="R19327" s="200"/>
    </row>
    <row r="19328" spans="1:18" ht="14.6" customHeight="1" x14ac:dyDescent="0.5">
      <c r="A19328" s="524" t="s">
        <v>1279</v>
      </c>
      <c r="B19328" s="217" t="s">
        <v>1187</v>
      </c>
      <c r="C19328" s="407">
        <f t="shared" ref="C19328" si="28136">C19324+1</f>
        <v>1354</v>
      </c>
      <c r="D19328" s="202" t="str">
        <f t="shared" ref="D19328" si="28137">IF(MOD(D19326-D$10559-1,49)=0,"Jub",IF(MOD(D19326-D$10559,7)=0,"Sab","Yr"))&amp;" "&amp;IF(MOD(D19326-D$10559-1,49)=0,INT(D19326-D$10559-1)/49,"")</f>
        <v xml:space="preserve">Yr </v>
      </c>
      <c r="E19328" s="201">
        <f t="shared" ref="E19328" si="28138">E19324+1</f>
        <v>751</v>
      </c>
      <c r="F19328" s="197">
        <v>1</v>
      </c>
      <c r="G19328" s="203" t="s">
        <v>288</v>
      </c>
      <c r="H19328" s="325">
        <f>H19324+1</f>
        <v>718</v>
      </c>
      <c r="R19328" s="200"/>
    </row>
    <row r="19329" spans="1:18" ht="14.6" customHeight="1" x14ac:dyDescent="0.5">
      <c r="A19329" s="525" t="s">
        <v>1280</v>
      </c>
      <c r="B19329" s="202">
        <f t="shared" ref="B19329" si="28139">B19325+1</f>
        <v>1526</v>
      </c>
      <c r="C19329" s="407"/>
      <c r="D19329" s="216" t="str">
        <f t="shared" ref="D19329" si="28140">D19325</f>
        <v>Exodus</v>
      </c>
      <c r="E19329" s="212" t="str">
        <f t="shared" ref="E19329" si="28141">E19325</f>
        <v>AD</v>
      </c>
      <c r="F19329" s="197">
        <v>2</v>
      </c>
      <c r="G19329" s="206" t="s">
        <v>604</v>
      </c>
      <c r="H19329" s="325"/>
      <c r="R19329" s="200"/>
    </row>
    <row r="19330" spans="1:18" ht="14.6" customHeight="1" x14ac:dyDescent="0.5">
      <c r="A19330" s="523">
        <f t="shared" ref="A19330" si="28142">A19326+1</f>
        <v>1504</v>
      </c>
      <c r="B19330" s="216" t="str">
        <f t="shared" si="28015"/>
        <v>Olympiad</v>
      </c>
      <c r="C19330" s="408"/>
      <c r="D19330" s="217">
        <f t="shared" ref="D19330" si="28143">D19326+1</f>
        <v>2233</v>
      </c>
      <c r="E19330" s="212"/>
      <c r="F19330" s="197">
        <v>3</v>
      </c>
      <c r="G19330" s="208" t="s">
        <v>287</v>
      </c>
      <c r="H19330" s="367"/>
      <c r="R19330" s="200"/>
    </row>
    <row r="19331" spans="1:18" ht="14.6" customHeight="1" thickBot="1" x14ac:dyDescent="0.55000000000000004">
      <c r="A19331" s="526"/>
      <c r="B19331" s="217">
        <f t="shared" si="28015"/>
        <v>382</v>
      </c>
      <c r="C19331" s="406" t="str">
        <f t="shared" ref="C19331" si="28144">C19327</f>
        <v>7 Times</v>
      </c>
      <c r="D19331" s="217" t="str">
        <f t="shared" ref="D19331" si="28145">INT((D19330-D$10559-1)/49+1)&amp;"/"&amp;MOD(INT((D19330-D$10559-1)/7),7)+1&amp;"/"&amp;MOD(D19330-D$10559-1,7)+1</f>
        <v>45/6/2</v>
      </c>
      <c r="E19331" s="214"/>
      <c r="F19331" s="197">
        <v>4</v>
      </c>
      <c r="G19331" s="209" t="s">
        <v>605</v>
      </c>
      <c r="H19331" s="324" t="str">
        <f>H19327</f>
        <v>Dn 2300</v>
      </c>
      <c r="R19331" s="200"/>
    </row>
    <row r="19332" spans="1:18" ht="14.6" customHeight="1" x14ac:dyDescent="0.5">
      <c r="A19332" s="524" t="s">
        <v>1279</v>
      </c>
      <c r="B19332" s="217" t="s">
        <v>1188</v>
      </c>
      <c r="C19332" s="407">
        <f t="shared" ref="C19332" si="28146">C19328+1</f>
        <v>1355</v>
      </c>
      <c r="D19332" s="202" t="str">
        <f t="shared" ref="D19332" si="28147">IF(MOD(D19330-D$10559-1,49)=0,"Jub",IF(MOD(D19330-D$10559,7)=0,"Sab","Yr"))&amp;" "&amp;IF(MOD(D19330-D$10559-1,49)=0,INT(D19330-D$10559-1)/49,"")</f>
        <v xml:space="preserve">Yr </v>
      </c>
      <c r="E19332" s="201">
        <f t="shared" ref="E19332" si="28148">E19328+1</f>
        <v>752</v>
      </c>
      <c r="F19332" s="197">
        <v>1</v>
      </c>
      <c r="G19332" s="203" t="s">
        <v>288</v>
      </c>
      <c r="H19332" s="325">
        <f>H19328+1</f>
        <v>719</v>
      </c>
      <c r="R19332" s="200"/>
    </row>
    <row r="19333" spans="1:18" ht="14.6" customHeight="1" x14ac:dyDescent="0.5">
      <c r="A19333" s="525" t="s">
        <v>1280</v>
      </c>
      <c r="B19333" s="202">
        <f t="shared" ref="B19333" si="28149">B19329+1</f>
        <v>1527</v>
      </c>
      <c r="C19333" s="407"/>
      <c r="D19333" s="216" t="str">
        <f t="shared" ref="D19333" si="28150">D19329</f>
        <v>Exodus</v>
      </c>
      <c r="E19333" s="212" t="str">
        <f t="shared" ref="E19333" si="28151">E19329</f>
        <v>AD</v>
      </c>
      <c r="F19333" s="197">
        <v>2</v>
      </c>
      <c r="G19333" s="206" t="s">
        <v>604</v>
      </c>
      <c r="H19333" s="325"/>
      <c r="R19333" s="200"/>
    </row>
    <row r="19334" spans="1:18" ht="14.6" customHeight="1" x14ac:dyDescent="0.5">
      <c r="A19334" s="523">
        <f t="shared" ref="A19334" si="28152">A19330+1</f>
        <v>1505</v>
      </c>
      <c r="B19334" s="216" t="str">
        <f t="shared" si="28026"/>
        <v>Olympiad</v>
      </c>
      <c r="C19334" s="408"/>
      <c r="D19334" s="217">
        <f t="shared" ref="D19334" si="28153">D19330+1</f>
        <v>2234</v>
      </c>
      <c r="E19334" s="212"/>
      <c r="F19334" s="197">
        <v>3</v>
      </c>
      <c r="G19334" s="208" t="s">
        <v>287</v>
      </c>
      <c r="H19334" s="367"/>
      <c r="R19334" s="200"/>
    </row>
    <row r="19335" spans="1:18" ht="14.6" customHeight="1" thickBot="1" x14ac:dyDescent="0.55000000000000004">
      <c r="A19335" s="526"/>
      <c r="B19335" s="217">
        <f t="shared" si="28026"/>
        <v>382</v>
      </c>
      <c r="C19335" s="406" t="str">
        <f t="shared" ref="C19335" si="28154">C19331</f>
        <v>7 Times</v>
      </c>
      <c r="D19335" s="217" t="str">
        <f t="shared" ref="D19335" si="28155">INT((D19334-D$10559-1)/49+1)&amp;"/"&amp;MOD(INT((D19334-D$10559-1)/7),7)+1&amp;"/"&amp;MOD(D19334-D$10559-1,7)+1</f>
        <v>45/6/3</v>
      </c>
      <c r="E19335" s="214"/>
      <c r="F19335" s="197">
        <v>4</v>
      </c>
      <c r="G19335" s="209" t="s">
        <v>605</v>
      </c>
      <c r="H19335" s="324" t="str">
        <f>H19331</f>
        <v>Dn 2300</v>
      </c>
      <c r="R19335" s="200"/>
    </row>
    <row r="19336" spans="1:18" ht="14.6" customHeight="1" x14ac:dyDescent="0.5">
      <c r="A19336" s="524" t="s">
        <v>1279</v>
      </c>
      <c r="B19336" s="217" t="s">
        <v>1189</v>
      </c>
      <c r="C19336" s="407">
        <f t="shared" ref="C19336" si="28156">C19332+1</f>
        <v>1356</v>
      </c>
      <c r="D19336" s="202" t="str">
        <f t="shared" ref="D19336" si="28157">IF(MOD(D19334-D$10559-1,49)=0,"Jub",IF(MOD(D19334-D$10559,7)=0,"Sab","Yr"))&amp;" "&amp;IF(MOD(D19334-D$10559-1,49)=0,INT(D19334-D$10559-1)/49,"")</f>
        <v xml:space="preserve">Yr </v>
      </c>
      <c r="E19336" s="201">
        <f t="shared" ref="E19336" si="28158">E19332+1</f>
        <v>753</v>
      </c>
      <c r="F19336" s="197">
        <v>1</v>
      </c>
      <c r="G19336" s="203" t="s">
        <v>288</v>
      </c>
      <c r="H19336" s="325">
        <f>H19332+1</f>
        <v>720</v>
      </c>
      <c r="R19336" s="200"/>
    </row>
    <row r="19337" spans="1:18" ht="14.6" customHeight="1" x14ac:dyDescent="0.5">
      <c r="A19337" s="525" t="s">
        <v>1280</v>
      </c>
      <c r="B19337" s="202">
        <f t="shared" ref="B19337" si="28159">B19333+1</f>
        <v>1528</v>
      </c>
      <c r="C19337" s="407"/>
      <c r="D19337" s="216" t="str">
        <f t="shared" ref="D19337" si="28160">D19333</f>
        <v>Exodus</v>
      </c>
      <c r="E19337" s="212" t="str">
        <f t="shared" ref="E19337" si="28161">E19333</f>
        <v>AD</v>
      </c>
      <c r="F19337" s="197">
        <v>2</v>
      </c>
      <c r="G19337" s="206" t="s">
        <v>604</v>
      </c>
      <c r="H19337" s="325"/>
      <c r="R19337" s="200"/>
    </row>
    <row r="19338" spans="1:18" ht="14.6" customHeight="1" x14ac:dyDescent="0.5">
      <c r="A19338" s="523">
        <f t="shared" ref="A19338" si="28162">A19334+1</f>
        <v>1506</v>
      </c>
      <c r="B19338" s="216" t="str">
        <f t="shared" ref="B19338" si="28163">B19334</f>
        <v>Olympiad</v>
      </c>
      <c r="C19338" s="408"/>
      <c r="D19338" s="217">
        <f t="shared" ref="D19338" si="28164">D19334+1</f>
        <v>2235</v>
      </c>
      <c r="E19338" s="212"/>
      <c r="F19338" s="197">
        <v>3</v>
      </c>
      <c r="G19338" s="208" t="s">
        <v>287</v>
      </c>
      <c r="H19338" s="367"/>
      <c r="R19338" s="200"/>
    </row>
    <row r="19339" spans="1:18" ht="14.6" customHeight="1" thickBot="1" x14ac:dyDescent="0.55000000000000004">
      <c r="A19339" s="526"/>
      <c r="B19339" s="217">
        <f t="shared" ref="B19339" si="28165">B19335+1</f>
        <v>383</v>
      </c>
      <c r="C19339" s="406" t="str">
        <f t="shared" ref="C19339" si="28166">C19335</f>
        <v>7 Times</v>
      </c>
      <c r="D19339" s="217" t="str">
        <f t="shared" ref="D19339" si="28167">INT((D19338-D$10559-1)/49+1)&amp;"/"&amp;MOD(INT((D19338-D$10559-1)/7),7)+1&amp;"/"&amp;MOD(D19338-D$10559-1,7)+1</f>
        <v>45/6/4</v>
      </c>
      <c r="E19339" s="214"/>
      <c r="F19339" s="197">
        <v>4</v>
      </c>
      <c r="G19339" s="209" t="s">
        <v>605</v>
      </c>
      <c r="H19339" s="324" t="str">
        <f>H19335</f>
        <v>Dn 2300</v>
      </c>
      <c r="R19339" s="200"/>
    </row>
    <row r="19340" spans="1:18" ht="14.6" customHeight="1" x14ac:dyDescent="0.5">
      <c r="A19340" s="524" t="s">
        <v>1279</v>
      </c>
      <c r="B19340" s="217" t="s">
        <v>1186</v>
      </c>
      <c r="C19340" s="407">
        <f t="shared" ref="C19340" si="28168">C19336+1</f>
        <v>1357</v>
      </c>
      <c r="D19340" s="202" t="str">
        <f t="shared" ref="D19340" si="28169">IF(MOD(D19338-D$10559-1,49)=0,"Jub",IF(MOD(D19338-D$10559,7)=0,"Sab","Yr"))&amp;" "&amp;IF(MOD(D19338-D$10559-1,49)=0,INT(D19338-D$10559-1)/49,"")</f>
        <v xml:space="preserve">Yr </v>
      </c>
      <c r="E19340" s="201">
        <f t="shared" ref="E19340" si="28170">E19336+1</f>
        <v>754</v>
      </c>
      <c r="F19340" s="197">
        <v>1</v>
      </c>
      <c r="G19340" s="203" t="s">
        <v>288</v>
      </c>
      <c r="H19340" s="325">
        <f>H19336+1</f>
        <v>721</v>
      </c>
      <c r="R19340" s="200"/>
    </row>
    <row r="19341" spans="1:18" ht="14.6" customHeight="1" x14ac:dyDescent="0.5">
      <c r="A19341" s="525" t="s">
        <v>1280</v>
      </c>
      <c r="B19341" s="202">
        <f t="shared" ref="B19341" si="28171">B19337+1</f>
        <v>1529</v>
      </c>
      <c r="C19341" s="407"/>
      <c r="D19341" s="216" t="str">
        <f t="shared" ref="D19341" si="28172">D19337</f>
        <v>Exodus</v>
      </c>
      <c r="E19341" s="212" t="str">
        <f t="shared" ref="E19341" si="28173">E19337</f>
        <v>AD</v>
      </c>
      <c r="F19341" s="197">
        <v>2</v>
      </c>
      <c r="G19341" s="206" t="s">
        <v>604</v>
      </c>
      <c r="H19341" s="325"/>
      <c r="R19341" s="200"/>
    </row>
    <row r="19342" spans="1:18" ht="14.6" customHeight="1" x14ac:dyDescent="0.5">
      <c r="A19342" s="523">
        <f t="shared" ref="A19342" si="28174">A19338+1</f>
        <v>1507</v>
      </c>
      <c r="B19342" s="216" t="str">
        <f t="shared" ref="B19342:B19391" si="28175">B19338</f>
        <v>Olympiad</v>
      </c>
      <c r="C19342" s="408"/>
      <c r="D19342" s="217">
        <f t="shared" ref="D19342" si="28176">D19338+1</f>
        <v>2236</v>
      </c>
      <c r="E19342" s="212"/>
      <c r="F19342" s="197">
        <v>3</v>
      </c>
      <c r="G19342" s="208" t="s">
        <v>287</v>
      </c>
      <c r="H19342" s="367"/>
      <c r="R19342" s="200"/>
    </row>
    <row r="19343" spans="1:18" ht="14.6" customHeight="1" thickBot="1" x14ac:dyDescent="0.55000000000000004">
      <c r="A19343" s="526"/>
      <c r="B19343" s="217">
        <f t="shared" si="28175"/>
        <v>383</v>
      </c>
      <c r="C19343" s="406" t="str">
        <f t="shared" ref="C19343" si="28177">C19339</f>
        <v>7 Times</v>
      </c>
      <c r="D19343" s="217" t="str">
        <f t="shared" ref="D19343" si="28178">INT((D19342-D$10559-1)/49+1)&amp;"/"&amp;MOD(INT((D19342-D$10559-1)/7),7)+1&amp;"/"&amp;MOD(D19342-D$10559-1,7)+1</f>
        <v>45/6/5</v>
      </c>
      <c r="E19343" s="214"/>
      <c r="F19343" s="197">
        <v>4</v>
      </c>
      <c r="G19343" s="209" t="s">
        <v>605</v>
      </c>
      <c r="H19343" s="324" t="str">
        <f>H19339</f>
        <v>Dn 2300</v>
      </c>
      <c r="R19343" s="200"/>
    </row>
    <row r="19344" spans="1:18" ht="14.6" customHeight="1" x14ac:dyDescent="0.5">
      <c r="A19344" s="524" t="s">
        <v>1279</v>
      </c>
      <c r="B19344" s="217" t="s">
        <v>1187</v>
      </c>
      <c r="C19344" s="407">
        <f t="shared" ref="C19344" si="28179">C19340+1</f>
        <v>1358</v>
      </c>
      <c r="D19344" s="202" t="str">
        <f t="shared" ref="D19344" si="28180">IF(MOD(D19342-D$10559-1,49)=0,"Jub",IF(MOD(D19342-D$10559,7)=0,"Sab","Yr"))&amp;" "&amp;IF(MOD(D19342-D$10559-1,49)=0,INT(D19342-D$10559-1)/49,"")</f>
        <v xml:space="preserve">Yr </v>
      </c>
      <c r="E19344" s="201">
        <f t="shared" ref="E19344" si="28181">E19340+1</f>
        <v>755</v>
      </c>
      <c r="F19344" s="197">
        <v>1</v>
      </c>
      <c r="G19344" s="203" t="s">
        <v>288</v>
      </c>
      <c r="H19344" s="325">
        <f>H19340+1</f>
        <v>722</v>
      </c>
      <c r="R19344" s="200"/>
    </row>
    <row r="19345" spans="1:18" ht="14.6" customHeight="1" x14ac:dyDescent="0.5">
      <c r="A19345" s="525" t="s">
        <v>1280</v>
      </c>
      <c r="B19345" s="202">
        <f t="shared" ref="B19345" si="28182">B19341+1</f>
        <v>1530</v>
      </c>
      <c r="C19345" s="407"/>
      <c r="D19345" s="216" t="str">
        <f t="shared" ref="D19345" si="28183">D19341</f>
        <v>Exodus</v>
      </c>
      <c r="E19345" s="212" t="str">
        <f t="shared" ref="E19345" si="28184">E19341</f>
        <v>AD</v>
      </c>
      <c r="F19345" s="197">
        <v>2</v>
      </c>
      <c r="G19345" s="206" t="s">
        <v>604</v>
      </c>
      <c r="H19345" s="325"/>
      <c r="R19345" s="200"/>
    </row>
    <row r="19346" spans="1:18" ht="14.6" customHeight="1" x14ac:dyDescent="0.5">
      <c r="A19346" s="523">
        <f t="shared" ref="A19346" si="28185">A19342+1</f>
        <v>1508</v>
      </c>
      <c r="B19346" s="216" t="str">
        <f t="shared" ref="B19346:B19395" si="28186">B19342</f>
        <v>Olympiad</v>
      </c>
      <c r="C19346" s="408"/>
      <c r="D19346" s="217">
        <f t="shared" ref="D19346" si="28187">D19342+1</f>
        <v>2237</v>
      </c>
      <c r="E19346" s="212"/>
      <c r="F19346" s="197">
        <v>3</v>
      </c>
      <c r="G19346" s="208" t="s">
        <v>287</v>
      </c>
      <c r="H19346" s="367"/>
      <c r="R19346" s="200"/>
    </row>
    <row r="19347" spans="1:18" ht="14.6" customHeight="1" thickBot="1" x14ac:dyDescent="0.55000000000000004">
      <c r="A19347" s="526"/>
      <c r="B19347" s="217">
        <f t="shared" si="28186"/>
        <v>383</v>
      </c>
      <c r="C19347" s="406" t="str">
        <f t="shared" ref="C19347" si="28188">C19343</f>
        <v>7 Times</v>
      </c>
      <c r="D19347" s="217" t="str">
        <f t="shared" ref="D19347" si="28189">INT((D19346-D$10559-1)/49+1)&amp;"/"&amp;MOD(INT((D19346-D$10559-1)/7),7)+1&amp;"/"&amp;MOD(D19346-D$10559-1,7)+1</f>
        <v>45/6/6</v>
      </c>
      <c r="E19347" s="214"/>
      <c r="F19347" s="197">
        <v>4</v>
      </c>
      <c r="G19347" s="209" t="s">
        <v>605</v>
      </c>
      <c r="H19347" s="324" t="str">
        <f>H19343</f>
        <v>Dn 2300</v>
      </c>
      <c r="R19347" s="200"/>
    </row>
    <row r="19348" spans="1:18" ht="14.6" customHeight="1" x14ac:dyDescent="0.5">
      <c r="A19348" s="524" t="s">
        <v>1279</v>
      </c>
      <c r="B19348" s="217" t="s">
        <v>1188</v>
      </c>
      <c r="C19348" s="407">
        <f t="shared" ref="C19348" si="28190">C19344+1</f>
        <v>1359</v>
      </c>
      <c r="D19348" s="202" t="str">
        <f t="shared" ref="D19348" si="28191">IF(MOD(D19346-D$10559-1,49)=0,"Jub",IF(MOD(D19346-D$10559,7)=0,"Sab","Yr"))&amp;" "&amp;IF(MOD(D19346-D$10559-1,49)=0,INT(D19346-D$10559-1)/49,"")</f>
        <v xml:space="preserve">Yr </v>
      </c>
      <c r="E19348" s="201">
        <f t="shared" ref="E19348" si="28192">E19344+1</f>
        <v>756</v>
      </c>
      <c r="F19348" s="197">
        <v>1</v>
      </c>
      <c r="G19348" s="203" t="s">
        <v>288</v>
      </c>
      <c r="H19348" s="325">
        <f>H19344+1</f>
        <v>723</v>
      </c>
      <c r="R19348" s="200"/>
    </row>
    <row r="19349" spans="1:18" ht="14.6" customHeight="1" x14ac:dyDescent="0.5">
      <c r="A19349" s="525" t="s">
        <v>1280</v>
      </c>
      <c r="B19349" s="202">
        <f t="shared" ref="B19349" si="28193">B19345+1</f>
        <v>1531</v>
      </c>
      <c r="C19349" s="407"/>
      <c r="D19349" s="216" t="str">
        <f t="shared" ref="D19349" si="28194">D19345</f>
        <v>Exodus</v>
      </c>
      <c r="E19349" s="212" t="str">
        <f t="shared" ref="E19349" si="28195">E19345</f>
        <v>AD</v>
      </c>
      <c r="F19349" s="197">
        <v>2</v>
      </c>
      <c r="G19349" s="206" t="s">
        <v>604</v>
      </c>
      <c r="H19349" s="325"/>
      <c r="R19349" s="200"/>
    </row>
    <row r="19350" spans="1:18" ht="14.6" customHeight="1" x14ac:dyDescent="0.5">
      <c r="A19350" s="523">
        <f t="shared" ref="A19350" si="28196">A19346+1</f>
        <v>1509</v>
      </c>
      <c r="B19350" s="216" t="str">
        <f t="shared" ref="B19350:B19399" si="28197">B19346</f>
        <v>Olympiad</v>
      </c>
      <c r="C19350" s="408"/>
      <c r="D19350" s="217">
        <f t="shared" ref="D19350" si="28198">D19346+1</f>
        <v>2238</v>
      </c>
      <c r="E19350" s="212"/>
      <c r="F19350" s="197">
        <v>3</v>
      </c>
      <c r="G19350" s="208" t="s">
        <v>287</v>
      </c>
      <c r="H19350" s="367"/>
      <c r="R19350" s="200"/>
    </row>
    <row r="19351" spans="1:18" ht="14.6" customHeight="1" thickBot="1" x14ac:dyDescent="0.55000000000000004">
      <c r="A19351" s="526"/>
      <c r="B19351" s="217">
        <f t="shared" si="28197"/>
        <v>383</v>
      </c>
      <c r="C19351" s="406" t="str">
        <f t="shared" ref="C19351" si="28199">C19347</f>
        <v>7 Times</v>
      </c>
      <c r="D19351" s="359" t="str">
        <f t="shared" ref="D19351" si="28200">INT((D19350-D$10559-1)/49+1)&amp;"/"&amp;MOD(INT((D19350-D$10559-1)/7),7)+1&amp;"/"&amp;MOD(D19350-D$10559-1,7)+1</f>
        <v>45/6/7</v>
      </c>
      <c r="E19351" s="214"/>
      <c r="F19351" s="197">
        <v>4</v>
      </c>
      <c r="G19351" s="209" t="s">
        <v>605</v>
      </c>
      <c r="H19351" s="324" t="str">
        <f>H19347</f>
        <v>Dn 2300</v>
      </c>
      <c r="R19351" s="200"/>
    </row>
    <row r="19352" spans="1:18" ht="14.6" customHeight="1" x14ac:dyDescent="0.5">
      <c r="A19352" s="524" t="s">
        <v>1279</v>
      </c>
      <c r="B19352" s="217" t="s">
        <v>1189</v>
      </c>
      <c r="C19352" s="407">
        <f t="shared" ref="C19352" si="28201">C19348+1</f>
        <v>1360</v>
      </c>
      <c r="D19352" s="360" t="str">
        <f t="shared" ref="D19352" si="28202">IF(MOD(D19350-D$10559-1,49)=0,"Jub",IF(MOD(D19350-D$10559,7)=0,"Sab","Yr"))&amp;" "&amp;IF(MOD(D19350-D$10559-1,49)=0,INT(D19350-D$10559-1)/49,"")</f>
        <v xml:space="preserve">Sab </v>
      </c>
      <c r="E19352" s="201">
        <f t="shared" ref="E19352" si="28203">E19348+1</f>
        <v>757</v>
      </c>
      <c r="F19352" s="197">
        <v>1</v>
      </c>
      <c r="G19352" s="203" t="s">
        <v>288</v>
      </c>
      <c r="H19352" s="325">
        <f>H19348+1</f>
        <v>724</v>
      </c>
      <c r="R19352" s="200"/>
    </row>
    <row r="19353" spans="1:18" ht="14.6" customHeight="1" x14ac:dyDescent="0.5">
      <c r="A19353" s="525" t="s">
        <v>1280</v>
      </c>
      <c r="B19353" s="202">
        <f t="shared" ref="B19353" si="28204">B19349+1</f>
        <v>1532</v>
      </c>
      <c r="C19353" s="407"/>
      <c r="D19353" s="361" t="str">
        <f t="shared" ref="D19353" si="28205">D19349</f>
        <v>Exodus</v>
      </c>
      <c r="E19353" s="212" t="str">
        <f t="shared" ref="E19353" si="28206">E19349</f>
        <v>AD</v>
      </c>
      <c r="F19353" s="197">
        <v>2</v>
      </c>
      <c r="G19353" s="206" t="s">
        <v>604</v>
      </c>
      <c r="H19353" s="325"/>
      <c r="R19353" s="200"/>
    </row>
    <row r="19354" spans="1:18" ht="14.6" customHeight="1" x14ac:dyDescent="0.5">
      <c r="A19354" s="523">
        <f t="shared" ref="A19354" si="28207">A19350+1</f>
        <v>1510</v>
      </c>
      <c r="B19354" s="216" t="str">
        <f t="shared" ref="B19354" si="28208">B19350</f>
        <v>Olympiad</v>
      </c>
      <c r="C19354" s="408"/>
      <c r="D19354" s="359">
        <f t="shared" ref="D19354" si="28209">D19350+1</f>
        <v>2239</v>
      </c>
      <c r="E19354" s="212"/>
      <c r="F19354" s="197">
        <v>3</v>
      </c>
      <c r="G19354" s="208" t="s">
        <v>287</v>
      </c>
      <c r="H19354" s="367"/>
      <c r="R19354" s="200"/>
    </row>
    <row r="19355" spans="1:18" ht="14.6" customHeight="1" thickBot="1" x14ac:dyDescent="0.55000000000000004">
      <c r="A19355" s="526"/>
      <c r="B19355" s="217">
        <f t="shared" ref="B19355" si="28210">B19351+1</f>
        <v>384</v>
      </c>
      <c r="C19355" s="406" t="str">
        <f t="shared" ref="C19355" si="28211">C19351</f>
        <v>7 Times</v>
      </c>
      <c r="D19355" s="217" t="str">
        <f t="shared" ref="D19355" si="28212">INT((D19354-D$10559-1)/49+1)&amp;"/"&amp;MOD(INT((D19354-D$10559-1)/7),7)+1&amp;"/"&amp;MOD(D19354-D$10559-1,7)+1</f>
        <v>45/7/1</v>
      </c>
      <c r="E19355" s="214"/>
      <c r="F19355" s="197">
        <v>4</v>
      </c>
      <c r="G19355" s="209" t="s">
        <v>605</v>
      </c>
      <c r="H19355" s="324" t="str">
        <f>H19351</f>
        <v>Dn 2300</v>
      </c>
      <c r="R19355" s="200"/>
    </row>
    <row r="19356" spans="1:18" ht="14.6" customHeight="1" x14ac:dyDescent="0.5">
      <c r="A19356" s="524" t="s">
        <v>1279</v>
      </c>
      <c r="B19356" s="217" t="s">
        <v>1186</v>
      </c>
      <c r="C19356" s="407">
        <f t="shared" ref="C19356" si="28213">C19352+1</f>
        <v>1361</v>
      </c>
      <c r="D19356" s="202" t="str">
        <f t="shared" ref="D19356" si="28214">IF(MOD(D19354-D$10559-1,49)=0,"Jub",IF(MOD(D19354-D$10559,7)=0,"Sab","Yr"))&amp;" "&amp;IF(MOD(D19354-D$10559-1,49)=0,INT(D19354-D$10559-1)/49,"")</f>
        <v xml:space="preserve">Yr </v>
      </c>
      <c r="E19356" s="201">
        <f t="shared" ref="E19356" si="28215">E19352+1</f>
        <v>758</v>
      </c>
      <c r="F19356" s="197">
        <v>1</v>
      </c>
      <c r="G19356" s="203" t="s">
        <v>288</v>
      </c>
      <c r="H19356" s="325">
        <f>H19352+1</f>
        <v>725</v>
      </c>
      <c r="R19356" s="200"/>
    </row>
    <row r="19357" spans="1:18" ht="14.6" customHeight="1" x14ac:dyDescent="0.5">
      <c r="A19357" s="525" t="s">
        <v>1280</v>
      </c>
      <c r="B19357" s="202">
        <f t="shared" ref="B19357" si="28216">B19353+1</f>
        <v>1533</v>
      </c>
      <c r="C19357" s="407"/>
      <c r="D19357" s="216" t="str">
        <f t="shared" ref="D19357" si="28217">D19353</f>
        <v>Exodus</v>
      </c>
      <c r="E19357" s="212" t="str">
        <f t="shared" ref="E19357" si="28218">E19353</f>
        <v>AD</v>
      </c>
      <c r="F19357" s="197">
        <v>2</v>
      </c>
      <c r="G19357" s="206" t="s">
        <v>604</v>
      </c>
      <c r="H19357" s="325"/>
      <c r="R19357" s="200"/>
    </row>
    <row r="19358" spans="1:18" ht="14.6" customHeight="1" x14ac:dyDescent="0.5">
      <c r="A19358" s="523">
        <f t="shared" ref="A19358" si="28219">A19354+1</f>
        <v>1511</v>
      </c>
      <c r="B19358" s="216" t="str">
        <f t="shared" si="28175"/>
        <v>Olympiad</v>
      </c>
      <c r="C19358" s="408"/>
      <c r="D19358" s="217">
        <f t="shared" ref="D19358" si="28220">D19354+1</f>
        <v>2240</v>
      </c>
      <c r="E19358" s="212"/>
      <c r="F19358" s="197">
        <v>3</v>
      </c>
      <c r="G19358" s="208" t="s">
        <v>287</v>
      </c>
      <c r="H19358" s="367"/>
      <c r="R19358" s="200"/>
    </row>
    <row r="19359" spans="1:18" ht="14.6" customHeight="1" thickBot="1" x14ac:dyDescent="0.55000000000000004">
      <c r="A19359" s="526"/>
      <c r="B19359" s="217">
        <f t="shared" si="28175"/>
        <v>384</v>
      </c>
      <c r="C19359" s="406" t="str">
        <f t="shared" ref="C19359" si="28221">C19355</f>
        <v>7 Times</v>
      </c>
      <c r="D19359" s="217" t="str">
        <f t="shared" ref="D19359" si="28222">INT((D19358-D$10559-1)/49+1)&amp;"/"&amp;MOD(INT((D19358-D$10559-1)/7),7)+1&amp;"/"&amp;MOD(D19358-D$10559-1,7)+1</f>
        <v>45/7/2</v>
      </c>
      <c r="E19359" s="214"/>
      <c r="F19359" s="197">
        <v>4</v>
      </c>
      <c r="G19359" s="209" t="s">
        <v>605</v>
      </c>
      <c r="H19359" s="324" t="str">
        <f>H19355</f>
        <v>Dn 2300</v>
      </c>
      <c r="R19359" s="200"/>
    </row>
    <row r="19360" spans="1:18" ht="14.6" customHeight="1" x14ac:dyDescent="0.5">
      <c r="A19360" s="524" t="s">
        <v>1279</v>
      </c>
      <c r="B19360" s="217" t="s">
        <v>1187</v>
      </c>
      <c r="C19360" s="407">
        <f t="shared" ref="C19360" si="28223">C19356+1</f>
        <v>1362</v>
      </c>
      <c r="D19360" s="202" t="str">
        <f t="shared" ref="D19360" si="28224">IF(MOD(D19358-D$10559-1,49)=0,"Jub",IF(MOD(D19358-D$10559,7)=0,"Sab","Yr"))&amp;" "&amp;IF(MOD(D19358-D$10559-1,49)=0,INT(D19358-D$10559-1)/49,"")</f>
        <v xml:space="preserve">Yr </v>
      </c>
      <c r="E19360" s="201">
        <f t="shared" ref="E19360" si="28225">E19356+1</f>
        <v>759</v>
      </c>
      <c r="F19360" s="197">
        <v>1</v>
      </c>
      <c r="G19360" s="203" t="s">
        <v>288</v>
      </c>
      <c r="H19360" s="325">
        <f>H19356+1</f>
        <v>726</v>
      </c>
      <c r="R19360" s="200"/>
    </row>
    <row r="19361" spans="1:18" ht="14.6" customHeight="1" x14ac:dyDescent="0.5">
      <c r="A19361" s="525" t="s">
        <v>1280</v>
      </c>
      <c r="B19361" s="202">
        <f t="shared" ref="B19361" si="28226">B19357+1</f>
        <v>1534</v>
      </c>
      <c r="C19361" s="407"/>
      <c r="D19361" s="216" t="str">
        <f t="shared" ref="D19361" si="28227">D19357</f>
        <v>Exodus</v>
      </c>
      <c r="E19361" s="212" t="str">
        <f t="shared" ref="E19361" si="28228">E19357</f>
        <v>AD</v>
      </c>
      <c r="F19361" s="197">
        <v>2</v>
      </c>
      <c r="G19361" s="206" t="s">
        <v>604</v>
      </c>
      <c r="H19361" s="325"/>
      <c r="R19361" s="200"/>
    </row>
    <row r="19362" spans="1:18" ht="14.6" customHeight="1" x14ac:dyDescent="0.5">
      <c r="A19362" s="523">
        <f t="shared" ref="A19362" si="28229">A19358+1</f>
        <v>1512</v>
      </c>
      <c r="B19362" s="216" t="str">
        <f t="shared" si="28186"/>
        <v>Olympiad</v>
      </c>
      <c r="C19362" s="408"/>
      <c r="D19362" s="217">
        <f t="shared" ref="D19362" si="28230">D19358+1</f>
        <v>2241</v>
      </c>
      <c r="E19362" s="212"/>
      <c r="F19362" s="197">
        <v>3</v>
      </c>
      <c r="G19362" s="208" t="s">
        <v>287</v>
      </c>
      <c r="H19362" s="367"/>
      <c r="R19362" s="200"/>
    </row>
    <row r="19363" spans="1:18" ht="14.6" customHeight="1" thickBot="1" x14ac:dyDescent="0.55000000000000004">
      <c r="A19363" s="526"/>
      <c r="B19363" s="217">
        <f t="shared" si="28186"/>
        <v>384</v>
      </c>
      <c r="C19363" s="406" t="str">
        <f t="shared" ref="C19363" si="28231">C19359</f>
        <v>7 Times</v>
      </c>
      <c r="D19363" s="217" t="str">
        <f t="shared" ref="D19363" si="28232">INT((D19362-D$10559-1)/49+1)&amp;"/"&amp;MOD(INT((D19362-D$10559-1)/7),7)+1&amp;"/"&amp;MOD(D19362-D$10559-1,7)+1</f>
        <v>45/7/3</v>
      </c>
      <c r="E19363" s="214"/>
      <c r="F19363" s="197">
        <v>4</v>
      </c>
      <c r="G19363" s="209" t="s">
        <v>605</v>
      </c>
      <c r="H19363" s="324" t="str">
        <f>H19359</f>
        <v>Dn 2300</v>
      </c>
      <c r="R19363" s="200"/>
    </row>
    <row r="19364" spans="1:18" ht="14.6" customHeight="1" x14ac:dyDescent="0.5">
      <c r="A19364" s="524" t="s">
        <v>1279</v>
      </c>
      <c r="B19364" s="217" t="s">
        <v>1188</v>
      </c>
      <c r="C19364" s="407">
        <f t="shared" ref="C19364" si="28233">C19360+1</f>
        <v>1363</v>
      </c>
      <c r="D19364" s="202" t="str">
        <f t="shared" ref="D19364" si="28234">IF(MOD(D19362-D$10559-1,49)=0,"Jub",IF(MOD(D19362-D$10559,7)=0,"Sab","Yr"))&amp;" "&amp;IF(MOD(D19362-D$10559-1,49)=0,INT(D19362-D$10559-1)/49,"")</f>
        <v xml:space="preserve">Yr </v>
      </c>
      <c r="E19364" s="201">
        <f t="shared" ref="E19364" si="28235">E19360+1</f>
        <v>760</v>
      </c>
      <c r="F19364" s="197">
        <v>1</v>
      </c>
      <c r="G19364" s="203" t="s">
        <v>288</v>
      </c>
      <c r="H19364" s="325">
        <f>H19360+1</f>
        <v>727</v>
      </c>
      <c r="R19364" s="200"/>
    </row>
    <row r="19365" spans="1:18" ht="14.6" customHeight="1" x14ac:dyDescent="0.5">
      <c r="A19365" s="525" t="s">
        <v>1280</v>
      </c>
      <c r="B19365" s="202">
        <f t="shared" ref="B19365" si="28236">B19361+1</f>
        <v>1535</v>
      </c>
      <c r="C19365" s="407"/>
      <c r="D19365" s="216" t="str">
        <f t="shared" ref="D19365" si="28237">D19361</f>
        <v>Exodus</v>
      </c>
      <c r="E19365" s="212" t="str">
        <f t="shared" ref="E19365" si="28238">E19361</f>
        <v>AD</v>
      </c>
      <c r="F19365" s="197">
        <v>2</v>
      </c>
      <c r="G19365" s="206" t="s">
        <v>604</v>
      </c>
      <c r="H19365" s="325"/>
      <c r="R19365" s="200"/>
    </row>
    <row r="19366" spans="1:18" ht="14.6" customHeight="1" x14ac:dyDescent="0.5">
      <c r="A19366" s="523">
        <f t="shared" ref="A19366" si="28239">A19362+1</f>
        <v>1513</v>
      </c>
      <c r="B19366" s="216" t="str">
        <f t="shared" si="28197"/>
        <v>Olympiad</v>
      </c>
      <c r="C19366" s="408"/>
      <c r="D19366" s="217">
        <f t="shared" ref="D19366" si="28240">D19362+1</f>
        <v>2242</v>
      </c>
      <c r="E19366" s="212"/>
      <c r="F19366" s="197">
        <v>3</v>
      </c>
      <c r="G19366" s="208" t="s">
        <v>287</v>
      </c>
      <c r="H19366" s="367"/>
      <c r="R19366" s="200"/>
    </row>
    <row r="19367" spans="1:18" ht="14.6" customHeight="1" thickBot="1" x14ac:dyDescent="0.55000000000000004">
      <c r="A19367" s="526"/>
      <c r="B19367" s="217">
        <f t="shared" si="28197"/>
        <v>384</v>
      </c>
      <c r="C19367" s="406" t="str">
        <f t="shared" ref="C19367" si="28241">C19363</f>
        <v>7 Times</v>
      </c>
      <c r="D19367" s="217" t="str">
        <f t="shared" ref="D19367" si="28242">INT((D19366-D$10559-1)/49+1)&amp;"/"&amp;MOD(INT((D19366-D$10559-1)/7),7)+1&amp;"/"&amp;MOD(D19366-D$10559-1,7)+1</f>
        <v>45/7/4</v>
      </c>
      <c r="E19367" s="214"/>
      <c r="F19367" s="197">
        <v>4</v>
      </c>
      <c r="G19367" s="209" t="s">
        <v>605</v>
      </c>
      <c r="H19367" s="324" t="str">
        <f>H19363</f>
        <v>Dn 2300</v>
      </c>
      <c r="R19367" s="200"/>
    </row>
    <row r="19368" spans="1:18" ht="14.6" customHeight="1" x14ac:dyDescent="0.5">
      <c r="A19368" s="524" t="s">
        <v>1279</v>
      </c>
      <c r="B19368" s="217" t="s">
        <v>1189</v>
      </c>
      <c r="C19368" s="407">
        <f t="shared" ref="C19368" si="28243">C19364+1</f>
        <v>1364</v>
      </c>
      <c r="D19368" s="202" t="str">
        <f t="shared" ref="D19368" si="28244">IF(MOD(D19366-D$10559-1,49)=0,"Jub",IF(MOD(D19366-D$10559,7)=0,"Sab","Yr"))&amp;" "&amp;IF(MOD(D19366-D$10559-1,49)=0,INT(D19366-D$10559-1)/49,"")</f>
        <v xml:space="preserve">Yr </v>
      </c>
      <c r="E19368" s="201">
        <f t="shared" ref="E19368" si="28245">E19364+1</f>
        <v>761</v>
      </c>
      <c r="F19368" s="197">
        <v>1</v>
      </c>
      <c r="G19368" s="203" t="s">
        <v>288</v>
      </c>
      <c r="H19368" s="325">
        <f>H19364+1</f>
        <v>728</v>
      </c>
      <c r="R19368" s="200"/>
    </row>
    <row r="19369" spans="1:18" ht="14.6" customHeight="1" x14ac:dyDescent="0.5">
      <c r="A19369" s="525" t="s">
        <v>1280</v>
      </c>
      <c r="B19369" s="202">
        <f t="shared" ref="B19369" si="28246">B19365+1</f>
        <v>1536</v>
      </c>
      <c r="C19369" s="407"/>
      <c r="D19369" s="216" t="str">
        <f t="shared" ref="D19369" si="28247">D19365</f>
        <v>Exodus</v>
      </c>
      <c r="E19369" s="212" t="str">
        <f t="shared" ref="E19369" si="28248">E19365</f>
        <v>AD</v>
      </c>
      <c r="F19369" s="197">
        <v>2</v>
      </c>
      <c r="G19369" s="206" t="s">
        <v>604</v>
      </c>
      <c r="H19369" s="325"/>
      <c r="R19369" s="200"/>
    </row>
    <row r="19370" spans="1:18" ht="14.6" customHeight="1" x14ac:dyDescent="0.5">
      <c r="A19370" s="523">
        <f t="shared" ref="A19370" si="28249">A19366+1</f>
        <v>1514</v>
      </c>
      <c r="B19370" s="216" t="str">
        <f t="shared" ref="B19370" si="28250">B19366</f>
        <v>Olympiad</v>
      </c>
      <c r="C19370" s="408"/>
      <c r="D19370" s="217">
        <f t="shared" ref="D19370" si="28251">D19366+1</f>
        <v>2243</v>
      </c>
      <c r="E19370" s="212"/>
      <c r="F19370" s="197">
        <v>3</v>
      </c>
      <c r="G19370" s="208" t="s">
        <v>287</v>
      </c>
      <c r="H19370" s="367"/>
      <c r="R19370" s="200"/>
    </row>
    <row r="19371" spans="1:18" ht="14.6" customHeight="1" thickBot="1" x14ac:dyDescent="0.55000000000000004">
      <c r="A19371" s="526"/>
      <c r="B19371" s="217">
        <f t="shared" ref="B19371" si="28252">B19367+1</f>
        <v>385</v>
      </c>
      <c r="C19371" s="406" t="str">
        <f t="shared" ref="C19371" si="28253">C19367</f>
        <v>7 Times</v>
      </c>
      <c r="D19371" s="217" t="str">
        <f t="shared" ref="D19371" si="28254">INT((D19370-D$10559-1)/49+1)&amp;"/"&amp;MOD(INT((D19370-D$10559-1)/7),7)+1&amp;"/"&amp;MOD(D19370-D$10559-1,7)+1</f>
        <v>45/7/5</v>
      </c>
      <c r="E19371" s="214"/>
      <c r="F19371" s="197">
        <v>4</v>
      </c>
      <c r="G19371" s="209" t="s">
        <v>605</v>
      </c>
      <c r="H19371" s="324" t="str">
        <f>H19367</f>
        <v>Dn 2300</v>
      </c>
      <c r="R19371" s="200"/>
    </row>
    <row r="19372" spans="1:18" ht="14.6" customHeight="1" x14ac:dyDescent="0.5">
      <c r="A19372" s="524" t="s">
        <v>1279</v>
      </c>
      <c r="B19372" s="217" t="s">
        <v>1186</v>
      </c>
      <c r="C19372" s="407">
        <f t="shared" ref="C19372" si="28255">C19368+1</f>
        <v>1365</v>
      </c>
      <c r="D19372" s="202" t="str">
        <f t="shared" ref="D19372" si="28256">IF(MOD(D19370-D$10559-1,49)=0,"Jub",IF(MOD(D19370-D$10559,7)=0,"Sab","Yr"))&amp;" "&amp;IF(MOD(D19370-D$10559-1,49)=0,INT(D19370-D$10559-1)/49,"")</f>
        <v xml:space="preserve">Yr </v>
      </c>
      <c r="E19372" s="201">
        <f t="shared" ref="E19372" si="28257">E19368+1</f>
        <v>762</v>
      </c>
      <c r="F19372" s="197">
        <v>1</v>
      </c>
      <c r="G19372" s="203" t="s">
        <v>288</v>
      </c>
      <c r="H19372" s="325">
        <f>H19368+1</f>
        <v>729</v>
      </c>
      <c r="R19372" s="200"/>
    </row>
    <row r="19373" spans="1:18" ht="14.6" customHeight="1" x14ac:dyDescent="0.5">
      <c r="A19373" s="525" t="s">
        <v>1280</v>
      </c>
      <c r="B19373" s="202">
        <f t="shared" ref="B19373" si="28258">B19369+1</f>
        <v>1537</v>
      </c>
      <c r="C19373" s="407"/>
      <c r="D19373" s="216" t="str">
        <f t="shared" ref="D19373" si="28259">D19369</f>
        <v>Exodus</v>
      </c>
      <c r="E19373" s="212" t="str">
        <f t="shared" ref="E19373" si="28260">E19369</f>
        <v>AD</v>
      </c>
      <c r="F19373" s="197">
        <v>2</v>
      </c>
      <c r="G19373" s="206" t="s">
        <v>604</v>
      </c>
      <c r="H19373" s="325"/>
      <c r="R19373" s="200"/>
    </row>
    <row r="19374" spans="1:18" ht="14.6" customHeight="1" x14ac:dyDescent="0.5">
      <c r="A19374" s="523">
        <f t="shared" ref="A19374" si="28261">A19370+1</f>
        <v>1515</v>
      </c>
      <c r="B19374" s="216" t="str">
        <f t="shared" si="28175"/>
        <v>Olympiad</v>
      </c>
      <c r="C19374" s="408"/>
      <c r="D19374" s="217">
        <f t="shared" ref="D19374" si="28262">D19370+1</f>
        <v>2244</v>
      </c>
      <c r="E19374" s="212"/>
      <c r="F19374" s="197">
        <v>3</v>
      </c>
      <c r="G19374" s="208" t="s">
        <v>287</v>
      </c>
      <c r="H19374" s="367"/>
      <c r="R19374" s="200"/>
    </row>
    <row r="19375" spans="1:18" ht="14.6" customHeight="1" thickBot="1" x14ac:dyDescent="0.55000000000000004">
      <c r="A19375" s="526"/>
      <c r="B19375" s="217">
        <f t="shared" si="28175"/>
        <v>385</v>
      </c>
      <c r="C19375" s="406" t="str">
        <f t="shared" ref="C19375" si="28263">C19371</f>
        <v>7 Times</v>
      </c>
      <c r="D19375" s="217" t="str">
        <f t="shared" ref="D19375" si="28264">INT((D19374-D$10559-1)/49+1)&amp;"/"&amp;MOD(INT((D19374-D$10559-1)/7),7)+1&amp;"/"&amp;MOD(D19374-D$10559-1,7)+1</f>
        <v>45/7/6</v>
      </c>
      <c r="E19375" s="214"/>
      <c r="F19375" s="197">
        <v>4</v>
      </c>
      <c r="G19375" s="209" t="s">
        <v>605</v>
      </c>
      <c r="H19375" s="324" t="str">
        <f>H19371</f>
        <v>Dn 2300</v>
      </c>
      <c r="R19375" s="200"/>
    </row>
    <row r="19376" spans="1:18" ht="14.6" customHeight="1" x14ac:dyDescent="0.5">
      <c r="A19376" s="524" t="s">
        <v>1279</v>
      </c>
      <c r="B19376" s="217" t="s">
        <v>1187</v>
      </c>
      <c r="C19376" s="407">
        <f t="shared" ref="C19376" si="28265">C19372+1</f>
        <v>1366</v>
      </c>
      <c r="D19376" s="202" t="str">
        <f t="shared" ref="D19376" si="28266">IF(MOD(D19374-D$10559-1,49)=0,"Jub",IF(MOD(D19374-D$10559,7)=0,"Sab","Yr"))&amp;" "&amp;IF(MOD(D19374-D$10559-1,49)=0,INT(D19374-D$10559-1)/49,"")</f>
        <v xml:space="preserve">Yr </v>
      </c>
      <c r="E19376" s="201">
        <f t="shared" ref="E19376" si="28267">E19372+1</f>
        <v>763</v>
      </c>
      <c r="F19376" s="197">
        <v>1</v>
      </c>
      <c r="G19376" s="203" t="s">
        <v>288</v>
      </c>
      <c r="H19376" s="325">
        <f>H19372+1</f>
        <v>730</v>
      </c>
      <c r="R19376" s="200"/>
    </row>
    <row r="19377" spans="1:18" ht="14.6" customHeight="1" x14ac:dyDescent="0.5">
      <c r="A19377" s="525" t="s">
        <v>1280</v>
      </c>
      <c r="B19377" s="202">
        <f t="shared" ref="B19377" si="28268">B19373+1</f>
        <v>1538</v>
      </c>
      <c r="C19377" s="407"/>
      <c r="D19377" s="216" t="str">
        <f t="shared" ref="D19377" si="28269">D19373</f>
        <v>Exodus</v>
      </c>
      <c r="E19377" s="212" t="str">
        <f t="shared" ref="E19377" si="28270">E19373</f>
        <v>AD</v>
      </c>
      <c r="F19377" s="197">
        <v>2</v>
      </c>
      <c r="G19377" s="206" t="s">
        <v>604</v>
      </c>
      <c r="H19377" s="325"/>
      <c r="R19377" s="200"/>
    </row>
    <row r="19378" spans="1:18" ht="14.6" customHeight="1" x14ac:dyDescent="0.5">
      <c r="A19378" s="523">
        <f t="shared" ref="A19378" si="28271">A19374+1</f>
        <v>1516</v>
      </c>
      <c r="B19378" s="216" t="str">
        <f t="shared" si="28186"/>
        <v>Olympiad</v>
      </c>
      <c r="C19378" s="408"/>
      <c r="D19378" s="217">
        <f t="shared" ref="D19378" si="28272">D19374+1</f>
        <v>2245</v>
      </c>
      <c r="E19378" s="212"/>
      <c r="F19378" s="197">
        <v>3</v>
      </c>
      <c r="G19378" s="208" t="s">
        <v>287</v>
      </c>
      <c r="H19378" s="367"/>
      <c r="R19378" s="200"/>
    </row>
    <row r="19379" spans="1:18" ht="14.6" customHeight="1" thickBot="1" x14ac:dyDescent="0.55000000000000004">
      <c r="A19379" s="526"/>
      <c r="B19379" s="217">
        <f t="shared" si="28186"/>
        <v>385</v>
      </c>
      <c r="C19379" s="406" t="str">
        <f t="shared" ref="C19379" si="28273">C19375</f>
        <v>7 Times</v>
      </c>
      <c r="D19379" s="359" t="str">
        <f t="shared" ref="D19379" si="28274">INT((D19378-D$10559-1)/49+1)&amp;"/"&amp;MOD(INT((D19378-D$10559-1)/7),7)+1&amp;"/"&amp;MOD(D19378-D$10559-1,7)+1</f>
        <v>45/7/7</v>
      </c>
      <c r="E19379" s="214"/>
      <c r="F19379" s="197">
        <v>4</v>
      </c>
      <c r="G19379" s="209" t="s">
        <v>605</v>
      </c>
      <c r="H19379" s="324" t="str">
        <f>H19375</f>
        <v>Dn 2300</v>
      </c>
      <c r="R19379" s="200"/>
    </row>
    <row r="19380" spans="1:18" ht="14.6" customHeight="1" x14ac:dyDescent="0.5">
      <c r="A19380" s="524" t="s">
        <v>1279</v>
      </c>
      <c r="B19380" s="217" t="s">
        <v>1188</v>
      </c>
      <c r="C19380" s="407">
        <f t="shared" ref="C19380" si="28275">C19376+1</f>
        <v>1367</v>
      </c>
      <c r="D19380" s="360" t="str">
        <f t="shared" ref="D19380" si="28276">IF(MOD(D19378-D$10559-1,49)=0,"Jub",IF(MOD(D19378-D$10559,7)=0,"Sab","Yr"))&amp;" "&amp;IF(MOD(D19378-D$10559-1,49)=0,INT(D19378-D$10559-1)/49,"")</f>
        <v xml:space="preserve">Sab </v>
      </c>
      <c r="E19380" s="201">
        <f t="shared" ref="E19380" si="28277">E19376+1</f>
        <v>764</v>
      </c>
      <c r="F19380" s="197">
        <v>1</v>
      </c>
      <c r="G19380" s="203" t="s">
        <v>288</v>
      </c>
      <c r="H19380" s="325">
        <f>H19376+1</f>
        <v>731</v>
      </c>
      <c r="R19380" s="200"/>
    </row>
    <row r="19381" spans="1:18" ht="14.6" customHeight="1" x14ac:dyDescent="0.5">
      <c r="A19381" s="525" t="s">
        <v>1280</v>
      </c>
      <c r="B19381" s="202">
        <f t="shared" ref="B19381" si="28278">B19377+1</f>
        <v>1539</v>
      </c>
      <c r="C19381" s="407"/>
      <c r="D19381" s="361" t="str">
        <f t="shared" ref="D19381" si="28279">D19377</f>
        <v>Exodus</v>
      </c>
      <c r="E19381" s="212" t="str">
        <f t="shared" ref="E19381" si="28280">E19377</f>
        <v>AD</v>
      </c>
      <c r="F19381" s="197">
        <v>2</v>
      </c>
      <c r="G19381" s="206" t="s">
        <v>604</v>
      </c>
      <c r="H19381" s="325"/>
      <c r="R19381" s="200"/>
    </row>
    <row r="19382" spans="1:18" ht="14.6" customHeight="1" x14ac:dyDescent="0.5">
      <c r="A19382" s="523">
        <f t="shared" ref="A19382" si="28281">A19378+1</f>
        <v>1517</v>
      </c>
      <c r="B19382" s="216" t="str">
        <f t="shared" si="28197"/>
        <v>Olympiad</v>
      </c>
      <c r="C19382" s="408"/>
      <c r="D19382" s="359">
        <f t="shared" ref="D19382" si="28282">D19378+1</f>
        <v>2246</v>
      </c>
      <c r="E19382" s="212"/>
      <c r="F19382" s="197">
        <v>3</v>
      </c>
      <c r="G19382" s="208" t="s">
        <v>287</v>
      </c>
      <c r="H19382" s="367"/>
      <c r="R19382" s="200"/>
    </row>
    <row r="19383" spans="1:18" ht="14.6" customHeight="1" thickBot="1" x14ac:dyDescent="0.55000000000000004">
      <c r="A19383" s="526"/>
      <c r="B19383" s="217">
        <f t="shared" si="28197"/>
        <v>385</v>
      </c>
      <c r="C19383" s="406" t="str">
        <f t="shared" ref="C19383" si="28283">C19379</f>
        <v>7 Times</v>
      </c>
      <c r="D19383" s="356" t="str">
        <f t="shared" ref="D19383" si="28284">INT((D19382-D$10559-1)/49+1)&amp;"/"&amp;MOD(INT((D19382-D$10559-1)/7),7)+1&amp;"/"&amp;MOD(D19382-D$10559-1,7)+1</f>
        <v>46/1/1</v>
      </c>
      <c r="E19383" s="214"/>
      <c r="F19383" s="197">
        <v>4</v>
      </c>
      <c r="G19383" s="209" t="s">
        <v>605</v>
      </c>
      <c r="H19383" s="324" t="str">
        <f>H19379</f>
        <v>Dn 2300</v>
      </c>
      <c r="R19383" s="200"/>
    </row>
    <row r="19384" spans="1:18" ht="14.6" customHeight="1" x14ac:dyDescent="0.5">
      <c r="A19384" s="524" t="s">
        <v>1279</v>
      </c>
      <c r="B19384" s="217" t="s">
        <v>1189</v>
      </c>
      <c r="C19384" s="407">
        <f t="shared" ref="C19384" si="28285">C19380+1</f>
        <v>1368</v>
      </c>
      <c r="D19384" s="357" t="str">
        <f t="shared" ref="D19384" si="28286">IF(MOD(D19382-D$10559-1,49)=0,"Jub",IF(MOD(D19382-D$10559,7)=0,"Sab","Yr"))&amp;" "&amp;IF(MOD(D19382-D$10559-1,49)=0,INT(D19382-D$10559-1)/49,"")</f>
        <v>Jub 45</v>
      </c>
      <c r="E19384" s="201">
        <f t="shared" ref="E19384" si="28287">E19380+1</f>
        <v>765</v>
      </c>
      <c r="F19384" s="197">
        <v>1</v>
      </c>
      <c r="G19384" s="203" t="s">
        <v>288</v>
      </c>
      <c r="H19384" s="325">
        <f>H19380+1</f>
        <v>732</v>
      </c>
      <c r="R19384" s="200"/>
    </row>
    <row r="19385" spans="1:18" ht="14.6" customHeight="1" x14ac:dyDescent="0.5">
      <c r="A19385" s="525" t="s">
        <v>1280</v>
      </c>
      <c r="B19385" s="202">
        <f t="shared" ref="B19385" si="28288">B19381+1</f>
        <v>1540</v>
      </c>
      <c r="C19385" s="407"/>
      <c r="D19385" s="358" t="str">
        <f t="shared" ref="D19385" si="28289">D19381</f>
        <v>Exodus</v>
      </c>
      <c r="E19385" s="212" t="str">
        <f t="shared" ref="E19385" si="28290">E19381</f>
        <v>AD</v>
      </c>
      <c r="F19385" s="197">
        <v>2</v>
      </c>
      <c r="G19385" s="206" t="s">
        <v>604</v>
      </c>
      <c r="H19385" s="325"/>
      <c r="R19385" s="200"/>
    </row>
    <row r="19386" spans="1:18" ht="14.6" customHeight="1" x14ac:dyDescent="0.5">
      <c r="A19386" s="523">
        <f t="shared" ref="A19386" si="28291">A19382+1</f>
        <v>1518</v>
      </c>
      <c r="B19386" s="216" t="str">
        <f t="shared" ref="B19386" si="28292">B19382</f>
        <v>Olympiad</v>
      </c>
      <c r="C19386" s="408"/>
      <c r="D19386" s="356">
        <f t="shared" ref="D19386" si="28293">D19382+1</f>
        <v>2247</v>
      </c>
      <c r="E19386" s="212"/>
      <c r="F19386" s="197">
        <v>3</v>
      </c>
      <c r="G19386" s="208" t="s">
        <v>287</v>
      </c>
      <c r="H19386" s="367"/>
      <c r="R19386" s="200"/>
    </row>
    <row r="19387" spans="1:18" ht="14.6" customHeight="1" thickBot="1" x14ac:dyDescent="0.55000000000000004">
      <c r="A19387" s="526"/>
      <c r="B19387" s="217">
        <f t="shared" ref="B19387" si="28294">B19383+1</f>
        <v>386</v>
      </c>
      <c r="C19387" s="406" t="str">
        <f t="shared" ref="C19387" si="28295">C19383</f>
        <v>7 Times</v>
      </c>
      <c r="D19387" s="217" t="str">
        <f t="shared" ref="D19387" si="28296">INT((D19386-D$10559-1)/49+1)&amp;"/"&amp;MOD(INT((D19386-D$10559-1)/7),7)+1&amp;"/"&amp;MOD(D19386-D$10559-1,7)+1</f>
        <v>46/1/2</v>
      </c>
      <c r="E19387" s="214"/>
      <c r="F19387" s="197">
        <v>4</v>
      </c>
      <c r="G19387" s="209" t="s">
        <v>605</v>
      </c>
      <c r="H19387" s="324" t="str">
        <f>H19383</f>
        <v>Dn 2300</v>
      </c>
      <c r="R19387" s="200"/>
    </row>
    <row r="19388" spans="1:18" ht="14.6" customHeight="1" x14ac:dyDescent="0.5">
      <c r="A19388" s="524" t="s">
        <v>1279</v>
      </c>
      <c r="B19388" s="217" t="s">
        <v>1186</v>
      </c>
      <c r="C19388" s="407">
        <f t="shared" ref="C19388" si="28297">C19384+1</f>
        <v>1369</v>
      </c>
      <c r="D19388" s="202" t="str">
        <f t="shared" ref="D19388" si="28298">IF(MOD(D19386-D$10559-1,49)=0,"Jub",IF(MOD(D19386-D$10559,7)=0,"Sab","Yr"))&amp;" "&amp;IF(MOD(D19386-D$10559-1,49)=0,INT(D19386-D$10559-1)/49,"")</f>
        <v xml:space="preserve">Yr </v>
      </c>
      <c r="E19388" s="201">
        <f t="shared" ref="E19388" si="28299">E19384+1</f>
        <v>766</v>
      </c>
      <c r="F19388" s="197">
        <v>1</v>
      </c>
      <c r="G19388" s="203" t="s">
        <v>288</v>
      </c>
      <c r="H19388" s="325">
        <f>H19384+1</f>
        <v>733</v>
      </c>
      <c r="R19388" s="200"/>
    </row>
    <row r="19389" spans="1:18" ht="14.6" customHeight="1" x14ac:dyDescent="0.5">
      <c r="A19389" s="525" t="s">
        <v>1280</v>
      </c>
      <c r="B19389" s="202">
        <f t="shared" ref="B19389" si="28300">B19385+1</f>
        <v>1541</v>
      </c>
      <c r="C19389" s="407"/>
      <c r="D19389" s="216" t="str">
        <f t="shared" ref="D19389" si="28301">D19385</f>
        <v>Exodus</v>
      </c>
      <c r="E19389" s="212" t="str">
        <f t="shared" ref="E19389" si="28302">E19385</f>
        <v>AD</v>
      </c>
      <c r="F19389" s="197">
        <v>2</v>
      </c>
      <c r="G19389" s="206" t="s">
        <v>604</v>
      </c>
      <c r="H19389" s="325"/>
      <c r="R19389" s="200"/>
    </row>
    <row r="19390" spans="1:18" ht="14.6" customHeight="1" x14ac:dyDescent="0.5">
      <c r="A19390" s="523">
        <f t="shared" ref="A19390" si="28303">A19386+1</f>
        <v>1519</v>
      </c>
      <c r="B19390" s="216" t="str">
        <f t="shared" si="28175"/>
        <v>Olympiad</v>
      </c>
      <c r="C19390" s="408"/>
      <c r="D19390" s="217">
        <f t="shared" ref="D19390" si="28304">D19386+1</f>
        <v>2248</v>
      </c>
      <c r="E19390" s="212"/>
      <c r="F19390" s="197">
        <v>3</v>
      </c>
      <c r="G19390" s="208" t="s">
        <v>287</v>
      </c>
      <c r="H19390" s="367"/>
      <c r="R19390" s="200"/>
    </row>
    <row r="19391" spans="1:18" ht="14.6" customHeight="1" thickBot="1" x14ac:dyDescent="0.55000000000000004">
      <c r="A19391" s="526"/>
      <c r="B19391" s="217">
        <f t="shared" si="28175"/>
        <v>386</v>
      </c>
      <c r="C19391" s="406" t="str">
        <f t="shared" ref="C19391" si="28305">C19387</f>
        <v>7 Times</v>
      </c>
      <c r="D19391" s="217" t="str">
        <f t="shared" ref="D19391" si="28306">INT((D19390-D$10559-1)/49+1)&amp;"/"&amp;MOD(INT((D19390-D$10559-1)/7),7)+1&amp;"/"&amp;MOD(D19390-D$10559-1,7)+1</f>
        <v>46/1/3</v>
      </c>
      <c r="E19391" s="214"/>
      <c r="F19391" s="197">
        <v>4</v>
      </c>
      <c r="G19391" s="209" t="s">
        <v>605</v>
      </c>
      <c r="H19391" s="324" t="str">
        <f>H19387</f>
        <v>Dn 2300</v>
      </c>
      <c r="R19391" s="200"/>
    </row>
    <row r="19392" spans="1:18" ht="14.6" customHeight="1" x14ac:dyDescent="0.5">
      <c r="A19392" s="524" t="s">
        <v>1279</v>
      </c>
      <c r="B19392" s="217" t="s">
        <v>1187</v>
      </c>
      <c r="C19392" s="407">
        <f t="shared" ref="C19392" si="28307">C19388+1</f>
        <v>1370</v>
      </c>
      <c r="D19392" s="202" t="str">
        <f t="shared" ref="D19392" si="28308">IF(MOD(D19390-D$10559-1,49)=0,"Jub",IF(MOD(D19390-D$10559,7)=0,"Sab","Yr"))&amp;" "&amp;IF(MOD(D19390-D$10559-1,49)=0,INT(D19390-D$10559-1)/49,"")</f>
        <v xml:space="preserve">Yr </v>
      </c>
      <c r="E19392" s="201">
        <f t="shared" ref="E19392" si="28309">E19388+1</f>
        <v>767</v>
      </c>
      <c r="F19392" s="197">
        <v>1</v>
      </c>
      <c r="G19392" s="203" t="s">
        <v>288</v>
      </c>
      <c r="H19392" s="325">
        <f>H19388+1</f>
        <v>734</v>
      </c>
      <c r="R19392" s="200"/>
    </row>
    <row r="19393" spans="1:18" ht="14.6" customHeight="1" x14ac:dyDescent="0.5">
      <c r="A19393" s="525" t="s">
        <v>1280</v>
      </c>
      <c r="B19393" s="202">
        <f t="shared" ref="B19393" si="28310">B19389+1</f>
        <v>1542</v>
      </c>
      <c r="C19393" s="407"/>
      <c r="D19393" s="216" t="str">
        <f t="shared" ref="D19393" si="28311">D19389</f>
        <v>Exodus</v>
      </c>
      <c r="E19393" s="212" t="str">
        <f t="shared" ref="E19393" si="28312">E19389</f>
        <v>AD</v>
      </c>
      <c r="F19393" s="197">
        <v>2</v>
      </c>
      <c r="G19393" s="206" t="s">
        <v>604</v>
      </c>
      <c r="H19393" s="325"/>
      <c r="R19393" s="200"/>
    </row>
    <row r="19394" spans="1:18" ht="14.6" customHeight="1" x14ac:dyDescent="0.5">
      <c r="A19394" s="523">
        <f t="shared" ref="A19394" si="28313">A19390+1</f>
        <v>1520</v>
      </c>
      <c r="B19394" s="216" t="str">
        <f t="shared" si="28186"/>
        <v>Olympiad</v>
      </c>
      <c r="C19394" s="408"/>
      <c r="D19394" s="217">
        <f t="shared" ref="D19394" si="28314">D19390+1</f>
        <v>2249</v>
      </c>
      <c r="E19394" s="212"/>
      <c r="F19394" s="197">
        <v>3</v>
      </c>
      <c r="G19394" s="208" t="s">
        <v>287</v>
      </c>
      <c r="H19394" s="367"/>
      <c r="R19394" s="200"/>
    </row>
    <row r="19395" spans="1:18" ht="14.6" customHeight="1" thickBot="1" x14ac:dyDescent="0.55000000000000004">
      <c r="A19395" s="526"/>
      <c r="B19395" s="217">
        <f t="shared" si="28186"/>
        <v>386</v>
      </c>
      <c r="C19395" s="406" t="str">
        <f t="shared" ref="C19395" si="28315">C19391</f>
        <v>7 Times</v>
      </c>
      <c r="D19395" s="217" t="str">
        <f t="shared" ref="D19395" si="28316">INT((D19394-D$10559-1)/49+1)&amp;"/"&amp;MOD(INT((D19394-D$10559-1)/7),7)+1&amp;"/"&amp;MOD(D19394-D$10559-1,7)+1</f>
        <v>46/1/4</v>
      </c>
      <c r="E19395" s="214"/>
      <c r="F19395" s="197">
        <v>4</v>
      </c>
      <c r="G19395" s="209" t="s">
        <v>605</v>
      </c>
      <c r="H19395" s="324" t="str">
        <f>H19391</f>
        <v>Dn 2300</v>
      </c>
      <c r="R19395" s="200"/>
    </row>
    <row r="19396" spans="1:18" ht="14.6" customHeight="1" x14ac:dyDescent="0.5">
      <c r="A19396" s="524" t="s">
        <v>1279</v>
      </c>
      <c r="B19396" s="217" t="s">
        <v>1188</v>
      </c>
      <c r="C19396" s="407">
        <f t="shared" ref="C19396" si="28317">C19392+1</f>
        <v>1371</v>
      </c>
      <c r="D19396" s="202" t="str">
        <f t="shared" ref="D19396" si="28318">IF(MOD(D19394-D$10559-1,49)=0,"Jub",IF(MOD(D19394-D$10559,7)=0,"Sab","Yr"))&amp;" "&amp;IF(MOD(D19394-D$10559-1,49)=0,INT(D19394-D$10559-1)/49,"")</f>
        <v xml:space="preserve">Yr </v>
      </c>
      <c r="E19396" s="201">
        <f t="shared" ref="E19396" si="28319">E19392+1</f>
        <v>768</v>
      </c>
      <c r="F19396" s="197">
        <v>1</v>
      </c>
      <c r="G19396" s="203" t="s">
        <v>288</v>
      </c>
      <c r="H19396" s="325">
        <f>H19392+1</f>
        <v>735</v>
      </c>
      <c r="R19396" s="200"/>
    </row>
    <row r="19397" spans="1:18" ht="14.6" customHeight="1" x14ac:dyDescent="0.5">
      <c r="A19397" s="525" t="s">
        <v>1280</v>
      </c>
      <c r="B19397" s="202">
        <f t="shared" ref="B19397" si="28320">B19393+1</f>
        <v>1543</v>
      </c>
      <c r="C19397" s="407"/>
      <c r="D19397" s="216" t="str">
        <f t="shared" ref="D19397" si="28321">D19393</f>
        <v>Exodus</v>
      </c>
      <c r="E19397" s="212" t="str">
        <f t="shared" ref="E19397" si="28322">E19393</f>
        <v>AD</v>
      </c>
      <c r="F19397" s="197">
        <v>2</v>
      </c>
      <c r="G19397" s="206" t="s">
        <v>604</v>
      </c>
      <c r="H19397" s="325"/>
      <c r="R19397" s="200"/>
    </row>
    <row r="19398" spans="1:18" ht="14.6" customHeight="1" x14ac:dyDescent="0.5">
      <c r="A19398" s="523">
        <f t="shared" ref="A19398" si="28323">A19394+1</f>
        <v>1521</v>
      </c>
      <c r="B19398" s="216" t="str">
        <f t="shared" si="28197"/>
        <v>Olympiad</v>
      </c>
      <c r="C19398" s="408"/>
      <c r="D19398" s="217">
        <f t="shared" ref="D19398" si="28324">D19394+1</f>
        <v>2250</v>
      </c>
      <c r="E19398" s="212"/>
      <c r="F19398" s="197">
        <v>3</v>
      </c>
      <c r="G19398" s="208" t="s">
        <v>287</v>
      </c>
      <c r="H19398" s="367"/>
      <c r="R19398" s="200"/>
    </row>
    <row r="19399" spans="1:18" ht="14.6" customHeight="1" thickBot="1" x14ac:dyDescent="0.55000000000000004">
      <c r="A19399" s="526"/>
      <c r="B19399" s="217">
        <f t="shared" si="28197"/>
        <v>386</v>
      </c>
      <c r="C19399" s="406" t="str">
        <f t="shared" ref="C19399" si="28325">C19395</f>
        <v>7 Times</v>
      </c>
      <c r="D19399" s="217" t="str">
        <f t="shared" ref="D19399" si="28326">INT((D19398-D$10559-1)/49+1)&amp;"/"&amp;MOD(INT((D19398-D$10559-1)/7),7)+1&amp;"/"&amp;MOD(D19398-D$10559-1,7)+1</f>
        <v>46/1/5</v>
      </c>
      <c r="E19399" s="214"/>
      <c r="F19399" s="197">
        <v>4</v>
      </c>
      <c r="G19399" s="209" t="s">
        <v>605</v>
      </c>
      <c r="H19399" s="324" t="str">
        <f>H19395</f>
        <v>Dn 2300</v>
      </c>
      <c r="R19399" s="200"/>
    </row>
    <row r="19400" spans="1:18" ht="14.6" customHeight="1" x14ac:dyDescent="0.5">
      <c r="A19400" s="524" t="s">
        <v>1279</v>
      </c>
      <c r="B19400" s="217" t="s">
        <v>1189</v>
      </c>
      <c r="C19400" s="407">
        <f t="shared" ref="C19400" si="28327">C19396+1</f>
        <v>1372</v>
      </c>
      <c r="D19400" s="202" t="str">
        <f t="shared" ref="D19400" si="28328">IF(MOD(D19398-D$10559-1,49)=0,"Jub",IF(MOD(D19398-D$10559,7)=0,"Sab","Yr"))&amp;" "&amp;IF(MOD(D19398-D$10559-1,49)=0,INT(D19398-D$10559-1)/49,"")</f>
        <v xml:space="preserve">Yr </v>
      </c>
      <c r="E19400" s="201">
        <f t="shared" ref="E19400" si="28329">E19396+1</f>
        <v>769</v>
      </c>
      <c r="F19400" s="197">
        <v>1</v>
      </c>
      <c r="G19400" s="203" t="s">
        <v>288</v>
      </c>
      <c r="H19400" s="325">
        <f>H19396+1</f>
        <v>736</v>
      </c>
      <c r="R19400" s="200"/>
    </row>
    <row r="19401" spans="1:18" ht="14.6" customHeight="1" x14ac:dyDescent="0.5">
      <c r="A19401" s="525" t="s">
        <v>1280</v>
      </c>
      <c r="B19401" s="202">
        <f t="shared" ref="B19401" si="28330">B19397+1</f>
        <v>1544</v>
      </c>
      <c r="C19401" s="407"/>
      <c r="D19401" s="216" t="str">
        <f t="shared" ref="D19401" si="28331">D19397</f>
        <v>Exodus</v>
      </c>
      <c r="E19401" s="212" t="str">
        <f t="shared" ref="E19401" si="28332">E19397</f>
        <v>AD</v>
      </c>
      <c r="F19401" s="197">
        <v>2</v>
      </c>
      <c r="G19401" s="206" t="s">
        <v>604</v>
      </c>
      <c r="H19401" s="325"/>
      <c r="R19401" s="200"/>
    </row>
    <row r="19402" spans="1:18" ht="14.6" customHeight="1" x14ac:dyDescent="0.5">
      <c r="A19402" s="523">
        <f t="shared" ref="A19402" si="28333">A19398+1</f>
        <v>1522</v>
      </c>
      <c r="B19402" s="216" t="str">
        <f t="shared" ref="B19402" si="28334">B19398</f>
        <v>Olympiad</v>
      </c>
      <c r="C19402" s="408"/>
      <c r="D19402" s="217">
        <f t="shared" ref="D19402" si="28335">D19398+1</f>
        <v>2251</v>
      </c>
      <c r="E19402" s="212"/>
      <c r="F19402" s="197">
        <v>3</v>
      </c>
      <c r="G19402" s="208" t="s">
        <v>287</v>
      </c>
      <c r="H19402" s="367"/>
      <c r="R19402" s="200"/>
    </row>
    <row r="19403" spans="1:18" ht="14.6" customHeight="1" thickBot="1" x14ac:dyDescent="0.55000000000000004">
      <c r="A19403" s="526"/>
      <c r="B19403" s="217">
        <f t="shared" ref="B19403" si="28336">B19399+1</f>
        <v>387</v>
      </c>
      <c r="C19403" s="406" t="str">
        <f t="shared" ref="C19403" si="28337">C19399</f>
        <v>7 Times</v>
      </c>
      <c r="D19403" s="217" t="str">
        <f t="shared" ref="D19403" si="28338">INT((D19402-D$10559-1)/49+1)&amp;"/"&amp;MOD(INT((D19402-D$10559-1)/7),7)+1&amp;"/"&amp;MOD(D19402-D$10559-1,7)+1</f>
        <v>46/1/6</v>
      </c>
      <c r="E19403" s="214"/>
      <c r="F19403" s="197">
        <v>4</v>
      </c>
      <c r="G19403" s="209" t="s">
        <v>605</v>
      </c>
      <c r="H19403" s="324" t="str">
        <f>H19399</f>
        <v>Dn 2300</v>
      </c>
      <c r="R19403" s="200"/>
    </row>
    <row r="19404" spans="1:18" ht="14.6" customHeight="1" x14ac:dyDescent="0.5">
      <c r="A19404" s="524" t="s">
        <v>1279</v>
      </c>
      <c r="B19404" s="217" t="s">
        <v>1186</v>
      </c>
      <c r="C19404" s="407">
        <f t="shared" ref="C19404" si="28339">C19400+1</f>
        <v>1373</v>
      </c>
      <c r="D19404" s="202" t="str">
        <f t="shared" ref="D19404" si="28340">IF(MOD(D19402-D$10559-1,49)=0,"Jub",IF(MOD(D19402-D$10559,7)=0,"Sab","Yr"))&amp;" "&amp;IF(MOD(D19402-D$10559-1,49)=0,INT(D19402-D$10559-1)/49,"")</f>
        <v xml:space="preserve">Yr </v>
      </c>
      <c r="E19404" s="201">
        <f t="shared" ref="E19404" si="28341">E19400+1</f>
        <v>770</v>
      </c>
      <c r="F19404" s="197">
        <v>1</v>
      </c>
      <c r="G19404" s="203" t="s">
        <v>288</v>
      </c>
      <c r="H19404" s="325">
        <f>H19400+1</f>
        <v>737</v>
      </c>
      <c r="R19404" s="200"/>
    </row>
    <row r="19405" spans="1:18" ht="14.6" customHeight="1" x14ac:dyDescent="0.5">
      <c r="A19405" s="525" t="s">
        <v>1280</v>
      </c>
      <c r="B19405" s="202">
        <f t="shared" ref="B19405" si="28342">B19401+1</f>
        <v>1545</v>
      </c>
      <c r="C19405" s="407"/>
      <c r="D19405" s="216" t="str">
        <f t="shared" ref="D19405" si="28343">D19401</f>
        <v>Exodus</v>
      </c>
      <c r="E19405" s="212" t="str">
        <f t="shared" ref="E19405" si="28344">E19401</f>
        <v>AD</v>
      </c>
      <c r="F19405" s="197">
        <v>2</v>
      </c>
      <c r="G19405" s="206" t="s">
        <v>604</v>
      </c>
      <c r="H19405" s="325"/>
      <c r="R19405" s="200"/>
    </row>
    <row r="19406" spans="1:18" ht="14.6" customHeight="1" x14ac:dyDescent="0.5">
      <c r="A19406" s="523">
        <f t="shared" ref="A19406" si="28345">A19402+1</f>
        <v>1523</v>
      </c>
      <c r="B19406" s="216" t="str">
        <f t="shared" ref="B19406:B19455" si="28346">B19402</f>
        <v>Olympiad</v>
      </c>
      <c r="C19406" s="408"/>
      <c r="D19406" s="217">
        <f t="shared" ref="D19406" si="28347">D19402+1</f>
        <v>2252</v>
      </c>
      <c r="E19406" s="212"/>
      <c r="F19406" s="197">
        <v>3</v>
      </c>
      <c r="G19406" s="208" t="s">
        <v>287</v>
      </c>
      <c r="H19406" s="367"/>
      <c r="R19406" s="200"/>
    </row>
    <row r="19407" spans="1:18" ht="14.6" customHeight="1" thickBot="1" x14ac:dyDescent="0.55000000000000004">
      <c r="A19407" s="526"/>
      <c r="B19407" s="217">
        <f t="shared" si="28346"/>
        <v>387</v>
      </c>
      <c r="C19407" s="406" t="str">
        <f t="shared" ref="C19407" si="28348">C19403</f>
        <v>7 Times</v>
      </c>
      <c r="D19407" s="359" t="str">
        <f t="shared" ref="D19407" si="28349">INT((D19406-D$10559-1)/49+1)&amp;"/"&amp;MOD(INT((D19406-D$10559-1)/7),7)+1&amp;"/"&amp;MOD(D19406-D$10559-1,7)+1</f>
        <v>46/1/7</v>
      </c>
      <c r="E19407" s="214"/>
      <c r="F19407" s="197">
        <v>4</v>
      </c>
      <c r="G19407" s="209" t="s">
        <v>605</v>
      </c>
      <c r="H19407" s="324" t="str">
        <f>H19403</f>
        <v>Dn 2300</v>
      </c>
      <c r="R19407" s="200"/>
    </row>
    <row r="19408" spans="1:18" ht="14.6" customHeight="1" x14ac:dyDescent="0.5">
      <c r="A19408" s="524" t="s">
        <v>1279</v>
      </c>
      <c r="B19408" s="217" t="s">
        <v>1187</v>
      </c>
      <c r="C19408" s="407">
        <f t="shared" ref="C19408" si="28350">C19404+1</f>
        <v>1374</v>
      </c>
      <c r="D19408" s="360" t="str">
        <f t="shared" ref="D19408" si="28351">IF(MOD(D19406-D$10559-1,49)=0,"Jub",IF(MOD(D19406-D$10559,7)=0,"Sab","Yr"))&amp;" "&amp;IF(MOD(D19406-D$10559-1,49)=0,INT(D19406-D$10559-1)/49,"")</f>
        <v xml:space="preserve">Sab </v>
      </c>
      <c r="E19408" s="201">
        <f t="shared" ref="E19408" si="28352">E19404+1</f>
        <v>771</v>
      </c>
      <c r="F19408" s="197">
        <v>1</v>
      </c>
      <c r="G19408" s="203" t="s">
        <v>288</v>
      </c>
      <c r="H19408" s="325">
        <f>H19404+1</f>
        <v>738</v>
      </c>
      <c r="R19408" s="200"/>
    </row>
    <row r="19409" spans="1:18" ht="14.6" customHeight="1" x14ac:dyDescent="0.5">
      <c r="A19409" s="525" t="s">
        <v>1280</v>
      </c>
      <c r="B19409" s="202">
        <f t="shared" ref="B19409" si="28353">B19405+1</f>
        <v>1546</v>
      </c>
      <c r="C19409" s="407"/>
      <c r="D19409" s="361" t="str">
        <f t="shared" ref="D19409" si="28354">D19405</f>
        <v>Exodus</v>
      </c>
      <c r="E19409" s="212" t="str">
        <f t="shared" ref="E19409" si="28355">E19405</f>
        <v>AD</v>
      </c>
      <c r="F19409" s="197">
        <v>2</v>
      </c>
      <c r="G19409" s="206" t="s">
        <v>604</v>
      </c>
      <c r="H19409" s="325"/>
      <c r="R19409" s="200"/>
    </row>
    <row r="19410" spans="1:18" ht="14.6" customHeight="1" x14ac:dyDescent="0.5">
      <c r="A19410" s="523">
        <f t="shared" ref="A19410" si="28356">A19406+1</f>
        <v>1524</v>
      </c>
      <c r="B19410" s="216" t="str">
        <f t="shared" ref="B19410:B19459" si="28357">B19406</f>
        <v>Olympiad</v>
      </c>
      <c r="C19410" s="408"/>
      <c r="D19410" s="359">
        <f t="shared" ref="D19410" si="28358">D19406+1</f>
        <v>2253</v>
      </c>
      <c r="E19410" s="212"/>
      <c r="F19410" s="197">
        <v>3</v>
      </c>
      <c r="G19410" s="208" t="s">
        <v>287</v>
      </c>
      <c r="H19410" s="367"/>
      <c r="R19410" s="200"/>
    </row>
    <row r="19411" spans="1:18" ht="14.6" customHeight="1" thickBot="1" x14ac:dyDescent="0.55000000000000004">
      <c r="A19411" s="526"/>
      <c r="B19411" s="217">
        <f t="shared" si="28357"/>
        <v>387</v>
      </c>
      <c r="C19411" s="406" t="str">
        <f t="shared" ref="C19411" si="28359">C19407</f>
        <v>7 Times</v>
      </c>
      <c r="D19411" s="217" t="str">
        <f t="shared" ref="D19411" si="28360">INT((D19410-D$10559-1)/49+1)&amp;"/"&amp;MOD(INT((D19410-D$10559-1)/7),7)+1&amp;"/"&amp;MOD(D19410-D$10559-1,7)+1</f>
        <v>46/2/1</v>
      </c>
      <c r="E19411" s="214"/>
      <c r="F19411" s="197">
        <v>4</v>
      </c>
      <c r="G19411" s="209" t="s">
        <v>605</v>
      </c>
      <c r="H19411" s="324" t="str">
        <f>H19407</f>
        <v>Dn 2300</v>
      </c>
      <c r="R19411" s="200"/>
    </row>
    <row r="19412" spans="1:18" ht="14.6" customHeight="1" x14ac:dyDescent="0.5">
      <c r="A19412" s="524" t="s">
        <v>1279</v>
      </c>
      <c r="B19412" s="217" t="s">
        <v>1188</v>
      </c>
      <c r="C19412" s="407">
        <f t="shared" ref="C19412" si="28361">C19408+1</f>
        <v>1375</v>
      </c>
      <c r="D19412" s="202" t="str">
        <f t="shared" ref="D19412" si="28362">IF(MOD(D19410-D$10559-1,49)=0,"Jub",IF(MOD(D19410-D$10559,7)=0,"Sab","Yr"))&amp;" "&amp;IF(MOD(D19410-D$10559-1,49)=0,INT(D19410-D$10559-1)/49,"")</f>
        <v xml:space="preserve">Yr </v>
      </c>
      <c r="E19412" s="201">
        <f t="shared" ref="E19412" si="28363">E19408+1</f>
        <v>772</v>
      </c>
      <c r="F19412" s="197">
        <v>1</v>
      </c>
      <c r="G19412" s="203" t="s">
        <v>288</v>
      </c>
      <c r="H19412" s="325">
        <f>H19408+1</f>
        <v>739</v>
      </c>
      <c r="R19412" s="200"/>
    </row>
    <row r="19413" spans="1:18" ht="14.6" customHeight="1" x14ac:dyDescent="0.5">
      <c r="A19413" s="525" t="s">
        <v>1280</v>
      </c>
      <c r="B19413" s="202">
        <f t="shared" ref="B19413" si="28364">B19409+1</f>
        <v>1547</v>
      </c>
      <c r="C19413" s="407"/>
      <c r="D19413" s="216" t="str">
        <f t="shared" ref="D19413" si="28365">D19409</f>
        <v>Exodus</v>
      </c>
      <c r="E19413" s="212" t="str">
        <f t="shared" ref="E19413" si="28366">E19409</f>
        <v>AD</v>
      </c>
      <c r="F19413" s="197">
        <v>2</v>
      </c>
      <c r="G19413" s="206" t="s">
        <v>604</v>
      </c>
      <c r="H19413" s="325"/>
      <c r="R19413" s="200"/>
    </row>
    <row r="19414" spans="1:18" ht="14.6" customHeight="1" x14ac:dyDescent="0.5">
      <c r="A19414" s="523">
        <f t="shared" ref="A19414" si="28367">A19410+1</f>
        <v>1525</v>
      </c>
      <c r="B19414" s="216" t="str">
        <f t="shared" ref="B19414:B19463" si="28368">B19410</f>
        <v>Olympiad</v>
      </c>
      <c r="C19414" s="408"/>
      <c r="D19414" s="217">
        <f t="shared" ref="D19414" si="28369">D19410+1</f>
        <v>2254</v>
      </c>
      <c r="E19414" s="212"/>
      <c r="F19414" s="197">
        <v>3</v>
      </c>
      <c r="G19414" s="208" t="s">
        <v>287</v>
      </c>
      <c r="H19414" s="367"/>
      <c r="R19414" s="200"/>
    </row>
    <row r="19415" spans="1:18" ht="14.6" customHeight="1" thickBot="1" x14ac:dyDescent="0.55000000000000004">
      <c r="A19415" s="526"/>
      <c r="B19415" s="217">
        <f t="shared" si="28368"/>
        <v>387</v>
      </c>
      <c r="C19415" s="406" t="str">
        <f t="shared" ref="C19415" si="28370">C19411</f>
        <v>7 Times</v>
      </c>
      <c r="D19415" s="217" t="str">
        <f t="shared" ref="D19415" si="28371">INT((D19414-D$10559-1)/49+1)&amp;"/"&amp;MOD(INT((D19414-D$10559-1)/7),7)+1&amp;"/"&amp;MOD(D19414-D$10559-1,7)+1</f>
        <v>46/2/2</v>
      </c>
      <c r="E19415" s="214"/>
      <c r="F19415" s="197">
        <v>4</v>
      </c>
      <c r="G19415" s="209" t="s">
        <v>605</v>
      </c>
      <c r="H19415" s="324" t="str">
        <f>H19411</f>
        <v>Dn 2300</v>
      </c>
      <c r="R19415" s="200"/>
    </row>
    <row r="19416" spans="1:18" ht="14.6" customHeight="1" x14ac:dyDescent="0.5">
      <c r="A19416" s="524" t="s">
        <v>1279</v>
      </c>
      <c r="B19416" s="217" t="s">
        <v>1189</v>
      </c>
      <c r="C19416" s="407">
        <f t="shared" ref="C19416" si="28372">C19412+1</f>
        <v>1376</v>
      </c>
      <c r="D19416" s="202" t="str">
        <f t="shared" ref="D19416" si="28373">IF(MOD(D19414-D$10559-1,49)=0,"Jub",IF(MOD(D19414-D$10559,7)=0,"Sab","Yr"))&amp;" "&amp;IF(MOD(D19414-D$10559-1,49)=0,INT(D19414-D$10559-1)/49,"")</f>
        <v xml:space="preserve">Yr </v>
      </c>
      <c r="E19416" s="201">
        <f t="shared" ref="E19416" si="28374">E19412+1</f>
        <v>773</v>
      </c>
      <c r="F19416" s="197">
        <v>1</v>
      </c>
      <c r="G19416" s="203" t="s">
        <v>288</v>
      </c>
      <c r="H19416" s="325">
        <f>H19412+1</f>
        <v>740</v>
      </c>
      <c r="R19416" s="200"/>
    </row>
    <row r="19417" spans="1:18" ht="14.6" customHeight="1" x14ac:dyDescent="0.5">
      <c r="A19417" s="525" t="s">
        <v>1280</v>
      </c>
      <c r="B19417" s="202">
        <f t="shared" ref="B19417" si="28375">B19413+1</f>
        <v>1548</v>
      </c>
      <c r="C19417" s="407"/>
      <c r="D19417" s="216" t="str">
        <f t="shared" ref="D19417" si="28376">D19413</f>
        <v>Exodus</v>
      </c>
      <c r="E19417" s="212" t="str">
        <f t="shared" ref="E19417" si="28377">E19413</f>
        <v>AD</v>
      </c>
      <c r="F19417" s="197">
        <v>2</v>
      </c>
      <c r="G19417" s="206" t="s">
        <v>604</v>
      </c>
      <c r="H19417" s="325"/>
      <c r="R19417" s="200"/>
    </row>
    <row r="19418" spans="1:18" ht="14.6" customHeight="1" x14ac:dyDescent="0.5">
      <c r="A19418" s="523">
        <f t="shared" ref="A19418" si="28378">A19414+1</f>
        <v>1526</v>
      </c>
      <c r="B19418" s="216" t="str">
        <f t="shared" ref="B19418" si="28379">B19414</f>
        <v>Olympiad</v>
      </c>
      <c r="C19418" s="408"/>
      <c r="D19418" s="217">
        <f t="shared" ref="D19418" si="28380">D19414+1</f>
        <v>2255</v>
      </c>
      <c r="E19418" s="212"/>
      <c r="F19418" s="197">
        <v>3</v>
      </c>
      <c r="G19418" s="208" t="s">
        <v>287</v>
      </c>
      <c r="H19418" s="367"/>
      <c r="R19418" s="200"/>
    </row>
    <row r="19419" spans="1:18" ht="14.6" customHeight="1" thickBot="1" x14ac:dyDescent="0.55000000000000004">
      <c r="A19419" s="526"/>
      <c r="B19419" s="217">
        <f t="shared" ref="B19419" si="28381">B19415+1</f>
        <v>388</v>
      </c>
      <c r="C19419" s="406" t="str">
        <f t="shared" ref="C19419" si="28382">C19415</f>
        <v>7 Times</v>
      </c>
      <c r="D19419" s="217" t="str">
        <f t="shared" ref="D19419" si="28383">INT((D19418-D$10559-1)/49+1)&amp;"/"&amp;MOD(INT((D19418-D$10559-1)/7),7)+1&amp;"/"&amp;MOD(D19418-D$10559-1,7)+1</f>
        <v>46/2/3</v>
      </c>
      <c r="E19419" s="214"/>
      <c r="F19419" s="197">
        <v>4</v>
      </c>
      <c r="G19419" s="209" t="s">
        <v>605</v>
      </c>
      <c r="H19419" s="324" t="str">
        <f>H19415</f>
        <v>Dn 2300</v>
      </c>
      <c r="R19419" s="200"/>
    </row>
    <row r="19420" spans="1:18" ht="14.6" customHeight="1" x14ac:dyDescent="0.5">
      <c r="A19420" s="524" t="s">
        <v>1279</v>
      </c>
      <c r="B19420" s="217" t="s">
        <v>1186</v>
      </c>
      <c r="C19420" s="407">
        <f t="shared" ref="C19420" si="28384">C19416+1</f>
        <v>1377</v>
      </c>
      <c r="D19420" s="202" t="str">
        <f t="shared" ref="D19420" si="28385">IF(MOD(D19418-D$10559-1,49)=0,"Jub",IF(MOD(D19418-D$10559,7)=0,"Sab","Yr"))&amp;" "&amp;IF(MOD(D19418-D$10559-1,49)=0,INT(D19418-D$10559-1)/49,"")</f>
        <v xml:space="preserve">Yr </v>
      </c>
      <c r="E19420" s="201">
        <f t="shared" ref="E19420" si="28386">E19416+1</f>
        <v>774</v>
      </c>
      <c r="F19420" s="197">
        <v>1</v>
      </c>
      <c r="G19420" s="203" t="s">
        <v>288</v>
      </c>
      <c r="H19420" s="325">
        <f>H19416+1</f>
        <v>741</v>
      </c>
      <c r="R19420" s="200"/>
    </row>
    <row r="19421" spans="1:18" ht="14.6" customHeight="1" x14ac:dyDescent="0.5">
      <c r="A19421" s="525" t="s">
        <v>1280</v>
      </c>
      <c r="B19421" s="202">
        <f t="shared" ref="B19421" si="28387">B19417+1</f>
        <v>1549</v>
      </c>
      <c r="C19421" s="407"/>
      <c r="D19421" s="216" t="str">
        <f t="shared" ref="D19421" si="28388">D19417</f>
        <v>Exodus</v>
      </c>
      <c r="E19421" s="212" t="str">
        <f t="shared" ref="E19421" si="28389">E19417</f>
        <v>AD</v>
      </c>
      <c r="F19421" s="197">
        <v>2</v>
      </c>
      <c r="G19421" s="206" t="s">
        <v>604</v>
      </c>
      <c r="H19421" s="325"/>
      <c r="R19421" s="200"/>
    </row>
    <row r="19422" spans="1:18" ht="14.6" customHeight="1" x14ac:dyDescent="0.5">
      <c r="A19422" s="523">
        <f t="shared" ref="A19422" si="28390">A19418+1</f>
        <v>1527</v>
      </c>
      <c r="B19422" s="216" t="str">
        <f t="shared" si="28346"/>
        <v>Olympiad</v>
      </c>
      <c r="C19422" s="408"/>
      <c r="D19422" s="217">
        <f t="shared" ref="D19422" si="28391">D19418+1</f>
        <v>2256</v>
      </c>
      <c r="E19422" s="212"/>
      <c r="F19422" s="197">
        <v>3</v>
      </c>
      <c r="G19422" s="208" t="s">
        <v>287</v>
      </c>
      <c r="H19422" s="367"/>
      <c r="R19422" s="200"/>
    </row>
    <row r="19423" spans="1:18" ht="14.6" customHeight="1" thickBot="1" x14ac:dyDescent="0.55000000000000004">
      <c r="A19423" s="526"/>
      <c r="B19423" s="217">
        <f t="shared" si="28346"/>
        <v>388</v>
      </c>
      <c r="C19423" s="406" t="str">
        <f t="shared" ref="C19423" si="28392">C19419</f>
        <v>7 Times</v>
      </c>
      <c r="D19423" s="217" t="str">
        <f t="shared" ref="D19423" si="28393">INT((D19422-D$10559-1)/49+1)&amp;"/"&amp;MOD(INT((D19422-D$10559-1)/7),7)+1&amp;"/"&amp;MOD(D19422-D$10559-1,7)+1</f>
        <v>46/2/4</v>
      </c>
      <c r="E19423" s="214"/>
      <c r="F19423" s="197">
        <v>4</v>
      </c>
      <c r="G19423" s="209" t="s">
        <v>605</v>
      </c>
      <c r="H19423" s="324" t="str">
        <f>H19419</f>
        <v>Dn 2300</v>
      </c>
      <c r="R19423" s="200"/>
    </row>
    <row r="19424" spans="1:18" ht="14.6" customHeight="1" x14ac:dyDescent="0.5">
      <c r="A19424" s="524" t="s">
        <v>1279</v>
      </c>
      <c r="B19424" s="217" t="s">
        <v>1187</v>
      </c>
      <c r="C19424" s="407">
        <f t="shared" ref="C19424" si="28394">C19420+1</f>
        <v>1378</v>
      </c>
      <c r="D19424" s="202" t="str">
        <f t="shared" ref="D19424" si="28395">IF(MOD(D19422-D$10559-1,49)=0,"Jub",IF(MOD(D19422-D$10559,7)=0,"Sab","Yr"))&amp;" "&amp;IF(MOD(D19422-D$10559-1,49)=0,INT(D19422-D$10559-1)/49,"")</f>
        <v xml:space="preserve">Yr </v>
      </c>
      <c r="E19424" s="201">
        <f t="shared" ref="E19424" si="28396">E19420+1</f>
        <v>775</v>
      </c>
      <c r="F19424" s="197">
        <v>1</v>
      </c>
      <c r="G19424" s="203" t="s">
        <v>288</v>
      </c>
      <c r="H19424" s="325">
        <f>H19420+1</f>
        <v>742</v>
      </c>
      <c r="R19424" s="200"/>
    </row>
    <row r="19425" spans="1:18" ht="14.6" customHeight="1" x14ac:dyDescent="0.5">
      <c r="A19425" s="525" t="s">
        <v>1280</v>
      </c>
      <c r="B19425" s="202">
        <f t="shared" ref="B19425" si="28397">B19421+1</f>
        <v>1550</v>
      </c>
      <c r="C19425" s="407"/>
      <c r="D19425" s="216" t="str">
        <f t="shared" ref="D19425" si="28398">D19421</f>
        <v>Exodus</v>
      </c>
      <c r="E19425" s="212" t="str">
        <f t="shared" ref="E19425" si="28399">E19421</f>
        <v>AD</v>
      </c>
      <c r="F19425" s="197">
        <v>2</v>
      </c>
      <c r="G19425" s="206" t="s">
        <v>604</v>
      </c>
      <c r="H19425" s="325"/>
      <c r="R19425" s="200"/>
    </row>
    <row r="19426" spans="1:18" ht="14.6" customHeight="1" x14ac:dyDescent="0.5">
      <c r="A19426" s="523">
        <f t="shared" ref="A19426" si="28400">A19422+1</f>
        <v>1528</v>
      </c>
      <c r="B19426" s="216" t="str">
        <f t="shared" si="28357"/>
        <v>Olympiad</v>
      </c>
      <c r="C19426" s="408"/>
      <c r="D19426" s="217">
        <f t="shared" ref="D19426" si="28401">D19422+1</f>
        <v>2257</v>
      </c>
      <c r="E19426" s="212"/>
      <c r="F19426" s="197">
        <v>3</v>
      </c>
      <c r="G19426" s="208" t="s">
        <v>287</v>
      </c>
      <c r="H19426" s="367"/>
      <c r="R19426" s="200"/>
    </row>
    <row r="19427" spans="1:18" ht="14.6" customHeight="1" thickBot="1" x14ac:dyDescent="0.55000000000000004">
      <c r="A19427" s="526"/>
      <c r="B19427" s="217">
        <f t="shared" si="28357"/>
        <v>388</v>
      </c>
      <c r="C19427" s="406" t="str">
        <f t="shared" ref="C19427" si="28402">C19423</f>
        <v>7 Times</v>
      </c>
      <c r="D19427" s="217" t="str">
        <f t="shared" ref="D19427" si="28403">INT((D19426-D$10559-1)/49+1)&amp;"/"&amp;MOD(INT((D19426-D$10559-1)/7),7)+1&amp;"/"&amp;MOD(D19426-D$10559-1,7)+1</f>
        <v>46/2/5</v>
      </c>
      <c r="E19427" s="214"/>
      <c r="F19427" s="197">
        <v>4</v>
      </c>
      <c r="G19427" s="209" t="s">
        <v>605</v>
      </c>
      <c r="H19427" s="324" t="str">
        <f>H19423</f>
        <v>Dn 2300</v>
      </c>
      <c r="R19427" s="200"/>
    </row>
    <row r="19428" spans="1:18" ht="14.6" customHeight="1" x14ac:dyDescent="0.5">
      <c r="A19428" s="524" t="s">
        <v>1279</v>
      </c>
      <c r="B19428" s="217" t="s">
        <v>1188</v>
      </c>
      <c r="C19428" s="407">
        <f t="shared" ref="C19428" si="28404">C19424+1</f>
        <v>1379</v>
      </c>
      <c r="D19428" s="202" t="str">
        <f t="shared" ref="D19428" si="28405">IF(MOD(D19426-D$10559-1,49)=0,"Jub",IF(MOD(D19426-D$10559,7)=0,"Sab","Yr"))&amp;" "&amp;IF(MOD(D19426-D$10559-1,49)=0,INT(D19426-D$10559-1)/49,"")</f>
        <v xml:space="preserve">Yr </v>
      </c>
      <c r="E19428" s="201">
        <f t="shared" ref="E19428" si="28406">E19424+1</f>
        <v>776</v>
      </c>
      <c r="F19428" s="197">
        <v>1</v>
      </c>
      <c r="G19428" s="203" t="s">
        <v>288</v>
      </c>
      <c r="H19428" s="325">
        <f>H19424+1</f>
        <v>743</v>
      </c>
      <c r="R19428" s="200"/>
    </row>
    <row r="19429" spans="1:18" ht="14.6" customHeight="1" x14ac:dyDescent="0.5">
      <c r="A19429" s="525" t="s">
        <v>1280</v>
      </c>
      <c r="B19429" s="202">
        <f t="shared" ref="B19429" si="28407">B19425+1</f>
        <v>1551</v>
      </c>
      <c r="C19429" s="407"/>
      <c r="D19429" s="216" t="str">
        <f t="shared" ref="D19429" si="28408">D19425</f>
        <v>Exodus</v>
      </c>
      <c r="E19429" s="212" t="str">
        <f t="shared" ref="E19429" si="28409">E19425</f>
        <v>AD</v>
      </c>
      <c r="F19429" s="197">
        <v>2</v>
      </c>
      <c r="G19429" s="206" t="s">
        <v>604</v>
      </c>
      <c r="H19429" s="325"/>
      <c r="R19429" s="200"/>
    </row>
    <row r="19430" spans="1:18" ht="14.6" customHeight="1" x14ac:dyDescent="0.5">
      <c r="A19430" s="523">
        <f t="shared" ref="A19430" si="28410">A19426+1</f>
        <v>1529</v>
      </c>
      <c r="B19430" s="216" t="str">
        <f t="shared" si="28368"/>
        <v>Olympiad</v>
      </c>
      <c r="C19430" s="408"/>
      <c r="D19430" s="217">
        <f t="shared" ref="D19430" si="28411">D19426+1</f>
        <v>2258</v>
      </c>
      <c r="E19430" s="212"/>
      <c r="F19430" s="197">
        <v>3</v>
      </c>
      <c r="G19430" s="208" t="s">
        <v>287</v>
      </c>
      <c r="H19430" s="367"/>
      <c r="R19430" s="200"/>
    </row>
    <row r="19431" spans="1:18" ht="14.6" customHeight="1" thickBot="1" x14ac:dyDescent="0.55000000000000004">
      <c r="A19431" s="526"/>
      <c r="B19431" s="217">
        <f t="shared" si="28368"/>
        <v>388</v>
      </c>
      <c r="C19431" s="406" t="str">
        <f t="shared" ref="C19431" si="28412">C19427</f>
        <v>7 Times</v>
      </c>
      <c r="D19431" s="217" t="str">
        <f t="shared" ref="D19431" si="28413">INT((D19430-D$10559-1)/49+1)&amp;"/"&amp;MOD(INT((D19430-D$10559-1)/7),7)+1&amp;"/"&amp;MOD(D19430-D$10559-1,7)+1</f>
        <v>46/2/6</v>
      </c>
      <c r="E19431" s="214"/>
      <c r="F19431" s="197">
        <v>4</v>
      </c>
      <c r="G19431" s="209" t="s">
        <v>605</v>
      </c>
      <c r="H19431" s="324" t="str">
        <f>H19427</f>
        <v>Dn 2300</v>
      </c>
      <c r="R19431" s="200"/>
    </row>
    <row r="19432" spans="1:18" ht="14.6" customHeight="1" x14ac:dyDescent="0.5">
      <c r="A19432" s="524" t="s">
        <v>1279</v>
      </c>
      <c r="B19432" s="217" t="s">
        <v>1189</v>
      </c>
      <c r="C19432" s="407">
        <f t="shared" ref="C19432" si="28414">C19428+1</f>
        <v>1380</v>
      </c>
      <c r="D19432" s="202" t="str">
        <f t="shared" ref="D19432" si="28415">IF(MOD(D19430-D$10559-1,49)=0,"Jub",IF(MOD(D19430-D$10559,7)=0,"Sab","Yr"))&amp;" "&amp;IF(MOD(D19430-D$10559-1,49)=0,INT(D19430-D$10559-1)/49,"")</f>
        <v xml:space="preserve">Yr </v>
      </c>
      <c r="E19432" s="201">
        <f t="shared" ref="E19432" si="28416">E19428+1</f>
        <v>777</v>
      </c>
      <c r="F19432" s="197">
        <v>1</v>
      </c>
      <c r="G19432" s="203" t="s">
        <v>288</v>
      </c>
      <c r="H19432" s="325">
        <f>H19428+1</f>
        <v>744</v>
      </c>
      <c r="R19432" s="200"/>
    </row>
    <row r="19433" spans="1:18" ht="14.6" customHeight="1" x14ac:dyDescent="0.5">
      <c r="A19433" s="525" t="s">
        <v>1280</v>
      </c>
      <c r="B19433" s="202">
        <f t="shared" ref="B19433" si="28417">B19429+1</f>
        <v>1552</v>
      </c>
      <c r="C19433" s="407"/>
      <c r="D19433" s="216" t="str">
        <f t="shared" ref="D19433" si="28418">D19429</f>
        <v>Exodus</v>
      </c>
      <c r="E19433" s="212" t="str">
        <f t="shared" ref="E19433" si="28419">E19429</f>
        <v>AD</v>
      </c>
      <c r="F19433" s="197">
        <v>2</v>
      </c>
      <c r="G19433" s="206" t="s">
        <v>604</v>
      </c>
      <c r="H19433" s="325"/>
      <c r="R19433" s="200"/>
    </row>
    <row r="19434" spans="1:18" ht="14.6" customHeight="1" x14ac:dyDescent="0.5">
      <c r="A19434" s="523">
        <f t="shared" ref="A19434" si="28420">A19430+1</f>
        <v>1530</v>
      </c>
      <c r="B19434" s="216" t="str">
        <f t="shared" ref="B19434" si="28421">B19430</f>
        <v>Olympiad</v>
      </c>
      <c r="C19434" s="408"/>
      <c r="D19434" s="217">
        <f t="shared" ref="D19434" si="28422">D19430+1</f>
        <v>2259</v>
      </c>
      <c r="E19434" s="212"/>
      <c r="F19434" s="197">
        <v>3</v>
      </c>
      <c r="G19434" s="208" t="s">
        <v>287</v>
      </c>
      <c r="H19434" s="367"/>
      <c r="R19434" s="200"/>
    </row>
    <row r="19435" spans="1:18" ht="14.6" customHeight="1" thickBot="1" x14ac:dyDescent="0.55000000000000004">
      <c r="A19435" s="526"/>
      <c r="B19435" s="217">
        <f t="shared" ref="B19435" si="28423">B19431+1</f>
        <v>389</v>
      </c>
      <c r="C19435" s="406" t="str">
        <f t="shared" ref="C19435" si="28424">C19431</f>
        <v>7 Times</v>
      </c>
      <c r="D19435" s="359" t="str">
        <f t="shared" ref="D19435" si="28425">INT((D19434-D$10559-1)/49+1)&amp;"/"&amp;MOD(INT((D19434-D$10559-1)/7),7)+1&amp;"/"&amp;MOD(D19434-D$10559-1,7)+1</f>
        <v>46/2/7</v>
      </c>
      <c r="E19435" s="214"/>
      <c r="F19435" s="197">
        <v>4</v>
      </c>
      <c r="G19435" s="209" t="s">
        <v>605</v>
      </c>
      <c r="H19435" s="324" t="str">
        <f>H19431</f>
        <v>Dn 2300</v>
      </c>
      <c r="R19435" s="200"/>
    </row>
    <row r="19436" spans="1:18" ht="14.6" customHeight="1" x14ac:dyDescent="0.5">
      <c r="A19436" s="524" t="s">
        <v>1279</v>
      </c>
      <c r="B19436" s="217" t="s">
        <v>1186</v>
      </c>
      <c r="C19436" s="407">
        <f t="shared" ref="C19436" si="28426">C19432+1</f>
        <v>1381</v>
      </c>
      <c r="D19436" s="360" t="str">
        <f t="shared" ref="D19436" si="28427">IF(MOD(D19434-D$10559-1,49)=0,"Jub",IF(MOD(D19434-D$10559,7)=0,"Sab","Yr"))&amp;" "&amp;IF(MOD(D19434-D$10559-1,49)=0,INT(D19434-D$10559-1)/49,"")</f>
        <v xml:space="preserve">Sab </v>
      </c>
      <c r="E19436" s="201">
        <f t="shared" ref="E19436" si="28428">E19432+1</f>
        <v>778</v>
      </c>
      <c r="F19436" s="197">
        <v>1</v>
      </c>
      <c r="G19436" s="203" t="s">
        <v>288</v>
      </c>
      <c r="H19436" s="325">
        <f>H19432+1</f>
        <v>745</v>
      </c>
      <c r="R19436" s="200"/>
    </row>
    <row r="19437" spans="1:18" ht="14.6" customHeight="1" x14ac:dyDescent="0.5">
      <c r="A19437" s="525" t="s">
        <v>1280</v>
      </c>
      <c r="B19437" s="202">
        <f t="shared" ref="B19437" si="28429">B19433+1</f>
        <v>1553</v>
      </c>
      <c r="C19437" s="407"/>
      <c r="D19437" s="361" t="str">
        <f t="shared" ref="D19437" si="28430">D19433</f>
        <v>Exodus</v>
      </c>
      <c r="E19437" s="212" t="str">
        <f t="shared" ref="E19437" si="28431">E19433</f>
        <v>AD</v>
      </c>
      <c r="F19437" s="197">
        <v>2</v>
      </c>
      <c r="G19437" s="206" t="s">
        <v>604</v>
      </c>
      <c r="H19437" s="325"/>
      <c r="R19437" s="200"/>
    </row>
    <row r="19438" spans="1:18" ht="14.6" customHeight="1" x14ac:dyDescent="0.5">
      <c r="A19438" s="523">
        <f t="shared" ref="A19438" si="28432">A19434+1</f>
        <v>1531</v>
      </c>
      <c r="B19438" s="216" t="str">
        <f t="shared" si="28346"/>
        <v>Olympiad</v>
      </c>
      <c r="C19438" s="408"/>
      <c r="D19438" s="359">
        <f t="shared" ref="D19438" si="28433">D19434+1</f>
        <v>2260</v>
      </c>
      <c r="E19438" s="212"/>
      <c r="F19438" s="197">
        <v>3</v>
      </c>
      <c r="G19438" s="208" t="s">
        <v>287</v>
      </c>
      <c r="H19438" s="367"/>
      <c r="R19438" s="200"/>
    </row>
    <row r="19439" spans="1:18" ht="14.6" customHeight="1" thickBot="1" x14ac:dyDescent="0.55000000000000004">
      <c r="A19439" s="526"/>
      <c r="B19439" s="217">
        <f t="shared" si="28346"/>
        <v>389</v>
      </c>
      <c r="C19439" s="406" t="str">
        <f t="shared" ref="C19439" si="28434">C19435</f>
        <v>7 Times</v>
      </c>
      <c r="D19439" s="217" t="str">
        <f t="shared" ref="D19439" si="28435">INT((D19438-D$10559-1)/49+1)&amp;"/"&amp;MOD(INT((D19438-D$10559-1)/7),7)+1&amp;"/"&amp;MOD(D19438-D$10559-1,7)+1</f>
        <v>46/3/1</v>
      </c>
      <c r="E19439" s="214"/>
      <c r="F19439" s="197">
        <v>4</v>
      </c>
      <c r="G19439" s="209" t="s">
        <v>605</v>
      </c>
      <c r="H19439" s="324" t="str">
        <f>H19435</f>
        <v>Dn 2300</v>
      </c>
      <c r="R19439" s="200"/>
    </row>
    <row r="19440" spans="1:18" ht="14.6" customHeight="1" x14ac:dyDescent="0.5">
      <c r="A19440" s="524" t="s">
        <v>1279</v>
      </c>
      <c r="B19440" s="217" t="s">
        <v>1187</v>
      </c>
      <c r="C19440" s="407">
        <f t="shared" ref="C19440" si="28436">C19436+1</f>
        <v>1382</v>
      </c>
      <c r="D19440" s="202" t="str">
        <f t="shared" ref="D19440" si="28437">IF(MOD(D19438-D$10559-1,49)=0,"Jub",IF(MOD(D19438-D$10559,7)=0,"Sab","Yr"))&amp;" "&amp;IF(MOD(D19438-D$10559-1,49)=0,INT(D19438-D$10559-1)/49,"")</f>
        <v xml:space="preserve">Yr </v>
      </c>
      <c r="E19440" s="201">
        <f t="shared" ref="E19440" si="28438">E19436+1</f>
        <v>779</v>
      </c>
      <c r="F19440" s="197">
        <v>1</v>
      </c>
      <c r="G19440" s="203" t="s">
        <v>288</v>
      </c>
      <c r="H19440" s="325">
        <f>H19436+1</f>
        <v>746</v>
      </c>
      <c r="R19440" s="200"/>
    </row>
    <row r="19441" spans="1:18" ht="14.6" customHeight="1" x14ac:dyDescent="0.5">
      <c r="A19441" s="525" t="s">
        <v>1280</v>
      </c>
      <c r="B19441" s="202">
        <f t="shared" ref="B19441" si="28439">B19437+1</f>
        <v>1554</v>
      </c>
      <c r="C19441" s="407"/>
      <c r="D19441" s="216" t="str">
        <f t="shared" ref="D19441" si="28440">D19437</f>
        <v>Exodus</v>
      </c>
      <c r="E19441" s="212" t="str">
        <f t="shared" ref="E19441" si="28441">E19437</f>
        <v>AD</v>
      </c>
      <c r="F19441" s="197">
        <v>2</v>
      </c>
      <c r="G19441" s="206" t="s">
        <v>604</v>
      </c>
      <c r="H19441" s="325"/>
      <c r="R19441" s="200"/>
    </row>
    <row r="19442" spans="1:18" ht="14.6" customHeight="1" x14ac:dyDescent="0.5">
      <c r="A19442" s="523">
        <f t="shared" ref="A19442" si="28442">A19438+1</f>
        <v>1532</v>
      </c>
      <c r="B19442" s="216" t="str">
        <f t="shared" si="28357"/>
        <v>Olympiad</v>
      </c>
      <c r="C19442" s="408"/>
      <c r="D19442" s="217">
        <f t="shared" ref="D19442" si="28443">D19438+1</f>
        <v>2261</v>
      </c>
      <c r="E19442" s="212"/>
      <c r="F19442" s="197">
        <v>3</v>
      </c>
      <c r="G19442" s="208" t="s">
        <v>287</v>
      </c>
      <c r="H19442" s="367"/>
      <c r="R19442" s="200"/>
    </row>
    <row r="19443" spans="1:18" ht="14.6" customHeight="1" thickBot="1" x14ac:dyDescent="0.55000000000000004">
      <c r="A19443" s="526"/>
      <c r="B19443" s="217">
        <f t="shared" si="28357"/>
        <v>389</v>
      </c>
      <c r="C19443" s="406" t="str">
        <f t="shared" ref="C19443" si="28444">C19439</f>
        <v>7 Times</v>
      </c>
      <c r="D19443" s="217" t="str">
        <f t="shared" ref="D19443" si="28445">INT((D19442-D$10559-1)/49+1)&amp;"/"&amp;MOD(INT((D19442-D$10559-1)/7),7)+1&amp;"/"&amp;MOD(D19442-D$10559-1,7)+1</f>
        <v>46/3/2</v>
      </c>
      <c r="E19443" s="214"/>
      <c r="F19443" s="197">
        <v>4</v>
      </c>
      <c r="G19443" s="209" t="s">
        <v>605</v>
      </c>
      <c r="H19443" s="324" t="str">
        <f>H19439</f>
        <v>Dn 2300</v>
      </c>
      <c r="R19443" s="200"/>
    </row>
    <row r="19444" spans="1:18" ht="14.6" customHeight="1" x14ac:dyDescent="0.5">
      <c r="A19444" s="524" t="s">
        <v>1279</v>
      </c>
      <c r="B19444" s="217" t="s">
        <v>1188</v>
      </c>
      <c r="C19444" s="407">
        <f t="shared" ref="C19444" si="28446">C19440+1</f>
        <v>1383</v>
      </c>
      <c r="D19444" s="202" t="str">
        <f t="shared" ref="D19444" si="28447">IF(MOD(D19442-D$10559-1,49)=0,"Jub",IF(MOD(D19442-D$10559,7)=0,"Sab","Yr"))&amp;" "&amp;IF(MOD(D19442-D$10559-1,49)=0,INT(D19442-D$10559-1)/49,"")</f>
        <v xml:space="preserve">Yr </v>
      </c>
      <c r="E19444" s="201">
        <f t="shared" ref="E19444" si="28448">E19440+1</f>
        <v>780</v>
      </c>
      <c r="F19444" s="197">
        <v>1</v>
      </c>
      <c r="G19444" s="203" t="s">
        <v>288</v>
      </c>
      <c r="H19444" s="325">
        <f>H19440+1</f>
        <v>747</v>
      </c>
      <c r="R19444" s="200"/>
    </row>
    <row r="19445" spans="1:18" ht="14.6" customHeight="1" x14ac:dyDescent="0.5">
      <c r="A19445" s="525" t="s">
        <v>1280</v>
      </c>
      <c r="B19445" s="202">
        <f t="shared" ref="B19445" si="28449">B19441+1</f>
        <v>1555</v>
      </c>
      <c r="C19445" s="407"/>
      <c r="D19445" s="216" t="str">
        <f t="shared" ref="D19445" si="28450">D19441</f>
        <v>Exodus</v>
      </c>
      <c r="E19445" s="212" t="str">
        <f t="shared" ref="E19445" si="28451">E19441</f>
        <v>AD</v>
      </c>
      <c r="F19445" s="197">
        <v>2</v>
      </c>
      <c r="G19445" s="206" t="s">
        <v>604</v>
      </c>
      <c r="H19445" s="325"/>
      <c r="R19445" s="200"/>
    </row>
    <row r="19446" spans="1:18" ht="14.6" customHeight="1" x14ac:dyDescent="0.5">
      <c r="A19446" s="523">
        <f t="shared" ref="A19446" si="28452">A19442+1</f>
        <v>1533</v>
      </c>
      <c r="B19446" s="216" t="str">
        <f t="shared" si="28368"/>
        <v>Olympiad</v>
      </c>
      <c r="C19446" s="408"/>
      <c r="D19446" s="217">
        <f t="shared" ref="D19446" si="28453">D19442+1</f>
        <v>2262</v>
      </c>
      <c r="E19446" s="212"/>
      <c r="F19446" s="197">
        <v>3</v>
      </c>
      <c r="G19446" s="208" t="s">
        <v>287</v>
      </c>
      <c r="H19446" s="367"/>
      <c r="R19446" s="200"/>
    </row>
    <row r="19447" spans="1:18" ht="14.6" customHeight="1" thickBot="1" x14ac:dyDescent="0.55000000000000004">
      <c r="A19447" s="526"/>
      <c r="B19447" s="217">
        <f t="shared" si="28368"/>
        <v>389</v>
      </c>
      <c r="C19447" s="406" t="str">
        <f t="shared" ref="C19447" si="28454">C19443</f>
        <v>7 Times</v>
      </c>
      <c r="D19447" s="217" t="str">
        <f t="shared" ref="D19447" si="28455">INT((D19446-D$10559-1)/49+1)&amp;"/"&amp;MOD(INT((D19446-D$10559-1)/7),7)+1&amp;"/"&amp;MOD(D19446-D$10559-1,7)+1</f>
        <v>46/3/3</v>
      </c>
      <c r="E19447" s="214"/>
      <c r="F19447" s="197">
        <v>4</v>
      </c>
      <c r="G19447" s="209" t="s">
        <v>605</v>
      </c>
      <c r="H19447" s="324" t="str">
        <f>H19443</f>
        <v>Dn 2300</v>
      </c>
      <c r="R19447" s="200"/>
    </row>
    <row r="19448" spans="1:18" ht="14.6" customHeight="1" x14ac:dyDescent="0.5">
      <c r="A19448" s="524" t="s">
        <v>1279</v>
      </c>
      <c r="B19448" s="217" t="s">
        <v>1189</v>
      </c>
      <c r="C19448" s="407">
        <f t="shared" ref="C19448" si="28456">C19444+1</f>
        <v>1384</v>
      </c>
      <c r="D19448" s="202" t="str">
        <f t="shared" ref="D19448" si="28457">IF(MOD(D19446-D$10559-1,49)=0,"Jub",IF(MOD(D19446-D$10559,7)=0,"Sab","Yr"))&amp;" "&amp;IF(MOD(D19446-D$10559-1,49)=0,INT(D19446-D$10559-1)/49,"")</f>
        <v xml:space="preserve">Yr </v>
      </c>
      <c r="E19448" s="201">
        <f t="shared" ref="E19448" si="28458">E19444+1</f>
        <v>781</v>
      </c>
      <c r="F19448" s="197">
        <v>1</v>
      </c>
      <c r="G19448" s="203" t="s">
        <v>288</v>
      </c>
      <c r="H19448" s="325">
        <f>H19444+1</f>
        <v>748</v>
      </c>
      <c r="R19448" s="200"/>
    </row>
    <row r="19449" spans="1:18" ht="14.6" customHeight="1" x14ac:dyDescent="0.5">
      <c r="A19449" s="525" t="s">
        <v>1280</v>
      </c>
      <c r="B19449" s="202">
        <f t="shared" ref="B19449" si="28459">B19445+1</f>
        <v>1556</v>
      </c>
      <c r="C19449" s="407"/>
      <c r="D19449" s="216" t="str">
        <f t="shared" ref="D19449" si="28460">D19445</f>
        <v>Exodus</v>
      </c>
      <c r="E19449" s="212" t="str">
        <f t="shared" ref="E19449" si="28461">E19445</f>
        <v>AD</v>
      </c>
      <c r="F19449" s="197">
        <v>2</v>
      </c>
      <c r="G19449" s="206" t="s">
        <v>604</v>
      </c>
      <c r="H19449" s="325"/>
      <c r="R19449" s="200"/>
    </row>
    <row r="19450" spans="1:18" ht="14.6" customHeight="1" x14ac:dyDescent="0.5">
      <c r="A19450" s="523">
        <f t="shared" ref="A19450" si="28462">A19446+1</f>
        <v>1534</v>
      </c>
      <c r="B19450" s="216" t="str">
        <f t="shared" ref="B19450" si="28463">B19446</f>
        <v>Olympiad</v>
      </c>
      <c r="C19450" s="408"/>
      <c r="D19450" s="217">
        <f t="shared" ref="D19450" si="28464">D19446+1</f>
        <v>2263</v>
      </c>
      <c r="E19450" s="212"/>
      <c r="F19450" s="197">
        <v>3</v>
      </c>
      <c r="G19450" s="208" t="s">
        <v>287</v>
      </c>
      <c r="H19450" s="367"/>
      <c r="R19450" s="200"/>
    </row>
    <row r="19451" spans="1:18" ht="14.6" customHeight="1" thickBot="1" x14ac:dyDescent="0.55000000000000004">
      <c r="A19451" s="526"/>
      <c r="B19451" s="217">
        <f t="shared" ref="B19451" si="28465">B19447+1</f>
        <v>390</v>
      </c>
      <c r="C19451" s="406" t="str">
        <f t="shared" ref="C19451" si="28466">C19447</f>
        <v>7 Times</v>
      </c>
      <c r="D19451" s="217" t="str">
        <f t="shared" ref="D19451" si="28467">INT((D19450-D$10559-1)/49+1)&amp;"/"&amp;MOD(INT((D19450-D$10559-1)/7),7)+1&amp;"/"&amp;MOD(D19450-D$10559-1,7)+1</f>
        <v>46/3/4</v>
      </c>
      <c r="E19451" s="214"/>
      <c r="F19451" s="197">
        <v>4</v>
      </c>
      <c r="G19451" s="209" t="s">
        <v>605</v>
      </c>
      <c r="H19451" s="324" t="str">
        <f>H19447</f>
        <v>Dn 2300</v>
      </c>
      <c r="R19451" s="200"/>
    </row>
    <row r="19452" spans="1:18" ht="14.6" customHeight="1" x14ac:dyDescent="0.5">
      <c r="A19452" s="524" t="s">
        <v>1279</v>
      </c>
      <c r="B19452" s="217" t="s">
        <v>1186</v>
      </c>
      <c r="C19452" s="407">
        <f t="shared" ref="C19452" si="28468">C19448+1</f>
        <v>1385</v>
      </c>
      <c r="D19452" s="202" t="str">
        <f t="shared" ref="D19452" si="28469">IF(MOD(D19450-D$10559-1,49)=0,"Jub",IF(MOD(D19450-D$10559,7)=0,"Sab","Yr"))&amp;" "&amp;IF(MOD(D19450-D$10559-1,49)=0,INT(D19450-D$10559-1)/49,"")</f>
        <v xml:space="preserve">Yr </v>
      </c>
      <c r="E19452" s="201">
        <f t="shared" ref="E19452" si="28470">E19448+1</f>
        <v>782</v>
      </c>
      <c r="F19452" s="197">
        <v>1</v>
      </c>
      <c r="G19452" s="203" t="s">
        <v>288</v>
      </c>
      <c r="H19452" s="325">
        <f>H19448+1</f>
        <v>749</v>
      </c>
      <c r="R19452" s="200"/>
    </row>
    <row r="19453" spans="1:18" ht="14.6" customHeight="1" x14ac:dyDescent="0.5">
      <c r="A19453" s="525" t="s">
        <v>1280</v>
      </c>
      <c r="B19453" s="202">
        <f t="shared" ref="B19453" si="28471">B19449+1</f>
        <v>1557</v>
      </c>
      <c r="C19453" s="407"/>
      <c r="D19453" s="216" t="str">
        <f t="shared" ref="D19453" si="28472">D19449</f>
        <v>Exodus</v>
      </c>
      <c r="E19453" s="212" t="str">
        <f t="shared" ref="E19453" si="28473">E19449</f>
        <v>AD</v>
      </c>
      <c r="F19453" s="197">
        <v>2</v>
      </c>
      <c r="G19453" s="206" t="s">
        <v>604</v>
      </c>
      <c r="H19453" s="325"/>
      <c r="R19453" s="200"/>
    </row>
    <row r="19454" spans="1:18" ht="14.6" customHeight="1" x14ac:dyDescent="0.5">
      <c r="A19454" s="523">
        <f t="shared" ref="A19454" si="28474">A19450+1</f>
        <v>1535</v>
      </c>
      <c r="B19454" s="216" t="str">
        <f t="shared" si="28346"/>
        <v>Olympiad</v>
      </c>
      <c r="C19454" s="408"/>
      <c r="D19454" s="217">
        <f t="shared" ref="D19454" si="28475">D19450+1</f>
        <v>2264</v>
      </c>
      <c r="E19454" s="212"/>
      <c r="F19454" s="197">
        <v>3</v>
      </c>
      <c r="G19454" s="208" t="s">
        <v>287</v>
      </c>
      <c r="H19454" s="367"/>
      <c r="R19454" s="200"/>
    </row>
    <row r="19455" spans="1:18" ht="14.6" customHeight="1" thickBot="1" x14ac:dyDescent="0.55000000000000004">
      <c r="A19455" s="526"/>
      <c r="B19455" s="217">
        <f t="shared" si="28346"/>
        <v>390</v>
      </c>
      <c r="C19455" s="406" t="str">
        <f t="shared" ref="C19455" si="28476">C19451</f>
        <v>7 Times</v>
      </c>
      <c r="D19455" s="217" t="str">
        <f t="shared" ref="D19455" si="28477">INT((D19454-D$10559-1)/49+1)&amp;"/"&amp;MOD(INT((D19454-D$10559-1)/7),7)+1&amp;"/"&amp;MOD(D19454-D$10559-1,7)+1</f>
        <v>46/3/5</v>
      </c>
      <c r="E19455" s="214"/>
      <c r="F19455" s="197">
        <v>4</v>
      </c>
      <c r="G19455" s="209" t="s">
        <v>605</v>
      </c>
      <c r="H19455" s="324" t="str">
        <f>H19451</f>
        <v>Dn 2300</v>
      </c>
      <c r="R19455" s="200"/>
    </row>
    <row r="19456" spans="1:18" ht="14.6" customHeight="1" x14ac:dyDescent="0.5">
      <c r="A19456" s="524" t="s">
        <v>1279</v>
      </c>
      <c r="B19456" s="217" t="s">
        <v>1187</v>
      </c>
      <c r="C19456" s="407">
        <f t="shared" ref="C19456" si="28478">C19452+1</f>
        <v>1386</v>
      </c>
      <c r="D19456" s="202" t="str">
        <f t="shared" ref="D19456" si="28479">IF(MOD(D19454-D$10559-1,49)=0,"Jub",IF(MOD(D19454-D$10559,7)=0,"Sab","Yr"))&amp;" "&amp;IF(MOD(D19454-D$10559-1,49)=0,INT(D19454-D$10559-1)/49,"")</f>
        <v xml:space="preserve">Yr </v>
      </c>
      <c r="E19456" s="201">
        <f t="shared" ref="E19456" si="28480">E19452+1</f>
        <v>783</v>
      </c>
      <c r="F19456" s="197">
        <v>1</v>
      </c>
      <c r="G19456" s="203" t="s">
        <v>288</v>
      </c>
      <c r="H19456" s="325">
        <f>H19452+1</f>
        <v>750</v>
      </c>
      <c r="R19456" s="200"/>
    </row>
    <row r="19457" spans="1:18" ht="14.6" customHeight="1" x14ac:dyDescent="0.5">
      <c r="A19457" s="525" t="s">
        <v>1280</v>
      </c>
      <c r="B19457" s="202">
        <f t="shared" ref="B19457" si="28481">B19453+1</f>
        <v>1558</v>
      </c>
      <c r="C19457" s="407"/>
      <c r="D19457" s="216" t="str">
        <f t="shared" ref="D19457" si="28482">D19453</f>
        <v>Exodus</v>
      </c>
      <c r="E19457" s="212" t="str">
        <f t="shared" ref="E19457" si="28483">E19453</f>
        <v>AD</v>
      </c>
      <c r="F19457" s="197">
        <v>2</v>
      </c>
      <c r="G19457" s="206" t="s">
        <v>604</v>
      </c>
      <c r="H19457" s="325"/>
      <c r="R19457" s="200"/>
    </row>
    <row r="19458" spans="1:18" ht="14.6" customHeight="1" x14ac:dyDescent="0.5">
      <c r="A19458" s="523">
        <f t="shared" ref="A19458" si="28484">A19454+1</f>
        <v>1536</v>
      </c>
      <c r="B19458" s="216" t="str">
        <f t="shared" si="28357"/>
        <v>Olympiad</v>
      </c>
      <c r="C19458" s="408"/>
      <c r="D19458" s="217">
        <f t="shared" ref="D19458" si="28485">D19454+1</f>
        <v>2265</v>
      </c>
      <c r="E19458" s="212"/>
      <c r="F19458" s="197">
        <v>3</v>
      </c>
      <c r="G19458" s="208" t="s">
        <v>287</v>
      </c>
      <c r="H19458" s="367"/>
      <c r="R19458" s="200"/>
    </row>
    <row r="19459" spans="1:18" ht="14.6" customHeight="1" thickBot="1" x14ac:dyDescent="0.55000000000000004">
      <c r="A19459" s="526"/>
      <c r="B19459" s="217">
        <f t="shared" si="28357"/>
        <v>390</v>
      </c>
      <c r="C19459" s="406" t="str">
        <f t="shared" ref="C19459" si="28486">C19455</f>
        <v>7 Times</v>
      </c>
      <c r="D19459" s="217" t="str">
        <f t="shared" ref="D19459" si="28487">INT((D19458-D$10559-1)/49+1)&amp;"/"&amp;MOD(INT((D19458-D$10559-1)/7),7)+1&amp;"/"&amp;MOD(D19458-D$10559-1,7)+1</f>
        <v>46/3/6</v>
      </c>
      <c r="E19459" s="214"/>
      <c r="F19459" s="197">
        <v>4</v>
      </c>
      <c r="G19459" s="209" t="s">
        <v>605</v>
      </c>
      <c r="H19459" s="324" t="str">
        <f>H19455</f>
        <v>Dn 2300</v>
      </c>
      <c r="R19459" s="200"/>
    </row>
    <row r="19460" spans="1:18" ht="14.6" customHeight="1" x14ac:dyDescent="0.5">
      <c r="A19460" s="524" t="s">
        <v>1279</v>
      </c>
      <c r="B19460" s="217" t="s">
        <v>1188</v>
      </c>
      <c r="C19460" s="407">
        <f t="shared" ref="C19460" si="28488">C19456+1</f>
        <v>1387</v>
      </c>
      <c r="D19460" s="202" t="str">
        <f t="shared" ref="D19460" si="28489">IF(MOD(D19458-D$10559-1,49)=0,"Jub",IF(MOD(D19458-D$10559,7)=0,"Sab","Yr"))&amp;" "&amp;IF(MOD(D19458-D$10559-1,49)=0,INT(D19458-D$10559-1)/49,"")</f>
        <v xml:space="preserve">Yr </v>
      </c>
      <c r="E19460" s="201">
        <f t="shared" ref="E19460" si="28490">E19456+1</f>
        <v>784</v>
      </c>
      <c r="F19460" s="197">
        <v>1</v>
      </c>
      <c r="G19460" s="203" t="s">
        <v>288</v>
      </c>
      <c r="H19460" s="325">
        <f>H19456+1</f>
        <v>751</v>
      </c>
      <c r="R19460" s="200"/>
    </row>
    <row r="19461" spans="1:18" ht="14.6" customHeight="1" x14ac:dyDescent="0.5">
      <c r="A19461" s="525" t="s">
        <v>1280</v>
      </c>
      <c r="B19461" s="202">
        <f t="shared" ref="B19461" si="28491">B19457+1</f>
        <v>1559</v>
      </c>
      <c r="C19461" s="407"/>
      <c r="D19461" s="216" t="str">
        <f t="shared" ref="D19461" si="28492">D19457</f>
        <v>Exodus</v>
      </c>
      <c r="E19461" s="212" t="str">
        <f t="shared" ref="E19461" si="28493">E19457</f>
        <v>AD</v>
      </c>
      <c r="F19461" s="197">
        <v>2</v>
      </c>
      <c r="G19461" s="206" t="s">
        <v>604</v>
      </c>
      <c r="H19461" s="325"/>
      <c r="R19461" s="200"/>
    </row>
    <row r="19462" spans="1:18" ht="14.6" customHeight="1" x14ac:dyDescent="0.5">
      <c r="A19462" s="523">
        <f t="shared" ref="A19462" si="28494">A19458+1</f>
        <v>1537</v>
      </c>
      <c r="B19462" s="216" t="str">
        <f t="shared" si="28368"/>
        <v>Olympiad</v>
      </c>
      <c r="C19462" s="408"/>
      <c r="D19462" s="217">
        <f t="shared" ref="D19462" si="28495">D19458+1</f>
        <v>2266</v>
      </c>
      <c r="E19462" s="212"/>
      <c r="F19462" s="197">
        <v>3</v>
      </c>
      <c r="G19462" s="208" t="s">
        <v>287</v>
      </c>
      <c r="H19462" s="367"/>
      <c r="R19462" s="200"/>
    </row>
    <row r="19463" spans="1:18" ht="14.6" customHeight="1" thickBot="1" x14ac:dyDescent="0.55000000000000004">
      <c r="A19463" s="526"/>
      <c r="B19463" s="217">
        <f t="shared" si="28368"/>
        <v>390</v>
      </c>
      <c r="C19463" s="406" t="str">
        <f t="shared" ref="C19463" si="28496">C19459</f>
        <v>7 Times</v>
      </c>
      <c r="D19463" s="359" t="str">
        <f t="shared" ref="D19463" si="28497">INT((D19462-D$10559-1)/49+1)&amp;"/"&amp;MOD(INT((D19462-D$10559-1)/7),7)+1&amp;"/"&amp;MOD(D19462-D$10559-1,7)+1</f>
        <v>46/3/7</v>
      </c>
      <c r="E19463" s="214"/>
      <c r="F19463" s="197">
        <v>4</v>
      </c>
      <c r="G19463" s="209" t="s">
        <v>605</v>
      </c>
      <c r="H19463" s="324" t="str">
        <f>H19459</f>
        <v>Dn 2300</v>
      </c>
      <c r="R19463" s="200"/>
    </row>
    <row r="19464" spans="1:18" ht="14.6" customHeight="1" x14ac:dyDescent="0.5">
      <c r="A19464" s="524" t="s">
        <v>1279</v>
      </c>
      <c r="B19464" s="217" t="s">
        <v>1189</v>
      </c>
      <c r="C19464" s="407">
        <f t="shared" ref="C19464" si="28498">C19460+1</f>
        <v>1388</v>
      </c>
      <c r="D19464" s="360" t="str">
        <f t="shared" ref="D19464" si="28499">IF(MOD(D19462-D$10559-1,49)=0,"Jub",IF(MOD(D19462-D$10559,7)=0,"Sab","Yr"))&amp;" "&amp;IF(MOD(D19462-D$10559-1,49)=0,INT(D19462-D$10559-1)/49,"")</f>
        <v xml:space="preserve">Sab </v>
      </c>
      <c r="E19464" s="201">
        <f t="shared" ref="E19464" si="28500">E19460+1</f>
        <v>785</v>
      </c>
      <c r="F19464" s="197">
        <v>1</v>
      </c>
      <c r="G19464" s="203" t="s">
        <v>288</v>
      </c>
      <c r="H19464" s="325">
        <f>H19460+1</f>
        <v>752</v>
      </c>
      <c r="R19464" s="200"/>
    </row>
    <row r="19465" spans="1:18" ht="14.6" customHeight="1" x14ac:dyDescent="0.5">
      <c r="A19465" s="525" t="s">
        <v>1280</v>
      </c>
      <c r="B19465" s="202">
        <f t="shared" ref="B19465" si="28501">B19461+1</f>
        <v>1560</v>
      </c>
      <c r="C19465" s="407"/>
      <c r="D19465" s="361" t="str">
        <f t="shared" ref="D19465" si="28502">D19461</f>
        <v>Exodus</v>
      </c>
      <c r="E19465" s="212" t="str">
        <f t="shared" ref="E19465" si="28503">E19461</f>
        <v>AD</v>
      </c>
      <c r="F19465" s="197">
        <v>2</v>
      </c>
      <c r="G19465" s="206" t="s">
        <v>604</v>
      </c>
      <c r="H19465" s="325"/>
      <c r="R19465" s="200"/>
    </row>
    <row r="19466" spans="1:18" ht="14.6" customHeight="1" x14ac:dyDescent="0.5">
      <c r="A19466" s="523">
        <f t="shared" ref="A19466" si="28504">A19462+1</f>
        <v>1538</v>
      </c>
      <c r="B19466" s="216" t="str">
        <f t="shared" ref="B19466" si="28505">B19462</f>
        <v>Olympiad</v>
      </c>
      <c r="C19466" s="408"/>
      <c r="D19466" s="359">
        <f t="shared" ref="D19466" si="28506">D19462+1</f>
        <v>2267</v>
      </c>
      <c r="E19466" s="212"/>
      <c r="F19466" s="197">
        <v>3</v>
      </c>
      <c r="G19466" s="208" t="s">
        <v>287</v>
      </c>
      <c r="H19466" s="367"/>
      <c r="R19466" s="200"/>
    </row>
    <row r="19467" spans="1:18" ht="14.6" customHeight="1" thickBot="1" x14ac:dyDescent="0.55000000000000004">
      <c r="A19467" s="526"/>
      <c r="B19467" s="217">
        <f t="shared" ref="B19467" si="28507">B19463+1</f>
        <v>391</v>
      </c>
      <c r="C19467" s="406" t="str">
        <f t="shared" ref="C19467" si="28508">C19463</f>
        <v>7 Times</v>
      </c>
      <c r="D19467" s="217" t="str">
        <f t="shared" ref="D19467" si="28509">INT((D19466-D$10559-1)/49+1)&amp;"/"&amp;MOD(INT((D19466-D$10559-1)/7),7)+1&amp;"/"&amp;MOD(D19466-D$10559-1,7)+1</f>
        <v>46/4/1</v>
      </c>
      <c r="E19467" s="214"/>
      <c r="F19467" s="197">
        <v>4</v>
      </c>
      <c r="G19467" s="209" t="s">
        <v>605</v>
      </c>
      <c r="H19467" s="324" t="str">
        <f>H19463</f>
        <v>Dn 2300</v>
      </c>
      <c r="R19467" s="200"/>
    </row>
    <row r="19468" spans="1:18" ht="14.6" customHeight="1" x14ac:dyDescent="0.5">
      <c r="A19468" s="524" t="s">
        <v>1279</v>
      </c>
      <c r="B19468" s="217" t="s">
        <v>1186</v>
      </c>
      <c r="C19468" s="407">
        <f t="shared" ref="C19468" si="28510">C19464+1</f>
        <v>1389</v>
      </c>
      <c r="D19468" s="202" t="str">
        <f t="shared" ref="D19468" si="28511">IF(MOD(D19466-D$10559-1,49)=0,"Jub",IF(MOD(D19466-D$10559,7)=0,"Sab","Yr"))&amp;" "&amp;IF(MOD(D19466-D$10559-1,49)=0,INT(D19466-D$10559-1)/49,"")</f>
        <v xml:space="preserve">Yr </v>
      </c>
      <c r="E19468" s="201">
        <f t="shared" ref="E19468" si="28512">E19464+1</f>
        <v>786</v>
      </c>
      <c r="F19468" s="197">
        <v>1</v>
      </c>
      <c r="G19468" s="203" t="s">
        <v>288</v>
      </c>
      <c r="H19468" s="325">
        <f>H19464+1</f>
        <v>753</v>
      </c>
      <c r="R19468" s="200"/>
    </row>
    <row r="19469" spans="1:18" ht="14.6" customHeight="1" x14ac:dyDescent="0.5">
      <c r="A19469" s="525" t="s">
        <v>1280</v>
      </c>
      <c r="B19469" s="202">
        <f t="shared" ref="B19469" si="28513">B19465+1</f>
        <v>1561</v>
      </c>
      <c r="C19469" s="407"/>
      <c r="D19469" s="216" t="str">
        <f t="shared" ref="D19469" si="28514">D19465</f>
        <v>Exodus</v>
      </c>
      <c r="E19469" s="212" t="str">
        <f t="shared" ref="E19469" si="28515">E19465</f>
        <v>AD</v>
      </c>
      <c r="F19469" s="197">
        <v>2</v>
      </c>
      <c r="G19469" s="206" t="s">
        <v>604</v>
      </c>
      <c r="H19469" s="325"/>
      <c r="R19469" s="200"/>
    </row>
    <row r="19470" spans="1:18" ht="14.6" customHeight="1" x14ac:dyDescent="0.5">
      <c r="A19470" s="523">
        <f t="shared" ref="A19470" si="28516">A19466+1</f>
        <v>1539</v>
      </c>
      <c r="B19470" s="216" t="str">
        <f t="shared" ref="B19470:B19519" si="28517">B19466</f>
        <v>Olympiad</v>
      </c>
      <c r="C19470" s="408"/>
      <c r="D19470" s="217">
        <f t="shared" ref="D19470" si="28518">D19466+1</f>
        <v>2268</v>
      </c>
      <c r="E19470" s="212"/>
      <c r="F19470" s="197">
        <v>3</v>
      </c>
      <c r="G19470" s="208" t="s">
        <v>287</v>
      </c>
      <c r="H19470" s="367"/>
      <c r="R19470" s="200"/>
    </row>
    <row r="19471" spans="1:18" ht="14.6" customHeight="1" thickBot="1" x14ac:dyDescent="0.55000000000000004">
      <c r="A19471" s="526"/>
      <c r="B19471" s="217">
        <f t="shared" si="28517"/>
        <v>391</v>
      </c>
      <c r="C19471" s="406" t="str">
        <f t="shared" ref="C19471" si="28519">C19467</f>
        <v>7 Times</v>
      </c>
      <c r="D19471" s="217" t="str">
        <f t="shared" ref="D19471" si="28520">INT((D19470-D$10559-1)/49+1)&amp;"/"&amp;MOD(INT((D19470-D$10559-1)/7),7)+1&amp;"/"&amp;MOD(D19470-D$10559-1,7)+1</f>
        <v>46/4/2</v>
      </c>
      <c r="E19471" s="214"/>
      <c r="F19471" s="197">
        <v>4</v>
      </c>
      <c r="G19471" s="209" t="s">
        <v>605</v>
      </c>
      <c r="H19471" s="324" t="str">
        <f>H19467</f>
        <v>Dn 2300</v>
      </c>
      <c r="R19471" s="200"/>
    </row>
    <row r="19472" spans="1:18" ht="14.6" customHeight="1" x14ac:dyDescent="0.5">
      <c r="A19472" s="524" t="s">
        <v>1279</v>
      </c>
      <c r="B19472" s="217" t="s">
        <v>1187</v>
      </c>
      <c r="C19472" s="407">
        <f t="shared" ref="C19472" si="28521">C19468+1</f>
        <v>1390</v>
      </c>
      <c r="D19472" s="202" t="str">
        <f t="shared" ref="D19472" si="28522">IF(MOD(D19470-D$10559-1,49)=0,"Jub",IF(MOD(D19470-D$10559,7)=0,"Sab","Yr"))&amp;" "&amp;IF(MOD(D19470-D$10559-1,49)=0,INT(D19470-D$10559-1)/49,"")</f>
        <v xml:space="preserve">Yr </v>
      </c>
      <c r="E19472" s="201">
        <f t="shared" ref="E19472" si="28523">E19468+1</f>
        <v>787</v>
      </c>
      <c r="F19472" s="197">
        <v>1</v>
      </c>
      <c r="G19472" s="203" t="s">
        <v>288</v>
      </c>
      <c r="H19472" s="325">
        <f>H19468+1</f>
        <v>754</v>
      </c>
      <c r="R19472" s="200"/>
    </row>
    <row r="19473" spans="1:18" ht="14.6" customHeight="1" x14ac:dyDescent="0.5">
      <c r="A19473" s="525" t="s">
        <v>1280</v>
      </c>
      <c r="B19473" s="202">
        <f t="shared" ref="B19473" si="28524">B19469+1</f>
        <v>1562</v>
      </c>
      <c r="C19473" s="407"/>
      <c r="D19473" s="216" t="str">
        <f t="shared" ref="D19473" si="28525">D19469</f>
        <v>Exodus</v>
      </c>
      <c r="E19473" s="212" t="str">
        <f t="shared" ref="E19473" si="28526">E19469</f>
        <v>AD</v>
      </c>
      <c r="F19473" s="197">
        <v>2</v>
      </c>
      <c r="G19473" s="206" t="s">
        <v>604</v>
      </c>
      <c r="H19473" s="325"/>
      <c r="R19473" s="200"/>
    </row>
    <row r="19474" spans="1:18" ht="14.6" customHeight="1" x14ac:dyDescent="0.5">
      <c r="A19474" s="523">
        <f t="shared" ref="A19474" si="28527">A19470+1</f>
        <v>1540</v>
      </c>
      <c r="B19474" s="216" t="str">
        <f t="shared" ref="B19474:B19523" si="28528">B19470</f>
        <v>Olympiad</v>
      </c>
      <c r="C19474" s="408"/>
      <c r="D19474" s="217">
        <f t="shared" ref="D19474" si="28529">D19470+1</f>
        <v>2269</v>
      </c>
      <c r="E19474" s="212"/>
      <c r="F19474" s="197">
        <v>3</v>
      </c>
      <c r="G19474" s="208" t="s">
        <v>287</v>
      </c>
      <c r="H19474" s="367"/>
      <c r="R19474" s="200"/>
    </row>
    <row r="19475" spans="1:18" ht="14.6" customHeight="1" thickBot="1" x14ac:dyDescent="0.55000000000000004">
      <c r="A19475" s="526"/>
      <c r="B19475" s="217">
        <f t="shared" si="28528"/>
        <v>391</v>
      </c>
      <c r="C19475" s="406" t="str">
        <f t="shared" ref="C19475" si="28530">C19471</f>
        <v>7 Times</v>
      </c>
      <c r="D19475" s="217" t="str">
        <f t="shared" ref="D19475" si="28531">INT((D19474-D$10559-1)/49+1)&amp;"/"&amp;MOD(INT((D19474-D$10559-1)/7),7)+1&amp;"/"&amp;MOD(D19474-D$10559-1,7)+1</f>
        <v>46/4/3</v>
      </c>
      <c r="E19475" s="214"/>
      <c r="F19475" s="197">
        <v>4</v>
      </c>
      <c r="G19475" s="209" t="s">
        <v>605</v>
      </c>
      <c r="H19475" s="324" t="str">
        <f>H19471</f>
        <v>Dn 2300</v>
      </c>
      <c r="R19475" s="200"/>
    </row>
    <row r="19476" spans="1:18" ht="14.6" customHeight="1" x14ac:dyDescent="0.5">
      <c r="A19476" s="524" t="s">
        <v>1279</v>
      </c>
      <c r="B19476" s="217" t="s">
        <v>1188</v>
      </c>
      <c r="C19476" s="407">
        <f t="shared" ref="C19476" si="28532">C19472+1</f>
        <v>1391</v>
      </c>
      <c r="D19476" s="202" t="str">
        <f t="shared" ref="D19476" si="28533">IF(MOD(D19474-D$10559-1,49)=0,"Jub",IF(MOD(D19474-D$10559,7)=0,"Sab","Yr"))&amp;" "&amp;IF(MOD(D19474-D$10559-1,49)=0,INT(D19474-D$10559-1)/49,"")</f>
        <v xml:space="preserve">Yr </v>
      </c>
      <c r="E19476" s="201">
        <f t="shared" ref="E19476" si="28534">E19472+1</f>
        <v>788</v>
      </c>
      <c r="F19476" s="197">
        <v>1</v>
      </c>
      <c r="G19476" s="203" t="s">
        <v>288</v>
      </c>
      <c r="H19476" s="325">
        <f>H19472+1</f>
        <v>755</v>
      </c>
      <c r="R19476" s="200"/>
    </row>
    <row r="19477" spans="1:18" ht="14.6" customHeight="1" x14ac:dyDescent="0.5">
      <c r="A19477" s="525" t="s">
        <v>1280</v>
      </c>
      <c r="B19477" s="202">
        <f t="shared" ref="B19477" si="28535">B19473+1</f>
        <v>1563</v>
      </c>
      <c r="C19477" s="407"/>
      <c r="D19477" s="216" t="str">
        <f t="shared" ref="D19477" si="28536">D19473</f>
        <v>Exodus</v>
      </c>
      <c r="E19477" s="212" t="str">
        <f t="shared" ref="E19477" si="28537">E19473</f>
        <v>AD</v>
      </c>
      <c r="F19477" s="197">
        <v>2</v>
      </c>
      <c r="G19477" s="206" t="s">
        <v>604</v>
      </c>
      <c r="H19477" s="325"/>
      <c r="R19477" s="200"/>
    </row>
    <row r="19478" spans="1:18" ht="14.6" customHeight="1" x14ac:dyDescent="0.5">
      <c r="A19478" s="523">
        <f t="shared" ref="A19478" si="28538">A19474+1</f>
        <v>1541</v>
      </c>
      <c r="B19478" s="216" t="str">
        <f t="shared" ref="B19478:B19527" si="28539">B19474</f>
        <v>Olympiad</v>
      </c>
      <c r="C19478" s="408"/>
      <c r="D19478" s="217">
        <f t="shared" ref="D19478" si="28540">D19474+1</f>
        <v>2270</v>
      </c>
      <c r="E19478" s="212"/>
      <c r="F19478" s="197">
        <v>3</v>
      </c>
      <c r="G19478" s="208" t="s">
        <v>287</v>
      </c>
      <c r="H19478" s="367"/>
      <c r="R19478" s="200"/>
    </row>
    <row r="19479" spans="1:18" ht="14.6" customHeight="1" thickBot="1" x14ac:dyDescent="0.55000000000000004">
      <c r="A19479" s="526"/>
      <c r="B19479" s="217">
        <f t="shared" si="28539"/>
        <v>391</v>
      </c>
      <c r="C19479" s="406" t="str">
        <f t="shared" ref="C19479" si="28541">C19475</f>
        <v>7 Times</v>
      </c>
      <c r="D19479" s="217" t="str">
        <f t="shared" ref="D19479" si="28542">INT((D19478-D$10559-1)/49+1)&amp;"/"&amp;MOD(INT((D19478-D$10559-1)/7),7)+1&amp;"/"&amp;MOD(D19478-D$10559-1,7)+1</f>
        <v>46/4/4</v>
      </c>
      <c r="E19479" s="214"/>
      <c r="F19479" s="197">
        <v>4</v>
      </c>
      <c r="G19479" s="209" t="s">
        <v>605</v>
      </c>
      <c r="H19479" s="324" t="str">
        <f>H19475</f>
        <v>Dn 2300</v>
      </c>
      <c r="R19479" s="200"/>
    </row>
    <row r="19480" spans="1:18" ht="14.6" customHeight="1" x14ac:dyDescent="0.5">
      <c r="A19480" s="524" t="s">
        <v>1279</v>
      </c>
      <c r="B19480" s="217" t="s">
        <v>1189</v>
      </c>
      <c r="C19480" s="407">
        <f t="shared" ref="C19480" si="28543">C19476+1</f>
        <v>1392</v>
      </c>
      <c r="D19480" s="202" t="str">
        <f t="shared" ref="D19480" si="28544">IF(MOD(D19478-D$10559-1,49)=0,"Jub",IF(MOD(D19478-D$10559,7)=0,"Sab","Yr"))&amp;" "&amp;IF(MOD(D19478-D$10559-1,49)=0,INT(D19478-D$10559-1)/49,"")</f>
        <v xml:space="preserve">Yr </v>
      </c>
      <c r="E19480" s="201">
        <f t="shared" ref="E19480" si="28545">E19476+1</f>
        <v>789</v>
      </c>
      <c r="F19480" s="197">
        <v>1</v>
      </c>
      <c r="G19480" s="203" t="s">
        <v>288</v>
      </c>
      <c r="H19480" s="325">
        <f>H19476+1</f>
        <v>756</v>
      </c>
      <c r="R19480" s="200"/>
    </row>
    <row r="19481" spans="1:18" ht="14.6" customHeight="1" x14ac:dyDescent="0.5">
      <c r="A19481" s="525" t="s">
        <v>1280</v>
      </c>
      <c r="B19481" s="202">
        <f t="shared" ref="B19481" si="28546">B19477+1</f>
        <v>1564</v>
      </c>
      <c r="C19481" s="407"/>
      <c r="D19481" s="216" t="str">
        <f t="shared" ref="D19481" si="28547">D19477</f>
        <v>Exodus</v>
      </c>
      <c r="E19481" s="212" t="str">
        <f t="shared" ref="E19481" si="28548">E19477</f>
        <v>AD</v>
      </c>
      <c r="F19481" s="197">
        <v>2</v>
      </c>
      <c r="G19481" s="206" t="s">
        <v>604</v>
      </c>
      <c r="H19481" s="325"/>
      <c r="R19481" s="200"/>
    </row>
    <row r="19482" spans="1:18" ht="14.6" customHeight="1" x14ac:dyDescent="0.5">
      <c r="A19482" s="523">
        <f t="shared" ref="A19482" si="28549">A19478+1</f>
        <v>1542</v>
      </c>
      <c r="B19482" s="216" t="str">
        <f t="shared" ref="B19482" si="28550">B19478</f>
        <v>Olympiad</v>
      </c>
      <c r="C19482" s="408"/>
      <c r="D19482" s="217">
        <f t="shared" ref="D19482" si="28551">D19478+1</f>
        <v>2271</v>
      </c>
      <c r="E19482" s="212"/>
      <c r="F19482" s="197">
        <v>3</v>
      </c>
      <c r="G19482" s="208" t="s">
        <v>287</v>
      </c>
      <c r="H19482" s="367"/>
      <c r="R19482" s="200"/>
    </row>
    <row r="19483" spans="1:18" ht="14.6" customHeight="1" thickBot="1" x14ac:dyDescent="0.55000000000000004">
      <c r="A19483" s="526"/>
      <c r="B19483" s="217">
        <f t="shared" ref="B19483" si="28552">B19479+1</f>
        <v>392</v>
      </c>
      <c r="C19483" s="406" t="str">
        <f t="shared" ref="C19483" si="28553">C19479</f>
        <v>7 Times</v>
      </c>
      <c r="D19483" s="217" t="str">
        <f t="shared" ref="D19483" si="28554">INT((D19482-D$10559-1)/49+1)&amp;"/"&amp;MOD(INT((D19482-D$10559-1)/7),7)+1&amp;"/"&amp;MOD(D19482-D$10559-1,7)+1</f>
        <v>46/4/5</v>
      </c>
      <c r="E19483" s="214"/>
      <c r="F19483" s="197">
        <v>4</v>
      </c>
      <c r="G19483" s="209" t="s">
        <v>605</v>
      </c>
      <c r="H19483" s="324" t="str">
        <f>H19479</f>
        <v>Dn 2300</v>
      </c>
      <c r="R19483" s="200"/>
    </row>
    <row r="19484" spans="1:18" ht="14.6" customHeight="1" x14ac:dyDescent="0.5">
      <c r="A19484" s="524" t="s">
        <v>1279</v>
      </c>
      <c r="B19484" s="217" t="s">
        <v>1186</v>
      </c>
      <c r="C19484" s="407">
        <f t="shared" ref="C19484" si="28555">C19480+1</f>
        <v>1393</v>
      </c>
      <c r="D19484" s="202" t="str">
        <f t="shared" ref="D19484" si="28556">IF(MOD(D19482-D$10559-1,49)=0,"Jub",IF(MOD(D19482-D$10559,7)=0,"Sab","Yr"))&amp;" "&amp;IF(MOD(D19482-D$10559-1,49)=0,INT(D19482-D$10559-1)/49,"")</f>
        <v xml:space="preserve">Yr </v>
      </c>
      <c r="E19484" s="201">
        <f t="shared" ref="E19484" si="28557">E19480+1</f>
        <v>790</v>
      </c>
      <c r="F19484" s="197">
        <v>1</v>
      </c>
      <c r="G19484" s="203" t="s">
        <v>288</v>
      </c>
      <c r="H19484" s="325">
        <f>H19480+1</f>
        <v>757</v>
      </c>
      <c r="R19484" s="200"/>
    </row>
    <row r="19485" spans="1:18" ht="14.6" customHeight="1" x14ac:dyDescent="0.5">
      <c r="A19485" s="525" t="s">
        <v>1280</v>
      </c>
      <c r="B19485" s="202">
        <f t="shared" ref="B19485" si="28558">B19481+1</f>
        <v>1565</v>
      </c>
      <c r="C19485" s="407"/>
      <c r="D19485" s="216" t="str">
        <f t="shared" ref="D19485" si="28559">D19481</f>
        <v>Exodus</v>
      </c>
      <c r="E19485" s="212" t="str">
        <f t="shared" ref="E19485" si="28560">E19481</f>
        <v>AD</v>
      </c>
      <c r="F19485" s="197">
        <v>2</v>
      </c>
      <c r="G19485" s="206" t="s">
        <v>604</v>
      </c>
      <c r="H19485" s="325"/>
      <c r="R19485" s="200"/>
    </row>
    <row r="19486" spans="1:18" ht="14.6" customHeight="1" x14ac:dyDescent="0.5">
      <c r="A19486" s="523">
        <f t="shared" ref="A19486" si="28561">A19482+1</f>
        <v>1543</v>
      </c>
      <c r="B19486" s="216" t="str">
        <f t="shared" si="28517"/>
        <v>Olympiad</v>
      </c>
      <c r="C19486" s="408"/>
      <c r="D19486" s="217">
        <f t="shared" ref="D19486" si="28562">D19482+1</f>
        <v>2272</v>
      </c>
      <c r="E19486" s="212"/>
      <c r="F19486" s="197">
        <v>3</v>
      </c>
      <c r="G19486" s="208" t="s">
        <v>287</v>
      </c>
      <c r="H19486" s="367"/>
      <c r="R19486" s="200"/>
    </row>
    <row r="19487" spans="1:18" ht="14.6" customHeight="1" thickBot="1" x14ac:dyDescent="0.55000000000000004">
      <c r="A19487" s="526"/>
      <c r="B19487" s="217">
        <f t="shared" si="28517"/>
        <v>392</v>
      </c>
      <c r="C19487" s="406" t="str">
        <f t="shared" ref="C19487" si="28563">C19483</f>
        <v>7 Times</v>
      </c>
      <c r="D19487" s="217" t="str">
        <f t="shared" ref="D19487" si="28564">INT((D19486-D$10559-1)/49+1)&amp;"/"&amp;MOD(INT((D19486-D$10559-1)/7),7)+1&amp;"/"&amp;MOD(D19486-D$10559-1,7)+1</f>
        <v>46/4/6</v>
      </c>
      <c r="E19487" s="214"/>
      <c r="F19487" s="197">
        <v>4</v>
      </c>
      <c r="G19487" s="209" t="s">
        <v>605</v>
      </c>
      <c r="H19487" s="324" t="str">
        <f>H19483</f>
        <v>Dn 2300</v>
      </c>
      <c r="R19487" s="200"/>
    </row>
    <row r="19488" spans="1:18" ht="14.6" customHeight="1" x14ac:dyDescent="0.5">
      <c r="A19488" s="524" t="s">
        <v>1279</v>
      </c>
      <c r="B19488" s="217" t="s">
        <v>1187</v>
      </c>
      <c r="C19488" s="407">
        <f t="shared" ref="C19488" si="28565">C19484+1</f>
        <v>1394</v>
      </c>
      <c r="D19488" s="202" t="str">
        <f t="shared" ref="D19488" si="28566">IF(MOD(D19486-D$10559-1,49)=0,"Jub",IF(MOD(D19486-D$10559,7)=0,"Sab","Yr"))&amp;" "&amp;IF(MOD(D19486-D$10559-1,49)=0,INT(D19486-D$10559-1)/49,"")</f>
        <v xml:space="preserve">Yr </v>
      </c>
      <c r="E19488" s="201">
        <f t="shared" ref="E19488" si="28567">E19484+1</f>
        <v>791</v>
      </c>
      <c r="F19488" s="197">
        <v>1</v>
      </c>
      <c r="G19488" s="203" t="s">
        <v>288</v>
      </c>
      <c r="H19488" s="325">
        <f>H19484+1</f>
        <v>758</v>
      </c>
      <c r="R19488" s="200"/>
    </row>
    <row r="19489" spans="1:18" ht="14.6" customHeight="1" x14ac:dyDescent="0.5">
      <c r="A19489" s="525" t="s">
        <v>1280</v>
      </c>
      <c r="B19489" s="202">
        <f t="shared" ref="B19489" si="28568">B19485+1</f>
        <v>1566</v>
      </c>
      <c r="C19489" s="407"/>
      <c r="D19489" s="216" t="str">
        <f t="shared" ref="D19489" si="28569">D19485</f>
        <v>Exodus</v>
      </c>
      <c r="E19489" s="212" t="str">
        <f t="shared" ref="E19489" si="28570">E19485</f>
        <v>AD</v>
      </c>
      <c r="F19489" s="197">
        <v>2</v>
      </c>
      <c r="G19489" s="206" t="s">
        <v>604</v>
      </c>
      <c r="H19489" s="325"/>
      <c r="R19489" s="200"/>
    </row>
    <row r="19490" spans="1:18" ht="14.6" customHeight="1" x14ac:dyDescent="0.5">
      <c r="A19490" s="523">
        <f t="shared" ref="A19490" si="28571">A19486+1</f>
        <v>1544</v>
      </c>
      <c r="B19490" s="216" t="str">
        <f t="shared" si="28528"/>
        <v>Olympiad</v>
      </c>
      <c r="C19490" s="408"/>
      <c r="D19490" s="217">
        <f t="shared" ref="D19490" si="28572">D19486+1</f>
        <v>2273</v>
      </c>
      <c r="E19490" s="212"/>
      <c r="F19490" s="197">
        <v>3</v>
      </c>
      <c r="G19490" s="208" t="s">
        <v>287</v>
      </c>
      <c r="H19490" s="367"/>
      <c r="R19490" s="200"/>
    </row>
    <row r="19491" spans="1:18" ht="14.6" customHeight="1" thickBot="1" x14ac:dyDescent="0.55000000000000004">
      <c r="A19491" s="526"/>
      <c r="B19491" s="217">
        <f t="shared" si="28528"/>
        <v>392</v>
      </c>
      <c r="C19491" s="406" t="str">
        <f t="shared" ref="C19491" si="28573">C19487</f>
        <v>7 Times</v>
      </c>
      <c r="D19491" s="359" t="str">
        <f t="shared" ref="D19491" si="28574">INT((D19490-D$10559-1)/49+1)&amp;"/"&amp;MOD(INT((D19490-D$10559-1)/7),7)+1&amp;"/"&amp;MOD(D19490-D$10559-1,7)+1</f>
        <v>46/4/7</v>
      </c>
      <c r="E19491" s="214"/>
      <c r="F19491" s="197">
        <v>4</v>
      </c>
      <c r="G19491" s="209" t="s">
        <v>605</v>
      </c>
      <c r="H19491" s="324" t="str">
        <f>H19487</f>
        <v>Dn 2300</v>
      </c>
      <c r="R19491" s="200"/>
    </row>
    <row r="19492" spans="1:18" ht="14.6" customHeight="1" x14ac:dyDescent="0.5">
      <c r="A19492" s="524" t="s">
        <v>1279</v>
      </c>
      <c r="B19492" s="217" t="s">
        <v>1188</v>
      </c>
      <c r="C19492" s="407">
        <f t="shared" ref="C19492" si="28575">C19488+1</f>
        <v>1395</v>
      </c>
      <c r="D19492" s="360" t="str">
        <f t="shared" ref="D19492" si="28576">IF(MOD(D19490-D$10559-1,49)=0,"Jub",IF(MOD(D19490-D$10559,7)=0,"Sab","Yr"))&amp;" "&amp;IF(MOD(D19490-D$10559-1,49)=0,INT(D19490-D$10559-1)/49,"")</f>
        <v xml:space="preserve">Sab </v>
      </c>
      <c r="E19492" s="201">
        <f t="shared" ref="E19492" si="28577">E19488+1</f>
        <v>792</v>
      </c>
      <c r="F19492" s="197">
        <v>1</v>
      </c>
      <c r="G19492" s="203" t="s">
        <v>288</v>
      </c>
      <c r="H19492" s="325">
        <f>H19488+1</f>
        <v>759</v>
      </c>
      <c r="R19492" s="200"/>
    </row>
    <row r="19493" spans="1:18" ht="14.6" customHeight="1" x14ac:dyDescent="0.5">
      <c r="A19493" s="525" t="s">
        <v>1280</v>
      </c>
      <c r="B19493" s="202">
        <f t="shared" ref="B19493" si="28578">B19489+1</f>
        <v>1567</v>
      </c>
      <c r="C19493" s="407"/>
      <c r="D19493" s="361" t="str">
        <f t="shared" ref="D19493" si="28579">D19489</f>
        <v>Exodus</v>
      </c>
      <c r="E19493" s="212" t="str">
        <f t="shared" ref="E19493" si="28580">E19489</f>
        <v>AD</v>
      </c>
      <c r="F19493" s="197">
        <v>2</v>
      </c>
      <c r="G19493" s="206" t="s">
        <v>604</v>
      </c>
      <c r="H19493" s="325"/>
      <c r="R19493" s="200"/>
    </row>
    <row r="19494" spans="1:18" ht="14.6" customHeight="1" x14ac:dyDescent="0.5">
      <c r="A19494" s="523">
        <f t="shared" ref="A19494" si="28581">A19490+1</f>
        <v>1545</v>
      </c>
      <c r="B19494" s="216" t="str">
        <f t="shared" si="28539"/>
        <v>Olympiad</v>
      </c>
      <c r="C19494" s="408"/>
      <c r="D19494" s="359">
        <f t="shared" ref="D19494" si="28582">D19490+1</f>
        <v>2274</v>
      </c>
      <c r="E19494" s="212"/>
      <c r="F19494" s="197">
        <v>3</v>
      </c>
      <c r="G19494" s="208" t="s">
        <v>287</v>
      </c>
      <c r="H19494" s="367"/>
      <c r="R19494" s="200"/>
    </row>
    <row r="19495" spans="1:18" ht="14.6" customHeight="1" thickBot="1" x14ac:dyDescent="0.55000000000000004">
      <c r="A19495" s="526"/>
      <c r="B19495" s="217">
        <f t="shared" si="28539"/>
        <v>392</v>
      </c>
      <c r="C19495" s="406" t="str">
        <f t="shared" ref="C19495" si="28583">C19491</f>
        <v>7 Times</v>
      </c>
      <c r="D19495" s="217" t="str">
        <f t="shared" ref="D19495" si="28584">INT((D19494-D$10559-1)/49+1)&amp;"/"&amp;MOD(INT((D19494-D$10559-1)/7),7)+1&amp;"/"&amp;MOD(D19494-D$10559-1,7)+1</f>
        <v>46/5/1</v>
      </c>
      <c r="E19495" s="214"/>
      <c r="F19495" s="197">
        <v>4</v>
      </c>
      <c r="G19495" s="209" t="s">
        <v>605</v>
      </c>
      <c r="H19495" s="324" t="str">
        <f>H19491</f>
        <v>Dn 2300</v>
      </c>
      <c r="R19495" s="200"/>
    </row>
    <row r="19496" spans="1:18" ht="14.6" customHeight="1" x14ac:dyDescent="0.5">
      <c r="A19496" s="524" t="s">
        <v>1279</v>
      </c>
      <c r="B19496" s="217" t="s">
        <v>1189</v>
      </c>
      <c r="C19496" s="407">
        <f t="shared" ref="C19496" si="28585">C19492+1</f>
        <v>1396</v>
      </c>
      <c r="D19496" s="202" t="str">
        <f t="shared" ref="D19496" si="28586">IF(MOD(D19494-D$10559-1,49)=0,"Jub",IF(MOD(D19494-D$10559,7)=0,"Sab","Yr"))&amp;" "&amp;IF(MOD(D19494-D$10559-1,49)=0,INT(D19494-D$10559-1)/49,"")</f>
        <v xml:space="preserve">Yr </v>
      </c>
      <c r="E19496" s="201">
        <f t="shared" ref="E19496" si="28587">E19492+1</f>
        <v>793</v>
      </c>
      <c r="F19496" s="197">
        <v>1</v>
      </c>
      <c r="G19496" s="203" t="s">
        <v>288</v>
      </c>
      <c r="H19496" s="325">
        <f>H19492+1</f>
        <v>760</v>
      </c>
      <c r="R19496" s="200"/>
    </row>
    <row r="19497" spans="1:18" ht="14.6" customHeight="1" x14ac:dyDescent="0.5">
      <c r="A19497" s="525" t="s">
        <v>1280</v>
      </c>
      <c r="B19497" s="202">
        <f t="shared" ref="B19497" si="28588">B19493+1</f>
        <v>1568</v>
      </c>
      <c r="C19497" s="407"/>
      <c r="D19497" s="216" t="str">
        <f t="shared" ref="D19497" si="28589">D19493</f>
        <v>Exodus</v>
      </c>
      <c r="E19497" s="212" t="str">
        <f t="shared" ref="E19497" si="28590">E19493</f>
        <v>AD</v>
      </c>
      <c r="F19497" s="197">
        <v>2</v>
      </c>
      <c r="G19497" s="206" t="s">
        <v>604</v>
      </c>
      <c r="H19497" s="325"/>
      <c r="R19497" s="200"/>
    </row>
    <row r="19498" spans="1:18" ht="14.6" customHeight="1" x14ac:dyDescent="0.5">
      <c r="A19498" s="523">
        <f t="shared" ref="A19498" si="28591">A19494+1</f>
        <v>1546</v>
      </c>
      <c r="B19498" s="216" t="str">
        <f t="shared" ref="B19498" si="28592">B19494</f>
        <v>Olympiad</v>
      </c>
      <c r="C19498" s="408"/>
      <c r="D19498" s="217">
        <f t="shared" ref="D19498" si="28593">D19494+1</f>
        <v>2275</v>
      </c>
      <c r="E19498" s="212"/>
      <c r="F19498" s="197">
        <v>3</v>
      </c>
      <c r="G19498" s="208" t="s">
        <v>287</v>
      </c>
      <c r="H19498" s="367"/>
      <c r="R19498" s="200"/>
    </row>
    <row r="19499" spans="1:18" ht="14.6" customHeight="1" thickBot="1" x14ac:dyDescent="0.55000000000000004">
      <c r="A19499" s="526"/>
      <c r="B19499" s="217">
        <f t="shared" ref="B19499" si="28594">B19495+1</f>
        <v>393</v>
      </c>
      <c r="C19499" s="406" t="str">
        <f t="shared" ref="C19499" si="28595">C19495</f>
        <v>7 Times</v>
      </c>
      <c r="D19499" s="217" t="str">
        <f t="shared" ref="D19499" si="28596">INT((D19498-D$10559-1)/49+1)&amp;"/"&amp;MOD(INT((D19498-D$10559-1)/7),7)+1&amp;"/"&amp;MOD(D19498-D$10559-1,7)+1</f>
        <v>46/5/2</v>
      </c>
      <c r="E19499" s="214"/>
      <c r="F19499" s="197">
        <v>4</v>
      </c>
      <c r="G19499" s="209" t="s">
        <v>605</v>
      </c>
      <c r="H19499" s="324" t="str">
        <f>H19495</f>
        <v>Dn 2300</v>
      </c>
      <c r="R19499" s="200"/>
    </row>
    <row r="19500" spans="1:18" ht="14.6" customHeight="1" x14ac:dyDescent="0.5">
      <c r="A19500" s="524" t="s">
        <v>1279</v>
      </c>
      <c r="B19500" s="217" t="s">
        <v>1186</v>
      </c>
      <c r="C19500" s="407">
        <f t="shared" ref="C19500" si="28597">C19496+1</f>
        <v>1397</v>
      </c>
      <c r="D19500" s="202" t="str">
        <f t="shared" ref="D19500" si="28598">IF(MOD(D19498-D$10559-1,49)=0,"Jub",IF(MOD(D19498-D$10559,7)=0,"Sab","Yr"))&amp;" "&amp;IF(MOD(D19498-D$10559-1,49)=0,INT(D19498-D$10559-1)/49,"")</f>
        <v xml:space="preserve">Yr </v>
      </c>
      <c r="E19500" s="201">
        <f t="shared" ref="E19500" si="28599">E19496+1</f>
        <v>794</v>
      </c>
      <c r="F19500" s="197">
        <v>1</v>
      </c>
      <c r="G19500" s="203" t="s">
        <v>288</v>
      </c>
      <c r="H19500" s="325">
        <f>H19496+1</f>
        <v>761</v>
      </c>
      <c r="R19500" s="200"/>
    </row>
    <row r="19501" spans="1:18" ht="14.6" customHeight="1" x14ac:dyDescent="0.5">
      <c r="A19501" s="525" t="s">
        <v>1280</v>
      </c>
      <c r="B19501" s="202">
        <f t="shared" ref="B19501" si="28600">B19497+1</f>
        <v>1569</v>
      </c>
      <c r="C19501" s="407"/>
      <c r="D19501" s="216" t="str">
        <f t="shared" ref="D19501" si="28601">D19497</f>
        <v>Exodus</v>
      </c>
      <c r="E19501" s="212" t="str">
        <f t="shared" ref="E19501" si="28602">E19497</f>
        <v>AD</v>
      </c>
      <c r="F19501" s="197">
        <v>2</v>
      </c>
      <c r="G19501" s="206" t="s">
        <v>604</v>
      </c>
      <c r="H19501" s="325"/>
      <c r="R19501" s="200"/>
    </row>
    <row r="19502" spans="1:18" ht="14.6" customHeight="1" x14ac:dyDescent="0.5">
      <c r="A19502" s="523">
        <f t="shared" ref="A19502" si="28603">A19498+1</f>
        <v>1547</v>
      </c>
      <c r="B19502" s="216" t="str">
        <f t="shared" si="28517"/>
        <v>Olympiad</v>
      </c>
      <c r="C19502" s="408"/>
      <c r="D19502" s="217">
        <f t="shared" ref="D19502" si="28604">D19498+1</f>
        <v>2276</v>
      </c>
      <c r="E19502" s="212"/>
      <c r="F19502" s="197">
        <v>3</v>
      </c>
      <c r="G19502" s="208" t="s">
        <v>287</v>
      </c>
      <c r="H19502" s="367"/>
      <c r="R19502" s="200"/>
    </row>
    <row r="19503" spans="1:18" ht="14.6" customHeight="1" thickBot="1" x14ac:dyDescent="0.55000000000000004">
      <c r="A19503" s="526"/>
      <c r="B19503" s="217">
        <f t="shared" si="28517"/>
        <v>393</v>
      </c>
      <c r="C19503" s="406" t="str">
        <f t="shared" ref="C19503" si="28605">C19499</f>
        <v>7 Times</v>
      </c>
      <c r="D19503" s="217" t="str">
        <f t="shared" ref="D19503" si="28606">INT((D19502-D$10559-1)/49+1)&amp;"/"&amp;MOD(INT((D19502-D$10559-1)/7),7)+1&amp;"/"&amp;MOD(D19502-D$10559-1,7)+1</f>
        <v>46/5/3</v>
      </c>
      <c r="E19503" s="214"/>
      <c r="F19503" s="197">
        <v>4</v>
      </c>
      <c r="G19503" s="209" t="s">
        <v>605</v>
      </c>
      <c r="H19503" s="324" t="str">
        <f>H19499</f>
        <v>Dn 2300</v>
      </c>
      <c r="R19503" s="200"/>
    </row>
    <row r="19504" spans="1:18" ht="14.6" customHeight="1" x14ac:dyDescent="0.5">
      <c r="A19504" s="524" t="s">
        <v>1279</v>
      </c>
      <c r="B19504" s="217" t="s">
        <v>1187</v>
      </c>
      <c r="C19504" s="407">
        <f t="shared" ref="C19504" si="28607">C19500+1</f>
        <v>1398</v>
      </c>
      <c r="D19504" s="202" t="str">
        <f t="shared" ref="D19504" si="28608">IF(MOD(D19502-D$10559-1,49)=0,"Jub",IF(MOD(D19502-D$10559,7)=0,"Sab","Yr"))&amp;" "&amp;IF(MOD(D19502-D$10559-1,49)=0,INT(D19502-D$10559-1)/49,"")</f>
        <v xml:space="preserve">Yr </v>
      </c>
      <c r="E19504" s="201">
        <f t="shared" ref="E19504" si="28609">E19500+1</f>
        <v>795</v>
      </c>
      <c r="F19504" s="197">
        <v>1</v>
      </c>
      <c r="G19504" s="203" t="s">
        <v>288</v>
      </c>
      <c r="H19504" s="325">
        <f>H19500+1</f>
        <v>762</v>
      </c>
      <c r="R19504" s="200"/>
    </row>
    <row r="19505" spans="1:18" ht="14.6" customHeight="1" x14ac:dyDescent="0.5">
      <c r="A19505" s="525" t="s">
        <v>1280</v>
      </c>
      <c r="B19505" s="202">
        <f t="shared" ref="B19505" si="28610">B19501+1</f>
        <v>1570</v>
      </c>
      <c r="C19505" s="407"/>
      <c r="D19505" s="216" t="str">
        <f t="shared" ref="D19505" si="28611">D19501</f>
        <v>Exodus</v>
      </c>
      <c r="E19505" s="212" t="str">
        <f t="shared" ref="E19505" si="28612">E19501</f>
        <v>AD</v>
      </c>
      <c r="F19505" s="197">
        <v>2</v>
      </c>
      <c r="G19505" s="206" t="s">
        <v>604</v>
      </c>
      <c r="H19505" s="325"/>
      <c r="R19505" s="200"/>
    </row>
    <row r="19506" spans="1:18" ht="14.6" customHeight="1" x14ac:dyDescent="0.5">
      <c r="A19506" s="523">
        <f t="shared" ref="A19506" si="28613">A19502+1</f>
        <v>1548</v>
      </c>
      <c r="B19506" s="216" t="str">
        <f t="shared" si="28528"/>
        <v>Olympiad</v>
      </c>
      <c r="C19506" s="408"/>
      <c r="D19506" s="217">
        <f t="shared" ref="D19506" si="28614">D19502+1</f>
        <v>2277</v>
      </c>
      <c r="E19506" s="212"/>
      <c r="F19506" s="197">
        <v>3</v>
      </c>
      <c r="G19506" s="208" t="s">
        <v>287</v>
      </c>
      <c r="H19506" s="367"/>
      <c r="R19506" s="200"/>
    </row>
    <row r="19507" spans="1:18" ht="14.6" customHeight="1" thickBot="1" x14ac:dyDescent="0.55000000000000004">
      <c r="A19507" s="526"/>
      <c r="B19507" s="217">
        <f t="shared" si="28528"/>
        <v>393</v>
      </c>
      <c r="C19507" s="406" t="str">
        <f t="shared" ref="C19507" si="28615">C19503</f>
        <v>7 Times</v>
      </c>
      <c r="D19507" s="217" t="str">
        <f t="shared" ref="D19507" si="28616">INT((D19506-D$10559-1)/49+1)&amp;"/"&amp;MOD(INT((D19506-D$10559-1)/7),7)+1&amp;"/"&amp;MOD(D19506-D$10559-1,7)+1</f>
        <v>46/5/4</v>
      </c>
      <c r="E19507" s="214"/>
      <c r="F19507" s="197">
        <v>4</v>
      </c>
      <c r="G19507" s="209" t="s">
        <v>605</v>
      </c>
      <c r="H19507" s="324" t="str">
        <f>H19503</f>
        <v>Dn 2300</v>
      </c>
      <c r="R19507" s="200"/>
    </row>
    <row r="19508" spans="1:18" ht="14.6" customHeight="1" x14ac:dyDescent="0.5">
      <c r="A19508" s="524" t="s">
        <v>1279</v>
      </c>
      <c r="B19508" s="217" t="s">
        <v>1188</v>
      </c>
      <c r="C19508" s="407">
        <f t="shared" ref="C19508" si="28617">C19504+1</f>
        <v>1399</v>
      </c>
      <c r="D19508" s="202" t="str">
        <f t="shared" ref="D19508" si="28618">IF(MOD(D19506-D$10559-1,49)=0,"Jub",IF(MOD(D19506-D$10559,7)=0,"Sab","Yr"))&amp;" "&amp;IF(MOD(D19506-D$10559-1,49)=0,INT(D19506-D$10559-1)/49,"")</f>
        <v xml:space="preserve">Yr </v>
      </c>
      <c r="E19508" s="201">
        <f t="shared" ref="E19508" si="28619">E19504+1</f>
        <v>796</v>
      </c>
      <c r="F19508" s="197">
        <v>1</v>
      </c>
      <c r="G19508" s="203" t="s">
        <v>288</v>
      </c>
      <c r="H19508" s="325">
        <f>H19504+1</f>
        <v>763</v>
      </c>
      <c r="R19508" s="200"/>
    </row>
    <row r="19509" spans="1:18" ht="14.6" customHeight="1" x14ac:dyDescent="0.5">
      <c r="A19509" s="525" t="s">
        <v>1280</v>
      </c>
      <c r="B19509" s="202">
        <f t="shared" ref="B19509" si="28620">B19505+1</f>
        <v>1571</v>
      </c>
      <c r="C19509" s="407"/>
      <c r="D19509" s="216" t="str">
        <f t="shared" ref="D19509" si="28621">D19505</f>
        <v>Exodus</v>
      </c>
      <c r="E19509" s="212" t="str">
        <f t="shared" ref="E19509" si="28622">E19505</f>
        <v>AD</v>
      </c>
      <c r="F19509" s="197">
        <v>2</v>
      </c>
      <c r="G19509" s="206" t="s">
        <v>604</v>
      </c>
      <c r="H19509" s="325"/>
      <c r="R19509" s="200"/>
    </row>
    <row r="19510" spans="1:18" ht="14.6" customHeight="1" x14ac:dyDescent="0.5">
      <c r="A19510" s="523">
        <f t="shared" ref="A19510" si="28623">A19506+1</f>
        <v>1549</v>
      </c>
      <c r="B19510" s="216" t="str">
        <f t="shared" si="28539"/>
        <v>Olympiad</v>
      </c>
      <c r="C19510" s="408"/>
      <c r="D19510" s="217">
        <f t="shared" ref="D19510" si="28624">D19506+1</f>
        <v>2278</v>
      </c>
      <c r="E19510" s="212"/>
      <c r="F19510" s="197">
        <v>3</v>
      </c>
      <c r="G19510" s="208" t="s">
        <v>287</v>
      </c>
      <c r="H19510" s="367"/>
      <c r="R19510" s="200"/>
    </row>
    <row r="19511" spans="1:18" ht="14.6" customHeight="1" thickBot="1" x14ac:dyDescent="0.55000000000000004">
      <c r="A19511" s="526"/>
      <c r="B19511" s="217">
        <f t="shared" si="28539"/>
        <v>393</v>
      </c>
      <c r="C19511" s="406" t="str">
        <f t="shared" ref="C19511" si="28625">C19507</f>
        <v>7 Times</v>
      </c>
      <c r="D19511" s="217" t="str">
        <f t="shared" ref="D19511" si="28626">INT((D19510-D$10559-1)/49+1)&amp;"/"&amp;MOD(INT((D19510-D$10559-1)/7),7)+1&amp;"/"&amp;MOD(D19510-D$10559-1,7)+1</f>
        <v>46/5/5</v>
      </c>
      <c r="E19511" s="214"/>
      <c r="F19511" s="197">
        <v>4</v>
      </c>
      <c r="G19511" s="209" t="s">
        <v>605</v>
      </c>
      <c r="H19511" s="324" t="str">
        <f>H19507</f>
        <v>Dn 2300</v>
      </c>
      <c r="R19511" s="200"/>
    </row>
    <row r="19512" spans="1:18" ht="14.6" customHeight="1" x14ac:dyDescent="0.5">
      <c r="A19512" s="524" t="s">
        <v>1279</v>
      </c>
      <c r="B19512" s="217" t="s">
        <v>1189</v>
      </c>
      <c r="C19512" s="407">
        <f t="shared" ref="C19512" si="28627">C19508+1</f>
        <v>1400</v>
      </c>
      <c r="D19512" s="202" t="str">
        <f t="shared" ref="D19512" si="28628">IF(MOD(D19510-D$10559-1,49)=0,"Jub",IF(MOD(D19510-D$10559,7)=0,"Sab","Yr"))&amp;" "&amp;IF(MOD(D19510-D$10559-1,49)=0,INT(D19510-D$10559-1)/49,"")</f>
        <v xml:space="preserve">Yr </v>
      </c>
      <c r="E19512" s="201">
        <f t="shared" ref="E19512" si="28629">E19508+1</f>
        <v>797</v>
      </c>
      <c r="F19512" s="197">
        <v>1</v>
      </c>
      <c r="G19512" s="203" t="s">
        <v>288</v>
      </c>
      <c r="H19512" s="325">
        <f>H19508+1</f>
        <v>764</v>
      </c>
      <c r="R19512" s="200"/>
    </row>
    <row r="19513" spans="1:18" ht="14.6" customHeight="1" x14ac:dyDescent="0.5">
      <c r="A19513" s="525" t="s">
        <v>1280</v>
      </c>
      <c r="B19513" s="202">
        <f t="shared" ref="B19513" si="28630">B19509+1</f>
        <v>1572</v>
      </c>
      <c r="C19513" s="407"/>
      <c r="D19513" s="216" t="str">
        <f t="shared" ref="D19513" si="28631">D19509</f>
        <v>Exodus</v>
      </c>
      <c r="E19513" s="212" t="str">
        <f t="shared" ref="E19513" si="28632">E19509</f>
        <v>AD</v>
      </c>
      <c r="F19513" s="197">
        <v>2</v>
      </c>
      <c r="G19513" s="206" t="s">
        <v>604</v>
      </c>
      <c r="H19513" s="325"/>
      <c r="R19513" s="200"/>
    </row>
    <row r="19514" spans="1:18" ht="14.6" customHeight="1" x14ac:dyDescent="0.5">
      <c r="A19514" s="523">
        <f t="shared" ref="A19514" si="28633">A19510+1</f>
        <v>1550</v>
      </c>
      <c r="B19514" s="216" t="str">
        <f t="shared" ref="B19514" si="28634">B19510</f>
        <v>Olympiad</v>
      </c>
      <c r="C19514" s="408"/>
      <c r="D19514" s="217">
        <f t="shared" ref="D19514" si="28635">D19510+1</f>
        <v>2279</v>
      </c>
      <c r="E19514" s="212"/>
      <c r="F19514" s="197">
        <v>3</v>
      </c>
      <c r="G19514" s="208" t="s">
        <v>287</v>
      </c>
      <c r="H19514" s="367"/>
      <c r="R19514" s="200"/>
    </row>
    <row r="19515" spans="1:18" ht="14.6" customHeight="1" thickBot="1" x14ac:dyDescent="0.55000000000000004">
      <c r="A19515" s="526"/>
      <c r="B19515" s="217">
        <f t="shared" ref="B19515" si="28636">B19511+1</f>
        <v>394</v>
      </c>
      <c r="C19515" s="406" t="str">
        <f t="shared" ref="C19515" si="28637">C19511</f>
        <v>7 Times</v>
      </c>
      <c r="D19515" s="217" t="str">
        <f t="shared" ref="D19515" si="28638">INT((D19514-D$10559-1)/49+1)&amp;"/"&amp;MOD(INT((D19514-D$10559-1)/7),7)+1&amp;"/"&amp;MOD(D19514-D$10559-1,7)+1</f>
        <v>46/5/6</v>
      </c>
      <c r="E19515" s="214"/>
      <c r="F19515" s="197">
        <v>4</v>
      </c>
      <c r="G19515" s="209" t="s">
        <v>605</v>
      </c>
      <c r="H19515" s="324" t="str">
        <f>H19511</f>
        <v>Dn 2300</v>
      </c>
      <c r="R19515" s="200"/>
    </row>
    <row r="19516" spans="1:18" ht="14.6" customHeight="1" x14ac:dyDescent="0.5">
      <c r="A19516" s="524" t="s">
        <v>1279</v>
      </c>
      <c r="B19516" s="217" t="s">
        <v>1186</v>
      </c>
      <c r="C19516" s="407">
        <f t="shared" ref="C19516" si="28639">C19512+1</f>
        <v>1401</v>
      </c>
      <c r="D19516" s="202" t="str">
        <f t="shared" ref="D19516" si="28640">IF(MOD(D19514-D$10559-1,49)=0,"Jub",IF(MOD(D19514-D$10559,7)=0,"Sab","Yr"))&amp;" "&amp;IF(MOD(D19514-D$10559-1,49)=0,INT(D19514-D$10559-1)/49,"")</f>
        <v xml:space="preserve">Yr </v>
      </c>
      <c r="E19516" s="201">
        <f t="shared" ref="E19516" si="28641">E19512+1</f>
        <v>798</v>
      </c>
      <c r="F19516" s="197">
        <v>1</v>
      </c>
      <c r="G19516" s="203" t="s">
        <v>288</v>
      </c>
      <c r="H19516" s="325">
        <f>H19512+1</f>
        <v>765</v>
      </c>
      <c r="R19516" s="200"/>
    </row>
    <row r="19517" spans="1:18" ht="14.6" customHeight="1" x14ac:dyDescent="0.5">
      <c r="A19517" s="525" t="s">
        <v>1280</v>
      </c>
      <c r="B19517" s="202">
        <f t="shared" ref="B19517" si="28642">B19513+1</f>
        <v>1573</v>
      </c>
      <c r="C19517" s="407"/>
      <c r="D19517" s="216" t="str">
        <f t="shared" ref="D19517" si="28643">D19513</f>
        <v>Exodus</v>
      </c>
      <c r="E19517" s="212" t="str">
        <f t="shared" ref="E19517" si="28644">E19513</f>
        <v>AD</v>
      </c>
      <c r="F19517" s="197">
        <v>2</v>
      </c>
      <c r="G19517" s="206" t="s">
        <v>604</v>
      </c>
      <c r="H19517" s="325"/>
      <c r="R19517" s="200"/>
    </row>
    <row r="19518" spans="1:18" ht="14.6" customHeight="1" x14ac:dyDescent="0.5">
      <c r="A19518" s="523">
        <f t="shared" ref="A19518" si="28645">A19514+1</f>
        <v>1551</v>
      </c>
      <c r="B19518" s="216" t="str">
        <f t="shared" si="28517"/>
        <v>Olympiad</v>
      </c>
      <c r="C19518" s="408"/>
      <c r="D19518" s="217">
        <f t="shared" ref="D19518" si="28646">D19514+1</f>
        <v>2280</v>
      </c>
      <c r="E19518" s="212"/>
      <c r="F19518" s="197">
        <v>3</v>
      </c>
      <c r="G19518" s="208" t="s">
        <v>287</v>
      </c>
      <c r="H19518" s="367"/>
      <c r="R19518" s="200"/>
    </row>
    <row r="19519" spans="1:18" ht="14.6" customHeight="1" thickBot="1" x14ac:dyDescent="0.55000000000000004">
      <c r="A19519" s="526"/>
      <c r="B19519" s="217">
        <f t="shared" si="28517"/>
        <v>394</v>
      </c>
      <c r="C19519" s="406" t="str">
        <f t="shared" ref="C19519" si="28647">C19515</f>
        <v>7 Times</v>
      </c>
      <c r="D19519" s="359" t="str">
        <f t="shared" ref="D19519" si="28648">INT((D19518-D$10559-1)/49+1)&amp;"/"&amp;MOD(INT((D19518-D$10559-1)/7),7)+1&amp;"/"&amp;MOD(D19518-D$10559-1,7)+1</f>
        <v>46/5/7</v>
      </c>
      <c r="E19519" s="214"/>
      <c r="F19519" s="197">
        <v>4</v>
      </c>
      <c r="G19519" s="209" t="s">
        <v>605</v>
      </c>
      <c r="H19519" s="324" t="str">
        <f>H19515</f>
        <v>Dn 2300</v>
      </c>
      <c r="R19519" s="200"/>
    </row>
    <row r="19520" spans="1:18" ht="14.6" customHeight="1" x14ac:dyDescent="0.5">
      <c r="A19520" s="524" t="s">
        <v>1279</v>
      </c>
      <c r="B19520" s="217" t="s">
        <v>1187</v>
      </c>
      <c r="C19520" s="407">
        <f t="shared" ref="C19520" si="28649">C19516+1</f>
        <v>1402</v>
      </c>
      <c r="D19520" s="360" t="str">
        <f t="shared" ref="D19520" si="28650">IF(MOD(D19518-D$10559-1,49)=0,"Jub",IF(MOD(D19518-D$10559,7)=0,"Sab","Yr"))&amp;" "&amp;IF(MOD(D19518-D$10559-1,49)=0,INT(D19518-D$10559-1)/49,"")</f>
        <v xml:space="preserve">Sab </v>
      </c>
      <c r="E19520" s="201">
        <f t="shared" ref="E19520" si="28651">E19516+1</f>
        <v>799</v>
      </c>
      <c r="F19520" s="197">
        <v>1</v>
      </c>
      <c r="G19520" s="203" t="s">
        <v>288</v>
      </c>
      <c r="H19520" s="325">
        <f>H19516+1</f>
        <v>766</v>
      </c>
      <c r="R19520" s="200"/>
    </row>
    <row r="19521" spans="1:18" ht="14.6" customHeight="1" x14ac:dyDescent="0.5">
      <c r="A19521" s="525" t="s">
        <v>1280</v>
      </c>
      <c r="B19521" s="202">
        <f t="shared" ref="B19521" si="28652">B19517+1</f>
        <v>1574</v>
      </c>
      <c r="C19521" s="407"/>
      <c r="D19521" s="361" t="str">
        <f t="shared" ref="D19521" si="28653">D19517</f>
        <v>Exodus</v>
      </c>
      <c r="E19521" s="212" t="str">
        <f t="shared" ref="E19521" si="28654">E19517</f>
        <v>AD</v>
      </c>
      <c r="F19521" s="197">
        <v>2</v>
      </c>
      <c r="G19521" s="206" t="s">
        <v>604</v>
      </c>
      <c r="H19521" s="325"/>
      <c r="R19521" s="200"/>
    </row>
    <row r="19522" spans="1:18" ht="14.6" customHeight="1" x14ac:dyDescent="0.5">
      <c r="A19522" s="523">
        <f t="shared" ref="A19522" si="28655">A19518+1</f>
        <v>1552</v>
      </c>
      <c r="B19522" s="216" t="str">
        <f t="shared" si="28528"/>
        <v>Olympiad</v>
      </c>
      <c r="C19522" s="408"/>
      <c r="D19522" s="359">
        <f t="shared" ref="D19522" si="28656">D19518+1</f>
        <v>2281</v>
      </c>
      <c r="E19522" s="212"/>
      <c r="F19522" s="197">
        <v>3</v>
      </c>
      <c r="G19522" s="208" t="s">
        <v>287</v>
      </c>
      <c r="H19522" s="367"/>
      <c r="R19522" s="200"/>
    </row>
    <row r="19523" spans="1:18" ht="14.6" customHeight="1" thickBot="1" x14ac:dyDescent="0.55000000000000004">
      <c r="A19523" s="526"/>
      <c r="B19523" s="217">
        <f t="shared" si="28528"/>
        <v>394</v>
      </c>
      <c r="C19523" s="406" t="str">
        <f t="shared" ref="C19523" si="28657">C19519</f>
        <v>7 Times</v>
      </c>
      <c r="D19523" s="217" t="str">
        <f t="shared" ref="D19523" si="28658">INT((D19522-D$10559-1)/49+1)&amp;"/"&amp;MOD(INT((D19522-D$10559-1)/7),7)+1&amp;"/"&amp;MOD(D19522-D$10559-1,7)+1</f>
        <v>46/6/1</v>
      </c>
      <c r="E19523" s="214"/>
      <c r="F19523" s="197">
        <v>4</v>
      </c>
      <c r="G19523" s="209" t="s">
        <v>605</v>
      </c>
      <c r="H19523" s="324" t="str">
        <f>H19519</f>
        <v>Dn 2300</v>
      </c>
      <c r="R19523" s="200"/>
    </row>
    <row r="19524" spans="1:18" ht="14.6" customHeight="1" x14ac:dyDescent="0.5">
      <c r="A19524" s="524" t="s">
        <v>1279</v>
      </c>
      <c r="B19524" s="217" t="s">
        <v>1188</v>
      </c>
      <c r="C19524" s="407">
        <f t="shared" ref="C19524" si="28659">C19520+1</f>
        <v>1403</v>
      </c>
      <c r="D19524" s="202" t="str">
        <f t="shared" ref="D19524" si="28660">IF(MOD(D19522-D$10559-1,49)=0,"Jub",IF(MOD(D19522-D$10559,7)=0,"Sab","Yr"))&amp;" "&amp;IF(MOD(D19522-D$10559-1,49)=0,INT(D19522-D$10559-1)/49,"")</f>
        <v xml:space="preserve">Yr </v>
      </c>
      <c r="E19524" s="201">
        <f t="shared" ref="E19524" si="28661">E19520+1</f>
        <v>800</v>
      </c>
      <c r="F19524" s="197">
        <v>1</v>
      </c>
      <c r="G19524" s="203" t="s">
        <v>288</v>
      </c>
      <c r="H19524" s="325">
        <f>H19520+1</f>
        <v>767</v>
      </c>
      <c r="R19524" s="200"/>
    </row>
    <row r="19525" spans="1:18" ht="14.6" customHeight="1" x14ac:dyDescent="0.5">
      <c r="A19525" s="525" t="s">
        <v>1280</v>
      </c>
      <c r="B19525" s="202">
        <f t="shared" ref="B19525" si="28662">B19521+1</f>
        <v>1575</v>
      </c>
      <c r="C19525" s="407"/>
      <c r="D19525" s="216" t="str">
        <f t="shared" ref="D19525" si="28663">D19521</f>
        <v>Exodus</v>
      </c>
      <c r="E19525" s="212" t="str">
        <f t="shared" ref="E19525" si="28664">E19521</f>
        <v>AD</v>
      </c>
      <c r="F19525" s="197">
        <v>2</v>
      </c>
      <c r="G19525" s="206" t="s">
        <v>604</v>
      </c>
      <c r="H19525" s="325"/>
      <c r="R19525" s="200"/>
    </row>
    <row r="19526" spans="1:18" ht="14.6" customHeight="1" x14ac:dyDescent="0.5">
      <c r="A19526" s="523">
        <f t="shared" ref="A19526" si="28665">A19522+1</f>
        <v>1553</v>
      </c>
      <c r="B19526" s="216" t="str">
        <f t="shared" si="28539"/>
        <v>Olympiad</v>
      </c>
      <c r="C19526" s="408"/>
      <c r="D19526" s="217">
        <f t="shared" ref="D19526" si="28666">D19522+1</f>
        <v>2282</v>
      </c>
      <c r="E19526" s="212"/>
      <c r="F19526" s="197">
        <v>3</v>
      </c>
      <c r="G19526" s="208" t="s">
        <v>287</v>
      </c>
      <c r="H19526" s="367"/>
      <c r="R19526" s="200"/>
    </row>
    <row r="19527" spans="1:18" ht="14.6" customHeight="1" thickBot="1" x14ac:dyDescent="0.55000000000000004">
      <c r="A19527" s="526"/>
      <c r="B19527" s="217">
        <f t="shared" si="28539"/>
        <v>394</v>
      </c>
      <c r="C19527" s="406" t="str">
        <f t="shared" ref="C19527" si="28667">C19523</f>
        <v>7 Times</v>
      </c>
      <c r="D19527" s="217" t="str">
        <f t="shared" ref="D19527" si="28668">INT((D19526-D$10559-1)/49+1)&amp;"/"&amp;MOD(INT((D19526-D$10559-1)/7),7)+1&amp;"/"&amp;MOD(D19526-D$10559-1,7)+1</f>
        <v>46/6/2</v>
      </c>
      <c r="E19527" s="214"/>
      <c r="F19527" s="197">
        <v>4</v>
      </c>
      <c r="G19527" s="209" t="s">
        <v>605</v>
      </c>
      <c r="H19527" s="324" t="str">
        <f>H19523</f>
        <v>Dn 2300</v>
      </c>
      <c r="R19527" s="200"/>
    </row>
    <row r="19528" spans="1:18" ht="14.6" customHeight="1" x14ac:dyDescent="0.5">
      <c r="A19528" s="524" t="s">
        <v>1279</v>
      </c>
      <c r="B19528" s="217" t="s">
        <v>1189</v>
      </c>
      <c r="C19528" s="407">
        <f t="shared" ref="C19528" si="28669">C19524+1</f>
        <v>1404</v>
      </c>
      <c r="D19528" s="202" t="str">
        <f t="shared" ref="D19528" si="28670">IF(MOD(D19526-D$10559-1,49)=0,"Jub",IF(MOD(D19526-D$10559,7)=0,"Sab","Yr"))&amp;" "&amp;IF(MOD(D19526-D$10559-1,49)=0,INT(D19526-D$10559-1)/49,"")</f>
        <v xml:space="preserve">Yr </v>
      </c>
      <c r="E19528" s="201">
        <f t="shared" ref="E19528" si="28671">E19524+1</f>
        <v>801</v>
      </c>
      <c r="F19528" s="197">
        <v>1</v>
      </c>
      <c r="G19528" s="203" t="s">
        <v>288</v>
      </c>
      <c r="H19528" s="325">
        <f>H19524+1</f>
        <v>768</v>
      </c>
      <c r="R19528" s="200"/>
    </row>
    <row r="19529" spans="1:18" ht="14.6" customHeight="1" x14ac:dyDescent="0.5">
      <c r="A19529" s="525" t="s">
        <v>1280</v>
      </c>
      <c r="B19529" s="202">
        <f t="shared" ref="B19529" si="28672">B19525+1</f>
        <v>1576</v>
      </c>
      <c r="C19529" s="407"/>
      <c r="D19529" s="216" t="str">
        <f t="shared" ref="D19529" si="28673">D19525</f>
        <v>Exodus</v>
      </c>
      <c r="E19529" s="212" t="str">
        <f t="shared" ref="E19529" si="28674">E19525</f>
        <v>AD</v>
      </c>
      <c r="F19529" s="197">
        <v>2</v>
      </c>
      <c r="G19529" s="206" t="s">
        <v>604</v>
      </c>
      <c r="H19529" s="325"/>
      <c r="R19529" s="200"/>
    </row>
    <row r="19530" spans="1:18" ht="14.6" customHeight="1" x14ac:dyDescent="0.5">
      <c r="A19530" s="523">
        <f t="shared" ref="A19530" si="28675">A19526+1</f>
        <v>1554</v>
      </c>
      <c r="B19530" s="216" t="str">
        <f t="shared" ref="B19530" si="28676">B19526</f>
        <v>Olympiad</v>
      </c>
      <c r="C19530" s="408"/>
      <c r="D19530" s="217">
        <f t="shared" ref="D19530" si="28677">D19526+1</f>
        <v>2283</v>
      </c>
      <c r="E19530" s="212"/>
      <c r="F19530" s="197">
        <v>3</v>
      </c>
      <c r="G19530" s="208" t="s">
        <v>287</v>
      </c>
      <c r="H19530" s="367"/>
      <c r="R19530" s="200"/>
    </row>
    <row r="19531" spans="1:18" ht="14.6" customHeight="1" thickBot="1" x14ac:dyDescent="0.55000000000000004">
      <c r="A19531" s="526"/>
      <c r="B19531" s="217">
        <f t="shared" ref="B19531" si="28678">B19527+1</f>
        <v>395</v>
      </c>
      <c r="C19531" s="406" t="str">
        <f t="shared" ref="C19531" si="28679">C19527</f>
        <v>7 Times</v>
      </c>
      <c r="D19531" s="217" t="str">
        <f t="shared" ref="D19531" si="28680">INT((D19530-D$10559-1)/49+1)&amp;"/"&amp;MOD(INT((D19530-D$10559-1)/7),7)+1&amp;"/"&amp;MOD(D19530-D$10559-1,7)+1</f>
        <v>46/6/3</v>
      </c>
      <c r="E19531" s="214"/>
      <c r="F19531" s="197">
        <v>4</v>
      </c>
      <c r="G19531" s="209" t="s">
        <v>605</v>
      </c>
      <c r="H19531" s="324" t="str">
        <f>H19527</f>
        <v>Dn 2300</v>
      </c>
      <c r="R19531" s="200"/>
    </row>
    <row r="19532" spans="1:18" ht="14.6" customHeight="1" x14ac:dyDescent="0.5">
      <c r="A19532" s="524" t="s">
        <v>1279</v>
      </c>
      <c r="B19532" s="217" t="s">
        <v>1186</v>
      </c>
      <c r="C19532" s="407">
        <f t="shared" ref="C19532" si="28681">C19528+1</f>
        <v>1405</v>
      </c>
      <c r="D19532" s="202" t="str">
        <f t="shared" ref="D19532" si="28682">IF(MOD(D19530-D$10559-1,49)=0,"Jub",IF(MOD(D19530-D$10559,7)=0,"Sab","Yr"))&amp;" "&amp;IF(MOD(D19530-D$10559-1,49)=0,INT(D19530-D$10559-1)/49,"")</f>
        <v xml:space="preserve">Yr </v>
      </c>
      <c r="E19532" s="201">
        <f t="shared" ref="E19532" si="28683">E19528+1</f>
        <v>802</v>
      </c>
      <c r="F19532" s="197">
        <v>1</v>
      </c>
      <c r="G19532" s="203" t="s">
        <v>288</v>
      </c>
      <c r="H19532" s="325">
        <f>H19528+1</f>
        <v>769</v>
      </c>
      <c r="R19532" s="200"/>
    </row>
    <row r="19533" spans="1:18" ht="14.6" customHeight="1" x14ac:dyDescent="0.5">
      <c r="A19533" s="525" t="s">
        <v>1280</v>
      </c>
      <c r="B19533" s="202">
        <f t="shared" ref="B19533" si="28684">B19529+1</f>
        <v>1577</v>
      </c>
      <c r="C19533" s="407"/>
      <c r="D19533" s="216" t="str">
        <f t="shared" ref="D19533" si="28685">D19529</f>
        <v>Exodus</v>
      </c>
      <c r="E19533" s="212" t="str">
        <f t="shared" ref="E19533" si="28686">E19529</f>
        <v>AD</v>
      </c>
      <c r="F19533" s="197">
        <v>2</v>
      </c>
      <c r="G19533" s="206" t="s">
        <v>604</v>
      </c>
      <c r="H19533" s="325"/>
      <c r="R19533" s="200"/>
    </row>
    <row r="19534" spans="1:18" ht="14.6" customHeight="1" x14ac:dyDescent="0.5">
      <c r="A19534" s="523">
        <f t="shared" ref="A19534" si="28687">A19530+1</f>
        <v>1555</v>
      </c>
      <c r="B19534" s="216" t="str">
        <f t="shared" ref="B19534:B19583" si="28688">B19530</f>
        <v>Olympiad</v>
      </c>
      <c r="C19534" s="408"/>
      <c r="D19534" s="217">
        <f t="shared" ref="D19534" si="28689">D19530+1</f>
        <v>2284</v>
      </c>
      <c r="E19534" s="212"/>
      <c r="F19534" s="197">
        <v>3</v>
      </c>
      <c r="G19534" s="208" t="s">
        <v>287</v>
      </c>
      <c r="H19534" s="367"/>
      <c r="R19534" s="200"/>
    </row>
    <row r="19535" spans="1:18" ht="14.6" customHeight="1" thickBot="1" x14ac:dyDescent="0.55000000000000004">
      <c r="A19535" s="526"/>
      <c r="B19535" s="217">
        <f t="shared" si="28688"/>
        <v>395</v>
      </c>
      <c r="C19535" s="406" t="str">
        <f t="shared" ref="C19535" si="28690">C19531</f>
        <v>7 Times</v>
      </c>
      <c r="D19535" s="217" t="str">
        <f t="shared" ref="D19535" si="28691">INT((D19534-D$10559-1)/49+1)&amp;"/"&amp;MOD(INT((D19534-D$10559-1)/7),7)+1&amp;"/"&amp;MOD(D19534-D$10559-1,7)+1</f>
        <v>46/6/4</v>
      </c>
      <c r="E19535" s="214"/>
      <c r="F19535" s="197">
        <v>4</v>
      </c>
      <c r="G19535" s="209" t="s">
        <v>605</v>
      </c>
      <c r="H19535" s="324" t="str">
        <f>H19531</f>
        <v>Dn 2300</v>
      </c>
      <c r="R19535" s="200"/>
    </row>
    <row r="19536" spans="1:18" ht="14.6" customHeight="1" x14ac:dyDescent="0.5">
      <c r="A19536" s="524" t="s">
        <v>1279</v>
      </c>
      <c r="B19536" s="217" t="s">
        <v>1187</v>
      </c>
      <c r="C19536" s="407">
        <f t="shared" ref="C19536" si="28692">C19532+1</f>
        <v>1406</v>
      </c>
      <c r="D19536" s="202" t="str">
        <f t="shared" ref="D19536" si="28693">IF(MOD(D19534-D$10559-1,49)=0,"Jub",IF(MOD(D19534-D$10559,7)=0,"Sab","Yr"))&amp;" "&amp;IF(MOD(D19534-D$10559-1,49)=0,INT(D19534-D$10559-1)/49,"")</f>
        <v xml:space="preserve">Yr </v>
      </c>
      <c r="E19536" s="201">
        <f t="shared" ref="E19536" si="28694">E19532+1</f>
        <v>803</v>
      </c>
      <c r="F19536" s="197">
        <v>1</v>
      </c>
      <c r="G19536" s="203" t="s">
        <v>288</v>
      </c>
      <c r="H19536" s="325">
        <f>H19532+1</f>
        <v>770</v>
      </c>
      <c r="R19536" s="200"/>
    </row>
    <row r="19537" spans="1:18" ht="14.6" customHeight="1" x14ac:dyDescent="0.5">
      <c r="A19537" s="525" t="s">
        <v>1280</v>
      </c>
      <c r="B19537" s="202">
        <f t="shared" ref="B19537" si="28695">B19533+1</f>
        <v>1578</v>
      </c>
      <c r="C19537" s="407"/>
      <c r="D19537" s="216" t="str">
        <f t="shared" ref="D19537" si="28696">D19533</f>
        <v>Exodus</v>
      </c>
      <c r="E19537" s="212" t="str">
        <f t="shared" ref="E19537" si="28697">E19533</f>
        <v>AD</v>
      </c>
      <c r="F19537" s="197">
        <v>2</v>
      </c>
      <c r="G19537" s="206" t="s">
        <v>604</v>
      </c>
      <c r="H19537" s="325"/>
      <c r="R19537" s="200"/>
    </row>
    <row r="19538" spans="1:18" ht="14.6" customHeight="1" x14ac:dyDescent="0.5">
      <c r="A19538" s="523">
        <f t="shared" ref="A19538" si="28698">A19534+1</f>
        <v>1556</v>
      </c>
      <c r="B19538" s="216" t="str">
        <f t="shared" ref="B19538:B19587" si="28699">B19534</f>
        <v>Olympiad</v>
      </c>
      <c r="C19538" s="408"/>
      <c r="D19538" s="217">
        <f t="shared" ref="D19538" si="28700">D19534+1</f>
        <v>2285</v>
      </c>
      <c r="E19538" s="212"/>
      <c r="F19538" s="197">
        <v>3</v>
      </c>
      <c r="G19538" s="208" t="s">
        <v>287</v>
      </c>
      <c r="H19538" s="367"/>
      <c r="R19538" s="200"/>
    </row>
    <row r="19539" spans="1:18" ht="14.6" customHeight="1" thickBot="1" x14ac:dyDescent="0.55000000000000004">
      <c r="A19539" s="526"/>
      <c r="B19539" s="217">
        <f t="shared" si="28699"/>
        <v>395</v>
      </c>
      <c r="C19539" s="406" t="str">
        <f t="shared" ref="C19539" si="28701">C19535</f>
        <v>7 Times</v>
      </c>
      <c r="D19539" s="217" t="str">
        <f t="shared" ref="D19539" si="28702">INT((D19538-D$10559-1)/49+1)&amp;"/"&amp;MOD(INT((D19538-D$10559-1)/7),7)+1&amp;"/"&amp;MOD(D19538-D$10559-1,7)+1</f>
        <v>46/6/5</v>
      </c>
      <c r="E19539" s="214"/>
      <c r="F19539" s="197">
        <v>4</v>
      </c>
      <c r="G19539" s="209" t="s">
        <v>605</v>
      </c>
      <c r="H19539" s="324" t="str">
        <f>H19535</f>
        <v>Dn 2300</v>
      </c>
      <c r="R19539" s="200"/>
    </row>
    <row r="19540" spans="1:18" ht="14.6" customHeight="1" x14ac:dyDescent="0.5">
      <c r="A19540" s="524" t="s">
        <v>1279</v>
      </c>
      <c r="B19540" s="217" t="s">
        <v>1188</v>
      </c>
      <c r="C19540" s="407">
        <f t="shared" ref="C19540" si="28703">C19536+1</f>
        <v>1407</v>
      </c>
      <c r="D19540" s="202" t="str">
        <f t="shared" ref="D19540" si="28704">IF(MOD(D19538-D$10559-1,49)=0,"Jub",IF(MOD(D19538-D$10559,7)=0,"Sab","Yr"))&amp;" "&amp;IF(MOD(D19538-D$10559-1,49)=0,INT(D19538-D$10559-1)/49,"")</f>
        <v xml:space="preserve">Yr </v>
      </c>
      <c r="E19540" s="201">
        <f t="shared" ref="E19540" si="28705">E19536+1</f>
        <v>804</v>
      </c>
      <c r="F19540" s="197">
        <v>1</v>
      </c>
      <c r="G19540" s="203" t="s">
        <v>288</v>
      </c>
      <c r="H19540" s="325">
        <f>H19536+1</f>
        <v>771</v>
      </c>
      <c r="R19540" s="200"/>
    </row>
    <row r="19541" spans="1:18" ht="14.6" customHeight="1" x14ac:dyDescent="0.5">
      <c r="A19541" s="525" t="s">
        <v>1280</v>
      </c>
      <c r="B19541" s="202">
        <f t="shared" ref="B19541" si="28706">B19537+1</f>
        <v>1579</v>
      </c>
      <c r="C19541" s="407"/>
      <c r="D19541" s="216" t="str">
        <f t="shared" ref="D19541" si="28707">D19537</f>
        <v>Exodus</v>
      </c>
      <c r="E19541" s="212" t="str">
        <f t="shared" ref="E19541" si="28708">E19537</f>
        <v>AD</v>
      </c>
      <c r="F19541" s="197">
        <v>2</v>
      </c>
      <c r="G19541" s="206" t="s">
        <v>604</v>
      </c>
      <c r="H19541" s="325"/>
      <c r="R19541" s="200"/>
    </row>
    <row r="19542" spans="1:18" ht="14.6" customHeight="1" x14ac:dyDescent="0.5">
      <c r="A19542" s="523">
        <f t="shared" ref="A19542" si="28709">A19538+1</f>
        <v>1557</v>
      </c>
      <c r="B19542" s="216" t="str">
        <f t="shared" ref="B19542:B19591" si="28710">B19538</f>
        <v>Olympiad</v>
      </c>
      <c r="C19542" s="408"/>
      <c r="D19542" s="217">
        <f t="shared" ref="D19542" si="28711">D19538+1</f>
        <v>2286</v>
      </c>
      <c r="E19542" s="212"/>
      <c r="F19542" s="197">
        <v>3</v>
      </c>
      <c r="G19542" s="208" t="s">
        <v>287</v>
      </c>
      <c r="H19542" s="367"/>
      <c r="R19542" s="200"/>
    </row>
    <row r="19543" spans="1:18" ht="14.6" customHeight="1" thickBot="1" x14ac:dyDescent="0.55000000000000004">
      <c r="A19543" s="526"/>
      <c r="B19543" s="217">
        <f t="shared" si="28710"/>
        <v>395</v>
      </c>
      <c r="C19543" s="406" t="str">
        <f t="shared" ref="C19543" si="28712">C19539</f>
        <v>7 Times</v>
      </c>
      <c r="D19543" s="217" t="str">
        <f t="shared" ref="D19543" si="28713">INT((D19542-D$10559-1)/49+1)&amp;"/"&amp;MOD(INT((D19542-D$10559-1)/7),7)+1&amp;"/"&amp;MOD(D19542-D$10559-1,7)+1</f>
        <v>46/6/6</v>
      </c>
      <c r="E19543" s="214"/>
      <c r="F19543" s="197">
        <v>4</v>
      </c>
      <c r="G19543" s="209" t="s">
        <v>605</v>
      </c>
      <c r="H19543" s="324" t="str">
        <f>H19539</f>
        <v>Dn 2300</v>
      </c>
      <c r="R19543" s="200"/>
    </row>
    <row r="19544" spans="1:18" ht="14.6" customHeight="1" x14ac:dyDescent="0.5">
      <c r="A19544" s="524" t="s">
        <v>1279</v>
      </c>
      <c r="B19544" s="217" t="s">
        <v>1189</v>
      </c>
      <c r="C19544" s="407">
        <f t="shared" ref="C19544" si="28714">C19540+1</f>
        <v>1408</v>
      </c>
      <c r="D19544" s="202" t="str">
        <f t="shared" ref="D19544" si="28715">IF(MOD(D19542-D$10559-1,49)=0,"Jub",IF(MOD(D19542-D$10559,7)=0,"Sab","Yr"))&amp;" "&amp;IF(MOD(D19542-D$10559-1,49)=0,INT(D19542-D$10559-1)/49,"")</f>
        <v xml:space="preserve">Yr </v>
      </c>
      <c r="E19544" s="201">
        <f t="shared" ref="E19544" si="28716">E19540+1</f>
        <v>805</v>
      </c>
      <c r="F19544" s="197">
        <v>1</v>
      </c>
      <c r="G19544" s="203" t="s">
        <v>288</v>
      </c>
      <c r="H19544" s="325">
        <f>H19540+1</f>
        <v>772</v>
      </c>
      <c r="R19544" s="200"/>
    </row>
    <row r="19545" spans="1:18" ht="14.6" customHeight="1" x14ac:dyDescent="0.5">
      <c r="A19545" s="525" t="s">
        <v>1280</v>
      </c>
      <c r="B19545" s="202">
        <f t="shared" ref="B19545" si="28717">B19541+1</f>
        <v>1580</v>
      </c>
      <c r="C19545" s="407"/>
      <c r="D19545" s="216" t="str">
        <f t="shared" ref="D19545" si="28718">D19541</f>
        <v>Exodus</v>
      </c>
      <c r="E19545" s="212" t="str">
        <f t="shared" ref="E19545" si="28719">E19541</f>
        <v>AD</v>
      </c>
      <c r="F19545" s="197">
        <v>2</v>
      </c>
      <c r="G19545" s="206" t="s">
        <v>604</v>
      </c>
      <c r="H19545" s="325"/>
      <c r="R19545" s="200"/>
    </row>
    <row r="19546" spans="1:18" ht="14.6" customHeight="1" x14ac:dyDescent="0.5">
      <c r="A19546" s="523">
        <f t="shared" ref="A19546" si="28720">A19542+1</f>
        <v>1558</v>
      </c>
      <c r="B19546" s="216" t="str">
        <f t="shared" ref="B19546" si="28721">B19542</f>
        <v>Olympiad</v>
      </c>
      <c r="C19546" s="408"/>
      <c r="D19546" s="217">
        <f t="shared" ref="D19546" si="28722">D19542+1</f>
        <v>2287</v>
      </c>
      <c r="E19546" s="212"/>
      <c r="F19546" s="197">
        <v>3</v>
      </c>
      <c r="G19546" s="208" t="s">
        <v>287</v>
      </c>
      <c r="H19546" s="367"/>
      <c r="R19546" s="200"/>
    </row>
    <row r="19547" spans="1:18" ht="14.6" customHeight="1" thickBot="1" x14ac:dyDescent="0.55000000000000004">
      <c r="A19547" s="526"/>
      <c r="B19547" s="217">
        <f t="shared" ref="B19547" si="28723">B19543+1</f>
        <v>396</v>
      </c>
      <c r="C19547" s="406" t="str">
        <f t="shared" ref="C19547" si="28724">C19543</f>
        <v>7 Times</v>
      </c>
      <c r="D19547" s="359" t="str">
        <f t="shared" ref="D19547" si="28725">INT((D19546-D$10559-1)/49+1)&amp;"/"&amp;MOD(INT((D19546-D$10559-1)/7),7)+1&amp;"/"&amp;MOD(D19546-D$10559-1,7)+1</f>
        <v>46/6/7</v>
      </c>
      <c r="E19547" s="214"/>
      <c r="F19547" s="197">
        <v>4</v>
      </c>
      <c r="G19547" s="209" t="s">
        <v>605</v>
      </c>
      <c r="H19547" s="324" t="str">
        <f>H19543</f>
        <v>Dn 2300</v>
      </c>
      <c r="R19547" s="200"/>
    </row>
    <row r="19548" spans="1:18" ht="14.6" customHeight="1" x14ac:dyDescent="0.5">
      <c r="A19548" s="524" t="s">
        <v>1279</v>
      </c>
      <c r="B19548" s="217" t="s">
        <v>1186</v>
      </c>
      <c r="C19548" s="407">
        <f t="shared" ref="C19548" si="28726">C19544+1</f>
        <v>1409</v>
      </c>
      <c r="D19548" s="360" t="str">
        <f t="shared" ref="D19548" si="28727">IF(MOD(D19546-D$10559-1,49)=0,"Jub",IF(MOD(D19546-D$10559,7)=0,"Sab","Yr"))&amp;" "&amp;IF(MOD(D19546-D$10559-1,49)=0,INT(D19546-D$10559-1)/49,"")</f>
        <v xml:space="preserve">Sab </v>
      </c>
      <c r="E19548" s="201">
        <f t="shared" ref="E19548" si="28728">E19544+1</f>
        <v>806</v>
      </c>
      <c r="F19548" s="197">
        <v>1</v>
      </c>
      <c r="G19548" s="203" t="s">
        <v>288</v>
      </c>
      <c r="H19548" s="325">
        <f>H19544+1</f>
        <v>773</v>
      </c>
      <c r="R19548" s="200"/>
    </row>
    <row r="19549" spans="1:18" ht="14.6" customHeight="1" x14ac:dyDescent="0.5">
      <c r="A19549" s="525" t="s">
        <v>1280</v>
      </c>
      <c r="B19549" s="202">
        <f t="shared" ref="B19549" si="28729">B19545+1</f>
        <v>1581</v>
      </c>
      <c r="C19549" s="407"/>
      <c r="D19549" s="361" t="str">
        <f t="shared" ref="D19549" si="28730">D19545</f>
        <v>Exodus</v>
      </c>
      <c r="E19549" s="212" t="str">
        <f t="shared" ref="E19549" si="28731">E19545</f>
        <v>AD</v>
      </c>
      <c r="F19549" s="197">
        <v>2</v>
      </c>
      <c r="G19549" s="206" t="s">
        <v>604</v>
      </c>
      <c r="H19549" s="325"/>
      <c r="R19549" s="200"/>
    </row>
    <row r="19550" spans="1:18" ht="14.6" customHeight="1" x14ac:dyDescent="0.5">
      <c r="A19550" s="523">
        <f t="shared" ref="A19550" si="28732">A19546+1</f>
        <v>1559</v>
      </c>
      <c r="B19550" s="216" t="str">
        <f t="shared" si="28688"/>
        <v>Olympiad</v>
      </c>
      <c r="C19550" s="408"/>
      <c r="D19550" s="359">
        <f t="shared" ref="D19550" si="28733">D19546+1</f>
        <v>2288</v>
      </c>
      <c r="E19550" s="212"/>
      <c r="F19550" s="197">
        <v>3</v>
      </c>
      <c r="G19550" s="208" t="s">
        <v>287</v>
      </c>
      <c r="H19550" s="367"/>
      <c r="R19550" s="200"/>
    </row>
    <row r="19551" spans="1:18" ht="14.6" customHeight="1" thickBot="1" x14ac:dyDescent="0.55000000000000004">
      <c r="A19551" s="526"/>
      <c r="B19551" s="217">
        <f t="shared" si="28688"/>
        <v>396</v>
      </c>
      <c r="C19551" s="406" t="str">
        <f t="shared" ref="C19551" si="28734">C19547</f>
        <v>7 Times</v>
      </c>
      <c r="D19551" s="217" t="str">
        <f t="shared" ref="D19551" si="28735">INT((D19550-D$10559-1)/49+1)&amp;"/"&amp;MOD(INT((D19550-D$10559-1)/7),7)+1&amp;"/"&amp;MOD(D19550-D$10559-1,7)+1</f>
        <v>46/7/1</v>
      </c>
      <c r="E19551" s="214"/>
      <c r="F19551" s="197">
        <v>4</v>
      </c>
      <c r="G19551" s="209" t="s">
        <v>605</v>
      </c>
      <c r="H19551" s="324" t="str">
        <f>H19547</f>
        <v>Dn 2300</v>
      </c>
      <c r="R19551" s="200"/>
    </row>
    <row r="19552" spans="1:18" ht="14.6" customHeight="1" x14ac:dyDescent="0.5">
      <c r="A19552" s="524" t="s">
        <v>1279</v>
      </c>
      <c r="B19552" s="217" t="s">
        <v>1187</v>
      </c>
      <c r="C19552" s="407">
        <f t="shared" ref="C19552" si="28736">C19548+1</f>
        <v>1410</v>
      </c>
      <c r="D19552" s="202" t="str">
        <f t="shared" ref="D19552" si="28737">IF(MOD(D19550-D$10559-1,49)=0,"Jub",IF(MOD(D19550-D$10559,7)=0,"Sab","Yr"))&amp;" "&amp;IF(MOD(D19550-D$10559-1,49)=0,INT(D19550-D$10559-1)/49,"")</f>
        <v xml:space="preserve">Yr </v>
      </c>
      <c r="E19552" s="201">
        <f t="shared" ref="E19552" si="28738">E19548+1</f>
        <v>807</v>
      </c>
      <c r="F19552" s="197">
        <v>1</v>
      </c>
      <c r="G19552" s="203" t="s">
        <v>288</v>
      </c>
      <c r="H19552" s="325">
        <f>H19548+1</f>
        <v>774</v>
      </c>
      <c r="R19552" s="200"/>
    </row>
    <row r="19553" spans="1:18" ht="14.6" customHeight="1" x14ac:dyDescent="0.5">
      <c r="A19553" s="525" t="s">
        <v>1280</v>
      </c>
      <c r="B19553" s="202">
        <f t="shared" ref="B19553" si="28739">B19549+1</f>
        <v>1582</v>
      </c>
      <c r="C19553" s="407"/>
      <c r="D19553" s="216" t="str">
        <f t="shared" ref="D19553" si="28740">D19549</f>
        <v>Exodus</v>
      </c>
      <c r="E19553" s="212" t="str">
        <f t="shared" ref="E19553" si="28741">E19549</f>
        <v>AD</v>
      </c>
      <c r="F19553" s="197">
        <v>2</v>
      </c>
      <c r="G19553" s="206" t="s">
        <v>604</v>
      </c>
      <c r="H19553" s="325"/>
      <c r="R19553" s="200"/>
    </row>
    <row r="19554" spans="1:18" ht="14.6" customHeight="1" x14ac:dyDescent="0.5">
      <c r="A19554" s="523">
        <f t="shared" ref="A19554" si="28742">A19550+1</f>
        <v>1560</v>
      </c>
      <c r="B19554" s="216" t="str">
        <f t="shared" si="28699"/>
        <v>Olympiad</v>
      </c>
      <c r="C19554" s="408"/>
      <c r="D19554" s="217">
        <f t="shared" ref="D19554" si="28743">D19550+1</f>
        <v>2289</v>
      </c>
      <c r="E19554" s="212"/>
      <c r="F19554" s="197">
        <v>3</v>
      </c>
      <c r="G19554" s="208" t="s">
        <v>287</v>
      </c>
      <c r="H19554" s="367"/>
      <c r="R19554" s="200"/>
    </row>
    <row r="19555" spans="1:18" ht="14.6" customHeight="1" thickBot="1" x14ac:dyDescent="0.55000000000000004">
      <c r="A19555" s="526"/>
      <c r="B19555" s="217">
        <f t="shared" si="28699"/>
        <v>396</v>
      </c>
      <c r="C19555" s="406" t="str">
        <f t="shared" ref="C19555" si="28744">C19551</f>
        <v>7 Times</v>
      </c>
      <c r="D19555" s="217" t="str">
        <f t="shared" ref="D19555" si="28745">INT((D19554-D$10559-1)/49+1)&amp;"/"&amp;MOD(INT((D19554-D$10559-1)/7),7)+1&amp;"/"&amp;MOD(D19554-D$10559-1,7)+1</f>
        <v>46/7/2</v>
      </c>
      <c r="E19555" s="214"/>
      <c r="F19555" s="197">
        <v>4</v>
      </c>
      <c r="G19555" s="209" t="s">
        <v>605</v>
      </c>
      <c r="H19555" s="324" t="str">
        <f>H19551</f>
        <v>Dn 2300</v>
      </c>
      <c r="R19555" s="200"/>
    </row>
    <row r="19556" spans="1:18" ht="14.6" customHeight="1" x14ac:dyDescent="0.5">
      <c r="A19556" s="524" t="s">
        <v>1279</v>
      </c>
      <c r="B19556" s="217" t="s">
        <v>1188</v>
      </c>
      <c r="C19556" s="407">
        <f t="shared" ref="C19556" si="28746">C19552+1</f>
        <v>1411</v>
      </c>
      <c r="D19556" s="202" t="str">
        <f t="shared" ref="D19556" si="28747">IF(MOD(D19554-D$10559-1,49)=0,"Jub",IF(MOD(D19554-D$10559,7)=0,"Sab","Yr"))&amp;" "&amp;IF(MOD(D19554-D$10559-1,49)=0,INT(D19554-D$10559-1)/49,"")</f>
        <v xml:space="preserve">Yr </v>
      </c>
      <c r="E19556" s="201">
        <f t="shared" ref="E19556" si="28748">E19552+1</f>
        <v>808</v>
      </c>
      <c r="F19556" s="197">
        <v>1</v>
      </c>
      <c r="G19556" s="203" t="s">
        <v>288</v>
      </c>
      <c r="H19556" s="325">
        <f>H19552+1</f>
        <v>775</v>
      </c>
      <c r="R19556" s="200"/>
    </row>
    <row r="19557" spans="1:18" ht="14.6" customHeight="1" x14ac:dyDescent="0.5">
      <c r="A19557" s="525" t="s">
        <v>1280</v>
      </c>
      <c r="B19557" s="202">
        <f t="shared" ref="B19557" si="28749">B19553+1</f>
        <v>1583</v>
      </c>
      <c r="C19557" s="407"/>
      <c r="D19557" s="216" t="str">
        <f t="shared" ref="D19557" si="28750">D19553</f>
        <v>Exodus</v>
      </c>
      <c r="E19557" s="212" t="str">
        <f t="shared" ref="E19557" si="28751">E19553</f>
        <v>AD</v>
      </c>
      <c r="F19557" s="197">
        <v>2</v>
      </c>
      <c r="G19557" s="206" t="s">
        <v>604</v>
      </c>
      <c r="H19557" s="325"/>
      <c r="R19557" s="200"/>
    </row>
    <row r="19558" spans="1:18" ht="14.6" customHeight="1" x14ac:dyDescent="0.5">
      <c r="A19558" s="523">
        <f t="shared" ref="A19558" si="28752">A19554+1</f>
        <v>1561</v>
      </c>
      <c r="B19558" s="216" t="str">
        <f t="shared" si="28710"/>
        <v>Olympiad</v>
      </c>
      <c r="C19558" s="408"/>
      <c r="D19558" s="217">
        <f t="shared" ref="D19558" si="28753">D19554+1</f>
        <v>2290</v>
      </c>
      <c r="E19558" s="212"/>
      <c r="F19558" s="197">
        <v>3</v>
      </c>
      <c r="G19558" s="208" t="s">
        <v>287</v>
      </c>
      <c r="H19558" s="367"/>
      <c r="R19558" s="200"/>
    </row>
    <row r="19559" spans="1:18" ht="14.6" customHeight="1" thickBot="1" x14ac:dyDescent="0.55000000000000004">
      <c r="A19559" s="526"/>
      <c r="B19559" s="217">
        <f t="shared" si="28710"/>
        <v>396</v>
      </c>
      <c r="C19559" s="406" t="str">
        <f t="shared" ref="C19559" si="28754">C19555</f>
        <v>7 Times</v>
      </c>
      <c r="D19559" s="217" t="str">
        <f t="shared" ref="D19559" si="28755">INT((D19558-D$10559-1)/49+1)&amp;"/"&amp;MOD(INT((D19558-D$10559-1)/7),7)+1&amp;"/"&amp;MOD(D19558-D$10559-1,7)+1</f>
        <v>46/7/3</v>
      </c>
      <c r="E19559" s="214"/>
      <c r="F19559" s="197">
        <v>4</v>
      </c>
      <c r="G19559" s="209" t="s">
        <v>605</v>
      </c>
      <c r="H19559" s="324" t="str">
        <f>H19555</f>
        <v>Dn 2300</v>
      </c>
      <c r="R19559" s="200"/>
    </row>
    <row r="19560" spans="1:18" ht="14.6" customHeight="1" x14ac:dyDescent="0.5">
      <c r="A19560" s="524" t="s">
        <v>1279</v>
      </c>
      <c r="B19560" s="217" t="s">
        <v>1189</v>
      </c>
      <c r="C19560" s="407">
        <f t="shared" ref="C19560" si="28756">C19556+1</f>
        <v>1412</v>
      </c>
      <c r="D19560" s="202" t="str">
        <f t="shared" ref="D19560" si="28757">IF(MOD(D19558-D$10559-1,49)=0,"Jub",IF(MOD(D19558-D$10559,7)=0,"Sab","Yr"))&amp;" "&amp;IF(MOD(D19558-D$10559-1,49)=0,INT(D19558-D$10559-1)/49,"")</f>
        <v xml:space="preserve">Yr </v>
      </c>
      <c r="E19560" s="201">
        <f t="shared" ref="E19560" si="28758">E19556+1</f>
        <v>809</v>
      </c>
      <c r="F19560" s="197">
        <v>1</v>
      </c>
      <c r="G19560" s="203" t="s">
        <v>288</v>
      </c>
      <c r="H19560" s="325">
        <f>H19556+1</f>
        <v>776</v>
      </c>
      <c r="R19560" s="200"/>
    </row>
    <row r="19561" spans="1:18" ht="14.6" customHeight="1" x14ac:dyDescent="0.5">
      <c r="A19561" s="525" t="s">
        <v>1280</v>
      </c>
      <c r="B19561" s="202">
        <f t="shared" ref="B19561" si="28759">B19557+1</f>
        <v>1584</v>
      </c>
      <c r="C19561" s="407"/>
      <c r="D19561" s="216" t="str">
        <f t="shared" ref="D19561" si="28760">D19557</f>
        <v>Exodus</v>
      </c>
      <c r="E19561" s="212" t="str">
        <f t="shared" ref="E19561" si="28761">E19557</f>
        <v>AD</v>
      </c>
      <c r="F19561" s="197">
        <v>2</v>
      </c>
      <c r="G19561" s="206" t="s">
        <v>604</v>
      </c>
      <c r="H19561" s="325"/>
      <c r="R19561" s="200"/>
    </row>
    <row r="19562" spans="1:18" ht="14.6" customHeight="1" x14ac:dyDescent="0.5">
      <c r="A19562" s="523">
        <f t="shared" ref="A19562" si="28762">A19558+1</f>
        <v>1562</v>
      </c>
      <c r="B19562" s="216" t="str">
        <f t="shared" ref="B19562" si="28763">B19558</f>
        <v>Olympiad</v>
      </c>
      <c r="C19562" s="408"/>
      <c r="D19562" s="217">
        <f t="shared" ref="D19562" si="28764">D19558+1</f>
        <v>2291</v>
      </c>
      <c r="E19562" s="212"/>
      <c r="F19562" s="197">
        <v>3</v>
      </c>
      <c r="G19562" s="208" t="s">
        <v>287</v>
      </c>
      <c r="H19562" s="367"/>
      <c r="R19562" s="200"/>
    </row>
    <row r="19563" spans="1:18" ht="14.6" customHeight="1" thickBot="1" x14ac:dyDescent="0.55000000000000004">
      <c r="A19563" s="526"/>
      <c r="B19563" s="217">
        <f t="shared" ref="B19563" si="28765">B19559+1</f>
        <v>397</v>
      </c>
      <c r="C19563" s="406" t="str">
        <f t="shared" ref="C19563" si="28766">C19559</f>
        <v>7 Times</v>
      </c>
      <c r="D19563" s="217" t="str">
        <f t="shared" ref="D19563" si="28767">INT((D19562-D$10559-1)/49+1)&amp;"/"&amp;MOD(INT((D19562-D$10559-1)/7),7)+1&amp;"/"&amp;MOD(D19562-D$10559-1,7)+1</f>
        <v>46/7/4</v>
      </c>
      <c r="E19563" s="214"/>
      <c r="F19563" s="197">
        <v>4</v>
      </c>
      <c r="G19563" s="209" t="s">
        <v>605</v>
      </c>
      <c r="H19563" s="324" t="str">
        <f>H19559</f>
        <v>Dn 2300</v>
      </c>
      <c r="R19563" s="200"/>
    </row>
    <row r="19564" spans="1:18" ht="14.6" customHeight="1" x14ac:dyDescent="0.5">
      <c r="A19564" s="524" t="s">
        <v>1279</v>
      </c>
      <c r="B19564" s="217" t="s">
        <v>1186</v>
      </c>
      <c r="C19564" s="407">
        <f t="shared" ref="C19564" si="28768">C19560+1</f>
        <v>1413</v>
      </c>
      <c r="D19564" s="202" t="str">
        <f t="shared" ref="D19564" si="28769">IF(MOD(D19562-D$10559-1,49)=0,"Jub",IF(MOD(D19562-D$10559,7)=0,"Sab","Yr"))&amp;" "&amp;IF(MOD(D19562-D$10559-1,49)=0,INT(D19562-D$10559-1)/49,"")</f>
        <v xml:space="preserve">Yr </v>
      </c>
      <c r="E19564" s="201">
        <f t="shared" ref="E19564" si="28770">E19560+1</f>
        <v>810</v>
      </c>
      <c r="F19564" s="197">
        <v>1</v>
      </c>
      <c r="G19564" s="203" t="s">
        <v>288</v>
      </c>
      <c r="H19564" s="325">
        <f>H19560+1</f>
        <v>777</v>
      </c>
      <c r="R19564" s="200"/>
    </row>
    <row r="19565" spans="1:18" ht="14.6" customHeight="1" x14ac:dyDescent="0.5">
      <c r="A19565" s="525" t="s">
        <v>1280</v>
      </c>
      <c r="B19565" s="202">
        <f t="shared" ref="B19565" si="28771">B19561+1</f>
        <v>1585</v>
      </c>
      <c r="C19565" s="407"/>
      <c r="D19565" s="216" t="str">
        <f t="shared" ref="D19565" si="28772">D19561</f>
        <v>Exodus</v>
      </c>
      <c r="E19565" s="212" t="str">
        <f t="shared" ref="E19565" si="28773">E19561</f>
        <v>AD</v>
      </c>
      <c r="F19565" s="197">
        <v>2</v>
      </c>
      <c r="G19565" s="206" t="s">
        <v>604</v>
      </c>
      <c r="H19565" s="325"/>
      <c r="R19565" s="200"/>
    </row>
    <row r="19566" spans="1:18" ht="14.6" customHeight="1" x14ac:dyDescent="0.5">
      <c r="A19566" s="523">
        <f t="shared" ref="A19566" si="28774">A19562+1</f>
        <v>1563</v>
      </c>
      <c r="B19566" s="216" t="str">
        <f t="shared" si="28688"/>
        <v>Olympiad</v>
      </c>
      <c r="C19566" s="408"/>
      <c r="D19566" s="217">
        <f t="shared" ref="D19566" si="28775">D19562+1</f>
        <v>2292</v>
      </c>
      <c r="E19566" s="212"/>
      <c r="F19566" s="197">
        <v>3</v>
      </c>
      <c r="G19566" s="208" t="s">
        <v>287</v>
      </c>
      <c r="H19566" s="367"/>
      <c r="R19566" s="200"/>
    </row>
    <row r="19567" spans="1:18" ht="14.6" customHeight="1" thickBot="1" x14ac:dyDescent="0.55000000000000004">
      <c r="A19567" s="526"/>
      <c r="B19567" s="217">
        <f t="shared" si="28688"/>
        <v>397</v>
      </c>
      <c r="C19567" s="406" t="str">
        <f t="shared" ref="C19567" si="28776">C19563</f>
        <v>7 Times</v>
      </c>
      <c r="D19567" s="217" t="str">
        <f t="shared" ref="D19567" si="28777">INT((D19566-D$10559-1)/49+1)&amp;"/"&amp;MOD(INT((D19566-D$10559-1)/7),7)+1&amp;"/"&amp;MOD(D19566-D$10559-1,7)+1</f>
        <v>46/7/5</v>
      </c>
      <c r="E19567" s="214"/>
      <c r="F19567" s="197">
        <v>4</v>
      </c>
      <c r="G19567" s="209" t="s">
        <v>605</v>
      </c>
      <c r="H19567" s="324" t="str">
        <f>H19563</f>
        <v>Dn 2300</v>
      </c>
      <c r="R19567" s="200"/>
    </row>
    <row r="19568" spans="1:18" ht="14.6" customHeight="1" x14ac:dyDescent="0.5">
      <c r="A19568" s="524" t="s">
        <v>1279</v>
      </c>
      <c r="B19568" s="217" t="s">
        <v>1187</v>
      </c>
      <c r="C19568" s="407">
        <f t="shared" ref="C19568" si="28778">C19564+1</f>
        <v>1414</v>
      </c>
      <c r="D19568" s="202" t="str">
        <f t="shared" ref="D19568" si="28779">IF(MOD(D19566-D$10559-1,49)=0,"Jub",IF(MOD(D19566-D$10559,7)=0,"Sab","Yr"))&amp;" "&amp;IF(MOD(D19566-D$10559-1,49)=0,INT(D19566-D$10559-1)/49,"")</f>
        <v xml:space="preserve">Yr </v>
      </c>
      <c r="E19568" s="201">
        <f t="shared" ref="E19568" si="28780">E19564+1</f>
        <v>811</v>
      </c>
      <c r="F19568" s="197">
        <v>1</v>
      </c>
      <c r="G19568" s="203" t="s">
        <v>288</v>
      </c>
      <c r="H19568" s="325">
        <f>H19564+1</f>
        <v>778</v>
      </c>
      <c r="R19568" s="200"/>
    </row>
    <row r="19569" spans="1:18" ht="14.6" customHeight="1" x14ac:dyDescent="0.5">
      <c r="A19569" s="525" t="s">
        <v>1280</v>
      </c>
      <c r="B19569" s="202">
        <f t="shared" ref="B19569" si="28781">B19565+1</f>
        <v>1586</v>
      </c>
      <c r="C19569" s="407"/>
      <c r="D19569" s="216" t="str">
        <f t="shared" ref="D19569" si="28782">D19565</f>
        <v>Exodus</v>
      </c>
      <c r="E19569" s="212" t="str">
        <f t="shared" ref="E19569" si="28783">E19565</f>
        <v>AD</v>
      </c>
      <c r="F19569" s="197">
        <v>2</v>
      </c>
      <c r="G19569" s="206" t="s">
        <v>604</v>
      </c>
      <c r="H19569" s="325"/>
      <c r="R19569" s="200"/>
    </row>
    <row r="19570" spans="1:18" ht="14.6" customHeight="1" x14ac:dyDescent="0.5">
      <c r="A19570" s="523">
        <f t="shared" ref="A19570" si="28784">A19566+1</f>
        <v>1564</v>
      </c>
      <c r="B19570" s="216" t="str">
        <f t="shared" si="28699"/>
        <v>Olympiad</v>
      </c>
      <c r="C19570" s="408"/>
      <c r="D19570" s="217">
        <f t="shared" ref="D19570" si="28785">D19566+1</f>
        <v>2293</v>
      </c>
      <c r="E19570" s="212"/>
      <c r="F19570" s="197">
        <v>3</v>
      </c>
      <c r="G19570" s="208" t="s">
        <v>287</v>
      </c>
      <c r="H19570" s="367"/>
      <c r="R19570" s="200"/>
    </row>
    <row r="19571" spans="1:18" ht="14.6" customHeight="1" thickBot="1" x14ac:dyDescent="0.55000000000000004">
      <c r="A19571" s="526"/>
      <c r="B19571" s="217">
        <f t="shared" si="28699"/>
        <v>397</v>
      </c>
      <c r="C19571" s="406" t="str">
        <f t="shared" ref="C19571" si="28786">C19567</f>
        <v>7 Times</v>
      </c>
      <c r="D19571" s="217" t="str">
        <f t="shared" ref="D19571" si="28787">INT((D19570-D$10559-1)/49+1)&amp;"/"&amp;MOD(INT((D19570-D$10559-1)/7),7)+1&amp;"/"&amp;MOD(D19570-D$10559-1,7)+1</f>
        <v>46/7/6</v>
      </c>
      <c r="E19571" s="214"/>
      <c r="F19571" s="197">
        <v>4</v>
      </c>
      <c r="G19571" s="209" t="s">
        <v>605</v>
      </c>
      <c r="H19571" s="324" t="str">
        <f>H19567</f>
        <v>Dn 2300</v>
      </c>
      <c r="R19571" s="200"/>
    </row>
    <row r="19572" spans="1:18" ht="14.6" customHeight="1" x14ac:dyDescent="0.5">
      <c r="A19572" s="524" t="s">
        <v>1279</v>
      </c>
      <c r="B19572" s="217" t="s">
        <v>1188</v>
      </c>
      <c r="C19572" s="407">
        <f t="shared" ref="C19572" si="28788">C19568+1</f>
        <v>1415</v>
      </c>
      <c r="D19572" s="202" t="str">
        <f t="shared" ref="D19572" si="28789">IF(MOD(D19570-D$10559-1,49)=0,"Jub",IF(MOD(D19570-D$10559,7)=0,"Sab","Yr"))&amp;" "&amp;IF(MOD(D19570-D$10559-1,49)=0,INT(D19570-D$10559-1)/49,"")</f>
        <v xml:space="preserve">Yr </v>
      </c>
      <c r="E19572" s="201">
        <f t="shared" ref="E19572" si="28790">E19568+1</f>
        <v>812</v>
      </c>
      <c r="F19572" s="197">
        <v>1</v>
      </c>
      <c r="G19572" s="203" t="s">
        <v>288</v>
      </c>
      <c r="H19572" s="325">
        <f>H19568+1</f>
        <v>779</v>
      </c>
      <c r="R19572" s="200"/>
    </row>
    <row r="19573" spans="1:18" ht="14.6" customHeight="1" x14ac:dyDescent="0.5">
      <c r="A19573" s="525" t="s">
        <v>1280</v>
      </c>
      <c r="B19573" s="202">
        <f t="shared" ref="B19573" si="28791">B19569+1</f>
        <v>1587</v>
      </c>
      <c r="C19573" s="407"/>
      <c r="D19573" s="216" t="str">
        <f t="shared" ref="D19573" si="28792">D19569</f>
        <v>Exodus</v>
      </c>
      <c r="E19573" s="212" t="str">
        <f t="shared" ref="E19573" si="28793">E19569</f>
        <v>AD</v>
      </c>
      <c r="F19573" s="197">
        <v>2</v>
      </c>
      <c r="G19573" s="206" t="s">
        <v>604</v>
      </c>
      <c r="H19573" s="325"/>
      <c r="R19573" s="200"/>
    </row>
    <row r="19574" spans="1:18" ht="14.6" customHeight="1" x14ac:dyDescent="0.5">
      <c r="A19574" s="523">
        <f t="shared" ref="A19574" si="28794">A19570+1</f>
        <v>1565</v>
      </c>
      <c r="B19574" s="216" t="str">
        <f t="shared" si="28710"/>
        <v>Olympiad</v>
      </c>
      <c r="C19574" s="408"/>
      <c r="D19574" s="217">
        <f t="shared" ref="D19574" si="28795">D19570+1</f>
        <v>2294</v>
      </c>
      <c r="E19574" s="212"/>
      <c r="F19574" s="197">
        <v>3</v>
      </c>
      <c r="G19574" s="208" t="s">
        <v>287</v>
      </c>
      <c r="H19574" s="367"/>
      <c r="R19574" s="200"/>
    </row>
    <row r="19575" spans="1:18" ht="14.6" customHeight="1" thickBot="1" x14ac:dyDescent="0.55000000000000004">
      <c r="A19575" s="526"/>
      <c r="B19575" s="217">
        <f t="shared" si="28710"/>
        <v>397</v>
      </c>
      <c r="C19575" s="406" t="str">
        <f t="shared" ref="C19575" si="28796">C19571</f>
        <v>7 Times</v>
      </c>
      <c r="D19575" s="359" t="str">
        <f t="shared" ref="D19575" si="28797">INT((D19574-D$10559-1)/49+1)&amp;"/"&amp;MOD(INT((D19574-D$10559-1)/7),7)+1&amp;"/"&amp;MOD(D19574-D$10559-1,7)+1</f>
        <v>46/7/7</v>
      </c>
      <c r="E19575" s="214"/>
      <c r="F19575" s="197">
        <v>4</v>
      </c>
      <c r="G19575" s="209" t="s">
        <v>605</v>
      </c>
      <c r="H19575" s="324" t="str">
        <f>H19571</f>
        <v>Dn 2300</v>
      </c>
      <c r="R19575" s="200"/>
    </row>
    <row r="19576" spans="1:18" ht="14.6" customHeight="1" x14ac:dyDescent="0.5">
      <c r="A19576" s="524" t="s">
        <v>1279</v>
      </c>
      <c r="B19576" s="217" t="s">
        <v>1189</v>
      </c>
      <c r="C19576" s="407">
        <f t="shared" ref="C19576" si="28798">C19572+1</f>
        <v>1416</v>
      </c>
      <c r="D19576" s="360" t="str">
        <f t="shared" ref="D19576" si="28799">IF(MOD(D19574-D$10559-1,49)=0,"Jub",IF(MOD(D19574-D$10559,7)=0,"Sab","Yr"))&amp;" "&amp;IF(MOD(D19574-D$10559-1,49)=0,INT(D19574-D$10559-1)/49,"")</f>
        <v xml:space="preserve">Sab </v>
      </c>
      <c r="E19576" s="201">
        <f t="shared" ref="E19576" si="28800">E19572+1</f>
        <v>813</v>
      </c>
      <c r="F19576" s="197">
        <v>1</v>
      </c>
      <c r="G19576" s="203" t="s">
        <v>288</v>
      </c>
      <c r="H19576" s="325">
        <f>H19572+1</f>
        <v>780</v>
      </c>
      <c r="R19576" s="200"/>
    </row>
    <row r="19577" spans="1:18" ht="14.6" customHeight="1" x14ac:dyDescent="0.5">
      <c r="A19577" s="525" t="s">
        <v>1280</v>
      </c>
      <c r="B19577" s="202">
        <f t="shared" ref="B19577" si="28801">B19573+1</f>
        <v>1588</v>
      </c>
      <c r="C19577" s="407"/>
      <c r="D19577" s="361" t="str">
        <f t="shared" ref="D19577" si="28802">D19573</f>
        <v>Exodus</v>
      </c>
      <c r="E19577" s="212" t="str">
        <f t="shared" ref="E19577" si="28803">E19573</f>
        <v>AD</v>
      </c>
      <c r="F19577" s="197">
        <v>2</v>
      </c>
      <c r="G19577" s="206" t="s">
        <v>604</v>
      </c>
      <c r="H19577" s="325"/>
      <c r="R19577" s="200"/>
    </row>
    <row r="19578" spans="1:18" ht="14.6" customHeight="1" x14ac:dyDescent="0.5">
      <c r="A19578" s="523">
        <f t="shared" ref="A19578" si="28804">A19574+1</f>
        <v>1566</v>
      </c>
      <c r="B19578" s="216" t="str">
        <f t="shared" ref="B19578" si="28805">B19574</f>
        <v>Olympiad</v>
      </c>
      <c r="C19578" s="408"/>
      <c r="D19578" s="359">
        <f t="shared" ref="D19578" si="28806">D19574+1</f>
        <v>2295</v>
      </c>
      <c r="E19578" s="212"/>
      <c r="F19578" s="197">
        <v>3</v>
      </c>
      <c r="G19578" s="208" t="s">
        <v>287</v>
      </c>
      <c r="H19578" s="367"/>
      <c r="R19578" s="200"/>
    </row>
    <row r="19579" spans="1:18" ht="14.6" customHeight="1" thickBot="1" x14ac:dyDescent="0.55000000000000004">
      <c r="A19579" s="526"/>
      <c r="B19579" s="217">
        <f t="shared" ref="B19579" si="28807">B19575+1</f>
        <v>398</v>
      </c>
      <c r="C19579" s="406" t="str">
        <f t="shared" ref="C19579" si="28808">C19575</f>
        <v>7 Times</v>
      </c>
      <c r="D19579" s="356" t="str">
        <f t="shared" ref="D19579" si="28809">INT((D19578-D$10559-1)/49+1)&amp;"/"&amp;MOD(INT((D19578-D$10559-1)/7),7)+1&amp;"/"&amp;MOD(D19578-D$10559-1,7)+1</f>
        <v>47/1/1</v>
      </c>
      <c r="E19579" s="214"/>
      <c r="F19579" s="197">
        <v>4</v>
      </c>
      <c r="G19579" s="209" t="s">
        <v>605</v>
      </c>
      <c r="H19579" s="324" t="str">
        <f>H19575</f>
        <v>Dn 2300</v>
      </c>
      <c r="R19579" s="200"/>
    </row>
    <row r="19580" spans="1:18" ht="14.6" customHeight="1" x14ac:dyDescent="0.5">
      <c r="A19580" s="524" t="s">
        <v>1279</v>
      </c>
      <c r="B19580" s="217" t="s">
        <v>1186</v>
      </c>
      <c r="C19580" s="407">
        <f t="shared" ref="C19580" si="28810">C19576+1</f>
        <v>1417</v>
      </c>
      <c r="D19580" s="357" t="str">
        <f t="shared" ref="D19580" si="28811">IF(MOD(D19578-D$10559-1,49)=0,"Jub",IF(MOD(D19578-D$10559,7)=0,"Sab","Yr"))&amp;" "&amp;IF(MOD(D19578-D$10559-1,49)=0,INT(D19578-D$10559-1)/49,"")</f>
        <v>Jub 46</v>
      </c>
      <c r="E19580" s="201">
        <f t="shared" ref="E19580" si="28812">E19576+1</f>
        <v>814</v>
      </c>
      <c r="F19580" s="197">
        <v>1</v>
      </c>
      <c r="G19580" s="203" t="s">
        <v>288</v>
      </c>
      <c r="H19580" s="325">
        <f>H19576+1</f>
        <v>781</v>
      </c>
      <c r="R19580" s="200"/>
    </row>
    <row r="19581" spans="1:18" ht="14.6" customHeight="1" x14ac:dyDescent="0.5">
      <c r="A19581" s="525" t="s">
        <v>1280</v>
      </c>
      <c r="B19581" s="202">
        <f t="shared" ref="B19581" si="28813">B19577+1</f>
        <v>1589</v>
      </c>
      <c r="C19581" s="407"/>
      <c r="D19581" s="358" t="str">
        <f t="shared" ref="D19581" si="28814">D19577</f>
        <v>Exodus</v>
      </c>
      <c r="E19581" s="212" t="str">
        <f t="shared" ref="E19581" si="28815">E19577</f>
        <v>AD</v>
      </c>
      <c r="F19581" s="197">
        <v>2</v>
      </c>
      <c r="G19581" s="206" t="s">
        <v>604</v>
      </c>
      <c r="H19581" s="325"/>
      <c r="R19581" s="200"/>
    </row>
    <row r="19582" spans="1:18" ht="14.6" customHeight="1" x14ac:dyDescent="0.5">
      <c r="A19582" s="523">
        <f t="shared" ref="A19582" si="28816">A19578+1</f>
        <v>1567</v>
      </c>
      <c r="B19582" s="216" t="str">
        <f t="shared" si="28688"/>
        <v>Olympiad</v>
      </c>
      <c r="C19582" s="408"/>
      <c r="D19582" s="356">
        <f t="shared" ref="D19582" si="28817">D19578+1</f>
        <v>2296</v>
      </c>
      <c r="E19582" s="212"/>
      <c r="F19582" s="197">
        <v>3</v>
      </c>
      <c r="G19582" s="208" t="s">
        <v>287</v>
      </c>
      <c r="H19582" s="367"/>
      <c r="R19582" s="200"/>
    </row>
    <row r="19583" spans="1:18" ht="14.6" customHeight="1" thickBot="1" x14ac:dyDescent="0.55000000000000004">
      <c r="A19583" s="526"/>
      <c r="B19583" s="217">
        <f t="shared" si="28688"/>
        <v>398</v>
      </c>
      <c r="C19583" s="406" t="str">
        <f t="shared" ref="C19583" si="28818">C19579</f>
        <v>7 Times</v>
      </c>
      <c r="D19583" s="217" t="str">
        <f t="shared" ref="D19583" si="28819">INT((D19582-D$10559-1)/49+1)&amp;"/"&amp;MOD(INT((D19582-D$10559-1)/7),7)+1&amp;"/"&amp;MOD(D19582-D$10559-1,7)+1</f>
        <v>47/1/2</v>
      </c>
      <c r="E19583" s="214"/>
      <c r="F19583" s="197">
        <v>4</v>
      </c>
      <c r="G19583" s="209" t="s">
        <v>605</v>
      </c>
      <c r="H19583" s="324" t="str">
        <f>H19579</f>
        <v>Dn 2300</v>
      </c>
      <c r="R19583" s="200"/>
    </row>
    <row r="19584" spans="1:18" ht="14.6" customHeight="1" x14ac:dyDescent="0.5">
      <c r="A19584" s="524" t="s">
        <v>1279</v>
      </c>
      <c r="B19584" s="217" t="s">
        <v>1187</v>
      </c>
      <c r="C19584" s="407">
        <f t="shared" ref="C19584" si="28820">C19580+1</f>
        <v>1418</v>
      </c>
      <c r="D19584" s="202" t="str">
        <f t="shared" ref="D19584" si="28821">IF(MOD(D19582-D$10559-1,49)=0,"Jub",IF(MOD(D19582-D$10559,7)=0,"Sab","Yr"))&amp;" "&amp;IF(MOD(D19582-D$10559-1,49)=0,INT(D19582-D$10559-1)/49,"")</f>
        <v xml:space="preserve">Yr </v>
      </c>
      <c r="E19584" s="201">
        <f t="shared" ref="E19584" si="28822">E19580+1</f>
        <v>815</v>
      </c>
      <c r="F19584" s="197">
        <v>1</v>
      </c>
      <c r="G19584" s="203" t="s">
        <v>288</v>
      </c>
      <c r="H19584" s="325">
        <f>H19580+1</f>
        <v>782</v>
      </c>
      <c r="R19584" s="200"/>
    </row>
    <row r="19585" spans="1:18" ht="14.6" customHeight="1" x14ac:dyDescent="0.5">
      <c r="A19585" s="525" t="s">
        <v>1280</v>
      </c>
      <c r="B19585" s="202">
        <f t="shared" ref="B19585" si="28823">B19581+1</f>
        <v>1590</v>
      </c>
      <c r="C19585" s="407"/>
      <c r="D19585" s="216" t="str">
        <f t="shared" ref="D19585" si="28824">D19581</f>
        <v>Exodus</v>
      </c>
      <c r="E19585" s="212" t="str">
        <f t="shared" ref="E19585" si="28825">E19581</f>
        <v>AD</v>
      </c>
      <c r="F19585" s="197">
        <v>2</v>
      </c>
      <c r="G19585" s="206" t="s">
        <v>604</v>
      </c>
      <c r="H19585" s="325"/>
      <c r="R19585" s="200"/>
    </row>
    <row r="19586" spans="1:18" ht="14.6" customHeight="1" x14ac:dyDescent="0.5">
      <c r="A19586" s="523">
        <f t="shared" ref="A19586" si="28826">A19582+1</f>
        <v>1568</v>
      </c>
      <c r="B19586" s="216" t="str">
        <f t="shared" si="28699"/>
        <v>Olympiad</v>
      </c>
      <c r="C19586" s="408"/>
      <c r="D19586" s="217">
        <f t="shared" ref="D19586" si="28827">D19582+1</f>
        <v>2297</v>
      </c>
      <c r="E19586" s="212"/>
      <c r="F19586" s="197">
        <v>3</v>
      </c>
      <c r="G19586" s="208" t="s">
        <v>287</v>
      </c>
      <c r="H19586" s="367"/>
      <c r="R19586" s="200"/>
    </row>
    <row r="19587" spans="1:18" ht="14.6" customHeight="1" thickBot="1" x14ac:dyDescent="0.55000000000000004">
      <c r="A19587" s="526"/>
      <c r="B19587" s="217">
        <f t="shared" si="28699"/>
        <v>398</v>
      </c>
      <c r="C19587" s="406" t="str">
        <f t="shared" ref="C19587" si="28828">C19583</f>
        <v>7 Times</v>
      </c>
      <c r="D19587" s="217" t="str">
        <f t="shared" ref="D19587" si="28829">INT((D19586-D$10559-1)/49+1)&amp;"/"&amp;MOD(INT((D19586-D$10559-1)/7),7)+1&amp;"/"&amp;MOD(D19586-D$10559-1,7)+1</f>
        <v>47/1/3</v>
      </c>
      <c r="E19587" s="214"/>
      <c r="F19587" s="197">
        <v>4</v>
      </c>
      <c r="G19587" s="209" t="s">
        <v>605</v>
      </c>
      <c r="H19587" s="324" t="str">
        <f>H19583</f>
        <v>Dn 2300</v>
      </c>
      <c r="R19587" s="200"/>
    </row>
    <row r="19588" spans="1:18" ht="14.6" customHeight="1" x14ac:dyDescent="0.5">
      <c r="A19588" s="524" t="s">
        <v>1279</v>
      </c>
      <c r="B19588" s="217" t="s">
        <v>1188</v>
      </c>
      <c r="C19588" s="407">
        <f t="shared" ref="C19588" si="28830">C19584+1</f>
        <v>1419</v>
      </c>
      <c r="D19588" s="202" t="str">
        <f t="shared" ref="D19588" si="28831">IF(MOD(D19586-D$10559-1,49)=0,"Jub",IF(MOD(D19586-D$10559,7)=0,"Sab","Yr"))&amp;" "&amp;IF(MOD(D19586-D$10559-1,49)=0,INT(D19586-D$10559-1)/49,"")</f>
        <v xml:space="preserve">Yr </v>
      </c>
      <c r="E19588" s="201">
        <f t="shared" ref="E19588" si="28832">E19584+1</f>
        <v>816</v>
      </c>
      <c r="F19588" s="197">
        <v>1</v>
      </c>
      <c r="G19588" s="203" t="s">
        <v>288</v>
      </c>
      <c r="H19588" s="325">
        <f>H19584+1</f>
        <v>783</v>
      </c>
      <c r="R19588" s="200"/>
    </row>
    <row r="19589" spans="1:18" ht="14.6" customHeight="1" x14ac:dyDescent="0.5">
      <c r="A19589" s="525" t="s">
        <v>1280</v>
      </c>
      <c r="B19589" s="202">
        <f t="shared" ref="B19589" si="28833">B19585+1</f>
        <v>1591</v>
      </c>
      <c r="C19589" s="407"/>
      <c r="D19589" s="216" t="str">
        <f t="shared" ref="D19589" si="28834">D19585</f>
        <v>Exodus</v>
      </c>
      <c r="E19589" s="212" t="str">
        <f t="shared" ref="E19589" si="28835">E19585</f>
        <v>AD</v>
      </c>
      <c r="F19589" s="197">
        <v>2</v>
      </c>
      <c r="G19589" s="206" t="s">
        <v>604</v>
      </c>
      <c r="H19589" s="325"/>
      <c r="R19589" s="200"/>
    </row>
    <row r="19590" spans="1:18" ht="14.6" customHeight="1" x14ac:dyDescent="0.5">
      <c r="A19590" s="523">
        <f t="shared" ref="A19590" si="28836">A19586+1</f>
        <v>1569</v>
      </c>
      <c r="B19590" s="216" t="str">
        <f t="shared" si="28710"/>
        <v>Olympiad</v>
      </c>
      <c r="C19590" s="408"/>
      <c r="D19590" s="217">
        <f t="shared" ref="D19590" si="28837">D19586+1</f>
        <v>2298</v>
      </c>
      <c r="E19590" s="212"/>
      <c r="F19590" s="197">
        <v>3</v>
      </c>
      <c r="G19590" s="208" t="s">
        <v>287</v>
      </c>
      <c r="H19590" s="367"/>
      <c r="R19590" s="200"/>
    </row>
    <row r="19591" spans="1:18" ht="14.6" customHeight="1" thickBot="1" x14ac:dyDescent="0.55000000000000004">
      <c r="A19591" s="526"/>
      <c r="B19591" s="217">
        <f t="shared" si="28710"/>
        <v>398</v>
      </c>
      <c r="C19591" s="406" t="str">
        <f t="shared" ref="C19591" si="28838">C19587</f>
        <v>7 Times</v>
      </c>
      <c r="D19591" s="217" t="str">
        <f t="shared" ref="D19591" si="28839">INT((D19590-D$10559-1)/49+1)&amp;"/"&amp;MOD(INT((D19590-D$10559-1)/7),7)+1&amp;"/"&amp;MOD(D19590-D$10559-1,7)+1</f>
        <v>47/1/4</v>
      </c>
      <c r="E19591" s="214"/>
      <c r="F19591" s="197">
        <v>4</v>
      </c>
      <c r="G19591" s="209" t="s">
        <v>605</v>
      </c>
      <c r="H19591" s="324" t="str">
        <f>H19587</f>
        <v>Dn 2300</v>
      </c>
      <c r="R19591" s="200"/>
    </row>
    <row r="19592" spans="1:18" ht="14.6" customHeight="1" x14ac:dyDescent="0.5">
      <c r="A19592" s="524" t="s">
        <v>1279</v>
      </c>
      <c r="B19592" s="217" t="s">
        <v>1189</v>
      </c>
      <c r="C19592" s="407">
        <f t="shared" ref="C19592" si="28840">C19588+1</f>
        <v>1420</v>
      </c>
      <c r="D19592" s="202" t="str">
        <f t="shared" ref="D19592" si="28841">IF(MOD(D19590-D$10559-1,49)=0,"Jub",IF(MOD(D19590-D$10559,7)=0,"Sab","Yr"))&amp;" "&amp;IF(MOD(D19590-D$10559-1,49)=0,INT(D19590-D$10559-1)/49,"")</f>
        <v xml:space="preserve">Yr </v>
      </c>
      <c r="E19592" s="201">
        <f t="shared" ref="E19592" si="28842">E19588+1</f>
        <v>817</v>
      </c>
      <c r="F19592" s="197">
        <v>1</v>
      </c>
      <c r="G19592" s="203" t="s">
        <v>288</v>
      </c>
      <c r="H19592" s="325">
        <f>H19588+1</f>
        <v>784</v>
      </c>
      <c r="R19592" s="200"/>
    </row>
    <row r="19593" spans="1:18" ht="14.6" customHeight="1" x14ac:dyDescent="0.5">
      <c r="A19593" s="525" t="s">
        <v>1280</v>
      </c>
      <c r="B19593" s="202">
        <f t="shared" ref="B19593" si="28843">B19589+1</f>
        <v>1592</v>
      </c>
      <c r="C19593" s="407"/>
      <c r="D19593" s="216" t="str">
        <f t="shared" ref="D19593" si="28844">D19589</f>
        <v>Exodus</v>
      </c>
      <c r="E19593" s="212" t="str">
        <f t="shared" ref="E19593" si="28845">E19589</f>
        <v>AD</v>
      </c>
      <c r="F19593" s="197">
        <v>2</v>
      </c>
      <c r="G19593" s="206" t="s">
        <v>604</v>
      </c>
      <c r="H19593" s="325"/>
      <c r="R19593" s="200"/>
    </row>
    <row r="19594" spans="1:18" ht="14.6" customHeight="1" x14ac:dyDescent="0.5">
      <c r="A19594" s="523">
        <f t="shared" ref="A19594" si="28846">A19590+1</f>
        <v>1570</v>
      </c>
      <c r="B19594" s="216" t="str">
        <f t="shared" ref="B19594" si="28847">B19590</f>
        <v>Olympiad</v>
      </c>
      <c r="C19594" s="408"/>
      <c r="D19594" s="217">
        <f t="shared" ref="D19594" si="28848">D19590+1</f>
        <v>2299</v>
      </c>
      <c r="E19594" s="212"/>
      <c r="F19594" s="197">
        <v>3</v>
      </c>
      <c r="G19594" s="208" t="s">
        <v>287</v>
      </c>
      <c r="H19594" s="367"/>
      <c r="R19594" s="200"/>
    </row>
    <row r="19595" spans="1:18" ht="14.6" customHeight="1" thickBot="1" x14ac:dyDescent="0.55000000000000004">
      <c r="A19595" s="526"/>
      <c r="B19595" s="217">
        <f t="shared" ref="B19595" si="28849">B19591+1</f>
        <v>399</v>
      </c>
      <c r="C19595" s="406" t="str">
        <f t="shared" ref="C19595" si="28850">C19591</f>
        <v>7 Times</v>
      </c>
      <c r="D19595" s="217" t="str">
        <f t="shared" ref="D19595" si="28851">INT((D19594-D$10559-1)/49+1)&amp;"/"&amp;MOD(INT((D19594-D$10559-1)/7),7)+1&amp;"/"&amp;MOD(D19594-D$10559-1,7)+1</f>
        <v>47/1/5</v>
      </c>
      <c r="E19595" s="214"/>
      <c r="F19595" s="197">
        <v>4</v>
      </c>
      <c r="G19595" s="209" t="s">
        <v>605</v>
      </c>
      <c r="H19595" s="324" t="str">
        <f>H19591</f>
        <v>Dn 2300</v>
      </c>
      <c r="R19595" s="200"/>
    </row>
    <row r="19596" spans="1:18" ht="14.6" customHeight="1" x14ac:dyDescent="0.5">
      <c r="A19596" s="524" t="s">
        <v>1279</v>
      </c>
      <c r="B19596" s="217" t="s">
        <v>1186</v>
      </c>
      <c r="C19596" s="407">
        <f t="shared" ref="C19596" si="28852">C19592+1</f>
        <v>1421</v>
      </c>
      <c r="D19596" s="202" t="str">
        <f t="shared" ref="D19596" si="28853">IF(MOD(D19594-D$10559-1,49)=0,"Jub",IF(MOD(D19594-D$10559,7)=0,"Sab","Yr"))&amp;" "&amp;IF(MOD(D19594-D$10559-1,49)=0,INT(D19594-D$10559-1)/49,"")</f>
        <v xml:space="preserve">Yr </v>
      </c>
      <c r="E19596" s="201">
        <f t="shared" ref="E19596" si="28854">E19592+1</f>
        <v>818</v>
      </c>
      <c r="F19596" s="197">
        <v>1</v>
      </c>
      <c r="G19596" s="203" t="s">
        <v>288</v>
      </c>
      <c r="H19596" s="325">
        <f>H19592+1</f>
        <v>785</v>
      </c>
      <c r="R19596" s="200"/>
    </row>
    <row r="19597" spans="1:18" ht="14.6" customHeight="1" x14ac:dyDescent="0.5">
      <c r="A19597" s="525" t="s">
        <v>1280</v>
      </c>
      <c r="B19597" s="202">
        <f t="shared" ref="B19597" si="28855">B19593+1</f>
        <v>1593</v>
      </c>
      <c r="C19597" s="407"/>
      <c r="D19597" s="216" t="str">
        <f t="shared" ref="D19597" si="28856">D19593</f>
        <v>Exodus</v>
      </c>
      <c r="E19597" s="212" t="str">
        <f t="shared" ref="E19597" si="28857">E19593</f>
        <v>AD</v>
      </c>
      <c r="F19597" s="197">
        <v>2</v>
      </c>
      <c r="G19597" s="206" t="s">
        <v>604</v>
      </c>
      <c r="H19597" s="325"/>
      <c r="R19597" s="200"/>
    </row>
    <row r="19598" spans="1:18" ht="14.6" customHeight="1" x14ac:dyDescent="0.5">
      <c r="A19598" s="523">
        <f t="shared" ref="A19598" si="28858">A19594+1</f>
        <v>1571</v>
      </c>
      <c r="B19598" s="216" t="str">
        <f t="shared" ref="B19598:B19647" si="28859">B19594</f>
        <v>Olympiad</v>
      </c>
      <c r="C19598" s="408"/>
      <c r="D19598" s="217">
        <f t="shared" ref="D19598" si="28860">D19594+1</f>
        <v>2300</v>
      </c>
      <c r="E19598" s="212"/>
      <c r="F19598" s="197">
        <v>3</v>
      </c>
      <c r="G19598" s="208" t="s">
        <v>287</v>
      </c>
      <c r="H19598" s="367"/>
      <c r="R19598" s="200"/>
    </row>
    <row r="19599" spans="1:18" ht="14.6" customHeight="1" thickBot="1" x14ac:dyDescent="0.55000000000000004">
      <c r="A19599" s="526"/>
      <c r="B19599" s="217">
        <f t="shared" si="28859"/>
        <v>399</v>
      </c>
      <c r="C19599" s="406" t="str">
        <f t="shared" ref="C19599" si="28861">C19595</f>
        <v>7 Times</v>
      </c>
      <c r="D19599" s="217" t="str">
        <f t="shared" ref="D19599" si="28862">INT((D19598-D$10559-1)/49+1)&amp;"/"&amp;MOD(INT((D19598-D$10559-1)/7),7)+1&amp;"/"&amp;MOD(D19598-D$10559-1,7)+1</f>
        <v>47/1/6</v>
      </c>
      <c r="E19599" s="214"/>
      <c r="F19599" s="197">
        <v>4</v>
      </c>
      <c r="G19599" s="209" t="s">
        <v>605</v>
      </c>
      <c r="H19599" s="324" t="str">
        <f>H19595</f>
        <v>Dn 2300</v>
      </c>
      <c r="R19599" s="200"/>
    </row>
    <row r="19600" spans="1:18" ht="14.6" customHeight="1" x14ac:dyDescent="0.5">
      <c r="A19600" s="524" t="s">
        <v>1279</v>
      </c>
      <c r="B19600" s="217" t="s">
        <v>1187</v>
      </c>
      <c r="C19600" s="407">
        <f t="shared" ref="C19600" si="28863">C19596+1</f>
        <v>1422</v>
      </c>
      <c r="D19600" s="202" t="str">
        <f t="shared" ref="D19600" si="28864">IF(MOD(D19598-D$10559-1,49)=0,"Jub",IF(MOD(D19598-D$10559,7)=0,"Sab","Yr"))&amp;" "&amp;IF(MOD(D19598-D$10559-1,49)=0,INT(D19598-D$10559-1)/49,"")</f>
        <v xml:space="preserve">Yr </v>
      </c>
      <c r="E19600" s="201">
        <f t="shared" ref="E19600" si="28865">E19596+1</f>
        <v>819</v>
      </c>
      <c r="F19600" s="197">
        <v>1</v>
      </c>
      <c r="G19600" s="203" t="s">
        <v>288</v>
      </c>
      <c r="H19600" s="325">
        <f>H19596+1</f>
        <v>786</v>
      </c>
      <c r="R19600" s="200"/>
    </row>
    <row r="19601" spans="1:18" ht="14.6" customHeight="1" x14ac:dyDescent="0.5">
      <c r="A19601" s="525" t="s">
        <v>1280</v>
      </c>
      <c r="B19601" s="202">
        <f t="shared" ref="B19601" si="28866">B19597+1</f>
        <v>1594</v>
      </c>
      <c r="C19601" s="407"/>
      <c r="D19601" s="216" t="str">
        <f t="shared" ref="D19601" si="28867">D19597</f>
        <v>Exodus</v>
      </c>
      <c r="E19601" s="212" t="str">
        <f t="shared" ref="E19601" si="28868">E19597</f>
        <v>AD</v>
      </c>
      <c r="F19601" s="197">
        <v>2</v>
      </c>
      <c r="G19601" s="206" t="s">
        <v>604</v>
      </c>
      <c r="H19601" s="325"/>
      <c r="R19601" s="200"/>
    </row>
    <row r="19602" spans="1:18" ht="14.6" customHeight="1" x14ac:dyDescent="0.5">
      <c r="A19602" s="523">
        <f t="shared" ref="A19602" si="28869">A19598+1</f>
        <v>1572</v>
      </c>
      <c r="B19602" s="216" t="str">
        <f t="shared" ref="B19602:B19651" si="28870">B19598</f>
        <v>Olympiad</v>
      </c>
      <c r="C19602" s="408"/>
      <c r="D19602" s="217">
        <f t="shared" ref="D19602" si="28871">D19598+1</f>
        <v>2301</v>
      </c>
      <c r="E19602" s="212"/>
      <c r="F19602" s="197">
        <v>3</v>
      </c>
      <c r="G19602" s="208" t="s">
        <v>287</v>
      </c>
      <c r="H19602" s="367"/>
      <c r="R19602" s="200"/>
    </row>
    <row r="19603" spans="1:18" ht="14.6" customHeight="1" thickBot="1" x14ac:dyDescent="0.55000000000000004">
      <c r="A19603" s="526"/>
      <c r="B19603" s="217">
        <f t="shared" si="28870"/>
        <v>399</v>
      </c>
      <c r="C19603" s="406" t="str">
        <f t="shared" ref="C19603" si="28872">C19599</f>
        <v>7 Times</v>
      </c>
      <c r="D19603" s="359" t="str">
        <f t="shared" ref="D19603" si="28873">INT((D19602-D$10559-1)/49+1)&amp;"/"&amp;MOD(INT((D19602-D$10559-1)/7),7)+1&amp;"/"&amp;MOD(D19602-D$10559-1,7)+1</f>
        <v>47/1/7</v>
      </c>
      <c r="E19603" s="214"/>
      <c r="F19603" s="197">
        <v>4</v>
      </c>
      <c r="G19603" s="209" t="s">
        <v>605</v>
      </c>
      <c r="H19603" s="324" t="str">
        <f>H19599</f>
        <v>Dn 2300</v>
      </c>
      <c r="R19603" s="200"/>
    </row>
    <row r="19604" spans="1:18" ht="14.6" customHeight="1" x14ac:dyDescent="0.5">
      <c r="A19604" s="524" t="s">
        <v>1279</v>
      </c>
      <c r="B19604" s="217" t="s">
        <v>1188</v>
      </c>
      <c r="C19604" s="407">
        <f t="shared" ref="C19604" si="28874">C19600+1</f>
        <v>1423</v>
      </c>
      <c r="D19604" s="360" t="str">
        <f t="shared" ref="D19604" si="28875">IF(MOD(D19602-D$10559-1,49)=0,"Jub",IF(MOD(D19602-D$10559,7)=0,"Sab","Yr"))&amp;" "&amp;IF(MOD(D19602-D$10559-1,49)=0,INT(D19602-D$10559-1)/49,"")</f>
        <v xml:space="preserve">Sab </v>
      </c>
      <c r="E19604" s="201">
        <f t="shared" ref="E19604" si="28876">E19600+1</f>
        <v>820</v>
      </c>
      <c r="F19604" s="197">
        <v>1</v>
      </c>
      <c r="G19604" s="203" t="s">
        <v>288</v>
      </c>
      <c r="H19604" s="325">
        <f>H19600+1</f>
        <v>787</v>
      </c>
      <c r="R19604" s="200"/>
    </row>
    <row r="19605" spans="1:18" ht="14.6" customHeight="1" x14ac:dyDescent="0.5">
      <c r="A19605" s="525" t="s">
        <v>1280</v>
      </c>
      <c r="B19605" s="202">
        <f t="shared" ref="B19605" si="28877">B19601+1</f>
        <v>1595</v>
      </c>
      <c r="C19605" s="407"/>
      <c r="D19605" s="361" t="str">
        <f t="shared" ref="D19605" si="28878">D19601</f>
        <v>Exodus</v>
      </c>
      <c r="E19605" s="212" t="str">
        <f t="shared" ref="E19605" si="28879">E19601</f>
        <v>AD</v>
      </c>
      <c r="F19605" s="197">
        <v>2</v>
      </c>
      <c r="G19605" s="206" t="s">
        <v>604</v>
      </c>
      <c r="H19605" s="325"/>
      <c r="R19605" s="200"/>
    </row>
    <row r="19606" spans="1:18" ht="14.6" customHeight="1" x14ac:dyDescent="0.5">
      <c r="A19606" s="523">
        <f t="shared" ref="A19606" si="28880">A19602+1</f>
        <v>1573</v>
      </c>
      <c r="B19606" s="216" t="str">
        <f t="shared" ref="B19606:B19655" si="28881">B19602</f>
        <v>Olympiad</v>
      </c>
      <c r="C19606" s="408"/>
      <c r="D19606" s="359">
        <f t="shared" ref="D19606" si="28882">D19602+1</f>
        <v>2302</v>
      </c>
      <c r="E19606" s="212"/>
      <c r="F19606" s="197">
        <v>3</v>
      </c>
      <c r="G19606" s="208" t="s">
        <v>287</v>
      </c>
      <c r="H19606" s="367"/>
      <c r="R19606" s="200"/>
    </row>
    <row r="19607" spans="1:18" ht="14.6" customHeight="1" thickBot="1" x14ac:dyDescent="0.55000000000000004">
      <c r="A19607" s="526"/>
      <c r="B19607" s="217">
        <f t="shared" si="28881"/>
        <v>399</v>
      </c>
      <c r="C19607" s="406" t="str">
        <f t="shared" ref="C19607" si="28883">C19603</f>
        <v>7 Times</v>
      </c>
      <c r="D19607" s="217" t="str">
        <f t="shared" ref="D19607" si="28884">INT((D19606-D$10559-1)/49+1)&amp;"/"&amp;MOD(INT((D19606-D$10559-1)/7),7)+1&amp;"/"&amp;MOD(D19606-D$10559-1,7)+1</f>
        <v>47/2/1</v>
      </c>
      <c r="E19607" s="214"/>
      <c r="F19607" s="197">
        <v>4</v>
      </c>
      <c r="G19607" s="209" t="s">
        <v>605</v>
      </c>
      <c r="H19607" s="324" t="str">
        <f>H19603</f>
        <v>Dn 2300</v>
      </c>
      <c r="R19607" s="200"/>
    </row>
    <row r="19608" spans="1:18" ht="14.6" customHeight="1" x14ac:dyDescent="0.5">
      <c r="A19608" s="524" t="s">
        <v>1279</v>
      </c>
      <c r="B19608" s="217" t="s">
        <v>1189</v>
      </c>
      <c r="C19608" s="407">
        <f t="shared" ref="C19608" si="28885">C19604+1</f>
        <v>1424</v>
      </c>
      <c r="D19608" s="202" t="str">
        <f t="shared" ref="D19608" si="28886">IF(MOD(D19606-D$10559-1,49)=0,"Jub",IF(MOD(D19606-D$10559,7)=0,"Sab","Yr"))&amp;" "&amp;IF(MOD(D19606-D$10559-1,49)=0,INT(D19606-D$10559-1)/49,"")</f>
        <v xml:space="preserve">Yr </v>
      </c>
      <c r="E19608" s="201">
        <f t="shared" ref="E19608" si="28887">E19604+1</f>
        <v>821</v>
      </c>
      <c r="F19608" s="197">
        <v>1</v>
      </c>
      <c r="G19608" s="203" t="s">
        <v>288</v>
      </c>
      <c r="H19608" s="325">
        <f>H19604+1</f>
        <v>788</v>
      </c>
      <c r="R19608" s="200"/>
    </row>
    <row r="19609" spans="1:18" ht="14.6" customHeight="1" x14ac:dyDescent="0.5">
      <c r="A19609" s="525" t="s">
        <v>1280</v>
      </c>
      <c r="B19609" s="202">
        <f t="shared" ref="B19609" si="28888">B19605+1</f>
        <v>1596</v>
      </c>
      <c r="C19609" s="407"/>
      <c r="D19609" s="216" t="str">
        <f t="shared" ref="D19609" si="28889">D19605</f>
        <v>Exodus</v>
      </c>
      <c r="E19609" s="212" t="str">
        <f t="shared" ref="E19609" si="28890">E19605</f>
        <v>AD</v>
      </c>
      <c r="F19609" s="197">
        <v>2</v>
      </c>
      <c r="G19609" s="206" t="s">
        <v>604</v>
      </c>
      <c r="H19609" s="325"/>
      <c r="R19609" s="200"/>
    </row>
    <row r="19610" spans="1:18" ht="14.6" customHeight="1" x14ac:dyDescent="0.5">
      <c r="A19610" s="523">
        <f t="shared" ref="A19610" si="28891">A19606+1</f>
        <v>1574</v>
      </c>
      <c r="B19610" s="216" t="str">
        <f t="shared" ref="B19610" si="28892">B19606</f>
        <v>Olympiad</v>
      </c>
      <c r="C19610" s="408"/>
      <c r="D19610" s="217">
        <f t="shared" ref="D19610" si="28893">D19606+1</f>
        <v>2303</v>
      </c>
      <c r="E19610" s="212"/>
      <c r="F19610" s="197">
        <v>3</v>
      </c>
      <c r="G19610" s="208" t="s">
        <v>287</v>
      </c>
      <c r="H19610" s="367"/>
      <c r="R19610" s="200"/>
    </row>
    <row r="19611" spans="1:18" ht="14.6" customHeight="1" thickBot="1" x14ac:dyDescent="0.55000000000000004">
      <c r="A19611" s="526"/>
      <c r="B19611" s="217">
        <f t="shared" ref="B19611" si="28894">B19607+1</f>
        <v>400</v>
      </c>
      <c r="C19611" s="406" t="str">
        <f t="shared" ref="C19611" si="28895">C19607</f>
        <v>7 Times</v>
      </c>
      <c r="D19611" s="217" t="str">
        <f t="shared" ref="D19611" si="28896">INT((D19610-D$10559-1)/49+1)&amp;"/"&amp;MOD(INT((D19610-D$10559-1)/7),7)+1&amp;"/"&amp;MOD(D19610-D$10559-1,7)+1</f>
        <v>47/2/2</v>
      </c>
      <c r="E19611" s="214"/>
      <c r="F19611" s="197">
        <v>4</v>
      </c>
      <c r="G19611" s="209" t="s">
        <v>605</v>
      </c>
      <c r="H19611" s="324" t="str">
        <f>H19607</f>
        <v>Dn 2300</v>
      </c>
      <c r="R19611" s="200"/>
    </row>
    <row r="19612" spans="1:18" ht="14.6" customHeight="1" x14ac:dyDescent="0.5">
      <c r="A19612" s="524" t="s">
        <v>1279</v>
      </c>
      <c r="B19612" s="217" t="s">
        <v>1186</v>
      </c>
      <c r="C19612" s="407">
        <f t="shared" ref="C19612" si="28897">C19608+1</f>
        <v>1425</v>
      </c>
      <c r="D19612" s="202" t="str">
        <f t="shared" ref="D19612" si="28898">IF(MOD(D19610-D$10559-1,49)=0,"Jub",IF(MOD(D19610-D$10559,7)=0,"Sab","Yr"))&amp;" "&amp;IF(MOD(D19610-D$10559-1,49)=0,INT(D19610-D$10559-1)/49,"")</f>
        <v xml:space="preserve">Yr </v>
      </c>
      <c r="E19612" s="201">
        <f t="shared" ref="E19612" si="28899">E19608+1</f>
        <v>822</v>
      </c>
      <c r="F19612" s="197">
        <v>1</v>
      </c>
      <c r="G19612" s="203" t="s">
        <v>288</v>
      </c>
      <c r="H19612" s="325">
        <f>H19608+1</f>
        <v>789</v>
      </c>
      <c r="R19612" s="200"/>
    </row>
    <row r="19613" spans="1:18" ht="14.6" customHeight="1" x14ac:dyDescent="0.5">
      <c r="A19613" s="525" t="s">
        <v>1280</v>
      </c>
      <c r="B19613" s="202">
        <f t="shared" ref="B19613" si="28900">B19609+1</f>
        <v>1597</v>
      </c>
      <c r="C19613" s="407"/>
      <c r="D19613" s="216" t="str">
        <f t="shared" ref="D19613" si="28901">D19609</f>
        <v>Exodus</v>
      </c>
      <c r="E19613" s="212" t="str">
        <f t="shared" ref="E19613" si="28902">E19609</f>
        <v>AD</v>
      </c>
      <c r="F19613" s="197">
        <v>2</v>
      </c>
      <c r="G19613" s="206" t="s">
        <v>604</v>
      </c>
      <c r="H19613" s="325"/>
      <c r="R19613" s="200"/>
    </row>
    <row r="19614" spans="1:18" ht="14.6" customHeight="1" x14ac:dyDescent="0.5">
      <c r="A19614" s="523">
        <f t="shared" ref="A19614" si="28903">A19610+1</f>
        <v>1575</v>
      </c>
      <c r="B19614" s="216" t="str">
        <f t="shared" si="28859"/>
        <v>Olympiad</v>
      </c>
      <c r="C19614" s="408"/>
      <c r="D19614" s="217">
        <f t="shared" ref="D19614" si="28904">D19610+1</f>
        <v>2304</v>
      </c>
      <c r="E19614" s="212"/>
      <c r="F19614" s="197">
        <v>3</v>
      </c>
      <c r="G19614" s="208" t="s">
        <v>287</v>
      </c>
      <c r="H19614" s="367"/>
      <c r="R19614" s="200"/>
    </row>
    <row r="19615" spans="1:18" ht="14.6" customHeight="1" thickBot="1" x14ac:dyDescent="0.55000000000000004">
      <c r="A19615" s="526"/>
      <c r="B19615" s="217">
        <f t="shared" si="28859"/>
        <v>400</v>
      </c>
      <c r="C19615" s="406" t="str">
        <f t="shared" ref="C19615" si="28905">C19611</f>
        <v>7 Times</v>
      </c>
      <c r="D19615" s="217" t="str">
        <f t="shared" ref="D19615" si="28906">INT((D19614-D$10559-1)/49+1)&amp;"/"&amp;MOD(INT((D19614-D$10559-1)/7),7)+1&amp;"/"&amp;MOD(D19614-D$10559-1,7)+1</f>
        <v>47/2/3</v>
      </c>
      <c r="E19615" s="214"/>
      <c r="F19615" s="197">
        <v>4</v>
      </c>
      <c r="G19615" s="209" t="s">
        <v>605</v>
      </c>
      <c r="H19615" s="324" t="str">
        <f>H19611</f>
        <v>Dn 2300</v>
      </c>
      <c r="R19615" s="200"/>
    </row>
    <row r="19616" spans="1:18" ht="14.6" customHeight="1" x14ac:dyDescent="0.5">
      <c r="A19616" s="524" t="s">
        <v>1279</v>
      </c>
      <c r="B19616" s="217" t="s">
        <v>1187</v>
      </c>
      <c r="C19616" s="407">
        <f t="shared" ref="C19616" si="28907">C19612+1</f>
        <v>1426</v>
      </c>
      <c r="D19616" s="202" t="str">
        <f t="shared" ref="D19616" si="28908">IF(MOD(D19614-D$10559-1,49)=0,"Jub",IF(MOD(D19614-D$10559,7)=0,"Sab","Yr"))&amp;" "&amp;IF(MOD(D19614-D$10559-1,49)=0,INT(D19614-D$10559-1)/49,"")</f>
        <v xml:space="preserve">Yr </v>
      </c>
      <c r="E19616" s="201">
        <f t="shared" ref="E19616" si="28909">E19612+1</f>
        <v>823</v>
      </c>
      <c r="F19616" s="197">
        <v>1</v>
      </c>
      <c r="G19616" s="203" t="s">
        <v>288</v>
      </c>
      <c r="H19616" s="325">
        <f>H19612+1</f>
        <v>790</v>
      </c>
      <c r="R19616" s="200"/>
    </row>
    <row r="19617" spans="1:18" ht="14.6" customHeight="1" x14ac:dyDescent="0.5">
      <c r="A19617" s="525" t="s">
        <v>1280</v>
      </c>
      <c r="B19617" s="202">
        <f t="shared" ref="B19617" si="28910">B19613+1</f>
        <v>1598</v>
      </c>
      <c r="C19617" s="407"/>
      <c r="D19617" s="216" t="str">
        <f t="shared" ref="D19617" si="28911">D19613</f>
        <v>Exodus</v>
      </c>
      <c r="E19617" s="212" t="str">
        <f t="shared" ref="E19617" si="28912">E19613</f>
        <v>AD</v>
      </c>
      <c r="F19617" s="197">
        <v>2</v>
      </c>
      <c r="G19617" s="206" t="s">
        <v>604</v>
      </c>
      <c r="H19617" s="325"/>
      <c r="R19617" s="200"/>
    </row>
    <row r="19618" spans="1:18" ht="14.6" customHeight="1" x14ac:dyDescent="0.5">
      <c r="A19618" s="523">
        <f t="shared" ref="A19618" si="28913">A19614+1</f>
        <v>1576</v>
      </c>
      <c r="B19618" s="216" t="str">
        <f t="shared" si="28870"/>
        <v>Olympiad</v>
      </c>
      <c r="C19618" s="408"/>
      <c r="D19618" s="217">
        <f t="shared" ref="D19618" si="28914">D19614+1</f>
        <v>2305</v>
      </c>
      <c r="E19618" s="212"/>
      <c r="F19618" s="197">
        <v>3</v>
      </c>
      <c r="G19618" s="208" t="s">
        <v>287</v>
      </c>
      <c r="H19618" s="367"/>
      <c r="R19618" s="200"/>
    </row>
    <row r="19619" spans="1:18" ht="14.6" customHeight="1" thickBot="1" x14ac:dyDescent="0.55000000000000004">
      <c r="A19619" s="526"/>
      <c r="B19619" s="217">
        <f t="shared" si="28870"/>
        <v>400</v>
      </c>
      <c r="C19619" s="406" t="str">
        <f t="shared" ref="C19619" si="28915">C19615</f>
        <v>7 Times</v>
      </c>
      <c r="D19619" s="217" t="str">
        <f t="shared" ref="D19619" si="28916">INT((D19618-D$10559-1)/49+1)&amp;"/"&amp;MOD(INT((D19618-D$10559-1)/7),7)+1&amp;"/"&amp;MOD(D19618-D$10559-1,7)+1</f>
        <v>47/2/4</v>
      </c>
      <c r="E19619" s="214"/>
      <c r="F19619" s="197">
        <v>4</v>
      </c>
      <c r="G19619" s="209" t="s">
        <v>605</v>
      </c>
      <c r="H19619" s="324" t="str">
        <f>H19615</f>
        <v>Dn 2300</v>
      </c>
      <c r="R19619" s="200"/>
    </row>
    <row r="19620" spans="1:18" ht="14.6" customHeight="1" x14ac:dyDescent="0.5">
      <c r="A19620" s="524" t="s">
        <v>1279</v>
      </c>
      <c r="B19620" s="217" t="s">
        <v>1188</v>
      </c>
      <c r="C19620" s="407">
        <f t="shared" ref="C19620" si="28917">C19616+1</f>
        <v>1427</v>
      </c>
      <c r="D19620" s="202" t="str">
        <f t="shared" ref="D19620" si="28918">IF(MOD(D19618-D$10559-1,49)=0,"Jub",IF(MOD(D19618-D$10559,7)=0,"Sab","Yr"))&amp;" "&amp;IF(MOD(D19618-D$10559-1,49)=0,INT(D19618-D$10559-1)/49,"")</f>
        <v xml:space="preserve">Yr </v>
      </c>
      <c r="E19620" s="201">
        <f t="shared" ref="E19620" si="28919">E19616+1</f>
        <v>824</v>
      </c>
      <c r="F19620" s="197">
        <v>1</v>
      </c>
      <c r="G19620" s="203" t="s">
        <v>288</v>
      </c>
      <c r="H19620" s="325">
        <f>H19616+1</f>
        <v>791</v>
      </c>
      <c r="R19620" s="200"/>
    </row>
    <row r="19621" spans="1:18" ht="14.6" customHeight="1" x14ac:dyDescent="0.5">
      <c r="A19621" s="525" t="s">
        <v>1280</v>
      </c>
      <c r="B19621" s="202">
        <f t="shared" ref="B19621" si="28920">B19617+1</f>
        <v>1599</v>
      </c>
      <c r="C19621" s="407"/>
      <c r="D19621" s="216" t="str">
        <f t="shared" ref="D19621" si="28921">D19617</f>
        <v>Exodus</v>
      </c>
      <c r="E19621" s="212" t="str">
        <f t="shared" ref="E19621" si="28922">E19617</f>
        <v>AD</v>
      </c>
      <c r="F19621" s="197">
        <v>2</v>
      </c>
      <c r="G19621" s="206" t="s">
        <v>604</v>
      </c>
      <c r="H19621" s="325"/>
      <c r="R19621" s="200"/>
    </row>
    <row r="19622" spans="1:18" ht="14.6" customHeight="1" x14ac:dyDescent="0.5">
      <c r="A19622" s="523">
        <f t="shared" ref="A19622" si="28923">A19618+1</f>
        <v>1577</v>
      </c>
      <c r="B19622" s="216" t="str">
        <f t="shared" si="28881"/>
        <v>Olympiad</v>
      </c>
      <c r="C19622" s="408"/>
      <c r="D19622" s="217">
        <f t="shared" ref="D19622" si="28924">D19618+1</f>
        <v>2306</v>
      </c>
      <c r="E19622" s="212"/>
      <c r="F19622" s="197">
        <v>3</v>
      </c>
      <c r="G19622" s="208" t="s">
        <v>287</v>
      </c>
      <c r="H19622" s="367"/>
      <c r="R19622" s="200"/>
    </row>
    <row r="19623" spans="1:18" ht="14.6" customHeight="1" thickBot="1" x14ac:dyDescent="0.55000000000000004">
      <c r="A19623" s="526"/>
      <c r="B19623" s="217">
        <f t="shared" si="28881"/>
        <v>400</v>
      </c>
      <c r="C19623" s="406" t="str">
        <f t="shared" ref="C19623" si="28925">C19619</f>
        <v>7 Times</v>
      </c>
      <c r="D19623" s="217" t="str">
        <f t="shared" ref="D19623" si="28926">INT((D19622-D$10559-1)/49+1)&amp;"/"&amp;MOD(INT((D19622-D$10559-1)/7),7)+1&amp;"/"&amp;MOD(D19622-D$10559-1,7)+1</f>
        <v>47/2/5</v>
      </c>
      <c r="E19623" s="214"/>
      <c r="F19623" s="197">
        <v>4</v>
      </c>
      <c r="G19623" s="209" t="s">
        <v>605</v>
      </c>
      <c r="H19623" s="324" t="str">
        <f>H19619</f>
        <v>Dn 2300</v>
      </c>
      <c r="R19623" s="200"/>
    </row>
    <row r="19624" spans="1:18" ht="14.6" customHeight="1" x14ac:dyDescent="0.5">
      <c r="A19624" s="524" t="s">
        <v>1279</v>
      </c>
      <c r="B19624" s="217" t="s">
        <v>1189</v>
      </c>
      <c r="C19624" s="407">
        <f t="shared" ref="C19624" si="28927">C19620+1</f>
        <v>1428</v>
      </c>
      <c r="D19624" s="202" t="str">
        <f t="shared" ref="D19624" si="28928">IF(MOD(D19622-D$10559-1,49)=0,"Jub",IF(MOD(D19622-D$10559,7)=0,"Sab","Yr"))&amp;" "&amp;IF(MOD(D19622-D$10559-1,49)=0,INT(D19622-D$10559-1)/49,"")</f>
        <v xml:space="preserve">Yr </v>
      </c>
      <c r="E19624" s="201">
        <f t="shared" ref="E19624" si="28929">E19620+1</f>
        <v>825</v>
      </c>
      <c r="F19624" s="197">
        <v>1</v>
      </c>
      <c r="G19624" s="203" t="s">
        <v>288</v>
      </c>
      <c r="H19624" s="325">
        <f>H19620+1</f>
        <v>792</v>
      </c>
      <c r="R19624" s="200"/>
    </row>
    <row r="19625" spans="1:18" ht="14.6" customHeight="1" x14ac:dyDescent="0.5">
      <c r="A19625" s="525" t="s">
        <v>1280</v>
      </c>
      <c r="B19625" s="202">
        <f t="shared" ref="B19625" si="28930">B19621+1</f>
        <v>1600</v>
      </c>
      <c r="C19625" s="407"/>
      <c r="D19625" s="216" t="str">
        <f t="shared" ref="D19625" si="28931">D19621</f>
        <v>Exodus</v>
      </c>
      <c r="E19625" s="212" t="str">
        <f t="shared" ref="E19625" si="28932">E19621</f>
        <v>AD</v>
      </c>
      <c r="F19625" s="197">
        <v>2</v>
      </c>
      <c r="G19625" s="206" t="s">
        <v>604</v>
      </c>
      <c r="H19625" s="325"/>
      <c r="R19625" s="200"/>
    </row>
    <row r="19626" spans="1:18" ht="14.6" customHeight="1" x14ac:dyDescent="0.5">
      <c r="A19626" s="523">
        <f t="shared" ref="A19626" si="28933">A19622+1</f>
        <v>1578</v>
      </c>
      <c r="B19626" s="216" t="str">
        <f t="shared" ref="B19626" si="28934">B19622</f>
        <v>Olympiad</v>
      </c>
      <c r="C19626" s="408"/>
      <c r="D19626" s="217">
        <f t="shared" ref="D19626" si="28935">D19622+1</f>
        <v>2307</v>
      </c>
      <c r="E19626" s="212"/>
      <c r="F19626" s="197">
        <v>3</v>
      </c>
      <c r="G19626" s="208" t="s">
        <v>287</v>
      </c>
      <c r="H19626" s="367"/>
      <c r="R19626" s="200"/>
    </row>
    <row r="19627" spans="1:18" ht="14.6" customHeight="1" thickBot="1" x14ac:dyDescent="0.55000000000000004">
      <c r="A19627" s="526"/>
      <c r="B19627" s="217">
        <f t="shared" ref="B19627" si="28936">B19623+1</f>
        <v>401</v>
      </c>
      <c r="C19627" s="406" t="str">
        <f t="shared" ref="C19627" si="28937">C19623</f>
        <v>7 Times</v>
      </c>
      <c r="D19627" s="217" t="str">
        <f t="shared" ref="D19627" si="28938">INT((D19626-D$10559-1)/49+1)&amp;"/"&amp;MOD(INT((D19626-D$10559-1)/7),7)+1&amp;"/"&amp;MOD(D19626-D$10559-1,7)+1</f>
        <v>47/2/6</v>
      </c>
      <c r="E19627" s="214"/>
      <c r="F19627" s="197">
        <v>4</v>
      </c>
      <c r="G19627" s="209" t="s">
        <v>605</v>
      </c>
      <c r="H19627" s="324" t="str">
        <f>H19623</f>
        <v>Dn 2300</v>
      </c>
      <c r="R19627" s="200"/>
    </row>
    <row r="19628" spans="1:18" ht="14.6" customHeight="1" x14ac:dyDescent="0.5">
      <c r="A19628" s="524" t="s">
        <v>1279</v>
      </c>
      <c r="B19628" s="217" t="s">
        <v>1186</v>
      </c>
      <c r="C19628" s="407">
        <f t="shared" ref="C19628" si="28939">C19624+1</f>
        <v>1429</v>
      </c>
      <c r="D19628" s="202" t="str">
        <f t="shared" ref="D19628" si="28940">IF(MOD(D19626-D$10559-1,49)=0,"Jub",IF(MOD(D19626-D$10559,7)=0,"Sab","Yr"))&amp;" "&amp;IF(MOD(D19626-D$10559-1,49)=0,INT(D19626-D$10559-1)/49,"")</f>
        <v xml:space="preserve">Yr </v>
      </c>
      <c r="E19628" s="201">
        <f t="shared" ref="E19628" si="28941">E19624+1</f>
        <v>826</v>
      </c>
      <c r="F19628" s="197">
        <v>1</v>
      </c>
      <c r="G19628" s="203" t="s">
        <v>288</v>
      </c>
      <c r="H19628" s="325">
        <f>H19624+1</f>
        <v>793</v>
      </c>
      <c r="R19628" s="200"/>
    </row>
    <row r="19629" spans="1:18" ht="14.6" customHeight="1" x14ac:dyDescent="0.5">
      <c r="A19629" s="525" t="s">
        <v>1280</v>
      </c>
      <c r="B19629" s="202">
        <f t="shared" ref="B19629" si="28942">B19625+1</f>
        <v>1601</v>
      </c>
      <c r="C19629" s="407"/>
      <c r="D19629" s="216" t="str">
        <f t="shared" ref="D19629" si="28943">D19625</f>
        <v>Exodus</v>
      </c>
      <c r="E19629" s="212" t="str">
        <f t="shared" ref="E19629" si="28944">E19625</f>
        <v>AD</v>
      </c>
      <c r="F19629" s="197">
        <v>2</v>
      </c>
      <c r="G19629" s="206" t="s">
        <v>604</v>
      </c>
      <c r="H19629" s="325"/>
      <c r="R19629" s="200"/>
    </row>
    <row r="19630" spans="1:18" ht="14.6" customHeight="1" x14ac:dyDescent="0.5">
      <c r="A19630" s="523">
        <f t="shared" ref="A19630" si="28945">A19626+1</f>
        <v>1579</v>
      </c>
      <c r="B19630" s="216" t="str">
        <f t="shared" si="28859"/>
        <v>Olympiad</v>
      </c>
      <c r="C19630" s="408"/>
      <c r="D19630" s="217">
        <f t="shared" ref="D19630" si="28946">D19626+1</f>
        <v>2308</v>
      </c>
      <c r="E19630" s="212"/>
      <c r="F19630" s="197">
        <v>3</v>
      </c>
      <c r="G19630" s="208" t="s">
        <v>287</v>
      </c>
      <c r="H19630" s="367"/>
      <c r="R19630" s="200"/>
    </row>
    <row r="19631" spans="1:18" ht="14.6" customHeight="1" thickBot="1" x14ac:dyDescent="0.55000000000000004">
      <c r="A19631" s="526"/>
      <c r="B19631" s="217">
        <f t="shared" si="28859"/>
        <v>401</v>
      </c>
      <c r="C19631" s="406" t="str">
        <f t="shared" ref="C19631" si="28947">C19627</f>
        <v>7 Times</v>
      </c>
      <c r="D19631" s="359" t="str">
        <f t="shared" ref="D19631" si="28948">INT((D19630-D$10559-1)/49+1)&amp;"/"&amp;MOD(INT((D19630-D$10559-1)/7),7)+1&amp;"/"&amp;MOD(D19630-D$10559-1,7)+1</f>
        <v>47/2/7</v>
      </c>
      <c r="E19631" s="214"/>
      <c r="F19631" s="197">
        <v>4</v>
      </c>
      <c r="G19631" s="209" t="s">
        <v>605</v>
      </c>
      <c r="H19631" s="324" t="str">
        <f>H19627</f>
        <v>Dn 2300</v>
      </c>
      <c r="R19631" s="200"/>
    </row>
    <row r="19632" spans="1:18" ht="14.6" customHeight="1" x14ac:dyDescent="0.5">
      <c r="A19632" s="524" t="s">
        <v>1279</v>
      </c>
      <c r="B19632" s="217" t="s">
        <v>1187</v>
      </c>
      <c r="C19632" s="407">
        <f t="shared" ref="C19632" si="28949">C19628+1</f>
        <v>1430</v>
      </c>
      <c r="D19632" s="360" t="str">
        <f t="shared" ref="D19632" si="28950">IF(MOD(D19630-D$10559-1,49)=0,"Jub",IF(MOD(D19630-D$10559,7)=0,"Sab","Yr"))&amp;" "&amp;IF(MOD(D19630-D$10559-1,49)=0,INT(D19630-D$10559-1)/49,"")</f>
        <v xml:space="preserve">Sab </v>
      </c>
      <c r="E19632" s="201">
        <f t="shared" ref="E19632" si="28951">E19628+1</f>
        <v>827</v>
      </c>
      <c r="F19632" s="197">
        <v>1</v>
      </c>
      <c r="G19632" s="203" t="s">
        <v>288</v>
      </c>
      <c r="H19632" s="325">
        <f>H19628+1</f>
        <v>794</v>
      </c>
      <c r="R19632" s="200"/>
    </row>
    <row r="19633" spans="1:18" ht="14.6" customHeight="1" x14ac:dyDescent="0.5">
      <c r="A19633" s="525" t="s">
        <v>1280</v>
      </c>
      <c r="B19633" s="202">
        <f t="shared" ref="B19633" si="28952">B19629+1</f>
        <v>1602</v>
      </c>
      <c r="C19633" s="407"/>
      <c r="D19633" s="361" t="str">
        <f t="shared" ref="D19633" si="28953">D19629</f>
        <v>Exodus</v>
      </c>
      <c r="E19633" s="212" t="str">
        <f t="shared" ref="E19633" si="28954">E19629</f>
        <v>AD</v>
      </c>
      <c r="F19633" s="197">
        <v>2</v>
      </c>
      <c r="G19633" s="206" t="s">
        <v>604</v>
      </c>
      <c r="H19633" s="325"/>
      <c r="R19633" s="200"/>
    </row>
    <row r="19634" spans="1:18" ht="14.6" customHeight="1" x14ac:dyDescent="0.5">
      <c r="A19634" s="523">
        <f t="shared" ref="A19634" si="28955">A19630+1</f>
        <v>1580</v>
      </c>
      <c r="B19634" s="216" t="str">
        <f t="shared" si="28870"/>
        <v>Olympiad</v>
      </c>
      <c r="C19634" s="408"/>
      <c r="D19634" s="359">
        <f t="shared" ref="D19634" si="28956">D19630+1</f>
        <v>2309</v>
      </c>
      <c r="E19634" s="212"/>
      <c r="F19634" s="197">
        <v>3</v>
      </c>
      <c r="G19634" s="208" t="s">
        <v>287</v>
      </c>
      <c r="H19634" s="367"/>
      <c r="R19634" s="200"/>
    </row>
    <row r="19635" spans="1:18" ht="14.6" customHeight="1" thickBot="1" x14ac:dyDescent="0.55000000000000004">
      <c r="A19635" s="526"/>
      <c r="B19635" s="217">
        <f t="shared" si="28870"/>
        <v>401</v>
      </c>
      <c r="C19635" s="406" t="str">
        <f t="shared" ref="C19635" si="28957">C19631</f>
        <v>7 Times</v>
      </c>
      <c r="D19635" s="217" t="str">
        <f t="shared" ref="D19635" si="28958">INT((D19634-D$10559-1)/49+1)&amp;"/"&amp;MOD(INT((D19634-D$10559-1)/7),7)+1&amp;"/"&amp;MOD(D19634-D$10559-1,7)+1</f>
        <v>47/3/1</v>
      </c>
      <c r="E19635" s="214"/>
      <c r="F19635" s="197">
        <v>4</v>
      </c>
      <c r="G19635" s="209" t="s">
        <v>605</v>
      </c>
      <c r="H19635" s="324" t="str">
        <f>H19631</f>
        <v>Dn 2300</v>
      </c>
      <c r="R19635" s="200"/>
    </row>
    <row r="19636" spans="1:18" ht="14.6" customHeight="1" x14ac:dyDescent="0.5">
      <c r="A19636" s="524" t="s">
        <v>1279</v>
      </c>
      <c r="B19636" s="217" t="s">
        <v>1188</v>
      </c>
      <c r="C19636" s="407">
        <f t="shared" ref="C19636" si="28959">C19632+1</f>
        <v>1431</v>
      </c>
      <c r="D19636" s="202" t="str">
        <f t="shared" ref="D19636" si="28960">IF(MOD(D19634-D$10559-1,49)=0,"Jub",IF(MOD(D19634-D$10559,7)=0,"Sab","Yr"))&amp;" "&amp;IF(MOD(D19634-D$10559-1,49)=0,INT(D19634-D$10559-1)/49,"")</f>
        <v xml:space="preserve">Yr </v>
      </c>
      <c r="E19636" s="201">
        <f t="shared" ref="E19636" si="28961">E19632+1</f>
        <v>828</v>
      </c>
      <c r="F19636" s="197">
        <v>1</v>
      </c>
      <c r="G19636" s="203" t="s">
        <v>288</v>
      </c>
      <c r="H19636" s="325">
        <f>H19632+1</f>
        <v>795</v>
      </c>
      <c r="R19636" s="200"/>
    </row>
    <row r="19637" spans="1:18" ht="14.6" customHeight="1" x14ac:dyDescent="0.5">
      <c r="A19637" s="525" t="s">
        <v>1280</v>
      </c>
      <c r="B19637" s="202">
        <f t="shared" ref="B19637" si="28962">B19633+1</f>
        <v>1603</v>
      </c>
      <c r="C19637" s="407"/>
      <c r="D19637" s="216" t="str">
        <f t="shared" ref="D19637" si="28963">D19633</f>
        <v>Exodus</v>
      </c>
      <c r="E19637" s="212" t="str">
        <f t="shared" ref="E19637" si="28964">E19633</f>
        <v>AD</v>
      </c>
      <c r="F19637" s="197">
        <v>2</v>
      </c>
      <c r="G19637" s="206" t="s">
        <v>604</v>
      </c>
      <c r="H19637" s="325"/>
      <c r="R19637" s="200"/>
    </row>
    <row r="19638" spans="1:18" ht="14.6" customHeight="1" x14ac:dyDescent="0.5">
      <c r="A19638" s="523">
        <f t="shared" ref="A19638" si="28965">A19634+1</f>
        <v>1581</v>
      </c>
      <c r="B19638" s="216" t="str">
        <f t="shared" si="28881"/>
        <v>Olympiad</v>
      </c>
      <c r="C19638" s="408"/>
      <c r="D19638" s="217">
        <f t="shared" ref="D19638" si="28966">D19634+1</f>
        <v>2310</v>
      </c>
      <c r="E19638" s="212"/>
      <c r="F19638" s="197">
        <v>3</v>
      </c>
      <c r="G19638" s="208" t="s">
        <v>287</v>
      </c>
      <c r="H19638" s="367"/>
      <c r="R19638" s="200"/>
    </row>
    <row r="19639" spans="1:18" ht="14.6" customHeight="1" thickBot="1" x14ac:dyDescent="0.55000000000000004">
      <c r="A19639" s="526"/>
      <c r="B19639" s="217">
        <f t="shared" si="28881"/>
        <v>401</v>
      </c>
      <c r="C19639" s="406" t="str">
        <f t="shared" ref="C19639" si="28967">C19635</f>
        <v>7 Times</v>
      </c>
      <c r="D19639" s="217" t="str">
        <f t="shared" ref="D19639" si="28968">INT((D19638-D$10559-1)/49+1)&amp;"/"&amp;MOD(INT((D19638-D$10559-1)/7),7)+1&amp;"/"&amp;MOD(D19638-D$10559-1,7)+1</f>
        <v>47/3/2</v>
      </c>
      <c r="E19639" s="214"/>
      <c r="F19639" s="197">
        <v>4</v>
      </c>
      <c r="G19639" s="209" t="s">
        <v>605</v>
      </c>
      <c r="H19639" s="324" t="str">
        <f>H19635</f>
        <v>Dn 2300</v>
      </c>
      <c r="R19639" s="200"/>
    </row>
    <row r="19640" spans="1:18" ht="14.6" customHeight="1" x14ac:dyDescent="0.5">
      <c r="A19640" s="524" t="s">
        <v>1279</v>
      </c>
      <c r="B19640" s="217" t="s">
        <v>1189</v>
      </c>
      <c r="C19640" s="407">
        <f t="shared" ref="C19640" si="28969">C19636+1</f>
        <v>1432</v>
      </c>
      <c r="D19640" s="202" t="str">
        <f t="shared" ref="D19640" si="28970">IF(MOD(D19638-D$10559-1,49)=0,"Jub",IF(MOD(D19638-D$10559,7)=0,"Sab","Yr"))&amp;" "&amp;IF(MOD(D19638-D$10559-1,49)=0,INT(D19638-D$10559-1)/49,"")</f>
        <v xml:space="preserve">Yr </v>
      </c>
      <c r="E19640" s="201">
        <f t="shared" ref="E19640" si="28971">E19636+1</f>
        <v>829</v>
      </c>
      <c r="F19640" s="197">
        <v>1</v>
      </c>
      <c r="G19640" s="203" t="s">
        <v>288</v>
      </c>
      <c r="H19640" s="325">
        <f>H19636+1</f>
        <v>796</v>
      </c>
      <c r="R19640" s="200"/>
    </row>
    <row r="19641" spans="1:18" ht="14.6" customHeight="1" x14ac:dyDescent="0.5">
      <c r="A19641" s="525" t="s">
        <v>1280</v>
      </c>
      <c r="B19641" s="202">
        <f t="shared" ref="B19641" si="28972">B19637+1</f>
        <v>1604</v>
      </c>
      <c r="C19641" s="407"/>
      <c r="D19641" s="216" t="str">
        <f t="shared" ref="D19641" si="28973">D19637</f>
        <v>Exodus</v>
      </c>
      <c r="E19641" s="212" t="str">
        <f t="shared" ref="E19641" si="28974">E19637</f>
        <v>AD</v>
      </c>
      <c r="F19641" s="197">
        <v>2</v>
      </c>
      <c r="G19641" s="206" t="s">
        <v>604</v>
      </c>
      <c r="H19641" s="325"/>
      <c r="R19641" s="200"/>
    </row>
    <row r="19642" spans="1:18" ht="14.6" customHeight="1" x14ac:dyDescent="0.5">
      <c r="A19642" s="523">
        <f t="shared" ref="A19642" si="28975">A19638+1</f>
        <v>1582</v>
      </c>
      <c r="B19642" s="216" t="str">
        <f t="shared" ref="B19642" si="28976">B19638</f>
        <v>Olympiad</v>
      </c>
      <c r="C19642" s="408"/>
      <c r="D19642" s="217">
        <f t="shared" ref="D19642" si="28977">D19638+1</f>
        <v>2311</v>
      </c>
      <c r="E19642" s="212"/>
      <c r="F19642" s="197">
        <v>3</v>
      </c>
      <c r="G19642" s="208" t="s">
        <v>287</v>
      </c>
      <c r="H19642" s="367"/>
      <c r="R19642" s="200"/>
    </row>
    <row r="19643" spans="1:18" ht="14.6" customHeight="1" thickBot="1" x14ac:dyDescent="0.55000000000000004">
      <c r="A19643" s="526"/>
      <c r="B19643" s="217">
        <f t="shared" ref="B19643" si="28978">B19639+1</f>
        <v>402</v>
      </c>
      <c r="C19643" s="406" t="str">
        <f t="shared" ref="C19643" si="28979">C19639</f>
        <v>7 Times</v>
      </c>
      <c r="D19643" s="217" t="str">
        <f t="shared" ref="D19643" si="28980">INT((D19642-D$10559-1)/49+1)&amp;"/"&amp;MOD(INT((D19642-D$10559-1)/7),7)+1&amp;"/"&amp;MOD(D19642-D$10559-1,7)+1</f>
        <v>47/3/3</v>
      </c>
      <c r="E19643" s="214"/>
      <c r="F19643" s="197">
        <v>4</v>
      </c>
      <c r="G19643" s="209" t="s">
        <v>605</v>
      </c>
      <c r="H19643" s="324" t="str">
        <f>H19639</f>
        <v>Dn 2300</v>
      </c>
      <c r="R19643" s="200"/>
    </row>
    <row r="19644" spans="1:18" ht="14.6" customHeight="1" x14ac:dyDescent="0.5">
      <c r="A19644" s="524" t="s">
        <v>1279</v>
      </c>
      <c r="B19644" s="217" t="s">
        <v>1186</v>
      </c>
      <c r="C19644" s="407">
        <f t="shared" ref="C19644" si="28981">C19640+1</f>
        <v>1433</v>
      </c>
      <c r="D19644" s="202" t="str">
        <f t="shared" ref="D19644" si="28982">IF(MOD(D19642-D$10559-1,49)=0,"Jub",IF(MOD(D19642-D$10559,7)=0,"Sab","Yr"))&amp;" "&amp;IF(MOD(D19642-D$10559-1,49)=0,INT(D19642-D$10559-1)/49,"")</f>
        <v xml:space="preserve">Yr </v>
      </c>
      <c r="E19644" s="201">
        <f t="shared" ref="E19644" si="28983">E19640+1</f>
        <v>830</v>
      </c>
      <c r="F19644" s="197">
        <v>1</v>
      </c>
      <c r="G19644" s="203" t="s">
        <v>288</v>
      </c>
      <c r="H19644" s="325">
        <f>H19640+1</f>
        <v>797</v>
      </c>
      <c r="R19644" s="200"/>
    </row>
    <row r="19645" spans="1:18" ht="14.6" customHeight="1" x14ac:dyDescent="0.5">
      <c r="A19645" s="525" t="s">
        <v>1280</v>
      </c>
      <c r="B19645" s="202">
        <f t="shared" ref="B19645" si="28984">B19641+1</f>
        <v>1605</v>
      </c>
      <c r="C19645" s="407"/>
      <c r="D19645" s="216" t="str">
        <f t="shared" ref="D19645" si="28985">D19641</f>
        <v>Exodus</v>
      </c>
      <c r="E19645" s="212" t="str">
        <f t="shared" ref="E19645" si="28986">E19641</f>
        <v>AD</v>
      </c>
      <c r="F19645" s="197">
        <v>2</v>
      </c>
      <c r="G19645" s="206" t="s">
        <v>604</v>
      </c>
      <c r="H19645" s="325"/>
      <c r="R19645" s="200"/>
    </row>
    <row r="19646" spans="1:18" ht="14.6" customHeight="1" x14ac:dyDescent="0.5">
      <c r="A19646" s="523">
        <f t="shared" ref="A19646" si="28987">A19642+1</f>
        <v>1583</v>
      </c>
      <c r="B19646" s="216" t="str">
        <f t="shared" si="28859"/>
        <v>Olympiad</v>
      </c>
      <c r="C19646" s="408"/>
      <c r="D19646" s="217">
        <f t="shared" ref="D19646" si="28988">D19642+1</f>
        <v>2312</v>
      </c>
      <c r="E19646" s="212"/>
      <c r="F19646" s="197">
        <v>3</v>
      </c>
      <c r="G19646" s="208" t="s">
        <v>287</v>
      </c>
      <c r="H19646" s="367"/>
      <c r="R19646" s="200"/>
    </row>
    <row r="19647" spans="1:18" ht="14.6" customHeight="1" thickBot="1" x14ac:dyDescent="0.55000000000000004">
      <c r="A19647" s="526"/>
      <c r="B19647" s="217">
        <f t="shared" si="28859"/>
        <v>402</v>
      </c>
      <c r="C19647" s="406" t="str">
        <f t="shared" ref="C19647" si="28989">C19643</f>
        <v>7 Times</v>
      </c>
      <c r="D19647" s="217" t="str">
        <f t="shared" ref="D19647" si="28990">INT((D19646-D$10559-1)/49+1)&amp;"/"&amp;MOD(INT((D19646-D$10559-1)/7),7)+1&amp;"/"&amp;MOD(D19646-D$10559-1,7)+1</f>
        <v>47/3/4</v>
      </c>
      <c r="E19647" s="214"/>
      <c r="F19647" s="197">
        <v>4</v>
      </c>
      <c r="G19647" s="209" t="s">
        <v>605</v>
      </c>
      <c r="H19647" s="324" t="str">
        <f>H19643</f>
        <v>Dn 2300</v>
      </c>
      <c r="R19647" s="200"/>
    </row>
    <row r="19648" spans="1:18" ht="14.6" customHeight="1" x14ac:dyDescent="0.5">
      <c r="A19648" s="524" t="s">
        <v>1279</v>
      </c>
      <c r="B19648" s="217" t="s">
        <v>1187</v>
      </c>
      <c r="C19648" s="407">
        <f t="shared" ref="C19648" si="28991">C19644+1</f>
        <v>1434</v>
      </c>
      <c r="D19648" s="202" t="str">
        <f t="shared" ref="D19648" si="28992">IF(MOD(D19646-D$10559-1,49)=0,"Jub",IF(MOD(D19646-D$10559,7)=0,"Sab","Yr"))&amp;" "&amp;IF(MOD(D19646-D$10559-1,49)=0,INT(D19646-D$10559-1)/49,"")</f>
        <v xml:space="preserve">Yr </v>
      </c>
      <c r="E19648" s="201">
        <f t="shared" ref="E19648" si="28993">E19644+1</f>
        <v>831</v>
      </c>
      <c r="F19648" s="197">
        <v>1</v>
      </c>
      <c r="G19648" s="203" t="s">
        <v>288</v>
      </c>
      <c r="H19648" s="325">
        <f>H19644+1</f>
        <v>798</v>
      </c>
      <c r="R19648" s="200"/>
    </row>
    <row r="19649" spans="1:18" ht="14.6" customHeight="1" x14ac:dyDescent="0.5">
      <c r="A19649" s="525" t="s">
        <v>1280</v>
      </c>
      <c r="B19649" s="202">
        <f t="shared" ref="B19649" si="28994">B19645+1</f>
        <v>1606</v>
      </c>
      <c r="C19649" s="407"/>
      <c r="D19649" s="216" t="str">
        <f t="shared" ref="D19649" si="28995">D19645</f>
        <v>Exodus</v>
      </c>
      <c r="E19649" s="212" t="str">
        <f t="shared" ref="E19649" si="28996">E19645</f>
        <v>AD</v>
      </c>
      <c r="F19649" s="197">
        <v>2</v>
      </c>
      <c r="G19649" s="206" t="s">
        <v>604</v>
      </c>
      <c r="H19649" s="325"/>
      <c r="R19649" s="200"/>
    </row>
    <row r="19650" spans="1:18" ht="14.6" customHeight="1" x14ac:dyDescent="0.5">
      <c r="A19650" s="523">
        <f t="shared" ref="A19650" si="28997">A19646+1</f>
        <v>1584</v>
      </c>
      <c r="B19650" s="216" t="str">
        <f t="shared" si="28870"/>
        <v>Olympiad</v>
      </c>
      <c r="C19650" s="408"/>
      <c r="D19650" s="217">
        <f t="shared" ref="D19650" si="28998">D19646+1</f>
        <v>2313</v>
      </c>
      <c r="E19650" s="212"/>
      <c r="F19650" s="197">
        <v>3</v>
      </c>
      <c r="G19650" s="208" t="s">
        <v>287</v>
      </c>
      <c r="H19650" s="367"/>
      <c r="R19650" s="200"/>
    </row>
    <row r="19651" spans="1:18" ht="14.6" customHeight="1" thickBot="1" x14ac:dyDescent="0.55000000000000004">
      <c r="A19651" s="526"/>
      <c r="B19651" s="217">
        <f t="shared" si="28870"/>
        <v>402</v>
      </c>
      <c r="C19651" s="406" t="str">
        <f t="shared" ref="C19651" si="28999">C19647</f>
        <v>7 Times</v>
      </c>
      <c r="D19651" s="217" t="str">
        <f t="shared" ref="D19651" si="29000">INT((D19650-D$10559-1)/49+1)&amp;"/"&amp;MOD(INT((D19650-D$10559-1)/7),7)+1&amp;"/"&amp;MOD(D19650-D$10559-1,7)+1</f>
        <v>47/3/5</v>
      </c>
      <c r="E19651" s="214"/>
      <c r="F19651" s="197">
        <v>4</v>
      </c>
      <c r="G19651" s="209" t="s">
        <v>605</v>
      </c>
      <c r="H19651" s="324" t="str">
        <f>H19647</f>
        <v>Dn 2300</v>
      </c>
      <c r="R19651" s="200"/>
    </row>
    <row r="19652" spans="1:18" ht="14.6" customHeight="1" x14ac:dyDescent="0.5">
      <c r="A19652" s="524" t="s">
        <v>1279</v>
      </c>
      <c r="B19652" s="217" t="s">
        <v>1188</v>
      </c>
      <c r="C19652" s="407">
        <f t="shared" ref="C19652" si="29001">C19648+1</f>
        <v>1435</v>
      </c>
      <c r="D19652" s="202" t="str">
        <f t="shared" ref="D19652" si="29002">IF(MOD(D19650-D$10559-1,49)=0,"Jub",IF(MOD(D19650-D$10559,7)=0,"Sab","Yr"))&amp;" "&amp;IF(MOD(D19650-D$10559-1,49)=0,INT(D19650-D$10559-1)/49,"")</f>
        <v xml:space="preserve">Yr </v>
      </c>
      <c r="E19652" s="201">
        <f t="shared" ref="E19652" si="29003">E19648+1</f>
        <v>832</v>
      </c>
      <c r="F19652" s="197">
        <v>1</v>
      </c>
      <c r="G19652" s="203" t="s">
        <v>288</v>
      </c>
      <c r="H19652" s="325">
        <f>H19648+1</f>
        <v>799</v>
      </c>
      <c r="R19652" s="200"/>
    </row>
    <row r="19653" spans="1:18" ht="14.6" customHeight="1" x14ac:dyDescent="0.5">
      <c r="A19653" s="525" t="s">
        <v>1280</v>
      </c>
      <c r="B19653" s="202">
        <f t="shared" ref="B19653" si="29004">B19649+1</f>
        <v>1607</v>
      </c>
      <c r="C19653" s="407"/>
      <c r="D19653" s="216" t="str">
        <f t="shared" ref="D19653" si="29005">D19649</f>
        <v>Exodus</v>
      </c>
      <c r="E19653" s="212" t="str">
        <f t="shared" ref="E19653" si="29006">E19649</f>
        <v>AD</v>
      </c>
      <c r="F19653" s="197">
        <v>2</v>
      </c>
      <c r="G19653" s="206" t="s">
        <v>604</v>
      </c>
      <c r="H19653" s="325"/>
      <c r="R19653" s="200"/>
    </row>
    <row r="19654" spans="1:18" ht="14.6" customHeight="1" x14ac:dyDescent="0.5">
      <c r="A19654" s="523">
        <f t="shared" ref="A19654" si="29007">A19650+1</f>
        <v>1585</v>
      </c>
      <c r="B19654" s="216" t="str">
        <f t="shared" si="28881"/>
        <v>Olympiad</v>
      </c>
      <c r="C19654" s="408"/>
      <c r="D19654" s="217">
        <f t="shared" ref="D19654" si="29008">D19650+1</f>
        <v>2314</v>
      </c>
      <c r="E19654" s="212"/>
      <c r="F19654" s="197">
        <v>3</v>
      </c>
      <c r="G19654" s="208" t="s">
        <v>287</v>
      </c>
      <c r="H19654" s="367"/>
      <c r="R19654" s="200"/>
    </row>
    <row r="19655" spans="1:18" ht="14.6" customHeight="1" thickBot="1" x14ac:dyDescent="0.55000000000000004">
      <c r="A19655" s="526"/>
      <c r="B19655" s="217">
        <f t="shared" si="28881"/>
        <v>402</v>
      </c>
      <c r="C19655" s="406" t="str">
        <f t="shared" ref="C19655" si="29009">C19651</f>
        <v>7 Times</v>
      </c>
      <c r="D19655" s="217" t="str">
        <f t="shared" ref="D19655" si="29010">INT((D19654-D$10559-1)/49+1)&amp;"/"&amp;MOD(INT((D19654-D$10559-1)/7),7)+1&amp;"/"&amp;MOD(D19654-D$10559-1,7)+1</f>
        <v>47/3/6</v>
      </c>
      <c r="E19655" s="214"/>
      <c r="F19655" s="197">
        <v>4</v>
      </c>
      <c r="G19655" s="209" t="s">
        <v>605</v>
      </c>
      <c r="H19655" s="324" t="str">
        <f>H19651</f>
        <v>Dn 2300</v>
      </c>
      <c r="R19655" s="200"/>
    </row>
    <row r="19656" spans="1:18" ht="14.6" customHeight="1" x14ac:dyDescent="0.5">
      <c r="A19656" s="524" t="s">
        <v>1279</v>
      </c>
      <c r="B19656" s="217" t="s">
        <v>1189</v>
      </c>
      <c r="C19656" s="407">
        <f t="shared" ref="C19656" si="29011">C19652+1</f>
        <v>1436</v>
      </c>
      <c r="D19656" s="202" t="str">
        <f t="shared" ref="D19656" si="29012">IF(MOD(D19654-D$10559-1,49)=0,"Jub",IF(MOD(D19654-D$10559,7)=0,"Sab","Yr"))&amp;" "&amp;IF(MOD(D19654-D$10559-1,49)=0,INT(D19654-D$10559-1)/49,"")</f>
        <v xml:space="preserve">Yr </v>
      </c>
      <c r="E19656" s="201">
        <f t="shared" ref="E19656" si="29013">E19652+1</f>
        <v>833</v>
      </c>
      <c r="F19656" s="197">
        <v>1</v>
      </c>
      <c r="G19656" s="203" t="s">
        <v>288</v>
      </c>
      <c r="H19656" s="325">
        <f>H19652+1</f>
        <v>800</v>
      </c>
      <c r="R19656" s="200"/>
    </row>
    <row r="19657" spans="1:18" ht="14.6" customHeight="1" x14ac:dyDescent="0.5">
      <c r="A19657" s="525" t="s">
        <v>1280</v>
      </c>
      <c r="B19657" s="202">
        <f t="shared" ref="B19657" si="29014">B19653+1</f>
        <v>1608</v>
      </c>
      <c r="C19657" s="407"/>
      <c r="D19657" s="216" t="str">
        <f t="shared" ref="D19657" si="29015">D19653</f>
        <v>Exodus</v>
      </c>
      <c r="E19657" s="212" t="str">
        <f t="shared" ref="E19657" si="29016">E19653</f>
        <v>AD</v>
      </c>
      <c r="F19657" s="197">
        <v>2</v>
      </c>
      <c r="G19657" s="206" t="s">
        <v>604</v>
      </c>
      <c r="H19657" s="325"/>
      <c r="R19657" s="200"/>
    </row>
    <row r="19658" spans="1:18" ht="14.6" customHeight="1" x14ac:dyDescent="0.5">
      <c r="A19658" s="523">
        <f t="shared" ref="A19658" si="29017">A19654+1</f>
        <v>1586</v>
      </c>
      <c r="B19658" s="216" t="str">
        <f t="shared" ref="B19658" si="29018">B19654</f>
        <v>Olympiad</v>
      </c>
      <c r="C19658" s="408"/>
      <c r="D19658" s="217">
        <f t="shared" ref="D19658" si="29019">D19654+1</f>
        <v>2315</v>
      </c>
      <c r="E19658" s="212"/>
      <c r="F19658" s="197">
        <v>3</v>
      </c>
      <c r="G19658" s="208" t="s">
        <v>287</v>
      </c>
      <c r="H19658" s="367"/>
      <c r="R19658" s="200"/>
    </row>
    <row r="19659" spans="1:18" ht="14.6" customHeight="1" thickBot="1" x14ac:dyDescent="0.55000000000000004">
      <c r="A19659" s="526"/>
      <c r="B19659" s="217">
        <f t="shared" ref="B19659" si="29020">B19655+1</f>
        <v>403</v>
      </c>
      <c r="C19659" s="406" t="str">
        <f t="shared" ref="C19659" si="29021">C19655</f>
        <v>7 Times</v>
      </c>
      <c r="D19659" s="359" t="str">
        <f t="shared" ref="D19659" si="29022">INT((D19658-D$10559-1)/49+1)&amp;"/"&amp;MOD(INT((D19658-D$10559-1)/7),7)+1&amp;"/"&amp;MOD(D19658-D$10559-1,7)+1</f>
        <v>47/3/7</v>
      </c>
      <c r="E19659" s="214"/>
      <c r="F19659" s="197">
        <v>4</v>
      </c>
      <c r="G19659" s="209" t="s">
        <v>605</v>
      </c>
      <c r="H19659" s="324" t="str">
        <f>H19655</f>
        <v>Dn 2300</v>
      </c>
      <c r="R19659" s="200"/>
    </row>
    <row r="19660" spans="1:18" ht="14.6" customHeight="1" x14ac:dyDescent="0.5">
      <c r="A19660" s="524" t="s">
        <v>1279</v>
      </c>
      <c r="B19660" s="217" t="s">
        <v>1186</v>
      </c>
      <c r="C19660" s="407">
        <f t="shared" ref="C19660" si="29023">C19656+1</f>
        <v>1437</v>
      </c>
      <c r="D19660" s="360" t="str">
        <f t="shared" ref="D19660" si="29024">IF(MOD(D19658-D$10559-1,49)=0,"Jub",IF(MOD(D19658-D$10559,7)=0,"Sab","Yr"))&amp;" "&amp;IF(MOD(D19658-D$10559-1,49)=0,INT(D19658-D$10559-1)/49,"")</f>
        <v xml:space="preserve">Sab </v>
      </c>
      <c r="E19660" s="201">
        <f t="shared" ref="E19660" si="29025">E19656+1</f>
        <v>834</v>
      </c>
      <c r="F19660" s="197">
        <v>1</v>
      </c>
      <c r="G19660" s="203" t="s">
        <v>288</v>
      </c>
      <c r="H19660" s="325">
        <f>H19656+1</f>
        <v>801</v>
      </c>
      <c r="R19660" s="200"/>
    </row>
    <row r="19661" spans="1:18" ht="14.6" customHeight="1" x14ac:dyDescent="0.5">
      <c r="A19661" s="525" t="s">
        <v>1280</v>
      </c>
      <c r="B19661" s="202">
        <f t="shared" ref="B19661" si="29026">B19657+1</f>
        <v>1609</v>
      </c>
      <c r="C19661" s="407"/>
      <c r="D19661" s="361" t="str">
        <f t="shared" ref="D19661" si="29027">D19657</f>
        <v>Exodus</v>
      </c>
      <c r="E19661" s="212" t="str">
        <f t="shared" ref="E19661" si="29028">E19657</f>
        <v>AD</v>
      </c>
      <c r="F19661" s="197">
        <v>2</v>
      </c>
      <c r="G19661" s="206" t="s">
        <v>604</v>
      </c>
      <c r="H19661" s="325"/>
      <c r="R19661" s="200"/>
    </row>
    <row r="19662" spans="1:18" ht="14.6" customHeight="1" x14ac:dyDescent="0.5">
      <c r="A19662" s="523">
        <f t="shared" ref="A19662" si="29029">A19658+1</f>
        <v>1587</v>
      </c>
      <c r="B19662" s="216" t="str">
        <f t="shared" ref="B19662:B19711" si="29030">B19658</f>
        <v>Olympiad</v>
      </c>
      <c r="C19662" s="408"/>
      <c r="D19662" s="359">
        <f t="shared" ref="D19662" si="29031">D19658+1</f>
        <v>2316</v>
      </c>
      <c r="E19662" s="212"/>
      <c r="F19662" s="197">
        <v>3</v>
      </c>
      <c r="G19662" s="208" t="s">
        <v>287</v>
      </c>
      <c r="H19662" s="367"/>
      <c r="R19662" s="200"/>
    </row>
    <row r="19663" spans="1:18" ht="14.6" customHeight="1" thickBot="1" x14ac:dyDescent="0.55000000000000004">
      <c r="A19663" s="526"/>
      <c r="B19663" s="217">
        <f t="shared" si="29030"/>
        <v>403</v>
      </c>
      <c r="C19663" s="406" t="str">
        <f t="shared" ref="C19663" si="29032">C19659</f>
        <v>7 Times</v>
      </c>
      <c r="D19663" s="217" t="str">
        <f t="shared" ref="D19663" si="29033">INT((D19662-D$10559-1)/49+1)&amp;"/"&amp;MOD(INT((D19662-D$10559-1)/7),7)+1&amp;"/"&amp;MOD(D19662-D$10559-1,7)+1</f>
        <v>47/4/1</v>
      </c>
      <c r="E19663" s="214"/>
      <c r="F19663" s="197">
        <v>4</v>
      </c>
      <c r="G19663" s="209" t="s">
        <v>605</v>
      </c>
      <c r="H19663" s="324" t="str">
        <f>H19659</f>
        <v>Dn 2300</v>
      </c>
      <c r="R19663" s="200"/>
    </row>
    <row r="19664" spans="1:18" ht="14.6" customHeight="1" x14ac:dyDescent="0.5">
      <c r="A19664" s="524" t="s">
        <v>1279</v>
      </c>
      <c r="B19664" s="217" t="s">
        <v>1187</v>
      </c>
      <c r="C19664" s="407">
        <f t="shared" ref="C19664" si="29034">C19660+1</f>
        <v>1438</v>
      </c>
      <c r="D19664" s="202" t="str">
        <f t="shared" ref="D19664" si="29035">IF(MOD(D19662-D$10559-1,49)=0,"Jub",IF(MOD(D19662-D$10559,7)=0,"Sab","Yr"))&amp;" "&amp;IF(MOD(D19662-D$10559-1,49)=0,INT(D19662-D$10559-1)/49,"")</f>
        <v xml:space="preserve">Yr </v>
      </c>
      <c r="E19664" s="201">
        <f t="shared" ref="E19664" si="29036">E19660+1</f>
        <v>835</v>
      </c>
      <c r="F19664" s="197">
        <v>1</v>
      </c>
      <c r="G19664" s="203" t="s">
        <v>288</v>
      </c>
      <c r="H19664" s="325">
        <f>H19660+1</f>
        <v>802</v>
      </c>
      <c r="R19664" s="200"/>
    </row>
    <row r="19665" spans="1:18" ht="14.6" customHeight="1" x14ac:dyDescent="0.5">
      <c r="A19665" s="525" t="s">
        <v>1280</v>
      </c>
      <c r="B19665" s="202">
        <f t="shared" ref="B19665" si="29037">B19661+1</f>
        <v>1610</v>
      </c>
      <c r="C19665" s="407"/>
      <c r="D19665" s="216" t="str">
        <f t="shared" ref="D19665" si="29038">D19661</f>
        <v>Exodus</v>
      </c>
      <c r="E19665" s="212" t="str">
        <f t="shared" ref="E19665" si="29039">E19661</f>
        <v>AD</v>
      </c>
      <c r="F19665" s="197">
        <v>2</v>
      </c>
      <c r="G19665" s="206" t="s">
        <v>604</v>
      </c>
      <c r="H19665" s="325"/>
      <c r="R19665" s="200"/>
    </row>
    <row r="19666" spans="1:18" ht="14.6" customHeight="1" x14ac:dyDescent="0.5">
      <c r="A19666" s="523">
        <f t="shared" ref="A19666" si="29040">A19662+1</f>
        <v>1588</v>
      </c>
      <c r="B19666" s="216" t="str">
        <f t="shared" ref="B19666:B19715" si="29041">B19662</f>
        <v>Olympiad</v>
      </c>
      <c r="C19666" s="408"/>
      <c r="D19666" s="217">
        <f t="shared" ref="D19666" si="29042">D19662+1</f>
        <v>2317</v>
      </c>
      <c r="E19666" s="212"/>
      <c r="F19666" s="197">
        <v>3</v>
      </c>
      <c r="G19666" s="208" t="s">
        <v>287</v>
      </c>
      <c r="H19666" s="367"/>
      <c r="R19666" s="200"/>
    </row>
    <row r="19667" spans="1:18" ht="14.6" customHeight="1" thickBot="1" x14ac:dyDescent="0.55000000000000004">
      <c r="A19667" s="526"/>
      <c r="B19667" s="217">
        <f t="shared" si="29041"/>
        <v>403</v>
      </c>
      <c r="C19667" s="406" t="str">
        <f t="shared" ref="C19667" si="29043">C19663</f>
        <v>7 Times</v>
      </c>
      <c r="D19667" s="217" t="str">
        <f t="shared" ref="D19667" si="29044">INT((D19666-D$10559-1)/49+1)&amp;"/"&amp;MOD(INT((D19666-D$10559-1)/7),7)+1&amp;"/"&amp;MOD(D19666-D$10559-1,7)+1</f>
        <v>47/4/2</v>
      </c>
      <c r="E19667" s="214"/>
      <c r="F19667" s="197">
        <v>4</v>
      </c>
      <c r="G19667" s="209" t="s">
        <v>605</v>
      </c>
      <c r="H19667" s="324" t="str">
        <f>H19663</f>
        <v>Dn 2300</v>
      </c>
      <c r="R19667" s="200"/>
    </row>
    <row r="19668" spans="1:18" ht="14.6" customHeight="1" x14ac:dyDescent="0.5">
      <c r="A19668" s="524" t="s">
        <v>1279</v>
      </c>
      <c r="B19668" s="217" t="s">
        <v>1188</v>
      </c>
      <c r="C19668" s="407">
        <f t="shared" ref="C19668" si="29045">C19664+1</f>
        <v>1439</v>
      </c>
      <c r="D19668" s="202" t="str">
        <f t="shared" ref="D19668" si="29046">IF(MOD(D19666-D$10559-1,49)=0,"Jub",IF(MOD(D19666-D$10559,7)=0,"Sab","Yr"))&amp;" "&amp;IF(MOD(D19666-D$10559-1,49)=0,INT(D19666-D$10559-1)/49,"")</f>
        <v xml:space="preserve">Yr </v>
      </c>
      <c r="E19668" s="201">
        <f t="shared" ref="E19668" si="29047">E19664+1</f>
        <v>836</v>
      </c>
      <c r="F19668" s="197">
        <v>1</v>
      </c>
      <c r="G19668" s="203" t="s">
        <v>288</v>
      </c>
      <c r="H19668" s="325">
        <f>H19664+1</f>
        <v>803</v>
      </c>
      <c r="R19668" s="200"/>
    </row>
    <row r="19669" spans="1:18" ht="14.6" customHeight="1" x14ac:dyDescent="0.5">
      <c r="A19669" s="525" t="s">
        <v>1280</v>
      </c>
      <c r="B19669" s="202">
        <f t="shared" ref="B19669" si="29048">B19665+1</f>
        <v>1611</v>
      </c>
      <c r="C19669" s="407"/>
      <c r="D19669" s="216" t="str">
        <f t="shared" ref="D19669" si="29049">D19665</f>
        <v>Exodus</v>
      </c>
      <c r="E19669" s="212" t="str">
        <f t="shared" ref="E19669" si="29050">E19665</f>
        <v>AD</v>
      </c>
      <c r="F19669" s="197">
        <v>2</v>
      </c>
      <c r="G19669" s="206" t="s">
        <v>604</v>
      </c>
      <c r="H19669" s="325"/>
      <c r="R19669" s="200"/>
    </row>
    <row r="19670" spans="1:18" ht="14.6" customHeight="1" x14ac:dyDescent="0.5">
      <c r="A19670" s="523">
        <f t="shared" ref="A19670" si="29051">A19666+1</f>
        <v>1589</v>
      </c>
      <c r="B19670" s="216" t="str">
        <f t="shared" ref="B19670:B19719" si="29052">B19666</f>
        <v>Olympiad</v>
      </c>
      <c r="C19670" s="408"/>
      <c r="D19670" s="217">
        <f t="shared" ref="D19670" si="29053">D19666+1</f>
        <v>2318</v>
      </c>
      <c r="E19670" s="212"/>
      <c r="F19670" s="197">
        <v>3</v>
      </c>
      <c r="G19670" s="208" t="s">
        <v>287</v>
      </c>
      <c r="H19670" s="367"/>
      <c r="R19670" s="200"/>
    </row>
    <row r="19671" spans="1:18" ht="14.6" customHeight="1" thickBot="1" x14ac:dyDescent="0.55000000000000004">
      <c r="A19671" s="526"/>
      <c r="B19671" s="217">
        <f t="shared" si="29052"/>
        <v>403</v>
      </c>
      <c r="C19671" s="406" t="str">
        <f t="shared" ref="C19671" si="29054">C19667</f>
        <v>7 Times</v>
      </c>
      <c r="D19671" s="217" t="str">
        <f t="shared" ref="D19671" si="29055">INT((D19670-D$10559-1)/49+1)&amp;"/"&amp;MOD(INT((D19670-D$10559-1)/7),7)+1&amp;"/"&amp;MOD(D19670-D$10559-1,7)+1</f>
        <v>47/4/3</v>
      </c>
      <c r="E19671" s="214"/>
      <c r="F19671" s="197">
        <v>4</v>
      </c>
      <c r="G19671" s="209" t="s">
        <v>605</v>
      </c>
      <c r="H19671" s="324" t="str">
        <f>H19667</f>
        <v>Dn 2300</v>
      </c>
      <c r="R19671" s="200"/>
    </row>
    <row r="19672" spans="1:18" ht="14.6" customHeight="1" x14ac:dyDescent="0.5">
      <c r="A19672" s="524" t="s">
        <v>1279</v>
      </c>
      <c r="B19672" s="217" t="s">
        <v>1189</v>
      </c>
      <c r="C19672" s="407">
        <f t="shared" ref="C19672" si="29056">C19668+1</f>
        <v>1440</v>
      </c>
      <c r="D19672" s="202" t="str">
        <f t="shared" ref="D19672" si="29057">IF(MOD(D19670-D$10559-1,49)=0,"Jub",IF(MOD(D19670-D$10559,7)=0,"Sab","Yr"))&amp;" "&amp;IF(MOD(D19670-D$10559-1,49)=0,INT(D19670-D$10559-1)/49,"")</f>
        <v xml:space="preserve">Yr </v>
      </c>
      <c r="E19672" s="201">
        <f t="shared" ref="E19672" si="29058">E19668+1</f>
        <v>837</v>
      </c>
      <c r="F19672" s="197">
        <v>1</v>
      </c>
      <c r="G19672" s="203" t="s">
        <v>288</v>
      </c>
      <c r="H19672" s="325">
        <f>H19668+1</f>
        <v>804</v>
      </c>
      <c r="R19672" s="200"/>
    </row>
    <row r="19673" spans="1:18" ht="14.6" customHeight="1" x14ac:dyDescent="0.5">
      <c r="A19673" s="525" t="s">
        <v>1280</v>
      </c>
      <c r="B19673" s="202">
        <f t="shared" ref="B19673" si="29059">B19669+1</f>
        <v>1612</v>
      </c>
      <c r="C19673" s="407"/>
      <c r="D19673" s="216" t="str">
        <f t="shared" ref="D19673" si="29060">D19669</f>
        <v>Exodus</v>
      </c>
      <c r="E19673" s="212" t="str">
        <f t="shared" ref="E19673" si="29061">E19669</f>
        <v>AD</v>
      </c>
      <c r="F19673" s="197">
        <v>2</v>
      </c>
      <c r="G19673" s="206" t="s">
        <v>604</v>
      </c>
      <c r="H19673" s="325"/>
      <c r="R19673" s="200"/>
    </row>
    <row r="19674" spans="1:18" ht="14.6" customHeight="1" x14ac:dyDescent="0.5">
      <c r="A19674" s="523">
        <f t="shared" ref="A19674" si="29062">A19670+1</f>
        <v>1590</v>
      </c>
      <c r="B19674" s="216" t="str">
        <f t="shared" ref="B19674" si="29063">B19670</f>
        <v>Olympiad</v>
      </c>
      <c r="C19674" s="408"/>
      <c r="D19674" s="217">
        <f t="shared" ref="D19674" si="29064">D19670+1</f>
        <v>2319</v>
      </c>
      <c r="E19674" s="212"/>
      <c r="F19674" s="197">
        <v>3</v>
      </c>
      <c r="G19674" s="208" t="s">
        <v>287</v>
      </c>
      <c r="H19674" s="367"/>
      <c r="R19674" s="200"/>
    </row>
    <row r="19675" spans="1:18" ht="14.6" customHeight="1" thickBot="1" x14ac:dyDescent="0.55000000000000004">
      <c r="A19675" s="526"/>
      <c r="B19675" s="217">
        <f t="shared" ref="B19675" si="29065">B19671+1</f>
        <v>404</v>
      </c>
      <c r="C19675" s="406" t="str">
        <f t="shared" ref="C19675" si="29066">C19671</f>
        <v>7 Times</v>
      </c>
      <c r="D19675" s="217" t="str">
        <f t="shared" ref="D19675" si="29067">INT((D19674-D$10559-1)/49+1)&amp;"/"&amp;MOD(INT((D19674-D$10559-1)/7),7)+1&amp;"/"&amp;MOD(D19674-D$10559-1,7)+1</f>
        <v>47/4/4</v>
      </c>
      <c r="E19675" s="214"/>
      <c r="F19675" s="197">
        <v>4</v>
      </c>
      <c r="G19675" s="209" t="s">
        <v>605</v>
      </c>
      <c r="H19675" s="324" t="str">
        <f>H19671</f>
        <v>Dn 2300</v>
      </c>
      <c r="R19675" s="200"/>
    </row>
    <row r="19676" spans="1:18" ht="14.6" customHeight="1" x14ac:dyDescent="0.5">
      <c r="A19676" s="524" t="s">
        <v>1279</v>
      </c>
      <c r="B19676" s="217" t="s">
        <v>1186</v>
      </c>
      <c r="C19676" s="407">
        <f t="shared" ref="C19676" si="29068">C19672+1</f>
        <v>1441</v>
      </c>
      <c r="D19676" s="202" t="str">
        <f t="shared" ref="D19676" si="29069">IF(MOD(D19674-D$10559-1,49)=0,"Jub",IF(MOD(D19674-D$10559,7)=0,"Sab","Yr"))&amp;" "&amp;IF(MOD(D19674-D$10559-1,49)=0,INT(D19674-D$10559-1)/49,"")</f>
        <v xml:space="preserve">Yr </v>
      </c>
      <c r="E19676" s="201">
        <f t="shared" ref="E19676" si="29070">E19672+1</f>
        <v>838</v>
      </c>
      <c r="F19676" s="197">
        <v>1</v>
      </c>
      <c r="G19676" s="203" t="s">
        <v>288</v>
      </c>
      <c r="H19676" s="325">
        <f>H19672+1</f>
        <v>805</v>
      </c>
      <c r="R19676" s="200"/>
    </row>
    <row r="19677" spans="1:18" ht="14.6" customHeight="1" x14ac:dyDescent="0.5">
      <c r="A19677" s="525" t="s">
        <v>1280</v>
      </c>
      <c r="B19677" s="202">
        <f t="shared" ref="B19677" si="29071">B19673+1</f>
        <v>1613</v>
      </c>
      <c r="C19677" s="407"/>
      <c r="D19677" s="216" t="str">
        <f t="shared" ref="D19677" si="29072">D19673</f>
        <v>Exodus</v>
      </c>
      <c r="E19677" s="212" t="str">
        <f t="shared" ref="E19677" si="29073">E19673</f>
        <v>AD</v>
      </c>
      <c r="F19677" s="197">
        <v>2</v>
      </c>
      <c r="G19677" s="206" t="s">
        <v>604</v>
      </c>
      <c r="H19677" s="325"/>
      <c r="R19677" s="200"/>
    </row>
    <row r="19678" spans="1:18" ht="14.6" customHeight="1" x14ac:dyDescent="0.5">
      <c r="A19678" s="523">
        <f t="shared" ref="A19678" si="29074">A19674+1</f>
        <v>1591</v>
      </c>
      <c r="B19678" s="216" t="str">
        <f t="shared" si="29030"/>
        <v>Olympiad</v>
      </c>
      <c r="C19678" s="408"/>
      <c r="D19678" s="217">
        <f t="shared" ref="D19678" si="29075">D19674+1</f>
        <v>2320</v>
      </c>
      <c r="E19678" s="212"/>
      <c r="F19678" s="197">
        <v>3</v>
      </c>
      <c r="G19678" s="208" t="s">
        <v>287</v>
      </c>
      <c r="H19678" s="367"/>
      <c r="R19678" s="200"/>
    </row>
    <row r="19679" spans="1:18" ht="14.6" customHeight="1" thickBot="1" x14ac:dyDescent="0.55000000000000004">
      <c r="A19679" s="526"/>
      <c r="B19679" s="217">
        <f t="shared" si="29030"/>
        <v>404</v>
      </c>
      <c r="C19679" s="406" t="str">
        <f t="shared" ref="C19679" si="29076">C19675</f>
        <v>7 Times</v>
      </c>
      <c r="D19679" s="217" t="str">
        <f t="shared" ref="D19679" si="29077">INT((D19678-D$10559-1)/49+1)&amp;"/"&amp;MOD(INT((D19678-D$10559-1)/7),7)+1&amp;"/"&amp;MOD(D19678-D$10559-1,7)+1</f>
        <v>47/4/5</v>
      </c>
      <c r="E19679" s="214"/>
      <c r="F19679" s="197">
        <v>4</v>
      </c>
      <c r="G19679" s="209" t="s">
        <v>605</v>
      </c>
      <c r="H19679" s="324" t="str">
        <f>H19675</f>
        <v>Dn 2300</v>
      </c>
      <c r="R19679" s="200"/>
    </row>
    <row r="19680" spans="1:18" ht="14.6" customHeight="1" x14ac:dyDescent="0.5">
      <c r="A19680" s="524" t="s">
        <v>1279</v>
      </c>
      <c r="B19680" s="217" t="s">
        <v>1187</v>
      </c>
      <c r="C19680" s="407">
        <f t="shared" ref="C19680" si="29078">C19676+1</f>
        <v>1442</v>
      </c>
      <c r="D19680" s="202" t="str">
        <f t="shared" ref="D19680" si="29079">IF(MOD(D19678-D$10559-1,49)=0,"Jub",IF(MOD(D19678-D$10559,7)=0,"Sab","Yr"))&amp;" "&amp;IF(MOD(D19678-D$10559-1,49)=0,INT(D19678-D$10559-1)/49,"")</f>
        <v xml:space="preserve">Yr </v>
      </c>
      <c r="E19680" s="201">
        <f t="shared" ref="E19680" si="29080">E19676+1</f>
        <v>839</v>
      </c>
      <c r="F19680" s="197">
        <v>1</v>
      </c>
      <c r="G19680" s="203" t="s">
        <v>288</v>
      </c>
      <c r="H19680" s="325">
        <f>H19676+1</f>
        <v>806</v>
      </c>
      <c r="R19680" s="200"/>
    </row>
    <row r="19681" spans="1:18" ht="14.6" customHeight="1" x14ac:dyDescent="0.5">
      <c r="A19681" s="525" t="s">
        <v>1280</v>
      </c>
      <c r="B19681" s="202">
        <f t="shared" ref="B19681" si="29081">B19677+1</f>
        <v>1614</v>
      </c>
      <c r="C19681" s="407"/>
      <c r="D19681" s="216" t="str">
        <f t="shared" ref="D19681" si="29082">D19677</f>
        <v>Exodus</v>
      </c>
      <c r="E19681" s="212" t="str">
        <f t="shared" ref="E19681" si="29083">E19677</f>
        <v>AD</v>
      </c>
      <c r="F19681" s="197">
        <v>2</v>
      </c>
      <c r="G19681" s="206" t="s">
        <v>604</v>
      </c>
      <c r="H19681" s="325"/>
      <c r="R19681" s="200"/>
    </row>
    <row r="19682" spans="1:18" ht="14.6" customHeight="1" x14ac:dyDescent="0.5">
      <c r="A19682" s="523">
        <f t="shared" ref="A19682" si="29084">A19678+1</f>
        <v>1592</v>
      </c>
      <c r="B19682" s="216" t="str">
        <f t="shared" si="29041"/>
        <v>Olympiad</v>
      </c>
      <c r="C19682" s="408"/>
      <c r="D19682" s="217">
        <f t="shared" ref="D19682" si="29085">D19678+1</f>
        <v>2321</v>
      </c>
      <c r="E19682" s="212"/>
      <c r="F19682" s="197">
        <v>3</v>
      </c>
      <c r="G19682" s="208" t="s">
        <v>287</v>
      </c>
      <c r="H19682" s="367"/>
      <c r="R19682" s="200"/>
    </row>
    <row r="19683" spans="1:18" ht="14.6" customHeight="1" thickBot="1" x14ac:dyDescent="0.55000000000000004">
      <c r="A19683" s="526"/>
      <c r="B19683" s="217">
        <f t="shared" si="29041"/>
        <v>404</v>
      </c>
      <c r="C19683" s="406" t="str">
        <f t="shared" ref="C19683" si="29086">C19679</f>
        <v>7 Times</v>
      </c>
      <c r="D19683" s="217" t="str">
        <f t="shared" ref="D19683" si="29087">INT((D19682-D$10559-1)/49+1)&amp;"/"&amp;MOD(INT((D19682-D$10559-1)/7),7)+1&amp;"/"&amp;MOD(D19682-D$10559-1,7)+1</f>
        <v>47/4/6</v>
      </c>
      <c r="E19683" s="214"/>
      <c r="F19683" s="197">
        <v>4</v>
      </c>
      <c r="G19683" s="209" t="s">
        <v>605</v>
      </c>
      <c r="H19683" s="324" t="str">
        <f>H19679</f>
        <v>Dn 2300</v>
      </c>
      <c r="R19683" s="200"/>
    </row>
    <row r="19684" spans="1:18" ht="14.6" customHeight="1" x14ac:dyDescent="0.5">
      <c r="A19684" s="524" t="s">
        <v>1279</v>
      </c>
      <c r="B19684" s="217" t="s">
        <v>1188</v>
      </c>
      <c r="C19684" s="407">
        <f t="shared" ref="C19684" si="29088">C19680+1</f>
        <v>1443</v>
      </c>
      <c r="D19684" s="202" t="str">
        <f t="shared" ref="D19684" si="29089">IF(MOD(D19682-D$10559-1,49)=0,"Jub",IF(MOD(D19682-D$10559,7)=0,"Sab","Yr"))&amp;" "&amp;IF(MOD(D19682-D$10559-1,49)=0,INT(D19682-D$10559-1)/49,"")</f>
        <v xml:space="preserve">Yr </v>
      </c>
      <c r="E19684" s="201">
        <f t="shared" ref="E19684" si="29090">E19680+1</f>
        <v>840</v>
      </c>
      <c r="F19684" s="197">
        <v>1</v>
      </c>
      <c r="G19684" s="203" t="s">
        <v>288</v>
      </c>
      <c r="H19684" s="325">
        <f>H19680+1</f>
        <v>807</v>
      </c>
      <c r="R19684" s="200"/>
    </row>
    <row r="19685" spans="1:18" ht="14.6" customHeight="1" x14ac:dyDescent="0.5">
      <c r="A19685" s="525" t="s">
        <v>1280</v>
      </c>
      <c r="B19685" s="202">
        <f t="shared" ref="B19685" si="29091">B19681+1</f>
        <v>1615</v>
      </c>
      <c r="C19685" s="407"/>
      <c r="D19685" s="216" t="str">
        <f t="shared" ref="D19685" si="29092">D19681</f>
        <v>Exodus</v>
      </c>
      <c r="E19685" s="212" t="str">
        <f t="shared" ref="E19685" si="29093">E19681</f>
        <v>AD</v>
      </c>
      <c r="F19685" s="197">
        <v>2</v>
      </c>
      <c r="G19685" s="206" t="s">
        <v>604</v>
      </c>
      <c r="H19685" s="325"/>
      <c r="R19685" s="200"/>
    </row>
    <row r="19686" spans="1:18" ht="14.6" customHeight="1" x14ac:dyDescent="0.5">
      <c r="A19686" s="523">
        <f t="shared" ref="A19686" si="29094">A19682+1</f>
        <v>1593</v>
      </c>
      <c r="B19686" s="216" t="str">
        <f t="shared" si="29052"/>
        <v>Olympiad</v>
      </c>
      <c r="C19686" s="408"/>
      <c r="D19686" s="217">
        <f t="shared" ref="D19686" si="29095">D19682+1</f>
        <v>2322</v>
      </c>
      <c r="E19686" s="212"/>
      <c r="F19686" s="197">
        <v>3</v>
      </c>
      <c r="G19686" s="208" t="s">
        <v>287</v>
      </c>
      <c r="H19686" s="367"/>
      <c r="R19686" s="200"/>
    </row>
    <row r="19687" spans="1:18" ht="14.6" customHeight="1" thickBot="1" x14ac:dyDescent="0.55000000000000004">
      <c r="A19687" s="526"/>
      <c r="B19687" s="217">
        <f t="shared" si="29052"/>
        <v>404</v>
      </c>
      <c r="C19687" s="406" t="str">
        <f t="shared" ref="C19687" si="29096">C19683</f>
        <v>7 Times</v>
      </c>
      <c r="D19687" s="359" t="str">
        <f t="shared" ref="D19687" si="29097">INT((D19686-D$10559-1)/49+1)&amp;"/"&amp;MOD(INT((D19686-D$10559-1)/7),7)+1&amp;"/"&amp;MOD(D19686-D$10559-1,7)+1</f>
        <v>47/4/7</v>
      </c>
      <c r="E19687" s="214"/>
      <c r="F19687" s="197">
        <v>4</v>
      </c>
      <c r="G19687" s="209" t="s">
        <v>605</v>
      </c>
      <c r="H19687" s="324" t="str">
        <f>H19683</f>
        <v>Dn 2300</v>
      </c>
      <c r="R19687" s="200"/>
    </row>
    <row r="19688" spans="1:18" ht="14.6" customHeight="1" x14ac:dyDescent="0.5">
      <c r="A19688" s="524" t="s">
        <v>1279</v>
      </c>
      <c r="B19688" s="217" t="s">
        <v>1189</v>
      </c>
      <c r="C19688" s="407">
        <f t="shared" ref="C19688" si="29098">C19684+1</f>
        <v>1444</v>
      </c>
      <c r="D19688" s="360" t="str">
        <f t="shared" ref="D19688" si="29099">IF(MOD(D19686-D$10559-1,49)=0,"Jub",IF(MOD(D19686-D$10559,7)=0,"Sab","Yr"))&amp;" "&amp;IF(MOD(D19686-D$10559-1,49)=0,INT(D19686-D$10559-1)/49,"")</f>
        <v xml:space="preserve">Sab </v>
      </c>
      <c r="E19688" s="201">
        <f t="shared" ref="E19688" si="29100">E19684+1</f>
        <v>841</v>
      </c>
      <c r="F19688" s="197">
        <v>1</v>
      </c>
      <c r="G19688" s="203" t="s">
        <v>288</v>
      </c>
      <c r="H19688" s="325">
        <f>H19684+1</f>
        <v>808</v>
      </c>
      <c r="R19688" s="200"/>
    </row>
    <row r="19689" spans="1:18" ht="14.6" customHeight="1" x14ac:dyDescent="0.5">
      <c r="A19689" s="525" t="s">
        <v>1280</v>
      </c>
      <c r="B19689" s="202">
        <f t="shared" ref="B19689" si="29101">B19685+1</f>
        <v>1616</v>
      </c>
      <c r="C19689" s="407"/>
      <c r="D19689" s="361" t="str">
        <f t="shared" ref="D19689" si="29102">D19685</f>
        <v>Exodus</v>
      </c>
      <c r="E19689" s="212" t="str">
        <f t="shared" ref="E19689" si="29103">E19685</f>
        <v>AD</v>
      </c>
      <c r="F19689" s="197">
        <v>2</v>
      </c>
      <c r="G19689" s="206" t="s">
        <v>604</v>
      </c>
      <c r="H19689" s="325"/>
      <c r="R19689" s="200"/>
    </row>
    <row r="19690" spans="1:18" ht="14.6" customHeight="1" x14ac:dyDescent="0.5">
      <c r="A19690" s="523">
        <f t="shared" ref="A19690" si="29104">A19686+1</f>
        <v>1594</v>
      </c>
      <c r="B19690" s="216" t="str">
        <f t="shared" ref="B19690" si="29105">B19686</f>
        <v>Olympiad</v>
      </c>
      <c r="C19690" s="408"/>
      <c r="D19690" s="359">
        <f t="shared" ref="D19690" si="29106">D19686+1</f>
        <v>2323</v>
      </c>
      <c r="E19690" s="212"/>
      <c r="F19690" s="197">
        <v>3</v>
      </c>
      <c r="G19690" s="208" t="s">
        <v>287</v>
      </c>
      <c r="H19690" s="367"/>
      <c r="R19690" s="200"/>
    </row>
    <row r="19691" spans="1:18" ht="14.6" customHeight="1" thickBot="1" x14ac:dyDescent="0.55000000000000004">
      <c r="A19691" s="526"/>
      <c r="B19691" s="217">
        <f t="shared" ref="B19691" si="29107">B19687+1</f>
        <v>405</v>
      </c>
      <c r="C19691" s="406" t="str">
        <f t="shared" ref="C19691" si="29108">C19687</f>
        <v>7 Times</v>
      </c>
      <c r="D19691" s="217" t="str">
        <f t="shared" ref="D19691" si="29109">INT((D19690-D$10559-1)/49+1)&amp;"/"&amp;MOD(INT((D19690-D$10559-1)/7),7)+1&amp;"/"&amp;MOD(D19690-D$10559-1,7)+1</f>
        <v>47/5/1</v>
      </c>
      <c r="E19691" s="214"/>
      <c r="F19691" s="197">
        <v>4</v>
      </c>
      <c r="G19691" s="209" t="s">
        <v>605</v>
      </c>
      <c r="H19691" s="324" t="str">
        <f>H19687</f>
        <v>Dn 2300</v>
      </c>
      <c r="R19691" s="200"/>
    </row>
    <row r="19692" spans="1:18" ht="14.6" customHeight="1" x14ac:dyDescent="0.5">
      <c r="A19692" s="524" t="s">
        <v>1279</v>
      </c>
      <c r="B19692" s="217" t="s">
        <v>1186</v>
      </c>
      <c r="C19692" s="407">
        <f t="shared" ref="C19692" si="29110">C19688+1</f>
        <v>1445</v>
      </c>
      <c r="D19692" s="202" t="str">
        <f t="shared" ref="D19692" si="29111">IF(MOD(D19690-D$10559-1,49)=0,"Jub",IF(MOD(D19690-D$10559,7)=0,"Sab","Yr"))&amp;" "&amp;IF(MOD(D19690-D$10559-1,49)=0,INT(D19690-D$10559-1)/49,"")</f>
        <v xml:space="preserve">Yr </v>
      </c>
      <c r="E19692" s="201">
        <f t="shared" ref="E19692" si="29112">E19688+1</f>
        <v>842</v>
      </c>
      <c r="F19692" s="197">
        <v>1</v>
      </c>
      <c r="G19692" s="203" t="s">
        <v>288</v>
      </c>
      <c r="H19692" s="325">
        <f>H19688+1</f>
        <v>809</v>
      </c>
      <c r="R19692" s="200"/>
    </row>
    <row r="19693" spans="1:18" ht="14.6" customHeight="1" x14ac:dyDescent="0.5">
      <c r="A19693" s="525" t="s">
        <v>1280</v>
      </c>
      <c r="B19693" s="202">
        <f t="shared" ref="B19693" si="29113">B19689+1</f>
        <v>1617</v>
      </c>
      <c r="C19693" s="407"/>
      <c r="D19693" s="216" t="str">
        <f t="shared" ref="D19693" si="29114">D19689</f>
        <v>Exodus</v>
      </c>
      <c r="E19693" s="212" t="str">
        <f t="shared" ref="E19693" si="29115">E19689</f>
        <v>AD</v>
      </c>
      <c r="F19693" s="197">
        <v>2</v>
      </c>
      <c r="G19693" s="206" t="s">
        <v>604</v>
      </c>
      <c r="H19693" s="325"/>
      <c r="R19693" s="200"/>
    </row>
    <row r="19694" spans="1:18" ht="14.6" customHeight="1" x14ac:dyDescent="0.5">
      <c r="A19694" s="523">
        <f t="shared" ref="A19694" si="29116">A19690+1</f>
        <v>1595</v>
      </c>
      <c r="B19694" s="216" t="str">
        <f t="shared" si="29030"/>
        <v>Olympiad</v>
      </c>
      <c r="C19694" s="408"/>
      <c r="D19694" s="217">
        <f t="shared" ref="D19694" si="29117">D19690+1</f>
        <v>2324</v>
      </c>
      <c r="E19694" s="212"/>
      <c r="F19694" s="197">
        <v>3</v>
      </c>
      <c r="G19694" s="208" t="s">
        <v>287</v>
      </c>
      <c r="H19694" s="367"/>
      <c r="R19694" s="200"/>
    </row>
    <row r="19695" spans="1:18" ht="14.6" customHeight="1" thickBot="1" x14ac:dyDescent="0.55000000000000004">
      <c r="A19695" s="526"/>
      <c r="B19695" s="217">
        <f t="shared" si="29030"/>
        <v>405</v>
      </c>
      <c r="C19695" s="406" t="str">
        <f t="shared" ref="C19695" si="29118">C19691</f>
        <v>7 Times</v>
      </c>
      <c r="D19695" s="217" t="str">
        <f t="shared" ref="D19695" si="29119">INT((D19694-D$10559-1)/49+1)&amp;"/"&amp;MOD(INT((D19694-D$10559-1)/7),7)+1&amp;"/"&amp;MOD(D19694-D$10559-1,7)+1</f>
        <v>47/5/2</v>
      </c>
      <c r="E19695" s="214"/>
      <c r="F19695" s="197">
        <v>4</v>
      </c>
      <c r="G19695" s="209" t="s">
        <v>605</v>
      </c>
      <c r="H19695" s="324" t="str">
        <f>H19691</f>
        <v>Dn 2300</v>
      </c>
      <c r="R19695" s="200"/>
    </row>
    <row r="19696" spans="1:18" ht="14.6" customHeight="1" x14ac:dyDescent="0.5">
      <c r="A19696" s="524" t="s">
        <v>1279</v>
      </c>
      <c r="B19696" s="217" t="s">
        <v>1187</v>
      </c>
      <c r="C19696" s="407">
        <f t="shared" ref="C19696" si="29120">C19692+1</f>
        <v>1446</v>
      </c>
      <c r="D19696" s="202" t="str">
        <f t="shared" ref="D19696" si="29121">IF(MOD(D19694-D$10559-1,49)=0,"Jub",IF(MOD(D19694-D$10559,7)=0,"Sab","Yr"))&amp;" "&amp;IF(MOD(D19694-D$10559-1,49)=0,INT(D19694-D$10559-1)/49,"")</f>
        <v xml:space="preserve">Yr </v>
      </c>
      <c r="E19696" s="201">
        <f t="shared" ref="E19696" si="29122">E19692+1</f>
        <v>843</v>
      </c>
      <c r="F19696" s="197">
        <v>1</v>
      </c>
      <c r="G19696" s="203" t="s">
        <v>288</v>
      </c>
      <c r="H19696" s="325">
        <f>H19692+1</f>
        <v>810</v>
      </c>
      <c r="R19696" s="200"/>
    </row>
    <row r="19697" spans="1:18" ht="14.6" customHeight="1" x14ac:dyDescent="0.5">
      <c r="A19697" s="525" t="s">
        <v>1280</v>
      </c>
      <c r="B19697" s="202">
        <f t="shared" ref="B19697" si="29123">B19693+1</f>
        <v>1618</v>
      </c>
      <c r="C19697" s="407"/>
      <c r="D19697" s="216" t="str">
        <f t="shared" ref="D19697" si="29124">D19693</f>
        <v>Exodus</v>
      </c>
      <c r="E19697" s="212" t="str">
        <f t="shared" ref="E19697" si="29125">E19693</f>
        <v>AD</v>
      </c>
      <c r="F19697" s="197">
        <v>2</v>
      </c>
      <c r="G19697" s="206" t="s">
        <v>604</v>
      </c>
      <c r="H19697" s="325"/>
      <c r="R19697" s="200"/>
    </row>
    <row r="19698" spans="1:18" ht="14.6" customHeight="1" x14ac:dyDescent="0.5">
      <c r="A19698" s="523">
        <f t="shared" ref="A19698" si="29126">A19694+1</f>
        <v>1596</v>
      </c>
      <c r="B19698" s="216" t="str">
        <f t="shared" si="29041"/>
        <v>Olympiad</v>
      </c>
      <c r="C19698" s="408"/>
      <c r="D19698" s="217">
        <f t="shared" ref="D19698" si="29127">D19694+1</f>
        <v>2325</v>
      </c>
      <c r="E19698" s="212"/>
      <c r="F19698" s="197">
        <v>3</v>
      </c>
      <c r="G19698" s="208" t="s">
        <v>287</v>
      </c>
      <c r="H19698" s="367"/>
      <c r="R19698" s="200"/>
    </row>
    <row r="19699" spans="1:18" ht="14.6" customHeight="1" thickBot="1" x14ac:dyDescent="0.55000000000000004">
      <c r="A19699" s="526"/>
      <c r="B19699" s="217">
        <f t="shared" si="29041"/>
        <v>405</v>
      </c>
      <c r="C19699" s="406" t="str">
        <f t="shared" ref="C19699" si="29128">C19695</f>
        <v>7 Times</v>
      </c>
      <c r="D19699" s="217" t="str">
        <f t="shared" ref="D19699" si="29129">INT((D19698-D$10559-1)/49+1)&amp;"/"&amp;MOD(INT((D19698-D$10559-1)/7),7)+1&amp;"/"&amp;MOD(D19698-D$10559-1,7)+1</f>
        <v>47/5/3</v>
      </c>
      <c r="E19699" s="214"/>
      <c r="F19699" s="197">
        <v>4</v>
      </c>
      <c r="G19699" s="209" t="s">
        <v>605</v>
      </c>
      <c r="H19699" s="324" t="str">
        <f>H19695</f>
        <v>Dn 2300</v>
      </c>
      <c r="R19699" s="200"/>
    </row>
    <row r="19700" spans="1:18" ht="14.6" customHeight="1" x14ac:dyDescent="0.5">
      <c r="A19700" s="524" t="s">
        <v>1279</v>
      </c>
      <c r="B19700" s="217" t="s">
        <v>1188</v>
      </c>
      <c r="C19700" s="407">
        <f t="shared" ref="C19700" si="29130">C19696+1</f>
        <v>1447</v>
      </c>
      <c r="D19700" s="202" t="str">
        <f t="shared" ref="D19700" si="29131">IF(MOD(D19698-D$10559-1,49)=0,"Jub",IF(MOD(D19698-D$10559,7)=0,"Sab","Yr"))&amp;" "&amp;IF(MOD(D19698-D$10559-1,49)=0,INT(D19698-D$10559-1)/49,"")</f>
        <v xml:space="preserve">Yr </v>
      </c>
      <c r="E19700" s="201">
        <f t="shared" ref="E19700" si="29132">E19696+1</f>
        <v>844</v>
      </c>
      <c r="F19700" s="197">
        <v>1</v>
      </c>
      <c r="G19700" s="203" t="s">
        <v>288</v>
      </c>
      <c r="H19700" s="325">
        <f>H19696+1</f>
        <v>811</v>
      </c>
      <c r="R19700" s="200"/>
    </row>
    <row r="19701" spans="1:18" ht="14.6" customHeight="1" x14ac:dyDescent="0.5">
      <c r="A19701" s="525" t="s">
        <v>1280</v>
      </c>
      <c r="B19701" s="202">
        <f t="shared" ref="B19701" si="29133">B19697+1</f>
        <v>1619</v>
      </c>
      <c r="C19701" s="407"/>
      <c r="D19701" s="216" t="str">
        <f t="shared" ref="D19701" si="29134">D19697</f>
        <v>Exodus</v>
      </c>
      <c r="E19701" s="212" t="str">
        <f t="shared" ref="E19701" si="29135">E19697</f>
        <v>AD</v>
      </c>
      <c r="F19701" s="197">
        <v>2</v>
      </c>
      <c r="G19701" s="206" t="s">
        <v>604</v>
      </c>
      <c r="H19701" s="325"/>
      <c r="R19701" s="200"/>
    </row>
    <row r="19702" spans="1:18" ht="14.6" customHeight="1" x14ac:dyDescent="0.5">
      <c r="A19702" s="523">
        <f t="shared" ref="A19702" si="29136">A19698+1</f>
        <v>1597</v>
      </c>
      <c r="B19702" s="216" t="str">
        <f t="shared" si="29052"/>
        <v>Olympiad</v>
      </c>
      <c r="C19702" s="408"/>
      <c r="D19702" s="217">
        <f t="shared" ref="D19702" si="29137">D19698+1</f>
        <v>2326</v>
      </c>
      <c r="E19702" s="212"/>
      <c r="F19702" s="197">
        <v>3</v>
      </c>
      <c r="G19702" s="208" t="s">
        <v>287</v>
      </c>
      <c r="H19702" s="367"/>
      <c r="R19702" s="200"/>
    </row>
    <row r="19703" spans="1:18" ht="14.6" customHeight="1" thickBot="1" x14ac:dyDescent="0.55000000000000004">
      <c r="A19703" s="526"/>
      <c r="B19703" s="217">
        <f t="shared" si="29052"/>
        <v>405</v>
      </c>
      <c r="C19703" s="406" t="str">
        <f t="shared" ref="C19703" si="29138">C19699</f>
        <v>7 Times</v>
      </c>
      <c r="D19703" s="217" t="str">
        <f t="shared" ref="D19703" si="29139">INT((D19702-D$10559-1)/49+1)&amp;"/"&amp;MOD(INT((D19702-D$10559-1)/7),7)+1&amp;"/"&amp;MOD(D19702-D$10559-1,7)+1</f>
        <v>47/5/4</v>
      </c>
      <c r="E19703" s="214"/>
      <c r="F19703" s="197">
        <v>4</v>
      </c>
      <c r="G19703" s="209" t="s">
        <v>605</v>
      </c>
      <c r="H19703" s="324" t="str">
        <f>H19699</f>
        <v>Dn 2300</v>
      </c>
      <c r="R19703" s="200"/>
    </row>
    <row r="19704" spans="1:18" ht="14.6" customHeight="1" x14ac:dyDescent="0.5">
      <c r="A19704" s="524" t="s">
        <v>1279</v>
      </c>
      <c r="B19704" s="217" t="s">
        <v>1189</v>
      </c>
      <c r="C19704" s="407">
        <f t="shared" ref="C19704" si="29140">C19700+1</f>
        <v>1448</v>
      </c>
      <c r="D19704" s="202" t="str">
        <f t="shared" ref="D19704" si="29141">IF(MOD(D19702-D$10559-1,49)=0,"Jub",IF(MOD(D19702-D$10559,7)=0,"Sab","Yr"))&amp;" "&amp;IF(MOD(D19702-D$10559-1,49)=0,INT(D19702-D$10559-1)/49,"")</f>
        <v xml:space="preserve">Yr </v>
      </c>
      <c r="E19704" s="201">
        <f t="shared" ref="E19704" si="29142">E19700+1</f>
        <v>845</v>
      </c>
      <c r="F19704" s="197">
        <v>1</v>
      </c>
      <c r="G19704" s="203" t="s">
        <v>288</v>
      </c>
      <c r="H19704" s="325">
        <f>H19700+1</f>
        <v>812</v>
      </c>
      <c r="R19704" s="200"/>
    </row>
    <row r="19705" spans="1:18" ht="14.6" customHeight="1" x14ac:dyDescent="0.5">
      <c r="A19705" s="525" t="s">
        <v>1280</v>
      </c>
      <c r="B19705" s="202">
        <f t="shared" ref="B19705" si="29143">B19701+1</f>
        <v>1620</v>
      </c>
      <c r="C19705" s="407"/>
      <c r="D19705" s="216" t="str">
        <f t="shared" ref="D19705" si="29144">D19701</f>
        <v>Exodus</v>
      </c>
      <c r="E19705" s="212" t="str">
        <f t="shared" ref="E19705" si="29145">E19701</f>
        <v>AD</v>
      </c>
      <c r="F19705" s="197">
        <v>2</v>
      </c>
      <c r="G19705" s="206" t="s">
        <v>604</v>
      </c>
      <c r="H19705" s="325"/>
      <c r="R19705" s="200"/>
    </row>
    <row r="19706" spans="1:18" ht="14.6" customHeight="1" x14ac:dyDescent="0.5">
      <c r="A19706" s="523">
        <f t="shared" ref="A19706" si="29146">A19702+1</f>
        <v>1598</v>
      </c>
      <c r="B19706" s="216" t="str">
        <f t="shared" ref="B19706" si="29147">B19702</f>
        <v>Olympiad</v>
      </c>
      <c r="C19706" s="408"/>
      <c r="D19706" s="217">
        <f t="shared" ref="D19706" si="29148">D19702+1</f>
        <v>2327</v>
      </c>
      <c r="E19706" s="212"/>
      <c r="F19706" s="197">
        <v>3</v>
      </c>
      <c r="G19706" s="208" t="s">
        <v>287</v>
      </c>
      <c r="H19706" s="367"/>
      <c r="R19706" s="200"/>
    </row>
    <row r="19707" spans="1:18" ht="14.6" customHeight="1" thickBot="1" x14ac:dyDescent="0.55000000000000004">
      <c r="A19707" s="526"/>
      <c r="B19707" s="217">
        <f t="shared" ref="B19707" si="29149">B19703+1</f>
        <v>406</v>
      </c>
      <c r="C19707" s="406" t="str">
        <f t="shared" ref="C19707" si="29150">C19703</f>
        <v>7 Times</v>
      </c>
      <c r="D19707" s="217" t="str">
        <f t="shared" ref="D19707" si="29151">INT((D19706-D$10559-1)/49+1)&amp;"/"&amp;MOD(INT((D19706-D$10559-1)/7),7)+1&amp;"/"&amp;MOD(D19706-D$10559-1,7)+1</f>
        <v>47/5/5</v>
      </c>
      <c r="E19707" s="214"/>
      <c r="F19707" s="197">
        <v>4</v>
      </c>
      <c r="G19707" s="209" t="s">
        <v>605</v>
      </c>
      <c r="H19707" s="324" t="str">
        <f>H19703</f>
        <v>Dn 2300</v>
      </c>
      <c r="R19707" s="200"/>
    </row>
    <row r="19708" spans="1:18" ht="14.6" customHeight="1" x14ac:dyDescent="0.5">
      <c r="A19708" s="524" t="s">
        <v>1279</v>
      </c>
      <c r="B19708" s="217" t="s">
        <v>1186</v>
      </c>
      <c r="C19708" s="407">
        <f t="shared" ref="C19708" si="29152">C19704+1</f>
        <v>1449</v>
      </c>
      <c r="D19708" s="202" t="str">
        <f t="shared" ref="D19708" si="29153">IF(MOD(D19706-D$10559-1,49)=0,"Jub",IF(MOD(D19706-D$10559,7)=0,"Sab","Yr"))&amp;" "&amp;IF(MOD(D19706-D$10559-1,49)=0,INT(D19706-D$10559-1)/49,"")</f>
        <v xml:space="preserve">Yr </v>
      </c>
      <c r="E19708" s="201">
        <f t="shared" ref="E19708" si="29154">E19704+1</f>
        <v>846</v>
      </c>
      <c r="F19708" s="197">
        <v>1</v>
      </c>
      <c r="G19708" s="203" t="s">
        <v>288</v>
      </c>
      <c r="H19708" s="325">
        <f>H19704+1</f>
        <v>813</v>
      </c>
      <c r="R19708" s="200"/>
    </row>
    <row r="19709" spans="1:18" ht="14.6" customHeight="1" x14ac:dyDescent="0.5">
      <c r="A19709" s="525" t="s">
        <v>1280</v>
      </c>
      <c r="B19709" s="202">
        <f t="shared" ref="B19709" si="29155">B19705+1</f>
        <v>1621</v>
      </c>
      <c r="C19709" s="407"/>
      <c r="D19709" s="216" t="str">
        <f t="shared" ref="D19709" si="29156">D19705</f>
        <v>Exodus</v>
      </c>
      <c r="E19709" s="212" t="str">
        <f t="shared" ref="E19709" si="29157">E19705</f>
        <v>AD</v>
      </c>
      <c r="F19709" s="197">
        <v>2</v>
      </c>
      <c r="G19709" s="206" t="s">
        <v>604</v>
      </c>
      <c r="H19709" s="325"/>
      <c r="R19709" s="200"/>
    </row>
    <row r="19710" spans="1:18" ht="14.6" customHeight="1" x14ac:dyDescent="0.5">
      <c r="A19710" s="523">
        <f t="shared" ref="A19710" si="29158">A19706+1</f>
        <v>1599</v>
      </c>
      <c r="B19710" s="216" t="str">
        <f t="shared" si="29030"/>
        <v>Olympiad</v>
      </c>
      <c r="C19710" s="408"/>
      <c r="D19710" s="217">
        <f t="shared" ref="D19710" si="29159">D19706+1</f>
        <v>2328</v>
      </c>
      <c r="E19710" s="212"/>
      <c r="F19710" s="197">
        <v>3</v>
      </c>
      <c r="G19710" s="208" t="s">
        <v>287</v>
      </c>
      <c r="H19710" s="367"/>
      <c r="R19710" s="200"/>
    </row>
    <row r="19711" spans="1:18" ht="14.6" customHeight="1" thickBot="1" x14ac:dyDescent="0.55000000000000004">
      <c r="A19711" s="526"/>
      <c r="B19711" s="217">
        <f t="shared" si="29030"/>
        <v>406</v>
      </c>
      <c r="C19711" s="406" t="str">
        <f t="shared" ref="C19711" si="29160">C19707</f>
        <v>7 Times</v>
      </c>
      <c r="D19711" s="217" t="str">
        <f t="shared" ref="D19711" si="29161">INT((D19710-D$10559-1)/49+1)&amp;"/"&amp;MOD(INT((D19710-D$10559-1)/7),7)+1&amp;"/"&amp;MOD(D19710-D$10559-1,7)+1</f>
        <v>47/5/6</v>
      </c>
      <c r="E19711" s="214"/>
      <c r="F19711" s="197">
        <v>4</v>
      </c>
      <c r="G19711" s="209" t="s">
        <v>605</v>
      </c>
      <c r="H19711" s="324" t="str">
        <f>H19707</f>
        <v>Dn 2300</v>
      </c>
      <c r="R19711" s="200"/>
    </row>
    <row r="19712" spans="1:18" ht="14.6" customHeight="1" x14ac:dyDescent="0.5">
      <c r="A19712" s="524" t="s">
        <v>1279</v>
      </c>
      <c r="B19712" s="217" t="s">
        <v>1187</v>
      </c>
      <c r="C19712" s="407">
        <f t="shared" ref="C19712" si="29162">C19708+1</f>
        <v>1450</v>
      </c>
      <c r="D19712" s="202" t="str">
        <f t="shared" ref="D19712" si="29163">IF(MOD(D19710-D$10559-1,49)=0,"Jub",IF(MOD(D19710-D$10559,7)=0,"Sab","Yr"))&amp;" "&amp;IF(MOD(D19710-D$10559-1,49)=0,INT(D19710-D$10559-1)/49,"")</f>
        <v xml:space="preserve">Yr </v>
      </c>
      <c r="E19712" s="201">
        <f t="shared" ref="E19712" si="29164">E19708+1</f>
        <v>847</v>
      </c>
      <c r="F19712" s="197">
        <v>1</v>
      </c>
      <c r="G19712" s="203" t="s">
        <v>288</v>
      </c>
      <c r="H19712" s="325">
        <f>H19708+1</f>
        <v>814</v>
      </c>
      <c r="R19712" s="200"/>
    </row>
    <row r="19713" spans="1:18" ht="14.6" customHeight="1" x14ac:dyDescent="0.5">
      <c r="A19713" s="525" t="s">
        <v>1280</v>
      </c>
      <c r="B19713" s="202">
        <f t="shared" ref="B19713" si="29165">B19709+1</f>
        <v>1622</v>
      </c>
      <c r="C19713" s="407"/>
      <c r="D19713" s="216" t="str">
        <f t="shared" ref="D19713" si="29166">D19709</f>
        <v>Exodus</v>
      </c>
      <c r="E19713" s="212" t="str">
        <f t="shared" ref="E19713" si="29167">E19709</f>
        <v>AD</v>
      </c>
      <c r="F19713" s="197">
        <v>2</v>
      </c>
      <c r="G19713" s="206" t="s">
        <v>604</v>
      </c>
      <c r="H19713" s="325"/>
      <c r="R19713" s="200"/>
    </row>
    <row r="19714" spans="1:18" ht="14.6" customHeight="1" x14ac:dyDescent="0.5">
      <c r="A19714" s="523">
        <f t="shared" ref="A19714" si="29168">A19710+1</f>
        <v>1600</v>
      </c>
      <c r="B19714" s="216" t="str">
        <f t="shared" si="29041"/>
        <v>Olympiad</v>
      </c>
      <c r="C19714" s="408"/>
      <c r="D19714" s="217">
        <f t="shared" ref="D19714" si="29169">D19710+1</f>
        <v>2329</v>
      </c>
      <c r="E19714" s="212"/>
      <c r="F19714" s="197">
        <v>3</v>
      </c>
      <c r="G19714" s="208" t="s">
        <v>287</v>
      </c>
      <c r="H19714" s="367"/>
      <c r="R19714" s="200"/>
    </row>
    <row r="19715" spans="1:18" ht="14.6" customHeight="1" thickBot="1" x14ac:dyDescent="0.55000000000000004">
      <c r="A19715" s="526"/>
      <c r="B19715" s="217">
        <f t="shared" si="29041"/>
        <v>406</v>
      </c>
      <c r="C19715" s="406" t="str">
        <f t="shared" ref="C19715" si="29170">C19711</f>
        <v>7 Times</v>
      </c>
      <c r="D19715" s="359" t="str">
        <f t="shared" ref="D19715" si="29171">INT((D19714-D$10559-1)/49+1)&amp;"/"&amp;MOD(INT((D19714-D$10559-1)/7),7)+1&amp;"/"&amp;MOD(D19714-D$10559-1,7)+1</f>
        <v>47/5/7</v>
      </c>
      <c r="E19715" s="214"/>
      <c r="F19715" s="197">
        <v>4</v>
      </c>
      <c r="G19715" s="209" t="s">
        <v>605</v>
      </c>
      <c r="H19715" s="324" t="str">
        <f>H19711</f>
        <v>Dn 2300</v>
      </c>
      <c r="R19715" s="200"/>
    </row>
    <row r="19716" spans="1:18" ht="14.6" customHeight="1" x14ac:dyDescent="0.5">
      <c r="A19716" s="524" t="s">
        <v>1279</v>
      </c>
      <c r="B19716" s="217" t="s">
        <v>1188</v>
      </c>
      <c r="C19716" s="407">
        <f t="shared" ref="C19716" si="29172">C19712+1</f>
        <v>1451</v>
      </c>
      <c r="D19716" s="360" t="str">
        <f t="shared" ref="D19716" si="29173">IF(MOD(D19714-D$10559-1,49)=0,"Jub",IF(MOD(D19714-D$10559,7)=0,"Sab","Yr"))&amp;" "&amp;IF(MOD(D19714-D$10559-1,49)=0,INT(D19714-D$10559-1)/49,"")</f>
        <v xml:space="preserve">Sab </v>
      </c>
      <c r="E19716" s="201">
        <f t="shared" ref="E19716" si="29174">E19712+1</f>
        <v>848</v>
      </c>
      <c r="F19716" s="197">
        <v>1</v>
      </c>
      <c r="G19716" s="203" t="s">
        <v>288</v>
      </c>
      <c r="H19716" s="325">
        <f>H19712+1</f>
        <v>815</v>
      </c>
      <c r="R19716" s="200"/>
    </row>
    <row r="19717" spans="1:18" ht="14.6" customHeight="1" x14ac:dyDescent="0.5">
      <c r="A19717" s="525" t="s">
        <v>1280</v>
      </c>
      <c r="B19717" s="202">
        <f t="shared" ref="B19717" si="29175">B19713+1</f>
        <v>1623</v>
      </c>
      <c r="C19717" s="407"/>
      <c r="D19717" s="361" t="str">
        <f t="shared" ref="D19717" si="29176">D19713</f>
        <v>Exodus</v>
      </c>
      <c r="E19717" s="212" t="str">
        <f t="shared" ref="E19717" si="29177">E19713</f>
        <v>AD</v>
      </c>
      <c r="F19717" s="197">
        <v>2</v>
      </c>
      <c r="G19717" s="206" t="s">
        <v>604</v>
      </c>
      <c r="H19717" s="325"/>
      <c r="R19717" s="200"/>
    </row>
    <row r="19718" spans="1:18" ht="14.6" customHeight="1" x14ac:dyDescent="0.5">
      <c r="A19718" s="523">
        <f t="shared" ref="A19718" si="29178">A19714+1</f>
        <v>1601</v>
      </c>
      <c r="B19718" s="216" t="str">
        <f t="shared" si="29052"/>
        <v>Olympiad</v>
      </c>
      <c r="C19718" s="408"/>
      <c r="D19718" s="359">
        <f t="shared" ref="D19718" si="29179">D19714+1</f>
        <v>2330</v>
      </c>
      <c r="E19718" s="212"/>
      <c r="F19718" s="197">
        <v>3</v>
      </c>
      <c r="G19718" s="208" t="s">
        <v>287</v>
      </c>
      <c r="H19718" s="367"/>
      <c r="R19718" s="200"/>
    </row>
    <row r="19719" spans="1:18" ht="14.6" customHeight="1" thickBot="1" x14ac:dyDescent="0.55000000000000004">
      <c r="A19719" s="526"/>
      <c r="B19719" s="217">
        <f t="shared" si="29052"/>
        <v>406</v>
      </c>
      <c r="C19719" s="406" t="str">
        <f t="shared" ref="C19719" si="29180">C19715</f>
        <v>7 Times</v>
      </c>
      <c r="D19719" s="217" t="str">
        <f t="shared" ref="D19719" si="29181">INT((D19718-D$10559-1)/49+1)&amp;"/"&amp;MOD(INT((D19718-D$10559-1)/7),7)+1&amp;"/"&amp;MOD(D19718-D$10559-1,7)+1</f>
        <v>47/6/1</v>
      </c>
      <c r="E19719" s="214"/>
      <c r="F19719" s="197">
        <v>4</v>
      </c>
      <c r="G19719" s="209" t="s">
        <v>605</v>
      </c>
      <c r="H19719" s="324" t="str">
        <f>H19715</f>
        <v>Dn 2300</v>
      </c>
      <c r="R19719" s="200"/>
    </row>
    <row r="19720" spans="1:18" ht="14.6" customHeight="1" x14ac:dyDescent="0.5">
      <c r="A19720" s="524" t="s">
        <v>1279</v>
      </c>
      <c r="B19720" s="217" t="s">
        <v>1189</v>
      </c>
      <c r="C19720" s="407">
        <f t="shared" ref="C19720" si="29182">C19716+1</f>
        <v>1452</v>
      </c>
      <c r="D19720" s="202" t="str">
        <f t="shared" ref="D19720" si="29183">IF(MOD(D19718-D$10559-1,49)=0,"Jub",IF(MOD(D19718-D$10559,7)=0,"Sab","Yr"))&amp;" "&amp;IF(MOD(D19718-D$10559-1,49)=0,INT(D19718-D$10559-1)/49,"")</f>
        <v xml:space="preserve">Yr </v>
      </c>
      <c r="E19720" s="201">
        <f t="shared" ref="E19720" si="29184">E19716+1</f>
        <v>849</v>
      </c>
      <c r="F19720" s="197">
        <v>1</v>
      </c>
      <c r="G19720" s="203" t="s">
        <v>288</v>
      </c>
      <c r="H19720" s="325">
        <f>H19716+1</f>
        <v>816</v>
      </c>
      <c r="R19720" s="200"/>
    </row>
    <row r="19721" spans="1:18" ht="14.6" customHeight="1" x14ac:dyDescent="0.5">
      <c r="A19721" s="525" t="s">
        <v>1280</v>
      </c>
      <c r="B19721" s="202">
        <f t="shared" ref="B19721" si="29185">B19717+1</f>
        <v>1624</v>
      </c>
      <c r="C19721" s="407"/>
      <c r="D19721" s="216" t="str">
        <f t="shared" ref="D19721" si="29186">D19717</f>
        <v>Exodus</v>
      </c>
      <c r="E19721" s="212" t="str">
        <f t="shared" ref="E19721" si="29187">E19717</f>
        <v>AD</v>
      </c>
      <c r="F19721" s="197">
        <v>2</v>
      </c>
      <c r="G19721" s="206" t="s">
        <v>604</v>
      </c>
      <c r="H19721" s="325"/>
      <c r="R19721" s="200"/>
    </row>
    <row r="19722" spans="1:18" ht="14.6" customHeight="1" x14ac:dyDescent="0.5">
      <c r="A19722" s="523">
        <f t="shared" ref="A19722" si="29188">A19718+1</f>
        <v>1602</v>
      </c>
      <c r="B19722" s="216" t="str">
        <f t="shared" ref="B19722" si="29189">B19718</f>
        <v>Olympiad</v>
      </c>
      <c r="C19722" s="408"/>
      <c r="D19722" s="217">
        <f t="shared" ref="D19722" si="29190">D19718+1</f>
        <v>2331</v>
      </c>
      <c r="E19722" s="212"/>
      <c r="F19722" s="197">
        <v>3</v>
      </c>
      <c r="G19722" s="208" t="s">
        <v>287</v>
      </c>
      <c r="H19722" s="367"/>
      <c r="R19722" s="200"/>
    </row>
    <row r="19723" spans="1:18" ht="14.6" customHeight="1" thickBot="1" x14ac:dyDescent="0.55000000000000004">
      <c r="A19723" s="526"/>
      <c r="B19723" s="217">
        <f t="shared" ref="B19723" si="29191">B19719+1</f>
        <v>407</v>
      </c>
      <c r="C19723" s="406" t="str">
        <f t="shared" ref="C19723" si="29192">C19719</f>
        <v>7 Times</v>
      </c>
      <c r="D19723" s="217" t="str">
        <f t="shared" ref="D19723" si="29193">INT((D19722-D$10559-1)/49+1)&amp;"/"&amp;MOD(INT((D19722-D$10559-1)/7),7)+1&amp;"/"&amp;MOD(D19722-D$10559-1,7)+1</f>
        <v>47/6/2</v>
      </c>
      <c r="E19723" s="214"/>
      <c r="F19723" s="197">
        <v>4</v>
      </c>
      <c r="G19723" s="209" t="s">
        <v>605</v>
      </c>
      <c r="H19723" s="324" t="str">
        <f>H19719</f>
        <v>Dn 2300</v>
      </c>
      <c r="R19723" s="200"/>
    </row>
    <row r="19724" spans="1:18" ht="14.6" customHeight="1" x14ac:dyDescent="0.5">
      <c r="A19724" s="524" t="s">
        <v>1279</v>
      </c>
      <c r="B19724" s="217" t="s">
        <v>1186</v>
      </c>
      <c r="C19724" s="407">
        <f t="shared" ref="C19724" si="29194">C19720+1</f>
        <v>1453</v>
      </c>
      <c r="D19724" s="202" t="str">
        <f t="shared" ref="D19724" si="29195">IF(MOD(D19722-D$10559-1,49)=0,"Jub",IF(MOD(D19722-D$10559,7)=0,"Sab","Yr"))&amp;" "&amp;IF(MOD(D19722-D$10559-1,49)=0,INT(D19722-D$10559-1)/49,"")</f>
        <v xml:space="preserve">Yr </v>
      </c>
      <c r="E19724" s="201">
        <f t="shared" ref="E19724" si="29196">E19720+1</f>
        <v>850</v>
      </c>
      <c r="F19724" s="197">
        <v>1</v>
      </c>
      <c r="G19724" s="203" t="s">
        <v>288</v>
      </c>
      <c r="H19724" s="325">
        <f>H19720+1</f>
        <v>817</v>
      </c>
      <c r="R19724" s="200"/>
    </row>
    <row r="19725" spans="1:18" ht="14.6" customHeight="1" x14ac:dyDescent="0.5">
      <c r="A19725" s="525" t="s">
        <v>1280</v>
      </c>
      <c r="B19725" s="202">
        <f t="shared" ref="B19725" si="29197">B19721+1</f>
        <v>1625</v>
      </c>
      <c r="C19725" s="407"/>
      <c r="D19725" s="216" t="str">
        <f t="shared" ref="D19725" si="29198">D19721</f>
        <v>Exodus</v>
      </c>
      <c r="E19725" s="212" t="str">
        <f t="shared" ref="E19725" si="29199">E19721</f>
        <v>AD</v>
      </c>
      <c r="F19725" s="197">
        <v>2</v>
      </c>
      <c r="G19725" s="206" t="s">
        <v>604</v>
      </c>
      <c r="H19725" s="325"/>
      <c r="R19725" s="200"/>
    </row>
    <row r="19726" spans="1:18" ht="14.6" customHeight="1" x14ac:dyDescent="0.5">
      <c r="A19726" s="523">
        <f t="shared" ref="A19726" si="29200">A19722+1</f>
        <v>1603</v>
      </c>
      <c r="B19726" s="216" t="str">
        <f t="shared" ref="B19726:B19775" si="29201">B19722</f>
        <v>Olympiad</v>
      </c>
      <c r="C19726" s="408"/>
      <c r="D19726" s="217">
        <f t="shared" ref="D19726" si="29202">D19722+1</f>
        <v>2332</v>
      </c>
      <c r="E19726" s="212"/>
      <c r="F19726" s="197">
        <v>3</v>
      </c>
      <c r="G19726" s="208" t="s">
        <v>287</v>
      </c>
      <c r="H19726" s="367"/>
      <c r="R19726" s="200"/>
    </row>
    <row r="19727" spans="1:18" ht="14.6" customHeight="1" thickBot="1" x14ac:dyDescent="0.55000000000000004">
      <c r="A19727" s="526"/>
      <c r="B19727" s="217">
        <f t="shared" si="29201"/>
        <v>407</v>
      </c>
      <c r="C19727" s="406" t="str">
        <f t="shared" ref="C19727" si="29203">C19723</f>
        <v>7 Times</v>
      </c>
      <c r="D19727" s="217" t="str">
        <f t="shared" ref="D19727" si="29204">INT((D19726-D$10559-1)/49+1)&amp;"/"&amp;MOD(INT((D19726-D$10559-1)/7),7)+1&amp;"/"&amp;MOD(D19726-D$10559-1,7)+1</f>
        <v>47/6/3</v>
      </c>
      <c r="E19727" s="214"/>
      <c r="F19727" s="197">
        <v>4</v>
      </c>
      <c r="G19727" s="209" t="s">
        <v>605</v>
      </c>
      <c r="H19727" s="324" t="str">
        <f>H19723</f>
        <v>Dn 2300</v>
      </c>
      <c r="R19727" s="200"/>
    </row>
    <row r="19728" spans="1:18" ht="14.6" customHeight="1" x14ac:dyDescent="0.5">
      <c r="A19728" s="524" t="s">
        <v>1279</v>
      </c>
      <c r="B19728" s="217" t="s">
        <v>1187</v>
      </c>
      <c r="C19728" s="407">
        <f t="shared" ref="C19728" si="29205">C19724+1</f>
        <v>1454</v>
      </c>
      <c r="D19728" s="202" t="str">
        <f t="shared" ref="D19728" si="29206">IF(MOD(D19726-D$10559-1,49)=0,"Jub",IF(MOD(D19726-D$10559,7)=0,"Sab","Yr"))&amp;" "&amp;IF(MOD(D19726-D$10559-1,49)=0,INT(D19726-D$10559-1)/49,"")</f>
        <v xml:space="preserve">Yr </v>
      </c>
      <c r="E19728" s="201">
        <f t="shared" ref="E19728" si="29207">E19724+1</f>
        <v>851</v>
      </c>
      <c r="F19728" s="197">
        <v>1</v>
      </c>
      <c r="G19728" s="203" t="s">
        <v>288</v>
      </c>
      <c r="H19728" s="325">
        <f>H19724+1</f>
        <v>818</v>
      </c>
      <c r="R19728" s="200"/>
    </row>
    <row r="19729" spans="1:18" ht="14.6" customHeight="1" x14ac:dyDescent="0.5">
      <c r="A19729" s="525" t="s">
        <v>1280</v>
      </c>
      <c r="B19729" s="202">
        <f t="shared" ref="B19729" si="29208">B19725+1</f>
        <v>1626</v>
      </c>
      <c r="C19729" s="407"/>
      <c r="D19729" s="216" t="str">
        <f t="shared" ref="D19729" si="29209">D19725</f>
        <v>Exodus</v>
      </c>
      <c r="E19729" s="212" t="str">
        <f t="shared" ref="E19729" si="29210">E19725</f>
        <v>AD</v>
      </c>
      <c r="F19729" s="197">
        <v>2</v>
      </c>
      <c r="G19729" s="206" t="s">
        <v>604</v>
      </c>
      <c r="H19729" s="325"/>
      <c r="R19729" s="200"/>
    </row>
    <row r="19730" spans="1:18" ht="14.6" customHeight="1" x14ac:dyDescent="0.5">
      <c r="A19730" s="523">
        <f t="shared" ref="A19730" si="29211">A19726+1</f>
        <v>1604</v>
      </c>
      <c r="B19730" s="216" t="str">
        <f t="shared" ref="B19730:B19779" si="29212">B19726</f>
        <v>Olympiad</v>
      </c>
      <c r="C19730" s="408"/>
      <c r="D19730" s="217">
        <f t="shared" ref="D19730" si="29213">D19726+1</f>
        <v>2333</v>
      </c>
      <c r="E19730" s="212"/>
      <c r="F19730" s="197">
        <v>3</v>
      </c>
      <c r="G19730" s="208" t="s">
        <v>287</v>
      </c>
      <c r="H19730" s="367"/>
      <c r="R19730" s="200"/>
    </row>
    <row r="19731" spans="1:18" ht="14.6" customHeight="1" thickBot="1" x14ac:dyDescent="0.55000000000000004">
      <c r="A19731" s="526"/>
      <c r="B19731" s="217">
        <f t="shared" si="29212"/>
        <v>407</v>
      </c>
      <c r="C19731" s="406" t="str">
        <f t="shared" ref="C19731" si="29214">C19727</f>
        <v>7 Times</v>
      </c>
      <c r="D19731" s="217" t="str">
        <f t="shared" ref="D19731" si="29215">INT((D19730-D$10559-1)/49+1)&amp;"/"&amp;MOD(INT((D19730-D$10559-1)/7),7)+1&amp;"/"&amp;MOD(D19730-D$10559-1,7)+1</f>
        <v>47/6/4</v>
      </c>
      <c r="E19731" s="214"/>
      <c r="F19731" s="197">
        <v>4</v>
      </c>
      <c r="G19731" s="209" t="s">
        <v>605</v>
      </c>
      <c r="H19731" s="324" t="str">
        <f>H19727</f>
        <v>Dn 2300</v>
      </c>
      <c r="R19731" s="200"/>
    </row>
    <row r="19732" spans="1:18" ht="14.6" customHeight="1" x14ac:dyDescent="0.5">
      <c r="A19732" s="524" t="s">
        <v>1279</v>
      </c>
      <c r="B19732" s="217" t="s">
        <v>1188</v>
      </c>
      <c r="C19732" s="407">
        <f t="shared" ref="C19732" si="29216">C19728+1</f>
        <v>1455</v>
      </c>
      <c r="D19732" s="202" t="str">
        <f t="shared" ref="D19732" si="29217">IF(MOD(D19730-D$10559-1,49)=0,"Jub",IF(MOD(D19730-D$10559,7)=0,"Sab","Yr"))&amp;" "&amp;IF(MOD(D19730-D$10559-1,49)=0,INT(D19730-D$10559-1)/49,"")</f>
        <v xml:space="preserve">Yr </v>
      </c>
      <c r="E19732" s="201">
        <f t="shared" ref="E19732" si="29218">E19728+1</f>
        <v>852</v>
      </c>
      <c r="F19732" s="197">
        <v>1</v>
      </c>
      <c r="G19732" s="203" t="s">
        <v>288</v>
      </c>
      <c r="H19732" s="325">
        <f>H19728+1</f>
        <v>819</v>
      </c>
      <c r="R19732" s="200"/>
    </row>
    <row r="19733" spans="1:18" ht="14.6" customHeight="1" x14ac:dyDescent="0.5">
      <c r="A19733" s="525" t="s">
        <v>1280</v>
      </c>
      <c r="B19733" s="202">
        <f t="shared" ref="B19733" si="29219">B19729+1</f>
        <v>1627</v>
      </c>
      <c r="C19733" s="407"/>
      <c r="D19733" s="216" t="str">
        <f t="shared" ref="D19733" si="29220">D19729</f>
        <v>Exodus</v>
      </c>
      <c r="E19733" s="212" t="str">
        <f t="shared" ref="E19733" si="29221">E19729</f>
        <v>AD</v>
      </c>
      <c r="F19733" s="197">
        <v>2</v>
      </c>
      <c r="G19733" s="206" t="s">
        <v>604</v>
      </c>
      <c r="H19733" s="325"/>
      <c r="R19733" s="200"/>
    </row>
    <row r="19734" spans="1:18" ht="14.6" customHeight="1" x14ac:dyDescent="0.5">
      <c r="A19734" s="523">
        <f t="shared" ref="A19734" si="29222">A19730+1</f>
        <v>1605</v>
      </c>
      <c r="B19734" s="216" t="str">
        <f t="shared" ref="B19734:B19783" si="29223">B19730</f>
        <v>Olympiad</v>
      </c>
      <c r="C19734" s="408"/>
      <c r="D19734" s="217">
        <f t="shared" ref="D19734" si="29224">D19730+1</f>
        <v>2334</v>
      </c>
      <c r="E19734" s="212"/>
      <c r="F19734" s="197">
        <v>3</v>
      </c>
      <c r="G19734" s="208" t="s">
        <v>287</v>
      </c>
      <c r="H19734" s="367"/>
      <c r="R19734" s="200"/>
    </row>
    <row r="19735" spans="1:18" ht="14.6" customHeight="1" thickBot="1" x14ac:dyDescent="0.55000000000000004">
      <c r="A19735" s="526"/>
      <c r="B19735" s="217">
        <f t="shared" si="29223"/>
        <v>407</v>
      </c>
      <c r="C19735" s="406" t="str">
        <f t="shared" ref="C19735" si="29225">C19731</f>
        <v>7 Times</v>
      </c>
      <c r="D19735" s="217" t="str">
        <f t="shared" ref="D19735" si="29226">INT((D19734-D$10559-1)/49+1)&amp;"/"&amp;MOD(INT((D19734-D$10559-1)/7),7)+1&amp;"/"&amp;MOD(D19734-D$10559-1,7)+1</f>
        <v>47/6/5</v>
      </c>
      <c r="E19735" s="214"/>
      <c r="F19735" s="197">
        <v>4</v>
      </c>
      <c r="G19735" s="209" t="s">
        <v>605</v>
      </c>
      <c r="H19735" s="324" t="str">
        <f>H19731</f>
        <v>Dn 2300</v>
      </c>
      <c r="R19735" s="200"/>
    </row>
    <row r="19736" spans="1:18" ht="14.6" customHeight="1" x14ac:dyDescent="0.5">
      <c r="A19736" s="524" t="s">
        <v>1279</v>
      </c>
      <c r="B19736" s="217" t="s">
        <v>1189</v>
      </c>
      <c r="C19736" s="407">
        <f t="shared" ref="C19736" si="29227">C19732+1</f>
        <v>1456</v>
      </c>
      <c r="D19736" s="202" t="str">
        <f t="shared" ref="D19736" si="29228">IF(MOD(D19734-D$10559-1,49)=0,"Jub",IF(MOD(D19734-D$10559,7)=0,"Sab","Yr"))&amp;" "&amp;IF(MOD(D19734-D$10559-1,49)=0,INT(D19734-D$10559-1)/49,"")</f>
        <v xml:space="preserve">Yr </v>
      </c>
      <c r="E19736" s="201">
        <f t="shared" ref="E19736" si="29229">E19732+1</f>
        <v>853</v>
      </c>
      <c r="F19736" s="197">
        <v>1</v>
      </c>
      <c r="G19736" s="203" t="s">
        <v>288</v>
      </c>
      <c r="H19736" s="325">
        <f>H19732+1</f>
        <v>820</v>
      </c>
      <c r="R19736" s="200"/>
    </row>
    <row r="19737" spans="1:18" ht="14.6" customHeight="1" x14ac:dyDescent="0.5">
      <c r="A19737" s="525" t="s">
        <v>1280</v>
      </c>
      <c r="B19737" s="202">
        <f t="shared" ref="B19737" si="29230">B19733+1</f>
        <v>1628</v>
      </c>
      <c r="C19737" s="407"/>
      <c r="D19737" s="216" t="str">
        <f t="shared" ref="D19737" si="29231">D19733</f>
        <v>Exodus</v>
      </c>
      <c r="E19737" s="212" t="str">
        <f t="shared" ref="E19737" si="29232">E19733</f>
        <v>AD</v>
      </c>
      <c r="F19737" s="197">
        <v>2</v>
      </c>
      <c r="G19737" s="206" t="s">
        <v>604</v>
      </c>
      <c r="H19737" s="325"/>
      <c r="R19737" s="200"/>
    </row>
    <row r="19738" spans="1:18" ht="14.6" customHeight="1" x14ac:dyDescent="0.5">
      <c r="A19738" s="523">
        <f t="shared" ref="A19738" si="29233">A19734+1</f>
        <v>1606</v>
      </c>
      <c r="B19738" s="216" t="str">
        <f t="shared" ref="B19738" si="29234">B19734</f>
        <v>Olympiad</v>
      </c>
      <c r="C19738" s="408"/>
      <c r="D19738" s="217">
        <f t="shared" ref="D19738" si="29235">D19734+1</f>
        <v>2335</v>
      </c>
      <c r="E19738" s="212"/>
      <c r="F19738" s="197">
        <v>3</v>
      </c>
      <c r="G19738" s="208" t="s">
        <v>287</v>
      </c>
      <c r="H19738" s="367"/>
      <c r="R19738" s="200"/>
    </row>
    <row r="19739" spans="1:18" ht="14.6" customHeight="1" thickBot="1" x14ac:dyDescent="0.55000000000000004">
      <c r="A19739" s="526"/>
      <c r="B19739" s="217">
        <f t="shared" ref="B19739" si="29236">B19735+1</f>
        <v>408</v>
      </c>
      <c r="C19739" s="406" t="str">
        <f t="shared" ref="C19739" si="29237">C19735</f>
        <v>7 Times</v>
      </c>
      <c r="D19739" s="217" t="str">
        <f t="shared" ref="D19739" si="29238">INT((D19738-D$10559-1)/49+1)&amp;"/"&amp;MOD(INT((D19738-D$10559-1)/7),7)+1&amp;"/"&amp;MOD(D19738-D$10559-1,7)+1</f>
        <v>47/6/6</v>
      </c>
      <c r="E19739" s="214"/>
      <c r="F19739" s="197">
        <v>4</v>
      </c>
      <c r="G19739" s="209" t="s">
        <v>605</v>
      </c>
      <c r="H19739" s="324" t="str">
        <f>H19735</f>
        <v>Dn 2300</v>
      </c>
      <c r="R19739" s="200"/>
    </row>
    <row r="19740" spans="1:18" ht="14.6" customHeight="1" x14ac:dyDescent="0.5">
      <c r="A19740" s="524" t="s">
        <v>1279</v>
      </c>
      <c r="B19740" s="217" t="s">
        <v>1186</v>
      </c>
      <c r="C19740" s="407">
        <f t="shared" ref="C19740" si="29239">C19736+1</f>
        <v>1457</v>
      </c>
      <c r="D19740" s="202" t="str">
        <f t="shared" ref="D19740" si="29240">IF(MOD(D19738-D$10559-1,49)=0,"Jub",IF(MOD(D19738-D$10559,7)=0,"Sab","Yr"))&amp;" "&amp;IF(MOD(D19738-D$10559-1,49)=0,INT(D19738-D$10559-1)/49,"")</f>
        <v xml:space="preserve">Yr </v>
      </c>
      <c r="E19740" s="201">
        <f t="shared" ref="E19740" si="29241">E19736+1</f>
        <v>854</v>
      </c>
      <c r="F19740" s="197">
        <v>1</v>
      </c>
      <c r="G19740" s="203" t="s">
        <v>288</v>
      </c>
      <c r="H19740" s="325">
        <f>H19736+1</f>
        <v>821</v>
      </c>
      <c r="R19740" s="200"/>
    </row>
    <row r="19741" spans="1:18" ht="14.6" customHeight="1" x14ac:dyDescent="0.5">
      <c r="A19741" s="525" t="s">
        <v>1280</v>
      </c>
      <c r="B19741" s="202">
        <f t="shared" ref="B19741" si="29242">B19737+1</f>
        <v>1629</v>
      </c>
      <c r="C19741" s="407"/>
      <c r="D19741" s="216" t="str">
        <f t="shared" ref="D19741" si="29243">D19737</f>
        <v>Exodus</v>
      </c>
      <c r="E19741" s="212" t="str">
        <f t="shared" ref="E19741" si="29244">E19737</f>
        <v>AD</v>
      </c>
      <c r="F19741" s="197">
        <v>2</v>
      </c>
      <c r="G19741" s="206" t="s">
        <v>604</v>
      </c>
      <c r="H19741" s="325"/>
      <c r="R19741" s="200"/>
    </row>
    <row r="19742" spans="1:18" ht="14.6" customHeight="1" x14ac:dyDescent="0.5">
      <c r="A19742" s="523">
        <f t="shared" ref="A19742" si="29245">A19738+1</f>
        <v>1607</v>
      </c>
      <c r="B19742" s="216" t="str">
        <f t="shared" si="29201"/>
        <v>Olympiad</v>
      </c>
      <c r="C19742" s="408"/>
      <c r="D19742" s="217">
        <f t="shared" ref="D19742" si="29246">D19738+1</f>
        <v>2336</v>
      </c>
      <c r="E19742" s="212"/>
      <c r="F19742" s="197">
        <v>3</v>
      </c>
      <c r="G19742" s="208" t="s">
        <v>287</v>
      </c>
      <c r="H19742" s="367"/>
      <c r="R19742" s="200"/>
    </row>
    <row r="19743" spans="1:18" ht="14.6" customHeight="1" thickBot="1" x14ac:dyDescent="0.55000000000000004">
      <c r="A19743" s="526"/>
      <c r="B19743" s="217">
        <f t="shared" si="29201"/>
        <v>408</v>
      </c>
      <c r="C19743" s="406" t="str">
        <f t="shared" ref="C19743" si="29247">C19739</f>
        <v>7 Times</v>
      </c>
      <c r="D19743" s="359" t="str">
        <f t="shared" ref="D19743" si="29248">INT((D19742-D$10559-1)/49+1)&amp;"/"&amp;MOD(INT((D19742-D$10559-1)/7),7)+1&amp;"/"&amp;MOD(D19742-D$10559-1,7)+1</f>
        <v>47/6/7</v>
      </c>
      <c r="E19743" s="214"/>
      <c r="F19743" s="197">
        <v>4</v>
      </c>
      <c r="G19743" s="209" t="s">
        <v>605</v>
      </c>
      <c r="H19743" s="324" t="str">
        <f>H19739</f>
        <v>Dn 2300</v>
      </c>
      <c r="R19743" s="200"/>
    </row>
    <row r="19744" spans="1:18" ht="14.6" customHeight="1" x14ac:dyDescent="0.5">
      <c r="A19744" s="524" t="s">
        <v>1279</v>
      </c>
      <c r="B19744" s="217" t="s">
        <v>1187</v>
      </c>
      <c r="C19744" s="407">
        <f t="shared" ref="C19744" si="29249">C19740+1</f>
        <v>1458</v>
      </c>
      <c r="D19744" s="360" t="str">
        <f t="shared" ref="D19744" si="29250">IF(MOD(D19742-D$10559-1,49)=0,"Jub",IF(MOD(D19742-D$10559,7)=0,"Sab","Yr"))&amp;" "&amp;IF(MOD(D19742-D$10559-1,49)=0,INT(D19742-D$10559-1)/49,"")</f>
        <v xml:space="preserve">Sab </v>
      </c>
      <c r="E19744" s="201">
        <f t="shared" ref="E19744" si="29251">E19740+1</f>
        <v>855</v>
      </c>
      <c r="F19744" s="197">
        <v>1</v>
      </c>
      <c r="G19744" s="203" t="s">
        <v>288</v>
      </c>
      <c r="H19744" s="325">
        <f>H19740+1</f>
        <v>822</v>
      </c>
      <c r="R19744" s="200"/>
    </row>
    <row r="19745" spans="1:18" ht="14.6" customHeight="1" x14ac:dyDescent="0.5">
      <c r="A19745" s="525" t="s">
        <v>1280</v>
      </c>
      <c r="B19745" s="202">
        <f t="shared" ref="B19745" si="29252">B19741+1</f>
        <v>1630</v>
      </c>
      <c r="C19745" s="407"/>
      <c r="D19745" s="361" t="str">
        <f t="shared" ref="D19745" si="29253">D19741</f>
        <v>Exodus</v>
      </c>
      <c r="E19745" s="212" t="str">
        <f t="shared" ref="E19745" si="29254">E19741</f>
        <v>AD</v>
      </c>
      <c r="F19745" s="197">
        <v>2</v>
      </c>
      <c r="G19745" s="206" t="s">
        <v>604</v>
      </c>
      <c r="H19745" s="325"/>
      <c r="R19745" s="200"/>
    </row>
    <row r="19746" spans="1:18" ht="14.6" customHeight="1" x14ac:dyDescent="0.5">
      <c r="A19746" s="523">
        <f t="shared" ref="A19746" si="29255">A19742+1</f>
        <v>1608</v>
      </c>
      <c r="B19746" s="216" t="str">
        <f t="shared" si="29212"/>
        <v>Olympiad</v>
      </c>
      <c r="C19746" s="408"/>
      <c r="D19746" s="359">
        <f t="shared" ref="D19746" si="29256">D19742+1</f>
        <v>2337</v>
      </c>
      <c r="E19746" s="212"/>
      <c r="F19746" s="197">
        <v>3</v>
      </c>
      <c r="G19746" s="208" t="s">
        <v>287</v>
      </c>
      <c r="H19746" s="367"/>
      <c r="R19746" s="200"/>
    </row>
    <row r="19747" spans="1:18" ht="14.6" customHeight="1" thickBot="1" x14ac:dyDescent="0.55000000000000004">
      <c r="A19747" s="526"/>
      <c r="B19747" s="217">
        <f t="shared" si="29212"/>
        <v>408</v>
      </c>
      <c r="C19747" s="406" t="str">
        <f t="shared" ref="C19747" si="29257">C19743</f>
        <v>7 Times</v>
      </c>
      <c r="D19747" s="217" t="str">
        <f t="shared" ref="D19747" si="29258">INT((D19746-D$10559-1)/49+1)&amp;"/"&amp;MOD(INT((D19746-D$10559-1)/7),7)+1&amp;"/"&amp;MOD(D19746-D$10559-1,7)+1</f>
        <v>47/7/1</v>
      </c>
      <c r="E19747" s="214"/>
      <c r="F19747" s="197">
        <v>4</v>
      </c>
      <c r="G19747" s="209" t="s">
        <v>605</v>
      </c>
      <c r="H19747" s="324" t="str">
        <f>H19743</f>
        <v>Dn 2300</v>
      </c>
      <c r="R19747" s="200"/>
    </row>
    <row r="19748" spans="1:18" ht="14.6" customHeight="1" x14ac:dyDescent="0.5">
      <c r="A19748" s="524" t="s">
        <v>1279</v>
      </c>
      <c r="B19748" s="217" t="s">
        <v>1188</v>
      </c>
      <c r="C19748" s="407">
        <f t="shared" ref="C19748" si="29259">C19744+1</f>
        <v>1459</v>
      </c>
      <c r="D19748" s="202" t="str">
        <f t="shared" ref="D19748" si="29260">IF(MOD(D19746-D$10559-1,49)=0,"Jub",IF(MOD(D19746-D$10559,7)=0,"Sab","Yr"))&amp;" "&amp;IF(MOD(D19746-D$10559-1,49)=0,INT(D19746-D$10559-1)/49,"")</f>
        <v xml:space="preserve">Yr </v>
      </c>
      <c r="E19748" s="201">
        <f t="shared" ref="E19748" si="29261">E19744+1</f>
        <v>856</v>
      </c>
      <c r="F19748" s="197">
        <v>1</v>
      </c>
      <c r="G19748" s="203" t="s">
        <v>288</v>
      </c>
      <c r="H19748" s="325">
        <f>H19744+1</f>
        <v>823</v>
      </c>
      <c r="R19748" s="200"/>
    </row>
    <row r="19749" spans="1:18" ht="14.6" customHeight="1" x14ac:dyDescent="0.5">
      <c r="A19749" s="525" t="s">
        <v>1280</v>
      </c>
      <c r="B19749" s="202">
        <f t="shared" ref="B19749" si="29262">B19745+1</f>
        <v>1631</v>
      </c>
      <c r="C19749" s="407"/>
      <c r="D19749" s="216" t="str">
        <f t="shared" ref="D19749" si="29263">D19745</f>
        <v>Exodus</v>
      </c>
      <c r="E19749" s="212" t="str">
        <f t="shared" ref="E19749" si="29264">E19745</f>
        <v>AD</v>
      </c>
      <c r="F19749" s="197">
        <v>2</v>
      </c>
      <c r="G19749" s="206" t="s">
        <v>604</v>
      </c>
      <c r="H19749" s="325"/>
      <c r="R19749" s="200"/>
    </row>
    <row r="19750" spans="1:18" ht="14.6" customHeight="1" x14ac:dyDescent="0.5">
      <c r="A19750" s="523">
        <f t="shared" ref="A19750" si="29265">A19746+1</f>
        <v>1609</v>
      </c>
      <c r="B19750" s="216" t="str">
        <f t="shared" si="29223"/>
        <v>Olympiad</v>
      </c>
      <c r="C19750" s="408"/>
      <c r="D19750" s="217">
        <f t="shared" ref="D19750" si="29266">D19746+1</f>
        <v>2338</v>
      </c>
      <c r="E19750" s="212"/>
      <c r="F19750" s="197">
        <v>3</v>
      </c>
      <c r="G19750" s="208" t="s">
        <v>287</v>
      </c>
      <c r="H19750" s="367"/>
      <c r="R19750" s="200"/>
    </row>
    <row r="19751" spans="1:18" ht="14.6" customHeight="1" thickBot="1" x14ac:dyDescent="0.55000000000000004">
      <c r="A19751" s="526"/>
      <c r="B19751" s="217">
        <f t="shared" si="29223"/>
        <v>408</v>
      </c>
      <c r="C19751" s="406" t="str">
        <f t="shared" ref="C19751" si="29267">C19747</f>
        <v>7 Times</v>
      </c>
      <c r="D19751" s="217" t="str">
        <f t="shared" ref="D19751" si="29268">INT((D19750-D$10559-1)/49+1)&amp;"/"&amp;MOD(INT((D19750-D$10559-1)/7),7)+1&amp;"/"&amp;MOD(D19750-D$10559-1,7)+1</f>
        <v>47/7/2</v>
      </c>
      <c r="E19751" s="214"/>
      <c r="F19751" s="197">
        <v>4</v>
      </c>
      <c r="G19751" s="209" t="s">
        <v>605</v>
      </c>
      <c r="H19751" s="324" t="str">
        <f>H19747</f>
        <v>Dn 2300</v>
      </c>
      <c r="R19751" s="200"/>
    </row>
    <row r="19752" spans="1:18" ht="14.6" customHeight="1" x14ac:dyDescent="0.5">
      <c r="A19752" s="524" t="s">
        <v>1279</v>
      </c>
      <c r="B19752" s="217" t="s">
        <v>1189</v>
      </c>
      <c r="C19752" s="407">
        <f t="shared" ref="C19752" si="29269">C19748+1</f>
        <v>1460</v>
      </c>
      <c r="D19752" s="202" t="str">
        <f t="shared" ref="D19752" si="29270">IF(MOD(D19750-D$10559-1,49)=0,"Jub",IF(MOD(D19750-D$10559,7)=0,"Sab","Yr"))&amp;" "&amp;IF(MOD(D19750-D$10559-1,49)=0,INT(D19750-D$10559-1)/49,"")</f>
        <v xml:space="preserve">Yr </v>
      </c>
      <c r="E19752" s="201">
        <f t="shared" ref="E19752" si="29271">E19748+1</f>
        <v>857</v>
      </c>
      <c r="F19752" s="197">
        <v>1</v>
      </c>
      <c r="G19752" s="203" t="s">
        <v>288</v>
      </c>
      <c r="H19752" s="325">
        <f>H19748+1</f>
        <v>824</v>
      </c>
      <c r="R19752" s="200"/>
    </row>
    <row r="19753" spans="1:18" ht="14.6" customHeight="1" x14ac:dyDescent="0.5">
      <c r="A19753" s="525" t="s">
        <v>1280</v>
      </c>
      <c r="B19753" s="202">
        <f t="shared" ref="B19753" si="29272">B19749+1</f>
        <v>1632</v>
      </c>
      <c r="C19753" s="407"/>
      <c r="D19753" s="216" t="str">
        <f t="shared" ref="D19753" si="29273">D19749</f>
        <v>Exodus</v>
      </c>
      <c r="E19753" s="212" t="str">
        <f t="shared" ref="E19753" si="29274">E19749</f>
        <v>AD</v>
      </c>
      <c r="F19753" s="197">
        <v>2</v>
      </c>
      <c r="G19753" s="206" t="s">
        <v>604</v>
      </c>
      <c r="H19753" s="325"/>
      <c r="R19753" s="200"/>
    </row>
    <row r="19754" spans="1:18" ht="14.6" customHeight="1" x14ac:dyDescent="0.5">
      <c r="A19754" s="523">
        <f t="shared" ref="A19754" si="29275">A19750+1</f>
        <v>1610</v>
      </c>
      <c r="B19754" s="216" t="str">
        <f t="shared" ref="B19754" si="29276">B19750</f>
        <v>Olympiad</v>
      </c>
      <c r="C19754" s="408"/>
      <c r="D19754" s="217">
        <f t="shared" ref="D19754" si="29277">D19750+1</f>
        <v>2339</v>
      </c>
      <c r="E19754" s="212"/>
      <c r="F19754" s="197">
        <v>3</v>
      </c>
      <c r="G19754" s="208" t="s">
        <v>287</v>
      </c>
      <c r="H19754" s="367"/>
      <c r="R19754" s="200"/>
    </row>
    <row r="19755" spans="1:18" ht="14.6" customHeight="1" thickBot="1" x14ac:dyDescent="0.55000000000000004">
      <c r="A19755" s="526"/>
      <c r="B19755" s="217">
        <f t="shared" ref="B19755" si="29278">B19751+1</f>
        <v>409</v>
      </c>
      <c r="C19755" s="406" t="str">
        <f t="shared" ref="C19755" si="29279">C19751</f>
        <v>7 Times</v>
      </c>
      <c r="D19755" s="217" t="str">
        <f t="shared" ref="D19755" si="29280">INT((D19754-D$10559-1)/49+1)&amp;"/"&amp;MOD(INT((D19754-D$10559-1)/7),7)+1&amp;"/"&amp;MOD(D19754-D$10559-1,7)+1</f>
        <v>47/7/3</v>
      </c>
      <c r="E19755" s="214"/>
      <c r="F19755" s="197">
        <v>4</v>
      </c>
      <c r="G19755" s="209" t="s">
        <v>605</v>
      </c>
      <c r="H19755" s="324" t="str">
        <f>H19751</f>
        <v>Dn 2300</v>
      </c>
      <c r="R19755" s="200"/>
    </row>
    <row r="19756" spans="1:18" ht="14.6" customHeight="1" x14ac:dyDescent="0.5">
      <c r="A19756" s="524" t="s">
        <v>1279</v>
      </c>
      <c r="B19756" s="217" t="s">
        <v>1186</v>
      </c>
      <c r="C19756" s="407">
        <f t="shared" ref="C19756" si="29281">C19752+1</f>
        <v>1461</v>
      </c>
      <c r="D19756" s="202" t="str">
        <f t="shared" ref="D19756" si="29282">IF(MOD(D19754-D$10559-1,49)=0,"Jub",IF(MOD(D19754-D$10559,7)=0,"Sab","Yr"))&amp;" "&amp;IF(MOD(D19754-D$10559-1,49)=0,INT(D19754-D$10559-1)/49,"")</f>
        <v xml:space="preserve">Yr </v>
      </c>
      <c r="E19756" s="201">
        <f t="shared" ref="E19756" si="29283">E19752+1</f>
        <v>858</v>
      </c>
      <c r="F19756" s="197">
        <v>1</v>
      </c>
      <c r="G19756" s="203" t="s">
        <v>288</v>
      </c>
      <c r="H19756" s="325">
        <f>H19752+1</f>
        <v>825</v>
      </c>
      <c r="R19756" s="200"/>
    </row>
    <row r="19757" spans="1:18" ht="14.6" customHeight="1" x14ac:dyDescent="0.5">
      <c r="A19757" s="525" t="s">
        <v>1280</v>
      </c>
      <c r="B19757" s="202">
        <f t="shared" ref="B19757" si="29284">B19753+1</f>
        <v>1633</v>
      </c>
      <c r="C19757" s="407"/>
      <c r="D19757" s="216" t="str">
        <f t="shared" ref="D19757" si="29285">D19753</f>
        <v>Exodus</v>
      </c>
      <c r="E19757" s="212" t="str">
        <f t="shared" ref="E19757" si="29286">E19753</f>
        <v>AD</v>
      </c>
      <c r="F19757" s="197">
        <v>2</v>
      </c>
      <c r="G19757" s="206" t="s">
        <v>604</v>
      </c>
      <c r="H19757" s="325"/>
      <c r="R19757" s="200"/>
    </row>
    <row r="19758" spans="1:18" ht="14.6" customHeight="1" x14ac:dyDescent="0.5">
      <c r="A19758" s="523">
        <f t="shared" ref="A19758" si="29287">A19754+1</f>
        <v>1611</v>
      </c>
      <c r="B19758" s="216" t="str">
        <f t="shared" si="29201"/>
        <v>Olympiad</v>
      </c>
      <c r="C19758" s="408"/>
      <c r="D19758" s="217">
        <f t="shared" ref="D19758" si="29288">D19754+1</f>
        <v>2340</v>
      </c>
      <c r="E19758" s="212"/>
      <c r="F19758" s="197">
        <v>3</v>
      </c>
      <c r="G19758" s="208" t="s">
        <v>287</v>
      </c>
      <c r="H19758" s="367"/>
      <c r="R19758" s="200"/>
    </row>
    <row r="19759" spans="1:18" ht="14.6" customHeight="1" thickBot="1" x14ac:dyDescent="0.55000000000000004">
      <c r="A19759" s="526"/>
      <c r="B19759" s="217">
        <f t="shared" si="29201"/>
        <v>409</v>
      </c>
      <c r="C19759" s="406" t="str">
        <f t="shared" ref="C19759" si="29289">C19755</f>
        <v>7 Times</v>
      </c>
      <c r="D19759" s="217" t="str">
        <f t="shared" ref="D19759" si="29290">INT((D19758-D$10559-1)/49+1)&amp;"/"&amp;MOD(INT((D19758-D$10559-1)/7),7)+1&amp;"/"&amp;MOD(D19758-D$10559-1,7)+1</f>
        <v>47/7/4</v>
      </c>
      <c r="E19759" s="214"/>
      <c r="F19759" s="197">
        <v>4</v>
      </c>
      <c r="G19759" s="209" t="s">
        <v>605</v>
      </c>
      <c r="H19759" s="324" t="str">
        <f>H19755</f>
        <v>Dn 2300</v>
      </c>
      <c r="R19759" s="200"/>
    </row>
    <row r="19760" spans="1:18" ht="14.6" customHeight="1" x14ac:dyDescent="0.5">
      <c r="A19760" s="524" t="s">
        <v>1279</v>
      </c>
      <c r="B19760" s="217" t="s">
        <v>1187</v>
      </c>
      <c r="C19760" s="407">
        <f t="shared" ref="C19760" si="29291">C19756+1</f>
        <v>1462</v>
      </c>
      <c r="D19760" s="202" t="str">
        <f t="shared" ref="D19760" si="29292">IF(MOD(D19758-D$10559-1,49)=0,"Jub",IF(MOD(D19758-D$10559,7)=0,"Sab","Yr"))&amp;" "&amp;IF(MOD(D19758-D$10559-1,49)=0,INT(D19758-D$10559-1)/49,"")</f>
        <v xml:space="preserve">Yr </v>
      </c>
      <c r="E19760" s="201">
        <f t="shared" ref="E19760" si="29293">E19756+1</f>
        <v>859</v>
      </c>
      <c r="F19760" s="197">
        <v>1</v>
      </c>
      <c r="G19760" s="203" t="s">
        <v>288</v>
      </c>
      <c r="H19760" s="325">
        <f>H19756+1</f>
        <v>826</v>
      </c>
      <c r="R19760" s="200"/>
    </row>
    <row r="19761" spans="1:18" ht="14.6" customHeight="1" x14ac:dyDescent="0.5">
      <c r="A19761" s="525" t="s">
        <v>1280</v>
      </c>
      <c r="B19761" s="202">
        <f t="shared" ref="B19761" si="29294">B19757+1</f>
        <v>1634</v>
      </c>
      <c r="C19761" s="407"/>
      <c r="D19761" s="216" t="str">
        <f t="shared" ref="D19761" si="29295">D19757</f>
        <v>Exodus</v>
      </c>
      <c r="E19761" s="212" t="str">
        <f t="shared" ref="E19761" si="29296">E19757</f>
        <v>AD</v>
      </c>
      <c r="F19761" s="197">
        <v>2</v>
      </c>
      <c r="G19761" s="206" t="s">
        <v>604</v>
      </c>
      <c r="H19761" s="325"/>
      <c r="R19761" s="200"/>
    </row>
    <row r="19762" spans="1:18" ht="14.6" customHeight="1" x14ac:dyDescent="0.5">
      <c r="A19762" s="523">
        <f t="shared" ref="A19762" si="29297">A19758+1</f>
        <v>1612</v>
      </c>
      <c r="B19762" s="216" t="str">
        <f t="shared" si="29212"/>
        <v>Olympiad</v>
      </c>
      <c r="C19762" s="408"/>
      <c r="D19762" s="217">
        <f t="shared" ref="D19762" si="29298">D19758+1</f>
        <v>2341</v>
      </c>
      <c r="E19762" s="212"/>
      <c r="F19762" s="197">
        <v>3</v>
      </c>
      <c r="G19762" s="208" t="s">
        <v>287</v>
      </c>
      <c r="H19762" s="367"/>
      <c r="R19762" s="200"/>
    </row>
    <row r="19763" spans="1:18" ht="14.6" customHeight="1" thickBot="1" x14ac:dyDescent="0.55000000000000004">
      <c r="A19763" s="526"/>
      <c r="B19763" s="217">
        <f t="shared" si="29212"/>
        <v>409</v>
      </c>
      <c r="C19763" s="406" t="str">
        <f t="shared" ref="C19763" si="29299">C19759</f>
        <v>7 Times</v>
      </c>
      <c r="D19763" s="217" t="str">
        <f t="shared" ref="D19763" si="29300">INT((D19762-D$10559-1)/49+1)&amp;"/"&amp;MOD(INT((D19762-D$10559-1)/7),7)+1&amp;"/"&amp;MOD(D19762-D$10559-1,7)+1</f>
        <v>47/7/5</v>
      </c>
      <c r="E19763" s="214"/>
      <c r="F19763" s="197">
        <v>4</v>
      </c>
      <c r="G19763" s="209" t="s">
        <v>605</v>
      </c>
      <c r="H19763" s="324" t="str">
        <f>H19759</f>
        <v>Dn 2300</v>
      </c>
      <c r="R19763" s="200"/>
    </row>
    <row r="19764" spans="1:18" ht="14.6" customHeight="1" x14ac:dyDescent="0.5">
      <c r="A19764" s="524" t="s">
        <v>1279</v>
      </c>
      <c r="B19764" s="217" t="s">
        <v>1188</v>
      </c>
      <c r="C19764" s="407">
        <f t="shared" ref="C19764" si="29301">C19760+1</f>
        <v>1463</v>
      </c>
      <c r="D19764" s="202" t="str">
        <f t="shared" ref="D19764" si="29302">IF(MOD(D19762-D$10559-1,49)=0,"Jub",IF(MOD(D19762-D$10559,7)=0,"Sab","Yr"))&amp;" "&amp;IF(MOD(D19762-D$10559-1,49)=0,INT(D19762-D$10559-1)/49,"")</f>
        <v xml:space="preserve">Yr </v>
      </c>
      <c r="E19764" s="201">
        <f t="shared" ref="E19764" si="29303">E19760+1</f>
        <v>860</v>
      </c>
      <c r="F19764" s="197">
        <v>1</v>
      </c>
      <c r="G19764" s="203" t="s">
        <v>288</v>
      </c>
      <c r="H19764" s="325">
        <f>H19760+1</f>
        <v>827</v>
      </c>
      <c r="R19764" s="200"/>
    </row>
    <row r="19765" spans="1:18" ht="14.6" customHeight="1" x14ac:dyDescent="0.5">
      <c r="A19765" s="525" t="s">
        <v>1280</v>
      </c>
      <c r="B19765" s="202">
        <f t="shared" ref="B19765" si="29304">B19761+1</f>
        <v>1635</v>
      </c>
      <c r="C19765" s="407"/>
      <c r="D19765" s="216" t="str">
        <f t="shared" ref="D19765" si="29305">D19761</f>
        <v>Exodus</v>
      </c>
      <c r="E19765" s="212" t="str">
        <f t="shared" ref="E19765" si="29306">E19761</f>
        <v>AD</v>
      </c>
      <c r="F19765" s="197">
        <v>2</v>
      </c>
      <c r="G19765" s="206" t="s">
        <v>604</v>
      </c>
      <c r="H19765" s="325"/>
      <c r="R19765" s="200"/>
    </row>
    <row r="19766" spans="1:18" ht="14.6" customHeight="1" x14ac:dyDescent="0.5">
      <c r="A19766" s="523">
        <f t="shared" ref="A19766" si="29307">A19762+1</f>
        <v>1613</v>
      </c>
      <c r="B19766" s="216" t="str">
        <f t="shared" si="29223"/>
        <v>Olympiad</v>
      </c>
      <c r="C19766" s="408"/>
      <c r="D19766" s="217">
        <f t="shared" ref="D19766" si="29308">D19762+1</f>
        <v>2342</v>
      </c>
      <c r="E19766" s="212"/>
      <c r="F19766" s="197">
        <v>3</v>
      </c>
      <c r="G19766" s="208" t="s">
        <v>287</v>
      </c>
      <c r="H19766" s="367"/>
      <c r="R19766" s="200"/>
    </row>
    <row r="19767" spans="1:18" ht="14.6" customHeight="1" thickBot="1" x14ac:dyDescent="0.55000000000000004">
      <c r="A19767" s="526"/>
      <c r="B19767" s="217">
        <f t="shared" si="29223"/>
        <v>409</v>
      </c>
      <c r="C19767" s="406" t="str">
        <f t="shared" ref="C19767" si="29309">C19763</f>
        <v>7 Times</v>
      </c>
      <c r="D19767" s="217" t="str">
        <f t="shared" ref="D19767" si="29310">INT((D19766-D$10559-1)/49+1)&amp;"/"&amp;MOD(INT((D19766-D$10559-1)/7),7)+1&amp;"/"&amp;MOD(D19766-D$10559-1,7)+1</f>
        <v>47/7/6</v>
      </c>
      <c r="E19767" s="214"/>
      <c r="F19767" s="197">
        <v>4</v>
      </c>
      <c r="G19767" s="209" t="s">
        <v>605</v>
      </c>
      <c r="H19767" s="324" t="str">
        <f>H19763</f>
        <v>Dn 2300</v>
      </c>
      <c r="R19767" s="200"/>
    </row>
    <row r="19768" spans="1:18" ht="14.6" customHeight="1" x14ac:dyDescent="0.5">
      <c r="A19768" s="524" t="s">
        <v>1279</v>
      </c>
      <c r="B19768" s="217" t="s">
        <v>1189</v>
      </c>
      <c r="C19768" s="407">
        <f t="shared" ref="C19768" si="29311">C19764+1</f>
        <v>1464</v>
      </c>
      <c r="D19768" s="202" t="str">
        <f t="shared" ref="D19768" si="29312">IF(MOD(D19766-D$10559-1,49)=0,"Jub",IF(MOD(D19766-D$10559,7)=0,"Sab","Yr"))&amp;" "&amp;IF(MOD(D19766-D$10559-1,49)=0,INT(D19766-D$10559-1)/49,"")</f>
        <v xml:space="preserve">Yr </v>
      </c>
      <c r="E19768" s="201">
        <f t="shared" ref="E19768" si="29313">E19764+1</f>
        <v>861</v>
      </c>
      <c r="F19768" s="197">
        <v>1</v>
      </c>
      <c r="G19768" s="203" t="s">
        <v>288</v>
      </c>
      <c r="H19768" s="325">
        <f>H19764+1</f>
        <v>828</v>
      </c>
      <c r="R19768" s="200"/>
    </row>
    <row r="19769" spans="1:18" ht="14.6" customHeight="1" x14ac:dyDescent="0.5">
      <c r="A19769" s="525" t="s">
        <v>1280</v>
      </c>
      <c r="B19769" s="202">
        <f t="shared" ref="B19769" si="29314">B19765+1</f>
        <v>1636</v>
      </c>
      <c r="C19769" s="407"/>
      <c r="D19769" s="216" t="str">
        <f t="shared" ref="D19769" si="29315">D19765</f>
        <v>Exodus</v>
      </c>
      <c r="E19769" s="212" t="str">
        <f t="shared" ref="E19769" si="29316">E19765</f>
        <v>AD</v>
      </c>
      <c r="F19769" s="197">
        <v>2</v>
      </c>
      <c r="G19769" s="206" t="s">
        <v>604</v>
      </c>
      <c r="H19769" s="325"/>
      <c r="R19769" s="200"/>
    </row>
    <row r="19770" spans="1:18" ht="14.6" customHeight="1" x14ac:dyDescent="0.5">
      <c r="A19770" s="523">
        <f t="shared" ref="A19770" si="29317">A19766+1</f>
        <v>1614</v>
      </c>
      <c r="B19770" s="216" t="str">
        <f t="shared" ref="B19770" si="29318">B19766</f>
        <v>Olympiad</v>
      </c>
      <c r="C19770" s="408"/>
      <c r="D19770" s="217">
        <f t="shared" ref="D19770" si="29319">D19766+1</f>
        <v>2343</v>
      </c>
      <c r="E19770" s="212"/>
      <c r="F19770" s="197">
        <v>3</v>
      </c>
      <c r="G19770" s="208" t="s">
        <v>287</v>
      </c>
      <c r="H19770" s="367"/>
      <c r="R19770" s="200"/>
    </row>
    <row r="19771" spans="1:18" ht="14.6" customHeight="1" thickBot="1" x14ac:dyDescent="0.55000000000000004">
      <c r="A19771" s="526"/>
      <c r="B19771" s="217">
        <f t="shared" ref="B19771" si="29320">B19767+1</f>
        <v>410</v>
      </c>
      <c r="C19771" s="406" t="str">
        <f t="shared" ref="C19771" si="29321">C19767</f>
        <v>7 Times</v>
      </c>
      <c r="D19771" s="359" t="str">
        <f t="shared" ref="D19771" si="29322">INT((D19770-D$10559-1)/49+1)&amp;"/"&amp;MOD(INT((D19770-D$10559-1)/7),7)+1&amp;"/"&amp;MOD(D19770-D$10559-1,7)+1</f>
        <v>47/7/7</v>
      </c>
      <c r="E19771" s="214"/>
      <c r="F19771" s="197">
        <v>4</v>
      </c>
      <c r="G19771" s="209" t="s">
        <v>605</v>
      </c>
      <c r="H19771" s="324" t="str">
        <f>H19767</f>
        <v>Dn 2300</v>
      </c>
      <c r="R19771" s="200"/>
    </row>
    <row r="19772" spans="1:18" ht="14.6" customHeight="1" x14ac:dyDescent="0.5">
      <c r="A19772" s="524" t="s">
        <v>1279</v>
      </c>
      <c r="B19772" s="217" t="s">
        <v>1186</v>
      </c>
      <c r="C19772" s="407">
        <f t="shared" ref="C19772" si="29323">C19768+1</f>
        <v>1465</v>
      </c>
      <c r="D19772" s="360" t="str">
        <f t="shared" ref="D19772" si="29324">IF(MOD(D19770-D$10559-1,49)=0,"Jub",IF(MOD(D19770-D$10559,7)=0,"Sab","Yr"))&amp;" "&amp;IF(MOD(D19770-D$10559-1,49)=0,INT(D19770-D$10559-1)/49,"")</f>
        <v xml:space="preserve">Sab </v>
      </c>
      <c r="E19772" s="201">
        <f t="shared" ref="E19772" si="29325">E19768+1</f>
        <v>862</v>
      </c>
      <c r="F19772" s="197">
        <v>1</v>
      </c>
      <c r="G19772" s="203" t="s">
        <v>288</v>
      </c>
      <c r="H19772" s="325">
        <f>H19768+1</f>
        <v>829</v>
      </c>
      <c r="R19772" s="200"/>
    </row>
    <row r="19773" spans="1:18" ht="14.6" customHeight="1" x14ac:dyDescent="0.5">
      <c r="A19773" s="525" t="s">
        <v>1280</v>
      </c>
      <c r="B19773" s="202">
        <f t="shared" ref="B19773" si="29326">B19769+1</f>
        <v>1637</v>
      </c>
      <c r="C19773" s="407"/>
      <c r="D19773" s="361" t="str">
        <f t="shared" ref="D19773" si="29327">D19769</f>
        <v>Exodus</v>
      </c>
      <c r="E19773" s="212" t="str">
        <f t="shared" ref="E19773" si="29328">E19769</f>
        <v>AD</v>
      </c>
      <c r="F19773" s="197">
        <v>2</v>
      </c>
      <c r="G19773" s="206" t="s">
        <v>604</v>
      </c>
      <c r="H19773" s="325"/>
      <c r="R19773" s="200"/>
    </row>
    <row r="19774" spans="1:18" ht="14.6" customHeight="1" x14ac:dyDescent="0.5">
      <c r="A19774" s="523">
        <f t="shared" ref="A19774" si="29329">A19770+1</f>
        <v>1615</v>
      </c>
      <c r="B19774" s="216" t="str">
        <f t="shared" si="29201"/>
        <v>Olympiad</v>
      </c>
      <c r="C19774" s="408"/>
      <c r="D19774" s="359">
        <f t="shared" ref="D19774" si="29330">D19770+1</f>
        <v>2344</v>
      </c>
      <c r="E19774" s="212"/>
      <c r="F19774" s="197">
        <v>3</v>
      </c>
      <c r="G19774" s="208" t="s">
        <v>287</v>
      </c>
      <c r="H19774" s="367"/>
      <c r="R19774" s="200"/>
    </row>
    <row r="19775" spans="1:18" ht="14.6" customHeight="1" thickBot="1" x14ac:dyDescent="0.55000000000000004">
      <c r="A19775" s="526"/>
      <c r="B19775" s="217">
        <f t="shared" si="29201"/>
        <v>410</v>
      </c>
      <c r="C19775" s="406" t="str">
        <f t="shared" ref="C19775" si="29331">C19771</f>
        <v>7 Times</v>
      </c>
      <c r="D19775" s="356" t="str">
        <f t="shared" ref="D19775" si="29332">INT((D19774-D$10559-1)/49+1)&amp;"/"&amp;MOD(INT((D19774-D$10559-1)/7),7)+1&amp;"/"&amp;MOD(D19774-D$10559-1,7)+1</f>
        <v>48/1/1</v>
      </c>
      <c r="E19775" s="214"/>
      <c r="F19775" s="197">
        <v>4</v>
      </c>
      <c r="G19775" s="209" t="s">
        <v>605</v>
      </c>
      <c r="H19775" s="324" t="str">
        <f>H19771</f>
        <v>Dn 2300</v>
      </c>
      <c r="R19775" s="200"/>
    </row>
    <row r="19776" spans="1:18" ht="14.6" customHeight="1" x14ac:dyDescent="0.5">
      <c r="A19776" s="524" t="s">
        <v>1279</v>
      </c>
      <c r="B19776" s="217" t="s">
        <v>1187</v>
      </c>
      <c r="C19776" s="407">
        <f t="shared" ref="C19776" si="29333">C19772+1</f>
        <v>1466</v>
      </c>
      <c r="D19776" s="357" t="str">
        <f t="shared" ref="D19776" si="29334">IF(MOD(D19774-D$10559-1,49)=0,"Jub",IF(MOD(D19774-D$10559,7)=0,"Sab","Yr"))&amp;" "&amp;IF(MOD(D19774-D$10559-1,49)=0,INT(D19774-D$10559-1)/49,"")</f>
        <v>Jub 47</v>
      </c>
      <c r="E19776" s="201">
        <f t="shared" ref="E19776" si="29335">E19772+1</f>
        <v>863</v>
      </c>
      <c r="F19776" s="197">
        <v>1</v>
      </c>
      <c r="G19776" s="203" t="s">
        <v>288</v>
      </c>
      <c r="H19776" s="325">
        <f>H19772+1</f>
        <v>830</v>
      </c>
      <c r="R19776" s="200"/>
    </row>
    <row r="19777" spans="1:18" ht="14.6" customHeight="1" x14ac:dyDescent="0.5">
      <c r="A19777" s="525" t="s">
        <v>1280</v>
      </c>
      <c r="B19777" s="202">
        <f t="shared" ref="B19777" si="29336">B19773+1</f>
        <v>1638</v>
      </c>
      <c r="C19777" s="407"/>
      <c r="D19777" s="358" t="str">
        <f t="shared" ref="D19777" si="29337">D19773</f>
        <v>Exodus</v>
      </c>
      <c r="E19777" s="212" t="str">
        <f t="shared" ref="E19777" si="29338">E19773</f>
        <v>AD</v>
      </c>
      <c r="F19777" s="197">
        <v>2</v>
      </c>
      <c r="G19777" s="206" t="s">
        <v>604</v>
      </c>
      <c r="H19777" s="325"/>
      <c r="R19777" s="200"/>
    </row>
    <row r="19778" spans="1:18" ht="14.6" customHeight="1" x14ac:dyDescent="0.5">
      <c r="A19778" s="523">
        <f t="shared" ref="A19778" si="29339">A19774+1</f>
        <v>1616</v>
      </c>
      <c r="B19778" s="216" t="str">
        <f t="shared" si="29212"/>
        <v>Olympiad</v>
      </c>
      <c r="C19778" s="408"/>
      <c r="D19778" s="356">
        <f t="shared" ref="D19778" si="29340">D19774+1</f>
        <v>2345</v>
      </c>
      <c r="E19778" s="212"/>
      <c r="F19778" s="197">
        <v>3</v>
      </c>
      <c r="G19778" s="208" t="s">
        <v>287</v>
      </c>
      <c r="H19778" s="367"/>
      <c r="R19778" s="200"/>
    </row>
    <row r="19779" spans="1:18" ht="14.6" customHeight="1" thickBot="1" x14ac:dyDescent="0.55000000000000004">
      <c r="A19779" s="526"/>
      <c r="B19779" s="217">
        <f t="shared" si="29212"/>
        <v>410</v>
      </c>
      <c r="C19779" s="406" t="str">
        <f t="shared" ref="C19779" si="29341">C19775</f>
        <v>7 Times</v>
      </c>
      <c r="D19779" s="217" t="str">
        <f t="shared" ref="D19779" si="29342">INT((D19778-D$10559-1)/49+1)&amp;"/"&amp;MOD(INT((D19778-D$10559-1)/7),7)+1&amp;"/"&amp;MOD(D19778-D$10559-1,7)+1</f>
        <v>48/1/2</v>
      </c>
      <c r="E19779" s="214"/>
      <c r="F19779" s="197">
        <v>4</v>
      </c>
      <c r="G19779" s="209" t="s">
        <v>605</v>
      </c>
      <c r="H19779" s="324" t="str">
        <f>H19775</f>
        <v>Dn 2300</v>
      </c>
      <c r="R19779" s="200"/>
    </row>
    <row r="19780" spans="1:18" ht="14.6" customHeight="1" x14ac:dyDescent="0.5">
      <c r="A19780" s="524" t="s">
        <v>1279</v>
      </c>
      <c r="B19780" s="217" t="s">
        <v>1188</v>
      </c>
      <c r="C19780" s="407">
        <f t="shared" ref="C19780" si="29343">C19776+1</f>
        <v>1467</v>
      </c>
      <c r="D19780" s="202" t="str">
        <f t="shared" ref="D19780" si="29344">IF(MOD(D19778-D$10559-1,49)=0,"Jub",IF(MOD(D19778-D$10559,7)=0,"Sab","Yr"))&amp;" "&amp;IF(MOD(D19778-D$10559-1,49)=0,INT(D19778-D$10559-1)/49,"")</f>
        <v xml:space="preserve">Yr </v>
      </c>
      <c r="E19780" s="201">
        <f t="shared" ref="E19780" si="29345">E19776+1</f>
        <v>864</v>
      </c>
      <c r="F19780" s="197">
        <v>1</v>
      </c>
      <c r="G19780" s="203" t="s">
        <v>288</v>
      </c>
      <c r="H19780" s="325">
        <f>H19776+1</f>
        <v>831</v>
      </c>
      <c r="R19780" s="200"/>
    </row>
    <row r="19781" spans="1:18" ht="14.6" customHeight="1" x14ac:dyDescent="0.5">
      <c r="A19781" s="525" t="s">
        <v>1280</v>
      </c>
      <c r="B19781" s="202">
        <f t="shared" ref="B19781" si="29346">B19777+1</f>
        <v>1639</v>
      </c>
      <c r="C19781" s="407"/>
      <c r="D19781" s="216" t="str">
        <f t="shared" ref="D19781" si="29347">D19777</f>
        <v>Exodus</v>
      </c>
      <c r="E19781" s="212" t="str">
        <f t="shared" ref="E19781" si="29348">E19777</f>
        <v>AD</v>
      </c>
      <c r="F19781" s="197">
        <v>2</v>
      </c>
      <c r="G19781" s="206" t="s">
        <v>604</v>
      </c>
      <c r="H19781" s="325"/>
      <c r="R19781" s="200"/>
    </row>
    <row r="19782" spans="1:18" ht="14.6" customHeight="1" x14ac:dyDescent="0.5">
      <c r="A19782" s="523">
        <f t="shared" ref="A19782" si="29349">A19778+1</f>
        <v>1617</v>
      </c>
      <c r="B19782" s="216" t="str">
        <f t="shared" si="29223"/>
        <v>Olympiad</v>
      </c>
      <c r="C19782" s="408"/>
      <c r="D19782" s="217">
        <f t="shared" ref="D19782" si="29350">D19778+1</f>
        <v>2346</v>
      </c>
      <c r="E19782" s="212"/>
      <c r="F19782" s="197">
        <v>3</v>
      </c>
      <c r="G19782" s="208" t="s">
        <v>287</v>
      </c>
      <c r="H19782" s="367"/>
      <c r="R19782" s="200"/>
    </row>
    <row r="19783" spans="1:18" ht="14.6" customHeight="1" thickBot="1" x14ac:dyDescent="0.55000000000000004">
      <c r="A19783" s="526"/>
      <c r="B19783" s="217">
        <f t="shared" si="29223"/>
        <v>410</v>
      </c>
      <c r="C19783" s="406" t="str">
        <f t="shared" ref="C19783" si="29351">C19779</f>
        <v>7 Times</v>
      </c>
      <c r="D19783" s="217" t="str">
        <f t="shared" ref="D19783" si="29352">INT((D19782-D$10559-1)/49+1)&amp;"/"&amp;MOD(INT((D19782-D$10559-1)/7),7)+1&amp;"/"&amp;MOD(D19782-D$10559-1,7)+1</f>
        <v>48/1/3</v>
      </c>
      <c r="E19783" s="214"/>
      <c r="F19783" s="197">
        <v>4</v>
      </c>
      <c r="G19783" s="209" t="s">
        <v>605</v>
      </c>
      <c r="H19783" s="324" t="str">
        <f>H19779</f>
        <v>Dn 2300</v>
      </c>
      <c r="R19783" s="200"/>
    </row>
    <row r="19784" spans="1:18" ht="14.6" customHeight="1" x14ac:dyDescent="0.5">
      <c r="A19784" s="524" t="s">
        <v>1279</v>
      </c>
      <c r="B19784" s="217" t="s">
        <v>1189</v>
      </c>
      <c r="C19784" s="407">
        <f t="shared" ref="C19784" si="29353">C19780+1</f>
        <v>1468</v>
      </c>
      <c r="D19784" s="202" t="str">
        <f t="shared" ref="D19784" si="29354">IF(MOD(D19782-D$10559-1,49)=0,"Jub",IF(MOD(D19782-D$10559,7)=0,"Sab","Yr"))&amp;" "&amp;IF(MOD(D19782-D$10559-1,49)=0,INT(D19782-D$10559-1)/49,"")</f>
        <v xml:space="preserve">Yr </v>
      </c>
      <c r="E19784" s="201">
        <f t="shared" ref="E19784" si="29355">E19780+1</f>
        <v>865</v>
      </c>
      <c r="F19784" s="197">
        <v>1</v>
      </c>
      <c r="G19784" s="203" t="s">
        <v>288</v>
      </c>
      <c r="H19784" s="325">
        <f>H19780+1</f>
        <v>832</v>
      </c>
      <c r="R19784" s="200"/>
    </row>
    <row r="19785" spans="1:18" ht="14.6" customHeight="1" x14ac:dyDescent="0.5">
      <c r="A19785" s="525" t="s">
        <v>1280</v>
      </c>
      <c r="B19785" s="202">
        <f t="shared" ref="B19785" si="29356">B19781+1</f>
        <v>1640</v>
      </c>
      <c r="C19785" s="407"/>
      <c r="D19785" s="216" t="str">
        <f t="shared" ref="D19785" si="29357">D19781</f>
        <v>Exodus</v>
      </c>
      <c r="E19785" s="212" t="str">
        <f t="shared" ref="E19785" si="29358">E19781</f>
        <v>AD</v>
      </c>
      <c r="F19785" s="197">
        <v>2</v>
      </c>
      <c r="G19785" s="206" t="s">
        <v>604</v>
      </c>
      <c r="H19785" s="325"/>
      <c r="R19785" s="200"/>
    </row>
    <row r="19786" spans="1:18" ht="14.6" customHeight="1" x14ac:dyDescent="0.5">
      <c r="A19786" s="523">
        <f t="shared" ref="A19786" si="29359">A19782+1</f>
        <v>1618</v>
      </c>
      <c r="B19786" s="216" t="str">
        <f t="shared" ref="B19786" si="29360">B19782</f>
        <v>Olympiad</v>
      </c>
      <c r="C19786" s="408"/>
      <c r="D19786" s="217">
        <f t="shared" ref="D19786" si="29361">D19782+1</f>
        <v>2347</v>
      </c>
      <c r="E19786" s="212"/>
      <c r="F19786" s="197">
        <v>3</v>
      </c>
      <c r="G19786" s="208" t="s">
        <v>287</v>
      </c>
      <c r="H19786" s="367"/>
      <c r="R19786" s="200"/>
    </row>
    <row r="19787" spans="1:18" ht="14.6" customHeight="1" thickBot="1" x14ac:dyDescent="0.55000000000000004">
      <c r="A19787" s="526"/>
      <c r="B19787" s="217">
        <f t="shared" ref="B19787" si="29362">B19783+1</f>
        <v>411</v>
      </c>
      <c r="C19787" s="406" t="str">
        <f t="shared" ref="C19787" si="29363">C19783</f>
        <v>7 Times</v>
      </c>
      <c r="D19787" s="217" t="str">
        <f t="shared" ref="D19787" si="29364">INT((D19786-D$10559-1)/49+1)&amp;"/"&amp;MOD(INT((D19786-D$10559-1)/7),7)+1&amp;"/"&amp;MOD(D19786-D$10559-1,7)+1</f>
        <v>48/1/4</v>
      </c>
      <c r="E19787" s="214"/>
      <c r="F19787" s="197">
        <v>4</v>
      </c>
      <c r="G19787" s="209" t="s">
        <v>605</v>
      </c>
      <c r="H19787" s="324" t="str">
        <f>H19783</f>
        <v>Dn 2300</v>
      </c>
      <c r="R19787" s="200"/>
    </row>
    <row r="19788" spans="1:18" ht="14.6" customHeight="1" x14ac:dyDescent="0.5">
      <c r="A19788" s="524" t="s">
        <v>1279</v>
      </c>
      <c r="B19788" s="217" t="s">
        <v>1186</v>
      </c>
      <c r="C19788" s="407">
        <f t="shared" ref="C19788" si="29365">C19784+1</f>
        <v>1469</v>
      </c>
      <c r="D19788" s="202" t="str">
        <f t="shared" ref="D19788" si="29366">IF(MOD(D19786-D$10559-1,49)=0,"Jub",IF(MOD(D19786-D$10559,7)=0,"Sab","Yr"))&amp;" "&amp;IF(MOD(D19786-D$10559-1,49)=0,INT(D19786-D$10559-1)/49,"")</f>
        <v xml:space="preserve">Yr </v>
      </c>
      <c r="E19788" s="201">
        <f t="shared" ref="E19788" si="29367">E19784+1</f>
        <v>866</v>
      </c>
      <c r="F19788" s="197">
        <v>1</v>
      </c>
      <c r="G19788" s="203" t="s">
        <v>288</v>
      </c>
      <c r="H19788" s="325">
        <f>H19784+1</f>
        <v>833</v>
      </c>
      <c r="R19788" s="200"/>
    </row>
    <row r="19789" spans="1:18" ht="14.6" customHeight="1" x14ac:dyDescent="0.5">
      <c r="A19789" s="525" t="s">
        <v>1280</v>
      </c>
      <c r="B19789" s="202">
        <f t="shared" ref="B19789" si="29368">B19785+1</f>
        <v>1641</v>
      </c>
      <c r="C19789" s="407"/>
      <c r="D19789" s="216" t="str">
        <f t="shared" ref="D19789" si="29369">D19785</f>
        <v>Exodus</v>
      </c>
      <c r="E19789" s="212" t="str">
        <f t="shared" ref="E19789" si="29370">E19785</f>
        <v>AD</v>
      </c>
      <c r="F19789" s="197">
        <v>2</v>
      </c>
      <c r="G19789" s="206" t="s">
        <v>604</v>
      </c>
      <c r="H19789" s="325"/>
      <c r="R19789" s="200"/>
    </row>
    <row r="19790" spans="1:18" ht="14.6" customHeight="1" x14ac:dyDescent="0.5">
      <c r="A19790" s="523">
        <f t="shared" ref="A19790" si="29371">A19786+1</f>
        <v>1619</v>
      </c>
      <c r="B19790" s="216" t="str">
        <f t="shared" ref="B19790:B19839" si="29372">B19786</f>
        <v>Olympiad</v>
      </c>
      <c r="C19790" s="408"/>
      <c r="D19790" s="217">
        <f t="shared" ref="D19790" si="29373">D19786+1</f>
        <v>2348</v>
      </c>
      <c r="E19790" s="212"/>
      <c r="F19790" s="197">
        <v>3</v>
      </c>
      <c r="G19790" s="208" t="s">
        <v>287</v>
      </c>
      <c r="H19790" s="367"/>
      <c r="R19790" s="200"/>
    </row>
    <row r="19791" spans="1:18" ht="14.6" customHeight="1" thickBot="1" x14ac:dyDescent="0.55000000000000004">
      <c r="A19791" s="526"/>
      <c r="B19791" s="217">
        <f t="shared" si="29372"/>
        <v>411</v>
      </c>
      <c r="C19791" s="406" t="str">
        <f t="shared" ref="C19791" si="29374">C19787</f>
        <v>7 Times</v>
      </c>
      <c r="D19791" s="217" t="str">
        <f t="shared" ref="D19791" si="29375">INT((D19790-D$10559-1)/49+1)&amp;"/"&amp;MOD(INT((D19790-D$10559-1)/7),7)+1&amp;"/"&amp;MOD(D19790-D$10559-1,7)+1</f>
        <v>48/1/5</v>
      </c>
      <c r="E19791" s="214"/>
      <c r="F19791" s="197">
        <v>4</v>
      </c>
      <c r="G19791" s="209" t="s">
        <v>605</v>
      </c>
      <c r="H19791" s="324" t="str">
        <f>H19787</f>
        <v>Dn 2300</v>
      </c>
      <c r="R19791" s="200"/>
    </row>
    <row r="19792" spans="1:18" ht="14.6" customHeight="1" x14ac:dyDescent="0.5">
      <c r="A19792" s="524" t="s">
        <v>1279</v>
      </c>
      <c r="B19792" s="217" t="s">
        <v>1187</v>
      </c>
      <c r="C19792" s="407">
        <f t="shared" ref="C19792" si="29376">C19788+1</f>
        <v>1470</v>
      </c>
      <c r="D19792" s="202" t="str">
        <f t="shared" ref="D19792" si="29377">IF(MOD(D19790-D$10559-1,49)=0,"Jub",IF(MOD(D19790-D$10559,7)=0,"Sab","Yr"))&amp;" "&amp;IF(MOD(D19790-D$10559-1,49)=0,INT(D19790-D$10559-1)/49,"")</f>
        <v xml:space="preserve">Yr </v>
      </c>
      <c r="E19792" s="201">
        <f t="shared" ref="E19792" si="29378">E19788+1</f>
        <v>867</v>
      </c>
      <c r="F19792" s="197">
        <v>1</v>
      </c>
      <c r="G19792" s="203" t="s">
        <v>288</v>
      </c>
      <c r="H19792" s="325">
        <f>H19788+1</f>
        <v>834</v>
      </c>
      <c r="R19792" s="200"/>
    </row>
    <row r="19793" spans="1:18" ht="14.6" customHeight="1" x14ac:dyDescent="0.5">
      <c r="A19793" s="525" t="s">
        <v>1280</v>
      </c>
      <c r="B19793" s="202">
        <f t="shared" ref="B19793" si="29379">B19789+1</f>
        <v>1642</v>
      </c>
      <c r="C19793" s="407"/>
      <c r="D19793" s="216" t="str">
        <f t="shared" ref="D19793" si="29380">D19789</f>
        <v>Exodus</v>
      </c>
      <c r="E19793" s="212" t="str">
        <f t="shared" ref="E19793" si="29381">E19789</f>
        <v>AD</v>
      </c>
      <c r="F19793" s="197">
        <v>2</v>
      </c>
      <c r="G19793" s="206" t="s">
        <v>604</v>
      </c>
      <c r="H19793" s="325"/>
      <c r="R19793" s="200"/>
    </row>
    <row r="19794" spans="1:18" ht="14.6" customHeight="1" x14ac:dyDescent="0.5">
      <c r="A19794" s="523">
        <f t="shared" ref="A19794" si="29382">A19790+1</f>
        <v>1620</v>
      </c>
      <c r="B19794" s="216" t="str">
        <f t="shared" ref="B19794:B19843" si="29383">B19790</f>
        <v>Olympiad</v>
      </c>
      <c r="C19794" s="408"/>
      <c r="D19794" s="217">
        <f t="shared" ref="D19794" si="29384">D19790+1</f>
        <v>2349</v>
      </c>
      <c r="E19794" s="212"/>
      <c r="F19794" s="197">
        <v>3</v>
      </c>
      <c r="G19794" s="208" t="s">
        <v>287</v>
      </c>
      <c r="H19794" s="367"/>
      <c r="R19794" s="200"/>
    </row>
    <row r="19795" spans="1:18" ht="14.6" customHeight="1" thickBot="1" x14ac:dyDescent="0.55000000000000004">
      <c r="A19795" s="526"/>
      <c r="B19795" s="217">
        <f t="shared" si="29383"/>
        <v>411</v>
      </c>
      <c r="C19795" s="406" t="str">
        <f t="shared" ref="C19795" si="29385">C19791</f>
        <v>7 Times</v>
      </c>
      <c r="D19795" s="217" t="str">
        <f t="shared" ref="D19795" si="29386">INT((D19794-D$10559-1)/49+1)&amp;"/"&amp;MOD(INT((D19794-D$10559-1)/7),7)+1&amp;"/"&amp;MOD(D19794-D$10559-1,7)+1</f>
        <v>48/1/6</v>
      </c>
      <c r="E19795" s="214"/>
      <c r="F19795" s="197">
        <v>4</v>
      </c>
      <c r="G19795" s="209" t="s">
        <v>605</v>
      </c>
      <c r="H19795" s="324" t="str">
        <f>H19791</f>
        <v>Dn 2300</v>
      </c>
      <c r="R19795" s="200"/>
    </row>
    <row r="19796" spans="1:18" ht="14.6" customHeight="1" x14ac:dyDescent="0.5">
      <c r="A19796" s="524" t="s">
        <v>1279</v>
      </c>
      <c r="B19796" s="217" t="s">
        <v>1188</v>
      </c>
      <c r="C19796" s="407">
        <f t="shared" ref="C19796" si="29387">C19792+1</f>
        <v>1471</v>
      </c>
      <c r="D19796" s="202" t="str">
        <f t="shared" ref="D19796" si="29388">IF(MOD(D19794-D$10559-1,49)=0,"Jub",IF(MOD(D19794-D$10559,7)=0,"Sab","Yr"))&amp;" "&amp;IF(MOD(D19794-D$10559-1,49)=0,INT(D19794-D$10559-1)/49,"")</f>
        <v xml:space="preserve">Yr </v>
      </c>
      <c r="E19796" s="201">
        <f t="shared" ref="E19796" si="29389">E19792+1</f>
        <v>868</v>
      </c>
      <c r="F19796" s="197">
        <v>1</v>
      </c>
      <c r="G19796" s="203" t="s">
        <v>288</v>
      </c>
      <c r="H19796" s="325">
        <f>H19792+1</f>
        <v>835</v>
      </c>
      <c r="R19796" s="200"/>
    </row>
    <row r="19797" spans="1:18" ht="14.6" customHeight="1" x14ac:dyDescent="0.5">
      <c r="A19797" s="525" t="s">
        <v>1280</v>
      </c>
      <c r="B19797" s="202">
        <f t="shared" ref="B19797" si="29390">B19793+1</f>
        <v>1643</v>
      </c>
      <c r="C19797" s="407"/>
      <c r="D19797" s="216" t="str">
        <f t="shared" ref="D19797" si="29391">D19793</f>
        <v>Exodus</v>
      </c>
      <c r="E19797" s="212" t="str">
        <f t="shared" ref="E19797" si="29392">E19793</f>
        <v>AD</v>
      </c>
      <c r="F19797" s="197">
        <v>2</v>
      </c>
      <c r="G19797" s="206" t="s">
        <v>604</v>
      </c>
      <c r="H19797" s="325"/>
      <c r="R19797" s="200"/>
    </row>
    <row r="19798" spans="1:18" ht="14.6" customHeight="1" x14ac:dyDescent="0.5">
      <c r="A19798" s="523">
        <f t="shared" ref="A19798" si="29393">A19794+1</f>
        <v>1621</v>
      </c>
      <c r="B19798" s="216" t="str">
        <f t="shared" ref="B19798:B19847" si="29394">B19794</f>
        <v>Olympiad</v>
      </c>
      <c r="C19798" s="408"/>
      <c r="D19798" s="217">
        <f t="shared" ref="D19798" si="29395">D19794+1</f>
        <v>2350</v>
      </c>
      <c r="E19798" s="212"/>
      <c r="F19798" s="197">
        <v>3</v>
      </c>
      <c r="G19798" s="208" t="s">
        <v>287</v>
      </c>
      <c r="H19798" s="367"/>
      <c r="R19798" s="200"/>
    </row>
    <row r="19799" spans="1:18" ht="14.6" customHeight="1" thickBot="1" x14ac:dyDescent="0.55000000000000004">
      <c r="A19799" s="526"/>
      <c r="B19799" s="217">
        <f t="shared" si="29394"/>
        <v>411</v>
      </c>
      <c r="C19799" s="406" t="str">
        <f t="shared" ref="C19799" si="29396">C19795</f>
        <v>7 Times</v>
      </c>
      <c r="D19799" s="359" t="str">
        <f t="shared" ref="D19799" si="29397">INT((D19798-D$10559-1)/49+1)&amp;"/"&amp;MOD(INT((D19798-D$10559-1)/7),7)+1&amp;"/"&amp;MOD(D19798-D$10559-1,7)+1</f>
        <v>48/1/7</v>
      </c>
      <c r="E19799" s="214"/>
      <c r="F19799" s="197">
        <v>4</v>
      </c>
      <c r="G19799" s="209" t="s">
        <v>605</v>
      </c>
      <c r="H19799" s="324" t="str">
        <f>H19795</f>
        <v>Dn 2300</v>
      </c>
      <c r="R19799" s="200"/>
    </row>
    <row r="19800" spans="1:18" ht="14.6" customHeight="1" x14ac:dyDescent="0.5">
      <c r="A19800" s="524" t="s">
        <v>1279</v>
      </c>
      <c r="B19800" s="217" t="s">
        <v>1189</v>
      </c>
      <c r="C19800" s="407">
        <f t="shared" ref="C19800" si="29398">C19796+1</f>
        <v>1472</v>
      </c>
      <c r="D19800" s="360" t="str">
        <f t="shared" ref="D19800" si="29399">IF(MOD(D19798-D$10559-1,49)=0,"Jub",IF(MOD(D19798-D$10559,7)=0,"Sab","Yr"))&amp;" "&amp;IF(MOD(D19798-D$10559-1,49)=0,INT(D19798-D$10559-1)/49,"")</f>
        <v xml:space="preserve">Sab </v>
      </c>
      <c r="E19800" s="201">
        <f t="shared" ref="E19800" si="29400">E19796+1</f>
        <v>869</v>
      </c>
      <c r="F19800" s="197">
        <v>1</v>
      </c>
      <c r="G19800" s="203" t="s">
        <v>288</v>
      </c>
      <c r="H19800" s="325">
        <f>H19796+1</f>
        <v>836</v>
      </c>
      <c r="R19800" s="200"/>
    </row>
    <row r="19801" spans="1:18" ht="14.6" customHeight="1" x14ac:dyDescent="0.5">
      <c r="A19801" s="525" t="s">
        <v>1280</v>
      </c>
      <c r="B19801" s="202">
        <f t="shared" ref="B19801" si="29401">B19797+1</f>
        <v>1644</v>
      </c>
      <c r="C19801" s="407"/>
      <c r="D19801" s="361" t="str">
        <f t="shared" ref="D19801" si="29402">D19797</f>
        <v>Exodus</v>
      </c>
      <c r="E19801" s="212" t="str">
        <f t="shared" ref="E19801" si="29403">E19797</f>
        <v>AD</v>
      </c>
      <c r="F19801" s="197">
        <v>2</v>
      </c>
      <c r="G19801" s="206" t="s">
        <v>604</v>
      </c>
      <c r="H19801" s="325"/>
      <c r="R19801" s="200"/>
    </row>
    <row r="19802" spans="1:18" ht="14.6" customHeight="1" x14ac:dyDescent="0.5">
      <c r="A19802" s="523">
        <f t="shared" ref="A19802" si="29404">A19798+1</f>
        <v>1622</v>
      </c>
      <c r="B19802" s="216" t="str">
        <f t="shared" ref="B19802" si="29405">B19798</f>
        <v>Olympiad</v>
      </c>
      <c r="C19802" s="408"/>
      <c r="D19802" s="359">
        <f t="shared" ref="D19802" si="29406">D19798+1</f>
        <v>2351</v>
      </c>
      <c r="E19802" s="212"/>
      <c r="F19802" s="197">
        <v>3</v>
      </c>
      <c r="G19802" s="208" t="s">
        <v>287</v>
      </c>
      <c r="H19802" s="367"/>
      <c r="R19802" s="200"/>
    </row>
    <row r="19803" spans="1:18" ht="14.6" customHeight="1" thickBot="1" x14ac:dyDescent="0.55000000000000004">
      <c r="A19803" s="526"/>
      <c r="B19803" s="217">
        <f t="shared" ref="B19803" si="29407">B19799+1</f>
        <v>412</v>
      </c>
      <c r="C19803" s="406" t="str">
        <f t="shared" ref="C19803" si="29408">C19799</f>
        <v>7 Times</v>
      </c>
      <c r="D19803" s="217" t="str">
        <f t="shared" ref="D19803" si="29409">INT((D19802-D$10559-1)/49+1)&amp;"/"&amp;MOD(INT((D19802-D$10559-1)/7),7)+1&amp;"/"&amp;MOD(D19802-D$10559-1,7)+1</f>
        <v>48/2/1</v>
      </c>
      <c r="E19803" s="214"/>
      <c r="F19803" s="197">
        <v>4</v>
      </c>
      <c r="G19803" s="209" t="s">
        <v>605</v>
      </c>
      <c r="H19803" s="324" t="str">
        <f>H19799</f>
        <v>Dn 2300</v>
      </c>
      <c r="R19803" s="200"/>
    </row>
    <row r="19804" spans="1:18" ht="14.6" customHeight="1" x14ac:dyDescent="0.5">
      <c r="A19804" s="524" t="s">
        <v>1279</v>
      </c>
      <c r="B19804" s="217" t="s">
        <v>1186</v>
      </c>
      <c r="C19804" s="407">
        <f t="shared" ref="C19804" si="29410">C19800+1</f>
        <v>1473</v>
      </c>
      <c r="D19804" s="202" t="str">
        <f t="shared" ref="D19804" si="29411">IF(MOD(D19802-D$10559-1,49)=0,"Jub",IF(MOD(D19802-D$10559,7)=0,"Sab","Yr"))&amp;" "&amp;IF(MOD(D19802-D$10559-1,49)=0,INT(D19802-D$10559-1)/49,"")</f>
        <v xml:space="preserve">Yr </v>
      </c>
      <c r="E19804" s="201">
        <f t="shared" ref="E19804" si="29412">E19800+1</f>
        <v>870</v>
      </c>
      <c r="F19804" s="197">
        <v>1</v>
      </c>
      <c r="G19804" s="203" t="s">
        <v>288</v>
      </c>
      <c r="H19804" s="325">
        <f>H19800+1</f>
        <v>837</v>
      </c>
      <c r="R19804" s="200"/>
    </row>
    <row r="19805" spans="1:18" ht="14.6" customHeight="1" x14ac:dyDescent="0.5">
      <c r="A19805" s="525" t="s">
        <v>1280</v>
      </c>
      <c r="B19805" s="202">
        <f t="shared" ref="B19805" si="29413">B19801+1</f>
        <v>1645</v>
      </c>
      <c r="C19805" s="407"/>
      <c r="D19805" s="216" t="str">
        <f t="shared" ref="D19805" si="29414">D19801</f>
        <v>Exodus</v>
      </c>
      <c r="E19805" s="212" t="str">
        <f t="shared" ref="E19805" si="29415">E19801</f>
        <v>AD</v>
      </c>
      <c r="F19805" s="197">
        <v>2</v>
      </c>
      <c r="G19805" s="206" t="s">
        <v>604</v>
      </c>
      <c r="H19805" s="325"/>
      <c r="R19805" s="200"/>
    </row>
    <row r="19806" spans="1:18" ht="14.6" customHeight="1" x14ac:dyDescent="0.5">
      <c r="A19806" s="523">
        <f t="shared" ref="A19806" si="29416">A19802+1</f>
        <v>1623</v>
      </c>
      <c r="B19806" s="216" t="str">
        <f t="shared" si="29372"/>
        <v>Olympiad</v>
      </c>
      <c r="C19806" s="408"/>
      <c r="D19806" s="217">
        <f t="shared" ref="D19806" si="29417">D19802+1</f>
        <v>2352</v>
      </c>
      <c r="E19806" s="212"/>
      <c r="F19806" s="197">
        <v>3</v>
      </c>
      <c r="G19806" s="208" t="s">
        <v>287</v>
      </c>
      <c r="H19806" s="367"/>
      <c r="R19806" s="200"/>
    </row>
    <row r="19807" spans="1:18" ht="14.6" customHeight="1" thickBot="1" x14ac:dyDescent="0.55000000000000004">
      <c r="A19807" s="526"/>
      <c r="B19807" s="217">
        <f t="shared" si="29372"/>
        <v>412</v>
      </c>
      <c r="C19807" s="406" t="str">
        <f t="shared" ref="C19807" si="29418">C19803</f>
        <v>7 Times</v>
      </c>
      <c r="D19807" s="217" t="str">
        <f t="shared" ref="D19807" si="29419">INT((D19806-D$10559-1)/49+1)&amp;"/"&amp;MOD(INT((D19806-D$10559-1)/7),7)+1&amp;"/"&amp;MOD(D19806-D$10559-1,7)+1</f>
        <v>48/2/2</v>
      </c>
      <c r="E19807" s="214"/>
      <c r="F19807" s="197">
        <v>4</v>
      </c>
      <c r="G19807" s="209" t="s">
        <v>605</v>
      </c>
      <c r="H19807" s="324" t="str">
        <f>H19803</f>
        <v>Dn 2300</v>
      </c>
      <c r="R19807" s="200"/>
    </row>
    <row r="19808" spans="1:18" ht="14.6" customHeight="1" x14ac:dyDescent="0.5">
      <c r="A19808" s="524" t="s">
        <v>1279</v>
      </c>
      <c r="B19808" s="217" t="s">
        <v>1187</v>
      </c>
      <c r="C19808" s="407">
        <f t="shared" ref="C19808" si="29420">C19804+1</f>
        <v>1474</v>
      </c>
      <c r="D19808" s="202" t="str">
        <f t="shared" ref="D19808" si="29421">IF(MOD(D19806-D$10559-1,49)=0,"Jub",IF(MOD(D19806-D$10559,7)=0,"Sab","Yr"))&amp;" "&amp;IF(MOD(D19806-D$10559-1,49)=0,INT(D19806-D$10559-1)/49,"")</f>
        <v xml:space="preserve">Yr </v>
      </c>
      <c r="E19808" s="201">
        <f t="shared" ref="E19808" si="29422">E19804+1</f>
        <v>871</v>
      </c>
      <c r="F19808" s="197">
        <v>1</v>
      </c>
      <c r="G19808" s="203" t="s">
        <v>288</v>
      </c>
      <c r="H19808" s="325">
        <f>H19804+1</f>
        <v>838</v>
      </c>
      <c r="R19808" s="200"/>
    </row>
    <row r="19809" spans="1:18" ht="14.6" customHeight="1" x14ac:dyDescent="0.5">
      <c r="A19809" s="525" t="s">
        <v>1280</v>
      </c>
      <c r="B19809" s="202">
        <f t="shared" ref="B19809" si="29423">B19805+1</f>
        <v>1646</v>
      </c>
      <c r="C19809" s="407"/>
      <c r="D19809" s="216" t="str">
        <f t="shared" ref="D19809" si="29424">D19805</f>
        <v>Exodus</v>
      </c>
      <c r="E19809" s="212" t="str">
        <f t="shared" ref="E19809" si="29425">E19805</f>
        <v>AD</v>
      </c>
      <c r="F19809" s="197">
        <v>2</v>
      </c>
      <c r="G19809" s="206" t="s">
        <v>604</v>
      </c>
      <c r="H19809" s="325"/>
      <c r="R19809" s="200"/>
    </row>
    <row r="19810" spans="1:18" ht="14.6" customHeight="1" x14ac:dyDescent="0.5">
      <c r="A19810" s="523">
        <f t="shared" ref="A19810" si="29426">A19806+1</f>
        <v>1624</v>
      </c>
      <c r="B19810" s="216" t="str">
        <f t="shared" si="29383"/>
        <v>Olympiad</v>
      </c>
      <c r="C19810" s="408"/>
      <c r="D19810" s="217">
        <f t="shared" ref="D19810" si="29427">D19806+1</f>
        <v>2353</v>
      </c>
      <c r="E19810" s="212"/>
      <c r="F19810" s="197">
        <v>3</v>
      </c>
      <c r="G19810" s="208" t="s">
        <v>287</v>
      </c>
      <c r="H19810" s="367"/>
      <c r="R19810" s="200"/>
    </row>
    <row r="19811" spans="1:18" ht="14.6" customHeight="1" thickBot="1" x14ac:dyDescent="0.55000000000000004">
      <c r="A19811" s="526"/>
      <c r="B19811" s="217">
        <f t="shared" si="29383"/>
        <v>412</v>
      </c>
      <c r="C19811" s="406" t="str">
        <f t="shared" ref="C19811" si="29428">C19807</f>
        <v>7 Times</v>
      </c>
      <c r="D19811" s="217" t="str">
        <f t="shared" ref="D19811" si="29429">INT((D19810-D$10559-1)/49+1)&amp;"/"&amp;MOD(INT((D19810-D$10559-1)/7),7)+1&amp;"/"&amp;MOD(D19810-D$10559-1,7)+1</f>
        <v>48/2/3</v>
      </c>
      <c r="E19811" s="214"/>
      <c r="F19811" s="197">
        <v>4</v>
      </c>
      <c r="G19811" s="209" t="s">
        <v>605</v>
      </c>
      <c r="H19811" s="324" t="str">
        <f>H19807</f>
        <v>Dn 2300</v>
      </c>
      <c r="R19811" s="200"/>
    </row>
    <row r="19812" spans="1:18" ht="14.6" customHeight="1" x14ac:dyDescent="0.5">
      <c r="A19812" s="524" t="s">
        <v>1279</v>
      </c>
      <c r="B19812" s="217" t="s">
        <v>1188</v>
      </c>
      <c r="C19812" s="407">
        <f t="shared" ref="C19812" si="29430">C19808+1</f>
        <v>1475</v>
      </c>
      <c r="D19812" s="202" t="str">
        <f t="shared" ref="D19812" si="29431">IF(MOD(D19810-D$10559-1,49)=0,"Jub",IF(MOD(D19810-D$10559,7)=0,"Sab","Yr"))&amp;" "&amp;IF(MOD(D19810-D$10559-1,49)=0,INT(D19810-D$10559-1)/49,"")</f>
        <v xml:space="preserve">Yr </v>
      </c>
      <c r="E19812" s="201">
        <f t="shared" ref="E19812" si="29432">E19808+1</f>
        <v>872</v>
      </c>
      <c r="F19812" s="197">
        <v>1</v>
      </c>
      <c r="G19812" s="203" t="s">
        <v>288</v>
      </c>
      <c r="H19812" s="325">
        <f>H19808+1</f>
        <v>839</v>
      </c>
      <c r="R19812" s="200"/>
    </row>
    <row r="19813" spans="1:18" ht="14.6" customHeight="1" x14ac:dyDescent="0.5">
      <c r="A19813" s="525" t="s">
        <v>1280</v>
      </c>
      <c r="B19813" s="202">
        <f t="shared" ref="B19813" si="29433">B19809+1</f>
        <v>1647</v>
      </c>
      <c r="C19813" s="407"/>
      <c r="D19813" s="216" t="str">
        <f t="shared" ref="D19813" si="29434">D19809</f>
        <v>Exodus</v>
      </c>
      <c r="E19813" s="212" t="str">
        <f t="shared" ref="E19813" si="29435">E19809</f>
        <v>AD</v>
      </c>
      <c r="F19813" s="197">
        <v>2</v>
      </c>
      <c r="G19813" s="206" t="s">
        <v>604</v>
      </c>
      <c r="H19813" s="325"/>
      <c r="R19813" s="200"/>
    </row>
    <row r="19814" spans="1:18" ht="14.6" customHeight="1" x14ac:dyDescent="0.5">
      <c r="A19814" s="523">
        <f t="shared" ref="A19814" si="29436">A19810+1</f>
        <v>1625</v>
      </c>
      <c r="B19814" s="216" t="str">
        <f t="shared" si="29394"/>
        <v>Olympiad</v>
      </c>
      <c r="C19814" s="408"/>
      <c r="D19814" s="217">
        <f t="shared" ref="D19814" si="29437">D19810+1</f>
        <v>2354</v>
      </c>
      <c r="E19814" s="212"/>
      <c r="F19814" s="197">
        <v>3</v>
      </c>
      <c r="G19814" s="208" t="s">
        <v>287</v>
      </c>
      <c r="H19814" s="367"/>
      <c r="R19814" s="200"/>
    </row>
    <row r="19815" spans="1:18" ht="14.6" customHeight="1" thickBot="1" x14ac:dyDescent="0.55000000000000004">
      <c r="A19815" s="526"/>
      <c r="B19815" s="217">
        <f t="shared" si="29394"/>
        <v>412</v>
      </c>
      <c r="C19815" s="406" t="str">
        <f t="shared" ref="C19815" si="29438">C19811</f>
        <v>7 Times</v>
      </c>
      <c r="D19815" s="217" t="str">
        <f t="shared" ref="D19815" si="29439">INT((D19814-D$10559-1)/49+1)&amp;"/"&amp;MOD(INT((D19814-D$10559-1)/7),7)+1&amp;"/"&amp;MOD(D19814-D$10559-1,7)+1</f>
        <v>48/2/4</v>
      </c>
      <c r="E19815" s="214"/>
      <c r="F19815" s="197">
        <v>4</v>
      </c>
      <c r="G19815" s="209" t="s">
        <v>605</v>
      </c>
      <c r="H19815" s="324" t="str">
        <f>H19811</f>
        <v>Dn 2300</v>
      </c>
      <c r="R19815" s="200"/>
    </row>
    <row r="19816" spans="1:18" ht="14.6" customHeight="1" x14ac:dyDescent="0.5">
      <c r="A19816" s="524" t="s">
        <v>1279</v>
      </c>
      <c r="B19816" s="217" t="s">
        <v>1189</v>
      </c>
      <c r="C19816" s="407">
        <f t="shared" ref="C19816" si="29440">C19812+1</f>
        <v>1476</v>
      </c>
      <c r="D19816" s="202" t="str">
        <f t="shared" ref="D19816" si="29441">IF(MOD(D19814-D$10559-1,49)=0,"Jub",IF(MOD(D19814-D$10559,7)=0,"Sab","Yr"))&amp;" "&amp;IF(MOD(D19814-D$10559-1,49)=0,INT(D19814-D$10559-1)/49,"")</f>
        <v xml:space="preserve">Yr </v>
      </c>
      <c r="E19816" s="201">
        <f t="shared" ref="E19816" si="29442">E19812+1</f>
        <v>873</v>
      </c>
      <c r="F19816" s="197">
        <v>1</v>
      </c>
      <c r="G19816" s="203" t="s">
        <v>288</v>
      </c>
      <c r="H19816" s="325">
        <f>H19812+1</f>
        <v>840</v>
      </c>
      <c r="R19816" s="200"/>
    </row>
    <row r="19817" spans="1:18" ht="14.6" customHeight="1" x14ac:dyDescent="0.5">
      <c r="A19817" s="525" t="s">
        <v>1280</v>
      </c>
      <c r="B19817" s="202">
        <f t="shared" ref="B19817" si="29443">B19813+1</f>
        <v>1648</v>
      </c>
      <c r="C19817" s="407"/>
      <c r="D19817" s="216" t="str">
        <f t="shared" ref="D19817" si="29444">D19813</f>
        <v>Exodus</v>
      </c>
      <c r="E19817" s="212" t="str">
        <f t="shared" ref="E19817" si="29445">E19813</f>
        <v>AD</v>
      </c>
      <c r="F19817" s="197">
        <v>2</v>
      </c>
      <c r="G19817" s="206" t="s">
        <v>604</v>
      </c>
      <c r="H19817" s="325"/>
      <c r="R19817" s="200"/>
    </row>
    <row r="19818" spans="1:18" ht="14.6" customHeight="1" x14ac:dyDescent="0.5">
      <c r="A19818" s="523">
        <f t="shared" ref="A19818" si="29446">A19814+1</f>
        <v>1626</v>
      </c>
      <c r="B19818" s="216" t="str">
        <f t="shared" ref="B19818" si="29447">B19814</f>
        <v>Olympiad</v>
      </c>
      <c r="C19818" s="408"/>
      <c r="D19818" s="217">
        <f t="shared" ref="D19818" si="29448">D19814+1</f>
        <v>2355</v>
      </c>
      <c r="E19818" s="212"/>
      <c r="F19818" s="197">
        <v>3</v>
      </c>
      <c r="G19818" s="208" t="s">
        <v>287</v>
      </c>
      <c r="H19818" s="367"/>
      <c r="R19818" s="200"/>
    </row>
    <row r="19819" spans="1:18" ht="14.6" customHeight="1" thickBot="1" x14ac:dyDescent="0.55000000000000004">
      <c r="A19819" s="526"/>
      <c r="B19819" s="217">
        <f t="shared" ref="B19819" si="29449">B19815+1</f>
        <v>413</v>
      </c>
      <c r="C19819" s="406" t="str">
        <f t="shared" ref="C19819" si="29450">C19815</f>
        <v>7 Times</v>
      </c>
      <c r="D19819" s="217" t="str">
        <f t="shared" ref="D19819" si="29451">INT((D19818-D$10559-1)/49+1)&amp;"/"&amp;MOD(INT((D19818-D$10559-1)/7),7)+1&amp;"/"&amp;MOD(D19818-D$10559-1,7)+1</f>
        <v>48/2/5</v>
      </c>
      <c r="E19819" s="214"/>
      <c r="F19819" s="197">
        <v>4</v>
      </c>
      <c r="G19819" s="209" t="s">
        <v>605</v>
      </c>
      <c r="H19819" s="324" t="str">
        <f>H19815</f>
        <v>Dn 2300</v>
      </c>
      <c r="R19819" s="200"/>
    </row>
    <row r="19820" spans="1:18" ht="14.6" customHeight="1" x14ac:dyDescent="0.5">
      <c r="A19820" s="524" t="s">
        <v>1279</v>
      </c>
      <c r="B19820" s="217" t="s">
        <v>1186</v>
      </c>
      <c r="C19820" s="407">
        <f t="shared" ref="C19820" si="29452">C19816+1</f>
        <v>1477</v>
      </c>
      <c r="D19820" s="202" t="str">
        <f t="shared" ref="D19820" si="29453">IF(MOD(D19818-D$10559-1,49)=0,"Jub",IF(MOD(D19818-D$10559,7)=0,"Sab","Yr"))&amp;" "&amp;IF(MOD(D19818-D$10559-1,49)=0,INT(D19818-D$10559-1)/49,"")</f>
        <v xml:space="preserve">Yr </v>
      </c>
      <c r="E19820" s="201">
        <f t="shared" ref="E19820" si="29454">E19816+1</f>
        <v>874</v>
      </c>
      <c r="F19820" s="197">
        <v>1</v>
      </c>
      <c r="G19820" s="203" t="s">
        <v>288</v>
      </c>
      <c r="H19820" s="325">
        <f>H19816+1</f>
        <v>841</v>
      </c>
      <c r="R19820" s="200"/>
    </row>
    <row r="19821" spans="1:18" ht="14.6" customHeight="1" x14ac:dyDescent="0.5">
      <c r="A19821" s="525" t="s">
        <v>1280</v>
      </c>
      <c r="B19821" s="202">
        <f t="shared" ref="B19821" si="29455">B19817+1</f>
        <v>1649</v>
      </c>
      <c r="C19821" s="407"/>
      <c r="D19821" s="216" t="str">
        <f t="shared" ref="D19821" si="29456">D19817</f>
        <v>Exodus</v>
      </c>
      <c r="E19821" s="212" t="str">
        <f t="shared" ref="E19821" si="29457">E19817</f>
        <v>AD</v>
      </c>
      <c r="F19821" s="197">
        <v>2</v>
      </c>
      <c r="G19821" s="206" t="s">
        <v>604</v>
      </c>
      <c r="H19821" s="325"/>
      <c r="R19821" s="200"/>
    </row>
    <row r="19822" spans="1:18" ht="14.6" customHeight="1" x14ac:dyDescent="0.5">
      <c r="A19822" s="523">
        <f t="shared" ref="A19822" si="29458">A19818+1</f>
        <v>1627</v>
      </c>
      <c r="B19822" s="216" t="str">
        <f t="shared" si="29372"/>
        <v>Olympiad</v>
      </c>
      <c r="C19822" s="408"/>
      <c r="D19822" s="217">
        <f t="shared" ref="D19822" si="29459">D19818+1</f>
        <v>2356</v>
      </c>
      <c r="E19822" s="212"/>
      <c r="F19822" s="197">
        <v>3</v>
      </c>
      <c r="G19822" s="208" t="s">
        <v>287</v>
      </c>
      <c r="H19822" s="367"/>
      <c r="R19822" s="200"/>
    </row>
    <row r="19823" spans="1:18" ht="14.6" customHeight="1" thickBot="1" x14ac:dyDescent="0.55000000000000004">
      <c r="A19823" s="526"/>
      <c r="B19823" s="217">
        <f t="shared" si="29372"/>
        <v>413</v>
      </c>
      <c r="C19823" s="406" t="str">
        <f t="shared" ref="C19823" si="29460">C19819</f>
        <v>7 Times</v>
      </c>
      <c r="D19823" s="217" t="str">
        <f t="shared" ref="D19823" si="29461">INT((D19822-D$10559-1)/49+1)&amp;"/"&amp;MOD(INT((D19822-D$10559-1)/7),7)+1&amp;"/"&amp;MOD(D19822-D$10559-1,7)+1</f>
        <v>48/2/6</v>
      </c>
      <c r="E19823" s="214"/>
      <c r="F19823" s="197">
        <v>4</v>
      </c>
      <c r="G19823" s="209" t="s">
        <v>605</v>
      </c>
      <c r="H19823" s="324" t="str">
        <f>H19819</f>
        <v>Dn 2300</v>
      </c>
      <c r="R19823" s="200"/>
    </row>
    <row r="19824" spans="1:18" ht="14.6" customHeight="1" x14ac:dyDescent="0.5">
      <c r="A19824" s="524" t="s">
        <v>1279</v>
      </c>
      <c r="B19824" s="217" t="s">
        <v>1187</v>
      </c>
      <c r="C19824" s="407">
        <f t="shared" ref="C19824" si="29462">C19820+1</f>
        <v>1478</v>
      </c>
      <c r="D19824" s="202" t="str">
        <f t="shared" ref="D19824" si="29463">IF(MOD(D19822-D$10559-1,49)=0,"Jub",IF(MOD(D19822-D$10559,7)=0,"Sab","Yr"))&amp;" "&amp;IF(MOD(D19822-D$10559-1,49)=0,INT(D19822-D$10559-1)/49,"")</f>
        <v xml:space="preserve">Yr </v>
      </c>
      <c r="E19824" s="201">
        <f t="shared" ref="E19824" si="29464">E19820+1</f>
        <v>875</v>
      </c>
      <c r="F19824" s="197">
        <v>1</v>
      </c>
      <c r="G19824" s="203" t="s">
        <v>288</v>
      </c>
      <c r="H19824" s="325">
        <f>H19820+1</f>
        <v>842</v>
      </c>
      <c r="R19824" s="200"/>
    </row>
    <row r="19825" spans="1:18" ht="14.6" customHeight="1" x14ac:dyDescent="0.5">
      <c r="A19825" s="525" t="s">
        <v>1280</v>
      </c>
      <c r="B19825" s="202">
        <f t="shared" ref="B19825" si="29465">B19821+1</f>
        <v>1650</v>
      </c>
      <c r="C19825" s="407"/>
      <c r="D19825" s="216" t="str">
        <f t="shared" ref="D19825" si="29466">D19821</f>
        <v>Exodus</v>
      </c>
      <c r="E19825" s="212" t="str">
        <f t="shared" ref="E19825" si="29467">E19821</f>
        <v>AD</v>
      </c>
      <c r="F19825" s="197">
        <v>2</v>
      </c>
      <c r="G19825" s="206" t="s">
        <v>604</v>
      </c>
      <c r="H19825" s="325"/>
      <c r="R19825" s="200"/>
    </row>
    <row r="19826" spans="1:18" ht="14.6" customHeight="1" x14ac:dyDescent="0.5">
      <c r="A19826" s="523">
        <f t="shared" ref="A19826" si="29468">A19822+1</f>
        <v>1628</v>
      </c>
      <c r="B19826" s="216" t="str">
        <f t="shared" si="29383"/>
        <v>Olympiad</v>
      </c>
      <c r="C19826" s="408"/>
      <c r="D19826" s="217">
        <f t="shared" ref="D19826" si="29469">D19822+1</f>
        <v>2357</v>
      </c>
      <c r="E19826" s="212"/>
      <c r="F19826" s="197">
        <v>3</v>
      </c>
      <c r="G19826" s="208" t="s">
        <v>287</v>
      </c>
      <c r="H19826" s="367"/>
      <c r="R19826" s="200"/>
    </row>
    <row r="19827" spans="1:18" ht="14.6" customHeight="1" thickBot="1" x14ac:dyDescent="0.55000000000000004">
      <c r="A19827" s="526"/>
      <c r="B19827" s="217">
        <f t="shared" si="29383"/>
        <v>413</v>
      </c>
      <c r="C19827" s="406" t="str">
        <f t="shared" ref="C19827" si="29470">C19823</f>
        <v>7 Times</v>
      </c>
      <c r="D19827" s="359" t="str">
        <f t="shared" ref="D19827" si="29471">INT((D19826-D$10559-1)/49+1)&amp;"/"&amp;MOD(INT((D19826-D$10559-1)/7),7)+1&amp;"/"&amp;MOD(D19826-D$10559-1,7)+1</f>
        <v>48/2/7</v>
      </c>
      <c r="E19827" s="214"/>
      <c r="F19827" s="197">
        <v>4</v>
      </c>
      <c r="G19827" s="209" t="s">
        <v>605</v>
      </c>
      <c r="H19827" s="324" t="str">
        <f>H19823</f>
        <v>Dn 2300</v>
      </c>
      <c r="R19827" s="200"/>
    </row>
    <row r="19828" spans="1:18" ht="14.6" customHeight="1" x14ac:dyDescent="0.5">
      <c r="A19828" s="524" t="s">
        <v>1279</v>
      </c>
      <c r="B19828" s="217" t="s">
        <v>1188</v>
      </c>
      <c r="C19828" s="407">
        <f t="shared" ref="C19828" si="29472">C19824+1</f>
        <v>1479</v>
      </c>
      <c r="D19828" s="360" t="str">
        <f t="shared" ref="D19828" si="29473">IF(MOD(D19826-D$10559-1,49)=0,"Jub",IF(MOD(D19826-D$10559,7)=0,"Sab","Yr"))&amp;" "&amp;IF(MOD(D19826-D$10559-1,49)=0,INT(D19826-D$10559-1)/49,"")</f>
        <v xml:space="preserve">Sab </v>
      </c>
      <c r="E19828" s="201">
        <f t="shared" ref="E19828" si="29474">E19824+1</f>
        <v>876</v>
      </c>
      <c r="F19828" s="197">
        <v>1</v>
      </c>
      <c r="G19828" s="203" t="s">
        <v>288</v>
      </c>
      <c r="H19828" s="325">
        <f>H19824+1</f>
        <v>843</v>
      </c>
      <c r="R19828" s="200"/>
    </row>
    <row r="19829" spans="1:18" ht="14.6" customHeight="1" x14ac:dyDescent="0.5">
      <c r="A19829" s="525" t="s">
        <v>1280</v>
      </c>
      <c r="B19829" s="202">
        <f t="shared" ref="B19829" si="29475">B19825+1</f>
        <v>1651</v>
      </c>
      <c r="C19829" s="407"/>
      <c r="D19829" s="361" t="str">
        <f t="shared" ref="D19829" si="29476">D19825</f>
        <v>Exodus</v>
      </c>
      <c r="E19829" s="212" t="str">
        <f t="shared" ref="E19829" si="29477">E19825</f>
        <v>AD</v>
      </c>
      <c r="F19829" s="197">
        <v>2</v>
      </c>
      <c r="G19829" s="206" t="s">
        <v>604</v>
      </c>
      <c r="H19829" s="325"/>
      <c r="R19829" s="200"/>
    </row>
    <row r="19830" spans="1:18" ht="14.6" customHeight="1" x14ac:dyDescent="0.5">
      <c r="A19830" s="523">
        <f t="shared" ref="A19830" si="29478">A19826+1</f>
        <v>1629</v>
      </c>
      <c r="B19830" s="216" t="str">
        <f t="shared" si="29394"/>
        <v>Olympiad</v>
      </c>
      <c r="C19830" s="408"/>
      <c r="D19830" s="359">
        <f t="shared" ref="D19830" si="29479">D19826+1</f>
        <v>2358</v>
      </c>
      <c r="E19830" s="212"/>
      <c r="F19830" s="197">
        <v>3</v>
      </c>
      <c r="G19830" s="208" t="s">
        <v>287</v>
      </c>
      <c r="H19830" s="367"/>
      <c r="R19830" s="200"/>
    </row>
    <row r="19831" spans="1:18" ht="14.6" customHeight="1" thickBot="1" x14ac:dyDescent="0.55000000000000004">
      <c r="A19831" s="526"/>
      <c r="B19831" s="217">
        <f t="shared" si="29394"/>
        <v>413</v>
      </c>
      <c r="C19831" s="406" t="str">
        <f t="shared" ref="C19831" si="29480">C19827</f>
        <v>7 Times</v>
      </c>
      <c r="D19831" s="217" t="str">
        <f t="shared" ref="D19831" si="29481">INT((D19830-D$10559-1)/49+1)&amp;"/"&amp;MOD(INT((D19830-D$10559-1)/7),7)+1&amp;"/"&amp;MOD(D19830-D$10559-1,7)+1</f>
        <v>48/3/1</v>
      </c>
      <c r="E19831" s="214"/>
      <c r="F19831" s="197">
        <v>4</v>
      </c>
      <c r="G19831" s="209" t="s">
        <v>605</v>
      </c>
      <c r="H19831" s="324" t="str">
        <f>H19827</f>
        <v>Dn 2300</v>
      </c>
      <c r="R19831" s="200"/>
    </row>
    <row r="19832" spans="1:18" ht="14.6" customHeight="1" x14ac:dyDescent="0.5">
      <c r="A19832" s="524" t="s">
        <v>1279</v>
      </c>
      <c r="B19832" s="217" t="s">
        <v>1189</v>
      </c>
      <c r="C19832" s="407">
        <f t="shared" ref="C19832" si="29482">C19828+1</f>
        <v>1480</v>
      </c>
      <c r="D19832" s="202" t="str">
        <f t="shared" ref="D19832" si="29483">IF(MOD(D19830-D$10559-1,49)=0,"Jub",IF(MOD(D19830-D$10559,7)=0,"Sab","Yr"))&amp;" "&amp;IF(MOD(D19830-D$10559-1,49)=0,INT(D19830-D$10559-1)/49,"")</f>
        <v xml:space="preserve">Yr </v>
      </c>
      <c r="E19832" s="201">
        <f t="shared" ref="E19832" si="29484">E19828+1</f>
        <v>877</v>
      </c>
      <c r="F19832" s="197">
        <v>1</v>
      </c>
      <c r="G19832" s="203" t="s">
        <v>288</v>
      </c>
      <c r="H19832" s="325">
        <f>H19828+1</f>
        <v>844</v>
      </c>
      <c r="R19832" s="200"/>
    </row>
    <row r="19833" spans="1:18" ht="14.6" customHeight="1" x14ac:dyDescent="0.5">
      <c r="A19833" s="525" t="s">
        <v>1280</v>
      </c>
      <c r="B19833" s="202">
        <f t="shared" ref="B19833" si="29485">B19829+1</f>
        <v>1652</v>
      </c>
      <c r="C19833" s="407"/>
      <c r="D19833" s="216" t="str">
        <f t="shared" ref="D19833" si="29486">D19829</f>
        <v>Exodus</v>
      </c>
      <c r="E19833" s="212" t="str">
        <f t="shared" ref="E19833" si="29487">E19829</f>
        <v>AD</v>
      </c>
      <c r="F19833" s="197">
        <v>2</v>
      </c>
      <c r="G19833" s="206" t="s">
        <v>604</v>
      </c>
      <c r="H19833" s="325"/>
      <c r="R19833" s="200"/>
    </row>
    <row r="19834" spans="1:18" ht="14.6" customHeight="1" x14ac:dyDescent="0.5">
      <c r="A19834" s="523">
        <f t="shared" ref="A19834" si="29488">A19830+1</f>
        <v>1630</v>
      </c>
      <c r="B19834" s="216" t="str">
        <f t="shared" ref="B19834" si="29489">B19830</f>
        <v>Olympiad</v>
      </c>
      <c r="C19834" s="408"/>
      <c r="D19834" s="217">
        <f t="shared" ref="D19834" si="29490">D19830+1</f>
        <v>2359</v>
      </c>
      <c r="E19834" s="212"/>
      <c r="F19834" s="197">
        <v>3</v>
      </c>
      <c r="G19834" s="208" t="s">
        <v>287</v>
      </c>
      <c r="H19834" s="367"/>
      <c r="R19834" s="200"/>
    </row>
    <row r="19835" spans="1:18" ht="14.6" customHeight="1" thickBot="1" x14ac:dyDescent="0.55000000000000004">
      <c r="A19835" s="526"/>
      <c r="B19835" s="217">
        <f t="shared" ref="B19835" si="29491">B19831+1</f>
        <v>414</v>
      </c>
      <c r="C19835" s="406" t="str">
        <f t="shared" ref="C19835" si="29492">C19831</f>
        <v>7 Times</v>
      </c>
      <c r="D19835" s="217" t="str">
        <f t="shared" ref="D19835" si="29493">INT((D19834-D$10559-1)/49+1)&amp;"/"&amp;MOD(INT((D19834-D$10559-1)/7),7)+1&amp;"/"&amp;MOD(D19834-D$10559-1,7)+1</f>
        <v>48/3/2</v>
      </c>
      <c r="E19835" s="214"/>
      <c r="F19835" s="197">
        <v>4</v>
      </c>
      <c r="G19835" s="209" t="s">
        <v>605</v>
      </c>
      <c r="H19835" s="324" t="str">
        <f>H19831</f>
        <v>Dn 2300</v>
      </c>
      <c r="R19835" s="200"/>
    </row>
    <row r="19836" spans="1:18" ht="14.6" customHeight="1" x14ac:dyDescent="0.5">
      <c r="A19836" s="524" t="s">
        <v>1279</v>
      </c>
      <c r="B19836" s="217" t="s">
        <v>1186</v>
      </c>
      <c r="C19836" s="407">
        <f t="shared" ref="C19836" si="29494">C19832+1</f>
        <v>1481</v>
      </c>
      <c r="D19836" s="202" t="str">
        <f t="shared" ref="D19836" si="29495">IF(MOD(D19834-D$10559-1,49)=0,"Jub",IF(MOD(D19834-D$10559,7)=0,"Sab","Yr"))&amp;" "&amp;IF(MOD(D19834-D$10559-1,49)=0,INT(D19834-D$10559-1)/49,"")</f>
        <v xml:space="preserve">Yr </v>
      </c>
      <c r="E19836" s="201">
        <f t="shared" ref="E19836" si="29496">E19832+1</f>
        <v>878</v>
      </c>
      <c r="F19836" s="197">
        <v>1</v>
      </c>
      <c r="G19836" s="203" t="s">
        <v>288</v>
      </c>
      <c r="H19836" s="325">
        <f>H19832+1</f>
        <v>845</v>
      </c>
      <c r="R19836" s="200"/>
    </row>
    <row r="19837" spans="1:18" ht="14.6" customHeight="1" x14ac:dyDescent="0.5">
      <c r="A19837" s="525" t="s">
        <v>1280</v>
      </c>
      <c r="B19837" s="202">
        <f t="shared" ref="B19837" si="29497">B19833+1</f>
        <v>1653</v>
      </c>
      <c r="C19837" s="407"/>
      <c r="D19837" s="216" t="str">
        <f t="shared" ref="D19837" si="29498">D19833</f>
        <v>Exodus</v>
      </c>
      <c r="E19837" s="212" t="str">
        <f t="shared" ref="E19837" si="29499">E19833</f>
        <v>AD</v>
      </c>
      <c r="F19837" s="197">
        <v>2</v>
      </c>
      <c r="G19837" s="206" t="s">
        <v>604</v>
      </c>
      <c r="H19837" s="325"/>
      <c r="R19837" s="200"/>
    </row>
    <row r="19838" spans="1:18" ht="14.6" customHeight="1" x14ac:dyDescent="0.5">
      <c r="A19838" s="523">
        <f t="shared" ref="A19838" si="29500">A19834+1</f>
        <v>1631</v>
      </c>
      <c r="B19838" s="216" t="str">
        <f t="shared" si="29372"/>
        <v>Olympiad</v>
      </c>
      <c r="C19838" s="408"/>
      <c r="D19838" s="217">
        <f t="shared" ref="D19838" si="29501">D19834+1</f>
        <v>2360</v>
      </c>
      <c r="E19838" s="212"/>
      <c r="F19838" s="197">
        <v>3</v>
      </c>
      <c r="G19838" s="208" t="s">
        <v>287</v>
      </c>
      <c r="H19838" s="367"/>
      <c r="R19838" s="200"/>
    </row>
    <row r="19839" spans="1:18" ht="14.6" customHeight="1" thickBot="1" x14ac:dyDescent="0.55000000000000004">
      <c r="A19839" s="526"/>
      <c r="B19839" s="217">
        <f t="shared" si="29372"/>
        <v>414</v>
      </c>
      <c r="C19839" s="406" t="str">
        <f t="shared" ref="C19839" si="29502">C19835</f>
        <v>7 Times</v>
      </c>
      <c r="D19839" s="217" t="str">
        <f t="shared" ref="D19839" si="29503">INT((D19838-D$10559-1)/49+1)&amp;"/"&amp;MOD(INT((D19838-D$10559-1)/7),7)+1&amp;"/"&amp;MOD(D19838-D$10559-1,7)+1</f>
        <v>48/3/3</v>
      </c>
      <c r="E19839" s="214"/>
      <c r="F19839" s="197">
        <v>4</v>
      </c>
      <c r="G19839" s="209" t="s">
        <v>605</v>
      </c>
      <c r="H19839" s="324" t="str">
        <f>H19835</f>
        <v>Dn 2300</v>
      </c>
      <c r="R19839" s="200"/>
    </row>
    <row r="19840" spans="1:18" ht="14.6" customHeight="1" x14ac:dyDescent="0.5">
      <c r="A19840" s="524" t="s">
        <v>1279</v>
      </c>
      <c r="B19840" s="217" t="s">
        <v>1187</v>
      </c>
      <c r="C19840" s="407">
        <f t="shared" ref="C19840" si="29504">C19836+1</f>
        <v>1482</v>
      </c>
      <c r="D19840" s="202" t="str">
        <f t="shared" ref="D19840" si="29505">IF(MOD(D19838-D$10559-1,49)=0,"Jub",IF(MOD(D19838-D$10559,7)=0,"Sab","Yr"))&amp;" "&amp;IF(MOD(D19838-D$10559-1,49)=0,INT(D19838-D$10559-1)/49,"")</f>
        <v xml:space="preserve">Yr </v>
      </c>
      <c r="E19840" s="201">
        <f t="shared" ref="E19840" si="29506">E19836+1</f>
        <v>879</v>
      </c>
      <c r="F19840" s="197">
        <v>1</v>
      </c>
      <c r="G19840" s="203" t="s">
        <v>288</v>
      </c>
      <c r="H19840" s="325">
        <f>H19836+1</f>
        <v>846</v>
      </c>
      <c r="R19840" s="200"/>
    </row>
    <row r="19841" spans="1:18" ht="14.6" customHeight="1" x14ac:dyDescent="0.5">
      <c r="A19841" s="525" t="s">
        <v>1280</v>
      </c>
      <c r="B19841" s="202">
        <f t="shared" ref="B19841" si="29507">B19837+1</f>
        <v>1654</v>
      </c>
      <c r="C19841" s="407"/>
      <c r="D19841" s="216" t="str">
        <f t="shared" ref="D19841" si="29508">D19837</f>
        <v>Exodus</v>
      </c>
      <c r="E19841" s="212" t="str">
        <f t="shared" ref="E19841" si="29509">E19837</f>
        <v>AD</v>
      </c>
      <c r="F19841" s="197">
        <v>2</v>
      </c>
      <c r="G19841" s="206" t="s">
        <v>604</v>
      </c>
      <c r="H19841" s="325"/>
      <c r="R19841" s="200"/>
    </row>
    <row r="19842" spans="1:18" ht="14.6" customHeight="1" x14ac:dyDescent="0.5">
      <c r="A19842" s="523">
        <f t="shared" ref="A19842" si="29510">A19838+1</f>
        <v>1632</v>
      </c>
      <c r="B19842" s="216" t="str">
        <f t="shared" si="29383"/>
        <v>Olympiad</v>
      </c>
      <c r="C19842" s="408"/>
      <c r="D19842" s="217">
        <f t="shared" ref="D19842" si="29511">D19838+1</f>
        <v>2361</v>
      </c>
      <c r="E19842" s="212"/>
      <c r="F19842" s="197">
        <v>3</v>
      </c>
      <c r="G19842" s="208" t="s">
        <v>287</v>
      </c>
      <c r="H19842" s="367"/>
      <c r="R19842" s="200"/>
    </row>
    <row r="19843" spans="1:18" ht="14.6" customHeight="1" thickBot="1" x14ac:dyDescent="0.55000000000000004">
      <c r="A19843" s="526"/>
      <c r="B19843" s="217">
        <f t="shared" si="29383"/>
        <v>414</v>
      </c>
      <c r="C19843" s="406" t="str">
        <f t="shared" ref="C19843" si="29512">C19839</f>
        <v>7 Times</v>
      </c>
      <c r="D19843" s="217" t="str">
        <f t="shared" ref="D19843" si="29513">INT((D19842-D$10559-1)/49+1)&amp;"/"&amp;MOD(INT((D19842-D$10559-1)/7),7)+1&amp;"/"&amp;MOD(D19842-D$10559-1,7)+1</f>
        <v>48/3/4</v>
      </c>
      <c r="E19843" s="214"/>
      <c r="F19843" s="197">
        <v>4</v>
      </c>
      <c r="G19843" s="209" t="s">
        <v>605</v>
      </c>
      <c r="H19843" s="324" t="str">
        <f>H19839</f>
        <v>Dn 2300</v>
      </c>
      <c r="R19843" s="200"/>
    </row>
    <row r="19844" spans="1:18" ht="14.6" customHeight="1" x14ac:dyDescent="0.5">
      <c r="A19844" s="524" t="s">
        <v>1279</v>
      </c>
      <c r="B19844" s="217" t="s">
        <v>1188</v>
      </c>
      <c r="C19844" s="407">
        <f t="shared" ref="C19844" si="29514">C19840+1</f>
        <v>1483</v>
      </c>
      <c r="D19844" s="202" t="str">
        <f t="shared" ref="D19844" si="29515">IF(MOD(D19842-D$10559-1,49)=0,"Jub",IF(MOD(D19842-D$10559,7)=0,"Sab","Yr"))&amp;" "&amp;IF(MOD(D19842-D$10559-1,49)=0,INT(D19842-D$10559-1)/49,"")</f>
        <v xml:space="preserve">Yr </v>
      </c>
      <c r="E19844" s="201">
        <f t="shared" ref="E19844" si="29516">E19840+1</f>
        <v>880</v>
      </c>
      <c r="F19844" s="197">
        <v>1</v>
      </c>
      <c r="G19844" s="203" t="s">
        <v>288</v>
      </c>
      <c r="H19844" s="325">
        <f>H19840+1</f>
        <v>847</v>
      </c>
      <c r="R19844" s="200"/>
    </row>
    <row r="19845" spans="1:18" ht="14.6" customHeight="1" x14ac:dyDescent="0.5">
      <c r="A19845" s="525" t="s">
        <v>1280</v>
      </c>
      <c r="B19845" s="202">
        <f t="shared" ref="B19845" si="29517">B19841+1</f>
        <v>1655</v>
      </c>
      <c r="C19845" s="407"/>
      <c r="D19845" s="216" t="str">
        <f t="shared" ref="D19845" si="29518">D19841</f>
        <v>Exodus</v>
      </c>
      <c r="E19845" s="212" t="str">
        <f t="shared" ref="E19845" si="29519">E19841</f>
        <v>AD</v>
      </c>
      <c r="F19845" s="197">
        <v>2</v>
      </c>
      <c r="G19845" s="206" t="s">
        <v>604</v>
      </c>
      <c r="H19845" s="325"/>
      <c r="R19845" s="200"/>
    </row>
    <row r="19846" spans="1:18" ht="14.6" customHeight="1" x14ac:dyDescent="0.5">
      <c r="A19846" s="523">
        <f t="shared" ref="A19846" si="29520">A19842+1</f>
        <v>1633</v>
      </c>
      <c r="B19846" s="216" t="str">
        <f t="shared" si="29394"/>
        <v>Olympiad</v>
      </c>
      <c r="C19846" s="408"/>
      <c r="D19846" s="217">
        <f t="shared" ref="D19846" si="29521">D19842+1</f>
        <v>2362</v>
      </c>
      <c r="E19846" s="212"/>
      <c r="F19846" s="197">
        <v>3</v>
      </c>
      <c r="G19846" s="208" t="s">
        <v>287</v>
      </c>
      <c r="H19846" s="367"/>
      <c r="R19846" s="200"/>
    </row>
    <row r="19847" spans="1:18" ht="14.6" customHeight="1" thickBot="1" x14ac:dyDescent="0.55000000000000004">
      <c r="A19847" s="526"/>
      <c r="B19847" s="217">
        <f t="shared" si="29394"/>
        <v>414</v>
      </c>
      <c r="C19847" s="406" t="str">
        <f t="shared" ref="C19847" si="29522">C19843</f>
        <v>7 Times</v>
      </c>
      <c r="D19847" s="217" t="str">
        <f t="shared" ref="D19847" si="29523">INT((D19846-D$10559-1)/49+1)&amp;"/"&amp;MOD(INT((D19846-D$10559-1)/7),7)+1&amp;"/"&amp;MOD(D19846-D$10559-1,7)+1</f>
        <v>48/3/5</v>
      </c>
      <c r="E19847" s="214"/>
      <c r="F19847" s="197">
        <v>4</v>
      </c>
      <c r="G19847" s="209" t="s">
        <v>605</v>
      </c>
      <c r="H19847" s="324" t="str">
        <f>H19843</f>
        <v>Dn 2300</v>
      </c>
      <c r="R19847" s="200"/>
    </row>
    <row r="19848" spans="1:18" ht="14.6" customHeight="1" x14ac:dyDescent="0.5">
      <c r="A19848" s="524" t="s">
        <v>1279</v>
      </c>
      <c r="B19848" s="217" t="s">
        <v>1189</v>
      </c>
      <c r="C19848" s="407">
        <f t="shared" ref="C19848" si="29524">C19844+1</f>
        <v>1484</v>
      </c>
      <c r="D19848" s="202" t="str">
        <f t="shared" ref="D19848" si="29525">IF(MOD(D19846-D$10559-1,49)=0,"Jub",IF(MOD(D19846-D$10559,7)=0,"Sab","Yr"))&amp;" "&amp;IF(MOD(D19846-D$10559-1,49)=0,INT(D19846-D$10559-1)/49,"")</f>
        <v xml:space="preserve">Yr </v>
      </c>
      <c r="E19848" s="201">
        <f t="shared" ref="E19848" si="29526">E19844+1</f>
        <v>881</v>
      </c>
      <c r="F19848" s="197">
        <v>1</v>
      </c>
      <c r="G19848" s="203" t="s">
        <v>288</v>
      </c>
      <c r="H19848" s="325">
        <f>H19844+1</f>
        <v>848</v>
      </c>
      <c r="R19848" s="200"/>
    </row>
    <row r="19849" spans="1:18" ht="14.6" customHeight="1" x14ac:dyDescent="0.5">
      <c r="A19849" s="525" t="s">
        <v>1280</v>
      </c>
      <c r="B19849" s="202">
        <f t="shared" ref="B19849" si="29527">B19845+1</f>
        <v>1656</v>
      </c>
      <c r="C19849" s="407"/>
      <c r="D19849" s="216" t="str">
        <f t="shared" ref="D19849" si="29528">D19845</f>
        <v>Exodus</v>
      </c>
      <c r="E19849" s="212" t="str">
        <f t="shared" ref="E19849" si="29529">E19845</f>
        <v>AD</v>
      </c>
      <c r="F19849" s="197">
        <v>2</v>
      </c>
      <c r="G19849" s="206" t="s">
        <v>604</v>
      </c>
      <c r="H19849" s="325"/>
      <c r="R19849" s="200"/>
    </row>
    <row r="19850" spans="1:18" ht="14.6" customHeight="1" x14ac:dyDescent="0.5">
      <c r="A19850" s="523">
        <f t="shared" ref="A19850" si="29530">A19846+1</f>
        <v>1634</v>
      </c>
      <c r="B19850" s="216" t="str">
        <f t="shared" ref="B19850" si="29531">B19846</f>
        <v>Olympiad</v>
      </c>
      <c r="C19850" s="408"/>
      <c r="D19850" s="217">
        <f t="shared" ref="D19850" si="29532">D19846+1</f>
        <v>2363</v>
      </c>
      <c r="E19850" s="212"/>
      <c r="F19850" s="197">
        <v>3</v>
      </c>
      <c r="G19850" s="208" t="s">
        <v>287</v>
      </c>
      <c r="H19850" s="367"/>
      <c r="R19850" s="200"/>
    </row>
    <row r="19851" spans="1:18" ht="14.6" customHeight="1" thickBot="1" x14ac:dyDescent="0.55000000000000004">
      <c r="A19851" s="526"/>
      <c r="B19851" s="217">
        <f t="shared" ref="B19851" si="29533">B19847+1</f>
        <v>415</v>
      </c>
      <c r="C19851" s="406" t="str">
        <f t="shared" ref="C19851" si="29534">C19847</f>
        <v>7 Times</v>
      </c>
      <c r="D19851" s="217" t="str">
        <f t="shared" ref="D19851" si="29535">INT((D19850-D$10559-1)/49+1)&amp;"/"&amp;MOD(INT((D19850-D$10559-1)/7),7)+1&amp;"/"&amp;MOD(D19850-D$10559-1,7)+1</f>
        <v>48/3/6</v>
      </c>
      <c r="E19851" s="214"/>
      <c r="F19851" s="197">
        <v>4</v>
      </c>
      <c r="G19851" s="209" t="s">
        <v>605</v>
      </c>
      <c r="H19851" s="324" t="str">
        <f>H19847</f>
        <v>Dn 2300</v>
      </c>
      <c r="R19851" s="200"/>
    </row>
    <row r="19852" spans="1:18" ht="14.6" customHeight="1" x14ac:dyDescent="0.5">
      <c r="A19852" s="524" t="s">
        <v>1279</v>
      </c>
      <c r="B19852" s="217" t="s">
        <v>1186</v>
      </c>
      <c r="C19852" s="407">
        <f t="shared" ref="C19852" si="29536">C19848+1</f>
        <v>1485</v>
      </c>
      <c r="D19852" s="202" t="str">
        <f t="shared" ref="D19852" si="29537">IF(MOD(D19850-D$10559-1,49)=0,"Jub",IF(MOD(D19850-D$10559,7)=0,"Sab","Yr"))&amp;" "&amp;IF(MOD(D19850-D$10559-1,49)=0,INT(D19850-D$10559-1)/49,"")</f>
        <v xml:space="preserve">Yr </v>
      </c>
      <c r="E19852" s="201">
        <f t="shared" ref="E19852" si="29538">E19848+1</f>
        <v>882</v>
      </c>
      <c r="F19852" s="197">
        <v>1</v>
      </c>
      <c r="G19852" s="203" t="s">
        <v>288</v>
      </c>
      <c r="H19852" s="325">
        <f>H19848+1</f>
        <v>849</v>
      </c>
      <c r="R19852" s="200"/>
    </row>
    <row r="19853" spans="1:18" ht="14.6" customHeight="1" x14ac:dyDescent="0.5">
      <c r="A19853" s="525" t="s">
        <v>1280</v>
      </c>
      <c r="B19853" s="202">
        <f t="shared" ref="B19853" si="29539">B19849+1</f>
        <v>1657</v>
      </c>
      <c r="C19853" s="407"/>
      <c r="D19853" s="216" t="str">
        <f t="shared" ref="D19853" si="29540">D19849</f>
        <v>Exodus</v>
      </c>
      <c r="E19853" s="212" t="str">
        <f t="shared" ref="E19853" si="29541">E19849</f>
        <v>AD</v>
      </c>
      <c r="F19853" s="197">
        <v>2</v>
      </c>
      <c r="G19853" s="206" t="s">
        <v>604</v>
      </c>
      <c r="H19853" s="325"/>
      <c r="R19853" s="200"/>
    </row>
    <row r="19854" spans="1:18" ht="14.6" customHeight="1" x14ac:dyDescent="0.5">
      <c r="A19854" s="523">
        <f t="shared" ref="A19854" si="29542">A19850+1</f>
        <v>1635</v>
      </c>
      <c r="B19854" s="216" t="str">
        <f t="shared" ref="B19854:B19903" si="29543">B19850</f>
        <v>Olympiad</v>
      </c>
      <c r="C19854" s="408"/>
      <c r="D19854" s="217">
        <f t="shared" ref="D19854" si="29544">D19850+1</f>
        <v>2364</v>
      </c>
      <c r="E19854" s="212"/>
      <c r="F19854" s="197">
        <v>3</v>
      </c>
      <c r="G19854" s="208" t="s">
        <v>287</v>
      </c>
      <c r="H19854" s="367"/>
      <c r="R19854" s="200"/>
    </row>
    <row r="19855" spans="1:18" ht="14.6" customHeight="1" thickBot="1" x14ac:dyDescent="0.55000000000000004">
      <c r="A19855" s="526"/>
      <c r="B19855" s="217">
        <f t="shared" si="29543"/>
        <v>415</v>
      </c>
      <c r="C19855" s="406" t="str">
        <f t="shared" ref="C19855" si="29545">C19851</f>
        <v>7 Times</v>
      </c>
      <c r="D19855" s="359" t="str">
        <f t="shared" ref="D19855" si="29546">INT((D19854-D$10559-1)/49+1)&amp;"/"&amp;MOD(INT((D19854-D$10559-1)/7),7)+1&amp;"/"&amp;MOD(D19854-D$10559-1,7)+1</f>
        <v>48/3/7</v>
      </c>
      <c r="E19855" s="214"/>
      <c r="F19855" s="197">
        <v>4</v>
      </c>
      <c r="G19855" s="209" t="s">
        <v>605</v>
      </c>
      <c r="H19855" s="324" t="str">
        <f>H19851</f>
        <v>Dn 2300</v>
      </c>
      <c r="R19855" s="200"/>
    </row>
    <row r="19856" spans="1:18" ht="14.6" customHeight="1" x14ac:dyDescent="0.5">
      <c r="A19856" s="524" t="s">
        <v>1279</v>
      </c>
      <c r="B19856" s="217" t="s">
        <v>1187</v>
      </c>
      <c r="C19856" s="407">
        <f t="shared" ref="C19856" si="29547">C19852+1</f>
        <v>1486</v>
      </c>
      <c r="D19856" s="360" t="str">
        <f t="shared" ref="D19856" si="29548">IF(MOD(D19854-D$10559-1,49)=0,"Jub",IF(MOD(D19854-D$10559,7)=0,"Sab","Yr"))&amp;" "&amp;IF(MOD(D19854-D$10559-1,49)=0,INT(D19854-D$10559-1)/49,"")</f>
        <v xml:space="preserve">Sab </v>
      </c>
      <c r="E19856" s="201">
        <f t="shared" ref="E19856" si="29549">E19852+1</f>
        <v>883</v>
      </c>
      <c r="F19856" s="197">
        <v>1</v>
      </c>
      <c r="G19856" s="203" t="s">
        <v>288</v>
      </c>
      <c r="H19856" s="325">
        <f>H19852+1</f>
        <v>850</v>
      </c>
      <c r="R19856" s="200"/>
    </row>
    <row r="19857" spans="1:18" ht="14.6" customHeight="1" x14ac:dyDescent="0.5">
      <c r="A19857" s="525" t="s">
        <v>1280</v>
      </c>
      <c r="B19857" s="202">
        <f t="shared" ref="B19857" si="29550">B19853+1</f>
        <v>1658</v>
      </c>
      <c r="C19857" s="407"/>
      <c r="D19857" s="361" t="str">
        <f t="shared" ref="D19857" si="29551">D19853</f>
        <v>Exodus</v>
      </c>
      <c r="E19857" s="212" t="str">
        <f t="shared" ref="E19857" si="29552">E19853</f>
        <v>AD</v>
      </c>
      <c r="F19857" s="197">
        <v>2</v>
      </c>
      <c r="G19857" s="206" t="s">
        <v>604</v>
      </c>
      <c r="H19857" s="325"/>
      <c r="R19857" s="200"/>
    </row>
    <row r="19858" spans="1:18" ht="14.6" customHeight="1" x14ac:dyDescent="0.5">
      <c r="A19858" s="523">
        <f t="shared" ref="A19858" si="29553">A19854+1</f>
        <v>1636</v>
      </c>
      <c r="B19858" s="216" t="str">
        <f t="shared" ref="B19858:B19907" si="29554">B19854</f>
        <v>Olympiad</v>
      </c>
      <c r="C19858" s="408"/>
      <c r="D19858" s="359">
        <f t="shared" ref="D19858" si="29555">D19854+1</f>
        <v>2365</v>
      </c>
      <c r="E19858" s="212"/>
      <c r="F19858" s="197">
        <v>3</v>
      </c>
      <c r="G19858" s="208" t="s">
        <v>287</v>
      </c>
      <c r="H19858" s="367"/>
      <c r="R19858" s="200"/>
    </row>
    <row r="19859" spans="1:18" ht="14.6" customHeight="1" thickBot="1" x14ac:dyDescent="0.55000000000000004">
      <c r="A19859" s="526"/>
      <c r="B19859" s="217">
        <f t="shared" si="29554"/>
        <v>415</v>
      </c>
      <c r="C19859" s="406" t="str">
        <f t="shared" ref="C19859" si="29556">C19855</f>
        <v>7 Times</v>
      </c>
      <c r="D19859" s="217" t="str">
        <f t="shared" ref="D19859" si="29557">INT((D19858-D$10559-1)/49+1)&amp;"/"&amp;MOD(INT((D19858-D$10559-1)/7),7)+1&amp;"/"&amp;MOD(D19858-D$10559-1,7)+1</f>
        <v>48/4/1</v>
      </c>
      <c r="E19859" s="214"/>
      <c r="F19859" s="197">
        <v>4</v>
      </c>
      <c r="G19859" s="209" t="s">
        <v>605</v>
      </c>
      <c r="H19859" s="324" t="str">
        <f>H19855</f>
        <v>Dn 2300</v>
      </c>
      <c r="R19859" s="200"/>
    </row>
    <row r="19860" spans="1:18" ht="14.6" customHeight="1" x14ac:dyDescent="0.5">
      <c r="A19860" s="524" t="s">
        <v>1279</v>
      </c>
      <c r="B19860" s="217" t="s">
        <v>1188</v>
      </c>
      <c r="C19860" s="407">
        <f t="shared" ref="C19860" si="29558">C19856+1</f>
        <v>1487</v>
      </c>
      <c r="D19860" s="202" t="str">
        <f t="shared" ref="D19860" si="29559">IF(MOD(D19858-D$10559-1,49)=0,"Jub",IF(MOD(D19858-D$10559,7)=0,"Sab","Yr"))&amp;" "&amp;IF(MOD(D19858-D$10559-1,49)=0,INT(D19858-D$10559-1)/49,"")</f>
        <v xml:space="preserve">Yr </v>
      </c>
      <c r="E19860" s="201">
        <f t="shared" ref="E19860" si="29560">E19856+1</f>
        <v>884</v>
      </c>
      <c r="F19860" s="197">
        <v>1</v>
      </c>
      <c r="G19860" s="203" t="s">
        <v>288</v>
      </c>
      <c r="H19860" s="325">
        <f>H19856+1</f>
        <v>851</v>
      </c>
      <c r="R19860" s="200"/>
    </row>
    <row r="19861" spans="1:18" ht="14.6" customHeight="1" x14ac:dyDescent="0.5">
      <c r="A19861" s="525" t="s">
        <v>1280</v>
      </c>
      <c r="B19861" s="202">
        <f t="shared" ref="B19861" si="29561">B19857+1</f>
        <v>1659</v>
      </c>
      <c r="C19861" s="407"/>
      <c r="D19861" s="216" t="str">
        <f t="shared" ref="D19861" si="29562">D19857</f>
        <v>Exodus</v>
      </c>
      <c r="E19861" s="212" t="str">
        <f t="shared" ref="E19861" si="29563">E19857</f>
        <v>AD</v>
      </c>
      <c r="F19861" s="197">
        <v>2</v>
      </c>
      <c r="G19861" s="206" t="s">
        <v>604</v>
      </c>
      <c r="H19861" s="325"/>
      <c r="R19861" s="200"/>
    </row>
    <row r="19862" spans="1:18" ht="14.6" customHeight="1" x14ac:dyDescent="0.5">
      <c r="A19862" s="523">
        <f t="shared" ref="A19862" si="29564">A19858+1</f>
        <v>1637</v>
      </c>
      <c r="B19862" s="216" t="str">
        <f t="shared" ref="B19862:B19911" si="29565">B19858</f>
        <v>Olympiad</v>
      </c>
      <c r="C19862" s="408"/>
      <c r="D19862" s="217">
        <f t="shared" ref="D19862" si="29566">D19858+1</f>
        <v>2366</v>
      </c>
      <c r="E19862" s="212"/>
      <c r="F19862" s="197">
        <v>3</v>
      </c>
      <c r="G19862" s="208" t="s">
        <v>287</v>
      </c>
      <c r="H19862" s="367"/>
      <c r="R19862" s="200"/>
    </row>
    <row r="19863" spans="1:18" ht="14.6" customHeight="1" thickBot="1" x14ac:dyDescent="0.55000000000000004">
      <c r="A19863" s="526"/>
      <c r="B19863" s="217">
        <f t="shared" si="29565"/>
        <v>415</v>
      </c>
      <c r="C19863" s="406" t="str">
        <f t="shared" ref="C19863" si="29567">C19859</f>
        <v>7 Times</v>
      </c>
      <c r="D19863" s="217" t="str">
        <f t="shared" ref="D19863" si="29568">INT((D19862-D$10559-1)/49+1)&amp;"/"&amp;MOD(INT((D19862-D$10559-1)/7),7)+1&amp;"/"&amp;MOD(D19862-D$10559-1,7)+1</f>
        <v>48/4/2</v>
      </c>
      <c r="E19863" s="214"/>
      <c r="F19863" s="197">
        <v>4</v>
      </c>
      <c r="G19863" s="209" t="s">
        <v>605</v>
      </c>
      <c r="H19863" s="324" t="str">
        <f>H19859</f>
        <v>Dn 2300</v>
      </c>
      <c r="R19863" s="200"/>
    </row>
    <row r="19864" spans="1:18" ht="14.6" customHeight="1" x14ac:dyDescent="0.5">
      <c r="A19864" s="524" t="s">
        <v>1279</v>
      </c>
      <c r="B19864" s="217" t="s">
        <v>1189</v>
      </c>
      <c r="C19864" s="407">
        <f t="shared" ref="C19864" si="29569">C19860+1</f>
        <v>1488</v>
      </c>
      <c r="D19864" s="202" t="str">
        <f t="shared" ref="D19864" si="29570">IF(MOD(D19862-D$10559-1,49)=0,"Jub",IF(MOD(D19862-D$10559,7)=0,"Sab","Yr"))&amp;" "&amp;IF(MOD(D19862-D$10559-1,49)=0,INT(D19862-D$10559-1)/49,"")</f>
        <v xml:space="preserve">Yr </v>
      </c>
      <c r="E19864" s="201">
        <f t="shared" ref="E19864" si="29571">E19860+1</f>
        <v>885</v>
      </c>
      <c r="F19864" s="197">
        <v>1</v>
      </c>
      <c r="G19864" s="203" t="s">
        <v>288</v>
      </c>
      <c r="H19864" s="325">
        <f>H19860+1</f>
        <v>852</v>
      </c>
      <c r="R19864" s="200"/>
    </row>
    <row r="19865" spans="1:18" ht="14.6" customHeight="1" x14ac:dyDescent="0.5">
      <c r="A19865" s="525" t="s">
        <v>1280</v>
      </c>
      <c r="B19865" s="202">
        <f t="shared" ref="B19865" si="29572">B19861+1</f>
        <v>1660</v>
      </c>
      <c r="C19865" s="407"/>
      <c r="D19865" s="216" t="str">
        <f t="shared" ref="D19865" si="29573">D19861</f>
        <v>Exodus</v>
      </c>
      <c r="E19865" s="212" t="str">
        <f t="shared" ref="E19865" si="29574">E19861</f>
        <v>AD</v>
      </c>
      <c r="F19865" s="197">
        <v>2</v>
      </c>
      <c r="G19865" s="206" t="s">
        <v>604</v>
      </c>
      <c r="H19865" s="325"/>
      <c r="R19865" s="200"/>
    </row>
    <row r="19866" spans="1:18" ht="14.6" customHeight="1" x14ac:dyDescent="0.5">
      <c r="A19866" s="523">
        <f t="shared" ref="A19866" si="29575">A19862+1</f>
        <v>1638</v>
      </c>
      <c r="B19866" s="216" t="str">
        <f t="shared" ref="B19866" si="29576">B19862</f>
        <v>Olympiad</v>
      </c>
      <c r="C19866" s="408"/>
      <c r="D19866" s="217">
        <f t="shared" ref="D19866" si="29577">D19862+1</f>
        <v>2367</v>
      </c>
      <c r="E19866" s="212"/>
      <c r="F19866" s="197">
        <v>3</v>
      </c>
      <c r="G19866" s="208" t="s">
        <v>287</v>
      </c>
      <c r="H19866" s="367"/>
      <c r="R19866" s="200"/>
    </row>
    <row r="19867" spans="1:18" ht="14.6" customHeight="1" thickBot="1" x14ac:dyDescent="0.55000000000000004">
      <c r="A19867" s="526"/>
      <c r="B19867" s="217">
        <f t="shared" ref="B19867" si="29578">B19863+1</f>
        <v>416</v>
      </c>
      <c r="C19867" s="406" t="str">
        <f t="shared" ref="C19867" si="29579">C19863</f>
        <v>7 Times</v>
      </c>
      <c r="D19867" s="217" t="str">
        <f t="shared" ref="D19867" si="29580">INT((D19866-D$10559-1)/49+1)&amp;"/"&amp;MOD(INT((D19866-D$10559-1)/7),7)+1&amp;"/"&amp;MOD(D19866-D$10559-1,7)+1</f>
        <v>48/4/3</v>
      </c>
      <c r="E19867" s="214"/>
      <c r="F19867" s="197">
        <v>4</v>
      </c>
      <c r="G19867" s="209" t="s">
        <v>605</v>
      </c>
      <c r="H19867" s="324" t="str">
        <f>H19863</f>
        <v>Dn 2300</v>
      </c>
      <c r="R19867" s="200"/>
    </row>
    <row r="19868" spans="1:18" ht="14.6" customHeight="1" x14ac:dyDescent="0.5">
      <c r="A19868" s="524" t="s">
        <v>1279</v>
      </c>
      <c r="B19868" s="217" t="s">
        <v>1186</v>
      </c>
      <c r="C19868" s="407">
        <f t="shared" ref="C19868" si="29581">C19864+1</f>
        <v>1489</v>
      </c>
      <c r="D19868" s="202" t="str">
        <f t="shared" ref="D19868" si="29582">IF(MOD(D19866-D$10559-1,49)=0,"Jub",IF(MOD(D19866-D$10559,7)=0,"Sab","Yr"))&amp;" "&amp;IF(MOD(D19866-D$10559-1,49)=0,INT(D19866-D$10559-1)/49,"")</f>
        <v xml:space="preserve">Yr </v>
      </c>
      <c r="E19868" s="201">
        <f t="shared" ref="E19868" si="29583">E19864+1</f>
        <v>886</v>
      </c>
      <c r="F19868" s="197">
        <v>1</v>
      </c>
      <c r="G19868" s="203" t="s">
        <v>288</v>
      </c>
      <c r="H19868" s="325">
        <f>H19864+1</f>
        <v>853</v>
      </c>
      <c r="R19868" s="200"/>
    </row>
    <row r="19869" spans="1:18" ht="14.6" customHeight="1" x14ac:dyDescent="0.5">
      <c r="A19869" s="525" t="s">
        <v>1280</v>
      </c>
      <c r="B19869" s="202">
        <f t="shared" ref="B19869" si="29584">B19865+1</f>
        <v>1661</v>
      </c>
      <c r="C19869" s="407"/>
      <c r="D19869" s="216" t="str">
        <f t="shared" ref="D19869" si="29585">D19865</f>
        <v>Exodus</v>
      </c>
      <c r="E19869" s="212" t="str">
        <f t="shared" ref="E19869" si="29586">E19865</f>
        <v>AD</v>
      </c>
      <c r="F19869" s="197">
        <v>2</v>
      </c>
      <c r="G19869" s="206" t="s">
        <v>604</v>
      </c>
      <c r="H19869" s="325"/>
      <c r="R19869" s="200"/>
    </row>
    <row r="19870" spans="1:18" ht="14.6" customHeight="1" x14ac:dyDescent="0.5">
      <c r="A19870" s="523">
        <f t="shared" ref="A19870" si="29587">A19866+1</f>
        <v>1639</v>
      </c>
      <c r="B19870" s="216" t="str">
        <f t="shared" si="29543"/>
        <v>Olympiad</v>
      </c>
      <c r="C19870" s="408"/>
      <c r="D19870" s="217">
        <f t="shared" ref="D19870" si="29588">D19866+1</f>
        <v>2368</v>
      </c>
      <c r="E19870" s="212"/>
      <c r="F19870" s="197">
        <v>3</v>
      </c>
      <c r="G19870" s="208" t="s">
        <v>287</v>
      </c>
      <c r="H19870" s="367"/>
      <c r="R19870" s="200"/>
    </row>
    <row r="19871" spans="1:18" ht="14.6" customHeight="1" thickBot="1" x14ac:dyDescent="0.55000000000000004">
      <c r="A19871" s="526"/>
      <c r="B19871" s="217">
        <f t="shared" si="29543"/>
        <v>416</v>
      </c>
      <c r="C19871" s="406" t="str">
        <f t="shared" ref="C19871" si="29589">C19867</f>
        <v>7 Times</v>
      </c>
      <c r="D19871" s="217" t="str">
        <f t="shared" ref="D19871" si="29590">INT((D19870-D$10559-1)/49+1)&amp;"/"&amp;MOD(INT((D19870-D$10559-1)/7),7)+1&amp;"/"&amp;MOD(D19870-D$10559-1,7)+1</f>
        <v>48/4/4</v>
      </c>
      <c r="E19871" s="214"/>
      <c r="F19871" s="197">
        <v>4</v>
      </c>
      <c r="G19871" s="209" t="s">
        <v>605</v>
      </c>
      <c r="H19871" s="324" t="str">
        <f>H19867</f>
        <v>Dn 2300</v>
      </c>
      <c r="R19871" s="200"/>
    </row>
    <row r="19872" spans="1:18" ht="14.6" customHeight="1" x14ac:dyDescent="0.5">
      <c r="A19872" s="524" t="s">
        <v>1279</v>
      </c>
      <c r="B19872" s="217" t="s">
        <v>1187</v>
      </c>
      <c r="C19872" s="407">
        <f t="shared" ref="C19872" si="29591">C19868+1</f>
        <v>1490</v>
      </c>
      <c r="D19872" s="202" t="str">
        <f t="shared" ref="D19872" si="29592">IF(MOD(D19870-D$10559-1,49)=0,"Jub",IF(MOD(D19870-D$10559,7)=0,"Sab","Yr"))&amp;" "&amp;IF(MOD(D19870-D$10559-1,49)=0,INT(D19870-D$10559-1)/49,"")</f>
        <v xml:space="preserve">Yr </v>
      </c>
      <c r="E19872" s="201">
        <f t="shared" ref="E19872" si="29593">E19868+1</f>
        <v>887</v>
      </c>
      <c r="F19872" s="197">
        <v>1</v>
      </c>
      <c r="G19872" s="203" t="s">
        <v>288</v>
      </c>
      <c r="H19872" s="325">
        <f>H19868+1</f>
        <v>854</v>
      </c>
      <c r="R19872" s="200"/>
    </row>
    <row r="19873" spans="1:18" ht="14.6" customHeight="1" x14ac:dyDescent="0.5">
      <c r="A19873" s="525" t="s">
        <v>1280</v>
      </c>
      <c r="B19873" s="202">
        <f t="shared" ref="B19873" si="29594">B19869+1</f>
        <v>1662</v>
      </c>
      <c r="C19873" s="407"/>
      <c r="D19873" s="216" t="str">
        <f t="shared" ref="D19873" si="29595">D19869</f>
        <v>Exodus</v>
      </c>
      <c r="E19873" s="212" t="str">
        <f t="shared" ref="E19873" si="29596">E19869</f>
        <v>AD</v>
      </c>
      <c r="F19873" s="197">
        <v>2</v>
      </c>
      <c r="G19873" s="206" t="s">
        <v>604</v>
      </c>
      <c r="H19873" s="325"/>
      <c r="R19873" s="200"/>
    </row>
    <row r="19874" spans="1:18" ht="14.6" customHeight="1" x14ac:dyDescent="0.5">
      <c r="A19874" s="523">
        <f t="shared" ref="A19874" si="29597">A19870+1</f>
        <v>1640</v>
      </c>
      <c r="B19874" s="216" t="str">
        <f t="shared" si="29554"/>
        <v>Olympiad</v>
      </c>
      <c r="C19874" s="408"/>
      <c r="D19874" s="217">
        <f t="shared" ref="D19874" si="29598">D19870+1</f>
        <v>2369</v>
      </c>
      <c r="E19874" s="212"/>
      <c r="F19874" s="197">
        <v>3</v>
      </c>
      <c r="G19874" s="208" t="s">
        <v>287</v>
      </c>
      <c r="H19874" s="367"/>
      <c r="R19874" s="200"/>
    </row>
    <row r="19875" spans="1:18" ht="14.6" customHeight="1" thickBot="1" x14ac:dyDescent="0.55000000000000004">
      <c r="A19875" s="526"/>
      <c r="B19875" s="217">
        <f t="shared" si="29554"/>
        <v>416</v>
      </c>
      <c r="C19875" s="406" t="str">
        <f t="shared" ref="C19875" si="29599">C19871</f>
        <v>7 Times</v>
      </c>
      <c r="D19875" s="217" t="str">
        <f t="shared" ref="D19875" si="29600">INT((D19874-D$10559-1)/49+1)&amp;"/"&amp;MOD(INT((D19874-D$10559-1)/7),7)+1&amp;"/"&amp;MOD(D19874-D$10559-1,7)+1</f>
        <v>48/4/5</v>
      </c>
      <c r="E19875" s="214"/>
      <c r="F19875" s="197">
        <v>4</v>
      </c>
      <c r="G19875" s="209" t="s">
        <v>605</v>
      </c>
      <c r="H19875" s="324" t="str">
        <f>H19871</f>
        <v>Dn 2300</v>
      </c>
      <c r="R19875" s="200"/>
    </row>
    <row r="19876" spans="1:18" ht="14.6" customHeight="1" x14ac:dyDescent="0.5">
      <c r="A19876" s="524" t="s">
        <v>1279</v>
      </c>
      <c r="B19876" s="217" t="s">
        <v>1188</v>
      </c>
      <c r="C19876" s="407">
        <f t="shared" ref="C19876" si="29601">C19872+1</f>
        <v>1491</v>
      </c>
      <c r="D19876" s="202" t="str">
        <f t="shared" ref="D19876" si="29602">IF(MOD(D19874-D$10559-1,49)=0,"Jub",IF(MOD(D19874-D$10559,7)=0,"Sab","Yr"))&amp;" "&amp;IF(MOD(D19874-D$10559-1,49)=0,INT(D19874-D$10559-1)/49,"")</f>
        <v xml:space="preserve">Yr </v>
      </c>
      <c r="E19876" s="201">
        <f t="shared" ref="E19876" si="29603">E19872+1</f>
        <v>888</v>
      </c>
      <c r="F19876" s="197">
        <v>1</v>
      </c>
      <c r="G19876" s="203" t="s">
        <v>288</v>
      </c>
      <c r="H19876" s="325">
        <f>H19872+1</f>
        <v>855</v>
      </c>
      <c r="R19876" s="200"/>
    </row>
    <row r="19877" spans="1:18" ht="14.6" customHeight="1" x14ac:dyDescent="0.5">
      <c r="A19877" s="525" t="s">
        <v>1280</v>
      </c>
      <c r="B19877" s="202">
        <f t="shared" ref="B19877" si="29604">B19873+1</f>
        <v>1663</v>
      </c>
      <c r="C19877" s="407"/>
      <c r="D19877" s="216" t="str">
        <f t="shared" ref="D19877" si="29605">D19873</f>
        <v>Exodus</v>
      </c>
      <c r="E19877" s="212" t="str">
        <f t="shared" ref="E19877" si="29606">E19873</f>
        <v>AD</v>
      </c>
      <c r="F19877" s="197">
        <v>2</v>
      </c>
      <c r="G19877" s="206" t="s">
        <v>604</v>
      </c>
      <c r="H19877" s="325"/>
      <c r="R19877" s="200"/>
    </row>
    <row r="19878" spans="1:18" ht="14.6" customHeight="1" x14ac:dyDescent="0.5">
      <c r="A19878" s="523">
        <f t="shared" ref="A19878" si="29607">A19874+1</f>
        <v>1641</v>
      </c>
      <c r="B19878" s="216" t="str">
        <f t="shared" si="29565"/>
        <v>Olympiad</v>
      </c>
      <c r="C19878" s="408"/>
      <c r="D19878" s="217">
        <f t="shared" ref="D19878" si="29608">D19874+1</f>
        <v>2370</v>
      </c>
      <c r="E19878" s="212"/>
      <c r="F19878" s="197">
        <v>3</v>
      </c>
      <c r="G19878" s="208" t="s">
        <v>287</v>
      </c>
      <c r="H19878" s="367"/>
      <c r="R19878" s="200"/>
    </row>
    <row r="19879" spans="1:18" ht="14.6" customHeight="1" thickBot="1" x14ac:dyDescent="0.55000000000000004">
      <c r="A19879" s="526"/>
      <c r="B19879" s="217">
        <f t="shared" si="29565"/>
        <v>416</v>
      </c>
      <c r="C19879" s="406" t="str">
        <f t="shared" ref="C19879" si="29609">C19875</f>
        <v>7 Times</v>
      </c>
      <c r="D19879" s="217" t="str">
        <f t="shared" ref="D19879" si="29610">INT((D19878-D$10559-1)/49+1)&amp;"/"&amp;MOD(INT((D19878-D$10559-1)/7),7)+1&amp;"/"&amp;MOD(D19878-D$10559-1,7)+1</f>
        <v>48/4/6</v>
      </c>
      <c r="E19879" s="214"/>
      <c r="F19879" s="197">
        <v>4</v>
      </c>
      <c r="G19879" s="209" t="s">
        <v>605</v>
      </c>
      <c r="H19879" s="324" t="str">
        <f>H19875</f>
        <v>Dn 2300</v>
      </c>
      <c r="R19879" s="200"/>
    </row>
    <row r="19880" spans="1:18" ht="14.6" customHeight="1" x14ac:dyDescent="0.5">
      <c r="A19880" s="524" t="s">
        <v>1279</v>
      </c>
      <c r="B19880" s="217" t="s">
        <v>1189</v>
      </c>
      <c r="C19880" s="407">
        <f t="shared" ref="C19880" si="29611">C19876+1</f>
        <v>1492</v>
      </c>
      <c r="D19880" s="202" t="str">
        <f t="shared" ref="D19880" si="29612">IF(MOD(D19878-D$10559-1,49)=0,"Jub",IF(MOD(D19878-D$10559,7)=0,"Sab","Yr"))&amp;" "&amp;IF(MOD(D19878-D$10559-1,49)=0,INT(D19878-D$10559-1)/49,"")</f>
        <v xml:space="preserve">Yr </v>
      </c>
      <c r="E19880" s="201">
        <f t="shared" ref="E19880" si="29613">E19876+1</f>
        <v>889</v>
      </c>
      <c r="F19880" s="197">
        <v>1</v>
      </c>
      <c r="G19880" s="203" t="s">
        <v>288</v>
      </c>
      <c r="H19880" s="325">
        <f>H19876+1</f>
        <v>856</v>
      </c>
      <c r="R19880" s="200"/>
    </row>
    <row r="19881" spans="1:18" ht="14.6" customHeight="1" x14ac:dyDescent="0.5">
      <c r="A19881" s="525" t="s">
        <v>1280</v>
      </c>
      <c r="B19881" s="202">
        <f t="shared" ref="B19881" si="29614">B19877+1</f>
        <v>1664</v>
      </c>
      <c r="C19881" s="407"/>
      <c r="D19881" s="216" t="str">
        <f t="shared" ref="D19881" si="29615">D19877</f>
        <v>Exodus</v>
      </c>
      <c r="E19881" s="212" t="str">
        <f t="shared" ref="E19881" si="29616">E19877</f>
        <v>AD</v>
      </c>
      <c r="F19881" s="197">
        <v>2</v>
      </c>
      <c r="G19881" s="206" t="s">
        <v>604</v>
      </c>
      <c r="H19881" s="325"/>
      <c r="R19881" s="200"/>
    </row>
    <row r="19882" spans="1:18" ht="14.6" customHeight="1" x14ac:dyDescent="0.5">
      <c r="A19882" s="523">
        <f t="shared" ref="A19882" si="29617">A19878+1</f>
        <v>1642</v>
      </c>
      <c r="B19882" s="216" t="str">
        <f t="shared" ref="B19882" si="29618">B19878</f>
        <v>Olympiad</v>
      </c>
      <c r="C19882" s="408"/>
      <c r="D19882" s="217">
        <f t="shared" ref="D19882" si="29619">D19878+1</f>
        <v>2371</v>
      </c>
      <c r="E19882" s="212"/>
      <c r="F19882" s="197">
        <v>3</v>
      </c>
      <c r="G19882" s="208" t="s">
        <v>287</v>
      </c>
      <c r="H19882" s="367"/>
      <c r="R19882" s="200"/>
    </row>
    <row r="19883" spans="1:18" ht="14.6" customHeight="1" thickBot="1" x14ac:dyDescent="0.55000000000000004">
      <c r="A19883" s="526"/>
      <c r="B19883" s="217">
        <f t="shared" ref="B19883" si="29620">B19879+1</f>
        <v>417</v>
      </c>
      <c r="C19883" s="406" t="str">
        <f t="shared" ref="C19883" si="29621">C19879</f>
        <v>7 Times</v>
      </c>
      <c r="D19883" s="359" t="str">
        <f t="shared" ref="D19883" si="29622">INT((D19882-D$10559-1)/49+1)&amp;"/"&amp;MOD(INT((D19882-D$10559-1)/7),7)+1&amp;"/"&amp;MOD(D19882-D$10559-1,7)+1</f>
        <v>48/4/7</v>
      </c>
      <c r="E19883" s="214"/>
      <c r="F19883" s="197">
        <v>4</v>
      </c>
      <c r="G19883" s="209" t="s">
        <v>605</v>
      </c>
      <c r="H19883" s="324" t="str">
        <f>H19879</f>
        <v>Dn 2300</v>
      </c>
      <c r="R19883" s="200"/>
    </row>
    <row r="19884" spans="1:18" ht="14.6" customHeight="1" x14ac:dyDescent="0.5">
      <c r="A19884" s="524" t="s">
        <v>1279</v>
      </c>
      <c r="B19884" s="217" t="s">
        <v>1186</v>
      </c>
      <c r="C19884" s="407">
        <f t="shared" ref="C19884" si="29623">C19880+1</f>
        <v>1493</v>
      </c>
      <c r="D19884" s="360" t="str">
        <f t="shared" ref="D19884" si="29624">IF(MOD(D19882-D$10559-1,49)=0,"Jub",IF(MOD(D19882-D$10559,7)=0,"Sab","Yr"))&amp;" "&amp;IF(MOD(D19882-D$10559-1,49)=0,INT(D19882-D$10559-1)/49,"")</f>
        <v xml:space="preserve">Sab </v>
      </c>
      <c r="E19884" s="201">
        <f t="shared" ref="E19884" si="29625">E19880+1</f>
        <v>890</v>
      </c>
      <c r="F19884" s="197">
        <v>1</v>
      </c>
      <c r="G19884" s="203" t="s">
        <v>288</v>
      </c>
      <c r="H19884" s="325">
        <f>H19880+1</f>
        <v>857</v>
      </c>
      <c r="R19884" s="200"/>
    </row>
    <row r="19885" spans="1:18" ht="14.6" customHeight="1" x14ac:dyDescent="0.5">
      <c r="A19885" s="525" t="s">
        <v>1280</v>
      </c>
      <c r="B19885" s="202">
        <f t="shared" ref="B19885" si="29626">B19881+1</f>
        <v>1665</v>
      </c>
      <c r="C19885" s="407"/>
      <c r="D19885" s="361" t="str">
        <f t="shared" ref="D19885" si="29627">D19881</f>
        <v>Exodus</v>
      </c>
      <c r="E19885" s="212" t="str">
        <f t="shared" ref="E19885" si="29628">E19881</f>
        <v>AD</v>
      </c>
      <c r="F19885" s="197">
        <v>2</v>
      </c>
      <c r="G19885" s="206" t="s">
        <v>604</v>
      </c>
      <c r="H19885" s="325"/>
      <c r="R19885" s="200"/>
    </row>
    <row r="19886" spans="1:18" ht="14.6" customHeight="1" x14ac:dyDescent="0.5">
      <c r="A19886" s="523">
        <f t="shared" ref="A19886" si="29629">A19882+1</f>
        <v>1643</v>
      </c>
      <c r="B19886" s="216" t="str">
        <f t="shared" si="29543"/>
        <v>Olympiad</v>
      </c>
      <c r="C19886" s="408"/>
      <c r="D19886" s="359">
        <f t="shared" ref="D19886" si="29630">D19882+1</f>
        <v>2372</v>
      </c>
      <c r="E19886" s="212"/>
      <c r="F19886" s="197">
        <v>3</v>
      </c>
      <c r="G19886" s="208" t="s">
        <v>287</v>
      </c>
      <c r="H19886" s="367"/>
      <c r="R19886" s="200"/>
    </row>
    <row r="19887" spans="1:18" ht="14.6" customHeight="1" thickBot="1" x14ac:dyDescent="0.55000000000000004">
      <c r="A19887" s="526"/>
      <c r="B19887" s="217">
        <f t="shared" si="29543"/>
        <v>417</v>
      </c>
      <c r="C19887" s="406" t="str">
        <f t="shared" ref="C19887" si="29631">C19883</f>
        <v>7 Times</v>
      </c>
      <c r="D19887" s="217" t="str">
        <f t="shared" ref="D19887" si="29632">INT((D19886-D$10559-1)/49+1)&amp;"/"&amp;MOD(INT((D19886-D$10559-1)/7),7)+1&amp;"/"&amp;MOD(D19886-D$10559-1,7)+1</f>
        <v>48/5/1</v>
      </c>
      <c r="E19887" s="214"/>
      <c r="F19887" s="197">
        <v>4</v>
      </c>
      <c r="G19887" s="209" t="s">
        <v>605</v>
      </c>
      <c r="H19887" s="324" t="str">
        <f>H19883</f>
        <v>Dn 2300</v>
      </c>
      <c r="R19887" s="200"/>
    </row>
    <row r="19888" spans="1:18" ht="14.6" customHeight="1" x14ac:dyDescent="0.5">
      <c r="A19888" s="524" t="s">
        <v>1279</v>
      </c>
      <c r="B19888" s="217" t="s">
        <v>1187</v>
      </c>
      <c r="C19888" s="407">
        <f t="shared" ref="C19888" si="29633">C19884+1</f>
        <v>1494</v>
      </c>
      <c r="D19888" s="202" t="str">
        <f t="shared" ref="D19888" si="29634">IF(MOD(D19886-D$10559-1,49)=0,"Jub",IF(MOD(D19886-D$10559,7)=0,"Sab","Yr"))&amp;" "&amp;IF(MOD(D19886-D$10559-1,49)=0,INT(D19886-D$10559-1)/49,"")</f>
        <v xml:space="preserve">Yr </v>
      </c>
      <c r="E19888" s="201">
        <f t="shared" ref="E19888" si="29635">E19884+1</f>
        <v>891</v>
      </c>
      <c r="F19888" s="197">
        <v>1</v>
      </c>
      <c r="G19888" s="203" t="s">
        <v>288</v>
      </c>
      <c r="H19888" s="325">
        <f>H19884+1</f>
        <v>858</v>
      </c>
      <c r="R19888" s="200"/>
    </row>
    <row r="19889" spans="1:18" ht="14.6" customHeight="1" x14ac:dyDescent="0.5">
      <c r="A19889" s="525" t="s">
        <v>1280</v>
      </c>
      <c r="B19889" s="202">
        <f t="shared" ref="B19889" si="29636">B19885+1</f>
        <v>1666</v>
      </c>
      <c r="C19889" s="407"/>
      <c r="D19889" s="216" t="str">
        <f t="shared" ref="D19889" si="29637">D19885</f>
        <v>Exodus</v>
      </c>
      <c r="E19889" s="212" t="str">
        <f t="shared" ref="E19889" si="29638">E19885</f>
        <v>AD</v>
      </c>
      <c r="F19889" s="197">
        <v>2</v>
      </c>
      <c r="G19889" s="206" t="s">
        <v>604</v>
      </c>
      <c r="H19889" s="325"/>
      <c r="R19889" s="200"/>
    </row>
    <row r="19890" spans="1:18" ht="14.6" customHeight="1" x14ac:dyDescent="0.5">
      <c r="A19890" s="523">
        <f t="shared" ref="A19890" si="29639">A19886+1</f>
        <v>1644</v>
      </c>
      <c r="B19890" s="216" t="str">
        <f t="shared" si="29554"/>
        <v>Olympiad</v>
      </c>
      <c r="C19890" s="408"/>
      <c r="D19890" s="217">
        <f t="shared" ref="D19890" si="29640">D19886+1</f>
        <v>2373</v>
      </c>
      <c r="E19890" s="212"/>
      <c r="F19890" s="197">
        <v>3</v>
      </c>
      <c r="G19890" s="208" t="s">
        <v>287</v>
      </c>
      <c r="H19890" s="367"/>
      <c r="R19890" s="200"/>
    </row>
    <row r="19891" spans="1:18" ht="14.6" customHeight="1" thickBot="1" x14ac:dyDescent="0.55000000000000004">
      <c r="A19891" s="526"/>
      <c r="B19891" s="217">
        <f t="shared" si="29554"/>
        <v>417</v>
      </c>
      <c r="C19891" s="406" t="str">
        <f t="shared" ref="C19891" si="29641">C19887</f>
        <v>7 Times</v>
      </c>
      <c r="D19891" s="217" t="str">
        <f t="shared" ref="D19891" si="29642">INT((D19890-D$10559-1)/49+1)&amp;"/"&amp;MOD(INT((D19890-D$10559-1)/7),7)+1&amp;"/"&amp;MOD(D19890-D$10559-1,7)+1</f>
        <v>48/5/2</v>
      </c>
      <c r="E19891" s="214"/>
      <c r="F19891" s="197">
        <v>4</v>
      </c>
      <c r="G19891" s="209" t="s">
        <v>605</v>
      </c>
      <c r="H19891" s="324" t="str">
        <f>H19887</f>
        <v>Dn 2300</v>
      </c>
      <c r="R19891" s="200"/>
    </row>
    <row r="19892" spans="1:18" ht="14.6" customHeight="1" x14ac:dyDescent="0.5">
      <c r="A19892" s="524" t="s">
        <v>1279</v>
      </c>
      <c r="B19892" s="217" t="s">
        <v>1188</v>
      </c>
      <c r="C19892" s="407">
        <f t="shared" ref="C19892" si="29643">C19888+1</f>
        <v>1495</v>
      </c>
      <c r="D19892" s="202" t="str">
        <f t="shared" ref="D19892" si="29644">IF(MOD(D19890-D$10559-1,49)=0,"Jub",IF(MOD(D19890-D$10559,7)=0,"Sab","Yr"))&amp;" "&amp;IF(MOD(D19890-D$10559-1,49)=0,INT(D19890-D$10559-1)/49,"")</f>
        <v xml:space="preserve">Yr </v>
      </c>
      <c r="E19892" s="201">
        <f t="shared" ref="E19892" si="29645">E19888+1</f>
        <v>892</v>
      </c>
      <c r="F19892" s="197">
        <v>1</v>
      </c>
      <c r="G19892" s="203" t="s">
        <v>288</v>
      </c>
      <c r="H19892" s="325">
        <f>H19888+1</f>
        <v>859</v>
      </c>
      <c r="R19892" s="200"/>
    </row>
    <row r="19893" spans="1:18" ht="14.6" customHeight="1" x14ac:dyDescent="0.5">
      <c r="A19893" s="525" t="s">
        <v>1280</v>
      </c>
      <c r="B19893" s="202">
        <f t="shared" ref="B19893" si="29646">B19889+1</f>
        <v>1667</v>
      </c>
      <c r="C19893" s="407"/>
      <c r="D19893" s="216" t="str">
        <f t="shared" ref="D19893" si="29647">D19889</f>
        <v>Exodus</v>
      </c>
      <c r="E19893" s="212" t="str">
        <f t="shared" ref="E19893" si="29648">E19889</f>
        <v>AD</v>
      </c>
      <c r="F19893" s="197">
        <v>2</v>
      </c>
      <c r="G19893" s="206" t="s">
        <v>604</v>
      </c>
      <c r="H19893" s="325"/>
      <c r="R19893" s="200"/>
    </row>
    <row r="19894" spans="1:18" ht="14.6" customHeight="1" x14ac:dyDescent="0.5">
      <c r="A19894" s="523">
        <f t="shared" ref="A19894" si="29649">A19890+1</f>
        <v>1645</v>
      </c>
      <c r="B19894" s="216" t="str">
        <f t="shared" si="29565"/>
        <v>Olympiad</v>
      </c>
      <c r="C19894" s="408"/>
      <c r="D19894" s="217">
        <f t="shared" ref="D19894" si="29650">D19890+1</f>
        <v>2374</v>
      </c>
      <c r="E19894" s="212"/>
      <c r="F19894" s="197">
        <v>3</v>
      </c>
      <c r="G19894" s="208" t="s">
        <v>287</v>
      </c>
      <c r="H19894" s="367"/>
      <c r="R19894" s="200"/>
    </row>
    <row r="19895" spans="1:18" ht="14.6" customHeight="1" thickBot="1" x14ac:dyDescent="0.55000000000000004">
      <c r="A19895" s="526"/>
      <c r="B19895" s="217">
        <f t="shared" si="29565"/>
        <v>417</v>
      </c>
      <c r="C19895" s="406" t="str">
        <f t="shared" ref="C19895" si="29651">C19891</f>
        <v>7 Times</v>
      </c>
      <c r="D19895" s="217" t="str">
        <f t="shared" ref="D19895" si="29652">INT((D19894-D$10559-1)/49+1)&amp;"/"&amp;MOD(INT((D19894-D$10559-1)/7),7)+1&amp;"/"&amp;MOD(D19894-D$10559-1,7)+1</f>
        <v>48/5/3</v>
      </c>
      <c r="E19895" s="214"/>
      <c r="F19895" s="197">
        <v>4</v>
      </c>
      <c r="G19895" s="209" t="s">
        <v>605</v>
      </c>
      <c r="H19895" s="324" t="str">
        <f>H19891</f>
        <v>Dn 2300</v>
      </c>
      <c r="R19895" s="200"/>
    </row>
    <row r="19896" spans="1:18" ht="14.6" customHeight="1" x14ac:dyDescent="0.5">
      <c r="A19896" s="524" t="s">
        <v>1279</v>
      </c>
      <c r="B19896" s="217" t="s">
        <v>1189</v>
      </c>
      <c r="C19896" s="407">
        <f t="shared" ref="C19896" si="29653">C19892+1</f>
        <v>1496</v>
      </c>
      <c r="D19896" s="202" t="str">
        <f t="shared" ref="D19896" si="29654">IF(MOD(D19894-D$10559-1,49)=0,"Jub",IF(MOD(D19894-D$10559,7)=0,"Sab","Yr"))&amp;" "&amp;IF(MOD(D19894-D$10559-1,49)=0,INT(D19894-D$10559-1)/49,"")</f>
        <v xml:space="preserve">Yr </v>
      </c>
      <c r="E19896" s="201">
        <f t="shared" ref="E19896" si="29655">E19892+1</f>
        <v>893</v>
      </c>
      <c r="F19896" s="197">
        <v>1</v>
      </c>
      <c r="G19896" s="203" t="s">
        <v>288</v>
      </c>
      <c r="H19896" s="325">
        <f>H19892+1</f>
        <v>860</v>
      </c>
      <c r="R19896" s="200"/>
    </row>
    <row r="19897" spans="1:18" ht="14.6" customHeight="1" x14ac:dyDescent="0.5">
      <c r="A19897" s="525" t="s">
        <v>1280</v>
      </c>
      <c r="B19897" s="202">
        <f t="shared" ref="B19897" si="29656">B19893+1</f>
        <v>1668</v>
      </c>
      <c r="C19897" s="407"/>
      <c r="D19897" s="216" t="str">
        <f t="shared" ref="D19897" si="29657">D19893</f>
        <v>Exodus</v>
      </c>
      <c r="E19897" s="212" t="str">
        <f t="shared" ref="E19897" si="29658">E19893</f>
        <v>AD</v>
      </c>
      <c r="F19897" s="197">
        <v>2</v>
      </c>
      <c r="G19897" s="206" t="s">
        <v>604</v>
      </c>
      <c r="H19897" s="325"/>
      <c r="R19897" s="200"/>
    </row>
    <row r="19898" spans="1:18" ht="14.6" customHeight="1" x14ac:dyDescent="0.5">
      <c r="A19898" s="523">
        <f t="shared" ref="A19898" si="29659">A19894+1</f>
        <v>1646</v>
      </c>
      <c r="B19898" s="216" t="str">
        <f t="shared" ref="B19898" si="29660">B19894</f>
        <v>Olympiad</v>
      </c>
      <c r="C19898" s="408"/>
      <c r="D19898" s="217">
        <f t="shared" ref="D19898" si="29661">D19894+1</f>
        <v>2375</v>
      </c>
      <c r="E19898" s="212"/>
      <c r="F19898" s="197">
        <v>3</v>
      </c>
      <c r="G19898" s="208" t="s">
        <v>287</v>
      </c>
      <c r="H19898" s="367"/>
      <c r="R19898" s="200"/>
    </row>
    <row r="19899" spans="1:18" ht="14.6" customHeight="1" thickBot="1" x14ac:dyDescent="0.55000000000000004">
      <c r="A19899" s="526"/>
      <c r="B19899" s="217">
        <f t="shared" ref="B19899" si="29662">B19895+1</f>
        <v>418</v>
      </c>
      <c r="C19899" s="406" t="str">
        <f t="shared" ref="C19899" si="29663">C19895</f>
        <v>7 Times</v>
      </c>
      <c r="D19899" s="217" t="str">
        <f t="shared" ref="D19899" si="29664">INT((D19898-D$10559-1)/49+1)&amp;"/"&amp;MOD(INT((D19898-D$10559-1)/7),7)+1&amp;"/"&amp;MOD(D19898-D$10559-1,7)+1</f>
        <v>48/5/4</v>
      </c>
      <c r="E19899" s="214"/>
      <c r="F19899" s="197">
        <v>4</v>
      </c>
      <c r="G19899" s="209" t="s">
        <v>605</v>
      </c>
      <c r="H19899" s="324" t="str">
        <f>H19895</f>
        <v>Dn 2300</v>
      </c>
      <c r="R19899" s="200"/>
    </row>
    <row r="19900" spans="1:18" ht="14.6" customHeight="1" x14ac:dyDescent="0.5">
      <c r="A19900" s="524" t="s">
        <v>1279</v>
      </c>
      <c r="B19900" s="217" t="s">
        <v>1186</v>
      </c>
      <c r="C19900" s="407">
        <f t="shared" ref="C19900" si="29665">C19896+1</f>
        <v>1497</v>
      </c>
      <c r="D19900" s="202" t="str">
        <f t="shared" ref="D19900" si="29666">IF(MOD(D19898-D$10559-1,49)=0,"Jub",IF(MOD(D19898-D$10559,7)=0,"Sab","Yr"))&amp;" "&amp;IF(MOD(D19898-D$10559-1,49)=0,INT(D19898-D$10559-1)/49,"")</f>
        <v xml:space="preserve">Yr </v>
      </c>
      <c r="E19900" s="201">
        <f t="shared" ref="E19900" si="29667">E19896+1</f>
        <v>894</v>
      </c>
      <c r="F19900" s="197">
        <v>1</v>
      </c>
      <c r="G19900" s="203" t="s">
        <v>288</v>
      </c>
      <c r="H19900" s="325">
        <f>H19896+1</f>
        <v>861</v>
      </c>
      <c r="R19900" s="200"/>
    </row>
    <row r="19901" spans="1:18" ht="14.6" customHeight="1" x14ac:dyDescent="0.5">
      <c r="A19901" s="525" t="s">
        <v>1280</v>
      </c>
      <c r="B19901" s="202">
        <f t="shared" ref="B19901" si="29668">B19897+1</f>
        <v>1669</v>
      </c>
      <c r="C19901" s="407"/>
      <c r="D19901" s="216" t="str">
        <f t="shared" ref="D19901" si="29669">D19897</f>
        <v>Exodus</v>
      </c>
      <c r="E19901" s="212" t="str">
        <f t="shared" ref="E19901" si="29670">E19897</f>
        <v>AD</v>
      </c>
      <c r="F19901" s="197">
        <v>2</v>
      </c>
      <c r="G19901" s="206" t="s">
        <v>604</v>
      </c>
      <c r="H19901" s="325"/>
      <c r="R19901" s="200"/>
    </row>
    <row r="19902" spans="1:18" ht="14.6" customHeight="1" x14ac:dyDescent="0.5">
      <c r="A19902" s="523">
        <f t="shared" ref="A19902" si="29671">A19898+1</f>
        <v>1647</v>
      </c>
      <c r="B19902" s="216" t="str">
        <f t="shared" si="29543"/>
        <v>Olympiad</v>
      </c>
      <c r="C19902" s="408"/>
      <c r="D19902" s="217">
        <f t="shared" ref="D19902" si="29672">D19898+1</f>
        <v>2376</v>
      </c>
      <c r="E19902" s="212"/>
      <c r="F19902" s="197">
        <v>3</v>
      </c>
      <c r="G19902" s="208" t="s">
        <v>287</v>
      </c>
      <c r="H19902" s="367"/>
      <c r="R19902" s="200"/>
    </row>
    <row r="19903" spans="1:18" ht="14.6" customHeight="1" thickBot="1" x14ac:dyDescent="0.55000000000000004">
      <c r="A19903" s="526"/>
      <c r="B19903" s="217">
        <f t="shared" si="29543"/>
        <v>418</v>
      </c>
      <c r="C19903" s="406" t="str">
        <f t="shared" ref="C19903" si="29673">C19899</f>
        <v>7 Times</v>
      </c>
      <c r="D19903" s="217" t="str">
        <f t="shared" ref="D19903" si="29674">INT((D19902-D$10559-1)/49+1)&amp;"/"&amp;MOD(INT((D19902-D$10559-1)/7),7)+1&amp;"/"&amp;MOD(D19902-D$10559-1,7)+1</f>
        <v>48/5/5</v>
      </c>
      <c r="E19903" s="214"/>
      <c r="F19903" s="197">
        <v>4</v>
      </c>
      <c r="G19903" s="209" t="s">
        <v>605</v>
      </c>
      <c r="H19903" s="324" t="str">
        <f>H19899</f>
        <v>Dn 2300</v>
      </c>
      <c r="R19903" s="200"/>
    </row>
    <row r="19904" spans="1:18" ht="14.6" customHeight="1" x14ac:dyDescent="0.5">
      <c r="A19904" s="524" t="s">
        <v>1279</v>
      </c>
      <c r="B19904" s="217" t="s">
        <v>1187</v>
      </c>
      <c r="C19904" s="407">
        <f t="shared" ref="C19904" si="29675">C19900+1</f>
        <v>1498</v>
      </c>
      <c r="D19904" s="202" t="str">
        <f t="shared" ref="D19904" si="29676">IF(MOD(D19902-D$10559-1,49)=0,"Jub",IF(MOD(D19902-D$10559,7)=0,"Sab","Yr"))&amp;" "&amp;IF(MOD(D19902-D$10559-1,49)=0,INT(D19902-D$10559-1)/49,"")</f>
        <v xml:space="preserve">Yr </v>
      </c>
      <c r="E19904" s="201">
        <f t="shared" ref="E19904" si="29677">E19900+1</f>
        <v>895</v>
      </c>
      <c r="F19904" s="197">
        <v>1</v>
      </c>
      <c r="G19904" s="203" t="s">
        <v>288</v>
      </c>
      <c r="H19904" s="325">
        <f>H19900+1</f>
        <v>862</v>
      </c>
      <c r="R19904" s="200"/>
    </row>
    <row r="19905" spans="1:18" ht="14.6" customHeight="1" x14ac:dyDescent="0.5">
      <c r="A19905" s="525" t="s">
        <v>1280</v>
      </c>
      <c r="B19905" s="202">
        <f t="shared" ref="B19905" si="29678">B19901+1</f>
        <v>1670</v>
      </c>
      <c r="C19905" s="407"/>
      <c r="D19905" s="216" t="str">
        <f t="shared" ref="D19905" si="29679">D19901</f>
        <v>Exodus</v>
      </c>
      <c r="E19905" s="212" t="str">
        <f t="shared" ref="E19905" si="29680">E19901</f>
        <v>AD</v>
      </c>
      <c r="F19905" s="197">
        <v>2</v>
      </c>
      <c r="G19905" s="206" t="s">
        <v>604</v>
      </c>
      <c r="H19905" s="325"/>
      <c r="R19905" s="200"/>
    </row>
    <row r="19906" spans="1:18" ht="14.6" customHeight="1" x14ac:dyDescent="0.5">
      <c r="A19906" s="523">
        <f t="shared" ref="A19906" si="29681">A19902+1</f>
        <v>1648</v>
      </c>
      <c r="B19906" s="216" t="str">
        <f t="shared" si="29554"/>
        <v>Olympiad</v>
      </c>
      <c r="C19906" s="408"/>
      <c r="D19906" s="217">
        <f t="shared" ref="D19906" si="29682">D19902+1</f>
        <v>2377</v>
      </c>
      <c r="E19906" s="212"/>
      <c r="F19906" s="197">
        <v>3</v>
      </c>
      <c r="G19906" s="208" t="s">
        <v>287</v>
      </c>
      <c r="H19906" s="367"/>
      <c r="R19906" s="200"/>
    </row>
    <row r="19907" spans="1:18" ht="14.6" customHeight="1" thickBot="1" x14ac:dyDescent="0.55000000000000004">
      <c r="A19907" s="526"/>
      <c r="B19907" s="217">
        <f t="shared" si="29554"/>
        <v>418</v>
      </c>
      <c r="C19907" s="406" t="str">
        <f t="shared" ref="C19907" si="29683">C19903</f>
        <v>7 Times</v>
      </c>
      <c r="D19907" s="217" t="str">
        <f t="shared" ref="D19907" si="29684">INT((D19906-D$10559-1)/49+1)&amp;"/"&amp;MOD(INT((D19906-D$10559-1)/7),7)+1&amp;"/"&amp;MOD(D19906-D$10559-1,7)+1</f>
        <v>48/5/6</v>
      </c>
      <c r="E19907" s="214"/>
      <c r="F19907" s="197">
        <v>4</v>
      </c>
      <c r="G19907" s="209" t="s">
        <v>605</v>
      </c>
      <c r="H19907" s="324" t="str">
        <f>H19903</f>
        <v>Dn 2300</v>
      </c>
      <c r="R19907" s="200"/>
    </row>
    <row r="19908" spans="1:18" ht="14.6" customHeight="1" x14ac:dyDescent="0.5">
      <c r="A19908" s="524" t="s">
        <v>1279</v>
      </c>
      <c r="B19908" s="217" t="s">
        <v>1188</v>
      </c>
      <c r="C19908" s="407">
        <f t="shared" ref="C19908" si="29685">C19904+1</f>
        <v>1499</v>
      </c>
      <c r="D19908" s="202" t="str">
        <f t="shared" ref="D19908" si="29686">IF(MOD(D19906-D$10559-1,49)=0,"Jub",IF(MOD(D19906-D$10559,7)=0,"Sab","Yr"))&amp;" "&amp;IF(MOD(D19906-D$10559-1,49)=0,INT(D19906-D$10559-1)/49,"")</f>
        <v xml:space="preserve">Yr </v>
      </c>
      <c r="E19908" s="201">
        <f t="shared" ref="E19908" si="29687">E19904+1</f>
        <v>896</v>
      </c>
      <c r="F19908" s="197">
        <v>1</v>
      </c>
      <c r="G19908" s="203" t="s">
        <v>288</v>
      </c>
      <c r="H19908" s="325">
        <f>H19904+1</f>
        <v>863</v>
      </c>
      <c r="R19908" s="200"/>
    </row>
    <row r="19909" spans="1:18" ht="14.6" customHeight="1" x14ac:dyDescent="0.5">
      <c r="A19909" s="525" t="s">
        <v>1280</v>
      </c>
      <c r="B19909" s="202">
        <f t="shared" ref="B19909" si="29688">B19905+1</f>
        <v>1671</v>
      </c>
      <c r="C19909" s="407"/>
      <c r="D19909" s="216" t="str">
        <f t="shared" ref="D19909" si="29689">D19905</f>
        <v>Exodus</v>
      </c>
      <c r="E19909" s="212" t="str">
        <f t="shared" ref="E19909" si="29690">E19905</f>
        <v>AD</v>
      </c>
      <c r="F19909" s="197">
        <v>2</v>
      </c>
      <c r="G19909" s="206" t="s">
        <v>604</v>
      </c>
      <c r="H19909" s="325"/>
      <c r="R19909" s="200"/>
    </row>
    <row r="19910" spans="1:18" ht="14.6" customHeight="1" x14ac:dyDescent="0.5">
      <c r="A19910" s="523">
        <f t="shared" ref="A19910" si="29691">A19906+1</f>
        <v>1649</v>
      </c>
      <c r="B19910" s="216" t="str">
        <f t="shared" si="29565"/>
        <v>Olympiad</v>
      </c>
      <c r="C19910" s="408"/>
      <c r="D19910" s="217">
        <f t="shared" ref="D19910" si="29692">D19906+1</f>
        <v>2378</v>
      </c>
      <c r="E19910" s="212"/>
      <c r="F19910" s="197">
        <v>3</v>
      </c>
      <c r="G19910" s="208" t="s">
        <v>287</v>
      </c>
      <c r="H19910" s="367"/>
      <c r="R19910" s="200"/>
    </row>
    <row r="19911" spans="1:18" ht="14.6" customHeight="1" thickBot="1" x14ac:dyDescent="0.55000000000000004">
      <c r="A19911" s="526"/>
      <c r="B19911" s="217">
        <f t="shared" si="29565"/>
        <v>418</v>
      </c>
      <c r="C19911" s="406" t="str">
        <f t="shared" ref="C19911" si="29693">C19907</f>
        <v>7 Times</v>
      </c>
      <c r="D19911" s="359" t="str">
        <f t="shared" ref="D19911" si="29694">INT((D19910-D$10559-1)/49+1)&amp;"/"&amp;MOD(INT((D19910-D$10559-1)/7),7)+1&amp;"/"&amp;MOD(D19910-D$10559-1,7)+1</f>
        <v>48/5/7</v>
      </c>
      <c r="E19911" s="214"/>
      <c r="F19911" s="197">
        <v>4</v>
      </c>
      <c r="G19911" s="209" t="s">
        <v>605</v>
      </c>
      <c r="H19911" s="324" t="str">
        <f>H19907</f>
        <v>Dn 2300</v>
      </c>
      <c r="R19911" s="200"/>
    </row>
    <row r="19912" spans="1:18" ht="14.6" customHeight="1" x14ac:dyDescent="0.5">
      <c r="A19912" s="524" t="s">
        <v>1279</v>
      </c>
      <c r="B19912" s="217" t="s">
        <v>1189</v>
      </c>
      <c r="C19912" s="407">
        <f t="shared" ref="C19912" si="29695">C19908+1</f>
        <v>1500</v>
      </c>
      <c r="D19912" s="360" t="str">
        <f t="shared" ref="D19912" si="29696">IF(MOD(D19910-D$10559-1,49)=0,"Jub",IF(MOD(D19910-D$10559,7)=0,"Sab","Yr"))&amp;" "&amp;IF(MOD(D19910-D$10559-1,49)=0,INT(D19910-D$10559-1)/49,"")</f>
        <v xml:space="preserve">Sab </v>
      </c>
      <c r="E19912" s="201">
        <f t="shared" ref="E19912" si="29697">E19908+1</f>
        <v>897</v>
      </c>
      <c r="F19912" s="197">
        <v>1</v>
      </c>
      <c r="G19912" s="203" t="s">
        <v>288</v>
      </c>
      <c r="H19912" s="325">
        <f>H19908+1</f>
        <v>864</v>
      </c>
      <c r="R19912" s="200"/>
    </row>
    <row r="19913" spans="1:18" ht="14.6" customHeight="1" x14ac:dyDescent="0.5">
      <c r="A19913" s="525" t="s">
        <v>1280</v>
      </c>
      <c r="B19913" s="202">
        <f t="shared" ref="B19913" si="29698">B19909+1</f>
        <v>1672</v>
      </c>
      <c r="C19913" s="407"/>
      <c r="D19913" s="361" t="str">
        <f t="shared" ref="D19913" si="29699">D19909</f>
        <v>Exodus</v>
      </c>
      <c r="E19913" s="212" t="str">
        <f t="shared" ref="E19913" si="29700">E19909</f>
        <v>AD</v>
      </c>
      <c r="F19913" s="197">
        <v>2</v>
      </c>
      <c r="G19913" s="206" t="s">
        <v>604</v>
      </c>
      <c r="H19913" s="325"/>
      <c r="R19913" s="200"/>
    </row>
    <row r="19914" spans="1:18" ht="14.6" customHeight="1" x14ac:dyDescent="0.5">
      <c r="A19914" s="523">
        <f t="shared" ref="A19914" si="29701">A19910+1</f>
        <v>1650</v>
      </c>
      <c r="B19914" s="216" t="str">
        <f t="shared" ref="B19914" si="29702">B19910</f>
        <v>Olympiad</v>
      </c>
      <c r="C19914" s="408"/>
      <c r="D19914" s="359">
        <f t="shared" ref="D19914" si="29703">D19910+1</f>
        <v>2379</v>
      </c>
      <c r="E19914" s="212"/>
      <c r="F19914" s="197">
        <v>3</v>
      </c>
      <c r="G19914" s="208" t="s">
        <v>287</v>
      </c>
      <c r="H19914" s="367"/>
      <c r="R19914" s="200"/>
    </row>
    <row r="19915" spans="1:18" ht="14.6" customHeight="1" thickBot="1" x14ac:dyDescent="0.55000000000000004">
      <c r="A19915" s="526"/>
      <c r="B19915" s="217">
        <f t="shared" ref="B19915" si="29704">B19911+1</f>
        <v>419</v>
      </c>
      <c r="C19915" s="406" t="str">
        <f t="shared" ref="C19915" si="29705">C19911</f>
        <v>7 Times</v>
      </c>
      <c r="D19915" s="217" t="str">
        <f t="shared" ref="D19915" si="29706">INT((D19914-D$10559-1)/49+1)&amp;"/"&amp;MOD(INT((D19914-D$10559-1)/7),7)+1&amp;"/"&amp;MOD(D19914-D$10559-1,7)+1</f>
        <v>48/6/1</v>
      </c>
      <c r="E19915" s="214"/>
      <c r="F19915" s="197">
        <v>4</v>
      </c>
      <c r="G19915" s="209" t="s">
        <v>605</v>
      </c>
      <c r="H19915" s="324" t="str">
        <f>H19911</f>
        <v>Dn 2300</v>
      </c>
      <c r="R19915" s="200"/>
    </row>
    <row r="19916" spans="1:18" ht="14.6" customHeight="1" x14ac:dyDescent="0.5">
      <c r="A19916" s="524" t="s">
        <v>1279</v>
      </c>
      <c r="B19916" s="217" t="s">
        <v>1186</v>
      </c>
      <c r="C19916" s="407">
        <f t="shared" ref="C19916" si="29707">C19912+1</f>
        <v>1501</v>
      </c>
      <c r="D19916" s="202" t="str">
        <f t="shared" ref="D19916" si="29708">IF(MOD(D19914-D$10559-1,49)=0,"Jub",IF(MOD(D19914-D$10559,7)=0,"Sab","Yr"))&amp;" "&amp;IF(MOD(D19914-D$10559-1,49)=0,INT(D19914-D$10559-1)/49,"")</f>
        <v xml:space="preserve">Yr </v>
      </c>
      <c r="E19916" s="201">
        <f t="shared" ref="E19916" si="29709">E19912+1</f>
        <v>898</v>
      </c>
      <c r="F19916" s="197">
        <v>1</v>
      </c>
      <c r="G19916" s="203" t="s">
        <v>288</v>
      </c>
      <c r="H19916" s="325">
        <f>H19912+1</f>
        <v>865</v>
      </c>
      <c r="R19916" s="200"/>
    </row>
    <row r="19917" spans="1:18" ht="14.6" customHeight="1" x14ac:dyDescent="0.5">
      <c r="A19917" s="525" t="s">
        <v>1280</v>
      </c>
      <c r="B19917" s="202">
        <f t="shared" ref="B19917" si="29710">B19913+1</f>
        <v>1673</v>
      </c>
      <c r="C19917" s="407"/>
      <c r="D19917" s="216" t="str">
        <f t="shared" ref="D19917" si="29711">D19913</f>
        <v>Exodus</v>
      </c>
      <c r="E19917" s="212" t="str">
        <f t="shared" ref="E19917" si="29712">E19913</f>
        <v>AD</v>
      </c>
      <c r="F19917" s="197">
        <v>2</v>
      </c>
      <c r="G19917" s="206" t="s">
        <v>604</v>
      </c>
      <c r="H19917" s="325"/>
      <c r="R19917" s="200"/>
    </row>
    <row r="19918" spans="1:18" ht="14.6" customHeight="1" x14ac:dyDescent="0.5">
      <c r="A19918" s="523">
        <f t="shared" ref="A19918" si="29713">A19914+1</f>
        <v>1651</v>
      </c>
      <c r="B19918" s="216" t="str">
        <f t="shared" ref="B19918:B19967" si="29714">B19914</f>
        <v>Olympiad</v>
      </c>
      <c r="C19918" s="408"/>
      <c r="D19918" s="217">
        <f t="shared" ref="D19918" si="29715">D19914+1</f>
        <v>2380</v>
      </c>
      <c r="E19918" s="212"/>
      <c r="F19918" s="197">
        <v>3</v>
      </c>
      <c r="G19918" s="208" t="s">
        <v>287</v>
      </c>
      <c r="H19918" s="367"/>
      <c r="R19918" s="200"/>
    </row>
    <row r="19919" spans="1:18" ht="14.6" customHeight="1" thickBot="1" x14ac:dyDescent="0.55000000000000004">
      <c r="A19919" s="526"/>
      <c r="B19919" s="217">
        <f t="shared" si="29714"/>
        <v>419</v>
      </c>
      <c r="C19919" s="406" t="str">
        <f t="shared" ref="C19919" si="29716">C19915</f>
        <v>7 Times</v>
      </c>
      <c r="D19919" s="217" t="str">
        <f t="shared" ref="D19919" si="29717">INT((D19918-D$10559-1)/49+1)&amp;"/"&amp;MOD(INT((D19918-D$10559-1)/7),7)+1&amp;"/"&amp;MOD(D19918-D$10559-1,7)+1</f>
        <v>48/6/2</v>
      </c>
      <c r="E19919" s="214"/>
      <c r="F19919" s="197">
        <v>4</v>
      </c>
      <c r="G19919" s="209" t="s">
        <v>605</v>
      </c>
      <c r="H19919" s="324" t="str">
        <f>H19915</f>
        <v>Dn 2300</v>
      </c>
      <c r="R19919" s="200"/>
    </row>
    <row r="19920" spans="1:18" ht="14.6" customHeight="1" x14ac:dyDescent="0.5">
      <c r="A19920" s="524" t="s">
        <v>1279</v>
      </c>
      <c r="B19920" s="217" t="s">
        <v>1187</v>
      </c>
      <c r="C19920" s="407">
        <f t="shared" ref="C19920" si="29718">C19916+1</f>
        <v>1502</v>
      </c>
      <c r="D19920" s="202" t="str">
        <f t="shared" ref="D19920" si="29719">IF(MOD(D19918-D$10559-1,49)=0,"Jub",IF(MOD(D19918-D$10559,7)=0,"Sab","Yr"))&amp;" "&amp;IF(MOD(D19918-D$10559-1,49)=0,INT(D19918-D$10559-1)/49,"")</f>
        <v xml:space="preserve">Yr </v>
      </c>
      <c r="E19920" s="201">
        <f t="shared" ref="E19920" si="29720">E19916+1</f>
        <v>899</v>
      </c>
      <c r="F19920" s="197">
        <v>1</v>
      </c>
      <c r="G19920" s="203" t="s">
        <v>288</v>
      </c>
      <c r="H19920" s="325">
        <f>H19916+1</f>
        <v>866</v>
      </c>
      <c r="R19920" s="200"/>
    </row>
    <row r="19921" spans="1:18" ht="14.6" customHeight="1" x14ac:dyDescent="0.5">
      <c r="A19921" s="525" t="s">
        <v>1280</v>
      </c>
      <c r="B19921" s="202">
        <f t="shared" ref="B19921" si="29721">B19917+1</f>
        <v>1674</v>
      </c>
      <c r="C19921" s="407"/>
      <c r="D19921" s="216" t="str">
        <f t="shared" ref="D19921" si="29722">D19917</f>
        <v>Exodus</v>
      </c>
      <c r="E19921" s="212" t="str">
        <f t="shared" ref="E19921" si="29723">E19917</f>
        <v>AD</v>
      </c>
      <c r="F19921" s="197">
        <v>2</v>
      </c>
      <c r="G19921" s="206" t="s">
        <v>604</v>
      </c>
      <c r="H19921" s="325"/>
      <c r="R19921" s="200"/>
    </row>
    <row r="19922" spans="1:18" ht="14.6" customHeight="1" x14ac:dyDescent="0.5">
      <c r="A19922" s="523">
        <f t="shared" ref="A19922" si="29724">A19918+1</f>
        <v>1652</v>
      </c>
      <c r="B19922" s="216" t="str">
        <f t="shared" ref="B19922:B19971" si="29725">B19918</f>
        <v>Olympiad</v>
      </c>
      <c r="C19922" s="408"/>
      <c r="D19922" s="217">
        <f t="shared" ref="D19922" si="29726">D19918+1</f>
        <v>2381</v>
      </c>
      <c r="E19922" s="212"/>
      <c r="F19922" s="197">
        <v>3</v>
      </c>
      <c r="G19922" s="208" t="s">
        <v>287</v>
      </c>
      <c r="H19922" s="367"/>
      <c r="R19922" s="200"/>
    </row>
    <row r="19923" spans="1:18" ht="14.6" customHeight="1" thickBot="1" x14ac:dyDescent="0.55000000000000004">
      <c r="A19923" s="526"/>
      <c r="B19923" s="217">
        <f t="shared" si="29725"/>
        <v>419</v>
      </c>
      <c r="C19923" s="406" t="str">
        <f t="shared" ref="C19923" si="29727">C19919</f>
        <v>7 Times</v>
      </c>
      <c r="D19923" s="217" t="str">
        <f t="shared" ref="D19923" si="29728">INT((D19922-D$10559-1)/49+1)&amp;"/"&amp;MOD(INT((D19922-D$10559-1)/7),7)+1&amp;"/"&amp;MOD(D19922-D$10559-1,7)+1</f>
        <v>48/6/3</v>
      </c>
      <c r="E19923" s="214"/>
      <c r="F19923" s="197">
        <v>4</v>
      </c>
      <c r="G19923" s="209" t="s">
        <v>605</v>
      </c>
      <c r="H19923" s="324" t="str">
        <f>H19919</f>
        <v>Dn 2300</v>
      </c>
      <c r="R19923" s="200"/>
    </row>
    <row r="19924" spans="1:18" ht="14.6" customHeight="1" x14ac:dyDescent="0.5">
      <c r="A19924" s="524" t="s">
        <v>1279</v>
      </c>
      <c r="B19924" s="217" t="s">
        <v>1188</v>
      </c>
      <c r="C19924" s="407">
        <f t="shared" ref="C19924" si="29729">C19920+1</f>
        <v>1503</v>
      </c>
      <c r="D19924" s="202" t="str">
        <f t="shared" ref="D19924" si="29730">IF(MOD(D19922-D$10559-1,49)=0,"Jub",IF(MOD(D19922-D$10559,7)=0,"Sab","Yr"))&amp;" "&amp;IF(MOD(D19922-D$10559-1,49)=0,INT(D19922-D$10559-1)/49,"")</f>
        <v xml:space="preserve">Yr </v>
      </c>
      <c r="E19924" s="201">
        <f t="shared" ref="E19924" si="29731">E19920+1</f>
        <v>900</v>
      </c>
      <c r="F19924" s="197">
        <v>1</v>
      </c>
      <c r="G19924" s="203" t="s">
        <v>288</v>
      </c>
      <c r="H19924" s="325">
        <f>H19920+1</f>
        <v>867</v>
      </c>
      <c r="R19924" s="200"/>
    </row>
    <row r="19925" spans="1:18" ht="14.6" customHeight="1" x14ac:dyDescent="0.5">
      <c r="A19925" s="525" t="s">
        <v>1280</v>
      </c>
      <c r="B19925" s="202">
        <f t="shared" ref="B19925" si="29732">B19921+1</f>
        <v>1675</v>
      </c>
      <c r="C19925" s="407"/>
      <c r="D19925" s="216" t="str">
        <f t="shared" ref="D19925" si="29733">D19921</f>
        <v>Exodus</v>
      </c>
      <c r="E19925" s="212" t="str">
        <f t="shared" ref="E19925" si="29734">E19921</f>
        <v>AD</v>
      </c>
      <c r="F19925" s="197">
        <v>2</v>
      </c>
      <c r="G19925" s="206" t="s">
        <v>604</v>
      </c>
      <c r="H19925" s="325"/>
      <c r="R19925" s="200"/>
    </row>
    <row r="19926" spans="1:18" ht="14.6" customHeight="1" x14ac:dyDescent="0.5">
      <c r="A19926" s="523">
        <f t="shared" ref="A19926" si="29735">A19922+1</f>
        <v>1653</v>
      </c>
      <c r="B19926" s="216" t="str">
        <f t="shared" ref="B19926:B19975" si="29736">B19922</f>
        <v>Olympiad</v>
      </c>
      <c r="C19926" s="408"/>
      <c r="D19926" s="217">
        <f t="shared" ref="D19926" si="29737">D19922+1</f>
        <v>2382</v>
      </c>
      <c r="E19926" s="212"/>
      <c r="F19926" s="197">
        <v>3</v>
      </c>
      <c r="G19926" s="208" t="s">
        <v>287</v>
      </c>
      <c r="H19926" s="367"/>
      <c r="R19926" s="200"/>
    </row>
    <row r="19927" spans="1:18" ht="14.6" customHeight="1" thickBot="1" x14ac:dyDescent="0.55000000000000004">
      <c r="A19927" s="526"/>
      <c r="B19927" s="217">
        <f t="shared" si="29736"/>
        <v>419</v>
      </c>
      <c r="C19927" s="406" t="str">
        <f t="shared" ref="C19927" si="29738">C19923</f>
        <v>7 Times</v>
      </c>
      <c r="D19927" s="217" t="str">
        <f t="shared" ref="D19927" si="29739">INT((D19926-D$10559-1)/49+1)&amp;"/"&amp;MOD(INT((D19926-D$10559-1)/7),7)+1&amp;"/"&amp;MOD(D19926-D$10559-1,7)+1</f>
        <v>48/6/4</v>
      </c>
      <c r="E19927" s="214"/>
      <c r="F19927" s="197">
        <v>4</v>
      </c>
      <c r="G19927" s="209" t="s">
        <v>605</v>
      </c>
      <c r="H19927" s="324" t="str">
        <f>H19923</f>
        <v>Dn 2300</v>
      </c>
      <c r="R19927" s="200"/>
    </row>
    <row r="19928" spans="1:18" ht="14.6" customHeight="1" x14ac:dyDescent="0.5">
      <c r="A19928" s="524" t="s">
        <v>1279</v>
      </c>
      <c r="B19928" s="217" t="s">
        <v>1189</v>
      </c>
      <c r="C19928" s="407">
        <f t="shared" ref="C19928" si="29740">C19924+1</f>
        <v>1504</v>
      </c>
      <c r="D19928" s="202" t="str">
        <f t="shared" ref="D19928" si="29741">IF(MOD(D19926-D$10559-1,49)=0,"Jub",IF(MOD(D19926-D$10559,7)=0,"Sab","Yr"))&amp;" "&amp;IF(MOD(D19926-D$10559-1,49)=0,INT(D19926-D$10559-1)/49,"")</f>
        <v xml:space="preserve">Yr </v>
      </c>
      <c r="E19928" s="201">
        <f t="shared" ref="E19928" si="29742">E19924+1</f>
        <v>901</v>
      </c>
      <c r="F19928" s="197">
        <v>1</v>
      </c>
      <c r="G19928" s="203" t="s">
        <v>288</v>
      </c>
      <c r="H19928" s="325">
        <f>H19924+1</f>
        <v>868</v>
      </c>
      <c r="R19928" s="200"/>
    </row>
    <row r="19929" spans="1:18" ht="14.6" customHeight="1" x14ac:dyDescent="0.5">
      <c r="A19929" s="525" t="s">
        <v>1280</v>
      </c>
      <c r="B19929" s="202">
        <f t="shared" ref="B19929" si="29743">B19925+1</f>
        <v>1676</v>
      </c>
      <c r="C19929" s="407"/>
      <c r="D19929" s="216" t="str">
        <f t="shared" ref="D19929" si="29744">D19925</f>
        <v>Exodus</v>
      </c>
      <c r="E19929" s="212" t="str">
        <f t="shared" ref="E19929" si="29745">E19925</f>
        <v>AD</v>
      </c>
      <c r="F19929" s="197">
        <v>2</v>
      </c>
      <c r="G19929" s="206" t="s">
        <v>604</v>
      </c>
      <c r="H19929" s="325"/>
      <c r="R19929" s="200"/>
    </row>
    <row r="19930" spans="1:18" ht="14.6" customHeight="1" x14ac:dyDescent="0.5">
      <c r="A19930" s="523">
        <f t="shared" ref="A19930" si="29746">A19926+1</f>
        <v>1654</v>
      </c>
      <c r="B19930" s="216" t="str">
        <f t="shared" ref="B19930" si="29747">B19926</f>
        <v>Olympiad</v>
      </c>
      <c r="C19930" s="408"/>
      <c r="D19930" s="217">
        <f t="shared" ref="D19930" si="29748">D19926+1</f>
        <v>2383</v>
      </c>
      <c r="E19930" s="212"/>
      <c r="F19930" s="197">
        <v>3</v>
      </c>
      <c r="G19930" s="208" t="s">
        <v>287</v>
      </c>
      <c r="H19930" s="367"/>
      <c r="R19930" s="200"/>
    </row>
    <row r="19931" spans="1:18" ht="14.6" customHeight="1" thickBot="1" x14ac:dyDescent="0.55000000000000004">
      <c r="A19931" s="526"/>
      <c r="B19931" s="217">
        <f t="shared" ref="B19931" si="29749">B19927+1</f>
        <v>420</v>
      </c>
      <c r="C19931" s="406" t="str">
        <f t="shared" ref="C19931" si="29750">C19927</f>
        <v>7 Times</v>
      </c>
      <c r="D19931" s="217" t="str">
        <f t="shared" ref="D19931" si="29751">INT((D19930-D$10559-1)/49+1)&amp;"/"&amp;MOD(INT((D19930-D$10559-1)/7),7)+1&amp;"/"&amp;MOD(D19930-D$10559-1,7)+1</f>
        <v>48/6/5</v>
      </c>
      <c r="E19931" s="214"/>
      <c r="F19931" s="197">
        <v>4</v>
      </c>
      <c r="G19931" s="209" t="s">
        <v>605</v>
      </c>
      <c r="H19931" s="324" t="str">
        <f>H19927</f>
        <v>Dn 2300</v>
      </c>
      <c r="R19931" s="200"/>
    </row>
    <row r="19932" spans="1:18" ht="14.6" customHeight="1" x14ac:dyDescent="0.5">
      <c r="A19932" s="524" t="s">
        <v>1279</v>
      </c>
      <c r="B19932" s="217" t="s">
        <v>1186</v>
      </c>
      <c r="C19932" s="407">
        <f t="shared" ref="C19932" si="29752">C19928+1</f>
        <v>1505</v>
      </c>
      <c r="D19932" s="202" t="str">
        <f t="shared" ref="D19932" si="29753">IF(MOD(D19930-D$10559-1,49)=0,"Jub",IF(MOD(D19930-D$10559,7)=0,"Sab","Yr"))&amp;" "&amp;IF(MOD(D19930-D$10559-1,49)=0,INT(D19930-D$10559-1)/49,"")</f>
        <v xml:space="preserve">Yr </v>
      </c>
      <c r="E19932" s="201">
        <f t="shared" ref="E19932" si="29754">E19928+1</f>
        <v>902</v>
      </c>
      <c r="F19932" s="197">
        <v>1</v>
      </c>
      <c r="G19932" s="203" t="s">
        <v>288</v>
      </c>
      <c r="H19932" s="325">
        <f>H19928+1</f>
        <v>869</v>
      </c>
      <c r="R19932" s="200"/>
    </row>
    <row r="19933" spans="1:18" ht="14.6" customHeight="1" x14ac:dyDescent="0.5">
      <c r="A19933" s="525" t="s">
        <v>1280</v>
      </c>
      <c r="B19933" s="202">
        <f t="shared" ref="B19933" si="29755">B19929+1</f>
        <v>1677</v>
      </c>
      <c r="C19933" s="407"/>
      <c r="D19933" s="216" t="str">
        <f t="shared" ref="D19933" si="29756">D19929</f>
        <v>Exodus</v>
      </c>
      <c r="E19933" s="212" t="str">
        <f t="shared" ref="E19933" si="29757">E19929</f>
        <v>AD</v>
      </c>
      <c r="F19933" s="197">
        <v>2</v>
      </c>
      <c r="G19933" s="206" t="s">
        <v>604</v>
      </c>
      <c r="H19933" s="325"/>
      <c r="R19933" s="200"/>
    </row>
    <row r="19934" spans="1:18" ht="14.6" customHeight="1" x14ac:dyDescent="0.5">
      <c r="A19934" s="523">
        <f t="shared" ref="A19934" si="29758">A19930+1</f>
        <v>1655</v>
      </c>
      <c r="B19934" s="216" t="str">
        <f t="shared" si="29714"/>
        <v>Olympiad</v>
      </c>
      <c r="C19934" s="408"/>
      <c r="D19934" s="217">
        <f t="shared" ref="D19934" si="29759">D19930+1</f>
        <v>2384</v>
      </c>
      <c r="E19934" s="212"/>
      <c r="F19934" s="197">
        <v>3</v>
      </c>
      <c r="G19934" s="208" t="s">
        <v>287</v>
      </c>
      <c r="H19934" s="367"/>
      <c r="R19934" s="200"/>
    </row>
    <row r="19935" spans="1:18" ht="14.6" customHeight="1" thickBot="1" x14ac:dyDescent="0.55000000000000004">
      <c r="A19935" s="526"/>
      <c r="B19935" s="217">
        <f t="shared" si="29714"/>
        <v>420</v>
      </c>
      <c r="C19935" s="406" t="str">
        <f t="shared" ref="C19935" si="29760">C19931</f>
        <v>7 Times</v>
      </c>
      <c r="D19935" s="217" t="str">
        <f t="shared" ref="D19935" si="29761">INT((D19934-D$10559-1)/49+1)&amp;"/"&amp;MOD(INT((D19934-D$10559-1)/7),7)+1&amp;"/"&amp;MOD(D19934-D$10559-1,7)+1</f>
        <v>48/6/6</v>
      </c>
      <c r="E19935" s="214"/>
      <c r="F19935" s="197">
        <v>4</v>
      </c>
      <c r="G19935" s="209" t="s">
        <v>605</v>
      </c>
      <c r="H19935" s="324" t="str">
        <f>H19931</f>
        <v>Dn 2300</v>
      </c>
      <c r="R19935" s="200"/>
    </row>
    <row r="19936" spans="1:18" ht="14.6" customHeight="1" x14ac:dyDescent="0.5">
      <c r="A19936" s="524" t="s">
        <v>1279</v>
      </c>
      <c r="B19936" s="217" t="s">
        <v>1187</v>
      </c>
      <c r="C19936" s="407">
        <f t="shared" ref="C19936" si="29762">C19932+1</f>
        <v>1506</v>
      </c>
      <c r="D19936" s="202" t="str">
        <f t="shared" ref="D19936" si="29763">IF(MOD(D19934-D$10559-1,49)=0,"Jub",IF(MOD(D19934-D$10559,7)=0,"Sab","Yr"))&amp;" "&amp;IF(MOD(D19934-D$10559-1,49)=0,INT(D19934-D$10559-1)/49,"")</f>
        <v xml:space="preserve">Yr </v>
      </c>
      <c r="E19936" s="201">
        <f t="shared" ref="E19936" si="29764">E19932+1</f>
        <v>903</v>
      </c>
      <c r="F19936" s="197">
        <v>1</v>
      </c>
      <c r="G19936" s="203" t="s">
        <v>288</v>
      </c>
      <c r="H19936" s="325">
        <f>H19932+1</f>
        <v>870</v>
      </c>
      <c r="R19936" s="200"/>
    </row>
    <row r="19937" spans="1:18" ht="14.6" customHeight="1" x14ac:dyDescent="0.5">
      <c r="A19937" s="525" t="s">
        <v>1280</v>
      </c>
      <c r="B19937" s="202">
        <f t="shared" ref="B19937" si="29765">B19933+1</f>
        <v>1678</v>
      </c>
      <c r="C19937" s="407"/>
      <c r="D19937" s="216" t="str">
        <f t="shared" ref="D19937" si="29766">D19933</f>
        <v>Exodus</v>
      </c>
      <c r="E19937" s="212" t="str">
        <f t="shared" ref="E19937" si="29767">E19933</f>
        <v>AD</v>
      </c>
      <c r="F19937" s="197">
        <v>2</v>
      </c>
      <c r="G19937" s="206" t="s">
        <v>604</v>
      </c>
      <c r="H19937" s="325"/>
      <c r="R19937" s="200"/>
    </row>
    <row r="19938" spans="1:18" ht="14.6" customHeight="1" x14ac:dyDescent="0.5">
      <c r="A19938" s="523">
        <f t="shared" ref="A19938" si="29768">A19934+1</f>
        <v>1656</v>
      </c>
      <c r="B19938" s="216" t="str">
        <f t="shared" si="29725"/>
        <v>Olympiad</v>
      </c>
      <c r="C19938" s="408"/>
      <c r="D19938" s="217">
        <f t="shared" ref="D19938" si="29769">D19934+1</f>
        <v>2385</v>
      </c>
      <c r="E19938" s="212"/>
      <c r="F19938" s="197">
        <v>3</v>
      </c>
      <c r="G19938" s="208" t="s">
        <v>287</v>
      </c>
      <c r="H19938" s="367"/>
      <c r="R19938" s="200"/>
    </row>
    <row r="19939" spans="1:18" ht="14.6" customHeight="1" thickBot="1" x14ac:dyDescent="0.55000000000000004">
      <c r="A19939" s="526"/>
      <c r="B19939" s="217">
        <f t="shared" si="29725"/>
        <v>420</v>
      </c>
      <c r="C19939" s="406" t="str">
        <f t="shared" ref="C19939" si="29770">C19935</f>
        <v>7 Times</v>
      </c>
      <c r="D19939" s="359" t="str">
        <f t="shared" ref="D19939" si="29771">INT((D19938-D$10559-1)/49+1)&amp;"/"&amp;MOD(INT((D19938-D$10559-1)/7),7)+1&amp;"/"&amp;MOD(D19938-D$10559-1,7)+1</f>
        <v>48/6/7</v>
      </c>
      <c r="E19939" s="214"/>
      <c r="F19939" s="197">
        <v>4</v>
      </c>
      <c r="G19939" s="209" t="s">
        <v>605</v>
      </c>
      <c r="H19939" s="324" t="str">
        <f>H19935</f>
        <v>Dn 2300</v>
      </c>
      <c r="R19939" s="200"/>
    </row>
    <row r="19940" spans="1:18" ht="14.6" customHeight="1" x14ac:dyDescent="0.5">
      <c r="A19940" s="524" t="s">
        <v>1279</v>
      </c>
      <c r="B19940" s="217" t="s">
        <v>1188</v>
      </c>
      <c r="C19940" s="407">
        <f t="shared" ref="C19940" si="29772">C19936+1</f>
        <v>1507</v>
      </c>
      <c r="D19940" s="360" t="str">
        <f t="shared" ref="D19940" si="29773">IF(MOD(D19938-D$10559-1,49)=0,"Jub",IF(MOD(D19938-D$10559,7)=0,"Sab","Yr"))&amp;" "&amp;IF(MOD(D19938-D$10559-1,49)=0,INT(D19938-D$10559-1)/49,"")</f>
        <v xml:space="preserve">Sab </v>
      </c>
      <c r="E19940" s="201">
        <f t="shared" ref="E19940" si="29774">E19936+1</f>
        <v>904</v>
      </c>
      <c r="F19940" s="197">
        <v>1</v>
      </c>
      <c r="G19940" s="203" t="s">
        <v>288</v>
      </c>
      <c r="H19940" s="325">
        <f>H19936+1</f>
        <v>871</v>
      </c>
      <c r="R19940" s="200"/>
    </row>
    <row r="19941" spans="1:18" ht="14.6" customHeight="1" x14ac:dyDescent="0.5">
      <c r="A19941" s="525" t="s">
        <v>1280</v>
      </c>
      <c r="B19941" s="202">
        <f t="shared" ref="B19941" si="29775">B19937+1</f>
        <v>1679</v>
      </c>
      <c r="C19941" s="407"/>
      <c r="D19941" s="361" t="str">
        <f t="shared" ref="D19941" si="29776">D19937</f>
        <v>Exodus</v>
      </c>
      <c r="E19941" s="212" t="str">
        <f t="shared" ref="E19941" si="29777">E19937</f>
        <v>AD</v>
      </c>
      <c r="F19941" s="197">
        <v>2</v>
      </c>
      <c r="G19941" s="206" t="s">
        <v>604</v>
      </c>
      <c r="H19941" s="325"/>
      <c r="R19941" s="200"/>
    </row>
    <row r="19942" spans="1:18" ht="14.6" customHeight="1" x14ac:dyDescent="0.5">
      <c r="A19942" s="523">
        <f t="shared" ref="A19942" si="29778">A19938+1</f>
        <v>1657</v>
      </c>
      <c r="B19942" s="216" t="str">
        <f t="shared" si="29736"/>
        <v>Olympiad</v>
      </c>
      <c r="C19942" s="408"/>
      <c r="D19942" s="359">
        <f t="shared" ref="D19942" si="29779">D19938+1</f>
        <v>2386</v>
      </c>
      <c r="E19942" s="212"/>
      <c r="F19942" s="197">
        <v>3</v>
      </c>
      <c r="G19942" s="208" t="s">
        <v>287</v>
      </c>
      <c r="H19942" s="367"/>
      <c r="R19942" s="200"/>
    </row>
    <row r="19943" spans="1:18" ht="14.6" customHeight="1" thickBot="1" x14ac:dyDescent="0.55000000000000004">
      <c r="A19943" s="526"/>
      <c r="B19943" s="217">
        <f t="shared" si="29736"/>
        <v>420</v>
      </c>
      <c r="C19943" s="406" t="str">
        <f t="shared" ref="C19943" si="29780">C19939</f>
        <v>7 Times</v>
      </c>
      <c r="D19943" s="217" t="str">
        <f t="shared" ref="D19943" si="29781">INT((D19942-D$10559-1)/49+1)&amp;"/"&amp;MOD(INT((D19942-D$10559-1)/7),7)+1&amp;"/"&amp;MOD(D19942-D$10559-1,7)+1</f>
        <v>48/7/1</v>
      </c>
      <c r="E19943" s="214"/>
      <c r="F19943" s="197">
        <v>4</v>
      </c>
      <c r="G19943" s="209" t="s">
        <v>605</v>
      </c>
      <c r="H19943" s="324" t="str">
        <f>H19939</f>
        <v>Dn 2300</v>
      </c>
      <c r="R19943" s="200"/>
    </row>
    <row r="19944" spans="1:18" ht="14.6" customHeight="1" x14ac:dyDescent="0.5">
      <c r="A19944" s="524" t="s">
        <v>1279</v>
      </c>
      <c r="B19944" s="217" t="s">
        <v>1189</v>
      </c>
      <c r="C19944" s="407">
        <f t="shared" ref="C19944" si="29782">C19940+1</f>
        <v>1508</v>
      </c>
      <c r="D19944" s="202" t="str">
        <f t="shared" ref="D19944" si="29783">IF(MOD(D19942-D$10559-1,49)=0,"Jub",IF(MOD(D19942-D$10559,7)=0,"Sab","Yr"))&amp;" "&amp;IF(MOD(D19942-D$10559-1,49)=0,INT(D19942-D$10559-1)/49,"")</f>
        <v xml:space="preserve">Yr </v>
      </c>
      <c r="E19944" s="201">
        <f t="shared" ref="E19944" si="29784">E19940+1</f>
        <v>905</v>
      </c>
      <c r="F19944" s="197">
        <v>1</v>
      </c>
      <c r="G19944" s="203" t="s">
        <v>288</v>
      </c>
      <c r="H19944" s="325">
        <f>H19940+1</f>
        <v>872</v>
      </c>
      <c r="R19944" s="200"/>
    </row>
    <row r="19945" spans="1:18" ht="14.6" customHeight="1" x14ac:dyDescent="0.5">
      <c r="A19945" s="525" t="s">
        <v>1280</v>
      </c>
      <c r="B19945" s="202">
        <f t="shared" ref="B19945" si="29785">B19941+1</f>
        <v>1680</v>
      </c>
      <c r="C19945" s="407"/>
      <c r="D19945" s="216" t="str">
        <f t="shared" ref="D19945" si="29786">D19941</f>
        <v>Exodus</v>
      </c>
      <c r="E19945" s="212" t="str">
        <f t="shared" ref="E19945" si="29787">E19941</f>
        <v>AD</v>
      </c>
      <c r="F19945" s="197">
        <v>2</v>
      </c>
      <c r="G19945" s="206" t="s">
        <v>604</v>
      </c>
      <c r="H19945" s="325"/>
      <c r="R19945" s="200"/>
    </row>
    <row r="19946" spans="1:18" ht="14.6" customHeight="1" x14ac:dyDescent="0.5">
      <c r="A19946" s="523">
        <f t="shared" ref="A19946" si="29788">A19942+1</f>
        <v>1658</v>
      </c>
      <c r="B19946" s="216" t="str">
        <f t="shared" ref="B19946" si="29789">B19942</f>
        <v>Olympiad</v>
      </c>
      <c r="C19946" s="408"/>
      <c r="D19946" s="217">
        <f t="shared" ref="D19946" si="29790">D19942+1</f>
        <v>2387</v>
      </c>
      <c r="E19946" s="212"/>
      <c r="F19946" s="197">
        <v>3</v>
      </c>
      <c r="G19946" s="208" t="s">
        <v>287</v>
      </c>
      <c r="H19946" s="367"/>
      <c r="R19946" s="200"/>
    </row>
    <row r="19947" spans="1:18" ht="14.6" customHeight="1" thickBot="1" x14ac:dyDescent="0.55000000000000004">
      <c r="A19947" s="526"/>
      <c r="B19947" s="217">
        <f t="shared" ref="B19947" si="29791">B19943+1</f>
        <v>421</v>
      </c>
      <c r="C19947" s="406" t="str">
        <f t="shared" ref="C19947" si="29792">C19943</f>
        <v>7 Times</v>
      </c>
      <c r="D19947" s="217" t="str">
        <f t="shared" ref="D19947" si="29793">INT((D19946-D$10559-1)/49+1)&amp;"/"&amp;MOD(INT((D19946-D$10559-1)/7),7)+1&amp;"/"&amp;MOD(D19946-D$10559-1,7)+1</f>
        <v>48/7/2</v>
      </c>
      <c r="E19947" s="214"/>
      <c r="F19947" s="197">
        <v>4</v>
      </c>
      <c r="G19947" s="209" t="s">
        <v>605</v>
      </c>
      <c r="H19947" s="324" t="str">
        <f>H19943</f>
        <v>Dn 2300</v>
      </c>
      <c r="R19947" s="200"/>
    </row>
    <row r="19948" spans="1:18" ht="14.6" customHeight="1" x14ac:dyDescent="0.5">
      <c r="A19948" s="524" t="s">
        <v>1279</v>
      </c>
      <c r="B19948" s="217" t="s">
        <v>1186</v>
      </c>
      <c r="C19948" s="407">
        <f t="shared" ref="C19948" si="29794">C19944+1</f>
        <v>1509</v>
      </c>
      <c r="D19948" s="202" t="str">
        <f t="shared" ref="D19948" si="29795">IF(MOD(D19946-D$10559-1,49)=0,"Jub",IF(MOD(D19946-D$10559,7)=0,"Sab","Yr"))&amp;" "&amp;IF(MOD(D19946-D$10559-1,49)=0,INT(D19946-D$10559-1)/49,"")</f>
        <v xml:space="preserve">Yr </v>
      </c>
      <c r="E19948" s="201">
        <f t="shared" ref="E19948" si="29796">E19944+1</f>
        <v>906</v>
      </c>
      <c r="F19948" s="197">
        <v>1</v>
      </c>
      <c r="G19948" s="203" t="s">
        <v>288</v>
      </c>
      <c r="H19948" s="325">
        <f>H19944+1</f>
        <v>873</v>
      </c>
      <c r="R19948" s="200"/>
    </row>
    <row r="19949" spans="1:18" ht="14.6" customHeight="1" x14ac:dyDescent="0.5">
      <c r="A19949" s="525" t="s">
        <v>1280</v>
      </c>
      <c r="B19949" s="202">
        <f t="shared" ref="B19949" si="29797">B19945+1</f>
        <v>1681</v>
      </c>
      <c r="C19949" s="407"/>
      <c r="D19949" s="216" t="str">
        <f t="shared" ref="D19949" si="29798">D19945</f>
        <v>Exodus</v>
      </c>
      <c r="E19949" s="212" t="str">
        <f t="shared" ref="E19949" si="29799">E19945</f>
        <v>AD</v>
      </c>
      <c r="F19949" s="197">
        <v>2</v>
      </c>
      <c r="G19949" s="206" t="s">
        <v>604</v>
      </c>
      <c r="H19949" s="325"/>
      <c r="R19949" s="200"/>
    </row>
    <row r="19950" spans="1:18" ht="14.6" customHeight="1" x14ac:dyDescent="0.5">
      <c r="A19950" s="523">
        <f t="shared" ref="A19950" si="29800">A19946+1</f>
        <v>1659</v>
      </c>
      <c r="B19950" s="216" t="str">
        <f t="shared" si="29714"/>
        <v>Olympiad</v>
      </c>
      <c r="C19950" s="408"/>
      <c r="D19950" s="217">
        <f t="shared" ref="D19950" si="29801">D19946+1</f>
        <v>2388</v>
      </c>
      <c r="E19950" s="212"/>
      <c r="F19950" s="197">
        <v>3</v>
      </c>
      <c r="G19950" s="208" t="s">
        <v>287</v>
      </c>
      <c r="H19950" s="367"/>
      <c r="R19950" s="200"/>
    </row>
    <row r="19951" spans="1:18" ht="14.6" customHeight="1" thickBot="1" x14ac:dyDescent="0.55000000000000004">
      <c r="A19951" s="526"/>
      <c r="B19951" s="217">
        <f t="shared" si="29714"/>
        <v>421</v>
      </c>
      <c r="C19951" s="406" t="str">
        <f t="shared" ref="C19951" si="29802">C19947</f>
        <v>7 Times</v>
      </c>
      <c r="D19951" s="217" t="str">
        <f t="shared" ref="D19951" si="29803">INT((D19950-D$10559-1)/49+1)&amp;"/"&amp;MOD(INT((D19950-D$10559-1)/7),7)+1&amp;"/"&amp;MOD(D19950-D$10559-1,7)+1</f>
        <v>48/7/3</v>
      </c>
      <c r="E19951" s="214"/>
      <c r="F19951" s="197">
        <v>4</v>
      </c>
      <c r="G19951" s="209" t="s">
        <v>605</v>
      </c>
      <c r="H19951" s="324" t="str">
        <f>H19947</f>
        <v>Dn 2300</v>
      </c>
      <c r="R19951" s="200"/>
    </row>
    <row r="19952" spans="1:18" ht="14.6" customHeight="1" x14ac:dyDescent="0.5">
      <c r="A19952" s="524" t="s">
        <v>1279</v>
      </c>
      <c r="B19952" s="217" t="s">
        <v>1187</v>
      </c>
      <c r="C19952" s="407">
        <f t="shared" ref="C19952" si="29804">C19948+1</f>
        <v>1510</v>
      </c>
      <c r="D19952" s="202" t="str">
        <f t="shared" ref="D19952" si="29805">IF(MOD(D19950-D$10559-1,49)=0,"Jub",IF(MOD(D19950-D$10559,7)=0,"Sab","Yr"))&amp;" "&amp;IF(MOD(D19950-D$10559-1,49)=0,INT(D19950-D$10559-1)/49,"")</f>
        <v xml:space="preserve">Yr </v>
      </c>
      <c r="E19952" s="201">
        <f t="shared" ref="E19952" si="29806">E19948+1</f>
        <v>907</v>
      </c>
      <c r="F19952" s="197">
        <v>1</v>
      </c>
      <c r="G19952" s="203" t="s">
        <v>288</v>
      </c>
      <c r="H19952" s="325">
        <f>H19948+1</f>
        <v>874</v>
      </c>
      <c r="R19952" s="200"/>
    </row>
    <row r="19953" spans="1:18" ht="14.6" customHeight="1" x14ac:dyDescent="0.5">
      <c r="A19953" s="525" t="s">
        <v>1280</v>
      </c>
      <c r="B19953" s="202">
        <f t="shared" ref="B19953" si="29807">B19949+1</f>
        <v>1682</v>
      </c>
      <c r="C19953" s="407"/>
      <c r="D19953" s="216" t="str">
        <f t="shared" ref="D19953" si="29808">D19949</f>
        <v>Exodus</v>
      </c>
      <c r="E19953" s="212" t="str">
        <f t="shared" ref="E19953" si="29809">E19949</f>
        <v>AD</v>
      </c>
      <c r="F19953" s="197">
        <v>2</v>
      </c>
      <c r="G19953" s="206" t="s">
        <v>604</v>
      </c>
      <c r="H19953" s="325"/>
      <c r="R19953" s="200"/>
    </row>
    <row r="19954" spans="1:18" ht="14.6" customHeight="1" x14ac:dyDescent="0.5">
      <c r="A19954" s="523">
        <f t="shared" ref="A19954" si="29810">A19950+1</f>
        <v>1660</v>
      </c>
      <c r="B19954" s="216" t="str">
        <f t="shared" si="29725"/>
        <v>Olympiad</v>
      </c>
      <c r="C19954" s="408"/>
      <c r="D19954" s="217">
        <f t="shared" ref="D19954" si="29811">D19950+1</f>
        <v>2389</v>
      </c>
      <c r="E19954" s="212"/>
      <c r="F19954" s="197">
        <v>3</v>
      </c>
      <c r="G19954" s="208" t="s">
        <v>287</v>
      </c>
      <c r="H19954" s="367"/>
      <c r="R19954" s="200"/>
    </row>
    <row r="19955" spans="1:18" ht="14.6" customHeight="1" thickBot="1" x14ac:dyDescent="0.55000000000000004">
      <c r="A19955" s="526"/>
      <c r="B19955" s="217">
        <f t="shared" si="29725"/>
        <v>421</v>
      </c>
      <c r="C19955" s="406" t="str">
        <f t="shared" ref="C19955" si="29812">C19951</f>
        <v>7 Times</v>
      </c>
      <c r="D19955" s="217" t="str">
        <f t="shared" ref="D19955" si="29813">INT((D19954-D$10559-1)/49+1)&amp;"/"&amp;MOD(INT((D19954-D$10559-1)/7),7)+1&amp;"/"&amp;MOD(D19954-D$10559-1,7)+1</f>
        <v>48/7/4</v>
      </c>
      <c r="E19955" s="214"/>
      <c r="F19955" s="197">
        <v>4</v>
      </c>
      <c r="G19955" s="209" t="s">
        <v>605</v>
      </c>
      <c r="H19955" s="324" t="str">
        <f>H19951</f>
        <v>Dn 2300</v>
      </c>
      <c r="R19955" s="200"/>
    </row>
    <row r="19956" spans="1:18" ht="14.6" customHeight="1" x14ac:dyDescent="0.5">
      <c r="A19956" s="524" t="s">
        <v>1279</v>
      </c>
      <c r="B19956" s="217" t="s">
        <v>1188</v>
      </c>
      <c r="C19956" s="407">
        <f t="shared" ref="C19956" si="29814">C19952+1</f>
        <v>1511</v>
      </c>
      <c r="D19956" s="202" t="str">
        <f t="shared" ref="D19956" si="29815">IF(MOD(D19954-D$10559-1,49)=0,"Jub",IF(MOD(D19954-D$10559,7)=0,"Sab","Yr"))&amp;" "&amp;IF(MOD(D19954-D$10559-1,49)=0,INT(D19954-D$10559-1)/49,"")</f>
        <v xml:space="preserve">Yr </v>
      </c>
      <c r="E19956" s="201">
        <f t="shared" ref="E19956" si="29816">E19952+1</f>
        <v>908</v>
      </c>
      <c r="F19956" s="197">
        <v>1</v>
      </c>
      <c r="G19956" s="203" t="s">
        <v>288</v>
      </c>
      <c r="H19956" s="325">
        <f>H19952+1</f>
        <v>875</v>
      </c>
      <c r="R19956" s="200"/>
    </row>
    <row r="19957" spans="1:18" ht="14.6" customHeight="1" x14ac:dyDescent="0.5">
      <c r="A19957" s="525" t="s">
        <v>1280</v>
      </c>
      <c r="B19957" s="202">
        <f t="shared" ref="B19957" si="29817">B19953+1</f>
        <v>1683</v>
      </c>
      <c r="C19957" s="407"/>
      <c r="D19957" s="216" t="str">
        <f t="shared" ref="D19957" si="29818">D19953</f>
        <v>Exodus</v>
      </c>
      <c r="E19957" s="212" t="str">
        <f t="shared" ref="E19957" si="29819">E19953</f>
        <v>AD</v>
      </c>
      <c r="F19957" s="197">
        <v>2</v>
      </c>
      <c r="G19957" s="206" t="s">
        <v>604</v>
      </c>
      <c r="H19957" s="325"/>
      <c r="R19957" s="200"/>
    </row>
    <row r="19958" spans="1:18" ht="14.6" customHeight="1" x14ac:dyDescent="0.5">
      <c r="A19958" s="523">
        <f t="shared" ref="A19958" si="29820">A19954+1</f>
        <v>1661</v>
      </c>
      <c r="B19958" s="216" t="str">
        <f t="shared" si="29736"/>
        <v>Olympiad</v>
      </c>
      <c r="C19958" s="408"/>
      <c r="D19958" s="217">
        <f t="shared" ref="D19958" si="29821">D19954+1</f>
        <v>2390</v>
      </c>
      <c r="E19958" s="212"/>
      <c r="F19958" s="197">
        <v>3</v>
      </c>
      <c r="G19958" s="208" t="s">
        <v>287</v>
      </c>
      <c r="H19958" s="367"/>
      <c r="R19958" s="200"/>
    </row>
    <row r="19959" spans="1:18" ht="14.6" customHeight="1" thickBot="1" x14ac:dyDescent="0.55000000000000004">
      <c r="A19959" s="526"/>
      <c r="B19959" s="217">
        <f t="shared" si="29736"/>
        <v>421</v>
      </c>
      <c r="C19959" s="406" t="str">
        <f t="shared" ref="C19959" si="29822">C19955</f>
        <v>7 Times</v>
      </c>
      <c r="D19959" s="217" t="str">
        <f t="shared" ref="D19959" si="29823">INT((D19958-D$10559-1)/49+1)&amp;"/"&amp;MOD(INT((D19958-D$10559-1)/7),7)+1&amp;"/"&amp;MOD(D19958-D$10559-1,7)+1</f>
        <v>48/7/5</v>
      </c>
      <c r="E19959" s="214"/>
      <c r="F19959" s="197">
        <v>4</v>
      </c>
      <c r="G19959" s="209" t="s">
        <v>605</v>
      </c>
      <c r="H19959" s="324" t="str">
        <f>H19955</f>
        <v>Dn 2300</v>
      </c>
      <c r="R19959" s="200"/>
    </row>
    <row r="19960" spans="1:18" ht="14.6" customHeight="1" x14ac:dyDescent="0.5">
      <c r="A19960" s="524" t="s">
        <v>1279</v>
      </c>
      <c r="B19960" s="217" t="s">
        <v>1189</v>
      </c>
      <c r="C19960" s="407">
        <f t="shared" ref="C19960" si="29824">C19956+1</f>
        <v>1512</v>
      </c>
      <c r="D19960" s="202" t="str">
        <f t="shared" ref="D19960" si="29825">IF(MOD(D19958-D$10559-1,49)=0,"Jub",IF(MOD(D19958-D$10559,7)=0,"Sab","Yr"))&amp;" "&amp;IF(MOD(D19958-D$10559-1,49)=0,INT(D19958-D$10559-1)/49,"")</f>
        <v xml:space="preserve">Yr </v>
      </c>
      <c r="E19960" s="201">
        <f t="shared" ref="E19960" si="29826">E19956+1</f>
        <v>909</v>
      </c>
      <c r="F19960" s="197">
        <v>1</v>
      </c>
      <c r="G19960" s="203" t="s">
        <v>288</v>
      </c>
      <c r="H19960" s="325">
        <f>H19956+1</f>
        <v>876</v>
      </c>
      <c r="R19960" s="200"/>
    </row>
    <row r="19961" spans="1:18" ht="14.6" customHeight="1" x14ac:dyDescent="0.5">
      <c r="A19961" s="525" t="s">
        <v>1280</v>
      </c>
      <c r="B19961" s="202">
        <f t="shared" ref="B19961" si="29827">B19957+1</f>
        <v>1684</v>
      </c>
      <c r="C19961" s="407"/>
      <c r="D19961" s="216" t="str">
        <f t="shared" ref="D19961" si="29828">D19957</f>
        <v>Exodus</v>
      </c>
      <c r="E19961" s="212" t="str">
        <f t="shared" ref="E19961" si="29829">E19957</f>
        <v>AD</v>
      </c>
      <c r="F19961" s="197">
        <v>2</v>
      </c>
      <c r="G19961" s="206" t="s">
        <v>604</v>
      </c>
      <c r="H19961" s="325"/>
      <c r="R19961" s="200"/>
    </row>
    <row r="19962" spans="1:18" ht="14.6" customHeight="1" x14ac:dyDescent="0.5">
      <c r="A19962" s="523">
        <f t="shared" ref="A19962" si="29830">A19958+1</f>
        <v>1662</v>
      </c>
      <c r="B19962" s="216" t="str">
        <f t="shared" ref="B19962" si="29831">B19958</f>
        <v>Olympiad</v>
      </c>
      <c r="C19962" s="408"/>
      <c r="D19962" s="217">
        <f t="shared" ref="D19962" si="29832">D19958+1</f>
        <v>2391</v>
      </c>
      <c r="E19962" s="212"/>
      <c r="F19962" s="197">
        <v>3</v>
      </c>
      <c r="G19962" s="208" t="s">
        <v>287</v>
      </c>
      <c r="H19962" s="367"/>
      <c r="R19962" s="200"/>
    </row>
    <row r="19963" spans="1:18" ht="14.6" customHeight="1" thickBot="1" x14ac:dyDescent="0.55000000000000004">
      <c r="A19963" s="526"/>
      <c r="B19963" s="217">
        <f t="shared" ref="B19963" si="29833">B19959+1</f>
        <v>422</v>
      </c>
      <c r="C19963" s="406" t="str">
        <f t="shared" ref="C19963" si="29834">C19959</f>
        <v>7 Times</v>
      </c>
      <c r="D19963" s="217" t="str">
        <f t="shared" ref="D19963" si="29835">INT((D19962-D$10559-1)/49+1)&amp;"/"&amp;MOD(INT((D19962-D$10559-1)/7),7)+1&amp;"/"&amp;MOD(D19962-D$10559-1,7)+1</f>
        <v>48/7/6</v>
      </c>
      <c r="E19963" s="214"/>
      <c r="F19963" s="197">
        <v>4</v>
      </c>
      <c r="G19963" s="209" t="s">
        <v>605</v>
      </c>
      <c r="H19963" s="324" t="str">
        <f>H19959</f>
        <v>Dn 2300</v>
      </c>
      <c r="R19963" s="200"/>
    </row>
    <row r="19964" spans="1:18" ht="14.6" customHeight="1" x14ac:dyDescent="0.5">
      <c r="A19964" s="524" t="s">
        <v>1279</v>
      </c>
      <c r="B19964" s="217" t="s">
        <v>1186</v>
      </c>
      <c r="C19964" s="407">
        <f t="shared" ref="C19964" si="29836">C19960+1</f>
        <v>1513</v>
      </c>
      <c r="D19964" s="202" t="str">
        <f t="shared" ref="D19964" si="29837">IF(MOD(D19962-D$10559-1,49)=0,"Jub",IF(MOD(D19962-D$10559,7)=0,"Sab","Yr"))&amp;" "&amp;IF(MOD(D19962-D$10559-1,49)=0,INT(D19962-D$10559-1)/49,"")</f>
        <v xml:space="preserve">Yr </v>
      </c>
      <c r="E19964" s="201">
        <f t="shared" ref="E19964" si="29838">E19960+1</f>
        <v>910</v>
      </c>
      <c r="F19964" s="197">
        <v>1</v>
      </c>
      <c r="G19964" s="203" t="s">
        <v>288</v>
      </c>
      <c r="H19964" s="325">
        <f>H19960+1</f>
        <v>877</v>
      </c>
      <c r="R19964" s="200"/>
    </row>
    <row r="19965" spans="1:18" ht="14.6" customHeight="1" x14ac:dyDescent="0.5">
      <c r="A19965" s="525" t="s">
        <v>1280</v>
      </c>
      <c r="B19965" s="202">
        <f t="shared" ref="B19965" si="29839">B19961+1</f>
        <v>1685</v>
      </c>
      <c r="C19965" s="407"/>
      <c r="D19965" s="216" t="str">
        <f t="shared" ref="D19965" si="29840">D19961</f>
        <v>Exodus</v>
      </c>
      <c r="E19965" s="212" t="str">
        <f t="shared" ref="E19965" si="29841">E19961</f>
        <v>AD</v>
      </c>
      <c r="F19965" s="197">
        <v>2</v>
      </c>
      <c r="G19965" s="206" t="s">
        <v>604</v>
      </c>
      <c r="H19965" s="325"/>
      <c r="R19965" s="200"/>
    </row>
    <row r="19966" spans="1:18" ht="14.6" customHeight="1" x14ac:dyDescent="0.5">
      <c r="A19966" s="523">
        <f t="shared" ref="A19966" si="29842">A19962+1</f>
        <v>1663</v>
      </c>
      <c r="B19966" s="216" t="str">
        <f t="shared" si="29714"/>
        <v>Olympiad</v>
      </c>
      <c r="C19966" s="408"/>
      <c r="D19966" s="217">
        <f t="shared" ref="D19966" si="29843">D19962+1</f>
        <v>2392</v>
      </c>
      <c r="E19966" s="212"/>
      <c r="F19966" s="197">
        <v>3</v>
      </c>
      <c r="G19966" s="208" t="s">
        <v>287</v>
      </c>
      <c r="H19966" s="367"/>
      <c r="R19966" s="200"/>
    </row>
    <row r="19967" spans="1:18" ht="14.6" customHeight="1" thickBot="1" x14ac:dyDescent="0.55000000000000004">
      <c r="A19967" s="526"/>
      <c r="B19967" s="217">
        <f t="shared" si="29714"/>
        <v>422</v>
      </c>
      <c r="C19967" s="406" t="str">
        <f t="shared" ref="C19967" si="29844">C19963</f>
        <v>7 Times</v>
      </c>
      <c r="D19967" s="359" t="str">
        <f t="shared" ref="D19967" si="29845">INT((D19966-D$10559-1)/49+1)&amp;"/"&amp;MOD(INT((D19966-D$10559-1)/7),7)+1&amp;"/"&amp;MOD(D19966-D$10559-1,7)+1</f>
        <v>48/7/7</v>
      </c>
      <c r="E19967" s="214"/>
      <c r="F19967" s="197">
        <v>4</v>
      </c>
      <c r="G19967" s="209" t="s">
        <v>605</v>
      </c>
      <c r="H19967" s="324" t="str">
        <f>H19963</f>
        <v>Dn 2300</v>
      </c>
      <c r="R19967" s="200"/>
    </row>
    <row r="19968" spans="1:18" ht="14.6" customHeight="1" x14ac:dyDescent="0.5">
      <c r="A19968" s="524" t="s">
        <v>1279</v>
      </c>
      <c r="B19968" s="217" t="s">
        <v>1187</v>
      </c>
      <c r="C19968" s="407">
        <f t="shared" ref="C19968" si="29846">C19964+1</f>
        <v>1514</v>
      </c>
      <c r="D19968" s="360" t="str">
        <f t="shared" ref="D19968" si="29847">IF(MOD(D19966-D$10559-1,49)=0,"Jub",IF(MOD(D19966-D$10559,7)=0,"Sab","Yr"))&amp;" "&amp;IF(MOD(D19966-D$10559-1,49)=0,INT(D19966-D$10559-1)/49,"")</f>
        <v xml:space="preserve">Sab </v>
      </c>
      <c r="E19968" s="201">
        <f t="shared" ref="E19968" si="29848">E19964+1</f>
        <v>911</v>
      </c>
      <c r="F19968" s="197">
        <v>1</v>
      </c>
      <c r="G19968" s="203" t="s">
        <v>288</v>
      </c>
      <c r="H19968" s="325">
        <f>H19964+1</f>
        <v>878</v>
      </c>
      <c r="R19968" s="200"/>
    </row>
    <row r="19969" spans="1:18" ht="14.6" customHeight="1" x14ac:dyDescent="0.5">
      <c r="A19969" s="525" t="s">
        <v>1280</v>
      </c>
      <c r="B19969" s="202">
        <f t="shared" ref="B19969" si="29849">B19965+1</f>
        <v>1686</v>
      </c>
      <c r="C19969" s="407"/>
      <c r="D19969" s="361" t="str">
        <f t="shared" ref="D19969" si="29850">D19965</f>
        <v>Exodus</v>
      </c>
      <c r="E19969" s="212" t="str">
        <f t="shared" ref="E19969" si="29851">E19965</f>
        <v>AD</v>
      </c>
      <c r="F19969" s="197">
        <v>2</v>
      </c>
      <c r="G19969" s="206" t="s">
        <v>604</v>
      </c>
      <c r="H19969" s="325"/>
      <c r="R19969" s="200"/>
    </row>
    <row r="19970" spans="1:18" ht="14.6" customHeight="1" x14ac:dyDescent="0.5">
      <c r="A19970" s="523">
        <f t="shared" ref="A19970" si="29852">A19966+1</f>
        <v>1664</v>
      </c>
      <c r="B19970" s="216" t="str">
        <f t="shared" si="29725"/>
        <v>Olympiad</v>
      </c>
      <c r="C19970" s="408"/>
      <c r="D19970" s="359">
        <f t="shared" ref="D19970" si="29853">D19966+1</f>
        <v>2393</v>
      </c>
      <c r="E19970" s="212"/>
      <c r="F19970" s="197">
        <v>3</v>
      </c>
      <c r="G19970" s="208" t="s">
        <v>287</v>
      </c>
      <c r="H19970" s="367"/>
      <c r="R19970" s="200"/>
    </row>
    <row r="19971" spans="1:18" ht="14.6" customHeight="1" thickBot="1" x14ac:dyDescent="0.55000000000000004">
      <c r="A19971" s="526"/>
      <c r="B19971" s="217">
        <f t="shared" si="29725"/>
        <v>422</v>
      </c>
      <c r="C19971" s="406" t="str">
        <f t="shared" ref="C19971" si="29854">C19967</f>
        <v>7 Times</v>
      </c>
      <c r="D19971" s="356" t="str">
        <f t="shared" ref="D19971" si="29855">INT((D19970-D$10559-1)/49+1)&amp;"/"&amp;MOD(INT((D19970-D$10559-1)/7),7)+1&amp;"/"&amp;MOD(D19970-D$10559-1,7)+1</f>
        <v>49/1/1</v>
      </c>
      <c r="E19971" s="214"/>
      <c r="F19971" s="197">
        <v>4</v>
      </c>
      <c r="G19971" s="209" t="s">
        <v>605</v>
      </c>
      <c r="H19971" s="324" t="str">
        <f>H19967</f>
        <v>Dn 2300</v>
      </c>
      <c r="R19971" s="200"/>
    </row>
    <row r="19972" spans="1:18" ht="14.6" customHeight="1" x14ac:dyDescent="0.5">
      <c r="A19972" s="524" t="s">
        <v>1279</v>
      </c>
      <c r="B19972" s="217" t="s">
        <v>1188</v>
      </c>
      <c r="C19972" s="407">
        <f t="shared" ref="C19972" si="29856">C19968+1</f>
        <v>1515</v>
      </c>
      <c r="D19972" s="357" t="str">
        <f t="shared" ref="D19972" si="29857">IF(MOD(D19970-D$10559-1,49)=0,"Jub",IF(MOD(D19970-D$10559,7)=0,"Sab","Yr"))&amp;" "&amp;IF(MOD(D19970-D$10559-1,49)=0,INT(D19970-D$10559-1)/49,"")</f>
        <v>Jub 48</v>
      </c>
      <c r="E19972" s="201">
        <f t="shared" ref="E19972" si="29858">E19968+1</f>
        <v>912</v>
      </c>
      <c r="F19972" s="197">
        <v>1</v>
      </c>
      <c r="G19972" s="203" t="s">
        <v>288</v>
      </c>
      <c r="H19972" s="325">
        <f>H19968+1</f>
        <v>879</v>
      </c>
      <c r="R19972" s="200"/>
    </row>
    <row r="19973" spans="1:18" ht="14.6" customHeight="1" x14ac:dyDescent="0.5">
      <c r="A19973" s="525" t="s">
        <v>1280</v>
      </c>
      <c r="B19973" s="202">
        <f t="shared" ref="B19973" si="29859">B19969+1</f>
        <v>1687</v>
      </c>
      <c r="C19973" s="407"/>
      <c r="D19973" s="358" t="str">
        <f t="shared" ref="D19973" si="29860">D19969</f>
        <v>Exodus</v>
      </c>
      <c r="E19973" s="212" t="str">
        <f t="shared" ref="E19973" si="29861">E19969</f>
        <v>AD</v>
      </c>
      <c r="F19973" s="197">
        <v>2</v>
      </c>
      <c r="G19973" s="206" t="s">
        <v>604</v>
      </c>
      <c r="H19973" s="325"/>
      <c r="R19973" s="200"/>
    </row>
    <row r="19974" spans="1:18" ht="14.6" customHeight="1" x14ac:dyDescent="0.5">
      <c r="A19974" s="523">
        <f t="shared" ref="A19974" si="29862">A19970+1</f>
        <v>1665</v>
      </c>
      <c r="B19974" s="216" t="str">
        <f t="shared" si="29736"/>
        <v>Olympiad</v>
      </c>
      <c r="C19974" s="408"/>
      <c r="D19974" s="356">
        <f t="shared" ref="D19974" si="29863">D19970+1</f>
        <v>2394</v>
      </c>
      <c r="E19974" s="212"/>
      <c r="F19974" s="197">
        <v>3</v>
      </c>
      <c r="G19974" s="208" t="s">
        <v>287</v>
      </c>
      <c r="H19974" s="367"/>
      <c r="R19974" s="200"/>
    </row>
    <row r="19975" spans="1:18" ht="14.6" customHeight="1" thickBot="1" x14ac:dyDescent="0.55000000000000004">
      <c r="A19975" s="526"/>
      <c r="B19975" s="217">
        <f t="shared" si="29736"/>
        <v>422</v>
      </c>
      <c r="C19975" s="406" t="str">
        <f t="shared" ref="C19975" si="29864">C19971</f>
        <v>7 Times</v>
      </c>
      <c r="D19975" s="217" t="str">
        <f t="shared" ref="D19975" si="29865">INT((D19974-D$10559-1)/49+1)&amp;"/"&amp;MOD(INT((D19974-D$10559-1)/7),7)+1&amp;"/"&amp;MOD(D19974-D$10559-1,7)+1</f>
        <v>49/1/2</v>
      </c>
      <c r="E19975" s="214"/>
      <c r="F19975" s="197">
        <v>4</v>
      </c>
      <c r="G19975" s="209" t="s">
        <v>605</v>
      </c>
      <c r="H19975" s="324" t="str">
        <f>H19971</f>
        <v>Dn 2300</v>
      </c>
      <c r="R19975" s="200"/>
    </row>
    <row r="19976" spans="1:18" ht="14.6" customHeight="1" x14ac:dyDescent="0.5">
      <c r="A19976" s="524" t="s">
        <v>1279</v>
      </c>
      <c r="B19976" s="217" t="s">
        <v>1189</v>
      </c>
      <c r="C19976" s="407">
        <f t="shared" ref="C19976" si="29866">C19972+1</f>
        <v>1516</v>
      </c>
      <c r="D19976" s="202" t="str">
        <f t="shared" ref="D19976" si="29867">IF(MOD(D19974-D$10559-1,49)=0,"Jub",IF(MOD(D19974-D$10559,7)=0,"Sab","Yr"))&amp;" "&amp;IF(MOD(D19974-D$10559-1,49)=0,INT(D19974-D$10559-1)/49,"")</f>
        <v xml:space="preserve">Yr </v>
      </c>
      <c r="E19976" s="201">
        <f t="shared" ref="E19976" si="29868">E19972+1</f>
        <v>913</v>
      </c>
      <c r="F19976" s="197">
        <v>1</v>
      </c>
      <c r="G19976" s="203" t="s">
        <v>288</v>
      </c>
      <c r="H19976" s="325">
        <f>H19972+1</f>
        <v>880</v>
      </c>
      <c r="R19976" s="200"/>
    </row>
    <row r="19977" spans="1:18" ht="14.6" customHeight="1" x14ac:dyDescent="0.5">
      <c r="A19977" s="525" t="s">
        <v>1280</v>
      </c>
      <c r="B19977" s="202">
        <f t="shared" ref="B19977" si="29869">B19973+1</f>
        <v>1688</v>
      </c>
      <c r="C19977" s="407"/>
      <c r="D19977" s="216" t="str">
        <f t="shared" ref="D19977" si="29870">D19973</f>
        <v>Exodus</v>
      </c>
      <c r="E19977" s="212" t="str">
        <f t="shared" ref="E19977" si="29871">E19973</f>
        <v>AD</v>
      </c>
      <c r="F19977" s="197">
        <v>2</v>
      </c>
      <c r="G19977" s="206" t="s">
        <v>604</v>
      </c>
      <c r="H19977" s="325"/>
      <c r="R19977" s="200"/>
    </row>
    <row r="19978" spans="1:18" ht="14.6" customHeight="1" x14ac:dyDescent="0.5">
      <c r="A19978" s="523">
        <f t="shared" ref="A19978" si="29872">A19974+1</f>
        <v>1666</v>
      </c>
      <c r="B19978" s="216" t="str">
        <f t="shared" ref="B19978" si="29873">B19974</f>
        <v>Olympiad</v>
      </c>
      <c r="C19978" s="408"/>
      <c r="D19978" s="217">
        <f t="shared" ref="D19978" si="29874">D19974+1</f>
        <v>2395</v>
      </c>
      <c r="E19978" s="212"/>
      <c r="F19978" s="197">
        <v>3</v>
      </c>
      <c r="G19978" s="208" t="s">
        <v>287</v>
      </c>
      <c r="H19978" s="367"/>
      <c r="R19978" s="200"/>
    </row>
    <row r="19979" spans="1:18" ht="14.6" customHeight="1" thickBot="1" x14ac:dyDescent="0.55000000000000004">
      <c r="A19979" s="526"/>
      <c r="B19979" s="217">
        <f t="shared" ref="B19979" si="29875">B19975+1</f>
        <v>423</v>
      </c>
      <c r="C19979" s="406" t="str">
        <f t="shared" ref="C19979" si="29876">C19975</f>
        <v>7 Times</v>
      </c>
      <c r="D19979" s="217" t="str">
        <f t="shared" ref="D19979" si="29877">INT((D19978-D$10559-1)/49+1)&amp;"/"&amp;MOD(INT((D19978-D$10559-1)/7),7)+1&amp;"/"&amp;MOD(D19978-D$10559-1,7)+1</f>
        <v>49/1/3</v>
      </c>
      <c r="E19979" s="214"/>
      <c r="F19979" s="197">
        <v>4</v>
      </c>
      <c r="G19979" s="209" t="s">
        <v>605</v>
      </c>
      <c r="H19979" s="324" t="str">
        <f>H19975</f>
        <v>Dn 2300</v>
      </c>
      <c r="R19979" s="200"/>
    </row>
    <row r="19980" spans="1:18" ht="14.6" customHeight="1" x14ac:dyDescent="0.5">
      <c r="A19980" s="524" t="s">
        <v>1279</v>
      </c>
      <c r="B19980" s="217" t="s">
        <v>1186</v>
      </c>
      <c r="C19980" s="407">
        <f t="shared" ref="C19980" si="29878">C19976+1</f>
        <v>1517</v>
      </c>
      <c r="D19980" s="202" t="str">
        <f t="shared" ref="D19980" si="29879">IF(MOD(D19978-D$10559-1,49)=0,"Jub",IF(MOD(D19978-D$10559,7)=0,"Sab","Yr"))&amp;" "&amp;IF(MOD(D19978-D$10559-1,49)=0,INT(D19978-D$10559-1)/49,"")</f>
        <v xml:space="preserve">Yr </v>
      </c>
      <c r="E19980" s="201">
        <f t="shared" ref="E19980" si="29880">E19976+1</f>
        <v>914</v>
      </c>
      <c r="F19980" s="197">
        <v>1</v>
      </c>
      <c r="G19980" s="203" t="s">
        <v>288</v>
      </c>
      <c r="H19980" s="325">
        <f>H19976+1</f>
        <v>881</v>
      </c>
      <c r="R19980" s="200"/>
    </row>
    <row r="19981" spans="1:18" ht="14.6" customHeight="1" x14ac:dyDescent="0.5">
      <c r="A19981" s="525" t="s">
        <v>1280</v>
      </c>
      <c r="B19981" s="202">
        <f t="shared" ref="B19981" si="29881">B19977+1</f>
        <v>1689</v>
      </c>
      <c r="C19981" s="407"/>
      <c r="D19981" s="216" t="str">
        <f t="shared" ref="D19981" si="29882">D19977</f>
        <v>Exodus</v>
      </c>
      <c r="E19981" s="212" t="str">
        <f t="shared" ref="E19981" si="29883">E19977</f>
        <v>AD</v>
      </c>
      <c r="F19981" s="197">
        <v>2</v>
      </c>
      <c r="G19981" s="206" t="s">
        <v>604</v>
      </c>
      <c r="H19981" s="325"/>
      <c r="R19981" s="200"/>
    </row>
    <row r="19982" spans="1:18" ht="14.6" customHeight="1" x14ac:dyDescent="0.5">
      <c r="A19982" s="523">
        <f t="shared" ref="A19982" si="29884">A19978+1</f>
        <v>1667</v>
      </c>
      <c r="B19982" s="216" t="str">
        <f t="shared" ref="B19982:B20031" si="29885">B19978</f>
        <v>Olympiad</v>
      </c>
      <c r="C19982" s="408"/>
      <c r="D19982" s="217">
        <f t="shared" ref="D19982" si="29886">D19978+1</f>
        <v>2396</v>
      </c>
      <c r="E19982" s="212"/>
      <c r="F19982" s="197">
        <v>3</v>
      </c>
      <c r="G19982" s="208" t="s">
        <v>287</v>
      </c>
      <c r="H19982" s="367"/>
      <c r="R19982" s="200"/>
    </row>
    <row r="19983" spans="1:18" ht="14.6" customHeight="1" thickBot="1" x14ac:dyDescent="0.55000000000000004">
      <c r="A19983" s="526"/>
      <c r="B19983" s="217">
        <f t="shared" si="29885"/>
        <v>423</v>
      </c>
      <c r="C19983" s="406" t="str">
        <f t="shared" ref="C19983" si="29887">C19979</f>
        <v>7 Times</v>
      </c>
      <c r="D19983" s="217" t="str">
        <f t="shared" ref="D19983" si="29888">INT((D19982-D$10559-1)/49+1)&amp;"/"&amp;MOD(INT((D19982-D$10559-1)/7),7)+1&amp;"/"&amp;MOD(D19982-D$10559-1,7)+1</f>
        <v>49/1/4</v>
      </c>
      <c r="E19983" s="214"/>
      <c r="F19983" s="197">
        <v>4</v>
      </c>
      <c r="G19983" s="209" t="s">
        <v>605</v>
      </c>
      <c r="H19983" s="324" t="str">
        <f>H19979</f>
        <v>Dn 2300</v>
      </c>
      <c r="R19983" s="200"/>
    </row>
    <row r="19984" spans="1:18" ht="14.6" customHeight="1" x14ac:dyDescent="0.5">
      <c r="A19984" s="524" t="s">
        <v>1279</v>
      </c>
      <c r="B19984" s="217" t="s">
        <v>1187</v>
      </c>
      <c r="C19984" s="407">
        <f t="shared" ref="C19984" si="29889">C19980+1</f>
        <v>1518</v>
      </c>
      <c r="D19984" s="202" t="str">
        <f t="shared" ref="D19984" si="29890">IF(MOD(D19982-D$10559-1,49)=0,"Jub",IF(MOD(D19982-D$10559,7)=0,"Sab","Yr"))&amp;" "&amp;IF(MOD(D19982-D$10559-1,49)=0,INT(D19982-D$10559-1)/49,"")</f>
        <v xml:space="preserve">Yr </v>
      </c>
      <c r="E19984" s="201">
        <f t="shared" ref="E19984" si="29891">E19980+1</f>
        <v>915</v>
      </c>
      <c r="F19984" s="197">
        <v>1</v>
      </c>
      <c r="G19984" s="203" t="s">
        <v>288</v>
      </c>
      <c r="H19984" s="325">
        <f>H19980+1</f>
        <v>882</v>
      </c>
      <c r="R19984" s="200"/>
    </row>
    <row r="19985" spans="1:18" ht="14.6" customHeight="1" x14ac:dyDescent="0.5">
      <c r="A19985" s="525" t="s">
        <v>1280</v>
      </c>
      <c r="B19985" s="202">
        <f t="shared" ref="B19985" si="29892">B19981+1</f>
        <v>1690</v>
      </c>
      <c r="C19985" s="407"/>
      <c r="D19985" s="216" t="str">
        <f t="shared" ref="D19985" si="29893">D19981</f>
        <v>Exodus</v>
      </c>
      <c r="E19985" s="212" t="str">
        <f t="shared" ref="E19985" si="29894">E19981</f>
        <v>AD</v>
      </c>
      <c r="F19985" s="197">
        <v>2</v>
      </c>
      <c r="G19985" s="206" t="s">
        <v>604</v>
      </c>
      <c r="H19985" s="325"/>
      <c r="R19985" s="200"/>
    </row>
    <row r="19986" spans="1:18" ht="14.6" customHeight="1" x14ac:dyDescent="0.5">
      <c r="A19986" s="523">
        <f t="shared" ref="A19986" si="29895">A19982+1</f>
        <v>1668</v>
      </c>
      <c r="B19986" s="216" t="str">
        <f t="shared" ref="B19986:B20035" si="29896">B19982</f>
        <v>Olympiad</v>
      </c>
      <c r="C19986" s="408"/>
      <c r="D19986" s="217">
        <f t="shared" ref="D19986" si="29897">D19982+1</f>
        <v>2397</v>
      </c>
      <c r="E19986" s="212"/>
      <c r="F19986" s="197">
        <v>3</v>
      </c>
      <c r="G19986" s="208" t="s">
        <v>287</v>
      </c>
      <c r="H19986" s="367"/>
      <c r="R19986" s="200"/>
    </row>
    <row r="19987" spans="1:18" ht="14.6" customHeight="1" thickBot="1" x14ac:dyDescent="0.55000000000000004">
      <c r="A19987" s="526"/>
      <c r="B19987" s="217">
        <f t="shared" si="29896"/>
        <v>423</v>
      </c>
      <c r="C19987" s="406" t="str">
        <f t="shared" ref="C19987" si="29898">C19983</f>
        <v>7 Times</v>
      </c>
      <c r="D19987" s="217" t="str">
        <f t="shared" ref="D19987" si="29899">INT((D19986-D$10559-1)/49+1)&amp;"/"&amp;MOD(INT((D19986-D$10559-1)/7),7)+1&amp;"/"&amp;MOD(D19986-D$10559-1,7)+1</f>
        <v>49/1/5</v>
      </c>
      <c r="E19987" s="214"/>
      <c r="F19987" s="197">
        <v>4</v>
      </c>
      <c r="G19987" s="209" t="s">
        <v>605</v>
      </c>
      <c r="H19987" s="324" t="str">
        <f>H19983</f>
        <v>Dn 2300</v>
      </c>
      <c r="R19987" s="200"/>
    </row>
    <row r="19988" spans="1:18" ht="14.6" customHeight="1" x14ac:dyDescent="0.5">
      <c r="A19988" s="524" t="s">
        <v>1279</v>
      </c>
      <c r="B19988" s="217" t="s">
        <v>1188</v>
      </c>
      <c r="C19988" s="407">
        <f t="shared" ref="C19988" si="29900">C19984+1</f>
        <v>1519</v>
      </c>
      <c r="D19988" s="202" t="str">
        <f t="shared" ref="D19988" si="29901">IF(MOD(D19986-D$10559-1,49)=0,"Jub",IF(MOD(D19986-D$10559,7)=0,"Sab","Yr"))&amp;" "&amp;IF(MOD(D19986-D$10559-1,49)=0,INT(D19986-D$10559-1)/49,"")</f>
        <v xml:space="preserve">Yr </v>
      </c>
      <c r="E19988" s="201">
        <f t="shared" ref="E19988" si="29902">E19984+1</f>
        <v>916</v>
      </c>
      <c r="F19988" s="197">
        <v>1</v>
      </c>
      <c r="G19988" s="203" t="s">
        <v>288</v>
      </c>
      <c r="H19988" s="325">
        <f>H19984+1</f>
        <v>883</v>
      </c>
      <c r="R19988" s="200"/>
    </row>
    <row r="19989" spans="1:18" ht="14.6" customHeight="1" x14ac:dyDescent="0.5">
      <c r="A19989" s="525" t="s">
        <v>1280</v>
      </c>
      <c r="B19989" s="202">
        <f t="shared" ref="B19989" si="29903">B19985+1</f>
        <v>1691</v>
      </c>
      <c r="C19989" s="407"/>
      <c r="D19989" s="216" t="str">
        <f t="shared" ref="D19989" si="29904">D19985</f>
        <v>Exodus</v>
      </c>
      <c r="E19989" s="212" t="str">
        <f t="shared" ref="E19989" si="29905">E19985</f>
        <v>AD</v>
      </c>
      <c r="F19989" s="197">
        <v>2</v>
      </c>
      <c r="G19989" s="206" t="s">
        <v>604</v>
      </c>
      <c r="H19989" s="325"/>
      <c r="R19989" s="200"/>
    </row>
    <row r="19990" spans="1:18" ht="14.6" customHeight="1" x14ac:dyDescent="0.5">
      <c r="A19990" s="523">
        <f t="shared" ref="A19990" si="29906">A19986+1</f>
        <v>1669</v>
      </c>
      <c r="B19990" s="216" t="str">
        <f t="shared" ref="B19990:B20039" si="29907">B19986</f>
        <v>Olympiad</v>
      </c>
      <c r="C19990" s="408"/>
      <c r="D19990" s="217">
        <f t="shared" ref="D19990" si="29908">D19986+1</f>
        <v>2398</v>
      </c>
      <c r="E19990" s="212"/>
      <c r="F19990" s="197">
        <v>3</v>
      </c>
      <c r="G19990" s="208" t="s">
        <v>287</v>
      </c>
      <c r="H19990" s="367"/>
      <c r="R19990" s="200"/>
    </row>
    <row r="19991" spans="1:18" ht="14.6" customHeight="1" thickBot="1" x14ac:dyDescent="0.55000000000000004">
      <c r="A19991" s="526"/>
      <c r="B19991" s="217">
        <f t="shared" si="29907"/>
        <v>423</v>
      </c>
      <c r="C19991" s="406" t="str">
        <f t="shared" ref="C19991" si="29909">C19987</f>
        <v>7 Times</v>
      </c>
      <c r="D19991" s="217" t="str">
        <f t="shared" ref="D19991" si="29910">INT((D19990-D$10559-1)/49+1)&amp;"/"&amp;MOD(INT((D19990-D$10559-1)/7),7)+1&amp;"/"&amp;MOD(D19990-D$10559-1,7)+1</f>
        <v>49/1/6</v>
      </c>
      <c r="E19991" s="214"/>
      <c r="F19991" s="197">
        <v>4</v>
      </c>
      <c r="G19991" s="209" t="s">
        <v>605</v>
      </c>
      <c r="H19991" s="324" t="str">
        <f>H19987</f>
        <v>Dn 2300</v>
      </c>
      <c r="R19991" s="200"/>
    </row>
    <row r="19992" spans="1:18" ht="14.6" customHeight="1" x14ac:dyDescent="0.5">
      <c r="A19992" s="524" t="s">
        <v>1279</v>
      </c>
      <c r="B19992" s="217" t="s">
        <v>1189</v>
      </c>
      <c r="C19992" s="407">
        <f t="shared" ref="C19992" si="29911">C19988+1</f>
        <v>1520</v>
      </c>
      <c r="D19992" s="202" t="str">
        <f t="shared" ref="D19992" si="29912">IF(MOD(D19990-D$10559-1,49)=0,"Jub",IF(MOD(D19990-D$10559,7)=0,"Sab","Yr"))&amp;" "&amp;IF(MOD(D19990-D$10559-1,49)=0,INT(D19990-D$10559-1)/49,"")</f>
        <v xml:space="preserve">Yr </v>
      </c>
      <c r="E19992" s="201">
        <f t="shared" ref="E19992" si="29913">E19988+1</f>
        <v>917</v>
      </c>
      <c r="F19992" s="197">
        <v>1</v>
      </c>
      <c r="G19992" s="203" t="s">
        <v>288</v>
      </c>
      <c r="H19992" s="325">
        <f>H19988+1</f>
        <v>884</v>
      </c>
      <c r="R19992" s="200"/>
    </row>
    <row r="19993" spans="1:18" ht="14.6" customHeight="1" x14ac:dyDescent="0.5">
      <c r="A19993" s="525" t="s">
        <v>1280</v>
      </c>
      <c r="B19993" s="202">
        <f t="shared" ref="B19993" si="29914">B19989+1</f>
        <v>1692</v>
      </c>
      <c r="C19993" s="407"/>
      <c r="D19993" s="216" t="str">
        <f t="shared" ref="D19993" si="29915">D19989</f>
        <v>Exodus</v>
      </c>
      <c r="E19993" s="212" t="str">
        <f t="shared" ref="E19993" si="29916">E19989</f>
        <v>AD</v>
      </c>
      <c r="F19993" s="197">
        <v>2</v>
      </c>
      <c r="G19993" s="206" t="s">
        <v>604</v>
      </c>
      <c r="H19993" s="325"/>
      <c r="R19993" s="200"/>
    </row>
    <row r="19994" spans="1:18" ht="14.6" customHeight="1" x14ac:dyDescent="0.5">
      <c r="A19994" s="523">
        <f t="shared" ref="A19994" si="29917">A19990+1</f>
        <v>1670</v>
      </c>
      <c r="B19994" s="216" t="str">
        <f t="shared" ref="B19994" si="29918">B19990</f>
        <v>Olympiad</v>
      </c>
      <c r="C19994" s="408"/>
      <c r="D19994" s="217">
        <f t="shared" ref="D19994" si="29919">D19990+1</f>
        <v>2399</v>
      </c>
      <c r="E19994" s="212"/>
      <c r="F19994" s="197">
        <v>3</v>
      </c>
      <c r="G19994" s="208" t="s">
        <v>287</v>
      </c>
      <c r="H19994" s="367"/>
      <c r="R19994" s="200"/>
    </row>
    <row r="19995" spans="1:18" ht="14.6" customHeight="1" thickBot="1" x14ac:dyDescent="0.55000000000000004">
      <c r="A19995" s="526"/>
      <c r="B19995" s="217">
        <f t="shared" ref="B19995" si="29920">B19991+1</f>
        <v>424</v>
      </c>
      <c r="C19995" s="406" t="str">
        <f t="shared" ref="C19995" si="29921">C19991</f>
        <v>7 Times</v>
      </c>
      <c r="D19995" s="359" t="str">
        <f t="shared" ref="D19995" si="29922">INT((D19994-D$10559-1)/49+1)&amp;"/"&amp;MOD(INT((D19994-D$10559-1)/7),7)+1&amp;"/"&amp;MOD(D19994-D$10559-1,7)+1</f>
        <v>49/1/7</v>
      </c>
      <c r="E19995" s="214"/>
      <c r="F19995" s="197">
        <v>4</v>
      </c>
      <c r="G19995" s="209" t="s">
        <v>605</v>
      </c>
      <c r="H19995" s="324" t="str">
        <f>H19991</f>
        <v>Dn 2300</v>
      </c>
      <c r="R19995" s="200"/>
    </row>
    <row r="19996" spans="1:18" ht="14.6" customHeight="1" x14ac:dyDescent="0.5">
      <c r="A19996" s="524" t="s">
        <v>1279</v>
      </c>
      <c r="B19996" s="217" t="s">
        <v>1186</v>
      </c>
      <c r="C19996" s="407">
        <f t="shared" ref="C19996" si="29923">C19992+1</f>
        <v>1521</v>
      </c>
      <c r="D19996" s="360" t="str">
        <f t="shared" ref="D19996" si="29924">IF(MOD(D19994-D$10559-1,49)=0,"Jub",IF(MOD(D19994-D$10559,7)=0,"Sab","Yr"))&amp;" "&amp;IF(MOD(D19994-D$10559-1,49)=0,INT(D19994-D$10559-1)/49,"")</f>
        <v xml:space="preserve">Sab </v>
      </c>
      <c r="E19996" s="201">
        <f t="shared" ref="E19996" si="29925">E19992+1</f>
        <v>918</v>
      </c>
      <c r="F19996" s="197">
        <v>1</v>
      </c>
      <c r="G19996" s="203" t="s">
        <v>288</v>
      </c>
      <c r="H19996" s="325">
        <f>H19992+1</f>
        <v>885</v>
      </c>
      <c r="R19996" s="200"/>
    </row>
    <row r="19997" spans="1:18" ht="14.6" customHeight="1" x14ac:dyDescent="0.5">
      <c r="A19997" s="525" t="s">
        <v>1280</v>
      </c>
      <c r="B19997" s="202">
        <f t="shared" ref="B19997" si="29926">B19993+1</f>
        <v>1693</v>
      </c>
      <c r="C19997" s="407"/>
      <c r="D19997" s="361" t="str">
        <f t="shared" ref="D19997" si="29927">D19993</f>
        <v>Exodus</v>
      </c>
      <c r="E19997" s="212" t="str">
        <f t="shared" ref="E19997" si="29928">E19993</f>
        <v>AD</v>
      </c>
      <c r="F19997" s="197">
        <v>2</v>
      </c>
      <c r="G19997" s="206" t="s">
        <v>604</v>
      </c>
      <c r="H19997" s="325"/>
      <c r="R19997" s="200"/>
    </row>
    <row r="19998" spans="1:18" ht="14.6" customHeight="1" x14ac:dyDescent="0.5">
      <c r="A19998" s="523">
        <f t="shared" ref="A19998" si="29929">A19994+1</f>
        <v>1671</v>
      </c>
      <c r="B19998" s="216" t="str">
        <f t="shared" si="29885"/>
        <v>Olympiad</v>
      </c>
      <c r="C19998" s="408"/>
      <c r="D19998" s="359">
        <f t="shared" ref="D19998" si="29930">D19994+1</f>
        <v>2400</v>
      </c>
      <c r="E19998" s="212"/>
      <c r="F19998" s="197">
        <v>3</v>
      </c>
      <c r="G19998" s="208" t="s">
        <v>287</v>
      </c>
      <c r="H19998" s="367"/>
      <c r="R19998" s="200"/>
    </row>
    <row r="19999" spans="1:18" ht="14.6" customHeight="1" thickBot="1" x14ac:dyDescent="0.55000000000000004">
      <c r="A19999" s="526"/>
      <c r="B19999" s="217">
        <f t="shared" si="29885"/>
        <v>424</v>
      </c>
      <c r="C19999" s="406" t="str">
        <f t="shared" ref="C19999" si="29931">C19995</f>
        <v>7 Times</v>
      </c>
      <c r="D19999" s="217" t="str">
        <f t="shared" ref="D19999" si="29932">INT((D19998-D$10559-1)/49+1)&amp;"/"&amp;MOD(INT((D19998-D$10559-1)/7),7)+1&amp;"/"&amp;MOD(D19998-D$10559-1,7)+1</f>
        <v>49/2/1</v>
      </c>
      <c r="E19999" s="214"/>
      <c r="F19999" s="197">
        <v>4</v>
      </c>
      <c r="G19999" s="209" t="s">
        <v>605</v>
      </c>
      <c r="H19999" s="324" t="str">
        <f>H19995</f>
        <v>Dn 2300</v>
      </c>
      <c r="R19999" s="200"/>
    </row>
    <row r="20000" spans="1:18" ht="14.6" customHeight="1" x14ac:dyDescent="0.5">
      <c r="A20000" s="524" t="s">
        <v>1279</v>
      </c>
      <c r="B20000" s="217" t="s">
        <v>1187</v>
      </c>
      <c r="C20000" s="407">
        <f t="shared" ref="C20000" si="29933">C19996+1</f>
        <v>1522</v>
      </c>
      <c r="D20000" s="202" t="str">
        <f t="shared" ref="D20000" si="29934">IF(MOD(D19998-D$10559-1,49)=0,"Jub",IF(MOD(D19998-D$10559,7)=0,"Sab","Yr"))&amp;" "&amp;IF(MOD(D19998-D$10559-1,49)=0,INT(D19998-D$10559-1)/49,"")</f>
        <v xml:space="preserve">Yr </v>
      </c>
      <c r="E20000" s="201">
        <f t="shared" ref="E20000" si="29935">E19996+1</f>
        <v>919</v>
      </c>
      <c r="F20000" s="197">
        <v>1</v>
      </c>
      <c r="G20000" s="203" t="s">
        <v>288</v>
      </c>
      <c r="H20000" s="325">
        <f>H19996+1</f>
        <v>886</v>
      </c>
      <c r="R20000" s="200"/>
    </row>
    <row r="20001" spans="1:18" ht="14.6" customHeight="1" x14ac:dyDescent="0.5">
      <c r="A20001" s="525" t="s">
        <v>1280</v>
      </c>
      <c r="B20001" s="202">
        <f t="shared" ref="B20001" si="29936">B19997+1</f>
        <v>1694</v>
      </c>
      <c r="C20001" s="407"/>
      <c r="D20001" s="216" t="str">
        <f t="shared" ref="D20001" si="29937">D19997</f>
        <v>Exodus</v>
      </c>
      <c r="E20001" s="212" t="str">
        <f t="shared" ref="E20001" si="29938">E19997</f>
        <v>AD</v>
      </c>
      <c r="F20001" s="197">
        <v>2</v>
      </c>
      <c r="G20001" s="206" t="s">
        <v>604</v>
      </c>
      <c r="H20001" s="325"/>
      <c r="R20001" s="200"/>
    </row>
    <row r="20002" spans="1:18" ht="14.6" customHeight="1" x14ac:dyDescent="0.5">
      <c r="A20002" s="523">
        <f t="shared" ref="A20002" si="29939">A19998+1</f>
        <v>1672</v>
      </c>
      <c r="B20002" s="216" t="str">
        <f t="shared" si="29896"/>
        <v>Olympiad</v>
      </c>
      <c r="C20002" s="408"/>
      <c r="D20002" s="217">
        <f t="shared" ref="D20002" si="29940">D19998+1</f>
        <v>2401</v>
      </c>
      <c r="E20002" s="212"/>
      <c r="F20002" s="197">
        <v>3</v>
      </c>
      <c r="G20002" s="208" t="s">
        <v>287</v>
      </c>
      <c r="H20002" s="367"/>
      <c r="R20002" s="200"/>
    </row>
    <row r="20003" spans="1:18" ht="14.6" customHeight="1" thickBot="1" x14ac:dyDescent="0.55000000000000004">
      <c r="A20003" s="526"/>
      <c r="B20003" s="217">
        <f t="shared" si="29896"/>
        <v>424</v>
      </c>
      <c r="C20003" s="406" t="str">
        <f t="shared" ref="C20003" si="29941">C19999</f>
        <v>7 Times</v>
      </c>
      <c r="D20003" s="217" t="str">
        <f t="shared" ref="D20003" si="29942">INT((D20002-D$10559-1)/49+1)&amp;"/"&amp;MOD(INT((D20002-D$10559-1)/7),7)+1&amp;"/"&amp;MOD(D20002-D$10559-1,7)+1</f>
        <v>49/2/2</v>
      </c>
      <c r="E20003" s="214"/>
      <c r="F20003" s="197">
        <v>4</v>
      </c>
      <c r="G20003" s="209" t="s">
        <v>605</v>
      </c>
      <c r="H20003" s="324" t="str">
        <f>H19999</f>
        <v>Dn 2300</v>
      </c>
      <c r="R20003" s="200"/>
    </row>
    <row r="20004" spans="1:18" ht="14.6" customHeight="1" x14ac:dyDescent="0.5">
      <c r="A20004" s="524" t="s">
        <v>1279</v>
      </c>
      <c r="B20004" s="217" t="s">
        <v>1188</v>
      </c>
      <c r="C20004" s="407">
        <f t="shared" ref="C20004" si="29943">C20000+1</f>
        <v>1523</v>
      </c>
      <c r="D20004" s="202" t="str">
        <f t="shared" ref="D20004" si="29944">IF(MOD(D20002-D$10559-1,49)=0,"Jub",IF(MOD(D20002-D$10559,7)=0,"Sab","Yr"))&amp;" "&amp;IF(MOD(D20002-D$10559-1,49)=0,INT(D20002-D$10559-1)/49,"")</f>
        <v xml:space="preserve">Yr </v>
      </c>
      <c r="E20004" s="201">
        <f t="shared" ref="E20004" si="29945">E20000+1</f>
        <v>920</v>
      </c>
      <c r="F20004" s="197">
        <v>1</v>
      </c>
      <c r="G20004" s="203" t="s">
        <v>288</v>
      </c>
      <c r="H20004" s="325">
        <f>H20000+1</f>
        <v>887</v>
      </c>
      <c r="R20004" s="200"/>
    </row>
    <row r="20005" spans="1:18" ht="14.6" customHeight="1" x14ac:dyDescent="0.5">
      <c r="A20005" s="525" t="s">
        <v>1280</v>
      </c>
      <c r="B20005" s="202">
        <f t="shared" ref="B20005" si="29946">B20001+1</f>
        <v>1695</v>
      </c>
      <c r="C20005" s="407"/>
      <c r="D20005" s="216" t="str">
        <f t="shared" ref="D20005" si="29947">D20001</f>
        <v>Exodus</v>
      </c>
      <c r="E20005" s="212" t="str">
        <f t="shared" ref="E20005" si="29948">E20001</f>
        <v>AD</v>
      </c>
      <c r="F20005" s="197">
        <v>2</v>
      </c>
      <c r="G20005" s="206" t="s">
        <v>604</v>
      </c>
      <c r="H20005" s="325"/>
      <c r="R20005" s="200"/>
    </row>
    <row r="20006" spans="1:18" ht="14.6" customHeight="1" x14ac:dyDescent="0.5">
      <c r="A20006" s="523">
        <f t="shared" ref="A20006" si="29949">A20002+1</f>
        <v>1673</v>
      </c>
      <c r="B20006" s="216" t="str">
        <f t="shared" si="29907"/>
        <v>Olympiad</v>
      </c>
      <c r="C20006" s="408"/>
      <c r="D20006" s="217">
        <f t="shared" ref="D20006" si="29950">D20002+1</f>
        <v>2402</v>
      </c>
      <c r="E20006" s="212"/>
      <c r="F20006" s="197">
        <v>3</v>
      </c>
      <c r="G20006" s="208" t="s">
        <v>287</v>
      </c>
      <c r="H20006" s="367"/>
      <c r="R20006" s="200"/>
    </row>
    <row r="20007" spans="1:18" ht="14.6" customHeight="1" thickBot="1" x14ac:dyDescent="0.55000000000000004">
      <c r="A20007" s="526"/>
      <c r="B20007" s="217">
        <f t="shared" si="29907"/>
        <v>424</v>
      </c>
      <c r="C20007" s="406" t="str">
        <f t="shared" ref="C20007" si="29951">C20003</f>
        <v>7 Times</v>
      </c>
      <c r="D20007" s="217" t="str">
        <f t="shared" ref="D20007" si="29952">INT((D20006-D$10559-1)/49+1)&amp;"/"&amp;MOD(INT((D20006-D$10559-1)/7),7)+1&amp;"/"&amp;MOD(D20006-D$10559-1,7)+1</f>
        <v>49/2/3</v>
      </c>
      <c r="E20007" s="214"/>
      <c r="F20007" s="197">
        <v>4</v>
      </c>
      <c r="G20007" s="209" t="s">
        <v>605</v>
      </c>
      <c r="H20007" s="324" t="str">
        <f>H20003</f>
        <v>Dn 2300</v>
      </c>
      <c r="R20007" s="200"/>
    </row>
    <row r="20008" spans="1:18" ht="14.6" customHeight="1" x14ac:dyDescent="0.5">
      <c r="A20008" s="524" t="s">
        <v>1279</v>
      </c>
      <c r="B20008" s="217" t="s">
        <v>1189</v>
      </c>
      <c r="C20008" s="407">
        <f t="shared" ref="C20008" si="29953">C20004+1</f>
        <v>1524</v>
      </c>
      <c r="D20008" s="202" t="str">
        <f t="shared" ref="D20008" si="29954">IF(MOD(D20006-D$10559-1,49)=0,"Jub",IF(MOD(D20006-D$10559,7)=0,"Sab","Yr"))&amp;" "&amp;IF(MOD(D20006-D$10559-1,49)=0,INT(D20006-D$10559-1)/49,"")</f>
        <v xml:space="preserve">Yr </v>
      </c>
      <c r="E20008" s="201">
        <f t="shared" ref="E20008" si="29955">E20004+1</f>
        <v>921</v>
      </c>
      <c r="F20008" s="197">
        <v>1</v>
      </c>
      <c r="G20008" s="203" t="s">
        <v>288</v>
      </c>
      <c r="H20008" s="325">
        <f>H20004+1</f>
        <v>888</v>
      </c>
      <c r="R20008" s="200"/>
    </row>
    <row r="20009" spans="1:18" ht="14.6" customHeight="1" x14ac:dyDescent="0.5">
      <c r="A20009" s="525" t="s">
        <v>1280</v>
      </c>
      <c r="B20009" s="202">
        <f t="shared" ref="B20009" si="29956">B20005+1</f>
        <v>1696</v>
      </c>
      <c r="C20009" s="407"/>
      <c r="D20009" s="216" t="str">
        <f t="shared" ref="D20009" si="29957">D20005</f>
        <v>Exodus</v>
      </c>
      <c r="E20009" s="212" t="str">
        <f t="shared" ref="E20009" si="29958">E20005</f>
        <v>AD</v>
      </c>
      <c r="F20009" s="197">
        <v>2</v>
      </c>
      <c r="G20009" s="206" t="s">
        <v>604</v>
      </c>
      <c r="H20009" s="325"/>
      <c r="R20009" s="200"/>
    </row>
    <row r="20010" spans="1:18" ht="14.6" customHeight="1" x14ac:dyDescent="0.5">
      <c r="A20010" s="523">
        <f t="shared" ref="A20010" si="29959">A20006+1</f>
        <v>1674</v>
      </c>
      <c r="B20010" s="216" t="str">
        <f t="shared" ref="B20010" si="29960">B20006</f>
        <v>Olympiad</v>
      </c>
      <c r="C20010" s="408"/>
      <c r="D20010" s="217">
        <f t="shared" ref="D20010" si="29961">D20006+1</f>
        <v>2403</v>
      </c>
      <c r="E20010" s="212"/>
      <c r="F20010" s="197">
        <v>3</v>
      </c>
      <c r="G20010" s="208" t="s">
        <v>287</v>
      </c>
      <c r="H20010" s="367"/>
      <c r="R20010" s="200"/>
    </row>
    <row r="20011" spans="1:18" ht="14.6" customHeight="1" thickBot="1" x14ac:dyDescent="0.55000000000000004">
      <c r="A20011" s="526"/>
      <c r="B20011" s="217">
        <f t="shared" ref="B20011" si="29962">B20007+1</f>
        <v>425</v>
      </c>
      <c r="C20011" s="406" t="str">
        <f t="shared" ref="C20011" si="29963">C20007</f>
        <v>7 Times</v>
      </c>
      <c r="D20011" s="217" t="str">
        <f t="shared" ref="D20011" si="29964">INT((D20010-D$10559-1)/49+1)&amp;"/"&amp;MOD(INT((D20010-D$10559-1)/7),7)+1&amp;"/"&amp;MOD(D20010-D$10559-1,7)+1</f>
        <v>49/2/4</v>
      </c>
      <c r="E20011" s="214"/>
      <c r="F20011" s="197">
        <v>4</v>
      </c>
      <c r="G20011" s="209" t="s">
        <v>605</v>
      </c>
      <c r="H20011" s="324" t="str">
        <f>H20007</f>
        <v>Dn 2300</v>
      </c>
      <c r="R20011" s="200"/>
    </row>
    <row r="20012" spans="1:18" ht="14.6" customHeight="1" x14ac:dyDescent="0.5">
      <c r="A20012" s="524" t="s">
        <v>1279</v>
      </c>
      <c r="B20012" s="217" t="s">
        <v>1186</v>
      </c>
      <c r="C20012" s="407">
        <f t="shared" ref="C20012" si="29965">C20008+1</f>
        <v>1525</v>
      </c>
      <c r="D20012" s="202" t="str">
        <f t="shared" ref="D20012" si="29966">IF(MOD(D20010-D$10559-1,49)=0,"Jub",IF(MOD(D20010-D$10559,7)=0,"Sab","Yr"))&amp;" "&amp;IF(MOD(D20010-D$10559-1,49)=0,INT(D20010-D$10559-1)/49,"")</f>
        <v xml:space="preserve">Yr </v>
      </c>
      <c r="E20012" s="201">
        <f t="shared" ref="E20012" si="29967">E20008+1</f>
        <v>922</v>
      </c>
      <c r="F20012" s="197">
        <v>1</v>
      </c>
      <c r="G20012" s="203" t="s">
        <v>288</v>
      </c>
      <c r="H20012" s="325">
        <f>H20008+1</f>
        <v>889</v>
      </c>
      <c r="R20012" s="200"/>
    </row>
    <row r="20013" spans="1:18" ht="14.6" customHeight="1" x14ac:dyDescent="0.5">
      <c r="A20013" s="525" t="s">
        <v>1280</v>
      </c>
      <c r="B20013" s="202">
        <f t="shared" ref="B20013" si="29968">B20009+1</f>
        <v>1697</v>
      </c>
      <c r="C20013" s="407"/>
      <c r="D20013" s="216" t="str">
        <f t="shared" ref="D20013" si="29969">D20009</f>
        <v>Exodus</v>
      </c>
      <c r="E20013" s="212" t="str">
        <f t="shared" ref="E20013" si="29970">E20009</f>
        <v>AD</v>
      </c>
      <c r="F20013" s="197">
        <v>2</v>
      </c>
      <c r="G20013" s="206" t="s">
        <v>604</v>
      </c>
      <c r="H20013" s="325"/>
      <c r="R20013" s="200"/>
    </row>
    <row r="20014" spans="1:18" ht="14.6" customHeight="1" x14ac:dyDescent="0.5">
      <c r="A20014" s="523">
        <f t="shared" ref="A20014" si="29971">A20010+1</f>
        <v>1675</v>
      </c>
      <c r="B20014" s="216" t="str">
        <f t="shared" si="29885"/>
        <v>Olympiad</v>
      </c>
      <c r="C20014" s="408"/>
      <c r="D20014" s="217">
        <f t="shared" ref="D20014" si="29972">D20010+1</f>
        <v>2404</v>
      </c>
      <c r="E20014" s="212"/>
      <c r="F20014" s="197">
        <v>3</v>
      </c>
      <c r="G20014" s="208" t="s">
        <v>287</v>
      </c>
      <c r="H20014" s="367"/>
      <c r="R20014" s="200"/>
    </row>
    <row r="20015" spans="1:18" ht="14.6" customHeight="1" thickBot="1" x14ac:dyDescent="0.55000000000000004">
      <c r="A20015" s="526"/>
      <c r="B20015" s="217">
        <f t="shared" si="29885"/>
        <v>425</v>
      </c>
      <c r="C20015" s="406" t="str">
        <f t="shared" ref="C20015" si="29973">C20011</f>
        <v>7 Times</v>
      </c>
      <c r="D20015" s="217" t="str">
        <f t="shared" ref="D20015" si="29974">INT((D20014-D$10559-1)/49+1)&amp;"/"&amp;MOD(INT((D20014-D$10559-1)/7),7)+1&amp;"/"&amp;MOD(D20014-D$10559-1,7)+1</f>
        <v>49/2/5</v>
      </c>
      <c r="E20015" s="214"/>
      <c r="F20015" s="197">
        <v>4</v>
      </c>
      <c r="G20015" s="209" t="s">
        <v>605</v>
      </c>
      <c r="H20015" s="324" t="str">
        <f>H20011</f>
        <v>Dn 2300</v>
      </c>
      <c r="R20015" s="200"/>
    </row>
    <row r="20016" spans="1:18" ht="14.6" customHeight="1" x14ac:dyDescent="0.5">
      <c r="A20016" s="524" t="s">
        <v>1279</v>
      </c>
      <c r="B20016" s="217" t="s">
        <v>1187</v>
      </c>
      <c r="C20016" s="407">
        <f t="shared" ref="C20016" si="29975">C20012+1</f>
        <v>1526</v>
      </c>
      <c r="D20016" s="202" t="str">
        <f t="shared" ref="D20016" si="29976">IF(MOD(D20014-D$10559-1,49)=0,"Jub",IF(MOD(D20014-D$10559,7)=0,"Sab","Yr"))&amp;" "&amp;IF(MOD(D20014-D$10559-1,49)=0,INT(D20014-D$10559-1)/49,"")</f>
        <v xml:space="preserve">Yr </v>
      </c>
      <c r="E20016" s="201">
        <f t="shared" ref="E20016" si="29977">E20012+1</f>
        <v>923</v>
      </c>
      <c r="F20016" s="197">
        <v>1</v>
      </c>
      <c r="G20016" s="203" t="s">
        <v>288</v>
      </c>
      <c r="H20016" s="325">
        <f>H20012+1</f>
        <v>890</v>
      </c>
      <c r="R20016" s="200"/>
    </row>
    <row r="20017" spans="1:18" ht="14.6" customHeight="1" x14ac:dyDescent="0.5">
      <c r="A20017" s="525" t="s">
        <v>1280</v>
      </c>
      <c r="B20017" s="202">
        <f t="shared" ref="B20017" si="29978">B20013+1</f>
        <v>1698</v>
      </c>
      <c r="C20017" s="407"/>
      <c r="D20017" s="216" t="str">
        <f t="shared" ref="D20017" si="29979">D20013</f>
        <v>Exodus</v>
      </c>
      <c r="E20017" s="212" t="str">
        <f t="shared" ref="E20017" si="29980">E20013</f>
        <v>AD</v>
      </c>
      <c r="F20017" s="197">
        <v>2</v>
      </c>
      <c r="G20017" s="206" t="s">
        <v>604</v>
      </c>
      <c r="H20017" s="325"/>
      <c r="R20017" s="200"/>
    </row>
    <row r="20018" spans="1:18" ht="14.6" customHeight="1" x14ac:dyDescent="0.5">
      <c r="A20018" s="523">
        <f t="shared" ref="A20018" si="29981">A20014+1</f>
        <v>1676</v>
      </c>
      <c r="B20018" s="216" t="str">
        <f t="shared" si="29896"/>
        <v>Olympiad</v>
      </c>
      <c r="C20018" s="408"/>
      <c r="D20018" s="217">
        <f t="shared" ref="D20018" si="29982">D20014+1</f>
        <v>2405</v>
      </c>
      <c r="E20018" s="212"/>
      <c r="F20018" s="197">
        <v>3</v>
      </c>
      <c r="G20018" s="208" t="s">
        <v>287</v>
      </c>
      <c r="H20018" s="367"/>
      <c r="R20018" s="200"/>
    </row>
    <row r="20019" spans="1:18" ht="14.6" customHeight="1" thickBot="1" x14ac:dyDescent="0.55000000000000004">
      <c r="A20019" s="526"/>
      <c r="B20019" s="217">
        <f t="shared" si="29896"/>
        <v>425</v>
      </c>
      <c r="C20019" s="406" t="str">
        <f t="shared" ref="C20019" si="29983">C20015</f>
        <v>7 Times</v>
      </c>
      <c r="D20019" s="217" t="str">
        <f t="shared" ref="D20019" si="29984">INT((D20018-D$10559-1)/49+1)&amp;"/"&amp;MOD(INT((D20018-D$10559-1)/7),7)+1&amp;"/"&amp;MOD(D20018-D$10559-1,7)+1</f>
        <v>49/2/6</v>
      </c>
      <c r="E20019" s="214"/>
      <c r="F20019" s="197">
        <v>4</v>
      </c>
      <c r="G20019" s="209" t="s">
        <v>605</v>
      </c>
      <c r="H20019" s="324" t="str">
        <f>H20015</f>
        <v>Dn 2300</v>
      </c>
      <c r="R20019" s="200"/>
    </row>
    <row r="20020" spans="1:18" ht="14.6" customHeight="1" x14ac:dyDescent="0.5">
      <c r="A20020" s="524" t="s">
        <v>1279</v>
      </c>
      <c r="B20020" s="217" t="s">
        <v>1188</v>
      </c>
      <c r="C20020" s="407">
        <f t="shared" ref="C20020" si="29985">C20016+1</f>
        <v>1527</v>
      </c>
      <c r="D20020" s="202" t="str">
        <f t="shared" ref="D20020" si="29986">IF(MOD(D20018-D$10559-1,49)=0,"Jub",IF(MOD(D20018-D$10559,7)=0,"Sab","Yr"))&amp;" "&amp;IF(MOD(D20018-D$10559-1,49)=0,INT(D20018-D$10559-1)/49,"")</f>
        <v xml:space="preserve">Yr </v>
      </c>
      <c r="E20020" s="201">
        <f t="shared" ref="E20020" si="29987">E20016+1</f>
        <v>924</v>
      </c>
      <c r="F20020" s="197">
        <v>1</v>
      </c>
      <c r="G20020" s="203" t="s">
        <v>288</v>
      </c>
      <c r="H20020" s="325">
        <f>H20016+1</f>
        <v>891</v>
      </c>
      <c r="R20020" s="200"/>
    </row>
    <row r="20021" spans="1:18" ht="14.6" customHeight="1" x14ac:dyDescent="0.5">
      <c r="A20021" s="525" t="s">
        <v>1280</v>
      </c>
      <c r="B20021" s="202">
        <f t="shared" ref="B20021" si="29988">B20017+1</f>
        <v>1699</v>
      </c>
      <c r="C20021" s="407"/>
      <c r="D20021" s="216" t="str">
        <f t="shared" ref="D20021" si="29989">D20017</f>
        <v>Exodus</v>
      </c>
      <c r="E20021" s="212" t="str">
        <f t="shared" ref="E20021" si="29990">E20017</f>
        <v>AD</v>
      </c>
      <c r="F20021" s="197">
        <v>2</v>
      </c>
      <c r="G20021" s="206" t="s">
        <v>604</v>
      </c>
      <c r="H20021" s="325"/>
      <c r="R20021" s="200"/>
    </row>
    <row r="20022" spans="1:18" ht="14.6" customHeight="1" x14ac:dyDescent="0.5">
      <c r="A20022" s="523">
        <f t="shared" ref="A20022" si="29991">A20018+1</f>
        <v>1677</v>
      </c>
      <c r="B20022" s="216" t="str">
        <f t="shared" si="29907"/>
        <v>Olympiad</v>
      </c>
      <c r="C20022" s="408"/>
      <c r="D20022" s="217">
        <f t="shared" ref="D20022" si="29992">D20018+1</f>
        <v>2406</v>
      </c>
      <c r="E20022" s="212"/>
      <c r="F20022" s="197">
        <v>3</v>
      </c>
      <c r="G20022" s="208" t="s">
        <v>287</v>
      </c>
      <c r="H20022" s="367"/>
      <c r="R20022" s="200"/>
    </row>
    <row r="20023" spans="1:18" ht="14.6" customHeight="1" thickBot="1" x14ac:dyDescent="0.55000000000000004">
      <c r="A20023" s="526"/>
      <c r="B20023" s="217">
        <f t="shared" si="29907"/>
        <v>425</v>
      </c>
      <c r="C20023" s="406" t="str">
        <f t="shared" ref="C20023" si="29993">C20019</f>
        <v>7 Times</v>
      </c>
      <c r="D20023" s="359" t="str">
        <f t="shared" ref="D20023" si="29994">INT((D20022-D$10559-1)/49+1)&amp;"/"&amp;MOD(INT((D20022-D$10559-1)/7),7)+1&amp;"/"&amp;MOD(D20022-D$10559-1,7)+1</f>
        <v>49/2/7</v>
      </c>
      <c r="E20023" s="214"/>
      <c r="F20023" s="197">
        <v>4</v>
      </c>
      <c r="G20023" s="209" t="s">
        <v>605</v>
      </c>
      <c r="H20023" s="324" t="str">
        <f>H20019</f>
        <v>Dn 2300</v>
      </c>
      <c r="R20023" s="200"/>
    </row>
    <row r="20024" spans="1:18" ht="14.6" customHeight="1" x14ac:dyDescent="0.5">
      <c r="A20024" s="524" t="s">
        <v>1279</v>
      </c>
      <c r="B20024" s="217" t="s">
        <v>1189</v>
      </c>
      <c r="C20024" s="407">
        <f t="shared" ref="C20024" si="29995">C20020+1</f>
        <v>1528</v>
      </c>
      <c r="D20024" s="360" t="str">
        <f t="shared" ref="D20024" si="29996">IF(MOD(D20022-D$10559-1,49)=0,"Jub",IF(MOD(D20022-D$10559,7)=0,"Sab","Yr"))&amp;" "&amp;IF(MOD(D20022-D$10559-1,49)=0,INT(D20022-D$10559-1)/49,"")</f>
        <v xml:space="preserve">Sab </v>
      </c>
      <c r="E20024" s="201">
        <f t="shared" ref="E20024" si="29997">E20020+1</f>
        <v>925</v>
      </c>
      <c r="F20024" s="197">
        <v>1</v>
      </c>
      <c r="G20024" s="203" t="s">
        <v>288</v>
      </c>
      <c r="H20024" s="325">
        <f>H20020+1</f>
        <v>892</v>
      </c>
      <c r="R20024" s="200"/>
    </row>
    <row r="20025" spans="1:18" ht="14.6" customHeight="1" x14ac:dyDescent="0.5">
      <c r="A20025" s="525" t="s">
        <v>1280</v>
      </c>
      <c r="B20025" s="202">
        <f t="shared" ref="B20025" si="29998">B20021+1</f>
        <v>1700</v>
      </c>
      <c r="C20025" s="407"/>
      <c r="D20025" s="361" t="str">
        <f t="shared" ref="D20025" si="29999">D20021</f>
        <v>Exodus</v>
      </c>
      <c r="E20025" s="212" t="str">
        <f t="shared" ref="E20025" si="30000">E20021</f>
        <v>AD</v>
      </c>
      <c r="F20025" s="197">
        <v>2</v>
      </c>
      <c r="G20025" s="206" t="s">
        <v>604</v>
      </c>
      <c r="H20025" s="325"/>
      <c r="R20025" s="200"/>
    </row>
    <row r="20026" spans="1:18" ht="14.6" customHeight="1" x14ac:dyDescent="0.5">
      <c r="A20026" s="523">
        <f t="shared" ref="A20026" si="30001">A20022+1</f>
        <v>1678</v>
      </c>
      <c r="B20026" s="216" t="str">
        <f t="shared" ref="B20026" si="30002">B20022</f>
        <v>Olympiad</v>
      </c>
      <c r="C20026" s="408"/>
      <c r="D20026" s="359">
        <f t="shared" ref="D20026" si="30003">D20022+1</f>
        <v>2407</v>
      </c>
      <c r="E20026" s="212"/>
      <c r="F20026" s="197">
        <v>3</v>
      </c>
      <c r="G20026" s="208" t="s">
        <v>287</v>
      </c>
      <c r="H20026" s="367"/>
      <c r="R20026" s="200"/>
    </row>
    <row r="20027" spans="1:18" ht="14.6" customHeight="1" thickBot="1" x14ac:dyDescent="0.55000000000000004">
      <c r="A20027" s="526"/>
      <c r="B20027" s="217">
        <f t="shared" ref="B20027" si="30004">B20023+1</f>
        <v>426</v>
      </c>
      <c r="C20027" s="406" t="str">
        <f t="shared" ref="C20027" si="30005">C20023</f>
        <v>7 Times</v>
      </c>
      <c r="D20027" s="217" t="str">
        <f t="shared" ref="D20027" si="30006">INT((D20026-D$10559-1)/49+1)&amp;"/"&amp;MOD(INT((D20026-D$10559-1)/7),7)+1&amp;"/"&amp;MOD(D20026-D$10559-1,7)+1</f>
        <v>49/3/1</v>
      </c>
      <c r="E20027" s="214"/>
      <c r="F20027" s="197">
        <v>4</v>
      </c>
      <c r="G20027" s="209" t="s">
        <v>605</v>
      </c>
      <c r="H20027" s="324" t="str">
        <f>H20023</f>
        <v>Dn 2300</v>
      </c>
      <c r="R20027" s="200"/>
    </row>
    <row r="20028" spans="1:18" ht="14.6" customHeight="1" x14ac:dyDescent="0.5">
      <c r="A20028" s="524" t="s">
        <v>1279</v>
      </c>
      <c r="B20028" s="217" t="s">
        <v>1186</v>
      </c>
      <c r="C20028" s="407">
        <f t="shared" ref="C20028" si="30007">C20024+1</f>
        <v>1529</v>
      </c>
      <c r="D20028" s="202" t="str">
        <f t="shared" ref="D20028" si="30008">IF(MOD(D20026-D$10559-1,49)=0,"Jub",IF(MOD(D20026-D$10559,7)=0,"Sab","Yr"))&amp;" "&amp;IF(MOD(D20026-D$10559-1,49)=0,INT(D20026-D$10559-1)/49,"")</f>
        <v xml:space="preserve">Yr </v>
      </c>
      <c r="E20028" s="201">
        <f t="shared" ref="E20028" si="30009">E20024+1</f>
        <v>926</v>
      </c>
      <c r="F20028" s="197">
        <v>1</v>
      </c>
      <c r="G20028" s="203" t="s">
        <v>288</v>
      </c>
      <c r="H20028" s="325">
        <f>H20024+1</f>
        <v>893</v>
      </c>
      <c r="R20028" s="200"/>
    </row>
    <row r="20029" spans="1:18" ht="14.6" customHeight="1" x14ac:dyDescent="0.5">
      <c r="A20029" s="525" t="s">
        <v>1280</v>
      </c>
      <c r="B20029" s="202">
        <f t="shared" ref="B20029" si="30010">B20025+1</f>
        <v>1701</v>
      </c>
      <c r="C20029" s="407"/>
      <c r="D20029" s="216" t="str">
        <f t="shared" ref="D20029" si="30011">D20025</f>
        <v>Exodus</v>
      </c>
      <c r="E20029" s="212" t="str">
        <f t="shared" ref="E20029" si="30012">E20025</f>
        <v>AD</v>
      </c>
      <c r="F20029" s="197">
        <v>2</v>
      </c>
      <c r="G20029" s="206" t="s">
        <v>604</v>
      </c>
      <c r="H20029" s="325"/>
      <c r="R20029" s="200"/>
    </row>
    <row r="20030" spans="1:18" ht="14.6" customHeight="1" x14ac:dyDescent="0.5">
      <c r="A20030" s="523">
        <f t="shared" ref="A20030" si="30013">A20026+1</f>
        <v>1679</v>
      </c>
      <c r="B20030" s="216" t="str">
        <f t="shared" si="29885"/>
        <v>Olympiad</v>
      </c>
      <c r="C20030" s="408"/>
      <c r="D20030" s="217">
        <f t="shared" ref="D20030" si="30014">D20026+1</f>
        <v>2408</v>
      </c>
      <c r="E20030" s="212"/>
      <c r="F20030" s="197">
        <v>3</v>
      </c>
      <c r="G20030" s="208" t="s">
        <v>287</v>
      </c>
      <c r="H20030" s="367"/>
      <c r="R20030" s="200"/>
    </row>
    <row r="20031" spans="1:18" ht="14.6" customHeight="1" thickBot="1" x14ac:dyDescent="0.55000000000000004">
      <c r="A20031" s="526"/>
      <c r="B20031" s="217">
        <f t="shared" si="29885"/>
        <v>426</v>
      </c>
      <c r="C20031" s="406" t="str">
        <f t="shared" ref="C20031" si="30015">C20027</f>
        <v>7 Times</v>
      </c>
      <c r="D20031" s="217" t="str">
        <f t="shared" ref="D20031" si="30016">INT((D20030-D$10559-1)/49+1)&amp;"/"&amp;MOD(INT((D20030-D$10559-1)/7),7)+1&amp;"/"&amp;MOD(D20030-D$10559-1,7)+1</f>
        <v>49/3/2</v>
      </c>
      <c r="E20031" s="214"/>
      <c r="F20031" s="197">
        <v>4</v>
      </c>
      <c r="G20031" s="209" t="s">
        <v>605</v>
      </c>
      <c r="H20031" s="324" t="str">
        <f>H20027</f>
        <v>Dn 2300</v>
      </c>
      <c r="R20031" s="200"/>
    </row>
    <row r="20032" spans="1:18" ht="14.6" customHeight="1" x14ac:dyDescent="0.5">
      <c r="A20032" s="524" t="s">
        <v>1279</v>
      </c>
      <c r="B20032" s="217" t="s">
        <v>1187</v>
      </c>
      <c r="C20032" s="407">
        <f t="shared" ref="C20032" si="30017">C20028+1</f>
        <v>1530</v>
      </c>
      <c r="D20032" s="202" t="str">
        <f t="shared" ref="D20032" si="30018">IF(MOD(D20030-D$10559-1,49)=0,"Jub",IF(MOD(D20030-D$10559,7)=0,"Sab","Yr"))&amp;" "&amp;IF(MOD(D20030-D$10559-1,49)=0,INT(D20030-D$10559-1)/49,"")</f>
        <v xml:space="preserve">Yr </v>
      </c>
      <c r="E20032" s="201">
        <f t="shared" ref="E20032" si="30019">E20028+1</f>
        <v>927</v>
      </c>
      <c r="F20032" s="197">
        <v>1</v>
      </c>
      <c r="G20032" s="203" t="s">
        <v>288</v>
      </c>
      <c r="H20032" s="325">
        <f>H20028+1</f>
        <v>894</v>
      </c>
      <c r="R20032" s="200"/>
    </row>
    <row r="20033" spans="1:18" ht="14.6" customHeight="1" x14ac:dyDescent="0.5">
      <c r="A20033" s="525" t="s">
        <v>1280</v>
      </c>
      <c r="B20033" s="202">
        <f t="shared" ref="B20033" si="30020">B20029+1</f>
        <v>1702</v>
      </c>
      <c r="C20033" s="407"/>
      <c r="D20033" s="216" t="str">
        <f t="shared" ref="D20033" si="30021">D20029</f>
        <v>Exodus</v>
      </c>
      <c r="E20033" s="212" t="str">
        <f t="shared" ref="E20033" si="30022">E20029</f>
        <v>AD</v>
      </c>
      <c r="F20033" s="197">
        <v>2</v>
      </c>
      <c r="G20033" s="206" t="s">
        <v>604</v>
      </c>
      <c r="H20033" s="325"/>
      <c r="R20033" s="200"/>
    </row>
    <row r="20034" spans="1:18" ht="14.6" customHeight="1" x14ac:dyDescent="0.5">
      <c r="A20034" s="523">
        <f t="shared" ref="A20034" si="30023">A20030+1</f>
        <v>1680</v>
      </c>
      <c r="B20034" s="216" t="str">
        <f t="shared" si="29896"/>
        <v>Olympiad</v>
      </c>
      <c r="C20034" s="408"/>
      <c r="D20034" s="217">
        <f t="shared" ref="D20034" si="30024">D20030+1</f>
        <v>2409</v>
      </c>
      <c r="E20034" s="212"/>
      <c r="F20034" s="197">
        <v>3</v>
      </c>
      <c r="G20034" s="208" t="s">
        <v>287</v>
      </c>
      <c r="H20034" s="367"/>
      <c r="R20034" s="200"/>
    </row>
    <row r="20035" spans="1:18" ht="14.6" customHeight="1" thickBot="1" x14ac:dyDescent="0.55000000000000004">
      <c r="A20035" s="526"/>
      <c r="B20035" s="217">
        <f t="shared" si="29896"/>
        <v>426</v>
      </c>
      <c r="C20035" s="406" t="str">
        <f t="shared" ref="C20035" si="30025">C20031</f>
        <v>7 Times</v>
      </c>
      <c r="D20035" s="217" t="str">
        <f t="shared" ref="D20035" si="30026">INT((D20034-D$10559-1)/49+1)&amp;"/"&amp;MOD(INT((D20034-D$10559-1)/7),7)+1&amp;"/"&amp;MOD(D20034-D$10559-1,7)+1</f>
        <v>49/3/3</v>
      </c>
      <c r="E20035" s="214"/>
      <c r="F20035" s="197">
        <v>4</v>
      </c>
      <c r="G20035" s="209" t="s">
        <v>605</v>
      </c>
      <c r="H20035" s="324" t="str">
        <f>H20031</f>
        <v>Dn 2300</v>
      </c>
      <c r="R20035" s="200"/>
    </row>
    <row r="20036" spans="1:18" ht="14.6" customHeight="1" x14ac:dyDescent="0.5">
      <c r="A20036" s="524" t="s">
        <v>1279</v>
      </c>
      <c r="B20036" s="217" t="s">
        <v>1188</v>
      </c>
      <c r="C20036" s="407">
        <f t="shared" ref="C20036" si="30027">C20032+1</f>
        <v>1531</v>
      </c>
      <c r="D20036" s="202" t="str">
        <f t="shared" ref="D20036" si="30028">IF(MOD(D20034-D$10559-1,49)=0,"Jub",IF(MOD(D20034-D$10559,7)=0,"Sab","Yr"))&amp;" "&amp;IF(MOD(D20034-D$10559-1,49)=0,INT(D20034-D$10559-1)/49,"")</f>
        <v xml:space="preserve">Yr </v>
      </c>
      <c r="E20036" s="201">
        <f t="shared" ref="E20036" si="30029">E20032+1</f>
        <v>928</v>
      </c>
      <c r="F20036" s="197">
        <v>1</v>
      </c>
      <c r="G20036" s="203" t="s">
        <v>288</v>
      </c>
      <c r="H20036" s="325">
        <f>H20032+1</f>
        <v>895</v>
      </c>
      <c r="R20036" s="200"/>
    </row>
    <row r="20037" spans="1:18" ht="14.6" customHeight="1" x14ac:dyDescent="0.5">
      <c r="A20037" s="525" t="s">
        <v>1280</v>
      </c>
      <c r="B20037" s="202">
        <f t="shared" ref="B20037" si="30030">B20033+1</f>
        <v>1703</v>
      </c>
      <c r="C20037" s="407"/>
      <c r="D20037" s="216" t="str">
        <f t="shared" ref="D20037" si="30031">D20033</f>
        <v>Exodus</v>
      </c>
      <c r="E20037" s="212" t="str">
        <f t="shared" ref="E20037" si="30032">E20033</f>
        <v>AD</v>
      </c>
      <c r="F20037" s="197">
        <v>2</v>
      </c>
      <c r="G20037" s="206" t="s">
        <v>604</v>
      </c>
      <c r="H20037" s="325"/>
      <c r="R20037" s="200"/>
    </row>
    <row r="20038" spans="1:18" ht="14.6" customHeight="1" x14ac:dyDescent="0.5">
      <c r="A20038" s="523">
        <f t="shared" ref="A20038" si="30033">A20034+1</f>
        <v>1681</v>
      </c>
      <c r="B20038" s="216" t="str">
        <f t="shared" si="29907"/>
        <v>Olympiad</v>
      </c>
      <c r="C20038" s="408"/>
      <c r="D20038" s="217">
        <f t="shared" ref="D20038" si="30034">D20034+1</f>
        <v>2410</v>
      </c>
      <c r="E20038" s="212"/>
      <c r="F20038" s="197">
        <v>3</v>
      </c>
      <c r="G20038" s="208" t="s">
        <v>287</v>
      </c>
      <c r="H20038" s="367"/>
      <c r="R20038" s="200"/>
    </row>
    <row r="20039" spans="1:18" ht="14.6" customHeight="1" thickBot="1" x14ac:dyDescent="0.55000000000000004">
      <c r="A20039" s="526"/>
      <c r="B20039" s="217">
        <f t="shared" si="29907"/>
        <v>426</v>
      </c>
      <c r="C20039" s="406" t="str">
        <f t="shared" ref="C20039" si="30035">C20035</f>
        <v>7 Times</v>
      </c>
      <c r="D20039" s="217" t="str">
        <f t="shared" ref="D20039" si="30036">INT((D20038-D$10559-1)/49+1)&amp;"/"&amp;MOD(INT((D20038-D$10559-1)/7),7)+1&amp;"/"&amp;MOD(D20038-D$10559-1,7)+1</f>
        <v>49/3/4</v>
      </c>
      <c r="E20039" s="214"/>
      <c r="F20039" s="197">
        <v>4</v>
      </c>
      <c r="G20039" s="209" t="s">
        <v>605</v>
      </c>
      <c r="H20039" s="324" t="str">
        <f>H20035</f>
        <v>Dn 2300</v>
      </c>
      <c r="R20039" s="200"/>
    </row>
    <row r="20040" spans="1:18" ht="14.6" customHeight="1" x14ac:dyDescent="0.5">
      <c r="A20040" s="524" t="s">
        <v>1279</v>
      </c>
      <c r="B20040" s="217" t="s">
        <v>1189</v>
      </c>
      <c r="C20040" s="407">
        <f t="shared" ref="C20040" si="30037">C20036+1</f>
        <v>1532</v>
      </c>
      <c r="D20040" s="202" t="str">
        <f t="shared" ref="D20040" si="30038">IF(MOD(D20038-D$10559-1,49)=0,"Jub",IF(MOD(D20038-D$10559,7)=0,"Sab","Yr"))&amp;" "&amp;IF(MOD(D20038-D$10559-1,49)=0,INT(D20038-D$10559-1)/49,"")</f>
        <v xml:space="preserve">Yr </v>
      </c>
      <c r="E20040" s="201">
        <f t="shared" ref="E20040" si="30039">E20036+1</f>
        <v>929</v>
      </c>
      <c r="F20040" s="197">
        <v>1</v>
      </c>
      <c r="G20040" s="203" t="s">
        <v>288</v>
      </c>
      <c r="H20040" s="325">
        <f>H20036+1</f>
        <v>896</v>
      </c>
      <c r="R20040" s="200"/>
    </row>
    <row r="20041" spans="1:18" ht="14.6" customHeight="1" x14ac:dyDescent="0.5">
      <c r="A20041" s="525" t="s">
        <v>1280</v>
      </c>
      <c r="B20041" s="202">
        <f t="shared" ref="B20041" si="30040">B20037+1</f>
        <v>1704</v>
      </c>
      <c r="C20041" s="407"/>
      <c r="D20041" s="216" t="str">
        <f t="shared" ref="D20041" si="30041">D20037</f>
        <v>Exodus</v>
      </c>
      <c r="E20041" s="212" t="str">
        <f t="shared" ref="E20041" si="30042">E20037</f>
        <v>AD</v>
      </c>
      <c r="F20041" s="197">
        <v>2</v>
      </c>
      <c r="G20041" s="206" t="s">
        <v>604</v>
      </c>
      <c r="H20041" s="325"/>
      <c r="R20041" s="200"/>
    </row>
    <row r="20042" spans="1:18" ht="14.6" customHeight="1" x14ac:dyDescent="0.5">
      <c r="A20042" s="523">
        <f t="shared" ref="A20042" si="30043">A20038+1</f>
        <v>1682</v>
      </c>
      <c r="B20042" s="216" t="str">
        <f t="shared" ref="B20042" si="30044">B20038</f>
        <v>Olympiad</v>
      </c>
      <c r="C20042" s="408"/>
      <c r="D20042" s="217">
        <f t="shared" ref="D20042" si="30045">D20038+1</f>
        <v>2411</v>
      </c>
      <c r="E20042" s="212"/>
      <c r="F20042" s="197">
        <v>3</v>
      </c>
      <c r="G20042" s="208" t="s">
        <v>287</v>
      </c>
      <c r="H20042" s="367"/>
      <c r="R20042" s="200"/>
    </row>
    <row r="20043" spans="1:18" ht="14.6" customHeight="1" thickBot="1" x14ac:dyDescent="0.55000000000000004">
      <c r="A20043" s="526"/>
      <c r="B20043" s="217">
        <f t="shared" ref="B20043" si="30046">B20039+1</f>
        <v>427</v>
      </c>
      <c r="C20043" s="406" t="str">
        <f t="shared" ref="C20043" si="30047">C20039</f>
        <v>7 Times</v>
      </c>
      <c r="D20043" s="217" t="str">
        <f t="shared" ref="D20043" si="30048">INT((D20042-D$10559-1)/49+1)&amp;"/"&amp;MOD(INT((D20042-D$10559-1)/7),7)+1&amp;"/"&amp;MOD(D20042-D$10559-1,7)+1</f>
        <v>49/3/5</v>
      </c>
      <c r="E20043" s="214"/>
      <c r="F20043" s="197">
        <v>4</v>
      </c>
      <c r="G20043" s="209" t="s">
        <v>605</v>
      </c>
      <c r="H20043" s="324" t="str">
        <f>H20039</f>
        <v>Dn 2300</v>
      </c>
      <c r="R20043" s="200"/>
    </row>
    <row r="20044" spans="1:18" ht="14.6" customHeight="1" x14ac:dyDescent="0.5">
      <c r="A20044" s="524" t="s">
        <v>1279</v>
      </c>
      <c r="B20044" s="217" t="s">
        <v>1186</v>
      </c>
      <c r="C20044" s="407">
        <f t="shared" ref="C20044" si="30049">C20040+1</f>
        <v>1533</v>
      </c>
      <c r="D20044" s="202" t="str">
        <f t="shared" ref="D20044" si="30050">IF(MOD(D20042-D$10559-1,49)=0,"Jub",IF(MOD(D20042-D$10559,7)=0,"Sab","Yr"))&amp;" "&amp;IF(MOD(D20042-D$10559-1,49)=0,INT(D20042-D$10559-1)/49,"")</f>
        <v xml:space="preserve">Yr </v>
      </c>
      <c r="E20044" s="201">
        <f t="shared" ref="E20044" si="30051">E20040+1</f>
        <v>930</v>
      </c>
      <c r="F20044" s="197">
        <v>1</v>
      </c>
      <c r="G20044" s="203" t="s">
        <v>288</v>
      </c>
      <c r="H20044" s="325">
        <f>H20040+1</f>
        <v>897</v>
      </c>
      <c r="R20044" s="200"/>
    </row>
    <row r="20045" spans="1:18" ht="14.6" customHeight="1" x14ac:dyDescent="0.5">
      <c r="A20045" s="525" t="s">
        <v>1280</v>
      </c>
      <c r="B20045" s="202">
        <f t="shared" ref="B20045" si="30052">B20041+1</f>
        <v>1705</v>
      </c>
      <c r="C20045" s="407"/>
      <c r="D20045" s="216" t="str">
        <f t="shared" ref="D20045" si="30053">D20041</f>
        <v>Exodus</v>
      </c>
      <c r="E20045" s="212" t="str">
        <f t="shared" ref="E20045" si="30054">E20041</f>
        <v>AD</v>
      </c>
      <c r="F20045" s="197">
        <v>2</v>
      </c>
      <c r="G20045" s="206" t="s">
        <v>604</v>
      </c>
      <c r="H20045" s="325"/>
      <c r="R20045" s="200"/>
    </row>
    <row r="20046" spans="1:18" ht="14.6" customHeight="1" x14ac:dyDescent="0.5">
      <c r="A20046" s="523">
        <f t="shared" ref="A20046" si="30055">A20042+1</f>
        <v>1683</v>
      </c>
      <c r="B20046" s="216" t="str">
        <f t="shared" ref="B20046:B20095" si="30056">B20042</f>
        <v>Olympiad</v>
      </c>
      <c r="C20046" s="408"/>
      <c r="D20046" s="217">
        <f t="shared" ref="D20046" si="30057">D20042+1</f>
        <v>2412</v>
      </c>
      <c r="E20046" s="212"/>
      <c r="F20046" s="197">
        <v>3</v>
      </c>
      <c r="G20046" s="208" t="s">
        <v>287</v>
      </c>
      <c r="H20046" s="367"/>
      <c r="R20046" s="200"/>
    </row>
    <row r="20047" spans="1:18" ht="14.6" customHeight="1" thickBot="1" x14ac:dyDescent="0.55000000000000004">
      <c r="A20047" s="526"/>
      <c r="B20047" s="217">
        <f t="shared" si="30056"/>
        <v>427</v>
      </c>
      <c r="C20047" s="406" t="str">
        <f t="shared" ref="C20047" si="30058">C20043</f>
        <v>7 Times</v>
      </c>
      <c r="D20047" s="217" t="str">
        <f t="shared" ref="D20047" si="30059">INT((D20046-D$10559-1)/49+1)&amp;"/"&amp;MOD(INT((D20046-D$10559-1)/7),7)+1&amp;"/"&amp;MOD(D20046-D$10559-1,7)+1</f>
        <v>49/3/6</v>
      </c>
      <c r="E20047" s="214"/>
      <c r="F20047" s="197">
        <v>4</v>
      </c>
      <c r="G20047" s="209" t="s">
        <v>605</v>
      </c>
      <c r="H20047" s="324" t="str">
        <f>H20043</f>
        <v>Dn 2300</v>
      </c>
      <c r="R20047" s="200"/>
    </row>
    <row r="20048" spans="1:18" ht="14.6" customHeight="1" x14ac:dyDescent="0.5">
      <c r="A20048" s="524" t="s">
        <v>1279</v>
      </c>
      <c r="B20048" s="217" t="s">
        <v>1187</v>
      </c>
      <c r="C20048" s="407">
        <f t="shared" ref="C20048" si="30060">C20044+1</f>
        <v>1534</v>
      </c>
      <c r="D20048" s="202" t="str">
        <f t="shared" ref="D20048" si="30061">IF(MOD(D20046-D$10559-1,49)=0,"Jub",IF(MOD(D20046-D$10559,7)=0,"Sab","Yr"))&amp;" "&amp;IF(MOD(D20046-D$10559-1,49)=0,INT(D20046-D$10559-1)/49,"")</f>
        <v xml:space="preserve">Yr </v>
      </c>
      <c r="E20048" s="201">
        <f t="shared" ref="E20048" si="30062">E20044+1</f>
        <v>931</v>
      </c>
      <c r="F20048" s="197">
        <v>1</v>
      </c>
      <c r="G20048" s="203" t="s">
        <v>288</v>
      </c>
      <c r="H20048" s="325">
        <f>H20044+1</f>
        <v>898</v>
      </c>
      <c r="R20048" s="200"/>
    </row>
    <row r="20049" spans="1:18" ht="14.6" customHeight="1" x14ac:dyDescent="0.5">
      <c r="A20049" s="525" t="s">
        <v>1280</v>
      </c>
      <c r="B20049" s="202">
        <f t="shared" ref="B20049" si="30063">B20045+1</f>
        <v>1706</v>
      </c>
      <c r="C20049" s="407"/>
      <c r="D20049" s="216" t="str">
        <f t="shared" ref="D20049" si="30064">D20045</f>
        <v>Exodus</v>
      </c>
      <c r="E20049" s="212" t="str">
        <f t="shared" ref="E20049" si="30065">E20045</f>
        <v>AD</v>
      </c>
      <c r="F20049" s="197">
        <v>2</v>
      </c>
      <c r="G20049" s="206" t="s">
        <v>604</v>
      </c>
      <c r="H20049" s="325"/>
      <c r="R20049" s="200"/>
    </row>
    <row r="20050" spans="1:18" ht="14.6" customHeight="1" x14ac:dyDescent="0.5">
      <c r="A20050" s="523">
        <f t="shared" ref="A20050" si="30066">A20046+1</f>
        <v>1684</v>
      </c>
      <c r="B20050" s="216" t="str">
        <f t="shared" ref="B20050:B20099" si="30067">B20046</f>
        <v>Olympiad</v>
      </c>
      <c r="C20050" s="408"/>
      <c r="D20050" s="217">
        <f t="shared" ref="D20050" si="30068">D20046+1</f>
        <v>2413</v>
      </c>
      <c r="E20050" s="212"/>
      <c r="F20050" s="197">
        <v>3</v>
      </c>
      <c r="G20050" s="208" t="s">
        <v>287</v>
      </c>
      <c r="H20050" s="367"/>
      <c r="R20050" s="200"/>
    </row>
    <row r="20051" spans="1:18" ht="14.6" customHeight="1" thickBot="1" x14ac:dyDescent="0.55000000000000004">
      <c r="A20051" s="526"/>
      <c r="B20051" s="217">
        <f t="shared" si="30067"/>
        <v>427</v>
      </c>
      <c r="C20051" s="406" t="str">
        <f t="shared" ref="C20051" si="30069">C20047</f>
        <v>7 Times</v>
      </c>
      <c r="D20051" s="359" t="str">
        <f t="shared" ref="D20051" si="30070">INT((D20050-D$10559-1)/49+1)&amp;"/"&amp;MOD(INT((D20050-D$10559-1)/7),7)+1&amp;"/"&amp;MOD(D20050-D$10559-1,7)+1</f>
        <v>49/3/7</v>
      </c>
      <c r="E20051" s="214"/>
      <c r="F20051" s="197">
        <v>4</v>
      </c>
      <c r="G20051" s="209" t="s">
        <v>605</v>
      </c>
      <c r="H20051" s="324" t="str">
        <f>H20047</f>
        <v>Dn 2300</v>
      </c>
      <c r="R20051" s="200"/>
    </row>
    <row r="20052" spans="1:18" ht="14.6" customHeight="1" x14ac:dyDescent="0.5">
      <c r="A20052" s="524" t="s">
        <v>1279</v>
      </c>
      <c r="B20052" s="217" t="s">
        <v>1188</v>
      </c>
      <c r="C20052" s="407">
        <f t="shared" ref="C20052" si="30071">C20048+1</f>
        <v>1535</v>
      </c>
      <c r="D20052" s="360" t="str">
        <f t="shared" ref="D20052" si="30072">IF(MOD(D20050-D$10559-1,49)=0,"Jub",IF(MOD(D20050-D$10559,7)=0,"Sab","Yr"))&amp;" "&amp;IF(MOD(D20050-D$10559-1,49)=0,INT(D20050-D$10559-1)/49,"")</f>
        <v xml:space="preserve">Sab </v>
      </c>
      <c r="E20052" s="201">
        <f t="shared" ref="E20052" si="30073">E20048+1</f>
        <v>932</v>
      </c>
      <c r="F20052" s="197">
        <v>1</v>
      </c>
      <c r="G20052" s="203" t="s">
        <v>288</v>
      </c>
      <c r="H20052" s="325">
        <f>H20048+1</f>
        <v>899</v>
      </c>
      <c r="R20052" s="200"/>
    </row>
    <row r="20053" spans="1:18" ht="14.6" customHeight="1" x14ac:dyDescent="0.5">
      <c r="A20053" s="525" t="s">
        <v>1280</v>
      </c>
      <c r="B20053" s="202">
        <f t="shared" ref="B20053" si="30074">B20049+1</f>
        <v>1707</v>
      </c>
      <c r="C20053" s="407"/>
      <c r="D20053" s="361" t="str">
        <f t="shared" ref="D20053" si="30075">D20049</f>
        <v>Exodus</v>
      </c>
      <c r="E20053" s="212" t="str">
        <f t="shared" ref="E20053" si="30076">E20049</f>
        <v>AD</v>
      </c>
      <c r="F20053" s="197">
        <v>2</v>
      </c>
      <c r="G20053" s="206" t="s">
        <v>604</v>
      </c>
      <c r="H20053" s="325"/>
      <c r="R20053" s="200"/>
    </row>
    <row r="20054" spans="1:18" ht="14.6" customHeight="1" x14ac:dyDescent="0.5">
      <c r="A20054" s="523">
        <f t="shared" ref="A20054" si="30077">A20050+1</f>
        <v>1685</v>
      </c>
      <c r="B20054" s="216" t="str">
        <f t="shared" ref="B20054:B20103" si="30078">B20050</f>
        <v>Olympiad</v>
      </c>
      <c r="C20054" s="408"/>
      <c r="D20054" s="359">
        <f t="shared" ref="D20054" si="30079">D20050+1</f>
        <v>2414</v>
      </c>
      <c r="E20054" s="212"/>
      <c r="F20054" s="197">
        <v>3</v>
      </c>
      <c r="G20054" s="208" t="s">
        <v>287</v>
      </c>
      <c r="H20054" s="367"/>
      <c r="R20054" s="200"/>
    </row>
    <row r="20055" spans="1:18" ht="14.6" customHeight="1" thickBot="1" x14ac:dyDescent="0.55000000000000004">
      <c r="A20055" s="526"/>
      <c r="B20055" s="217">
        <f t="shared" si="30078"/>
        <v>427</v>
      </c>
      <c r="C20055" s="406" t="str">
        <f t="shared" ref="C20055" si="30080">C20051</f>
        <v>7 Times</v>
      </c>
      <c r="D20055" s="217" t="str">
        <f t="shared" ref="D20055" si="30081">INT((D20054-D$10559-1)/49+1)&amp;"/"&amp;MOD(INT((D20054-D$10559-1)/7),7)+1&amp;"/"&amp;MOD(D20054-D$10559-1,7)+1</f>
        <v>49/4/1</v>
      </c>
      <c r="E20055" s="214"/>
      <c r="F20055" s="197">
        <v>4</v>
      </c>
      <c r="G20055" s="209" t="s">
        <v>605</v>
      </c>
      <c r="H20055" s="324" t="str">
        <f>H20051</f>
        <v>Dn 2300</v>
      </c>
      <c r="R20055" s="200"/>
    </row>
    <row r="20056" spans="1:18" ht="14.6" customHeight="1" x14ac:dyDescent="0.5">
      <c r="A20056" s="524" t="s">
        <v>1279</v>
      </c>
      <c r="B20056" s="217" t="s">
        <v>1189</v>
      </c>
      <c r="C20056" s="407">
        <f t="shared" ref="C20056" si="30082">C20052+1</f>
        <v>1536</v>
      </c>
      <c r="D20056" s="202" t="str">
        <f t="shared" ref="D20056" si="30083">IF(MOD(D20054-D$10559-1,49)=0,"Jub",IF(MOD(D20054-D$10559,7)=0,"Sab","Yr"))&amp;" "&amp;IF(MOD(D20054-D$10559-1,49)=0,INT(D20054-D$10559-1)/49,"")</f>
        <v xml:space="preserve">Yr </v>
      </c>
      <c r="E20056" s="201">
        <f t="shared" ref="E20056" si="30084">E20052+1</f>
        <v>933</v>
      </c>
      <c r="F20056" s="197">
        <v>1</v>
      </c>
      <c r="G20056" s="203" t="s">
        <v>288</v>
      </c>
      <c r="H20056" s="325">
        <f>H20052+1</f>
        <v>900</v>
      </c>
      <c r="R20056" s="200"/>
    </row>
    <row r="20057" spans="1:18" ht="14.6" customHeight="1" x14ac:dyDescent="0.5">
      <c r="A20057" s="525" t="s">
        <v>1280</v>
      </c>
      <c r="B20057" s="202">
        <f t="shared" ref="B20057" si="30085">B20053+1</f>
        <v>1708</v>
      </c>
      <c r="C20057" s="407"/>
      <c r="D20057" s="216" t="str">
        <f t="shared" ref="D20057" si="30086">D20053</f>
        <v>Exodus</v>
      </c>
      <c r="E20057" s="212" t="str">
        <f t="shared" ref="E20057" si="30087">E20053</f>
        <v>AD</v>
      </c>
      <c r="F20057" s="197">
        <v>2</v>
      </c>
      <c r="G20057" s="206" t="s">
        <v>604</v>
      </c>
      <c r="H20057" s="325"/>
      <c r="R20057" s="200"/>
    </row>
    <row r="20058" spans="1:18" ht="14.6" customHeight="1" x14ac:dyDescent="0.5">
      <c r="A20058" s="523">
        <f t="shared" ref="A20058" si="30088">A20054+1</f>
        <v>1686</v>
      </c>
      <c r="B20058" s="216" t="str">
        <f t="shared" ref="B20058" si="30089">B20054</f>
        <v>Olympiad</v>
      </c>
      <c r="C20058" s="408"/>
      <c r="D20058" s="217">
        <f t="shared" ref="D20058" si="30090">D20054+1</f>
        <v>2415</v>
      </c>
      <c r="E20058" s="212"/>
      <c r="F20058" s="197">
        <v>3</v>
      </c>
      <c r="G20058" s="208" t="s">
        <v>287</v>
      </c>
      <c r="H20058" s="367"/>
      <c r="R20058" s="200"/>
    </row>
    <row r="20059" spans="1:18" ht="14.6" customHeight="1" thickBot="1" x14ac:dyDescent="0.55000000000000004">
      <c r="A20059" s="526"/>
      <c r="B20059" s="217">
        <f t="shared" ref="B20059" si="30091">B20055+1</f>
        <v>428</v>
      </c>
      <c r="C20059" s="406" t="str">
        <f t="shared" ref="C20059" si="30092">C20055</f>
        <v>7 Times</v>
      </c>
      <c r="D20059" s="217" t="str">
        <f t="shared" ref="D20059" si="30093">INT((D20058-D$10559-1)/49+1)&amp;"/"&amp;MOD(INT((D20058-D$10559-1)/7),7)+1&amp;"/"&amp;MOD(D20058-D$10559-1,7)+1</f>
        <v>49/4/2</v>
      </c>
      <c r="E20059" s="214"/>
      <c r="F20059" s="197">
        <v>4</v>
      </c>
      <c r="G20059" s="209" t="s">
        <v>605</v>
      </c>
      <c r="H20059" s="324" t="str">
        <f>H20055</f>
        <v>Dn 2300</v>
      </c>
      <c r="R20059" s="200"/>
    </row>
    <row r="20060" spans="1:18" ht="14.6" customHeight="1" x14ac:dyDescent="0.5">
      <c r="A20060" s="524" t="s">
        <v>1279</v>
      </c>
      <c r="B20060" s="217" t="s">
        <v>1186</v>
      </c>
      <c r="C20060" s="407">
        <f t="shared" ref="C20060" si="30094">C20056+1</f>
        <v>1537</v>
      </c>
      <c r="D20060" s="202" t="str">
        <f t="shared" ref="D20060" si="30095">IF(MOD(D20058-D$10559-1,49)=0,"Jub",IF(MOD(D20058-D$10559,7)=0,"Sab","Yr"))&amp;" "&amp;IF(MOD(D20058-D$10559-1,49)=0,INT(D20058-D$10559-1)/49,"")</f>
        <v xml:space="preserve">Yr </v>
      </c>
      <c r="E20060" s="201">
        <f t="shared" ref="E20060" si="30096">E20056+1</f>
        <v>934</v>
      </c>
      <c r="F20060" s="197">
        <v>1</v>
      </c>
      <c r="G20060" s="203" t="s">
        <v>288</v>
      </c>
      <c r="H20060" s="325">
        <f>H20056+1</f>
        <v>901</v>
      </c>
      <c r="R20060" s="200"/>
    </row>
    <row r="20061" spans="1:18" ht="14.6" customHeight="1" x14ac:dyDescent="0.5">
      <c r="A20061" s="525" t="s">
        <v>1280</v>
      </c>
      <c r="B20061" s="202">
        <f t="shared" ref="B20061" si="30097">B20057+1</f>
        <v>1709</v>
      </c>
      <c r="C20061" s="407"/>
      <c r="D20061" s="216" t="str">
        <f t="shared" ref="D20061" si="30098">D20057</f>
        <v>Exodus</v>
      </c>
      <c r="E20061" s="212" t="str">
        <f t="shared" ref="E20061" si="30099">E20057</f>
        <v>AD</v>
      </c>
      <c r="F20061" s="197">
        <v>2</v>
      </c>
      <c r="G20061" s="206" t="s">
        <v>604</v>
      </c>
      <c r="H20061" s="325"/>
      <c r="R20061" s="200"/>
    </row>
    <row r="20062" spans="1:18" ht="14.6" customHeight="1" x14ac:dyDescent="0.5">
      <c r="A20062" s="523">
        <f t="shared" ref="A20062" si="30100">A20058+1</f>
        <v>1687</v>
      </c>
      <c r="B20062" s="216" t="str">
        <f t="shared" si="30056"/>
        <v>Olympiad</v>
      </c>
      <c r="C20062" s="408"/>
      <c r="D20062" s="217">
        <f t="shared" ref="D20062" si="30101">D20058+1</f>
        <v>2416</v>
      </c>
      <c r="E20062" s="212"/>
      <c r="F20062" s="197">
        <v>3</v>
      </c>
      <c r="G20062" s="208" t="s">
        <v>287</v>
      </c>
      <c r="H20062" s="367"/>
      <c r="R20062" s="200"/>
    </row>
    <row r="20063" spans="1:18" ht="14.6" customHeight="1" thickBot="1" x14ac:dyDescent="0.55000000000000004">
      <c r="A20063" s="526"/>
      <c r="B20063" s="217">
        <f t="shared" si="30056"/>
        <v>428</v>
      </c>
      <c r="C20063" s="406" t="str">
        <f t="shared" ref="C20063" si="30102">C20059</f>
        <v>7 Times</v>
      </c>
      <c r="D20063" s="217" t="str">
        <f t="shared" ref="D20063" si="30103">INT((D20062-D$10559-1)/49+1)&amp;"/"&amp;MOD(INT((D20062-D$10559-1)/7),7)+1&amp;"/"&amp;MOD(D20062-D$10559-1,7)+1</f>
        <v>49/4/3</v>
      </c>
      <c r="E20063" s="214"/>
      <c r="F20063" s="197">
        <v>4</v>
      </c>
      <c r="G20063" s="209" t="s">
        <v>605</v>
      </c>
      <c r="H20063" s="324" t="str">
        <f>H20059</f>
        <v>Dn 2300</v>
      </c>
      <c r="R20063" s="200"/>
    </row>
    <row r="20064" spans="1:18" ht="14.6" customHeight="1" x14ac:dyDescent="0.5">
      <c r="A20064" s="524" t="s">
        <v>1279</v>
      </c>
      <c r="B20064" s="217" t="s">
        <v>1187</v>
      </c>
      <c r="C20064" s="407">
        <f t="shared" ref="C20064" si="30104">C20060+1</f>
        <v>1538</v>
      </c>
      <c r="D20064" s="202" t="str">
        <f t="shared" ref="D20064" si="30105">IF(MOD(D20062-D$10559-1,49)=0,"Jub",IF(MOD(D20062-D$10559,7)=0,"Sab","Yr"))&amp;" "&amp;IF(MOD(D20062-D$10559-1,49)=0,INT(D20062-D$10559-1)/49,"")</f>
        <v xml:space="preserve">Yr </v>
      </c>
      <c r="E20064" s="201">
        <f t="shared" ref="E20064" si="30106">E20060+1</f>
        <v>935</v>
      </c>
      <c r="F20064" s="197">
        <v>1</v>
      </c>
      <c r="G20064" s="203" t="s">
        <v>288</v>
      </c>
      <c r="H20064" s="325">
        <f>H20060+1</f>
        <v>902</v>
      </c>
      <c r="R20064" s="200"/>
    </row>
    <row r="20065" spans="1:18" ht="14.6" customHeight="1" x14ac:dyDescent="0.5">
      <c r="A20065" s="525" t="s">
        <v>1280</v>
      </c>
      <c r="B20065" s="202">
        <f t="shared" ref="B20065" si="30107">B20061+1</f>
        <v>1710</v>
      </c>
      <c r="C20065" s="407"/>
      <c r="D20065" s="216" t="str">
        <f t="shared" ref="D20065" si="30108">D20061</f>
        <v>Exodus</v>
      </c>
      <c r="E20065" s="212" t="str">
        <f t="shared" ref="E20065" si="30109">E20061</f>
        <v>AD</v>
      </c>
      <c r="F20065" s="197">
        <v>2</v>
      </c>
      <c r="G20065" s="206" t="s">
        <v>604</v>
      </c>
      <c r="H20065" s="325"/>
      <c r="R20065" s="200"/>
    </row>
    <row r="20066" spans="1:18" ht="14.6" customHeight="1" x14ac:dyDescent="0.5">
      <c r="A20066" s="523">
        <f t="shared" ref="A20066" si="30110">A20062+1</f>
        <v>1688</v>
      </c>
      <c r="B20066" s="216" t="str">
        <f t="shared" si="30067"/>
        <v>Olympiad</v>
      </c>
      <c r="C20066" s="408"/>
      <c r="D20066" s="217">
        <f t="shared" ref="D20066" si="30111">D20062+1</f>
        <v>2417</v>
      </c>
      <c r="E20066" s="212"/>
      <c r="F20066" s="197">
        <v>3</v>
      </c>
      <c r="G20066" s="208" t="s">
        <v>287</v>
      </c>
      <c r="H20066" s="367"/>
      <c r="R20066" s="200"/>
    </row>
    <row r="20067" spans="1:18" ht="14.6" customHeight="1" thickBot="1" x14ac:dyDescent="0.55000000000000004">
      <c r="A20067" s="526"/>
      <c r="B20067" s="217">
        <f t="shared" si="30067"/>
        <v>428</v>
      </c>
      <c r="C20067" s="406" t="str">
        <f t="shared" ref="C20067" si="30112">C20063</f>
        <v>7 Times</v>
      </c>
      <c r="D20067" s="217" t="str">
        <f t="shared" ref="D20067" si="30113">INT((D20066-D$10559-1)/49+1)&amp;"/"&amp;MOD(INT((D20066-D$10559-1)/7),7)+1&amp;"/"&amp;MOD(D20066-D$10559-1,7)+1</f>
        <v>49/4/4</v>
      </c>
      <c r="E20067" s="214"/>
      <c r="F20067" s="197">
        <v>4</v>
      </c>
      <c r="G20067" s="209" t="s">
        <v>605</v>
      </c>
      <c r="H20067" s="324" t="str">
        <f>H20063</f>
        <v>Dn 2300</v>
      </c>
      <c r="R20067" s="200"/>
    </row>
    <row r="20068" spans="1:18" ht="14.6" customHeight="1" x14ac:dyDescent="0.5">
      <c r="A20068" s="524" t="s">
        <v>1279</v>
      </c>
      <c r="B20068" s="217" t="s">
        <v>1188</v>
      </c>
      <c r="C20068" s="407">
        <f t="shared" ref="C20068" si="30114">C20064+1</f>
        <v>1539</v>
      </c>
      <c r="D20068" s="202" t="str">
        <f t="shared" ref="D20068" si="30115">IF(MOD(D20066-D$10559-1,49)=0,"Jub",IF(MOD(D20066-D$10559,7)=0,"Sab","Yr"))&amp;" "&amp;IF(MOD(D20066-D$10559-1,49)=0,INT(D20066-D$10559-1)/49,"")</f>
        <v xml:space="preserve">Yr </v>
      </c>
      <c r="E20068" s="201">
        <f t="shared" ref="E20068" si="30116">E20064+1</f>
        <v>936</v>
      </c>
      <c r="F20068" s="197">
        <v>1</v>
      </c>
      <c r="G20068" s="203" t="s">
        <v>288</v>
      </c>
      <c r="H20068" s="325">
        <f>H20064+1</f>
        <v>903</v>
      </c>
      <c r="R20068" s="200"/>
    </row>
    <row r="20069" spans="1:18" ht="14.6" customHeight="1" x14ac:dyDescent="0.5">
      <c r="A20069" s="525" t="s">
        <v>1280</v>
      </c>
      <c r="B20069" s="202">
        <f t="shared" ref="B20069" si="30117">B20065+1</f>
        <v>1711</v>
      </c>
      <c r="C20069" s="407"/>
      <c r="D20069" s="216" t="str">
        <f t="shared" ref="D20069" si="30118">D20065</f>
        <v>Exodus</v>
      </c>
      <c r="E20069" s="212" t="str">
        <f t="shared" ref="E20069" si="30119">E20065</f>
        <v>AD</v>
      </c>
      <c r="F20069" s="197">
        <v>2</v>
      </c>
      <c r="G20069" s="206" t="s">
        <v>604</v>
      </c>
      <c r="H20069" s="325"/>
      <c r="R20069" s="200"/>
    </row>
    <row r="20070" spans="1:18" ht="14.6" customHeight="1" x14ac:dyDescent="0.5">
      <c r="A20070" s="523">
        <f t="shared" ref="A20070" si="30120">A20066+1</f>
        <v>1689</v>
      </c>
      <c r="B20070" s="216" t="str">
        <f t="shared" si="30078"/>
        <v>Olympiad</v>
      </c>
      <c r="C20070" s="408"/>
      <c r="D20070" s="217">
        <f t="shared" ref="D20070" si="30121">D20066+1</f>
        <v>2418</v>
      </c>
      <c r="E20070" s="212"/>
      <c r="F20070" s="197">
        <v>3</v>
      </c>
      <c r="G20070" s="208" t="s">
        <v>287</v>
      </c>
      <c r="H20070" s="367"/>
      <c r="R20070" s="200"/>
    </row>
    <row r="20071" spans="1:18" ht="14.6" customHeight="1" thickBot="1" x14ac:dyDescent="0.55000000000000004">
      <c r="A20071" s="526"/>
      <c r="B20071" s="217">
        <f t="shared" si="30078"/>
        <v>428</v>
      </c>
      <c r="C20071" s="406" t="str">
        <f t="shared" ref="C20071" si="30122">C20067</f>
        <v>7 Times</v>
      </c>
      <c r="D20071" s="217" t="str">
        <f t="shared" ref="D20071" si="30123">INT((D20070-D$10559-1)/49+1)&amp;"/"&amp;MOD(INT((D20070-D$10559-1)/7),7)+1&amp;"/"&amp;MOD(D20070-D$10559-1,7)+1</f>
        <v>49/4/5</v>
      </c>
      <c r="E20071" s="214"/>
      <c r="F20071" s="197">
        <v>4</v>
      </c>
      <c r="G20071" s="209" t="s">
        <v>605</v>
      </c>
      <c r="H20071" s="324" t="str">
        <f>H20067</f>
        <v>Dn 2300</v>
      </c>
      <c r="R20071" s="200"/>
    </row>
    <row r="20072" spans="1:18" ht="14.6" customHeight="1" x14ac:dyDescent="0.5">
      <c r="A20072" s="524" t="s">
        <v>1279</v>
      </c>
      <c r="B20072" s="217" t="s">
        <v>1189</v>
      </c>
      <c r="C20072" s="407">
        <f t="shared" ref="C20072" si="30124">C20068+1</f>
        <v>1540</v>
      </c>
      <c r="D20072" s="202" t="str">
        <f t="shared" ref="D20072" si="30125">IF(MOD(D20070-D$10559-1,49)=0,"Jub",IF(MOD(D20070-D$10559,7)=0,"Sab","Yr"))&amp;" "&amp;IF(MOD(D20070-D$10559-1,49)=0,INT(D20070-D$10559-1)/49,"")</f>
        <v xml:space="preserve">Yr </v>
      </c>
      <c r="E20072" s="201">
        <f t="shared" ref="E20072" si="30126">E20068+1</f>
        <v>937</v>
      </c>
      <c r="F20072" s="197">
        <v>1</v>
      </c>
      <c r="G20072" s="203" t="s">
        <v>288</v>
      </c>
      <c r="H20072" s="325">
        <f>H20068+1</f>
        <v>904</v>
      </c>
      <c r="R20072" s="200"/>
    </row>
    <row r="20073" spans="1:18" ht="14.6" customHeight="1" x14ac:dyDescent="0.5">
      <c r="A20073" s="525" t="s">
        <v>1280</v>
      </c>
      <c r="B20073" s="202">
        <f t="shared" ref="B20073" si="30127">B20069+1</f>
        <v>1712</v>
      </c>
      <c r="C20073" s="407"/>
      <c r="D20073" s="216" t="str">
        <f t="shared" ref="D20073" si="30128">D20069</f>
        <v>Exodus</v>
      </c>
      <c r="E20073" s="212" t="str">
        <f t="shared" ref="E20073" si="30129">E20069</f>
        <v>AD</v>
      </c>
      <c r="F20073" s="197">
        <v>2</v>
      </c>
      <c r="G20073" s="206" t="s">
        <v>604</v>
      </c>
      <c r="H20073" s="325"/>
      <c r="R20073" s="200"/>
    </row>
    <row r="20074" spans="1:18" ht="14.6" customHeight="1" x14ac:dyDescent="0.5">
      <c r="A20074" s="523">
        <f t="shared" ref="A20074" si="30130">A20070+1</f>
        <v>1690</v>
      </c>
      <c r="B20074" s="216" t="str">
        <f t="shared" ref="B20074" si="30131">B20070</f>
        <v>Olympiad</v>
      </c>
      <c r="C20074" s="408"/>
      <c r="D20074" s="217">
        <f t="shared" ref="D20074" si="30132">D20070+1</f>
        <v>2419</v>
      </c>
      <c r="E20074" s="212"/>
      <c r="F20074" s="197">
        <v>3</v>
      </c>
      <c r="G20074" s="208" t="s">
        <v>287</v>
      </c>
      <c r="H20074" s="367"/>
      <c r="R20074" s="200"/>
    </row>
    <row r="20075" spans="1:18" ht="14.6" customHeight="1" thickBot="1" x14ac:dyDescent="0.55000000000000004">
      <c r="A20075" s="526"/>
      <c r="B20075" s="217">
        <f t="shared" ref="B20075" si="30133">B20071+1</f>
        <v>429</v>
      </c>
      <c r="C20075" s="406" t="str">
        <f t="shared" ref="C20075" si="30134">C20071</f>
        <v>7 Times</v>
      </c>
      <c r="D20075" s="217" t="str">
        <f t="shared" ref="D20075" si="30135">INT((D20074-D$10559-1)/49+1)&amp;"/"&amp;MOD(INT((D20074-D$10559-1)/7),7)+1&amp;"/"&amp;MOD(D20074-D$10559-1,7)+1</f>
        <v>49/4/6</v>
      </c>
      <c r="E20075" s="214"/>
      <c r="F20075" s="197">
        <v>4</v>
      </c>
      <c r="G20075" s="209" t="s">
        <v>605</v>
      </c>
      <c r="H20075" s="324" t="str">
        <f>H20071</f>
        <v>Dn 2300</v>
      </c>
      <c r="R20075" s="200"/>
    </row>
    <row r="20076" spans="1:18" ht="14.6" customHeight="1" x14ac:dyDescent="0.5">
      <c r="A20076" s="524" t="s">
        <v>1279</v>
      </c>
      <c r="B20076" s="217" t="s">
        <v>1186</v>
      </c>
      <c r="C20076" s="407">
        <f t="shared" ref="C20076" si="30136">C20072+1</f>
        <v>1541</v>
      </c>
      <c r="D20076" s="202" t="str">
        <f t="shared" ref="D20076" si="30137">IF(MOD(D20074-D$10559-1,49)=0,"Jub",IF(MOD(D20074-D$10559,7)=0,"Sab","Yr"))&amp;" "&amp;IF(MOD(D20074-D$10559-1,49)=0,INT(D20074-D$10559-1)/49,"")</f>
        <v xml:space="preserve">Yr </v>
      </c>
      <c r="E20076" s="201">
        <f t="shared" ref="E20076" si="30138">E20072+1</f>
        <v>938</v>
      </c>
      <c r="F20076" s="197">
        <v>1</v>
      </c>
      <c r="G20076" s="203" t="s">
        <v>288</v>
      </c>
      <c r="H20076" s="325">
        <f>H20072+1</f>
        <v>905</v>
      </c>
      <c r="R20076" s="200"/>
    </row>
    <row r="20077" spans="1:18" ht="14.6" customHeight="1" x14ac:dyDescent="0.5">
      <c r="A20077" s="525" t="s">
        <v>1280</v>
      </c>
      <c r="B20077" s="202">
        <f t="shared" ref="B20077" si="30139">B20073+1</f>
        <v>1713</v>
      </c>
      <c r="C20077" s="407"/>
      <c r="D20077" s="216" t="str">
        <f t="shared" ref="D20077" si="30140">D20073</f>
        <v>Exodus</v>
      </c>
      <c r="E20077" s="212" t="str">
        <f t="shared" ref="E20077" si="30141">E20073</f>
        <v>AD</v>
      </c>
      <c r="F20077" s="197">
        <v>2</v>
      </c>
      <c r="G20077" s="206" t="s">
        <v>604</v>
      </c>
      <c r="H20077" s="325"/>
      <c r="R20077" s="200"/>
    </row>
    <row r="20078" spans="1:18" ht="14.6" customHeight="1" x14ac:dyDescent="0.5">
      <c r="A20078" s="523">
        <f t="shared" ref="A20078" si="30142">A20074+1</f>
        <v>1691</v>
      </c>
      <c r="B20078" s="216" t="str">
        <f t="shared" si="30056"/>
        <v>Olympiad</v>
      </c>
      <c r="C20078" s="408"/>
      <c r="D20078" s="217">
        <f t="shared" ref="D20078" si="30143">D20074+1</f>
        <v>2420</v>
      </c>
      <c r="E20078" s="212"/>
      <c r="F20078" s="197">
        <v>3</v>
      </c>
      <c r="G20078" s="208" t="s">
        <v>287</v>
      </c>
      <c r="H20078" s="367"/>
      <c r="R20078" s="200"/>
    </row>
    <row r="20079" spans="1:18" ht="14.6" customHeight="1" thickBot="1" x14ac:dyDescent="0.55000000000000004">
      <c r="A20079" s="526"/>
      <c r="B20079" s="217">
        <f t="shared" si="30056"/>
        <v>429</v>
      </c>
      <c r="C20079" s="406" t="str">
        <f t="shared" ref="C20079" si="30144">C20075</f>
        <v>7 Times</v>
      </c>
      <c r="D20079" s="359" t="str">
        <f t="shared" ref="D20079" si="30145">INT((D20078-D$10559-1)/49+1)&amp;"/"&amp;MOD(INT((D20078-D$10559-1)/7),7)+1&amp;"/"&amp;MOD(D20078-D$10559-1,7)+1</f>
        <v>49/4/7</v>
      </c>
      <c r="E20079" s="214"/>
      <c r="F20079" s="197">
        <v>4</v>
      </c>
      <c r="G20079" s="209" t="s">
        <v>605</v>
      </c>
      <c r="H20079" s="324" t="str">
        <f>H20075</f>
        <v>Dn 2300</v>
      </c>
      <c r="R20079" s="200"/>
    </row>
    <row r="20080" spans="1:18" ht="14.6" customHeight="1" x14ac:dyDescent="0.5">
      <c r="A20080" s="524" t="s">
        <v>1279</v>
      </c>
      <c r="B20080" s="217" t="s">
        <v>1187</v>
      </c>
      <c r="C20080" s="407">
        <f t="shared" ref="C20080" si="30146">C20076+1</f>
        <v>1542</v>
      </c>
      <c r="D20080" s="360" t="str">
        <f t="shared" ref="D20080" si="30147">IF(MOD(D20078-D$10559-1,49)=0,"Jub",IF(MOD(D20078-D$10559,7)=0,"Sab","Yr"))&amp;" "&amp;IF(MOD(D20078-D$10559-1,49)=0,INT(D20078-D$10559-1)/49,"")</f>
        <v xml:space="preserve">Sab </v>
      </c>
      <c r="E20080" s="201">
        <f t="shared" ref="E20080" si="30148">E20076+1</f>
        <v>939</v>
      </c>
      <c r="F20080" s="197">
        <v>1</v>
      </c>
      <c r="G20080" s="203" t="s">
        <v>288</v>
      </c>
      <c r="H20080" s="325">
        <f>H20076+1</f>
        <v>906</v>
      </c>
      <c r="R20080" s="200"/>
    </row>
    <row r="20081" spans="1:18" ht="14.6" customHeight="1" x14ac:dyDescent="0.5">
      <c r="A20081" s="525" t="s">
        <v>1280</v>
      </c>
      <c r="B20081" s="202">
        <f t="shared" ref="B20081" si="30149">B20077+1</f>
        <v>1714</v>
      </c>
      <c r="C20081" s="407"/>
      <c r="D20081" s="361" t="str">
        <f t="shared" ref="D20081" si="30150">D20077</f>
        <v>Exodus</v>
      </c>
      <c r="E20081" s="212" t="str">
        <f t="shared" ref="E20081" si="30151">E20077</f>
        <v>AD</v>
      </c>
      <c r="F20081" s="197">
        <v>2</v>
      </c>
      <c r="G20081" s="206" t="s">
        <v>604</v>
      </c>
      <c r="H20081" s="325"/>
      <c r="R20081" s="200"/>
    </row>
    <row r="20082" spans="1:18" ht="14.6" customHeight="1" x14ac:dyDescent="0.5">
      <c r="A20082" s="523">
        <f t="shared" ref="A20082" si="30152">A20078+1</f>
        <v>1692</v>
      </c>
      <c r="B20082" s="216" t="str">
        <f t="shared" si="30067"/>
        <v>Olympiad</v>
      </c>
      <c r="C20082" s="408"/>
      <c r="D20082" s="359">
        <f t="shared" ref="D20082" si="30153">D20078+1</f>
        <v>2421</v>
      </c>
      <c r="E20082" s="212"/>
      <c r="F20082" s="197">
        <v>3</v>
      </c>
      <c r="G20082" s="208" t="s">
        <v>287</v>
      </c>
      <c r="H20082" s="367"/>
      <c r="R20082" s="200"/>
    </row>
    <row r="20083" spans="1:18" ht="14.6" customHeight="1" thickBot="1" x14ac:dyDescent="0.55000000000000004">
      <c r="A20083" s="526"/>
      <c r="B20083" s="217">
        <f t="shared" si="30067"/>
        <v>429</v>
      </c>
      <c r="C20083" s="406" t="str">
        <f t="shared" ref="C20083" si="30154">C20079</f>
        <v>7 Times</v>
      </c>
      <c r="D20083" s="217" t="str">
        <f t="shared" ref="D20083" si="30155">INT((D20082-D$10559-1)/49+1)&amp;"/"&amp;MOD(INT((D20082-D$10559-1)/7),7)+1&amp;"/"&amp;MOD(D20082-D$10559-1,7)+1</f>
        <v>49/5/1</v>
      </c>
      <c r="E20083" s="214"/>
      <c r="F20083" s="197">
        <v>4</v>
      </c>
      <c r="G20083" s="209" t="s">
        <v>605</v>
      </c>
      <c r="H20083" s="324" t="str">
        <f>H20079</f>
        <v>Dn 2300</v>
      </c>
      <c r="R20083" s="200"/>
    </row>
    <row r="20084" spans="1:18" ht="14.6" customHeight="1" x14ac:dyDescent="0.5">
      <c r="A20084" s="524" t="s">
        <v>1279</v>
      </c>
      <c r="B20084" s="217" t="s">
        <v>1188</v>
      </c>
      <c r="C20084" s="407">
        <f t="shared" ref="C20084" si="30156">C20080+1</f>
        <v>1543</v>
      </c>
      <c r="D20084" s="202" t="str">
        <f t="shared" ref="D20084" si="30157">IF(MOD(D20082-D$10559-1,49)=0,"Jub",IF(MOD(D20082-D$10559,7)=0,"Sab","Yr"))&amp;" "&amp;IF(MOD(D20082-D$10559-1,49)=0,INT(D20082-D$10559-1)/49,"")</f>
        <v xml:space="preserve">Yr </v>
      </c>
      <c r="E20084" s="201">
        <f t="shared" ref="E20084" si="30158">E20080+1</f>
        <v>940</v>
      </c>
      <c r="F20084" s="197">
        <v>1</v>
      </c>
      <c r="G20084" s="203" t="s">
        <v>288</v>
      </c>
      <c r="H20084" s="325">
        <f>H20080+1</f>
        <v>907</v>
      </c>
      <c r="R20084" s="200"/>
    </row>
    <row r="20085" spans="1:18" ht="14.6" customHeight="1" x14ac:dyDescent="0.5">
      <c r="A20085" s="525" t="s">
        <v>1280</v>
      </c>
      <c r="B20085" s="202">
        <f t="shared" ref="B20085" si="30159">B20081+1</f>
        <v>1715</v>
      </c>
      <c r="C20085" s="407"/>
      <c r="D20085" s="216" t="str">
        <f t="shared" ref="D20085" si="30160">D20081</f>
        <v>Exodus</v>
      </c>
      <c r="E20085" s="212" t="str">
        <f t="shared" ref="E20085" si="30161">E20081</f>
        <v>AD</v>
      </c>
      <c r="F20085" s="197">
        <v>2</v>
      </c>
      <c r="G20085" s="206" t="s">
        <v>604</v>
      </c>
      <c r="H20085" s="325"/>
      <c r="R20085" s="200"/>
    </row>
    <row r="20086" spans="1:18" ht="14.6" customHeight="1" x14ac:dyDescent="0.5">
      <c r="A20086" s="523">
        <f t="shared" ref="A20086" si="30162">A20082+1</f>
        <v>1693</v>
      </c>
      <c r="B20086" s="216" t="str">
        <f t="shared" si="30078"/>
        <v>Olympiad</v>
      </c>
      <c r="C20086" s="408"/>
      <c r="D20086" s="217">
        <f t="shared" ref="D20086" si="30163">D20082+1</f>
        <v>2422</v>
      </c>
      <c r="E20086" s="212"/>
      <c r="F20086" s="197">
        <v>3</v>
      </c>
      <c r="G20086" s="208" t="s">
        <v>287</v>
      </c>
      <c r="H20086" s="367"/>
      <c r="R20086" s="200"/>
    </row>
    <row r="20087" spans="1:18" ht="14.6" customHeight="1" thickBot="1" x14ac:dyDescent="0.55000000000000004">
      <c r="A20087" s="526"/>
      <c r="B20087" s="217">
        <f t="shared" si="30078"/>
        <v>429</v>
      </c>
      <c r="C20087" s="406" t="str">
        <f t="shared" ref="C20087" si="30164">C20083</f>
        <v>7 Times</v>
      </c>
      <c r="D20087" s="217" t="str">
        <f t="shared" ref="D20087" si="30165">INT((D20086-D$10559-1)/49+1)&amp;"/"&amp;MOD(INT((D20086-D$10559-1)/7),7)+1&amp;"/"&amp;MOD(D20086-D$10559-1,7)+1</f>
        <v>49/5/2</v>
      </c>
      <c r="E20087" s="214"/>
      <c r="F20087" s="197">
        <v>4</v>
      </c>
      <c r="G20087" s="209" t="s">
        <v>605</v>
      </c>
      <c r="H20087" s="324" t="str">
        <f>H20083</f>
        <v>Dn 2300</v>
      </c>
      <c r="R20087" s="200"/>
    </row>
    <row r="20088" spans="1:18" ht="14.6" customHeight="1" x14ac:dyDescent="0.5">
      <c r="A20088" s="524" t="s">
        <v>1279</v>
      </c>
      <c r="B20088" s="217" t="s">
        <v>1189</v>
      </c>
      <c r="C20088" s="407">
        <f t="shared" ref="C20088" si="30166">C20084+1</f>
        <v>1544</v>
      </c>
      <c r="D20088" s="202" t="str">
        <f t="shared" ref="D20088" si="30167">IF(MOD(D20086-D$10559-1,49)=0,"Jub",IF(MOD(D20086-D$10559,7)=0,"Sab","Yr"))&amp;" "&amp;IF(MOD(D20086-D$10559-1,49)=0,INT(D20086-D$10559-1)/49,"")</f>
        <v xml:space="preserve">Yr </v>
      </c>
      <c r="E20088" s="201">
        <f t="shared" ref="E20088" si="30168">E20084+1</f>
        <v>941</v>
      </c>
      <c r="F20088" s="197">
        <v>1</v>
      </c>
      <c r="G20088" s="203" t="s">
        <v>288</v>
      </c>
      <c r="H20088" s="325">
        <f>H20084+1</f>
        <v>908</v>
      </c>
      <c r="R20088" s="200"/>
    </row>
    <row r="20089" spans="1:18" ht="14.6" customHeight="1" x14ac:dyDescent="0.5">
      <c r="A20089" s="525" t="s">
        <v>1280</v>
      </c>
      <c r="B20089" s="202">
        <f t="shared" ref="B20089" si="30169">B20085+1</f>
        <v>1716</v>
      </c>
      <c r="C20089" s="407"/>
      <c r="D20089" s="216" t="str">
        <f t="shared" ref="D20089" si="30170">D20085</f>
        <v>Exodus</v>
      </c>
      <c r="E20089" s="212" t="str">
        <f t="shared" ref="E20089" si="30171">E20085</f>
        <v>AD</v>
      </c>
      <c r="F20089" s="197">
        <v>2</v>
      </c>
      <c r="G20089" s="206" t="s">
        <v>604</v>
      </c>
      <c r="H20089" s="325"/>
      <c r="R20089" s="200"/>
    </row>
    <row r="20090" spans="1:18" ht="14.6" customHeight="1" x14ac:dyDescent="0.5">
      <c r="A20090" s="523">
        <f t="shared" ref="A20090" si="30172">A20086+1</f>
        <v>1694</v>
      </c>
      <c r="B20090" s="216" t="str">
        <f t="shared" ref="B20090" si="30173">B20086</f>
        <v>Olympiad</v>
      </c>
      <c r="C20090" s="408"/>
      <c r="D20090" s="217">
        <f t="shared" ref="D20090" si="30174">D20086+1</f>
        <v>2423</v>
      </c>
      <c r="E20090" s="212"/>
      <c r="F20090" s="197">
        <v>3</v>
      </c>
      <c r="G20090" s="208" t="s">
        <v>287</v>
      </c>
      <c r="H20090" s="367"/>
      <c r="R20090" s="200"/>
    </row>
    <row r="20091" spans="1:18" ht="14.6" customHeight="1" thickBot="1" x14ac:dyDescent="0.55000000000000004">
      <c r="A20091" s="526"/>
      <c r="B20091" s="217">
        <f t="shared" ref="B20091" si="30175">B20087+1</f>
        <v>430</v>
      </c>
      <c r="C20091" s="406" t="str">
        <f t="shared" ref="C20091" si="30176">C20087</f>
        <v>7 Times</v>
      </c>
      <c r="D20091" s="217" t="str">
        <f t="shared" ref="D20091" si="30177">INT((D20090-D$10559-1)/49+1)&amp;"/"&amp;MOD(INT((D20090-D$10559-1)/7),7)+1&amp;"/"&amp;MOD(D20090-D$10559-1,7)+1</f>
        <v>49/5/3</v>
      </c>
      <c r="E20091" s="214"/>
      <c r="F20091" s="197">
        <v>4</v>
      </c>
      <c r="G20091" s="209" t="s">
        <v>605</v>
      </c>
      <c r="H20091" s="324" t="str">
        <f>H20087</f>
        <v>Dn 2300</v>
      </c>
      <c r="R20091" s="200"/>
    </row>
    <row r="20092" spans="1:18" ht="14.6" customHeight="1" x14ac:dyDescent="0.5">
      <c r="A20092" s="524" t="s">
        <v>1279</v>
      </c>
      <c r="B20092" s="217" t="s">
        <v>1186</v>
      </c>
      <c r="C20092" s="407">
        <f t="shared" ref="C20092" si="30178">C20088+1</f>
        <v>1545</v>
      </c>
      <c r="D20092" s="202" t="str">
        <f t="shared" ref="D20092" si="30179">IF(MOD(D20090-D$10559-1,49)=0,"Jub",IF(MOD(D20090-D$10559,7)=0,"Sab","Yr"))&amp;" "&amp;IF(MOD(D20090-D$10559-1,49)=0,INT(D20090-D$10559-1)/49,"")</f>
        <v xml:space="preserve">Yr </v>
      </c>
      <c r="E20092" s="201">
        <f t="shared" ref="E20092" si="30180">E20088+1</f>
        <v>942</v>
      </c>
      <c r="F20092" s="197">
        <v>1</v>
      </c>
      <c r="G20092" s="203" t="s">
        <v>288</v>
      </c>
      <c r="H20092" s="325">
        <f>H20088+1</f>
        <v>909</v>
      </c>
      <c r="R20092" s="200"/>
    </row>
    <row r="20093" spans="1:18" ht="14.6" customHeight="1" x14ac:dyDescent="0.5">
      <c r="A20093" s="525" t="s">
        <v>1280</v>
      </c>
      <c r="B20093" s="202">
        <f t="shared" ref="B20093" si="30181">B20089+1</f>
        <v>1717</v>
      </c>
      <c r="C20093" s="407"/>
      <c r="D20093" s="216" t="str">
        <f t="shared" ref="D20093" si="30182">D20089</f>
        <v>Exodus</v>
      </c>
      <c r="E20093" s="212" t="str">
        <f t="shared" ref="E20093" si="30183">E20089</f>
        <v>AD</v>
      </c>
      <c r="F20093" s="197">
        <v>2</v>
      </c>
      <c r="G20093" s="206" t="s">
        <v>604</v>
      </c>
      <c r="H20093" s="325"/>
      <c r="R20093" s="200"/>
    </row>
    <row r="20094" spans="1:18" ht="14.6" customHeight="1" x14ac:dyDescent="0.5">
      <c r="A20094" s="523">
        <f t="shared" ref="A20094" si="30184">A20090+1</f>
        <v>1695</v>
      </c>
      <c r="B20094" s="216" t="str">
        <f t="shared" si="30056"/>
        <v>Olympiad</v>
      </c>
      <c r="C20094" s="408"/>
      <c r="D20094" s="217">
        <f t="shared" ref="D20094" si="30185">D20090+1</f>
        <v>2424</v>
      </c>
      <c r="E20094" s="212"/>
      <c r="F20094" s="197">
        <v>3</v>
      </c>
      <c r="G20094" s="208" t="s">
        <v>287</v>
      </c>
      <c r="H20094" s="367"/>
      <c r="R20094" s="200"/>
    </row>
    <row r="20095" spans="1:18" ht="14.6" customHeight="1" thickBot="1" x14ac:dyDescent="0.55000000000000004">
      <c r="A20095" s="526"/>
      <c r="B20095" s="217">
        <f t="shared" si="30056"/>
        <v>430</v>
      </c>
      <c r="C20095" s="406" t="str">
        <f t="shared" ref="C20095" si="30186">C20091</f>
        <v>7 Times</v>
      </c>
      <c r="D20095" s="217" t="str">
        <f t="shared" ref="D20095" si="30187">INT((D20094-D$10559-1)/49+1)&amp;"/"&amp;MOD(INT((D20094-D$10559-1)/7),7)+1&amp;"/"&amp;MOD(D20094-D$10559-1,7)+1</f>
        <v>49/5/4</v>
      </c>
      <c r="E20095" s="214"/>
      <c r="F20095" s="197">
        <v>4</v>
      </c>
      <c r="G20095" s="209" t="s">
        <v>605</v>
      </c>
      <c r="H20095" s="324" t="str">
        <f>H20091</f>
        <v>Dn 2300</v>
      </c>
      <c r="R20095" s="200"/>
    </row>
    <row r="20096" spans="1:18" ht="14.6" customHeight="1" x14ac:dyDescent="0.5">
      <c r="A20096" s="524" t="s">
        <v>1279</v>
      </c>
      <c r="B20096" s="217" t="s">
        <v>1187</v>
      </c>
      <c r="C20096" s="407">
        <f t="shared" ref="C20096" si="30188">C20092+1</f>
        <v>1546</v>
      </c>
      <c r="D20096" s="202" t="str">
        <f t="shared" ref="D20096" si="30189">IF(MOD(D20094-D$10559-1,49)=0,"Jub",IF(MOD(D20094-D$10559,7)=0,"Sab","Yr"))&amp;" "&amp;IF(MOD(D20094-D$10559-1,49)=0,INT(D20094-D$10559-1)/49,"")</f>
        <v xml:space="preserve">Yr </v>
      </c>
      <c r="E20096" s="201">
        <f t="shared" ref="E20096" si="30190">E20092+1</f>
        <v>943</v>
      </c>
      <c r="F20096" s="197">
        <v>1</v>
      </c>
      <c r="G20096" s="203" t="s">
        <v>288</v>
      </c>
      <c r="H20096" s="325">
        <f>H20092+1</f>
        <v>910</v>
      </c>
      <c r="R20096" s="200"/>
    </row>
    <row r="20097" spans="1:18" ht="14.6" customHeight="1" x14ac:dyDescent="0.5">
      <c r="A20097" s="525" t="s">
        <v>1280</v>
      </c>
      <c r="B20097" s="202">
        <f t="shared" ref="B20097" si="30191">B20093+1</f>
        <v>1718</v>
      </c>
      <c r="C20097" s="407"/>
      <c r="D20097" s="216" t="str">
        <f t="shared" ref="D20097" si="30192">D20093</f>
        <v>Exodus</v>
      </c>
      <c r="E20097" s="212" t="str">
        <f t="shared" ref="E20097" si="30193">E20093</f>
        <v>AD</v>
      </c>
      <c r="F20097" s="197">
        <v>2</v>
      </c>
      <c r="G20097" s="206" t="s">
        <v>604</v>
      </c>
      <c r="H20097" s="325"/>
      <c r="R20097" s="200"/>
    </row>
    <row r="20098" spans="1:18" ht="14.6" customHeight="1" x14ac:dyDescent="0.5">
      <c r="A20098" s="523">
        <f t="shared" ref="A20098" si="30194">A20094+1</f>
        <v>1696</v>
      </c>
      <c r="B20098" s="216" t="str">
        <f t="shared" si="30067"/>
        <v>Olympiad</v>
      </c>
      <c r="C20098" s="408"/>
      <c r="D20098" s="217">
        <f t="shared" ref="D20098" si="30195">D20094+1</f>
        <v>2425</v>
      </c>
      <c r="E20098" s="212"/>
      <c r="F20098" s="197">
        <v>3</v>
      </c>
      <c r="G20098" s="208" t="s">
        <v>287</v>
      </c>
      <c r="H20098" s="367"/>
      <c r="R20098" s="200"/>
    </row>
    <row r="20099" spans="1:18" ht="14.6" customHeight="1" thickBot="1" x14ac:dyDescent="0.55000000000000004">
      <c r="A20099" s="526"/>
      <c r="B20099" s="217">
        <f t="shared" si="30067"/>
        <v>430</v>
      </c>
      <c r="C20099" s="406" t="str">
        <f t="shared" ref="C20099" si="30196">C20095</f>
        <v>7 Times</v>
      </c>
      <c r="D20099" s="217" t="str">
        <f t="shared" ref="D20099" si="30197">INT((D20098-D$10559-1)/49+1)&amp;"/"&amp;MOD(INT((D20098-D$10559-1)/7),7)+1&amp;"/"&amp;MOD(D20098-D$10559-1,7)+1</f>
        <v>49/5/5</v>
      </c>
      <c r="E20099" s="214"/>
      <c r="F20099" s="197">
        <v>4</v>
      </c>
      <c r="G20099" s="209" t="s">
        <v>605</v>
      </c>
      <c r="H20099" s="324" t="str">
        <f>H20095</f>
        <v>Dn 2300</v>
      </c>
      <c r="R20099" s="200"/>
    </row>
    <row r="20100" spans="1:18" ht="14.6" customHeight="1" x14ac:dyDescent="0.5">
      <c r="A20100" s="524" t="s">
        <v>1279</v>
      </c>
      <c r="B20100" s="217" t="s">
        <v>1188</v>
      </c>
      <c r="C20100" s="407">
        <f t="shared" ref="C20100" si="30198">C20096+1</f>
        <v>1547</v>
      </c>
      <c r="D20100" s="202" t="str">
        <f t="shared" ref="D20100" si="30199">IF(MOD(D20098-D$10559-1,49)=0,"Jub",IF(MOD(D20098-D$10559,7)=0,"Sab","Yr"))&amp;" "&amp;IF(MOD(D20098-D$10559-1,49)=0,INT(D20098-D$10559-1)/49,"")</f>
        <v xml:space="preserve">Yr </v>
      </c>
      <c r="E20100" s="201">
        <f t="shared" ref="E20100" si="30200">E20096+1</f>
        <v>944</v>
      </c>
      <c r="F20100" s="197">
        <v>1</v>
      </c>
      <c r="G20100" s="203" t="s">
        <v>288</v>
      </c>
      <c r="H20100" s="325">
        <f>H20096+1</f>
        <v>911</v>
      </c>
      <c r="R20100" s="200"/>
    </row>
    <row r="20101" spans="1:18" ht="14.6" customHeight="1" x14ac:dyDescent="0.5">
      <c r="A20101" s="525" t="s">
        <v>1280</v>
      </c>
      <c r="B20101" s="202">
        <f t="shared" ref="B20101" si="30201">B20097+1</f>
        <v>1719</v>
      </c>
      <c r="C20101" s="407"/>
      <c r="D20101" s="216" t="str">
        <f t="shared" ref="D20101" si="30202">D20097</f>
        <v>Exodus</v>
      </c>
      <c r="E20101" s="212" t="str">
        <f t="shared" ref="E20101" si="30203">E20097</f>
        <v>AD</v>
      </c>
      <c r="F20101" s="197">
        <v>2</v>
      </c>
      <c r="G20101" s="206" t="s">
        <v>604</v>
      </c>
      <c r="H20101" s="325"/>
      <c r="R20101" s="200"/>
    </row>
    <row r="20102" spans="1:18" ht="14.6" customHeight="1" x14ac:dyDescent="0.5">
      <c r="A20102" s="523">
        <f t="shared" ref="A20102" si="30204">A20098+1</f>
        <v>1697</v>
      </c>
      <c r="B20102" s="216" t="str">
        <f t="shared" si="30078"/>
        <v>Olympiad</v>
      </c>
      <c r="C20102" s="408"/>
      <c r="D20102" s="217">
        <f t="shared" ref="D20102" si="30205">D20098+1</f>
        <v>2426</v>
      </c>
      <c r="E20102" s="212"/>
      <c r="F20102" s="197">
        <v>3</v>
      </c>
      <c r="G20102" s="208" t="s">
        <v>287</v>
      </c>
      <c r="H20102" s="367"/>
      <c r="R20102" s="200"/>
    </row>
    <row r="20103" spans="1:18" ht="14.6" customHeight="1" thickBot="1" x14ac:dyDescent="0.55000000000000004">
      <c r="A20103" s="526"/>
      <c r="B20103" s="217">
        <f t="shared" si="30078"/>
        <v>430</v>
      </c>
      <c r="C20103" s="406" t="str">
        <f t="shared" ref="C20103" si="30206">C20099</f>
        <v>7 Times</v>
      </c>
      <c r="D20103" s="217" t="str">
        <f t="shared" ref="D20103" si="30207">INT((D20102-D$10559-1)/49+1)&amp;"/"&amp;MOD(INT((D20102-D$10559-1)/7),7)+1&amp;"/"&amp;MOD(D20102-D$10559-1,7)+1</f>
        <v>49/5/6</v>
      </c>
      <c r="E20103" s="214"/>
      <c r="F20103" s="197">
        <v>4</v>
      </c>
      <c r="G20103" s="209" t="s">
        <v>605</v>
      </c>
      <c r="H20103" s="324" t="str">
        <f>H20099</f>
        <v>Dn 2300</v>
      </c>
      <c r="R20103" s="200"/>
    </row>
    <row r="20104" spans="1:18" ht="14.6" customHeight="1" x14ac:dyDescent="0.5">
      <c r="A20104" s="524" t="s">
        <v>1279</v>
      </c>
      <c r="B20104" s="217" t="s">
        <v>1189</v>
      </c>
      <c r="C20104" s="407">
        <f t="shared" ref="C20104" si="30208">C20100+1</f>
        <v>1548</v>
      </c>
      <c r="D20104" s="202" t="str">
        <f t="shared" ref="D20104" si="30209">IF(MOD(D20102-D$10559-1,49)=0,"Jub",IF(MOD(D20102-D$10559,7)=0,"Sab","Yr"))&amp;" "&amp;IF(MOD(D20102-D$10559-1,49)=0,INT(D20102-D$10559-1)/49,"")</f>
        <v xml:space="preserve">Yr </v>
      </c>
      <c r="E20104" s="201">
        <f t="shared" ref="E20104" si="30210">E20100+1</f>
        <v>945</v>
      </c>
      <c r="F20104" s="197">
        <v>1</v>
      </c>
      <c r="G20104" s="203" t="s">
        <v>288</v>
      </c>
      <c r="H20104" s="325">
        <f>H20100+1</f>
        <v>912</v>
      </c>
      <c r="R20104" s="200"/>
    </row>
    <row r="20105" spans="1:18" ht="14.6" customHeight="1" x14ac:dyDescent="0.5">
      <c r="A20105" s="525" t="s">
        <v>1280</v>
      </c>
      <c r="B20105" s="202">
        <f t="shared" ref="B20105" si="30211">B20101+1</f>
        <v>1720</v>
      </c>
      <c r="C20105" s="407"/>
      <c r="D20105" s="216" t="str">
        <f t="shared" ref="D20105" si="30212">D20101</f>
        <v>Exodus</v>
      </c>
      <c r="E20105" s="212" t="str">
        <f t="shared" ref="E20105" si="30213">E20101</f>
        <v>AD</v>
      </c>
      <c r="F20105" s="197">
        <v>2</v>
      </c>
      <c r="G20105" s="206" t="s">
        <v>604</v>
      </c>
      <c r="H20105" s="325"/>
      <c r="R20105" s="200"/>
    </row>
    <row r="20106" spans="1:18" ht="14.6" customHeight="1" x14ac:dyDescent="0.5">
      <c r="A20106" s="523">
        <f t="shared" ref="A20106" si="30214">A20102+1</f>
        <v>1698</v>
      </c>
      <c r="B20106" s="216" t="str">
        <f t="shared" ref="B20106" si="30215">B20102</f>
        <v>Olympiad</v>
      </c>
      <c r="C20106" s="408"/>
      <c r="D20106" s="217">
        <f t="shared" ref="D20106" si="30216">D20102+1</f>
        <v>2427</v>
      </c>
      <c r="E20106" s="212"/>
      <c r="F20106" s="197">
        <v>3</v>
      </c>
      <c r="G20106" s="208" t="s">
        <v>287</v>
      </c>
      <c r="H20106" s="367"/>
      <c r="R20106" s="200"/>
    </row>
    <row r="20107" spans="1:18" ht="14.6" customHeight="1" thickBot="1" x14ac:dyDescent="0.55000000000000004">
      <c r="A20107" s="526"/>
      <c r="B20107" s="217">
        <f t="shared" ref="B20107" si="30217">B20103+1</f>
        <v>431</v>
      </c>
      <c r="C20107" s="406" t="str">
        <f t="shared" ref="C20107" si="30218">C20103</f>
        <v>7 Times</v>
      </c>
      <c r="D20107" s="359" t="str">
        <f t="shared" ref="D20107" si="30219">INT((D20106-D$10559-1)/49+1)&amp;"/"&amp;MOD(INT((D20106-D$10559-1)/7),7)+1&amp;"/"&amp;MOD(D20106-D$10559-1,7)+1</f>
        <v>49/5/7</v>
      </c>
      <c r="E20107" s="214"/>
      <c r="F20107" s="197">
        <v>4</v>
      </c>
      <c r="G20107" s="209" t="s">
        <v>605</v>
      </c>
      <c r="H20107" s="324" t="str">
        <f>H20103</f>
        <v>Dn 2300</v>
      </c>
      <c r="R20107" s="200"/>
    </row>
    <row r="20108" spans="1:18" ht="14.6" customHeight="1" x14ac:dyDescent="0.5">
      <c r="A20108" s="524" t="s">
        <v>1279</v>
      </c>
      <c r="B20108" s="217" t="s">
        <v>1186</v>
      </c>
      <c r="C20108" s="407">
        <f t="shared" ref="C20108" si="30220">C20104+1</f>
        <v>1549</v>
      </c>
      <c r="D20108" s="360" t="str">
        <f t="shared" ref="D20108" si="30221">IF(MOD(D20106-D$10559-1,49)=0,"Jub",IF(MOD(D20106-D$10559,7)=0,"Sab","Yr"))&amp;" "&amp;IF(MOD(D20106-D$10559-1,49)=0,INT(D20106-D$10559-1)/49,"")</f>
        <v xml:space="preserve">Sab </v>
      </c>
      <c r="E20108" s="201">
        <f t="shared" ref="E20108" si="30222">E20104+1</f>
        <v>946</v>
      </c>
      <c r="F20108" s="197">
        <v>1</v>
      </c>
      <c r="G20108" s="203" t="s">
        <v>288</v>
      </c>
      <c r="H20108" s="325">
        <f>H20104+1</f>
        <v>913</v>
      </c>
      <c r="R20108" s="200"/>
    </row>
    <row r="20109" spans="1:18" ht="14.6" customHeight="1" x14ac:dyDescent="0.5">
      <c r="A20109" s="525" t="s">
        <v>1280</v>
      </c>
      <c r="B20109" s="202">
        <f t="shared" ref="B20109" si="30223">B20105+1</f>
        <v>1721</v>
      </c>
      <c r="C20109" s="407"/>
      <c r="D20109" s="361" t="str">
        <f t="shared" ref="D20109" si="30224">D20105</f>
        <v>Exodus</v>
      </c>
      <c r="E20109" s="212" t="str">
        <f t="shared" ref="E20109" si="30225">E20105</f>
        <v>AD</v>
      </c>
      <c r="F20109" s="197">
        <v>2</v>
      </c>
      <c r="G20109" s="206" t="s">
        <v>604</v>
      </c>
      <c r="H20109" s="325"/>
      <c r="R20109" s="200"/>
    </row>
    <row r="20110" spans="1:18" ht="14.6" customHeight="1" x14ac:dyDescent="0.5">
      <c r="A20110" s="523">
        <f t="shared" ref="A20110" si="30226">A20106+1</f>
        <v>1699</v>
      </c>
      <c r="B20110" s="216" t="str">
        <f t="shared" ref="B20110:B20159" si="30227">B20106</f>
        <v>Olympiad</v>
      </c>
      <c r="C20110" s="408"/>
      <c r="D20110" s="359">
        <f t="shared" ref="D20110" si="30228">D20106+1</f>
        <v>2428</v>
      </c>
      <c r="E20110" s="212"/>
      <c r="F20110" s="197">
        <v>3</v>
      </c>
      <c r="G20110" s="208" t="s">
        <v>287</v>
      </c>
      <c r="H20110" s="367"/>
      <c r="R20110" s="200"/>
    </row>
    <row r="20111" spans="1:18" ht="14.6" customHeight="1" thickBot="1" x14ac:dyDescent="0.55000000000000004">
      <c r="A20111" s="526"/>
      <c r="B20111" s="217">
        <f t="shared" si="30227"/>
        <v>431</v>
      </c>
      <c r="C20111" s="406" t="str">
        <f t="shared" ref="C20111" si="30229">C20107</f>
        <v>7 Times</v>
      </c>
      <c r="D20111" s="217" t="str">
        <f t="shared" ref="D20111" si="30230">INT((D20110-D$10559-1)/49+1)&amp;"/"&amp;MOD(INT((D20110-D$10559-1)/7),7)+1&amp;"/"&amp;MOD(D20110-D$10559-1,7)+1</f>
        <v>49/6/1</v>
      </c>
      <c r="E20111" s="214"/>
      <c r="F20111" s="197">
        <v>4</v>
      </c>
      <c r="G20111" s="209" t="s">
        <v>605</v>
      </c>
      <c r="H20111" s="324" t="str">
        <f>H20107</f>
        <v>Dn 2300</v>
      </c>
      <c r="R20111" s="200"/>
    </row>
    <row r="20112" spans="1:18" ht="14.6" customHeight="1" x14ac:dyDescent="0.5">
      <c r="A20112" s="524" t="s">
        <v>1279</v>
      </c>
      <c r="B20112" s="217" t="s">
        <v>1187</v>
      </c>
      <c r="C20112" s="407">
        <f t="shared" ref="C20112" si="30231">C20108+1</f>
        <v>1550</v>
      </c>
      <c r="D20112" s="202" t="str">
        <f t="shared" ref="D20112" si="30232">IF(MOD(D20110-D$10559-1,49)=0,"Jub",IF(MOD(D20110-D$10559,7)=0,"Sab","Yr"))&amp;" "&amp;IF(MOD(D20110-D$10559-1,49)=0,INT(D20110-D$10559-1)/49,"")</f>
        <v xml:space="preserve">Yr </v>
      </c>
      <c r="E20112" s="201">
        <f t="shared" ref="E20112" si="30233">E20108+1</f>
        <v>947</v>
      </c>
      <c r="F20112" s="197">
        <v>1</v>
      </c>
      <c r="G20112" s="203" t="s">
        <v>288</v>
      </c>
      <c r="H20112" s="325">
        <f>H20108+1</f>
        <v>914</v>
      </c>
      <c r="R20112" s="200"/>
    </row>
    <row r="20113" spans="1:18" ht="14.6" customHeight="1" x14ac:dyDescent="0.5">
      <c r="A20113" s="525" t="s">
        <v>1280</v>
      </c>
      <c r="B20113" s="202">
        <f t="shared" ref="B20113" si="30234">B20109+1</f>
        <v>1722</v>
      </c>
      <c r="C20113" s="407"/>
      <c r="D20113" s="216" t="str">
        <f t="shared" ref="D20113" si="30235">D20109</f>
        <v>Exodus</v>
      </c>
      <c r="E20113" s="212" t="str">
        <f t="shared" ref="E20113" si="30236">E20109</f>
        <v>AD</v>
      </c>
      <c r="F20113" s="197">
        <v>2</v>
      </c>
      <c r="G20113" s="206" t="s">
        <v>604</v>
      </c>
      <c r="H20113" s="325"/>
      <c r="R20113" s="200"/>
    </row>
    <row r="20114" spans="1:18" ht="14.6" customHeight="1" x14ac:dyDescent="0.5">
      <c r="A20114" s="523">
        <f t="shared" ref="A20114" si="30237">A20110+1</f>
        <v>1700</v>
      </c>
      <c r="B20114" s="216" t="str">
        <f t="shared" ref="B20114:B20163" si="30238">B20110</f>
        <v>Olympiad</v>
      </c>
      <c r="C20114" s="408"/>
      <c r="D20114" s="217">
        <f t="shared" ref="D20114" si="30239">D20110+1</f>
        <v>2429</v>
      </c>
      <c r="E20114" s="212"/>
      <c r="F20114" s="197">
        <v>3</v>
      </c>
      <c r="G20114" s="208" t="s">
        <v>287</v>
      </c>
      <c r="H20114" s="367"/>
      <c r="R20114" s="200"/>
    </row>
    <row r="20115" spans="1:18" ht="14.6" customHeight="1" thickBot="1" x14ac:dyDescent="0.55000000000000004">
      <c r="A20115" s="526"/>
      <c r="B20115" s="217">
        <f t="shared" si="30238"/>
        <v>431</v>
      </c>
      <c r="C20115" s="406" t="str">
        <f t="shared" ref="C20115" si="30240">C20111</f>
        <v>7 Times</v>
      </c>
      <c r="D20115" s="217" t="str">
        <f t="shared" ref="D20115" si="30241">INT((D20114-D$10559-1)/49+1)&amp;"/"&amp;MOD(INT((D20114-D$10559-1)/7),7)+1&amp;"/"&amp;MOD(D20114-D$10559-1,7)+1</f>
        <v>49/6/2</v>
      </c>
      <c r="E20115" s="214"/>
      <c r="F20115" s="197">
        <v>4</v>
      </c>
      <c r="G20115" s="209" t="s">
        <v>605</v>
      </c>
      <c r="H20115" s="324" t="str">
        <f>H20111</f>
        <v>Dn 2300</v>
      </c>
      <c r="R20115" s="200"/>
    </row>
    <row r="20116" spans="1:18" ht="14.6" customHeight="1" x14ac:dyDescent="0.5">
      <c r="A20116" s="524" t="s">
        <v>1279</v>
      </c>
      <c r="B20116" s="217" t="s">
        <v>1188</v>
      </c>
      <c r="C20116" s="407">
        <f t="shared" ref="C20116" si="30242">C20112+1</f>
        <v>1551</v>
      </c>
      <c r="D20116" s="202" t="str">
        <f t="shared" ref="D20116" si="30243">IF(MOD(D20114-D$10559-1,49)=0,"Jub",IF(MOD(D20114-D$10559,7)=0,"Sab","Yr"))&amp;" "&amp;IF(MOD(D20114-D$10559-1,49)=0,INT(D20114-D$10559-1)/49,"")</f>
        <v xml:space="preserve">Yr </v>
      </c>
      <c r="E20116" s="201">
        <f t="shared" ref="E20116" si="30244">E20112+1</f>
        <v>948</v>
      </c>
      <c r="F20116" s="197">
        <v>1</v>
      </c>
      <c r="G20116" s="203" t="s">
        <v>288</v>
      </c>
      <c r="H20116" s="325">
        <f>H20112+1</f>
        <v>915</v>
      </c>
      <c r="R20116" s="200"/>
    </row>
    <row r="20117" spans="1:18" ht="14.6" customHeight="1" x14ac:dyDescent="0.5">
      <c r="A20117" s="525" t="s">
        <v>1280</v>
      </c>
      <c r="B20117" s="202">
        <f t="shared" ref="B20117" si="30245">B20113+1</f>
        <v>1723</v>
      </c>
      <c r="C20117" s="407"/>
      <c r="D20117" s="216" t="str">
        <f t="shared" ref="D20117" si="30246">D20113</f>
        <v>Exodus</v>
      </c>
      <c r="E20117" s="212" t="str">
        <f t="shared" ref="E20117" si="30247">E20113</f>
        <v>AD</v>
      </c>
      <c r="F20117" s="197">
        <v>2</v>
      </c>
      <c r="G20117" s="206" t="s">
        <v>604</v>
      </c>
      <c r="H20117" s="325"/>
      <c r="R20117" s="200"/>
    </row>
    <row r="20118" spans="1:18" ht="14.6" customHeight="1" x14ac:dyDescent="0.5">
      <c r="A20118" s="523">
        <f t="shared" ref="A20118" si="30248">A20114+1</f>
        <v>1701</v>
      </c>
      <c r="B20118" s="216" t="str">
        <f t="shared" ref="B20118:B20167" si="30249">B20114</f>
        <v>Olympiad</v>
      </c>
      <c r="C20118" s="408"/>
      <c r="D20118" s="217">
        <f t="shared" ref="D20118" si="30250">D20114+1</f>
        <v>2430</v>
      </c>
      <c r="E20118" s="212"/>
      <c r="F20118" s="197">
        <v>3</v>
      </c>
      <c r="G20118" s="208" t="s">
        <v>287</v>
      </c>
      <c r="H20118" s="367"/>
      <c r="R20118" s="200"/>
    </row>
    <row r="20119" spans="1:18" ht="14.6" customHeight="1" thickBot="1" x14ac:dyDescent="0.55000000000000004">
      <c r="A20119" s="526"/>
      <c r="B20119" s="217">
        <f t="shared" si="30249"/>
        <v>431</v>
      </c>
      <c r="C20119" s="406" t="str">
        <f t="shared" ref="C20119" si="30251">C20115</f>
        <v>7 Times</v>
      </c>
      <c r="D20119" s="217" t="str">
        <f t="shared" ref="D20119" si="30252">INT((D20118-D$10559-1)/49+1)&amp;"/"&amp;MOD(INT((D20118-D$10559-1)/7),7)+1&amp;"/"&amp;MOD(D20118-D$10559-1,7)+1</f>
        <v>49/6/3</v>
      </c>
      <c r="E20119" s="214"/>
      <c r="F20119" s="197">
        <v>4</v>
      </c>
      <c r="G20119" s="209" t="s">
        <v>605</v>
      </c>
      <c r="H20119" s="324" t="str">
        <f>H20115</f>
        <v>Dn 2300</v>
      </c>
      <c r="R20119" s="200"/>
    </row>
    <row r="20120" spans="1:18" ht="14.6" customHeight="1" x14ac:dyDescent="0.5">
      <c r="A20120" s="524" t="s">
        <v>1279</v>
      </c>
      <c r="B20120" s="217" t="s">
        <v>1189</v>
      </c>
      <c r="C20120" s="407">
        <f t="shared" ref="C20120" si="30253">C20116+1</f>
        <v>1552</v>
      </c>
      <c r="D20120" s="202" t="str">
        <f t="shared" ref="D20120" si="30254">IF(MOD(D20118-D$10559-1,49)=0,"Jub",IF(MOD(D20118-D$10559,7)=0,"Sab","Yr"))&amp;" "&amp;IF(MOD(D20118-D$10559-1,49)=0,INT(D20118-D$10559-1)/49,"")</f>
        <v xml:space="preserve">Yr </v>
      </c>
      <c r="E20120" s="201">
        <f t="shared" ref="E20120" si="30255">E20116+1</f>
        <v>949</v>
      </c>
      <c r="F20120" s="197">
        <v>1</v>
      </c>
      <c r="G20120" s="203" t="s">
        <v>288</v>
      </c>
      <c r="H20120" s="325">
        <f>H20116+1</f>
        <v>916</v>
      </c>
      <c r="R20120" s="200"/>
    </row>
    <row r="20121" spans="1:18" ht="14.6" customHeight="1" x14ac:dyDescent="0.5">
      <c r="A20121" s="525" t="s">
        <v>1280</v>
      </c>
      <c r="B20121" s="202">
        <f t="shared" ref="B20121" si="30256">B20117+1</f>
        <v>1724</v>
      </c>
      <c r="C20121" s="407"/>
      <c r="D20121" s="216" t="str">
        <f t="shared" ref="D20121" si="30257">D20117</f>
        <v>Exodus</v>
      </c>
      <c r="E20121" s="212" t="str">
        <f t="shared" ref="E20121" si="30258">E20117</f>
        <v>AD</v>
      </c>
      <c r="F20121" s="197">
        <v>2</v>
      </c>
      <c r="G20121" s="206" t="s">
        <v>604</v>
      </c>
      <c r="H20121" s="325"/>
      <c r="R20121" s="200"/>
    </row>
    <row r="20122" spans="1:18" ht="14.6" customHeight="1" x14ac:dyDescent="0.5">
      <c r="A20122" s="523">
        <f t="shared" ref="A20122" si="30259">A20118+1</f>
        <v>1702</v>
      </c>
      <c r="B20122" s="216" t="str">
        <f t="shared" ref="B20122" si="30260">B20118</f>
        <v>Olympiad</v>
      </c>
      <c r="C20122" s="408"/>
      <c r="D20122" s="217">
        <f t="shared" ref="D20122" si="30261">D20118+1</f>
        <v>2431</v>
      </c>
      <c r="E20122" s="212"/>
      <c r="F20122" s="197">
        <v>3</v>
      </c>
      <c r="G20122" s="208" t="s">
        <v>287</v>
      </c>
      <c r="H20122" s="367"/>
      <c r="R20122" s="200"/>
    </row>
    <row r="20123" spans="1:18" ht="14.6" customHeight="1" thickBot="1" x14ac:dyDescent="0.55000000000000004">
      <c r="A20123" s="526"/>
      <c r="B20123" s="217">
        <f t="shared" ref="B20123" si="30262">B20119+1</f>
        <v>432</v>
      </c>
      <c r="C20123" s="406" t="str">
        <f t="shared" ref="C20123" si="30263">C20119</f>
        <v>7 Times</v>
      </c>
      <c r="D20123" s="217" t="str">
        <f t="shared" ref="D20123" si="30264">INT((D20122-D$10559-1)/49+1)&amp;"/"&amp;MOD(INT((D20122-D$10559-1)/7),7)+1&amp;"/"&amp;MOD(D20122-D$10559-1,7)+1</f>
        <v>49/6/4</v>
      </c>
      <c r="E20123" s="214"/>
      <c r="F20123" s="197">
        <v>4</v>
      </c>
      <c r="G20123" s="209" t="s">
        <v>605</v>
      </c>
      <c r="H20123" s="324" t="str">
        <f>H20119</f>
        <v>Dn 2300</v>
      </c>
      <c r="R20123" s="200"/>
    </row>
    <row r="20124" spans="1:18" ht="14.6" customHeight="1" x14ac:dyDescent="0.5">
      <c r="A20124" s="524" t="s">
        <v>1279</v>
      </c>
      <c r="B20124" s="217" t="s">
        <v>1186</v>
      </c>
      <c r="C20124" s="407">
        <f t="shared" ref="C20124" si="30265">C20120+1</f>
        <v>1553</v>
      </c>
      <c r="D20124" s="202" t="str">
        <f t="shared" ref="D20124" si="30266">IF(MOD(D20122-D$10559-1,49)=0,"Jub",IF(MOD(D20122-D$10559,7)=0,"Sab","Yr"))&amp;" "&amp;IF(MOD(D20122-D$10559-1,49)=0,INT(D20122-D$10559-1)/49,"")</f>
        <v xml:space="preserve">Yr </v>
      </c>
      <c r="E20124" s="201">
        <f t="shared" ref="E20124" si="30267">E20120+1</f>
        <v>950</v>
      </c>
      <c r="F20124" s="197">
        <v>1</v>
      </c>
      <c r="G20124" s="203" t="s">
        <v>288</v>
      </c>
      <c r="H20124" s="325">
        <f>H20120+1</f>
        <v>917</v>
      </c>
      <c r="R20124" s="200"/>
    </row>
    <row r="20125" spans="1:18" ht="14.6" customHeight="1" x14ac:dyDescent="0.5">
      <c r="A20125" s="525" t="s">
        <v>1280</v>
      </c>
      <c r="B20125" s="202">
        <f t="shared" ref="B20125" si="30268">B20121+1</f>
        <v>1725</v>
      </c>
      <c r="C20125" s="407"/>
      <c r="D20125" s="216" t="str">
        <f t="shared" ref="D20125" si="30269">D20121</f>
        <v>Exodus</v>
      </c>
      <c r="E20125" s="212" t="str">
        <f t="shared" ref="E20125" si="30270">E20121</f>
        <v>AD</v>
      </c>
      <c r="F20125" s="197">
        <v>2</v>
      </c>
      <c r="G20125" s="206" t="s">
        <v>604</v>
      </c>
      <c r="H20125" s="325"/>
      <c r="R20125" s="200"/>
    </row>
    <row r="20126" spans="1:18" ht="14.6" customHeight="1" x14ac:dyDescent="0.5">
      <c r="A20126" s="523">
        <f t="shared" ref="A20126" si="30271">A20122+1</f>
        <v>1703</v>
      </c>
      <c r="B20126" s="216" t="str">
        <f t="shared" si="30227"/>
        <v>Olympiad</v>
      </c>
      <c r="C20126" s="408"/>
      <c r="D20126" s="217">
        <f t="shared" ref="D20126" si="30272">D20122+1</f>
        <v>2432</v>
      </c>
      <c r="E20126" s="212"/>
      <c r="F20126" s="197">
        <v>3</v>
      </c>
      <c r="G20126" s="208" t="s">
        <v>287</v>
      </c>
      <c r="H20126" s="367"/>
      <c r="R20126" s="200"/>
    </row>
    <row r="20127" spans="1:18" ht="14.6" customHeight="1" thickBot="1" x14ac:dyDescent="0.55000000000000004">
      <c r="A20127" s="526"/>
      <c r="B20127" s="217">
        <f t="shared" si="30227"/>
        <v>432</v>
      </c>
      <c r="C20127" s="406" t="str">
        <f t="shared" ref="C20127" si="30273">C20123</f>
        <v>7 Times</v>
      </c>
      <c r="D20127" s="217" t="str">
        <f t="shared" ref="D20127" si="30274">INT((D20126-D$10559-1)/49+1)&amp;"/"&amp;MOD(INT((D20126-D$10559-1)/7),7)+1&amp;"/"&amp;MOD(D20126-D$10559-1,7)+1</f>
        <v>49/6/5</v>
      </c>
      <c r="E20127" s="214"/>
      <c r="F20127" s="197">
        <v>4</v>
      </c>
      <c r="G20127" s="209" t="s">
        <v>605</v>
      </c>
      <c r="H20127" s="324" t="str">
        <f>H20123</f>
        <v>Dn 2300</v>
      </c>
      <c r="R20127" s="200"/>
    </row>
    <row r="20128" spans="1:18" ht="14.6" customHeight="1" x14ac:dyDescent="0.5">
      <c r="A20128" s="524" t="s">
        <v>1279</v>
      </c>
      <c r="B20128" s="217" t="s">
        <v>1187</v>
      </c>
      <c r="C20128" s="407">
        <f t="shared" ref="C20128" si="30275">C20124+1</f>
        <v>1554</v>
      </c>
      <c r="D20128" s="202" t="str">
        <f t="shared" ref="D20128" si="30276">IF(MOD(D20126-D$10559-1,49)=0,"Jub",IF(MOD(D20126-D$10559,7)=0,"Sab","Yr"))&amp;" "&amp;IF(MOD(D20126-D$10559-1,49)=0,INT(D20126-D$10559-1)/49,"")</f>
        <v xml:space="preserve">Yr </v>
      </c>
      <c r="E20128" s="201">
        <f t="shared" ref="E20128" si="30277">E20124+1</f>
        <v>951</v>
      </c>
      <c r="F20128" s="197">
        <v>1</v>
      </c>
      <c r="G20128" s="203" t="s">
        <v>288</v>
      </c>
      <c r="H20128" s="325">
        <f>H20124+1</f>
        <v>918</v>
      </c>
      <c r="R20128" s="200"/>
    </row>
    <row r="20129" spans="1:18" ht="14.6" customHeight="1" x14ac:dyDescent="0.5">
      <c r="A20129" s="525" t="s">
        <v>1280</v>
      </c>
      <c r="B20129" s="202">
        <f t="shared" ref="B20129" si="30278">B20125+1</f>
        <v>1726</v>
      </c>
      <c r="C20129" s="407"/>
      <c r="D20129" s="216" t="str">
        <f t="shared" ref="D20129" si="30279">D20125</f>
        <v>Exodus</v>
      </c>
      <c r="E20129" s="212" t="str">
        <f t="shared" ref="E20129" si="30280">E20125</f>
        <v>AD</v>
      </c>
      <c r="F20129" s="197">
        <v>2</v>
      </c>
      <c r="G20129" s="206" t="s">
        <v>604</v>
      </c>
      <c r="H20129" s="325"/>
      <c r="R20129" s="200"/>
    </row>
    <row r="20130" spans="1:18" ht="14.6" customHeight="1" x14ac:dyDescent="0.5">
      <c r="A20130" s="523">
        <f t="shared" ref="A20130" si="30281">A20126+1</f>
        <v>1704</v>
      </c>
      <c r="B20130" s="216" t="str">
        <f t="shared" si="30238"/>
        <v>Olympiad</v>
      </c>
      <c r="C20130" s="408"/>
      <c r="D20130" s="217">
        <f t="shared" ref="D20130" si="30282">D20126+1</f>
        <v>2433</v>
      </c>
      <c r="E20130" s="212"/>
      <c r="F20130" s="197">
        <v>3</v>
      </c>
      <c r="G20130" s="208" t="s">
        <v>287</v>
      </c>
      <c r="H20130" s="367"/>
      <c r="R20130" s="200"/>
    </row>
    <row r="20131" spans="1:18" ht="14.6" customHeight="1" thickBot="1" x14ac:dyDescent="0.55000000000000004">
      <c r="A20131" s="526"/>
      <c r="B20131" s="217">
        <f t="shared" si="30238"/>
        <v>432</v>
      </c>
      <c r="C20131" s="406" t="str">
        <f t="shared" ref="C20131" si="30283">C20127</f>
        <v>7 Times</v>
      </c>
      <c r="D20131" s="217" t="str">
        <f t="shared" ref="D20131" si="30284">INT((D20130-D$10559-1)/49+1)&amp;"/"&amp;MOD(INT((D20130-D$10559-1)/7),7)+1&amp;"/"&amp;MOD(D20130-D$10559-1,7)+1</f>
        <v>49/6/6</v>
      </c>
      <c r="E20131" s="214"/>
      <c r="F20131" s="197">
        <v>4</v>
      </c>
      <c r="G20131" s="209" t="s">
        <v>605</v>
      </c>
      <c r="H20131" s="324" t="str">
        <f>H20127</f>
        <v>Dn 2300</v>
      </c>
      <c r="R20131" s="200"/>
    </row>
    <row r="20132" spans="1:18" ht="14.6" customHeight="1" x14ac:dyDescent="0.5">
      <c r="A20132" s="524" t="s">
        <v>1279</v>
      </c>
      <c r="B20132" s="217" t="s">
        <v>1188</v>
      </c>
      <c r="C20132" s="407">
        <f t="shared" ref="C20132" si="30285">C20128+1</f>
        <v>1555</v>
      </c>
      <c r="D20132" s="202" t="str">
        <f t="shared" ref="D20132" si="30286">IF(MOD(D20130-D$10559-1,49)=0,"Jub",IF(MOD(D20130-D$10559,7)=0,"Sab","Yr"))&amp;" "&amp;IF(MOD(D20130-D$10559-1,49)=0,INT(D20130-D$10559-1)/49,"")</f>
        <v xml:space="preserve">Yr </v>
      </c>
      <c r="E20132" s="201">
        <f t="shared" ref="E20132" si="30287">E20128+1</f>
        <v>952</v>
      </c>
      <c r="F20132" s="197">
        <v>1</v>
      </c>
      <c r="G20132" s="203" t="s">
        <v>288</v>
      </c>
      <c r="H20132" s="325">
        <f>H20128+1</f>
        <v>919</v>
      </c>
      <c r="R20132" s="200"/>
    </row>
    <row r="20133" spans="1:18" ht="14.6" customHeight="1" x14ac:dyDescent="0.5">
      <c r="A20133" s="525" t="s">
        <v>1280</v>
      </c>
      <c r="B20133" s="202">
        <f t="shared" ref="B20133" si="30288">B20129+1</f>
        <v>1727</v>
      </c>
      <c r="C20133" s="407"/>
      <c r="D20133" s="216" t="str">
        <f t="shared" ref="D20133" si="30289">D20129</f>
        <v>Exodus</v>
      </c>
      <c r="E20133" s="212" t="str">
        <f t="shared" ref="E20133" si="30290">E20129</f>
        <v>AD</v>
      </c>
      <c r="F20133" s="197">
        <v>2</v>
      </c>
      <c r="G20133" s="206" t="s">
        <v>604</v>
      </c>
      <c r="H20133" s="325"/>
      <c r="R20133" s="200"/>
    </row>
    <row r="20134" spans="1:18" ht="14.6" customHeight="1" x14ac:dyDescent="0.5">
      <c r="A20134" s="523">
        <f t="shared" ref="A20134" si="30291">A20130+1</f>
        <v>1705</v>
      </c>
      <c r="B20134" s="216" t="str">
        <f t="shared" si="30249"/>
        <v>Olympiad</v>
      </c>
      <c r="C20134" s="408"/>
      <c r="D20134" s="217">
        <f t="shared" ref="D20134" si="30292">D20130+1</f>
        <v>2434</v>
      </c>
      <c r="E20134" s="212"/>
      <c r="F20134" s="197">
        <v>3</v>
      </c>
      <c r="G20134" s="208" t="s">
        <v>287</v>
      </c>
      <c r="H20134" s="367"/>
      <c r="R20134" s="200"/>
    </row>
    <row r="20135" spans="1:18" ht="14.6" customHeight="1" thickBot="1" x14ac:dyDescent="0.55000000000000004">
      <c r="A20135" s="526"/>
      <c r="B20135" s="217">
        <f t="shared" si="30249"/>
        <v>432</v>
      </c>
      <c r="C20135" s="406" t="str">
        <f t="shared" ref="C20135" si="30293">C20131</f>
        <v>7 Times</v>
      </c>
      <c r="D20135" s="359" t="str">
        <f t="shared" ref="D20135" si="30294">INT((D20134-D$10559-1)/49+1)&amp;"/"&amp;MOD(INT((D20134-D$10559-1)/7),7)+1&amp;"/"&amp;MOD(D20134-D$10559-1,7)+1</f>
        <v>49/6/7</v>
      </c>
      <c r="E20135" s="214"/>
      <c r="F20135" s="197">
        <v>4</v>
      </c>
      <c r="G20135" s="209" t="s">
        <v>605</v>
      </c>
      <c r="H20135" s="324" t="str">
        <f>H20131</f>
        <v>Dn 2300</v>
      </c>
      <c r="R20135" s="200"/>
    </row>
    <row r="20136" spans="1:18" ht="14.6" customHeight="1" x14ac:dyDescent="0.5">
      <c r="A20136" s="524" t="s">
        <v>1279</v>
      </c>
      <c r="B20136" s="217" t="s">
        <v>1189</v>
      </c>
      <c r="C20136" s="407">
        <f t="shared" ref="C20136" si="30295">C20132+1</f>
        <v>1556</v>
      </c>
      <c r="D20136" s="360" t="str">
        <f t="shared" ref="D20136" si="30296">IF(MOD(D20134-D$10559-1,49)=0,"Jub",IF(MOD(D20134-D$10559,7)=0,"Sab","Yr"))&amp;" "&amp;IF(MOD(D20134-D$10559-1,49)=0,INT(D20134-D$10559-1)/49,"")</f>
        <v xml:space="preserve">Sab </v>
      </c>
      <c r="E20136" s="201">
        <f t="shared" ref="E20136" si="30297">E20132+1</f>
        <v>953</v>
      </c>
      <c r="F20136" s="197">
        <v>1</v>
      </c>
      <c r="G20136" s="203" t="s">
        <v>288</v>
      </c>
      <c r="H20136" s="325">
        <f>H20132+1</f>
        <v>920</v>
      </c>
      <c r="R20136" s="200"/>
    </row>
    <row r="20137" spans="1:18" ht="14.6" customHeight="1" x14ac:dyDescent="0.5">
      <c r="A20137" s="525" t="s">
        <v>1280</v>
      </c>
      <c r="B20137" s="202">
        <f t="shared" ref="B20137" si="30298">B20133+1</f>
        <v>1728</v>
      </c>
      <c r="C20137" s="407"/>
      <c r="D20137" s="361" t="str">
        <f t="shared" ref="D20137" si="30299">D20133</f>
        <v>Exodus</v>
      </c>
      <c r="E20137" s="212" t="str">
        <f t="shared" ref="E20137" si="30300">E20133</f>
        <v>AD</v>
      </c>
      <c r="F20137" s="197">
        <v>2</v>
      </c>
      <c r="G20137" s="206" t="s">
        <v>604</v>
      </c>
      <c r="H20137" s="325"/>
      <c r="R20137" s="200"/>
    </row>
    <row r="20138" spans="1:18" ht="14.6" customHeight="1" x14ac:dyDescent="0.5">
      <c r="A20138" s="523">
        <f t="shared" ref="A20138" si="30301">A20134+1</f>
        <v>1706</v>
      </c>
      <c r="B20138" s="216" t="str">
        <f t="shared" ref="B20138" si="30302">B20134</f>
        <v>Olympiad</v>
      </c>
      <c r="C20138" s="408"/>
      <c r="D20138" s="359">
        <f t="shared" ref="D20138" si="30303">D20134+1</f>
        <v>2435</v>
      </c>
      <c r="E20138" s="212"/>
      <c r="F20138" s="197">
        <v>3</v>
      </c>
      <c r="G20138" s="208" t="s">
        <v>287</v>
      </c>
      <c r="H20138" s="367"/>
      <c r="R20138" s="200"/>
    </row>
    <row r="20139" spans="1:18" ht="14.6" customHeight="1" thickBot="1" x14ac:dyDescent="0.55000000000000004">
      <c r="A20139" s="526"/>
      <c r="B20139" s="217">
        <f t="shared" ref="B20139" si="30304">B20135+1</f>
        <v>433</v>
      </c>
      <c r="C20139" s="406" t="str">
        <f t="shared" ref="C20139" si="30305">C20135</f>
        <v>7 Times</v>
      </c>
      <c r="D20139" s="217" t="str">
        <f t="shared" ref="D20139" si="30306">INT((D20138-D$10559-1)/49+1)&amp;"/"&amp;MOD(INT((D20138-D$10559-1)/7),7)+1&amp;"/"&amp;MOD(D20138-D$10559-1,7)+1</f>
        <v>49/7/1</v>
      </c>
      <c r="E20139" s="214"/>
      <c r="F20139" s="197">
        <v>4</v>
      </c>
      <c r="G20139" s="209" t="s">
        <v>605</v>
      </c>
      <c r="H20139" s="324" t="str">
        <f>H20135</f>
        <v>Dn 2300</v>
      </c>
      <c r="R20139" s="200"/>
    </row>
    <row r="20140" spans="1:18" ht="14.6" customHeight="1" x14ac:dyDescent="0.5">
      <c r="A20140" s="524" t="s">
        <v>1279</v>
      </c>
      <c r="B20140" s="217" t="s">
        <v>1186</v>
      </c>
      <c r="C20140" s="407">
        <f t="shared" ref="C20140" si="30307">C20136+1</f>
        <v>1557</v>
      </c>
      <c r="D20140" s="202" t="str">
        <f t="shared" ref="D20140" si="30308">IF(MOD(D20138-D$10559-1,49)=0,"Jub",IF(MOD(D20138-D$10559,7)=0,"Sab","Yr"))&amp;" "&amp;IF(MOD(D20138-D$10559-1,49)=0,INT(D20138-D$10559-1)/49,"")</f>
        <v xml:space="preserve">Yr </v>
      </c>
      <c r="E20140" s="201">
        <f t="shared" ref="E20140" si="30309">E20136+1</f>
        <v>954</v>
      </c>
      <c r="F20140" s="197">
        <v>1</v>
      </c>
      <c r="G20140" s="203" t="s">
        <v>288</v>
      </c>
      <c r="H20140" s="325">
        <f>H20136+1</f>
        <v>921</v>
      </c>
      <c r="R20140" s="200"/>
    </row>
    <row r="20141" spans="1:18" ht="14.6" customHeight="1" x14ac:dyDescent="0.5">
      <c r="A20141" s="525" t="s">
        <v>1280</v>
      </c>
      <c r="B20141" s="202">
        <f t="shared" ref="B20141" si="30310">B20137+1</f>
        <v>1729</v>
      </c>
      <c r="C20141" s="407"/>
      <c r="D20141" s="216" t="str">
        <f t="shared" ref="D20141" si="30311">D20137</f>
        <v>Exodus</v>
      </c>
      <c r="E20141" s="212" t="str">
        <f t="shared" ref="E20141" si="30312">E20137</f>
        <v>AD</v>
      </c>
      <c r="F20141" s="197">
        <v>2</v>
      </c>
      <c r="G20141" s="206" t="s">
        <v>604</v>
      </c>
      <c r="H20141" s="325"/>
      <c r="R20141" s="200"/>
    </row>
    <row r="20142" spans="1:18" ht="14.6" customHeight="1" x14ac:dyDescent="0.5">
      <c r="A20142" s="523">
        <f t="shared" ref="A20142" si="30313">A20138+1</f>
        <v>1707</v>
      </c>
      <c r="B20142" s="216" t="str">
        <f t="shared" si="30227"/>
        <v>Olympiad</v>
      </c>
      <c r="C20142" s="408"/>
      <c r="D20142" s="217">
        <f t="shared" ref="D20142" si="30314">D20138+1</f>
        <v>2436</v>
      </c>
      <c r="E20142" s="212"/>
      <c r="F20142" s="197">
        <v>3</v>
      </c>
      <c r="G20142" s="208" t="s">
        <v>287</v>
      </c>
      <c r="H20142" s="367"/>
      <c r="R20142" s="200"/>
    </row>
    <row r="20143" spans="1:18" ht="14.6" customHeight="1" thickBot="1" x14ac:dyDescent="0.55000000000000004">
      <c r="A20143" s="526"/>
      <c r="B20143" s="217">
        <f t="shared" si="30227"/>
        <v>433</v>
      </c>
      <c r="C20143" s="406" t="str">
        <f t="shared" ref="C20143" si="30315">C20139</f>
        <v>7 Times</v>
      </c>
      <c r="D20143" s="217" t="str">
        <f t="shared" ref="D20143" si="30316">INT((D20142-D$10559-1)/49+1)&amp;"/"&amp;MOD(INT((D20142-D$10559-1)/7),7)+1&amp;"/"&amp;MOD(D20142-D$10559-1,7)+1</f>
        <v>49/7/2</v>
      </c>
      <c r="E20143" s="214"/>
      <c r="F20143" s="197">
        <v>4</v>
      </c>
      <c r="G20143" s="209" t="s">
        <v>605</v>
      </c>
      <c r="H20143" s="324" t="str">
        <f>H20139</f>
        <v>Dn 2300</v>
      </c>
      <c r="R20143" s="200"/>
    </row>
    <row r="20144" spans="1:18" ht="14.6" customHeight="1" x14ac:dyDescent="0.5">
      <c r="A20144" s="524" t="s">
        <v>1279</v>
      </c>
      <c r="B20144" s="217" t="s">
        <v>1187</v>
      </c>
      <c r="C20144" s="407">
        <f t="shared" ref="C20144" si="30317">C20140+1</f>
        <v>1558</v>
      </c>
      <c r="D20144" s="202" t="str">
        <f t="shared" ref="D20144" si="30318">IF(MOD(D20142-D$10559-1,49)=0,"Jub",IF(MOD(D20142-D$10559,7)=0,"Sab","Yr"))&amp;" "&amp;IF(MOD(D20142-D$10559-1,49)=0,INT(D20142-D$10559-1)/49,"")</f>
        <v xml:space="preserve">Yr </v>
      </c>
      <c r="E20144" s="201">
        <f t="shared" ref="E20144" si="30319">E20140+1</f>
        <v>955</v>
      </c>
      <c r="F20144" s="197">
        <v>1</v>
      </c>
      <c r="G20144" s="203" t="s">
        <v>288</v>
      </c>
      <c r="H20144" s="325">
        <f>H20140+1</f>
        <v>922</v>
      </c>
      <c r="R20144" s="200"/>
    </row>
    <row r="20145" spans="1:18" ht="14.6" customHeight="1" x14ac:dyDescent="0.5">
      <c r="A20145" s="525" t="s">
        <v>1280</v>
      </c>
      <c r="B20145" s="202">
        <f t="shared" ref="B20145" si="30320">B20141+1</f>
        <v>1730</v>
      </c>
      <c r="C20145" s="407"/>
      <c r="D20145" s="216" t="str">
        <f t="shared" ref="D20145" si="30321">D20141</f>
        <v>Exodus</v>
      </c>
      <c r="E20145" s="212" t="str">
        <f t="shared" ref="E20145" si="30322">E20141</f>
        <v>AD</v>
      </c>
      <c r="F20145" s="197">
        <v>2</v>
      </c>
      <c r="G20145" s="206" t="s">
        <v>604</v>
      </c>
      <c r="H20145" s="325"/>
      <c r="R20145" s="200"/>
    </row>
    <row r="20146" spans="1:18" ht="14.6" customHeight="1" x14ac:dyDescent="0.5">
      <c r="A20146" s="523">
        <f t="shared" ref="A20146" si="30323">A20142+1</f>
        <v>1708</v>
      </c>
      <c r="B20146" s="216" t="str">
        <f t="shared" si="30238"/>
        <v>Olympiad</v>
      </c>
      <c r="C20146" s="408"/>
      <c r="D20146" s="217">
        <f t="shared" ref="D20146" si="30324">D20142+1</f>
        <v>2437</v>
      </c>
      <c r="E20146" s="212"/>
      <c r="F20146" s="197">
        <v>3</v>
      </c>
      <c r="G20146" s="208" t="s">
        <v>287</v>
      </c>
      <c r="H20146" s="367"/>
      <c r="R20146" s="200"/>
    </row>
    <row r="20147" spans="1:18" ht="14.6" customHeight="1" thickBot="1" x14ac:dyDescent="0.55000000000000004">
      <c r="A20147" s="526"/>
      <c r="B20147" s="217">
        <f t="shared" si="30238"/>
        <v>433</v>
      </c>
      <c r="C20147" s="406" t="str">
        <f t="shared" ref="C20147" si="30325">C20143</f>
        <v>7 Times</v>
      </c>
      <c r="D20147" s="217" t="str">
        <f t="shared" ref="D20147" si="30326">INT((D20146-D$10559-1)/49+1)&amp;"/"&amp;MOD(INT((D20146-D$10559-1)/7),7)+1&amp;"/"&amp;MOD(D20146-D$10559-1,7)+1</f>
        <v>49/7/3</v>
      </c>
      <c r="E20147" s="214"/>
      <c r="F20147" s="197">
        <v>4</v>
      </c>
      <c r="G20147" s="209" t="s">
        <v>605</v>
      </c>
      <c r="H20147" s="324" t="str">
        <f>H20143</f>
        <v>Dn 2300</v>
      </c>
      <c r="R20147" s="200"/>
    </row>
    <row r="20148" spans="1:18" ht="14.6" customHeight="1" x14ac:dyDescent="0.5">
      <c r="A20148" s="524" t="s">
        <v>1279</v>
      </c>
      <c r="B20148" s="217" t="s">
        <v>1188</v>
      </c>
      <c r="C20148" s="407">
        <f t="shared" ref="C20148" si="30327">C20144+1</f>
        <v>1559</v>
      </c>
      <c r="D20148" s="202" t="str">
        <f t="shared" ref="D20148" si="30328">IF(MOD(D20146-D$10559-1,49)=0,"Jub",IF(MOD(D20146-D$10559,7)=0,"Sab","Yr"))&amp;" "&amp;IF(MOD(D20146-D$10559-1,49)=0,INT(D20146-D$10559-1)/49,"")</f>
        <v xml:space="preserve">Yr </v>
      </c>
      <c r="E20148" s="201">
        <f t="shared" ref="E20148" si="30329">E20144+1</f>
        <v>956</v>
      </c>
      <c r="F20148" s="197">
        <v>1</v>
      </c>
      <c r="G20148" s="203" t="s">
        <v>288</v>
      </c>
      <c r="H20148" s="325">
        <f>H20144+1</f>
        <v>923</v>
      </c>
      <c r="R20148" s="200"/>
    </row>
    <row r="20149" spans="1:18" ht="14.6" customHeight="1" x14ac:dyDescent="0.5">
      <c r="A20149" s="525" t="s">
        <v>1280</v>
      </c>
      <c r="B20149" s="202">
        <f t="shared" ref="B20149" si="30330">B20145+1</f>
        <v>1731</v>
      </c>
      <c r="C20149" s="407"/>
      <c r="D20149" s="216" t="str">
        <f t="shared" ref="D20149" si="30331">D20145</f>
        <v>Exodus</v>
      </c>
      <c r="E20149" s="212" t="str">
        <f t="shared" ref="E20149" si="30332">E20145</f>
        <v>AD</v>
      </c>
      <c r="F20149" s="197">
        <v>2</v>
      </c>
      <c r="G20149" s="206" t="s">
        <v>604</v>
      </c>
      <c r="H20149" s="325"/>
      <c r="R20149" s="200"/>
    </row>
    <row r="20150" spans="1:18" ht="14.6" customHeight="1" x14ac:dyDescent="0.5">
      <c r="A20150" s="523">
        <f t="shared" ref="A20150" si="30333">A20146+1</f>
        <v>1709</v>
      </c>
      <c r="B20150" s="216" t="str">
        <f t="shared" si="30249"/>
        <v>Olympiad</v>
      </c>
      <c r="C20150" s="408"/>
      <c r="D20150" s="217">
        <f t="shared" ref="D20150" si="30334">D20146+1</f>
        <v>2438</v>
      </c>
      <c r="E20150" s="212"/>
      <c r="F20150" s="197">
        <v>3</v>
      </c>
      <c r="G20150" s="208" t="s">
        <v>287</v>
      </c>
      <c r="H20150" s="367"/>
      <c r="R20150" s="200"/>
    </row>
    <row r="20151" spans="1:18" ht="14.6" customHeight="1" thickBot="1" x14ac:dyDescent="0.55000000000000004">
      <c r="A20151" s="526"/>
      <c r="B20151" s="217">
        <f t="shared" si="30249"/>
        <v>433</v>
      </c>
      <c r="C20151" s="406" t="str">
        <f t="shared" ref="C20151" si="30335">C20147</f>
        <v>7 Times</v>
      </c>
      <c r="D20151" s="217" t="str">
        <f t="shared" ref="D20151" si="30336">INT((D20150-D$10559-1)/49+1)&amp;"/"&amp;MOD(INT((D20150-D$10559-1)/7),7)+1&amp;"/"&amp;MOD(D20150-D$10559-1,7)+1</f>
        <v>49/7/4</v>
      </c>
      <c r="E20151" s="214"/>
      <c r="F20151" s="197">
        <v>4</v>
      </c>
      <c r="G20151" s="209" t="s">
        <v>605</v>
      </c>
      <c r="H20151" s="324" t="str">
        <f>H20147</f>
        <v>Dn 2300</v>
      </c>
      <c r="R20151" s="200"/>
    </row>
    <row r="20152" spans="1:18" ht="14.6" customHeight="1" x14ac:dyDescent="0.5">
      <c r="A20152" s="524" t="s">
        <v>1279</v>
      </c>
      <c r="B20152" s="217" t="s">
        <v>1189</v>
      </c>
      <c r="C20152" s="407">
        <f t="shared" ref="C20152" si="30337">C20148+1</f>
        <v>1560</v>
      </c>
      <c r="D20152" s="202" t="str">
        <f t="shared" ref="D20152" si="30338">IF(MOD(D20150-D$10559-1,49)=0,"Jub",IF(MOD(D20150-D$10559,7)=0,"Sab","Yr"))&amp;" "&amp;IF(MOD(D20150-D$10559-1,49)=0,INT(D20150-D$10559-1)/49,"")</f>
        <v xml:space="preserve">Yr </v>
      </c>
      <c r="E20152" s="201">
        <f t="shared" ref="E20152" si="30339">E20148+1</f>
        <v>957</v>
      </c>
      <c r="F20152" s="197">
        <v>1</v>
      </c>
      <c r="G20152" s="203" t="s">
        <v>288</v>
      </c>
      <c r="H20152" s="325">
        <f>H20148+1</f>
        <v>924</v>
      </c>
      <c r="R20152" s="200"/>
    </row>
    <row r="20153" spans="1:18" ht="14.6" customHeight="1" x14ac:dyDescent="0.5">
      <c r="A20153" s="525" t="s">
        <v>1280</v>
      </c>
      <c r="B20153" s="202">
        <f t="shared" ref="B20153" si="30340">B20149+1</f>
        <v>1732</v>
      </c>
      <c r="C20153" s="407"/>
      <c r="D20153" s="216" t="str">
        <f t="shared" ref="D20153" si="30341">D20149</f>
        <v>Exodus</v>
      </c>
      <c r="E20153" s="212" t="str">
        <f t="shared" ref="E20153" si="30342">E20149</f>
        <v>AD</v>
      </c>
      <c r="F20153" s="197">
        <v>2</v>
      </c>
      <c r="G20153" s="206" t="s">
        <v>604</v>
      </c>
      <c r="H20153" s="325"/>
      <c r="R20153" s="200"/>
    </row>
    <row r="20154" spans="1:18" ht="14.6" customHeight="1" x14ac:dyDescent="0.5">
      <c r="A20154" s="523">
        <f t="shared" ref="A20154" si="30343">A20150+1</f>
        <v>1710</v>
      </c>
      <c r="B20154" s="216" t="str">
        <f t="shared" ref="B20154" si="30344">B20150</f>
        <v>Olympiad</v>
      </c>
      <c r="C20154" s="408"/>
      <c r="D20154" s="217">
        <f t="shared" ref="D20154" si="30345">D20150+1</f>
        <v>2439</v>
      </c>
      <c r="E20154" s="212"/>
      <c r="F20154" s="197">
        <v>3</v>
      </c>
      <c r="G20154" s="208" t="s">
        <v>287</v>
      </c>
      <c r="H20154" s="367"/>
      <c r="R20154" s="200"/>
    </row>
    <row r="20155" spans="1:18" ht="14.6" customHeight="1" thickBot="1" x14ac:dyDescent="0.55000000000000004">
      <c r="A20155" s="526"/>
      <c r="B20155" s="217">
        <f t="shared" ref="B20155" si="30346">B20151+1</f>
        <v>434</v>
      </c>
      <c r="C20155" s="406" t="str">
        <f t="shared" ref="C20155" si="30347">C20151</f>
        <v>7 Times</v>
      </c>
      <c r="D20155" s="217" t="str">
        <f t="shared" ref="D20155" si="30348">INT((D20154-D$10559-1)/49+1)&amp;"/"&amp;MOD(INT((D20154-D$10559-1)/7),7)+1&amp;"/"&amp;MOD(D20154-D$10559-1,7)+1</f>
        <v>49/7/5</v>
      </c>
      <c r="E20155" s="214"/>
      <c r="F20155" s="197">
        <v>4</v>
      </c>
      <c r="G20155" s="209" t="s">
        <v>605</v>
      </c>
      <c r="H20155" s="324" t="str">
        <f>H20151</f>
        <v>Dn 2300</v>
      </c>
      <c r="R20155" s="200"/>
    </row>
    <row r="20156" spans="1:18" ht="14.6" customHeight="1" x14ac:dyDescent="0.5">
      <c r="A20156" s="524" t="s">
        <v>1279</v>
      </c>
      <c r="B20156" s="217" t="s">
        <v>1186</v>
      </c>
      <c r="C20156" s="407">
        <f t="shared" ref="C20156" si="30349">C20152+1</f>
        <v>1561</v>
      </c>
      <c r="D20156" s="202" t="str">
        <f t="shared" ref="D20156" si="30350">IF(MOD(D20154-D$10559-1,49)=0,"Jub",IF(MOD(D20154-D$10559,7)=0,"Sab","Yr"))&amp;" "&amp;IF(MOD(D20154-D$10559-1,49)=0,INT(D20154-D$10559-1)/49,"")</f>
        <v xml:space="preserve">Yr </v>
      </c>
      <c r="E20156" s="201">
        <f t="shared" ref="E20156" si="30351">E20152+1</f>
        <v>958</v>
      </c>
      <c r="F20156" s="197">
        <v>1</v>
      </c>
      <c r="G20156" s="203" t="s">
        <v>288</v>
      </c>
      <c r="H20156" s="325">
        <f>H20152+1</f>
        <v>925</v>
      </c>
      <c r="R20156" s="200"/>
    </row>
    <row r="20157" spans="1:18" ht="14.6" customHeight="1" x14ac:dyDescent="0.5">
      <c r="A20157" s="525" t="s">
        <v>1280</v>
      </c>
      <c r="B20157" s="202">
        <f t="shared" ref="B20157" si="30352">B20153+1</f>
        <v>1733</v>
      </c>
      <c r="C20157" s="407"/>
      <c r="D20157" s="216" t="str">
        <f t="shared" ref="D20157" si="30353">D20153</f>
        <v>Exodus</v>
      </c>
      <c r="E20157" s="212" t="str">
        <f t="shared" ref="E20157" si="30354">E20153</f>
        <v>AD</v>
      </c>
      <c r="F20157" s="197">
        <v>2</v>
      </c>
      <c r="G20157" s="206" t="s">
        <v>604</v>
      </c>
      <c r="H20157" s="325"/>
      <c r="R20157" s="200"/>
    </row>
    <row r="20158" spans="1:18" ht="14.6" customHeight="1" x14ac:dyDescent="0.5">
      <c r="A20158" s="523">
        <f t="shared" ref="A20158" si="30355">A20154+1</f>
        <v>1711</v>
      </c>
      <c r="B20158" s="216" t="str">
        <f t="shared" si="30227"/>
        <v>Olympiad</v>
      </c>
      <c r="C20158" s="408"/>
      <c r="D20158" s="217">
        <f t="shared" ref="D20158" si="30356">D20154+1</f>
        <v>2440</v>
      </c>
      <c r="E20158" s="212"/>
      <c r="F20158" s="197">
        <v>3</v>
      </c>
      <c r="G20158" s="208" t="s">
        <v>287</v>
      </c>
      <c r="H20158" s="367"/>
      <c r="R20158" s="200"/>
    </row>
    <row r="20159" spans="1:18" ht="14.6" customHeight="1" thickBot="1" x14ac:dyDescent="0.55000000000000004">
      <c r="A20159" s="526"/>
      <c r="B20159" s="217">
        <f t="shared" si="30227"/>
        <v>434</v>
      </c>
      <c r="C20159" s="406" t="str">
        <f t="shared" ref="C20159" si="30357">C20155</f>
        <v>7 Times</v>
      </c>
      <c r="D20159" s="217" t="str">
        <f t="shared" ref="D20159" si="30358">INT((D20158-D$10559-1)/49+1)&amp;"/"&amp;MOD(INT((D20158-D$10559-1)/7),7)+1&amp;"/"&amp;MOD(D20158-D$10559-1,7)+1</f>
        <v>49/7/6</v>
      </c>
      <c r="E20159" s="214"/>
      <c r="F20159" s="197">
        <v>4</v>
      </c>
      <c r="G20159" s="209" t="s">
        <v>605</v>
      </c>
      <c r="H20159" s="324" t="str">
        <f>H20155</f>
        <v>Dn 2300</v>
      </c>
      <c r="R20159" s="200"/>
    </row>
    <row r="20160" spans="1:18" ht="14.6" customHeight="1" x14ac:dyDescent="0.5">
      <c r="A20160" s="524" t="s">
        <v>1279</v>
      </c>
      <c r="B20160" s="217" t="s">
        <v>1187</v>
      </c>
      <c r="C20160" s="407">
        <f t="shared" ref="C20160" si="30359">C20156+1</f>
        <v>1562</v>
      </c>
      <c r="D20160" s="202" t="str">
        <f t="shared" ref="D20160" si="30360">IF(MOD(D20158-D$10559-1,49)=0,"Jub",IF(MOD(D20158-D$10559,7)=0,"Sab","Yr"))&amp;" "&amp;IF(MOD(D20158-D$10559-1,49)=0,INT(D20158-D$10559-1)/49,"")</f>
        <v xml:space="preserve">Yr </v>
      </c>
      <c r="E20160" s="201">
        <f t="shared" ref="E20160" si="30361">E20156+1</f>
        <v>959</v>
      </c>
      <c r="F20160" s="197">
        <v>1</v>
      </c>
      <c r="G20160" s="203" t="s">
        <v>288</v>
      </c>
      <c r="H20160" s="325">
        <f>H20156+1</f>
        <v>926</v>
      </c>
      <c r="R20160" s="200"/>
    </row>
    <row r="20161" spans="1:18" ht="14.6" customHeight="1" x14ac:dyDescent="0.5">
      <c r="A20161" s="525" t="s">
        <v>1280</v>
      </c>
      <c r="B20161" s="202">
        <f t="shared" ref="B20161" si="30362">B20157+1</f>
        <v>1734</v>
      </c>
      <c r="C20161" s="407"/>
      <c r="D20161" s="216" t="str">
        <f t="shared" ref="D20161" si="30363">D20157</f>
        <v>Exodus</v>
      </c>
      <c r="E20161" s="212" t="str">
        <f t="shared" ref="E20161" si="30364">E20157</f>
        <v>AD</v>
      </c>
      <c r="F20161" s="197">
        <v>2</v>
      </c>
      <c r="G20161" s="206" t="s">
        <v>604</v>
      </c>
      <c r="H20161" s="325"/>
      <c r="R20161" s="200"/>
    </row>
    <row r="20162" spans="1:18" ht="14.6" customHeight="1" x14ac:dyDescent="0.5">
      <c r="A20162" s="523">
        <f t="shared" ref="A20162" si="30365">A20158+1</f>
        <v>1712</v>
      </c>
      <c r="B20162" s="216" t="str">
        <f t="shared" si="30238"/>
        <v>Olympiad</v>
      </c>
      <c r="C20162" s="408"/>
      <c r="D20162" s="217">
        <f t="shared" ref="D20162" si="30366">D20158+1</f>
        <v>2441</v>
      </c>
      <c r="E20162" s="212"/>
      <c r="F20162" s="197">
        <v>3</v>
      </c>
      <c r="G20162" s="208" t="s">
        <v>287</v>
      </c>
      <c r="H20162" s="367"/>
      <c r="R20162" s="200"/>
    </row>
    <row r="20163" spans="1:18" ht="14.6" customHeight="1" thickBot="1" x14ac:dyDescent="0.55000000000000004">
      <c r="A20163" s="526"/>
      <c r="B20163" s="217">
        <f t="shared" si="30238"/>
        <v>434</v>
      </c>
      <c r="C20163" s="406" t="str">
        <f t="shared" ref="C20163" si="30367">C20159</f>
        <v>7 Times</v>
      </c>
      <c r="D20163" s="359" t="str">
        <f t="shared" ref="D20163" si="30368">INT((D20162-D$10559-1)/49+1)&amp;"/"&amp;MOD(INT((D20162-D$10559-1)/7),7)+1&amp;"/"&amp;MOD(D20162-D$10559-1,7)+1</f>
        <v>49/7/7</v>
      </c>
      <c r="E20163" s="214"/>
      <c r="F20163" s="197">
        <v>4</v>
      </c>
      <c r="G20163" s="209" t="s">
        <v>605</v>
      </c>
      <c r="H20163" s="324" t="str">
        <f>H20159</f>
        <v>Dn 2300</v>
      </c>
      <c r="R20163" s="200"/>
    </row>
    <row r="20164" spans="1:18" ht="14.6" customHeight="1" x14ac:dyDescent="0.5">
      <c r="A20164" s="524" t="s">
        <v>1279</v>
      </c>
      <c r="B20164" s="217" t="s">
        <v>1188</v>
      </c>
      <c r="C20164" s="407">
        <f t="shared" ref="C20164" si="30369">C20160+1</f>
        <v>1563</v>
      </c>
      <c r="D20164" s="360" t="str">
        <f t="shared" ref="D20164" si="30370">IF(MOD(D20162-D$10559-1,49)=0,"Jub",IF(MOD(D20162-D$10559,7)=0,"Sab","Yr"))&amp;" "&amp;IF(MOD(D20162-D$10559-1,49)=0,INT(D20162-D$10559-1)/49,"")</f>
        <v xml:space="preserve">Sab </v>
      </c>
      <c r="E20164" s="201">
        <f t="shared" ref="E20164" si="30371">E20160+1</f>
        <v>960</v>
      </c>
      <c r="F20164" s="197">
        <v>1</v>
      </c>
      <c r="G20164" s="203" t="s">
        <v>288</v>
      </c>
      <c r="H20164" s="325">
        <f>H20160+1</f>
        <v>927</v>
      </c>
      <c r="R20164" s="200"/>
    </row>
    <row r="20165" spans="1:18" ht="14.6" customHeight="1" x14ac:dyDescent="0.5">
      <c r="A20165" s="525" t="s">
        <v>1280</v>
      </c>
      <c r="B20165" s="202">
        <f t="shared" ref="B20165" si="30372">B20161+1</f>
        <v>1735</v>
      </c>
      <c r="C20165" s="407"/>
      <c r="D20165" s="361" t="str">
        <f t="shared" ref="D20165" si="30373">D20161</f>
        <v>Exodus</v>
      </c>
      <c r="E20165" s="212" t="str">
        <f t="shared" ref="E20165" si="30374">E20161</f>
        <v>AD</v>
      </c>
      <c r="F20165" s="197">
        <v>2</v>
      </c>
      <c r="G20165" s="206" t="s">
        <v>604</v>
      </c>
      <c r="H20165" s="325"/>
      <c r="R20165" s="200"/>
    </row>
    <row r="20166" spans="1:18" ht="14.6" customHeight="1" x14ac:dyDescent="0.5">
      <c r="A20166" s="523">
        <f t="shared" ref="A20166" si="30375">A20162+1</f>
        <v>1713</v>
      </c>
      <c r="B20166" s="216" t="str">
        <f t="shared" si="30249"/>
        <v>Olympiad</v>
      </c>
      <c r="C20166" s="408"/>
      <c r="D20166" s="359">
        <f t="shared" ref="D20166" si="30376">D20162+1</f>
        <v>2442</v>
      </c>
      <c r="E20166" s="212"/>
      <c r="F20166" s="197">
        <v>3</v>
      </c>
      <c r="G20166" s="208" t="s">
        <v>287</v>
      </c>
      <c r="H20166" s="367"/>
      <c r="R20166" s="200"/>
    </row>
    <row r="20167" spans="1:18" ht="14.6" customHeight="1" thickBot="1" x14ac:dyDescent="0.55000000000000004">
      <c r="A20167" s="526"/>
      <c r="B20167" s="217">
        <f t="shared" si="30249"/>
        <v>434</v>
      </c>
      <c r="C20167" s="406" t="str">
        <f t="shared" ref="C20167" si="30377">C20163</f>
        <v>7 Times</v>
      </c>
      <c r="D20167" s="356" t="str">
        <f t="shared" ref="D20167" si="30378">INT((D20166-D$10559-1)/49+1)&amp;"/"&amp;MOD(INT((D20166-D$10559-1)/7),7)+1&amp;"/"&amp;MOD(D20166-D$10559-1,7)+1</f>
        <v>50/1/1</v>
      </c>
      <c r="E20167" s="214"/>
      <c r="F20167" s="197">
        <v>4</v>
      </c>
      <c r="G20167" s="209" t="s">
        <v>605</v>
      </c>
      <c r="H20167" s="324" t="str">
        <f>H20163</f>
        <v>Dn 2300</v>
      </c>
      <c r="R20167" s="200"/>
    </row>
    <row r="20168" spans="1:18" ht="14.6" customHeight="1" x14ac:dyDescent="0.5">
      <c r="A20168" s="524" t="s">
        <v>1279</v>
      </c>
      <c r="B20168" s="217" t="s">
        <v>1189</v>
      </c>
      <c r="C20168" s="407">
        <f t="shared" ref="C20168" si="30379">C20164+1</f>
        <v>1564</v>
      </c>
      <c r="D20168" s="357" t="str">
        <f t="shared" ref="D20168" si="30380">IF(MOD(D20166-D$10559-1,49)=0,"Jub",IF(MOD(D20166-D$10559,7)=0,"Sab","Yr"))&amp;" "&amp;IF(MOD(D20166-D$10559-1,49)=0,INT(D20166-D$10559-1)/49,"")</f>
        <v>Jub 49</v>
      </c>
      <c r="E20168" s="201">
        <f t="shared" ref="E20168" si="30381">E20164+1</f>
        <v>961</v>
      </c>
      <c r="F20168" s="197">
        <v>1</v>
      </c>
      <c r="G20168" s="203" t="s">
        <v>288</v>
      </c>
      <c r="H20168" s="325">
        <f>H20164+1</f>
        <v>928</v>
      </c>
      <c r="R20168" s="200"/>
    </row>
    <row r="20169" spans="1:18" ht="14.6" customHeight="1" x14ac:dyDescent="0.5">
      <c r="A20169" s="525" t="s">
        <v>1280</v>
      </c>
      <c r="B20169" s="202">
        <f t="shared" ref="B20169" si="30382">B20165+1</f>
        <v>1736</v>
      </c>
      <c r="C20169" s="407"/>
      <c r="D20169" s="358" t="str">
        <f t="shared" ref="D20169" si="30383">D20165</f>
        <v>Exodus</v>
      </c>
      <c r="E20169" s="212" t="str">
        <f t="shared" ref="E20169" si="30384">E20165</f>
        <v>AD</v>
      </c>
      <c r="F20169" s="197">
        <v>2</v>
      </c>
      <c r="G20169" s="206" t="s">
        <v>604</v>
      </c>
      <c r="H20169" s="325"/>
      <c r="R20169" s="200"/>
    </row>
    <row r="20170" spans="1:18" ht="14.6" customHeight="1" x14ac:dyDescent="0.5">
      <c r="A20170" s="523">
        <f t="shared" ref="A20170" si="30385">A20166+1</f>
        <v>1714</v>
      </c>
      <c r="B20170" s="216" t="str">
        <f t="shared" ref="B20170" si="30386">B20166</f>
        <v>Olympiad</v>
      </c>
      <c r="C20170" s="408"/>
      <c r="D20170" s="356">
        <f t="shared" ref="D20170" si="30387">D20166+1</f>
        <v>2443</v>
      </c>
      <c r="E20170" s="212"/>
      <c r="F20170" s="197">
        <v>3</v>
      </c>
      <c r="G20170" s="208" t="s">
        <v>287</v>
      </c>
      <c r="H20170" s="367"/>
      <c r="R20170" s="200"/>
    </row>
    <row r="20171" spans="1:18" ht="14.6" customHeight="1" thickBot="1" x14ac:dyDescent="0.55000000000000004">
      <c r="A20171" s="526"/>
      <c r="B20171" s="217">
        <f t="shared" ref="B20171" si="30388">B20167+1</f>
        <v>435</v>
      </c>
      <c r="C20171" s="406" t="str">
        <f t="shared" ref="C20171" si="30389">C20167</f>
        <v>7 Times</v>
      </c>
      <c r="D20171" s="217" t="str">
        <f t="shared" ref="D20171" si="30390">INT((D20170-D$10559-1)/49+1)&amp;"/"&amp;MOD(INT((D20170-D$10559-1)/7),7)+1&amp;"/"&amp;MOD(D20170-D$10559-1,7)+1</f>
        <v>50/1/2</v>
      </c>
      <c r="E20171" s="214"/>
      <c r="F20171" s="197">
        <v>4</v>
      </c>
      <c r="G20171" s="209" t="s">
        <v>605</v>
      </c>
      <c r="H20171" s="324" t="str">
        <f>H20167</f>
        <v>Dn 2300</v>
      </c>
      <c r="R20171" s="200"/>
    </row>
    <row r="20172" spans="1:18" ht="14.6" customHeight="1" x14ac:dyDescent="0.5">
      <c r="A20172" s="524" t="s">
        <v>1279</v>
      </c>
      <c r="B20172" s="217" t="s">
        <v>1186</v>
      </c>
      <c r="C20172" s="407">
        <f t="shared" ref="C20172" si="30391">C20168+1</f>
        <v>1565</v>
      </c>
      <c r="D20172" s="202" t="str">
        <f t="shared" ref="D20172" si="30392">IF(MOD(D20170-D$10559-1,49)=0,"Jub",IF(MOD(D20170-D$10559,7)=0,"Sab","Yr"))&amp;" "&amp;IF(MOD(D20170-D$10559-1,49)=0,INT(D20170-D$10559-1)/49,"")</f>
        <v xml:space="preserve">Yr </v>
      </c>
      <c r="E20172" s="201">
        <f t="shared" ref="E20172" si="30393">E20168+1</f>
        <v>962</v>
      </c>
      <c r="F20172" s="197">
        <v>1</v>
      </c>
      <c r="G20172" s="203" t="s">
        <v>288</v>
      </c>
      <c r="H20172" s="325">
        <f>H20168+1</f>
        <v>929</v>
      </c>
      <c r="R20172" s="200"/>
    </row>
    <row r="20173" spans="1:18" ht="14.6" customHeight="1" x14ac:dyDescent="0.5">
      <c r="A20173" s="525" t="s">
        <v>1280</v>
      </c>
      <c r="B20173" s="202">
        <f t="shared" ref="B20173" si="30394">B20169+1</f>
        <v>1737</v>
      </c>
      <c r="C20173" s="407"/>
      <c r="D20173" s="216" t="str">
        <f t="shared" ref="D20173" si="30395">D20169</f>
        <v>Exodus</v>
      </c>
      <c r="E20173" s="212" t="str">
        <f t="shared" ref="E20173" si="30396">E20169</f>
        <v>AD</v>
      </c>
      <c r="F20173" s="197">
        <v>2</v>
      </c>
      <c r="G20173" s="206" t="s">
        <v>604</v>
      </c>
      <c r="H20173" s="325"/>
      <c r="R20173" s="200"/>
    </row>
    <row r="20174" spans="1:18" ht="14.6" customHeight="1" x14ac:dyDescent="0.5">
      <c r="A20174" s="523">
        <f t="shared" ref="A20174" si="30397">A20170+1</f>
        <v>1715</v>
      </c>
      <c r="B20174" s="216" t="str">
        <f t="shared" ref="B20174:B20223" si="30398">B20170</f>
        <v>Olympiad</v>
      </c>
      <c r="C20174" s="408"/>
      <c r="D20174" s="217">
        <f t="shared" ref="D20174" si="30399">D20170+1</f>
        <v>2444</v>
      </c>
      <c r="E20174" s="212"/>
      <c r="F20174" s="197">
        <v>3</v>
      </c>
      <c r="G20174" s="208" t="s">
        <v>287</v>
      </c>
      <c r="H20174" s="367"/>
      <c r="R20174" s="200"/>
    </row>
    <row r="20175" spans="1:18" ht="14.6" customHeight="1" thickBot="1" x14ac:dyDescent="0.55000000000000004">
      <c r="A20175" s="526"/>
      <c r="B20175" s="217">
        <f t="shared" si="30398"/>
        <v>435</v>
      </c>
      <c r="C20175" s="406" t="str">
        <f t="shared" ref="C20175" si="30400">C20171</f>
        <v>7 Times</v>
      </c>
      <c r="D20175" s="217" t="str">
        <f t="shared" ref="D20175" si="30401">INT((D20174-D$10559-1)/49+1)&amp;"/"&amp;MOD(INT((D20174-D$10559-1)/7),7)+1&amp;"/"&amp;MOD(D20174-D$10559-1,7)+1</f>
        <v>50/1/3</v>
      </c>
      <c r="E20175" s="214"/>
      <c r="F20175" s="197">
        <v>4</v>
      </c>
      <c r="G20175" s="209" t="s">
        <v>605</v>
      </c>
      <c r="H20175" s="324" t="str">
        <f>H20171</f>
        <v>Dn 2300</v>
      </c>
      <c r="R20175" s="200"/>
    </row>
    <row r="20176" spans="1:18" ht="14.6" customHeight="1" x14ac:dyDescent="0.5">
      <c r="A20176" s="524" t="s">
        <v>1279</v>
      </c>
      <c r="B20176" s="217" t="s">
        <v>1187</v>
      </c>
      <c r="C20176" s="407">
        <f t="shared" ref="C20176" si="30402">C20172+1</f>
        <v>1566</v>
      </c>
      <c r="D20176" s="202" t="str">
        <f t="shared" ref="D20176" si="30403">IF(MOD(D20174-D$10559-1,49)=0,"Jub",IF(MOD(D20174-D$10559,7)=0,"Sab","Yr"))&amp;" "&amp;IF(MOD(D20174-D$10559-1,49)=0,INT(D20174-D$10559-1)/49,"")</f>
        <v xml:space="preserve">Yr </v>
      </c>
      <c r="E20176" s="201">
        <f t="shared" ref="E20176" si="30404">E20172+1</f>
        <v>963</v>
      </c>
      <c r="F20176" s="197">
        <v>1</v>
      </c>
      <c r="G20176" s="203" t="s">
        <v>288</v>
      </c>
      <c r="H20176" s="325">
        <f>H20172+1</f>
        <v>930</v>
      </c>
      <c r="R20176" s="200"/>
    </row>
    <row r="20177" spans="1:18" ht="14.6" customHeight="1" x14ac:dyDescent="0.5">
      <c r="A20177" s="525" t="s">
        <v>1280</v>
      </c>
      <c r="B20177" s="202">
        <f t="shared" ref="B20177" si="30405">B20173+1</f>
        <v>1738</v>
      </c>
      <c r="C20177" s="407"/>
      <c r="D20177" s="216" t="str">
        <f t="shared" ref="D20177" si="30406">D20173</f>
        <v>Exodus</v>
      </c>
      <c r="E20177" s="212" t="str">
        <f t="shared" ref="E20177" si="30407">E20173</f>
        <v>AD</v>
      </c>
      <c r="F20177" s="197">
        <v>2</v>
      </c>
      <c r="G20177" s="206" t="s">
        <v>604</v>
      </c>
      <c r="H20177" s="325"/>
      <c r="R20177" s="200"/>
    </row>
    <row r="20178" spans="1:18" ht="14.6" customHeight="1" x14ac:dyDescent="0.5">
      <c r="A20178" s="523">
        <f t="shared" ref="A20178" si="30408">A20174+1</f>
        <v>1716</v>
      </c>
      <c r="B20178" s="216" t="str">
        <f t="shared" ref="B20178:B20227" si="30409">B20174</f>
        <v>Olympiad</v>
      </c>
      <c r="C20178" s="408"/>
      <c r="D20178" s="217">
        <f t="shared" ref="D20178" si="30410">D20174+1</f>
        <v>2445</v>
      </c>
      <c r="E20178" s="212"/>
      <c r="F20178" s="197">
        <v>3</v>
      </c>
      <c r="G20178" s="208" t="s">
        <v>287</v>
      </c>
      <c r="H20178" s="367"/>
      <c r="R20178" s="200"/>
    </row>
    <row r="20179" spans="1:18" ht="14.6" customHeight="1" thickBot="1" x14ac:dyDescent="0.55000000000000004">
      <c r="A20179" s="526"/>
      <c r="B20179" s="217">
        <f t="shared" si="30409"/>
        <v>435</v>
      </c>
      <c r="C20179" s="406" t="str">
        <f t="shared" ref="C20179" si="30411">C20175</f>
        <v>7 Times</v>
      </c>
      <c r="D20179" s="217" t="str">
        <f t="shared" ref="D20179" si="30412">INT((D20178-D$10559-1)/49+1)&amp;"/"&amp;MOD(INT((D20178-D$10559-1)/7),7)+1&amp;"/"&amp;MOD(D20178-D$10559-1,7)+1</f>
        <v>50/1/4</v>
      </c>
      <c r="E20179" s="214"/>
      <c r="F20179" s="197">
        <v>4</v>
      </c>
      <c r="G20179" s="209" t="s">
        <v>605</v>
      </c>
      <c r="H20179" s="324" t="str">
        <f>H20175</f>
        <v>Dn 2300</v>
      </c>
      <c r="R20179" s="200"/>
    </row>
    <row r="20180" spans="1:18" ht="14.6" customHeight="1" x14ac:dyDescent="0.5">
      <c r="A20180" s="524" t="s">
        <v>1279</v>
      </c>
      <c r="B20180" s="217" t="s">
        <v>1188</v>
      </c>
      <c r="C20180" s="407">
        <f t="shared" ref="C20180" si="30413">C20176+1</f>
        <v>1567</v>
      </c>
      <c r="D20180" s="202" t="str">
        <f t="shared" ref="D20180" si="30414">IF(MOD(D20178-D$10559-1,49)=0,"Jub",IF(MOD(D20178-D$10559,7)=0,"Sab","Yr"))&amp;" "&amp;IF(MOD(D20178-D$10559-1,49)=0,INT(D20178-D$10559-1)/49,"")</f>
        <v xml:space="preserve">Yr </v>
      </c>
      <c r="E20180" s="201">
        <f t="shared" ref="E20180" si="30415">E20176+1</f>
        <v>964</v>
      </c>
      <c r="F20180" s="197">
        <v>1</v>
      </c>
      <c r="G20180" s="203" t="s">
        <v>288</v>
      </c>
      <c r="H20180" s="325">
        <f>H20176+1</f>
        <v>931</v>
      </c>
      <c r="R20180" s="200"/>
    </row>
    <row r="20181" spans="1:18" ht="14.6" customHeight="1" x14ac:dyDescent="0.5">
      <c r="A20181" s="525" t="s">
        <v>1280</v>
      </c>
      <c r="B20181" s="202">
        <f t="shared" ref="B20181" si="30416">B20177+1</f>
        <v>1739</v>
      </c>
      <c r="C20181" s="407"/>
      <c r="D20181" s="216" t="str">
        <f t="shared" ref="D20181" si="30417">D20177</f>
        <v>Exodus</v>
      </c>
      <c r="E20181" s="212" t="str">
        <f t="shared" ref="E20181" si="30418">E20177</f>
        <v>AD</v>
      </c>
      <c r="F20181" s="197">
        <v>2</v>
      </c>
      <c r="G20181" s="206" t="s">
        <v>604</v>
      </c>
      <c r="H20181" s="325"/>
      <c r="R20181" s="200"/>
    </row>
    <row r="20182" spans="1:18" ht="14.6" customHeight="1" x14ac:dyDescent="0.5">
      <c r="A20182" s="523">
        <f t="shared" ref="A20182" si="30419">A20178+1</f>
        <v>1717</v>
      </c>
      <c r="B20182" s="216" t="str">
        <f t="shared" ref="B20182:B20231" si="30420">B20178</f>
        <v>Olympiad</v>
      </c>
      <c r="C20182" s="408"/>
      <c r="D20182" s="217">
        <f t="shared" ref="D20182" si="30421">D20178+1</f>
        <v>2446</v>
      </c>
      <c r="E20182" s="212"/>
      <c r="F20182" s="197">
        <v>3</v>
      </c>
      <c r="G20182" s="208" t="s">
        <v>287</v>
      </c>
      <c r="H20182" s="367"/>
      <c r="R20182" s="200"/>
    </row>
    <row r="20183" spans="1:18" ht="14.6" customHeight="1" thickBot="1" x14ac:dyDescent="0.55000000000000004">
      <c r="A20183" s="526"/>
      <c r="B20183" s="217">
        <f t="shared" si="30420"/>
        <v>435</v>
      </c>
      <c r="C20183" s="406" t="str">
        <f t="shared" ref="C20183" si="30422">C20179</f>
        <v>7 Times</v>
      </c>
      <c r="D20183" s="217" t="str">
        <f t="shared" ref="D20183" si="30423">INT((D20182-D$10559-1)/49+1)&amp;"/"&amp;MOD(INT((D20182-D$10559-1)/7),7)+1&amp;"/"&amp;MOD(D20182-D$10559-1,7)+1</f>
        <v>50/1/5</v>
      </c>
      <c r="E20183" s="214"/>
      <c r="F20183" s="197">
        <v>4</v>
      </c>
      <c r="G20183" s="209" t="s">
        <v>605</v>
      </c>
      <c r="H20183" s="324" t="str">
        <f>H20179</f>
        <v>Dn 2300</v>
      </c>
      <c r="R20183" s="200"/>
    </row>
    <row r="20184" spans="1:18" ht="14.6" customHeight="1" x14ac:dyDescent="0.5">
      <c r="A20184" s="524" t="s">
        <v>1279</v>
      </c>
      <c r="B20184" s="217" t="s">
        <v>1189</v>
      </c>
      <c r="C20184" s="407">
        <f t="shared" ref="C20184" si="30424">C20180+1</f>
        <v>1568</v>
      </c>
      <c r="D20184" s="202" t="str">
        <f t="shared" ref="D20184" si="30425">IF(MOD(D20182-D$10559-1,49)=0,"Jub",IF(MOD(D20182-D$10559,7)=0,"Sab","Yr"))&amp;" "&amp;IF(MOD(D20182-D$10559-1,49)=0,INT(D20182-D$10559-1)/49,"")</f>
        <v xml:space="preserve">Yr </v>
      </c>
      <c r="E20184" s="201">
        <f t="shared" ref="E20184" si="30426">E20180+1</f>
        <v>965</v>
      </c>
      <c r="F20184" s="197">
        <v>1</v>
      </c>
      <c r="G20184" s="203" t="s">
        <v>288</v>
      </c>
      <c r="H20184" s="325">
        <f>H20180+1</f>
        <v>932</v>
      </c>
      <c r="R20184" s="200"/>
    </row>
    <row r="20185" spans="1:18" ht="14.6" customHeight="1" x14ac:dyDescent="0.5">
      <c r="A20185" s="525" t="s">
        <v>1280</v>
      </c>
      <c r="B20185" s="202">
        <f t="shared" ref="B20185" si="30427">B20181+1</f>
        <v>1740</v>
      </c>
      <c r="C20185" s="407"/>
      <c r="D20185" s="216" t="str">
        <f t="shared" ref="D20185" si="30428">D20181</f>
        <v>Exodus</v>
      </c>
      <c r="E20185" s="212" t="str">
        <f t="shared" ref="E20185" si="30429">E20181</f>
        <v>AD</v>
      </c>
      <c r="F20185" s="197">
        <v>2</v>
      </c>
      <c r="G20185" s="206" t="s">
        <v>604</v>
      </c>
      <c r="H20185" s="325"/>
      <c r="R20185" s="200"/>
    </row>
    <row r="20186" spans="1:18" ht="14.6" customHeight="1" x14ac:dyDescent="0.5">
      <c r="A20186" s="523">
        <f t="shared" ref="A20186" si="30430">A20182+1</f>
        <v>1718</v>
      </c>
      <c r="B20186" s="216" t="str">
        <f t="shared" ref="B20186" si="30431">B20182</f>
        <v>Olympiad</v>
      </c>
      <c r="C20186" s="408"/>
      <c r="D20186" s="217">
        <f t="shared" ref="D20186" si="30432">D20182+1</f>
        <v>2447</v>
      </c>
      <c r="E20186" s="212"/>
      <c r="F20186" s="197">
        <v>3</v>
      </c>
      <c r="G20186" s="208" t="s">
        <v>287</v>
      </c>
      <c r="H20186" s="367"/>
      <c r="R20186" s="200"/>
    </row>
    <row r="20187" spans="1:18" ht="14.6" customHeight="1" thickBot="1" x14ac:dyDescent="0.55000000000000004">
      <c r="A20187" s="526"/>
      <c r="B20187" s="217">
        <f t="shared" ref="B20187" si="30433">B20183+1</f>
        <v>436</v>
      </c>
      <c r="C20187" s="406" t="str">
        <f t="shared" ref="C20187" si="30434">C20183</f>
        <v>7 Times</v>
      </c>
      <c r="D20187" s="217" t="str">
        <f t="shared" ref="D20187" si="30435">INT((D20186-D$10559-1)/49+1)&amp;"/"&amp;MOD(INT((D20186-D$10559-1)/7),7)+1&amp;"/"&amp;MOD(D20186-D$10559-1,7)+1</f>
        <v>50/1/6</v>
      </c>
      <c r="E20187" s="214"/>
      <c r="F20187" s="197">
        <v>4</v>
      </c>
      <c r="G20187" s="209" t="s">
        <v>605</v>
      </c>
      <c r="H20187" s="324" t="str">
        <f>H20183</f>
        <v>Dn 2300</v>
      </c>
      <c r="R20187" s="200"/>
    </row>
    <row r="20188" spans="1:18" ht="14.6" customHeight="1" x14ac:dyDescent="0.5">
      <c r="A20188" s="524" t="s">
        <v>1279</v>
      </c>
      <c r="B20188" s="217" t="s">
        <v>1186</v>
      </c>
      <c r="C20188" s="407">
        <f t="shared" ref="C20188" si="30436">C20184+1</f>
        <v>1569</v>
      </c>
      <c r="D20188" s="202" t="str">
        <f t="shared" ref="D20188" si="30437">IF(MOD(D20186-D$10559-1,49)=0,"Jub",IF(MOD(D20186-D$10559,7)=0,"Sab","Yr"))&amp;" "&amp;IF(MOD(D20186-D$10559-1,49)=0,INT(D20186-D$10559-1)/49,"")</f>
        <v xml:space="preserve">Yr </v>
      </c>
      <c r="E20188" s="201">
        <f t="shared" ref="E20188" si="30438">E20184+1</f>
        <v>966</v>
      </c>
      <c r="F20188" s="197">
        <v>1</v>
      </c>
      <c r="G20188" s="203" t="s">
        <v>288</v>
      </c>
      <c r="H20188" s="325">
        <f>H20184+1</f>
        <v>933</v>
      </c>
      <c r="R20188" s="200"/>
    </row>
    <row r="20189" spans="1:18" ht="14.6" customHeight="1" x14ac:dyDescent="0.5">
      <c r="A20189" s="525" t="s">
        <v>1280</v>
      </c>
      <c r="B20189" s="202">
        <f t="shared" ref="B20189" si="30439">B20185+1</f>
        <v>1741</v>
      </c>
      <c r="C20189" s="407"/>
      <c r="D20189" s="216" t="str">
        <f t="shared" ref="D20189" si="30440">D20185</f>
        <v>Exodus</v>
      </c>
      <c r="E20189" s="212" t="str">
        <f t="shared" ref="E20189" si="30441">E20185</f>
        <v>AD</v>
      </c>
      <c r="F20189" s="197">
        <v>2</v>
      </c>
      <c r="G20189" s="206" t="s">
        <v>604</v>
      </c>
      <c r="H20189" s="325"/>
      <c r="R20189" s="200"/>
    </row>
    <row r="20190" spans="1:18" ht="14.6" customHeight="1" x14ac:dyDescent="0.5">
      <c r="A20190" s="523">
        <f t="shared" ref="A20190" si="30442">A20186+1</f>
        <v>1719</v>
      </c>
      <c r="B20190" s="216" t="str">
        <f t="shared" si="30398"/>
        <v>Olympiad</v>
      </c>
      <c r="C20190" s="408"/>
      <c r="D20190" s="217">
        <f t="shared" ref="D20190" si="30443">D20186+1</f>
        <v>2448</v>
      </c>
      <c r="E20190" s="212"/>
      <c r="F20190" s="197">
        <v>3</v>
      </c>
      <c r="G20190" s="208" t="s">
        <v>287</v>
      </c>
      <c r="H20190" s="367"/>
      <c r="R20190" s="200"/>
    </row>
    <row r="20191" spans="1:18" ht="14.6" customHeight="1" thickBot="1" x14ac:dyDescent="0.55000000000000004">
      <c r="A20191" s="526"/>
      <c r="B20191" s="217">
        <f t="shared" si="30398"/>
        <v>436</v>
      </c>
      <c r="C20191" s="406" t="str">
        <f t="shared" ref="C20191" si="30444">C20187</f>
        <v>7 Times</v>
      </c>
      <c r="D20191" s="359" t="str">
        <f t="shared" ref="D20191" si="30445">INT((D20190-D$10559-1)/49+1)&amp;"/"&amp;MOD(INT((D20190-D$10559-1)/7),7)+1&amp;"/"&amp;MOD(D20190-D$10559-1,7)+1</f>
        <v>50/1/7</v>
      </c>
      <c r="E20191" s="214"/>
      <c r="F20191" s="197">
        <v>4</v>
      </c>
      <c r="G20191" s="209" t="s">
        <v>605</v>
      </c>
      <c r="H20191" s="324" t="str">
        <f>H20187</f>
        <v>Dn 2300</v>
      </c>
      <c r="R20191" s="200"/>
    </row>
    <row r="20192" spans="1:18" ht="14.6" customHeight="1" x14ac:dyDescent="0.5">
      <c r="A20192" s="524" t="s">
        <v>1279</v>
      </c>
      <c r="B20192" s="217" t="s">
        <v>1187</v>
      </c>
      <c r="C20192" s="407">
        <f t="shared" ref="C20192" si="30446">C20188+1</f>
        <v>1570</v>
      </c>
      <c r="D20192" s="360" t="str">
        <f t="shared" ref="D20192" si="30447">IF(MOD(D20190-D$10559-1,49)=0,"Jub",IF(MOD(D20190-D$10559,7)=0,"Sab","Yr"))&amp;" "&amp;IF(MOD(D20190-D$10559-1,49)=0,INT(D20190-D$10559-1)/49,"")</f>
        <v xml:space="preserve">Sab </v>
      </c>
      <c r="E20192" s="201">
        <f t="shared" ref="E20192" si="30448">E20188+1</f>
        <v>967</v>
      </c>
      <c r="F20192" s="197">
        <v>1</v>
      </c>
      <c r="G20192" s="203" t="s">
        <v>288</v>
      </c>
      <c r="H20192" s="325">
        <f>H20188+1</f>
        <v>934</v>
      </c>
      <c r="R20192" s="200"/>
    </row>
    <row r="20193" spans="1:18" ht="14.6" customHeight="1" x14ac:dyDescent="0.5">
      <c r="A20193" s="525" t="s">
        <v>1280</v>
      </c>
      <c r="B20193" s="202">
        <f t="shared" ref="B20193" si="30449">B20189+1</f>
        <v>1742</v>
      </c>
      <c r="C20193" s="407"/>
      <c r="D20193" s="361" t="str">
        <f t="shared" ref="D20193" si="30450">D20189</f>
        <v>Exodus</v>
      </c>
      <c r="E20193" s="212" t="str">
        <f t="shared" ref="E20193" si="30451">E20189</f>
        <v>AD</v>
      </c>
      <c r="F20193" s="197">
        <v>2</v>
      </c>
      <c r="G20193" s="206" t="s">
        <v>604</v>
      </c>
      <c r="H20193" s="325"/>
      <c r="R20193" s="200"/>
    </row>
    <row r="20194" spans="1:18" ht="14.6" customHeight="1" x14ac:dyDescent="0.5">
      <c r="A20194" s="523">
        <f t="shared" ref="A20194" si="30452">A20190+1</f>
        <v>1720</v>
      </c>
      <c r="B20194" s="216" t="str">
        <f t="shared" si="30409"/>
        <v>Olympiad</v>
      </c>
      <c r="C20194" s="408"/>
      <c r="D20194" s="359">
        <f t="shared" ref="D20194" si="30453">D20190+1</f>
        <v>2449</v>
      </c>
      <c r="E20194" s="212"/>
      <c r="F20194" s="197">
        <v>3</v>
      </c>
      <c r="G20194" s="208" t="s">
        <v>287</v>
      </c>
      <c r="H20194" s="367"/>
      <c r="R20194" s="200"/>
    </row>
    <row r="20195" spans="1:18" ht="14.6" customHeight="1" thickBot="1" x14ac:dyDescent="0.55000000000000004">
      <c r="A20195" s="526"/>
      <c r="B20195" s="217">
        <f t="shared" si="30409"/>
        <v>436</v>
      </c>
      <c r="C20195" s="406" t="str">
        <f t="shared" ref="C20195" si="30454">C20191</f>
        <v>7 Times</v>
      </c>
      <c r="D20195" s="217" t="str">
        <f t="shared" ref="D20195" si="30455">INT((D20194-D$10559-1)/49+1)&amp;"/"&amp;MOD(INT((D20194-D$10559-1)/7),7)+1&amp;"/"&amp;MOD(D20194-D$10559-1,7)+1</f>
        <v>50/2/1</v>
      </c>
      <c r="E20195" s="214"/>
      <c r="F20195" s="197">
        <v>4</v>
      </c>
      <c r="G20195" s="209" t="s">
        <v>605</v>
      </c>
      <c r="H20195" s="324" t="str">
        <f>H20191</f>
        <v>Dn 2300</v>
      </c>
      <c r="R20195" s="200"/>
    </row>
    <row r="20196" spans="1:18" ht="14.6" customHeight="1" x14ac:dyDescent="0.5">
      <c r="A20196" s="524" t="s">
        <v>1279</v>
      </c>
      <c r="B20196" s="217" t="s">
        <v>1188</v>
      </c>
      <c r="C20196" s="407">
        <f t="shared" ref="C20196" si="30456">C20192+1</f>
        <v>1571</v>
      </c>
      <c r="D20196" s="202" t="str">
        <f t="shared" ref="D20196" si="30457">IF(MOD(D20194-D$10559-1,49)=0,"Jub",IF(MOD(D20194-D$10559,7)=0,"Sab","Yr"))&amp;" "&amp;IF(MOD(D20194-D$10559-1,49)=0,INT(D20194-D$10559-1)/49,"")</f>
        <v xml:space="preserve">Yr </v>
      </c>
      <c r="E20196" s="201">
        <f t="shared" ref="E20196" si="30458">E20192+1</f>
        <v>968</v>
      </c>
      <c r="F20196" s="197">
        <v>1</v>
      </c>
      <c r="G20196" s="203" t="s">
        <v>288</v>
      </c>
      <c r="H20196" s="325">
        <f>H20192+1</f>
        <v>935</v>
      </c>
      <c r="R20196" s="200"/>
    </row>
    <row r="20197" spans="1:18" ht="14.6" customHeight="1" x14ac:dyDescent="0.5">
      <c r="A20197" s="525" t="s">
        <v>1280</v>
      </c>
      <c r="B20197" s="202">
        <f t="shared" ref="B20197" si="30459">B20193+1</f>
        <v>1743</v>
      </c>
      <c r="C20197" s="407"/>
      <c r="D20197" s="216" t="str">
        <f t="shared" ref="D20197" si="30460">D20193</f>
        <v>Exodus</v>
      </c>
      <c r="E20197" s="212" t="str">
        <f t="shared" ref="E20197" si="30461">E20193</f>
        <v>AD</v>
      </c>
      <c r="F20197" s="197">
        <v>2</v>
      </c>
      <c r="G20197" s="206" t="s">
        <v>604</v>
      </c>
      <c r="H20197" s="325"/>
      <c r="R20197" s="200"/>
    </row>
    <row r="20198" spans="1:18" ht="14.6" customHeight="1" x14ac:dyDescent="0.5">
      <c r="A20198" s="523">
        <f t="shared" ref="A20198" si="30462">A20194+1</f>
        <v>1721</v>
      </c>
      <c r="B20198" s="216" t="str">
        <f t="shared" si="30420"/>
        <v>Olympiad</v>
      </c>
      <c r="C20198" s="408"/>
      <c r="D20198" s="217">
        <f t="shared" ref="D20198" si="30463">D20194+1</f>
        <v>2450</v>
      </c>
      <c r="E20198" s="212"/>
      <c r="F20198" s="197">
        <v>3</v>
      </c>
      <c r="G20198" s="208" t="s">
        <v>287</v>
      </c>
      <c r="H20198" s="367"/>
      <c r="R20198" s="200"/>
    </row>
    <row r="20199" spans="1:18" ht="14.6" customHeight="1" thickBot="1" x14ac:dyDescent="0.55000000000000004">
      <c r="A20199" s="526"/>
      <c r="B20199" s="217">
        <f t="shared" si="30420"/>
        <v>436</v>
      </c>
      <c r="C20199" s="406" t="str">
        <f t="shared" ref="C20199" si="30464">C20195</f>
        <v>7 Times</v>
      </c>
      <c r="D20199" s="217" t="str">
        <f t="shared" ref="D20199" si="30465">INT((D20198-D$10559-1)/49+1)&amp;"/"&amp;MOD(INT((D20198-D$10559-1)/7),7)+1&amp;"/"&amp;MOD(D20198-D$10559-1,7)+1</f>
        <v>50/2/2</v>
      </c>
      <c r="E20199" s="214"/>
      <c r="F20199" s="197">
        <v>4</v>
      </c>
      <c r="G20199" s="209" t="s">
        <v>605</v>
      </c>
      <c r="H20199" s="324" t="str">
        <f>H20195</f>
        <v>Dn 2300</v>
      </c>
      <c r="R20199" s="200"/>
    </row>
    <row r="20200" spans="1:18" ht="14.6" customHeight="1" x14ac:dyDescent="0.5">
      <c r="A20200" s="524" t="s">
        <v>1279</v>
      </c>
      <c r="B20200" s="217" t="s">
        <v>1189</v>
      </c>
      <c r="C20200" s="407">
        <f t="shared" ref="C20200" si="30466">C20196+1</f>
        <v>1572</v>
      </c>
      <c r="D20200" s="202" t="str">
        <f t="shared" ref="D20200" si="30467">IF(MOD(D20198-D$10559-1,49)=0,"Jub",IF(MOD(D20198-D$10559,7)=0,"Sab","Yr"))&amp;" "&amp;IF(MOD(D20198-D$10559-1,49)=0,INT(D20198-D$10559-1)/49,"")</f>
        <v xml:space="preserve">Yr </v>
      </c>
      <c r="E20200" s="201">
        <f t="shared" ref="E20200" si="30468">E20196+1</f>
        <v>969</v>
      </c>
      <c r="F20200" s="197">
        <v>1</v>
      </c>
      <c r="G20200" s="203" t="s">
        <v>288</v>
      </c>
      <c r="H20200" s="325">
        <f>H20196+1</f>
        <v>936</v>
      </c>
      <c r="R20200" s="200"/>
    </row>
    <row r="20201" spans="1:18" ht="14.6" customHeight="1" x14ac:dyDescent="0.5">
      <c r="A20201" s="525" t="s">
        <v>1280</v>
      </c>
      <c r="B20201" s="202">
        <f t="shared" ref="B20201" si="30469">B20197+1</f>
        <v>1744</v>
      </c>
      <c r="C20201" s="407"/>
      <c r="D20201" s="216" t="str">
        <f t="shared" ref="D20201" si="30470">D20197</f>
        <v>Exodus</v>
      </c>
      <c r="E20201" s="212" t="str">
        <f t="shared" ref="E20201" si="30471">E20197</f>
        <v>AD</v>
      </c>
      <c r="F20201" s="197">
        <v>2</v>
      </c>
      <c r="G20201" s="206" t="s">
        <v>604</v>
      </c>
      <c r="H20201" s="325"/>
      <c r="R20201" s="200"/>
    </row>
    <row r="20202" spans="1:18" ht="14.6" customHeight="1" x14ac:dyDescent="0.5">
      <c r="A20202" s="523">
        <f t="shared" ref="A20202" si="30472">A20198+1</f>
        <v>1722</v>
      </c>
      <c r="B20202" s="216" t="str">
        <f t="shared" ref="B20202" si="30473">B20198</f>
        <v>Olympiad</v>
      </c>
      <c r="C20202" s="408"/>
      <c r="D20202" s="217">
        <f t="shared" ref="D20202" si="30474">D20198+1</f>
        <v>2451</v>
      </c>
      <c r="E20202" s="212"/>
      <c r="F20202" s="197">
        <v>3</v>
      </c>
      <c r="G20202" s="208" t="s">
        <v>287</v>
      </c>
      <c r="H20202" s="367"/>
      <c r="R20202" s="200"/>
    </row>
    <row r="20203" spans="1:18" ht="14.6" customHeight="1" thickBot="1" x14ac:dyDescent="0.55000000000000004">
      <c r="A20203" s="526"/>
      <c r="B20203" s="217">
        <f t="shared" ref="B20203" si="30475">B20199+1</f>
        <v>437</v>
      </c>
      <c r="C20203" s="406" t="str">
        <f t="shared" ref="C20203" si="30476">C20199</f>
        <v>7 Times</v>
      </c>
      <c r="D20203" s="217" t="str">
        <f t="shared" ref="D20203" si="30477">INT((D20202-D$10559-1)/49+1)&amp;"/"&amp;MOD(INT((D20202-D$10559-1)/7),7)+1&amp;"/"&amp;MOD(D20202-D$10559-1,7)+1</f>
        <v>50/2/3</v>
      </c>
      <c r="E20203" s="214"/>
      <c r="F20203" s="197">
        <v>4</v>
      </c>
      <c r="G20203" s="209" t="s">
        <v>605</v>
      </c>
      <c r="H20203" s="324" t="str">
        <f>H20199</f>
        <v>Dn 2300</v>
      </c>
      <c r="R20203" s="200"/>
    </row>
    <row r="20204" spans="1:18" ht="14.6" customHeight="1" x14ac:dyDescent="0.5">
      <c r="A20204" s="524" t="s">
        <v>1279</v>
      </c>
      <c r="B20204" s="217" t="s">
        <v>1186</v>
      </c>
      <c r="C20204" s="407">
        <f t="shared" ref="C20204" si="30478">C20200+1</f>
        <v>1573</v>
      </c>
      <c r="D20204" s="202" t="str">
        <f t="shared" ref="D20204" si="30479">IF(MOD(D20202-D$10559-1,49)=0,"Jub",IF(MOD(D20202-D$10559,7)=0,"Sab","Yr"))&amp;" "&amp;IF(MOD(D20202-D$10559-1,49)=0,INT(D20202-D$10559-1)/49,"")</f>
        <v xml:space="preserve">Yr </v>
      </c>
      <c r="E20204" s="201">
        <f t="shared" ref="E20204" si="30480">E20200+1</f>
        <v>970</v>
      </c>
      <c r="F20204" s="197">
        <v>1</v>
      </c>
      <c r="G20204" s="203" t="s">
        <v>288</v>
      </c>
      <c r="H20204" s="325">
        <f>H20200+1</f>
        <v>937</v>
      </c>
      <c r="R20204" s="200"/>
    </row>
    <row r="20205" spans="1:18" ht="14.6" customHeight="1" x14ac:dyDescent="0.5">
      <c r="A20205" s="525" t="s">
        <v>1280</v>
      </c>
      <c r="B20205" s="202">
        <f t="shared" ref="B20205" si="30481">B20201+1</f>
        <v>1745</v>
      </c>
      <c r="C20205" s="407"/>
      <c r="D20205" s="216" t="str">
        <f t="shared" ref="D20205" si="30482">D20201</f>
        <v>Exodus</v>
      </c>
      <c r="E20205" s="212" t="str">
        <f t="shared" ref="E20205" si="30483">E20201</f>
        <v>AD</v>
      </c>
      <c r="F20205" s="197">
        <v>2</v>
      </c>
      <c r="G20205" s="206" t="s">
        <v>604</v>
      </c>
      <c r="H20205" s="325"/>
      <c r="R20205" s="200"/>
    </row>
    <row r="20206" spans="1:18" ht="14.6" customHeight="1" x14ac:dyDescent="0.5">
      <c r="A20206" s="523">
        <f t="shared" ref="A20206" si="30484">A20202+1</f>
        <v>1723</v>
      </c>
      <c r="B20206" s="216" t="str">
        <f t="shared" si="30398"/>
        <v>Olympiad</v>
      </c>
      <c r="C20206" s="408"/>
      <c r="D20206" s="217">
        <f t="shared" ref="D20206" si="30485">D20202+1</f>
        <v>2452</v>
      </c>
      <c r="E20206" s="212"/>
      <c r="F20206" s="197">
        <v>3</v>
      </c>
      <c r="G20206" s="208" t="s">
        <v>287</v>
      </c>
      <c r="H20206" s="367"/>
      <c r="R20206" s="200"/>
    </row>
    <row r="20207" spans="1:18" ht="14.6" customHeight="1" thickBot="1" x14ac:dyDescent="0.55000000000000004">
      <c r="A20207" s="526"/>
      <c r="B20207" s="217">
        <f t="shared" si="30398"/>
        <v>437</v>
      </c>
      <c r="C20207" s="406" t="str">
        <f t="shared" ref="C20207" si="30486">C20203</f>
        <v>7 Times</v>
      </c>
      <c r="D20207" s="217" t="str">
        <f t="shared" ref="D20207" si="30487">INT((D20206-D$10559-1)/49+1)&amp;"/"&amp;MOD(INT((D20206-D$10559-1)/7),7)+1&amp;"/"&amp;MOD(D20206-D$10559-1,7)+1</f>
        <v>50/2/4</v>
      </c>
      <c r="E20207" s="214"/>
      <c r="F20207" s="197">
        <v>4</v>
      </c>
      <c r="G20207" s="209" t="s">
        <v>605</v>
      </c>
      <c r="H20207" s="324" t="str">
        <f>H20203</f>
        <v>Dn 2300</v>
      </c>
      <c r="R20207" s="200"/>
    </row>
    <row r="20208" spans="1:18" ht="14.6" customHeight="1" x14ac:dyDescent="0.5">
      <c r="A20208" s="524" t="s">
        <v>1279</v>
      </c>
      <c r="B20208" s="217" t="s">
        <v>1187</v>
      </c>
      <c r="C20208" s="407">
        <f t="shared" ref="C20208" si="30488">C20204+1</f>
        <v>1574</v>
      </c>
      <c r="D20208" s="202" t="str">
        <f t="shared" ref="D20208" si="30489">IF(MOD(D20206-D$10559-1,49)=0,"Jub",IF(MOD(D20206-D$10559,7)=0,"Sab","Yr"))&amp;" "&amp;IF(MOD(D20206-D$10559-1,49)=0,INT(D20206-D$10559-1)/49,"")</f>
        <v xml:space="preserve">Yr </v>
      </c>
      <c r="E20208" s="201">
        <f t="shared" ref="E20208" si="30490">E20204+1</f>
        <v>971</v>
      </c>
      <c r="F20208" s="197">
        <v>1</v>
      </c>
      <c r="G20208" s="203" t="s">
        <v>288</v>
      </c>
      <c r="H20208" s="325">
        <f>H20204+1</f>
        <v>938</v>
      </c>
      <c r="R20208" s="200"/>
    </row>
    <row r="20209" spans="1:18" ht="14.6" customHeight="1" x14ac:dyDescent="0.5">
      <c r="A20209" s="525" t="s">
        <v>1280</v>
      </c>
      <c r="B20209" s="202">
        <f t="shared" ref="B20209" si="30491">B20205+1</f>
        <v>1746</v>
      </c>
      <c r="C20209" s="407"/>
      <c r="D20209" s="216" t="str">
        <f t="shared" ref="D20209" si="30492">D20205</f>
        <v>Exodus</v>
      </c>
      <c r="E20209" s="212" t="str">
        <f t="shared" ref="E20209" si="30493">E20205</f>
        <v>AD</v>
      </c>
      <c r="F20209" s="197">
        <v>2</v>
      </c>
      <c r="G20209" s="206" t="s">
        <v>604</v>
      </c>
      <c r="H20209" s="325"/>
      <c r="R20209" s="200"/>
    </row>
    <row r="20210" spans="1:18" ht="14.6" customHeight="1" x14ac:dyDescent="0.5">
      <c r="A20210" s="523">
        <f t="shared" ref="A20210" si="30494">A20206+1</f>
        <v>1724</v>
      </c>
      <c r="B20210" s="216" t="str">
        <f t="shared" si="30409"/>
        <v>Olympiad</v>
      </c>
      <c r="C20210" s="408"/>
      <c r="D20210" s="217">
        <f t="shared" ref="D20210" si="30495">D20206+1</f>
        <v>2453</v>
      </c>
      <c r="E20210" s="212"/>
      <c r="F20210" s="197">
        <v>3</v>
      </c>
      <c r="G20210" s="208" t="s">
        <v>287</v>
      </c>
      <c r="H20210" s="367"/>
      <c r="R20210" s="200"/>
    </row>
    <row r="20211" spans="1:18" ht="14.6" customHeight="1" thickBot="1" x14ac:dyDescent="0.55000000000000004">
      <c r="A20211" s="526"/>
      <c r="B20211" s="217">
        <f t="shared" si="30409"/>
        <v>437</v>
      </c>
      <c r="C20211" s="406" t="str">
        <f t="shared" ref="C20211" si="30496">C20207</f>
        <v>7 Times</v>
      </c>
      <c r="D20211" s="217" t="str">
        <f t="shared" ref="D20211" si="30497">INT((D20210-D$10559-1)/49+1)&amp;"/"&amp;MOD(INT((D20210-D$10559-1)/7),7)+1&amp;"/"&amp;MOD(D20210-D$10559-1,7)+1</f>
        <v>50/2/5</v>
      </c>
      <c r="E20211" s="214"/>
      <c r="F20211" s="197">
        <v>4</v>
      </c>
      <c r="G20211" s="209" t="s">
        <v>605</v>
      </c>
      <c r="H20211" s="324" t="str">
        <f>H20207</f>
        <v>Dn 2300</v>
      </c>
      <c r="R20211" s="200"/>
    </row>
    <row r="20212" spans="1:18" ht="14.6" customHeight="1" x14ac:dyDescent="0.5">
      <c r="A20212" s="524" t="s">
        <v>1279</v>
      </c>
      <c r="B20212" s="217" t="s">
        <v>1188</v>
      </c>
      <c r="C20212" s="407">
        <f t="shared" ref="C20212" si="30498">C20208+1</f>
        <v>1575</v>
      </c>
      <c r="D20212" s="202" t="str">
        <f t="shared" ref="D20212" si="30499">IF(MOD(D20210-D$10559-1,49)=0,"Jub",IF(MOD(D20210-D$10559,7)=0,"Sab","Yr"))&amp;" "&amp;IF(MOD(D20210-D$10559-1,49)=0,INT(D20210-D$10559-1)/49,"")</f>
        <v xml:space="preserve">Yr </v>
      </c>
      <c r="E20212" s="201">
        <f t="shared" ref="E20212" si="30500">E20208+1</f>
        <v>972</v>
      </c>
      <c r="F20212" s="197">
        <v>1</v>
      </c>
      <c r="G20212" s="203" t="s">
        <v>288</v>
      </c>
      <c r="H20212" s="325">
        <f>H20208+1</f>
        <v>939</v>
      </c>
      <c r="R20212" s="200"/>
    </row>
    <row r="20213" spans="1:18" ht="14.6" customHeight="1" x14ac:dyDescent="0.5">
      <c r="A20213" s="525" t="s">
        <v>1280</v>
      </c>
      <c r="B20213" s="202">
        <f t="shared" ref="B20213" si="30501">B20209+1</f>
        <v>1747</v>
      </c>
      <c r="C20213" s="407"/>
      <c r="D20213" s="216" t="str">
        <f t="shared" ref="D20213" si="30502">D20209</f>
        <v>Exodus</v>
      </c>
      <c r="E20213" s="212" t="str">
        <f t="shared" ref="E20213" si="30503">E20209</f>
        <v>AD</v>
      </c>
      <c r="F20213" s="197">
        <v>2</v>
      </c>
      <c r="G20213" s="206" t="s">
        <v>604</v>
      </c>
      <c r="H20213" s="325"/>
      <c r="R20213" s="200"/>
    </row>
    <row r="20214" spans="1:18" ht="14.6" customHeight="1" x14ac:dyDescent="0.5">
      <c r="A20214" s="523">
        <f t="shared" ref="A20214" si="30504">A20210+1</f>
        <v>1725</v>
      </c>
      <c r="B20214" s="216" t="str">
        <f t="shared" si="30420"/>
        <v>Olympiad</v>
      </c>
      <c r="C20214" s="408"/>
      <c r="D20214" s="217">
        <f t="shared" ref="D20214" si="30505">D20210+1</f>
        <v>2454</v>
      </c>
      <c r="E20214" s="212"/>
      <c r="F20214" s="197">
        <v>3</v>
      </c>
      <c r="G20214" s="208" t="s">
        <v>287</v>
      </c>
      <c r="H20214" s="367"/>
      <c r="R20214" s="200"/>
    </row>
    <row r="20215" spans="1:18" ht="14.6" customHeight="1" thickBot="1" x14ac:dyDescent="0.55000000000000004">
      <c r="A20215" s="526"/>
      <c r="B20215" s="217">
        <f t="shared" si="30420"/>
        <v>437</v>
      </c>
      <c r="C20215" s="406" t="str">
        <f t="shared" ref="C20215" si="30506">C20211</f>
        <v>7 Times</v>
      </c>
      <c r="D20215" s="217" t="str">
        <f t="shared" ref="D20215" si="30507">INT((D20214-D$10559-1)/49+1)&amp;"/"&amp;MOD(INT((D20214-D$10559-1)/7),7)+1&amp;"/"&amp;MOD(D20214-D$10559-1,7)+1</f>
        <v>50/2/6</v>
      </c>
      <c r="E20215" s="214"/>
      <c r="F20215" s="197">
        <v>4</v>
      </c>
      <c r="G20215" s="209" t="s">
        <v>605</v>
      </c>
      <c r="H20215" s="324" t="str">
        <f>H20211</f>
        <v>Dn 2300</v>
      </c>
      <c r="R20215" s="200"/>
    </row>
    <row r="20216" spans="1:18" ht="14.6" customHeight="1" x14ac:dyDescent="0.5">
      <c r="A20216" s="524" t="s">
        <v>1279</v>
      </c>
      <c r="B20216" s="217" t="s">
        <v>1189</v>
      </c>
      <c r="C20216" s="407">
        <f t="shared" ref="C20216" si="30508">C20212+1</f>
        <v>1576</v>
      </c>
      <c r="D20216" s="202" t="str">
        <f t="shared" ref="D20216" si="30509">IF(MOD(D20214-D$10559-1,49)=0,"Jub",IF(MOD(D20214-D$10559,7)=0,"Sab","Yr"))&amp;" "&amp;IF(MOD(D20214-D$10559-1,49)=0,INT(D20214-D$10559-1)/49,"")</f>
        <v xml:space="preserve">Yr </v>
      </c>
      <c r="E20216" s="201">
        <f t="shared" ref="E20216" si="30510">E20212+1</f>
        <v>973</v>
      </c>
      <c r="F20216" s="197">
        <v>1</v>
      </c>
      <c r="G20216" s="203" t="s">
        <v>288</v>
      </c>
      <c r="H20216" s="325">
        <f>H20212+1</f>
        <v>940</v>
      </c>
      <c r="R20216" s="200"/>
    </row>
    <row r="20217" spans="1:18" ht="14.6" customHeight="1" x14ac:dyDescent="0.5">
      <c r="A20217" s="525" t="s">
        <v>1280</v>
      </c>
      <c r="B20217" s="202">
        <f t="shared" ref="B20217" si="30511">B20213+1</f>
        <v>1748</v>
      </c>
      <c r="C20217" s="407"/>
      <c r="D20217" s="216" t="str">
        <f t="shared" ref="D20217" si="30512">D20213</f>
        <v>Exodus</v>
      </c>
      <c r="E20217" s="212" t="str">
        <f t="shared" ref="E20217" si="30513">E20213</f>
        <v>AD</v>
      </c>
      <c r="F20217" s="197">
        <v>2</v>
      </c>
      <c r="G20217" s="206" t="s">
        <v>604</v>
      </c>
      <c r="H20217" s="325"/>
      <c r="R20217" s="200"/>
    </row>
    <row r="20218" spans="1:18" ht="14.6" customHeight="1" x14ac:dyDescent="0.5">
      <c r="A20218" s="523">
        <f t="shared" ref="A20218" si="30514">A20214+1</f>
        <v>1726</v>
      </c>
      <c r="B20218" s="216" t="str">
        <f t="shared" ref="B20218" si="30515">B20214</f>
        <v>Olympiad</v>
      </c>
      <c r="C20218" s="408"/>
      <c r="D20218" s="217">
        <f t="shared" ref="D20218" si="30516">D20214+1</f>
        <v>2455</v>
      </c>
      <c r="E20218" s="212"/>
      <c r="F20218" s="197">
        <v>3</v>
      </c>
      <c r="G20218" s="208" t="s">
        <v>287</v>
      </c>
      <c r="H20218" s="367"/>
      <c r="R20218" s="200"/>
    </row>
    <row r="20219" spans="1:18" ht="14.6" customHeight="1" thickBot="1" x14ac:dyDescent="0.55000000000000004">
      <c r="A20219" s="526"/>
      <c r="B20219" s="217">
        <f t="shared" ref="B20219" si="30517">B20215+1</f>
        <v>438</v>
      </c>
      <c r="C20219" s="406" t="str">
        <f t="shared" ref="C20219" si="30518">C20215</f>
        <v>7 Times</v>
      </c>
      <c r="D20219" s="359" t="str">
        <f t="shared" ref="D20219" si="30519">INT((D20218-D$10559-1)/49+1)&amp;"/"&amp;MOD(INT((D20218-D$10559-1)/7),7)+1&amp;"/"&amp;MOD(D20218-D$10559-1,7)+1</f>
        <v>50/2/7</v>
      </c>
      <c r="E20219" s="214"/>
      <c r="F20219" s="197">
        <v>4</v>
      </c>
      <c r="G20219" s="209" t="s">
        <v>605</v>
      </c>
      <c r="H20219" s="324" t="str">
        <f>H20215</f>
        <v>Dn 2300</v>
      </c>
      <c r="R20219" s="200"/>
    </row>
    <row r="20220" spans="1:18" ht="14.6" customHeight="1" x14ac:dyDescent="0.5">
      <c r="A20220" s="524" t="s">
        <v>1279</v>
      </c>
      <c r="B20220" s="217" t="s">
        <v>1186</v>
      </c>
      <c r="C20220" s="407">
        <f t="shared" ref="C20220" si="30520">C20216+1</f>
        <v>1577</v>
      </c>
      <c r="D20220" s="360" t="str">
        <f t="shared" ref="D20220" si="30521">IF(MOD(D20218-D$10559-1,49)=0,"Jub",IF(MOD(D20218-D$10559,7)=0,"Sab","Yr"))&amp;" "&amp;IF(MOD(D20218-D$10559-1,49)=0,INT(D20218-D$10559-1)/49,"")</f>
        <v xml:space="preserve">Sab </v>
      </c>
      <c r="E20220" s="201">
        <f t="shared" ref="E20220" si="30522">E20216+1</f>
        <v>974</v>
      </c>
      <c r="F20220" s="197">
        <v>1</v>
      </c>
      <c r="G20220" s="203" t="s">
        <v>288</v>
      </c>
      <c r="H20220" s="325">
        <f>H20216+1</f>
        <v>941</v>
      </c>
      <c r="R20220" s="200"/>
    </row>
    <row r="20221" spans="1:18" ht="14.6" customHeight="1" x14ac:dyDescent="0.5">
      <c r="A20221" s="525" t="s">
        <v>1280</v>
      </c>
      <c r="B20221" s="202">
        <f t="shared" ref="B20221" si="30523">B20217+1</f>
        <v>1749</v>
      </c>
      <c r="C20221" s="407"/>
      <c r="D20221" s="361" t="str">
        <f t="shared" ref="D20221" si="30524">D20217</f>
        <v>Exodus</v>
      </c>
      <c r="E20221" s="212" t="str">
        <f t="shared" ref="E20221" si="30525">E20217</f>
        <v>AD</v>
      </c>
      <c r="F20221" s="197">
        <v>2</v>
      </c>
      <c r="G20221" s="206" t="s">
        <v>604</v>
      </c>
      <c r="H20221" s="325"/>
      <c r="R20221" s="200"/>
    </row>
    <row r="20222" spans="1:18" ht="14.6" customHeight="1" x14ac:dyDescent="0.5">
      <c r="A20222" s="523">
        <f t="shared" ref="A20222" si="30526">A20218+1</f>
        <v>1727</v>
      </c>
      <c r="B20222" s="216" t="str">
        <f t="shared" si="30398"/>
        <v>Olympiad</v>
      </c>
      <c r="C20222" s="408"/>
      <c r="D20222" s="359">
        <f t="shared" ref="D20222" si="30527">D20218+1</f>
        <v>2456</v>
      </c>
      <c r="E20222" s="212"/>
      <c r="F20222" s="197">
        <v>3</v>
      </c>
      <c r="G20222" s="208" t="s">
        <v>287</v>
      </c>
      <c r="H20222" s="367"/>
      <c r="R20222" s="200"/>
    </row>
    <row r="20223" spans="1:18" ht="14.6" customHeight="1" thickBot="1" x14ac:dyDescent="0.55000000000000004">
      <c r="A20223" s="526"/>
      <c r="B20223" s="217">
        <f t="shared" si="30398"/>
        <v>438</v>
      </c>
      <c r="C20223" s="406" t="str">
        <f t="shared" ref="C20223" si="30528">C20219</f>
        <v>7 Times</v>
      </c>
      <c r="D20223" s="217" t="str">
        <f t="shared" ref="D20223" si="30529">INT((D20222-D$10559-1)/49+1)&amp;"/"&amp;MOD(INT((D20222-D$10559-1)/7),7)+1&amp;"/"&amp;MOD(D20222-D$10559-1,7)+1</f>
        <v>50/3/1</v>
      </c>
      <c r="E20223" s="214"/>
      <c r="F20223" s="197">
        <v>4</v>
      </c>
      <c r="G20223" s="209" t="s">
        <v>605</v>
      </c>
      <c r="H20223" s="324" t="str">
        <f>H20219</f>
        <v>Dn 2300</v>
      </c>
      <c r="R20223" s="200"/>
    </row>
    <row r="20224" spans="1:18" ht="14.6" customHeight="1" x14ac:dyDescent="0.5">
      <c r="A20224" s="524" t="s">
        <v>1279</v>
      </c>
      <c r="B20224" s="217" t="s">
        <v>1187</v>
      </c>
      <c r="C20224" s="407">
        <f t="shared" ref="C20224" si="30530">C20220+1</f>
        <v>1578</v>
      </c>
      <c r="D20224" s="202" t="str">
        <f t="shared" ref="D20224" si="30531">IF(MOD(D20222-D$10559-1,49)=0,"Jub",IF(MOD(D20222-D$10559,7)=0,"Sab","Yr"))&amp;" "&amp;IF(MOD(D20222-D$10559-1,49)=0,INT(D20222-D$10559-1)/49,"")</f>
        <v xml:space="preserve">Yr </v>
      </c>
      <c r="E20224" s="201">
        <f t="shared" ref="E20224" si="30532">E20220+1</f>
        <v>975</v>
      </c>
      <c r="F20224" s="197">
        <v>1</v>
      </c>
      <c r="G20224" s="203" t="s">
        <v>288</v>
      </c>
      <c r="H20224" s="325">
        <f>H20220+1</f>
        <v>942</v>
      </c>
      <c r="R20224" s="200"/>
    </row>
    <row r="20225" spans="1:18" ht="14.6" customHeight="1" x14ac:dyDescent="0.5">
      <c r="A20225" s="525" t="s">
        <v>1280</v>
      </c>
      <c r="B20225" s="202">
        <f t="shared" ref="B20225" si="30533">B20221+1</f>
        <v>1750</v>
      </c>
      <c r="C20225" s="407"/>
      <c r="D20225" s="216" t="str">
        <f t="shared" ref="D20225" si="30534">D20221</f>
        <v>Exodus</v>
      </c>
      <c r="E20225" s="212" t="str">
        <f t="shared" ref="E20225" si="30535">E20221</f>
        <v>AD</v>
      </c>
      <c r="F20225" s="197">
        <v>2</v>
      </c>
      <c r="G20225" s="206" t="s">
        <v>604</v>
      </c>
      <c r="H20225" s="325"/>
      <c r="R20225" s="200"/>
    </row>
    <row r="20226" spans="1:18" ht="14.6" customHeight="1" x14ac:dyDescent="0.5">
      <c r="A20226" s="523">
        <f t="shared" ref="A20226" si="30536">A20222+1</f>
        <v>1728</v>
      </c>
      <c r="B20226" s="216" t="str">
        <f t="shared" si="30409"/>
        <v>Olympiad</v>
      </c>
      <c r="C20226" s="408"/>
      <c r="D20226" s="217">
        <f t="shared" ref="D20226" si="30537">D20222+1</f>
        <v>2457</v>
      </c>
      <c r="E20226" s="212"/>
      <c r="F20226" s="197">
        <v>3</v>
      </c>
      <c r="G20226" s="208" t="s">
        <v>287</v>
      </c>
      <c r="H20226" s="367"/>
      <c r="R20226" s="200"/>
    </row>
    <row r="20227" spans="1:18" ht="14.6" customHeight="1" thickBot="1" x14ac:dyDescent="0.55000000000000004">
      <c r="A20227" s="526"/>
      <c r="B20227" s="217">
        <f t="shared" si="30409"/>
        <v>438</v>
      </c>
      <c r="C20227" s="406" t="str">
        <f t="shared" ref="C20227" si="30538">C20223</f>
        <v>7 Times</v>
      </c>
      <c r="D20227" s="217" t="str">
        <f t="shared" ref="D20227" si="30539">INT((D20226-D$10559-1)/49+1)&amp;"/"&amp;MOD(INT((D20226-D$10559-1)/7),7)+1&amp;"/"&amp;MOD(D20226-D$10559-1,7)+1</f>
        <v>50/3/2</v>
      </c>
      <c r="E20227" s="214"/>
      <c r="F20227" s="197">
        <v>4</v>
      </c>
      <c r="G20227" s="209" t="s">
        <v>605</v>
      </c>
      <c r="H20227" s="324" t="str">
        <f>H20223</f>
        <v>Dn 2300</v>
      </c>
      <c r="R20227" s="200"/>
    </row>
    <row r="20228" spans="1:18" ht="14.6" customHeight="1" x14ac:dyDescent="0.5">
      <c r="A20228" s="524" t="s">
        <v>1279</v>
      </c>
      <c r="B20228" s="217" t="s">
        <v>1188</v>
      </c>
      <c r="C20228" s="407">
        <f t="shared" ref="C20228" si="30540">C20224+1</f>
        <v>1579</v>
      </c>
      <c r="D20228" s="202" t="str">
        <f t="shared" ref="D20228" si="30541">IF(MOD(D20226-D$10559-1,49)=0,"Jub",IF(MOD(D20226-D$10559,7)=0,"Sab","Yr"))&amp;" "&amp;IF(MOD(D20226-D$10559-1,49)=0,INT(D20226-D$10559-1)/49,"")</f>
        <v xml:space="preserve">Yr </v>
      </c>
      <c r="E20228" s="201">
        <f t="shared" ref="E20228" si="30542">E20224+1</f>
        <v>976</v>
      </c>
      <c r="F20228" s="197">
        <v>1</v>
      </c>
      <c r="G20228" s="203" t="s">
        <v>288</v>
      </c>
      <c r="H20228" s="325">
        <f>H20224+1</f>
        <v>943</v>
      </c>
      <c r="R20228" s="200"/>
    </row>
    <row r="20229" spans="1:18" ht="14.6" customHeight="1" x14ac:dyDescent="0.5">
      <c r="A20229" s="525" t="s">
        <v>1280</v>
      </c>
      <c r="B20229" s="202">
        <f t="shared" ref="B20229" si="30543">B20225+1</f>
        <v>1751</v>
      </c>
      <c r="C20229" s="407"/>
      <c r="D20229" s="216" t="str">
        <f t="shared" ref="D20229" si="30544">D20225</f>
        <v>Exodus</v>
      </c>
      <c r="E20229" s="212" t="str">
        <f t="shared" ref="E20229" si="30545">E20225</f>
        <v>AD</v>
      </c>
      <c r="F20229" s="197">
        <v>2</v>
      </c>
      <c r="G20229" s="206" t="s">
        <v>604</v>
      </c>
      <c r="H20229" s="325"/>
      <c r="R20229" s="200"/>
    </row>
    <row r="20230" spans="1:18" ht="14.6" customHeight="1" x14ac:dyDescent="0.5">
      <c r="A20230" s="523">
        <f t="shared" ref="A20230" si="30546">A20226+1</f>
        <v>1729</v>
      </c>
      <c r="B20230" s="216" t="str">
        <f t="shared" si="30420"/>
        <v>Olympiad</v>
      </c>
      <c r="C20230" s="408"/>
      <c r="D20230" s="217">
        <f t="shared" ref="D20230" si="30547">D20226+1</f>
        <v>2458</v>
      </c>
      <c r="E20230" s="212"/>
      <c r="F20230" s="197">
        <v>3</v>
      </c>
      <c r="G20230" s="208" t="s">
        <v>287</v>
      </c>
      <c r="H20230" s="367"/>
      <c r="R20230" s="200"/>
    </row>
    <row r="20231" spans="1:18" ht="14.6" customHeight="1" thickBot="1" x14ac:dyDescent="0.55000000000000004">
      <c r="A20231" s="526"/>
      <c r="B20231" s="217">
        <f t="shared" si="30420"/>
        <v>438</v>
      </c>
      <c r="C20231" s="406" t="str">
        <f t="shared" ref="C20231" si="30548">C20227</f>
        <v>7 Times</v>
      </c>
      <c r="D20231" s="217" t="str">
        <f t="shared" ref="D20231" si="30549">INT((D20230-D$10559-1)/49+1)&amp;"/"&amp;MOD(INT((D20230-D$10559-1)/7),7)+1&amp;"/"&amp;MOD(D20230-D$10559-1,7)+1</f>
        <v>50/3/3</v>
      </c>
      <c r="E20231" s="214"/>
      <c r="F20231" s="197">
        <v>4</v>
      </c>
      <c r="G20231" s="209" t="s">
        <v>605</v>
      </c>
      <c r="H20231" s="324" t="str">
        <f>H20227</f>
        <v>Dn 2300</v>
      </c>
      <c r="R20231" s="200"/>
    </row>
    <row r="20232" spans="1:18" ht="14.6" customHeight="1" x14ac:dyDescent="0.5">
      <c r="A20232" s="524" t="s">
        <v>1279</v>
      </c>
      <c r="B20232" s="217" t="s">
        <v>1189</v>
      </c>
      <c r="C20232" s="407">
        <f t="shared" ref="C20232" si="30550">C20228+1</f>
        <v>1580</v>
      </c>
      <c r="D20232" s="202" t="str">
        <f t="shared" ref="D20232" si="30551">IF(MOD(D20230-D$10559-1,49)=0,"Jub",IF(MOD(D20230-D$10559,7)=0,"Sab","Yr"))&amp;" "&amp;IF(MOD(D20230-D$10559-1,49)=0,INT(D20230-D$10559-1)/49,"")</f>
        <v xml:space="preserve">Yr </v>
      </c>
      <c r="E20232" s="201">
        <f t="shared" ref="E20232" si="30552">E20228+1</f>
        <v>977</v>
      </c>
      <c r="F20232" s="197">
        <v>1</v>
      </c>
      <c r="G20232" s="203" t="s">
        <v>288</v>
      </c>
      <c r="H20232" s="325">
        <f>H20228+1</f>
        <v>944</v>
      </c>
      <c r="R20232" s="200"/>
    </row>
    <row r="20233" spans="1:18" ht="14.6" customHeight="1" x14ac:dyDescent="0.5">
      <c r="A20233" s="525" t="s">
        <v>1280</v>
      </c>
      <c r="B20233" s="202">
        <f t="shared" ref="B20233" si="30553">B20229+1</f>
        <v>1752</v>
      </c>
      <c r="C20233" s="407"/>
      <c r="D20233" s="216" t="str">
        <f t="shared" ref="D20233" si="30554">D20229</f>
        <v>Exodus</v>
      </c>
      <c r="E20233" s="212" t="str">
        <f t="shared" ref="E20233" si="30555">E20229</f>
        <v>AD</v>
      </c>
      <c r="F20233" s="197">
        <v>2</v>
      </c>
      <c r="G20233" s="206" t="s">
        <v>604</v>
      </c>
      <c r="H20233" s="325"/>
      <c r="R20233" s="200"/>
    </row>
    <row r="20234" spans="1:18" ht="14.6" customHeight="1" x14ac:dyDescent="0.5">
      <c r="A20234" s="523">
        <f t="shared" ref="A20234" si="30556">A20230+1</f>
        <v>1730</v>
      </c>
      <c r="B20234" s="216" t="str">
        <f t="shared" ref="B20234" si="30557">B20230</f>
        <v>Olympiad</v>
      </c>
      <c r="C20234" s="408"/>
      <c r="D20234" s="217">
        <f t="shared" ref="D20234" si="30558">D20230+1</f>
        <v>2459</v>
      </c>
      <c r="E20234" s="212"/>
      <c r="F20234" s="197">
        <v>3</v>
      </c>
      <c r="G20234" s="208" t="s">
        <v>287</v>
      </c>
      <c r="H20234" s="367"/>
      <c r="R20234" s="200"/>
    </row>
    <row r="20235" spans="1:18" ht="14.6" customHeight="1" thickBot="1" x14ac:dyDescent="0.55000000000000004">
      <c r="A20235" s="526"/>
      <c r="B20235" s="217">
        <f t="shared" ref="B20235" si="30559">B20231+1</f>
        <v>439</v>
      </c>
      <c r="C20235" s="406" t="str">
        <f t="shared" ref="C20235" si="30560">C20231</f>
        <v>7 Times</v>
      </c>
      <c r="D20235" s="217" t="str">
        <f t="shared" ref="D20235" si="30561">INT((D20234-D$10559-1)/49+1)&amp;"/"&amp;MOD(INT((D20234-D$10559-1)/7),7)+1&amp;"/"&amp;MOD(D20234-D$10559-1,7)+1</f>
        <v>50/3/4</v>
      </c>
      <c r="E20235" s="214"/>
      <c r="F20235" s="197">
        <v>4</v>
      </c>
      <c r="G20235" s="209" t="s">
        <v>605</v>
      </c>
      <c r="H20235" s="324" t="str">
        <f>H20231</f>
        <v>Dn 2300</v>
      </c>
      <c r="R20235" s="200"/>
    </row>
    <row r="20236" spans="1:18" ht="14.6" customHeight="1" x14ac:dyDescent="0.5">
      <c r="A20236" s="524" t="s">
        <v>1279</v>
      </c>
      <c r="B20236" s="217" t="s">
        <v>1186</v>
      </c>
      <c r="C20236" s="407">
        <f t="shared" ref="C20236" si="30562">C20232+1</f>
        <v>1581</v>
      </c>
      <c r="D20236" s="202" t="str">
        <f t="shared" ref="D20236" si="30563">IF(MOD(D20234-D$10559-1,49)=0,"Jub",IF(MOD(D20234-D$10559,7)=0,"Sab","Yr"))&amp;" "&amp;IF(MOD(D20234-D$10559-1,49)=0,INT(D20234-D$10559-1)/49,"")</f>
        <v xml:space="preserve">Yr </v>
      </c>
      <c r="E20236" s="201">
        <f t="shared" ref="E20236" si="30564">E20232+1</f>
        <v>978</v>
      </c>
      <c r="F20236" s="197">
        <v>1</v>
      </c>
      <c r="G20236" s="203" t="s">
        <v>288</v>
      </c>
      <c r="H20236" s="325">
        <f>H20232+1</f>
        <v>945</v>
      </c>
      <c r="R20236" s="200"/>
    </row>
    <row r="20237" spans="1:18" ht="14.6" customHeight="1" x14ac:dyDescent="0.5">
      <c r="A20237" s="525" t="s">
        <v>1280</v>
      </c>
      <c r="B20237" s="202">
        <f t="shared" ref="B20237" si="30565">B20233+1</f>
        <v>1753</v>
      </c>
      <c r="C20237" s="407"/>
      <c r="D20237" s="216" t="str">
        <f t="shared" ref="D20237" si="30566">D20233</f>
        <v>Exodus</v>
      </c>
      <c r="E20237" s="212" t="str">
        <f t="shared" ref="E20237" si="30567">E20233</f>
        <v>AD</v>
      </c>
      <c r="F20237" s="197">
        <v>2</v>
      </c>
      <c r="G20237" s="206" t="s">
        <v>604</v>
      </c>
      <c r="H20237" s="325"/>
      <c r="R20237" s="200"/>
    </row>
    <row r="20238" spans="1:18" ht="14.6" customHeight="1" x14ac:dyDescent="0.5">
      <c r="A20238" s="523">
        <f t="shared" ref="A20238" si="30568">A20234+1</f>
        <v>1731</v>
      </c>
      <c r="B20238" s="216" t="str">
        <f t="shared" ref="B20238:B20287" si="30569">B20234</f>
        <v>Olympiad</v>
      </c>
      <c r="C20238" s="408"/>
      <c r="D20238" s="217">
        <f t="shared" ref="D20238" si="30570">D20234+1</f>
        <v>2460</v>
      </c>
      <c r="E20238" s="212"/>
      <c r="F20238" s="197">
        <v>3</v>
      </c>
      <c r="G20238" s="208" t="s">
        <v>287</v>
      </c>
      <c r="H20238" s="367"/>
      <c r="R20238" s="200"/>
    </row>
    <row r="20239" spans="1:18" ht="14.6" customHeight="1" thickBot="1" x14ac:dyDescent="0.55000000000000004">
      <c r="A20239" s="526"/>
      <c r="B20239" s="217">
        <f t="shared" si="30569"/>
        <v>439</v>
      </c>
      <c r="C20239" s="406" t="str">
        <f t="shared" ref="C20239" si="30571">C20235</f>
        <v>7 Times</v>
      </c>
      <c r="D20239" s="217" t="str">
        <f t="shared" ref="D20239" si="30572">INT((D20238-D$10559-1)/49+1)&amp;"/"&amp;MOD(INT((D20238-D$10559-1)/7),7)+1&amp;"/"&amp;MOD(D20238-D$10559-1,7)+1</f>
        <v>50/3/5</v>
      </c>
      <c r="E20239" s="214"/>
      <c r="F20239" s="197">
        <v>4</v>
      </c>
      <c r="G20239" s="209" t="s">
        <v>605</v>
      </c>
      <c r="H20239" s="324" t="str">
        <f>H20235</f>
        <v>Dn 2300</v>
      </c>
      <c r="R20239" s="200"/>
    </row>
    <row r="20240" spans="1:18" ht="14.6" customHeight="1" x14ac:dyDescent="0.5">
      <c r="A20240" s="524" t="s">
        <v>1279</v>
      </c>
      <c r="B20240" s="217" t="s">
        <v>1187</v>
      </c>
      <c r="C20240" s="407">
        <f t="shared" ref="C20240" si="30573">C20236+1</f>
        <v>1582</v>
      </c>
      <c r="D20240" s="202" t="str">
        <f t="shared" ref="D20240" si="30574">IF(MOD(D20238-D$10559-1,49)=0,"Jub",IF(MOD(D20238-D$10559,7)=0,"Sab","Yr"))&amp;" "&amp;IF(MOD(D20238-D$10559-1,49)=0,INT(D20238-D$10559-1)/49,"")</f>
        <v xml:space="preserve">Yr </v>
      </c>
      <c r="E20240" s="201">
        <f t="shared" ref="E20240" si="30575">E20236+1</f>
        <v>979</v>
      </c>
      <c r="F20240" s="197">
        <v>1</v>
      </c>
      <c r="G20240" s="203" t="s">
        <v>288</v>
      </c>
      <c r="H20240" s="325">
        <f>H20236+1</f>
        <v>946</v>
      </c>
      <c r="R20240" s="200"/>
    </row>
    <row r="20241" spans="1:18" ht="14.6" customHeight="1" x14ac:dyDescent="0.5">
      <c r="A20241" s="525" t="s">
        <v>1280</v>
      </c>
      <c r="B20241" s="202">
        <f t="shared" ref="B20241" si="30576">B20237+1</f>
        <v>1754</v>
      </c>
      <c r="C20241" s="407"/>
      <c r="D20241" s="216" t="str">
        <f t="shared" ref="D20241" si="30577">D20237</f>
        <v>Exodus</v>
      </c>
      <c r="E20241" s="212" t="str">
        <f t="shared" ref="E20241" si="30578">E20237</f>
        <v>AD</v>
      </c>
      <c r="F20241" s="197">
        <v>2</v>
      </c>
      <c r="G20241" s="206" t="s">
        <v>604</v>
      </c>
      <c r="H20241" s="325"/>
      <c r="R20241" s="200"/>
    </row>
    <row r="20242" spans="1:18" ht="14.6" customHeight="1" x14ac:dyDescent="0.5">
      <c r="A20242" s="523">
        <f t="shared" ref="A20242" si="30579">A20238+1</f>
        <v>1732</v>
      </c>
      <c r="B20242" s="216" t="str">
        <f t="shared" ref="B20242:B20291" si="30580">B20238</f>
        <v>Olympiad</v>
      </c>
      <c r="C20242" s="408"/>
      <c r="D20242" s="217">
        <f t="shared" ref="D20242" si="30581">D20238+1</f>
        <v>2461</v>
      </c>
      <c r="E20242" s="212"/>
      <c r="F20242" s="197">
        <v>3</v>
      </c>
      <c r="G20242" s="208" t="s">
        <v>287</v>
      </c>
      <c r="H20242" s="367"/>
      <c r="R20242" s="200"/>
    </row>
    <row r="20243" spans="1:18" ht="14.6" customHeight="1" thickBot="1" x14ac:dyDescent="0.55000000000000004">
      <c r="A20243" s="526"/>
      <c r="B20243" s="217">
        <f t="shared" si="30580"/>
        <v>439</v>
      </c>
      <c r="C20243" s="406" t="str">
        <f t="shared" ref="C20243" si="30582">C20239</f>
        <v>7 Times</v>
      </c>
      <c r="D20243" s="217" t="str">
        <f t="shared" ref="D20243" si="30583">INT((D20242-D$10559-1)/49+1)&amp;"/"&amp;MOD(INT((D20242-D$10559-1)/7),7)+1&amp;"/"&amp;MOD(D20242-D$10559-1,7)+1</f>
        <v>50/3/6</v>
      </c>
      <c r="E20243" s="214"/>
      <c r="F20243" s="197">
        <v>4</v>
      </c>
      <c r="G20243" s="209" t="s">
        <v>605</v>
      </c>
      <c r="H20243" s="324" t="str">
        <f>H20239</f>
        <v>Dn 2300</v>
      </c>
      <c r="R20243" s="200"/>
    </row>
    <row r="20244" spans="1:18" ht="14.6" customHeight="1" x14ac:dyDescent="0.5">
      <c r="A20244" s="524" t="s">
        <v>1279</v>
      </c>
      <c r="B20244" s="217" t="s">
        <v>1188</v>
      </c>
      <c r="C20244" s="407">
        <f t="shared" ref="C20244" si="30584">C20240+1</f>
        <v>1583</v>
      </c>
      <c r="D20244" s="202" t="str">
        <f t="shared" ref="D20244" si="30585">IF(MOD(D20242-D$10559-1,49)=0,"Jub",IF(MOD(D20242-D$10559,7)=0,"Sab","Yr"))&amp;" "&amp;IF(MOD(D20242-D$10559-1,49)=0,INT(D20242-D$10559-1)/49,"")</f>
        <v xml:space="preserve">Yr </v>
      </c>
      <c r="E20244" s="201">
        <f t="shared" ref="E20244" si="30586">E20240+1</f>
        <v>980</v>
      </c>
      <c r="F20244" s="197">
        <v>1</v>
      </c>
      <c r="G20244" s="203" t="s">
        <v>288</v>
      </c>
      <c r="H20244" s="325">
        <f>H20240+1</f>
        <v>947</v>
      </c>
      <c r="R20244" s="200"/>
    </row>
    <row r="20245" spans="1:18" ht="14.6" customHeight="1" x14ac:dyDescent="0.5">
      <c r="A20245" s="525" t="s">
        <v>1280</v>
      </c>
      <c r="B20245" s="202">
        <f t="shared" ref="B20245" si="30587">B20241+1</f>
        <v>1755</v>
      </c>
      <c r="C20245" s="407"/>
      <c r="D20245" s="216" t="str">
        <f t="shared" ref="D20245" si="30588">D20241</f>
        <v>Exodus</v>
      </c>
      <c r="E20245" s="212" t="str">
        <f t="shared" ref="E20245" si="30589">E20241</f>
        <v>AD</v>
      </c>
      <c r="F20245" s="197">
        <v>2</v>
      </c>
      <c r="G20245" s="206" t="s">
        <v>604</v>
      </c>
      <c r="H20245" s="325"/>
      <c r="R20245" s="200"/>
    </row>
    <row r="20246" spans="1:18" ht="14.6" customHeight="1" x14ac:dyDescent="0.5">
      <c r="A20246" s="523">
        <f t="shared" ref="A20246" si="30590">A20242+1</f>
        <v>1733</v>
      </c>
      <c r="B20246" s="216" t="str">
        <f t="shared" ref="B20246:B20295" si="30591">B20242</f>
        <v>Olympiad</v>
      </c>
      <c r="C20246" s="408"/>
      <c r="D20246" s="217">
        <f t="shared" ref="D20246" si="30592">D20242+1</f>
        <v>2462</v>
      </c>
      <c r="E20246" s="212"/>
      <c r="F20246" s="197">
        <v>3</v>
      </c>
      <c r="G20246" s="208" t="s">
        <v>287</v>
      </c>
      <c r="H20246" s="367"/>
      <c r="R20246" s="200"/>
    </row>
    <row r="20247" spans="1:18" ht="14.6" customHeight="1" thickBot="1" x14ac:dyDescent="0.55000000000000004">
      <c r="A20247" s="526"/>
      <c r="B20247" s="217">
        <f t="shared" si="30591"/>
        <v>439</v>
      </c>
      <c r="C20247" s="406" t="str">
        <f t="shared" ref="C20247" si="30593">C20243</f>
        <v>7 Times</v>
      </c>
      <c r="D20247" s="359" t="str">
        <f t="shared" ref="D20247" si="30594">INT((D20246-D$10559-1)/49+1)&amp;"/"&amp;MOD(INT((D20246-D$10559-1)/7),7)+1&amp;"/"&amp;MOD(D20246-D$10559-1,7)+1</f>
        <v>50/3/7</v>
      </c>
      <c r="E20247" s="214"/>
      <c r="F20247" s="197">
        <v>4</v>
      </c>
      <c r="G20247" s="209" t="s">
        <v>605</v>
      </c>
      <c r="H20247" s="324" t="str">
        <f>H20243</f>
        <v>Dn 2300</v>
      </c>
      <c r="R20247" s="200"/>
    </row>
    <row r="20248" spans="1:18" ht="14.6" customHeight="1" x14ac:dyDescent="0.5">
      <c r="A20248" s="524" t="s">
        <v>1279</v>
      </c>
      <c r="B20248" s="217" t="s">
        <v>1189</v>
      </c>
      <c r="C20248" s="407">
        <f t="shared" ref="C20248" si="30595">C20244+1</f>
        <v>1584</v>
      </c>
      <c r="D20248" s="360" t="str">
        <f t="shared" ref="D20248" si="30596">IF(MOD(D20246-D$10559-1,49)=0,"Jub",IF(MOD(D20246-D$10559,7)=0,"Sab","Yr"))&amp;" "&amp;IF(MOD(D20246-D$10559-1,49)=0,INT(D20246-D$10559-1)/49,"")</f>
        <v xml:space="preserve">Sab </v>
      </c>
      <c r="E20248" s="201">
        <f t="shared" ref="E20248" si="30597">E20244+1</f>
        <v>981</v>
      </c>
      <c r="F20248" s="197">
        <v>1</v>
      </c>
      <c r="G20248" s="203" t="s">
        <v>288</v>
      </c>
      <c r="H20248" s="325">
        <f>H20244+1</f>
        <v>948</v>
      </c>
      <c r="R20248" s="200"/>
    </row>
    <row r="20249" spans="1:18" ht="14.6" customHeight="1" x14ac:dyDescent="0.5">
      <c r="A20249" s="525" t="s">
        <v>1280</v>
      </c>
      <c r="B20249" s="202">
        <f t="shared" ref="B20249" si="30598">B20245+1</f>
        <v>1756</v>
      </c>
      <c r="C20249" s="407"/>
      <c r="D20249" s="361" t="str">
        <f t="shared" ref="D20249" si="30599">D20245</f>
        <v>Exodus</v>
      </c>
      <c r="E20249" s="212" t="str">
        <f t="shared" ref="E20249" si="30600">E20245</f>
        <v>AD</v>
      </c>
      <c r="F20249" s="197">
        <v>2</v>
      </c>
      <c r="G20249" s="206" t="s">
        <v>604</v>
      </c>
      <c r="H20249" s="325"/>
      <c r="R20249" s="200"/>
    </row>
    <row r="20250" spans="1:18" ht="14.6" customHeight="1" x14ac:dyDescent="0.5">
      <c r="A20250" s="523">
        <f t="shared" ref="A20250" si="30601">A20246+1</f>
        <v>1734</v>
      </c>
      <c r="B20250" s="216" t="str">
        <f t="shared" ref="B20250" si="30602">B20246</f>
        <v>Olympiad</v>
      </c>
      <c r="C20250" s="408"/>
      <c r="D20250" s="359">
        <f t="shared" ref="D20250" si="30603">D20246+1</f>
        <v>2463</v>
      </c>
      <c r="E20250" s="212"/>
      <c r="F20250" s="197">
        <v>3</v>
      </c>
      <c r="G20250" s="208" t="s">
        <v>287</v>
      </c>
      <c r="H20250" s="367"/>
      <c r="R20250" s="200"/>
    </row>
    <row r="20251" spans="1:18" ht="14.6" customHeight="1" thickBot="1" x14ac:dyDescent="0.55000000000000004">
      <c r="A20251" s="526"/>
      <c r="B20251" s="217">
        <f t="shared" ref="B20251" si="30604">B20247+1</f>
        <v>440</v>
      </c>
      <c r="C20251" s="406" t="str">
        <f t="shared" ref="C20251" si="30605">C20247</f>
        <v>7 Times</v>
      </c>
      <c r="D20251" s="217" t="str">
        <f t="shared" ref="D20251" si="30606">INT((D20250-D$10559-1)/49+1)&amp;"/"&amp;MOD(INT((D20250-D$10559-1)/7),7)+1&amp;"/"&amp;MOD(D20250-D$10559-1,7)+1</f>
        <v>50/4/1</v>
      </c>
      <c r="E20251" s="214"/>
      <c r="F20251" s="197">
        <v>4</v>
      </c>
      <c r="G20251" s="209" t="s">
        <v>605</v>
      </c>
      <c r="H20251" s="324" t="str">
        <f>H20247</f>
        <v>Dn 2300</v>
      </c>
      <c r="R20251" s="200"/>
    </row>
    <row r="20252" spans="1:18" ht="14.6" customHeight="1" x14ac:dyDescent="0.5">
      <c r="A20252" s="524" t="s">
        <v>1279</v>
      </c>
      <c r="B20252" s="217" t="s">
        <v>1186</v>
      </c>
      <c r="C20252" s="407">
        <f t="shared" ref="C20252" si="30607">C20248+1</f>
        <v>1585</v>
      </c>
      <c r="D20252" s="202" t="str">
        <f t="shared" ref="D20252" si="30608">IF(MOD(D20250-D$10559-1,49)=0,"Jub",IF(MOD(D20250-D$10559,7)=0,"Sab","Yr"))&amp;" "&amp;IF(MOD(D20250-D$10559-1,49)=0,INT(D20250-D$10559-1)/49,"")</f>
        <v xml:space="preserve">Yr </v>
      </c>
      <c r="E20252" s="201">
        <f t="shared" ref="E20252" si="30609">E20248+1</f>
        <v>982</v>
      </c>
      <c r="F20252" s="197">
        <v>1</v>
      </c>
      <c r="G20252" s="203" t="s">
        <v>288</v>
      </c>
      <c r="H20252" s="325">
        <f>H20248+1</f>
        <v>949</v>
      </c>
      <c r="R20252" s="200"/>
    </row>
    <row r="20253" spans="1:18" ht="14.6" customHeight="1" x14ac:dyDescent="0.5">
      <c r="A20253" s="525" t="s">
        <v>1280</v>
      </c>
      <c r="B20253" s="202">
        <f t="shared" ref="B20253" si="30610">B20249+1</f>
        <v>1757</v>
      </c>
      <c r="C20253" s="407"/>
      <c r="D20253" s="216" t="str">
        <f t="shared" ref="D20253" si="30611">D20249</f>
        <v>Exodus</v>
      </c>
      <c r="E20253" s="212" t="str">
        <f t="shared" ref="E20253" si="30612">E20249</f>
        <v>AD</v>
      </c>
      <c r="F20253" s="197">
        <v>2</v>
      </c>
      <c r="G20253" s="206" t="s">
        <v>604</v>
      </c>
      <c r="H20253" s="325"/>
      <c r="R20253" s="200"/>
    </row>
    <row r="20254" spans="1:18" ht="14.6" customHeight="1" x14ac:dyDescent="0.5">
      <c r="A20254" s="523">
        <f t="shared" ref="A20254" si="30613">A20250+1</f>
        <v>1735</v>
      </c>
      <c r="B20254" s="216" t="str">
        <f t="shared" si="30569"/>
        <v>Olympiad</v>
      </c>
      <c r="C20254" s="408"/>
      <c r="D20254" s="217">
        <f t="shared" ref="D20254" si="30614">D20250+1</f>
        <v>2464</v>
      </c>
      <c r="E20254" s="212"/>
      <c r="F20254" s="197">
        <v>3</v>
      </c>
      <c r="G20254" s="208" t="s">
        <v>287</v>
      </c>
      <c r="H20254" s="367"/>
      <c r="R20254" s="200"/>
    </row>
    <row r="20255" spans="1:18" ht="14.6" customHeight="1" thickBot="1" x14ac:dyDescent="0.55000000000000004">
      <c r="A20255" s="526"/>
      <c r="B20255" s="217">
        <f t="shared" si="30569"/>
        <v>440</v>
      </c>
      <c r="C20255" s="406" t="str">
        <f t="shared" ref="C20255" si="30615">C20251</f>
        <v>7 Times</v>
      </c>
      <c r="D20255" s="217" t="str">
        <f t="shared" ref="D20255" si="30616">INT((D20254-D$10559-1)/49+1)&amp;"/"&amp;MOD(INT((D20254-D$10559-1)/7),7)+1&amp;"/"&amp;MOD(D20254-D$10559-1,7)+1</f>
        <v>50/4/2</v>
      </c>
      <c r="E20255" s="214"/>
      <c r="F20255" s="197">
        <v>4</v>
      </c>
      <c r="G20255" s="209" t="s">
        <v>605</v>
      </c>
      <c r="H20255" s="324" t="str">
        <f>H20251</f>
        <v>Dn 2300</v>
      </c>
      <c r="R20255" s="200"/>
    </row>
    <row r="20256" spans="1:18" ht="14.6" customHeight="1" x14ac:dyDescent="0.5">
      <c r="A20256" s="524" t="s">
        <v>1279</v>
      </c>
      <c r="B20256" s="217" t="s">
        <v>1187</v>
      </c>
      <c r="C20256" s="407">
        <f t="shared" ref="C20256" si="30617">C20252+1</f>
        <v>1586</v>
      </c>
      <c r="D20256" s="202" t="str">
        <f t="shared" ref="D20256" si="30618">IF(MOD(D20254-D$10559-1,49)=0,"Jub",IF(MOD(D20254-D$10559,7)=0,"Sab","Yr"))&amp;" "&amp;IF(MOD(D20254-D$10559-1,49)=0,INT(D20254-D$10559-1)/49,"")</f>
        <v xml:space="preserve">Yr </v>
      </c>
      <c r="E20256" s="201">
        <f t="shared" ref="E20256" si="30619">E20252+1</f>
        <v>983</v>
      </c>
      <c r="F20256" s="197">
        <v>1</v>
      </c>
      <c r="G20256" s="203" t="s">
        <v>288</v>
      </c>
      <c r="H20256" s="325">
        <f>H20252+1</f>
        <v>950</v>
      </c>
      <c r="R20256" s="200"/>
    </row>
    <row r="20257" spans="1:18" ht="14.6" customHeight="1" x14ac:dyDescent="0.5">
      <c r="A20257" s="525" t="s">
        <v>1280</v>
      </c>
      <c r="B20257" s="202">
        <f t="shared" ref="B20257" si="30620">B20253+1</f>
        <v>1758</v>
      </c>
      <c r="C20257" s="407"/>
      <c r="D20257" s="216" t="str">
        <f t="shared" ref="D20257" si="30621">D20253</f>
        <v>Exodus</v>
      </c>
      <c r="E20257" s="212" t="str">
        <f t="shared" ref="E20257" si="30622">E20253</f>
        <v>AD</v>
      </c>
      <c r="F20257" s="197">
        <v>2</v>
      </c>
      <c r="G20257" s="206" t="s">
        <v>604</v>
      </c>
      <c r="H20257" s="325"/>
      <c r="R20257" s="200"/>
    </row>
    <row r="20258" spans="1:18" ht="14.6" customHeight="1" x14ac:dyDescent="0.5">
      <c r="A20258" s="523">
        <f t="shared" ref="A20258" si="30623">A20254+1</f>
        <v>1736</v>
      </c>
      <c r="B20258" s="216" t="str">
        <f t="shared" si="30580"/>
        <v>Olympiad</v>
      </c>
      <c r="C20258" s="408"/>
      <c r="D20258" s="217">
        <f t="shared" ref="D20258" si="30624">D20254+1</f>
        <v>2465</v>
      </c>
      <c r="E20258" s="212"/>
      <c r="F20258" s="197">
        <v>3</v>
      </c>
      <c r="G20258" s="208" t="s">
        <v>287</v>
      </c>
      <c r="H20258" s="367"/>
      <c r="R20258" s="200"/>
    </row>
    <row r="20259" spans="1:18" ht="14.6" customHeight="1" thickBot="1" x14ac:dyDescent="0.55000000000000004">
      <c r="A20259" s="526"/>
      <c r="B20259" s="217">
        <f t="shared" si="30580"/>
        <v>440</v>
      </c>
      <c r="C20259" s="406" t="str">
        <f t="shared" ref="C20259" si="30625">C20255</f>
        <v>7 Times</v>
      </c>
      <c r="D20259" s="217" t="str">
        <f t="shared" ref="D20259" si="30626">INT((D20258-D$10559-1)/49+1)&amp;"/"&amp;MOD(INT((D20258-D$10559-1)/7),7)+1&amp;"/"&amp;MOD(D20258-D$10559-1,7)+1</f>
        <v>50/4/3</v>
      </c>
      <c r="E20259" s="214"/>
      <c r="F20259" s="197">
        <v>4</v>
      </c>
      <c r="G20259" s="209" t="s">
        <v>605</v>
      </c>
      <c r="H20259" s="324" t="str">
        <f>H20255</f>
        <v>Dn 2300</v>
      </c>
      <c r="R20259" s="200"/>
    </row>
    <row r="20260" spans="1:18" ht="14.6" customHeight="1" x14ac:dyDescent="0.5">
      <c r="A20260" s="524" t="s">
        <v>1279</v>
      </c>
      <c r="B20260" s="217" t="s">
        <v>1188</v>
      </c>
      <c r="C20260" s="407">
        <f t="shared" ref="C20260" si="30627">C20256+1</f>
        <v>1587</v>
      </c>
      <c r="D20260" s="202" t="str">
        <f t="shared" ref="D20260" si="30628">IF(MOD(D20258-D$10559-1,49)=0,"Jub",IF(MOD(D20258-D$10559,7)=0,"Sab","Yr"))&amp;" "&amp;IF(MOD(D20258-D$10559-1,49)=0,INT(D20258-D$10559-1)/49,"")</f>
        <v xml:space="preserve">Yr </v>
      </c>
      <c r="E20260" s="201">
        <f t="shared" ref="E20260" si="30629">E20256+1</f>
        <v>984</v>
      </c>
      <c r="F20260" s="197">
        <v>1</v>
      </c>
      <c r="G20260" s="203" t="s">
        <v>288</v>
      </c>
      <c r="H20260" s="325">
        <f>H20256+1</f>
        <v>951</v>
      </c>
      <c r="R20260" s="200"/>
    </row>
    <row r="20261" spans="1:18" ht="14.6" customHeight="1" x14ac:dyDescent="0.5">
      <c r="A20261" s="525" t="s">
        <v>1280</v>
      </c>
      <c r="B20261" s="202">
        <f t="shared" ref="B20261" si="30630">B20257+1</f>
        <v>1759</v>
      </c>
      <c r="C20261" s="407"/>
      <c r="D20261" s="216" t="str">
        <f t="shared" ref="D20261" si="30631">D20257</f>
        <v>Exodus</v>
      </c>
      <c r="E20261" s="212" t="str">
        <f t="shared" ref="E20261" si="30632">E20257</f>
        <v>AD</v>
      </c>
      <c r="F20261" s="197">
        <v>2</v>
      </c>
      <c r="G20261" s="206" t="s">
        <v>604</v>
      </c>
      <c r="H20261" s="325"/>
      <c r="R20261" s="200"/>
    </row>
    <row r="20262" spans="1:18" ht="14.6" customHeight="1" x14ac:dyDescent="0.5">
      <c r="A20262" s="523">
        <f t="shared" ref="A20262" si="30633">A20258+1</f>
        <v>1737</v>
      </c>
      <c r="B20262" s="216" t="str">
        <f t="shared" si="30591"/>
        <v>Olympiad</v>
      </c>
      <c r="C20262" s="408"/>
      <c r="D20262" s="217">
        <f t="shared" ref="D20262" si="30634">D20258+1</f>
        <v>2466</v>
      </c>
      <c r="E20262" s="212"/>
      <c r="F20262" s="197">
        <v>3</v>
      </c>
      <c r="G20262" s="208" t="s">
        <v>287</v>
      </c>
      <c r="H20262" s="367"/>
      <c r="R20262" s="200"/>
    </row>
    <row r="20263" spans="1:18" ht="14.6" customHeight="1" thickBot="1" x14ac:dyDescent="0.55000000000000004">
      <c r="A20263" s="526"/>
      <c r="B20263" s="217">
        <f t="shared" si="30591"/>
        <v>440</v>
      </c>
      <c r="C20263" s="406" t="str">
        <f t="shared" ref="C20263" si="30635">C20259</f>
        <v>7 Times</v>
      </c>
      <c r="D20263" s="217" t="str">
        <f t="shared" ref="D20263" si="30636">INT((D20262-D$10559-1)/49+1)&amp;"/"&amp;MOD(INT((D20262-D$10559-1)/7),7)+1&amp;"/"&amp;MOD(D20262-D$10559-1,7)+1</f>
        <v>50/4/4</v>
      </c>
      <c r="E20263" s="214"/>
      <c r="F20263" s="197">
        <v>4</v>
      </c>
      <c r="G20263" s="209" t="s">
        <v>605</v>
      </c>
      <c r="H20263" s="324" t="str">
        <f>H20259</f>
        <v>Dn 2300</v>
      </c>
      <c r="R20263" s="200"/>
    </row>
    <row r="20264" spans="1:18" ht="14.6" customHeight="1" x14ac:dyDescent="0.5">
      <c r="A20264" s="524" t="s">
        <v>1279</v>
      </c>
      <c r="B20264" s="217" t="s">
        <v>1189</v>
      </c>
      <c r="C20264" s="407">
        <f t="shared" ref="C20264" si="30637">C20260+1</f>
        <v>1588</v>
      </c>
      <c r="D20264" s="202" t="str">
        <f t="shared" ref="D20264" si="30638">IF(MOD(D20262-D$10559-1,49)=0,"Jub",IF(MOD(D20262-D$10559,7)=0,"Sab","Yr"))&amp;" "&amp;IF(MOD(D20262-D$10559-1,49)=0,INT(D20262-D$10559-1)/49,"")</f>
        <v xml:space="preserve">Yr </v>
      </c>
      <c r="E20264" s="201">
        <f t="shared" ref="E20264" si="30639">E20260+1</f>
        <v>985</v>
      </c>
      <c r="F20264" s="197">
        <v>1</v>
      </c>
      <c r="G20264" s="203" t="s">
        <v>288</v>
      </c>
      <c r="H20264" s="325">
        <f>H20260+1</f>
        <v>952</v>
      </c>
      <c r="R20264" s="200"/>
    </row>
    <row r="20265" spans="1:18" ht="14.6" customHeight="1" x14ac:dyDescent="0.5">
      <c r="A20265" s="525" t="s">
        <v>1280</v>
      </c>
      <c r="B20265" s="202">
        <f t="shared" ref="B20265" si="30640">B20261+1</f>
        <v>1760</v>
      </c>
      <c r="C20265" s="407"/>
      <c r="D20265" s="216" t="str">
        <f t="shared" ref="D20265" si="30641">D20261</f>
        <v>Exodus</v>
      </c>
      <c r="E20265" s="212" t="str">
        <f t="shared" ref="E20265" si="30642">E20261</f>
        <v>AD</v>
      </c>
      <c r="F20265" s="197">
        <v>2</v>
      </c>
      <c r="G20265" s="206" t="s">
        <v>604</v>
      </c>
      <c r="H20265" s="325"/>
      <c r="R20265" s="200"/>
    </row>
    <row r="20266" spans="1:18" ht="14.6" customHeight="1" x14ac:dyDescent="0.5">
      <c r="A20266" s="523">
        <f t="shared" ref="A20266" si="30643">A20262+1</f>
        <v>1738</v>
      </c>
      <c r="B20266" s="216" t="str">
        <f t="shared" ref="B20266" si="30644">B20262</f>
        <v>Olympiad</v>
      </c>
      <c r="C20266" s="408"/>
      <c r="D20266" s="217">
        <f t="shared" ref="D20266" si="30645">D20262+1</f>
        <v>2467</v>
      </c>
      <c r="E20266" s="212"/>
      <c r="F20266" s="197">
        <v>3</v>
      </c>
      <c r="G20266" s="208" t="s">
        <v>287</v>
      </c>
      <c r="H20266" s="367"/>
      <c r="R20266" s="200"/>
    </row>
    <row r="20267" spans="1:18" ht="14.6" customHeight="1" thickBot="1" x14ac:dyDescent="0.55000000000000004">
      <c r="A20267" s="526"/>
      <c r="B20267" s="217">
        <f t="shared" ref="B20267" si="30646">B20263+1</f>
        <v>441</v>
      </c>
      <c r="C20267" s="406" t="str">
        <f t="shared" ref="C20267" si="30647">C20263</f>
        <v>7 Times</v>
      </c>
      <c r="D20267" s="217" t="str">
        <f t="shared" ref="D20267" si="30648">INT((D20266-D$10559-1)/49+1)&amp;"/"&amp;MOD(INT((D20266-D$10559-1)/7),7)+1&amp;"/"&amp;MOD(D20266-D$10559-1,7)+1</f>
        <v>50/4/5</v>
      </c>
      <c r="E20267" s="214"/>
      <c r="F20267" s="197">
        <v>4</v>
      </c>
      <c r="G20267" s="209" t="s">
        <v>605</v>
      </c>
      <c r="H20267" s="324" t="str">
        <f>H20263</f>
        <v>Dn 2300</v>
      </c>
      <c r="R20267" s="200"/>
    </row>
    <row r="20268" spans="1:18" ht="14.6" customHeight="1" x14ac:dyDescent="0.5">
      <c r="A20268" s="524" t="s">
        <v>1279</v>
      </c>
      <c r="B20268" s="217" t="s">
        <v>1186</v>
      </c>
      <c r="C20268" s="407">
        <f t="shared" ref="C20268" si="30649">C20264+1</f>
        <v>1589</v>
      </c>
      <c r="D20268" s="202" t="str">
        <f t="shared" ref="D20268" si="30650">IF(MOD(D20266-D$10559-1,49)=0,"Jub",IF(MOD(D20266-D$10559,7)=0,"Sab","Yr"))&amp;" "&amp;IF(MOD(D20266-D$10559-1,49)=0,INT(D20266-D$10559-1)/49,"")</f>
        <v xml:space="preserve">Yr </v>
      </c>
      <c r="E20268" s="201">
        <f t="shared" ref="E20268" si="30651">E20264+1</f>
        <v>986</v>
      </c>
      <c r="F20268" s="197">
        <v>1</v>
      </c>
      <c r="G20268" s="203" t="s">
        <v>288</v>
      </c>
      <c r="H20268" s="325">
        <f>H20264+1</f>
        <v>953</v>
      </c>
      <c r="R20268" s="200"/>
    </row>
    <row r="20269" spans="1:18" ht="14.6" customHeight="1" x14ac:dyDescent="0.5">
      <c r="A20269" s="525" t="s">
        <v>1280</v>
      </c>
      <c r="B20269" s="202">
        <f t="shared" ref="B20269" si="30652">B20265+1</f>
        <v>1761</v>
      </c>
      <c r="C20269" s="407"/>
      <c r="D20269" s="216" t="str">
        <f t="shared" ref="D20269" si="30653">D20265</f>
        <v>Exodus</v>
      </c>
      <c r="E20269" s="212" t="str">
        <f t="shared" ref="E20269" si="30654">E20265</f>
        <v>AD</v>
      </c>
      <c r="F20269" s="197">
        <v>2</v>
      </c>
      <c r="G20269" s="206" t="s">
        <v>604</v>
      </c>
      <c r="H20269" s="325"/>
      <c r="R20269" s="200"/>
    </row>
    <row r="20270" spans="1:18" ht="14.6" customHeight="1" x14ac:dyDescent="0.5">
      <c r="A20270" s="523">
        <f t="shared" ref="A20270" si="30655">A20266+1</f>
        <v>1739</v>
      </c>
      <c r="B20270" s="216" t="str">
        <f t="shared" si="30569"/>
        <v>Olympiad</v>
      </c>
      <c r="C20270" s="408"/>
      <c r="D20270" s="217">
        <f t="shared" ref="D20270" si="30656">D20266+1</f>
        <v>2468</v>
      </c>
      <c r="E20270" s="212"/>
      <c r="F20270" s="197">
        <v>3</v>
      </c>
      <c r="G20270" s="208" t="s">
        <v>287</v>
      </c>
      <c r="H20270" s="367"/>
      <c r="R20270" s="200"/>
    </row>
    <row r="20271" spans="1:18" ht="14.6" customHeight="1" thickBot="1" x14ac:dyDescent="0.55000000000000004">
      <c r="A20271" s="526"/>
      <c r="B20271" s="217">
        <f t="shared" si="30569"/>
        <v>441</v>
      </c>
      <c r="C20271" s="406" t="str">
        <f t="shared" ref="C20271" si="30657">C20267</f>
        <v>7 Times</v>
      </c>
      <c r="D20271" s="217" t="str">
        <f t="shared" ref="D20271" si="30658">INT((D20270-D$10559-1)/49+1)&amp;"/"&amp;MOD(INT((D20270-D$10559-1)/7),7)+1&amp;"/"&amp;MOD(D20270-D$10559-1,7)+1</f>
        <v>50/4/6</v>
      </c>
      <c r="E20271" s="214"/>
      <c r="F20271" s="197">
        <v>4</v>
      </c>
      <c r="G20271" s="209" t="s">
        <v>605</v>
      </c>
      <c r="H20271" s="324" t="str">
        <f>H20267</f>
        <v>Dn 2300</v>
      </c>
      <c r="R20271" s="200"/>
    </row>
    <row r="20272" spans="1:18" ht="14.6" customHeight="1" x14ac:dyDescent="0.5">
      <c r="A20272" s="524" t="s">
        <v>1279</v>
      </c>
      <c r="B20272" s="217" t="s">
        <v>1187</v>
      </c>
      <c r="C20272" s="407">
        <f t="shared" ref="C20272" si="30659">C20268+1</f>
        <v>1590</v>
      </c>
      <c r="D20272" s="202" t="str">
        <f t="shared" ref="D20272" si="30660">IF(MOD(D20270-D$10559-1,49)=0,"Jub",IF(MOD(D20270-D$10559,7)=0,"Sab","Yr"))&amp;" "&amp;IF(MOD(D20270-D$10559-1,49)=0,INT(D20270-D$10559-1)/49,"")</f>
        <v xml:space="preserve">Yr </v>
      </c>
      <c r="E20272" s="201">
        <f t="shared" ref="E20272" si="30661">E20268+1</f>
        <v>987</v>
      </c>
      <c r="F20272" s="197">
        <v>1</v>
      </c>
      <c r="G20272" s="203" t="s">
        <v>288</v>
      </c>
      <c r="H20272" s="325">
        <f>H20268+1</f>
        <v>954</v>
      </c>
      <c r="R20272" s="200"/>
    </row>
    <row r="20273" spans="1:18" ht="14.6" customHeight="1" x14ac:dyDescent="0.5">
      <c r="A20273" s="525" t="s">
        <v>1280</v>
      </c>
      <c r="B20273" s="202">
        <f t="shared" ref="B20273" si="30662">B20269+1</f>
        <v>1762</v>
      </c>
      <c r="C20273" s="407"/>
      <c r="D20273" s="216" t="str">
        <f t="shared" ref="D20273" si="30663">D20269</f>
        <v>Exodus</v>
      </c>
      <c r="E20273" s="212" t="str">
        <f t="shared" ref="E20273" si="30664">E20269</f>
        <v>AD</v>
      </c>
      <c r="F20273" s="197">
        <v>2</v>
      </c>
      <c r="G20273" s="206" t="s">
        <v>604</v>
      </c>
      <c r="H20273" s="325"/>
      <c r="R20273" s="200"/>
    </row>
    <row r="20274" spans="1:18" ht="14.6" customHeight="1" x14ac:dyDescent="0.5">
      <c r="A20274" s="523">
        <f t="shared" ref="A20274" si="30665">A20270+1</f>
        <v>1740</v>
      </c>
      <c r="B20274" s="216" t="str">
        <f t="shared" si="30580"/>
        <v>Olympiad</v>
      </c>
      <c r="C20274" s="408"/>
      <c r="D20274" s="217">
        <f t="shared" ref="D20274" si="30666">D20270+1</f>
        <v>2469</v>
      </c>
      <c r="E20274" s="212"/>
      <c r="F20274" s="197">
        <v>3</v>
      </c>
      <c r="G20274" s="208" t="s">
        <v>287</v>
      </c>
      <c r="H20274" s="367"/>
      <c r="R20274" s="200"/>
    </row>
    <row r="20275" spans="1:18" ht="14.6" customHeight="1" thickBot="1" x14ac:dyDescent="0.55000000000000004">
      <c r="A20275" s="526"/>
      <c r="B20275" s="217">
        <f t="shared" si="30580"/>
        <v>441</v>
      </c>
      <c r="C20275" s="406" t="str">
        <f t="shared" ref="C20275" si="30667">C20271</f>
        <v>7 Times</v>
      </c>
      <c r="D20275" s="359" t="str">
        <f t="shared" ref="D20275" si="30668">INT((D20274-D$10559-1)/49+1)&amp;"/"&amp;MOD(INT((D20274-D$10559-1)/7),7)+1&amp;"/"&amp;MOD(D20274-D$10559-1,7)+1</f>
        <v>50/4/7</v>
      </c>
      <c r="E20275" s="214"/>
      <c r="F20275" s="197">
        <v>4</v>
      </c>
      <c r="G20275" s="209" t="s">
        <v>605</v>
      </c>
      <c r="H20275" s="324" t="str">
        <f>H20271</f>
        <v>Dn 2300</v>
      </c>
      <c r="R20275" s="200"/>
    </row>
    <row r="20276" spans="1:18" ht="14.6" customHeight="1" x14ac:dyDescent="0.5">
      <c r="A20276" s="524" t="s">
        <v>1279</v>
      </c>
      <c r="B20276" s="217" t="s">
        <v>1188</v>
      </c>
      <c r="C20276" s="407">
        <f t="shared" ref="C20276" si="30669">C20272+1</f>
        <v>1591</v>
      </c>
      <c r="D20276" s="360" t="str">
        <f t="shared" ref="D20276" si="30670">IF(MOD(D20274-D$10559-1,49)=0,"Jub",IF(MOD(D20274-D$10559,7)=0,"Sab","Yr"))&amp;" "&amp;IF(MOD(D20274-D$10559-1,49)=0,INT(D20274-D$10559-1)/49,"")</f>
        <v xml:space="preserve">Sab </v>
      </c>
      <c r="E20276" s="201">
        <f t="shared" ref="E20276" si="30671">E20272+1</f>
        <v>988</v>
      </c>
      <c r="F20276" s="197">
        <v>1</v>
      </c>
      <c r="G20276" s="203" t="s">
        <v>288</v>
      </c>
      <c r="H20276" s="325">
        <f>H20272+1</f>
        <v>955</v>
      </c>
      <c r="R20276" s="200"/>
    </row>
    <row r="20277" spans="1:18" ht="14.6" customHeight="1" x14ac:dyDescent="0.5">
      <c r="A20277" s="525" t="s">
        <v>1280</v>
      </c>
      <c r="B20277" s="202">
        <f t="shared" ref="B20277" si="30672">B20273+1</f>
        <v>1763</v>
      </c>
      <c r="C20277" s="407"/>
      <c r="D20277" s="361" t="str">
        <f t="shared" ref="D20277" si="30673">D20273</f>
        <v>Exodus</v>
      </c>
      <c r="E20277" s="212" t="str">
        <f t="shared" ref="E20277" si="30674">E20273</f>
        <v>AD</v>
      </c>
      <c r="F20277" s="197">
        <v>2</v>
      </c>
      <c r="G20277" s="206" t="s">
        <v>604</v>
      </c>
      <c r="H20277" s="325"/>
      <c r="R20277" s="200"/>
    </row>
    <row r="20278" spans="1:18" ht="14.6" customHeight="1" x14ac:dyDescent="0.5">
      <c r="A20278" s="523">
        <f t="shared" ref="A20278" si="30675">A20274+1</f>
        <v>1741</v>
      </c>
      <c r="B20278" s="216" t="str">
        <f t="shared" si="30591"/>
        <v>Olympiad</v>
      </c>
      <c r="C20278" s="408"/>
      <c r="D20278" s="359">
        <f t="shared" ref="D20278" si="30676">D20274+1</f>
        <v>2470</v>
      </c>
      <c r="E20278" s="212"/>
      <c r="F20278" s="197">
        <v>3</v>
      </c>
      <c r="G20278" s="208" t="s">
        <v>287</v>
      </c>
      <c r="H20278" s="367"/>
      <c r="R20278" s="200"/>
    </row>
    <row r="20279" spans="1:18" ht="14.6" customHeight="1" thickBot="1" x14ac:dyDescent="0.55000000000000004">
      <c r="A20279" s="526"/>
      <c r="B20279" s="217">
        <f t="shared" si="30591"/>
        <v>441</v>
      </c>
      <c r="C20279" s="406" t="str">
        <f t="shared" ref="C20279" si="30677">C20275</f>
        <v>7 Times</v>
      </c>
      <c r="D20279" s="217" t="str">
        <f t="shared" ref="D20279" si="30678">INT((D20278-D$10559-1)/49+1)&amp;"/"&amp;MOD(INT((D20278-D$10559-1)/7),7)+1&amp;"/"&amp;MOD(D20278-D$10559-1,7)+1</f>
        <v>50/5/1</v>
      </c>
      <c r="E20279" s="214"/>
      <c r="F20279" s="197">
        <v>4</v>
      </c>
      <c r="G20279" s="209" t="s">
        <v>605</v>
      </c>
      <c r="H20279" s="324" t="str">
        <f>H20275</f>
        <v>Dn 2300</v>
      </c>
      <c r="R20279" s="200"/>
    </row>
    <row r="20280" spans="1:18" ht="14.6" customHeight="1" x14ac:dyDescent="0.5">
      <c r="A20280" s="524" t="s">
        <v>1279</v>
      </c>
      <c r="B20280" s="217" t="s">
        <v>1189</v>
      </c>
      <c r="C20280" s="407">
        <f t="shared" ref="C20280" si="30679">C20276+1</f>
        <v>1592</v>
      </c>
      <c r="D20280" s="202" t="str">
        <f t="shared" ref="D20280" si="30680">IF(MOD(D20278-D$10559-1,49)=0,"Jub",IF(MOD(D20278-D$10559,7)=0,"Sab","Yr"))&amp;" "&amp;IF(MOD(D20278-D$10559-1,49)=0,INT(D20278-D$10559-1)/49,"")</f>
        <v xml:space="preserve">Yr </v>
      </c>
      <c r="E20280" s="201">
        <f t="shared" ref="E20280" si="30681">E20276+1</f>
        <v>989</v>
      </c>
      <c r="F20280" s="197">
        <v>1</v>
      </c>
      <c r="G20280" s="203" t="s">
        <v>288</v>
      </c>
      <c r="H20280" s="325">
        <f>H20276+1</f>
        <v>956</v>
      </c>
      <c r="R20280" s="200"/>
    </row>
    <row r="20281" spans="1:18" ht="14.6" customHeight="1" x14ac:dyDescent="0.5">
      <c r="A20281" s="525" t="s">
        <v>1280</v>
      </c>
      <c r="B20281" s="202">
        <f t="shared" ref="B20281" si="30682">B20277+1</f>
        <v>1764</v>
      </c>
      <c r="C20281" s="407"/>
      <c r="D20281" s="216" t="str">
        <f t="shared" ref="D20281" si="30683">D20277</f>
        <v>Exodus</v>
      </c>
      <c r="E20281" s="212" t="str">
        <f t="shared" ref="E20281" si="30684">E20277</f>
        <v>AD</v>
      </c>
      <c r="F20281" s="197">
        <v>2</v>
      </c>
      <c r="G20281" s="206" t="s">
        <v>604</v>
      </c>
      <c r="H20281" s="325"/>
      <c r="R20281" s="200"/>
    </row>
    <row r="20282" spans="1:18" ht="14.6" customHeight="1" x14ac:dyDescent="0.5">
      <c r="A20282" s="523">
        <f t="shared" ref="A20282" si="30685">A20278+1</f>
        <v>1742</v>
      </c>
      <c r="B20282" s="216" t="str">
        <f t="shared" ref="B20282" si="30686">B20278</f>
        <v>Olympiad</v>
      </c>
      <c r="C20282" s="408"/>
      <c r="D20282" s="217">
        <f t="shared" ref="D20282" si="30687">D20278+1</f>
        <v>2471</v>
      </c>
      <c r="E20282" s="212"/>
      <c r="F20282" s="197">
        <v>3</v>
      </c>
      <c r="G20282" s="208" t="s">
        <v>287</v>
      </c>
      <c r="H20282" s="367"/>
      <c r="R20282" s="200"/>
    </row>
    <row r="20283" spans="1:18" ht="14.6" customHeight="1" thickBot="1" x14ac:dyDescent="0.55000000000000004">
      <c r="A20283" s="526"/>
      <c r="B20283" s="217">
        <f t="shared" ref="B20283" si="30688">B20279+1</f>
        <v>442</v>
      </c>
      <c r="C20283" s="406" t="str">
        <f t="shared" ref="C20283" si="30689">C20279</f>
        <v>7 Times</v>
      </c>
      <c r="D20283" s="217" t="str">
        <f t="shared" ref="D20283" si="30690">INT((D20282-D$10559-1)/49+1)&amp;"/"&amp;MOD(INT((D20282-D$10559-1)/7),7)+1&amp;"/"&amp;MOD(D20282-D$10559-1,7)+1</f>
        <v>50/5/2</v>
      </c>
      <c r="E20283" s="214"/>
      <c r="F20283" s="197">
        <v>4</v>
      </c>
      <c r="G20283" s="209" t="s">
        <v>605</v>
      </c>
      <c r="H20283" s="324" t="str">
        <f>H20279</f>
        <v>Dn 2300</v>
      </c>
      <c r="R20283" s="200"/>
    </row>
    <row r="20284" spans="1:18" ht="14.6" customHeight="1" x14ac:dyDescent="0.5">
      <c r="A20284" s="524" t="s">
        <v>1279</v>
      </c>
      <c r="B20284" s="217" t="s">
        <v>1186</v>
      </c>
      <c r="C20284" s="407">
        <f t="shared" ref="C20284" si="30691">C20280+1</f>
        <v>1593</v>
      </c>
      <c r="D20284" s="202" t="str">
        <f t="shared" ref="D20284" si="30692">IF(MOD(D20282-D$10559-1,49)=0,"Jub",IF(MOD(D20282-D$10559,7)=0,"Sab","Yr"))&amp;" "&amp;IF(MOD(D20282-D$10559-1,49)=0,INT(D20282-D$10559-1)/49,"")</f>
        <v xml:space="preserve">Yr </v>
      </c>
      <c r="E20284" s="201">
        <f t="shared" ref="E20284" si="30693">E20280+1</f>
        <v>990</v>
      </c>
      <c r="F20284" s="197">
        <v>1</v>
      </c>
      <c r="G20284" s="203" t="s">
        <v>288</v>
      </c>
      <c r="H20284" s="325">
        <f>H20280+1</f>
        <v>957</v>
      </c>
      <c r="R20284" s="200"/>
    </row>
    <row r="20285" spans="1:18" ht="14.6" customHeight="1" x14ac:dyDescent="0.5">
      <c r="A20285" s="525" t="s">
        <v>1280</v>
      </c>
      <c r="B20285" s="202">
        <f t="shared" ref="B20285" si="30694">B20281+1</f>
        <v>1765</v>
      </c>
      <c r="C20285" s="407"/>
      <c r="D20285" s="216" t="str">
        <f t="shared" ref="D20285" si="30695">D20281</f>
        <v>Exodus</v>
      </c>
      <c r="E20285" s="212" t="str">
        <f t="shared" ref="E20285" si="30696">E20281</f>
        <v>AD</v>
      </c>
      <c r="F20285" s="197">
        <v>2</v>
      </c>
      <c r="G20285" s="206" t="s">
        <v>604</v>
      </c>
      <c r="H20285" s="325"/>
      <c r="R20285" s="200"/>
    </row>
    <row r="20286" spans="1:18" ht="14.6" customHeight="1" x14ac:dyDescent="0.5">
      <c r="A20286" s="523">
        <f t="shared" ref="A20286" si="30697">A20282+1</f>
        <v>1743</v>
      </c>
      <c r="B20286" s="216" t="str">
        <f t="shared" si="30569"/>
        <v>Olympiad</v>
      </c>
      <c r="C20286" s="408"/>
      <c r="D20286" s="217">
        <f t="shared" ref="D20286" si="30698">D20282+1</f>
        <v>2472</v>
      </c>
      <c r="E20286" s="212"/>
      <c r="F20286" s="197">
        <v>3</v>
      </c>
      <c r="G20286" s="208" t="s">
        <v>287</v>
      </c>
      <c r="H20286" s="367"/>
      <c r="R20286" s="200"/>
    </row>
    <row r="20287" spans="1:18" ht="14.6" customHeight="1" thickBot="1" x14ac:dyDescent="0.55000000000000004">
      <c r="A20287" s="526"/>
      <c r="B20287" s="217">
        <f t="shared" si="30569"/>
        <v>442</v>
      </c>
      <c r="C20287" s="406" t="str">
        <f t="shared" ref="C20287" si="30699">C20283</f>
        <v>7 Times</v>
      </c>
      <c r="D20287" s="217" t="str">
        <f t="shared" ref="D20287" si="30700">INT((D20286-D$10559-1)/49+1)&amp;"/"&amp;MOD(INT((D20286-D$10559-1)/7),7)+1&amp;"/"&amp;MOD(D20286-D$10559-1,7)+1</f>
        <v>50/5/3</v>
      </c>
      <c r="E20287" s="214"/>
      <c r="F20287" s="197">
        <v>4</v>
      </c>
      <c r="G20287" s="209" t="s">
        <v>605</v>
      </c>
      <c r="H20287" s="324" t="str">
        <f>H20283</f>
        <v>Dn 2300</v>
      </c>
      <c r="R20287" s="200"/>
    </row>
    <row r="20288" spans="1:18" ht="14.6" customHeight="1" x14ac:dyDescent="0.5">
      <c r="A20288" s="524" t="s">
        <v>1279</v>
      </c>
      <c r="B20288" s="217" t="s">
        <v>1187</v>
      </c>
      <c r="C20288" s="407">
        <f t="shared" ref="C20288" si="30701">C20284+1</f>
        <v>1594</v>
      </c>
      <c r="D20288" s="202" t="str">
        <f t="shared" ref="D20288" si="30702">IF(MOD(D20286-D$10559-1,49)=0,"Jub",IF(MOD(D20286-D$10559,7)=0,"Sab","Yr"))&amp;" "&amp;IF(MOD(D20286-D$10559-1,49)=0,INT(D20286-D$10559-1)/49,"")</f>
        <v xml:space="preserve">Yr </v>
      </c>
      <c r="E20288" s="201">
        <f t="shared" ref="E20288" si="30703">E20284+1</f>
        <v>991</v>
      </c>
      <c r="F20288" s="197">
        <v>1</v>
      </c>
      <c r="G20288" s="203" t="s">
        <v>288</v>
      </c>
      <c r="H20288" s="325">
        <f>H20284+1</f>
        <v>958</v>
      </c>
      <c r="R20288" s="200"/>
    </row>
    <row r="20289" spans="1:18" ht="14.6" customHeight="1" x14ac:dyDescent="0.5">
      <c r="A20289" s="525" t="s">
        <v>1280</v>
      </c>
      <c r="B20289" s="202">
        <f t="shared" ref="B20289" si="30704">B20285+1</f>
        <v>1766</v>
      </c>
      <c r="C20289" s="407"/>
      <c r="D20289" s="216" t="str">
        <f t="shared" ref="D20289" si="30705">D20285</f>
        <v>Exodus</v>
      </c>
      <c r="E20289" s="212" t="str">
        <f t="shared" ref="E20289" si="30706">E20285</f>
        <v>AD</v>
      </c>
      <c r="F20289" s="197">
        <v>2</v>
      </c>
      <c r="G20289" s="206" t="s">
        <v>604</v>
      </c>
      <c r="H20289" s="325"/>
      <c r="R20289" s="200"/>
    </row>
    <row r="20290" spans="1:18" ht="14.6" customHeight="1" x14ac:dyDescent="0.5">
      <c r="A20290" s="523">
        <f t="shared" ref="A20290" si="30707">A20286+1</f>
        <v>1744</v>
      </c>
      <c r="B20290" s="216" t="str">
        <f t="shared" si="30580"/>
        <v>Olympiad</v>
      </c>
      <c r="C20290" s="408"/>
      <c r="D20290" s="217">
        <f t="shared" ref="D20290" si="30708">D20286+1</f>
        <v>2473</v>
      </c>
      <c r="E20290" s="212"/>
      <c r="F20290" s="197">
        <v>3</v>
      </c>
      <c r="G20290" s="208" t="s">
        <v>287</v>
      </c>
      <c r="H20290" s="367"/>
      <c r="R20290" s="200"/>
    </row>
    <row r="20291" spans="1:18" ht="14.6" customHeight="1" thickBot="1" x14ac:dyDescent="0.55000000000000004">
      <c r="A20291" s="526"/>
      <c r="B20291" s="217">
        <f t="shared" si="30580"/>
        <v>442</v>
      </c>
      <c r="C20291" s="406" t="str">
        <f t="shared" ref="C20291" si="30709">C20287</f>
        <v>7 Times</v>
      </c>
      <c r="D20291" s="217" t="str">
        <f t="shared" ref="D20291" si="30710">INT((D20290-D$10559-1)/49+1)&amp;"/"&amp;MOD(INT((D20290-D$10559-1)/7),7)+1&amp;"/"&amp;MOD(D20290-D$10559-1,7)+1</f>
        <v>50/5/4</v>
      </c>
      <c r="E20291" s="214"/>
      <c r="F20291" s="197">
        <v>4</v>
      </c>
      <c r="G20291" s="209" t="s">
        <v>605</v>
      </c>
      <c r="H20291" s="324" t="str">
        <f>H20287</f>
        <v>Dn 2300</v>
      </c>
      <c r="R20291" s="200"/>
    </row>
    <row r="20292" spans="1:18" ht="14.6" customHeight="1" x14ac:dyDescent="0.5">
      <c r="A20292" s="524" t="s">
        <v>1279</v>
      </c>
      <c r="B20292" s="217" t="s">
        <v>1188</v>
      </c>
      <c r="C20292" s="407">
        <f t="shared" ref="C20292" si="30711">C20288+1</f>
        <v>1595</v>
      </c>
      <c r="D20292" s="202" t="str">
        <f t="shared" ref="D20292" si="30712">IF(MOD(D20290-D$10559-1,49)=0,"Jub",IF(MOD(D20290-D$10559,7)=0,"Sab","Yr"))&amp;" "&amp;IF(MOD(D20290-D$10559-1,49)=0,INT(D20290-D$10559-1)/49,"")</f>
        <v xml:space="preserve">Yr </v>
      </c>
      <c r="E20292" s="201">
        <f t="shared" ref="E20292" si="30713">E20288+1</f>
        <v>992</v>
      </c>
      <c r="F20292" s="197">
        <v>1</v>
      </c>
      <c r="G20292" s="203" t="s">
        <v>288</v>
      </c>
      <c r="H20292" s="325">
        <f>H20288+1</f>
        <v>959</v>
      </c>
      <c r="R20292" s="200"/>
    </row>
    <row r="20293" spans="1:18" ht="14.6" customHeight="1" x14ac:dyDescent="0.5">
      <c r="A20293" s="525" t="s">
        <v>1280</v>
      </c>
      <c r="B20293" s="202">
        <f t="shared" ref="B20293" si="30714">B20289+1</f>
        <v>1767</v>
      </c>
      <c r="C20293" s="407"/>
      <c r="D20293" s="216" t="str">
        <f t="shared" ref="D20293" si="30715">D20289</f>
        <v>Exodus</v>
      </c>
      <c r="E20293" s="212" t="str">
        <f t="shared" ref="E20293" si="30716">E20289</f>
        <v>AD</v>
      </c>
      <c r="F20293" s="197">
        <v>2</v>
      </c>
      <c r="G20293" s="206" t="s">
        <v>604</v>
      </c>
      <c r="H20293" s="325"/>
      <c r="R20293" s="200"/>
    </row>
    <row r="20294" spans="1:18" ht="14.6" customHeight="1" x14ac:dyDescent="0.5">
      <c r="A20294" s="523">
        <f t="shared" ref="A20294" si="30717">A20290+1</f>
        <v>1745</v>
      </c>
      <c r="B20294" s="216" t="str">
        <f t="shared" si="30591"/>
        <v>Olympiad</v>
      </c>
      <c r="C20294" s="408"/>
      <c r="D20294" s="217">
        <f t="shared" ref="D20294" si="30718">D20290+1</f>
        <v>2474</v>
      </c>
      <c r="E20294" s="212"/>
      <c r="F20294" s="197">
        <v>3</v>
      </c>
      <c r="G20294" s="208" t="s">
        <v>287</v>
      </c>
      <c r="H20294" s="367"/>
      <c r="R20294" s="200"/>
    </row>
    <row r="20295" spans="1:18" ht="14.6" customHeight="1" thickBot="1" x14ac:dyDescent="0.55000000000000004">
      <c r="A20295" s="526"/>
      <c r="B20295" s="217">
        <f t="shared" si="30591"/>
        <v>442</v>
      </c>
      <c r="C20295" s="406" t="str">
        <f t="shared" ref="C20295" si="30719">C20291</f>
        <v>7 Times</v>
      </c>
      <c r="D20295" s="217" t="str">
        <f t="shared" ref="D20295" si="30720">INT((D20294-D$10559-1)/49+1)&amp;"/"&amp;MOD(INT((D20294-D$10559-1)/7),7)+1&amp;"/"&amp;MOD(D20294-D$10559-1,7)+1</f>
        <v>50/5/5</v>
      </c>
      <c r="E20295" s="214"/>
      <c r="F20295" s="197">
        <v>4</v>
      </c>
      <c r="G20295" s="209" t="s">
        <v>605</v>
      </c>
      <c r="H20295" s="324" t="str">
        <f>H20291</f>
        <v>Dn 2300</v>
      </c>
      <c r="R20295" s="200"/>
    </row>
    <row r="20296" spans="1:18" ht="14.6" customHeight="1" x14ac:dyDescent="0.5">
      <c r="A20296" s="524" t="s">
        <v>1279</v>
      </c>
      <c r="B20296" s="217" t="s">
        <v>1189</v>
      </c>
      <c r="C20296" s="407">
        <f t="shared" ref="C20296" si="30721">C20292+1</f>
        <v>1596</v>
      </c>
      <c r="D20296" s="202" t="str">
        <f t="shared" ref="D20296" si="30722">IF(MOD(D20294-D$10559-1,49)=0,"Jub",IF(MOD(D20294-D$10559,7)=0,"Sab","Yr"))&amp;" "&amp;IF(MOD(D20294-D$10559-1,49)=0,INT(D20294-D$10559-1)/49,"")</f>
        <v xml:space="preserve">Yr </v>
      </c>
      <c r="E20296" s="201">
        <f t="shared" ref="E20296" si="30723">E20292+1</f>
        <v>993</v>
      </c>
      <c r="F20296" s="197">
        <v>1</v>
      </c>
      <c r="G20296" s="203" t="s">
        <v>288</v>
      </c>
      <c r="H20296" s="325">
        <f>H20292+1</f>
        <v>960</v>
      </c>
      <c r="R20296" s="200"/>
    </row>
    <row r="20297" spans="1:18" ht="14.6" customHeight="1" x14ac:dyDescent="0.5">
      <c r="A20297" s="525" t="s">
        <v>1280</v>
      </c>
      <c r="B20297" s="202">
        <f t="shared" ref="B20297" si="30724">B20293+1</f>
        <v>1768</v>
      </c>
      <c r="C20297" s="407"/>
      <c r="D20297" s="216" t="str">
        <f t="shared" ref="D20297" si="30725">D20293</f>
        <v>Exodus</v>
      </c>
      <c r="E20297" s="212" t="str">
        <f t="shared" ref="E20297" si="30726">E20293</f>
        <v>AD</v>
      </c>
      <c r="F20297" s="197">
        <v>2</v>
      </c>
      <c r="G20297" s="206" t="s">
        <v>604</v>
      </c>
      <c r="H20297" s="325"/>
      <c r="R20297" s="200"/>
    </row>
    <row r="20298" spans="1:18" ht="14.6" customHeight="1" x14ac:dyDescent="0.5">
      <c r="A20298" s="523">
        <f t="shared" ref="A20298" si="30727">A20294+1</f>
        <v>1746</v>
      </c>
      <c r="B20298" s="216" t="str">
        <f t="shared" ref="B20298" si="30728">B20294</f>
        <v>Olympiad</v>
      </c>
      <c r="C20298" s="408"/>
      <c r="D20298" s="217">
        <f t="shared" ref="D20298" si="30729">D20294+1</f>
        <v>2475</v>
      </c>
      <c r="E20298" s="212"/>
      <c r="F20298" s="197">
        <v>3</v>
      </c>
      <c r="G20298" s="208" t="s">
        <v>287</v>
      </c>
      <c r="H20298" s="367"/>
      <c r="R20298" s="200"/>
    </row>
    <row r="20299" spans="1:18" ht="14.6" customHeight="1" thickBot="1" x14ac:dyDescent="0.55000000000000004">
      <c r="A20299" s="526"/>
      <c r="B20299" s="217">
        <f t="shared" ref="B20299" si="30730">B20295+1</f>
        <v>443</v>
      </c>
      <c r="C20299" s="406" t="str">
        <f t="shared" ref="C20299" si="30731">C20295</f>
        <v>7 Times</v>
      </c>
      <c r="D20299" s="217" t="str">
        <f t="shared" ref="D20299" si="30732">INT((D20298-D$10559-1)/49+1)&amp;"/"&amp;MOD(INT((D20298-D$10559-1)/7),7)+1&amp;"/"&amp;MOD(D20298-D$10559-1,7)+1</f>
        <v>50/5/6</v>
      </c>
      <c r="E20299" s="214"/>
      <c r="F20299" s="197">
        <v>4</v>
      </c>
      <c r="G20299" s="209" t="s">
        <v>605</v>
      </c>
      <c r="H20299" s="324" t="str">
        <f>H20295</f>
        <v>Dn 2300</v>
      </c>
      <c r="R20299" s="200"/>
    </row>
    <row r="20300" spans="1:18" ht="14.6" customHeight="1" x14ac:dyDescent="0.5">
      <c r="A20300" s="524" t="s">
        <v>1279</v>
      </c>
      <c r="B20300" s="217" t="s">
        <v>1186</v>
      </c>
      <c r="C20300" s="407">
        <f t="shared" ref="C20300" si="30733">C20296+1</f>
        <v>1597</v>
      </c>
      <c r="D20300" s="202" t="str">
        <f t="shared" ref="D20300" si="30734">IF(MOD(D20298-D$10559-1,49)=0,"Jub",IF(MOD(D20298-D$10559,7)=0,"Sab","Yr"))&amp;" "&amp;IF(MOD(D20298-D$10559-1,49)=0,INT(D20298-D$10559-1)/49,"")</f>
        <v xml:space="preserve">Yr </v>
      </c>
      <c r="E20300" s="201">
        <f t="shared" ref="E20300" si="30735">E20296+1</f>
        <v>994</v>
      </c>
      <c r="F20300" s="197">
        <v>1</v>
      </c>
      <c r="G20300" s="203" t="s">
        <v>288</v>
      </c>
      <c r="H20300" s="325">
        <f>H20296+1</f>
        <v>961</v>
      </c>
      <c r="R20300" s="200"/>
    </row>
    <row r="20301" spans="1:18" ht="14.6" customHeight="1" x14ac:dyDescent="0.5">
      <c r="A20301" s="525" t="s">
        <v>1280</v>
      </c>
      <c r="B20301" s="202">
        <f t="shared" ref="B20301" si="30736">B20297+1</f>
        <v>1769</v>
      </c>
      <c r="C20301" s="407"/>
      <c r="D20301" s="216" t="str">
        <f t="shared" ref="D20301" si="30737">D20297</f>
        <v>Exodus</v>
      </c>
      <c r="E20301" s="212" t="str">
        <f t="shared" ref="E20301" si="30738">E20297</f>
        <v>AD</v>
      </c>
      <c r="F20301" s="197">
        <v>2</v>
      </c>
      <c r="G20301" s="206" t="s">
        <v>604</v>
      </c>
      <c r="H20301" s="325"/>
      <c r="R20301" s="200"/>
    </row>
    <row r="20302" spans="1:18" ht="14.6" customHeight="1" x14ac:dyDescent="0.5">
      <c r="A20302" s="523">
        <f t="shared" ref="A20302" si="30739">A20298+1</f>
        <v>1747</v>
      </c>
      <c r="B20302" s="216" t="str">
        <f t="shared" ref="B20302:B20351" si="30740">B20298</f>
        <v>Olympiad</v>
      </c>
      <c r="C20302" s="408"/>
      <c r="D20302" s="217">
        <f t="shared" ref="D20302" si="30741">D20298+1</f>
        <v>2476</v>
      </c>
      <c r="E20302" s="212"/>
      <c r="F20302" s="197">
        <v>3</v>
      </c>
      <c r="G20302" s="208" t="s">
        <v>287</v>
      </c>
      <c r="H20302" s="367"/>
      <c r="R20302" s="200"/>
    </row>
    <row r="20303" spans="1:18" ht="14.6" customHeight="1" thickBot="1" x14ac:dyDescent="0.55000000000000004">
      <c r="A20303" s="526"/>
      <c r="B20303" s="217">
        <f t="shared" si="30740"/>
        <v>443</v>
      </c>
      <c r="C20303" s="406" t="str">
        <f t="shared" ref="C20303" si="30742">C20299</f>
        <v>7 Times</v>
      </c>
      <c r="D20303" s="359" t="str">
        <f t="shared" ref="D20303" si="30743">INT((D20302-D$10559-1)/49+1)&amp;"/"&amp;MOD(INT((D20302-D$10559-1)/7),7)+1&amp;"/"&amp;MOD(D20302-D$10559-1,7)+1</f>
        <v>50/5/7</v>
      </c>
      <c r="E20303" s="214"/>
      <c r="F20303" s="197">
        <v>4</v>
      </c>
      <c r="G20303" s="209" t="s">
        <v>605</v>
      </c>
      <c r="H20303" s="324" t="str">
        <f>H20299</f>
        <v>Dn 2300</v>
      </c>
      <c r="R20303" s="200"/>
    </row>
    <row r="20304" spans="1:18" ht="14.6" customHeight="1" x14ac:dyDescent="0.5">
      <c r="A20304" s="524" t="s">
        <v>1279</v>
      </c>
      <c r="B20304" s="217" t="s">
        <v>1187</v>
      </c>
      <c r="C20304" s="407">
        <f t="shared" ref="C20304" si="30744">C20300+1</f>
        <v>1598</v>
      </c>
      <c r="D20304" s="360" t="str">
        <f t="shared" ref="D20304" si="30745">IF(MOD(D20302-D$10559-1,49)=0,"Jub",IF(MOD(D20302-D$10559,7)=0,"Sab","Yr"))&amp;" "&amp;IF(MOD(D20302-D$10559-1,49)=0,INT(D20302-D$10559-1)/49,"")</f>
        <v xml:space="preserve">Sab </v>
      </c>
      <c r="E20304" s="201">
        <f t="shared" ref="E20304" si="30746">E20300+1</f>
        <v>995</v>
      </c>
      <c r="F20304" s="197">
        <v>1</v>
      </c>
      <c r="G20304" s="203" t="s">
        <v>288</v>
      </c>
      <c r="H20304" s="325">
        <f>H20300+1</f>
        <v>962</v>
      </c>
      <c r="R20304" s="200"/>
    </row>
    <row r="20305" spans="1:18" ht="14.6" customHeight="1" x14ac:dyDescent="0.5">
      <c r="A20305" s="525" t="s">
        <v>1280</v>
      </c>
      <c r="B20305" s="202">
        <f t="shared" ref="B20305" si="30747">B20301+1</f>
        <v>1770</v>
      </c>
      <c r="C20305" s="407"/>
      <c r="D20305" s="361" t="str">
        <f t="shared" ref="D20305" si="30748">D20301</f>
        <v>Exodus</v>
      </c>
      <c r="E20305" s="212" t="str">
        <f t="shared" ref="E20305" si="30749">E20301</f>
        <v>AD</v>
      </c>
      <c r="F20305" s="197">
        <v>2</v>
      </c>
      <c r="G20305" s="206" t="s">
        <v>604</v>
      </c>
      <c r="H20305" s="325"/>
      <c r="R20305" s="200"/>
    </row>
    <row r="20306" spans="1:18" ht="14.6" customHeight="1" x14ac:dyDescent="0.5">
      <c r="A20306" s="523">
        <f t="shared" ref="A20306" si="30750">A20302+1</f>
        <v>1748</v>
      </c>
      <c r="B20306" s="216" t="str">
        <f t="shared" ref="B20306:B20355" si="30751">B20302</f>
        <v>Olympiad</v>
      </c>
      <c r="C20306" s="408"/>
      <c r="D20306" s="359">
        <f t="shared" ref="D20306" si="30752">D20302+1</f>
        <v>2477</v>
      </c>
      <c r="E20306" s="212"/>
      <c r="F20306" s="197">
        <v>3</v>
      </c>
      <c r="G20306" s="208" t="s">
        <v>287</v>
      </c>
      <c r="H20306" s="367"/>
      <c r="R20306" s="200"/>
    </row>
    <row r="20307" spans="1:18" ht="14.6" customHeight="1" thickBot="1" x14ac:dyDescent="0.55000000000000004">
      <c r="A20307" s="526"/>
      <c r="B20307" s="217">
        <f t="shared" si="30751"/>
        <v>443</v>
      </c>
      <c r="C20307" s="406" t="str">
        <f t="shared" ref="C20307" si="30753">C20303</f>
        <v>7 Times</v>
      </c>
      <c r="D20307" s="217" t="str">
        <f t="shared" ref="D20307" si="30754">INT((D20306-D$10559-1)/49+1)&amp;"/"&amp;MOD(INT((D20306-D$10559-1)/7),7)+1&amp;"/"&amp;MOD(D20306-D$10559-1,7)+1</f>
        <v>50/6/1</v>
      </c>
      <c r="E20307" s="214"/>
      <c r="F20307" s="197">
        <v>4</v>
      </c>
      <c r="G20307" s="209" t="s">
        <v>605</v>
      </c>
      <c r="H20307" s="324" t="str">
        <f>H20303</f>
        <v>Dn 2300</v>
      </c>
      <c r="R20307" s="200"/>
    </row>
    <row r="20308" spans="1:18" ht="14.6" customHeight="1" x14ac:dyDescent="0.5">
      <c r="A20308" s="524" t="s">
        <v>1279</v>
      </c>
      <c r="B20308" s="217" t="s">
        <v>1188</v>
      </c>
      <c r="C20308" s="407">
        <f t="shared" ref="C20308" si="30755">C20304+1</f>
        <v>1599</v>
      </c>
      <c r="D20308" s="202" t="str">
        <f t="shared" ref="D20308" si="30756">IF(MOD(D20306-D$10559-1,49)=0,"Jub",IF(MOD(D20306-D$10559,7)=0,"Sab","Yr"))&amp;" "&amp;IF(MOD(D20306-D$10559-1,49)=0,INT(D20306-D$10559-1)/49,"")</f>
        <v xml:space="preserve">Yr </v>
      </c>
      <c r="E20308" s="201">
        <f t="shared" ref="E20308" si="30757">E20304+1</f>
        <v>996</v>
      </c>
      <c r="F20308" s="197">
        <v>1</v>
      </c>
      <c r="G20308" s="203" t="s">
        <v>288</v>
      </c>
      <c r="H20308" s="325">
        <f>H20304+1</f>
        <v>963</v>
      </c>
      <c r="R20308" s="200"/>
    </row>
    <row r="20309" spans="1:18" ht="14.6" customHeight="1" x14ac:dyDescent="0.5">
      <c r="A20309" s="525" t="s">
        <v>1280</v>
      </c>
      <c r="B20309" s="202">
        <f t="shared" ref="B20309" si="30758">B20305+1</f>
        <v>1771</v>
      </c>
      <c r="C20309" s="407"/>
      <c r="D20309" s="216" t="str">
        <f t="shared" ref="D20309" si="30759">D20305</f>
        <v>Exodus</v>
      </c>
      <c r="E20309" s="212" t="str">
        <f t="shared" ref="E20309" si="30760">E20305</f>
        <v>AD</v>
      </c>
      <c r="F20309" s="197">
        <v>2</v>
      </c>
      <c r="G20309" s="206" t="s">
        <v>604</v>
      </c>
      <c r="H20309" s="325"/>
      <c r="R20309" s="200"/>
    </row>
    <row r="20310" spans="1:18" ht="14.6" customHeight="1" x14ac:dyDescent="0.5">
      <c r="A20310" s="523">
        <f t="shared" ref="A20310" si="30761">A20306+1</f>
        <v>1749</v>
      </c>
      <c r="B20310" s="216" t="str">
        <f t="shared" ref="B20310:B20359" si="30762">B20306</f>
        <v>Olympiad</v>
      </c>
      <c r="C20310" s="408"/>
      <c r="D20310" s="217">
        <f t="shared" ref="D20310" si="30763">D20306+1</f>
        <v>2478</v>
      </c>
      <c r="E20310" s="212"/>
      <c r="F20310" s="197">
        <v>3</v>
      </c>
      <c r="G20310" s="208" t="s">
        <v>287</v>
      </c>
      <c r="H20310" s="367"/>
      <c r="R20310" s="200"/>
    </row>
    <row r="20311" spans="1:18" ht="14.6" customHeight="1" thickBot="1" x14ac:dyDescent="0.55000000000000004">
      <c r="A20311" s="526"/>
      <c r="B20311" s="217">
        <f t="shared" si="30762"/>
        <v>443</v>
      </c>
      <c r="C20311" s="406" t="str">
        <f t="shared" ref="C20311" si="30764">C20307</f>
        <v>7 Times</v>
      </c>
      <c r="D20311" s="217" t="str">
        <f t="shared" ref="D20311" si="30765">INT((D20310-D$10559-1)/49+1)&amp;"/"&amp;MOD(INT((D20310-D$10559-1)/7),7)+1&amp;"/"&amp;MOD(D20310-D$10559-1,7)+1</f>
        <v>50/6/2</v>
      </c>
      <c r="E20311" s="214"/>
      <c r="F20311" s="197">
        <v>4</v>
      </c>
      <c r="G20311" s="209" t="s">
        <v>605</v>
      </c>
      <c r="H20311" s="324" t="str">
        <f>H20307</f>
        <v>Dn 2300</v>
      </c>
      <c r="R20311" s="200"/>
    </row>
    <row r="20312" spans="1:18" ht="14.6" customHeight="1" x14ac:dyDescent="0.5">
      <c r="A20312" s="524" t="s">
        <v>1279</v>
      </c>
      <c r="B20312" s="217" t="s">
        <v>1189</v>
      </c>
      <c r="C20312" s="407">
        <f t="shared" ref="C20312" si="30766">C20308+1</f>
        <v>1600</v>
      </c>
      <c r="D20312" s="202" t="str">
        <f t="shared" ref="D20312" si="30767">IF(MOD(D20310-D$10559-1,49)=0,"Jub",IF(MOD(D20310-D$10559,7)=0,"Sab","Yr"))&amp;" "&amp;IF(MOD(D20310-D$10559-1,49)=0,INT(D20310-D$10559-1)/49,"")</f>
        <v xml:space="preserve">Yr </v>
      </c>
      <c r="E20312" s="201">
        <f t="shared" ref="E20312" si="30768">E20308+1</f>
        <v>997</v>
      </c>
      <c r="F20312" s="197">
        <v>1</v>
      </c>
      <c r="G20312" s="203" t="s">
        <v>288</v>
      </c>
      <c r="H20312" s="325">
        <f>H20308+1</f>
        <v>964</v>
      </c>
      <c r="R20312" s="200"/>
    </row>
    <row r="20313" spans="1:18" ht="14.6" customHeight="1" x14ac:dyDescent="0.5">
      <c r="A20313" s="525" t="s">
        <v>1280</v>
      </c>
      <c r="B20313" s="202">
        <f t="shared" ref="B20313" si="30769">B20309+1</f>
        <v>1772</v>
      </c>
      <c r="C20313" s="407"/>
      <c r="D20313" s="216" t="str">
        <f t="shared" ref="D20313" si="30770">D20309</f>
        <v>Exodus</v>
      </c>
      <c r="E20313" s="212" t="str">
        <f t="shared" ref="E20313" si="30771">E20309</f>
        <v>AD</v>
      </c>
      <c r="F20313" s="197">
        <v>2</v>
      </c>
      <c r="G20313" s="206" t="s">
        <v>604</v>
      </c>
      <c r="H20313" s="325"/>
      <c r="R20313" s="200"/>
    </row>
    <row r="20314" spans="1:18" ht="14.6" customHeight="1" x14ac:dyDescent="0.5">
      <c r="A20314" s="523">
        <f t="shared" ref="A20314" si="30772">A20310+1</f>
        <v>1750</v>
      </c>
      <c r="B20314" s="216" t="str">
        <f t="shared" ref="B20314" si="30773">B20310</f>
        <v>Olympiad</v>
      </c>
      <c r="C20314" s="408"/>
      <c r="D20314" s="217">
        <f t="shared" ref="D20314" si="30774">D20310+1</f>
        <v>2479</v>
      </c>
      <c r="E20314" s="212"/>
      <c r="F20314" s="197">
        <v>3</v>
      </c>
      <c r="G20314" s="208" t="s">
        <v>287</v>
      </c>
      <c r="H20314" s="367"/>
      <c r="R20314" s="200"/>
    </row>
    <row r="20315" spans="1:18" ht="14.6" customHeight="1" thickBot="1" x14ac:dyDescent="0.55000000000000004">
      <c r="A20315" s="526"/>
      <c r="B20315" s="217">
        <f t="shared" ref="B20315" si="30775">B20311+1</f>
        <v>444</v>
      </c>
      <c r="C20315" s="406" t="str">
        <f t="shared" ref="C20315" si="30776">C20311</f>
        <v>7 Times</v>
      </c>
      <c r="D20315" s="217" t="str">
        <f t="shared" ref="D20315" si="30777">INT((D20314-D$10559-1)/49+1)&amp;"/"&amp;MOD(INT((D20314-D$10559-1)/7),7)+1&amp;"/"&amp;MOD(D20314-D$10559-1,7)+1</f>
        <v>50/6/3</v>
      </c>
      <c r="E20315" s="214"/>
      <c r="F20315" s="197">
        <v>4</v>
      </c>
      <c r="G20315" s="209" t="s">
        <v>605</v>
      </c>
      <c r="H20315" s="324" t="str">
        <f>H20311</f>
        <v>Dn 2300</v>
      </c>
      <c r="R20315" s="200"/>
    </row>
    <row r="20316" spans="1:18" ht="14.6" customHeight="1" x14ac:dyDescent="0.5">
      <c r="A20316" s="524" t="s">
        <v>1279</v>
      </c>
      <c r="B20316" s="217" t="s">
        <v>1186</v>
      </c>
      <c r="C20316" s="407">
        <f t="shared" ref="C20316" si="30778">C20312+1</f>
        <v>1601</v>
      </c>
      <c r="D20316" s="202" t="str">
        <f t="shared" ref="D20316" si="30779">IF(MOD(D20314-D$10559-1,49)=0,"Jub",IF(MOD(D20314-D$10559,7)=0,"Sab","Yr"))&amp;" "&amp;IF(MOD(D20314-D$10559-1,49)=0,INT(D20314-D$10559-1)/49,"")</f>
        <v xml:space="preserve">Yr </v>
      </c>
      <c r="E20316" s="201">
        <f t="shared" ref="E20316" si="30780">E20312+1</f>
        <v>998</v>
      </c>
      <c r="F20316" s="197">
        <v>1</v>
      </c>
      <c r="G20316" s="203" t="s">
        <v>288</v>
      </c>
      <c r="H20316" s="325">
        <f>H20312+1</f>
        <v>965</v>
      </c>
      <c r="R20316" s="200"/>
    </row>
    <row r="20317" spans="1:18" ht="14.6" customHeight="1" x14ac:dyDescent="0.5">
      <c r="A20317" s="525" t="s">
        <v>1280</v>
      </c>
      <c r="B20317" s="202">
        <f t="shared" ref="B20317" si="30781">B20313+1</f>
        <v>1773</v>
      </c>
      <c r="C20317" s="407"/>
      <c r="D20317" s="216" t="str">
        <f t="shared" ref="D20317" si="30782">D20313</f>
        <v>Exodus</v>
      </c>
      <c r="E20317" s="212" t="str">
        <f t="shared" ref="E20317" si="30783">E20313</f>
        <v>AD</v>
      </c>
      <c r="F20317" s="197">
        <v>2</v>
      </c>
      <c r="G20317" s="206" t="s">
        <v>604</v>
      </c>
      <c r="H20317" s="325"/>
      <c r="R20317" s="200"/>
    </row>
    <row r="20318" spans="1:18" ht="14.6" customHeight="1" x14ac:dyDescent="0.5">
      <c r="A20318" s="523">
        <f t="shared" ref="A20318" si="30784">A20314+1</f>
        <v>1751</v>
      </c>
      <c r="B20318" s="216" t="str">
        <f t="shared" si="30740"/>
        <v>Olympiad</v>
      </c>
      <c r="C20318" s="408"/>
      <c r="D20318" s="217">
        <f t="shared" ref="D20318" si="30785">D20314+1</f>
        <v>2480</v>
      </c>
      <c r="E20318" s="212"/>
      <c r="F20318" s="197">
        <v>3</v>
      </c>
      <c r="G20318" s="208" t="s">
        <v>287</v>
      </c>
      <c r="H20318" s="367"/>
      <c r="R20318" s="200"/>
    </row>
    <row r="20319" spans="1:18" ht="14.6" customHeight="1" thickBot="1" x14ac:dyDescent="0.55000000000000004">
      <c r="A20319" s="526"/>
      <c r="B20319" s="217">
        <f t="shared" si="30740"/>
        <v>444</v>
      </c>
      <c r="C20319" s="406" t="str">
        <f t="shared" ref="C20319" si="30786">C20315</f>
        <v>7 Times</v>
      </c>
      <c r="D20319" s="217" t="str">
        <f t="shared" ref="D20319" si="30787">INT((D20318-D$10559-1)/49+1)&amp;"/"&amp;MOD(INT((D20318-D$10559-1)/7),7)+1&amp;"/"&amp;MOD(D20318-D$10559-1,7)+1</f>
        <v>50/6/4</v>
      </c>
      <c r="E20319" s="214"/>
      <c r="F20319" s="197">
        <v>4</v>
      </c>
      <c r="G20319" s="209" t="s">
        <v>605</v>
      </c>
      <c r="H20319" s="324" t="str">
        <f>H20315</f>
        <v>Dn 2300</v>
      </c>
      <c r="R20319" s="200"/>
    </row>
    <row r="20320" spans="1:18" ht="14.6" customHeight="1" x14ac:dyDescent="0.5">
      <c r="A20320" s="524" t="s">
        <v>1279</v>
      </c>
      <c r="B20320" s="217" t="s">
        <v>1187</v>
      </c>
      <c r="C20320" s="407">
        <f t="shared" ref="C20320" si="30788">C20316+1</f>
        <v>1602</v>
      </c>
      <c r="D20320" s="202" t="str">
        <f t="shared" ref="D20320" si="30789">IF(MOD(D20318-D$10559-1,49)=0,"Jub",IF(MOD(D20318-D$10559,7)=0,"Sab","Yr"))&amp;" "&amp;IF(MOD(D20318-D$10559-1,49)=0,INT(D20318-D$10559-1)/49,"")</f>
        <v xml:space="preserve">Yr </v>
      </c>
      <c r="E20320" s="201">
        <f t="shared" ref="E20320" si="30790">E20316+1</f>
        <v>999</v>
      </c>
      <c r="F20320" s="197">
        <v>1</v>
      </c>
      <c r="G20320" s="203" t="s">
        <v>288</v>
      </c>
      <c r="H20320" s="325">
        <f>H20316+1</f>
        <v>966</v>
      </c>
      <c r="R20320" s="200"/>
    </row>
    <row r="20321" spans="1:18" ht="14.6" customHeight="1" x14ac:dyDescent="0.5">
      <c r="A20321" s="525" t="s">
        <v>1280</v>
      </c>
      <c r="B20321" s="202">
        <f t="shared" ref="B20321" si="30791">B20317+1</f>
        <v>1774</v>
      </c>
      <c r="C20321" s="407"/>
      <c r="D20321" s="216" t="str">
        <f t="shared" ref="D20321" si="30792">D20317</f>
        <v>Exodus</v>
      </c>
      <c r="E20321" s="212" t="str">
        <f t="shared" ref="E20321" si="30793">E20317</f>
        <v>AD</v>
      </c>
      <c r="F20321" s="197">
        <v>2</v>
      </c>
      <c r="G20321" s="206" t="s">
        <v>604</v>
      </c>
      <c r="H20321" s="325"/>
      <c r="R20321" s="200"/>
    </row>
    <row r="20322" spans="1:18" ht="14.6" customHeight="1" x14ac:dyDescent="0.5">
      <c r="A20322" s="523">
        <f t="shared" ref="A20322" si="30794">A20318+1</f>
        <v>1752</v>
      </c>
      <c r="B20322" s="216" t="str">
        <f t="shared" si="30751"/>
        <v>Olympiad</v>
      </c>
      <c r="C20322" s="408"/>
      <c r="D20322" s="217">
        <f t="shared" ref="D20322" si="30795">D20318+1</f>
        <v>2481</v>
      </c>
      <c r="E20322" s="212"/>
      <c r="F20322" s="197">
        <v>3</v>
      </c>
      <c r="G20322" s="208" t="s">
        <v>287</v>
      </c>
      <c r="H20322" s="367"/>
      <c r="R20322" s="200"/>
    </row>
    <row r="20323" spans="1:18" ht="14.6" customHeight="1" thickBot="1" x14ac:dyDescent="0.55000000000000004">
      <c r="A20323" s="526"/>
      <c r="B20323" s="217">
        <f t="shared" si="30751"/>
        <v>444</v>
      </c>
      <c r="C20323" s="406" t="str">
        <f t="shared" ref="C20323" si="30796">C20319</f>
        <v>7 Times</v>
      </c>
      <c r="D20323" s="217" t="str">
        <f t="shared" ref="D20323" si="30797">INT((D20322-D$10559-1)/49+1)&amp;"/"&amp;MOD(INT((D20322-D$10559-1)/7),7)+1&amp;"/"&amp;MOD(D20322-D$10559-1,7)+1</f>
        <v>50/6/5</v>
      </c>
      <c r="E20323" s="214"/>
      <c r="F20323" s="197">
        <v>4</v>
      </c>
      <c r="G20323" s="209" t="s">
        <v>605</v>
      </c>
      <c r="H20323" s="324" t="str">
        <f>H20319</f>
        <v>Dn 2300</v>
      </c>
      <c r="R20323" s="200"/>
    </row>
    <row r="20324" spans="1:18" ht="14.6" customHeight="1" x14ac:dyDescent="0.5">
      <c r="A20324" s="524" t="s">
        <v>1279</v>
      </c>
      <c r="B20324" s="217" t="s">
        <v>1188</v>
      </c>
      <c r="C20324" s="407">
        <f t="shared" ref="C20324" si="30798">C20320+1</f>
        <v>1603</v>
      </c>
      <c r="D20324" s="202" t="str">
        <f t="shared" ref="D20324" si="30799">IF(MOD(D20322-D$10559-1,49)=0,"Jub",IF(MOD(D20322-D$10559,7)=0,"Sab","Yr"))&amp;" "&amp;IF(MOD(D20322-D$10559-1,49)=0,INT(D20322-D$10559-1)/49,"")</f>
        <v xml:space="preserve">Yr </v>
      </c>
      <c r="E20324" s="201">
        <f t="shared" ref="E20324" si="30800">E20320+1</f>
        <v>1000</v>
      </c>
      <c r="F20324" s="197">
        <v>1</v>
      </c>
      <c r="G20324" s="203" t="s">
        <v>288</v>
      </c>
      <c r="H20324" s="325">
        <f>H20320+1</f>
        <v>967</v>
      </c>
      <c r="R20324" s="200"/>
    </row>
    <row r="20325" spans="1:18" ht="14.6" customHeight="1" x14ac:dyDescent="0.5">
      <c r="A20325" s="525" t="s">
        <v>1280</v>
      </c>
      <c r="B20325" s="202">
        <f t="shared" ref="B20325" si="30801">B20321+1</f>
        <v>1775</v>
      </c>
      <c r="C20325" s="407"/>
      <c r="D20325" s="216" t="str">
        <f t="shared" ref="D20325" si="30802">D20321</f>
        <v>Exodus</v>
      </c>
      <c r="E20325" s="212" t="str">
        <f t="shared" ref="E20325" si="30803">E20321</f>
        <v>AD</v>
      </c>
      <c r="F20325" s="197">
        <v>2</v>
      </c>
      <c r="G20325" s="206" t="s">
        <v>604</v>
      </c>
      <c r="H20325" s="325"/>
      <c r="R20325" s="200"/>
    </row>
    <row r="20326" spans="1:18" ht="14.6" customHeight="1" x14ac:dyDescent="0.5">
      <c r="A20326" s="523">
        <f t="shared" ref="A20326" si="30804">A20322+1</f>
        <v>1753</v>
      </c>
      <c r="B20326" s="216" t="str">
        <f t="shared" si="30762"/>
        <v>Olympiad</v>
      </c>
      <c r="C20326" s="408"/>
      <c r="D20326" s="217">
        <f t="shared" ref="D20326" si="30805">D20322+1</f>
        <v>2482</v>
      </c>
      <c r="E20326" s="212"/>
      <c r="F20326" s="197">
        <v>3</v>
      </c>
      <c r="G20326" s="208" t="s">
        <v>287</v>
      </c>
      <c r="H20326" s="367"/>
      <c r="R20326" s="200"/>
    </row>
    <row r="20327" spans="1:18" ht="14.6" customHeight="1" thickBot="1" x14ac:dyDescent="0.55000000000000004">
      <c r="A20327" s="526"/>
      <c r="B20327" s="217">
        <f t="shared" si="30762"/>
        <v>444</v>
      </c>
      <c r="C20327" s="406" t="str">
        <f t="shared" ref="C20327" si="30806">C20323</f>
        <v>7 Times</v>
      </c>
      <c r="D20327" s="217" t="str">
        <f t="shared" ref="D20327" si="30807">INT((D20326-D$10559-1)/49+1)&amp;"/"&amp;MOD(INT((D20326-D$10559-1)/7),7)+1&amp;"/"&amp;MOD(D20326-D$10559-1,7)+1</f>
        <v>50/6/6</v>
      </c>
      <c r="E20327" s="214"/>
      <c r="F20327" s="197">
        <v>4</v>
      </c>
      <c r="G20327" s="209" t="s">
        <v>605</v>
      </c>
      <c r="H20327" s="324" t="str">
        <f>H20323</f>
        <v>Dn 2300</v>
      </c>
      <c r="R20327" s="200"/>
    </row>
    <row r="20328" spans="1:18" ht="14.6" customHeight="1" x14ac:dyDescent="0.5">
      <c r="A20328" s="524" t="s">
        <v>1279</v>
      </c>
      <c r="B20328" s="217" t="s">
        <v>1189</v>
      </c>
      <c r="C20328" s="407">
        <f t="shared" ref="C20328" si="30808">C20324+1</f>
        <v>1604</v>
      </c>
      <c r="D20328" s="202" t="str">
        <f t="shared" ref="D20328" si="30809">IF(MOD(D20326-D$10559-1,49)=0,"Jub",IF(MOD(D20326-D$10559,7)=0,"Sab","Yr"))&amp;" "&amp;IF(MOD(D20326-D$10559-1,49)=0,INT(D20326-D$10559-1)/49,"")</f>
        <v xml:space="preserve">Yr </v>
      </c>
      <c r="E20328" s="201">
        <f t="shared" ref="E20328" si="30810">E20324+1</f>
        <v>1001</v>
      </c>
      <c r="F20328" s="197">
        <v>1</v>
      </c>
      <c r="G20328" s="203" t="s">
        <v>288</v>
      </c>
      <c r="H20328" s="325">
        <f>H20324+1</f>
        <v>968</v>
      </c>
      <c r="R20328" s="200"/>
    </row>
    <row r="20329" spans="1:18" ht="14.6" customHeight="1" x14ac:dyDescent="0.5">
      <c r="A20329" s="525" t="s">
        <v>1280</v>
      </c>
      <c r="B20329" s="202">
        <f t="shared" ref="B20329" si="30811">B20325+1</f>
        <v>1776</v>
      </c>
      <c r="C20329" s="407"/>
      <c r="D20329" s="216" t="str">
        <f t="shared" ref="D20329" si="30812">D20325</f>
        <v>Exodus</v>
      </c>
      <c r="E20329" s="212" t="str">
        <f t="shared" ref="E20329" si="30813">E20325</f>
        <v>AD</v>
      </c>
      <c r="F20329" s="197">
        <v>2</v>
      </c>
      <c r="G20329" s="206" t="s">
        <v>604</v>
      </c>
      <c r="H20329" s="325"/>
      <c r="R20329" s="200"/>
    </row>
    <row r="20330" spans="1:18" ht="14.6" customHeight="1" x14ac:dyDescent="0.5">
      <c r="A20330" s="523">
        <f t="shared" ref="A20330" si="30814">A20326+1</f>
        <v>1754</v>
      </c>
      <c r="B20330" s="216" t="str">
        <f t="shared" ref="B20330" si="30815">B20326</f>
        <v>Olympiad</v>
      </c>
      <c r="C20330" s="408"/>
      <c r="D20330" s="217">
        <f t="shared" ref="D20330" si="30816">D20326+1</f>
        <v>2483</v>
      </c>
      <c r="E20330" s="212"/>
      <c r="F20330" s="197">
        <v>3</v>
      </c>
      <c r="G20330" s="208" t="s">
        <v>287</v>
      </c>
      <c r="H20330" s="367"/>
      <c r="R20330" s="200"/>
    </row>
    <row r="20331" spans="1:18" ht="14.6" customHeight="1" thickBot="1" x14ac:dyDescent="0.55000000000000004">
      <c r="A20331" s="526"/>
      <c r="B20331" s="217">
        <f t="shared" ref="B20331" si="30817">B20327+1</f>
        <v>445</v>
      </c>
      <c r="C20331" s="406" t="str">
        <f t="shared" ref="C20331" si="30818">C20327</f>
        <v>7 Times</v>
      </c>
      <c r="D20331" s="359" t="str">
        <f t="shared" ref="D20331" si="30819">INT((D20330-D$10559-1)/49+1)&amp;"/"&amp;MOD(INT((D20330-D$10559-1)/7),7)+1&amp;"/"&amp;MOD(D20330-D$10559-1,7)+1</f>
        <v>50/6/7</v>
      </c>
      <c r="E20331" s="214"/>
      <c r="F20331" s="197">
        <v>4</v>
      </c>
      <c r="G20331" s="209" t="s">
        <v>605</v>
      </c>
      <c r="H20331" s="324" t="str">
        <f>H20327</f>
        <v>Dn 2300</v>
      </c>
      <c r="R20331" s="200"/>
    </row>
    <row r="20332" spans="1:18" ht="14.6" customHeight="1" x14ac:dyDescent="0.5">
      <c r="A20332" s="524" t="s">
        <v>1279</v>
      </c>
      <c r="B20332" s="217" t="s">
        <v>1186</v>
      </c>
      <c r="C20332" s="407">
        <f t="shared" ref="C20332" si="30820">C20328+1</f>
        <v>1605</v>
      </c>
      <c r="D20332" s="360" t="str">
        <f t="shared" ref="D20332" si="30821">IF(MOD(D20330-D$10559-1,49)=0,"Jub",IF(MOD(D20330-D$10559,7)=0,"Sab","Yr"))&amp;" "&amp;IF(MOD(D20330-D$10559-1,49)=0,INT(D20330-D$10559-1)/49,"")</f>
        <v xml:space="preserve">Sab </v>
      </c>
      <c r="E20332" s="201">
        <f t="shared" ref="E20332" si="30822">E20328+1</f>
        <v>1002</v>
      </c>
      <c r="F20332" s="197">
        <v>1</v>
      </c>
      <c r="G20332" s="203" t="s">
        <v>288</v>
      </c>
      <c r="H20332" s="325">
        <f>H20328+1</f>
        <v>969</v>
      </c>
      <c r="R20332" s="200"/>
    </row>
    <row r="20333" spans="1:18" ht="14.6" customHeight="1" x14ac:dyDescent="0.5">
      <c r="A20333" s="525" t="s">
        <v>1280</v>
      </c>
      <c r="B20333" s="202">
        <f t="shared" ref="B20333" si="30823">B20329+1</f>
        <v>1777</v>
      </c>
      <c r="C20333" s="407"/>
      <c r="D20333" s="361" t="str">
        <f t="shared" ref="D20333" si="30824">D20329</f>
        <v>Exodus</v>
      </c>
      <c r="E20333" s="212" t="str">
        <f t="shared" ref="E20333" si="30825">E20329</f>
        <v>AD</v>
      </c>
      <c r="F20333" s="197">
        <v>2</v>
      </c>
      <c r="G20333" s="206" t="s">
        <v>604</v>
      </c>
      <c r="H20333" s="325"/>
      <c r="R20333" s="200"/>
    </row>
    <row r="20334" spans="1:18" ht="14.6" customHeight="1" x14ac:dyDescent="0.5">
      <c r="A20334" s="523">
        <f t="shared" ref="A20334" si="30826">A20330+1</f>
        <v>1755</v>
      </c>
      <c r="B20334" s="216" t="str">
        <f t="shared" si="30740"/>
        <v>Olympiad</v>
      </c>
      <c r="C20334" s="408"/>
      <c r="D20334" s="359">
        <f t="shared" ref="D20334" si="30827">D20330+1</f>
        <v>2484</v>
      </c>
      <c r="E20334" s="212"/>
      <c r="F20334" s="197">
        <v>3</v>
      </c>
      <c r="G20334" s="208" t="s">
        <v>287</v>
      </c>
      <c r="H20334" s="367"/>
      <c r="R20334" s="200"/>
    </row>
    <row r="20335" spans="1:18" ht="14.6" customHeight="1" thickBot="1" x14ac:dyDescent="0.55000000000000004">
      <c r="A20335" s="526"/>
      <c r="B20335" s="217">
        <f t="shared" si="30740"/>
        <v>445</v>
      </c>
      <c r="C20335" s="406" t="str">
        <f t="shared" ref="C20335" si="30828">C20331</f>
        <v>7 Times</v>
      </c>
      <c r="D20335" s="217" t="str">
        <f t="shared" ref="D20335" si="30829">INT((D20334-D$10559-1)/49+1)&amp;"/"&amp;MOD(INT((D20334-D$10559-1)/7),7)+1&amp;"/"&amp;MOD(D20334-D$10559-1,7)+1</f>
        <v>50/7/1</v>
      </c>
      <c r="E20335" s="214"/>
      <c r="F20335" s="197">
        <v>4</v>
      </c>
      <c r="G20335" s="209" t="s">
        <v>605</v>
      </c>
      <c r="H20335" s="324" t="str">
        <f>H20331</f>
        <v>Dn 2300</v>
      </c>
      <c r="R20335" s="200"/>
    </row>
    <row r="20336" spans="1:18" ht="14.6" customHeight="1" x14ac:dyDescent="0.5">
      <c r="A20336" s="524" t="s">
        <v>1279</v>
      </c>
      <c r="B20336" s="217" t="s">
        <v>1187</v>
      </c>
      <c r="C20336" s="407">
        <f t="shared" ref="C20336" si="30830">C20332+1</f>
        <v>1606</v>
      </c>
      <c r="D20336" s="202" t="str">
        <f t="shared" ref="D20336" si="30831">IF(MOD(D20334-D$10559-1,49)=0,"Jub",IF(MOD(D20334-D$10559,7)=0,"Sab","Yr"))&amp;" "&amp;IF(MOD(D20334-D$10559-1,49)=0,INT(D20334-D$10559-1)/49,"")</f>
        <v xml:space="preserve">Yr </v>
      </c>
      <c r="E20336" s="201">
        <f t="shared" ref="E20336" si="30832">E20332+1</f>
        <v>1003</v>
      </c>
      <c r="F20336" s="197">
        <v>1</v>
      </c>
      <c r="G20336" s="203" t="s">
        <v>288</v>
      </c>
      <c r="H20336" s="325">
        <f>H20332+1</f>
        <v>970</v>
      </c>
      <c r="R20336" s="200"/>
    </row>
    <row r="20337" spans="1:18" ht="14.6" customHeight="1" x14ac:dyDescent="0.5">
      <c r="A20337" s="525" t="s">
        <v>1280</v>
      </c>
      <c r="B20337" s="202">
        <f t="shared" ref="B20337" si="30833">B20333+1</f>
        <v>1778</v>
      </c>
      <c r="C20337" s="407"/>
      <c r="D20337" s="216" t="str">
        <f t="shared" ref="D20337" si="30834">D20333</f>
        <v>Exodus</v>
      </c>
      <c r="E20337" s="212" t="str">
        <f t="shared" ref="E20337" si="30835">E20333</f>
        <v>AD</v>
      </c>
      <c r="F20337" s="197">
        <v>2</v>
      </c>
      <c r="G20337" s="206" t="s">
        <v>604</v>
      </c>
      <c r="H20337" s="325"/>
      <c r="R20337" s="200"/>
    </row>
    <row r="20338" spans="1:18" ht="14.6" customHeight="1" x14ac:dyDescent="0.5">
      <c r="A20338" s="523">
        <f t="shared" ref="A20338" si="30836">A20334+1</f>
        <v>1756</v>
      </c>
      <c r="B20338" s="216" t="str">
        <f t="shared" si="30751"/>
        <v>Olympiad</v>
      </c>
      <c r="C20338" s="408"/>
      <c r="D20338" s="217">
        <f t="shared" ref="D20338" si="30837">D20334+1</f>
        <v>2485</v>
      </c>
      <c r="E20338" s="212"/>
      <c r="F20338" s="197">
        <v>3</v>
      </c>
      <c r="G20338" s="208" t="s">
        <v>287</v>
      </c>
      <c r="H20338" s="367"/>
      <c r="R20338" s="200"/>
    </row>
    <row r="20339" spans="1:18" ht="14.6" customHeight="1" thickBot="1" x14ac:dyDescent="0.55000000000000004">
      <c r="A20339" s="526"/>
      <c r="B20339" s="217">
        <f t="shared" si="30751"/>
        <v>445</v>
      </c>
      <c r="C20339" s="406" t="str">
        <f t="shared" ref="C20339" si="30838">C20335</f>
        <v>7 Times</v>
      </c>
      <c r="D20339" s="217" t="str">
        <f t="shared" ref="D20339" si="30839">INT((D20338-D$10559-1)/49+1)&amp;"/"&amp;MOD(INT((D20338-D$10559-1)/7),7)+1&amp;"/"&amp;MOD(D20338-D$10559-1,7)+1</f>
        <v>50/7/2</v>
      </c>
      <c r="E20339" s="214"/>
      <c r="F20339" s="197">
        <v>4</v>
      </c>
      <c r="G20339" s="209" t="s">
        <v>605</v>
      </c>
      <c r="H20339" s="324" t="str">
        <f>H20335</f>
        <v>Dn 2300</v>
      </c>
      <c r="R20339" s="200"/>
    </row>
    <row r="20340" spans="1:18" ht="14.6" customHeight="1" x14ac:dyDescent="0.5">
      <c r="A20340" s="524" t="s">
        <v>1279</v>
      </c>
      <c r="B20340" s="217" t="s">
        <v>1188</v>
      </c>
      <c r="C20340" s="407">
        <f t="shared" ref="C20340" si="30840">C20336+1</f>
        <v>1607</v>
      </c>
      <c r="D20340" s="202" t="str">
        <f t="shared" ref="D20340" si="30841">IF(MOD(D20338-D$10559-1,49)=0,"Jub",IF(MOD(D20338-D$10559,7)=0,"Sab","Yr"))&amp;" "&amp;IF(MOD(D20338-D$10559-1,49)=0,INT(D20338-D$10559-1)/49,"")</f>
        <v xml:space="preserve">Yr </v>
      </c>
      <c r="E20340" s="201">
        <f t="shared" ref="E20340" si="30842">E20336+1</f>
        <v>1004</v>
      </c>
      <c r="F20340" s="197">
        <v>1</v>
      </c>
      <c r="G20340" s="203" t="s">
        <v>288</v>
      </c>
      <c r="H20340" s="325">
        <f>H20336+1</f>
        <v>971</v>
      </c>
      <c r="R20340" s="200"/>
    </row>
    <row r="20341" spans="1:18" ht="14.6" customHeight="1" x14ac:dyDescent="0.5">
      <c r="A20341" s="525" t="s">
        <v>1280</v>
      </c>
      <c r="B20341" s="202">
        <f t="shared" ref="B20341" si="30843">B20337+1</f>
        <v>1779</v>
      </c>
      <c r="C20341" s="407"/>
      <c r="D20341" s="216" t="str">
        <f t="shared" ref="D20341" si="30844">D20337</f>
        <v>Exodus</v>
      </c>
      <c r="E20341" s="212" t="str">
        <f t="shared" ref="E20341" si="30845">E20337</f>
        <v>AD</v>
      </c>
      <c r="F20341" s="197">
        <v>2</v>
      </c>
      <c r="G20341" s="206" t="s">
        <v>604</v>
      </c>
      <c r="H20341" s="325"/>
      <c r="R20341" s="200"/>
    </row>
    <row r="20342" spans="1:18" ht="14.6" customHeight="1" x14ac:dyDescent="0.5">
      <c r="A20342" s="523">
        <f t="shared" ref="A20342" si="30846">A20338+1</f>
        <v>1757</v>
      </c>
      <c r="B20342" s="216" t="str">
        <f t="shared" si="30762"/>
        <v>Olympiad</v>
      </c>
      <c r="C20342" s="408"/>
      <c r="D20342" s="217">
        <f t="shared" ref="D20342" si="30847">D20338+1</f>
        <v>2486</v>
      </c>
      <c r="E20342" s="212"/>
      <c r="F20342" s="197">
        <v>3</v>
      </c>
      <c r="G20342" s="208" t="s">
        <v>287</v>
      </c>
      <c r="H20342" s="367"/>
      <c r="R20342" s="200"/>
    </row>
    <row r="20343" spans="1:18" ht="14.6" customHeight="1" thickBot="1" x14ac:dyDescent="0.55000000000000004">
      <c r="A20343" s="526"/>
      <c r="B20343" s="217">
        <f t="shared" si="30762"/>
        <v>445</v>
      </c>
      <c r="C20343" s="406" t="str">
        <f t="shared" ref="C20343" si="30848">C20339</f>
        <v>7 Times</v>
      </c>
      <c r="D20343" s="217" t="str">
        <f t="shared" ref="D20343" si="30849">INT((D20342-D$10559-1)/49+1)&amp;"/"&amp;MOD(INT((D20342-D$10559-1)/7),7)+1&amp;"/"&amp;MOD(D20342-D$10559-1,7)+1</f>
        <v>50/7/3</v>
      </c>
      <c r="E20343" s="214"/>
      <c r="F20343" s="197">
        <v>4</v>
      </c>
      <c r="G20343" s="209" t="s">
        <v>605</v>
      </c>
      <c r="H20343" s="324" t="str">
        <f>H20339</f>
        <v>Dn 2300</v>
      </c>
      <c r="R20343" s="200"/>
    </row>
    <row r="20344" spans="1:18" ht="14.6" customHeight="1" x14ac:dyDescent="0.5">
      <c r="A20344" s="524" t="s">
        <v>1279</v>
      </c>
      <c r="B20344" s="217" t="s">
        <v>1189</v>
      </c>
      <c r="C20344" s="407">
        <f t="shared" ref="C20344" si="30850">C20340+1</f>
        <v>1608</v>
      </c>
      <c r="D20344" s="202" t="str">
        <f t="shared" ref="D20344" si="30851">IF(MOD(D20342-D$10559-1,49)=0,"Jub",IF(MOD(D20342-D$10559,7)=0,"Sab","Yr"))&amp;" "&amp;IF(MOD(D20342-D$10559-1,49)=0,INT(D20342-D$10559-1)/49,"")</f>
        <v xml:space="preserve">Yr </v>
      </c>
      <c r="E20344" s="201">
        <f t="shared" ref="E20344" si="30852">E20340+1</f>
        <v>1005</v>
      </c>
      <c r="F20344" s="197">
        <v>1</v>
      </c>
      <c r="G20344" s="203" t="s">
        <v>288</v>
      </c>
      <c r="H20344" s="325">
        <f>H20340+1</f>
        <v>972</v>
      </c>
      <c r="R20344" s="200"/>
    </row>
    <row r="20345" spans="1:18" ht="14.6" customHeight="1" x14ac:dyDescent="0.5">
      <c r="A20345" s="525" t="s">
        <v>1280</v>
      </c>
      <c r="B20345" s="202">
        <f t="shared" ref="B20345" si="30853">B20341+1</f>
        <v>1780</v>
      </c>
      <c r="C20345" s="407"/>
      <c r="D20345" s="216" t="str">
        <f t="shared" ref="D20345" si="30854">D20341</f>
        <v>Exodus</v>
      </c>
      <c r="E20345" s="212" t="str">
        <f t="shared" ref="E20345" si="30855">E20341</f>
        <v>AD</v>
      </c>
      <c r="F20345" s="197">
        <v>2</v>
      </c>
      <c r="G20345" s="206" t="s">
        <v>604</v>
      </c>
      <c r="H20345" s="325"/>
      <c r="R20345" s="200"/>
    </row>
    <row r="20346" spans="1:18" ht="14.6" customHeight="1" x14ac:dyDescent="0.5">
      <c r="A20346" s="523">
        <f t="shared" ref="A20346" si="30856">A20342+1</f>
        <v>1758</v>
      </c>
      <c r="B20346" s="216" t="str">
        <f t="shared" ref="B20346" si="30857">B20342</f>
        <v>Olympiad</v>
      </c>
      <c r="C20346" s="408"/>
      <c r="D20346" s="217">
        <f t="shared" ref="D20346" si="30858">D20342+1</f>
        <v>2487</v>
      </c>
      <c r="E20346" s="212"/>
      <c r="F20346" s="197">
        <v>3</v>
      </c>
      <c r="G20346" s="208" t="s">
        <v>287</v>
      </c>
      <c r="H20346" s="367"/>
      <c r="R20346" s="200"/>
    </row>
    <row r="20347" spans="1:18" ht="14.6" customHeight="1" thickBot="1" x14ac:dyDescent="0.55000000000000004">
      <c r="A20347" s="526"/>
      <c r="B20347" s="217">
        <f t="shared" ref="B20347" si="30859">B20343+1</f>
        <v>446</v>
      </c>
      <c r="C20347" s="406" t="str">
        <f t="shared" ref="C20347" si="30860">C20343</f>
        <v>7 Times</v>
      </c>
      <c r="D20347" s="217" t="str">
        <f t="shared" ref="D20347" si="30861">INT((D20346-D$10559-1)/49+1)&amp;"/"&amp;MOD(INT((D20346-D$10559-1)/7),7)+1&amp;"/"&amp;MOD(D20346-D$10559-1,7)+1</f>
        <v>50/7/4</v>
      </c>
      <c r="E20347" s="214"/>
      <c r="F20347" s="197">
        <v>4</v>
      </c>
      <c r="G20347" s="209" t="s">
        <v>605</v>
      </c>
      <c r="H20347" s="324" t="str">
        <f>H20343</f>
        <v>Dn 2300</v>
      </c>
      <c r="R20347" s="200"/>
    </row>
    <row r="20348" spans="1:18" ht="14.6" customHeight="1" x14ac:dyDescent="0.5">
      <c r="A20348" s="524" t="s">
        <v>1279</v>
      </c>
      <c r="B20348" s="217" t="s">
        <v>1186</v>
      </c>
      <c r="C20348" s="407">
        <f t="shared" ref="C20348" si="30862">C20344+1</f>
        <v>1609</v>
      </c>
      <c r="D20348" s="202" t="str">
        <f t="shared" ref="D20348" si="30863">IF(MOD(D20346-D$10559-1,49)=0,"Jub",IF(MOD(D20346-D$10559,7)=0,"Sab","Yr"))&amp;" "&amp;IF(MOD(D20346-D$10559-1,49)=0,INT(D20346-D$10559-1)/49,"")</f>
        <v xml:space="preserve">Yr </v>
      </c>
      <c r="E20348" s="201">
        <f t="shared" ref="E20348" si="30864">E20344+1</f>
        <v>1006</v>
      </c>
      <c r="F20348" s="197">
        <v>1</v>
      </c>
      <c r="G20348" s="203" t="s">
        <v>288</v>
      </c>
      <c r="H20348" s="325">
        <f>H20344+1</f>
        <v>973</v>
      </c>
      <c r="R20348" s="200"/>
    </row>
    <row r="20349" spans="1:18" ht="14.6" customHeight="1" x14ac:dyDescent="0.5">
      <c r="A20349" s="525" t="s">
        <v>1280</v>
      </c>
      <c r="B20349" s="202">
        <f t="shared" ref="B20349" si="30865">B20345+1</f>
        <v>1781</v>
      </c>
      <c r="C20349" s="407"/>
      <c r="D20349" s="216" t="str">
        <f t="shared" ref="D20349" si="30866">D20345</f>
        <v>Exodus</v>
      </c>
      <c r="E20349" s="212" t="str">
        <f t="shared" ref="E20349" si="30867">E20345</f>
        <v>AD</v>
      </c>
      <c r="F20349" s="197">
        <v>2</v>
      </c>
      <c r="G20349" s="206" t="s">
        <v>604</v>
      </c>
      <c r="H20349" s="325"/>
      <c r="R20349" s="200"/>
    </row>
    <row r="20350" spans="1:18" ht="14.6" customHeight="1" x14ac:dyDescent="0.5">
      <c r="A20350" s="523">
        <f t="shared" ref="A20350" si="30868">A20346+1</f>
        <v>1759</v>
      </c>
      <c r="B20350" s="216" t="str">
        <f t="shared" si="30740"/>
        <v>Olympiad</v>
      </c>
      <c r="C20350" s="408"/>
      <c r="D20350" s="217">
        <f t="shared" ref="D20350" si="30869">D20346+1</f>
        <v>2488</v>
      </c>
      <c r="E20350" s="212"/>
      <c r="F20350" s="197">
        <v>3</v>
      </c>
      <c r="G20350" s="208" t="s">
        <v>287</v>
      </c>
      <c r="H20350" s="367"/>
      <c r="R20350" s="200"/>
    </row>
    <row r="20351" spans="1:18" ht="14.6" customHeight="1" thickBot="1" x14ac:dyDescent="0.55000000000000004">
      <c r="A20351" s="526"/>
      <c r="B20351" s="217">
        <f t="shared" si="30740"/>
        <v>446</v>
      </c>
      <c r="C20351" s="406" t="str">
        <f t="shared" ref="C20351" si="30870">C20347</f>
        <v>7 Times</v>
      </c>
      <c r="D20351" s="217" t="str">
        <f t="shared" ref="D20351" si="30871">INT((D20350-D$10559-1)/49+1)&amp;"/"&amp;MOD(INT((D20350-D$10559-1)/7),7)+1&amp;"/"&amp;MOD(D20350-D$10559-1,7)+1</f>
        <v>50/7/5</v>
      </c>
      <c r="E20351" s="214"/>
      <c r="F20351" s="197">
        <v>4</v>
      </c>
      <c r="G20351" s="209" t="s">
        <v>605</v>
      </c>
      <c r="H20351" s="324" t="str">
        <f>H20347</f>
        <v>Dn 2300</v>
      </c>
      <c r="R20351" s="200"/>
    </row>
    <row r="20352" spans="1:18" ht="14.6" customHeight="1" x14ac:dyDescent="0.5">
      <c r="A20352" s="524" t="s">
        <v>1279</v>
      </c>
      <c r="B20352" s="217" t="s">
        <v>1187</v>
      </c>
      <c r="C20352" s="407">
        <f t="shared" ref="C20352" si="30872">C20348+1</f>
        <v>1610</v>
      </c>
      <c r="D20352" s="202" t="str">
        <f t="shared" ref="D20352" si="30873">IF(MOD(D20350-D$10559-1,49)=0,"Jub",IF(MOD(D20350-D$10559,7)=0,"Sab","Yr"))&amp;" "&amp;IF(MOD(D20350-D$10559-1,49)=0,INT(D20350-D$10559-1)/49,"")</f>
        <v xml:space="preserve">Yr </v>
      </c>
      <c r="E20352" s="201">
        <f t="shared" ref="E20352" si="30874">E20348+1</f>
        <v>1007</v>
      </c>
      <c r="F20352" s="197">
        <v>1</v>
      </c>
      <c r="G20352" s="203" t="s">
        <v>288</v>
      </c>
      <c r="H20352" s="325">
        <f>H20348+1</f>
        <v>974</v>
      </c>
      <c r="R20352" s="200"/>
    </row>
    <row r="20353" spans="1:18" ht="14.6" customHeight="1" x14ac:dyDescent="0.5">
      <c r="A20353" s="525" t="s">
        <v>1280</v>
      </c>
      <c r="B20353" s="202">
        <f t="shared" ref="B20353" si="30875">B20349+1</f>
        <v>1782</v>
      </c>
      <c r="C20353" s="407"/>
      <c r="D20353" s="216" t="str">
        <f t="shared" ref="D20353" si="30876">D20349</f>
        <v>Exodus</v>
      </c>
      <c r="E20353" s="212" t="str">
        <f t="shared" ref="E20353" si="30877">E20349</f>
        <v>AD</v>
      </c>
      <c r="F20353" s="197">
        <v>2</v>
      </c>
      <c r="G20353" s="206" t="s">
        <v>604</v>
      </c>
      <c r="H20353" s="325"/>
      <c r="R20353" s="200"/>
    </row>
    <row r="20354" spans="1:18" ht="14.6" customHeight="1" x14ac:dyDescent="0.5">
      <c r="A20354" s="523">
        <f t="shared" ref="A20354" si="30878">A20350+1</f>
        <v>1760</v>
      </c>
      <c r="B20354" s="216" t="str">
        <f t="shared" si="30751"/>
        <v>Olympiad</v>
      </c>
      <c r="C20354" s="408"/>
      <c r="D20354" s="217">
        <f t="shared" ref="D20354" si="30879">D20350+1</f>
        <v>2489</v>
      </c>
      <c r="E20354" s="212"/>
      <c r="F20354" s="197">
        <v>3</v>
      </c>
      <c r="G20354" s="208" t="s">
        <v>287</v>
      </c>
      <c r="H20354" s="367"/>
      <c r="R20354" s="200"/>
    </row>
    <row r="20355" spans="1:18" ht="14.6" customHeight="1" thickBot="1" x14ac:dyDescent="0.55000000000000004">
      <c r="A20355" s="526"/>
      <c r="B20355" s="217">
        <f t="shared" si="30751"/>
        <v>446</v>
      </c>
      <c r="C20355" s="406" t="str">
        <f t="shared" ref="C20355" si="30880">C20351</f>
        <v>7 Times</v>
      </c>
      <c r="D20355" s="217" t="str">
        <f t="shared" ref="D20355" si="30881">INT((D20354-D$10559-1)/49+1)&amp;"/"&amp;MOD(INT((D20354-D$10559-1)/7),7)+1&amp;"/"&amp;MOD(D20354-D$10559-1,7)+1</f>
        <v>50/7/6</v>
      </c>
      <c r="E20355" s="214"/>
      <c r="F20355" s="197">
        <v>4</v>
      </c>
      <c r="G20355" s="209" t="s">
        <v>605</v>
      </c>
      <c r="H20355" s="324" t="str">
        <f>H20351</f>
        <v>Dn 2300</v>
      </c>
      <c r="R20355" s="200"/>
    </row>
    <row r="20356" spans="1:18" ht="14.6" customHeight="1" x14ac:dyDescent="0.5">
      <c r="A20356" s="524" t="s">
        <v>1279</v>
      </c>
      <c r="B20356" s="217" t="s">
        <v>1188</v>
      </c>
      <c r="C20356" s="407">
        <f t="shared" ref="C20356" si="30882">C20352+1</f>
        <v>1611</v>
      </c>
      <c r="D20356" s="202" t="str">
        <f t="shared" ref="D20356" si="30883">IF(MOD(D20354-D$10559-1,49)=0,"Jub",IF(MOD(D20354-D$10559,7)=0,"Sab","Yr"))&amp;" "&amp;IF(MOD(D20354-D$10559-1,49)=0,INT(D20354-D$10559-1)/49,"")</f>
        <v xml:space="preserve">Yr </v>
      </c>
      <c r="E20356" s="201">
        <f t="shared" ref="E20356" si="30884">E20352+1</f>
        <v>1008</v>
      </c>
      <c r="F20356" s="197">
        <v>1</v>
      </c>
      <c r="G20356" s="203" t="s">
        <v>288</v>
      </c>
      <c r="H20356" s="325">
        <f>H20352+1</f>
        <v>975</v>
      </c>
      <c r="R20356" s="200"/>
    </row>
    <row r="20357" spans="1:18" ht="14.6" customHeight="1" x14ac:dyDescent="0.5">
      <c r="A20357" s="525" t="s">
        <v>1280</v>
      </c>
      <c r="B20357" s="202">
        <f t="shared" ref="B20357" si="30885">B20353+1</f>
        <v>1783</v>
      </c>
      <c r="C20357" s="407"/>
      <c r="D20357" s="216" t="str">
        <f t="shared" ref="D20357" si="30886">D20353</f>
        <v>Exodus</v>
      </c>
      <c r="E20357" s="212" t="str">
        <f t="shared" ref="E20357" si="30887">E20353</f>
        <v>AD</v>
      </c>
      <c r="F20357" s="197">
        <v>2</v>
      </c>
      <c r="G20357" s="206" t="s">
        <v>604</v>
      </c>
      <c r="H20357" s="325"/>
      <c r="R20357" s="200"/>
    </row>
    <row r="20358" spans="1:18" ht="14.6" customHeight="1" x14ac:dyDescent="0.5">
      <c r="A20358" s="523">
        <f t="shared" ref="A20358" si="30888">A20354+1</f>
        <v>1761</v>
      </c>
      <c r="B20358" s="216" t="str">
        <f t="shared" si="30762"/>
        <v>Olympiad</v>
      </c>
      <c r="C20358" s="408"/>
      <c r="D20358" s="217">
        <f t="shared" ref="D20358" si="30889">D20354+1</f>
        <v>2490</v>
      </c>
      <c r="E20358" s="212"/>
      <c r="F20358" s="197">
        <v>3</v>
      </c>
      <c r="G20358" s="208" t="s">
        <v>287</v>
      </c>
      <c r="H20358" s="367"/>
      <c r="R20358" s="200"/>
    </row>
    <row r="20359" spans="1:18" ht="14.6" customHeight="1" thickBot="1" x14ac:dyDescent="0.55000000000000004">
      <c r="A20359" s="526"/>
      <c r="B20359" s="217">
        <f t="shared" si="30762"/>
        <v>446</v>
      </c>
      <c r="C20359" s="406" t="str">
        <f t="shared" ref="C20359" si="30890">C20355</f>
        <v>7 Times</v>
      </c>
      <c r="D20359" s="359" t="str">
        <f t="shared" ref="D20359" si="30891">INT((D20358-D$10559-1)/49+1)&amp;"/"&amp;MOD(INT((D20358-D$10559-1)/7),7)+1&amp;"/"&amp;MOD(D20358-D$10559-1,7)+1</f>
        <v>50/7/7</v>
      </c>
      <c r="E20359" s="214"/>
      <c r="F20359" s="197">
        <v>4</v>
      </c>
      <c r="G20359" s="209" t="s">
        <v>605</v>
      </c>
      <c r="H20359" s="324" t="str">
        <f>H20355</f>
        <v>Dn 2300</v>
      </c>
      <c r="R20359" s="200"/>
    </row>
    <row r="20360" spans="1:18" ht="14.6" customHeight="1" x14ac:dyDescent="0.5">
      <c r="A20360" s="524" t="s">
        <v>1279</v>
      </c>
      <c r="B20360" s="217" t="s">
        <v>1189</v>
      </c>
      <c r="C20360" s="407">
        <f t="shared" ref="C20360" si="30892">C20356+1</f>
        <v>1612</v>
      </c>
      <c r="D20360" s="360" t="str">
        <f t="shared" ref="D20360" si="30893">IF(MOD(D20358-D$10559-1,49)=0,"Jub",IF(MOD(D20358-D$10559,7)=0,"Sab","Yr"))&amp;" "&amp;IF(MOD(D20358-D$10559-1,49)=0,INT(D20358-D$10559-1)/49,"")</f>
        <v xml:space="preserve">Sab </v>
      </c>
      <c r="E20360" s="201">
        <f t="shared" ref="E20360" si="30894">E20356+1</f>
        <v>1009</v>
      </c>
      <c r="F20360" s="197">
        <v>1</v>
      </c>
      <c r="G20360" s="203" t="s">
        <v>288</v>
      </c>
      <c r="H20360" s="325">
        <f>H20356+1</f>
        <v>976</v>
      </c>
      <c r="R20360" s="200"/>
    </row>
    <row r="20361" spans="1:18" ht="14.6" customHeight="1" x14ac:dyDescent="0.5">
      <c r="A20361" s="525" t="s">
        <v>1280</v>
      </c>
      <c r="B20361" s="202">
        <f t="shared" ref="B20361" si="30895">B20357+1</f>
        <v>1784</v>
      </c>
      <c r="C20361" s="407"/>
      <c r="D20361" s="361" t="str">
        <f t="shared" ref="D20361" si="30896">D20357</f>
        <v>Exodus</v>
      </c>
      <c r="E20361" s="212" t="str">
        <f t="shared" ref="E20361" si="30897">E20357</f>
        <v>AD</v>
      </c>
      <c r="F20361" s="197">
        <v>2</v>
      </c>
      <c r="G20361" s="206" t="s">
        <v>604</v>
      </c>
      <c r="H20361" s="325"/>
      <c r="R20361" s="200"/>
    </row>
    <row r="20362" spans="1:18" ht="14.6" customHeight="1" x14ac:dyDescent="0.5">
      <c r="A20362" s="523">
        <f t="shared" ref="A20362" si="30898">A20358+1</f>
        <v>1762</v>
      </c>
      <c r="B20362" s="216" t="str">
        <f t="shared" ref="B20362" si="30899">B20358</f>
        <v>Olympiad</v>
      </c>
      <c r="C20362" s="408"/>
      <c r="D20362" s="359">
        <f t="shared" ref="D20362" si="30900">D20358+1</f>
        <v>2491</v>
      </c>
      <c r="E20362" s="212"/>
      <c r="F20362" s="197">
        <v>3</v>
      </c>
      <c r="G20362" s="208" t="s">
        <v>287</v>
      </c>
      <c r="H20362" s="367"/>
      <c r="R20362" s="200"/>
    </row>
    <row r="20363" spans="1:18" ht="14.6" customHeight="1" thickBot="1" x14ac:dyDescent="0.55000000000000004">
      <c r="A20363" s="526"/>
      <c r="B20363" s="217">
        <f t="shared" ref="B20363" si="30901">B20359+1</f>
        <v>447</v>
      </c>
      <c r="C20363" s="406" t="str">
        <f t="shared" ref="C20363" si="30902">C20359</f>
        <v>7 Times</v>
      </c>
      <c r="D20363" s="356" t="str">
        <f t="shared" ref="D20363" si="30903">INT((D20362-D$10559-1)/49+1)&amp;"/"&amp;MOD(INT((D20362-D$10559-1)/7),7)+1&amp;"/"&amp;MOD(D20362-D$10559-1,7)+1</f>
        <v>51/1/1</v>
      </c>
      <c r="E20363" s="214"/>
      <c r="F20363" s="197">
        <v>4</v>
      </c>
      <c r="G20363" s="209" t="s">
        <v>605</v>
      </c>
      <c r="H20363" s="324" t="str">
        <f>H20359</f>
        <v>Dn 2300</v>
      </c>
      <c r="R20363" s="200"/>
    </row>
    <row r="20364" spans="1:18" ht="14.6" customHeight="1" x14ac:dyDescent="0.5">
      <c r="A20364" s="524" t="s">
        <v>1279</v>
      </c>
      <c r="B20364" s="217" t="s">
        <v>1186</v>
      </c>
      <c r="C20364" s="407">
        <f t="shared" ref="C20364" si="30904">C20360+1</f>
        <v>1613</v>
      </c>
      <c r="D20364" s="357" t="str">
        <f t="shared" ref="D20364" si="30905">IF(MOD(D20362-D$10559-1,49)=0,"Jub",IF(MOD(D20362-D$10559,7)=0,"Sab","Yr"))&amp;" "&amp;IF(MOD(D20362-D$10559-1,49)=0,INT(D20362-D$10559-1)/49,"")</f>
        <v>Jub 50</v>
      </c>
      <c r="E20364" s="201">
        <f t="shared" ref="E20364" si="30906">E20360+1</f>
        <v>1010</v>
      </c>
      <c r="F20364" s="197">
        <v>1</v>
      </c>
      <c r="G20364" s="203" t="s">
        <v>288</v>
      </c>
      <c r="H20364" s="325">
        <f>H20360+1</f>
        <v>977</v>
      </c>
      <c r="R20364" s="200"/>
    </row>
    <row r="20365" spans="1:18" ht="14.6" customHeight="1" x14ac:dyDescent="0.5">
      <c r="A20365" s="525" t="s">
        <v>1280</v>
      </c>
      <c r="B20365" s="202">
        <f t="shared" ref="B20365" si="30907">B20361+1</f>
        <v>1785</v>
      </c>
      <c r="C20365" s="407"/>
      <c r="D20365" s="358" t="str">
        <f t="shared" ref="D20365" si="30908">D20361</f>
        <v>Exodus</v>
      </c>
      <c r="E20365" s="212" t="str">
        <f t="shared" ref="E20365" si="30909">E20361</f>
        <v>AD</v>
      </c>
      <c r="F20365" s="197">
        <v>2</v>
      </c>
      <c r="G20365" s="206" t="s">
        <v>604</v>
      </c>
      <c r="H20365" s="325"/>
      <c r="R20365" s="200"/>
    </row>
    <row r="20366" spans="1:18" ht="14.6" customHeight="1" x14ac:dyDescent="0.5">
      <c r="A20366" s="523">
        <f t="shared" ref="A20366" si="30910">A20362+1</f>
        <v>1763</v>
      </c>
      <c r="B20366" s="216" t="str">
        <f t="shared" ref="B20366:B20415" si="30911">B20362</f>
        <v>Olympiad</v>
      </c>
      <c r="C20366" s="408"/>
      <c r="D20366" s="356">
        <f t="shared" ref="D20366" si="30912">D20362+1</f>
        <v>2492</v>
      </c>
      <c r="E20366" s="212"/>
      <c r="F20366" s="197">
        <v>3</v>
      </c>
      <c r="G20366" s="208" t="s">
        <v>287</v>
      </c>
      <c r="H20366" s="367"/>
      <c r="R20366" s="200"/>
    </row>
    <row r="20367" spans="1:18" ht="14.6" customHeight="1" thickBot="1" x14ac:dyDescent="0.55000000000000004">
      <c r="A20367" s="526"/>
      <c r="B20367" s="217">
        <f t="shared" si="30911"/>
        <v>447</v>
      </c>
      <c r="C20367" s="406" t="str">
        <f t="shared" ref="C20367" si="30913">C20363</f>
        <v>7 Times</v>
      </c>
      <c r="D20367" s="217" t="str">
        <f t="shared" ref="D20367" si="30914">INT((D20366-D$10559-1)/49+1)&amp;"/"&amp;MOD(INT((D20366-D$10559-1)/7),7)+1&amp;"/"&amp;MOD(D20366-D$10559-1,7)+1</f>
        <v>51/1/2</v>
      </c>
      <c r="E20367" s="214"/>
      <c r="F20367" s="197">
        <v>4</v>
      </c>
      <c r="G20367" s="209" t="s">
        <v>605</v>
      </c>
      <c r="H20367" s="324" t="str">
        <f>H20363</f>
        <v>Dn 2300</v>
      </c>
      <c r="R20367" s="200"/>
    </row>
    <row r="20368" spans="1:18" ht="14.6" customHeight="1" x14ac:dyDescent="0.5">
      <c r="A20368" s="524" t="s">
        <v>1279</v>
      </c>
      <c r="B20368" s="217" t="s">
        <v>1187</v>
      </c>
      <c r="C20368" s="407">
        <f t="shared" ref="C20368" si="30915">C20364+1</f>
        <v>1614</v>
      </c>
      <c r="D20368" s="202" t="str">
        <f t="shared" ref="D20368" si="30916">IF(MOD(D20366-D$10559-1,49)=0,"Jub",IF(MOD(D20366-D$10559,7)=0,"Sab","Yr"))&amp;" "&amp;IF(MOD(D20366-D$10559-1,49)=0,INT(D20366-D$10559-1)/49,"")</f>
        <v xml:space="preserve">Yr </v>
      </c>
      <c r="E20368" s="201">
        <f t="shared" ref="E20368" si="30917">E20364+1</f>
        <v>1011</v>
      </c>
      <c r="F20368" s="197">
        <v>1</v>
      </c>
      <c r="G20368" s="203" t="s">
        <v>288</v>
      </c>
      <c r="H20368" s="325">
        <f>H20364+1</f>
        <v>978</v>
      </c>
      <c r="R20368" s="200"/>
    </row>
    <row r="20369" spans="1:18" ht="14.6" customHeight="1" x14ac:dyDescent="0.5">
      <c r="A20369" s="525" t="s">
        <v>1280</v>
      </c>
      <c r="B20369" s="202">
        <f t="shared" ref="B20369" si="30918">B20365+1</f>
        <v>1786</v>
      </c>
      <c r="C20369" s="407"/>
      <c r="D20369" s="216" t="str">
        <f t="shared" ref="D20369" si="30919">D20365</f>
        <v>Exodus</v>
      </c>
      <c r="E20369" s="212" t="str">
        <f t="shared" ref="E20369" si="30920">E20365</f>
        <v>AD</v>
      </c>
      <c r="F20369" s="197">
        <v>2</v>
      </c>
      <c r="G20369" s="206" t="s">
        <v>604</v>
      </c>
      <c r="H20369" s="325"/>
      <c r="R20369" s="200"/>
    </row>
    <row r="20370" spans="1:18" ht="14.6" customHeight="1" x14ac:dyDescent="0.5">
      <c r="A20370" s="523">
        <f t="shared" ref="A20370" si="30921">A20366+1</f>
        <v>1764</v>
      </c>
      <c r="B20370" s="216" t="str">
        <f t="shared" ref="B20370:B20419" si="30922">B20366</f>
        <v>Olympiad</v>
      </c>
      <c r="C20370" s="408"/>
      <c r="D20370" s="217">
        <f t="shared" ref="D20370" si="30923">D20366+1</f>
        <v>2493</v>
      </c>
      <c r="E20370" s="212"/>
      <c r="F20370" s="197">
        <v>3</v>
      </c>
      <c r="G20370" s="208" t="s">
        <v>287</v>
      </c>
      <c r="H20370" s="367"/>
      <c r="R20370" s="200"/>
    </row>
    <row r="20371" spans="1:18" ht="14.6" customHeight="1" thickBot="1" x14ac:dyDescent="0.55000000000000004">
      <c r="A20371" s="526"/>
      <c r="B20371" s="217">
        <f t="shared" si="30922"/>
        <v>447</v>
      </c>
      <c r="C20371" s="406" t="str">
        <f t="shared" ref="C20371" si="30924">C20367</f>
        <v>7 Times</v>
      </c>
      <c r="D20371" s="217" t="str">
        <f t="shared" ref="D20371" si="30925">INT((D20370-D$10559-1)/49+1)&amp;"/"&amp;MOD(INT((D20370-D$10559-1)/7),7)+1&amp;"/"&amp;MOD(D20370-D$10559-1,7)+1</f>
        <v>51/1/3</v>
      </c>
      <c r="E20371" s="214"/>
      <c r="F20371" s="197">
        <v>4</v>
      </c>
      <c r="G20371" s="209" t="s">
        <v>605</v>
      </c>
      <c r="H20371" s="324" t="str">
        <f>H20367</f>
        <v>Dn 2300</v>
      </c>
      <c r="R20371" s="200"/>
    </row>
    <row r="20372" spans="1:18" ht="14.6" customHeight="1" x14ac:dyDescent="0.5">
      <c r="A20372" s="524" t="s">
        <v>1279</v>
      </c>
      <c r="B20372" s="217" t="s">
        <v>1188</v>
      </c>
      <c r="C20372" s="407">
        <f t="shared" ref="C20372" si="30926">C20368+1</f>
        <v>1615</v>
      </c>
      <c r="D20372" s="202" t="str">
        <f t="shared" ref="D20372" si="30927">IF(MOD(D20370-D$10559-1,49)=0,"Jub",IF(MOD(D20370-D$10559,7)=0,"Sab","Yr"))&amp;" "&amp;IF(MOD(D20370-D$10559-1,49)=0,INT(D20370-D$10559-1)/49,"")</f>
        <v xml:space="preserve">Yr </v>
      </c>
      <c r="E20372" s="201">
        <f t="shared" ref="E20372" si="30928">E20368+1</f>
        <v>1012</v>
      </c>
      <c r="F20372" s="197">
        <v>1</v>
      </c>
      <c r="G20372" s="203" t="s">
        <v>288</v>
      </c>
      <c r="H20372" s="325">
        <f>H20368+1</f>
        <v>979</v>
      </c>
      <c r="R20372" s="200"/>
    </row>
    <row r="20373" spans="1:18" ht="14.6" customHeight="1" x14ac:dyDescent="0.5">
      <c r="A20373" s="525" t="s">
        <v>1280</v>
      </c>
      <c r="B20373" s="202">
        <f t="shared" ref="B20373" si="30929">B20369+1</f>
        <v>1787</v>
      </c>
      <c r="C20373" s="407"/>
      <c r="D20373" s="216" t="str">
        <f t="shared" ref="D20373" si="30930">D20369</f>
        <v>Exodus</v>
      </c>
      <c r="E20373" s="212" t="str">
        <f t="shared" ref="E20373" si="30931">E20369</f>
        <v>AD</v>
      </c>
      <c r="F20373" s="197">
        <v>2</v>
      </c>
      <c r="G20373" s="206" t="s">
        <v>604</v>
      </c>
      <c r="H20373" s="325"/>
      <c r="R20373" s="200"/>
    </row>
    <row r="20374" spans="1:18" ht="14.6" customHeight="1" x14ac:dyDescent="0.5">
      <c r="A20374" s="523">
        <f t="shared" ref="A20374" si="30932">A20370+1</f>
        <v>1765</v>
      </c>
      <c r="B20374" s="216" t="str">
        <f t="shared" ref="B20374:B20423" si="30933">B20370</f>
        <v>Olympiad</v>
      </c>
      <c r="C20374" s="408"/>
      <c r="D20374" s="217">
        <f t="shared" ref="D20374" si="30934">D20370+1</f>
        <v>2494</v>
      </c>
      <c r="E20374" s="212"/>
      <c r="F20374" s="197">
        <v>3</v>
      </c>
      <c r="G20374" s="208" t="s">
        <v>287</v>
      </c>
      <c r="H20374" s="367"/>
      <c r="R20374" s="200"/>
    </row>
    <row r="20375" spans="1:18" ht="14.6" customHeight="1" thickBot="1" x14ac:dyDescent="0.55000000000000004">
      <c r="A20375" s="526"/>
      <c r="B20375" s="217">
        <f t="shared" si="30933"/>
        <v>447</v>
      </c>
      <c r="C20375" s="406" t="str">
        <f t="shared" ref="C20375" si="30935">C20371</f>
        <v>7 Times</v>
      </c>
      <c r="D20375" s="217" t="str">
        <f t="shared" ref="D20375" si="30936">INT((D20374-D$10559-1)/49+1)&amp;"/"&amp;MOD(INT((D20374-D$10559-1)/7),7)+1&amp;"/"&amp;MOD(D20374-D$10559-1,7)+1</f>
        <v>51/1/4</v>
      </c>
      <c r="E20375" s="214"/>
      <c r="F20375" s="197">
        <v>4</v>
      </c>
      <c r="G20375" s="209" t="s">
        <v>605</v>
      </c>
      <c r="H20375" s="324" t="str">
        <f>H20371</f>
        <v>Dn 2300</v>
      </c>
      <c r="R20375" s="200"/>
    </row>
    <row r="20376" spans="1:18" ht="14.6" customHeight="1" x14ac:dyDescent="0.5">
      <c r="A20376" s="524" t="s">
        <v>1279</v>
      </c>
      <c r="B20376" s="217" t="s">
        <v>1189</v>
      </c>
      <c r="C20376" s="407">
        <f t="shared" ref="C20376" si="30937">C20372+1</f>
        <v>1616</v>
      </c>
      <c r="D20376" s="202" t="str">
        <f t="shared" ref="D20376" si="30938">IF(MOD(D20374-D$10559-1,49)=0,"Jub",IF(MOD(D20374-D$10559,7)=0,"Sab","Yr"))&amp;" "&amp;IF(MOD(D20374-D$10559-1,49)=0,INT(D20374-D$10559-1)/49,"")</f>
        <v xml:space="preserve">Yr </v>
      </c>
      <c r="E20376" s="201">
        <f t="shared" ref="E20376" si="30939">E20372+1</f>
        <v>1013</v>
      </c>
      <c r="F20376" s="197">
        <v>1</v>
      </c>
      <c r="G20376" s="203" t="s">
        <v>288</v>
      </c>
      <c r="H20376" s="325">
        <f>H20372+1</f>
        <v>980</v>
      </c>
      <c r="R20376" s="200"/>
    </row>
    <row r="20377" spans="1:18" ht="14.6" customHeight="1" x14ac:dyDescent="0.5">
      <c r="A20377" s="525" t="s">
        <v>1280</v>
      </c>
      <c r="B20377" s="202">
        <f t="shared" ref="B20377" si="30940">B20373+1</f>
        <v>1788</v>
      </c>
      <c r="C20377" s="407"/>
      <c r="D20377" s="216" t="str">
        <f t="shared" ref="D20377" si="30941">D20373</f>
        <v>Exodus</v>
      </c>
      <c r="E20377" s="212" t="str">
        <f t="shared" ref="E20377" si="30942">E20373</f>
        <v>AD</v>
      </c>
      <c r="F20377" s="197">
        <v>2</v>
      </c>
      <c r="G20377" s="206" t="s">
        <v>604</v>
      </c>
      <c r="H20377" s="325"/>
      <c r="R20377" s="200"/>
    </row>
    <row r="20378" spans="1:18" ht="14.6" customHeight="1" x14ac:dyDescent="0.5">
      <c r="A20378" s="523">
        <f t="shared" ref="A20378" si="30943">A20374+1</f>
        <v>1766</v>
      </c>
      <c r="B20378" s="216" t="str">
        <f t="shared" ref="B20378" si="30944">B20374</f>
        <v>Olympiad</v>
      </c>
      <c r="C20378" s="408"/>
      <c r="D20378" s="217">
        <f t="shared" ref="D20378" si="30945">D20374+1</f>
        <v>2495</v>
      </c>
      <c r="E20378" s="212"/>
      <c r="F20378" s="197">
        <v>3</v>
      </c>
      <c r="G20378" s="208" t="s">
        <v>287</v>
      </c>
      <c r="H20378" s="367"/>
      <c r="R20378" s="200"/>
    </row>
    <row r="20379" spans="1:18" ht="14.6" customHeight="1" thickBot="1" x14ac:dyDescent="0.55000000000000004">
      <c r="A20379" s="526"/>
      <c r="B20379" s="217">
        <f t="shared" ref="B20379" si="30946">B20375+1</f>
        <v>448</v>
      </c>
      <c r="C20379" s="406" t="str">
        <f t="shared" ref="C20379" si="30947">C20375</f>
        <v>7 Times</v>
      </c>
      <c r="D20379" s="217" t="str">
        <f t="shared" ref="D20379" si="30948">INT((D20378-D$10559-1)/49+1)&amp;"/"&amp;MOD(INT((D20378-D$10559-1)/7),7)+1&amp;"/"&amp;MOD(D20378-D$10559-1,7)+1</f>
        <v>51/1/5</v>
      </c>
      <c r="E20379" s="214"/>
      <c r="F20379" s="197">
        <v>4</v>
      </c>
      <c r="G20379" s="209" t="s">
        <v>605</v>
      </c>
      <c r="H20379" s="324" t="str">
        <f>H20375</f>
        <v>Dn 2300</v>
      </c>
      <c r="R20379" s="200"/>
    </row>
    <row r="20380" spans="1:18" ht="14.6" customHeight="1" x14ac:dyDescent="0.5">
      <c r="A20380" s="524" t="s">
        <v>1279</v>
      </c>
      <c r="B20380" s="217" t="s">
        <v>1186</v>
      </c>
      <c r="C20380" s="407">
        <f t="shared" ref="C20380" si="30949">C20376+1</f>
        <v>1617</v>
      </c>
      <c r="D20380" s="202" t="str">
        <f t="shared" ref="D20380" si="30950">IF(MOD(D20378-D$10559-1,49)=0,"Jub",IF(MOD(D20378-D$10559,7)=0,"Sab","Yr"))&amp;" "&amp;IF(MOD(D20378-D$10559-1,49)=0,INT(D20378-D$10559-1)/49,"")</f>
        <v xml:space="preserve">Yr </v>
      </c>
      <c r="E20380" s="201">
        <f t="shared" ref="E20380" si="30951">E20376+1</f>
        <v>1014</v>
      </c>
      <c r="F20380" s="197">
        <v>1</v>
      </c>
      <c r="G20380" s="203" t="s">
        <v>288</v>
      </c>
      <c r="H20380" s="325">
        <f>H20376+1</f>
        <v>981</v>
      </c>
      <c r="R20380" s="200"/>
    </row>
    <row r="20381" spans="1:18" ht="14.6" customHeight="1" x14ac:dyDescent="0.5">
      <c r="A20381" s="525" t="s">
        <v>1280</v>
      </c>
      <c r="B20381" s="202">
        <f t="shared" ref="B20381" si="30952">B20377+1</f>
        <v>1789</v>
      </c>
      <c r="C20381" s="407"/>
      <c r="D20381" s="216" t="str">
        <f t="shared" ref="D20381" si="30953">D20377</f>
        <v>Exodus</v>
      </c>
      <c r="E20381" s="212" t="str">
        <f t="shared" ref="E20381" si="30954">E20377</f>
        <v>AD</v>
      </c>
      <c r="F20381" s="197">
        <v>2</v>
      </c>
      <c r="G20381" s="206" t="s">
        <v>604</v>
      </c>
      <c r="H20381" s="325"/>
      <c r="R20381" s="200"/>
    </row>
    <row r="20382" spans="1:18" ht="14.6" customHeight="1" x14ac:dyDescent="0.5">
      <c r="A20382" s="523">
        <f t="shared" ref="A20382" si="30955">A20378+1</f>
        <v>1767</v>
      </c>
      <c r="B20382" s="216" t="str">
        <f t="shared" si="30911"/>
        <v>Olympiad</v>
      </c>
      <c r="C20382" s="408"/>
      <c r="D20382" s="217">
        <f t="shared" ref="D20382" si="30956">D20378+1</f>
        <v>2496</v>
      </c>
      <c r="E20382" s="212"/>
      <c r="F20382" s="197">
        <v>3</v>
      </c>
      <c r="G20382" s="208" t="s">
        <v>287</v>
      </c>
      <c r="H20382" s="367"/>
      <c r="R20382" s="200"/>
    </row>
    <row r="20383" spans="1:18" ht="14.6" customHeight="1" thickBot="1" x14ac:dyDescent="0.55000000000000004">
      <c r="A20383" s="526"/>
      <c r="B20383" s="217">
        <f t="shared" si="30911"/>
        <v>448</v>
      </c>
      <c r="C20383" s="406" t="str">
        <f t="shared" ref="C20383" si="30957">C20379</f>
        <v>7 Times</v>
      </c>
      <c r="D20383" s="217" t="str">
        <f t="shared" ref="D20383" si="30958">INT((D20382-D$10559-1)/49+1)&amp;"/"&amp;MOD(INT((D20382-D$10559-1)/7),7)+1&amp;"/"&amp;MOD(D20382-D$10559-1,7)+1</f>
        <v>51/1/6</v>
      </c>
      <c r="E20383" s="214"/>
      <c r="F20383" s="197">
        <v>4</v>
      </c>
      <c r="G20383" s="209" t="s">
        <v>605</v>
      </c>
      <c r="H20383" s="324" t="str">
        <f>H20379</f>
        <v>Dn 2300</v>
      </c>
      <c r="R20383" s="200"/>
    </row>
    <row r="20384" spans="1:18" ht="14.6" customHeight="1" x14ac:dyDescent="0.5">
      <c r="A20384" s="524" t="s">
        <v>1279</v>
      </c>
      <c r="B20384" s="217" t="s">
        <v>1187</v>
      </c>
      <c r="C20384" s="407">
        <f t="shared" ref="C20384" si="30959">C20380+1</f>
        <v>1618</v>
      </c>
      <c r="D20384" s="202" t="str">
        <f t="shared" ref="D20384" si="30960">IF(MOD(D20382-D$10559-1,49)=0,"Jub",IF(MOD(D20382-D$10559,7)=0,"Sab","Yr"))&amp;" "&amp;IF(MOD(D20382-D$10559-1,49)=0,INT(D20382-D$10559-1)/49,"")</f>
        <v xml:space="preserve">Yr </v>
      </c>
      <c r="E20384" s="201">
        <f t="shared" ref="E20384" si="30961">E20380+1</f>
        <v>1015</v>
      </c>
      <c r="F20384" s="197">
        <v>1</v>
      </c>
      <c r="G20384" s="203" t="s">
        <v>288</v>
      </c>
      <c r="H20384" s="325">
        <f>H20380+1</f>
        <v>982</v>
      </c>
      <c r="R20384" s="200"/>
    </row>
    <row r="20385" spans="1:18" ht="14.6" customHeight="1" x14ac:dyDescent="0.5">
      <c r="A20385" s="525" t="s">
        <v>1280</v>
      </c>
      <c r="B20385" s="202">
        <f t="shared" ref="B20385" si="30962">B20381+1</f>
        <v>1790</v>
      </c>
      <c r="C20385" s="407"/>
      <c r="D20385" s="216" t="str">
        <f t="shared" ref="D20385" si="30963">D20381</f>
        <v>Exodus</v>
      </c>
      <c r="E20385" s="212" t="str">
        <f t="shared" ref="E20385" si="30964">E20381</f>
        <v>AD</v>
      </c>
      <c r="F20385" s="197">
        <v>2</v>
      </c>
      <c r="G20385" s="206" t="s">
        <v>604</v>
      </c>
      <c r="H20385" s="325"/>
      <c r="R20385" s="200"/>
    </row>
    <row r="20386" spans="1:18" ht="14.6" customHeight="1" x14ac:dyDescent="0.5">
      <c r="A20386" s="523">
        <f t="shared" ref="A20386" si="30965">A20382+1</f>
        <v>1768</v>
      </c>
      <c r="B20386" s="216" t="str">
        <f t="shared" si="30922"/>
        <v>Olympiad</v>
      </c>
      <c r="C20386" s="408"/>
      <c r="D20386" s="217">
        <f t="shared" ref="D20386" si="30966">D20382+1</f>
        <v>2497</v>
      </c>
      <c r="E20386" s="212"/>
      <c r="F20386" s="197">
        <v>3</v>
      </c>
      <c r="G20386" s="208" t="s">
        <v>287</v>
      </c>
      <c r="H20386" s="367"/>
      <c r="R20386" s="200"/>
    </row>
    <row r="20387" spans="1:18" ht="14.6" customHeight="1" thickBot="1" x14ac:dyDescent="0.55000000000000004">
      <c r="A20387" s="526"/>
      <c r="B20387" s="217">
        <f t="shared" si="30922"/>
        <v>448</v>
      </c>
      <c r="C20387" s="406" t="str">
        <f t="shared" ref="C20387" si="30967">C20383</f>
        <v>7 Times</v>
      </c>
      <c r="D20387" s="359" t="str">
        <f t="shared" ref="D20387" si="30968">INT((D20386-D$10559-1)/49+1)&amp;"/"&amp;MOD(INT((D20386-D$10559-1)/7),7)+1&amp;"/"&amp;MOD(D20386-D$10559-1,7)+1</f>
        <v>51/1/7</v>
      </c>
      <c r="E20387" s="214"/>
      <c r="F20387" s="197">
        <v>4</v>
      </c>
      <c r="G20387" s="209" t="s">
        <v>605</v>
      </c>
      <c r="H20387" s="324" t="str">
        <f>H20383</f>
        <v>Dn 2300</v>
      </c>
      <c r="R20387" s="200"/>
    </row>
    <row r="20388" spans="1:18" ht="14.6" customHeight="1" x14ac:dyDescent="0.5">
      <c r="A20388" s="524" t="s">
        <v>1279</v>
      </c>
      <c r="B20388" s="217" t="s">
        <v>1188</v>
      </c>
      <c r="C20388" s="407">
        <f t="shared" ref="C20388" si="30969">C20384+1</f>
        <v>1619</v>
      </c>
      <c r="D20388" s="360" t="str">
        <f t="shared" ref="D20388" si="30970">IF(MOD(D20386-D$10559-1,49)=0,"Jub",IF(MOD(D20386-D$10559,7)=0,"Sab","Yr"))&amp;" "&amp;IF(MOD(D20386-D$10559-1,49)=0,INT(D20386-D$10559-1)/49,"")</f>
        <v xml:space="preserve">Sab </v>
      </c>
      <c r="E20388" s="201">
        <f t="shared" ref="E20388" si="30971">E20384+1</f>
        <v>1016</v>
      </c>
      <c r="F20388" s="197">
        <v>1</v>
      </c>
      <c r="G20388" s="203" t="s">
        <v>288</v>
      </c>
      <c r="H20388" s="325">
        <f>H20384+1</f>
        <v>983</v>
      </c>
      <c r="R20388" s="200"/>
    </row>
    <row r="20389" spans="1:18" ht="14.6" customHeight="1" x14ac:dyDescent="0.5">
      <c r="A20389" s="525" t="s">
        <v>1280</v>
      </c>
      <c r="B20389" s="202">
        <f t="shared" ref="B20389" si="30972">B20385+1</f>
        <v>1791</v>
      </c>
      <c r="C20389" s="407"/>
      <c r="D20389" s="361" t="str">
        <f t="shared" ref="D20389" si="30973">D20385</f>
        <v>Exodus</v>
      </c>
      <c r="E20389" s="212" t="str">
        <f t="shared" ref="E20389" si="30974">E20385</f>
        <v>AD</v>
      </c>
      <c r="F20389" s="197">
        <v>2</v>
      </c>
      <c r="G20389" s="206" t="s">
        <v>604</v>
      </c>
      <c r="H20389" s="325"/>
      <c r="R20389" s="200"/>
    </row>
    <row r="20390" spans="1:18" ht="14.6" customHeight="1" x14ac:dyDescent="0.5">
      <c r="A20390" s="523">
        <f t="shared" ref="A20390" si="30975">A20386+1</f>
        <v>1769</v>
      </c>
      <c r="B20390" s="216" t="str">
        <f t="shared" si="30933"/>
        <v>Olympiad</v>
      </c>
      <c r="C20390" s="408"/>
      <c r="D20390" s="359">
        <f t="shared" ref="D20390" si="30976">D20386+1</f>
        <v>2498</v>
      </c>
      <c r="E20390" s="212"/>
      <c r="F20390" s="197">
        <v>3</v>
      </c>
      <c r="G20390" s="208" t="s">
        <v>287</v>
      </c>
      <c r="H20390" s="367"/>
      <c r="R20390" s="200"/>
    </row>
    <row r="20391" spans="1:18" ht="14.6" customHeight="1" thickBot="1" x14ac:dyDescent="0.55000000000000004">
      <c r="A20391" s="526"/>
      <c r="B20391" s="217">
        <f t="shared" si="30933"/>
        <v>448</v>
      </c>
      <c r="C20391" s="406" t="str">
        <f t="shared" ref="C20391" si="30977">C20387</f>
        <v>7 Times</v>
      </c>
      <c r="D20391" s="217" t="str">
        <f t="shared" ref="D20391" si="30978">INT((D20390-D$10559-1)/49+1)&amp;"/"&amp;MOD(INT((D20390-D$10559-1)/7),7)+1&amp;"/"&amp;MOD(D20390-D$10559-1,7)+1</f>
        <v>51/2/1</v>
      </c>
      <c r="E20391" s="214"/>
      <c r="F20391" s="197">
        <v>4</v>
      </c>
      <c r="G20391" s="209" t="s">
        <v>605</v>
      </c>
      <c r="H20391" s="324" t="str">
        <f>H20387</f>
        <v>Dn 2300</v>
      </c>
      <c r="R20391" s="200"/>
    </row>
    <row r="20392" spans="1:18" ht="14.6" customHeight="1" x14ac:dyDescent="0.5">
      <c r="A20392" s="524" t="s">
        <v>1279</v>
      </c>
      <c r="B20392" s="217" t="s">
        <v>1189</v>
      </c>
      <c r="C20392" s="407">
        <f t="shared" ref="C20392" si="30979">C20388+1</f>
        <v>1620</v>
      </c>
      <c r="D20392" s="202" t="str">
        <f t="shared" ref="D20392" si="30980">IF(MOD(D20390-D$10559-1,49)=0,"Jub",IF(MOD(D20390-D$10559,7)=0,"Sab","Yr"))&amp;" "&amp;IF(MOD(D20390-D$10559-1,49)=0,INT(D20390-D$10559-1)/49,"")</f>
        <v xml:space="preserve">Yr </v>
      </c>
      <c r="E20392" s="201">
        <f t="shared" ref="E20392" si="30981">E20388+1</f>
        <v>1017</v>
      </c>
      <c r="F20392" s="197">
        <v>1</v>
      </c>
      <c r="G20392" s="203" t="s">
        <v>288</v>
      </c>
      <c r="H20392" s="325">
        <f>H20388+1</f>
        <v>984</v>
      </c>
      <c r="R20392" s="200"/>
    </row>
    <row r="20393" spans="1:18" ht="14.6" customHeight="1" x14ac:dyDescent="0.5">
      <c r="A20393" s="525" t="s">
        <v>1280</v>
      </c>
      <c r="B20393" s="202">
        <f t="shared" ref="B20393" si="30982">B20389+1</f>
        <v>1792</v>
      </c>
      <c r="C20393" s="407"/>
      <c r="D20393" s="216" t="str">
        <f t="shared" ref="D20393" si="30983">D20389</f>
        <v>Exodus</v>
      </c>
      <c r="E20393" s="212" t="str">
        <f t="shared" ref="E20393" si="30984">E20389</f>
        <v>AD</v>
      </c>
      <c r="F20393" s="197">
        <v>2</v>
      </c>
      <c r="G20393" s="206" t="s">
        <v>604</v>
      </c>
      <c r="H20393" s="325"/>
      <c r="R20393" s="200"/>
    </row>
    <row r="20394" spans="1:18" ht="14.6" customHeight="1" x14ac:dyDescent="0.5">
      <c r="A20394" s="523">
        <f t="shared" ref="A20394" si="30985">A20390+1</f>
        <v>1770</v>
      </c>
      <c r="B20394" s="216" t="str">
        <f t="shared" ref="B20394" si="30986">B20390</f>
        <v>Olympiad</v>
      </c>
      <c r="C20394" s="408"/>
      <c r="D20394" s="217">
        <f t="shared" ref="D20394" si="30987">D20390+1</f>
        <v>2499</v>
      </c>
      <c r="E20394" s="212"/>
      <c r="F20394" s="197">
        <v>3</v>
      </c>
      <c r="G20394" s="208" t="s">
        <v>287</v>
      </c>
      <c r="H20394" s="367"/>
      <c r="R20394" s="200"/>
    </row>
    <row r="20395" spans="1:18" ht="14.6" customHeight="1" thickBot="1" x14ac:dyDescent="0.55000000000000004">
      <c r="A20395" s="526"/>
      <c r="B20395" s="217">
        <f t="shared" ref="B20395" si="30988">B20391+1</f>
        <v>449</v>
      </c>
      <c r="C20395" s="406" t="str">
        <f t="shared" ref="C20395" si="30989">C20391</f>
        <v>7 Times</v>
      </c>
      <c r="D20395" s="217" t="str">
        <f t="shared" ref="D20395" si="30990">INT((D20394-D$10559-1)/49+1)&amp;"/"&amp;MOD(INT((D20394-D$10559-1)/7),7)+1&amp;"/"&amp;MOD(D20394-D$10559-1,7)+1</f>
        <v>51/2/2</v>
      </c>
      <c r="E20395" s="214"/>
      <c r="F20395" s="197">
        <v>4</v>
      </c>
      <c r="G20395" s="209" t="s">
        <v>605</v>
      </c>
      <c r="H20395" s="324" t="str">
        <f>H20391</f>
        <v>Dn 2300</v>
      </c>
      <c r="R20395" s="200"/>
    </row>
    <row r="20396" spans="1:18" ht="14.6" customHeight="1" x14ac:dyDescent="0.5">
      <c r="A20396" s="524" t="s">
        <v>1279</v>
      </c>
      <c r="B20396" s="217" t="s">
        <v>1186</v>
      </c>
      <c r="C20396" s="407">
        <f t="shared" ref="C20396" si="30991">C20392+1</f>
        <v>1621</v>
      </c>
      <c r="D20396" s="202" t="str">
        <f t="shared" ref="D20396" si="30992">IF(MOD(D20394-D$10559-1,49)=0,"Jub",IF(MOD(D20394-D$10559,7)=0,"Sab","Yr"))&amp;" "&amp;IF(MOD(D20394-D$10559-1,49)=0,INT(D20394-D$10559-1)/49,"")</f>
        <v xml:space="preserve">Yr </v>
      </c>
      <c r="E20396" s="201">
        <f t="shared" ref="E20396" si="30993">E20392+1</f>
        <v>1018</v>
      </c>
      <c r="F20396" s="197">
        <v>1</v>
      </c>
      <c r="G20396" s="203" t="s">
        <v>288</v>
      </c>
      <c r="H20396" s="325">
        <f>H20392+1</f>
        <v>985</v>
      </c>
      <c r="R20396" s="200"/>
    </row>
    <row r="20397" spans="1:18" ht="14.6" customHeight="1" x14ac:dyDescent="0.5">
      <c r="A20397" s="525" t="s">
        <v>1280</v>
      </c>
      <c r="B20397" s="202">
        <f t="shared" ref="B20397" si="30994">B20393+1</f>
        <v>1793</v>
      </c>
      <c r="C20397" s="407"/>
      <c r="D20397" s="216" t="str">
        <f t="shared" ref="D20397" si="30995">D20393</f>
        <v>Exodus</v>
      </c>
      <c r="E20397" s="212" t="str">
        <f t="shared" ref="E20397" si="30996">E20393</f>
        <v>AD</v>
      </c>
      <c r="F20397" s="197">
        <v>2</v>
      </c>
      <c r="G20397" s="206" t="s">
        <v>604</v>
      </c>
      <c r="H20397" s="325"/>
      <c r="R20397" s="200"/>
    </row>
    <row r="20398" spans="1:18" ht="14.6" customHeight="1" x14ac:dyDescent="0.5">
      <c r="A20398" s="523">
        <f t="shared" ref="A20398" si="30997">A20394+1</f>
        <v>1771</v>
      </c>
      <c r="B20398" s="216" t="str">
        <f t="shared" si="30911"/>
        <v>Olympiad</v>
      </c>
      <c r="C20398" s="408"/>
      <c r="D20398" s="217">
        <f t="shared" ref="D20398" si="30998">D20394+1</f>
        <v>2500</v>
      </c>
      <c r="E20398" s="212"/>
      <c r="F20398" s="197">
        <v>3</v>
      </c>
      <c r="G20398" s="208" t="s">
        <v>287</v>
      </c>
      <c r="H20398" s="367"/>
      <c r="R20398" s="200"/>
    </row>
    <row r="20399" spans="1:18" ht="14.6" customHeight="1" thickBot="1" x14ac:dyDescent="0.55000000000000004">
      <c r="A20399" s="526"/>
      <c r="B20399" s="217">
        <f t="shared" si="30911"/>
        <v>449</v>
      </c>
      <c r="C20399" s="406" t="str">
        <f t="shared" ref="C20399" si="30999">C20395</f>
        <v>7 Times</v>
      </c>
      <c r="D20399" s="217" t="str">
        <f t="shared" ref="D20399" si="31000">INT((D20398-D$10559-1)/49+1)&amp;"/"&amp;MOD(INT((D20398-D$10559-1)/7),7)+1&amp;"/"&amp;MOD(D20398-D$10559-1,7)+1</f>
        <v>51/2/3</v>
      </c>
      <c r="E20399" s="214"/>
      <c r="F20399" s="197">
        <v>4</v>
      </c>
      <c r="G20399" s="209" t="s">
        <v>605</v>
      </c>
      <c r="H20399" s="324" t="str">
        <f>H20395</f>
        <v>Dn 2300</v>
      </c>
      <c r="R20399" s="200"/>
    </row>
    <row r="20400" spans="1:18" ht="14.6" customHeight="1" x14ac:dyDescent="0.5">
      <c r="A20400" s="524" t="s">
        <v>1279</v>
      </c>
      <c r="B20400" s="217" t="s">
        <v>1187</v>
      </c>
      <c r="C20400" s="407">
        <f t="shared" ref="C20400" si="31001">C20396+1</f>
        <v>1622</v>
      </c>
      <c r="D20400" s="202" t="str">
        <f t="shared" ref="D20400" si="31002">IF(MOD(D20398-D$10559-1,49)=0,"Jub",IF(MOD(D20398-D$10559,7)=0,"Sab","Yr"))&amp;" "&amp;IF(MOD(D20398-D$10559-1,49)=0,INT(D20398-D$10559-1)/49,"")</f>
        <v xml:space="preserve">Yr </v>
      </c>
      <c r="E20400" s="201">
        <f t="shared" ref="E20400" si="31003">E20396+1</f>
        <v>1019</v>
      </c>
      <c r="F20400" s="197">
        <v>1</v>
      </c>
      <c r="G20400" s="203" t="s">
        <v>288</v>
      </c>
      <c r="H20400" s="325">
        <f>H20396+1</f>
        <v>986</v>
      </c>
      <c r="R20400" s="200"/>
    </row>
    <row r="20401" spans="1:18" ht="14.6" customHeight="1" x14ac:dyDescent="0.5">
      <c r="A20401" s="525" t="s">
        <v>1280</v>
      </c>
      <c r="B20401" s="202">
        <f t="shared" ref="B20401" si="31004">B20397+1</f>
        <v>1794</v>
      </c>
      <c r="C20401" s="407"/>
      <c r="D20401" s="216" t="str">
        <f t="shared" ref="D20401" si="31005">D20397</f>
        <v>Exodus</v>
      </c>
      <c r="E20401" s="212" t="str">
        <f t="shared" ref="E20401" si="31006">E20397</f>
        <v>AD</v>
      </c>
      <c r="F20401" s="197">
        <v>2</v>
      </c>
      <c r="G20401" s="206" t="s">
        <v>604</v>
      </c>
      <c r="H20401" s="325"/>
      <c r="R20401" s="200"/>
    </row>
    <row r="20402" spans="1:18" ht="14.6" customHeight="1" x14ac:dyDescent="0.5">
      <c r="A20402" s="523">
        <f t="shared" ref="A20402" si="31007">A20398+1</f>
        <v>1772</v>
      </c>
      <c r="B20402" s="216" t="str">
        <f t="shared" si="30922"/>
        <v>Olympiad</v>
      </c>
      <c r="C20402" s="408"/>
      <c r="D20402" s="217">
        <f t="shared" ref="D20402" si="31008">D20398+1</f>
        <v>2501</v>
      </c>
      <c r="E20402" s="212"/>
      <c r="F20402" s="197">
        <v>3</v>
      </c>
      <c r="G20402" s="208" t="s">
        <v>287</v>
      </c>
      <c r="H20402" s="367"/>
      <c r="R20402" s="200"/>
    </row>
    <row r="20403" spans="1:18" ht="14.6" customHeight="1" thickBot="1" x14ac:dyDescent="0.55000000000000004">
      <c r="A20403" s="526"/>
      <c r="B20403" s="217">
        <f t="shared" si="30922"/>
        <v>449</v>
      </c>
      <c r="C20403" s="406" t="str">
        <f t="shared" ref="C20403" si="31009">C20399</f>
        <v>7 Times</v>
      </c>
      <c r="D20403" s="217" t="str">
        <f t="shared" ref="D20403" si="31010">INT((D20402-D$10559-1)/49+1)&amp;"/"&amp;MOD(INT((D20402-D$10559-1)/7),7)+1&amp;"/"&amp;MOD(D20402-D$10559-1,7)+1</f>
        <v>51/2/4</v>
      </c>
      <c r="E20403" s="214"/>
      <c r="F20403" s="197">
        <v>4</v>
      </c>
      <c r="G20403" s="209" t="s">
        <v>605</v>
      </c>
      <c r="H20403" s="324" t="str">
        <f>H20399</f>
        <v>Dn 2300</v>
      </c>
      <c r="R20403" s="200"/>
    </row>
    <row r="20404" spans="1:18" ht="14.6" customHeight="1" x14ac:dyDescent="0.5">
      <c r="A20404" s="524" t="s">
        <v>1279</v>
      </c>
      <c r="B20404" s="217" t="s">
        <v>1188</v>
      </c>
      <c r="C20404" s="407">
        <f t="shared" ref="C20404" si="31011">C20400+1</f>
        <v>1623</v>
      </c>
      <c r="D20404" s="202" t="str">
        <f t="shared" ref="D20404" si="31012">IF(MOD(D20402-D$10559-1,49)=0,"Jub",IF(MOD(D20402-D$10559,7)=0,"Sab","Yr"))&amp;" "&amp;IF(MOD(D20402-D$10559-1,49)=0,INT(D20402-D$10559-1)/49,"")</f>
        <v xml:space="preserve">Yr </v>
      </c>
      <c r="E20404" s="201">
        <f t="shared" ref="E20404" si="31013">E20400+1</f>
        <v>1020</v>
      </c>
      <c r="F20404" s="197">
        <v>1</v>
      </c>
      <c r="G20404" s="203" t="s">
        <v>288</v>
      </c>
      <c r="H20404" s="325">
        <f>H20400+1</f>
        <v>987</v>
      </c>
      <c r="R20404" s="200"/>
    </row>
    <row r="20405" spans="1:18" ht="14.6" customHeight="1" x14ac:dyDescent="0.5">
      <c r="A20405" s="525" t="s">
        <v>1280</v>
      </c>
      <c r="B20405" s="202">
        <f t="shared" ref="B20405" si="31014">B20401+1</f>
        <v>1795</v>
      </c>
      <c r="C20405" s="407"/>
      <c r="D20405" s="216" t="str">
        <f t="shared" ref="D20405" si="31015">D20401</f>
        <v>Exodus</v>
      </c>
      <c r="E20405" s="212" t="str">
        <f t="shared" ref="E20405" si="31016">E20401</f>
        <v>AD</v>
      </c>
      <c r="F20405" s="197">
        <v>2</v>
      </c>
      <c r="G20405" s="206" t="s">
        <v>604</v>
      </c>
      <c r="H20405" s="325"/>
      <c r="R20405" s="200"/>
    </row>
    <row r="20406" spans="1:18" ht="14.6" customHeight="1" x14ac:dyDescent="0.5">
      <c r="A20406" s="523">
        <f t="shared" ref="A20406" si="31017">A20402+1</f>
        <v>1773</v>
      </c>
      <c r="B20406" s="216" t="str">
        <f t="shared" si="30933"/>
        <v>Olympiad</v>
      </c>
      <c r="C20406" s="408"/>
      <c r="D20406" s="217">
        <f t="shared" ref="D20406" si="31018">D20402+1</f>
        <v>2502</v>
      </c>
      <c r="E20406" s="212"/>
      <c r="F20406" s="197">
        <v>3</v>
      </c>
      <c r="G20406" s="208" t="s">
        <v>287</v>
      </c>
      <c r="H20406" s="367"/>
      <c r="R20406" s="200"/>
    </row>
    <row r="20407" spans="1:18" ht="14.6" customHeight="1" thickBot="1" x14ac:dyDescent="0.55000000000000004">
      <c r="A20407" s="526"/>
      <c r="B20407" s="217">
        <f t="shared" si="30933"/>
        <v>449</v>
      </c>
      <c r="C20407" s="406" t="str">
        <f t="shared" ref="C20407" si="31019">C20403</f>
        <v>7 Times</v>
      </c>
      <c r="D20407" s="217" t="str">
        <f t="shared" ref="D20407" si="31020">INT((D20406-D$10559-1)/49+1)&amp;"/"&amp;MOD(INT((D20406-D$10559-1)/7),7)+1&amp;"/"&amp;MOD(D20406-D$10559-1,7)+1</f>
        <v>51/2/5</v>
      </c>
      <c r="E20407" s="214"/>
      <c r="F20407" s="197">
        <v>4</v>
      </c>
      <c r="G20407" s="209" t="s">
        <v>605</v>
      </c>
      <c r="H20407" s="324" t="str">
        <f>H20403</f>
        <v>Dn 2300</v>
      </c>
      <c r="R20407" s="200"/>
    </row>
    <row r="20408" spans="1:18" ht="14.6" customHeight="1" x14ac:dyDescent="0.5">
      <c r="A20408" s="524" t="s">
        <v>1279</v>
      </c>
      <c r="B20408" s="217" t="s">
        <v>1189</v>
      </c>
      <c r="C20408" s="407">
        <f t="shared" ref="C20408" si="31021">C20404+1</f>
        <v>1624</v>
      </c>
      <c r="D20408" s="202" t="str">
        <f t="shared" ref="D20408" si="31022">IF(MOD(D20406-D$10559-1,49)=0,"Jub",IF(MOD(D20406-D$10559,7)=0,"Sab","Yr"))&amp;" "&amp;IF(MOD(D20406-D$10559-1,49)=0,INT(D20406-D$10559-1)/49,"")</f>
        <v xml:space="preserve">Yr </v>
      </c>
      <c r="E20408" s="201">
        <f t="shared" ref="E20408" si="31023">E20404+1</f>
        <v>1021</v>
      </c>
      <c r="F20408" s="197">
        <v>1</v>
      </c>
      <c r="G20408" s="203" t="s">
        <v>288</v>
      </c>
      <c r="H20408" s="325">
        <f>H20404+1</f>
        <v>988</v>
      </c>
      <c r="R20408" s="200"/>
    </row>
    <row r="20409" spans="1:18" ht="14.6" customHeight="1" x14ac:dyDescent="0.5">
      <c r="A20409" s="525" t="s">
        <v>1280</v>
      </c>
      <c r="B20409" s="202">
        <f t="shared" ref="B20409" si="31024">B20405+1</f>
        <v>1796</v>
      </c>
      <c r="C20409" s="407"/>
      <c r="D20409" s="216" t="str">
        <f t="shared" ref="D20409" si="31025">D20405</f>
        <v>Exodus</v>
      </c>
      <c r="E20409" s="212" t="str">
        <f t="shared" ref="E20409" si="31026">E20405</f>
        <v>AD</v>
      </c>
      <c r="F20409" s="197">
        <v>2</v>
      </c>
      <c r="G20409" s="206" t="s">
        <v>604</v>
      </c>
      <c r="H20409" s="325"/>
      <c r="R20409" s="200"/>
    </row>
    <row r="20410" spans="1:18" ht="14.6" customHeight="1" x14ac:dyDescent="0.5">
      <c r="A20410" s="523">
        <f t="shared" ref="A20410" si="31027">A20406+1</f>
        <v>1774</v>
      </c>
      <c r="B20410" s="216" t="str">
        <f t="shared" ref="B20410" si="31028">B20406</f>
        <v>Olympiad</v>
      </c>
      <c r="C20410" s="408"/>
      <c r="D20410" s="217">
        <f t="shared" ref="D20410" si="31029">D20406+1</f>
        <v>2503</v>
      </c>
      <c r="E20410" s="212"/>
      <c r="F20410" s="197">
        <v>3</v>
      </c>
      <c r="G20410" s="208" t="s">
        <v>287</v>
      </c>
      <c r="H20410" s="367"/>
      <c r="R20410" s="200"/>
    </row>
    <row r="20411" spans="1:18" ht="14.6" customHeight="1" thickBot="1" x14ac:dyDescent="0.55000000000000004">
      <c r="A20411" s="526"/>
      <c r="B20411" s="217">
        <f t="shared" ref="B20411" si="31030">B20407+1</f>
        <v>450</v>
      </c>
      <c r="C20411" s="406" t="str">
        <f t="shared" ref="C20411" si="31031">C20407</f>
        <v>7 Times</v>
      </c>
      <c r="D20411" s="217" t="str">
        <f t="shared" ref="D20411" si="31032">INT((D20410-D$10559-1)/49+1)&amp;"/"&amp;MOD(INT((D20410-D$10559-1)/7),7)+1&amp;"/"&amp;MOD(D20410-D$10559-1,7)+1</f>
        <v>51/2/6</v>
      </c>
      <c r="E20411" s="214"/>
      <c r="F20411" s="197">
        <v>4</v>
      </c>
      <c r="G20411" s="209" t="s">
        <v>605</v>
      </c>
      <c r="H20411" s="324" t="str">
        <f>H20407</f>
        <v>Dn 2300</v>
      </c>
      <c r="R20411" s="200"/>
    </row>
    <row r="20412" spans="1:18" ht="14.6" customHeight="1" x14ac:dyDescent="0.5">
      <c r="A20412" s="524" t="s">
        <v>1279</v>
      </c>
      <c r="B20412" s="217" t="s">
        <v>1186</v>
      </c>
      <c r="C20412" s="407">
        <f t="shared" ref="C20412" si="31033">C20408+1</f>
        <v>1625</v>
      </c>
      <c r="D20412" s="202" t="str">
        <f t="shared" ref="D20412" si="31034">IF(MOD(D20410-D$10559-1,49)=0,"Jub",IF(MOD(D20410-D$10559,7)=0,"Sab","Yr"))&amp;" "&amp;IF(MOD(D20410-D$10559-1,49)=0,INT(D20410-D$10559-1)/49,"")</f>
        <v xml:space="preserve">Yr </v>
      </c>
      <c r="E20412" s="201">
        <f t="shared" ref="E20412" si="31035">E20408+1</f>
        <v>1022</v>
      </c>
      <c r="F20412" s="197">
        <v>1</v>
      </c>
      <c r="G20412" s="203" t="s">
        <v>288</v>
      </c>
      <c r="H20412" s="325">
        <f>H20408+1</f>
        <v>989</v>
      </c>
      <c r="R20412" s="200"/>
    </row>
    <row r="20413" spans="1:18" ht="14.6" customHeight="1" x14ac:dyDescent="0.5">
      <c r="A20413" s="525" t="s">
        <v>1280</v>
      </c>
      <c r="B20413" s="202">
        <f t="shared" ref="B20413" si="31036">B20409+1</f>
        <v>1797</v>
      </c>
      <c r="C20413" s="407"/>
      <c r="D20413" s="216" t="str">
        <f t="shared" ref="D20413" si="31037">D20409</f>
        <v>Exodus</v>
      </c>
      <c r="E20413" s="212" t="str">
        <f t="shared" ref="E20413" si="31038">E20409</f>
        <v>AD</v>
      </c>
      <c r="F20413" s="197">
        <v>2</v>
      </c>
      <c r="G20413" s="206" t="s">
        <v>604</v>
      </c>
      <c r="H20413" s="325"/>
      <c r="R20413" s="200"/>
    </row>
    <row r="20414" spans="1:18" ht="14.6" customHeight="1" x14ac:dyDescent="0.5">
      <c r="A20414" s="523">
        <f t="shared" ref="A20414" si="31039">A20410+1</f>
        <v>1775</v>
      </c>
      <c r="B20414" s="216" t="str">
        <f t="shared" si="30911"/>
        <v>Olympiad</v>
      </c>
      <c r="C20414" s="408"/>
      <c r="D20414" s="217">
        <f t="shared" ref="D20414" si="31040">D20410+1</f>
        <v>2504</v>
      </c>
      <c r="E20414" s="212"/>
      <c r="F20414" s="197">
        <v>3</v>
      </c>
      <c r="G20414" s="208" t="s">
        <v>287</v>
      </c>
      <c r="H20414" s="367"/>
      <c r="R20414" s="200"/>
    </row>
    <row r="20415" spans="1:18" ht="14.6" customHeight="1" thickBot="1" x14ac:dyDescent="0.55000000000000004">
      <c r="A20415" s="526"/>
      <c r="B20415" s="217">
        <f t="shared" si="30911"/>
        <v>450</v>
      </c>
      <c r="C20415" s="406" t="str">
        <f t="shared" ref="C20415" si="31041">C20411</f>
        <v>7 Times</v>
      </c>
      <c r="D20415" s="359" t="str">
        <f t="shared" ref="D20415" si="31042">INT((D20414-D$10559-1)/49+1)&amp;"/"&amp;MOD(INT((D20414-D$10559-1)/7),7)+1&amp;"/"&amp;MOD(D20414-D$10559-1,7)+1</f>
        <v>51/2/7</v>
      </c>
      <c r="E20415" s="214"/>
      <c r="F20415" s="197">
        <v>4</v>
      </c>
      <c r="G20415" s="209" t="s">
        <v>605</v>
      </c>
      <c r="H20415" s="324" t="str">
        <f>H20411</f>
        <v>Dn 2300</v>
      </c>
      <c r="R20415" s="200"/>
    </row>
    <row r="20416" spans="1:18" ht="14.6" customHeight="1" x14ac:dyDescent="0.5">
      <c r="A20416" s="524" t="s">
        <v>1279</v>
      </c>
      <c r="B20416" s="217" t="s">
        <v>1187</v>
      </c>
      <c r="C20416" s="407">
        <f t="shared" ref="C20416" si="31043">C20412+1</f>
        <v>1626</v>
      </c>
      <c r="D20416" s="360" t="str">
        <f t="shared" ref="D20416" si="31044">IF(MOD(D20414-D$10559-1,49)=0,"Jub",IF(MOD(D20414-D$10559,7)=0,"Sab","Yr"))&amp;" "&amp;IF(MOD(D20414-D$10559-1,49)=0,INT(D20414-D$10559-1)/49,"")</f>
        <v xml:space="preserve">Sab </v>
      </c>
      <c r="E20416" s="201">
        <f t="shared" ref="E20416" si="31045">E20412+1</f>
        <v>1023</v>
      </c>
      <c r="F20416" s="197">
        <v>1</v>
      </c>
      <c r="G20416" s="203" t="s">
        <v>288</v>
      </c>
      <c r="H20416" s="325">
        <f>H20412+1</f>
        <v>990</v>
      </c>
      <c r="R20416" s="200"/>
    </row>
    <row r="20417" spans="1:18" ht="14.6" customHeight="1" x14ac:dyDescent="0.5">
      <c r="A20417" s="525" t="s">
        <v>1280</v>
      </c>
      <c r="B20417" s="202">
        <f t="shared" ref="B20417" si="31046">B20413+1</f>
        <v>1798</v>
      </c>
      <c r="C20417" s="407"/>
      <c r="D20417" s="361" t="str">
        <f t="shared" ref="D20417" si="31047">D20413</f>
        <v>Exodus</v>
      </c>
      <c r="E20417" s="212" t="str">
        <f t="shared" ref="E20417" si="31048">E20413</f>
        <v>AD</v>
      </c>
      <c r="F20417" s="197">
        <v>2</v>
      </c>
      <c r="G20417" s="206" t="s">
        <v>604</v>
      </c>
      <c r="H20417" s="325"/>
      <c r="R20417" s="200"/>
    </row>
    <row r="20418" spans="1:18" ht="14.6" customHeight="1" x14ac:dyDescent="0.5">
      <c r="A20418" s="523">
        <f t="shared" ref="A20418" si="31049">A20414+1</f>
        <v>1776</v>
      </c>
      <c r="B20418" s="216" t="str">
        <f t="shared" si="30922"/>
        <v>Olympiad</v>
      </c>
      <c r="C20418" s="408"/>
      <c r="D20418" s="359">
        <f t="shared" ref="D20418" si="31050">D20414+1</f>
        <v>2505</v>
      </c>
      <c r="E20418" s="212"/>
      <c r="F20418" s="197">
        <v>3</v>
      </c>
      <c r="G20418" s="208" t="s">
        <v>287</v>
      </c>
      <c r="H20418" s="367"/>
      <c r="R20418" s="200"/>
    </row>
    <row r="20419" spans="1:18" ht="14.6" customHeight="1" thickBot="1" x14ac:dyDescent="0.55000000000000004">
      <c r="A20419" s="526"/>
      <c r="B20419" s="217">
        <f t="shared" si="30922"/>
        <v>450</v>
      </c>
      <c r="C20419" s="406" t="str">
        <f t="shared" ref="C20419" si="31051">C20415</f>
        <v>7 Times</v>
      </c>
      <c r="D20419" s="217" t="str">
        <f t="shared" ref="D20419" si="31052">INT((D20418-D$10559-1)/49+1)&amp;"/"&amp;MOD(INT((D20418-D$10559-1)/7),7)+1&amp;"/"&amp;MOD(D20418-D$10559-1,7)+1</f>
        <v>51/3/1</v>
      </c>
      <c r="E20419" s="214"/>
      <c r="F20419" s="197">
        <v>4</v>
      </c>
      <c r="G20419" s="209" t="s">
        <v>605</v>
      </c>
      <c r="H20419" s="324" t="str">
        <f>H20415</f>
        <v>Dn 2300</v>
      </c>
      <c r="R20419" s="200"/>
    </row>
    <row r="20420" spans="1:18" ht="14.6" customHeight="1" x14ac:dyDescent="0.5">
      <c r="A20420" s="524" t="s">
        <v>1279</v>
      </c>
      <c r="B20420" s="217" t="s">
        <v>1188</v>
      </c>
      <c r="C20420" s="407">
        <f t="shared" ref="C20420" si="31053">C20416+1</f>
        <v>1627</v>
      </c>
      <c r="D20420" s="202" t="str">
        <f t="shared" ref="D20420" si="31054">IF(MOD(D20418-D$10559-1,49)=0,"Jub",IF(MOD(D20418-D$10559,7)=0,"Sab","Yr"))&amp;" "&amp;IF(MOD(D20418-D$10559-1,49)=0,INT(D20418-D$10559-1)/49,"")</f>
        <v xml:space="preserve">Yr </v>
      </c>
      <c r="E20420" s="201">
        <f t="shared" ref="E20420" si="31055">E20416+1</f>
        <v>1024</v>
      </c>
      <c r="F20420" s="197">
        <v>1</v>
      </c>
      <c r="G20420" s="203" t="s">
        <v>288</v>
      </c>
      <c r="H20420" s="325">
        <f>H20416+1</f>
        <v>991</v>
      </c>
      <c r="R20420" s="200"/>
    </row>
    <row r="20421" spans="1:18" ht="14.6" customHeight="1" x14ac:dyDescent="0.5">
      <c r="A20421" s="525" t="s">
        <v>1280</v>
      </c>
      <c r="B20421" s="202">
        <f t="shared" ref="B20421" si="31056">B20417+1</f>
        <v>1799</v>
      </c>
      <c r="C20421" s="407"/>
      <c r="D20421" s="216" t="str">
        <f t="shared" ref="D20421" si="31057">D20417</f>
        <v>Exodus</v>
      </c>
      <c r="E20421" s="212" t="str">
        <f t="shared" ref="E20421" si="31058">E20417</f>
        <v>AD</v>
      </c>
      <c r="F20421" s="197">
        <v>2</v>
      </c>
      <c r="G20421" s="206" t="s">
        <v>604</v>
      </c>
      <c r="H20421" s="325"/>
      <c r="R20421" s="200"/>
    </row>
    <row r="20422" spans="1:18" ht="14.6" customHeight="1" x14ac:dyDescent="0.5">
      <c r="A20422" s="523">
        <f t="shared" ref="A20422" si="31059">A20418+1</f>
        <v>1777</v>
      </c>
      <c r="B20422" s="216" t="str">
        <f t="shared" si="30933"/>
        <v>Olympiad</v>
      </c>
      <c r="C20422" s="408"/>
      <c r="D20422" s="217">
        <f t="shared" ref="D20422" si="31060">D20418+1</f>
        <v>2506</v>
      </c>
      <c r="E20422" s="212"/>
      <c r="F20422" s="197">
        <v>3</v>
      </c>
      <c r="G20422" s="208" t="s">
        <v>287</v>
      </c>
      <c r="H20422" s="367"/>
      <c r="R20422" s="200"/>
    </row>
    <row r="20423" spans="1:18" ht="14.6" customHeight="1" thickBot="1" x14ac:dyDescent="0.55000000000000004">
      <c r="A20423" s="526"/>
      <c r="B20423" s="217">
        <f t="shared" si="30933"/>
        <v>450</v>
      </c>
      <c r="C20423" s="406" t="str">
        <f t="shared" ref="C20423" si="31061">C20419</f>
        <v>7 Times</v>
      </c>
      <c r="D20423" s="217" t="str">
        <f t="shared" ref="D20423" si="31062">INT((D20422-D$10559-1)/49+1)&amp;"/"&amp;MOD(INT((D20422-D$10559-1)/7),7)+1&amp;"/"&amp;MOD(D20422-D$10559-1,7)+1</f>
        <v>51/3/2</v>
      </c>
      <c r="E20423" s="214"/>
      <c r="F20423" s="197">
        <v>4</v>
      </c>
      <c r="G20423" s="209" t="s">
        <v>605</v>
      </c>
      <c r="H20423" s="324" t="str">
        <f>H20419</f>
        <v>Dn 2300</v>
      </c>
      <c r="R20423" s="200"/>
    </row>
    <row r="20424" spans="1:18" ht="14.6" customHeight="1" x14ac:dyDescent="0.5">
      <c r="A20424" s="524" t="s">
        <v>1279</v>
      </c>
      <c r="B20424" s="217" t="s">
        <v>1189</v>
      </c>
      <c r="C20424" s="407">
        <f t="shared" ref="C20424" si="31063">C20420+1</f>
        <v>1628</v>
      </c>
      <c r="D20424" s="202" t="str">
        <f t="shared" ref="D20424" si="31064">IF(MOD(D20422-D$10559-1,49)=0,"Jub",IF(MOD(D20422-D$10559,7)=0,"Sab","Yr"))&amp;" "&amp;IF(MOD(D20422-D$10559-1,49)=0,INT(D20422-D$10559-1)/49,"")</f>
        <v xml:space="preserve">Yr </v>
      </c>
      <c r="E20424" s="201">
        <f t="shared" ref="E20424" si="31065">E20420+1</f>
        <v>1025</v>
      </c>
      <c r="F20424" s="197">
        <v>1</v>
      </c>
      <c r="G20424" s="203" t="s">
        <v>288</v>
      </c>
      <c r="H20424" s="325">
        <f>H20420+1</f>
        <v>992</v>
      </c>
      <c r="R20424" s="200"/>
    </row>
    <row r="20425" spans="1:18" ht="14.6" customHeight="1" x14ac:dyDescent="0.5">
      <c r="A20425" s="525" t="s">
        <v>1280</v>
      </c>
      <c r="B20425" s="202">
        <f t="shared" ref="B20425" si="31066">B20421+1</f>
        <v>1800</v>
      </c>
      <c r="C20425" s="407"/>
      <c r="D20425" s="216" t="str">
        <f t="shared" ref="D20425" si="31067">D20421</f>
        <v>Exodus</v>
      </c>
      <c r="E20425" s="212" t="str">
        <f t="shared" ref="E20425" si="31068">E20421</f>
        <v>AD</v>
      </c>
      <c r="F20425" s="197">
        <v>2</v>
      </c>
      <c r="G20425" s="206" t="s">
        <v>604</v>
      </c>
      <c r="H20425" s="325"/>
      <c r="R20425" s="200"/>
    </row>
    <row r="20426" spans="1:18" ht="14.6" customHeight="1" x14ac:dyDescent="0.5">
      <c r="A20426" s="523">
        <f t="shared" ref="A20426" si="31069">A20422+1</f>
        <v>1778</v>
      </c>
      <c r="B20426" s="216" t="str">
        <f t="shared" ref="B20426" si="31070">B20422</f>
        <v>Olympiad</v>
      </c>
      <c r="C20426" s="408"/>
      <c r="D20426" s="217">
        <f t="shared" ref="D20426" si="31071">D20422+1</f>
        <v>2507</v>
      </c>
      <c r="E20426" s="212"/>
      <c r="F20426" s="197">
        <v>3</v>
      </c>
      <c r="G20426" s="208" t="s">
        <v>287</v>
      </c>
      <c r="H20426" s="367"/>
      <c r="R20426" s="200"/>
    </row>
    <row r="20427" spans="1:18" ht="14.6" customHeight="1" thickBot="1" x14ac:dyDescent="0.55000000000000004">
      <c r="A20427" s="526"/>
      <c r="B20427" s="217">
        <f t="shared" ref="B20427" si="31072">B20423+1</f>
        <v>451</v>
      </c>
      <c r="C20427" s="406" t="str">
        <f t="shared" ref="C20427" si="31073">C20423</f>
        <v>7 Times</v>
      </c>
      <c r="D20427" s="217" t="str">
        <f t="shared" ref="D20427" si="31074">INT((D20426-D$10559-1)/49+1)&amp;"/"&amp;MOD(INT((D20426-D$10559-1)/7),7)+1&amp;"/"&amp;MOD(D20426-D$10559-1,7)+1</f>
        <v>51/3/3</v>
      </c>
      <c r="E20427" s="214"/>
      <c r="F20427" s="197">
        <v>4</v>
      </c>
      <c r="G20427" s="209" t="s">
        <v>605</v>
      </c>
      <c r="H20427" s="324" t="str">
        <f>H20423</f>
        <v>Dn 2300</v>
      </c>
      <c r="R20427" s="200"/>
    </row>
    <row r="20428" spans="1:18" ht="14.6" customHeight="1" x14ac:dyDescent="0.5">
      <c r="A20428" s="524" t="s">
        <v>1279</v>
      </c>
      <c r="B20428" s="217" t="s">
        <v>1186</v>
      </c>
      <c r="C20428" s="407">
        <f t="shared" ref="C20428" si="31075">C20424+1</f>
        <v>1629</v>
      </c>
      <c r="D20428" s="202" t="str">
        <f t="shared" ref="D20428" si="31076">IF(MOD(D20426-D$10559-1,49)=0,"Jub",IF(MOD(D20426-D$10559,7)=0,"Sab","Yr"))&amp;" "&amp;IF(MOD(D20426-D$10559-1,49)=0,INT(D20426-D$10559-1)/49,"")</f>
        <v xml:space="preserve">Yr </v>
      </c>
      <c r="E20428" s="201">
        <f t="shared" ref="E20428" si="31077">E20424+1</f>
        <v>1026</v>
      </c>
      <c r="F20428" s="197">
        <v>1</v>
      </c>
      <c r="G20428" s="203" t="s">
        <v>288</v>
      </c>
      <c r="H20428" s="325">
        <f>H20424+1</f>
        <v>993</v>
      </c>
      <c r="R20428" s="200"/>
    </row>
    <row r="20429" spans="1:18" ht="14.6" customHeight="1" x14ac:dyDescent="0.5">
      <c r="A20429" s="525" t="s">
        <v>1280</v>
      </c>
      <c r="B20429" s="202">
        <f t="shared" ref="B20429" si="31078">B20425+1</f>
        <v>1801</v>
      </c>
      <c r="C20429" s="407"/>
      <c r="D20429" s="216" t="str">
        <f t="shared" ref="D20429" si="31079">D20425</f>
        <v>Exodus</v>
      </c>
      <c r="E20429" s="212" t="str">
        <f t="shared" ref="E20429" si="31080">E20425</f>
        <v>AD</v>
      </c>
      <c r="F20429" s="197">
        <v>2</v>
      </c>
      <c r="G20429" s="206" t="s">
        <v>604</v>
      </c>
      <c r="H20429" s="325"/>
      <c r="R20429" s="200"/>
    </row>
    <row r="20430" spans="1:18" ht="14.6" customHeight="1" x14ac:dyDescent="0.5">
      <c r="A20430" s="523">
        <f t="shared" ref="A20430" si="31081">A20426+1</f>
        <v>1779</v>
      </c>
      <c r="B20430" s="216" t="str">
        <f t="shared" ref="B20430:B20479" si="31082">B20426</f>
        <v>Olympiad</v>
      </c>
      <c r="C20430" s="408"/>
      <c r="D20430" s="217">
        <f t="shared" ref="D20430" si="31083">D20426+1</f>
        <v>2508</v>
      </c>
      <c r="E20430" s="212"/>
      <c r="F20430" s="197">
        <v>3</v>
      </c>
      <c r="G20430" s="208" t="s">
        <v>287</v>
      </c>
      <c r="H20430" s="367"/>
      <c r="R20430" s="200"/>
    </row>
    <row r="20431" spans="1:18" ht="14.6" customHeight="1" thickBot="1" x14ac:dyDescent="0.55000000000000004">
      <c r="A20431" s="526"/>
      <c r="B20431" s="217">
        <f t="shared" si="31082"/>
        <v>451</v>
      </c>
      <c r="C20431" s="406" t="str">
        <f t="shared" ref="C20431" si="31084">C20427</f>
        <v>7 Times</v>
      </c>
      <c r="D20431" s="217" t="str">
        <f t="shared" ref="D20431" si="31085">INT((D20430-D$10559-1)/49+1)&amp;"/"&amp;MOD(INT((D20430-D$10559-1)/7),7)+1&amp;"/"&amp;MOD(D20430-D$10559-1,7)+1</f>
        <v>51/3/4</v>
      </c>
      <c r="E20431" s="214"/>
      <c r="F20431" s="197">
        <v>4</v>
      </c>
      <c r="G20431" s="209" t="s">
        <v>605</v>
      </c>
      <c r="H20431" s="324" t="str">
        <f>H20427</f>
        <v>Dn 2300</v>
      </c>
      <c r="R20431" s="200"/>
    </row>
    <row r="20432" spans="1:18" ht="14.6" customHeight="1" x14ac:dyDescent="0.5">
      <c r="A20432" s="524" t="s">
        <v>1279</v>
      </c>
      <c r="B20432" s="217" t="s">
        <v>1187</v>
      </c>
      <c r="C20432" s="407">
        <f t="shared" ref="C20432" si="31086">C20428+1</f>
        <v>1630</v>
      </c>
      <c r="D20432" s="202" t="str">
        <f t="shared" ref="D20432" si="31087">IF(MOD(D20430-D$10559-1,49)=0,"Jub",IF(MOD(D20430-D$10559,7)=0,"Sab","Yr"))&amp;" "&amp;IF(MOD(D20430-D$10559-1,49)=0,INT(D20430-D$10559-1)/49,"")</f>
        <v xml:space="preserve">Yr </v>
      </c>
      <c r="E20432" s="201">
        <f t="shared" ref="E20432" si="31088">E20428+1</f>
        <v>1027</v>
      </c>
      <c r="F20432" s="197">
        <v>1</v>
      </c>
      <c r="G20432" s="203" t="s">
        <v>288</v>
      </c>
      <c r="H20432" s="325">
        <f>H20428+1</f>
        <v>994</v>
      </c>
      <c r="R20432" s="200"/>
    </row>
    <row r="20433" spans="1:18" ht="14.6" customHeight="1" x14ac:dyDescent="0.5">
      <c r="A20433" s="525" t="s">
        <v>1280</v>
      </c>
      <c r="B20433" s="202">
        <f t="shared" ref="B20433" si="31089">B20429+1</f>
        <v>1802</v>
      </c>
      <c r="C20433" s="407"/>
      <c r="D20433" s="216" t="str">
        <f t="shared" ref="D20433" si="31090">D20429</f>
        <v>Exodus</v>
      </c>
      <c r="E20433" s="212" t="str">
        <f t="shared" ref="E20433" si="31091">E20429</f>
        <v>AD</v>
      </c>
      <c r="F20433" s="197">
        <v>2</v>
      </c>
      <c r="G20433" s="206" t="s">
        <v>604</v>
      </c>
      <c r="H20433" s="325"/>
      <c r="R20433" s="200"/>
    </row>
    <row r="20434" spans="1:18" ht="14.6" customHeight="1" x14ac:dyDescent="0.5">
      <c r="A20434" s="523">
        <f t="shared" ref="A20434" si="31092">A20430+1</f>
        <v>1780</v>
      </c>
      <c r="B20434" s="216" t="str">
        <f t="shared" ref="B20434:B20483" si="31093">B20430</f>
        <v>Olympiad</v>
      </c>
      <c r="C20434" s="408"/>
      <c r="D20434" s="217">
        <f t="shared" ref="D20434" si="31094">D20430+1</f>
        <v>2509</v>
      </c>
      <c r="E20434" s="212"/>
      <c r="F20434" s="197">
        <v>3</v>
      </c>
      <c r="G20434" s="208" t="s">
        <v>287</v>
      </c>
      <c r="H20434" s="367"/>
      <c r="R20434" s="200"/>
    </row>
    <row r="20435" spans="1:18" ht="14.6" customHeight="1" thickBot="1" x14ac:dyDescent="0.55000000000000004">
      <c r="A20435" s="526"/>
      <c r="B20435" s="217">
        <f t="shared" si="31093"/>
        <v>451</v>
      </c>
      <c r="C20435" s="406" t="str">
        <f t="shared" ref="C20435" si="31095">C20431</f>
        <v>7 Times</v>
      </c>
      <c r="D20435" s="217" t="str">
        <f t="shared" ref="D20435" si="31096">INT((D20434-D$10559-1)/49+1)&amp;"/"&amp;MOD(INT((D20434-D$10559-1)/7),7)+1&amp;"/"&amp;MOD(D20434-D$10559-1,7)+1</f>
        <v>51/3/5</v>
      </c>
      <c r="E20435" s="214"/>
      <c r="F20435" s="197">
        <v>4</v>
      </c>
      <c r="G20435" s="209" t="s">
        <v>605</v>
      </c>
      <c r="H20435" s="324" t="str">
        <f>H20431</f>
        <v>Dn 2300</v>
      </c>
      <c r="R20435" s="200"/>
    </row>
    <row r="20436" spans="1:18" ht="14.6" customHeight="1" x14ac:dyDescent="0.5">
      <c r="A20436" s="524" t="s">
        <v>1279</v>
      </c>
      <c r="B20436" s="217" t="s">
        <v>1188</v>
      </c>
      <c r="C20436" s="407">
        <f t="shared" ref="C20436" si="31097">C20432+1</f>
        <v>1631</v>
      </c>
      <c r="D20436" s="202" t="str">
        <f t="shared" ref="D20436" si="31098">IF(MOD(D20434-D$10559-1,49)=0,"Jub",IF(MOD(D20434-D$10559,7)=0,"Sab","Yr"))&amp;" "&amp;IF(MOD(D20434-D$10559-1,49)=0,INT(D20434-D$10559-1)/49,"")</f>
        <v xml:space="preserve">Yr </v>
      </c>
      <c r="E20436" s="201">
        <f t="shared" ref="E20436" si="31099">E20432+1</f>
        <v>1028</v>
      </c>
      <c r="F20436" s="197">
        <v>1</v>
      </c>
      <c r="G20436" s="203" t="s">
        <v>288</v>
      </c>
      <c r="H20436" s="325">
        <f>H20432+1</f>
        <v>995</v>
      </c>
      <c r="R20436" s="200"/>
    </row>
    <row r="20437" spans="1:18" ht="14.6" customHeight="1" x14ac:dyDescent="0.5">
      <c r="A20437" s="525" t="s">
        <v>1280</v>
      </c>
      <c r="B20437" s="202">
        <f t="shared" ref="B20437" si="31100">B20433+1</f>
        <v>1803</v>
      </c>
      <c r="C20437" s="407"/>
      <c r="D20437" s="216" t="str">
        <f t="shared" ref="D20437" si="31101">D20433</f>
        <v>Exodus</v>
      </c>
      <c r="E20437" s="212" t="str">
        <f t="shared" ref="E20437" si="31102">E20433</f>
        <v>AD</v>
      </c>
      <c r="F20437" s="197">
        <v>2</v>
      </c>
      <c r="G20437" s="206" t="s">
        <v>604</v>
      </c>
      <c r="H20437" s="325"/>
      <c r="R20437" s="200"/>
    </row>
    <row r="20438" spans="1:18" ht="14.6" customHeight="1" x14ac:dyDescent="0.5">
      <c r="A20438" s="523">
        <f t="shared" ref="A20438" si="31103">A20434+1</f>
        <v>1781</v>
      </c>
      <c r="B20438" s="216" t="str">
        <f t="shared" ref="B20438:B20487" si="31104">B20434</f>
        <v>Olympiad</v>
      </c>
      <c r="C20438" s="408"/>
      <c r="D20438" s="217">
        <f t="shared" ref="D20438" si="31105">D20434+1</f>
        <v>2510</v>
      </c>
      <c r="E20438" s="212"/>
      <c r="F20438" s="197">
        <v>3</v>
      </c>
      <c r="G20438" s="208" t="s">
        <v>287</v>
      </c>
      <c r="H20438" s="367"/>
      <c r="R20438" s="200"/>
    </row>
    <row r="20439" spans="1:18" ht="14.6" customHeight="1" thickBot="1" x14ac:dyDescent="0.55000000000000004">
      <c r="A20439" s="526"/>
      <c r="B20439" s="217">
        <f t="shared" si="31104"/>
        <v>451</v>
      </c>
      <c r="C20439" s="406" t="str">
        <f t="shared" ref="C20439" si="31106">C20435</f>
        <v>7 Times</v>
      </c>
      <c r="D20439" s="217" t="str">
        <f t="shared" ref="D20439" si="31107">INT((D20438-D$10559-1)/49+1)&amp;"/"&amp;MOD(INT((D20438-D$10559-1)/7),7)+1&amp;"/"&amp;MOD(D20438-D$10559-1,7)+1</f>
        <v>51/3/6</v>
      </c>
      <c r="E20439" s="214"/>
      <c r="F20439" s="197">
        <v>4</v>
      </c>
      <c r="G20439" s="209" t="s">
        <v>605</v>
      </c>
      <c r="H20439" s="324" t="str">
        <f>H20435</f>
        <v>Dn 2300</v>
      </c>
      <c r="R20439" s="200"/>
    </row>
    <row r="20440" spans="1:18" ht="14.6" customHeight="1" x14ac:dyDescent="0.5">
      <c r="A20440" s="524" t="s">
        <v>1279</v>
      </c>
      <c r="B20440" s="217" t="s">
        <v>1189</v>
      </c>
      <c r="C20440" s="407">
        <f t="shared" ref="C20440" si="31108">C20436+1</f>
        <v>1632</v>
      </c>
      <c r="D20440" s="202" t="str">
        <f t="shared" ref="D20440" si="31109">IF(MOD(D20438-D$10559-1,49)=0,"Jub",IF(MOD(D20438-D$10559,7)=0,"Sab","Yr"))&amp;" "&amp;IF(MOD(D20438-D$10559-1,49)=0,INT(D20438-D$10559-1)/49,"")</f>
        <v xml:space="preserve">Yr </v>
      </c>
      <c r="E20440" s="201">
        <f t="shared" ref="E20440" si="31110">E20436+1</f>
        <v>1029</v>
      </c>
      <c r="F20440" s="197">
        <v>1</v>
      </c>
      <c r="G20440" s="203" t="s">
        <v>288</v>
      </c>
      <c r="H20440" s="325">
        <f>H20436+1</f>
        <v>996</v>
      </c>
      <c r="R20440" s="200"/>
    </row>
    <row r="20441" spans="1:18" ht="14.6" customHeight="1" x14ac:dyDescent="0.5">
      <c r="A20441" s="525" t="s">
        <v>1280</v>
      </c>
      <c r="B20441" s="202">
        <f t="shared" ref="B20441" si="31111">B20437+1</f>
        <v>1804</v>
      </c>
      <c r="C20441" s="407"/>
      <c r="D20441" s="216" t="str">
        <f t="shared" ref="D20441" si="31112">D20437</f>
        <v>Exodus</v>
      </c>
      <c r="E20441" s="212" t="str">
        <f t="shared" ref="E20441" si="31113">E20437</f>
        <v>AD</v>
      </c>
      <c r="F20441" s="197">
        <v>2</v>
      </c>
      <c r="G20441" s="206" t="s">
        <v>604</v>
      </c>
      <c r="H20441" s="325"/>
      <c r="R20441" s="200"/>
    </row>
    <row r="20442" spans="1:18" ht="14.6" customHeight="1" x14ac:dyDescent="0.5">
      <c r="A20442" s="523">
        <f t="shared" ref="A20442" si="31114">A20438+1</f>
        <v>1782</v>
      </c>
      <c r="B20442" s="216" t="str">
        <f t="shared" ref="B20442" si="31115">B20438</f>
        <v>Olympiad</v>
      </c>
      <c r="C20442" s="408"/>
      <c r="D20442" s="217">
        <f t="shared" ref="D20442" si="31116">D20438+1</f>
        <v>2511</v>
      </c>
      <c r="E20442" s="212"/>
      <c r="F20442" s="197">
        <v>3</v>
      </c>
      <c r="G20442" s="208" t="s">
        <v>287</v>
      </c>
      <c r="H20442" s="367"/>
      <c r="R20442" s="200"/>
    </row>
    <row r="20443" spans="1:18" ht="14.6" customHeight="1" thickBot="1" x14ac:dyDescent="0.55000000000000004">
      <c r="A20443" s="526"/>
      <c r="B20443" s="217">
        <f t="shared" ref="B20443" si="31117">B20439+1</f>
        <v>452</v>
      </c>
      <c r="C20443" s="406" t="str">
        <f t="shared" ref="C20443" si="31118">C20439</f>
        <v>7 Times</v>
      </c>
      <c r="D20443" s="359" t="str">
        <f t="shared" ref="D20443" si="31119">INT((D20442-D$10559-1)/49+1)&amp;"/"&amp;MOD(INT((D20442-D$10559-1)/7),7)+1&amp;"/"&amp;MOD(D20442-D$10559-1,7)+1</f>
        <v>51/3/7</v>
      </c>
      <c r="E20443" s="214"/>
      <c r="F20443" s="197">
        <v>4</v>
      </c>
      <c r="G20443" s="209" t="s">
        <v>605</v>
      </c>
      <c r="H20443" s="324" t="str">
        <f>H20439</f>
        <v>Dn 2300</v>
      </c>
      <c r="R20443" s="200"/>
    </row>
    <row r="20444" spans="1:18" ht="14.6" customHeight="1" x14ac:dyDescent="0.5">
      <c r="A20444" s="524" t="s">
        <v>1279</v>
      </c>
      <c r="B20444" s="217" t="s">
        <v>1186</v>
      </c>
      <c r="C20444" s="407">
        <f t="shared" ref="C20444" si="31120">C20440+1</f>
        <v>1633</v>
      </c>
      <c r="D20444" s="360" t="str">
        <f t="shared" ref="D20444" si="31121">IF(MOD(D20442-D$10559-1,49)=0,"Jub",IF(MOD(D20442-D$10559,7)=0,"Sab","Yr"))&amp;" "&amp;IF(MOD(D20442-D$10559-1,49)=0,INT(D20442-D$10559-1)/49,"")</f>
        <v xml:space="preserve">Sab </v>
      </c>
      <c r="E20444" s="201">
        <f t="shared" ref="E20444" si="31122">E20440+1</f>
        <v>1030</v>
      </c>
      <c r="F20444" s="197">
        <v>1</v>
      </c>
      <c r="G20444" s="203" t="s">
        <v>288</v>
      </c>
      <c r="H20444" s="325">
        <f>H20440+1</f>
        <v>997</v>
      </c>
      <c r="R20444" s="200"/>
    </row>
    <row r="20445" spans="1:18" ht="14.6" customHeight="1" x14ac:dyDescent="0.5">
      <c r="A20445" s="525" t="s">
        <v>1280</v>
      </c>
      <c r="B20445" s="202">
        <f t="shared" ref="B20445" si="31123">B20441+1</f>
        <v>1805</v>
      </c>
      <c r="C20445" s="407"/>
      <c r="D20445" s="361" t="str">
        <f t="shared" ref="D20445" si="31124">D20441</f>
        <v>Exodus</v>
      </c>
      <c r="E20445" s="212" t="str">
        <f t="shared" ref="E20445" si="31125">E20441</f>
        <v>AD</v>
      </c>
      <c r="F20445" s="197">
        <v>2</v>
      </c>
      <c r="G20445" s="206" t="s">
        <v>604</v>
      </c>
      <c r="H20445" s="325"/>
      <c r="R20445" s="200"/>
    </row>
    <row r="20446" spans="1:18" ht="14.6" customHeight="1" x14ac:dyDescent="0.5">
      <c r="A20446" s="523">
        <f t="shared" ref="A20446" si="31126">A20442+1</f>
        <v>1783</v>
      </c>
      <c r="B20446" s="216" t="str">
        <f t="shared" si="31082"/>
        <v>Olympiad</v>
      </c>
      <c r="C20446" s="408"/>
      <c r="D20446" s="359">
        <f t="shared" ref="D20446" si="31127">D20442+1</f>
        <v>2512</v>
      </c>
      <c r="E20446" s="212"/>
      <c r="F20446" s="197">
        <v>3</v>
      </c>
      <c r="G20446" s="208" t="s">
        <v>287</v>
      </c>
      <c r="H20446" s="367"/>
      <c r="R20446" s="200"/>
    </row>
    <row r="20447" spans="1:18" ht="14.6" customHeight="1" thickBot="1" x14ac:dyDescent="0.55000000000000004">
      <c r="A20447" s="526"/>
      <c r="B20447" s="217">
        <f t="shared" si="31082"/>
        <v>452</v>
      </c>
      <c r="C20447" s="406" t="str">
        <f t="shared" ref="C20447" si="31128">C20443</f>
        <v>7 Times</v>
      </c>
      <c r="D20447" s="217" t="str">
        <f t="shared" ref="D20447" si="31129">INT((D20446-D$10559-1)/49+1)&amp;"/"&amp;MOD(INT((D20446-D$10559-1)/7),7)+1&amp;"/"&amp;MOD(D20446-D$10559-1,7)+1</f>
        <v>51/4/1</v>
      </c>
      <c r="E20447" s="214"/>
      <c r="F20447" s="197">
        <v>4</v>
      </c>
      <c r="G20447" s="209" t="s">
        <v>605</v>
      </c>
      <c r="H20447" s="324" t="str">
        <f>H20443</f>
        <v>Dn 2300</v>
      </c>
      <c r="R20447" s="200"/>
    </row>
    <row r="20448" spans="1:18" ht="14.6" customHeight="1" x14ac:dyDescent="0.5">
      <c r="A20448" s="524" t="s">
        <v>1279</v>
      </c>
      <c r="B20448" s="217" t="s">
        <v>1187</v>
      </c>
      <c r="C20448" s="407">
        <f t="shared" ref="C20448" si="31130">C20444+1</f>
        <v>1634</v>
      </c>
      <c r="D20448" s="202" t="str">
        <f t="shared" ref="D20448" si="31131">IF(MOD(D20446-D$10559-1,49)=0,"Jub",IF(MOD(D20446-D$10559,7)=0,"Sab","Yr"))&amp;" "&amp;IF(MOD(D20446-D$10559-1,49)=0,INT(D20446-D$10559-1)/49,"")</f>
        <v xml:space="preserve">Yr </v>
      </c>
      <c r="E20448" s="201">
        <f t="shared" ref="E20448" si="31132">E20444+1</f>
        <v>1031</v>
      </c>
      <c r="F20448" s="197">
        <v>1</v>
      </c>
      <c r="G20448" s="203" t="s">
        <v>288</v>
      </c>
      <c r="H20448" s="325">
        <f>H20444+1</f>
        <v>998</v>
      </c>
      <c r="R20448" s="200"/>
    </row>
    <row r="20449" spans="1:18" ht="14.6" customHeight="1" x14ac:dyDescent="0.5">
      <c r="A20449" s="525" t="s">
        <v>1280</v>
      </c>
      <c r="B20449" s="202">
        <f t="shared" ref="B20449" si="31133">B20445+1</f>
        <v>1806</v>
      </c>
      <c r="C20449" s="407"/>
      <c r="D20449" s="216" t="str">
        <f t="shared" ref="D20449" si="31134">D20445</f>
        <v>Exodus</v>
      </c>
      <c r="E20449" s="212" t="str">
        <f t="shared" ref="E20449" si="31135">E20445</f>
        <v>AD</v>
      </c>
      <c r="F20449" s="197">
        <v>2</v>
      </c>
      <c r="G20449" s="206" t="s">
        <v>604</v>
      </c>
      <c r="H20449" s="325"/>
      <c r="R20449" s="200"/>
    </row>
    <row r="20450" spans="1:18" ht="14.6" customHeight="1" x14ac:dyDescent="0.5">
      <c r="A20450" s="523">
        <f t="shared" ref="A20450" si="31136">A20446+1</f>
        <v>1784</v>
      </c>
      <c r="B20450" s="216" t="str">
        <f t="shared" si="31093"/>
        <v>Olympiad</v>
      </c>
      <c r="C20450" s="408"/>
      <c r="D20450" s="217">
        <f t="shared" ref="D20450" si="31137">D20446+1</f>
        <v>2513</v>
      </c>
      <c r="E20450" s="212"/>
      <c r="F20450" s="197">
        <v>3</v>
      </c>
      <c r="G20450" s="208" t="s">
        <v>287</v>
      </c>
      <c r="H20450" s="367"/>
      <c r="R20450" s="200"/>
    </row>
    <row r="20451" spans="1:18" ht="14.6" customHeight="1" thickBot="1" x14ac:dyDescent="0.55000000000000004">
      <c r="A20451" s="526"/>
      <c r="B20451" s="217">
        <f t="shared" si="31093"/>
        <v>452</v>
      </c>
      <c r="C20451" s="406" t="str">
        <f t="shared" ref="C20451" si="31138">C20447</f>
        <v>7 Times</v>
      </c>
      <c r="D20451" s="217" t="str">
        <f t="shared" ref="D20451" si="31139">INT((D20450-D$10559-1)/49+1)&amp;"/"&amp;MOD(INT((D20450-D$10559-1)/7),7)+1&amp;"/"&amp;MOD(D20450-D$10559-1,7)+1</f>
        <v>51/4/2</v>
      </c>
      <c r="E20451" s="214"/>
      <c r="F20451" s="197">
        <v>4</v>
      </c>
      <c r="G20451" s="209" t="s">
        <v>605</v>
      </c>
      <c r="H20451" s="324" t="str">
        <f>H20447</f>
        <v>Dn 2300</v>
      </c>
      <c r="R20451" s="200"/>
    </row>
    <row r="20452" spans="1:18" ht="14.6" customHeight="1" x14ac:dyDescent="0.5">
      <c r="A20452" s="524" t="s">
        <v>1279</v>
      </c>
      <c r="B20452" s="217" t="s">
        <v>1188</v>
      </c>
      <c r="C20452" s="407">
        <f t="shared" ref="C20452" si="31140">C20448+1</f>
        <v>1635</v>
      </c>
      <c r="D20452" s="202" t="str">
        <f t="shared" ref="D20452" si="31141">IF(MOD(D20450-D$10559-1,49)=0,"Jub",IF(MOD(D20450-D$10559,7)=0,"Sab","Yr"))&amp;" "&amp;IF(MOD(D20450-D$10559-1,49)=0,INT(D20450-D$10559-1)/49,"")</f>
        <v xml:space="preserve">Yr </v>
      </c>
      <c r="E20452" s="201">
        <f t="shared" ref="E20452" si="31142">E20448+1</f>
        <v>1032</v>
      </c>
      <c r="F20452" s="197">
        <v>1</v>
      </c>
      <c r="G20452" s="203" t="s">
        <v>288</v>
      </c>
      <c r="H20452" s="325">
        <f>H20448+1</f>
        <v>999</v>
      </c>
      <c r="R20452" s="200"/>
    </row>
    <row r="20453" spans="1:18" ht="14.6" customHeight="1" x14ac:dyDescent="0.5">
      <c r="A20453" s="525" t="s">
        <v>1280</v>
      </c>
      <c r="B20453" s="202">
        <f t="shared" ref="B20453" si="31143">B20449+1</f>
        <v>1807</v>
      </c>
      <c r="C20453" s="407"/>
      <c r="D20453" s="216" t="str">
        <f t="shared" ref="D20453" si="31144">D20449</f>
        <v>Exodus</v>
      </c>
      <c r="E20453" s="212" t="str">
        <f t="shared" ref="E20453" si="31145">E20449</f>
        <v>AD</v>
      </c>
      <c r="F20453" s="197">
        <v>2</v>
      </c>
      <c r="G20453" s="206" t="s">
        <v>604</v>
      </c>
      <c r="H20453" s="325"/>
      <c r="R20453" s="200"/>
    </row>
    <row r="20454" spans="1:18" ht="14.6" customHeight="1" x14ac:dyDescent="0.5">
      <c r="A20454" s="523">
        <f t="shared" ref="A20454" si="31146">A20450+1</f>
        <v>1785</v>
      </c>
      <c r="B20454" s="216" t="str">
        <f t="shared" si="31104"/>
        <v>Olympiad</v>
      </c>
      <c r="C20454" s="408"/>
      <c r="D20454" s="217">
        <f t="shared" ref="D20454" si="31147">D20450+1</f>
        <v>2514</v>
      </c>
      <c r="E20454" s="212"/>
      <c r="F20454" s="197">
        <v>3</v>
      </c>
      <c r="G20454" s="208" t="s">
        <v>287</v>
      </c>
      <c r="H20454" s="367"/>
      <c r="R20454" s="200"/>
    </row>
    <row r="20455" spans="1:18" ht="14.6" customHeight="1" thickBot="1" x14ac:dyDescent="0.55000000000000004">
      <c r="A20455" s="526"/>
      <c r="B20455" s="217">
        <f t="shared" si="31104"/>
        <v>452</v>
      </c>
      <c r="C20455" s="406" t="str">
        <f t="shared" ref="C20455" si="31148">C20451</f>
        <v>7 Times</v>
      </c>
      <c r="D20455" s="217" t="str">
        <f t="shared" ref="D20455" si="31149">INT((D20454-D$10559-1)/49+1)&amp;"/"&amp;MOD(INT((D20454-D$10559-1)/7),7)+1&amp;"/"&amp;MOD(D20454-D$10559-1,7)+1</f>
        <v>51/4/3</v>
      </c>
      <c r="E20455" s="214"/>
      <c r="F20455" s="197">
        <v>4</v>
      </c>
      <c r="G20455" s="209" t="s">
        <v>605</v>
      </c>
      <c r="H20455" s="324" t="str">
        <f>H20451</f>
        <v>Dn 2300</v>
      </c>
      <c r="R20455" s="200"/>
    </row>
    <row r="20456" spans="1:18" ht="14.6" customHeight="1" x14ac:dyDescent="0.5">
      <c r="A20456" s="524" t="s">
        <v>1279</v>
      </c>
      <c r="B20456" s="217" t="s">
        <v>1189</v>
      </c>
      <c r="C20456" s="407">
        <f t="shared" ref="C20456" si="31150">C20452+1</f>
        <v>1636</v>
      </c>
      <c r="D20456" s="202" t="str">
        <f t="shared" ref="D20456" si="31151">IF(MOD(D20454-D$10559-1,49)=0,"Jub",IF(MOD(D20454-D$10559,7)=0,"Sab","Yr"))&amp;" "&amp;IF(MOD(D20454-D$10559-1,49)=0,INT(D20454-D$10559-1)/49,"")</f>
        <v xml:space="preserve">Yr </v>
      </c>
      <c r="E20456" s="201">
        <f t="shared" ref="E20456" si="31152">E20452+1</f>
        <v>1033</v>
      </c>
      <c r="F20456" s="197">
        <v>1</v>
      </c>
      <c r="G20456" s="203" t="s">
        <v>288</v>
      </c>
      <c r="H20456" s="325">
        <f>H20452+1</f>
        <v>1000</v>
      </c>
      <c r="R20456" s="200"/>
    </row>
    <row r="20457" spans="1:18" ht="14.6" customHeight="1" x14ac:dyDescent="0.5">
      <c r="A20457" s="525" t="s">
        <v>1280</v>
      </c>
      <c r="B20457" s="202">
        <f t="shared" ref="B20457" si="31153">B20453+1</f>
        <v>1808</v>
      </c>
      <c r="C20457" s="407"/>
      <c r="D20457" s="216" t="str">
        <f t="shared" ref="D20457" si="31154">D20453</f>
        <v>Exodus</v>
      </c>
      <c r="E20457" s="212" t="str">
        <f t="shared" ref="E20457" si="31155">E20453</f>
        <v>AD</v>
      </c>
      <c r="F20457" s="197">
        <v>2</v>
      </c>
      <c r="G20457" s="206" t="s">
        <v>604</v>
      </c>
      <c r="H20457" s="325"/>
      <c r="R20457" s="200"/>
    </row>
    <row r="20458" spans="1:18" ht="14.6" customHeight="1" x14ac:dyDescent="0.5">
      <c r="A20458" s="523">
        <f t="shared" ref="A20458" si="31156">A20454+1</f>
        <v>1786</v>
      </c>
      <c r="B20458" s="216" t="str">
        <f t="shared" ref="B20458" si="31157">B20454</f>
        <v>Olympiad</v>
      </c>
      <c r="C20458" s="408"/>
      <c r="D20458" s="217">
        <f t="shared" ref="D20458" si="31158">D20454+1</f>
        <v>2515</v>
      </c>
      <c r="E20458" s="212"/>
      <c r="F20458" s="197">
        <v>3</v>
      </c>
      <c r="G20458" s="208" t="s">
        <v>287</v>
      </c>
      <c r="H20458" s="367"/>
      <c r="R20458" s="200"/>
    </row>
    <row r="20459" spans="1:18" ht="14.6" customHeight="1" thickBot="1" x14ac:dyDescent="0.55000000000000004">
      <c r="A20459" s="526"/>
      <c r="B20459" s="217">
        <f t="shared" ref="B20459" si="31159">B20455+1</f>
        <v>453</v>
      </c>
      <c r="C20459" s="406" t="str">
        <f t="shared" ref="C20459" si="31160">C20455</f>
        <v>7 Times</v>
      </c>
      <c r="D20459" s="217" t="str">
        <f t="shared" ref="D20459" si="31161">INT((D20458-D$10559-1)/49+1)&amp;"/"&amp;MOD(INT((D20458-D$10559-1)/7),7)+1&amp;"/"&amp;MOD(D20458-D$10559-1,7)+1</f>
        <v>51/4/4</v>
      </c>
      <c r="E20459" s="214"/>
      <c r="F20459" s="197">
        <v>4</v>
      </c>
      <c r="G20459" s="209" t="s">
        <v>605</v>
      </c>
      <c r="H20459" s="324" t="str">
        <f>H20455</f>
        <v>Dn 2300</v>
      </c>
      <c r="R20459" s="200"/>
    </row>
    <row r="20460" spans="1:18" ht="14.6" customHeight="1" x14ac:dyDescent="0.5">
      <c r="A20460" s="524" t="s">
        <v>1279</v>
      </c>
      <c r="B20460" s="217" t="s">
        <v>1186</v>
      </c>
      <c r="C20460" s="407">
        <f t="shared" ref="C20460" si="31162">C20456+1</f>
        <v>1637</v>
      </c>
      <c r="D20460" s="202" t="str">
        <f t="shared" ref="D20460" si="31163">IF(MOD(D20458-D$10559-1,49)=0,"Jub",IF(MOD(D20458-D$10559,7)=0,"Sab","Yr"))&amp;" "&amp;IF(MOD(D20458-D$10559-1,49)=0,INT(D20458-D$10559-1)/49,"")</f>
        <v xml:space="preserve">Yr </v>
      </c>
      <c r="E20460" s="201">
        <f t="shared" ref="E20460" si="31164">E20456+1</f>
        <v>1034</v>
      </c>
      <c r="F20460" s="197">
        <v>1</v>
      </c>
      <c r="G20460" s="203" t="s">
        <v>288</v>
      </c>
      <c r="H20460" s="325">
        <f>H20456+1</f>
        <v>1001</v>
      </c>
      <c r="R20460" s="200"/>
    </row>
    <row r="20461" spans="1:18" ht="14.6" customHeight="1" x14ac:dyDescent="0.5">
      <c r="A20461" s="525" t="s">
        <v>1280</v>
      </c>
      <c r="B20461" s="202">
        <f t="shared" ref="B20461" si="31165">B20457+1</f>
        <v>1809</v>
      </c>
      <c r="C20461" s="407"/>
      <c r="D20461" s="216" t="str">
        <f t="shared" ref="D20461" si="31166">D20457</f>
        <v>Exodus</v>
      </c>
      <c r="E20461" s="212" t="str">
        <f t="shared" ref="E20461" si="31167">E20457</f>
        <v>AD</v>
      </c>
      <c r="F20461" s="197">
        <v>2</v>
      </c>
      <c r="G20461" s="206" t="s">
        <v>604</v>
      </c>
      <c r="H20461" s="325"/>
      <c r="R20461" s="200"/>
    </row>
    <row r="20462" spans="1:18" ht="14.6" customHeight="1" x14ac:dyDescent="0.5">
      <c r="A20462" s="523">
        <f t="shared" ref="A20462" si="31168">A20458+1</f>
        <v>1787</v>
      </c>
      <c r="B20462" s="216" t="str">
        <f t="shared" si="31082"/>
        <v>Olympiad</v>
      </c>
      <c r="C20462" s="408"/>
      <c r="D20462" s="217">
        <f t="shared" ref="D20462" si="31169">D20458+1</f>
        <v>2516</v>
      </c>
      <c r="E20462" s="212"/>
      <c r="F20462" s="197">
        <v>3</v>
      </c>
      <c r="G20462" s="208" t="s">
        <v>287</v>
      </c>
      <c r="H20462" s="367"/>
      <c r="R20462" s="200"/>
    </row>
    <row r="20463" spans="1:18" ht="14.6" customHeight="1" thickBot="1" x14ac:dyDescent="0.55000000000000004">
      <c r="A20463" s="526"/>
      <c r="B20463" s="217">
        <f t="shared" si="31082"/>
        <v>453</v>
      </c>
      <c r="C20463" s="406" t="str">
        <f t="shared" ref="C20463" si="31170">C20459</f>
        <v>7 Times</v>
      </c>
      <c r="D20463" s="217" t="str">
        <f t="shared" ref="D20463" si="31171">INT((D20462-D$10559-1)/49+1)&amp;"/"&amp;MOD(INT((D20462-D$10559-1)/7),7)+1&amp;"/"&amp;MOD(D20462-D$10559-1,7)+1</f>
        <v>51/4/5</v>
      </c>
      <c r="E20463" s="214"/>
      <c r="F20463" s="197">
        <v>4</v>
      </c>
      <c r="G20463" s="209" t="s">
        <v>605</v>
      </c>
      <c r="H20463" s="324" t="str">
        <f>H20459</f>
        <v>Dn 2300</v>
      </c>
      <c r="R20463" s="200"/>
    </row>
    <row r="20464" spans="1:18" ht="14.6" customHeight="1" x14ac:dyDescent="0.5">
      <c r="A20464" s="524" t="s">
        <v>1279</v>
      </c>
      <c r="B20464" s="217" t="s">
        <v>1187</v>
      </c>
      <c r="C20464" s="407">
        <f t="shared" ref="C20464" si="31172">C20460+1</f>
        <v>1638</v>
      </c>
      <c r="D20464" s="202" t="str">
        <f t="shared" ref="D20464" si="31173">IF(MOD(D20462-D$10559-1,49)=0,"Jub",IF(MOD(D20462-D$10559,7)=0,"Sab","Yr"))&amp;" "&amp;IF(MOD(D20462-D$10559-1,49)=0,INT(D20462-D$10559-1)/49,"")</f>
        <v xml:space="preserve">Yr </v>
      </c>
      <c r="E20464" s="201">
        <f t="shared" ref="E20464" si="31174">E20460+1</f>
        <v>1035</v>
      </c>
      <c r="F20464" s="197">
        <v>1</v>
      </c>
      <c r="G20464" s="203" t="s">
        <v>288</v>
      </c>
      <c r="H20464" s="325">
        <f>H20460+1</f>
        <v>1002</v>
      </c>
      <c r="R20464" s="200"/>
    </row>
    <row r="20465" spans="1:18" ht="14.6" customHeight="1" x14ac:dyDescent="0.5">
      <c r="A20465" s="525" t="s">
        <v>1280</v>
      </c>
      <c r="B20465" s="202">
        <f t="shared" ref="B20465" si="31175">B20461+1</f>
        <v>1810</v>
      </c>
      <c r="C20465" s="407"/>
      <c r="D20465" s="216" t="str">
        <f t="shared" ref="D20465" si="31176">D20461</f>
        <v>Exodus</v>
      </c>
      <c r="E20465" s="212" t="str">
        <f t="shared" ref="E20465" si="31177">E20461</f>
        <v>AD</v>
      </c>
      <c r="F20465" s="197">
        <v>2</v>
      </c>
      <c r="G20465" s="206" t="s">
        <v>604</v>
      </c>
      <c r="H20465" s="325"/>
      <c r="R20465" s="200"/>
    </row>
    <row r="20466" spans="1:18" ht="14.6" customHeight="1" x14ac:dyDescent="0.5">
      <c r="A20466" s="523">
        <f t="shared" ref="A20466" si="31178">A20462+1</f>
        <v>1788</v>
      </c>
      <c r="B20466" s="216" t="str">
        <f t="shared" si="31093"/>
        <v>Olympiad</v>
      </c>
      <c r="C20466" s="408"/>
      <c r="D20466" s="217">
        <f t="shared" ref="D20466" si="31179">D20462+1</f>
        <v>2517</v>
      </c>
      <c r="E20466" s="212"/>
      <c r="F20466" s="197">
        <v>3</v>
      </c>
      <c r="G20466" s="208" t="s">
        <v>287</v>
      </c>
      <c r="H20466" s="367"/>
      <c r="R20466" s="200"/>
    </row>
    <row r="20467" spans="1:18" ht="14.6" customHeight="1" thickBot="1" x14ac:dyDescent="0.55000000000000004">
      <c r="A20467" s="526"/>
      <c r="B20467" s="217">
        <f t="shared" si="31093"/>
        <v>453</v>
      </c>
      <c r="C20467" s="406" t="str">
        <f t="shared" ref="C20467" si="31180">C20463</f>
        <v>7 Times</v>
      </c>
      <c r="D20467" s="217" t="str">
        <f t="shared" ref="D20467" si="31181">INT((D20466-D$10559-1)/49+1)&amp;"/"&amp;MOD(INT((D20466-D$10559-1)/7),7)+1&amp;"/"&amp;MOD(D20466-D$10559-1,7)+1</f>
        <v>51/4/6</v>
      </c>
      <c r="E20467" s="214"/>
      <c r="F20467" s="197">
        <v>4</v>
      </c>
      <c r="G20467" s="209" t="s">
        <v>605</v>
      </c>
      <c r="H20467" s="324" t="str">
        <f>H20463</f>
        <v>Dn 2300</v>
      </c>
      <c r="R20467" s="200"/>
    </row>
    <row r="20468" spans="1:18" ht="14.6" customHeight="1" x14ac:dyDescent="0.5">
      <c r="A20468" s="524" t="s">
        <v>1279</v>
      </c>
      <c r="B20468" s="217" t="s">
        <v>1188</v>
      </c>
      <c r="C20468" s="407">
        <f t="shared" ref="C20468" si="31182">C20464+1</f>
        <v>1639</v>
      </c>
      <c r="D20468" s="202" t="str">
        <f t="shared" ref="D20468" si="31183">IF(MOD(D20466-D$10559-1,49)=0,"Jub",IF(MOD(D20466-D$10559,7)=0,"Sab","Yr"))&amp;" "&amp;IF(MOD(D20466-D$10559-1,49)=0,INT(D20466-D$10559-1)/49,"")</f>
        <v xml:space="preserve">Yr </v>
      </c>
      <c r="E20468" s="201">
        <f t="shared" ref="E20468" si="31184">E20464+1</f>
        <v>1036</v>
      </c>
      <c r="F20468" s="197">
        <v>1</v>
      </c>
      <c r="G20468" s="203" t="s">
        <v>288</v>
      </c>
      <c r="H20468" s="325">
        <f>H20464+1</f>
        <v>1003</v>
      </c>
      <c r="R20468" s="200"/>
    </row>
    <row r="20469" spans="1:18" ht="14.6" customHeight="1" x14ac:dyDescent="0.5">
      <c r="A20469" s="525" t="s">
        <v>1280</v>
      </c>
      <c r="B20469" s="202">
        <f t="shared" ref="B20469" si="31185">B20465+1</f>
        <v>1811</v>
      </c>
      <c r="C20469" s="407"/>
      <c r="D20469" s="216" t="str">
        <f t="shared" ref="D20469" si="31186">D20465</f>
        <v>Exodus</v>
      </c>
      <c r="E20469" s="212" t="str">
        <f t="shared" ref="E20469" si="31187">E20465</f>
        <v>AD</v>
      </c>
      <c r="F20469" s="197">
        <v>2</v>
      </c>
      <c r="G20469" s="206" t="s">
        <v>604</v>
      </c>
      <c r="H20469" s="325"/>
      <c r="R20469" s="200"/>
    </row>
    <row r="20470" spans="1:18" ht="14.6" customHeight="1" x14ac:dyDescent="0.5">
      <c r="A20470" s="523">
        <f t="shared" ref="A20470" si="31188">A20466+1</f>
        <v>1789</v>
      </c>
      <c r="B20470" s="216" t="str">
        <f t="shared" si="31104"/>
        <v>Olympiad</v>
      </c>
      <c r="C20470" s="408"/>
      <c r="D20470" s="217">
        <f t="shared" ref="D20470" si="31189">D20466+1</f>
        <v>2518</v>
      </c>
      <c r="E20470" s="212"/>
      <c r="F20470" s="197">
        <v>3</v>
      </c>
      <c r="G20470" s="208" t="s">
        <v>287</v>
      </c>
      <c r="H20470" s="367"/>
      <c r="R20470" s="200"/>
    </row>
    <row r="20471" spans="1:18" ht="14.6" customHeight="1" thickBot="1" x14ac:dyDescent="0.55000000000000004">
      <c r="A20471" s="526"/>
      <c r="B20471" s="217">
        <f t="shared" si="31104"/>
        <v>453</v>
      </c>
      <c r="C20471" s="406" t="str">
        <f t="shared" ref="C20471" si="31190">C20467</f>
        <v>7 Times</v>
      </c>
      <c r="D20471" s="359" t="str">
        <f t="shared" ref="D20471" si="31191">INT((D20470-D$10559-1)/49+1)&amp;"/"&amp;MOD(INT((D20470-D$10559-1)/7),7)+1&amp;"/"&amp;MOD(D20470-D$10559-1,7)+1</f>
        <v>51/4/7</v>
      </c>
      <c r="E20471" s="214"/>
      <c r="F20471" s="197">
        <v>4</v>
      </c>
      <c r="G20471" s="209" t="s">
        <v>605</v>
      </c>
      <c r="H20471" s="324" t="str">
        <f>H20467</f>
        <v>Dn 2300</v>
      </c>
      <c r="R20471" s="200"/>
    </row>
    <row r="20472" spans="1:18" ht="14.6" customHeight="1" x14ac:dyDescent="0.5">
      <c r="A20472" s="524" t="s">
        <v>1279</v>
      </c>
      <c r="B20472" s="217" t="s">
        <v>1189</v>
      </c>
      <c r="C20472" s="407">
        <f t="shared" ref="C20472" si="31192">C20468+1</f>
        <v>1640</v>
      </c>
      <c r="D20472" s="360" t="str">
        <f t="shared" ref="D20472" si="31193">IF(MOD(D20470-D$10559-1,49)=0,"Jub",IF(MOD(D20470-D$10559,7)=0,"Sab","Yr"))&amp;" "&amp;IF(MOD(D20470-D$10559-1,49)=0,INT(D20470-D$10559-1)/49,"")</f>
        <v xml:space="preserve">Sab </v>
      </c>
      <c r="E20472" s="201">
        <f t="shared" ref="E20472" si="31194">E20468+1</f>
        <v>1037</v>
      </c>
      <c r="F20472" s="197">
        <v>1</v>
      </c>
      <c r="G20472" s="203" t="s">
        <v>288</v>
      </c>
      <c r="H20472" s="325">
        <f>H20468+1</f>
        <v>1004</v>
      </c>
      <c r="R20472" s="200"/>
    </row>
    <row r="20473" spans="1:18" ht="14.6" customHeight="1" x14ac:dyDescent="0.5">
      <c r="A20473" s="525" t="s">
        <v>1280</v>
      </c>
      <c r="B20473" s="202">
        <f t="shared" ref="B20473" si="31195">B20469+1</f>
        <v>1812</v>
      </c>
      <c r="C20473" s="407"/>
      <c r="D20473" s="361" t="str">
        <f t="shared" ref="D20473" si="31196">D20469</f>
        <v>Exodus</v>
      </c>
      <c r="E20473" s="212" t="str">
        <f t="shared" ref="E20473" si="31197">E20469</f>
        <v>AD</v>
      </c>
      <c r="F20473" s="197">
        <v>2</v>
      </c>
      <c r="G20473" s="206" t="s">
        <v>604</v>
      </c>
      <c r="H20473" s="325"/>
      <c r="R20473" s="200"/>
    </row>
    <row r="20474" spans="1:18" ht="14.6" customHeight="1" x14ac:dyDescent="0.5">
      <c r="A20474" s="523">
        <f t="shared" ref="A20474" si="31198">A20470+1</f>
        <v>1790</v>
      </c>
      <c r="B20474" s="216" t="str">
        <f t="shared" ref="B20474" si="31199">B20470</f>
        <v>Olympiad</v>
      </c>
      <c r="C20474" s="408"/>
      <c r="D20474" s="359">
        <f t="shared" ref="D20474" si="31200">D20470+1</f>
        <v>2519</v>
      </c>
      <c r="E20474" s="212"/>
      <c r="F20474" s="197">
        <v>3</v>
      </c>
      <c r="G20474" s="208" t="s">
        <v>287</v>
      </c>
      <c r="H20474" s="367"/>
      <c r="R20474" s="200"/>
    </row>
    <row r="20475" spans="1:18" ht="14.6" customHeight="1" thickBot="1" x14ac:dyDescent="0.55000000000000004">
      <c r="A20475" s="526"/>
      <c r="B20475" s="217">
        <f t="shared" ref="B20475" si="31201">B20471+1</f>
        <v>454</v>
      </c>
      <c r="C20475" s="406" t="str">
        <f t="shared" ref="C20475" si="31202">C20471</f>
        <v>7 Times</v>
      </c>
      <c r="D20475" s="217" t="str">
        <f t="shared" ref="D20475" si="31203">INT((D20474-D$10559-1)/49+1)&amp;"/"&amp;MOD(INT((D20474-D$10559-1)/7),7)+1&amp;"/"&amp;MOD(D20474-D$10559-1,7)+1</f>
        <v>51/5/1</v>
      </c>
      <c r="E20475" s="214"/>
      <c r="F20475" s="197">
        <v>4</v>
      </c>
      <c r="G20475" s="209" t="s">
        <v>605</v>
      </c>
      <c r="H20475" s="324" t="str">
        <f>H20471</f>
        <v>Dn 2300</v>
      </c>
      <c r="R20475" s="200"/>
    </row>
    <row r="20476" spans="1:18" ht="14.6" customHeight="1" x14ac:dyDescent="0.5">
      <c r="A20476" s="524" t="s">
        <v>1279</v>
      </c>
      <c r="B20476" s="217" t="s">
        <v>1186</v>
      </c>
      <c r="C20476" s="407">
        <f t="shared" ref="C20476" si="31204">C20472+1</f>
        <v>1641</v>
      </c>
      <c r="D20476" s="202" t="str">
        <f t="shared" ref="D20476" si="31205">IF(MOD(D20474-D$10559-1,49)=0,"Jub",IF(MOD(D20474-D$10559,7)=0,"Sab","Yr"))&amp;" "&amp;IF(MOD(D20474-D$10559-1,49)=0,INT(D20474-D$10559-1)/49,"")</f>
        <v xml:space="preserve">Yr </v>
      </c>
      <c r="E20476" s="201">
        <f t="shared" ref="E20476" si="31206">E20472+1</f>
        <v>1038</v>
      </c>
      <c r="F20476" s="197">
        <v>1</v>
      </c>
      <c r="G20476" s="203" t="s">
        <v>288</v>
      </c>
      <c r="H20476" s="325">
        <f>H20472+1</f>
        <v>1005</v>
      </c>
      <c r="R20476" s="200"/>
    </row>
    <row r="20477" spans="1:18" ht="14.6" customHeight="1" x14ac:dyDescent="0.5">
      <c r="A20477" s="525" t="s">
        <v>1280</v>
      </c>
      <c r="B20477" s="202">
        <f t="shared" ref="B20477" si="31207">B20473+1</f>
        <v>1813</v>
      </c>
      <c r="C20477" s="407"/>
      <c r="D20477" s="216" t="str">
        <f t="shared" ref="D20477" si="31208">D20473</f>
        <v>Exodus</v>
      </c>
      <c r="E20477" s="212" t="str">
        <f t="shared" ref="E20477" si="31209">E20473</f>
        <v>AD</v>
      </c>
      <c r="F20477" s="197">
        <v>2</v>
      </c>
      <c r="G20477" s="206" t="s">
        <v>604</v>
      </c>
      <c r="H20477" s="325"/>
      <c r="R20477" s="200"/>
    </row>
    <row r="20478" spans="1:18" ht="14.6" customHeight="1" x14ac:dyDescent="0.5">
      <c r="A20478" s="523">
        <f t="shared" ref="A20478" si="31210">A20474+1</f>
        <v>1791</v>
      </c>
      <c r="B20478" s="216" t="str">
        <f t="shared" si="31082"/>
        <v>Olympiad</v>
      </c>
      <c r="C20478" s="408"/>
      <c r="D20478" s="217">
        <f t="shared" ref="D20478" si="31211">D20474+1</f>
        <v>2520</v>
      </c>
      <c r="E20478" s="212"/>
      <c r="F20478" s="197">
        <v>3</v>
      </c>
      <c r="G20478" s="208" t="s">
        <v>287</v>
      </c>
      <c r="H20478" s="367"/>
      <c r="R20478" s="200"/>
    </row>
    <row r="20479" spans="1:18" ht="14.6" customHeight="1" thickBot="1" x14ac:dyDescent="0.55000000000000004">
      <c r="A20479" s="526"/>
      <c r="B20479" s="217">
        <f t="shared" si="31082"/>
        <v>454</v>
      </c>
      <c r="C20479" s="406" t="str">
        <f t="shared" ref="C20479" si="31212">C20475</f>
        <v>7 Times</v>
      </c>
      <c r="D20479" s="217" t="str">
        <f t="shared" ref="D20479" si="31213">INT((D20478-D$10559-1)/49+1)&amp;"/"&amp;MOD(INT((D20478-D$10559-1)/7),7)+1&amp;"/"&amp;MOD(D20478-D$10559-1,7)+1</f>
        <v>51/5/2</v>
      </c>
      <c r="E20479" s="214"/>
      <c r="F20479" s="197">
        <v>4</v>
      </c>
      <c r="G20479" s="209" t="s">
        <v>605</v>
      </c>
      <c r="H20479" s="324" t="str">
        <f>H20475</f>
        <v>Dn 2300</v>
      </c>
      <c r="R20479" s="200"/>
    </row>
    <row r="20480" spans="1:18" ht="14.6" customHeight="1" x14ac:dyDescent="0.5">
      <c r="A20480" s="524" t="s">
        <v>1279</v>
      </c>
      <c r="B20480" s="217" t="s">
        <v>1187</v>
      </c>
      <c r="C20480" s="407">
        <f t="shared" ref="C20480" si="31214">C20476+1</f>
        <v>1642</v>
      </c>
      <c r="D20480" s="202" t="str">
        <f t="shared" ref="D20480" si="31215">IF(MOD(D20478-D$10559-1,49)=0,"Jub",IF(MOD(D20478-D$10559,7)=0,"Sab","Yr"))&amp;" "&amp;IF(MOD(D20478-D$10559-1,49)=0,INT(D20478-D$10559-1)/49,"")</f>
        <v xml:space="preserve">Yr </v>
      </c>
      <c r="E20480" s="201">
        <f t="shared" ref="E20480" si="31216">E20476+1</f>
        <v>1039</v>
      </c>
      <c r="F20480" s="197">
        <v>1</v>
      </c>
      <c r="G20480" s="203" t="s">
        <v>288</v>
      </c>
      <c r="H20480" s="325">
        <f>H20476+1</f>
        <v>1006</v>
      </c>
      <c r="R20480" s="200"/>
    </row>
    <row r="20481" spans="1:18" ht="14.6" customHeight="1" x14ac:dyDescent="0.5">
      <c r="A20481" s="525" t="s">
        <v>1280</v>
      </c>
      <c r="B20481" s="202">
        <f t="shared" ref="B20481" si="31217">B20477+1</f>
        <v>1814</v>
      </c>
      <c r="C20481" s="407"/>
      <c r="D20481" s="216" t="str">
        <f t="shared" ref="D20481" si="31218">D20477</f>
        <v>Exodus</v>
      </c>
      <c r="E20481" s="212" t="str">
        <f t="shared" ref="E20481" si="31219">E20477</f>
        <v>AD</v>
      </c>
      <c r="F20481" s="197">
        <v>2</v>
      </c>
      <c r="G20481" s="206" t="s">
        <v>604</v>
      </c>
      <c r="H20481" s="325"/>
      <c r="R20481" s="200"/>
    </row>
    <row r="20482" spans="1:18" ht="14.6" customHeight="1" x14ac:dyDescent="0.5">
      <c r="A20482" s="523">
        <f t="shared" ref="A20482" si="31220">A20478+1</f>
        <v>1792</v>
      </c>
      <c r="B20482" s="216" t="str">
        <f t="shared" si="31093"/>
        <v>Olympiad</v>
      </c>
      <c r="C20482" s="408"/>
      <c r="D20482" s="217">
        <f t="shared" ref="D20482" si="31221">D20478+1</f>
        <v>2521</v>
      </c>
      <c r="E20482" s="212"/>
      <c r="F20482" s="197">
        <v>3</v>
      </c>
      <c r="G20482" s="208" t="s">
        <v>287</v>
      </c>
      <c r="H20482" s="367"/>
      <c r="R20482" s="200"/>
    </row>
    <row r="20483" spans="1:18" ht="14.6" customHeight="1" thickBot="1" x14ac:dyDescent="0.55000000000000004">
      <c r="A20483" s="526"/>
      <c r="B20483" s="217">
        <f t="shared" si="31093"/>
        <v>454</v>
      </c>
      <c r="C20483" s="406" t="str">
        <f t="shared" ref="C20483" si="31222">C20479</f>
        <v>7 Times</v>
      </c>
      <c r="D20483" s="217" t="str">
        <f t="shared" ref="D20483" si="31223">INT((D20482-D$10559-1)/49+1)&amp;"/"&amp;MOD(INT((D20482-D$10559-1)/7),7)+1&amp;"/"&amp;MOD(D20482-D$10559-1,7)+1</f>
        <v>51/5/3</v>
      </c>
      <c r="E20483" s="214"/>
      <c r="F20483" s="197">
        <v>4</v>
      </c>
      <c r="G20483" s="209" t="s">
        <v>605</v>
      </c>
      <c r="H20483" s="324" t="str">
        <f>H20479</f>
        <v>Dn 2300</v>
      </c>
      <c r="R20483" s="200"/>
    </row>
    <row r="20484" spans="1:18" ht="14.6" customHeight="1" x14ac:dyDescent="0.5">
      <c r="A20484" s="524" t="s">
        <v>1279</v>
      </c>
      <c r="B20484" s="217" t="s">
        <v>1188</v>
      </c>
      <c r="C20484" s="407">
        <f t="shared" ref="C20484" si="31224">C20480+1</f>
        <v>1643</v>
      </c>
      <c r="D20484" s="202" t="str">
        <f t="shared" ref="D20484" si="31225">IF(MOD(D20482-D$10559-1,49)=0,"Jub",IF(MOD(D20482-D$10559,7)=0,"Sab","Yr"))&amp;" "&amp;IF(MOD(D20482-D$10559-1,49)=0,INT(D20482-D$10559-1)/49,"")</f>
        <v xml:space="preserve">Yr </v>
      </c>
      <c r="E20484" s="201">
        <f t="shared" ref="E20484" si="31226">E20480+1</f>
        <v>1040</v>
      </c>
      <c r="F20484" s="197">
        <v>1</v>
      </c>
      <c r="G20484" s="203" t="s">
        <v>288</v>
      </c>
      <c r="H20484" s="325">
        <f>H20480+1</f>
        <v>1007</v>
      </c>
      <c r="R20484" s="200"/>
    </row>
    <row r="20485" spans="1:18" ht="14.6" customHeight="1" x14ac:dyDescent="0.5">
      <c r="A20485" s="525" t="s">
        <v>1280</v>
      </c>
      <c r="B20485" s="202">
        <f t="shared" ref="B20485" si="31227">B20481+1</f>
        <v>1815</v>
      </c>
      <c r="C20485" s="407"/>
      <c r="D20485" s="216" t="str">
        <f t="shared" ref="D20485" si="31228">D20481</f>
        <v>Exodus</v>
      </c>
      <c r="E20485" s="212" t="str">
        <f t="shared" ref="E20485" si="31229">E20481</f>
        <v>AD</v>
      </c>
      <c r="F20485" s="197">
        <v>2</v>
      </c>
      <c r="G20485" s="206" t="s">
        <v>604</v>
      </c>
      <c r="H20485" s="325"/>
      <c r="R20485" s="200"/>
    </row>
    <row r="20486" spans="1:18" ht="14.6" customHeight="1" x14ac:dyDescent="0.5">
      <c r="A20486" s="523">
        <f t="shared" ref="A20486" si="31230">A20482+1</f>
        <v>1793</v>
      </c>
      <c r="B20486" s="216" t="str">
        <f t="shared" si="31104"/>
        <v>Olympiad</v>
      </c>
      <c r="C20486" s="408"/>
      <c r="D20486" s="217">
        <f t="shared" ref="D20486" si="31231">D20482+1</f>
        <v>2522</v>
      </c>
      <c r="E20486" s="212"/>
      <c r="F20486" s="197">
        <v>3</v>
      </c>
      <c r="G20486" s="208" t="s">
        <v>287</v>
      </c>
      <c r="H20486" s="367"/>
      <c r="R20486" s="200"/>
    </row>
    <row r="20487" spans="1:18" ht="14.6" customHeight="1" thickBot="1" x14ac:dyDescent="0.55000000000000004">
      <c r="A20487" s="526"/>
      <c r="B20487" s="217">
        <f t="shared" si="31104"/>
        <v>454</v>
      </c>
      <c r="C20487" s="406" t="str">
        <f t="shared" ref="C20487" si="31232">C20483</f>
        <v>7 Times</v>
      </c>
      <c r="D20487" s="217" t="str">
        <f t="shared" ref="D20487" si="31233">INT((D20486-D$10559-1)/49+1)&amp;"/"&amp;MOD(INT((D20486-D$10559-1)/7),7)+1&amp;"/"&amp;MOD(D20486-D$10559-1,7)+1</f>
        <v>51/5/4</v>
      </c>
      <c r="E20487" s="214"/>
      <c r="F20487" s="197">
        <v>4</v>
      </c>
      <c r="G20487" s="209" t="s">
        <v>605</v>
      </c>
      <c r="H20487" s="324" t="str">
        <f>H20483</f>
        <v>Dn 2300</v>
      </c>
      <c r="R20487" s="200"/>
    </row>
    <row r="20488" spans="1:18" ht="14.6" customHeight="1" x14ac:dyDescent="0.5">
      <c r="A20488" s="524" t="s">
        <v>1279</v>
      </c>
      <c r="B20488" s="217" t="s">
        <v>1189</v>
      </c>
      <c r="C20488" s="407">
        <f t="shared" ref="C20488" si="31234">C20484+1</f>
        <v>1644</v>
      </c>
      <c r="D20488" s="202" t="str">
        <f t="shared" ref="D20488" si="31235">IF(MOD(D20486-D$10559-1,49)=0,"Jub",IF(MOD(D20486-D$10559,7)=0,"Sab","Yr"))&amp;" "&amp;IF(MOD(D20486-D$10559-1,49)=0,INT(D20486-D$10559-1)/49,"")</f>
        <v xml:space="preserve">Yr </v>
      </c>
      <c r="E20488" s="201">
        <f t="shared" ref="E20488" si="31236">E20484+1</f>
        <v>1041</v>
      </c>
      <c r="F20488" s="197">
        <v>1</v>
      </c>
      <c r="G20488" s="203" t="s">
        <v>288</v>
      </c>
      <c r="H20488" s="325">
        <f>H20484+1</f>
        <v>1008</v>
      </c>
      <c r="R20488" s="200"/>
    </row>
    <row r="20489" spans="1:18" ht="14.6" customHeight="1" x14ac:dyDescent="0.5">
      <c r="A20489" s="525" t="s">
        <v>1280</v>
      </c>
      <c r="B20489" s="202">
        <f t="shared" ref="B20489" si="31237">B20485+1</f>
        <v>1816</v>
      </c>
      <c r="C20489" s="407"/>
      <c r="D20489" s="216" t="str">
        <f t="shared" ref="D20489" si="31238">D20485</f>
        <v>Exodus</v>
      </c>
      <c r="E20489" s="212" t="str">
        <f t="shared" ref="E20489" si="31239">E20485</f>
        <v>AD</v>
      </c>
      <c r="F20489" s="197">
        <v>2</v>
      </c>
      <c r="G20489" s="206" t="s">
        <v>604</v>
      </c>
      <c r="H20489" s="325"/>
      <c r="R20489" s="200"/>
    </row>
    <row r="20490" spans="1:18" ht="14.6" customHeight="1" x14ac:dyDescent="0.5">
      <c r="A20490" s="523">
        <f t="shared" ref="A20490" si="31240">A20486+1</f>
        <v>1794</v>
      </c>
      <c r="B20490" s="216" t="str">
        <f t="shared" ref="B20490" si="31241">B20486</f>
        <v>Olympiad</v>
      </c>
      <c r="C20490" s="408"/>
      <c r="D20490" s="217">
        <f t="shared" ref="D20490" si="31242">D20486+1</f>
        <v>2523</v>
      </c>
      <c r="E20490" s="212"/>
      <c r="F20490" s="197">
        <v>3</v>
      </c>
      <c r="G20490" s="208" t="s">
        <v>287</v>
      </c>
      <c r="H20490" s="367"/>
      <c r="R20490" s="200"/>
    </row>
    <row r="20491" spans="1:18" ht="14.6" customHeight="1" thickBot="1" x14ac:dyDescent="0.55000000000000004">
      <c r="A20491" s="526"/>
      <c r="B20491" s="217">
        <f t="shared" ref="B20491" si="31243">B20487+1</f>
        <v>455</v>
      </c>
      <c r="C20491" s="406" t="str">
        <f t="shared" ref="C20491" si="31244">C20487</f>
        <v>7 Times</v>
      </c>
      <c r="D20491" s="217" t="str">
        <f t="shared" ref="D20491" si="31245">INT((D20490-D$10559-1)/49+1)&amp;"/"&amp;MOD(INT((D20490-D$10559-1)/7),7)+1&amp;"/"&amp;MOD(D20490-D$10559-1,7)+1</f>
        <v>51/5/5</v>
      </c>
      <c r="E20491" s="214"/>
      <c r="F20491" s="197">
        <v>4</v>
      </c>
      <c r="G20491" s="209" t="s">
        <v>605</v>
      </c>
      <c r="H20491" s="324" t="str">
        <f>H20487</f>
        <v>Dn 2300</v>
      </c>
      <c r="R20491" s="200"/>
    </row>
    <row r="20492" spans="1:18" ht="14.6" customHeight="1" x14ac:dyDescent="0.5">
      <c r="A20492" s="524" t="s">
        <v>1279</v>
      </c>
      <c r="B20492" s="217" t="s">
        <v>1186</v>
      </c>
      <c r="C20492" s="407">
        <f t="shared" ref="C20492" si="31246">C20488+1</f>
        <v>1645</v>
      </c>
      <c r="D20492" s="202" t="str">
        <f t="shared" ref="D20492" si="31247">IF(MOD(D20490-D$10559-1,49)=0,"Jub",IF(MOD(D20490-D$10559,7)=0,"Sab","Yr"))&amp;" "&amp;IF(MOD(D20490-D$10559-1,49)=0,INT(D20490-D$10559-1)/49,"")</f>
        <v xml:space="preserve">Yr </v>
      </c>
      <c r="E20492" s="201">
        <f t="shared" ref="E20492" si="31248">E20488+1</f>
        <v>1042</v>
      </c>
      <c r="F20492" s="197">
        <v>1</v>
      </c>
      <c r="G20492" s="203" t="s">
        <v>288</v>
      </c>
      <c r="H20492" s="325">
        <f>H20488+1</f>
        <v>1009</v>
      </c>
      <c r="R20492" s="200"/>
    </row>
    <row r="20493" spans="1:18" ht="14.6" customHeight="1" x14ac:dyDescent="0.5">
      <c r="A20493" s="525" t="s">
        <v>1280</v>
      </c>
      <c r="B20493" s="202">
        <f t="shared" ref="B20493" si="31249">B20489+1</f>
        <v>1817</v>
      </c>
      <c r="C20493" s="407"/>
      <c r="D20493" s="216" t="str">
        <f t="shared" ref="D20493" si="31250">D20489</f>
        <v>Exodus</v>
      </c>
      <c r="E20493" s="212" t="str">
        <f t="shared" ref="E20493" si="31251">E20489</f>
        <v>AD</v>
      </c>
      <c r="F20493" s="197">
        <v>2</v>
      </c>
      <c r="G20493" s="206" t="s">
        <v>604</v>
      </c>
      <c r="H20493" s="325"/>
      <c r="R20493" s="200"/>
    </row>
    <row r="20494" spans="1:18" ht="14.6" customHeight="1" x14ac:dyDescent="0.5">
      <c r="A20494" s="523">
        <f t="shared" ref="A20494" si="31252">A20490+1</f>
        <v>1795</v>
      </c>
      <c r="B20494" s="216" t="str">
        <f t="shared" ref="B20494:B20543" si="31253">B20490</f>
        <v>Olympiad</v>
      </c>
      <c r="C20494" s="408"/>
      <c r="D20494" s="217">
        <f t="shared" ref="D20494" si="31254">D20490+1</f>
        <v>2524</v>
      </c>
      <c r="E20494" s="212"/>
      <c r="F20494" s="197">
        <v>3</v>
      </c>
      <c r="G20494" s="208" t="s">
        <v>287</v>
      </c>
      <c r="H20494" s="367"/>
      <c r="R20494" s="200"/>
    </row>
    <row r="20495" spans="1:18" ht="14.6" customHeight="1" thickBot="1" x14ac:dyDescent="0.55000000000000004">
      <c r="A20495" s="526"/>
      <c r="B20495" s="217">
        <f t="shared" si="31253"/>
        <v>455</v>
      </c>
      <c r="C20495" s="406" t="str">
        <f t="shared" ref="C20495" si="31255">C20491</f>
        <v>7 Times</v>
      </c>
      <c r="D20495" s="217" t="str">
        <f t="shared" ref="D20495" si="31256">INT((D20494-D$10559-1)/49+1)&amp;"/"&amp;MOD(INT((D20494-D$10559-1)/7),7)+1&amp;"/"&amp;MOD(D20494-D$10559-1,7)+1</f>
        <v>51/5/6</v>
      </c>
      <c r="E20495" s="214"/>
      <c r="F20495" s="197">
        <v>4</v>
      </c>
      <c r="G20495" s="209" t="s">
        <v>605</v>
      </c>
      <c r="H20495" s="324" t="str">
        <f>H20491</f>
        <v>Dn 2300</v>
      </c>
      <c r="R20495" s="200"/>
    </row>
    <row r="20496" spans="1:18" ht="14.6" customHeight="1" x14ac:dyDescent="0.5">
      <c r="A20496" s="524" t="s">
        <v>1279</v>
      </c>
      <c r="B20496" s="217" t="s">
        <v>1187</v>
      </c>
      <c r="C20496" s="407">
        <f t="shared" ref="C20496" si="31257">C20492+1</f>
        <v>1646</v>
      </c>
      <c r="D20496" s="202" t="str">
        <f t="shared" ref="D20496" si="31258">IF(MOD(D20494-D$10559-1,49)=0,"Jub",IF(MOD(D20494-D$10559,7)=0,"Sab","Yr"))&amp;" "&amp;IF(MOD(D20494-D$10559-1,49)=0,INT(D20494-D$10559-1)/49,"")</f>
        <v xml:space="preserve">Yr </v>
      </c>
      <c r="E20496" s="201">
        <f t="shared" ref="E20496" si="31259">E20492+1</f>
        <v>1043</v>
      </c>
      <c r="F20496" s="197">
        <v>1</v>
      </c>
      <c r="G20496" s="203" t="s">
        <v>288</v>
      </c>
      <c r="H20496" s="325">
        <f>H20492+1</f>
        <v>1010</v>
      </c>
      <c r="R20496" s="200"/>
    </row>
    <row r="20497" spans="1:18" ht="14.6" customHeight="1" x14ac:dyDescent="0.5">
      <c r="A20497" s="525" t="s">
        <v>1280</v>
      </c>
      <c r="B20497" s="202">
        <f t="shared" ref="B20497" si="31260">B20493+1</f>
        <v>1818</v>
      </c>
      <c r="C20497" s="407"/>
      <c r="D20497" s="216" t="str">
        <f t="shared" ref="D20497" si="31261">D20493</f>
        <v>Exodus</v>
      </c>
      <c r="E20497" s="212" t="str">
        <f t="shared" ref="E20497" si="31262">E20493</f>
        <v>AD</v>
      </c>
      <c r="F20497" s="197">
        <v>2</v>
      </c>
      <c r="G20497" s="206" t="s">
        <v>604</v>
      </c>
      <c r="H20497" s="325"/>
      <c r="R20497" s="200"/>
    </row>
    <row r="20498" spans="1:18" ht="14.6" customHeight="1" x14ac:dyDescent="0.5">
      <c r="A20498" s="523">
        <f t="shared" ref="A20498" si="31263">A20494+1</f>
        <v>1796</v>
      </c>
      <c r="B20498" s="216" t="str">
        <f t="shared" ref="B20498:B20547" si="31264">B20494</f>
        <v>Olympiad</v>
      </c>
      <c r="C20498" s="408"/>
      <c r="D20498" s="217">
        <f t="shared" ref="D20498" si="31265">D20494+1</f>
        <v>2525</v>
      </c>
      <c r="E20498" s="212"/>
      <c r="F20498" s="197">
        <v>3</v>
      </c>
      <c r="G20498" s="208" t="s">
        <v>287</v>
      </c>
      <c r="H20498" s="367"/>
      <c r="R20498" s="200"/>
    </row>
    <row r="20499" spans="1:18" ht="14.6" customHeight="1" thickBot="1" x14ac:dyDescent="0.55000000000000004">
      <c r="A20499" s="526"/>
      <c r="B20499" s="217">
        <f t="shared" si="31264"/>
        <v>455</v>
      </c>
      <c r="C20499" s="406" t="str">
        <f t="shared" ref="C20499" si="31266">C20495</f>
        <v>7 Times</v>
      </c>
      <c r="D20499" s="359" t="str">
        <f t="shared" ref="D20499" si="31267">INT((D20498-D$10559-1)/49+1)&amp;"/"&amp;MOD(INT((D20498-D$10559-1)/7),7)+1&amp;"/"&amp;MOD(D20498-D$10559-1,7)+1</f>
        <v>51/5/7</v>
      </c>
      <c r="E20499" s="214"/>
      <c r="F20499" s="197">
        <v>4</v>
      </c>
      <c r="G20499" s="209" t="s">
        <v>605</v>
      </c>
      <c r="H20499" s="324" t="str">
        <f>H20495</f>
        <v>Dn 2300</v>
      </c>
      <c r="R20499" s="200"/>
    </row>
    <row r="20500" spans="1:18" ht="14.6" customHeight="1" x14ac:dyDescent="0.5">
      <c r="A20500" s="524" t="s">
        <v>1279</v>
      </c>
      <c r="B20500" s="217" t="s">
        <v>1188</v>
      </c>
      <c r="C20500" s="407">
        <f t="shared" ref="C20500" si="31268">C20496+1</f>
        <v>1647</v>
      </c>
      <c r="D20500" s="360" t="str">
        <f t="shared" ref="D20500" si="31269">IF(MOD(D20498-D$10559-1,49)=0,"Jub",IF(MOD(D20498-D$10559,7)=0,"Sab","Yr"))&amp;" "&amp;IF(MOD(D20498-D$10559-1,49)=0,INT(D20498-D$10559-1)/49,"")</f>
        <v xml:space="preserve">Sab </v>
      </c>
      <c r="E20500" s="201">
        <f t="shared" ref="E20500" si="31270">E20496+1</f>
        <v>1044</v>
      </c>
      <c r="F20500" s="197">
        <v>1</v>
      </c>
      <c r="G20500" s="203" t="s">
        <v>288</v>
      </c>
      <c r="H20500" s="325">
        <f>H20496+1</f>
        <v>1011</v>
      </c>
      <c r="R20500" s="200"/>
    </row>
    <row r="20501" spans="1:18" ht="14.6" customHeight="1" x14ac:dyDescent="0.5">
      <c r="A20501" s="525" t="s">
        <v>1280</v>
      </c>
      <c r="B20501" s="202">
        <f t="shared" ref="B20501" si="31271">B20497+1</f>
        <v>1819</v>
      </c>
      <c r="C20501" s="407"/>
      <c r="D20501" s="361" t="str">
        <f t="shared" ref="D20501" si="31272">D20497</f>
        <v>Exodus</v>
      </c>
      <c r="E20501" s="212" t="str">
        <f t="shared" ref="E20501" si="31273">E20497</f>
        <v>AD</v>
      </c>
      <c r="F20501" s="197">
        <v>2</v>
      </c>
      <c r="G20501" s="206" t="s">
        <v>604</v>
      </c>
      <c r="H20501" s="325"/>
      <c r="R20501" s="200"/>
    </row>
    <row r="20502" spans="1:18" ht="14.6" customHeight="1" x14ac:dyDescent="0.5">
      <c r="A20502" s="523">
        <f t="shared" ref="A20502" si="31274">A20498+1</f>
        <v>1797</v>
      </c>
      <c r="B20502" s="216" t="str">
        <f t="shared" ref="B20502:B20551" si="31275">B20498</f>
        <v>Olympiad</v>
      </c>
      <c r="C20502" s="408"/>
      <c r="D20502" s="359">
        <f t="shared" ref="D20502" si="31276">D20498+1</f>
        <v>2526</v>
      </c>
      <c r="E20502" s="212"/>
      <c r="F20502" s="197">
        <v>3</v>
      </c>
      <c r="G20502" s="208" t="s">
        <v>287</v>
      </c>
      <c r="H20502" s="367"/>
      <c r="R20502" s="200"/>
    </row>
    <row r="20503" spans="1:18" ht="14.6" customHeight="1" thickBot="1" x14ac:dyDescent="0.55000000000000004">
      <c r="A20503" s="526"/>
      <c r="B20503" s="217">
        <f t="shared" si="31275"/>
        <v>455</v>
      </c>
      <c r="C20503" s="406" t="str">
        <f t="shared" ref="C20503" si="31277">C20499</f>
        <v>7 Times</v>
      </c>
      <c r="D20503" s="217" t="str">
        <f t="shared" ref="D20503" si="31278">INT((D20502-D$10559-1)/49+1)&amp;"/"&amp;MOD(INT((D20502-D$10559-1)/7),7)+1&amp;"/"&amp;MOD(D20502-D$10559-1,7)+1</f>
        <v>51/6/1</v>
      </c>
      <c r="E20503" s="214"/>
      <c r="F20503" s="197">
        <v>4</v>
      </c>
      <c r="G20503" s="209" t="s">
        <v>605</v>
      </c>
      <c r="H20503" s="324" t="str">
        <f>H20499</f>
        <v>Dn 2300</v>
      </c>
      <c r="R20503" s="200"/>
    </row>
    <row r="20504" spans="1:18" ht="14.6" customHeight="1" x14ac:dyDescent="0.5">
      <c r="A20504" s="524" t="s">
        <v>1279</v>
      </c>
      <c r="B20504" s="217" t="s">
        <v>1189</v>
      </c>
      <c r="C20504" s="407">
        <f t="shared" ref="C20504" si="31279">C20500+1</f>
        <v>1648</v>
      </c>
      <c r="D20504" s="202" t="str">
        <f t="shared" ref="D20504" si="31280">IF(MOD(D20502-D$10559-1,49)=0,"Jub",IF(MOD(D20502-D$10559,7)=0,"Sab","Yr"))&amp;" "&amp;IF(MOD(D20502-D$10559-1,49)=0,INT(D20502-D$10559-1)/49,"")</f>
        <v xml:space="preserve">Yr </v>
      </c>
      <c r="E20504" s="201">
        <f t="shared" ref="E20504" si="31281">E20500+1</f>
        <v>1045</v>
      </c>
      <c r="F20504" s="197">
        <v>1</v>
      </c>
      <c r="G20504" s="203" t="s">
        <v>288</v>
      </c>
      <c r="H20504" s="325">
        <f>H20500+1</f>
        <v>1012</v>
      </c>
      <c r="R20504" s="200"/>
    </row>
    <row r="20505" spans="1:18" ht="14.6" customHeight="1" x14ac:dyDescent="0.5">
      <c r="A20505" s="525" t="s">
        <v>1280</v>
      </c>
      <c r="B20505" s="202">
        <f t="shared" ref="B20505" si="31282">B20501+1</f>
        <v>1820</v>
      </c>
      <c r="C20505" s="407"/>
      <c r="D20505" s="216" t="str">
        <f t="shared" ref="D20505" si="31283">D20501</f>
        <v>Exodus</v>
      </c>
      <c r="E20505" s="212" t="str">
        <f t="shared" ref="E20505" si="31284">E20501</f>
        <v>AD</v>
      </c>
      <c r="F20505" s="197">
        <v>2</v>
      </c>
      <c r="G20505" s="206" t="s">
        <v>604</v>
      </c>
      <c r="H20505" s="325"/>
      <c r="R20505" s="200"/>
    </row>
    <row r="20506" spans="1:18" ht="14.6" customHeight="1" x14ac:dyDescent="0.5">
      <c r="A20506" s="523">
        <f t="shared" ref="A20506" si="31285">A20502+1</f>
        <v>1798</v>
      </c>
      <c r="B20506" s="216" t="str">
        <f t="shared" ref="B20506" si="31286">B20502</f>
        <v>Olympiad</v>
      </c>
      <c r="C20506" s="408"/>
      <c r="D20506" s="217">
        <f t="shared" ref="D20506" si="31287">D20502+1</f>
        <v>2527</v>
      </c>
      <c r="E20506" s="212"/>
      <c r="F20506" s="197">
        <v>3</v>
      </c>
      <c r="G20506" s="208" t="s">
        <v>287</v>
      </c>
      <c r="H20506" s="367"/>
      <c r="R20506" s="200"/>
    </row>
    <row r="20507" spans="1:18" ht="14.6" customHeight="1" thickBot="1" x14ac:dyDescent="0.55000000000000004">
      <c r="A20507" s="526"/>
      <c r="B20507" s="217">
        <f t="shared" ref="B20507" si="31288">B20503+1</f>
        <v>456</v>
      </c>
      <c r="C20507" s="406" t="str">
        <f t="shared" ref="C20507" si="31289">C20503</f>
        <v>7 Times</v>
      </c>
      <c r="D20507" s="217" t="str">
        <f t="shared" ref="D20507" si="31290">INT((D20506-D$10559-1)/49+1)&amp;"/"&amp;MOD(INT((D20506-D$10559-1)/7),7)+1&amp;"/"&amp;MOD(D20506-D$10559-1,7)+1</f>
        <v>51/6/2</v>
      </c>
      <c r="E20507" s="214"/>
      <c r="F20507" s="197">
        <v>4</v>
      </c>
      <c r="G20507" s="209" t="s">
        <v>605</v>
      </c>
      <c r="H20507" s="324" t="str">
        <f>H20503</f>
        <v>Dn 2300</v>
      </c>
      <c r="R20507" s="200"/>
    </row>
    <row r="20508" spans="1:18" ht="14.6" customHeight="1" x14ac:dyDescent="0.5">
      <c r="A20508" s="524" t="s">
        <v>1279</v>
      </c>
      <c r="B20508" s="217" t="s">
        <v>1186</v>
      </c>
      <c r="C20508" s="407">
        <f t="shared" ref="C20508" si="31291">C20504+1</f>
        <v>1649</v>
      </c>
      <c r="D20508" s="202" t="str">
        <f t="shared" ref="D20508" si="31292">IF(MOD(D20506-D$10559-1,49)=0,"Jub",IF(MOD(D20506-D$10559,7)=0,"Sab","Yr"))&amp;" "&amp;IF(MOD(D20506-D$10559-1,49)=0,INT(D20506-D$10559-1)/49,"")</f>
        <v xml:space="preserve">Yr </v>
      </c>
      <c r="E20508" s="201">
        <f t="shared" ref="E20508" si="31293">E20504+1</f>
        <v>1046</v>
      </c>
      <c r="F20508" s="197">
        <v>1</v>
      </c>
      <c r="G20508" s="203" t="s">
        <v>288</v>
      </c>
      <c r="H20508" s="325">
        <f>H20504+1</f>
        <v>1013</v>
      </c>
      <c r="R20508" s="200"/>
    </row>
    <row r="20509" spans="1:18" ht="14.6" customHeight="1" x14ac:dyDescent="0.5">
      <c r="A20509" s="525" t="s">
        <v>1280</v>
      </c>
      <c r="B20509" s="202">
        <f t="shared" ref="B20509" si="31294">B20505+1</f>
        <v>1821</v>
      </c>
      <c r="C20509" s="407"/>
      <c r="D20509" s="216" t="str">
        <f t="shared" ref="D20509" si="31295">D20505</f>
        <v>Exodus</v>
      </c>
      <c r="E20509" s="212" t="str">
        <f t="shared" ref="E20509" si="31296">E20505</f>
        <v>AD</v>
      </c>
      <c r="F20509" s="197">
        <v>2</v>
      </c>
      <c r="G20509" s="206" t="s">
        <v>604</v>
      </c>
      <c r="H20509" s="325"/>
      <c r="R20509" s="200"/>
    </row>
    <row r="20510" spans="1:18" ht="14.6" customHeight="1" x14ac:dyDescent="0.5">
      <c r="A20510" s="523">
        <f t="shared" ref="A20510" si="31297">A20506+1</f>
        <v>1799</v>
      </c>
      <c r="B20510" s="216" t="str">
        <f t="shared" si="31253"/>
        <v>Olympiad</v>
      </c>
      <c r="C20510" s="408"/>
      <c r="D20510" s="217">
        <f t="shared" ref="D20510" si="31298">D20506+1</f>
        <v>2528</v>
      </c>
      <c r="E20510" s="212"/>
      <c r="F20510" s="197">
        <v>3</v>
      </c>
      <c r="G20510" s="208" t="s">
        <v>287</v>
      </c>
      <c r="H20510" s="367"/>
      <c r="R20510" s="200"/>
    </row>
    <row r="20511" spans="1:18" ht="14.6" customHeight="1" thickBot="1" x14ac:dyDescent="0.55000000000000004">
      <c r="A20511" s="526"/>
      <c r="B20511" s="217">
        <f t="shared" si="31253"/>
        <v>456</v>
      </c>
      <c r="C20511" s="406" t="str">
        <f t="shared" ref="C20511" si="31299">C20507</f>
        <v>7 Times</v>
      </c>
      <c r="D20511" s="217" t="str">
        <f t="shared" ref="D20511" si="31300">INT((D20510-D$10559-1)/49+1)&amp;"/"&amp;MOD(INT((D20510-D$10559-1)/7),7)+1&amp;"/"&amp;MOD(D20510-D$10559-1,7)+1</f>
        <v>51/6/3</v>
      </c>
      <c r="E20511" s="214"/>
      <c r="F20511" s="197">
        <v>4</v>
      </c>
      <c r="G20511" s="209" t="s">
        <v>605</v>
      </c>
      <c r="H20511" s="324" t="str">
        <f>H20507</f>
        <v>Dn 2300</v>
      </c>
      <c r="R20511" s="200"/>
    </row>
    <row r="20512" spans="1:18" ht="14.6" customHeight="1" x14ac:dyDescent="0.5">
      <c r="A20512" s="524" t="s">
        <v>1279</v>
      </c>
      <c r="B20512" s="217" t="s">
        <v>1187</v>
      </c>
      <c r="C20512" s="407">
        <f t="shared" ref="C20512" si="31301">C20508+1</f>
        <v>1650</v>
      </c>
      <c r="D20512" s="202" t="str">
        <f t="shared" ref="D20512" si="31302">IF(MOD(D20510-D$10559-1,49)=0,"Jub",IF(MOD(D20510-D$10559,7)=0,"Sab","Yr"))&amp;" "&amp;IF(MOD(D20510-D$10559-1,49)=0,INT(D20510-D$10559-1)/49,"")</f>
        <v xml:space="preserve">Yr </v>
      </c>
      <c r="E20512" s="201">
        <f t="shared" ref="E20512" si="31303">E20508+1</f>
        <v>1047</v>
      </c>
      <c r="F20512" s="197">
        <v>1</v>
      </c>
      <c r="G20512" s="203" t="s">
        <v>288</v>
      </c>
      <c r="H20512" s="325">
        <f>H20508+1</f>
        <v>1014</v>
      </c>
      <c r="R20512" s="200"/>
    </row>
    <row r="20513" spans="1:18" ht="14.6" customHeight="1" x14ac:dyDescent="0.5">
      <c r="A20513" s="525" t="s">
        <v>1280</v>
      </c>
      <c r="B20513" s="202">
        <f t="shared" ref="B20513" si="31304">B20509+1</f>
        <v>1822</v>
      </c>
      <c r="C20513" s="407"/>
      <c r="D20513" s="216" t="str">
        <f t="shared" ref="D20513" si="31305">D20509</f>
        <v>Exodus</v>
      </c>
      <c r="E20513" s="212" t="str">
        <f t="shared" ref="E20513" si="31306">E20509</f>
        <v>AD</v>
      </c>
      <c r="F20513" s="197">
        <v>2</v>
      </c>
      <c r="G20513" s="206" t="s">
        <v>604</v>
      </c>
      <c r="H20513" s="325"/>
      <c r="R20513" s="200"/>
    </row>
    <row r="20514" spans="1:18" ht="14.6" customHeight="1" x14ac:dyDescent="0.5">
      <c r="A20514" s="523">
        <f t="shared" ref="A20514" si="31307">A20510+1</f>
        <v>1800</v>
      </c>
      <c r="B20514" s="216" t="str">
        <f t="shared" si="31264"/>
        <v>Olympiad</v>
      </c>
      <c r="C20514" s="408"/>
      <c r="D20514" s="217">
        <f t="shared" ref="D20514" si="31308">D20510+1</f>
        <v>2529</v>
      </c>
      <c r="E20514" s="212"/>
      <c r="F20514" s="197">
        <v>3</v>
      </c>
      <c r="G20514" s="208" t="s">
        <v>287</v>
      </c>
      <c r="H20514" s="367"/>
      <c r="R20514" s="200"/>
    </row>
    <row r="20515" spans="1:18" ht="14.6" customHeight="1" thickBot="1" x14ac:dyDescent="0.55000000000000004">
      <c r="A20515" s="526"/>
      <c r="B20515" s="217">
        <f t="shared" si="31264"/>
        <v>456</v>
      </c>
      <c r="C20515" s="406" t="str">
        <f t="shared" ref="C20515" si="31309">C20511</f>
        <v>7 Times</v>
      </c>
      <c r="D20515" s="217" t="str">
        <f t="shared" ref="D20515" si="31310">INT((D20514-D$10559-1)/49+1)&amp;"/"&amp;MOD(INT((D20514-D$10559-1)/7),7)+1&amp;"/"&amp;MOD(D20514-D$10559-1,7)+1</f>
        <v>51/6/4</v>
      </c>
      <c r="E20515" s="214"/>
      <c r="F20515" s="197">
        <v>4</v>
      </c>
      <c r="G20515" s="209" t="s">
        <v>605</v>
      </c>
      <c r="H20515" s="324" t="str">
        <f>H20511</f>
        <v>Dn 2300</v>
      </c>
      <c r="R20515" s="200"/>
    </row>
    <row r="20516" spans="1:18" ht="14.6" customHeight="1" x14ac:dyDescent="0.5">
      <c r="A20516" s="524" t="s">
        <v>1279</v>
      </c>
      <c r="B20516" s="217" t="s">
        <v>1188</v>
      </c>
      <c r="C20516" s="407">
        <f t="shared" ref="C20516" si="31311">C20512+1</f>
        <v>1651</v>
      </c>
      <c r="D20516" s="202" t="str">
        <f t="shared" ref="D20516" si="31312">IF(MOD(D20514-D$10559-1,49)=0,"Jub",IF(MOD(D20514-D$10559,7)=0,"Sab","Yr"))&amp;" "&amp;IF(MOD(D20514-D$10559-1,49)=0,INT(D20514-D$10559-1)/49,"")</f>
        <v xml:space="preserve">Yr </v>
      </c>
      <c r="E20516" s="201">
        <f t="shared" ref="E20516" si="31313">E20512+1</f>
        <v>1048</v>
      </c>
      <c r="F20516" s="197">
        <v>1</v>
      </c>
      <c r="G20516" s="203" t="s">
        <v>288</v>
      </c>
      <c r="H20516" s="325">
        <f>H20512+1</f>
        <v>1015</v>
      </c>
      <c r="R20516" s="200"/>
    </row>
    <row r="20517" spans="1:18" ht="14.6" customHeight="1" x14ac:dyDescent="0.5">
      <c r="A20517" s="525" t="s">
        <v>1280</v>
      </c>
      <c r="B20517" s="202">
        <f t="shared" ref="B20517" si="31314">B20513+1</f>
        <v>1823</v>
      </c>
      <c r="C20517" s="407"/>
      <c r="D20517" s="216" t="str">
        <f t="shared" ref="D20517" si="31315">D20513</f>
        <v>Exodus</v>
      </c>
      <c r="E20517" s="212" t="str">
        <f t="shared" ref="E20517" si="31316">E20513</f>
        <v>AD</v>
      </c>
      <c r="F20517" s="197">
        <v>2</v>
      </c>
      <c r="G20517" s="206" t="s">
        <v>604</v>
      </c>
      <c r="H20517" s="325"/>
      <c r="R20517" s="200"/>
    </row>
    <row r="20518" spans="1:18" ht="14.6" customHeight="1" x14ac:dyDescent="0.5">
      <c r="A20518" s="523">
        <f t="shared" ref="A20518" si="31317">A20514+1</f>
        <v>1801</v>
      </c>
      <c r="B20518" s="216" t="str">
        <f t="shared" si="31275"/>
        <v>Olympiad</v>
      </c>
      <c r="C20518" s="408"/>
      <c r="D20518" s="217">
        <f t="shared" ref="D20518" si="31318">D20514+1</f>
        <v>2530</v>
      </c>
      <c r="E20518" s="212"/>
      <c r="F20518" s="197">
        <v>3</v>
      </c>
      <c r="G20518" s="208" t="s">
        <v>287</v>
      </c>
      <c r="H20518" s="367"/>
      <c r="R20518" s="200"/>
    </row>
    <row r="20519" spans="1:18" ht="14.6" customHeight="1" thickBot="1" x14ac:dyDescent="0.55000000000000004">
      <c r="A20519" s="526"/>
      <c r="B20519" s="217">
        <f t="shared" si="31275"/>
        <v>456</v>
      </c>
      <c r="C20519" s="406" t="str">
        <f t="shared" ref="C20519" si="31319">C20515</f>
        <v>7 Times</v>
      </c>
      <c r="D20519" s="217" t="str">
        <f t="shared" ref="D20519" si="31320">INT((D20518-D$10559-1)/49+1)&amp;"/"&amp;MOD(INT((D20518-D$10559-1)/7),7)+1&amp;"/"&amp;MOD(D20518-D$10559-1,7)+1</f>
        <v>51/6/5</v>
      </c>
      <c r="E20519" s="214"/>
      <c r="F20519" s="197">
        <v>4</v>
      </c>
      <c r="G20519" s="209" t="s">
        <v>605</v>
      </c>
      <c r="H20519" s="324" t="str">
        <f>H20515</f>
        <v>Dn 2300</v>
      </c>
      <c r="R20519" s="200"/>
    </row>
    <row r="20520" spans="1:18" ht="14.6" customHeight="1" x14ac:dyDescent="0.5">
      <c r="A20520" s="524" t="s">
        <v>1279</v>
      </c>
      <c r="B20520" s="217" t="s">
        <v>1189</v>
      </c>
      <c r="C20520" s="407">
        <f t="shared" ref="C20520" si="31321">C20516+1</f>
        <v>1652</v>
      </c>
      <c r="D20520" s="202" t="str">
        <f t="shared" ref="D20520" si="31322">IF(MOD(D20518-D$10559-1,49)=0,"Jub",IF(MOD(D20518-D$10559,7)=0,"Sab","Yr"))&amp;" "&amp;IF(MOD(D20518-D$10559-1,49)=0,INT(D20518-D$10559-1)/49,"")</f>
        <v xml:space="preserve">Yr </v>
      </c>
      <c r="E20520" s="201">
        <f t="shared" ref="E20520" si="31323">E20516+1</f>
        <v>1049</v>
      </c>
      <c r="F20520" s="197">
        <v>1</v>
      </c>
      <c r="G20520" s="203" t="s">
        <v>288</v>
      </c>
      <c r="H20520" s="325">
        <f>H20516+1</f>
        <v>1016</v>
      </c>
      <c r="R20520" s="200"/>
    </row>
    <row r="20521" spans="1:18" ht="14.6" customHeight="1" x14ac:dyDescent="0.5">
      <c r="A20521" s="525" t="s">
        <v>1280</v>
      </c>
      <c r="B20521" s="202">
        <f t="shared" ref="B20521" si="31324">B20517+1</f>
        <v>1824</v>
      </c>
      <c r="C20521" s="407"/>
      <c r="D20521" s="216" t="str">
        <f t="shared" ref="D20521" si="31325">D20517</f>
        <v>Exodus</v>
      </c>
      <c r="E20521" s="212" t="str">
        <f t="shared" ref="E20521" si="31326">E20517</f>
        <v>AD</v>
      </c>
      <c r="F20521" s="197">
        <v>2</v>
      </c>
      <c r="G20521" s="206" t="s">
        <v>604</v>
      </c>
      <c r="H20521" s="325"/>
      <c r="R20521" s="200"/>
    </row>
    <row r="20522" spans="1:18" ht="14.6" customHeight="1" x14ac:dyDescent="0.5">
      <c r="A20522" s="523">
        <f t="shared" ref="A20522" si="31327">A20518+1</f>
        <v>1802</v>
      </c>
      <c r="B20522" s="216" t="str">
        <f t="shared" ref="B20522" si="31328">B20518</f>
        <v>Olympiad</v>
      </c>
      <c r="C20522" s="408"/>
      <c r="D20522" s="217">
        <f t="shared" ref="D20522" si="31329">D20518+1</f>
        <v>2531</v>
      </c>
      <c r="E20522" s="212"/>
      <c r="F20522" s="197">
        <v>3</v>
      </c>
      <c r="G20522" s="208" t="s">
        <v>287</v>
      </c>
      <c r="H20522" s="367"/>
      <c r="R20522" s="200"/>
    </row>
    <row r="20523" spans="1:18" ht="14.6" customHeight="1" thickBot="1" x14ac:dyDescent="0.55000000000000004">
      <c r="A20523" s="526"/>
      <c r="B20523" s="217">
        <f t="shared" ref="B20523" si="31330">B20519+1</f>
        <v>457</v>
      </c>
      <c r="C20523" s="406" t="str">
        <f t="shared" ref="C20523" si="31331">C20519</f>
        <v>7 Times</v>
      </c>
      <c r="D20523" s="217" t="str">
        <f t="shared" ref="D20523" si="31332">INT((D20522-D$10559-1)/49+1)&amp;"/"&amp;MOD(INT((D20522-D$10559-1)/7),7)+1&amp;"/"&amp;MOD(D20522-D$10559-1,7)+1</f>
        <v>51/6/6</v>
      </c>
      <c r="E20523" s="214"/>
      <c r="F20523" s="197">
        <v>4</v>
      </c>
      <c r="G20523" s="209" t="s">
        <v>605</v>
      </c>
      <c r="H20523" s="324" t="str">
        <f>H20519</f>
        <v>Dn 2300</v>
      </c>
      <c r="R20523" s="200"/>
    </row>
    <row r="20524" spans="1:18" ht="14.6" customHeight="1" x14ac:dyDescent="0.5">
      <c r="A20524" s="524" t="s">
        <v>1279</v>
      </c>
      <c r="B20524" s="217" t="s">
        <v>1186</v>
      </c>
      <c r="C20524" s="407">
        <f t="shared" ref="C20524" si="31333">C20520+1</f>
        <v>1653</v>
      </c>
      <c r="D20524" s="202" t="str">
        <f t="shared" ref="D20524" si="31334">IF(MOD(D20522-D$10559-1,49)=0,"Jub",IF(MOD(D20522-D$10559,7)=0,"Sab","Yr"))&amp;" "&amp;IF(MOD(D20522-D$10559-1,49)=0,INT(D20522-D$10559-1)/49,"")</f>
        <v xml:space="preserve">Yr </v>
      </c>
      <c r="E20524" s="201">
        <f t="shared" ref="E20524" si="31335">E20520+1</f>
        <v>1050</v>
      </c>
      <c r="F20524" s="197">
        <v>1</v>
      </c>
      <c r="G20524" s="203" t="s">
        <v>288</v>
      </c>
      <c r="H20524" s="325">
        <f>H20520+1</f>
        <v>1017</v>
      </c>
      <c r="R20524" s="200"/>
    </row>
    <row r="20525" spans="1:18" ht="14.6" customHeight="1" x14ac:dyDescent="0.5">
      <c r="A20525" s="525" t="s">
        <v>1280</v>
      </c>
      <c r="B20525" s="202">
        <f t="shared" ref="B20525" si="31336">B20521+1</f>
        <v>1825</v>
      </c>
      <c r="C20525" s="407"/>
      <c r="D20525" s="216" t="str">
        <f t="shared" ref="D20525" si="31337">D20521</f>
        <v>Exodus</v>
      </c>
      <c r="E20525" s="212" t="str">
        <f t="shared" ref="E20525" si="31338">E20521</f>
        <v>AD</v>
      </c>
      <c r="F20525" s="197">
        <v>2</v>
      </c>
      <c r="G20525" s="206" t="s">
        <v>604</v>
      </c>
      <c r="H20525" s="325"/>
      <c r="R20525" s="200"/>
    </row>
    <row r="20526" spans="1:18" ht="14.6" customHeight="1" x14ac:dyDescent="0.5">
      <c r="A20526" s="523">
        <f t="shared" ref="A20526" si="31339">A20522+1</f>
        <v>1803</v>
      </c>
      <c r="B20526" s="216" t="str">
        <f t="shared" si="31253"/>
        <v>Olympiad</v>
      </c>
      <c r="C20526" s="408"/>
      <c r="D20526" s="217">
        <f t="shared" ref="D20526" si="31340">D20522+1</f>
        <v>2532</v>
      </c>
      <c r="E20526" s="212"/>
      <c r="F20526" s="197">
        <v>3</v>
      </c>
      <c r="G20526" s="208" t="s">
        <v>287</v>
      </c>
      <c r="H20526" s="367"/>
      <c r="R20526" s="200"/>
    </row>
    <row r="20527" spans="1:18" ht="14.6" customHeight="1" thickBot="1" x14ac:dyDescent="0.55000000000000004">
      <c r="A20527" s="526"/>
      <c r="B20527" s="217">
        <f t="shared" si="31253"/>
        <v>457</v>
      </c>
      <c r="C20527" s="406" t="str">
        <f t="shared" ref="C20527" si="31341">C20523</f>
        <v>7 Times</v>
      </c>
      <c r="D20527" s="359" t="str">
        <f t="shared" ref="D20527" si="31342">INT((D20526-D$10559-1)/49+1)&amp;"/"&amp;MOD(INT((D20526-D$10559-1)/7),7)+1&amp;"/"&amp;MOD(D20526-D$10559-1,7)+1</f>
        <v>51/6/7</v>
      </c>
      <c r="E20527" s="214"/>
      <c r="F20527" s="197">
        <v>4</v>
      </c>
      <c r="G20527" s="209" t="s">
        <v>605</v>
      </c>
      <c r="H20527" s="324" t="str">
        <f>H20523</f>
        <v>Dn 2300</v>
      </c>
      <c r="R20527" s="200"/>
    </row>
    <row r="20528" spans="1:18" ht="14.6" customHeight="1" x14ac:dyDescent="0.5">
      <c r="A20528" s="524" t="s">
        <v>1279</v>
      </c>
      <c r="B20528" s="217" t="s">
        <v>1187</v>
      </c>
      <c r="C20528" s="407">
        <f t="shared" ref="C20528" si="31343">C20524+1</f>
        <v>1654</v>
      </c>
      <c r="D20528" s="360" t="str">
        <f t="shared" ref="D20528" si="31344">IF(MOD(D20526-D$10559-1,49)=0,"Jub",IF(MOD(D20526-D$10559,7)=0,"Sab","Yr"))&amp;" "&amp;IF(MOD(D20526-D$10559-1,49)=0,INT(D20526-D$10559-1)/49,"")</f>
        <v xml:space="preserve">Sab </v>
      </c>
      <c r="E20528" s="201">
        <f t="shared" ref="E20528" si="31345">E20524+1</f>
        <v>1051</v>
      </c>
      <c r="F20528" s="197">
        <v>1</v>
      </c>
      <c r="G20528" s="203" t="s">
        <v>288</v>
      </c>
      <c r="H20528" s="325">
        <f>H20524+1</f>
        <v>1018</v>
      </c>
      <c r="R20528" s="200"/>
    </row>
    <row r="20529" spans="1:18" ht="14.6" customHeight="1" x14ac:dyDescent="0.5">
      <c r="A20529" s="525" t="s">
        <v>1280</v>
      </c>
      <c r="B20529" s="202">
        <f t="shared" ref="B20529" si="31346">B20525+1</f>
        <v>1826</v>
      </c>
      <c r="C20529" s="407"/>
      <c r="D20529" s="361" t="str">
        <f t="shared" ref="D20529" si="31347">D20525</f>
        <v>Exodus</v>
      </c>
      <c r="E20529" s="212" t="str">
        <f t="shared" ref="E20529" si="31348">E20525</f>
        <v>AD</v>
      </c>
      <c r="F20529" s="197">
        <v>2</v>
      </c>
      <c r="G20529" s="206" t="s">
        <v>604</v>
      </c>
      <c r="H20529" s="325"/>
      <c r="R20529" s="200"/>
    </row>
    <row r="20530" spans="1:18" ht="14.6" customHeight="1" x14ac:dyDescent="0.5">
      <c r="A20530" s="523">
        <f t="shared" ref="A20530" si="31349">A20526+1</f>
        <v>1804</v>
      </c>
      <c r="B20530" s="216" t="str">
        <f t="shared" si="31264"/>
        <v>Olympiad</v>
      </c>
      <c r="C20530" s="408"/>
      <c r="D20530" s="359">
        <f t="shared" ref="D20530" si="31350">D20526+1</f>
        <v>2533</v>
      </c>
      <c r="E20530" s="212"/>
      <c r="F20530" s="197">
        <v>3</v>
      </c>
      <c r="G20530" s="208" t="s">
        <v>287</v>
      </c>
      <c r="H20530" s="367"/>
      <c r="R20530" s="200"/>
    </row>
    <row r="20531" spans="1:18" ht="14.6" customHeight="1" thickBot="1" x14ac:dyDescent="0.55000000000000004">
      <c r="A20531" s="526"/>
      <c r="B20531" s="217">
        <f t="shared" si="31264"/>
        <v>457</v>
      </c>
      <c r="C20531" s="406" t="str">
        <f t="shared" ref="C20531" si="31351">C20527</f>
        <v>7 Times</v>
      </c>
      <c r="D20531" s="217" t="str">
        <f t="shared" ref="D20531" si="31352">INT((D20530-D$10559-1)/49+1)&amp;"/"&amp;MOD(INT((D20530-D$10559-1)/7),7)+1&amp;"/"&amp;MOD(D20530-D$10559-1,7)+1</f>
        <v>51/7/1</v>
      </c>
      <c r="E20531" s="214"/>
      <c r="F20531" s="197">
        <v>4</v>
      </c>
      <c r="G20531" s="209" t="s">
        <v>605</v>
      </c>
      <c r="H20531" s="324" t="str">
        <f>H20527</f>
        <v>Dn 2300</v>
      </c>
      <c r="R20531" s="200"/>
    </row>
    <row r="20532" spans="1:18" ht="14.6" customHeight="1" x14ac:dyDescent="0.5">
      <c r="A20532" s="524" t="s">
        <v>1279</v>
      </c>
      <c r="B20532" s="217" t="s">
        <v>1188</v>
      </c>
      <c r="C20532" s="407">
        <f t="shared" ref="C20532" si="31353">C20528+1</f>
        <v>1655</v>
      </c>
      <c r="D20532" s="202" t="str">
        <f t="shared" ref="D20532" si="31354">IF(MOD(D20530-D$10559-1,49)=0,"Jub",IF(MOD(D20530-D$10559,7)=0,"Sab","Yr"))&amp;" "&amp;IF(MOD(D20530-D$10559-1,49)=0,INT(D20530-D$10559-1)/49,"")</f>
        <v xml:space="preserve">Yr </v>
      </c>
      <c r="E20532" s="201">
        <f t="shared" ref="E20532" si="31355">E20528+1</f>
        <v>1052</v>
      </c>
      <c r="F20532" s="197">
        <v>1</v>
      </c>
      <c r="G20532" s="203" t="s">
        <v>288</v>
      </c>
      <c r="H20532" s="325">
        <f>H20528+1</f>
        <v>1019</v>
      </c>
      <c r="R20532" s="200"/>
    </row>
    <row r="20533" spans="1:18" ht="14.6" customHeight="1" x14ac:dyDescent="0.5">
      <c r="A20533" s="525" t="s">
        <v>1280</v>
      </c>
      <c r="B20533" s="202">
        <f t="shared" ref="B20533" si="31356">B20529+1</f>
        <v>1827</v>
      </c>
      <c r="C20533" s="407"/>
      <c r="D20533" s="216" t="str">
        <f t="shared" ref="D20533" si="31357">D20529</f>
        <v>Exodus</v>
      </c>
      <c r="E20533" s="212" t="str">
        <f t="shared" ref="E20533" si="31358">E20529</f>
        <v>AD</v>
      </c>
      <c r="F20533" s="197">
        <v>2</v>
      </c>
      <c r="G20533" s="206" t="s">
        <v>604</v>
      </c>
      <c r="H20533" s="325"/>
      <c r="R20533" s="200"/>
    </row>
    <row r="20534" spans="1:18" ht="14.6" customHeight="1" x14ac:dyDescent="0.5">
      <c r="A20534" s="523">
        <f t="shared" ref="A20534" si="31359">A20530+1</f>
        <v>1805</v>
      </c>
      <c r="B20534" s="216" t="str">
        <f t="shared" si="31275"/>
        <v>Olympiad</v>
      </c>
      <c r="C20534" s="408"/>
      <c r="D20534" s="217">
        <f t="shared" ref="D20534" si="31360">D20530+1</f>
        <v>2534</v>
      </c>
      <c r="E20534" s="212"/>
      <c r="F20534" s="197">
        <v>3</v>
      </c>
      <c r="G20534" s="208" t="s">
        <v>287</v>
      </c>
      <c r="H20534" s="367"/>
      <c r="R20534" s="200"/>
    </row>
    <row r="20535" spans="1:18" ht="14.6" customHeight="1" thickBot="1" x14ac:dyDescent="0.55000000000000004">
      <c r="A20535" s="526"/>
      <c r="B20535" s="217">
        <f t="shared" si="31275"/>
        <v>457</v>
      </c>
      <c r="C20535" s="406" t="str">
        <f t="shared" ref="C20535" si="31361">C20531</f>
        <v>7 Times</v>
      </c>
      <c r="D20535" s="217" t="str">
        <f t="shared" ref="D20535" si="31362">INT((D20534-D$10559-1)/49+1)&amp;"/"&amp;MOD(INT((D20534-D$10559-1)/7),7)+1&amp;"/"&amp;MOD(D20534-D$10559-1,7)+1</f>
        <v>51/7/2</v>
      </c>
      <c r="E20535" s="214"/>
      <c r="F20535" s="197">
        <v>4</v>
      </c>
      <c r="G20535" s="209" t="s">
        <v>605</v>
      </c>
      <c r="H20535" s="324" t="str">
        <f>H20531</f>
        <v>Dn 2300</v>
      </c>
      <c r="R20535" s="200"/>
    </row>
    <row r="20536" spans="1:18" ht="14.6" customHeight="1" x14ac:dyDescent="0.5">
      <c r="A20536" s="524" t="s">
        <v>1279</v>
      </c>
      <c r="B20536" s="217" t="s">
        <v>1189</v>
      </c>
      <c r="C20536" s="407">
        <f t="shared" ref="C20536" si="31363">C20532+1</f>
        <v>1656</v>
      </c>
      <c r="D20536" s="202" t="str">
        <f t="shared" ref="D20536" si="31364">IF(MOD(D20534-D$10559-1,49)=0,"Jub",IF(MOD(D20534-D$10559,7)=0,"Sab","Yr"))&amp;" "&amp;IF(MOD(D20534-D$10559-1,49)=0,INT(D20534-D$10559-1)/49,"")</f>
        <v xml:space="preserve">Yr </v>
      </c>
      <c r="E20536" s="201">
        <f t="shared" ref="E20536" si="31365">E20532+1</f>
        <v>1053</v>
      </c>
      <c r="F20536" s="197">
        <v>1</v>
      </c>
      <c r="G20536" s="203" t="s">
        <v>288</v>
      </c>
      <c r="H20536" s="325">
        <f>H20532+1</f>
        <v>1020</v>
      </c>
      <c r="R20536" s="200"/>
    </row>
    <row r="20537" spans="1:18" ht="14.6" customHeight="1" x14ac:dyDescent="0.5">
      <c r="A20537" s="525" t="s">
        <v>1280</v>
      </c>
      <c r="B20537" s="202">
        <f t="shared" ref="B20537" si="31366">B20533+1</f>
        <v>1828</v>
      </c>
      <c r="C20537" s="407"/>
      <c r="D20537" s="216" t="str">
        <f t="shared" ref="D20537" si="31367">D20533</f>
        <v>Exodus</v>
      </c>
      <c r="E20537" s="212" t="str">
        <f t="shared" ref="E20537" si="31368">E20533</f>
        <v>AD</v>
      </c>
      <c r="F20537" s="197">
        <v>2</v>
      </c>
      <c r="G20537" s="206" t="s">
        <v>604</v>
      </c>
      <c r="H20537" s="325"/>
      <c r="R20537" s="200"/>
    </row>
    <row r="20538" spans="1:18" ht="14.6" customHeight="1" x14ac:dyDescent="0.5">
      <c r="A20538" s="523">
        <f t="shared" ref="A20538" si="31369">A20534+1</f>
        <v>1806</v>
      </c>
      <c r="B20538" s="216" t="str">
        <f t="shared" ref="B20538" si="31370">B20534</f>
        <v>Olympiad</v>
      </c>
      <c r="C20538" s="408"/>
      <c r="D20538" s="217">
        <f t="shared" ref="D20538" si="31371">D20534+1</f>
        <v>2535</v>
      </c>
      <c r="E20538" s="212"/>
      <c r="F20538" s="197">
        <v>3</v>
      </c>
      <c r="G20538" s="208" t="s">
        <v>287</v>
      </c>
      <c r="H20538" s="367"/>
      <c r="R20538" s="200"/>
    </row>
    <row r="20539" spans="1:18" ht="14.6" customHeight="1" thickBot="1" x14ac:dyDescent="0.55000000000000004">
      <c r="A20539" s="526"/>
      <c r="B20539" s="217">
        <f t="shared" ref="B20539" si="31372">B20535+1</f>
        <v>458</v>
      </c>
      <c r="C20539" s="406" t="str">
        <f t="shared" ref="C20539" si="31373">C20535</f>
        <v>7 Times</v>
      </c>
      <c r="D20539" s="217" t="str">
        <f t="shared" ref="D20539" si="31374">INT((D20538-D$10559-1)/49+1)&amp;"/"&amp;MOD(INT((D20538-D$10559-1)/7),7)+1&amp;"/"&amp;MOD(D20538-D$10559-1,7)+1</f>
        <v>51/7/3</v>
      </c>
      <c r="E20539" s="214"/>
      <c r="F20539" s="197">
        <v>4</v>
      </c>
      <c r="G20539" s="209" t="s">
        <v>605</v>
      </c>
      <c r="H20539" s="324" t="str">
        <f>H20535</f>
        <v>Dn 2300</v>
      </c>
      <c r="R20539" s="200"/>
    </row>
    <row r="20540" spans="1:18" ht="14.6" customHeight="1" x14ac:dyDescent="0.5">
      <c r="A20540" s="524" t="s">
        <v>1279</v>
      </c>
      <c r="B20540" s="217" t="s">
        <v>1186</v>
      </c>
      <c r="C20540" s="407">
        <f t="shared" ref="C20540" si="31375">C20536+1</f>
        <v>1657</v>
      </c>
      <c r="D20540" s="202" t="str">
        <f t="shared" ref="D20540" si="31376">IF(MOD(D20538-D$10559-1,49)=0,"Jub",IF(MOD(D20538-D$10559,7)=0,"Sab","Yr"))&amp;" "&amp;IF(MOD(D20538-D$10559-1,49)=0,INT(D20538-D$10559-1)/49,"")</f>
        <v xml:space="preserve">Yr </v>
      </c>
      <c r="E20540" s="201">
        <f t="shared" ref="E20540" si="31377">E20536+1</f>
        <v>1054</v>
      </c>
      <c r="F20540" s="197">
        <v>1</v>
      </c>
      <c r="G20540" s="203" t="s">
        <v>288</v>
      </c>
      <c r="H20540" s="325">
        <f>H20536+1</f>
        <v>1021</v>
      </c>
      <c r="R20540" s="200"/>
    </row>
    <row r="20541" spans="1:18" ht="14.6" customHeight="1" x14ac:dyDescent="0.5">
      <c r="A20541" s="525" t="s">
        <v>1280</v>
      </c>
      <c r="B20541" s="202">
        <f t="shared" ref="B20541" si="31378">B20537+1</f>
        <v>1829</v>
      </c>
      <c r="C20541" s="407"/>
      <c r="D20541" s="216" t="str">
        <f t="shared" ref="D20541" si="31379">D20537</f>
        <v>Exodus</v>
      </c>
      <c r="E20541" s="212" t="str">
        <f t="shared" ref="E20541" si="31380">E20537</f>
        <v>AD</v>
      </c>
      <c r="F20541" s="197">
        <v>2</v>
      </c>
      <c r="G20541" s="206" t="s">
        <v>604</v>
      </c>
      <c r="H20541" s="325"/>
      <c r="R20541" s="200"/>
    </row>
    <row r="20542" spans="1:18" ht="14.6" customHeight="1" x14ac:dyDescent="0.5">
      <c r="A20542" s="523">
        <f t="shared" ref="A20542" si="31381">A20538+1</f>
        <v>1807</v>
      </c>
      <c r="B20542" s="216" t="str">
        <f t="shared" si="31253"/>
        <v>Olympiad</v>
      </c>
      <c r="C20542" s="408"/>
      <c r="D20542" s="217">
        <f t="shared" ref="D20542" si="31382">D20538+1</f>
        <v>2536</v>
      </c>
      <c r="E20542" s="212"/>
      <c r="F20542" s="197">
        <v>3</v>
      </c>
      <c r="G20542" s="208" t="s">
        <v>287</v>
      </c>
      <c r="H20542" s="367"/>
      <c r="R20542" s="200"/>
    </row>
    <row r="20543" spans="1:18" ht="14.6" customHeight="1" thickBot="1" x14ac:dyDescent="0.55000000000000004">
      <c r="A20543" s="526"/>
      <c r="B20543" s="217">
        <f t="shared" si="31253"/>
        <v>458</v>
      </c>
      <c r="C20543" s="406" t="str">
        <f t="shared" ref="C20543" si="31383">C20539</f>
        <v>7 Times</v>
      </c>
      <c r="D20543" s="217" t="str">
        <f t="shared" ref="D20543" si="31384">INT((D20542-D$10559-1)/49+1)&amp;"/"&amp;MOD(INT((D20542-D$10559-1)/7),7)+1&amp;"/"&amp;MOD(D20542-D$10559-1,7)+1</f>
        <v>51/7/4</v>
      </c>
      <c r="E20543" s="214"/>
      <c r="F20543" s="197">
        <v>4</v>
      </c>
      <c r="G20543" s="209" t="s">
        <v>605</v>
      </c>
      <c r="H20543" s="324" t="str">
        <f>H20539</f>
        <v>Dn 2300</v>
      </c>
      <c r="R20543" s="200"/>
    </row>
    <row r="20544" spans="1:18" ht="14.6" customHeight="1" x14ac:dyDescent="0.5">
      <c r="A20544" s="524" t="s">
        <v>1279</v>
      </c>
      <c r="B20544" s="217" t="s">
        <v>1187</v>
      </c>
      <c r="C20544" s="407">
        <f t="shared" ref="C20544" si="31385">C20540+1</f>
        <v>1658</v>
      </c>
      <c r="D20544" s="202" t="str">
        <f t="shared" ref="D20544" si="31386">IF(MOD(D20542-D$10559-1,49)=0,"Jub",IF(MOD(D20542-D$10559,7)=0,"Sab","Yr"))&amp;" "&amp;IF(MOD(D20542-D$10559-1,49)=0,INT(D20542-D$10559-1)/49,"")</f>
        <v xml:space="preserve">Yr </v>
      </c>
      <c r="E20544" s="201">
        <f t="shared" ref="E20544" si="31387">E20540+1</f>
        <v>1055</v>
      </c>
      <c r="F20544" s="197">
        <v>1</v>
      </c>
      <c r="G20544" s="203" t="s">
        <v>288</v>
      </c>
      <c r="H20544" s="325">
        <f>H20540+1</f>
        <v>1022</v>
      </c>
      <c r="R20544" s="200"/>
    </row>
    <row r="20545" spans="1:18" ht="14.6" customHeight="1" x14ac:dyDescent="0.5">
      <c r="A20545" s="525" t="s">
        <v>1280</v>
      </c>
      <c r="B20545" s="202">
        <f t="shared" ref="B20545" si="31388">B20541+1</f>
        <v>1830</v>
      </c>
      <c r="C20545" s="407"/>
      <c r="D20545" s="216" t="str">
        <f t="shared" ref="D20545" si="31389">D20541</f>
        <v>Exodus</v>
      </c>
      <c r="E20545" s="212" t="str">
        <f t="shared" ref="E20545" si="31390">E20541</f>
        <v>AD</v>
      </c>
      <c r="F20545" s="197">
        <v>2</v>
      </c>
      <c r="G20545" s="206" t="s">
        <v>604</v>
      </c>
      <c r="H20545" s="325"/>
      <c r="R20545" s="200"/>
    </row>
    <row r="20546" spans="1:18" ht="14.6" customHeight="1" x14ac:dyDescent="0.5">
      <c r="A20546" s="523">
        <f t="shared" ref="A20546" si="31391">A20542+1</f>
        <v>1808</v>
      </c>
      <c r="B20546" s="216" t="str">
        <f t="shared" si="31264"/>
        <v>Olympiad</v>
      </c>
      <c r="C20546" s="408"/>
      <c r="D20546" s="217">
        <f t="shared" ref="D20546" si="31392">D20542+1</f>
        <v>2537</v>
      </c>
      <c r="E20546" s="212"/>
      <c r="F20546" s="197">
        <v>3</v>
      </c>
      <c r="G20546" s="208" t="s">
        <v>287</v>
      </c>
      <c r="H20546" s="367"/>
      <c r="R20546" s="200"/>
    </row>
    <row r="20547" spans="1:18" ht="14.6" customHeight="1" thickBot="1" x14ac:dyDescent="0.55000000000000004">
      <c r="A20547" s="526"/>
      <c r="B20547" s="217">
        <f t="shared" si="31264"/>
        <v>458</v>
      </c>
      <c r="C20547" s="406" t="str">
        <f t="shared" ref="C20547" si="31393">C20543</f>
        <v>7 Times</v>
      </c>
      <c r="D20547" s="217" t="str">
        <f t="shared" ref="D20547" si="31394">INT((D20546-D$10559-1)/49+1)&amp;"/"&amp;MOD(INT((D20546-D$10559-1)/7),7)+1&amp;"/"&amp;MOD(D20546-D$10559-1,7)+1</f>
        <v>51/7/5</v>
      </c>
      <c r="E20547" s="214"/>
      <c r="F20547" s="197">
        <v>4</v>
      </c>
      <c r="G20547" s="209" t="s">
        <v>605</v>
      </c>
      <c r="H20547" s="324" t="str">
        <f>H20543</f>
        <v>Dn 2300</v>
      </c>
      <c r="R20547" s="200"/>
    </row>
    <row r="20548" spans="1:18" ht="14.6" customHeight="1" x14ac:dyDescent="0.5">
      <c r="A20548" s="524" t="s">
        <v>1279</v>
      </c>
      <c r="B20548" s="217" t="s">
        <v>1188</v>
      </c>
      <c r="C20548" s="407">
        <f t="shared" ref="C20548" si="31395">C20544+1</f>
        <v>1659</v>
      </c>
      <c r="D20548" s="202" t="str">
        <f t="shared" ref="D20548" si="31396">IF(MOD(D20546-D$10559-1,49)=0,"Jub",IF(MOD(D20546-D$10559,7)=0,"Sab","Yr"))&amp;" "&amp;IF(MOD(D20546-D$10559-1,49)=0,INT(D20546-D$10559-1)/49,"")</f>
        <v xml:space="preserve">Yr </v>
      </c>
      <c r="E20548" s="201">
        <f t="shared" ref="E20548" si="31397">E20544+1</f>
        <v>1056</v>
      </c>
      <c r="F20548" s="197">
        <v>1</v>
      </c>
      <c r="G20548" s="203" t="s">
        <v>288</v>
      </c>
      <c r="H20548" s="325">
        <f>H20544+1</f>
        <v>1023</v>
      </c>
      <c r="R20548" s="200"/>
    </row>
    <row r="20549" spans="1:18" ht="14.6" customHeight="1" x14ac:dyDescent="0.5">
      <c r="A20549" s="525" t="s">
        <v>1280</v>
      </c>
      <c r="B20549" s="202">
        <f t="shared" ref="B20549" si="31398">B20545+1</f>
        <v>1831</v>
      </c>
      <c r="C20549" s="407"/>
      <c r="D20549" s="216" t="str">
        <f t="shared" ref="D20549" si="31399">D20545</f>
        <v>Exodus</v>
      </c>
      <c r="E20549" s="212" t="str">
        <f t="shared" ref="E20549" si="31400">E20545</f>
        <v>AD</v>
      </c>
      <c r="F20549" s="197">
        <v>2</v>
      </c>
      <c r="G20549" s="206" t="s">
        <v>604</v>
      </c>
      <c r="H20549" s="325"/>
      <c r="R20549" s="200"/>
    </row>
    <row r="20550" spans="1:18" ht="14.6" customHeight="1" x14ac:dyDescent="0.5">
      <c r="A20550" s="523">
        <f t="shared" ref="A20550" si="31401">A20546+1</f>
        <v>1809</v>
      </c>
      <c r="B20550" s="216" t="str">
        <f t="shared" si="31275"/>
        <v>Olympiad</v>
      </c>
      <c r="C20550" s="408"/>
      <c r="D20550" s="217">
        <f t="shared" ref="D20550" si="31402">D20546+1</f>
        <v>2538</v>
      </c>
      <c r="E20550" s="212"/>
      <c r="F20550" s="197">
        <v>3</v>
      </c>
      <c r="G20550" s="208" t="s">
        <v>287</v>
      </c>
      <c r="H20550" s="367"/>
      <c r="R20550" s="200"/>
    </row>
    <row r="20551" spans="1:18" ht="14.6" customHeight="1" thickBot="1" x14ac:dyDescent="0.55000000000000004">
      <c r="A20551" s="526"/>
      <c r="B20551" s="217">
        <f t="shared" si="31275"/>
        <v>458</v>
      </c>
      <c r="C20551" s="406" t="str">
        <f t="shared" ref="C20551" si="31403">C20547</f>
        <v>7 Times</v>
      </c>
      <c r="D20551" s="217" t="str">
        <f t="shared" ref="D20551" si="31404">INT((D20550-D$10559-1)/49+1)&amp;"/"&amp;MOD(INT((D20550-D$10559-1)/7),7)+1&amp;"/"&amp;MOD(D20550-D$10559-1,7)+1</f>
        <v>51/7/6</v>
      </c>
      <c r="E20551" s="214"/>
      <c r="F20551" s="197">
        <v>4</v>
      </c>
      <c r="G20551" s="209" t="s">
        <v>605</v>
      </c>
      <c r="H20551" s="324" t="str">
        <f>H20547</f>
        <v>Dn 2300</v>
      </c>
      <c r="R20551" s="200"/>
    </row>
    <row r="20552" spans="1:18" ht="14.6" customHeight="1" x14ac:dyDescent="0.5">
      <c r="A20552" s="524" t="s">
        <v>1279</v>
      </c>
      <c r="B20552" s="217" t="s">
        <v>1189</v>
      </c>
      <c r="C20552" s="407">
        <f t="shared" ref="C20552" si="31405">C20548+1</f>
        <v>1660</v>
      </c>
      <c r="D20552" s="202" t="str">
        <f t="shared" ref="D20552" si="31406">IF(MOD(D20550-D$10559-1,49)=0,"Jub",IF(MOD(D20550-D$10559,7)=0,"Sab","Yr"))&amp;" "&amp;IF(MOD(D20550-D$10559-1,49)=0,INT(D20550-D$10559-1)/49,"")</f>
        <v xml:space="preserve">Yr </v>
      </c>
      <c r="E20552" s="201">
        <f t="shared" ref="E20552" si="31407">E20548+1</f>
        <v>1057</v>
      </c>
      <c r="F20552" s="197">
        <v>1</v>
      </c>
      <c r="G20552" s="203" t="s">
        <v>288</v>
      </c>
      <c r="H20552" s="325">
        <f>H20548+1</f>
        <v>1024</v>
      </c>
      <c r="R20552" s="200"/>
    </row>
    <row r="20553" spans="1:18" ht="14.6" customHeight="1" x14ac:dyDescent="0.5">
      <c r="A20553" s="525" t="s">
        <v>1280</v>
      </c>
      <c r="B20553" s="202">
        <f t="shared" ref="B20553" si="31408">B20549+1</f>
        <v>1832</v>
      </c>
      <c r="C20553" s="407"/>
      <c r="D20553" s="216" t="str">
        <f t="shared" ref="D20553" si="31409">D20549</f>
        <v>Exodus</v>
      </c>
      <c r="E20553" s="212" t="str">
        <f t="shared" ref="E20553" si="31410">E20549</f>
        <v>AD</v>
      </c>
      <c r="F20553" s="197">
        <v>2</v>
      </c>
      <c r="G20553" s="206" t="s">
        <v>604</v>
      </c>
      <c r="H20553" s="325"/>
      <c r="R20553" s="200"/>
    </row>
    <row r="20554" spans="1:18" ht="14.6" customHeight="1" x14ac:dyDescent="0.5">
      <c r="A20554" s="523">
        <f t="shared" ref="A20554" si="31411">A20550+1</f>
        <v>1810</v>
      </c>
      <c r="B20554" s="216" t="str">
        <f t="shared" ref="B20554" si="31412">B20550</f>
        <v>Olympiad</v>
      </c>
      <c r="C20554" s="408"/>
      <c r="D20554" s="217">
        <f t="shared" ref="D20554" si="31413">D20550+1</f>
        <v>2539</v>
      </c>
      <c r="E20554" s="212"/>
      <c r="F20554" s="197">
        <v>3</v>
      </c>
      <c r="G20554" s="208" t="s">
        <v>287</v>
      </c>
      <c r="H20554" s="367"/>
      <c r="R20554" s="200"/>
    </row>
    <row r="20555" spans="1:18" ht="14.6" customHeight="1" thickBot="1" x14ac:dyDescent="0.55000000000000004">
      <c r="A20555" s="526"/>
      <c r="B20555" s="217">
        <f t="shared" ref="B20555" si="31414">B20551+1</f>
        <v>459</v>
      </c>
      <c r="C20555" s="406" t="str">
        <f t="shared" ref="C20555" si="31415">C20551</f>
        <v>7 Times</v>
      </c>
      <c r="D20555" s="359" t="str">
        <f t="shared" ref="D20555" si="31416">INT((D20554-D$10559-1)/49+1)&amp;"/"&amp;MOD(INT((D20554-D$10559-1)/7),7)+1&amp;"/"&amp;MOD(D20554-D$10559-1,7)+1</f>
        <v>51/7/7</v>
      </c>
      <c r="E20555" s="214"/>
      <c r="F20555" s="197">
        <v>4</v>
      </c>
      <c r="G20555" s="209" t="s">
        <v>605</v>
      </c>
      <c r="H20555" s="324" t="str">
        <f>H20551</f>
        <v>Dn 2300</v>
      </c>
      <c r="R20555" s="200"/>
    </row>
    <row r="20556" spans="1:18" ht="14.6" customHeight="1" x14ac:dyDescent="0.5">
      <c r="A20556" s="524" t="s">
        <v>1279</v>
      </c>
      <c r="B20556" s="217" t="s">
        <v>1186</v>
      </c>
      <c r="C20556" s="407">
        <f t="shared" ref="C20556" si="31417">C20552+1</f>
        <v>1661</v>
      </c>
      <c r="D20556" s="360" t="str">
        <f t="shared" ref="D20556" si="31418">IF(MOD(D20554-D$10559-1,49)=0,"Jub",IF(MOD(D20554-D$10559,7)=0,"Sab","Yr"))&amp;" "&amp;IF(MOD(D20554-D$10559-1,49)=0,INT(D20554-D$10559-1)/49,"")</f>
        <v xml:space="preserve">Sab </v>
      </c>
      <c r="E20556" s="201">
        <f t="shared" ref="E20556" si="31419">E20552+1</f>
        <v>1058</v>
      </c>
      <c r="F20556" s="197">
        <v>1</v>
      </c>
      <c r="G20556" s="203" t="s">
        <v>288</v>
      </c>
      <c r="H20556" s="325">
        <f>H20552+1</f>
        <v>1025</v>
      </c>
      <c r="R20556" s="200"/>
    </row>
    <row r="20557" spans="1:18" ht="14.6" customHeight="1" x14ac:dyDescent="0.5">
      <c r="A20557" s="525" t="s">
        <v>1280</v>
      </c>
      <c r="B20557" s="202">
        <f t="shared" ref="B20557" si="31420">B20553+1</f>
        <v>1833</v>
      </c>
      <c r="C20557" s="407"/>
      <c r="D20557" s="361" t="str">
        <f t="shared" ref="D20557" si="31421">D20553</f>
        <v>Exodus</v>
      </c>
      <c r="E20557" s="212" t="str">
        <f t="shared" ref="E20557" si="31422">E20553</f>
        <v>AD</v>
      </c>
      <c r="F20557" s="197">
        <v>2</v>
      </c>
      <c r="G20557" s="206" t="s">
        <v>604</v>
      </c>
      <c r="H20557" s="325"/>
      <c r="R20557" s="200"/>
    </row>
    <row r="20558" spans="1:18" ht="14.6" customHeight="1" x14ac:dyDescent="0.5">
      <c r="A20558" s="523">
        <f t="shared" ref="A20558" si="31423">A20554+1</f>
        <v>1811</v>
      </c>
      <c r="B20558" s="216" t="str">
        <f t="shared" ref="B20558:B20607" si="31424">B20554</f>
        <v>Olympiad</v>
      </c>
      <c r="C20558" s="408"/>
      <c r="D20558" s="359">
        <f t="shared" ref="D20558" si="31425">D20554+1</f>
        <v>2540</v>
      </c>
      <c r="E20558" s="212"/>
      <c r="F20558" s="197">
        <v>3</v>
      </c>
      <c r="G20558" s="208" t="s">
        <v>287</v>
      </c>
      <c r="H20558" s="367"/>
      <c r="R20558" s="200"/>
    </row>
    <row r="20559" spans="1:18" ht="14.6" customHeight="1" thickBot="1" x14ac:dyDescent="0.55000000000000004">
      <c r="A20559" s="526"/>
      <c r="B20559" s="217">
        <f t="shared" si="31424"/>
        <v>459</v>
      </c>
      <c r="C20559" s="406" t="str">
        <f t="shared" ref="C20559" si="31426">C20555</f>
        <v>7 Times</v>
      </c>
      <c r="D20559" s="356" t="str">
        <f t="shared" ref="D20559" si="31427">INT((D20558-D$10559-1)/49+1)&amp;"/"&amp;MOD(INT((D20558-D$10559-1)/7),7)+1&amp;"/"&amp;MOD(D20558-D$10559-1,7)+1</f>
        <v>52/1/1</v>
      </c>
      <c r="E20559" s="214"/>
      <c r="F20559" s="197">
        <v>4</v>
      </c>
      <c r="G20559" s="209" t="s">
        <v>605</v>
      </c>
      <c r="H20559" s="324" t="str">
        <f>H20555</f>
        <v>Dn 2300</v>
      </c>
      <c r="R20559" s="200"/>
    </row>
    <row r="20560" spans="1:18" ht="14.6" customHeight="1" x14ac:dyDescent="0.5">
      <c r="A20560" s="524" t="s">
        <v>1279</v>
      </c>
      <c r="B20560" s="217" t="s">
        <v>1187</v>
      </c>
      <c r="C20560" s="407">
        <f t="shared" ref="C20560" si="31428">C20556+1</f>
        <v>1662</v>
      </c>
      <c r="D20560" s="357" t="str">
        <f t="shared" ref="D20560" si="31429">IF(MOD(D20558-D$10559-1,49)=0,"Jub",IF(MOD(D20558-D$10559,7)=0,"Sab","Yr"))&amp;" "&amp;IF(MOD(D20558-D$10559-1,49)=0,INT(D20558-D$10559-1)/49,"")</f>
        <v>Jub 51</v>
      </c>
      <c r="E20560" s="201">
        <f t="shared" ref="E20560" si="31430">E20556+1</f>
        <v>1059</v>
      </c>
      <c r="F20560" s="197">
        <v>1</v>
      </c>
      <c r="G20560" s="203" t="s">
        <v>288</v>
      </c>
      <c r="H20560" s="325">
        <f>H20556+1</f>
        <v>1026</v>
      </c>
      <c r="R20560" s="200"/>
    </row>
    <row r="20561" spans="1:18" ht="14.6" customHeight="1" x14ac:dyDescent="0.5">
      <c r="A20561" s="525" t="s">
        <v>1280</v>
      </c>
      <c r="B20561" s="202">
        <f t="shared" ref="B20561" si="31431">B20557+1</f>
        <v>1834</v>
      </c>
      <c r="C20561" s="407"/>
      <c r="D20561" s="358" t="str">
        <f t="shared" ref="D20561" si="31432">D20557</f>
        <v>Exodus</v>
      </c>
      <c r="E20561" s="212" t="str">
        <f t="shared" ref="E20561" si="31433">E20557</f>
        <v>AD</v>
      </c>
      <c r="F20561" s="197">
        <v>2</v>
      </c>
      <c r="G20561" s="206" t="s">
        <v>604</v>
      </c>
      <c r="H20561" s="325"/>
      <c r="R20561" s="200"/>
    </row>
    <row r="20562" spans="1:18" ht="14.6" customHeight="1" x14ac:dyDescent="0.5">
      <c r="A20562" s="523">
        <f t="shared" ref="A20562" si="31434">A20558+1</f>
        <v>1812</v>
      </c>
      <c r="B20562" s="216" t="str">
        <f t="shared" ref="B20562:B20611" si="31435">B20558</f>
        <v>Olympiad</v>
      </c>
      <c r="C20562" s="408"/>
      <c r="D20562" s="356">
        <f t="shared" ref="D20562" si="31436">D20558+1</f>
        <v>2541</v>
      </c>
      <c r="E20562" s="212"/>
      <c r="F20562" s="197">
        <v>3</v>
      </c>
      <c r="G20562" s="208" t="s">
        <v>287</v>
      </c>
      <c r="H20562" s="367"/>
      <c r="R20562" s="200"/>
    </row>
    <row r="20563" spans="1:18" ht="14.6" customHeight="1" thickBot="1" x14ac:dyDescent="0.55000000000000004">
      <c r="A20563" s="526"/>
      <c r="B20563" s="217">
        <f t="shared" si="31435"/>
        <v>459</v>
      </c>
      <c r="C20563" s="406" t="str">
        <f t="shared" ref="C20563" si="31437">C20559</f>
        <v>7 Times</v>
      </c>
      <c r="D20563" s="217" t="str">
        <f t="shared" ref="D20563" si="31438">INT((D20562-D$10559-1)/49+1)&amp;"/"&amp;MOD(INT((D20562-D$10559-1)/7),7)+1&amp;"/"&amp;MOD(D20562-D$10559-1,7)+1</f>
        <v>52/1/2</v>
      </c>
      <c r="E20563" s="214"/>
      <c r="F20563" s="197">
        <v>4</v>
      </c>
      <c r="G20563" s="209" t="s">
        <v>605</v>
      </c>
      <c r="H20563" s="324" t="str">
        <f>H20559</f>
        <v>Dn 2300</v>
      </c>
      <c r="R20563" s="200"/>
    </row>
    <row r="20564" spans="1:18" ht="14.6" customHeight="1" x14ac:dyDescent="0.5">
      <c r="A20564" s="524" t="s">
        <v>1279</v>
      </c>
      <c r="B20564" s="217" t="s">
        <v>1188</v>
      </c>
      <c r="C20564" s="407">
        <f t="shared" ref="C20564" si="31439">C20560+1</f>
        <v>1663</v>
      </c>
      <c r="D20564" s="202" t="str">
        <f t="shared" ref="D20564" si="31440">IF(MOD(D20562-D$10559-1,49)=0,"Jub",IF(MOD(D20562-D$10559,7)=0,"Sab","Yr"))&amp;" "&amp;IF(MOD(D20562-D$10559-1,49)=0,INT(D20562-D$10559-1)/49,"")</f>
        <v xml:space="preserve">Yr </v>
      </c>
      <c r="E20564" s="201">
        <f t="shared" ref="E20564" si="31441">E20560+1</f>
        <v>1060</v>
      </c>
      <c r="F20564" s="197">
        <v>1</v>
      </c>
      <c r="G20564" s="203" t="s">
        <v>288</v>
      </c>
      <c r="H20564" s="325">
        <f>H20560+1</f>
        <v>1027</v>
      </c>
      <c r="R20564" s="200"/>
    </row>
    <row r="20565" spans="1:18" ht="14.6" customHeight="1" x14ac:dyDescent="0.5">
      <c r="A20565" s="525" t="s">
        <v>1280</v>
      </c>
      <c r="B20565" s="202">
        <f t="shared" ref="B20565" si="31442">B20561+1</f>
        <v>1835</v>
      </c>
      <c r="C20565" s="407"/>
      <c r="D20565" s="216" t="str">
        <f t="shared" ref="D20565" si="31443">D20561</f>
        <v>Exodus</v>
      </c>
      <c r="E20565" s="212" t="str">
        <f t="shared" ref="E20565" si="31444">E20561</f>
        <v>AD</v>
      </c>
      <c r="F20565" s="197">
        <v>2</v>
      </c>
      <c r="G20565" s="206" t="s">
        <v>604</v>
      </c>
      <c r="H20565" s="325"/>
      <c r="R20565" s="200"/>
    </row>
    <row r="20566" spans="1:18" ht="14.6" customHeight="1" x14ac:dyDescent="0.5">
      <c r="A20566" s="523">
        <f t="shared" ref="A20566" si="31445">A20562+1</f>
        <v>1813</v>
      </c>
      <c r="B20566" s="216" t="str">
        <f t="shared" ref="B20566:B20615" si="31446">B20562</f>
        <v>Olympiad</v>
      </c>
      <c r="C20566" s="408"/>
      <c r="D20566" s="217">
        <f t="shared" ref="D20566" si="31447">D20562+1</f>
        <v>2542</v>
      </c>
      <c r="E20566" s="212"/>
      <c r="F20566" s="197">
        <v>3</v>
      </c>
      <c r="G20566" s="208" t="s">
        <v>287</v>
      </c>
      <c r="H20566" s="367"/>
      <c r="R20566" s="200"/>
    </row>
    <row r="20567" spans="1:18" ht="14.6" customHeight="1" thickBot="1" x14ac:dyDescent="0.55000000000000004">
      <c r="A20567" s="526"/>
      <c r="B20567" s="217">
        <f t="shared" si="31446"/>
        <v>459</v>
      </c>
      <c r="C20567" s="406" t="str">
        <f t="shared" ref="C20567" si="31448">C20563</f>
        <v>7 Times</v>
      </c>
      <c r="D20567" s="217" t="str">
        <f t="shared" ref="D20567" si="31449">INT((D20566-D$10559-1)/49+1)&amp;"/"&amp;MOD(INT((D20566-D$10559-1)/7),7)+1&amp;"/"&amp;MOD(D20566-D$10559-1,7)+1</f>
        <v>52/1/3</v>
      </c>
      <c r="E20567" s="214"/>
      <c r="F20567" s="197">
        <v>4</v>
      </c>
      <c r="G20567" s="209" t="s">
        <v>605</v>
      </c>
      <c r="H20567" s="324" t="str">
        <f>H20563</f>
        <v>Dn 2300</v>
      </c>
      <c r="R20567" s="200"/>
    </row>
    <row r="20568" spans="1:18" ht="14.6" customHeight="1" x14ac:dyDescent="0.5">
      <c r="A20568" s="524" t="s">
        <v>1279</v>
      </c>
      <c r="B20568" s="217" t="s">
        <v>1189</v>
      </c>
      <c r="C20568" s="407">
        <f t="shared" ref="C20568" si="31450">C20564+1</f>
        <v>1664</v>
      </c>
      <c r="D20568" s="202" t="str">
        <f t="shared" ref="D20568" si="31451">IF(MOD(D20566-D$10559-1,49)=0,"Jub",IF(MOD(D20566-D$10559,7)=0,"Sab","Yr"))&amp;" "&amp;IF(MOD(D20566-D$10559-1,49)=0,INT(D20566-D$10559-1)/49,"")</f>
        <v xml:space="preserve">Yr </v>
      </c>
      <c r="E20568" s="201">
        <f t="shared" ref="E20568" si="31452">E20564+1</f>
        <v>1061</v>
      </c>
      <c r="F20568" s="197">
        <v>1</v>
      </c>
      <c r="G20568" s="203" t="s">
        <v>288</v>
      </c>
      <c r="H20568" s="325">
        <f>H20564+1</f>
        <v>1028</v>
      </c>
      <c r="R20568" s="200"/>
    </row>
    <row r="20569" spans="1:18" ht="14.6" customHeight="1" x14ac:dyDescent="0.5">
      <c r="A20569" s="525" t="s">
        <v>1280</v>
      </c>
      <c r="B20569" s="202">
        <f t="shared" ref="B20569" si="31453">B20565+1</f>
        <v>1836</v>
      </c>
      <c r="C20569" s="407"/>
      <c r="D20569" s="216" t="str">
        <f t="shared" ref="D20569" si="31454">D20565</f>
        <v>Exodus</v>
      </c>
      <c r="E20569" s="212" t="str">
        <f t="shared" ref="E20569" si="31455">E20565</f>
        <v>AD</v>
      </c>
      <c r="F20569" s="197">
        <v>2</v>
      </c>
      <c r="G20569" s="206" t="s">
        <v>604</v>
      </c>
      <c r="H20569" s="325"/>
      <c r="R20569" s="200"/>
    </row>
    <row r="20570" spans="1:18" ht="14.6" customHeight="1" x14ac:dyDescent="0.5">
      <c r="A20570" s="523">
        <f t="shared" ref="A20570" si="31456">A20566+1</f>
        <v>1814</v>
      </c>
      <c r="B20570" s="216" t="str">
        <f t="shared" ref="B20570" si="31457">B20566</f>
        <v>Olympiad</v>
      </c>
      <c r="C20570" s="408"/>
      <c r="D20570" s="217">
        <f t="shared" ref="D20570" si="31458">D20566+1</f>
        <v>2543</v>
      </c>
      <c r="E20570" s="212"/>
      <c r="F20570" s="197">
        <v>3</v>
      </c>
      <c r="G20570" s="208" t="s">
        <v>287</v>
      </c>
      <c r="H20570" s="367"/>
      <c r="R20570" s="200"/>
    </row>
    <row r="20571" spans="1:18" ht="14.6" customHeight="1" thickBot="1" x14ac:dyDescent="0.55000000000000004">
      <c r="A20571" s="526"/>
      <c r="B20571" s="217">
        <f t="shared" ref="B20571" si="31459">B20567+1</f>
        <v>460</v>
      </c>
      <c r="C20571" s="406" t="str">
        <f t="shared" ref="C20571" si="31460">C20567</f>
        <v>7 Times</v>
      </c>
      <c r="D20571" s="217" t="str">
        <f t="shared" ref="D20571" si="31461">INT((D20570-D$10559-1)/49+1)&amp;"/"&amp;MOD(INT((D20570-D$10559-1)/7),7)+1&amp;"/"&amp;MOD(D20570-D$10559-1,7)+1</f>
        <v>52/1/4</v>
      </c>
      <c r="E20571" s="214"/>
      <c r="F20571" s="197">
        <v>4</v>
      </c>
      <c r="G20571" s="209" t="s">
        <v>605</v>
      </c>
      <c r="H20571" s="324" t="str">
        <f>H20567</f>
        <v>Dn 2300</v>
      </c>
      <c r="R20571" s="200"/>
    </row>
    <row r="20572" spans="1:18" ht="14.6" customHeight="1" x14ac:dyDescent="0.5">
      <c r="A20572" s="524" t="s">
        <v>1279</v>
      </c>
      <c r="B20572" s="217" t="s">
        <v>1186</v>
      </c>
      <c r="C20572" s="407">
        <f t="shared" ref="C20572" si="31462">C20568+1</f>
        <v>1665</v>
      </c>
      <c r="D20572" s="202" t="str">
        <f t="shared" ref="D20572" si="31463">IF(MOD(D20570-D$10559-1,49)=0,"Jub",IF(MOD(D20570-D$10559,7)=0,"Sab","Yr"))&amp;" "&amp;IF(MOD(D20570-D$10559-1,49)=0,INT(D20570-D$10559-1)/49,"")</f>
        <v xml:space="preserve">Yr </v>
      </c>
      <c r="E20572" s="201">
        <f t="shared" ref="E20572" si="31464">E20568+1</f>
        <v>1062</v>
      </c>
      <c r="F20572" s="197">
        <v>1</v>
      </c>
      <c r="G20572" s="203" t="s">
        <v>288</v>
      </c>
      <c r="H20572" s="325">
        <f>H20568+1</f>
        <v>1029</v>
      </c>
      <c r="R20572" s="200"/>
    </row>
    <row r="20573" spans="1:18" ht="14.6" customHeight="1" x14ac:dyDescent="0.5">
      <c r="A20573" s="525" t="s">
        <v>1280</v>
      </c>
      <c r="B20573" s="202">
        <f t="shared" ref="B20573" si="31465">B20569+1</f>
        <v>1837</v>
      </c>
      <c r="C20573" s="407"/>
      <c r="D20573" s="216" t="str">
        <f t="shared" ref="D20573" si="31466">D20569</f>
        <v>Exodus</v>
      </c>
      <c r="E20573" s="212" t="str">
        <f t="shared" ref="E20573" si="31467">E20569</f>
        <v>AD</v>
      </c>
      <c r="F20573" s="197">
        <v>2</v>
      </c>
      <c r="G20573" s="206" t="s">
        <v>604</v>
      </c>
      <c r="H20573" s="325"/>
      <c r="R20573" s="200"/>
    </row>
    <row r="20574" spans="1:18" ht="14.6" customHeight="1" x14ac:dyDescent="0.5">
      <c r="A20574" s="523">
        <f t="shared" ref="A20574" si="31468">A20570+1</f>
        <v>1815</v>
      </c>
      <c r="B20574" s="216" t="str">
        <f t="shared" si="31424"/>
        <v>Olympiad</v>
      </c>
      <c r="C20574" s="408"/>
      <c r="D20574" s="217">
        <f t="shared" ref="D20574" si="31469">D20570+1</f>
        <v>2544</v>
      </c>
      <c r="E20574" s="212"/>
      <c r="F20574" s="197">
        <v>3</v>
      </c>
      <c r="G20574" s="208" t="s">
        <v>287</v>
      </c>
      <c r="H20574" s="367"/>
      <c r="R20574" s="200"/>
    </row>
    <row r="20575" spans="1:18" ht="14.6" customHeight="1" thickBot="1" x14ac:dyDescent="0.55000000000000004">
      <c r="A20575" s="526"/>
      <c r="B20575" s="217">
        <f t="shared" si="31424"/>
        <v>460</v>
      </c>
      <c r="C20575" s="406" t="str">
        <f t="shared" ref="C20575" si="31470">C20571</f>
        <v>7 Times</v>
      </c>
      <c r="D20575" s="217" t="str">
        <f t="shared" ref="D20575" si="31471">INT((D20574-D$10559-1)/49+1)&amp;"/"&amp;MOD(INT((D20574-D$10559-1)/7),7)+1&amp;"/"&amp;MOD(D20574-D$10559-1,7)+1</f>
        <v>52/1/5</v>
      </c>
      <c r="E20575" s="214"/>
      <c r="F20575" s="197">
        <v>4</v>
      </c>
      <c r="G20575" s="209" t="s">
        <v>605</v>
      </c>
      <c r="H20575" s="324" t="str">
        <f>H20571</f>
        <v>Dn 2300</v>
      </c>
      <c r="R20575" s="200"/>
    </row>
    <row r="20576" spans="1:18" ht="14.6" customHeight="1" x14ac:dyDescent="0.5">
      <c r="A20576" s="524" t="s">
        <v>1279</v>
      </c>
      <c r="B20576" s="217" t="s">
        <v>1187</v>
      </c>
      <c r="C20576" s="407">
        <f t="shared" ref="C20576" si="31472">C20572+1</f>
        <v>1666</v>
      </c>
      <c r="D20576" s="202" t="str">
        <f t="shared" ref="D20576" si="31473">IF(MOD(D20574-D$10559-1,49)=0,"Jub",IF(MOD(D20574-D$10559,7)=0,"Sab","Yr"))&amp;" "&amp;IF(MOD(D20574-D$10559-1,49)=0,INT(D20574-D$10559-1)/49,"")</f>
        <v xml:space="preserve">Yr </v>
      </c>
      <c r="E20576" s="201">
        <f t="shared" ref="E20576" si="31474">E20572+1</f>
        <v>1063</v>
      </c>
      <c r="F20576" s="197">
        <v>1</v>
      </c>
      <c r="G20576" s="203" t="s">
        <v>288</v>
      </c>
      <c r="H20576" s="325">
        <f>H20572+1</f>
        <v>1030</v>
      </c>
      <c r="R20576" s="200"/>
    </row>
    <row r="20577" spans="1:18" ht="14.6" customHeight="1" x14ac:dyDescent="0.5">
      <c r="A20577" s="525" t="s">
        <v>1280</v>
      </c>
      <c r="B20577" s="202">
        <f t="shared" ref="B20577" si="31475">B20573+1</f>
        <v>1838</v>
      </c>
      <c r="C20577" s="407"/>
      <c r="D20577" s="216" t="str">
        <f t="shared" ref="D20577" si="31476">D20573</f>
        <v>Exodus</v>
      </c>
      <c r="E20577" s="212" t="str">
        <f t="shared" ref="E20577" si="31477">E20573</f>
        <v>AD</v>
      </c>
      <c r="F20577" s="197">
        <v>2</v>
      </c>
      <c r="G20577" s="206" t="s">
        <v>604</v>
      </c>
      <c r="H20577" s="325"/>
      <c r="R20577" s="200"/>
    </row>
    <row r="20578" spans="1:18" ht="14.6" customHeight="1" x14ac:dyDescent="0.5">
      <c r="A20578" s="523">
        <f t="shared" ref="A20578" si="31478">A20574+1</f>
        <v>1816</v>
      </c>
      <c r="B20578" s="216" t="str">
        <f t="shared" si="31435"/>
        <v>Olympiad</v>
      </c>
      <c r="C20578" s="408"/>
      <c r="D20578" s="217">
        <f t="shared" ref="D20578" si="31479">D20574+1</f>
        <v>2545</v>
      </c>
      <c r="E20578" s="212"/>
      <c r="F20578" s="197">
        <v>3</v>
      </c>
      <c r="G20578" s="208" t="s">
        <v>287</v>
      </c>
      <c r="H20578" s="367"/>
      <c r="R20578" s="200"/>
    </row>
    <row r="20579" spans="1:18" ht="14.6" customHeight="1" thickBot="1" x14ac:dyDescent="0.55000000000000004">
      <c r="A20579" s="526"/>
      <c r="B20579" s="217">
        <f t="shared" si="31435"/>
        <v>460</v>
      </c>
      <c r="C20579" s="406" t="str">
        <f t="shared" ref="C20579" si="31480">C20575</f>
        <v>7 Times</v>
      </c>
      <c r="D20579" s="217" t="str">
        <f t="shared" ref="D20579" si="31481">INT((D20578-D$10559-1)/49+1)&amp;"/"&amp;MOD(INT((D20578-D$10559-1)/7),7)+1&amp;"/"&amp;MOD(D20578-D$10559-1,7)+1</f>
        <v>52/1/6</v>
      </c>
      <c r="E20579" s="214"/>
      <c r="F20579" s="197">
        <v>4</v>
      </c>
      <c r="G20579" s="209" t="s">
        <v>605</v>
      </c>
      <c r="H20579" s="324" t="str">
        <f>H20575</f>
        <v>Dn 2300</v>
      </c>
      <c r="R20579" s="200"/>
    </row>
    <row r="20580" spans="1:18" ht="14.6" customHeight="1" x14ac:dyDescent="0.5">
      <c r="A20580" s="524" t="s">
        <v>1279</v>
      </c>
      <c r="B20580" s="217" t="s">
        <v>1188</v>
      </c>
      <c r="C20580" s="407">
        <f t="shared" ref="C20580" si="31482">C20576+1</f>
        <v>1667</v>
      </c>
      <c r="D20580" s="202" t="str">
        <f t="shared" ref="D20580" si="31483">IF(MOD(D20578-D$10559-1,49)=0,"Jub",IF(MOD(D20578-D$10559,7)=0,"Sab","Yr"))&amp;" "&amp;IF(MOD(D20578-D$10559-1,49)=0,INT(D20578-D$10559-1)/49,"")</f>
        <v xml:space="preserve">Yr </v>
      </c>
      <c r="E20580" s="201">
        <f t="shared" ref="E20580" si="31484">E20576+1</f>
        <v>1064</v>
      </c>
      <c r="F20580" s="197">
        <v>1</v>
      </c>
      <c r="G20580" s="203" t="s">
        <v>288</v>
      </c>
      <c r="H20580" s="325">
        <f>H20576+1</f>
        <v>1031</v>
      </c>
      <c r="R20580" s="200"/>
    </row>
    <row r="20581" spans="1:18" ht="14.6" customHeight="1" x14ac:dyDescent="0.5">
      <c r="A20581" s="525" t="s">
        <v>1280</v>
      </c>
      <c r="B20581" s="202">
        <f t="shared" ref="B20581" si="31485">B20577+1</f>
        <v>1839</v>
      </c>
      <c r="C20581" s="407"/>
      <c r="D20581" s="216" t="str">
        <f t="shared" ref="D20581" si="31486">D20577</f>
        <v>Exodus</v>
      </c>
      <c r="E20581" s="212" t="str">
        <f t="shared" ref="E20581" si="31487">E20577</f>
        <v>AD</v>
      </c>
      <c r="F20581" s="197">
        <v>2</v>
      </c>
      <c r="G20581" s="206" t="s">
        <v>604</v>
      </c>
      <c r="H20581" s="325"/>
      <c r="R20581" s="200"/>
    </row>
    <row r="20582" spans="1:18" ht="14.6" customHeight="1" x14ac:dyDescent="0.5">
      <c r="A20582" s="523">
        <f t="shared" ref="A20582" si="31488">A20578+1</f>
        <v>1817</v>
      </c>
      <c r="B20582" s="216" t="str">
        <f t="shared" si="31446"/>
        <v>Olympiad</v>
      </c>
      <c r="C20582" s="408"/>
      <c r="D20582" s="217">
        <f t="shared" ref="D20582" si="31489">D20578+1</f>
        <v>2546</v>
      </c>
      <c r="E20582" s="212"/>
      <c r="F20582" s="197">
        <v>3</v>
      </c>
      <c r="G20582" s="208" t="s">
        <v>287</v>
      </c>
      <c r="H20582" s="367"/>
      <c r="R20582" s="200"/>
    </row>
    <row r="20583" spans="1:18" ht="14.6" customHeight="1" thickBot="1" x14ac:dyDescent="0.55000000000000004">
      <c r="A20583" s="526"/>
      <c r="B20583" s="217">
        <f t="shared" si="31446"/>
        <v>460</v>
      </c>
      <c r="C20583" s="406" t="str">
        <f t="shared" ref="C20583" si="31490">C20579</f>
        <v>7 Times</v>
      </c>
      <c r="D20583" s="359" t="str">
        <f t="shared" ref="D20583" si="31491">INT((D20582-D$10559-1)/49+1)&amp;"/"&amp;MOD(INT((D20582-D$10559-1)/7),7)+1&amp;"/"&amp;MOD(D20582-D$10559-1,7)+1</f>
        <v>52/1/7</v>
      </c>
      <c r="E20583" s="214"/>
      <c r="F20583" s="197">
        <v>4</v>
      </c>
      <c r="G20583" s="209" t="s">
        <v>605</v>
      </c>
      <c r="H20583" s="324" t="str">
        <f>H20579</f>
        <v>Dn 2300</v>
      </c>
      <c r="R20583" s="200"/>
    </row>
    <row r="20584" spans="1:18" ht="14.6" customHeight="1" x14ac:dyDescent="0.5">
      <c r="A20584" s="524" t="s">
        <v>1279</v>
      </c>
      <c r="B20584" s="217" t="s">
        <v>1189</v>
      </c>
      <c r="C20584" s="407">
        <f t="shared" ref="C20584" si="31492">C20580+1</f>
        <v>1668</v>
      </c>
      <c r="D20584" s="360" t="str">
        <f t="shared" ref="D20584" si="31493">IF(MOD(D20582-D$10559-1,49)=0,"Jub",IF(MOD(D20582-D$10559,7)=0,"Sab","Yr"))&amp;" "&amp;IF(MOD(D20582-D$10559-1,49)=0,INT(D20582-D$10559-1)/49,"")</f>
        <v xml:space="preserve">Sab </v>
      </c>
      <c r="E20584" s="201">
        <f t="shared" ref="E20584" si="31494">E20580+1</f>
        <v>1065</v>
      </c>
      <c r="F20584" s="197">
        <v>1</v>
      </c>
      <c r="G20584" s="203" t="s">
        <v>288</v>
      </c>
      <c r="H20584" s="325">
        <f>H20580+1</f>
        <v>1032</v>
      </c>
      <c r="R20584" s="200"/>
    </row>
    <row r="20585" spans="1:18" ht="14.6" customHeight="1" x14ac:dyDescent="0.5">
      <c r="A20585" s="525" t="s">
        <v>1280</v>
      </c>
      <c r="B20585" s="202">
        <f t="shared" ref="B20585" si="31495">B20581+1</f>
        <v>1840</v>
      </c>
      <c r="C20585" s="407"/>
      <c r="D20585" s="361" t="str">
        <f t="shared" ref="D20585" si="31496">D20581</f>
        <v>Exodus</v>
      </c>
      <c r="E20585" s="212" t="str">
        <f t="shared" ref="E20585" si="31497">E20581</f>
        <v>AD</v>
      </c>
      <c r="F20585" s="197">
        <v>2</v>
      </c>
      <c r="G20585" s="206" t="s">
        <v>604</v>
      </c>
      <c r="H20585" s="325"/>
      <c r="R20585" s="200"/>
    </row>
    <row r="20586" spans="1:18" ht="14.6" customHeight="1" x14ac:dyDescent="0.5">
      <c r="A20586" s="523">
        <f t="shared" ref="A20586" si="31498">A20582+1</f>
        <v>1818</v>
      </c>
      <c r="B20586" s="216" t="str">
        <f t="shared" ref="B20586" si="31499">B20582</f>
        <v>Olympiad</v>
      </c>
      <c r="C20586" s="408"/>
      <c r="D20586" s="359">
        <f t="shared" ref="D20586" si="31500">D20582+1</f>
        <v>2547</v>
      </c>
      <c r="E20586" s="212"/>
      <c r="F20586" s="197">
        <v>3</v>
      </c>
      <c r="G20586" s="208" t="s">
        <v>287</v>
      </c>
      <c r="H20586" s="367"/>
      <c r="R20586" s="200"/>
    </row>
    <row r="20587" spans="1:18" ht="14.6" customHeight="1" thickBot="1" x14ac:dyDescent="0.55000000000000004">
      <c r="A20587" s="526"/>
      <c r="B20587" s="217">
        <f t="shared" ref="B20587" si="31501">B20583+1</f>
        <v>461</v>
      </c>
      <c r="C20587" s="406" t="str">
        <f t="shared" ref="C20587" si="31502">C20583</f>
        <v>7 Times</v>
      </c>
      <c r="D20587" s="217" t="str">
        <f t="shared" ref="D20587" si="31503">INT((D20586-D$10559-1)/49+1)&amp;"/"&amp;MOD(INT((D20586-D$10559-1)/7),7)+1&amp;"/"&amp;MOD(D20586-D$10559-1,7)+1</f>
        <v>52/2/1</v>
      </c>
      <c r="E20587" s="214"/>
      <c r="F20587" s="197">
        <v>4</v>
      </c>
      <c r="G20587" s="209" t="s">
        <v>605</v>
      </c>
      <c r="H20587" s="324" t="str">
        <f>H20583</f>
        <v>Dn 2300</v>
      </c>
      <c r="R20587" s="200"/>
    </row>
    <row r="20588" spans="1:18" ht="14.6" customHeight="1" x14ac:dyDescent="0.5">
      <c r="A20588" s="524" t="s">
        <v>1279</v>
      </c>
      <c r="B20588" s="217" t="s">
        <v>1186</v>
      </c>
      <c r="C20588" s="407">
        <f t="shared" ref="C20588" si="31504">C20584+1</f>
        <v>1669</v>
      </c>
      <c r="D20588" s="202" t="str">
        <f t="shared" ref="D20588" si="31505">IF(MOD(D20586-D$10559-1,49)=0,"Jub",IF(MOD(D20586-D$10559,7)=0,"Sab","Yr"))&amp;" "&amp;IF(MOD(D20586-D$10559-1,49)=0,INT(D20586-D$10559-1)/49,"")</f>
        <v xml:space="preserve">Yr </v>
      </c>
      <c r="E20588" s="201">
        <f t="shared" ref="E20588" si="31506">E20584+1</f>
        <v>1066</v>
      </c>
      <c r="F20588" s="197">
        <v>1</v>
      </c>
      <c r="G20588" s="203" t="s">
        <v>288</v>
      </c>
      <c r="H20588" s="325">
        <f>H20584+1</f>
        <v>1033</v>
      </c>
      <c r="R20588" s="200"/>
    </row>
    <row r="20589" spans="1:18" ht="14.6" customHeight="1" x14ac:dyDescent="0.5">
      <c r="A20589" s="525" t="s">
        <v>1280</v>
      </c>
      <c r="B20589" s="202">
        <f t="shared" ref="B20589" si="31507">B20585+1</f>
        <v>1841</v>
      </c>
      <c r="C20589" s="407"/>
      <c r="D20589" s="216" t="str">
        <f t="shared" ref="D20589" si="31508">D20585</f>
        <v>Exodus</v>
      </c>
      <c r="E20589" s="212" t="str">
        <f t="shared" ref="E20589" si="31509">E20585</f>
        <v>AD</v>
      </c>
      <c r="F20589" s="197">
        <v>2</v>
      </c>
      <c r="G20589" s="206" t="s">
        <v>604</v>
      </c>
      <c r="H20589" s="325"/>
      <c r="R20589" s="200"/>
    </row>
    <row r="20590" spans="1:18" ht="14.6" customHeight="1" x14ac:dyDescent="0.5">
      <c r="A20590" s="523">
        <f t="shared" ref="A20590" si="31510">A20586+1</f>
        <v>1819</v>
      </c>
      <c r="B20590" s="216" t="str">
        <f t="shared" si="31424"/>
        <v>Olympiad</v>
      </c>
      <c r="C20590" s="408"/>
      <c r="D20590" s="217">
        <f t="shared" ref="D20590" si="31511">D20586+1</f>
        <v>2548</v>
      </c>
      <c r="E20590" s="212"/>
      <c r="F20590" s="197">
        <v>3</v>
      </c>
      <c r="G20590" s="208" t="s">
        <v>287</v>
      </c>
      <c r="H20590" s="367"/>
      <c r="R20590" s="200"/>
    </row>
    <row r="20591" spans="1:18" ht="14.6" customHeight="1" thickBot="1" x14ac:dyDescent="0.55000000000000004">
      <c r="A20591" s="526"/>
      <c r="B20591" s="217">
        <f t="shared" si="31424"/>
        <v>461</v>
      </c>
      <c r="C20591" s="406" t="str">
        <f t="shared" ref="C20591" si="31512">C20587</f>
        <v>7 Times</v>
      </c>
      <c r="D20591" s="217" t="str">
        <f t="shared" ref="D20591" si="31513">INT((D20590-D$10559-1)/49+1)&amp;"/"&amp;MOD(INT((D20590-D$10559-1)/7),7)+1&amp;"/"&amp;MOD(D20590-D$10559-1,7)+1</f>
        <v>52/2/2</v>
      </c>
      <c r="E20591" s="214"/>
      <c r="F20591" s="197">
        <v>4</v>
      </c>
      <c r="G20591" s="209" t="s">
        <v>605</v>
      </c>
      <c r="H20591" s="324" t="str">
        <f>H20587</f>
        <v>Dn 2300</v>
      </c>
      <c r="R20591" s="200"/>
    </row>
    <row r="20592" spans="1:18" ht="14.6" customHeight="1" x14ac:dyDescent="0.5">
      <c r="A20592" s="524" t="s">
        <v>1279</v>
      </c>
      <c r="B20592" s="217" t="s">
        <v>1187</v>
      </c>
      <c r="C20592" s="407">
        <f t="shared" ref="C20592" si="31514">C20588+1</f>
        <v>1670</v>
      </c>
      <c r="D20592" s="202" t="str">
        <f t="shared" ref="D20592" si="31515">IF(MOD(D20590-D$10559-1,49)=0,"Jub",IF(MOD(D20590-D$10559,7)=0,"Sab","Yr"))&amp;" "&amp;IF(MOD(D20590-D$10559-1,49)=0,INT(D20590-D$10559-1)/49,"")</f>
        <v xml:space="preserve">Yr </v>
      </c>
      <c r="E20592" s="201">
        <f t="shared" ref="E20592" si="31516">E20588+1</f>
        <v>1067</v>
      </c>
      <c r="F20592" s="197">
        <v>1</v>
      </c>
      <c r="G20592" s="203" t="s">
        <v>288</v>
      </c>
      <c r="H20592" s="325">
        <f>H20588+1</f>
        <v>1034</v>
      </c>
      <c r="R20592" s="200"/>
    </row>
    <row r="20593" spans="1:18" ht="14.6" customHeight="1" x14ac:dyDescent="0.5">
      <c r="A20593" s="525" t="s">
        <v>1280</v>
      </c>
      <c r="B20593" s="202">
        <f t="shared" ref="B20593" si="31517">B20589+1</f>
        <v>1842</v>
      </c>
      <c r="C20593" s="407"/>
      <c r="D20593" s="216" t="str">
        <f t="shared" ref="D20593" si="31518">D20589</f>
        <v>Exodus</v>
      </c>
      <c r="E20593" s="212" t="str">
        <f t="shared" ref="E20593" si="31519">E20589</f>
        <v>AD</v>
      </c>
      <c r="F20593" s="197">
        <v>2</v>
      </c>
      <c r="G20593" s="206" t="s">
        <v>604</v>
      </c>
      <c r="H20593" s="325"/>
      <c r="R20593" s="200"/>
    </row>
    <row r="20594" spans="1:18" ht="14.6" customHeight="1" x14ac:dyDescent="0.5">
      <c r="A20594" s="523">
        <f t="shared" ref="A20594" si="31520">A20590+1</f>
        <v>1820</v>
      </c>
      <c r="B20594" s="216" t="str">
        <f t="shared" si="31435"/>
        <v>Olympiad</v>
      </c>
      <c r="C20594" s="408"/>
      <c r="D20594" s="217">
        <f t="shared" ref="D20594" si="31521">D20590+1</f>
        <v>2549</v>
      </c>
      <c r="E20594" s="212"/>
      <c r="F20594" s="197">
        <v>3</v>
      </c>
      <c r="G20594" s="208" t="s">
        <v>287</v>
      </c>
      <c r="H20594" s="367"/>
      <c r="R20594" s="200"/>
    </row>
    <row r="20595" spans="1:18" ht="14.6" customHeight="1" thickBot="1" x14ac:dyDescent="0.55000000000000004">
      <c r="A20595" s="526"/>
      <c r="B20595" s="217">
        <f t="shared" si="31435"/>
        <v>461</v>
      </c>
      <c r="C20595" s="406" t="str">
        <f t="shared" ref="C20595" si="31522">C20591</f>
        <v>7 Times</v>
      </c>
      <c r="D20595" s="217" t="str">
        <f t="shared" ref="D20595" si="31523">INT((D20594-D$10559-1)/49+1)&amp;"/"&amp;MOD(INT((D20594-D$10559-1)/7),7)+1&amp;"/"&amp;MOD(D20594-D$10559-1,7)+1</f>
        <v>52/2/3</v>
      </c>
      <c r="E20595" s="214"/>
      <c r="F20595" s="197">
        <v>4</v>
      </c>
      <c r="G20595" s="209" t="s">
        <v>605</v>
      </c>
      <c r="H20595" s="324" t="str">
        <f>H20591</f>
        <v>Dn 2300</v>
      </c>
      <c r="R20595" s="200"/>
    </row>
    <row r="20596" spans="1:18" ht="14.6" customHeight="1" x14ac:dyDescent="0.5">
      <c r="A20596" s="524" t="s">
        <v>1279</v>
      </c>
      <c r="B20596" s="217" t="s">
        <v>1188</v>
      </c>
      <c r="C20596" s="407">
        <f t="shared" ref="C20596" si="31524">C20592+1</f>
        <v>1671</v>
      </c>
      <c r="D20596" s="202" t="str">
        <f t="shared" ref="D20596" si="31525">IF(MOD(D20594-D$10559-1,49)=0,"Jub",IF(MOD(D20594-D$10559,7)=0,"Sab","Yr"))&amp;" "&amp;IF(MOD(D20594-D$10559-1,49)=0,INT(D20594-D$10559-1)/49,"")</f>
        <v xml:space="preserve">Yr </v>
      </c>
      <c r="E20596" s="201">
        <f t="shared" ref="E20596" si="31526">E20592+1</f>
        <v>1068</v>
      </c>
      <c r="F20596" s="197">
        <v>1</v>
      </c>
      <c r="G20596" s="203" t="s">
        <v>288</v>
      </c>
      <c r="H20596" s="325">
        <f>H20592+1</f>
        <v>1035</v>
      </c>
      <c r="R20596" s="200"/>
    </row>
    <row r="20597" spans="1:18" ht="14.6" customHeight="1" x14ac:dyDescent="0.5">
      <c r="A20597" s="525" t="s">
        <v>1280</v>
      </c>
      <c r="B20597" s="202">
        <f t="shared" ref="B20597" si="31527">B20593+1</f>
        <v>1843</v>
      </c>
      <c r="C20597" s="407"/>
      <c r="D20597" s="216" t="str">
        <f t="shared" ref="D20597" si="31528">D20593</f>
        <v>Exodus</v>
      </c>
      <c r="E20597" s="212" t="str">
        <f t="shared" ref="E20597" si="31529">E20593</f>
        <v>AD</v>
      </c>
      <c r="F20597" s="197">
        <v>2</v>
      </c>
      <c r="G20597" s="206" t="s">
        <v>604</v>
      </c>
      <c r="H20597" s="325"/>
      <c r="R20597" s="200"/>
    </row>
    <row r="20598" spans="1:18" ht="14.6" customHeight="1" x14ac:dyDescent="0.5">
      <c r="A20598" s="523">
        <f t="shared" ref="A20598" si="31530">A20594+1</f>
        <v>1821</v>
      </c>
      <c r="B20598" s="216" t="str">
        <f t="shared" si="31446"/>
        <v>Olympiad</v>
      </c>
      <c r="C20598" s="408"/>
      <c r="D20598" s="217">
        <f t="shared" ref="D20598" si="31531">D20594+1</f>
        <v>2550</v>
      </c>
      <c r="E20598" s="212"/>
      <c r="F20598" s="197">
        <v>3</v>
      </c>
      <c r="G20598" s="208" t="s">
        <v>287</v>
      </c>
      <c r="H20598" s="367"/>
      <c r="R20598" s="200"/>
    </row>
    <row r="20599" spans="1:18" ht="14.6" customHeight="1" thickBot="1" x14ac:dyDescent="0.55000000000000004">
      <c r="A20599" s="526"/>
      <c r="B20599" s="217">
        <f t="shared" si="31446"/>
        <v>461</v>
      </c>
      <c r="C20599" s="406" t="str">
        <f t="shared" ref="C20599" si="31532">C20595</f>
        <v>7 Times</v>
      </c>
      <c r="D20599" s="217" t="str">
        <f t="shared" ref="D20599" si="31533">INT((D20598-D$10559-1)/49+1)&amp;"/"&amp;MOD(INT((D20598-D$10559-1)/7),7)+1&amp;"/"&amp;MOD(D20598-D$10559-1,7)+1</f>
        <v>52/2/4</v>
      </c>
      <c r="E20599" s="214"/>
      <c r="F20599" s="197">
        <v>4</v>
      </c>
      <c r="G20599" s="209" t="s">
        <v>605</v>
      </c>
      <c r="H20599" s="324" t="str">
        <f>H20595</f>
        <v>Dn 2300</v>
      </c>
      <c r="R20599" s="200"/>
    </row>
    <row r="20600" spans="1:18" ht="14.6" customHeight="1" x14ac:dyDescent="0.5">
      <c r="A20600" s="524" t="s">
        <v>1279</v>
      </c>
      <c r="B20600" s="217" t="s">
        <v>1189</v>
      </c>
      <c r="C20600" s="407">
        <f t="shared" ref="C20600" si="31534">C20596+1</f>
        <v>1672</v>
      </c>
      <c r="D20600" s="202" t="str">
        <f t="shared" ref="D20600" si="31535">IF(MOD(D20598-D$10559-1,49)=0,"Jub",IF(MOD(D20598-D$10559,7)=0,"Sab","Yr"))&amp;" "&amp;IF(MOD(D20598-D$10559-1,49)=0,INT(D20598-D$10559-1)/49,"")</f>
        <v xml:space="preserve">Yr </v>
      </c>
      <c r="E20600" s="201">
        <f t="shared" ref="E20600" si="31536">E20596+1</f>
        <v>1069</v>
      </c>
      <c r="F20600" s="197">
        <v>1</v>
      </c>
      <c r="G20600" s="203" t="s">
        <v>288</v>
      </c>
      <c r="H20600" s="325">
        <f>H20596+1</f>
        <v>1036</v>
      </c>
      <c r="R20600" s="200"/>
    </row>
    <row r="20601" spans="1:18" ht="14.6" customHeight="1" x14ac:dyDescent="0.5">
      <c r="A20601" s="525" t="s">
        <v>1280</v>
      </c>
      <c r="B20601" s="202">
        <f t="shared" ref="B20601" si="31537">B20597+1</f>
        <v>1844</v>
      </c>
      <c r="C20601" s="407"/>
      <c r="D20601" s="216" t="str">
        <f t="shared" ref="D20601" si="31538">D20597</f>
        <v>Exodus</v>
      </c>
      <c r="E20601" s="212" t="str">
        <f t="shared" ref="E20601" si="31539">E20597</f>
        <v>AD</v>
      </c>
      <c r="F20601" s="197">
        <v>2</v>
      </c>
      <c r="G20601" s="206" t="s">
        <v>604</v>
      </c>
      <c r="H20601" s="325"/>
      <c r="R20601" s="200"/>
    </row>
    <row r="20602" spans="1:18" ht="14.6" customHeight="1" x14ac:dyDescent="0.5">
      <c r="A20602" s="523">
        <f t="shared" ref="A20602" si="31540">A20598+1</f>
        <v>1822</v>
      </c>
      <c r="B20602" s="216" t="str">
        <f t="shared" ref="B20602" si="31541">B20598</f>
        <v>Olympiad</v>
      </c>
      <c r="C20602" s="408"/>
      <c r="D20602" s="217">
        <f t="shared" ref="D20602" si="31542">D20598+1</f>
        <v>2551</v>
      </c>
      <c r="E20602" s="212"/>
      <c r="F20602" s="197">
        <v>3</v>
      </c>
      <c r="G20602" s="208" t="s">
        <v>287</v>
      </c>
      <c r="H20602" s="367"/>
      <c r="R20602" s="200"/>
    </row>
    <row r="20603" spans="1:18" ht="14.6" customHeight="1" thickBot="1" x14ac:dyDescent="0.55000000000000004">
      <c r="A20603" s="526"/>
      <c r="B20603" s="217">
        <f t="shared" ref="B20603" si="31543">B20599+1</f>
        <v>462</v>
      </c>
      <c r="C20603" s="406" t="str">
        <f t="shared" ref="C20603" si="31544">C20599</f>
        <v>7 Times</v>
      </c>
      <c r="D20603" s="217" t="str">
        <f t="shared" ref="D20603" si="31545">INT((D20602-D$10559-1)/49+1)&amp;"/"&amp;MOD(INT((D20602-D$10559-1)/7),7)+1&amp;"/"&amp;MOD(D20602-D$10559-1,7)+1</f>
        <v>52/2/5</v>
      </c>
      <c r="E20603" s="214"/>
      <c r="F20603" s="197">
        <v>4</v>
      </c>
      <c r="G20603" s="209" t="s">
        <v>605</v>
      </c>
      <c r="H20603" s="324" t="str">
        <f>H20599</f>
        <v>Dn 2300</v>
      </c>
      <c r="R20603" s="200"/>
    </row>
    <row r="20604" spans="1:18" ht="14.6" customHeight="1" x14ac:dyDescent="0.5">
      <c r="A20604" s="524" t="s">
        <v>1279</v>
      </c>
      <c r="B20604" s="217" t="s">
        <v>1186</v>
      </c>
      <c r="C20604" s="407">
        <f t="shared" ref="C20604" si="31546">C20600+1</f>
        <v>1673</v>
      </c>
      <c r="D20604" s="202" t="str">
        <f t="shared" ref="D20604" si="31547">IF(MOD(D20602-D$10559-1,49)=0,"Jub",IF(MOD(D20602-D$10559,7)=0,"Sab","Yr"))&amp;" "&amp;IF(MOD(D20602-D$10559-1,49)=0,INT(D20602-D$10559-1)/49,"")</f>
        <v xml:space="preserve">Yr </v>
      </c>
      <c r="E20604" s="201">
        <f t="shared" ref="E20604" si="31548">E20600+1</f>
        <v>1070</v>
      </c>
      <c r="F20604" s="197">
        <v>1</v>
      </c>
      <c r="G20604" s="203" t="s">
        <v>288</v>
      </c>
      <c r="H20604" s="325">
        <f>H20600+1</f>
        <v>1037</v>
      </c>
      <c r="R20604" s="200"/>
    </row>
    <row r="20605" spans="1:18" ht="14.6" customHeight="1" x14ac:dyDescent="0.5">
      <c r="A20605" s="525" t="s">
        <v>1280</v>
      </c>
      <c r="B20605" s="202">
        <f t="shared" ref="B20605" si="31549">B20601+1</f>
        <v>1845</v>
      </c>
      <c r="C20605" s="407"/>
      <c r="D20605" s="216" t="str">
        <f t="shared" ref="D20605" si="31550">D20601</f>
        <v>Exodus</v>
      </c>
      <c r="E20605" s="212" t="str">
        <f t="shared" ref="E20605" si="31551">E20601</f>
        <v>AD</v>
      </c>
      <c r="F20605" s="197">
        <v>2</v>
      </c>
      <c r="G20605" s="206" t="s">
        <v>604</v>
      </c>
      <c r="H20605" s="325"/>
      <c r="R20605" s="200"/>
    </row>
    <row r="20606" spans="1:18" ht="14.6" customHeight="1" x14ac:dyDescent="0.5">
      <c r="A20606" s="523">
        <f t="shared" ref="A20606" si="31552">A20602+1</f>
        <v>1823</v>
      </c>
      <c r="B20606" s="216" t="str">
        <f t="shared" si="31424"/>
        <v>Olympiad</v>
      </c>
      <c r="C20606" s="408"/>
      <c r="D20606" s="217">
        <f t="shared" ref="D20606" si="31553">D20602+1</f>
        <v>2552</v>
      </c>
      <c r="E20606" s="212"/>
      <c r="F20606" s="197">
        <v>3</v>
      </c>
      <c r="G20606" s="208" t="s">
        <v>287</v>
      </c>
      <c r="H20606" s="367"/>
      <c r="R20606" s="200"/>
    </row>
    <row r="20607" spans="1:18" ht="14.6" customHeight="1" thickBot="1" x14ac:dyDescent="0.55000000000000004">
      <c r="A20607" s="526"/>
      <c r="B20607" s="217">
        <f t="shared" si="31424"/>
        <v>462</v>
      </c>
      <c r="C20607" s="406" t="str">
        <f t="shared" ref="C20607" si="31554">C20603</f>
        <v>7 Times</v>
      </c>
      <c r="D20607" s="217" t="str">
        <f t="shared" ref="D20607" si="31555">INT((D20606-D$10559-1)/49+1)&amp;"/"&amp;MOD(INT((D20606-D$10559-1)/7),7)+1&amp;"/"&amp;MOD(D20606-D$10559-1,7)+1</f>
        <v>52/2/6</v>
      </c>
      <c r="E20607" s="214"/>
      <c r="F20607" s="197">
        <v>4</v>
      </c>
      <c r="G20607" s="209" t="s">
        <v>605</v>
      </c>
      <c r="H20607" s="324" t="str">
        <f>H20603</f>
        <v>Dn 2300</v>
      </c>
      <c r="R20607" s="200"/>
    </row>
    <row r="20608" spans="1:18" ht="14.6" customHeight="1" x14ac:dyDescent="0.5">
      <c r="A20608" s="524" t="s">
        <v>1279</v>
      </c>
      <c r="B20608" s="217" t="s">
        <v>1187</v>
      </c>
      <c r="C20608" s="407">
        <f t="shared" ref="C20608" si="31556">C20604+1</f>
        <v>1674</v>
      </c>
      <c r="D20608" s="202" t="str">
        <f t="shared" ref="D20608" si="31557">IF(MOD(D20606-D$10559-1,49)=0,"Jub",IF(MOD(D20606-D$10559,7)=0,"Sab","Yr"))&amp;" "&amp;IF(MOD(D20606-D$10559-1,49)=0,INT(D20606-D$10559-1)/49,"")</f>
        <v xml:space="preserve">Yr </v>
      </c>
      <c r="E20608" s="201">
        <f t="shared" ref="E20608" si="31558">E20604+1</f>
        <v>1071</v>
      </c>
      <c r="F20608" s="197">
        <v>1</v>
      </c>
      <c r="G20608" s="203" t="s">
        <v>288</v>
      </c>
      <c r="H20608" s="325">
        <f>H20604+1</f>
        <v>1038</v>
      </c>
      <c r="R20608" s="200"/>
    </row>
    <row r="20609" spans="1:18" ht="14.6" customHeight="1" x14ac:dyDescent="0.5">
      <c r="A20609" s="525" t="s">
        <v>1280</v>
      </c>
      <c r="B20609" s="202">
        <f t="shared" ref="B20609" si="31559">B20605+1</f>
        <v>1846</v>
      </c>
      <c r="C20609" s="407"/>
      <c r="D20609" s="216" t="str">
        <f t="shared" ref="D20609" si="31560">D20605</f>
        <v>Exodus</v>
      </c>
      <c r="E20609" s="212" t="str">
        <f t="shared" ref="E20609" si="31561">E20605</f>
        <v>AD</v>
      </c>
      <c r="F20609" s="197">
        <v>2</v>
      </c>
      <c r="G20609" s="206" t="s">
        <v>604</v>
      </c>
      <c r="H20609" s="325"/>
      <c r="R20609" s="200"/>
    </row>
    <row r="20610" spans="1:18" ht="14.6" customHeight="1" x14ac:dyDescent="0.5">
      <c r="A20610" s="523">
        <f t="shared" ref="A20610" si="31562">A20606+1</f>
        <v>1824</v>
      </c>
      <c r="B20610" s="216" t="str">
        <f t="shared" si="31435"/>
        <v>Olympiad</v>
      </c>
      <c r="C20610" s="408"/>
      <c r="D20610" s="217">
        <f t="shared" ref="D20610" si="31563">D20606+1</f>
        <v>2553</v>
      </c>
      <c r="E20610" s="212"/>
      <c r="F20610" s="197">
        <v>3</v>
      </c>
      <c r="G20610" s="208" t="s">
        <v>287</v>
      </c>
      <c r="H20610" s="367"/>
      <c r="R20610" s="200"/>
    </row>
    <row r="20611" spans="1:18" ht="14.6" customHeight="1" thickBot="1" x14ac:dyDescent="0.55000000000000004">
      <c r="A20611" s="526"/>
      <c r="B20611" s="217">
        <f t="shared" si="31435"/>
        <v>462</v>
      </c>
      <c r="C20611" s="406" t="str">
        <f t="shared" ref="C20611" si="31564">C20607</f>
        <v>7 Times</v>
      </c>
      <c r="D20611" s="359" t="str">
        <f t="shared" ref="D20611" si="31565">INT((D20610-D$10559-1)/49+1)&amp;"/"&amp;MOD(INT((D20610-D$10559-1)/7),7)+1&amp;"/"&amp;MOD(D20610-D$10559-1,7)+1</f>
        <v>52/2/7</v>
      </c>
      <c r="E20611" s="214"/>
      <c r="F20611" s="197">
        <v>4</v>
      </c>
      <c r="G20611" s="209" t="s">
        <v>605</v>
      </c>
      <c r="H20611" s="324" t="str">
        <f>H20607</f>
        <v>Dn 2300</v>
      </c>
      <c r="R20611" s="200"/>
    </row>
    <row r="20612" spans="1:18" ht="14.6" customHeight="1" x14ac:dyDescent="0.5">
      <c r="A20612" s="524" t="s">
        <v>1279</v>
      </c>
      <c r="B20612" s="217" t="s">
        <v>1188</v>
      </c>
      <c r="C20612" s="407">
        <f t="shared" ref="C20612" si="31566">C20608+1</f>
        <v>1675</v>
      </c>
      <c r="D20612" s="360" t="str">
        <f t="shared" ref="D20612" si="31567">IF(MOD(D20610-D$10559-1,49)=0,"Jub",IF(MOD(D20610-D$10559,7)=0,"Sab","Yr"))&amp;" "&amp;IF(MOD(D20610-D$10559-1,49)=0,INT(D20610-D$10559-1)/49,"")</f>
        <v xml:space="preserve">Sab </v>
      </c>
      <c r="E20612" s="201">
        <f t="shared" ref="E20612" si="31568">E20608+1</f>
        <v>1072</v>
      </c>
      <c r="F20612" s="197">
        <v>1</v>
      </c>
      <c r="G20612" s="203" t="s">
        <v>288</v>
      </c>
      <c r="H20612" s="325">
        <f>H20608+1</f>
        <v>1039</v>
      </c>
      <c r="R20612" s="200"/>
    </row>
    <row r="20613" spans="1:18" ht="14.6" customHeight="1" x14ac:dyDescent="0.5">
      <c r="A20613" s="525" t="s">
        <v>1280</v>
      </c>
      <c r="B20613" s="202">
        <f t="shared" ref="B20613" si="31569">B20609+1</f>
        <v>1847</v>
      </c>
      <c r="C20613" s="407"/>
      <c r="D20613" s="361" t="str">
        <f t="shared" ref="D20613" si="31570">D20609</f>
        <v>Exodus</v>
      </c>
      <c r="E20613" s="212" t="str">
        <f t="shared" ref="E20613" si="31571">E20609</f>
        <v>AD</v>
      </c>
      <c r="F20613" s="197">
        <v>2</v>
      </c>
      <c r="G20613" s="206" t="s">
        <v>604</v>
      </c>
      <c r="H20613" s="325"/>
      <c r="R20613" s="200"/>
    </row>
    <row r="20614" spans="1:18" ht="14.6" customHeight="1" x14ac:dyDescent="0.5">
      <c r="A20614" s="523">
        <f t="shared" ref="A20614" si="31572">A20610+1</f>
        <v>1825</v>
      </c>
      <c r="B20614" s="216" t="str">
        <f t="shared" si="31446"/>
        <v>Olympiad</v>
      </c>
      <c r="C20614" s="408"/>
      <c r="D20614" s="359">
        <f t="shared" ref="D20614" si="31573">D20610+1</f>
        <v>2554</v>
      </c>
      <c r="E20614" s="212"/>
      <c r="F20614" s="197">
        <v>3</v>
      </c>
      <c r="G20614" s="208" t="s">
        <v>287</v>
      </c>
      <c r="H20614" s="367"/>
      <c r="R20614" s="200"/>
    </row>
    <row r="20615" spans="1:18" ht="14.6" customHeight="1" thickBot="1" x14ac:dyDescent="0.55000000000000004">
      <c r="A20615" s="526"/>
      <c r="B20615" s="217">
        <f t="shared" si="31446"/>
        <v>462</v>
      </c>
      <c r="C20615" s="406" t="str">
        <f t="shared" ref="C20615" si="31574">C20611</f>
        <v>7 Times</v>
      </c>
      <c r="D20615" s="217" t="str">
        <f t="shared" ref="D20615" si="31575">INT((D20614-D$10559-1)/49+1)&amp;"/"&amp;MOD(INT((D20614-D$10559-1)/7),7)+1&amp;"/"&amp;MOD(D20614-D$10559-1,7)+1</f>
        <v>52/3/1</v>
      </c>
      <c r="E20615" s="214"/>
      <c r="F20615" s="197">
        <v>4</v>
      </c>
      <c r="G20615" s="209" t="s">
        <v>605</v>
      </c>
      <c r="H20615" s="324" t="str">
        <f>H20611</f>
        <v>Dn 2300</v>
      </c>
      <c r="R20615" s="200"/>
    </row>
    <row r="20616" spans="1:18" ht="14.6" customHeight="1" x14ac:dyDescent="0.5">
      <c r="A20616" s="524" t="s">
        <v>1279</v>
      </c>
      <c r="B20616" s="217" t="s">
        <v>1189</v>
      </c>
      <c r="C20616" s="407">
        <f t="shared" ref="C20616" si="31576">C20612+1</f>
        <v>1676</v>
      </c>
      <c r="D20616" s="202" t="str">
        <f t="shared" ref="D20616" si="31577">IF(MOD(D20614-D$10559-1,49)=0,"Jub",IF(MOD(D20614-D$10559,7)=0,"Sab","Yr"))&amp;" "&amp;IF(MOD(D20614-D$10559-1,49)=0,INT(D20614-D$10559-1)/49,"")</f>
        <v xml:space="preserve">Yr </v>
      </c>
      <c r="E20616" s="201">
        <f t="shared" ref="E20616" si="31578">E20612+1</f>
        <v>1073</v>
      </c>
      <c r="F20616" s="197">
        <v>1</v>
      </c>
      <c r="G20616" s="203" t="s">
        <v>288</v>
      </c>
      <c r="H20616" s="325">
        <f>H20612+1</f>
        <v>1040</v>
      </c>
      <c r="R20616" s="200"/>
    </row>
    <row r="20617" spans="1:18" ht="14.6" customHeight="1" x14ac:dyDescent="0.5">
      <c r="A20617" s="525" t="s">
        <v>1280</v>
      </c>
      <c r="B20617" s="202">
        <f t="shared" ref="B20617" si="31579">B20613+1</f>
        <v>1848</v>
      </c>
      <c r="C20617" s="407"/>
      <c r="D20617" s="216" t="str">
        <f t="shared" ref="D20617" si="31580">D20613</f>
        <v>Exodus</v>
      </c>
      <c r="E20617" s="212" t="str">
        <f t="shared" ref="E20617" si="31581">E20613</f>
        <v>AD</v>
      </c>
      <c r="F20617" s="197">
        <v>2</v>
      </c>
      <c r="G20617" s="206" t="s">
        <v>604</v>
      </c>
      <c r="H20617" s="325"/>
      <c r="R20617" s="200"/>
    </row>
    <row r="20618" spans="1:18" ht="14.6" customHeight="1" x14ac:dyDescent="0.5">
      <c r="A20618" s="523">
        <f t="shared" ref="A20618" si="31582">A20614+1</f>
        <v>1826</v>
      </c>
      <c r="B20618" s="216" t="str">
        <f t="shared" ref="B20618" si="31583">B20614</f>
        <v>Olympiad</v>
      </c>
      <c r="C20618" s="408"/>
      <c r="D20618" s="217">
        <f t="shared" ref="D20618" si="31584">D20614+1</f>
        <v>2555</v>
      </c>
      <c r="E20618" s="212"/>
      <c r="F20618" s="197">
        <v>3</v>
      </c>
      <c r="G20618" s="208" t="s">
        <v>287</v>
      </c>
      <c r="H20618" s="367"/>
      <c r="R20618" s="200"/>
    </row>
    <row r="20619" spans="1:18" ht="14.6" customHeight="1" thickBot="1" x14ac:dyDescent="0.55000000000000004">
      <c r="A20619" s="526"/>
      <c r="B20619" s="217">
        <f t="shared" ref="B20619" si="31585">B20615+1</f>
        <v>463</v>
      </c>
      <c r="C20619" s="406" t="str">
        <f t="shared" ref="C20619" si="31586">C20615</f>
        <v>7 Times</v>
      </c>
      <c r="D20619" s="217" t="str">
        <f t="shared" ref="D20619" si="31587">INT((D20618-D$10559-1)/49+1)&amp;"/"&amp;MOD(INT((D20618-D$10559-1)/7),7)+1&amp;"/"&amp;MOD(D20618-D$10559-1,7)+1</f>
        <v>52/3/2</v>
      </c>
      <c r="E20619" s="214"/>
      <c r="F20619" s="197">
        <v>4</v>
      </c>
      <c r="G20619" s="209" t="s">
        <v>605</v>
      </c>
      <c r="H20619" s="324" t="str">
        <f>H20615</f>
        <v>Dn 2300</v>
      </c>
      <c r="R20619" s="200"/>
    </row>
    <row r="20620" spans="1:18" ht="14.6" customHeight="1" x14ac:dyDescent="0.5">
      <c r="A20620" s="524" t="s">
        <v>1279</v>
      </c>
      <c r="B20620" s="217" t="s">
        <v>1186</v>
      </c>
      <c r="C20620" s="407">
        <f t="shared" ref="C20620" si="31588">C20616+1</f>
        <v>1677</v>
      </c>
      <c r="D20620" s="202" t="str">
        <f t="shared" ref="D20620" si="31589">IF(MOD(D20618-D$10559-1,49)=0,"Jub",IF(MOD(D20618-D$10559,7)=0,"Sab","Yr"))&amp;" "&amp;IF(MOD(D20618-D$10559-1,49)=0,INT(D20618-D$10559-1)/49,"")</f>
        <v xml:space="preserve">Yr </v>
      </c>
      <c r="E20620" s="201">
        <f t="shared" ref="E20620" si="31590">E20616+1</f>
        <v>1074</v>
      </c>
      <c r="F20620" s="197">
        <v>1</v>
      </c>
      <c r="G20620" s="203" t="s">
        <v>288</v>
      </c>
      <c r="H20620" s="325">
        <f>H20616+1</f>
        <v>1041</v>
      </c>
      <c r="R20620" s="200"/>
    </row>
    <row r="20621" spans="1:18" ht="14.6" customHeight="1" x14ac:dyDescent="0.5">
      <c r="A20621" s="525" t="s">
        <v>1280</v>
      </c>
      <c r="B20621" s="202">
        <f t="shared" ref="B20621" si="31591">B20617+1</f>
        <v>1849</v>
      </c>
      <c r="C20621" s="407"/>
      <c r="D20621" s="216" t="str">
        <f t="shared" ref="D20621" si="31592">D20617</f>
        <v>Exodus</v>
      </c>
      <c r="E20621" s="212" t="str">
        <f t="shared" ref="E20621" si="31593">E20617</f>
        <v>AD</v>
      </c>
      <c r="F20621" s="197">
        <v>2</v>
      </c>
      <c r="G20621" s="206" t="s">
        <v>604</v>
      </c>
      <c r="H20621" s="325"/>
      <c r="R20621" s="200"/>
    </row>
    <row r="20622" spans="1:18" ht="14.6" customHeight="1" x14ac:dyDescent="0.5">
      <c r="A20622" s="523">
        <f t="shared" ref="A20622" si="31594">A20618+1</f>
        <v>1827</v>
      </c>
      <c r="B20622" s="216" t="str">
        <f t="shared" ref="B20622:B20671" si="31595">B20618</f>
        <v>Olympiad</v>
      </c>
      <c r="C20622" s="408"/>
      <c r="D20622" s="217">
        <f t="shared" ref="D20622" si="31596">D20618+1</f>
        <v>2556</v>
      </c>
      <c r="E20622" s="212"/>
      <c r="F20622" s="197">
        <v>3</v>
      </c>
      <c r="G20622" s="208" t="s">
        <v>287</v>
      </c>
      <c r="H20622" s="367"/>
      <c r="R20622" s="200"/>
    </row>
    <row r="20623" spans="1:18" ht="14.6" customHeight="1" thickBot="1" x14ac:dyDescent="0.55000000000000004">
      <c r="A20623" s="526"/>
      <c r="B20623" s="217">
        <f t="shared" si="31595"/>
        <v>463</v>
      </c>
      <c r="C20623" s="406" t="str">
        <f t="shared" ref="C20623" si="31597">C20619</f>
        <v>7 Times</v>
      </c>
      <c r="D20623" s="217" t="str">
        <f t="shared" ref="D20623" si="31598">INT((D20622-D$10559-1)/49+1)&amp;"/"&amp;MOD(INT((D20622-D$10559-1)/7),7)+1&amp;"/"&amp;MOD(D20622-D$10559-1,7)+1</f>
        <v>52/3/3</v>
      </c>
      <c r="E20623" s="214"/>
      <c r="F20623" s="197">
        <v>4</v>
      </c>
      <c r="G20623" s="209" t="s">
        <v>605</v>
      </c>
      <c r="H20623" s="324" t="str">
        <f>H20619</f>
        <v>Dn 2300</v>
      </c>
      <c r="R20623" s="200"/>
    </row>
    <row r="20624" spans="1:18" ht="14.6" customHeight="1" x14ac:dyDescent="0.5">
      <c r="A20624" s="524" t="s">
        <v>1279</v>
      </c>
      <c r="B20624" s="217" t="s">
        <v>1187</v>
      </c>
      <c r="C20624" s="407">
        <f t="shared" ref="C20624" si="31599">C20620+1</f>
        <v>1678</v>
      </c>
      <c r="D20624" s="202" t="str">
        <f t="shared" ref="D20624" si="31600">IF(MOD(D20622-D$10559-1,49)=0,"Jub",IF(MOD(D20622-D$10559,7)=0,"Sab","Yr"))&amp;" "&amp;IF(MOD(D20622-D$10559-1,49)=0,INT(D20622-D$10559-1)/49,"")</f>
        <v xml:space="preserve">Yr </v>
      </c>
      <c r="E20624" s="201">
        <f t="shared" ref="E20624" si="31601">E20620+1</f>
        <v>1075</v>
      </c>
      <c r="F20624" s="197">
        <v>1</v>
      </c>
      <c r="G20624" s="203" t="s">
        <v>288</v>
      </c>
      <c r="H20624" s="325">
        <f>H20620+1</f>
        <v>1042</v>
      </c>
      <c r="R20624" s="200"/>
    </row>
    <row r="20625" spans="1:18" ht="14.6" customHeight="1" x14ac:dyDescent="0.5">
      <c r="A20625" s="525" t="s">
        <v>1280</v>
      </c>
      <c r="B20625" s="202">
        <f t="shared" ref="B20625" si="31602">B20621+1</f>
        <v>1850</v>
      </c>
      <c r="C20625" s="407"/>
      <c r="D20625" s="216" t="str">
        <f t="shared" ref="D20625" si="31603">D20621</f>
        <v>Exodus</v>
      </c>
      <c r="E20625" s="212" t="str">
        <f t="shared" ref="E20625" si="31604">E20621</f>
        <v>AD</v>
      </c>
      <c r="F20625" s="197">
        <v>2</v>
      </c>
      <c r="G20625" s="206" t="s">
        <v>604</v>
      </c>
      <c r="H20625" s="325"/>
      <c r="R20625" s="200"/>
    </row>
    <row r="20626" spans="1:18" ht="14.6" customHeight="1" x14ac:dyDescent="0.5">
      <c r="A20626" s="523">
        <f t="shared" ref="A20626" si="31605">A20622+1</f>
        <v>1828</v>
      </c>
      <c r="B20626" s="216" t="str">
        <f t="shared" ref="B20626:B20675" si="31606">B20622</f>
        <v>Olympiad</v>
      </c>
      <c r="C20626" s="408"/>
      <c r="D20626" s="217">
        <f t="shared" ref="D20626" si="31607">D20622+1</f>
        <v>2557</v>
      </c>
      <c r="E20626" s="212"/>
      <c r="F20626" s="197">
        <v>3</v>
      </c>
      <c r="G20626" s="208" t="s">
        <v>287</v>
      </c>
      <c r="H20626" s="367"/>
      <c r="R20626" s="200"/>
    </row>
    <row r="20627" spans="1:18" ht="14.6" customHeight="1" thickBot="1" x14ac:dyDescent="0.55000000000000004">
      <c r="A20627" s="526"/>
      <c r="B20627" s="217">
        <f t="shared" si="31606"/>
        <v>463</v>
      </c>
      <c r="C20627" s="406" t="str">
        <f t="shared" ref="C20627" si="31608">C20623</f>
        <v>7 Times</v>
      </c>
      <c r="D20627" s="217" t="str">
        <f t="shared" ref="D20627" si="31609">INT((D20626-D$10559-1)/49+1)&amp;"/"&amp;MOD(INT((D20626-D$10559-1)/7),7)+1&amp;"/"&amp;MOD(D20626-D$10559-1,7)+1</f>
        <v>52/3/4</v>
      </c>
      <c r="E20627" s="214"/>
      <c r="F20627" s="197">
        <v>4</v>
      </c>
      <c r="G20627" s="209" t="s">
        <v>605</v>
      </c>
      <c r="H20627" s="324" t="str">
        <f>H20623</f>
        <v>Dn 2300</v>
      </c>
      <c r="R20627" s="200"/>
    </row>
    <row r="20628" spans="1:18" ht="14.6" customHeight="1" x14ac:dyDescent="0.5">
      <c r="A20628" s="524" t="s">
        <v>1279</v>
      </c>
      <c r="B20628" s="217" t="s">
        <v>1188</v>
      </c>
      <c r="C20628" s="407">
        <f t="shared" ref="C20628" si="31610">C20624+1</f>
        <v>1679</v>
      </c>
      <c r="D20628" s="202" t="str">
        <f t="shared" ref="D20628" si="31611">IF(MOD(D20626-D$10559-1,49)=0,"Jub",IF(MOD(D20626-D$10559,7)=0,"Sab","Yr"))&amp;" "&amp;IF(MOD(D20626-D$10559-1,49)=0,INT(D20626-D$10559-1)/49,"")</f>
        <v xml:space="preserve">Yr </v>
      </c>
      <c r="E20628" s="201">
        <f t="shared" ref="E20628" si="31612">E20624+1</f>
        <v>1076</v>
      </c>
      <c r="F20628" s="197">
        <v>1</v>
      </c>
      <c r="G20628" s="203" t="s">
        <v>288</v>
      </c>
      <c r="H20628" s="325">
        <f>H20624+1</f>
        <v>1043</v>
      </c>
      <c r="R20628" s="200"/>
    </row>
    <row r="20629" spans="1:18" ht="14.6" customHeight="1" x14ac:dyDescent="0.5">
      <c r="A20629" s="525" t="s">
        <v>1280</v>
      </c>
      <c r="B20629" s="202">
        <f t="shared" ref="B20629" si="31613">B20625+1</f>
        <v>1851</v>
      </c>
      <c r="C20629" s="407"/>
      <c r="D20629" s="216" t="str">
        <f t="shared" ref="D20629" si="31614">D20625</f>
        <v>Exodus</v>
      </c>
      <c r="E20629" s="212" t="str">
        <f t="shared" ref="E20629" si="31615">E20625</f>
        <v>AD</v>
      </c>
      <c r="F20629" s="197">
        <v>2</v>
      </c>
      <c r="G20629" s="206" t="s">
        <v>604</v>
      </c>
      <c r="H20629" s="325"/>
      <c r="R20629" s="200"/>
    </row>
    <row r="20630" spans="1:18" ht="14.6" customHeight="1" x14ac:dyDescent="0.5">
      <c r="A20630" s="523">
        <f t="shared" ref="A20630" si="31616">A20626+1</f>
        <v>1829</v>
      </c>
      <c r="B20630" s="216" t="str">
        <f t="shared" ref="B20630:B20679" si="31617">B20626</f>
        <v>Olympiad</v>
      </c>
      <c r="C20630" s="408"/>
      <c r="D20630" s="217">
        <f t="shared" ref="D20630" si="31618">D20626+1</f>
        <v>2558</v>
      </c>
      <c r="E20630" s="212"/>
      <c r="F20630" s="197">
        <v>3</v>
      </c>
      <c r="G20630" s="208" t="s">
        <v>287</v>
      </c>
      <c r="H20630" s="367"/>
      <c r="R20630" s="200"/>
    </row>
    <row r="20631" spans="1:18" ht="14.6" customHeight="1" thickBot="1" x14ac:dyDescent="0.55000000000000004">
      <c r="A20631" s="526"/>
      <c r="B20631" s="217">
        <f t="shared" si="31617"/>
        <v>463</v>
      </c>
      <c r="C20631" s="406" t="str">
        <f t="shared" ref="C20631" si="31619">C20627</f>
        <v>7 Times</v>
      </c>
      <c r="D20631" s="217" t="str">
        <f t="shared" ref="D20631" si="31620">INT((D20630-D$10559-1)/49+1)&amp;"/"&amp;MOD(INT((D20630-D$10559-1)/7),7)+1&amp;"/"&amp;MOD(D20630-D$10559-1,7)+1</f>
        <v>52/3/5</v>
      </c>
      <c r="E20631" s="214"/>
      <c r="F20631" s="197">
        <v>4</v>
      </c>
      <c r="G20631" s="209" t="s">
        <v>605</v>
      </c>
      <c r="H20631" s="324" t="str">
        <f>H20627</f>
        <v>Dn 2300</v>
      </c>
      <c r="R20631" s="200"/>
    </row>
    <row r="20632" spans="1:18" ht="14.6" customHeight="1" x14ac:dyDescent="0.5">
      <c r="A20632" s="524" t="s">
        <v>1279</v>
      </c>
      <c r="B20632" s="217" t="s">
        <v>1189</v>
      </c>
      <c r="C20632" s="407">
        <f t="shared" ref="C20632" si="31621">C20628+1</f>
        <v>1680</v>
      </c>
      <c r="D20632" s="202" t="str">
        <f t="shared" ref="D20632" si="31622">IF(MOD(D20630-D$10559-1,49)=0,"Jub",IF(MOD(D20630-D$10559,7)=0,"Sab","Yr"))&amp;" "&amp;IF(MOD(D20630-D$10559-1,49)=0,INT(D20630-D$10559-1)/49,"")</f>
        <v xml:space="preserve">Yr </v>
      </c>
      <c r="E20632" s="201">
        <f t="shared" ref="E20632" si="31623">E20628+1</f>
        <v>1077</v>
      </c>
      <c r="F20632" s="197">
        <v>1</v>
      </c>
      <c r="G20632" s="203" t="s">
        <v>288</v>
      </c>
      <c r="H20632" s="325">
        <f>H20628+1</f>
        <v>1044</v>
      </c>
      <c r="R20632" s="200"/>
    </row>
    <row r="20633" spans="1:18" ht="14.6" customHeight="1" x14ac:dyDescent="0.5">
      <c r="A20633" s="525" t="s">
        <v>1280</v>
      </c>
      <c r="B20633" s="202">
        <f t="shared" ref="B20633" si="31624">B20629+1</f>
        <v>1852</v>
      </c>
      <c r="C20633" s="407"/>
      <c r="D20633" s="216" t="str">
        <f t="shared" ref="D20633" si="31625">D20629</f>
        <v>Exodus</v>
      </c>
      <c r="E20633" s="212" t="str">
        <f t="shared" ref="E20633" si="31626">E20629</f>
        <v>AD</v>
      </c>
      <c r="F20633" s="197">
        <v>2</v>
      </c>
      <c r="G20633" s="206" t="s">
        <v>604</v>
      </c>
      <c r="H20633" s="325"/>
      <c r="R20633" s="200"/>
    </row>
    <row r="20634" spans="1:18" ht="14.6" customHeight="1" x14ac:dyDescent="0.5">
      <c r="A20634" s="523">
        <f t="shared" ref="A20634" si="31627">A20630+1</f>
        <v>1830</v>
      </c>
      <c r="B20634" s="216" t="str">
        <f t="shared" ref="B20634" si="31628">B20630</f>
        <v>Olympiad</v>
      </c>
      <c r="C20634" s="408"/>
      <c r="D20634" s="217">
        <f t="shared" ref="D20634" si="31629">D20630+1</f>
        <v>2559</v>
      </c>
      <c r="E20634" s="212"/>
      <c r="F20634" s="197">
        <v>3</v>
      </c>
      <c r="G20634" s="208" t="s">
        <v>287</v>
      </c>
      <c r="H20634" s="367"/>
      <c r="R20634" s="200"/>
    </row>
    <row r="20635" spans="1:18" ht="14.6" customHeight="1" thickBot="1" x14ac:dyDescent="0.55000000000000004">
      <c r="A20635" s="526"/>
      <c r="B20635" s="217">
        <f t="shared" ref="B20635" si="31630">B20631+1</f>
        <v>464</v>
      </c>
      <c r="C20635" s="406" t="str">
        <f t="shared" ref="C20635" si="31631">C20631</f>
        <v>7 Times</v>
      </c>
      <c r="D20635" s="217" t="str">
        <f t="shared" ref="D20635" si="31632">INT((D20634-D$10559-1)/49+1)&amp;"/"&amp;MOD(INT((D20634-D$10559-1)/7),7)+1&amp;"/"&amp;MOD(D20634-D$10559-1,7)+1</f>
        <v>52/3/6</v>
      </c>
      <c r="E20635" s="214"/>
      <c r="F20635" s="197">
        <v>4</v>
      </c>
      <c r="G20635" s="209" t="s">
        <v>605</v>
      </c>
      <c r="H20635" s="324" t="str">
        <f>H20631</f>
        <v>Dn 2300</v>
      </c>
      <c r="R20635" s="200"/>
    </row>
    <row r="20636" spans="1:18" ht="14.6" customHeight="1" x14ac:dyDescent="0.5">
      <c r="A20636" s="524" t="s">
        <v>1279</v>
      </c>
      <c r="B20636" s="217" t="s">
        <v>1186</v>
      </c>
      <c r="C20636" s="407">
        <f t="shared" ref="C20636" si="31633">C20632+1</f>
        <v>1681</v>
      </c>
      <c r="D20636" s="202" t="str">
        <f t="shared" ref="D20636" si="31634">IF(MOD(D20634-D$10559-1,49)=0,"Jub",IF(MOD(D20634-D$10559,7)=0,"Sab","Yr"))&amp;" "&amp;IF(MOD(D20634-D$10559-1,49)=0,INT(D20634-D$10559-1)/49,"")</f>
        <v xml:space="preserve">Yr </v>
      </c>
      <c r="E20636" s="201">
        <f t="shared" ref="E20636" si="31635">E20632+1</f>
        <v>1078</v>
      </c>
      <c r="F20636" s="197">
        <v>1</v>
      </c>
      <c r="G20636" s="203" t="s">
        <v>288</v>
      </c>
      <c r="H20636" s="325">
        <f>H20632+1</f>
        <v>1045</v>
      </c>
      <c r="R20636" s="200"/>
    </row>
    <row r="20637" spans="1:18" ht="14.6" customHeight="1" x14ac:dyDescent="0.5">
      <c r="A20637" s="525" t="s">
        <v>1280</v>
      </c>
      <c r="B20637" s="202">
        <f t="shared" ref="B20637" si="31636">B20633+1</f>
        <v>1853</v>
      </c>
      <c r="C20637" s="407"/>
      <c r="D20637" s="216" t="str">
        <f t="shared" ref="D20637" si="31637">D20633</f>
        <v>Exodus</v>
      </c>
      <c r="E20637" s="212" t="str">
        <f t="shared" ref="E20637" si="31638">E20633</f>
        <v>AD</v>
      </c>
      <c r="F20637" s="197">
        <v>2</v>
      </c>
      <c r="G20637" s="206" t="s">
        <v>604</v>
      </c>
      <c r="H20637" s="325"/>
      <c r="R20637" s="200"/>
    </row>
    <row r="20638" spans="1:18" ht="14.6" customHeight="1" x14ac:dyDescent="0.5">
      <c r="A20638" s="523">
        <f t="shared" ref="A20638" si="31639">A20634+1</f>
        <v>1831</v>
      </c>
      <c r="B20638" s="216" t="str">
        <f t="shared" si="31595"/>
        <v>Olympiad</v>
      </c>
      <c r="C20638" s="408"/>
      <c r="D20638" s="217">
        <f t="shared" ref="D20638" si="31640">D20634+1</f>
        <v>2560</v>
      </c>
      <c r="E20638" s="212"/>
      <c r="F20638" s="197">
        <v>3</v>
      </c>
      <c r="G20638" s="208" t="s">
        <v>287</v>
      </c>
      <c r="H20638" s="367"/>
      <c r="R20638" s="200"/>
    </row>
    <row r="20639" spans="1:18" ht="14.6" customHeight="1" thickBot="1" x14ac:dyDescent="0.55000000000000004">
      <c r="A20639" s="526"/>
      <c r="B20639" s="217">
        <f t="shared" si="31595"/>
        <v>464</v>
      </c>
      <c r="C20639" s="406" t="str">
        <f t="shared" ref="C20639" si="31641">C20635</f>
        <v>7 Times</v>
      </c>
      <c r="D20639" s="359" t="str">
        <f t="shared" ref="D20639" si="31642">INT((D20638-D$10559-1)/49+1)&amp;"/"&amp;MOD(INT((D20638-D$10559-1)/7),7)+1&amp;"/"&amp;MOD(D20638-D$10559-1,7)+1</f>
        <v>52/3/7</v>
      </c>
      <c r="E20639" s="214"/>
      <c r="F20639" s="197">
        <v>4</v>
      </c>
      <c r="G20639" s="209" t="s">
        <v>605</v>
      </c>
      <c r="H20639" s="324" t="str">
        <f>H20635</f>
        <v>Dn 2300</v>
      </c>
      <c r="R20639" s="200"/>
    </row>
    <row r="20640" spans="1:18" ht="14.6" customHeight="1" x14ac:dyDescent="0.5">
      <c r="A20640" s="524" t="s">
        <v>1279</v>
      </c>
      <c r="B20640" s="217" t="s">
        <v>1187</v>
      </c>
      <c r="C20640" s="407">
        <f t="shared" ref="C20640" si="31643">C20636+1</f>
        <v>1682</v>
      </c>
      <c r="D20640" s="360" t="str">
        <f t="shared" ref="D20640" si="31644">IF(MOD(D20638-D$10559-1,49)=0,"Jub",IF(MOD(D20638-D$10559,7)=0,"Sab","Yr"))&amp;" "&amp;IF(MOD(D20638-D$10559-1,49)=0,INT(D20638-D$10559-1)/49,"")</f>
        <v xml:space="preserve">Sab </v>
      </c>
      <c r="E20640" s="201">
        <f t="shared" ref="E20640" si="31645">E20636+1</f>
        <v>1079</v>
      </c>
      <c r="F20640" s="197">
        <v>1</v>
      </c>
      <c r="G20640" s="203" t="s">
        <v>288</v>
      </c>
      <c r="H20640" s="325">
        <f>H20636+1</f>
        <v>1046</v>
      </c>
      <c r="R20640" s="200"/>
    </row>
    <row r="20641" spans="1:18" ht="14.6" customHeight="1" x14ac:dyDescent="0.5">
      <c r="A20641" s="525" t="s">
        <v>1280</v>
      </c>
      <c r="B20641" s="202">
        <f t="shared" ref="B20641" si="31646">B20637+1</f>
        <v>1854</v>
      </c>
      <c r="C20641" s="407"/>
      <c r="D20641" s="361" t="str">
        <f t="shared" ref="D20641" si="31647">D20637</f>
        <v>Exodus</v>
      </c>
      <c r="E20641" s="212" t="str">
        <f t="shared" ref="E20641" si="31648">E20637</f>
        <v>AD</v>
      </c>
      <c r="F20641" s="197">
        <v>2</v>
      </c>
      <c r="G20641" s="206" t="s">
        <v>604</v>
      </c>
      <c r="H20641" s="325"/>
      <c r="R20641" s="200"/>
    </row>
    <row r="20642" spans="1:18" ht="14.6" customHeight="1" x14ac:dyDescent="0.5">
      <c r="A20642" s="523">
        <f t="shared" ref="A20642" si="31649">A20638+1</f>
        <v>1832</v>
      </c>
      <c r="B20642" s="216" t="str">
        <f t="shared" si="31606"/>
        <v>Olympiad</v>
      </c>
      <c r="C20642" s="408"/>
      <c r="D20642" s="359">
        <f t="shared" ref="D20642" si="31650">D20638+1</f>
        <v>2561</v>
      </c>
      <c r="E20642" s="212"/>
      <c r="F20642" s="197">
        <v>3</v>
      </c>
      <c r="G20642" s="208" t="s">
        <v>287</v>
      </c>
      <c r="H20642" s="367"/>
      <c r="R20642" s="200"/>
    </row>
    <row r="20643" spans="1:18" ht="14.6" customHeight="1" thickBot="1" x14ac:dyDescent="0.55000000000000004">
      <c r="A20643" s="526"/>
      <c r="B20643" s="217">
        <f t="shared" si="31606"/>
        <v>464</v>
      </c>
      <c r="C20643" s="406" t="str">
        <f t="shared" ref="C20643" si="31651">C20639</f>
        <v>7 Times</v>
      </c>
      <c r="D20643" s="217" t="str">
        <f t="shared" ref="D20643" si="31652">INT((D20642-D$10559-1)/49+1)&amp;"/"&amp;MOD(INT((D20642-D$10559-1)/7),7)+1&amp;"/"&amp;MOD(D20642-D$10559-1,7)+1</f>
        <v>52/4/1</v>
      </c>
      <c r="E20643" s="214"/>
      <c r="F20643" s="197">
        <v>4</v>
      </c>
      <c r="G20643" s="209" t="s">
        <v>605</v>
      </c>
      <c r="H20643" s="324" t="str">
        <f>H20639</f>
        <v>Dn 2300</v>
      </c>
      <c r="R20643" s="200"/>
    </row>
    <row r="20644" spans="1:18" ht="14.6" customHeight="1" x14ac:dyDescent="0.5">
      <c r="A20644" s="524" t="s">
        <v>1279</v>
      </c>
      <c r="B20644" s="217" t="s">
        <v>1188</v>
      </c>
      <c r="C20644" s="407">
        <f t="shared" ref="C20644" si="31653">C20640+1</f>
        <v>1683</v>
      </c>
      <c r="D20644" s="202" t="str">
        <f t="shared" ref="D20644" si="31654">IF(MOD(D20642-D$10559-1,49)=0,"Jub",IF(MOD(D20642-D$10559,7)=0,"Sab","Yr"))&amp;" "&amp;IF(MOD(D20642-D$10559-1,49)=0,INT(D20642-D$10559-1)/49,"")</f>
        <v xml:space="preserve">Yr </v>
      </c>
      <c r="E20644" s="201">
        <f t="shared" ref="E20644" si="31655">E20640+1</f>
        <v>1080</v>
      </c>
      <c r="F20644" s="197">
        <v>1</v>
      </c>
      <c r="G20644" s="203" t="s">
        <v>288</v>
      </c>
      <c r="H20644" s="325">
        <f>H20640+1</f>
        <v>1047</v>
      </c>
      <c r="R20644" s="200"/>
    </row>
    <row r="20645" spans="1:18" ht="14.6" customHeight="1" x14ac:dyDescent="0.5">
      <c r="A20645" s="525" t="s">
        <v>1280</v>
      </c>
      <c r="B20645" s="202">
        <f t="shared" ref="B20645" si="31656">B20641+1</f>
        <v>1855</v>
      </c>
      <c r="C20645" s="407"/>
      <c r="D20645" s="216" t="str">
        <f t="shared" ref="D20645" si="31657">D20641</f>
        <v>Exodus</v>
      </c>
      <c r="E20645" s="212" t="str">
        <f t="shared" ref="E20645" si="31658">E20641</f>
        <v>AD</v>
      </c>
      <c r="F20645" s="197">
        <v>2</v>
      </c>
      <c r="G20645" s="206" t="s">
        <v>604</v>
      </c>
      <c r="H20645" s="325"/>
      <c r="R20645" s="200"/>
    </row>
    <row r="20646" spans="1:18" ht="14.6" customHeight="1" x14ac:dyDescent="0.5">
      <c r="A20646" s="523">
        <f t="shared" ref="A20646" si="31659">A20642+1</f>
        <v>1833</v>
      </c>
      <c r="B20646" s="216" t="str">
        <f t="shared" si="31617"/>
        <v>Olympiad</v>
      </c>
      <c r="C20646" s="408"/>
      <c r="D20646" s="217">
        <f t="shared" ref="D20646" si="31660">D20642+1</f>
        <v>2562</v>
      </c>
      <c r="E20646" s="212"/>
      <c r="F20646" s="197">
        <v>3</v>
      </c>
      <c r="G20646" s="208" t="s">
        <v>287</v>
      </c>
      <c r="H20646" s="367"/>
      <c r="R20646" s="200"/>
    </row>
    <row r="20647" spans="1:18" ht="14.6" customHeight="1" thickBot="1" x14ac:dyDescent="0.55000000000000004">
      <c r="A20647" s="526"/>
      <c r="B20647" s="217">
        <f t="shared" si="31617"/>
        <v>464</v>
      </c>
      <c r="C20647" s="406" t="str">
        <f t="shared" ref="C20647" si="31661">C20643</f>
        <v>7 Times</v>
      </c>
      <c r="D20647" s="217" t="str">
        <f t="shared" ref="D20647" si="31662">INT((D20646-D$10559-1)/49+1)&amp;"/"&amp;MOD(INT((D20646-D$10559-1)/7),7)+1&amp;"/"&amp;MOD(D20646-D$10559-1,7)+1</f>
        <v>52/4/2</v>
      </c>
      <c r="E20647" s="214"/>
      <c r="F20647" s="197">
        <v>4</v>
      </c>
      <c r="G20647" s="209" t="s">
        <v>605</v>
      </c>
      <c r="H20647" s="324" t="str">
        <f>H20643</f>
        <v>Dn 2300</v>
      </c>
      <c r="R20647" s="200"/>
    </row>
    <row r="20648" spans="1:18" ht="14.6" customHeight="1" x14ac:dyDescent="0.5">
      <c r="A20648" s="524" t="s">
        <v>1279</v>
      </c>
      <c r="B20648" s="217" t="s">
        <v>1189</v>
      </c>
      <c r="C20648" s="407">
        <f t="shared" ref="C20648" si="31663">C20644+1</f>
        <v>1684</v>
      </c>
      <c r="D20648" s="202" t="str">
        <f t="shared" ref="D20648" si="31664">IF(MOD(D20646-D$10559-1,49)=0,"Jub",IF(MOD(D20646-D$10559,7)=0,"Sab","Yr"))&amp;" "&amp;IF(MOD(D20646-D$10559-1,49)=0,INT(D20646-D$10559-1)/49,"")</f>
        <v xml:space="preserve">Yr </v>
      </c>
      <c r="E20648" s="201">
        <f t="shared" ref="E20648" si="31665">E20644+1</f>
        <v>1081</v>
      </c>
      <c r="F20648" s="197">
        <v>1</v>
      </c>
      <c r="G20648" s="203" t="s">
        <v>288</v>
      </c>
      <c r="H20648" s="325">
        <f>H20644+1</f>
        <v>1048</v>
      </c>
      <c r="R20648" s="200"/>
    </row>
    <row r="20649" spans="1:18" ht="14.6" customHeight="1" x14ac:dyDescent="0.5">
      <c r="A20649" s="525" t="s">
        <v>1280</v>
      </c>
      <c r="B20649" s="202">
        <f t="shared" ref="B20649" si="31666">B20645+1</f>
        <v>1856</v>
      </c>
      <c r="C20649" s="407"/>
      <c r="D20649" s="216" t="str">
        <f t="shared" ref="D20649" si="31667">D20645</f>
        <v>Exodus</v>
      </c>
      <c r="E20649" s="212" t="str">
        <f t="shared" ref="E20649" si="31668">E20645</f>
        <v>AD</v>
      </c>
      <c r="F20649" s="197">
        <v>2</v>
      </c>
      <c r="G20649" s="206" t="s">
        <v>604</v>
      </c>
      <c r="H20649" s="325"/>
      <c r="R20649" s="200"/>
    </row>
    <row r="20650" spans="1:18" ht="14.6" customHeight="1" x14ac:dyDescent="0.5">
      <c r="A20650" s="523">
        <f t="shared" ref="A20650" si="31669">A20646+1</f>
        <v>1834</v>
      </c>
      <c r="B20650" s="216" t="str">
        <f t="shared" ref="B20650" si="31670">B20646</f>
        <v>Olympiad</v>
      </c>
      <c r="C20650" s="408"/>
      <c r="D20650" s="217">
        <f t="shared" ref="D20650" si="31671">D20646+1</f>
        <v>2563</v>
      </c>
      <c r="E20650" s="212"/>
      <c r="F20650" s="197">
        <v>3</v>
      </c>
      <c r="G20650" s="208" t="s">
        <v>287</v>
      </c>
      <c r="H20650" s="367"/>
      <c r="R20650" s="200"/>
    </row>
    <row r="20651" spans="1:18" ht="14.6" customHeight="1" thickBot="1" x14ac:dyDescent="0.55000000000000004">
      <c r="A20651" s="526"/>
      <c r="B20651" s="217">
        <f t="shared" ref="B20651" si="31672">B20647+1</f>
        <v>465</v>
      </c>
      <c r="C20651" s="406" t="str">
        <f t="shared" ref="C20651" si="31673">C20647</f>
        <v>7 Times</v>
      </c>
      <c r="D20651" s="217" t="str">
        <f t="shared" ref="D20651" si="31674">INT((D20650-D$10559-1)/49+1)&amp;"/"&amp;MOD(INT((D20650-D$10559-1)/7),7)+1&amp;"/"&amp;MOD(D20650-D$10559-1,7)+1</f>
        <v>52/4/3</v>
      </c>
      <c r="E20651" s="214"/>
      <c r="F20651" s="197">
        <v>4</v>
      </c>
      <c r="G20651" s="209" t="s">
        <v>605</v>
      </c>
      <c r="H20651" s="324" t="str">
        <f>H20647</f>
        <v>Dn 2300</v>
      </c>
      <c r="R20651" s="200"/>
    </row>
    <row r="20652" spans="1:18" ht="14.6" customHeight="1" x14ac:dyDescent="0.5">
      <c r="A20652" s="524" t="s">
        <v>1279</v>
      </c>
      <c r="B20652" s="217" t="s">
        <v>1186</v>
      </c>
      <c r="C20652" s="407">
        <f t="shared" ref="C20652" si="31675">C20648+1</f>
        <v>1685</v>
      </c>
      <c r="D20652" s="202" t="str">
        <f t="shared" ref="D20652" si="31676">IF(MOD(D20650-D$10559-1,49)=0,"Jub",IF(MOD(D20650-D$10559,7)=0,"Sab","Yr"))&amp;" "&amp;IF(MOD(D20650-D$10559-1,49)=0,INT(D20650-D$10559-1)/49,"")</f>
        <v xml:space="preserve">Yr </v>
      </c>
      <c r="E20652" s="201">
        <f t="shared" ref="E20652" si="31677">E20648+1</f>
        <v>1082</v>
      </c>
      <c r="F20652" s="197">
        <v>1</v>
      </c>
      <c r="G20652" s="203" t="s">
        <v>288</v>
      </c>
      <c r="H20652" s="325">
        <f>H20648+1</f>
        <v>1049</v>
      </c>
      <c r="R20652" s="200"/>
    </row>
    <row r="20653" spans="1:18" ht="14.6" customHeight="1" x14ac:dyDescent="0.5">
      <c r="A20653" s="525" t="s">
        <v>1280</v>
      </c>
      <c r="B20653" s="202">
        <f t="shared" ref="B20653" si="31678">B20649+1</f>
        <v>1857</v>
      </c>
      <c r="C20653" s="407"/>
      <c r="D20653" s="216" t="str">
        <f t="shared" ref="D20653" si="31679">D20649</f>
        <v>Exodus</v>
      </c>
      <c r="E20653" s="212" t="str">
        <f t="shared" ref="E20653" si="31680">E20649</f>
        <v>AD</v>
      </c>
      <c r="F20653" s="197">
        <v>2</v>
      </c>
      <c r="G20653" s="206" t="s">
        <v>604</v>
      </c>
      <c r="H20653" s="325"/>
      <c r="R20653" s="200"/>
    </row>
    <row r="20654" spans="1:18" ht="14.6" customHeight="1" x14ac:dyDescent="0.5">
      <c r="A20654" s="523">
        <f t="shared" ref="A20654" si="31681">A20650+1</f>
        <v>1835</v>
      </c>
      <c r="B20654" s="216" t="str">
        <f t="shared" si="31595"/>
        <v>Olympiad</v>
      </c>
      <c r="C20654" s="408"/>
      <c r="D20654" s="217">
        <f t="shared" ref="D20654" si="31682">D20650+1</f>
        <v>2564</v>
      </c>
      <c r="E20654" s="212"/>
      <c r="F20654" s="197">
        <v>3</v>
      </c>
      <c r="G20654" s="208" t="s">
        <v>287</v>
      </c>
      <c r="H20654" s="367"/>
      <c r="R20654" s="200"/>
    </row>
    <row r="20655" spans="1:18" ht="14.6" customHeight="1" thickBot="1" x14ac:dyDescent="0.55000000000000004">
      <c r="A20655" s="526"/>
      <c r="B20655" s="217">
        <f t="shared" si="31595"/>
        <v>465</v>
      </c>
      <c r="C20655" s="406" t="str">
        <f t="shared" ref="C20655" si="31683">C20651</f>
        <v>7 Times</v>
      </c>
      <c r="D20655" s="217" t="str">
        <f t="shared" ref="D20655" si="31684">INT((D20654-D$10559-1)/49+1)&amp;"/"&amp;MOD(INT((D20654-D$10559-1)/7),7)+1&amp;"/"&amp;MOD(D20654-D$10559-1,7)+1</f>
        <v>52/4/4</v>
      </c>
      <c r="E20655" s="214"/>
      <c r="F20655" s="197">
        <v>4</v>
      </c>
      <c r="G20655" s="209" t="s">
        <v>605</v>
      </c>
      <c r="H20655" s="324" t="str">
        <f>H20651</f>
        <v>Dn 2300</v>
      </c>
      <c r="R20655" s="200"/>
    </row>
    <row r="20656" spans="1:18" ht="14.6" customHeight="1" x14ac:dyDescent="0.5">
      <c r="A20656" s="524" t="s">
        <v>1279</v>
      </c>
      <c r="B20656" s="217" t="s">
        <v>1187</v>
      </c>
      <c r="C20656" s="407">
        <f t="shared" ref="C20656" si="31685">C20652+1</f>
        <v>1686</v>
      </c>
      <c r="D20656" s="202" t="str">
        <f t="shared" ref="D20656" si="31686">IF(MOD(D20654-D$10559-1,49)=0,"Jub",IF(MOD(D20654-D$10559,7)=0,"Sab","Yr"))&amp;" "&amp;IF(MOD(D20654-D$10559-1,49)=0,INT(D20654-D$10559-1)/49,"")</f>
        <v xml:space="preserve">Yr </v>
      </c>
      <c r="E20656" s="201">
        <f t="shared" ref="E20656" si="31687">E20652+1</f>
        <v>1083</v>
      </c>
      <c r="F20656" s="197">
        <v>1</v>
      </c>
      <c r="G20656" s="203" t="s">
        <v>288</v>
      </c>
      <c r="H20656" s="325">
        <f>H20652+1</f>
        <v>1050</v>
      </c>
      <c r="R20656" s="200"/>
    </row>
    <row r="20657" spans="1:18" ht="14.6" customHeight="1" x14ac:dyDescent="0.5">
      <c r="A20657" s="525" t="s">
        <v>1280</v>
      </c>
      <c r="B20657" s="202">
        <f t="shared" ref="B20657" si="31688">B20653+1</f>
        <v>1858</v>
      </c>
      <c r="C20657" s="407"/>
      <c r="D20657" s="216" t="str">
        <f t="shared" ref="D20657" si="31689">D20653</f>
        <v>Exodus</v>
      </c>
      <c r="E20657" s="212" t="str">
        <f t="shared" ref="E20657" si="31690">E20653</f>
        <v>AD</v>
      </c>
      <c r="F20657" s="197">
        <v>2</v>
      </c>
      <c r="G20657" s="206" t="s">
        <v>604</v>
      </c>
      <c r="H20657" s="325"/>
      <c r="R20657" s="200"/>
    </row>
    <row r="20658" spans="1:18" ht="14.6" customHeight="1" x14ac:dyDescent="0.5">
      <c r="A20658" s="523">
        <f t="shared" ref="A20658" si="31691">A20654+1</f>
        <v>1836</v>
      </c>
      <c r="B20658" s="216" t="str">
        <f t="shared" si="31606"/>
        <v>Olympiad</v>
      </c>
      <c r="C20658" s="408"/>
      <c r="D20658" s="217">
        <f t="shared" ref="D20658" si="31692">D20654+1</f>
        <v>2565</v>
      </c>
      <c r="E20658" s="212"/>
      <c r="F20658" s="197">
        <v>3</v>
      </c>
      <c r="G20658" s="208" t="s">
        <v>287</v>
      </c>
      <c r="H20658" s="367"/>
      <c r="R20658" s="200"/>
    </row>
    <row r="20659" spans="1:18" ht="14.6" customHeight="1" thickBot="1" x14ac:dyDescent="0.55000000000000004">
      <c r="A20659" s="526"/>
      <c r="B20659" s="217">
        <f t="shared" si="31606"/>
        <v>465</v>
      </c>
      <c r="C20659" s="406" t="str">
        <f t="shared" ref="C20659" si="31693">C20655</f>
        <v>7 Times</v>
      </c>
      <c r="D20659" s="217" t="str">
        <f t="shared" ref="D20659" si="31694">INT((D20658-D$10559-1)/49+1)&amp;"/"&amp;MOD(INT((D20658-D$10559-1)/7),7)+1&amp;"/"&amp;MOD(D20658-D$10559-1,7)+1</f>
        <v>52/4/5</v>
      </c>
      <c r="E20659" s="214"/>
      <c r="F20659" s="197">
        <v>4</v>
      </c>
      <c r="G20659" s="209" t="s">
        <v>605</v>
      </c>
      <c r="H20659" s="324" t="str">
        <f>H20655</f>
        <v>Dn 2300</v>
      </c>
      <c r="R20659" s="200"/>
    </row>
    <row r="20660" spans="1:18" ht="14.6" customHeight="1" x14ac:dyDescent="0.5">
      <c r="A20660" s="524" t="s">
        <v>1279</v>
      </c>
      <c r="B20660" s="217" t="s">
        <v>1188</v>
      </c>
      <c r="C20660" s="407">
        <f t="shared" ref="C20660" si="31695">C20656+1</f>
        <v>1687</v>
      </c>
      <c r="D20660" s="202" t="str">
        <f t="shared" ref="D20660" si="31696">IF(MOD(D20658-D$10559-1,49)=0,"Jub",IF(MOD(D20658-D$10559,7)=0,"Sab","Yr"))&amp;" "&amp;IF(MOD(D20658-D$10559-1,49)=0,INT(D20658-D$10559-1)/49,"")</f>
        <v xml:space="preserve">Yr </v>
      </c>
      <c r="E20660" s="201">
        <f t="shared" ref="E20660" si="31697">E20656+1</f>
        <v>1084</v>
      </c>
      <c r="F20660" s="197">
        <v>1</v>
      </c>
      <c r="G20660" s="203" t="s">
        <v>288</v>
      </c>
      <c r="H20660" s="325">
        <f>H20656+1</f>
        <v>1051</v>
      </c>
      <c r="R20660" s="200"/>
    </row>
    <row r="20661" spans="1:18" ht="14.6" customHeight="1" x14ac:dyDescent="0.5">
      <c r="A20661" s="525" t="s">
        <v>1280</v>
      </c>
      <c r="B20661" s="202">
        <f t="shared" ref="B20661" si="31698">B20657+1</f>
        <v>1859</v>
      </c>
      <c r="C20661" s="407"/>
      <c r="D20661" s="216" t="str">
        <f t="shared" ref="D20661" si="31699">D20657</f>
        <v>Exodus</v>
      </c>
      <c r="E20661" s="212" t="str">
        <f t="shared" ref="E20661" si="31700">E20657</f>
        <v>AD</v>
      </c>
      <c r="F20661" s="197">
        <v>2</v>
      </c>
      <c r="G20661" s="206" t="s">
        <v>604</v>
      </c>
      <c r="H20661" s="325"/>
      <c r="R20661" s="200"/>
    </row>
    <row r="20662" spans="1:18" ht="14.6" customHeight="1" x14ac:dyDescent="0.5">
      <c r="A20662" s="523">
        <f t="shared" ref="A20662" si="31701">A20658+1</f>
        <v>1837</v>
      </c>
      <c r="B20662" s="216" t="str">
        <f t="shared" si="31617"/>
        <v>Olympiad</v>
      </c>
      <c r="C20662" s="408"/>
      <c r="D20662" s="217">
        <f t="shared" ref="D20662" si="31702">D20658+1</f>
        <v>2566</v>
      </c>
      <c r="E20662" s="212"/>
      <c r="F20662" s="197">
        <v>3</v>
      </c>
      <c r="G20662" s="208" t="s">
        <v>287</v>
      </c>
      <c r="H20662" s="367"/>
      <c r="R20662" s="200"/>
    </row>
    <row r="20663" spans="1:18" ht="14.6" customHeight="1" thickBot="1" x14ac:dyDescent="0.55000000000000004">
      <c r="A20663" s="526"/>
      <c r="B20663" s="217">
        <f t="shared" si="31617"/>
        <v>465</v>
      </c>
      <c r="C20663" s="406" t="str">
        <f t="shared" ref="C20663" si="31703">C20659</f>
        <v>7 Times</v>
      </c>
      <c r="D20663" s="217" t="str">
        <f t="shared" ref="D20663" si="31704">INT((D20662-D$10559-1)/49+1)&amp;"/"&amp;MOD(INT((D20662-D$10559-1)/7),7)+1&amp;"/"&amp;MOD(D20662-D$10559-1,7)+1</f>
        <v>52/4/6</v>
      </c>
      <c r="E20663" s="214"/>
      <c r="F20663" s="197">
        <v>4</v>
      </c>
      <c r="G20663" s="209" t="s">
        <v>605</v>
      </c>
      <c r="H20663" s="324" t="str">
        <f>H20659</f>
        <v>Dn 2300</v>
      </c>
      <c r="R20663" s="200"/>
    </row>
    <row r="20664" spans="1:18" ht="14.6" customHeight="1" x14ac:dyDescent="0.5">
      <c r="A20664" s="524" t="s">
        <v>1279</v>
      </c>
      <c r="B20664" s="217" t="s">
        <v>1189</v>
      </c>
      <c r="C20664" s="407">
        <f t="shared" ref="C20664" si="31705">C20660+1</f>
        <v>1688</v>
      </c>
      <c r="D20664" s="202" t="str">
        <f t="shared" ref="D20664" si="31706">IF(MOD(D20662-D$10559-1,49)=0,"Jub",IF(MOD(D20662-D$10559,7)=0,"Sab","Yr"))&amp;" "&amp;IF(MOD(D20662-D$10559-1,49)=0,INT(D20662-D$10559-1)/49,"")</f>
        <v xml:space="preserve">Yr </v>
      </c>
      <c r="E20664" s="201">
        <f t="shared" ref="E20664" si="31707">E20660+1</f>
        <v>1085</v>
      </c>
      <c r="F20664" s="197">
        <v>1</v>
      </c>
      <c r="G20664" s="203" t="s">
        <v>288</v>
      </c>
      <c r="H20664" s="325">
        <f>H20660+1</f>
        <v>1052</v>
      </c>
      <c r="R20664" s="200"/>
    </row>
    <row r="20665" spans="1:18" ht="14.6" customHeight="1" x14ac:dyDescent="0.5">
      <c r="A20665" s="525" t="s">
        <v>1280</v>
      </c>
      <c r="B20665" s="202">
        <f t="shared" ref="B20665" si="31708">B20661+1</f>
        <v>1860</v>
      </c>
      <c r="C20665" s="407"/>
      <c r="D20665" s="216" t="str">
        <f t="shared" ref="D20665" si="31709">D20661</f>
        <v>Exodus</v>
      </c>
      <c r="E20665" s="212" t="str">
        <f t="shared" ref="E20665" si="31710">E20661</f>
        <v>AD</v>
      </c>
      <c r="F20665" s="197">
        <v>2</v>
      </c>
      <c r="G20665" s="206" t="s">
        <v>604</v>
      </c>
      <c r="H20665" s="325"/>
      <c r="R20665" s="200"/>
    </row>
    <row r="20666" spans="1:18" ht="14.6" customHeight="1" x14ac:dyDescent="0.5">
      <c r="A20666" s="523">
        <f t="shared" ref="A20666" si="31711">A20662+1</f>
        <v>1838</v>
      </c>
      <c r="B20666" s="216" t="str">
        <f t="shared" ref="B20666" si="31712">B20662</f>
        <v>Olympiad</v>
      </c>
      <c r="C20666" s="408"/>
      <c r="D20666" s="217">
        <f t="shared" ref="D20666" si="31713">D20662+1</f>
        <v>2567</v>
      </c>
      <c r="E20666" s="212"/>
      <c r="F20666" s="197">
        <v>3</v>
      </c>
      <c r="G20666" s="208" t="s">
        <v>287</v>
      </c>
      <c r="H20666" s="367"/>
      <c r="R20666" s="200"/>
    </row>
    <row r="20667" spans="1:18" ht="14.6" customHeight="1" thickBot="1" x14ac:dyDescent="0.55000000000000004">
      <c r="A20667" s="526"/>
      <c r="B20667" s="217">
        <f t="shared" ref="B20667" si="31714">B20663+1</f>
        <v>466</v>
      </c>
      <c r="C20667" s="406" t="str">
        <f t="shared" ref="C20667" si="31715">C20663</f>
        <v>7 Times</v>
      </c>
      <c r="D20667" s="359" t="str">
        <f t="shared" ref="D20667" si="31716">INT((D20666-D$10559-1)/49+1)&amp;"/"&amp;MOD(INT((D20666-D$10559-1)/7),7)+1&amp;"/"&amp;MOD(D20666-D$10559-1,7)+1</f>
        <v>52/4/7</v>
      </c>
      <c r="E20667" s="214"/>
      <c r="F20667" s="197">
        <v>4</v>
      </c>
      <c r="G20667" s="209" t="s">
        <v>605</v>
      </c>
      <c r="H20667" s="324" t="str">
        <f>H20663</f>
        <v>Dn 2300</v>
      </c>
      <c r="R20667" s="200"/>
    </row>
    <row r="20668" spans="1:18" ht="14.6" customHeight="1" x14ac:dyDescent="0.5">
      <c r="A20668" s="524" t="s">
        <v>1279</v>
      </c>
      <c r="B20668" s="217" t="s">
        <v>1186</v>
      </c>
      <c r="C20668" s="407">
        <f t="shared" ref="C20668" si="31717">C20664+1</f>
        <v>1689</v>
      </c>
      <c r="D20668" s="360" t="str">
        <f t="shared" ref="D20668" si="31718">IF(MOD(D20666-D$10559-1,49)=0,"Jub",IF(MOD(D20666-D$10559,7)=0,"Sab","Yr"))&amp;" "&amp;IF(MOD(D20666-D$10559-1,49)=0,INT(D20666-D$10559-1)/49,"")</f>
        <v xml:space="preserve">Sab </v>
      </c>
      <c r="E20668" s="201">
        <f t="shared" ref="E20668" si="31719">E20664+1</f>
        <v>1086</v>
      </c>
      <c r="F20668" s="197">
        <v>1</v>
      </c>
      <c r="G20668" s="203" t="s">
        <v>288</v>
      </c>
      <c r="H20668" s="325">
        <f>H20664+1</f>
        <v>1053</v>
      </c>
      <c r="R20668" s="200"/>
    </row>
    <row r="20669" spans="1:18" ht="14.6" customHeight="1" x14ac:dyDescent="0.5">
      <c r="A20669" s="525" t="s">
        <v>1280</v>
      </c>
      <c r="B20669" s="202">
        <f t="shared" ref="B20669" si="31720">B20665+1</f>
        <v>1861</v>
      </c>
      <c r="C20669" s="407"/>
      <c r="D20669" s="361" t="str">
        <f t="shared" ref="D20669" si="31721">D20665</f>
        <v>Exodus</v>
      </c>
      <c r="E20669" s="212" t="str">
        <f t="shared" ref="E20669" si="31722">E20665</f>
        <v>AD</v>
      </c>
      <c r="F20669" s="197">
        <v>2</v>
      </c>
      <c r="G20669" s="206" t="s">
        <v>604</v>
      </c>
      <c r="H20669" s="325"/>
      <c r="R20669" s="200"/>
    </row>
    <row r="20670" spans="1:18" ht="14.6" customHeight="1" x14ac:dyDescent="0.5">
      <c r="A20670" s="523">
        <f t="shared" ref="A20670" si="31723">A20666+1</f>
        <v>1839</v>
      </c>
      <c r="B20670" s="216" t="str">
        <f t="shared" si="31595"/>
        <v>Olympiad</v>
      </c>
      <c r="C20670" s="408"/>
      <c r="D20670" s="359">
        <f t="shared" ref="D20670" si="31724">D20666+1</f>
        <v>2568</v>
      </c>
      <c r="E20670" s="212"/>
      <c r="F20670" s="197">
        <v>3</v>
      </c>
      <c r="G20670" s="208" t="s">
        <v>287</v>
      </c>
      <c r="H20670" s="367"/>
      <c r="R20670" s="200"/>
    </row>
    <row r="20671" spans="1:18" ht="14.6" customHeight="1" thickBot="1" x14ac:dyDescent="0.55000000000000004">
      <c r="A20671" s="526"/>
      <c r="B20671" s="217">
        <f t="shared" si="31595"/>
        <v>466</v>
      </c>
      <c r="C20671" s="406" t="str">
        <f t="shared" ref="C20671" si="31725">C20667</f>
        <v>7 Times</v>
      </c>
      <c r="D20671" s="217" t="str">
        <f t="shared" ref="D20671" si="31726">INT((D20670-D$10559-1)/49+1)&amp;"/"&amp;MOD(INT((D20670-D$10559-1)/7),7)+1&amp;"/"&amp;MOD(D20670-D$10559-1,7)+1</f>
        <v>52/5/1</v>
      </c>
      <c r="E20671" s="214"/>
      <c r="F20671" s="197">
        <v>4</v>
      </c>
      <c r="G20671" s="209" t="s">
        <v>605</v>
      </c>
      <c r="H20671" s="324" t="str">
        <f>H20667</f>
        <v>Dn 2300</v>
      </c>
      <c r="R20671" s="200"/>
    </row>
    <row r="20672" spans="1:18" ht="14.6" customHeight="1" x14ac:dyDescent="0.5">
      <c r="A20672" s="524" t="s">
        <v>1279</v>
      </c>
      <c r="B20672" s="217" t="s">
        <v>1187</v>
      </c>
      <c r="C20672" s="407">
        <f t="shared" ref="C20672" si="31727">C20668+1</f>
        <v>1690</v>
      </c>
      <c r="D20672" s="202" t="str">
        <f t="shared" ref="D20672" si="31728">IF(MOD(D20670-D$10559-1,49)=0,"Jub",IF(MOD(D20670-D$10559,7)=0,"Sab","Yr"))&amp;" "&amp;IF(MOD(D20670-D$10559-1,49)=0,INT(D20670-D$10559-1)/49,"")</f>
        <v xml:space="preserve">Yr </v>
      </c>
      <c r="E20672" s="201">
        <f t="shared" ref="E20672" si="31729">E20668+1</f>
        <v>1087</v>
      </c>
      <c r="F20672" s="197">
        <v>1</v>
      </c>
      <c r="G20672" s="203" t="s">
        <v>288</v>
      </c>
      <c r="H20672" s="325">
        <f>H20668+1</f>
        <v>1054</v>
      </c>
      <c r="R20672" s="200"/>
    </row>
    <row r="20673" spans="1:18" ht="14.6" customHeight="1" x14ac:dyDescent="0.5">
      <c r="A20673" s="525" t="s">
        <v>1280</v>
      </c>
      <c r="B20673" s="202">
        <f t="shared" ref="B20673" si="31730">B20669+1</f>
        <v>1862</v>
      </c>
      <c r="C20673" s="407"/>
      <c r="D20673" s="216" t="str">
        <f t="shared" ref="D20673" si="31731">D20669</f>
        <v>Exodus</v>
      </c>
      <c r="E20673" s="212" t="str">
        <f t="shared" ref="E20673" si="31732">E20669</f>
        <v>AD</v>
      </c>
      <c r="F20673" s="197">
        <v>2</v>
      </c>
      <c r="G20673" s="206" t="s">
        <v>604</v>
      </c>
      <c r="H20673" s="325"/>
      <c r="R20673" s="200"/>
    </row>
    <row r="20674" spans="1:18" ht="14.6" customHeight="1" x14ac:dyDescent="0.5">
      <c r="A20674" s="523">
        <f t="shared" ref="A20674" si="31733">A20670+1</f>
        <v>1840</v>
      </c>
      <c r="B20674" s="216" t="str">
        <f t="shared" si="31606"/>
        <v>Olympiad</v>
      </c>
      <c r="C20674" s="408"/>
      <c r="D20674" s="217">
        <f t="shared" ref="D20674" si="31734">D20670+1</f>
        <v>2569</v>
      </c>
      <c r="E20674" s="212"/>
      <c r="F20674" s="197">
        <v>3</v>
      </c>
      <c r="G20674" s="208" t="s">
        <v>287</v>
      </c>
      <c r="H20674" s="367"/>
      <c r="R20674" s="200"/>
    </row>
    <row r="20675" spans="1:18" ht="14.6" customHeight="1" thickBot="1" x14ac:dyDescent="0.55000000000000004">
      <c r="A20675" s="526"/>
      <c r="B20675" s="217">
        <f t="shared" si="31606"/>
        <v>466</v>
      </c>
      <c r="C20675" s="406" t="str">
        <f t="shared" ref="C20675" si="31735">C20671</f>
        <v>7 Times</v>
      </c>
      <c r="D20675" s="217" t="str">
        <f t="shared" ref="D20675" si="31736">INT((D20674-D$10559-1)/49+1)&amp;"/"&amp;MOD(INT((D20674-D$10559-1)/7),7)+1&amp;"/"&amp;MOD(D20674-D$10559-1,7)+1</f>
        <v>52/5/2</v>
      </c>
      <c r="E20675" s="214"/>
      <c r="F20675" s="197">
        <v>4</v>
      </c>
      <c r="G20675" s="209" t="s">
        <v>605</v>
      </c>
      <c r="H20675" s="324" t="str">
        <f>H20671</f>
        <v>Dn 2300</v>
      </c>
      <c r="R20675" s="200"/>
    </row>
    <row r="20676" spans="1:18" ht="14.6" customHeight="1" x14ac:dyDescent="0.5">
      <c r="A20676" s="524" t="s">
        <v>1279</v>
      </c>
      <c r="B20676" s="217" t="s">
        <v>1188</v>
      </c>
      <c r="C20676" s="407">
        <f t="shared" ref="C20676" si="31737">C20672+1</f>
        <v>1691</v>
      </c>
      <c r="D20676" s="202" t="str">
        <f t="shared" ref="D20676" si="31738">IF(MOD(D20674-D$10559-1,49)=0,"Jub",IF(MOD(D20674-D$10559,7)=0,"Sab","Yr"))&amp;" "&amp;IF(MOD(D20674-D$10559-1,49)=0,INT(D20674-D$10559-1)/49,"")</f>
        <v xml:space="preserve">Yr </v>
      </c>
      <c r="E20676" s="201">
        <f t="shared" ref="E20676" si="31739">E20672+1</f>
        <v>1088</v>
      </c>
      <c r="F20676" s="197">
        <v>1</v>
      </c>
      <c r="G20676" s="203" t="s">
        <v>288</v>
      </c>
      <c r="H20676" s="325">
        <f>H20672+1</f>
        <v>1055</v>
      </c>
      <c r="R20676" s="200"/>
    </row>
    <row r="20677" spans="1:18" ht="14.6" customHeight="1" x14ac:dyDescent="0.5">
      <c r="A20677" s="525" t="s">
        <v>1280</v>
      </c>
      <c r="B20677" s="202">
        <f t="shared" ref="B20677" si="31740">B20673+1</f>
        <v>1863</v>
      </c>
      <c r="C20677" s="407"/>
      <c r="D20677" s="216" t="str">
        <f t="shared" ref="D20677" si="31741">D20673</f>
        <v>Exodus</v>
      </c>
      <c r="E20677" s="212" t="str">
        <f t="shared" ref="E20677" si="31742">E20673</f>
        <v>AD</v>
      </c>
      <c r="F20677" s="197">
        <v>2</v>
      </c>
      <c r="G20677" s="206" t="s">
        <v>604</v>
      </c>
      <c r="H20677" s="325"/>
      <c r="R20677" s="200"/>
    </row>
    <row r="20678" spans="1:18" ht="14.6" customHeight="1" x14ac:dyDescent="0.5">
      <c r="A20678" s="523">
        <f t="shared" ref="A20678" si="31743">A20674+1</f>
        <v>1841</v>
      </c>
      <c r="B20678" s="216" t="str">
        <f t="shared" si="31617"/>
        <v>Olympiad</v>
      </c>
      <c r="C20678" s="408"/>
      <c r="D20678" s="217">
        <f t="shared" ref="D20678" si="31744">D20674+1</f>
        <v>2570</v>
      </c>
      <c r="E20678" s="212"/>
      <c r="F20678" s="197">
        <v>3</v>
      </c>
      <c r="G20678" s="208" t="s">
        <v>287</v>
      </c>
      <c r="H20678" s="367"/>
      <c r="R20678" s="200"/>
    </row>
    <row r="20679" spans="1:18" ht="14.6" customHeight="1" thickBot="1" x14ac:dyDescent="0.55000000000000004">
      <c r="A20679" s="526"/>
      <c r="B20679" s="217">
        <f t="shared" si="31617"/>
        <v>466</v>
      </c>
      <c r="C20679" s="406" t="str">
        <f t="shared" ref="C20679" si="31745">C20675</f>
        <v>7 Times</v>
      </c>
      <c r="D20679" s="217" t="str">
        <f t="shared" ref="D20679" si="31746">INT((D20678-D$10559-1)/49+1)&amp;"/"&amp;MOD(INT((D20678-D$10559-1)/7),7)+1&amp;"/"&amp;MOD(D20678-D$10559-1,7)+1</f>
        <v>52/5/3</v>
      </c>
      <c r="E20679" s="214"/>
      <c r="F20679" s="197">
        <v>4</v>
      </c>
      <c r="G20679" s="209" t="s">
        <v>605</v>
      </c>
      <c r="H20679" s="324" t="str">
        <f>H20675</f>
        <v>Dn 2300</v>
      </c>
      <c r="R20679" s="200"/>
    </row>
    <row r="20680" spans="1:18" ht="14.6" customHeight="1" x14ac:dyDescent="0.5">
      <c r="A20680" s="524" t="s">
        <v>1279</v>
      </c>
      <c r="B20680" s="217" t="s">
        <v>1189</v>
      </c>
      <c r="C20680" s="407">
        <f t="shared" ref="C20680" si="31747">C20676+1</f>
        <v>1692</v>
      </c>
      <c r="D20680" s="202" t="str">
        <f t="shared" ref="D20680" si="31748">IF(MOD(D20678-D$10559-1,49)=0,"Jub",IF(MOD(D20678-D$10559,7)=0,"Sab","Yr"))&amp;" "&amp;IF(MOD(D20678-D$10559-1,49)=0,INT(D20678-D$10559-1)/49,"")</f>
        <v xml:space="preserve">Yr </v>
      </c>
      <c r="E20680" s="201">
        <f t="shared" ref="E20680" si="31749">E20676+1</f>
        <v>1089</v>
      </c>
      <c r="F20680" s="197">
        <v>1</v>
      </c>
      <c r="G20680" s="203" t="s">
        <v>288</v>
      </c>
      <c r="H20680" s="325">
        <f>H20676+1</f>
        <v>1056</v>
      </c>
      <c r="R20680" s="200"/>
    </row>
    <row r="20681" spans="1:18" ht="14.6" customHeight="1" x14ac:dyDescent="0.5">
      <c r="A20681" s="525" t="s">
        <v>1280</v>
      </c>
      <c r="B20681" s="202">
        <f t="shared" ref="B20681" si="31750">B20677+1</f>
        <v>1864</v>
      </c>
      <c r="C20681" s="407"/>
      <c r="D20681" s="216" t="str">
        <f t="shared" ref="D20681" si="31751">D20677</f>
        <v>Exodus</v>
      </c>
      <c r="E20681" s="212" t="str">
        <f t="shared" ref="E20681" si="31752">E20677</f>
        <v>AD</v>
      </c>
      <c r="F20681" s="197">
        <v>2</v>
      </c>
      <c r="G20681" s="206" t="s">
        <v>604</v>
      </c>
      <c r="H20681" s="325"/>
      <c r="R20681" s="200"/>
    </row>
    <row r="20682" spans="1:18" ht="14.6" customHeight="1" x14ac:dyDescent="0.5">
      <c r="A20682" s="523">
        <f t="shared" ref="A20682" si="31753">A20678+1</f>
        <v>1842</v>
      </c>
      <c r="B20682" s="216" t="str">
        <f t="shared" ref="B20682" si="31754">B20678</f>
        <v>Olympiad</v>
      </c>
      <c r="C20682" s="408"/>
      <c r="D20682" s="217">
        <f t="shared" ref="D20682" si="31755">D20678+1</f>
        <v>2571</v>
      </c>
      <c r="E20682" s="212"/>
      <c r="F20682" s="197">
        <v>3</v>
      </c>
      <c r="G20682" s="208" t="s">
        <v>287</v>
      </c>
      <c r="H20682" s="367"/>
      <c r="R20682" s="200"/>
    </row>
    <row r="20683" spans="1:18" ht="14.6" customHeight="1" thickBot="1" x14ac:dyDescent="0.55000000000000004">
      <c r="A20683" s="526"/>
      <c r="B20683" s="217">
        <f t="shared" ref="B20683" si="31756">B20679+1</f>
        <v>467</v>
      </c>
      <c r="C20683" s="406" t="str">
        <f t="shared" ref="C20683" si="31757">C20679</f>
        <v>7 Times</v>
      </c>
      <c r="D20683" s="217" t="str">
        <f t="shared" ref="D20683" si="31758">INT((D20682-D$10559-1)/49+1)&amp;"/"&amp;MOD(INT((D20682-D$10559-1)/7),7)+1&amp;"/"&amp;MOD(D20682-D$10559-1,7)+1</f>
        <v>52/5/4</v>
      </c>
      <c r="E20683" s="214"/>
      <c r="F20683" s="197">
        <v>4</v>
      </c>
      <c r="G20683" s="209" t="s">
        <v>605</v>
      </c>
      <c r="H20683" s="324" t="str">
        <f>H20679</f>
        <v>Dn 2300</v>
      </c>
      <c r="R20683" s="200"/>
    </row>
    <row r="20684" spans="1:18" ht="14.6" customHeight="1" x14ac:dyDescent="0.5">
      <c r="A20684" s="524" t="s">
        <v>1279</v>
      </c>
      <c r="B20684" s="217" t="s">
        <v>1186</v>
      </c>
      <c r="C20684" s="407">
        <f t="shared" ref="C20684" si="31759">C20680+1</f>
        <v>1693</v>
      </c>
      <c r="D20684" s="202" t="str">
        <f t="shared" ref="D20684" si="31760">IF(MOD(D20682-D$10559-1,49)=0,"Jub",IF(MOD(D20682-D$10559,7)=0,"Sab","Yr"))&amp;" "&amp;IF(MOD(D20682-D$10559-1,49)=0,INT(D20682-D$10559-1)/49,"")</f>
        <v xml:space="preserve">Yr </v>
      </c>
      <c r="E20684" s="201">
        <f t="shared" ref="E20684" si="31761">E20680+1</f>
        <v>1090</v>
      </c>
      <c r="F20684" s="197">
        <v>1</v>
      </c>
      <c r="G20684" s="203" t="s">
        <v>288</v>
      </c>
      <c r="H20684" s="325">
        <f>H20680+1</f>
        <v>1057</v>
      </c>
      <c r="R20684" s="200"/>
    </row>
    <row r="20685" spans="1:18" ht="14.6" customHeight="1" x14ac:dyDescent="0.5">
      <c r="A20685" s="525" t="s">
        <v>1280</v>
      </c>
      <c r="B20685" s="202">
        <f t="shared" ref="B20685" si="31762">B20681+1</f>
        <v>1865</v>
      </c>
      <c r="C20685" s="407"/>
      <c r="D20685" s="216" t="str">
        <f t="shared" ref="D20685" si="31763">D20681</f>
        <v>Exodus</v>
      </c>
      <c r="E20685" s="212" t="str">
        <f t="shared" ref="E20685" si="31764">E20681</f>
        <v>AD</v>
      </c>
      <c r="F20685" s="197">
        <v>2</v>
      </c>
      <c r="G20685" s="206" t="s">
        <v>604</v>
      </c>
      <c r="H20685" s="325"/>
      <c r="R20685" s="200"/>
    </row>
    <row r="20686" spans="1:18" ht="14.6" customHeight="1" x14ac:dyDescent="0.5">
      <c r="A20686" s="523">
        <f t="shared" ref="A20686" si="31765">A20682+1</f>
        <v>1843</v>
      </c>
      <c r="B20686" s="216" t="str">
        <f t="shared" ref="B20686:B20735" si="31766">B20682</f>
        <v>Olympiad</v>
      </c>
      <c r="C20686" s="408"/>
      <c r="D20686" s="217">
        <f t="shared" ref="D20686" si="31767">D20682+1</f>
        <v>2572</v>
      </c>
      <c r="E20686" s="212"/>
      <c r="F20686" s="197">
        <v>3</v>
      </c>
      <c r="G20686" s="208" t="s">
        <v>287</v>
      </c>
      <c r="H20686" s="367"/>
      <c r="R20686" s="200"/>
    </row>
    <row r="20687" spans="1:18" ht="14.6" customHeight="1" thickBot="1" x14ac:dyDescent="0.55000000000000004">
      <c r="A20687" s="526"/>
      <c r="B20687" s="217">
        <f t="shared" si="31766"/>
        <v>467</v>
      </c>
      <c r="C20687" s="406" t="str">
        <f t="shared" ref="C20687" si="31768">C20683</f>
        <v>7 Times</v>
      </c>
      <c r="D20687" s="217" t="str">
        <f t="shared" ref="D20687" si="31769">INT((D20686-D$10559-1)/49+1)&amp;"/"&amp;MOD(INT((D20686-D$10559-1)/7),7)+1&amp;"/"&amp;MOD(D20686-D$10559-1,7)+1</f>
        <v>52/5/5</v>
      </c>
      <c r="E20687" s="214"/>
      <c r="F20687" s="197">
        <v>4</v>
      </c>
      <c r="G20687" s="209" t="s">
        <v>605</v>
      </c>
      <c r="H20687" s="324" t="str">
        <f>H20683</f>
        <v>Dn 2300</v>
      </c>
      <c r="R20687" s="200"/>
    </row>
    <row r="20688" spans="1:18" ht="14.6" customHeight="1" x14ac:dyDescent="0.5">
      <c r="A20688" s="524" t="s">
        <v>1279</v>
      </c>
      <c r="B20688" s="217" t="s">
        <v>1187</v>
      </c>
      <c r="C20688" s="407">
        <f t="shared" ref="C20688" si="31770">C20684+1</f>
        <v>1694</v>
      </c>
      <c r="D20688" s="202" t="str">
        <f t="shared" ref="D20688" si="31771">IF(MOD(D20686-D$10559-1,49)=0,"Jub",IF(MOD(D20686-D$10559,7)=0,"Sab","Yr"))&amp;" "&amp;IF(MOD(D20686-D$10559-1,49)=0,INT(D20686-D$10559-1)/49,"")</f>
        <v xml:space="preserve">Yr </v>
      </c>
      <c r="E20688" s="201">
        <f t="shared" ref="E20688" si="31772">E20684+1</f>
        <v>1091</v>
      </c>
      <c r="F20688" s="197">
        <v>1</v>
      </c>
      <c r="G20688" s="203" t="s">
        <v>288</v>
      </c>
      <c r="H20688" s="325">
        <f>H20684+1</f>
        <v>1058</v>
      </c>
      <c r="R20688" s="200"/>
    </row>
    <row r="20689" spans="1:18" ht="14.6" customHeight="1" x14ac:dyDescent="0.5">
      <c r="A20689" s="525" t="s">
        <v>1280</v>
      </c>
      <c r="B20689" s="202">
        <f t="shared" ref="B20689" si="31773">B20685+1</f>
        <v>1866</v>
      </c>
      <c r="C20689" s="407"/>
      <c r="D20689" s="216" t="str">
        <f t="shared" ref="D20689" si="31774">D20685</f>
        <v>Exodus</v>
      </c>
      <c r="E20689" s="212" t="str">
        <f t="shared" ref="E20689" si="31775">E20685</f>
        <v>AD</v>
      </c>
      <c r="F20689" s="197">
        <v>2</v>
      </c>
      <c r="G20689" s="206" t="s">
        <v>604</v>
      </c>
      <c r="H20689" s="325"/>
      <c r="R20689" s="200"/>
    </row>
    <row r="20690" spans="1:18" ht="14.6" customHeight="1" x14ac:dyDescent="0.5">
      <c r="A20690" s="523">
        <f t="shared" ref="A20690" si="31776">A20686+1</f>
        <v>1844</v>
      </c>
      <c r="B20690" s="216" t="str">
        <f t="shared" ref="B20690:B20739" si="31777">B20686</f>
        <v>Olympiad</v>
      </c>
      <c r="C20690" s="408"/>
      <c r="D20690" s="217">
        <f t="shared" ref="D20690" si="31778">D20686+1</f>
        <v>2573</v>
      </c>
      <c r="E20690" s="212"/>
      <c r="F20690" s="197">
        <v>3</v>
      </c>
      <c r="G20690" s="208" t="s">
        <v>287</v>
      </c>
      <c r="H20690" s="367"/>
      <c r="R20690" s="200"/>
    </row>
    <row r="20691" spans="1:18" ht="14.6" customHeight="1" thickBot="1" x14ac:dyDescent="0.55000000000000004">
      <c r="A20691" s="526"/>
      <c r="B20691" s="217">
        <f t="shared" si="31777"/>
        <v>467</v>
      </c>
      <c r="C20691" s="406" t="str">
        <f t="shared" ref="C20691" si="31779">C20687</f>
        <v>7 Times</v>
      </c>
      <c r="D20691" s="217" t="str">
        <f t="shared" ref="D20691" si="31780">INT((D20690-D$10559-1)/49+1)&amp;"/"&amp;MOD(INT((D20690-D$10559-1)/7),7)+1&amp;"/"&amp;MOD(D20690-D$10559-1,7)+1</f>
        <v>52/5/6</v>
      </c>
      <c r="E20691" s="214"/>
      <c r="F20691" s="197">
        <v>4</v>
      </c>
      <c r="G20691" s="209" t="s">
        <v>605</v>
      </c>
      <c r="H20691" s="324" t="str">
        <f>H20687</f>
        <v>Dn 2300</v>
      </c>
      <c r="R20691" s="200"/>
    </row>
    <row r="20692" spans="1:18" ht="14.6" customHeight="1" x14ac:dyDescent="0.5">
      <c r="A20692" s="524" t="s">
        <v>1279</v>
      </c>
      <c r="B20692" s="217" t="s">
        <v>1188</v>
      </c>
      <c r="C20692" s="407">
        <f t="shared" ref="C20692" si="31781">C20688+1</f>
        <v>1695</v>
      </c>
      <c r="D20692" s="202" t="str">
        <f t="shared" ref="D20692" si="31782">IF(MOD(D20690-D$10559-1,49)=0,"Jub",IF(MOD(D20690-D$10559,7)=0,"Sab","Yr"))&amp;" "&amp;IF(MOD(D20690-D$10559-1,49)=0,INT(D20690-D$10559-1)/49,"")</f>
        <v xml:space="preserve">Yr </v>
      </c>
      <c r="E20692" s="201">
        <f t="shared" ref="E20692" si="31783">E20688+1</f>
        <v>1092</v>
      </c>
      <c r="F20692" s="197">
        <v>1</v>
      </c>
      <c r="G20692" s="203" t="s">
        <v>288</v>
      </c>
      <c r="H20692" s="325">
        <f>H20688+1</f>
        <v>1059</v>
      </c>
      <c r="R20692" s="200"/>
    </row>
    <row r="20693" spans="1:18" ht="14.6" customHeight="1" x14ac:dyDescent="0.5">
      <c r="A20693" s="525" t="s">
        <v>1280</v>
      </c>
      <c r="B20693" s="202">
        <f t="shared" ref="B20693" si="31784">B20689+1</f>
        <v>1867</v>
      </c>
      <c r="C20693" s="407"/>
      <c r="D20693" s="216" t="str">
        <f t="shared" ref="D20693" si="31785">D20689</f>
        <v>Exodus</v>
      </c>
      <c r="E20693" s="212" t="str">
        <f t="shared" ref="E20693" si="31786">E20689</f>
        <v>AD</v>
      </c>
      <c r="F20693" s="197">
        <v>2</v>
      </c>
      <c r="G20693" s="206" t="s">
        <v>604</v>
      </c>
      <c r="H20693" s="325"/>
      <c r="R20693" s="200"/>
    </row>
    <row r="20694" spans="1:18" ht="14.6" customHeight="1" x14ac:dyDescent="0.5">
      <c r="A20694" s="523">
        <f t="shared" ref="A20694" si="31787">A20690+1</f>
        <v>1845</v>
      </c>
      <c r="B20694" s="216" t="str">
        <f t="shared" ref="B20694:B20743" si="31788">B20690</f>
        <v>Olympiad</v>
      </c>
      <c r="C20694" s="408"/>
      <c r="D20694" s="217">
        <f t="shared" ref="D20694" si="31789">D20690+1</f>
        <v>2574</v>
      </c>
      <c r="E20694" s="212"/>
      <c r="F20694" s="197">
        <v>3</v>
      </c>
      <c r="G20694" s="208" t="s">
        <v>287</v>
      </c>
      <c r="H20694" s="367"/>
      <c r="R20694" s="200"/>
    </row>
    <row r="20695" spans="1:18" ht="14.6" customHeight="1" thickBot="1" x14ac:dyDescent="0.55000000000000004">
      <c r="A20695" s="526"/>
      <c r="B20695" s="217">
        <f t="shared" si="31788"/>
        <v>467</v>
      </c>
      <c r="C20695" s="406" t="str">
        <f t="shared" ref="C20695" si="31790">C20691</f>
        <v>7 Times</v>
      </c>
      <c r="D20695" s="359" t="str">
        <f t="shared" ref="D20695" si="31791">INT((D20694-D$10559-1)/49+1)&amp;"/"&amp;MOD(INT((D20694-D$10559-1)/7),7)+1&amp;"/"&amp;MOD(D20694-D$10559-1,7)+1</f>
        <v>52/5/7</v>
      </c>
      <c r="E20695" s="214"/>
      <c r="F20695" s="197">
        <v>4</v>
      </c>
      <c r="G20695" s="209" t="s">
        <v>605</v>
      </c>
      <c r="H20695" s="324" t="str">
        <f>H20691</f>
        <v>Dn 2300</v>
      </c>
      <c r="R20695" s="200"/>
    </row>
    <row r="20696" spans="1:18" ht="14.6" customHeight="1" x14ac:dyDescent="0.5">
      <c r="A20696" s="524" t="s">
        <v>1279</v>
      </c>
      <c r="B20696" s="217" t="s">
        <v>1189</v>
      </c>
      <c r="C20696" s="407">
        <f t="shared" ref="C20696" si="31792">C20692+1</f>
        <v>1696</v>
      </c>
      <c r="D20696" s="360" t="str">
        <f t="shared" ref="D20696" si="31793">IF(MOD(D20694-D$10559-1,49)=0,"Jub",IF(MOD(D20694-D$10559,7)=0,"Sab","Yr"))&amp;" "&amp;IF(MOD(D20694-D$10559-1,49)=0,INT(D20694-D$10559-1)/49,"")</f>
        <v xml:space="preserve">Sab </v>
      </c>
      <c r="E20696" s="201">
        <f t="shared" ref="E20696" si="31794">E20692+1</f>
        <v>1093</v>
      </c>
      <c r="F20696" s="197">
        <v>1</v>
      </c>
      <c r="G20696" s="203" t="s">
        <v>288</v>
      </c>
      <c r="H20696" s="325">
        <f>H20692+1</f>
        <v>1060</v>
      </c>
      <c r="R20696" s="200"/>
    </row>
    <row r="20697" spans="1:18" ht="14.6" customHeight="1" x14ac:dyDescent="0.5">
      <c r="A20697" s="525" t="s">
        <v>1280</v>
      </c>
      <c r="B20697" s="202">
        <f t="shared" ref="B20697" si="31795">B20693+1</f>
        <v>1868</v>
      </c>
      <c r="C20697" s="407"/>
      <c r="D20697" s="361" t="str">
        <f t="shared" ref="D20697" si="31796">D20693</f>
        <v>Exodus</v>
      </c>
      <c r="E20697" s="212" t="str">
        <f t="shared" ref="E20697" si="31797">E20693</f>
        <v>AD</v>
      </c>
      <c r="F20697" s="197">
        <v>2</v>
      </c>
      <c r="G20697" s="206" t="s">
        <v>604</v>
      </c>
      <c r="H20697" s="325"/>
      <c r="R20697" s="200"/>
    </row>
    <row r="20698" spans="1:18" ht="14.6" customHeight="1" x14ac:dyDescent="0.5">
      <c r="A20698" s="523">
        <f t="shared" ref="A20698" si="31798">A20694+1</f>
        <v>1846</v>
      </c>
      <c r="B20698" s="216" t="str">
        <f t="shared" ref="B20698" si="31799">B20694</f>
        <v>Olympiad</v>
      </c>
      <c r="C20698" s="408"/>
      <c r="D20698" s="359">
        <f t="shared" ref="D20698" si="31800">D20694+1</f>
        <v>2575</v>
      </c>
      <c r="E20698" s="212"/>
      <c r="F20698" s="197">
        <v>3</v>
      </c>
      <c r="G20698" s="208" t="s">
        <v>287</v>
      </c>
      <c r="H20698" s="367"/>
      <c r="R20698" s="200"/>
    </row>
    <row r="20699" spans="1:18" ht="14.6" customHeight="1" thickBot="1" x14ac:dyDescent="0.55000000000000004">
      <c r="A20699" s="526"/>
      <c r="B20699" s="217">
        <f t="shared" ref="B20699" si="31801">B20695+1</f>
        <v>468</v>
      </c>
      <c r="C20699" s="406" t="str">
        <f t="shared" ref="C20699" si="31802">C20695</f>
        <v>7 Times</v>
      </c>
      <c r="D20699" s="217" t="str">
        <f t="shared" ref="D20699" si="31803">INT((D20698-D$10559-1)/49+1)&amp;"/"&amp;MOD(INT((D20698-D$10559-1)/7),7)+1&amp;"/"&amp;MOD(D20698-D$10559-1,7)+1</f>
        <v>52/6/1</v>
      </c>
      <c r="E20699" s="214"/>
      <c r="F20699" s="197">
        <v>4</v>
      </c>
      <c r="G20699" s="209" t="s">
        <v>605</v>
      </c>
      <c r="H20699" s="324" t="str">
        <f>H20695</f>
        <v>Dn 2300</v>
      </c>
      <c r="R20699" s="200"/>
    </row>
    <row r="20700" spans="1:18" ht="14.6" customHeight="1" x14ac:dyDescent="0.5">
      <c r="A20700" s="524" t="s">
        <v>1279</v>
      </c>
      <c r="B20700" s="217" t="s">
        <v>1186</v>
      </c>
      <c r="C20700" s="407">
        <f t="shared" ref="C20700" si="31804">C20696+1</f>
        <v>1697</v>
      </c>
      <c r="D20700" s="202" t="str">
        <f t="shared" ref="D20700" si="31805">IF(MOD(D20698-D$10559-1,49)=0,"Jub",IF(MOD(D20698-D$10559,7)=0,"Sab","Yr"))&amp;" "&amp;IF(MOD(D20698-D$10559-1,49)=0,INT(D20698-D$10559-1)/49,"")</f>
        <v xml:space="preserve">Yr </v>
      </c>
      <c r="E20700" s="201">
        <f t="shared" ref="E20700" si="31806">E20696+1</f>
        <v>1094</v>
      </c>
      <c r="F20700" s="197">
        <v>1</v>
      </c>
      <c r="G20700" s="203" t="s">
        <v>288</v>
      </c>
      <c r="H20700" s="325">
        <f>H20696+1</f>
        <v>1061</v>
      </c>
      <c r="R20700" s="200"/>
    </row>
    <row r="20701" spans="1:18" ht="14.6" customHeight="1" x14ac:dyDescent="0.5">
      <c r="A20701" s="525" t="s">
        <v>1280</v>
      </c>
      <c r="B20701" s="202">
        <f t="shared" ref="B20701" si="31807">B20697+1</f>
        <v>1869</v>
      </c>
      <c r="C20701" s="407"/>
      <c r="D20701" s="216" t="str">
        <f t="shared" ref="D20701" si="31808">D20697</f>
        <v>Exodus</v>
      </c>
      <c r="E20701" s="212" t="str">
        <f t="shared" ref="E20701" si="31809">E20697</f>
        <v>AD</v>
      </c>
      <c r="F20701" s="197">
        <v>2</v>
      </c>
      <c r="G20701" s="206" t="s">
        <v>604</v>
      </c>
      <c r="H20701" s="325"/>
      <c r="R20701" s="200"/>
    </row>
    <row r="20702" spans="1:18" ht="14.6" customHeight="1" x14ac:dyDescent="0.5">
      <c r="A20702" s="523">
        <f t="shared" ref="A20702" si="31810">A20698+1</f>
        <v>1847</v>
      </c>
      <c r="B20702" s="216" t="str">
        <f t="shared" si="31766"/>
        <v>Olympiad</v>
      </c>
      <c r="C20702" s="408"/>
      <c r="D20702" s="217">
        <f t="shared" ref="D20702" si="31811">D20698+1</f>
        <v>2576</v>
      </c>
      <c r="E20702" s="212"/>
      <c r="F20702" s="197">
        <v>3</v>
      </c>
      <c r="G20702" s="208" t="s">
        <v>287</v>
      </c>
      <c r="H20702" s="367"/>
      <c r="R20702" s="200"/>
    </row>
    <row r="20703" spans="1:18" ht="14.6" customHeight="1" thickBot="1" x14ac:dyDescent="0.55000000000000004">
      <c r="A20703" s="526"/>
      <c r="B20703" s="217">
        <f t="shared" si="31766"/>
        <v>468</v>
      </c>
      <c r="C20703" s="406" t="str">
        <f t="shared" ref="C20703" si="31812">C20699</f>
        <v>7 Times</v>
      </c>
      <c r="D20703" s="217" t="str">
        <f t="shared" ref="D20703" si="31813">INT((D20702-D$10559-1)/49+1)&amp;"/"&amp;MOD(INT((D20702-D$10559-1)/7),7)+1&amp;"/"&amp;MOD(D20702-D$10559-1,7)+1</f>
        <v>52/6/2</v>
      </c>
      <c r="E20703" s="214"/>
      <c r="F20703" s="197">
        <v>4</v>
      </c>
      <c r="G20703" s="209" t="s">
        <v>605</v>
      </c>
      <c r="H20703" s="324" t="str">
        <f>H20699</f>
        <v>Dn 2300</v>
      </c>
      <c r="R20703" s="200"/>
    </row>
    <row r="20704" spans="1:18" ht="14.6" customHeight="1" x14ac:dyDescent="0.5">
      <c r="A20704" s="524" t="s">
        <v>1279</v>
      </c>
      <c r="B20704" s="217" t="s">
        <v>1187</v>
      </c>
      <c r="C20704" s="407">
        <f t="shared" ref="C20704" si="31814">C20700+1</f>
        <v>1698</v>
      </c>
      <c r="D20704" s="202" t="str">
        <f t="shared" ref="D20704" si="31815">IF(MOD(D20702-D$10559-1,49)=0,"Jub",IF(MOD(D20702-D$10559,7)=0,"Sab","Yr"))&amp;" "&amp;IF(MOD(D20702-D$10559-1,49)=0,INT(D20702-D$10559-1)/49,"")</f>
        <v xml:space="preserve">Yr </v>
      </c>
      <c r="E20704" s="201">
        <f t="shared" ref="E20704" si="31816">E20700+1</f>
        <v>1095</v>
      </c>
      <c r="F20704" s="197">
        <v>1</v>
      </c>
      <c r="G20704" s="203" t="s">
        <v>288</v>
      </c>
      <c r="H20704" s="325">
        <f>H20700+1</f>
        <v>1062</v>
      </c>
      <c r="R20704" s="200"/>
    </row>
    <row r="20705" spans="1:18" ht="14.6" customHeight="1" x14ac:dyDescent="0.5">
      <c r="A20705" s="525" t="s">
        <v>1280</v>
      </c>
      <c r="B20705" s="202">
        <f t="shared" ref="B20705" si="31817">B20701+1</f>
        <v>1870</v>
      </c>
      <c r="C20705" s="407"/>
      <c r="D20705" s="216" t="str">
        <f t="shared" ref="D20705" si="31818">D20701</f>
        <v>Exodus</v>
      </c>
      <c r="E20705" s="212" t="str">
        <f t="shared" ref="E20705" si="31819">E20701</f>
        <v>AD</v>
      </c>
      <c r="F20705" s="197">
        <v>2</v>
      </c>
      <c r="G20705" s="206" t="s">
        <v>604</v>
      </c>
      <c r="H20705" s="325"/>
      <c r="R20705" s="200"/>
    </row>
    <row r="20706" spans="1:18" ht="14.6" customHeight="1" x14ac:dyDescent="0.5">
      <c r="A20706" s="523">
        <f t="shared" ref="A20706" si="31820">A20702+1</f>
        <v>1848</v>
      </c>
      <c r="B20706" s="216" t="str">
        <f t="shared" si="31777"/>
        <v>Olympiad</v>
      </c>
      <c r="C20706" s="408"/>
      <c r="D20706" s="217">
        <f t="shared" ref="D20706" si="31821">D20702+1</f>
        <v>2577</v>
      </c>
      <c r="E20706" s="212"/>
      <c r="F20706" s="197">
        <v>3</v>
      </c>
      <c r="G20706" s="208" t="s">
        <v>287</v>
      </c>
      <c r="H20706" s="367"/>
      <c r="R20706" s="200"/>
    </row>
    <row r="20707" spans="1:18" ht="14.6" customHeight="1" thickBot="1" x14ac:dyDescent="0.55000000000000004">
      <c r="A20707" s="526"/>
      <c r="B20707" s="217">
        <f t="shared" si="31777"/>
        <v>468</v>
      </c>
      <c r="C20707" s="406" t="str">
        <f t="shared" ref="C20707" si="31822">C20703</f>
        <v>7 Times</v>
      </c>
      <c r="D20707" s="217" t="str">
        <f t="shared" ref="D20707" si="31823">INT((D20706-D$10559-1)/49+1)&amp;"/"&amp;MOD(INT((D20706-D$10559-1)/7),7)+1&amp;"/"&amp;MOD(D20706-D$10559-1,7)+1</f>
        <v>52/6/3</v>
      </c>
      <c r="E20707" s="214"/>
      <c r="F20707" s="197">
        <v>4</v>
      </c>
      <c r="G20707" s="209" t="s">
        <v>605</v>
      </c>
      <c r="H20707" s="324" t="str">
        <f>H20703</f>
        <v>Dn 2300</v>
      </c>
      <c r="R20707" s="200"/>
    </row>
    <row r="20708" spans="1:18" ht="14.6" customHeight="1" x14ac:dyDescent="0.5">
      <c r="A20708" s="524" t="s">
        <v>1279</v>
      </c>
      <c r="B20708" s="217" t="s">
        <v>1188</v>
      </c>
      <c r="C20708" s="407">
        <f t="shared" ref="C20708" si="31824">C20704+1</f>
        <v>1699</v>
      </c>
      <c r="D20708" s="202" t="str">
        <f t="shared" ref="D20708" si="31825">IF(MOD(D20706-D$10559-1,49)=0,"Jub",IF(MOD(D20706-D$10559,7)=0,"Sab","Yr"))&amp;" "&amp;IF(MOD(D20706-D$10559-1,49)=0,INT(D20706-D$10559-1)/49,"")</f>
        <v xml:space="preserve">Yr </v>
      </c>
      <c r="E20708" s="201">
        <f t="shared" ref="E20708" si="31826">E20704+1</f>
        <v>1096</v>
      </c>
      <c r="F20708" s="197">
        <v>1</v>
      </c>
      <c r="G20708" s="203" t="s">
        <v>288</v>
      </c>
      <c r="H20708" s="325">
        <f>H20704+1</f>
        <v>1063</v>
      </c>
      <c r="R20708" s="200"/>
    </row>
    <row r="20709" spans="1:18" ht="14.6" customHeight="1" x14ac:dyDescent="0.5">
      <c r="A20709" s="525" t="s">
        <v>1280</v>
      </c>
      <c r="B20709" s="202">
        <f t="shared" ref="B20709" si="31827">B20705+1</f>
        <v>1871</v>
      </c>
      <c r="C20709" s="407"/>
      <c r="D20709" s="216" t="str">
        <f t="shared" ref="D20709" si="31828">D20705</f>
        <v>Exodus</v>
      </c>
      <c r="E20709" s="212" t="str">
        <f t="shared" ref="E20709" si="31829">E20705</f>
        <v>AD</v>
      </c>
      <c r="F20709" s="197">
        <v>2</v>
      </c>
      <c r="G20709" s="206" t="s">
        <v>604</v>
      </c>
      <c r="H20709" s="325"/>
      <c r="R20709" s="200"/>
    </row>
    <row r="20710" spans="1:18" ht="14.6" customHeight="1" x14ac:dyDescent="0.5">
      <c r="A20710" s="523">
        <f t="shared" ref="A20710" si="31830">A20706+1</f>
        <v>1849</v>
      </c>
      <c r="B20710" s="216" t="str">
        <f t="shared" si="31788"/>
        <v>Olympiad</v>
      </c>
      <c r="C20710" s="408"/>
      <c r="D20710" s="217">
        <f t="shared" ref="D20710" si="31831">D20706+1</f>
        <v>2578</v>
      </c>
      <c r="E20710" s="212"/>
      <c r="F20710" s="197">
        <v>3</v>
      </c>
      <c r="G20710" s="208" t="s">
        <v>287</v>
      </c>
      <c r="H20710" s="367"/>
      <c r="R20710" s="200"/>
    </row>
    <row r="20711" spans="1:18" ht="14.6" customHeight="1" thickBot="1" x14ac:dyDescent="0.55000000000000004">
      <c r="A20711" s="526"/>
      <c r="B20711" s="217">
        <f t="shared" si="31788"/>
        <v>468</v>
      </c>
      <c r="C20711" s="406" t="str">
        <f t="shared" ref="C20711" si="31832">C20707</f>
        <v>7 Times</v>
      </c>
      <c r="D20711" s="217" t="str">
        <f t="shared" ref="D20711" si="31833">INT((D20710-D$10559-1)/49+1)&amp;"/"&amp;MOD(INT((D20710-D$10559-1)/7),7)+1&amp;"/"&amp;MOD(D20710-D$10559-1,7)+1</f>
        <v>52/6/4</v>
      </c>
      <c r="E20711" s="214"/>
      <c r="F20711" s="197">
        <v>4</v>
      </c>
      <c r="G20711" s="209" t="s">
        <v>605</v>
      </c>
      <c r="H20711" s="324" t="str">
        <f>H20707</f>
        <v>Dn 2300</v>
      </c>
      <c r="R20711" s="200"/>
    </row>
    <row r="20712" spans="1:18" ht="14.6" customHeight="1" x14ac:dyDescent="0.5">
      <c r="A20712" s="524" t="s">
        <v>1279</v>
      </c>
      <c r="B20712" s="217" t="s">
        <v>1189</v>
      </c>
      <c r="C20712" s="407">
        <f t="shared" ref="C20712" si="31834">C20708+1</f>
        <v>1700</v>
      </c>
      <c r="D20712" s="202" t="str">
        <f t="shared" ref="D20712" si="31835">IF(MOD(D20710-D$10559-1,49)=0,"Jub",IF(MOD(D20710-D$10559,7)=0,"Sab","Yr"))&amp;" "&amp;IF(MOD(D20710-D$10559-1,49)=0,INT(D20710-D$10559-1)/49,"")</f>
        <v xml:space="preserve">Yr </v>
      </c>
      <c r="E20712" s="201">
        <f t="shared" ref="E20712" si="31836">E20708+1</f>
        <v>1097</v>
      </c>
      <c r="F20712" s="197">
        <v>1</v>
      </c>
      <c r="G20712" s="203" t="s">
        <v>288</v>
      </c>
      <c r="H20712" s="325">
        <f>H20708+1</f>
        <v>1064</v>
      </c>
      <c r="R20712" s="200"/>
    </row>
    <row r="20713" spans="1:18" ht="14.6" customHeight="1" x14ac:dyDescent="0.5">
      <c r="A20713" s="525" t="s">
        <v>1280</v>
      </c>
      <c r="B20713" s="202">
        <f t="shared" ref="B20713" si="31837">B20709+1</f>
        <v>1872</v>
      </c>
      <c r="C20713" s="407"/>
      <c r="D20713" s="216" t="str">
        <f t="shared" ref="D20713" si="31838">D20709</f>
        <v>Exodus</v>
      </c>
      <c r="E20713" s="212" t="str">
        <f t="shared" ref="E20713" si="31839">E20709</f>
        <v>AD</v>
      </c>
      <c r="F20713" s="197">
        <v>2</v>
      </c>
      <c r="G20713" s="206" t="s">
        <v>604</v>
      </c>
      <c r="H20713" s="325"/>
      <c r="R20713" s="200"/>
    </row>
    <row r="20714" spans="1:18" ht="14.6" customHeight="1" x14ac:dyDescent="0.5">
      <c r="A20714" s="523">
        <f t="shared" ref="A20714" si="31840">A20710+1</f>
        <v>1850</v>
      </c>
      <c r="B20714" s="216" t="str">
        <f t="shared" ref="B20714" si="31841">B20710</f>
        <v>Olympiad</v>
      </c>
      <c r="C20714" s="408"/>
      <c r="D20714" s="217">
        <f t="shared" ref="D20714" si="31842">D20710+1</f>
        <v>2579</v>
      </c>
      <c r="E20714" s="212"/>
      <c r="F20714" s="197">
        <v>3</v>
      </c>
      <c r="G20714" s="208" t="s">
        <v>287</v>
      </c>
      <c r="H20714" s="367"/>
      <c r="R20714" s="200"/>
    </row>
    <row r="20715" spans="1:18" ht="14.6" customHeight="1" thickBot="1" x14ac:dyDescent="0.55000000000000004">
      <c r="A20715" s="526"/>
      <c r="B20715" s="217">
        <f t="shared" ref="B20715" si="31843">B20711+1</f>
        <v>469</v>
      </c>
      <c r="C20715" s="406" t="str">
        <f t="shared" ref="C20715" si="31844">C20711</f>
        <v>7 Times</v>
      </c>
      <c r="D20715" s="217" t="str">
        <f t="shared" ref="D20715" si="31845">INT((D20714-D$10559-1)/49+1)&amp;"/"&amp;MOD(INT((D20714-D$10559-1)/7),7)+1&amp;"/"&amp;MOD(D20714-D$10559-1,7)+1</f>
        <v>52/6/5</v>
      </c>
      <c r="E20715" s="214"/>
      <c r="F20715" s="197">
        <v>4</v>
      </c>
      <c r="G20715" s="209" t="s">
        <v>605</v>
      </c>
      <c r="H20715" s="324" t="str">
        <f>H20711</f>
        <v>Dn 2300</v>
      </c>
      <c r="R20715" s="200"/>
    </row>
    <row r="20716" spans="1:18" ht="14.6" customHeight="1" x14ac:dyDescent="0.5">
      <c r="A20716" s="524" t="s">
        <v>1279</v>
      </c>
      <c r="B20716" s="217" t="s">
        <v>1186</v>
      </c>
      <c r="C20716" s="407">
        <f t="shared" ref="C20716" si="31846">C20712+1</f>
        <v>1701</v>
      </c>
      <c r="D20716" s="202" t="str">
        <f t="shared" ref="D20716" si="31847">IF(MOD(D20714-D$10559-1,49)=0,"Jub",IF(MOD(D20714-D$10559,7)=0,"Sab","Yr"))&amp;" "&amp;IF(MOD(D20714-D$10559-1,49)=0,INT(D20714-D$10559-1)/49,"")</f>
        <v xml:space="preserve">Yr </v>
      </c>
      <c r="E20716" s="201">
        <f t="shared" ref="E20716" si="31848">E20712+1</f>
        <v>1098</v>
      </c>
      <c r="F20716" s="197">
        <v>1</v>
      </c>
      <c r="G20716" s="203" t="s">
        <v>288</v>
      </c>
      <c r="H20716" s="325">
        <f>H20712+1</f>
        <v>1065</v>
      </c>
      <c r="R20716" s="200"/>
    </row>
    <row r="20717" spans="1:18" ht="14.6" customHeight="1" x14ac:dyDescent="0.5">
      <c r="A20717" s="525" t="s">
        <v>1280</v>
      </c>
      <c r="B20717" s="202">
        <f t="shared" ref="B20717" si="31849">B20713+1</f>
        <v>1873</v>
      </c>
      <c r="C20717" s="407"/>
      <c r="D20717" s="216" t="str">
        <f t="shared" ref="D20717" si="31850">D20713</f>
        <v>Exodus</v>
      </c>
      <c r="E20717" s="212" t="str">
        <f t="shared" ref="E20717" si="31851">E20713</f>
        <v>AD</v>
      </c>
      <c r="F20717" s="197">
        <v>2</v>
      </c>
      <c r="G20717" s="206" t="s">
        <v>604</v>
      </c>
      <c r="H20717" s="325"/>
      <c r="R20717" s="200"/>
    </row>
    <row r="20718" spans="1:18" ht="14.6" customHeight="1" x14ac:dyDescent="0.5">
      <c r="A20718" s="523">
        <f t="shared" ref="A20718" si="31852">A20714+1</f>
        <v>1851</v>
      </c>
      <c r="B20718" s="216" t="str">
        <f t="shared" si="31766"/>
        <v>Olympiad</v>
      </c>
      <c r="C20718" s="408"/>
      <c r="D20718" s="217">
        <f t="shared" ref="D20718" si="31853">D20714+1</f>
        <v>2580</v>
      </c>
      <c r="E20718" s="212"/>
      <c r="F20718" s="197">
        <v>3</v>
      </c>
      <c r="G20718" s="208" t="s">
        <v>287</v>
      </c>
      <c r="H20718" s="367"/>
      <c r="R20718" s="200"/>
    </row>
    <row r="20719" spans="1:18" ht="14.6" customHeight="1" thickBot="1" x14ac:dyDescent="0.55000000000000004">
      <c r="A20719" s="526"/>
      <c r="B20719" s="217">
        <f t="shared" si="31766"/>
        <v>469</v>
      </c>
      <c r="C20719" s="406" t="str">
        <f t="shared" ref="C20719" si="31854">C20715</f>
        <v>7 Times</v>
      </c>
      <c r="D20719" s="217" t="str">
        <f t="shared" ref="D20719" si="31855">INT((D20718-D$10559-1)/49+1)&amp;"/"&amp;MOD(INT((D20718-D$10559-1)/7),7)+1&amp;"/"&amp;MOD(D20718-D$10559-1,7)+1</f>
        <v>52/6/6</v>
      </c>
      <c r="E20719" s="214"/>
      <c r="F20719" s="197">
        <v>4</v>
      </c>
      <c r="G20719" s="209" t="s">
        <v>605</v>
      </c>
      <c r="H20719" s="324" t="str">
        <f>H20715</f>
        <v>Dn 2300</v>
      </c>
      <c r="R20719" s="200"/>
    </row>
    <row r="20720" spans="1:18" ht="14.6" customHeight="1" x14ac:dyDescent="0.5">
      <c r="A20720" s="524" t="s">
        <v>1279</v>
      </c>
      <c r="B20720" s="217" t="s">
        <v>1187</v>
      </c>
      <c r="C20720" s="407">
        <f t="shared" ref="C20720" si="31856">C20716+1</f>
        <v>1702</v>
      </c>
      <c r="D20720" s="202" t="str">
        <f t="shared" ref="D20720" si="31857">IF(MOD(D20718-D$10559-1,49)=0,"Jub",IF(MOD(D20718-D$10559,7)=0,"Sab","Yr"))&amp;" "&amp;IF(MOD(D20718-D$10559-1,49)=0,INT(D20718-D$10559-1)/49,"")</f>
        <v xml:space="preserve">Yr </v>
      </c>
      <c r="E20720" s="201">
        <f t="shared" ref="E20720" si="31858">E20716+1</f>
        <v>1099</v>
      </c>
      <c r="F20720" s="197">
        <v>1</v>
      </c>
      <c r="G20720" s="203" t="s">
        <v>288</v>
      </c>
      <c r="H20720" s="325">
        <f>H20716+1</f>
        <v>1066</v>
      </c>
      <c r="R20720" s="200"/>
    </row>
    <row r="20721" spans="1:18" ht="14.6" customHeight="1" x14ac:dyDescent="0.5">
      <c r="A20721" s="525" t="s">
        <v>1280</v>
      </c>
      <c r="B20721" s="202">
        <f t="shared" ref="B20721" si="31859">B20717+1</f>
        <v>1874</v>
      </c>
      <c r="C20721" s="407"/>
      <c r="D20721" s="216" t="str">
        <f t="shared" ref="D20721" si="31860">D20717</f>
        <v>Exodus</v>
      </c>
      <c r="E20721" s="212" t="str">
        <f t="shared" ref="E20721" si="31861">E20717</f>
        <v>AD</v>
      </c>
      <c r="F20721" s="197">
        <v>2</v>
      </c>
      <c r="G20721" s="206" t="s">
        <v>604</v>
      </c>
      <c r="H20721" s="325"/>
      <c r="R20721" s="200"/>
    </row>
    <row r="20722" spans="1:18" ht="14.6" customHeight="1" x14ac:dyDescent="0.5">
      <c r="A20722" s="523">
        <f t="shared" ref="A20722" si="31862">A20718+1</f>
        <v>1852</v>
      </c>
      <c r="B20722" s="216" t="str">
        <f t="shared" si="31777"/>
        <v>Olympiad</v>
      </c>
      <c r="C20722" s="408"/>
      <c r="D20722" s="217">
        <f t="shared" ref="D20722" si="31863">D20718+1</f>
        <v>2581</v>
      </c>
      <c r="E20722" s="212"/>
      <c r="F20722" s="197">
        <v>3</v>
      </c>
      <c r="G20722" s="208" t="s">
        <v>287</v>
      </c>
      <c r="H20722" s="367"/>
      <c r="R20722" s="200"/>
    </row>
    <row r="20723" spans="1:18" ht="14.6" customHeight="1" thickBot="1" x14ac:dyDescent="0.55000000000000004">
      <c r="A20723" s="526"/>
      <c r="B20723" s="217">
        <f t="shared" si="31777"/>
        <v>469</v>
      </c>
      <c r="C20723" s="406" t="str">
        <f t="shared" ref="C20723" si="31864">C20719</f>
        <v>7 Times</v>
      </c>
      <c r="D20723" s="359" t="str">
        <f t="shared" ref="D20723" si="31865">INT((D20722-D$10559-1)/49+1)&amp;"/"&amp;MOD(INT((D20722-D$10559-1)/7),7)+1&amp;"/"&amp;MOD(D20722-D$10559-1,7)+1</f>
        <v>52/6/7</v>
      </c>
      <c r="E20723" s="214"/>
      <c r="F20723" s="197">
        <v>4</v>
      </c>
      <c r="G20723" s="209" t="s">
        <v>605</v>
      </c>
      <c r="H20723" s="324" t="str">
        <f>H20719</f>
        <v>Dn 2300</v>
      </c>
      <c r="R20723" s="200"/>
    </row>
    <row r="20724" spans="1:18" ht="14.6" customHeight="1" x14ac:dyDescent="0.5">
      <c r="A20724" s="524" t="s">
        <v>1279</v>
      </c>
      <c r="B20724" s="217" t="s">
        <v>1188</v>
      </c>
      <c r="C20724" s="407">
        <f t="shared" ref="C20724" si="31866">C20720+1</f>
        <v>1703</v>
      </c>
      <c r="D20724" s="360" t="str">
        <f t="shared" ref="D20724" si="31867">IF(MOD(D20722-D$10559-1,49)=0,"Jub",IF(MOD(D20722-D$10559,7)=0,"Sab","Yr"))&amp;" "&amp;IF(MOD(D20722-D$10559-1,49)=0,INT(D20722-D$10559-1)/49,"")</f>
        <v xml:space="preserve">Sab </v>
      </c>
      <c r="E20724" s="201">
        <f t="shared" ref="E20724" si="31868">E20720+1</f>
        <v>1100</v>
      </c>
      <c r="F20724" s="197">
        <v>1</v>
      </c>
      <c r="G20724" s="203" t="s">
        <v>288</v>
      </c>
      <c r="H20724" s="325">
        <f>H20720+1</f>
        <v>1067</v>
      </c>
      <c r="R20724" s="200"/>
    </row>
    <row r="20725" spans="1:18" ht="14.6" customHeight="1" x14ac:dyDescent="0.5">
      <c r="A20725" s="525" t="s">
        <v>1280</v>
      </c>
      <c r="B20725" s="202">
        <f t="shared" ref="B20725" si="31869">B20721+1</f>
        <v>1875</v>
      </c>
      <c r="C20725" s="407"/>
      <c r="D20725" s="361" t="str">
        <f t="shared" ref="D20725" si="31870">D20721</f>
        <v>Exodus</v>
      </c>
      <c r="E20725" s="212" t="str">
        <f t="shared" ref="E20725" si="31871">E20721</f>
        <v>AD</v>
      </c>
      <c r="F20725" s="197">
        <v>2</v>
      </c>
      <c r="G20725" s="206" t="s">
        <v>604</v>
      </c>
      <c r="H20725" s="325"/>
      <c r="R20725" s="200"/>
    </row>
    <row r="20726" spans="1:18" ht="14.6" customHeight="1" x14ac:dyDescent="0.5">
      <c r="A20726" s="523">
        <f t="shared" ref="A20726" si="31872">A20722+1</f>
        <v>1853</v>
      </c>
      <c r="B20726" s="216" t="str">
        <f t="shared" si="31788"/>
        <v>Olympiad</v>
      </c>
      <c r="C20726" s="408"/>
      <c r="D20726" s="359">
        <f t="shared" ref="D20726" si="31873">D20722+1</f>
        <v>2582</v>
      </c>
      <c r="E20726" s="212"/>
      <c r="F20726" s="197">
        <v>3</v>
      </c>
      <c r="G20726" s="208" t="s">
        <v>287</v>
      </c>
      <c r="H20726" s="367"/>
      <c r="R20726" s="200"/>
    </row>
    <row r="20727" spans="1:18" ht="14.6" customHeight="1" thickBot="1" x14ac:dyDescent="0.55000000000000004">
      <c r="A20727" s="526"/>
      <c r="B20727" s="217">
        <f t="shared" si="31788"/>
        <v>469</v>
      </c>
      <c r="C20727" s="406" t="str">
        <f t="shared" ref="C20727" si="31874">C20723</f>
        <v>7 Times</v>
      </c>
      <c r="D20727" s="217" t="str">
        <f t="shared" ref="D20727" si="31875">INT((D20726-D$10559-1)/49+1)&amp;"/"&amp;MOD(INT((D20726-D$10559-1)/7),7)+1&amp;"/"&amp;MOD(D20726-D$10559-1,7)+1</f>
        <v>52/7/1</v>
      </c>
      <c r="E20727" s="214"/>
      <c r="F20727" s="197">
        <v>4</v>
      </c>
      <c r="G20727" s="209" t="s">
        <v>605</v>
      </c>
      <c r="H20727" s="324" t="str">
        <f>H20723</f>
        <v>Dn 2300</v>
      </c>
      <c r="R20727" s="200"/>
    </row>
    <row r="20728" spans="1:18" ht="14.6" customHeight="1" x14ac:dyDescent="0.5">
      <c r="A20728" s="524" t="s">
        <v>1279</v>
      </c>
      <c r="B20728" s="217" t="s">
        <v>1189</v>
      </c>
      <c r="C20728" s="407">
        <f t="shared" ref="C20728" si="31876">C20724+1</f>
        <v>1704</v>
      </c>
      <c r="D20728" s="202" t="str">
        <f t="shared" ref="D20728" si="31877">IF(MOD(D20726-D$10559-1,49)=0,"Jub",IF(MOD(D20726-D$10559,7)=0,"Sab","Yr"))&amp;" "&amp;IF(MOD(D20726-D$10559-1,49)=0,INT(D20726-D$10559-1)/49,"")</f>
        <v xml:space="preserve">Yr </v>
      </c>
      <c r="E20728" s="201">
        <f t="shared" ref="E20728" si="31878">E20724+1</f>
        <v>1101</v>
      </c>
      <c r="F20728" s="197">
        <v>1</v>
      </c>
      <c r="G20728" s="203" t="s">
        <v>288</v>
      </c>
      <c r="H20728" s="325">
        <f>H20724+1</f>
        <v>1068</v>
      </c>
      <c r="R20728" s="200"/>
    </row>
    <row r="20729" spans="1:18" ht="14.6" customHeight="1" x14ac:dyDescent="0.5">
      <c r="A20729" s="525" t="s">
        <v>1280</v>
      </c>
      <c r="B20729" s="202">
        <f t="shared" ref="B20729" si="31879">B20725+1</f>
        <v>1876</v>
      </c>
      <c r="C20729" s="407"/>
      <c r="D20729" s="216" t="str">
        <f t="shared" ref="D20729" si="31880">D20725</f>
        <v>Exodus</v>
      </c>
      <c r="E20729" s="212" t="str">
        <f t="shared" ref="E20729" si="31881">E20725</f>
        <v>AD</v>
      </c>
      <c r="F20729" s="197">
        <v>2</v>
      </c>
      <c r="G20729" s="206" t="s">
        <v>604</v>
      </c>
      <c r="H20729" s="325"/>
      <c r="R20729" s="200"/>
    </row>
    <row r="20730" spans="1:18" ht="14.6" customHeight="1" x14ac:dyDescent="0.5">
      <c r="A20730" s="523">
        <f t="shared" ref="A20730" si="31882">A20726+1</f>
        <v>1854</v>
      </c>
      <c r="B20730" s="216" t="str">
        <f t="shared" ref="B20730" si="31883">B20726</f>
        <v>Olympiad</v>
      </c>
      <c r="C20730" s="408"/>
      <c r="D20730" s="217">
        <f t="shared" ref="D20730" si="31884">D20726+1</f>
        <v>2583</v>
      </c>
      <c r="E20730" s="212"/>
      <c r="F20730" s="197">
        <v>3</v>
      </c>
      <c r="G20730" s="208" t="s">
        <v>287</v>
      </c>
      <c r="H20730" s="367"/>
      <c r="R20730" s="200"/>
    </row>
    <row r="20731" spans="1:18" ht="14.6" customHeight="1" thickBot="1" x14ac:dyDescent="0.55000000000000004">
      <c r="A20731" s="526"/>
      <c r="B20731" s="217">
        <f t="shared" ref="B20731" si="31885">B20727+1</f>
        <v>470</v>
      </c>
      <c r="C20731" s="406" t="str">
        <f t="shared" ref="C20731" si="31886">C20727</f>
        <v>7 Times</v>
      </c>
      <c r="D20731" s="217" t="str">
        <f t="shared" ref="D20731" si="31887">INT((D20730-D$10559-1)/49+1)&amp;"/"&amp;MOD(INT((D20730-D$10559-1)/7),7)+1&amp;"/"&amp;MOD(D20730-D$10559-1,7)+1</f>
        <v>52/7/2</v>
      </c>
      <c r="E20731" s="214"/>
      <c r="F20731" s="197">
        <v>4</v>
      </c>
      <c r="G20731" s="209" t="s">
        <v>605</v>
      </c>
      <c r="H20731" s="324" t="str">
        <f>H20727</f>
        <v>Dn 2300</v>
      </c>
      <c r="R20731" s="200"/>
    </row>
    <row r="20732" spans="1:18" ht="14.6" customHeight="1" x14ac:dyDescent="0.5">
      <c r="A20732" s="524" t="s">
        <v>1279</v>
      </c>
      <c r="B20732" s="217" t="s">
        <v>1186</v>
      </c>
      <c r="C20732" s="407">
        <f t="shared" ref="C20732" si="31888">C20728+1</f>
        <v>1705</v>
      </c>
      <c r="D20732" s="202" t="str">
        <f t="shared" ref="D20732" si="31889">IF(MOD(D20730-D$10559-1,49)=0,"Jub",IF(MOD(D20730-D$10559,7)=0,"Sab","Yr"))&amp;" "&amp;IF(MOD(D20730-D$10559-1,49)=0,INT(D20730-D$10559-1)/49,"")</f>
        <v xml:space="preserve">Yr </v>
      </c>
      <c r="E20732" s="201">
        <f t="shared" ref="E20732" si="31890">E20728+1</f>
        <v>1102</v>
      </c>
      <c r="F20732" s="197">
        <v>1</v>
      </c>
      <c r="G20732" s="203" t="s">
        <v>288</v>
      </c>
      <c r="H20732" s="325">
        <f>H20728+1</f>
        <v>1069</v>
      </c>
      <c r="R20732" s="200"/>
    </row>
    <row r="20733" spans="1:18" ht="14.6" customHeight="1" x14ac:dyDescent="0.5">
      <c r="A20733" s="525" t="s">
        <v>1280</v>
      </c>
      <c r="B20733" s="202">
        <f t="shared" ref="B20733" si="31891">B20729+1</f>
        <v>1877</v>
      </c>
      <c r="C20733" s="407"/>
      <c r="D20733" s="216" t="str">
        <f t="shared" ref="D20733" si="31892">D20729</f>
        <v>Exodus</v>
      </c>
      <c r="E20733" s="212" t="str">
        <f t="shared" ref="E20733" si="31893">E20729</f>
        <v>AD</v>
      </c>
      <c r="F20733" s="197">
        <v>2</v>
      </c>
      <c r="G20733" s="206" t="s">
        <v>604</v>
      </c>
      <c r="H20733" s="325"/>
      <c r="R20733" s="200"/>
    </row>
    <row r="20734" spans="1:18" ht="14.6" customHeight="1" x14ac:dyDescent="0.5">
      <c r="A20734" s="523">
        <f t="shared" ref="A20734" si="31894">A20730+1</f>
        <v>1855</v>
      </c>
      <c r="B20734" s="216" t="str">
        <f t="shared" si="31766"/>
        <v>Olympiad</v>
      </c>
      <c r="C20734" s="408"/>
      <c r="D20734" s="217">
        <f t="shared" ref="D20734" si="31895">D20730+1</f>
        <v>2584</v>
      </c>
      <c r="E20734" s="212"/>
      <c r="F20734" s="197">
        <v>3</v>
      </c>
      <c r="G20734" s="208" t="s">
        <v>287</v>
      </c>
      <c r="H20734" s="367"/>
      <c r="R20734" s="200"/>
    </row>
    <row r="20735" spans="1:18" ht="14.6" customHeight="1" thickBot="1" x14ac:dyDescent="0.55000000000000004">
      <c r="A20735" s="526"/>
      <c r="B20735" s="217">
        <f t="shared" si="31766"/>
        <v>470</v>
      </c>
      <c r="C20735" s="406" t="str">
        <f t="shared" ref="C20735" si="31896">C20731</f>
        <v>7 Times</v>
      </c>
      <c r="D20735" s="217" t="str">
        <f t="shared" ref="D20735" si="31897">INT((D20734-D$10559-1)/49+1)&amp;"/"&amp;MOD(INT((D20734-D$10559-1)/7),7)+1&amp;"/"&amp;MOD(D20734-D$10559-1,7)+1</f>
        <v>52/7/3</v>
      </c>
      <c r="E20735" s="214"/>
      <c r="F20735" s="197">
        <v>4</v>
      </c>
      <c r="G20735" s="209" t="s">
        <v>605</v>
      </c>
      <c r="H20735" s="324" t="str">
        <f>H20731</f>
        <v>Dn 2300</v>
      </c>
      <c r="R20735" s="200"/>
    </row>
    <row r="20736" spans="1:18" ht="14.6" customHeight="1" x14ac:dyDescent="0.5">
      <c r="A20736" s="524" t="s">
        <v>1279</v>
      </c>
      <c r="B20736" s="217" t="s">
        <v>1187</v>
      </c>
      <c r="C20736" s="407">
        <f t="shared" ref="C20736" si="31898">C20732+1</f>
        <v>1706</v>
      </c>
      <c r="D20736" s="202" t="str">
        <f t="shared" ref="D20736" si="31899">IF(MOD(D20734-D$10559-1,49)=0,"Jub",IF(MOD(D20734-D$10559,7)=0,"Sab","Yr"))&amp;" "&amp;IF(MOD(D20734-D$10559-1,49)=0,INT(D20734-D$10559-1)/49,"")</f>
        <v xml:space="preserve">Yr </v>
      </c>
      <c r="E20736" s="201">
        <f t="shared" ref="E20736" si="31900">E20732+1</f>
        <v>1103</v>
      </c>
      <c r="F20736" s="197">
        <v>1</v>
      </c>
      <c r="G20736" s="203" t="s">
        <v>288</v>
      </c>
      <c r="H20736" s="325">
        <f>H20732+1</f>
        <v>1070</v>
      </c>
      <c r="R20736" s="200"/>
    </row>
    <row r="20737" spans="1:18" ht="14.6" customHeight="1" x14ac:dyDescent="0.5">
      <c r="A20737" s="525" t="s">
        <v>1280</v>
      </c>
      <c r="B20737" s="202">
        <f t="shared" ref="B20737" si="31901">B20733+1</f>
        <v>1878</v>
      </c>
      <c r="C20737" s="407"/>
      <c r="D20737" s="216" t="str">
        <f t="shared" ref="D20737" si="31902">D20733</f>
        <v>Exodus</v>
      </c>
      <c r="E20737" s="212" t="str">
        <f t="shared" ref="E20737" si="31903">E20733</f>
        <v>AD</v>
      </c>
      <c r="F20737" s="197">
        <v>2</v>
      </c>
      <c r="G20737" s="206" t="s">
        <v>604</v>
      </c>
      <c r="H20737" s="325"/>
      <c r="R20737" s="200"/>
    </row>
    <row r="20738" spans="1:18" ht="14.6" customHeight="1" x14ac:dyDescent="0.5">
      <c r="A20738" s="523">
        <f t="shared" ref="A20738" si="31904">A20734+1</f>
        <v>1856</v>
      </c>
      <c r="B20738" s="216" t="str">
        <f t="shared" si="31777"/>
        <v>Olympiad</v>
      </c>
      <c r="C20738" s="408"/>
      <c r="D20738" s="217">
        <f t="shared" ref="D20738" si="31905">D20734+1</f>
        <v>2585</v>
      </c>
      <c r="E20738" s="212"/>
      <c r="F20738" s="197">
        <v>3</v>
      </c>
      <c r="G20738" s="208" t="s">
        <v>287</v>
      </c>
      <c r="H20738" s="367"/>
      <c r="R20738" s="200"/>
    </row>
    <row r="20739" spans="1:18" ht="14.6" customHeight="1" thickBot="1" x14ac:dyDescent="0.55000000000000004">
      <c r="A20739" s="526"/>
      <c r="B20739" s="217">
        <f t="shared" si="31777"/>
        <v>470</v>
      </c>
      <c r="C20739" s="406" t="str">
        <f t="shared" ref="C20739" si="31906">C20735</f>
        <v>7 Times</v>
      </c>
      <c r="D20739" s="217" t="str">
        <f t="shared" ref="D20739" si="31907">INT((D20738-D$10559-1)/49+1)&amp;"/"&amp;MOD(INT((D20738-D$10559-1)/7),7)+1&amp;"/"&amp;MOD(D20738-D$10559-1,7)+1</f>
        <v>52/7/4</v>
      </c>
      <c r="E20739" s="214"/>
      <c r="F20739" s="197">
        <v>4</v>
      </c>
      <c r="G20739" s="209" t="s">
        <v>605</v>
      </c>
      <c r="H20739" s="324" t="str">
        <f>H20735</f>
        <v>Dn 2300</v>
      </c>
      <c r="R20739" s="200"/>
    </row>
    <row r="20740" spans="1:18" ht="14.6" customHeight="1" x14ac:dyDescent="0.5">
      <c r="A20740" s="524" t="s">
        <v>1279</v>
      </c>
      <c r="B20740" s="217" t="s">
        <v>1188</v>
      </c>
      <c r="C20740" s="407">
        <f t="shared" ref="C20740" si="31908">C20736+1</f>
        <v>1707</v>
      </c>
      <c r="D20740" s="202" t="str">
        <f t="shared" ref="D20740" si="31909">IF(MOD(D20738-D$10559-1,49)=0,"Jub",IF(MOD(D20738-D$10559,7)=0,"Sab","Yr"))&amp;" "&amp;IF(MOD(D20738-D$10559-1,49)=0,INT(D20738-D$10559-1)/49,"")</f>
        <v xml:space="preserve">Yr </v>
      </c>
      <c r="E20740" s="201">
        <f t="shared" ref="E20740" si="31910">E20736+1</f>
        <v>1104</v>
      </c>
      <c r="F20740" s="197">
        <v>1</v>
      </c>
      <c r="G20740" s="203" t="s">
        <v>288</v>
      </c>
      <c r="H20740" s="325">
        <f>H20736+1</f>
        <v>1071</v>
      </c>
      <c r="R20740" s="200"/>
    </row>
    <row r="20741" spans="1:18" ht="14.6" customHeight="1" x14ac:dyDescent="0.5">
      <c r="A20741" s="525" t="s">
        <v>1280</v>
      </c>
      <c r="B20741" s="202">
        <f t="shared" ref="B20741" si="31911">B20737+1</f>
        <v>1879</v>
      </c>
      <c r="C20741" s="407"/>
      <c r="D20741" s="216" t="str">
        <f t="shared" ref="D20741" si="31912">D20737</f>
        <v>Exodus</v>
      </c>
      <c r="E20741" s="212" t="str">
        <f t="shared" ref="E20741" si="31913">E20737</f>
        <v>AD</v>
      </c>
      <c r="F20741" s="197">
        <v>2</v>
      </c>
      <c r="G20741" s="206" t="s">
        <v>604</v>
      </c>
      <c r="H20741" s="325"/>
      <c r="R20741" s="200"/>
    </row>
    <row r="20742" spans="1:18" ht="14.6" customHeight="1" x14ac:dyDescent="0.5">
      <c r="A20742" s="523">
        <f t="shared" ref="A20742" si="31914">A20738+1</f>
        <v>1857</v>
      </c>
      <c r="B20742" s="216" t="str">
        <f t="shared" si="31788"/>
        <v>Olympiad</v>
      </c>
      <c r="C20742" s="408"/>
      <c r="D20742" s="217">
        <f t="shared" ref="D20742" si="31915">D20738+1</f>
        <v>2586</v>
      </c>
      <c r="E20742" s="212"/>
      <c r="F20742" s="197">
        <v>3</v>
      </c>
      <c r="G20742" s="208" t="s">
        <v>287</v>
      </c>
      <c r="H20742" s="367"/>
      <c r="R20742" s="200"/>
    </row>
    <row r="20743" spans="1:18" ht="14.6" customHeight="1" thickBot="1" x14ac:dyDescent="0.55000000000000004">
      <c r="A20743" s="526"/>
      <c r="B20743" s="217">
        <f t="shared" si="31788"/>
        <v>470</v>
      </c>
      <c r="C20743" s="406" t="str">
        <f t="shared" ref="C20743" si="31916">C20739</f>
        <v>7 Times</v>
      </c>
      <c r="D20743" s="217" t="str">
        <f t="shared" ref="D20743" si="31917">INT((D20742-D$10559-1)/49+1)&amp;"/"&amp;MOD(INT((D20742-D$10559-1)/7),7)+1&amp;"/"&amp;MOD(D20742-D$10559-1,7)+1</f>
        <v>52/7/5</v>
      </c>
      <c r="E20743" s="214"/>
      <c r="F20743" s="197">
        <v>4</v>
      </c>
      <c r="G20743" s="209" t="s">
        <v>605</v>
      </c>
      <c r="H20743" s="324" t="str">
        <f>H20739</f>
        <v>Dn 2300</v>
      </c>
      <c r="R20743" s="200"/>
    </row>
    <row r="20744" spans="1:18" ht="14.6" customHeight="1" x14ac:dyDescent="0.5">
      <c r="A20744" s="524" t="s">
        <v>1279</v>
      </c>
      <c r="B20744" s="217" t="s">
        <v>1189</v>
      </c>
      <c r="C20744" s="407">
        <f t="shared" ref="C20744" si="31918">C20740+1</f>
        <v>1708</v>
      </c>
      <c r="D20744" s="202" t="str">
        <f t="shared" ref="D20744" si="31919">IF(MOD(D20742-D$10559-1,49)=0,"Jub",IF(MOD(D20742-D$10559,7)=0,"Sab","Yr"))&amp;" "&amp;IF(MOD(D20742-D$10559-1,49)=0,INT(D20742-D$10559-1)/49,"")</f>
        <v xml:space="preserve">Yr </v>
      </c>
      <c r="E20744" s="201">
        <f t="shared" ref="E20744" si="31920">E20740+1</f>
        <v>1105</v>
      </c>
      <c r="F20744" s="197">
        <v>1</v>
      </c>
      <c r="G20744" s="203" t="s">
        <v>288</v>
      </c>
      <c r="H20744" s="325">
        <f>H20740+1</f>
        <v>1072</v>
      </c>
      <c r="R20744" s="200"/>
    </row>
    <row r="20745" spans="1:18" ht="14.6" customHeight="1" x14ac:dyDescent="0.5">
      <c r="A20745" s="525" t="s">
        <v>1280</v>
      </c>
      <c r="B20745" s="202">
        <f t="shared" ref="B20745" si="31921">B20741+1</f>
        <v>1880</v>
      </c>
      <c r="C20745" s="407"/>
      <c r="D20745" s="216" t="str">
        <f t="shared" ref="D20745" si="31922">D20741</f>
        <v>Exodus</v>
      </c>
      <c r="E20745" s="212" t="str">
        <f t="shared" ref="E20745" si="31923">E20741</f>
        <v>AD</v>
      </c>
      <c r="F20745" s="197">
        <v>2</v>
      </c>
      <c r="G20745" s="206" t="s">
        <v>604</v>
      </c>
      <c r="H20745" s="325"/>
      <c r="R20745" s="200"/>
    </row>
    <row r="20746" spans="1:18" ht="14.6" customHeight="1" x14ac:dyDescent="0.5">
      <c r="A20746" s="523">
        <f t="shared" ref="A20746" si="31924">A20742+1</f>
        <v>1858</v>
      </c>
      <c r="B20746" s="216" t="str">
        <f t="shared" ref="B20746" si="31925">B20742</f>
        <v>Olympiad</v>
      </c>
      <c r="C20746" s="408"/>
      <c r="D20746" s="217">
        <f t="shared" ref="D20746" si="31926">D20742+1</f>
        <v>2587</v>
      </c>
      <c r="E20746" s="212"/>
      <c r="F20746" s="197">
        <v>3</v>
      </c>
      <c r="G20746" s="208" t="s">
        <v>287</v>
      </c>
      <c r="H20746" s="367"/>
      <c r="R20746" s="200"/>
    </row>
    <row r="20747" spans="1:18" ht="14.6" customHeight="1" thickBot="1" x14ac:dyDescent="0.55000000000000004">
      <c r="A20747" s="526"/>
      <c r="B20747" s="217">
        <f t="shared" ref="B20747" si="31927">B20743+1</f>
        <v>471</v>
      </c>
      <c r="C20747" s="406" t="str">
        <f t="shared" ref="C20747" si="31928">C20743</f>
        <v>7 Times</v>
      </c>
      <c r="D20747" s="217" t="str">
        <f t="shared" ref="D20747" si="31929">INT((D20746-D$10559-1)/49+1)&amp;"/"&amp;MOD(INT((D20746-D$10559-1)/7),7)+1&amp;"/"&amp;MOD(D20746-D$10559-1,7)+1</f>
        <v>52/7/6</v>
      </c>
      <c r="E20747" s="214"/>
      <c r="F20747" s="197">
        <v>4</v>
      </c>
      <c r="G20747" s="209" t="s">
        <v>605</v>
      </c>
      <c r="H20747" s="324" t="str">
        <f>H20743</f>
        <v>Dn 2300</v>
      </c>
      <c r="R20747" s="200"/>
    </row>
    <row r="20748" spans="1:18" ht="14.6" customHeight="1" x14ac:dyDescent="0.5">
      <c r="A20748" s="524" t="s">
        <v>1279</v>
      </c>
      <c r="B20748" s="217" t="s">
        <v>1186</v>
      </c>
      <c r="C20748" s="407">
        <f t="shared" ref="C20748" si="31930">C20744+1</f>
        <v>1709</v>
      </c>
      <c r="D20748" s="202" t="str">
        <f t="shared" ref="D20748" si="31931">IF(MOD(D20746-D$10559-1,49)=0,"Jub",IF(MOD(D20746-D$10559,7)=0,"Sab","Yr"))&amp;" "&amp;IF(MOD(D20746-D$10559-1,49)=0,INT(D20746-D$10559-1)/49,"")</f>
        <v xml:space="preserve">Yr </v>
      </c>
      <c r="E20748" s="201">
        <f t="shared" ref="E20748" si="31932">E20744+1</f>
        <v>1106</v>
      </c>
      <c r="F20748" s="197">
        <v>1</v>
      </c>
      <c r="G20748" s="203" t="s">
        <v>288</v>
      </c>
      <c r="H20748" s="325">
        <f>H20744+1</f>
        <v>1073</v>
      </c>
      <c r="R20748" s="200"/>
    </row>
    <row r="20749" spans="1:18" ht="14.6" customHeight="1" x14ac:dyDescent="0.5">
      <c r="A20749" s="525" t="s">
        <v>1280</v>
      </c>
      <c r="B20749" s="202">
        <f t="shared" ref="B20749" si="31933">B20745+1</f>
        <v>1881</v>
      </c>
      <c r="C20749" s="407"/>
      <c r="D20749" s="216" t="str">
        <f t="shared" ref="D20749" si="31934">D20745</f>
        <v>Exodus</v>
      </c>
      <c r="E20749" s="212" t="str">
        <f t="shared" ref="E20749" si="31935">E20745</f>
        <v>AD</v>
      </c>
      <c r="F20749" s="197">
        <v>2</v>
      </c>
      <c r="G20749" s="206" t="s">
        <v>604</v>
      </c>
      <c r="H20749" s="325"/>
      <c r="R20749" s="200"/>
    </row>
    <row r="20750" spans="1:18" ht="14.6" customHeight="1" x14ac:dyDescent="0.5">
      <c r="A20750" s="523">
        <f t="shared" ref="A20750" si="31936">A20746+1</f>
        <v>1859</v>
      </c>
      <c r="B20750" s="216" t="str">
        <f t="shared" ref="B20750:B20799" si="31937">B20746</f>
        <v>Olympiad</v>
      </c>
      <c r="C20750" s="408"/>
      <c r="D20750" s="217">
        <f t="shared" ref="D20750" si="31938">D20746+1</f>
        <v>2588</v>
      </c>
      <c r="E20750" s="212"/>
      <c r="F20750" s="197">
        <v>3</v>
      </c>
      <c r="G20750" s="208" t="s">
        <v>287</v>
      </c>
      <c r="H20750" s="367"/>
      <c r="R20750" s="200"/>
    </row>
    <row r="20751" spans="1:18" ht="14.6" customHeight="1" thickBot="1" x14ac:dyDescent="0.55000000000000004">
      <c r="A20751" s="526"/>
      <c r="B20751" s="217">
        <f t="shared" si="31937"/>
        <v>471</v>
      </c>
      <c r="C20751" s="406" t="str">
        <f t="shared" ref="C20751" si="31939">C20747</f>
        <v>7 Times</v>
      </c>
      <c r="D20751" s="359" t="str">
        <f t="shared" ref="D20751" si="31940">INT((D20750-D$10559-1)/49+1)&amp;"/"&amp;MOD(INT((D20750-D$10559-1)/7),7)+1&amp;"/"&amp;MOD(D20750-D$10559-1,7)+1</f>
        <v>52/7/7</v>
      </c>
      <c r="E20751" s="214"/>
      <c r="F20751" s="197">
        <v>4</v>
      </c>
      <c r="G20751" s="209" t="s">
        <v>605</v>
      </c>
      <c r="H20751" s="324" t="str">
        <f>H20747</f>
        <v>Dn 2300</v>
      </c>
      <c r="R20751" s="200"/>
    </row>
    <row r="20752" spans="1:18" ht="14.6" customHeight="1" x14ac:dyDescent="0.5">
      <c r="A20752" s="524" t="s">
        <v>1279</v>
      </c>
      <c r="B20752" s="217" t="s">
        <v>1187</v>
      </c>
      <c r="C20752" s="407">
        <f t="shared" ref="C20752" si="31941">C20748+1</f>
        <v>1710</v>
      </c>
      <c r="D20752" s="360" t="str">
        <f t="shared" ref="D20752" si="31942">IF(MOD(D20750-D$10559-1,49)=0,"Jub",IF(MOD(D20750-D$10559,7)=0,"Sab","Yr"))&amp;" "&amp;IF(MOD(D20750-D$10559-1,49)=0,INT(D20750-D$10559-1)/49,"")</f>
        <v xml:space="preserve">Sab </v>
      </c>
      <c r="E20752" s="201">
        <f t="shared" ref="E20752" si="31943">E20748+1</f>
        <v>1107</v>
      </c>
      <c r="F20752" s="197">
        <v>1</v>
      </c>
      <c r="G20752" s="203" t="s">
        <v>288</v>
      </c>
      <c r="H20752" s="325">
        <f>H20748+1</f>
        <v>1074</v>
      </c>
      <c r="R20752" s="200"/>
    </row>
    <row r="20753" spans="1:18" ht="14.6" customHeight="1" x14ac:dyDescent="0.5">
      <c r="A20753" s="525" t="s">
        <v>1280</v>
      </c>
      <c r="B20753" s="202">
        <f t="shared" ref="B20753" si="31944">B20749+1</f>
        <v>1882</v>
      </c>
      <c r="C20753" s="407"/>
      <c r="D20753" s="361" t="str">
        <f t="shared" ref="D20753" si="31945">D20749</f>
        <v>Exodus</v>
      </c>
      <c r="E20753" s="212" t="str">
        <f t="shared" ref="E20753" si="31946">E20749</f>
        <v>AD</v>
      </c>
      <c r="F20753" s="197">
        <v>2</v>
      </c>
      <c r="G20753" s="206" t="s">
        <v>604</v>
      </c>
      <c r="H20753" s="325"/>
      <c r="R20753" s="200"/>
    </row>
    <row r="20754" spans="1:18" ht="14.6" customHeight="1" x14ac:dyDescent="0.5">
      <c r="A20754" s="523">
        <f t="shared" ref="A20754" si="31947">A20750+1</f>
        <v>1860</v>
      </c>
      <c r="B20754" s="216" t="str">
        <f t="shared" ref="B20754:B20803" si="31948">B20750</f>
        <v>Olympiad</v>
      </c>
      <c r="C20754" s="408"/>
      <c r="D20754" s="359">
        <f t="shared" ref="D20754" si="31949">D20750+1</f>
        <v>2589</v>
      </c>
      <c r="E20754" s="212"/>
      <c r="F20754" s="197">
        <v>3</v>
      </c>
      <c r="G20754" s="208" t="s">
        <v>287</v>
      </c>
      <c r="H20754" s="367"/>
      <c r="R20754" s="200"/>
    </row>
    <row r="20755" spans="1:18" ht="14.6" customHeight="1" thickBot="1" x14ac:dyDescent="0.55000000000000004">
      <c r="A20755" s="526"/>
      <c r="B20755" s="217">
        <f t="shared" si="31948"/>
        <v>471</v>
      </c>
      <c r="C20755" s="406" t="str">
        <f t="shared" ref="C20755" si="31950">C20751</f>
        <v>7 Times</v>
      </c>
      <c r="D20755" s="356" t="str">
        <f t="shared" ref="D20755" si="31951">INT((D20754-D$10559-1)/49+1)&amp;"/"&amp;MOD(INT((D20754-D$10559-1)/7),7)+1&amp;"/"&amp;MOD(D20754-D$10559-1,7)+1</f>
        <v>53/1/1</v>
      </c>
      <c r="E20755" s="214"/>
      <c r="F20755" s="197">
        <v>4</v>
      </c>
      <c r="G20755" s="209" t="s">
        <v>605</v>
      </c>
      <c r="H20755" s="324" t="str">
        <f>H20751</f>
        <v>Dn 2300</v>
      </c>
      <c r="R20755" s="200"/>
    </row>
    <row r="20756" spans="1:18" ht="14.6" customHeight="1" x14ac:dyDescent="0.5">
      <c r="A20756" s="524" t="s">
        <v>1279</v>
      </c>
      <c r="B20756" s="217" t="s">
        <v>1188</v>
      </c>
      <c r="C20756" s="407">
        <f t="shared" ref="C20756" si="31952">C20752+1</f>
        <v>1711</v>
      </c>
      <c r="D20756" s="357" t="str">
        <f t="shared" ref="D20756" si="31953">IF(MOD(D20754-D$10559-1,49)=0,"Jub",IF(MOD(D20754-D$10559,7)=0,"Sab","Yr"))&amp;" "&amp;IF(MOD(D20754-D$10559-1,49)=0,INT(D20754-D$10559-1)/49,"")</f>
        <v>Jub 52</v>
      </c>
      <c r="E20756" s="201">
        <f t="shared" ref="E20756" si="31954">E20752+1</f>
        <v>1108</v>
      </c>
      <c r="F20756" s="197">
        <v>1</v>
      </c>
      <c r="G20756" s="203" t="s">
        <v>288</v>
      </c>
      <c r="H20756" s="325">
        <f>H20752+1</f>
        <v>1075</v>
      </c>
      <c r="R20756" s="200"/>
    </row>
    <row r="20757" spans="1:18" ht="14.6" customHeight="1" x14ac:dyDescent="0.5">
      <c r="A20757" s="525" t="s">
        <v>1280</v>
      </c>
      <c r="B20757" s="202">
        <f t="shared" ref="B20757" si="31955">B20753+1</f>
        <v>1883</v>
      </c>
      <c r="C20757" s="407"/>
      <c r="D20757" s="358" t="str">
        <f t="shared" ref="D20757" si="31956">D20753</f>
        <v>Exodus</v>
      </c>
      <c r="E20757" s="212" t="str">
        <f t="shared" ref="E20757" si="31957">E20753</f>
        <v>AD</v>
      </c>
      <c r="F20757" s="197">
        <v>2</v>
      </c>
      <c r="G20757" s="206" t="s">
        <v>604</v>
      </c>
      <c r="H20757" s="325"/>
      <c r="R20757" s="200"/>
    </row>
    <row r="20758" spans="1:18" ht="14.6" customHeight="1" x14ac:dyDescent="0.5">
      <c r="A20758" s="523">
        <f t="shared" ref="A20758" si="31958">A20754+1</f>
        <v>1861</v>
      </c>
      <c r="B20758" s="216" t="str">
        <f t="shared" ref="B20758:B20807" si="31959">B20754</f>
        <v>Olympiad</v>
      </c>
      <c r="C20758" s="408"/>
      <c r="D20758" s="356">
        <f t="shared" ref="D20758" si="31960">D20754+1</f>
        <v>2590</v>
      </c>
      <c r="E20758" s="212"/>
      <c r="F20758" s="197">
        <v>3</v>
      </c>
      <c r="G20758" s="208" t="s">
        <v>287</v>
      </c>
      <c r="H20758" s="367"/>
      <c r="R20758" s="200"/>
    </row>
    <row r="20759" spans="1:18" ht="14.6" customHeight="1" thickBot="1" x14ac:dyDescent="0.55000000000000004">
      <c r="A20759" s="526"/>
      <c r="B20759" s="217">
        <f t="shared" si="31959"/>
        <v>471</v>
      </c>
      <c r="C20759" s="406" t="str">
        <f t="shared" ref="C20759" si="31961">C20755</f>
        <v>7 Times</v>
      </c>
      <c r="D20759" s="217" t="str">
        <f t="shared" ref="D20759" si="31962">INT((D20758-D$10559-1)/49+1)&amp;"/"&amp;MOD(INT((D20758-D$10559-1)/7),7)+1&amp;"/"&amp;MOD(D20758-D$10559-1,7)+1</f>
        <v>53/1/2</v>
      </c>
      <c r="E20759" s="214"/>
      <c r="F20759" s="197">
        <v>4</v>
      </c>
      <c r="G20759" s="209" t="s">
        <v>605</v>
      </c>
      <c r="H20759" s="324" t="str">
        <f>H20755</f>
        <v>Dn 2300</v>
      </c>
      <c r="R20759" s="200"/>
    </row>
    <row r="20760" spans="1:18" ht="14.6" customHeight="1" x14ac:dyDescent="0.5">
      <c r="A20760" s="524" t="s">
        <v>1279</v>
      </c>
      <c r="B20760" s="217" t="s">
        <v>1189</v>
      </c>
      <c r="C20760" s="407">
        <f t="shared" ref="C20760" si="31963">C20756+1</f>
        <v>1712</v>
      </c>
      <c r="D20760" s="202" t="str">
        <f t="shared" ref="D20760" si="31964">IF(MOD(D20758-D$10559-1,49)=0,"Jub",IF(MOD(D20758-D$10559,7)=0,"Sab","Yr"))&amp;" "&amp;IF(MOD(D20758-D$10559-1,49)=0,INT(D20758-D$10559-1)/49,"")</f>
        <v xml:space="preserve">Yr </v>
      </c>
      <c r="E20760" s="201">
        <f t="shared" ref="E20760" si="31965">E20756+1</f>
        <v>1109</v>
      </c>
      <c r="F20760" s="197">
        <v>1</v>
      </c>
      <c r="G20760" s="203" t="s">
        <v>288</v>
      </c>
      <c r="H20760" s="325">
        <f>H20756+1</f>
        <v>1076</v>
      </c>
      <c r="R20760" s="200"/>
    </row>
    <row r="20761" spans="1:18" ht="14.6" customHeight="1" x14ac:dyDescent="0.5">
      <c r="A20761" s="525" t="s">
        <v>1280</v>
      </c>
      <c r="B20761" s="202">
        <f t="shared" ref="B20761" si="31966">B20757+1</f>
        <v>1884</v>
      </c>
      <c r="C20761" s="407"/>
      <c r="D20761" s="216" t="str">
        <f t="shared" ref="D20761" si="31967">D20757</f>
        <v>Exodus</v>
      </c>
      <c r="E20761" s="212" t="str">
        <f t="shared" ref="E20761" si="31968">E20757</f>
        <v>AD</v>
      </c>
      <c r="F20761" s="197">
        <v>2</v>
      </c>
      <c r="G20761" s="206" t="s">
        <v>604</v>
      </c>
      <c r="H20761" s="325"/>
      <c r="R20761" s="200"/>
    </row>
    <row r="20762" spans="1:18" ht="14.6" customHeight="1" x14ac:dyDescent="0.5">
      <c r="A20762" s="523">
        <f t="shared" ref="A20762" si="31969">A20758+1</f>
        <v>1862</v>
      </c>
      <c r="B20762" s="216" t="str">
        <f t="shared" ref="B20762" si="31970">B20758</f>
        <v>Olympiad</v>
      </c>
      <c r="C20762" s="408"/>
      <c r="D20762" s="217">
        <f t="shared" ref="D20762" si="31971">D20758+1</f>
        <v>2591</v>
      </c>
      <c r="E20762" s="212"/>
      <c r="F20762" s="197">
        <v>3</v>
      </c>
      <c r="G20762" s="208" t="s">
        <v>287</v>
      </c>
      <c r="H20762" s="367"/>
      <c r="R20762" s="200"/>
    </row>
    <row r="20763" spans="1:18" ht="14.6" customHeight="1" thickBot="1" x14ac:dyDescent="0.55000000000000004">
      <c r="A20763" s="526"/>
      <c r="B20763" s="217">
        <f t="shared" ref="B20763" si="31972">B20759+1</f>
        <v>472</v>
      </c>
      <c r="C20763" s="406" t="str">
        <f t="shared" ref="C20763" si="31973">C20759</f>
        <v>7 Times</v>
      </c>
      <c r="D20763" s="217" t="str">
        <f t="shared" ref="D20763" si="31974">INT((D20762-D$10559-1)/49+1)&amp;"/"&amp;MOD(INT((D20762-D$10559-1)/7),7)+1&amp;"/"&amp;MOD(D20762-D$10559-1,7)+1</f>
        <v>53/1/3</v>
      </c>
      <c r="E20763" s="214"/>
      <c r="F20763" s="197">
        <v>4</v>
      </c>
      <c r="G20763" s="209" t="s">
        <v>605</v>
      </c>
      <c r="H20763" s="324" t="str">
        <f>H20759</f>
        <v>Dn 2300</v>
      </c>
      <c r="R20763" s="200"/>
    </row>
    <row r="20764" spans="1:18" ht="14.6" customHeight="1" x14ac:dyDescent="0.5">
      <c r="A20764" s="524" t="s">
        <v>1279</v>
      </c>
      <c r="B20764" s="217" t="s">
        <v>1186</v>
      </c>
      <c r="C20764" s="407">
        <f t="shared" ref="C20764" si="31975">C20760+1</f>
        <v>1713</v>
      </c>
      <c r="D20764" s="202" t="str">
        <f t="shared" ref="D20764" si="31976">IF(MOD(D20762-D$10559-1,49)=0,"Jub",IF(MOD(D20762-D$10559,7)=0,"Sab","Yr"))&amp;" "&amp;IF(MOD(D20762-D$10559-1,49)=0,INT(D20762-D$10559-1)/49,"")</f>
        <v xml:space="preserve">Yr </v>
      </c>
      <c r="E20764" s="201">
        <f t="shared" ref="E20764" si="31977">E20760+1</f>
        <v>1110</v>
      </c>
      <c r="F20764" s="197">
        <v>1</v>
      </c>
      <c r="G20764" s="203" t="s">
        <v>288</v>
      </c>
      <c r="H20764" s="325">
        <f>H20760+1</f>
        <v>1077</v>
      </c>
      <c r="R20764" s="200"/>
    </row>
    <row r="20765" spans="1:18" ht="14.6" customHeight="1" x14ac:dyDescent="0.5">
      <c r="A20765" s="525" t="s">
        <v>1280</v>
      </c>
      <c r="B20765" s="202">
        <f t="shared" ref="B20765" si="31978">B20761+1</f>
        <v>1885</v>
      </c>
      <c r="C20765" s="407"/>
      <c r="D20765" s="216" t="str">
        <f t="shared" ref="D20765" si="31979">D20761</f>
        <v>Exodus</v>
      </c>
      <c r="E20765" s="212" t="str">
        <f t="shared" ref="E20765" si="31980">E20761</f>
        <v>AD</v>
      </c>
      <c r="F20765" s="197">
        <v>2</v>
      </c>
      <c r="G20765" s="206" t="s">
        <v>604</v>
      </c>
      <c r="H20765" s="325"/>
      <c r="R20765" s="200"/>
    </row>
    <row r="20766" spans="1:18" ht="14.6" customHeight="1" x14ac:dyDescent="0.5">
      <c r="A20766" s="523">
        <f t="shared" ref="A20766" si="31981">A20762+1</f>
        <v>1863</v>
      </c>
      <c r="B20766" s="216" t="str">
        <f t="shared" si="31937"/>
        <v>Olympiad</v>
      </c>
      <c r="C20766" s="408"/>
      <c r="D20766" s="217">
        <f t="shared" ref="D20766" si="31982">D20762+1</f>
        <v>2592</v>
      </c>
      <c r="E20766" s="212"/>
      <c r="F20766" s="197">
        <v>3</v>
      </c>
      <c r="G20766" s="208" t="s">
        <v>287</v>
      </c>
      <c r="H20766" s="367"/>
      <c r="R20766" s="200"/>
    </row>
    <row r="20767" spans="1:18" ht="14.6" customHeight="1" thickBot="1" x14ac:dyDescent="0.55000000000000004">
      <c r="A20767" s="526"/>
      <c r="B20767" s="217">
        <f t="shared" si="31937"/>
        <v>472</v>
      </c>
      <c r="C20767" s="406" t="str">
        <f t="shared" ref="C20767" si="31983">C20763</f>
        <v>7 Times</v>
      </c>
      <c r="D20767" s="217" t="str">
        <f t="shared" ref="D20767" si="31984">INT((D20766-D$10559-1)/49+1)&amp;"/"&amp;MOD(INT((D20766-D$10559-1)/7),7)+1&amp;"/"&amp;MOD(D20766-D$10559-1,7)+1</f>
        <v>53/1/4</v>
      </c>
      <c r="E20767" s="214"/>
      <c r="F20767" s="197">
        <v>4</v>
      </c>
      <c r="G20767" s="209" t="s">
        <v>605</v>
      </c>
      <c r="H20767" s="324" t="str">
        <f>H20763</f>
        <v>Dn 2300</v>
      </c>
      <c r="R20767" s="200"/>
    </row>
    <row r="20768" spans="1:18" ht="14.6" customHeight="1" x14ac:dyDescent="0.5">
      <c r="A20768" s="524" t="s">
        <v>1279</v>
      </c>
      <c r="B20768" s="217" t="s">
        <v>1187</v>
      </c>
      <c r="C20768" s="407">
        <f t="shared" ref="C20768" si="31985">C20764+1</f>
        <v>1714</v>
      </c>
      <c r="D20768" s="202" t="str">
        <f t="shared" ref="D20768" si="31986">IF(MOD(D20766-D$10559-1,49)=0,"Jub",IF(MOD(D20766-D$10559,7)=0,"Sab","Yr"))&amp;" "&amp;IF(MOD(D20766-D$10559-1,49)=0,INT(D20766-D$10559-1)/49,"")</f>
        <v xml:space="preserve">Yr </v>
      </c>
      <c r="E20768" s="201">
        <f t="shared" ref="E20768" si="31987">E20764+1</f>
        <v>1111</v>
      </c>
      <c r="F20768" s="197">
        <v>1</v>
      </c>
      <c r="G20768" s="203" t="s">
        <v>288</v>
      </c>
      <c r="H20768" s="325">
        <f>H20764+1</f>
        <v>1078</v>
      </c>
      <c r="R20768" s="200"/>
    </row>
    <row r="20769" spans="1:18" ht="14.6" customHeight="1" x14ac:dyDescent="0.5">
      <c r="A20769" s="525" t="s">
        <v>1280</v>
      </c>
      <c r="B20769" s="202">
        <f t="shared" ref="B20769" si="31988">B20765+1</f>
        <v>1886</v>
      </c>
      <c r="C20769" s="407"/>
      <c r="D20769" s="216" t="str">
        <f t="shared" ref="D20769" si="31989">D20765</f>
        <v>Exodus</v>
      </c>
      <c r="E20769" s="212" t="str">
        <f t="shared" ref="E20769" si="31990">E20765</f>
        <v>AD</v>
      </c>
      <c r="F20769" s="197">
        <v>2</v>
      </c>
      <c r="G20769" s="206" t="s">
        <v>604</v>
      </c>
      <c r="H20769" s="325"/>
      <c r="R20769" s="200"/>
    </row>
    <row r="20770" spans="1:18" ht="14.6" customHeight="1" x14ac:dyDescent="0.5">
      <c r="A20770" s="523">
        <f t="shared" ref="A20770" si="31991">A20766+1</f>
        <v>1864</v>
      </c>
      <c r="B20770" s="216" t="str">
        <f t="shared" si="31948"/>
        <v>Olympiad</v>
      </c>
      <c r="C20770" s="408"/>
      <c r="D20770" s="217">
        <f t="shared" ref="D20770" si="31992">D20766+1</f>
        <v>2593</v>
      </c>
      <c r="E20770" s="212"/>
      <c r="F20770" s="197">
        <v>3</v>
      </c>
      <c r="G20770" s="208" t="s">
        <v>287</v>
      </c>
      <c r="H20770" s="367"/>
      <c r="R20770" s="200"/>
    </row>
    <row r="20771" spans="1:18" ht="14.6" customHeight="1" thickBot="1" x14ac:dyDescent="0.55000000000000004">
      <c r="A20771" s="526"/>
      <c r="B20771" s="217">
        <f t="shared" si="31948"/>
        <v>472</v>
      </c>
      <c r="C20771" s="406" t="str">
        <f t="shared" ref="C20771" si="31993">C20767</f>
        <v>7 Times</v>
      </c>
      <c r="D20771" s="217" t="str">
        <f t="shared" ref="D20771" si="31994">INT((D20770-D$10559-1)/49+1)&amp;"/"&amp;MOD(INT((D20770-D$10559-1)/7),7)+1&amp;"/"&amp;MOD(D20770-D$10559-1,7)+1</f>
        <v>53/1/5</v>
      </c>
      <c r="E20771" s="214"/>
      <c r="F20771" s="197">
        <v>4</v>
      </c>
      <c r="G20771" s="209" t="s">
        <v>605</v>
      </c>
      <c r="H20771" s="324" t="str">
        <f>H20767</f>
        <v>Dn 2300</v>
      </c>
      <c r="R20771" s="200"/>
    </row>
    <row r="20772" spans="1:18" ht="14.6" customHeight="1" x14ac:dyDescent="0.5">
      <c r="A20772" s="524" t="s">
        <v>1279</v>
      </c>
      <c r="B20772" s="217" t="s">
        <v>1188</v>
      </c>
      <c r="C20772" s="407">
        <f t="shared" ref="C20772" si="31995">C20768+1</f>
        <v>1715</v>
      </c>
      <c r="D20772" s="202" t="str">
        <f t="shared" ref="D20772" si="31996">IF(MOD(D20770-D$10559-1,49)=0,"Jub",IF(MOD(D20770-D$10559,7)=0,"Sab","Yr"))&amp;" "&amp;IF(MOD(D20770-D$10559-1,49)=0,INT(D20770-D$10559-1)/49,"")</f>
        <v xml:space="preserve">Yr </v>
      </c>
      <c r="E20772" s="201">
        <f t="shared" ref="E20772" si="31997">E20768+1</f>
        <v>1112</v>
      </c>
      <c r="F20772" s="197">
        <v>1</v>
      </c>
      <c r="G20772" s="203" t="s">
        <v>288</v>
      </c>
      <c r="H20772" s="325">
        <f>H20768+1</f>
        <v>1079</v>
      </c>
      <c r="R20772" s="200"/>
    </row>
    <row r="20773" spans="1:18" ht="14.6" customHeight="1" x14ac:dyDescent="0.5">
      <c r="A20773" s="525" t="s">
        <v>1280</v>
      </c>
      <c r="B20773" s="202">
        <f t="shared" ref="B20773" si="31998">B20769+1</f>
        <v>1887</v>
      </c>
      <c r="C20773" s="407"/>
      <c r="D20773" s="216" t="str">
        <f t="shared" ref="D20773" si="31999">D20769</f>
        <v>Exodus</v>
      </c>
      <c r="E20773" s="212" t="str">
        <f t="shared" ref="E20773" si="32000">E20769</f>
        <v>AD</v>
      </c>
      <c r="F20773" s="197">
        <v>2</v>
      </c>
      <c r="G20773" s="206" t="s">
        <v>604</v>
      </c>
      <c r="H20773" s="325"/>
      <c r="R20773" s="200"/>
    </row>
    <row r="20774" spans="1:18" ht="14.6" customHeight="1" x14ac:dyDescent="0.5">
      <c r="A20774" s="523">
        <f t="shared" ref="A20774" si="32001">A20770+1</f>
        <v>1865</v>
      </c>
      <c r="B20774" s="216" t="str">
        <f t="shared" si="31959"/>
        <v>Olympiad</v>
      </c>
      <c r="C20774" s="408"/>
      <c r="D20774" s="217">
        <f t="shared" ref="D20774" si="32002">D20770+1</f>
        <v>2594</v>
      </c>
      <c r="E20774" s="212"/>
      <c r="F20774" s="197">
        <v>3</v>
      </c>
      <c r="G20774" s="208" t="s">
        <v>287</v>
      </c>
      <c r="H20774" s="367"/>
      <c r="R20774" s="200"/>
    </row>
    <row r="20775" spans="1:18" ht="14.6" customHeight="1" thickBot="1" x14ac:dyDescent="0.55000000000000004">
      <c r="A20775" s="526"/>
      <c r="B20775" s="217">
        <f t="shared" si="31959"/>
        <v>472</v>
      </c>
      <c r="C20775" s="406" t="str">
        <f t="shared" ref="C20775" si="32003">C20771</f>
        <v>7 Times</v>
      </c>
      <c r="D20775" s="217" t="str">
        <f t="shared" ref="D20775" si="32004">INT((D20774-D$10559-1)/49+1)&amp;"/"&amp;MOD(INT((D20774-D$10559-1)/7),7)+1&amp;"/"&amp;MOD(D20774-D$10559-1,7)+1</f>
        <v>53/1/6</v>
      </c>
      <c r="E20775" s="214"/>
      <c r="F20775" s="197">
        <v>4</v>
      </c>
      <c r="G20775" s="209" t="s">
        <v>605</v>
      </c>
      <c r="H20775" s="324" t="str">
        <f>H20771</f>
        <v>Dn 2300</v>
      </c>
      <c r="R20775" s="200"/>
    </row>
    <row r="20776" spans="1:18" ht="14.6" customHeight="1" x14ac:dyDescent="0.5">
      <c r="A20776" s="524" t="s">
        <v>1279</v>
      </c>
      <c r="B20776" s="217" t="s">
        <v>1189</v>
      </c>
      <c r="C20776" s="407">
        <f t="shared" ref="C20776" si="32005">C20772+1</f>
        <v>1716</v>
      </c>
      <c r="D20776" s="202" t="str">
        <f t="shared" ref="D20776" si="32006">IF(MOD(D20774-D$10559-1,49)=0,"Jub",IF(MOD(D20774-D$10559,7)=0,"Sab","Yr"))&amp;" "&amp;IF(MOD(D20774-D$10559-1,49)=0,INT(D20774-D$10559-1)/49,"")</f>
        <v xml:space="preserve">Yr </v>
      </c>
      <c r="E20776" s="201">
        <f t="shared" ref="E20776" si="32007">E20772+1</f>
        <v>1113</v>
      </c>
      <c r="F20776" s="197">
        <v>1</v>
      </c>
      <c r="G20776" s="203" t="s">
        <v>288</v>
      </c>
      <c r="H20776" s="325">
        <f>H20772+1</f>
        <v>1080</v>
      </c>
      <c r="R20776" s="200"/>
    </row>
    <row r="20777" spans="1:18" ht="14.6" customHeight="1" x14ac:dyDescent="0.5">
      <c r="A20777" s="525" t="s">
        <v>1280</v>
      </c>
      <c r="B20777" s="202">
        <f t="shared" ref="B20777" si="32008">B20773+1</f>
        <v>1888</v>
      </c>
      <c r="C20777" s="407"/>
      <c r="D20777" s="216" t="str">
        <f t="shared" ref="D20777" si="32009">D20773</f>
        <v>Exodus</v>
      </c>
      <c r="E20777" s="212" t="str">
        <f t="shared" ref="E20777" si="32010">E20773</f>
        <v>AD</v>
      </c>
      <c r="F20777" s="197">
        <v>2</v>
      </c>
      <c r="G20777" s="206" t="s">
        <v>604</v>
      </c>
      <c r="H20777" s="325"/>
      <c r="R20777" s="200"/>
    </row>
    <row r="20778" spans="1:18" ht="14.6" customHeight="1" x14ac:dyDescent="0.5">
      <c r="A20778" s="523">
        <f t="shared" ref="A20778" si="32011">A20774+1</f>
        <v>1866</v>
      </c>
      <c r="B20778" s="216" t="str">
        <f t="shared" ref="B20778" si="32012">B20774</f>
        <v>Olympiad</v>
      </c>
      <c r="C20778" s="408"/>
      <c r="D20778" s="217">
        <f t="shared" ref="D20778" si="32013">D20774+1</f>
        <v>2595</v>
      </c>
      <c r="E20778" s="212"/>
      <c r="F20778" s="197">
        <v>3</v>
      </c>
      <c r="G20778" s="208" t="s">
        <v>287</v>
      </c>
      <c r="H20778" s="367"/>
      <c r="R20778" s="200"/>
    </row>
    <row r="20779" spans="1:18" ht="14.6" customHeight="1" thickBot="1" x14ac:dyDescent="0.55000000000000004">
      <c r="A20779" s="526"/>
      <c r="B20779" s="217">
        <f t="shared" ref="B20779" si="32014">B20775+1</f>
        <v>473</v>
      </c>
      <c r="C20779" s="406" t="str">
        <f t="shared" ref="C20779" si="32015">C20775</f>
        <v>7 Times</v>
      </c>
      <c r="D20779" s="359" t="str">
        <f t="shared" ref="D20779" si="32016">INT((D20778-D$10559-1)/49+1)&amp;"/"&amp;MOD(INT((D20778-D$10559-1)/7),7)+1&amp;"/"&amp;MOD(D20778-D$10559-1,7)+1</f>
        <v>53/1/7</v>
      </c>
      <c r="E20779" s="214"/>
      <c r="F20779" s="197">
        <v>4</v>
      </c>
      <c r="G20779" s="209" t="s">
        <v>605</v>
      </c>
      <c r="H20779" s="324" t="str">
        <f>H20775</f>
        <v>Dn 2300</v>
      </c>
      <c r="R20779" s="200"/>
    </row>
    <row r="20780" spans="1:18" ht="14.6" customHeight="1" x14ac:dyDescent="0.5">
      <c r="A20780" s="524" t="s">
        <v>1279</v>
      </c>
      <c r="B20780" s="217" t="s">
        <v>1186</v>
      </c>
      <c r="C20780" s="407">
        <f t="shared" ref="C20780" si="32017">C20776+1</f>
        <v>1717</v>
      </c>
      <c r="D20780" s="360" t="str">
        <f t="shared" ref="D20780" si="32018">IF(MOD(D20778-D$10559-1,49)=0,"Jub",IF(MOD(D20778-D$10559,7)=0,"Sab","Yr"))&amp;" "&amp;IF(MOD(D20778-D$10559-1,49)=0,INT(D20778-D$10559-1)/49,"")</f>
        <v xml:space="preserve">Sab </v>
      </c>
      <c r="E20780" s="201">
        <f t="shared" ref="E20780" si="32019">E20776+1</f>
        <v>1114</v>
      </c>
      <c r="F20780" s="197">
        <v>1</v>
      </c>
      <c r="G20780" s="203" t="s">
        <v>288</v>
      </c>
      <c r="H20780" s="325">
        <f>H20776+1</f>
        <v>1081</v>
      </c>
      <c r="R20780" s="200"/>
    </row>
    <row r="20781" spans="1:18" ht="14.6" customHeight="1" x14ac:dyDescent="0.5">
      <c r="A20781" s="525" t="s">
        <v>1280</v>
      </c>
      <c r="B20781" s="202">
        <f t="shared" ref="B20781" si="32020">B20777+1</f>
        <v>1889</v>
      </c>
      <c r="C20781" s="407"/>
      <c r="D20781" s="361" t="str">
        <f t="shared" ref="D20781" si="32021">D20777</f>
        <v>Exodus</v>
      </c>
      <c r="E20781" s="212" t="str">
        <f t="shared" ref="E20781" si="32022">E20777</f>
        <v>AD</v>
      </c>
      <c r="F20781" s="197">
        <v>2</v>
      </c>
      <c r="G20781" s="206" t="s">
        <v>604</v>
      </c>
      <c r="H20781" s="325"/>
      <c r="R20781" s="200"/>
    </row>
    <row r="20782" spans="1:18" ht="14.6" customHeight="1" x14ac:dyDescent="0.5">
      <c r="A20782" s="523">
        <f t="shared" ref="A20782" si="32023">A20778+1</f>
        <v>1867</v>
      </c>
      <c r="B20782" s="216" t="str">
        <f t="shared" si="31937"/>
        <v>Olympiad</v>
      </c>
      <c r="C20782" s="408"/>
      <c r="D20782" s="359">
        <f t="shared" ref="D20782" si="32024">D20778+1</f>
        <v>2596</v>
      </c>
      <c r="E20782" s="212"/>
      <c r="F20782" s="197">
        <v>3</v>
      </c>
      <c r="G20782" s="208" t="s">
        <v>287</v>
      </c>
      <c r="H20782" s="367"/>
      <c r="R20782" s="200"/>
    </row>
    <row r="20783" spans="1:18" ht="14.6" customHeight="1" thickBot="1" x14ac:dyDescent="0.55000000000000004">
      <c r="A20783" s="526"/>
      <c r="B20783" s="217">
        <f t="shared" si="31937"/>
        <v>473</v>
      </c>
      <c r="C20783" s="406" t="str">
        <f t="shared" ref="C20783" si="32025">C20779</f>
        <v>7 Times</v>
      </c>
      <c r="D20783" s="217" t="str">
        <f t="shared" ref="D20783" si="32026">INT((D20782-D$10559-1)/49+1)&amp;"/"&amp;MOD(INT((D20782-D$10559-1)/7),7)+1&amp;"/"&amp;MOD(D20782-D$10559-1,7)+1</f>
        <v>53/2/1</v>
      </c>
      <c r="E20783" s="214"/>
      <c r="F20783" s="197">
        <v>4</v>
      </c>
      <c r="G20783" s="209" t="s">
        <v>605</v>
      </c>
      <c r="H20783" s="324" t="str">
        <f>H20779</f>
        <v>Dn 2300</v>
      </c>
      <c r="R20783" s="200"/>
    </row>
    <row r="20784" spans="1:18" ht="14.6" customHeight="1" x14ac:dyDescent="0.5">
      <c r="A20784" s="524" t="s">
        <v>1279</v>
      </c>
      <c r="B20784" s="217" t="s">
        <v>1187</v>
      </c>
      <c r="C20784" s="407">
        <f t="shared" ref="C20784" si="32027">C20780+1</f>
        <v>1718</v>
      </c>
      <c r="D20784" s="202" t="str">
        <f t="shared" ref="D20784" si="32028">IF(MOD(D20782-D$10559-1,49)=0,"Jub",IF(MOD(D20782-D$10559,7)=0,"Sab","Yr"))&amp;" "&amp;IF(MOD(D20782-D$10559-1,49)=0,INT(D20782-D$10559-1)/49,"")</f>
        <v xml:space="preserve">Yr </v>
      </c>
      <c r="E20784" s="201">
        <f t="shared" ref="E20784" si="32029">E20780+1</f>
        <v>1115</v>
      </c>
      <c r="F20784" s="197">
        <v>1</v>
      </c>
      <c r="G20784" s="203" t="s">
        <v>288</v>
      </c>
      <c r="H20784" s="325">
        <f>H20780+1</f>
        <v>1082</v>
      </c>
      <c r="R20784" s="200"/>
    </row>
    <row r="20785" spans="1:18" ht="14.6" customHeight="1" x14ac:dyDescent="0.5">
      <c r="A20785" s="525" t="s">
        <v>1280</v>
      </c>
      <c r="B20785" s="202">
        <f t="shared" ref="B20785" si="32030">B20781+1</f>
        <v>1890</v>
      </c>
      <c r="C20785" s="407"/>
      <c r="D20785" s="216" t="str">
        <f t="shared" ref="D20785" si="32031">D20781</f>
        <v>Exodus</v>
      </c>
      <c r="E20785" s="212" t="str">
        <f t="shared" ref="E20785" si="32032">E20781</f>
        <v>AD</v>
      </c>
      <c r="F20785" s="197">
        <v>2</v>
      </c>
      <c r="G20785" s="206" t="s">
        <v>604</v>
      </c>
      <c r="H20785" s="325"/>
      <c r="R20785" s="200"/>
    </row>
    <row r="20786" spans="1:18" ht="14.6" customHeight="1" x14ac:dyDescent="0.5">
      <c r="A20786" s="523">
        <f t="shared" ref="A20786" si="32033">A20782+1</f>
        <v>1868</v>
      </c>
      <c r="B20786" s="216" t="str">
        <f t="shared" si="31948"/>
        <v>Olympiad</v>
      </c>
      <c r="C20786" s="408"/>
      <c r="D20786" s="217">
        <f t="shared" ref="D20786" si="32034">D20782+1</f>
        <v>2597</v>
      </c>
      <c r="E20786" s="212"/>
      <c r="F20786" s="197">
        <v>3</v>
      </c>
      <c r="G20786" s="208" t="s">
        <v>287</v>
      </c>
      <c r="H20786" s="367"/>
      <c r="R20786" s="200"/>
    </row>
    <row r="20787" spans="1:18" ht="14.6" customHeight="1" thickBot="1" x14ac:dyDescent="0.55000000000000004">
      <c r="A20787" s="526"/>
      <c r="B20787" s="217">
        <f t="shared" si="31948"/>
        <v>473</v>
      </c>
      <c r="C20787" s="406" t="str">
        <f t="shared" ref="C20787" si="32035">C20783</f>
        <v>7 Times</v>
      </c>
      <c r="D20787" s="217" t="str">
        <f t="shared" ref="D20787" si="32036">INT((D20786-D$10559-1)/49+1)&amp;"/"&amp;MOD(INT((D20786-D$10559-1)/7),7)+1&amp;"/"&amp;MOD(D20786-D$10559-1,7)+1</f>
        <v>53/2/2</v>
      </c>
      <c r="E20787" s="214"/>
      <c r="F20787" s="197">
        <v>4</v>
      </c>
      <c r="G20787" s="209" t="s">
        <v>605</v>
      </c>
      <c r="H20787" s="324" t="str">
        <f>H20783</f>
        <v>Dn 2300</v>
      </c>
      <c r="R20787" s="200"/>
    </row>
    <row r="20788" spans="1:18" ht="14.6" customHeight="1" x14ac:dyDescent="0.5">
      <c r="A20788" s="524" t="s">
        <v>1279</v>
      </c>
      <c r="B20788" s="217" t="s">
        <v>1188</v>
      </c>
      <c r="C20788" s="407">
        <f t="shared" ref="C20788" si="32037">C20784+1</f>
        <v>1719</v>
      </c>
      <c r="D20788" s="202" t="str">
        <f t="shared" ref="D20788" si="32038">IF(MOD(D20786-D$10559-1,49)=0,"Jub",IF(MOD(D20786-D$10559,7)=0,"Sab","Yr"))&amp;" "&amp;IF(MOD(D20786-D$10559-1,49)=0,INT(D20786-D$10559-1)/49,"")</f>
        <v xml:space="preserve">Yr </v>
      </c>
      <c r="E20788" s="201">
        <f t="shared" ref="E20788" si="32039">E20784+1</f>
        <v>1116</v>
      </c>
      <c r="F20788" s="197">
        <v>1</v>
      </c>
      <c r="G20788" s="203" t="s">
        <v>288</v>
      </c>
      <c r="H20788" s="325">
        <f>H20784+1</f>
        <v>1083</v>
      </c>
      <c r="R20788" s="200"/>
    </row>
    <row r="20789" spans="1:18" ht="14.6" customHeight="1" x14ac:dyDescent="0.5">
      <c r="A20789" s="525" t="s">
        <v>1280</v>
      </c>
      <c r="B20789" s="202">
        <f t="shared" ref="B20789" si="32040">B20785+1</f>
        <v>1891</v>
      </c>
      <c r="C20789" s="407"/>
      <c r="D20789" s="216" t="str">
        <f t="shared" ref="D20789" si="32041">D20785</f>
        <v>Exodus</v>
      </c>
      <c r="E20789" s="212" t="str">
        <f t="shared" ref="E20789" si="32042">E20785</f>
        <v>AD</v>
      </c>
      <c r="F20789" s="197">
        <v>2</v>
      </c>
      <c r="G20789" s="206" t="s">
        <v>604</v>
      </c>
      <c r="H20789" s="325"/>
      <c r="R20789" s="200"/>
    </row>
    <row r="20790" spans="1:18" ht="14.6" customHeight="1" x14ac:dyDescent="0.5">
      <c r="A20790" s="523">
        <f t="shared" ref="A20790" si="32043">A20786+1</f>
        <v>1869</v>
      </c>
      <c r="B20790" s="216" t="str">
        <f t="shared" si="31959"/>
        <v>Olympiad</v>
      </c>
      <c r="C20790" s="408"/>
      <c r="D20790" s="217">
        <f t="shared" ref="D20790" si="32044">D20786+1</f>
        <v>2598</v>
      </c>
      <c r="E20790" s="212"/>
      <c r="F20790" s="197">
        <v>3</v>
      </c>
      <c r="G20790" s="208" t="s">
        <v>287</v>
      </c>
      <c r="H20790" s="367"/>
      <c r="R20790" s="200"/>
    </row>
    <row r="20791" spans="1:18" ht="14.6" customHeight="1" thickBot="1" x14ac:dyDescent="0.55000000000000004">
      <c r="A20791" s="526"/>
      <c r="B20791" s="217">
        <f t="shared" si="31959"/>
        <v>473</v>
      </c>
      <c r="C20791" s="406" t="str">
        <f t="shared" ref="C20791" si="32045">C20787</f>
        <v>7 Times</v>
      </c>
      <c r="D20791" s="217" t="str">
        <f t="shared" ref="D20791" si="32046">INT((D20790-D$10559-1)/49+1)&amp;"/"&amp;MOD(INT((D20790-D$10559-1)/7),7)+1&amp;"/"&amp;MOD(D20790-D$10559-1,7)+1</f>
        <v>53/2/3</v>
      </c>
      <c r="E20791" s="214"/>
      <c r="F20791" s="197">
        <v>4</v>
      </c>
      <c r="G20791" s="209" t="s">
        <v>605</v>
      </c>
      <c r="H20791" s="324" t="str">
        <f>H20787</f>
        <v>Dn 2300</v>
      </c>
      <c r="R20791" s="200"/>
    </row>
    <row r="20792" spans="1:18" ht="14.6" customHeight="1" x14ac:dyDescent="0.5">
      <c r="A20792" s="524" t="s">
        <v>1279</v>
      </c>
      <c r="B20792" s="217" t="s">
        <v>1189</v>
      </c>
      <c r="C20792" s="407">
        <f t="shared" ref="C20792" si="32047">C20788+1</f>
        <v>1720</v>
      </c>
      <c r="D20792" s="202" t="str">
        <f t="shared" ref="D20792" si="32048">IF(MOD(D20790-D$10559-1,49)=0,"Jub",IF(MOD(D20790-D$10559,7)=0,"Sab","Yr"))&amp;" "&amp;IF(MOD(D20790-D$10559-1,49)=0,INT(D20790-D$10559-1)/49,"")</f>
        <v xml:space="preserve">Yr </v>
      </c>
      <c r="E20792" s="201">
        <f t="shared" ref="E20792" si="32049">E20788+1</f>
        <v>1117</v>
      </c>
      <c r="F20792" s="197">
        <v>1</v>
      </c>
      <c r="G20792" s="203" t="s">
        <v>288</v>
      </c>
      <c r="H20792" s="325">
        <f>H20788+1</f>
        <v>1084</v>
      </c>
      <c r="R20792" s="200"/>
    </row>
    <row r="20793" spans="1:18" ht="14.6" customHeight="1" x14ac:dyDescent="0.5">
      <c r="A20793" s="525" t="s">
        <v>1280</v>
      </c>
      <c r="B20793" s="202">
        <f t="shared" ref="B20793" si="32050">B20789+1</f>
        <v>1892</v>
      </c>
      <c r="C20793" s="407"/>
      <c r="D20793" s="216" t="str">
        <f t="shared" ref="D20793" si="32051">D20789</f>
        <v>Exodus</v>
      </c>
      <c r="E20793" s="212" t="str">
        <f t="shared" ref="E20793" si="32052">E20789</f>
        <v>AD</v>
      </c>
      <c r="F20793" s="197">
        <v>2</v>
      </c>
      <c r="G20793" s="206" t="s">
        <v>604</v>
      </c>
      <c r="H20793" s="325"/>
      <c r="R20793" s="200"/>
    </row>
    <row r="20794" spans="1:18" ht="14.6" customHeight="1" x14ac:dyDescent="0.5">
      <c r="A20794" s="523">
        <f t="shared" ref="A20794" si="32053">A20790+1</f>
        <v>1870</v>
      </c>
      <c r="B20794" s="216" t="str">
        <f t="shared" ref="B20794" si="32054">B20790</f>
        <v>Olympiad</v>
      </c>
      <c r="C20794" s="408"/>
      <c r="D20794" s="217">
        <f t="shared" ref="D20794" si="32055">D20790+1</f>
        <v>2599</v>
      </c>
      <c r="E20794" s="212"/>
      <c r="F20794" s="197">
        <v>3</v>
      </c>
      <c r="G20794" s="208" t="s">
        <v>287</v>
      </c>
      <c r="H20794" s="367"/>
      <c r="R20794" s="200"/>
    </row>
    <row r="20795" spans="1:18" ht="14.6" customHeight="1" thickBot="1" x14ac:dyDescent="0.55000000000000004">
      <c r="A20795" s="526"/>
      <c r="B20795" s="217">
        <f t="shared" ref="B20795" si="32056">B20791+1</f>
        <v>474</v>
      </c>
      <c r="C20795" s="406" t="str">
        <f t="shared" ref="C20795" si="32057">C20791</f>
        <v>7 Times</v>
      </c>
      <c r="D20795" s="217" t="str">
        <f t="shared" ref="D20795" si="32058">INT((D20794-D$10559-1)/49+1)&amp;"/"&amp;MOD(INT((D20794-D$10559-1)/7),7)+1&amp;"/"&amp;MOD(D20794-D$10559-1,7)+1</f>
        <v>53/2/4</v>
      </c>
      <c r="E20795" s="214"/>
      <c r="F20795" s="197">
        <v>4</v>
      </c>
      <c r="G20795" s="209" t="s">
        <v>605</v>
      </c>
      <c r="H20795" s="324" t="str">
        <f>H20791</f>
        <v>Dn 2300</v>
      </c>
      <c r="R20795" s="200"/>
    </row>
    <row r="20796" spans="1:18" ht="14.6" customHeight="1" x14ac:dyDescent="0.5">
      <c r="A20796" s="524" t="s">
        <v>1279</v>
      </c>
      <c r="B20796" s="217" t="s">
        <v>1186</v>
      </c>
      <c r="C20796" s="407">
        <f t="shared" ref="C20796" si="32059">C20792+1</f>
        <v>1721</v>
      </c>
      <c r="D20796" s="202" t="str">
        <f t="shared" ref="D20796" si="32060">IF(MOD(D20794-D$10559-1,49)=0,"Jub",IF(MOD(D20794-D$10559,7)=0,"Sab","Yr"))&amp;" "&amp;IF(MOD(D20794-D$10559-1,49)=0,INT(D20794-D$10559-1)/49,"")</f>
        <v xml:space="preserve">Yr </v>
      </c>
      <c r="E20796" s="201">
        <f t="shared" ref="E20796" si="32061">E20792+1</f>
        <v>1118</v>
      </c>
      <c r="F20796" s="197">
        <v>1</v>
      </c>
      <c r="G20796" s="203" t="s">
        <v>288</v>
      </c>
      <c r="H20796" s="325">
        <f>H20792+1</f>
        <v>1085</v>
      </c>
      <c r="R20796" s="200"/>
    </row>
    <row r="20797" spans="1:18" ht="14.6" customHeight="1" x14ac:dyDescent="0.5">
      <c r="A20797" s="525" t="s">
        <v>1280</v>
      </c>
      <c r="B20797" s="202">
        <f t="shared" ref="B20797" si="32062">B20793+1</f>
        <v>1893</v>
      </c>
      <c r="C20797" s="407"/>
      <c r="D20797" s="216" t="str">
        <f t="shared" ref="D20797" si="32063">D20793</f>
        <v>Exodus</v>
      </c>
      <c r="E20797" s="212" t="str">
        <f t="shared" ref="E20797" si="32064">E20793</f>
        <v>AD</v>
      </c>
      <c r="F20797" s="197">
        <v>2</v>
      </c>
      <c r="G20797" s="206" t="s">
        <v>604</v>
      </c>
      <c r="H20797" s="325"/>
      <c r="R20797" s="200"/>
    </row>
    <row r="20798" spans="1:18" ht="14.6" customHeight="1" x14ac:dyDescent="0.5">
      <c r="A20798" s="523">
        <f t="shared" ref="A20798" si="32065">A20794+1</f>
        <v>1871</v>
      </c>
      <c r="B20798" s="216" t="str">
        <f t="shared" si="31937"/>
        <v>Olympiad</v>
      </c>
      <c r="C20798" s="408"/>
      <c r="D20798" s="217">
        <f t="shared" ref="D20798" si="32066">D20794+1</f>
        <v>2600</v>
      </c>
      <c r="E20798" s="212"/>
      <c r="F20798" s="197">
        <v>3</v>
      </c>
      <c r="G20798" s="208" t="s">
        <v>287</v>
      </c>
      <c r="H20798" s="367"/>
      <c r="R20798" s="200"/>
    </row>
    <row r="20799" spans="1:18" ht="14.6" customHeight="1" thickBot="1" x14ac:dyDescent="0.55000000000000004">
      <c r="A20799" s="526"/>
      <c r="B20799" s="217">
        <f t="shared" si="31937"/>
        <v>474</v>
      </c>
      <c r="C20799" s="406" t="str">
        <f t="shared" ref="C20799" si="32067">C20795</f>
        <v>7 Times</v>
      </c>
      <c r="D20799" s="217" t="str">
        <f t="shared" ref="D20799" si="32068">INT((D20798-D$10559-1)/49+1)&amp;"/"&amp;MOD(INT((D20798-D$10559-1)/7),7)+1&amp;"/"&amp;MOD(D20798-D$10559-1,7)+1</f>
        <v>53/2/5</v>
      </c>
      <c r="E20799" s="214"/>
      <c r="F20799" s="197">
        <v>4</v>
      </c>
      <c r="G20799" s="209" t="s">
        <v>605</v>
      </c>
      <c r="H20799" s="324" t="str">
        <f>H20795</f>
        <v>Dn 2300</v>
      </c>
      <c r="R20799" s="200"/>
    </row>
    <row r="20800" spans="1:18" ht="14.6" customHeight="1" x14ac:dyDescent="0.5">
      <c r="A20800" s="524" t="s">
        <v>1279</v>
      </c>
      <c r="B20800" s="217" t="s">
        <v>1187</v>
      </c>
      <c r="C20800" s="407">
        <f t="shared" ref="C20800" si="32069">C20796+1</f>
        <v>1722</v>
      </c>
      <c r="D20800" s="202" t="str">
        <f t="shared" ref="D20800" si="32070">IF(MOD(D20798-D$10559-1,49)=0,"Jub",IF(MOD(D20798-D$10559,7)=0,"Sab","Yr"))&amp;" "&amp;IF(MOD(D20798-D$10559-1,49)=0,INT(D20798-D$10559-1)/49,"")</f>
        <v xml:space="preserve">Yr </v>
      </c>
      <c r="E20800" s="201">
        <f t="shared" ref="E20800" si="32071">E20796+1</f>
        <v>1119</v>
      </c>
      <c r="F20800" s="197">
        <v>1</v>
      </c>
      <c r="G20800" s="203" t="s">
        <v>288</v>
      </c>
      <c r="H20800" s="325">
        <f>H20796+1</f>
        <v>1086</v>
      </c>
      <c r="R20800" s="200"/>
    </row>
    <row r="20801" spans="1:18" ht="14.6" customHeight="1" x14ac:dyDescent="0.5">
      <c r="A20801" s="525" t="s">
        <v>1280</v>
      </c>
      <c r="B20801" s="202">
        <f t="shared" ref="B20801" si="32072">B20797+1</f>
        <v>1894</v>
      </c>
      <c r="C20801" s="407"/>
      <c r="D20801" s="216" t="str">
        <f t="shared" ref="D20801" si="32073">D20797</f>
        <v>Exodus</v>
      </c>
      <c r="E20801" s="212" t="str">
        <f t="shared" ref="E20801" si="32074">E20797</f>
        <v>AD</v>
      </c>
      <c r="F20801" s="197">
        <v>2</v>
      </c>
      <c r="G20801" s="206" t="s">
        <v>604</v>
      </c>
      <c r="H20801" s="325"/>
      <c r="R20801" s="200"/>
    </row>
    <row r="20802" spans="1:18" ht="14.6" customHeight="1" x14ac:dyDescent="0.5">
      <c r="A20802" s="523">
        <f t="shared" ref="A20802" si="32075">A20798+1</f>
        <v>1872</v>
      </c>
      <c r="B20802" s="216" t="str">
        <f t="shared" si="31948"/>
        <v>Olympiad</v>
      </c>
      <c r="C20802" s="408"/>
      <c r="D20802" s="217">
        <f t="shared" ref="D20802" si="32076">D20798+1</f>
        <v>2601</v>
      </c>
      <c r="E20802" s="212"/>
      <c r="F20802" s="197">
        <v>3</v>
      </c>
      <c r="G20802" s="208" t="s">
        <v>287</v>
      </c>
      <c r="H20802" s="367"/>
      <c r="R20802" s="200"/>
    </row>
    <row r="20803" spans="1:18" ht="14.6" customHeight="1" thickBot="1" x14ac:dyDescent="0.55000000000000004">
      <c r="A20803" s="526"/>
      <c r="B20803" s="217">
        <f t="shared" si="31948"/>
        <v>474</v>
      </c>
      <c r="C20803" s="406" t="str">
        <f t="shared" ref="C20803" si="32077">C20799</f>
        <v>7 Times</v>
      </c>
      <c r="D20803" s="217" t="str">
        <f t="shared" ref="D20803" si="32078">INT((D20802-D$10559-1)/49+1)&amp;"/"&amp;MOD(INT((D20802-D$10559-1)/7),7)+1&amp;"/"&amp;MOD(D20802-D$10559-1,7)+1</f>
        <v>53/2/6</v>
      </c>
      <c r="E20803" s="214"/>
      <c r="F20803" s="197">
        <v>4</v>
      </c>
      <c r="G20803" s="209" t="s">
        <v>605</v>
      </c>
      <c r="H20803" s="324" t="str">
        <f>H20799</f>
        <v>Dn 2300</v>
      </c>
      <c r="R20803" s="200"/>
    </row>
    <row r="20804" spans="1:18" ht="14.6" customHeight="1" x14ac:dyDescent="0.5">
      <c r="A20804" s="524" t="s">
        <v>1279</v>
      </c>
      <c r="B20804" s="217" t="s">
        <v>1188</v>
      </c>
      <c r="C20804" s="407">
        <f t="shared" ref="C20804" si="32079">C20800+1</f>
        <v>1723</v>
      </c>
      <c r="D20804" s="202" t="str">
        <f t="shared" ref="D20804" si="32080">IF(MOD(D20802-D$10559-1,49)=0,"Jub",IF(MOD(D20802-D$10559,7)=0,"Sab","Yr"))&amp;" "&amp;IF(MOD(D20802-D$10559-1,49)=0,INT(D20802-D$10559-1)/49,"")</f>
        <v xml:space="preserve">Yr </v>
      </c>
      <c r="E20804" s="201">
        <f t="shared" ref="E20804" si="32081">E20800+1</f>
        <v>1120</v>
      </c>
      <c r="F20804" s="197">
        <v>1</v>
      </c>
      <c r="G20804" s="203" t="s">
        <v>288</v>
      </c>
      <c r="H20804" s="325">
        <f>H20800+1</f>
        <v>1087</v>
      </c>
      <c r="R20804" s="200"/>
    </row>
    <row r="20805" spans="1:18" ht="14.6" customHeight="1" x14ac:dyDescent="0.5">
      <c r="A20805" s="525" t="s">
        <v>1280</v>
      </c>
      <c r="B20805" s="202">
        <f t="shared" ref="B20805" si="32082">B20801+1</f>
        <v>1895</v>
      </c>
      <c r="C20805" s="407"/>
      <c r="D20805" s="216" t="str">
        <f t="shared" ref="D20805" si="32083">D20801</f>
        <v>Exodus</v>
      </c>
      <c r="E20805" s="212" t="str">
        <f t="shared" ref="E20805" si="32084">E20801</f>
        <v>AD</v>
      </c>
      <c r="F20805" s="197">
        <v>2</v>
      </c>
      <c r="G20805" s="206" t="s">
        <v>604</v>
      </c>
      <c r="H20805" s="325"/>
      <c r="R20805" s="200"/>
    </row>
    <row r="20806" spans="1:18" ht="14.6" customHeight="1" x14ac:dyDescent="0.5">
      <c r="A20806" s="523">
        <f t="shared" ref="A20806" si="32085">A20802+1</f>
        <v>1873</v>
      </c>
      <c r="B20806" s="216" t="str">
        <f t="shared" si="31959"/>
        <v>Olympiad</v>
      </c>
      <c r="C20806" s="408"/>
      <c r="D20806" s="217">
        <f t="shared" ref="D20806" si="32086">D20802+1</f>
        <v>2602</v>
      </c>
      <c r="E20806" s="212"/>
      <c r="F20806" s="197">
        <v>3</v>
      </c>
      <c r="G20806" s="208" t="s">
        <v>287</v>
      </c>
      <c r="H20806" s="367"/>
      <c r="R20806" s="200"/>
    </row>
    <row r="20807" spans="1:18" ht="14.6" customHeight="1" thickBot="1" x14ac:dyDescent="0.55000000000000004">
      <c r="A20807" s="526"/>
      <c r="B20807" s="217">
        <f t="shared" si="31959"/>
        <v>474</v>
      </c>
      <c r="C20807" s="406" t="str">
        <f t="shared" ref="C20807" si="32087">C20803</f>
        <v>7 Times</v>
      </c>
      <c r="D20807" s="359" t="str">
        <f t="shared" ref="D20807" si="32088">INT((D20806-D$10559-1)/49+1)&amp;"/"&amp;MOD(INT((D20806-D$10559-1)/7),7)+1&amp;"/"&amp;MOD(D20806-D$10559-1,7)+1</f>
        <v>53/2/7</v>
      </c>
      <c r="E20807" s="214"/>
      <c r="F20807" s="197">
        <v>4</v>
      </c>
      <c r="G20807" s="209" t="s">
        <v>605</v>
      </c>
      <c r="H20807" s="324" t="str">
        <f>H20803</f>
        <v>Dn 2300</v>
      </c>
      <c r="R20807" s="200"/>
    </row>
    <row r="20808" spans="1:18" ht="14.6" customHeight="1" x14ac:dyDescent="0.5">
      <c r="A20808" s="524" t="s">
        <v>1279</v>
      </c>
      <c r="B20808" s="217" t="s">
        <v>1189</v>
      </c>
      <c r="C20808" s="407">
        <f t="shared" ref="C20808" si="32089">C20804+1</f>
        <v>1724</v>
      </c>
      <c r="D20808" s="360" t="str">
        <f t="shared" ref="D20808" si="32090">IF(MOD(D20806-D$10559-1,49)=0,"Jub",IF(MOD(D20806-D$10559,7)=0,"Sab","Yr"))&amp;" "&amp;IF(MOD(D20806-D$10559-1,49)=0,INT(D20806-D$10559-1)/49,"")</f>
        <v xml:space="preserve">Sab </v>
      </c>
      <c r="E20808" s="201">
        <f t="shared" ref="E20808" si="32091">E20804+1</f>
        <v>1121</v>
      </c>
      <c r="F20808" s="197">
        <v>1</v>
      </c>
      <c r="G20808" s="203" t="s">
        <v>288</v>
      </c>
      <c r="H20808" s="325">
        <f>H20804+1</f>
        <v>1088</v>
      </c>
      <c r="R20808" s="200"/>
    </row>
    <row r="20809" spans="1:18" ht="14.6" customHeight="1" x14ac:dyDescent="0.5">
      <c r="A20809" s="525" t="s">
        <v>1280</v>
      </c>
      <c r="B20809" s="202">
        <f t="shared" ref="B20809" si="32092">B20805+1</f>
        <v>1896</v>
      </c>
      <c r="C20809" s="407"/>
      <c r="D20809" s="361" t="str">
        <f t="shared" ref="D20809" si="32093">D20805</f>
        <v>Exodus</v>
      </c>
      <c r="E20809" s="212" t="str">
        <f t="shared" ref="E20809" si="32094">E20805</f>
        <v>AD</v>
      </c>
      <c r="F20809" s="197">
        <v>2</v>
      </c>
      <c r="G20809" s="206" t="s">
        <v>604</v>
      </c>
      <c r="H20809" s="325"/>
      <c r="R20809" s="200"/>
    </row>
    <row r="20810" spans="1:18" ht="14.6" customHeight="1" x14ac:dyDescent="0.5">
      <c r="A20810" s="523">
        <f t="shared" ref="A20810" si="32095">A20806+1</f>
        <v>1874</v>
      </c>
      <c r="B20810" s="216" t="str">
        <f t="shared" ref="B20810" si="32096">B20806</f>
        <v>Olympiad</v>
      </c>
      <c r="C20810" s="408"/>
      <c r="D20810" s="359">
        <f t="shared" ref="D20810" si="32097">D20806+1</f>
        <v>2603</v>
      </c>
      <c r="E20810" s="212"/>
      <c r="F20810" s="197">
        <v>3</v>
      </c>
      <c r="G20810" s="208" t="s">
        <v>287</v>
      </c>
      <c r="H20810" s="367"/>
      <c r="R20810" s="200"/>
    </row>
    <row r="20811" spans="1:18" ht="14.6" customHeight="1" thickBot="1" x14ac:dyDescent="0.55000000000000004">
      <c r="A20811" s="526"/>
      <c r="B20811" s="217">
        <f t="shared" ref="B20811" si="32098">B20807+1</f>
        <v>475</v>
      </c>
      <c r="C20811" s="406" t="str">
        <f t="shared" ref="C20811" si="32099">C20807</f>
        <v>7 Times</v>
      </c>
      <c r="D20811" s="217" t="str">
        <f t="shared" ref="D20811" si="32100">INT((D20810-D$10559-1)/49+1)&amp;"/"&amp;MOD(INT((D20810-D$10559-1)/7),7)+1&amp;"/"&amp;MOD(D20810-D$10559-1,7)+1</f>
        <v>53/3/1</v>
      </c>
      <c r="E20811" s="214"/>
      <c r="F20811" s="197">
        <v>4</v>
      </c>
      <c r="G20811" s="209" t="s">
        <v>605</v>
      </c>
      <c r="H20811" s="324" t="str">
        <f>H20807</f>
        <v>Dn 2300</v>
      </c>
      <c r="R20811" s="200"/>
    </row>
    <row r="20812" spans="1:18" ht="14.6" customHeight="1" x14ac:dyDescent="0.5">
      <c r="A20812" s="524" t="s">
        <v>1279</v>
      </c>
      <c r="B20812" s="217" t="s">
        <v>1186</v>
      </c>
      <c r="C20812" s="407">
        <f t="shared" ref="C20812" si="32101">C20808+1</f>
        <v>1725</v>
      </c>
      <c r="D20812" s="202" t="str">
        <f t="shared" ref="D20812" si="32102">IF(MOD(D20810-D$10559-1,49)=0,"Jub",IF(MOD(D20810-D$10559,7)=0,"Sab","Yr"))&amp;" "&amp;IF(MOD(D20810-D$10559-1,49)=0,INT(D20810-D$10559-1)/49,"")</f>
        <v xml:space="preserve">Yr </v>
      </c>
      <c r="E20812" s="201">
        <f t="shared" ref="E20812" si="32103">E20808+1</f>
        <v>1122</v>
      </c>
      <c r="F20812" s="197">
        <v>1</v>
      </c>
      <c r="G20812" s="203" t="s">
        <v>288</v>
      </c>
      <c r="H20812" s="325">
        <f>H20808+1</f>
        <v>1089</v>
      </c>
      <c r="R20812" s="200"/>
    </row>
    <row r="20813" spans="1:18" ht="14.6" customHeight="1" x14ac:dyDescent="0.5">
      <c r="A20813" s="525" t="s">
        <v>1280</v>
      </c>
      <c r="B20813" s="202">
        <f t="shared" ref="B20813" si="32104">B20809+1</f>
        <v>1897</v>
      </c>
      <c r="C20813" s="407"/>
      <c r="D20813" s="216" t="str">
        <f t="shared" ref="D20813" si="32105">D20809</f>
        <v>Exodus</v>
      </c>
      <c r="E20813" s="212" t="str">
        <f t="shared" ref="E20813" si="32106">E20809</f>
        <v>AD</v>
      </c>
      <c r="F20813" s="197">
        <v>2</v>
      </c>
      <c r="G20813" s="206" t="s">
        <v>604</v>
      </c>
      <c r="H20813" s="325"/>
      <c r="R20813" s="200"/>
    </row>
    <row r="20814" spans="1:18" ht="14.6" customHeight="1" x14ac:dyDescent="0.5">
      <c r="A20814" s="523">
        <f t="shared" ref="A20814" si="32107">A20810+1</f>
        <v>1875</v>
      </c>
      <c r="B20814" s="216" t="str">
        <f t="shared" ref="B20814:B20863" si="32108">B20810</f>
        <v>Olympiad</v>
      </c>
      <c r="C20814" s="408"/>
      <c r="D20814" s="217">
        <f t="shared" ref="D20814" si="32109">D20810+1</f>
        <v>2604</v>
      </c>
      <c r="E20814" s="212"/>
      <c r="F20814" s="197">
        <v>3</v>
      </c>
      <c r="G20814" s="208" t="s">
        <v>287</v>
      </c>
      <c r="H20814" s="367"/>
      <c r="R20814" s="200"/>
    </row>
    <row r="20815" spans="1:18" ht="14.6" customHeight="1" thickBot="1" x14ac:dyDescent="0.55000000000000004">
      <c r="A20815" s="526"/>
      <c r="B20815" s="217">
        <f t="shared" si="32108"/>
        <v>475</v>
      </c>
      <c r="C20815" s="406" t="str">
        <f t="shared" ref="C20815" si="32110">C20811</f>
        <v>7 Times</v>
      </c>
      <c r="D20815" s="217" t="str">
        <f t="shared" ref="D20815" si="32111">INT((D20814-D$10559-1)/49+1)&amp;"/"&amp;MOD(INT((D20814-D$10559-1)/7),7)+1&amp;"/"&amp;MOD(D20814-D$10559-1,7)+1</f>
        <v>53/3/2</v>
      </c>
      <c r="E20815" s="214"/>
      <c r="F20815" s="197">
        <v>4</v>
      </c>
      <c r="G20815" s="209" t="s">
        <v>605</v>
      </c>
      <c r="H20815" s="324" t="str">
        <f>H20811</f>
        <v>Dn 2300</v>
      </c>
      <c r="R20815" s="200"/>
    </row>
    <row r="20816" spans="1:18" ht="14.6" customHeight="1" x14ac:dyDescent="0.5">
      <c r="A20816" s="524" t="s">
        <v>1279</v>
      </c>
      <c r="B20816" s="217" t="s">
        <v>1187</v>
      </c>
      <c r="C20816" s="407">
        <f t="shared" ref="C20816" si="32112">C20812+1</f>
        <v>1726</v>
      </c>
      <c r="D20816" s="202" t="str">
        <f t="shared" ref="D20816" si="32113">IF(MOD(D20814-D$10559-1,49)=0,"Jub",IF(MOD(D20814-D$10559,7)=0,"Sab","Yr"))&amp;" "&amp;IF(MOD(D20814-D$10559-1,49)=0,INT(D20814-D$10559-1)/49,"")</f>
        <v xml:space="preserve">Yr </v>
      </c>
      <c r="E20816" s="201">
        <f t="shared" ref="E20816" si="32114">E20812+1</f>
        <v>1123</v>
      </c>
      <c r="F20816" s="197">
        <v>1</v>
      </c>
      <c r="G20816" s="203" t="s">
        <v>288</v>
      </c>
      <c r="H20816" s="325">
        <f>H20812+1</f>
        <v>1090</v>
      </c>
      <c r="R20816" s="200"/>
    </row>
    <row r="20817" spans="1:18" ht="14.6" customHeight="1" x14ac:dyDescent="0.5">
      <c r="A20817" s="525" t="s">
        <v>1280</v>
      </c>
      <c r="B20817" s="202">
        <f t="shared" ref="B20817" si="32115">B20813+1</f>
        <v>1898</v>
      </c>
      <c r="C20817" s="407"/>
      <c r="D20817" s="216" t="str">
        <f t="shared" ref="D20817" si="32116">D20813</f>
        <v>Exodus</v>
      </c>
      <c r="E20817" s="212" t="str">
        <f t="shared" ref="E20817" si="32117">E20813</f>
        <v>AD</v>
      </c>
      <c r="F20817" s="197">
        <v>2</v>
      </c>
      <c r="G20817" s="206" t="s">
        <v>604</v>
      </c>
      <c r="H20817" s="325"/>
      <c r="R20817" s="200"/>
    </row>
    <row r="20818" spans="1:18" ht="14.6" customHeight="1" x14ac:dyDescent="0.5">
      <c r="A20818" s="523">
        <f t="shared" ref="A20818" si="32118">A20814+1</f>
        <v>1876</v>
      </c>
      <c r="B20818" s="216" t="str">
        <f t="shared" ref="B20818:B20867" si="32119">B20814</f>
        <v>Olympiad</v>
      </c>
      <c r="C20818" s="408"/>
      <c r="D20818" s="217">
        <f t="shared" ref="D20818" si="32120">D20814+1</f>
        <v>2605</v>
      </c>
      <c r="E20818" s="212"/>
      <c r="F20818" s="197">
        <v>3</v>
      </c>
      <c r="G20818" s="208" t="s">
        <v>287</v>
      </c>
      <c r="H20818" s="367"/>
      <c r="R20818" s="200"/>
    </row>
    <row r="20819" spans="1:18" ht="14.6" customHeight="1" thickBot="1" x14ac:dyDescent="0.55000000000000004">
      <c r="A20819" s="526"/>
      <c r="B20819" s="217">
        <f t="shared" si="32119"/>
        <v>475</v>
      </c>
      <c r="C20819" s="406" t="str">
        <f t="shared" ref="C20819" si="32121">C20815</f>
        <v>7 Times</v>
      </c>
      <c r="D20819" s="217" t="str">
        <f t="shared" ref="D20819" si="32122">INT((D20818-D$10559-1)/49+1)&amp;"/"&amp;MOD(INT((D20818-D$10559-1)/7),7)+1&amp;"/"&amp;MOD(D20818-D$10559-1,7)+1</f>
        <v>53/3/3</v>
      </c>
      <c r="E20819" s="214"/>
      <c r="F20819" s="197">
        <v>4</v>
      </c>
      <c r="G20819" s="209" t="s">
        <v>605</v>
      </c>
      <c r="H20819" s="324" t="str">
        <f>H20815</f>
        <v>Dn 2300</v>
      </c>
      <c r="R20819" s="200"/>
    </row>
    <row r="20820" spans="1:18" ht="14.6" customHeight="1" x14ac:dyDescent="0.5">
      <c r="A20820" s="524" t="s">
        <v>1279</v>
      </c>
      <c r="B20820" s="217" t="s">
        <v>1188</v>
      </c>
      <c r="C20820" s="407">
        <f t="shared" ref="C20820" si="32123">C20816+1</f>
        <v>1727</v>
      </c>
      <c r="D20820" s="202" t="str">
        <f t="shared" ref="D20820" si="32124">IF(MOD(D20818-D$10559-1,49)=0,"Jub",IF(MOD(D20818-D$10559,7)=0,"Sab","Yr"))&amp;" "&amp;IF(MOD(D20818-D$10559-1,49)=0,INT(D20818-D$10559-1)/49,"")</f>
        <v xml:space="preserve">Yr </v>
      </c>
      <c r="E20820" s="201">
        <f t="shared" ref="E20820" si="32125">E20816+1</f>
        <v>1124</v>
      </c>
      <c r="F20820" s="197">
        <v>1</v>
      </c>
      <c r="G20820" s="203" t="s">
        <v>288</v>
      </c>
      <c r="H20820" s="325">
        <f>H20816+1</f>
        <v>1091</v>
      </c>
      <c r="R20820" s="200"/>
    </row>
    <row r="20821" spans="1:18" ht="14.6" customHeight="1" x14ac:dyDescent="0.5">
      <c r="A20821" s="525" t="s">
        <v>1280</v>
      </c>
      <c r="B20821" s="202">
        <f t="shared" ref="B20821" si="32126">B20817+1</f>
        <v>1899</v>
      </c>
      <c r="C20821" s="407"/>
      <c r="D20821" s="216" t="str">
        <f t="shared" ref="D20821" si="32127">D20817</f>
        <v>Exodus</v>
      </c>
      <c r="E20821" s="212" t="str">
        <f t="shared" ref="E20821" si="32128">E20817</f>
        <v>AD</v>
      </c>
      <c r="F20821" s="197">
        <v>2</v>
      </c>
      <c r="G20821" s="206" t="s">
        <v>604</v>
      </c>
      <c r="H20821" s="325"/>
      <c r="R20821" s="200"/>
    </row>
    <row r="20822" spans="1:18" ht="14.6" customHeight="1" x14ac:dyDescent="0.5">
      <c r="A20822" s="523">
        <f t="shared" ref="A20822" si="32129">A20818+1</f>
        <v>1877</v>
      </c>
      <c r="B20822" s="216" t="str">
        <f t="shared" ref="B20822:B20871" si="32130">B20818</f>
        <v>Olympiad</v>
      </c>
      <c r="C20822" s="408"/>
      <c r="D20822" s="217">
        <f t="shared" ref="D20822" si="32131">D20818+1</f>
        <v>2606</v>
      </c>
      <c r="E20822" s="212"/>
      <c r="F20822" s="197">
        <v>3</v>
      </c>
      <c r="G20822" s="208" t="s">
        <v>287</v>
      </c>
      <c r="H20822" s="367"/>
      <c r="R20822" s="200"/>
    </row>
    <row r="20823" spans="1:18" ht="14.6" customHeight="1" thickBot="1" x14ac:dyDescent="0.55000000000000004">
      <c r="A20823" s="526"/>
      <c r="B20823" s="217">
        <f t="shared" si="32130"/>
        <v>475</v>
      </c>
      <c r="C20823" s="406" t="str">
        <f t="shared" ref="C20823" si="32132">C20819</f>
        <v>7 Times</v>
      </c>
      <c r="D20823" s="217" t="str">
        <f t="shared" ref="D20823" si="32133">INT((D20822-D$10559-1)/49+1)&amp;"/"&amp;MOD(INT((D20822-D$10559-1)/7),7)+1&amp;"/"&amp;MOD(D20822-D$10559-1,7)+1</f>
        <v>53/3/4</v>
      </c>
      <c r="E20823" s="214"/>
      <c r="F20823" s="197">
        <v>4</v>
      </c>
      <c r="G20823" s="209" t="s">
        <v>605</v>
      </c>
      <c r="H20823" s="324" t="str">
        <f>H20819</f>
        <v>Dn 2300</v>
      </c>
      <c r="R20823" s="200"/>
    </row>
    <row r="20824" spans="1:18" ht="14.6" customHeight="1" x14ac:dyDescent="0.5">
      <c r="A20824" s="524" t="s">
        <v>1279</v>
      </c>
      <c r="B20824" s="217" t="s">
        <v>1189</v>
      </c>
      <c r="C20824" s="407">
        <f t="shared" ref="C20824" si="32134">C20820+1</f>
        <v>1728</v>
      </c>
      <c r="D20824" s="202" t="str">
        <f t="shared" ref="D20824" si="32135">IF(MOD(D20822-D$10559-1,49)=0,"Jub",IF(MOD(D20822-D$10559,7)=0,"Sab","Yr"))&amp;" "&amp;IF(MOD(D20822-D$10559-1,49)=0,INT(D20822-D$10559-1)/49,"")</f>
        <v xml:space="preserve">Yr </v>
      </c>
      <c r="E20824" s="201">
        <f t="shared" ref="E20824" si="32136">E20820+1</f>
        <v>1125</v>
      </c>
      <c r="F20824" s="197">
        <v>1</v>
      </c>
      <c r="G20824" s="203" t="s">
        <v>288</v>
      </c>
      <c r="H20824" s="325">
        <f>H20820+1</f>
        <v>1092</v>
      </c>
      <c r="R20824" s="200"/>
    </row>
    <row r="20825" spans="1:18" ht="14.6" customHeight="1" x14ac:dyDescent="0.5">
      <c r="A20825" s="525" t="s">
        <v>1280</v>
      </c>
      <c r="B20825" s="202">
        <f t="shared" ref="B20825" si="32137">B20821+1</f>
        <v>1900</v>
      </c>
      <c r="C20825" s="407"/>
      <c r="D20825" s="216" t="str">
        <f t="shared" ref="D20825" si="32138">D20821</f>
        <v>Exodus</v>
      </c>
      <c r="E20825" s="212" t="str">
        <f t="shared" ref="E20825" si="32139">E20821</f>
        <v>AD</v>
      </c>
      <c r="F20825" s="197">
        <v>2</v>
      </c>
      <c r="G20825" s="206" t="s">
        <v>604</v>
      </c>
      <c r="H20825" s="325"/>
      <c r="R20825" s="200"/>
    </row>
    <row r="20826" spans="1:18" ht="14.6" customHeight="1" x14ac:dyDescent="0.5">
      <c r="A20826" s="523">
        <f t="shared" ref="A20826" si="32140">A20822+1</f>
        <v>1878</v>
      </c>
      <c r="B20826" s="216" t="str">
        <f t="shared" ref="B20826" si="32141">B20822</f>
        <v>Olympiad</v>
      </c>
      <c r="C20826" s="408"/>
      <c r="D20826" s="217">
        <f t="shared" ref="D20826" si="32142">D20822+1</f>
        <v>2607</v>
      </c>
      <c r="E20826" s="212"/>
      <c r="F20826" s="197">
        <v>3</v>
      </c>
      <c r="G20826" s="208" t="s">
        <v>287</v>
      </c>
      <c r="H20826" s="367"/>
      <c r="R20826" s="200"/>
    </row>
    <row r="20827" spans="1:18" ht="14.6" customHeight="1" thickBot="1" x14ac:dyDescent="0.55000000000000004">
      <c r="A20827" s="526"/>
      <c r="B20827" s="217">
        <f t="shared" ref="B20827" si="32143">B20823+1</f>
        <v>476</v>
      </c>
      <c r="C20827" s="406" t="str">
        <f t="shared" ref="C20827" si="32144">C20823</f>
        <v>7 Times</v>
      </c>
      <c r="D20827" s="217" t="str">
        <f t="shared" ref="D20827" si="32145">INT((D20826-D$10559-1)/49+1)&amp;"/"&amp;MOD(INT((D20826-D$10559-1)/7),7)+1&amp;"/"&amp;MOD(D20826-D$10559-1,7)+1</f>
        <v>53/3/5</v>
      </c>
      <c r="E20827" s="214"/>
      <c r="F20827" s="197">
        <v>4</v>
      </c>
      <c r="G20827" s="209" t="s">
        <v>605</v>
      </c>
      <c r="H20827" s="324" t="str">
        <f>H20823</f>
        <v>Dn 2300</v>
      </c>
      <c r="R20827" s="200"/>
    </row>
    <row r="20828" spans="1:18" ht="14.6" customHeight="1" x14ac:dyDescent="0.5">
      <c r="A20828" s="524" t="s">
        <v>1279</v>
      </c>
      <c r="B20828" s="217" t="s">
        <v>1186</v>
      </c>
      <c r="C20828" s="407">
        <f t="shared" ref="C20828" si="32146">C20824+1</f>
        <v>1729</v>
      </c>
      <c r="D20828" s="202" t="str">
        <f t="shared" ref="D20828" si="32147">IF(MOD(D20826-D$10559-1,49)=0,"Jub",IF(MOD(D20826-D$10559,7)=0,"Sab","Yr"))&amp;" "&amp;IF(MOD(D20826-D$10559-1,49)=0,INT(D20826-D$10559-1)/49,"")</f>
        <v xml:space="preserve">Yr </v>
      </c>
      <c r="E20828" s="201">
        <f t="shared" ref="E20828" si="32148">E20824+1</f>
        <v>1126</v>
      </c>
      <c r="F20828" s="197">
        <v>1</v>
      </c>
      <c r="G20828" s="203" t="s">
        <v>288</v>
      </c>
      <c r="H20828" s="325">
        <f>H20824+1</f>
        <v>1093</v>
      </c>
      <c r="R20828" s="200"/>
    </row>
    <row r="20829" spans="1:18" ht="14.6" customHeight="1" x14ac:dyDescent="0.5">
      <c r="A20829" s="525" t="s">
        <v>1280</v>
      </c>
      <c r="B20829" s="202">
        <f t="shared" ref="B20829" si="32149">B20825+1</f>
        <v>1901</v>
      </c>
      <c r="C20829" s="407"/>
      <c r="D20829" s="216" t="str">
        <f t="shared" ref="D20829" si="32150">D20825</f>
        <v>Exodus</v>
      </c>
      <c r="E20829" s="212" t="str">
        <f t="shared" ref="E20829" si="32151">E20825</f>
        <v>AD</v>
      </c>
      <c r="F20829" s="197">
        <v>2</v>
      </c>
      <c r="G20829" s="206" t="s">
        <v>604</v>
      </c>
      <c r="H20829" s="325"/>
      <c r="R20829" s="200"/>
    </row>
    <row r="20830" spans="1:18" ht="14.6" customHeight="1" x14ac:dyDescent="0.5">
      <c r="A20830" s="523">
        <f t="shared" ref="A20830" si="32152">A20826+1</f>
        <v>1879</v>
      </c>
      <c r="B20830" s="216" t="str">
        <f t="shared" si="32108"/>
        <v>Olympiad</v>
      </c>
      <c r="C20830" s="408"/>
      <c r="D20830" s="217">
        <f t="shared" ref="D20830" si="32153">D20826+1</f>
        <v>2608</v>
      </c>
      <c r="E20830" s="212"/>
      <c r="F20830" s="197">
        <v>3</v>
      </c>
      <c r="G20830" s="208" t="s">
        <v>287</v>
      </c>
      <c r="H20830" s="367"/>
      <c r="R20830" s="200"/>
    </row>
    <row r="20831" spans="1:18" ht="14.6" customHeight="1" thickBot="1" x14ac:dyDescent="0.55000000000000004">
      <c r="A20831" s="526"/>
      <c r="B20831" s="217">
        <f t="shared" si="32108"/>
        <v>476</v>
      </c>
      <c r="C20831" s="406" t="str">
        <f t="shared" ref="C20831" si="32154">C20827</f>
        <v>7 Times</v>
      </c>
      <c r="D20831" s="217" t="str">
        <f t="shared" ref="D20831" si="32155">INT((D20830-D$10559-1)/49+1)&amp;"/"&amp;MOD(INT((D20830-D$10559-1)/7),7)+1&amp;"/"&amp;MOD(D20830-D$10559-1,7)+1</f>
        <v>53/3/6</v>
      </c>
      <c r="E20831" s="214"/>
      <c r="F20831" s="197">
        <v>4</v>
      </c>
      <c r="G20831" s="209" t="s">
        <v>605</v>
      </c>
      <c r="H20831" s="324" t="str">
        <f>H20827</f>
        <v>Dn 2300</v>
      </c>
      <c r="R20831" s="200"/>
    </row>
    <row r="20832" spans="1:18" ht="14.6" customHeight="1" x14ac:dyDescent="0.5">
      <c r="A20832" s="524" t="s">
        <v>1279</v>
      </c>
      <c r="B20832" s="217" t="s">
        <v>1187</v>
      </c>
      <c r="C20832" s="407">
        <f t="shared" ref="C20832" si="32156">C20828+1</f>
        <v>1730</v>
      </c>
      <c r="D20832" s="202" t="str">
        <f t="shared" ref="D20832" si="32157">IF(MOD(D20830-D$10559-1,49)=0,"Jub",IF(MOD(D20830-D$10559,7)=0,"Sab","Yr"))&amp;" "&amp;IF(MOD(D20830-D$10559-1,49)=0,INT(D20830-D$10559-1)/49,"")</f>
        <v xml:space="preserve">Yr </v>
      </c>
      <c r="E20832" s="201">
        <f t="shared" ref="E20832" si="32158">E20828+1</f>
        <v>1127</v>
      </c>
      <c r="F20832" s="197">
        <v>1</v>
      </c>
      <c r="G20832" s="203" t="s">
        <v>288</v>
      </c>
      <c r="H20832" s="325">
        <f>H20828+1</f>
        <v>1094</v>
      </c>
      <c r="R20832" s="200"/>
    </row>
    <row r="20833" spans="1:18" ht="14.6" customHeight="1" x14ac:dyDescent="0.5">
      <c r="A20833" s="525" t="s">
        <v>1280</v>
      </c>
      <c r="B20833" s="202">
        <f t="shared" ref="B20833" si="32159">B20829+1</f>
        <v>1902</v>
      </c>
      <c r="C20833" s="407"/>
      <c r="D20833" s="216" t="str">
        <f t="shared" ref="D20833" si="32160">D20829</f>
        <v>Exodus</v>
      </c>
      <c r="E20833" s="212" t="str">
        <f t="shared" ref="E20833" si="32161">E20829</f>
        <v>AD</v>
      </c>
      <c r="F20833" s="197">
        <v>2</v>
      </c>
      <c r="G20833" s="206" t="s">
        <v>604</v>
      </c>
      <c r="H20833" s="325"/>
      <c r="R20833" s="200"/>
    </row>
    <row r="20834" spans="1:18" ht="14.6" customHeight="1" x14ac:dyDescent="0.5">
      <c r="A20834" s="523">
        <f t="shared" ref="A20834" si="32162">A20830+1</f>
        <v>1880</v>
      </c>
      <c r="B20834" s="216" t="str">
        <f t="shared" si="32119"/>
        <v>Olympiad</v>
      </c>
      <c r="C20834" s="408"/>
      <c r="D20834" s="217">
        <f t="shared" ref="D20834" si="32163">D20830+1</f>
        <v>2609</v>
      </c>
      <c r="E20834" s="212"/>
      <c r="F20834" s="197">
        <v>3</v>
      </c>
      <c r="G20834" s="208" t="s">
        <v>287</v>
      </c>
      <c r="H20834" s="367"/>
      <c r="R20834" s="200"/>
    </row>
    <row r="20835" spans="1:18" ht="14.6" customHeight="1" thickBot="1" x14ac:dyDescent="0.55000000000000004">
      <c r="A20835" s="526"/>
      <c r="B20835" s="217">
        <f t="shared" si="32119"/>
        <v>476</v>
      </c>
      <c r="C20835" s="406" t="str">
        <f t="shared" ref="C20835" si="32164">C20831</f>
        <v>7 Times</v>
      </c>
      <c r="D20835" s="359" t="str">
        <f t="shared" ref="D20835" si="32165">INT((D20834-D$10559-1)/49+1)&amp;"/"&amp;MOD(INT((D20834-D$10559-1)/7),7)+1&amp;"/"&amp;MOD(D20834-D$10559-1,7)+1</f>
        <v>53/3/7</v>
      </c>
      <c r="E20835" s="214"/>
      <c r="F20835" s="197">
        <v>4</v>
      </c>
      <c r="G20835" s="209" t="s">
        <v>605</v>
      </c>
      <c r="H20835" s="324" t="str">
        <f>H20831</f>
        <v>Dn 2300</v>
      </c>
      <c r="R20835" s="200"/>
    </row>
    <row r="20836" spans="1:18" ht="14.6" customHeight="1" x14ac:dyDescent="0.5">
      <c r="A20836" s="524" t="s">
        <v>1279</v>
      </c>
      <c r="B20836" s="217" t="s">
        <v>1188</v>
      </c>
      <c r="C20836" s="407">
        <f t="shared" ref="C20836" si="32166">C20832+1</f>
        <v>1731</v>
      </c>
      <c r="D20836" s="360" t="str">
        <f t="shared" ref="D20836" si="32167">IF(MOD(D20834-D$10559-1,49)=0,"Jub",IF(MOD(D20834-D$10559,7)=0,"Sab","Yr"))&amp;" "&amp;IF(MOD(D20834-D$10559-1,49)=0,INT(D20834-D$10559-1)/49,"")</f>
        <v xml:space="preserve">Sab </v>
      </c>
      <c r="E20836" s="201">
        <f t="shared" ref="E20836" si="32168">E20832+1</f>
        <v>1128</v>
      </c>
      <c r="F20836" s="197">
        <v>1</v>
      </c>
      <c r="G20836" s="203" t="s">
        <v>288</v>
      </c>
      <c r="H20836" s="325">
        <f>H20832+1</f>
        <v>1095</v>
      </c>
      <c r="R20836" s="200"/>
    </row>
    <row r="20837" spans="1:18" ht="14.6" customHeight="1" x14ac:dyDescent="0.5">
      <c r="A20837" s="525" t="s">
        <v>1280</v>
      </c>
      <c r="B20837" s="202">
        <f t="shared" ref="B20837" si="32169">B20833+1</f>
        <v>1903</v>
      </c>
      <c r="C20837" s="407"/>
      <c r="D20837" s="361" t="str">
        <f t="shared" ref="D20837" si="32170">D20833</f>
        <v>Exodus</v>
      </c>
      <c r="E20837" s="212" t="str">
        <f t="shared" ref="E20837" si="32171">E20833</f>
        <v>AD</v>
      </c>
      <c r="F20837" s="197">
        <v>2</v>
      </c>
      <c r="G20837" s="206" t="s">
        <v>604</v>
      </c>
      <c r="H20837" s="325"/>
      <c r="R20837" s="200"/>
    </row>
    <row r="20838" spans="1:18" ht="14.6" customHeight="1" x14ac:dyDescent="0.5">
      <c r="A20838" s="523">
        <f t="shared" ref="A20838" si="32172">A20834+1</f>
        <v>1881</v>
      </c>
      <c r="B20838" s="216" t="str">
        <f t="shared" si="32130"/>
        <v>Olympiad</v>
      </c>
      <c r="C20838" s="408"/>
      <c r="D20838" s="359">
        <f t="shared" ref="D20838" si="32173">D20834+1</f>
        <v>2610</v>
      </c>
      <c r="E20838" s="212"/>
      <c r="F20838" s="197">
        <v>3</v>
      </c>
      <c r="G20838" s="208" t="s">
        <v>287</v>
      </c>
      <c r="H20838" s="367"/>
      <c r="R20838" s="200"/>
    </row>
    <row r="20839" spans="1:18" ht="14.6" customHeight="1" thickBot="1" x14ac:dyDescent="0.55000000000000004">
      <c r="A20839" s="526"/>
      <c r="B20839" s="217">
        <f t="shared" si="32130"/>
        <v>476</v>
      </c>
      <c r="C20839" s="406" t="str">
        <f t="shared" ref="C20839" si="32174">C20835</f>
        <v>7 Times</v>
      </c>
      <c r="D20839" s="217" t="str">
        <f t="shared" ref="D20839" si="32175">INT((D20838-D$10559-1)/49+1)&amp;"/"&amp;MOD(INT((D20838-D$10559-1)/7),7)+1&amp;"/"&amp;MOD(D20838-D$10559-1,7)+1</f>
        <v>53/4/1</v>
      </c>
      <c r="E20839" s="214"/>
      <c r="F20839" s="197">
        <v>4</v>
      </c>
      <c r="G20839" s="209" t="s">
        <v>605</v>
      </c>
      <c r="H20839" s="324" t="str">
        <f>H20835</f>
        <v>Dn 2300</v>
      </c>
      <c r="R20839" s="200"/>
    </row>
    <row r="20840" spans="1:18" ht="14.6" customHeight="1" x14ac:dyDescent="0.5">
      <c r="A20840" s="524" t="s">
        <v>1279</v>
      </c>
      <c r="B20840" s="217" t="s">
        <v>1189</v>
      </c>
      <c r="C20840" s="407">
        <f t="shared" ref="C20840" si="32176">C20836+1</f>
        <v>1732</v>
      </c>
      <c r="D20840" s="202" t="str">
        <f t="shared" ref="D20840" si="32177">IF(MOD(D20838-D$10559-1,49)=0,"Jub",IF(MOD(D20838-D$10559,7)=0,"Sab","Yr"))&amp;" "&amp;IF(MOD(D20838-D$10559-1,49)=0,INT(D20838-D$10559-1)/49,"")</f>
        <v xml:space="preserve">Yr </v>
      </c>
      <c r="E20840" s="201">
        <f t="shared" ref="E20840" si="32178">E20836+1</f>
        <v>1129</v>
      </c>
      <c r="F20840" s="197">
        <v>1</v>
      </c>
      <c r="G20840" s="203" t="s">
        <v>288</v>
      </c>
      <c r="H20840" s="325">
        <f>H20836+1</f>
        <v>1096</v>
      </c>
      <c r="R20840" s="200"/>
    </row>
    <row r="20841" spans="1:18" ht="14.6" customHeight="1" x14ac:dyDescent="0.5">
      <c r="A20841" s="525" t="s">
        <v>1280</v>
      </c>
      <c r="B20841" s="202">
        <f t="shared" ref="B20841" si="32179">B20837+1</f>
        <v>1904</v>
      </c>
      <c r="C20841" s="407"/>
      <c r="D20841" s="216" t="str">
        <f t="shared" ref="D20841" si="32180">D20837</f>
        <v>Exodus</v>
      </c>
      <c r="E20841" s="212" t="str">
        <f t="shared" ref="E20841" si="32181">E20837</f>
        <v>AD</v>
      </c>
      <c r="F20841" s="197">
        <v>2</v>
      </c>
      <c r="G20841" s="206" t="s">
        <v>604</v>
      </c>
      <c r="H20841" s="325"/>
      <c r="R20841" s="200"/>
    </row>
    <row r="20842" spans="1:18" ht="14.6" customHeight="1" x14ac:dyDescent="0.5">
      <c r="A20842" s="523">
        <f t="shared" ref="A20842" si="32182">A20838+1</f>
        <v>1882</v>
      </c>
      <c r="B20842" s="216" t="str">
        <f t="shared" ref="B20842" si="32183">B20838</f>
        <v>Olympiad</v>
      </c>
      <c r="C20842" s="408"/>
      <c r="D20842" s="217">
        <f t="shared" ref="D20842" si="32184">D20838+1</f>
        <v>2611</v>
      </c>
      <c r="E20842" s="212"/>
      <c r="F20842" s="197">
        <v>3</v>
      </c>
      <c r="G20842" s="208" t="s">
        <v>287</v>
      </c>
      <c r="H20842" s="367"/>
      <c r="R20842" s="200"/>
    </row>
    <row r="20843" spans="1:18" ht="14.6" customHeight="1" thickBot="1" x14ac:dyDescent="0.55000000000000004">
      <c r="A20843" s="526"/>
      <c r="B20843" s="217">
        <f t="shared" ref="B20843" si="32185">B20839+1</f>
        <v>477</v>
      </c>
      <c r="C20843" s="406" t="str">
        <f t="shared" ref="C20843" si="32186">C20839</f>
        <v>7 Times</v>
      </c>
      <c r="D20843" s="217" t="str">
        <f t="shared" ref="D20843" si="32187">INT((D20842-D$10559-1)/49+1)&amp;"/"&amp;MOD(INT((D20842-D$10559-1)/7),7)+1&amp;"/"&amp;MOD(D20842-D$10559-1,7)+1</f>
        <v>53/4/2</v>
      </c>
      <c r="E20843" s="214"/>
      <c r="F20843" s="197">
        <v>4</v>
      </c>
      <c r="G20843" s="209" t="s">
        <v>605</v>
      </c>
      <c r="H20843" s="324" t="str">
        <f>H20839</f>
        <v>Dn 2300</v>
      </c>
      <c r="R20843" s="200"/>
    </row>
    <row r="20844" spans="1:18" ht="14.6" customHeight="1" x14ac:dyDescent="0.5">
      <c r="A20844" s="524" t="s">
        <v>1279</v>
      </c>
      <c r="B20844" s="217" t="s">
        <v>1186</v>
      </c>
      <c r="C20844" s="407">
        <f t="shared" ref="C20844" si="32188">C20840+1</f>
        <v>1733</v>
      </c>
      <c r="D20844" s="202" t="str">
        <f t="shared" ref="D20844" si="32189">IF(MOD(D20842-D$10559-1,49)=0,"Jub",IF(MOD(D20842-D$10559,7)=0,"Sab","Yr"))&amp;" "&amp;IF(MOD(D20842-D$10559-1,49)=0,INT(D20842-D$10559-1)/49,"")</f>
        <v xml:space="preserve">Yr </v>
      </c>
      <c r="E20844" s="201">
        <f t="shared" ref="E20844" si="32190">E20840+1</f>
        <v>1130</v>
      </c>
      <c r="F20844" s="197">
        <v>1</v>
      </c>
      <c r="G20844" s="203" t="s">
        <v>288</v>
      </c>
      <c r="H20844" s="325">
        <f>H20840+1</f>
        <v>1097</v>
      </c>
      <c r="R20844" s="200"/>
    </row>
    <row r="20845" spans="1:18" ht="14.6" customHeight="1" x14ac:dyDescent="0.5">
      <c r="A20845" s="525" t="s">
        <v>1280</v>
      </c>
      <c r="B20845" s="202">
        <f t="shared" ref="B20845" si="32191">B20841+1</f>
        <v>1905</v>
      </c>
      <c r="C20845" s="407"/>
      <c r="D20845" s="216" t="str">
        <f t="shared" ref="D20845" si="32192">D20841</f>
        <v>Exodus</v>
      </c>
      <c r="E20845" s="212" t="str">
        <f t="shared" ref="E20845" si="32193">E20841</f>
        <v>AD</v>
      </c>
      <c r="F20845" s="197">
        <v>2</v>
      </c>
      <c r="G20845" s="206" t="s">
        <v>604</v>
      </c>
      <c r="H20845" s="325"/>
      <c r="R20845" s="200"/>
    </row>
    <row r="20846" spans="1:18" ht="14.6" customHeight="1" x14ac:dyDescent="0.5">
      <c r="A20846" s="523">
        <f t="shared" ref="A20846" si="32194">A20842+1</f>
        <v>1883</v>
      </c>
      <c r="B20846" s="216" t="str">
        <f t="shared" si="32108"/>
        <v>Olympiad</v>
      </c>
      <c r="C20846" s="408"/>
      <c r="D20846" s="217">
        <f t="shared" ref="D20846" si="32195">D20842+1</f>
        <v>2612</v>
      </c>
      <c r="E20846" s="212"/>
      <c r="F20846" s="197">
        <v>3</v>
      </c>
      <c r="G20846" s="208" t="s">
        <v>287</v>
      </c>
      <c r="H20846" s="367"/>
      <c r="R20846" s="200"/>
    </row>
    <row r="20847" spans="1:18" ht="14.6" customHeight="1" thickBot="1" x14ac:dyDescent="0.55000000000000004">
      <c r="A20847" s="526"/>
      <c r="B20847" s="217">
        <f t="shared" si="32108"/>
        <v>477</v>
      </c>
      <c r="C20847" s="406" t="str">
        <f t="shared" ref="C20847" si="32196">C20843</f>
        <v>7 Times</v>
      </c>
      <c r="D20847" s="217" t="str">
        <f t="shared" ref="D20847" si="32197">INT((D20846-D$10559-1)/49+1)&amp;"/"&amp;MOD(INT((D20846-D$10559-1)/7),7)+1&amp;"/"&amp;MOD(D20846-D$10559-1,7)+1</f>
        <v>53/4/3</v>
      </c>
      <c r="E20847" s="214"/>
      <c r="F20847" s="197">
        <v>4</v>
      </c>
      <c r="G20847" s="209" t="s">
        <v>605</v>
      </c>
      <c r="H20847" s="324" t="str">
        <f>H20843</f>
        <v>Dn 2300</v>
      </c>
      <c r="R20847" s="200"/>
    </row>
    <row r="20848" spans="1:18" ht="14.6" customHeight="1" x14ac:dyDescent="0.5">
      <c r="A20848" s="524" t="s">
        <v>1279</v>
      </c>
      <c r="B20848" s="217" t="s">
        <v>1187</v>
      </c>
      <c r="C20848" s="407">
        <f t="shared" ref="C20848" si="32198">C20844+1</f>
        <v>1734</v>
      </c>
      <c r="D20848" s="202" t="str">
        <f t="shared" ref="D20848" si="32199">IF(MOD(D20846-D$10559-1,49)=0,"Jub",IF(MOD(D20846-D$10559,7)=0,"Sab","Yr"))&amp;" "&amp;IF(MOD(D20846-D$10559-1,49)=0,INT(D20846-D$10559-1)/49,"")</f>
        <v xml:space="preserve">Yr </v>
      </c>
      <c r="E20848" s="201">
        <f t="shared" ref="E20848" si="32200">E20844+1</f>
        <v>1131</v>
      </c>
      <c r="F20848" s="197">
        <v>1</v>
      </c>
      <c r="G20848" s="203" t="s">
        <v>288</v>
      </c>
      <c r="H20848" s="325">
        <f>H20844+1</f>
        <v>1098</v>
      </c>
      <c r="R20848" s="200"/>
    </row>
    <row r="20849" spans="1:18" ht="14.6" customHeight="1" x14ac:dyDescent="0.5">
      <c r="A20849" s="525" t="s">
        <v>1280</v>
      </c>
      <c r="B20849" s="202">
        <f t="shared" ref="B20849" si="32201">B20845+1</f>
        <v>1906</v>
      </c>
      <c r="C20849" s="407"/>
      <c r="D20849" s="216" t="str">
        <f t="shared" ref="D20849" si="32202">D20845</f>
        <v>Exodus</v>
      </c>
      <c r="E20849" s="212" t="str">
        <f t="shared" ref="E20849" si="32203">E20845</f>
        <v>AD</v>
      </c>
      <c r="F20849" s="197">
        <v>2</v>
      </c>
      <c r="G20849" s="206" t="s">
        <v>604</v>
      </c>
      <c r="H20849" s="325"/>
      <c r="R20849" s="200"/>
    </row>
    <row r="20850" spans="1:18" ht="14.6" customHeight="1" x14ac:dyDescent="0.5">
      <c r="A20850" s="523">
        <f t="shared" ref="A20850" si="32204">A20846+1</f>
        <v>1884</v>
      </c>
      <c r="B20850" s="216" t="str">
        <f t="shared" si="32119"/>
        <v>Olympiad</v>
      </c>
      <c r="C20850" s="408"/>
      <c r="D20850" s="217">
        <f t="shared" ref="D20850" si="32205">D20846+1</f>
        <v>2613</v>
      </c>
      <c r="E20850" s="212"/>
      <c r="F20850" s="197">
        <v>3</v>
      </c>
      <c r="G20850" s="208" t="s">
        <v>287</v>
      </c>
      <c r="H20850" s="367"/>
      <c r="R20850" s="200"/>
    </row>
    <row r="20851" spans="1:18" ht="14.6" customHeight="1" thickBot="1" x14ac:dyDescent="0.55000000000000004">
      <c r="A20851" s="526"/>
      <c r="B20851" s="217">
        <f t="shared" si="32119"/>
        <v>477</v>
      </c>
      <c r="C20851" s="406" t="str">
        <f t="shared" ref="C20851" si="32206">C20847</f>
        <v>7 Times</v>
      </c>
      <c r="D20851" s="217" t="str">
        <f t="shared" ref="D20851" si="32207">INT((D20850-D$10559-1)/49+1)&amp;"/"&amp;MOD(INT((D20850-D$10559-1)/7),7)+1&amp;"/"&amp;MOD(D20850-D$10559-1,7)+1</f>
        <v>53/4/4</v>
      </c>
      <c r="E20851" s="214"/>
      <c r="F20851" s="197">
        <v>4</v>
      </c>
      <c r="G20851" s="209" t="s">
        <v>605</v>
      </c>
      <c r="H20851" s="324" t="str">
        <f>H20847</f>
        <v>Dn 2300</v>
      </c>
      <c r="R20851" s="200"/>
    </row>
    <row r="20852" spans="1:18" ht="14.6" customHeight="1" x14ac:dyDescent="0.5">
      <c r="A20852" s="524" t="s">
        <v>1279</v>
      </c>
      <c r="B20852" s="217" t="s">
        <v>1188</v>
      </c>
      <c r="C20852" s="407">
        <f t="shared" ref="C20852" si="32208">C20848+1</f>
        <v>1735</v>
      </c>
      <c r="D20852" s="202" t="str">
        <f t="shared" ref="D20852" si="32209">IF(MOD(D20850-D$10559-1,49)=0,"Jub",IF(MOD(D20850-D$10559,7)=0,"Sab","Yr"))&amp;" "&amp;IF(MOD(D20850-D$10559-1,49)=0,INT(D20850-D$10559-1)/49,"")</f>
        <v xml:space="preserve">Yr </v>
      </c>
      <c r="E20852" s="201">
        <f t="shared" ref="E20852" si="32210">E20848+1</f>
        <v>1132</v>
      </c>
      <c r="F20852" s="197">
        <v>1</v>
      </c>
      <c r="G20852" s="203" t="s">
        <v>288</v>
      </c>
      <c r="H20852" s="325">
        <f>H20848+1</f>
        <v>1099</v>
      </c>
      <c r="R20852" s="200"/>
    </row>
    <row r="20853" spans="1:18" ht="14.6" customHeight="1" x14ac:dyDescent="0.5">
      <c r="A20853" s="525" t="s">
        <v>1280</v>
      </c>
      <c r="B20853" s="202">
        <f t="shared" ref="B20853" si="32211">B20849+1</f>
        <v>1907</v>
      </c>
      <c r="C20853" s="407"/>
      <c r="D20853" s="216" t="str">
        <f t="shared" ref="D20853" si="32212">D20849</f>
        <v>Exodus</v>
      </c>
      <c r="E20853" s="212" t="str">
        <f t="shared" ref="E20853" si="32213">E20849</f>
        <v>AD</v>
      </c>
      <c r="F20853" s="197">
        <v>2</v>
      </c>
      <c r="G20853" s="206" t="s">
        <v>604</v>
      </c>
      <c r="H20853" s="325"/>
      <c r="R20853" s="200"/>
    </row>
    <row r="20854" spans="1:18" ht="14.6" customHeight="1" x14ac:dyDescent="0.5">
      <c r="A20854" s="523">
        <f t="shared" ref="A20854" si="32214">A20850+1</f>
        <v>1885</v>
      </c>
      <c r="B20854" s="216" t="str">
        <f t="shared" si="32130"/>
        <v>Olympiad</v>
      </c>
      <c r="C20854" s="408"/>
      <c r="D20854" s="217">
        <f t="shared" ref="D20854" si="32215">D20850+1</f>
        <v>2614</v>
      </c>
      <c r="E20854" s="212"/>
      <c r="F20854" s="197">
        <v>3</v>
      </c>
      <c r="G20854" s="208" t="s">
        <v>287</v>
      </c>
      <c r="H20854" s="367"/>
      <c r="R20854" s="200"/>
    </row>
    <row r="20855" spans="1:18" ht="14.6" customHeight="1" thickBot="1" x14ac:dyDescent="0.55000000000000004">
      <c r="A20855" s="526"/>
      <c r="B20855" s="217">
        <f t="shared" si="32130"/>
        <v>477</v>
      </c>
      <c r="C20855" s="406" t="str">
        <f t="shared" ref="C20855" si="32216">C20851</f>
        <v>7 Times</v>
      </c>
      <c r="D20855" s="217" t="str">
        <f t="shared" ref="D20855" si="32217">INT((D20854-D$10559-1)/49+1)&amp;"/"&amp;MOD(INT((D20854-D$10559-1)/7),7)+1&amp;"/"&amp;MOD(D20854-D$10559-1,7)+1</f>
        <v>53/4/5</v>
      </c>
      <c r="E20855" s="214"/>
      <c r="F20855" s="197">
        <v>4</v>
      </c>
      <c r="G20855" s="209" t="s">
        <v>605</v>
      </c>
      <c r="H20855" s="324" t="str">
        <f>H20851</f>
        <v>Dn 2300</v>
      </c>
      <c r="R20855" s="200"/>
    </row>
    <row r="20856" spans="1:18" ht="14.6" customHeight="1" x14ac:dyDescent="0.5">
      <c r="A20856" s="524" t="s">
        <v>1279</v>
      </c>
      <c r="B20856" s="217" t="s">
        <v>1189</v>
      </c>
      <c r="C20856" s="407">
        <f t="shared" ref="C20856" si="32218">C20852+1</f>
        <v>1736</v>
      </c>
      <c r="D20856" s="202" t="str">
        <f t="shared" ref="D20856" si="32219">IF(MOD(D20854-D$10559-1,49)=0,"Jub",IF(MOD(D20854-D$10559,7)=0,"Sab","Yr"))&amp;" "&amp;IF(MOD(D20854-D$10559-1,49)=0,INT(D20854-D$10559-1)/49,"")</f>
        <v xml:space="preserve">Yr </v>
      </c>
      <c r="E20856" s="201">
        <f t="shared" ref="E20856" si="32220">E20852+1</f>
        <v>1133</v>
      </c>
      <c r="F20856" s="197">
        <v>1</v>
      </c>
      <c r="G20856" s="203" t="s">
        <v>288</v>
      </c>
      <c r="H20856" s="325">
        <f>H20852+1</f>
        <v>1100</v>
      </c>
      <c r="R20856" s="200"/>
    </row>
    <row r="20857" spans="1:18" ht="14.6" customHeight="1" x14ac:dyDescent="0.5">
      <c r="A20857" s="525" t="s">
        <v>1280</v>
      </c>
      <c r="B20857" s="202">
        <f t="shared" ref="B20857" si="32221">B20853+1</f>
        <v>1908</v>
      </c>
      <c r="C20857" s="407"/>
      <c r="D20857" s="216" t="str">
        <f t="shared" ref="D20857" si="32222">D20853</f>
        <v>Exodus</v>
      </c>
      <c r="E20857" s="212" t="str">
        <f t="shared" ref="E20857" si="32223">E20853</f>
        <v>AD</v>
      </c>
      <c r="F20857" s="197">
        <v>2</v>
      </c>
      <c r="G20857" s="206" t="s">
        <v>604</v>
      </c>
      <c r="H20857" s="325"/>
      <c r="R20857" s="200"/>
    </row>
    <row r="20858" spans="1:18" ht="14.6" customHeight="1" x14ac:dyDescent="0.5">
      <c r="A20858" s="523">
        <f t="shared" ref="A20858" si="32224">A20854+1</f>
        <v>1886</v>
      </c>
      <c r="B20858" s="216" t="str">
        <f t="shared" ref="B20858" si="32225">B20854</f>
        <v>Olympiad</v>
      </c>
      <c r="C20858" s="408"/>
      <c r="D20858" s="217">
        <f t="shared" ref="D20858" si="32226">D20854+1</f>
        <v>2615</v>
      </c>
      <c r="E20858" s="212"/>
      <c r="F20858" s="197">
        <v>3</v>
      </c>
      <c r="G20858" s="208" t="s">
        <v>287</v>
      </c>
      <c r="H20858" s="367"/>
      <c r="R20858" s="200"/>
    </row>
    <row r="20859" spans="1:18" ht="14.6" customHeight="1" thickBot="1" x14ac:dyDescent="0.55000000000000004">
      <c r="A20859" s="526"/>
      <c r="B20859" s="217">
        <f t="shared" ref="B20859" si="32227">B20855+1</f>
        <v>478</v>
      </c>
      <c r="C20859" s="406" t="str">
        <f t="shared" ref="C20859" si="32228">C20855</f>
        <v>7 Times</v>
      </c>
      <c r="D20859" s="217" t="str">
        <f t="shared" ref="D20859" si="32229">INT((D20858-D$10559-1)/49+1)&amp;"/"&amp;MOD(INT((D20858-D$10559-1)/7),7)+1&amp;"/"&amp;MOD(D20858-D$10559-1,7)+1</f>
        <v>53/4/6</v>
      </c>
      <c r="E20859" s="214"/>
      <c r="F20859" s="197">
        <v>4</v>
      </c>
      <c r="G20859" s="209" t="s">
        <v>605</v>
      </c>
      <c r="H20859" s="324" t="str">
        <f>H20855</f>
        <v>Dn 2300</v>
      </c>
      <c r="R20859" s="200"/>
    </row>
    <row r="20860" spans="1:18" ht="14.6" customHeight="1" x14ac:dyDescent="0.5">
      <c r="A20860" s="524" t="s">
        <v>1279</v>
      </c>
      <c r="B20860" s="217" t="s">
        <v>1186</v>
      </c>
      <c r="C20860" s="407">
        <f t="shared" ref="C20860" si="32230">C20856+1</f>
        <v>1737</v>
      </c>
      <c r="D20860" s="202" t="str">
        <f t="shared" ref="D20860" si="32231">IF(MOD(D20858-D$10559-1,49)=0,"Jub",IF(MOD(D20858-D$10559,7)=0,"Sab","Yr"))&amp;" "&amp;IF(MOD(D20858-D$10559-1,49)=0,INT(D20858-D$10559-1)/49,"")</f>
        <v xml:space="preserve">Yr </v>
      </c>
      <c r="E20860" s="201">
        <f t="shared" ref="E20860" si="32232">E20856+1</f>
        <v>1134</v>
      </c>
      <c r="F20860" s="197">
        <v>1</v>
      </c>
      <c r="G20860" s="203" t="s">
        <v>288</v>
      </c>
      <c r="H20860" s="325">
        <f>H20856+1</f>
        <v>1101</v>
      </c>
      <c r="R20860" s="200"/>
    </row>
    <row r="20861" spans="1:18" ht="14.6" customHeight="1" x14ac:dyDescent="0.5">
      <c r="A20861" s="525" t="s">
        <v>1280</v>
      </c>
      <c r="B20861" s="202">
        <f t="shared" ref="B20861" si="32233">B20857+1</f>
        <v>1909</v>
      </c>
      <c r="C20861" s="407"/>
      <c r="D20861" s="216" t="str">
        <f t="shared" ref="D20861" si="32234">D20857</f>
        <v>Exodus</v>
      </c>
      <c r="E20861" s="212" t="str">
        <f t="shared" ref="E20861" si="32235">E20857</f>
        <v>AD</v>
      </c>
      <c r="F20861" s="197">
        <v>2</v>
      </c>
      <c r="G20861" s="206" t="s">
        <v>604</v>
      </c>
      <c r="H20861" s="325"/>
      <c r="R20861" s="200"/>
    </row>
    <row r="20862" spans="1:18" ht="14.6" customHeight="1" x14ac:dyDescent="0.5">
      <c r="A20862" s="523">
        <f t="shared" ref="A20862" si="32236">A20858+1</f>
        <v>1887</v>
      </c>
      <c r="B20862" s="216" t="str">
        <f t="shared" si="32108"/>
        <v>Olympiad</v>
      </c>
      <c r="C20862" s="408"/>
      <c r="D20862" s="217">
        <f t="shared" ref="D20862" si="32237">D20858+1</f>
        <v>2616</v>
      </c>
      <c r="E20862" s="212"/>
      <c r="F20862" s="197">
        <v>3</v>
      </c>
      <c r="G20862" s="208" t="s">
        <v>287</v>
      </c>
      <c r="H20862" s="367"/>
      <c r="R20862" s="200"/>
    </row>
    <row r="20863" spans="1:18" ht="14.6" customHeight="1" thickBot="1" x14ac:dyDescent="0.55000000000000004">
      <c r="A20863" s="526"/>
      <c r="B20863" s="217">
        <f t="shared" si="32108"/>
        <v>478</v>
      </c>
      <c r="C20863" s="406" t="str">
        <f t="shared" ref="C20863" si="32238">C20859</f>
        <v>7 Times</v>
      </c>
      <c r="D20863" s="359" t="str">
        <f t="shared" ref="D20863" si="32239">INT((D20862-D$10559-1)/49+1)&amp;"/"&amp;MOD(INT((D20862-D$10559-1)/7),7)+1&amp;"/"&amp;MOD(D20862-D$10559-1,7)+1</f>
        <v>53/4/7</v>
      </c>
      <c r="E20863" s="214"/>
      <c r="F20863" s="197">
        <v>4</v>
      </c>
      <c r="G20863" s="209" t="s">
        <v>605</v>
      </c>
      <c r="H20863" s="324" t="str">
        <f>H20859</f>
        <v>Dn 2300</v>
      </c>
      <c r="R20863" s="200"/>
    </row>
    <row r="20864" spans="1:18" ht="14.6" customHeight="1" x14ac:dyDescent="0.5">
      <c r="A20864" s="524" t="s">
        <v>1279</v>
      </c>
      <c r="B20864" s="217" t="s">
        <v>1187</v>
      </c>
      <c r="C20864" s="407">
        <f t="shared" ref="C20864" si="32240">C20860+1</f>
        <v>1738</v>
      </c>
      <c r="D20864" s="360" t="str">
        <f t="shared" ref="D20864" si="32241">IF(MOD(D20862-D$10559-1,49)=0,"Jub",IF(MOD(D20862-D$10559,7)=0,"Sab","Yr"))&amp;" "&amp;IF(MOD(D20862-D$10559-1,49)=0,INT(D20862-D$10559-1)/49,"")</f>
        <v xml:space="preserve">Sab </v>
      </c>
      <c r="E20864" s="201">
        <f t="shared" ref="E20864" si="32242">E20860+1</f>
        <v>1135</v>
      </c>
      <c r="F20864" s="197">
        <v>1</v>
      </c>
      <c r="G20864" s="203" t="s">
        <v>288</v>
      </c>
      <c r="H20864" s="325">
        <f>H20860+1</f>
        <v>1102</v>
      </c>
      <c r="R20864" s="200"/>
    </row>
    <row r="20865" spans="1:18" ht="14.6" customHeight="1" x14ac:dyDescent="0.5">
      <c r="A20865" s="525" t="s">
        <v>1280</v>
      </c>
      <c r="B20865" s="202">
        <f t="shared" ref="B20865" si="32243">B20861+1</f>
        <v>1910</v>
      </c>
      <c r="C20865" s="407"/>
      <c r="D20865" s="361" t="str">
        <f t="shared" ref="D20865" si="32244">D20861</f>
        <v>Exodus</v>
      </c>
      <c r="E20865" s="212" t="str">
        <f t="shared" ref="E20865" si="32245">E20861</f>
        <v>AD</v>
      </c>
      <c r="F20865" s="197">
        <v>2</v>
      </c>
      <c r="G20865" s="206" t="s">
        <v>604</v>
      </c>
      <c r="H20865" s="325"/>
      <c r="R20865" s="200"/>
    </row>
    <row r="20866" spans="1:18" ht="14.6" customHeight="1" x14ac:dyDescent="0.5">
      <c r="A20866" s="523">
        <f t="shared" ref="A20866" si="32246">A20862+1</f>
        <v>1888</v>
      </c>
      <c r="B20866" s="216" t="str">
        <f t="shared" si="32119"/>
        <v>Olympiad</v>
      </c>
      <c r="C20866" s="408"/>
      <c r="D20866" s="359">
        <f t="shared" ref="D20866" si="32247">D20862+1</f>
        <v>2617</v>
      </c>
      <c r="E20866" s="212"/>
      <c r="F20866" s="197">
        <v>3</v>
      </c>
      <c r="G20866" s="208" t="s">
        <v>287</v>
      </c>
      <c r="H20866" s="367"/>
      <c r="R20866" s="200"/>
    </row>
    <row r="20867" spans="1:18" ht="14.6" customHeight="1" thickBot="1" x14ac:dyDescent="0.55000000000000004">
      <c r="A20867" s="526"/>
      <c r="B20867" s="217">
        <f t="shared" si="32119"/>
        <v>478</v>
      </c>
      <c r="C20867" s="406" t="str">
        <f t="shared" ref="C20867" si="32248">C20863</f>
        <v>7 Times</v>
      </c>
      <c r="D20867" s="217" t="str">
        <f t="shared" ref="D20867" si="32249">INT((D20866-D$10559-1)/49+1)&amp;"/"&amp;MOD(INT((D20866-D$10559-1)/7),7)+1&amp;"/"&amp;MOD(D20866-D$10559-1,7)+1</f>
        <v>53/5/1</v>
      </c>
      <c r="E20867" s="214"/>
      <c r="F20867" s="197">
        <v>4</v>
      </c>
      <c r="G20867" s="209" t="s">
        <v>605</v>
      </c>
      <c r="H20867" s="324" t="str">
        <f>H20863</f>
        <v>Dn 2300</v>
      </c>
      <c r="R20867" s="200"/>
    </row>
    <row r="20868" spans="1:18" ht="14.6" customHeight="1" x14ac:dyDescent="0.5">
      <c r="A20868" s="524" t="s">
        <v>1279</v>
      </c>
      <c r="B20868" s="217" t="s">
        <v>1188</v>
      </c>
      <c r="C20868" s="407">
        <f t="shared" ref="C20868" si="32250">C20864+1</f>
        <v>1739</v>
      </c>
      <c r="D20868" s="202" t="str">
        <f t="shared" ref="D20868" si="32251">IF(MOD(D20866-D$10559-1,49)=0,"Jub",IF(MOD(D20866-D$10559,7)=0,"Sab","Yr"))&amp;" "&amp;IF(MOD(D20866-D$10559-1,49)=0,INT(D20866-D$10559-1)/49,"")</f>
        <v xml:space="preserve">Yr </v>
      </c>
      <c r="E20868" s="201">
        <f t="shared" ref="E20868" si="32252">E20864+1</f>
        <v>1136</v>
      </c>
      <c r="F20868" s="197">
        <v>1</v>
      </c>
      <c r="G20868" s="203" t="s">
        <v>288</v>
      </c>
      <c r="H20868" s="325">
        <f>H20864+1</f>
        <v>1103</v>
      </c>
      <c r="R20868" s="200"/>
    </row>
    <row r="20869" spans="1:18" ht="14.6" customHeight="1" x14ac:dyDescent="0.5">
      <c r="A20869" s="525" t="s">
        <v>1280</v>
      </c>
      <c r="B20869" s="202">
        <f t="shared" ref="B20869" si="32253">B20865+1</f>
        <v>1911</v>
      </c>
      <c r="C20869" s="407"/>
      <c r="D20869" s="216" t="str">
        <f t="shared" ref="D20869" si="32254">D20865</f>
        <v>Exodus</v>
      </c>
      <c r="E20869" s="212" t="str">
        <f t="shared" ref="E20869" si="32255">E20865</f>
        <v>AD</v>
      </c>
      <c r="F20869" s="197">
        <v>2</v>
      </c>
      <c r="G20869" s="206" t="s">
        <v>604</v>
      </c>
      <c r="H20869" s="325"/>
      <c r="R20869" s="200"/>
    </row>
    <row r="20870" spans="1:18" ht="14.6" customHeight="1" x14ac:dyDescent="0.5">
      <c r="A20870" s="523">
        <f t="shared" ref="A20870" si="32256">A20866+1</f>
        <v>1889</v>
      </c>
      <c r="B20870" s="216" t="str">
        <f t="shared" si="32130"/>
        <v>Olympiad</v>
      </c>
      <c r="C20870" s="408"/>
      <c r="D20870" s="217">
        <f t="shared" ref="D20870" si="32257">D20866+1</f>
        <v>2618</v>
      </c>
      <c r="E20870" s="212"/>
      <c r="F20870" s="197">
        <v>3</v>
      </c>
      <c r="G20870" s="208" t="s">
        <v>287</v>
      </c>
      <c r="H20870" s="367"/>
      <c r="R20870" s="200"/>
    </row>
    <row r="20871" spans="1:18" ht="14.6" customHeight="1" thickBot="1" x14ac:dyDescent="0.55000000000000004">
      <c r="A20871" s="526"/>
      <c r="B20871" s="217">
        <f t="shared" si="32130"/>
        <v>478</v>
      </c>
      <c r="C20871" s="406" t="str">
        <f t="shared" ref="C20871" si="32258">C20867</f>
        <v>7 Times</v>
      </c>
      <c r="D20871" s="217" t="str">
        <f t="shared" ref="D20871" si="32259">INT((D20870-D$10559-1)/49+1)&amp;"/"&amp;MOD(INT((D20870-D$10559-1)/7),7)+1&amp;"/"&amp;MOD(D20870-D$10559-1,7)+1</f>
        <v>53/5/2</v>
      </c>
      <c r="E20871" s="214"/>
      <c r="F20871" s="197">
        <v>4</v>
      </c>
      <c r="G20871" s="209" t="s">
        <v>605</v>
      </c>
      <c r="H20871" s="324" t="str">
        <f>H20867</f>
        <v>Dn 2300</v>
      </c>
      <c r="R20871" s="200"/>
    </row>
    <row r="20872" spans="1:18" ht="14.6" customHeight="1" x14ac:dyDescent="0.5">
      <c r="A20872" s="524" t="s">
        <v>1279</v>
      </c>
      <c r="B20872" s="217" t="s">
        <v>1189</v>
      </c>
      <c r="C20872" s="407">
        <f t="shared" ref="C20872" si="32260">C20868+1</f>
        <v>1740</v>
      </c>
      <c r="D20872" s="202" t="str">
        <f t="shared" ref="D20872" si="32261">IF(MOD(D20870-D$10559-1,49)=0,"Jub",IF(MOD(D20870-D$10559,7)=0,"Sab","Yr"))&amp;" "&amp;IF(MOD(D20870-D$10559-1,49)=0,INT(D20870-D$10559-1)/49,"")</f>
        <v xml:space="preserve">Yr </v>
      </c>
      <c r="E20872" s="201">
        <f t="shared" ref="E20872" si="32262">E20868+1</f>
        <v>1137</v>
      </c>
      <c r="F20872" s="197">
        <v>1</v>
      </c>
      <c r="G20872" s="203" t="s">
        <v>288</v>
      </c>
      <c r="H20872" s="325">
        <f>H20868+1</f>
        <v>1104</v>
      </c>
      <c r="R20872" s="200"/>
    </row>
    <row r="20873" spans="1:18" ht="14.6" customHeight="1" x14ac:dyDescent="0.5">
      <c r="A20873" s="525" t="s">
        <v>1280</v>
      </c>
      <c r="B20873" s="202">
        <f t="shared" ref="B20873" si="32263">B20869+1</f>
        <v>1912</v>
      </c>
      <c r="C20873" s="407"/>
      <c r="D20873" s="216" t="str">
        <f t="shared" ref="D20873" si="32264">D20869</f>
        <v>Exodus</v>
      </c>
      <c r="E20873" s="212" t="str">
        <f t="shared" ref="E20873" si="32265">E20869</f>
        <v>AD</v>
      </c>
      <c r="F20873" s="197">
        <v>2</v>
      </c>
      <c r="G20873" s="206" t="s">
        <v>604</v>
      </c>
      <c r="H20873" s="325"/>
      <c r="R20873" s="200"/>
    </row>
    <row r="20874" spans="1:18" ht="14.6" customHeight="1" x14ac:dyDescent="0.5">
      <c r="A20874" s="523">
        <f t="shared" ref="A20874" si="32266">A20870+1</f>
        <v>1890</v>
      </c>
      <c r="B20874" s="216" t="str">
        <f t="shared" ref="B20874" si="32267">B20870</f>
        <v>Olympiad</v>
      </c>
      <c r="C20874" s="408"/>
      <c r="D20874" s="217">
        <f t="shared" ref="D20874" si="32268">D20870+1</f>
        <v>2619</v>
      </c>
      <c r="E20874" s="212"/>
      <c r="F20874" s="197">
        <v>3</v>
      </c>
      <c r="G20874" s="208" t="s">
        <v>287</v>
      </c>
      <c r="H20874" s="367"/>
      <c r="R20874" s="200"/>
    </row>
    <row r="20875" spans="1:18" ht="14.6" customHeight="1" thickBot="1" x14ac:dyDescent="0.55000000000000004">
      <c r="A20875" s="526"/>
      <c r="B20875" s="217">
        <f t="shared" ref="B20875" si="32269">B20871+1</f>
        <v>479</v>
      </c>
      <c r="C20875" s="406" t="str">
        <f t="shared" ref="C20875" si="32270">C20871</f>
        <v>7 Times</v>
      </c>
      <c r="D20875" s="217" t="str">
        <f t="shared" ref="D20875" si="32271">INT((D20874-D$10559-1)/49+1)&amp;"/"&amp;MOD(INT((D20874-D$10559-1)/7),7)+1&amp;"/"&amp;MOD(D20874-D$10559-1,7)+1</f>
        <v>53/5/3</v>
      </c>
      <c r="E20875" s="214"/>
      <c r="F20875" s="197">
        <v>4</v>
      </c>
      <c r="G20875" s="209" t="s">
        <v>605</v>
      </c>
      <c r="H20875" s="324" t="str">
        <f>H20871</f>
        <v>Dn 2300</v>
      </c>
      <c r="R20875" s="200"/>
    </row>
    <row r="20876" spans="1:18" ht="14.6" customHeight="1" x14ac:dyDescent="0.5">
      <c r="A20876" s="524" t="s">
        <v>1279</v>
      </c>
      <c r="B20876" s="217" t="s">
        <v>1186</v>
      </c>
      <c r="C20876" s="407">
        <f t="shared" ref="C20876" si="32272">C20872+1</f>
        <v>1741</v>
      </c>
      <c r="D20876" s="202" t="str">
        <f t="shared" ref="D20876" si="32273">IF(MOD(D20874-D$10559-1,49)=0,"Jub",IF(MOD(D20874-D$10559,7)=0,"Sab","Yr"))&amp;" "&amp;IF(MOD(D20874-D$10559-1,49)=0,INT(D20874-D$10559-1)/49,"")</f>
        <v xml:space="preserve">Yr </v>
      </c>
      <c r="E20876" s="201">
        <f t="shared" ref="E20876" si="32274">E20872+1</f>
        <v>1138</v>
      </c>
      <c r="F20876" s="197">
        <v>1</v>
      </c>
      <c r="G20876" s="203" t="s">
        <v>288</v>
      </c>
      <c r="H20876" s="325">
        <f>H20872+1</f>
        <v>1105</v>
      </c>
      <c r="R20876" s="200"/>
    </row>
    <row r="20877" spans="1:18" ht="14.6" customHeight="1" x14ac:dyDescent="0.5">
      <c r="A20877" s="525" t="s">
        <v>1280</v>
      </c>
      <c r="B20877" s="202">
        <f t="shared" ref="B20877" si="32275">B20873+1</f>
        <v>1913</v>
      </c>
      <c r="C20877" s="407"/>
      <c r="D20877" s="216" t="str">
        <f t="shared" ref="D20877" si="32276">D20873</f>
        <v>Exodus</v>
      </c>
      <c r="E20877" s="212" t="str">
        <f t="shared" ref="E20877" si="32277">E20873</f>
        <v>AD</v>
      </c>
      <c r="F20877" s="197">
        <v>2</v>
      </c>
      <c r="G20877" s="206" t="s">
        <v>604</v>
      </c>
      <c r="H20877" s="325"/>
      <c r="R20877" s="200"/>
    </row>
    <row r="20878" spans="1:18" ht="14.6" customHeight="1" x14ac:dyDescent="0.5">
      <c r="A20878" s="523">
        <f t="shared" ref="A20878" si="32278">A20874+1</f>
        <v>1891</v>
      </c>
      <c r="B20878" s="216" t="str">
        <f t="shared" ref="B20878:B20927" si="32279">B20874</f>
        <v>Olympiad</v>
      </c>
      <c r="C20878" s="408"/>
      <c r="D20878" s="217">
        <f t="shared" ref="D20878" si="32280">D20874+1</f>
        <v>2620</v>
      </c>
      <c r="E20878" s="212"/>
      <c r="F20878" s="197">
        <v>3</v>
      </c>
      <c r="G20878" s="208" t="s">
        <v>287</v>
      </c>
      <c r="H20878" s="367"/>
      <c r="R20878" s="200"/>
    </row>
    <row r="20879" spans="1:18" ht="14.6" customHeight="1" thickBot="1" x14ac:dyDescent="0.55000000000000004">
      <c r="A20879" s="526"/>
      <c r="B20879" s="217">
        <f t="shared" si="32279"/>
        <v>479</v>
      </c>
      <c r="C20879" s="406" t="str">
        <f t="shared" ref="C20879" si="32281">C20875</f>
        <v>7 Times</v>
      </c>
      <c r="D20879" s="217" t="str">
        <f t="shared" ref="D20879" si="32282">INT((D20878-D$10559-1)/49+1)&amp;"/"&amp;MOD(INT((D20878-D$10559-1)/7),7)+1&amp;"/"&amp;MOD(D20878-D$10559-1,7)+1</f>
        <v>53/5/4</v>
      </c>
      <c r="E20879" s="214"/>
      <c r="F20879" s="197">
        <v>4</v>
      </c>
      <c r="G20879" s="209" t="s">
        <v>605</v>
      </c>
      <c r="H20879" s="324" t="str">
        <f>H20875</f>
        <v>Dn 2300</v>
      </c>
      <c r="R20879" s="200"/>
    </row>
    <row r="20880" spans="1:18" ht="14.6" customHeight="1" x14ac:dyDescent="0.5">
      <c r="A20880" s="524" t="s">
        <v>1279</v>
      </c>
      <c r="B20880" s="217" t="s">
        <v>1187</v>
      </c>
      <c r="C20880" s="407">
        <f t="shared" ref="C20880" si="32283">C20876+1</f>
        <v>1742</v>
      </c>
      <c r="D20880" s="202" t="str">
        <f t="shared" ref="D20880" si="32284">IF(MOD(D20878-D$10559-1,49)=0,"Jub",IF(MOD(D20878-D$10559,7)=0,"Sab","Yr"))&amp;" "&amp;IF(MOD(D20878-D$10559-1,49)=0,INT(D20878-D$10559-1)/49,"")</f>
        <v xml:space="preserve">Yr </v>
      </c>
      <c r="E20880" s="201">
        <f t="shared" ref="E20880" si="32285">E20876+1</f>
        <v>1139</v>
      </c>
      <c r="F20880" s="197">
        <v>1</v>
      </c>
      <c r="G20880" s="203" t="s">
        <v>288</v>
      </c>
      <c r="H20880" s="325">
        <f>H20876+1</f>
        <v>1106</v>
      </c>
      <c r="R20880" s="200"/>
    </row>
    <row r="20881" spans="1:18" ht="14.6" customHeight="1" x14ac:dyDescent="0.5">
      <c r="A20881" s="525" t="s">
        <v>1280</v>
      </c>
      <c r="B20881" s="202">
        <f t="shared" ref="B20881" si="32286">B20877+1</f>
        <v>1914</v>
      </c>
      <c r="C20881" s="407"/>
      <c r="D20881" s="216" t="str">
        <f t="shared" ref="D20881" si="32287">D20877</f>
        <v>Exodus</v>
      </c>
      <c r="E20881" s="212" t="str">
        <f t="shared" ref="E20881" si="32288">E20877</f>
        <v>AD</v>
      </c>
      <c r="F20881" s="197">
        <v>2</v>
      </c>
      <c r="G20881" s="206" t="s">
        <v>604</v>
      </c>
      <c r="H20881" s="325"/>
      <c r="R20881" s="200"/>
    </row>
    <row r="20882" spans="1:18" ht="14.6" customHeight="1" x14ac:dyDescent="0.5">
      <c r="A20882" s="523">
        <f t="shared" ref="A20882" si="32289">A20878+1</f>
        <v>1892</v>
      </c>
      <c r="B20882" s="216" t="str">
        <f t="shared" ref="B20882:B20931" si="32290">B20878</f>
        <v>Olympiad</v>
      </c>
      <c r="C20882" s="408"/>
      <c r="D20882" s="217">
        <f t="shared" ref="D20882" si="32291">D20878+1</f>
        <v>2621</v>
      </c>
      <c r="E20882" s="212"/>
      <c r="F20882" s="197">
        <v>3</v>
      </c>
      <c r="G20882" s="208" t="s">
        <v>287</v>
      </c>
      <c r="H20882" s="367"/>
      <c r="R20882" s="200"/>
    </row>
    <row r="20883" spans="1:18" ht="14.6" customHeight="1" thickBot="1" x14ac:dyDescent="0.55000000000000004">
      <c r="A20883" s="526"/>
      <c r="B20883" s="217">
        <f t="shared" si="32290"/>
        <v>479</v>
      </c>
      <c r="C20883" s="406" t="str">
        <f t="shared" ref="C20883" si="32292">C20879</f>
        <v>7 Times</v>
      </c>
      <c r="D20883" s="217" t="str">
        <f t="shared" ref="D20883" si="32293">INT((D20882-D$10559-1)/49+1)&amp;"/"&amp;MOD(INT((D20882-D$10559-1)/7),7)+1&amp;"/"&amp;MOD(D20882-D$10559-1,7)+1</f>
        <v>53/5/5</v>
      </c>
      <c r="E20883" s="214"/>
      <c r="F20883" s="197">
        <v>4</v>
      </c>
      <c r="G20883" s="209" t="s">
        <v>605</v>
      </c>
      <c r="H20883" s="324" t="str">
        <f>H20879</f>
        <v>Dn 2300</v>
      </c>
      <c r="R20883" s="200"/>
    </row>
    <row r="20884" spans="1:18" ht="14.6" customHeight="1" x14ac:dyDescent="0.5">
      <c r="A20884" s="524" t="s">
        <v>1279</v>
      </c>
      <c r="B20884" s="217" t="s">
        <v>1188</v>
      </c>
      <c r="C20884" s="407">
        <f t="shared" ref="C20884" si="32294">C20880+1</f>
        <v>1743</v>
      </c>
      <c r="D20884" s="202" t="str">
        <f t="shared" ref="D20884" si="32295">IF(MOD(D20882-D$10559-1,49)=0,"Jub",IF(MOD(D20882-D$10559,7)=0,"Sab","Yr"))&amp;" "&amp;IF(MOD(D20882-D$10559-1,49)=0,INT(D20882-D$10559-1)/49,"")</f>
        <v xml:space="preserve">Yr </v>
      </c>
      <c r="E20884" s="201">
        <f t="shared" ref="E20884" si="32296">E20880+1</f>
        <v>1140</v>
      </c>
      <c r="F20884" s="197">
        <v>1</v>
      </c>
      <c r="G20884" s="203" t="s">
        <v>288</v>
      </c>
      <c r="H20884" s="325">
        <f>H20880+1</f>
        <v>1107</v>
      </c>
      <c r="R20884" s="200"/>
    </row>
    <row r="20885" spans="1:18" ht="14.6" customHeight="1" x14ac:dyDescent="0.5">
      <c r="A20885" s="525" t="s">
        <v>1280</v>
      </c>
      <c r="B20885" s="202">
        <f t="shared" ref="B20885" si="32297">B20881+1</f>
        <v>1915</v>
      </c>
      <c r="C20885" s="407"/>
      <c r="D20885" s="216" t="str">
        <f t="shared" ref="D20885" si="32298">D20881</f>
        <v>Exodus</v>
      </c>
      <c r="E20885" s="212" t="str">
        <f t="shared" ref="E20885" si="32299">E20881</f>
        <v>AD</v>
      </c>
      <c r="F20885" s="197">
        <v>2</v>
      </c>
      <c r="G20885" s="206" t="s">
        <v>604</v>
      </c>
      <c r="H20885" s="325"/>
      <c r="R20885" s="200"/>
    </row>
    <row r="20886" spans="1:18" ht="14.6" customHeight="1" x14ac:dyDescent="0.5">
      <c r="A20886" s="523">
        <f t="shared" ref="A20886" si="32300">A20882+1</f>
        <v>1893</v>
      </c>
      <c r="B20886" s="216" t="str">
        <f t="shared" ref="B20886:B20935" si="32301">B20882</f>
        <v>Olympiad</v>
      </c>
      <c r="C20886" s="408"/>
      <c r="D20886" s="217">
        <f t="shared" ref="D20886" si="32302">D20882+1</f>
        <v>2622</v>
      </c>
      <c r="E20886" s="212"/>
      <c r="F20886" s="197">
        <v>3</v>
      </c>
      <c r="G20886" s="208" t="s">
        <v>287</v>
      </c>
      <c r="H20886" s="367"/>
      <c r="R20886" s="200"/>
    </row>
    <row r="20887" spans="1:18" ht="14.6" customHeight="1" thickBot="1" x14ac:dyDescent="0.55000000000000004">
      <c r="A20887" s="526"/>
      <c r="B20887" s="217">
        <f t="shared" si="32301"/>
        <v>479</v>
      </c>
      <c r="C20887" s="406" t="str">
        <f t="shared" ref="C20887" si="32303">C20883</f>
        <v>7 Times</v>
      </c>
      <c r="D20887" s="217" t="str">
        <f t="shared" ref="D20887" si="32304">INT((D20886-D$10559-1)/49+1)&amp;"/"&amp;MOD(INT((D20886-D$10559-1)/7),7)+1&amp;"/"&amp;MOD(D20886-D$10559-1,7)+1</f>
        <v>53/5/6</v>
      </c>
      <c r="E20887" s="214"/>
      <c r="F20887" s="197">
        <v>4</v>
      </c>
      <c r="G20887" s="209" t="s">
        <v>605</v>
      </c>
      <c r="H20887" s="324" t="str">
        <f>H20883</f>
        <v>Dn 2300</v>
      </c>
      <c r="R20887" s="200"/>
    </row>
    <row r="20888" spans="1:18" ht="14.6" customHeight="1" x14ac:dyDescent="0.5">
      <c r="A20888" s="524" t="s">
        <v>1279</v>
      </c>
      <c r="B20888" s="217" t="s">
        <v>1189</v>
      </c>
      <c r="C20888" s="407">
        <f t="shared" ref="C20888" si="32305">C20884+1</f>
        <v>1744</v>
      </c>
      <c r="D20888" s="202" t="str">
        <f t="shared" ref="D20888" si="32306">IF(MOD(D20886-D$10559-1,49)=0,"Jub",IF(MOD(D20886-D$10559,7)=0,"Sab","Yr"))&amp;" "&amp;IF(MOD(D20886-D$10559-1,49)=0,INT(D20886-D$10559-1)/49,"")</f>
        <v xml:space="preserve">Yr </v>
      </c>
      <c r="E20888" s="201">
        <f t="shared" ref="E20888" si="32307">E20884+1</f>
        <v>1141</v>
      </c>
      <c r="F20888" s="197">
        <v>1</v>
      </c>
      <c r="G20888" s="203" t="s">
        <v>288</v>
      </c>
      <c r="H20888" s="325">
        <f>H20884+1</f>
        <v>1108</v>
      </c>
      <c r="R20888" s="200"/>
    </row>
    <row r="20889" spans="1:18" ht="14.6" customHeight="1" x14ac:dyDescent="0.5">
      <c r="A20889" s="525" t="s">
        <v>1280</v>
      </c>
      <c r="B20889" s="202">
        <f t="shared" ref="B20889" si="32308">B20885+1</f>
        <v>1916</v>
      </c>
      <c r="C20889" s="407"/>
      <c r="D20889" s="216" t="str">
        <f t="shared" ref="D20889" si="32309">D20885</f>
        <v>Exodus</v>
      </c>
      <c r="E20889" s="212" t="str">
        <f t="shared" ref="E20889" si="32310">E20885</f>
        <v>AD</v>
      </c>
      <c r="F20889" s="197">
        <v>2</v>
      </c>
      <c r="G20889" s="206" t="s">
        <v>604</v>
      </c>
      <c r="H20889" s="325"/>
      <c r="R20889" s="200"/>
    </row>
    <row r="20890" spans="1:18" ht="14.6" customHeight="1" x14ac:dyDescent="0.5">
      <c r="A20890" s="523">
        <f t="shared" ref="A20890" si="32311">A20886+1</f>
        <v>1894</v>
      </c>
      <c r="B20890" s="216" t="str">
        <f t="shared" ref="B20890" si="32312">B20886</f>
        <v>Olympiad</v>
      </c>
      <c r="C20890" s="408"/>
      <c r="D20890" s="217">
        <f t="shared" ref="D20890" si="32313">D20886+1</f>
        <v>2623</v>
      </c>
      <c r="E20890" s="212"/>
      <c r="F20890" s="197">
        <v>3</v>
      </c>
      <c r="G20890" s="208" t="s">
        <v>287</v>
      </c>
      <c r="H20890" s="367"/>
      <c r="R20890" s="200"/>
    </row>
    <row r="20891" spans="1:18" ht="14.6" customHeight="1" thickBot="1" x14ac:dyDescent="0.55000000000000004">
      <c r="A20891" s="526"/>
      <c r="B20891" s="217">
        <f t="shared" ref="B20891" si="32314">B20887+1</f>
        <v>480</v>
      </c>
      <c r="C20891" s="406" t="str">
        <f t="shared" ref="C20891" si="32315">C20887</f>
        <v>7 Times</v>
      </c>
      <c r="D20891" s="359" t="str">
        <f t="shared" ref="D20891" si="32316">INT((D20890-D$10559-1)/49+1)&amp;"/"&amp;MOD(INT((D20890-D$10559-1)/7),7)+1&amp;"/"&amp;MOD(D20890-D$10559-1,7)+1</f>
        <v>53/5/7</v>
      </c>
      <c r="E20891" s="214"/>
      <c r="F20891" s="197">
        <v>4</v>
      </c>
      <c r="G20891" s="209" t="s">
        <v>605</v>
      </c>
      <c r="H20891" s="324" t="str">
        <f>H20887</f>
        <v>Dn 2300</v>
      </c>
      <c r="R20891" s="200"/>
    </row>
    <row r="20892" spans="1:18" ht="14.6" customHeight="1" x14ac:dyDescent="0.5">
      <c r="A20892" s="524" t="s">
        <v>1279</v>
      </c>
      <c r="B20892" s="217" t="s">
        <v>1186</v>
      </c>
      <c r="C20892" s="407">
        <f t="shared" ref="C20892" si="32317">C20888+1</f>
        <v>1745</v>
      </c>
      <c r="D20892" s="360" t="str">
        <f t="shared" ref="D20892" si="32318">IF(MOD(D20890-D$10559-1,49)=0,"Jub",IF(MOD(D20890-D$10559,7)=0,"Sab","Yr"))&amp;" "&amp;IF(MOD(D20890-D$10559-1,49)=0,INT(D20890-D$10559-1)/49,"")</f>
        <v xml:space="preserve">Sab </v>
      </c>
      <c r="E20892" s="201">
        <f t="shared" ref="E20892" si="32319">E20888+1</f>
        <v>1142</v>
      </c>
      <c r="F20892" s="197">
        <v>1</v>
      </c>
      <c r="G20892" s="203" t="s">
        <v>288</v>
      </c>
      <c r="H20892" s="325">
        <f>H20888+1</f>
        <v>1109</v>
      </c>
      <c r="R20892" s="200"/>
    </row>
    <row r="20893" spans="1:18" ht="14.6" customHeight="1" x14ac:dyDescent="0.5">
      <c r="A20893" s="525" t="s">
        <v>1280</v>
      </c>
      <c r="B20893" s="202">
        <f t="shared" ref="B20893" si="32320">B20889+1</f>
        <v>1917</v>
      </c>
      <c r="C20893" s="407"/>
      <c r="D20893" s="361" t="str">
        <f t="shared" ref="D20893" si="32321">D20889</f>
        <v>Exodus</v>
      </c>
      <c r="E20893" s="212" t="str">
        <f t="shared" ref="E20893" si="32322">E20889</f>
        <v>AD</v>
      </c>
      <c r="F20893" s="197">
        <v>2</v>
      </c>
      <c r="G20893" s="206" t="s">
        <v>604</v>
      </c>
      <c r="H20893" s="325"/>
      <c r="R20893" s="200"/>
    </row>
    <row r="20894" spans="1:18" ht="14.6" customHeight="1" x14ac:dyDescent="0.5">
      <c r="A20894" s="523">
        <f t="shared" ref="A20894" si="32323">A20890+1</f>
        <v>1895</v>
      </c>
      <c r="B20894" s="216" t="str">
        <f t="shared" si="32279"/>
        <v>Olympiad</v>
      </c>
      <c r="C20894" s="408"/>
      <c r="D20894" s="359">
        <f t="shared" ref="D20894" si="32324">D20890+1</f>
        <v>2624</v>
      </c>
      <c r="E20894" s="212"/>
      <c r="F20894" s="197">
        <v>3</v>
      </c>
      <c r="G20894" s="208" t="s">
        <v>287</v>
      </c>
      <c r="H20894" s="367"/>
      <c r="R20894" s="200"/>
    </row>
    <row r="20895" spans="1:18" ht="14.6" customHeight="1" thickBot="1" x14ac:dyDescent="0.55000000000000004">
      <c r="A20895" s="526"/>
      <c r="B20895" s="217">
        <f t="shared" si="32279"/>
        <v>480</v>
      </c>
      <c r="C20895" s="406" t="str">
        <f t="shared" ref="C20895" si="32325">C20891</f>
        <v>7 Times</v>
      </c>
      <c r="D20895" s="217" t="str">
        <f t="shared" ref="D20895" si="32326">INT((D20894-D$10559-1)/49+1)&amp;"/"&amp;MOD(INT((D20894-D$10559-1)/7),7)+1&amp;"/"&amp;MOD(D20894-D$10559-1,7)+1</f>
        <v>53/6/1</v>
      </c>
      <c r="E20895" s="214"/>
      <c r="F20895" s="197">
        <v>4</v>
      </c>
      <c r="G20895" s="209" t="s">
        <v>605</v>
      </c>
      <c r="H20895" s="324" t="str">
        <f>H20891</f>
        <v>Dn 2300</v>
      </c>
      <c r="R20895" s="200"/>
    </row>
    <row r="20896" spans="1:18" ht="14.6" customHeight="1" x14ac:dyDescent="0.5">
      <c r="A20896" s="524" t="s">
        <v>1279</v>
      </c>
      <c r="B20896" s="217" t="s">
        <v>1187</v>
      </c>
      <c r="C20896" s="407">
        <f t="shared" ref="C20896" si="32327">C20892+1</f>
        <v>1746</v>
      </c>
      <c r="D20896" s="202" t="str">
        <f t="shared" ref="D20896" si="32328">IF(MOD(D20894-D$10559-1,49)=0,"Jub",IF(MOD(D20894-D$10559,7)=0,"Sab","Yr"))&amp;" "&amp;IF(MOD(D20894-D$10559-1,49)=0,INT(D20894-D$10559-1)/49,"")</f>
        <v xml:space="preserve">Yr </v>
      </c>
      <c r="E20896" s="201">
        <f t="shared" ref="E20896" si="32329">E20892+1</f>
        <v>1143</v>
      </c>
      <c r="F20896" s="197">
        <v>1</v>
      </c>
      <c r="G20896" s="203" t="s">
        <v>288</v>
      </c>
      <c r="H20896" s="325">
        <f>H20892+1</f>
        <v>1110</v>
      </c>
      <c r="R20896" s="200"/>
    </row>
    <row r="20897" spans="1:18" ht="14.6" customHeight="1" x14ac:dyDescent="0.5">
      <c r="A20897" s="525" t="s">
        <v>1280</v>
      </c>
      <c r="B20897" s="202">
        <f t="shared" ref="B20897" si="32330">B20893+1</f>
        <v>1918</v>
      </c>
      <c r="C20897" s="407"/>
      <c r="D20897" s="216" t="str">
        <f t="shared" ref="D20897" si="32331">D20893</f>
        <v>Exodus</v>
      </c>
      <c r="E20897" s="212" t="str">
        <f t="shared" ref="E20897" si="32332">E20893</f>
        <v>AD</v>
      </c>
      <c r="F20897" s="197">
        <v>2</v>
      </c>
      <c r="G20897" s="206" t="s">
        <v>604</v>
      </c>
      <c r="H20897" s="325"/>
      <c r="R20897" s="200"/>
    </row>
    <row r="20898" spans="1:18" ht="14.6" customHeight="1" x14ac:dyDescent="0.5">
      <c r="A20898" s="523">
        <f t="shared" ref="A20898" si="32333">A20894+1</f>
        <v>1896</v>
      </c>
      <c r="B20898" s="216" t="str">
        <f t="shared" si="32290"/>
        <v>Olympiad</v>
      </c>
      <c r="C20898" s="408"/>
      <c r="D20898" s="217">
        <f t="shared" ref="D20898" si="32334">D20894+1</f>
        <v>2625</v>
      </c>
      <c r="E20898" s="212"/>
      <c r="F20898" s="197">
        <v>3</v>
      </c>
      <c r="G20898" s="208" t="s">
        <v>287</v>
      </c>
      <c r="H20898" s="367"/>
      <c r="R20898" s="200"/>
    </row>
    <row r="20899" spans="1:18" ht="14.6" customHeight="1" thickBot="1" x14ac:dyDescent="0.55000000000000004">
      <c r="A20899" s="526"/>
      <c r="B20899" s="217">
        <f t="shared" si="32290"/>
        <v>480</v>
      </c>
      <c r="C20899" s="406" t="str">
        <f t="shared" ref="C20899" si="32335">C20895</f>
        <v>7 Times</v>
      </c>
      <c r="D20899" s="217" t="str">
        <f t="shared" ref="D20899" si="32336">INT((D20898-D$10559-1)/49+1)&amp;"/"&amp;MOD(INT((D20898-D$10559-1)/7),7)+1&amp;"/"&amp;MOD(D20898-D$10559-1,7)+1</f>
        <v>53/6/2</v>
      </c>
      <c r="E20899" s="214"/>
      <c r="F20899" s="197">
        <v>4</v>
      </c>
      <c r="G20899" s="209" t="s">
        <v>605</v>
      </c>
      <c r="H20899" s="324" t="str">
        <f>H20895</f>
        <v>Dn 2300</v>
      </c>
      <c r="R20899" s="200"/>
    </row>
    <row r="20900" spans="1:18" ht="14.6" customHeight="1" x14ac:dyDescent="0.5">
      <c r="A20900" s="524" t="s">
        <v>1279</v>
      </c>
      <c r="B20900" s="217" t="s">
        <v>1188</v>
      </c>
      <c r="C20900" s="407">
        <f t="shared" ref="C20900" si="32337">C20896+1</f>
        <v>1747</v>
      </c>
      <c r="D20900" s="202" t="str">
        <f t="shared" ref="D20900" si="32338">IF(MOD(D20898-D$10559-1,49)=0,"Jub",IF(MOD(D20898-D$10559,7)=0,"Sab","Yr"))&amp;" "&amp;IF(MOD(D20898-D$10559-1,49)=0,INT(D20898-D$10559-1)/49,"")</f>
        <v xml:space="preserve">Yr </v>
      </c>
      <c r="E20900" s="201">
        <f t="shared" ref="E20900" si="32339">E20896+1</f>
        <v>1144</v>
      </c>
      <c r="F20900" s="197">
        <v>1</v>
      </c>
      <c r="G20900" s="203" t="s">
        <v>288</v>
      </c>
      <c r="H20900" s="325">
        <f>H20896+1</f>
        <v>1111</v>
      </c>
      <c r="R20900" s="200"/>
    </row>
    <row r="20901" spans="1:18" ht="14.6" customHeight="1" x14ac:dyDescent="0.5">
      <c r="A20901" s="525" t="s">
        <v>1280</v>
      </c>
      <c r="B20901" s="202">
        <f t="shared" ref="B20901" si="32340">B20897+1</f>
        <v>1919</v>
      </c>
      <c r="C20901" s="407"/>
      <c r="D20901" s="216" t="str">
        <f t="shared" ref="D20901" si="32341">D20897</f>
        <v>Exodus</v>
      </c>
      <c r="E20901" s="212" t="str">
        <f t="shared" ref="E20901" si="32342">E20897</f>
        <v>AD</v>
      </c>
      <c r="F20901" s="197">
        <v>2</v>
      </c>
      <c r="G20901" s="206" t="s">
        <v>604</v>
      </c>
      <c r="H20901" s="325"/>
      <c r="R20901" s="200"/>
    </row>
    <row r="20902" spans="1:18" ht="14.6" customHeight="1" x14ac:dyDescent="0.5">
      <c r="A20902" s="523">
        <f t="shared" ref="A20902" si="32343">A20898+1</f>
        <v>1897</v>
      </c>
      <c r="B20902" s="216" t="str">
        <f t="shared" si="32301"/>
        <v>Olympiad</v>
      </c>
      <c r="C20902" s="408"/>
      <c r="D20902" s="217">
        <f t="shared" ref="D20902" si="32344">D20898+1</f>
        <v>2626</v>
      </c>
      <c r="E20902" s="212"/>
      <c r="F20902" s="197">
        <v>3</v>
      </c>
      <c r="G20902" s="208" t="s">
        <v>287</v>
      </c>
      <c r="H20902" s="367"/>
      <c r="R20902" s="200"/>
    </row>
    <row r="20903" spans="1:18" ht="14.6" customHeight="1" thickBot="1" x14ac:dyDescent="0.55000000000000004">
      <c r="A20903" s="526"/>
      <c r="B20903" s="217">
        <f t="shared" si="32301"/>
        <v>480</v>
      </c>
      <c r="C20903" s="406" t="str">
        <f t="shared" ref="C20903" si="32345">C20899</f>
        <v>7 Times</v>
      </c>
      <c r="D20903" s="217" t="str">
        <f t="shared" ref="D20903" si="32346">INT((D20902-D$10559-1)/49+1)&amp;"/"&amp;MOD(INT((D20902-D$10559-1)/7),7)+1&amp;"/"&amp;MOD(D20902-D$10559-1,7)+1</f>
        <v>53/6/3</v>
      </c>
      <c r="E20903" s="214"/>
      <c r="F20903" s="197">
        <v>4</v>
      </c>
      <c r="G20903" s="209" t="s">
        <v>605</v>
      </c>
      <c r="H20903" s="324" t="str">
        <f>H20899</f>
        <v>Dn 2300</v>
      </c>
      <c r="R20903" s="200"/>
    </row>
    <row r="20904" spans="1:18" ht="14.6" customHeight="1" x14ac:dyDescent="0.5">
      <c r="A20904" s="524" t="s">
        <v>1279</v>
      </c>
      <c r="B20904" s="217" t="s">
        <v>1189</v>
      </c>
      <c r="C20904" s="407">
        <f t="shared" ref="C20904" si="32347">C20900+1</f>
        <v>1748</v>
      </c>
      <c r="D20904" s="202" t="str">
        <f t="shared" ref="D20904" si="32348">IF(MOD(D20902-D$10559-1,49)=0,"Jub",IF(MOD(D20902-D$10559,7)=0,"Sab","Yr"))&amp;" "&amp;IF(MOD(D20902-D$10559-1,49)=0,INT(D20902-D$10559-1)/49,"")</f>
        <v xml:space="preserve">Yr </v>
      </c>
      <c r="E20904" s="201">
        <f t="shared" ref="E20904" si="32349">E20900+1</f>
        <v>1145</v>
      </c>
      <c r="F20904" s="197">
        <v>1</v>
      </c>
      <c r="G20904" s="203" t="s">
        <v>288</v>
      </c>
      <c r="H20904" s="325">
        <f>H20900+1</f>
        <v>1112</v>
      </c>
      <c r="R20904" s="200"/>
    </row>
    <row r="20905" spans="1:18" ht="14.6" customHeight="1" x14ac:dyDescent="0.5">
      <c r="A20905" s="525" t="s">
        <v>1280</v>
      </c>
      <c r="B20905" s="202">
        <f t="shared" ref="B20905" si="32350">B20901+1</f>
        <v>1920</v>
      </c>
      <c r="C20905" s="407"/>
      <c r="D20905" s="216" t="str">
        <f t="shared" ref="D20905" si="32351">D20901</f>
        <v>Exodus</v>
      </c>
      <c r="E20905" s="212" t="str">
        <f t="shared" ref="E20905" si="32352">E20901</f>
        <v>AD</v>
      </c>
      <c r="F20905" s="197">
        <v>2</v>
      </c>
      <c r="G20905" s="206" t="s">
        <v>604</v>
      </c>
      <c r="H20905" s="325"/>
      <c r="R20905" s="200"/>
    </row>
    <row r="20906" spans="1:18" ht="14.6" customHeight="1" x14ac:dyDescent="0.5">
      <c r="A20906" s="523">
        <f t="shared" ref="A20906" si="32353">A20902+1</f>
        <v>1898</v>
      </c>
      <c r="B20906" s="216" t="str">
        <f t="shared" ref="B20906" si="32354">B20902</f>
        <v>Olympiad</v>
      </c>
      <c r="C20906" s="408"/>
      <c r="D20906" s="217">
        <f t="shared" ref="D20906" si="32355">D20902+1</f>
        <v>2627</v>
      </c>
      <c r="E20906" s="212"/>
      <c r="F20906" s="197">
        <v>3</v>
      </c>
      <c r="G20906" s="208" t="s">
        <v>287</v>
      </c>
      <c r="H20906" s="367"/>
      <c r="R20906" s="200"/>
    </row>
    <row r="20907" spans="1:18" ht="14.6" customHeight="1" thickBot="1" x14ac:dyDescent="0.55000000000000004">
      <c r="A20907" s="526"/>
      <c r="B20907" s="217">
        <f t="shared" ref="B20907" si="32356">B20903+1</f>
        <v>481</v>
      </c>
      <c r="C20907" s="406" t="str">
        <f t="shared" ref="C20907" si="32357">C20903</f>
        <v>7 Times</v>
      </c>
      <c r="D20907" s="217" t="str">
        <f t="shared" ref="D20907" si="32358">INT((D20906-D$10559-1)/49+1)&amp;"/"&amp;MOD(INT((D20906-D$10559-1)/7),7)+1&amp;"/"&amp;MOD(D20906-D$10559-1,7)+1</f>
        <v>53/6/4</v>
      </c>
      <c r="E20907" s="214"/>
      <c r="F20907" s="197">
        <v>4</v>
      </c>
      <c r="G20907" s="209" t="s">
        <v>605</v>
      </c>
      <c r="H20907" s="324" t="str">
        <f>H20903</f>
        <v>Dn 2300</v>
      </c>
      <c r="R20907" s="200"/>
    </row>
    <row r="20908" spans="1:18" ht="14.6" customHeight="1" x14ac:dyDescent="0.5">
      <c r="A20908" s="524" t="s">
        <v>1279</v>
      </c>
      <c r="B20908" s="217" t="s">
        <v>1186</v>
      </c>
      <c r="C20908" s="407">
        <f t="shared" ref="C20908" si="32359">C20904+1</f>
        <v>1749</v>
      </c>
      <c r="D20908" s="202" t="str">
        <f t="shared" ref="D20908" si="32360">IF(MOD(D20906-D$10559-1,49)=0,"Jub",IF(MOD(D20906-D$10559,7)=0,"Sab","Yr"))&amp;" "&amp;IF(MOD(D20906-D$10559-1,49)=0,INT(D20906-D$10559-1)/49,"")</f>
        <v xml:space="preserve">Yr </v>
      </c>
      <c r="E20908" s="201">
        <f t="shared" ref="E20908" si="32361">E20904+1</f>
        <v>1146</v>
      </c>
      <c r="F20908" s="197">
        <v>1</v>
      </c>
      <c r="G20908" s="203" t="s">
        <v>288</v>
      </c>
      <c r="H20908" s="325">
        <f>H20904+1</f>
        <v>1113</v>
      </c>
      <c r="R20908" s="200"/>
    </row>
    <row r="20909" spans="1:18" ht="14.6" customHeight="1" x14ac:dyDescent="0.5">
      <c r="A20909" s="525" t="s">
        <v>1280</v>
      </c>
      <c r="B20909" s="202">
        <f t="shared" ref="B20909" si="32362">B20905+1</f>
        <v>1921</v>
      </c>
      <c r="C20909" s="407"/>
      <c r="D20909" s="216" t="str">
        <f t="shared" ref="D20909" si="32363">D20905</f>
        <v>Exodus</v>
      </c>
      <c r="E20909" s="212" t="str">
        <f t="shared" ref="E20909" si="32364">E20905</f>
        <v>AD</v>
      </c>
      <c r="F20909" s="197">
        <v>2</v>
      </c>
      <c r="G20909" s="206" t="s">
        <v>604</v>
      </c>
      <c r="H20909" s="325"/>
      <c r="R20909" s="200"/>
    </row>
    <row r="20910" spans="1:18" ht="14.6" customHeight="1" x14ac:dyDescent="0.5">
      <c r="A20910" s="523">
        <f t="shared" ref="A20910" si="32365">A20906+1</f>
        <v>1899</v>
      </c>
      <c r="B20910" s="216" t="str">
        <f t="shared" si="32279"/>
        <v>Olympiad</v>
      </c>
      <c r="C20910" s="408"/>
      <c r="D20910" s="217">
        <f t="shared" ref="D20910" si="32366">D20906+1</f>
        <v>2628</v>
      </c>
      <c r="E20910" s="212"/>
      <c r="F20910" s="197">
        <v>3</v>
      </c>
      <c r="G20910" s="208" t="s">
        <v>287</v>
      </c>
      <c r="H20910" s="367"/>
      <c r="R20910" s="200"/>
    </row>
    <row r="20911" spans="1:18" ht="14.6" customHeight="1" thickBot="1" x14ac:dyDescent="0.55000000000000004">
      <c r="A20911" s="526"/>
      <c r="B20911" s="217">
        <f t="shared" si="32279"/>
        <v>481</v>
      </c>
      <c r="C20911" s="406" t="str">
        <f t="shared" ref="C20911" si="32367">C20907</f>
        <v>7 Times</v>
      </c>
      <c r="D20911" s="217" t="str">
        <f t="shared" ref="D20911" si="32368">INT((D20910-D$10559-1)/49+1)&amp;"/"&amp;MOD(INT((D20910-D$10559-1)/7),7)+1&amp;"/"&amp;MOD(D20910-D$10559-1,7)+1</f>
        <v>53/6/5</v>
      </c>
      <c r="E20911" s="214"/>
      <c r="F20911" s="197">
        <v>4</v>
      </c>
      <c r="G20911" s="209" t="s">
        <v>605</v>
      </c>
      <c r="H20911" s="324" t="str">
        <f>H20907</f>
        <v>Dn 2300</v>
      </c>
      <c r="R20911" s="200"/>
    </row>
    <row r="20912" spans="1:18" ht="14.6" customHeight="1" x14ac:dyDescent="0.5">
      <c r="A20912" s="524" t="s">
        <v>1279</v>
      </c>
      <c r="B20912" s="217" t="s">
        <v>1187</v>
      </c>
      <c r="C20912" s="407">
        <f t="shared" ref="C20912" si="32369">C20908+1</f>
        <v>1750</v>
      </c>
      <c r="D20912" s="202" t="str">
        <f t="shared" ref="D20912" si="32370">IF(MOD(D20910-D$10559-1,49)=0,"Jub",IF(MOD(D20910-D$10559,7)=0,"Sab","Yr"))&amp;" "&amp;IF(MOD(D20910-D$10559-1,49)=0,INT(D20910-D$10559-1)/49,"")</f>
        <v xml:space="preserve">Yr </v>
      </c>
      <c r="E20912" s="201">
        <f t="shared" ref="E20912" si="32371">E20908+1</f>
        <v>1147</v>
      </c>
      <c r="F20912" s="197">
        <v>1</v>
      </c>
      <c r="G20912" s="203" t="s">
        <v>288</v>
      </c>
      <c r="H20912" s="325">
        <f>H20908+1</f>
        <v>1114</v>
      </c>
      <c r="R20912" s="200"/>
    </row>
    <row r="20913" spans="1:18" ht="14.6" customHeight="1" x14ac:dyDescent="0.5">
      <c r="A20913" s="525" t="s">
        <v>1280</v>
      </c>
      <c r="B20913" s="202">
        <f t="shared" ref="B20913" si="32372">B20909+1</f>
        <v>1922</v>
      </c>
      <c r="C20913" s="407"/>
      <c r="D20913" s="216" t="str">
        <f t="shared" ref="D20913" si="32373">D20909</f>
        <v>Exodus</v>
      </c>
      <c r="E20913" s="212" t="str">
        <f t="shared" ref="E20913" si="32374">E20909</f>
        <v>AD</v>
      </c>
      <c r="F20913" s="197">
        <v>2</v>
      </c>
      <c r="G20913" s="206" t="s">
        <v>604</v>
      </c>
      <c r="H20913" s="325"/>
      <c r="R20913" s="200"/>
    </row>
    <row r="20914" spans="1:18" ht="14.6" customHeight="1" x14ac:dyDescent="0.5">
      <c r="A20914" s="523">
        <f t="shared" ref="A20914" si="32375">A20910+1</f>
        <v>1900</v>
      </c>
      <c r="B20914" s="216" t="str">
        <f t="shared" si="32290"/>
        <v>Olympiad</v>
      </c>
      <c r="C20914" s="408"/>
      <c r="D20914" s="217">
        <f t="shared" ref="D20914" si="32376">D20910+1</f>
        <v>2629</v>
      </c>
      <c r="E20914" s="212"/>
      <c r="F20914" s="197">
        <v>3</v>
      </c>
      <c r="G20914" s="208" t="s">
        <v>287</v>
      </c>
      <c r="H20914" s="367"/>
      <c r="R20914" s="200"/>
    </row>
    <row r="20915" spans="1:18" ht="14.6" customHeight="1" thickBot="1" x14ac:dyDescent="0.55000000000000004">
      <c r="A20915" s="526"/>
      <c r="B20915" s="217">
        <f t="shared" si="32290"/>
        <v>481</v>
      </c>
      <c r="C20915" s="406" t="str">
        <f t="shared" ref="C20915" si="32377">C20911</f>
        <v>7 Times</v>
      </c>
      <c r="D20915" s="217" t="str">
        <f t="shared" ref="D20915" si="32378">INT((D20914-D$10559-1)/49+1)&amp;"/"&amp;MOD(INT((D20914-D$10559-1)/7),7)+1&amp;"/"&amp;MOD(D20914-D$10559-1,7)+1</f>
        <v>53/6/6</v>
      </c>
      <c r="E20915" s="214"/>
      <c r="F20915" s="197">
        <v>4</v>
      </c>
      <c r="G20915" s="209" t="s">
        <v>605</v>
      </c>
      <c r="H20915" s="324" t="str">
        <f>H20911</f>
        <v>Dn 2300</v>
      </c>
      <c r="R20915" s="200"/>
    </row>
    <row r="20916" spans="1:18" ht="14.6" customHeight="1" x14ac:dyDescent="0.5">
      <c r="A20916" s="524" t="s">
        <v>1279</v>
      </c>
      <c r="B20916" s="217" t="s">
        <v>1188</v>
      </c>
      <c r="C20916" s="407">
        <f t="shared" ref="C20916" si="32379">C20912+1</f>
        <v>1751</v>
      </c>
      <c r="D20916" s="202" t="str">
        <f t="shared" ref="D20916" si="32380">IF(MOD(D20914-D$10559-1,49)=0,"Jub",IF(MOD(D20914-D$10559,7)=0,"Sab","Yr"))&amp;" "&amp;IF(MOD(D20914-D$10559-1,49)=0,INT(D20914-D$10559-1)/49,"")</f>
        <v xml:space="preserve">Yr </v>
      </c>
      <c r="E20916" s="201">
        <f t="shared" ref="E20916" si="32381">E20912+1</f>
        <v>1148</v>
      </c>
      <c r="F20916" s="197">
        <v>1</v>
      </c>
      <c r="G20916" s="203" t="s">
        <v>288</v>
      </c>
      <c r="H20916" s="325">
        <f>H20912+1</f>
        <v>1115</v>
      </c>
      <c r="R20916" s="200"/>
    </row>
    <row r="20917" spans="1:18" ht="14.6" customHeight="1" x14ac:dyDescent="0.5">
      <c r="A20917" s="525" t="s">
        <v>1280</v>
      </c>
      <c r="B20917" s="202">
        <f t="shared" ref="B20917" si="32382">B20913+1</f>
        <v>1923</v>
      </c>
      <c r="C20917" s="407"/>
      <c r="D20917" s="216" t="str">
        <f t="shared" ref="D20917" si="32383">D20913</f>
        <v>Exodus</v>
      </c>
      <c r="E20917" s="212" t="str">
        <f t="shared" ref="E20917" si="32384">E20913</f>
        <v>AD</v>
      </c>
      <c r="F20917" s="197">
        <v>2</v>
      </c>
      <c r="G20917" s="206" t="s">
        <v>604</v>
      </c>
      <c r="H20917" s="325"/>
      <c r="R20917" s="200"/>
    </row>
    <row r="20918" spans="1:18" ht="14.6" customHeight="1" x14ac:dyDescent="0.5">
      <c r="A20918" s="523">
        <f t="shared" ref="A20918" si="32385">A20914+1</f>
        <v>1901</v>
      </c>
      <c r="B20918" s="216" t="str">
        <f t="shared" si="32301"/>
        <v>Olympiad</v>
      </c>
      <c r="C20918" s="408"/>
      <c r="D20918" s="217">
        <f t="shared" ref="D20918" si="32386">D20914+1</f>
        <v>2630</v>
      </c>
      <c r="E20918" s="212"/>
      <c r="F20918" s="197">
        <v>3</v>
      </c>
      <c r="G20918" s="208" t="s">
        <v>287</v>
      </c>
      <c r="H20918" s="367"/>
      <c r="R20918" s="200"/>
    </row>
    <row r="20919" spans="1:18" ht="14.6" customHeight="1" thickBot="1" x14ac:dyDescent="0.55000000000000004">
      <c r="A20919" s="526"/>
      <c r="B20919" s="217">
        <f t="shared" si="32301"/>
        <v>481</v>
      </c>
      <c r="C20919" s="406" t="str">
        <f t="shared" ref="C20919" si="32387">C20915</f>
        <v>7 Times</v>
      </c>
      <c r="D20919" s="359" t="str">
        <f t="shared" ref="D20919" si="32388">INT((D20918-D$10559-1)/49+1)&amp;"/"&amp;MOD(INT((D20918-D$10559-1)/7),7)+1&amp;"/"&amp;MOD(D20918-D$10559-1,7)+1</f>
        <v>53/6/7</v>
      </c>
      <c r="E20919" s="214"/>
      <c r="F20919" s="197">
        <v>4</v>
      </c>
      <c r="G20919" s="209" t="s">
        <v>605</v>
      </c>
      <c r="H20919" s="324" t="str">
        <f>H20915</f>
        <v>Dn 2300</v>
      </c>
      <c r="R20919" s="200"/>
    </row>
    <row r="20920" spans="1:18" ht="14.6" customHeight="1" x14ac:dyDescent="0.5">
      <c r="A20920" s="524" t="s">
        <v>1279</v>
      </c>
      <c r="B20920" s="217" t="s">
        <v>1189</v>
      </c>
      <c r="C20920" s="407">
        <f t="shared" ref="C20920" si="32389">C20916+1</f>
        <v>1752</v>
      </c>
      <c r="D20920" s="360" t="str">
        <f t="shared" ref="D20920" si="32390">IF(MOD(D20918-D$10559-1,49)=0,"Jub",IF(MOD(D20918-D$10559,7)=0,"Sab","Yr"))&amp;" "&amp;IF(MOD(D20918-D$10559-1,49)=0,INT(D20918-D$10559-1)/49,"")</f>
        <v xml:space="preserve">Sab </v>
      </c>
      <c r="E20920" s="201">
        <f t="shared" ref="E20920" si="32391">E20916+1</f>
        <v>1149</v>
      </c>
      <c r="F20920" s="197">
        <v>1</v>
      </c>
      <c r="G20920" s="203" t="s">
        <v>288</v>
      </c>
      <c r="H20920" s="325">
        <f>H20916+1</f>
        <v>1116</v>
      </c>
      <c r="R20920" s="200"/>
    </row>
    <row r="20921" spans="1:18" ht="14.6" customHeight="1" x14ac:dyDescent="0.5">
      <c r="A20921" s="525" t="s">
        <v>1280</v>
      </c>
      <c r="B20921" s="202">
        <f t="shared" ref="B20921" si="32392">B20917+1</f>
        <v>1924</v>
      </c>
      <c r="C20921" s="407"/>
      <c r="D20921" s="361" t="str">
        <f t="shared" ref="D20921" si="32393">D20917</f>
        <v>Exodus</v>
      </c>
      <c r="E20921" s="212" t="str">
        <f t="shared" ref="E20921" si="32394">E20917</f>
        <v>AD</v>
      </c>
      <c r="F20921" s="197">
        <v>2</v>
      </c>
      <c r="G20921" s="206" t="s">
        <v>604</v>
      </c>
      <c r="H20921" s="325"/>
      <c r="R20921" s="200"/>
    </row>
    <row r="20922" spans="1:18" ht="14.6" customHeight="1" x14ac:dyDescent="0.5">
      <c r="A20922" s="523">
        <f t="shared" ref="A20922" si="32395">A20918+1</f>
        <v>1902</v>
      </c>
      <c r="B20922" s="216" t="str">
        <f t="shared" ref="B20922" si="32396">B20918</f>
        <v>Olympiad</v>
      </c>
      <c r="C20922" s="408"/>
      <c r="D20922" s="359">
        <f t="shared" ref="D20922" si="32397">D20918+1</f>
        <v>2631</v>
      </c>
      <c r="E20922" s="212"/>
      <c r="F20922" s="197">
        <v>3</v>
      </c>
      <c r="G20922" s="208" t="s">
        <v>287</v>
      </c>
      <c r="H20922" s="367"/>
      <c r="R20922" s="200"/>
    </row>
    <row r="20923" spans="1:18" ht="14.6" customHeight="1" thickBot="1" x14ac:dyDescent="0.55000000000000004">
      <c r="A20923" s="526"/>
      <c r="B20923" s="217">
        <f t="shared" ref="B20923" si="32398">B20919+1</f>
        <v>482</v>
      </c>
      <c r="C20923" s="406" t="str">
        <f t="shared" ref="C20923" si="32399">C20919</f>
        <v>7 Times</v>
      </c>
      <c r="D20923" s="217" t="str">
        <f t="shared" ref="D20923" si="32400">INT((D20922-D$10559-1)/49+1)&amp;"/"&amp;MOD(INT((D20922-D$10559-1)/7),7)+1&amp;"/"&amp;MOD(D20922-D$10559-1,7)+1</f>
        <v>53/7/1</v>
      </c>
      <c r="E20923" s="214"/>
      <c r="F20923" s="197">
        <v>4</v>
      </c>
      <c r="G20923" s="209" t="s">
        <v>605</v>
      </c>
      <c r="H20923" s="324" t="str">
        <f>H20919</f>
        <v>Dn 2300</v>
      </c>
      <c r="R20923" s="200"/>
    </row>
    <row r="20924" spans="1:18" ht="14.6" customHeight="1" x14ac:dyDescent="0.5">
      <c r="A20924" s="524" t="s">
        <v>1279</v>
      </c>
      <c r="B20924" s="217" t="s">
        <v>1186</v>
      </c>
      <c r="C20924" s="407">
        <f t="shared" ref="C20924" si="32401">C20920+1</f>
        <v>1753</v>
      </c>
      <c r="D20924" s="202" t="str">
        <f t="shared" ref="D20924" si="32402">IF(MOD(D20922-D$10559-1,49)=0,"Jub",IF(MOD(D20922-D$10559,7)=0,"Sab","Yr"))&amp;" "&amp;IF(MOD(D20922-D$10559-1,49)=0,INT(D20922-D$10559-1)/49,"")</f>
        <v xml:space="preserve">Yr </v>
      </c>
      <c r="E20924" s="201">
        <f t="shared" ref="E20924" si="32403">E20920+1</f>
        <v>1150</v>
      </c>
      <c r="F20924" s="197">
        <v>1</v>
      </c>
      <c r="G20924" s="203" t="s">
        <v>288</v>
      </c>
      <c r="H20924" s="325">
        <f>H20920+1</f>
        <v>1117</v>
      </c>
      <c r="R20924" s="200"/>
    </row>
    <row r="20925" spans="1:18" ht="14.6" customHeight="1" x14ac:dyDescent="0.5">
      <c r="A20925" s="525" t="s">
        <v>1280</v>
      </c>
      <c r="B20925" s="202">
        <f t="shared" ref="B20925" si="32404">B20921+1</f>
        <v>1925</v>
      </c>
      <c r="C20925" s="407"/>
      <c r="D20925" s="216" t="str">
        <f t="shared" ref="D20925" si="32405">D20921</f>
        <v>Exodus</v>
      </c>
      <c r="E20925" s="212" t="str">
        <f t="shared" ref="E20925" si="32406">E20921</f>
        <v>AD</v>
      </c>
      <c r="F20925" s="197">
        <v>2</v>
      </c>
      <c r="G20925" s="206" t="s">
        <v>604</v>
      </c>
      <c r="H20925" s="325"/>
      <c r="R20925" s="200"/>
    </row>
    <row r="20926" spans="1:18" ht="14.6" customHeight="1" x14ac:dyDescent="0.5">
      <c r="A20926" s="523">
        <f t="shared" ref="A20926" si="32407">A20922+1</f>
        <v>1903</v>
      </c>
      <c r="B20926" s="216" t="str">
        <f t="shared" si="32279"/>
        <v>Olympiad</v>
      </c>
      <c r="C20926" s="408"/>
      <c r="D20926" s="217">
        <f t="shared" ref="D20926" si="32408">D20922+1</f>
        <v>2632</v>
      </c>
      <c r="E20926" s="212"/>
      <c r="F20926" s="197">
        <v>3</v>
      </c>
      <c r="G20926" s="208" t="s">
        <v>287</v>
      </c>
      <c r="H20926" s="367"/>
      <c r="R20926" s="200"/>
    </row>
    <row r="20927" spans="1:18" ht="14.6" customHeight="1" thickBot="1" x14ac:dyDescent="0.55000000000000004">
      <c r="A20927" s="526"/>
      <c r="B20927" s="217">
        <f t="shared" si="32279"/>
        <v>482</v>
      </c>
      <c r="C20927" s="406" t="str">
        <f t="shared" ref="C20927" si="32409">C20923</f>
        <v>7 Times</v>
      </c>
      <c r="D20927" s="217" t="str">
        <f t="shared" ref="D20927" si="32410">INT((D20926-D$10559-1)/49+1)&amp;"/"&amp;MOD(INT((D20926-D$10559-1)/7),7)+1&amp;"/"&amp;MOD(D20926-D$10559-1,7)+1</f>
        <v>53/7/2</v>
      </c>
      <c r="E20927" s="214"/>
      <c r="F20927" s="197">
        <v>4</v>
      </c>
      <c r="G20927" s="209" t="s">
        <v>605</v>
      </c>
      <c r="H20927" s="324" t="str">
        <f>H20923</f>
        <v>Dn 2300</v>
      </c>
      <c r="R20927" s="200"/>
    </row>
    <row r="20928" spans="1:18" ht="14.6" customHeight="1" x14ac:dyDescent="0.5">
      <c r="A20928" s="524" t="s">
        <v>1279</v>
      </c>
      <c r="B20928" s="217" t="s">
        <v>1187</v>
      </c>
      <c r="C20928" s="407">
        <f t="shared" ref="C20928" si="32411">C20924+1</f>
        <v>1754</v>
      </c>
      <c r="D20928" s="202" t="str">
        <f t="shared" ref="D20928" si="32412">IF(MOD(D20926-D$10559-1,49)=0,"Jub",IF(MOD(D20926-D$10559,7)=0,"Sab","Yr"))&amp;" "&amp;IF(MOD(D20926-D$10559-1,49)=0,INT(D20926-D$10559-1)/49,"")</f>
        <v xml:space="preserve">Yr </v>
      </c>
      <c r="E20928" s="201">
        <f t="shared" ref="E20928" si="32413">E20924+1</f>
        <v>1151</v>
      </c>
      <c r="F20928" s="197">
        <v>1</v>
      </c>
      <c r="G20928" s="203" t="s">
        <v>288</v>
      </c>
      <c r="H20928" s="325">
        <f>H20924+1</f>
        <v>1118</v>
      </c>
      <c r="R20928" s="200"/>
    </row>
    <row r="20929" spans="1:18" ht="14.6" customHeight="1" x14ac:dyDescent="0.5">
      <c r="A20929" s="525" t="s">
        <v>1280</v>
      </c>
      <c r="B20929" s="202">
        <f t="shared" ref="B20929" si="32414">B20925+1</f>
        <v>1926</v>
      </c>
      <c r="C20929" s="407"/>
      <c r="D20929" s="216" t="str">
        <f t="shared" ref="D20929" si="32415">D20925</f>
        <v>Exodus</v>
      </c>
      <c r="E20929" s="212" t="str">
        <f t="shared" ref="E20929" si="32416">E20925</f>
        <v>AD</v>
      </c>
      <c r="F20929" s="197">
        <v>2</v>
      </c>
      <c r="G20929" s="206" t="s">
        <v>604</v>
      </c>
      <c r="H20929" s="325"/>
      <c r="R20929" s="200"/>
    </row>
    <row r="20930" spans="1:18" ht="14.6" customHeight="1" x14ac:dyDescent="0.5">
      <c r="A20930" s="523">
        <f t="shared" ref="A20930" si="32417">A20926+1</f>
        <v>1904</v>
      </c>
      <c r="B20930" s="216" t="str">
        <f t="shared" si="32290"/>
        <v>Olympiad</v>
      </c>
      <c r="C20930" s="408"/>
      <c r="D20930" s="217">
        <f t="shared" ref="D20930" si="32418">D20926+1</f>
        <v>2633</v>
      </c>
      <c r="E20930" s="212"/>
      <c r="F20930" s="197">
        <v>3</v>
      </c>
      <c r="G20930" s="208" t="s">
        <v>287</v>
      </c>
      <c r="H20930" s="367"/>
      <c r="R20930" s="200"/>
    </row>
    <row r="20931" spans="1:18" ht="14.6" customHeight="1" thickBot="1" x14ac:dyDescent="0.55000000000000004">
      <c r="A20931" s="526"/>
      <c r="B20931" s="217">
        <f t="shared" si="32290"/>
        <v>482</v>
      </c>
      <c r="C20931" s="406" t="str">
        <f t="shared" ref="C20931" si="32419">C20927</f>
        <v>7 Times</v>
      </c>
      <c r="D20931" s="217" t="str">
        <f t="shared" ref="D20931" si="32420">INT((D20930-D$10559-1)/49+1)&amp;"/"&amp;MOD(INT((D20930-D$10559-1)/7),7)+1&amp;"/"&amp;MOD(D20930-D$10559-1,7)+1</f>
        <v>53/7/3</v>
      </c>
      <c r="E20931" s="214"/>
      <c r="F20931" s="197">
        <v>4</v>
      </c>
      <c r="G20931" s="209" t="s">
        <v>605</v>
      </c>
      <c r="H20931" s="324" t="str">
        <f>H20927</f>
        <v>Dn 2300</v>
      </c>
      <c r="R20931" s="200"/>
    </row>
    <row r="20932" spans="1:18" ht="14.6" customHeight="1" x14ac:dyDescent="0.5">
      <c r="A20932" s="524" t="s">
        <v>1279</v>
      </c>
      <c r="B20932" s="217" t="s">
        <v>1188</v>
      </c>
      <c r="C20932" s="407">
        <f t="shared" ref="C20932" si="32421">C20928+1</f>
        <v>1755</v>
      </c>
      <c r="D20932" s="202" t="str">
        <f t="shared" ref="D20932" si="32422">IF(MOD(D20930-D$10559-1,49)=0,"Jub",IF(MOD(D20930-D$10559,7)=0,"Sab","Yr"))&amp;" "&amp;IF(MOD(D20930-D$10559-1,49)=0,INT(D20930-D$10559-1)/49,"")</f>
        <v xml:space="preserve">Yr </v>
      </c>
      <c r="E20932" s="201">
        <f t="shared" ref="E20932" si="32423">E20928+1</f>
        <v>1152</v>
      </c>
      <c r="F20932" s="197">
        <v>1</v>
      </c>
      <c r="G20932" s="203" t="s">
        <v>288</v>
      </c>
      <c r="H20932" s="325">
        <f>H20928+1</f>
        <v>1119</v>
      </c>
      <c r="R20932" s="200"/>
    </row>
    <row r="20933" spans="1:18" ht="14.6" customHeight="1" x14ac:dyDescent="0.5">
      <c r="A20933" s="525" t="s">
        <v>1280</v>
      </c>
      <c r="B20933" s="202">
        <f t="shared" ref="B20933" si="32424">B20929+1</f>
        <v>1927</v>
      </c>
      <c r="C20933" s="407"/>
      <c r="D20933" s="216" t="str">
        <f t="shared" ref="D20933" si="32425">D20929</f>
        <v>Exodus</v>
      </c>
      <c r="E20933" s="212" t="str">
        <f t="shared" ref="E20933" si="32426">E20929</f>
        <v>AD</v>
      </c>
      <c r="F20933" s="197">
        <v>2</v>
      </c>
      <c r="G20933" s="206" t="s">
        <v>604</v>
      </c>
      <c r="H20933" s="325"/>
      <c r="R20933" s="200"/>
    </row>
    <row r="20934" spans="1:18" ht="14.6" customHeight="1" x14ac:dyDescent="0.5">
      <c r="A20934" s="523">
        <f t="shared" ref="A20934" si="32427">A20930+1</f>
        <v>1905</v>
      </c>
      <c r="B20934" s="216" t="str">
        <f t="shared" si="32301"/>
        <v>Olympiad</v>
      </c>
      <c r="C20934" s="408"/>
      <c r="D20934" s="217">
        <f t="shared" ref="D20934" si="32428">D20930+1</f>
        <v>2634</v>
      </c>
      <c r="E20934" s="212"/>
      <c r="F20934" s="197">
        <v>3</v>
      </c>
      <c r="G20934" s="208" t="s">
        <v>287</v>
      </c>
      <c r="H20934" s="367"/>
      <c r="R20934" s="200"/>
    </row>
    <row r="20935" spans="1:18" ht="14.6" customHeight="1" thickBot="1" x14ac:dyDescent="0.55000000000000004">
      <c r="A20935" s="526"/>
      <c r="B20935" s="217">
        <f t="shared" si="32301"/>
        <v>482</v>
      </c>
      <c r="C20935" s="406" t="str">
        <f t="shared" ref="C20935" si="32429">C20931</f>
        <v>7 Times</v>
      </c>
      <c r="D20935" s="217" t="str">
        <f t="shared" ref="D20935" si="32430">INT((D20934-D$10559-1)/49+1)&amp;"/"&amp;MOD(INT((D20934-D$10559-1)/7),7)+1&amp;"/"&amp;MOD(D20934-D$10559-1,7)+1</f>
        <v>53/7/4</v>
      </c>
      <c r="E20935" s="214"/>
      <c r="F20935" s="197">
        <v>4</v>
      </c>
      <c r="G20935" s="209" t="s">
        <v>605</v>
      </c>
      <c r="H20935" s="324" t="str">
        <f>H20931</f>
        <v>Dn 2300</v>
      </c>
      <c r="R20935" s="200"/>
    </row>
    <row r="20936" spans="1:18" ht="14.6" customHeight="1" x14ac:dyDescent="0.5">
      <c r="A20936" s="524" t="s">
        <v>1279</v>
      </c>
      <c r="B20936" s="217" t="s">
        <v>1189</v>
      </c>
      <c r="C20936" s="407">
        <f t="shared" ref="C20936" si="32431">C20932+1</f>
        <v>1756</v>
      </c>
      <c r="D20936" s="202" t="str">
        <f t="shared" ref="D20936" si="32432">IF(MOD(D20934-D$10559-1,49)=0,"Jub",IF(MOD(D20934-D$10559,7)=0,"Sab","Yr"))&amp;" "&amp;IF(MOD(D20934-D$10559-1,49)=0,INT(D20934-D$10559-1)/49,"")</f>
        <v xml:space="preserve">Yr </v>
      </c>
      <c r="E20936" s="201">
        <f t="shared" ref="E20936" si="32433">E20932+1</f>
        <v>1153</v>
      </c>
      <c r="F20936" s="197">
        <v>1</v>
      </c>
      <c r="G20936" s="203" t="s">
        <v>288</v>
      </c>
      <c r="H20936" s="325">
        <f>H20932+1</f>
        <v>1120</v>
      </c>
      <c r="R20936" s="200"/>
    </row>
    <row r="20937" spans="1:18" ht="14.6" customHeight="1" x14ac:dyDescent="0.5">
      <c r="A20937" s="525" t="s">
        <v>1280</v>
      </c>
      <c r="B20937" s="202">
        <f t="shared" ref="B20937" si="32434">B20933+1</f>
        <v>1928</v>
      </c>
      <c r="C20937" s="407"/>
      <c r="D20937" s="216" t="str">
        <f t="shared" ref="D20937" si="32435">D20933</f>
        <v>Exodus</v>
      </c>
      <c r="E20937" s="212" t="str">
        <f t="shared" ref="E20937" si="32436">E20933</f>
        <v>AD</v>
      </c>
      <c r="F20937" s="197">
        <v>2</v>
      </c>
      <c r="G20937" s="206" t="s">
        <v>604</v>
      </c>
      <c r="H20937" s="325"/>
      <c r="R20937" s="200"/>
    </row>
    <row r="20938" spans="1:18" ht="14.6" customHeight="1" x14ac:dyDescent="0.5">
      <c r="A20938" s="523">
        <f t="shared" ref="A20938" si="32437">A20934+1</f>
        <v>1906</v>
      </c>
      <c r="B20938" s="216" t="str">
        <f t="shared" ref="B20938" si="32438">B20934</f>
        <v>Olympiad</v>
      </c>
      <c r="C20938" s="408"/>
      <c r="D20938" s="217">
        <f t="shared" ref="D20938" si="32439">D20934+1</f>
        <v>2635</v>
      </c>
      <c r="E20938" s="212"/>
      <c r="F20938" s="197">
        <v>3</v>
      </c>
      <c r="G20938" s="208" t="s">
        <v>287</v>
      </c>
      <c r="H20938" s="367"/>
      <c r="R20938" s="200"/>
    </row>
    <row r="20939" spans="1:18" ht="14.6" customHeight="1" thickBot="1" x14ac:dyDescent="0.55000000000000004">
      <c r="A20939" s="526"/>
      <c r="B20939" s="217">
        <f t="shared" ref="B20939" si="32440">B20935+1</f>
        <v>483</v>
      </c>
      <c r="C20939" s="406" t="str">
        <f t="shared" ref="C20939" si="32441">C20935</f>
        <v>7 Times</v>
      </c>
      <c r="D20939" s="217" t="str">
        <f t="shared" ref="D20939" si="32442">INT((D20938-D$10559-1)/49+1)&amp;"/"&amp;MOD(INT((D20938-D$10559-1)/7),7)+1&amp;"/"&amp;MOD(D20938-D$10559-1,7)+1</f>
        <v>53/7/5</v>
      </c>
      <c r="E20939" s="214"/>
      <c r="F20939" s="197">
        <v>4</v>
      </c>
      <c r="G20939" s="209" t="s">
        <v>605</v>
      </c>
      <c r="H20939" s="324" t="str">
        <f>H20935</f>
        <v>Dn 2300</v>
      </c>
      <c r="R20939" s="200"/>
    </row>
    <row r="20940" spans="1:18" ht="14.6" customHeight="1" x14ac:dyDescent="0.5">
      <c r="A20940" s="524" t="s">
        <v>1279</v>
      </c>
      <c r="B20940" s="217" t="s">
        <v>1186</v>
      </c>
      <c r="C20940" s="407">
        <f t="shared" ref="C20940" si="32443">C20936+1</f>
        <v>1757</v>
      </c>
      <c r="D20940" s="202" t="str">
        <f t="shared" ref="D20940" si="32444">IF(MOD(D20938-D$10559-1,49)=0,"Jub",IF(MOD(D20938-D$10559,7)=0,"Sab","Yr"))&amp;" "&amp;IF(MOD(D20938-D$10559-1,49)=0,INT(D20938-D$10559-1)/49,"")</f>
        <v xml:space="preserve">Yr </v>
      </c>
      <c r="E20940" s="201">
        <f t="shared" ref="E20940" si="32445">E20936+1</f>
        <v>1154</v>
      </c>
      <c r="F20940" s="197">
        <v>1</v>
      </c>
      <c r="G20940" s="203" t="s">
        <v>288</v>
      </c>
      <c r="H20940" s="325">
        <f>H20936+1</f>
        <v>1121</v>
      </c>
      <c r="R20940" s="200"/>
    </row>
    <row r="20941" spans="1:18" ht="14.6" customHeight="1" x14ac:dyDescent="0.5">
      <c r="A20941" s="525" t="s">
        <v>1280</v>
      </c>
      <c r="B20941" s="202">
        <f t="shared" ref="B20941" si="32446">B20937+1</f>
        <v>1929</v>
      </c>
      <c r="C20941" s="407"/>
      <c r="D20941" s="216" t="str">
        <f t="shared" ref="D20941" si="32447">D20937</f>
        <v>Exodus</v>
      </c>
      <c r="E20941" s="212" t="str">
        <f t="shared" ref="E20941" si="32448">E20937</f>
        <v>AD</v>
      </c>
      <c r="F20941" s="197">
        <v>2</v>
      </c>
      <c r="G20941" s="206" t="s">
        <v>604</v>
      </c>
      <c r="H20941" s="325"/>
      <c r="R20941" s="200"/>
    </row>
    <row r="20942" spans="1:18" ht="14.6" customHeight="1" x14ac:dyDescent="0.5">
      <c r="A20942" s="523">
        <f t="shared" ref="A20942" si="32449">A20938+1</f>
        <v>1907</v>
      </c>
      <c r="B20942" s="216" t="str">
        <f t="shared" ref="B20942:B20991" si="32450">B20938</f>
        <v>Olympiad</v>
      </c>
      <c r="C20942" s="408"/>
      <c r="D20942" s="217">
        <f t="shared" ref="D20942" si="32451">D20938+1</f>
        <v>2636</v>
      </c>
      <c r="E20942" s="212"/>
      <c r="F20942" s="197">
        <v>3</v>
      </c>
      <c r="G20942" s="208" t="s">
        <v>287</v>
      </c>
      <c r="H20942" s="367"/>
      <c r="R20942" s="200"/>
    </row>
    <row r="20943" spans="1:18" ht="14.6" customHeight="1" thickBot="1" x14ac:dyDescent="0.55000000000000004">
      <c r="A20943" s="526"/>
      <c r="B20943" s="217">
        <f t="shared" si="32450"/>
        <v>483</v>
      </c>
      <c r="C20943" s="406" t="str">
        <f t="shared" ref="C20943" si="32452">C20939</f>
        <v>7 Times</v>
      </c>
      <c r="D20943" s="217" t="str">
        <f t="shared" ref="D20943" si="32453">INT((D20942-D$10559-1)/49+1)&amp;"/"&amp;MOD(INT((D20942-D$10559-1)/7),7)+1&amp;"/"&amp;MOD(D20942-D$10559-1,7)+1</f>
        <v>53/7/6</v>
      </c>
      <c r="E20943" s="214"/>
      <c r="F20943" s="197">
        <v>4</v>
      </c>
      <c r="G20943" s="209" t="s">
        <v>605</v>
      </c>
      <c r="H20943" s="324" t="str">
        <f>H20939</f>
        <v>Dn 2300</v>
      </c>
      <c r="R20943" s="200"/>
    </row>
    <row r="20944" spans="1:18" ht="14.6" customHeight="1" x14ac:dyDescent="0.5">
      <c r="A20944" s="524" t="s">
        <v>1279</v>
      </c>
      <c r="B20944" s="217" t="s">
        <v>1187</v>
      </c>
      <c r="C20944" s="407">
        <f t="shared" ref="C20944" si="32454">C20940+1</f>
        <v>1758</v>
      </c>
      <c r="D20944" s="202" t="str">
        <f t="shared" ref="D20944" si="32455">IF(MOD(D20942-D$10559-1,49)=0,"Jub",IF(MOD(D20942-D$10559,7)=0,"Sab","Yr"))&amp;" "&amp;IF(MOD(D20942-D$10559-1,49)=0,INT(D20942-D$10559-1)/49,"")</f>
        <v xml:space="preserve">Yr </v>
      </c>
      <c r="E20944" s="201">
        <f t="shared" ref="E20944" si="32456">E20940+1</f>
        <v>1155</v>
      </c>
      <c r="F20944" s="197">
        <v>1</v>
      </c>
      <c r="G20944" s="203" t="s">
        <v>288</v>
      </c>
      <c r="H20944" s="325">
        <f>H20940+1</f>
        <v>1122</v>
      </c>
      <c r="R20944" s="200"/>
    </row>
    <row r="20945" spans="1:18" ht="14.6" customHeight="1" x14ac:dyDescent="0.5">
      <c r="A20945" s="525" t="s">
        <v>1280</v>
      </c>
      <c r="B20945" s="202">
        <f t="shared" ref="B20945" si="32457">B20941+1</f>
        <v>1930</v>
      </c>
      <c r="C20945" s="407"/>
      <c r="D20945" s="216" t="str">
        <f t="shared" ref="D20945" si="32458">D20941</f>
        <v>Exodus</v>
      </c>
      <c r="E20945" s="212" t="str">
        <f t="shared" ref="E20945" si="32459">E20941</f>
        <v>AD</v>
      </c>
      <c r="F20945" s="197">
        <v>2</v>
      </c>
      <c r="G20945" s="206" t="s">
        <v>604</v>
      </c>
      <c r="H20945" s="325"/>
      <c r="R20945" s="200"/>
    </row>
    <row r="20946" spans="1:18" ht="14.6" customHeight="1" x14ac:dyDescent="0.5">
      <c r="A20946" s="523">
        <f t="shared" ref="A20946" si="32460">A20942+1</f>
        <v>1908</v>
      </c>
      <c r="B20946" s="216" t="str">
        <f t="shared" ref="B20946:B20995" si="32461">B20942</f>
        <v>Olympiad</v>
      </c>
      <c r="C20946" s="408"/>
      <c r="D20946" s="217">
        <f t="shared" ref="D20946" si="32462">D20942+1</f>
        <v>2637</v>
      </c>
      <c r="E20946" s="212"/>
      <c r="F20946" s="197">
        <v>3</v>
      </c>
      <c r="G20946" s="208" t="s">
        <v>287</v>
      </c>
      <c r="H20946" s="367"/>
      <c r="R20946" s="200"/>
    </row>
    <row r="20947" spans="1:18" ht="14.6" customHeight="1" thickBot="1" x14ac:dyDescent="0.55000000000000004">
      <c r="A20947" s="526"/>
      <c r="B20947" s="217">
        <f t="shared" si="32461"/>
        <v>483</v>
      </c>
      <c r="C20947" s="406" t="str">
        <f t="shared" ref="C20947" si="32463">C20943</f>
        <v>7 Times</v>
      </c>
      <c r="D20947" s="359" t="str">
        <f t="shared" ref="D20947" si="32464">INT((D20946-D$10559-1)/49+1)&amp;"/"&amp;MOD(INT((D20946-D$10559-1)/7),7)+1&amp;"/"&amp;MOD(D20946-D$10559-1,7)+1</f>
        <v>53/7/7</v>
      </c>
      <c r="E20947" s="214"/>
      <c r="F20947" s="197">
        <v>4</v>
      </c>
      <c r="G20947" s="209" t="s">
        <v>605</v>
      </c>
      <c r="H20947" s="324" t="str">
        <f>H20943</f>
        <v>Dn 2300</v>
      </c>
      <c r="R20947" s="200"/>
    </row>
    <row r="20948" spans="1:18" ht="14.6" customHeight="1" x14ac:dyDescent="0.5">
      <c r="A20948" s="524" t="s">
        <v>1279</v>
      </c>
      <c r="B20948" s="217" t="s">
        <v>1188</v>
      </c>
      <c r="C20948" s="407">
        <f t="shared" ref="C20948" si="32465">C20944+1</f>
        <v>1759</v>
      </c>
      <c r="D20948" s="360" t="str">
        <f t="shared" ref="D20948" si="32466">IF(MOD(D20946-D$10559-1,49)=0,"Jub",IF(MOD(D20946-D$10559,7)=0,"Sab","Yr"))&amp;" "&amp;IF(MOD(D20946-D$10559-1,49)=0,INT(D20946-D$10559-1)/49,"")</f>
        <v xml:space="preserve">Sab </v>
      </c>
      <c r="E20948" s="201">
        <f t="shared" ref="E20948" si="32467">E20944+1</f>
        <v>1156</v>
      </c>
      <c r="F20948" s="197">
        <v>1</v>
      </c>
      <c r="G20948" s="203" t="s">
        <v>288</v>
      </c>
      <c r="H20948" s="325">
        <f>H20944+1</f>
        <v>1123</v>
      </c>
      <c r="R20948" s="200"/>
    </row>
    <row r="20949" spans="1:18" ht="14.6" customHeight="1" x14ac:dyDescent="0.5">
      <c r="A20949" s="525" t="s">
        <v>1280</v>
      </c>
      <c r="B20949" s="202">
        <f t="shared" ref="B20949" si="32468">B20945+1</f>
        <v>1931</v>
      </c>
      <c r="C20949" s="407"/>
      <c r="D20949" s="361" t="str">
        <f t="shared" ref="D20949" si="32469">D20945</f>
        <v>Exodus</v>
      </c>
      <c r="E20949" s="212" t="str">
        <f t="shared" ref="E20949" si="32470">E20945</f>
        <v>AD</v>
      </c>
      <c r="F20949" s="197">
        <v>2</v>
      </c>
      <c r="G20949" s="206" t="s">
        <v>604</v>
      </c>
      <c r="H20949" s="325"/>
      <c r="R20949" s="200"/>
    </row>
    <row r="20950" spans="1:18" ht="14.6" customHeight="1" x14ac:dyDescent="0.5">
      <c r="A20950" s="523">
        <f t="shared" ref="A20950" si="32471">A20946+1</f>
        <v>1909</v>
      </c>
      <c r="B20950" s="216" t="str">
        <f t="shared" ref="B20950:B20999" si="32472">B20946</f>
        <v>Olympiad</v>
      </c>
      <c r="C20950" s="408"/>
      <c r="D20950" s="359">
        <f t="shared" ref="D20950" si="32473">D20946+1</f>
        <v>2638</v>
      </c>
      <c r="E20950" s="212"/>
      <c r="F20950" s="197">
        <v>3</v>
      </c>
      <c r="G20950" s="208" t="s">
        <v>287</v>
      </c>
      <c r="H20950" s="367"/>
      <c r="R20950" s="200"/>
    </row>
    <row r="20951" spans="1:18" ht="14.6" customHeight="1" thickBot="1" x14ac:dyDescent="0.55000000000000004">
      <c r="A20951" s="526"/>
      <c r="B20951" s="217">
        <f t="shared" si="32472"/>
        <v>483</v>
      </c>
      <c r="C20951" s="406" t="str">
        <f t="shared" ref="C20951" si="32474">C20947</f>
        <v>7 Times</v>
      </c>
      <c r="D20951" s="356" t="str">
        <f t="shared" ref="D20951" si="32475">INT((D20950-D$10559-1)/49+1)&amp;"/"&amp;MOD(INT((D20950-D$10559-1)/7),7)+1&amp;"/"&amp;MOD(D20950-D$10559-1,7)+1</f>
        <v>54/1/1</v>
      </c>
      <c r="E20951" s="214"/>
      <c r="F20951" s="197">
        <v>4</v>
      </c>
      <c r="G20951" s="209" t="s">
        <v>605</v>
      </c>
      <c r="H20951" s="324" t="str">
        <f>H20947</f>
        <v>Dn 2300</v>
      </c>
      <c r="R20951" s="200"/>
    </row>
    <row r="20952" spans="1:18" ht="14.6" customHeight="1" x14ac:dyDescent="0.5">
      <c r="A20952" s="524" t="s">
        <v>1279</v>
      </c>
      <c r="B20952" s="217" t="s">
        <v>1189</v>
      </c>
      <c r="C20952" s="407">
        <f t="shared" ref="C20952" si="32476">C20948+1</f>
        <v>1760</v>
      </c>
      <c r="D20952" s="357" t="str">
        <f t="shared" ref="D20952" si="32477">IF(MOD(D20950-D$10559-1,49)=0,"Jub",IF(MOD(D20950-D$10559,7)=0,"Sab","Yr"))&amp;" "&amp;IF(MOD(D20950-D$10559-1,49)=0,INT(D20950-D$10559-1)/49,"")</f>
        <v>Jub 53</v>
      </c>
      <c r="E20952" s="201">
        <f t="shared" ref="E20952" si="32478">E20948+1</f>
        <v>1157</v>
      </c>
      <c r="F20952" s="197">
        <v>1</v>
      </c>
      <c r="G20952" s="203" t="s">
        <v>288</v>
      </c>
      <c r="H20952" s="325">
        <f>H20948+1</f>
        <v>1124</v>
      </c>
      <c r="R20952" s="200"/>
    </row>
    <row r="20953" spans="1:18" ht="14.6" customHeight="1" x14ac:dyDescent="0.5">
      <c r="A20953" s="525" t="s">
        <v>1280</v>
      </c>
      <c r="B20953" s="202">
        <f t="shared" ref="B20953" si="32479">B20949+1</f>
        <v>1932</v>
      </c>
      <c r="C20953" s="407"/>
      <c r="D20953" s="358" t="str">
        <f t="shared" ref="D20953" si="32480">D20949</f>
        <v>Exodus</v>
      </c>
      <c r="E20953" s="212" t="str">
        <f t="shared" ref="E20953" si="32481">E20949</f>
        <v>AD</v>
      </c>
      <c r="F20953" s="197">
        <v>2</v>
      </c>
      <c r="G20953" s="206" t="s">
        <v>604</v>
      </c>
      <c r="H20953" s="325"/>
      <c r="R20953" s="200"/>
    </row>
    <row r="20954" spans="1:18" ht="14.6" customHeight="1" x14ac:dyDescent="0.5">
      <c r="A20954" s="523">
        <f t="shared" ref="A20954" si="32482">A20950+1</f>
        <v>1910</v>
      </c>
      <c r="B20954" s="216" t="str">
        <f t="shared" ref="B20954" si="32483">B20950</f>
        <v>Olympiad</v>
      </c>
      <c r="C20954" s="408"/>
      <c r="D20954" s="356">
        <f t="shared" ref="D20954" si="32484">D20950+1</f>
        <v>2639</v>
      </c>
      <c r="E20954" s="212"/>
      <c r="F20954" s="197">
        <v>3</v>
      </c>
      <c r="G20954" s="208" t="s">
        <v>287</v>
      </c>
      <c r="H20954" s="367"/>
      <c r="R20954" s="200"/>
    </row>
    <row r="20955" spans="1:18" ht="14.6" customHeight="1" thickBot="1" x14ac:dyDescent="0.55000000000000004">
      <c r="A20955" s="526"/>
      <c r="B20955" s="217">
        <f t="shared" ref="B20955" si="32485">B20951+1</f>
        <v>484</v>
      </c>
      <c r="C20955" s="406" t="str">
        <f t="shared" ref="C20955" si="32486">C20951</f>
        <v>7 Times</v>
      </c>
      <c r="D20955" s="217" t="str">
        <f t="shared" ref="D20955" si="32487">INT((D20954-D$10559-1)/49+1)&amp;"/"&amp;MOD(INT((D20954-D$10559-1)/7),7)+1&amp;"/"&amp;MOD(D20954-D$10559-1,7)+1</f>
        <v>54/1/2</v>
      </c>
      <c r="E20955" s="214"/>
      <c r="F20955" s="197">
        <v>4</v>
      </c>
      <c r="G20955" s="209" t="s">
        <v>605</v>
      </c>
      <c r="H20955" s="324" t="str">
        <f>H20951</f>
        <v>Dn 2300</v>
      </c>
      <c r="R20955" s="200"/>
    </row>
    <row r="20956" spans="1:18" ht="14.6" customHeight="1" x14ac:dyDescent="0.5">
      <c r="A20956" s="524" t="s">
        <v>1279</v>
      </c>
      <c r="B20956" s="217" t="s">
        <v>1186</v>
      </c>
      <c r="C20956" s="407">
        <f t="shared" ref="C20956" si="32488">C20952+1</f>
        <v>1761</v>
      </c>
      <c r="D20956" s="202" t="str">
        <f t="shared" ref="D20956" si="32489">IF(MOD(D20954-D$10559-1,49)=0,"Jub",IF(MOD(D20954-D$10559,7)=0,"Sab","Yr"))&amp;" "&amp;IF(MOD(D20954-D$10559-1,49)=0,INT(D20954-D$10559-1)/49,"")</f>
        <v xml:space="preserve">Yr </v>
      </c>
      <c r="E20956" s="201">
        <f t="shared" ref="E20956" si="32490">E20952+1</f>
        <v>1158</v>
      </c>
      <c r="F20956" s="197">
        <v>1</v>
      </c>
      <c r="G20956" s="203" t="s">
        <v>288</v>
      </c>
      <c r="H20956" s="325">
        <f>H20952+1</f>
        <v>1125</v>
      </c>
      <c r="R20956" s="200"/>
    </row>
    <row r="20957" spans="1:18" ht="14.6" customHeight="1" x14ac:dyDescent="0.5">
      <c r="A20957" s="525" t="s">
        <v>1280</v>
      </c>
      <c r="B20957" s="202">
        <f t="shared" ref="B20957" si="32491">B20953+1</f>
        <v>1933</v>
      </c>
      <c r="C20957" s="407"/>
      <c r="D20957" s="216" t="str">
        <f t="shared" ref="D20957" si="32492">D20953</f>
        <v>Exodus</v>
      </c>
      <c r="E20957" s="212" t="str">
        <f t="shared" ref="E20957" si="32493">E20953</f>
        <v>AD</v>
      </c>
      <c r="F20957" s="197">
        <v>2</v>
      </c>
      <c r="G20957" s="206" t="s">
        <v>604</v>
      </c>
      <c r="H20957" s="325"/>
      <c r="R20957" s="200"/>
    </row>
    <row r="20958" spans="1:18" ht="14.6" customHeight="1" x14ac:dyDescent="0.5">
      <c r="A20958" s="523">
        <f t="shared" ref="A20958" si="32494">A20954+1</f>
        <v>1911</v>
      </c>
      <c r="B20958" s="216" t="str">
        <f t="shared" si="32450"/>
        <v>Olympiad</v>
      </c>
      <c r="C20958" s="408"/>
      <c r="D20958" s="217">
        <f t="shared" ref="D20958" si="32495">D20954+1</f>
        <v>2640</v>
      </c>
      <c r="E20958" s="212"/>
      <c r="F20958" s="197">
        <v>3</v>
      </c>
      <c r="G20958" s="208" t="s">
        <v>287</v>
      </c>
      <c r="H20958" s="367"/>
      <c r="R20958" s="200"/>
    </row>
    <row r="20959" spans="1:18" ht="14.6" customHeight="1" thickBot="1" x14ac:dyDescent="0.55000000000000004">
      <c r="A20959" s="526"/>
      <c r="B20959" s="217">
        <f t="shared" si="32450"/>
        <v>484</v>
      </c>
      <c r="C20959" s="406" t="str">
        <f t="shared" ref="C20959" si="32496">C20955</f>
        <v>7 Times</v>
      </c>
      <c r="D20959" s="217" t="str">
        <f t="shared" ref="D20959" si="32497">INT((D20958-D$10559-1)/49+1)&amp;"/"&amp;MOD(INT((D20958-D$10559-1)/7),7)+1&amp;"/"&amp;MOD(D20958-D$10559-1,7)+1</f>
        <v>54/1/3</v>
      </c>
      <c r="E20959" s="214"/>
      <c r="F20959" s="197">
        <v>4</v>
      </c>
      <c r="G20959" s="209" t="s">
        <v>605</v>
      </c>
      <c r="H20959" s="324" t="str">
        <f>H20955</f>
        <v>Dn 2300</v>
      </c>
      <c r="R20959" s="200"/>
    </row>
    <row r="20960" spans="1:18" ht="14.6" customHeight="1" x14ac:dyDescent="0.5">
      <c r="A20960" s="524" t="s">
        <v>1279</v>
      </c>
      <c r="B20960" s="217" t="s">
        <v>1187</v>
      </c>
      <c r="C20960" s="407">
        <f t="shared" ref="C20960" si="32498">C20956+1</f>
        <v>1762</v>
      </c>
      <c r="D20960" s="202" t="str">
        <f t="shared" ref="D20960" si="32499">IF(MOD(D20958-D$10559-1,49)=0,"Jub",IF(MOD(D20958-D$10559,7)=0,"Sab","Yr"))&amp;" "&amp;IF(MOD(D20958-D$10559-1,49)=0,INT(D20958-D$10559-1)/49,"")</f>
        <v xml:space="preserve">Yr </v>
      </c>
      <c r="E20960" s="201">
        <f t="shared" ref="E20960" si="32500">E20956+1</f>
        <v>1159</v>
      </c>
      <c r="F20960" s="197">
        <v>1</v>
      </c>
      <c r="G20960" s="203" t="s">
        <v>288</v>
      </c>
      <c r="H20960" s="325">
        <f>H20956+1</f>
        <v>1126</v>
      </c>
      <c r="R20960" s="200"/>
    </row>
    <row r="20961" spans="1:18" ht="14.6" customHeight="1" x14ac:dyDescent="0.5">
      <c r="A20961" s="525" t="s">
        <v>1280</v>
      </c>
      <c r="B20961" s="202">
        <f t="shared" ref="B20961" si="32501">B20957+1</f>
        <v>1934</v>
      </c>
      <c r="C20961" s="407"/>
      <c r="D20961" s="216" t="str">
        <f t="shared" ref="D20961" si="32502">D20957</f>
        <v>Exodus</v>
      </c>
      <c r="E20961" s="212" t="str">
        <f t="shared" ref="E20961" si="32503">E20957</f>
        <v>AD</v>
      </c>
      <c r="F20961" s="197">
        <v>2</v>
      </c>
      <c r="G20961" s="206" t="s">
        <v>604</v>
      </c>
      <c r="H20961" s="325"/>
      <c r="R20961" s="200"/>
    </row>
    <row r="20962" spans="1:18" ht="14.6" customHeight="1" x14ac:dyDescent="0.5">
      <c r="A20962" s="523">
        <f t="shared" ref="A20962" si="32504">A20958+1</f>
        <v>1912</v>
      </c>
      <c r="B20962" s="216" t="str">
        <f t="shared" si="32461"/>
        <v>Olympiad</v>
      </c>
      <c r="C20962" s="408"/>
      <c r="D20962" s="217">
        <f t="shared" ref="D20962" si="32505">D20958+1</f>
        <v>2641</v>
      </c>
      <c r="E20962" s="212"/>
      <c r="F20962" s="197">
        <v>3</v>
      </c>
      <c r="G20962" s="208" t="s">
        <v>287</v>
      </c>
      <c r="H20962" s="367"/>
      <c r="R20962" s="200"/>
    </row>
    <row r="20963" spans="1:18" ht="14.6" customHeight="1" thickBot="1" x14ac:dyDescent="0.55000000000000004">
      <c r="A20963" s="526"/>
      <c r="B20963" s="217">
        <f t="shared" si="32461"/>
        <v>484</v>
      </c>
      <c r="C20963" s="406" t="str">
        <f t="shared" ref="C20963" si="32506">C20959</f>
        <v>7 Times</v>
      </c>
      <c r="D20963" s="217" t="str">
        <f t="shared" ref="D20963" si="32507">INT((D20962-D$10559-1)/49+1)&amp;"/"&amp;MOD(INT((D20962-D$10559-1)/7),7)+1&amp;"/"&amp;MOD(D20962-D$10559-1,7)+1</f>
        <v>54/1/4</v>
      </c>
      <c r="E20963" s="214"/>
      <c r="F20963" s="197">
        <v>4</v>
      </c>
      <c r="G20963" s="209" t="s">
        <v>605</v>
      </c>
      <c r="H20963" s="324" t="str">
        <f>H20959</f>
        <v>Dn 2300</v>
      </c>
      <c r="R20963" s="200"/>
    </row>
    <row r="20964" spans="1:18" ht="14.6" customHeight="1" x14ac:dyDescent="0.5">
      <c r="A20964" s="524" t="s">
        <v>1279</v>
      </c>
      <c r="B20964" s="217" t="s">
        <v>1188</v>
      </c>
      <c r="C20964" s="407">
        <f t="shared" ref="C20964" si="32508">C20960+1</f>
        <v>1763</v>
      </c>
      <c r="D20964" s="202" t="str">
        <f t="shared" ref="D20964" si="32509">IF(MOD(D20962-D$10559-1,49)=0,"Jub",IF(MOD(D20962-D$10559,7)=0,"Sab","Yr"))&amp;" "&amp;IF(MOD(D20962-D$10559-1,49)=0,INT(D20962-D$10559-1)/49,"")</f>
        <v xml:space="preserve">Yr </v>
      </c>
      <c r="E20964" s="201">
        <f t="shared" ref="E20964" si="32510">E20960+1</f>
        <v>1160</v>
      </c>
      <c r="F20964" s="197">
        <v>1</v>
      </c>
      <c r="G20964" s="203" t="s">
        <v>288</v>
      </c>
      <c r="H20964" s="325">
        <f>H20960+1</f>
        <v>1127</v>
      </c>
      <c r="R20964" s="200"/>
    </row>
    <row r="20965" spans="1:18" ht="14.6" customHeight="1" x14ac:dyDescent="0.5">
      <c r="A20965" s="525" t="s">
        <v>1280</v>
      </c>
      <c r="B20965" s="202">
        <f t="shared" ref="B20965" si="32511">B20961+1</f>
        <v>1935</v>
      </c>
      <c r="C20965" s="407"/>
      <c r="D20965" s="216" t="str">
        <f t="shared" ref="D20965" si="32512">D20961</f>
        <v>Exodus</v>
      </c>
      <c r="E20965" s="212" t="str">
        <f t="shared" ref="E20965" si="32513">E20961</f>
        <v>AD</v>
      </c>
      <c r="F20965" s="197">
        <v>2</v>
      </c>
      <c r="G20965" s="206" t="s">
        <v>604</v>
      </c>
      <c r="H20965" s="325"/>
      <c r="R20965" s="200"/>
    </row>
    <row r="20966" spans="1:18" ht="14.6" customHeight="1" x14ac:dyDescent="0.5">
      <c r="A20966" s="523">
        <f t="shared" ref="A20966" si="32514">A20962+1</f>
        <v>1913</v>
      </c>
      <c r="B20966" s="216" t="str">
        <f t="shared" si="32472"/>
        <v>Olympiad</v>
      </c>
      <c r="C20966" s="408"/>
      <c r="D20966" s="217">
        <f t="shared" ref="D20966" si="32515">D20962+1</f>
        <v>2642</v>
      </c>
      <c r="E20966" s="212"/>
      <c r="F20966" s="197">
        <v>3</v>
      </c>
      <c r="G20966" s="208" t="s">
        <v>287</v>
      </c>
      <c r="H20966" s="367"/>
      <c r="R20966" s="200"/>
    </row>
    <row r="20967" spans="1:18" ht="14.6" customHeight="1" thickBot="1" x14ac:dyDescent="0.55000000000000004">
      <c r="A20967" s="526"/>
      <c r="B20967" s="217">
        <f t="shared" si="32472"/>
        <v>484</v>
      </c>
      <c r="C20967" s="406" t="str">
        <f t="shared" ref="C20967" si="32516">C20963</f>
        <v>7 Times</v>
      </c>
      <c r="D20967" s="217" t="str">
        <f t="shared" ref="D20967" si="32517">INT((D20966-D$10559-1)/49+1)&amp;"/"&amp;MOD(INT((D20966-D$10559-1)/7),7)+1&amp;"/"&amp;MOD(D20966-D$10559-1,7)+1</f>
        <v>54/1/5</v>
      </c>
      <c r="E20967" s="214"/>
      <c r="F20967" s="197">
        <v>4</v>
      </c>
      <c r="G20967" s="209" t="s">
        <v>605</v>
      </c>
      <c r="H20967" s="324" t="str">
        <f>H20963</f>
        <v>Dn 2300</v>
      </c>
      <c r="R20967" s="200"/>
    </row>
    <row r="20968" spans="1:18" ht="14.6" customHeight="1" x14ac:dyDescent="0.5">
      <c r="A20968" s="524" t="s">
        <v>1279</v>
      </c>
      <c r="B20968" s="217" t="s">
        <v>1189</v>
      </c>
      <c r="C20968" s="407">
        <f t="shared" ref="C20968" si="32518">C20964+1</f>
        <v>1764</v>
      </c>
      <c r="D20968" s="202" t="str">
        <f t="shared" ref="D20968" si="32519">IF(MOD(D20966-D$10559-1,49)=0,"Jub",IF(MOD(D20966-D$10559,7)=0,"Sab","Yr"))&amp;" "&amp;IF(MOD(D20966-D$10559-1,49)=0,INT(D20966-D$10559-1)/49,"")</f>
        <v xml:space="preserve">Yr </v>
      </c>
      <c r="E20968" s="201">
        <f t="shared" ref="E20968" si="32520">E20964+1</f>
        <v>1161</v>
      </c>
      <c r="F20968" s="197">
        <v>1</v>
      </c>
      <c r="G20968" s="203" t="s">
        <v>288</v>
      </c>
      <c r="H20968" s="325">
        <f>H20964+1</f>
        <v>1128</v>
      </c>
      <c r="R20968" s="200"/>
    </row>
    <row r="20969" spans="1:18" ht="14.6" customHeight="1" x14ac:dyDescent="0.5">
      <c r="A20969" s="525" t="s">
        <v>1280</v>
      </c>
      <c r="B20969" s="202">
        <f t="shared" ref="B20969" si="32521">B20965+1</f>
        <v>1936</v>
      </c>
      <c r="C20969" s="407"/>
      <c r="D20969" s="216" t="str">
        <f t="shared" ref="D20969" si="32522">D20965</f>
        <v>Exodus</v>
      </c>
      <c r="E20969" s="212" t="str">
        <f t="shared" ref="E20969" si="32523">E20965</f>
        <v>AD</v>
      </c>
      <c r="F20969" s="197">
        <v>2</v>
      </c>
      <c r="G20969" s="206" t="s">
        <v>604</v>
      </c>
      <c r="H20969" s="325"/>
      <c r="R20969" s="200"/>
    </row>
    <row r="20970" spans="1:18" ht="14.6" customHeight="1" x14ac:dyDescent="0.5">
      <c r="A20970" s="523">
        <f t="shared" ref="A20970" si="32524">A20966+1</f>
        <v>1914</v>
      </c>
      <c r="B20970" s="216" t="str">
        <f t="shared" ref="B20970" si="32525">B20966</f>
        <v>Olympiad</v>
      </c>
      <c r="C20970" s="408"/>
      <c r="D20970" s="217">
        <f t="shared" ref="D20970" si="32526">D20966+1</f>
        <v>2643</v>
      </c>
      <c r="E20970" s="212"/>
      <c r="F20970" s="197">
        <v>3</v>
      </c>
      <c r="G20970" s="208" t="s">
        <v>287</v>
      </c>
      <c r="H20970" s="367"/>
      <c r="R20970" s="200"/>
    </row>
    <row r="20971" spans="1:18" ht="14.6" customHeight="1" thickBot="1" x14ac:dyDescent="0.55000000000000004">
      <c r="A20971" s="526"/>
      <c r="B20971" s="217">
        <f t="shared" ref="B20971" si="32527">B20967+1</f>
        <v>485</v>
      </c>
      <c r="C20971" s="406" t="str">
        <f t="shared" ref="C20971" si="32528">C20967</f>
        <v>7 Times</v>
      </c>
      <c r="D20971" s="217" t="str">
        <f t="shared" ref="D20971" si="32529">INT((D20970-D$10559-1)/49+1)&amp;"/"&amp;MOD(INT((D20970-D$10559-1)/7),7)+1&amp;"/"&amp;MOD(D20970-D$10559-1,7)+1</f>
        <v>54/1/6</v>
      </c>
      <c r="E20971" s="214"/>
      <c r="F20971" s="197">
        <v>4</v>
      </c>
      <c r="G20971" s="209" t="s">
        <v>605</v>
      </c>
      <c r="H20971" s="324" t="str">
        <f>H20967</f>
        <v>Dn 2300</v>
      </c>
      <c r="R20971" s="200"/>
    </row>
    <row r="20972" spans="1:18" ht="14.6" customHeight="1" x14ac:dyDescent="0.5">
      <c r="A20972" s="524" t="s">
        <v>1279</v>
      </c>
      <c r="B20972" s="217" t="s">
        <v>1186</v>
      </c>
      <c r="C20972" s="407">
        <f t="shared" ref="C20972" si="32530">C20968+1</f>
        <v>1765</v>
      </c>
      <c r="D20972" s="202" t="str">
        <f t="shared" ref="D20972" si="32531">IF(MOD(D20970-D$10559-1,49)=0,"Jub",IF(MOD(D20970-D$10559,7)=0,"Sab","Yr"))&amp;" "&amp;IF(MOD(D20970-D$10559-1,49)=0,INT(D20970-D$10559-1)/49,"")</f>
        <v xml:space="preserve">Yr </v>
      </c>
      <c r="E20972" s="201">
        <f t="shared" ref="E20972" si="32532">E20968+1</f>
        <v>1162</v>
      </c>
      <c r="F20972" s="197">
        <v>1</v>
      </c>
      <c r="G20972" s="203" t="s">
        <v>288</v>
      </c>
      <c r="H20972" s="325">
        <f>H20968+1</f>
        <v>1129</v>
      </c>
      <c r="R20972" s="200"/>
    </row>
    <row r="20973" spans="1:18" ht="14.6" customHeight="1" x14ac:dyDescent="0.5">
      <c r="A20973" s="525" t="s">
        <v>1280</v>
      </c>
      <c r="B20973" s="202">
        <f t="shared" ref="B20973" si="32533">B20969+1</f>
        <v>1937</v>
      </c>
      <c r="C20973" s="407"/>
      <c r="D20973" s="216" t="str">
        <f t="shared" ref="D20973" si="32534">D20969</f>
        <v>Exodus</v>
      </c>
      <c r="E20973" s="212" t="str">
        <f t="shared" ref="E20973" si="32535">E20969</f>
        <v>AD</v>
      </c>
      <c r="F20973" s="197">
        <v>2</v>
      </c>
      <c r="G20973" s="206" t="s">
        <v>604</v>
      </c>
      <c r="H20973" s="325"/>
      <c r="R20973" s="200"/>
    </row>
    <row r="20974" spans="1:18" ht="14.6" customHeight="1" x14ac:dyDescent="0.5">
      <c r="A20974" s="523">
        <f t="shared" ref="A20974" si="32536">A20970+1</f>
        <v>1915</v>
      </c>
      <c r="B20974" s="216" t="str">
        <f t="shared" si="32450"/>
        <v>Olympiad</v>
      </c>
      <c r="C20974" s="408"/>
      <c r="D20974" s="217">
        <f t="shared" ref="D20974" si="32537">D20970+1</f>
        <v>2644</v>
      </c>
      <c r="E20974" s="212"/>
      <c r="F20974" s="197">
        <v>3</v>
      </c>
      <c r="G20974" s="208" t="s">
        <v>287</v>
      </c>
      <c r="H20974" s="367"/>
      <c r="R20974" s="200"/>
    </row>
    <row r="20975" spans="1:18" ht="14.6" customHeight="1" thickBot="1" x14ac:dyDescent="0.55000000000000004">
      <c r="A20975" s="526"/>
      <c r="B20975" s="217">
        <f t="shared" si="32450"/>
        <v>485</v>
      </c>
      <c r="C20975" s="406" t="str">
        <f t="shared" ref="C20975" si="32538">C20971</f>
        <v>7 Times</v>
      </c>
      <c r="D20975" s="359" t="str">
        <f t="shared" ref="D20975" si="32539">INT((D20974-D$10559-1)/49+1)&amp;"/"&amp;MOD(INT((D20974-D$10559-1)/7),7)+1&amp;"/"&amp;MOD(D20974-D$10559-1,7)+1</f>
        <v>54/1/7</v>
      </c>
      <c r="E20975" s="214"/>
      <c r="F20975" s="197">
        <v>4</v>
      </c>
      <c r="G20975" s="209" t="s">
        <v>605</v>
      </c>
      <c r="H20975" s="324" t="str">
        <f>H20971</f>
        <v>Dn 2300</v>
      </c>
      <c r="R20975" s="200"/>
    </row>
    <row r="20976" spans="1:18" ht="14.6" customHeight="1" x14ac:dyDescent="0.5">
      <c r="A20976" s="524" t="s">
        <v>1279</v>
      </c>
      <c r="B20976" s="217" t="s">
        <v>1187</v>
      </c>
      <c r="C20976" s="407">
        <f t="shared" ref="C20976" si="32540">C20972+1</f>
        <v>1766</v>
      </c>
      <c r="D20976" s="360" t="str">
        <f t="shared" ref="D20976" si="32541">IF(MOD(D20974-D$10559-1,49)=0,"Jub",IF(MOD(D20974-D$10559,7)=0,"Sab","Yr"))&amp;" "&amp;IF(MOD(D20974-D$10559-1,49)=0,INT(D20974-D$10559-1)/49,"")</f>
        <v xml:space="preserve">Sab </v>
      </c>
      <c r="E20976" s="201">
        <f t="shared" ref="E20976" si="32542">E20972+1</f>
        <v>1163</v>
      </c>
      <c r="F20976" s="197">
        <v>1</v>
      </c>
      <c r="G20976" s="203" t="s">
        <v>288</v>
      </c>
      <c r="H20976" s="325">
        <f>H20972+1</f>
        <v>1130</v>
      </c>
      <c r="R20976" s="200"/>
    </row>
    <row r="20977" spans="1:18" ht="14.6" customHeight="1" x14ac:dyDescent="0.5">
      <c r="A20977" s="525" t="s">
        <v>1280</v>
      </c>
      <c r="B20977" s="202">
        <f t="shared" ref="B20977" si="32543">B20973+1</f>
        <v>1938</v>
      </c>
      <c r="C20977" s="407"/>
      <c r="D20977" s="361" t="str">
        <f t="shared" ref="D20977" si="32544">D20973</f>
        <v>Exodus</v>
      </c>
      <c r="E20977" s="212" t="str">
        <f t="shared" ref="E20977" si="32545">E20973</f>
        <v>AD</v>
      </c>
      <c r="F20977" s="197">
        <v>2</v>
      </c>
      <c r="G20977" s="206" t="s">
        <v>604</v>
      </c>
      <c r="H20977" s="325"/>
      <c r="R20977" s="200"/>
    </row>
    <row r="20978" spans="1:18" ht="14.6" customHeight="1" x14ac:dyDescent="0.5">
      <c r="A20978" s="523">
        <f t="shared" ref="A20978" si="32546">A20974+1</f>
        <v>1916</v>
      </c>
      <c r="B20978" s="216" t="str">
        <f t="shared" si="32461"/>
        <v>Olympiad</v>
      </c>
      <c r="C20978" s="408"/>
      <c r="D20978" s="359">
        <f t="shared" ref="D20978" si="32547">D20974+1</f>
        <v>2645</v>
      </c>
      <c r="E20978" s="212"/>
      <c r="F20978" s="197">
        <v>3</v>
      </c>
      <c r="G20978" s="208" t="s">
        <v>287</v>
      </c>
      <c r="H20978" s="367"/>
      <c r="R20978" s="200"/>
    </row>
    <row r="20979" spans="1:18" ht="14.6" customHeight="1" thickBot="1" x14ac:dyDescent="0.55000000000000004">
      <c r="A20979" s="526"/>
      <c r="B20979" s="217">
        <f t="shared" si="32461"/>
        <v>485</v>
      </c>
      <c r="C20979" s="406" t="str">
        <f t="shared" ref="C20979" si="32548">C20975</f>
        <v>7 Times</v>
      </c>
      <c r="D20979" s="217" t="str">
        <f t="shared" ref="D20979" si="32549">INT((D20978-D$10559-1)/49+1)&amp;"/"&amp;MOD(INT((D20978-D$10559-1)/7),7)+1&amp;"/"&amp;MOD(D20978-D$10559-1,7)+1</f>
        <v>54/2/1</v>
      </c>
      <c r="E20979" s="214"/>
      <c r="F20979" s="197">
        <v>4</v>
      </c>
      <c r="G20979" s="209" t="s">
        <v>605</v>
      </c>
      <c r="H20979" s="324" t="str">
        <f>H20975</f>
        <v>Dn 2300</v>
      </c>
      <c r="R20979" s="200"/>
    </row>
    <row r="20980" spans="1:18" ht="14.6" customHeight="1" x14ac:dyDescent="0.5">
      <c r="A20980" s="524" t="s">
        <v>1279</v>
      </c>
      <c r="B20980" s="217" t="s">
        <v>1188</v>
      </c>
      <c r="C20980" s="407">
        <f t="shared" ref="C20980" si="32550">C20976+1</f>
        <v>1767</v>
      </c>
      <c r="D20980" s="202" t="str">
        <f t="shared" ref="D20980" si="32551">IF(MOD(D20978-D$10559-1,49)=0,"Jub",IF(MOD(D20978-D$10559,7)=0,"Sab","Yr"))&amp;" "&amp;IF(MOD(D20978-D$10559-1,49)=0,INT(D20978-D$10559-1)/49,"")</f>
        <v xml:space="preserve">Yr </v>
      </c>
      <c r="E20980" s="201">
        <f t="shared" ref="E20980" si="32552">E20976+1</f>
        <v>1164</v>
      </c>
      <c r="F20980" s="197">
        <v>1</v>
      </c>
      <c r="G20980" s="203" t="s">
        <v>288</v>
      </c>
      <c r="H20980" s="325">
        <f>H20976+1</f>
        <v>1131</v>
      </c>
      <c r="R20980" s="200"/>
    </row>
    <row r="20981" spans="1:18" ht="14.6" customHeight="1" x14ac:dyDescent="0.5">
      <c r="A20981" s="525" t="s">
        <v>1280</v>
      </c>
      <c r="B20981" s="202">
        <f t="shared" ref="B20981" si="32553">B20977+1</f>
        <v>1939</v>
      </c>
      <c r="C20981" s="407"/>
      <c r="D20981" s="216" t="str">
        <f t="shared" ref="D20981" si="32554">D20977</f>
        <v>Exodus</v>
      </c>
      <c r="E20981" s="212" t="str">
        <f t="shared" ref="E20981" si="32555">E20977</f>
        <v>AD</v>
      </c>
      <c r="F20981" s="197">
        <v>2</v>
      </c>
      <c r="G20981" s="206" t="s">
        <v>604</v>
      </c>
      <c r="H20981" s="325"/>
      <c r="R20981" s="200"/>
    </row>
    <row r="20982" spans="1:18" ht="14.6" customHeight="1" x14ac:dyDescent="0.5">
      <c r="A20982" s="523">
        <f t="shared" ref="A20982" si="32556">A20978+1</f>
        <v>1917</v>
      </c>
      <c r="B20982" s="216" t="str">
        <f t="shared" si="32472"/>
        <v>Olympiad</v>
      </c>
      <c r="C20982" s="408"/>
      <c r="D20982" s="217">
        <f t="shared" ref="D20982" si="32557">D20978+1</f>
        <v>2646</v>
      </c>
      <c r="E20982" s="212"/>
      <c r="F20982" s="197">
        <v>3</v>
      </c>
      <c r="G20982" s="208" t="s">
        <v>287</v>
      </c>
      <c r="H20982" s="367"/>
      <c r="R20982" s="200"/>
    </row>
    <row r="20983" spans="1:18" ht="14.6" customHeight="1" thickBot="1" x14ac:dyDescent="0.55000000000000004">
      <c r="A20983" s="526"/>
      <c r="B20983" s="217">
        <f t="shared" si="32472"/>
        <v>485</v>
      </c>
      <c r="C20983" s="406" t="str">
        <f t="shared" ref="C20983" si="32558">C20979</f>
        <v>7 Times</v>
      </c>
      <c r="D20983" s="217" t="str">
        <f t="shared" ref="D20983" si="32559">INT((D20982-D$10559-1)/49+1)&amp;"/"&amp;MOD(INT((D20982-D$10559-1)/7),7)+1&amp;"/"&amp;MOD(D20982-D$10559-1,7)+1</f>
        <v>54/2/2</v>
      </c>
      <c r="E20983" s="214"/>
      <c r="F20983" s="197">
        <v>4</v>
      </c>
      <c r="G20983" s="209" t="s">
        <v>605</v>
      </c>
      <c r="H20983" s="324" t="str">
        <f>H20979</f>
        <v>Dn 2300</v>
      </c>
      <c r="R20983" s="200"/>
    </row>
    <row r="20984" spans="1:18" ht="14.6" customHeight="1" x14ac:dyDescent="0.5">
      <c r="A20984" s="524" t="s">
        <v>1279</v>
      </c>
      <c r="B20984" s="217" t="s">
        <v>1189</v>
      </c>
      <c r="C20984" s="407">
        <f t="shared" ref="C20984" si="32560">C20980+1</f>
        <v>1768</v>
      </c>
      <c r="D20984" s="202" t="str">
        <f t="shared" ref="D20984" si="32561">IF(MOD(D20982-D$10559-1,49)=0,"Jub",IF(MOD(D20982-D$10559,7)=0,"Sab","Yr"))&amp;" "&amp;IF(MOD(D20982-D$10559-1,49)=0,INT(D20982-D$10559-1)/49,"")</f>
        <v xml:space="preserve">Yr </v>
      </c>
      <c r="E20984" s="201">
        <f t="shared" ref="E20984" si="32562">E20980+1</f>
        <v>1165</v>
      </c>
      <c r="F20984" s="197">
        <v>1</v>
      </c>
      <c r="G20984" s="203" t="s">
        <v>288</v>
      </c>
      <c r="H20984" s="325">
        <f>H20980+1</f>
        <v>1132</v>
      </c>
      <c r="R20984" s="200"/>
    </row>
    <row r="20985" spans="1:18" ht="14.6" customHeight="1" x14ac:dyDescent="0.5">
      <c r="A20985" s="525" t="s">
        <v>1280</v>
      </c>
      <c r="B20985" s="202">
        <f t="shared" ref="B20985" si="32563">B20981+1</f>
        <v>1940</v>
      </c>
      <c r="C20985" s="407"/>
      <c r="D20985" s="216" t="str">
        <f t="shared" ref="D20985" si="32564">D20981</f>
        <v>Exodus</v>
      </c>
      <c r="E20985" s="212" t="str">
        <f t="shared" ref="E20985" si="32565">E20981</f>
        <v>AD</v>
      </c>
      <c r="F20985" s="197">
        <v>2</v>
      </c>
      <c r="G20985" s="206" t="s">
        <v>604</v>
      </c>
      <c r="H20985" s="325"/>
      <c r="R20985" s="200"/>
    </row>
    <row r="20986" spans="1:18" ht="14.6" customHeight="1" x14ac:dyDescent="0.5">
      <c r="A20986" s="523">
        <f t="shared" ref="A20986" si="32566">A20982+1</f>
        <v>1918</v>
      </c>
      <c r="B20986" s="216" t="str">
        <f t="shared" ref="B20986" si="32567">B20982</f>
        <v>Olympiad</v>
      </c>
      <c r="C20986" s="408"/>
      <c r="D20986" s="217">
        <f t="shared" ref="D20986" si="32568">D20982+1</f>
        <v>2647</v>
      </c>
      <c r="E20986" s="212"/>
      <c r="F20986" s="197">
        <v>3</v>
      </c>
      <c r="G20986" s="208" t="s">
        <v>287</v>
      </c>
      <c r="H20986" s="367"/>
      <c r="R20986" s="200"/>
    </row>
    <row r="20987" spans="1:18" ht="14.6" customHeight="1" thickBot="1" x14ac:dyDescent="0.55000000000000004">
      <c r="A20987" s="526"/>
      <c r="B20987" s="217">
        <f t="shared" ref="B20987" si="32569">B20983+1</f>
        <v>486</v>
      </c>
      <c r="C20987" s="406" t="str">
        <f t="shared" ref="C20987" si="32570">C20983</f>
        <v>7 Times</v>
      </c>
      <c r="D20987" s="217" t="str">
        <f t="shared" ref="D20987" si="32571">INT((D20986-D$10559-1)/49+1)&amp;"/"&amp;MOD(INT((D20986-D$10559-1)/7),7)+1&amp;"/"&amp;MOD(D20986-D$10559-1,7)+1</f>
        <v>54/2/3</v>
      </c>
      <c r="E20987" s="214"/>
      <c r="F20987" s="197">
        <v>4</v>
      </c>
      <c r="G20987" s="209" t="s">
        <v>605</v>
      </c>
      <c r="H20987" s="324" t="str">
        <f>H20983</f>
        <v>Dn 2300</v>
      </c>
      <c r="R20987" s="200"/>
    </row>
    <row r="20988" spans="1:18" ht="14.6" customHeight="1" x14ac:dyDescent="0.5">
      <c r="A20988" s="524" t="s">
        <v>1279</v>
      </c>
      <c r="B20988" s="217" t="s">
        <v>1186</v>
      </c>
      <c r="C20988" s="407">
        <f t="shared" ref="C20988" si="32572">C20984+1</f>
        <v>1769</v>
      </c>
      <c r="D20988" s="202" t="str">
        <f t="shared" ref="D20988" si="32573">IF(MOD(D20986-D$10559-1,49)=0,"Jub",IF(MOD(D20986-D$10559,7)=0,"Sab","Yr"))&amp;" "&amp;IF(MOD(D20986-D$10559-1,49)=0,INT(D20986-D$10559-1)/49,"")</f>
        <v xml:space="preserve">Yr </v>
      </c>
      <c r="E20988" s="201">
        <f t="shared" ref="E20988" si="32574">E20984+1</f>
        <v>1166</v>
      </c>
      <c r="F20988" s="197">
        <v>1</v>
      </c>
      <c r="G20988" s="203" t="s">
        <v>288</v>
      </c>
      <c r="H20988" s="325">
        <f>H20984+1</f>
        <v>1133</v>
      </c>
      <c r="R20988" s="200"/>
    </row>
    <row r="20989" spans="1:18" ht="14.6" customHeight="1" x14ac:dyDescent="0.5">
      <c r="A20989" s="525" t="s">
        <v>1280</v>
      </c>
      <c r="B20989" s="202">
        <f t="shared" ref="B20989" si="32575">B20985+1</f>
        <v>1941</v>
      </c>
      <c r="C20989" s="407"/>
      <c r="D20989" s="216" t="str">
        <f t="shared" ref="D20989" si="32576">D20985</f>
        <v>Exodus</v>
      </c>
      <c r="E20989" s="212" t="str">
        <f t="shared" ref="E20989" si="32577">E20985</f>
        <v>AD</v>
      </c>
      <c r="F20989" s="197">
        <v>2</v>
      </c>
      <c r="G20989" s="206" t="s">
        <v>604</v>
      </c>
      <c r="H20989" s="325"/>
      <c r="R20989" s="200"/>
    </row>
    <row r="20990" spans="1:18" ht="14.6" customHeight="1" x14ac:dyDescent="0.5">
      <c r="A20990" s="523">
        <f t="shared" ref="A20990" si="32578">A20986+1</f>
        <v>1919</v>
      </c>
      <c r="B20990" s="216" t="str">
        <f t="shared" si="32450"/>
        <v>Olympiad</v>
      </c>
      <c r="C20990" s="408"/>
      <c r="D20990" s="217">
        <f t="shared" ref="D20990" si="32579">D20986+1</f>
        <v>2648</v>
      </c>
      <c r="E20990" s="212"/>
      <c r="F20990" s="197">
        <v>3</v>
      </c>
      <c r="G20990" s="208" t="s">
        <v>287</v>
      </c>
      <c r="H20990" s="367"/>
      <c r="R20990" s="200"/>
    </row>
    <row r="20991" spans="1:18" ht="14.6" customHeight="1" thickBot="1" x14ac:dyDescent="0.55000000000000004">
      <c r="A20991" s="526"/>
      <c r="B20991" s="217">
        <f t="shared" si="32450"/>
        <v>486</v>
      </c>
      <c r="C20991" s="406" t="str">
        <f t="shared" ref="C20991" si="32580">C20987</f>
        <v>7 Times</v>
      </c>
      <c r="D20991" s="217" t="str">
        <f t="shared" ref="D20991" si="32581">INT((D20990-D$10559-1)/49+1)&amp;"/"&amp;MOD(INT((D20990-D$10559-1)/7),7)+1&amp;"/"&amp;MOD(D20990-D$10559-1,7)+1</f>
        <v>54/2/4</v>
      </c>
      <c r="E20991" s="214"/>
      <c r="F20991" s="197">
        <v>4</v>
      </c>
      <c r="G20991" s="209" t="s">
        <v>605</v>
      </c>
      <c r="H20991" s="324" t="str">
        <f>H20987</f>
        <v>Dn 2300</v>
      </c>
      <c r="R20991" s="200"/>
    </row>
    <row r="20992" spans="1:18" ht="14.6" customHeight="1" x14ac:dyDescent="0.5">
      <c r="A20992" s="524" t="s">
        <v>1279</v>
      </c>
      <c r="B20992" s="217" t="s">
        <v>1187</v>
      </c>
      <c r="C20992" s="407">
        <f t="shared" ref="C20992" si="32582">C20988+1</f>
        <v>1770</v>
      </c>
      <c r="D20992" s="202" t="str">
        <f t="shared" ref="D20992" si="32583">IF(MOD(D20990-D$10559-1,49)=0,"Jub",IF(MOD(D20990-D$10559,7)=0,"Sab","Yr"))&amp;" "&amp;IF(MOD(D20990-D$10559-1,49)=0,INT(D20990-D$10559-1)/49,"")</f>
        <v xml:space="preserve">Yr </v>
      </c>
      <c r="E20992" s="201">
        <f t="shared" ref="E20992" si="32584">E20988+1</f>
        <v>1167</v>
      </c>
      <c r="F20992" s="197">
        <v>1</v>
      </c>
      <c r="G20992" s="203" t="s">
        <v>288</v>
      </c>
      <c r="H20992" s="325">
        <f>H20988+1</f>
        <v>1134</v>
      </c>
      <c r="R20992" s="200"/>
    </row>
    <row r="20993" spans="1:18" ht="14.6" customHeight="1" x14ac:dyDescent="0.5">
      <c r="A20993" s="525" t="s">
        <v>1280</v>
      </c>
      <c r="B20993" s="202">
        <f t="shared" ref="B20993" si="32585">B20989+1</f>
        <v>1942</v>
      </c>
      <c r="C20993" s="407"/>
      <c r="D20993" s="216" t="str">
        <f t="shared" ref="D20993" si="32586">D20989</f>
        <v>Exodus</v>
      </c>
      <c r="E20993" s="212" t="str">
        <f t="shared" ref="E20993" si="32587">E20989</f>
        <v>AD</v>
      </c>
      <c r="F20993" s="197">
        <v>2</v>
      </c>
      <c r="G20993" s="206" t="s">
        <v>604</v>
      </c>
      <c r="H20993" s="325"/>
      <c r="R20993" s="200"/>
    </row>
    <row r="20994" spans="1:18" ht="14.6" customHeight="1" x14ac:dyDescent="0.5">
      <c r="A20994" s="523">
        <f t="shared" ref="A20994" si="32588">A20990+1</f>
        <v>1920</v>
      </c>
      <c r="B20994" s="216" t="str">
        <f t="shared" si="32461"/>
        <v>Olympiad</v>
      </c>
      <c r="C20994" s="408"/>
      <c r="D20994" s="217">
        <f t="shared" ref="D20994" si="32589">D20990+1</f>
        <v>2649</v>
      </c>
      <c r="E20994" s="212"/>
      <c r="F20994" s="197">
        <v>3</v>
      </c>
      <c r="G20994" s="208" t="s">
        <v>287</v>
      </c>
      <c r="H20994" s="367"/>
      <c r="R20994" s="200"/>
    </row>
    <row r="20995" spans="1:18" ht="14.6" customHeight="1" thickBot="1" x14ac:dyDescent="0.55000000000000004">
      <c r="A20995" s="526"/>
      <c r="B20995" s="217">
        <f t="shared" si="32461"/>
        <v>486</v>
      </c>
      <c r="C20995" s="406" t="str">
        <f t="shared" ref="C20995" si="32590">C20991</f>
        <v>7 Times</v>
      </c>
      <c r="D20995" s="217" t="str">
        <f t="shared" ref="D20995" si="32591">INT((D20994-D$10559-1)/49+1)&amp;"/"&amp;MOD(INT((D20994-D$10559-1)/7),7)+1&amp;"/"&amp;MOD(D20994-D$10559-1,7)+1</f>
        <v>54/2/5</v>
      </c>
      <c r="E20995" s="214"/>
      <c r="F20995" s="197">
        <v>4</v>
      </c>
      <c r="G20995" s="209" t="s">
        <v>605</v>
      </c>
      <c r="H20995" s="324" t="str">
        <f>H20991</f>
        <v>Dn 2300</v>
      </c>
      <c r="R20995" s="200"/>
    </row>
    <row r="20996" spans="1:18" ht="14.6" customHeight="1" x14ac:dyDescent="0.5">
      <c r="A20996" s="524" t="s">
        <v>1279</v>
      </c>
      <c r="B20996" s="217" t="s">
        <v>1188</v>
      </c>
      <c r="C20996" s="407">
        <f t="shared" ref="C20996" si="32592">C20992+1</f>
        <v>1771</v>
      </c>
      <c r="D20996" s="202" t="str">
        <f t="shared" ref="D20996" si="32593">IF(MOD(D20994-D$10559-1,49)=0,"Jub",IF(MOD(D20994-D$10559,7)=0,"Sab","Yr"))&amp;" "&amp;IF(MOD(D20994-D$10559-1,49)=0,INT(D20994-D$10559-1)/49,"")</f>
        <v xml:space="preserve">Yr </v>
      </c>
      <c r="E20996" s="201">
        <f t="shared" ref="E20996" si="32594">E20992+1</f>
        <v>1168</v>
      </c>
      <c r="F20996" s="197">
        <v>1</v>
      </c>
      <c r="G20996" s="203" t="s">
        <v>288</v>
      </c>
      <c r="H20996" s="325">
        <f>H20992+1</f>
        <v>1135</v>
      </c>
      <c r="R20996" s="200"/>
    </row>
    <row r="20997" spans="1:18" ht="14.6" customHeight="1" x14ac:dyDescent="0.5">
      <c r="A20997" s="525" t="s">
        <v>1280</v>
      </c>
      <c r="B20997" s="202">
        <f t="shared" ref="B20997" si="32595">B20993+1</f>
        <v>1943</v>
      </c>
      <c r="C20997" s="407"/>
      <c r="D20997" s="216" t="str">
        <f t="shared" ref="D20997" si="32596">D20993</f>
        <v>Exodus</v>
      </c>
      <c r="E20997" s="212" t="str">
        <f t="shared" ref="E20997" si="32597">E20993</f>
        <v>AD</v>
      </c>
      <c r="F20997" s="197">
        <v>2</v>
      </c>
      <c r="G20997" s="206" t="s">
        <v>604</v>
      </c>
      <c r="H20997" s="325"/>
      <c r="R20997" s="200"/>
    </row>
    <row r="20998" spans="1:18" ht="14.6" customHeight="1" x14ac:dyDescent="0.5">
      <c r="A20998" s="523">
        <f t="shared" ref="A20998" si="32598">A20994+1</f>
        <v>1921</v>
      </c>
      <c r="B20998" s="216" t="str">
        <f t="shared" si="32472"/>
        <v>Olympiad</v>
      </c>
      <c r="C20998" s="408"/>
      <c r="D20998" s="217">
        <f t="shared" ref="D20998" si="32599">D20994+1</f>
        <v>2650</v>
      </c>
      <c r="E20998" s="212"/>
      <c r="F20998" s="197">
        <v>3</v>
      </c>
      <c r="G20998" s="208" t="s">
        <v>287</v>
      </c>
      <c r="H20998" s="367"/>
      <c r="R20998" s="200"/>
    </row>
    <row r="20999" spans="1:18" ht="14.6" customHeight="1" thickBot="1" x14ac:dyDescent="0.55000000000000004">
      <c r="A20999" s="526"/>
      <c r="B20999" s="217">
        <f t="shared" si="32472"/>
        <v>486</v>
      </c>
      <c r="C20999" s="406" t="str">
        <f t="shared" ref="C20999" si="32600">C20995</f>
        <v>7 Times</v>
      </c>
      <c r="D20999" s="217" t="str">
        <f t="shared" ref="D20999" si="32601">INT((D20998-D$10559-1)/49+1)&amp;"/"&amp;MOD(INT((D20998-D$10559-1)/7),7)+1&amp;"/"&amp;MOD(D20998-D$10559-1,7)+1</f>
        <v>54/2/6</v>
      </c>
      <c r="E20999" s="214"/>
      <c r="F20999" s="197">
        <v>4</v>
      </c>
      <c r="G20999" s="209" t="s">
        <v>605</v>
      </c>
      <c r="H20999" s="324" t="str">
        <f>H20995</f>
        <v>Dn 2300</v>
      </c>
      <c r="R20999" s="200"/>
    </row>
    <row r="21000" spans="1:18" ht="14.6" customHeight="1" x14ac:dyDescent="0.5">
      <c r="A21000" s="524" t="s">
        <v>1279</v>
      </c>
      <c r="B21000" s="217" t="s">
        <v>1189</v>
      </c>
      <c r="C21000" s="407">
        <f t="shared" ref="C21000" si="32602">C20996+1</f>
        <v>1772</v>
      </c>
      <c r="D21000" s="202" t="str">
        <f t="shared" ref="D21000" si="32603">IF(MOD(D20998-D$10559-1,49)=0,"Jub",IF(MOD(D20998-D$10559,7)=0,"Sab","Yr"))&amp;" "&amp;IF(MOD(D20998-D$10559-1,49)=0,INT(D20998-D$10559-1)/49,"")</f>
        <v xml:space="preserve">Yr </v>
      </c>
      <c r="E21000" s="201">
        <f t="shared" ref="E21000" si="32604">E20996+1</f>
        <v>1169</v>
      </c>
      <c r="F21000" s="197">
        <v>1</v>
      </c>
      <c r="G21000" s="203" t="s">
        <v>288</v>
      </c>
      <c r="H21000" s="325">
        <f>H20996+1</f>
        <v>1136</v>
      </c>
      <c r="R21000" s="200"/>
    </row>
    <row r="21001" spans="1:18" ht="14.6" customHeight="1" x14ac:dyDescent="0.5">
      <c r="A21001" s="525" t="s">
        <v>1280</v>
      </c>
      <c r="B21001" s="202">
        <f t="shared" ref="B21001" si="32605">B20997+1</f>
        <v>1944</v>
      </c>
      <c r="C21001" s="407"/>
      <c r="D21001" s="216" t="str">
        <f t="shared" ref="D21001" si="32606">D20997</f>
        <v>Exodus</v>
      </c>
      <c r="E21001" s="212" t="str">
        <f t="shared" ref="E21001" si="32607">E20997</f>
        <v>AD</v>
      </c>
      <c r="F21001" s="197">
        <v>2</v>
      </c>
      <c r="G21001" s="206" t="s">
        <v>604</v>
      </c>
      <c r="H21001" s="325"/>
      <c r="R21001" s="200"/>
    </row>
    <row r="21002" spans="1:18" ht="14.6" customHeight="1" x14ac:dyDescent="0.5">
      <c r="A21002" s="523">
        <f t="shared" ref="A21002" si="32608">A20998+1</f>
        <v>1922</v>
      </c>
      <c r="B21002" s="216" t="str">
        <f t="shared" ref="B21002" si="32609">B20998</f>
        <v>Olympiad</v>
      </c>
      <c r="C21002" s="408"/>
      <c r="D21002" s="217">
        <f t="shared" ref="D21002" si="32610">D20998+1</f>
        <v>2651</v>
      </c>
      <c r="E21002" s="212"/>
      <c r="F21002" s="197">
        <v>3</v>
      </c>
      <c r="G21002" s="208" t="s">
        <v>287</v>
      </c>
      <c r="H21002" s="367"/>
      <c r="R21002" s="200"/>
    </row>
    <row r="21003" spans="1:18" ht="14.6" customHeight="1" thickBot="1" x14ac:dyDescent="0.55000000000000004">
      <c r="A21003" s="526"/>
      <c r="B21003" s="217">
        <f t="shared" ref="B21003" si="32611">B20999+1</f>
        <v>487</v>
      </c>
      <c r="C21003" s="406" t="str">
        <f t="shared" ref="C21003" si="32612">C20999</f>
        <v>7 Times</v>
      </c>
      <c r="D21003" s="359" t="str">
        <f t="shared" ref="D21003" si="32613">INT((D21002-D$10559-1)/49+1)&amp;"/"&amp;MOD(INT((D21002-D$10559-1)/7),7)+1&amp;"/"&amp;MOD(D21002-D$10559-1,7)+1</f>
        <v>54/2/7</v>
      </c>
      <c r="E21003" s="214"/>
      <c r="F21003" s="197">
        <v>4</v>
      </c>
      <c r="G21003" s="209" t="s">
        <v>605</v>
      </c>
      <c r="H21003" s="324" t="str">
        <f>H20999</f>
        <v>Dn 2300</v>
      </c>
      <c r="R21003" s="200"/>
    </row>
    <row r="21004" spans="1:18" ht="14.6" customHeight="1" x14ac:dyDescent="0.5">
      <c r="A21004" s="524" t="s">
        <v>1279</v>
      </c>
      <c r="B21004" s="217" t="s">
        <v>1186</v>
      </c>
      <c r="C21004" s="407">
        <f t="shared" ref="C21004" si="32614">C21000+1</f>
        <v>1773</v>
      </c>
      <c r="D21004" s="360" t="str">
        <f t="shared" ref="D21004" si="32615">IF(MOD(D21002-D$10559-1,49)=0,"Jub",IF(MOD(D21002-D$10559,7)=0,"Sab","Yr"))&amp;" "&amp;IF(MOD(D21002-D$10559-1,49)=0,INT(D21002-D$10559-1)/49,"")</f>
        <v xml:space="preserve">Sab </v>
      </c>
      <c r="E21004" s="201">
        <f t="shared" ref="E21004" si="32616">E21000+1</f>
        <v>1170</v>
      </c>
      <c r="F21004" s="197">
        <v>1</v>
      </c>
      <c r="G21004" s="203" t="s">
        <v>288</v>
      </c>
      <c r="H21004" s="325">
        <f>H21000+1</f>
        <v>1137</v>
      </c>
      <c r="R21004" s="200"/>
    </row>
    <row r="21005" spans="1:18" ht="14.6" customHeight="1" x14ac:dyDescent="0.5">
      <c r="A21005" s="525" t="s">
        <v>1280</v>
      </c>
      <c r="B21005" s="202">
        <f t="shared" ref="B21005" si="32617">B21001+1</f>
        <v>1945</v>
      </c>
      <c r="C21005" s="407"/>
      <c r="D21005" s="361" t="str">
        <f t="shared" ref="D21005" si="32618">D21001</f>
        <v>Exodus</v>
      </c>
      <c r="E21005" s="212" t="str">
        <f t="shared" ref="E21005" si="32619">E21001</f>
        <v>AD</v>
      </c>
      <c r="F21005" s="197">
        <v>2</v>
      </c>
      <c r="G21005" s="206" t="s">
        <v>604</v>
      </c>
      <c r="H21005" s="325"/>
      <c r="R21005" s="200"/>
    </row>
    <row r="21006" spans="1:18" ht="14.6" customHeight="1" x14ac:dyDescent="0.5">
      <c r="A21006" s="523">
        <f t="shared" ref="A21006" si="32620">A21002+1</f>
        <v>1923</v>
      </c>
      <c r="B21006" s="216" t="str">
        <f t="shared" ref="B21006:B21055" si="32621">B21002</f>
        <v>Olympiad</v>
      </c>
      <c r="C21006" s="408"/>
      <c r="D21006" s="359">
        <f t="shared" ref="D21006" si="32622">D21002+1</f>
        <v>2652</v>
      </c>
      <c r="E21006" s="212"/>
      <c r="F21006" s="197">
        <v>3</v>
      </c>
      <c r="G21006" s="208" t="s">
        <v>287</v>
      </c>
      <c r="H21006" s="367"/>
      <c r="R21006" s="200"/>
    </row>
    <row r="21007" spans="1:18" ht="14.6" customHeight="1" thickBot="1" x14ac:dyDescent="0.55000000000000004">
      <c r="A21007" s="526"/>
      <c r="B21007" s="217">
        <f t="shared" si="32621"/>
        <v>487</v>
      </c>
      <c r="C21007" s="406" t="str">
        <f t="shared" ref="C21007" si="32623">C21003</f>
        <v>7 Times</v>
      </c>
      <c r="D21007" s="217" t="str">
        <f t="shared" ref="D21007" si="32624">INT((D21006-D$10559-1)/49+1)&amp;"/"&amp;MOD(INT((D21006-D$10559-1)/7),7)+1&amp;"/"&amp;MOD(D21006-D$10559-1,7)+1</f>
        <v>54/3/1</v>
      </c>
      <c r="E21007" s="214"/>
      <c r="F21007" s="197">
        <v>4</v>
      </c>
      <c r="G21007" s="209" t="s">
        <v>605</v>
      </c>
      <c r="H21007" s="324" t="str">
        <f>H21003</f>
        <v>Dn 2300</v>
      </c>
      <c r="R21007" s="200"/>
    </row>
    <row r="21008" spans="1:18" ht="14.6" customHeight="1" x14ac:dyDescent="0.5">
      <c r="A21008" s="524" t="s">
        <v>1279</v>
      </c>
      <c r="B21008" s="217" t="s">
        <v>1187</v>
      </c>
      <c r="C21008" s="407">
        <f t="shared" ref="C21008" si="32625">C21004+1</f>
        <v>1774</v>
      </c>
      <c r="D21008" s="202" t="str">
        <f t="shared" ref="D21008" si="32626">IF(MOD(D21006-D$10559-1,49)=0,"Jub",IF(MOD(D21006-D$10559,7)=0,"Sab","Yr"))&amp;" "&amp;IF(MOD(D21006-D$10559-1,49)=0,INT(D21006-D$10559-1)/49,"")</f>
        <v xml:space="preserve">Yr </v>
      </c>
      <c r="E21008" s="201">
        <f t="shared" ref="E21008" si="32627">E21004+1</f>
        <v>1171</v>
      </c>
      <c r="F21008" s="197">
        <v>1</v>
      </c>
      <c r="G21008" s="203" t="s">
        <v>288</v>
      </c>
      <c r="H21008" s="325">
        <f>H21004+1</f>
        <v>1138</v>
      </c>
      <c r="R21008" s="200"/>
    </row>
    <row r="21009" spans="1:18" ht="14.6" customHeight="1" x14ac:dyDescent="0.5">
      <c r="A21009" s="525" t="s">
        <v>1280</v>
      </c>
      <c r="B21009" s="202">
        <f t="shared" ref="B21009" si="32628">B21005+1</f>
        <v>1946</v>
      </c>
      <c r="C21009" s="407"/>
      <c r="D21009" s="216" t="str">
        <f t="shared" ref="D21009" si="32629">D21005</f>
        <v>Exodus</v>
      </c>
      <c r="E21009" s="212" t="str">
        <f t="shared" ref="E21009" si="32630">E21005</f>
        <v>AD</v>
      </c>
      <c r="F21009" s="197">
        <v>2</v>
      </c>
      <c r="G21009" s="206" t="s">
        <v>604</v>
      </c>
      <c r="H21009" s="325"/>
      <c r="R21009" s="200"/>
    </row>
    <row r="21010" spans="1:18" ht="14.6" customHeight="1" x14ac:dyDescent="0.5">
      <c r="A21010" s="523">
        <f t="shared" ref="A21010" si="32631">A21006+1</f>
        <v>1924</v>
      </c>
      <c r="B21010" s="216" t="str">
        <f t="shared" ref="B21010:B21059" si="32632">B21006</f>
        <v>Olympiad</v>
      </c>
      <c r="C21010" s="408"/>
      <c r="D21010" s="217">
        <f t="shared" ref="D21010" si="32633">D21006+1</f>
        <v>2653</v>
      </c>
      <c r="E21010" s="212"/>
      <c r="F21010" s="197">
        <v>3</v>
      </c>
      <c r="G21010" s="208" t="s">
        <v>287</v>
      </c>
      <c r="H21010" s="367"/>
      <c r="R21010" s="200"/>
    </row>
    <row r="21011" spans="1:18" ht="14.6" customHeight="1" thickBot="1" x14ac:dyDescent="0.55000000000000004">
      <c r="A21011" s="526"/>
      <c r="B21011" s="217">
        <f t="shared" si="32632"/>
        <v>487</v>
      </c>
      <c r="C21011" s="406" t="str">
        <f t="shared" ref="C21011" si="32634">C21007</f>
        <v>7 Times</v>
      </c>
      <c r="D21011" s="217" t="str">
        <f t="shared" ref="D21011" si="32635">INT((D21010-D$10559-1)/49+1)&amp;"/"&amp;MOD(INT((D21010-D$10559-1)/7),7)+1&amp;"/"&amp;MOD(D21010-D$10559-1,7)+1</f>
        <v>54/3/2</v>
      </c>
      <c r="E21011" s="214"/>
      <c r="F21011" s="197">
        <v>4</v>
      </c>
      <c r="G21011" s="209" t="s">
        <v>605</v>
      </c>
      <c r="H21011" s="324" t="str">
        <f>H21007</f>
        <v>Dn 2300</v>
      </c>
      <c r="R21011" s="200"/>
    </row>
    <row r="21012" spans="1:18" ht="14.6" customHeight="1" x14ac:dyDescent="0.5">
      <c r="A21012" s="524" t="s">
        <v>1279</v>
      </c>
      <c r="B21012" s="217" t="s">
        <v>1188</v>
      </c>
      <c r="C21012" s="407">
        <f t="shared" ref="C21012" si="32636">C21008+1</f>
        <v>1775</v>
      </c>
      <c r="D21012" s="202" t="str">
        <f t="shared" ref="D21012" si="32637">IF(MOD(D21010-D$10559-1,49)=0,"Jub",IF(MOD(D21010-D$10559,7)=0,"Sab","Yr"))&amp;" "&amp;IF(MOD(D21010-D$10559-1,49)=0,INT(D21010-D$10559-1)/49,"")</f>
        <v xml:space="preserve">Yr </v>
      </c>
      <c r="E21012" s="201">
        <f t="shared" ref="E21012" si="32638">E21008+1</f>
        <v>1172</v>
      </c>
      <c r="F21012" s="197">
        <v>1</v>
      </c>
      <c r="G21012" s="203" t="s">
        <v>288</v>
      </c>
      <c r="H21012" s="325">
        <f>H21008+1</f>
        <v>1139</v>
      </c>
      <c r="R21012" s="200"/>
    </row>
    <row r="21013" spans="1:18" ht="14.6" customHeight="1" x14ac:dyDescent="0.5">
      <c r="A21013" s="525" t="s">
        <v>1280</v>
      </c>
      <c r="B21013" s="202">
        <f t="shared" ref="B21013" si="32639">B21009+1</f>
        <v>1947</v>
      </c>
      <c r="C21013" s="407"/>
      <c r="D21013" s="216" t="str">
        <f t="shared" ref="D21013" si="32640">D21009</f>
        <v>Exodus</v>
      </c>
      <c r="E21013" s="212" t="str">
        <f t="shared" ref="E21013" si="32641">E21009</f>
        <v>AD</v>
      </c>
      <c r="F21013" s="197">
        <v>2</v>
      </c>
      <c r="G21013" s="206" t="s">
        <v>604</v>
      </c>
      <c r="H21013" s="325"/>
      <c r="R21013" s="200"/>
    </row>
    <row r="21014" spans="1:18" ht="14.6" customHeight="1" x14ac:dyDescent="0.5">
      <c r="A21014" s="523">
        <f t="shared" ref="A21014" si="32642">A21010+1</f>
        <v>1925</v>
      </c>
      <c r="B21014" s="216" t="str">
        <f t="shared" ref="B21014:B21063" si="32643">B21010</f>
        <v>Olympiad</v>
      </c>
      <c r="C21014" s="408"/>
      <c r="D21014" s="217">
        <f t="shared" ref="D21014" si="32644">D21010+1</f>
        <v>2654</v>
      </c>
      <c r="E21014" s="212"/>
      <c r="F21014" s="197">
        <v>3</v>
      </c>
      <c r="G21014" s="208" t="s">
        <v>287</v>
      </c>
      <c r="H21014" s="367"/>
      <c r="R21014" s="200"/>
    </row>
    <row r="21015" spans="1:18" ht="14.6" customHeight="1" thickBot="1" x14ac:dyDescent="0.55000000000000004">
      <c r="A21015" s="526"/>
      <c r="B21015" s="217">
        <f t="shared" si="32643"/>
        <v>487</v>
      </c>
      <c r="C21015" s="406" t="str">
        <f t="shared" ref="C21015" si="32645">C21011</f>
        <v>7 Times</v>
      </c>
      <c r="D21015" s="217" t="str">
        <f t="shared" ref="D21015" si="32646">INT((D21014-D$10559-1)/49+1)&amp;"/"&amp;MOD(INT((D21014-D$10559-1)/7),7)+1&amp;"/"&amp;MOD(D21014-D$10559-1,7)+1</f>
        <v>54/3/3</v>
      </c>
      <c r="E21015" s="214"/>
      <c r="F21015" s="197">
        <v>4</v>
      </c>
      <c r="G21015" s="209" t="s">
        <v>605</v>
      </c>
      <c r="H21015" s="324" t="str">
        <f>H21011</f>
        <v>Dn 2300</v>
      </c>
      <c r="R21015" s="200"/>
    </row>
    <row r="21016" spans="1:18" ht="14.6" customHeight="1" x14ac:dyDescent="0.5">
      <c r="A21016" s="524" t="s">
        <v>1279</v>
      </c>
      <c r="B21016" s="217" t="s">
        <v>1189</v>
      </c>
      <c r="C21016" s="407">
        <f t="shared" ref="C21016" si="32647">C21012+1</f>
        <v>1776</v>
      </c>
      <c r="D21016" s="202" t="str">
        <f t="shared" ref="D21016" si="32648">IF(MOD(D21014-D$10559-1,49)=0,"Jub",IF(MOD(D21014-D$10559,7)=0,"Sab","Yr"))&amp;" "&amp;IF(MOD(D21014-D$10559-1,49)=0,INT(D21014-D$10559-1)/49,"")</f>
        <v xml:space="preserve">Yr </v>
      </c>
      <c r="E21016" s="201">
        <f t="shared" ref="E21016" si="32649">E21012+1</f>
        <v>1173</v>
      </c>
      <c r="F21016" s="197">
        <v>1</v>
      </c>
      <c r="G21016" s="203" t="s">
        <v>288</v>
      </c>
      <c r="H21016" s="325">
        <f>H21012+1</f>
        <v>1140</v>
      </c>
      <c r="R21016" s="200"/>
    </row>
    <row r="21017" spans="1:18" ht="14.6" customHeight="1" x14ac:dyDescent="0.5">
      <c r="A21017" s="525" t="s">
        <v>1280</v>
      </c>
      <c r="B21017" s="202">
        <f t="shared" ref="B21017" si="32650">B21013+1</f>
        <v>1948</v>
      </c>
      <c r="C21017" s="407"/>
      <c r="D21017" s="216" t="str">
        <f t="shared" ref="D21017" si="32651">D21013</f>
        <v>Exodus</v>
      </c>
      <c r="E21017" s="212" t="str">
        <f t="shared" ref="E21017" si="32652">E21013</f>
        <v>AD</v>
      </c>
      <c r="F21017" s="197">
        <v>2</v>
      </c>
      <c r="G21017" s="206" t="s">
        <v>604</v>
      </c>
      <c r="H21017" s="325"/>
      <c r="R21017" s="200"/>
    </row>
    <row r="21018" spans="1:18" ht="14.6" customHeight="1" x14ac:dyDescent="0.5">
      <c r="A21018" s="523">
        <f t="shared" ref="A21018" si="32653">A21014+1</f>
        <v>1926</v>
      </c>
      <c r="B21018" s="216" t="str">
        <f t="shared" ref="B21018" si="32654">B21014</f>
        <v>Olympiad</v>
      </c>
      <c r="C21018" s="408"/>
      <c r="D21018" s="217">
        <f t="shared" ref="D21018" si="32655">D21014+1</f>
        <v>2655</v>
      </c>
      <c r="E21018" s="212"/>
      <c r="F21018" s="197">
        <v>3</v>
      </c>
      <c r="G21018" s="208" t="s">
        <v>287</v>
      </c>
      <c r="H21018" s="367"/>
      <c r="R21018" s="200"/>
    </row>
    <row r="21019" spans="1:18" ht="14.6" customHeight="1" thickBot="1" x14ac:dyDescent="0.55000000000000004">
      <c r="A21019" s="526"/>
      <c r="B21019" s="217">
        <f t="shared" ref="B21019" si="32656">B21015+1</f>
        <v>488</v>
      </c>
      <c r="C21019" s="406" t="str">
        <f t="shared" ref="C21019" si="32657">C21015</f>
        <v>7 Times</v>
      </c>
      <c r="D21019" s="217" t="str">
        <f t="shared" ref="D21019" si="32658">INT((D21018-D$10559-1)/49+1)&amp;"/"&amp;MOD(INT((D21018-D$10559-1)/7),7)+1&amp;"/"&amp;MOD(D21018-D$10559-1,7)+1</f>
        <v>54/3/4</v>
      </c>
      <c r="E21019" s="214"/>
      <c r="F21019" s="197">
        <v>4</v>
      </c>
      <c r="G21019" s="209" t="s">
        <v>605</v>
      </c>
      <c r="H21019" s="324" t="str">
        <f>H21015</f>
        <v>Dn 2300</v>
      </c>
      <c r="R21019" s="200"/>
    </row>
    <row r="21020" spans="1:18" ht="14.6" customHeight="1" x14ac:dyDescent="0.5">
      <c r="A21020" s="524" t="s">
        <v>1279</v>
      </c>
      <c r="B21020" s="217" t="s">
        <v>1186</v>
      </c>
      <c r="C21020" s="407">
        <f t="shared" ref="C21020" si="32659">C21016+1</f>
        <v>1777</v>
      </c>
      <c r="D21020" s="202" t="str">
        <f t="shared" ref="D21020" si="32660">IF(MOD(D21018-D$10559-1,49)=0,"Jub",IF(MOD(D21018-D$10559,7)=0,"Sab","Yr"))&amp;" "&amp;IF(MOD(D21018-D$10559-1,49)=0,INT(D21018-D$10559-1)/49,"")</f>
        <v xml:space="preserve">Yr </v>
      </c>
      <c r="E21020" s="201">
        <f t="shared" ref="E21020" si="32661">E21016+1</f>
        <v>1174</v>
      </c>
      <c r="F21020" s="197">
        <v>1</v>
      </c>
      <c r="G21020" s="203" t="s">
        <v>288</v>
      </c>
      <c r="H21020" s="325">
        <f>H21016+1</f>
        <v>1141</v>
      </c>
      <c r="R21020" s="200"/>
    </row>
    <row r="21021" spans="1:18" ht="14.6" customHeight="1" x14ac:dyDescent="0.5">
      <c r="A21021" s="525" t="s">
        <v>1280</v>
      </c>
      <c r="B21021" s="202">
        <f t="shared" ref="B21021" si="32662">B21017+1</f>
        <v>1949</v>
      </c>
      <c r="C21021" s="407"/>
      <c r="D21021" s="216" t="str">
        <f t="shared" ref="D21021" si="32663">D21017</f>
        <v>Exodus</v>
      </c>
      <c r="E21021" s="212" t="str">
        <f t="shared" ref="E21021" si="32664">E21017</f>
        <v>AD</v>
      </c>
      <c r="F21021" s="197">
        <v>2</v>
      </c>
      <c r="G21021" s="206" t="s">
        <v>604</v>
      </c>
      <c r="H21021" s="325"/>
      <c r="R21021" s="200"/>
    </row>
    <row r="21022" spans="1:18" ht="14.6" customHeight="1" x14ac:dyDescent="0.5">
      <c r="A21022" s="523">
        <f t="shared" ref="A21022" si="32665">A21018+1</f>
        <v>1927</v>
      </c>
      <c r="B21022" s="216" t="str">
        <f t="shared" si="32621"/>
        <v>Olympiad</v>
      </c>
      <c r="C21022" s="408"/>
      <c r="D21022" s="217">
        <f t="shared" ref="D21022" si="32666">D21018+1</f>
        <v>2656</v>
      </c>
      <c r="E21022" s="212"/>
      <c r="F21022" s="197">
        <v>3</v>
      </c>
      <c r="G21022" s="208" t="s">
        <v>287</v>
      </c>
      <c r="H21022" s="367"/>
      <c r="R21022" s="200"/>
    </row>
    <row r="21023" spans="1:18" ht="14.6" customHeight="1" thickBot="1" x14ac:dyDescent="0.55000000000000004">
      <c r="A21023" s="526"/>
      <c r="B21023" s="217">
        <f t="shared" si="32621"/>
        <v>488</v>
      </c>
      <c r="C21023" s="406" t="str">
        <f t="shared" ref="C21023" si="32667">C21019</f>
        <v>7 Times</v>
      </c>
      <c r="D21023" s="217" t="str">
        <f t="shared" ref="D21023" si="32668">INT((D21022-D$10559-1)/49+1)&amp;"/"&amp;MOD(INT((D21022-D$10559-1)/7),7)+1&amp;"/"&amp;MOD(D21022-D$10559-1,7)+1</f>
        <v>54/3/5</v>
      </c>
      <c r="E21023" s="214"/>
      <c r="F21023" s="197">
        <v>4</v>
      </c>
      <c r="G21023" s="209" t="s">
        <v>605</v>
      </c>
      <c r="H21023" s="324" t="str">
        <f>H21019</f>
        <v>Dn 2300</v>
      </c>
      <c r="R21023" s="200"/>
    </row>
    <row r="21024" spans="1:18" ht="14.6" customHeight="1" x14ac:dyDescent="0.5">
      <c r="A21024" s="524" t="s">
        <v>1279</v>
      </c>
      <c r="B21024" s="217" t="s">
        <v>1187</v>
      </c>
      <c r="C21024" s="407">
        <f t="shared" ref="C21024" si="32669">C21020+1</f>
        <v>1778</v>
      </c>
      <c r="D21024" s="202" t="str">
        <f t="shared" ref="D21024" si="32670">IF(MOD(D21022-D$10559-1,49)=0,"Jub",IF(MOD(D21022-D$10559,7)=0,"Sab","Yr"))&amp;" "&amp;IF(MOD(D21022-D$10559-1,49)=0,INT(D21022-D$10559-1)/49,"")</f>
        <v xml:space="preserve">Yr </v>
      </c>
      <c r="E21024" s="201">
        <f t="shared" ref="E21024" si="32671">E21020+1</f>
        <v>1175</v>
      </c>
      <c r="F21024" s="197">
        <v>1</v>
      </c>
      <c r="G21024" s="203" t="s">
        <v>288</v>
      </c>
      <c r="H21024" s="325">
        <f>H21020+1</f>
        <v>1142</v>
      </c>
      <c r="R21024" s="200"/>
    </row>
    <row r="21025" spans="1:18" ht="14.6" customHeight="1" x14ac:dyDescent="0.5">
      <c r="A21025" s="525" t="s">
        <v>1280</v>
      </c>
      <c r="B21025" s="202">
        <f t="shared" ref="B21025" si="32672">B21021+1</f>
        <v>1950</v>
      </c>
      <c r="C21025" s="407"/>
      <c r="D21025" s="216" t="str">
        <f t="shared" ref="D21025" si="32673">D21021</f>
        <v>Exodus</v>
      </c>
      <c r="E21025" s="212" t="str">
        <f t="shared" ref="E21025" si="32674">E21021</f>
        <v>AD</v>
      </c>
      <c r="F21025" s="197">
        <v>2</v>
      </c>
      <c r="G21025" s="206" t="s">
        <v>604</v>
      </c>
      <c r="H21025" s="325"/>
      <c r="R21025" s="200"/>
    </row>
    <row r="21026" spans="1:18" ht="14.6" customHeight="1" x14ac:dyDescent="0.5">
      <c r="A21026" s="523">
        <f t="shared" ref="A21026" si="32675">A21022+1</f>
        <v>1928</v>
      </c>
      <c r="B21026" s="216" t="str">
        <f t="shared" si="32632"/>
        <v>Olympiad</v>
      </c>
      <c r="C21026" s="408"/>
      <c r="D21026" s="217">
        <f t="shared" ref="D21026" si="32676">D21022+1</f>
        <v>2657</v>
      </c>
      <c r="E21026" s="212"/>
      <c r="F21026" s="197">
        <v>3</v>
      </c>
      <c r="G21026" s="208" t="s">
        <v>287</v>
      </c>
      <c r="H21026" s="367"/>
      <c r="R21026" s="200"/>
    </row>
    <row r="21027" spans="1:18" ht="14.6" customHeight="1" thickBot="1" x14ac:dyDescent="0.55000000000000004">
      <c r="A21027" s="526"/>
      <c r="B21027" s="217">
        <f t="shared" si="32632"/>
        <v>488</v>
      </c>
      <c r="C21027" s="406" t="str">
        <f t="shared" ref="C21027" si="32677">C21023</f>
        <v>7 Times</v>
      </c>
      <c r="D21027" s="217" t="str">
        <f t="shared" ref="D21027" si="32678">INT((D21026-D$10559-1)/49+1)&amp;"/"&amp;MOD(INT((D21026-D$10559-1)/7),7)+1&amp;"/"&amp;MOD(D21026-D$10559-1,7)+1</f>
        <v>54/3/6</v>
      </c>
      <c r="E21027" s="214"/>
      <c r="F21027" s="197">
        <v>4</v>
      </c>
      <c r="G21027" s="209" t="s">
        <v>605</v>
      </c>
      <c r="H21027" s="324" t="str">
        <f>H21023</f>
        <v>Dn 2300</v>
      </c>
      <c r="R21027" s="200"/>
    </row>
    <row r="21028" spans="1:18" ht="14.6" customHeight="1" x14ac:dyDescent="0.5">
      <c r="A21028" s="524" t="s">
        <v>1279</v>
      </c>
      <c r="B21028" s="217" t="s">
        <v>1188</v>
      </c>
      <c r="C21028" s="407">
        <f t="shared" ref="C21028" si="32679">C21024+1</f>
        <v>1779</v>
      </c>
      <c r="D21028" s="202" t="str">
        <f t="shared" ref="D21028" si="32680">IF(MOD(D21026-D$10559-1,49)=0,"Jub",IF(MOD(D21026-D$10559,7)=0,"Sab","Yr"))&amp;" "&amp;IF(MOD(D21026-D$10559-1,49)=0,INT(D21026-D$10559-1)/49,"")</f>
        <v xml:space="preserve">Yr </v>
      </c>
      <c r="E21028" s="201">
        <f t="shared" ref="E21028" si="32681">E21024+1</f>
        <v>1176</v>
      </c>
      <c r="F21028" s="197">
        <v>1</v>
      </c>
      <c r="G21028" s="203" t="s">
        <v>288</v>
      </c>
      <c r="H21028" s="325">
        <f>H21024+1</f>
        <v>1143</v>
      </c>
      <c r="R21028" s="200"/>
    </row>
    <row r="21029" spans="1:18" ht="14.6" customHeight="1" x14ac:dyDescent="0.5">
      <c r="A21029" s="525" t="s">
        <v>1280</v>
      </c>
      <c r="B21029" s="202">
        <f t="shared" ref="B21029" si="32682">B21025+1</f>
        <v>1951</v>
      </c>
      <c r="C21029" s="407"/>
      <c r="D21029" s="216" t="str">
        <f t="shared" ref="D21029" si="32683">D21025</f>
        <v>Exodus</v>
      </c>
      <c r="E21029" s="212" t="str">
        <f t="shared" ref="E21029" si="32684">E21025</f>
        <v>AD</v>
      </c>
      <c r="F21029" s="197">
        <v>2</v>
      </c>
      <c r="G21029" s="206" t="s">
        <v>604</v>
      </c>
      <c r="H21029" s="325"/>
      <c r="R21029" s="200"/>
    </row>
    <row r="21030" spans="1:18" ht="14.6" customHeight="1" x14ac:dyDescent="0.5">
      <c r="A21030" s="523">
        <f t="shared" ref="A21030" si="32685">A21026+1</f>
        <v>1929</v>
      </c>
      <c r="B21030" s="216" t="str">
        <f t="shared" si="32643"/>
        <v>Olympiad</v>
      </c>
      <c r="C21030" s="408"/>
      <c r="D21030" s="217">
        <f t="shared" ref="D21030" si="32686">D21026+1</f>
        <v>2658</v>
      </c>
      <c r="E21030" s="212"/>
      <c r="F21030" s="197">
        <v>3</v>
      </c>
      <c r="G21030" s="208" t="s">
        <v>287</v>
      </c>
      <c r="H21030" s="367"/>
      <c r="R21030" s="200"/>
    </row>
    <row r="21031" spans="1:18" ht="14.6" customHeight="1" thickBot="1" x14ac:dyDescent="0.55000000000000004">
      <c r="A21031" s="526"/>
      <c r="B21031" s="217">
        <f t="shared" si="32643"/>
        <v>488</v>
      </c>
      <c r="C21031" s="406" t="str">
        <f t="shared" ref="C21031" si="32687">C21027</f>
        <v>7 Times</v>
      </c>
      <c r="D21031" s="359" t="str">
        <f t="shared" ref="D21031" si="32688">INT((D21030-D$10559-1)/49+1)&amp;"/"&amp;MOD(INT((D21030-D$10559-1)/7),7)+1&amp;"/"&amp;MOD(D21030-D$10559-1,7)+1</f>
        <v>54/3/7</v>
      </c>
      <c r="E21031" s="214"/>
      <c r="F21031" s="197">
        <v>4</v>
      </c>
      <c r="G21031" s="209" t="s">
        <v>605</v>
      </c>
      <c r="H21031" s="324" t="str">
        <f>H21027</f>
        <v>Dn 2300</v>
      </c>
      <c r="R21031" s="200"/>
    </row>
    <row r="21032" spans="1:18" ht="14.6" customHeight="1" x14ac:dyDescent="0.5">
      <c r="A21032" s="524" t="s">
        <v>1279</v>
      </c>
      <c r="B21032" s="217" t="s">
        <v>1189</v>
      </c>
      <c r="C21032" s="407">
        <f t="shared" ref="C21032" si="32689">C21028+1</f>
        <v>1780</v>
      </c>
      <c r="D21032" s="360" t="str">
        <f t="shared" ref="D21032" si="32690">IF(MOD(D21030-D$10559-1,49)=0,"Jub",IF(MOD(D21030-D$10559,7)=0,"Sab","Yr"))&amp;" "&amp;IF(MOD(D21030-D$10559-1,49)=0,INT(D21030-D$10559-1)/49,"")</f>
        <v xml:space="preserve">Sab </v>
      </c>
      <c r="E21032" s="201">
        <f t="shared" ref="E21032" si="32691">E21028+1</f>
        <v>1177</v>
      </c>
      <c r="F21032" s="197">
        <v>1</v>
      </c>
      <c r="G21032" s="203" t="s">
        <v>288</v>
      </c>
      <c r="H21032" s="325">
        <f>H21028+1</f>
        <v>1144</v>
      </c>
      <c r="R21032" s="200"/>
    </row>
    <row r="21033" spans="1:18" ht="14.6" customHeight="1" x14ac:dyDescent="0.5">
      <c r="A21033" s="525" t="s">
        <v>1280</v>
      </c>
      <c r="B21033" s="202">
        <f t="shared" ref="B21033" si="32692">B21029+1</f>
        <v>1952</v>
      </c>
      <c r="C21033" s="407"/>
      <c r="D21033" s="361" t="str">
        <f t="shared" ref="D21033" si="32693">D21029</f>
        <v>Exodus</v>
      </c>
      <c r="E21033" s="212" t="str">
        <f t="shared" ref="E21033" si="32694">E21029</f>
        <v>AD</v>
      </c>
      <c r="F21033" s="197">
        <v>2</v>
      </c>
      <c r="G21033" s="206" t="s">
        <v>604</v>
      </c>
      <c r="H21033" s="325"/>
      <c r="R21033" s="200"/>
    </row>
    <row r="21034" spans="1:18" ht="14.6" customHeight="1" x14ac:dyDescent="0.5">
      <c r="A21034" s="523">
        <f t="shared" ref="A21034" si="32695">A21030+1</f>
        <v>1930</v>
      </c>
      <c r="B21034" s="216" t="str">
        <f t="shared" ref="B21034" si="32696">B21030</f>
        <v>Olympiad</v>
      </c>
      <c r="C21034" s="408"/>
      <c r="D21034" s="359">
        <f t="shared" ref="D21034" si="32697">D21030+1</f>
        <v>2659</v>
      </c>
      <c r="E21034" s="212"/>
      <c r="F21034" s="197">
        <v>3</v>
      </c>
      <c r="G21034" s="208" t="s">
        <v>287</v>
      </c>
      <c r="H21034" s="367"/>
      <c r="R21034" s="200"/>
    </row>
    <row r="21035" spans="1:18" ht="14.6" customHeight="1" thickBot="1" x14ac:dyDescent="0.55000000000000004">
      <c r="A21035" s="526"/>
      <c r="B21035" s="217">
        <f t="shared" ref="B21035" si="32698">B21031+1</f>
        <v>489</v>
      </c>
      <c r="C21035" s="406" t="str">
        <f t="shared" ref="C21035" si="32699">C21031</f>
        <v>7 Times</v>
      </c>
      <c r="D21035" s="217" t="str">
        <f t="shared" ref="D21035" si="32700">INT((D21034-D$10559-1)/49+1)&amp;"/"&amp;MOD(INT((D21034-D$10559-1)/7),7)+1&amp;"/"&amp;MOD(D21034-D$10559-1,7)+1</f>
        <v>54/4/1</v>
      </c>
      <c r="E21035" s="214"/>
      <c r="F21035" s="197">
        <v>4</v>
      </c>
      <c r="G21035" s="209" t="s">
        <v>605</v>
      </c>
      <c r="H21035" s="324" t="str">
        <f>H21031</f>
        <v>Dn 2300</v>
      </c>
      <c r="R21035" s="200"/>
    </row>
    <row r="21036" spans="1:18" ht="14.6" customHeight="1" x14ac:dyDescent="0.5">
      <c r="A21036" s="524" t="s">
        <v>1279</v>
      </c>
      <c r="B21036" s="217" t="s">
        <v>1186</v>
      </c>
      <c r="C21036" s="407">
        <f t="shared" ref="C21036" si="32701">C21032+1</f>
        <v>1781</v>
      </c>
      <c r="D21036" s="202" t="str">
        <f t="shared" ref="D21036" si="32702">IF(MOD(D21034-D$10559-1,49)=0,"Jub",IF(MOD(D21034-D$10559,7)=0,"Sab","Yr"))&amp;" "&amp;IF(MOD(D21034-D$10559-1,49)=0,INT(D21034-D$10559-1)/49,"")</f>
        <v xml:space="preserve">Yr </v>
      </c>
      <c r="E21036" s="201">
        <f t="shared" ref="E21036" si="32703">E21032+1</f>
        <v>1178</v>
      </c>
      <c r="F21036" s="197">
        <v>1</v>
      </c>
      <c r="G21036" s="203" t="s">
        <v>288</v>
      </c>
      <c r="H21036" s="325">
        <f>H21032+1</f>
        <v>1145</v>
      </c>
      <c r="R21036" s="200"/>
    </row>
    <row r="21037" spans="1:18" ht="14.6" customHeight="1" x14ac:dyDescent="0.5">
      <c r="A21037" s="525" t="s">
        <v>1280</v>
      </c>
      <c r="B21037" s="202">
        <f t="shared" ref="B21037" si="32704">B21033+1</f>
        <v>1953</v>
      </c>
      <c r="C21037" s="407"/>
      <c r="D21037" s="216" t="str">
        <f t="shared" ref="D21037" si="32705">D21033</f>
        <v>Exodus</v>
      </c>
      <c r="E21037" s="212" t="str">
        <f t="shared" ref="E21037" si="32706">E21033</f>
        <v>AD</v>
      </c>
      <c r="F21037" s="197">
        <v>2</v>
      </c>
      <c r="G21037" s="206" t="s">
        <v>604</v>
      </c>
      <c r="H21037" s="325"/>
      <c r="R21037" s="200"/>
    </row>
    <row r="21038" spans="1:18" ht="14.6" customHeight="1" x14ac:dyDescent="0.5">
      <c r="A21038" s="523">
        <f t="shared" ref="A21038" si="32707">A21034+1</f>
        <v>1931</v>
      </c>
      <c r="B21038" s="216" t="str">
        <f t="shared" si="32621"/>
        <v>Olympiad</v>
      </c>
      <c r="C21038" s="408"/>
      <c r="D21038" s="217">
        <f t="shared" ref="D21038" si="32708">D21034+1</f>
        <v>2660</v>
      </c>
      <c r="E21038" s="212"/>
      <c r="F21038" s="197">
        <v>3</v>
      </c>
      <c r="G21038" s="208" t="s">
        <v>287</v>
      </c>
      <c r="H21038" s="367"/>
      <c r="R21038" s="200"/>
    </row>
    <row r="21039" spans="1:18" ht="14.6" customHeight="1" thickBot="1" x14ac:dyDescent="0.55000000000000004">
      <c r="A21039" s="526"/>
      <c r="B21039" s="217">
        <f t="shared" si="32621"/>
        <v>489</v>
      </c>
      <c r="C21039" s="406" t="str">
        <f t="shared" ref="C21039" si="32709">C21035</f>
        <v>7 Times</v>
      </c>
      <c r="D21039" s="217" t="str">
        <f t="shared" ref="D21039" si="32710">INT((D21038-D$10559-1)/49+1)&amp;"/"&amp;MOD(INT((D21038-D$10559-1)/7),7)+1&amp;"/"&amp;MOD(D21038-D$10559-1,7)+1</f>
        <v>54/4/2</v>
      </c>
      <c r="E21039" s="214"/>
      <c r="F21039" s="197">
        <v>4</v>
      </c>
      <c r="G21039" s="209" t="s">
        <v>605</v>
      </c>
      <c r="H21039" s="324" t="str">
        <f>H21035</f>
        <v>Dn 2300</v>
      </c>
      <c r="R21039" s="200"/>
    </row>
    <row r="21040" spans="1:18" ht="14.6" customHeight="1" x14ac:dyDescent="0.5">
      <c r="A21040" s="524" t="s">
        <v>1279</v>
      </c>
      <c r="B21040" s="217" t="s">
        <v>1187</v>
      </c>
      <c r="C21040" s="407">
        <f t="shared" ref="C21040" si="32711">C21036+1</f>
        <v>1782</v>
      </c>
      <c r="D21040" s="202" t="str">
        <f t="shared" ref="D21040" si="32712">IF(MOD(D21038-D$10559-1,49)=0,"Jub",IF(MOD(D21038-D$10559,7)=0,"Sab","Yr"))&amp;" "&amp;IF(MOD(D21038-D$10559-1,49)=0,INT(D21038-D$10559-1)/49,"")</f>
        <v xml:space="preserve">Yr </v>
      </c>
      <c r="E21040" s="201">
        <f t="shared" ref="E21040" si="32713">E21036+1</f>
        <v>1179</v>
      </c>
      <c r="F21040" s="197">
        <v>1</v>
      </c>
      <c r="G21040" s="203" t="s">
        <v>288</v>
      </c>
      <c r="H21040" s="325">
        <f>H21036+1</f>
        <v>1146</v>
      </c>
      <c r="R21040" s="200"/>
    </row>
    <row r="21041" spans="1:18" ht="14.6" customHeight="1" x14ac:dyDescent="0.5">
      <c r="A21041" s="525" t="s">
        <v>1280</v>
      </c>
      <c r="B21041" s="202">
        <f t="shared" ref="B21041" si="32714">B21037+1</f>
        <v>1954</v>
      </c>
      <c r="C21041" s="407"/>
      <c r="D21041" s="216" t="str">
        <f t="shared" ref="D21041" si="32715">D21037</f>
        <v>Exodus</v>
      </c>
      <c r="E21041" s="212" t="str">
        <f t="shared" ref="E21041" si="32716">E21037</f>
        <v>AD</v>
      </c>
      <c r="F21041" s="197">
        <v>2</v>
      </c>
      <c r="G21041" s="206" t="s">
        <v>604</v>
      </c>
      <c r="H21041" s="325"/>
      <c r="R21041" s="200"/>
    </row>
    <row r="21042" spans="1:18" ht="14.6" customHeight="1" x14ac:dyDescent="0.5">
      <c r="A21042" s="523">
        <f t="shared" ref="A21042" si="32717">A21038+1</f>
        <v>1932</v>
      </c>
      <c r="B21042" s="216" t="str">
        <f t="shared" si="32632"/>
        <v>Olympiad</v>
      </c>
      <c r="C21042" s="408"/>
      <c r="D21042" s="217">
        <f t="shared" ref="D21042" si="32718">D21038+1</f>
        <v>2661</v>
      </c>
      <c r="E21042" s="212"/>
      <c r="F21042" s="197">
        <v>3</v>
      </c>
      <c r="G21042" s="208" t="s">
        <v>287</v>
      </c>
      <c r="H21042" s="367"/>
      <c r="R21042" s="200"/>
    </row>
    <row r="21043" spans="1:18" ht="14.6" customHeight="1" thickBot="1" x14ac:dyDescent="0.55000000000000004">
      <c r="A21043" s="526"/>
      <c r="B21043" s="217">
        <f t="shared" si="32632"/>
        <v>489</v>
      </c>
      <c r="C21043" s="406" t="str">
        <f t="shared" ref="C21043" si="32719">C21039</f>
        <v>7 Times</v>
      </c>
      <c r="D21043" s="217" t="str">
        <f t="shared" ref="D21043" si="32720">INT((D21042-D$10559-1)/49+1)&amp;"/"&amp;MOD(INT((D21042-D$10559-1)/7),7)+1&amp;"/"&amp;MOD(D21042-D$10559-1,7)+1</f>
        <v>54/4/3</v>
      </c>
      <c r="E21043" s="214"/>
      <c r="F21043" s="197">
        <v>4</v>
      </c>
      <c r="G21043" s="209" t="s">
        <v>605</v>
      </c>
      <c r="H21043" s="324" t="str">
        <f>H21039</f>
        <v>Dn 2300</v>
      </c>
      <c r="R21043" s="200"/>
    </row>
    <row r="21044" spans="1:18" ht="14.6" customHeight="1" x14ac:dyDescent="0.5">
      <c r="A21044" s="524" t="s">
        <v>1279</v>
      </c>
      <c r="B21044" s="217" t="s">
        <v>1188</v>
      </c>
      <c r="C21044" s="407">
        <f t="shared" ref="C21044" si="32721">C21040+1</f>
        <v>1783</v>
      </c>
      <c r="D21044" s="202" t="str">
        <f t="shared" ref="D21044" si="32722">IF(MOD(D21042-D$10559-1,49)=0,"Jub",IF(MOD(D21042-D$10559,7)=0,"Sab","Yr"))&amp;" "&amp;IF(MOD(D21042-D$10559-1,49)=0,INT(D21042-D$10559-1)/49,"")</f>
        <v xml:space="preserve">Yr </v>
      </c>
      <c r="E21044" s="201">
        <f t="shared" ref="E21044" si="32723">E21040+1</f>
        <v>1180</v>
      </c>
      <c r="F21044" s="197">
        <v>1</v>
      </c>
      <c r="G21044" s="203" t="s">
        <v>288</v>
      </c>
      <c r="H21044" s="325">
        <f>H21040+1</f>
        <v>1147</v>
      </c>
      <c r="R21044" s="200"/>
    </row>
    <row r="21045" spans="1:18" ht="14.6" customHeight="1" x14ac:dyDescent="0.5">
      <c r="A21045" s="525" t="s">
        <v>1280</v>
      </c>
      <c r="B21045" s="202">
        <f t="shared" ref="B21045" si="32724">B21041+1</f>
        <v>1955</v>
      </c>
      <c r="C21045" s="407"/>
      <c r="D21045" s="216" t="str">
        <f t="shared" ref="D21045" si="32725">D21041</f>
        <v>Exodus</v>
      </c>
      <c r="E21045" s="212" t="str">
        <f t="shared" ref="E21045" si="32726">E21041</f>
        <v>AD</v>
      </c>
      <c r="F21045" s="197">
        <v>2</v>
      </c>
      <c r="G21045" s="206" t="s">
        <v>604</v>
      </c>
      <c r="H21045" s="325"/>
      <c r="R21045" s="200"/>
    </row>
    <row r="21046" spans="1:18" ht="14.6" customHeight="1" x14ac:dyDescent="0.5">
      <c r="A21046" s="523">
        <f t="shared" ref="A21046" si="32727">A21042+1</f>
        <v>1933</v>
      </c>
      <c r="B21046" s="216" t="str">
        <f t="shared" si="32643"/>
        <v>Olympiad</v>
      </c>
      <c r="C21046" s="408"/>
      <c r="D21046" s="217">
        <f t="shared" ref="D21046" si="32728">D21042+1</f>
        <v>2662</v>
      </c>
      <c r="E21046" s="212"/>
      <c r="F21046" s="197">
        <v>3</v>
      </c>
      <c r="G21046" s="208" t="s">
        <v>287</v>
      </c>
      <c r="H21046" s="367"/>
      <c r="R21046" s="200"/>
    </row>
    <row r="21047" spans="1:18" ht="14.6" customHeight="1" thickBot="1" x14ac:dyDescent="0.55000000000000004">
      <c r="A21047" s="526"/>
      <c r="B21047" s="217">
        <f t="shared" si="32643"/>
        <v>489</v>
      </c>
      <c r="C21047" s="406" t="str">
        <f t="shared" ref="C21047" si="32729">C21043</f>
        <v>7 Times</v>
      </c>
      <c r="D21047" s="217" t="str">
        <f t="shared" ref="D21047" si="32730">INT((D21046-D$10559-1)/49+1)&amp;"/"&amp;MOD(INT((D21046-D$10559-1)/7),7)+1&amp;"/"&amp;MOD(D21046-D$10559-1,7)+1</f>
        <v>54/4/4</v>
      </c>
      <c r="E21047" s="214"/>
      <c r="F21047" s="197">
        <v>4</v>
      </c>
      <c r="G21047" s="209" t="s">
        <v>605</v>
      </c>
      <c r="H21047" s="324" t="str">
        <f>H21043</f>
        <v>Dn 2300</v>
      </c>
      <c r="R21047" s="200"/>
    </row>
    <row r="21048" spans="1:18" ht="14.6" customHeight="1" x14ac:dyDescent="0.5">
      <c r="A21048" s="524" t="s">
        <v>1279</v>
      </c>
      <c r="B21048" s="217" t="s">
        <v>1189</v>
      </c>
      <c r="C21048" s="407">
        <f t="shared" ref="C21048" si="32731">C21044+1</f>
        <v>1784</v>
      </c>
      <c r="D21048" s="202" t="str">
        <f t="shared" ref="D21048" si="32732">IF(MOD(D21046-D$10559-1,49)=0,"Jub",IF(MOD(D21046-D$10559,7)=0,"Sab","Yr"))&amp;" "&amp;IF(MOD(D21046-D$10559-1,49)=0,INT(D21046-D$10559-1)/49,"")</f>
        <v xml:space="preserve">Yr </v>
      </c>
      <c r="E21048" s="201">
        <f t="shared" ref="E21048" si="32733">E21044+1</f>
        <v>1181</v>
      </c>
      <c r="F21048" s="197">
        <v>1</v>
      </c>
      <c r="G21048" s="203" t="s">
        <v>288</v>
      </c>
      <c r="H21048" s="325">
        <f>H21044+1</f>
        <v>1148</v>
      </c>
      <c r="R21048" s="200"/>
    </row>
    <row r="21049" spans="1:18" ht="14.6" customHeight="1" x14ac:dyDescent="0.5">
      <c r="A21049" s="525" t="s">
        <v>1280</v>
      </c>
      <c r="B21049" s="202">
        <f t="shared" ref="B21049" si="32734">B21045+1</f>
        <v>1956</v>
      </c>
      <c r="C21049" s="407"/>
      <c r="D21049" s="216" t="str">
        <f t="shared" ref="D21049" si="32735">D21045</f>
        <v>Exodus</v>
      </c>
      <c r="E21049" s="212" t="str">
        <f t="shared" ref="E21049" si="32736">E21045</f>
        <v>AD</v>
      </c>
      <c r="F21049" s="197">
        <v>2</v>
      </c>
      <c r="G21049" s="206" t="s">
        <v>604</v>
      </c>
      <c r="H21049" s="325"/>
      <c r="R21049" s="200"/>
    </row>
    <row r="21050" spans="1:18" ht="14.6" customHeight="1" x14ac:dyDescent="0.5">
      <c r="A21050" s="523">
        <f t="shared" ref="A21050" si="32737">A21046+1</f>
        <v>1934</v>
      </c>
      <c r="B21050" s="216" t="str">
        <f t="shared" ref="B21050" si="32738">B21046</f>
        <v>Olympiad</v>
      </c>
      <c r="C21050" s="408"/>
      <c r="D21050" s="217">
        <f t="shared" ref="D21050" si="32739">D21046+1</f>
        <v>2663</v>
      </c>
      <c r="E21050" s="212"/>
      <c r="F21050" s="197">
        <v>3</v>
      </c>
      <c r="G21050" s="208" t="s">
        <v>287</v>
      </c>
      <c r="H21050" s="367"/>
      <c r="R21050" s="200"/>
    </row>
    <row r="21051" spans="1:18" ht="14.6" customHeight="1" thickBot="1" x14ac:dyDescent="0.55000000000000004">
      <c r="A21051" s="526"/>
      <c r="B21051" s="217">
        <f t="shared" ref="B21051" si="32740">B21047+1</f>
        <v>490</v>
      </c>
      <c r="C21051" s="406" t="str">
        <f t="shared" ref="C21051" si="32741">C21047</f>
        <v>7 Times</v>
      </c>
      <c r="D21051" s="217" t="str">
        <f t="shared" ref="D21051" si="32742">INT((D21050-D$10559-1)/49+1)&amp;"/"&amp;MOD(INT((D21050-D$10559-1)/7),7)+1&amp;"/"&amp;MOD(D21050-D$10559-1,7)+1</f>
        <v>54/4/5</v>
      </c>
      <c r="E21051" s="214"/>
      <c r="F21051" s="197">
        <v>4</v>
      </c>
      <c r="G21051" s="209" t="s">
        <v>605</v>
      </c>
      <c r="H21051" s="324" t="str">
        <f>H21047</f>
        <v>Dn 2300</v>
      </c>
      <c r="R21051" s="200"/>
    </row>
    <row r="21052" spans="1:18" ht="14.6" customHeight="1" x14ac:dyDescent="0.5">
      <c r="A21052" s="524" t="s">
        <v>1279</v>
      </c>
      <c r="B21052" s="217" t="s">
        <v>1186</v>
      </c>
      <c r="C21052" s="407">
        <f t="shared" ref="C21052" si="32743">C21048+1</f>
        <v>1785</v>
      </c>
      <c r="D21052" s="202" t="str">
        <f t="shared" ref="D21052" si="32744">IF(MOD(D21050-D$10559-1,49)=0,"Jub",IF(MOD(D21050-D$10559,7)=0,"Sab","Yr"))&amp;" "&amp;IF(MOD(D21050-D$10559-1,49)=0,INT(D21050-D$10559-1)/49,"")</f>
        <v xml:space="preserve">Yr </v>
      </c>
      <c r="E21052" s="201">
        <f t="shared" ref="E21052" si="32745">E21048+1</f>
        <v>1182</v>
      </c>
      <c r="F21052" s="197">
        <v>1</v>
      </c>
      <c r="G21052" s="203" t="s">
        <v>288</v>
      </c>
      <c r="H21052" s="325">
        <f>H21048+1</f>
        <v>1149</v>
      </c>
      <c r="R21052" s="200"/>
    </row>
    <row r="21053" spans="1:18" ht="14.6" customHeight="1" x14ac:dyDescent="0.5">
      <c r="A21053" s="525" t="s">
        <v>1280</v>
      </c>
      <c r="B21053" s="202">
        <f t="shared" ref="B21053" si="32746">B21049+1</f>
        <v>1957</v>
      </c>
      <c r="C21053" s="407"/>
      <c r="D21053" s="216" t="str">
        <f t="shared" ref="D21053" si="32747">D21049</f>
        <v>Exodus</v>
      </c>
      <c r="E21053" s="212" t="str">
        <f t="shared" ref="E21053" si="32748">E21049</f>
        <v>AD</v>
      </c>
      <c r="F21053" s="197">
        <v>2</v>
      </c>
      <c r="G21053" s="206" t="s">
        <v>604</v>
      </c>
      <c r="H21053" s="325"/>
      <c r="R21053" s="200"/>
    </row>
    <row r="21054" spans="1:18" ht="14.6" customHeight="1" x14ac:dyDescent="0.5">
      <c r="A21054" s="523">
        <f t="shared" ref="A21054" si="32749">A21050+1</f>
        <v>1935</v>
      </c>
      <c r="B21054" s="216" t="str">
        <f t="shared" si="32621"/>
        <v>Olympiad</v>
      </c>
      <c r="C21054" s="408"/>
      <c r="D21054" s="217">
        <f t="shared" ref="D21054" si="32750">D21050+1</f>
        <v>2664</v>
      </c>
      <c r="E21054" s="212"/>
      <c r="F21054" s="197">
        <v>3</v>
      </c>
      <c r="G21054" s="208" t="s">
        <v>287</v>
      </c>
      <c r="H21054" s="367"/>
      <c r="R21054" s="200"/>
    </row>
    <row r="21055" spans="1:18" ht="14.6" customHeight="1" thickBot="1" x14ac:dyDescent="0.55000000000000004">
      <c r="A21055" s="526"/>
      <c r="B21055" s="217">
        <f t="shared" si="32621"/>
        <v>490</v>
      </c>
      <c r="C21055" s="406" t="str">
        <f t="shared" ref="C21055" si="32751">C21051</f>
        <v>7 Times</v>
      </c>
      <c r="D21055" s="217" t="str">
        <f t="shared" ref="D21055" si="32752">INT((D21054-D$10559-1)/49+1)&amp;"/"&amp;MOD(INT((D21054-D$10559-1)/7),7)+1&amp;"/"&amp;MOD(D21054-D$10559-1,7)+1</f>
        <v>54/4/6</v>
      </c>
      <c r="E21055" s="214"/>
      <c r="F21055" s="197">
        <v>4</v>
      </c>
      <c r="G21055" s="209" t="s">
        <v>605</v>
      </c>
      <c r="H21055" s="324" t="str">
        <f>H21051</f>
        <v>Dn 2300</v>
      </c>
      <c r="R21055" s="200"/>
    </row>
    <row r="21056" spans="1:18" ht="14.6" customHeight="1" x14ac:dyDescent="0.5">
      <c r="A21056" s="524" t="s">
        <v>1279</v>
      </c>
      <c r="B21056" s="217" t="s">
        <v>1187</v>
      </c>
      <c r="C21056" s="407">
        <f t="shared" ref="C21056" si="32753">C21052+1</f>
        <v>1786</v>
      </c>
      <c r="D21056" s="202" t="str">
        <f t="shared" ref="D21056" si="32754">IF(MOD(D21054-D$10559-1,49)=0,"Jub",IF(MOD(D21054-D$10559,7)=0,"Sab","Yr"))&amp;" "&amp;IF(MOD(D21054-D$10559-1,49)=0,INT(D21054-D$10559-1)/49,"")</f>
        <v xml:space="preserve">Yr </v>
      </c>
      <c r="E21056" s="201">
        <f t="shared" ref="E21056" si="32755">E21052+1</f>
        <v>1183</v>
      </c>
      <c r="F21056" s="197">
        <v>1</v>
      </c>
      <c r="G21056" s="203" t="s">
        <v>288</v>
      </c>
      <c r="H21056" s="325">
        <f>H21052+1</f>
        <v>1150</v>
      </c>
      <c r="R21056" s="200"/>
    </row>
    <row r="21057" spans="1:18" ht="14.6" customHeight="1" x14ac:dyDescent="0.5">
      <c r="A21057" s="525" t="s">
        <v>1280</v>
      </c>
      <c r="B21057" s="202">
        <f t="shared" ref="B21057" si="32756">B21053+1</f>
        <v>1958</v>
      </c>
      <c r="C21057" s="407"/>
      <c r="D21057" s="216" t="str">
        <f t="shared" ref="D21057" si="32757">D21053</f>
        <v>Exodus</v>
      </c>
      <c r="E21057" s="212" t="str">
        <f t="shared" ref="E21057" si="32758">E21053</f>
        <v>AD</v>
      </c>
      <c r="F21057" s="197">
        <v>2</v>
      </c>
      <c r="G21057" s="206" t="s">
        <v>604</v>
      </c>
      <c r="H21057" s="325"/>
      <c r="R21057" s="200"/>
    </row>
    <row r="21058" spans="1:18" ht="14.6" customHeight="1" x14ac:dyDescent="0.5">
      <c r="A21058" s="523">
        <f t="shared" ref="A21058" si="32759">A21054+1</f>
        <v>1936</v>
      </c>
      <c r="B21058" s="216" t="str">
        <f t="shared" si="32632"/>
        <v>Olympiad</v>
      </c>
      <c r="C21058" s="408"/>
      <c r="D21058" s="217">
        <f t="shared" ref="D21058" si="32760">D21054+1</f>
        <v>2665</v>
      </c>
      <c r="E21058" s="212"/>
      <c r="F21058" s="197">
        <v>3</v>
      </c>
      <c r="G21058" s="208" t="s">
        <v>287</v>
      </c>
      <c r="H21058" s="367"/>
      <c r="R21058" s="200"/>
    </row>
    <row r="21059" spans="1:18" ht="14.6" customHeight="1" thickBot="1" x14ac:dyDescent="0.55000000000000004">
      <c r="A21059" s="526"/>
      <c r="B21059" s="217">
        <f t="shared" si="32632"/>
        <v>490</v>
      </c>
      <c r="C21059" s="406" t="str">
        <f t="shared" ref="C21059" si="32761">C21055</f>
        <v>7 Times</v>
      </c>
      <c r="D21059" s="359" t="str">
        <f t="shared" ref="D21059" si="32762">INT((D21058-D$10559-1)/49+1)&amp;"/"&amp;MOD(INT((D21058-D$10559-1)/7),7)+1&amp;"/"&amp;MOD(D21058-D$10559-1,7)+1</f>
        <v>54/4/7</v>
      </c>
      <c r="E21059" s="214"/>
      <c r="F21059" s="197">
        <v>4</v>
      </c>
      <c r="G21059" s="209" t="s">
        <v>605</v>
      </c>
      <c r="H21059" s="324" t="str">
        <f>H21055</f>
        <v>Dn 2300</v>
      </c>
      <c r="R21059" s="200"/>
    </row>
    <row r="21060" spans="1:18" ht="14.6" customHeight="1" x14ac:dyDescent="0.5">
      <c r="A21060" s="524" t="s">
        <v>1279</v>
      </c>
      <c r="B21060" s="217" t="s">
        <v>1188</v>
      </c>
      <c r="C21060" s="407">
        <f t="shared" ref="C21060" si="32763">C21056+1</f>
        <v>1787</v>
      </c>
      <c r="D21060" s="360" t="str">
        <f t="shared" ref="D21060" si="32764">IF(MOD(D21058-D$10559-1,49)=0,"Jub",IF(MOD(D21058-D$10559,7)=0,"Sab","Yr"))&amp;" "&amp;IF(MOD(D21058-D$10559-1,49)=0,INT(D21058-D$10559-1)/49,"")</f>
        <v xml:space="preserve">Sab </v>
      </c>
      <c r="E21060" s="201">
        <f t="shared" ref="E21060" si="32765">E21056+1</f>
        <v>1184</v>
      </c>
      <c r="F21060" s="197">
        <v>1</v>
      </c>
      <c r="G21060" s="203" t="s">
        <v>288</v>
      </c>
      <c r="H21060" s="325">
        <f>H21056+1</f>
        <v>1151</v>
      </c>
      <c r="R21060" s="200"/>
    </row>
    <row r="21061" spans="1:18" ht="14.6" customHeight="1" x14ac:dyDescent="0.5">
      <c r="A21061" s="525" t="s">
        <v>1280</v>
      </c>
      <c r="B21061" s="202">
        <f t="shared" ref="B21061" si="32766">B21057+1</f>
        <v>1959</v>
      </c>
      <c r="C21061" s="407"/>
      <c r="D21061" s="361" t="str">
        <f t="shared" ref="D21061" si="32767">D21057</f>
        <v>Exodus</v>
      </c>
      <c r="E21061" s="212" t="str">
        <f t="shared" ref="E21061" si="32768">E21057</f>
        <v>AD</v>
      </c>
      <c r="F21061" s="197">
        <v>2</v>
      </c>
      <c r="G21061" s="206" t="s">
        <v>604</v>
      </c>
      <c r="H21061" s="325"/>
      <c r="R21061" s="200"/>
    </row>
    <row r="21062" spans="1:18" ht="14.6" customHeight="1" x14ac:dyDescent="0.5">
      <c r="A21062" s="523">
        <f t="shared" ref="A21062" si="32769">A21058+1</f>
        <v>1937</v>
      </c>
      <c r="B21062" s="216" t="str">
        <f t="shared" si="32643"/>
        <v>Olympiad</v>
      </c>
      <c r="C21062" s="408"/>
      <c r="D21062" s="359">
        <f t="shared" ref="D21062" si="32770">D21058+1</f>
        <v>2666</v>
      </c>
      <c r="E21062" s="212"/>
      <c r="F21062" s="197">
        <v>3</v>
      </c>
      <c r="G21062" s="208" t="s">
        <v>287</v>
      </c>
      <c r="H21062" s="367"/>
      <c r="R21062" s="200"/>
    </row>
    <row r="21063" spans="1:18" ht="14.6" customHeight="1" thickBot="1" x14ac:dyDescent="0.55000000000000004">
      <c r="A21063" s="526"/>
      <c r="B21063" s="217">
        <f t="shared" si="32643"/>
        <v>490</v>
      </c>
      <c r="C21063" s="406" t="str">
        <f t="shared" ref="C21063" si="32771">C21059</f>
        <v>7 Times</v>
      </c>
      <c r="D21063" s="217" t="str">
        <f t="shared" ref="D21063" si="32772">INT((D21062-D$10559-1)/49+1)&amp;"/"&amp;MOD(INT((D21062-D$10559-1)/7),7)+1&amp;"/"&amp;MOD(D21062-D$10559-1,7)+1</f>
        <v>54/5/1</v>
      </c>
      <c r="E21063" s="214"/>
      <c r="F21063" s="197">
        <v>4</v>
      </c>
      <c r="G21063" s="209" t="s">
        <v>605</v>
      </c>
      <c r="H21063" s="324" t="str">
        <f>H21059</f>
        <v>Dn 2300</v>
      </c>
      <c r="R21063" s="200"/>
    </row>
    <row r="21064" spans="1:18" ht="14.6" customHeight="1" x14ac:dyDescent="0.5">
      <c r="A21064" s="524" t="s">
        <v>1279</v>
      </c>
      <c r="B21064" s="217" t="s">
        <v>1189</v>
      </c>
      <c r="C21064" s="407">
        <f t="shared" ref="C21064" si="32773">C21060+1</f>
        <v>1788</v>
      </c>
      <c r="D21064" s="202" t="str">
        <f t="shared" ref="D21064" si="32774">IF(MOD(D21062-D$10559-1,49)=0,"Jub",IF(MOD(D21062-D$10559,7)=0,"Sab","Yr"))&amp;" "&amp;IF(MOD(D21062-D$10559-1,49)=0,INT(D21062-D$10559-1)/49,"")</f>
        <v xml:space="preserve">Yr </v>
      </c>
      <c r="E21064" s="201">
        <f t="shared" ref="E21064" si="32775">E21060+1</f>
        <v>1185</v>
      </c>
      <c r="F21064" s="197">
        <v>1</v>
      </c>
      <c r="G21064" s="203" t="s">
        <v>288</v>
      </c>
      <c r="H21064" s="325">
        <f>H21060+1</f>
        <v>1152</v>
      </c>
      <c r="R21064" s="200"/>
    </row>
    <row r="21065" spans="1:18" ht="14.6" customHeight="1" x14ac:dyDescent="0.5">
      <c r="A21065" s="525" t="s">
        <v>1280</v>
      </c>
      <c r="B21065" s="202">
        <f t="shared" ref="B21065" si="32776">B21061+1</f>
        <v>1960</v>
      </c>
      <c r="C21065" s="407"/>
      <c r="D21065" s="216" t="str">
        <f t="shared" ref="D21065" si="32777">D21061</f>
        <v>Exodus</v>
      </c>
      <c r="E21065" s="212" t="str">
        <f t="shared" ref="E21065" si="32778">E21061</f>
        <v>AD</v>
      </c>
      <c r="F21065" s="197">
        <v>2</v>
      </c>
      <c r="G21065" s="206" t="s">
        <v>604</v>
      </c>
      <c r="H21065" s="325"/>
      <c r="R21065" s="200"/>
    </row>
    <row r="21066" spans="1:18" ht="14.6" customHeight="1" x14ac:dyDescent="0.5">
      <c r="A21066" s="523">
        <f t="shared" ref="A21066" si="32779">A21062+1</f>
        <v>1938</v>
      </c>
      <c r="B21066" s="216" t="str">
        <f t="shared" ref="B21066" si="32780">B21062</f>
        <v>Olympiad</v>
      </c>
      <c r="C21066" s="408"/>
      <c r="D21066" s="217">
        <f t="shared" ref="D21066" si="32781">D21062+1</f>
        <v>2667</v>
      </c>
      <c r="E21066" s="212"/>
      <c r="F21066" s="197">
        <v>3</v>
      </c>
      <c r="G21066" s="208" t="s">
        <v>287</v>
      </c>
      <c r="H21066" s="367"/>
      <c r="R21066" s="200"/>
    </row>
    <row r="21067" spans="1:18" ht="14.6" customHeight="1" thickBot="1" x14ac:dyDescent="0.55000000000000004">
      <c r="A21067" s="526"/>
      <c r="B21067" s="217">
        <f t="shared" ref="B21067" si="32782">B21063+1</f>
        <v>491</v>
      </c>
      <c r="C21067" s="406" t="str">
        <f t="shared" ref="C21067" si="32783">C21063</f>
        <v>7 Times</v>
      </c>
      <c r="D21067" s="217" t="str">
        <f t="shared" ref="D21067" si="32784">INT((D21066-D$10559-1)/49+1)&amp;"/"&amp;MOD(INT((D21066-D$10559-1)/7),7)+1&amp;"/"&amp;MOD(D21066-D$10559-1,7)+1</f>
        <v>54/5/2</v>
      </c>
      <c r="E21067" s="214"/>
      <c r="F21067" s="197">
        <v>4</v>
      </c>
      <c r="G21067" s="209" t="s">
        <v>605</v>
      </c>
      <c r="H21067" s="324" t="str">
        <f>H21063</f>
        <v>Dn 2300</v>
      </c>
      <c r="R21067" s="200"/>
    </row>
    <row r="21068" spans="1:18" ht="14.6" customHeight="1" x14ac:dyDescent="0.5">
      <c r="A21068" s="524" t="s">
        <v>1279</v>
      </c>
      <c r="B21068" s="217" t="s">
        <v>1186</v>
      </c>
      <c r="C21068" s="407">
        <f t="shared" ref="C21068" si="32785">C21064+1</f>
        <v>1789</v>
      </c>
      <c r="D21068" s="202" t="str">
        <f t="shared" ref="D21068" si="32786">IF(MOD(D21066-D$10559-1,49)=0,"Jub",IF(MOD(D21066-D$10559,7)=0,"Sab","Yr"))&amp;" "&amp;IF(MOD(D21066-D$10559-1,49)=0,INT(D21066-D$10559-1)/49,"")</f>
        <v xml:space="preserve">Yr </v>
      </c>
      <c r="E21068" s="201">
        <f t="shared" ref="E21068" si="32787">E21064+1</f>
        <v>1186</v>
      </c>
      <c r="F21068" s="197">
        <v>1</v>
      </c>
      <c r="G21068" s="203" t="s">
        <v>288</v>
      </c>
      <c r="H21068" s="325">
        <f>H21064+1</f>
        <v>1153</v>
      </c>
      <c r="R21068" s="200"/>
    </row>
    <row r="21069" spans="1:18" ht="14.6" customHeight="1" x14ac:dyDescent="0.5">
      <c r="A21069" s="525" t="s">
        <v>1280</v>
      </c>
      <c r="B21069" s="202">
        <f t="shared" ref="B21069" si="32788">B21065+1</f>
        <v>1961</v>
      </c>
      <c r="C21069" s="407"/>
      <c r="D21069" s="216" t="str">
        <f t="shared" ref="D21069" si="32789">D21065</f>
        <v>Exodus</v>
      </c>
      <c r="E21069" s="212" t="str">
        <f t="shared" ref="E21069" si="32790">E21065</f>
        <v>AD</v>
      </c>
      <c r="F21069" s="197">
        <v>2</v>
      </c>
      <c r="G21069" s="206" t="s">
        <v>604</v>
      </c>
      <c r="H21069" s="325"/>
      <c r="R21069" s="200"/>
    </row>
    <row r="21070" spans="1:18" ht="14.6" customHeight="1" x14ac:dyDescent="0.5">
      <c r="A21070" s="523">
        <f t="shared" ref="A21070" si="32791">A21066+1</f>
        <v>1939</v>
      </c>
      <c r="B21070" s="216" t="str">
        <f t="shared" ref="B21070:B21119" si="32792">B21066</f>
        <v>Olympiad</v>
      </c>
      <c r="C21070" s="408"/>
      <c r="D21070" s="217">
        <f t="shared" ref="D21070" si="32793">D21066+1</f>
        <v>2668</v>
      </c>
      <c r="E21070" s="212"/>
      <c r="F21070" s="197">
        <v>3</v>
      </c>
      <c r="G21070" s="208" t="s">
        <v>287</v>
      </c>
      <c r="H21070" s="367"/>
      <c r="R21070" s="200"/>
    </row>
    <row r="21071" spans="1:18" ht="14.6" customHeight="1" thickBot="1" x14ac:dyDescent="0.55000000000000004">
      <c r="A21071" s="526"/>
      <c r="B21071" s="217">
        <f t="shared" si="32792"/>
        <v>491</v>
      </c>
      <c r="C21071" s="406" t="str">
        <f t="shared" ref="C21071" si="32794">C21067</f>
        <v>7 Times</v>
      </c>
      <c r="D21071" s="217" t="str">
        <f t="shared" ref="D21071" si="32795">INT((D21070-D$10559-1)/49+1)&amp;"/"&amp;MOD(INT((D21070-D$10559-1)/7),7)+1&amp;"/"&amp;MOD(D21070-D$10559-1,7)+1</f>
        <v>54/5/3</v>
      </c>
      <c r="E21071" s="214"/>
      <c r="F21071" s="197">
        <v>4</v>
      </c>
      <c r="G21071" s="209" t="s">
        <v>605</v>
      </c>
      <c r="H21071" s="324" t="str">
        <f>H21067</f>
        <v>Dn 2300</v>
      </c>
      <c r="R21071" s="200"/>
    </row>
    <row r="21072" spans="1:18" ht="14.6" customHeight="1" x14ac:dyDescent="0.5">
      <c r="A21072" s="524" t="s">
        <v>1279</v>
      </c>
      <c r="B21072" s="217" t="s">
        <v>1187</v>
      </c>
      <c r="C21072" s="407">
        <f t="shared" ref="C21072" si="32796">C21068+1</f>
        <v>1790</v>
      </c>
      <c r="D21072" s="202" t="str">
        <f t="shared" ref="D21072" si="32797">IF(MOD(D21070-D$10559-1,49)=0,"Jub",IF(MOD(D21070-D$10559,7)=0,"Sab","Yr"))&amp;" "&amp;IF(MOD(D21070-D$10559-1,49)=0,INT(D21070-D$10559-1)/49,"")</f>
        <v xml:space="preserve">Yr </v>
      </c>
      <c r="E21072" s="201">
        <f t="shared" ref="E21072" si="32798">E21068+1</f>
        <v>1187</v>
      </c>
      <c r="F21072" s="197">
        <v>1</v>
      </c>
      <c r="G21072" s="203" t="s">
        <v>288</v>
      </c>
      <c r="H21072" s="325">
        <f>H21068+1</f>
        <v>1154</v>
      </c>
      <c r="R21072" s="200"/>
    </row>
    <row r="21073" spans="1:18" ht="14.6" customHeight="1" x14ac:dyDescent="0.5">
      <c r="A21073" s="525" t="s">
        <v>1280</v>
      </c>
      <c r="B21073" s="202">
        <f t="shared" ref="B21073" si="32799">B21069+1</f>
        <v>1962</v>
      </c>
      <c r="C21073" s="407"/>
      <c r="D21073" s="216" t="str">
        <f t="shared" ref="D21073" si="32800">D21069</f>
        <v>Exodus</v>
      </c>
      <c r="E21073" s="212" t="str">
        <f t="shared" ref="E21073" si="32801">E21069</f>
        <v>AD</v>
      </c>
      <c r="F21073" s="197">
        <v>2</v>
      </c>
      <c r="G21073" s="206" t="s">
        <v>604</v>
      </c>
      <c r="H21073" s="325"/>
      <c r="R21073" s="200"/>
    </row>
    <row r="21074" spans="1:18" ht="14.6" customHeight="1" x14ac:dyDescent="0.5">
      <c r="A21074" s="523">
        <f t="shared" ref="A21074" si="32802">A21070+1</f>
        <v>1940</v>
      </c>
      <c r="B21074" s="216" t="str">
        <f t="shared" ref="B21074:B21123" si="32803">B21070</f>
        <v>Olympiad</v>
      </c>
      <c r="C21074" s="408"/>
      <c r="D21074" s="217">
        <f t="shared" ref="D21074" si="32804">D21070+1</f>
        <v>2669</v>
      </c>
      <c r="E21074" s="212"/>
      <c r="F21074" s="197">
        <v>3</v>
      </c>
      <c r="G21074" s="208" t="s">
        <v>287</v>
      </c>
      <c r="H21074" s="367"/>
      <c r="R21074" s="200"/>
    </row>
    <row r="21075" spans="1:18" ht="14.6" customHeight="1" thickBot="1" x14ac:dyDescent="0.55000000000000004">
      <c r="A21075" s="526"/>
      <c r="B21075" s="217">
        <f t="shared" si="32803"/>
        <v>491</v>
      </c>
      <c r="C21075" s="406" t="str">
        <f t="shared" ref="C21075" si="32805">C21071</f>
        <v>7 Times</v>
      </c>
      <c r="D21075" s="217" t="str">
        <f t="shared" ref="D21075" si="32806">INT((D21074-D$10559-1)/49+1)&amp;"/"&amp;MOD(INT((D21074-D$10559-1)/7),7)+1&amp;"/"&amp;MOD(D21074-D$10559-1,7)+1</f>
        <v>54/5/4</v>
      </c>
      <c r="E21075" s="214"/>
      <c r="F21075" s="197">
        <v>4</v>
      </c>
      <c r="G21075" s="209" t="s">
        <v>605</v>
      </c>
      <c r="H21075" s="324" t="str">
        <f>H21071</f>
        <v>Dn 2300</v>
      </c>
      <c r="R21075" s="200"/>
    </row>
    <row r="21076" spans="1:18" ht="14.6" customHeight="1" x14ac:dyDescent="0.5">
      <c r="A21076" s="524" t="s">
        <v>1279</v>
      </c>
      <c r="B21076" s="217" t="s">
        <v>1188</v>
      </c>
      <c r="C21076" s="407">
        <f t="shared" ref="C21076" si="32807">C21072+1</f>
        <v>1791</v>
      </c>
      <c r="D21076" s="202" t="str">
        <f t="shared" ref="D21076" si="32808">IF(MOD(D21074-D$10559-1,49)=0,"Jub",IF(MOD(D21074-D$10559,7)=0,"Sab","Yr"))&amp;" "&amp;IF(MOD(D21074-D$10559-1,49)=0,INT(D21074-D$10559-1)/49,"")</f>
        <v xml:space="preserve">Yr </v>
      </c>
      <c r="E21076" s="201">
        <f t="shared" ref="E21076" si="32809">E21072+1</f>
        <v>1188</v>
      </c>
      <c r="F21076" s="197">
        <v>1</v>
      </c>
      <c r="G21076" s="203" t="s">
        <v>288</v>
      </c>
      <c r="H21076" s="325">
        <f>H21072+1</f>
        <v>1155</v>
      </c>
      <c r="R21076" s="200"/>
    </row>
    <row r="21077" spans="1:18" ht="14.6" customHeight="1" x14ac:dyDescent="0.5">
      <c r="A21077" s="525" t="s">
        <v>1280</v>
      </c>
      <c r="B21077" s="202">
        <f t="shared" ref="B21077" si="32810">B21073+1</f>
        <v>1963</v>
      </c>
      <c r="C21077" s="407"/>
      <c r="D21077" s="216" t="str">
        <f t="shared" ref="D21077" si="32811">D21073</f>
        <v>Exodus</v>
      </c>
      <c r="E21077" s="212" t="str">
        <f t="shared" ref="E21077" si="32812">E21073</f>
        <v>AD</v>
      </c>
      <c r="F21077" s="197">
        <v>2</v>
      </c>
      <c r="G21077" s="206" t="s">
        <v>604</v>
      </c>
      <c r="H21077" s="325"/>
      <c r="R21077" s="200"/>
    </row>
    <row r="21078" spans="1:18" ht="14.6" customHeight="1" x14ac:dyDescent="0.5">
      <c r="A21078" s="523">
        <f t="shared" ref="A21078" si="32813">A21074+1</f>
        <v>1941</v>
      </c>
      <c r="B21078" s="216" t="str">
        <f t="shared" ref="B21078:B21127" si="32814">B21074</f>
        <v>Olympiad</v>
      </c>
      <c r="C21078" s="408"/>
      <c r="D21078" s="217">
        <f t="shared" ref="D21078" si="32815">D21074+1</f>
        <v>2670</v>
      </c>
      <c r="E21078" s="212"/>
      <c r="F21078" s="197">
        <v>3</v>
      </c>
      <c r="G21078" s="208" t="s">
        <v>287</v>
      </c>
      <c r="H21078" s="367"/>
      <c r="R21078" s="200"/>
    </row>
    <row r="21079" spans="1:18" ht="14.6" customHeight="1" thickBot="1" x14ac:dyDescent="0.55000000000000004">
      <c r="A21079" s="526"/>
      <c r="B21079" s="217">
        <f t="shared" si="32814"/>
        <v>491</v>
      </c>
      <c r="C21079" s="406" t="str">
        <f t="shared" ref="C21079" si="32816">C21075</f>
        <v>7 Times</v>
      </c>
      <c r="D21079" s="217" t="str">
        <f t="shared" ref="D21079" si="32817">INT((D21078-D$10559-1)/49+1)&amp;"/"&amp;MOD(INT((D21078-D$10559-1)/7),7)+1&amp;"/"&amp;MOD(D21078-D$10559-1,7)+1</f>
        <v>54/5/5</v>
      </c>
      <c r="E21079" s="214"/>
      <c r="F21079" s="197">
        <v>4</v>
      </c>
      <c r="G21079" s="209" t="s">
        <v>605</v>
      </c>
      <c r="H21079" s="324" t="str">
        <f>H21075</f>
        <v>Dn 2300</v>
      </c>
      <c r="R21079" s="200"/>
    </row>
    <row r="21080" spans="1:18" ht="14.6" customHeight="1" x14ac:dyDescent="0.5">
      <c r="A21080" s="524" t="s">
        <v>1279</v>
      </c>
      <c r="B21080" s="217" t="s">
        <v>1189</v>
      </c>
      <c r="C21080" s="407">
        <f t="shared" ref="C21080" si="32818">C21076+1</f>
        <v>1792</v>
      </c>
      <c r="D21080" s="202" t="str">
        <f t="shared" ref="D21080" si="32819">IF(MOD(D21078-D$10559-1,49)=0,"Jub",IF(MOD(D21078-D$10559,7)=0,"Sab","Yr"))&amp;" "&amp;IF(MOD(D21078-D$10559-1,49)=0,INT(D21078-D$10559-1)/49,"")</f>
        <v xml:space="preserve">Yr </v>
      </c>
      <c r="E21080" s="201">
        <f t="shared" ref="E21080" si="32820">E21076+1</f>
        <v>1189</v>
      </c>
      <c r="F21080" s="197">
        <v>1</v>
      </c>
      <c r="G21080" s="203" t="s">
        <v>288</v>
      </c>
      <c r="H21080" s="325">
        <f>H21076+1</f>
        <v>1156</v>
      </c>
      <c r="R21080" s="200"/>
    </row>
    <row r="21081" spans="1:18" ht="14.6" customHeight="1" x14ac:dyDescent="0.5">
      <c r="A21081" s="525" t="s">
        <v>1280</v>
      </c>
      <c r="B21081" s="202">
        <f t="shared" ref="B21081" si="32821">B21077+1</f>
        <v>1964</v>
      </c>
      <c r="C21081" s="407"/>
      <c r="D21081" s="216" t="str">
        <f t="shared" ref="D21081" si="32822">D21077</f>
        <v>Exodus</v>
      </c>
      <c r="E21081" s="212" t="str">
        <f t="shared" ref="E21081" si="32823">E21077</f>
        <v>AD</v>
      </c>
      <c r="F21081" s="197">
        <v>2</v>
      </c>
      <c r="G21081" s="206" t="s">
        <v>604</v>
      </c>
      <c r="H21081" s="325"/>
      <c r="R21081" s="200"/>
    </row>
    <row r="21082" spans="1:18" ht="14.6" customHeight="1" x14ac:dyDescent="0.5">
      <c r="A21082" s="523">
        <f t="shared" ref="A21082" si="32824">A21078+1</f>
        <v>1942</v>
      </c>
      <c r="B21082" s="216" t="str">
        <f t="shared" ref="B21082" si="32825">B21078</f>
        <v>Olympiad</v>
      </c>
      <c r="C21082" s="408"/>
      <c r="D21082" s="217">
        <f t="shared" ref="D21082" si="32826">D21078+1</f>
        <v>2671</v>
      </c>
      <c r="E21082" s="212"/>
      <c r="F21082" s="197">
        <v>3</v>
      </c>
      <c r="G21082" s="208" t="s">
        <v>287</v>
      </c>
      <c r="H21082" s="367"/>
      <c r="R21082" s="200"/>
    </row>
    <row r="21083" spans="1:18" ht="14.6" customHeight="1" thickBot="1" x14ac:dyDescent="0.55000000000000004">
      <c r="A21083" s="526"/>
      <c r="B21083" s="217">
        <f t="shared" ref="B21083" si="32827">B21079+1</f>
        <v>492</v>
      </c>
      <c r="C21083" s="406" t="str">
        <f t="shared" ref="C21083" si="32828">C21079</f>
        <v>7 Times</v>
      </c>
      <c r="D21083" s="217" t="str">
        <f t="shared" ref="D21083" si="32829">INT((D21082-D$10559-1)/49+1)&amp;"/"&amp;MOD(INT((D21082-D$10559-1)/7),7)+1&amp;"/"&amp;MOD(D21082-D$10559-1,7)+1</f>
        <v>54/5/6</v>
      </c>
      <c r="E21083" s="214"/>
      <c r="F21083" s="197">
        <v>4</v>
      </c>
      <c r="G21083" s="209" t="s">
        <v>605</v>
      </c>
      <c r="H21083" s="324" t="str">
        <f>H21079</f>
        <v>Dn 2300</v>
      </c>
      <c r="R21083" s="200"/>
    </row>
    <row r="21084" spans="1:18" ht="14.6" customHeight="1" x14ac:dyDescent="0.5">
      <c r="A21084" s="524" t="s">
        <v>1279</v>
      </c>
      <c r="B21084" s="217" t="s">
        <v>1186</v>
      </c>
      <c r="C21084" s="407">
        <f t="shared" ref="C21084" si="32830">C21080+1</f>
        <v>1793</v>
      </c>
      <c r="D21084" s="202" t="str">
        <f t="shared" ref="D21084" si="32831">IF(MOD(D21082-D$10559-1,49)=0,"Jub",IF(MOD(D21082-D$10559,7)=0,"Sab","Yr"))&amp;" "&amp;IF(MOD(D21082-D$10559-1,49)=0,INT(D21082-D$10559-1)/49,"")</f>
        <v xml:space="preserve">Yr </v>
      </c>
      <c r="E21084" s="201">
        <f t="shared" ref="E21084" si="32832">E21080+1</f>
        <v>1190</v>
      </c>
      <c r="F21084" s="197">
        <v>1</v>
      </c>
      <c r="G21084" s="203" t="s">
        <v>288</v>
      </c>
      <c r="H21084" s="325">
        <f>H21080+1</f>
        <v>1157</v>
      </c>
      <c r="R21084" s="200"/>
    </row>
    <row r="21085" spans="1:18" ht="14.6" customHeight="1" x14ac:dyDescent="0.5">
      <c r="A21085" s="525" t="s">
        <v>1280</v>
      </c>
      <c r="B21085" s="202">
        <f t="shared" ref="B21085" si="32833">B21081+1</f>
        <v>1965</v>
      </c>
      <c r="C21085" s="407"/>
      <c r="D21085" s="216" t="str">
        <f t="shared" ref="D21085" si="32834">D21081</f>
        <v>Exodus</v>
      </c>
      <c r="E21085" s="212" t="str">
        <f t="shared" ref="E21085" si="32835">E21081</f>
        <v>AD</v>
      </c>
      <c r="F21085" s="197">
        <v>2</v>
      </c>
      <c r="G21085" s="206" t="s">
        <v>604</v>
      </c>
      <c r="H21085" s="325"/>
      <c r="R21085" s="200"/>
    </row>
    <row r="21086" spans="1:18" ht="14.6" customHeight="1" x14ac:dyDescent="0.5">
      <c r="A21086" s="523">
        <f t="shared" ref="A21086" si="32836">A21082+1</f>
        <v>1943</v>
      </c>
      <c r="B21086" s="216" t="str">
        <f t="shared" si="32792"/>
        <v>Olympiad</v>
      </c>
      <c r="C21086" s="408"/>
      <c r="D21086" s="217">
        <f t="shared" ref="D21086" si="32837">D21082+1</f>
        <v>2672</v>
      </c>
      <c r="E21086" s="212"/>
      <c r="F21086" s="197">
        <v>3</v>
      </c>
      <c r="G21086" s="208" t="s">
        <v>287</v>
      </c>
      <c r="H21086" s="367"/>
      <c r="R21086" s="200"/>
    </row>
    <row r="21087" spans="1:18" ht="14.6" customHeight="1" thickBot="1" x14ac:dyDescent="0.55000000000000004">
      <c r="A21087" s="526"/>
      <c r="B21087" s="217">
        <f t="shared" si="32792"/>
        <v>492</v>
      </c>
      <c r="C21087" s="406" t="str">
        <f t="shared" ref="C21087" si="32838">C21083</f>
        <v>7 Times</v>
      </c>
      <c r="D21087" s="359" t="str">
        <f t="shared" ref="D21087" si="32839">INT((D21086-D$10559-1)/49+1)&amp;"/"&amp;MOD(INT((D21086-D$10559-1)/7),7)+1&amp;"/"&amp;MOD(D21086-D$10559-1,7)+1</f>
        <v>54/5/7</v>
      </c>
      <c r="E21087" s="214"/>
      <c r="F21087" s="197">
        <v>4</v>
      </c>
      <c r="G21087" s="209" t="s">
        <v>605</v>
      </c>
      <c r="H21087" s="324" t="str">
        <f>H21083</f>
        <v>Dn 2300</v>
      </c>
      <c r="R21087" s="200"/>
    </row>
    <row r="21088" spans="1:18" ht="14.6" customHeight="1" x14ac:dyDescent="0.5">
      <c r="A21088" s="524" t="s">
        <v>1279</v>
      </c>
      <c r="B21088" s="217" t="s">
        <v>1187</v>
      </c>
      <c r="C21088" s="407">
        <f t="shared" ref="C21088" si="32840">C21084+1</f>
        <v>1794</v>
      </c>
      <c r="D21088" s="360" t="str">
        <f t="shared" ref="D21088" si="32841">IF(MOD(D21086-D$10559-1,49)=0,"Jub",IF(MOD(D21086-D$10559,7)=0,"Sab","Yr"))&amp;" "&amp;IF(MOD(D21086-D$10559-1,49)=0,INT(D21086-D$10559-1)/49,"")</f>
        <v xml:space="preserve">Sab </v>
      </c>
      <c r="E21088" s="201">
        <f t="shared" ref="E21088" si="32842">E21084+1</f>
        <v>1191</v>
      </c>
      <c r="F21088" s="197">
        <v>1</v>
      </c>
      <c r="G21088" s="203" t="s">
        <v>288</v>
      </c>
      <c r="H21088" s="325">
        <f>H21084+1</f>
        <v>1158</v>
      </c>
      <c r="R21088" s="200"/>
    </row>
    <row r="21089" spans="1:18" ht="14.6" customHeight="1" x14ac:dyDescent="0.5">
      <c r="A21089" s="525" t="s">
        <v>1280</v>
      </c>
      <c r="B21089" s="202">
        <f t="shared" ref="B21089" si="32843">B21085+1</f>
        <v>1966</v>
      </c>
      <c r="C21089" s="407"/>
      <c r="D21089" s="361" t="str">
        <f t="shared" ref="D21089" si="32844">D21085</f>
        <v>Exodus</v>
      </c>
      <c r="E21089" s="212" t="str">
        <f t="shared" ref="E21089" si="32845">E21085</f>
        <v>AD</v>
      </c>
      <c r="F21089" s="197">
        <v>2</v>
      </c>
      <c r="G21089" s="206" t="s">
        <v>604</v>
      </c>
      <c r="H21089" s="325"/>
      <c r="R21089" s="200"/>
    </row>
    <row r="21090" spans="1:18" ht="14.6" customHeight="1" x14ac:dyDescent="0.5">
      <c r="A21090" s="523">
        <f t="shared" ref="A21090" si="32846">A21086+1</f>
        <v>1944</v>
      </c>
      <c r="B21090" s="216" t="str">
        <f t="shared" si="32803"/>
        <v>Olympiad</v>
      </c>
      <c r="C21090" s="408"/>
      <c r="D21090" s="359">
        <f t="shared" ref="D21090" si="32847">D21086+1</f>
        <v>2673</v>
      </c>
      <c r="E21090" s="212"/>
      <c r="F21090" s="197">
        <v>3</v>
      </c>
      <c r="G21090" s="208" t="s">
        <v>287</v>
      </c>
      <c r="H21090" s="367"/>
      <c r="R21090" s="200"/>
    </row>
    <row r="21091" spans="1:18" ht="14.6" customHeight="1" thickBot="1" x14ac:dyDescent="0.55000000000000004">
      <c r="A21091" s="526"/>
      <c r="B21091" s="217">
        <f t="shared" si="32803"/>
        <v>492</v>
      </c>
      <c r="C21091" s="406" t="str">
        <f t="shared" ref="C21091" si="32848">C21087</f>
        <v>7 Times</v>
      </c>
      <c r="D21091" s="217" t="str">
        <f t="shared" ref="D21091" si="32849">INT((D21090-D$10559-1)/49+1)&amp;"/"&amp;MOD(INT((D21090-D$10559-1)/7),7)+1&amp;"/"&amp;MOD(D21090-D$10559-1,7)+1</f>
        <v>54/6/1</v>
      </c>
      <c r="E21091" s="214"/>
      <c r="F21091" s="197">
        <v>4</v>
      </c>
      <c r="G21091" s="209" t="s">
        <v>605</v>
      </c>
      <c r="H21091" s="324" t="str">
        <f>H21087</f>
        <v>Dn 2300</v>
      </c>
      <c r="R21091" s="200"/>
    </row>
    <row r="21092" spans="1:18" ht="14.6" customHeight="1" x14ac:dyDescent="0.5">
      <c r="A21092" s="524" t="s">
        <v>1279</v>
      </c>
      <c r="B21092" s="217" t="s">
        <v>1188</v>
      </c>
      <c r="C21092" s="407">
        <f t="shared" ref="C21092" si="32850">C21088+1</f>
        <v>1795</v>
      </c>
      <c r="D21092" s="202" t="str">
        <f t="shared" ref="D21092" si="32851">IF(MOD(D21090-D$10559-1,49)=0,"Jub",IF(MOD(D21090-D$10559,7)=0,"Sab","Yr"))&amp;" "&amp;IF(MOD(D21090-D$10559-1,49)=0,INT(D21090-D$10559-1)/49,"")</f>
        <v xml:space="preserve">Yr </v>
      </c>
      <c r="E21092" s="201">
        <f t="shared" ref="E21092" si="32852">E21088+1</f>
        <v>1192</v>
      </c>
      <c r="F21092" s="197">
        <v>1</v>
      </c>
      <c r="G21092" s="203" t="s">
        <v>288</v>
      </c>
      <c r="H21092" s="325">
        <f>H21088+1</f>
        <v>1159</v>
      </c>
      <c r="R21092" s="200"/>
    </row>
    <row r="21093" spans="1:18" ht="14.6" customHeight="1" x14ac:dyDescent="0.5">
      <c r="A21093" s="525" t="s">
        <v>1280</v>
      </c>
      <c r="B21093" s="202">
        <f t="shared" ref="B21093" si="32853">B21089+1</f>
        <v>1967</v>
      </c>
      <c r="C21093" s="407"/>
      <c r="D21093" s="216" t="str">
        <f t="shared" ref="D21093" si="32854">D21089</f>
        <v>Exodus</v>
      </c>
      <c r="E21093" s="212" t="str">
        <f t="shared" ref="E21093" si="32855">E21089</f>
        <v>AD</v>
      </c>
      <c r="F21093" s="197">
        <v>2</v>
      </c>
      <c r="G21093" s="206" t="s">
        <v>604</v>
      </c>
      <c r="H21093" s="325"/>
      <c r="R21093" s="200"/>
    </row>
    <row r="21094" spans="1:18" ht="14.6" customHeight="1" x14ac:dyDescent="0.5">
      <c r="A21094" s="523">
        <f t="shared" ref="A21094" si="32856">A21090+1</f>
        <v>1945</v>
      </c>
      <c r="B21094" s="216" t="str">
        <f t="shared" si="32814"/>
        <v>Olympiad</v>
      </c>
      <c r="C21094" s="408"/>
      <c r="D21094" s="217">
        <f t="shared" ref="D21094" si="32857">D21090+1</f>
        <v>2674</v>
      </c>
      <c r="E21094" s="212"/>
      <c r="F21094" s="197">
        <v>3</v>
      </c>
      <c r="G21094" s="208" t="s">
        <v>287</v>
      </c>
      <c r="H21094" s="367"/>
      <c r="R21094" s="200"/>
    </row>
    <row r="21095" spans="1:18" ht="14.6" customHeight="1" thickBot="1" x14ac:dyDescent="0.55000000000000004">
      <c r="A21095" s="526"/>
      <c r="B21095" s="217">
        <f t="shared" si="32814"/>
        <v>492</v>
      </c>
      <c r="C21095" s="406" t="str">
        <f t="shared" ref="C21095" si="32858">C21091</f>
        <v>7 Times</v>
      </c>
      <c r="D21095" s="217" t="str">
        <f t="shared" ref="D21095" si="32859">INT((D21094-D$10559-1)/49+1)&amp;"/"&amp;MOD(INT((D21094-D$10559-1)/7),7)+1&amp;"/"&amp;MOD(D21094-D$10559-1,7)+1</f>
        <v>54/6/2</v>
      </c>
      <c r="E21095" s="214"/>
      <c r="F21095" s="197">
        <v>4</v>
      </c>
      <c r="G21095" s="209" t="s">
        <v>605</v>
      </c>
      <c r="H21095" s="324" t="str">
        <f>H21091</f>
        <v>Dn 2300</v>
      </c>
      <c r="R21095" s="200"/>
    </row>
    <row r="21096" spans="1:18" ht="14.6" customHeight="1" x14ac:dyDescent="0.5">
      <c r="A21096" s="524" t="s">
        <v>1279</v>
      </c>
      <c r="B21096" s="217" t="s">
        <v>1189</v>
      </c>
      <c r="C21096" s="407">
        <f t="shared" ref="C21096" si="32860">C21092+1</f>
        <v>1796</v>
      </c>
      <c r="D21096" s="202" t="str">
        <f t="shared" ref="D21096" si="32861">IF(MOD(D21094-D$10559-1,49)=0,"Jub",IF(MOD(D21094-D$10559,7)=0,"Sab","Yr"))&amp;" "&amp;IF(MOD(D21094-D$10559-1,49)=0,INT(D21094-D$10559-1)/49,"")</f>
        <v xml:space="preserve">Yr </v>
      </c>
      <c r="E21096" s="201">
        <f t="shared" ref="E21096" si="32862">E21092+1</f>
        <v>1193</v>
      </c>
      <c r="F21096" s="197">
        <v>1</v>
      </c>
      <c r="G21096" s="203" t="s">
        <v>288</v>
      </c>
      <c r="H21096" s="325">
        <f>H21092+1</f>
        <v>1160</v>
      </c>
      <c r="R21096" s="200"/>
    </row>
    <row r="21097" spans="1:18" ht="14.6" customHeight="1" x14ac:dyDescent="0.5">
      <c r="A21097" s="525" t="s">
        <v>1280</v>
      </c>
      <c r="B21097" s="202">
        <f t="shared" ref="B21097" si="32863">B21093+1</f>
        <v>1968</v>
      </c>
      <c r="C21097" s="407"/>
      <c r="D21097" s="216" t="str">
        <f t="shared" ref="D21097" si="32864">D21093</f>
        <v>Exodus</v>
      </c>
      <c r="E21097" s="212" t="str">
        <f t="shared" ref="E21097" si="32865">E21093</f>
        <v>AD</v>
      </c>
      <c r="F21097" s="197">
        <v>2</v>
      </c>
      <c r="G21097" s="206" t="s">
        <v>604</v>
      </c>
      <c r="H21097" s="325"/>
      <c r="R21097" s="200"/>
    </row>
    <row r="21098" spans="1:18" ht="14.6" customHeight="1" x14ac:dyDescent="0.5">
      <c r="A21098" s="523">
        <f t="shared" ref="A21098" si="32866">A21094+1</f>
        <v>1946</v>
      </c>
      <c r="B21098" s="216" t="str">
        <f t="shared" ref="B21098" si="32867">B21094</f>
        <v>Olympiad</v>
      </c>
      <c r="C21098" s="408"/>
      <c r="D21098" s="217">
        <f t="shared" ref="D21098" si="32868">D21094+1</f>
        <v>2675</v>
      </c>
      <c r="E21098" s="212"/>
      <c r="F21098" s="197">
        <v>3</v>
      </c>
      <c r="G21098" s="208" t="s">
        <v>287</v>
      </c>
      <c r="H21098" s="367"/>
      <c r="R21098" s="200"/>
    </row>
    <row r="21099" spans="1:18" ht="14.6" customHeight="1" thickBot="1" x14ac:dyDescent="0.55000000000000004">
      <c r="A21099" s="526"/>
      <c r="B21099" s="217">
        <f t="shared" ref="B21099" si="32869">B21095+1</f>
        <v>493</v>
      </c>
      <c r="C21099" s="406" t="str">
        <f t="shared" ref="C21099" si="32870">C21095</f>
        <v>7 Times</v>
      </c>
      <c r="D21099" s="217" t="str">
        <f t="shared" ref="D21099" si="32871">INT((D21098-D$10559-1)/49+1)&amp;"/"&amp;MOD(INT((D21098-D$10559-1)/7),7)+1&amp;"/"&amp;MOD(D21098-D$10559-1,7)+1</f>
        <v>54/6/3</v>
      </c>
      <c r="E21099" s="214"/>
      <c r="F21099" s="197">
        <v>4</v>
      </c>
      <c r="G21099" s="209" t="s">
        <v>605</v>
      </c>
      <c r="H21099" s="324" t="str">
        <f>H21095</f>
        <v>Dn 2300</v>
      </c>
      <c r="R21099" s="200"/>
    </row>
    <row r="21100" spans="1:18" ht="14.6" customHeight="1" x14ac:dyDescent="0.5">
      <c r="A21100" s="524" t="s">
        <v>1279</v>
      </c>
      <c r="B21100" s="217" t="s">
        <v>1186</v>
      </c>
      <c r="C21100" s="407">
        <f t="shared" ref="C21100" si="32872">C21096+1</f>
        <v>1797</v>
      </c>
      <c r="D21100" s="202" t="str">
        <f t="shared" ref="D21100" si="32873">IF(MOD(D21098-D$10559-1,49)=0,"Jub",IF(MOD(D21098-D$10559,7)=0,"Sab","Yr"))&amp;" "&amp;IF(MOD(D21098-D$10559-1,49)=0,INT(D21098-D$10559-1)/49,"")</f>
        <v xml:space="preserve">Yr </v>
      </c>
      <c r="E21100" s="201">
        <f t="shared" ref="E21100" si="32874">E21096+1</f>
        <v>1194</v>
      </c>
      <c r="F21100" s="197">
        <v>1</v>
      </c>
      <c r="G21100" s="203" t="s">
        <v>288</v>
      </c>
      <c r="H21100" s="325">
        <f>H21096+1</f>
        <v>1161</v>
      </c>
      <c r="R21100" s="200"/>
    </row>
    <row r="21101" spans="1:18" ht="14.6" customHeight="1" x14ac:dyDescent="0.5">
      <c r="A21101" s="525" t="s">
        <v>1280</v>
      </c>
      <c r="B21101" s="202">
        <f t="shared" ref="B21101" si="32875">B21097+1</f>
        <v>1969</v>
      </c>
      <c r="C21101" s="407"/>
      <c r="D21101" s="216" t="str">
        <f t="shared" ref="D21101" si="32876">D21097</f>
        <v>Exodus</v>
      </c>
      <c r="E21101" s="212" t="str">
        <f t="shared" ref="E21101" si="32877">E21097</f>
        <v>AD</v>
      </c>
      <c r="F21101" s="197">
        <v>2</v>
      </c>
      <c r="G21101" s="206" t="s">
        <v>604</v>
      </c>
      <c r="H21101" s="325"/>
      <c r="R21101" s="200"/>
    </row>
    <row r="21102" spans="1:18" ht="14.6" customHeight="1" x14ac:dyDescent="0.5">
      <c r="A21102" s="523">
        <f t="shared" ref="A21102" si="32878">A21098+1</f>
        <v>1947</v>
      </c>
      <c r="B21102" s="216" t="str">
        <f t="shared" si="32792"/>
        <v>Olympiad</v>
      </c>
      <c r="C21102" s="408"/>
      <c r="D21102" s="217">
        <f t="shared" ref="D21102" si="32879">D21098+1</f>
        <v>2676</v>
      </c>
      <c r="E21102" s="212"/>
      <c r="F21102" s="197">
        <v>3</v>
      </c>
      <c r="G21102" s="208" t="s">
        <v>287</v>
      </c>
      <c r="H21102" s="367"/>
      <c r="R21102" s="200"/>
    </row>
    <row r="21103" spans="1:18" ht="14.6" customHeight="1" thickBot="1" x14ac:dyDescent="0.55000000000000004">
      <c r="A21103" s="526"/>
      <c r="B21103" s="217">
        <f t="shared" si="32792"/>
        <v>493</v>
      </c>
      <c r="C21103" s="406" t="str">
        <f t="shared" ref="C21103" si="32880">C21099</f>
        <v>7 Times</v>
      </c>
      <c r="D21103" s="217" t="str">
        <f t="shared" ref="D21103" si="32881">INT((D21102-D$10559-1)/49+1)&amp;"/"&amp;MOD(INT((D21102-D$10559-1)/7),7)+1&amp;"/"&amp;MOD(D21102-D$10559-1,7)+1</f>
        <v>54/6/4</v>
      </c>
      <c r="E21103" s="214"/>
      <c r="F21103" s="197">
        <v>4</v>
      </c>
      <c r="G21103" s="209" t="s">
        <v>605</v>
      </c>
      <c r="H21103" s="324" t="str">
        <f>H21099</f>
        <v>Dn 2300</v>
      </c>
      <c r="R21103" s="200"/>
    </row>
    <row r="21104" spans="1:18" ht="14.6" customHeight="1" x14ac:dyDescent="0.5">
      <c r="A21104" s="524" t="s">
        <v>1279</v>
      </c>
      <c r="B21104" s="217" t="s">
        <v>1187</v>
      </c>
      <c r="C21104" s="407">
        <f t="shared" ref="C21104" si="32882">C21100+1</f>
        <v>1798</v>
      </c>
      <c r="D21104" s="202" t="str">
        <f t="shared" ref="D21104" si="32883">IF(MOD(D21102-D$10559-1,49)=0,"Jub",IF(MOD(D21102-D$10559,7)=0,"Sab","Yr"))&amp;" "&amp;IF(MOD(D21102-D$10559-1,49)=0,INT(D21102-D$10559-1)/49,"")</f>
        <v xml:space="preserve">Yr </v>
      </c>
      <c r="E21104" s="201">
        <f t="shared" ref="E21104" si="32884">E21100+1</f>
        <v>1195</v>
      </c>
      <c r="F21104" s="197">
        <v>1</v>
      </c>
      <c r="G21104" s="203" t="s">
        <v>288</v>
      </c>
      <c r="H21104" s="325">
        <f>H21100+1</f>
        <v>1162</v>
      </c>
      <c r="R21104" s="200"/>
    </row>
    <row r="21105" spans="1:18" ht="14.6" customHeight="1" x14ac:dyDescent="0.5">
      <c r="A21105" s="525" t="s">
        <v>1280</v>
      </c>
      <c r="B21105" s="202">
        <f t="shared" ref="B21105" si="32885">B21101+1</f>
        <v>1970</v>
      </c>
      <c r="C21105" s="407"/>
      <c r="D21105" s="216" t="str">
        <f t="shared" ref="D21105" si="32886">D21101</f>
        <v>Exodus</v>
      </c>
      <c r="E21105" s="212" t="str">
        <f t="shared" ref="E21105" si="32887">E21101</f>
        <v>AD</v>
      </c>
      <c r="F21105" s="197">
        <v>2</v>
      </c>
      <c r="G21105" s="206" t="s">
        <v>604</v>
      </c>
      <c r="H21105" s="325"/>
      <c r="R21105" s="200"/>
    </row>
    <row r="21106" spans="1:18" ht="14.6" customHeight="1" x14ac:dyDescent="0.5">
      <c r="A21106" s="523">
        <f t="shared" ref="A21106" si="32888">A21102+1</f>
        <v>1948</v>
      </c>
      <c r="B21106" s="216" t="str">
        <f t="shared" si="32803"/>
        <v>Olympiad</v>
      </c>
      <c r="C21106" s="408"/>
      <c r="D21106" s="217">
        <f t="shared" ref="D21106" si="32889">D21102+1</f>
        <v>2677</v>
      </c>
      <c r="E21106" s="212"/>
      <c r="F21106" s="197">
        <v>3</v>
      </c>
      <c r="G21106" s="208" t="s">
        <v>287</v>
      </c>
      <c r="H21106" s="367"/>
      <c r="R21106" s="200"/>
    </row>
    <row r="21107" spans="1:18" ht="14.6" customHeight="1" thickBot="1" x14ac:dyDescent="0.55000000000000004">
      <c r="A21107" s="526"/>
      <c r="B21107" s="217">
        <f t="shared" si="32803"/>
        <v>493</v>
      </c>
      <c r="C21107" s="406" t="str">
        <f t="shared" ref="C21107" si="32890">C21103</f>
        <v>7 Times</v>
      </c>
      <c r="D21107" s="217" t="str">
        <f t="shared" ref="D21107" si="32891">INT((D21106-D$10559-1)/49+1)&amp;"/"&amp;MOD(INT((D21106-D$10559-1)/7),7)+1&amp;"/"&amp;MOD(D21106-D$10559-1,7)+1</f>
        <v>54/6/5</v>
      </c>
      <c r="E21107" s="214"/>
      <c r="F21107" s="197">
        <v>4</v>
      </c>
      <c r="G21107" s="209" t="s">
        <v>605</v>
      </c>
      <c r="H21107" s="324" t="str">
        <f>H21103</f>
        <v>Dn 2300</v>
      </c>
      <c r="R21107" s="200"/>
    </row>
    <row r="21108" spans="1:18" ht="14.6" customHeight="1" x14ac:dyDescent="0.5">
      <c r="A21108" s="524" t="s">
        <v>1279</v>
      </c>
      <c r="B21108" s="217" t="s">
        <v>1188</v>
      </c>
      <c r="C21108" s="407">
        <f t="shared" ref="C21108" si="32892">C21104+1</f>
        <v>1799</v>
      </c>
      <c r="D21108" s="202" t="str">
        <f t="shared" ref="D21108" si="32893">IF(MOD(D21106-D$10559-1,49)=0,"Jub",IF(MOD(D21106-D$10559,7)=0,"Sab","Yr"))&amp;" "&amp;IF(MOD(D21106-D$10559-1,49)=0,INT(D21106-D$10559-1)/49,"")</f>
        <v xml:space="preserve">Yr </v>
      </c>
      <c r="E21108" s="201">
        <f t="shared" ref="E21108" si="32894">E21104+1</f>
        <v>1196</v>
      </c>
      <c r="F21108" s="197">
        <v>1</v>
      </c>
      <c r="G21108" s="203" t="s">
        <v>288</v>
      </c>
      <c r="H21108" s="325">
        <f>H21104+1</f>
        <v>1163</v>
      </c>
      <c r="R21108" s="200"/>
    </row>
    <row r="21109" spans="1:18" ht="14.6" customHeight="1" x14ac:dyDescent="0.5">
      <c r="A21109" s="525" t="s">
        <v>1280</v>
      </c>
      <c r="B21109" s="202">
        <f t="shared" ref="B21109" si="32895">B21105+1</f>
        <v>1971</v>
      </c>
      <c r="C21109" s="407"/>
      <c r="D21109" s="216" t="str">
        <f t="shared" ref="D21109" si="32896">D21105</f>
        <v>Exodus</v>
      </c>
      <c r="E21109" s="212" t="str">
        <f t="shared" ref="E21109" si="32897">E21105</f>
        <v>AD</v>
      </c>
      <c r="F21109" s="197">
        <v>2</v>
      </c>
      <c r="G21109" s="206" t="s">
        <v>604</v>
      </c>
      <c r="H21109" s="325"/>
      <c r="R21109" s="200"/>
    </row>
    <row r="21110" spans="1:18" ht="14.6" customHeight="1" x14ac:dyDescent="0.5">
      <c r="A21110" s="523">
        <f t="shared" ref="A21110" si="32898">A21106+1</f>
        <v>1949</v>
      </c>
      <c r="B21110" s="216" t="str">
        <f t="shared" si="32814"/>
        <v>Olympiad</v>
      </c>
      <c r="C21110" s="408"/>
      <c r="D21110" s="217">
        <f t="shared" ref="D21110" si="32899">D21106+1</f>
        <v>2678</v>
      </c>
      <c r="E21110" s="212"/>
      <c r="F21110" s="197">
        <v>3</v>
      </c>
      <c r="G21110" s="208" t="s">
        <v>287</v>
      </c>
      <c r="H21110" s="367"/>
      <c r="R21110" s="200"/>
    </row>
    <row r="21111" spans="1:18" ht="14.6" customHeight="1" thickBot="1" x14ac:dyDescent="0.55000000000000004">
      <c r="A21111" s="526"/>
      <c r="B21111" s="217">
        <f t="shared" si="32814"/>
        <v>493</v>
      </c>
      <c r="C21111" s="406" t="str">
        <f t="shared" ref="C21111" si="32900">C21107</f>
        <v>7 Times</v>
      </c>
      <c r="D21111" s="217" t="str">
        <f t="shared" ref="D21111" si="32901">INT((D21110-D$10559-1)/49+1)&amp;"/"&amp;MOD(INT((D21110-D$10559-1)/7),7)+1&amp;"/"&amp;MOD(D21110-D$10559-1,7)+1</f>
        <v>54/6/6</v>
      </c>
      <c r="E21111" s="214"/>
      <c r="F21111" s="197">
        <v>4</v>
      </c>
      <c r="G21111" s="209" t="s">
        <v>605</v>
      </c>
      <c r="H21111" s="324" t="str">
        <f>H21107</f>
        <v>Dn 2300</v>
      </c>
      <c r="R21111" s="200"/>
    </row>
    <row r="21112" spans="1:18" ht="14.6" customHeight="1" x14ac:dyDescent="0.5">
      <c r="A21112" s="524" t="s">
        <v>1279</v>
      </c>
      <c r="B21112" s="217" t="s">
        <v>1189</v>
      </c>
      <c r="C21112" s="407">
        <f t="shared" ref="C21112" si="32902">C21108+1</f>
        <v>1800</v>
      </c>
      <c r="D21112" s="202" t="str">
        <f t="shared" ref="D21112" si="32903">IF(MOD(D21110-D$10559-1,49)=0,"Jub",IF(MOD(D21110-D$10559,7)=0,"Sab","Yr"))&amp;" "&amp;IF(MOD(D21110-D$10559-1,49)=0,INT(D21110-D$10559-1)/49,"")</f>
        <v xml:space="preserve">Yr </v>
      </c>
      <c r="E21112" s="201">
        <f t="shared" ref="E21112" si="32904">E21108+1</f>
        <v>1197</v>
      </c>
      <c r="F21112" s="197">
        <v>1</v>
      </c>
      <c r="G21112" s="203" t="s">
        <v>288</v>
      </c>
      <c r="H21112" s="325">
        <f>H21108+1</f>
        <v>1164</v>
      </c>
      <c r="R21112" s="200"/>
    </row>
    <row r="21113" spans="1:18" ht="14.6" customHeight="1" x14ac:dyDescent="0.5">
      <c r="A21113" s="525" t="s">
        <v>1280</v>
      </c>
      <c r="B21113" s="202">
        <f t="shared" ref="B21113" si="32905">B21109+1</f>
        <v>1972</v>
      </c>
      <c r="C21113" s="407"/>
      <c r="D21113" s="216" t="str">
        <f t="shared" ref="D21113" si="32906">D21109</f>
        <v>Exodus</v>
      </c>
      <c r="E21113" s="212" t="str">
        <f t="shared" ref="E21113" si="32907">E21109</f>
        <v>AD</v>
      </c>
      <c r="F21113" s="197">
        <v>2</v>
      </c>
      <c r="G21113" s="206" t="s">
        <v>604</v>
      </c>
      <c r="H21113" s="325"/>
      <c r="R21113" s="200"/>
    </row>
    <row r="21114" spans="1:18" ht="14.6" customHeight="1" x14ac:dyDescent="0.5">
      <c r="A21114" s="523">
        <f t="shared" ref="A21114" si="32908">A21110+1</f>
        <v>1950</v>
      </c>
      <c r="B21114" s="216" t="str">
        <f t="shared" ref="B21114" si="32909">B21110</f>
        <v>Olympiad</v>
      </c>
      <c r="C21114" s="408"/>
      <c r="D21114" s="217">
        <f t="shared" ref="D21114" si="32910">D21110+1</f>
        <v>2679</v>
      </c>
      <c r="E21114" s="212"/>
      <c r="F21114" s="197">
        <v>3</v>
      </c>
      <c r="G21114" s="208" t="s">
        <v>287</v>
      </c>
      <c r="H21114" s="367"/>
      <c r="R21114" s="200"/>
    </row>
    <row r="21115" spans="1:18" ht="14.6" customHeight="1" thickBot="1" x14ac:dyDescent="0.55000000000000004">
      <c r="A21115" s="526"/>
      <c r="B21115" s="217">
        <f t="shared" ref="B21115" si="32911">B21111+1</f>
        <v>494</v>
      </c>
      <c r="C21115" s="406" t="str">
        <f t="shared" ref="C21115" si="32912">C21111</f>
        <v>7 Times</v>
      </c>
      <c r="D21115" s="359" t="str">
        <f t="shared" ref="D21115" si="32913">INT((D21114-D$10559-1)/49+1)&amp;"/"&amp;MOD(INT((D21114-D$10559-1)/7),7)+1&amp;"/"&amp;MOD(D21114-D$10559-1,7)+1</f>
        <v>54/6/7</v>
      </c>
      <c r="E21115" s="214"/>
      <c r="F21115" s="197">
        <v>4</v>
      </c>
      <c r="G21115" s="209" t="s">
        <v>605</v>
      </c>
      <c r="H21115" s="324" t="str">
        <f>H21111</f>
        <v>Dn 2300</v>
      </c>
      <c r="R21115" s="200"/>
    </row>
    <row r="21116" spans="1:18" ht="14.6" customHeight="1" x14ac:dyDescent="0.5">
      <c r="A21116" s="524" t="s">
        <v>1279</v>
      </c>
      <c r="B21116" s="217" t="s">
        <v>1186</v>
      </c>
      <c r="C21116" s="407">
        <f t="shared" ref="C21116" si="32914">C21112+1</f>
        <v>1801</v>
      </c>
      <c r="D21116" s="360" t="str">
        <f t="shared" ref="D21116" si="32915">IF(MOD(D21114-D$10559-1,49)=0,"Jub",IF(MOD(D21114-D$10559,7)=0,"Sab","Yr"))&amp;" "&amp;IF(MOD(D21114-D$10559-1,49)=0,INT(D21114-D$10559-1)/49,"")</f>
        <v xml:space="preserve">Sab </v>
      </c>
      <c r="E21116" s="201">
        <f t="shared" ref="E21116" si="32916">E21112+1</f>
        <v>1198</v>
      </c>
      <c r="F21116" s="197">
        <v>1</v>
      </c>
      <c r="G21116" s="203" t="s">
        <v>288</v>
      </c>
      <c r="H21116" s="325">
        <f>H21112+1</f>
        <v>1165</v>
      </c>
      <c r="R21116" s="200"/>
    </row>
    <row r="21117" spans="1:18" ht="14.6" customHeight="1" x14ac:dyDescent="0.5">
      <c r="A21117" s="525" t="s">
        <v>1280</v>
      </c>
      <c r="B21117" s="202">
        <f t="shared" ref="B21117" si="32917">B21113+1</f>
        <v>1973</v>
      </c>
      <c r="C21117" s="407"/>
      <c r="D21117" s="361" t="str">
        <f t="shared" ref="D21117" si="32918">D21113</f>
        <v>Exodus</v>
      </c>
      <c r="E21117" s="212" t="str">
        <f t="shared" ref="E21117" si="32919">E21113</f>
        <v>AD</v>
      </c>
      <c r="F21117" s="197">
        <v>2</v>
      </c>
      <c r="G21117" s="206" t="s">
        <v>604</v>
      </c>
      <c r="H21117" s="325"/>
      <c r="R21117" s="200"/>
    </row>
    <row r="21118" spans="1:18" ht="14.6" customHeight="1" x14ac:dyDescent="0.5">
      <c r="A21118" s="523">
        <f t="shared" ref="A21118" si="32920">A21114+1</f>
        <v>1951</v>
      </c>
      <c r="B21118" s="216" t="str">
        <f t="shared" si="32792"/>
        <v>Olympiad</v>
      </c>
      <c r="C21118" s="408"/>
      <c r="D21118" s="359">
        <f t="shared" ref="D21118" si="32921">D21114+1</f>
        <v>2680</v>
      </c>
      <c r="E21118" s="212"/>
      <c r="F21118" s="197">
        <v>3</v>
      </c>
      <c r="G21118" s="208" t="s">
        <v>287</v>
      </c>
      <c r="H21118" s="367"/>
      <c r="R21118" s="200"/>
    </row>
    <row r="21119" spans="1:18" ht="14.6" customHeight="1" thickBot="1" x14ac:dyDescent="0.55000000000000004">
      <c r="A21119" s="526"/>
      <c r="B21119" s="217">
        <f t="shared" si="32792"/>
        <v>494</v>
      </c>
      <c r="C21119" s="406" t="str">
        <f t="shared" ref="C21119" si="32922">C21115</f>
        <v>7 Times</v>
      </c>
      <c r="D21119" s="217" t="str">
        <f t="shared" ref="D21119" si="32923">INT((D21118-D$10559-1)/49+1)&amp;"/"&amp;MOD(INT((D21118-D$10559-1)/7),7)+1&amp;"/"&amp;MOD(D21118-D$10559-1,7)+1</f>
        <v>54/7/1</v>
      </c>
      <c r="E21119" s="214"/>
      <c r="F21119" s="197">
        <v>4</v>
      </c>
      <c r="G21119" s="209" t="s">
        <v>605</v>
      </c>
      <c r="H21119" s="324" t="str">
        <f>H21115</f>
        <v>Dn 2300</v>
      </c>
      <c r="R21119" s="200"/>
    </row>
    <row r="21120" spans="1:18" ht="14.6" customHeight="1" x14ac:dyDescent="0.5">
      <c r="A21120" s="524" t="s">
        <v>1279</v>
      </c>
      <c r="B21120" s="217" t="s">
        <v>1187</v>
      </c>
      <c r="C21120" s="407">
        <f t="shared" ref="C21120" si="32924">C21116+1</f>
        <v>1802</v>
      </c>
      <c r="D21120" s="202" t="str">
        <f t="shared" ref="D21120" si="32925">IF(MOD(D21118-D$10559-1,49)=0,"Jub",IF(MOD(D21118-D$10559,7)=0,"Sab","Yr"))&amp;" "&amp;IF(MOD(D21118-D$10559-1,49)=0,INT(D21118-D$10559-1)/49,"")</f>
        <v xml:space="preserve">Yr </v>
      </c>
      <c r="E21120" s="201">
        <f t="shared" ref="E21120" si="32926">E21116+1</f>
        <v>1199</v>
      </c>
      <c r="F21120" s="197">
        <v>1</v>
      </c>
      <c r="G21120" s="203" t="s">
        <v>288</v>
      </c>
      <c r="H21120" s="325">
        <f>H21116+1</f>
        <v>1166</v>
      </c>
      <c r="R21120" s="200"/>
    </row>
    <row r="21121" spans="1:18" ht="14.6" customHeight="1" x14ac:dyDescent="0.5">
      <c r="A21121" s="525" t="s">
        <v>1280</v>
      </c>
      <c r="B21121" s="202">
        <f t="shared" ref="B21121" si="32927">B21117+1</f>
        <v>1974</v>
      </c>
      <c r="C21121" s="407"/>
      <c r="D21121" s="216" t="str">
        <f t="shared" ref="D21121" si="32928">D21117</f>
        <v>Exodus</v>
      </c>
      <c r="E21121" s="212" t="str">
        <f t="shared" ref="E21121" si="32929">E21117</f>
        <v>AD</v>
      </c>
      <c r="F21121" s="197">
        <v>2</v>
      </c>
      <c r="G21121" s="206" t="s">
        <v>604</v>
      </c>
      <c r="H21121" s="325"/>
      <c r="R21121" s="200"/>
    </row>
    <row r="21122" spans="1:18" ht="14.6" customHeight="1" x14ac:dyDescent="0.5">
      <c r="A21122" s="523">
        <f t="shared" ref="A21122" si="32930">A21118+1</f>
        <v>1952</v>
      </c>
      <c r="B21122" s="216" t="str">
        <f t="shared" si="32803"/>
        <v>Olympiad</v>
      </c>
      <c r="C21122" s="408"/>
      <c r="D21122" s="217">
        <f t="shared" ref="D21122" si="32931">D21118+1</f>
        <v>2681</v>
      </c>
      <c r="E21122" s="212"/>
      <c r="F21122" s="197">
        <v>3</v>
      </c>
      <c r="G21122" s="208" t="s">
        <v>287</v>
      </c>
      <c r="H21122" s="367"/>
      <c r="R21122" s="200"/>
    </row>
    <row r="21123" spans="1:18" ht="14.6" customHeight="1" thickBot="1" x14ac:dyDescent="0.55000000000000004">
      <c r="A21123" s="526"/>
      <c r="B21123" s="217">
        <f t="shared" si="32803"/>
        <v>494</v>
      </c>
      <c r="C21123" s="406" t="str">
        <f t="shared" ref="C21123" si="32932">C21119</f>
        <v>7 Times</v>
      </c>
      <c r="D21123" s="217" t="str">
        <f t="shared" ref="D21123" si="32933">INT((D21122-D$10559-1)/49+1)&amp;"/"&amp;MOD(INT((D21122-D$10559-1)/7),7)+1&amp;"/"&amp;MOD(D21122-D$10559-1,7)+1</f>
        <v>54/7/2</v>
      </c>
      <c r="E21123" s="214"/>
      <c r="F21123" s="197">
        <v>4</v>
      </c>
      <c r="G21123" s="209" t="s">
        <v>605</v>
      </c>
      <c r="H21123" s="324" t="str">
        <f>H21119</f>
        <v>Dn 2300</v>
      </c>
      <c r="R21123" s="200"/>
    </row>
    <row r="21124" spans="1:18" ht="14.6" customHeight="1" x14ac:dyDescent="0.5">
      <c r="A21124" s="524" t="s">
        <v>1279</v>
      </c>
      <c r="B21124" s="217" t="s">
        <v>1188</v>
      </c>
      <c r="C21124" s="407">
        <f t="shared" ref="C21124" si="32934">C21120+1</f>
        <v>1803</v>
      </c>
      <c r="D21124" s="202" t="str">
        <f t="shared" ref="D21124" si="32935">IF(MOD(D21122-D$10559-1,49)=0,"Jub",IF(MOD(D21122-D$10559,7)=0,"Sab","Yr"))&amp;" "&amp;IF(MOD(D21122-D$10559-1,49)=0,INT(D21122-D$10559-1)/49,"")</f>
        <v xml:space="preserve">Yr </v>
      </c>
      <c r="E21124" s="201">
        <f t="shared" ref="E21124" si="32936">E21120+1</f>
        <v>1200</v>
      </c>
      <c r="F21124" s="197">
        <v>1</v>
      </c>
      <c r="G21124" s="203" t="s">
        <v>288</v>
      </c>
      <c r="H21124" s="325">
        <f>H21120+1</f>
        <v>1167</v>
      </c>
      <c r="R21124" s="200"/>
    </row>
    <row r="21125" spans="1:18" ht="14.6" customHeight="1" x14ac:dyDescent="0.5">
      <c r="A21125" s="525" t="s">
        <v>1280</v>
      </c>
      <c r="B21125" s="202">
        <f t="shared" ref="B21125" si="32937">B21121+1</f>
        <v>1975</v>
      </c>
      <c r="C21125" s="407"/>
      <c r="D21125" s="216" t="str">
        <f t="shared" ref="D21125" si="32938">D21121</f>
        <v>Exodus</v>
      </c>
      <c r="E21125" s="212" t="str">
        <f t="shared" ref="E21125" si="32939">E21121</f>
        <v>AD</v>
      </c>
      <c r="F21125" s="197">
        <v>2</v>
      </c>
      <c r="G21125" s="206" t="s">
        <v>604</v>
      </c>
      <c r="H21125" s="325"/>
      <c r="R21125" s="200"/>
    </row>
    <row r="21126" spans="1:18" ht="14.6" customHeight="1" x14ac:dyDescent="0.5">
      <c r="A21126" s="523">
        <f t="shared" ref="A21126" si="32940">A21122+1</f>
        <v>1953</v>
      </c>
      <c r="B21126" s="216" t="str">
        <f t="shared" si="32814"/>
        <v>Olympiad</v>
      </c>
      <c r="C21126" s="408"/>
      <c r="D21126" s="217">
        <f t="shared" ref="D21126" si="32941">D21122+1</f>
        <v>2682</v>
      </c>
      <c r="E21126" s="212"/>
      <c r="F21126" s="197">
        <v>3</v>
      </c>
      <c r="G21126" s="208" t="s">
        <v>287</v>
      </c>
      <c r="H21126" s="367"/>
      <c r="R21126" s="200"/>
    </row>
    <row r="21127" spans="1:18" ht="14.6" customHeight="1" thickBot="1" x14ac:dyDescent="0.55000000000000004">
      <c r="A21127" s="526"/>
      <c r="B21127" s="217">
        <f t="shared" si="32814"/>
        <v>494</v>
      </c>
      <c r="C21127" s="406" t="str">
        <f t="shared" ref="C21127" si="32942">C21123</f>
        <v>7 Times</v>
      </c>
      <c r="D21127" s="217" t="str">
        <f t="shared" ref="D21127" si="32943">INT((D21126-D$10559-1)/49+1)&amp;"/"&amp;MOD(INT((D21126-D$10559-1)/7),7)+1&amp;"/"&amp;MOD(D21126-D$10559-1,7)+1</f>
        <v>54/7/3</v>
      </c>
      <c r="E21127" s="214"/>
      <c r="F21127" s="197">
        <v>4</v>
      </c>
      <c r="G21127" s="209" t="s">
        <v>605</v>
      </c>
      <c r="H21127" s="324" t="str">
        <f>H21123</f>
        <v>Dn 2300</v>
      </c>
      <c r="R21127" s="200"/>
    </row>
    <row r="21128" spans="1:18" ht="14.6" customHeight="1" x14ac:dyDescent="0.5">
      <c r="A21128" s="524" t="s">
        <v>1279</v>
      </c>
      <c r="B21128" s="217" t="s">
        <v>1189</v>
      </c>
      <c r="C21128" s="407">
        <f t="shared" ref="C21128" si="32944">C21124+1</f>
        <v>1804</v>
      </c>
      <c r="D21128" s="202" t="str">
        <f t="shared" ref="D21128" si="32945">IF(MOD(D21126-D$10559-1,49)=0,"Jub",IF(MOD(D21126-D$10559,7)=0,"Sab","Yr"))&amp;" "&amp;IF(MOD(D21126-D$10559-1,49)=0,INT(D21126-D$10559-1)/49,"")</f>
        <v xml:space="preserve">Yr </v>
      </c>
      <c r="E21128" s="201">
        <f t="shared" ref="E21128" si="32946">E21124+1</f>
        <v>1201</v>
      </c>
      <c r="F21128" s="197">
        <v>1</v>
      </c>
      <c r="G21128" s="203" t="s">
        <v>288</v>
      </c>
      <c r="H21128" s="325">
        <f>H21124+1</f>
        <v>1168</v>
      </c>
      <c r="R21128" s="200"/>
    </row>
    <row r="21129" spans="1:18" ht="14.6" customHeight="1" x14ac:dyDescent="0.5">
      <c r="A21129" s="525" t="s">
        <v>1280</v>
      </c>
      <c r="B21129" s="202">
        <f t="shared" ref="B21129" si="32947">B21125+1</f>
        <v>1976</v>
      </c>
      <c r="C21129" s="407"/>
      <c r="D21129" s="216" t="str">
        <f t="shared" ref="D21129" si="32948">D21125</f>
        <v>Exodus</v>
      </c>
      <c r="E21129" s="212" t="str">
        <f t="shared" ref="E21129" si="32949">E21125</f>
        <v>AD</v>
      </c>
      <c r="F21129" s="197">
        <v>2</v>
      </c>
      <c r="G21129" s="206" t="s">
        <v>604</v>
      </c>
      <c r="H21129" s="325"/>
      <c r="R21129" s="200"/>
    </row>
    <row r="21130" spans="1:18" ht="14.6" customHeight="1" x14ac:dyDescent="0.5">
      <c r="A21130" s="523">
        <f t="shared" ref="A21130" si="32950">A21126+1</f>
        <v>1954</v>
      </c>
      <c r="B21130" s="216" t="str">
        <f t="shared" ref="B21130" si="32951">B21126</f>
        <v>Olympiad</v>
      </c>
      <c r="C21130" s="408"/>
      <c r="D21130" s="217">
        <f t="shared" ref="D21130" si="32952">D21126+1</f>
        <v>2683</v>
      </c>
      <c r="E21130" s="212"/>
      <c r="F21130" s="197">
        <v>3</v>
      </c>
      <c r="G21130" s="208" t="s">
        <v>287</v>
      </c>
      <c r="H21130" s="367"/>
      <c r="R21130" s="200"/>
    </row>
    <row r="21131" spans="1:18" ht="14.6" customHeight="1" thickBot="1" x14ac:dyDescent="0.55000000000000004">
      <c r="A21131" s="526"/>
      <c r="B21131" s="217">
        <f t="shared" ref="B21131" si="32953">B21127+1</f>
        <v>495</v>
      </c>
      <c r="C21131" s="406" t="str">
        <f t="shared" ref="C21131" si="32954">C21127</f>
        <v>7 Times</v>
      </c>
      <c r="D21131" s="217" t="str">
        <f t="shared" ref="D21131" si="32955">INT((D21130-D$10559-1)/49+1)&amp;"/"&amp;MOD(INT((D21130-D$10559-1)/7),7)+1&amp;"/"&amp;MOD(D21130-D$10559-1,7)+1</f>
        <v>54/7/4</v>
      </c>
      <c r="E21131" s="214"/>
      <c r="F21131" s="197">
        <v>4</v>
      </c>
      <c r="G21131" s="209" t="s">
        <v>605</v>
      </c>
      <c r="H21131" s="324" t="str">
        <f>H21127</f>
        <v>Dn 2300</v>
      </c>
      <c r="R21131" s="200"/>
    </row>
    <row r="21132" spans="1:18" ht="14.6" customHeight="1" x14ac:dyDescent="0.5">
      <c r="A21132" s="524" t="s">
        <v>1279</v>
      </c>
      <c r="B21132" s="217" t="s">
        <v>1186</v>
      </c>
      <c r="C21132" s="407">
        <f t="shared" ref="C21132" si="32956">C21128+1</f>
        <v>1805</v>
      </c>
      <c r="D21132" s="202" t="str">
        <f t="shared" ref="D21132" si="32957">IF(MOD(D21130-D$10559-1,49)=0,"Jub",IF(MOD(D21130-D$10559,7)=0,"Sab","Yr"))&amp;" "&amp;IF(MOD(D21130-D$10559-1,49)=0,INT(D21130-D$10559-1)/49,"")</f>
        <v xml:space="preserve">Yr </v>
      </c>
      <c r="E21132" s="201">
        <f t="shared" ref="E21132" si="32958">E21128+1</f>
        <v>1202</v>
      </c>
      <c r="F21132" s="197">
        <v>1</v>
      </c>
      <c r="G21132" s="203" t="s">
        <v>288</v>
      </c>
      <c r="H21132" s="325">
        <f>H21128+1</f>
        <v>1169</v>
      </c>
      <c r="R21132" s="200"/>
    </row>
    <row r="21133" spans="1:18" ht="14.6" customHeight="1" x14ac:dyDescent="0.5">
      <c r="A21133" s="525" t="s">
        <v>1280</v>
      </c>
      <c r="B21133" s="202">
        <f t="shared" ref="B21133" si="32959">B21129+1</f>
        <v>1977</v>
      </c>
      <c r="C21133" s="407"/>
      <c r="D21133" s="216" t="str">
        <f t="shared" ref="D21133" si="32960">D21129</f>
        <v>Exodus</v>
      </c>
      <c r="E21133" s="212" t="str">
        <f t="shared" ref="E21133" si="32961">E21129</f>
        <v>AD</v>
      </c>
      <c r="F21133" s="197">
        <v>2</v>
      </c>
      <c r="G21133" s="206" t="s">
        <v>604</v>
      </c>
      <c r="H21133" s="325"/>
      <c r="R21133" s="200"/>
    </row>
    <row r="21134" spans="1:18" ht="14.6" customHeight="1" x14ac:dyDescent="0.5">
      <c r="A21134" s="523">
        <f t="shared" ref="A21134" si="32962">A21130+1</f>
        <v>1955</v>
      </c>
      <c r="B21134" s="216" t="str">
        <f t="shared" ref="B21134:B21183" si="32963">B21130</f>
        <v>Olympiad</v>
      </c>
      <c r="C21134" s="408"/>
      <c r="D21134" s="217">
        <f t="shared" ref="D21134" si="32964">D21130+1</f>
        <v>2684</v>
      </c>
      <c r="E21134" s="212"/>
      <c r="F21134" s="197">
        <v>3</v>
      </c>
      <c r="G21134" s="208" t="s">
        <v>287</v>
      </c>
      <c r="H21134" s="367"/>
      <c r="R21134" s="200"/>
    </row>
    <row r="21135" spans="1:18" ht="14.6" customHeight="1" thickBot="1" x14ac:dyDescent="0.55000000000000004">
      <c r="A21135" s="526"/>
      <c r="B21135" s="217">
        <f t="shared" si="32963"/>
        <v>495</v>
      </c>
      <c r="C21135" s="406" t="str">
        <f t="shared" ref="C21135" si="32965">C21131</f>
        <v>7 Times</v>
      </c>
      <c r="D21135" s="217" t="str">
        <f t="shared" ref="D21135" si="32966">INT((D21134-D$10559-1)/49+1)&amp;"/"&amp;MOD(INT((D21134-D$10559-1)/7),7)+1&amp;"/"&amp;MOD(D21134-D$10559-1,7)+1</f>
        <v>54/7/5</v>
      </c>
      <c r="E21135" s="214"/>
      <c r="F21135" s="197">
        <v>4</v>
      </c>
      <c r="G21135" s="209" t="s">
        <v>605</v>
      </c>
      <c r="H21135" s="324" t="str">
        <f>H21131</f>
        <v>Dn 2300</v>
      </c>
      <c r="R21135" s="200"/>
    </row>
    <row r="21136" spans="1:18" ht="14.6" customHeight="1" x14ac:dyDescent="0.5">
      <c r="A21136" s="524" t="s">
        <v>1279</v>
      </c>
      <c r="B21136" s="217" t="s">
        <v>1187</v>
      </c>
      <c r="C21136" s="407">
        <f t="shared" ref="C21136" si="32967">C21132+1</f>
        <v>1806</v>
      </c>
      <c r="D21136" s="202" t="str">
        <f t="shared" ref="D21136" si="32968">IF(MOD(D21134-D$10559-1,49)=0,"Jub",IF(MOD(D21134-D$10559,7)=0,"Sab","Yr"))&amp;" "&amp;IF(MOD(D21134-D$10559-1,49)=0,INT(D21134-D$10559-1)/49,"")</f>
        <v xml:space="preserve">Yr </v>
      </c>
      <c r="E21136" s="201">
        <f t="shared" ref="E21136" si="32969">E21132+1</f>
        <v>1203</v>
      </c>
      <c r="F21136" s="197">
        <v>1</v>
      </c>
      <c r="G21136" s="203" t="s">
        <v>288</v>
      </c>
      <c r="H21136" s="325">
        <f>H21132+1</f>
        <v>1170</v>
      </c>
      <c r="R21136" s="200"/>
    </row>
    <row r="21137" spans="1:18" ht="14.6" customHeight="1" x14ac:dyDescent="0.5">
      <c r="A21137" s="525" t="s">
        <v>1280</v>
      </c>
      <c r="B21137" s="202">
        <f t="shared" ref="B21137" si="32970">B21133+1</f>
        <v>1978</v>
      </c>
      <c r="C21137" s="407"/>
      <c r="D21137" s="216" t="str">
        <f t="shared" ref="D21137" si="32971">D21133</f>
        <v>Exodus</v>
      </c>
      <c r="E21137" s="212" t="str">
        <f t="shared" ref="E21137" si="32972">E21133</f>
        <v>AD</v>
      </c>
      <c r="F21137" s="197">
        <v>2</v>
      </c>
      <c r="G21137" s="206" t="s">
        <v>604</v>
      </c>
      <c r="H21137" s="325"/>
      <c r="R21137" s="200"/>
    </row>
    <row r="21138" spans="1:18" ht="14.6" customHeight="1" x14ac:dyDescent="0.5">
      <c r="A21138" s="523">
        <f t="shared" ref="A21138" si="32973">A21134+1</f>
        <v>1956</v>
      </c>
      <c r="B21138" s="216" t="str">
        <f t="shared" ref="B21138:B21187" si="32974">B21134</f>
        <v>Olympiad</v>
      </c>
      <c r="C21138" s="408"/>
      <c r="D21138" s="217">
        <f t="shared" ref="D21138" si="32975">D21134+1</f>
        <v>2685</v>
      </c>
      <c r="E21138" s="212"/>
      <c r="F21138" s="197">
        <v>3</v>
      </c>
      <c r="G21138" s="208" t="s">
        <v>287</v>
      </c>
      <c r="H21138" s="367"/>
      <c r="R21138" s="200"/>
    </row>
    <row r="21139" spans="1:18" ht="14.6" customHeight="1" thickBot="1" x14ac:dyDescent="0.55000000000000004">
      <c r="A21139" s="526"/>
      <c r="B21139" s="217">
        <f t="shared" si="32974"/>
        <v>495</v>
      </c>
      <c r="C21139" s="406" t="str">
        <f t="shared" ref="C21139" si="32976">C21135</f>
        <v>7 Times</v>
      </c>
      <c r="D21139" s="217" t="str">
        <f t="shared" ref="D21139" si="32977">INT((D21138-D$10559-1)/49+1)&amp;"/"&amp;MOD(INT((D21138-D$10559-1)/7),7)+1&amp;"/"&amp;MOD(D21138-D$10559-1,7)+1</f>
        <v>54/7/6</v>
      </c>
      <c r="E21139" s="214"/>
      <c r="F21139" s="197">
        <v>4</v>
      </c>
      <c r="G21139" s="209" t="s">
        <v>605</v>
      </c>
      <c r="H21139" s="324" t="str">
        <f>H21135</f>
        <v>Dn 2300</v>
      </c>
      <c r="R21139" s="200"/>
    </row>
    <row r="21140" spans="1:18" ht="14.6" customHeight="1" x14ac:dyDescent="0.5">
      <c r="A21140" s="524" t="s">
        <v>1279</v>
      </c>
      <c r="B21140" s="217" t="s">
        <v>1188</v>
      </c>
      <c r="C21140" s="407">
        <f t="shared" ref="C21140" si="32978">C21136+1</f>
        <v>1807</v>
      </c>
      <c r="D21140" s="202" t="str">
        <f t="shared" ref="D21140" si="32979">IF(MOD(D21138-D$10559-1,49)=0,"Jub",IF(MOD(D21138-D$10559,7)=0,"Sab","Yr"))&amp;" "&amp;IF(MOD(D21138-D$10559-1,49)=0,INT(D21138-D$10559-1)/49,"")</f>
        <v xml:space="preserve">Yr </v>
      </c>
      <c r="E21140" s="201">
        <f t="shared" ref="E21140" si="32980">E21136+1</f>
        <v>1204</v>
      </c>
      <c r="F21140" s="197">
        <v>1</v>
      </c>
      <c r="G21140" s="203" t="s">
        <v>288</v>
      </c>
      <c r="H21140" s="325">
        <f>H21136+1</f>
        <v>1171</v>
      </c>
      <c r="R21140" s="200"/>
    </row>
    <row r="21141" spans="1:18" ht="14.6" customHeight="1" x14ac:dyDescent="0.5">
      <c r="A21141" s="525" t="s">
        <v>1280</v>
      </c>
      <c r="B21141" s="202">
        <f t="shared" ref="B21141" si="32981">B21137+1</f>
        <v>1979</v>
      </c>
      <c r="C21141" s="407"/>
      <c r="D21141" s="216" t="str">
        <f t="shared" ref="D21141" si="32982">D21137</f>
        <v>Exodus</v>
      </c>
      <c r="E21141" s="212" t="str">
        <f t="shared" ref="E21141" si="32983">E21137</f>
        <v>AD</v>
      </c>
      <c r="F21141" s="197">
        <v>2</v>
      </c>
      <c r="G21141" s="206" t="s">
        <v>604</v>
      </c>
      <c r="H21141" s="325"/>
      <c r="R21141" s="200"/>
    </row>
    <row r="21142" spans="1:18" ht="14.6" customHeight="1" x14ac:dyDescent="0.5">
      <c r="A21142" s="523">
        <f t="shared" ref="A21142" si="32984">A21138+1</f>
        <v>1957</v>
      </c>
      <c r="B21142" s="216" t="str">
        <f t="shared" ref="B21142:B21191" si="32985">B21138</f>
        <v>Olympiad</v>
      </c>
      <c r="C21142" s="408"/>
      <c r="D21142" s="217">
        <f t="shared" ref="D21142" si="32986">D21138+1</f>
        <v>2686</v>
      </c>
      <c r="E21142" s="212"/>
      <c r="F21142" s="197">
        <v>3</v>
      </c>
      <c r="G21142" s="208" t="s">
        <v>287</v>
      </c>
      <c r="H21142" s="367"/>
      <c r="R21142" s="200"/>
    </row>
    <row r="21143" spans="1:18" ht="14.6" customHeight="1" thickBot="1" x14ac:dyDescent="0.55000000000000004">
      <c r="A21143" s="526"/>
      <c r="B21143" s="217">
        <f t="shared" si="32985"/>
        <v>495</v>
      </c>
      <c r="C21143" s="406" t="str">
        <f t="shared" ref="C21143" si="32987">C21139</f>
        <v>7 Times</v>
      </c>
      <c r="D21143" s="359" t="str">
        <f t="shared" ref="D21143" si="32988">INT((D21142-D$10559-1)/49+1)&amp;"/"&amp;MOD(INT((D21142-D$10559-1)/7),7)+1&amp;"/"&amp;MOD(D21142-D$10559-1,7)+1</f>
        <v>54/7/7</v>
      </c>
      <c r="E21143" s="214"/>
      <c r="F21143" s="197">
        <v>4</v>
      </c>
      <c r="G21143" s="209" t="s">
        <v>605</v>
      </c>
      <c r="H21143" s="324" t="str">
        <f>H21139</f>
        <v>Dn 2300</v>
      </c>
      <c r="R21143" s="200"/>
    </row>
    <row r="21144" spans="1:18" ht="14.6" customHeight="1" x14ac:dyDescent="0.5">
      <c r="A21144" s="524" t="s">
        <v>1279</v>
      </c>
      <c r="B21144" s="217" t="s">
        <v>1189</v>
      </c>
      <c r="C21144" s="407">
        <f t="shared" ref="C21144" si="32989">C21140+1</f>
        <v>1808</v>
      </c>
      <c r="D21144" s="360" t="str">
        <f t="shared" ref="D21144" si="32990">IF(MOD(D21142-D$10559-1,49)=0,"Jub",IF(MOD(D21142-D$10559,7)=0,"Sab","Yr"))&amp;" "&amp;IF(MOD(D21142-D$10559-1,49)=0,INT(D21142-D$10559-1)/49,"")</f>
        <v xml:space="preserve">Sab </v>
      </c>
      <c r="E21144" s="201">
        <f t="shared" ref="E21144" si="32991">E21140+1</f>
        <v>1205</v>
      </c>
      <c r="F21144" s="197">
        <v>1</v>
      </c>
      <c r="G21144" s="203" t="s">
        <v>288</v>
      </c>
      <c r="H21144" s="325">
        <f>H21140+1</f>
        <v>1172</v>
      </c>
      <c r="R21144" s="200"/>
    </row>
    <row r="21145" spans="1:18" ht="14.6" customHeight="1" x14ac:dyDescent="0.5">
      <c r="A21145" s="525" t="s">
        <v>1280</v>
      </c>
      <c r="B21145" s="202">
        <f t="shared" ref="B21145" si="32992">B21141+1</f>
        <v>1980</v>
      </c>
      <c r="C21145" s="407"/>
      <c r="D21145" s="361" t="str">
        <f t="shared" ref="D21145" si="32993">D21141</f>
        <v>Exodus</v>
      </c>
      <c r="E21145" s="212" t="str">
        <f t="shared" ref="E21145" si="32994">E21141</f>
        <v>AD</v>
      </c>
      <c r="F21145" s="197">
        <v>2</v>
      </c>
      <c r="G21145" s="206" t="s">
        <v>604</v>
      </c>
      <c r="H21145" s="325"/>
      <c r="R21145" s="200"/>
    </row>
    <row r="21146" spans="1:18" ht="14.6" customHeight="1" x14ac:dyDescent="0.5">
      <c r="A21146" s="523">
        <f t="shared" ref="A21146" si="32995">A21142+1</f>
        <v>1958</v>
      </c>
      <c r="B21146" s="216" t="str">
        <f t="shared" ref="B21146" si="32996">B21142</f>
        <v>Olympiad</v>
      </c>
      <c r="C21146" s="408"/>
      <c r="D21146" s="359">
        <f t="shared" ref="D21146" si="32997">D21142+1</f>
        <v>2687</v>
      </c>
      <c r="E21146" s="212"/>
      <c r="F21146" s="197">
        <v>3</v>
      </c>
      <c r="G21146" s="208" t="s">
        <v>287</v>
      </c>
      <c r="H21146" s="367"/>
      <c r="R21146" s="200"/>
    </row>
    <row r="21147" spans="1:18" ht="14.6" customHeight="1" thickBot="1" x14ac:dyDescent="0.55000000000000004">
      <c r="A21147" s="526"/>
      <c r="B21147" s="217">
        <f t="shared" ref="B21147" si="32998">B21143+1</f>
        <v>496</v>
      </c>
      <c r="C21147" s="406" t="str">
        <f t="shared" ref="C21147" si="32999">C21143</f>
        <v>7 Times</v>
      </c>
      <c r="D21147" s="356" t="str">
        <f t="shared" ref="D21147" si="33000">INT((D21146-D$10559-1)/49+1)&amp;"/"&amp;MOD(INT((D21146-D$10559-1)/7),7)+1&amp;"/"&amp;MOD(D21146-D$10559-1,7)+1</f>
        <v>55/1/1</v>
      </c>
      <c r="E21147" s="214"/>
      <c r="F21147" s="197">
        <v>4</v>
      </c>
      <c r="G21147" s="209" t="s">
        <v>605</v>
      </c>
      <c r="H21147" s="324" t="str">
        <f>H21143</f>
        <v>Dn 2300</v>
      </c>
      <c r="R21147" s="200"/>
    </row>
    <row r="21148" spans="1:18" ht="14.6" customHeight="1" x14ac:dyDescent="0.5">
      <c r="A21148" s="524" t="s">
        <v>1279</v>
      </c>
      <c r="B21148" s="217" t="s">
        <v>1186</v>
      </c>
      <c r="C21148" s="407">
        <f t="shared" ref="C21148" si="33001">C21144+1</f>
        <v>1809</v>
      </c>
      <c r="D21148" s="357" t="str">
        <f t="shared" ref="D21148" si="33002">IF(MOD(D21146-D$10559-1,49)=0,"Jub",IF(MOD(D21146-D$10559,7)=0,"Sab","Yr"))&amp;" "&amp;IF(MOD(D21146-D$10559-1,49)=0,INT(D21146-D$10559-1)/49,"")</f>
        <v>Jub 54</v>
      </c>
      <c r="E21148" s="201">
        <f t="shared" ref="E21148" si="33003">E21144+1</f>
        <v>1206</v>
      </c>
      <c r="F21148" s="197">
        <v>1</v>
      </c>
      <c r="G21148" s="203" t="s">
        <v>288</v>
      </c>
      <c r="H21148" s="325">
        <f>H21144+1</f>
        <v>1173</v>
      </c>
      <c r="R21148" s="200"/>
    </row>
    <row r="21149" spans="1:18" ht="14.6" customHeight="1" x14ac:dyDescent="0.5">
      <c r="A21149" s="525" t="s">
        <v>1280</v>
      </c>
      <c r="B21149" s="202">
        <f t="shared" ref="B21149" si="33004">B21145+1</f>
        <v>1981</v>
      </c>
      <c r="C21149" s="407"/>
      <c r="D21149" s="358" t="str">
        <f t="shared" ref="D21149" si="33005">D21145</f>
        <v>Exodus</v>
      </c>
      <c r="E21149" s="212" t="str">
        <f t="shared" ref="E21149" si="33006">E21145</f>
        <v>AD</v>
      </c>
      <c r="F21149" s="197">
        <v>2</v>
      </c>
      <c r="G21149" s="206" t="s">
        <v>604</v>
      </c>
      <c r="H21149" s="325"/>
      <c r="R21149" s="200"/>
    </row>
    <row r="21150" spans="1:18" ht="14.6" customHeight="1" x14ac:dyDescent="0.5">
      <c r="A21150" s="523">
        <f t="shared" ref="A21150" si="33007">A21146+1</f>
        <v>1959</v>
      </c>
      <c r="B21150" s="216" t="str">
        <f t="shared" si="32963"/>
        <v>Olympiad</v>
      </c>
      <c r="C21150" s="408"/>
      <c r="D21150" s="356">
        <f t="shared" ref="D21150" si="33008">D21146+1</f>
        <v>2688</v>
      </c>
      <c r="E21150" s="212"/>
      <c r="F21150" s="197">
        <v>3</v>
      </c>
      <c r="G21150" s="208" t="s">
        <v>287</v>
      </c>
      <c r="H21150" s="367"/>
      <c r="R21150" s="200"/>
    </row>
    <row r="21151" spans="1:18" ht="14.6" customHeight="1" thickBot="1" x14ac:dyDescent="0.55000000000000004">
      <c r="A21151" s="526"/>
      <c r="B21151" s="217">
        <f t="shared" si="32963"/>
        <v>496</v>
      </c>
      <c r="C21151" s="406" t="str">
        <f t="shared" ref="C21151" si="33009">C21147</f>
        <v>7 Times</v>
      </c>
      <c r="D21151" s="217" t="str">
        <f t="shared" ref="D21151" si="33010">INT((D21150-D$10559-1)/49+1)&amp;"/"&amp;MOD(INT((D21150-D$10559-1)/7),7)+1&amp;"/"&amp;MOD(D21150-D$10559-1,7)+1</f>
        <v>55/1/2</v>
      </c>
      <c r="E21151" s="214"/>
      <c r="F21151" s="197">
        <v>4</v>
      </c>
      <c r="G21151" s="209" t="s">
        <v>605</v>
      </c>
      <c r="H21151" s="324" t="str">
        <f>H21147</f>
        <v>Dn 2300</v>
      </c>
      <c r="R21151" s="200"/>
    </row>
    <row r="21152" spans="1:18" ht="14.6" customHeight="1" x14ac:dyDescent="0.5">
      <c r="A21152" s="524" t="s">
        <v>1279</v>
      </c>
      <c r="B21152" s="217" t="s">
        <v>1187</v>
      </c>
      <c r="C21152" s="407">
        <f t="shared" ref="C21152" si="33011">C21148+1</f>
        <v>1810</v>
      </c>
      <c r="D21152" s="202" t="str">
        <f t="shared" ref="D21152" si="33012">IF(MOD(D21150-D$10559-1,49)=0,"Jub",IF(MOD(D21150-D$10559,7)=0,"Sab","Yr"))&amp;" "&amp;IF(MOD(D21150-D$10559-1,49)=0,INT(D21150-D$10559-1)/49,"")</f>
        <v xml:space="preserve">Yr </v>
      </c>
      <c r="E21152" s="201">
        <f t="shared" ref="E21152" si="33013">E21148+1</f>
        <v>1207</v>
      </c>
      <c r="F21152" s="197">
        <v>1</v>
      </c>
      <c r="G21152" s="203" t="s">
        <v>288</v>
      </c>
      <c r="H21152" s="325">
        <f>H21148+1</f>
        <v>1174</v>
      </c>
      <c r="R21152" s="200"/>
    </row>
    <row r="21153" spans="1:18" ht="14.6" customHeight="1" x14ac:dyDescent="0.5">
      <c r="A21153" s="525" t="s">
        <v>1280</v>
      </c>
      <c r="B21153" s="202">
        <f t="shared" ref="B21153" si="33014">B21149+1</f>
        <v>1982</v>
      </c>
      <c r="C21153" s="407"/>
      <c r="D21153" s="216" t="str">
        <f t="shared" ref="D21153" si="33015">D21149</f>
        <v>Exodus</v>
      </c>
      <c r="E21153" s="212" t="str">
        <f t="shared" ref="E21153" si="33016">E21149</f>
        <v>AD</v>
      </c>
      <c r="F21153" s="197">
        <v>2</v>
      </c>
      <c r="G21153" s="206" t="s">
        <v>604</v>
      </c>
      <c r="H21153" s="325"/>
      <c r="R21153" s="200"/>
    </row>
    <row r="21154" spans="1:18" ht="14.6" customHeight="1" x14ac:dyDescent="0.5">
      <c r="A21154" s="523">
        <f t="shared" ref="A21154" si="33017">A21150+1</f>
        <v>1960</v>
      </c>
      <c r="B21154" s="216" t="str">
        <f t="shared" si="32974"/>
        <v>Olympiad</v>
      </c>
      <c r="C21154" s="408"/>
      <c r="D21154" s="217">
        <f t="shared" ref="D21154" si="33018">D21150+1</f>
        <v>2689</v>
      </c>
      <c r="E21154" s="212"/>
      <c r="F21154" s="197">
        <v>3</v>
      </c>
      <c r="G21154" s="208" t="s">
        <v>287</v>
      </c>
      <c r="H21154" s="367"/>
      <c r="R21154" s="200"/>
    </row>
    <row r="21155" spans="1:18" ht="14.6" customHeight="1" thickBot="1" x14ac:dyDescent="0.55000000000000004">
      <c r="A21155" s="526"/>
      <c r="B21155" s="217">
        <f t="shared" si="32974"/>
        <v>496</v>
      </c>
      <c r="C21155" s="406" t="str">
        <f t="shared" ref="C21155" si="33019">C21151</f>
        <v>7 Times</v>
      </c>
      <c r="D21155" s="217" t="str">
        <f t="shared" ref="D21155" si="33020">INT((D21154-D$10559-1)/49+1)&amp;"/"&amp;MOD(INT((D21154-D$10559-1)/7),7)+1&amp;"/"&amp;MOD(D21154-D$10559-1,7)+1</f>
        <v>55/1/3</v>
      </c>
      <c r="E21155" s="214"/>
      <c r="F21155" s="197">
        <v>4</v>
      </c>
      <c r="G21155" s="209" t="s">
        <v>605</v>
      </c>
      <c r="H21155" s="324" t="str">
        <f>H21151</f>
        <v>Dn 2300</v>
      </c>
      <c r="R21155" s="200"/>
    </row>
    <row r="21156" spans="1:18" ht="14.6" customHeight="1" x14ac:dyDescent="0.5">
      <c r="A21156" s="524" t="s">
        <v>1279</v>
      </c>
      <c r="B21156" s="217" t="s">
        <v>1188</v>
      </c>
      <c r="C21156" s="407">
        <f t="shared" ref="C21156" si="33021">C21152+1</f>
        <v>1811</v>
      </c>
      <c r="D21156" s="202" t="str">
        <f t="shared" ref="D21156" si="33022">IF(MOD(D21154-D$10559-1,49)=0,"Jub",IF(MOD(D21154-D$10559,7)=0,"Sab","Yr"))&amp;" "&amp;IF(MOD(D21154-D$10559-1,49)=0,INT(D21154-D$10559-1)/49,"")</f>
        <v xml:space="preserve">Yr </v>
      </c>
      <c r="E21156" s="201">
        <f t="shared" ref="E21156" si="33023">E21152+1</f>
        <v>1208</v>
      </c>
      <c r="F21156" s="197">
        <v>1</v>
      </c>
      <c r="G21156" s="203" t="s">
        <v>288</v>
      </c>
      <c r="H21156" s="325">
        <f>H21152+1</f>
        <v>1175</v>
      </c>
      <c r="R21156" s="200"/>
    </row>
    <row r="21157" spans="1:18" ht="14.6" customHeight="1" x14ac:dyDescent="0.5">
      <c r="A21157" s="525" t="s">
        <v>1280</v>
      </c>
      <c r="B21157" s="202">
        <f t="shared" ref="B21157" si="33024">B21153+1</f>
        <v>1983</v>
      </c>
      <c r="C21157" s="407"/>
      <c r="D21157" s="216" t="str">
        <f t="shared" ref="D21157" si="33025">D21153</f>
        <v>Exodus</v>
      </c>
      <c r="E21157" s="212" t="str">
        <f t="shared" ref="E21157" si="33026">E21153</f>
        <v>AD</v>
      </c>
      <c r="F21157" s="197">
        <v>2</v>
      </c>
      <c r="G21157" s="206" t="s">
        <v>604</v>
      </c>
      <c r="H21157" s="325"/>
      <c r="R21157" s="200"/>
    </row>
    <row r="21158" spans="1:18" ht="14.6" customHeight="1" x14ac:dyDescent="0.5">
      <c r="A21158" s="523">
        <f t="shared" ref="A21158" si="33027">A21154+1</f>
        <v>1961</v>
      </c>
      <c r="B21158" s="216" t="str">
        <f t="shared" si="32985"/>
        <v>Olympiad</v>
      </c>
      <c r="C21158" s="408"/>
      <c r="D21158" s="217">
        <f t="shared" ref="D21158" si="33028">D21154+1</f>
        <v>2690</v>
      </c>
      <c r="E21158" s="212"/>
      <c r="F21158" s="197">
        <v>3</v>
      </c>
      <c r="G21158" s="208" t="s">
        <v>287</v>
      </c>
      <c r="H21158" s="367"/>
      <c r="R21158" s="200"/>
    </row>
    <row r="21159" spans="1:18" ht="14.6" customHeight="1" thickBot="1" x14ac:dyDescent="0.55000000000000004">
      <c r="A21159" s="526"/>
      <c r="B21159" s="217">
        <f t="shared" si="32985"/>
        <v>496</v>
      </c>
      <c r="C21159" s="406" t="str">
        <f t="shared" ref="C21159" si="33029">C21155</f>
        <v>7 Times</v>
      </c>
      <c r="D21159" s="217" t="str">
        <f t="shared" ref="D21159" si="33030">INT((D21158-D$10559-1)/49+1)&amp;"/"&amp;MOD(INT((D21158-D$10559-1)/7),7)+1&amp;"/"&amp;MOD(D21158-D$10559-1,7)+1</f>
        <v>55/1/4</v>
      </c>
      <c r="E21159" s="214"/>
      <c r="F21159" s="197">
        <v>4</v>
      </c>
      <c r="G21159" s="209" t="s">
        <v>605</v>
      </c>
      <c r="H21159" s="324" t="str">
        <f>H21155</f>
        <v>Dn 2300</v>
      </c>
      <c r="R21159" s="200"/>
    </row>
    <row r="21160" spans="1:18" ht="14.6" customHeight="1" x14ac:dyDescent="0.5">
      <c r="A21160" s="524" t="s">
        <v>1279</v>
      </c>
      <c r="B21160" s="217" t="s">
        <v>1189</v>
      </c>
      <c r="C21160" s="407">
        <f t="shared" ref="C21160" si="33031">C21156+1</f>
        <v>1812</v>
      </c>
      <c r="D21160" s="202" t="str">
        <f t="shared" ref="D21160" si="33032">IF(MOD(D21158-D$10559-1,49)=0,"Jub",IF(MOD(D21158-D$10559,7)=0,"Sab","Yr"))&amp;" "&amp;IF(MOD(D21158-D$10559-1,49)=0,INT(D21158-D$10559-1)/49,"")</f>
        <v xml:space="preserve">Yr </v>
      </c>
      <c r="E21160" s="201">
        <f t="shared" ref="E21160" si="33033">E21156+1</f>
        <v>1209</v>
      </c>
      <c r="F21160" s="197">
        <v>1</v>
      </c>
      <c r="G21160" s="203" t="s">
        <v>288</v>
      </c>
      <c r="H21160" s="325">
        <f>H21156+1</f>
        <v>1176</v>
      </c>
      <c r="R21160" s="200"/>
    </row>
    <row r="21161" spans="1:18" ht="14.6" customHeight="1" x14ac:dyDescent="0.5">
      <c r="A21161" s="525" t="s">
        <v>1280</v>
      </c>
      <c r="B21161" s="202">
        <f t="shared" ref="B21161" si="33034">B21157+1</f>
        <v>1984</v>
      </c>
      <c r="C21161" s="407"/>
      <c r="D21161" s="216" t="str">
        <f t="shared" ref="D21161" si="33035">D21157</f>
        <v>Exodus</v>
      </c>
      <c r="E21161" s="212" t="str">
        <f t="shared" ref="E21161" si="33036">E21157</f>
        <v>AD</v>
      </c>
      <c r="F21161" s="197">
        <v>2</v>
      </c>
      <c r="G21161" s="206" t="s">
        <v>604</v>
      </c>
      <c r="H21161" s="325"/>
      <c r="R21161" s="200"/>
    </row>
    <row r="21162" spans="1:18" ht="14.6" customHeight="1" x14ac:dyDescent="0.5">
      <c r="A21162" s="523">
        <f t="shared" ref="A21162" si="33037">A21158+1</f>
        <v>1962</v>
      </c>
      <c r="B21162" s="216" t="str">
        <f t="shared" ref="B21162" si="33038">B21158</f>
        <v>Olympiad</v>
      </c>
      <c r="C21162" s="408"/>
      <c r="D21162" s="217">
        <f t="shared" ref="D21162" si="33039">D21158+1</f>
        <v>2691</v>
      </c>
      <c r="E21162" s="212"/>
      <c r="F21162" s="197">
        <v>3</v>
      </c>
      <c r="G21162" s="208" t="s">
        <v>287</v>
      </c>
      <c r="H21162" s="367"/>
      <c r="R21162" s="200"/>
    </row>
    <row r="21163" spans="1:18" ht="14.6" customHeight="1" thickBot="1" x14ac:dyDescent="0.55000000000000004">
      <c r="A21163" s="526"/>
      <c r="B21163" s="217">
        <f t="shared" ref="B21163" si="33040">B21159+1</f>
        <v>497</v>
      </c>
      <c r="C21163" s="406" t="str">
        <f t="shared" ref="C21163" si="33041">C21159</f>
        <v>7 Times</v>
      </c>
      <c r="D21163" s="217" t="str">
        <f t="shared" ref="D21163" si="33042">INT((D21162-D$10559-1)/49+1)&amp;"/"&amp;MOD(INT((D21162-D$10559-1)/7),7)+1&amp;"/"&amp;MOD(D21162-D$10559-1,7)+1</f>
        <v>55/1/5</v>
      </c>
      <c r="E21163" s="214"/>
      <c r="F21163" s="197">
        <v>4</v>
      </c>
      <c r="G21163" s="209" t="s">
        <v>605</v>
      </c>
      <c r="H21163" s="324" t="str">
        <f>H21159</f>
        <v>Dn 2300</v>
      </c>
      <c r="R21163" s="200"/>
    </row>
    <row r="21164" spans="1:18" ht="14.6" customHeight="1" x14ac:dyDescent="0.5">
      <c r="A21164" s="524" t="s">
        <v>1279</v>
      </c>
      <c r="B21164" s="217" t="s">
        <v>1186</v>
      </c>
      <c r="C21164" s="407">
        <f t="shared" ref="C21164" si="33043">C21160+1</f>
        <v>1813</v>
      </c>
      <c r="D21164" s="202" t="str">
        <f t="shared" ref="D21164" si="33044">IF(MOD(D21162-D$10559-1,49)=0,"Jub",IF(MOD(D21162-D$10559,7)=0,"Sab","Yr"))&amp;" "&amp;IF(MOD(D21162-D$10559-1,49)=0,INT(D21162-D$10559-1)/49,"")</f>
        <v xml:space="preserve">Yr </v>
      </c>
      <c r="E21164" s="201">
        <f t="shared" ref="E21164" si="33045">E21160+1</f>
        <v>1210</v>
      </c>
      <c r="F21164" s="197">
        <v>1</v>
      </c>
      <c r="G21164" s="203" t="s">
        <v>288</v>
      </c>
      <c r="H21164" s="325">
        <f>H21160+1</f>
        <v>1177</v>
      </c>
      <c r="R21164" s="200"/>
    </row>
    <row r="21165" spans="1:18" ht="14.6" customHeight="1" x14ac:dyDescent="0.5">
      <c r="A21165" s="525" t="s">
        <v>1280</v>
      </c>
      <c r="B21165" s="202">
        <f t="shared" ref="B21165" si="33046">B21161+1</f>
        <v>1985</v>
      </c>
      <c r="C21165" s="407"/>
      <c r="D21165" s="216" t="str">
        <f t="shared" ref="D21165" si="33047">D21161</f>
        <v>Exodus</v>
      </c>
      <c r="E21165" s="212" t="str">
        <f t="shared" ref="E21165" si="33048">E21161</f>
        <v>AD</v>
      </c>
      <c r="F21165" s="197">
        <v>2</v>
      </c>
      <c r="G21165" s="206" t="s">
        <v>604</v>
      </c>
      <c r="H21165" s="325"/>
      <c r="R21165" s="200"/>
    </row>
    <row r="21166" spans="1:18" ht="14.6" customHeight="1" x14ac:dyDescent="0.5">
      <c r="A21166" s="523">
        <f t="shared" ref="A21166" si="33049">A21162+1</f>
        <v>1963</v>
      </c>
      <c r="B21166" s="216" t="str">
        <f t="shared" si="32963"/>
        <v>Olympiad</v>
      </c>
      <c r="C21166" s="408"/>
      <c r="D21166" s="217">
        <f t="shared" ref="D21166" si="33050">D21162+1</f>
        <v>2692</v>
      </c>
      <c r="E21166" s="212"/>
      <c r="F21166" s="197">
        <v>3</v>
      </c>
      <c r="G21166" s="208" t="s">
        <v>287</v>
      </c>
      <c r="H21166" s="367"/>
      <c r="R21166" s="200"/>
    </row>
    <row r="21167" spans="1:18" ht="14.6" customHeight="1" thickBot="1" x14ac:dyDescent="0.55000000000000004">
      <c r="A21167" s="526"/>
      <c r="B21167" s="217">
        <f t="shared" si="32963"/>
        <v>497</v>
      </c>
      <c r="C21167" s="406" t="str">
        <f t="shared" ref="C21167" si="33051">C21163</f>
        <v>7 Times</v>
      </c>
      <c r="D21167" s="217" t="str">
        <f t="shared" ref="D21167" si="33052">INT((D21166-D$10559-1)/49+1)&amp;"/"&amp;MOD(INT((D21166-D$10559-1)/7),7)+1&amp;"/"&amp;MOD(D21166-D$10559-1,7)+1</f>
        <v>55/1/6</v>
      </c>
      <c r="E21167" s="214"/>
      <c r="F21167" s="197">
        <v>4</v>
      </c>
      <c r="G21167" s="209" t="s">
        <v>605</v>
      </c>
      <c r="H21167" s="324" t="str">
        <f>H21163</f>
        <v>Dn 2300</v>
      </c>
      <c r="R21167" s="200"/>
    </row>
    <row r="21168" spans="1:18" ht="14.6" customHeight="1" x14ac:dyDescent="0.5">
      <c r="A21168" s="524" t="s">
        <v>1279</v>
      </c>
      <c r="B21168" s="217" t="s">
        <v>1187</v>
      </c>
      <c r="C21168" s="407">
        <f t="shared" ref="C21168" si="33053">C21164+1</f>
        <v>1814</v>
      </c>
      <c r="D21168" s="202" t="str">
        <f t="shared" ref="D21168" si="33054">IF(MOD(D21166-D$10559-1,49)=0,"Jub",IF(MOD(D21166-D$10559,7)=0,"Sab","Yr"))&amp;" "&amp;IF(MOD(D21166-D$10559-1,49)=0,INT(D21166-D$10559-1)/49,"")</f>
        <v xml:space="preserve">Yr </v>
      </c>
      <c r="E21168" s="201">
        <f t="shared" ref="E21168" si="33055">E21164+1</f>
        <v>1211</v>
      </c>
      <c r="F21168" s="197">
        <v>1</v>
      </c>
      <c r="G21168" s="203" t="s">
        <v>288</v>
      </c>
      <c r="H21168" s="325">
        <f>H21164+1</f>
        <v>1178</v>
      </c>
      <c r="R21168" s="200"/>
    </row>
    <row r="21169" spans="1:18" ht="14.6" customHeight="1" x14ac:dyDescent="0.5">
      <c r="A21169" s="525" t="s">
        <v>1280</v>
      </c>
      <c r="B21169" s="202">
        <f t="shared" ref="B21169" si="33056">B21165+1</f>
        <v>1986</v>
      </c>
      <c r="C21169" s="407"/>
      <c r="D21169" s="216" t="str">
        <f t="shared" ref="D21169" si="33057">D21165</f>
        <v>Exodus</v>
      </c>
      <c r="E21169" s="212" t="str">
        <f t="shared" ref="E21169" si="33058">E21165</f>
        <v>AD</v>
      </c>
      <c r="F21169" s="197">
        <v>2</v>
      </c>
      <c r="G21169" s="206" t="s">
        <v>604</v>
      </c>
      <c r="H21169" s="325"/>
      <c r="R21169" s="200"/>
    </row>
    <row r="21170" spans="1:18" ht="14.6" customHeight="1" x14ac:dyDescent="0.5">
      <c r="A21170" s="523">
        <f t="shared" ref="A21170" si="33059">A21166+1</f>
        <v>1964</v>
      </c>
      <c r="B21170" s="216" t="str">
        <f t="shared" si="32974"/>
        <v>Olympiad</v>
      </c>
      <c r="C21170" s="408"/>
      <c r="D21170" s="217">
        <f t="shared" ref="D21170" si="33060">D21166+1</f>
        <v>2693</v>
      </c>
      <c r="E21170" s="212"/>
      <c r="F21170" s="197">
        <v>3</v>
      </c>
      <c r="G21170" s="208" t="s">
        <v>287</v>
      </c>
      <c r="H21170" s="367"/>
      <c r="R21170" s="200"/>
    </row>
    <row r="21171" spans="1:18" ht="14.6" customHeight="1" thickBot="1" x14ac:dyDescent="0.55000000000000004">
      <c r="A21171" s="526"/>
      <c r="B21171" s="217">
        <f t="shared" si="32974"/>
        <v>497</v>
      </c>
      <c r="C21171" s="406" t="str">
        <f t="shared" ref="C21171" si="33061">C21167</f>
        <v>7 Times</v>
      </c>
      <c r="D21171" s="359" t="str">
        <f t="shared" ref="D21171" si="33062">INT((D21170-D$10559-1)/49+1)&amp;"/"&amp;MOD(INT((D21170-D$10559-1)/7),7)+1&amp;"/"&amp;MOD(D21170-D$10559-1,7)+1</f>
        <v>55/1/7</v>
      </c>
      <c r="E21171" s="214"/>
      <c r="F21171" s="197">
        <v>4</v>
      </c>
      <c r="G21171" s="209" t="s">
        <v>605</v>
      </c>
      <c r="H21171" s="324" t="str">
        <f>H21167</f>
        <v>Dn 2300</v>
      </c>
      <c r="R21171" s="200"/>
    </row>
    <row r="21172" spans="1:18" ht="14.6" customHeight="1" x14ac:dyDescent="0.5">
      <c r="A21172" s="524" t="s">
        <v>1279</v>
      </c>
      <c r="B21172" s="217" t="s">
        <v>1188</v>
      </c>
      <c r="C21172" s="407">
        <f t="shared" ref="C21172" si="33063">C21168+1</f>
        <v>1815</v>
      </c>
      <c r="D21172" s="360" t="str">
        <f t="shared" ref="D21172" si="33064">IF(MOD(D21170-D$10559-1,49)=0,"Jub",IF(MOD(D21170-D$10559,7)=0,"Sab","Yr"))&amp;" "&amp;IF(MOD(D21170-D$10559-1,49)=0,INT(D21170-D$10559-1)/49,"")</f>
        <v xml:space="preserve">Sab </v>
      </c>
      <c r="E21172" s="201">
        <f t="shared" ref="E21172" si="33065">E21168+1</f>
        <v>1212</v>
      </c>
      <c r="F21172" s="197">
        <v>1</v>
      </c>
      <c r="G21172" s="203" t="s">
        <v>288</v>
      </c>
      <c r="H21172" s="325">
        <f>H21168+1</f>
        <v>1179</v>
      </c>
      <c r="R21172" s="200"/>
    </row>
    <row r="21173" spans="1:18" ht="14.6" customHeight="1" x14ac:dyDescent="0.5">
      <c r="A21173" s="525" t="s">
        <v>1280</v>
      </c>
      <c r="B21173" s="202">
        <f t="shared" ref="B21173" si="33066">B21169+1</f>
        <v>1987</v>
      </c>
      <c r="C21173" s="407"/>
      <c r="D21173" s="361" t="str">
        <f t="shared" ref="D21173" si="33067">D21169</f>
        <v>Exodus</v>
      </c>
      <c r="E21173" s="212" t="str">
        <f t="shared" ref="E21173" si="33068">E21169</f>
        <v>AD</v>
      </c>
      <c r="F21173" s="197">
        <v>2</v>
      </c>
      <c r="G21173" s="206" t="s">
        <v>604</v>
      </c>
      <c r="H21173" s="325"/>
      <c r="R21173" s="200"/>
    </row>
    <row r="21174" spans="1:18" ht="14.6" customHeight="1" x14ac:dyDescent="0.5">
      <c r="A21174" s="523">
        <f t="shared" ref="A21174" si="33069">A21170+1</f>
        <v>1965</v>
      </c>
      <c r="B21174" s="216" t="str">
        <f t="shared" si="32985"/>
        <v>Olympiad</v>
      </c>
      <c r="C21174" s="408"/>
      <c r="D21174" s="359">
        <f t="shared" ref="D21174" si="33070">D21170+1</f>
        <v>2694</v>
      </c>
      <c r="E21174" s="212"/>
      <c r="F21174" s="197">
        <v>3</v>
      </c>
      <c r="G21174" s="208" t="s">
        <v>287</v>
      </c>
      <c r="H21174" s="367"/>
      <c r="R21174" s="200"/>
    </row>
    <row r="21175" spans="1:18" ht="14.6" customHeight="1" thickBot="1" x14ac:dyDescent="0.55000000000000004">
      <c r="A21175" s="526"/>
      <c r="B21175" s="217">
        <f t="shared" si="32985"/>
        <v>497</v>
      </c>
      <c r="C21175" s="406" t="str">
        <f t="shared" ref="C21175" si="33071">C21171</f>
        <v>7 Times</v>
      </c>
      <c r="D21175" s="217" t="str">
        <f t="shared" ref="D21175" si="33072">INT((D21174-D$10559-1)/49+1)&amp;"/"&amp;MOD(INT((D21174-D$10559-1)/7),7)+1&amp;"/"&amp;MOD(D21174-D$10559-1,7)+1</f>
        <v>55/2/1</v>
      </c>
      <c r="E21175" s="214"/>
      <c r="F21175" s="197">
        <v>4</v>
      </c>
      <c r="G21175" s="209" t="s">
        <v>605</v>
      </c>
      <c r="H21175" s="324" t="str">
        <f>H21171</f>
        <v>Dn 2300</v>
      </c>
      <c r="R21175" s="200"/>
    </row>
    <row r="21176" spans="1:18" ht="14.6" customHeight="1" x14ac:dyDescent="0.5">
      <c r="A21176" s="524" t="s">
        <v>1279</v>
      </c>
      <c r="B21176" s="217" t="s">
        <v>1189</v>
      </c>
      <c r="C21176" s="407">
        <f t="shared" ref="C21176" si="33073">C21172+1</f>
        <v>1816</v>
      </c>
      <c r="D21176" s="202" t="str">
        <f t="shared" ref="D21176" si="33074">IF(MOD(D21174-D$10559-1,49)=0,"Jub",IF(MOD(D21174-D$10559,7)=0,"Sab","Yr"))&amp;" "&amp;IF(MOD(D21174-D$10559-1,49)=0,INT(D21174-D$10559-1)/49,"")</f>
        <v xml:space="preserve">Yr </v>
      </c>
      <c r="E21176" s="201">
        <f t="shared" ref="E21176" si="33075">E21172+1</f>
        <v>1213</v>
      </c>
      <c r="F21176" s="197">
        <v>1</v>
      </c>
      <c r="G21176" s="203" t="s">
        <v>288</v>
      </c>
      <c r="H21176" s="325">
        <f>H21172+1</f>
        <v>1180</v>
      </c>
      <c r="R21176" s="200"/>
    </row>
    <row r="21177" spans="1:18" ht="14.6" customHeight="1" x14ac:dyDescent="0.5">
      <c r="A21177" s="525" t="s">
        <v>1280</v>
      </c>
      <c r="B21177" s="202">
        <f t="shared" ref="B21177" si="33076">B21173+1</f>
        <v>1988</v>
      </c>
      <c r="C21177" s="407"/>
      <c r="D21177" s="216" t="str">
        <f t="shared" ref="D21177" si="33077">D21173</f>
        <v>Exodus</v>
      </c>
      <c r="E21177" s="212" t="str">
        <f t="shared" ref="E21177" si="33078">E21173</f>
        <v>AD</v>
      </c>
      <c r="F21177" s="197">
        <v>2</v>
      </c>
      <c r="G21177" s="206" t="s">
        <v>604</v>
      </c>
      <c r="H21177" s="325"/>
      <c r="R21177" s="200"/>
    </row>
    <row r="21178" spans="1:18" ht="14.6" customHeight="1" x14ac:dyDescent="0.5">
      <c r="A21178" s="523">
        <f t="shared" ref="A21178" si="33079">A21174+1</f>
        <v>1966</v>
      </c>
      <c r="B21178" s="216" t="str">
        <f t="shared" ref="B21178" si="33080">B21174</f>
        <v>Olympiad</v>
      </c>
      <c r="C21178" s="408"/>
      <c r="D21178" s="217">
        <f t="shared" ref="D21178" si="33081">D21174+1</f>
        <v>2695</v>
      </c>
      <c r="E21178" s="212"/>
      <c r="F21178" s="197">
        <v>3</v>
      </c>
      <c r="G21178" s="208" t="s">
        <v>287</v>
      </c>
      <c r="H21178" s="367"/>
      <c r="R21178" s="200"/>
    </row>
    <row r="21179" spans="1:18" ht="14.6" customHeight="1" thickBot="1" x14ac:dyDescent="0.55000000000000004">
      <c r="A21179" s="526"/>
      <c r="B21179" s="217">
        <f t="shared" ref="B21179" si="33082">B21175+1</f>
        <v>498</v>
      </c>
      <c r="C21179" s="406" t="str">
        <f t="shared" ref="C21179" si="33083">C21175</f>
        <v>7 Times</v>
      </c>
      <c r="D21179" s="217" t="str">
        <f t="shared" ref="D21179" si="33084">INT((D21178-D$10559-1)/49+1)&amp;"/"&amp;MOD(INT((D21178-D$10559-1)/7),7)+1&amp;"/"&amp;MOD(D21178-D$10559-1,7)+1</f>
        <v>55/2/2</v>
      </c>
      <c r="E21179" s="214"/>
      <c r="F21179" s="197">
        <v>4</v>
      </c>
      <c r="G21179" s="209" t="s">
        <v>605</v>
      </c>
      <c r="H21179" s="324" t="str">
        <f>H21175</f>
        <v>Dn 2300</v>
      </c>
      <c r="R21179" s="200"/>
    </row>
    <row r="21180" spans="1:18" ht="14.6" customHeight="1" x14ac:dyDescent="0.5">
      <c r="A21180" s="524" t="s">
        <v>1279</v>
      </c>
      <c r="B21180" s="217" t="s">
        <v>1186</v>
      </c>
      <c r="C21180" s="407">
        <f t="shared" ref="C21180" si="33085">C21176+1</f>
        <v>1817</v>
      </c>
      <c r="D21180" s="202" t="str">
        <f t="shared" ref="D21180" si="33086">IF(MOD(D21178-D$10559-1,49)=0,"Jub",IF(MOD(D21178-D$10559,7)=0,"Sab","Yr"))&amp;" "&amp;IF(MOD(D21178-D$10559-1,49)=0,INT(D21178-D$10559-1)/49,"")</f>
        <v xml:space="preserve">Yr </v>
      </c>
      <c r="E21180" s="201">
        <f t="shared" ref="E21180" si="33087">E21176+1</f>
        <v>1214</v>
      </c>
      <c r="F21180" s="197">
        <v>1</v>
      </c>
      <c r="G21180" s="203" t="s">
        <v>288</v>
      </c>
      <c r="H21180" s="325">
        <f>H21176+1</f>
        <v>1181</v>
      </c>
      <c r="R21180" s="200"/>
    </row>
    <row r="21181" spans="1:18" ht="14.6" customHeight="1" x14ac:dyDescent="0.5">
      <c r="A21181" s="525" t="s">
        <v>1280</v>
      </c>
      <c r="B21181" s="202">
        <f t="shared" ref="B21181" si="33088">B21177+1</f>
        <v>1989</v>
      </c>
      <c r="C21181" s="407"/>
      <c r="D21181" s="216" t="str">
        <f t="shared" ref="D21181" si="33089">D21177</f>
        <v>Exodus</v>
      </c>
      <c r="E21181" s="212" t="str">
        <f t="shared" ref="E21181" si="33090">E21177</f>
        <v>AD</v>
      </c>
      <c r="F21181" s="197">
        <v>2</v>
      </c>
      <c r="G21181" s="206" t="s">
        <v>604</v>
      </c>
      <c r="H21181" s="325"/>
      <c r="R21181" s="200"/>
    </row>
    <row r="21182" spans="1:18" ht="14.6" customHeight="1" x14ac:dyDescent="0.5">
      <c r="A21182" s="523">
        <f t="shared" ref="A21182" si="33091">A21178+1</f>
        <v>1967</v>
      </c>
      <c r="B21182" s="216" t="str">
        <f t="shared" si="32963"/>
        <v>Olympiad</v>
      </c>
      <c r="C21182" s="408"/>
      <c r="D21182" s="217">
        <f t="shared" ref="D21182" si="33092">D21178+1</f>
        <v>2696</v>
      </c>
      <c r="E21182" s="212"/>
      <c r="F21182" s="197">
        <v>3</v>
      </c>
      <c r="G21182" s="208" t="s">
        <v>287</v>
      </c>
      <c r="H21182" s="367"/>
      <c r="R21182" s="200"/>
    </row>
    <row r="21183" spans="1:18" ht="14.6" customHeight="1" thickBot="1" x14ac:dyDescent="0.55000000000000004">
      <c r="A21183" s="526"/>
      <c r="B21183" s="217">
        <f t="shared" si="32963"/>
        <v>498</v>
      </c>
      <c r="C21183" s="406" t="str">
        <f t="shared" ref="C21183" si="33093">C21179</f>
        <v>7 Times</v>
      </c>
      <c r="D21183" s="217" t="str">
        <f t="shared" ref="D21183" si="33094">INT((D21182-D$10559-1)/49+1)&amp;"/"&amp;MOD(INT((D21182-D$10559-1)/7),7)+1&amp;"/"&amp;MOD(D21182-D$10559-1,7)+1</f>
        <v>55/2/3</v>
      </c>
      <c r="E21183" s="214"/>
      <c r="F21183" s="197">
        <v>4</v>
      </c>
      <c r="G21183" s="209" t="s">
        <v>605</v>
      </c>
      <c r="H21183" s="324" t="str">
        <f>H21179</f>
        <v>Dn 2300</v>
      </c>
      <c r="R21183" s="200"/>
    </row>
    <row r="21184" spans="1:18" ht="14.6" customHeight="1" x14ac:dyDescent="0.5">
      <c r="A21184" s="524" t="s">
        <v>1279</v>
      </c>
      <c r="B21184" s="217" t="s">
        <v>1187</v>
      </c>
      <c r="C21184" s="407">
        <f t="shared" ref="C21184" si="33095">C21180+1</f>
        <v>1818</v>
      </c>
      <c r="D21184" s="202" t="str">
        <f t="shared" ref="D21184" si="33096">IF(MOD(D21182-D$10559-1,49)=0,"Jub",IF(MOD(D21182-D$10559,7)=0,"Sab","Yr"))&amp;" "&amp;IF(MOD(D21182-D$10559-1,49)=0,INT(D21182-D$10559-1)/49,"")</f>
        <v xml:space="preserve">Yr </v>
      </c>
      <c r="E21184" s="201">
        <f t="shared" ref="E21184" si="33097">E21180+1</f>
        <v>1215</v>
      </c>
      <c r="F21184" s="197">
        <v>1</v>
      </c>
      <c r="G21184" s="203" t="s">
        <v>288</v>
      </c>
      <c r="H21184" s="325">
        <f>H21180+1</f>
        <v>1182</v>
      </c>
      <c r="R21184" s="200"/>
    </row>
    <row r="21185" spans="1:18" ht="14.6" customHeight="1" x14ac:dyDescent="0.5">
      <c r="A21185" s="525" t="s">
        <v>1280</v>
      </c>
      <c r="B21185" s="202">
        <f t="shared" ref="B21185" si="33098">B21181+1</f>
        <v>1990</v>
      </c>
      <c r="C21185" s="407"/>
      <c r="D21185" s="216" t="str">
        <f t="shared" ref="D21185" si="33099">D21181</f>
        <v>Exodus</v>
      </c>
      <c r="E21185" s="212" t="str">
        <f t="shared" ref="E21185" si="33100">E21181</f>
        <v>AD</v>
      </c>
      <c r="F21185" s="197">
        <v>2</v>
      </c>
      <c r="G21185" s="206" t="s">
        <v>604</v>
      </c>
      <c r="H21185" s="325"/>
      <c r="R21185" s="200"/>
    </row>
    <row r="21186" spans="1:18" ht="14.6" customHeight="1" x14ac:dyDescent="0.5">
      <c r="A21186" s="523">
        <f t="shared" ref="A21186" si="33101">A21182+1</f>
        <v>1968</v>
      </c>
      <c r="B21186" s="216" t="str">
        <f t="shared" si="32974"/>
        <v>Olympiad</v>
      </c>
      <c r="C21186" s="408"/>
      <c r="D21186" s="217">
        <f t="shared" ref="D21186" si="33102">D21182+1</f>
        <v>2697</v>
      </c>
      <c r="E21186" s="212"/>
      <c r="F21186" s="197">
        <v>3</v>
      </c>
      <c r="G21186" s="208" t="s">
        <v>287</v>
      </c>
      <c r="H21186" s="367"/>
      <c r="R21186" s="200"/>
    </row>
    <row r="21187" spans="1:18" ht="14.6" customHeight="1" thickBot="1" x14ac:dyDescent="0.55000000000000004">
      <c r="A21187" s="526"/>
      <c r="B21187" s="217">
        <f t="shared" si="32974"/>
        <v>498</v>
      </c>
      <c r="C21187" s="406" t="str">
        <f t="shared" ref="C21187" si="33103">C21183</f>
        <v>7 Times</v>
      </c>
      <c r="D21187" s="217" t="str">
        <f t="shared" ref="D21187" si="33104">INT((D21186-D$10559-1)/49+1)&amp;"/"&amp;MOD(INT((D21186-D$10559-1)/7),7)+1&amp;"/"&amp;MOD(D21186-D$10559-1,7)+1</f>
        <v>55/2/4</v>
      </c>
      <c r="E21187" s="214"/>
      <c r="F21187" s="197">
        <v>4</v>
      </c>
      <c r="G21187" s="209" t="s">
        <v>605</v>
      </c>
      <c r="H21187" s="324" t="str">
        <f>H21183</f>
        <v>Dn 2300</v>
      </c>
      <c r="R21187" s="200"/>
    </row>
    <row r="21188" spans="1:18" ht="14.6" customHeight="1" x14ac:dyDescent="0.5">
      <c r="A21188" s="524" t="s">
        <v>1279</v>
      </c>
      <c r="B21188" s="217" t="s">
        <v>1188</v>
      </c>
      <c r="C21188" s="407">
        <f t="shared" ref="C21188" si="33105">C21184+1</f>
        <v>1819</v>
      </c>
      <c r="D21188" s="202" t="str">
        <f t="shared" ref="D21188" si="33106">IF(MOD(D21186-D$10559-1,49)=0,"Jub",IF(MOD(D21186-D$10559,7)=0,"Sab","Yr"))&amp;" "&amp;IF(MOD(D21186-D$10559-1,49)=0,INT(D21186-D$10559-1)/49,"")</f>
        <v xml:space="preserve">Yr </v>
      </c>
      <c r="E21188" s="201">
        <f t="shared" ref="E21188" si="33107">E21184+1</f>
        <v>1216</v>
      </c>
      <c r="F21188" s="197">
        <v>1</v>
      </c>
      <c r="G21188" s="203" t="s">
        <v>288</v>
      </c>
      <c r="H21188" s="325">
        <f>H21184+1</f>
        <v>1183</v>
      </c>
      <c r="R21188" s="200"/>
    </row>
    <row r="21189" spans="1:18" ht="14.6" customHeight="1" x14ac:dyDescent="0.5">
      <c r="A21189" s="525" t="s">
        <v>1280</v>
      </c>
      <c r="B21189" s="202">
        <f t="shared" ref="B21189" si="33108">B21185+1</f>
        <v>1991</v>
      </c>
      <c r="C21189" s="407"/>
      <c r="D21189" s="216" t="str">
        <f t="shared" ref="D21189" si="33109">D21185</f>
        <v>Exodus</v>
      </c>
      <c r="E21189" s="212" t="str">
        <f t="shared" ref="E21189" si="33110">E21185</f>
        <v>AD</v>
      </c>
      <c r="F21189" s="197">
        <v>2</v>
      </c>
      <c r="G21189" s="206" t="s">
        <v>604</v>
      </c>
      <c r="H21189" s="325"/>
      <c r="R21189" s="200"/>
    </row>
    <row r="21190" spans="1:18" ht="14.6" customHeight="1" x14ac:dyDescent="0.5">
      <c r="A21190" s="523">
        <f t="shared" ref="A21190" si="33111">A21186+1</f>
        <v>1969</v>
      </c>
      <c r="B21190" s="216" t="str">
        <f t="shared" si="32985"/>
        <v>Olympiad</v>
      </c>
      <c r="C21190" s="408"/>
      <c r="D21190" s="217">
        <f t="shared" ref="D21190" si="33112">D21186+1</f>
        <v>2698</v>
      </c>
      <c r="E21190" s="212"/>
      <c r="F21190" s="197">
        <v>3</v>
      </c>
      <c r="G21190" s="208" t="s">
        <v>287</v>
      </c>
      <c r="H21190" s="367"/>
      <c r="R21190" s="200"/>
    </row>
    <row r="21191" spans="1:18" ht="14.6" customHeight="1" thickBot="1" x14ac:dyDescent="0.55000000000000004">
      <c r="A21191" s="526"/>
      <c r="B21191" s="217">
        <f t="shared" si="32985"/>
        <v>498</v>
      </c>
      <c r="C21191" s="406" t="str">
        <f t="shared" ref="C21191" si="33113">C21187</f>
        <v>7 Times</v>
      </c>
      <c r="D21191" s="217" t="str">
        <f t="shared" ref="D21191" si="33114">INT((D21190-D$10559-1)/49+1)&amp;"/"&amp;MOD(INT((D21190-D$10559-1)/7),7)+1&amp;"/"&amp;MOD(D21190-D$10559-1,7)+1</f>
        <v>55/2/5</v>
      </c>
      <c r="E21191" s="214"/>
      <c r="F21191" s="197">
        <v>4</v>
      </c>
      <c r="G21191" s="209" t="s">
        <v>605</v>
      </c>
      <c r="H21191" s="324" t="str">
        <f>H21187</f>
        <v>Dn 2300</v>
      </c>
      <c r="R21191" s="200"/>
    </row>
    <row r="21192" spans="1:18" ht="14.6" customHeight="1" x14ac:dyDescent="0.5">
      <c r="A21192" s="524" t="s">
        <v>1279</v>
      </c>
      <c r="B21192" s="217" t="s">
        <v>1189</v>
      </c>
      <c r="C21192" s="407">
        <f t="shared" ref="C21192" si="33115">C21188+1</f>
        <v>1820</v>
      </c>
      <c r="D21192" s="202" t="str">
        <f t="shared" ref="D21192" si="33116">IF(MOD(D21190-D$10559-1,49)=0,"Jub",IF(MOD(D21190-D$10559,7)=0,"Sab","Yr"))&amp;" "&amp;IF(MOD(D21190-D$10559-1,49)=0,INT(D21190-D$10559-1)/49,"")</f>
        <v xml:space="preserve">Yr </v>
      </c>
      <c r="E21192" s="201">
        <f t="shared" ref="E21192" si="33117">E21188+1</f>
        <v>1217</v>
      </c>
      <c r="F21192" s="197">
        <v>1</v>
      </c>
      <c r="G21192" s="203" t="s">
        <v>288</v>
      </c>
      <c r="H21192" s="325">
        <f>H21188+1</f>
        <v>1184</v>
      </c>
      <c r="R21192" s="200"/>
    </row>
    <row r="21193" spans="1:18" ht="14.6" customHeight="1" x14ac:dyDescent="0.5">
      <c r="A21193" s="525" t="s">
        <v>1280</v>
      </c>
      <c r="B21193" s="202">
        <f t="shared" ref="B21193" si="33118">B21189+1</f>
        <v>1992</v>
      </c>
      <c r="C21193" s="407"/>
      <c r="D21193" s="216" t="str">
        <f t="shared" ref="D21193" si="33119">D21189</f>
        <v>Exodus</v>
      </c>
      <c r="E21193" s="212" t="str">
        <f t="shared" ref="E21193" si="33120">E21189</f>
        <v>AD</v>
      </c>
      <c r="F21193" s="197">
        <v>2</v>
      </c>
      <c r="G21193" s="206" t="s">
        <v>604</v>
      </c>
      <c r="H21193" s="325"/>
      <c r="R21193" s="200"/>
    </row>
    <row r="21194" spans="1:18" ht="14.6" customHeight="1" x14ac:dyDescent="0.5">
      <c r="A21194" s="523">
        <f t="shared" ref="A21194" si="33121">A21190+1</f>
        <v>1970</v>
      </c>
      <c r="B21194" s="216" t="str">
        <f t="shared" ref="B21194" si="33122">B21190</f>
        <v>Olympiad</v>
      </c>
      <c r="C21194" s="408"/>
      <c r="D21194" s="217">
        <f t="shared" ref="D21194" si="33123">D21190+1</f>
        <v>2699</v>
      </c>
      <c r="E21194" s="212"/>
      <c r="F21194" s="197">
        <v>3</v>
      </c>
      <c r="G21194" s="208" t="s">
        <v>287</v>
      </c>
      <c r="H21194" s="367"/>
      <c r="R21194" s="200"/>
    </row>
    <row r="21195" spans="1:18" ht="14.6" customHeight="1" thickBot="1" x14ac:dyDescent="0.55000000000000004">
      <c r="A21195" s="526"/>
      <c r="B21195" s="217">
        <f t="shared" ref="B21195" si="33124">B21191+1</f>
        <v>499</v>
      </c>
      <c r="C21195" s="406" t="str">
        <f t="shared" ref="C21195" si="33125">C21191</f>
        <v>7 Times</v>
      </c>
      <c r="D21195" s="217" t="str">
        <f t="shared" ref="D21195" si="33126">INT((D21194-D$10559-1)/49+1)&amp;"/"&amp;MOD(INT((D21194-D$10559-1)/7),7)+1&amp;"/"&amp;MOD(D21194-D$10559-1,7)+1</f>
        <v>55/2/6</v>
      </c>
      <c r="E21195" s="214"/>
      <c r="F21195" s="197">
        <v>4</v>
      </c>
      <c r="G21195" s="209" t="s">
        <v>605</v>
      </c>
      <c r="H21195" s="324" t="str">
        <f>H21191</f>
        <v>Dn 2300</v>
      </c>
      <c r="R21195" s="200"/>
    </row>
    <row r="21196" spans="1:18" ht="14.6" customHeight="1" x14ac:dyDescent="0.5">
      <c r="A21196" s="524" t="s">
        <v>1279</v>
      </c>
      <c r="B21196" s="217" t="s">
        <v>1186</v>
      </c>
      <c r="C21196" s="407">
        <f t="shared" ref="C21196" si="33127">C21192+1</f>
        <v>1821</v>
      </c>
      <c r="D21196" s="202" t="str">
        <f t="shared" ref="D21196" si="33128">IF(MOD(D21194-D$10559-1,49)=0,"Jub",IF(MOD(D21194-D$10559,7)=0,"Sab","Yr"))&amp;" "&amp;IF(MOD(D21194-D$10559-1,49)=0,INT(D21194-D$10559-1)/49,"")</f>
        <v xml:space="preserve">Yr </v>
      </c>
      <c r="E21196" s="201">
        <f t="shared" ref="E21196" si="33129">E21192+1</f>
        <v>1218</v>
      </c>
      <c r="F21196" s="197">
        <v>1</v>
      </c>
      <c r="G21196" s="203" t="s">
        <v>288</v>
      </c>
      <c r="H21196" s="325">
        <f>H21192+1</f>
        <v>1185</v>
      </c>
      <c r="R21196" s="200"/>
    </row>
    <row r="21197" spans="1:18" ht="14.6" customHeight="1" x14ac:dyDescent="0.5">
      <c r="A21197" s="525" t="s">
        <v>1280</v>
      </c>
      <c r="B21197" s="202">
        <f t="shared" ref="B21197" si="33130">B21193+1</f>
        <v>1993</v>
      </c>
      <c r="C21197" s="407"/>
      <c r="D21197" s="216" t="str">
        <f t="shared" ref="D21197" si="33131">D21193</f>
        <v>Exodus</v>
      </c>
      <c r="E21197" s="212" t="str">
        <f t="shared" ref="E21197" si="33132">E21193</f>
        <v>AD</v>
      </c>
      <c r="F21197" s="197">
        <v>2</v>
      </c>
      <c r="G21197" s="206" t="s">
        <v>604</v>
      </c>
      <c r="H21197" s="325"/>
      <c r="R21197" s="200"/>
    </row>
    <row r="21198" spans="1:18" ht="14.6" customHeight="1" x14ac:dyDescent="0.5">
      <c r="A21198" s="523">
        <f t="shared" ref="A21198" si="33133">A21194+1</f>
        <v>1971</v>
      </c>
      <c r="B21198" s="216" t="str">
        <f t="shared" ref="B21198:B21247" si="33134">B21194</f>
        <v>Olympiad</v>
      </c>
      <c r="C21198" s="408"/>
      <c r="D21198" s="217">
        <f t="shared" ref="D21198" si="33135">D21194+1</f>
        <v>2700</v>
      </c>
      <c r="E21198" s="212"/>
      <c r="F21198" s="197">
        <v>3</v>
      </c>
      <c r="G21198" s="208" t="s">
        <v>287</v>
      </c>
      <c r="H21198" s="367"/>
      <c r="R21198" s="200"/>
    </row>
    <row r="21199" spans="1:18" ht="14.6" customHeight="1" thickBot="1" x14ac:dyDescent="0.55000000000000004">
      <c r="A21199" s="526"/>
      <c r="B21199" s="217">
        <f t="shared" si="33134"/>
        <v>499</v>
      </c>
      <c r="C21199" s="406" t="str">
        <f t="shared" ref="C21199" si="33136">C21195</f>
        <v>7 Times</v>
      </c>
      <c r="D21199" s="359" t="str">
        <f t="shared" ref="D21199" si="33137">INT((D21198-D$10559-1)/49+1)&amp;"/"&amp;MOD(INT((D21198-D$10559-1)/7),7)+1&amp;"/"&amp;MOD(D21198-D$10559-1,7)+1</f>
        <v>55/2/7</v>
      </c>
      <c r="E21199" s="214"/>
      <c r="F21199" s="197">
        <v>4</v>
      </c>
      <c r="G21199" s="209" t="s">
        <v>605</v>
      </c>
      <c r="H21199" s="324" t="str">
        <f>H21195</f>
        <v>Dn 2300</v>
      </c>
      <c r="R21199" s="200"/>
    </row>
    <row r="21200" spans="1:18" ht="14.6" customHeight="1" x14ac:dyDescent="0.5">
      <c r="A21200" s="524" t="s">
        <v>1279</v>
      </c>
      <c r="B21200" s="217" t="s">
        <v>1187</v>
      </c>
      <c r="C21200" s="407">
        <f t="shared" ref="C21200" si="33138">C21196+1</f>
        <v>1822</v>
      </c>
      <c r="D21200" s="360" t="str">
        <f t="shared" ref="D21200" si="33139">IF(MOD(D21198-D$10559-1,49)=0,"Jub",IF(MOD(D21198-D$10559,7)=0,"Sab","Yr"))&amp;" "&amp;IF(MOD(D21198-D$10559-1,49)=0,INT(D21198-D$10559-1)/49,"")</f>
        <v xml:space="preserve">Sab </v>
      </c>
      <c r="E21200" s="201">
        <f t="shared" ref="E21200" si="33140">E21196+1</f>
        <v>1219</v>
      </c>
      <c r="F21200" s="197">
        <v>1</v>
      </c>
      <c r="G21200" s="203" t="s">
        <v>288</v>
      </c>
      <c r="H21200" s="325">
        <f>H21196+1</f>
        <v>1186</v>
      </c>
      <c r="R21200" s="200"/>
    </row>
    <row r="21201" spans="1:18" ht="14.6" customHeight="1" x14ac:dyDescent="0.5">
      <c r="A21201" s="525" t="s">
        <v>1280</v>
      </c>
      <c r="B21201" s="202">
        <f t="shared" ref="B21201" si="33141">B21197+1</f>
        <v>1994</v>
      </c>
      <c r="C21201" s="407"/>
      <c r="D21201" s="361" t="str">
        <f t="shared" ref="D21201" si="33142">D21197</f>
        <v>Exodus</v>
      </c>
      <c r="E21201" s="212" t="str">
        <f t="shared" ref="E21201" si="33143">E21197</f>
        <v>AD</v>
      </c>
      <c r="F21201" s="197">
        <v>2</v>
      </c>
      <c r="G21201" s="206" t="s">
        <v>604</v>
      </c>
      <c r="H21201" s="325"/>
      <c r="R21201" s="200"/>
    </row>
    <row r="21202" spans="1:18" ht="14.6" customHeight="1" x14ac:dyDescent="0.5">
      <c r="A21202" s="523">
        <f t="shared" ref="A21202" si="33144">A21198+1</f>
        <v>1972</v>
      </c>
      <c r="B21202" s="216" t="str">
        <f t="shared" ref="B21202:B21251" si="33145">B21198</f>
        <v>Olympiad</v>
      </c>
      <c r="C21202" s="408"/>
      <c r="D21202" s="359">
        <f t="shared" ref="D21202" si="33146">D21198+1</f>
        <v>2701</v>
      </c>
      <c r="E21202" s="212"/>
      <c r="F21202" s="197">
        <v>3</v>
      </c>
      <c r="G21202" s="208" t="s">
        <v>287</v>
      </c>
      <c r="H21202" s="367"/>
      <c r="R21202" s="200"/>
    </row>
    <row r="21203" spans="1:18" ht="14.6" customHeight="1" thickBot="1" x14ac:dyDescent="0.55000000000000004">
      <c r="A21203" s="526"/>
      <c r="B21203" s="217">
        <f t="shared" si="33145"/>
        <v>499</v>
      </c>
      <c r="C21203" s="406" t="str">
        <f t="shared" ref="C21203" si="33147">C21199</f>
        <v>7 Times</v>
      </c>
      <c r="D21203" s="217" t="str">
        <f t="shared" ref="D21203" si="33148">INT((D21202-D$10559-1)/49+1)&amp;"/"&amp;MOD(INT((D21202-D$10559-1)/7),7)+1&amp;"/"&amp;MOD(D21202-D$10559-1,7)+1</f>
        <v>55/3/1</v>
      </c>
      <c r="E21203" s="214"/>
      <c r="F21203" s="197">
        <v>4</v>
      </c>
      <c r="G21203" s="209" t="s">
        <v>605</v>
      </c>
      <c r="H21203" s="324" t="str">
        <f>H21199</f>
        <v>Dn 2300</v>
      </c>
      <c r="R21203" s="200"/>
    </row>
    <row r="21204" spans="1:18" ht="14.6" customHeight="1" x14ac:dyDescent="0.5">
      <c r="A21204" s="524" t="s">
        <v>1279</v>
      </c>
      <c r="B21204" s="217" t="s">
        <v>1188</v>
      </c>
      <c r="C21204" s="407">
        <f t="shared" ref="C21204" si="33149">C21200+1</f>
        <v>1823</v>
      </c>
      <c r="D21204" s="202" t="str">
        <f t="shared" ref="D21204" si="33150">IF(MOD(D21202-D$10559-1,49)=0,"Jub",IF(MOD(D21202-D$10559,7)=0,"Sab","Yr"))&amp;" "&amp;IF(MOD(D21202-D$10559-1,49)=0,INT(D21202-D$10559-1)/49,"")</f>
        <v xml:space="preserve">Yr </v>
      </c>
      <c r="E21204" s="201">
        <f t="shared" ref="E21204" si="33151">E21200+1</f>
        <v>1220</v>
      </c>
      <c r="F21204" s="197">
        <v>1</v>
      </c>
      <c r="G21204" s="203" t="s">
        <v>288</v>
      </c>
      <c r="H21204" s="325">
        <f>H21200+1</f>
        <v>1187</v>
      </c>
      <c r="R21204" s="200"/>
    </row>
    <row r="21205" spans="1:18" ht="14.6" customHeight="1" x14ac:dyDescent="0.5">
      <c r="A21205" s="525" t="s">
        <v>1280</v>
      </c>
      <c r="B21205" s="202">
        <f t="shared" ref="B21205" si="33152">B21201+1</f>
        <v>1995</v>
      </c>
      <c r="C21205" s="407"/>
      <c r="D21205" s="216" t="str">
        <f t="shared" ref="D21205" si="33153">D21201</f>
        <v>Exodus</v>
      </c>
      <c r="E21205" s="212" t="str">
        <f t="shared" ref="E21205" si="33154">E21201</f>
        <v>AD</v>
      </c>
      <c r="F21205" s="197">
        <v>2</v>
      </c>
      <c r="G21205" s="206" t="s">
        <v>604</v>
      </c>
      <c r="H21205" s="325"/>
      <c r="R21205" s="200"/>
    </row>
    <row r="21206" spans="1:18" ht="14.6" customHeight="1" x14ac:dyDescent="0.5">
      <c r="A21206" s="523">
        <f t="shared" ref="A21206" si="33155">A21202+1</f>
        <v>1973</v>
      </c>
      <c r="B21206" s="216" t="str">
        <f t="shared" ref="B21206:B21255" si="33156">B21202</f>
        <v>Olympiad</v>
      </c>
      <c r="C21206" s="408"/>
      <c r="D21206" s="217">
        <f t="shared" ref="D21206" si="33157">D21202+1</f>
        <v>2702</v>
      </c>
      <c r="E21206" s="212"/>
      <c r="F21206" s="197">
        <v>3</v>
      </c>
      <c r="G21206" s="208" t="s">
        <v>287</v>
      </c>
      <c r="H21206" s="367"/>
      <c r="R21206" s="200"/>
    </row>
    <row r="21207" spans="1:18" ht="14.6" customHeight="1" thickBot="1" x14ac:dyDescent="0.55000000000000004">
      <c r="A21207" s="526"/>
      <c r="B21207" s="217">
        <f t="shared" si="33156"/>
        <v>499</v>
      </c>
      <c r="C21207" s="406" t="str">
        <f t="shared" ref="C21207" si="33158">C21203</f>
        <v>7 Times</v>
      </c>
      <c r="D21207" s="217" t="str">
        <f t="shared" ref="D21207" si="33159">INT((D21206-D$10559-1)/49+1)&amp;"/"&amp;MOD(INT((D21206-D$10559-1)/7),7)+1&amp;"/"&amp;MOD(D21206-D$10559-1,7)+1</f>
        <v>55/3/2</v>
      </c>
      <c r="E21207" s="214"/>
      <c r="F21207" s="197">
        <v>4</v>
      </c>
      <c r="G21207" s="209" t="s">
        <v>605</v>
      </c>
      <c r="H21207" s="324" t="str">
        <f>H21203</f>
        <v>Dn 2300</v>
      </c>
      <c r="R21207" s="200"/>
    </row>
    <row r="21208" spans="1:18" ht="14.6" customHeight="1" x14ac:dyDescent="0.5">
      <c r="A21208" s="524" t="s">
        <v>1279</v>
      </c>
      <c r="B21208" s="217" t="s">
        <v>1189</v>
      </c>
      <c r="C21208" s="407">
        <f t="shared" ref="C21208" si="33160">C21204+1</f>
        <v>1824</v>
      </c>
      <c r="D21208" s="202" t="str">
        <f t="shared" ref="D21208" si="33161">IF(MOD(D21206-D$10559-1,49)=0,"Jub",IF(MOD(D21206-D$10559,7)=0,"Sab","Yr"))&amp;" "&amp;IF(MOD(D21206-D$10559-1,49)=0,INT(D21206-D$10559-1)/49,"")</f>
        <v xml:space="preserve">Yr </v>
      </c>
      <c r="E21208" s="201">
        <f t="shared" ref="E21208" si="33162">E21204+1</f>
        <v>1221</v>
      </c>
      <c r="F21208" s="197">
        <v>1</v>
      </c>
      <c r="G21208" s="203" t="s">
        <v>288</v>
      </c>
      <c r="H21208" s="325">
        <f>H21204+1</f>
        <v>1188</v>
      </c>
      <c r="R21208" s="200"/>
    </row>
    <row r="21209" spans="1:18" ht="14.6" customHeight="1" x14ac:dyDescent="0.5">
      <c r="A21209" s="525" t="s">
        <v>1280</v>
      </c>
      <c r="B21209" s="202">
        <f t="shared" ref="B21209" si="33163">B21205+1</f>
        <v>1996</v>
      </c>
      <c r="C21209" s="407"/>
      <c r="D21209" s="216" t="str">
        <f t="shared" ref="D21209" si="33164">D21205</f>
        <v>Exodus</v>
      </c>
      <c r="E21209" s="212" t="str">
        <f t="shared" ref="E21209" si="33165">E21205</f>
        <v>AD</v>
      </c>
      <c r="F21209" s="197">
        <v>2</v>
      </c>
      <c r="G21209" s="206" t="s">
        <v>604</v>
      </c>
      <c r="H21209" s="325"/>
      <c r="R21209" s="200"/>
    </row>
    <row r="21210" spans="1:18" ht="14.6" customHeight="1" x14ac:dyDescent="0.5">
      <c r="A21210" s="523">
        <f t="shared" ref="A21210" si="33166">A21206+1</f>
        <v>1974</v>
      </c>
      <c r="B21210" s="216" t="str">
        <f t="shared" ref="B21210" si="33167">B21206</f>
        <v>Olympiad</v>
      </c>
      <c r="C21210" s="408"/>
      <c r="D21210" s="217">
        <f t="shared" ref="D21210" si="33168">D21206+1</f>
        <v>2703</v>
      </c>
      <c r="E21210" s="212"/>
      <c r="F21210" s="197">
        <v>3</v>
      </c>
      <c r="G21210" s="208" t="s">
        <v>287</v>
      </c>
      <c r="H21210" s="367"/>
      <c r="R21210" s="200"/>
    </row>
    <row r="21211" spans="1:18" ht="14.6" customHeight="1" thickBot="1" x14ac:dyDescent="0.55000000000000004">
      <c r="A21211" s="526"/>
      <c r="B21211" s="217">
        <f t="shared" ref="B21211" si="33169">B21207+1</f>
        <v>500</v>
      </c>
      <c r="C21211" s="406" t="str">
        <f t="shared" ref="C21211" si="33170">C21207</f>
        <v>7 Times</v>
      </c>
      <c r="D21211" s="217" t="str">
        <f t="shared" ref="D21211" si="33171">INT((D21210-D$10559-1)/49+1)&amp;"/"&amp;MOD(INT((D21210-D$10559-1)/7),7)+1&amp;"/"&amp;MOD(D21210-D$10559-1,7)+1</f>
        <v>55/3/3</v>
      </c>
      <c r="E21211" s="214"/>
      <c r="F21211" s="197">
        <v>4</v>
      </c>
      <c r="G21211" s="209" t="s">
        <v>605</v>
      </c>
      <c r="H21211" s="324" t="str">
        <f>H21207</f>
        <v>Dn 2300</v>
      </c>
      <c r="R21211" s="200"/>
    </row>
    <row r="21212" spans="1:18" ht="14.6" customHeight="1" x14ac:dyDescent="0.5">
      <c r="A21212" s="524" t="s">
        <v>1279</v>
      </c>
      <c r="B21212" s="217" t="s">
        <v>1186</v>
      </c>
      <c r="C21212" s="407">
        <f t="shared" ref="C21212" si="33172">C21208+1</f>
        <v>1825</v>
      </c>
      <c r="D21212" s="202" t="str">
        <f t="shared" ref="D21212" si="33173">IF(MOD(D21210-D$10559-1,49)=0,"Jub",IF(MOD(D21210-D$10559,7)=0,"Sab","Yr"))&amp;" "&amp;IF(MOD(D21210-D$10559-1,49)=0,INT(D21210-D$10559-1)/49,"")</f>
        <v xml:space="preserve">Yr </v>
      </c>
      <c r="E21212" s="201">
        <f t="shared" ref="E21212" si="33174">E21208+1</f>
        <v>1222</v>
      </c>
      <c r="F21212" s="197">
        <v>1</v>
      </c>
      <c r="G21212" s="203" t="s">
        <v>288</v>
      </c>
      <c r="H21212" s="325">
        <f>H21208+1</f>
        <v>1189</v>
      </c>
      <c r="R21212" s="200"/>
    </row>
    <row r="21213" spans="1:18" ht="14.6" customHeight="1" x14ac:dyDescent="0.5">
      <c r="A21213" s="525" t="s">
        <v>1280</v>
      </c>
      <c r="B21213" s="202">
        <f t="shared" ref="B21213" si="33175">B21209+1</f>
        <v>1997</v>
      </c>
      <c r="C21213" s="407"/>
      <c r="D21213" s="216" t="str">
        <f t="shared" ref="D21213" si="33176">D21209</f>
        <v>Exodus</v>
      </c>
      <c r="E21213" s="212" t="str">
        <f t="shared" ref="E21213" si="33177">E21209</f>
        <v>AD</v>
      </c>
      <c r="F21213" s="197">
        <v>2</v>
      </c>
      <c r="G21213" s="206" t="s">
        <v>604</v>
      </c>
      <c r="H21213" s="325"/>
      <c r="R21213" s="200"/>
    </row>
    <row r="21214" spans="1:18" ht="14.6" customHeight="1" x14ac:dyDescent="0.5">
      <c r="A21214" s="523">
        <f t="shared" ref="A21214" si="33178">A21210+1</f>
        <v>1975</v>
      </c>
      <c r="B21214" s="216" t="str">
        <f t="shared" si="33134"/>
        <v>Olympiad</v>
      </c>
      <c r="C21214" s="408"/>
      <c r="D21214" s="217">
        <f t="shared" ref="D21214" si="33179">D21210+1</f>
        <v>2704</v>
      </c>
      <c r="E21214" s="212"/>
      <c r="F21214" s="197">
        <v>3</v>
      </c>
      <c r="G21214" s="208" t="s">
        <v>287</v>
      </c>
      <c r="H21214" s="367"/>
      <c r="R21214" s="200"/>
    </row>
    <row r="21215" spans="1:18" ht="14.6" customHeight="1" thickBot="1" x14ac:dyDescent="0.55000000000000004">
      <c r="A21215" s="526"/>
      <c r="B21215" s="217">
        <f t="shared" si="33134"/>
        <v>500</v>
      </c>
      <c r="C21215" s="406" t="str">
        <f t="shared" ref="C21215" si="33180">C21211</f>
        <v>7 Times</v>
      </c>
      <c r="D21215" s="217" t="str">
        <f t="shared" ref="D21215" si="33181">INT((D21214-D$10559-1)/49+1)&amp;"/"&amp;MOD(INT((D21214-D$10559-1)/7),7)+1&amp;"/"&amp;MOD(D21214-D$10559-1,7)+1</f>
        <v>55/3/4</v>
      </c>
      <c r="E21215" s="214"/>
      <c r="F21215" s="197">
        <v>4</v>
      </c>
      <c r="G21215" s="209" t="s">
        <v>605</v>
      </c>
      <c r="H21215" s="324" t="str">
        <f>H21211</f>
        <v>Dn 2300</v>
      </c>
      <c r="R21215" s="200"/>
    </row>
    <row r="21216" spans="1:18" ht="14.6" customHeight="1" x14ac:dyDescent="0.5">
      <c r="A21216" s="524" t="s">
        <v>1279</v>
      </c>
      <c r="B21216" s="217" t="s">
        <v>1187</v>
      </c>
      <c r="C21216" s="407">
        <f t="shared" ref="C21216" si="33182">C21212+1</f>
        <v>1826</v>
      </c>
      <c r="D21216" s="202" t="str">
        <f t="shared" ref="D21216" si="33183">IF(MOD(D21214-D$10559-1,49)=0,"Jub",IF(MOD(D21214-D$10559,7)=0,"Sab","Yr"))&amp;" "&amp;IF(MOD(D21214-D$10559-1,49)=0,INT(D21214-D$10559-1)/49,"")</f>
        <v xml:space="preserve">Yr </v>
      </c>
      <c r="E21216" s="201">
        <f t="shared" ref="E21216" si="33184">E21212+1</f>
        <v>1223</v>
      </c>
      <c r="F21216" s="197">
        <v>1</v>
      </c>
      <c r="G21216" s="203" t="s">
        <v>288</v>
      </c>
      <c r="H21216" s="325">
        <f>H21212+1</f>
        <v>1190</v>
      </c>
      <c r="R21216" s="200"/>
    </row>
    <row r="21217" spans="1:18" ht="14.6" customHeight="1" x14ac:dyDescent="0.5">
      <c r="A21217" s="525" t="s">
        <v>1280</v>
      </c>
      <c r="B21217" s="202">
        <f t="shared" ref="B21217" si="33185">B21213+1</f>
        <v>1998</v>
      </c>
      <c r="C21217" s="407"/>
      <c r="D21217" s="216" t="str">
        <f t="shared" ref="D21217" si="33186">D21213</f>
        <v>Exodus</v>
      </c>
      <c r="E21217" s="212" t="str">
        <f t="shared" ref="E21217" si="33187">E21213</f>
        <v>AD</v>
      </c>
      <c r="F21217" s="197">
        <v>2</v>
      </c>
      <c r="G21217" s="206" t="s">
        <v>604</v>
      </c>
      <c r="H21217" s="325"/>
      <c r="R21217" s="200"/>
    </row>
    <row r="21218" spans="1:18" ht="14.6" customHeight="1" x14ac:dyDescent="0.5">
      <c r="A21218" s="523">
        <f t="shared" ref="A21218" si="33188">A21214+1</f>
        <v>1976</v>
      </c>
      <c r="B21218" s="216" t="str">
        <f t="shared" si="33145"/>
        <v>Olympiad</v>
      </c>
      <c r="C21218" s="408"/>
      <c r="D21218" s="217">
        <f t="shared" ref="D21218" si="33189">D21214+1</f>
        <v>2705</v>
      </c>
      <c r="E21218" s="212"/>
      <c r="F21218" s="197">
        <v>3</v>
      </c>
      <c r="G21218" s="208" t="s">
        <v>287</v>
      </c>
      <c r="H21218" s="367"/>
      <c r="R21218" s="200"/>
    </row>
    <row r="21219" spans="1:18" ht="14.6" customHeight="1" thickBot="1" x14ac:dyDescent="0.55000000000000004">
      <c r="A21219" s="526"/>
      <c r="B21219" s="217">
        <f t="shared" si="33145"/>
        <v>500</v>
      </c>
      <c r="C21219" s="406" t="str">
        <f t="shared" ref="C21219" si="33190">C21215</f>
        <v>7 Times</v>
      </c>
      <c r="D21219" s="217" t="str">
        <f t="shared" ref="D21219" si="33191">INT((D21218-D$10559-1)/49+1)&amp;"/"&amp;MOD(INT((D21218-D$10559-1)/7),7)+1&amp;"/"&amp;MOD(D21218-D$10559-1,7)+1</f>
        <v>55/3/5</v>
      </c>
      <c r="E21219" s="214"/>
      <c r="F21219" s="197">
        <v>4</v>
      </c>
      <c r="G21219" s="209" t="s">
        <v>605</v>
      </c>
      <c r="H21219" s="324" t="str">
        <f>H21215</f>
        <v>Dn 2300</v>
      </c>
      <c r="R21219" s="200"/>
    </row>
    <row r="21220" spans="1:18" ht="14.6" customHeight="1" x14ac:dyDescent="0.5">
      <c r="A21220" s="524" t="s">
        <v>1279</v>
      </c>
      <c r="B21220" s="217" t="s">
        <v>1188</v>
      </c>
      <c r="C21220" s="407">
        <f t="shared" ref="C21220" si="33192">C21216+1</f>
        <v>1827</v>
      </c>
      <c r="D21220" s="202" t="str">
        <f t="shared" ref="D21220" si="33193">IF(MOD(D21218-D$10559-1,49)=0,"Jub",IF(MOD(D21218-D$10559,7)=0,"Sab","Yr"))&amp;" "&amp;IF(MOD(D21218-D$10559-1,49)=0,INT(D21218-D$10559-1)/49,"")</f>
        <v xml:space="preserve">Yr </v>
      </c>
      <c r="E21220" s="201">
        <f t="shared" ref="E21220" si="33194">E21216+1</f>
        <v>1224</v>
      </c>
      <c r="F21220" s="197">
        <v>1</v>
      </c>
      <c r="G21220" s="203" t="s">
        <v>288</v>
      </c>
      <c r="H21220" s="325">
        <f>H21216+1</f>
        <v>1191</v>
      </c>
      <c r="R21220" s="200"/>
    </row>
    <row r="21221" spans="1:18" ht="14.6" customHeight="1" x14ac:dyDescent="0.5">
      <c r="A21221" s="525" t="s">
        <v>1280</v>
      </c>
      <c r="B21221" s="202">
        <f t="shared" ref="B21221" si="33195">B21217+1</f>
        <v>1999</v>
      </c>
      <c r="C21221" s="407"/>
      <c r="D21221" s="216" t="str">
        <f t="shared" ref="D21221" si="33196">D21217</f>
        <v>Exodus</v>
      </c>
      <c r="E21221" s="212" t="str">
        <f t="shared" ref="E21221" si="33197">E21217</f>
        <v>AD</v>
      </c>
      <c r="F21221" s="197">
        <v>2</v>
      </c>
      <c r="G21221" s="206" t="s">
        <v>604</v>
      </c>
      <c r="H21221" s="325"/>
      <c r="R21221" s="200"/>
    </row>
    <row r="21222" spans="1:18" ht="14.6" customHeight="1" x14ac:dyDescent="0.5">
      <c r="A21222" s="523">
        <f t="shared" ref="A21222" si="33198">A21218+1</f>
        <v>1977</v>
      </c>
      <c r="B21222" s="216" t="str">
        <f t="shared" si="33156"/>
        <v>Olympiad</v>
      </c>
      <c r="C21222" s="408"/>
      <c r="D21222" s="217">
        <f t="shared" ref="D21222" si="33199">D21218+1</f>
        <v>2706</v>
      </c>
      <c r="E21222" s="212"/>
      <c r="F21222" s="197">
        <v>3</v>
      </c>
      <c r="G21222" s="208" t="s">
        <v>287</v>
      </c>
      <c r="H21222" s="367"/>
      <c r="R21222" s="200"/>
    </row>
    <row r="21223" spans="1:18" ht="14.6" customHeight="1" thickBot="1" x14ac:dyDescent="0.55000000000000004">
      <c r="A21223" s="526"/>
      <c r="B21223" s="217">
        <f t="shared" si="33156"/>
        <v>500</v>
      </c>
      <c r="C21223" s="406" t="str">
        <f t="shared" ref="C21223" si="33200">C21219</f>
        <v>7 Times</v>
      </c>
      <c r="D21223" s="217" t="str">
        <f t="shared" ref="D21223" si="33201">INT((D21222-D$10559-1)/49+1)&amp;"/"&amp;MOD(INT((D21222-D$10559-1)/7),7)+1&amp;"/"&amp;MOD(D21222-D$10559-1,7)+1</f>
        <v>55/3/6</v>
      </c>
      <c r="E21223" s="214"/>
      <c r="F21223" s="197">
        <v>4</v>
      </c>
      <c r="G21223" s="209" t="s">
        <v>605</v>
      </c>
      <c r="H21223" s="324" t="str">
        <f>H21219</f>
        <v>Dn 2300</v>
      </c>
      <c r="R21223" s="200"/>
    </row>
    <row r="21224" spans="1:18" ht="14.6" customHeight="1" x14ac:dyDescent="0.5">
      <c r="A21224" s="524" t="s">
        <v>1279</v>
      </c>
      <c r="B21224" s="217" t="s">
        <v>1189</v>
      </c>
      <c r="C21224" s="407">
        <f t="shared" ref="C21224" si="33202">C21220+1</f>
        <v>1828</v>
      </c>
      <c r="D21224" s="202" t="str">
        <f t="shared" ref="D21224" si="33203">IF(MOD(D21222-D$10559-1,49)=0,"Jub",IF(MOD(D21222-D$10559,7)=0,"Sab","Yr"))&amp;" "&amp;IF(MOD(D21222-D$10559-1,49)=0,INT(D21222-D$10559-1)/49,"")</f>
        <v xml:space="preserve">Yr </v>
      </c>
      <c r="E21224" s="201">
        <f t="shared" ref="E21224" si="33204">E21220+1</f>
        <v>1225</v>
      </c>
      <c r="F21224" s="197">
        <v>1</v>
      </c>
      <c r="G21224" s="203" t="s">
        <v>288</v>
      </c>
      <c r="H21224" s="325">
        <f>H21220+1</f>
        <v>1192</v>
      </c>
      <c r="R21224" s="200"/>
    </row>
    <row r="21225" spans="1:18" ht="14.6" customHeight="1" x14ac:dyDescent="0.5">
      <c r="A21225" s="525" t="s">
        <v>1280</v>
      </c>
      <c r="B21225" s="202">
        <f t="shared" ref="B21225" si="33205">B21221+1</f>
        <v>2000</v>
      </c>
      <c r="C21225" s="407"/>
      <c r="D21225" s="216" t="str">
        <f t="shared" ref="D21225" si="33206">D21221</f>
        <v>Exodus</v>
      </c>
      <c r="E21225" s="212" t="str">
        <f t="shared" ref="E21225" si="33207">E21221</f>
        <v>AD</v>
      </c>
      <c r="F21225" s="197">
        <v>2</v>
      </c>
      <c r="G21225" s="206" t="s">
        <v>604</v>
      </c>
      <c r="H21225" s="325"/>
      <c r="R21225" s="200"/>
    </row>
    <row r="21226" spans="1:18" ht="14.6" customHeight="1" x14ac:dyDescent="0.5">
      <c r="A21226" s="523">
        <f t="shared" ref="A21226" si="33208">A21222+1</f>
        <v>1978</v>
      </c>
      <c r="B21226" s="216" t="str">
        <f t="shared" ref="B21226" si="33209">B21222</f>
        <v>Olympiad</v>
      </c>
      <c r="C21226" s="408"/>
      <c r="D21226" s="217">
        <f t="shared" ref="D21226" si="33210">D21222+1</f>
        <v>2707</v>
      </c>
      <c r="E21226" s="212"/>
      <c r="F21226" s="197">
        <v>3</v>
      </c>
      <c r="G21226" s="208" t="s">
        <v>287</v>
      </c>
      <c r="H21226" s="367"/>
      <c r="R21226" s="200"/>
    </row>
    <row r="21227" spans="1:18" ht="14.6" customHeight="1" thickBot="1" x14ac:dyDescent="0.55000000000000004">
      <c r="A21227" s="526"/>
      <c r="B21227" s="217">
        <f t="shared" ref="B21227" si="33211">B21223+1</f>
        <v>501</v>
      </c>
      <c r="C21227" s="406" t="str">
        <f t="shared" ref="C21227" si="33212">C21223</f>
        <v>7 Times</v>
      </c>
      <c r="D21227" s="359" t="str">
        <f t="shared" ref="D21227" si="33213">INT((D21226-D$10559-1)/49+1)&amp;"/"&amp;MOD(INT((D21226-D$10559-1)/7),7)+1&amp;"/"&amp;MOD(D21226-D$10559-1,7)+1</f>
        <v>55/3/7</v>
      </c>
      <c r="E21227" s="214"/>
      <c r="F21227" s="197">
        <v>4</v>
      </c>
      <c r="G21227" s="209" t="s">
        <v>605</v>
      </c>
      <c r="H21227" s="324" t="str">
        <f>H21223</f>
        <v>Dn 2300</v>
      </c>
      <c r="R21227" s="200"/>
    </row>
    <row r="21228" spans="1:18" ht="14.6" customHeight="1" x14ac:dyDescent="0.5">
      <c r="A21228" s="524" t="s">
        <v>1279</v>
      </c>
      <c r="B21228" s="217" t="s">
        <v>1186</v>
      </c>
      <c r="C21228" s="407">
        <f t="shared" ref="C21228" si="33214">C21224+1</f>
        <v>1829</v>
      </c>
      <c r="D21228" s="360" t="str">
        <f t="shared" ref="D21228" si="33215">IF(MOD(D21226-D$10559-1,49)=0,"Jub",IF(MOD(D21226-D$10559,7)=0,"Sab","Yr"))&amp;" "&amp;IF(MOD(D21226-D$10559-1,49)=0,INT(D21226-D$10559-1)/49,"")</f>
        <v xml:space="preserve">Sab </v>
      </c>
      <c r="E21228" s="201">
        <f t="shared" ref="E21228" si="33216">E21224+1</f>
        <v>1226</v>
      </c>
      <c r="F21228" s="197">
        <v>1</v>
      </c>
      <c r="G21228" s="203" t="s">
        <v>288</v>
      </c>
      <c r="H21228" s="325">
        <f>H21224+1</f>
        <v>1193</v>
      </c>
      <c r="R21228" s="200"/>
    </row>
    <row r="21229" spans="1:18" ht="14.6" customHeight="1" x14ac:dyDescent="0.5">
      <c r="A21229" s="525" t="s">
        <v>1280</v>
      </c>
      <c r="B21229" s="202">
        <f t="shared" ref="B21229" si="33217">B21225+1</f>
        <v>2001</v>
      </c>
      <c r="C21229" s="407"/>
      <c r="D21229" s="361" t="str">
        <f t="shared" ref="D21229" si="33218">D21225</f>
        <v>Exodus</v>
      </c>
      <c r="E21229" s="212" t="str">
        <f t="shared" ref="E21229" si="33219">E21225</f>
        <v>AD</v>
      </c>
      <c r="F21229" s="197">
        <v>2</v>
      </c>
      <c r="G21229" s="206" t="s">
        <v>604</v>
      </c>
      <c r="H21229" s="325"/>
      <c r="R21229" s="200"/>
    </row>
    <row r="21230" spans="1:18" ht="14.6" customHeight="1" x14ac:dyDescent="0.5">
      <c r="A21230" s="523">
        <f t="shared" ref="A21230" si="33220">A21226+1</f>
        <v>1979</v>
      </c>
      <c r="B21230" s="216" t="str">
        <f t="shared" si="33134"/>
        <v>Olympiad</v>
      </c>
      <c r="C21230" s="408"/>
      <c r="D21230" s="359">
        <f t="shared" ref="D21230" si="33221">D21226+1</f>
        <v>2708</v>
      </c>
      <c r="E21230" s="212"/>
      <c r="F21230" s="197">
        <v>3</v>
      </c>
      <c r="G21230" s="208" t="s">
        <v>287</v>
      </c>
      <c r="H21230" s="367"/>
      <c r="R21230" s="200"/>
    </row>
    <row r="21231" spans="1:18" ht="14.6" customHeight="1" thickBot="1" x14ac:dyDescent="0.55000000000000004">
      <c r="A21231" s="526"/>
      <c r="B21231" s="217">
        <f t="shared" si="33134"/>
        <v>501</v>
      </c>
      <c r="C21231" s="406" t="str">
        <f t="shared" ref="C21231" si="33222">C21227</f>
        <v>7 Times</v>
      </c>
      <c r="D21231" s="217" t="str">
        <f t="shared" ref="D21231" si="33223">INT((D21230-D$10559-1)/49+1)&amp;"/"&amp;MOD(INT((D21230-D$10559-1)/7),7)+1&amp;"/"&amp;MOD(D21230-D$10559-1,7)+1</f>
        <v>55/4/1</v>
      </c>
      <c r="E21231" s="214"/>
      <c r="F21231" s="197">
        <v>4</v>
      </c>
      <c r="G21231" s="209" t="s">
        <v>605</v>
      </c>
      <c r="H21231" s="324" t="str">
        <f>H21227</f>
        <v>Dn 2300</v>
      </c>
      <c r="R21231" s="200"/>
    </row>
    <row r="21232" spans="1:18" ht="14.6" customHeight="1" x14ac:dyDescent="0.5">
      <c r="A21232" s="524" t="s">
        <v>1279</v>
      </c>
      <c r="B21232" s="217" t="s">
        <v>1187</v>
      </c>
      <c r="C21232" s="407">
        <f t="shared" ref="C21232" si="33224">C21228+1</f>
        <v>1830</v>
      </c>
      <c r="D21232" s="202" t="str">
        <f t="shared" ref="D21232" si="33225">IF(MOD(D21230-D$10559-1,49)=0,"Jub",IF(MOD(D21230-D$10559,7)=0,"Sab","Yr"))&amp;" "&amp;IF(MOD(D21230-D$10559-1,49)=0,INT(D21230-D$10559-1)/49,"")</f>
        <v xml:space="preserve">Yr </v>
      </c>
      <c r="E21232" s="201">
        <f t="shared" ref="E21232" si="33226">E21228+1</f>
        <v>1227</v>
      </c>
      <c r="F21232" s="197">
        <v>1</v>
      </c>
      <c r="G21232" s="203" t="s">
        <v>288</v>
      </c>
      <c r="H21232" s="325">
        <f>H21228+1</f>
        <v>1194</v>
      </c>
      <c r="R21232" s="200"/>
    </row>
    <row r="21233" spans="1:18" ht="14.6" customHeight="1" x14ac:dyDescent="0.5">
      <c r="A21233" s="525" t="s">
        <v>1280</v>
      </c>
      <c r="B21233" s="202">
        <f t="shared" ref="B21233" si="33227">B21229+1</f>
        <v>2002</v>
      </c>
      <c r="C21233" s="407"/>
      <c r="D21233" s="216" t="str">
        <f t="shared" ref="D21233" si="33228">D21229</f>
        <v>Exodus</v>
      </c>
      <c r="E21233" s="212" t="str">
        <f t="shared" ref="E21233" si="33229">E21229</f>
        <v>AD</v>
      </c>
      <c r="F21233" s="197">
        <v>2</v>
      </c>
      <c r="G21233" s="206" t="s">
        <v>604</v>
      </c>
      <c r="H21233" s="325"/>
      <c r="R21233" s="200"/>
    </row>
    <row r="21234" spans="1:18" ht="14.6" customHeight="1" x14ac:dyDescent="0.5">
      <c r="A21234" s="523">
        <f t="shared" ref="A21234" si="33230">A21230+1</f>
        <v>1980</v>
      </c>
      <c r="B21234" s="216" t="str">
        <f t="shared" si="33145"/>
        <v>Olympiad</v>
      </c>
      <c r="C21234" s="408"/>
      <c r="D21234" s="217">
        <f t="shared" ref="D21234" si="33231">D21230+1</f>
        <v>2709</v>
      </c>
      <c r="E21234" s="212"/>
      <c r="F21234" s="197">
        <v>3</v>
      </c>
      <c r="G21234" s="208" t="s">
        <v>287</v>
      </c>
      <c r="H21234" s="367"/>
      <c r="R21234" s="200"/>
    </row>
    <row r="21235" spans="1:18" ht="14.6" customHeight="1" thickBot="1" x14ac:dyDescent="0.55000000000000004">
      <c r="A21235" s="526"/>
      <c r="B21235" s="217">
        <f t="shared" si="33145"/>
        <v>501</v>
      </c>
      <c r="C21235" s="406" t="str">
        <f t="shared" ref="C21235" si="33232">C21231</f>
        <v>7 Times</v>
      </c>
      <c r="D21235" s="217" t="str">
        <f t="shared" ref="D21235" si="33233">INT((D21234-D$10559-1)/49+1)&amp;"/"&amp;MOD(INT((D21234-D$10559-1)/7),7)+1&amp;"/"&amp;MOD(D21234-D$10559-1,7)+1</f>
        <v>55/4/2</v>
      </c>
      <c r="E21235" s="214"/>
      <c r="F21235" s="197">
        <v>4</v>
      </c>
      <c r="G21235" s="209" t="s">
        <v>605</v>
      </c>
      <c r="H21235" s="324" t="str">
        <f>H21231</f>
        <v>Dn 2300</v>
      </c>
      <c r="R21235" s="200"/>
    </row>
    <row r="21236" spans="1:18" ht="14.6" customHeight="1" x14ac:dyDescent="0.5">
      <c r="A21236" s="524" t="s">
        <v>1279</v>
      </c>
      <c r="B21236" s="217" t="s">
        <v>1188</v>
      </c>
      <c r="C21236" s="407">
        <f t="shared" ref="C21236" si="33234">C21232+1</f>
        <v>1831</v>
      </c>
      <c r="D21236" s="202" t="str">
        <f t="shared" ref="D21236" si="33235">IF(MOD(D21234-D$10559-1,49)=0,"Jub",IF(MOD(D21234-D$10559,7)=0,"Sab","Yr"))&amp;" "&amp;IF(MOD(D21234-D$10559-1,49)=0,INT(D21234-D$10559-1)/49,"")</f>
        <v xml:space="preserve">Yr </v>
      </c>
      <c r="E21236" s="201">
        <f t="shared" ref="E21236" si="33236">E21232+1</f>
        <v>1228</v>
      </c>
      <c r="F21236" s="197">
        <v>1</v>
      </c>
      <c r="G21236" s="203" t="s">
        <v>288</v>
      </c>
      <c r="H21236" s="325">
        <f>H21232+1</f>
        <v>1195</v>
      </c>
      <c r="R21236" s="200"/>
    </row>
    <row r="21237" spans="1:18" ht="14.6" customHeight="1" x14ac:dyDescent="0.5">
      <c r="A21237" s="525" t="s">
        <v>1280</v>
      </c>
      <c r="B21237" s="202">
        <f t="shared" ref="B21237" si="33237">B21233+1</f>
        <v>2003</v>
      </c>
      <c r="C21237" s="407"/>
      <c r="D21237" s="216" t="str">
        <f t="shared" ref="D21237" si="33238">D21233</f>
        <v>Exodus</v>
      </c>
      <c r="E21237" s="212" t="str">
        <f t="shared" ref="E21237" si="33239">E21233</f>
        <v>AD</v>
      </c>
      <c r="F21237" s="197">
        <v>2</v>
      </c>
      <c r="G21237" s="206" t="s">
        <v>604</v>
      </c>
      <c r="H21237" s="325"/>
      <c r="R21237" s="200"/>
    </row>
    <row r="21238" spans="1:18" ht="14.6" customHeight="1" x14ac:dyDescent="0.5">
      <c r="A21238" s="523">
        <f t="shared" ref="A21238" si="33240">A21234+1</f>
        <v>1981</v>
      </c>
      <c r="B21238" s="216" t="str">
        <f t="shared" si="33156"/>
        <v>Olympiad</v>
      </c>
      <c r="C21238" s="408"/>
      <c r="D21238" s="217">
        <f t="shared" ref="D21238" si="33241">D21234+1</f>
        <v>2710</v>
      </c>
      <c r="E21238" s="212"/>
      <c r="F21238" s="197">
        <v>3</v>
      </c>
      <c r="G21238" s="208" t="s">
        <v>287</v>
      </c>
      <c r="H21238" s="367"/>
      <c r="R21238" s="200"/>
    </row>
    <row r="21239" spans="1:18" ht="14.6" customHeight="1" thickBot="1" x14ac:dyDescent="0.55000000000000004">
      <c r="A21239" s="526"/>
      <c r="B21239" s="217">
        <f t="shared" si="33156"/>
        <v>501</v>
      </c>
      <c r="C21239" s="406" t="str">
        <f t="shared" ref="C21239" si="33242">C21235</f>
        <v>7 Times</v>
      </c>
      <c r="D21239" s="217" t="str">
        <f t="shared" ref="D21239" si="33243">INT((D21238-D$10559-1)/49+1)&amp;"/"&amp;MOD(INT((D21238-D$10559-1)/7),7)+1&amp;"/"&amp;MOD(D21238-D$10559-1,7)+1</f>
        <v>55/4/3</v>
      </c>
      <c r="E21239" s="214"/>
      <c r="F21239" s="197">
        <v>4</v>
      </c>
      <c r="G21239" s="209" t="s">
        <v>605</v>
      </c>
      <c r="H21239" s="324" t="str">
        <f>H21235</f>
        <v>Dn 2300</v>
      </c>
      <c r="R21239" s="200"/>
    </row>
    <row r="21240" spans="1:18" ht="14.6" customHeight="1" x14ac:dyDescent="0.5">
      <c r="A21240" s="524" t="s">
        <v>1279</v>
      </c>
      <c r="B21240" s="217" t="s">
        <v>1189</v>
      </c>
      <c r="C21240" s="407">
        <f t="shared" ref="C21240" si="33244">C21236+1</f>
        <v>1832</v>
      </c>
      <c r="D21240" s="202" t="str">
        <f t="shared" ref="D21240" si="33245">IF(MOD(D21238-D$10559-1,49)=0,"Jub",IF(MOD(D21238-D$10559,7)=0,"Sab","Yr"))&amp;" "&amp;IF(MOD(D21238-D$10559-1,49)=0,INT(D21238-D$10559-1)/49,"")</f>
        <v xml:space="preserve">Yr </v>
      </c>
      <c r="E21240" s="201">
        <f t="shared" ref="E21240" si="33246">E21236+1</f>
        <v>1229</v>
      </c>
      <c r="F21240" s="197">
        <v>1</v>
      </c>
      <c r="G21240" s="203" t="s">
        <v>288</v>
      </c>
      <c r="H21240" s="325">
        <f>H21236+1</f>
        <v>1196</v>
      </c>
      <c r="R21240" s="200"/>
    </row>
    <row r="21241" spans="1:18" ht="14.6" customHeight="1" x14ac:dyDescent="0.5">
      <c r="A21241" s="525" t="s">
        <v>1280</v>
      </c>
      <c r="B21241" s="202">
        <f t="shared" ref="B21241" si="33247">B21237+1</f>
        <v>2004</v>
      </c>
      <c r="C21241" s="407"/>
      <c r="D21241" s="216" t="str">
        <f t="shared" ref="D21241" si="33248">D21237</f>
        <v>Exodus</v>
      </c>
      <c r="E21241" s="212" t="str">
        <f t="shared" ref="E21241" si="33249">E21237</f>
        <v>AD</v>
      </c>
      <c r="F21241" s="197">
        <v>2</v>
      </c>
      <c r="G21241" s="206" t="s">
        <v>604</v>
      </c>
      <c r="H21241" s="325"/>
      <c r="R21241" s="200"/>
    </row>
    <row r="21242" spans="1:18" ht="14.6" customHeight="1" x14ac:dyDescent="0.5">
      <c r="A21242" s="523">
        <f t="shared" ref="A21242" si="33250">A21238+1</f>
        <v>1982</v>
      </c>
      <c r="B21242" s="216" t="str">
        <f t="shared" ref="B21242" si="33251">B21238</f>
        <v>Olympiad</v>
      </c>
      <c r="C21242" s="408"/>
      <c r="D21242" s="217">
        <f t="shared" ref="D21242" si="33252">D21238+1</f>
        <v>2711</v>
      </c>
      <c r="E21242" s="212"/>
      <c r="F21242" s="197">
        <v>3</v>
      </c>
      <c r="G21242" s="208" t="s">
        <v>287</v>
      </c>
      <c r="H21242" s="367"/>
      <c r="R21242" s="200"/>
    </row>
    <row r="21243" spans="1:18" ht="14.6" customHeight="1" thickBot="1" x14ac:dyDescent="0.55000000000000004">
      <c r="A21243" s="526"/>
      <c r="B21243" s="217">
        <f t="shared" ref="B21243" si="33253">B21239+1</f>
        <v>502</v>
      </c>
      <c r="C21243" s="406" t="str">
        <f t="shared" ref="C21243" si="33254">C21239</f>
        <v>7 Times</v>
      </c>
      <c r="D21243" s="217" t="str">
        <f t="shared" ref="D21243" si="33255">INT((D21242-D$10559-1)/49+1)&amp;"/"&amp;MOD(INT((D21242-D$10559-1)/7),7)+1&amp;"/"&amp;MOD(D21242-D$10559-1,7)+1</f>
        <v>55/4/4</v>
      </c>
      <c r="E21243" s="214"/>
      <c r="F21243" s="197">
        <v>4</v>
      </c>
      <c r="G21243" s="209" t="s">
        <v>605</v>
      </c>
      <c r="H21243" s="324" t="str">
        <f>H21239</f>
        <v>Dn 2300</v>
      </c>
      <c r="R21243" s="200"/>
    </row>
    <row r="21244" spans="1:18" ht="14.6" customHeight="1" x14ac:dyDescent="0.5">
      <c r="A21244" s="524" t="s">
        <v>1279</v>
      </c>
      <c r="B21244" s="217" t="s">
        <v>1186</v>
      </c>
      <c r="C21244" s="407">
        <f t="shared" ref="C21244" si="33256">C21240+1</f>
        <v>1833</v>
      </c>
      <c r="D21244" s="202" t="str">
        <f t="shared" ref="D21244" si="33257">IF(MOD(D21242-D$10559-1,49)=0,"Jub",IF(MOD(D21242-D$10559,7)=0,"Sab","Yr"))&amp;" "&amp;IF(MOD(D21242-D$10559-1,49)=0,INT(D21242-D$10559-1)/49,"")</f>
        <v xml:space="preserve">Yr </v>
      </c>
      <c r="E21244" s="201">
        <f t="shared" ref="E21244" si="33258">E21240+1</f>
        <v>1230</v>
      </c>
      <c r="F21244" s="197">
        <v>1</v>
      </c>
      <c r="G21244" s="203" t="s">
        <v>288</v>
      </c>
      <c r="H21244" s="325">
        <f>H21240+1</f>
        <v>1197</v>
      </c>
      <c r="R21244" s="200"/>
    </row>
    <row r="21245" spans="1:18" ht="14.6" customHeight="1" x14ac:dyDescent="0.5">
      <c r="A21245" s="525" t="s">
        <v>1280</v>
      </c>
      <c r="B21245" s="202">
        <f t="shared" ref="B21245" si="33259">B21241+1</f>
        <v>2005</v>
      </c>
      <c r="C21245" s="407"/>
      <c r="D21245" s="216" t="str">
        <f t="shared" ref="D21245" si="33260">D21241</f>
        <v>Exodus</v>
      </c>
      <c r="E21245" s="212" t="str">
        <f t="shared" ref="E21245" si="33261">E21241</f>
        <v>AD</v>
      </c>
      <c r="F21245" s="197">
        <v>2</v>
      </c>
      <c r="G21245" s="206" t="s">
        <v>604</v>
      </c>
      <c r="H21245" s="325"/>
      <c r="R21245" s="200"/>
    </row>
    <row r="21246" spans="1:18" ht="14.6" customHeight="1" x14ac:dyDescent="0.5">
      <c r="A21246" s="523">
        <f t="shared" ref="A21246" si="33262">A21242+1</f>
        <v>1983</v>
      </c>
      <c r="B21246" s="216" t="str">
        <f t="shared" si="33134"/>
        <v>Olympiad</v>
      </c>
      <c r="C21246" s="408"/>
      <c r="D21246" s="217">
        <f t="shared" ref="D21246" si="33263">D21242+1</f>
        <v>2712</v>
      </c>
      <c r="E21246" s="212"/>
      <c r="F21246" s="197">
        <v>3</v>
      </c>
      <c r="G21246" s="208" t="s">
        <v>287</v>
      </c>
      <c r="H21246" s="367"/>
      <c r="R21246" s="200"/>
    </row>
    <row r="21247" spans="1:18" ht="14.6" customHeight="1" thickBot="1" x14ac:dyDescent="0.55000000000000004">
      <c r="A21247" s="526"/>
      <c r="B21247" s="217">
        <f t="shared" si="33134"/>
        <v>502</v>
      </c>
      <c r="C21247" s="406" t="str">
        <f t="shared" ref="C21247" si="33264">C21243</f>
        <v>7 Times</v>
      </c>
      <c r="D21247" s="217" t="str">
        <f t="shared" ref="D21247" si="33265">INT((D21246-D$10559-1)/49+1)&amp;"/"&amp;MOD(INT((D21246-D$10559-1)/7),7)+1&amp;"/"&amp;MOD(D21246-D$10559-1,7)+1</f>
        <v>55/4/5</v>
      </c>
      <c r="E21247" s="214"/>
      <c r="F21247" s="197">
        <v>4</v>
      </c>
      <c r="G21247" s="209" t="s">
        <v>605</v>
      </c>
      <c r="H21247" s="324" t="str">
        <f>H21243</f>
        <v>Dn 2300</v>
      </c>
      <c r="R21247" s="200"/>
    </row>
    <row r="21248" spans="1:18" ht="14.6" customHeight="1" x14ac:dyDescent="0.5">
      <c r="A21248" s="524" t="s">
        <v>1279</v>
      </c>
      <c r="B21248" s="217" t="s">
        <v>1187</v>
      </c>
      <c r="C21248" s="407">
        <f t="shared" ref="C21248" si="33266">C21244+1</f>
        <v>1834</v>
      </c>
      <c r="D21248" s="202" t="str">
        <f t="shared" ref="D21248" si="33267">IF(MOD(D21246-D$10559-1,49)=0,"Jub",IF(MOD(D21246-D$10559,7)=0,"Sab","Yr"))&amp;" "&amp;IF(MOD(D21246-D$10559-1,49)=0,INT(D21246-D$10559-1)/49,"")</f>
        <v xml:space="preserve">Yr </v>
      </c>
      <c r="E21248" s="201">
        <f t="shared" ref="E21248" si="33268">E21244+1</f>
        <v>1231</v>
      </c>
      <c r="F21248" s="197">
        <v>1</v>
      </c>
      <c r="G21248" s="203" t="s">
        <v>288</v>
      </c>
      <c r="H21248" s="325">
        <f>H21244+1</f>
        <v>1198</v>
      </c>
      <c r="R21248" s="200"/>
    </row>
    <row r="21249" spans="1:18" ht="14.6" customHeight="1" x14ac:dyDescent="0.5">
      <c r="A21249" s="525" t="s">
        <v>1280</v>
      </c>
      <c r="B21249" s="202">
        <f t="shared" ref="B21249" si="33269">B21245+1</f>
        <v>2006</v>
      </c>
      <c r="C21249" s="407"/>
      <c r="D21249" s="216" t="str">
        <f t="shared" ref="D21249" si="33270">D21245</f>
        <v>Exodus</v>
      </c>
      <c r="E21249" s="212" t="str">
        <f t="shared" ref="E21249" si="33271">E21245</f>
        <v>AD</v>
      </c>
      <c r="F21249" s="197">
        <v>2</v>
      </c>
      <c r="G21249" s="206" t="s">
        <v>604</v>
      </c>
      <c r="H21249" s="325"/>
      <c r="R21249" s="200"/>
    </row>
    <row r="21250" spans="1:18" ht="14.6" customHeight="1" x14ac:dyDescent="0.5">
      <c r="A21250" s="523">
        <f t="shared" ref="A21250" si="33272">A21246+1</f>
        <v>1984</v>
      </c>
      <c r="B21250" s="216" t="str">
        <f t="shared" si="33145"/>
        <v>Olympiad</v>
      </c>
      <c r="C21250" s="408"/>
      <c r="D21250" s="217">
        <f t="shared" ref="D21250" si="33273">D21246+1</f>
        <v>2713</v>
      </c>
      <c r="E21250" s="212"/>
      <c r="F21250" s="197">
        <v>3</v>
      </c>
      <c r="G21250" s="208" t="s">
        <v>287</v>
      </c>
      <c r="H21250" s="367"/>
      <c r="R21250" s="200"/>
    </row>
    <row r="21251" spans="1:18" ht="14.6" customHeight="1" thickBot="1" x14ac:dyDescent="0.55000000000000004">
      <c r="A21251" s="526"/>
      <c r="B21251" s="217">
        <f t="shared" si="33145"/>
        <v>502</v>
      </c>
      <c r="C21251" s="406" t="str">
        <f t="shared" ref="C21251" si="33274">C21247</f>
        <v>7 Times</v>
      </c>
      <c r="D21251" s="217" t="str">
        <f t="shared" ref="D21251" si="33275">INT((D21250-D$10559-1)/49+1)&amp;"/"&amp;MOD(INT((D21250-D$10559-1)/7),7)+1&amp;"/"&amp;MOD(D21250-D$10559-1,7)+1</f>
        <v>55/4/6</v>
      </c>
      <c r="E21251" s="214"/>
      <c r="F21251" s="197">
        <v>4</v>
      </c>
      <c r="G21251" s="209" t="s">
        <v>605</v>
      </c>
      <c r="H21251" s="324" t="str">
        <f>H21247</f>
        <v>Dn 2300</v>
      </c>
      <c r="R21251" s="200"/>
    </row>
    <row r="21252" spans="1:18" ht="14.6" customHeight="1" x14ac:dyDescent="0.5">
      <c r="A21252" s="524" t="s">
        <v>1279</v>
      </c>
      <c r="B21252" s="217" t="s">
        <v>1188</v>
      </c>
      <c r="C21252" s="407">
        <f t="shared" ref="C21252" si="33276">C21248+1</f>
        <v>1835</v>
      </c>
      <c r="D21252" s="202" t="str">
        <f t="shared" ref="D21252" si="33277">IF(MOD(D21250-D$10559-1,49)=0,"Jub",IF(MOD(D21250-D$10559,7)=0,"Sab","Yr"))&amp;" "&amp;IF(MOD(D21250-D$10559-1,49)=0,INT(D21250-D$10559-1)/49,"")</f>
        <v xml:space="preserve">Yr </v>
      </c>
      <c r="E21252" s="201">
        <f t="shared" ref="E21252" si="33278">E21248+1</f>
        <v>1232</v>
      </c>
      <c r="F21252" s="197">
        <v>1</v>
      </c>
      <c r="G21252" s="203" t="s">
        <v>288</v>
      </c>
      <c r="H21252" s="325">
        <f>H21248+1</f>
        <v>1199</v>
      </c>
      <c r="R21252" s="200"/>
    </row>
    <row r="21253" spans="1:18" ht="14.6" customHeight="1" x14ac:dyDescent="0.5">
      <c r="A21253" s="525" t="s">
        <v>1280</v>
      </c>
      <c r="B21253" s="202">
        <f t="shared" ref="B21253" si="33279">B21249+1</f>
        <v>2007</v>
      </c>
      <c r="C21253" s="407"/>
      <c r="D21253" s="216" t="str">
        <f t="shared" ref="D21253" si="33280">D21249</f>
        <v>Exodus</v>
      </c>
      <c r="E21253" s="212" t="str">
        <f t="shared" ref="E21253" si="33281">E21249</f>
        <v>AD</v>
      </c>
      <c r="F21253" s="197">
        <v>2</v>
      </c>
      <c r="G21253" s="206" t="s">
        <v>604</v>
      </c>
      <c r="H21253" s="325"/>
      <c r="R21253" s="200"/>
    </row>
    <row r="21254" spans="1:18" ht="14.6" customHeight="1" x14ac:dyDescent="0.5">
      <c r="A21254" s="523">
        <f t="shared" ref="A21254" si="33282">A21250+1</f>
        <v>1985</v>
      </c>
      <c r="B21254" s="216" t="str">
        <f t="shared" si="33156"/>
        <v>Olympiad</v>
      </c>
      <c r="C21254" s="408"/>
      <c r="D21254" s="217">
        <f t="shared" ref="D21254" si="33283">D21250+1</f>
        <v>2714</v>
      </c>
      <c r="E21254" s="212"/>
      <c r="F21254" s="197">
        <v>3</v>
      </c>
      <c r="G21254" s="208" t="s">
        <v>287</v>
      </c>
      <c r="H21254" s="367"/>
      <c r="R21254" s="200"/>
    </row>
    <row r="21255" spans="1:18" ht="14.6" customHeight="1" thickBot="1" x14ac:dyDescent="0.55000000000000004">
      <c r="A21255" s="526"/>
      <c r="B21255" s="217">
        <f t="shared" si="33156"/>
        <v>502</v>
      </c>
      <c r="C21255" s="406" t="str">
        <f t="shared" ref="C21255" si="33284">C21251</f>
        <v>7 Times</v>
      </c>
      <c r="D21255" s="359" t="str">
        <f t="shared" ref="D21255" si="33285">INT((D21254-D$10559-1)/49+1)&amp;"/"&amp;MOD(INT((D21254-D$10559-1)/7),7)+1&amp;"/"&amp;MOD(D21254-D$10559-1,7)+1</f>
        <v>55/4/7</v>
      </c>
      <c r="E21255" s="214"/>
      <c r="F21255" s="197">
        <v>4</v>
      </c>
      <c r="G21255" s="209" t="s">
        <v>605</v>
      </c>
      <c r="H21255" s="324" t="str">
        <f>H21251</f>
        <v>Dn 2300</v>
      </c>
      <c r="R21255" s="200"/>
    </row>
    <row r="21256" spans="1:18" ht="14.6" customHeight="1" x14ac:dyDescent="0.5">
      <c r="A21256" s="524" t="s">
        <v>1279</v>
      </c>
      <c r="B21256" s="217" t="s">
        <v>1189</v>
      </c>
      <c r="C21256" s="407">
        <f t="shared" ref="C21256" si="33286">C21252+1</f>
        <v>1836</v>
      </c>
      <c r="D21256" s="360" t="str">
        <f t="shared" ref="D21256" si="33287">IF(MOD(D21254-D$10559-1,49)=0,"Jub",IF(MOD(D21254-D$10559,7)=0,"Sab","Yr"))&amp;" "&amp;IF(MOD(D21254-D$10559-1,49)=0,INT(D21254-D$10559-1)/49,"")</f>
        <v xml:space="preserve">Sab </v>
      </c>
      <c r="E21256" s="201">
        <f t="shared" ref="E21256" si="33288">E21252+1</f>
        <v>1233</v>
      </c>
      <c r="F21256" s="197">
        <v>1</v>
      </c>
      <c r="G21256" s="203" t="s">
        <v>288</v>
      </c>
      <c r="H21256" s="325">
        <f>H21252+1</f>
        <v>1200</v>
      </c>
      <c r="R21256" s="200"/>
    </row>
    <row r="21257" spans="1:18" ht="14.6" customHeight="1" x14ac:dyDescent="0.5">
      <c r="A21257" s="525" t="s">
        <v>1280</v>
      </c>
      <c r="B21257" s="202">
        <f t="shared" ref="B21257" si="33289">B21253+1</f>
        <v>2008</v>
      </c>
      <c r="C21257" s="407"/>
      <c r="D21257" s="361" t="str">
        <f t="shared" ref="D21257" si="33290">D21253</f>
        <v>Exodus</v>
      </c>
      <c r="E21257" s="212" t="str">
        <f t="shared" ref="E21257" si="33291">E21253</f>
        <v>AD</v>
      </c>
      <c r="F21257" s="197">
        <v>2</v>
      </c>
      <c r="G21257" s="206" t="s">
        <v>604</v>
      </c>
      <c r="H21257" s="325"/>
      <c r="R21257" s="200"/>
    </row>
    <row r="21258" spans="1:18" ht="14.6" customHeight="1" x14ac:dyDescent="0.5">
      <c r="A21258" s="523">
        <f t="shared" ref="A21258" si="33292">A21254+1</f>
        <v>1986</v>
      </c>
      <c r="B21258" s="216" t="str">
        <f t="shared" ref="B21258" si="33293">B21254</f>
        <v>Olympiad</v>
      </c>
      <c r="C21258" s="408"/>
      <c r="D21258" s="359">
        <f t="shared" ref="D21258" si="33294">D21254+1</f>
        <v>2715</v>
      </c>
      <c r="E21258" s="212"/>
      <c r="F21258" s="197">
        <v>3</v>
      </c>
      <c r="G21258" s="208" t="s">
        <v>287</v>
      </c>
      <c r="H21258" s="367"/>
      <c r="R21258" s="200"/>
    </row>
    <row r="21259" spans="1:18" ht="14.6" customHeight="1" thickBot="1" x14ac:dyDescent="0.55000000000000004">
      <c r="A21259" s="526"/>
      <c r="B21259" s="217">
        <f t="shared" ref="B21259" si="33295">B21255+1</f>
        <v>503</v>
      </c>
      <c r="C21259" s="406" t="str">
        <f t="shared" ref="C21259" si="33296">C21255</f>
        <v>7 Times</v>
      </c>
      <c r="D21259" s="217" t="str">
        <f t="shared" ref="D21259" si="33297">INT((D21258-D$10559-1)/49+1)&amp;"/"&amp;MOD(INT((D21258-D$10559-1)/7),7)+1&amp;"/"&amp;MOD(D21258-D$10559-1,7)+1</f>
        <v>55/5/1</v>
      </c>
      <c r="E21259" s="214"/>
      <c r="F21259" s="197">
        <v>4</v>
      </c>
      <c r="G21259" s="209" t="s">
        <v>605</v>
      </c>
      <c r="H21259" s="324" t="str">
        <f>H21255</f>
        <v>Dn 2300</v>
      </c>
      <c r="R21259" s="200"/>
    </row>
    <row r="21260" spans="1:18" ht="14.6" customHeight="1" x14ac:dyDescent="0.5">
      <c r="A21260" s="524" t="s">
        <v>1279</v>
      </c>
      <c r="B21260" s="217" t="s">
        <v>1186</v>
      </c>
      <c r="C21260" s="407">
        <f t="shared" ref="C21260" si="33298">C21256+1</f>
        <v>1837</v>
      </c>
      <c r="D21260" s="202" t="str">
        <f t="shared" ref="D21260" si="33299">IF(MOD(D21258-D$10559-1,49)=0,"Jub",IF(MOD(D21258-D$10559,7)=0,"Sab","Yr"))&amp;" "&amp;IF(MOD(D21258-D$10559-1,49)=0,INT(D21258-D$10559-1)/49,"")</f>
        <v xml:space="preserve">Yr </v>
      </c>
      <c r="E21260" s="201">
        <f t="shared" ref="E21260" si="33300">E21256+1</f>
        <v>1234</v>
      </c>
      <c r="F21260" s="197">
        <v>1</v>
      </c>
      <c r="G21260" s="203" t="s">
        <v>288</v>
      </c>
      <c r="H21260" s="325">
        <f>H21256+1</f>
        <v>1201</v>
      </c>
      <c r="R21260" s="200"/>
    </row>
    <row r="21261" spans="1:18" ht="14.6" customHeight="1" x14ac:dyDescent="0.5">
      <c r="A21261" s="525" t="s">
        <v>1280</v>
      </c>
      <c r="B21261" s="202">
        <f t="shared" ref="B21261" si="33301">B21257+1</f>
        <v>2009</v>
      </c>
      <c r="C21261" s="407"/>
      <c r="D21261" s="216" t="str">
        <f t="shared" ref="D21261" si="33302">D21257</f>
        <v>Exodus</v>
      </c>
      <c r="E21261" s="212" t="str">
        <f t="shared" ref="E21261" si="33303">E21257</f>
        <v>AD</v>
      </c>
      <c r="F21261" s="197">
        <v>2</v>
      </c>
      <c r="G21261" s="206" t="s">
        <v>604</v>
      </c>
      <c r="H21261" s="325"/>
      <c r="R21261" s="200"/>
    </row>
    <row r="21262" spans="1:18" ht="14.6" customHeight="1" x14ac:dyDescent="0.5">
      <c r="A21262" s="523">
        <f t="shared" ref="A21262" si="33304">A21258+1</f>
        <v>1987</v>
      </c>
      <c r="B21262" s="216" t="str">
        <f t="shared" ref="B21262:B21311" si="33305">B21258</f>
        <v>Olympiad</v>
      </c>
      <c r="C21262" s="408"/>
      <c r="D21262" s="217">
        <f t="shared" ref="D21262" si="33306">D21258+1</f>
        <v>2716</v>
      </c>
      <c r="E21262" s="212"/>
      <c r="F21262" s="197">
        <v>3</v>
      </c>
      <c r="G21262" s="208" t="s">
        <v>287</v>
      </c>
      <c r="H21262" s="367"/>
      <c r="R21262" s="200"/>
    </row>
    <row r="21263" spans="1:18" ht="14.6" customHeight="1" thickBot="1" x14ac:dyDescent="0.55000000000000004">
      <c r="A21263" s="526"/>
      <c r="B21263" s="217">
        <f t="shared" si="33305"/>
        <v>503</v>
      </c>
      <c r="C21263" s="406" t="str">
        <f t="shared" ref="C21263" si="33307">C21259</f>
        <v>7 Times</v>
      </c>
      <c r="D21263" s="217" t="str">
        <f t="shared" ref="D21263" si="33308">INT((D21262-D$10559-1)/49+1)&amp;"/"&amp;MOD(INT((D21262-D$10559-1)/7),7)+1&amp;"/"&amp;MOD(D21262-D$10559-1,7)+1</f>
        <v>55/5/2</v>
      </c>
      <c r="E21263" s="214"/>
      <c r="F21263" s="197">
        <v>4</v>
      </c>
      <c r="G21263" s="209" t="s">
        <v>605</v>
      </c>
      <c r="H21263" s="324" t="str">
        <f>H21259</f>
        <v>Dn 2300</v>
      </c>
      <c r="R21263" s="200"/>
    </row>
    <row r="21264" spans="1:18" ht="14.6" customHeight="1" x14ac:dyDescent="0.5">
      <c r="A21264" s="524" t="s">
        <v>1279</v>
      </c>
      <c r="B21264" s="217" t="s">
        <v>1187</v>
      </c>
      <c r="C21264" s="407">
        <f t="shared" ref="C21264" si="33309">C21260+1</f>
        <v>1838</v>
      </c>
      <c r="D21264" s="202" t="str">
        <f t="shared" ref="D21264" si="33310">IF(MOD(D21262-D$10559-1,49)=0,"Jub",IF(MOD(D21262-D$10559,7)=0,"Sab","Yr"))&amp;" "&amp;IF(MOD(D21262-D$10559-1,49)=0,INT(D21262-D$10559-1)/49,"")</f>
        <v xml:space="preserve">Yr </v>
      </c>
      <c r="E21264" s="201">
        <f t="shared" ref="E21264" si="33311">E21260+1</f>
        <v>1235</v>
      </c>
      <c r="F21264" s="197">
        <v>1</v>
      </c>
      <c r="G21264" s="203" t="s">
        <v>288</v>
      </c>
      <c r="H21264" s="325">
        <f>H21260+1</f>
        <v>1202</v>
      </c>
      <c r="R21264" s="200"/>
    </row>
    <row r="21265" spans="1:18" ht="14.6" customHeight="1" x14ac:dyDescent="0.5">
      <c r="A21265" s="525" t="s">
        <v>1280</v>
      </c>
      <c r="B21265" s="202">
        <f t="shared" ref="B21265" si="33312">B21261+1</f>
        <v>2010</v>
      </c>
      <c r="C21265" s="407"/>
      <c r="D21265" s="216" t="str">
        <f t="shared" ref="D21265" si="33313">D21261</f>
        <v>Exodus</v>
      </c>
      <c r="E21265" s="212" t="str">
        <f t="shared" ref="E21265" si="33314">E21261</f>
        <v>AD</v>
      </c>
      <c r="F21265" s="197">
        <v>2</v>
      </c>
      <c r="G21265" s="206" t="s">
        <v>604</v>
      </c>
      <c r="H21265" s="325"/>
      <c r="R21265" s="200"/>
    </row>
    <row r="21266" spans="1:18" ht="14.6" customHeight="1" x14ac:dyDescent="0.5">
      <c r="A21266" s="523">
        <f t="shared" ref="A21266" si="33315">A21262+1</f>
        <v>1988</v>
      </c>
      <c r="B21266" s="216" t="str">
        <f t="shared" ref="B21266:B21315" si="33316">B21262</f>
        <v>Olympiad</v>
      </c>
      <c r="C21266" s="408"/>
      <c r="D21266" s="217">
        <f t="shared" ref="D21266" si="33317">D21262+1</f>
        <v>2717</v>
      </c>
      <c r="E21266" s="212"/>
      <c r="F21266" s="197">
        <v>3</v>
      </c>
      <c r="G21266" s="208" t="s">
        <v>287</v>
      </c>
      <c r="H21266" s="367"/>
      <c r="R21266" s="200"/>
    </row>
    <row r="21267" spans="1:18" ht="14.6" customHeight="1" thickBot="1" x14ac:dyDescent="0.55000000000000004">
      <c r="A21267" s="526"/>
      <c r="B21267" s="217">
        <f t="shared" si="33316"/>
        <v>503</v>
      </c>
      <c r="C21267" s="406" t="str">
        <f t="shared" ref="C21267" si="33318">C21263</f>
        <v>7 Times</v>
      </c>
      <c r="D21267" s="217" t="str">
        <f t="shared" ref="D21267" si="33319">INT((D21266-D$10559-1)/49+1)&amp;"/"&amp;MOD(INT((D21266-D$10559-1)/7),7)+1&amp;"/"&amp;MOD(D21266-D$10559-1,7)+1</f>
        <v>55/5/3</v>
      </c>
      <c r="E21267" s="214"/>
      <c r="F21267" s="197">
        <v>4</v>
      </c>
      <c r="G21267" s="209" t="s">
        <v>605</v>
      </c>
      <c r="H21267" s="324" t="str">
        <f>H21263</f>
        <v>Dn 2300</v>
      </c>
      <c r="R21267" s="200"/>
    </row>
    <row r="21268" spans="1:18" ht="14.6" customHeight="1" x14ac:dyDescent="0.5">
      <c r="A21268" s="524" t="s">
        <v>1279</v>
      </c>
      <c r="B21268" s="217" t="s">
        <v>1188</v>
      </c>
      <c r="C21268" s="407">
        <f t="shared" ref="C21268" si="33320">C21264+1</f>
        <v>1839</v>
      </c>
      <c r="D21268" s="202" t="str">
        <f t="shared" ref="D21268" si="33321">IF(MOD(D21266-D$10559-1,49)=0,"Jub",IF(MOD(D21266-D$10559,7)=0,"Sab","Yr"))&amp;" "&amp;IF(MOD(D21266-D$10559-1,49)=0,INT(D21266-D$10559-1)/49,"")</f>
        <v xml:space="preserve">Yr </v>
      </c>
      <c r="E21268" s="201">
        <f t="shared" ref="E21268" si="33322">E21264+1</f>
        <v>1236</v>
      </c>
      <c r="F21268" s="197">
        <v>1</v>
      </c>
      <c r="G21268" s="203" t="s">
        <v>288</v>
      </c>
      <c r="H21268" s="325">
        <f>H21264+1</f>
        <v>1203</v>
      </c>
      <c r="R21268" s="200"/>
    </row>
    <row r="21269" spans="1:18" ht="14.6" customHeight="1" x14ac:dyDescent="0.5">
      <c r="A21269" s="525" t="s">
        <v>1280</v>
      </c>
      <c r="B21269" s="202">
        <f t="shared" ref="B21269" si="33323">B21265+1</f>
        <v>2011</v>
      </c>
      <c r="C21269" s="407"/>
      <c r="D21269" s="216" t="str">
        <f t="shared" ref="D21269" si="33324">D21265</f>
        <v>Exodus</v>
      </c>
      <c r="E21269" s="212" t="str">
        <f t="shared" ref="E21269" si="33325">E21265</f>
        <v>AD</v>
      </c>
      <c r="F21269" s="197">
        <v>2</v>
      </c>
      <c r="G21269" s="206" t="s">
        <v>604</v>
      </c>
      <c r="H21269" s="325"/>
      <c r="R21269" s="200"/>
    </row>
    <row r="21270" spans="1:18" ht="14.6" customHeight="1" x14ac:dyDescent="0.5">
      <c r="A21270" s="523">
        <f t="shared" ref="A21270" si="33326">A21266+1</f>
        <v>1989</v>
      </c>
      <c r="B21270" s="216" t="str">
        <f t="shared" ref="B21270:B21319" si="33327">B21266</f>
        <v>Olympiad</v>
      </c>
      <c r="C21270" s="408"/>
      <c r="D21270" s="217">
        <f t="shared" ref="D21270" si="33328">D21266+1</f>
        <v>2718</v>
      </c>
      <c r="E21270" s="212"/>
      <c r="F21270" s="197">
        <v>3</v>
      </c>
      <c r="G21270" s="208" t="s">
        <v>287</v>
      </c>
      <c r="H21270" s="367"/>
      <c r="R21270" s="200"/>
    </row>
    <row r="21271" spans="1:18" ht="14.6" customHeight="1" thickBot="1" x14ac:dyDescent="0.55000000000000004">
      <c r="A21271" s="526"/>
      <c r="B21271" s="217">
        <f t="shared" si="33327"/>
        <v>503</v>
      </c>
      <c r="C21271" s="406" t="str">
        <f t="shared" ref="C21271" si="33329">C21267</f>
        <v>7 Times</v>
      </c>
      <c r="D21271" s="217" t="str">
        <f t="shared" ref="D21271" si="33330">INT((D21270-D$10559-1)/49+1)&amp;"/"&amp;MOD(INT((D21270-D$10559-1)/7),7)+1&amp;"/"&amp;MOD(D21270-D$10559-1,7)+1</f>
        <v>55/5/4</v>
      </c>
      <c r="E21271" s="214"/>
      <c r="F21271" s="197">
        <v>4</v>
      </c>
      <c r="G21271" s="209" t="s">
        <v>605</v>
      </c>
      <c r="H21271" s="324" t="str">
        <f>H21267</f>
        <v>Dn 2300</v>
      </c>
      <c r="R21271" s="200"/>
    </row>
    <row r="21272" spans="1:18" ht="14.6" customHeight="1" x14ac:dyDescent="0.5">
      <c r="A21272" s="524" t="s">
        <v>1279</v>
      </c>
      <c r="B21272" s="217" t="s">
        <v>1189</v>
      </c>
      <c r="C21272" s="407">
        <f t="shared" ref="C21272" si="33331">C21268+1</f>
        <v>1840</v>
      </c>
      <c r="D21272" s="202" t="str">
        <f t="shared" ref="D21272" si="33332">IF(MOD(D21270-D$10559-1,49)=0,"Jub",IF(MOD(D21270-D$10559,7)=0,"Sab","Yr"))&amp;" "&amp;IF(MOD(D21270-D$10559-1,49)=0,INT(D21270-D$10559-1)/49,"")</f>
        <v xml:space="preserve">Yr </v>
      </c>
      <c r="E21272" s="201">
        <f t="shared" ref="E21272" si="33333">E21268+1</f>
        <v>1237</v>
      </c>
      <c r="F21272" s="197">
        <v>1</v>
      </c>
      <c r="G21272" s="203" t="s">
        <v>288</v>
      </c>
      <c r="H21272" s="325">
        <f>H21268+1</f>
        <v>1204</v>
      </c>
      <c r="R21272" s="200"/>
    </row>
    <row r="21273" spans="1:18" ht="14.6" customHeight="1" x14ac:dyDescent="0.5">
      <c r="A21273" s="525" t="s">
        <v>1280</v>
      </c>
      <c r="B21273" s="202">
        <f t="shared" ref="B21273" si="33334">B21269+1</f>
        <v>2012</v>
      </c>
      <c r="C21273" s="407"/>
      <c r="D21273" s="216" t="str">
        <f t="shared" ref="D21273" si="33335">D21269</f>
        <v>Exodus</v>
      </c>
      <c r="E21273" s="212" t="str">
        <f t="shared" ref="E21273" si="33336">E21269</f>
        <v>AD</v>
      </c>
      <c r="F21273" s="197">
        <v>2</v>
      </c>
      <c r="G21273" s="206" t="s">
        <v>604</v>
      </c>
      <c r="H21273" s="325"/>
      <c r="R21273" s="200"/>
    </row>
    <row r="21274" spans="1:18" ht="14.6" customHeight="1" x14ac:dyDescent="0.5">
      <c r="A21274" s="523">
        <f t="shared" ref="A21274" si="33337">A21270+1</f>
        <v>1990</v>
      </c>
      <c r="B21274" s="216" t="str">
        <f t="shared" ref="B21274" si="33338">B21270</f>
        <v>Olympiad</v>
      </c>
      <c r="C21274" s="408"/>
      <c r="D21274" s="217">
        <f t="shared" ref="D21274" si="33339">D21270+1</f>
        <v>2719</v>
      </c>
      <c r="E21274" s="212"/>
      <c r="F21274" s="197">
        <v>3</v>
      </c>
      <c r="G21274" s="208" t="s">
        <v>287</v>
      </c>
      <c r="H21274" s="367"/>
      <c r="R21274" s="200"/>
    </row>
    <row r="21275" spans="1:18" ht="14.6" customHeight="1" thickBot="1" x14ac:dyDescent="0.55000000000000004">
      <c r="A21275" s="526"/>
      <c r="B21275" s="217">
        <f t="shared" ref="B21275" si="33340">B21271+1</f>
        <v>504</v>
      </c>
      <c r="C21275" s="406" t="str">
        <f t="shared" ref="C21275" si="33341">C21271</f>
        <v>7 Times</v>
      </c>
      <c r="D21275" s="217" t="str">
        <f t="shared" ref="D21275" si="33342">INT((D21274-D$10559-1)/49+1)&amp;"/"&amp;MOD(INT((D21274-D$10559-1)/7),7)+1&amp;"/"&amp;MOD(D21274-D$10559-1,7)+1</f>
        <v>55/5/5</v>
      </c>
      <c r="E21275" s="214"/>
      <c r="F21275" s="197">
        <v>4</v>
      </c>
      <c r="G21275" s="209" t="s">
        <v>605</v>
      </c>
      <c r="H21275" s="324" t="str">
        <f>H21271</f>
        <v>Dn 2300</v>
      </c>
      <c r="R21275" s="200"/>
    </row>
    <row r="21276" spans="1:18" ht="14.6" customHeight="1" x14ac:dyDescent="0.5">
      <c r="A21276" s="524" t="s">
        <v>1279</v>
      </c>
      <c r="B21276" s="217" t="s">
        <v>1186</v>
      </c>
      <c r="C21276" s="407">
        <f t="shared" ref="C21276" si="33343">C21272+1</f>
        <v>1841</v>
      </c>
      <c r="D21276" s="202" t="str">
        <f t="shared" ref="D21276" si="33344">IF(MOD(D21274-D$10559-1,49)=0,"Jub",IF(MOD(D21274-D$10559,7)=0,"Sab","Yr"))&amp;" "&amp;IF(MOD(D21274-D$10559-1,49)=0,INT(D21274-D$10559-1)/49,"")</f>
        <v xml:space="preserve">Yr </v>
      </c>
      <c r="E21276" s="201">
        <f t="shared" ref="E21276" si="33345">E21272+1</f>
        <v>1238</v>
      </c>
      <c r="F21276" s="197">
        <v>1</v>
      </c>
      <c r="G21276" s="203" t="s">
        <v>288</v>
      </c>
      <c r="H21276" s="325">
        <f>H21272+1</f>
        <v>1205</v>
      </c>
      <c r="R21276" s="200"/>
    </row>
    <row r="21277" spans="1:18" ht="14.6" customHeight="1" x14ac:dyDescent="0.5">
      <c r="A21277" s="525" t="s">
        <v>1280</v>
      </c>
      <c r="B21277" s="202">
        <f t="shared" ref="B21277" si="33346">B21273+1</f>
        <v>2013</v>
      </c>
      <c r="C21277" s="407"/>
      <c r="D21277" s="216" t="str">
        <f t="shared" ref="D21277" si="33347">D21273</f>
        <v>Exodus</v>
      </c>
      <c r="E21277" s="212" t="str">
        <f t="shared" ref="E21277" si="33348">E21273</f>
        <v>AD</v>
      </c>
      <c r="F21277" s="197">
        <v>2</v>
      </c>
      <c r="G21277" s="206" t="s">
        <v>604</v>
      </c>
      <c r="H21277" s="325"/>
      <c r="R21277" s="200"/>
    </row>
    <row r="21278" spans="1:18" ht="14.6" customHeight="1" x14ac:dyDescent="0.5">
      <c r="A21278" s="523">
        <f t="shared" ref="A21278" si="33349">A21274+1</f>
        <v>1991</v>
      </c>
      <c r="B21278" s="216" t="str">
        <f t="shared" si="33305"/>
        <v>Olympiad</v>
      </c>
      <c r="C21278" s="408"/>
      <c r="D21278" s="217">
        <f t="shared" ref="D21278" si="33350">D21274+1</f>
        <v>2720</v>
      </c>
      <c r="E21278" s="212"/>
      <c r="F21278" s="197">
        <v>3</v>
      </c>
      <c r="G21278" s="208" t="s">
        <v>287</v>
      </c>
      <c r="H21278" s="367"/>
      <c r="R21278" s="200"/>
    </row>
    <row r="21279" spans="1:18" ht="14.6" customHeight="1" thickBot="1" x14ac:dyDescent="0.55000000000000004">
      <c r="A21279" s="526"/>
      <c r="B21279" s="217">
        <f t="shared" si="33305"/>
        <v>504</v>
      </c>
      <c r="C21279" s="406" t="str">
        <f t="shared" ref="C21279" si="33351">C21275</f>
        <v>7 Times</v>
      </c>
      <c r="D21279" s="217" t="str">
        <f t="shared" ref="D21279" si="33352">INT((D21278-D$10559-1)/49+1)&amp;"/"&amp;MOD(INT((D21278-D$10559-1)/7),7)+1&amp;"/"&amp;MOD(D21278-D$10559-1,7)+1</f>
        <v>55/5/6</v>
      </c>
      <c r="E21279" s="214"/>
      <c r="F21279" s="197">
        <v>4</v>
      </c>
      <c r="G21279" s="209" t="s">
        <v>605</v>
      </c>
      <c r="H21279" s="324" t="str">
        <f>H21275</f>
        <v>Dn 2300</v>
      </c>
      <c r="R21279" s="200"/>
    </row>
    <row r="21280" spans="1:18" ht="14.6" customHeight="1" x14ac:dyDescent="0.5">
      <c r="A21280" s="524" t="s">
        <v>1279</v>
      </c>
      <c r="B21280" s="217" t="s">
        <v>1187</v>
      </c>
      <c r="C21280" s="407">
        <f t="shared" ref="C21280" si="33353">C21276+1</f>
        <v>1842</v>
      </c>
      <c r="D21280" s="202" t="str">
        <f t="shared" ref="D21280" si="33354">IF(MOD(D21278-D$10559-1,49)=0,"Jub",IF(MOD(D21278-D$10559,7)=0,"Sab","Yr"))&amp;" "&amp;IF(MOD(D21278-D$10559-1,49)=0,INT(D21278-D$10559-1)/49,"")</f>
        <v xml:space="preserve">Yr </v>
      </c>
      <c r="E21280" s="201">
        <f t="shared" ref="E21280" si="33355">E21276+1</f>
        <v>1239</v>
      </c>
      <c r="F21280" s="197">
        <v>1</v>
      </c>
      <c r="G21280" s="203" t="s">
        <v>288</v>
      </c>
      <c r="H21280" s="325">
        <f>H21276+1</f>
        <v>1206</v>
      </c>
      <c r="R21280" s="200"/>
    </row>
    <row r="21281" spans="1:18" ht="14.6" customHeight="1" x14ac:dyDescent="0.5">
      <c r="A21281" s="525" t="s">
        <v>1280</v>
      </c>
      <c r="B21281" s="202">
        <f t="shared" ref="B21281" si="33356">B21277+1</f>
        <v>2014</v>
      </c>
      <c r="C21281" s="407"/>
      <c r="D21281" s="216" t="str">
        <f t="shared" ref="D21281" si="33357">D21277</f>
        <v>Exodus</v>
      </c>
      <c r="E21281" s="212" t="str">
        <f t="shared" ref="E21281" si="33358">E21277</f>
        <v>AD</v>
      </c>
      <c r="F21281" s="197">
        <v>2</v>
      </c>
      <c r="G21281" s="206" t="s">
        <v>604</v>
      </c>
      <c r="H21281" s="325"/>
      <c r="R21281" s="200"/>
    </row>
    <row r="21282" spans="1:18" ht="14.6" customHeight="1" x14ac:dyDescent="0.5">
      <c r="A21282" s="523">
        <f t="shared" ref="A21282" si="33359">A21278+1</f>
        <v>1992</v>
      </c>
      <c r="B21282" s="216" t="str">
        <f t="shared" si="33316"/>
        <v>Olympiad</v>
      </c>
      <c r="C21282" s="408"/>
      <c r="D21282" s="217">
        <f t="shared" ref="D21282" si="33360">D21278+1</f>
        <v>2721</v>
      </c>
      <c r="E21282" s="212"/>
      <c r="F21282" s="197">
        <v>3</v>
      </c>
      <c r="G21282" s="208" t="s">
        <v>287</v>
      </c>
      <c r="H21282" s="367"/>
      <c r="R21282" s="200"/>
    </row>
    <row r="21283" spans="1:18" ht="14.6" customHeight="1" thickBot="1" x14ac:dyDescent="0.55000000000000004">
      <c r="A21283" s="526"/>
      <c r="B21283" s="217">
        <f t="shared" si="33316"/>
        <v>504</v>
      </c>
      <c r="C21283" s="406" t="str">
        <f t="shared" ref="C21283" si="33361">C21279</f>
        <v>7 Times</v>
      </c>
      <c r="D21283" s="359" t="str">
        <f t="shared" ref="D21283" si="33362">INT((D21282-D$10559-1)/49+1)&amp;"/"&amp;MOD(INT((D21282-D$10559-1)/7),7)+1&amp;"/"&amp;MOD(D21282-D$10559-1,7)+1</f>
        <v>55/5/7</v>
      </c>
      <c r="E21283" s="214"/>
      <c r="F21283" s="197">
        <v>4</v>
      </c>
      <c r="G21283" s="209" t="s">
        <v>605</v>
      </c>
      <c r="H21283" s="324" t="str">
        <f>H21279</f>
        <v>Dn 2300</v>
      </c>
      <c r="R21283" s="200"/>
    </row>
    <row r="21284" spans="1:18" ht="14.6" customHeight="1" x14ac:dyDescent="0.5">
      <c r="A21284" s="524" t="s">
        <v>1279</v>
      </c>
      <c r="B21284" s="217" t="s">
        <v>1188</v>
      </c>
      <c r="C21284" s="407">
        <f t="shared" ref="C21284" si="33363">C21280+1</f>
        <v>1843</v>
      </c>
      <c r="D21284" s="360" t="str">
        <f t="shared" ref="D21284" si="33364">IF(MOD(D21282-D$10559-1,49)=0,"Jub",IF(MOD(D21282-D$10559,7)=0,"Sab","Yr"))&amp;" "&amp;IF(MOD(D21282-D$10559-1,49)=0,INT(D21282-D$10559-1)/49,"")</f>
        <v xml:space="preserve">Sab </v>
      </c>
      <c r="E21284" s="201">
        <f t="shared" ref="E21284" si="33365">E21280+1</f>
        <v>1240</v>
      </c>
      <c r="F21284" s="197">
        <v>1</v>
      </c>
      <c r="G21284" s="203" t="s">
        <v>288</v>
      </c>
      <c r="H21284" s="325">
        <f>H21280+1</f>
        <v>1207</v>
      </c>
      <c r="R21284" s="200"/>
    </row>
    <row r="21285" spans="1:18" ht="14.6" customHeight="1" x14ac:dyDescent="0.5">
      <c r="A21285" s="525" t="s">
        <v>1280</v>
      </c>
      <c r="B21285" s="202">
        <f t="shared" ref="B21285" si="33366">B21281+1</f>
        <v>2015</v>
      </c>
      <c r="C21285" s="407"/>
      <c r="D21285" s="361" t="str">
        <f t="shared" ref="D21285" si="33367">D21281</f>
        <v>Exodus</v>
      </c>
      <c r="E21285" s="212" t="str">
        <f t="shared" ref="E21285" si="33368">E21281</f>
        <v>AD</v>
      </c>
      <c r="F21285" s="197">
        <v>2</v>
      </c>
      <c r="G21285" s="206" t="s">
        <v>604</v>
      </c>
      <c r="H21285" s="325"/>
      <c r="R21285" s="200"/>
    </row>
    <row r="21286" spans="1:18" ht="14.6" customHeight="1" x14ac:dyDescent="0.5">
      <c r="A21286" s="523">
        <f t="shared" ref="A21286" si="33369">A21282+1</f>
        <v>1993</v>
      </c>
      <c r="B21286" s="216" t="str">
        <f t="shared" si="33327"/>
        <v>Olympiad</v>
      </c>
      <c r="C21286" s="408"/>
      <c r="D21286" s="359">
        <f t="shared" ref="D21286" si="33370">D21282+1</f>
        <v>2722</v>
      </c>
      <c r="E21286" s="212"/>
      <c r="F21286" s="197">
        <v>3</v>
      </c>
      <c r="G21286" s="208" t="s">
        <v>287</v>
      </c>
      <c r="H21286" s="367"/>
      <c r="R21286" s="200"/>
    </row>
    <row r="21287" spans="1:18" ht="14.6" customHeight="1" thickBot="1" x14ac:dyDescent="0.55000000000000004">
      <c r="A21287" s="526"/>
      <c r="B21287" s="217">
        <f t="shared" si="33327"/>
        <v>504</v>
      </c>
      <c r="C21287" s="406" t="str">
        <f t="shared" ref="C21287" si="33371">C21283</f>
        <v>7 Times</v>
      </c>
      <c r="D21287" s="217" t="str">
        <f t="shared" ref="D21287" si="33372">INT((D21286-D$10559-1)/49+1)&amp;"/"&amp;MOD(INT((D21286-D$10559-1)/7),7)+1&amp;"/"&amp;MOD(D21286-D$10559-1,7)+1</f>
        <v>55/6/1</v>
      </c>
      <c r="E21287" s="214"/>
      <c r="F21287" s="197">
        <v>4</v>
      </c>
      <c r="G21287" s="209" t="s">
        <v>605</v>
      </c>
      <c r="H21287" s="324" t="str">
        <f>H21283</f>
        <v>Dn 2300</v>
      </c>
      <c r="R21287" s="200"/>
    </row>
    <row r="21288" spans="1:18" ht="14.6" customHeight="1" x14ac:dyDescent="0.5">
      <c r="A21288" s="524" t="s">
        <v>1279</v>
      </c>
      <c r="B21288" s="217" t="s">
        <v>1189</v>
      </c>
      <c r="C21288" s="407">
        <f t="shared" ref="C21288" si="33373">C21284+1</f>
        <v>1844</v>
      </c>
      <c r="D21288" s="202" t="str">
        <f t="shared" ref="D21288" si="33374">IF(MOD(D21286-D$10559-1,49)=0,"Jub",IF(MOD(D21286-D$10559,7)=0,"Sab","Yr"))&amp;" "&amp;IF(MOD(D21286-D$10559-1,49)=0,INT(D21286-D$10559-1)/49,"")</f>
        <v xml:space="preserve">Yr </v>
      </c>
      <c r="E21288" s="201">
        <f t="shared" ref="E21288" si="33375">E21284+1</f>
        <v>1241</v>
      </c>
      <c r="F21288" s="197">
        <v>1</v>
      </c>
      <c r="G21288" s="203" t="s">
        <v>288</v>
      </c>
      <c r="H21288" s="325">
        <f>H21284+1</f>
        <v>1208</v>
      </c>
      <c r="R21288" s="200"/>
    </row>
    <row r="21289" spans="1:18" ht="14.6" customHeight="1" x14ac:dyDescent="0.5">
      <c r="A21289" s="525" t="s">
        <v>1280</v>
      </c>
      <c r="B21289" s="202">
        <f t="shared" ref="B21289" si="33376">B21285+1</f>
        <v>2016</v>
      </c>
      <c r="C21289" s="407"/>
      <c r="D21289" s="216" t="str">
        <f t="shared" ref="D21289" si="33377">D21285</f>
        <v>Exodus</v>
      </c>
      <c r="E21289" s="212" t="str">
        <f t="shared" ref="E21289" si="33378">E21285</f>
        <v>AD</v>
      </c>
      <c r="F21289" s="197">
        <v>2</v>
      </c>
      <c r="G21289" s="206" t="s">
        <v>604</v>
      </c>
      <c r="H21289" s="325"/>
      <c r="R21289" s="200"/>
    </row>
    <row r="21290" spans="1:18" ht="14.6" customHeight="1" x14ac:dyDescent="0.5">
      <c r="A21290" s="523">
        <f t="shared" ref="A21290" si="33379">A21286+1</f>
        <v>1994</v>
      </c>
      <c r="B21290" s="216" t="str">
        <f t="shared" ref="B21290" si="33380">B21286</f>
        <v>Olympiad</v>
      </c>
      <c r="C21290" s="408"/>
      <c r="D21290" s="217">
        <f t="shared" ref="D21290" si="33381">D21286+1</f>
        <v>2723</v>
      </c>
      <c r="E21290" s="212"/>
      <c r="F21290" s="197">
        <v>3</v>
      </c>
      <c r="G21290" s="208" t="s">
        <v>287</v>
      </c>
      <c r="H21290" s="367"/>
      <c r="R21290" s="200"/>
    </row>
    <row r="21291" spans="1:18" ht="14.6" customHeight="1" thickBot="1" x14ac:dyDescent="0.55000000000000004">
      <c r="A21291" s="526"/>
      <c r="B21291" s="217">
        <f t="shared" ref="B21291" si="33382">B21287+1</f>
        <v>505</v>
      </c>
      <c r="C21291" s="406" t="str">
        <f t="shared" ref="C21291" si="33383">C21287</f>
        <v>7 Times</v>
      </c>
      <c r="D21291" s="217" t="str">
        <f t="shared" ref="D21291" si="33384">INT((D21290-D$10559-1)/49+1)&amp;"/"&amp;MOD(INT((D21290-D$10559-1)/7),7)+1&amp;"/"&amp;MOD(D21290-D$10559-1,7)+1</f>
        <v>55/6/2</v>
      </c>
      <c r="E21291" s="214"/>
      <c r="F21291" s="197">
        <v>4</v>
      </c>
      <c r="G21291" s="209" t="s">
        <v>605</v>
      </c>
      <c r="H21291" s="324" t="str">
        <f>H21287</f>
        <v>Dn 2300</v>
      </c>
      <c r="R21291" s="200"/>
    </row>
    <row r="21292" spans="1:18" ht="14.6" customHeight="1" x14ac:dyDescent="0.5">
      <c r="A21292" s="524" t="s">
        <v>1279</v>
      </c>
      <c r="B21292" s="217" t="s">
        <v>1186</v>
      </c>
      <c r="C21292" s="407">
        <f t="shared" ref="C21292" si="33385">C21288+1</f>
        <v>1845</v>
      </c>
      <c r="D21292" s="202" t="str">
        <f t="shared" ref="D21292" si="33386">IF(MOD(D21290-D$10559-1,49)=0,"Jub",IF(MOD(D21290-D$10559,7)=0,"Sab","Yr"))&amp;" "&amp;IF(MOD(D21290-D$10559-1,49)=0,INT(D21290-D$10559-1)/49,"")</f>
        <v xml:space="preserve">Yr </v>
      </c>
      <c r="E21292" s="201">
        <f t="shared" ref="E21292" si="33387">E21288+1</f>
        <v>1242</v>
      </c>
      <c r="F21292" s="197">
        <v>1</v>
      </c>
      <c r="G21292" s="203" t="s">
        <v>288</v>
      </c>
      <c r="H21292" s="325">
        <f>H21288+1</f>
        <v>1209</v>
      </c>
      <c r="R21292" s="200"/>
    </row>
    <row r="21293" spans="1:18" ht="14.6" customHeight="1" x14ac:dyDescent="0.5">
      <c r="A21293" s="525" t="s">
        <v>1280</v>
      </c>
      <c r="B21293" s="202">
        <f t="shared" ref="B21293" si="33388">B21289+1</f>
        <v>2017</v>
      </c>
      <c r="C21293" s="407"/>
      <c r="D21293" s="216" t="str">
        <f t="shared" ref="D21293" si="33389">D21289</f>
        <v>Exodus</v>
      </c>
      <c r="E21293" s="212" t="str">
        <f t="shared" ref="E21293" si="33390">E21289</f>
        <v>AD</v>
      </c>
      <c r="F21293" s="197">
        <v>2</v>
      </c>
      <c r="G21293" s="206" t="s">
        <v>604</v>
      </c>
      <c r="H21293" s="325"/>
      <c r="R21293" s="200"/>
    </row>
    <row r="21294" spans="1:18" ht="14.6" customHeight="1" x14ac:dyDescent="0.5">
      <c r="A21294" s="523">
        <f t="shared" ref="A21294" si="33391">A21290+1</f>
        <v>1995</v>
      </c>
      <c r="B21294" s="216" t="str">
        <f t="shared" si="33305"/>
        <v>Olympiad</v>
      </c>
      <c r="C21294" s="408"/>
      <c r="D21294" s="217">
        <f t="shared" ref="D21294" si="33392">D21290+1</f>
        <v>2724</v>
      </c>
      <c r="E21294" s="212"/>
      <c r="F21294" s="197">
        <v>3</v>
      </c>
      <c r="G21294" s="208" t="s">
        <v>287</v>
      </c>
      <c r="H21294" s="367"/>
      <c r="R21294" s="200"/>
    </row>
    <row r="21295" spans="1:18" ht="14.6" customHeight="1" thickBot="1" x14ac:dyDescent="0.55000000000000004">
      <c r="A21295" s="526"/>
      <c r="B21295" s="217">
        <f t="shared" si="33305"/>
        <v>505</v>
      </c>
      <c r="C21295" s="406" t="str">
        <f t="shared" ref="C21295" si="33393">C21291</f>
        <v>7 Times</v>
      </c>
      <c r="D21295" s="217" t="str">
        <f t="shared" ref="D21295" si="33394">INT((D21294-D$10559-1)/49+1)&amp;"/"&amp;MOD(INT((D21294-D$10559-1)/7),7)+1&amp;"/"&amp;MOD(D21294-D$10559-1,7)+1</f>
        <v>55/6/3</v>
      </c>
      <c r="E21295" s="214"/>
      <c r="F21295" s="197">
        <v>4</v>
      </c>
      <c r="G21295" s="209" t="s">
        <v>605</v>
      </c>
      <c r="H21295" s="324" t="str">
        <f>H21291</f>
        <v>Dn 2300</v>
      </c>
      <c r="R21295" s="200"/>
    </row>
    <row r="21296" spans="1:18" ht="14.6" customHeight="1" x14ac:dyDescent="0.5">
      <c r="A21296" s="524" t="s">
        <v>1279</v>
      </c>
      <c r="B21296" s="217" t="s">
        <v>1187</v>
      </c>
      <c r="C21296" s="407">
        <f t="shared" ref="C21296" si="33395">C21292+1</f>
        <v>1846</v>
      </c>
      <c r="D21296" s="202" t="str">
        <f t="shared" ref="D21296" si="33396">IF(MOD(D21294-D$10559-1,49)=0,"Jub",IF(MOD(D21294-D$10559,7)=0,"Sab","Yr"))&amp;" "&amp;IF(MOD(D21294-D$10559-1,49)=0,INT(D21294-D$10559-1)/49,"")</f>
        <v xml:space="preserve">Yr </v>
      </c>
      <c r="E21296" s="201">
        <f t="shared" ref="E21296" si="33397">E21292+1</f>
        <v>1243</v>
      </c>
      <c r="F21296" s="197">
        <v>1</v>
      </c>
      <c r="G21296" s="203" t="s">
        <v>288</v>
      </c>
      <c r="H21296" s="325">
        <f>H21292+1</f>
        <v>1210</v>
      </c>
      <c r="R21296" s="200"/>
    </row>
    <row r="21297" spans="1:18" ht="14.6" customHeight="1" x14ac:dyDescent="0.5">
      <c r="A21297" s="525" t="s">
        <v>1280</v>
      </c>
      <c r="B21297" s="202">
        <f t="shared" ref="B21297" si="33398">B21293+1</f>
        <v>2018</v>
      </c>
      <c r="C21297" s="407"/>
      <c r="D21297" s="216" t="str">
        <f t="shared" ref="D21297" si="33399">D21293</f>
        <v>Exodus</v>
      </c>
      <c r="E21297" s="212" t="str">
        <f t="shared" ref="E21297" si="33400">E21293</f>
        <v>AD</v>
      </c>
      <c r="F21297" s="197">
        <v>2</v>
      </c>
      <c r="G21297" s="206" t="s">
        <v>604</v>
      </c>
      <c r="H21297" s="325"/>
      <c r="R21297" s="200"/>
    </row>
    <row r="21298" spans="1:18" ht="14.6" customHeight="1" x14ac:dyDescent="0.5">
      <c r="A21298" s="523">
        <f t="shared" ref="A21298" si="33401">A21294+1</f>
        <v>1996</v>
      </c>
      <c r="B21298" s="216" t="str">
        <f t="shared" si="33316"/>
        <v>Olympiad</v>
      </c>
      <c r="C21298" s="408"/>
      <c r="D21298" s="217">
        <f t="shared" ref="D21298" si="33402">D21294+1</f>
        <v>2725</v>
      </c>
      <c r="E21298" s="212"/>
      <c r="F21298" s="197">
        <v>3</v>
      </c>
      <c r="G21298" s="208" t="s">
        <v>287</v>
      </c>
      <c r="H21298" s="367"/>
      <c r="R21298" s="200"/>
    </row>
    <row r="21299" spans="1:18" ht="14.6" customHeight="1" thickBot="1" x14ac:dyDescent="0.55000000000000004">
      <c r="A21299" s="526"/>
      <c r="B21299" s="217">
        <f t="shared" si="33316"/>
        <v>505</v>
      </c>
      <c r="C21299" s="406" t="str">
        <f t="shared" ref="C21299" si="33403">C21295</f>
        <v>7 Times</v>
      </c>
      <c r="D21299" s="217" t="str">
        <f t="shared" ref="D21299" si="33404">INT((D21298-D$10559-1)/49+1)&amp;"/"&amp;MOD(INT((D21298-D$10559-1)/7),7)+1&amp;"/"&amp;MOD(D21298-D$10559-1,7)+1</f>
        <v>55/6/4</v>
      </c>
      <c r="E21299" s="214"/>
      <c r="F21299" s="197">
        <v>4</v>
      </c>
      <c r="G21299" s="209" t="s">
        <v>605</v>
      </c>
      <c r="H21299" s="324" t="str">
        <f>H21295</f>
        <v>Dn 2300</v>
      </c>
      <c r="R21299" s="200"/>
    </row>
    <row r="21300" spans="1:18" ht="14.6" customHeight="1" x14ac:dyDescent="0.5">
      <c r="A21300" s="524" t="s">
        <v>1279</v>
      </c>
      <c r="B21300" s="217" t="s">
        <v>1188</v>
      </c>
      <c r="C21300" s="407">
        <f t="shared" ref="C21300" si="33405">C21296+1</f>
        <v>1847</v>
      </c>
      <c r="D21300" s="202" t="str">
        <f t="shared" ref="D21300" si="33406">IF(MOD(D21298-D$10559-1,49)=0,"Jub",IF(MOD(D21298-D$10559,7)=0,"Sab","Yr"))&amp;" "&amp;IF(MOD(D21298-D$10559-1,49)=0,INT(D21298-D$10559-1)/49,"")</f>
        <v xml:space="preserve">Yr </v>
      </c>
      <c r="E21300" s="201">
        <f t="shared" ref="E21300" si="33407">E21296+1</f>
        <v>1244</v>
      </c>
      <c r="F21300" s="197">
        <v>1</v>
      </c>
      <c r="G21300" s="203" t="s">
        <v>288</v>
      </c>
      <c r="H21300" s="325">
        <f>H21296+1</f>
        <v>1211</v>
      </c>
      <c r="R21300" s="200"/>
    </row>
    <row r="21301" spans="1:18" ht="14.6" customHeight="1" x14ac:dyDescent="0.5">
      <c r="A21301" s="525" t="s">
        <v>1280</v>
      </c>
      <c r="B21301" s="202">
        <f t="shared" ref="B21301" si="33408">B21297+1</f>
        <v>2019</v>
      </c>
      <c r="C21301" s="407"/>
      <c r="D21301" s="216" t="str">
        <f t="shared" ref="D21301" si="33409">D21297</f>
        <v>Exodus</v>
      </c>
      <c r="E21301" s="212" t="str">
        <f t="shared" ref="E21301" si="33410">E21297</f>
        <v>AD</v>
      </c>
      <c r="F21301" s="197">
        <v>2</v>
      </c>
      <c r="G21301" s="206" t="s">
        <v>604</v>
      </c>
      <c r="H21301" s="325"/>
      <c r="R21301" s="200"/>
    </row>
    <row r="21302" spans="1:18" ht="14.6" customHeight="1" x14ac:dyDescent="0.5">
      <c r="A21302" s="523">
        <f t="shared" ref="A21302" si="33411">A21298+1</f>
        <v>1997</v>
      </c>
      <c r="B21302" s="216" t="str">
        <f t="shared" si="33327"/>
        <v>Olympiad</v>
      </c>
      <c r="C21302" s="408"/>
      <c r="D21302" s="217">
        <f t="shared" ref="D21302" si="33412">D21298+1</f>
        <v>2726</v>
      </c>
      <c r="E21302" s="212"/>
      <c r="F21302" s="197">
        <v>3</v>
      </c>
      <c r="G21302" s="208" t="s">
        <v>287</v>
      </c>
      <c r="H21302" s="367"/>
      <c r="R21302" s="200"/>
    </row>
    <row r="21303" spans="1:18" ht="14.6" customHeight="1" thickBot="1" x14ac:dyDescent="0.55000000000000004">
      <c r="A21303" s="526"/>
      <c r="B21303" s="217">
        <f t="shared" si="33327"/>
        <v>505</v>
      </c>
      <c r="C21303" s="406" t="str">
        <f t="shared" ref="C21303" si="33413">C21299</f>
        <v>7 Times</v>
      </c>
      <c r="D21303" s="217" t="str">
        <f t="shared" ref="D21303" si="33414">INT((D21302-D$10559-1)/49+1)&amp;"/"&amp;MOD(INT((D21302-D$10559-1)/7),7)+1&amp;"/"&amp;MOD(D21302-D$10559-1,7)+1</f>
        <v>55/6/5</v>
      </c>
      <c r="E21303" s="214"/>
      <c r="F21303" s="197">
        <v>4</v>
      </c>
      <c r="G21303" s="209" t="s">
        <v>605</v>
      </c>
      <c r="H21303" s="324" t="str">
        <f>H21299</f>
        <v>Dn 2300</v>
      </c>
      <c r="R21303" s="200"/>
    </row>
    <row r="21304" spans="1:18" ht="14.6" customHeight="1" x14ac:dyDescent="0.5">
      <c r="A21304" s="524" t="s">
        <v>1279</v>
      </c>
      <c r="B21304" s="217" t="s">
        <v>1189</v>
      </c>
      <c r="C21304" s="407">
        <f t="shared" ref="C21304" si="33415">C21300+1</f>
        <v>1848</v>
      </c>
      <c r="D21304" s="202" t="str">
        <f t="shared" ref="D21304" si="33416">IF(MOD(D21302-D$10559-1,49)=0,"Jub",IF(MOD(D21302-D$10559,7)=0,"Sab","Yr"))&amp;" "&amp;IF(MOD(D21302-D$10559-1,49)=0,INT(D21302-D$10559-1)/49,"")</f>
        <v xml:space="preserve">Yr </v>
      </c>
      <c r="E21304" s="201">
        <f t="shared" ref="E21304" si="33417">E21300+1</f>
        <v>1245</v>
      </c>
      <c r="F21304" s="197">
        <v>1</v>
      </c>
      <c r="G21304" s="203" t="s">
        <v>288</v>
      </c>
      <c r="H21304" s="325">
        <f>H21300+1</f>
        <v>1212</v>
      </c>
      <c r="R21304" s="200"/>
    </row>
    <row r="21305" spans="1:18" ht="14.6" customHeight="1" x14ac:dyDescent="0.5">
      <c r="A21305" s="525" t="s">
        <v>1280</v>
      </c>
      <c r="B21305" s="202">
        <f t="shared" ref="B21305" si="33418">B21301+1</f>
        <v>2020</v>
      </c>
      <c r="C21305" s="407"/>
      <c r="D21305" s="216" t="str">
        <f t="shared" ref="D21305" si="33419">D21301</f>
        <v>Exodus</v>
      </c>
      <c r="E21305" s="212" t="str">
        <f t="shared" ref="E21305" si="33420">E21301</f>
        <v>AD</v>
      </c>
      <c r="F21305" s="197">
        <v>2</v>
      </c>
      <c r="G21305" s="206" t="s">
        <v>604</v>
      </c>
      <c r="H21305" s="325"/>
      <c r="R21305" s="200"/>
    </row>
    <row r="21306" spans="1:18" ht="14.6" customHeight="1" x14ac:dyDescent="0.5">
      <c r="A21306" s="523">
        <f t="shared" ref="A21306" si="33421">A21302+1</f>
        <v>1998</v>
      </c>
      <c r="B21306" s="216" t="str">
        <f t="shared" ref="B21306" si="33422">B21302</f>
        <v>Olympiad</v>
      </c>
      <c r="C21306" s="408"/>
      <c r="D21306" s="217">
        <f t="shared" ref="D21306" si="33423">D21302+1</f>
        <v>2727</v>
      </c>
      <c r="E21306" s="212"/>
      <c r="F21306" s="197">
        <v>3</v>
      </c>
      <c r="G21306" s="208" t="s">
        <v>287</v>
      </c>
      <c r="H21306" s="367"/>
      <c r="R21306" s="200"/>
    </row>
    <row r="21307" spans="1:18" ht="14.6" customHeight="1" thickBot="1" x14ac:dyDescent="0.55000000000000004">
      <c r="A21307" s="526"/>
      <c r="B21307" s="217">
        <f t="shared" ref="B21307" si="33424">B21303+1</f>
        <v>506</v>
      </c>
      <c r="C21307" s="406" t="str">
        <f t="shared" ref="C21307" si="33425">C21303</f>
        <v>7 Times</v>
      </c>
      <c r="D21307" s="217" t="str">
        <f t="shared" ref="D21307" si="33426">INT((D21306-D$10559-1)/49+1)&amp;"/"&amp;MOD(INT((D21306-D$10559-1)/7),7)+1&amp;"/"&amp;MOD(D21306-D$10559-1,7)+1</f>
        <v>55/6/6</v>
      </c>
      <c r="E21307" s="214"/>
      <c r="F21307" s="197">
        <v>4</v>
      </c>
      <c r="G21307" s="209" t="s">
        <v>605</v>
      </c>
      <c r="H21307" s="324" t="str">
        <f>H21303</f>
        <v>Dn 2300</v>
      </c>
      <c r="R21307" s="200"/>
    </row>
    <row r="21308" spans="1:18" ht="14.6" customHeight="1" x14ac:dyDescent="0.5">
      <c r="A21308" s="524" t="s">
        <v>1279</v>
      </c>
      <c r="B21308" s="217" t="s">
        <v>1186</v>
      </c>
      <c r="C21308" s="407">
        <f t="shared" ref="C21308" si="33427">C21304+1</f>
        <v>1849</v>
      </c>
      <c r="D21308" s="202" t="str">
        <f t="shared" ref="D21308" si="33428">IF(MOD(D21306-D$10559-1,49)=0,"Jub",IF(MOD(D21306-D$10559,7)=0,"Sab","Yr"))&amp;" "&amp;IF(MOD(D21306-D$10559-1,49)=0,INT(D21306-D$10559-1)/49,"")</f>
        <v xml:space="preserve">Yr </v>
      </c>
      <c r="E21308" s="201">
        <f t="shared" ref="E21308" si="33429">E21304+1</f>
        <v>1246</v>
      </c>
      <c r="F21308" s="197">
        <v>1</v>
      </c>
      <c r="G21308" s="203" t="s">
        <v>288</v>
      </c>
      <c r="H21308" s="325">
        <f>H21304+1</f>
        <v>1213</v>
      </c>
      <c r="R21308" s="200"/>
    </row>
    <row r="21309" spans="1:18" ht="14.6" customHeight="1" x14ac:dyDescent="0.5">
      <c r="A21309" s="525" t="s">
        <v>1280</v>
      </c>
      <c r="B21309" s="202">
        <f t="shared" ref="B21309" si="33430">B21305+1</f>
        <v>2021</v>
      </c>
      <c r="C21309" s="407"/>
      <c r="D21309" s="216" t="str">
        <f t="shared" ref="D21309" si="33431">D21305</f>
        <v>Exodus</v>
      </c>
      <c r="E21309" s="212" t="str">
        <f t="shared" ref="E21309" si="33432">E21305</f>
        <v>AD</v>
      </c>
      <c r="F21309" s="197">
        <v>2</v>
      </c>
      <c r="G21309" s="206" t="s">
        <v>604</v>
      </c>
      <c r="H21309" s="325"/>
      <c r="R21309" s="200"/>
    </row>
    <row r="21310" spans="1:18" ht="14.6" customHeight="1" x14ac:dyDescent="0.5">
      <c r="A21310" s="523">
        <f t="shared" ref="A21310" si="33433">A21306+1</f>
        <v>1999</v>
      </c>
      <c r="B21310" s="216" t="str">
        <f t="shared" si="33305"/>
        <v>Olympiad</v>
      </c>
      <c r="C21310" s="408"/>
      <c r="D21310" s="217">
        <f t="shared" ref="D21310" si="33434">D21306+1</f>
        <v>2728</v>
      </c>
      <c r="E21310" s="212"/>
      <c r="F21310" s="197">
        <v>3</v>
      </c>
      <c r="G21310" s="208" t="s">
        <v>287</v>
      </c>
      <c r="H21310" s="367"/>
      <c r="R21310" s="200"/>
    </row>
    <row r="21311" spans="1:18" ht="14.6" customHeight="1" thickBot="1" x14ac:dyDescent="0.55000000000000004">
      <c r="A21311" s="526"/>
      <c r="B21311" s="217">
        <f t="shared" si="33305"/>
        <v>506</v>
      </c>
      <c r="C21311" s="406" t="str">
        <f t="shared" ref="C21311" si="33435">C21307</f>
        <v>7 Times</v>
      </c>
      <c r="D21311" s="359" t="str">
        <f t="shared" ref="D21311" si="33436">INT((D21310-D$10559-1)/49+1)&amp;"/"&amp;MOD(INT((D21310-D$10559-1)/7),7)+1&amp;"/"&amp;MOD(D21310-D$10559-1,7)+1</f>
        <v>55/6/7</v>
      </c>
      <c r="E21311" s="214"/>
      <c r="F21311" s="197">
        <v>4</v>
      </c>
      <c r="G21311" s="209" t="s">
        <v>605</v>
      </c>
      <c r="H21311" s="324" t="str">
        <f>H21307</f>
        <v>Dn 2300</v>
      </c>
      <c r="R21311" s="200"/>
    </row>
    <row r="21312" spans="1:18" ht="14.6" customHeight="1" x14ac:dyDescent="0.5">
      <c r="A21312" s="524" t="s">
        <v>1279</v>
      </c>
      <c r="B21312" s="217" t="s">
        <v>1187</v>
      </c>
      <c r="C21312" s="407">
        <f t="shared" ref="C21312" si="33437">C21308+1</f>
        <v>1850</v>
      </c>
      <c r="D21312" s="360" t="str">
        <f t="shared" ref="D21312" si="33438">IF(MOD(D21310-D$10559-1,49)=0,"Jub",IF(MOD(D21310-D$10559,7)=0,"Sab","Yr"))&amp;" "&amp;IF(MOD(D21310-D$10559-1,49)=0,INT(D21310-D$10559-1)/49,"")</f>
        <v xml:space="preserve">Sab </v>
      </c>
      <c r="E21312" s="201">
        <f t="shared" ref="E21312" si="33439">E21308+1</f>
        <v>1247</v>
      </c>
      <c r="F21312" s="197">
        <v>1</v>
      </c>
      <c r="G21312" s="203" t="s">
        <v>288</v>
      </c>
      <c r="H21312" s="325">
        <f>H21308+1</f>
        <v>1214</v>
      </c>
      <c r="R21312" s="200"/>
    </row>
    <row r="21313" spans="1:18" ht="14.6" customHeight="1" x14ac:dyDescent="0.5">
      <c r="A21313" s="525" t="s">
        <v>1280</v>
      </c>
      <c r="B21313" s="202">
        <f t="shared" ref="B21313" si="33440">B21309+1</f>
        <v>2022</v>
      </c>
      <c r="C21313" s="407"/>
      <c r="D21313" s="361" t="str">
        <f t="shared" ref="D21313" si="33441">D21309</f>
        <v>Exodus</v>
      </c>
      <c r="E21313" s="212" t="str">
        <f t="shared" ref="E21313" si="33442">E21309</f>
        <v>AD</v>
      </c>
      <c r="F21313" s="197">
        <v>2</v>
      </c>
      <c r="G21313" s="206" t="s">
        <v>604</v>
      </c>
      <c r="H21313" s="325"/>
      <c r="R21313" s="200"/>
    </row>
    <row r="21314" spans="1:18" ht="14.6" customHeight="1" x14ac:dyDescent="0.5">
      <c r="A21314" s="523">
        <f t="shared" ref="A21314" si="33443">A21310+1</f>
        <v>2000</v>
      </c>
      <c r="B21314" s="216" t="str">
        <f t="shared" si="33316"/>
        <v>Olympiad</v>
      </c>
      <c r="C21314" s="408"/>
      <c r="D21314" s="359">
        <f t="shared" ref="D21314" si="33444">D21310+1</f>
        <v>2729</v>
      </c>
      <c r="E21314" s="212"/>
      <c r="F21314" s="197">
        <v>3</v>
      </c>
      <c r="G21314" s="208" t="s">
        <v>287</v>
      </c>
      <c r="H21314" s="367"/>
      <c r="R21314" s="200"/>
    </row>
    <row r="21315" spans="1:18" ht="14.6" customHeight="1" thickBot="1" x14ac:dyDescent="0.55000000000000004">
      <c r="A21315" s="526"/>
      <c r="B21315" s="217">
        <f t="shared" si="33316"/>
        <v>506</v>
      </c>
      <c r="C21315" s="406" t="str">
        <f t="shared" ref="C21315" si="33445">C21311</f>
        <v>7 Times</v>
      </c>
      <c r="D21315" s="217" t="str">
        <f t="shared" ref="D21315" si="33446">INT((D21314-D$10559-1)/49+1)&amp;"/"&amp;MOD(INT((D21314-D$10559-1)/7),7)+1&amp;"/"&amp;MOD(D21314-D$10559-1,7)+1</f>
        <v>55/7/1</v>
      </c>
      <c r="E21315" s="214"/>
      <c r="F21315" s="197">
        <v>4</v>
      </c>
      <c r="G21315" s="209" t="s">
        <v>605</v>
      </c>
      <c r="H21315" s="324" t="str">
        <f>H21311</f>
        <v>Dn 2300</v>
      </c>
      <c r="R21315" s="200"/>
    </row>
    <row r="21316" spans="1:18" ht="14.6" customHeight="1" x14ac:dyDescent="0.5">
      <c r="A21316" s="524" t="s">
        <v>1279</v>
      </c>
      <c r="B21316" s="217" t="s">
        <v>1188</v>
      </c>
      <c r="C21316" s="407">
        <f t="shared" ref="C21316" si="33447">C21312+1</f>
        <v>1851</v>
      </c>
      <c r="D21316" s="202" t="str">
        <f t="shared" ref="D21316" si="33448">IF(MOD(D21314-D$10559-1,49)=0,"Jub",IF(MOD(D21314-D$10559,7)=0,"Sab","Yr"))&amp;" "&amp;IF(MOD(D21314-D$10559-1,49)=0,INT(D21314-D$10559-1)/49,"")</f>
        <v xml:space="preserve">Yr </v>
      </c>
      <c r="E21316" s="201">
        <f t="shared" ref="E21316" si="33449">E21312+1</f>
        <v>1248</v>
      </c>
      <c r="F21316" s="197">
        <v>1</v>
      </c>
      <c r="G21316" s="203" t="s">
        <v>288</v>
      </c>
      <c r="H21316" s="325">
        <f>H21312+1</f>
        <v>1215</v>
      </c>
      <c r="R21316" s="200"/>
    </row>
    <row r="21317" spans="1:18" ht="14.6" customHeight="1" x14ac:dyDescent="0.5">
      <c r="A21317" s="525" t="s">
        <v>1280</v>
      </c>
      <c r="B21317" s="202">
        <f t="shared" ref="B21317" si="33450">B21313+1</f>
        <v>2023</v>
      </c>
      <c r="C21317" s="407"/>
      <c r="D21317" s="216" t="str">
        <f t="shared" ref="D21317" si="33451">D21313</f>
        <v>Exodus</v>
      </c>
      <c r="E21317" s="212" t="str">
        <f t="shared" ref="E21317" si="33452">E21313</f>
        <v>AD</v>
      </c>
      <c r="F21317" s="197">
        <v>2</v>
      </c>
      <c r="G21317" s="206" t="s">
        <v>604</v>
      </c>
      <c r="H21317" s="325"/>
      <c r="R21317" s="200"/>
    </row>
    <row r="21318" spans="1:18" ht="14.6" customHeight="1" x14ac:dyDescent="0.5">
      <c r="A21318" s="523">
        <f t="shared" ref="A21318" si="33453">A21314+1</f>
        <v>2001</v>
      </c>
      <c r="B21318" s="216" t="str">
        <f t="shared" si="33327"/>
        <v>Olympiad</v>
      </c>
      <c r="C21318" s="408"/>
      <c r="D21318" s="217">
        <f t="shared" ref="D21318" si="33454">D21314+1</f>
        <v>2730</v>
      </c>
      <c r="E21318" s="212"/>
      <c r="F21318" s="197">
        <v>3</v>
      </c>
      <c r="G21318" s="208" t="s">
        <v>287</v>
      </c>
      <c r="H21318" s="367"/>
      <c r="R21318" s="200"/>
    </row>
    <row r="21319" spans="1:18" ht="14.6" customHeight="1" thickBot="1" x14ac:dyDescent="0.55000000000000004">
      <c r="A21319" s="526"/>
      <c r="B21319" s="217">
        <f t="shared" si="33327"/>
        <v>506</v>
      </c>
      <c r="C21319" s="406" t="str">
        <f t="shared" ref="C21319" si="33455">C21315</f>
        <v>7 Times</v>
      </c>
      <c r="D21319" s="217" t="str">
        <f t="shared" ref="D21319" si="33456">INT((D21318-D$10559-1)/49+1)&amp;"/"&amp;MOD(INT((D21318-D$10559-1)/7),7)+1&amp;"/"&amp;MOD(D21318-D$10559-1,7)+1</f>
        <v>55/7/2</v>
      </c>
      <c r="E21319" s="214"/>
      <c r="F21319" s="197">
        <v>4</v>
      </c>
      <c r="G21319" s="209" t="s">
        <v>605</v>
      </c>
      <c r="H21319" s="324" t="str">
        <f>H21315</f>
        <v>Dn 2300</v>
      </c>
      <c r="R21319" s="200"/>
    </row>
    <row r="21320" spans="1:18" ht="14.6" customHeight="1" x14ac:dyDescent="0.5">
      <c r="A21320" s="524" t="s">
        <v>1279</v>
      </c>
      <c r="B21320" s="217" t="s">
        <v>1189</v>
      </c>
      <c r="C21320" s="407">
        <f t="shared" ref="C21320" si="33457">C21316+1</f>
        <v>1852</v>
      </c>
      <c r="D21320" s="202" t="str">
        <f t="shared" ref="D21320" si="33458">IF(MOD(D21318-D$10559-1,49)=0,"Jub",IF(MOD(D21318-D$10559,7)=0,"Sab","Yr"))&amp;" "&amp;IF(MOD(D21318-D$10559-1,49)=0,INT(D21318-D$10559-1)/49,"")</f>
        <v xml:space="preserve">Yr </v>
      </c>
      <c r="E21320" s="201">
        <f t="shared" ref="E21320" si="33459">E21316+1</f>
        <v>1249</v>
      </c>
      <c r="F21320" s="197">
        <v>1</v>
      </c>
      <c r="G21320" s="203" t="s">
        <v>288</v>
      </c>
      <c r="H21320" s="325">
        <f>H21316+1</f>
        <v>1216</v>
      </c>
      <c r="R21320" s="200"/>
    </row>
    <row r="21321" spans="1:18" ht="14.6" customHeight="1" x14ac:dyDescent="0.5">
      <c r="A21321" s="525" t="s">
        <v>1280</v>
      </c>
      <c r="B21321" s="202">
        <f t="shared" ref="B21321" si="33460">B21317+1</f>
        <v>2024</v>
      </c>
      <c r="C21321" s="407"/>
      <c r="D21321" s="216" t="str">
        <f t="shared" ref="D21321" si="33461">D21317</f>
        <v>Exodus</v>
      </c>
      <c r="E21321" s="212" t="str">
        <f t="shared" ref="E21321" si="33462">E21317</f>
        <v>AD</v>
      </c>
      <c r="F21321" s="197">
        <v>2</v>
      </c>
      <c r="G21321" s="206" t="s">
        <v>604</v>
      </c>
      <c r="H21321" s="325"/>
      <c r="R21321" s="200"/>
    </row>
    <row r="21322" spans="1:18" ht="14.6" customHeight="1" x14ac:dyDescent="0.5">
      <c r="A21322" s="523">
        <f t="shared" ref="A21322" si="33463">A21318+1</f>
        <v>2002</v>
      </c>
      <c r="B21322" s="216" t="str">
        <f t="shared" ref="B21322" si="33464">B21318</f>
        <v>Olympiad</v>
      </c>
      <c r="C21322" s="408"/>
      <c r="D21322" s="217">
        <f t="shared" ref="D21322" si="33465">D21318+1</f>
        <v>2731</v>
      </c>
      <c r="E21322" s="212"/>
      <c r="F21322" s="197">
        <v>3</v>
      </c>
      <c r="G21322" s="208" t="s">
        <v>287</v>
      </c>
      <c r="H21322" s="367"/>
      <c r="R21322" s="200"/>
    </row>
    <row r="21323" spans="1:18" ht="14.6" customHeight="1" thickBot="1" x14ac:dyDescent="0.55000000000000004">
      <c r="A21323" s="526"/>
      <c r="B21323" s="217">
        <f t="shared" ref="B21323" si="33466">B21319+1</f>
        <v>507</v>
      </c>
      <c r="C21323" s="406" t="str">
        <f t="shared" ref="C21323" si="33467">C21319</f>
        <v>7 Times</v>
      </c>
      <c r="D21323" s="217" t="str">
        <f t="shared" ref="D21323" si="33468">INT((D21322-D$10559-1)/49+1)&amp;"/"&amp;MOD(INT((D21322-D$10559-1)/7),7)+1&amp;"/"&amp;MOD(D21322-D$10559-1,7)+1</f>
        <v>55/7/3</v>
      </c>
      <c r="E21323" s="214"/>
      <c r="F21323" s="197">
        <v>4</v>
      </c>
      <c r="G21323" s="209" t="s">
        <v>605</v>
      </c>
      <c r="H21323" s="324" t="str">
        <f>H21319</f>
        <v>Dn 2300</v>
      </c>
      <c r="R21323" s="200"/>
    </row>
    <row r="21324" spans="1:18" ht="14.6" customHeight="1" x14ac:dyDescent="0.5">
      <c r="A21324" s="524" t="s">
        <v>1279</v>
      </c>
      <c r="B21324" s="217" t="s">
        <v>1186</v>
      </c>
      <c r="C21324" s="407">
        <f t="shared" ref="C21324" si="33469">C21320+1</f>
        <v>1853</v>
      </c>
      <c r="D21324" s="202" t="str">
        <f t="shared" ref="D21324" si="33470">IF(MOD(D21322-D$10559-1,49)=0,"Jub",IF(MOD(D21322-D$10559,7)=0,"Sab","Yr"))&amp;" "&amp;IF(MOD(D21322-D$10559-1,49)=0,INT(D21322-D$10559-1)/49,"")</f>
        <v xml:space="preserve">Yr </v>
      </c>
      <c r="E21324" s="201">
        <f t="shared" ref="E21324" si="33471">E21320+1</f>
        <v>1250</v>
      </c>
      <c r="F21324" s="197">
        <v>1</v>
      </c>
      <c r="G21324" s="203" t="s">
        <v>288</v>
      </c>
      <c r="H21324" s="325">
        <f>H21320+1</f>
        <v>1217</v>
      </c>
      <c r="R21324" s="200"/>
    </row>
    <row r="21325" spans="1:18" ht="14.6" customHeight="1" x14ac:dyDescent="0.5">
      <c r="A21325" s="525" t="s">
        <v>1280</v>
      </c>
      <c r="B21325" s="202">
        <f t="shared" ref="B21325" si="33472">B21321+1</f>
        <v>2025</v>
      </c>
      <c r="C21325" s="407"/>
      <c r="D21325" s="216" t="str">
        <f t="shared" ref="D21325" si="33473">D21321</f>
        <v>Exodus</v>
      </c>
      <c r="E21325" s="212" t="str">
        <f t="shared" ref="E21325" si="33474">E21321</f>
        <v>AD</v>
      </c>
      <c r="F21325" s="197">
        <v>2</v>
      </c>
      <c r="G21325" s="206" t="s">
        <v>604</v>
      </c>
      <c r="H21325" s="325"/>
      <c r="R21325" s="200"/>
    </row>
    <row r="21326" spans="1:18" ht="14.6" customHeight="1" x14ac:dyDescent="0.5">
      <c r="A21326" s="523">
        <f t="shared" ref="A21326" si="33475">A21322+1</f>
        <v>2003</v>
      </c>
      <c r="B21326" s="216" t="str">
        <f t="shared" ref="B21326:B21375" si="33476">B21322</f>
        <v>Olympiad</v>
      </c>
      <c r="C21326" s="408"/>
      <c r="D21326" s="217">
        <f t="shared" ref="D21326" si="33477">D21322+1</f>
        <v>2732</v>
      </c>
      <c r="E21326" s="212"/>
      <c r="F21326" s="197">
        <v>3</v>
      </c>
      <c r="G21326" s="208" t="s">
        <v>287</v>
      </c>
      <c r="H21326" s="367"/>
      <c r="R21326" s="200"/>
    </row>
    <row r="21327" spans="1:18" ht="14.6" customHeight="1" thickBot="1" x14ac:dyDescent="0.55000000000000004">
      <c r="A21327" s="526"/>
      <c r="B21327" s="217">
        <f t="shared" si="33476"/>
        <v>507</v>
      </c>
      <c r="C21327" s="406" t="str">
        <f t="shared" ref="C21327" si="33478">C21323</f>
        <v>7 Times</v>
      </c>
      <c r="D21327" s="217" t="str">
        <f t="shared" ref="D21327" si="33479">INT((D21326-D$10559-1)/49+1)&amp;"/"&amp;MOD(INT((D21326-D$10559-1)/7),7)+1&amp;"/"&amp;MOD(D21326-D$10559-1,7)+1</f>
        <v>55/7/4</v>
      </c>
      <c r="E21327" s="214"/>
      <c r="F21327" s="197">
        <v>4</v>
      </c>
      <c r="G21327" s="209" t="s">
        <v>605</v>
      </c>
      <c r="H21327" s="324" t="str">
        <f>H21323</f>
        <v>Dn 2300</v>
      </c>
      <c r="R21327" s="200"/>
    </row>
    <row r="21328" spans="1:18" ht="14.6" customHeight="1" x14ac:dyDescent="0.5">
      <c r="A21328" s="524" t="s">
        <v>1279</v>
      </c>
      <c r="B21328" s="217" t="s">
        <v>1187</v>
      </c>
      <c r="C21328" s="407">
        <f t="shared" ref="C21328" si="33480">C21324+1</f>
        <v>1854</v>
      </c>
      <c r="D21328" s="202" t="str">
        <f t="shared" ref="D21328" si="33481">IF(MOD(D21326-D$10559-1,49)=0,"Jub",IF(MOD(D21326-D$10559,7)=0,"Sab","Yr"))&amp;" "&amp;IF(MOD(D21326-D$10559-1,49)=0,INT(D21326-D$10559-1)/49,"")</f>
        <v xml:space="preserve">Yr </v>
      </c>
      <c r="E21328" s="201">
        <f t="shared" ref="E21328" si="33482">E21324+1</f>
        <v>1251</v>
      </c>
      <c r="F21328" s="197">
        <v>1</v>
      </c>
      <c r="G21328" s="203" t="s">
        <v>288</v>
      </c>
      <c r="H21328" s="325">
        <f>H21324+1</f>
        <v>1218</v>
      </c>
      <c r="R21328" s="200"/>
    </row>
    <row r="21329" spans="1:18" ht="14.6" customHeight="1" x14ac:dyDescent="0.5">
      <c r="A21329" s="525" t="s">
        <v>1280</v>
      </c>
      <c r="B21329" s="202">
        <f t="shared" ref="B21329" si="33483">B21325+1</f>
        <v>2026</v>
      </c>
      <c r="C21329" s="407"/>
      <c r="D21329" s="216" t="str">
        <f t="shared" ref="D21329" si="33484">D21325</f>
        <v>Exodus</v>
      </c>
      <c r="E21329" s="212" t="str">
        <f t="shared" ref="E21329" si="33485">E21325</f>
        <v>AD</v>
      </c>
      <c r="F21329" s="197">
        <v>2</v>
      </c>
      <c r="G21329" s="206" t="s">
        <v>604</v>
      </c>
      <c r="H21329" s="325"/>
      <c r="R21329" s="200"/>
    </row>
    <row r="21330" spans="1:18" ht="14.6" customHeight="1" x14ac:dyDescent="0.5">
      <c r="A21330" s="523">
        <f t="shared" ref="A21330" si="33486">A21326+1</f>
        <v>2004</v>
      </c>
      <c r="B21330" s="216" t="str">
        <f t="shared" ref="B21330:B21379" si="33487">B21326</f>
        <v>Olympiad</v>
      </c>
      <c r="C21330" s="408"/>
      <c r="D21330" s="217">
        <f t="shared" ref="D21330" si="33488">D21326+1</f>
        <v>2733</v>
      </c>
      <c r="E21330" s="212"/>
      <c r="F21330" s="197">
        <v>3</v>
      </c>
      <c r="G21330" s="208" t="s">
        <v>287</v>
      </c>
      <c r="H21330" s="367"/>
      <c r="R21330" s="200"/>
    </row>
    <row r="21331" spans="1:18" ht="14.6" customHeight="1" thickBot="1" x14ac:dyDescent="0.55000000000000004">
      <c r="A21331" s="526"/>
      <c r="B21331" s="217">
        <f t="shared" si="33487"/>
        <v>507</v>
      </c>
      <c r="C21331" s="406" t="str">
        <f t="shared" ref="C21331" si="33489">C21327</f>
        <v>7 Times</v>
      </c>
      <c r="D21331" s="217" t="str">
        <f t="shared" ref="D21331" si="33490">INT((D21330-D$10559-1)/49+1)&amp;"/"&amp;MOD(INT((D21330-D$10559-1)/7),7)+1&amp;"/"&amp;MOD(D21330-D$10559-1,7)+1</f>
        <v>55/7/5</v>
      </c>
      <c r="E21331" s="214"/>
      <c r="F21331" s="197">
        <v>4</v>
      </c>
      <c r="G21331" s="209" t="s">
        <v>605</v>
      </c>
      <c r="H21331" s="324" t="str">
        <f>H21327</f>
        <v>Dn 2300</v>
      </c>
      <c r="R21331" s="200"/>
    </row>
    <row r="21332" spans="1:18" ht="14.6" customHeight="1" x14ac:dyDescent="0.5">
      <c r="A21332" s="524" t="s">
        <v>1279</v>
      </c>
      <c r="B21332" s="217" t="s">
        <v>1188</v>
      </c>
      <c r="C21332" s="407">
        <f t="shared" ref="C21332" si="33491">C21328+1</f>
        <v>1855</v>
      </c>
      <c r="D21332" s="202" t="str">
        <f t="shared" ref="D21332" si="33492">IF(MOD(D21330-D$10559-1,49)=0,"Jub",IF(MOD(D21330-D$10559,7)=0,"Sab","Yr"))&amp;" "&amp;IF(MOD(D21330-D$10559-1,49)=0,INT(D21330-D$10559-1)/49,"")</f>
        <v xml:space="preserve">Yr </v>
      </c>
      <c r="E21332" s="201">
        <f t="shared" ref="E21332" si="33493">E21328+1</f>
        <v>1252</v>
      </c>
      <c r="F21332" s="197">
        <v>1</v>
      </c>
      <c r="G21332" s="203" t="s">
        <v>288</v>
      </c>
      <c r="H21332" s="325">
        <f>H21328+1</f>
        <v>1219</v>
      </c>
      <c r="R21332" s="200"/>
    </row>
    <row r="21333" spans="1:18" ht="14.6" customHeight="1" x14ac:dyDescent="0.5">
      <c r="A21333" s="525" t="s">
        <v>1280</v>
      </c>
      <c r="B21333" s="202">
        <f t="shared" ref="B21333" si="33494">B21329+1</f>
        <v>2027</v>
      </c>
      <c r="C21333" s="407"/>
      <c r="D21333" s="216" t="str">
        <f t="shared" ref="D21333" si="33495">D21329</f>
        <v>Exodus</v>
      </c>
      <c r="E21333" s="212" t="str">
        <f t="shared" ref="E21333" si="33496">E21329</f>
        <v>AD</v>
      </c>
      <c r="F21333" s="197">
        <v>2</v>
      </c>
      <c r="G21333" s="206" t="s">
        <v>604</v>
      </c>
      <c r="H21333" s="325"/>
      <c r="R21333" s="200"/>
    </row>
    <row r="21334" spans="1:18" ht="14.6" customHeight="1" x14ac:dyDescent="0.5">
      <c r="A21334" s="523">
        <f t="shared" ref="A21334" si="33497">A21330+1</f>
        <v>2005</v>
      </c>
      <c r="B21334" s="216" t="str">
        <f t="shared" ref="B21334:B21383" si="33498">B21330</f>
        <v>Olympiad</v>
      </c>
      <c r="C21334" s="408"/>
      <c r="D21334" s="217">
        <f t="shared" ref="D21334" si="33499">D21330+1</f>
        <v>2734</v>
      </c>
      <c r="E21334" s="212"/>
      <c r="F21334" s="197">
        <v>3</v>
      </c>
      <c r="G21334" s="208" t="s">
        <v>287</v>
      </c>
      <c r="H21334" s="367"/>
      <c r="R21334" s="200"/>
    </row>
    <row r="21335" spans="1:18" ht="14.6" customHeight="1" thickBot="1" x14ac:dyDescent="0.55000000000000004">
      <c r="A21335" s="526"/>
      <c r="B21335" s="217">
        <f t="shared" si="33498"/>
        <v>507</v>
      </c>
      <c r="C21335" s="406" t="str">
        <f t="shared" ref="C21335" si="33500">C21331</f>
        <v>7 Times</v>
      </c>
      <c r="D21335" s="217" t="str">
        <f t="shared" ref="D21335" si="33501">INT((D21334-D$10559-1)/49+1)&amp;"/"&amp;MOD(INT((D21334-D$10559-1)/7),7)+1&amp;"/"&amp;MOD(D21334-D$10559-1,7)+1</f>
        <v>55/7/6</v>
      </c>
      <c r="E21335" s="214"/>
      <c r="F21335" s="197">
        <v>4</v>
      </c>
      <c r="G21335" s="209" t="s">
        <v>605</v>
      </c>
      <c r="H21335" s="324" t="str">
        <f>H21331</f>
        <v>Dn 2300</v>
      </c>
      <c r="R21335" s="200"/>
    </row>
    <row r="21336" spans="1:18" ht="14.6" customHeight="1" x14ac:dyDescent="0.5">
      <c r="A21336" s="524" t="s">
        <v>1279</v>
      </c>
      <c r="B21336" s="217" t="s">
        <v>1189</v>
      </c>
      <c r="C21336" s="407">
        <f t="shared" ref="C21336" si="33502">C21332+1</f>
        <v>1856</v>
      </c>
      <c r="D21336" s="202" t="str">
        <f t="shared" ref="D21336" si="33503">IF(MOD(D21334-D$10559-1,49)=0,"Jub",IF(MOD(D21334-D$10559,7)=0,"Sab","Yr"))&amp;" "&amp;IF(MOD(D21334-D$10559-1,49)=0,INT(D21334-D$10559-1)/49,"")</f>
        <v xml:space="preserve">Yr </v>
      </c>
      <c r="E21336" s="201">
        <f t="shared" ref="E21336" si="33504">E21332+1</f>
        <v>1253</v>
      </c>
      <c r="F21336" s="197">
        <v>1</v>
      </c>
      <c r="G21336" s="203" t="s">
        <v>288</v>
      </c>
      <c r="H21336" s="325">
        <f>H21332+1</f>
        <v>1220</v>
      </c>
      <c r="R21336" s="200"/>
    </row>
    <row r="21337" spans="1:18" ht="14.6" customHeight="1" x14ac:dyDescent="0.5">
      <c r="A21337" s="525" t="s">
        <v>1280</v>
      </c>
      <c r="B21337" s="202">
        <f t="shared" ref="B21337" si="33505">B21333+1</f>
        <v>2028</v>
      </c>
      <c r="C21337" s="407"/>
      <c r="D21337" s="216" t="str">
        <f t="shared" ref="D21337" si="33506">D21333</f>
        <v>Exodus</v>
      </c>
      <c r="E21337" s="212" t="str">
        <f t="shared" ref="E21337" si="33507">E21333</f>
        <v>AD</v>
      </c>
      <c r="F21337" s="197">
        <v>2</v>
      </c>
      <c r="G21337" s="206" t="s">
        <v>604</v>
      </c>
      <c r="H21337" s="325"/>
      <c r="R21337" s="200"/>
    </row>
    <row r="21338" spans="1:18" ht="14.6" customHeight="1" x14ac:dyDescent="0.5">
      <c r="A21338" s="523">
        <f t="shared" ref="A21338" si="33508">A21334+1</f>
        <v>2006</v>
      </c>
      <c r="B21338" s="216" t="str">
        <f t="shared" ref="B21338" si="33509">B21334</f>
        <v>Olympiad</v>
      </c>
      <c r="C21338" s="408"/>
      <c r="D21338" s="217">
        <f t="shared" ref="D21338" si="33510">D21334+1</f>
        <v>2735</v>
      </c>
      <c r="E21338" s="212"/>
      <c r="F21338" s="197">
        <v>3</v>
      </c>
      <c r="G21338" s="208" t="s">
        <v>287</v>
      </c>
      <c r="H21338" s="367"/>
      <c r="R21338" s="200"/>
    </row>
    <row r="21339" spans="1:18" ht="14.6" customHeight="1" thickBot="1" x14ac:dyDescent="0.55000000000000004">
      <c r="A21339" s="526"/>
      <c r="B21339" s="217">
        <f t="shared" ref="B21339" si="33511">B21335+1</f>
        <v>508</v>
      </c>
      <c r="C21339" s="406" t="str">
        <f t="shared" ref="C21339" si="33512">C21335</f>
        <v>7 Times</v>
      </c>
      <c r="D21339" s="359" t="str">
        <f t="shared" ref="D21339" si="33513">INT((D21338-D$10559-1)/49+1)&amp;"/"&amp;MOD(INT((D21338-D$10559-1)/7),7)+1&amp;"/"&amp;MOD(D21338-D$10559-1,7)+1</f>
        <v>55/7/7</v>
      </c>
      <c r="E21339" s="214"/>
      <c r="F21339" s="197">
        <v>4</v>
      </c>
      <c r="G21339" s="209" t="s">
        <v>605</v>
      </c>
      <c r="H21339" s="324" t="str">
        <f>H21335</f>
        <v>Dn 2300</v>
      </c>
      <c r="R21339" s="200"/>
    </row>
    <row r="21340" spans="1:18" ht="14.6" customHeight="1" x14ac:dyDescent="0.5">
      <c r="A21340" s="524" t="s">
        <v>1279</v>
      </c>
      <c r="B21340" s="217" t="s">
        <v>1186</v>
      </c>
      <c r="C21340" s="407">
        <f t="shared" ref="C21340" si="33514">C21336+1</f>
        <v>1857</v>
      </c>
      <c r="D21340" s="360" t="str">
        <f t="shared" ref="D21340" si="33515">IF(MOD(D21338-D$10559-1,49)=0,"Jub",IF(MOD(D21338-D$10559,7)=0,"Sab","Yr"))&amp;" "&amp;IF(MOD(D21338-D$10559-1,49)=0,INT(D21338-D$10559-1)/49,"")</f>
        <v xml:space="preserve">Sab </v>
      </c>
      <c r="E21340" s="201">
        <f t="shared" ref="E21340" si="33516">E21336+1</f>
        <v>1254</v>
      </c>
      <c r="F21340" s="197">
        <v>1</v>
      </c>
      <c r="G21340" s="203" t="s">
        <v>288</v>
      </c>
      <c r="H21340" s="325">
        <f>H21336+1</f>
        <v>1221</v>
      </c>
      <c r="R21340" s="200"/>
    </row>
    <row r="21341" spans="1:18" ht="14.6" customHeight="1" x14ac:dyDescent="0.5">
      <c r="A21341" s="525" t="s">
        <v>1280</v>
      </c>
      <c r="B21341" s="202">
        <f t="shared" ref="B21341" si="33517">B21337+1</f>
        <v>2029</v>
      </c>
      <c r="C21341" s="407"/>
      <c r="D21341" s="361" t="str">
        <f t="shared" ref="D21341" si="33518">D21337</f>
        <v>Exodus</v>
      </c>
      <c r="E21341" s="212" t="str">
        <f t="shared" ref="E21341" si="33519">E21337</f>
        <v>AD</v>
      </c>
      <c r="F21341" s="197">
        <v>2</v>
      </c>
      <c r="G21341" s="206" t="s">
        <v>604</v>
      </c>
      <c r="H21341" s="325"/>
      <c r="R21341" s="200"/>
    </row>
    <row r="21342" spans="1:18" ht="14.6" customHeight="1" x14ac:dyDescent="0.5">
      <c r="A21342" s="523">
        <f t="shared" ref="A21342" si="33520">A21338+1</f>
        <v>2007</v>
      </c>
      <c r="B21342" s="216" t="str">
        <f t="shared" si="33476"/>
        <v>Olympiad</v>
      </c>
      <c r="C21342" s="408"/>
      <c r="D21342" s="359">
        <f t="shared" ref="D21342" si="33521">D21338+1</f>
        <v>2736</v>
      </c>
      <c r="E21342" s="212"/>
      <c r="F21342" s="197">
        <v>3</v>
      </c>
      <c r="G21342" s="208" t="s">
        <v>287</v>
      </c>
      <c r="H21342" s="367"/>
      <c r="R21342" s="200"/>
    </row>
    <row r="21343" spans="1:18" ht="14.6" customHeight="1" thickBot="1" x14ac:dyDescent="0.55000000000000004">
      <c r="A21343" s="526"/>
      <c r="B21343" s="217">
        <f t="shared" si="33476"/>
        <v>508</v>
      </c>
      <c r="C21343" s="406" t="str">
        <f t="shared" ref="C21343" si="33522">C21339</f>
        <v>7 Times</v>
      </c>
      <c r="D21343" s="356" t="str">
        <f t="shared" ref="D21343" si="33523">INT((D21342-D$10559-1)/49+1)&amp;"/"&amp;MOD(INT((D21342-D$10559-1)/7),7)+1&amp;"/"&amp;MOD(D21342-D$10559-1,7)+1</f>
        <v>56/1/1</v>
      </c>
      <c r="E21343" s="214"/>
      <c r="F21343" s="197">
        <v>4</v>
      </c>
      <c r="G21343" s="209" t="s">
        <v>605</v>
      </c>
      <c r="H21343" s="324" t="str">
        <f>H21339</f>
        <v>Dn 2300</v>
      </c>
      <c r="R21343" s="200"/>
    </row>
    <row r="21344" spans="1:18" ht="14.6" customHeight="1" x14ac:dyDescent="0.5">
      <c r="A21344" s="524" t="s">
        <v>1279</v>
      </c>
      <c r="B21344" s="217" t="s">
        <v>1187</v>
      </c>
      <c r="C21344" s="407">
        <f t="shared" ref="C21344" si="33524">C21340+1</f>
        <v>1858</v>
      </c>
      <c r="D21344" s="357" t="str">
        <f t="shared" ref="D21344" si="33525">IF(MOD(D21342-D$10559-1,49)=0,"Jub",IF(MOD(D21342-D$10559,7)=0,"Sab","Yr"))&amp;" "&amp;IF(MOD(D21342-D$10559-1,49)=0,INT(D21342-D$10559-1)/49,"")</f>
        <v>Jub 55</v>
      </c>
      <c r="E21344" s="201">
        <f t="shared" ref="E21344" si="33526">E21340+1</f>
        <v>1255</v>
      </c>
      <c r="F21344" s="197">
        <v>1</v>
      </c>
      <c r="G21344" s="203" t="s">
        <v>288</v>
      </c>
      <c r="H21344" s="325">
        <f>H21340+1</f>
        <v>1222</v>
      </c>
      <c r="R21344" s="200"/>
    </row>
    <row r="21345" spans="1:18" ht="14.6" customHeight="1" x14ac:dyDescent="0.5">
      <c r="A21345" s="525" t="s">
        <v>1280</v>
      </c>
      <c r="B21345" s="202">
        <f t="shared" ref="B21345" si="33527">B21341+1</f>
        <v>2030</v>
      </c>
      <c r="C21345" s="407"/>
      <c r="D21345" s="358" t="str">
        <f t="shared" ref="D21345" si="33528">D21341</f>
        <v>Exodus</v>
      </c>
      <c r="E21345" s="212" t="str">
        <f t="shared" ref="E21345" si="33529">E21341</f>
        <v>AD</v>
      </c>
      <c r="F21345" s="197">
        <v>2</v>
      </c>
      <c r="G21345" s="206" t="s">
        <v>604</v>
      </c>
      <c r="H21345" s="325"/>
      <c r="R21345" s="200"/>
    </row>
    <row r="21346" spans="1:18" ht="14.6" customHeight="1" x14ac:dyDescent="0.5">
      <c r="A21346" s="523">
        <f t="shared" ref="A21346" si="33530">A21342+1</f>
        <v>2008</v>
      </c>
      <c r="B21346" s="216" t="str">
        <f t="shared" si="33487"/>
        <v>Olympiad</v>
      </c>
      <c r="C21346" s="408"/>
      <c r="D21346" s="356">
        <f t="shared" ref="D21346" si="33531">D21342+1</f>
        <v>2737</v>
      </c>
      <c r="E21346" s="212"/>
      <c r="F21346" s="197">
        <v>3</v>
      </c>
      <c r="G21346" s="208" t="s">
        <v>287</v>
      </c>
      <c r="H21346" s="367"/>
      <c r="R21346" s="200"/>
    </row>
    <row r="21347" spans="1:18" ht="14.6" customHeight="1" thickBot="1" x14ac:dyDescent="0.55000000000000004">
      <c r="A21347" s="526"/>
      <c r="B21347" s="217">
        <f t="shared" si="33487"/>
        <v>508</v>
      </c>
      <c r="C21347" s="406" t="str">
        <f t="shared" ref="C21347" si="33532">C21343</f>
        <v>7 Times</v>
      </c>
      <c r="D21347" s="217" t="str">
        <f t="shared" ref="D21347" si="33533">INT((D21346-D$10559-1)/49+1)&amp;"/"&amp;MOD(INT((D21346-D$10559-1)/7),7)+1&amp;"/"&amp;MOD(D21346-D$10559-1,7)+1</f>
        <v>56/1/2</v>
      </c>
      <c r="E21347" s="214"/>
      <c r="F21347" s="197">
        <v>4</v>
      </c>
      <c r="G21347" s="209" t="s">
        <v>605</v>
      </c>
      <c r="H21347" s="324" t="str">
        <f>H21343</f>
        <v>Dn 2300</v>
      </c>
      <c r="R21347" s="200"/>
    </row>
    <row r="21348" spans="1:18" ht="14.6" customHeight="1" x14ac:dyDescent="0.5">
      <c r="A21348" s="524" t="s">
        <v>1279</v>
      </c>
      <c r="B21348" s="217" t="s">
        <v>1188</v>
      </c>
      <c r="C21348" s="407">
        <f t="shared" ref="C21348" si="33534">C21344+1</f>
        <v>1859</v>
      </c>
      <c r="D21348" s="202" t="str">
        <f t="shared" ref="D21348" si="33535">IF(MOD(D21346-D$10559-1,49)=0,"Jub",IF(MOD(D21346-D$10559,7)=0,"Sab","Yr"))&amp;" "&amp;IF(MOD(D21346-D$10559-1,49)=0,INT(D21346-D$10559-1)/49,"")</f>
        <v xml:space="preserve">Yr </v>
      </c>
      <c r="E21348" s="201">
        <f t="shared" ref="E21348" si="33536">E21344+1</f>
        <v>1256</v>
      </c>
      <c r="F21348" s="197">
        <v>1</v>
      </c>
      <c r="G21348" s="203" t="s">
        <v>288</v>
      </c>
      <c r="H21348" s="325">
        <f>H21344+1</f>
        <v>1223</v>
      </c>
      <c r="R21348" s="200"/>
    </row>
    <row r="21349" spans="1:18" ht="14.6" customHeight="1" x14ac:dyDescent="0.5">
      <c r="A21349" s="525" t="s">
        <v>1280</v>
      </c>
      <c r="B21349" s="202">
        <f t="shared" ref="B21349" si="33537">B21345+1</f>
        <v>2031</v>
      </c>
      <c r="C21349" s="407"/>
      <c r="D21349" s="216" t="str">
        <f t="shared" ref="D21349" si="33538">D21345</f>
        <v>Exodus</v>
      </c>
      <c r="E21349" s="212" t="str">
        <f t="shared" ref="E21349" si="33539">E21345</f>
        <v>AD</v>
      </c>
      <c r="F21349" s="197">
        <v>2</v>
      </c>
      <c r="G21349" s="206" t="s">
        <v>604</v>
      </c>
      <c r="H21349" s="325"/>
      <c r="R21349" s="200"/>
    </row>
    <row r="21350" spans="1:18" ht="14.6" customHeight="1" x14ac:dyDescent="0.5">
      <c r="A21350" s="523">
        <f t="shared" ref="A21350" si="33540">A21346+1</f>
        <v>2009</v>
      </c>
      <c r="B21350" s="216" t="str">
        <f t="shared" si="33498"/>
        <v>Olympiad</v>
      </c>
      <c r="C21350" s="408"/>
      <c r="D21350" s="217">
        <f t="shared" ref="D21350" si="33541">D21346+1</f>
        <v>2738</v>
      </c>
      <c r="E21350" s="212"/>
      <c r="F21350" s="197">
        <v>3</v>
      </c>
      <c r="G21350" s="208" t="s">
        <v>287</v>
      </c>
      <c r="H21350" s="367"/>
      <c r="R21350" s="200"/>
    </row>
    <row r="21351" spans="1:18" ht="14.6" customHeight="1" thickBot="1" x14ac:dyDescent="0.55000000000000004">
      <c r="A21351" s="526"/>
      <c r="B21351" s="217">
        <f t="shared" si="33498"/>
        <v>508</v>
      </c>
      <c r="C21351" s="406" t="str">
        <f t="shared" ref="C21351" si="33542">C21347</f>
        <v>7 Times</v>
      </c>
      <c r="D21351" s="217" t="str">
        <f t="shared" ref="D21351" si="33543">INT((D21350-D$10559-1)/49+1)&amp;"/"&amp;MOD(INT((D21350-D$10559-1)/7),7)+1&amp;"/"&amp;MOD(D21350-D$10559-1,7)+1</f>
        <v>56/1/3</v>
      </c>
      <c r="E21351" s="214"/>
      <c r="F21351" s="197">
        <v>4</v>
      </c>
      <c r="G21351" s="209" t="s">
        <v>605</v>
      </c>
      <c r="H21351" s="324" t="str">
        <f>H21347</f>
        <v>Dn 2300</v>
      </c>
      <c r="R21351" s="200"/>
    </row>
    <row r="21352" spans="1:18" ht="14.6" customHeight="1" x14ac:dyDescent="0.5">
      <c r="A21352" s="524" t="s">
        <v>1279</v>
      </c>
      <c r="B21352" s="217" t="s">
        <v>1189</v>
      </c>
      <c r="C21352" s="407">
        <f t="shared" ref="C21352" si="33544">C21348+1</f>
        <v>1860</v>
      </c>
      <c r="D21352" s="202" t="str">
        <f t="shared" ref="D21352" si="33545">IF(MOD(D21350-D$10559-1,49)=0,"Jub",IF(MOD(D21350-D$10559,7)=0,"Sab","Yr"))&amp;" "&amp;IF(MOD(D21350-D$10559-1,49)=0,INT(D21350-D$10559-1)/49,"")</f>
        <v xml:space="preserve">Yr </v>
      </c>
      <c r="E21352" s="201">
        <f t="shared" ref="E21352" si="33546">E21348+1</f>
        <v>1257</v>
      </c>
      <c r="F21352" s="197">
        <v>1</v>
      </c>
      <c r="G21352" s="203" t="s">
        <v>288</v>
      </c>
      <c r="H21352" s="325">
        <f>H21348+1</f>
        <v>1224</v>
      </c>
      <c r="R21352" s="200"/>
    </row>
    <row r="21353" spans="1:18" ht="14.6" customHeight="1" x14ac:dyDescent="0.5">
      <c r="A21353" s="525" t="s">
        <v>1280</v>
      </c>
      <c r="B21353" s="202">
        <f t="shared" ref="B21353" si="33547">B21349+1</f>
        <v>2032</v>
      </c>
      <c r="C21353" s="407"/>
      <c r="D21353" s="216" t="str">
        <f t="shared" ref="D21353" si="33548">D21349</f>
        <v>Exodus</v>
      </c>
      <c r="E21353" s="212" t="str">
        <f t="shared" ref="E21353" si="33549">E21349</f>
        <v>AD</v>
      </c>
      <c r="F21353" s="197">
        <v>2</v>
      </c>
      <c r="G21353" s="206" t="s">
        <v>604</v>
      </c>
      <c r="H21353" s="325"/>
      <c r="R21353" s="200"/>
    </row>
    <row r="21354" spans="1:18" ht="14.6" customHeight="1" x14ac:dyDescent="0.5">
      <c r="A21354" s="523">
        <f t="shared" ref="A21354" si="33550">A21350+1</f>
        <v>2010</v>
      </c>
      <c r="B21354" s="216" t="str">
        <f t="shared" ref="B21354" si="33551">B21350</f>
        <v>Olympiad</v>
      </c>
      <c r="C21354" s="408"/>
      <c r="D21354" s="217">
        <f t="shared" ref="D21354" si="33552">D21350+1</f>
        <v>2739</v>
      </c>
      <c r="E21354" s="212"/>
      <c r="F21354" s="197">
        <v>3</v>
      </c>
      <c r="G21354" s="208" t="s">
        <v>287</v>
      </c>
      <c r="H21354" s="367"/>
      <c r="R21354" s="200"/>
    </row>
    <row r="21355" spans="1:18" ht="14.6" customHeight="1" thickBot="1" x14ac:dyDescent="0.55000000000000004">
      <c r="A21355" s="526"/>
      <c r="B21355" s="217">
        <f t="shared" ref="B21355" si="33553">B21351+1</f>
        <v>509</v>
      </c>
      <c r="C21355" s="406" t="str">
        <f t="shared" ref="C21355" si="33554">C21351</f>
        <v>7 Times</v>
      </c>
      <c r="D21355" s="217" t="str">
        <f t="shared" ref="D21355" si="33555">INT((D21354-D$10559-1)/49+1)&amp;"/"&amp;MOD(INT((D21354-D$10559-1)/7),7)+1&amp;"/"&amp;MOD(D21354-D$10559-1,7)+1</f>
        <v>56/1/4</v>
      </c>
      <c r="E21355" s="214"/>
      <c r="F21355" s="197">
        <v>4</v>
      </c>
      <c r="G21355" s="209" t="s">
        <v>605</v>
      </c>
      <c r="H21355" s="324" t="str">
        <f>H21351</f>
        <v>Dn 2300</v>
      </c>
      <c r="R21355" s="200"/>
    </row>
    <row r="21356" spans="1:18" ht="14.6" customHeight="1" x14ac:dyDescent="0.5">
      <c r="A21356" s="524" t="s">
        <v>1279</v>
      </c>
      <c r="B21356" s="217" t="s">
        <v>1186</v>
      </c>
      <c r="C21356" s="407">
        <f t="shared" ref="C21356" si="33556">C21352+1</f>
        <v>1861</v>
      </c>
      <c r="D21356" s="202" t="str">
        <f t="shared" ref="D21356" si="33557">IF(MOD(D21354-D$10559-1,49)=0,"Jub",IF(MOD(D21354-D$10559,7)=0,"Sab","Yr"))&amp;" "&amp;IF(MOD(D21354-D$10559-1,49)=0,INT(D21354-D$10559-1)/49,"")</f>
        <v xml:space="preserve">Yr </v>
      </c>
      <c r="E21356" s="201">
        <f t="shared" ref="E21356" si="33558">E21352+1</f>
        <v>1258</v>
      </c>
      <c r="F21356" s="197">
        <v>1</v>
      </c>
      <c r="G21356" s="203" t="s">
        <v>288</v>
      </c>
      <c r="H21356" s="325">
        <f>H21352+1</f>
        <v>1225</v>
      </c>
      <c r="R21356" s="200"/>
    </row>
    <row r="21357" spans="1:18" ht="14.6" customHeight="1" x14ac:dyDescent="0.5">
      <c r="A21357" s="525" t="s">
        <v>1280</v>
      </c>
      <c r="B21357" s="202">
        <f t="shared" ref="B21357" si="33559">B21353+1</f>
        <v>2033</v>
      </c>
      <c r="C21357" s="407"/>
      <c r="D21357" s="216" t="str">
        <f t="shared" ref="D21357" si="33560">D21353</f>
        <v>Exodus</v>
      </c>
      <c r="E21357" s="212" t="str">
        <f t="shared" ref="E21357" si="33561">E21353</f>
        <v>AD</v>
      </c>
      <c r="F21357" s="197">
        <v>2</v>
      </c>
      <c r="G21357" s="206" t="s">
        <v>604</v>
      </c>
      <c r="H21357" s="325"/>
      <c r="R21357" s="200"/>
    </row>
    <row r="21358" spans="1:18" ht="14.6" customHeight="1" x14ac:dyDescent="0.5">
      <c r="A21358" s="523">
        <f t="shared" ref="A21358" si="33562">A21354+1</f>
        <v>2011</v>
      </c>
      <c r="B21358" s="216" t="str">
        <f t="shared" si="33476"/>
        <v>Olympiad</v>
      </c>
      <c r="C21358" s="408"/>
      <c r="D21358" s="217">
        <f t="shared" ref="D21358" si="33563">D21354+1</f>
        <v>2740</v>
      </c>
      <c r="E21358" s="212"/>
      <c r="F21358" s="197">
        <v>3</v>
      </c>
      <c r="G21358" s="208" t="s">
        <v>287</v>
      </c>
      <c r="H21358" s="367"/>
      <c r="R21358" s="200"/>
    </row>
    <row r="21359" spans="1:18" ht="14.6" customHeight="1" thickBot="1" x14ac:dyDescent="0.55000000000000004">
      <c r="A21359" s="526"/>
      <c r="B21359" s="217">
        <f t="shared" si="33476"/>
        <v>509</v>
      </c>
      <c r="C21359" s="406" t="str">
        <f t="shared" ref="C21359" si="33564">C21355</f>
        <v>7 Times</v>
      </c>
      <c r="D21359" s="217" t="str">
        <f t="shared" ref="D21359" si="33565">INT((D21358-D$10559-1)/49+1)&amp;"/"&amp;MOD(INT((D21358-D$10559-1)/7),7)+1&amp;"/"&amp;MOD(D21358-D$10559-1,7)+1</f>
        <v>56/1/5</v>
      </c>
      <c r="E21359" s="214"/>
      <c r="F21359" s="197">
        <v>4</v>
      </c>
      <c r="G21359" s="209" t="s">
        <v>605</v>
      </c>
      <c r="H21359" s="324" t="str">
        <f>H21355</f>
        <v>Dn 2300</v>
      </c>
      <c r="R21359" s="200"/>
    </row>
    <row r="21360" spans="1:18" ht="14.6" customHeight="1" x14ac:dyDescent="0.5">
      <c r="A21360" s="524" t="s">
        <v>1279</v>
      </c>
      <c r="B21360" s="217" t="s">
        <v>1187</v>
      </c>
      <c r="C21360" s="407">
        <f t="shared" ref="C21360" si="33566">C21356+1</f>
        <v>1862</v>
      </c>
      <c r="D21360" s="202" t="str">
        <f t="shared" ref="D21360" si="33567">IF(MOD(D21358-D$10559-1,49)=0,"Jub",IF(MOD(D21358-D$10559,7)=0,"Sab","Yr"))&amp;" "&amp;IF(MOD(D21358-D$10559-1,49)=0,INT(D21358-D$10559-1)/49,"")</f>
        <v xml:space="preserve">Yr </v>
      </c>
      <c r="E21360" s="201">
        <f t="shared" ref="E21360" si="33568">E21356+1</f>
        <v>1259</v>
      </c>
      <c r="F21360" s="197">
        <v>1</v>
      </c>
      <c r="G21360" s="203" t="s">
        <v>288</v>
      </c>
      <c r="H21360" s="325">
        <f>H21356+1</f>
        <v>1226</v>
      </c>
      <c r="R21360" s="200"/>
    </row>
    <row r="21361" spans="1:18" ht="14.6" customHeight="1" x14ac:dyDescent="0.5">
      <c r="A21361" s="525" t="s">
        <v>1280</v>
      </c>
      <c r="B21361" s="202">
        <f t="shared" ref="B21361" si="33569">B21357+1</f>
        <v>2034</v>
      </c>
      <c r="C21361" s="407"/>
      <c r="D21361" s="216" t="str">
        <f t="shared" ref="D21361" si="33570">D21357</f>
        <v>Exodus</v>
      </c>
      <c r="E21361" s="212" t="str">
        <f t="shared" ref="E21361" si="33571">E21357</f>
        <v>AD</v>
      </c>
      <c r="F21361" s="197">
        <v>2</v>
      </c>
      <c r="G21361" s="206" t="s">
        <v>604</v>
      </c>
      <c r="H21361" s="325"/>
      <c r="R21361" s="200"/>
    </row>
    <row r="21362" spans="1:18" ht="14.6" customHeight="1" x14ac:dyDescent="0.5">
      <c r="A21362" s="523">
        <f t="shared" ref="A21362" si="33572">A21358+1</f>
        <v>2012</v>
      </c>
      <c r="B21362" s="216" t="str">
        <f t="shared" si="33487"/>
        <v>Olympiad</v>
      </c>
      <c r="C21362" s="408"/>
      <c r="D21362" s="217">
        <f t="shared" ref="D21362" si="33573">D21358+1</f>
        <v>2741</v>
      </c>
      <c r="E21362" s="212"/>
      <c r="F21362" s="197">
        <v>3</v>
      </c>
      <c r="G21362" s="208" t="s">
        <v>287</v>
      </c>
      <c r="H21362" s="367"/>
      <c r="R21362" s="200"/>
    </row>
    <row r="21363" spans="1:18" ht="14.6" customHeight="1" thickBot="1" x14ac:dyDescent="0.55000000000000004">
      <c r="A21363" s="526"/>
      <c r="B21363" s="217">
        <f t="shared" si="33487"/>
        <v>509</v>
      </c>
      <c r="C21363" s="406" t="str">
        <f t="shared" ref="C21363" si="33574">C21359</f>
        <v>7 Times</v>
      </c>
      <c r="D21363" s="217" t="str">
        <f t="shared" ref="D21363" si="33575">INT((D21362-D$10559-1)/49+1)&amp;"/"&amp;MOD(INT((D21362-D$10559-1)/7),7)+1&amp;"/"&amp;MOD(D21362-D$10559-1,7)+1</f>
        <v>56/1/6</v>
      </c>
      <c r="E21363" s="214"/>
      <c r="F21363" s="197">
        <v>4</v>
      </c>
      <c r="G21363" s="209" t="s">
        <v>605</v>
      </c>
      <c r="H21363" s="324" t="str">
        <f>H21359</f>
        <v>Dn 2300</v>
      </c>
      <c r="R21363" s="200"/>
    </row>
    <row r="21364" spans="1:18" ht="14.6" customHeight="1" x14ac:dyDescent="0.5">
      <c r="A21364" s="524" t="s">
        <v>1279</v>
      </c>
      <c r="B21364" s="217" t="s">
        <v>1188</v>
      </c>
      <c r="C21364" s="407">
        <f t="shared" ref="C21364" si="33576">C21360+1</f>
        <v>1863</v>
      </c>
      <c r="D21364" s="202" t="str">
        <f t="shared" ref="D21364" si="33577">IF(MOD(D21362-D$10559-1,49)=0,"Jub",IF(MOD(D21362-D$10559,7)=0,"Sab","Yr"))&amp;" "&amp;IF(MOD(D21362-D$10559-1,49)=0,INT(D21362-D$10559-1)/49,"")</f>
        <v xml:space="preserve">Yr </v>
      </c>
      <c r="E21364" s="201">
        <f t="shared" ref="E21364" si="33578">E21360+1</f>
        <v>1260</v>
      </c>
      <c r="F21364" s="197">
        <v>1</v>
      </c>
      <c r="G21364" s="203" t="s">
        <v>288</v>
      </c>
      <c r="H21364" s="325">
        <f>H21360+1</f>
        <v>1227</v>
      </c>
      <c r="R21364" s="200"/>
    </row>
    <row r="21365" spans="1:18" ht="14.6" customHeight="1" x14ac:dyDescent="0.5">
      <c r="A21365" s="525" t="s">
        <v>1280</v>
      </c>
      <c r="B21365" s="202">
        <f t="shared" ref="B21365" si="33579">B21361+1</f>
        <v>2035</v>
      </c>
      <c r="C21365" s="407"/>
      <c r="D21365" s="216" t="str">
        <f t="shared" ref="D21365" si="33580">D21361</f>
        <v>Exodus</v>
      </c>
      <c r="E21365" s="212" t="str">
        <f t="shared" ref="E21365" si="33581">E21361</f>
        <v>AD</v>
      </c>
      <c r="F21365" s="197">
        <v>2</v>
      </c>
      <c r="G21365" s="206" t="s">
        <v>604</v>
      </c>
      <c r="H21365" s="325"/>
      <c r="R21365" s="200"/>
    </row>
    <row r="21366" spans="1:18" ht="14.6" customHeight="1" x14ac:dyDescent="0.5">
      <c r="A21366" s="523">
        <f t="shared" ref="A21366" si="33582">A21362+1</f>
        <v>2013</v>
      </c>
      <c r="B21366" s="216" t="str">
        <f t="shared" si="33498"/>
        <v>Olympiad</v>
      </c>
      <c r="C21366" s="408"/>
      <c r="D21366" s="217">
        <f t="shared" ref="D21366" si="33583">D21362+1</f>
        <v>2742</v>
      </c>
      <c r="E21366" s="212"/>
      <c r="F21366" s="197">
        <v>3</v>
      </c>
      <c r="G21366" s="208" t="s">
        <v>287</v>
      </c>
      <c r="H21366" s="367"/>
      <c r="R21366" s="200"/>
    </row>
    <row r="21367" spans="1:18" ht="14.6" customHeight="1" thickBot="1" x14ac:dyDescent="0.55000000000000004">
      <c r="A21367" s="526"/>
      <c r="B21367" s="217">
        <f t="shared" si="33498"/>
        <v>509</v>
      </c>
      <c r="C21367" s="406" t="str">
        <f t="shared" ref="C21367" si="33584">C21363</f>
        <v>7 Times</v>
      </c>
      <c r="D21367" s="359" t="str">
        <f t="shared" ref="D21367" si="33585">INT((D21366-D$10559-1)/49+1)&amp;"/"&amp;MOD(INT((D21366-D$10559-1)/7),7)+1&amp;"/"&amp;MOD(D21366-D$10559-1,7)+1</f>
        <v>56/1/7</v>
      </c>
      <c r="E21367" s="214"/>
      <c r="F21367" s="197">
        <v>4</v>
      </c>
      <c r="G21367" s="209" t="s">
        <v>605</v>
      </c>
      <c r="H21367" s="324" t="str">
        <f>H21363</f>
        <v>Dn 2300</v>
      </c>
      <c r="R21367" s="200"/>
    </row>
    <row r="21368" spans="1:18" ht="14.6" customHeight="1" x14ac:dyDescent="0.5">
      <c r="A21368" s="524" t="s">
        <v>1279</v>
      </c>
      <c r="B21368" s="217" t="s">
        <v>1189</v>
      </c>
      <c r="C21368" s="407">
        <f t="shared" ref="C21368" si="33586">C21364+1</f>
        <v>1864</v>
      </c>
      <c r="D21368" s="360" t="str">
        <f t="shared" ref="D21368" si="33587">IF(MOD(D21366-D$10559-1,49)=0,"Jub",IF(MOD(D21366-D$10559,7)=0,"Sab","Yr"))&amp;" "&amp;IF(MOD(D21366-D$10559-1,49)=0,INT(D21366-D$10559-1)/49,"")</f>
        <v xml:space="preserve">Sab </v>
      </c>
      <c r="E21368" s="201">
        <f t="shared" ref="E21368" si="33588">E21364+1</f>
        <v>1261</v>
      </c>
      <c r="F21368" s="197">
        <v>1</v>
      </c>
      <c r="G21368" s="203" t="s">
        <v>288</v>
      </c>
      <c r="H21368" s="325">
        <f>H21364+1</f>
        <v>1228</v>
      </c>
      <c r="R21368" s="200"/>
    </row>
    <row r="21369" spans="1:18" ht="14.6" customHeight="1" x14ac:dyDescent="0.5">
      <c r="A21369" s="525" t="s">
        <v>1280</v>
      </c>
      <c r="B21369" s="202">
        <f t="shared" ref="B21369" si="33589">B21365+1</f>
        <v>2036</v>
      </c>
      <c r="C21369" s="407"/>
      <c r="D21369" s="361" t="str">
        <f t="shared" ref="D21369" si="33590">D21365</f>
        <v>Exodus</v>
      </c>
      <c r="E21369" s="212" t="str">
        <f t="shared" ref="E21369" si="33591">E21365</f>
        <v>AD</v>
      </c>
      <c r="F21369" s="197">
        <v>2</v>
      </c>
      <c r="G21369" s="206" t="s">
        <v>604</v>
      </c>
      <c r="H21369" s="325"/>
      <c r="R21369" s="200"/>
    </row>
    <row r="21370" spans="1:18" ht="14.6" customHeight="1" x14ac:dyDescent="0.5">
      <c r="A21370" s="523">
        <f t="shared" ref="A21370" si="33592">A21366+1</f>
        <v>2014</v>
      </c>
      <c r="B21370" s="216" t="str">
        <f t="shared" ref="B21370" si="33593">B21366</f>
        <v>Olympiad</v>
      </c>
      <c r="C21370" s="408"/>
      <c r="D21370" s="359">
        <f t="shared" ref="D21370" si="33594">D21366+1</f>
        <v>2743</v>
      </c>
      <c r="E21370" s="212"/>
      <c r="F21370" s="197">
        <v>3</v>
      </c>
      <c r="G21370" s="208" t="s">
        <v>287</v>
      </c>
      <c r="H21370" s="367"/>
      <c r="R21370" s="200"/>
    </row>
    <row r="21371" spans="1:18" ht="14.6" customHeight="1" thickBot="1" x14ac:dyDescent="0.55000000000000004">
      <c r="A21371" s="526"/>
      <c r="B21371" s="217">
        <f t="shared" ref="B21371" si="33595">B21367+1</f>
        <v>510</v>
      </c>
      <c r="C21371" s="406" t="str">
        <f t="shared" ref="C21371" si="33596">C21367</f>
        <v>7 Times</v>
      </c>
      <c r="D21371" s="217" t="str">
        <f t="shared" ref="D21371" si="33597">INT((D21370-D$10559-1)/49+1)&amp;"/"&amp;MOD(INT((D21370-D$10559-1)/7),7)+1&amp;"/"&amp;MOD(D21370-D$10559-1,7)+1</f>
        <v>56/2/1</v>
      </c>
      <c r="E21371" s="214"/>
      <c r="F21371" s="197">
        <v>4</v>
      </c>
      <c r="G21371" s="209" t="s">
        <v>605</v>
      </c>
      <c r="H21371" s="324" t="str">
        <f>H21367</f>
        <v>Dn 2300</v>
      </c>
      <c r="R21371" s="200"/>
    </row>
    <row r="21372" spans="1:18" ht="14.6" customHeight="1" x14ac:dyDescent="0.5">
      <c r="A21372" s="524" t="s">
        <v>1279</v>
      </c>
      <c r="B21372" s="217" t="s">
        <v>1186</v>
      </c>
      <c r="C21372" s="407">
        <f t="shared" ref="C21372" si="33598">C21368+1</f>
        <v>1865</v>
      </c>
      <c r="D21372" s="202" t="str">
        <f t="shared" ref="D21372" si="33599">IF(MOD(D21370-D$10559-1,49)=0,"Jub",IF(MOD(D21370-D$10559,7)=0,"Sab","Yr"))&amp;" "&amp;IF(MOD(D21370-D$10559-1,49)=0,INT(D21370-D$10559-1)/49,"")</f>
        <v xml:space="preserve">Yr </v>
      </c>
      <c r="E21372" s="201">
        <f t="shared" ref="E21372" si="33600">E21368+1</f>
        <v>1262</v>
      </c>
      <c r="F21372" s="197">
        <v>1</v>
      </c>
      <c r="G21372" s="203" t="s">
        <v>288</v>
      </c>
      <c r="H21372" s="325">
        <f>H21368+1</f>
        <v>1229</v>
      </c>
      <c r="R21372" s="200"/>
    </row>
    <row r="21373" spans="1:18" ht="14.6" customHeight="1" x14ac:dyDescent="0.5">
      <c r="A21373" s="525" t="s">
        <v>1280</v>
      </c>
      <c r="B21373" s="202">
        <f t="shared" ref="B21373" si="33601">B21369+1</f>
        <v>2037</v>
      </c>
      <c r="C21373" s="407"/>
      <c r="D21373" s="216" t="str">
        <f t="shared" ref="D21373" si="33602">D21369</f>
        <v>Exodus</v>
      </c>
      <c r="E21373" s="212" t="str">
        <f t="shared" ref="E21373" si="33603">E21369</f>
        <v>AD</v>
      </c>
      <c r="F21373" s="197">
        <v>2</v>
      </c>
      <c r="G21373" s="206" t="s">
        <v>604</v>
      </c>
      <c r="H21373" s="325"/>
      <c r="R21373" s="200"/>
    </row>
    <row r="21374" spans="1:18" ht="14.6" customHeight="1" x14ac:dyDescent="0.5">
      <c r="A21374" s="523">
        <f t="shared" ref="A21374" si="33604">A21370+1</f>
        <v>2015</v>
      </c>
      <c r="B21374" s="216" t="str">
        <f t="shared" si="33476"/>
        <v>Olympiad</v>
      </c>
      <c r="C21374" s="408"/>
      <c r="D21374" s="217">
        <f t="shared" ref="D21374" si="33605">D21370+1</f>
        <v>2744</v>
      </c>
      <c r="E21374" s="212"/>
      <c r="F21374" s="197">
        <v>3</v>
      </c>
      <c r="G21374" s="208" t="s">
        <v>287</v>
      </c>
      <c r="H21374" s="367"/>
      <c r="R21374" s="200"/>
    </row>
    <row r="21375" spans="1:18" ht="14.6" customHeight="1" thickBot="1" x14ac:dyDescent="0.55000000000000004">
      <c r="A21375" s="526"/>
      <c r="B21375" s="217">
        <f t="shared" si="33476"/>
        <v>510</v>
      </c>
      <c r="C21375" s="406" t="str">
        <f t="shared" ref="C21375" si="33606">C21371</f>
        <v>7 Times</v>
      </c>
      <c r="D21375" s="217" t="str">
        <f t="shared" ref="D21375" si="33607">INT((D21374-D$10559-1)/49+1)&amp;"/"&amp;MOD(INT((D21374-D$10559-1)/7),7)+1&amp;"/"&amp;MOD(D21374-D$10559-1,7)+1</f>
        <v>56/2/2</v>
      </c>
      <c r="E21375" s="214"/>
      <c r="F21375" s="197">
        <v>4</v>
      </c>
      <c r="G21375" s="209" t="s">
        <v>605</v>
      </c>
      <c r="H21375" s="324" t="str">
        <f>H21371</f>
        <v>Dn 2300</v>
      </c>
      <c r="R21375" s="200"/>
    </row>
    <row r="21376" spans="1:18" ht="14.6" customHeight="1" x14ac:dyDescent="0.5">
      <c r="A21376" s="524" t="s">
        <v>1279</v>
      </c>
      <c r="B21376" s="217" t="s">
        <v>1187</v>
      </c>
      <c r="C21376" s="407">
        <f t="shared" ref="C21376" si="33608">C21372+1</f>
        <v>1866</v>
      </c>
      <c r="D21376" s="202" t="str">
        <f t="shared" ref="D21376" si="33609">IF(MOD(D21374-D$10559-1,49)=0,"Jub",IF(MOD(D21374-D$10559,7)=0,"Sab","Yr"))&amp;" "&amp;IF(MOD(D21374-D$10559-1,49)=0,INT(D21374-D$10559-1)/49,"")</f>
        <v xml:space="preserve">Yr </v>
      </c>
      <c r="E21376" s="201">
        <f t="shared" ref="E21376" si="33610">E21372+1</f>
        <v>1263</v>
      </c>
      <c r="F21376" s="197">
        <v>1</v>
      </c>
      <c r="G21376" s="203" t="s">
        <v>288</v>
      </c>
      <c r="H21376" s="325">
        <f>H21372+1</f>
        <v>1230</v>
      </c>
      <c r="R21376" s="200"/>
    </row>
    <row r="21377" spans="1:18" ht="14.6" customHeight="1" x14ac:dyDescent="0.5">
      <c r="A21377" s="525" t="s">
        <v>1280</v>
      </c>
      <c r="B21377" s="202">
        <f t="shared" ref="B21377" si="33611">B21373+1</f>
        <v>2038</v>
      </c>
      <c r="C21377" s="407"/>
      <c r="D21377" s="216" t="str">
        <f t="shared" ref="D21377" si="33612">D21373</f>
        <v>Exodus</v>
      </c>
      <c r="E21377" s="212" t="str">
        <f t="shared" ref="E21377" si="33613">E21373</f>
        <v>AD</v>
      </c>
      <c r="F21377" s="197">
        <v>2</v>
      </c>
      <c r="G21377" s="206" t="s">
        <v>604</v>
      </c>
      <c r="H21377" s="325"/>
      <c r="R21377" s="200"/>
    </row>
    <row r="21378" spans="1:18" ht="14.6" customHeight="1" x14ac:dyDescent="0.5">
      <c r="A21378" s="523">
        <f t="shared" ref="A21378" si="33614">A21374+1</f>
        <v>2016</v>
      </c>
      <c r="B21378" s="216" t="str">
        <f t="shared" si="33487"/>
        <v>Olympiad</v>
      </c>
      <c r="C21378" s="408"/>
      <c r="D21378" s="217">
        <f t="shared" ref="D21378" si="33615">D21374+1</f>
        <v>2745</v>
      </c>
      <c r="E21378" s="212"/>
      <c r="F21378" s="197">
        <v>3</v>
      </c>
      <c r="G21378" s="208" t="s">
        <v>287</v>
      </c>
      <c r="H21378" s="367"/>
      <c r="R21378" s="200"/>
    </row>
    <row r="21379" spans="1:18" ht="14.6" customHeight="1" thickBot="1" x14ac:dyDescent="0.55000000000000004">
      <c r="A21379" s="526"/>
      <c r="B21379" s="217">
        <f t="shared" si="33487"/>
        <v>510</v>
      </c>
      <c r="C21379" s="406" t="str">
        <f t="shared" ref="C21379" si="33616">C21375</f>
        <v>7 Times</v>
      </c>
      <c r="D21379" s="217" t="str">
        <f t="shared" ref="D21379" si="33617">INT((D21378-D$10559-1)/49+1)&amp;"/"&amp;MOD(INT((D21378-D$10559-1)/7),7)+1&amp;"/"&amp;MOD(D21378-D$10559-1,7)+1</f>
        <v>56/2/3</v>
      </c>
      <c r="E21379" s="214"/>
      <c r="F21379" s="197">
        <v>4</v>
      </c>
      <c r="G21379" s="209" t="s">
        <v>605</v>
      </c>
      <c r="H21379" s="324" t="str">
        <f>H21375</f>
        <v>Dn 2300</v>
      </c>
      <c r="R21379" s="200"/>
    </row>
    <row r="21380" spans="1:18" ht="14.6" customHeight="1" x14ac:dyDescent="0.5">
      <c r="A21380" s="524" t="s">
        <v>1279</v>
      </c>
      <c r="B21380" s="217" t="s">
        <v>1188</v>
      </c>
      <c r="C21380" s="407">
        <f t="shared" ref="C21380" si="33618">C21376+1</f>
        <v>1867</v>
      </c>
      <c r="D21380" s="202" t="str">
        <f t="shared" ref="D21380" si="33619">IF(MOD(D21378-D$10559-1,49)=0,"Jub",IF(MOD(D21378-D$10559,7)=0,"Sab","Yr"))&amp;" "&amp;IF(MOD(D21378-D$10559-1,49)=0,INT(D21378-D$10559-1)/49,"")</f>
        <v xml:space="preserve">Yr </v>
      </c>
      <c r="E21380" s="201">
        <f t="shared" ref="E21380" si="33620">E21376+1</f>
        <v>1264</v>
      </c>
      <c r="F21380" s="197">
        <v>1</v>
      </c>
      <c r="G21380" s="203" t="s">
        <v>288</v>
      </c>
      <c r="H21380" s="325">
        <f>H21376+1</f>
        <v>1231</v>
      </c>
      <c r="R21380" s="200"/>
    </row>
    <row r="21381" spans="1:18" ht="14.6" customHeight="1" x14ac:dyDescent="0.5">
      <c r="A21381" s="525" t="s">
        <v>1280</v>
      </c>
      <c r="B21381" s="202">
        <f t="shared" ref="B21381" si="33621">B21377+1</f>
        <v>2039</v>
      </c>
      <c r="C21381" s="407"/>
      <c r="D21381" s="216" t="str">
        <f t="shared" ref="D21381" si="33622">D21377</f>
        <v>Exodus</v>
      </c>
      <c r="E21381" s="212" t="str">
        <f t="shared" ref="E21381" si="33623">E21377</f>
        <v>AD</v>
      </c>
      <c r="F21381" s="197">
        <v>2</v>
      </c>
      <c r="G21381" s="206" t="s">
        <v>604</v>
      </c>
      <c r="H21381" s="325"/>
      <c r="R21381" s="200"/>
    </row>
    <row r="21382" spans="1:18" ht="14.6" customHeight="1" x14ac:dyDescent="0.5">
      <c r="A21382" s="523">
        <f t="shared" ref="A21382" si="33624">A21378+1</f>
        <v>2017</v>
      </c>
      <c r="B21382" s="216" t="str">
        <f t="shared" si="33498"/>
        <v>Olympiad</v>
      </c>
      <c r="C21382" s="408"/>
      <c r="D21382" s="217">
        <f t="shared" ref="D21382" si="33625">D21378+1</f>
        <v>2746</v>
      </c>
      <c r="E21382" s="212"/>
      <c r="F21382" s="197">
        <v>3</v>
      </c>
      <c r="G21382" s="208" t="s">
        <v>287</v>
      </c>
      <c r="H21382" s="367"/>
      <c r="R21382" s="200"/>
    </row>
    <row r="21383" spans="1:18" ht="14.6" customHeight="1" thickBot="1" x14ac:dyDescent="0.55000000000000004">
      <c r="A21383" s="526"/>
      <c r="B21383" s="217">
        <f t="shared" si="33498"/>
        <v>510</v>
      </c>
      <c r="C21383" s="406" t="str">
        <f t="shared" ref="C21383" si="33626">C21379</f>
        <v>7 Times</v>
      </c>
      <c r="D21383" s="217" t="str">
        <f t="shared" ref="D21383" si="33627">INT((D21382-D$10559-1)/49+1)&amp;"/"&amp;MOD(INT((D21382-D$10559-1)/7),7)+1&amp;"/"&amp;MOD(D21382-D$10559-1,7)+1</f>
        <v>56/2/4</v>
      </c>
      <c r="E21383" s="214"/>
      <c r="F21383" s="197">
        <v>4</v>
      </c>
      <c r="G21383" s="209" t="s">
        <v>605</v>
      </c>
      <c r="H21383" s="324" t="str">
        <f>H21379</f>
        <v>Dn 2300</v>
      </c>
      <c r="R21383" s="200"/>
    </row>
    <row r="21384" spans="1:18" ht="14.6" customHeight="1" x14ac:dyDescent="0.5">
      <c r="A21384" s="524" t="s">
        <v>1279</v>
      </c>
      <c r="B21384" s="217" t="s">
        <v>1189</v>
      </c>
      <c r="C21384" s="407">
        <f t="shared" ref="C21384" si="33628">C21380+1</f>
        <v>1868</v>
      </c>
      <c r="D21384" s="202" t="str">
        <f t="shared" ref="D21384" si="33629">IF(MOD(D21382-D$10559-1,49)=0,"Jub",IF(MOD(D21382-D$10559,7)=0,"Sab","Yr"))&amp;" "&amp;IF(MOD(D21382-D$10559-1,49)=0,INT(D21382-D$10559-1)/49,"")</f>
        <v xml:space="preserve">Yr </v>
      </c>
      <c r="E21384" s="201">
        <f t="shared" ref="E21384" si="33630">E21380+1</f>
        <v>1265</v>
      </c>
      <c r="F21384" s="197">
        <v>1</v>
      </c>
      <c r="G21384" s="203" t="s">
        <v>288</v>
      </c>
      <c r="H21384" s="325">
        <f>H21380+1</f>
        <v>1232</v>
      </c>
      <c r="R21384" s="200"/>
    </row>
    <row r="21385" spans="1:18" ht="14.6" customHeight="1" x14ac:dyDescent="0.5">
      <c r="A21385" s="525" t="s">
        <v>1280</v>
      </c>
      <c r="B21385" s="202">
        <f t="shared" ref="B21385" si="33631">B21381+1</f>
        <v>2040</v>
      </c>
      <c r="C21385" s="407"/>
      <c r="D21385" s="216" t="str">
        <f t="shared" ref="D21385" si="33632">D21381</f>
        <v>Exodus</v>
      </c>
      <c r="E21385" s="212" t="str">
        <f t="shared" ref="E21385" si="33633">E21381</f>
        <v>AD</v>
      </c>
      <c r="F21385" s="197">
        <v>2</v>
      </c>
      <c r="G21385" s="206" t="s">
        <v>604</v>
      </c>
      <c r="H21385" s="325"/>
      <c r="R21385" s="200"/>
    </row>
    <row r="21386" spans="1:18" ht="14.6" customHeight="1" x14ac:dyDescent="0.5">
      <c r="A21386" s="523">
        <f t="shared" ref="A21386" si="33634">A21382+1</f>
        <v>2018</v>
      </c>
      <c r="B21386" s="216" t="str">
        <f t="shared" ref="B21386" si="33635">B21382</f>
        <v>Olympiad</v>
      </c>
      <c r="C21386" s="408"/>
      <c r="D21386" s="217">
        <f t="shared" ref="D21386" si="33636">D21382+1</f>
        <v>2747</v>
      </c>
      <c r="E21386" s="212"/>
      <c r="F21386" s="197">
        <v>3</v>
      </c>
      <c r="G21386" s="208" t="s">
        <v>287</v>
      </c>
      <c r="H21386" s="367"/>
      <c r="R21386" s="200"/>
    </row>
    <row r="21387" spans="1:18" ht="14.6" customHeight="1" thickBot="1" x14ac:dyDescent="0.55000000000000004">
      <c r="A21387" s="526"/>
      <c r="B21387" s="217">
        <f t="shared" ref="B21387" si="33637">B21383+1</f>
        <v>511</v>
      </c>
      <c r="C21387" s="406" t="str">
        <f t="shared" ref="C21387" si="33638">C21383</f>
        <v>7 Times</v>
      </c>
      <c r="D21387" s="217" t="str">
        <f t="shared" ref="D21387" si="33639">INT((D21386-D$10559-1)/49+1)&amp;"/"&amp;MOD(INT((D21386-D$10559-1)/7),7)+1&amp;"/"&amp;MOD(D21386-D$10559-1,7)+1</f>
        <v>56/2/5</v>
      </c>
      <c r="E21387" s="214"/>
      <c r="F21387" s="197">
        <v>4</v>
      </c>
      <c r="G21387" s="209" t="s">
        <v>605</v>
      </c>
      <c r="H21387" s="324" t="str">
        <f>H21383</f>
        <v>Dn 2300</v>
      </c>
      <c r="R21387" s="200"/>
    </row>
    <row r="21388" spans="1:18" ht="14.6" customHeight="1" x14ac:dyDescent="0.5">
      <c r="A21388" s="524" t="s">
        <v>1279</v>
      </c>
      <c r="B21388" s="217" t="s">
        <v>1186</v>
      </c>
      <c r="C21388" s="407">
        <f t="shared" ref="C21388" si="33640">C21384+1</f>
        <v>1869</v>
      </c>
      <c r="D21388" s="202" t="str">
        <f t="shared" ref="D21388" si="33641">IF(MOD(D21386-D$10559-1,49)=0,"Jub",IF(MOD(D21386-D$10559,7)=0,"Sab","Yr"))&amp;" "&amp;IF(MOD(D21386-D$10559-1,49)=0,INT(D21386-D$10559-1)/49,"")</f>
        <v xml:space="preserve">Yr </v>
      </c>
      <c r="E21388" s="201">
        <f t="shared" ref="E21388" si="33642">E21384+1</f>
        <v>1266</v>
      </c>
      <c r="F21388" s="197">
        <v>1</v>
      </c>
      <c r="G21388" s="203" t="s">
        <v>288</v>
      </c>
      <c r="H21388" s="325">
        <f>H21384+1</f>
        <v>1233</v>
      </c>
      <c r="R21388" s="200"/>
    </row>
    <row r="21389" spans="1:18" ht="14.6" customHeight="1" x14ac:dyDescent="0.5">
      <c r="A21389" s="525" t="s">
        <v>1280</v>
      </c>
      <c r="B21389" s="202">
        <f t="shared" ref="B21389" si="33643">B21385+1</f>
        <v>2041</v>
      </c>
      <c r="C21389" s="407"/>
      <c r="D21389" s="216" t="str">
        <f t="shared" ref="D21389" si="33644">D21385</f>
        <v>Exodus</v>
      </c>
      <c r="E21389" s="212" t="str">
        <f t="shared" ref="E21389" si="33645">E21385</f>
        <v>AD</v>
      </c>
      <c r="F21389" s="197">
        <v>2</v>
      </c>
      <c r="G21389" s="206" t="s">
        <v>604</v>
      </c>
      <c r="H21389" s="325"/>
      <c r="R21389" s="200"/>
    </row>
    <row r="21390" spans="1:18" ht="14.6" customHeight="1" x14ac:dyDescent="0.5">
      <c r="A21390" s="523">
        <f t="shared" ref="A21390" si="33646">A21386+1</f>
        <v>2019</v>
      </c>
      <c r="B21390" s="216" t="str">
        <f t="shared" ref="B21390:B21439" si="33647">B21386</f>
        <v>Olympiad</v>
      </c>
      <c r="C21390" s="408"/>
      <c r="D21390" s="217">
        <f t="shared" ref="D21390" si="33648">D21386+1</f>
        <v>2748</v>
      </c>
      <c r="E21390" s="212"/>
      <c r="F21390" s="197">
        <v>3</v>
      </c>
      <c r="G21390" s="208" t="s">
        <v>287</v>
      </c>
      <c r="H21390" s="367"/>
      <c r="R21390" s="200"/>
    </row>
    <row r="21391" spans="1:18" ht="14.6" customHeight="1" thickBot="1" x14ac:dyDescent="0.55000000000000004">
      <c r="A21391" s="526"/>
      <c r="B21391" s="217">
        <f t="shared" si="33647"/>
        <v>511</v>
      </c>
      <c r="C21391" s="406" t="str">
        <f t="shared" ref="C21391" si="33649">C21387</f>
        <v>7 Times</v>
      </c>
      <c r="D21391" s="217" t="str">
        <f t="shared" ref="D21391" si="33650">INT((D21390-D$10559-1)/49+1)&amp;"/"&amp;MOD(INT((D21390-D$10559-1)/7),7)+1&amp;"/"&amp;MOD(D21390-D$10559-1,7)+1</f>
        <v>56/2/6</v>
      </c>
      <c r="E21391" s="214"/>
      <c r="F21391" s="197">
        <v>4</v>
      </c>
      <c r="G21391" s="209" t="s">
        <v>605</v>
      </c>
      <c r="H21391" s="324" t="str">
        <f>H21387</f>
        <v>Dn 2300</v>
      </c>
      <c r="R21391" s="200"/>
    </row>
    <row r="21392" spans="1:18" ht="14.6" customHeight="1" x14ac:dyDescent="0.5">
      <c r="A21392" s="524" t="s">
        <v>1279</v>
      </c>
      <c r="B21392" s="217" t="s">
        <v>1187</v>
      </c>
      <c r="C21392" s="407">
        <f t="shared" ref="C21392" si="33651">C21388+1</f>
        <v>1870</v>
      </c>
      <c r="D21392" s="202" t="str">
        <f t="shared" ref="D21392" si="33652">IF(MOD(D21390-D$10559-1,49)=0,"Jub",IF(MOD(D21390-D$10559,7)=0,"Sab","Yr"))&amp;" "&amp;IF(MOD(D21390-D$10559-1,49)=0,INT(D21390-D$10559-1)/49,"")</f>
        <v xml:space="preserve">Yr </v>
      </c>
      <c r="E21392" s="201">
        <f t="shared" ref="E21392" si="33653">E21388+1</f>
        <v>1267</v>
      </c>
      <c r="F21392" s="197">
        <v>1</v>
      </c>
      <c r="G21392" s="203" t="s">
        <v>288</v>
      </c>
      <c r="H21392" s="325">
        <f>H21388+1</f>
        <v>1234</v>
      </c>
      <c r="R21392" s="200"/>
    </row>
    <row r="21393" spans="1:18" ht="14.6" customHeight="1" x14ac:dyDescent="0.5">
      <c r="A21393" s="525" t="s">
        <v>1280</v>
      </c>
      <c r="B21393" s="202">
        <f t="shared" ref="B21393" si="33654">B21389+1</f>
        <v>2042</v>
      </c>
      <c r="C21393" s="407"/>
      <c r="D21393" s="216" t="str">
        <f t="shared" ref="D21393" si="33655">D21389</f>
        <v>Exodus</v>
      </c>
      <c r="E21393" s="212" t="str">
        <f t="shared" ref="E21393" si="33656">E21389</f>
        <v>AD</v>
      </c>
      <c r="F21393" s="197">
        <v>2</v>
      </c>
      <c r="G21393" s="206" t="s">
        <v>604</v>
      </c>
      <c r="H21393" s="325"/>
      <c r="R21393" s="200"/>
    </row>
    <row r="21394" spans="1:18" ht="14.6" customHeight="1" x14ac:dyDescent="0.5">
      <c r="A21394" s="523">
        <f t="shared" ref="A21394" si="33657">A21390+1</f>
        <v>2020</v>
      </c>
      <c r="B21394" s="216" t="str">
        <f t="shared" ref="B21394:B21443" si="33658">B21390</f>
        <v>Olympiad</v>
      </c>
      <c r="C21394" s="408"/>
      <c r="D21394" s="217">
        <f t="shared" ref="D21394" si="33659">D21390+1</f>
        <v>2749</v>
      </c>
      <c r="E21394" s="212"/>
      <c r="F21394" s="197">
        <v>3</v>
      </c>
      <c r="G21394" s="208" t="s">
        <v>287</v>
      </c>
      <c r="H21394" s="367"/>
      <c r="R21394" s="200"/>
    </row>
    <row r="21395" spans="1:18" ht="14.6" customHeight="1" thickBot="1" x14ac:dyDescent="0.55000000000000004">
      <c r="A21395" s="526"/>
      <c r="B21395" s="217">
        <f t="shared" si="33658"/>
        <v>511</v>
      </c>
      <c r="C21395" s="406" t="str">
        <f t="shared" ref="C21395" si="33660">C21391</f>
        <v>7 Times</v>
      </c>
      <c r="D21395" s="359" t="str">
        <f t="shared" ref="D21395" si="33661">INT((D21394-D$10559-1)/49+1)&amp;"/"&amp;MOD(INT((D21394-D$10559-1)/7),7)+1&amp;"/"&amp;MOD(D21394-D$10559-1,7)+1</f>
        <v>56/2/7</v>
      </c>
      <c r="E21395" s="214"/>
      <c r="F21395" s="197">
        <v>4</v>
      </c>
      <c r="G21395" s="209" t="s">
        <v>605</v>
      </c>
      <c r="H21395" s="324" t="str">
        <f>H21391</f>
        <v>Dn 2300</v>
      </c>
      <c r="R21395" s="200"/>
    </row>
    <row r="21396" spans="1:18" ht="14.6" customHeight="1" x14ac:dyDescent="0.5">
      <c r="A21396" s="524" t="s">
        <v>1279</v>
      </c>
      <c r="B21396" s="217" t="s">
        <v>1188</v>
      </c>
      <c r="C21396" s="407">
        <f t="shared" ref="C21396" si="33662">C21392+1</f>
        <v>1871</v>
      </c>
      <c r="D21396" s="360" t="str">
        <f t="shared" ref="D21396" si="33663">IF(MOD(D21394-D$10559-1,49)=0,"Jub",IF(MOD(D21394-D$10559,7)=0,"Sab","Yr"))&amp;" "&amp;IF(MOD(D21394-D$10559-1,49)=0,INT(D21394-D$10559-1)/49,"")</f>
        <v xml:space="preserve">Sab </v>
      </c>
      <c r="E21396" s="201">
        <f t="shared" ref="E21396" si="33664">E21392+1</f>
        <v>1268</v>
      </c>
      <c r="F21396" s="197">
        <v>1</v>
      </c>
      <c r="G21396" s="203" t="s">
        <v>288</v>
      </c>
      <c r="H21396" s="325">
        <f>H21392+1</f>
        <v>1235</v>
      </c>
      <c r="R21396" s="200"/>
    </row>
    <row r="21397" spans="1:18" ht="14.6" customHeight="1" x14ac:dyDescent="0.5">
      <c r="A21397" s="525" t="s">
        <v>1280</v>
      </c>
      <c r="B21397" s="202">
        <f t="shared" ref="B21397" si="33665">B21393+1</f>
        <v>2043</v>
      </c>
      <c r="C21397" s="407"/>
      <c r="D21397" s="361" t="str">
        <f t="shared" ref="D21397" si="33666">D21393</f>
        <v>Exodus</v>
      </c>
      <c r="E21397" s="212" t="str">
        <f t="shared" ref="E21397" si="33667">E21393</f>
        <v>AD</v>
      </c>
      <c r="F21397" s="197">
        <v>2</v>
      </c>
      <c r="G21397" s="206" t="s">
        <v>604</v>
      </c>
      <c r="H21397" s="325"/>
      <c r="R21397" s="200"/>
    </row>
    <row r="21398" spans="1:18" ht="14.6" customHeight="1" x14ac:dyDescent="0.5">
      <c r="A21398" s="523">
        <f t="shared" ref="A21398" si="33668">A21394+1</f>
        <v>2021</v>
      </c>
      <c r="B21398" s="216" t="str">
        <f t="shared" ref="B21398:B21447" si="33669">B21394</f>
        <v>Olympiad</v>
      </c>
      <c r="C21398" s="408"/>
      <c r="D21398" s="359">
        <f t="shared" ref="D21398" si="33670">D21394+1</f>
        <v>2750</v>
      </c>
      <c r="E21398" s="212"/>
      <c r="F21398" s="197">
        <v>3</v>
      </c>
      <c r="G21398" s="208" t="s">
        <v>287</v>
      </c>
      <c r="H21398" s="367"/>
      <c r="R21398" s="200"/>
    </row>
    <row r="21399" spans="1:18" ht="14.6" customHeight="1" thickBot="1" x14ac:dyDescent="0.55000000000000004">
      <c r="A21399" s="526"/>
      <c r="B21399" s="217">
        <f t="shared" si="33669"/>
        <v>511</v>
      </c>
      <c r="C21399" s="406" t="str">
        <f t="shared" ref="C21399" si="33671">C21395</f>
        <v>7 Times</v>
      </c>
      <c r="D21399" s="217" t="str">
        <f t="shared" ref="D21399" si="33672">INT((D21398-D$10559-1)/49+1)&amp;"/"&amp;MOD(INT((D21398-D$10559-1)/7),7)+1&amp;"/"&amp;MOD(D21398-D$10559-1,7)+1</f>
        <v>56/3/1</v>
      </c>
      <c r="E21399" s="214"/>
      <c r="F21399" s="197">
        <v>4</v>
      </c>
      <c r="G21399" s="209" t="s">
        <v>605</v>
      </c>
      <c r="H21399" s="324" t="str">
        <f>H21395</f>
        <v>Dn 2300</v>
      </c>
      <c r="R21399" s="200"/>
    </row>
    <row r="21400" spans="1:18" ht="14.6" customHeight="1" x14ac:dyDescent="0.5">
      <c r="A21400" s="524" t="s">
        <v>1279</v>
      </c>
      <c r="B21400" s="217" t="s">
        <v>1189</v>
      </c>
      <c r="C21400" s="407">
        <f t="shared" ref="C21400" si="33673">C21396+1</f>
        <v>1872</v>
      </c>
      <c r="D21400" s="202" t="str">
        <f t="shared" ref="D21400" si="33674">IF(MOD(D21398-D$10559-1,49)=0,"Jub",IF(MOD(D21398-D$10559,7)=0,"Sab","Yr"))&amp;" "&amp;IF(MOD(D21398-D$10559-1,49)=0,INT(D21398-D$10559-1)/49,"")</f>
        <v xml:space="preserve">Yr </v>
      </c>
      <c r="E21400" s="201">
        <f t="shared" ref="E21400" si="33675">E21396+1</f>
        <v>1269</v>
      </c>
      <c r="F21400" s="197">
        <v>1</v>
      </c>
      <c r="G21400" s="203" t="s">
        <v>288</v>
      </c>
      <c r="H21400" s="325">
        <f>H21396+1</f>
        <v>1236</v>
      </c>
      <c r="R21400" s="200"/>
    </row>
    <row r="21401" spans="1:18" ht="14.6" customHeight="1" x14ac:dyDescent="0.5">
      <c r="A21401" s="525" t="s">
        <v>1280</v>
      </c>
      <c r="B21401" s="202">
        <f t="shared" ref="B21401" si="33676">B21397+1</f>
        <v>2044</v>
      </c>
      <c r="C21401" s="407"/>
      <c r="D21401" s="216" t="str">
        <f t="shared" ref="D21401" si="33677">D21397</f>
        <v>Exodus</v>
      </c>
      <c r="E21401" s="212" t="str">
        <f t="shared" ref="E21401" si="33678">E21397</f>
        <v>AD</v>
      </c>
      <c r="F21401" s="197">
        <v>2</v>
      </c>
      <c r="G21401" s="206" t="s">
        <v>604</v>
      </c>
      <c r="H21401" s="325"/>
      <c r="R21401" s="200"/>
    </row>
    <row r="21402" spans="1:18" ht="14.6" customHeight="1" x14ac:dyDescent="0.5">
      <c r="A21402" s="523">
        <f t="shared" ref="A21402" si="33679">A21398+1</f>
        <v>2022</v>
      </c>
      <c r="B21402" s="216" t="str">
        <f t="shared" ref="B21402" si="33680">B21398</f>
        <v>Olympiad</v>
      </c>
      <c r="C21402" s="408"/>
      <c r="D21402" s="217">
        <f t="shared" ref="D21402" si="33681">D21398+1</f>
        <v>2751</v>
      </c>
      <c r="E21402" s="212"/>
      <c r="F21402" s="197">
        <v>3</v>
      </c>
      <c r="G21402" s="208" t="s">
        <v>287</v>
      </c>
      <c r="H21402" s="367"/>
      <c r="R21402" s="200"/>
    </row>
    <row r="21403" spans="1:18" ht="14.6" customHeight="1" thickBot="1" x14ac:dyDescent="0.55000000000000004">
      <c r="A21403" s="526"/>
      <c r="B21403" s="217">
        <f t="shared" ref="B21403" si="33682">B21399+1</f>
        <v>512</v>
      </c>
      <c r="C21403" s="406" t="str">
        <f t="shared" ref="C21403" si="33683">C21399</f>
        <v>7 Times</v>
      </c>
      <c r="D21403" s="217" t="str">
        <f t="shared" ref="D21403" si="33684">INT((D21402-D$10559-1)/49+1)&amp;"/"&amp;MOD(INT((D21402-D$10559-1)/7),7)+1&amp;"/"&amp;MOD(D21402-D$10559-1,7)+1</f>
        <v>56/3/2</v>
      </c>
      <c r="E21403" s="214"/>
      <c r="F21403" s="197">
        <v>4</v>
      </c>
      <c r="G21403" s="209" t="s">
        <v>605</v>
      </c>
      <c r="H21403" s="324" t="str">
        <f>H21399</f>
        <v>Dn 2300</v>
      </c>
      <c r="R21403" s="200"/>
    </row>
    <row r="21404" spans="1:18" ht="14.6" customHeight="1" x14ac:dyDescent="0.5">
      <c r="A21404" s="524" t="s">
        <v>1279</v>
      </c>
      <c r="B21404" s="217" t="s">
        <v>1186</v>
      </c>
      <c r="C21404" s="407">
        <f t="shared" ref="C21404" si="33685">C21400+1</f>
        <v>1873</v>
      </c>
      <c r="D21404" s="202" t="str">
        <f t="shared" ref="D21404" si="33686">IF(MOD(D21402-D$10559-1,49)=0,"Jub",IF(MOD(D21402-D$10559,7)=0,"Sab","Yr"))&amp;" "&amp;IF(MOD(D21402-D$10559-1,49)=0,INT(D21402-D$10559-1)/49,"")</f>
        <v xml:space="preserve">Yr </v>
      </c>
      <c r="E21404" s="201">
        <f t="shared" ref="E21404" si="33687">E21400+1</f>
        <v>1270</v>
      </c>
      <c r="F21404" s="197">
        <v>1</v>
      </c>
      <c r="G21404" s="203" t="s">
        <v>288</v>
      </c>
      <c r="H21404" s="325">
        <f>H21400+1</f>
        <v>1237</v>
      </c>
      <c r="R21404" s="200"/>
    </row>
    <row r="21405" spans="1:18" ht="14.6" customHeight="1" x14ac:dyDescent="0.5">
      <c r="A21405" s="525" t="s">
        <v>1280</v>
      </c>
      <c r="B21405" s="202">
        <f t="shared" ref="B21405" si="33688">B21401+1</f>
        <v>2045</v>
      </c>
      <c r="C21405" s="407"/>
      <c r="D21405" s="216" t="str">
        <f t="shared" ref="D21405" si="33689">D21401</f>
        <v>Exodus</v>
      </c>
      <c r="E21405" s="212" t="str">
        <f t="shared" ref="E21405" si="33690">E21401</f>
        <v>AD</v>
      </c>
      <c r="F21405" s="197">
        <v>2</v>
      </c>
      <c r="G21405" s="206" t="s">
        <v>604</v>
      </c>
      <c r="H21405" s="325"/>
      <c r="R21405" s="200"/>
    </row>
    <row r="21406" spans="1:18" ht="14.6" customHeight="1" x14ac:dyDescent="0.5">
      <c r="A21406" s="523">
        <f t="shared" ref="A21406" si="33691">A21402+1</f>
        <v>2023</v>
      </c>
      <c r="B21406" s="216" t="str">
        <f t="shared" si="33647"/>
        <v>Olympiad</v>
      </c>
      <c r="C21406" s="408"/>
      <c r="D21406" s="217">
        <f t="shared" ref="D21406" si="33692">D21402+1</f>
        <v>2752</v>
      </c>
      <c r="E21406" s="212"/>
      <c r="F21406" s="197">
        <v>3</v>
      </c>
      <c r="G21406" s="208" t="s">
        <v>287</v>
      </c>
      <c r="H21406" s="367"/>
      <c r="R21406" s="200"/>
    </row>
    <row r="21407" spans="1:18" ht="14.6" customHeight="1" thickBot="1" x14ac:dyDescent="0.55000000000000004">
      <c r="A21407" s="526"/>
      <c r="B21407" s="217">
        <f t="shared" si="33647"/>
        <v>512</v>
      </c>
      <c r="C21407" s="406" t="str">
        <f t="shared" ref="C21407" si="33693">C21403</f>
        <v>7 Times</v>
      </c>
      <c r="D21407" s="217" t="str">
        <f t="shared" ref="D21407" si="33694">INT((D21406-D$10559-1)/49+1)&amp;"/"&amp;MOD(INT((D21406-D$10559-1)/7),7)+1&amp;"/"&amp;MOD(D21406-D$10559-1,7)+1</f>
        <v>56/3/3</v>
      </c>
      <c r="E21407" s="214"/>
      <c r="F21407" s="197">
        <v>4</v>
      </c>
      <c r="G21407" s="209" t="s">
        <v>605</v>
      </c>
      <c r="H21407" s="324" t="str">
        <f>H21403</f>
        <v>Dn 2300</v>
      </c>
      <c r="R21407" s="200"/>
    </row>
    <row r="21408" spans="1:18" ht="14.6" customHeight="1" x14ac:dyDescent="0.5">
      <c r="A21408" s="524" t="s">
        <v>1279</v>
      </c>
      <c r="B21408" s="217" t="s">
        <v>1187</v>
      </c>
      <c r="C21408" s="407">
        <f t="shared" ref="C21408" si="33695">C21404+1</f>
        <v>1874</v>
      </c>
      <c r="D21408" s="202" t="str">
        <f t="shared" ref="D21408" si="33696">IF(MOD(D21406-D$10559-1,49)=0,"Jub",IF(MOD(D21406-D$10559,7)=0,"Sab","Yr"))&amp;" "&amp;IF(MOD(D21406-D$10559-1,49)=0,INT(D21406-D$10559-1)/49,"")</f>
        <v xml:space="preserve">Yr </v>
      </c>
      <c r="E21408" s="201">
        <f t="shared" ref="E21408" si="33697">E21404+1</f>
        <v>1271</v>
      </c>
      <c r="F21408" s="197">
        <v>1</v>
      </c>
      <c r="G21408" s="203" t="s">
        <v>288</v>
      </c>
      <c r="H21408" s="325">
        <f>H21404+1</f>
        <v>1238</v>
      </c>
      <c r="R21408" s="200"/>
    </row>
    <row r="21409" spans="1:18" ht="14.6" customHeight="1" x14ac:dyDescent="0.5">
      <c r="A21409" s="525" t="s">
        <v>1280</v>
      </c>
      <c r="B21409" s="202">
        <f t="shared" ref="B21409" si="33698">B21405+1</f>
        <v>2046</v>
      </c>
      <c r="C21409" s="407"/>
      <c r="D21409" s="216" t="str">
        <f t="shared" ref="D21409" si="33699">D21405</f>
        <v>Exodus</v>
      </c>
      <c r="E21409" s="212" t="str">
        <f t="shared" ref="E21409" si="33700">E21405</f>
        <v>AD</v>
      </c>
      <c r="F21409" s="197">
        <v>2</v>
      </c>
      <c r="G21409" s="206" t="s">
        <v>604</v>
      </c>
      <c r="H21409" s="325"/>
      <c r="R21409" s="200"/>
    </row>
    <row r="21410" spans="1:18" ht="14.6" customHeight="1" x14ac:dyDescent="0.5">
      <c r="A21410" s="523">
        <f t="shared" ref="A21410" si="33701">A21406+1</f>
        <v>2024</v>
      </c>
      <c r="B21410" s="216" t="str">
        <f t="shared" si="33658"/>
        <v>Olympiad</v>
      </c>
      <c r="C21410" s="408"/>
      <c r="D21410" s="217">
        <f t="shared" ref="D21410" si="33702">D21406+1</f>
        <v>2753</v>
      </c>
      <c r="E21410" s="212"/>
      <c r="F21410" s="197">
        <v>3</v>
      </c>
      <c r="G21410" s="208" t="s">
        <v>287</v>
      </c>
      <c r="H21410" s="367"/>
      <c r="R21410" s="200"/>
    </row>
    <row r="21411" spans="1:18" ht="14.6" customHeight="1" thickBot="1" x14ac:dyDescent="0.55000000000000004">
      <c r="A21411" s="526"/>
      <c r="B21411" s="217">
        <f t="shared" si="33658"/>
        <v>512</v>
      </c>
      <c r="C21411" s="406" t="str">
        <f t="shared" ref="C21411" si="33703">C21407</f>
        <v>7 Times</v>
      </c>
      <c r="D21411" s="217" t="str">
        <f t="shared" ref="D21411" si="33704">INT((D21410-D$10559-1)/49+1)&amp;"/"&amp;MOD(INT((D21410-D$10559-1)/7),7)+1&amp;"/"&amp;MOD(D21410-D$10559-1,7)+1</f>
        <v>56/3/4</v>
      </c>
      <c r="E21411" s="214"/>
      <c r="F21411" s="197">
        <v>4</v>
      </c>
      <c r="G21411" s="209" t="s">
        <v>605</v>
      </c>
      <c r="H21411" s="324" t="str">
        <f>H21407</f>
        <v>Dn 2300</v>
      </c>
      <c r="R21411" s="200"/>
    </row>
    <row r="21412" spans="1:18" ht="14.6" customHeight="1" x14ac:dyDescent="0.5">
      <c r="A21412" s="524" t="s">
        <v>1279</v>
      </c>
      <c r="B21412" s="217" t="s">
        <v>1188</v>
      </c>
      <c r="C21412" s="407">
        <f t="shared" ref="C21412" si="33705">C21408+1</f>
        <v>1875</v>
      </c>
      <c r="D21412" s="202" t="str">
        <f t="shared" ref="D21412" si="33706">IF(MOD(D21410-D$10559-1,49)=0,"Jub",IF(MOD(D21410-D$10559,7)=0,"Sab","Yr"))&amp;" "&amp;IF(MOD(D21410-D$10559-1,49)=0,INT(D21410-D$10559-1)/49,"")</f>
        <v xml:space="preserve">Yr </v>
      </c>
      <c r="E21412" s="201">
        <f t="shared" ref="E21412" si="33707">E21408+1</f>
        <v>1272</v>
      </c>
      <c r="F21412" s="197">
        <v>1</v>
      </c>
      <c r="G21412" s="203" t="s">
        <v>288</v>
      </c>
      <c r="H21412" s="325">
        <f>H21408+1</f>
        <v>1239</v>
      </c>
      <c r="R21412" s="200"/>
    </row>
    <row r="21413" spans="1:18" ht="14.6" customHeight="1" x14ac:dyDescent="0.5">
      <c r="A21413" s="525" t="s">
        <v>1280</v>
      </c>
      <c r="B21413" s="202">
        <f t="shared" ref="B21413" si="33708">B21409+1</f>
        <v>2047</v>
      </c>
      <c r="C21413" s="407"/>
      <c r="D21413" s="216" t="str">
        <f t="shared" ref="D21413" si="33709">D21409</f>
        <v>Exodus</v>
      </c>
      <c r="E21413" s="212" t="str">
        <f t="shared" ref="E21413" si="33710">E21409</f>
        <v>AD</v>
      </c>
      <c r="F21413" s="197">
        <v>2</v>
      </c>
      <c r="G21413" s="206" t="s">
        <v>604</v>
      </c>
      <c r="H21413" s="325"/>
      <c r="R21413" s="200"/>
    </row>
    <row r="21414" spans="1:18" ht="14.6" customHeight="1" x14ac:dyDescent="0.5">
      <c r="A21414" s="523">
        <f t="shared" ref="A21414" si="33711">A21410+1</f>
        <v>2025</v>
      </c>
      <c r="B21414" s="216" t="str">
        <f t="shared" si="33669"/>
        <v>Olympiad</v>
      </c>
      <c r="C21414" s="408"/>
      <c r="D21414" s="217">
        <f t="shared" ref="D21414" si="33712">D21410+1</f>
        <v>2754</v>
      </c>
      <c r="E21414" s="212"/>
      <c r="F21414" s="197">
        <v>3</v>
      </c>
      <c r="G21414" s="208" t="s">
        <v>287</v>
      </c>
      <c r="H21414" s="367"/>
      <c r="R21414" s="200"/>
    </row>
    <row r="21415" spans="1:18" ht="14.6" customHeight="1" thickBot="1" x14ac:dyDescent="0.55000000000000004">
      <c r="A21415" s="526"/>
      <c r="B21415" s="217">
        <f t="shared" si="33669"/>
        <v>512</v>
      </c>
      <c r="C21415" s="406" t="str">
        <f t="shared" ref="C21415" si="33713">C21411</f>
        <v>7 Times</v>
      </c>
      <c r="D21415" s="217" t="str">
        <f t="shared" ref="D21415" si="33714">INT((D21414-D$10559-1)/49+1)&amp;"/"&amp;MOD(INT((D21414-D$10559-1)/7),7)+1&amp;"/"&amp;MOD(D21414-D$10559-1,7)+1</f>
        <v>56/3/5</v>
      </c>
      <c r="E21415" s="214"/>
      <c r="F21415" s="197">
        <v>4</v>
      </c>
      <c r="G21415" s="209" t="s">
        <v>605</v>
      </c>
      <c r="H21415" s="324" t="str">
        <f>H21411</f>
        <v>Dn 2300</v>
      </c>
      <c r="R21415" s="200"/>
    </row>
    <row r="21416" spans="1:18" ht="14.6" customHeight="1" x14ac:dyDescent="0.5">
      <c r="A21416" s="524" t="s">
        <v>1279</v>
      </c>
      <c r="B21416" s="217" t="s">
        <v>1189</v>
      </c>
      <c r="C21416" s="407">
        <f t="shared" ref="C21416" si="33715">C21412+1</f>
        <v>1876</v>
      </c>
      <c r="D21416" s="202" t="str">
        <f t="shared" ref="D21416" si="33716">IF(MOD(D21414-D$10559-1,49)=0,"Jub",IF(MOD(D21414-D$10559,7)=0,"Sab","Yr"))&amp;" "&amp;IF(MOD(D21414-D$10559-1,49)=0,INT(D21414-D$10559-1)/49,"")</f>
        <v xml:space="preserve">Yr </v>
      </c>
      <c r="E21416" s="201">
        <f t="shared" ref="E21416" si="33717">E21412+1</f>
        <v>1273</v>
      </c>
      <c r="F21416" s="197">
        <v>1</v>
      </c>
      <c r="G21416" s="203" t="s">
        <v>288</v>
      </c>
      <c r="H21416" s="325">
        <f>H21412+1</f>
        <v>1240</v>
      </c>
      <c r="R21416" s="200"/>
    </row>
    <row r="21417" spans="1:18" ht="14.6" customHeight="1" x14ac:dyDescent="0.5">
      <c r="A21417" s="525" t="s">
        <v>1280</v>
      </c>
      <c r="B21417" s="202">
        <f t="shared" ref="B21417" si="33718">B21413+1</f>
        <v>2048</v>
      </c>
      <c r="C21417" s="407"/>
      <c r="D21417" s="216" t="str">
        <f t="shared" ref="D21417" si="33719">D21413</f>
        <v>Exodus</v>
      </c>
      <c r="E21417" s="212" t="str">
        <f t="shared" ref="E21417" si="33720">E21413</f>
        <v>AD</v>
      </c>
      <c r="F21417" s="197">
        <v>2</v>
      </c>
      <c r="G21417" s="206" t="s">
        <v>604</v>
      </c>
      <c r="H21417" s="325"/>
      <c r="R21417" s="200"/>
    </row>
    <row r="21418" spans="1:18" ht="14.6" customHeight="1" x14ac:dyDescent="0.5">
      <c r="A21418" s="523">
        <f t="shared" ref="A21418" si="33721">A21414+1</f>
        <v>2026</v>
      </c>
      <c r="B21418" s="216" t="str">
        <f t="shared" ref="B21418" si="33722">B21414</f>
        <v>Olympiad</v>
      </c>
      <c r="C21418" s="408"/>
      <c r="D21418" s="217">
        <f t="shared" ref="D21418" si="33723">D21414+1</f>
        <v>2755</v>
      </c>
      <c r="E21418" s="212"/>
      <c r="F21418" s="197">
        <v>3</v>
      </c>
      <c r="G21418" s="208" t="s">
        <v>287</v>
      </c>
      <c r="H21418" s="367"/>
      <c r="R21418" s="200"/>
    </row>
    <row r="21419" spans="1:18" ht="14.6" customHeight="1" thickBot="1" x14ac:dyDescent="0.55000000000000004">
      <c r="A21419" s="526"/>
      <c r="B21419" s="217">
        <f t="shared" ref="B21419" si="33724">B21415+1</f>
        <v>513</v>
      </c>
      <c r="C21419" s="406" t="str">
        <f t="shared" ref="C21419" si="33725">C21415</f>
        <v>7 Times</v>
      </c>
      <c r="D21419" s="217" t="str">
        <f t="shared" ref="D21419" si="33726">INT((D21418-D$10559-1)/49+1)&amp;"/"&amp;MOD(INT((D21418-D$10559-1)/7),7)+1&amp;"/"&amp;MOD(D21418-D$10559-1,7)+1</f>
        <v>56/3/6</v>
      </c>
      <c r="E21419" s="214"/>
      <c r="F21419" s="197">
        <v>4</v>
      </c>
      <c r="G21419" s="209" t="s">
        <v>605</v>
      </c>
      <c r="H21419" s="324" t="str">
        <f>H21415</f>
        <v>Dn 2300</v>
      </c>
      <c r="R21419" s="200"/>
    </row>
    <row r="21420" spans="1:18" ht="14.6" customHeight="1" x14ac:dyDescent="0.5">
      <c r="A21420" s="524" t="s">
        <v>1279</v>
      </c>
      <c r="B21420" s="217" t="s">
        <v>1186</v>
      </c>
      <c r="C21420" s="407">
        <f t="shared" ref="C21420" si="33727">C21416+1</f>
        <v>1877</v>
      </c>
      <c r="D21420" s="202" t="str">
        <f t="shared" ref="D21420" si="33728">IF(MOD(D21418-D$10559-1,49)=0,"Jub",IF(MOD(D21418-D$10559,7)=0,"Sab","Yr"))&amp;" "&amp;IF(MOD(D21418-D$10559-1,49)=0,INT(D21418-D$10559-1)/49,"")</f>
        <v xml:space="preserve">Yr </v>
      </c>
      <c r="E21420" s="201">
        <f t="shared" ref="E21420" si="33729">E21416+1</f>
        <v>1274</v>
      </c>
      <c r="F21420" s="197">
        <v>1</v>
      </c>
      <c r="G21420" s="203" t="s">
        <v>288</v>
      </c>
      <c r="H21420" s="325">
        <f>H21416+1</f>
        <v>1241</v>
      </c>
      <c r="R21420" s="200"/>
    </row>
    <row r="21421" spans="1:18" ht="14.6" customHeight="1" x14ac:dyDescent="0.5">
      <c r="A21421" s="525" t="s">
        <v>1280</v>
      </c>
      <c r="B21421" s="202">
        <f t="shared" ref="B21421" si="33730">B21417+1</f>
        <v>2049</v>
      </c>
      <c r="C21421" s="407"/>
      <c r="D21421" s="216" t="str">
        <f t="shared" ref="D21421" si="33731">D21417</f>
        <v>Exodus</v>
      </c>
      <c r="E21421" s="212" t="str">
        <f t="shared" ref="E21421" si="33732">E21417</f>
        <v>AD</v>
      </c>
      <c r="F21421" s="197">
        <v>2</v>
      </c>
      <c r="G21421" s="206" t="s">
        <v>604</v>
      </c>
      <c r="H21421" s="325"/>
      <c r="R21421" s="200"/>
    </row>
    <row r="21422" spans="1:18" ht="14.6" customHeight="1" x14ac:dyDescent="0.5">
      <c r="A21422" s="523">
        <f t="shared" ref="A21422" si="33733">A21418+1</f>
        <v>2027</v>
      </c>
      <c r="B21422" s="216" t="str">
        <f t="shared" si="33647"/>
        <v>Olympiad</v>
      </c>
      <c r="C21422" s="408"/>
      <c r="D21422" s="217">
        <f t="shared" ref="D21422" si="33734">D21418+1</f>
        <v>2756</v>
      </c>
      <c r="E21422" s="212"/>
      <c r="F21422" s="197">
        <v>3</v>
      </c>
      <c r="G21422" s="208" t="s">
        <v>287</v>
      </c>
      <c r="H21422" s="367"/>
      <c r="R21422" s="200"/>
    </row>
    <row r="21423" spans="1:18" ht="14.6" customHeight="1" thickBot="1" x14ac:dyDescent="0.55000000000000004">
      <c r="A21423" s="526"/>
      <c r="B21423" s="217">
        <f t="shared" si="33647"/>
        <v>513</v>
      </c>
      <c r="C21423" s="406" t="str">
        <f t="shared" ref="C21423" si="33735">C21419</f>
        <v>7 Times</v>
      </c>
      <c r="D21423" s="359" t="str">
        <f t="shared" ref="D21423" si="33736">INT((D21422-D$10559-1)/49+1)&amp;"/"&amp;MOD(INT((D21422-D$10559-1)/7),7)+1&amp;"/"&amp;MOD(D21422-D$10559-1,7)+1</f>
        <v>56/3/7</v>
      </c>
      <c r="E21423" s="214"/>
      <c r="F21423" s="197">
        <v>4</v>
      </c>
      <c r="G21423" s="209" t="s">
        <v>605</v>
      </c>
      <c r="H21423" s="324" t="str">
        <f>H21419</f>
        <v>Dn 2300</v>
      </c>
      <c r="R21423" s="200"/>
    </row>
    <row r="21424" spans="1:18" ht="14.6" customHeight="1" x14ac:dyDescent="0.5">
      <c r="A21424" s="524" t="s">
        <v>1279</v>
      </c>
      <c r="B21424" s="217" t="s">
        <v>1187</v>
      </c>
      <c r="C21424" s="407">
        <f t="shared" ref="C21424" si="33737">C21420+1</f>
        <v>1878</v>
      </c>
      <c r="D21424" s="360" t="str">
        <f t="shared" ref="D21424" si="33738">IF(MOD(D21422-D$10559-1,49)=0,"Jub",IF(MOD(D21422-D$10559,7)=0,"Sab","Yr"))&amp;" "&amp;IF(MOD(D21422-D$10559-1,49)=0,INT(D21422-D$10559-1)/49,"")</f>
        <v xml:space="preserve">Sab </v>
      </c>
      <c r="E21424" s="201">
        <f t="shared" ref="E21424" si="33739">E21420+1</f>
        <v>1275</v>
      </c>
      <c r="F21424" s="197">
        <v>1</v>
      </c>
      <c r="G21424" s="203" t="s">
        <v>288</v>
      </c>
      <c r="H21424" s="325">
        <f>H21420+1</f>
        <v>1242</v>
      </c>
      <c r="R21424" s="200"/>
    </row>
    <row r="21425" spans="1:18" ht="14.6" customHeight="1" x14ac:dyDescent="0.5">
      <c r="A21425" s="525" t="s">
        <v>1280</v>
      </c>
      <c r="B21425" s="202">
        <f t="shared" ref="B21425" si="33740">B21421+1</f>
        <v>2050</v>
      </c>
      <c r="C21425" s="407"/>
      <c r="D21425" s="361" t="str">
        <f t="shared" ref="D21425" si="33741">D21421</f>
        <v>Exodus</v>
      </c>
      <c r="E21425" s="212" t="str">
        <f t="shared" ref="E21425" si="33742">E21421</f>
        <v>AD</v>
      </c>
      <c r="F21425" s="197">
        <v>2</v>
      </c>
      <c r="G21425" s="206" t="s">
        <v>604</v>
      </c>
      <c r="H21425" s="325"/>
      <c r="R21425" s="200"/>
    </row>
    <row r="21426" spans="1:18" ht="14.6" customHeight="1" x14ac:dyDescent="0.5">
      <c r="A21426" s="523">
        <f t="shared" ref="A21426" si="33743">A21422+1</f>
        <v>2028</v>
      </c>
      <c r="B21426" s="216" t="str">
        <f t="shared" si="33658"/>
        <v>Olympiad</v>
      </c>
      <c r="C21426" s="408"/>
      <c r="D21426" s="359">
        <f t="shared" ref="D21426" si="33744">D21422+1</f>
        <v>2757</v>
      </c>
      <c r="E21426" s="212"/>
      <c r="F21426" s="197">
        <v>3</v>
      </c>
      <c r="G21426" s="208" t="s">
        <v>287</v>
      </c>
      <c r="H21426" s="367"/>
      <c r="R21426" s="200"/>
    </row>
    <row r="21427" spans="1:18" ht="14.6" customHeight="1" thickBot="1" x14ac:dyDescent="0.55000000000000004">
      <c r="A21427" s="526"/>
      <c r="B21427" s="217">
        <f t="shared" si="33658"/>
        <v>513</v>
      </c>
      <c r="C21427" s="406" t="str">
        <f t="shared" ref="C21427" si="33745">C21423</f>
        <v>7 Times</v>
      </c>
      <c r="D21427" s="217" t="str">
        <f t="shared" ref="D21427" si="33746">INT((D21426-D$10559-1)/49+1)&amp;"/"&amp;MOD(INT((D21426-D$10559-1)/7),7)+1&amp;"/"&amp;MOD(D21426-D$10559-1,7)+1</f>
        <v>56/4/1</v>
      </c>
      <c r="E21427" s="214"/>
      <c r="F21427" s="197">
        <v>4</v>
      </c>
      <c r="G21427" s="209" t="s">
        <v>605</v>
      </c>
      <c r="H21427" s="324" t="str">
        <f>H21423</f>
        <v>Dn 2300</v>
      </c>
      <c r="R21427" s="200"/>
    </row>
    <row r="21428" spans="1:18" ht="14.6" customHeight="1" x14ac:dyDescent="0.5">
      <c r="A21428" s="524" t="s">
        <v>1279</v>
      </c>
      <c r="B21428" s="217" t="s">
        <v>1188</v>
      </c>
      <c r="C21428" s="407">
        <f t="shared" ref="C21428" si="33747">C21424+1</f>
        <v>1879</v>
      </c>
      <c r="D21428" s="202" t="str">
        <f t="shared" ref="D21428" si="33748">IF(MOD(D21426-D$10559-1,49)=0,"Jub",IF(MOD(D21426-D$10559,7)=0,"Sab","Yr"))&amp;" "&amp;IF(MOD(D21426-D$10559-1,49)=0,INT(D21426-D$10559-1)/49,"")</f>
        <v xml:space="preserve">Yr </v>
      </c>
      <c r="E21428" s="201">
        <f t="shared" ref="E21428" si="33749">E21424+1</f>
        <v>1276</v>
      </c>
      <c r="F21428" s="197">
        <v>1</v>
      </c>
      <c r="G21428" s="203" t="s">
        <v>288</v>
      </c>
      <c r="H21428" s="325">
        <f>H21424+1</f>
        <v>1243</v>
      </c>
      <c r="R21428" s="200"/>
    </row>
    <row r="21429" spans="1:18" ht="14.6" customHeight="1" x14ac:dyDescent="0.5">
      <c r="A21429" s="525" t="s">
        <v>1280</v>
      </c>
      <c r="B21429" s="202">
        <f t="shared" ref="B21429" si="33750">B21425+1</f>
        <v>2051</v>
      </c>
      <c r="C21429" s="407"/>
      <c r="D21429" s="216" t="str">
        <f t="shared" ref="D21429" si="33751">D21425</f>
        <v>Exodus</v>
      </c>
      <c r="E21429" s="212" t="str">
        <f t="shared" ref="E21429" si="33752">E21425</f>
        <v>AD</v>
      </c>
      <c r="F21429" s="197">
        <v>2</v>
      </c>
      <c r="G21429" s="206" t="s">
        <v>604</v>
      </c>
      <c r="H21429" s="325"/>
      <c r="R21429" s="200"/>
    </row>
    <row r="21430" spans="1:18" ht="14.6" customHeight="1" x14ac:dyDescent="0.5">
      <c r="A21430" s="523">
        <f t="shared" ref="A21430" si="33753">A21426+1</f>
        <v>2029</v>
      </c>
      <c r="B21430" s="216" t="str">
        <f t="shared" si="33669"/>
        <v>Olympiad</v>
      </c>
      <c r="C21430" s="408"/>
      <c r="D21430" s="217">
        <f t="shared" ref="D21430" si="33754">D21426+1</f>
        <v>2758</v>
      </c>
      <c r="E21430" s="212"/>
      <c r="F21430" s="197">
        <v>3</v>
      </c>
      <c r="G21430" s="208" t="s">
        <v>287</v>
      </c>
      <c r="H21430" s="367"/>
      <c r="R21430" s="200"/>
    </row>
    <row r="21431" spans="1:18" ht="14.6" customHeight="1" thickBot="1" x14ac:dyDescent="0.55000000000000004">
      <c r="A21431" s="526"/>
      <c r="B21431" s="217">
        <f t="shared" si="33669"/>
        <v>513</v>
      </c>
      <c r="C21431" s="406" t="str">
        <f t="shared" ref="C21431" si="33755">C21427</f>
        <v>7 Times</v>
      </c>
      <c r="D21431" s="217" t="str">
        <f t="shared" ref="D21431" si="33756">INT((D21430-D$10559-1)/49+1)&amp;"/"&amp;MOD(INT((D21430-D$10559-1)/7),7)+1&amp;"/"&amp;MOD(D21430-D$10559-1,7)+1</f>
        <v>56/4/2</v>
      </c>
      <c r="E21431" s="214"/>
      <c r="F21431" s="197">
        <v>4</v>
      </c>
      <c r="G21431" s="209" t="s">
        <v>605</v>
      </c>
      <c r="H21431" s="324" t="str">
        <f>H21427</f>
        <v>Dn 2300</v>
      </c>
      <c r="R21431" s="200"/>
    </row>
    <row r="21432" spans="1:18" ht="14.6" customHeight="1" x14ac:dyDescent="0.5">
      <c r="A21432" s="524" t="s">
        <v>1279</v>
      </c>
      <c r="B21432" s="217" t="s">
        <v>1189</v>
      </c>
      <c r="C21432" s="407">
        <f t="shared" ref="C21432" si="33757">C21428+1</f>
        <v>1880</v>
      </c>
      <c r="D21432" s="202" t="str">
        <f t="shared" ref="D21432" si="33758">IF(MOD(D21430-D$10559-1,49)=0,"Jub",IF(MOD(D21430-D$10559,7)=0,"Sab","Yr"))&amp;" "&amp;IF(MOD(D21430-D$10559-1,49)=0,INT(D21430-D$10559-1)/49,"")</f>
        <v xml:space="preserve">Yr </v>
      </c>
      <c r="E21432" s="201">
        <f t="shared" ref="E21432" si="33759">E21428+1</f>
        <v>1277</v>
      </c>
      <c r="F21432" s="197">
        <v>1</v>
      </c>
      <c r="G21432" s="203" t="s">
        <v>288</v>
      </c>
      <c r="H21432" s="325">
        <f>H21428+1</f>
        <v>1244</v>
      </c>
      <c r="R21432" s="200"/>
    </row>
    <row r="21433" spans="1:18" ht="14.6" customHeight="1" x14ac:dyDescent="0.5">
      <c r="A21433" s="525" t="s">
        <v>1280</v>
      </c>
      <c r="B21433" s="202">
        <f t="shared" ref="B21433" si="33760">B21429+1</f>
        <v>2052</v>
      </c>
      <c r="C21433" s="407"/>
      <c r="D21433" s="216" t="str">
        <f t="shared" ref="D21433" si="33761">D21429</f>
        <v>Exodus</v>
      </c>
      <c r="E21433" s="212" t="str">
        <f t="shared" ref="E21433" si="33762">E21429</f>
        <v>AD</v>
      </c>
      <c r="F21433" s="197">
        <v>2</v>
      </c>
      <c r="G21433" s="206" t="s">
        <v>604</v>
      </c>
      <c r="H21433" s="325"/>
      <c r="R21433" s="200"/>
    </row>
    <row r="21434" spans="1:18" ht="14.6" customHeight="1" x14ac:dyDescent="0.5">
      <c r="A21434" s="523">
        <f t="shared" ref="A21434" si="33763">A21430+1</f>
        <v>2030</v>
      </c>
      <c r="B21434" s="216" t="str">
        <f t="shared" ref="B21434" si="33764">B21430</f>
        <v>Olympiad</v>
      </c>
      <c r="C21434" s="408"/>
      <c r="D21434" s="217">
        <f t="shared" ref="D21434" si="33765">D21430+1</f>
        <v>2759</v>
      </c>
      <c r="E21434" s="212"/>
      <c r="F21434" s="197">
        <v>3</v>
      </c>
      <c r="G21434" s="208" t="s">
        <v>287</v>
      </c>
      <c r="H21434" s="367"/>
      <c r="R21434" s="200"/>
    </row>
    <row r="21435" spans="1:18" ht="14.6" customHeight="1" thickBot="1" x14ac:dyDescent="0.55000000000000004">
      <c r="A21435" s="526"/>
      <c r="B21435" s="217">
        <f t="shared" ref="B21435" si="33766">B21431+1</f>
        <v>514</v>
      </c>
      <c r="C21435" s="406" t="str">
        <f t="shared" ref="C21435" si="33767">C21431</f>
        <v>7 Times</v>
      </c>
      <c r="D21435" s="217" t="str">
        <f t="shared" ref="D21435" si="33768">INT((D21434-D$10559-1)/49+1)&amp;"/"&amp;MOD(INT((D21434-D$10559-1)/7),7)+1&amp;"/"&amp;MOD(D21434-D$10559-1,7)+1</f>
        <v>56/4/3</v>
      </c>
      <c r="E21435" s="214"/>
      <c r="F21435" s="197">
        <v>4</v>
      </c>
      <c r="G21435" s="209" t="s">
        <v>605</v>
      </c>
      <c r="H21435" s="324" t="str">
        <f>H21431</f>
        <v>Dn 2300</v>
      </c>
      <c r="R21435" s="200"/>
    </row>
    <row r="21436" spans="1:18" ht="14.6" customHeight="1" x14ac:dyDescent="0.5">
      <c r="A21436" s="524" t="s">
        <v>1279</v>
      </c>
      <c r="B21436" s="217" t="s">
        <v>1186</v>
      </c>
      <c r="C21436" s="407">
        <f t="shared" ref="C21436" si="33769">C21432+1</f>
        <v>1881</v>
      </c>
      <c r="D21436" s="202" t="str">
        <f t="shared" ref="D21436" si="33770">IF(MOD(D21434-D$10559-1,49)=0,"Jub",IF(MOD(D21434-D$10559,7)=0,"Sab","Yr"))&amp;" "&amp;IF(MOD(D21434-D$10559-1,49)=0,INT(D21434-D$10559-1)/49,"")</f>
        <v xml:space="preserve">Yr </v>
      </c>
      <c r="E21436" s="201">
        <f t="shared" ref="E21436" si="33771">E21432+1</f>
        <v>1278</v>
      </c>
      <c r="F21436" s="197">
        <v>1</v>
      </c>
      <c r="G21436" s="203" t="s">
        <v>288</v>
      </c>
      <c r="H21436" s="325">
        <f>H21432+1</f>
        <v>1245</v>
      </c>
      <c r="R21436" s="200"/>
    </row>
    <row r="21437" spans="1:18" ht="14.6" customHeight="1" x14ac:dyDescent="0.5">
      <c r="A21437" s="525" t="s">
        <v>1280</v>
      </c>
      <c r="B21437" s="202">
        <f t="shared" ref="B21437" si="33772">B21433+1</f>
        <v>2053</v>
      </c>
      <c r="C21437" s="407"/>
      <c r="D21437" s="216" t="str">
        <f t="shared" ref="D21437" si="33773">D21433</f>
        <v>Exodus</v>
      </c>
      <c r="E21437" s="212" t="str">
        <f t="shared" ref="E21437" si="33774">E21433</f>
        <v>AD</v>
      </c>
      <c r="F21437" s="197">
        <v>2</v>
      </c>
      <c r="G21437" s="206" t="s">
        <v>604</v>
      </c>
      <c r="H21437" s="325"/>
      <c r="R21437" s="200"/>
    </row>
    <row r="21438" spans="1:18" ht="14.6" customHeight="1" x14ac:dyDescent="0.5">
      <c r="A21438" s="523">
        <f t="shared" ref="A21438" si="33775">A21434+1</f>
        <v>2031</v>
      </c>
      <c r="B21438" s="216" t="str">
        <f t="shared" si="33647"/>
        <v>Olympiad</v>
      </c>
      <c r="C21438" s="408"/>
      <c r="D21438" s="217">
        <f t="shared" ref="D21438" si="33776">D21434+1</f>
        <v>2760</v>
      </c>
      <c r="E21438" s="212"/>
      <c r="F21438" s="197">
        <v>3</v>
      </c>
      <c r="G21438" s="208" t="s">
        <v>287</v>
      </c>
      <c r="H21438" s="367"/>
      <c r="R21438" s="200"/>
    </row>
    <row r="21439" spans="1:18" ht="14.6" customHeight="1" thickBot="1" x14ac:dyDescent="0.55000000000000004">
      <c r="A21439" s="526"/>
      <c r="B21439" s="217">
        <f t="shared" si="33647"/>
        <v>514</v>
      </c>
      <c r="C21439" s="406" t="str">
        <f t="shared" ref="C21439" si="33777">C21435</f>
        <v>7 Times</v>
      </c>
      <c r="D21439" s="217" t="str">
        <f t="shared" ref="D21439" si="33778">INT((D21438-D$10559-1)/49+1)&amp;"/"&amp;MOD(INT((D21438-D$10559-1)/7),7)+1&amp;"/"&amp;MOD(D21438-D$10559-1,7)+1</f>
        <v>56/4/4</v>
      </c>
      <c r="E21439" s="214"/>
      <c r="F21439" s="197">
        <v>4</v>
      </c>
      <c r="G21439" s="209" t="s">
        <v>605</v>
      </c>
      <c r="H21439" s="324" t="str">
        <f>H21435</f>
        <v>Dn 2300</v>
      </c>
      <c r="R21439" s="200"/>
    </row>
    <row r="21440" spans="1:18" ht="14.6" customHeight="1" x14ac:dyDescent="0.5">
      <c r="A21440" s="524" t="s">
        <v>1279</v>
      </c>
      <c r="B21440" s="217" t="s">
        <v>1187</v>
      </c>
      <c r="C21440" s="407">
        <f t="shared" ref="C21440" si="33779">C21436+1</f>
        <v>1882</v>
      </c>
      <c r="D21440" s="202" t="str">
        <f t="shared" ref="D21440" si="33780">IF(MOD(D21438-D$10559-1,49)=0,"Jub",IF(MOD(D21438-D$10559,7)=0,"Sab","Yr"))&amp;" "&amp;IF(MOD(D21438-D$10559-1,49)=0,INT(D21438-D$10559-1)/49,"")</f>
        <v xml:space="preserve">Yr </v>
      </c>
      <c r="E21440" s="201">
        <f t="shared" ref="E21440" si="33781">E21436+1</f>
        <v>1279</v>
      </c>
      <c r="F21440" s="197">
        <v>1</v>
      </c>
      <c r="G21440" s="203" t="s">
        <v>288</v>
      </c>
      <c r="H21440" s="325">
        <f>H21436+1</f>
        <v>1246</v>
      </c>
      <c r="R21440" s="200"/>
    </row>
    <row r="21441" spans="1:18" ht="14.6" customHeight="1" x14ac:dyDescent="0.5">
      <c r="A21441" s="525" t="s">
        <v>1280</v>
      </c>
      <c r="B21441" s="202">
        <f t="shared" ref="B21441" si="33782">B21437+1</f>
        <v>2054</v>
      </c>
      <c r="C21441" s="407"/>
      <c r="D21441" s="216" t="str">
        <f t="shared" ref="D21441" si="33783">D21437</f>
        <v>Exodus</v>
      </c>
      <c r="E21441" s="212" t="str">
        <f t="shared" ref="E21441" si="33784">E21437</f>
        <v>AD</v>
      </c>
      <c r="F21441" s="197">
        <v>2</v>
      </c>
      <c r="G21441" s="206" t="s">
        <v>604</v>
      </c>
      <c r="H21441" s="325"/>
      <c r="R21441" s="200"/>
    </row>
    <row r="21442" spans="1:18" ht="14.6" customHeight="1" x14ac:dyDescent="0.5">
      <c r="A21442" s="523">
        <f t="shared" ref="A21442" si="33785">A21438+1</f>
        <v>2032</v>
      </c>
      <c r="B21442" s="216" t="str">
        <f t="shared" si="33658"/>
        <v>Olympiad</v>
      </c>
      <c r="C21442" s="408"/>
      <c r="D21442" s="217">
        <f t="shared" ref="D21442" si="33786">D21438+1</f>
        <v>2761</v>
      </c>
      <c r="E21442" s="212"/>
      <c r="F21442" s="197">
        <v>3</v>
      </c>
      <c r="G21442" s="208" t="s">
        <v>287</v>
      </c>
      <c r="H21442" s="367"/>
      <c r="R21442" s="200"/>
    </row>
    <row r="21443" spans="1:18" ht="14.6" customHeight="1" thickBot="1" x14ac:dyDescent="0.55000000000000004">
      <c r="A21443" s="526"/>
      <c r="B21443" s="217">
        <f t="shared" si="33658"/>
        <v>514</v>
      </c>
      <c r="C21443" s="406" t="str">
        <f t="shared" ref="C21443" si="33787">C21439</f>
        <v>7 Times</v>
      </c>
      <c r="D21443" s="217" t="str">
        <f t="shared" ref="D21443" si="33788">INT((D21442-D$10559-1)/49+1)&amp;"/"&amp;MOD(INT((D21442-D$10559-1)/7),7)+1&amp;"/"&amp;MOD(D21442-D$10559-1,7)+1</f>
        <v>56/4/5</v>
      </c>
      <c r="E21443" s="214"/>
      <c r="F21443" s="197">
        <v>4</v>
      </c>
      <c r="G21443" s="209" t="s">
        <v>605</v>
      </c>
      <c r="H21443" s="324" t="str">
        <f>H21439</f>
        <v>Dn 2300</v>
      </c>
      <c r="R21443" s="200"/>
    </row>
    <row r="21444" spans="1:18" ht="14.6" customHeight="1" x14ac:dyDescent="0.5">
      <c r="A21444" s="524" t="s">
        <v>1279</v>
      </c>
      <c r="B21444" s="217" t="s">
        <v>1188</v>
      </c>
      <c r="C21444" s="407">
        <f t="shared" ref="C21444" si="33789">C21440+1</f>
        <v>1883</v>
      </c>
      <c r="D21444" s="202" t="str">
        <f t="shared" ref="D21444" si="33790">IF(MOD(D21442-D$10559-1,49)=0,"Jub",IF(MOD(D21442-D$10559,7)=0,"Sab","Yr"))&amp;" "&amp;IF(MOD(D21442-D$10559-1,49)=0,INT(D21442-D$10559-1)/49,"")</f>
        <v xml:space="preserve">Yr </v>
      </c>
      <c r="E21444" s="201">
        <f t="shared" ref="E21444" si="33791">E21440+1</f>
        <v>1280</v>
      </c>
      <c r="F21444" s="197">
        <v>1</v>
      </c>
      <c r="G21444" s="203" t="s">
        <v>288</v>
      </c>
      <c r="H21444" s="325">
        <f>H21440+1</f>
        <v>1247</v>
      </c>
      <c r="R21444" s="200"/>
    </row>
    <row r="21445" spans="1:18" ht="14.6" customHeight="1" x14ac:dyDescent="0.5">
      <c r="A21445" s="525" t="s">
        <v>1280</v>
      </c>
      <c r="B21445" s="202">
        <f t="shared" ref="B21445" si="33792">B21441+1</f>
        <v>2055</v>
      </c>
      <c r="C21445" s="407"/>
      <c r="D21445" s="216" t="str">
        <f t="shared" ref="D21445" si="33793">D21441</f>
        <v>Exodus</v>
      </c>
      <c r="E21445" s="212" t="str">
        <f t="shared" ref="E21445" si="33794">E21441</f>
        <v>AD</v>
      </c>
      <c r="F21445" s="197">
        <v>2</v>
      </c>
      <c r="G21445" s="206" t="s">
        <v>604</v>
      </c>
      <c r="H21445" s="325"/>
      <c r="R21445" s="200"/>
    </row>
    <row r="21446" spans="1:18" ht="14.6" customHeight="1" x14ac:dyDescent="0.5">
      <c r="A21446" s="523">
        <f t="shared" ref="A21446" si="33795">A21442+1</f>
        <v>2033</v>
      </c>
      <c r="B21446" s="216" t="str">
        <f t="shared" si="33669"/>
        <v>Olympiad</v>
      </c>
      <c r="C21446" s="408"/>
      <c r="D21446" s="217">
        <f t="shared" ref="D21446" si="33796">D21442+1</f>
        <v>2762</v>
      </c>
      <c r="E21446" s="212"/>
      <c r="F21446" s="197">
        <v>3</v>
      </c>
      <c r="G21446" s="208" t="s">
        <v>287</v>
      </c>
      <c r="H21446" s="367"/>
      <c r="R21446" s="200"/>
    </row>
    <row r="21447" spans="1:18" ht="14.6" customHeight="1" thickBot="1" x14ac:dyDescent="0.55000000000000004">
      <c r="A21447" s="526"/>
      <c r="B21447" s="217">
        <f t="shared" si="33669"/>
        <v>514</v>
      </c>
      <c r="C21447" s="406" t="str">
        <f t="shared" ref="C21447" si="33797">C21443</f>
        <v>7 Times</v>
      </c>
      <c r="D21447" s="217" t="str">
        <f t="shared" ref="D21447" si="33798">INT((D21446-D$10559-1)/49+1)&amp;"/"&amp;MOD(INT((D21446-D$10559-1)/7),7)+1&amp;"/"&amp;MOD(D21446-D$10559-1,7)+1</f>
        <v>56/4/6</v>
      </c>
      <c r="E21447" s="214"/>
      <c r="F21447" s="197">
        <v>4</v>
      </c>
      <c r="G21447" s="209" t="s">
        <v>605</v>
      </c>
      <c r="H21447" s="324" t="str">
        <f>H21443</f>
        <v>Dn 2300</v>
      </c>
      <c r="R21447" s="200"/>
    </row>
    <row r="21448" spans="1:18" ht="14.6" customHeight="1" x14ac:dyDescent="0.5">
      <c r="A21448" s="524" t="s">
        <v>1279</v>
      </c>
      <c r="B21448" s="217" t="s">
        <v>1189</v>
      </c>
      <c r="C21448" s="407">
        <f t="shared" ref="C21448" si="33799">C21444+1</f>
        <v>1884</v>
      </c>
      <c r="D21448" s="202" t="str">
        <f t="shared" ref="D21448" si="33800">IF(MOD(D21446-D$10559-1,49)=0,"Jub",IF(MOD(D21446-D$10559,7)=0,"Sab","Yr"))&amp;" "&amp;IF(MOD(D21446-D$10559-1,49)=0,INT(D21446-D$10559-1)/49,"")</f>
        <v xml:space="preserve">Yr </v>
      </c>
      <c r="E21448" s="201">
        <f t="shared" ref="E21448" si="33801">E21444+1</f>
        <v>1281</v>
      </c>
      <c r="F21448" s="197">
        <v>1</v>
      </c>
      <c r="G21448" s="203" t="s">
        <v>288</v>
      </c>
      <c r="H21448" s="325">
        <f>H21444+1</f>
        <v>1248</v>
      </c>
      <c r="R21448" s="200"/>
    </row>
    <row r="21449" spans="1:18" ht="14.6" customHeight="1" x14ac:dyDescent="0.5">
      <c r="A21449" s="525" t="s">
        <v>1280</v>
      </c>
      <c r="B21449" s="202">
        <f t="shared" ref="B21449" si="33802">B21445+1</f>
        <v>2056</v>
      </c>
      <c r="C21449" s="407"/>
      <c r="D21449" s="216" t="str">
        <f t="shared" ref="D21449" si="33803">D21445</f>
        <v>Exodus</v>
      </c>
      <c r="E21449" s="212" t="str">
        <f t="shared" ref="E21449" si="33804">E21445</f>
        <v>AD</v>
      </c>
      <c r="F21449" s="197">
        <v>2</v>
      </c>
      <c r="G21449" s="206" t="s">
        <v>604</v>
      </c>
      <c r="H21449" s="325"/>
      <c r="R21449" s="200"/>
    </row>
    <row r="21450" spans="1:18" ht="14.6" customHeight="1" x14ac:dyDescent="0.5">
      <c r="A21450" s="523">
        <f t="shared" ref="A21450" si="33805">A21446+1</f>
        <v>2034</v>
      </c>
      <c r="B21450" s="216" t="str">
        <f t="shared" ref="B21450" si="33806">B21446</f>
        <v>Olympiad</v>
      </c>
      <c r="C21450" s="408"/>
      <c r="D21450" s="217">
        <f t="shared" ref="D21450" si="33807">D21446+1</f>
        <v>2763</v>
      </c>
      <c r="E21450" s="212"/>
      <c r="F21450" s="197">
        <v>3</v>
      </c>
      <c r="G21450" s="208" t="s">
        <v>287</v>
      </c>
      <c r="H21450" s="367"/>
      <c r="R21450" s="200"/>
    </row>
    <row r="21451" spans="1:18" ht="14.6" customHeight="1" thickBot="1" x14ac:dyDescent="0.55000000000000004">
      <c r="A21451" s="526"/>
      <c r="B21451" s="217">
        <f t="shared" ref="B21451" si="33808">B21447+1</f>
        <v>515</v>
      </c>
      <c r="C21451" s="406" t="str">
        <f t="shared" ref="C21451" si="33809">C21447</f>
        <v>7 Times</v>
      </c>
      <c r="D21451" s="359" t="str">
        <f t="shared" ref="D21451" si="33810">INT((D21450-D$10559-1)/49+1)&amp;"/"&amp;MOD(INT((D21450-D$10559-1)/7),7)+1&amp;"/"&amp;MOD(D21450-D$10559-1,7)+1</f>
        <v>56/4/7</v>
      </c>
      <c r="E21451" s="214"/>
      <c r="F21451" s="197">
        <v>4</v>
      </c>
      <c r="G21451" s="209" t="s">
        <v>605</v>
      </c>
      <c r="H21451" s="324" t="str">
        <f>H21447</f>
        <v>Dn 2300</v>
      </c>
      <c r="R21451" s="200"/>
    </row>
    <row r="21452" spans="1:18" ht="14.6" customHeight="1" x14ac:dyDescent="0.5">
      <c r="A21452" s="524" t="s">
        <v>1279</v>
      </c>
      <c r="B21452" s="217" t="s">
        <v>1186</v>
      </c>
      <c r="C21452" s="407">
        <f t="shared" ref="C21452" si="33811">C21448+1</f>
        <v>1885</v>
      </c>
      <c r="D21452" s="360" t="str">
        <f t="shared" ref="D21452" si="33812">IF(MOD(D21450-D$10559-1,49)=0,"Jub",IF(MOD(D21450-D$10559,7)=0,"Sab","Yr"))&amp;" "&amp;IF(MOD(D21450-D$10559-1,49)=0,INT(D21450-D$10559-1)/49,"")</f>
        <v xml:space="preserve">Sab </v>
      </c>
      <c r="E21452" s="201">
        <f t="shared" ref="E21452" si="33813">E21448+1</f>
        <v>1282</v>
      </c>
      <c r="F21452" s="197">
        <v>1</v>
      </c>
      <c r="G21452" s="203" t="s">
        <v>288</v>
      </c>
      <c r="H21452" s="325">
        <f>H21448+1</f>
        <v>1249</v>
      </c>
      <c r="R21452" s="200"/>
    </row>
    <row r="21453" spans="1:18" ht="14.6" customHeight="1" x14ac:dyDescent="0.5">
      <c r="A21453" s="525" t="s">
        <v>1280</v>
      </c>
      <c r="B21453" s="202">
        <f t="shared" ref="B21453" si="33814">B21449+1</f>
        <v>2057</v>
      </c>
      <c r="C21453" s="407"/>
      <c r="D21453" s="361" t="str">
        <f t="shared" ref="D21453" si="33815">D21449</f>
        <v>Exodus</v>
      </c>
      <c r="E21453" s="212" t="str">
        <f t="shared" ref="E21453" si="33816">E21449</f>
        <v>AD</v>
      </c>
      <c r="F21453" s="197">
        <v>2</v>
      </c>
      <c r="G21453" s="206" t="s">
        <v>604</v>
      </c>
      <c r="H21453" s="325"/>
      <c r="R21453" s="200"/>
    </row>
    <row r="21454" spans="1:18" ht="14.6" customHeight="1" x14ac:dyDescent="0.5">
      <c r="A21454" s="523">
        <f t="shared" ref="A21454" si="33817">A21450+1</f>
        <v>2035</v>
      </c>
      <c r="B21454" s="216" t="str">
        <f t="shared" ref="B21454:B21503" si="33818">B21450</f>
        <v>Olympiad</v>
      </c>
      <c r="C21454" s="408"/>
      <c r="D21454" s="359">
        <f t="shared" ref="D21454" si="33819">D21450+1</f>
        <v>2764</v>
      </c>
      <c r="E21454" s="212"/>
      <c r="F21454" s="197">
        <v>3</v>
      </c>
      <c r="G21454" s="208" t="s">
        <v>287</v>
      </c>
      <c r="H21454" s="367"/>
      <c r="R21454" s="200"/>
    </row>
    <row r="21455" spans="1:18" ht="14.6" customHeight="1" thickBot="1" x14ac:dyDescent="0.55000000000000004">
      <c r="A21455" s="526"/>
      <c r="B21455" s="217">
        <f t="shared" si="33818"/>
        <v>515</v>
      </c>
      <c r="C21455" s="406" t="str">
        <f t="shared" ref="C21455" si="33820">C21451</f>
        <v>7 Times</v>
      </c>
      <c r="D21455" s="217" t="str">
        <f t="shared" ref="D21455" si="33821">INT((D21454-D$10559-1)/49+1)&amp;"/"&amp;MOD(INT((D21454-D$10559-1)/7),7)+1&amp;"/"&amp;MOD(D21454-D$10559-1,7)+1</f>
        <v>56/5/1</v>
      </c>
      <c r="E21455" s="214"/>
      <c r="F21455" s="197">
        <v>4</v>
      </c>
      <c r="G21455" s="209" t="s">
        <v>605</v>
      </c>
      <c r="H21455" s="324" t="str">
        <f>H21451</f>
        <v>Dn 2300</v>
      </c>
      <c r="R21455" s="200"/>
    </row>
    <row r="21456" spans="1:18" ht="14.6" customHeight="1" x14ac:dyDescent="0.5">
      <c r="A21456" s="524" t="s">
        <v>1279</v>
      </c>
      <c r="B21456" s="217" t="s">
        <v>1187</v>
      </c>
      <c r="C21456" s="407">
        <f t="shared" ref="C21456" si="33822">C21452+1</f>
        <v>1886</v>
      </c>
      <c r="D21456" s="202" t="str">
        <f t="shared" ref="D21456" si="33823">IF(MOD(D21454-D$10559-1,49)=0,"Jub",IF(MOD(D21454-D$10559,7)=0,"Sab","Yr"))&amp;" "&amp;IF(MOD(D21454-D$10559-1,49)=0,INT(D21454-D$10559-1)/49,"")</f>
        <v xml:space="preserve">Yr </v>
      </c>
      <c r="E21456" s="201">
        <f t="shared" ref="E21456" si="33824">E21452+1</f>
        <v>1283</v>
      </c>
      <c r="F21456" s="197">
        <v>1</v>
      </c>
      <c r="G21456" s="203" t="s">
        <v>288</v>
      </c>
      <c r="H21456" s="325">
        <f>H21452+1</f>
        <v>1250</v>
      </c>
      <c r="R21456" s="200"/>
    </row>
    <row r="21457" spans="1:18" ht="14.6" customHeight="1" x14ac:dyDescent="0.5">
      <c r="A21457" s="525" t="s">
        <v>1280</v>
      </c>
      <c r="B21457" s="202">
        <f t="shared" ref="B21457" si="33825">B21453+1</f>
        <v>2058</v>
      </c>
      <c r="C21457" s="407"/>
      <c r="D21457" s="216" t="str">
        <f t="shared" ref="D21457" si="33826">D21453</f>
        <v>Exodus</v>
      </c>
      <c r="E21457" s="212" t="str">
        <f t="shared" ref="E21457" si="33827">E21453</f>
        <v>AD</v>
      </c>
      <c r="F21457" s="197">
        <v>2</v>
      </c>
      <c r="G21457" s="206" t="s">
        <v>604</v>
      </c>
      <c r="H21457" s="325"/>
      <c r="R21457" s="200"/>
    </row>
    <row r="21458" spans="1:18" ht="14.6" customHeight="1" x14ac:dyDescent="0.5">
      <c r="A21458" s="523">
        <f t="shared" ref="A21458" si="33828">A21454+1</f>
        <v>2036</v>
      </c>
      <c r="B21458" s="216" t="str">
        <f t="shared" ref="B21458:B21507" si="33829">B21454</f>
        <v>Olympiad</v>
      </c>
      <c r="C21458" s="408"/>
      <c r="D21458" s="217">
        <f t="shared" ref="D21458" si="33830">D21454+1</f>
        <v>2765</v>
      </c>
      <c r="E21458" s="212"/>
      <c r="F21458" s="197">
        <v>3</v>
      </c>
      <c r="G21458" s="208" t="s">
        <v>287</v>
      </c>
      <c r="H21458" s="367"/>
      <c r="R21458" s="200"/>
    </row>
    <row r="21459" spans="1:18" ht="14.6" customHeight="1" thickBot="1" x14ac:dyDescent="0.55000000000000004">
      <c r="A21459" s="526"/>
      <c r="B21459" s="217">
        <f t="shared" si="33829"/>
        <v>515</v>
      </c>
      <c r="C21459" s="406" t="str">
        <f t="shared" ref="C21459" si="33831">C21455</f>
        <v>7 Times</v>
      </c>
      <c r="D21459" s="217" t="str">
        <f t="shared" ref="D21459" si="33832">INT((D21458-D$10559-1)/49+1)&amp;"/"&amp;MOD(INT((D21458-D$10559-1)/7),7)+1&amp;"/"&amp;MOD(D21458-D$10559-1,7)+1</f>
        <v>56/5/2</v>
      </c>
      <c r="E21459" s="214"/>
      <c r="F21459" s="197">
        <v>4</v>
      </c>
      <c r="G21459" s="209" t="s">
        <v>605</v>
      </c>
      <c r="H21459" s="324" t="str">
        <f>H21455</f>
        <v>Dn 2300</v>
      </c>
      <c r="R21459" s="200"/>
    </row>
    <row r="21460" spans="1:18" ht="14.6" customHeight="1" x14ac:dyDescent="0.5">
      <c r="A21460" s="524" t="s">
        <v>1279</v>
      </c>
      <c r="B21460" s="217" t="s">
        <v>1188</v>
      </c>
      <c r="C21460" s="407">
        <f t="shared" ref="C21460" si="33833">C21456+1</f>
        <v>1887</v>
      </c>
      <c r="D21460" s="202" t="str">
        <f t="shared" ref="D21460" si="33834">IF(MOD(D21458-D$10559-1,49)=0,"Jub",IF(MOD(D21458-D$10559,7)=0,"Sab","Yr"))&amp;" "&amp;IF(MOD(D21458-D$10559-1,49)=0,INT(D21458-D$10559-1)/49,"")</f>
        <v xml:space="preserve">Yr </v>
      </c>
      <c r="E21460" s="201">
        <f t="shared" ref="E21460" si="33835">E21456+1</f>
        <v>1284</v>
      </c>
      <c r="F21460" s="197">
        <v>1</v>
      </c>
      <c r="G21460" s="203" t="s">
        <v>288</v>
      </c>
      <c r="H21460" s="325">
        <f>H21456+1</f>
        <v>1251</v>
      </c>
      <c r="R21460" s="200"/>
    </row>
    <row r="21461" spans="1:18" ht="14.6" customHeight="1" x14ac:dyDescent="0.5">
      <c r="A21461" s="525" t="s">
        <v>1280</v>
      </c>
      <c r="B21461" s="202">
        <f t="shared" ref="B21461" si="33836">B21457+1</f>
        <v>2059</v>
      </c>
      <c r="C21461" s="407"/>
      <c r="D21461" s="216" t="str">
        <f t="shared" ref="D21461" si="33837">D21457</f>
        <v>Exodus</v>
      </c>
      <c r="E21461" s="212" t="str">
        <f t="shared" ref="E21461" si="33838">E21457</f>
        <v>AD</v>
      </c>
      <c r="F21461" s="197">
        <v>2</v>
      </c>
      <c r="G21461" s="206" t="s">
        <v>604</v>
      </c>
      <c r="H21461" s="325"/>
      <c r="R21461" s="200"/>
    </row>
    <row r="21462" spans="1:18" ht="14.6" customHeight="1" x14ac:dyDescent="0.5">
      <c r="A21462" s="523">
        <f t="shared" ref="A21462" si="33839">A21458+1</f>
        <v>2037</v>
      </c>
      <c r="B21462" s="216" t="str">
        <f t="shared" ref="B21462:B21511" si="33840">B21458</f>
        <v>Olympiad</v>
      </c>
      <c r="C21462" s="408"/>
      <c r="D21462" s="217">
        <f t="shared" ref="D21462" si="33841">D21458+1</f>
        <v>2766</v>
      </c>
      <c r="E21462" s="212"/>
      <c r="F21462" s="197">
        <v>3</v>
      </c>
      <c r="G21462" s="208" t="s">
        <v>287</v>
      </c>
      <c r="H21462" s="367"/>
      <c r="R21462" s="200"/>
    </row>
    <row r="21463" spans="1:18" ht="14.6" customHeight="1" thickBot="1" x14ac:dyDescent="0.55000000000000004">
      <c r="A21463" s="526"/>
      <c r="B21463" s="217">
        <f t="shared" si="33840"/>
        <v>515</v>
      </c>
      <c r="C21463" s="406" t="str">
        <f t="shared" ref="C21463" si="33842">C21459</f>
        <v>7 Times</v>
      </c>
      <c r="D21463" s="217" t="str">
        <f t="shared" ref="D21463" si="33843">INT((D21462-D$10559-1)/49+1)&amp;"/"&amp;MOD(INT((D21462-D$10559-1)/7),7)+1&amp;"/"&amp;MOD(D21462-D$10559-1,7)+1</f>
        <v>56/5/3</v>
      </c>
      <c r="E21463" s="214"/>
      <c r="F21463" s="197">
        <v>4</v>
      </c>
      <c r="G21463" s="209" t="s">
        <v>605</v>
      </c>
      <c r="H21463" s="324" t="str">
        <f>H21459</f>
        <v>Dn 2300</v>
      </c>
      <c r="R21463" s="200"/>
    </row>
    <row r="21464" spans="1:18" ht="14.6" customHeight="1" x14ac:dyDescent="0.5">
      <c r="A21464" s="524" t="s">
        <v>1279</v>
      </c>
      <c r="B21464" s="217" t="s">
        <v>1189</v>
      </c>
      <c r="C21464" s="407">
        <f t="shared" ref="C21464" si="33844">C21460+1</f>
        <v>1888</v>
      </c>
      <c r="D21464" s="202" t="str">
        <f t="shared" ref="D21464" si="33845">IF(MOD(D21462-D$10559-1,49)=0,"Jub",IF(MOD(D21462-D$10559,7)=0,"Sab","Yr"))&amp;" "&amp;IF(MOD(D21462-D$10559-1,49)=0,INT(D21462-D$10559-1)/49,"")</f>
        <v xml:space="preserve">Yr </v>
      </c>
      <c r="E21464" s="201">
        <f t="shared" ref="E21464" si="33846">E21460+1</f>
        <v>1285</v>
      </c>
      <c r="F21464" s="197">
        <v>1</v>
      </c>
      <c r="G21464" s="203" t="s">
        <v>288</v>
      </c>
      <c r="H21464" s="325">
        <f>H21460+1</f>
        <v>1252</v>
      </c>
      <c r="R21464" s="200"/>
    </row>
    <row r="21465" spans="1:18" ht="14.6" customHeight="1" x14ac:dyDescent="0.5">
      <c r="A21465" s="525" t="s">
        <v>1280</v>
      </c>
      <c r="B21465" s="202">
        <f t="shared" ref="B21465" si="33847">B21461+1</f>
        <v>2060</v>
      </c>
      <c r="C21465" s="407"/>
      <c r="D21465" s="216" t="str">
        <f t="shared" ref="D21465" si="33848">D21461</f>
        <v>Exodus</v>
      </c>
      <c r="E21465" s="212" t="str">
        <f t="shared" ref="E21465" si="33849">E21461</f>
        <v>AD</v>
      </c>
      <c r="F21465" s="197">
        <v>2</v>
      </c>
      <c r="G21465" s="206" t="s">
        <v>604</v>
      </c>
      <c r="H21465" s="325"/>
      <c r="R21465" s="200"/>
    </row>
    <row r="21466" spans="1:18" ht="14.6" customHeight="1" x14ac:dyDescent="0.5">
      <c r="A21466" s="523">
        <f t="shared" ref="A21466" si="33850">A21462+1</f>
        <v>2038</v>
      </c>
      <c r="B21466" s="216" t="str">
        <f t="shared" ref="B21466" si="33851">B21462</f>
        <v>Olympiad</v>
      </c>
      <c r="C21466" s="408"/>
      <c r="D21466" s="217">
        <f t="shared" ref="D21466" si="33852">D21462+1</f>
        <v>2767</v>
      </c>
      <c r="E21466" s="212"/>
      <c r="F21466" s="197">
        <v>3</v>
      </c>
      <c r="G21466" s="208" t="s">
        <v>287</v>
      </c>
      <c r="H21466" s="367"/>
      <c r="R21466" s="200"/>
    </row>
    <row r="21467" spans="1:18" ht="14.6" customHeight="1" thickBot="1" x14ac:dyDescent="0.55000000000000004">
      <c r="A21467" s="526"/>
      <c r="B21467" s="217">
        <f t="shared" ref="B21467" si="33853">B21463+1</f>
        <v>516</v>
      </c>
      <c r="C21467" s="406" t="str">
        <f t="shared" ref="C21467" si="33854">C21463</f>
        <v>7 Times</v>
      </c>
      <c r="D21467" s="217" t="str">
        <f t="shared" ref="D21467" si="33855">INT((D21466-D$10559-1)/49+1)&amp;"/"&amp;MOD(INT((D21466-D$10559-1)/7),7)+1&amp;"/"&amp;MOD(D21466-D$10559-1,7)+1</f>
        <v>56/5/4</v>
      </c>
      <c r="E21467" s="214"/>
      <c r="F21467" s="197">
        <v>4</v>
      </c>
      <c r="G21467" s="209" t="s">
        <v>605</v>
      </c>
      <c r="H21467" s="324" t="str">
        <f>H21463</f>
        <v>Dn 2300</v>
      </c>
      <c r="R21467" s="200"/>
    </row>
    <row r="21468" spans="1:18" ht="14.6" customHeight="1" x14ac:dyDescent="0.5">
      <c r="A21468" s="524" t="s">
        <v>1279</v>
      </c>
      <c r="B21468" s="217" t="s">
        <v>1186</v>
      </c>
      <c r="C21468" s="407">
        <f t="shared" ref="C21468" si="33856">C21464+1</f>
        <v>1889</v>
      </c>
      <c r="D21468" s="202" t="str">
        <f t="shared" ref="D21468" si="33857">IF(MOD(D21466-D$10559-1,49)=0,"Jub",IF(MOD(D21466-D$10559,7)=0,"Sab","Yr"))&amp;" "&amp;IF(MOD(D21466-D$10559-1,49)=0,INT(D21466-D$10559-1)/49,"")</f>
        <v xml:space="preserve">Yr </v>
      </c>
      <c r="E21468" s="201">
        <f t="shared" ref="E21468" si="33858">E21464+1</f>
        <v>1286</v>
      </c>
      <c r="F21468" s="197">
        <v>1</v>
      </c>
      <c r="G21468" s="203" t="s">
        <v>288</v>
      </c>
      <c r="H21468" s="325">
        <f>H21464+1</f>
        <v>1253</v>
      </c>
      <c r="R21468" s="200"/>
    </row>
    <row r="21469" spans="1:18" ht="14.6" customHeight="1" x14ac:dyDescent="0.5">
      <c r="A21469" s="525" t="s">
        <v>1280</v>
      </c>
      <c r="B21469" s="202">
        <f t="shared" ref="B21469" si="33859">B21465+1</f>
        <v>2061</v>
      </c>
      <c r="C21469" s="407"/>
      <c r="D21469" s="216" t="str">
        <f t="shared" ref="D21469" si="33860">D21465</f>
        <v>Exodus</v>
      </c>
      <c r="E21469" s="212" t="str">
        <f t="shared" ref="E21469" si="33861">E21465</f>
        <v>AD</v>
      </c>
      <c r="F21469" s="197">
        <v>2</v>
      </c>
      <c r="G21469" s="206" t="s">
        <v>604</v>
      </c>
      <c r="H21469" s="325"/>
      <c r="R21469" s="200"/>
    </row>
    <row r="21470" spans="1:18" ht="14.6" customHeight="1" x14ac:dyDescent="0.5">
      <c r="A21470" s="523">
        <f t="shared" ref="A21470" si="33862">A21466+1</f>
        <v>2039</v>
      </c>
      <c r="B21470" s="216" t="str">
        <f t="shared" si="33818"/>
        <v>Olympiad</v>
      </c>
      <c r="C21470" s="408"/>
      <c r="D21470" s="217">
        <f t="shared" ref="D21470" si="33863">D21466+1</f>
        <v>2768</v>
      </c>
      <c r="E21470" s="212"/>
      <c r="F21470" s="197">
        <v>3</v>
      </c>
      <c r="G21470" s="208" t="s">
        <v>287</v>
      </c>
      <c r="H21470" s="367"/>
      <c r="R21470" s="200"/>
    </row>
    <row r="21471" spans="1:18" ht="14.6" customHeight="1" thickBot="1" x14ac:dyDescent="0.55000000000000004">
      <c r="A21471" s="526"/>
      <c r="B21471" s="217">
        <f t="shared" si="33818"/>
        <v>516</v>
      </c>
      <c r="C21471" s="406" t="str">
        <f t="shared" ref="C21471" si="33864">C21467</f>
        <v>7 Times</v>
      </c>
      <c r="D21471" s="217" t="str">
        <f t="shared" ref="D21471" si="33865">INT((D21470-D$10559-1)/49+1)&amp;"/"&amp;MOD(INT((D21470-D$10559-1)/7),7)+1&amp;"/"&amp;MOD(D21470-D$10559-1,7)+1</f>
        <v>56/5/5</v>
      </c>
      <c r="E21471" s="214"/>
      <c r="F21471" s="197">
        <v>4</v>
      </c>
      <c r="G21471" s="209" t="s">
        <v>605</v>
      </c>
      <c r="H21471" s="324" t="str">
        <f>H21467</f>
        <v>Dn 2300</v>
      </c>
      <c r="R21471" s="200"/>
    </row>
    <row r="21472" spans="1:18" ht="14.6" customHeight="1" x14ac:dyDescent="0.5">
      <c r="A21472" s="524" t="s">
        <v>1279</v>
      </c>
      <c r="B21472" s="217" t="s">
        <v>1187</v>
      </c>
      <c r="C21472" s="407">
        <f t="shared" ref="C21472" si="33866">C21468+1</f>
        <v>1890</v>
      </c>
      <c r="D21472" s="202" t="str">
        <f t="shared" ref="D21472" si="33867">IF(MOD(D21470-D$10559-1,49)=0,"Jub",IF(MOD(D21470-D$10559,7)=0,"Sab","Yr"))&amp;" "&amp;IF(MOD(D21470-D$10559-1,49)=0,INT(D21470-D$10559-1)/49,"")</f>
        <v xml:space="preserve">Yr </v>
      </c>
      <c r="E21472" s="201">
        <f t="shared" ref="E21472" si="33868">E21468+1</f>
        <v>1287</v>
      </c>
      <c r="F21472" s="197">
        <v>1</v>
      </c>
      <c r="G21472" s="203" t="s">
        <v>288</v>
      </c>
      <c r="H21472" s="325">
        <f>H21468+1</f>
        <v>1254</v>
      </c>
      <c r="R21472" s="200"/>
    </row>
    <row r="21473" spans="1:18" ht="14.6" customHeight="1" x14ac:dyDescent="0.5">
      <c r="A21473" s="525" t="s">
        <v>1280</v>
      </c>
      <c r="B21473" s="202">
        <f t="shared" ref="B21473" si="33869">B21469+1</f>
        <v>2062</v>
      </c>
      <c r="C21473" s="407"/>
      <c r="D21473" s="216" t="str">
        <f t="shared" ref="D21473" si="33870">D21469</f>
        <v>Exodus</v>
      </c>
      <c r="E21473" s="212" t="str">
        <f t="shared" ref="E21473" si="33871">E21469</f>
        <v>AD</v>
      </c>
      <c r="F21473" s="197">
        <v>2</v>
      </c>
      <c r="G21473" s="206" t="s">
        <v>604</v>
      </c>
      <c r="H21473" s="325"/>
      <c r="R21473" s="200"/>
    </row>
    <row r="21474" spans="1:18" ht="14.6" customHeight="1" x14ac:dyDescent="0.5">
      <c r="A21474" s="523">
        <f t="shared" ref="A21474" si="33872">A21470+1</f>
        <v>2040</v>
      </c>
      <c r="B21474" s="216" t="str">
        <f t="shared" si="33829"/>
        <v>Olympiad</v>
      </c>
      <c r="C21474" s="408"/>
      <c r="D21474" s="217">
        <f t="shared" ref="D21474" si="33873">D21470+1</f>
        <v>2769</v>
      </c>
      <c r="E21474" s="212"/>
      <c r="F21474" s="197">
        <v>3</v>
      </c>
      <c r="G21474" s="208" t="s">
        <v>287</v>
      </c>
      <c r="H21474" s="367"/>
      <c r="R21474" s="200"/>
    </row>
    <row r="21475" spans="1:18" ht="14.6" customHeight="1" thickBot="1" x14ac:dyDescent="0.55000000000000004">
      <c r="A21475" s="526"/>
      <c r="B21475" s="217">
        <f t="shared" si="33829"/>
        <v>516</v>
      </c>
      <c r="C21475" s="406" t="str">
        <f t="shared" ref="C21475" si="33874">C21471</f>
        <v>7 Times</v>
      </c>
      <c r="D21475" s="217" t="str">
        <f t="shared" ref="D21475" si="33875">INT((D21474-D$10559-1)/49+1)&amp;"/"&amp;MOD(INT((D21474-D$10559-1)/7),7)+1&amp;"/"&amp;MOD(D21474-D$10559-1,7)+1</f>
        <v>56/5/6</v>
      </c>
      <c r="E21475" s="214"/>
      <c r="F21475" s="197">
        <v>4</v>
      </c>
      <c r="G21475" s="209" t="s">
        <v>605</v>
      </c>
      <c r="H21475" s="324" t="str">
        <f>H21471</f>
        <v>Dn 2300</v>
      </c>
      <c r="R21475" s="200"/>
    </row>
    <row r="21476" spans="1:18" ht="14.6" customHeight="1" x14ac:dyDescent="0.5">
      <c r="A21476" s="524" t="s">
        <v>1279</v>
      </c>
      <c r="B21476" s="217" t="s">
        <v>1188</v>
      </c>
      <c r="C21476" s="407">
        <f t="shared" ref="C21476" si="33876">C21472+1</f>
        <v>1891</v>
      </c>
      <c r="D21476" s="202" t="str">
        <f t="shared" ref="D21476" si="33877">IF(MOD(D21474-D$10559-1,49)=0,"Jub",IF(MOD(D21474-D$10559,7)=0,"Sab","Yr"))&amp;" "&amp;IF(MOD(D21474-D$10559-1,49)=0,INT(D21474-D$10559-1)/49,"")</f>
        <v xml:space="preserve">Yr </v>
      </c>
      <c r="E21476" s="201">
        <f t="shared" ref="E21476" si="33878">E21472+1</f>
        <v>1288</v>
      </c>
      <c r="F21476" s="197">
        <v>1</v>
      </c>
      <c r="G21476" s="203" t="s">
        <v>288</v>
      </c>
      <c r="H21476" s="325">
        <f>H21472+1</f>
        <v>1255</v>
      </c>
      <c r="R21476" s="200"/>
    </row>
    <row r="21477" spans="1:18" ht="14.6" customHeight="1" x14ac:dyDescent="0.5">
      <c r="A21477" s="525" t="s">
        <v>1280</v>
      </c>
      <c r="B21477" s="202">
        <f t="shared" ref="B21477" si="33879">B21473+1</f>
        <v>2063</v>
      </c>
      <c r="C21477" s="407"/>
      <c r="D21477" s="216" t="str">
        <f t="shared" ref="D21477" si="33880">D21473</f>
        <v>Exodus</v>
      </c>
      <c r="E21477" s="212" t="str">
        <f t="shared" ref="E21477" si="33881">E21473</f>
        <v>AD</v>
      </c>
      <c r="F21477" s="197">
        <v>2</v>
      </c>
      <c r="G21477" s="206" t="s">
        <v>604</v>
      </c>
      <c r="H21477" s="325"/>
      <c r="R21477" s="200"/>
    </row>
    <row r="21478" spans="1:18" ht="14.6" customHeight="1" x14ac:dyDescent="0.5">
      <c r="A21478" s="523">
        <f t="shared" ref="A21478" si="33882">A21474+1</f>
        <v>2041</v>
      </c>
      <c r="B21478" s="216" t="str">
        <f t="shared" si="33840"/>
        <v>Olympiad</v>
      </c>
      <c r="C21478" s="408"/>
      <c r="D21478" s="217">
        <f t="shared" ref="D21478" si="33883">D21474+1</f>
        <v>2770</v>
      </c>
      <c r="E21478" s="212"/>
      <c r="F21478" s="197">
        <v>3</v>
      </c>
      <c r="G21478" s="208" t="s">
        <v>287</v>
      </c>
      <c r="H21478" s="367"/>
      <c r="R21478" s="200"/>
    </row>
    <row r="21479" spans="1:18" ht="14.6" customHeight="1" thickBot="1" x14ac:dyDescent="0.55000000000000004">
      <c r="A21479" s="526"/>
      <c r="B21479" s="217">
        <f t="shared" si="33840"/>
        <v>516</v>
      </c>
      <c r="C21479" s="406" t="str">
        <f t="shared" ref="C21479" si="33884">C21475</f>
        <v>7 Times</v>
      </c>
      <c r="D21479" s="359" t="str">
        <f t="shared" ref="D21479" si="33885">INT((D21478-D$10559-1)/49+1)&amp;"/"&amp;MOD(INT((D21478-D$10559-1)/7),7)+1&amp;"/"&amp;MOD(D21478-D$10559-1,7)+1</f>
        <v>56/5/7</v>
      </c>
      <c r="E21479" s="214"/>
      <c r="F21479" s="197">
        <v>4</v>
      </c>
      <c r="G21479" s="209" t="s">
        <v>605</v>
      </c>
      <c r="H21479" s="324" t="str">
        <f>H21475</f>
        <v>Dn 2300</v>
      </c>
      <c r="R21479" s="200"/>
    </row>
    <row r="21480" spans="1:18" ht="14.6" customHeight="1" x14ac:dyDescent="0.5">
      <c r="A21480" s="524" t="s">
        <v>1279</v>
      </c>
      <c r="B21480" s="217" t="s">
        <v>1189</v>
      </c>
      <c r="C21480" s="407">
        <f t="shared" ref="C21480" si="33886">C21476+1</f>
        <v>1892</v>
      </c>
      <c r="D21480" s="360" t="str">
        <f t="shared" ref="D21480" si="33887">IF(MOD(D21478-D$10559-1,49)=0,"Jub",IF(MOD(D21478-D$10559,7)=0,"Sab","Yr"))&amp;" "&amp;IF(MOD(D21478-D$10559-1,49)=0,INT(D21478-D$10559-1)/49,"")</f>
        <v xml:space="preserve">Sab </v>
      </c>
      <c r="E21480" s="201">
        <f t="shared" ref="E21480" si="33888">E21476+1</f>
        <v>1289</v>
      </c>
      <c r="F21480" s="197">
        <v>1</v>
      </c>
      <c r="G21480" s="203" t="s">
        <v>288</v>
      </c>
      <c r="H21480" s="325">
        <f>H21476+1</f>
        <v>1256</v>
      </c>
      <c r="R21480" s="200"/>
    </row>
    <row r="21481" spans="1:18" ht="14.6" customHeight="1" x14ac:dyDescent="0.5">
      <c r="A21481" s="525" t="s">
        <v>1280</v>
      </c>
      <c r="B21481" s="202">
        <f t="shared" ref="B21481" si="33889">B21477+1</f>
        <v>2064</v>
      </c>
      <c r="C21481" s="407"/>
      <c r="D21481" s="361" t="str">
        <f t="shared" ref="D21481" si="33890">D21477</f>
        <v>Exodus</v>
      </c>
      <c r="E21481" s="212" t="str">
        <f t="shared" ref="E21481" si="33891">E21477</f>
        <v>AD</v>
      </c>
      <c r="F21481" s="197">
        <v>2</v>
      </c>
      <c r="G21481" s="206" t="s">
        <v>604</v>
      </c>
      <c r="H21481" s="325"/>
      <c r="R21481" s="200"/>
    </row>
    <row r="21482" spans="1:18" ht="14.6" customHeight="1" x14ac:dyDescent="0.5">
      <c r="A21482" s="523">
        <f t="shared" ref="A21482" si="33892">A21478+1</f>
        <v>2042</v>
      </c>
      <c r="B21482" s="216" t="str">
        <f t="shared" ref="B21482" si="33893">B21478</f>
        <v>Olympiad</v>
      </c>
      <c r="C21482" s="408"/>
      <c r="D21482" s="359">
        <f t="shared" ref="D21482" si="33894">D21478+1</f>
        <v>2771</v>
      </c>
      <c r="E21482" s="212"/>
      <c r="F21482" s="197">
        <v>3</v>
      </c>
      <c r="G21482" s="208" t="s">
        <v>287</v>
      </c>
      <c r="H21482" s="367"/>
      <c r="R21482" s="200"/>
    </row>
    <row r="21483" spans="1:18" ht="14.6" customHeight="1" thickBot="1" x14ac:dyDescent="0.55000000000000004">
      <c r="A21483" s="526"/>
      <c r="B21483" s="217">
        <f t="shared" ref="B21483" si="33895">B21479+1</f>
        <v>517</v>
      </c>
      <c r="C21483" s="406" t="str">
        <f t="shared" ref="C21483" si="33896">C21479</f>
        <v>7 Times</v>
      </c>
      <c r="D21483" s="217" t="str">
        <f t="shared" ref="D21483" si="33897">INT((D21482-D$10559-1)/49+1)&amp;"/"&amp;MOD(INT((D21482-D$10559-1)/7),7)+1&amp;"/"&amp;MOD(D21482-D$10559-1,7)+1</f>
        <v>56/6/1</v>
      </c>
      <c r="E21483" s="214"/>
      <c r="F21483" s="197">
        <v>4</v>
      </c>
      <c r="G21483" s="209" t="s">
        <v>605</v>
      </c>
      <c r="H21483" s="324" t="str">
        <f>H21479</f>
        <v>Dn 2300</v>
      </c>
      <c r="R21483" s="200"/>
    </row>
    <row r="21484" spans="1:18" ht="14.6" customHeight="1" x14ac:dyDescent="0.5">
      <c r="A21484" s="524" t="s">
        <v>1279</v>
      </c>
      <c r="B21484" s="217" t="s">
        <v>1186</v>
      </c>
      <c r="C21484" s="407">
        <f t="shared" ref="C21484" si="33898">C21480+1</f>
        <v>1893</v>
      </c>
      <c r="D21484" s="202" t="str">
        <f t="shared" ref="D21484" si="33899">IF(MOD(D21482-D$10559-1,49)=0,"Jub",IF(MOD(D21482-D$10559,7)=0,"Sab","Yr"))&amp;" "&amp;IF(MOD(D21482-D$10559-1,49)=0,INT(D21482-D$10559-1)/49,"")</f>
        <v xml:space="preserve">Yr </v>
      </c>
      <c r="E21484" s="201">
        <f t="shared" ref="E21484" si="33900">E21480+1</f>
        <v>1290</v>
      </c>
      <c r="F21484" s="197">
        <v>1</v>
      </c>
      <c r="G21484" s="203" t="s">
        <v>288</v>
      </c>
      <c r="H21484" s="325">
        <f>H21480+1</f>
        <v>1257</v>
      </c>
      <c r="R21484" s="200"/>
    </row>
    <row r="21485" spans="1:18" ht="14.6" customHeight="1" x14ac:dyDescent="0.5">
      <c r="A21485" s="525" t="s">
        <v>1280</v>
      </c>
      <c r="B21485" s="202">
        <f t="shared" ref="B21485" si="33901">B21481+1</f>
        <v>2065</v>
      </c>
      <c r="C21485" s="407"/>
      <c r="D21485" s="216" t="str">
        <f t="shared" ref="D21485" si="33902">D21481</f>
        <v>Exodus</v>
      </c>
      <c r="E21485" s="212" t="str">
        <f t="shared" ref="E21485" si="33903">E21481</f>
        <v>AD</v>
      </c>
      <c r="F21485" s="197">
        <v>2</v>
      </c>
      <c r="G21485" s="206" t="s">
        <v>604</v>
      </c>
      <c r="H21485" s="325"/>
      <c r="R21485" s="200"/>
    </row>
    <row r="21486" spans="1:18" ht="14.6" customHeight="1" x14ac:dyDescent="0.5">
      <c r="A21486" s="523">
        <f t="shared" ref="A21486" si="33904">A21482+1</f>
        <v>2043</v>
      </c>
      <c r="B21486" s="216" t="str">
        <f t="shared" si="33818"/>
        <v>Olympiad</v>
      </c>
      <c r="C21486" s="408"/>
      <c r="D21486" s="217">
        <f t="shared" ref="D21486" si="33905">D21482+1</f>
        <v>2772</v>
      </c>
      <c r="E21486" s="212"/>
      <c r="F21486" s="197">
        <v>3</v>
      </c>
      <c r="G21486" s="208" t="s">
        <v>287</v>
      </c>
      <c r="H21486" s="367"/>
      <c r="R21486" s="200"/>
    </row>
    <row r="21487" spans="1:18" ht="14.6" customHeight="1" thickBot="1" x14ac:dyDescent="0.55000000000000004">
      <c r="A21487" s="526"/>
      <c r="B21487" s="217">
        <f t="shared" si="33818"/>
        <v>517</v>
      </c>
      <c r="C21487" s="406" t="str">
        <f t="shared" ref="C21487" si="33906">C21483</f>
        <v>7 Times</v>
      </c>
      <c r="D21487" s="217" t="str">
        <f t="shared" ref="D21487" si="33907">INT((D21486-D$10559-1)/49+1)&amp;"/"&amp;MOD(INT((D21486-D$10559-1)/7),7)+1&amp;"/"&amp;MOD(D21486-D$10559-1,7)+1</f>
        <v>56/6/2</v>
      </c>
      <c r="E21487" s="214"/>
      <c r="F21487" s="197">
        <v>4</v>
      </c>
      <c r="G21487" s="209" t="s">
        <v>605</v>
      </c>
      <c r="H21487" s="324" t="str">
        <f>H21483</f>
        <v>Dn 2300</v>
      </c>
      <c r="R21487" s="200"/>
    </row>
    <row r="21488" spans="1:18" ht="14.6" customHeight="1" x14ac:dyDescent="0.5">
      <c r="A21488" s="524" t="s">
        <v>1279</v>
      </c>
      <c r="B21488" s="217" t="s">
        <v>1187</v>
      </c>
      <c r="C21488" s="407">
        <f t="shared" ref="C21488" si="33908">C21484+1</f>
        <v>1894</v>
      </c>
      <c r="D21488" s="202" t="str">
        <f t="shared" ref="D21488" si="33909">IF(MOD(D21486-D$10559-1,49)=0,"Jub",IF(MOD(D21486-D$10559,7)=0,"Sab","Yr"))&amp;" "&amp;IF(MOD(D21486-D$10559-1,49)=0,INT(D21486-D$10559-1)/49,"")</f>
        <v xml:space="preserve">Yr </v>
      </c>
      <c r="E21488" s="201">
        <f t="shared" ref="E21488" si="33910">E21484+1</f>
        <v>1291</v>
      </c>
      <c r="F21488" s="197">
        <v>1</v>
      </c>
      <c r="G21488" s="203" t="s">
        <v>288</v>
      </c>
      <c r="H21488" s="325">
        <f>H21484+1</f>
        <v>1258</v>
      </c>
      <c r="R21488" s="200"/>
    </row>
    <row r="21489" spans="1:18" ht="14.6" customHeight="1" x14ac:dyDescent="0.5">
      <c r="A21489" s="525" t="s">
        <v>1280</v>
      </c>
      <c r="B21489" s="202">
        <f t="shared" ref="B21489" si="33911">B21485+1</f>
        <v>2066</v>
      </c>
      <c r="C21489" s="407"/>
      <c r="D21489" s="216" t="str">
        <f t="shared" ref="D21489" si="33912">D21485</f>
        <v>Exodus</v>
      </c>
      <c r="E21489" s="212" t="str">
        <f t="shared" ref="E21489" si="33913">E21485</f>
        <v>AD</v>
      </c>
      <c r="F21489" s="197">
        <v>2</v>
      </c>
      <c r="G21489" s="206" t="s">
        <v>604</v>
      </c>
      <c r="H21489" s="325"/>
      <c r="R21489" s="200"/>
    </row>
    <row r="21490" spans="1:18" ht="14.6" customHeight="1" x14ac:dyDescent="0.5">
      <c r="A21490" s="523">
        <f t="shared" ref="A21490" si="33914">A21486+1</f>
        <v>2044</v>
      </c>
      <c r="B21490" s="216" t="str">
        <f t="shared" si="33829"/>
        <v>Olympiad</v>
      </c>
      <c r="C21490" s="408"/>
      <c r="D21490" s="217">
        <f t="shared" ref="D21490" si="33915">D21486+1</f>
        <v>2773</v>
      </c>
      <c r="E21490" s="212"/>
      <c r="F21490" s="197">
        <v>3</v>
      </c>
      <c r="G21490" s="208" t="s">
        <v>287</v>
      </c>
      <c r="H21490" s="367"/>
      <c r="R21490" s="200"/>
    </row>
    <row r="21491" spans="1:18" ht="14.6" customHeight="1" thickBot="1" x14ac:dyDescent="0.55000000000000004">
      <c r="A21491" s="526"/>
      <c r="B21491" s="217">
        <f t="shared" si="33829"/>
        <v>517</v>
      </c>
      <c r="C21491" s="406" t="str">
        <f t="shared" ref="C21491" si="33916">C21487</f>
        <v>7 Times</v>
      </c>
      <c r="D21491" s="217" t="str">
        <f t="shared" ref="D21491" si="33917">INT((D21490-D$10559-1)/49+1)&amp;"/"&amp;MOD(INT((D21490-D$10559-1)/7),7)+1&amp;"/"&amp;MOD(D21490-D$10559-1,7)+1</f>
        <v>56/6/3</v>
      </c>
      <c r="E21491" s="214"/>
      <c r="F21491" s="197">
        <v>4</v>
      </c>
      <c r="G21491" s="209" t="s">
        <v>605</v>
      </c>
      <c r="H21491" s="324" t="str">
        <f>H21487</f>
        <v>Dn 2300</v>
      </c>
      <c r="R21491" s="200"/>
    </row>
    <row r="21492" spans="1:18" ht="14.6" customHeight="1" x14ac:dyDescent="0.5">
      <c r="A21492" s="524" t="s">
        <v>1279</v>
      </c>
      <c r="B21492" s="217" t="s">
        <v>1188</v>
      </c>
      <c r="C21492" s="407">
        <f t="shared" ref="C21492" si="33918">C21488+1</f>
        <v>1895</v>
      </c>
      <c r="D21492" s="202" t="str">
        <f t="shared" ref="D21492" si="33919">IF(MOD(D21490-D$10559-1,49)=0,"Jub",IF(MOD(D21490-D$10559,7)=0,"Sab","Yr"))&amp;" "&amp;IF(MOD(D21490-D$10559-1,49)=0,INT(D21490-D$10559-1)/49,"")</f>
        <v xml:space="preserve">Yr </v>
      </c>
      <c r="E21492" s="201">
        <f t="shared" ref="E21492" si="33920">E21488+1</f>
        <v>1292</v>
      </c>
      <c r="F21492" s="197">
        <v>1</v>
      </c>
      <c r="G21492" s="203" t="s">
        <v>288</v>
      </c>
      <c r="H21492" s="325">
        <f>H21488+1</f>
        <v>1259</v>
      </c>
      <c r="R21492" s="200"/>
    </row>
    <row r="21493" spans="1:18" ht="14.6" customHeight="1" x14ac:dyDescent="0.5">
      <c r="A21493" s="525" t="s">
        <v>1280</v>
      </c>
      <c r="B21493" s="202">
        <f t="shared" ref="B21493" si="33921">B21489+1</f>
        <v>2067</v>
      </c>
      <c r="C21493" s="407"/>
      <c r="D21493" s="216" t="str">
        <f t="shared" ref="D21493" si="33922">D21489</f>
        <v>Exodus</v>
      </c>
      <c r="E21493" s="212" t="str">
        <f t="shared" ref="E21493" si="33923">E21489</f>
        <v>AD</v>
      </c>
      <c r="F21493" s="197">
        <v>2</v>
      </c>
      <c r="G21493" s="206" t="s">
        <v>604</v>
      </c>
      <c r="H21493" s="325"/>
      <c r="R21493" s="200"/>
    </row>
    <row r="21494" spans="1:18" ht="14.6" customHeight="1" x14ac:dyDescent="0.5">
      <c r="A21494" s="523">
        <f t="shared" ref="A21494" si="33924">A21490+1</f>
        <v>2045</v>
      </c>
      <c r="B21494" s="216" t="str">
        <f t="shared" si="33840"/>
        <v>Olympiad</v>
      </c>
      <c r="C21494" s="408"/>
      <c r="D21494" s="217">
        <f t="shared" ref="D21494" si="33925">D21490+1</f>
        <v>2774</v>
      </c>
      <c r="E21494" s="212"/>
      <c r="F21494" s="197">
        <v>3</v>
      </c>
      <c r="G21494" s="208" t="s">
        <v>287</v>
      </c>
      <c r="H21494" s="367"/>
      <c r="R21494" s="200"/>
    </row>
    <row r="21495" spans="1:18" ht="14.6" customHeight="1" thickBot="1" x14ac:dyDescent="0.55000000000000004">
      <c r="A21495" s="526"/>
      <c r="B21495" s="217">
        <f t="shared" si="33840"/>
        <v>517</v>
      </c>
      <c r="C21495" s="406" t="str">
        <f t="shared" ref="C21495" si="33926">C21491</f>
        <v>7 Times</v>
      </c>
      <c r="D21495" s="217" t="str">
        <f t="shared" ref="D21495" si="33927">INT((D21494-D$10559-1)/49+1)&amp;"/"&amp;MOD(INT((D21494-D$10559-1)/7),7)+1&amp;"/"&amp;MOD(D21494-D$10559-1,7)+1</f>
        <v>56/6/4</v>
      </c>
      <c r="E21495" s="214"/>
      <c r="F21495" s="197">
        <v>4</v>
      </c>
      <c r="G21495" s="209" t="s">
        <v>605</v>
      </c>
      <c r="H21495" s="324" t="str">
        <f>H21491</f>
        <v>Dn 2300</v>
      </c>
      <c r="R21495" s="200"/>
    </row>
    <row r="21496" spans="1:18" ht="14.6" customHeight="1" x14ac:dyDescent="0.5">
      <c r="A21496" s="524" t="s">
        <v>1279</v>
      </c>
      <c r="B21496" s="217" t="s">
        <v>1189</v>
      </c>
      <c r="C21496" s="407">
        <f t="shared" ref="C21496" si="33928">C21492+1</f>
        <v>1896</v>
      </c>
      <c r="D21496" s="202" t="str">
        <f t="shared" ref="D21496" si="33929">IF(MOD(D21494-D$10559-1,49)=0,"Jub",IF(MOD(D21494-D$10559,7)=0,"Sab","Yr"))&amp;" "&amp;IF(MOD(D21494-D$10559-1,49)=0,INT(D21494-D$10559-1)/49,"")</f>
        <v xml:space="preserve">Yr </v>
      </c>
      <c r="E21496" s="201">
        <f t="shared" ref="E21496" si="33930">E21492+1</f>
        <v>1293</v>
      </c>
      <c r="F21496" s="197">
        <v>1</v>
      </c>
      <c r="G21496" s="203" t="s">
        <v>288</v>
      </c>
      <c r="H21496" s="325">
        <f>H21492+1</f>
        <v>1260</v>
      </c>
      <c r="R21496" s="200"/>
    </row>
    <row r="21497" spans="1:18" ht="14.6" customHeight="1" x14ac:dyDescent="0.5">
      <c r="A21497" s="525" t="s">
        <v>1280</v>
      </c>
      <c r="B21497" s="202">
        <f t="shared" ref="B21497" si="33931">B21493+1</f>
        <v>2068</v>
      </c>
      <c r="C21497" s="407"/>
      <c r="D21497" s="216" t="str">
        <f t="shared" ref="D21497" si="33932">D21493</f>
        <v>Exodus</v>
      </c>
      <c r="E21497" s="212" t="str">
        <f t="shared" ref="E21497" si="33933">E21493</f>
        <v>AD</v>
      </c>
      <c r="F21497" s="197">
        <v>2</v>
      </c>
      <c r="G21497" s="206" t="s">
        <v>604</v>
      </c>
      <c r="H21497" s="325"/>
      <c r="R21497" s="200"/>
    </row>
    <row r="21498" spans="1:18" ht="14.6" customHeight="1" x14ac:dyDescent="0.5">
      <c r="A21498" s="523">
        <f t="shared" ref="A21498" si="33934">A21494+1</f>
        <v>2046</v>
      </c>
      <c r="B21498" s="216" t="str">
        <f t="shared" ref="B21498" si="33935">B21494</f>
        <v>Olympiad</v>
      </c>
      <c r="C21498" s="408"/>
      <c r="D21498" s="217">
        <f t="shared" ref="D21498" si="33936">D21494+1</f>
        <v>2775</v>
      </c>
      <c r="E21498" s="212"/>
      <c r="F21498" s="197">
        <v>3</v>
      </c>
      <c r="G21498" s="208" t="s">
        <v>287</v>
      </c>
      <c r="H21498" s="367"/>
      <c r="R21498" s="200"/>
    </row>
    <row r="21499" spans="1:18" ht="14.6" customHeight="1" thickBot="1" x14ac:dyDescent="0.55000000000000004">
      <c r="A21499" s="526"/>
      <c r="B21499" s="217">
        <f t="shared" ref="B21499" si="33937">B21495+1</f>
        <v>518</v>
      </c>
      <c r="C21499" s="406" t="str">
        <f t="shared" ref="C21499" si="33938">C21495</f>
        <v>7 Times</v>
      </c>
      <c r="D21499" s="217" t="str">
        <f t="shared" ref="D21499" si="33939">INT((D21498-D$10559-1)/49+1)&amp;"/"&amp;MOD(INT((D21498-D$10559-1)/7),7)+1&amp;"/"&amp;MOD(D21498-D$10559-1,7)+1</f>
        <v>56/6/5</v>
      </c>
      <c r="E21499" s="214"/>
      <c r="F21499" s="197">
        <v>4</v>
      </c>
      <c r="G21499" s="209" t="s">
        <v>605</v>
      </c>
      <c r="H21499" s="324" t="str">
        <f>H21495</f>
        <v>Dn 2300</v>
      </c>
      <c r="R21499" s="200"/>
    </row>
    <row r="21500" spans="1:18" ht="14.6" customHeight="1" x14ac:dyDescent="0.5">
      <c r="A21500" s="524" t="s">
        <v>1279</v>
      </c>
      <c r="B21500" s="217" t="s">
        <v>1186</v>
      </c>
      <c r="C21500" s="407">
        <f t="shared" ref="C21500" si="33940">C21496+1</f>
        <v>1897</v>
      </c>
      <c r="D21500" s="202" t="str">
        <f t="shared" ref="D21500" si="33941">IF(MOD(D21498-D$10559-1,49)=0,"Jub",IF(MOD(D21498-D$10559,7)=0,"Sab","Yr"))&amp;" "&amp;IF(MOD(D21498-D$10559-1,49)=0,INT(D21498-D$10559-1)/49,"")</f>
        <v xml:space="preserve">Yr </v>
      </c>
      <c r="E21500" s="201">
        <f t="shared" ref="E21500" si="33942">E21496+1</f>
        <v>1294</v>
      </c>
      <c r="F21500" s="197">
        <v>1</v>
      </c>
      <c r="G21500" s="203" t="s">
        <v>288</v>
      </c>
      <c r="H21500" s="325">
        <f>H21496+1</f>
        <v>1261</v>
      </c>
      <c r="R21500" s="200"/>
    </row>
    <row r="21501" spans="1:18" ht="14.6" customHeight="1" x14ac:dyDescent="0.5">
      <c r="A21501" s="525" t="s">
        <v>1280</v>
      </c>
      <c r="B21501" s="202">
        <f t="shared" ref="B21501" si="33943">B21497+1</f>
        <v>2069</v>
      </c>
      <c r="C21501" s="407"/>
      <c r="D21501" s="216" t="str">
        <f t="shared" ref="D21501" si="33944">D21497</f>
        <v>Exodus</v>
      </c>
      <c r="E21501" s="212" t="str">
        <f t="shared" ref="E21501" si="33945">E21497</f>
        <v>AD</v>
      </c>
      <c r="F21501" s="197">
        <v>2</v>
      </c>
      <c r="G21501" s="206" t="s">
        <v>604</v>
      </c>
      <c r="H21501" s="325"/>
      <c r="R21501" s="200"/>
    </row>
    <row r="21502" spans="1:18" ht="14.6" customHeight="1" x14ac:dyDescent="0.5">
      <c r="A21502" s="523">
        <f t="shared" ref="A21502" si="33946">A21498+1</f>
        <v>2047</v>
      </c>
      <c r="B21502" s="216" t="str">
        <f t="shared" si="33818"/>
        <v>Olympiad</v>
      </c>
      <c r="C21502" s="408"/>
      <c r="D21502" s="217">
        <f t="shared" ref="D21502" si="33947">D21498+1</f>
        <v>2776</v>
      </c>
      <c r="E21502" s="212"/>
      <c r="F21502" s="197">
        <v>3</v>
      </c>
      <c r="G21502" s="208" t="s">
        <v>287</v>
      </c>
      <c r="H21502" s="367"/>
      <c r="R21502" s="200"/>
    </row>
    <row r="21503" spans="1:18" ht="14.6" customHeight="1" thickBot="1" x14ac:dyDescent="0.55000000000000004">
      <c r="A21503" s="526"/>
      <c r="B21503" s="217">
        <f t="shared" si="33818"/>
        <v>518</v>
      </c>
      <c r="C21503" s="406" t="str">
        <f t="shared" ref="C21503" si="33948">C21499</f>
        <v>7 Times</v>
      </c>
      <c r="D21503" s="217" t="str">
        <f t="shared" ref="D21503" si="33949">INT((D21502-D$10559-1)/49+1)&amp;"/"&amp;MOD(INT((D21502-D$10559-1)/7),7)+1&amp;"/"&amp;MOD(D21502-D$10559-1,7)+1</f>
        <v>56/6/6</v>
      </c>
      <c r="E21503" s="214"/>
      <c r="F21503" s="197">
        <v>4</v>
      </c>
      <c r="G21503" s="209" t="s">
        <v>605</v>
      </c>
      <c r="H21503" s="324" t="str">
        <f>H21499</f>
        <v>Dn 2300</v>
      </c>
      <c r="R21503" s="200"/>
    </row>
    <row r="21504" spans="1:18" ht="14.6" customHeight="1" x14ac:dyDescent="0.5">
      <c r="A21504" s="524" t="s">
        <v>1279</v>
      </c>
      <c r="B21504" s="217" t="s">
        <v>1187</v>
      </c>
      <c r="C21504" s="407">
        <f t="shared" ref="C21504" si="33950">C21500+1</f>
        <v>1898</v>
      </c>
      <c r="D21504" s="202" t="str">
        <f t="shared" ref="D21504" si="33951">IF(MOD(D21502-D$10559-1,49)=0,"Jub",IF(MOD(D21502-D$10559,7)=0,"Sab","Yr"))&amp;" "&amp;IF(MOD(D21502-D$10559-1,49)=0,INT(D21502-D$10559-1)/49,"")</f>
        <v xml:space="preserve">Yr </v>
      </c>
      <c r="E21504" s="201">
        <f t="shared" ref="E21504" si="33952">E21500+1</f>
        <v>1295</v>
      </c>
      <c r="F21504" s="197">
        <v>1</v>
      </c>
      <c r="G21504" s="203" t="s">
        <v>288</v>
      </c>
      <c r="H21504" s="325">
        <f>H21500+1</f>
        <v>1262</v>
      </c>
      <c r="R21504" s="200"/>
    </row>
    <row r="21505" spans="1:18" ht="14.6" customHeight="1" x14ac:dyDescent="0.5">
      <c r="A21505" s="525" t="s">
        <v>1280</v>
      </c>
      <c r="B21505" s="202">
        <f t="shared" ref="B21505" si="33953">B21501+1</f>
        <v>2070</v>
      </c>
      <c r="C21505" s="407"/>
      <c r="D21505" s="216" t="str">
        <f t="shared" ref="D21505" si="33954">D21501</f>
        <v>Exodus</v>
      </c>
      <c r="E21505" s="212" t="str">
        <f t="shared" ref="E21505" si="33955">E21501</f>
        <v>AD</v>
      </c>
      <c r="F21505" s="197">
        <v>2</v>
      </c>
      <c r="G21505" s="206" t="s">
        <v>604</v>
      </c>
      <c r="H21505" s="325"/>
      <c r="R21505" s="200"/>
    </row>
    <row r="21506" spans="1:18" ht="14.6" customHeight="1" x14ac:dyDescent="0.5">
      <c r="A21506" s="523">
        <f t="shared" ref="A21506" si="33956">A21502+1</f>
        <v>2048</v>
      </c>
      <c r="B21506" s="216" t="str">
        <f t="shared" si="33829"/>
        <v>Olympiad</v>
      </c>
      <c r="C21506" s="408"/>
      <c r="D21506" s="217">
        <f t="shared" ref="D21506" si="33957">D21502+1</f>
        <v>2777</v>
      </c>
      <c r="E21506" s="212"/>
      <c r="F21506" s="197">
        <v>3</v>
      </c>
      <c r="G21506" s="208" t="s">
        <v>287</v>
      </c>
      <c r="H21506" s="367"/>
      <c r="R21506" s="200"/>
    </row>
    <row r="21507" spans="1:18" ht="14.6" customHeight="1" thickBot="1" x14ac:dyDescent="0.55000000000000004">
      <c r="A21507" s="526"/>
      <c r="B21507" s="217">
        <f t="shared" si="33829"/>
        <v>518</v>
      </c>
      <c r="C21507" s="406" t="str">
        <f t="shared" ref="C21507" si="33958">C21503</f>
        <v>7 Times</v>
      </c>
      <c r="D21507" s="359" t="str">
        <f t="shared" ref="D21507" si="33959">INT((D21506-D$10559-1)/49+1)&amp;"/"&amp;MOD(INT((D21506-D$10559-1)/7),7)+1&amp;"/"&amp;MOD(D21506-D$10559-1,7)+1</f>
        <v>56/6/7</v>
      </c>
      <c r="E21507" s="214"/>
      <c r="F21507" s="197">
        <v>4</v>
      </c>
      <c r="G21507" s="209" t="s">
        <v>605</v>
      </c>
      <c r="H21507" s="324" t="str">
        <f>H21503</f>
        <v>Dn 2300</v>
      </c>
      <c r="R21507" s="200"/>
    </row>
    <row r="21508" spans="1:18" ht="14.6" customHeight="1" x14ac:dyDescent="0.5">
      <c r="A21508" s="524" t="s">
        <v>1279</v>
      </c>
      <c r="B21508" s="217" t="s">
        <v>1188</v>
      </c>
      <c r="C21508" s="407">
        <f t="shared" ref="C21508" si="33960">C21504+1</f>
        <v>1899</v>
      </c>
      <c r="D21508" s="360" t="str">
        <f t="shared" ref="D21508" si="33961">IF(MOD(D21506-D$10559-1,49)=0,"Jub",IF(MOD(D21506-D$10559,7)=0,"Sab","Yr"))&amp;" "&amp;IF(MOD(D21506-D$10559-1,49)=0,INT(D21506-D$10559-1)/49,"")</f>
        <v xml:space="preserve">Sab </v>
      </c>
      <c r="E21508" s="201">
        <f t="shared" ref="E21508" si="33962">E21504+1</f>
        <v>1296</v>
      </c>
      <c r="F21508" s="197">
        <v>1</v>
      </c>
      <c r="G21508" s="203" t="s">
        <v>288</v>
      </c>
      <c r="H21508" s="325">
        <f>H21504+1</f>
        <v>1263</v>
      </c>
      <c r="R21508" s="200"/>
    </row>
    <row r="21509" spans="1:18" ht="14.6" customHeight="1" x14ac:dyDescent="0.5">
      <c r="A21509" s="525" t="s">
        <v>1280</v>
      </c>
      <c r="B21509" s="202">
        <f t="shared" ref="B21509" si="33963">B21505+1</f>
        <v>2071</v>
      </c>
      <c r="C21509" s="407"/>
      <c r="D21509" s="361" t="str">
        <f t="shared" ref="D21509" si="33964">D21505</f>
        <v>Exodus</v>
      </c>
      <c r="E21509" s="212" t="str">
        <f t="shared" ref="E21509" si="33965">E21505</f>
        <v>AD</v>
      </c>
      <c r="F21509" s="197">
        <v>2</v>
      </c>
      <c r="G21509" s="206" t="s">
        <v>604</v>
      </c>
      <c r="H21509" s="325"/>
      <c r="R21509" s="200"/>
    </row>
    <row r="21510" spans="1:18" ht="14.6" customHeight="1" x14ac:dyDescent="0.5">
      <c r="A21510" s="523">
        <f t="shared" ref="A21510" si="33966">A21506+1</f>
        <v>2049</v>
      </c>
      <c r="B21510" s="216" t="str">
        <f t="shared" si="33840"/>
        <v>Olympiad</v>
      </c>
      <c r="C21510" s="408"/>
      <c r="D21510" s="359">
        <f t="shared" ref="D21510" si="33967">D21506+1</f>
        <v>2778</v>
      </c>
      <c r="E21510" s="212"/>
      <c r="F21510" s="197">
        <v>3</v>
      </c>
      <c r="G21510" s="208" t="s">
        <v>287</v>
      </c>
      <c r="H21510" s="367"/>
      <c r="R21510" s="200"/>
    </row>
    <row r="21511" spans="1:18" ht="14.6" customHeight="1" thickBot="1" x14ac:dyDescent="0.55000000000000004">
      <c r="A21511" s="526"/>
      <c r="B21511" s="217">
        <f t="shared" si="33840"/>
        <v>518</v>
      </c>
      <c r="C21511" s="406" t="str">
        <f t="shared" ref="C21511" si="33968">C21507</f>
        <v>7 Times</v>
      </c>
      <c r="D21511" s="217" t="str">
        <f t="shared" ref="D21511" si="33969">INT((D21510-D$10559-1)/49+1)&amp;"/"&amp;MOD(INT((D21510-D$10559-1)/7),7)+1&amp;"/"&amp;MOD(D21510-D$10559-1,7)+1</f>
        <v>56/7/1</v>
      </c>
      <c r="E21511" s="214"/>
      <c r="F21511" s="197">
        <v>4</v>
      </c>
      <c r="G21511" s="209" t="s">
        <v>605</v>
      </c>
      <c r="H21511" s="324" t="str">
        <f>H21507</f>
        <v>Dn 2300</v>
      </c>
      <c r="R21511" s="200"/>
    </row>
    <row r="21512" spans="1:18" ht="14.6" customHeight="1" x14ac:dyDescent="0.5">
      <c r="A21512" s="524" t="s">
        <v>1279</v>
      </c>
      <c r="B21512" s="217" t="s">
        <v>1189</v>
      </c>
      <c r="C21512" s="407">
        <f t="shared" ref="C21512" si="33970">C21508+1</f>
        <v>1900</v>
      </c>
      <c r="D21512" s="202" t="str">
        <f t="shared" ref="D21512" si="33971">IF(MOD(D21510-D$10559-1,49)=0,"Jub",IF(MOD(D21510-D$10559,7)=0,"Sab","Yr"))&amp;" "&amp;IF(MOD(D21510-D$10559-1,49)=0,INT(D21510-D$10559-1)/49,"")</f>
        <v xml:space="preserve">Yr </v>
      </c>
      <c r="E21512" s="201">
        <f t="shared" ref="E21512" si="33972">E21508+1</f>
        <v>1297</v>
      </c>
      <c r="F21512" s="197">
        <v>1</v>
      </c>
      <c r="G21512" s="203" t="s">
        <v>288</v>
      </c>
      <c r="H21512" s="325">
        <f>H21508+1</f>
        <v>1264</v>
      </c>
      <c r="R21512" s="200"/>
    </row>
    <row r="21513" spans="1:18" ht="14.6" customHeight="1" x14ac:dyDescent="0.5">
      <c r="A21513" s="525" t="s">
        <v>1280</v>
      </c>
      <c r="B21513" s="202">
        <f t="shared" ref="B21513" si="33973">B21509+1</f>
        <v>2072</v>
      </c>
      <c r="C21513" s="407"/>
      <c r="D21513" s="216" t="str">
        <f t="shared" ref="D21513" si="33974">D21509</f>
        <v>Exodus</v>
      </c>
      <c r="E21513" s="212" t="str">
        <f t="shared" ref="E21513" si="33975">E21509</f>
        <v>AD</v>
      </c>
      <c r="F21513" s="197">
        <v>2</v>
      </c>
      <c r="G21513" s="206" t="s">
        <v>604</v>
      </c>
      <c r="H21513" s="325"/>
      <c r="R21513" s="200"/>
    </row>
    <row r="21514" spans="1:18" ht="14.6" customHeight="1" x14ac:dyDescent="0.5">
      <c r="A21514" s="523">
        <f t="shared" ref="A21514" si="33976">A21510+1</f>
        <v>2050</v>
      </c>
      <c r="B21514" s="216" t="str">
        <f t="shared" ref="B21514" si="33977">B21510</f>
        <v>Olympiad</v>
      </c>
      <c r="C21514" s="408"/>
      <c r="D21514" s="217">
        <f t="shared" ref="D21514" si="33978">D21510+1</f>
        <v>2779</v>
      </c>
      <c r="E21514" s="212"/>
      <c r="F21514" s="197">
        <v>3</v>
      </c>
      <c r="G21514" s="208" t="s">
        <v>287</v>
      </c>
      <c r="H21514" s="367"/>
      <c r="R21514" s="200"/>
    </row>
    <row r="21515" spans="1:18" ht="14.6" customHeight="1" thickBot="1" x14ac:dyDescent="0.55000000000000004">
      <c r="A21515" s="526"/>
      <c r="B21515" s="217">
        <f t="shared" ref="B21515" si="33979">B21511+1</f>
        <v>519</v>
      </c>
      <c r="C21515" s="406" t="str">
        <f t="shared" ref="C21515" si="33980">C21511</f>
        <v>7 Times</v>
      </c>
      <c r="D21515" s="217" t="str">
        <f t="shared" ref="D21515" si="33981">INT((D21514-D$10559-1)/49+1)&amp;"/"&amp;MOD(INT((D21514-D$10559-1)/7),7)+1&amp;"/"&amp;MOD(D21514-D$10559-1,7)+1</f>
        <v>56/7/2</v>
      </c>
      <c r="E21515" s="214"/>
      <c r="F21515" s="197">
        <v>4</v>
      </c>
      <c r="G21515" s="209" t="s">
        <v>605</v>
      </c>
      <c r="H21515" s="324" t="str">
        <f>H21511</f>
        <v>Dn 2300</v>
      </c>
      <c r="R21515" s="200"/>
    </row>
    <row r="21516" spans="1:18" ht="14.6" customHeight="1" x14ac:dyDescent="0.5">
      <c r="A21516" s="524" t="s">
        <v>1279</v>
      </c>
      <c r="B21516" s="217" t="s">
        <v>1186</v>
      </c>
      <c r="C21516" s="407">
        <f t="shared" ref="C21516" si="33982">C21512+1</f>
        <v>1901</v>
      </c>
      <c r="D21516" s="202" t="str">
        <f t="shared" ref="D21516" si="33983">IF(MOD(D21514-D$10559-1,49)=0,"Jub",IF(MOD(D21514-D$10559,7)=0,"Sab","Yr"))&amp;" "&amp;IF(MOD(D21514-D$10559-1,49)=0,INT(D21514-D$10559-1)/49,"")</f>
        <v xml:space="preserve">Yr </v>
      </c>
      <c r="E21516" s="201">
        <f t="shared" ref="E21516" si="33984">E21512+1</f>
        <v>1298</v>
      </c>
      <c r="F21516" s="197">
        <v>1</v>
      </c>
      <c r="G21516" s="203" t="s">
        <v>288</v>
      </c>
      <c r="H21516" s="325">
        <f>H21512+1</f>
        <v>1265</v>
      </c>
      <c r="R21516" s="200"/>
    </row>
    <row r="21517" spans="1:18" ht="14.6" customHeight="1" x14ac:dyDescent="0.5">
      <c r="A21517" s="525" t="s">
        <v>1280</v>
      </c>
      <c r="B21517" s="202">
        <f t="shared" ref="B21517" si="33985">B21513+1</f>
        <v>2073</v>
      </c>
      <c r="C21517" s="407"/>
      <c r="D21517" s="216" t="str">
        <f t="shared" ref="D21517" si="33986">D21513</f>
        <v>Exodus</v>
      </c>
      <c r="E21517" s="212" t="str">
        <f t="shared" ref="E21517" si="33987">E21513</f>
        <v>AD</v>
      </c>
      <c r="F21517" s="197">
        <v>2</v>
      </c>
      <c r="G21517" s="206" t="s">
        <v>604</v>
      </c>
      <c r="H21517" s="325"/>
      <c r="R21517" s="200"/>
    </row>
    <row r="21518" spans="1:18" ht="14.6" customHeight="1" x14ac:dyDescent="0.5">
      <c r="A21518" s="523">
        <f t="shared" ref="A21518" si="33988">A21514+1</f>
        <v>2051</v>
      </c>
      <c r="B21518" s="216" t="str">
        <f t="shared" ref="B21518:B21567" si="33989">B21514</f>
        <v>Olympiad</v>
      </c>
      <c r="C21518" s="408"/>
      <c r="D21518" s="217">
        <f t="shared" ref="D21518" si="33990">D21514+1</f>
        <v>2780</v>
      </c>
      <c r="E21518" s="212"/>
      <c r="F21518" s="197">
        <v>3</v>
      </c>
      <c r="G21518" s="208" t="s">
        <v>287</v>
      </c>
      <c r="H21518" s="367"/>
      <c r="R21518" s="200"/>
    </row>
    <row r="21519" spans="1:18" ht="14.6" customHeight="1" thickBot="1" x14ac:dyDescent="0.55000000000000004">
      <c r="A21519" s="526"/>
      <c r="B21519" s="217">
        <f t="shared" si="33989"/>
        <v>519</v>
      </c>
      <c r="C21519" s="406" t="str">
        <f t="shared" ref="C21519" si="33991">C21515</f>
        <v>7 Times</v>
      </c>
      <c r="D21519" s="217" t="str">
        <f t="shared" ref="D21519" si="33992">INT((D21518-D$10559-1)/49+1)&amp;"/"&amp;MOD(INT((D21518-D$10559-1)/7),7)+1&amp;"/"&amp;MOD(D21518-D$10559-1,7)+1</f>
        <v>56/7/3</v>
      </c>
      <c r="E21519" s="214"/>
      <c r="F21519" s="197">
        <v>4</v>
      </c>
      <c r="G21519" s="209" t="s">
        <v>605</v>
      </c>
      <c r="H21519" s="324" t="str">
        <f>H21515</f>
        <v>Dn 2300</v>
      </c>
      <c r="R21519" s="200"/>
    </row>
    <row r="21520" spans="1:18" ht="14.6" customHeight="1" x14ac:dyDescent="0.5">
      <c r="A21520" s="524" t="s">
        <v>1279</v>
      </c>
      <c r="B21520" s="217" t="s">
        <v>1187</v>
      </c>
      <c r="C21520" s="407">
        <f t="shared" ref="C21520" si="33993">C21516+1</f>
        <v>1902</v>
      </c>
      <c r="D21520" s="202" t="str">
        <f t="shared" ref="D21520" si="33994">IF(MOD(D21518-D$10559-1,49)=0,"Jub",IF(MOD(D21518-D$10559,7)=0,"Sab","Yr"))&amp;" "&amp;IF(MOD(D21518-D$10559-1,49)=0,INT(D21518-D$10559-1)/49,"")</f>
        <v xml:space="preserve">Yr </v>
      </c>
      <c r="E21520" s="201">
        <f t="shared" ref="E21520" si="33995">E21516+1</f>
        <v>1299</v>
      </c>
      <c r="F21520" s="197">
        <v>1</v>
      </c>
      <c r="G21520" s="203" t="s">
        <v>288</v>
      </c>
      <c r="H21520" s="325">
        <f>H21516+1</f>
        <v>1266</v>
      </c>
      <c r="R21520" s="200"/>
    </row>
    <row r="21521" spans="1:18" ht="14.6" customHeight="1" x14ac:dyDescent="0.5">
      <c r="A21521" s="525" t="s">
        <v>1280</v>
      </c>
      <c r="B21521" s="202">
        <f t="shared" ref="B21521" si="33996">B21517+1</f>
        <v>2074</v>
      </c>
      <c r="C21521" s="407"/>
      <c r="D21521" s="216" t="str">
        <f t="shared" ref="D21521" si="33997">D21517</f>
        <v>Exodus</v>
      </c>
      <c r="E21521" s="212" t="str">
        <f t="shared" ref="E21521" si="33998">E21517</f>
        <v>AD</v>
      </c>
      <c r="F21521" s="197">
        <v>2</v>
      </c>
      <c r="G21521" s="206" t="s">
        <v>604</v>
      </c>
      <c r="H21521" s="325"/>
      <c r="R21521" s="200"/>
    </row>
    <row r="21522" spans="1:18" ht="14.6" customHeight="1" x14ac:dyDescent="0.5">
      <c r="A21522" s="523">
        <f t="shared" ref="A21522" si="33999">A21518+1</f>
        <v>2052</v>
      </c>
      <c r="B21522" s="216" t="str">
        <f t="shared" ref="B21522:B21571" si="34000">B21518</f>
        <v>Olympiad</v>
      </c>
      <c r="C21522" s="408"/>
      <c r="D21522" s="217">
        <f t="shared" ref="D21522" si="34001">D21518+1</f>
        <v>2781</v>
      </c>
      <c r="E21522" s="212"/>
      <c r="F21522" s="197">
        <v>3</v>
      </c>
      <c r="G21522" s="208" t="s">
        <v>287</v>
      </c>
      <c r="H21522" s="367"/>
      <c r="R21522" s="200"/>
    </row>
    <row r="21523" spans="1:18" ht="14.6" customHeight="1" thickBot="1" x14ac:dyDescent="0.55000000000000004">
      <c r="A21523" s="526"/>
      <c r="B21523" s="217">
        <f t="shared" si="34000"/>
        <v>519</v>
      </c>
      <c r="C21523" s="406" t="str">
        <f t="shared" ref="C21523" si="34002">C21519</f>
        <v>7 Times</v>
      </c>
      <c r="D21523" s="217" t="str">
        <f t="shared" ref="D21523" si="34003">INT((D21522-D$10559-1)/49+1)&amp;"/"&amp;MOD(INT((D21522-D$10559-1)/7),7)+1&amp;"/"&amp;MOD(D21522-D$10559-1,7)+1</f>
        <v>56/7/4</v>
      </c>
      <c r="E21523" s="214"/>
      <c r="F21523" s="197">
        <v>4</v>
      </c>
      <c r="G21523" s="209" t="s">
        <v>605</v>
      </c>
      <c r="H21523" s="324" t="str">
        <f>H21519</f>
        <v>Dn 2300</v>
      </c>
      <c r="R21523" s="200"/>
    </row>
    <row r="21524" spans="1:18" ht="14.6" customHeight="1" x14ac:dyDescent="0.5">
      <c r="A21524" s="524" t="s">
        <v>1279</v>
      </c>
      <c r="B21524" s="217" t="s">
        <v>1188</v>
      </c>
      <c r="C21524" s="407">
        <f t="shared" ref="C21524" si="34004">C21520+1</f>
        <v>1903</v>
      </c>
      <c r="D21524" s="202" t="str">
        <f t="shared" ref="D21524" si="34005">IF(MOD(D21522-D$10559-1,49)=0,"Jub",IF(MOD(D21522-D$10559,7)=0,"Sab","Yr"))&amp;" "&amp;IF(MOD(D21522-D$10559-1,49)=0,INT(D21522-D$10559-1)/49,"")</f>
        <v xml:space="preserve">Yr </v>
      </c>
      <c r="E21524" s="201">
        <f t="shared" ref="E21524" si="34006">E21520+1</f>
        <v>1300</v>
      </c>
      <c r="F21524" s="197">
        <v>1</v>
      </c>
      <c r="G21524" s="203" t="s">
        <v>288</v>
      </c>
      <c r="H21524" s="325">
        <f>H21520+1</f>
        <v>1267</v>
      </c>
      <c r="R21524" s="200"/>
    </row>
    <row r="21525" spans="1:18" ht="14.6" customHeight="1" x14ac:dyDescent="0.5">
      <c r="A21525" s="525" t="s">
        <v>1280</v>
      </c>
      <c r="B21525" s="202">
        <f t="shared" ref="B21525" si="34007">B21521+1</f>
        <v>2075</v>
      </c>
      <c r="C21525" s="407"/>
      <c r="D21525" s="216" t="str">
        <f t="shared" ref="D21525" si="34008">D21521</f>
        <v>Exodus</v>
      </c>
      <c r="E21525" s="212" t="str">
        <f t="shared" ref="E21525" si="34009">E21521</f>
        <v>AD</v>
      </c>
      <c r="F21525" s="197">
        <v>2</v>
      </c>
      <c r="G21525" s="206" t="s">
        <v>604</v>
      </c>
      <c r="H21525" s="325"/>
      <c r="R21525" s="200"/>
    </row>
    <row r="21526" spans="1:18" ht="14.6" customHeight="1" x14ac:dyDescent="0.5">
      <c r="A21526" s="523">
        <f t="shared" ref="A21526" si="34010">A21522+1</f>
        <v>2053</v>
      </c>
      <c r="B21526" s="216" t="str">
        <f t="shared" ref="B21526:B21575" si="34011">B21522</f>
        <v>Olympiad</v>
      </c>
      <c r="C21526" s="408"/>
      <c r="D21526" s="217">
        <f t="shared" ref="D21526" si="34012">D21522+1</f>
        <v>2782</v>
      </c>
      <c r="E21526" s="212"/>
      <c r="F21526" s="197">
        <v>3</v>
      </c>
      <c r="G21526" s="208" t="s">
        <v>287</v>
      </c>
      <c r="H21526" s="367"/>
      <c r="R21526" s="200"/>
    </row>
    <row r="21527" spans="1:18" ht="14.6" customHeight="1" thickBot="1" x14ac:dyDescent="0.55000000000000004">
      <c r="A21527" s="526"/>
      <c r="B21527" s="217">
        <f t="shared" si="34011"/>
        <v>519</v>
      </c>
      <c r="C21527" s="406" t="str">
        <f t="shared" ref="C21527" si="34013">C21523</f>
        <v>7 Times</v>
      </c>
      <c r="D21527" s="217" t="str">
        <f t="shared" ref="D21527" si="34014">INT((D21526-D$10559-1)/49+1)&amp;"/"&amp;MOD(INT((D21526-D$10559-1)/7),7)+1&amp;"/"&amp;MOD(D21526-D$10559-1,7)+1</f>
        <v>56/7/5</v>
      </c>
      <c r="E21527" s="214"/>
      <c r="F21527" s="197">
        <v>4</v>
      </c>
      <c r="G21527" s="209" t="s">
        <v>605</v>
      </c>
      <c r="H21527" s="324" t="str">
        <f>H21523</f>
        <v>Dn 2300</v>
      </c>
      <c r="R21527" s="200"/>
    </row>
    <row r="21528" spans="1:18" ht="14.6" customHeight="1" x14ac:dyDescent="0.5">
      <c r="A21528" s="524" t="s">
        <v>1279</v>
      </c>
      <c r="B21528" s="217" t="s">
        <v>1189</v>
      </c>
      <c r="C21528" s="407">
        <f t="shared" ref="C21528" si="34015">C21524+1</f>
        <v>1904</v>
      </c>
      <c r="D21528" s="202" t="str">
        <f t="shared" ref="D21528" si="34016">IF(MOD(D21526-D$10559-1,49)=0,"Jub",IF(MOD(D21526-D$10559,7)=0,"Sab","Yr"))&amp;" "&amp;IF(MOD(D21526-D$10559-1,49)=0,INT(D21526-D$10559-1)/49,"")</f>
        <v xml:space="preserve">Yr </v>
      </c>
      <c r="E21528" s="201">
        <f t="shared" ref="E21528" si="34017">E21524+1</f>
        <v>1301</v>
      </c>
      <c r="F21528" s="197">
        <v>1</v>
      </c>
      <c r="G21528" s="203" t="s">
        <v>288</v>
      </c>
      <c r="H21528" s="325">
        <f>H21524+1</f>
        <v>1268</v>
      </c>
      <c r="R21528" s="200"/>
    </row>
    <row r="21529" spans="1:18" ht="14.6" customHeight="1" x14ac:dyDescent="0.5">
      <c r="A21529" s="525" t="s">
        <v>1280</v>
      </c>
      <c r="B21529" s="202">
        <f t="shared" ref="B21529" si="34018">B21525+1</f>
        <v>2076</v>
      </c>
      <c r="C21529" s="407"/>
      <c r="D21529" s="216" t="str">
        <f t="shared" ref="D21529" si="34019">D21525</f>
        <v>Exodus</v>
      </c>
      <c r="E21529" s="212" t="str">
        <f t="shared" ref="E21529" si="34020">E21525</f>
        <v>AD</v>
      </c>
      <c r="F21529" s="197">
        <v>2</v>
      </c>
      <c r="G21529" s="206" t="s">
        <v>604</v>
      </c>
      <c r="H21529" s="325"/>
      <c r="R21529" s="200"/>
    </row>
    <row r="21530" spans="1:18" ht="14.6" customHeight="1" x14ac:dyDescent="0.5">
      <c r="A21530" s="523">
        <f t="shared" ref="A21530" si="34021">A21526+1</f>
        <v>2054</v>
      </c>
      <c r="B21530" s="216" t="str">
        <f t="shared" ref="B21530" si="34022">B21526</f>
        <v>Olympiad</v>
      </c>
      <c r="C21530" s="408"/>
      <c r="D21530" s="217">
        <f t="shared" ref="D21530" si="34023">D21526+1</f>
        <v>2783</v>
      </c>
      <c r="E21530" s="212"/>
      <c r="F21530" s="197">
        <v>3</v>
      </c>
      <c r="G21530" s="208" t="s">
        <v>287</v>
      </c>
      <c r="H21530" s="367"/>
      <c r="R21530" s="200"/>
    </row>
    <row r="21531" spans="1:18" ht="14.6" customHeight="1" thickBot="1" x14ac:dyDescent="0.55000000000000004">
      <c r="A21531" s="526"/>
      <c r="B21531" s="217">
        <f t="shared" ref="B21531" si="34024">B21527+1</f>
        <v>520</v>
      </c>
      <c r="C21531" s="406" t="str">
        <f t="shared" ref="C21531" si="34025">C21527</f>
        <v>7 Times</v>
      </c>
      <c r="D21531" s="217" t="str">
        <f t="shared" ref="D21531" si="34026">INT((D21530-D$10559-1)/49+1)&amp;"/"&amp;MOD(INT((D21530-D$10559-1)/7),7)+1&amp;"/"&amp;MOD(D21530-D$10559-1,7)+1</f>
        <v>56/7/6</v>
      </c>
      <c r="E21531" s="214"/>
      <c r="F21531" s="197">
        <v>4</v>
      </c>
      <c r="G21531" s="209" t="s">
        <v>605</v>
      </c>
      <c r="H21531" s="324" t="str">
        <f>H21527</f>
        <v>Dn 2300</v>
      </c>
      <c r="R21531" s="200"/>
    </row>
    <row r="21532" spans="1:18" ht="14.6" customHeight="1" x14ac:dyDescent="0.5">
      <c r="A21532" s="524" t="s">
        <v>1279</v>
      </c>
      <c r="B21532" s="217" t="s">
        <v>1186</v>
      </c>
      <c r="C21532" s="407">
        <f t="shared" ref="C21532" si="34027">C21528+1</f>
        <v>1905</v>
      </c>
      <c r="D21532" s="202" t="str">
        <f t="shared" ref="D21532" si="34028">IF(MOD(D21530-D$10559-1,49)=0,"Jub",IF(MOD(D21530-D$10559,7)=0,"Sab","Yr"))&amp;" "&amp;IF(MOD(D21530-D$10559-1,49)=0,INT(D21530-D$10559-1)/49,"")</f>
        <v xml:space="preserve">Yr </v>
      </c>
      <c r="E21532" s="201">
        <f t="shared" ref="E21532" si="34029">E21528+1</f>
        <v>1302</v>
      </c>
      <c r="F21532" s="197">
        <v>1</v>
      </c>
      <c r="G21532" s="203" t="s">
        <v>288</v>
      </c>
      <c r="H21532" s="325">
        <f>H21528+1</f>
        <v>1269</v>
      </c>
      <c r="R21532" s="200"/>
    </row>
    <row r="21533" spans="1:18" ht="14.6" customHeight="1" x14ac:dyDescent="0.5">
      <c r="A21533" s="525" t="s">
        <v>1280</v>
      </c>
      <c r="B21533" s="202">
        <f t="shared" ref="B21533" si="34030">B21529+1</f>
        <v>2077</v>
      </c>
      <c r="C21533" s="407"/>
      <c r="D21533" s="216" t="str">
        <f t="shared" ref="D21533" si="34031">D21529</f>
        <v>Exodus</v>
      </c>
      <c r="E21533" s="212" t="str">
        <f t="shared" ref="E21533" si="34032">E21529</f>
        <v>AD</v>
      </c>
      <c r="F21533" s="197">
        <v>2</v>
      </c>
      <c r="G21533" s="206" t="s">
        <v>604</v>
      </c>
      <c r="H21533" s="325"/>
      <c r="R21533" s="200"/>
    </row>
    <row r="21534" spans="1:18" ht="14.6" customHeight="1" x14ac:dyDescent="0.5">
      <c r="A21534" s="523">
        <f t="shared" ref="A21534" si="34033">A21530+1</f>
        <v>2055</v>
      </c>
      <c r="B21534" s="216" t="str">
        <f t="shared" si="33989"/>
        <v>Olympiad</v>
      </c>
      <c r="C21534" s="408"/>
      <c r="D21534" s="217">
        <f t="shared" ref="D21534" si="34034">D21530+1</f>
        <v>2784</v>
      </c>
      <c r="E21534" s="212"/>
      <c r="F21534" s="197">
        <v>3</v>
      </c>
      <c r="G21534" s="208" t="s">
        <v>287</v>
      </c>
      <c r="H21534" s="367"/>
      <c r="R21534" s="200"/>
    </row>
    <row r="21535" spans="1:18" ht="14.6" customHeight="1" thickBot="1" x14ac:dyDescent="0.55000000000000004">
      <c r="A21535" s="526"/>
      <c r="B21535" s="217">
        <f t="shared" si="33989"/>
        <v>520</v>
      </c>
      <c r="C21535" s="406" t="str">
        <f t="shared" ref="C21535" si="34035">C21531</f>
        <v>7 Times</v>
      </c>
      <c r="D21535" s="359" t="str">
        <f t="shared" ref="D21535" si="34036">INT((D21534-D$10559-1)/49+1)&amp;"/"&amp;MOD(INT((D21534-D$10559-1)/7),7)+1&amp;"/"&amp;MOD(D21534-D$10559-1,7)+1</f>
        <v>56/7/7</v>
      </c>
      <c r="E21535" s="214"/>
      <c r="F21535" s="197">
        <v>4</v>
      </c>
      <c r="G21535" s="209" t="s">
        <v>605</v>
      </c>
      <c r="H21535" s="324" t="str">
        <f>H21531</f>
        <v>Dn 2300</v>
      </c>
      <c r="R21535" s="200"/>
    </row>
    <row r="21536" spans="1:18" ht="14.6" customHeight="1" x14ac:dyDescent="0.5">
      <c r="A21536" s="524" t="s">
        <v>1279</v>
      </c>
      <c r="B21536" s="217" t="s">
        <v>1187</v>
      </c>
      <c r="C21536" s="407">
        <f t="shared" ref="C21536" si="34037">C21532+1</f>
        <v>1906</v>
      </c>
      <c r="D21536" s="360" t="str">
        <f t="shared" ref="D21536" si="34038">IF(MOD(D21534-D$10559-1,49)=0,"Jub",IF(MOD(D21534-D$10559,7)=0,"Sab","Yr"))&amp;" "&amp;IF(MOD(D21534-D$10559-1,49)=0,INT(D21534-D$10559-1)/49,"")</f>
        <v xml:space="preserve">Sab </v>
      </c>
      <c r="E21536" s="201">
        <f t="shared" ref="E21536" si="34039">E21532+1</f>
        <v>1303</v>
      </c>
      <c r="F21536" s="197">
        <v>1</v>
      </c>
      <c r="G21536" s="203" t="s">
        <v>288</v>
      </c>
      <c r="H21536" s="325">
        <f>H21532+1</f>
        <v>1270</v>
      </c>
      <c r="R21536" s="200"/>
    </row>
    <row r="21537" spans="1:18" ht="14.6" customHeight="1" x14ac:dyDescent="0.5">
      <c r="A21537" s="525" t="s">
        <v>1280</v>
      </c>
      <c r="B21537" s="202">
        <f t="shared" ref="B21537" si="34040">B21533+1</f>
        <v>2078</v>
      </c>
      <c r="C21537" s="407"/>
      <c r="D21537" s="361" t="str">
        <f t="shared" ref="D21537" si="34041">D21533</f>
        <v>Exodus</v>
      </c>
      <c r="E21537" s="212" t="str">
        <f t="shared" ref="E21537" si="34042">E21533</f>
        <v>AD</v>
      </c>
      <c r="F21537" s="197">
        <v>2</v>
      </c>
      <c r="G21537" s="206" t="s">
        <v>604</v>
      </c>
      <c r="H21537" s="325"/>
      <c r="R21537" s="200"/>
    </row>
    <row r="21538" spans="1:18" ht="14.6" customHeight="1" x14ac:dyDescent="0.5">
      <c r="A21538" s="523">
        <f t="shared" ref="A21538" si="34043">A21534+1</f>
        <v>2056</v>
      </c>
      <c r="B21538" s="216" t="str">
        <f t="shared" si="34000"/>
        <v>Olympiad</v>
      </c>
      <c r="C21538" s="408"/>
      <c r="D21538" s="359">
        <f t="shared" ref="D21538" si="34044">D21534+1</f>
        <v>2785</v>
      </c>
      <c r="E21538" s="212"/>
      <c r="F21538" s="197">
        <v>3</v>
      </c>
      <c r="G21538" s="208" t="s">
        <v>287</v>
      </c>
      <c r="H21538" s="367"/>
      <c r="R21538" s="200"/>
    </row>
    <row r="21539" spans="1:18" ht="14.6" customHeight="1" thickBot="1" x14ac:dyDescent="0.55000000000000004">
      <c r="A21539" s="526"/>
      <c r="B21539" s="217">
        <f t="shared" si="34000"/>
        <v>520</v>
      </c>
      <c r="C21539" s="406" t="str">
        <f t="shared" ref="C21539" si="34045">C21535</f>
        <v>7 Times</v>
      </c>
      <c r="D21539" s="356" t="str">
        <f t="shared" ref="D21539" si="34046">INT((D21538-D$10559-1)/49+1)&amp;"/"&amp;MOD(INT((D21538-D$10559-1)/7),7)+1&amp;"/"&amp;MOD(D21538-D$10559-1,7)+1</f>
        <v>57/1/1</v>
      </c>
      <c r="E21539" s="214"/>
      <c r="F21539" s="197">
        <v>4</v>
      </c>
      <c r="G21539" s="209" t="s">
        <v>605</v>
      </c>
      <c r="H21539" s="324" t="str">
        <f>H21535</f>
        <v>Dn 2300</v>
      </c>
      <c r="R21539" s="200"/>
    </row>
    <row r="21540" spans="1:18" ht="14.6" customHeight="1" x14ac:dyDescent="0.5">
      <c r="A21540" s="524" t="s">
        <v>1279</v>
      </c>
      <c r="B21540" s="217" t="s">
        <v>1188</v>
      </c>
      <c r="C21540" s="407">
        <f t="shared" ref="C21540" si="34047">C21536+1</f>
        <v>1907</v>
      </c>
      <c r="D21540" s="357" t="str">
        <f t="shared" ref="D21540" si="34048">IF(MOD(D21538-D$10559-1,49)=0,"Jub",IF(MOD(D21538-D$10559,7)=0,"Sab","Yr"))&amp;" "&amp;IF(MOD(D21538-D$10559-1,49)=0,INT(D21538-D$10559-1)/49,"")</f>
        <v>Jub 56</v>
      </c>
      <c r="E21540" s="201">
        <f t="shared" ref="E21540" si="34049">E21536+1</f>
        <v>1304</v>
      </c>
      <c r="F21540" s="197">
        <v>1</v>
      </c>
      <c r="G21540" s="203" t="s">
        <v>288</v>
      </c>
      <c r="H21540" s="325">
        <f>H21536+1</f>
        <v>1271</v>
      </c>
      <c r="R21540" s="200"/>
    </row>
    <row r="21541" spans="1:18" ht="14.6" customHeight="1" x14ac:dyDescent="0.5">
      <c r="A21541" s="525" t="s">
        <v>1280</v>
      </c>
      <c r="B21541" s="202">
        <f t="shared" ref="B21541" si="34050">B21537+1</f>
        <v>2079</v>
      </c>
      <c r="C21541" s="407"/>
      <c r="D21541" s="358" t="str">
        <f t="shared" ref="D21541" si="34051">D21537</f>
        <v>Exodus</v>
      </c>
      <c r="E21541" s="212" t="str">
        <f t="shared" ref="E21541" si="34052">E21537</f>
        <v>AD</v>
      </c>
      <c r="F21541" s="197">
        <v>2</v>
      </c>
      <c r="G21541" s="206" t="s">
        <v>604</v>
      </c>
      <c r="H21541" s="325"/>
      <c r="R21541" s="200"/>
    </row>
    <row r="21542" spans="1:18" ht="14.6" customHeight="1" x14ac:dyDescent="0.5">
      <c r="A21542" s="523">
        <f t="shared" ref="A21542" si="34053">A21538+1</f>
        <v>2057</v>
      </c>
      <c r="B21542" s="216" t="str">
        <f t="shared" si="34011"/>
        <v>Olympiad</v>
      </c>
      <c r="C21542" s="408"/>
      <c r="D21542" s="356">
        <f t="shared" ref="D21542" si="34054">D21538+1</f>
        <v>2786</v>
      </c>
      <c r="E21542" s="212"/>
      <c r="F21542" s="197">
        <v>3</v>
      </c>
      <c r="G21542" s="208" t="s">
        <v>287</v>
      </c>
      <c r="H21542" s="367"/>
      <c r="R21542" s="200"/>
    </row>
    <row r="21543" spans="1:18" ht="14.6" customHeight="1" thickBot="1" x14ac:dyDescent="0.55000000000000004">
      <c r="A21543" s="526"/>
      <c r="B21543" s="217">
        <f t="shared" si="34011"/>
        <v>520</v>
      </c>
      <c r="C21543" s="406" t="str">
        <f t="shared" ref="C21543" si="34055">C21539</f>
        <v>7 Times</v>
      </c>
      <c r="D21543" s="217" t="str">
        <f t="shared" ref="D21543" si="34056">INT((D21542-D$10559-1)/49+1)&amp;"/"&amp;MOD(INT((D21542-D$10559-1)/7),7)+1&amp;"/"&amp;MOD(D21542-D$10559-1,7)+1</f>
        <v>57/1/2</v>
      </c>
      <c r="E21543" s="214"/>
      <c r="F21543" s="197">
        <v>4</v>
      </c>
      <c r="G21543" s="209" t="s">
        <v>605</v>
      </c>
      <c r="H21543" s="324" t="str">
        <f>H21539</f>
        <v>Dn 2300</v>
      </c>
      <c r="R21543" s="200"/>
    </row>
    <row r="21544" spans="1:18" ht="14.6" customHeight="1" x14ac:dyDescent="0.5">
      <c r="A21544" s="524" t="s">
        <v>1279</v>
      </c>
      <c r="B21544" s="217" t="s">
        <v>1189</v>
      </c>
      <c r="C21544" s="407">
        <f t="shared" ref="C21544" si="34057">C21540+1</f>
        <v>1908</v>
      </c>
      <c r="D21544" s="202" t="str">
        <f t="shared" ref="D21544" si="34058">IF(MOD(D21542-D$10559-1,49)=0,"Jub",IF(MOD(D21542-D$10559,7)=0,"Sab","Yr"))&amp;" "&amp;IF(MOD(D21542-D$10559-1,49)=0,INT(D21542-D$10559-1)/49,"")</f>
        <v xml:space="preserve">Yr </v>
      </c>
      <c r="E21544" s="201">
        <f t="shared" ref="E21544" si="34059">E21540+1</f>
        <v>1305</v>
      </c>
      <c r="F21544" s="197">
        <v>1</v>
      </c>
      <c r="G21544" s="203" t="s">
        <v>288</v>
      </c>
      <c r="H21544" s="325">
        <f>H21540+1</f>
        <v>1272</v>
      </c>
      <c r="R21544" s="200"/>
    </row>
    <row r="21545" spans="1:18" ht="14.6" customHeight="1" x14ac:dyDescent="0.5">
      <c r="A21545" s="525" t="s">
        <v>1280</v>
      </c>
      <c r="B21545" s="202">
        <f t="shared" ref="B21545" si="34060">B21541+1</f>
        <v>2080</v>
      </c>
      <c r="C21545" s="407"/>
      <c r="D21545" s="216" t="str">
        <f t="shared" ref="D21545" si="34061">D21541</f>
        <v>Exodus</v>
      </c>
      <c r="E21545" s="212" t="str">
        <f t="shared" ref="E21545" si="34062">E21541</f>
        <v>AD</v>
      </c>
      <c r="F21545" s="197">
        <v>2</v>
      </c>
      <c r="G21545" s="206" t="s">
        <v>604</v>
      </c>
      <c r="H21545" s="325"/>
      <c r="R21545" s="200"/>
    </row>
    <row r="21546" spans="1:18" ht="14.6" customHeight="1" x14ac:dyDescent="0.5">
      <c r="A21546" s="523">
        <f t="shared" ref="A21546" si="34063">A21542+1</f>
        <v>2058</v>
      </c>
      <c r="B21546" s="216" t="str">
        <f t="shared" ref="B21546" si="34064">B21542</f>
        <v>Olympiad</v>
      </c>
      <c r="C21546" s="408"/>
      <c r="D21546" s="217">
        <f t="shared" ref="D21546" si="34065">D21542+1</f>
        <v>2787</v>
      </c>
      <c r="E21546" s="212"/>
      <c r="F21546" s="197">
        <v>3</v>
      </c>
      <c r="G21546" s="208" t="s">
        <v>287</v>
      </c>
      <c r="H21546" s="367"/>
      <c r="R21546" s="200"/>
    </row>
    <row r="21547" spans="1:18" ht="14.6" customHeight="1" thickBot="1" x14ac:dyDescent="0.55000000000000004">
      <c r="A21547" s="526"/>
      <c r="B21547" s="217">
        <f t="shared" ref="B21547" si="34066">B21543+1</f>
        <v>521</v>
      </c>
      <c r="C21547" s="406" t="str">
        <f t="shared" ref="C21547" si="34067">C21543</f>
        <v>7 Times</v>
      </c>
      <c r="D21547" s="217" t="str">
        <f t="shared" ref="D21547" si="34068">INT((D21546-D$10559-1)/49+1)&amp;"/"&amp;MOD(INT((D21546-D$10559-1)/7),7)+1&amp;"/"&amp;MOD(D21546-D$10559-1,7)+1</f>
        <v>57/1/3</v>
      </c>
      <c r="E21547" s="214"/>
      <c r="F21547" s="197">
        <v>4</v>
      </c>
      <c r="G21547" s="209" t="s">
        <v>605</v>
      </c>
      <c r="H21547" s="324" t="str">
        <f>H21543</f>
        <v>Dn 2300</v>
      </c>
      <c r="R21547" s="200"/>
    </row>
    <row r="21548" spans="1:18" ht="14.6" customHeight="1" x14ac:dyDescent="0.5">
      <c r="A21548" s="524" t="s">
        <v>1279</v>
      </c>
      <c r="B21548" s="217" t="s">
        <v>1186</v>
      </c>
      <c r="C21548" s="407">
        <f t="shared" ref="C21548" si="34069">C21544+1</f>
        <v>1909</v>
      </c>
      <c r="D21548" s="202" t="str">
        <f t="shared" ref="D21548" si="34070">IF(MOD(D21546-D$10559-1,49)=0,"Jub",IF(MOD(D21546-D$10559,7)=0,"Sab","Yr"))&amp;" "&amp;IF(MOD(D21546-D$10559-1,49)=0,INT(D21546-D$10559-1)/49,"")</f>
        <v xml:space="preserve">Yr </v>
      </c>
      <c r="E21548" s="201">
        <f t="shared" ref="E21548" si="34071">E21544+1</f>
        <v>1306</v>
      </c>
      <c r="F21548" s="197">
        <v>1</v>
      </c>
      <c r="G21548" s="203" t="s">
        <v>288</v>
      </c>
      <c r="H21548" s="325">
        <f>H21544+1</f>
        <v>1273</v>
      </c>
      <c r="R21548" s="200"/>
    </row>
    <row r="21549" spans="1:18" ht="14.6" customHeight="1" x14ac:dyDescent="0.5">
      <c r="A21549" s="525" t="s">
        <v>1280</v>
      </c>
      <c r="B21549" s="202">
        <f t="shared" ref="B21549" si="34072">B21545+1</f>
        <v>2081</v>
      </c>
      <c r="C21549" s="407"/>
      <c r="D21549" s="216" t="str">
        <f t="shared" ref="D21549" si="34073">D21545</f>
        <v>Exodus</v>
      </c>
      <c r="E21549" s="212" t="str">
        <f t="shared" ref="E21549" si="34074">E21545</f>
        <v>AD</v>
      </c>
      <c r="F21549" s="197">
        <v>2</v>
      </c>
      <c r="G21549" s="206" t="s">
        <v>604</v>
      </c>
      <c r="H21549" s="325"/>
      <c r="R21549" s="200"/>
    </row>
    <row r="21550" spans="1:18" ht="14.6" customHeight="1" x14ac:dyDescent="0.5">
      <c r="A21550" s="523">
        <f t="shared" ref="A21550" si="34075">A21546+1</f>
        <v>2059</v>
      </c>
      <c r="B21550" s="216" t="str">
        <f t="shared" si="33989"/>
        <v>Olympiad</v>
      </c>
      <c r="C21550" s="408"/>
      <c r="D21550" s="217">
        <f t="shared" ref="D21550" si="34076">D21546+1</f>
        <v>2788</v>
      </c>
      <c r="E21550" s="212"/>
      <c r="F21550" s="197">
        <v>3</v>
      </c>
      <c r="G21550" s="208" t="s">
        <v>287</v>
      </c>
      <c r="H21550" s="367"/>
      <c r="R21550" s="200"/>
    </row>
    <row r="21551" spans="1:18" ht="14.6" customHeight="1" thickBot="1" x14ac:dyDescent="0.55000000000000004">
      <c r="A21551" s="526"/>
      <c r="B21551" s="217">
        <f t="shared" si="33989"/>
        <v>521</v>
      </c>
      <c r="C21551" s="406" t="str">
        <f t="shared" ref="C21551" si="34077">C21547</f>
        <v>7 Times</v>
      </c>
      <c r="D21551" s="217" t="str">
        <f t="shared" ref="D21551" si="34078">INT((D21550-D$10559-1)/49+1)&amp;"/"&amp;MOD(INT((D21550-D$10559-1)/7),7)+1&amp;"/"&amp;MOD(D21550-D$10559-1,7)+1</f>
        <v>57/1/4</v>
      </c>
      <c r="E21551" s="214"/>
      <c r="F21551" s="197">
        <v>4</v>
      </c>
      <c r="G21551" s="209" t="s">
        <v>605</v>
      </c>
      <c r="H21551" s="324" t="str">
        <f>H21547</f>
        <v>Dn 2300</v>
      </c>
      <c r="R21551" s="200"/>
    </row>
    <row r="21552" spans="1:18" ht="14.6" customHeight="1" x14ac:dyDescent="0.5">
      <c r="A21552" s="524" t="s">
        <v>1279</v>
      </c>
      <c r="B21552" s="217" t="s">
        <v>1187</v>
      </c>
      <c r="C21552" s="407">
        <f t="shared" ref="C21552" si="34079">C21548+1</f>
        <v>1910</v>
      </c>
      <c r="D21552" s="202" t="str">
        <f t="shared" ref="D21552" si="34080">IF(MOD(D21550-D$10559-1,49)=0,"Jub",IF(MOD(D21550-D$10559,7)=0,"Sab","Yr"))&amp;" "&amp;IF(MOD(D21550-D$10559-1,49)=0,INT(D21550-D$10559-1)/49,"")</f>
        <v xml:space="preserve">Yr </v>
      </c>
      <c r="E21552" s="201">
        <f t="shared" ref="E21552" si="34081">E21548+1</f>
        <v>1307</v>
      </c>
      <c r="F21552" s="197">
        <v>1</v>
      </c>
      <c r="G21552" s="203" t="s">
        <v>288</v>
      </c>
      <c r="H21552" s="325">
        <f>H21548+1</f>
        <v>1274</v>
      </c>
      <c r="R21552" s="200"/>
    </row>
    <row r="21553" spans="1:18" ht="14.6" customHeight="1" x14ac:dyDescent="0.5">
      <c r="A21553" s="525" t="s">
        <v>1280</v>
      </c>
      <c r="B21553" s="202">
        <f t="shared" ref="B21553" si="34082">B21549+1</f>
        <v>2082</v>
      </c>
      <c r="C21553" s="407"/>
      <c r="D21553" s="216" t="str">
        <f t="shared" ref="D21553" si="34083">D21549</f>
        <v>Exodus</v>
      </c>
      <c r="E21553" s="212" t="str">
        <f t="shared" ref="E21553" si="34084">E21549</f>
        <v>AD</v>
      </c>
      <c r="F21553" s="197">
        <v>2</v>
      </c>
      <c r="G21553" s="206" t="s">
        <v>604</v>
      </c>
      <c r="H21553" s="325"/>
      <c r="R21553" s="200"/>
    </row>
    <row r="21554" spans="1:18" ht="14.6" customHeight="1" x14ac:dyDescent="0.5">
      <c r="A21554" s="523">
        <f t="shared" ref="A21554" si="34085">A21550+1</f>
        <v>2060</v>
      </c>
      <c r="B21554" s="216" t="str">
        <f t="shared" si="34000"/>
        <v>Olympiad</v>
      </c>
      <c r="C21554" s="408"/>
      <c r="D21554" s="217">
        <f t="shared" ref="D21554" si="34086">D21550+1</f>
        <v>2789</v>
      </c>
      <c r="E21554" s="212"/>
      <c r="F21554" s="197">
        <v>3</v>
      </c>
      <c r="G21554" s="208" t="s">
        <v>287</v>
      </c>
      <c r="H21554" s="367"/>
      <c r="R21554" s="200"/>
    </row>
    <row r="21555" spans="1:18" ht="14.6" customHeight="1" thickBot="1" x14ac:dyDescent="0.55000000000000004">
      <c r="A21555" s="526"/>
      <c r="B21555" s="217">
        <f t="shared" si="34000"/>
        <v>521</v>
      </c>
      <c r="C21555" s="406" t="str">
        <f t="shared" ref="C21555" si="34087">C21551</f>
        <v>7 Times</v>
      </c>
      <c r="D21555" s="217" t="str">
        <f t="shared" ref="D21555" si="34088">INT((D21554-D$10559-1)/49+1)&amp;"/"&amp;MOD(INT((D21554-D$10559-1)/7),7)+1&amp;"/"&amp;MOD(D21554-D$10559-1,7)+1</f>
        <v>57/1/5</v>
      </c>
      <c r="E21555" s="214"/>
      <c r="F21555" s="197">
        <v>4</v>
      </c>
      <c r="G21555" s="209" t="s">
        <v>605</v>
      </c>
      <c r="H21555" s="324" t="str">
        <f>H21551</f>
        <v>Dn 2300</v>
      </c>
      <c r="R21555" s="200"/>
    </row>
    <row r="21556" spans="1:18" ht="14.6" customHeight="1" x14ac:dyDescent="0.5">
      <c r="A21556" s="524" t="s">
        <v>1279</v>
      </c>
      <c r="B21556" s="217" t="s">
        <v>1188</v>
      </c>
      <c r="C21556" s="407">
        <f t="shared" ref="C21556" si="34089">C21552+1</f>
        <v>1911</v>
      </c>
      <c r="D21556" s="202" t="str">
        <f t="shared" ref="D21556" si="34090">IF(MOD(D21554-D$10559-1,49)=0,"Jub",IF(MOD(D21554-D$10559,7)=0,"Sab","Yr"))&amp;" "&amp;IF(MOD(D21554-D$10559-1,49)=0,INT(D21554-D$10559-1)/49,"")</f>
        <v xml:space="preserve">Yr </v>
      </c>
      <c r="E21556" s="201">
        <f t="shared" ref="E21556" si="34091">E21552+1</f>
        <v>1308</v>
      </c>
      <c r="F21556" s="197">
        <v>1</v>
      </c>
      <c r="G21556" s="203" t="s">
        <v>288</v>
      </c>
      <c r="H21556" s="325">
        <f>H21552+1</f>
        <v>1275</v>
      </c>
      <c r="R21556" s="200"/>
    </row>
    <row r="21557" spans="1:18" ht="14.6" customHeight="1" x14ac:dyDescent="0.5">
      <c r="A21557" s="525" t="s">
        <v>1280</v>
      </c>
      <c r="B21557" s="202">
        <f t="shared" ref="B21557" si="34092">B21553+1</f>
        <v>2083</v>
      </c>
      <c r="C21557" s="407"/>
      <c r="D21557" s="216" t="str">
        <f t="shared" ref="D21557" si="34093">D21553</f>
        <v>Exodus</v>
      </c>
      <c r="E21557" s="212" t="str">
        <f t="shared" ref="E21557" si="34094">E21553</f>
        <v>AD</v>
      </c>
      <c r="F21557" s="197">
        <v>2</v>
      </c>
      <c r="G21557" s="206" t="s">
        <v>604</v>
      </c>
      <c r="H21557" s="325"/>
      <c r="R21557" s="200"/>
    </row>
    <row r="21558" spans="1:18" ht="14.6" customHeight="1" x14ac:dyDescent="0.5">
      <c r="A21558" s="523">
        <f t="shared" ref="A21558" si="34095">A21554+1</f>
        <v>2061</v>
      </c>
      <c r="B21558" s="216" t="str">
        <f t="shared" si="34011"/>
        <v>Olympiad</v>
      </c>
      <c r="C21558" s="408"/>
      <c r="D21558" s="217">
        <f t="shared" ref="D21558" si="34096">D21554+1</f>
        <v>2790</v>
      </c>
      <c r="E21558" s="212"/>
      <c r="F21558" s="197">
        <v>3</v>
      </c>
      <c r="G21558" s="208" t="s">
        <v>287</v>
      </c>
      <c r="H21558" s="367"/>
      <c r="R21558" s="200"/>
    </row>
    <row r="21559" spans="1:18" ht="14.6" customHeight="1" thickBot="1" x14ac:dyDescent="0.55000000000000004">
      <c r="A21559" s="526"/>
      <c r="B21559" s="217">
        <f t="shared" si="34011"/>
        <v>521</v>
      </c>
      <c r="C21559" s="406" t="str">
        <f t="shared" ref="C21559" si="34097">C21555</f>
        <v>7 Times</v>
      </c>
      <c r="D21559" s="217" t="str">
        <f t="shared" ref="D21559" si="34098">INT((D21558-D$10559-1)/49+1)&amp;"/"&amp;MOD(INT((D21558-D$10559-1)/7),7)+1&amp;"/"&amp;MOD(D21558-D$10559-1,7)+1</f>
        <v>57/1/6</v>
      </c>
      <c r="E21559" s="214"/>
      <c r="F21559" s="197">
        <v>4</v>
      </c>
      <c r="G21559" s="209" t="s">
        <v>605</v>
      </c>
      <c r="H21559" s="324" t="str">
        <f>H21555</f>
        <v>Dn 2300</v>
      </c>
      <c r="R21559" s="200"/>
    </row>
    <row r="21560" spans="1:18" ht="14.6" customHeight="1" x14ac:dyDescent="0.5">
      <c r="A21560" s="524" t="s">
        <v>1279</v>
      </c>
      <c r="B21560" s="217" t="s">
        <v>1189</v>
      </c>
      <c r="C21560" s="407">
        <f t="shared" ref="C21560" si="34099">C21556+1</f>
        <v>1912</v>
      </c>
      <c r="D21560" s="202" t="str">
        <f t="shared" ref="D21560" si="34100">IF(MOD(D21558-D$10559-1,49)=0,"Jub",IF(MOD(D21558-D$10559,7)=0,"Sab","Yr"))&amp;" "&amp;IF(MOD(D21558-D$10559-1,49)=0,INT(D21558-D$10559-1)/49,"")</f>
        <v xml:space="preserve">Yr </v>
      </c>
      <c r="E21560" s="201">
        <f t="shared" ref="E21560" si="34101">E21556+1</f>
        <v>1309</v>
      </c>
      <c r="F21560" s="197">
        <v>1</v>
      </c>
      <c r="G21560" s="203" t="s">
        <v>288</v>
      </c>
      <c r="H21560" s="325">
        <f>H21556+1</f>
        <v>1276</v>
      </c>
      <c r="R21560" s="200"/>
    </row>
    <row r="21561" spans="1:18" ht="14.6" customHeight="1" x14ac:dyDescent="0.5">
      <c r="A21561" s="525" t="s">
        <v>1280</v>
      </c>
      <c r="B21561" s="202">
        <f t="shared" ref="B21561" si="34102">B21557+1</f>
        <v>2084</v>
      </c>
      <c r="C21561" s="407"/>
      <c r="D21561" s="216" t="str">
        <f t="shared" ref="D21561" si="34103">D21557</f>
        <v>Exodus</v>
      </c>
      <c r="E21561" s="212" t="str">
        <f t="shared" ref="E21561" si="34104">E21557</f>
        <v>AD</v>
      </c>
      <c r="F21561" s="197">
        <v>2</v>
      </c>
      <c r="G21561" s="206" t="s">
        <v>604</v>
      </c>
      <c r="H21561" s="325"/>
      <c r="R21561" s="200"/>
    </row>
    <row r="21562" spans="1:18" ht="14.6" customHeight="1" x14ac:dyDescent="0.5">
      <c r="A21562" s="523">
        <f t="shared" ref="A21562" si="34105">A21558+1</f>
        <v>2062</v>
      </c>
      <c r="B21562" s="216" t="str">
        <f t="shared" ref="B21562" si="34106">B21558</f>
        <v>Olympiad</v>
      </c>
      <c r="C21562" s="408"/>
      <c r="D21562" s="217">
        <f t="shared" ref="D21562" si="34107">D21558+1</f>
        <v>2791</v>
      </c>
      <c r="E21562" s="212"/>
      <c r="F21562" s="197">
        <v>3</v>
      </c>
      <c r="G21562" s="208" t="s">
        <v>287</v>
      </c>
      <c r="H21562" s="367"/>
      <c r="R21562" s="200"/>
    </row>
    <row r="21563" spans="1:18" ht="14.6" customHeight="1" thickBot="1" x14ac:dyDescent="0.55000000000000004">
      <c r="A21563" s="526"/>
      <c r="B21563" s="217">
        <f t="shared" ref="B21563" si="34108">B21559+1</f>
        <v>522</v>
      </c>
      <c r="C21563" s="406" t="str">
        <f t="shared" ref="C21563" si="34109">C21559</f>
        <v>7 Times</v>
      </c>
      <c r="D21563" s="359" t="str">
        <f t="shared" ref="D21563" si="34110">INT((D21562-D$10559-1)/49+1)&amp;"/"&amp;MOD(INT((D21562-D$10559-1)/7),7)+1&amp;"/"&amp;MOD(D21562-D$10559-1,7)+1</f>
        <v>57/1/7</v>
      </c>
      <c r="E21563" s="214"/>
      <c r="F21563" s="197">
        <v>4</v>
      </c>
      <c r="G21563" s="209" t="s">
        <v>605</v>
      </c>
      <c r="H21563" s="324" t="str">
        <f>H21559</f>
        <v>Dn 2300</v>
      </c>
      <c r="R21563" s="200"/>
    </row>
    <row r="21564" spans="1:18" ht="14.6" customHeight="1" x14ac:dyDescent="0.5">
      <c r="A21564" s="524" t="s">
        <v>1279</v>
      </c>
      <c r="B21564" s="217" t="s">
        <v>1186</v>
      </c>
      <c r="C21564" s="407">
        <f t="shared" ref="C21564" si="34111">C21560+1</f>
        <v>1913</v>
      </c>
      <c r="D21564" s="360" t="str">
        <f t="shared" ref="D21564" si="34112">IF(MOD(D21562-D$10559-1,49)=0,"Jub",IF(MOD(D21562-D$10559,7)=0,"Sab","Yr"))&amp;" "&amp;IF(MOD(D21562-D$10559-1,49)=0,INT(D21562-D$10559-1)/49,"")</f>
        <v xml:space="preserve">Sab </v>
      </c>
      <c r="E21564" s="201">
        <f t="shared" ref="E21564" si="34113">E21560+1</f>
        <v>1310</v>
      </c>
      <c r="F21564" s="197">
        <v>1</v>
      </c>
      <c r="G21564" s="203" t="s">
        <v>288</v>
      </c>
      <c r="H21564" s="325">
        <f>H21560+1</f>
        <v>1277</v>
      </c>
      <c r="R21564" s="200"/>
    </row>
    <row r="21565" spans="1:18" ht="14.6" customHeight="1" x14ac:dyDescent="0.5">
      <c r="A21565" s="525" t="s">
        <v>1280</v>
      </c>
      <c r="B21565" s="202">
        <f t="shared" ref="B21565" si="34114">B21561+1</f>
        <v>2085</v>
      </c>
      <c r="C21565" s="407"/>
      <c r="D21565" s="361" t="str">
        <f t="shared" ref="D21565" si="34115">D21561</f>
        <v>Exodus</v>
      </c>
      <c r="E21565" s="212" t="str">
        <f t="shared" ref="E21565" si="34116">E21561</f>
        <v>AD</v>
      </c>
      <c r="F21565" s="197">
        <v>2</v>
      </c>
      <c r="G21565" s="206" t="s">
        <v>604</v>
      </c>
      <c r="H21565" s="325"/>
      <c r="R21565" s="200"/>
    </row>
    <row r="21566" spans="1:18" ht="14.6" customHeight="1" x14ac:dyDescent="0.5">
      <c r="A21566" s="523">
        <f t="shared" ref="A21566" si="34117">A21562+1</f>
        <v>2063</v>
      </c>
      <c r="B21566" s="216" t="str">
        <f t="shared" si="33989"/>
        <v>Olympiad</v>
      </c>
      <c r="C21566" s="408"/>
      <c r="D21566" s="359">
        <f t="shared" ref="D21566" si="34118">D21562+1</f>
        <v>2792</v>
      </c>
      <c r="E21566" s="212"/>
      <c r="F21566" s="197">
        <v>3</v>
      </c>
      <c r="G21566" s="208" t="s">
        <v>287</v>
      </c>
      <c r="H21566" s="367"/>
      <c r="R21566" s="200"/>
    </row>
    <row r="21567" spans="1:18" ht="14.6" customHeight="1" thickBot="1" x14ac:dyDescent="0.55000000000000004">
      <c r="A21567" s="526"/>
      <c r="B21567" s="217">
        <f t="shared" si="33989"/>
        <v>522</v>
      </c>
      <c r="C21567" s="406" t="str">
        <f t="shared" ref="C21567" si="34119">C21563</f>
        <v>7 Times</v>
      </c>
      <c r="D21567" s="217" t="str">
        <f t="shared" ref="D21567" si="34120">INT((D21566-D$10559-1)/49+1)&amp;"/"&amp;MOD(INT((D21566-D$10559-1)/7),7)+1&amp;"/"&amp;MOD(D21566-D$10559-1,7)+1</f>
        <v>57/2/1</v>
      </c>
      <c r="E21567" s="214"/>
      <c r="F21567" s="197">
        <v>4</v>
      </c>
      <c r="G21567" s="209" t="s">
        <v>605</v>
      </c>
      <c r="H21567" s="324" t="str">
        <f>H21563</f>
        <v>Dn 2300</v>
      </c>
      <c r="R21567" s="200"/>
    </row>
    <row r="21568" spans="1:18" ht="14.6" customHeight="1" x14ac:dyDescent="0.5">
      <c r="A21568" s="524" t="s">
        <v>1279</v>
      </c>
      <c r="B21568" s="217" t="s">
        <v>1187</v>
      </c>
      <c r="C21568" s="407">
        <f t="shared" ref="C21568" si="34121">C21564+1</f>
        <v>1914</v>
      </c>
      <c r="D21568" s="202" t="str">
        <f t="shared" ref="D21568" si="34122">IF(MOD(D21566-D$10559-1,49)=0,"Jub",IF(MOD(D21566-D$10559,7)=0,"Sab","Yr"))&amp;" "&amp;IF(MOD(D21566-D$10559-1,49)=0,INT(D21566-D$10559-1)/49,"")</f>
        <v xml:space="preserve">Yr </v>
      </c>
      <c r="E21568" s="201">
        <f t="shared" ref="E21568" si="34123">E21564+1</f>
        <v>1311</v>
      </c>
      <c r="F21568" s="197">
        <v>1</v>
      </c>
      <c r="G21568" s="203" t="s">
        <v>288</v>
      </c>
      <c r="H21568" s="325">
        <f>H21564+1</f>
        <v>1278</v>
      </c>
      <c r="R21568" s="200"/>
    </row>
    <row r="21569" spans="1:18" ht="14.6" customHeight="1" x14ac:dyDescent="0.5">
      <c r="A21569" s="525" t="s">
        <v>1280</v>
      </c>
      <c r="B21569" s="202">
        <f t="shared" ref="B21569" si="34124">B21565+1</f>
        <v>2086</v>
      </c>
      <c r="C21569" s="407"/>
      <c r="D21569" s="216" t="str">
        <f t="shared" ref="D21569" si="34125">D21565</f>
        <v>Exodus</v>
      </c>
      <c r="E21569" s="212" t="str">
        <f t="shared" ref="E21569" si="34126">E21565</f>
        <v>AD</v>
      </c>
      <c r="F21569" s="197">
        <v>2</v>
      </c>
      <c r="G21569" s="206" t="s">
        <v>604</v>
      </c>
      <c r="H21569" s="325"/>
      <c r="R21569" s="200"/>
    </row>
    <row r="21570" spans="1:18" ht="14.6" customHeight="1" x14ac:dyDescent="0.5">
      <c r="A21570" s="523">
        <f t="shared" ref="A21570" si="34127">A21566+1</f>
        <v>2064</v>
      </c>
      <c r="B21570" s="216" t="str">
        <f t="shared" si="34000"/>
        <v>Olympiad</v>
      </c>
      <c r="C21570" s="408"/>
      <c r="D21570" s="217">
        <f t="shared" ref="D21570" si="34128">D21566+1</f>
        <v>2793</v>
      </c>
      <c r="E21570" s="212"/>
      <c r="F21570" s="197">
        <v>3</v>
      </c>
      <c r="G21570" s="208" t="s">
        <v>287</v>
      </c>
      <c r="H21570" s="367"/>
      <c r="R21570" s="200"/>
    </row>
    <row r="21571" spans="1:18" ht="14.6" customHeight="1" thickBot="1" x14ac:dyDescent="0.55000000000000004">
      <c r="A21571" s="526"/>
      <c r="B21571" s="217">
        <f t="shared" si="34000"/>
        <v>522</v>
      </c>
      <c r="C21571" s="406" t="str">
        <f t="shared" ref="C21571" si="34129">C21567</f>
        <v>7 Times</v>
      </c>
      <c r="D21571" s="217" t="str">
        <f t="shared" ref="D21571" si="34130">INT((D21570-D$10559-1)/49+1)&amp;"/"&amp;MOD(INT((D21570-D$10559-1)/7),7)+1&amp;"/"&amp;MOD(D21570-D$10559-1,7)+1</f>
        <v>57/2/2</v>
      </c>
      <c r="E21571" s="214"/>
      <c r="F21571" s="197">
        <v>4</v>
      </c>
      <c r="G21571" s="209" t="s">
        <v>605</v>
      </c>
      <c r="H21571" s="324" t="str">
        <f>H21567</f>
        <v>Dn 2300</v>
      </c>
      <c r="R21571" s="200"/>
    </row>
    <row r="21572" spans="1:18" ht="14.6" customHeight="1" x14ac:dyDescent="0.5">
      <c r="A21572" s="524" t="s">
        <v>1279</v>
      </c>
      <c r="B21572" s="217" t="s">
        <v>1188</v>
      </c>
      <c r="C21572" s="407">
        <f t="shared" ref="C21572" si="34131">C21568+1</f>
        <v>1915</v>
      </c>
      <c r="D21572" s="202" t="str">
        <f t="shared" ref="D21572" si="34132">IF(MOD(D21570-D$10559-1,49)=0,"Jub",IF(MOD(D21570-D$10559,7)=0,"Sab","Yr"))&amp;" "&amp;IF(MOD(D21570-D$10559-1,49)=0,INT(D21570-D$10559-1)/49,"")</f>
        <v xml:space="preserve">Yr </v>
      </c>
      <c r="E21572" s="201">
        <f t="shared" ref="E21572" si="34133">E21568+1</f>
        <v>1312</v>
      </c>
      <c r="F21572" s="197">
        <v>1</v>
      </c>
      <c r="G21572" s="203" t="s">
        <v>288</v>
      </c>
      <c r="H21572" s="325">
        <f>H21568+1</f>
        <v>1279</v>
      </c>
      <c r="R21572" s="200"/>
    </row>
    <row r="21573" spans="1:18" ht="14.6" customHeight="1" x14ac:dyDescent="0.5">
      <c r="A21573" s="525" t="s">
        <v>1280</v>
      </c>
      <c r="B21573" s="202">
        <f t="shared" ref="B21573" si="34134">B21569+1</f>
        <v>2087</v>
      </c>
      <c r="C21573" s="407"/>
      <c r="D21573" s="216" t="str">
        <f t="shared" ref="D21573" si="34135">D21569</f>
        <v>Exodus</v>
      </c>
      <c r="E21573" s="212" t="str">
        <f t="shared" ref="E21573" si="34136">E21569</f>
        <v>AD</v>
      </c>
      <c r="F21573" s="197">
        <v>2</v>
      </c>
      <c r="G21573" s="206" t="s">
        <v>604</v>
      </c>
      <c r="H21573" s="325"/>
      <c r="R21573" s="200"/>
    </row>
    <row r="21574" spans="1:18" ht="14.6" customHeight="1" x14ac:dyDescent="0.5">
      <c r="A21574" s="523">
        <f t="shared" ref="A21574" si="34137">A21570+1</f>
        <v>2065</v>
      </c>
      <c r="B21574" s="216" t="str">
        <f t="shared" si="34011"/>
        <v>Olympiad</v>
      </c>
      <c r="C21574" s="408"/>
      <c r="D21574" s="217">
        <f t="shared" ref="D21574" si="34138">D21570+1</f>
        <v>2794</v>
      </c>
      <c r="E21574" s="212"/>
      <c r="F21574" s="197">
        <v>3</v>
      </c>
      <c r="G21574" s="208" t="s">
        <v>287</v>
      </c>
      <c r="H21574" s="367"/>
      <c r="R21574" s="200"/>
    </row>
    <row r="21575" spans="1:18" ht="14.6" customHeight="1" thickBot="1" x14ac:dyDescent="0.55000000000000004">
      <c r="A21575" s="526"/>
      <c r="B21575" s="217">
        <f t="shared" si="34011"/>
        <v>522</v>
      </c>
      <c r="C21575" s="406" t="str">
        <f t="shared" ref="C21575" si="34139">C21571</f>
        <v>7 Times</v>
      </c>
      <c r="D21575" s="217" t="str">
        <f t="shared" ref="D21575" si="34140">INT((D21574-D$10559-1)/49+1)&amp;"/"&amp;MOD(INT((D21574-D$10559-1)/7),7)+1&amp;"/"&amp;MOD(D21574-D$10559-1,7)+1</f>
        <v>57/2/3</v>
      </c>
      <c r="E21575" s="214"/>
      <c r="F21575" s="197">
        <v>4</v>
      </c>
      <c r="G21575" s="209" t="s">
        <v>605</v>
      </c>
      <c r="H21575" s="324" t="str">
        <f>H21571</f>
        <v>Dn 2300</v>
      </c>
      <c r="R21575" s="200"/>
    </row>
    <row r="21576" spans="1:18" ht="14.6" customHeight="1" x14ac:dyDescent="0.5">
      <c r="A21576" s="524" t="s">
        <v>1279</v>
      </c>
      <c r="B21576" s="217" t="s">
        <v>1189</v>
      </c>
      <c r="C21576" s="407">
        <f t="shared" ref="C21576" si="34141">C21572+1</f>
        <v>1916</v>
      </c>
      <c r="D21576" s="202" t="str">
        <f t="shared" ref="D21576" si="34142">IF(MOD(D21574-D$10559-1,49)=0,"Jub",IF(MOD(D21574-D$10559,7)=0,"Sab","Yr"))&amp;" "&amp;IF(MOD(D21574-D$10559-1,49)=0,INT(D21574-D$10559-1)/49,"")</f>
        <v xml:space="preserve">Yr </v>
      </c>
      <c r="E21576" s="201">
        <f t="shared" ref="E21576" si="34143">E21572+1</f>
        <v>1313</v>
      </c>
      <c r="F21576" s="197">
        <v>1</v>
      </c>
      <c r="G21576" s="203" t="s">
        <v>288</v>
      </c>
      <c r="H21576" s="325">
        <f>H21572+1</f>
        <v>1280</v>
      </c>
      <c r="R21576" s="200"/>
    </row>
    <row r="21577" spans="1:18" ht="14.6" customHeight="1" x14ac:dyDescent="0.5">
      <c r="A21577" s="525" t="s">
        <v>1280</v>
      </c>
      <c r="B21577" s="202">
        <f t="shared" ref="B21577" si="34144">B21573+1</f>
        <v>2088</v>
      </c>
      <c r="C21577" s="407"/>
      <c r="D21577" s="216" t="str">
        <f t="shared" ref="D21577" si="34145">D21573</f>
        <v>Exodus</v>
      </c>
      <c r="E21577" s="212" t="str">
        <f t="shared" ref="E21577" si="34146">E21573</f>
        <v>AD</v>
      </c>
      <c r="F21577" s="197">
        <v>2</v>
      </c>
      <c r="G21577" s="206" t="s">
        <v>604</v>
      </c>
      <c r="H21577" s="325"/>
      <c r="R21577" s="200"/>
    </row>
    <row r="21578" spans="1:18" ht="14.6" customHeight="1" x14ac:dyDescent="0.5">
      <c r="A21578" s="523">
        <f t="shared" ref="A21578" si="34147">A21574+1</f>
        <v>2066</v>
      </c>
      <c r="B21578" s="216" t="str">
        <f t="shared" ref="B21578" si="34148">B21574</f>
        <v>Olympiad</v>
      </c>
      <c r="C21578" s="408"/>
      <c r="D21578" s="217">
        <f t="shared" ref="D21578" si="34149">D21574+1</f>
        <v>2795</v>
      </c>
      <c r="E21578" s="212"/>
      <c r="F21578" s="197">
        <v>3</v>
      </c>
      <c r="G21578" s="208" t="s">
        <v>287</v>
      </c>
      <c r="H21578" s="367"/>
      <c r="R21578" s="200"/>
    </row>
    <row r="21579" spans="1:18" ht="14.6" customHeight="1" thickBot="1" x14ac:dyDescent="0.55000000000000004">
      <c r="A21579" s="526"/>
      <c r="B21579" s="217">
        <f t="shared" ref="B21579" si="34150">B21575+1</f>
        <v>523</v>
      </c>
      <c r="C21579" s="406" t="str">
        <f t="shared" ref="C21579" si="34151">C21575</f>
        <v>7 Times</v>
      </c>
      <c r="D21579" s="217" t="str">
        <f t="shared" ref="D21579" si="34152">INT((D21578-D$10559-1)/49+1)&amp;"/"&amp;MOD(INT((D21578-D$10559-1)/7),7)+1&amp;"/"&amp;MOD(D21578-D$10559-1,7)+1</f>
        <v>57/2/4</v>
      </c>
      <c r="E21579" s="214"/>
      <c r="F21579" s="197">
        <v>4</v>
      </c>
      <c r="G21579" s="209" t="s">
        <v>605</v>
      </c>
      <c r="H21579" s="324" t="str">
        <f>H21575</f>
        <v>Dn 2300</v>
      </c>
      <c r="R21579" s="200"/>
    </row>
    <row r="21580" spans="1:18" ht="14.6" customHeight="1" x14ac:dyDescent="0.5">
      <c r="A21580" s="524" t="s">
        <v>1279</v>
      </c>
      <c r="B21580" s="217" t="s">
        <v>1186</v>
      </c>
      <c r="C21580" s="407">
        <f t="shared" ref="C21580" si="34153">C21576+1</f>
        <v>1917</v>
      </c>
      <c r="D21580" s="202" t="str">
        <f t="shared" ref="D21580" si="34154">IF(MOD(D21578-D$10559-1,49)=0,"Jub",IF(MOD(D21578-D$10559,7)=0,"Sab","Yr"))&amp;" "&amp;IF(MOD(D21578-D$10559-1,49)=0,INT(D21578-D$10559-1)/49,"")</f>
        <v xml:space="preserve">Yr </v>
      </c>
      <c r="E21580" s="201">
        <f t="shared" ref="E21580" si="34155">E21576+1</f>
        <v>1314</v>
      </c>
      <c r="F21580" s="197">
        <v>1</v>
      </c>
      <c r="G21580" s="203" t="s">
        <v>288</v>
      </c>
      <c r="H21580" s="325">
        <f>H21576+1</f>
        <v>1281</v>
      </c>
      <c r="R21580" s="200"/>
    </row>
    <row r="21581" spans="1:18" ht="14.6" customHeight="1" x14ac:dyDescent="0.5">
      <c r="A21581" s="525" t="s">
        <v>1280</v>
      </c>
      <c r="B21581" s="202">
        <f t="shared" ref="B21581" si="34156">B21577+1</f>
        <v>2089</v>
      </c>
      <c r="C21581" s="407"/>
      <c r="D21581" s="216" t="str">
        <f t="shared" ref="D21581" si="34157">D21577</f>
        <v>Exodus</v>
      </c>
      <c r="E21581" s="212" t="str">
        <f t="shared" ref="E21581" si="34158">E21577</f>
        <v>AD</v>
      </c>
      <c r="F21581" s="197">
        <v>2</v>
      </c>
      <c r="G21581" s="206" t="s">
        <v>604</v>
      </c>
      <c r="H21581" s="325"/>
      <c r="R21581" s="200"/>
    </row>
    <row r="21582" spans="1:18" ht="14.6" customHeight="1" x14ac:dyDescent="0.5">
      <c r="A21582" s="523">
        <f t="shared" ref="A21582" si="34159">A21578+1</f>
        <v>2067</v>
      </c>
      <c r="B21582" s="216" t="str">
        <f t="shared" ref="B21582:B21631" si="34160">B21578</f>
        <v>Olympiad</v>
      </c>
      <c r="C21582" s="408"/>
      <c r="D21582" s="217">
        <f t="shared" ref="D21582" si="34161">D21578+1</f>
        <v>2796</v>
      </c>
      <c r="E21582" s="212"/>
      <c r="F21582" s="197">
        <v>3</v>
      </c>
      <c r="G21582" s="208" t="s">
        <v>287</v>
      </c>
      <c r="H21582" s="367"/>
      <c r="R21582" s="200"/>
    </row>
    <row r="21583" spans="1:18" ht="14.6" customHeight="1" thickBot="1" x14ac:dyDescent="0.55000000000000004">
      <c r="A21583" s="526"/>
      <c r="B21583" s="217">
        <f t="shared" si="34160"/>
        <v>523</v>
      </c>
      <c r="C21583" s="406" t="str">
        <f t="shared" ref="C21583" si="34162">C21579</f>
        <v>7 Times</v>
      </c>
      <c r="D21583" s="217" t="str">
        <f t="shared" ref="D21583" si="34163">INT((D21582-D$10559-1)/49+1)&amp;"/"&amp;MOD(INT((D21582-D$10559-1)/7),7)+1&amp;"/"&amp;MOD(D21582-D$10559-1,7)+1</f>
        <v>57/2/5</v>
      </c>
      <c r="E21583" s="214"/>
      <c r="F21583" s="197">
        <v>4</v>
      </c>
      <c r="G21583" s="209" t="s">
        <v>605</v>
      </c>
      <c r="H21583" s="324" t="str">
        <f>H21579</f>
        <v>Dn 2300</v>
      </c>
      <c r="R21583" s="200"/>
    </row>
    <row r="21584" spans="1:18" ht="14.6" customHeight="1" x14ac:dyDescent="0.5">
      <c r="A21584" s="524" t="s">
        <v>1279</v>
      </c>
      <c r="B21584" s="217" t="s">
        <v>1187</v>
      </c>
      <c r="C21584" s="407">
        <f t="shared" ref="C21584" si="34164">C21580+1</f>
        <v>1918</v>
      </c>
      <c r="D21584" s="202" t="str">
        <f t="shared" ref="D21584" si="34165">IF(MOD(D21582-D$10559-1,49)=0,"Jub",IF(MOD(D21582-D$10559,7)=0,"Sab","Yr"))&amp;" "&amp;IF(MOD(D21582-D$10559-1,49)=0,INT(D21582-D$10559-1)/49,"")</f>
        <v xml:space="preserve">Yr </v>
      </c>
      <c r="E21584" s="201">
        <f t="shared" ref="E21584" si="34166">E21580+1</f>
        <v>1315</v>
      </c>
      <c r="F21584" s="197">
        <v>1</v>
      </c>
      <c r="G21584" s="203" t="s">
        <v>288</v>
      </c>
      <c r="H21584" s="325">
        <f>H21580+1</f>
        <v>1282</v>
      </c>
      <c r="R21584" s="200"/>
    </row>
    <row r="21585" spans="1:18" ht="14.6" customHeight="1" x14ac:dyDescent="0.5">
      <c r="A21585" s="525" t="s">
        <v>1280</v>
      </c>
      <c r="B21585" s="202">
        <f t="shared" ref="B21585" si="34167">B21581+1</f>
        <v>2090</v>
      </c>
      <c r="C21585" s="407"/>
      <c r="D21585" s="216" t="str">
        <f t="shared" ref="D21585" si="34168">D21581</f>
        <v>Exodus</v>
      </c>
      <c r="E21585" s="212" t="str">
        <f t="shared" ref="E21585" si="34169">E21581</f>
        <v>AD</v>
      </c>
      <c r="F21585" s="197">
        <v>2</v>
      </c>
      <c r="G21585" s="206" t="s">
        <v>604</v>
      </c>
      <c r="H21585" s="325"/>
      <c r="R21585" s="200"/>
    </row>
    <row r="21586" spans="1:18" ht="14.6" customHeight="1" x14ac:dyDescent="0.5">
      <c r="A21586" s="523">
        <f t="shared" ref="A21586" si="34170">A21582+1</f>
        <v>2068</v>
      </c>
      <c r="B21586" s="216" t="str">
        <f t="shared" ref="B21586:B21635" si="34171">B21582</f>
        <v>Olympiad</v>
      </c>
      <c r="C21586" s="408"/>
      <c r="D21586" s="217">
        <f t="shared" ref="D21586" si="34172">D21582+1</f>
        <v>2797</v>
      </c>
      <c r="E21586" s="212"/>
      <c r="F21586" s="197">
        <v>3</v>
      </c>
      <c r="G21586" s="208" t="s">
        <v>287</v>
      </c>
      <c r="H21586" s="367"/>
      <c r="R21586" s="200"/>
    </row>
    <row r="21587" spans="1:18" ht="14.6" customHeight="1" thickBot="1" x14ac:dyDescent="0.55000000000000004">
      <c r="A21587" s="526"/>
      <c r="B21587" s="217">
        <f t="shared" si="34171"/>
        <v>523</v>
      </c>
      <c r="C21587" s="406" t="str">
        <f t="shared" ref="C21587" si="34173">C21583</f>
        <v>7 Times</v>
      </c>
      <c r="D21587" s="217" t="str">
        <f t="shared" ref="D21587" si="34174">INT((D21586-D$10559-1)/49+1)&amp;"/"&amp;MOD(INT((D21586-D$10559-1)/7),7)+1&amp;"/"&amp;MOD(D21586-D$10559-1,7)+1</f>
        <v>57/2/6</v>
      </c>
      <c r="E21587" s="214"/>
      <c r="F21587" s="197">
        <v>4</v>
      </c>
      <c r="G21587" s="209" t="s">
        <v>605</v>
      </c>
      <c r="H21587" s="324" t="str">
        <f>H21583</f>
        <v>Dn 2300</v>
      </c>
      <c r="R21587" s="200"/>
    </row>
    <row r="21588" spans="1:18" ht="14.6" customHeight="1" x14ac:dyDescent="0.5">
      <c r="A21588" s="524" t="s">
        <v>1279</v>
      </c>
      <c r="B21588" s="217" t="s">
        <v>1188</v>
      </c>
      <c r="C21588" s="407">
        <f t="shared" ref="C21588" si="34175">C21584+1</f>
        <v>1919</v>
      </c>
      <c r="D21588" s="202" t="str">
        <f t="shared" ref="D21588" si="34176">IF(MOD(D21586-D$10559-1,49)=0,"Jub",IF(MOD(D21586-D$10559,7)=0,"Sab","Yr"))&amp;" "&amp;IF(MOD(D21586-D$10559-1,49)=0,INT(D21586-D$10559-1)/49,"")</f>
        <v xml:space="preserve">Yr </v>
      </c>
      <c r="E21588" s="201">
        <f t="shared" ref="E21588" si="34177">E21584+1</f>
        <v>1316</v>
      </c>
      <c r="F21588" s="197">
        <v>1</v>
      </c>
      <c r="G21588" s="203" t="s">
        <v>288</v>
      </c>
      <c r="H21588" s="325">
        <f>H21584+1</f>
        <v>1283</v>
      </c>
      <c r="R21588" s="200"/>
    </row>
    <row r="21589" spans="1:18" ht="14.6" customHeight="1" x14ac:dyDescent="0.5">
      <c r="A21589" s="525" t="s">
        <v>1280</v>
      </c>
      <c r="B21589" s="202">
        <f t="shared" ref="B21589" si="34178">B21585+1</f>
        <v>2091</v>
      </c>
      <c r="C21589" s="407"/>
      <c r="D21589" s="216" t="str">
        <f t="shared" ref="D21589" si="34179">D21585</f>
        <v>Exodus</v>
      </c>
      <c r="E21589" s="212" t="str">
        <f t="shared" ref="E21589" si="34180">E21585</f>
        <v>AD</v>
      </c>
      <c r="F21589" s="197">
        <v>2</v>
      </c>
      <c r="G21589" s="206" t="s">
        <v>604</v>
      </c>
      <c r="H21589" s="325"/>
      <c r="R21589" s="200"/>
    </row>
    <row r="21590" spans="1:18" ht="14.6" customHeight="1" x14ac:dyDescent="0.5">
      <c r="A21590" s="523">
        <f t="shared" ref="A21590" si="34181">A21586+1</f>
        <v>2069</v>
      </c>
      <c r="B21590" s="216" t="str">
        <f t="shared" ref="B21590:B21639" si="34182">B21586</f>
        <v>Olympiad</v>
      </c>
      <c r="C21590" s="408"/>
      <c r="D21590" s="217">
        <f t="shared" ref="D21590" si="34183">D21586+1</f>
        <v>2798</v>
      </c>
      <c r="E21590" s="212"/>
      <c r="F21590" s="197">
        <v>3</v>
      </c>
      <c r="G21590" s="208" t="s">
        <v>287</v>
      </c>
      <c r="H21590" s="367"/>
      <c r="R21590" s="200"/>
    </row>
    <row r="21591" spans="1:18" ht="14.6" customHeight="1" thickBot="1" x14ac:dyDescent="0.55000000000000004">
      <c r="A21591" s="526"/>
      <c r="B21591" s="217">
        <f t="shared" si="34182"/>
        <v>523</v>
      </c>
      <c r="C21591" s="406" t="str">
        <f t="shared" ref="C21591" si="34184">C21587</f>
        <v>7 Times</v>
      </c>
      <c r="D21591" s="359" t="str">
        <f t="shared" ref="D21591" si="34185">INT((D21590-D$10559-1)/49+1)&amp;"/"&amp;MOD(INT((D21590-D$10559-1)/7),7)+1&amp;"/"&amp;MOD(D21590-D$10559-1,7)+1</f>
        <v>57/2/7</v>
      </c>
      <c r="E21591" s="214"/>
      <c r="F21591" s="197">
        <v>4</v>
      </c>
      <c r="G21591" s="209" t="s">
        <v>605</v>
      </c>
      <c r="H21591" s="324" t="str">
        <f>H21587</f>
        <v>Dn 2300</v>
      </c>
      <c r="R21591" s="200"/>
    </row>
    <row r="21592" spans="1:18" ht="14.6" customHeight="1" x14ac:dyDescent="0.5">
      <c r="A21592" s="524" t="s">
        <v>1279</v>
      </c>
      <c r="B21592" s="217" t="s">
        <v>1189</v>
      </c>
      <c r="C21592" s="407">
        <f t="shared" ref="C21592" si="34186">C21588+1</f>
        <v>1920</v>
      </c>
      <c r="D21592" s="360" t="str">
        <f t="shared" ref="D21592" si="34187">IF(MOD(D21590-D$10559-1,49)=0,"Jub",IF(MOD(D21590-D$10559,7)=0,"Sab","Yr"))&amp;" "&amp;IF(MOD(D21590-D$10559-1,49)=0,INT(D21590-D$10559-1)/49,"")</f>
        <v xml:space="preserve">Sab </v>
      </c>
      <c r="E21592" s="201">
        <f t="shared" ref="E21592" si="34188">E21588+1</f>
        <v>1317</v>
      </c>
      <c r="F21592" s="197">
        <v>1</v>
      </c>
      <c r="G21592" s="203" t="s">
        <v>288</v>
      </c>
      <c r="H21592" s="325">
        <f>H21588+1</f>
        <v>1284</v>
      </c>
      <c r="R21592" s="200"/>
    </row>
    <row r="21593" spans="1:18" ht="14.6" customHeight="1" x14ac:dyDescent="0.5">
      <c r="A21593" s="525" t="s">
        <v>1280</v>
      </c>
      <c r="B21593" s="202">
        <f t="shared" ref="B21593" si="34189">B21589+1</f>
        <v>2092</v>
      </c>
      <c r="C21593" s="407"/>
      <c r="D21593" s="361" t="str">
        <f t="shared" ref="D21593" si="34190">D21589</f>
        <v>Exodus</v>
      </c>
      <c r="E21593" s="212" t="str">
        <f t="shared" ref="E21593" si="34191">E21589</f>
        <v>AD</v>
      </c>
      <c r="F21593" s="197">
        <v>2</v>
      </c>
      <c r="G21593" s="206" t="s">
        <v>604</v>
      </c>
      <c r="H21593" s="325"/>
      <c r="R21593" s="200"/>
    </row>
    <row r="21594" spans="1:18" ht="14.6" customHeight="1" x14ac:dyDescent="0.5">
      <c r="A21594" s="523">
        <f t="shared" ref="A21594" si="34192">A21590+1</f>
        <v>2070</v>
      </c>
      <c r="B21594" s="216" t="str">
        <f t="shared" ref="B21594" si="34193">B21590</f>
        <v>Olympiad</v>
      </c>
      <c r="C21594" s="408"/>
      <c r="D21594" s="359">
        <f t="shared" ref="D21594" si="34194">D21590+1</f>
        <v>2799</v>
      </c>
      <c r="E21594" s="212"/>
      <c r="F21594" s="197">
        <v>3</v>
      </c>
      <c r="G21594" s="208" t="s">
        <v>287</v>
      </c>
      <c r="H21594" s="367"/>
      <c r="R21594" s="200"/>
    </row>
    <row r="21595" spans="1:18" ht="14.6" customHeight="1" thickBot="1" x14ac:dyDescent="0.55000000000000004">
      <c r="A21595" s="526"/>
      <c r="B21595" s="217">
        <f t="shared" ref="B21595" si="34195">B21591+1</f>
        <v>524</v>
      </c>
      <c r="C21595" s="406" t="str">
        <f t="shared" ref="C21595" si="34196">C21591</f>
        <v>7 Times</v>
      </c>
      <c r="D21595" s="217" t="str">
        <f t="shared" ref="D21595" si="34197">INT((D21594-D$10559-1)/49+1)&amp;"/"&amp;MOD(INT((D21594-D$10559-1)/7),7)+1&amp;"/"&amp;MOD(D21594-D$10559-1,7)+1</f>
        <v>57/3/1</v>
      </c>
      <c r="E21595" s="214"/>
      <c r="F21595" s="197">
        <v>4</v>
      </c>
      <c r="G21595" s="209" t="s">
        <v>605</v>
      </c>
      <c r="H21595" s="324" t="str">
        <f>H21591</f>
        <v>Dn 2300</v>
      </c>
      <c r="R21595" s="200"/>
    </row>
    <row r="21596" spans="1:18" ht="14.6" customHeight="1" x14ac:dyDescent="0.5">
      <c r="A21596" s="524" t="s">
        <v>1279</v>
      </c>
      <c r="B21596" s="217" t="s">
        <v>1186</v>
      </c>
      <c r="C21596" s="407">
        <f t="shared" ref="C21596" si="34198">C21592+1</f>
        <v>1921</v>
      </c>
      <c r="D21596" s="202" t="str">
        <f t="shared" ref="D21596" si="34199">IF(MOD(D21594-D$10559-1,49)=0,"Jub",IF(MOD(D21594-D$10559,7)=0,"Sab","Yr"))&amp;" "&amp;IF(MOD(D21594-D$10559-1,49)=0,INT(D21594-D$10559-1)/49,"")</f>
        <v xml:space="preserve">Yr </v>
      </c>
      <c r="E21596" s="201">
        <f t="shared" ref="E21596" si="34200">E21592+1</f>
        <v>1318</v>
      </c>
      <c r="F21596" s="197">
        <v>1</v>
      </c>
      <c r="G21596" s="203" t="s">
        <v>288</v>
      </c>
      <c r="H21596" s="325">
        <f>H21592+1</f>
        <v>1285</v>
      </c>
      <c r="R21596" s="200"/>
    </row>
    <row r="21597" spans="1:18" ht="14.6" customHeight="1" x14ac:dyDescent="0.5">
      <c r="A21597" s="525" t="s">
        <v>1280</v>
      </c>
      <c r="B21597" s="202">
        <f t="shared" ref="B21597" si="34201">B21593+1</f>
        <v>2093</v>
      </c>
      <c r="C21597" s="407"/>
      <c r="D21597" s="216" t="str">
        <f t="shared" ref="D21597" si="34202">D21593</f>
        <v>Exodus</v>
      </c>
      <c r="E21597" s="212" t="str">
        <f t="shared" ref="E21597" si="34203">E21593</f>
        <v>AD</v>
      </c>
      <c r="F21597" s="197">
        <v>2</v>
      </c>
      <c r="G21597" s="206" t="s">
        <v>604</v>
      </c>
      <c r="H21597" s="325"/>
      <c r="R21597" s="200"/>
    </row>
    <row r="21598" spans="1:18" ht="14.6" customHeight="1" x14ac:dyDescent="0.5">
      <c r="A21598" s="523">
        <f t="shared" ref="A21598" si="34204">A21594+1</f>
        <v>2071</v>
      </c>
      <c r="B21598" s="216" t="str">
        <f t="shared" si="34160"/>
        <v>Olympiad</v>
      </c>
      <c r="C21598" s="408"/>
      <c r="D21598" s="217">
        <f t="shared" ref="D21598" si="34205">D21594+1</f>
        <v>2800</v>
      </c>
      <c r="E21598" s="212"/>
      <c r="F21598" s="197">
        <v>3</v>
      </c>
      <c r="G21598" s="208" t="s">
        <v>287</v>
      </c>
      <c r="H21598" s="367"/>
      <c r="R21598" s="200"/>
    </row>
    <row r="21599" spans="1:18" ht="14.6" customHeight="1" thickBot="1" x14ac:dyDescent="0.55000000000000004">
      <c r="A21599" s="526"/>
      <c r="B21599" s="217">
        <f t="shared" si="34160"/>
        <v>524</v>
      </c>
      <c r="C21599" s="406" t="str">
        <f t="shared" ref="C21599" si="34206">C21595</f>
        <v>7 Times</v>
      </c>
      <c r="D21599" s="217" t="str">
        <f t="shared" ref="D21599" si="34207">INT((D21598-D$10559-1)/49+1)&amp;"/"&amp;MOD(INT((D21598-D$10559-1)/7),7)+1&amp;"/"&amp;MOD(D21598-D$10559-1,7)+1</f>
        <v>57/3/2</v>
      </c>
      <c r="E21599" s="214"/>
      <c r="F21599" s="197">
        <v>4</v>
      </c>
      <c r="G21599" s="209" t="s">
        <v>605</v>
      </c>
      <c r="H21599" s="324" t="str">
        <f>H21595</f>
        <v>Dn 2300</v>
      </c>
      <c r="R21599" s="200"/>
    </row>
    <row r="21600" spans="1:18" ht="14.6" customHeight="1" x14ac:dyDescent="0.5">
      <c r="A21600" s="524" t="s">
        <v>1279</v>
      </c>
      <c r="B21600" s="217" t="s">
        <v>1187</v>
      </c>
      <c r="C21600" s="407">
        <f t="shared" ref="C21600" si="34208">C21596+1</f>
        <v>1922</v>
      </c>
      <c r="D21600" s="202" t="str">
        <f t="shared" ref="D21600" si="34209">IF(MOD(D21598-D$10559-1,49)=0,"Jub",IF(MOD(D21598-D$10559,7)=0,"Sab","Yr"))&amp;" "&amp;IF(MOD(D21598-D$10559-1,49)=0,INT(D21598-D$10559-1)/49,"")</f>
        <v xml:space="preserve">Yr </v>
      </c>
      <c r="E21600" s="201">
        <f t="shared" ref="E21600" si="34210">E21596+1</f>
        <v>1319</v>
      </c>
      <c r="F21600" s="197">
        <v>1</v>
      </c>
      <c r="G21600" s="203" t="s">
        <v>288</v>
      </c>
      <c r="H21600" s="325">
        <f>H21596+1</f>
        <v>1286</v>
      </c>
      <c r="R21600" s="200"/>
    </row>
    <row r="21601" spans="1:18" ht="14.6" customHeight="1" x14ac:dyDescent="0.5">
      <c r="A21601" s="525" t="s">
        <v>1280</v>
      </c>
      <c r="B21601" s="202">
        <f t="shared" ref="B21601" si="34211">B21597+1</f>
        <v>2094</v>
      </c>
      <c r="C21601" s="407"/>
      <c r="D21601" s="216" t="str">
        <f t="shared" ref="D21601" si="34212">D21597</f>
        <v>Exodus</v>
      </c>
      <c r="E21601" s="212" t="str">
        <f t="shared" ref="E21601" si="34213">E21597</f>
        <v>AD</v>
      </c>
      <c r="F21601" s="197">
        <v>2</v>
      </c>
      <c r="G21601" s="206" t="s">
        <v>604</v>
      </c>
      <c r="H21601" s="325"/>
      <c r="R21601" s="200"/>
    </row>
    <row r="21602" spans="1:18" ht="14.6" customHeight="1" x14ac:dyDescent="0.5">
      <c r="A21602" s="523">
        <f t="shared" ref="A21602" si="34214">A21598+1</f>
        <v>2072</v>
      </c>
      <c r="B21602" s="216" t="str">
        <f t="shared" si="34171"/>
        <v>Olympiad</v>
      </c>
      <c r="C21602" s="408"/>
      <c r="D21602" s="217">
        <f t="shared" ref="D21602" si="34215">D21598+1</f>
        <v>2801</v>
      </c>
      <c r="E21602" s="212"/>
      <c r="F21602" s="197">
        <v>3</v>
      </c>
      <c r="G21602" s="208" t="s">
        <v>287</v>
      </c>
      <c r="H21602" s="367"/>
      <c r="R21602" s="200"/>
    </row>
    <row r="21603" spans="1:18" ht="14.6" customHeight="1" thickBot="1" x14ac:dyDescent="0.55000000000000004">
      <c r="A21603" s="526"/>
      <c r="B21603" s="217">
        <f t="shared" si="34171"/>
        <v>524</v>
      </c>
      <c r="C21603" s="406" t="str">
        <f t="shared" ref="C21603" si="34216">C21599</f>
        <v>7 Times</v>
      </c>
      <c r="D21603" s="217" t="str">
        <f t="shared" ref="D21603" si="34217">INT((D21602-D$10559-1)/49+1)&amp;"/"&amp;MOD(INT((D21602-D$10559-1)/7),7)+1&amp;"/"&amp;MOD(D21602-D$10559-1,7)+1</f>
        <v>57/3/3</v>
      </c>
      <c r="E21603" s="214"/>
      <c r="F21603" s="197">
        <v>4</v>
      </c>
      <c r="G21603" s="209" t="s">
        <v>605</v>
      </c>
      <c r="H21603" s="324" t="str">
        <f>H21599</f>
        <v>Dn 2300</v>
      </c>
      <c r="R21603" s="200"/>
    </row>
    <row r="21604" spans="1:18" ht="14.6" customHeight="1" x14ac:dyDescent="0.5">
      <c r="A21604" s="524" t="s">
        <v>1279</v>
      </c>
      <c r="B21604" s="217" t="s">
        <v>1188</v>
      </c>
      <c r="C21604" s="407">
        <f t="shared" ref="C21604" si="34218">C21600+1</f>
        <v>1923</v>
      </c>
      <c r="D21604" s="202" t="str">
        <f t="shared" ref="D21604" si="34219">IF(MOD(D21602-D$10559-1,49)=0,"Jub",IF(MOD(D21602-D$10559,7)=0,"Sab","Yr"))&amp;" "&amp;IF(MOD(D21602-D$10559-1,49)=0,INT(D21602-D$10559-1)/49,"")</f>
        <v xml:space="preserve">Yr </v>
      </c>
      <c r="E21604" s="201">
        <f t="shared" ref="E21604" si="34220">E21600+1</f>
        <v>1320</v>
      </c>
      <c r="F21604" s="197">
        <v>1</v>
      </c>
      <c r="G21604" s="203" t="s">
        <v>288</v>
      </c>
      <c r="H21604" s="325">
        <f>H21600+1</f>
        <v>1287</v>
      </c>
      <c r="R21604" s="200"/>
    </row>
    <row r="21605" spans="1:18" ht="14.6" customHeight="1" x14ac:dyDescent="0.5">
      <c r="A21605" s="525" t="s">
        <v>1280</v>
      </c>
      <c r="B21605" s="202">
        <f t="shared" ref="B21605" si="34221">B21601+1</f>
        <v>2095</v>
      </c>
      <c r="C21605" s="407"/>
      <c r="D21605" s="216" t="str">
        <f t="shared" ref="D21605" si="34222">D21601</f>
        <v>Exodus</v>
      </c>
      <c r="E21605" s="212" t="str">
        <f t="shared" ref="E21605" si="34223">E21601</f>
        <v>AD</v>
      </c>
      <c r="F21605" s="197">
        <v>2</v>
      </c>
      <c r="G21605" s="206" t="s">
        <v>604</v>
      </c>
      <c r="H21605" s="325"/>
      <c r="R21605" s="200"/>
    </row>
    <row r="21606" spans="1:18" ht="14.6" customHeight="1" x14ac:dyDescent="0.5">
      <c r="A21606" s="523">
        <f t="shared" ref="A21606" si="34224">A21602+1</f>
        <v>2073</v>
      </c>
      <c r="B21606" s="216" t="str">
        <f t="shared" si="34182"/>
        <v>Olympiad</v>
      </c>
      <c r="C21606" s="408"/>
      <c r="D21606" s="217">
        <f t="shared" ref="D21606" si="34225">D21602+1</f>
        <v>2802</v>
      </c>
      <c r="E21606" s="212"/>
      <c r="F21606" s="197">
        <v>3</v>
      </c>
      <c r="G21606" s="208" t="s">
        <v>287</v>
      </c>
      <c r="H21606" s="367"/>
      <c r="R21606" s="200"/>
    </row>
    <row r="21607" spans="1:18" ht="14.6" customHeight="1" thickBot="1" x14ac:dyDescent="0.55000000000000004">
      <c r="A21607" s="526"/>
      <c r="B21607" s="217">
        <f t="shared" si="34182"/>
        <v>524</v>
      </c>
      <c r="C21607" s="406" t="str">
        <f t="shared" ref="C21607" si="34226">C21603</f>
        <v>7 Times</v>
      </c>
      <c r="D21607" s="217" t="str">
        <f t="shared" ref="D21607" si="34227">INT((D21606-D$10559-1)/49+1)&amp;"/"&amp;MOD(INT((D21606-D$10559-1)/7),7)+1&amp;"/"&amp;MOD(D21606-D$10559-1,7)+1</f>
        <v>57/3/4</v>
      </c>
      <c r="E21607" s="214"/>
      <c r="F21607" s="197">
        <v>4</v>
      </c>
      <c r="G21607" s="209" t="s">
        <v>605</v>
      </c>
      <c r="H21607" s="324" t="str">
        <f>H21603</f>
        <v>Dn 2300</v>
      </c>
      <c r="R21607" s="200"/>
    </row>
    <row r="21608" spans="1:18" ht="14.6" customHeight="1" x14ac:dyDescent="0.5">
      <c r="A21608" s="524" t="s">
        <v>1279</v>
      </c>
      <c r="B21608" s="217" t="s">
        <v>1189</v>
      </c>
      <c r="C21608" s="407">
        <f t="shared" ref="C21608" si="34228">C21604+1</f>
        <v>1924</v>
      </c>
      <c r="D21608" s="202" t="str">
        <f t="shared" ref="D21608" si="34229">IF(MOD(D21606-D$10559-1,49)=0,"Jub",IF(MOD(D21606-D$10559,7)=0,"Sab","Yr"))&amp;" "&amp;IF(MOD(D21606-D$10559-1,49)=0,INT(D21606-D$10559-1)/49,"")</f>
        <v xml:space="preserve">Yr </v>
      </c>
      <c r="E21608" s="201">
        <f t="shared" ref="E21608" si="34230">E21604+1</f>
        <v>1321</v>
      </c>
      <c r="F21608" s="197">
        <v>1</v>
      </c>
      <c r="G21608" s="203" t="s">
        <v>288</v>
      </c>
      <c r="H21608" s="325">
        <f>H21604+1</f>
        <v>1288</v>
      </c>
      <c r="R21608" s="200"/>
    </row>
    <row r="21609" spans="1:18" ht="14.6" customHeight="1" x14ac:dyDescent="0.5">
      <c r="A21609" s="525" t="s">
        <v>1280</v>
      </c>
      <c r="B21609" s="202">
        <f t="shared" ref="B21609" si="34231">B21605+1</f>
        <v>2096</v>
      </c>
      <c r="C21609" s="407"/>
      <c r="D21609" s="216" t="str">
        <f t="shared" ref="D21609" si="34232">D21605</f>
        <v>Exodus</v>
      </c>
      <c r="E21609" s="212" t="str">
        <f t="shared" ref="E21609" si="34233">E21605</f>
        <v>AD</v>
      </c>
      <c r="F21609" s="197">
        <v>2</v>
      </c>
      <c r="G21609" s="206" t="s">
        <v>604</v>
      </c>
      <c r="H21609" s="325"/>
      <c r="R21609" s="200"/>
    </row>
    <row r="21610" spans="1:18" ht="14.6" customHeight="1" x14ac:dyDescent="0.5">
      <c r="A21610" s="523">
        <f t="shared" ref="A21610" si="34234">A21606+1</f>
        <v>2074</v>
      </c>
      <c r="B21610" s="216" t="str">
        <f t="shared" ref="B21610" si="34235">B21606</f>
        <v>Olympiad</v>
      </c>
      <c r="C21610" s="408"/>
      <c r="D21610" s="217">
        <f t="shared" ref="D21610" si="34236">D21606+1</f>
        <v>2803</v>
      </c>
      <c r="E21610" s="212"/>
      <c r="F21610" s="197">
        <v>3</v>
      </c>
      <c r="G21610" s="208" t="s">
        <v>287</v>
      </c>
      <c r="H21610" s="367"/>
      <c r="R21610" s="200"/>
    </row>
    <row r="21611" spans="1:18" ht="14.6" customHeight="1" thickBot="1" x14ac:dyDescent="0.55000000000000004">
      <c r="A21611" s="526"/>
      <c r="B21611" s="217">
        <f t="shared" ref="B21611" si="34237">B21607+1</f>
        <v>525</v>
      </c>
      <c r="C21611" s="406" t="str">
        <f t="shared" ref="C21611" si="34238">C21607</f>
        <v>7 Times</v>
      </c>
      <c r="D21611" s="217" t="str">
        <f t="shared" ref="D21611" si="34239">INT((D21610-D$10559-1)/49+1)&amp;"/"&amp;MOD(INT((D21610-D$10559-1)/7),7)+1&amp;"/"&amp;MOD(D21610-D$10559-1,7)+1</f>
        <v>57/3/5</v>
      </c>
      <c r="E21611" s="214"/>
      <c r="F21611" s="197">
        <v>4</v>
      </c>
      <c r="G21611" s="209" t="s">
        <v>605</v>
      </c>
      <c r="H21611" s="324" t="str">
        <f>H21607</f>
        <v>Dn 2300</v>
      </c>
      <c r="R21611" s="200"/>
    </row>
    <row r="21612" spans="1:18" ht="14.6" customHeight="1" x14ac:dyDescent="0.5">
      <c r="A21612" s="524" t="s">
        <v>1279</v>
      </c>
      <c r="B21612" s="217" t="s">
        <v>1186</v>
      </c>
      <c r="C21612" s="407">
        <f t="shared" ref="C21612" si="34240">C21608+1</f>
        <v>1925</v>
      </c>
      <c r="D21612" s="202" t="str">
        <f t="shared" ref="D21612" si="34241">IF(MOD(D21610-D$10559-1,49)=0,"Jub",IF(MOD(D21610-D$10559,7)=0,"Sab","Yr"))&amp;" "&amp;IF(MOD(D21610-D$10559-1,49)=0,INT(D21610-D$10559-1)/49,"")</f>
        <v xml:space="preserve">Yr </v>
      </c>
      <c r="E21612" s="201">
        <f t="shared" ref="E21612" si="34242">E21608+1</f>
        <v>1322</v>
      </c>
      <c r="F21612" s="197">
        <v>1</v>
      </c>
      <c r="G21612" s="203" t="s">
        <v>288</v>
      </c>
      <c r="H21612" s="325">
        <f>H21608+1</f>
        <v>1289</v>
      </c>
      <c r="R21612" s="200"/>
    </row>
    <row r="21613" spans="1:18" ht="14.6" customHeight="1" x14ac:dyDescent="0.5">
      <c r="A21613" s="525" t="s">
        <v>1280</v>
      </c>
      <c r="B21613" s="202">
        <f t="shared" ref="B21613" si="34243">B21609+1</f>
        <v>2097</v>
      </c>
      <c r="C21613" s="407"/>
      <c r="D21613" s="216" t="str">
        <f t="shared" ref="D21613" si="34244">D21609</f>
        <v>Exodus</v>
      </c>
      <c r="E21613" s="212" t="str">
        <f t="shared" ref="E21613" si="34245">E21609</f>
        <v>AD</v>
      </c>
      <c r="F21613" s="197">
        <v>2</v>
      </c>
      <c r="G21613" s="206" t="s">
        <v>604</v>
      </c>
      <c r="H21613" s="325"/>
      <c r="R21613" s="200"/>
    </row>
    <row r="21614" spans="1:18" ht="14.6" customHeight="1" x14ac:dyDescent="0.5">
      <c r="A21614" s="523">
        <f t="shared" ref="A21614" si="34246">A21610+1</f>
        <v>2075</v>
      </c>
      <c r="B21614" s="216" t="str">
        <f t="shared" si="34160"/>
        <v>Olympiad</v>
      </c>
      <c r="C21614" s="408"/>
      <c r="D21614" s="217">
        <f t="shared" ref="D21614" si="34247">D21610+1</f>
        <v>2804</v>
      </c>
      <c r="E21614" s="212"/>
      <c r="F21614" s="197">
        <v>3</v>
      </c>
      <c r="G21614" s="208" t="s">
        <v>287</v>
      </c>
      <c r="H21614" s="367"/>
      <c r="R21614" s="200"/>
    </row>
    <row r="21615" spans="1:18" ht="14.6" customHeight="1" thickBot="1" x14ac:dyDescent="0.55000000000000004">
      <c r="A21615" s="526"/>
      <c r="B21615" s="217">
        <f t="shared" si="34160"/>
        <v>525</v>
      </c>
      <c r="C21615" s="406" t="str">
        <f t="shared" ref="C21615" si="34248">C21611</f>
        <v>7 Times</v>
      </c>
      <c r="D21615" s="217" t="str">
        <f t="shared" ref="D21615" si="34249">INT((D21614-D$10559-1)/49+1)&amp;"/"&amp;MOD(INT((D21614-D$10559-1)/7),7)+1&amp;"/"&amp;MOD(D21614-D$10559-1,7)+1</f>
        <v>57/3/6</v>
      </c>
      <c r="E21615" s="214"/>
      <c r="F21615" s="197">
        <v>4</v>
      </c>
      <c r="G21615" s="209" t="s">
        <v>605</v>
      </c>
      <c r="H21615" s="324" t="str">
        <f>H21611</f>
        <v>Dn 2300</v>
      </c>
      <c r="R21615" s="200"/>
    </row>
    <row r="21616" spans="1:18" ht="14.6" customHeight="1" x14ac:dyDescent="0.5">
      <c r="A21616" s="524" t="s">
        <v>1279</v>
      </c>
      <c r="B21616" s="217" t="s">
        <v>1187</v>
      </c>
      <c r="C21616" s="407">
        <f t="shared" ref="C21616" si="34250">C21612+1</f>
        <v>1926</v>
      </c>
      <c r="D21616" s="202" t="str">
        <f t="shared" ref="D21616" si="34251">IF(MOD(D21614-D$10559-1,49)=0,"Jub",IF(MOD(D21614-D$10559,7)=0,"Sab","Yr"))&amp;" "&amp;IF(MOD(D21614-D$10559-1,49)=0,INT(D21614-D$10559-1)/49,"")</f>
        <v xml:space="preserve">Yr </v>
      </c>
      <c r="E21616" s="201">
        <f t="shared" ref="E21616" si="34252">E21612+1</f>
        <v>1323</v>
      </c>
      <c r="F21616" s="197">
        <v>1</v>
      </c>
      <c r="G21616" s="203" t="s">
        <v>288</v>
      </c>
      <c r="H21616" s="325">
        <f>H21612+1</f>
        <v>1290</v>
      </c>
      <c r="R21616" s="200"/>
    </row>
    <row r="21617" spans="1:18" ht="14.6" customHeight="1" x14ac:dyDescent="0.5">
      <c r="A21617" s="525" t="s">
        <v>1280</v>
      </c>
      <c r="B21617" s="202">
        <f t="shared" ref="B21617" si="34253">B21613+1</f>
        <v>2098</v>
      </c>
      <c r="C21617" s="407"/>
      <c r="D21617" s="216" t="str">
        <f t="shared" ref="D21617" si="34254">D21613</f>
        <v>Exodus</v>
      </c>
      <c r="E21617" s="212" t="str">
        <f t="shared" ref="E21617" si="34255">E21613</f>
        <v>AD</v>
      </c>
      <c r="F21617" s="197">
        <v>2</v>
      </c>
      <c r="G21617" s="206" t="s">
        <v>604</v>
      </c>
      <c r="H21617" s="325"/>
      <c r="R21617" s="200"/>
    </row>
    <row r="21618" spans="1:18" ht="14.6" customHeight="1" x14ac:dyDescent="0.5">
      <c r="A21618" s="523">
        <f t="shared" ref="A21618" si="34256">A21614+1</f>
        <v>2076</v>
      </c>
      <c r="B21618" s="216" t="str">
        <f t="shared" si="34171"/>
        <v>Olympiad</v>
      </c>
      <c r="C21618" s="408"/>
      <c r="D21618" s="217">
        <f t="shared" ref="D21618" si="34257">D21614+1</f>
        <v>2805</v>
      </c>
      <c r="E21618" s="212"/>
      <c r="F21618" s="197">
        <v>3</v>
      </c>
      <c r="G21618" s="208" t="s">
        <v>287</v>
      </c>
      <c r="H21618" s="367"/>
      <c r="R21618" s="200"/>
    </row>
    <row r="21619" spans="1:18" ht="14.6" customHeight="1" thickBot="1" x14ac:dyDescent="0.55000000000000004">
      <c r="A21619" s="526"/>
      <c r="B21619" s="217">
        <f t="shared" si="34171"/>
        <v>525</v>
      </c>
      <c r="C21619" s="406" t="str">
        <f t="shared" ref="C21619" si="34258">C21615</f>
        <v>7 Times</v>
      </c>
      <c r="D21619" s="359" t="str">
        <f t="shared" ref="D21619" si="34259">INT((D21618-D$10559-1)/49+1)&amp;"/"&amp;MOD(INT((D21618-D$10559-1)/7),7)+1&amp;"/"&amp;MOD(D21618-D$10559-1,7)+1</f>
        <v>57/3/7</v>
      </c>
      <c r="E21619" s="214"/>
      <c r="F21619" s="197">
        <v>4</v>
      </c>
      <c r="G21619" s="209" t="s">
        <v>605</v>
      </c>
      <c r="H21619" s="324" t="str">
        <f>H21615</f>
        <v>Dn 2300</v>
      </c>
      <c r="R21619" s="200"/>
    </row>
    <row r="21620" spans="1:18" ht="14.6" customHeight="1" x14ac:dyDescent="0.5">
      <c r="A21620" s="524" t="s">
        <v>1279</v>
      </c>
      <c r="B21620" s="217" t="s">
        <v>1188</v>
      </c>
      <c r="C21620" s="407">
        <f t="shared" ref="C21620" si="34260">C21616+1</f>
        <v>1927</v>
      </c>
      <c r="D21620" s="360" t="str">
        <f t="shared" ref="D21620" si="34261">IF(MOD(D21618-D$10559-1,49)=0,"Jub",IF(MOD(D21618-D$10559,7)=0,"Sab","Yr"))&amp;" "&amp;IF(MOD(D21618-D$10559-1,49)=0,INT(D21618-D$10559-1)/49,"")</f>
        <v xml:space="preserve">Sab </v>
      </c>
      <c r="E21620" s="201">
        <f t="shared" ref="E21620" si="34262">E21616+1</f>
        <v>1324</v>
      </c>
      <c r="F21620" s="197">
        <v>1</v>
      </c>
      <c r="G21620" s="203" t="s">
        <v>288</v>
      </c>
      <c r="H21620" s="325">
        <f>H21616+1</f>
        <v>1291</v>
      </c>
      <c r="R21620" s="200"/>
    </row>
    <row r="21621" spans="1:18" ht="14.6" customHeight="1" x14ac:dyDescent="0.5">
      <c r="A21621" s="525" t="s">
        <v>1280</v>
      </c>
      <c r="B21621" s="202">
        <f t="shared" ref="B21621" si="34263">B21617+1</f>
        <v>2099</v>
      </c>
      <c r="C21621" s="407"/>
      <c r="D21621" s="361" t="str">
        <f t="shared" ref="D21621" si="34264">D21617</f>
        <v>Exodus</v>
      </c>
      <c r="E21621" s="212" t="str">
        <f t="shared" ref="E21621" si="34265">E21617</f>
        <v>AD</v>
      </c>
      <c r="F21621" s="197">
        <v>2</v>
      </c>
      <c r="G21621" s="206" t="s">
        <v>604</v>
      </c>
      <c r="H21621" s="325"/>
      <c r="R21621" s="200"/>
    </row>
    <row r="21622" spans="1:18" ht="14.6" customHeight="1" x14ac:dyDescent="0.5">
      <c r="A21622" s="523">
        <f t="shared" ref="A21622" si="34266">A21618+1</f>
        <v>2077</v>
      </c>
      <c r="B21622" s="216" t="str">
        <f t="shared" si="34182"/>
        <v>Olympiad</v>
      </c>
      <c r="C21622" s="408"/>
      <c r="D21622" s="359">
        <f t="shared" ref="D21622" si="34267">D21618+1</f>
        <v>2806</v>
      </c>
      <c r="E21622" s="212"/>
      <c r="F21622" s="197">
        <v>3</v>
      </c>
      <c r="G21622" s="208" t="s">
        <v>287</v>
      </c>
      <c r="H21622" s="367"/>
      <c r="R21622" s="200"/>
    </row>
    <row r="21623" spans="1:18" ht="14.6" customHeight="1" thickBot="1" x14ac:dyDescent="0.55000000000000004">
      <c r="A21623" s="526"/>
      <c r="B21623" s="217">
        <f t="shared" si="34182"/>
        <v>525</v>
      </c>
      <c r="C21623" s="406" t="str">
        <f t="shared" ref="C21623" si="34268">C21619</f>
        <v>7 Times</v>
      </c>
      <c r="D21623" s="217" t="str">
        <f t="shared" ref="D21623" si="34269">INT((D21622-D$10559-1)/49+1)&amp;"/"&amp;MOD(INT((D21622-D$10559-1)/7),7)+1&amp;"/"&amp;MOD(D21622-D$10559-1,7)+1</f>
        <v>57/4/1</v>
      </c>
      <c r="E21623" s="214"/>
      <c r="F21623" s="197">
        <v>4</v>
      </c>
      <c r="G21623" s="209" t="s">
        <v>605</v>
      </c>
      <c r="H21623" s="324" t="str">
        <f>H21619</f>
        <v>Dn 2300</v>
      </c>
      <c r="R21623" s="200"/>
    </row>
    <row r="21624" spans="1:18" ht="14.6" customHeight="1" x14ac:dyDescent="0.5">
      <c r="A21624" s="524" t="s">
        <v>1279</v>
      </c>
      <c r="B21624" s="217" t="s">
        <v>1189</v>
      </c>
      <c r="C21624" s="407">
        <f t="shared" ref="C21624" si="34270">C21620+1</f>
        <v>1928</v>
      </c>
      <c r="D21624" s="202" t="str">
        <f t="shared" ref="D21624" si="34271">IF(MOD(D21622-D$10559-1,49)=0,"Jub",IF(MOD(D21622-D$10559,7)=0,"Sab","Yr"))&amp;" "&amp;IF(MOD(D21622-D$10559-1,49)=0,INT(D21622-D$10559-1)/49,"")</f>
        <v xml:space="preserve">Yr </v>
      </c>
      <c r="E21624" s="201">
        <f t="shared" ref="E21624" si="34272">E21620+1</f>
        <v>1325</v>
      </c>
      <c r="F21624" s="197">
        <v>1</v>
      </c>
      <c r="G21624" s="203" t="s">
        <v>288</v>
      </c>
      <c r="H21624" s="325">
        <f>H21620+1</f>
        <v>1292</v>
      </c>
      <c r="R21624" s="200"/>
    </row>
    <row r="21625" spans="1:18" ht="14.6" customHeight="1" x14ac:dyDescent="0.5">
      <c r="A21625" s="525" t="s">
        <v>1280</v>
      </c>
      <c r="B21625" s="202">
        <f t="shared" ref="B21625" si="34273">B21621+1</f>
        <v>2100</v>
      </c>
      <c r="C21625" s="407"/>
      <c r="D21625" s="216" t="str">
        <f t="shared" ref="D21625" si="34274">D21621</f>
        <v>Exodus</v>
      </c>
      <c r="E21625" s="212" t="str">
        <f t="shared" ref="E21625" si="34275">E21621</f>
        <v>AD</v>
      </c>
      <c r="F21625" s="197">
        <v>2</v>
      </c>
      <c r="G21625" s="206" t="s">
        <v>604</v>
      </c>
      <c r="H21625" s="325"/>
      <c r="R21625" s="200"/>
    </row>
    <row r="21626" spans="1:18" ht="14.6" customHeight="1" x14ac:dyDescent="0.5">
      <c r="A21626" s="523">
        <f t="shared" ref="A21626" si="34276">A21622+1</f>
        <v>2078</v>
      </c>
      <c r="B21626" s="216" t="str">
        <f t="shared" ref="B21626" si="34277">B21622</f>
        <v>Olympiad</v>
      </c>
      <c r="C21626" s="408"/>
      <c r="D21626" s="217">
        <f t="shared" ref="D21626" si="34278">D21622+1</f>
        <v>2807</v>
      </c>
      <c r="E21626" s="212"/>
      <c r="F21626" s="197">
        <v>3</v>
      </c>
      <c r="G21626" s="208" t="s">
        <v>287</v>
      </c>
      <c r="H21626" s="367"/>
      <c r="R21626" s="200"/>
    </row>
    <row r="21627" spans="1:18" ht="14.6" customHeight="1" thickBot="1" x14ac:dyDescent="0.55000000000000004">
      <c r="A21627" s="526"/>
      <c r="B21627" s="217">
        <f t="shared" ref="B21627" si="34279">B21623+1</f>
        <v>526</v>
      </c>
      <c r="C21627" s="406" t="str">
        <f t="shared" ref="C21627" si="34280">C21623</f>
        <v>7 Times</v>
      </c>
      <c r="D21627" s="217" t="str">
        <f t="shared" ref="D21627" si="34281">INT((D21626-D$10559-1)/49+1)&amp;"/"&amp;MOD(INT((D21626-D$10559-1)/7),7)+1&amp;"/"&amp;MOD(D21626-D$10559-1,7)+1</f>
        <v>57/4/2</v>
      </c>
      <c r="E21627" s="214"/>
      <c r="F21627" s="197">
        <v>4</v>
      </c>
      <c r="G21627" s="209" t="s">
        <v>605</v>
      </c>
      <c r="H21627" s="324" t="str">
        <f>H21623</f>
        <v>Dn 2300</v>
      </c>
      <c r="R21627" s="200"/>
    </row>
    <row r="21628" spans="1:18" ht="14.6" customHeight="1" x14ac:dyDescent="0.5">
      <c r="A21628" s="524" t="s">
        <v>1279</v>
      </c>
      <c r="B21628" s="217" t="s">
        <v>1186</v>
      </c>
      <c r="C21628" s="407">
        <f t="shared" ref="C21628" si="34282">C21624+1</f>
        <v>1929</v>
      </c>
      <c r="D21628" s="202" t="str">
        <f t="shared" ref="D21628" si="34283">IF(MOD(D21626-D$10559-1,49)=0,"Jub",IF(MOD(D21626-D$10559,7)=0,"Sab","Yr"))&amp;" "&amp;IF(MOD(D21626-D$10559-1,49)=0,INT(D21626-D$10559-1)/49,"")</f>
        <v xml:space="preserve">Yr </v>
      </c>
      <c r="E21628" s="201">
        <f t="shared" ref="E21628" si="34284">E21624+1</f>
        <v>1326</v>
      </c>
      <c r="F21628" s="197">
        <v>1</v>
      </c>
      <c r="G21628" s="203" t="s">
        <v>288</v>
      </c>
      <c r="H21628" s="325">
        <f>H21624+1</f>
        <v>1293</v>
      </c>
      <c r="R21628" s="200"/>
    </row>
    <row r="21629" spans="1:18" ht="14.6" customHeight="1" x14ac:dyDescent="0.5">
      <c r="A21629" s="525" t="s">
        <v>1280</v>
      </c>
      <c r="B21629" s="202">
        <f t="shared" ref="B21629" si="34285">B21625+1</f>
        <v>2101</v>
      </c>
      <c r="C21629" s="407"/>
      <c r="D21629" s="216" t="str">
        <f t="shared" ref="D21629" si="34286">D21625</f>
        <v>Exodus</v>
      </c>
      <c r="E21629" s="212" t="str">
        <f t="shared" ref="E21629" si="34287">E21625</f>
        <v>AD</v>
      </c>
      <c r="F21629" s="197">
        <v>2</v>
      </c>
      <c r="G21629" s="206" t="s">
        <v>604</v>
      </c>
      <c r="H21629" s="325"/>
      <c r="R21629" s="200"/>
    </row>
    <row r="21630" spans="1:18" ht="14.6" customHeight="1" x14ac:dyDescent="0.5">
      <c r="A21630" s="523">
        <f t="shared" ref="A21630" si="34288">A21626+1</f>
        <v>2079</v>
      </c>
      <c r="B21630" s="216" t="str">
        <f t="shared" si="34160"/>
        <v>Olympiad</v>
      </c>
      <c r="C21630" s="408"/>
      <c r="D21630" s="217">
        <f t="shared" ref="D21630" si="34289">D21626+1</f>
        <v>2808</v>
      </c>
      <c r="E21630" s="212"/>
      <c r="F21630" s="197">
        <v>3</v>
      </c>
      <c r="G21630" s="208" t="s">
        <v>287</v>
      </c>
      <c r="H21630" s="367"/>
      <c r="R21630" s="200"/>
    </row>
    <row r="21631" spans="1:18" ht="14.6" customHeight="1" thickBot="1" x14ac:dyDescent="0.55000000000000004">
      <c r="A21631" s="526"/>
      <c r="B21631" s="217">
        <f t="shared" si="34160"/>
        <v>526</v>
      </c>
      <c r="C21631" s="406" t="str">
        <f t="shared" ref="C21631" si="34290">C21627</f>
        <v>7 Times</v>
      </c>
      <c r="D21631" s="217" t="str">
        <f t="shared" ref="D21631" si="34291">INT((D21630-D$10559-1)/49+1)&amp;"/"&amp;MOD(INT((D21630-D$10559-1)/7),7)+1&amp;"/"&amp;MOD(D21630-D$10559-1,7)+1</f>
        <v>57/4/3</v>
      </c>
      <c r="E21631" s="214"/>
      <c r="F21631" s="197">
        <v>4</v>
      </c>
      <c r="G21631" s="209" t="s">
        <v>605</v>
      </c>
      <c r="H21631" s="324" t="str">
        <f>H21627</f>
        <v>Dn 2300</v>
      </c>
      <c r="R21631" s="200"/>
    </row>
    <row r="21632" spans="1:18" ht="14.6" customHeight="1" x14ac:dyDescent="0.5">
      <c r="A21632" s="524" t="s">
        <v>1279</v>
      </c>
      <c r="B21632" s="217" t="s">
        <v>1187</v>
      </c>
      <c r="C21632" s="407">
        <f t="shared" ref="C21632" si="34292">C21628+1</f>
        <v>1930</v>
      </c>
      <c r="D21632" s="202" t="str">
        <f t="shared" ref="D21632" si="34293">IF(MOD(D21630-D$10559-1,49)=0,"Jub",IF(MOD(D21630-D$10559,7)=0,"Sab","Yr"))&amp;" "&amp;IF(MOD(D21630-D$10559-1,49)=0,INT(D21630-D$10559-1)/49,"")</f>
        <v xml:space="preserve">Yr </v>
      </c>
      <c r="E21632" s="201">
        <f t="shared" ref="E21632" si="34294">E21628+1</f>
        <v>1327</v>
      </c>
      <c r="F21632" s="197">
        <v>1</v>
      </c>
      <c r="G21632" s="203" t="s">
        <v>288</v>
      </c>
      <c r="H21632" s="325">
        <f>H21628+1</f>
        <v>1294</v>
      </c>
      <c r="R21632" s="200"/>
    </row>
    <row r="21633" spans="1:18" ht="14.6" customHeight="1" x14ac:dyDescent="0.5">
      <c r="A21633" s="525" t="s">
        <v>1280</v>
      </c>
      <c r="B21633" s="202">
        <f t="shared" ref="B21633" si="34295">B21629+1</f>
        <v>2102</v>
      </c>
      <c r="C21633" s="407"/>
      <c r="D21633" s="216" t="str">
        <f t="shared" ref="D21633" si="34296">D21629</f>
        <v>Exodus</v>
      </c>
      <c r="E21633" s="212" t="str">
        <f t="shared" ref="E21633" si="34297">E21629</f>
        <v>AD</v>
      </c>
      <c r="F21633" s="197">
        <v>2</v>
      </c>
      <c r="G21633" s="206" t="s">
        <v>604</v>
      </c>
      <c r="H21633" s="325"/>
      <c r="R21633" s="200"/>
    </row>
    <row r="21634" spans="1:18" ht="14.6" customHeight="1" x14ac:dyDescent="0.5">
      <c r="A21634" s="523">
        <f t="shared" ref="A21634" si="34298">A21630+1</f>
        <v>2080</v>
      </c>
      <c r="B21634" s="216" t="str">
        <f t="shared" si="34171"/>
        <v>Olympiad</v>
      </c>
      <c r="C21634" s="408"/>
      <c r="D21634" s="217">
        <f t="shared" ref="D21634" si="34299">D21630+1</f>
        <v>2809</v>
      </c>
      <c r="E21634" s="212"/>
      <c r="F21634" s="197">
        <v>3</v>
      </c>
      <c r="G21634" s="208" t="s">
        <v>287</v>
      </c>
      <c r="H21634" s="367"/>
      <c r="R21634" s="200"/>
    </row>
    <row r="21635" spans="1:18" ht="14.6" customHeight="1" thickBot="1" x14ac:dyDescent="0.55000000000000004">
      <c r="A21635" s="526"/>
      <c r="B21635" s="217">
        <f t="shared" si="34171"/>
        <v>526</v>
      </c>
      <c r="C21635" s="406" t="str">
        <f t="shared" ref="C21635" si="34300">C21631</f>
        <v>7 Times</v>
      </c>
      <c r="D21635" s="217" t="str">
        <f t="shared" ref="D21635" si="34301">INT((D21634-D$10559-1)/49+1)&amp;"/"&amp;MOD(INT((D21634-D$10559-1)/7),7)+1&amp;"/"&amp;MOD(D21634-D$10559-1,7)+1</f>
        <v>57/4/4</v>
      </c>
      <c r="E21635" s="214"/>
      <c r="F21635" s="197">
        <v>4</v>
      </c>
      <c r="G21635" s="209" t="s">
        <v>605</v>
      </c>
      <c r="H21635" s="324" t="str">
        <f>H21631</f>
        <v>Dn 2300</v>
      </c>
      <c r="R21635" s="200"/>
    </row>
    <row r="21636" spans="1:18" ht="14.6" customHeight="1" x14ac:dyDescent="0.5">
      <c r="A21636" s="524" t="s">
        <v>1279</v>
      </c>
      <c r="B21636" s="217" t="s">
        <v>1188</v>
      </c>
      <c r="C21636" s="407">
        <f t="shared" ref="C21636" si="34302">C21632+1</f>
        <v>1931</v>
      </c>
      <c r="D21636" s="202" t="str">
        <f t="shared" ref="D21636" si="34303">IF(MOD(D21634-D$10559-1,49)=0,"Jub",IF(MOD(D21634-D$10559,7)=0,"Sab","Yr"))&amp;" "&amp;IF(MOD(D21634-D$10559-1,49)=0,INT(D21634-D$10559-1)/49,"")</f>
        <v xml:space="preserve">Yr </v>
      </c>
      <c r="E21636" s="201">
        <f t="shared" ref="E21636" si="34304">E21632+1</f>
        <v>1328</v>
      </c>
      <c r="F21636" s="197">
        <v>1</v>
      </c>
      <c r="G21636" s="203" t="s">
        <v>288</v>
      </c>
      <c r="H21636" s="325">
        <f>H21632+1</f>
        <v>1295</v>
      </c>
      <c r="R21636" s="200"/>
    </row>
    <row r="21637" spans="1:18" ht="14.6" customHeight="1" x14ac:dyDescent="0.5">
      <c r="A21637" s="525" t="s">
        <v>1280</v>
      </c>
      <c r="B21637" s="202">
        <f t="shared" ref="B21637" si="34305">B21633+1</f>
        <v>2103</v>
      </c>
      <c r="C21637" s="407"/>
      <c r="D21637" s="216" t="str">
        <f t="shared" ref="D21637" si="34306">D21633</f>
        <v>Exodus</v>
      </c>
      <c r="E21637" s="212" t="str">
        <f t="shared" ref="E21637" si="34307">E21633</f>
        <v>AD</v>
      </c>
      <c r="F21637" s="197">
        <v>2</v>
      </c>
      <c r="G21637" s="206" t="s">
        <v>604</v>
      </c>
      <c r="H21637" s="325"/>
      <c r="R21637" s="200"/>
    </row>
    <row r="21638" spans="1:18" ht="14.6" customHeight="1" x14ac:dyDescent="0.5">
      <c r="A21638" s="523">
        <f t="shared" ref="A21638" si="34308">A21634+1</f>
        <v>2081</v>
      </c>
      <c r="B21638" s="216" t="str">
        <f t="shared" si="34182"/>
        <v>Olympiad</v>
      </c>
      <c r="C21638" s="408"/>
      <c r="D21638" s="217">
        <f t="shared" ref="D21638" si="34309">D21634+1</f>
        <v>2810</v>
      </c>
      <c r="E21638" s="212"/>
      <c r="F21638" s="197">
        <v>3</v>
      </c>
      <c r="G21638" s="208" t="s">
        <v>287</v>
      </c>
      <c r="H21638" s="367"/>
      <c r="R21638" s="200"/>
    </row>
    <row r="21639" spans="1:18" ht="14.6" customHeight="1" thickBot="1" x14ac:dyDescent="0.55000000000000004">
      <c r="A21639" s="526"/>
      <c r="B21639" s="217">
        <f t="shared" si="34182"/>
        <v>526</v>
      </c>
      <c r="C21639" s="406" t="str">
        <f t="shared" ref="C21639" si="34310">C21635</f>
        <v>7 Times</v>
      </c>
      <c r="D21639" s="217" t="str">
        <f t="shared" ref="D21639" si="34311">INT((D21638-D$10559-1)/49+1)&amp;"/"&amp;MOD(INT((D21638-D$10559-1)/7),7)+1&amp;"/"&amp;MOD(D21638-D$10559-1,7)+1</f>
        <v>57/4/5</v>
      </c>
      <c r="E21639" s="214"/>
      <c r="F21639" s="197">
        <v>4</v>
      </c>
      <c r="G21639" s="209" t="s">
        <v>605</v>
      </c>
      <c r="H21639" s="324" t="str">
        <f>H21635</f>
        <v>Dn 2300</v>
      </c>
      <c r="R21639" s="200"/>
    </row>
    <row r="21640" spans="1:18" ht="14.6" customHeight="1" x14ac:dyDescent="0.5">
      <c r="A21640" s="524" t="s">
        <v>1279</v>
      </c>
      <c r="B21640" s="217" t="s">
        <v>1189</v>
      </c>
      <c r="C21640" s="407">
        <f t="shared" ref="C21640" si="34312">C21636+1</f>
        <v>1932</v>
      </c>
      <c r="D21640" s="202" t="str">
        <f t="shared" ref="D21640" si="34313">IF(MOD(D21638-D$10559-1,49)=0,"Jub",IF(MOD(D21638-D$10559,7)=0,"Sab","Yr"))&amp;" "&amp;IF(MOD(D21638-D$10559-1,49)=0,INT(D21638-D$10559-1)/49,"")</f>
        <v xml:space="preserve">Yr </v>
      </c>
      <c r="E21640" s="201">
        <f t="shared" ref="E21640" si="34314">E21636+1</f>
        <v>1329</v>
      </c>
      <c r="F21640" s="197">
        <v>1</v>
      </c>
      <c r="G21640" s="203" t="s">
        <v>288</v>
      </c>
      <c r="H21640" s="325">
        <f>H21636+1</f>
        <v>1296</v>
      </c>
      <c r="R21640" s="200"/>
    </row>
    <row r="21641" spans="1:18" ht="14.6" customHeight="1" x14ac:dyDescent="0.5">
      <c r="A21641" s="525" t="s">
        <v>1280</v>
      </c>
      <c r="B21641" s="202">
        <f t="shared" ref="B21641" si="34315">B21637+1</f>
        <v>2104</v>
      </c>
      <c r="C21641" s="407"/>
      <c r="D21641" s="216" t="str">
        <f t="shared" ref="D21641" si="34316">D21637</f>
        <v>Exodus</v>
      </c>
      <c r="E21641" s="212" t="str">
        <f t="shared" ref="E21641" si="34317">E21637</f>
        <v>AD</v>
      </c>
      <c r="F21641" s="197">
        <v>2</v>
      </c>
      <c r="G21641" s="206" t="s">
        <v>604</v>
      </c>
      <c r="H21641" s="325"/>
      <c r="R21641" s="200"/>
    </row>
    <row r="21642" spans="1:18" ht="14.6" customHeight="1" x14ac:dyDescent="0.5">
      <c r="A21642" s="523">
        <f t="shared" ref="A21642" si="34318">A21638+1</f>
        <v>2082</v>
      </c>
      <c r="B21642" s="216" t="str">
        <f t="shared" ref="B21642" si="34319">B21638</f>
        <v>Olympiad</v>
      </c>
      <c r="C21642" s="408"/>
      <c r="D21642" s="217">
        <f t="shared" ref="D21642" si="34320">D21638+1</f>
        <v>2811</v>
      </c>
      <c r="E21642" s="212"/>
      <c r="F21642" s="197">
        <v>3</v>
      </c>
      <c r="G21642" s="208" t="s">
        <v>287</v>
      </c>
      <c r="H21642" s="367"/>
      <c r="R21642" s="200"/>
    </row>
    <row r="21643" spans="1:18" ht="14.6" customHeight="1" thickBot="1" x14ac:dyDescent="0.55000000000000004">
      <c r="A21643" s="526"/>
      <c r="B21643" s="217">
        <f t="shared" ref="B21643" si="34321">B21639+1</f>
        <v>527</v>
      </c>
      <c r="C21643" s="406" t="str">
        <f t="shared" ref="C21643" si="34322">C21639</f>
        <v>7 Times</v>
      </c>
      <c r="D21643" s="217" t="str">
        <f t="shared" ref="D21643" si="34323">INT((D21642-D$10559-1)/49+1)&amp;"/"&amp;MOD(INT((D21642-D$10559-1)/7),7)+1&amp;"/"&amp;MOD(D21642-D$10559-1,7)+1</f>
        <v>57/4/6</v>
      </c>
      <c r="E21643" s="214"/>
      <c r="F21643" s="197">
        <v>4</v>
      </c>
      <c r="G21643" s="209" t="s">
        <v>605</v>
      </c>
      <c r="H21643" s="324" t="str">
        <f>H21639</f>
        <v>Dn 2300</v>
      </c>
      <c r="R21643" s="200"/>
    </row>
    <row r="21644" spans="1:18" ht="14.6" customHeight="1" x14ac:dyDescent="0.5">
      <c r="A21644" s="524" t="s">
        <v>1279</v>
      </c>
      <c r="B21644" s="217" t="s">
        <v>1186</v>
      </c>
      <c r="C21644" s="407">
        <f t="shared" ref="C21644" si="34324">C21640+1</f>
        <v>1933</v>
      </c>
      <c r="D21644" s="202" t="str">
        <f t="shared" ref="D21644" si="34325">IF(MOD(D21642-D$10559-1,49)=0,"Jub",IF(MOD(D21642-D$10559,7)=0,"Sab","Yr"))&amp;" "&amp;IF(MOD(D21642-D$10559-1,49)=0,INT(D21642-D$10559-1)/49,"")</f>
        <v xml:space="preserve">Yr </v>
      </c>
      <c r="E21644" s="201">
        <f t="shared" ref="E21644" si="34326">E21640+1</f>
        <v>1330</v>
      </c>
      <c r="F21644" s="197">
        <v>1</v>
      </c>
      <c r="G21644" s="203" t="s">
        <v>288</v>
      </c>
      <c r="H21644" s="325">
        <f>H21640+1</f>
        <v>1297</v>
      </c>
      <c r="R21644" s="200"/>
    </row>
    <row r="21645" spans="1:18" ht="14.6" customHeight="1" x14ac:dyDescent="0.5">
      <c r="A21645" s="525" t="s">
        <v>1280</v>
      </c>
      <c r="B21645" s="202">
        <f t="shared" ref="B21645" si="34327">B21641+1</f>
        <v>2105</v>
      </c>
      <c r="C21645" s="407"/>
      <c r="D21645" s="216" t="str">
        <f t="shared" ref="D21645" si="34328">D21641</f>
        <v>Exodus</v>
      </c>
      <c r="E21645" s="212" t="str">
        <f t="shared" ref="E21645" si="34329">E21641</f>
        <v>AD</v>
      </c>
      <c r="F21645" s="197">
        <v>2</v>
      </c>
      <c r="G21645" s="206" t="s">
        <v>604</v>
      </c>
      <c r="H21645" s="325"/>
      <c r="R21645" s="200"/>
    </row>
    <row r="21646" spans="1:18" ht="14.6" customHeight="1" x14ac:dyDescent="0.5">
      <c r="A21646" s="523">
        <f t="shared" ref="A21646" si="34330">A21642+1</f>
        <v>2083</v>
      </c>
      <c r="B21646" s="216" t="str">
        <f t="shared" ref="B21646:B21695" si="34331">B21642</f>
        <v>Olympiad</v>
      </c>
      <c r="C21646" s="408"/>
      <c r="D21646" s="217">
        <f t="shared" ref="D21646" si="34332">D21642+1</f>
        <v>2812</v>
      </c>
      <c r="E21646" s="212"/>
      <c r="F21646" s="197">
        <v>3</v>
      </c>
      <c r="G21646" s="208" t="s">
        <v>287</v>
      </c>
      <c r="H21646" s="367"/>
      <c r="R21646" s="200"/>
    </row>
    <row r="21647" spans="1:18" ht="14.6" customHeight="1" thickBot="1" x14ac:dyDescent="0.55000000000000004">
      <c r="A21647" s="526"/>
      <c r="B21647" s="217">
        <f t="shared" si="34331"/>
        <v>527</v>
      </c>
      <c r="C21647" s="406" t="str">
        <f t="shared" ref="C21647" si="34333">C21643</f>
        <v>7 Times</v>
      </c>
      <c r="D21647" s="359" t="str">
        <f t="shared" ref="D21647" si="34334">INT((D21646-D$10559-1)/49+1)&amp;"/"&amp;MOD(INT((D21646-D$10559-1)/7),7)+1&amp;"/"&amp;MOD(D21646-D$10559-1,7)+1</f>
        <v>57/4/7</v>
      </c>
      <c r="E21647" s="214"/>
      <c r="F21647" s="197">
        <v>4</v>
      </c>
      <c r="G21647" s="209" t="s">
        <v>605</v>
      </c>
      <c r="H21647" s="324" t="str">
        <f>H21643</f>
        <v>Dn 2300</v>
      </c>
      <c r="R21647" s="200"/>
    </row>
    <row r="21648" spans="1:18" ht="14.6" customHeight="1" x14ac:dyDescent="0.5">
      <c r="A21648" s="524" t="s">
        <v>1279</v>
      </c>
      <c r="B21648" s="217" t="s">
        <v>1187</v>
      </c>
      <c r="C21648" s="407">
        <f t="shared" ref="C21648" si="34335">C21644+1</f>
        <v>1934</v>
      </c>
      <c r="D21648" s="360" t="str">
        <f t="shared" ref="D21648" si="34336">IF(MOD(D21646-D$10559-1,49)=0,"Jub",IF(MOD(D21646-D$10559,7)=0,"Sab","Yr"))&amp;" "&amp;IF(MOD(D21646-D$10559-1,49)=0,INT(D21646-D$10559-1)/49,"")</f>
        <v xml:space="preserve">Sab </v>
      </c>
      <c r="E21648" s="201">
        <f t="shared" ref="E21648" si="34337">E21644+1</f>
        <v>1331</v>
      </c>
      <c r="F21648" s="197">
        <v>1</v>
      </c>
      <c r="G21648" s="203" t="s">
        <v>288</v>
      </c>
      <c r="H21648" s="325">
        <f>H21644+1</f>
        <v>1298</v>
      </c>
      <c r="R21648" s="200"/>
    </row>
    <row r="21649" spans="1:18" ht="14.6" customHeight="1" x14ac:dyDescent="0.5">
      <c r="A21649" s="525" t="s">
        <v>1280</v>
      </c>
      <c r="B21649" s="202">
        <f t="shared" ref="B21649" si="34338">B21645+1</f>
        <v>2106</v>
      </c>
      <c r="C21649" s="407"/>
      <c r="D21649" s="361" t="str">
        <f t="shared" ref="D21649" si="34339">D21645</f>
        <v>Exodus</v>
      </c>
      <c r="E21649" s="212" t="str">
        <f t="shared" ref="E21649" si="34340">E21645</f>
        <v>AD</v>
      </c>
      <c r="F21649" s="197">
        <v>2</v>
      </c>
      <c r="G21649" s="206" t="s">
        <v>604</v>
      </c>
      <c r="H21649" s="325"/>
      <c r="R21649" s="200"/>
    </row>
    <row r="21650" spans="1:18" ht="14.6" customHeight="1" x14ac:dyDescent="0.5">
      <c r="A21650" s="523">
        <f t="shared" ref="A21650" si="34341">A21646+1</f>
        <v>2084</v>
      </c>
      <c r="B21650" s="216" t="str">
        <f t="shared" ref="B21650:B21699" si="34342">B21646</f>
        <v>Olympiad</v>
      </c>
      <c r="C21650" s="408"/>
      <c r="D21650" s="359">
        <f t="shared" ref="D21650" si="34343">D21646+1</f>
        <v>2813</v>
      </c>
      <c r="E21650" s="212"/>
      <c r="F21650" s="197">
        <v>3</v>
      </c>
      <c r="G21650" s="208" t="s">
        <v>287</v>
      </c>
      <c r="H21650" s="367"/>
      <c r="R21650" s="200"/>
    </row>
    <row r="21651" spans="1:18" ht="14.6" customHeight="1" thickBot="1" x14ac:dyDescent="0.55000000000000004">
      <c r="A21651" s="526"/>
      <c r="B21651" s="217">
        <f t="shared" si="34342"/>
        <v>527</v>
      </c>
      <c r="C21651" s="406" t="str">
        <f t="shared" ref="C21651" si="34344">C21647</f>
        <v>7 Times</v>
      </c>
      <c r="D21651" s="217" t="str">
        <f t="shared" ref="D21651" si="34345">INT((D21650-D$10559-1)/49+1)&amp;"/"&amp;MOD(INT((D21650-D$10559-1)/7),7)+1&amp;"/"&amp;MOD(D21650-D$10559-1,7)+1</f>
        <v>57/5/1</v>
      </c>
      <c r="E21651" s="214"/>
      <c r="F21651" s="197">
        <v>4</v>
      </c>
      <c r="G21651" s="209" t="s">
        <v>605</v>
      </c>
      <c r="H21651" s="324" t="str">
        <f>H21647</f>
        <v>Dn 2300</v>
      </c>
      <c r="R21651" s="200"/>
    </row>
    <row r="21652" spans="1:18" ht="14.6" customHeight="1" x14ac:dyDescent="0.5">
      <c r="A21652" s="524" t="s">
        <v>1279</v>
      </c>
      <c r="B21652" s="217" t="s">
        <v>1188</v>
      </c>
      <c r="C21652" s="407">
        <f t="shared" ref="C21652" si="34346">C21648+1</f>
        <v>1935</v>
      </c>
      <c r="D21652" s="202" t="str">
        <f t="shared" ref="D21652" si="34347">IF(MOD(D21650-D$10559-1,49)=0,"Jub",IF(MOD(D21650-D$10559,7)=0,"Sab","Yr"))&amp;" "&amp;IF(MOD(D21650-D$10559-1,49)=0,INT(D21650-D$10559-1)/49,"")</f>
        <v xml:space="preserve">Yr </v>
      </c>
      <c r="E21652" s="201">
        <f t="shared" ref="E21652" si="34348">E21648+1</f>
        <v>1332</v>
      </c>
      <c r="F21652" s="197">
        <v>1</v>
      </c>
      <c r="G21652" s="203" t="s">
        <v>288</v>
      </c>
      <c r="H21652" s="325">
        <f>H21648+1</f>
        <v>1299</v>
      </c>
      <c r="R21652" s="200"/>
    </row>
    <row r="21653" spans="1:18" ht="14.6" customHeight="1" x14ac:dyDescent="0.5">
      <c r="A21653" s="525" t="s">
        <v>1280</v>
      </c>
      <c r="B21653" s="202">
        <f t="shared" ref="B21653" si="34349">B21649+1</f>
        <v>2107</v>
      </c>
      <c r="C21653" s="407"/>
      <c r="D21653" s="216" t="str">
        <f t="shared" ref="D21653" si="34350">D21649</f>
        <v>Exodus</v>
      </c>
      <c r="E21653" s="212" t="str">
        <f t="shared" ref="E21653" si="34351">E21649</f>
        <v>AD</v>
      </c>
      <c r="F21653" s="197">
        <v>2</v>
      </c>
      <c r="G21653" s="206" t="s">
        <v>604</v>
      </c>
      <c r="H21653" s="325"/>
      <c r="R21653" s="200"/>
    </row>
    <row r="21654" spans="1:18" ht="14.6" customHeight="1" x14ac:dyDescent="0.5">
      <c r="A21654" s="523">
        <f t="shared" ref="A21654" si="34352">A21650+1</f>
        <v>2085</v>
      </c>
      <c r="B21654" s="216" t="str">
        <f t="shared" ref="B21654:B21703" si="34353">B21650</f>
        <v>Olympiad</v>
      </c>
      <c r="C21654" s="408"/>
      <c r="D21654" s="217">
        <f t="shared" ref="D21654" si="34354">D21650+1</f>
        <v>2814</v>
      </c>
      <c r="E21654" s="212"/>
      <c r="F21654" s="197">
        <v>3</v>
      </c>
      <c r="G21654" s="208" t="s">
        <v>287</v>
      </c>
      <c r="H21654" s="367"/>
      <c r="R21654" s="200"/>
    </row>
    <row r="21655" spans="1:18" ht="14.6" customHeight="1" thickBot="1" x14ac:dyDescent="0.55000000000000004">
      <c r="A21655" s="526"/>
      <c r="B21655" s="217">
        <f t="shared" si="34353"/>
        <v>527</v>
      </c>
      <c r="C21655" s="406" t="str">
        <f t="shared" ref="C21655" si="34355">C21651</f>
        <v>7 Times</v>
      </c>
      <c r="D21655" s="217" t="str">
        <f t="shared" ref="D21655" si="34356">INT((D21654-D$10559-1)/49+1)&amp;"/"&amp;MOD(INT((D21654-D$10559-1)/7),7)+1&amp;"/"&amp;MOD(D21654-D$10559-1,7)+1</f>
        <v>57/5/2</v>
      </c>
      <c r="E21655" s="214"/>
      <c r="F21655" s="197">
        <v>4</v>
      </c>
      <c r="G21655" s="209" t="s">
        <v>605</v>
      </c>
      <c r="H21655" s="324" t="str">
        <f>H21651</f>
        <v>Dn 2300</v>
      </c>
      <c r="R21655" s="200"/>
    </row>
    <row r="21656" spans="1:18" ht="14.6" customHeight="1" x14ac:dyDescent="0.5">
      <c r="A21656" s="524" t="s">
        <v>1279</v>
      </c>
      <c r="B21656" s="217" t="s">
        <v>1189</v>
      </c>
      <c r="C21656" s="407">
        <f t="shared" ref="C21656" si="34357">C21652+1</f>
        <v>1936</v>
      </c>
      <c r="D21656" s="202" t="str">
        <f t="shared" ref="D21656" si="34358">IF(MOD(D21654-D$10559-1,49)=0,"Jub",IF(MOD(D21654-D$10559,7)=0,"Sab","Yr"))&amp;" "&amp;IF(MOD(D21654-D$10559-1,49)=0,INT(D21654-D$10559-1)/49,"")</f>
        <v xml:space="preserve">Yr </v>
      </c>
      <c r="E21656" s="201">
        <f t="shared" ref="E21656" si="34359">E21652+1</f>
        <v>1333</v>
      </c>
      <c r="F21656" s="197">
        <v>1</v>
      </c>
      <c r="G21656" s="203" t="s">
        <v>288</v>
      </c>
      <c r="H21656" s="325">
        <f>H21652+1</f>
        <v>1300</v>
      </c>
      <c r="R21656" s="200"/>
    </row>
    <row r="21657" spans="1:18" ht="14.6" customHeight="1" x14ac:dyDescent="0.5">
      <c r="A21657" s="525" t="s">
        <v>1280</v>
      </c>
      <c r="B21657" s="202">
        <f t="shared" ref="B21657" si="34360">B21653+1</f>
        <v>2108</v>
      </c>
      <c r="C21657" s="407"/>
      <c r="D21657" s="216" t="str">
        <f t="shared" ref="D21657" si="34361">D21653</f>
        <v>Exodus</v>
      </c>
      <c r="E21657" s="212" t="str">
        <f t="shared" ref="E21657" si="34362">E21653</f>
        <v>AD</v>
      </c>
      <c r="F21657" s="197">
        <v>2</v>
      </c>
      <c r="G21657" s="206" t="s">
        <v>604</v>
      </c>
      <c r="H21657" s="325"/>
      <c r="R21657" s="200"/>
    </row>
    <row r="21658" spans="1:18" ht="14.6" customHeight="1" x14ac:dyDescent="0.5">
      <c r="A21658" s="523">
        <f t="shared" ref="A21658" si="34363">A21654+1</f>
        <v>2086</v>
      </c>
      <c r="B21658" s="216" t="str">
        <f t="shared" ref="B21658" si="34364">B21654</f>
        <v>Olympiad</v>
      </c>
      <c r="C21658" s="408"/>
      <c r="D21658" s="217">
        <f t="shared" ref="D21658" si="34365">D21654+1</f>
        <v>2815</v>
      </c>
      <c r="E21658" s="212"/>
      <c r="F21658" s="197">
        <v>3</v>
      </c>
      <c r="G21658" s="208" t="s">
        <v>287</v>
      </c>
      <c r="H21658" s="367"/>
      <c r="R21658" s="200"/>
    </row>
    <row r="21659" spans="1:18" ht="14.6" customHeight="1" thickBot="1" x14ac:dyDescent="0.55000000000000004">
      <c r="A21659" s="526"/>
      <c r="B21659" s="217">
        <f t="shared" ref="B21659" si="34366">B21655+1</f>
        <v>528</v>
      </c>
      <c r="C21659" s="406" t="str">
        <f t="shared" ref="C21659" si="34367">C21655</f>
        <v>7 Times</v>
      </c>
      <c r="D21659" s="217" t="str">
        <f t="shared" ref="D21659" si="34368">INT((D21658-D$10559-1)/49+1)&amp;"/"&amp;MOD(INT((D21658-D$10559-1)/7),7)+1&amp;"/"&amp;MOD(D21658-D$10559-1,7)+1</f>
        <v>57/5/3</v>
      </c>
      <c r="E21659" s="214"/>
      <c r="F21659" s="197">
        <v>4</v>
      </c>
      <c r="G21659" s="209" t="s">
        <v>605</v>
      </c>
      <c r="H21659" s="324" t="str">
        <f>H21655</f>
        <v>Dn 2300</v>
      </c>
      <c r="R21659" s="200"/>
    </row>
    <row r="21660" spans="1:18" ht="14.6" customHeight="1" x14ac:dyDescent="0.5">
      <c r="A21660" s="524" t="s">
        <v>1279</v>
      </c>
      <c r="B21660" s="217" t="s">
        <v>1186</v>
      </c>
      <c r="C21660" s="407">
        <f t="shared" ref="C21660" si="34369">C21656+1</f>
        <v>1937</v>
      </c>
      <c r="D21660" s="202" t="str">
        <f t="shared" ref="D21660" si="34370">IF(MOD(D21658-D$10559-1,49)=0,"Jub",IF(MOD(D21658-D$10559,7)=0,"Sab","Yr"))&amp;" "&amp;IF(MOD(D21658-D$10559-1,49)=0,INT(D21658-D$10559-1)/49,"")</f>
        <v xml:space="preserve">Yr </v>
      </c>
      <c r="E21660" s="201">
        <f t="shared" ref="E21660" si="34371">E21656+1</f>
        <v>1334</v>
      </c>
      <c r="F21660" s="197">
        <v>1</v>
      </c>
      <c r="G21660" s="203" t="s">
        <v>288</v>
      </c>
      <c r="H21660" s="325">
        <f>H21656+1</f>
        <v>1301</v>
      </c>
      <c r="R21660" s="200"/>
    </row>
    <row r="21661" spans="1:18" ht="14.6" customHeight="1" x14ac:dyDescent="0.5">
      <c r="A21661" s="525" t="s">
        <v>1280</v>
      </c>
      <c r="B21661" s="202">
        <f t="shared" ref="B21661" si="34372">B21657+1</f>
        <v>2109</v>
      </c>
      <c r="C21661" s="407"/>
      <c r="D21661" s="216" t="str">
        <f t="shared" ref="D21661" si="34373">D21657</f>
        <v>Exodus</v>
      </c>
      <c r="E21661" s="212" t="str">
        <f t="shared" ref="E21661" si="34374">E21657</f>
        <v>AD</v>
      </c>
      <c r="F21661" s="197">
        <v>2</v>
      </c>
      <c r="G21661" s="206" t="s">
        <v>604</v>
      </c>
      <c r="H21661" s="325"/>
      <c r="R21661" s="200"/>
    </row>
    <row r="21662" spans="1:18" ht="14.6" customHeight="1" x14ac:dyDescent="0.5">
      <c r="A21662" s="523">
        <f t="shared" ref="A21662" si="34375">A21658+1</f>
        <v>2087</v>
      </c>
      <c r="B21662" s="216" t="str">
        <f t="shared" si="34331"/>
        <v>Olympiad</v>
      </c>
      <c r="C21662" s="408"/>
      <c r="D21662" s="217">
        <f t="shared" ref="D21662" si="34376">D21658+1</f>
        <v>2816</v>
      </c>
      <c r="E21662" s="212"/>
      <c r="F21662" s="197">
        <v>3</v>
      </c>
      <c r="G21662" s="208" t="s">
        <v>287</v>
      </c>
      <c r="H21662" s="367"/>
      <c r="R21662" s="200"/>
    </row>
    <row r="21663" spans="1:18" ht="14.6" customHeight="1" thickBot="1" x14ac:dyDescent="0.55000000000000004">
      <c r="A21663" s="526"/>
      <c r="B21663" s="217">
        <f t="shared" si="34331"/>
        <v>528</v>
      </c>
      <c r="C21663" s="406" t="str">
        <f t="shared" ref="C21663" si="34377">C21659</f>
        <v>7 Times</v>
      </c>
      <c r="D21663" s="217" t="str">
        <f t="shared" ref="D21663" si="34378">INT((D21662-D$10559-1)/49+1)&amp;"/"&amp;MOD(INT((D21662-D$10559-1)/7),7)+1&amp;"/"&amp;MOD(D21662-D$10559-1,7)+1</f>
        <v>57/5/4</v>
      </c>
      <c r="E21663" s="214"/>
      <c r="F21663" s="197">
        <v>4</v>
      </c>
      <c r="G21663" s="209" t="s">
        <v>605</v>
      </c>
      <c r="H21663" s="324" t="str">
        <f>H21659</f>
        <v>Dn 2300</v>
      </c>
      <c r="R21663" s="200"/>
    </row>
    <row r="21664" spans="1:18" ht="14.6" customHeight="1" x14ac:dyDescent="0.5">
      <c r="A21664" s="524" t="s">
        <v>1279</v>
      </c>
      <c r="B21664" s="217" t="s">
        <v>1187</v>
      </c>
      <c r="C21664" s="407">
        <f t="shared" ref="C21664" si="34379">C21660+1</f>
        <v>1938</v>
      </c>
      <c r="D21664" s="202" t="str">
        <f t="shared" ref="D21664" si="34380">IF(MOD(D21662-D$10559-1,49)=0,"Jub",IF(MOD(D21662-D$10559,7)=0,"Sab","Yr"))&amp;" "&amp;IF(MOD(D21662-D$10559-1,49)=0,INT(D21662-D$10559-1)/49,"")</f>
        <v xml:space="preserve">Yr </v>
      </c>
      <c r="E21664" s="201">
        <f t="shared" ref="E21664" si="34381">E21660+1</f>
        <v>1335</v>
      </c>
      <c r="F21664" s="197">
        <v>1</v>
      </c>
      <c r="G21664" s="203" t="s">
        <v>288</v>
      </c>
      <c r="H21664" s="325">
        <f>H21660+1</f>
        <v>1302</v>
      </c>
      <c r="R21664" s="200"/>
    </row>
    <row r="21665" spans="1:18" ht="14.6" customHeight="1" x14ac:dyDescent="0.5">
      <c r="A21665" s="525" t="s">
        <v>1280</v>
      </c>
      <c r="B21665" s="202">
        <f t="shared" ref="B21665" si="34382">B21661+1</f>
        <v>2110</v>
      </c>
      <c r="C21665" s="407"/>
      <c r="D21665" s="216" t="str">
        <f t="shared" ref="D21665" si="34383">D21661</f>
        <v>Exodus</v>
      </c>
      <c r="E21665" s="212" t="str">
        <f t="shared" ref="E21665" si="34384">E21661</f>
        <v>AD</v>
      </c>
      <c r="F21665" s="197">
        <v>2</v>
      </c>
      <c r="G21665" s="206" t="s">
        <v>604</v>
      </c>
      <c r="H21665" s="325"/>
      <c r="R21665" s="200"/>
    </row>
    <row r="21666" spans="1:18" ht="14.6" customHeight="1" x14ac:dyDescent="0.5">
      <c r="A21666" s="523">
        <f t="shared" ref="A21666" si="34385">A21662+1</f>
        <v>2088</v>
      </c>
      <c r="B21666" s="216" t="str">
        <f t="shared" si="34342"/>
        <v>Olympiad</v>
      </c>
      <c r="C21666" s="408"/>
      <c r="D21666" s="217">
        <f t="shared" ref="D21666" si="34386">D21662+1</f>
        <v>2817</v>
      </c>
      <c r="E21666" s="212"/>
      <c r="F21666" s="197">
        <v>3</v>
      </c>
      <c r="G21666" s="208" t="s">
        <v>287</v>
      </c>
      <c r="H21666" s="367"/>
      <c r="R21666" s="200"/>
    </row>
    <row r="21667" spans="1:18" ht="14.6" customHeight="1" thickBot="1" x14ac:dyDescent="0.55000000000000004">
      <c r="A21667" s="526"/>
      <c r="B21667" s="217">
        <f t="shared" si="34342"/>
        <v>528</v>
      </c>
      <c r="C21667" s="406" t="str">
        <f t="shared" ref="C21667" si="34387">C21663</f>
        <v>7 Times</v>
      </c>
      <c r="D21667" s="217" t="str">
        <f t="shared" ref="D21667" si="34388">INT((D21666-D$10559-1)/49+1)&amp;"/"&amp;MOD(INT((D21666-D$10559-1)/7),7)+1&amp;"/"&amp;MOD(D21666-D$10559-1,7)+1</f>
        <v>57/5/5</v>
      </c>
      <c r="E21667" s="214"/>
      <c r="F21667" s="197">
        <v>4</v>
      </c>
      <c r="G21667" s="209" t="s">
        <v>605</v>
      </c>
      <c r="H21667" s="324" t="str">
        <f>H21663</f>
        <v>Dn 2300</v>
      </c>
      <c r="R21667" s="200"/>
    </row>
    <row r="21668" spans="1:18" ht="14.6" customHeight="1" x14ac:dyDescent="0.5">
      <c r="A21668" s="524" t="s">
        <v>1279</v>
      </c>
      <c r="B21668" s="217" t="s">
        <v>1188</v>
      </c>
      <c r="C21668" s="407">
        <f t="shared" ref="C21668" si="34389">C21664+1</f>
        <v>1939</v>
      </c>
      <c r="D21668" s="202" t="str">
        <f t="shared" ref="D21668" si="34390">IF(MOD(D21666-D$10559-1,49)=0,"Jub",IF(MOD(D21666-D$10559,7)=0,"Sab","Yr"))&amp;" "&amp;IF(MOD(D21666-D$10559-1,49)=0,INT(D21666-D$10559-1)/49,"")</f>
        <v xml:space="preserve">Yr </v>
      </c>
      <c r="E21668" s="201">
        <f t="shared" ref="E21668" si="34391">E21664+1</f>
        <v>1336</v>
      </c>
      <c r="F21668" s="197">
        <v>1</v>
      </c>
      <c r="G21668" s="203" t="s">
        <v>288</v>
      </c>
      <c r="H21668" s="325">
        <f>H21664+1</f>
        <v>1303</v>
      </c>
      <c r="R21668" s="200"/>
    </row>
    <row r="21669" spans="1:18" ht="14.6" customHeight="1" x14ac:dyDescent="0.5">
      <c r="A21669" s="525" t="s">
        <v>1280</v>
      </c>
      <c r="B21669" s="202">
        <f t="shared" ref="B21669" si="34392">B21665+1</f>
        <v>2111</v>
      </c>
      <c r="C21669" s="407"/>
      <c r="D21669" s="216" t="str">
        <f t="shared" ref="D21669" si="34393">D21665</f>
        <v>Exodus</v>
      </c>
      <c r="E21669" s="212" t="str">
        <f t="shared" ref="E21669" si="34394">E21665</f>
        <v>AD</v>
      </c>
      <c r="F21669" s="197">
        <v>2</v>
      </c>
      <c r="G21669" s="206" t="s">
        <v>604</v>
      </c>
      <c r="H21669" s="325"/>
      <c r="R21669" s="200"/>
    </row>
    <row r="21670" spans="1:18" ht="14.6" customHeight="1" x14ac:dyDescent="0.5">
      <c r="A21670" s="523">
        <f t="shared" ref="A21670" si="34395">A21666+1</f>
        <v>2089</v>
      </c>
      <c r="B21670" s="216" t="str">
        <f t="shared" si="34353"/>
        <v>Olympiad</v>
      </c>
      <c r="C21670" s="408"/>
      <c r="D21670" s="217">
        <f t="shared" ref="D21670" si="34396">D21666+1</f>
        <v>2818</v>
      </c>
      <c r="E21670" s="212"/>
      <c r="F21670" s="197">
        <v>3</v>
      </c>
      <c r="G21670" s="208" t="s">
        <v>287</v>
      </c>
      <c r="H21670" s="367"/>
      <c r="R21670" s="200"/>
    </row>
    <row r="21671" spans="1:18" ht="14.6" customHeight="1" thickBot="1" x14ac:dyDescent="0.55000000000000004">
      <c r="A21671" s="526"/>
      <c r="B21671" s="217">
        <f t="shared" si="34353"/>
        <v>528</v>
      </c>
      <c r="C21671" s="406" t="str">
        <f t="shared" ref="C21671" si="34397">C21667</f>
        <v>7 Times</v>
      </c>
      <c r="D21671" s="217" t="str">
        <f t="shared" ref="D21671" si="34398">INT((D21670-D$10559-1)/49+1)&amp;"/"&amp;MOD(INT((D21670-D$10559-1)/7),7)+1&amp;"/"&amp;MOD(D21670-D$10559-1,7)+1</f>
        <v>57/5/6</v>
      </c>
      <c r="E21671" s="214"/>
      <c r="F21671" s="197">
        <v>4</v>
      </c>
      <c r="G21671" s="209" t="s">
        <v>605</v>
      </c>
      <c r="H21671" s="324" t="str">
        <f>H21667</f>
        <v>Dn 2300</v>
      </c>
      <c r="R21671" s="200"/>
    </row>
    <row r="21672" spans="1:18" ht="14.6" customHeight="1" x14ac:dyDescent="0.5">
      <c r="A21672" s="524" t="s">
        <v>1279</v>
      </c>
      <c r="B21672" s="217" t="s">
        <v>1189</v>
      </c>
      <c r="C21672" s="407">
        <f t="shared" ref="C21672" si="34399">C21668+1</f>
        <v>1940</v>
      </c>
      <c r="D21672" s="202" t="str">
        <f t="shared" ref="D21672" si="34400">IF(MOD(D21670-D$10559-1,49)=0,"Jub",IF(MOD(D21670-D$10559,7)=0,"Sab","Yr"))&amp;" "&amp;IF(MOD(D21670-D$10559-1,49)=0,INT(D21670-D$10559-1)/49,"")</f>
        <v xml:space="preserve">Yr </v>
      </c>
      <c r="E21672" s="201">
        <f t="shared" ref="E21672" si="34401">E21668+1</f>
        <v>1337</v>
      </c>
      <c r="F21672" s="197">
        <v>1</v>
      </c>
      <c r="G21672" s="203" t="s">
        <v>288</v>
      </c>
      <c r="H21672" s="325">
        <f>H21668+1</f>
        <v>1304</v>
      </c>
      <c r="R21672" s="200"/>
    </row>
    <row r="21673" spans="1:18" ht="14.6" customHeight="1" x14ac:dyDescent="0.5">
      <c r="A21673" s="525" t="s">
        <v>1280</v>
      </c>
      <c r="B21673" s="202">
        <f t="shared" ref="B21673" si="34402">B21669+1</f>
        <v>2112</v>
      </c>
      <c r="C21673" s="407"/>
      <c r="D21673" s="216" t="str">
        <f t="shared" ref="D21673" si="34403">D21669</f>
        <v>Exodus</v>
      </c>
      <c r="E21673" s="212" t="str">
        <f t="shared" ref="E21673" si="34404">E21669</f>
        <v>AD</v>
      </c>
      <c r="F21673" s="197">
        <v>2</v>
      </c>
      <c r="G21673" s="206" t="s">
        <v>604</v>
      </c>
      <c r="H21673" s="325"/>
      <c r="R21673" s="200"/>
    </row>
    <row r="21674" spans="1:18" ht="14.6" customHeight="1" x14ac:dyDescent="0.5">
      <c r="A21674" s="523">
        <f t="shared" ref="A21674" si="34405">A21670+1</f>
        <v>2090</v>
      </c>
      <c r="B21674" s="216" t="str">
        <f t="shared" ref="B21674" si="34406">B21670</f>
        <v>Olympiad</v>
      </c>
      <c r="C21674" s="408"/>
      <c r="D21674" s="217">
        <f t="shared" ref="D21674" si="34407">D21670+1</f>
        <v>2819</v>
      </c>
      <c r="E21674" s="212"/>
      <c r="F21674" s="197">
        <v>3</v>
      </c>
      <c r="G21674" s="208" t="s">
        <v>287</v>
      </c>
      <c r="H21674" s="367"/>
      <c r="R21674" s="200"/>
    </row>
    <row r="21675" spans="1:18" ht="14.6" customHeight="1" thickBot="1" x14ac:dyDescent="0.55000000000000004">
      <c r="A21675" s="526"/>
      <c r="B21675" s="217">
        <f t="shared" ref="B21675" si="34408">B21671+1</f>
        <v>529</v>
      </c>
      <c r="C21675" s="406" t="str">
        <f t="shared" ref="C21675" si="34409">C21671</f>
        <v>7 Times</v>
      </c>
      <c r="D21675" s="359" t="str">
        <f t="shared" ref="D21675" si="34410">INT((D21674-D$10559-1)/49+1)&amp;"/"&amp;MOD(INT((D21674-D$10559-1)/7),7)+1&amp;"/"&amp;MOD(D21674-D$10559-1,7)+1</f>
        <v>57/5/7</v>
      </c>
      <c r="E21675" s="214"/>
      <c r="F21675" s="197">
        <v>4</v>
      </c>
      <c r="G21675" s="209" t="s">
        <v>605</v>
      </c>
      <c r="H21675" s="324" t="str">
        <f>H21671</f>
        <v>Dn 2300</v>
      </c>
      <c r="R21675" s="200"/>
    </row>
    <row r="21676" spans="1:18" ht="14.6" customHeight="1" x14ac:dyDescent="0.5">
      <c r="A21676" s="524" t="s">
        <v>1279</v>
      </c>
      <c r="B21676" s="217" t="s">
        <v>1186</v>
      </c>
      <c r="C21676" s="407">
        <f t="shared" ref="C21676" si="34411">C21672+1</f>
        <v>1941</v>
      </c>
      <c r="D21676" s="360" t="str">
        <f t="shared" ref="D21676" si="34412">IF(MOD(D21674-D$10559-1,49)=0,"Jub",IF(MOD(D21674-D$10559,7)=0,"Sab","Yr"))&amp;" "&amp;IF(MOD(D21674-D$10559-1,49)=0,INT(D21674-D$10559-1)/49,"")</f>
        <v xml:space="preserve">Sab </v>
      </c>
      <c r="E21676" s="201">
        <f t="shared" ref="E21676" si="34413">E21672+1</f>
        <v>1338</v>
      </c>
      <c r="F21676" s="197">
        <v>1</v>
      </c>
      <c r="G21676" s="203" t="s">
        <v>288</v>
      </c>
      <c r="H21676" s="325">
        <f>H21672+1</f>
        <v>1305</v>
      </c>
      <c r="R21676" s="200"/>
    </row>
    <row r="21677" spans="1:18" ht="14.6" customHeight="1" x14ac:dyDescent="0.5">
      <c r="A21677" s="525" t="s">
        <v>1280</v>
      </c>
      <c r="B21677" s="202">
        <f t="shared" ref="B21677" si="34414">B21673+1</f>
        <v>2113</v>
      </c>
      <c r="C21677" s="407"/>
      <c r="D21677" s="361" t="str">
        <f t="shared" ref="D21677" si="34415">D21673</f>
        <v>Exodus</v>
      </c>
      <c r="E21677" s="212" t="str">
        <f t="shared" ref="E21677" si="34416">E21673</f>
        <v>AD</v>
      </c>
      <c r="F21677" s="197">
        <v>2</v>
      </c>
      <c r="G21677" s="206" t="s">
        <v>604</v>
      </c>
      <c r="H21677" s="325"/>
      <c r="R21677" s="200"/>
    </row>
    <row r="21678" spans="1:18" ht="14.6" customHeight="1" x14ac:dyDescent="0.5">
      <c r="A21678" s="523">
        <f t="shared" ref="A21678" si="34417">A21674+1</f>
        <v>2091</v>
      </c>
      <c r="B21678" s="216" t="str">
        <f t="shared" si="34331"/>
        <v>Olympiad</v>
      </c>
      <c r="C21678" s="408"/>
      <c r="D21678" s="359">
        <f t="shared" ref="D21678" si="34418">D21674+1</f>
        <v>2820</v>
      </c>
      <c r="E21678" s="212"/>
      <c r="F21678" s="197">
        <v>3</v>
      </c>
      <c r="G21678" s="208" t="s">
        <v>287</v>
      </c>
      <c r="H21678" s="367"/>
      <c r="R21678" s="200"/>
    </row>
    <row r="21679" spans="1:18" ht="14.6" customHeight="1" thickBot="1" x14ac:dyDescent="0.55000000000000004">
      <c r="A21679" s="526"/>
      <c r="B21679" s="217">
        <f t="shared" si="34331"/>
        <v>529</v>
      </c>
      <c r="C21679" s="406" t="str">
        <f t="shared" ref="C21679" si="34419">C21675</f>
        <v>7 Times</v>
      </c>
      <c r="D21679" s="217" t="str">
        <f t="shared" ref="D21679" si="34420">INT((D21678-D$10559-1)/49+1)&amp;"/"&amp;MOD(INT((D21678-D$10559-1)/7),7)+1&amp;"/"&amp;MOD(D21678-D$10559-1,7)+1</f>
        <v>57/6/1</v>
      </c>
      <c r="E21679" s="214"/>
      <c r="F21679" s="197">
        <v>4</v>
      </c>
      <c r="G21679" s="209" t="s">
        <v>605</v>
      </c>
      <c r="H21679" s="324" t="str">
        <f>H21675</f>
        <v>Dn 2300</v>
      </c>
      <c r="R21679" s="200"/>
    </row>
    <row r="21680" spans="1:18" ht="14.6" customHeight="1" x14ac:dyDescent="0.5">
      <c r="A21680" s="524" t="s">
        <v>1279</v>
      </c>
      <c r="B21680" s="217" t="s">
        <v>1187</v>
      </c>
      <c r="C21680" s="407">
        <f t="shared" ref="C21680" si="34421">C21676+1</f>
        <v>1942</v>
      </c>
      <c r="D21680" s="202" t="str">
        <f t="shared" ref="D21680" si="34422">IF(MOD(D21678-D$10559-1,49)=0,"Jub",IF(MOD(D21678-D$10559,7)=0,"Sab","Yr"))&amp;" "&amp;IF(MOD(D21678-D$10559-1,49)=0,INT(D21678-D$10559-1)/49,"")</f>
        <v xml:space="preserve">Yr </v>
      </c>
      <c r="E21680" s="201">
        <f t="shared" ref="E21680" si="34423">E21676+1</f>
        <v>1339</v>
      </c>
      <c r="F21680" s="197">
        <v>1</v>
      </c>
      <c r="G21680" s="203" t="s">
        <v>288</v>
      </c>
      <c r="H21680" s="325">
        <f>H21676+1</f>
        <v>1306</v>
      </c>
      <c r="R21680" s="200"/>
    </row>
    <row r="21681" spans="1:18" ht="14.6" customHeight="1" x14ac:dyDescent="0.5">
      <c r="A21681" s="525" t="s">
        <v>1280</v>
      </c>
      <c r="B21681" s="202">
        <f t="shared" ref="B21681" si="34424">B21677+1</f>
        <v>2114</v>
      </c>
      <c r="C21681" s="407"/>
      <c r="D21681" s="216" t="str">
        <f t="shared" ref="D21681" si="34425">D21677</f>
        <v>Exodus</v>
      </c>
      <c r="E21681" s="212" t="str">
        <f t="shared" ref="E21681" si="34426">E21677</f>
        <v>AD</v>
      </c>
      <c r="F21681" s="197">
        <v>2</v>
      </c>
      <c r="G21681" s="206" t="s">
        <v>604</v>
      </c>
      <c r="H21681" s="325"/>
      <c r="R21681" s="200"/>
    </row>
    <row r="21682" spans="1:18" ht="14.6" customHeight="1" x14ac:dyDescent="0.5">
      <c r="A21682" s="523">
        <f t="shared" ref="A21682" si="34427">A21678+1</f>
        <v>2092</v>
      </c>
      <c r="B21682" s="216" t="str">
        <f t="shared" si="34342"/>
        <v>Olympiad</v>
      </c>
      <c r="C21682" s="408"/>
      <c r="D21682" s="217">
        <f t="shared" ref="D21682" si="34428">D21678+1</f>
        <v>2821</v>
      </c>
      <c r="E21682" s="212"/>
      <c r="F21682" s="197">
        <v>3</v>
      </c>
      <c r="G21682" s="208" t="s">
        <v>287</v>
      </c>
      <c r="H21682" s="367"/>
      <c r="R21682" s="200"/>
    </row>
    <row r="21683" spans="1:18" ht="14.6" customHeight="1" thickBot="1" x14ac:dyDescent="0.55000000000000004">
      <c r="A21683" s="526"/>
      <c r="B21683" s="217">
        <f t="shared" si="34342"/>
        <v>529</v>
      </c>
      <c r="C21683" s="406" t="str">
        <f t="shared" ref="C21683" si="34429">C21679</f>
        <v>7 Times</v>
      </c>
      <c r="D21683" s="217" t="str">
        <f t="shared" ref="D21683" si="34430">INT((D21682-D$10559-1)/49+1)&amp;"/"&amp;MOD(INT((D21682-D$10559-1)/7),7)+1&amp;"/"&amp;MOD(D21682-D$10559-1,7)+1</f>
        <v>57/6/2</v>
      </c>
      <c r="E21683" s="214"/>
      <c r="F21683" s="197">
        <v>4</v>
      </c>
      <c r="G21683" s="209" t="s">
        <v>605</v>
      </c>
      <c r="H21683" s="324" t="str">
        <f>H21679</f>
        <v>Dn 2300</v>
      </c>
      <c r="R21683" s="200"/>
    </row>
    <row r="21684" spans="1:18" ht="14.6" customHeight="1" x14ac:dyDescent="0.5">
      <c r="A21684" s="524" t="s">
        <v>1279</v>
      </c>
      <c r="B21684" s="217" t="s">
        <v>1188</v>
      </c>
      <c r="C21684" s="407">
        <f t="shared" ref="C21684" si="34431">C21680+1</f>
        <v>1943</v>
      </c>
      <c r="D21684" s="202" t="str">
        <f t="shared" ref="D21684" si="34432">IF(MOD(D21682-D$10559-1,49)=0,"Jub",IF(MOD(D21682-D$10559,7)=0,"Sab","Yr"))&amp;" "&amp;IF(MOD(D21682-D$10559-1,49)=0,INT(D21682-D$10559-1)/49,"")</f>
        <v xml:space="preserve">Yr </v>
      </c>
      <c r="E21684" s="201">
        <f t="shared" ref="E21684" si="34433">E21680+1</f>
        <v>1340</v>
      </c>
      <c r="F21684" s="197">
        <v>1</v>
      </c>
      <c r="G21684" s="203" t="s">
        <v>288</v>
      </c>
      <c r="H21684" s="325">
        <f>H21680+1</f>
        <v>1307</v>
      </c>
      <c r="R21684" s="200"/>
    </row>
    <row r="21685" spans="1:18" ht="14.6" customHeight="1" x14ac:dyDescent="0.5">
      <c r="A21685" s="525" t="s">
        <v>1280</v>
      </c>
      <c r="B21685" s="202">
        <f t="shared" ref="B21685" si="34434">B21681+1</f>
        <v>2115</v>
      </c>
      <c r="C21685" s="407"/>
      <c r="D21685" s="216" t="str">
        <f t="shared" ref="D21685" si="34435">D21681</f>
        <v>Exodus</v>
      </c>
      <c r="E21685" s="212" t="str">
        <f t="shared" ref="E21685" si="34436">E21681</f>
        <v>AD</v>
      </c>
      <c r="F21685" s="197">
        <v>2</v>
      </c>
      <c r="G21685" s="206" t="s">
        <v>604</v>
      </c>
      <c r="H21685" s="325"/>
      <c r="R21685" s="200"/>
    </row>
    <row r="21686" spans="1:18" ht="14.6" customHeight="1" x14ac:dyDescent="0.5">
      <c r="A21686" s="523">
        <f t="shared" ref="A21686" si="34437">A21682+1</f>
        <v>2093</v>
      </c>
      <c r="B21686" s="216" t="str">
        <f t="shared" si="34353"/>
        <v>Olympiad</v>
      </c>
      <c r="C21686" s="408"/>
      <c r="D21686" s="217">
        <f t="shared" ref="D21686" si="34438">D21682+1</f>
        <v>2822</v>
      </c>
      <c r="E21686" s="212"/>
      <c r="F21686" s="197">
        <v>3</v>
      </c>
      <c r="G21686" s="208" t="s">
        <v>287</v>
      </c>
      <c r="H21686" s="367"/>
      <c r="R21686" s="200"/>
    </row>
    <row r="21687" spans="1:18" ht="14.6" customHeight="1" thickBot="1" x14ac:dyDescent="0.55000000000000004">
      <c r="A21687" s="526"/>
      <c r="B21687" s="217">
        <f t="shared" si="34353"/>
        <v>529</v>
      </c>
      <c r="C21687" s="406" t="str">
        <f t="shared" ref="C21687" si="34439">C21683</f>
        <v>7 Times</v>
      </c>
      <c r="D21687" s="217" t="str">
        <f t="shared" ref="D21687" si="34440">INT((D21686-D$10559-1)/49+1)&amp;"/"&amp;MOD(INT((D21686-D$10559-1)/7),7)+1&amp;"/"&amp;MOD(D21686-D$10559-1,7)+1</f>
        <v>57/6/3</v>
      </c>
      <c r="E21687" s="214"/>
      <c r="F21687" s="197">
        <v>4</v>
      </c>
      <c r="G21687" s="209" t="s">
        <v>605</v>
      </c>
      <c r="H21687" s="324" t="str">
        <f>H21683</f>
        <v>Dn 2300</v>
      </c>
      <c r="R21687" s="200"/>
    </row>
    <row r="21688" spans="1:18" ht="14.6" customHeight="1" x14ac:dyDescent="0.5">
      <c r="A21688" s="524" t="s">
        <v>1279</v>
      </c>
      <c r="B21688" s="217" t="s">
        <v>1189</v>
      </c>
      <c r="C21688" s="407">
        <f t="shared" ref="C21688" si="34441">C21684+1</f>
        <v>1944</v>
      </c>
      <c r="D21688" s="202" t="str">
        <f t="shared" ref="D21688" si="34442">IF(MOD(D21686-D$10559-1,49)=0,"Jub",IF(MOD(D21686-D$10559,7)=0,"Sab","Yr"))&amp;" "&amp;IF(MOD(D21686-D$10559-1,49)=0,INT(D21686-D$10559-1)/49,"")</f>
        <v xml:space="preserve">Yr </v>
      </c>
      <c r="E21688" s="201">
        <f t="shared" ref="E21688" si="34443">E21684+1</f>
        <v>1341</v>
      </c>
      <c r="F21688" s="197">
        <v>1</v>
      </c>
      <c r="G21688" s="203" t="s">
        <v>288</v>
      </c>
      <c r="H21688" s="325">
        <f>H21684+1</f>
        <v>1308</v>
      </c>
      <c r="R21688" s="200"/>
    </row>
    <row r="21689" spans="1:18" ht="14.6" customHeight="1" x14ac:dyDescent="0.5">
      <c r="A21689" s="525" t="s">
        <v>1280</v>
      </c>
      <c r="B21689" s="202">
        <f t="shared" ref="B21689" si="34444">B21685+1</f>
        <v>2116</v>
      </c>
      <c r="C21689" s="407"/>
      <c r="D21689" s="216" t="str">
        <f t="shared" ref="D21689" si="34445">D21685</f>
        <v>Exodus</v>
      </c>
      <c r="E21689" s="212" t="str">
        <f t="shared" ref="E21689" si="34446">E21685</f>
        <v>AD</v>
      </c>
      <c r="F21689" s="197">
        <v>2</v>
      </c>
      <c r="G21689" s="206" t="s">
        <v>604</v>
      </c>
      <c r="H21689" s="325"/>
      <c r="R21689" s="200"/>
    </row>
    <row r="21690" spans="1:18" ht="14.6" customHeight="1" x14ac:dyDescent="0.5">
      <c r="A21690" s="523">
        <f t="shared" ref="A21690" si="34447">A21686+1</f>
        <v>2094</v>
      </c>
      <c r="B21690" s="216" t="str">
        <f t="shared" ref="B21690" si="34448">B21686</f>
        <v>Olympiad</v>
      </c>
      <c r="C21690" s="408"/>
      <c r="D21690" s="217">
        <f t="shared" ref="D21690" si="34449">D21686+1</f>
        <v>2823</v>
      </c>
      <c r="E21690" s="212"/>
      <c r="F21690" s="197">
        <v>3</v>
      </c>
      <c r="G21690" s="208" t="s">
        <v>287</v>
      </c>
      <c r="H21690" s="367"/>
      <c r="R21690" s="200"/>
    </row>
    <row r="21691" spans="1:18" ht="14.6" customHeight="1" thickBot="1" x14ac:dyDescent="0.55000000000000004">
      <c r="A21691" s="526"/>
      <c r="B21691" s="217">
        <f t="shared" ref="B21691" si="34450">B21687+1</f>
        <v>530</v>
      </c>
      <c r="C21691" s="406" t="str">
        <f t="shared" ref="C21691" si="34451">C21687</f>
        <v>7 Times</v>
      </c>
      <c r="D21691" s="217" t="str">
        <f t="shared" ref="D21691" si="34452">INT((D21690-D$10559-1)/49+1)&amp;"/"&amp;MOD(INT((D21690-D$10559-1)/7),7)+1&amp;"/"&amp;MOD(D21690-D$10559-1,7)+1</f>
        <v>57/6/4</v>
      </c>
      <c r="E21691" s="214"/>
      <c r="F21691" s="197">
        <v>4</v>
      </c>
      <c r="G21691" s="209" t="s">
        <v>605</v>
      </c>
      <c r="H21691" s="324" t="str">
        <f>H21687</f>
        <v>Dn 2300</v>
      </c>
      <c r="R21691" s="200"/>
    </row>
    <row r="21692" spans="1:18" ht="14.6" customHeight="1" x14ac:dyDescent="0.5">
      <c r="A21692" s="524" t="s">
        <v>1279</v>
      </c>
      <c r="B21692" s="217" t="s">
        <v>1186</v>
      </c>
      <c r="C21692" s="407">
        <f t="shared" ref="C21692" si="34453">C21688+1</f>
        <v>1945</v>
      </c>
      <c r="D21692" s="202" t="str">
        <f t="shared" ref="D21692" si="34454">IF(MOD(D21690-D$10559-1,49)=0,"Jub",IF(MOD(D21690-D$10559,7)=0,"Sab","Yr"))&amp;" "&amp;IF(MOD(D21690-D$10559-1,49)=0,INT(D21690-D$10559-1)/49,"")</f>
        <v xml:space="preserve">Yr </v>
      </c>
      <c r="E21692" s="201">
        <f t="shared" ref="E21692" si="34455">E21688+1</f>
        <v>1342</v>
      </c>
      <c r="F21692" s="197">
        <v>1</v>
      </c>
      <c r="G21692" s="203" t="s">
        <v>288</v>
      </c>
      <c r="H21692" s="325">
        <f>H21688+1</f>
        <v>1309</v>
      </c>
      <c r="R21692" s="200"/>
    </row>
    <row r="21693" spans="1:18" ht="14.6" customHeight="1" x14ac:dyDescent="0.5">
      <c r="A21693" s="525" t="s">
        <v>1280</v>
      </c>
      <c r="B21693" s="202">
        <f t="shared" ref="B21693" si="34456">B21689+1</f>
        <v>2117</v>
      </c>
      <c r="C21693" s="407"/>
      <c r="D21693" s="216" t="str">
        <f t="shared" ref="D21693" si="34457">D21689</f>
        <v>Exodus</v>
      </c>
      <c r="E21693" s="212" t="str">
        <f t="shared" ref="E21693" si="34458">E21689</f>
        <v>AD</v>
      </c>
      <c r="F21693" s="197">
        <v>2</v>
      </c>
      <c r="G21693" s="206" t="s">
        <v>604</v>
      </c>
      <c r="H21693" s="325"/>
      <c r="R21693" s="200"/>
    </row>
    <row r="21694" spans="1:18" ht="14.6" customHeight="1" x14ac:dyDescent="0.5">
      <c r="A21694" s="523">
        <f t="shared" ref="A21694" si="34459">A21690+1</f>
        <v>2095</v>
      </c>
      <c r="B21694" s="216" t="str">
        <f t="shared" si="34331"/>
        <v>Olympiad</v>
      </c>
      <c r="C21694" s="408"/>
      <c r="D21694" s="217">
        <f t="shared" ref="D21694" si="34460">D21690+1</f>
        <v>2824</v>
      </c>
      <c r="E21694" s="212"/>
      <c r="F21694" s="197">
        <v>3</v>
      </c>
      <c r="G21694" s="208" t="s">
        <v>287</v>
      </c>
      <c r="H21694" s="367"/>
      <c r="R21694" s="200"/>
    </row>
    <row r="21695" spans="1:18" ht="14.6" customHeight="1" thickBot="1" x14ac:dyDescent="0.55000000000000004">
      <c r="A21695" s="526"/>
      <c r="B21695" s="217">
        <f t="shared" si="34331"/>
        <v>530</v>
      </c>
      <c r="C21695" s="406" t="str">
        <f t="shared" ref="C21695" si="34461">C21691</f>
        <v>7 Times</v>
      </c>
      <c r="D21695" s="217" t="str">
        <f t="shared" ref="D21695" si="34462">INT((D21694-D$10559-1)/49+1)&amp;"/"&amp;MOD(INT((D21694-D$10559-1)/7),7)+1&amp;"/"&amp;MOD(D21694-D$10559-1,7)+1</f>
        <v>57/6/5</v>
      </c>
      <c r="E21695" s="214"/>
      <c r="F21695" s="197">
        <v>4</v>
      </c>
      <c r="G21695" s="209" t="s">
        <v>605</v>
      </c>
      <c r="H21695" s="324" t="str">
        <f>H21691</f>
        <v>Dn 2300</v>
      </c>
      <c r="R21695" s="200"/>
    </row>
    <row r="21696" spans="1:18" ht="14.6" customHeight="1" x14ac:dyDescent="0.5">
      <c r="A21696" s="524" t="s">
        <v>1279</v>
      </c>
      <c r="B21696" s="217" t="s">
        <v>1187</v>
      </c>
      <c r="C21696" s="407">
        <f t="shared" ref="C21696" si="34463">C21692+1</f>
        <v>1946</v>
      </c>
      <c r="D21696" s="202" t="str">
        <f t="shared" ref="D21696" si="34464">IF(MOD(D21694-D$10559-1,49)=0,"Jub",IF(MOD(D21694-D$10559,7)=0,"Sab","Yr"))&amp;" "&amp;IF(MOD(D21694-D$10559-1,49)=0,INT(D21694-D$10559-1)/49,"")</f>
        <v xml:space="preserve">Yr </v>
      </c>
      <c r="E21696" s="201">
        <f t="shared" ref="E21696" si="34465">E21692+1</f>
        <v>1343</v>
      </c>
      <c r="F21696" s="197">
        <v>1</v>
      </c>
      <c r="G21696" s="203" t="s">
        <v>288</v>
      </c>
      <c r="H21696" s="325">
        <f>H21692+1</f>
        <v>1310</v>
      </c>
      <c r="R21696" s="200"/>
    </row>
    <row r="21697" spans="1:18" ht="14.6" customHeight="1" x14ac:dyDescent="0.5">
      <c r="A21697" s="525" t="s">
        <v>1280</v>
      </c>
      <c r="B21697" s="202">
        <f t="shared" ref="B21697" si="34466">B21693+1</f>
        <v>2118</v>
      </c>
      <c r="C21697" s="407"/>
      <c r="D21697" s="216" t="str">
        <f t="shared" ref="D21697" si="34467">D21693</f>
        <v>Exodus</v>
      </c>
      <c r="E21697" s="212" t="str">
        <f t="shared" ref="E21697" si="34468">E21693</f>
        <v>AD</v>
      </c>
      <c r="F21697" s="197">
        <v>2</v>
      </c>
      <c r="G21697" s="206" t="s">
        <v>604</v>
      </c>
      <c r="H21697" s="325"/>
      <c r="R21697" s="200"/>
    </row>
    <row r="21698" spans="1:18" ht="14.6" customHeight="1" x14ac:dyDescent="0.5">
      <c r="A21698" s="523">
        <f t="shared" ref="A21698" si="34469">A21694+1</f>
        <v>2096</v>
      </c>
      <c r="B21698" s="216" t="str">
        <f t="shared" si="34342"/>
        <v>Olympiad</v>
      </c>
      <c r="C21698" s="408"/>
      <c r="D21698" s="217">
        <f t="shared" ref="D21698" si="34470">D21694+1</f>
        <v>2825</v>
      </c>
      <c r="E21698" s="212"/>
      <c r="F21698" s="197">
        <v>3</v>
      </c>
      <c r="G21698" s="208" t="s">
        <v>287</v>
      </c>
      <c r="H21698" s="367"/>
      <c r="R21698" s="200"/>
    </row>
    <row r="21699" spans="1:18" ht="14.6" customHeight="1" thickBot="1" x14ac:dyDescent="0.55000000000000004">
      <c r="A21699" s="526"/>
      <c r="B21699" s="217">
        <f t="shared" si="34342"/>
        <v>530</v>
      </c>
      <c r="C21699" s="406" t="str">
        <f t="shared" ref="C21699" si="34471">C21695</f>
        <v>7 Times</v>
      </c>
      <c r="D21699" s="217" t="str">
        <f t="shared" ref="D21699" si="34472">INT((D21698-D$10559-1)/49+1)&amp;"/"&amp;MOD(INT((D21698-D$10559-1)/7),7)+1&amp;"/"&amp;MOD(D21698-D$10559-1,7)+1</f>
        <v>57/6/6</v>
      </c>
      <c r="E21699" s="214"/>
      <c r="F21699" s="197">
        <v>4</v>
      </c>
      <c r="G21699" s="209" t="s">
        <v>605</v>
      </c>
      <c r="H21699" s="324" t="str">
        <f>H21695</f>
        <v>Dn 2300</v>
      </c>
      <c r="R21699" s="200"/>
    </row>
    <row r="21700" spans="1:18" ht="14.6" customHeight="1" x14ac:dyDescent="0.5">
      <c r="A21700" s="524" t="s">
        <v>1279</v>
      </c>
      <c r="B21700" s="217" t="s">
        <v>1188</v>
      </c>
      <c r="C21700" s="407">
        <f t="shared" ref="C21700" si="34473">C21696+1</f>
        <v>1947</v>
      </c>
      <c r="D21700" s="202" t="str">
        <f t="shared" ref="D21700" si="34474">IF(MOD(D21698-D$10559-1,49)=0,"Jub",IF(MOD(D21698-D$10559,7)=0,"Sab","Yr"))&amp;" "&amp;IF(MOD(D21698-D$10559-1,49)=0,INT(D21698-D$10559-1)/49,"")</f>
        <v xml:space="preserve">Yr </v>
      </c>
      <c r="E21700" s="201">
        <f t="shared" ref="E21700" si="34475">E21696+1</f>
        <v>1344</v>
      </c>
      <c r="F21700" s="197">
        <v>1</v>
      </c>
      <c r="G21700" s="203" t="s">
        <v>288</v>
      </c>
      <c r="H21700" s="325">
        <f>H21696+1</f>
        <v>1311</v>
      </c>
      <c r="R21700" s="200"/>
    </row>
    <row r="21701" spans="1:18" ht="14.6" customHeight="1" x14ac:dyDescent="0.5">
      <c r="A21701" s="525" t="s">
        <v>1280</v>
      </c>
      <c r="B21701" s="202">
        <f t="shared" ref="B21701" si="34476">B21697+1</f>
        <v>2119</v>
      </c>
      <c r="C21701" s="407"/>
      <c r="D21701" s="216" t="str">
        <f t="shared" ref="D21701" si="34477">D21697</f>
        <v>Exodus</v>
      </c>
      <c r="E21701" s="212" t="str">
        <f t="shared" ref="E21701" si="34478">E21697</f>
        <v>AD</v>
      </c>
      <c r="F21701" s="197">
        <v>2</v>
      </c>
      <c r="G21701" s="206" t="s">
        <v>604</v>
      </c>
      <c r="H21701" s="325"/>
      <c r="R21701" s="200"/>
    </row>
    <row r="21702" spans="1:18" ht="14.6" customHeight="1" x14ac:dyDescent="0.5">
      <c r="A21702" s="523">
        <f t="shared" ref="A21702" si="34479">A21698+1</f>
        <v>2097</v>
      </c>
      <c r="B21702" s="216" t="str">
        <f t="shared" si="34353"/>
        <v>Olympiad</v>
      </c>
      <c r="C21702" s="408"/>
      <c r="D21702" s="217">
        <f t="shared" ref="D21702" si="34480">D21698+1</f>
        <v>2826</v>
      </c>
      <c r="E21702" s="212"/>
      <c r="F21702" s="197">
        <v>3</v>
      </c>
      <c r="G21702" s="208" t="s">
        <v>287</v>
      </c>
      <c r="H21702" s="367"/>
      <c r="R21702" s="200"/>
    </row>
    <row r="21703" spans="1:18" ht="14.6" customHeight="1" thickBot="1" x14ac:dyDescent="0.55000000000000004">
      <c r="A21703" s="526"/>
      <c r="B21703" s="217">
        <f t="shared" si="34353"/>
        <v>530</v>
      </c>
      <c r="C21703" s="406" t="str">
        <f t="shared" ref="C21703" si="34481">C21699</f>
        <v>7 Times</v>
      </c>
      <c r="D21703" s="359" t="str">
        <f t="shared" ref="D21703" si="34482">INT((D21702-D$10559-1)/49+1)&amp;"/"&amp;MOD(INT((D21702-D$10559-1)/7),7)+1&amp;"/"&amp;MOD(D21702-D$10559-1,7)+1</f>
        <v>57/6/7</v>
      </c>
      <c r="E21703" s="214"/>
      <c r="F21703" s="197">
        <v>4</v>
      </c>
      <c r="G21703" s="209" t="s">
        <v>605</v>
      </c>
      <c r="H21703" s="324" t="str">
        <f>H21699</f>
        <v>Dn 2300</v>
      </c>
      <c r="R21703" s="200"/>
    </row>
    <row r="21704" spans="1:18" ht="14.6" customHeight="1" x14ac:dyDescent="0.5">
      <c r="A21704" s="524" t="s">
        <v>1279</v>
      </c>
      <c r="B21704" s="217" t="s">
        <v>1189</v>
      </c>
      <c r="C21704" s="407">
        <f t="shared" ref="C21704" si="34483">C21700+1</f>
        <v>1948</v>
      </c>
      <c r="D21704" s="360" t="str">
        <f t="shared" ref="D21704" si="34484">IF(MOD(D21702-D$10559-1,49)=0,"Jub",IF(MOD(D21702-D$10559,7)=0,"Sab","Yr"))&amp;" "&amp;IF(MOD(D21702-D$10559-1,49)=0,INT(D21702-D$10559-1)/49,"")</f>
        <v xml:space="preserve">Sab </v>
      </c>
      <c r="E21704" s="201">
        <f t="shared" ref="E21704" si="34485">E21700+1</f>
        <v>1345</v>
      </c>
      <c r="F21704" s="197">
        <v>1</v>
      </c>
      <c r="G21704" s="203" t="s">
        <v>288</v>
      </c>
      <c r="H21704" s="325">
        <f>H21700+1</f>
        <v>1312</v>
      </c>
      <c r="R21704" s="200"/>
    </row>
    <row r="21705" spans="1:18" ht="14.6" customHeight="1" x14ac:dyDescent="0.5">
      <c r="A21705" s="525" t="s">
        <v>1280</v>
      </c>
      <c r="B21705" s="202">
        <f t="shared" ref="B21705" si="34486">B21701+1</f>
        <v>2120</v>
      </c>
      <c r="C21705" s="407"/>
      <c r="D21705" s="361" t="str">
        <f t="shared" ref="D21705" si="34487">D21701</f>
        <v>Exodus</v>
      </c>
      <c r="E21705" s="212" t="str">
        <f t="shared" ref="E21705" si="34488">E21701</f>
        <v>AD</v>
      </c>
      <c r="F21705" s="197">
        <v>2</v>
      </c>
      <c r="G21705" s="206" t="s">
        <v>604</v>
      </c>
      <c r="H21705" s="325"/>
      <c r="R21705" s="200"/>
    </row>
    <row r="21706" spans="1:18" ht="14.6" customHeight="1" x14ac:dyDescent="0.5">
      <c r="A21706" s="523">
        <f t="shared" ref="A21706" si="34489">A21702+1</f>
        <v>2098</v>
      </c>
      <c r="B21706" s="216" t="str">
        <f t="shared" ref="B21706" si="34490">B21702</f>
        <v>Olympiad</v>
      </c>
      <c r="C21706" s="408"/>
      <c r="D21706" s="359">
        <f t="shared" ref="D21706" si="34491">D21702+1</f>
        <v>2827</v>
      </c>
      <c r="E21706" s="212"/>
      <c r="F21706" s="197">
        <v>3</v>
      </c>
      <c r="G21706" s="208" t="s">
        <v>287</v>
      </c>
      <c r="H21706" s="367"/>
      <c r="R21706" s="200"/>
    </row>
    <row r="21707" spans="1:18" ht="14.6" customHeight="1" thickBot="1" x14ac:dyDescent="0.55000000000000004">
      <c r="A21707" s="526"/>
      <c r="B21707" s="217">
        <f t="shared" ref="B21707" si="34492">B21703+1</f>
        <v>531</v>
      </c>
      <c r="C21707" s="406" t="str">
        <f t="shared" ref="C21707" si="34493">C21703</f>
        <v>7 Times</v>
      </c>
      <c r="D21707" s="217" t="str">
        <f t="shared" ref="D21707" si="34494">INT((D21706-D$10559-1)/49+1)&amp;"/"&amp;MOD(INT((D21706-D$10559-1)/7),7)+1&amp;"/"&amp;MOD(D21706-D$10559-1,7)+1</f>
        <v>57/7/1</v>
      </c>
      <c r="E21707" s="214"/>
      <c r="F21707" s="197">
        <v>4</v>
      </c>
      <c r="G21707" s="209" t="s">
        <v>605</v>
      </c>
      <c r="H21707" s="324" t="str">
        <f>H21703</f>
        <v>Dn 2300</v>
      </c>
      <c r="R21707" s="200"/>
    </row>
    <row r="21708" spans="1:18" ht="14.6" customHeight="1" x14ac:dyDescent="0.5">
      <c r="A21708" s="524" t="s">
        <v>1279</v>
      </c>
      <c r="B21708" s="217" t="s">
        <v>1186</v>
      </c>
      <c r="C21708" s="407">
        <f t="shared" ref="C21708" si="34495">C21704+1</f>
        <v>1949</v>
      </c>
      <c r="D21708" s="202" t="str">
        <f t="shared" ref="D21708" si="34496">IF(MOD(D21706-D$10559-1,49)=0,"Jub",IF(MOD(D21706-D$10559,7)=0,"Sab","Yr"))&amp;" "&amp;IF(MOD(D21706-D$10559-1,49)=0,INT(D21706-D$10559-1)/49,"")</f>
        <v xml:space="preserve">Yr </v>
      </c>
      <c r="E21708" s="201">
        <f t="shared" ref="E21708" si="34497">E21704+1</f>
        <v>1346</v>
      </c>
      <c r="F21708" s="197">
        <v>1</v>
      </c>
      <c r="G21708" s="203" t="s">
        <v>288</v>
      </c>
      <c r="H21708" s="325">
        <f>H21704+1</f>
        <v>1313</v>
      </c>
      <c r="R21708" s="200"/>
    </row>
    <row r="21709" spans="1:18" ht="14.6" customHeight="1" x14ac:dyDescent="0.5">
      <c r="A21709" s="525" t="s">
        <v>1280</v>
      </c>
      <c r="B21709" s="202">
        <f t="shared" ref="B21709" si="34498">B21705+1</f>
        <v>2121</v>
      </c>
      <c r="C21709" s="407"/>
      <c r="D21709" s="216" t="str">
        <f t="shared" ref="D21709" si="34499">D21705</f>
        <v>Exodus</v>
      </c>
      <c r="E21709" s="212" t="str">
        <f t="shared" ref="E21709" si="34500">E21705</f>
        <v>AD</v>
      </c>
      <c r="F21709" s="197">
        <v>2</v>
      </c>
      <c r="G21709" s="206" t="s">
        <v>604</v>
      </c>
      <c r="H21709" s="325"/>
      <c r="R21709" s="200"/>
    </row>
    <row r="21710" spans="1:18" ht="14.6" customHeight="1" x14ac:dyDescent="0.5">
      <c r="A21710" s="523">
        <f t="shared" ref="A21710" si="34501">A21706+1</f>
        <v>2099</v>
      </c>
      <c r="B21710" s="216" t="str">
        <f t="shared" ref="B21710:B21759" si="34502">B21706</f>
        <v>Olympiad</v>
      </c>
      <c r="C21710" s="408"/>
      <c r="D21710" s="217">
        <f t="shared" ref="D21710" si="34503">D21706+1</f>
        <v>2828</v>
      </c>
      <c r="E21710" s="212"/>
      <c r="F21710" s="197">
        <v>3</v>
      </c>
      <c r="G21710" s="208" t="s">
        <v>287</v>
      </c>
      <c r="H21710" s="367"/>
      <c r="R21710" s="200"/>
    </row>
    <row r="21711" spans="1:18" ht="14.6" customHeight="1" thickBot="1" x14ac:dyDescent="0.55000000000000004">
      <c r="A21711" s="526"/>
      <c r="B21711" s="217">
        <f t="shared" si="34502"/>
        <v>531</v>
      </c>
      <c r="C21711" s="406" t="str">
        <f t="shared" ref="C21711" si="34504">C21707</f>
        <v>7 Times</v>
      </c>
      <c r="D21711" s="217" t="str">
        <f t="shared" ref="D21711" si="34505">INT((D21710-D$10559-1)/49+1)&amp;"/"&amp;MOD(INT((D21710-D$10559-1)/7),7)+1&amp;"/"&amp;MOD(D21710-D$10559-1,7)+1</f>
        <v>57/7/2</v>
      </c>
      <c r="E21711" s="214"/>
      <c r="F21711" s="197">
        <v>4</v>
      </c>
      <c r="G21711" s="209" t="s">
        <v>605</v>
      </c>
      <c r="H21711" s="324" t="str">
        <f>H21707</f>
        <v>Dn 2300</v>
      </c>
      <c r="R21711" s="200"/>
    </row>
    <row r="21712" spans="1:18" ht="14.6" customHeight="1" x14ac:dyDescent="0.5">
      <c r="A21712" s="524" t="s">
        <v>1279</v>
      </c>
      <c r="B21712" s="217" t="s">
        <v>1187</v>
      </c>
      <c r="C21712" s="407">
        <f t="shared" ref="C21712" si="34506">C21708+1</f>
        <v>1950</v>
      </c>
      <c r="D21712" s="202" t="str">
        <f t="shared" ref="D21712" si="34507">IF(MOD(D21710-D$10559-1,49)=0,"Jub",IF(MOD(D21710-D$10559,7)=0,"Sab","Yr"))&amp;" "&amp;IF(MOD(D21710-D$10559-1,49)=0,INT(D21710-D$10559-1)/49,"")</f>
        <v xml:space="preserve">Yr </v>
      </c>
      <c r="E21712" s="201">
        <f t="shared" ref="E21712" si="34508">E21708+1</f>
        <v>1347</v>
      </c>
      <c r="F21712" s="197">
        <v>1</v>
      </c>
      <c r="G21712" s="203" t="s">
        <v>288</v>
      </c>
      <c r="H21712" s="325">
        <f>H21708+1</f>
        <v>1314</v>
      </c>
      <c r="R21712" s="200"/>
    </row>
    <row r="21713" spans="1:18" ht="14.6" customHeight="1" x14ac:dyDescent="0.5">
      <c r="A21713" s="525" t="s">
        <v>1280</v>
      </c>
      <c r="B21713" s="202">
        <f t="shared" ref="B21713" si="34509">B21709+1</f>
        <v>2122</v>
      </c>
      <c r="C21713" s="407"/>
      <c r="D21713" s="216" t="str">
        <f t="shared" ref="D21713" si="34510">D21709</f>
        <v>Exodus</v>
      </c>
      <c r="E21713" s="212" t="str">
        <f t="shared" ref="E21713" si="34511">E21709</f>
        <v>AD</v>
      </c>
      <c r="F21713" s="197">
        <v>2</v>
      </c>
      <c r="G21713" s="206" t="s">
        <v>604</v>
      </c>
      <c r="H21713" s="325"/>
      <c r="R21713" s="200"/>
    </row>
    <row r="21714" spans="1:18" ht="14.6" customHeight="1" x14ac:dyDescent="0.5">
      <c r="A21714" s="523">
        <f t="shared" ref="A21714" si="34512">A21710+1</f>
        <v>2100</v>
      </c>
      <c r="B21714" s="216" t="str">
        <f t="shared" ref="B21714:B21763" si="34513">B21710</f>
        <v>Olympiad</v>
      </c>
      <c r="C21714" s="408"/>
      <c r="D21714" s="217">
        <f t="shared" ref="D21714" si="34514">D21710+1</f>
        <v>2829</v>
      </c>
      <c r="E21714" s="212"/>
      <c r="F21714" s="197">
        <v>3</v>
      </c>
      <c r="G21714" s="208" t="s">
        <v>287</v>
      </c>
      <c r="H21714" s="367"/>
      <c r="R21714" s="200"/>
    </row>
    <row r="21715" spans="1:18" ht="14.6" customHeight="1" thickBot="1" x14ac:dyDescent="0.55000000000000004">
      <c r="A21715" s="526"/>
      <c r="B21715" s="217">
        <f t="shared" si="34513"/>
        <v>531</v>
      </c>
      <c r="C21715" s="406" t="str">
        <f t="shared" ref="C21715" si="34515">C21711</f>
        <v>7 Times</v>
      </c>
      <c r="D21715" s="217" t="str">
        <f t="shared" ref="D21715" si="34516">INT((D21714-D$10559-1)/49+1)&amp;"/"&amp;MOD(INT((D21714-D$10559-1)/7),7)+1&amp;"/"&amp;MOD(D21714-D$10559-1,7)+1</f>
        <v>57/7/3</v>
      </c>
      <c r="E21715" s="214"/>
      <c r="F21715" s="197">
        <v>4</v>
      </c>
      <c r="G21715" s="209" t="s">
        <v>605</v>
      </c>
      <c r="H21715" s="324" t="str">
        <f>H21711</f>
        <v>Dn 2300</v>
      </c>
      <c r="R21715" s="200"/>
    </row>
    <row r="21716" spans="1:18" ht="14.6" customHeight="1" x14ac:dyDescent="0.5">
      <c r="A21716" s="524" t="s">
        <v>1279</v>
      </c>
      <c r="B21716" s="217" t="s">
        <v>1188</v>
      </c>
      <c r="C21716" s="407">
        <f t="shared" ref="C21716" si="34517">C21712+1</f>
        <v>1951</v>
      </c>
      <c r="D21716" s="202" t="str">
        <f t="shared" ref="D21716" si="34518">IF(MOD(D21714-D$10559-1,49)=0,"Jub",IF(MOD(D21714-D$10559,7)=0,"Sab","Yr"))&amp;" "&amp;IF(MOD(D21714-D$10559-1,49)=0,INT(D21714-D$10559-1)/49,"")</f>
        <v xml:space="preserve">Yr </v>
      </c>
      <c r="E21716" s="201">
        <f t="shared" ref="E21716" si="34519">E21712+1</f>
        <v>1348</v>
      </c>
      <c r="F21716" s="197">
        <v>1</v>
      </c>
      <c r="G21716" s="203" t="s">
        <v>288</v>
      </c>
      <c r="H21716" s="325">
        <f>H21712+1</f>
        <v>1315</v>
      </c>
      <c r="R21716" s="200"/>
    </row>
    <row r="21717" spans="1:18" ht="14.6" customHeight="1" x14ac:dyDescent="0.5">
      <c r="A21717" s="525" t="s">
        <v>1280</v>
      </c>
      <c r="B21717" s="202">
        <f t="shared" ref="B21717" si="34520">B21713+1</f>
        <v>2123</v>
      </c>
      <c r="C21717" s="407"/>
      <c r="D21717" s="216" t="str">
        <f t="shared" ref="D21717" si="34521">D21713</f>
        <v>Exodus</v>
      </c>
      <c r="E21717" s="212" t="str">
        <f t="shared" ref="E21717" si="34522">E21713</f>
        <v>AD</v>
      </c>
      <c r="F21717" s="197">
        <v>2</v>
      </c>
      <c r="G21717" s="206" t="s">
        <v>604</v>
      </c>
      <c r="H21717" s="325"/>
      <c r="R21717" s="200"/>
    </row>
    <row r="21718" spans="1:18" ht="14.6" customHeight="1" x14ac:dyDescent="0.5">
      <c r="A21718" s="523">
        <f t="shared" ref="A21718" si="34523">A21714+1</f>
        <v>2101</v>
      </c>
      <c r="B21718" s="216" t="str">
        <f t="shared" ref="B21718:B21767" si="34524">B21714</f>
        <v>Olympiad</v>
      </c>
      <c r="C21718" s="408"/>
      <c r="D21718" s="217">
        <f t="shared" ref="D21718" si="34525">D21714+1</f>
        <v>2830</v>
      </c>
      <c r="E21718" s="212"/>
      <c r="F21718" s="197">
        <v>3</v>
      </c>
      <c r="G21718" s="208" t="s">
        <v>287</v>
      </c>
      <c r="H21718" s="367"/>
      <c r="R21718" s="200"/>
    </row>
    <row r="21719" spans="1:18" ht="14.6" customHeight="1" thickBot="1" x14ac:dyDescent="0.55000000000000004">
      <c r="A21719" s="526"/>
      <c r="B21719" s="217">
        <f t="shared" si="34524"/>
        <v>531</v>
      </c>
      <c r="C21719" s="406" t="str">
        <f t="shared" ref="C21719" si="34526">C21715</f>
        <v>7 Times</v>
      </c>
      <c r="D21719" s="217" t="str">
        <f t="shared" ref="D21719" si="34527">INT((D21718-D$10559-1)/49+1)&amp;"/"&amp;MOD(INT((D21718-D$10559-1)/7),7)+1&amp;"/"&amp;MOD(D21718-D$10559-1,7)+1</f>
        <v>57/7/4</v>
      </c>
      <c r="E21719" s="214"/>
      <c r="F21719" s="197">
        <v>4</v>
      </c>
      <c r="G21719" s="209" t="s">
        <v>605</v>
      </c>
      <c r="H21719" s="324" t="str">
        <f>H21715</f>
        <v>Dn 2300</v>
      </c>
      <c r="R21719" s="200"/>
    </row>
    <row r="21720" spans="1:18" ht="14.6" customHeight="1" x14ac:dyDescent="0.5">
      <c r="A21720" s="524" t="s">
        <v>1279</v>
      </c>
      <c r="B21720" s="217" t="s">
        <v>1189</v>
      </c>
      <c r="C21720" s="407">
        <f t="shared" ref="C21720" si="34528">C21716+1</f>
        <v>1952</v>
      </c>
      <c r="D21720" s="202" t="str">
        <f t="shared" ref="D21720" si="34529">IF(MOD(D21718-D$10559-1,49)=0,"Jub",IF(MOD(D21718-D$10559,7)=0,"Sab","Yr"))&amp;" "&amp;IF(MOD(D21718-D$10559-1,49)=0,INT(D21718-D$10559-1)/49,"")</f>
        <v xml:space="preserve">Yr </v>
      </c>
      <c r="E21720" s="201">
        <f t="shared" ref="E21720" si="34530">E21716+1</f>
        <v>1349</v>
      </c>
      <c r="F21720" s="197">
        <v>1</v>
      </c>
      <c r="G21720" s="203" t="s">
        <v>288</v>
      </c>
      <c r="H21720" s="325">
        <f>H21716+1</f>
        <v>1316</v>
      </c>
      <c r="R21720" s="200"/>
    </row>
    <row r="21721" spans="1:18" ht="14.6" customHeight="1" x14ac:dyDescent="0.5">
      <c r="A21721" s="525" t="s">
        <v>1280</v>
      </c>
      <c r="B21721" s="202">
        <f t="shared" ref="B21721" si="34531">B21717+1</f>
        <v>2124</v>
      </c>
      <c r="C21721" s="407"/>
      <c r="D21721" s="216" t="str">
        <f t="shared" ref="D21721" si="34532">D21717</f>
        <v>Exodus</v>
      </c>
      <c r="E21721" s="212" t="str">
        <f t="shared" ref="E21721" si="34533">E21717</f>
        <v>AD</v>
      </c>
      <c r="F21721" s="197">
        <v>2</v>
      </c>
      <c r="G21721" s="206" t="s">
        <v>604</v>
      </c>
      <c r="H21721" s="325"/>
      <c r="R21721" s="200"/>
    </row>
    <row r="21722" spans="1:18" ht="14.6" customHeight="1" x14ac:dyDescent="0.5">
      <c r="A21722" s="523">
        <f t="shared" ref="A21722" si="34534">A21718+1</f>
        <v>2102</v>
      </c>
      <c r="B21722" s="216" t="str">
        <f t="shared" ref="B21722" si="34535">B21718</f>
        <v>Olympiad</v>
      </c>
      <c r="C21722" s="408"/>
      <c r="D21722" s="217">
        <f t="shared" ref="D21722" si="34536">D21718+1</f>
        <v>2831</v>
      </c>
      <c r="E21722" s="212"/>
      <c r="F21722" s="197">
        <v>3</v>
      </c>
      <c r="G21722" s="208" t="s">
        <v>287</v>
      </c>
      <c r="H21722" s="367"/>
      <c r="R21722" s="200"/>
    </row>
    <row r="21723" spans="1:18" ht="14.6" customHeight="1" thickBot="1" x14ac:dyDescent="0.55000000000000004">
      <c r="A21723" s="526"/>
      <c r="B21723" s="217">
        <f t="shared" ref="B21723" si="34537">B21719+1</f>
        <v>532</v>
      </c>
      <c r="C21723" s="406" t="str">
        <f t="shared" ref="C21723" si="34538">C21719</f>
        <v>7 Times</v>
      </c>
      <c r="D21723" s="217" t="str">
        <f t="shared" ref="D21723" si="34539">INT((D21722-D$10559-1)/49+1)&amp;"/"&amp;MOD(INT((D21722-D$10559-1)/7),7)+1&amp;"/"&amp;MOD(D21722-D$10559-1,7)+1</f>
        <v>57/7/5</v>
      </c>
      <c r="E21723" s="214"/>
      <c r="F21723" s="197">
        <v>4</v>
      </c>
      <c r="G21723" s="209" t="s">
        <v>605</v>
      </c>
      <c r="H21723" s="324" t="str">
        <f>H21719</f>
        <v>Dn 2300</v>
      </c>
      <c r="R21723" s="200"/>
    </row>
    <row r="21724" spans="1:18" ht="14.6" customHeight="1" x14ac:dyDescent="0.5">
      <c r="A21724" s="524" t="s">
        <v>1279</v>
      </c>
      <c r="B21724" s="217" t="s">
        <v>1186</v>
      </c>
      <c r="C21724" s="407">
        <f t="shared" ref="C21724" si="34540">C21720+1</f>
        <v>1953</v>
      </c>
      <c r="D21724" s="202" t="str">
        <f t="shared" ref="D21724" si="34541">IF(MOD(D21722-D$10559-1,49)=0,"Jub",IF(MOD(D21722-D$10559,7)=0,"Sab","Yr"))&amp;" "&amp;IF(MOD(D21722-D$10559-1,49)=0,INT(D21722-D$10559-1)/49,"")</f>
        <v xml:space="preserve">Yr </v>
      </c>
      <c r="E21724" s="201">
        <f t="shared" ref="E21724" si="34542">E21720+1</f>
        <v>1350</v>
      </c>
      <c r="F21724" s="197">
        <v>1</v>
      </c>
      <c r="G21724" s="203" t="s">
        <v>288</v>
      </c>
      <c r="H21724" s="325">
        <f>H21720+1</f>
        <v>1317</v>
      </c>
      <c r="R21724" s="200"/>
    </row>
    <row r="21725" spans="1:18" ht="14.6" customHeight="1" x14ac:dyDescent="0.5">
      <c r="A21725" s="525" t="s">
        <v>1280</v>
      </c>
      <c r="B21725" s="202">
        <f t="shared" ref="B21725" si="34543">B21721+1</f>
        <v>2125</v>
      </c>
      <c r="C21725" s="407"/>
      <c r="D21725" s="216" t="str">
        <f t="shared" ref="D21725" si="34544">D21721</f>
        <v>Exodus</v>
      </c>
      <c r="E21725" s="212" t="str">
        <f t="shared" ref="E21725" si="34545">E21721</f>
        <v>AD</v>
      </c>
      <c r="F21725" s="197">
        <v>2</v>
      </c>
      <c r="G21725" s="206" t="s">
        <v>604</v>
      </c>
      <c r="H21725" s="325"/>
      <c r="R21725" s="200"/>
    </row>
    <row r="21726" spans="1:18" ht="14.6" customHeight="1" x14ac:dyDescent="0.5">
      <c r="A21726" s="523">
        <f t="shared" ref="A21726" si="34546">A21722+1</f>
        <v>2103</v>
      </c>
      <c r="B21726" s="216" t="str">
        <f t="shared" si="34502"/>
        <v>Olympiad</v>
      </c>
      <c r="C21726" s="408"/>
      <c r="D21726" s="217">
        <f t="shared" ref="D21726" si="34547">D21722+1</f>
        <v>2832</v>
      </c>
      <c r="E21726" s="212"/>
      <c r="F21726" s="197">
        <v>3</v>
      </c>
      <c r="G21726" s="208" t="s">
        <v>287</v>
      </c>
      <c r="H21726" s="367"/>
      <c r="R21726" s="200"/>
    </row>
    <row r="21727" spans="1:18" ht="14.6" customHeight="1" thickBot="1" x14ac:dyDescent="0.55000000000000004">
      <c r="A21727" s="526"/>
      <c r="B21727" s="217">
        <f t="shared" si="34502"/>
        <v>532</v>
      </c>
      <c r="C21727" s="406" t="str">
        <f t="shared" ref="C21727" si="34548">C21723</f>
        <v>7 Times</v>
      </c>
      <c r="D21727" s="217" t="str">
        <f t="shared" ref="D21727" si="34549">INT((D21726-D$10559-1)/49+1)&amp;"/"&amp;MOD(INT((D21726-D$10559-1)/7),7)+1&amp;"/"&amp;MOD(D21726-D$10559-1,7)+1</f>
        <v>57/7/6</v>
      </c>
      <c r="E21727" s="214"/>
      <c r="F21727" s="197">
        <v>4</v>
      </c>
      <c r="G21727" s="209" t="s">
        <v>605</v>
      </c>
      <c r="H21727" s="324" t="str">
        <f>H21723</f>
        <v>Dn 2300</v>
      </c>
      <c r="R21727" s="200"/>
    </row>
    <row r="21728" spans="1:18" ht="14.6" customHeight="1" x14ac:dyDescent="0.5">
      <c r="A21728" s="524" t="s">
        <v>1279</v>
      </c>
      <c r="B21728" s="217" t="s">
        <v>1187</v>
      </c>
      <c r="C21728" s="407">
        <f t="shared" ref="C21728" si="34550">C21724+1</f>
        <v>1954</v>
      </c>
      <c r="D21728" s="202" t="str">
        <f t="shared" ref="D21728" si="34551">IF(MOD(D21726-D$10559-1,49)=0,"Jub",IF(MOD(D21726-D$10559,7)=0,"Sab","Yr"))&amp;" "&amp;IF(MOD(D21726-D$10559-1,49)=0,INT(D21726-D$10559-1)/49,"")</f>
        <v xml:space="preserve">Yr </v>
      </c>
      <c r="E21728" s="201">
        <f t="shared" ref="E21728" si="34552">E21724+1</f>
        <v>1351</v>
      </c>
      <c r="F21728" s="197">
        <v>1</v>
      </c>
      <c r="G21728" s="203" t="s">
        <v>288</v>
      </c>
      <c r="H21728" s="325">
        <f>H21724+1</f>
        <v>1318</v>
      </c>
      <c r="R21728" s="200"/>
    </row>
    <row r="21729" spans="1:18" ht="14.6" customHeight="1" x14ac:dyDescent="0.5">
      <c r="A21729" s="525" t="s">
        <v>1280</v>
      </c>
      <c r="B21729" s="202">
        <f t="shared" ref="B21729" si="34553">B21725+1</f>
        <v>2126</v>
      </c>
      <c r="C21729" s="407"/>
      <c r="D21729" s="216" t="str">
        <f t="shared" ref="D21729" si="34554">D21725</f>
        <v>Exodus</v>
      </c>
      <c r="E21729" s="212" t="str">
        <f t="shared" ref="E21729" si="34555">E21725</f>
        <v>AD</v>
      </c>
      <c r="F21729" s="197">
        <v>2</v>
      </c>
      <c r="G21729" s="206" t="s">
        <v>604</v>
      </c>
      <c r="H21729" s="325"/>
      <c r="R21729" s="200"/>
    </row>
    <row r="21730" spans="1:18" ht="14.6" customHeight="1" x14ac:dyDescent="0.5">
      <c r="A21730" s="523">
        <f t="shared" ref="A21730" si="34556">A21726+1</f>
        <v>2104</v>
      </c>
      <c r="B21730" s="216" t="str">
        <f t="shared" si="34513"/>
        <v>Olympiad</v>
      </c>
      <c r="C21730" s="408"/>
      <c r="D21730" s="217">
        <f t="shared" ref="D21730" si="34557">D21726+1</f>
        <v>2833</v>
      </c>
      <c r="E21730" s="212"/>
      <c r="F21730" s="197">
        <v>3</v>
      </c>
      <c r="G21730" s="208" t="s">
        <v>287</v>
      </c>
      <c r="H21730" s="367"/>
      <c r="R21730" s="200"/>
    </row>
    <row r="21731" spans="1:18" ht="14.6" customHeight="1" thickBot="1" x14ac:dyDescent="0.55000000000000004">
      <c r="A21731" s="526"/>
      <c r="B21731" s="217">
        <f t="shared" si="34513"/>
        <v>532</v>
      </c>
      <c r="C21731" s="406" t="str">
        <f t="shared" ref="C21731" si="34558">C21727</f>
        <v>7 Times</v>
      </c>
      <c r="D21731" s="359" t="str">
        <f t="shared" ref="D21731" si="34559">INT((D21730-D$10559-1)/49+1)&amp;"/"&amp;MOD(INT((D21730-D$10559-1)/7),7)+1&amp;"/"&amp;MOD(D21730-D$10559-1,7)+1</f>
        <v>57/7/7</v>
      </c>
      <c r="E21731" s="214"/>
      <c r="F21731" s="197">
        <v>4</v>
      </c>
      <c r="G21731" s="209" t="s">
        <v>605</v>
      </c>
      <c r="H21731" s="324" t="str">
        <f>H21727</f>
        <v>Dn 2300</v>
      </c>
      <c r="R21731" s="200"/>
    </row>
    <row r="21732" spans="1:18" ht="14.6" customHeight="1" x14ac:dyDescent="0.5">
      <c r="A21732" s="524" t="s">
        <v>1279</v>
      </c>
      <c r="B21732" s="217" t="s">
        <v>1188</v>
      </c>
      <c r="C21732" s="407">
        <f t="shared" ref="C21732" si="34560">C21728+1</f>
        <v>1955</v>
      </c>
      <c r="D21732" s="360" t="str">
        <f t="shared" ref="D21732" si="34561">IF(MOD(D21730-D$10559-1,49)=0,"Jub",IF(MOD(D21730-D$10559,7)=0,"Sab","Yr"))&amp;" "&amp;IF(MOD(D21730-D$10559-1,49)=0,INT(D21730-D$10559-1)/49,"")</f>
        <v xml:space="preserve">Sab </v>
      </c>
      <c r="E21732" s="201">
        <f t="shared" ref="E21732" si="34562">E21728+1</f>
        <v>1352</v>
      </c>
      <c r="F21732" s="197">
        <v>1</v>
      </c>
      <c r="G21732" s="203" t="s">
        <v>288</v>
      </c>
      <c r="H21732" s="325">
        <f>H21728+1</f>
        <v>1319</v>
      </c>
      <c r="R21732" s="200"/>
    </row>
    <row r="21733" spans="1:18" ht="14.6" customHeight="1" x14ac:dyDescent="0.5">
      <c r="A21733" s="525" t="s">
        <v>1280</v>
      </c>
      <c r="B21733" s="202">
        <f t="shared" ref="B21733" si="34563">B21729+1</f>
        <v>2127</v>
      </c>
      <c r="C21733" s="407"/>
      <c r="D21733" s="361" t="str">
        <f t="shared" ref="D21733" si="34564">D21729</f>
        <v>Exodus</v>
      </c>
      <c r="E21733" s="212" t="str">
        <f t="shared" ref="E21733" si="34565">E21729</f>
        <v>AD</v>
      </c>
      <c r="F21733" s="197">
        <v>2</v>
      </c>
      <c r="G21733" s="206" t="s">
        <v>604</v>
      </c>
      <c r="H21733" s="325"/>
      <c r="R21733" s="200"/>
    </row>
    <row r="21734" spans="1:18" ht="14.6" customHeight="1" x14ac:dyDescent="0.5">
      <c r="A21734" s="523">
        <f t="shared" ref="A21734" si="34566">A21730+1</f>
        <v>2105</v>
      </c>
      <c r="B21734" s="216" t="str">
        <f t="shared" si="34524"/>
        <v>Olympiad</v>
      </c>
      <c r="C21734" s="408"/>
      <c r="D21734" s="359">
        <f t="shared" ref="D21734" si="34567">D21730+1</f>
        <v>2834</v>
      </c>
      <c r="E21734" s="212"/>
      <c r="F21734" s="197">
        <v>3</v>
      </c>
      <c r="G21734" s="208" t="s">
        <v>287</v>
      </c>
      <c r="H21734" s="367"/>
      <c r="R21734" s="200"/>
    </row>
    <row r="21735" spans="1:18" ht="14.6" customHeight="1" thickBot="1" x14ac:dyDescent="0.55000000000000004">
      <c r="A21735" s="526"/>
      <c r="B21735" s="217">
        <f t="shared" si="34524"/>
        <v>532</v>
      </c>
      <c r="C21735" s="406" t="str">
        <f t="shared" ref="C21735" si="34568">C21731</f>
        <v>7 Times</v>
      </c>
      <c r="D21735" s="356" t="str">
        <f t="shared" ref="D21735" si="34569">INT((D21734-D$10559-1)/49+1)&amp;"/"&amp;MOD(INT((D21734-D$10559-1)/7),7)+1&amp;"/"&amp;MOD(D21734-D$10559-1,7)+1</f>
        <v>58/1/1</v>
      </c>
      <c r="E21735" s="214"/>
      <c r="F21735" s="197">
        <v>4</v>
      </c>
      <c r="G21735" s="209" t="s">
        <v>605</v>
      </c>
      <c r="H21735" s="324" t="str">
        <f>H21731</f>
        <v>Dn 2300</v>
      </c>
      <c r="R21735" s="200"/>
    </row>
    <row r="21736" spans="1:18" ht="14.6" customHeight="1" x14ac:dyDescent="0.5">
      <c r="A21736" s="524" t="s">
        <v>1279</v>
      </c>
      <c r="B21736" s="217" t="s">
        <v>1189</v>
      </c>
      <c r="C21736" s="407">
        <f t="shared" ref="C21736" si="34570">C21732+1</f>
        <v>1956</v>
      </c>
      <c r="D21736" s="357" t="str">
        <f t="shared" ref="D21736" si="34571">IF(MOD(D21734-D$10559-1,49)=0,"Jub",IF(MOD(D21734-D$10559,7)=0,"Sab","Yr"))&amp;" "&amp;IF(MOD(D21734-D$10559-1,49)=0,INT(D21734-D$10559-1)/49,"")</f>
        <v>Jub 57</v>
      </c>
      <c r="E21736" s="201">
        <f t="shared" ref="E21736" si="34572">E21732+1</f>
        <v>1353</v>
      </c>
      <c r="F21736" s="197">
        <v>1</v>
      </c>
      <c r="G21736" s="203" t="s">
        <v>288</v>
      </c>
      <c r="H21736" s="325">
        <f>H21732+1</f>
        <v>1320</v>
      </c>
      <c r="R21736" s="200"/>
    </row>
    <row r="21737" spans="1:18" ht="14.6" customHeight="1" x14ac:dyDescent="0.5">
      <c r="A21737" s="525" t="s">
        <v>1280</v>
      </c>
      <c r="B21737" s="202">
        <f t="shared" ref="B21737" si="34573">B21733+1</f>
        <v>2128</v>
      </c>
      <c r="C21737" s="407"/>
      <c r="D21737" s="358" t="str">
        <f t="shared" ref="D21737" si="34574">D21733</f>
        <v>Exodus</v>
      </c>
      <c r="E21737" s="212" t="str">
        <f t="shared" ref="E21737" si="34575">E21733</f>
        <v>AD</v>
      </c>
      <c r="F21737" s="197">
        <v>2</v>
      </c>
      <c r="G21737" s="206" t="s">
        <v>604</v>
      </c>
      <c r="H21737" s="325"/>
      <c r="R21737" s="200"/>
    </row>
    <row r="21738" spans="1:18" ht="14.6" customHeight="1" x14ac:dyDescent="0.5">
      <c r="A21738" s="523">
        <f t="shared" ref="A21738" si="34576">A21734+1</f>
        <v>2106</v>
      </c>
      <c r="B21738" s="216" t="str">
        <f t="shared" ref="B21738" si="34577">B21734</f>
        <v>Olympiad</v>
      </c>
      <c r="C21738" s="408"/>
      <c r="D21738" s="356">
        <f t="shared" ref="D21738" si="34578">D21734+1</f>
        <v>2835</v>
      </c>
      <c r="E21738" s="212"/>
      <c r="F21738" s="197">
        <v>3</v>
      </c>
      <c r="G21738" s="208" t="s">
        <v>287</v>
      </c>
      <c r="H21738" s="367"/>
      <c r="R21738" s="200"/>
    </row>
    <row r="21739" spans="1:18" ht="14.6" customHeight="1" thickBot="1" x14ac:dyDescent="0.55000000000000004">
      <c r="A21739" s="526"/>
      <c r="B21739" s="217">
        <f t="shared" ref="B21739" si="34579">B21735+1</f>
        <v>533</v>
      </c>
      <c r="C21739" s="406" t="str">
        <f t="shared" ref="C21739" si="34580">C21735</f>
        <v>7 Times</v>
      </c>
      <c r="D21739" s="217" t="str">
        <f t="shared" ref="D21739" si="34581">INT((D21738-D$10559-1)/49+1)&amp;"/"&amp;MOD(INT((D21738-D$10559-1)/7),7)+1&amp;"/"&amp;MOD(D21738-D$10559-1,7)+1</f>
        <v>58/1/2</v>
      </c>
      <c r="E21739" s="214"/>
      <c r="F21739" s="197">
        <v>4</v>
      </c>
      <c r="G21739" s="209" t="s">
        <v>605</v>
      </c>
      <c r="H21739" s="324" t="str">
        <f>H21735</f>
        <v>Dn 2300</v>
      </c>
      <c r="R21739" s="200"/>
    </row>
    <row r="21740" spans="1:18" ht="14.6" customHeight="1" x14ac:dyDescent="0.5">
      <c r="A21740" s="524" t="s">
        <v>1279</v>
      </c>
      <c r="B21740" s="217" t="s">
        <v>1186</v>
      </c>
      <c r="C21740" s="407">
        <f t="shared" ref="C21740" si="34582">C21736+1</f>
        <v>1957</v>
      </c>
      <c r="D21740" s="202" t="str">
        <f t="shared" ref="D21740" si="34583">IF(MOD(D21738-D$10559-1,49)=0,"Jub",IF(MOD(D21738-D$10559,7)=0,"Sab","Yr"))&amp;" "&amp;IF(MOD(D21738-D$10559-1,49)=0,INT(D21738-D$10559-1)/49,"")</f>
        <v xml:space="preserve">Yr </v>
      </c>
      <c r="E21740" s="201">
        <f t="shared" ref="E21740" si="34584">E21736+1</f>
        <v>1354</v>
      </c>
      <c r="F21740" s="197">
        <v>1</v>
      </c>
      <c r="G21740" s="203" t="s">
        <v>288</v>
      </c>
      <c r="H21740" s="325">
        <f>H21736+1</f>
        <v>1321</v>
      </c>
      <c r="R21740" s="200"/>
    </row>
    <row r="21741" spans="1:18" ht="14.6" customHeight="1" x14ac:dyDescent="0.5">
      <c r="A21741" s="525" t="s">
        <v>1280</v>
      </c>
      <c r="B21741" s="202">
        <f t="shared" ref="B21741" si="34585">B21737+1</f>
        <v>2129</v>
      </c>
      <c r="C21741" s="407"/>
      <c r="D21741" s="216" t="str">
        <f t="shared" ref="D21741" si="34586">D21737</f>
        <v>Exodus</v>
      </c>
      <c r="E21741" s="212" t="str">
        <f t="shared" ref="E21741" si="34587">E21737</f>
        <v>AD</v>
      </c>
      <c r="F21741" s="197">
        <v>2</v>
      </c>
      <c r="G21741" s="206" t="s">
        <v>604</v>
      </c>
      <c r="H21741" s="325"/>
      <c r="R21741" s="200"/>
    </row>
    <row r="21742" spans="1:18" ht="14.6" customHeight="1" x14ac:dyDescent="0.5">
      <c r="A21742" s="523">
        <f t="shared" ref="A21742" si="34588">A21738+1</f>
        <v>2107</v>
      </c>
      <c r="B21742" s="216" t="str">
        <f t="shared" si="34502"/>
        <v>Olympiad</v>
      </c>
      <c r="C21742" s="408"/>
      <c r="D21742" s="217">
        <f t="shared" ref="D21742" si="34589">D21738+1</f>
        <v>2836</v>
      </c>
      <c r="E21742" s="212"/>
      <c r="F21742" s="197">
        <v>3</v>
      </c>
      <c r="G21742" s="208" t="s">
        <v>287</v>
      </c>
      <c r="H21742" s="367"/>
      <c r="R21742" s="200"/>
    </row>
    <row r="21743" spans="1:18" ht="14.6" customHeight="1" thickBot="1" x14ac:dyDescent="0.55000000000000004">
      <c r="A21743" s="526"/>
      <c r="B21743" s="217">
        <f t="shared" si="34502"/>
        <v>533</v>
      </c>
      <c r="C21743" s="406" t="str">
        <f t="shared" ref="C21743" si="34590">C21739</f>
        <v>7 Times</v>
      </c>
      <c r="D21743" s="217" t="str">
        <f t="shared" ref="D21743" si="34591">INT((D21742-D$10559-1)/49+1)&amp;"/"&amp;MOD(INT((D21742-D$10559-1)/7),7)+1&amp;"/"&amp;MOD(D21742-D$10559-1,7)+1</f>
        <v>58/1/3</v>
      </c>
      <c r="E21743" s="214"/>
      <c r="F21743" s="197">
        <v>4</v>
      </c>
      <c r="G21743" s="209" t="s">
        <v>605</v>
      </c>
      <c r="H21743" s="324" t="str">
        <f>H21739</f>
        <v>Dn 2300</v>
      </c>
      <c r="R21743" s="200"/>
    </row>
    <row r="21744" spans="1:18" ht="14.6" customHeight="1" x14ac:dyDescent="0.5">
      <c r="A21744" s="524" t="s">
        <v>1279</v>
      </c>
      <c r="B21744" s="217" t="s">
        <v>1187</v>
      </c>
      <c r="C21744" s="407">
        <f t="shared" ref="C21744" si="34592">C21740+1</f>
        <v>1958</v>
      </c>
      <c r="D21744" s="202" t="str">
        <f t="shared" ref="D21744" si="34593">IF(MOD(D21742-D$10559-1,49)=0,"Jub",IF(MOD(D21742-D$10559,7)=0,"Sab","Yr"))&amp;" "&amp;IF(MOD(D21742-D$10559-1,49)=0,INT(D21742-D$10559-1)/49,"")</f>
        <v xml:space="preserve">Yr </v>
      </c>
      <c r="E21744" s="201">
        <f t="shared" ref="E21744" si="34594">E21740+1</f>
        <v>1355</v>
      </c>
      <c r="F21744" s="197">
        <v>1</v>
      </c>
      <c r="G21744" s="203" t="s">
        <v>288</v>
      </c>
      <c r="H21744" s="325">
        <f>H21740+1</f>
        <v>1322</v>
      </c>
      <c r="R21744" s="200"/>
    </row>
    <row r="21745" spans="1:18" ht="14.6" customHeight="1" x14ac:dyDescent="0.5">
      <c r="A21745" s="525" t="s">
        <v>1280</v>
      </c>
      <c r="B21745" s="202">
        <f t="shared" ref="B21745" si="34595">B21741+1</f>
        <v>2130</v>
      </c>
      <c r="C21745" s="407"/>
      <c r="D21745" s="216" t="str">
        <f t="shared" ref="D21745" si="34596">D21741</f>
        <v>Exodus</v>
      </c>
      <c r="E21745" s="212" t="str">
        <f t="shared" ref="E21745" si="34597">E21741</f>
        <v>AD</v>
      </c>
      <c r="F21745" s="197">
        <v>2</v>
      </c>
      <c r="G21745" s="206" t="s">
        <v>604</v>
      </c>
      <c r="H21745" s="325"/>
      <c r="R21745" s="200"/>
    </row>
    <row r="21746" spans="1:18" ht="14.6" customHeight="1" x14ac:dyDescent="0.5">
      <c r="A21746" s="523">
        <f t="shared" ref="A21746" si="34598">A21742+1</f>
        <v>2108</v>
      </c>
      <c r="B21746" s="216" t="str">
        <f t="shared" si="34513"/>
        <v>Olympiad</v>
      </c>
      <c r="C21746" s="408"/>
      <c r="D21746" s="217">
        <f t="shared" ref="D21746" si="34599">D21742+1</f>
        <v>2837</v>
      </c>
      <c r="E21746" s="212"/>
      <c r="F21746" s="197">
        <v>3</v>
      </c>
      <c r="G21746" s="208" t="s">
        <v>287</v>
      </c>
      <c r="H21746" s="367"/>
      <c r="R21746" s="200"/>
    </row>
    <row r="21747" spans="1:18" ht="14.6" customHeight="1" thickBot="1" x14ac:dyDescent="0.55000000000000004">
      <c r="A21747" s="526"/>
      <c r="B21747" s="217">
        <f t="shared" si="34513"/>
        <v>533</v>
      </c>
      <c r="C21747" s="406" t="str">
        <f t="shared" ref="C21747" si="34600">C21743</f>
        <v>7 Times</v>
      </c>
      <c r="D21747" s="217" t="str">
        <f t="shared" ref="D21747" si="34601">INT((D21746-D$10559-1)/49+1)&amp;"/"&amp;MOD(INT((D21746-D$10559-1)/7),7)+1&amp;"/"&amp;MOD(D21746-D$10559-1,7)+1</f>
        <v>58/1/4</v>
      </c>
      <c r="E21747" s="214"/>
      <c r="F21747" s="197">
        <v>4</v>
      </c>
      <c r="G21747" s="209" t="s">
        <v>605</v>
      </c>
      <c r="H21747" s="324" t="str">
        <f>H21743</f>
        <v>Dn 2300</v>
      </c>
      <c r="R21747" s="200"/>
    </row>
    <row r="21748" spans="1:18" ht="14.6" customHeight="1" x14ac:dyDescent="0.5">
      <c r="A21748" s="524" t="s">
        <v>1279</v>
      </c>
      <c r="B21748" s="217" t="s">
        <v>1188</v>
      </c>
      <c r="C21748" s="407">
        <f t="shared" ref="C21748" si="34602">C21744+1</f>
        <v>1959</v>
      </c>
      <c r="D21748" s="202" t="str">
        <f t="shared" ref="D21748" si="34603">IF(MOD(D21746-D$10559-1,49)=0,"Jub",IF(MOD(D21746-D$10559,7)=0,"Sab","Yr"))&amp;" "&amp;IF(MOD(D21746-D$10559-1,49)=0,INT(D21746-D$10559-1)/49,"")</f>
        <v xml:space="preserve">Yr </v>
      </c>
      <c r="E21748" s="201">
        <f t="shared" ref="E21748" si="34604">E21744+1</f>
        <v>1356</v>
      </c>
      <c r="F21748" s="197">
        <v>1</v>
      </c>
      <c r="G21748" s="203" t="s">
        <v>288</v>
      </c>
      <c r="H21748" s="325">
        <f>H21744+1</f>
        <v>1323</v>
      </c>
      <c r="R21748" s="200"/>
    </row>
    <row r="21749" spans="1:18" ht="14.6" customHeight="1" x14ac:dyDescent="0.5">
      <c r="A21749" s="525" t="s">
        <v>1280</v>
      </c>
      <c r="B21749" s="202">
        <f t="shared" ref="B21749" si="34605">B21745+1</f>
        <v>2131</v>
      </c>
      <c r="C21749" s="407"/>
      <c r="D21749" s="216" t="str">
        <f t="shared" ref="D21749" si="34606">D21745</f>
        <v>Exodus</v>
      </c>
      <c r="E21749" s="212" t="str">
        <f t="shared" ref="E21749" si="34607">E21745</f>
        <v>AD</v>
      </c>
      <c r="F21749" s="197">
        <v>2</v>
      </c>
      <c r="G21749" s="206" t="s">
        <v>604</v>
      </c>
      <c r="H21749" s="325"/>
      <c r="R21749" s="200"/>
    </row>
    <row r="21750" spans="1:18" ht="14.6" customHeight="1" x14ac:dyDescent="0.5">
      <c r="A21750" s="523">
        <f t="shared" ref="A21750" si="34608">A21746+1</f>
        <v>2109</v>
      </c>
      <c r="B21750" s="216" t="str">
        <f t="shared" si="34524"/>
        <v>Olympiad</v>
      </c>
      <c r="C21750" s="408"/>
      <c r="D21750" s="217">
        <f t="shared" ref="D21750" si="34609">D21746+1</f>
        <v>2838</v>
      </c>
      <c r="E21750" s="212"/>
      <c r="F21750" s="197">
        <v>3</v>
      </c>
      <c r="G21750" s="208" t="s">
        <v>287</v>
      </c>
      <c r="H21750" s="367"/>
      <c r="R21750" s="200"/>
    </row>
    <row r="21751" spans="1:18" ht="14.6" customHeight="1" thickBot="1" x14ac:dyDescent="0.55000000000000004">
      <c r="A21751" s="526"/>
      <c r="B21751" s="217">
        <f t="shared" si="34524"/>
        <v>533</v>
      </c>
      <c r="C21751" s="406" t="str">
        <f t="shared" ref="C21751" si="34610">C21747</f>
        <v>7 Times</v>
      </c>
      <c r="D21751" s="217" t="str">
        <f t="shared" ref="D21751" si="34611">INT((D21750-D$10559-1)/49+1)&amp;"/"&amp;MOD(INT((D21750-D$10559-1)/7),7)+1&amp;"/"&amp;MOD(D21750-D$10559-1,7)+1</f>
        <v>58/1/5</v>
      </c>
      <c r="E21751" s="214"/>
      <c r="F21751" s="197">
        <v>4</v>
      </c>
      <c r="G21751" s="209" t="s">
        <v>605</v>
      </c>
      <c r="H21751" s="324" t="str">
        <f>H21747</f>
        <v>Dn 2300</v>
      </c>
      <c r="R21751" s="200"/>
    </row>
    <row r="21752" spans="1:18" ht="14.6" customHeight="1" x14ac:dyDescent="0.5">
      <c r="A21752" s="524" t="s">
        <v>1279</v>
      </c>
      <c r="B21752" s="217" t="s">
        <v>1189</v>
      </c>
      <c r="C21752" s="407">
        <f t="shared" ref="C21752" si="34612">C21748+1</f>
        <v>1960</v>
      </c>
      <c r="D21752" s="202" t="str">
        <f t="shared" ref="D21752" si="34613">IF(MOD(D21750-D$10559-1,49)=0,"Jub",IF(MOD(D21750-D$10559,7)=0,"Sab","Yr"))&amp;" "&amp;IF(MOD(D21750-D$10559-1,49)=0,INT(D21750-D$10559-1)/49,"")</f>
        <v xml:space="preserve">Yr </v>
      </c>
      <c r="E21752" s="201">
        <f t="shared" ref="E21752" si="34614">E21748+1</f>
        <v>1357</v>
      </c>
      <c r="F21752" s="197">
        <v>1</v>
      </c>
      <c r="G21752" s="203" t="s">
        <v>288</v>
      </c>
      <c r="H21752" s="325">
        <f>H21748+1</f>
        <v>1324</v>
      </c>
      <c r="R21752" s="200"/>
    </row>
    <row r="21753" spans="1:18" ht="14.6" customHeight="1" x14ac:dyDescent="0.5">
      <c r="A21753" s="525" t="s">
        <v>1280</v>
      </c>
      <c r="B21753" s="202">
        <f t="shared" ref="B21753" si="34615">B21749+1</f>
        <v>2132</v>
      </c>
      <c r="C21753" s="407"/>
      <c r="D21753" s="216" t="str">
        <f t="shared" ref="D21753" si="34616">D21749</f>
        <v>Exodus</v>
      </c>
      <c r="E21753" s="212" t="str">
        <f t="shared" ref="E21753" si="34617">E21749</f>
        <v>AD</v>
      </c>
      <c r="F21753" s="197">
        <v>2</v>
      </c>
      <c r="G21753" s="206" t="s">
        <v>604</v>
      </c>
      <c r="H21753" s="325"/>
      <c r="R21753" s="200"/>
    </row>
    <row r="21754" spans="1:18" ht="14.6" customHeight="1" x14ac:dyDescent="0.5">
      <c r="A21754" s="523">
        <f t="shared" ref="A21754" si="34618">A21750+1</f>
        <v>2110</v>
      </c>
      <c r="B21754" s="216" t="str">
        <f t="shared" ref="B21754" si="34619">B21750</f>
        <v>Olympiad</v>
      </c>
      <c r="C21754" s="408"/>
      <c r="D21754" s="217">
        <f t="shared" ref="D21754" si="34620">D21750+1</f>
        <v>2839</v>
      </c>
      <c r="E21754" s="212"/>
      <c r="F21754" s="197">
        <v>3</v>
      </c>
      <c r="G21754" s="208" t="s">
        <v>287</v>
      </c>
      <c r="H21754" s="367"/>
      <c r="R21754" s="200"/>
    </row>
    <row r="21755" spans="1:18" ht="14.6" customHeight="1" thickBot="1" x14ac:dyDescent="0.55000000000000004">
      <c r="A21755" s="526"/>
      <c r="B21755" s="217">
        <f t="shared" ref="B21755" si="34621">B21751+1</f>
        <v>534</v>
      </c>
      <c r="C21755" s="406" t="str">
        <f t="shared" ref="C21755" si="34622">C21751</f>
        <v>7 Times</v>
      </c>
      <c r="D21755" s="217" t="str">
        <f t="shared" ref="D21755" si="34623">INT((D21754-D$10559-1)/49+1)&amp;"/"&amp;MOD(INT((D21754-D$10559-1)/7),7)+1&amp;"/"&amp;MOD(D21754-D$10559-1,7)+1</f>
        <v>58/1/6</v>
      </c>
      <c r="E21755" s="214"/>
      <c r="F21755" s="197">
        <v>4</v>
      </c>
      <c r="G21755" s="209" t="s">
        <v>605</v>
      </c>
      <c r="H21755" s="324" t="str">
        <f>H21751</f>
        <v>Dn 2300</v>
      </c>
      <c r="R21755" s="200"/>
    </row>
    <row r="21756" spans="1:18" ht="14.6" customHeight="1" x14ac:dyDescent="0.5">
      <c r="A21756" s="524" t="s">
        <v>1279</v>
      </c>
      <c r="B21756" s="217" t="s">
        <v>1186</v>
      </c>
      <c r="C21756" s="407">
        <f t="shared" ref="C21756" si="34624">C21752+1</f>
        <v>1961</v>
      </c>
      <c r="D21756" s="202" t="str">
        <f t="shared" ref="D21756" si="34625">IF(MOD(D21754-D$10559-1,49)=0,"Jub",IF(MOD(D21754-D$10559,7)=0,"Sab","Yr"))&amp;" "&amp;IF(MOD(D21754-D$10559-1,49)=0,INT(D21754-D$10559-1)/49,"")</f>
        <v xml:space="preserve">Yr </v>
      </c>
      <c r="E21756" s="201">
        <f t="shared" ref="E21756" si="34626">E21752+1</f>
        <v>1358</v>
      </c>
      <c r="F21756" s="197">
        <v>1</v>
      </c>
      <c r="G21756" s="203" t="s">
        <v>288</v>
      </c>
      <c r="H21756" s="325">
        <f>H21752+1</f>
        <v>1325</v>
      </c>
      <c r="R21756" s="200"/>
    </row>
    <row r="21757" spans="1:18" ht="14.6" customHeight="1" x14ac:dyDescent="0.5">
      <c r="A21757" s="525" t="s">
        <v>1280</v>
      </c>
      <c r="B21757" s="202">
        <f t="shared" ref="B21757" si="34627">B21753+1</f>
        <v>2133</v>
      </c>
      <c r="C21757" s="407"/>
      <c r="D21757" s="216" t="str">
        <f t="shared" ref="D21757" si="34628">D21753</f>
        <v>Exodus</v>
      </c>
      <c r="E21757" s="212" t="str">
        <f t="shared" ref="E21757" si="34629">E21753</f>
        <v>AD</v>
      </c>
      <c r="F21757" s="197">
        <v>2</v>
      </c>
      <c r="G21757" s="206" t="s">
        <v>604</v>
      </c>
      <c r="H21757" s="325"/>
      <c r="R21757" s="200"/>
    </row>
    <row r="21758" spans="1:18" ht="14.6" customHeight="1" x14ac:dyDescent="0.5">
      <c r="A21758" s="523">
        <f t="shared" ref="A21758" si="34630">A21754+1</f>
        <v>2111</v>
      </c>
      <c r="B21758" s="216" t="str">
        <f t="shared" si="34502"/>
        <v>Olympiad</v>
      </c>
      <c r="C21758" s="408"/>
      <c r="D21758" s="217">
        <f t="shared" ref="D21758" si="34631">D21754+1</f>
        <v>2840</v>
      </c>
      <c r="E21758" s="212"/>
      <c r="F21758" s="197">
        <v>3</v>
      </c>
      <c r="G21758" s="208" t="s">
        <v>287</v>
      </c>
      <c r="H21758" s="367"/>
      <c r="R21758" s="200"/>
    </row>
    <row r="21759" spans="1:18" ht="14.6" customHeight="1" thickBot="1" x14ac:dyDescent="0.55000000000000004">
      <c r="A21759" s="526"/>
      <c r="B21759" s="217">
        <f t="shared" si="34502"/>
        <v>534</v>
      </c>
      <c r="C21759" s="406" t="str">
        <f t="shared" ref="C21759" si="34632">C21755</f>
        <v>7 Times</v>
      </c>
      <c r="D21759" s="359" t="str">
        <f t="shared" ref="D21759" si="34633">INT((D21758-D$10559-1)/49+1)&amp;"/"&amp;MOD(INT((D21758-D$10559-1)/7),7)+1&amp;"/"&amp;MOD(D21758-D$10559-1,7)+1</f>
        <v>58/1/7</v>
      </c>
      <c r="E21759" s="214"/>
      <c r="F21759" s="197">
        <v>4</v>
      </c>
      <c r="G21759" s="209" t="s">
        <v>605</v>
      </c>
      <c r="H21759" s="324" t="str">
        <f>H21755</f>
        <v>Dn 2300</v>
      </c>
      <c r="R21759" s="200"/>
    </row>
    <row r="21760" spans="1:18" ht="14.6" customHeight="1" x14ac:dyDescent="0.5">
      <c r="A21760" s="524" t="s">
        <v>1279</v>
      </c>
      <c r="B21760" s="217" t="s">
        <v>1187</v>
      </c>
      <c r="C21760" s="407">
        <f t="shared" ref="C21760" si="34634">C21756+1</f>
        <v>1962</v>
      </c>
      <c r="D21760" s="360" t="str">
        <f t="shared" ref="D21760" si="34635">IF(MOD(D21758-D$10559-1,49)=0,"Jub",IF(MOD(D21758-D$10559,7)=0,"Sab","Yr"))&amp;" "&amp;IF(MOD(D21758-D$10559-1,49)=0,INT(D21758-D$10559-1)/49,"")</f>
        <v xml:space="preserve">Sab </v>
      </c>
      <c r="E21760" s="201">
        <f t="shared" ref="E21760" si="34636">E21756+1</f>
        <v>1359</v>
      </c>
      <c r="F21760" s="197">
        <v>1</v>
      </c>
      <c r="G21760" s="203" t="s">
        <v>288</v>
      </c>
      <c r="H21760" s="325">
        <f>H21756+1</f>
        <v>1326</v>
      </c>
      <c r="R21760" s="200"/>
    </row>
    <row r="21761" spans="1:18" ht="14.6" customHeight="1" x14ac:dyDescent="0.5">
      <c r="A21761" s="525" t="s">
        <v>1280</v>
      </c>
      <c r="B21761" s="202">
        <f t="shared" ref="B21761" si="34637">B21757+1</f>
        <v>2134</v>
      </c>
      <c r="C21761" s="407"/>
      <c r="D21761" s="361" t="str">
        <f t="shared" ref="D21761" si="34638">D21757</f>
        <v>Exodus</v>
      </c>
      <c r="E21761" s="212" t="str">
        <f t="shared" ref="E21761" si="34639">E21757</f>
        <v>AD</v>
      </c>
      <c r="F21761" s="197">
        <v>2</v>
      </c>
      <c r="G21761" s="206" t="s">
        <v>604</v>
      </c>
      <c r="H21761" s="325"/>
      <c r="R21761" s="200"/>
    </row>
    <row r="21762" spans="1:18" ht="14.6" customHeight="1" x14ac:dyDescent="0.5">
      <c r="A21762" s="523">
        <f t="shared" ref="A21762" si="34640">A21758+1</f>
        <v>2112</v>
      </c>
      <c r="B21762" s="216" t="str">
        <f t="shared" si="34513"/>
        <v>Olympiad</v>
      </c>
      <c r="C21762" s="408"/>
      <c r="D21762" s="359">
        <f t="shared" ref="D21762" si="34641">D21758+1</f>
        <v>2841</v>
      </c>
      <c r="E21762" s="212"/>
      <c r="F21762" s="197">
        <v>3</v>
      </c>
      <c r="G21762" s="208" t="s">
        <v>287</v>
      </c>
      <c r="H21762" s="367"/>
      <c r="R21762" s="200"/>
    </row>
    <row r="21763" spans="1:18" ht="14.6" customHeight="1" thickBot="1" x14ac:dyDescent="0.55000000000000004">
      <c r="A21763" s="526"/>
      <c r="B21763" s="217">
        <f t="shared" si="34513"/>
        <v>534</v>
      </c>
      <c r="C21763" s="406" t="str">
        <f t="shared" ref="C21763" si="34642">C21759</f>
        <v>7 Times</v>
      </c>
      <c r="D21763" s="217" t="str">
        <f t="shared" ref="D21763" si="34643">INT((D21762-D$10559-1)/49+1)&amp;"/"&amp;MOD(INT((D21762-D$10559-1)/7),7)+1&amp;"/"&amp;MOD(D21762-D$10559-1,7)+1</f>
        <v>58/2/1</v>
      </c>
      <c r="E21763" s="214"/>
      <c r="F21763" s="197">
        <v>4</v>
      </c>
      <c r="G21763" s="209" t="s">
        <v>605</v>
      </c>
      <c r="H21763" s="324" t="str">
        <f>H21759</f>
        <v>Dn 2300</v>
      </c>
      <c r="R21763" s="200"/>
    </row>
    <row r="21764" spans="1:18" ht="14.6" customHeight="1" x14ac:dyDescent="0.5">
      <c r="A21764" s="524" t="s">
        <v>1279</v>
      </c>
      <c r="B21764" s="217" t="s">
        <v>1188</v>
      </c>
      <c r="C21764" s="407">
        <f t="shared" ref="C21764" si="34644">C21760+1</f>
        <v>1963</v>
      </c>
      <c r="D21764" s="202" t="str">
        <f t="shared" ref="D21764" si="34645">IF(MOD(D21762-D$10559-1,49)=0,"Jub",IF(MOD(D21762-D$10559,7)=0,"Sab","Yr"))&amp;" "&amp;IF(MOD(D21762-D$10559-1,49)=0,INT(D21762-D$10559-1)/49,"")</f>
        <v xml:space="preserve">Yr </v>
      </c>
      <c r="E21764" s="201">
        <f t="shared" ref="E21764" si="34646">E21760+1</f>
        <v>1360</v>
      </c>
      <c r="F21764" s="197">
        <v>1</v>
      </c>
      <c r="G21764" s="203" t="s">
        <v>288</v>
      </c>
      <c r="H21764" s="325">
        <f>H21760+1</f>
        <v>1327</v>
      </c>
      <c r="R21764" s="200"/>
    </row>
    <row r="21765" spans="1:18" ht="14.6" customHeight="1" x14ac:dyDescent="0.5">
      <c r="A21765" s="525" t="s">
        <v>1280</v>
      </c>
      <c r="B21765" s="202">
        <f t="shared" ref="B21765" si="34647">B21761+1</f>
        <v>2135</v>
      </c>
      <c r="C21765" s="407"/>
      <c r="D21765" s="216" t="str">
        <f t="shared" ref="D21765" si="34648">D21761</f>
        <v>Exodus</v>
      </c>
      <c r="E21765" s="212" t="str">
        <f t="shared" ref="E21765" si="34649">E21761</f>
        <v>AD</v>
      </c>
      <c r="F21765" s="197">
        <v>2</v>
      </c>
      <c r="G21765" s="206" t="s">
        <v>604</v>
      </c>
      <c r="H21765" s="325"/>
      <c r="R21765" s="200"/>
    </row>
    <row r="21766" spans="1:18" ht="14.6" customHeight="1" x14ac:dyDescent="0.5">
      <c r="A21766" s="523">
        <f t="shared" ref="A21766" si="34650">A21762+1</f>
        <v>2113</v>
      </c>
      <c r="B21766" s="216" t="str">
        <f t="shared" si="34524"/>
        <v>Olympiad</v>
      </c>
      <c r="C21766" s="408"/>
      <c r="D21766" s="217">
        <f t="shared" ref="D21766" si="34651">D21762+1</f>
        <v>2842</v>
      </c>
      <c r="E21766" s="212"/>
      <c r="F21766" s="197">
        <v>3</v>
      </c>
      <c r="G21766" s="208" t="s">
        <v>287</v>
      </c>
      <c r="H21766" s="367"/>
      <c r="R21766" s="200"/>
    </row>
    <row r="21767" spans="1:18" ht="14.6" customHeight="1" thickBot="1" x14ac:dyDescent="0.55000000000000004">
      <c r="A21767" s="526"/>
      <c r="B21767" s="217">
        <f t="shared" si="34524"/>
        <v>534</v>
      </c>
      <c r="C21767" s="406" t="str">
        <f t="shared" ref="C21767" si="34652">C21763</f>
        <v>7 Times</v>
      </c>
      <c r="D21767" s="217" t="str">
        <f t="shared" ref="D21767" si="34653">INT((D21766-D$10559-1)/49+1)&amp;"/"&amp;MOD(INT((D21766-D$10559-1)/7),7)+1&amp;"/"&amp;MOD(D21766-D$10559-1,7)+1</f>
        <v>58/2/2</v>
      </c>
      <c r="E21767" s="214"/>
      <c r="F21767" s="197">
        <v>4</v>
      </c>
      <c r="G21767" s="209" t="s">
        <v>605</v>
      </c>
      <c r="H21767" s="324" t="str">
        <f>H21763</f>
        <v>Dn 2300</v>
      </c>
      <c r="R21767" s="200"/>
    </row>
    <row r="21768" spans="1:18" ht="14.6" customHeight="1" x14ac:dyDescent="0.5">
      <c r="A21768" s="524" t="s">
        <v>1279</v>
      </c>
      <c r="B21768" s="217" t="s">
        <v>1189</v>
      </c>
      <c r="C21768" s="407">
        <f t="shared" ref="C21768" si="34654">C21764+1</f>
        <v>1964</v>
      </c>
      <c r="D21768" s="202" t="str">
        <f t="shared" ref="D21768" si="34655">IF(MOD(D21766-D$10559-1,49)=0,"Jub",IF(MOD(D21766-D$10559,7)=0,"Sab","Yr"))&amp;" "&amp;IF(MOD(D21766-D$10559-1,49)=0,INT(D21766-D$10559-1)/49,"")</f>
        <v xml:space="preserve">Yr </v>
      </c>
      <c r="E21768" s="201">
        <f t="shared" ref="E21768" si="34656">E21764+1</f>
        <v>1361</v>
      </c>
      <c r="F21768" s="197">
        <v>1</v>
      </c>
      <c r="G21768" s="203" t="s">
        <v>288</v>
      </c>
      <c r="H21768" s="325">
        <f>H21764+1</f>
        <v>1328</v>
      </c>
      <c r="R21768" s="200"/>
    </row>
    <row r="21769" spans="1:18" ht="14.6" customHeight="1" x14ac:dyDescent="0.5">
      <c r="A21769" s="525" t="s">
        <v>1280</v>
      </c>
      <c r="B21769" s="202">
        <f t="shared" ref="B21769" si="34657">B21765+1</f>
        <v>2136</v>
      </c>
      <c r="C21769" s="407"/>
      <c r="D21769" s="216" t="str">
        <f t="shared" ref="D21769" si="34658">D21765</f>
        <v>Exodus</v>
      </c>
      <c r="E21769" s="212" t="str">
        <f t="shared" ref="E21769" si="34659">E21765</f>
        <v>AD</v>
      </c>
      <c r="F21769" s="197">
        <v>2</v>
      </c>
      <c r="G21769" s="206" t="s">
        <v>604</v>
      </c>
      <c r="H21769" s="325"/>
      <c r="R21769" s="200"/>
    </row>
    <row r="21770" spans="1:18" ht="14.6" customHeight="1" x14ac:dyDescent="0.5">
      <c r="A21770" s="523">
        <f t="shared" ref="A21770" si="34660">A21766+1</f>
        <v>2114</v>
      </c>
      <c r="B21770" s="216" t="str">
        <f t="shared" ref="B21770" si="34661">B21766</f>
        <v>Olympiad</v>
      </c>
      <c r="C21770" s="408"/>
      <c r="D21770" s="217">
        <f t="shared" ref="D21770" si="34662">D21766+1</f>
        <v>2843</v>
      </c>
      <c r="E21770" s="212"/>
      <c r="F21770" s="197">
        <v>3</v>
      </c>
      <c r="G21770" s="208" t="s">
        <v>287</v>
      </c>
      <c r="H21770" s="367"/>
      <c r="R21770" s="200"/>
    </row>
    <row r="21771" spans="1:18" ht="14.6" customHeight="1" thickBot="1" x14ac:dyDescent="0.55000000000000004">
      <c r="A21771" s="526"/>
      <c r="B21771" s="217">
        <f t="shared" ref="B21771" si="34663">B21767+1</f>
        <v>535</v>
      </c>
      <c r="C21771" s="406" t="str">
        <f t="shared" ref="C21771" si="34664">C21767</f>
        <v>7 Times</v>
      </c>
      <c r="D21771" s="217" t="str">
        <f t="shared" ref="D21771" si="34665">INT((D21770-D$10559-1)/49+1)&amp;"/"&amp;MOD(INT((D21770-D$10559-1)/7),7)+1&amp;"/"&amp;MOD(D21770-D$10559-1,7)+1</f>
        <v>58/2/3</v>
      </c>
      <c r="E21771" s="214"/>
      <c r="F21771" s="197">
        <v>4</v>
      </c>
      <c r="G21771" s="209" t="s">
        <v>605</v>
      </c>
      <c r="H21771" s="324" t="str">
        <f>H21767</f>
        <v>Dn 2300</v>
      </c>
      <c r="R21771" s="200"/>
    </row>
    <row r="21772" spans="1:18" ht="14.6" customHeight="1" x14ac:dyDescent="0.5">
      <c r="A21772" s="524" t="s">
        <v>1279</v>
      </c>
      <c r="B21772" s="217" t="s">
        <v>1186</v>
      </c>
      <c r="C21772" s="407">
        <f t="shared" ref="C21772" si="34666">C21768+1</f>
        <v>1965</v>
      </c>
      <c r="D21772" s="202" t="str">
        <f t="shared" ref="D21772" si="34667">IF(MOD(D21770-D$10559-1,49)=0,"Jub",IF(MOD(D21770-D$10559,7)=0,"Sab","Yr"))&amp;" "&amp;IF(MOD(D21770-D$10559-1,49)=0,INT(D21770-D$10559-1)/49,"")</f>
        <v xml:space="preserve">Yr </v>
      </c>
      <c r="E21772" s="201">
        <f t="shared" ref="E21772" si="34668">E21768+1</f>
        <v>1362</v>
      </c>
      <c r="F21772" s="197">
        <v>1</v>
      </c>
      <c r="G21772" s="203" t="s">
        <v>288</v>
      </c>
      <c r="H21772" s="325">
        <f>H21768+1</f>
        <v>1329</v>
      </c>
      <c r="R21772" s="200"/>
    </row>
    <row r="21773" spans="1:18" ht="14.6" customHeight="1" x14ac:dyDescent="0.5">
      <c r="A21773" s="525" t="s">
        <v>1280</v>
      </c>
      <c r="B21773" s="202">
        <f t="shared" ref="B21773" si="34669">B21769+1</f>
        <v>2137</v>
      </c>
      <c r="C21773" s="407"/>
      <c r="D21773" s="216" t="str">
        <f t="shared" ref="D21773" si="34670">D21769</f>
        <v>Exodus</v>
      </c>
      <c r="E21773" s="212" t="str">
        <f t="shared" ref="E21773" si="34671">E21769</f>
        <v>AD</v>
      </c>
      <c r="F21773" s="197">
        <v>2</v>
      </c>
      <c r="G21773" s="206" t="s">
        <v>604</v>
      </c>
      <c r="H21773" s="325"/>
      <c r="R21773" s="200"/>
    </row>
    <row r="21774" spans="1:18" ht="14.6" customHeight="1" x14ac:dyDescent="0.5">
      <c r="A21774" s="523">
        <f t="shared" ref="A21774" si="34672">A21770+1</f>
        <v>2115</v>
      </c>
      <c r="B21774" s="216" t="str">
        <f t="shared" ref="B21774:B21823" si="34673">B21770</f>
        <v>Olympiad</v>
      </c>
      <c r="C21774" s="408"/>
      <c r="D21774" s="217">
        <f t="shared" ref="D21774" si="34674">D21770+1</f>
        <v>2844</v>
      </c>
      <c r="E21774" s="212"/>
      <c r="F21774" s="197">
        <v>3</v>
      </c>
      <c r="G21774" s="208" t="s">
        <v>287</v>
      </c>
      <c r="H21774" s="367"/>
      <c r="R21774" s="200"/>
    </row>
    <row r="21775" spans="1:18" ht="14.6" customHeight="1" thickBot="1" x14ac:dyDescent="0.55000000000000004">
      <c r="A21775" s="526"/>
      <c r="B21775" s="217">
        <f t="shared" si="34673"/>
        <v>535</v>
      </c>
      <c r="C21775" s="406" t="str">
        <f t="shared" ref="C21775" si="34675">C21771</f>
        <v>7 Times</v>
      </c>
      <c r="D21775" s="217" t="str">
        <f t="shared" ref="D21775" si="34676">INT((D21774-D$10559-1)/49+1)&amp;"/"&amp;MOD(INT((D21774-D$10559-1)/7),7)+1&amp;"/"&amp;MOD(D21774-D$10559-1,7)+1</f>
        <v>58/2/4</v>
      </c>
      <c r="E21775" s="214"/>
      <c r="F21775" s="197">
        <v>4</v>
      </c>
      <c r="G21775" s="209" t="s">
        <v>605</v>
      </c>
      <c r="H21775" s="324" t="str">
        <f>H21771</f>
        <v>Dn 2300</v>
      </c>
      <c r="R21775" s="200"/>
    </row>
    <row r="21776" spans="1:18" ht="14.6" customHeight="1" x14ac:dyDescent="0.5">
      <c r="A21776" s="524" t="s">
        <v>1279</v>
      </c>
      <c r="B21776" s="217" t="s">
        <v>1187</v>
      </c>
      <c r="C21776" s="407">
        <f t="shared" ref="C21776" si="34677">C21772+1</f>
        <v>1966</v>
      </c>
      <c r="D21776" s="202" t="str">
        <f t="shared" ref="D21776" si="34678">IF(MOD(D21774-D$10559-1,49)=0,"Jub",IF(MOD(D21774-D$10559,7)=0,"Sab","Yr"))&amp;" "&amp;IF(MOD(D21774-D$10559-1,49)=0,INT(D21774-D$10559-1)/49,"")</f>
        <v xml:space="preserve">Yr </v>
      </c>
      <c r="E21776" s="201">
        <f t="shared" ref="E21776" si="34679">E21772+1</f>
        <v>1363</v>
      </c>
      <c r="F21776" s="197">
        <v>1</v>
      </c>
      <c r="G21776" s="203" t="s">
        <v>288</v>
      </c>
      <c r="H21776" s="325">
        <f>H21772+1</f>
        <v>1330</v>
      </c>
      <c r="R21776" s="200"/>
    </row>
    <row r="21777" spans="1:18" ht="14.6" customHeight="1" x14ac:dyDescent="0.5">
      <c r="A21777" s="525" t="s">
        <v>1280</v>
      </c>
      <c r="B21777" s="202">
        <f t="shared" ref="B21777" si="34680">B21773+1</f>
        <v>2138</v>
      </c>
      <c r="C21777" s="407"/>
      <c r="D21777" s="216" t="str">
        <f t="shared" ref="D21777" si="34681">D21773</f>
        <v>Exodus</v>
      </c>
      <c r="E21777" s="212" t="str">
        <f t="shared" ref="E21777" si="34682">E21773</f>
        <v>AD</v>
      </c>
      <c r="F21777" s="197">
        <v>2</v>
      </c>
      <c r="G21777" s="206" t="s">
        <v>604</v>
      </c>
      <c r="H21777" s="325"/>
      <c r="R21777" s="200"/>
    </row>
    <row r="21778" spans="1:18" ht="14.6" customHeight="1" x14ac:dyDescent="0.5">
      <c r="A21778" s="523">
        <f t="shared" ref="A21778" si="34683">A21774+1</f>
        <v>2116</v>
      </c>
      <c r="B21778" s="216" t="str">
        <f t="shared" ref="B21778:B21827" si="34684">B21774</f>
        <v>Olympiad</v>
      </c>
      <c r="C21778" s="408"/>
      <c r="D21778" s="217">
        <f t="shared" ref="D21778" si="34685">D21774+1</f>
        <v>2845</v>
      </c>
      <c r="E21778" s="212"/>
      <c r="F21778" s="197">
        <v>3</v>
      </c>
      <c r="G21778" s="208" t="s">
        <v>287</v>
      </c>
      <c r="H21778" s="367"/>
      <c r="R21778" s="200"/>
    </row>
    <row r="21779" spans="1:18" ht="14.6" customHeight="1" thickBot="1" x14ac:dyDescent="0.55000000000000004">
      <c r="A21779" s="526"/>
      <c r="B21779" s="217">
        <f t="shared" si="34684"/>
        <v>535</v>
      </c>
      <c r="C21779" s="406" t="str">
        <f t="shared" ref="C21779" si="34686">C21775</f>
        <v>7 Times</v>
      </c>
      <c r="D21779" s="217" t="str">
        <f t="shared" ref="D21779" si="34687">INT((D21778-D$10559-1)/49+1)&amp;"/"&amp;MOD(INT((D21778-D$10559-1)/7),7)+1&amp;"/"&amp;MOD(D21778-D$10559-1,7)+1</f>
        <v>58/2/5</v>
      </c>
      <c r="E21779" s="214"/>
      <c r="F21779" s="197">
        <v>4</v>
      </c>
      <c r="G21779" s="209" t="s">
        <v>605</v>
      </c>
      <c r="H21779" s="324" t="str">
        <f>H21775</f>
        <v>Dn 2300</v>
      </c>
      <c r="R21779" s="200"/>
    </row>
    <row r="21780" spans="1:18" ht="14.6" customHeight="1" x14ac:dyDescent="0.5">
      <c r="A21780" s="524" t="s">
        <v>1279</v>
      </c>
      <c r="B21780" s="217" t="s">
        <v>1188</v>
      </c>
      <c r="C21780" s="407">
        <f t="shared" ref="C21780" si="34688">C21776+1</f>
        <v>1967</v>
      </c>
      <c r="D21780" s="202" t="str">
        <f t="shared" ref="D21780" si="34689">IF(MOD(D21778-D$10559-1,49)=0,"Jub",IF(MOD(D21778-D$10559,7)=0,"Sab","Yr"))&amp;" "&amp;IF(MOD(D21778-D$10559-1,49)=0,INT(D21778-D$10559-1)/49,"")</f>
        <v xml:space="preserve">Yr </v>
      </c>
      <c r="E21780" s="201">
        <f t="shared" ref="E21780" si="34690">E21776+1</f>
        <v>1364</v>
      </c>
      <c r="F21780" s="197">
        <v>1</v>
      </c>
      <c r="G21780" s="203" t="s">
        <v>288</v>
      </c>
      <c r="H21780" s="325">
        <f>H21776+1</f>
        <v>1331</v>
      </c>
      <c r="R21780" s="200"/>
    </row>
    <row r="21781" spans="1:18" ht="14.6" customHeight="1" x14ac:dyDescent="0.5">
      <c r="A21781" s="525" t="s">
        <v>1280</v>
      </c>
      <c r="B21781" s="202">
        <f t="shared" ref="B21781" si="34691">B21777+1</f>
        <v>2139</v>
      </c>
      <c r="C21781" s="407"/>
      <c r="D21781" s="216" t="str">
        <f t="shared" ref="D21781" si="34692">D21777</f>
        <v>Exodus</v>
      </c>
      <c r="E21781" s="212" t="str">
        <f t="shared" ref="E21781" si="34693">E21777</f>
        <v>AD</v>
      </c>
      <c r="F21781" s="197">
        <v>2</v>
      </c>
      <c r="G21781" s="206" t="s">
        <v>604</v>
      </c>
      <c r="H21781" s="325"/>
      <c r="R21781" s="200"/>
    </row>
    <row r="21782" spans="1:18" ht="14.6" customHeight="1" x14ac:dyDescent="0.5">
      <c r="A21782" s="523">
        <f t="shared" ref="A21782" si="34694">A21778+1</f>
        <v>2117</v>
      </c>
      <c r="B21782" s="216" t="str">
        <f t="shared" ref="B21782:B21831" si="34695">B21778</f>
        <v>Olympiad</v>
      </c>
      <c r="C21782" s="408"/>
      <c r="D21782" s="217">
        <f t="shared" ref="D21782" si="34696">D21778+1</f>
        <v>2846</v>
      </c>
      <c r="E21782" s="212"/>
      <c r="F21782" s="197">
        <v>3</v>
      </c>
      <c r="G21782" s="208" t="s">
        <v>287</v>
      </c>
      <c r="H21782" s="367"/>
      <c r="R21782" s="200"/>
    </row>
    <row r="21783" spans="1:18" ht="14.6" customHeight="1" thickBot="1" x14ac:dyDescent="0.55000000000000004">
      <c r="A21783" s="526"/>
      <c r="B21783" s="217">
        <f t="shared" si="34695"/>
        <v>535</v>
      </c>
      <c r="C21783" s="406" t="str">
        <f t="shared" ref="C21783" si="34697">C21779</f>
        <v>7 Times</v>
      </c>
      <c r="D21783" s="217" t="str">
        <f t="shared" ref="D21783" si="34698">INT((D21782-D$10559-1)/49+1)&amp;"/"&amp;MOD(INT((D21782-D$10559-1)/7),7)+1&amp;"/"&amp;MOD(D21782-D$10559-1,7)+1</f>
        <v>58/2/6</v>
      </c>
      <c r="E21783" s="214"/>
      <c r="F21783" s="197">
        <v>4</v>
      </c>
      <c r="G21783" s="209" t="s">
        <v>605</v>
      </c>
      <c r="H21783" s="324" t="str">
        <f>H21779</f>
        <v>Dn 2300</v>
      </c>
      <c r="R21783" s="200"/>
    </row>
    <row r="21784" spans="1:18" ht="14.6" customHeight="1" x14ac:dyDescent="0.5">
      <c r="A21784" s="524" t="s">
        <v>1279</v>
      </c>
      <c r="B21784" s="217" t="s">
        <v>1189</v>
      </c>
      <c r="C21784" s="407">
        <f t="shared" ref="C21784" si="34699">C21780+1</f>
        <v>1968</v>
      </c>
      <c r="D21784" s="202" t="str">
        <f t="shared" ref="D21784" si="34700">IF(MOD(D21782-D$10559-1,49)=0,"Jub",IF(MOD(D21782-D$10559,7)=0,"Sab","Yr"))&amp;" "&amp;IF(MOD(D21782-D$10559-1,49)=0,INT(D21782-D$10559-1)/49,"")</f>
        <v xml:space="preserve">Yr </v>
      </c>
      <c r="E21784" s="201">
        <f t="shared" ref="E21784" si="34701">E21780+1</f>
        <v>1365</v>
      </c>
      <c r="F21784" s="197">
        <v>1</v>
      </c>
      <c r="G21784" s="203" t="s">
        <v>288</v>
      </c>
      <c r="H21784" s="325">
        <f>H21780+1</f>
        <v>1332</v>
      </c>
      <c r="R21784" s="200"/>
    </row>
    <row r="21785" spans="1:18" ht="14.6" customHeight="1" x14ac:dyDescent="0.5">
      <c r="A21785" s="525" t="s">
        <v>1280</v>
      </c>
      <c r="B21785" s="202">
        <f t="shared" ref="B21785" si="34702">B21781+1</f>
        <v>2140</v>
      </c>
      <c r="C21785" s="407"/>
      <c r="D21785" s="216" t="str">
        <f t="shared" ref="D21785" si="34703">D21781</f>
        <v>Exodus</v>
      </c>
      <c r="E21785" s="212" t="str">
        <f t="shared" ref="E21785" si="34704">E21781</f>
        <v>AD</v>
      </c>
      <c r="F21785" s="197">
        <v>2</v>
      </c>
      <c r="G21785" s="206" t="s">
        <v>604</v>
      </c>
      <c r="H21785" s="325"/>
      <c r="R21785" s="200"/>
    </row>
    <row r="21786" spans="1:18" ht="14.6" customHeight="1" x14ac:dyDescent="0.5">
      <c r="A21786" s="523">
        <f t="shared" ref="A21786" si="34705">A21782+1</f>
        <v>2118</v>
      </c>
      <c r="B21786" s="216" t="str">
        <f t="shared" ref="B21786" si="34706">B21782</f>
        <v>Olympiad</v>
      </c>
      <c r="C21786" s="408"/>
      <c r="D21786" s="217">
        <f t="shared" ref="D21786" si="34707">D21782+1</f>
        <v>2847</v>
      </c>
      <c r="E21786" s="212"/>
      <c r="F21786" s="197">
        <v>3</v>
      </c>
      <c r="G21786" s="208" t="s">
        <v>287</v>
      </c>
      <c r="H21786" s="367"/>
      <c r="R21786" s="200"/>
    </row>
    <row r="21787" spans="1:18" ht="14.6" customHeight="1" thickBot="1" x14ac:dyDescent="0.55000000000000004">
      <c r="A21787" s="526"/>
      <c r="B21787" s="217">
        <f t="shared" ref="B21787" si="34708">B21783+1</f>
        <v>536</v>
      </c>
      <c r="C21787" s="406" t="str">
        <f t="shared" ref="C21787" si="34709">C21783</f>
        <v>7 Times</v>
      </c>
      <c r="D21787" s="359" t="str">
        <f t="shared" ref="D21787" si="34710">INT((D21786-D$10559-1)/49+1)&amp;"/"&amp;MOD(INT((D21786-D$10559-1)/7),7)+1&amp;"/"&amp;MOD(D21786-D$10559-1,7)+1</f>
        <v>58/2/7</v>
      </c>
      <c r="E21787" s="214"/>
      <c r="F21787" s="197">
        <v>4</v>
      </c>
      <c r="G21787" s="209" t="s">
        <v>605</v>
      </c>
      <c r="H21787" s="324" t="str">
        <f>H21783</f>
        <v>Dn 2300</v>
      </c>
      <c r="R21787" s="200"/>
    </row>
    <row r="21788" spans="1:18" ht="14.6" customHeight="1" x14ac:dyDescent="0.5">
      <c r="A21788" s="524" t="s">
        <v>1279</v>
      </c>
      <c r="B21788" s="217" t="s">
        <v>1186</v>
      </c>
      <c r="C21788" s="407">
        <f t="shared" ref="C21788" si="34711">C21784+1</f>
        <v>1969</v>
      </c>
      <c r="D21788" s="360" t="str">
        <f t="shared" ref="D21788" si="34712">IF(MOD(D21786-D$10559-1,49)=0,"Jub",IF(MOD(D21786-D$10559,7)=0,"Sab","Yr"))&amp;" "&amp;IF(MOD(D21786-D$10559-1,49)=0,INT(D21786-D$10559-1)/49,"")</f>
        <v xml:space="preserve">Sab </v>
      </c>
      <c r="E21788" s="201">
        <f t="shared" ref="E21788" si="34713">E21784+1</f>
        <v>1366</v>
      </c>
      <c r="F21788" s="197">
        <v>1</v>
      </c>
      <c r="G21788" s="203" t="s">
        <v>288</v>
      </c>
      <c r="H21788" s="325">
        <f>H21784+1</f>
        <v>1333</v>
      </c>
      <c r="R21788" s="200"/>
    </row>
    <row r="21789" spans="1:18" ht="14.6" customHeight="1" x14ac:dyDescent="0.5">
      <c r="A21789" s="525" t="s">
        <v>1280</v>
      </c>
      <c r="B21789" s="202">
        <f t="shared" ref="B21789" si="34714">B21785+1</f>
        <v>2141</v>
      </c>
      <c r="C21789" s="407"/>
      <c r="D21789" s="361" t="str">
        <f t="shared" ref="D21789" si="34715">D21785</f>
        <v>Exodus</v>
      </c>
      <c r="E21789" s="212" t="str">
        <f t="shared" ref="E21789" si="34716">E21785</f>
        <v>AD</v>
      </c>
      <c r="F21789" s="197">
        <v>2</v>
      </c>
      <c r="G21789" s="206" t="s">
        <v>604</v>
      </c>
      <c r="H21789" s="325"/>
      <c r="R21789" s="200"/>
    </row>
    <row r="21790" spans="1:18" ht="14.6" customHeight="1" x14ac:dyDescent="0.5">
      <c r="A21790" s="523">
        <f t="shared" ref="A21790" si="34717">A21786+1</f>
        <v>2119</v>
      </c>
      <c r="B21790" s="216" t="str">
        <f t="shared" si="34673"/>
        <v>Olympiad</v>
      </c>
      <c r="C21790" s="408"/>
      <c r="D21790" s="359">
        <f t="shared" ref="D21790" si="34718">D21786+1</f>
        <v>2848</v>
      </c>
      <c r="E21790" s="212"/>
      <c r="F21790" s="197">
        <v>3</v>
      </c>
      <c r="G21790" s="208" t="s">
        <v>287</v>
      </c>
      <c r="H21790" s="367"/>
      <c r="R21790" s="200"/>
    </row>
    <row r="21791" spans="1:18" ht="14.6" customHeight="1" thickBot="1" x14ac:dyDescent="0.55000000000000004">
      <c r="A21791" s="526"/>
      <c r="B21791" s="217">
        <f t="shared" si="34673"/>
        <v>536</v>
      </c>
      <c r="C21791" s="406" t="str">
        <f t="shared" ref="C21791" si="34719">C21787</f>
        <v>7 Times</v>
      </c>
      <c r="D21791" s="217" t="str">
        <f t="shared" ref="D21791" si="34720">INT((D21790-D$10559-1)/49+1)&amp;"/"&amp;MOD(INT((D21790-D$10559-1)/7),7)+1&amp;"/"&amp;MOD(D21790-D$10559-1,7)+1</f>
        <v>58/3/1</v>
      </c>
      <c r="E21791" s="214"/>
      <c r="F21791" s="197">
        <v>4</v>
      </c>
      <c r="G21791" s="209" t="s">
        <v>605</v>
      </c>
      <c r="H21791" s="324" t="str">
        <f>H21787</f>
        <v>Dn 2300</v>
      </c>
      <c r="R21791" s="200"/>
    </row>
    <row r="21792" spans="1:18" ht="14.6" customHeight="1" x14ac:dyDescent="0.5">
      <c r="A21792" s="524" t="s">
        <v>1279</v>
      </c>
      <c r="B21792" s="217" t="s">
        <v>1187</v>
      </c>
      <c r="C21792" s="407">
        <f t="shared" ref="C21792" si="34721">C21788+1</f>
        <v>1970</v>
      </c>
      <c r="D21792" s="202" t="str">
        <f t="shared" ref="D21792" si="34722">IF(MOD(D21790-D$10559-1,49)=0,"Jub",IF(MOD(D21790-D$10559,7)=0,"Sab","Yr"))&amp;" "&amp;IF(MOD(D21790-D$10559-1,49)=0,INT(D21790-D$10559-1)/49,"")</f>
        <v xml:space="preserve">Yr </v>
      </c>
      <c r="E21792" s="201">
        <f t="shared" ref="E21792" si="34723">E21788+1</f>
        <v>1367</v>
      </c>
      <c r="F21792" s="197">
        <v>1</v>
      </c>
      <c r="G21792" s="203" t="s">
        <v>288</v>
      </c>
      <c r="H21792" s="325">
        <f>H21788+1</f>
        <v>1334</v>
      </c>
      <c r="R21792" s="200"/>
    </row>
    <row r="21793" spans="1:18" ht="14.6" customHeight="1" x14ac:dyDescent="0.5">
      <c r="A21793" s="525" t="s">
        <v>1280</v>
      </c>
      <c r="B21793" s="202">
        <f t="shared" ref="B21793" si="34724">B21789+1</f>
        <v>2142</v>
      </c>
      <c r="C21793" s="407"/>
      <c r="D21793" s="216" t="str">
        <f t="shared" ref="D21793" si="34725">D21789</f>
        <v>Exodus</v>
      </c>
      <c r="E21793" s="212" t="str">
        <f t="shared" ref="E21793" si="34726">E21789</f>
        <v>AD</v>
      </c>
      <c r="F21793" s="197">
        <v>2</v>
      </c>
      <c r="G21793" s="206" t="s">
        <v>604</v>
      </c>
      <c r="H21793" s="325"/>
      <c r="R21793" s="200"/>
    </row>
    <row r="21794" spans="1:18" ht="14.6" customHeight="1" x14ac:dyDescent="0.5">
      <c r="A21794" s="523">
        <f t="shared" ref="A21794" si="34727">A21790+1</f>
        <v>2120</v>
      </c>
      <c r="B21794" s="216" t="str">
        <f t="shared" si="34684"/>
        <v>Olympiad</v>
      </c>
      <c r="C21794" s="408"/>
      <c r="D21794" s="217">
        <f t="shared" ref="D21794" si="34728">D21790+1</f>
        <v>2849</v>
      </c>
      <c r="E21794" s="212"/>
      <c r="F21794" s="197">
        <v>3</v>
      </c>
      <c r="G21794" s="208" t="s">
        <v>287</v>
      </c>
      <c r="H21794" s="367"/>
      <c r="R21794" s="200"/>
    </row>
    <row r="21795" spans="1:18" ht="14.6" customHeight="1" thickBot="1" x14ac:dyDescent="0.55000000000000004">
      <c r="A21795" s="526"/>
      <c r="B21795" s="217">
        <f t="shared" si="34684"/>
        <v>536</v>
      </c>
      <c r="C21795" s="406" t="str">
        <f t="shared" ref="C21795" si="34729">C21791</f>
        <v>7 Times</v>
      </c>
      <c r="D21795" s="217" t="str">
        <f t="shared" ref="D21795" si="34730">INT((D21794-D$10559-1)/49+1)&amp;"/"&amp;MOD(INT((D21794-D$10559-1)/7),7)+1&amp;"/"&amp;MOD(D21794-D$10559-1,7)+1</f>
        <v>58/3/2</v>
      </c>
      <c r="E21795" s="214"/>
      <c r="F21795" s="197">
        <v>4</v>
      </c>
      <c r="G21795" s="209" t="s">
        <v>605</v>
      </c>
      <c r="H21795" s="324" t="str">
        <f>H21791</f>
        <v>Dn 2300</v>
      </c>
      <c r="R21795" s="200"/>
    </row>
    <row r="21796" spans="1:18" ht="14.6" customHeight="1" x14ac:dyDescent="0.5">
      <c r="A21796" s="524" t="s">
        <v>1279</v>
      </c>
      <c r="B21796" s="217" t="s">
        <v>1188</v>
      </c>
      <c r="C21796" s="407">
        <f t="shared" ref="C21796" si="34731">C21792+1</f>
        <v>1971</v>
      </c>
      <c r="D21796" s="202" t="str">
        <f t="shared" ref="D21796" si="34732">IF(MOD(D21794-D$10559-1,49)=0,"Jub",IF(MOD(D21794-D$10559,7)=0,"Sab","Yr"))&amp;" "&amp;IF(MOD(D21794-D$10559-1,49)=0,INT(D21794-D$10559-1)/49,"")</f>
        <v xml:space="preserve">Yr </v>
      </c>
      <c r="E21796" s="201">
        <f t="shared" ref="E21796" si="34733">E21792+1</f>
        <v>1368</v>
      </c>
      <c r="F21796" s="197">
        <v>1</v>
      </c>
      <c r="G21796" s="203" t="s">
        <v>288</v>
      </c>
      <c r="H21796" s="325">
        <f>H21792+1</f>
        <v>1335</v>
      </c>
      <c r="R21796" s="200"/>
    </row>
    <row r="21797" spans="1:18" ht="14.6" customHeight="1" x14ac:dyDescent="0.5">
      <c r="A21797" s="525" t="s">
        <v>1280</v>
      </c>
      <c r="B21797" s="202">
        <f t="shared" ref="B21797" si="34734">B21793+1</f>
        <v>2143</v>
      </c>
      <c r="C21797" s="407"/>
      <c r="D21797" s="216" t="str">
        <f t="shared" ref="D21797" si="34735">D21793</f>
        <v>Exodus</v>
      </c>
      <c r="E21797" s="212" t="str">
        <f t="shared" ref="E21797" si="34736">E21793</f>
        <v>AD</v>
      </c>
      <c r="F21797" s="197">
        <v>2</v>
      </c>
      <c r="G21797" s="206" t="s">
        <v>604</v>
      </c>
      <c r="H21797" s="325"/>
      <c r="R21797" s="200"/>
    </row>
    <row r="21798" spans="1:18" ht="14.6" customHeight="1" x14ac:dyDescent="0.5">
      <c r="A21798" s="523">
        <f t="shared" ref="A21798" si="34737">A21794+1</f>
        <v>2121</v>
      </c>
      <c r="B21798" s="216" t="str">
        <f t="shared" si="34695"/>
        <v>Olympiad</v>
      </c>
      <c r="C21798" s="408"/>
      <c r="D21798" s="217">
        <f t="shared" ref="D21798" si="34738">D21794+1</f>
        <v>2850</v>
      </c>
      <c r="E21798" s="212"/>
      <c r="F21798" s="197">
        <v>3</v>
      </c>
      <c r="G21798" s="208" t="s">
        <v>287</v>
      </c>
      <c r="H21798" s="367"/>
      <c r="R21798" s="200"/>
    </row>
    <row r="21799" spans="1:18" ht="14.6" customHeight="1" thickBot="1" x14ac:dyDescent="0.55000000000000004">
      <c r="A21799" s="526"/>
      <c r="B21799" s="217">
        <f t="shared" si="34695"/>
        <v>536</v>
      </c>
      <c r="C21799" s="406" t="str">
        <f t="shared" ref="C21799" si="34739">C21795</f>
        <v>7 Times</v>
      </c>
      <c r="D21799" s="217" t="str">
        <f t="shared" ref="D21799" si="34740">INT((D21798-D$10559-1)/49+1)&amp;"/"&amp;MOD(INT((D21798-D$10559-1)/7),7)+1&amp;"/"&amp;MOD(D21798-D$10559-1,7)+1</f>
        <v>58/3/3</v>
      </c>
      <c r="E21799" s="214"/>
      <c r="F21799" s="197">
        <v>4</v>
      </c>
      <c r="G21799" s="209" t="s">
        <v>605</v>
      </c>
      <c r="H21799" s="324" t="str">
        <f>H21795</f>
        <v>Dn 2300</v>
      </c>
      <c r="R21799" s="200"/>
    </row>
    <row r="21800" spans="1:18" ht="14.6" customHeight="1" x14ac:dyDescent="0.5">
      <c r="A21800" s="524" t="s">
        <v>1279</v>
      </c>
      <c r="B21800" s="217" t="s">
        <v>1189</v>
      </c>
      <c r="C21800" s="407">
        <f t="shared" ref="C21800" si="34741">C21796+1</f>
        <v>1972</v>
      </c>
      <c r="D21800" s="202" t="str">
        <f t="shared" ref="D21800" si="34742">IF(MOD(D21798-D$10559-1,49)=0,"Jub",IF(MOD(D21798-D$10559,7)=0,"Sab","Yr"))&amp;" "&amp;IF(MOD(D21798-D$10559-1,49)=0,INT(D21798-D$10559-1)/49,"")</f>
        <v xml:space="preserve">Yr </v>
      </c>
      <c r="E21800" s="201">
        <f t="shared" ref="E21800" si="34743">E21796+1</f>
        <v>1369</v>
      </c>
      <c r="F21800" s="197">
        <v>1</v>
      </c>
      <c r="G21800" s="203" t="s">
        <v>288</v>
      </c>
      <c r="H21800" s="325">
        <f>H21796+1</f>
        <v>1336</v>
      </c>
      <c r="R21800" s="200"/>
    </row>
    <row r="21801" spans="1:18" ht="14.6" customHeight="1" x14ac:dyDescent="0.5">
      <c r="A21801" s="525" t="s">
        <v>1280</v>
      </c>
      <c r="B21801" s="202">
        <f t="shared" ref="B21801" si="34744">B21797+1</f>
        <v>2144</v>
      </c>
      <c r="C21801" s="407"/>
      <c r="D21801" s="216" t="str">
        <f t="shared" ref="D21801" si="34745">D21797</f>
        <v>Exodus</v>
      </c>
      <c r="E21801" s="212" t="str">
        <f t="shared" ref="E21801" si="34746">E21797</f>
        <v>AD</v>
      </c>
      <c r="F21801" s="197">
        <v>2</v>
      </c>
      <c r="G21801" s="206" t="s">
        <v>604</v>
      </c>
      <c r="H21801" s="325"/>
      <c r="R21801" s="200"/>
    </row>
    <row r="21802" spans="1:18" ht="14.6" customHeight="1" x14ac:dyDescent="0.5">
      <c r="A21802" s="523">
        <f t="shared" ref="A21802" si="34747">A21798+1</f>
        <v>2122</v>
      </c>
      <c r="B21802" s="216" t="str">
        <f t="shared" ref="B21802" si="34748">B21798</f>
        <v>Olympiad</v>
      </c>
      <c r="C21802" s="408"/>
      <c r="D21802" s="217">
        <f t="shared" ref="D21802" si="34749">D21798+1</f>
        <v>2851</v>
      </c>
      <c r="E21802" s="212"/>
      <c r="F21802" s="197">
        <v>3</v>
      </c>
      <c r="G21802" s="208" t="s">
        <v>287</v>
      </c>
      <c r="H21802" s="367"/>
      <c r="R21802" s="200"/>
    </row>
    <row r="21803" spans="1:18" ht="14.6" customHeight="1" thickBot="1" x14ac:dyDescent="0.55000000000000004">
      <c r="A21803" s="526"/>
      <c r="B21803" s="217">
        <f t="shared" ref="B21803" si="34750">B21799+1</f>
        <v>537</v>
      </c>
      <c r="C21803" s="406" t="str">
        <f t="shared" ref="C21803" si="34751">C21799</f>
        <v>7 Times</v>
      </c>
      <c r="D21803" s="217" t="str">
        <f t="shared" ref="D21803" si="34752">INT((D21802-D$10559-1)/49+1)&amp;"/"&amp;MOD(INT((D21802-D$10559-1)/7),7)+1&amp;"/"&amp;MOD(D21802-D$10559-1,7)+1</f>
        <v>58/3/4</v>
      </c>
      <c r="E21803" s="214"/>
      <c r="F21803" s="197">
        <v>4</v>
      </c>
      <c r="G21803" s="209" t="s">
        <v>605</v>
      </c>
      <c r="H21803" s="324" t="str">
        <f>H21799</f>
        <v>Dn 2300</v>
      </c>
      <c r="R21803" s="200"/>
    </row>
    <row r="21804" spans="1:18" ht="14.6" customHeight="1" x14ac:dyDescent="0.5">
      <c r="A21804" s="524" t="s">
        <v>1279</v>
      </c>
      <c r="B21804" s="217" t="s">
        <v>1186</v>
      </c>
      <c r="C21804" s="407">
        <f t="shared" ref="C21804" si="34753">C21800+1</f>
        <v>1973</v>
      </c>
      <c r="D21804" s="202" t="str">
        <f t="shared" ref="D21804" si="34754">IF(MOD(D21802-D$10559-1,49)=0,"Jub",IF(MOD(D21802-D$10559,7)=0,"Sab","Yr"))&amp;" "&amp;IF(MOD(D21802-D$10559-1,49)=0,INT(D21802-D$10559-1)/49,"")</f>
        <v xml:space="preserve">Yr </v>
      </c>
      <c r="E21804" s="201">
        <f t="shared" ref="E21804" si="34755">E21800+1</f>
        <v>1370</v>
      </c>
      <c r="F21804" s="197">
        <v>1</v>
      </c>
      <c r="G21804" s="203" t="s">
        <v>288</v>
      </c>
      <c r="H21804" s="325">
        <f>H21800+1</f>
        <v>1337</v>
      </c>
      <c r="R21804" s="200"/>
    </row>
    <row r="21805" spans="1:18" ht="14.6" customHeight="1" x14ac:dyDescent="0.5">
      <c r="A21805" s="525" t="s">
        <v>1280</v>
      </c>
      <c r="B21805" s="202">
        <f t="shared" ref="B21805" si="34756">B21801+1</f>
        <v>2145</v>
      </c>
      <c r="C21805" s="407"/>
      <c r="D21805" s="216" t="str">
        <f t="shared" ref="D21805" si="34757">D21801</f>
        <v>Exodus</v>
      </c>
      <c r="E21805" s="212" t="str">
        <f t="shared" ref="E21805" si="34758">E21801</f>
        <v>AD</v>
      </c>
      <c r="F21805" s="197">
        <v>2</v>
      </c>
      <c r="G21805" s="206" t="s">
        <v>604</v>
      </c>
      <c r="H21805" s="325"/>
      <c r="R21805" s="200"/>
    </row>
    <row r="21806" spans="1:18" ht="14.6" customHeight="1" x14ac:dyDescent="0.5">
      <c r="A21806" s="523">
        <f t="shared" ref="A21806" si="34759">A21802+1</f>
        <v>2123</v>
      </c>
      <c r="B21806" s="216" t="str">
        <f t="shared" si="34673"/>
        <v>Olympiad</v>
      </c>
      <c r="C21806" s="408"/>
      <c r="D21806" s="217">
        <f t="shared" ref="D21806" si="34760">D21802+1</f>
        <v>2852</v>
      </c>
      <c r="E21806" s="212"/>
      <c r="F21806" s="197">
        <v>3</v>
      </c>
      <c r="G21806" s="208" t="s">
        <v>287</v>
      </c>
      <c r="H21806" s="367"/>
      <c r="R21806" s="200"/>
    </row>
    <row r="21807" spans="1:18" ht="14.6" customHeight="1" thickBot="1" x14ac:dyDescent="0.55000000000000004">
      <c r="A21807" s="526"/>
      <c r="B21807" s="217">
        <f t="shared" si="34673"/>
        <v>537</v>
      </c>
      <c r="C21807" s="406" t="str">
        <f t="shared" ref="C21807" si="34761">C21803</f>
        <v>7 Times</v>
      </c>
      <c r="D21807" s="217" t="str">
        <f t="shared" ref="D21807" si="34762">INT((D21806-D$10559-1)/49+1)&amp;"/"&amp;MOD(INT((D21806-D$10559-1)/7),7)+1&amp;"/"&amp;MOD(D21806-D$10559-1,7)+1</f>
        <v>58/3/5</v>
      </c>
      <c r="E21807" s="214"/>
      <c r="F21807" s="197">
        <v>4</v>
      </c>
      <c r="G21807" s="209" t="s">
        <v>605</v>
      </c>
      <c r="H21807" s="324" t="str">
        <f>H21803</f>
        <v>Dn 2300</v>
      </c>
      <c r="R21807" s="200"/>
    </row>
    <row r="21808" spans="1:18" ht="14.6" customHeight="1" x14ac:dyDescent="0.5">
      <c r="A21808" s="524" t="s">
        <v>1279</v>
      </c>
      <c r="B21808" s="217" t="s">
        <v>1187</v>
      </c>
      <c r="C21808" s="407">
        <f t="shared" ref="C21808" si="34763">C21804+1</f>
        <v>1974</v>
      </c>
      <c r="D21808" s="202" t="str">
        <f t="shared" ref="D21808" si="34764">IF(MOD(D21806-D$10559-1,49)=0,"Jub",IF(MOD(D21806-D$10559,7)=0,"Sab","Yr"))&amp;" "&amp;IF(MOD(D21806-D$10559-1,49)=0,INT(D21806-D$10559-1)/49,"")</f>
        <v xml:space="preserve">Yr </v>
      </c>
      <c r="E21808" s="201">
        <f t="shared" ref="E21808" si="34765">E21804+1</f>
        <v>1371</v>
      </c>
      <c r="F21808" s="197">
        <v>1</v>
      </c>
      <c r="G21808" s="203" t="s">
        <v>288</v>
      </c>
      <c r="H21808" s="325">
        <f>H21804+1</f>
        <v>1338</v>
      </c>
      <c r="R21808" s="200"/>
    </row>
    <row r="21809" spans="1:18" ht="14.6" customHeight="1" x14ac:dyDescent="0.5">
      <c r="A21809" s="525" t="s">
        <v>1280</v>
      </c>
      <c r="B21809" s="202">
        <f t="shared" ref="B21809" si="34766">B21805+1</f>
        <v>2146</v>
      </c>
      <c r="C21809" s="407"/>
      <c r="D21809" s="216" t="str">
        <f t="shared" ref="D21809" si="34767">D21805</f>
        <v>Exodus</v>
      </c>
      <c r="E21809" s="212" t="str">
        <f t="shared" ref="E21809" si="34768">E21805</f>
        <v>AD</v>
      </c>
      <c r="F21809" s="197">
        <v>2</v>
      </c>
      <c r="G21809" s="206" t="s">
        <v>604</v>
      </c>
      <c r="H21809" s="325"/>
      <c r="R21809" s="200"/>
    </row>
    <row r="21810" spans="1:18" ht="14.6" customHeight="1" x14ac:dyDescent="0.5">
      <c r="A21810" s="523">
        <f t="shared" ref="A21810" si="34769">A21806+1</f>
        <v>2124</v>
      </c>
      <c r="B21810" s="216" t="str">
        <f t="shared" si="34684"/>
        <v>Olympiad</v>
      </c>
      <c r="C21810" s="408"/>
      <c r="D21810" s="217">
        <f t="shared" ref="D21810" si="34770">D21806+1</f>
        <v>2853</v>
      </c>
      <c r="E21810" s="212"/>
      <c r="F21810" s="197">
        <v>3</v>
      </c>
      <c r="G21810" s="208" t="s">
        <v>287</v>
      </c>
      <c r="H21810" s="367"/>
      <c r="R21810" s="200"/>
    </row>
    <row r="21811" spans="1:18" ht="14.6" customHeight="1" thickBot="1" x14ac:dyDescent="0.55000000000000004">
      <c r="A21811" s="526"/>
      <c r="B21811" s="217">
        <f t="shared" si="34684"/>
        <v>537</v>
      </c>
      <c r="C21811" s="406" t="str">
        <f t="shared" ref="C21811" si="34771">C21807</f>
        <v>7 Times</v>
      </c>
      <c r="D21811" s="217" t="str">
        <f t="shared" ref="D21811" si="34772">INT((D21810-D$10559-1)/49+1)&amp;"/"&amp;MOD(INT((D21810-D$10559-1)/7),7)+1&amp;"/"&amp;MOD(D21810-D$10559-1,7)+1</f>
        <v>58/3/6</v>
      </c>
      <c r="E21811" s="214"/>
      <c r="F21811" s="197">
        <v>4</v>
      </c>
      <c r="G21811" s="209" t="s">
        <v>605</v>
      </c>
      <c r="H21811" s="324" t="str">
        <f>H21807</f>
        <v>Dn 2300</v>
      </c>
      <c r="R21811" s="200"/>
    </row>
    <row r="21812" spans="1:18" ht="14.6" customHeight="1" x14ac:dyDescent="0.5">
      <c r="A21812" s="524" t="s">
        <v>1279</v>
      </c>
      <c r="B21812" s="217" t="s">
        <v>1188</v>
      </c>
      <c r="C21812" s="407">
        <f t="shared" ref="C21812" si="34773">C21808+1</f>
        <v>1975</v>
      </c>
      <c r="D21812" s="202" t="str">
        <f t="shared" ref="D21812" si="34774">IF(MOD(D21810-D$10559-1,49)=0,"Jub",IF(MOD(D21810-D$10559,7)=0,"Sab","Yr"))&amp;" "&amp;IF(MOD(D21810-D$10559-1,49)=0,INT(D21810-D$10559-1)/49,"")</f>
        <v xml:space="preserve">Yr </v>
      </c>
      <c r="E21812" s="201">
        <f t="shared" ref="E21812" si="34775">E21808+1</f>
        <v>1372</v>
      </c>
      <c r="F21812" s="197">
        <v>1</v>
      </c>
      <c r="G21812" s="203" t="s">
        <v>288</v>
      </c>
      <c r="H21812" s="325">
        <f>H21808+1</f>
        <v>1339</v>
      </c>
      <c r="R21812" s="200"/>
    </row>
    <row r="21813" spans="1:18" ht="14.6" customHeight="1" x14ac:dyDescent="0.5">
      <c r="A21813" s="525" t="s">
        <v>1280</v>
      </c>
      <c r="B21813" s="202">
        <f t="shared" ref="B21813" si="34776">B21809+1</f>
        <v>2147</v>
      </c>
      <c r="C21813" s="407"/>
      <c r="D21813" s="216" t="str">
        <f t="shared" ref="D21813" si="34777">D21809</f>
        <v>Exodus</v>
      </c>
      <c r="E21813" s="212" t="str">
        <f t="shared" ref="E21813" si="34778">E21809</f>
        <v>AD</v>
      </c>
      <c r="F21813" s="197">
        <v>2</v>
      </c>
      <c r="G21813" s="206" t="s">
        <v>604</v>
      </c>
      <c r="H21813" s="325"/>
      <c r="R21813" s="200"/>
    </row>
    <row r="21814" spans="1:18" ht="14.6" customHeight="1" x14ac:dyDescent="0.5">
      <c r="A21814" s="523">
        <f t="shared" ref="A21814" si="34779">A21810+1</f>
        <v>2125</v>
      </c>
      <c r="B21814" s="216" t="str">
        <f t="shared" si="34695"/>
        <v>Olympiad</v>
      </c>
      <c r="C21814" s="408"/>
      <c r="D21814" s="217">
        <f t="shared" ref="D21814" si="34780">D21810+1</f>
        <v>2854</v>
      </c>
      <c r="E21814" s="212"/>
      <c r="F21814" s="197">
        <v>3</v>
      </c>
      <c r="G21814" s="208" t="s">
        <v>287</v>
      </c>
      <c r="H21814" s="367"/>
      <c r="R21814" s="200"/>
    </row>
    <row r="21815" spans="1:18" ht="14.6" customHeight="1" thickBot="1" x14ac:dyDescent="0.55000000000000004">
      <c r="A21815" s="526"/>
      <c r="B21815" s="217">
        <f t="shared" si="34695"/>
        <v>537</v>
      </c>
      <c r="C21815" s="406" t="str">
        <f t="shared" ref="C21815" si="34781">C21811</f>
        <v>7 Times</v>
      </c>
      <c r="D21815" s="359" t="str">
        <f t="shared" ref="D21815" si="34782">INT((D21814-D$10559-1)/49+1)&amp;"/"&amp;MOD(INT((D21814-D$10559-1)/7),7)+1&amp;"/"&amp;MOD(D21814-D$10559-1,7)+1</f>
        <v>58/3/7</v>
      </c>
      <c r="E21815" s="214"/>
      <c r="F21815" s="197">
        <v>4</v>
      </c>
      <c r="G21815" s="209" t="s">
        <v>605</v>
      </c>
      <c r="H21815" s="324" t="str">
        <f>H21811</f>
        <v>Dn 2300</v>
      </c>
      <c r="R21815" s="200"/>
    </row>
    <row r="21816" spans="1:18" ht="14.6" customHeight="1" x14ac:dyDescent="0.5">
      <c r="A21816" s="524" t="s">
        <v>1279</v>
      </c>
      <c r="B21816" s="217" t="s">
        <v>1189</v>
      </c>
      <c r="C21816" s="407">
        <f t="shared" ref="C21816" si="34783">C21812+1</f>
        <v>1976</v>
      </c>
      <c r="D21816" s="360" t="str">
        <f t="shared" ref="D21816" si="34784">IF(MOD(D21814-D$10559-1,49)=0,"Jub",IF(MOD(D21814-D$10559,7)=0,"Sab","Yr"))&amp;" "&amp;IF(MOD(D21814-D$10559-1,49)=0,INT(D21814-D$10559-1)/49,"")</f>
        <v xml:space="preserve">Sab </v>
      </c>
      <c r="E21816" s="201">
        <f t="shared" ref="E21816" si="34785">E21812+1</f>
        <v>1373</v>
      </c>
      <c r="F21816" s="197">
        <v>1</v>
      </c>
      <c r="G21816" s="203" t="s">
        <v>288</v>
      </c>
      <c r="H21816" s="325">
        <f>H21812+1</f>
        <v>1340</v>
      </c>
      <c r="R21816" s="200"/>
    </row>
    <row r="21817" spans="1:18" ht="14.6" customHeight="1" x14ac:dyDescent="0.5">
      <c r="A21817" s="525" t="s">
        <v>1280</v>
      </c>
      <c r="B21817" s="202">
        <f t="shared" ref="B21817" si="34786">B21813+1</f>
        <v>2148</v>
      </c>
      <c r="C21817" s="407"/>
      <c r="D21817" s="361" t="str">
        <f t="shared" ref="D21817" si="34787">D21813</f>
        <v>Exodus</v>
      </c>
      <c r="E21817" s="212" t="str">
        <f t="shared" ref="E21817" si="34788">E21813</f>
        <v>AD</v>
      </c>
      <c r="F21817" s="197">
        <v>2</v>
      </c>
      <c r="G21817" s="206" t="s">
        <v>604</v>
      </c>
      <c r="H21817" s="325"/>
      <c r="R21817" s="200"/>
    </row>
    <row r="21818" spans="1:18" ht="14.6" customHeight="1" x14ac:dyDescent="0.5">
      <c r="A21818" s="523">
        <f t="shared" ref="A21818" si="34789">A21814+1</f>
        <v>2126</v>
      </c>
      <c r="B21818" s="216" t="str">
        <f t="shared" ref="B21818" si="34790">B21814</f>
        <v>Olympiad</v>
      </c>
      <c r="C21818" s="408"/>
      <c r="D21818" s="359">
        <f t="shared" ref="D21818" si="34791">D21814+1</f>
        <v>2855</v>
      </c>
      <c r="E21818" s="212"/>
      <c r="F21818" s="197">
        <v>3</v>
      </c>
      <c r="G21818" s="208" t="s">
        <v>287</v>
      </c>
      <c r="H21818" s="367"/>
      <c r="R21818" s="200"/>
    </row>
    <row r="21819" spans="1:18" ht="14.6" customHeight="1" thickBot="1" x14ac:dyDescent="0.55000000000000004">
      <c r="A21819" s="526"/>
      <c r="B21819" s="217">
        <f t="shared" ref="B21819" si="34792">B21815+1</f>
        <v>538</v>
      </c>
      <c r="C21819" s="406" t="str">
        <f t="shared" ref="C21819" si="34793">C21815</f>
        <v>7 Times</v>
      </c>
      <c r="D21819" s="217" t="str">
        <f t="shared" ref="D21819" si="34794">INT((D21818-D$10559-1)/49+1)&amp;"/"&amp;MOD(INT((D21818-D$10559-1)/7),7)+1&amp;"/"&amp;MOD(D21818-D$10559-1,7)+1</f>
        <v>58/4/1</v>
      </c>
      <c r="E21819" s="214"/>
      <c r="F21819" s="197">
        <v>4</v>
      </c>
      <c r="G21819" s="209" t="s">
        <v>605</v>
      </c>
      <c r="H21819" s="324" t="str">
        <f>H21815</f>
        <v>Dn 2300</v>
      </c>
      <c r="R21819" s="200"/>
    </row>
    <row r="21820" spans="1:18" ht="14.6" customHeight="1" x14ac:dyDescent="0.5">
      <c r="A21820" s="524" t="s">
        <v>1279</v>
      </c>
      <c r="B21820" s="217" t="s">
        <v>1186</v>
      </c>
      <c r="C21820" s="407">
        <f t="shared" ref="C21820" si="34795">C21816+1</f>
        <v>1977</v>
      </c>
      <c r="D21820" s="202" t="str">
        <f t="shared" ref="D21820" si="34796">IF(MOD(D21818-D$10559-1,49)=0,"Jub",IF(MOD(D21818-D$10559,7)=0,"Sab","Yr"))&amp;" "&amp;IF(MOD(D21818-D$10559-1,49)=0,INT(D21818-D$10559-1)/49,"")</f>
        <v xml:space="preserve">Yr </v>
      </c>
      <c r="E21820" s="201">
        <f t="shared" ref="E21820" si="34797">E21816+1</f>
        <v>1374</v>
      </c>
      <c r="F21820" s="197">
        <v>1</v>
      </c>
      <c r="G21820" s="203" t="s">
        <v>288</v>
      </c>
      <c r="H21820" s="325">
        <f>H21816+1</f>
        <v>1341</v>
      </c>
      <c r="R21820" s="200"/>
    </row>
    <row r="21821" spans="1:18" ht="14.6" customHeight="1" x14ac:dyDescent="0.5">
      <c r="A21821" s="525" t="s">
        <v>1280</v>
      </c>
      <c r="B21821" s="202">
        <f t="shared" ref="B21821" si="34798">B21817+1</f>
        <v>2149</v>
      </c>
      <c r="C21821" s="407"/>
      <c r="D21821" s="216" t="str">
        <f t="shared" ref="D21821" si="34799">D21817</f>
        <v>Exodus</v>
      </c>
      <c r="E21821" s="212" t="str">
        <f t="shared" ref="E21821" si="34800">E21817</f>
        <v>AD</v>
      </c>
      <c r="F21821" s="197">
        <v>2</v>
      </c>
      <c r="G21821" s="206" t="s">
        <v>604</v>
      </c>
      <c r="H21821" s="325"/>
      <c r="R21821" s="200"/>
    </row>
    <row r="21822" spans="1:18" ht="14.6" customHeight="1" x14ac:dyDescent="0.5">
      <c r="A21822" s="523">
        <f t="shared" ref="A21822" si="34801">A21818+1</f>
        <v>2127</v>
      </c>
      <c r="B21822" s="216" t="str">
        <f t="shared" si="34673"/>
        <v>Olympiad</v>
      </c>
      <c r="C21822" s="408"/>
      <c r="D21822" s="217">
        <f t="shared" ref="D21822" si="34802">D21818+1</f>
        <v>2856</v>
      </c>
      <c r="E21822" s="212"/>
      <c r="F21822" s="197">
        <v>3</v>
      </c>
      <c r="G21822" s="208" t="s">
        <v>287</v>
      </c>
      <c r="H21822" s="367"/>
      <c r="R21822" s="200"/>
    </row>
    <row r="21823" spans="1:18" ht="14.6" customHeight="1" thickBot="1" x14ac:dyDescent="0.55000000000000004">
      <c r="A21823" s="526"/>
      <c r="B21823" s="217">
        <f t="shared" si="34673"/>
        <v>538</v>
      </c>
      <c r="C21823" s="406" t="str">
        <f t="shared" ref="C21823" si="34803">C21819</f>
        <v>7 Times</v>
      </c>
      <c r="D21823" s="217" t="str">
        <f t="shared" ref="D21823" si="34804">INT((D21822-D$10559-1)/49+1)&amp;"/"&amp;MOD(INT((D21822-D$10559-1)/7),7)+1&amp;"/"&amp;MOD(D21822-D$10559-1,7)+1</f>
        <v>58/4/2</v>
      </c>
      <c r="E21823" s="214"/>
      <c r="F21823" s="197">
        <v>4</v>
      </c>
      <c r="G21823" s="209" t="s">
        <v>605</v>
      </c>
      <c r="H21823" s="324" t="str">
        <f>H21819</f>
        <v>Dn 2300</v>
      </c>
      <c r="R21823" s="200"/>
    </row>
    <row r="21824" spans="1:18" ht="14.6" customHeight="1" x14ac:dyDescent="0.5">
      <c r="A21824" s="524" t="s">
        <v>1279</v>
      </c>
      <c r="B21824" s="217" t="s">
        <v>1187</v>
      </c>
      <c r="C21824" s="407">
        <f t="shared" ref="C21824" si="34805">C21820+1</f>
        <v>1978</v>
      </c>
      <c r="D21824" s="202" t="str">
        <f t="shared" ref="D21824" si="34806">IF(MOD(D21822-D$10559-1,49)=0,"Jub",IF(MOD(D21822-D$10559,7)=0,"Sab","Yr"))&amp;" "&amp;IF(MOD(D21822-D$10559-1,49)=0,INT(D21822-D$10559-1)/49,"")</f>
        <v xml:space="preserve">Yr </v>
      </c>
      <c r="E21824" s="201">
        <f t="shared" ref="E21824" si="34807">E21820+1</f>
        <v>1375</v>
      </c>
      <c r="F21824" s="197">
        <v>1</v>
      </c>
      <c r="G21824" s="203" t="s">
        <v>288</v>
      </c>
      <c r="H21824" s="325">
        <f>H21820+1</f>
        <v>1342</v>
      </c>
      <c r="R21824" s="200"/>
    </row>
    <row r="21825" spans="1:18" ht="14.6" customHeight="1" x14ac:dyDescent="0.5">
      <c r="A21825" s="525" t="s">
        <v>1280</v>
      </c>
      <c r="B21825" s="202">
        <f t="shared" ref="B21825" si="34808">B21821+1</f>
        <v>2150</v>
      </c>
      <c r="C21825" s="407"/>
      <c r="D21825" s="216" t="str">
        <f t="shared" ref="D21825" si="34809">D21821</f>
        <v>Exodus</v>
      </c>
      <c r="E21825" s="212" t="str">
        <f t="shared" ref="E21825" si="34810">E21821</f>
        <v>AD</v>
      </c>
      <c r="F21825" s="197">
        <v>2</v>
      </c>
      <c r="G21825" s="206" t="s">
        <v>604</v>
      </c>
      <c r="H21825" s="325"/>
      <c r="R21825" s="200"/>
    </row>
    <row r="21826" spans="1:18" ht="14.6" customHeight="1" x14ac:dyDescent="0.5">
      <c r="A21826" s="523">
        <f t="shared" ref="A21826" si="34811">A21822+1</f>
        <v>2128</v>
      </c>
      <c r="B21826" s="216" t="str">
        <f t="shared" si="34684"/>
        <v>Olympiad</v>
      </c>
      <c r="C21826" s="408"/>
      <c r="D21826" s="217">
        <f t="shared" ref="D21826" si="34812">D21822+1</f>
        <v>2857</v>
      </c>
      <c r="E21826" s="212"/>
      <c r="F21826" s="197">
        <v>3</v>
      </c>
      <c r="G21826" s="208" t="s">
        <v>287</v>
      </c>
      <c r="H21826" s="367"/>
      <c r="R21826" s="200"/>
    </row>
    <row r="21827" spans="1:18" ht="14.6" customHeight="1" thickBot="1" x14ac:dyDescent="0.55000000000000004">
      <c r="A21827" s="526"/>
      <c r="B21827" s="217">
        <f t="shared" si="34684"/>
        <v>538</v>
      </c>
      <c r="C21827" s="406" t="str">
        <f t="shared" ref="C21827" si="34813">C21823</f>
        <v>7 Times</v>
      </c>
      <c r="D21827" s="217" t="str">
        <f t="shared" ref="D21827" si="34814">INT((D21826-D$10559-1)/49+1)&amp;"/"&amp;MOD(INT((D21826-D$10559-1)/7),7)+1&amp;"/"&amp;MOD(D21826-D$10559-1,7)+1</f>
        <v>58/4/3</v>
      </c>
      <c r="E21827" s="214"/>
      <c r="F21827" s="197">
        <v>4</v>
      </c>
      <c r="G21827" s="209" t="s">
        <v>605</v>
      </c>
      <c r="H21827" s="324" t="str">
        <f>H21823</f>
        <v>Dn 2300</v>
      </c>
      <c r="R21827" s="200"/>
    </row>
    <row r="21828" spans="1:18" ht="14.6" customHeight="1" x14ac:dyDescent="0.5">
      <c r="A21828" s="524" t="s">
        <v>1279</v>
      </c>
      <c r="B21828" s="217" t="s">
        <v>1188</v>
      </c>
      <c r="C21828" s="407">
        <f t="shared" ref="C21828" si="34815">C21824+1</f>
        <v>1979</v>
      </c>
      <c r="D21828" s="202" t="str">
        <f t="shared" ref="D21828" si="34816">IF(MOD(D21826-D$10559-1,49)=0,"Jub",IF(MOD(D21826-D$10559,7)=0,"Sab","Yr"))&amp;" "&amp;IF(MOD(D21826-D$10559-1,49)=0,INT(D21826-D$10559-1)/49,"")</f>
        <v xml:space="preserve">Yr </v>
      </c>
      <c r="E21828" s="201">
        <f t="shared" ref="E21828" si="34817">E21824+1</f>
        <v>1376</v>
      </c>
      <c r="F21828" s="197">
        <v>1</v>
      </c>
      <c r="G21828" s="203" t="s">
        <v>288</v>
      </c>
      <c r="H21828" s="325">
        <f>H21824+1</f>
        <v>1343</v>
      </c>
      <c r="R21828" s="200"/>
    </row>
    <row r="21829" spans="1:18" ht="14.6" customHeight="1" x14ac:dyDescent="0.5">
      <c r="A21829" s="525" t="s">
        <v>1280</v>
      </c>
      <c r="B21829" s="202">
        <f t="shared" ref="B21829" si="34818">B21825+1</f>
        <v>2151</v>
      </c>
      <c r="C21829" s="407"/>
      <c r="D21829" s="216" t="str">
        <f t="shared" ref="D21829" si="34819">D21825</f>
        <v>Exodus</v>
      </c>
      <c r="E21829" s="212" t="str">
        <f t="shared" ref="E21829" si="34820">E21825</f>
        <v>AD</v>
      </c>
      <c r="F21829" s="197">
        <v>2</v>
      </c>
      <c r="G21829" s="206" t="s">
        <v>604</v>
      </c>
      <c r="H21829" s="325"/>
      <c r="R21829" s="200"/>
    </row>
    <row r="21830" spans="1:18" ht="14.6" customHeight="1" x14ac:dyDescent="0.5">
      <c r="A21830" s="523">
        <f t="shared" ref="A21830" si="34821">A21826+1</f>
        <v>2129</v>
      </c>
      <c r="B21830" s="216" t="str">
        <f t="shared" si="34695"/>
        <v>Olympiad</v>
      </c>
      <c r="C21830" s="408"/>
      <c r="D21830" s="217">
        <f t="shared" ref="D21830" si="34822">D21826+1</f>
        <v>2858</v>
      </c>
      <c r="E21830" s="212"/>
      <c r="F21830" s="197">
        <v>3</v>
      </c>
      <c r="G21830" s="208" t="s">
        <v>287</v>
      </c>
      <c r="H21830" s="367"/>
      <c r="R21830" s="200"/>
    </row>
    <row r="21831" spans="1:18" ht="14.6" customHeight="1" thickBot="1" x14ac:dyDescent="0.55000000000000004">
      <c r="A21831" s="526"/>
      <c r="B21831" s="217">
        <f t="shared" si="34695"/>
        <v>538</v>
      </c>
      <c r="C21831" s="406" t="str">
        <f t="shared" ref="C21831" si="34823">C21827</f>
        <v>7 Times</v>
      </c>
      <c r="D21831" s="217" t="str">
        <f t="shared" ref="D21831" si="34824">INT((D21830-D$10559-1)/49+1)&amp;"/"&amp;MOD(INT((D21830-D$10559-1)/7),7)+1&amp;"/"&amp;MOD(D21830-D$10559-1,7)+1</f>
        <v>58/4/4</v>
      </c>
      <c r="E21831" s="214"/>
      <c r="F21831" s="197">
        <v>4</v>
      </c>
      <c r="G21831" s="209" t="s">
        <v>605</v>
      </c>
      <c r="H21831" s="324" t="str">
        <f>H21827</f>
        <v>Dn 2300</v>
      </c>
      <c r="R21831" s="200"/>
    </row>
    <row r="21832" spans="1:18" ht="14.6" customHeight="1" x14ac:dyDescent="0.5">
      <c r="A21832" s="524" t="s">
        <v>1279</v>
      </c>
      <c r="B21832" s="217" t="s">
        <v>1189</v>
      </c>
      <c r="C21832" s="407">
        <f t="shared" ref="C21832" si="34825">C21828+1</f>
        <v>1980</v>
      </c>
      <c r="D21832" s="202" t="str">
        <f t="shared" ref="D21832" si="34826">IF(MOD(D21830-D$10559-1,49)=0,"Jub",IF(MOD(D21830-D$10559,7)=0,"Sab","Yr"))&amp;" "&amp;IF(MOD(D21830-D$10559-1,49)=0,INT(D21830-D$10559-1)/49,"")</f>
        <v xml:space="preserve">Yr </v>
      </c>
      <c r="E21832" s="201">
        <f t="shared" ref="E21832" si="34827">E21828+1</f>
        <v>1377</v>
      </c>
      <c r="F21832" s="197">
        <v>1</v>
      </c>
      <c r="G21832" s="203" t="s">
        <v>288</v>
      </c>
      <c r="H21832" s="325">
        <f>H21828+1</f>
        <v>1344</v>
      </c>
      <c r="R21832" s="200"/>
    </row>
    <row r="21833" spans="1:18" ht="14.6" customHeight="1" x14ac:dyDescent="0.5">
      <c r="A21833" s="525" t="s">
        <v>1280</v>
      </c>
      <c r="B21833" s="202">
        <f t="shared" ref="B21833" si="34828">B21829+1</f>
        <v>2152</v>
      </c>
      <c r="C21833" s="407"/>
      <c r="D21833" s="216" t="str">
        <f t="shared" ref="D21833" si="34829">D21829</f>
        <v>Exodus</v>
      </c>
      <c r="E21833" s="212" t="str">
        <f t="shared" ref="E21833" si="34830">E21829</f>
        <v>AD</v>
      </c>
      <c r="F21833" s="197">
        <v>2</v>
      </c>
      <c r="G21833" s="206" t="s">
        <v>604</v>
      </c>
      <c r="H21833" s="325"/>
      <c r="R21833" s="200"/>
    </row>
    <row r="21834" spans="1:18" ht="14.6" customHeight="1" x14ac:dyDescent="0.5">
      <c r="A21834" s="523">
        <f t="shared" ref="A21834" si="34831">A21830+1</f>
        <v>2130</v>
      </c>
      <c r="B21834" s="216" t="str">
        <f t="shared" ref="B21834" si="34832">B21830</f>
        <v>Olympiad</v>
      </c>
      <c r="C21834" s="408"/>
      <c r="D21834" s="217">
        <f t="shared" ref="D21834" si="34833">D21830+1</f>
        <v>2859</v>
      </c>
      <c r="E21834" s="212"/>
      <c r="F21834" s="197">
        <v>3</v>
      </c>
      <c r="G21834" s="208" t="s">
        <v>287</v>
      </c>
      <c r="H21834" s="367"/>
      <c r="R21834" s="200"/>
    </row>
    <row r="21835" spans="1:18" ht="14.6" customHeight="1" thickBot="1" x14ac:dyDescent="0.55000000000000004">
      <c r="A21835" s="526"/>
      <c r="B21835" s="217">
        <f t="shared" ref="B21835" si="34834">B21831+1</f>
        <v>539</v>
      </c>
      <c r="C21835" s="406" t="str">
        <f t="shared" ref="C21835" si="34835">C21831</f>
        <v>7 Times</v>
      </c>
      <c r="D21835" s="217" t="str">
        <f t="shared" ref="D21835" si="34836">INT((D21834-D$10559-1)/49+1)&amp;"/"&amp;MOD(INT((D21834-D$10559-1)/7),7)+1&amp;"/"&amp;MOD(D21834-D$10559-1,7)+1</f>
        <v>58/4/5</v>
      </c>
      <c r="E21835" s="214"/>
      <c r="F21835" s="197">
        <v>4</v>
      </c>
      <c r="G21835" s="209" t="s">
        <v>605</v>
      </c>
      <c r="H21835" s="324" t="str">
        <f>H21831</f>
        <v>Dn 2300</v>
      </c>
      <c r="R21835" s="200"/>
    </row>
    <row r="21836" spans="1:18" ht="14.6" customHeight="1" x14ac:dyDescent="0.5">
      <c r="A21836" s="524" t="s">
        <v>1279</v>
      </c>
      <c r="B21836" s="217" t="s">
        <v>1186</v>
      </c>
      <c r="C21836" s="407">
        <f t="shared" ref="C21836" si="34837">C21832+1</f>
        <v>1981</v>
      </c>
      <c r="D21836" s="202" t="str">
        <f t="shared" ref="D21836" si="34838">IF(MOD(D21834-D$10559-1,49)=0,"Jub",IF(MOD(D21834-D$10559,7)=0,"Sab","Yr"))&amp;" "&amp;IF(MOD(D21834-D$10559-1,49)=0,INT(D21834-D$10559-1)/49,"")</f>
        <v xml:space="preserve">Yr </v>
      </c>
      <c r="E21836" s="201">
        <f t="shared" ref="E21836" si="34839">E21832+1</f>
        <v>1378</v>
      </c>
      <c r="F21836" s="197">
        <v>1</v>
      </c>
      <c r="G21836" s="203" t="s">
        <v>288</v>
      </c>
      <c r="H21836" s="325">
        <f>H21832+1</f>
        <v>1345</v>
      </c>
      <c r="R21836" s="200"/>
    </row>
    <row r="21837" spans="1:18" ht="14.6" customHeight="1" x14ac:dyDescent="0.5">
      <c r="A21837" s="525" t="s">
        <v>1280</v>
      </c>
      <c r="B21837" s="202">
        <f t="shared" ref="B21837" si="34840">B21833+1</f>
        <v>2153</v>
      </c>
      <c r="C21837" s="407"/>
      <c r="D21837" s="216" t="str">
        <f t="shared" ref="D21837" si="34841">D21833</f>
        <v>Exodus</v>
      </c>
      <c r="E21837" s="212" t="str">
        <f t="shared" ref="E21837" si="34842">E21833</f>
        <v>AD</v>
      </c>
      <c r="F21837" s="197">
        <v>2</v>
      </c>
      <c r="G21837" s="206" t="s">
        <v>604</v>
      </c>
      <c r="H21837" s="325"/>
      <c r="R21837" s="200"/>
    </row>
    <row r="21838" spans="1:18" ht="14.6" customHeight="1" x14ac:dyDescent="0.5">
      <c r="A21838" s="523">
        <f t="shared" ref="A21838" si="34843">A21834+1</f>
        <v>2131</v>
      </c>
      <c r="B21838" s="216" t="str">
        <f t="shared" ref="B21838:B21887" si="34844">B21834</f>
        <v>Olympiad</v>
      </c>
      <c r="C21838" s="408"/>
      <c r="D21838" s="217">
        <f t="shared" ref="D21838" si="34845">D21834+1</f>
        <v>2860</v>
      </c>
      <c r="E21838" s="212"/>
      <c r="F21838" s="197">
        <v>3</v>
      </c>
      <c r="G21838" s="208" t="s">
        <v>287</v>
      </c>
      <c r="H21838" s="367"/>
      <c r="R21838" s="200"/>
    </row>
    <row r="21839" spans="1:18" ht="14.6" customHeight="1" thickBot="1" x14ac:dyDescent="0.55000000000000004">
      <c r="A21839" s="526"/>
      <c r="B21839" s="217">
        <f t="shared" si="34844"/>
        <v>539</v>
      </c>
      <c r="C21839" s="406" t="str">
        <f t="shared" ref="C21839" si="34846">C21835</f>
        <v>7 Times</v>
      </c>
      <c r="D21839" s="217" t="str">
        <f t="shared" ref="D21839" si="34847">INT((D21838-D$10559-1)/49+1)&amp;"/"&amp;MOD(INT((D21838-D$10559-1)/7),7)+1&amp;"/"&amp;MOD(D21838-D$10559-1,7)+1</f>
        <v>58/4/6</v>
      </c>
      <c r="E21839" s="214"/>
      <c r="F21839" s="197">
        <v>4</v>
      </c>
      <c r="G21839" s="209" t="s">
        <v>605</v>
      </c>
      <c r="H21839" s="324" t="str">
        <f>H21835</f>
        <v>Dn 2300</v>
      </c>
      <c r="R21839" s="200"/>
    </row>
    <row r="21840" spans="1:18" ht="14.6" customHeight="1" x14ac:dyDescent="0.5">
      <c r="A21840" s="524" t="s">
        <v>1279</v>
      </c>
      <c r="B21840" s="217" t="s">
        <v>1187</v>
      </c>
      <c r="C21840" s="407">
        <f t="shared" ref="C21840" si="34848">C21836+1</f>
        <v>1982</v>
      </c>
      <c r="D21840" s="202" t="str">
        <f t="shared" ref="D21840" si="34849">IF(MOD(D21838-D$10559-1,49)=0,"Jub",IF(MOD(D21838-D$10559,7)=0,"Sab","Yr"))&amp;" "&amp;IF(MOD(D21838-D$10559-1,49)=0,INT(D21838-D$10559-1)/49,"")</f>
        <v xml:space="preserve">Yr </v>
      </c>
      <c r="E21840" s="201">
        <f t="shared" ref="E21840" si="34850">E21836+1</f>
        <v>1379</v>
      </c>
      <c r="F21840" s="197">
        <v>1</v>
      </c>
      <c r="G21840" s="203" t="s">
        <v>288</v>
      </c>
      <c r="H21840" s="325">
        <f>H21836+1</f>
        <v>1346</v>
      </c>
      <c r="R21840" s="200"/>
    </row>
    <row r="21841" spans="1:18" ht="14.6" customHeight="1" x14ac:dyDescent="0.5">
      <c r="A21841" s="525" t="s">
        <v>1280</v>
      </c>
      <c r="B21841" s="202">
        <f t="shared" ref="B21841" si="34851">B21837+1</f>
        <v>2154</v>
      </c>
      <c r="C21841" s="407"/>
      <c r="D21841" s="216" t="str">
        <f t="shared" ref="D21841" si="34852">D21837</f>
        <v>Exodus</v>
      </c>
      <c r="E21841" s="212" t="str">
        <f t="shared" ref="E21841" si="34853">E21837</f>
        <v>AD</v>
      </c>
      <c r="F21841" s="197">
        <v>2</v>
      </c>
      <c r="G21841" s="206" t="s">
        <v>604</v>
      </c>
      <c r="H21841" s="325"/>
      <c r="R21841" s="200"/>
    </row>
    <row r="21842" spans="1:18" ht="14.6" customHeight="1" x14ac:dyDescent="0.5">
      <c r="A21842" s="523">
        <f t="shared" ref="A21842" si="34854">A21838+1</f>
        <v>2132</v>
      </c>
      <c r="B21842" s="216" t="str">
        <f t="shared" ref="B21842:B21891" si="34855">B21838</f>
        <v>Olympiad</v>
      </c>
      <c r="C21842" s="408"/>
      <c r="D21842" s="217">
        <f t="shared" ref="D21842" si="34856">D21838+1</f>
        <v>2861</v>
      </c>
      <c r="E21842" s="212"/>
      <c r="F21842" s="197">
        <v>3</v>
      </c>
      <c r="G21842" s="208" t="s">
        <v>287</v>
      </c>
      <c r="H21842" s="367"/>
      <c r="R21842" s="200"/>
    </row>
    <row r="21843" spans="1:18" ht="14.6" customHeight="1" thickBot="1" x14ac:dyDescent="0.55000000000000004">
      <c r="A21843" s="526"/>
      <c r="B21843" s="217">
        <f t="shared" si="34855"/>
        <v>539</v>
      </c>
      <c r="C21843" s="406" t="str">
        <f t="shared" ref="C21843" si="34857">C21839</f>
        <v>7 Times</v>
      </c>
      <c r="D21843" s="359" t="str">
        <f t="shared" ref="D21843" si="34858">INT((D21842-D$10559-1)/49+1)&amp;"/"&amp;MOD(INT((D21842-D$10559-1)/7),7)+1&amp;"/"&amp;MOD(D21842-D$10559-1,7)+1</f>
        <v>58/4/7</v>
      </c>
      <c r="E21843" s="214"/>
      <c r="F21843" s="197">
        <v>4</v>
      </c>
      <c r="G21843" s="209" t="s">
        <v>605</v>
      </c>
      <c r="H21843" s="324" t="str">
        <f>H21839</f>
        <v>Dn 2300</v>
      </c>
      <c r="R21843" s="200"/>
    </row>
    <row r="21844" spans="1:18" ht="14.6" customHeight="1" x14ac:dyDescent="0.5">
      <c r="A21844" s="524" t="s">
        <v>1279</v>
      </c>
      <c r="B21844" s="217" t="s">
        <v>1188</v>
      </c>
      <c r="C21844" s="407">
        <f t="shared" ref="C21844" si="34859">C21840+1</f>
        <v>1983</v>
      </c>
      <c r="D21844" s="360" t="str">
        <f t="shared" ref="D21844" si="34860">IF(MOD(D21842-D$10559-1,49)=0,"Jub",IF(MOD(D21842-D$10559,7)=0,"Sab","Yr"))&amp;" "&amp;IF(MOD(D21842-D$10559-1,49)=0,INT(D21842-D$10559-1)/49,"")</f>
        <v xml:space="preserve">Sab </v>
      </c>
      <c r="E21844" s="201">
        <f t="shared" ref="E21844" si="34861">E21840+1</f>
        <v>1380</v>
      </c>
      <c r="F21844" s="197">
        <v>1</v>
      </c>
      <c r="G21844" s="203" t="s">
        <v>288</v>
      </c>
      <c r="H21844" s="325">
        <f>H21840+1</f>
        <v>1347</v>
      </c>
      <c r="R21844" s="200"/>
    </row>
    <row r="21845" spans="1:18" ht="14.6" customHeight="1" x14ac:dyDescent="0.5">
      <c r="A21845" s="525" t="s">
        <v>1280</v>
      </c>
      <c r="B21845" s="202">
        <f t="shared" ref="B21845" si="34862">B21841+1</f>
        <v>2155</v>
      </c>
      <c r="C21845" s="407"/>
      <c r="D21845" s="361" t="str">
        <f t="shared" ref="D21845" si="34863">D21841</f>
        <v>Exodus</v>
      </c>
      <c r="E21845" s="212" t="str">
        <f t="shared" ref="E21845" si="34864">E21841</f>
        <v>AD</v>
      </c>
      <c r="F21845" s="197">
        <v>2</v>
      </c>
      <c r="G21845" s="206" t="s">
        <v>604</v>
      </c>
      <c r="H21845" s="325"/>
      <c r="R21845" s="200"/>
    </row>
    <row r="21846" spans="1:18" ht="14.6" customHeight="1" x14ac:dyDescent="0.5">
      <c r="A21846" s="523">
        <f t="shared" ref="A21846" si="34865">A21842+1</f>
        <v>2133</v>
      </c>
      <c r="B21846" s="216" t="str">
        <f t="shared" ref="B21846:B21895" si="34866">B21842</f>
        <v>Olympiad</v>
      </c>
      <c r="C21846" s="408"/>
      <c r="D21846" s="359">
        <f t="shared" ref="D21846" si="34867">D21842+1</f>
        <v>2862</v>
      </c>
      <c r="E21846" s="212"/>
      <c r="F21846" s="197">
        <v>3</v>
      </c>
      <c r="G21846" s="208" t="s">
        <v>287</v>
      </c>
      <c r="H21846" s="367"/>
      <c r="R21846" s="200"/>
    </row>
    <row r="21847" spans="1:18" ht="14.6" customHeight="1" thickBot="1" x14ac:dyDescent="0.55000000000000004">
      <c r="A21847" s="526"/>
      <c r="B21847" s="217">
        <f t="shared" si="34866"/>
        <v>539</v>
      </c>
      <c r="C21847" s="406" t="str">
        <f t="shared" ref="C21847" si="34868">C21843</f>
        <v>7 Times</v>
      </c>
      <c r="D21847" s="217" t="str">
        <f t="shared" ref="D21847" si="34869">INT((D21846-D$10559-1)/49+1)&amp;"/"&amp;MOD(INT((D21846-D$10559-1)/7),7)+1&amp;"/"&amp;MOD(D21846-D$10559-1,7)+1</f>
        <v>58/5/1</v>
      </c>
      <c r="E21847" s="214"/>
      <c r="F21847" s="197">
        <v>4</v>
      </c>
      <c r="G21847" s="209" t="s">
        <v>605</v>
      </c>
      <c r="H21847" s="324" t="str">
        <f>H21843</f>
        <v>Dn 2300</v>
      </c>
      <c r="R21847" s="200"/>
    </row>
    <row r="21848" spans="1:18" ht="14.6" customHeight="1" x14ac:dyDescent="0.5">
      <c r="A21848" s="524" t="s">
        <v>1279</v>
      </c>
      <c r="B21848" s="217" t="s">
        <v>1189</v>
      </c>
      <c r="C21848" s="407">
        <f t="shared" ref="C21848" si="34870">C21844+1</f>
        <v>1984</v>
      </c>
      <c r="D21848" s="202" t="str">
        <f t="shared" ref="D21848" si="34871">IF(MOD(D21846-D$10559-1,49)=0,"Jub",IF(MOD(D21846-D$10559,7)=0,"Sab","Yr"))&amp;" "&amp;IF(MOD(D21846-D$10559-1,49)=0,INT(D21846-D$10559-1)/49,"")</f>
        <v xml:space="preserve">Yr </v>
      </c>
      <c r="E21848" s="201">
        <f t="shared" ref="E21848" si="34872">E21844+1</f>
        <v>1381</v>
      </c>
      <c r="F21848" s="197">
        <v>1</v>
      </c>
      <c r="G21848" s="203" t="s">
        <v>288</v>
      </c>
      <c r="H21848" s="325">
        <f>H21844+1</f>
        <v>1348</v>
      </c>
      <c r="R21848" s="200"/>
    </row>
    <row r="21849" spans="1:18" ht="14.6" customHeight="1" x14ac:dyDescent="0.5">
      <c r="A21849" s="525" t="s">
        <v>1280</v>
      </c>
      <c r="B21849" s="202">
        <f t="shared" ref="B21849" si="34873">B21845+1</f>
        <v>2156</v>
      </c>
      <c r="C21849" s="407"/>
      <c r="D21849" s="216" t="str">
        <f t="shared" ref="D21849" si="34874">D21845</f>
        <v>Exodus</v>
      </c>
      <c r="E21849" s="212" t="str">
        <f t="shared" ref="E21849" si="34875">E21845</f>
        <v>AD</v>
      </c>
      <c r="F21849" s="197">
        <v>2</v>
      </c>
      <c r="G21849" s="206" t="s">
        <v>604</v>
      </c>
      <c r="H21849" s="325"/>
      <c r="R21849" s="200"/>
    </row>
    <row r="21850" spans="1:18" ht="14.6" customHeight="1" x14ac:dyDescent="0.5">
      <c r="A21850" s="523">
        <f t="shared" ref="A21850" si="34876">A21846+1</f>
        <v>2134</v>
      </c>
      <c r="B21850" s="216" t="str">
        <f t="shared" ref="B21850" si="34877">B21846</f>
        <v>Olympiad</v>
      </c>
      <c r="C21850" s="408"/>
      <c r="D21850" s="217">
        <f t="shared" ref="D21850" si="34878">D21846+1</f>
        <v>2863</v>
      </c>
      <c r="E21850" s="212"/>
      <c r="F21850" s="197">
        <v>3</v>
      </c>
      <c r="G21850" s="208" t="s">
        <v>287</v>
      </c>
      <c r="H21850" s="367"/>
      <c r="R21850" s="200"/>
    </row>
    <row r="21851" spans="1:18" ht="14.6" customHeight="1" thickBot="1" x14ac:dyDescent="0.55000000000000004">
      <c r="A21851" s="526"/>
      <c r="B21851" s="217">
        <f t="shared" ref="B21851" si="34879">B21847+1</f>
        <v>540</v>
      </c>
      <c r="C21851" s="406" t="str">
        <f t="shared" ref="C21851" si="34880">C21847</f>
        <v>7 Times</v>
      </c>
      <c r="D21851" s="217" t="str">
        <f t="shared" ref="D21851" si="34881">INT((D21850-D$10559-1)/49+1)&amp;"/"&amp;MOD(INT((D21850-D$10559-1)/7),7)+1&amp;"/"&amp;MOD(D21850-D$10559-1,7)+1</f>
        <v>58/5/2</v>
      </c>
      <c r="E21851" s="214"/>
      <c r="F21851" s="197">
        <v>4</v>
      </c>
      <c r="G21851" s="209" t="s">
        <v>605</v>
      </c>
      <c r="H21851" s="324" t="str">
        <f>H21847</f>
        <v>Dn 2300</v>
      </c>
      <c r="R21851" s="200"/>
    </row>
    <row r="21852" spans="1:18" ht="14.6" customHeight="1" x14ac:dyDescent="0.5">
      <c r="A21852" s="524" t="s">
        <v>1279</v>
      </c>
      <c r="B21852" s="217" t="s">
        <v>1186</v>
      </c>
      <c r="C21852" s="407">
        <f t="shared" ref="C21852" si="34882">C21848+1</f>
        <v>1985</v>
      </c>
      <c r="D21852" s="202" t="str">
        <f t="shared" ref="D21852" si="34883">IF(MOD(D21850-D$10559-1,49)=0,"Jub",IF(MOD(D21850-D$10559,7)=0,"Sab","Yr"))&amp;" "&amp;IF(MOD(D21850-D$10559-1,49)=0,INT(D21850-D$10559-1)/49,"")</f>
        <v xml:space="preserve">Yr </v>
      </c>
      <c r="E21852" s="201">
        <f t="shared" ref="E21852" si="34884">E21848+1</f>
        <v>1382</v>
      </c>
      <c r="F21852" s="197">
        <v>1</v>
      </c>
      <c r="G21852" s="203" t="s">
        <v>288</v>
      </c>
      <c r="H21852" s="325">
        <f>H21848+1</f>
        <v>1349</v>
      </c>
      <c r="R21852" s="200"/>
    </row>
    <row r="21853" spans="1:18" ht="14.6" customHeight="1" x14ac:dyDescent="0.5">
      <c r="A21853" s="525" t="s">
        <v>1280</v>
      </c>
      <c r="B21853" s="202">
        <f t="shared" ref="B21853" si="34885">B21849+1</f>
        <v>2157</v>
      </c>
      <c r="C21853" s="407"/>
      <c r="D21853" s="216" t="str">
        <f t="shared" ref="D21853" si="34886">D21849</f>
        <v>Exodus</v>
      </c>
      <c r="E21853" s="212" t="str">
        <f t="shared" ref="E21853" si="34887">E21849</f>
        <v>AD</v>
      </c>
      <c r="F21853" s="197">
        <v>2</v>
      </c>
      <c r="G21853" s="206" t="s">
        <v>604</v>
      </c>
      <c r="H21853" s="325"/>
      <c r="R21853" s="200"/>
    </row>
    <row r="21854" spans="1:18" ht="14.6" customHeight="1" x14ac:dyDescent="0.5">
      <c r="A21854" s="523">
        <f t="shared" ref="A21854" si="34888">A21850+1</f>
        <v>2135</v>
      </c>
      <c r="B21854" s="216" t="str">
        <f t="shared" si="34844"/>
        <v>Olympiad</v>
      </c>
      <c r="C21854" s="408"/>
      <c r="D21854" s="217">
        <f t="shared" ref="D21854" si="34889">D21850+1</f>
        <v>2864</v>
      </c>
      <c r="E21854" s="212"/>
      <c r="F21854" s="197">
        <v>3</v>
      </c>
      <c r="G21854" s="208" t="s">
        <v>287</v>
      </c>
      <c r="H21854" s="367"/>
      <c r="R21854" s="200"/>
    </row>
    <row r="21855" spans="1:18" ht="14.6" customHeight="1" thickBot="1" x14ac:dyDescent="0.55000000000000004">
      <c r="A21855" s="526"/>
      <c r="B21855" s="217">
        <f t="shared" si="34844"/>
        <v>540</v>
      </c>
      <c r="C21855" s="406" t="str">
        <f t="shared" ref="C21855" si="34890">C21851</f>
        <v>7 Times</v>
      </c>
      <c r="D21855" s="217" t="str">
        <f t="shared" ref="D21855" si="34891">INT((D21854-D$10559-1)/49+1)&amp;"/"&amp;MOD(INT((D21854-D$10559-1)/7),7)+1&amp;"/"&amp;MOD(D21854-D$10559-1,7)+1</f>
        <v>58/5/3</v>
      </c>
      <c r="E21855" s="214"/>
      <c r="F21855" s="197">
        <v>4</v>
      </c>
      <c r="G21855" s="209" t="s">
        <v>605</v>
      </c>
      <c r="H21855" s="324" t="str">
        <f>H21851</f>
        <v>Dn 2300</v>
      </c>
      <c r="R21855" s="200"/>
    </row>
    <row r="21856" spans="1:18" ht="14.6" customHeight="1" x14ac:dyDescent="0.5">
      <c r="A21856" s="524" t="s">
        <v>1279</v>
      </c>
      <c r="B21856" s="217" t="s">
        <v>1187</v>
      </c>
      <c r="C21856" s="407">
        <f t="shared" ref="C21856" si="34892">C21852+1</f>
        <v>1986</v>
      </c>
      <c r="D21856" s="202" t="str">
        <f t="shared" ref="D21856" si="34893">IF(MOD(D21854-D$10559-1,49)=0,"Jub",IF(MOD(D21854-D$10559,7)=0,"Sab","Yr"))&amp;" "&amp;IF(MOD(D21854-D$10559-1,49)=0,INT(D21854-D$10559-1)/49,"")</f>
        <v xml:space="preserve">Yr </v>
      </c>
      <c r="E21856" s="201">
        <f t="shared" ref="E21856" si="34894">E21852+1</f>
        <v>1383</v>
      </c>
      <c r="F21856" s="197">
        <v>1</v>
      </c>
      <c r="G21856" s="203" t="s">
        <v>288</v>
      </c>
      <c r="H21856" s="325">
        <f>H21852+1</f>
        <v>1350</v>
      </c>
      <c r="R21856" s="200"/>
    </row>
    <row r="21857" spans="1:18" ht="14.6" customHeight="1" x14ac:dyDescent="0.5">
      <c r="A21857" s="525" t="s">
        <v>1280</v>
      </c>
      <c r="B21857" s="202">
        <f t="shared" ref="B21857" si="34895">B21853+1</f>
        <v>2158</v>
      </c>
      <c r="C21857" s="407"/>
      <c r="D21857" s="216" t="str">
        <f t="shared" ref="D21857" si="34896">D21853</f>
        <v>Exodus</v>
      </c>
      <c r="E21857" s="212" t="str">
        <f t="shared" ref="E21857" si="34897">E21853</f>
        <v>AD</v>
      </c>
      <c r="F21857" s="197">
        <v>2</v>
      </c>
      <c r="G21857" s="206" t="s">
        <v>604</v>
      </c>
      <c r="H21857" s="325"/>
      <c r="R21857" s="200"/>
    </row>
    <row r="21858" spans="1:18" ht="14.6" customHeight="1" x14ac:dyDescent="0.5">
      <c r="A21858" s="523">
        <f t="shared" ref="A21858" si="34898">A21854+1</f>
        <v>2136</v>
      </c>
      <c r="B21858" s="216" t="str">
        <f t="shared" si="34855"/>
        <v>Olympiad</v>
      </c>
      <c r="C21858" s="408"/>
      <c r="D21858" s="217">
        <f t="shared" ref="D21858" si="34899">D21854+1</f>
        <v>2865</v>
      </c>
      <c r="E21858" s="212"/>
      <c r="F21858" s="197">
        <v>3</v>
      </c>
      <c r="G21858" s="208" t="s">
        <v>287</v>
      </c>
      <c r="H21858" s="367"/>
      <c r="R21858" s="200"/>
    </row>
    <row r="21859" spans="1:18" ht="14.6" customHeight="1" thickBot="1" x14ac:dyDescent="0.55000000000000004">
      <c r="A21859" s="526"/>
      <c r="B21859" s="217">
        <f t="shared" si="34855"/>
        <v>540</v>
      </c>
      <c r="C21859" s="406" t="str">
        <f t="shared" ref="C21859" si="34900">C21855</f>
        <v>7 Times</v>
      </c>
      <c r="D21859" s="217" t="str">
        <f t="shared" ref="D21859" si="34901">INT((D21858-D$10559-1)/49+1)&amp;"/"&amp;MOD(INT((D21858-D$10559-1)/7),7)+1&amp;"/"&amp;MOD(D21858-D$10559-1,7)+1</f>
        <v>58/5/4</v>
      </c>
      <c r="E21859" s="214"/>
      <c r="F21859" s="197">
        <v>4</v>
      </c>
      <c r="G21859" s="209" t="s">
        <v>605</v>
      </c>
      <c r="H21859" s="324" t="str">
        <f>H21855</f>
        <v>Dn 2300</v>
      </c>
      <c r="R21859" s="200"/>
    </row>
    <row r="21860" spans="1:18" ht="14.6" customHeight="1" x14ac:dyDescent="0.5">
      <c r="A21860" s="524" t="s">
        <v>1279</v>
      </c>
      <c r="B21860" s="217" t="s">
        <v>1188</v>
      </c>
      <c r="C21860" s="407">
        <f t="shared" ref="C21860" si="34902">C21856+1</f>
        <v>1987</v>
      </c>
      <c r="D21860" s="202" t="str">
        <f t="shared" ref="D21860" si="34903">IF(MOD(D21858-D$10559-1,49)=0,"Jub",IF(MOD(D21858-D$10559,7)=0,"Sab","Yr"))&amp;" "&amp;IF(MOD(D21858-D$10559-1,49)=0,INT(D21858-D$10559-1)/49,"")</f>
        <v xml:space="preserve">Yr </v>
      </c>
      <c r="E21860" s="201">
        <f t="shared" ref="E21860" si="34904">E21856+1</f>
        <v>1384</v>
      </c>
      <c r="F21860" s="197">
        <v>1</v>
      </c>
      <c r="G21860" s="203" t="s">
        <v>288</v>
      </c>
      <c r="H21860" s="325">
        <f>H21856+1</f>
        <v>1351</v>
      </c>
      <c r="R21860" s="200"/>
    </row>
    <row r="21861" spans="1:18" ht="14.6" customHeight="1" x14ac:dyDescent="0.5">
      <c r="A21861" s="525" t="s">
        <v>1280</v>
      </c>
      <c r="B21861" s="202">
        <f t="shared" ref="B21861" si="34905">B21857+1</f>
        <v>2159</v>
      </c>
      <c r="C21861" s="407"/>
      <c r="D21861" s="216" t="str">
        <f t="shared" ref="D21861" si="34906">D21857</f>
        <v>Exodus</v>
      </c>
      <c r="E21861" s="212" t="str">
        <f t="shared" ref="E21861" si="34907">E21857</f>
        <v>AD</v>
      </c>
      <c r="F21861" s="197">
        <v>2</v>
      </c>
      <c r="G21861" s="206" t="s">
        <v>604</v>
      </c>
      <c r="H21861" s="325"/>
      <c r="R21861" s="200"/>
    </row>
    <row r="21862" spans="1:18" ht="14.6" customHeight="1" x14ac:dyDescent="0.5">
      <c r="A21862" s="523">
        <f t="shared" ref="A21862" si="34908">A21858+1</f>
        <v>2137</v>
      </c>
      <c r="B21862" s="216" t="str">
        <f t="shared" si="34866"/>
        <v>Olympiad</v>
      </c>
      <c r="C21862" s="408"/>
      <c r="D21862" s="217">
        <f t="shared" ref="D21862" si="34909">D21858+1</f>
        <v>2866</v>
      </c>
      <c r="E21862" s="212"/>
      <c r="F21862" s="197">
        <v>3</v>
      </c>
      <c r="G21862" s="208" t="s">
        <v>287</v>
      </c>
      <c r="H21862" s="367"/>
      <c r="R21862" s="200"/>
    </row>
    <row r="21863" spans="1:18" ht="14.6" customHeight="1" thickBot="1" x14ac:dyDescent="0.55000000000000004">
      <c r="A21863" s="526"/>
      <c r="B21863" s="217">
        <f t="shared" si="34866"/>
        <v>540</v>
      </c>
      <c r="C21863" s="406" t="str">
        <f t="shared" ref="C21863" si="34910">C21859</f>
        <v>7 Times</v>
      </c>
      <c r="D21863" s="217" t="str">
        <f t="shared" ref="D21863" si="34911">INT((D21862-D$10559-1)/49+1)&amp;"/"&amp;MOD(INT((D21862-D$10559-1)/7),7)+1&amp;"/"&amp;MOD(D21862-D$10559-1,7)+1</f>
        <v>58/5/5</v>
      </c>
      <c r="E21863" s="214"/>
      <c r="F21863" s="197">
        <v>4</v>
      </c>
      <c r="G21863" s="209" t="s">
        <v>605</v>
      </c>
      <c r="H21863" s="324" t="str">
        <f>H21859</f>
        <v>Dn 2300</v>
      </c>
      <c r="R21863" s="200"/>
    </row>
    <row r="21864" spans="1:18" ht="14.6" customHeight="1" x14ac:dyDescent="0.5">
      <c r="A21864" s="524" t="s">
        <v>1279</v>
      </c>
      <c r="B21864" s="217" t="s">
        <v>1189</v>
      </c>
      <c r="C21864" s="407">
        <f t="shared" ref="C21864" si="34912">C21860+1</f>
        <v>1988</v>
      </c>
      <c r="D21864" s="202" t="str">
        <f t="shared" ref="D21864" si="34913">IF(MOD(D21862-D$10559-1,49)=0,"Jub",IF(MOD(D21862-D$10559,7)=0,"Sab","Yr"))&amp;" "&amp;IF(MOD(D21862-D$10559-1,49)=0,INT(D21862-D$10559-1)/49,"")</f>
        <v xml:space="preserve">Yr </v>
      </c>
      <c r="E21864" s="201">
        <f t="shared" ref="E21864" si="34914">E21860+1</f>
        <v>1385</v>
      </c>
      <c r="F21864" s="197">
        <v>1</v>
      </c>
      <c r="G21864" s="203" t="s">
        <v>288</v>
      </c>
      <c r="H21864" s="325">
        <f>H21860+1</f>
        <v>1352</v>
      </c>
      <c r="R21864" s="200"/>
    </row>
    <row r="21865" spans="1:18" ht="14.6" customHeight="1" x14ac:dyDescent="0.5">
      <c r="A21865" s="525" t="s">
        <v>1280</v>
      </c>
      <c r="B21865" s="202">
        <f t="shared" ref="B21865" si="34915">B21861+1</f>
        <v>2160</v>
      </c>
      <c r="C21865" s="407"/>
      <c r="D21865" s="216" t="str">
        <f t="shared" ref="D21865" si="34916">D21861</f>
        <v>Exodus</v>
      </c>
      <c r="E21865" s="212" t="str">
        <f t="shared" ref="E21865" si="34917">E21861</f>
        <v>AD</v>
      </c>
      <c r="F21865" s="197">
        <v>2</v>
      </c>
      <c r="G21865" s="206" t="s">
        <v>604</v>
      </c>
      <c r="H21865" s="325"/>
      <c r="R21865" s="200"/>
    </row>
    <row r="21866" spans="1:18" ht="14.6" customHeight="1" x14ac:dyDescent="0.5">
      <c r="A21866" s="523">
        <f t="shared" ref="A21866" si="34918">A21862+1</f>
        <v>2138</v>
      </c>
      <c r="B21866" s="216" t="str">
        <f t="shared" ref="B21866" si="34919">B21862</f>
        <v>Olympiad</v>
      </c>
      <c r="C21866" s="408"/>
      <c r="D21866" s="217">
        <f t="shared" ref="D21866" si="34920">D21862+1</f>
        <v>2867</v>
      </c>
      <c r="E21866" s="212"/>
      <c r="F21866" s="197">
        <v>3</v>
      </c>
      <c r="G21866" s="208" t="s">
        <v>287</v>
      </c>
      <c r="H21866" s="367"/>
      <c r="R21866" s="200"/>
    </row>
    <row r="21867" spans="1:18" ht="14.6" customHeight="1" thickBot="1" x14ac:dyDescent="0.55000000000000004">
      <c r="A21867" s="526"/>
      <c r="B21867" s="217">
        <f t="shared" ref="B21867" si="34921">B21863+1</f>
        <v>541</v>
      </c>
      <c r="C21867" s="406" t="str">
        <f t="shared" ref="C21867" si="34922">C21863</f>
        <v>7 Times</v>
      </c>
      <c r="D21867" s="217" t="str">
        <f t="shared" ref="D21867" si="34923">INT((D21866-D$10559-1)/49+1)&amp;"/"&amp;MOD(INT((D21866-D$10559-1)/7),7)+1&amp;"/"&amp;MOD(D21866-D$10559-1,7)+1</f>
        <v>58/5/6</v>
      </c>
      <c r="E21867" s="214"/>
      <c r="F21867" s="197">
        <v>4</v>
      </c>
      <c r="G21867" s="209" t="s">
        <v>605</v>
      </c>
      <c r="H21867" s="324" t="str">
        <f>H21863</f>
        <v>Dn 2300</v>
      </c>
      <c r="R21867" s="200"/>
    </row>
    <row r="21868" spans="1:18" ht="14.6" customHeight="1" x14ac:dyDescent="0.5">
      <c r="A21868" s="524" t="s">
        <v>1279</v>
      </c>
      <c r="B21868" s="217" t="s">
        <v>1186</v>
      </c>
      <c r="C21868" s="407">
        <f t="shared" ref="C21868" si="34924">C21864+1</f>
        <v>1989</v>
      </c>
      <c r="D21868" s="202" t="str">
        <f t="shared" ref="D21868" si="34925">IF(MOD(D21866-D$10559-1,49)=0,"Jub",IF(MOD(D21866-D$10559,7)=0,"Sab","Yr"))&amp;" "&amp;IF(MOD(D21866-D$10559-1,49)=0,INT(D21866-D$10559-1)/49,"")</f>
        <v xml:space="preserve">Yr </v>
      </c>
      <c r="E21868" s="201">
        <f t="shared" ref="E21868" si="34926">E21864+1</f>
        <v>1386</v>
      </c>
      <c r="F21868" s="197">
        <v>1</v>
      </c>
      <c r="G21868" s="203" t="s">
        <v>288</v>
      </c>
      <c r="H21868" s="325">
        <f>H21864+1</f>
        <v>1353</v>
      </c>
      <c r="R21868" s="200"/>
    </row>
    <row r="21869" spans="1:18" ht="14.6" customHeight="1" x14ac:dyDescent="0.5">
      <c r="A21869" s="525" t="s">
        <v>1280</v>
      </c>
      <c r="B21869" s="202">
        <f t="shared" ref="B21869" si="34927">B21865+1</f>
        <v>2161</v>
      </c>
      <c r="C21869" s="407"/>
      <c r="D21869" s="216" t="str">
        <f t="shared" ref="D21869" si="34928">D21865</f>
        <v>Exodus</v>
      </c>
      <c r="E21869" s="212" t="str">
        <f t="shared" ref="E21869" si="34929">E21865</f>
        <v>AD</v>
      </c>
      <c r="F21869" s="197">
        <v>2</v>
      </c>
      <c r="G21869" s="206" t="s">
        <v>604</v>
      </c>
      <c r="H21869" s="325"/>
      <c r="R21869" s="200"/>
    </row>
    <row r="21870" spans="1:18" ht="14.6" customHeight="1" x14ac:dyDescent="0.5">
      <c r="A21870" s="523">
        <f t="shared" ref="A21870" si="34930">A21866+1</f>
        <v>2139</v>
      </c>
      <c r="B21870" s="216" t="str">
        <f t="shared" si="34844"/>
        <v>Olympiad</v>
      </c>
      <c r="C21870" s="408"/>
      <c r="D21870" s="217">
        <f t="shared" ref="D21870" si="34931">D21866+1</f>
        <v>2868</v>
      </c>
      <c r="E21870" s="212"/>
      <c r="F21870" s="197">
        <v>3</v>
      </c>
      <c r="G21870" s="208" t="s">
        <v>287</v>
      </c>
      <c r="H21870" s="367"/>
      <c r="R21870" s="200"/>
    </row>
    <row r="21871" spans="1:18" ht="14.6" customHeight="1" thickBot="1" x14ac:dyDescent="0.55000000000000004">
      <c r="A21871" s="526"/>
      <c r="B21871" s="217">
        <f t="shared" si="34844"/>
        <v>541</v>
      </c>
      <c r="C21871" s="406" t="str">
        <f t="shared" ref="C21871" si="34932">C21867</f>
        <v>7 Times</v>
      </c>
      <c r="D21871" s="359" t="str">
        <f t="shared" ref="D21871" si="34933">INT((D21870-D$10559-1)/49+1)&amp;"/"&amp;MOD(INT((D21870-D$10559-1)/7),7)+1&amp;"/"&amp;MOD(D21870-D$10559-1,7)+1</f>
        <v>58/5/7</v>
      </c>
      <c r="E21871" s="214"/>
      <c r="F21871" s="197">
        <v>4</v>
      </c>
      <c r="G21871" s="209" t="s">
        <v>605</v>
      </c>
      <c r="H21871" s="324" t="str">
        <f>H21867</f>
        <v>Dn 2300</v>
      </c>
      <c r="R21871" s="200"/>
    </row>
    <row r="21872" spans="1:18" ht="14.6" customHeight="1" x14ac:dyDescent="0.5">
      <c r="A21872" s="524" t="s">
        <v>1279</v>
      </c>
      <c r="B21872" s="217" t="s">
        <v>1187</v>
      </c>
      <c r="C21872" s="407">
        <f t="shared" ref="C21872" si="34934">C21868+1</f>
        <v>1990</v>
      </c>
      <c r="D21872" s="360" t="str">
        <f t="shared" ref="D21872" si="34935">IF(MOD(D21870-D$10559-1,49)=0,"Jub",IF(MOD(D21870-D$10559,7)=0,"Sab","Yr"))&amp;" "&amp;IF(MOD(D21870-D$10559-1,49)=0,INT(D21870-D$10559-1)/49,"")</f>
        <v xml:space="preserve">Sab </v>
      </c>
      <c r="E21872" s="201">
        <f t="shared" ref="E21872" si="34936">E21868+1</f>
        <v>1387</v>
      </c>
      <c r="F21872" s="197">
        <v>1</v>
      </c>
      <c r="G21872" s="203" t="s">
        <v>288</v>
      </c>
      <c r="H21872" s="325">
        <f>H21868+1</f>
        <v>1354</v>
      </c>
      <c r="R21872" s="200"/>
    </row>
    <row r="21873" spans="1:18" ht="14.6" customHeight="1" x14ac:dyDescent="0.5">
      <c r="A21873" s="525" t="s">
        <v>1280</v>
      </c>
      <c r="B21873" s="202">
        <f t="shared" ref="B21873" si="34937">B21869+1</f>
        <v>2162</v>
      </c>
      <c r="C21873" s="407"/>
      <c r="D21873" s="361" t="str">
        <f t="shared" ref="D21873" si="34938">D21869</f>
        <v>Exodus</v>
      </c>
      <c r="E21873" s="212" t="str">
        <f t="shared" ref="E21873" si="34939">E21869</f>
        <v>AD</v>
      </c>
      <c r="F21873" s="197">
        <v>2</v>
      </c>
      <c r="G21873" s="206" t="s">
        <v>604</v>
      </c>
      <c r="H21873" s="325"/>
      <c r="R21873" s="200"/>
    </row>
    <row r="21874" spans="1:18" ht="14.6" customHeight="1" x14ac:dyDescent="0.5">
      <c r="A21874" s="523">
        <f t="shared" ref="A21874" si="34940">A21870+1</f>
        <v>2140</v>
      </c>
      <c r="B21874" s="216" t="str">
        <f t="shared" si="34855"/>
        <v>Olympiad</v>
      </c>
      <c r="C21874" s="408"/>
      <c r="D21874" s="359">
        <f t="shared" ref="D21874" si="34941">D21870+1</f>
        <v>2869</v>
      </c>
      <c r="E21874" s="212"/>
      <c r="F21874" s="197">
        <v>3</v>
      </c>
      <c r="G21874" s="208" t="s">
        <v>287</v>
      </c>
      <c r="H21874" s="367"/>
      <c r="R21874" s="200"/>
    </row>
    <row r="21875" spans="1:18" ht="14.6" customHeight="1" thickBot="1" x14ac:dyDescent="0.55000000000000004">
      <c r="A21875" s="526"/>
      <c r="B21875" s="217">
        <f t="shared" si="34855"/>
        <v>541</v>
      </c>
      <c r="C21875" s="406" t="str">
        <f t="shared" ref="C21875" si="34942">C21871</f>
        <v>7 Times</v>
      </c>
      <c r="D21875" s="217" t="str">
        <f t="shared" ref="D21875" si="34943">INT((D21874-D$10559-1)/49+1)&amp;"/"&amp;MOD(INT((D21874-D$10559-1)/7),7)+1&amp;"/"&amp;MOD(D21874-D$10559-1,7)+1</f>
        <v>58/6/1</v>
      </c>
      <c r="E21875" s="214"/>
      <c r="F21875" s="197">
        <v>4</v>
      </c>
      <c r="G21875" s="209" t="s">
        <v>605</v>
      </c>
      <c r="H21875" s="324" t="str">
        <f>H21871</f>
        <v>Dn 2300</v>
      </c>
      <c r="R21875" s="200"/>
    </row>
    <row r="21876" spans="1:18" ht="14.6" customHeight="1" x14ac:dyDescent="0.5">
      <c r="A21876" s="524" t="s">
        <v>1279</v>
      </c>
      <c r="B21876" s="217" t="s">
        <v>1188</v>
      </c>
      <c r="C21876" s="407">
        <f t="shared" ref="C21876" si="34944">C21872+1</f>
        <v>1991</v>
      </c>
      <c r="D21876" s="202" t="str">
        <f t="shared" ref="D21876" si="34945">IF(MOD(D21874-D$10559-1,49)=0,"Jub",IF(MOD(D21874-D$10559,7)=0,"Sab","Yr"))&amp;" "&amp;IF(MOD(D21874-D$10559-1,49)=0,INT(D21874-D$10559-1)/49,"")</f>
        <v xml:space="preserve">Yr </v>
      </c>
      <c r="E21876" s="201">
        <f t="shared" ref="E21876" si="34946">E21872+1</f>
        <v>1388</v>
      </c>
      <c r="F21876" s="197">
        <v>1</v>
      </c>
      <c r="G21876" s="203" t="s">
        <v>288</v>
      </c>
      <c r="H21876" s="325">
        <f>H21872+1</f>
        <v>1355</v>
      </c>
      <c r="R21876" s="200"/>
    </row>
    <row r="21877" spans="1:18" ht="14.6" customHeight="1" x14ac:dyDescent="0.5">
      <c r="A21877" s="525" t="s">
        <v>1280</v>
      </c>
      <c r="B21877" s="202">
        <f t="shared" ref="B21877" si="34947">B21873+1</f>
        <v>2163</v>
      </c>
      <c r="C21877" s="407"/>
      <c r="D21877" s="216" t="str">
        <f t="shared" ref="D21877" si="34948">D21873</f>
        <v>Exodus</v>
      </c>
      <c r="E21877" s="212" t="str">
        <f t="shared" ref="E21877" si="34949">E21873</f>
        <v>AD</v>
      </c>
      <c r="F21877" s="197">
        <v>2</v>
      </c>
      <c r="G21877" s="206" t="s">
        <v>604</v>
      </c>
      <c r="H21877" s="325"/>
      <c r="R21877" s="200"/>
    </row>
    <row r="21878" spans="1:18" ht="14.6" customHeight="1" x14ac:dyDescent="0.5">
      <c r="A21878" s="523">
        <f t="shared" ref="A21878" si="34950">A21874+1</f>
        <v>2141</v>
      </c>
      <c r="B21878" s="216" t="str">
        <f t="shared" si="34866"/>
        <v>Olympiad</v>
      </c>
      <c r="C21878" s="408"/>
      <c r="D21878" s="217">
        <f t="shared" ref="D21878" si="34951">D21874+1</f>
        <v>2870</v>
      </c>
      <c r="E21878" s="212"/>
      <c r="F21878" s="197">
        <v>3</v>
      </c>
      <c r="G21878" s="208" t="s">
        <v>287</v>
      </c>
      <c r="H21878" s="367"/>
      <c r="R21878" s="200"/>
    </row>
    <row r="21879" spans="1:18" ht="14.6" customHeight="1" thickBot="1" x14ac:dyDescent="0.55000000000000004">
      <c r="A21879" s="526"/>
      <c r="B21879" s="217">
        <f t="shared" si="34866"/>
        <v>541</v>
      </c>
      <c r="C21879" s="406" t="str">
        <f t="shared" ref="C21879" si="34952">C21875</f>
        <v>7 Times</v>
      </c>
      <c r="D21879" s="217" t="str">
        <f t="shared" ref="D21879" si="34953">INT((D21878-D$10559-1)/49+1)&amp;"/"&amp;MOD(INT((D21878-D$10559-1)/7),7)+1&amp;"/"&amp;MOD(D21878-D$10559-1,7)+1</f>
        <v>58/6/2</v>
      </c>
      <c r="E21879" s="214"/>
      <c r="F21879" s="197">
        <v>4</v>
      </c>
      <c r="G21879" s="209" t="s">
        <v>605</v>
      </c>
      <c r="H21879" s="324" t="str">
        <f>H21875</f>
        <v>Dn 2300</v>
      </c>
      <c r="R21879" s="200"/>
    </row>
    <row r="21880" spans="1:18" ht="14.6" customHeight="1" x14ac:dyDescent="0.5">
      <c r="A21880" s="524" t="s">
        <v>1279</v>
      </c>
      <c r="B21880" s="217" t="s">
        <v>1189</v>
      </c>
      <c r="C21880" s="407">
        <f t="shared" ref="C21880" si="34954">C21876+1</f>
        <v>1992</v>
      </c>
      <c r="D21880" s="202" t="str">
        <f t="shared" ref="D21880" si="34955">IF(MOD(D21878-D$10559-1,49)=0,"Jub",IF(MOD(D21878-D$10559,7)=0,"Sab","Yr"))&amp;" "&amp;IF(MOD(D21878-D$10559-1,49)=0,INT(D21878-D$10559-1)/49,"")</f>
        <v xml:space="preserve">Yr </v>
      </c>
      <c r="E21880" s="201">
        <f t="shared" ref="E21880" si="34956">E21876+1</f>
        <v>1389</v>
      </c>
      <c r="F21880" s="197">
        <v>1</v>
      </c>
      <c r="G21880" s="203" t="s">
        <v>288</v>
      </c>
      <c r="H21880" s="325">
        <f>H21876+1</f>
        <v>1356</v>
      </c>
      <c r="R21880" s="200"/>
    </row>
    <row r="21881" spans="1:18" ht="14.6" customHeight="1" x14ac:dyDescent="0.5">
      <c r="A21881" s="525" t="s">
        <v>1280</v>
      </c>
      <c r="B21881" s="202">
        <f t="shared" ref="B21881" si="34957">B21877+1</f>
        <v>2164</v>
      </c>
      <c r="C21881" s="407"/>
      <c r="D21881" s="216" t="str">
        <f t="shared" ref="D21881" si="34958">D21877</f>
        <v>Exodus</v>
      </c>
      <c r="E21881" s="212" t="str">
        <f t="shared" ref="E21881" si="34959">E21877</f>
        <v>AD</v>
      </c>
      <c r="F21881" s="197">
        <v>2</v>
      </c>
      <c r="G21881" s="206" t="s">
        <v>604</v>
      </c>
      <c r="H21881" s="325"/>
      <c r="R21881" s="200"/>
    </row>
    <row r="21882" spans="1:18" ht="14.6" customHeight="1" x14ac:dyDescent="0.5">
      <c r="A21882" s="523">
        <f t="shared" ref="A21882" si="34960">A21878+1</f>
        <v>2142</v>
      </c>
      <c r="B21882" s="216" t="str">
        <f t="shared" ref="B21882" si="34961">B21878</f>
        <v>Olympiad</v>
      </c>
      <c r="C21882" s="408"/>
      <c r="D21882" s="217">
        <f t="shared" ref="D21882" si="34962">D21878+1</f>
        <v>2871</v>
      </c>
      <c r="E21882" s="212"/>
      <c r="F21882" s="197">
        <v>3</v>
      </c>
      <c r="G21882" s="208" t="s">
        <v>287</v>
      </c>
      <c r="H21882" s="367"/>
      <c r="R21882" s="200"/>
    </row>
    <row r="21883" spans="1:18" ht="14.6" customHeight="1" thickBot="1" x14ac:dyDescent="0.55000000000000004">
      <c r="A21883" s="526"/>
      <c r="B21883" s="217">
        <f t="shared" ref="B21883" si="34963">B21879+1</f>
        <v>542</v>
      </c>
      <c r="C21883" s="406" t="str">
        <f t="shared" ref="C21883" si="34964">C21879</f>
        <v>7 Times</v>
      </c>
      <c r="D21883" s="217" t="str">
        <f t="shared" ref="D21883" si="34965">INT((D21882-D$10559-1)/49+1)&amp;"/"&amp;MOD(INT((D21882-D$10559-1)/7),7)+1&amp;"/"&amp;MOD(D21882-D$10559-1,7)+1</f>
        <v>58/6/3</v>
      </c>
      <c r="E21883" s="214"/>
      <c r="F21883" s="197">
        <v>4</v>
      </c>
      <c r="G21883" s="209" t="s">
        <v>605</v>
      </c>
      <c r="H21883" s="324" t="str">
        <f>H21879</f>
        <v>Dn 2300</v>
      </c>
      <c r="R21883" s="200"/>
    </row>
    <row r="21884" spans="1:18" ht="14.6" customHeight="1" x14ac:dyDescent="0.5">
      <c r="A21884" s="524" t="s">
        <v>1279</v>
      </c>
      <c r="B21884" s="217" t="s">
        <v>1186</v>
      </c>
      <c r="C21884" s="407">
        <f t="shared" ref="C21884" si="34966">C21880+1</f>
        <v>1993</v>
      </c>
      <c r="D21884" s="202" t="str">
        <f t="shared" ref="D21884" si="34967">IF(MOD(D21882-D$10559-1,49)=0,"Jub",IF(MOD(D21882-D$10559,7)=0,"Sab","Yr"))&amp;" "&amp;IF(MOD(D21882-D$10559-1,49)=0,INT(D21882-D$10559-1)/49,"")</f>
        <v xml:space="preserve">Yr </v>
      </c>
      <c r="E21884" s="201">
        <f t="shared" ref="E21884" si="34968">E21880+1</f>
        <v>1390</v>
      </c>
      <c r="F21884" s="197">
        <v>1</v>
      </c>
      <c r="G21884" s="203" t="s">
        <v>288</v>
      </c>
      <c r="H21884" s="325">
        <f>H21880+1</f>
        <v>1357</v>
      </c>
      <c r="R21884" s="200"/>
    </row>
    <row r="21885" spans="1:18" ht="14.6" customHeight="1" x14ac:dyDescent="0.5">
      <c r="A21885" s="525" t="s">
        <v>1280</v>
      </c>
      <c r="B21885" s="202">
        <f t="shared" ref="B21885" si="34969">B21881+1</f>
        <v>2165</v>
      </c>
      <c r="C21885" s="407"/>
      <c r="D21885" s="216" t="str">
        <f t="shared" ref="D21885" si="34970">D21881</f>
        <v>Exodus</v>
      </c>
      <c r="E21885" s="212" t="str">
        <f t="shared" ref="E21885" si="34971">E21881</f>
        <v>AD</v>
      </c>
      <c r="F21885" s="197">
        <v>2</v>
      </c>
      <c r="G21885" s="206" t="s">
        <v>604</v>
      </c>
      <c r="H21885" s="325"/>
      <c r="R21885" s="200"/>
    </row>
    <row r="21886" spans="1:18" ht="14.6" customHeight="1" x14ac:dyDescent="0.5">
      <c r="A21886" s="523">
        <f t="shared" ref="A21886" si="34972">A21882+1</f>
        <v>2143</v>
      </c>
      <c r="B21886" s="216" t="str">
        <f t="shared" si="34844"/>
        <v>Olympiad</v>
      </c>
      <c r="C21886" s="408"/>
      <c r="D21886" s="217">
        <f t="shared" ref="D21886" si="34973">D21882+1</f>
        <v>2872</v>
      </c>
      <c r="E21886" s="212"/>
      <c r="F21886" s="197">
        <v>3</v>
      </c>
      <c r="G21886" s="208" t="s">
        <v>287</v>
      </c>
      <c r="H21886" s="367"/>
      <c r="R21886" s="200"/>
    </row>
    <row r="21887" spans="1:18" ht="14.6" customHeight="1" thickBot="1" x14ac:dyDescent="0.55000000000000004">
      <c r="A21887" s="526"/>
      <c r="B21887" s="217">
        <f t="shared" si="34844"/>
        <v>542</v>
      </c>
      <c r="C21887" s="406" t="str">
        <f t="shared" ref="C21887" si="34974">C21883</f>
        <v>7 Times</v>
      </c>
      <c r="D21887" s="217" t="str">
        <f t="shared" ref="D21887" si="34975">INT((D21886-D$10559-1)/49+1)&amp;"/"&amp;MOD(INT((D21886-D$10559-1)/7),7)+1&amp;"/"&amp;MOD(D21886-D$10559-1,7)+1</f>
        <v>58/6/4</v>
      </c>
      <c r="E21887" s="214"/>
      <c r="F21887" s="197">
        <v>4</v>
      </c>
      <c r="G21887" s="209" t="s">
        <v>605</v>
      </c>
      <c r="H21887" s="324" t="str">
        <f>H21883</f>
        <v>Dn 2300</v>
      </c>
      <c r="R21887" s="200"/>
    </row>
    <row r="21888" spans="1:18" ht="14.6" customHeight="1" x14ac:dyDescent="0.5">
      <c r="A21888" s="524" t="s">
        <v>1279</v>
      </c>
      <c r="B21888" s="217" t="s">
        <v>1187</v>
      </c>
      <c r="C21888" s="407">
        <f t="shared" ref="C21888" si="34976">C21884+1</f>
        <v>1994</v>
      </c>
      <c r="D21888" s="202" t="str">
        <f t="shared" ref="D21888" si="34977">IF(MOD(D21886-D$10559-1,49)=0,"Jub",IF(MOD(D21886-D$10559,7)=0,"Sab","Yr"))&amp;" "&amp;IF(MOD(D21886-D$10559-1,49)=0,INT(D21886-D$10559-1)/49,"")</f>
        <v xml:space="preserve">Yr </v>
      </c>
      <c r="E21888" s="201">
        <f t="shared" ref="E21888" si="34978">E21884+1</f>
        <v>1391</v>
      </c>
      <c r="F21888" s="197">
        <v>1</v>
      </c>
      <c r="G21888" s="203" t="s">
        <v>288</v>
      </c>
      <c r="H21888" s="325">
        <f>H21884+1</f>
        <v>1358</v>
      </c>
      <c r="R21888" s="200"/>
    </row>
    <row r="21889" spans="1:18" ht="14.6" customHeight="1" x14ac:dyDescent="0.5">
      <c r="A21889" s="525" t="s">
        <v>1280</v>
      </c>
      <c r="B21889" s="202">
        <f t="shared" ref="B21889" si="34979">B21885+1</f>
        <v>2166</v>
      </c>
      <c r="C21889" s="407"/>
      <c r="D21889" s="216" t="str">
        <f t="shared" ref="D21889" si="34980">D21885</f>
        <v>Exodus</v>
      </c>
      <c r="E21889" s="212" t="str">
        <f t="shared" ref="E21889" si="34981">E21885</f>
        <v>AD</v>
      </c>
      <c r="F21889" s="197">
        <v>2</v>
      </c>
      <c r="G21889" s="206" t="s">
        <v>604</v>
      </c>
      <c r="H21889" s="325"/>
      <c r="R21889" s="200"/>
    </row>
    <row r="21890" spans="1:18" ht="14.6" customHeight="1" x14ac:dyDescent="0.5">
      <c r="A21890" s="523">
        <f t="shared" ref="A21890" si="34982">A21886+1</f>
        <v>2144</v>
      </c>
      <c r="B21890" s="216" t="str">
        <f t="shared" si="34855"/>
        <v>Olympiad</v>
      </c>
      <c r="C21890" s="408"/>
      <c r="D21890" s="217">
        <f t="shared" ref="D21890" si="34983">D21886+1</f>
        <v>2873</v>
      </c>
      <c r="E21890" s="212"/>
      <c r="F21890" s="197">
        <v>3</v>
      </c>
      <c r="G21890" s="208" t="s">
        <v>287</v>
      </c>
      <c r="H21890" s="367"/>
      <c r="R21890" s="200"/>
    </row>
    <row r="21891" spans="1:18" ht="14.6" customHeight="1" thickBot="1" x14ac:dyDescent="0.55000000000000004">
      <c r="A21891" s="526"/>
      <c r="B21891" s="217">
        <f t="shared" si="34855"/>
        <v>542</v>
      </c>
      <c r="C21891" s="406" t="str">
        <f t="shared" ref="C21891" si="34984">C21887</f>
        <v>7 Times</v>
      </c>
      <c r="D21891" s="217" t="str">
        <f t="shared" ref="D21891" si="34985">INT((D21890-D$10559-1)/49+1)&amp;"/"&amp;MOD(INT((D21890-D$10559-1)/7),7)+1&amp;"/"&amp;MOD(D21890-D$10559-1,7)+1</f>
        <v>58/6/5</v>
      </c>
      <c r="E21891" s="214"/>
      <c r="F21891" s="197">
        <v>4</v>
      </c>
      <c r="G21891" s="209" t="s">
        <v>605</v>
      </c>
      <c r="H21891" s="324" t="str">
        <f>H21887</f>
        <v>Dn 2300</v>
      </c>
      <c r="R21891" s="200"/>
    </row>
    <row r="21892" spans="1:18" ht="14.6" customHeight="1" x14ac:dyDescent="0.5">
      <c r="A21892" s="524" t="s">
        <v>1279</v>
      </c>
      <c r="B21892" s="217" t="s">
        <v>1188</v>
      </c>
      <c r="C21892" s="407">
        <f t="shared" ref="C21892" si="34986">C21888+1</f>
        <v>1995</v>
      </c>
      <c r="D21892" s="202" t="str">
        <f t="shared" ref="D21892" si="34987">IF(MOD(D21890-D$10559-1,49)=0,"Jub",IF(MOD(D21890-D$10559,7)=0,"Sab","Yr"))&amp;" "&amp;IF(MOD(D21890-D$10559-1,49)=0,INT(D21890-D$10559-1)/49,"")</f>
        <v xml:space="preserve">Yr </v>
      </c>
      <c r="E21892" s="201">
        <f t="shared" ref="E21892" si="34988">E21888+1</f>
        <v>1392</v>
      </c>
      <c r="F21892" s="197">
        <v>1</v>
      </c>
      <c r="G21892" s="203" t="s">
        <v>288</v>
      </c>
      <c r="H21892" s="325">
        <f>H21888+1</f>
        <v>1359</v>
      </c>
      <c r="R21892" s="200"/>
    </row>
    <row r="21893" spans="1:18" ht="14.6" customHeight="1" x14ac:dyDescent="0.5">
      <c r="A21893" s="525" t="s">
        <v>1280</v>
      </c>
      <c r="B21893" s="202">
        <f t="shared" ref="B21893" si="34989">B21889+1</f>
        <v>2167</v>
      </c>
      <c r="C21893" s="407"/>
      <c r="D21893" s="216" t="str">
        <f t="shared" ref="D21893" si="34990">D21889</f>
        <v>Exodus</v>
      </c>
      <c r="E21893" s="212" t="str">
        <f t="shared" ref="E21893" si="34991">E21889</f>
        <v>AD</v>
      </c>
      <c r="F21893" s="197">
        <v>2</v>
      </c>
      <c r="G21893" s="206" t="s">
        <v>604</v>
      </c>
      <c r="H21893" s="325"/>
      <c r="R21893" s="200"/>
    </row>
    <row r="21894" spans="1:18" ht="14.6" customHeight="1" x14ac:dyDescent="0.5">
      <c r="A21894" s="523">
        <f t="shared" ref="A21894" si="34992">A21890+1</f>
        <v>2145</v>
      </c>
      <c r="B21894" s="216" t="str">
        <f t="shared" si="34866"/>
        <v>Olympiad</v>
      </c>
      <c r="C21894" s="408"/>
      <c r="D21894" s="217">
        <f t="shared" ref="D21894" si="34993">D21890+1</f>
        <v>2874</v>
      </c>
      <c r="E21894" s="212"/>
      <c r="F21894" s="197">
        <v>3</v>
      </c>
      <c r="G21894" s="208" t="s">
        <v>287</v>
      </c>
      <c r="H21894" s="367"/>
      <c r="R21894" s="200"/>
    </row>
    <row r="21895" spans="1:18" ht="14.6" customHeight="1" thickBot="1" x14ac:dyDescent="0.55000000000000004">
      <c r="A21895" s="526"/>
      <c r="B21895" s="217">
        <f t="shared" si="34866"/>
        <v>542</v>
      </c>
      <c r="C21895" s="406" t="str">
        <f t="shared" ref="C21895" si="34994">C21891</f>
        <v>7 Times</v>
      </c>
      <c r="D21895" s="217" t="str">
        <f t="shared" ref="D21895" si="34995">INT((D21894-D$10559-1)/49+1)&amp;"/"&amp;MOD(INT((D21894-D$10559-1)/7),7)+1&amp;"/"&amp;MOD(D21894-D$10559-1,7)+1</f>
        <v>58/6/6</v>
      </c>
      <c r="E21895" s="214"/>
      <c r="F21895" s="197">
        <v>4</v>
      </c>
      <c r="G21895" s="209" t="s">
        <v>605</v>
      </c>
      <c r="H21895" s="324" t="str">
        <f>H21891</f>
        <v>Dn 2300</v>
      </c>
      <c r="R21895" s="200"/>
    </row>
    <row r="21896" spans="1:18" ht="14.6" customHeight="1" x14ac:dyDescent="0.5">
      <c r="A21896" s="524" t="s">
        <v>1279</v>
      </c>
      <c r="B21896" s="217" t="s">
        <v>1189</v>
      </c>
      <c r="C21896" s="407">
        <f t="shared" ref="C21896" si="34996">C21892+1</f>
        <v>1996</v>
      </c>
      <c r="D21896" s="202" t="str">
        <f t="shared" ref="D21896" si="34997">IF(MOD(D21894-D$10559-1,49)=0,"Jub",IF(MOD(D21894-D$10559,7)=0,"Sab","Yr"))&amp;" "&amp;IF(MOD(D21894-D$10559-1,49)=0,INT(D21894-D$10559-1)/49,"")</f>
        <v xml:space="preserve">Yr </v>
      </c>
      <c r="E21896" s="201">
        <f t="shared" ref="E21896" si="34998">E21892+1</f>
        <v>1393</v>
      </c>
      <c r="F21896" s="197">
        <v>1</v>
      </c>
      <c r="G21896" s="203" t="s">
        <v>288</v>
      </c>
      <c r="H21896" s="325">
        <f>H21892+1</f>
        <v>1360</v>
      </c>
      <c r="R21896" s="200"/>
    </row>
    <row r="21897" spans="1:18" ht="14.6" customHeight="1" x14ac:dyDescent="0.5">
      <c r="A21897" s="525" t="s">
        <v>1280</v>
      </c>
      <c r="B21897" s="202">
        <f t="shared" ref="B21897" si="34999">B21893+1</f>
        <v>2168</v>
      </c>
      <c r="C21897" s="407"/>
      <c r="D21897" s="216" t="str">
        <f t="shared" ref="D21897" si="35000">D21893</f>
        <v>Exodus</v>
      </c>
      <c r="E21897" s="212" t="str">
        <f t="shared" ref="E21897" si="35001">E21893</f>
        <v>AD</v>
      </c>
      <c r="F21897" s="197">
        <v>2</v>
      </c>
      <c r="G21897" s="206" t="s">
        <v>604</v>
      </c>
      <c r="H21897" s="325"/>
      <c r="R21897" s="200"/>
    </row>
    <row r="21898" spans="1:18" ht="14.6" customHeight="1" x14ac:dyDescent="0.5">
      <c r="A21898" s="523">
        <f t="shared" ref="A21898" si="35002">A21894+1</f>
        <v>2146</v>
      </c>
      <c r="B21898" s="216" t="str">
        <f t="shared" ref="B21898" si="35003">B21894</f>
        <v>Olympiad</v>
      </c>
      <c r="C21898" s="408"/>
      <c r="D21898" s="217">
        <f t="shared" ref="D21898" si="35004">D21894+1</f>
        <v>2875</v>
      </c>
      <c r="E21898" s="212"/>
      <c r="F21898" s="197">
        <v>3</v>
      </c>
      <c r="G21898" s="208" t="s">
        <v>287</v>
      </c>
      <c r="H21898" s="367"/>
      <c r="R21898" s="200"/>
    </row>
    <row r="21899" spans="1:18" ht="14.6" customHeight="1" thickBot="1" x14ac:dyDescent="0.55000000000000004">
      <c r="A21899" s="526"/>
      <c r="B21899" s="217">
        <f t="shared" ref="B21899" si="35005">B21895+1</f>
        <v>543</v>
      </c>
      <c r="C21899" s="406" t="str">
        <f t="shared" ref="C21899" si="35006">C21895</f>
        <v>7 Times</v>
      </c>
      <c r="D21899" s="359" t="str">
        <f t="shared" ref="D21899" si="35007">INT((D21898-D$10559-1)/49+1)&amp;"/"&amp;MOD(INT((D21898-D$10559-1)/7),7)+1&amp;"/"&amp;MOD(D21898-D$10559-1,7)+1</f>
        <v>58/6/7</v>
      </c>
      <c r="E21899" s="214"/>
      <c r="F21899" s="197">
        <v>4</v>
      </c>
      <c r="G21899" s="209" t="s">
        <v>605</v>
      </c>
      <c r="H21899" s="324" t="str">
        <f>H21895</f>
        <v>Dn 2300</v>
      </c>
      <c r="R21899" s="200"/>
    </row>
    <row r="21900" spans="1:18" ht="14.6" customHeight="1" x14ac:dyDescent="0.5">
      <c r="A21900" s="524" t="s">
        <v>1279</v>
      </c>
      <c r="B21900" s="217" t="s">
        <v>1186</v>
      </c>
      <c r="C21900" s="407">
        <f t="shared" ref="C21900" si="35008">C21896+1</f>
        <v>1997</v>
      </c>
      <c r="D21900" s="360" t="str">
        <f t="shared" ref="D21900" si="35009">IF(MOD(D21898-D$10559-1,49)=0,"Jub",IF(MOD(D21898-D$10559,7)=0,"Sab","Yr"))&amp;" "&amp;IF(MOD(D21898-D$10559-1,49)=0,INT(D21898-D$10559-1)/49,"")</f>
        <v xml:space="preserve">Sab </v>
      </c>
      <c r="E21900" s="201">
        <f t="shared" ref="E21900" si="35010">E21896+1</f>
        <v>1394</v>
      </c>
      <c r="F21900" s="197">
        <v>1</v>
      </c>
      <c r="G21900" s="203" t="s">
        <v>288</v>
      </c>
      <c r="H21900" s="325">
        <f>H21896+1</f>
        <v>1361</v>
      </c>
      <c r="R21900" s="200"/>
    </row>
    <row r="21901" spans="1:18" ht="14.6" customHeight="1" x14ac:dyDescent="0.5">
      <c r="A21901" s="525" t="s">
        <v>1280</v>
      </c>
      <c r="B21901" s="202">
        <f t="shared" ref="B21901" si="35011">B21897+1</f>
        <v>2169</v>
      </c>
      <c r="C21901" s="407"/>
      <c r="D21901" s="361" t="str">
        <f t="shared" ref="D21901" si="35012">D21897</f>
        <v>Exodus</v>
      </c>
      <c r="E21901" s="212" t="str">
        <f t="shared" ref="E21901" si="35013">E21897</f>
        <v>AD</v>
      </c>
      <c r="F21901" s="197">
        <v>2</v>
      </c>
      <c r="G21901" s="206" t="s">
        <v>604</v>
      </c>
      <c r="H21901" s="325"/>
      <c r="R21901" s="200"/>
    </row>
    <row r="21902" spans="1:18" ht="14.6" customHeight="1" x14ac:dyDescent="0.5">
      <c r="A21902" s="523">
        <f t="shared" ref="A21902" si="35014">A21898+1</f>
        <v>2147</v>
      </c>
      <c r="B21902" s="216" t="str">
        <f t="shared" ref="B21902:B21951" si="35015">B21898</f>
        <v>Olympiad</v>
      </c>
      <c r="C21902" s="408"/>
      <c r="D21902" s="359">
        <f t="shared" ref="D21902" si="35016">D21898+1</f>
        <v>2876</v>
      </c>
      <c r="E21902" s="212"/>
      <c r="F21902" s="197">
        <v>3</v>
      </c>
      <c r="G21902" s="208" t="s">
        <v>287</v>
      </c>
      <c r="H21902" s="367"/>
      <c r="R21902" s="200"/>
    </row>
    <row r="21903" spans="1:18" ht="14.6" customHeight="1" thickBot="1" x14ac:dyDescent="0.55000000000000004">
      <c r="A21903" s="526"/>
      <c r="B21903" s="217">
        <f t="shared" si="35015"/>
        <v>543</v>
      </c>
      <c r="C21903" s="406" t="str">
        <f t="shared" ref="C21903" si="35017">C21899</f>
        <v>7 Times</v>
      </c>
      <c r="D21903" s="217" t="str">
        <f t="shared" ref="D21903" si="35018">INT((D21902-D$10559-1)/49+1)&amp;"/"&amp;MOD(INT((D21902-D$10559-1)/7),7)+1&amp;"/"&amp;MOD(D21902-D$10559-1,7)+1</f>
        <v>58/7/1</v>
      </c>
      <c r="E21903" s="214"/>
      <c r="F21903" s="197">
        <v>4</v>
      </c>
      <c r="G21903" s="209" t="s">
        <v>605</v>
      </c>
      <c r="H21903" s="324" t="str">
        <f>H21899</f>
        <v>Dn 2300</v>
      </c>
      <c r="R21903" s="200"/>
    </row>
    <row r="21904" spans="1:18" ht="14.6" customHeight="1" x14ac:dyDescent="0.5">
      <c r="A21904" s="524" t="s">
        <v>1279</v>
      </c>
      <c r="B21904" s="217" t="s">
        <v>1187</v>
      </c>
      <c r="C21904" s="407">
        <f t="shared" ref="C21904" si="35019">C21900+1</f>
        <v>1998</v>
      </c>
      <c r="D21904" s="202" t="str">
        <f t="shared" ref="D21904" si="35020">IF(MOD(D21902-D$10559-1,49)=0,"Jub",IF(MOD(D21902-D$10559,7)=0,"Sab","Yr"))&amp;" "&amp;IF(MOD(D21902-D$10559-1,49)=0,INT(D21902-D$10559-1)/49,"")</f>
        <v xml:space="preserve">Yr </v>
      </c>
      <c r="E21904" s="201">
        <f t="shared" ref="E21904" si="35021">E21900+1</f>
        <v>1395</v>
      </c>
      <c r="F21904" s="197">
        <v>1</v>
      </c>
      <c r="G21904" s="203" t="s">
        <v>288</v>
      </c>
      <c r="H21904" s="325">
        <f>H21900+1</f>
        <v>1362</v>
      </c>
      <c r="R21904" s="200"/>
    </row>
    <row r="21905" spans="1:18" ht="14.6" customHeight="1" x14ac:dyDescent="0.5">
      <c r="A21905" s="525" t="s">
        <v>1280</v>
      </c>
      <c r="B21905" s="202">
        <f t="shared" ref="B21905" si="35022">B21901+1</f>
        <v>2170</v>
      </c>
      <c r="C21905" s="407"/>
      <c r="D21905" s="216" t="str">
        <f t="shared" ref="D21905" si="35023">D21901</f>
        <v>Exodus</v>
      </c>
      <c r="E21905" s="212" t="str">
        <f t="shared" ref="E21905" si="35024">E21901</f>
        <v>AD</v>
      </c>
      <c r="F21905" s="197">
        <v>2</v>
      </c>
      <c r="G21905" s="206" t="s">
        <v>604</v>
      </c>
      <c r="H21905" s="325"/>
      <c r="R21905" s="200"/>
    </row>
    <row r="21906" spans="1:18" ht="14.6" customHeight="1" x14ac:dyDescent="0.5">
      <c r="A21906" s="523">
        <f t="shared" ref="A21906" si="35025">A21902+1</f>
        <v>2148</v>
      </c>
      <c r="B21906" s="216" t="str">
        <f t="shared" ref="B21906:B21955" si="35026">B21902</f>
        <v>Olympiad</v>
      </c>
      <c r="C21906" s="408"/>
      <c r="D21906" s="217">
        <f t="shared" ref="D21906" si="35027">D21902+1</f>
        <v>2877</v>
      </c>
      <c r="E21906" s="212"/>
      <c r="F21906" s="197">
        <v>3</v>
      </c>
      <c r="G21906" s="208" t="s">
        <v>287</v>
      </c>
      <c r="H21906" s="367"/>
      <c r="R21906" s="200"/>
    </row>
    <row r="21907" spans="1:18" ht="14.6" customHeight="1" thickBot="1" x14ac:dyDescent="0.55000000000000004">
      <c r="A21907" s="526"/>
      <c r="B21907" s="217">
        <f t="shared" si="35026"/>
        <v>543</v>
      </c>
      <c r="C21907" s="406" t="str">
        <f t="shared" ref="C21907" si="35028">C21903</f>
        <v>7 Times</v>
      </c>
      <c r="D21907" s="217" t="str">
        <f t="shared" ref="D21907" si="35029">INT((D21906-D$10559-1)/49+1)&amp;"/"&amp;MOD(INT((D21906-D$10559-1)/7),7)+1&amp;"/"&amp;MOD(D21906-D$10559-1,7)+1</f>
        <v>58/7/2</v>
      </c>
      <c r="E21907" s="214"/>
      <c r="F21907" s="197">
        <v>4</v>
      </c>
      <c r="G21907" s="209" t="s">
        <v>605</v>
      </c>
      <c r="H21907" s="324" t="str">
        <f>H21903</f>
        <v>Dn 2300</v>
      </c>
      <c r="R21907" s="200"/>
    </row>
    <row r="21908" spans="1:18" ht="14.6" customHeight="1" x14ac:dyDescent="0.5">
      <c r="A21908" s="524" t="s">
        <v>1279</v>
      </c>
      <c r="B21908" s="217" t="s">
        <v>1188</v>
      </c>
      <c r="C21908" s="407">
        <f t="shared" ref="C21908" si="35030">C21904+1</f>
        <v>1999</v>
      </c>
      <c r="D21908" s="202" t="str">
        <f t="shared" ref="D21908" si="35031">IF(MOD(D21906-D$10559-1,49)=0,"Jub",IF(MOD(D21906-D$10559,7)=0,"Sab","Yr"))&amp;" "&amp;IF(MOD(D21906-D$10559-1,49)=0,INT(D21906-D$10559-1)/49,"")</f>
        <v xml:space="preserve">Yr </v>
      </c>
      <c r="E21908" s="201">
        <f t="shared" ref="E21908" si="35032">E21904+1</f>
        <v>1396</v>
      </c>
      <c r="F21908" s="197">
        <v>1</v>
      </c>
      <c r="G21908" s="203" t="s">
        <v>288</v>
      </c>
      <c r="H21908" s="325">
        <f>H21904+1</f>
        <v>1363</v>
      </c>
      <c r="R21908" s="200"/>
    </row>
    <row r="21909" spans="1:18" ht="14.6" customHeight="1" x14ac:dyDescent="0.5">
      <c r="A21909" s="525" t="s">
        <v>1280</v>
      </c>
      <c r="B21909" s="202">
        <f t="shared" ref="B21909" si="35033">B21905+1</f>
        <v>2171</v>
      </c>
      <c r="C21909" s="407"/>
      <c r="D21909" s="216" t="str">
        <f t="shared" ref="D21909" si="35034">D21905</f>
        <v>Exodus</v>
      </c>
      <c r="E21909" s="212" t="str">
        <f t="shared" ref="E21909" si="35035">E21905</f>
        <v>AD</v>
      </c>
      <c r="F21909" s="197">
        <v>2</v>
      </c>
      <c r="G21909" s="206" t="s">
        <v>604</v>
      </c>
      <c r="H21909" s="325"/>
      <c r="R21909" s="200"/>
    </row>
    <row r="21910" spans="1:18" ht="14.6" customHeight="1" x14ac:dyDescent="0.5">
      <c r="A21910" s="523">
        <f t="shared" ref="A21910" si="35036">A21906+1</f>
        <v>2149</v>
      </c>
      <c r="B21910" s="216" t="str">
        <f t="shared" ref="B21910:B21959" si="35037">B21906</f>
        <v>Olympiad</v>
      </c>
      <c r="C21910" s="408"/>
      <c r="D21910" s="217">
        <f t="shared" ref="D21910" si="35038">D21906+1</f>
        <v>2878</v>
      </c>
      <c r="E21910" s="212"/>
      <c r="F21910" s="197">
        <v>3</v>
      </c>
      <c r="G21910" s="208" t="s">
        <v>287</v>
      </c>
      <c r="H21910" s="367"/>
      <c r="R21910" s="200"/>
    </row>
    <row r="21911" spans="1:18" ht="14.6" customHeight="1" thickBot="1" x14ac:dyDescent="0.55000000000000004">
      <c r="A21911" s="526"/>
      <c r="B21911" s="217">
        <f t="shared" si="35037"/>
        <v>543</v>
      </c>
      <c r="C21911" s="406" t="str">
        <f t="shared" ref="C21911" si="35039">C21907</f>
        <v>7 Times</v>
      </c>
      <c r="D21911" s="217" t="str">
        <f t="shared" ref="D21911" si="35040">INT((D21910-D$10559-1)/49+1)&amp;"/"&amp;MOD(INT((D21910-D$10559-1)/7),7)+1&amp;"/"&amp;MOD(D21910-D$10559-1,7)+1</f>
        <v>58/7/3</v>
      </c>
      <c r="E21911" s="214"/>
      <c r="F21911" s="197">
        <v>4</v>
      </c>
      <c r="G21911" s="209" t="s">
        <v>605</v>
      </c>
      <c r="H21911" s="324" t="str">
        <f>H21907</f>
        <v>Dn 2300</v>
      </c>
      <c r="R21911" s="200"/>
    </row>
    <row r="21912" spans="1:18" ht="14.6" customHeight="1" x14ac:dyDescent="0.5">
      <c r="A21912" s="524" t="s">
        <v>1279</v>
      </c>
      <c r="B21912" s="217" t="s">
        <v>1189</v>
      </c>
      <c r="C21912" s="407">
        <f t="shared" ref="C21912" si="35041">C21908+1</f>
        <v>2000</v>
      </c>
      <c r="D21912" s="202" t="str">
        <f t="shared" ref="D21912" si="35042">IF(MOD(D21910-D$10559-1,49)=0,"Jub",IF(MOD(D21910-D$10559,7)=0,"Sab","Yr"))&amp;" "&amp;IF(MOD(D21910-D$10559-1,49)=0,INT(D21910-D$10559-1)/49,"")</f>
        <v xml:space="preserve">Yr </v>
      </c>
      <c r="E21912" s="201">
        <f t="shared" ref="E21912" si="35043">E21908+1</f>
        <v>1397</v>
      </c>
      <c r="F21912" s="197">
        <v>1</v>
      </c>
      <c r="G21912" s="203" t="s">
        <v>288</v>
      </c>
      <c r="H21912" s="325">
        <f>H21908+1</f>
        <v>1364</v>
      </c>
      <c r="R21912" s="200"/>
    </row>
    <row r="21913" spans="1:18" ht="14.6" customHeight="1" x14ac:dyDescent="0.5">
      <c r="A21913" s="525" t="s">
        <v>1280</v>
      </c>
      <c r="B21913" s="202">
        <f t="shared" ref="B21913" si="35044">B21909+1</f>
        <v>2172</v>
      </c>
      <c r="C21913" s="407"/>
      <c r="D21913" s="216" t="str">
        <f t="shared" ref="D21913" si="35045">D21909</f>
        <v>Exodus</v>
      </c>
      <c r="E21913" s="212" t="str">
        <f t="shared" ref="E21913" si="35046">E21909</f>
        <v>AD</v>
      </c>
      <c r="F21913" s="197">
        <v>2</v>
      </c>
      <c r="G21913" s="206" t="s">
        <v>604</v>
      </c>
      <c r="H21913" s="325"/>
      <c r="R21913" s="200"/>
    </row>
    <row r="21914" spans="1:18" ht="14.6" customHeight="1" x14ac:dyDescent="0.5">
      <c r="A21914" s="523">
        <f t="shared" ref="A21914" si="35047">A21910+1</f>
        <v>2150</v>
      </c>
      <c r="B21914" s="216" t="str">
        <f t="shared" ref="B21914" si="35048">B21910</f>
        <v>Olympiad</v>
      </c>
      <c r="C21914" s="408"/>
      <c r="D21914" s="217">
        <f t="shared" ref="D21914" si="35049">D21910+1</f>
        <v>2879</v>
      </c>
      <c r="E21914" s="212"/>
      <c r="F21914" s="197">
        <v>3</v>
      </c>
      <c r="G21914" s="208" t="s">
        <v>287</v>
      </c>
      <c r="H21914" s="367"/>
      <c r="R21914" s="200"/>
    </row>
    <row r="21915" spans="1:18" ht="14.6" customHeight="1" thickBot="1" x14ac:dyDescent="0.55000000000000004">
      <c r="A21915" s="526"/>
      <c r="B21915" s="217">
        <f t="shared" ref="B21915" si="35050">B21911+1</f>
        <v>544</v>
      </c>
      <c r="C21915" s="406" t="str">
        <f t="shared" ref="C21915" si="35051">C21911</f>
        <v>7 Times</v>
      </c>
      <c r="D21915" s="217" t="str">
        <f t="shared" ref="D21915" si="35052">INT((D21914-D$10559-1)/49+1)&amp;"/"&amp;MOD(INT((D21914-D$10559-1)/7),7)+1&amp;"/"&amp;MOD(D21914-D$10559-1,7)+1</f>
        <v>58/7/4</v>
      </c>
      <c r="E21915" s="214"/>
      <c r="F21915" s="197">
        <v>4</v>
      </c>
      <c r="G21915" s="209" t="s">
        <v>605</v>
      </c>
      <c r="H21915" s="324" t="str">
        <f>H21911</f>
        <v>Dn 2300</v>
      </c>
      <c r="R21915" s="200"/>
    </row>
    <row r="21916" spans="1:18" ht="14.6" customHeight="1" x14ac:dyDescent="0.5">
      <c r="A21916" s="524" t="s">
        <v>1279</v>
      </c>
      <c r="B21916" s="217" t="s">
        <v>1186</v>
      </c>
      <c r="C21916" s="407">
        <f t="shared" ref="C21916" si="35053">C21912+1</f>
        <v>2001</v>
      </c>
      <c r="D21916" s="202" t="str">
        <f t="shared" ref="D21916" si="35054">IF(MOD(D21914-D$10559-1,49)=0,"Jub",IF(MOD(D21914-D$10559,7)=0,"Sab","Yr"))&amp;" "&amp;IF(MOD(D21914-D$10559-1,49)=0,INT(D21914-D$10559-1)/49,"")</f>
        <v xml:space="preserve">Yr </v>
      </c>
      <c r="E21916" s="201">
        <f t="shared" ref="E21916" si="35055">E21912+1</f>
        <v>1398</v>
      </c>
      <c r="F21916" s="197">
        <v>1</v>
      </c>
      <c r="G21916" s="203" t="s">
        <v>288</v>
      </c>
      <c r="H21916" s="325">
        <f>H21912+1</f>
        <v>1365</v>
      </c>
      <c r="R21916" s="200"/>
    </row>
    <row r="21917" spans="1:18" ht="14.6" customHeight="1" x14ac:dyDescent="0.5">
      <c r="A21917" s="525" t="s">
        <v>1280</v>
      </c>
      <c r="B21917" s="202">
        <f t="shared" ref="B21917" si="35056">B21913+1</f>
        <v>2173</v>
      </c>
      <c r="C21917" s="407"/>
      <c r="D21917" s="216" t="str">
        <f t="shared" ref="D21917" si="35057">D21913</f>
        <v>Exodus</v>
      </c>
      <c r="E21917" s="212" t="str">
        <f t="shared" ref="E21917" si="35058">E21913</f>
        <v>AD</v>
      </c>
      <c r="F21917" s="197">
        <v>2</v>
      </c>
      <c r="G21917" s="206" t="s">
        <v>604</v>
      </c>
      <c r="H21917" s="325"/>
      <c r="R21917" s="200"/>
    </row>
    <row r="21918" spans="1:18" ht="14.6" customHeight="1" x14ac:dyDescent="0.5">
      <c r="A21918" s="523">
        <f t="shared" ref="A21918" si="35059">A21914+1</f>
        <v>2151</v>
      </c>
      <c r="B21918" s="216" t="str">
        <f t="shared" si="35015"/>
        <v>Olympiad</v>
      </c>
      <c r="C21918" s="408"/>
      <c r="D21918" s="217">
        <f t="shared" ref="D21918" si="35060">D21914+1</f>
        <v>2880</v>
      </c>
      <c r="E21918" s="212"/>
      <c r="F21918" s="197">
        <v>3</v>
      </c>
      <c r="G21918" s="208" t="s">
        <v>287</v>
      </c>
      <c r="H21918" s="367"/>
      <c r="R21918" s="200"/>
    </row>
    <row r="21919" spans="1:18" ht="14.6" customHeight="1" thickBot="1" x14ac:dyDescent="0.55000000000000004">
      <c r="A21919" s="526"/>
      <c r="B21919" s="217">
        <f t="shared" si="35015"/>
        <v>544</v>
      </c>
      <c r="C21919" s="406" t="str">
        <f t="shared" ref="C21919" si="35061">C21915</f>
        <v>7 Times</v>
      </c>
      <c r="D21919" s="217" t="str">
        <f t="shared" ref="D21919" si="35062">INT((D21918-D$10559-1)/49+1)&amp;"/"&amp;MOD(INT((D21918-D$10559-1)/7),7)+1&amp;"/"&amp;MOD(D21918-D$10559-1,7)+1</f>
        <v>58/7/5</v>
      </c>
      <c r="E21919" s="214"/>
      <c r="F21919" s="197">
        <v>4</v>
      </c>
      <c r="G21919" s="209" t="s">
        <v>605</v>
      </c>
      <c r="H21919" s="324" t="str">
        <f>H21915</f>
        <v>Dn 2300</v>
      </c>
      <c r="R21919" s="200"/>
    </row>
    <row r="21920" spans="1:18" ht="14.6" customHeight="1" x14ac:dyDescent="0.5">
      <c r="A21920" s="524" t="s">
        <v>1279</v>
      </c>
      <c r="B21920" s="217" t="s">
        <v>1187</v>
      </c>
      <c r="C21920" s="407">
        <f t="shared" ref="C21920" si="35063">C21916+1</f>
        <v>2002</v>
      </c>
      <c r="D21920" s="202" t="str">
        <f t="shared" ref="D21920" si="35064">IF(MOD(D21918-D$10559-1,49)=0,"Jub",IF(MOD(D21918-D$10559,7)=0,"Sab","Yr"))&amp;" "&amp;IF(MOD(D21918-D$10559-1,49)=0,INT(D21918-D$10559-1)/49,"")</f>
        <v xml:space="preserve">Yr </v>
      </c>
      <c r="E21920" s="201">
        <f t="shared" ref="E21920" si="35065">E21916+1</f>
        <v>1399</v>
      </c>
      <c r="F21920" s="197">
        <v>1</v>
      </c>
      <c r="G21920" s="203" t="s">
        <v>288</v>
      </c>
      <c r="H21920" s="325">
        <f>H21916+1</f>
        <v>1366</v>
      </c>
      <c r="R21920" s="200"/>
    </row>
    <row r="21921" spans="1:18" ht="14.6" customHeight="1" x14ac:dyDescent="0.5">
      <c r="A21921" s="525" t="s">
        <v>1280</v>
      </c>
      <c r="B21921" s="202">
        <f t="shared" ref="B21921" si="35066">B21917+1</f>
        <v>2174</v>
      </c>
      <c r="C21921" s="407"/>
      <c r="D21921" s="216" t="str">
        <f t="shared" ref="D21921" si="35067">D21917</f>
        <v>Exodus</v>
      </c>
      <c r="E21921" s="212" t="str">
        <f t="shared" ref="E21921" si="35068">E21917</f>
        <v>AD</v>
      </c>
      <c r="F21921" s="197">
        <v>2</v>
      </c>
      <c r="G21921" s="206" t="s">
        <v>604</v>
      </c>
      <c r="H21921" s="325"/>
      <c r="R21921" s="200"/>
    </row>
    <row r="21922" spans="1:18" ht="14.6" customHeight="1" x14ac:dyDescent="0.5">
      <c r="A21922" s="523">
        <f t="shared" ref="A21922" si="35069">A21918+1</f>
        <v>2152</v>
      </c>
      <c r="B21922" s="216" t="str">
        <f t="shared" si="35026"/>
        <v>Olympiad</v>
      </c>
      <c r="C21922" s="408"/>
      <c r="D21922" s="217">
        <f t="shared" ref="D21922" si="35070">D21918+1</f>
        <v>2881</v>
      </c>
      <c r="E21922" s="212"/>
      <c r="F21922" s="197">
        <v>3</v>
      </c>
      <c r="G21922" s="208" t="s">
        <v>287</v>
      </c>
      <c r="H21922" s="367"/>
      <c r="R21922" s="200"/>
    </row>
    <row r="21923" spans="1:18" ht="14.6" customHeight="1" thickBot="1" x14ac:dyDescent="0.55000000000000004">
      <c r="A21923" s="526"/>
      <c r="B21923" s="217">
        <f t="shared" si="35026"/>
        <v>544</v>
      </c>
      <c r="C21923" s="406" t="str">
        <f t="shared" ref="C21923" si="35071">C21919</f>
        <v>7 Times</v>
      </c>
      <c r="D21923" s="217" t="str">
        <f t="shared" ref="D21923" si="35072">INT((D21922-D$10559-1)/49+1)&amp;"/"&amp;MOD(INT((D21922-D$10559-1)/7),7)+1&amp;"/"&amp;MOD(D21922-D$10559-1,7)+1</f>
        <v>58/7/6</v>
      </c>
      <c r="E21923" s="214"/>
      <c r="F21923" s="197">
        <v>4</v>
      </c>
      <c r="G21923" s="209" t="s">
        <v>605</v>
      </c>
      <c r="H21923" s="324" t="str">
        <f>H21919</f>
        <v>Dn 2300</v>
      </c>
      <c r="R21923" s="200"/>
    </row>
    <row r="21924" spans="1:18" ht="14.6" customHeight="1" x14ac:dyDescent="0.5">
      <c r="A21924" s="524" t="s">
        <v>1279</v>
      </c>
      <c r="B21924" s="217" t="s">
        <v>1188</v>
      </c>
      <c r="C21924" s="407">
        <f t="shared" ref="C21924" si="35073">C21920+1</f>
        <v>2003</v>
      </c>
      <c r="D21924" s="202" t="str">
        <f t="shared" ref="D21924" si="35074">IF(MOD(D21922-D$10559-1,49)=0,"Jub",IF(MOD(D21922-D$10559,7)=0,"Sab","Yr"))&amp;" "&amp;IF(MOD(D21922-D$10559-1,49)=0,INT(D21922-D$10559-1)/49,"")</f>
        <v xml:space="preserve">Yr </v>
      </c>
      <c r="E21924" s="201">
        <f t="shared" ref="E21924" si="35075">E21920+1</f>
        <v>1400</v>
      </c>
      <c r="F21924" s="197">
        <v>1</v>
      </c>
      <c r="G21924" s="203" t="s">
        <v>288</v>
      </c>
      <c r="H21924" s="325">
        <f>H21920+1</f>
        <v>1367</v>
      </c>
      <c r="R21924" s="200"/>
    </row>
    <row r="21925" spans="1:18" ht="14.6" customHeight="1" x14ac:dyDescent="0.5">
      <c r="A21925" s="525" t="s">
        <v>1280</v>
      </c>
      <c r="B21925" s="202">
        <f t="shared" ref="B21925" si="35076">B21921+1</f>
        <v>2175</v>
      </c>
      <c r="C21925" s="407"/>
      <c r="D21925" s="216" t="str">
        <f t="shared" ref="D21925" si="35077">D21921</f>
        <v>Exodus</v>
      </c>
      <c r="E21925" s="212" t="str">
        <f t="shared" ref="E21925" si="35078">E21921</f>
        <v>AD</v>
      </c>
      <c r="F21925" s="197">
        <v>2</v>
      </c>
      <c r="G21925" s="206" t="s">
        <v>604</v>
      </c>
      <c r="H21925" s="325"/>
      <c r="R21925" s="200"/>
    </row>
    <row r="21926" spans="1:18" ht="14.6" customHeight="1" x14ac:dyDescent="0.5">
      <c r="A21926" s="523">
        <f t="shared" ref="A21926" si="35079">A21922+1</f>
        <v>2153</v>
      </c>
      <c r="B21926" s="216" t="str">
        <f t="shared" si="35037"/>
        <v>Olympiad</v>
      </c>
      <c r="C21926" s="408"/>
      <c r="D21926" s="217">
        <f t="shared" ref="D21926" si="35080">D21922+1</f>
        <v>2882</v>
      </c>
      <c r="E21926" s="212"/>
      <c r="F21926" s="197">
        <v>3</v>
      </c>
      <c r="G21926" s="208" t="s">
        <v>287</v>
      </c>
      <c r="H21926" s="367"/>
      <c r="R21926" s="200"/>
    </row>
    <row r="21927" spans="1:18" ht="14.6" customHeight="1" thickBot="1" x14ac:dyDescent="0.55000000000000004">
      <c r="A21927" s="526"/>
      <c r="B21927" s="217">
        <f t="shared" si="35037"/>
        <v>544</v>
      </c>
      <c r="C21927" s="406" t="str">
        <f t="shared" ref="C21927" si="35081">C21923</f>
        <v>7 Times</v>
      </c>
      <c r="D21927" s="359" t="str">
        <f t="shared" ref="D21927" si="35082">INT((D21926-D$10559-1)/49+1)&amp;"/"&amp;MOD(INT((D21926-D$10559-1)/7),7)+1&amp;"/"&amp;MOD(D21926-D$10559-1,7)+1</f>
        <v>58/7/7</v>
      </c>
      <c r="E21927" s="214"/>
      <c r="F21927" s="197">
        <v>4</v>
      </c>
      <c r="G21927" s="209" t="s">
        <v>605</v>
      </c>
      <c r="H21927" s="324" t="str">
        <f>H21923</f>
        <v>Dn 2300</v>
      </c>
      <c r="R21927" s="200"/>
    </row>
    <row r="21928" spans="1:18" ht="14.6" customHeight="1" x14ac:dyDescent="0.5">
      <c r="A21928" s="524" t="s">
        <v>1279</v>
      </c>
      <c r="B21928" s="217" t="s">
        <v>1189</v>
      </c>
      <c r="C21928" s="407">
        <f t="shared" ref="C21928" si="35083">C21924+1</f>
        <v>2004</v>
      </c>
      <c r="D21928" s="360" t="str">
        <f t="shared" ref="D21928" si="35084">IF(MOD(D21926-D$10559-1,49)=0,"Jub",IF(MOD(D21926-D$10559,7)=0,"Sab","Yr"))&amp;" "&amp;IF(MOD(D21926-D$10559-1,49)=0,INT(D21926-D$10559-1)/49,"")</f>
        <v xml:space="preserve">Sab </v>
      </c>
      <c r="E21928" s="201">
        <f t="shared" ref="E21928" si="35085">E21924+1</f>
        <v>1401</v>
      </c>
      <c r="F21928" s="197">
        <v>1</v>
      </c>
      <c r="G21928" s="203" t="s">
        <v>288</v>
      </c>
      <c r="H21928" s="325">
        <f>H21924+1</f>
        <v>1368</v>
      </c>
      <c r="R21928" s="200"/>
    </row>
    <row r="21929" spans="1:18" ht="14.6" customHeight="1" x14ac:dyDescent="0.5">
      <c r="A21929" s="525" t="s">
        <v>1280</v>
      </c>
      <c r="B21929" s="202">
        <f t="shared" ref="B21929" si="35086">B21925+1</f>
        <v>2176</v>
      </c>
      <c r="C21929" s="407"/>
      <c r="D21929" s="361" t="str">
        <f t="shared" ref="D21929" si="35087">D21925</f>
        <v>Exodus</v>
      </c>
      <c r="E21929" s="212" t="str">
        <f t="shared" ref="E21929" si="35088">E21925</f>
        <v>AD</v>
      </c>
      <c r="F21929" s="197">
        <v>2</v>
      </c>
      <c r="G21929" s="206" t="s">
        <v>604</v>
      </c>
      <c r="H21929" s="325"/>
      <c r="R21929" s="200"/>
    </row>
    <row r="21930" spans="1:18" ht="14.6" customHeight="1" x14ac:dyDescent="0.5">
      <c r="A21930" s="523">
        <f t="shared" ref="A21930" si="35089">A21926+1</f>
        <v>2154</v>
      </c>
      <c r="B21930" s="216" t="str">
        <f t="shared" ref="B21930" si="35090">B21926</f>
        <v>Olympiad</v>
      </c>
      <c r="C21930" s="408"/>
      <c r="D21930" s="359">
        <f t="shared" ref="D21930" si="35091">D21926+1</f>
        <v>2883</v>
      </c>
      <c r="E21930" s="212"/>
      <c r="F21930" s="197">
        <v>3</v>
      </c>
      <c r="G21930" s="208" t="s">
        <v>287</v>
      </c>
      <c r="H21930" s="367"/>
      <c r="R21930" s="200"/>
    </row>
    <row r="21931" spans="1:18" ht="14.6" customHeight="1" thickBot="1" x14ac:dyDescent="0.55000000000000004">
      <c r="A21931" s="526"/>
      <c r="B21931" s="217">
        <f t="shared" ref="B21931" si="35092">B21927+1</f>
        <v>545</v>
      </c>
      <c r="C21931" s="406" t="str">
        <f t="shared" ref="C21931" si="35093">C21927</f>
        <v>7 Times</v>
      </c>
      <c r="D21931" s="356" t="str">
        <f t="shared" ref="D21931" si="35094">INT((D21930-D$10559-1)/49+1)&amp;"/"&amp;MOD(INT((D21930-D$10559-1)/7),7)+1&amp;"/"&amp;MOD(D21930-D$10559-1,7)+1</f>
        <v>59/1/1</v>
      </c>
      <c r="E21931" s="214"/>
      <c r="F21931" s="197">
        <v>4</v>
      </c>
      <c r="G21931" s="209" t="s">
        <v>605</v>
      </c>
      <c r="H21931" s="324" t="str">
        <f>H21927</f>
        <v>Dn 2300</v>
      </c>
      <c r="R21931" s="200"/>
    </row>
    <row r="21932" spans="1:18" ht="14.6" customHeight="1" x14ac:dyDescent="0.5">
      <c r="A21932" s="524" t="s">
        <v>1279</v>
      </c>
      <c r="B21932" s="217" t="s">
        <v>1186</v>
      </c>
      <c r="C21932" s="407">
        <f t="shared" ref="C21932" si="35095">C21928+1</f>
        <v>2005</v>
      </c>
      <c r="D21932" s="357" t="str">
        <f t="shared" ref="D21932" si="35096">IF(MOD(D21930-D$10559-1,49)=0,"Jub",IF(MOD(D21930-D$10559,7)=0,"Sab","Yr"))&amp;" "&amp;IF(MOD(D21930-D$10559-1,49)=0,INT(D21930-D$10559-1)/49,"")</f>
        <v>Jub 58</v>
      </c>
      <c r="E21932" s="201">
        <f t="shared" ref="E21932" si="35097">E21928+1</f>
        <v>1402</v>
      </c>
      <c r="F21932" s="197">
        <v>1</v>
      </c>
      <c r="G21932" s="203" t="s">
        <v>288</v>
      </c>
      <c r="H21932" s="325">
        <f>H21928+1</f>
        <v>1369</v>
      </c>
      <c r="R21932" s="200"/>
    </row>
    <row r="21933" spans="1:18" ht="14.6" customHeight="1" x14ac:dyDescent="0.5">
      <c r="A21933" s="525" t="s">
        <v>1280</v>
      </c>
      <c r="B21933" s="202">
        <f t="shared" ref="B21933" si="35098">B21929+1</f>
        <v>2177</v>
      </c>
      <c r="C21933" s="407"/>
      <c r="D21933" s="358" t="str">
        <f t="shared" ref="D21933" si="35099">D21929</f>
        <v>Exodus</v>
      </c>
      <c r="E21933" s="212" t="str">
        <f t="shared" ref="E21933" si="35100">E21929</f>
        <v>AD</v>
      </c>
      <c r="F21933" s="197">
        <v>2</v>
      </c>
      <c r="G21933" s="206" t="s">
        <v>604</v>
      </c>
      <c r="H21933" s="325"/>
      <c r="R21933" s="200"/>
    </row>
    <row r="21934" spans="1:18" ht="14.6" customHeight="1" x14ac:dyDescent="0.5">
      <c r="A21934" s="523">
        <f t="shared" ref="A21934" si="35101">A21930+1</f>
        <v>2155</v>
      </c>
      <c r="B21934" s="216" t="str">
        <f t="shared" si="35015"/>
        <v>Olympiad</v>
      </c>
      <c r="C21934" s="408"/>
      <c r="D21934" s="356">
        <f t="shared" ref="D21934" si="35102">D21930+1</f>
        <v>2884</v>
      </c>
      <c r="E21934" s="212"/>
      <c r="F21934" s="197">
        <v>3</v>
      </c>
      <c r="G21934" s="208" t="s">
        <v>287</v>
      </c>
      <c r="H21934" s="367"/>
      <c r="R21934" s="200"/>
    </row>
    <row r="21935" spans="1:18" ht="14.6" customHeight="1" thickBot="1" x14ac:dyDescent="0.55000000000000004">
      <c r="A21935" s="526"/>
      <c r="B21935" s="217">
        <f t="shared" si="35015"/>
        <v>545</v>
      </c>
      <c r="C21935" s="406" t="str">
        <f t="shared" ref="C21935" si="35103">C21931</f>
        <v>7 Times</v>
      </c>
      <c r="D21935" s="217" t="str">
        <f t="shared" ref="D21935" si="35104">INT((D21934-D$10559-1)/49+1)&amp;"/"&amp;MOD(INT((D21934-D$10559-1)/7),7)+1&amp;"/"&amp;MOD(D21934-D$10559-1,7)+1</f>
        <v>59/1/2</v>
      </c>
      <c r="E21935" s="214"/>
      <c r="F21935" s="197">
        <v>4</v>
      </c>
      <c r="G21935" s="209" t="s">
        <v>605</v>
      </c>
      <c r="H21935" s="324" t="str">
        <f>H21931</f>
        <v>Dn 2300</v>
      </c>
      <c r="R21935" s="200"/>
    </row>
    <row r="21936" spans="1:18" ht="14.6" customHeight="1" x14ac:dyDescent="0.5">
      <c r="A21936" s="524" t="s">
        <v>1279</v>
      </c>
      <c r="B21936" s="217" t="s">
        <v>1187</v>
      </c>
      <c r="C21936" s="407">
        <f t="shared" ref="C21936" si="35105">C21932+1</f>
        <v>2006</v>
      </c>
      <c r="D21936" s="202" t="str">
        <f t="shared" ref="D21936" si="35106">IF(MOD(D21934-D$10559-1,49)=0,"Jub",IF(MOD(D21934-D$10559,7)=0,"Sab","Yr"))&amp;" "&amp;IF(MOD(D21934-D$10559-1,49)=0,INT(D21934-D$10559-1)/49,"")</f>
        <v xml:space="preserve">Yr </v>
      </c>
      <c r="E21936" s="201">
        <f t="shared" ref="E21936" si="35107">E21932+1</f>
        <v>1403</v>
      </c>
      <c r="F21936" s="197">
        <v>1</v>
      </c>
      <c r="G21936" s="203" t="s">
        <v>288</v>
      </c>
      <c r="H21936" s="325">
        <f>H21932+1</f>
        <v>1370</v>
      </c>
      <c r="R21936" s="200"/>
    </row>
    <row r="21937" spans="1:18" ht="14.6" customHeight="1" x14ac:dyDescent="0.5">
      <c r="A21937" s="525" t="s">
        <v>1280</v>
      </c>
      <c r="B21937" s="202">
        <f t="shared" ref="B21937" si="35108">B21933+1</f>
        <v>2178</v>
      </c>
      <c r="C21937" s="407"/>
      <c r="D21937" s="216" t="str">
        <f t="shared" ref="D21937" si="35109">D21933</f>
        <v>Exodus</v>
      </c>
      <c r="E21937" s="212" t="str">
        <f t="shared" ref="E21937" si="35110">E21933</f>
        <v>AD</v>
      </c>
      <c r="F21937" s="197">
        <v>2</v>
      </c>
      <c r="G21937" s="206" t="s">
        <v>604</v>
      </c>
      <c r="H21937" s="325"/>
      <c r="R21937" s="200"/>
    </row>
    <row r="21938" spans="1:18" ht="14.6" customHeight="1" x14ac:dyDescent="0.5">
      <c r="A21938" s="523">
        <f t="shared" ref="A21938" si="35111">A21934+1</f>
        <v>2156</v>
      </c>
      <c r="B21938" s="216" t="str">
        <f t="shared" si="35026"/>
        <v>Olympiad</v>
      </c>
      <c r="C21938" s="408"/>
      <c r="D21938" s="217">
        <f t="shared" ref="D21938" si="35112">D21934+1</f>
        <v>2885</v>
      </c>
      <c r="E21938" s="212"/>
      <c r="F21938" s="197">
        <v>3</v>
      </c>
      <c r="G21938" s="208" t="s">
        <v>287</v>
      </c>
      <c r="H21938" s="367"/>
      <c r="R21938" s="200"/>
    </row>
    <row r="21939" spans="1:18" ht="14.6" customHeight="1" thickBot="1" x14ac:dyDescent="0.55000000000000004">
      <c r="A21939" s="526"/>
      <c r="B21939" s="217">
        <f t="shared" si="35026"/>
        <v>545</v>
      </c>
      <c r="C21939" s="406" t="str">
        <f t="shared" ref="C21939" si="35113">C21935</f>
        <v>7 Times</v>
      </c>
      <c r="D21939" s="217" t="str">
        <f t="shared" ref="D21939" si="35114">INT((D21938-D$10559-1)/49+1)&amp;"/"&amp;MOD(INT((D21938-D$10559-1)/7),7)+1&amp;"/"&amp;MOD(D21938-D$10559-1,7)+1</f>
        <v>59/1/3</v>
      </c>
      <c r="E21939" s="214"/>
      <c r="F21939" s="197">
        <v>4</v>
      </c>
      <c r="G21939" s="209" t="s">
        <v>605</v>
      </c>
      <c r="H21939" s="324" t="str">
        <f>H21935</f>
        <v>Dn 2300</v>
      </c>
      <c r="R21939" s="200"/>
    </row>
    <row r="21940" spans="1:18" ht="14.6" customHeight="1" x14ac:dyDescent="0.5">
      <c r="A21940" s="524" t="s">
        <v>1279</v>
      </c>
      <c r="B21940" s="217" t="s">
        <v>1188</v>
      </c>
      <c r="C21940" s="407">
        <f t="shared" ref="C21940" si="35115">C21936+1</f>
        <v>2007</v>
      </c>
      <c r="D21940" s="202" t="str">
        <f t="shared" ref="D21940" si="35116">IF(MOD(D21938-D$10559-1,49)=0,"Jub",IF(MOD(D21938-D$10559,7)=0,"Sab","Yr"))&amp;" "&amp;IF(MOD(D21938-D$10559-1,49)=0,INT(D21938-D$10559-1)/49,"")</f>
        <v xml:space="preserve">Yr </v>
      </c>
      <c r="E21940" s="201">
        <f t="shared" ref="E21940" si="35117">E21936+1</f>
        <v>1404</v>
      </c>
      <c r="F21940" s="197">
        <v>1</v>
      </c>
      <c r="G21940" s="203" t="s">
        <v>288</v>
      </c>
      <c r="H21940" s="325">
        <f>H21936+1</f>
        <v>1371</v>
      </c>
      <c r="R21940" s="200"/>
    </row>
    <row r="21941" spans="1:18" ht="14.6" customHeight="1" x14ac:dyDescent="0.5">
      <c r="A21941" s="525" t="s">
        <v>1280</v>
      </c>
      <c r="B21941" s="202">
        <f t="shared" ref="B21941" si="35118">B21937+1</f>
        <v>2179</v>
      </c>
      <c r="C21941" s="407"/>
      <c r="D21941" s="216" t="str">
        <f t="shared" ref="D21941" si="35119">D21937</f>
        <v>Exodus</v>
      </c>
      <c r="E21941" s="212" t="str">
        <f t="shared" ref="E21941" si="35120">E21937</f>
        <v>AD</v>
      </c>
      <c r="F21941" s="197">
        <v>2</v>
      </c>
      <c r="G21941" s="206" t="s">
        <v>604</v>
      </c>
      <c r="H21941" s="325"/>
      <c r="R21941" s="200"/>
    </row>
    <row r="21942" spans="1:18" ht="14.6" customHeight="1" x14ac:dyDescent="0.5">
      <c r="A21942" s="523">
        <f t="shared" ref="A21942" si="35121">A21938+1</f>
        <v>2157</v>
      </c>
      <c r="B21942" s="216" t="str">
        <f t="shared" si="35037"/>
        <v>Olympiad</v>
      </c>
      <c r="C21942" s="408"/>
      <c r="D21942" s="217">
        <f t="shared" ref="D21942" si="35122">D21938+1</f>
        <v>2886</v>
      </c>
      <c r="E21942" s="212"/>
      <c r="F21942" s="197">
        <v>3</v>
      </c>
      <c r="G21942" s="208" t="s">
        <v>287</v>
      </c>
      <c r="H21942" s="367"/>
      <c r="R21942" s="200"/>
    </row>
    <row r="21943" spans="1:18" ht="14.6" customHeight="1" thickBot="1" x14ac:dyDescent="0.55000000000000004">
      <c r="A21943" s="526"/>
      <c r="B21943" s="217">
        <f t="shared" si="35037"/>
        <v>545</v>
      </c>
      <c r="C21943" s="406" t="str">
        <f t="shared" ref="C21943" si="35123">C21939</f>
        <v>7 Times</v>
      </c>
      <c r="D21943" s="217" t="str">
        <f t="shared" ref="D21943" si="35124">INT((D21942-D$10559-1)/49+1)&amp;"/"&amp;MOD(INT((D21942-D$10559-1)/7),7)+1&amp;"/"&amp;MOD(D21942-D$10559-1,7)+1</f>
        <v>59/1/4</v>
      </c>
      <c r="E21943" s="214"/>
      <c r="F21943" s="197">
        <v>4</v>
      </c>
      <c r="G21943" s="209" t="s">
        <v>605</v>
      </c>
      <c r="H21943" s="324" t="str">
        <f>H21939</f>
        <v>Dn 2300</v>
      </c>
      <c r="R21943" s="200"/>
    </row>
    <row r="21944" spans="1:18" ht="14.6" customHeight="1" x14ac:dyDescent="0.5">
      <c r="A21944" s="524" t="s">
        <v>1279</v>
      </c>
      <c r="B21944" s="217" t="s">
        <v>1189</v>
      </c>
      <c r="C21944" s="407">
        <f t="shared" ref="C21944" si="35125">C21940+1</f>
        <v>2008</v>
      </c>
      <c r="D21944" s="202" t="str">
        <f t="shared" ref="D21944" si="35126">IF(MOD(D21942-D$10559-1,49)=0,"Jub",IF(MOD(D21942-D$10559,7)=0,"Sab","Yr"))&amp;" "&amp;IF(MOD(D21942-D$10559-1,49)=0,INT(D21942-D$10559-1)/49,"")</f>
        <v xml:space="preserve">Yr </v>
      </c>
      <c r="E21944" s="201">
        <f t="shared" ref="E21944" si="35127">E21940+1</f>
        <v>1405</v>
      </c>
      <c r="F21944" s="197">
        <v>1</v>
      </c>
      <c r="G21944" s="203" t="s">
        <v>288</v>
      </c>
      <c r="H21944" s="325">
        <f>H21940+1</f>
        <v>1372</v>
      </c>
      <c r="R21944" s="200"/>
    </row>
    <row r="21945" spans="1:18" ht="14.6" customHeight="1" x14ac:dyDescent="0.5">
      <c r="A21945" s="525" t="s">
        <v>1280</v>
      </c>
      <c r="B21945" s="202">
        <f t="shared" ref="B21945" si="35128">B21941+1</f>
        <v>2180</v>
      </c>
      <c r="C21945" s="407"/>
      <c r="D21945" s="216" t="str">
        <f t="shared" ref="D21945" si="35129">D21941</f>
        <v>Exodus</v>
      </c>
      <c r="E21945" s="212" t="str">
        <f t="shared" ref="E21945" si="35130">E21941</f>
        <v>AD</v>
      </c>
      <c r="F21945" s="197">
        <v>2</v>
      </c>
      <c r="G21945" s="206" t="s">
        <v>604</v>
      </c>
      <c r="H21945" s="325"/>
      <c r="R21945" s="200"/>
    </row>
    <row r="21946" spans="1:18" ht="14.6" customHeight="1" x14ac:dyDescent="0.5">
      <c r="A21946" s="523">
        <f t="shared" ref="A21946" si="35131">A21942+1</f>
        <v>2158</v>
      </c>
      <c r="B21946" s="216" t="str">
        <f t="shared" ref="B21946" si="35132">B21942</f>
        <v>Olympiad</v>
      </c>
      <c r="C21946" s="408"/>
      <c r="D21946" s="217">
        <f t="shared" ref="D21946" si="35133">D21942+1</f>
        <v>2887</v>
      </c>
      <c r="E21946" s="212"/>
      <c r="F21946" s="197">
        <v>3</v>
      </c>
      <c r="G21946" s="208" t="s">
        <v>287</v>
      </c>
      <c r="H21946" s="367"/>
      <c r="R21946" s="200"/>
    </row>
    <row r="21947" spans="1:18" ht="14.6" customHeight="1" thickBot="1" x14ac:dyDescent="0.55000000000000004">
      <c r="A21947" s="526"/>
      <c r="B21947" s="217">
        <f t="shared" ref="B21947" si="35134">B21943+1</f>
        <v>546</v>
      </c>
      <c r="C21947" s="406" t="str">
        <f t="shared" ref="C21947" si="35135">C21943</f>
        <v>7 Times</v>
      </c>
      <c r="D21947" s="217" t="str">
        <f t="shared" ref="D21947" si="35136">INT((D21946-D$10559-1)/49+1)&amp;"/"&amp;MOD(INT((D21946-D$10559-1)/7),7)+1&amp;"/"&amp;MOD(D21946-D$10559-1,7)+1</f>
        <v>59/1/5</v>
      </c>
      <c r="E21947" s="214"/>
      <c r="F21947" s="197">
        <v>4</v>
      </c>
      <c r="G21947" s="209" t="s">
        <v>605</v>
      </c>
      <c r="H21947" s="324" t="str">
        <f>H21943</f>
        <v>Dn 2300</v>
      </c>
      <c r="R21947" s="200"/>
    </row>
    <row r="21948" spans="1:18" ht="14.6" customHeight="1" x14ac:dyDescent="0.5">
      <c r="A21948" s="524" t="s">
        <v>1279</v>
      </c>
      <c r="B21948" s="217" t="s">
        <v>1186</v>
      </c>
      <c r="C21948" s="407">
        <f t="shared" ref="C21948" si="35137">C21944+1</f>
        <v>2009</v>
      </c>
      <c r="D21948" s="202" t="str">
        <f t="shared" ref="D21948" si="35138">IF(MOD(D21946-D$10559-1,49)=0,"Jub",IF(MOD(D21946-D$10559,7)=0,"Sab","Yr"))&amp;" "&amp;IF(MOD(D21946-D$10559-1,49)=0,INT(D21946-D$10559-1)/49,"")</f>
        <v xml:space="preserve">Yr </v>
      </c>
      <c r="E21948" s="201">
        <f t="shared" ref="E21948" si="35139">E21944+1</f>
        <v>1406</v>
      </c>
      <c r="F21948" s="197">
        <v>1</v>
      </c>
      <c r="G21948" s="203" t="s">
        <v>288</v>
      </c>
      <c r="H21948" s="325">
        <f>H21944+1</f>
        <v>1373</v>
      </c>
      <c r="R21948" s="200"/>
    </row>
    <row r="21949" spans="1:18" ht="14.6" customHeight="1" x14ac:dyDescent="0.5">
      <c r="A21949" s="525" t="s">
        <v>1280</v>
      </c>
      <c r="B21949" s="202">
        <f t="shared" ref="B21949" si="35140">B21945+1</f>
        <v>2181</v>
      </c>
      <c r="C21949" s="407"/>
      <c r="D21949" s="216" t="str">
        <f t="shared" ref="D21949" si="35141">D21945</f>
        <v>Exodus</v>
      </c>
      <c r="E21949" s="212" t="str">
        <f t="shared" ref="E21949" si="35142">E21945</f>
        <v>AD</v>
      </c>
      <c r="F21949" s="197">
        <v>2</v>
      </c>
      <c r="G21949" s="206" t="s">
        <v>604</v>
      </c>
      <c r="H21949" s="325"/>
      <c r="R21949" s="200"/>
    </row>
    <row r="21950" spans="1:18" ht="14.6" customHeight="1" x14ac:dyDescent="0.5">
      <c r="A21950" s="523">
        <f t="shared" ref="A21950" si="35143">A21946+1</f>
        <v>2159</v>
      </c>
      <c r="B21950" s="216" t="str">
        <f t="shared" si="35015"/>
        <v>Olympiad</v>
      </c>
      <c r="C21950" s="408"/>
      <c r="D21950" s="217">
        <f t="shared" ref="D21950" si="35144">D21946+1</f>
        <v>2888</v>
      </c>
      <c r="E21950" s="212"/>
      <c r="F21950" s="197">
        <v>3</v>
      </c>
      <c r="G21950" s="208" t="s">
        <v>287</v>
      </c>
      <c r="H21950" s="367"/>
      <c r="R21950" s="200"/>
    </row>
    <row r="21951" spans="1:18" ht="14.6" customHeight="1" thickBot="1" x14ac:dyDescent="0.55000000000000004">
      <c r="A21951" s="526"/>
      <c r="B21951" s="217">
        <f t="shared" si="35015"/>
        <v>546</v>
      </c>
      <c r="C21951" s="406" t="str">
        <f t="shared" ref="C21951" si="35145">C21947</f>
        <v>7 Times</v>
      </c>
      <c r="D21951" s="217" t="str">
        <f t="shared" ref="D21951" si="35146">INT((D21950-D$10559-1)/49+1)&amp;"/"&amp;MOD(INT((D21950-D$10559-1)/7),7)+1&amp;"/"&amp;MOD(D21950-D$10559-1,7)+1</f>
        <v>59/1/6</v>
      </c>
      <c r="E21951" s="214"/>
      <c r="F21951" s="197">
        <v>4</v>
      </c>
      <c r="G21951" s="209" t="s">
        <v>605</v>
      </c>
      <c r="H21951" s="324" t="str">
        <f>H21947</f>
        <v>Dn 2300</v>
      </c>
      <c r="R21951" s="200"/>
    </row>
    <row r="21952" spans="1:18" ht="14.6" customHeight="1" x14ac:dyDescent="0.5">
      <c r="A21952" s="524" t="s">
        <v>1279</v>
      </c>
      <c r="B21952" s="217" t="s">
        <v>1187</v>
      </c>
      <c r="C21952" s="407">
        <f t="shared" ref="C21952" si="35147">C21948+1</f>
        <v>2010</v>
      </c>
      <c r="D21952" s="202" t="str">
        <f t="shared" ref="D21952" si="35148">IF(MOD(D21950-D$10559-1,49)=0,"Jub",IF(MOD(D21950-D$10559,7)=0,"Sab","Yr"))&amp;" "&amp;IF(MOD(D21950-D$10559-1,49)=0,INT(D21950-D$10559-1)/49,"")</f>
        <v xml:space="preserve">Yr </v>
      </c>
      <c r="E21952" s="201">
        <f t="shared" ref="E21952" si="35149">E21948+1</f>
        <v>1407</v>
      </c>
      <c r="F21952" s="197">
        <v>1</v>
      </c>
      <c r="G21952" s="203" t="s">
        <v>288</v>
      </c>
      <c r="H21952" s="325">
        <f>H21948+1</f>
        <v>1374</v>
      </c>
      <c r="R21952" s="200"/>
    </row>
    <row r="21953" spans="1:18" ht="14.6" customHeight="1" x14ac:dyDescent="0.5">
      <c r="A21953" s="525" t="s">
        <v>1280</v>
      </c>
      <c r="B21953" s="202">
        <f t="shared" ref="B21953" si="35150">B21949+1</f>
        <v>2182</v>
      </c>
      <c r="C21953" s="407"/>
      <c r="D21953" s="216" t="str">
        <f t="shared" ref="D21953" si="35151">D21949</f>
        <v>Exodus</v>
      </c>
      <c r="E21953" s="212" t="str">
        <f t="shared" ref="E21953" si="35152">E21949</f>
        <v>AD</v>
      </c>
      <c r="F21953" s="197">
        <v>2</v>
      </c>
      <c r="G21953" s="206" t="s">
        <v>604</v>
      </c>
      <c r="H21953" s="325"/>
      <c r="R21953" s="200"/>
    </row>
    <row r="21954" spans="1:18" ht="14.6" customHeight="1" x14ac:dyDescent="0.5">
      <c r="A21954" s="523">
        <f t="shared" ref="A21954" si="35153">A21950+1</f>
        <v>2160</v>
      </c>
      <c r="B21954" s="216" t="str">
        <f t="shared" si="35026"/>
        <v>Olympiad</v>
      </c>
      <c r="C21954" s="408"/>
      <c r="D21954" s="217">
        <f t="shared" ref="D21954" si="35154">D21950+1</f>
        <v>2889</v>
      </c>
      <c r="E21954" s="212"/>
      <c r="F21954" s="197">
        <v>3</v>
      </c>
      <c r="G21954" s="208" t="s">
        <v>287</v>
      </c>
      <c r="H21954" s="367"/>
      <c r="R21954" s="200"/>
    </row>
    <row r="21955" spans="1:18" ht="14.6" customHeight="1" thickBot="1" x14ac:dyDescent="0.55000000000000004">
      <c r="A21955" s="526"/>
      <c r="B21955" s="217">
        <f t="shared" si="35026"/>
        <v>546</v>
      </c>
      <c r="C21955" s="406" t="str">
        <f t="shared" ref="C21955" si="35155">C21951</f>
        <v>7 Times</v>
      </c>
      <c r="D21955" s="359" t="str">
        <f t="shared" ref="D21955" si="35156">INT((D21954-D$10559-1)/49+1)&amp;"/"&amp;MOD(INT((D21954-D$10559-1)/7),7)+1&amp;"/"&amp;MOD(D21954-D$10559-1,7)+1</f>
        <v>59/1/7</v>
      </c>
      <c r="E21955" s="214"/>
      <c r="F21955" s="197">
        <v>4</v>
      </c>
      <c r="G21955" s="209" t="s">
        <v>605</v>
      </c>
      <c r="H21955" s="324" t="str">
        <f>H21951</f>
        <v>Dn 2300</v>
      </c>
      <c r="R21955" s="200"/>
    </row>
    <row r="21956" spans="1:18" ht="14.6" customHeight="1" x14ac:dyDescent="0.5">
      <c r="A21956" s="524" t="s">
        <v>1279</v>
      </c>
      <c r="B21956" s="217" t="s">
        <v>1188</v>
      </c>
      <c r="C21956" s="407">
        <f t="shared" ref="C21956" si="35157">C21952+1</f>
        <v>2011</v>
      </c>
      <c r="D21956" s="360" t="str">
        <f t="shared" ref="D21956" si="35158">IF(MOD(D21954-D$10559-1,49)=0,"Jub",IF(MOD(D21954-D$10559,7)=0,"Sab","Yr"))&amp;" "&amp;IF(MOD(D21954-D$10559-1,49)=0,INT(D21954-D$10559-1)/49,"")</f>
        <v xml:space="preserve">Sab </v>
      </c>
      <c r="E21956" s="201">
        <f t="shared" ref="E21956" si="35159">E21952+1</f>
        <v>1408</v>
      </c>
      <c r="F21956" s="197">
        <v>1</v>
      </c>
      <c r="G21956" s="203" t="s">
        <v>288</v>
      </c>
      <c r="H21956" s="325">
        <f>H21952+1</f>
        <v>1375</v>
      </c>
      <c r="R21956" s="200"/>
    </row>
    <row r="21957" spans="1:18" ht="14.6" customHeight="1" x14ac:dyDescent="0.5">
      <c r="A21957" s="525" t="s">
        <v>1280</v>
      </c>
      <c r="B21957" s="202">
        <f t="shared" ref="B21957" si="35160">B21953+1</f>
        <v>2183</v>
      </c>
      <c r="C21957" s="407"/>
      <c r="D21957" s="361" t="str">
        <f t="shared" ref="D21957" si="35161">D21953</f>
        <v>Exodus</v>
      </c>
      <c r="E21957" s="212" t="str">
        <f t="shared" ref="E21957" si="35162">E21953</f>
        <v>AD</v>
      </c>
      <c r="F21957" s="197">
        <v>2</v>
      </c>
      <c r="G21957" s="206" t="s">
        <v>604</v>
      </c>
      <c r="H21957" s="325"/>
      <c r="R21957" s="200"/>
    </row>
    <row r="21958" spans="1:18" ht="14.6" customHeight="1" x14ac:dyDescent="0.5">
      <c r="A21958" s="523">
        <f t="shared" ref="A21958" si="35163">A21954+1</f>
        <v>2161</v>
      </c>
      <c r="B21958" s="216" t="str">
        <f t="shared" si="35037"/>
        <v>Olympiad</v>
      </c>
      <c r="C21958" s="408"/>
      <c r="D21958" s="359">
        <f t="shared" ref="D21958" si="35164">D21954+1</f>
        <v>2890</v>
      </c>
      <c r="E21958" s="212"/>
      <c r="F21958" s="197">
        <v>3</v>
      </c>
      <c r="G21958" s="208" t="s">
        <v>287</v>
      </c>
      <c r="H21958" s="367"/>
      <c r="R21958" s="200"/>
    </row>
    <row r="21959" spans="1:18" ht="14.6" customHeight="1" thickBot="1" x14ac:dyDescent="0.55000000000000004">
      <c r="A21959" s="526"/>
      <c r="B21959" s="217">
        <f t="shared" si="35037"/>
        <v>546</v>
      </c>
      <c r="C21959" s="406" t="str">
        <f t="shared" ref="C21959" si="35165">C21955</f>
        <v>7 Times</v>
      </c>
      <c r="D21959" s="217" t="str">
        <f t="shared" ref="D21959" si="35166">INT((D21958-D$10559-1)/49+1)&amp;"/"&amp;MOD(INT((D21958-D$10559-1)/7),7)+1&amp;"/"&amp;MOD(D21958-D$10559-1,7)+1</f>
        <v>59/2/1</v>
      </c>
      <c r="E21959" s="214"/>
      <c r="F21959" s="197">
        <v>4</v>
      </c>
      <c r="G21959" s="209" t="s">
        <v>605</v>
      </c>
      <c r="H21959" s="324" t="str">
        <f>H21955</f>
        <v>Dn 2300</v>
      </c>
      <c r="R21959" s="200"/>
    </row>
    <row r="21960" spans="1:18" ht="14.6" customHeight="1" x14ac:dyDescent="0.5">
      <c r="A21960" s="524" t="s">
        <v>1279</v>
      </c>
      <c r="B21960" s="217" t="s">
        <v>1189</v>
      </c>
      <c r="C21960" s="407">
        <f t="shared" ref="C21960" si="35167">C21956+1</f>
        <v>2012</v>
      </c>
      <c r="D21960" s="202" t="str">
        <f t="shared" ref="D21960" si="35168">IF(MOD(D21958-D$10559-1,49)=0,"Jub",IF(MOD(D21958-D$10559,7)=0,"Sab","Yr"))&amp;" "&amp;IF(MOD(D21958-D$10559-1,49)=0,INT(D21958-D$10559-1)/49,"")</f>
        <v xml:space="preserve">Yr </v>
      </c>
      <c r="E21960" s="201">
        <f t="shared" ref="E21960" si="35169">E21956+1</f>
        <v>1409</v>
      </c>
      <c r="F21960" s="197">
        <v>1</v>
      </c>
      <c r="G21960" s="203" t="s">
        <v>288</v>
      </c>
      <c r="H21960" s="325">
        <f>H21956+1</f>
        <v>1376</v>
      </c>
      <c r="R21960" s="200"/>
    </row>
    <row r="21961" spans="1:18" ht="14.6" customHeight="1" x14ac:dyDescent="0.5">
      <c r="A21961" s="525" t="s">
        <v>1280</v>
      </c>
      <c r="B21961" s="202">
        <f t="shared" ref="B21961" si="35170">B21957+1</f>
        <v>2184</v>
      </c>
      <c r="C21961" s="407"/>
      <c r="D21961" s="216" t="str">
        <f t="shared" ref="D21961" si="35171">D21957</f>
        <v>Exodus</v>
      </c>
      <c r="E21961" s="212" t="str">
        <f t="shared" ref="E21961" si="35172">E21957</f>
        <v>AD</v>
      </c>
      <c r="F21961" s="197">
        <v>2</v>
      </c>
      <c r="G21961" s="206" t="s">
        <v>604</v>
      </c>
      <c r="H21961" s="325"/>
      <c r="R21961" s="200"/>
    </row>
    <row r="21962" spans="1:18" ht="14.6" customHeight="1" x14ac:dyDescent="0.5">
      <c r="A21962" s="523">
        <f t="shared" ref="A21962" si="35173">A21958+1</f>
        <v>2162</v>
      </c>
      <c r="B21962" s="216" t="str">
        <f t="shared" ref="B21962" si="35174">B21958</f>
        <v>Olympiad</v>
      </c>
      <c r="C21962" s="408"/>
      <c r="D21962" s="217">
        <f t="shared" ref="D21962" si="35175">D21958+1</f>
        <v>2891</v>
      </c>
      <c r="E21962" s="212"/>
      <c r="F21962" s="197">
        <v>3</v>
      </c>
      <c r="G21962" s="208" t="s">
        <v>287</v>
      </c>
      <c r="H21962" s="367"/>
      <c r="R21962" s="200"/>
    </row>
    <row r="21963" spans="1:18" ht="14.6" customHeight="1" thickBot="1" x14ac:dyDescent="0.55000000000000004">
      <c r="A21963" s="526"/>
      <c r="B21963" s="217">
        <f t="shared" ref="B21963" si="35176">B21959+1</f>
        <v>547</v>
      </c>
      <c r="C21963" s="406" t="str">
        <f t="shared" ref="C21963" si="35177">C21959</f>
        <v>7 Times</v>
      </c>
      <c r="D21963" s="217" t="str">
        <f t="shared" ref="D21963" si="35178">INT((D21962-D$10559-1)/49+1)&amp;"/"&amp;MOD(INT((D21962-D$10559-1)/7),7)+1&amp;"/"&amp;MOD(D21962-D$10559-1,7)+1</f>
        <v>59/2/2</v>
      </c>
      <c r="E21963" s="214"/>
      <c r="F21963" s="197">
        <v>4</v>
      </c>
      <c r="G21963" s="209" t="s">
        <v>605</v>
      </c>
      <c r="H21963" s="324" t="str">
        <f>H21959</f>
        <v>Dn 2300</v>
      </c>
      <c r="R21963" s="200"/>
    </row>
    <row r="21964" spans="1:18" ht="14.6" customHeight="1" x14ac:dyDescent="0.5">
      <c r="A21964" s="524" t="s">
        <v>1279</v>
      </c>
      <c r="B21964" s="217" t="s">
        <v>1186</v>
      </c>
      <c r="C21964" s="407">
        <f t="shared" ref="C21964" si="35179">C21960+1</f>
        <v>2013</v>
      </c>
      <c r="D21964" s="202" t="str">
        <f t="shared" ref="D21964" si="35180">IF(MOD(D21962-D$10559-1,49)=0,"Jub",IF(MOD(D21962-D$10559,7)=0,"Sab","Yr"))&amp;" "&amp;IF(MOD(D21962-D$10559-1,49)=0,INT(D21962-D$10559-1)/49,"")</f>
        <v xml:space="preserve">Yr </v>
      </c>
      <c r="E21964" s="201">
        <f t="shared" ref="E21964" si="35181">E21960+1</f>
        <v>1410</v>
      </c>
      <c r="F21964" s="197">
        <v>1</v>
      </c>
      <c r="G21964" s="203" t="s">
        <v>288</v>
      </c>
      <c r="H21964" s="325">
        <f>H21960+1</f>
        <v>1377</v>
      </c>
      <c r="R21964" s="200"/>
    </row>
    <row r="21965" spans="1:18" ht="14.6" customHeight="1" x14ac:dyDescent="0.5">
      <c r="A21965" s="525" t="s">
        <v>1280</v>
      </c>
      <c r="B21965" s="202">
        <f t="shared" ref="B21965" si="35182">B21961+1</f>
        <v>2185</v>
      </c>
      <c r="C21965" s="407"/>
      <c r="D21965" s="216" t="str">
        <f t="shared" ref="D21965" si="35183">D21961</f>
        <v>Exodus</v>
      </c>
      <c r="E21965" s="212" t="str">
        <f t="shared" ref="E21965" si="35184">E21961</f>
        <v>AD</v>
      </c>
      <c r="F21965" s="197">
        <v>2</v>
      </c>
      <c r="G21965" s="206" t="s">
        <v>604</v>
      </c>
      <c r="H21965" s="325"/>
      <c r="R21965" s="200"/>
    </row>
    <row r="21966" spans="1:18" ht="14.6" customHeight="1" x14ac:dyDescent="0.5">
      <c r="A21966" s="523">
        <f t="shared" ref="A21966" si="35185">A21962+1</f>
        <v>2163</v>
      </c>
      <c r="B21966" s="216" t="str">
        <f t="shared" ref="B21966:B22015" si="35186">B21962</f>
        <v>Olympiad</v>
      </c>
      <c r="C21966" s="408"/>
      <c r="D21966" s="217">
        <f t="shared" ref="D21966" si="35187">D21962+1</f>
        <v>2892</v>
      </c>
      <c r="E21966" s="212"/>
      <c r="F21966" s="197">
        <v>3</v>
      </c>
      <c r="G21966" s="208" t="s">
        <v>287</v>
      </c>
      <c r="H21966" s="367"/>
      <c r="R21966" s="200"/>
    </row>
    <row r="21967" spans="1:18" ht="14.6" customHeight="1" thickBot="1" x14ac:dyDescent="0.55000000000000004">
      <c r="A21967" s="526"/>
      <c r="B21967" s="217">
        <f t="shared" si="35186"/>
        <v>547</v>
      </c>
      <c r="C21967" s="406" t="str">
        <f t="shared" ref="C21967" si="35188">C21963</f>
        <v>7 Times</v>
      </c>
      <c r="D21967" s="217" t="str">
        <f t="shared" ref="D21967" si="35189">INT((D21966-D$10559-1)/49+1)&amp;"/"&amp;MOD(INT((D21966-D$10559-1)/7),7)+1&amp;"/"&amp;MOD(D21966-D$10559-1,7)+1</f>
        <v>59/2/3</v>
      </c>
      <c r="E21967" s="214"/>
      <c r="F21967" s="197">
        <v>4</v>
      </c>
      <c r="G21967" s="209" t="s">
        <v>605</v>
      </c>
      <c r="H21967" s="324" t="str">
        <f>H21963</f>
        <v>Dn 2300</v>
      </c>
      <c r="R21967" s="200"/>
    </row>
    <row r="21968" spans="1:18" ht="14.6" customHeight="1" x14ac:dyDescent="0.5">
      <c r="A21968" s="524" t="s">
        <v>1279</v>
      </c>
      <c r="B21968" s="217" t="s">
        <v>1187</v>
      </c>
      <c r="C21968" s="407">
        <f t="shared" ref="C21968" si="35190">C21964+1</f>
        <v>2014</v>
      </c>
      <c r="D21968" s="202" t="str">
        <f t="shared" ref="D21968" si="35191">IF(MOD(D21966-D$10559-1,49)=0,"Jub",IF(MOD(D21966-D$10559,7)=0,"Sab","Yr"))&amp;" "&amp;IF(MOD(D21966-D$10559-1,49)=0,INT(D21966-D$10559-1)/49,"")</f>
        <v xml:space="preserve">Yr </v>
      </c>
      <c r="E21968" s="201">
        <f t="shared" ref="E21968" si="35192">E21964+1</f>
        <v>1411</v>
      </c>
      <c r="F21968" s="197">
        <v>1</v>
      </c>
      <c r="G21968" s="203" t="s">
        <v>288</v>
      </c>
      <c r="H21968" s="325">
        <f>H21964+1</f>
        <v>1378</v>
      </c>
      <c r="R21968" s="200"/>
    </row>
    <row r="21969" spans="1:18" ht="14.6" customHeight="1" x14ac:dyDescent="0.5">
      <c r="A21969" s="525" t="s">
        <v>1280</v>
      </c>
      <c r="B21969" s="202">
        <f t="shared" ref="B21969" si="35193">B21965+1</f>
        <v>2186</v>
      </c>
      <c r="C21969" s="407"/>
      <c r="D21969" s="216" t="str">
        <f t="shared" ref="D21969" si="35194">D21965</f>
        <v>Exodus</v>
      </c>
      <c r="E21969" s="212" t="str">
        <f t="shared" ref="E21969" si="35195">E21965</f>
        <v>AD</v>
      </c>
      <c r="F21969" s="197">
        <v>2</v>
      </c>
      <c r="G21969" s="206" t="s">
        <v>604</v>
      </c>
      <c r="H21969" s="325"/>
      <c r="R21969" s="200"/>
    </row>
    <row r="21970" spans="1:18" ht="14.6" customHeight="1" x14ac:dyDescent="0.5">
      <c r="A21970" s="523">
        <f t="shared" ref="A21970" si="35196">A21966+1</f>
        <v>2164</v>
      </c>
      <c r="B21970" s="216" t="str">
        <f t="shared" ref="B21970:B22019" si="35197">B21966</f>
        <v>Olympiad</v>
      </c>
      <c r="C21970" s="408"/>
      <c r="D21970" s="217">
        <f t="shared" ref="D21970" si="35198">D21966+1</f>
        <v>2893</v>
      </c>
      <c r="E21970" s="212"/>
      <c r="F21970" s="197">
        <v>3</v>
      </c>
      <c r="G21970" s="208" t="s">
        <v>287</v>
      </c>
      <c r="H21970" s="367"/>
      <c r="R21970" s="200"/>
    </row>
    <row r="21971" spans="1:18" ht="14.6" customHeight="1" thickBot="1" x14ac:dyDescent="0.55000000000000004">
      <c r="A21971" s="526"/>
      <c r="B21971" s="217">
        <f t="shared" si="35197"/>
        <v>547</v>
      </c>
      <c r="C21971" s="406" t="str">
        <f t="shared" ref="C21971" si="35199">C21967</f>
        <v>7 Times</v>
      </c>
      <c r="D21971" s="217" t="str">
        <f t="shared" ref="D21971" si="35200">INT((D21970-D$10559-1)/49+1)&amp;"/"&amp;MOD(INT((D21970-D$10559-1)/7),7)+1&amp;"/"&amp;MOD(D21970-D$10559-1,7)+1</f>
        <v>59/2/4</v>
      </c>
      <c r="E21971" s="214"/>
      <c r="F21971" s="197">
        <v>4</v>
      </c>
      <c r="G21971" s="209" t="s">
        <v>605</v>
      </c>
      <c r="H21971" s="324" t="str">
        <f>H21967</f>
        <v>Dn 2300</v>
      </c>
      <c r="R21971" s="200"/>
    </row>
    <row r="21972" spans="1:18" ht="14.6" customHeight="1" x14ac:dyDescent="0.5">
      <c r="A21972" s="524" t="s">
        <v>1279</v>
      </c>
      <c r="B21972" s="217" t="s">
        <v>1188</v>
      </c>
      <c r="C21972" s="407">
        <f t="shared" ref="C21972" si="35201">C21968+1</f>
        <v>2015</v>
      </c>
      <c r="D21972" s="202" t="str">
        <f t="shared" ref="D21972" si="35202">IF(MOD(D21970-D$10559-1,49)=0,"Jub",IF(MOD(D21970-D$10559,7)=0,"Sab","Yr"))&amp;" "&amp;IF(MOD(D21970-D$10559-1,49)=0,INT(D21970-D$10559-1)/49,"")</f>
        <v xml:space="preserve">Yr </v>
      </c>
      <c r="E21972" s="201">
        <f t="shared" ref="E21972" si="35203">E21968+1</f>
        <v>1412</v>
      </c>
      <c r="F21972" s="197">
        <v>1</v>
      </c>
      <c r="G21972" s="203" t="s">
        <v>288</v>
      </c>
      <c r="H21972" s="325">
        <f>H21968+1</f>
        <v>1379</v>
      </c>
      <c r="R21972" s="200"/>
    </row>
    <row r="21973" spans="1:18" ht="14.6" customHeight="1" x14ac:dyDescent="0.5">
      <c r="A21973" s="525" t="s">
        <v>1280</v>
      </c>
      <c r="B21973" s="202">
        <f t="shared" ref="B21973" si="35204">B21969+1</f>
        <v>2187</v>
      </c>
      <c r="C21973" s="407"/>
      <c r="D21973" s="216" t="str">
        <f t="shared" ref="D21973" si="35205">D21969</f>
        <v>Exodus</v>
      </c>
      <c r="E21973" s="212" t="str">
        <f t="shared" ref="E21973" si="35206">E21969</f>
        <v>AD</v>
      </c>
      <c r="F21973" s="197">
        <v>2</v>
      </c>
      <c r="G21973" s="206" t="s">
        <v>604</v>
      </c>
      <c r="H21973" s="325"/>
      <c r="R21973" s="200"/>
    </row>
    <row r="21974" spans="1:18" ht="14.6" customHeight="1" x14ac:dyDescent="0.5">
      <c r="A21974" s="523">
        <f t="shared" ref="A21974" si="35207">A21970+1</f>
        <v>2165</v>
      </c>
      <c r="B21974" s="216" t="str">
        <f t="shared" ref="B21974:B22023" si="35208">B21970</f>
        <v>Olympiad</v>
      </c>
      <c r="C21974" s="408"/>
      <c r="D21974" s="217">
        <f t="shared" ref="D21974" si="35209">D21970+1</f>
        <v>2894</v>
      </c>
      <c r="E21974" s="212"/>
      <c r="F21974" s="197">
        <v>3</v>
      </c>
      <c r="G21974" s="208" t="s">
        <v>287</v>
      </c>
      <c r="H21974" s="367"/>
      <c r="R21974" s="200"/>
    </row>
    <row r="21975" spans="1:18" ht="14.6" customHeight="1" thickBot="1" x14ac:dyDescent="0.55000000000000004">
      <c r="A21975" s="526"/>
      <c r="B21975" s="217">
        <f t="shared" si="35208"/>
        <v>547</v>
      </c>
      <c r="C21975" s="406" t="str">
        <f t="shared" ref="C21975" si="35210">C21971</f>
        <v>7 Times</v>
      </c>
      <c r="D21975" s="217" t="str">
        <f t="shared" ref="D21975" si="35211">INT((D21974-D$10559-1)/49+1)&amp;"/"&amp;MOD(INT((D21974-D$10559-1)/7),7)+1&amp;"/"&amp;MOD(D21974-D$10559-1,7)+1</f>
        <v>59/2/5</v>
      </c>
      <c r="E21975" s="214"/>
      <c r="F21975" s="197">
        <v>4</v>
      </c>
      <c r="G21975" s="209" t="s">
        <v>605</v>
      </c>
      <c r="H21975" s="324" t="str">
        <f>H21971</f>
        <v>Dn 2300</v>
      </c>
      <c r="R21975" s="200"/>
    </row>
    <row r="21976" spans="1:18" ht="14.6" customHeight="1" x14ac:dyDescent="0.5">
      <c r="A21976" s="524" t="s">
        <v>1279</v>
      </c>
      <c r="B21976" s="217" t="s">
        <v>1189</v>
      </c>
      <c r="C21976" s="407">
        <f t="shared" ref="C21976" si="35212">C21972+1</f>
        <v>2016</v>
      </c>
      <c r="D21976" s="202" t="str">
        <f t="shared" ref="D21976" si="35213">IF(MOD(D21974-D$10559-1,49)=0,"Jub",IF(MOD(D21974-D$10559,7)=0,"Sab","Yr"))&amp;" "&amp;IF(MOD(D21974-D$10559-1,49)=0,INT(D21974-D$10559-1)/49,"")</f>
        <v xml:space="preserve">Yr </v>
      </c>
      <c r="E21976" s="201">
        <f t="shared" ref="E21976" si="35214">E21972+1</f>
        <v>1413</v>
      </c>
      <c r="F21976" s="197">
        <v>1</v>
      </c>
      <c r="G21976" s="203" t="s">
        <v>288</v>
      </c>
      <c r="H21976" s="325">
        <f>H21972+1</f>
        <v>1380</v>
      </c>
      <c r="R21976" s="200"/>
    </row>
    <row r="21977" spans="1:18" ht="14.6" customHeight="1" x14ac:dyDescent="0.5">
      <c r="A21977" s="525" t="s">
        <v>1280</v>
      </c>
      <c r="B21977" s="202">
        <f t="shared" ref="B21977" si="35215">B21973+1</f>
        <v>2188</v>
      </c>
      <c r="C21977" s="407"/>
      <c r="D21977" s="216" t="str">
        <f t="shared" ref="D21977" si="35216">D21973</f>
        <v>Exodus</v>
      </c>
      <c r="E21977" s="212" t="str">
        <f t="shared" ref="E21977" si="35217">E21973</f>
        <v>AD</v>
      </c>
      <c r="F21977" s="197">
        <v>2</v>
      </c>
      <c r="G21977" s="206" t="s">
        <v>604</v>
      </c>
      <c r="H21977" s="325"/>
      <c r="R21977" s="200"/>
    </row>
    <row r="21978" spans="1:18" ht="14.6" customHeight="1" x14ac:dyDescent="0.5">
      <c r="A21978" s="523">
        <f t="shared" ref="A21978" si="35218">A21974+1</f>
        <v>2166</v>
      </c>
      <c r="B21978" s="216" t="str">
        <f t="shared" ref="B21978" si="35219">B21974</f>
        <v>Olympiad</v>
      </c>
      <c r="C21978" s="408"/>
      <c r="D21978" s="217">
        <f t="shared" ref="D21978" si="35220">D21974+1</f>
        <v>2895</v>
      </c>
      <c r="E21978" s="212"/>
      <c r="F21978" s="197">
        <v>3</v>
      </c>
      <c r="G21978" s="208" t="s">
        <v>287</v>
      </c>
      <c r="H21978" s="367"/>
      <c r="R21978" s="200"/>
    </row>
    <row r="21979" spans="1:18" ht="14.6" customHeight="1" thickBot="1" x14ac:dyDescent="0.55000000000000004">
      <c r="A21979" s="526"/>
      <c r="B21979" s="217">
        <f t="shared" ref="B21979" si="35221">B21975+1</f>
        <v>548</v>
      </c>
      <c r="C21979" s="406" t="str">
        <f t="shared" ref="C21979" si="35222">C21975</f>
        <v>7 Times</v>
      </c>
      <c r="D21979" s="217" t="str">
        <f t="shared" ref="D21979" si="35223">INT((D21978-D$10559-1)/49+1)&amp;"/"&amp;MOD(INT((D21978-D$10559-1)/7),7)+1&amp;"/"&amp;MOD(D21978-D$10559-1,7)+1</f>
        <v>59/2/6</v>
      </c>
      <c r="E21979" s="214"/>
      <c r="F21979" s="197">
        <v>4</v>
      </c>
      <c r="G21979" s="209" t="s">
        <v>605</v>
      </c>
      <c r="H21979" s="324" t="str">
        <f>H21975</f>
        <v>Dn 2300</v>
      </c>
      <c r="R21979" s="200"/>
    </row>
    <row r="21980" spans="1:18" ht="14.6" customHeight="1" x14ac:dyDescent="0.5">
      <c r="A21980" s="524" t="s">
        <v>1279</v>
      </c>
      <c r="B21980" s="217" t="s">
        <v>1186</v>
      </c>
      <c r="C21980" s="407">
        <f t="shared" ref="C21980" si="35224">C21976+1</f>
        <v>2017</v>
      </c>
      <c r="D21980" s="202" t="str">
        <f t="shared" ref="D21980" si="35225">IF(MOD(D21978-D$10559-1,49)=0,"Jub",IF(MOD(D21978-D$10559,7)=0,"Sab","Yr"))&amp;" "&amp;IF(MOD(D21978-D$10559-1,49)=0,INT(D21978-D$10559-1)/49,"")</f>
        <v xml:space="preserve">Yr </v>
      </c>
      <c r="E21980" s="201">
        <f t="shared" ref="E21980" si="35226">E21976+1</f>
        <v>1414</v>
      </c>
      <c r="F21980" s="197">
        <v>1</v>
      </c>
      <c r="G21980" s="203" t="s">
        <v>288</v>
      </c>
      <c r="H21980" s="325">
        <f>H21976+1</f>
        <v>1381</v>
      </c>
      <c r="R21980" s="200"/>
    </row>
    <row r="21981" spans="1:18" ht="14.6" customHeight="1" x14ac:dyDescent="0.5">
      <c r="A21981" s="525" t="s">
        <v>1280</v>
      </c>
      <c r="B21981" s="202">
        <f t="shared" ref="B21981" si="35227">B21977+1</f>
        <v>2189</v>
      </c>
      <c r="C21981" s="407"/>
      <c r="D21981" s="216" t="str">
        <f t="shared" ref="D21981" si="35228">D21977</f>
        <v>Exodus</v>
      </c>
      <c r="E21981" s="212" t="str">
        <f t="shared" ref="E21981" si="35229">E21977</f>
        <v>AD</v>
      </c>
      <c r="F21981" s="197">
        <v>2</v>
      </c>
      <c r="G21981" s="206" t="s">
        <v>604</v>
      </c>
      <c r="H21981" s="325"/>
      <c r="R21981" s="200"/>
    </row>
    <row r="21982" spans="1:18" ht="14.6" customHeight="1" x14ac:dyDescent="0.5">
      <c r="A21982" s="523">
        <f t="shared" ref="A21982" si="35230">A21978+1</f>
        <v>2167</v>
      </c>
      <c r="B21982" s="216" t="str">
        <f t="shared" si="35186"/>
        <v>Olympiad</v>
      </c>
      <c r="C21982" s="408"/>
      <c r="D21982" s="217">
        <f t="shared" ref="D21982" si="35231">D21978+1</f>
        <v>2896</v>
      </c>
      <c r="E21982" s="212"/>
      <c r="F21982" s="197">
        <v>3</v>
      </c>
      <c r="G21982" s="208" t="s">
        <v>287</v>
      </c>
      <c r="H21982" s="367"/>
      <c r="R21982" s="200"/>
    </row>
    <row r="21983" spans="1:18" ht="14.6" customHeight="1" thickBot="1" x14ac:dyDescent="0.55000000000000004">
      <c r="A21983" s="526"/>
      <c r="B21983" s="217">
        <f t="shared" si="35186"/>
        <v>548</v>
      </c>
      <c r="C21983" s="406" t="str">
        <f t="shared" ref="C21983" si="35232">C21979</f>
        <v>7 Times</v>
      </c>
      <c r="D21983" s="359" t="str">
        <f t="shared" ref="D21983" si="35233">INT((D21982-D$10559-1)/49+1)&amp;"/"&amp;MOD(INT((D21982-D$10559-1)/7),7)+1&amp;"/"&amp;MOD(D21982-D$10559-1,7)+1</f>
        <v>59/2/7</v>
      </c>
      <c r="E21983" s="214"/>
      <c r="F21983" s="197">
        <v>4</v>
      </c>
      <c r="G21983" s="209" t="s">
        <v>605</v>
      </c>
      <c r="H21983" s="324" t="str">
        <f>H21979</f>
        <v>Dn 2300</v>
      </c>
      <c r="R21983" s="200"/>
    </row>
    <row r="21984" spans="1:18" ht="14.6" customHeight="1" x14ac:dyDescent="0.5">
      <c r="A21984" s="524" t="s">
        <v>1279</v>
      </c>
      <c r="B21984" s="217" t="s">
        <v>1187</v>
      </c>
      <c r="C21984" s="407">
        <f t="shared" ref="C21984" si="35234">C21980+1</f>
        <v>2018</v>
      </c>
      <c r="D21984" s="360" t="str">
        <f t="shared" ref="D21984" si="35235">IF(MOD(D21982-D$10559-1,49)=0,"Jub",IF(MOD(D21982-D$10559,7)=0,"Sab","Yr"))&amp;" "&amp;IF(MOD(D21982-D$10559-1,49)=0,INT(D21982-D$10559-1)/49,"")</f>
        <v xml:space="preserve">Sab </v>
      </c>
      <c r="E21984" s="201">
        <f t="shared" ref="E21984" si="35236">E21980+1</f>
        <v>1415</v>
      </c>
      <c r="F21984" s="197">
        <v>1</v>
      </c>
      <c r="G21984" s="203" t="s">
        <v>288</v>
      </c>
      <c r="H21984" s="325">
        <f>H21980+1</f>
        <v>1382</v>
      </c>
      <c r="R21984" s="200"/>
    </row>
    <row r="21985" spans="1:18" ht="14.6" customHeight="1" x14ac:dyDescent="0.5">
      <c r="A21985" s="525" t="s">
        <v>1280</v>
      </c>
      <c r="B21985" s="202">
        <f t="shared" ref="B21985" si="35237">B21981+1</f>
        <v>2190</v>
      </c>
      <c r="C21985" s="407"/>
      <c r="D21985" s="361" t="str">
        <f t="shared" ref="D21985" si="35238">D21981</f>
        <v>Exodus</v>
      </c>
      <c r="E21985" s="212" t="str">
        <f t="shared" ref="E21985" si="35239">E21981</f>
        <v>AD</v>
      </c>
      <c r="F21985" s="197">
        <v>2</v>
      </c>
      <c r="G21985" s="206" t="s">
        <v>604</v>
      </c>
      <c r="H21985" s="325"/>
      <c r="R21985" s="200"/>
    </row>
    <row r="21986" spans="1:18" ht="14.6" customHeight="1" x14ac:dyDescent="0.5">
      <c r="A21986" s="523">
        <f t="shared" ref="A21986" si="35240">A21982+1</f>
        <v>2168</v>
      </c>
      <c r="B21986" s="216" t="str">
        <f t="shared" si="35197"/>
        <v>Olympiad</v>
      </c>
      <c r="C21986" s="408"/>
      <c r="D21986" s="359">
        <f t="shared" ref="D21986" si="35241">D21982+1</f>
        <v>2897</v>
      </c>
      <c r="E21986" s="212"/>
      <c r="F21986" s="197">
        <v>3</v>
      </c>
      <c r="G21986" s="208" t="s">
        <v>287</v>
      </c>
      <c r="H21986" s="367"/>
      <c r="R21986" s="200"/>
    </row>
    <row r="21987" spans="1:18" ht="14.6" customHeight="1" thickBot="1" x14ac:dyDescent="0.55000000000000004">
      <c r="A21987" s="526"/>
      <c r="B21987" s="217">
        <f t="shared" si="35197"/>
        <v>548</v>
      </c>
      <c r="C21987" s="406" t="str">
        <f t="shared" ref="C21987" si="35242">C21983</f>
        <v>7 Times</v>
      </c>
      <c r="D21987" s="217" t="str">
        <f t="shared" ref="D21987" si="35243">INT((D21986-D$10559-1)/49+1)&amp;"/"&amp;MOD(INT((D21986-D$10559-1)/7),7)+1&amp;"/"&amp;MOD(D21986-D$10559-1,7)+1</f>
        <v>59/3/1</v>
      </c>
      <c r="E21987" s="214"/>
      <c r="F21987" s="197">
        <v>4</v>
      </c>
      <c r="G21987" s="209" t="s">
        <v>605</v>
      </c>
      <c r="H21987" s="324" t="str">
        <f>H21983</f>
        <v>Dn 2300</v>
      </c>
      <c r="R21987" s="200"/>
    </row>
    <row r="21988" spans="1:18" ht="14.6" customHeight="1" x14ac:dyDescent="0.5">
      <c r="A21988" s="524" t="s">
        <v>1279</v>
      </c>
      <c r="B21988" s="217" t="s">
        <v>1188</v>
      </c>
      <c r="C21988" s="407">
        <f t="shared" ref="C21988" si="35244">C21984+1</f>
        <v>2019</v>
      </c>
      <c r="D21988" s="202" t="str">
        <f t="shared" ref="D21988" si="35245">IF(MOD(D21986-D$10559-1,49)=0,"Jub",IF(MOD(D21986-D$10559,7)=0,"Sab","Yr"))&amp;" "&amp;IF(MOD(D21986-D$10559-1,49)=0,INT(D21986-D$10559-1)/49,"")</f>
        <v xml:space="preserve">Yr </v>
      </c>
      <c r="E21988" s="201">
        <f t="shared" ref="E21988" si="35246">E21984+1</f>
        <v>1416</v>
      </c>
      <c r="F21988" s="197">
        <v>1</v>
      </c>
      <c r="G21988" s="203" t="s">
        <v>288</v>
      </c>
      <c r="H21988" s="325">
        <f>H21984+1</f>
        <v>1383</v>
      </c>
      <c r="R21988" s="200"/>
    </row>
    <row r="21989" spans="1:18" ht="14.6" customHeight="1" x14ac:dyDescent="0.5">
      <c r="A21989" s="525" t="s">
        <v>1280</v>
      </c>
      <c r="B21989" s="202">
        <f t="shared" ref="B21989" si="35247">B21985+1</f>
        <v>2191</v>
      </c>
      <c r="C21989" s="407"/>
      <c r="D21989" s="216" t="str">
        <f t="shared" ref="D21989" si="35248">D21985</f>
        <v>Exodus</v>
      </c>
      <c r="E21989" s="212" t="str">
        <f t="shared" ref="E21989" si="35249">E21985</f>
        <v>AD</v>
      </c>
      <c r="F21989" s="197">
        <v>2</v>
      </c>
      <c r="G21989" s="206" t="s">
        <v>604</v>
      </c>
      <c r="H21989" s="325"/>
      <c r="R21989" s="200"/>
    </row>
    <row r="21990" spans="1:18" ht="14.6" customHeight="1" x14ac:dyDescent="0.5">
      <c r="A21990" s="523">
        <f t="shared" ref="A21990" si="35250">A21986+1</f>
        <v>2169</v>
      </c>
      <c r="B21990" s="216" t="str">
        <f t="shared" si="35208"/>
        <v>Olympiad</v>
      </c>
      <c r="C21990" s="408"/>
      <c r="D21990" s="217">
        <f t="shared" ref="D21990" si="35251">D21986+1</f>
        <v>2898</v>
      </c>
      <c r="E21990" s="212"/>
      <c r="F21990" s="197">
        <v>3</v>
      </c>
      <c r="G21990" s="208" t="s">
        <v>287</v>
      </c>
      <c r="H21990" s="367"/>
      <c r="R21990" s="200"/>
    </row>
    <row r="21991" spans="1:18" ht="14.6" customHeight="1" thickBot="1" x14ac:dyDescent="0.55000000000000004">
      <c r="A21991" s="526"/>
      <c r="B21991" s="217">
        <f t="shared" si="35208"/>
        <v>548</v>
      </c>
      <c r="C21991" s="406" t="str">
        <f t="shared" ref="C21991" si="35252">C21987</f>
        <v>7 Times</v>
      </c>
      <c r="D21991" s="217" t="str">
        <f t="shared" ref="D21991" si="35253">INT((D21990-D$10559-1)/49+1)&amp;"/"&amp;MOD(INT((D21990-D$10559-1)/7),7)+1&amp;"/"&amp;MOD(D21990-D$10559-1,7)+1</f>
        <v>59/3/2</v>
      </c>
      <c r="E21991" s="214"/>
      <c r="F21991" s="197">
        <v>4</v>
      </c>
      <c r="G21991" s="209" t="s">
        <v>605</v>
      </c>
      <c r="H21991" s="324" t="str">
        <f>H21987</f>
        <v>Dn 2300</v>
      </c>
      <c r="R21991" s="200"/>
    </row>
    <row r="21992" spans="1:18" ht="14.6" customHeight="1" x14ac:dyDescent="0.5">
      <c r="A21992" s="524" t="s">
        <v>1279</v>
      </c>
      <c r="B21992" s="217" t="s">
        <v>1189</v>
      </c>
      <c r="C21992" s="407">
        <f t="shared" ref="C21992" si="35254">C21988+1</f>
        <v>2020</v>
      </c>
      <c r="D21992" s="202" t="str">
        <f t="shared" ref="D21992" si="35255">IF(MOD(D21990-D$10559-1,49)=0,"Jub",IF(MOD(D21990-D$10559,7)=0,"Sab","Yr"))&amp;" "&amp;IF(MOD(D21990-D$10559-1,49)=0,INT(D21990-D$10559-1)/49,"")</f>
        <v xml:space="preserve">Yr </v>
      </c>
      <c r="E21992" s="201">
        <f t="shared" ref="E21992" si="35256">E21988+1</f>
        <v>1417</v>
      </c>
      <c r="F21992" s="197">
        <v>1</v>
      </c>
      <c r="G21992" s="203" t="s">
        <v>288</v>
      </c>
      <c r="H21992" s="325">
        <f>H21988+1</f>
        <v>1384</v>
      </c>
      <c r="R21992" s="200"/>
    </row>
    <row r="21993" spans="1:18" ht="14.6" customHeight="1" x14ac:dyDescent="0.5">
      <c r="A21993" s="525" t="s">
        <v>1280</v>
      </c>
      <c r="B21993" s="202">
        <f t="shared" ref="B21993" si="35257">B21989+1</f>
        <v>2192</v>
      </c>
      <c r="C21993" s="407"/>
      <c r="D21993" s="216" t="str">
        <f t="shared" ref="D21993" si="35258">D21989</f>
        <v>Exodus</v>
      </c>
      <c r="E21993" s="212" t="str">
        <f t="shared" ref="E21993" si="35259">E21989</f>
        <v>AD</v>
      </c>
      <c r="F21993" s="197">
        <v>2</v>
      </c>
      <c r="G21993" s="206" t="s">
        <v>604</v>
      </c>
      <c r="H21993" s="325"/>
      <c r="R21993" s="200"/>
    </row>
    <row r="21994" spans="1:18" ht="14.6" customHeight="1" x14ac:dyDescent="0.5">
      <c r="A21994" s="523">
        <f t="shared" ref="A21994" si="35260">A21990+1</f>
        <v>2170</v>
      </c>
      <c r="B21994" s="216" t="str">
        <f t="shared" ref="B21994" si="35261">B21990</f>
        <v>Olympiad</v>
      </c>
      <c r="C21994" s="408"/>
      <c r="D21994" s="217">
        <f t="shared" ref="D21994" si="35262">D21990+1</f>
        <v>2899</v>
      </c>
      <c r="E21994" s="212"/>
      <c r="F21994" s="197">
        <v>3</v>
      </c>
      <c r="G21994" s="208" t="s">
        <v>287</v>
      </c>
      <c r="H21994" s="367"/>
      <c r="R21994" s="200"/>
    </row>
    <row r="21995" spans="1:18" ht="14.6" customHeight="1" thickBot="1" x14ac:dyDescent="0.55000000000000004">
      <c r="A21995" s="526"/>
      <c r="B21995" s="217">
        <f t="shared" ref="B21995" si="35263">B21991+1</f>
        <v>549</v>
      </c>
      <c r="C21995" s="406" t="str">
        <f t="shared" ref="C21995" si="35264">C21991</f>
        <v>7 Times</v>
      </c>
      <c r="D21995" s="217" t="str">
        <f t="shared" ref="D21995" si="35265">INT((D21994-D$10559-1)/49+1)&amp;"/"&amp;MOD(INT((D21994-D$10559-1)/7),7)+1&amp;"/"&amp;MOD(D21994-D$10559-1,7)+1</f>
        <v>59/3/3</v>
      </c>
      <c r="E21995" s="214"/>
      <c r="F21995" s="197">
        <v>4</v>
      </c>
      <c r="G21995" s="209" t="s">
        <v>605</v>
      </c>
      <c r="H21995" s="324" t="str">
        <f>H21991</f>
        <v>Dn 2300</v>
      </c>
      <c r="R21995" s="200"/>
    </row>
    <row r="21996" spans="1:18" ht="14.6" customHeight="1" x14ac:dyDescent="0.5">
      <c r="A21996" s="524" t="s">
        <v>1279</v>
      </c>
      <c r="B21996" s="217" t="s">
        <v>1186</v>
      </c>
      <c r="C21996" s="407">
        <f t="shared" ref="C21996" si="35266">C21992+1</f>
        <v>2021</v>
      </c>
      <c r="D21996" s="202" t="str">
        <f t="shared" ref="D21996" si="35267">IF(MOD(D21994-D$10559-1,49)=0,"Jub",IF(MOD(D21994-D$10559,7)=0,"Sab","Yr"))&amp;" "&amp;IF(MOD(D21994-D$10559-1,49)=0,INT(D21994-D$10559-1)/49,"")</f>
        <v xml:space="preserve">Yr </v>
      </c>
      <c r="E21996" s="201">
        <f t="shared" ref="E21996" si="35268">E21992+1</f>
        <v>1418</v>
      </c>
      <c r="F21996" s="197">
        <v>1</v>
      </c>
      <c r="G21996" s="203" t="s">
        <v>288</v>
      </c>
      <c r="H21996" s="325">
        <f>H21992+1</f>
        <v>1385</v>
      </c>
      <c r="R21996" s="200"/>
    </row>
    <row r="21997" spans="1:18" ht="14.6" customHeight="1" x14ac:dyDescent="0.5">
      <c r="A21997" s="525" t="s">
        <v>1280</v>
      </c>
      <c r="B21997" s="202">
        <f t="shared" ref="B21997" si="35269">B21993+1</f>
        <v>2193</v>
      </c>
      <c r="C21997" s="407"/>
      <c r="D21997" s="216" t="str">
        <f t="shared" ref="D21997" si="35270">D21993</f>
        <v>Exodus</v>
      </c>
      <c r="E21997" s="212" t="str">
        <f t="shared" ref="E21997" si="35271">E21993</f>
        <v>AD</v>
      </c>
      <c r="F21997" s="197">
        <v>2</v>
      </c>
      <c r="G21997" s="206" t="s">
        <v>604</v>
      </c>
      <c r="H21997" s="325"/>
      <c r="R21997" s="200"/>
    </row>
    <row r="21998" spans="1:18" ht="14.6" customHeight="1" x14ac:dyDescent="0.5">
      <c r="A21998" s="523">
        <f t="shared" ref="A21998" si="35272">A21994+1</f>
        <v>2171</v>
      </c>
      <c r="B21998" s="216" t="str">
        <f t="shared" si="35186"/>
        <v>Olympiad</v>
      </c>
      <c r="C21998" s="408"/>
      <c r="D21998" s="217">
        <f t="shared" ref="D21998" si="35273">D21994+1</f>
        <v>2900</v>
      </c>
      <c r="E21998" s="212"/>
      <c r="F21998" s="197">
        <v>3</v>
      </c>
      <c r="G21998" s="208" t="s">
        <v>287</v>
      </c>
      <c r="H21998" s="367"/>
      <c r="R21998" s="200"/>
    </row>
    <row r="21999" spans="1:18" ht="14.6" customHeight="1" thickBot="1" x14ac:dyDescent="0.55000000000000004">
      <c r="A21999" s="526"/>
      <c r="B21999" s="217">
        <f t="shared" si="35186"/>
        <v>549</v>
      </c>
      <c r="C21999" s="406" t="str">
        <f t="shared" ref="C21999" si="35274">C21995</f>
        <v>7 Times</v>
      </c>
      <c r="D21999" s="217" t="str">
        <f t="shared" ref="D21999" si="35275">INT((D21998-D$10559-1)/49+1)&amp;"/"&amp;MOD(INT((D21998-D$10559-1)/7),7)+1&amp;"/"&amp;MOD(D21998-D$10559-1,7)+1</f>
        <v>59/3/4</v>
      </c>
      <c r="E21999" s="214"/>
      <c r="F21999" s="197">
        <v>4</v>
      </c>
      <c r="G21999" s="209" t="s">
        <v>605</v>
      </c>
      <c r="H21999" s="324" t="str">
        <f>H21995</f>
        <v>Dn 2300</v>
      </c>
      <c r="R21999" s="200"/>
    </row>
    <row r="22000" spans="1:18" ht="14.6" customHeight="1" x14ac:dyDescent="0.5">
      <c r="A22000" s="524" t="s">
        <v>1279</v>
      </c>
      <c r="B22000" s="217" t="s">
        <v>1187</v>
      </c>
      <c r="C22000" s="407">
        <f t="shared" ref="C22000" si="35276">C21996+1</f>
        <v>2022</v>
      </c>
      <c r="D22000" s="202" t="str">
        <f t="shared" ref="D22000" si="35277">IF(MOD(D21998-D$10559-1,49)=0,"Jub",IF(MOD(D21998-D$10559,7)=0,"Sab","Yr"))&amp;" "&amp;IF(MOD(D21998-D$10559-1,49)=0,INT(D21998-D$10559-1)/49,"")</f>
        <v xml:space="preserve">Yr </v>
      </c>
      <c r="E22000" s="201">
        <f t="shared" ref="E22000" si="35278">E21996+1</f>
        <v>1419</v>
      </c>
      <c r="F22000" s="197">
        <v>1</v>
      </c>
      <c r="G22000" s="203" t="s">
        <v>288</v>
      </c>
      <c r="H22000" s="325">
        <f>H21996+1</f>
        <v>1386</v>
      </c>
      <c r="R22000" s="200"/>
    </row>
    <row r="22001" spans="1:18" ht="14.6" customHeight="1" x14ac:dyDescent="0.5">
      <c r="A22001" s="525" t="s">
        <v>1280</v>
      </c>
      <c r="B22001" s="202">
        <f t="shared" ref="B22001" si="35279">B21997+1</f>
        <v>2194</v>
      </c>
      <c r="C22001" s="407"/>
      <c r="D22001" s="216" t="str">
        <f t="shared" ref="D22001" si="35280">D21997</f>
        <v>Exodus</v>
      </c>
      <c r="E22001" s="212" t="str">
        <f t="shared" ref="E22001" si="35281">E21997</f>
        <v>AD</v>
      </c>
      <c r="F22001" s="197">
        <v>2</v>
      </c>
      <c r="G22001" s="206" t="s">
        <v>604</v>
      </c>
      <c r="H22001" s="325"/>
      <c r="R22001" s="200"/>
    </row>
    <row r="22002" spans="1:18" ht="14.6" customHeight="1" x14ac:dyDescent="0.5">
      <c r="A22002" s="523">
        <f t="shared" ref="A22002" si="35282">A21998+1</f>
        <v>2172</v>
      </c>
      <c r="B22002" s="216" t="str">
        <f t="shared" si="35197"/>
        <v>Olympiad</v>
      </c>
      <c r="C22002" s="408"/>
      <c r="D22002" s="217">
        <f t="shared" ref="D22002" si="35283">D21998+1</f>
        <v>2901</v>
      </c>
      <c r="E22002" s="212"/>
      <c r="F22002" s="197">
        <v>3</v>
      </c>
      <c r="G22002" s="208" t="s">
        <v>287</v>
      </c>
      <c r="H22002" s="367"/>
      <c r="R22002" s="200"/>
    </row>
    <row r="22003" spans="1:18" ht="14.6" customHeight="1" thickBot="1" x14ac:dyDescent="0.55000000000000004">
      <c r="A22003" s="526"/>
      <c r="B22003" s="217">
        <f t="shared" si="35197"/>
        <v>549</v>
      </c>
      <c r="C22003" s="406" t="str">
        <f t="shared" ref="C22003" si="35284">C21999</f>
        <v>7 Times</v>
      </c>
      <c r="D22003" s="217" t="str">
        <f t="shared" ref="D22003" si="35285">INT((D22002-D$10559-1)/49+1)&amp;"/"&amp;MOD(INT((D22002-D$10559-1)/7),7)+1&amp;"/"&amp;MOD(D22002-D$10559-1,7)+1</f>
        <v>59/3/5</v>
      </c>
      <c r="E22003" s="214"/>
      <c r="F22003" s="197">
        <v>4</v>
      </c>
      <c r="G22003" s="209" t="s">
        <v>605</v>
      </c>
      <c r="H22003" s="324" t="str">
        <f>H21999</f>
        <v>Dn 2300</v>
      </c>
      <c r="R22003" s="200"/>
    </row>
    <row r="22004" spans="1:18" ht="14.6" customHeight="1" x14ac:dyDescent="0.5">
      <c r="A22004" s="524" t="s">
        <v>1279</v>
      </c>
      <c r="B22004" s="217" t="s">
        <v>1188</v>
      </c>
      <c r="C22004" s="407">
        <f t="shared" ref="C22004" si="35286">C22000+1</f>
        <v>2023</v>
      </c>
      <c r="D22004" s="202" t="str">
        <f t="shared" ref="D22004" si="35287">IF(MOD(D22002-D$10559-1,49)=0,"Jub",IF(MOD(D22002-D$10559,7)=0,"Sab","Yr"))&amp;" "&amp;IF(MOD(D22002-D$10559-1,49)=0,INT(D22002-D$10559-1)/49,"")</f>
        <v xml:space="preserve">Yr </v>
      </c>
      <c r="E22004" s="201">
        <f t="shared" ref="E22004" si="35288">E22000+1</f>
        <v>1420</v>
      </c>
      <c r="F22004" s="197">
        <v>1</v>
      </c>
      <c r="G22004" s="203" t="s">
        <v>288</v>
      </c>
      <c r="H22004" s="325">
        <f>H22000+1</f>
        <v>1387</v>
      </c>
      <c r="R22004" s="200"/>
    </row>
    <row r="22005" spans="1:18" ht="14.6" customHeight="1" x14ac:dyDescent="0.5">
      <c r="A22005" s="525" t="s">
        <v>1280</v>
      </c>
      <c r="B22005" s="202">
        <f t="shared" ref="B22005" si="35289">B22001+1</f>
        <v>2195</v>
      </c>
      <c r="C22005" s="407"/>
      <c r="D22005" s="216" t="str">
        <f t="shared" ref="D22005" si="35290">D22001</f>
        <v>Exodus</v>
      </c>
      <c r="E22005" s="212" t="str">
        <f t="shared" ref="E22005" si="35291">E22001</f>
        <v>AD</v>
      </c>
      <c r="F22005" s="197">
        <v>2</v>
      </c>
      <c r="G22005" s="206" t="s">
        <v>604</v>
      </c>
      <c r="H22005" s="325"/>
      <c r="R22005" s="200"/>
    </row>
    <row r="22006" spans="1:18" ht="14.6" customHeight="1" x14ac:dyDescent="0.5">
      <c r="A22006" s="523">
        <f t="shared" ref="A22006" si="35292">A22002+1</f>
        <v>2173</v>
      </c>
      <c r="B22006" s="216" t="str">
        <f t="shared" si="35208"/>
        <v>Olympiad</v>
      </c>
      <c r="C22006" s="408"/>
      <c r="D22006" s="217">
        <f t="shared" ref="D22006" si="35293">D22002+1</f>
        <v>2902</v>
      </c>
      <c r="E22006" s="212"/>
      <c r="F22006" s="197">
        <v>3</v>
      </c>
      <c r="G22006" s="208" t="s">
        <v>287</v>
      </c>
      <c r="H22006" s="367"/>
      <c r="R22006" s="200"/>
    </row>
    <row r="22007" spans="1:18" ht="14.6" customHeight="1" thickBot="1" x14ac:dyDescent="0.55000000000000004">
      <c r="A22007" s="526"/>
      <c r="B22007" s="217">
        <f t="shared" si="35208"/>
        <v>549</v>
      </c>
      <c r="C22007" s="406" t="str">
        <f t="shared" ref="C22007" si="35294">C22003</f>
        <v>7 Times</v>
      </c>
      <c r="D22007" s="217" t="str">
        <f t="shared" ref="D22007" si="35295">INT((D22006-D$10559-1)/49+1)&amp;"/"&amp;MOD(INT((D22006-D$10559-1)/7),7)+1&amp;"/"&amp;MOD(D22006-D$10559-1,7)+1</f>
        <v>59/3/6</v>
      </c>
      <c r="E22007" s="214"/>
      <c r="F22007" s="197">
        <v>4</v>
      </c>
      <c r="G22007" s="209" t="s">
        <v>605</v>
      </c>
      <c r="H22007" s="324" t="str">
        <f>H22003</f>
        <v>Dn 2300</v>
      </c>
      <c r="R22007" s="200"/>
    </row>
    <row r="22008" spans="1:18" ht="14.6" customHeight="1" x14ac:dyDescent="0.5">
      <c r="A22008" s="524" t="s">
        <v>1279</v>
      </c>
      <c r="B22008" s="217" t="s">
        <v>1189</v>
      </c>
      <c r="C22008" s="407">
        <f t="shared" ref="C22008" si="35296">C22004+1</f>
        <v>2024</v>
      </c>
      <c r="D22008" s="202" t="str">
        <f t="shared" ref="D22008" si="35297">IF(MOD(D22006-D$10559-1,49)=0,"Jub",IF(MOD(D22006-D$10559,7)=0,"Sab","Yr"))&amp;" "&amp;IF(MOD(D22006-D$10559-1,49)=0,INT(D22006-D$10559-1)/49,"")</f>
        <v xml:space="preserve">Yr </v>
      </c>
      <c r="E22008" s="201">
        <f t="shared" ref="E22008" si="35298">E22004+1</f>
        <v>1421</v>
      </c>
      <c r="F22008" s="197">
        <v>1</v>
      </c>
      <c r="G22008" s="203" t="s">
        <v>288</v>
      </c>
      <c r="H22008" s="325">
        <f>H22004+1</f>
        <v>1388</v>
      </c>
      <c r="R22008" s="200"/>
    </row>
    <row r="22009" spans="1:18" ht="14.6" customHeight="1" x14ac:dyDescent="0.5">
      <c r="A22009" s="525" t="s">
        <v>1280</v>
      </c>
      <c r="B22009" s="202">
        <f t="shared" ref="B22009" si="35299">B22005+1</f>
        <v>2196</v>
      </c>
      <c r="C22009" s="407"/>
      <c r="D22009" s="216" t="str">
        <f t="shared" ref="D22009" si="35300">D22005</f>
        <v>Exodus</v>
      </c>
      <c r="E22009" s="212" t="str">
        <f t="shared" ref="E22009" si="35301">E22005</f>
        <v>AD</v>
      </c>
      <c r="F22009" s="197">
        <v>2</v>
      </c>
      <c r="G22009" s="206" t="s">
        <v>604</v>
      </c>
      <c r="H22009" s="325"/>
      <c r="R22009" s="200"/>
    </row>
    <row r="22010" spans="1:18" ht="14.6" customHeight="1" x14ac:dyDescent="0.5">
      <c r="A22010" s="523">
        <f t="shared" ref="A22010" si="35302">A22006+1</f>
        <v>2174</v>
      </c>
      <c r="B22010" s="216" t="str">
        <f t="shared" ref="B22010" si="35303">B22006</f>
        <v>Olympiad</v>
      </c>
      <c r="C22010" s="408"/>
      <c r="D22010" s="217">
        <f t="shared" ref="D22010" si="35304">D22006+1</f>
        <v>2903</v>
      </c>
      <c r="E22010" s="212"/>
      <c r="F22010" s="197">
        <v>3</v>
      </c>
      <c r="G22010" s="208" t="s">
        <v>287</v>
      </c>
      <c r="H22010" s="367"/>
      <c r="R22010" s="200"/>
    </row>
    <row r="22011" spans="1:18" ht="14.6" customHeight="1" thickBot="1" x14ac:dyDescent="0.55000000000000004">
      <c r="A22011" s="526"/>
      <c r="B22011" s="217">
        <f t="shared" ref="B22011" si="35305">B22007+1</f>
        <v>550</v>
      </c>
      <c r="C22011" s="406" t="str">
        <f t="shared" ref="C22011" si="35306">C22007</f>
        <v>7 Times</v>
      </c>
      <c r="D22011" s="359" t="str">
        <f t="shared" ref="D22011" si="35307">INT((D22010-D$10559-1)/49+1)&amp;"/"&amp;MOD(INT((D22010-D$10559-1)/7),7)+1&amp;"/"&amp;MOD(D22010-D$10559-1,7)+1</f>
        <v>59/3/7</v>
      </c>
      <c r="E22011" s="214"/>
      <c r="F22011" s="197">
        <v>4</v>
      </c>
      <c r="G22011" s="209" t="s">
        <v>605</v>
      </c>
      <c r="H22011" s="324" t="str">
        <f>H22007</f>
        <v>Dn 2300</v>
      </c>
      <c r="R22011" s="200"/>
    </row>
    <row r="22012" spans="1:18" ht="14.6" customHeight="1" x14ac:dyDescent="0.5">
      <c r="A22012" s="524" t="s">
        <v>1279</v>
      </c>
      <c r="B22012" s="217" t="s">
        <v>1186</v>
      </c>
      <c r="C22012" s="407">
        <f t="shared" ref="C22012" si="35308">C22008+1</f>
        <v>2025</v>
      </c>
      <c r="D22012" s="360" t="str">
        <f t="shared" ref="D22012" si="35309">IF(MOD(D22010-D$10559-1,49)=0,"Jub",IF(MOD(D22010-D$10559,7)=0,"Sab","Yr"))&amp;" "&amp;IF(MOD(D22010-D$10559-1,49)=0,INT(D22010-D$10559-1)/49,"")</f>
        <v xml:space="preserve">Sab </v>
      </c>
      <c r="E22012" s="201">
        <f t="shared" ref="E22012" si="35310">E22008+1</f>
        <v>1422</v>
      </c>
      <c r="F22012" s="197">
        <v>1</v>
      </c>
      <c r="G22012" s="203" t="s">
        <v>288</v>
      </c>
      <c r="H22012" s="325">
        <f>H22008+1</f>
        <v>1389</v>
      </c>
      <c r="R22012" s="200"/>
    </row>
    <row r="22013" spans="1:18" ht="14.6" customHeight="1" x14ac:dyDescent="0.5">
      <c r="A22013" s="525" t="s">
        <v>1280</v>
      </c>
      <c r="B22013" s="202">
        <f t="shared" ref="B22013" si="35311">B22009+1</f>
        <v>2197</v>
      </c>
      <c r="C22013" s="407"/>
      <c r="D22013" s="361" t="str">
        <f t="shared" ref="D22013" si="35312">D22009</f>
        <v>Exodus</v>
      </c>
      <c r="E22013" s="212" t="str">
        <f t="shared" ref="E22013" si="35313">E22009</f>
        <v>AD</v>
      </c>
      <c r="F22013" s="197">
        <v>2</v>
      </c>
      <c r="G22013" s="206" t="s">
        <v>604</v>
      </c>
      <c r="H22013" s="325"/>
      <c r="R22013" s="200"/>
    </row>
    <row r="22014" spans="1:18" ht="14.6" customHeight="1" x14ac:dyDescent="0.5">
      <c r="A22014" s="523">
        <f t="shared" ref="A22014" si="35314">A22010+1</f>
        <v>2175</v>
      </c>
      <c r="B22014" s="216" t="str">
        <f t="shared" si="35186"/>
        <v>Olympiad</v>
      </c>
      <c r="C22014" s="408"/>
      <c r="D22014" s="359">
        <f t="shared" ref="D22014" si="35315">D22010+1</f>
        <v>2904</v>
      </c>
      <c r="E22014" s="212"/>
      <c r="F22014" s="197">
        <v>3</v>
      </c>
      <c r="G22014" s="208" t="s">
        <v>287</v>
      </c>
      <c r="H22014" s="367"/>
      <c r="R22014" s="200"/>
    </row>
    <row r="22015" spans="1:18" ht="14.6" customHeight="1" thickBot="1" x14ac:dyDescent="0.55000000000000004">
      <c r="A22015" s="526"/>
      <c r="B22015" s="217">
        <f t="shared" si="35186"/>
        <v>550</v>
      </c>
      <c r="C22015" s="406" t="str">
        <f t="shared" ref="C22015" si="35316">C22011</f>
        <v>7 Times</v>
      </c>
      <c r="D22015" s="217" t="str">
        <f t="shared" ref="D22015" si="35317">INT((D22014-D$10559-1)/49+1)&amp;"/"&amp;MOD(INT((D22014-D$10559-1)/7),7)+1&amp;"/"&amp;MOD(D22014-D$10559-1,7)+1</f>
        <v>59/4/1</v>
      </c>
      <c r="E22015" s="214"/>
      <c r="F22015" s="197">
        <v>4</v>
      </c>
      <c r="G22015" s="209" t="s">
        <v>605</v>
      </c>
      <c r="H22015" s="324" t="str">
        <f>H22011</f>
        <v>Dn 2300</v>
      </c>
      <c r="R22015" s="200"/>
    </row>
    <row r="22016" spans="1:18" ht="14.6" customHeight="1" x14ac:dyDescent="0.5">
      <c r="A22016" s="524" t="s">
        <v>1279</v>
      </c>
      <c r="B22016" s="217" t="s">
        <v>1187</v>
      </c>
      <c r="C22016" s="407">
        <f t="shared" ref="C22016" si="35318">C22012+1</f>
        <v>2026</v>
      </c>
      <c r="D22016" s="202" t="str">
        <f t="shared" ref="D22016" si="35319">IF(MOD(D22014-D$10559-1,49)=0,"Jub",IF(MOD(D22014-D$10559,7)=0,"Sab","Yr"))&amp;" "&amp;IF(MOD(D22014-D$10559-1,49)=0,INT(D22014-D$10559-1)/49,"")</f>
        <v xml:space="preserve">Yr </v>
      </c>
      <c r="E22016" s="201">
        <f t="shared" ref="E22016" si="35320">E22012+1</f>
        <v>1423</v>
      </c>
      <c r="F22016" s="197">
        <v>1</v>
      </c>
      <c r="G22016" s="203" t="s">
        <v>288</v>
      </c>
      <c r="H22016" s="325">
        <f>H22012+1</f>
        <v>1390</v>
      </c>
      <c r="R22016" s="200"/>
    </row>
    <row r="22017" spans="1:18" ht="14.6" customHeight="1" x14ac:dyDescent="0.5">
      <c r="A22017" s="525" t="s">
        <v>1280</v>
      </c>
      <c r="B22017" s="202">
        <f t="shared" ref="B22017" si="35321">B22013+1</f>
        <v>2198</v>
      </c>
      <c r="C22017" s="407"/>
      <c r="D22017" s="216" t="str">
        <f t="shared" ref="D22017" si="35322">D22013</f>
        <v>Exodus</v>
      </c>
      <c r="E22017" s="212" t="str">
        <f t="shared" ref="E22017" si="35323">E22013</f>
        <v>AD</v>
      </c>
      <c r="F22017" s="197">
        <v>2</v>
      </c>
      <c r="G22017" s="206" t="s">
        <v>604</v>
      </c>
      <c r="H22017" s="325"/>
      <c r="R22017" s="200"/>
    </row>
    <row r="22018" spans="1:18" ht="14.6" customHeight="1" x14ac:dyDescent="0.5">
      <c r="A22018" s="523">
        <f t="shared" ref="A22018" si="35324">A22014+1</f>
        <v>2176</v>
      </c>
      <c r="B22018" s="216" t="str">
        <f t="shared" si="35197"/>
        <v>Olympiad</v>
      </c>
      <c r="C22018" s="408"/>
      <c r="D22018" s="217">
        <f t="shared" ref="D22018" si="35325">D22014+1</f>
        <v>2905</v>
      </c>
      <c r="E22018" s="212"/>
      <c r="F22018" s="197">
        <v>3</v>
      </c>
      <c r="G22018" s="208" t="s">
        <v>287</v>
      </c>
      <c r="H22018" s="367"/>
      <c r="R22018" s="200"/>
    </row>
    <row r="22019" spans="1:18" ht="14.6" customHeight="1" thickBot="1" x14ac:dyDescent="0.55000000000000004">
      <c r="A22019" s="526"/>
      <c r="B22019" s="217">
        <f t="shared" si="35197"/>
        <v>550</v>
      </c>
      <c r="C22019" s="406" t="str">
        <f t="shared" ref="C22019" si="35326">C22015</f>
        <v>7 Times</v>
      </c>
      <c r="D22019" s="217" t="str">
        <f t="shared" ref="D22019" si="35327">INT((D22018-D$10559-1)/49+1)&amp;"/"&amp;MOD(INT((D22018-D$10559-1)/7),7)+1&amp;"/"&amp;MOD(D22018-D$10559-1,7)+1</f>
        <v>59/4/2</v>
      </c>
      <c r="E22019" s="214"/>
      <c r="F22019" s="197">
        <v>4</v>
      </c>
      <c r="G22019" s="209" t="s">
        <v>605</v>
      </c>
      <c r="H22019" s="324" t="str">
        <f>H22015</f>
        <v>Dn 2300</v>
      </c>
      <c r="R22019" s="200"/>
    </row>
    <row r="22020" spans="1:18" ht="14.6" customHeight="1" x14ac:dyDescent="0.5">
      <c r="A22020" s="524" t="s">
        <v>1279</v>
      </c>
      <c r="B22020" s="217" t="s">
        <v>1188</v>
      </c>
      <c r="C22020" s="407">
        <f t="shared" ref="C22020" si="35328">C22016+1</f>
        <v>2027</v>
      </c>
      <c r="D22020" s="202" t="str">
        <f t="shared" ref="D22020" si="35329">IF(MOD(D22018-D$10559-1,49)=0,"Jub",IF(MOD(D22018-D$10559,7)=0,"Sab","Yr"))&amp;" "&amp;IF(MOD(D22018-D$10559-1,49)=0,INT(D22018-D$10559-1)/49,"")</f>
        <v xml:space="preserve">Yr </v>
      </c>
      <c r="E22020" s="201">
        <f t="shared" ref="E22020" si="35330">E22016+1</f>
        <v>1424</v>
      </c>
      <c r="F22020" s="197">
        <v>1</v>
      </c>
      <c r="G22020" s="203" t="s">
        <v>288</v>
      </c>
      <c r="H22020" s="325">
        <f>H22016+1</f>
        <v>1391</v>
      </c>
      <c r="R22020" s="200"/>
    </row>
    <row r="22021" spans="1:18" ht="14.6" customHeight="1" x14ac:dyDescent="0.5">
      <c r="A22021" s="525" t="s">
        <v>1280</v>
      </c>
      <c r="B22021" s="202">
        <f t="shared" ref="B22021" si="35331">B22017+1</f>
        <v>2199</v>
      </c>
      <c r="C22021" s="407"/>
      <c r="D22021" s="216" t="str">
        <f t="shared" ref="D22021" si="35332">D22017</f>
        <v>Exodus</v>
      </c>
      <c r="E22021" s="212" t="str">
        <f t="shared" ref="E22021" si="35333">E22017</f>
        <v>AD</v>
      </c>
      <c r="F22021" s="197">
        <v>2</v>
      </c>
      <c r="G22021" s="206" t="s">
        <v>604</v>
      </c>
      <c r="H22021" s="325"/>
      <c r="R22021" s="200"/>
    </row>
    <row r="22022" spans="1:18" ht="14.6" customHeight="1" x14ac:dyDescent="0.5">
      <c r="A22022" s="523">
        <f t="shared" ref="A22022" si="35334">A22018+1</f>
        <v>2177</v>
      </c>
      <c r="B22022" s="216" t="str">
        <f t="shared" si="35208"/>
        <v>Olympiad</v>
      </c>
      <c r="C22022" s="408"/>
      <c r="D22022" s="217">
        <f t="shared" ref="D22022" si="35335">D22018+1</f>
        <v>2906</v>
      </c>
      <c r="E22022" s="212"/>
      <c r="F22022" s="197">
        <v>3</v>
      </c>
      <c r="G22022" s="208" t="s">
        <v>287</v>
      </c>
      <c r="H22022" s="367"/>
      <c r="R22022" s="200"/>
    </row>
    <row r="22023" spans="1:18" ht="14.6" customHeight="1" thickBot="1" x14ac:dyDescent="0.55000000000000004">
      <c r="A22023" s="526"/>
      <c r="B22023" s="217">
        <f t="shared" si="35208"/>
        <v>550</v>
      </c>
      <c r="C22023" s="406" t="str">
        <f t="shared" ref="C22023" si="35336">C22019</f>
        <v>7 Times</v>
      </c>
      <c r="D22023" s="217" t="str">
        <f t="shared" ref="D22023" si="35337">INT((D22022-D$10559-1)/49+1)&amp;"/"&amp;MOD(INT((D22022-D$10559-1)/7),7)+1&amp;"/"&amp;MOD(D22022-D$10559-1,7)+1</f>
        <v>59/4/3</v>
      </c>
      <c r="E22023" s="214"/>
      <c r="F22023" s="197">
        <v>4</v>
      </c>
      <c r="G22023" s="209" t="s">
        <v>605</v>
      </c>
      <c r="H22023" s="324" t="str">
        <f>H22019</f>
        <v>Dn 2300</v>
      </c>
      <c r="R22023" s="200"/>
    </row>
    <row r="22024" spans="1:18" ht="14.6" customHeight="1" x14ac:dyDescent="0.5">
      <c r="A22024" s="524" t="s">
        <v>1279</v>
      </c>
      <c r="B22024" s="217" t="s">
        <v>1189</v>
      </c>
      <c r="C22024" s="407">
        <f t="shared" ref="C22024" si="35338">C22020+1</f>
        <v>2028</v>
      </c>
      <c r="D22024" s="202" t="str">
        <f t="shared" ref="D22024" si="35339">IF(MOD(D22022-D$10559-1,49)=0,"Jub",IF(MOD(D22022-D$10559,7)=0,"Sab","Yr"))&amp;" "&amp;IF(MOD(D22022-D$10559-1,49)=0,INT(D22022-D$10559-1)/49,"")</f>
        <v xml:space="preserve">Yr </v>
      </c>
      <c r="E22024" s="201">
        <f t="shared" ref="E22024" si="35340">E22020+1</f>
        <v>1425</v>
      </c>
      <c r="F22024" s="197">
        <v>1</v>
      </c>
      <c r="G22024" s="203" t="s">
        <v>288</v>
      </c>
      <c r="H22024" s="325">
        <f>H22020+1</f>
        <v>1392</v>
      </c>
      <c r="R22024" s="200"/>
    </row>
    <row r="22025" spans="1:18" ht="14.6" customHeight="1" x14ac:dyDescent="0.5">
      <c r="A22025" s="525" t="s">
        <v>1280</v>
      </c>
      <c r="B22025" s="202">
        <f t="shared" ref="B22025" si="35341">B22021+1</f>
        <v>2200</v>
      </c>
      <c r="C22025" s="407"/>
      <c r="D22025" s="216" t="str">
        <f t="shared" ref="D22025" si="35342">D22021</f>
        <v>Exodus</v>
      </c>
      <c r="E22025" s="212" t="str">
        <f t="shared" ref="E22025" si="35343">E22021</f>
        <v>AD</v>
      </c>
      <c r="F22025" s="197">
        <v>2</v>
      </c>
      <c r="G22025" s="206" t="s">
        <v>604</v>
      </c>
      <c r="H22025" s="325"/>
      <c r="R22025" s="200"/>
    </row>
    <row r="22026" spans="1:18" ht="14.6" customHeight="1" x14ac:dyDescent="0.5">
      <c r="A22026" s="523">
        <f t="shared" ref="A22026" si="35344">A22022+1</f>
        <v>2178</v>
      </c>
      <c r="B22026" s="216" t="str">
        <f t="shared" ref="B22026" si="35345">B22022</f>
        <v>Olympiad</v>
      </c>
      <c r="C22026" s="408"/>
      <c r="D22026" s="217">
        <f t="shared" ref="D22026" si="35346">D22022+1</f>
        <v>2907</v>
      </c>
      <c r="E22026" s="212"/>
      <c r="F22026" s="197">
        <v>3</v>
      </c>
      <c r="G22026" s="208" t="s">
        <v>287</v>
      </c>
      <c r="H22026" s="367"/>
      <c r="R22026" s="200"/>
    </row>
    <row r="22027" spans="1:18" ht="14.6" customHeight="1" thickBot="1" x14ac:dyDescent="0.55000000000000004">
      <c r="A22027" s="526"/>
      <c r="B22027" s="217">
        <f t="shared" ref="B22027" si="35347">B22023+1</f>
        <v>551</v>
      </c>
      <c r="C22027" s="406" t="str">
        <f t="shared" ref="C22027" si="35348">C22023</f>
        <v>7 Times</v>
      </c>
      <c r="D22027" s="217" t="str">
        <f t="shared" ref="D22027" si="35349">INT((D22026-D$10559-1)/49+1)&amp;"/"&amp;MOD(INT((D22026-D$10559-1)/7),7)+1&amp;"/"&amp;MOD(D22026-D$10559-1,7)+1</f>
        <v>59/4/4</v>
      </c>
      <c r="E22027" s="214"/>
      <c r="F22027" s="197">
        <v>4</v>
      </c>
      <c r="G22027" s="209" t="s">
        <v>605</v>
      </c>
      <c r="H22027" s="324" t="str">
        <f>H22023</f>
        <v>Dn 2300</v>
      </c>
      <c r="R22027" s="200"/>
    </row>
    <row r="22028" spans="1:18" ht="14.6" customHeight="1" x14ac:dyDescent="0.5">
      <c r="A22028" s="524" t="s">
        <v>1279</v>
      </c>
      <c r="B22028" s="217" t="s">
        <v>1186</v>
      </c>
      <c r="C22028" s="407">
        <f t="shared" ref="C22028" si="35350">C22024+1</f>
        <v>2029</v>
      </c>
      <c r="D22028" s="202" t="str">
        <f t="shared" ref="D22028" si="35351">IF(MOD(D22026-D$10559-1,49)=0,"Jub",IF(MOD(D22026-D$10559,7)=0,"Sab","Yr"))&amp;" "&amp;IF(MOD(D22026-D$10559-1,49)=0,INT(D22026-D$10559-1)/49,"")</f>
        <v xml:space="preserve">Yr </v>
      </c>
      <c r="E22028" s="201">
        <f t="shared" ref="E22028" si="35352">E22024+1</f>
        <v>1426</v>
      </c>
      <c r="F22028" s="197">
        <v>1</v>
      </c>
      <c r="G22028" s="203" t="s">
        <v>288</v>
      </c>
      <c r="H22028" s="325">
        <f>H22024+1</f>
        <v>1393</v>
      </c>
      <c r="R22028" s="200"/>
    </row>
    <row r="22029" spans="1:18" ht="14.6" customHeight="1" x14ac:dyDescent="0.5">
      <c r="A22029" s="525" t="s">
        <v>1280</v>
      </c>
      <c r="B22029" s="202">
        <f t="shared" ref="B22029" si="35353">B22025+1</f>
        <v>2201</v>
      </c>
      <c r="C22029" s="407"/>
      <c r="D22029" s="216" t="str">
        <f t="shared" ref="D22029" si="35354">D22025</f>
        <v>Exodus</v>
      </c>
      <c r="E22029" s="212" t="str">
        <f t="shared" ref="E22029" si="35355">E22025</f>
        <v>AD</v>
      </c>
      <c r="F22029" s="197">
        <v>2</v>
      </c>
      <c r="G22029" s="206" t="s">
        <v>604</v>
      </c>
      <c r="H22029" s="325"/>
      <c r="R22029" s="200"/>
    </row>
    <row r="22030" spans="1:18" ht="14.6" customHeight="1" x14ac:dyDescent="0.5">
      <c r="A22030" s="523">
        <f t="shared" ref="A22030" si="35356">A22026+1</f>
        <v>2179</v>
      </c>
      <c r="B22030" s="216" t="str">
        <f t="shared" ref="B22030:B22079" si="35357">B22026</f>
        <v>Olympiad</v>
      </c>
      <c r="C22030" s="408"/>
      <c r="D22030" s="217">
        <f t="shared" ref="D22030" si="35358">D22026+1</f>
        <v>2908</v>
      </c>
      <c r="E22030" s="212"/>
      <c r="F22030" s="197">
        <v>3</v>
      </c>
      <c r="G22030" s="208" t="s">
        <v>287</v>
      </c>
      <c r="H22030" s="367"/>
      <c r="R22030" s="200"/>
    </row>
    <row r="22031" spans="1:18" ht="14.6" customHeight="1" thickBot="1" x14ac:dyDescent="0.55000000000000004">
      <c r="A22031" s="526"/>
      <c r="B22031" s="217">
        <f t="shared" si="35357"/>
        <v>551</v>
      </c>
      <c r="C22031" s="406" t="str">
        <f t="shared" ref="C22031" si="35359">C22027</f>
        <v>7 Times</v>
      </c>
      <c r="D22031" s="217" t="str">
        <f t="shared" ref="D22031" si="35360">INT((D22030-D$10559-1)/49+1)&amp;"/"&amp;MOD(INT((D22030-D$10559-1)/7),7)+1&amp;"/"&amp;MOD(D22030-D$10559-1,7)+1</f>
        <v>59/4/5</v>
      </c>
      <c r="E22031" s="214"/>
      <c r="F22031" s="197">
        <v>4</v>
      </c>
      <c r="G22031" s="209" t="s">
        <v>605</v>
      </c>
      <c r="H22031" s="324" t="str">
        <f>H22027</f>
        <v>Dn 2300</v>
      </c>
      <c r="R22031" s="200"/>
    </row>
    <row r="22032" spans="1:18" ht="14.6" customHeight="1" x14ac:dyDescent="0.5">
      <c r="A22032" s="524" t="s">
        <v>1279</v>
      </c>
      <c r="B22032" s="217" t="s">
        <v>1187</v>
      </c>
      <c r="C22032" s="407">
        <f t="shared" ref="C22032" si="35361">C22028+1</f>
        <v>2030</v>
      </c>
      <c r="D22032" s="202" t="str">
        <f t="shared" ref="D22032" si="35362">IF(MOD(D22030-D$10559-1,49)=0,"Jub",IF(MOD(D22030-D$10559,7)=0,"Sab","Yr"))&amp;" "&amp;IF(MOD(D22030-D$10559-1,49)=0,INT(D22030-D$10559-1)/49,"")</f>
        <v xml:space="preserve">Yr </v>
      </c>
      <c r="E22032" s="201">
        <f t="shared" ref="E22032" si="35363">E22028+1</f>
        <v>1427</v>
      </c>
      <c r="F22032" s="197">
        <v>1</v>
      </c>
      <c r="G22032" s="203" t="s">
        <v>288</v>
      </c>
      <c r="H22032" s="325">
        <f>H22028+1</f>
        <v>1394</v>
      </c>
      <c r="R22032" s="200"/>
    </row>
    <row r="22033" spans="1:18" ht="14.6" customHeight="1" x14ac:dyDescent="0.5">
      <c r="A22033" s="525" t="s">
        <v>1280</v>
      </c>
      <c r="B22033" s="202">
        <f t="shared" ref="B22033" si="35364">B22029+1</f>
        <v>2202</v>
      </c>
      <c r="C22033" s="407"/>
      <c r="D22033" s="216" t="str">
        <f t="shared" ref="D22033" si="35365">D22029</f>
        <v>Exodus</v>
      </c>
      <c r="E22033" s="212" t="str">
        <f t="shared" ref="E22033" si="35366">E22029</f>
        <v>AD</v>
      </c>
      <c r="F22033" s="197">
        <v>2</v>
      </c>
      <c r="G22033" s="206" t="s">
        <v>604</v>
      </c>
      <c r="H22033" s="325"/>
      <c r="R22033" s="200"/>
    </row>
    <row r="22034" spans="1:18" ht="14.6" customHeight="1" x14ac:dyDescent="0.5">
      <c r="A22034" s="523">
        <f t="shared" ref="A22034" si="35367">A22030+1</f>
        <v>2180</v>
      </c>
      <c r="B22034" s="216" t="str">
        <f t="shared" ref="B22034:B22083" si="35368">B22030</f>
        <v>Olympiad</v>
      </c>
      <c r="C22034" s="408"/>
      <c r="D22034" s="217">
        <f t="shared" ref="D22034" si="35369">D22030+1</f>
        <v>2909</v>
      </c>
      <c r="E22034" s="212"/>
      <c r="F22034" s="197">
        <v>3</v>
      </c>
      <c r="G22034" s="208" t="s">
        <v>287</v>
      </c>
      <c r="H22034" s="367"/>
      <c r="R22034" s="200"/>
    </row>
    <row r="22035" spans="1:18" ht="14.6" customHeight="1" thickBot="1" x14ac:dyDescent="0.55000000000000004">
      <c r="A22035" s="526"/>
      <c r="B22035" s="217">
        <f t="shared" si="35368"/>
        <v>551</v>
      </c>
      <c r="C22035" s="406" t="str">
        <f t="shared" ref="C22035" si="35370">C22031</f>
        <v>7 Times</v>
      </c>
      <c r="D22035" s="217" t="str">
        <f t="shared" ref="D22035" si="35371">INT((D22034-D$10559-1)/49+1)&amp;"/"&amp;MOD(INT((D22034-D$10559-1)/7),7)+1&amp;"/"&amp;MOD(D22034-D$10559-1,7)+1</f>
        <v>59/4/6</v>
      </c>
      <c r="E22035" s="214"/>
      <c r="F22035" s="197">
        <v>4</v>
      </c>
      <c r="G22035" s="209" t="s">
        <v>605</v>
      </c>
      <c r="H22035" s="324" t="str">
        <f>H22031</f>
        <v>Dn 2300</v>
      </c>
      <c r="R22035" s="200"/>
    </row>
    <row r="22036" spans="1:18" ht="14.6" customHeight="1" x14ac:dyDescent="0.5">
      <c r="A22036" s="524" t="s">
        <v>1279</v>
      </c>
      <c r="B22036" s="217" t="s">
        <v>1188</v>
      </c>
      <c r="C22036" s="407">
        <f t="shared" ref="C22036" si="35372">C22032+1</f>
        <v>2031</v>
      </c>
      <c r="D22036" s="202" t="str">
        <f t="shared" ref="D22036" si="35373">IF(MOD(D22034-D$10559-1,49)=0,"Jub",IF(MOD(D22034-D$10559,7)=0,"Sab","Yr"))&amp;" "&amp;IF(MOD(D22034-D$10559-1,49)=0,INT(D22034-D$10559-1)/49,"")</f>
        <v xml:space="preserve">Yr </v>
      </c>
      <c r="E22036" s="201">
        <f t="shared" ref="E22036" si="35374">E22032+1</f>
        <v>1428</v>
      </c>
      <c r="F22036" s="197">
        <v>1</v>
      </c>
      <c r="G22036" s="203" t="s">
        <v>288</v>
      </c>
      <c r="H22036" s="325">
        <f>H22032+1</f>
        <v>1395</v>
      </c>
      <c r="R22036" s="200"/>
    </row>
    <row r="22037" spans="1:18" ht="14.6" customHeight="1" x14ac:dyDescent="0.5">
      <c r="A22037" s="525" t="s">
        <v>1280</v>
      </c>
      <c r="B22037" s="202">
        <f t="shared" ref="B22037" si="35375">B22033+1</f>
        <v>2203</v>
      </c>
      <c r="C22037" s="407"/>
      <c r="D22037" s="216" t="str">
        <f t="shared" ref="D22037" si="35376">D22033</f>
        <v>Exodus</v>
      </c>
      <c r="E22037" s="212" t="str">
        <f t="shared" ref="E22037" si="35377">E22033</f>
        <v>AD</v>
      </c>
      <c r="F22037" s="197">
        <v>2</v>
      </c>
      <c r="G22037" s="206" t="s">
        <v>604</v>
      </c>
      <c r="H22037" s="325"/>
      <c r="R22037" s="200"/>
    </row>
    <row r="22038" spans="1:18" ht="14.6" customHeight="1" x14ac:dyDescent="0.5">
      <c r="A22038" s="523">
        <f t="shared" ref="A22038" si="35378">A22034+1</f>
        <v>2181</v>
      </c>
      <c r="B22038" s="216" t="str">
        <f t="shared" ref="B22038:B22087" si="35379">B22034</f>
        <v>Olympiad</v>
      </c>
      <c r="C22038" s="408"/>
      <c r="D22038" s="217">
        <f t="shared" ref="D22038" si="35380">D22034+1</f>
        <v>2910</v>
      </c>
      <c r="E22038" s="212"/>
      <c r="F22038" s="197">
        <v>3</v>
      </c>
      <c r="G22038" s="208" t="s">
        <v>287</v>
      </c>
      <c r="H22038" s="367"/>
      <c r="R22038" s="200"/>
    </row>
    <row r="22039" spans="1:18" ht="14.6" customHeight="1" thickBot="1" x14ac:dyDescent="0.55000000000000004">
      <c r="A22039" s="526"/>
      <c r="B22039" s="217">
        <f t="shared" si="35379"/>
        <v>551</v>
      </c>
      <c r="C22039" s="406" t="str">
        <f t="shared" ref="C22039" si="35381">C22035</f>
        <v>7 Times</v>
      </c>
      <c r="D22039" s="359" t="str">
        <f t="shared" ref="D22039" si="35382">INT((D22038-D$10559-1)/49+1)&amp;"/"&amp;MOD(INT((D22038-D$10559-1)/7),7)+1&amp;"/"&amp;MOD(D22038-D$10559-1,7)+1</f>
        <v>59/4/7</v>
      </c>
      <c r="E22039" s="214"/>
      <c r="F22039" s="197">
        <v>4</v>
      </c>
      <c r="G22039" s="209" t="s">
        <v>605</v>
      </c>
      <c r="H22039" s="324" t="str">
        <f>H22035</f>
        <v>Dn 2300</v>
      </c>
      <c r="R22039" s="200"/>
    </row>
    <row r="22040" spans="1:18" ht="14.6" customHeight="1" x14ac:dyDescent="0.5">
      <c r="A22040" s="524" t="s">
        <v>1279</v>
      </c>
      <c r="B22040" s="217" t="s">
        <v>1189</v>
      </c>
      <c r="C22040" s="407">
        <f t="shared" ref="C22040" si="35383">C22036+1</f>
        <v>2032</v>
      </c>
      <c r="D22040" s="360" t="str">
        <f t="shared" ref="D22040" si="35384">IF(MOD(D22038-D$10559-1,49)=0,"Jub",IF(MOD(D22038-D$10559,7)=0,"Sab","Yr"))&amp;" "&amp;IF(MOD(D22038-D$10559-1,49)=0,INT(D22038-D$10559-1)/49,"")</f>
        <v xml:space="preserve">Sab </v>
      </c>
      <c r="E22040" s="201">
        <f t="shared" ref="E22040" si="35385">E22036+1</f>
        <v>1429</v>
      </c>
      <c r="F22040" s="197">
        <v>1</v>
      </c>
      <c r="G22040" s="203" t="s">
        <v>288</v>
      </c>
      <c r="H22040" s="325">
        <f>H22036+1</f>
        <v>1396</v>
      </c>
      <c r="R22040" s="200"/>
    </row>
    <row r="22041" spans="1:18" ht="14.6" customHeight="1" x14ac:dyDescent="0.5">
      <c r="A22041" s="525" t="s">
        <v>1280</v>
      </c>
      <c r="B22041" s="202">
        <f t="shared" ref="B22041" si="35386">B22037+1</f>
        <v>2204</v>
      </c>
      <c r="C22041" s="407"/>
      <c r="D22041" s="361" t="str">
        <f t="shared" ref="D22041" si="35387">D22037</f>
        <v>Exodus</v>
      </c>
      <c r="E22041" s="212" t="str">
        <f t="shared" ref="E22041" si="35388">E22037</f>
        <v>AD</v>
      </c>
      <c r="F22041" s="197">
        <v>2</v>
      </c>
      <c r="G22041" s="206" t="s">
        <v>604</v>
      </c>
      <c r="H22041" s="325"/>
      <c r="R22041" s="200"/>
    </row>
    <row r="22042" spans="1:18" ht="14.6" customHeight="1" x14ac:dyDescent="0.5">
      <c r="A22042" s="523">
        <f t="shared" ref="A22042" si="35389">A22038+1</f>
        <v>2182</v>
      </c>
      <c r="B22042" s="216" t="str">
        <f t="shared" ref="B22042" si="35390">B22038</f>
        <v>Olympiad</v>
      </c>
      <c r="C22042" s="408"/>
      <c r="D22042" s="359">
        <f t="shared" ref="D22042" si="35391">D22038+1</f>
        <v>2911</v>
      </c>
      <c r="E22042" s="212"/>
      <c r="F22042" s="197">
        <v>3</v>
      </c>
      <c r="G22042" s="208" t="s">
        <v>287</v>
      </c>
      <c r="H22042" s="367"/>
      <c r="R22042" s="200"/>
    </row>
    <row r="22043" spans="1:18" ht="14.6" customHeight="1" thickBot="1" x14ac:dyDescent="0.55000000000000004">
      <c r="A22043" s="526"/>
      <c r="B22043" s="217">
        <f t="shared" ref="B22043" si="35392">B22039+1</f>
        <v>552</v>
      </c>
      <c r="C22043" s="406" t="str">
        <f t="shared" ref="C22043" si="35393">C22039</f>
        <v>7 Times</v>
      </c>
      <c r="D22043" s="217" t="str">
        <f t="shared" ref="D22043" si="35394">INT((D22042-D$10559-1)/49+1)&amp;"/"&amp;MOD(INT((D22042-D$10559-1)/7),7)+1&amp;"/"&amp;MOD(D22042-D$10559-1,7)+1</f>
        <v>59/5/1</v>
      </c>
      <c r="E22043" s="214"/>
      <c r="F22043" s="197">
        <v>4</v>
      </c>
      <c r="G22043" s="209" t="s">
        <v>605</v>
      </c>
      <c r="H22043" s="324" t="str">
        <f>H22039</f>
        <v>Dn 2300</v>
      </c>
      <c r="R22043" s="200"/>
    </row>
    <row r="22044" spans="1:18" ht="14.6" customHeight="1" x14ac:dyDescent="0.5">
      <c r="A22044" s="524" t="s">
        <v>1279</v>
      </c>
      <c r="B22044" s="217" t="s">
        <v>1186</v>
      </c>
      <c r="C22044" s="407">
        <f t="shared" ref="C22044" si="35395">C22040+1</f>
        <v>2033</v>
      </c>
      <c r="D22044" s="202" t="str">
        <f t="shared" ref="D22044" si="35396">IF(MOD(D22042-D$10559-1,49)=0,"Jub",IF(MOD(D22042-D$10559,7)=0,"Sab","Yr"))&amp;" "&amp;IF(MOD(D22042-D$10559-1,49)=0,INT(D22042-D$10559-1)/49,"")</f>
        <v xml:space="preserve">Yr </v>
      </c>
      <c r="E22044" s="201">
        <f t="shared" ref="E22044" si="35397">E22040+1</f>
        <v>1430</v>
      </c>
      <c r="F22044" s="197">
        <v>1</v>
      </c>
      <c r="G22044" s="203" t="s">
        <v>288</v>
      </c>
      <c r="H22044" s="325">
        <f>H22040+1</f>
        <v>1397</v>
      </c>
      <c r="R22044" s="200"/>
    </row>
    <row r="22045" spans="1:18" ht="14.6" customHeight="1" x14ac:dyDescent="0.5">
      <c r="A22045" s="525" t="s">
        <v>1280</v>
      </c>
      <c r="B22045" s="202">
        <f t="shared" ref="B22045" si="35398">B22041+1</f>
        <v>2205</v>
      </c>
      <c r="C22045" s="407"/>
      <c r="D22045" s="216" t="str">
        <f t="shared" ref="D22045" si="35399">D22041</f>
        <v>Exodus</v>
      </c>
      <c r="E22045" s="212" t="str">
        <f t="shared" ref="E22045" si="35400">E22041</f>
        <v>AD</v>
      </c>
      <c r="F22045" s="197">
        <v>2</v>
      </c>
      <c r="G22045" s="206" t="s">
        <v>604</v>
      </c>
      <c r="H22045" s="325"/>
      <c r="R22045" s="200"/>
    </row>
    <row r="22046" spans="1:18" ht="14.6" customHeight="1" x14ac:dyDescent="0.5">
      <c r="A22046" s="523">
        <f t="shared" ref="A22046" si="35401">A22042+1</f>
        <v>2183</v>
      </c>
      <c r="B22046" s="216" t="str">
        <f t="shared" si="35357"/>
        <v>Olympiad</v>
      </c>
      <c r="C22046" s="408"/>
      <c r="D22046" s="217">
        <f t="shared" ref="D22046" si="35402">D22042+1</f>
        <v>2912</v>
      </c>
      <c r="E22046" s="212"/>
      <c r="F22046" s="197">
        <v>3</v>
      </c>
      <c r="G22046" s="208" t="s">
        <v>287</v>
      </c>
      <c r="H22046" s="367"/>
      <c r="R22046" s="200"/>
    </row>
    <row r="22047" spans="1:18" ht="14.6" customHeight="1" thickBot="1" x14ac:dyDescent="0.55000000000000004">
      <c r="A22047" s="526"/>
      <c r="B22047" s="217">
        <f t="shared" si="35357"/>
        <v>552</v>
      </c>
      <c r="C22047" s="406" t="str">
        <f t="shared" ref="C22047" si="35403">C22043</f>
        <v>7 Times</v>
      </c>
      <c r="D22047" s="217" t="str">
        <f t="shared" ref="D22047" si="35404">INT((D22046-D$10559-1)/49+1)&amp;"/"&amp;MOD(INT((D22046-D$10559-1)/7),7)+1&amp;"/"&amp;MOD(D22046-D$10559-1,7)+1</f>
        <v>59/5/2</v>
      </c>
      <c r="E22047" s="214"/>
      <c r="F22047" s="197">
        <v>4</v>
      </c>
      <c r="G22047" s="209" t="s">
        <v>605</v>
      </c>
      <c r="H22047" s="324" t="str">
        <f>H22043</f>
        <v>Dn 2300</v>
      </c>
      <c r="R22047" s="200"/>
    </row>
    <row r="22048" spans="1:18" ht="14.6" customHeight="1" x14ac:dyDescent="0.5">
      <c r="A22048" s="524" t="s">
        <v>1279</v>
      </c>
      <c r="B22048" s="217" t="s">
        <v>1187</v>
      </c>
      <c r="C22048" s="407">
        <f t="shared" ref="C22048" si="35405">C22044+1</f>
        <v>2034</v>
      </c>
      <c r="D22048" s="202" t="str">
        <f t="shared" ref="D22048" si="35406">IF(MOD(D22046-D$10559-1,49)=0,"Jub",IF(MOD(D22046-D$10559,7)=0,"Sab","Yr"))&amp;" "&amp;IF(MOD(D22046-D$10559-1,49)=0,INT(D22046-D$10559-1)/49,"")</f>
        <v xml:space="preserve">Yr </v>
      </c>
      <c r="E22048" s="201">
        <f t="shared" ref="E22048" si="35407">E22044+1</f>
        <v>1431</v>
      </c>
      <c r="F22048" s="197">
        <v>1</v>
      </c>
      <c r="G22048" s="203" t="s">
        <v>288</v>
      </c>
      <c r="H22048" s="325">
        <f>H22044+1</f>
        <v>1398</v>
      </c>
      <c r="R22048" s="200"/>
    </row>
    <row r="22049" spans="1:18" ht="14.6" customHeight="1" x14ac:dyDescent="0.5">
      <c r="A22049" s="525" t="s">
        <v>1280</v>
      </c>
      <c r="B22049" s="202">
        <f t="shared" ref="B22049" si="35408">B22045+1</f>
        <v>2206</v>
      </c>
      <c r="C22049" s="407"/>
      <c r="D22049" s="216" t="str">
        <f t="shared" ref="D22049" si="35409">D22045</f>
        <v>Exodus</v>
      </c>
      <c r="E22049" s="212" t="str">
        <f t="shared" ref="E22049" si="35410">E22045</f>
        <v>AD</v>
      </c>
      <c r="F22049" s="197">
        <v>2</v>
      </c>
      <c r="G22049" s="206" t="s">
        <v>604</v>
      </c>
      <c r="H22049" s="325"/>
      <c r="R22049" s="200"/>
    </row>
    <row r="22050" spans="1:18" ht="14.6" customHeight="1" x14ac:dyDescent="0.5">
      <c r="A22050" s="523">
        <f t="shared" ref="A22050" si="35411">A22046+1</f>
        <v>2184</v>
      </c>
      <c r="B22050" s="216" t="str">
        <f t="shared" si="35368"/>
        <v>Olympiad</v>
      </c>
      <c r="C22050" s="408"/>
      <c r="D22050" s="217">
        <f t="shared" ref="D22050" si="35412">D22046+1</f>
        <v>2913</v>
      </c>
      <c r="E22050" s="212"/>
      <c r="F22050" s="197">
        <v>3</v>
      </c>
      <c r="G22050" s="208" t="s">
        <v>287</v>
      </c>
      <c r="H22050" s="367"/>
      <c r="R22050" s="200"/>
    </row>
    <row r="22051" spans="1:18" ht="14.6" customHeight="1" thickBot="1" x14ac:dyDescent="0.55000000000000004">
      <c r="A22051" s="526"/>
      <c r="B22051" s="217">
        <f t="shared" si="35368"/>
        <v>552</v>
      </c>
      <c r="C22051" s="406" t="str">
        <f t="shared" ref="C22051" si="35413">C22047</f>
        <v>7 Times</v>
      </c>
      <c r="D22051" s="217" t="str">
        <f t="shared" ref="D22051" si="35414">INT((D22050-D$10559-1)/49+1)&amp;"/"&amp;MOD(INT((D22050-D$10559-1)/7),7)+1&amp;"/"&amp;MOD(D22050-D$10559-1,7)+1</f>
        <v>59/5/3</v>
      </c>
      <c r="E22051" s="214"/>
      <c r="F22051" s="197">
        <v>4</v>
      </c>
      <c r="G22051" s="209" t="s">
        <v>605</v>
      </c>
      <c r="H22051" s="324" t="str">
        <f>H22047</f>
        <v>Dn 2300</v>
      </c>
      <c r="R22051" s="200"/>
    </row>
    <row r="22052" spans="1:18" ht="14.6" customHeight="1" x14ac:dyDescent="0.5">
      <c r="A22052" s="524" t="s">
        <v>1279</v>
      </c>
      <c r="B22052" s="217" t="s">
        <v>1188</v>
      </c>
      <c r="C22052" s="407">
        <f t="shared" ref="C22052" si="35415">C22048+1</f>
        <v>2035</v>
      </c>
      <c r="D22052" s="202" t="str">
        <f t="shared" ref="D22052" si="35416">IF(MOD(D22050-D$10559-1,49)=0,"Jub",IF(MOD(D22050-D$10559,7)=0,"Sab","Yr"))&amp;" "&amp;IF(MOD(D22050-D$10559-1,49)=0,INT(D22050-D$10559-1)/49,"")</f>
        <v xml:space="preserve">Yr </v>
      </c>
      <c r="E22052" s="201">
        <f t="shared" ref="E22052" si="35417">E22048+1</f>
        <v>1432</v>
      </c>
      <c r="F22052" s="197">
        <v>1</v>
      </c>
      <c r="G22052" s="203" t="s">
        <v>288</v>
      </c>
      <c r="H22052" s="325">
        <f>H22048+1</f>
        <v>1399</v>
      </c>
      <c r="R22052" s="200"/>
    </row>
    <row r="22053" spans="1:18" ht="14.6" customHeight="1" x14ac:dyDescent="0.5">
      <c r="A22053" s="525" t="s">
        <v>1280</v>
      </c>
      <c r="B22053" s="202">
        <f t="shared" ref="B22053" si="35418">B22049+1</f>
        <v>2207</v>
      </c>
      <c r="C22053" s="407"/>
      <c r="D22053" s="216" t="str">
        <f t="shared" ref="D22053" si="35419">D22049</f>
        <v>Exodus</v>
      </c>
      <c r="E22053" s="212" t="str">
        <f t="shared" ref="E22053" si="35420">E22049</f>
        <v>AD</v>
      </c>
      <c r="F22053" s="197">
        <v>2</v>
      </c>
      <c r="G22053" s="206" t="s">
        <v>604</v>
      </c>
      <c r="H22053" s="325"/>
      <c r="R22053" s="200"/>
    </row>
    <row r="22054" spans="1:18" ht="14.6" customHeight="1" x14ac:dyDescent="0.5">
      <c r="A22054" s="523">
        <f t="shared" ref="A22054" si="35421">A22050+1</f>
        <v>2185</v>
      </c>
      <c r="B22054" s="216" t="str">
        <f t="shared" si="35379"/>
        <v>Olympiad</v>
      </c>
      <c r="C22054" s="408"/>
      <c r="D22054" s="217">
        <f t="shared" ref="D22054" si="35422">D22050+1</f>
        <v>2914</v>
      </c>
      <c r="E22054" s="212"/>
      <c r="F22054" s="197">
        <v>3</v>
      </c>
      <c r="G22054" s="208" t="s">
        <v>287</v>
      </c>
      <c r="H22054" s="367"/>
      <c r="R22054" s="200"/>
    </row>
    <row r="22055" spans="1:18" ht="14.6" customHeight="1" thickBot="1" x14ac:dyDescent="0.55000000000000004">
      <c r="A22055" s="526"/>
      <c r="B22055" s="217">
        <f t="shared" si="35379"/>
        <v>552</v>
      </c>
      <c r="C22055" s="406" t="str">
        <f t="shared" ref="C22055" si="35423">C22051</f>
        <v>7 Times</v>
      </c>
      <c r="D22055" s="217" t="str">
        <f t="shared" ref="D22055" si="35424">INT((D22054-D$10559-1)/49+1)&amp;"/"&amp;MOD(INT((D22054-D$10559-1)/7),7)+1&amp;"/"&amp;MOD(D22054-D$10559-1,7)+1</f>
        <v>59/5/4</v>
      </c>
      <c r="E22055" s="214"/>
      <c r="F22055" s="197">
        <v>4</v>
      </c>
      <c r="G22055" s="209" t="s">
        <v>605</v>
      </c>
      <c r="H22055" s="324" t="str">
        <f>H22051</f>
        <v>Dn 2300</v>
      </c>
      <c r="R22055" s="200"/>
    </row>
    <row r="22056" spans="1:18" ht="14.6" customHeight="1" x14ac:dyDescent="0.5">
      <c r="A22056" s="524" t="s">
        <v>1279</v>
      </c>
      <c r="B22056" s="217" t="s">
        <v>1189</v>
      </c>
      <c r="C22056" s="407">
        <f t="shared" ref="C22056" si="35425">C22052+1</f>
        <v>2036</v>
      </c>
      <c r="D22056" s="202" t="str">
        <f t="shared" ref="D22056" si="35426">IF(MOD(D22054-D$10559-1,49)=0,"Jub",IF(MOD(D22054-D$10559,7)=0,"Sab","Yr"))&amp;" "&amp;IF(MOD(D22054-D$10559-1,49)=0,INT(D22054-D$10559-1)/49,"")</f>
        <v xml:space="preserve">Yr </v>
      </c>
      <c r="E22056" s="201">
        <f t="shared" ref="E22056" si="35427">E22052+1</f>
        <v>1433</v>
      </c>
      <c r="F22056" s="197">
        <v>1</v>
      </c>
      <c r="G22056" s="203" t="s">
        <v>288</v>
      </c>
      <c r="H22056" s="325">
        <f>H22052+1</f>
        <v>1400</v>
      </c>
      <c r="R22056" s="200"/>
    </row>
    <row r="22057" spans="1:18" ht="14.6" customHeight="1" x14ac:dyDescent="0.5">
      <c r="A22057" s="525" t="s">
        <v>1280</v>
      </c>
      <c r="B22057" s="202">
        <f t="shared" ref="B22057" si="35428">B22053+1</f>
        <v>2208</v>
      </c>
      <c r="C22057" s="407"/>
      <c r="D22057" s="216" t="str">
        <f t="shared" ref="D22057" si="35429">D22053</f>
        <v>Exodus</v>
      </c>
      <c r="E22057" s="212" t="str">
        <f t="shared" ref="E22057" si="35430">E22053</f>
        <v>AD</v>
      </c>
      <c r="F22057" s="197">
        <v>2</v>
      </c>
      <c r="G22057" s="206" t="s">
        <v>604</v>
      </c>
      <c r="H22057" s="325"/>
      <c r="R22057" s="200"/>
    </row>
    <row r="22058" spans="1:18" ht="14.6" customHeight="1" x14ac:dyDescent="0.5">
      <c r="A22058" s="523">
        <f t="shared" ref="A22058" si="35431">A22054+1</f>
        <v>2186</v>
      </c>
      <c r="B22058" s="216" t="str">
        <f t="shared" ref="B22058" si="35432">B22054</f>
        <v>Olympiad</v>
      </c>
      <c r="C22058" s="408"/>
      <c r="D22058" s="217">
        <f t="shared" ref="D22058" si="35433">D22054+1</f>
        <v>2915</v>
      </c>
      <c r="E22058" s="212"/>
      <c r="F22058" s="197">
        <v>3</v>
      </c>
      <c r="G22058" s="208" t="s">
        <v>287</v>
      </c>
      <c r="H22058" s="367"/>
      <c r="R22058" s="200"/>
    </row>
    <row r="22059" spans="1:18" ht="14.6" customHeight="1" thickBot="1" x14ac:dyDescent="0.55000000000000004">
      <c r="A22059" s="526"/>
      <c r="B22059" s="217">
        <f t="shared" ref="B22059" si="35434">B22055+1</f>
        <v>553</v>
      </c>
      <c r="C22059" s="406" t="str">
        <f t="shared" ref="C22059" si="35435">C22055</f>
        <v>7 Times</v>
      </c>
      <c r="D22059" s="217" t="str">
        <f t="shared" ref="D22059" si="35436">INT((D22058-D$10559-1)/49+1)&amp;"/"&amp;MOD(INT((D22058-D$10559-1)/7),7)+1&amp;"/"&amp;MOD(D22058-D$10559-1,7)+1</f>
        <v>59/5/5</v>
      </c>
      <c r="E22059" s="214"/>
      <c r="F22059" s="197">
        <v>4</v>
      </c>
      <c r="G22059" s="209" t="s">
        <v>605</v>
      </c>
      <c r="H22059" s="324" t="str">
        <f>H22055</f>
        <v>Dn 2300</v>
      </c>
      <c r="R22059" s="200"/>
    </row>
    <row r="22060" spans="1:18" ht="14.6" customHeight="1" x14ac:dyDescent="0.5">
      <c r="A22060" s="524" t="s">
        <v>1279</v>
      </c>
      <c r="B22060" s="217" t="s">
        <v>1186</v>
      </c>
      <c r="C22060" s="407">
        <f t="shared" ref="C22060" si="35437">C22056+1</f>
        <v>2037</v>
      </c>
      <c r="D22060" s="202" t="str">
        <f t="shared" ref="D22060" si="35438">IF(MOD(D22058-D$10559-1,49)=0,"Jub",IF(MOD(D22058-D$10559,7)=0,"Sab","Yr"))&amp;" "&amp;IF(MOD(D22058-D$10559-1,49)=0,INT(D22058-D$10559-1)/49,"")</f>
        <v xml:space="preserve">Yr </v>
      </c>
      <c r="E22060" s="201">
        <f t="shared" ref="E22060" si="35439">E22056+1</f>
        <v>1434</v>
      </c>
      <c r="F22060" s="197">
        <v>1</v>
      </c>
      <c r="G22060" s="203" t="s">
        <v>288</v>
      </c>
      <c r="H22060" s="325">
        <f>H22056+1</f>
        <v>1401</v>
      </c>
      <c r="R22060" s="200"/>
    </row>
    <row r="22061" spans="1:18" ht="14.6" customHeight="1" x14ac:dyDescent="0.5">
      <c r="A22061" s="525" t="s">
        <v>1280</v>
      </c>
      <c r="B22061" s="202">
        <f t="shared" ref="B22061" si="35440">B22057+1</f>
        <v>2209</v>
      </c>
      <c r="C22061" s="407"/>
      <c r="D22061" s="216" t="str">
        <f t="shared" ref="D22061" si="35441">D22057</f>
        <v>Exodus</v>
      </c>
      <c r="E22061" s="212" t="str">
        <f t="shared" ref="E22061" si="35442">E22057</f>
        <v>AD</v>
      </c>
      <c r="F22061" s="197">
        <v>2</v>
      </c>
      <c r="G22061" s="206" t="s">
        <v>604</v>
      </c>
      <c r="H22061" s="325"/>
      <c r="R22061" s="200"/>
    </row>
    <row r="22062" spans="1:18" ht="14.6" customHeight="1" x14ac:dyDescent="0.5">
      <c r="A22062" s="523">
        <f t="shared" ref="A22062" si="35443">A22058+1</f>
        <v>2187</v>
      </c>
      <c r="B22062" s="216" t="str">
        <f t="shared" si="35357"/>
        <v>Olympiad</v>
      </c>
      <c r="C22062" s="408"/>
      <c r="D22062" s="217">
        <f t="shared" ref="D22062" si="35444">D22058+1</f>
        <v>2916</v>
      </c>
      <c r="E22062" s="212"/>
      <c r="F22062" s="197">
        <v>3</v>
      </c>
      <c r="G22062" s="208" t="s">
        <v>287</v>
      </c>
      <c r="H22062" s="367"/>
      <c r="R22062" s="200"/>
    </row>
    <row r="22063" spans="1:18" ht="14.6" customHeight="1" thickBot="1" x14ac:dyDescent="0.55000000000000004">
      <c r="A22063" s="526"/>
      <c r="B22063" s="217">
        <f t="shared" si="35357"/>
        <v>553</v>
      </c>
      <c r="C22063" s="406" t="str">
        <f t="shared" ref="C22063" si="35445">C22059</f>
        <v>7 Times</v>
      </c>
      <c r="D22063" s="217" t="str">
        <f t="shared" ref="D22063" si="35446">INT((D22062-D$10559-1)/49+1)&amp;"/"&amp;MOD(INT((D22062-D$10559-1)/7),7)+1&amp;"/"&amp;MOD(D22062-D$10559-1,7)+1</f>
        <v>59/5/6</v>
      </c>
      <c r="E22063" s="214"/>
      <c r="F22063" s="197">
        <v>4</v>
      </c>
      <c r="G22063" s="209" t="s">
        <v>605</v>
      </c>
      <c r="H22063" s="324" t="str">
        <f>H22059</f>
        <v>Dn 2300</v>
      </c>
      <c r="R22063" s="200"/>
    </row>
    <row r="22064" spans="1:18" ht="14.6" customHeight="1" x14ac:dyDescent="0.5">
      <c r="A22064" s="524" t="s">
        <v>1279</v>
      </c>
      <c r="B22064" s="217" t="s">
        <v>1187</v>
      </c>
      <c r="C22064" s="407">
        <f t="shared" ref="C22064" si="35447">C22060+1</f>
        <v>2038</v>
      </c>
      <c r="D22064" s="202" t="str">
        <f t="shared" ref="D22064" si="35448">IF(MOD(D22062-D$10559-1,49)=0,"Jub",IF(MOD(D22062-D$10559,7)=0,"Sab","Yr"))&amp;" "&amp;IF(MOD(D22062-D$10559-1,49)=0,INT(D22062-D$10559-1)/49,"")</f>
        <v xml:space="preserve">Yr </v>
      </c>
      <c r="E22064" s="201">
        <f t="shared" ref="E22064" si="35449">E22060+1</f>
        <v>1435</v>
      </c>
      <c r="F22064" s="197">
        <v>1</v>
      </c>
      <c r="G22064" s="203" t="s">
        <v>288</v>
      </c>
      <c r="H22064" s="325">
        <f>H22060+1</f>
        <v>1402</v>
      </c>
      <c r="R22064" s="200"/>
    </row>
    <row r="22065" spans="1:18" ht="14.6" customHeight="1" x14ac:dyDescent="0.5">
      <c r="A22065" s="525" t="s">
        <v>1280</v>
      </c>
      <c r="B22065" s="202">
        <f t="shared" ref="B22065" si="35450">B22061+1</f>
        <v>2210</v>
      </c>
      <c r="C22065" s="407"/>
      <c r="D22065" s="216" t="str">
        <f t="shared" ref="D22065" si="35451">D22061</f>
        <v>Exodus</v>
      </c>
      <c r="E22065" s="212" t="str">
        <f t="shared" ref="E22065" si="35452">E22061</f>
        <v>AD</v>
      </c>
      <c r="F22065" s="197">
        <v>2</v>
      </c>
      <c r="G22065" s="206" t="s">
        <v>604</v>
      </c>
      <c r="H22065" s="325"/>
      <c r="R22065" s="200"/>
    </row>
    <row r="22066" spans="1:18" ht="14.6" customHeight="1" x14ac:dyDescent="0.5">
      <c r="A22066" s="523">
        <f t="shared" ref="A22066" si="35453">A22062+1</f>
        <v>2188</v>
      </c>
      <c r="B22066" s="216" t="str">
        <f t="shared" si="35368"/>
        <v>Olympiad</v>
      </c>
      <c r="C22066" s="408"/>
      <c r="D22066" s="217">
        <f t="shared" ref="D22066" si="35454">D22062+1</f>
        <v>2917</v>
      </c>
      <c r="E22066" s="212"/>
      <c r="F22066" s="197">
        <v>3</v>
      </c>
      <c r="G22066" s="208" t="s">
        <v>287</v>
      </c>
      <c r="H22066" s="367"/>
      <c r="R22066" s="200"/>
    </row>
    <row r="22067" spans="1:18" ht="14.6" customHeight="1" thickBot="1" x14ac:dyDescent="0.55000000000000004">
      <c r="A22067" s="526"/>
      <c r="B22067" s="217">
        <f t="shared" si="35368"/>
        <v>553</v>
      </c>
      <c r="C22067" s="406" t="str">
        <f t="shared" ref="C22067" si="35455">C22063</f>
        <v>7 Times</v>
      </c>
      <c r="D22067" s="359" t="str">
        <f t="shared" ref="D22067" si="35456">INT((D22066-D$10559-1)/49+1)&amp;"/"&amp;MOD(INT((D22066-D$10559-1)/7),7)+1&amp;"/"&amp;MOD(D22066-D$10559-1,7)+1</f>
        <v>59/5/7</v>
      </c>
      <c r="E22067" s="214"/>
      <c r="F22067" s="197">
        <v>4</v>
      </c>
      <c r="G22067" s="209" t="s">
        <v>605</v>
      </c>
      <c r="H22067" s="324" t="str">
        <f>H22063</f>
        <v>Dn 2300</v>
      </c>
      <c r="R22067" s="200"/>
    </row>
    <row r="22068" spans="1:18" ht="14.6" customHeight="1" x14ac:dyDescent="0.5">
      <c r="A22068" s="524" t="s">
        <v>1279</v>
      </c>
      <c r="B22068" s="217" t="s">
        <v>1188</v>
      </c>
      <c r="C22068" s="407">
        <f t="shared" ref="C22068" si="35457">C22064+1</f>
        <v>2039</v>
      </c>
      <c r="D22068" s="360" t="str">
        <f t="shared" ref="D22068" si="35458">IF(MOD(D22066-D$10559-1,49)=0,"Jub",IF(MOD(D22066-D$10559,7)=0,"Sab","Yr"))&amp;" "&amp;IF(MOD(D22066-D$10559-1,49)=0,INT(D22066-D$10559-1)/49,"")</f>
        <v xml:space="preserve">Sab </v>
      </c>
      <c r="E22068" s="201">
        <f t="shared" ref="E22068" si="35459">E22064+1</f>
        <v>1436</v>
      </c>
      <c r="F22068" s="197">
        <v>1</v>
      </c>
      <c r="G22068" s="203" t="s">
        <v>288</v>
      </c>
      <c r="H22068" s="325">
        <f>H22064+1</f>
        <v>1403</v>
      </c>
      <c r="R22068" s="200"/>
    </row>
    <row r="22069" spans="1:18" ht="14.6" customHeight="1" x14ac:dyDescent="0.5">
      <c r="A22069" s="525" t="s">
        <v>1280</v>
      </c>
      <c r="B22069" s="202">
        <f t="shared" ref="B22069" si="35460">B22065+1</f>
        <v>2211</v>
      </c>
      <c r="C22069" s="407"/>
      <c r="D22069" s="361" t="str">
        <f t="shared" ref="D22069" si="35461">D22065</f>
        <v>Exodus</v>
      </c>
      <c r="E22069" s="212" t="str">
        <f t="shared" ref="E22069" si="35462">E22065</f>
        <v>AD</v>
      </c>
      <c r="F22069" s="197">
        <v>2</v>
      </c>
      <c r="G22069" s="206" t="s">
        <v>604</v>
      </c>
      <c r="H22069" s="325"/>
      <c r="R22069" s="200"/>
    </row>
    <row r="22070" spans="1:18" ht="14.6" customHeight="1" x14ac:dyDescent="0.5">
      <c r="A22070" s="523">
        <f t="shared" ref="A22070" si="35463">A22066+1</f>
        <v>2189</v>
      </c>
      <c r="B22070" s="216" t="str">
        <f t="shared" si="35379"/>
        <v>Olympiad</v>
      </c>
      <c r="C22070" s="408"/>
      <c r="D22070" s="359">
        <f t="shared" ref="D22070" si="35464">D22066+1</f>
        <v>2918</v>
      </c>
      <c r="E22070" s="212"/>
      <c r="F22070" s="197">
        <v>3</v>
      </c>
      <c r="G22070" s="208" t="s">
        <v>287</v>
      </c>
      <c r="H22070" s="367"/>
      <c r="R22070" s="200"/>
    </row>
    <row r="22071" spans="1:18" ht="14.6" customHeight="1" thickBot="1" x14ac:dyDescent="0.55000000000000004">
      <c r="A22071" s="526"/>
      <c r="B22071" s="217">
        <f t="shared" si="35379"/>
        <v>553</v>
      </c>
      <c r="C22071" s="406" t="str">
        <f t="shared" ref="C22071" si="35465">C22067</f>
        <v>7 Times</v>
      </c>
      <c r="D22071" s="217" t="str">
        <f t="shared" ref="D22071" si="35466">INT((D22070-D$10559-1)/49+1)&amp;"/"&amp;MOD(INT((D22070-D$10559-1)/7),7)+1&amp;"/"&amp;MOD(D22070-D$10559-1,7)+1</f>
        <v>59/6/1</v>
      </c>
      <c r="E22071" s="214"/>
      <c r="F22071" s="197">
        <v>4</v>
      </c>
      <c r="G22071" s="209" t="s">
        <v>605</v>
      </c>
      <c r="H22071" s="324" t="str">
        <f>H22067</f>
        <v>Dn 2300</v>
      </c>
      <c r="R22071" s="200"/>
    </row>
    <row r="22072" spans="1:18" ht="14.6" customHeight="1" x14ac:dyDescent="0.5">
      <c r="A22072" s="524" t="s">
        <v>1279</v>
      </c>
      <c r="B22072" s="217" t="s">
        <v>1189</v>
      </c>
      <c r="C22072" s="407">
        <f t="shared" ref="C22072" si="35467">C22068+1</f>
        <v>2040</v>
      </c>
      <c r="D22072" s="202" t="str">
        <f t="shared" ref="D22072" si="35468">IF(MOD(D22070-D$10559-1,49)=0,"Jub",IF(MOD(D22070-D$10559,7)=0,"Sab","Yr"))&amp;" "&amp;IF(MOD(D22070-D$10559-1,49)=0,INT(D22070-D$10559-1)/49,"")</f>
        <v xml:space="preserve">Yr </v>
      </c>
      <c r="E22072" s="201">
        <f t="shared" ref="E22072" si="35469">E22068+1</f>
        <v>1437</v>
      </c>
      <c r="F22072" s="197">
        <v>1</v>
      </c>
      <c r="G22072" s="203" t="s">
        <v>288</v>
      </c>
      <c r="H22072" s="325">
        <f>H22068+1</f>
        <v>1404</v>
      </c>
      <c r="R22072" s="200"/>
    </row>
    <row r="22073" spans="1:18" ht="14.6" customHeight="1" x14ac:dyDescent="0.5">
      <c r="A22073" s="525" t="s">
        <v>1280</v>
      </c>
      <c r="B22073" s="202">
        <f t="shared" ref="B22073" si="35470">B22069+1</f>
        <v>2212</v>
      </c>
      <c r="C22073" s="407"/>
      <c r="D22073" s="216" t="str">
        <f t="shared" ref="D22073" si="35471">D22069</f>
        <v>Exodus</v>
      </c>
      <c r="E22073" s="212" t="str">
        <f t="shared" ref="E22073" si="35472">E22069</f>
        <v>AD</v>
      </c>
      <c r="F22073" s="197">
        <v>2</v>
      </c>
      <c r="G22073" s="206" t="s">
        <v>604</v>
      </c>
      <c r="H22073" s="325"/>
      <c r="R22073" s="200"/>
    </row>
    <row r="22074" spans="1:18" ht="14.6" customHeight="1" x14ac:dyDescent="0.5">
      <c r="A22074" s="523">
        <f t="shared" ref="A22074" si="35473">A22070+1</f>
        <v>2190</v>
      </c>
      <c r="B22074" s="216" t="str">
        <f t="shared" ref="B22074" si="35474">B22070</f>
        <v>Olympiad</v>
      </c>
      <c r="C22074" s="408"/>
      <c r="D22074" s="217">
        <f t="shared" ref="D22074" si="35475">D22070+1</f>
        <v>2919</v>
      </c>
      <c r="E22074" s="212"/>
      <c r="F22074" s="197">
        <v>3</v>
      </c>
      <c r="G22074" s="208" t="s">
        <v>287</v>
      </c>
      <c r="H22074" s="367"/>
      <c r="R22074" s="200"/>
    </row>
    <row r="22075" spans="1:18" ht="14.6" customHeight="1" thickBot="1" x14ac:dyDescent="0.55000000000000004">
      <c r="A22075" s="526"/>
      <c r="B22075" s="217">
        <f t="shared" ref="B22075" si="35476">B22071+1</f>
        <v>554</v>
      </c>
      <c r="C22075" s="406" t="str">
        <f t="shared" ref="C22075" si="35477">C22071</f>
        <v>7 Times</v>
      </c>
      <c r="D22075" s="217" t="str">
        <f t="shared" ref="D22075" si="35478">INT((D22074-D$10559-1)/49+1)&amp;"/"&amp;MOD(INT((D22074-D$10559-1)/7),7)+1&amp;"/"&amp;MOD(D22074-D$10559-1,7)+1</f>
        <v>59/6/2</v>
      </c>
      <c r="E22075" s="214"/>
      <c r="F22075" s="197">
        <v>4</v>
      </c>
      <c r="G22075" s="209" t="s">
        <v>605</v>
      </c>
      <c r="H22075" s="324" t="str">
        <f>H22071</f>
        <v>Dn 2300</v>
      </c>
      <c r="R22075" s="200"/>
    </row>
    <row r="22076" spans="1:18" ht="14.6" customHeight="1" x14ac:dyDescent="0.5">
      <c r="A22076" s="524" t="s">
        <v>1279</v>
      </c>
      <c r="B22076" s="217" t="s">
        <v>1186</v>
      </c>
      <c r="C22076" s="407">
        <f t="shared" ref="C22076" si="35479">C22072+1</f>
        <v>2041</v>
      </c>
      <c r="D22076" s="202" t="str">
        <f t="shared" ref="D22076" si="35480">IF(MOD(D22074-D$10559-1,49)=0,"Jub",IF(MOD(D22074-D$10559,7)=0,"Sab","Yr"))&amp;" "&amp;IF(MOD(D22074-D$10559-1,49)=0,INT(D22074-D$10559-1)/49,"")</f>
        <v xml:space="preserve">Yr </v>
      </c>
      <c r="E22076" s="201">
        <f t="shared" ref="E22076" si="35481">E22072+1</f>
        <v>1438</v>
      </c>
      <c r="F22076" s="197">
        <v>1</v>
      </c>
      <c r="G22076" s="203" t="s">
        <v>288</v>
      </c>
      <c r="H22076" s="325">
        <f>H22072+1</f>
        <v>1405</v>
      </c>
      <c r="R22076" s="200"/>
    </row>
    <row r="22077" spans="1:18" ht="14.6" customHeight="1" x14ac:dyDescent="0.5">
      <c r="A22077" s="525" t="s">
        <v>1280</v>
      </c>
      <c r="B22077" s="202">
        <f t="shared" ref="B22077" si="35482">B22073+1</f>
        <v>2213</v>
      </c>
      <c r="C22077" s="407"/>
      <c r="D22077" s="216" t="str">
        <f t="shared" ref="D22077" si="35483">D22073</f>
        <v>Exodus</v>
      </c>
      <c r="E22077" s="212" t="str">
        <f t="shared" ref="E22077" si="35484">E22073</f>
        <v>AD</v>
      </c>
      <c r="F22077" s="197">
        <v>2</v>
      </c>
      <c r="G22077" s="206" t="s">
        <v>604</v>
      </c>
      <c r="H22077" s="325"/>
      <c r="R22077" s="200"/>
    </row>
    <row r="22078" spans="1:18" ht="14.6" customHeight="1" x14ac:dyDescent="0.5">
      <c r="A22078" s="523">
        <f t="shared" ref="A22078" si="35485">A22074+1</f>
        <v>2191</v>
      </c>
      <c r="B22078" s="216" t="str">
        <f t="shared" si="35357"/>
        <v>Olympiad</v>
      </c>
      <c r="C22078" s="408"/>
      <c r="D22078" s="217">
        <f t="shared" ref="D22078" si="35486">D22074+1</f>
        <v>2920</v>
      </c>
      <c r="E22078" s="212"/>
      <c r="F22078" s="197">
        <v>3</v>
      </c>
      <c r="G22078" s="208" t="s">
        <v>287</v>
      </c>
      <c r="H22078" s="367"/>
      <c r="R22078" s="200"/>
    </row>
    <row r="22079" spans="1:18" ht="14.6" customHeight="1" thickBot="1" x14ac:dyDescent="0.55000000000000004">
      <c r="A22079" s="526"/>
      <c r="B22079" s="217">
        <f t="shared" si="35357"/>
        <v>554</v>
      </c>
      <c r="C22079" s="406" t="str">
        <f t="shared" ref="C22079" si="35487">C22075</f>
        <v>7 Times</v>
      </c>
      <c r="D22079" s="217" t="str">
        <f t="shared" ref="D22079" si="35488">INT((D22078-D$10559-1)/49+1)&amp;"/"&amp;MOD(INT((D22078-D$10559-1)/7),7)+1&amp;"/"&amp;MOD(D22078-D$10559-1,7)+1</f>
        <v>59/6/3</v>
      </c>
      <c r="E22079" s="214"/>
      <c r="F22079" s="197">
        <v>4</v>
      </c>
      <c r="G22079" s="209" t="s">
        <v>605</v>
      </c>
      <c r="H22079" s="324" t="str">
        <f>H22075</f>
        <v>Dn 2300</v>
      </c>
      <c r="R22079" s="200"/>
    </row>
    <row r="22080" spans="1:18" ht="14.6" customHeight="1" x14ac:dyDescent="0.5">
      <c r="A22080" s="524" t="s">
        <v>1279</v>
      </c>
      <c r="B22080" s="217" t="s">
        <v>1187</v>
      </c>
      <c r="C22080" s="407">
        <f t="shared" ref="C22080" si="35489">C22076+1</f>
        <v>2042</v>
      </c>
      <c r="D22080" s="202" t="str">
        <f t="shared" ref="D22080" si="35490">IF(MOD(D22078-D$10559-1,49)=0,"Jub",IF(MOD(D22078-D$10559,7)=0,"Sab","Yr"))&amp;" "&amp;IF(MOD(D22078-D$10559-1,49)=0,INT(D22078-D$10559-1)/49,"")</f>
        <v xml:space="preserve">Yr </v>
      </c>
      <c r="E22080" s="201">
        <f t="shared" ref="E22080" si="35491">E22076+1</f>
        <v>1439</v>
      </c>
      <c r="F22080" s="197">
        <v>1</v>
      </c>
      <c r="G22080" s="203" t="s">
        <v>288</v>
      </c>
      <c r="H22080" s="325">
        <f>H22076+1</f>
        <v>1406</v>
      </c>
      <c r="R22080" s="200"/>
    </row>
    <row r="22081" spans="1:18" ht="14.6" customHeight="1" x14ac:dyDescent="0.5">
      <c r="A22081" s="525" t="s">
        <v>1280</v>
      </c>
      <c r="B22081" s="202">
        <f t="shared" ref="B22081" si="35492">B22077+1</f>
        <v>2214</v>
      </c>
      <c r="C22081" s="407"/>
      <c r="D22081" s="216" t="str">
        <f t="shared" ref="D22081" si="35493">D22077</f>
        <v>Exodus</v>
      </c>
      <c r="E22081" s="212" t="str">
        <f t="shared" ref="E22081" si="35494">E22077</f>
        <v>AD</v>
      </c>
      <c r="F22081" s="197">
        <v>2</v>
      </c>
      <c r="G22081" s="206" t="s">
        <v>604</v>
      </c>
      <c r="H22081" s="325"/>
      <c r="R22081" s="200"/>
    </row>
    <row r="22082" spans="1:18" ht="14.6" customHeight="1" x14ac:dyDescent="0.5">
      <c r="A22082" s="523">
        <f t="shared" ref="A22082" si="35495">A22078+1</f>
        <v>2192</v>
      </c>
      <c r="B22082" s="216" t="str">
        <f t="shared" si="35368"/>
        <v>Olympiad</v>
      </c>
      <c r="C22082" s="408"/>
      <c r="D22082" s="217">
        <f t="shared" ref="D22082" si="35496">D22078+1</f>
        <v>2921</v>
      </c>
      <c r="E22082" s="212"/>
      <c r="F22082" s="197">
        <v>3</v>
      </c>
      <c r="G22082" s="208" t="s">
        <v>287</v>
      </c>
      <c r="H22082" s="367"/>
      <c r="R22082" s="200"/>
    </row>
    <row r="22083" spans="1:18" ht="14.6" customHeight="1" thickBot="1" x14ac:dyDescent="0.55000000000000004">
      <c r="A22083" s="526"/>
      <c r="B22083" s="217">
        <f t="shared" si="35368"/>
        <v>554</v>
      </c>
      <c r="C22083" s="406" t="str">
        <f t="shared" ref="C22083" si="35497">C22079</f>
        <v>7 Times</v>
      </c>
      <c r="D22083" s="217" t="str">
        <f t="shared" ref="D22083" si="35498">INT((D22082-D$10559-1)/49+1)&amp;"/"&amp;MOD(INT((D22082-D$10559-1)/7),7)+1&amp;"/"&amp;MOD(D22082-D$10559-1,7)+1</f>
        <v>59/6/4</v>
      </c>
      <c r="E22083" s="214"/>
      <c r="F22083" s="197">
        <v>4</v>
      </c>
      <c r="G22083" s="209" t="s">
        <v>605</v>
      </c>
      <c r="H22083" s="324" t="str">
        <f>H22079</f>
        <v>Dn 2300</v>
      </c>
      <c r="R22083" s="200"/>
    </row>
    <row r="22084" spans="1:18" ht="14.6" customHeight="1" x14ac:dyDescent="0.5">
      <c r="A22084" s="524" t="s">
        <v>1279</v>
      </c>
      <c r="B22084" s="217" t="s">
        <v>1188</v>
      </c>
      <c r="C22084" s="407">
        <f t="shared" ref="C22084" si="35499">C22080+1</f>
        <v>2043</v>
      </c>
      <c r="D22084" s="202" t="str">
        <f t="shared" ref="D22084" si="35500">IF(MOD(D22082-D$10559-1,49)=0,"Jub",IF(MOD(D22082-D$10559,7)=0,"Sab","Yr"))&amp;" "&amp;IF(MOD(D22082-D$10559-1,49)=0,INT(D22082-D$10559-1)/49,"")</f>
        <v xml:space="preserve">Yr </v>
      </c>
      <c r="E22084" s="201">
        <f t="shared" ref="E22084" si="35501">E22080+1</f>
        <v>1440</v>
      </c>
      <c r="F22084" s="197">
        <v>1</v>
      </c>
      <c r="G22084" s="203" t="s">
        <v>288</v>
      </c>
      <c r="H22084" s="325">
        <f>H22080+1</f>
        <v>1407</v>
      </c>
      <c r="R22084" s="200"/>
    </row>
    <row r="22085" spans="1:18" ht="14.6" customHeight="1" x14ac:dyDescent="0.5">
      <c r="A22085" s="525" t="s">
        <v>1280</v>
      </c>
      <c r="B22085" s="202">
        <f t="shared" ref="B22085" si="35502">B22081+1</f>
        <v>2215</v>
      </c>
      <c r="C22085" s="407"/>
      <c r="D22085" s="216" t="str">
        <f t="shared" ref="D22085" si="35503">D22081</f>
        <v>Exodus</v>
      </c>
      <c r="E22085" s="212" t="str">
        <f t="shared" ref="E22085" si="35504">E22081</f>
        <v>AD</v>
      </c>
      <c r="F22085" s="197">
        <v>2</v>
      </c>
      <c r="G22085" s="206" t="s">
        <v>604</v>
      </c>
      <c r="H22085" s="325"/>
      <c r="R22085" s="200"/>
    </row>
    <row r="22086" spans="1:18" ht="14.6" customHeight="1" x14ac:dyDescent="0.5">
      <c r="A22086" s="523">
        <f t="shared" ref="A22086" si="35505">A22082+1</f>
        <v>2193</v>
      </c>
      <c r="B22086" s="216" t="str">
        <f t="shared" si="35379"/>
        <v>Olympiad</v>
      </c>
      <c r="C22086" s="408"/>
      <c r="D22086" s="217">
        <f t="shared" ref="D22086" si="35506">D22082+1</f>
        <v>2922</v>
      </c>
      <c r="E22086" s="212"/>
      <c r="F22086" s="197">
        <v>3</v>
      </c>
      <c r="G22086" s="208" t="s">
        <v>287</v>
      </c>
      <c r="H22086" s="367"/>
      <c r="R22086" s="200"/>
    </row>
    <row r="22087" spans="1:18" ht="14.6" customHeight="1" thickBot="1" x14ac:dyDescent="0.55000000000000004">
      <c r="A22087" s="526"/>
      <c r="B22087" s="217">
        <f t="shared" si="35379"/>
        <v>554</v>
      </c>
      <c r="C22087" s="406" t="str">
        <f t="shared" ref="C22087" si="35507">C22083</f>
        <v>7 Times</v>
      </c>
      <c r="D22087" s="217" t="str">
        <f t="shared" ref="D22087" si="35508">INT((D22086-D$10559-1)/49+1)&amp;"/"&amp;MOD(INT((D22086-D$10559-1)/7),7)+1&amp;"/"&amp;MOD(D22086-D$10559-1,7)+1</f>
        <v>59/6/5</v>
      </c>
      <c r="E22087" s="214"/>
      <c r="F22087" s="197">
        <v>4</v>
      </c>
      <c r="G22087" s="209" t="s">
        <v>605</v>
      </c>
      <c r="H22087" s="324" t="str">
        <f>H22083</f>
        <v>Dn 2300</v>
      </c>
      <c r="R22087" s="200"/>
    </row>
    <row r="22088" spans="1:18" ht="14.6" customHeight="1" x14ac:dyDescent="0.5">
      <c r="A22088" s="524" t="s">
        <v>1279</v>
      </c>
      <c r="B22088" s="217" t="s">
        <v>1189</v>
      </c>
      <c r="C22088" s="407">
        <f t="shared" ref="C22088" si="35509">C22084+1</f>
        <v>2044</v>
      </c>
      <c r="D22088" s="202" t="str">
        <f t="shared" ref="D22088" si="35510">IF(MOD(D22086-D$10559-1,49)=0,"Jub",IF(MOD(D22086-D$10559,7)=0,"Sab","Yr"))&amp;" "&amp;IF(MOD(D22086-D$10559-1,49)=0,INT(D22086-D$10559-1)/49,"")</f>
        <v xml:space="preserve">Yr </v>
      </c>
      <c r="E22088" s="201">
        <f t="shared" ref="E22088" si="35511">E22084+1</f>
        <v>1441</v>
      </c>
      <c r="F22088" s="197">
        <v>1</v>
      </c>
      <c r="G22088" s="203" t="s">
        <v>288</v>
      </c>
      <c r="H22088" s="325">
        <f>H22084+1</f>
        <v>1408</v>
      </c>
      <c r="R22088" s="200"/>
    </row>
    <row r="22089" spans="1:18" ht="14.6" customHeight="1" x14ac:dyDescent="0.5">
      <c r="A22089" s="525" t="s">
        <v>1280</v>
      </c>
      <c r="B22089" s="202">
        <f t="shared" ref="B22089" si="35512">B22085+1</f>
        <v>2216</v>
      </c>
      <c r="C22089" s="407"/>
      <c r="D22089" s="216" t="str">
        <f t="shared" ref="D22089" si="35513">D22085</f>
        <v>Exodus</v>
      </c>
      <c r="E22089" s="212" t="str">
        <f t="shared" ref="E22089" si="35514">E22085</f>
        <v>AD</v>
      </c>
      <c r="F22089" s="197">
        <v>2</v>
      </c>
      <c r="G22089" s="206" t="s">
        <v>604</v>
      </c>
      <c r="H22089" s="325"/>
      <c r="R22089" s="200"/>
    </row>
    <row r="22090" spans="1:18" ht="14.6" customHeight="1" x14ac:dyDescent="0.5">
      <c r="A22090" s="523">
        <f t="shared" ref="A22090" si="35515">A22086+1</f>
        <v>2194</v>
      </c>
      <c r="B22090" s="216" t="str">
        <f t="shared" ref="B22090" si="35516">B22086</f>
        <v>Olympiad</v>
      </c>
      <c r="C22090" s="408"/>
      <c r="D22090" s="217">
        <f t="shared" ref="D22090" si="35517">D22086+1</f>
        <v>2923</v>
      </c>
      <c r="E22090" s="212"/>
      <c r="F22090" s="197">
        <v>3</v>
      </c>
      <c r="G22090" s="208" t="s">
        <v>287</v>
      </c>
      <c r="H22090" s="367"/>
      <c r="R22090" s="200"/>
    </row>
    <row r="22091" spans="1:18" ht="14.6" customHeight="1" thickBot="1" x14ac:dyDescent="0.55000000000000004">
      <c r="A22091" s="526"/>
      <c r="B22091" s="217">
        <f t="shared" ref="B22091" si="35518">B22087+1</f>
        <v>555</v>
      </c>
      <c r="C22091" s="406" t="str">
        <f t="shared" ref="C22091" si="35519">C22087</f>
        <v>7 Times</v>
      </c>
      <c r="D22091" s="217" t="str">
        <f t="shared" ref="D22091" si="35520">INT((D22090-D$10559-1)/49+1)&amp;"/"&amp;MOD(INT((D22090-D$10559-1)/7),7)+1&amp;"/"&amp;MOD(D22090-D$10559-1,7)+1</f>
        <v>59/6/6</v>
      </c>
      <c r="E22091" s="214"/>
      <c r="F22091" s="197">
        <v>4</v>
      </c>
      <c r="G22091" s="209" t="s">
        <v>605</v>
      </c>
      <c r="H22091" s="324" t="str">
        <f>H22087</f>
        <v>Dn 2300</v>
      </c>
      <c r="R22091" s="200"/>
    </row>
    <row r="22092" spans="1:18" ht="14.6" customHeight="1" x14ac:dyDescent="0.5">
      <c r="A22092" s="524" t="s">
        <v>1279</v>
      </c>
      <c r="B22092" s="217" t="s">
        <v>1186</v>
      </c>
      <c r="C22092" s="407">
        <f t="shared" ref="C22092" si="35521">C22088+1</f>
        <v>2045</v>
      </c>
      <c r="D22092" s="202" t="str">
        <f t="shared" ref="D22092" si="35522">IF(MOD(D22090-D$10559-1,49)=0,"Jub",IF(MOD(D22090-D$10559,7)=0,"Sab","Yr"))&amp;" "&amp;IF(MOD(D22090-D$10559-1,49)=0,INT(D22090-D$10559-1)/49,"")</f>
        <v xml:space="preserve">Yr </v>
      </c>
      <c r="E22092" s="201">
        <f t="shared" ref="E22092" si="35523">E22088+1</f>
        <v>1442</v>
      </c>
      <c r="F22092" s="197">
        <v>1</v>
      </c>
      <c r="G22092" s="203" t="s">
        <v>288</v>
      </c>
      <c r="H22092" s="325">
        <f>H22088+1</f>
        <v>1409</v>
      </c>
      <c r="R22092" s="200"/>
    </row>
    <row r="22093" spans="1:18" ht="14.6" customHeight="1" x14ac:dyDescent="0.5">
      <c r="A22093" s="525" t="s">
        <v>1280</v>
      </c>
      <c r="B22093" s="202">
        <f t="shared" ref="B22093" si="35524">B22089+1</f>
        <v>2217</v>
      </c>
      <c r="C22093" s="407"/>
      <c r="D22093" s="216" t="str">
        <f t="shared" ref="D22093" si="35525">D22089</f>
        <v>Exodus</v>
      </c>
      <c r="E22093" s="212" t="str">
        <f t="shared" ref="E22093" si="35526">E22089</f>
        <v>AD</v>
      </c>
      <c r="F22093" s="197">
        <v>2</v>
      </c>
      <c r="G22093" s="206" t="s">
        <v>604</v>
      </c>
      <c r="H22093" s="325"/>
      <c r="R22093" s="200"/>
    </row>
    <row r="22094" spans="1:18" ht="14.6" customHeight="1" x14ac:dyDescent="0.5">
      <c r="A22094" s="523">
        <f t="shared" ref="A22094" si="35527">A22090+1</f>
        <v>2195</v>
      </c>
      <c r="B22094" s="216" t="str">
        <f t="shared" ref="B22094:B22143" si="35528">B22090</f>
        <v>Olympiad</v>
      </c>
      <c r="C22094" s="408"/>
      <c r="D22094" s="217">
        <f t="shared" ref="D22094" si="35529">D22090+1</f>
        <v>2924</v>
      </c>
      <c r="E22094" s="212"/>
      <c r="F22094" s="197">
        <v>3</v>
      </c>
      <c r="G22094" s="208" t="s">
        <v>287</v>
      </c>
      <c r="H22094" s="367"/>
      <c r="R22094" s="200"/>
    </row>
    <row r="22095" spans="1:18" ht="14.6" customHeight="1" thickBot="1" x14ac:dyDescent="0.55000000000000004">
      <c r="A22095" s="526"/>
      <c r="B22095" s="217">
        <f t="shared" si="35528"/>
        <v>555</v>
      </c>
      <c r="C22095" s="406" t="str">
        <f t="shared" ref="C22095" si="35530">C22091</f>
        <v>7 Times</v>
      </c>
      <c r="D22095" s="359" t="str">
        <f t="shared" ref="D22095" si="35531">INT((D22094-D$10559-1)/49+1)&amp;"/"&amp;MOD(INT((D22094-D$10559-1)/7),7)+1&amp;"/"&amp;MOD(D22094-D$10559-1,7)+1</f>
        <v>59/6/7</v>
      </c>
      <c r="E22095" s="214"/>
      <c r="F22095" s="197">
        <v>4</v>
      </c>
      <c r="G22095" s="209" t="s">
        <v>605</v>
      </c>
      <c r="H22095" s="324" t="str">
        <f>H22091</f>
        <v>Dn 2300</v>
      </c>
      <c r="R22095" s="200"/>
    </row>
    <row r="22096" spans="1:18" ht="14.6" customHeight="1" x14ac:dyDescent="0.5">
      <c r="A22096" s="524" t="s">
        <v>1279</v>
      </c>
      <c r="B22096" s="217" t="s">
        <v>1187</v>
      </c>
      <c r="C22096" s="407">
        <f t="shared" ref="C22096" si="35532">C22092+1</f>
        <v>2046</v>
      </c>
      <c r="D22096" s="360" t="str">
        <f t="shared" ref="D22096" si="35533">IF(MOD(D22094-D$10559-1,49)=0,"Jub",IF(MOD(D22094-D$10559,7)=0,"Sab","Yr"))&amp;" "&amp;IF(MOD(D22094-D$10559-1,49)=0,INT(D22094-D$10559-1)/49,"")</f>
        <v xml:space="preserve">Sab </v>
      </c>
      <c r="E22096" s="201">
        <f t="shared" ref="E22096" si="35534">E22092+1</f>
        <v>1443</v>
      </c>
      <c r="F22096" s="197">
        <v>1</v>
      </c>
      <c r="G22096" s="203" t="s">
        <v>288</v>
      </c>
      <c r="H22096" s="325">
        <f>H22092+1</f>
        <v>1410</v>
      </c>
      <c r="R22096" s="200"/>
    </row>
    <row r="22097" spans="1:18" ht="14.6" customHeight="1" x14ac:dyDescent="0.5">
      <c r="A22097" s="525" t="s">
        <v>1280</v>
      </c>
      <c r="B22097" s="202">
        <f t="shared" ref="B22097" si="35535">B22093+1</f>
        <v>2218</v>
      </c>
      <c r="C22097" s="407"/>
      <c r="D22097" s="361" t="str">
        <f t="shared" ref="D22097" si="35536">D22093</f>
        <v>Exodus</v>
      </c>
      <c r="E22097" s="212" t="str">
        <f t="shared" ref="E22097" si="35537">E22093</f>
        <v>AD</v>
      </c>
      <c r="F22097" s="197">
        <v>2</v>
      </c>
      <c r="G22097" s="206" t="s">
        <v>604</v>
      </c>
      <c r="H22097" s="325"/>
      <c r="R22097" s="200"/>
    </row>
    <row r="22098" spans="1:18" ht="14.6" customHeight="1" x14ac:dyDescent="0.5">
      <c r="A22098" s="523">
        <f t="shared" ref="A22098" si="35538">A22094+1</f>
        <v>2196</v>
      </c>
      <c r="B22098" s="216" t="str">
        <f t="shared" ref="B22098:B22147" si="35539">B22094</f>
        <v>Olympiad</v>
      </c>
      <c r="C22098" s="408"/>
      <c r="D22098" s="359">
        <f t="shared" ref="D22098" si="35540">D22094+1</f>
        <v>2925</v>
      </c>
      <c r="E22098" s="212"/>
      <c r="F22098" s="197">
        <v>3</v>
      </c>
      <c r="G22098" s="208" t="s">
        <v>287</v>
      </c>
      <c r="H22098" s="367"/>
      <c r="R22098" s="200"/>
    </row>
    <row r="22099" spans="1:18" ht="14.6" customHeight="1" thickBot="1" x14ac:dyDescent="0.55000000000000004">
      <c r="A22099" s="526"/>
      <c r="B22099" s="217">
        <f t="shared" si="35539"/>
        <v>555</v>
      </c>
      <c r="C22099" s="406" t="str">
        <f t="shared" ref="C22099" si="35541">C22095</f>
        <v>7 Times</v>
      </c>
      <c r="D22099" s="217" t="str">
        <f t="shared" ref="D22099" si="35542">INT((D22098-D$10559-1)/49+1)&amp;"/"&amp;MOD(INT((D22098-D$10559-1)/7),7)+1&amp;"/"&amp;MOD(D22098-D$10559-1,7)+1</f>
        <v>59/7/1</v>
      </c>
      <c r="E22099" s="214"/>
      <c r="F22099" s="197">
        <v>4</v>
      </c>
      <c r="G22099" s="209" t="s">
        <v>605</v>
      </c>
      <c r="H22099" s="324" t="str">
        <f>H22095</f>
        <v>Dn 2300</v>
      </c>
      <c r="R22099" s="200"/>
    </row>
    <row r="22100" spans="1:18" ht="14.6" customHeight="1" x14ac:dyDescent="0.5">
      <c r="A22100" s="524" t="s">
        <v>1279</v>
      </c>
      <c r="B22100" s="217" t="s">
        <v>1188</v>
      </c>
      <c r="C22100" s="407">
        <f t="shared" ref="C22100" si="35543">C22096+1</f>
        <v>2047</v>
      </c>
      <c r="D22100" s="202" t="str">
        <f t="shared" ref="D22100" si="35544">IF(MOD(D22098-D$10559-1,49)=0,"Jub",IF(MOD(D22098-D$10559,7)=0,"Sab","Yr"))&amp;" "&amp;IF(MOD(D22098-D$10559-1,49)=0,INT(D22098-D$10559-1)/49,"")</f>
        <v xml:space="preserve">Yr </v>
      </c>
      <c r="E22100" s="201">
        <f t="shared" ref="E22100" si="35545">E22096+1</f>
        <v>1444</v>
      </c>
      <c r="F22100" s="197">
        <v>1</v>
      </c>
      <c r="G22100" s="203" t="s">
        <v>288</v>
      </c>
      <c r="H22100" s="325">
        <f>H22096+1</f>
        <v>1411</v>
      </c>
      <c r="R22100" s="200"/>
    </row>
    <row r="22101" spans="1:18" ht="14.6" customHeight="1" x14ac:dyDescent="0.5">
      <c r="A22101" s="525" t="s">
        <v>1280</v>
      </c>
      <c r="B22101" s="202">
        <f t="shared" ref="B22101" si="35546">B22097+1</f>
        <v>2219</v>
      </c>
      <c r="C22101" s="407"/>
      <c r="D22101" s="216" t="str">
        <f t="shared" ref="D22101" si="35547">D22097</f>
        <v>Exodus</v>
      </c>
      <c r="E22101" s="212" t="str">
        <f t="shared" ref="E22101" si="35548">E22097</f>
        <v>AD</v>
      </c>
      <c r="F22101" s="197">
        <v>2</v>
      </c>
      <c r="G22101" s="206" t="s">
        <v>604</v>
      </c>
      <c r="H22101" s="325"/>
      <c r="R22101" s="200"/>
    </row>
    <row r="22102" spans="1:18" ht="14.6" customHeight="1" x14ac:dyDescent="0.5">
      <c r="A22102" s="523">
        <f t="shared" ref="A22102" si="35549">A22098+1</f>
        <v>2197</v>
      </c>
      <c r="B22102" s="216" t="str">
        <f t="shared" ref="B22102:B22151" si="35550">B22098</f>
        <v>Olympiad</v>
      </c>
      <c r="C22102" s="408"/>
      <c r="D22102" s="217">
        <f t="shared" ref="D22102" si="35551">D22098+1</f>
        <v>2926</v>
      </c>
      <c r="E22102" s="212"/>
      <c r="F22102" s="197">
        <v>3</v>
      </c>
      <c r="G22102" s="208" t="s">
        <v>287</v>
      </c>
      <c r="H22102" s="367"/>
      <c r="R22102" s="200"/>
    </row>
    <row r="22103" spans="1:18" ht="14.6" customHeight="1" thickBot="1" x14ac:dyDescent="0.55000000000000004">
      <c r="A22103" s="526"/>
      <c r="B22103" s="217">
        <f t="shared" si="35550"/>
        <v>555</v>
      </c>
      <c r="C22103" s="406" t="str">
        <f t="shared" ref="C22103" si="35552">C22099</f>
        <v>7 Times</v>
      </c>
      <c r="D22103" s="217" t="str">
        <f t="shared" ref="D22103" si="35553">INT((D22102-D$10559-1)/49+1)&amp;"/"&amp;MOD(INT((D22102-D$10559-1)/7),7)+1&amp;"/"&amp;MOD(D22102-D$10559-1,7)+1</f>
        <v>59/7/2</v>
      </c>
      <c r="E22103" s="214"/>
      <c r="F22103" s="197">
        <v>4</v>
      </c>
      <c r="G22103" s="209" t="s">
        <v>605</v>
      </c>
      <c r="H22103" s="324" t="str">
        <f>H22099</f>
        <v>Dn 2300</v>
      </c>
      <c r="R22103" s="200"/>
    </row>
    <row r="22104" spans="1:18" ht="14.6" customHeight="1" x14ac:dyDescent="0.5">
      <c r="A22104" s="524" t="s">
        <v>1279</v>
      </c>
      <c r="B22104" s="217" t="s">
        <v>1189</v>
      </c>
      <c r="C22104" s="407">
        <f t="shared" ref="C22104" si="35554">C22100+1</f>
        <v>2048</v>
      </c>
      <c r="D22104" s="202" t="str">
        <f t="shared" ref="D22104" si="35555">IF(MOD(D22102-D$10559-1,49)=0,"Jub",IF(MOD(D22102-D$10559,7)=0,"Sab","Yr"))&amp;" "&amp;IF(MOD(D22102-D$10559-1,49)=0,INT(D22102-D$10559-1)/49,"")</f>
        <v xml:space="preserve">Yr </v>
      </c>
      <c r="E22104" s="201">
        <f t="shared" ref="E22104" si="35556">E22100+1</f>
        <v>1445</v>
      </c>
      <c r="F22104" s="197">
        <v>1</v>
      </c>
      <c r="G22104" s="203" t="s">
        <v>288</v>
      </c>
      <c r="H22104" s="325">
        <f>H22100+1</f>
        <v>1412</v>
      </c>
      <c r="R22104" s="200"/>
    </row>
    <row r="22105" spans="1:18" ht="14.6" customHeight="1" x14ac:dyDescent="0.5">
      <c r="A22105" s="525" t="s">
        <v>1280</v>
      </c>
      <c r="B22105" s="202">
        <f t="shared" ref="B22105" si="35557">B22101+1</f>
        <v>2220</v>
      </c>
      <c r="C22105" s="407"/>
      <c r="D22105" s="216" t="str">
        <f t="shared" ref="D22105" si="35558">D22101</f>
        <v>Exodus</v>
      </c>
      <c r="E22105" s="212" t="str">
        <f t="shared" ref="E22105" si="35559">E22101</f>
        <v>AD</v>
      </c>
      <c r="F22105" s="197">
        <v>2</v>
      </c>
      <c r="G22105" s="206" t="s">
        <v>604</v>
      </c>
      <c r="H22105" s="325"/>
      <c r="R22105" s="200"/>
    </row>
    <row r="22106" spans="1:18" ht="14.6" customHeight="1" x14ac:dyDescent="0.5">
      <c r="A22106" s="523">
        <f t="shared" ref="A22106" si="35560">A22102+1</f>
        <v>2198</v>
      </c>
      <c r="B22106" s="216" t="str">
        <f t="shared" ref="B22106" si="35561">B22102</f>
        <v>Olympiad</v>
      </c>
      <c r="C22106" s="408"/>
      <c r="D22106" s="217">
        <f t="shared" ref="D22106" si="35562">D22102+1</f>
        <v>2927</v>
      </c>
      <c r="E22106" s="212"/>
      <c r="F22106" s="197">
        <v>3</v>
      </c>
      <c r="G22106" s="208" t="s">
        <v>287</v>
      </c>
      <c r="H22106" s="367"/>
      <c r="R22106" s="200"/>
    </row>
    <row r="22107" spans="1:18" ht="14.6" customHeight="1" thickBot="1" x14ac:dyDescent="0.55000000000000004">
      <c r="A22107" s="526"/>
      <c r="B22107" s="217">
        <f t="shared" ref="B22107" si="35563">B22103+1</f>
        <v>556</v>
      </c>
      <c r="C22107" s="406" t="str">
        <f t="shared" ref="C22107" si="35564">C22103</f>
        <v>7 Times</v>
      </c>
      <c r="D22107" s="217" t="str">
        <f t="shared" ref="D22107" si="35565">INT((D22106-D$10559-1)/49+1)&amp;"/"&amp;MOD(INT((D22106-D$10559-1)/7),7)+1&amp;"/"&amp;MOD(D22106-D$10559-1,7)+1</f>
        <v>59/7/3</v>
      </c>
      <c r="E22107" s="214"/>
      <c r="F22107" s="197">
        <v>4</v>
      </c>
      <c r="G22107" s="209" t="s">
        <v>605</v>
      </c>
      <c r="H22107" s="324" t="str">
        <f>H22103</f>
        <v>Dn 2300</v>
      </c>
      <c r="R22107" s="200"/>
    </row>
    <row r="22108" spans="1:18" ht="14.6" customHeight="1" x14ac:dyDescent="0.5">
      <c r="A22108" s="524" t="s">
        <v>1279</v>
      </c>
      <c r="B22108" s="217" t="s">
        <v>1186</v>
      </c>
      <c r="C22108" s="407">
        <f t="shared" ref="C22108" si="35566">C22104+1</f>
        <v>2049</v>
      </c>
      <c r="D22108" s="202" t="str">
        <f t="shared" ref="D22108" si="35567">IF(MOD(D22106-D$10559-1,49)=0,"Jub",IF(MOD(D22106-D$10559,7)=0,"Sab","Yr"))&amp;" "&amp;IF(MOD(D22106-D$10559-1,49)=0,INT(D22106-D$10559-1)/49,"")</f>
        <v xml:space="preserve">Yr </v>
      </c>
      <c r="E22108" s="201">
        <f t="shared" ref="E22108" si="35568">E22104+1</f>
        <v>1446</v>
      </c>
      <c r="F22108" s="197">
        <v>1</v>
      </c>
      <c r="G22108" s="203" t="s">
        <v>288</v>
      </c>
      <c r="H22108" s="325">
        <f>H22104+1</f>
        <v>1413</v>
      </c>
      <c r="R22108" s="200"/>
    </row>
    <row r="22109" spans="1:18" ht="14.6" customHeight="1" x14ac:dyDescent="0.5">
      <c r="A22109" s="525" t="s">
        <v>1280</v>
      </c>
      <c r="B22109" s="202">
        <f t="shared" ref="B22109" si="35569">B22105+1</f>
        <v>2221</v>
      </c>
      <c r="C22109" s="407"/>
      <c r="D22109" s="216" t="str">
        <f t="shared" ref="D22109" si="35570">D22105</f>
        <v>Exodus</v>
      </c>
      <c r="E22109" s="212" t="str">
        <f t="shared" ref="E22109" si="35571">E22105</f>
        <v>AD</v>
      </c>
      <c r="F22109" s="197">
        <v>2</v>
      </c>
      <c r="G22109" s="206" t="s">
        <v>604</v>
      </c>
      <c r="H22109" s="325"/>
      <c r="R22109" s="200"/>
    </row>
    <row r="22110" spans="1:18" ht="14.6" customHeight="1" x14ac:dyDescent="0.5">
      <c r="A22110" s="523">
        <f t="shared" ref="A22110" si="35572">A22106+1</f>
        <v>2199</v>
      </c>
      <c r="B22110" s="216" t="str">
        <f t="shared" si="35528"/>
        <v>Olympiad</v>
      </c>
      <c r="C22110" s="408"/>
      <c r="D22110" s="217">
        <f t="shared" ref="D22110" si="35573">D22106+1</f>
        <v>2928</v>
      </c>
      <c r="E22110" s="212"/>
      <c r="F22110" s="197">
        <v>3</v>
      </c>
      <c r="G22110" s="208" t="s">
        <v>287</v>
      </c>
      <c r="H22110" s="367"/>
      <c r="R22110" s="200"/>
    </row>
    <row r="22111" spans="1:18" ht="14.6" customHeight="1" thickBot="1" x14ac:dyDescent="0.55000000000000004">
      <c r="A22111" s="526"/>
      <c r="B22111" s="217">
        <f t="shared" si="35528"/>
        <v>556</v>
      </c>
      <c r="C22111" s="406" t="str">
        <f t="shared" ref="C22111" si="35574">C22107</f>
        <v>7 Times</v>
      </c>
      <c r="D22111" s="217" t="str">
        <f t="shared" ref="D22111" si="35575">INT((D22110-D$10559-1)/49+1)&amp;"/"&amp;MOD(INT((D22110-D$10559-1)/7),7)+1&amp;"/"&amp;MOD(D22110-D$10559-1,7)+1</f>
        <v>59/7/4</v>
      </c>
      <c r="E22111" s="214"/>
      <c r="F22111" s="197">
        <v>4</v>
      </c>
      <c r="G22111" s="209" t="s">
        <v>605</v>
      </c>
      <c r="H22111" s="324" t="str">
        <f>H22107</f>
        <v>Dn 2300</v>
      </c>
      <c r="R22111" s="200"/>
    </row>
    <row r="22112" spans="1:18" ht="14.6" customHeight="1" x14ac:dyDescent="0.5">
      <c r="A22112" s="524" t="s">
        <v>1279</v>
      </c>
      <c r="B22112" s="217" t="s">
        <v>1187</v>
      </c>
      <c r="C22112" s="407">
        <f t="shared" ref="C22112" si="35576">C22108+1</f>
        <v>2050</v>
      </c>
      <c r="D22112" s="202" t="str">
        <f t="shared" ref="D22112" si="35577">IF(MOD(D22110-D$10559-1,49)=0,"Jub",IF(MOD(D22110-D$10559,7)=0,"Sab","Yr"))&amp;" "&amp;IF(MOD(D22110-D$10559-1,49)=0,INT(D22110-D$10559-1)/49,"")</f>
        <v xml:space="preserve">Yr </v>
      </c>
      <c r="E22112" s="201">
        <f t="shared" ref="E22112" si="35578">E22108+1</f>
        <v>1447</v>
      </c>
      <c r="F22112" s="197">
        <v>1</v>
      </c>
      <c r="G22112" s="203" t="s">
        <v>288</v>
      </c>
      <c r="H22112" s="325">
        <f>H22108+1</f>
        <v>1414</v>
      </c>
      <c r="R22112" s="200"/>
    </row>
    <row r="22113" spans="1:18" ht="14.6" customHeight="1" x14ac:dyDescent="0.5">
      <c r="A22113" s="525" t="s">
        <v>1280</v>
      </c>
      <c r="B22113" s="202">
        <f t="shared" ref="B22113" si="35579">B22109+1</f>
        <v>2222</v>
      </c>
      <c r="C22113" s="407"/>
      <c r="D22113" s="216" t="str">
        <f t="shared" ref="D22113" si="35580">D22109</f>
        <v>Exodus</v>
      </c>
      <c r="E22113" s="212" t="str">
        <f t="shared" ref="E22113" si="35581">E22109</f>
        <v>AD</v>
      </c>
      <c r="F22113" s="197">
        <v>2</v>
      </c>
      <c r="G22113" s="206" t="s">
        <v>604</v>
      </c>
      <c r="H22113" s="325"/>
      <c r="R22113" s="200"/>
    </row>
    <row r="22114" spans="1:18" ht="14.6" customHeight="1" x14ac:dyDescent="0.5">
      <c r="A22114" s="523">
        <f t="shared" ref="A22114" si="35582">A22110+1</f>
        <v>2200</v>
      </c>
      <c r="B22114" s="216" t="str">
        <f t="shared" si="35539"/>
        <v>Olympiad</v>
      </c>
      <c r="C22114" s="408"/>
      <c r="D22114" s="217">
        <f t="shared" ref="D22114" si="35583">D22110+1</f>
        <v>2929</v>
      </c>
      <c r="E22114" s="212"/>
      <c r="F22114" s="197">
        <v>3</v>
      </c>
      <c r="G22114" s="208" t="s">
        <v>287</v>
      </c>
      <c r="H22114" s="367"/>
      <c r="R22114" s="200"/>
    </row>
    <row r="22115" spans="1:18" ht="14.6" customHeight="1" thickBot="1" x14ac:dyDescent="0.55000000000000004">
      <c r="A22115" s="526"/>
      <c r="B22115" s="217">
        <f t="shared" si="35539"/>
        <v>556</v>
      </c>
      <c r="C22115" s="406" t="str">
        <f t="shared" ref="C22115" si="35584">C22111</f>
        <v>7 Times</v>
      </c>
      <c r="D22115" s="217" t="str">
        <f t="shared" ref="D22115" si="35585">INT((D22114-D$10559-1)/49+1)&amp;"/"&amp;MOD(INT((D22114-D$10559-1)/7),7)+1&amp;"/"&amp;MOD(D22114-D$10559-1,7)+1</f>
        <v>59/7/5</v>
      </c>
      <c r="E22115" s="214"/>
      <c r="F22115" s="197">
        <v>4</v>
      </c>
      <c r="G22115" s="209" t="s">
        <v>605</v>
      </c>
      <c r="H22115" s="324" t="str">
        <f>H22111</f>
        <v>Dn 2300</v>
      </c>
      <c r="R22115" s="200"/>
    </row>
    <row r="22116" spans="1:18" ht="14.6" customHeight="1" x14ac:dyDescent="0.5">
      <c r="A22116" s="524" t="s">
        <v>1279</v>
      </c>
      <c r="B22116" s="217" t="s">
        <v>1188</v>
      </c>
      <c r="C22116" s="407">
        <f t="shared" ref="C22116" si="35586">C22112+1</f>
        <v>2051</v>
      </c>
      <c r="D22116" s="202" t="str">
        <f t="shared" ref="D22116" si="35587">IF(MOD(D22114-D$10559-1,49)=0,"Jub",IF(MOD(D22114-D$10559,7)=0,"Sab","Yr"))&amp;" "&amp;IF(MOD(D22114-D$10559-1,49)=0,INT(D22114-D$10559-1)/49,"")</f>
        <v xml:space="preserve">Yr </v>
      </c>
      <c r="E22116" s="201">
        <f t="shared" ref="E22116" si="35588">E22112+1</f>
        <v>1448</v>
      </c>
      <c r="F22116" s="197">
        <v>1</v>
      </c>
      <c r="G22116" s="203" t="s">
        <v>288</v>
      </c>
      <c r="H22116" s="325">
        <f>H22112+1</f>
        <v>1415</v>
      </c>
      <c r="R22116" s="200"/>
    </row>
    <row r="22117" spans="1:18" ht="14.6" customHeight="1" x14ac:dyDescent="0.5">
      <c r="A22117" s="525" t="s">
        <v>1280</v>
      </c>
      <c r="B22117" s="202">
        <f t="shared" ref="B22117" si="35589">B22113+1</f>
        <v>2223</v>
      </c>
      <c r="C22117" s="407"/>
      <c r="D22117" s="216" t="str">
        <f t="shared" ref="D22117" si="35590">D22113</f>
        <v>Exodus</v>
      </c>
      <c r="E22117" s="212" t="str">
        <f t="shared" ref="E22117" si="35591">E22113</f>
        <v>AD</v>
      </c>
      <c r="F22117" s="197">
        <v>2</v>
      </c>
      <c r="G22117" s="206" t="s">
        <v>604</v>
      </c>
      <c r="H22117" s="325"/>
      <c r="R22117" s="200"/>
    </row>
    <row r="22118" spans="1:18" ht="14.6" customHeight="1" x14ac:dyDescent="0.5">
      <c r="A22118" s="523">
        <f t="shared" ref="A22118" si="35592">A22114+1</f>
        <v>2201</v>
      </c>
      <c r="B22118" s="216" t="str">
        <f t="shared" si="35550"/>
        <v>Olympiad</v>
      </c>
      <c r="C22118" s="408"/>
      <c r="D22118" s="217">
        <f t="shared" ref="D22118" si="35593">D22114+1</f>
        <v>2930</v>
      </c>
      <c r="E22118" s="212"/>
      <c r="F22118" s="197">
        <v>3</v>
      </c>
      <c r="G22118" s="208" t="s">
        <v>287</v>
      </c>
      <c r="H22118" s="367"/>
      <c r="R22118" s="200"/>
    </row>
    <row r="22119" spans="1:18" ht="14.6" customHeight="1" thickBot="1" x14ac:dyDescent="0.55000000000000004">
      <c r="A22119" s="526"/>
      <c r="B22119" s="217">
        <f t="shared" si="35550"/>
        <v>556</v>
      </c>
      <c r="C22119" s="406" t="str">
        <f t="shared" ref="C22119" si="35594">C22115</f>
        <v>7 Times</v>
      </c>
      <c r="D22119" s="217" t="str">
        <f t="shared" ref="D22119" si="35595">INT((D22118-D$10559-1)/49+1)&amp;"/"&amp;MOD(INT((D22118-D$10559-1)/7),7)+1&amp;"/"&amp;MOD(D22118-D$10559-1,7)+1</f>
        <v>59/7/6</v>
      </c>
      <c r="E22119" s="214"/>
      <c r="F22119" s="197">
        <v>4</v>
      </c>
      <c r="G22119" s="209" t="s">
        <v>605</v>
      </c>
      <c r="H22119" s="324" t="str">
        <f>H22115</f>
        <v>Dn 2300</v>
      </c>
      <c r="R22119" s="200"/>
    </row>
    <row r="22120" spans="1:18" ht="14.6" customHeight="1" x14ac:dyDescent="0.5">
      <c r="A22120" s="524" t="s">
        <v>1279</v>
      </c>
      <c r="B22120" s="217" t="s">
        <v>1189</v>
      </c>
      <c r="C22120" s="407">
        <f t="shared" ref="C22120" si="35596">C22116+1</f>
        <v>2052</v>
      </c>
      <c r="D22120" s="202" t="str">
        <f t="shared" ref="D22120" si="35597">IF(MOD(D22118-D$10559-1,49)=0,"Jub",IF(MOD(D22118-D$10559,7)=0,"Sab","Yr"))&amp;" "&amp;IF(MOD(D22118-D$10559-1,49)=0,INT(D22118-D$10559-1)/49,"")</f>
        <v xml:space="preserve">Yr </v>
      </c>
      <c r="E22120" s="201">
        <f t="shared" ref="E22120" si="35598">E22116+1</f>
        <v>1449</v>
      </c>
      <c r="F22120" s="197">
        <v>1</v>
      </c>
      <c r="G22120" s="203" t="s">
        <v>288</v>
      </c>
      <c r="H22120" s="325">
        <f>H22116+1</f>
        <v>1416</v>
      </c>
      <c r="R22120" s="200"/>
    </row>
    <row r="22121" spans="1:18" ht="14.6" customHeight="1" x14ac:dyDescent="0.5">
      <c r="A22121" s="525" t="s">
        <v>1280</v>
      </c>
      <c r="B22121" s="202">
        <f t="shared" ref="B22121" si="35599">B22117+1</f>
        <v>2224</v>
      </c>
      <c r="C22121" s="407"/>
      <c r="D22121" s="216" t="str">
        <f t="shared" ref="D22121" si="35600">D22117</f>
        <v>Exodus</v>
      </c>
      <c r="E22121" s="212" t="str">
        <f t="shared" ref="E22121" si="35601">E22117</f>
        <v>AD</v>
      </c>
      <c r="F22121" s="197">
        <v>2</v>
      </c>
      <c r="G22121" s="206" t="s">
        <v>604</v>
      </c>
      <c r="H22121" s="325"/>
      <c r="R22121" s="200"/>
    </row>
    <row r="22122" spans="1:18" ht="14.6" customHeight="1" x14ac:dyDescent="0.5">
      <c r="A22122" s="523">
        <f t="shared" ref="A22122" si="35602">A22118+1</f>
        <v>2202</v>
      </c>
      <c r="B22122" s="216" t="str">
        <f t="shared" ref="B22122" si="35603">B22118</f>
        <v>Olympiad</v>
      </c>
      <c r="C22122" s="408"/>
      <c r="D22122" s="217">
        <f t="shared" ref="D22122" si="35604">D22118+1</f>
        <v>2931</v>
      </c>
      <c r="E22122" s="212"/>
      <c r="F22122" s="197">
        <v>3</v>
      </c>
      <c r="G22122" s="208" t="s">
        <v>287</v>
      </c>
      <c r="H22122" s="367"/>
      <c r="R22122" s="200"/>
    </row>
    <row r="22123" spans="1:18" ht="14.6" customHeight="1" thickBot="1" x14ac:dyDescent="0.55000000000000004">
      <c r="A22123" s="526"/>
      <c r="B22123" s="217">
        <f t="shared" ref="B22123" si="35605">B22119+1</f>
        <v>557</v>
      </c>
      <c r="C22123" s="406" t="str">
        <f t="shared" ref="C22123" si="35606">C22119</f>
        <v>7 Times</v>
      </c>
      <c r="D22123" s="359" t="str">
        <f t="shared" ref="D22123" si="35607">INT((D22122-D$10559-1)/49+1)&amp;"/"&amp;MOD(INT((D22122-D$10559-1)/7),7)+1&amp;"/"&amp;MOD(D22122-D$10559-1,7)+1</f>
        <v>59/7/7</v>
      </c>
      <c r="E22123" s="214"/>
      <c r="F22123" s="197">
        <v>4</v>
      </c>
      <c r="G22123" s="209" t="s">
        <v>605</v>
      </c>
      <c r="H22123" s="324" t="str">
        <f>H22119</f>
        <v>Dn 2300</v>
      </c>
      <c r="R22123" s="200"/>
    </row>
    <row r="22124" spans="1:18" ht="14.6" customHeight="1" x14ac:dyDescent="0.5">
      <c r="A22124" s="524" t="s">
        <v>1279</v>
      </c>
      <c r="B22124" s="217" t="s">
        <v>1186</v>
      </c>
      <c r="C22124" s="407">
        <f t="shared" ref="C22124" si="35608">C22120+1</f>
        <v>2053</v>
      </c>
      <c r="D22124" s="360" t="str">
        <f t="shared" ref="D22124" si="35609">IF(MOD(D22122-D$10559-1,49)=0,"Jub",IF(MOD(D22122-D$10559,7)=0,"Sab","Yr"))&amp;" "&amp;IF(MOD(D22122-D$10559-1,49)=0,INT(D22122-D$10559-1)/49,"")</f>
        <v xml:space="preserve">Sab </v>
      </c>
      <c r="E22124" s="201">
        <f t="shared" ref="E22124" si="35610">E22120+1</f>
        <v>1450</v>
      </c>
      <c r="F22124" s="197">
        <v>1</v>
      </c>
      <c r="G22124" s="203" t="s">
        <v>288</v>
      </c>
      <c r="H22124" s="325">
        <f>H22120+1</f>
        <v>1417</v>
      </c>
      <c r="R22124" s="200"/>
    </row>
    <row r="22125" spans="1:18" ht="14.6" customHeight="1" x14ac:dyDescent="0.5">
      <c r="A22125" s="525" t="s">
        <v>1280</v>
      </c>
      <c r="B22125" s="202">
        <f t="shared" ref="B22125" si="35611">B22121+1</f>
        <v>2225</v>
      </c>
      <c r="C22125" s="407"/>
      <c r="D22125" s="361" t="str">
        <f t="shared" ref="D22125" si="35612">D22121</f>
        <v>Exodus</v>
      </c>
      <c r="E22125" s="212" t="str">
        <f t="shared" ref="E22125" si="35613">E22121</f>
        <v>AD</v>
      </c>
      <c r="F22125" s="197">
        <v>2</v>
      </c>
      <c r="G22125" s="206" t="s">
        <v>604</v>
      </c>
      <c r="H22125" s="325"/>
      <c r="R22125" s="200"/>
    </row>
    <row r="22126" spans="1:18" ht="14.6" customHeight="1" x14ac:dyDescent="0.5">
      <c r="A22126" s="523">
        <f t="shared" ref="A22126" si="35614">A22122+1</f>
        <v>2203</v>
      </c>
      <c r="B22126" s="216" t="str">
        <f t="shared" si="35528"/>
        <v>Olympiad</v>
      </c>
      <c r="C22126" s="408"/>
      <c r="D22126" s="359">
        <f t="shared" ref="D22126" si="35615">D22122+1</f>
        <v>2932</v>
      </c>
      <c r="E22126" s="212"/>
      <c r="F22126" s="197">
        <v>3</v>
      </c>
      <c r="G22126" s="208" t="s">
        <v>287</v>
      </c>
      <c r="H22126" s="367"/>
      <c r="R22126" s="200"/>
    </row>
    <row r="22127" spans="1:18" ht="14.6" customHeight="1" thickBot="1" x14ac:dyDescent="0.55000000000000004">
      <c r="A22127" s="526"/>
      <c r="B22127" s="217">
        <f t="shared" si="35528"/>
        <v>557</v>
      </c>
      <c r="C22127" s="406" t="str">
        <f t="shared" ref="C22127" si="35616">C22123</f>
        <v>7 Times</v>
      </c>
      <c r="D22127" s="356" t="str">
        <f t="shared" ref="D22127" si="35617">INT((D22126-D$10559-1)/49+1)&amp;"/"&amp;MOD(INT((D22126-D$10559-1)/7),7)+1&amp;"/"&amp;MOD(D22126-D$10559-1,7)+1</f>
        <v>60/1/1</v>
      </c>
      <c r="E22127" s="214"/>
      <c r="F22127" s="197">
        <v>4</v>
      </c>
      <c r="G22127" s="209" t="s">
        <v>605</v>
      </c>
      <c r="H22127" s="324" t="str">
        <f>H22123</f>
        <v>Dn 2300</v>
      </c>
      <c r="R22127" s="200"/>
    </row>
    <row r="22128" spans="1:18" ht="14.6" customHeight="1" x14ac:dyDescent="0.5">
      <c r="A22128" s="524" t="s">
        <v>1279</v>
      </c>
      <c r="B22128" s="217" t="s">
        <v>1187</v>
      </c>
      <c r="C22128" s="407">
        <f t="shared" ref="C22128" si="35618">C22124+1</f>
        <v>2054</v>
      </c>
      <c r="D22128" s="357" t="str">
        <f t="shared" ref="D22128" si="35619">IF(MOD(D22126-D$10559-1,49)=0,"Jub",IF(MOD(D22126-D$10559,7)=0,"Sab","Yr"))&amp;" "&amp;IF(MOD(D22126-D$10559-1,49)=0,INT(D22126-D$10559-1)/49,"")</f>
        <v>Jub 59</v>
      </c>
      <c r="E22128" s="201">
        <f t="shared" ref="E22128" si="35620">E22124+1</f>
        <v>1451</v>
      </c>
      <c r="F22128" s="197">
        <v>1</v>
      </c>
      <c r="G22128" s="203" t="s">
        <v>288</v>
      </c>
      <c r="H22128" s="325">
        <f>H22124+1</f>
        <v>1418</v>
      </c>
      <c r="R22128" s="200"/>
    </row>
    <row r="22129" spans="1:18" ht="14.6" customHeight="1" x14ac:dyDescent="0.5">
      <c r="A22129" s="525" t="s">
        <v>1280</v>
      </c>
      <c r="B22129" s="202">
        <f t="shared" ref="B22129" si="35621">B22125+1</f>
        <v>2226</v>
      </c>
      <c r="C22129" s="407"/>
      <c r="D22129" s="358" t="str">
        <f t="shared" ref="D22129" si="35622">D22125</f>
        <v>Exodus</v>
      </c>
      <c r="E22129" s="212" t="str">
        <f t="shared" ref="E22129" si="35623">E22125</f>
        <v>AD</v>
      </c>
      <c r="F22129" s="197">
        <v>2</v>
      </c>
      <c r="G22129" s="206" t="s">
        <v>604</v>
      </c>
      <c r="H22129" s="325"/>
      <c r="R22129" s="200"/>
    </row>
    <row r="22130" spans="1:18" ht="14.6" customHeight="1" x14ac:dyDescent="0.5">
      <c r="A22130" s="523">
        <f t="shared" ref="A22130" si="35624">A22126+1</f>
        <v>2204</v>
      </c>
      <c r="B22130" s="216" t="str">
        <f t="shared" si="35539"/>
        <v>Olympiad</v>
      </c>
      <c r="C22130" s="408"/>
      <c r="D22130" s="356">
        <f t="shared" ref="D22130" si="35625">D22126+1</f>
        <v>2933</v>
      </c>
      <c r="E22130" s="212"/>
      <c r="F22130" s="197">
        <v>3</v>
      </c>
      <c r="G22130" s="208" t="s">
        <v>287</v>
      </c>
      <c r="H22130" s="367"/>
      <c r="R22130" s="200"/>
    </row>
    <row r="22131" spans="1:18" ht="14.6" customHeight="1" thickBot="1" x14ac:dyDescent="0.55000000000000004">
      <c r="A22131" s="526"/>
      <c r="B22131" s="217">
        <f t="shared" si="35539"/>
        <v>557</v>
      </c>
      <c r="C22131" s="406" t="str">
        <f t="shared" ref="C22131" si="35626">C22127</f>
        <v>7 Times</v>
      </c>
      <c r="D22131" s="217" t="str">
        <f t="shared" ref="D22131" si="35627">INT((D22130-D$10559-1)/49+1)&amp;"/"&amp;MOD(INT((D22130-D$10559-1)/7),7)+1&amp;"/"&amp;MOD(D22130-D$10559-1,7)+1</f>
        <v>60/1/2</v>
      </c>
      <c r="E22131" s="214"/>
      <c r="F22131" s="197">
        <v>4</v>
      </c>
      <c r="G22131" s="209" t="s">
        <v>605</v>
      </c>
      <c r="H22131" s="324" t="str">
        <f>H22127</f>
        <v>Dn 2300</v>
      </c>
      <c r="R22131" s="200"/>
    </row>
    <row r="22132" spans="1:18" ht="14.6" customHeight="1" x14ac:dyDescent="0.5">
      <c r="A22132" s="524" t="s">
        <v>1279</v>
      </c>
      <c r="B22132" s="217" t="s">
        <v>1188</v>
      </c>
      <c r="C22132" s="407">
        <f t="shared" ref="C22132" si="35628">C22128+1</f>
        <v>2055</v>
      </c>
      <c r="D22132" s="202" t="str">
        <f t="shared" ref="D22132" si="35629">IF(MOD(D22130-D$10559-1,49)=0,"Jub",IF(MOD(D22130-D$10559,7)=0,"Sab","Yr"))&amp;" "&amp;IF(MOD(D22130-D$10559-1,49)=0,INT(D22130-D$10559-1)/49,"")</f>
        <v xml:space="preserve">Yr </v>
      </c>
      <c r="E22132" s="201">
        <f t="shared" ref="E22132" si="35630">E22128+1</f>
        <v>1452</v>
      </c>
      <c r="F22132" s="197">
        <v>1</v>
      </c>
      <c r="G22132" s="203" t="s">
        <v>288</v>
      </c>
      <c r="H22132" s="325">
        <f>H22128+1</f>
        <v>1419</v>
      </c>
      <c r="R22132" s="200"/>
    </row>
    <row r="22133" spans="1:18" ht="14.6" customHeight="1" x14ac:dyDescent="0.5">
      <c r="A22133" s="525" t="s">
        <v>1280</v>
      </c>
      <c r="B22133" s="202">
        <f t="shared" ref="B22133" si="35631">B22129+1</f>
        <v>2227</v>
      </c>
      <c r="C22133" s="407"/>
      <c r="D22133" s="216" t="str">
        <f t="shared" ref="D22133" si="35632">D22129</f>
        <v>Exodus</v>
      </c>
      <c r="E22133" s="212" t="str">
        <f t="shared" ref="E22133" si="35633">E22129</f>
        <v>AD</v>
      </c>
      <c r="F22133" s="197">
        <v>2</v>
      </c>
      <c r="G22133" s="206" t="s">
        <v>604</v>
      </c>
      <c r="H22133" s="325"/>
      <c r="R22133" s="200"/>
    </row>
    <row r="22134" spans="1:18" ht="14.6" customHeight="1" x14ac:dyDescent="0.5">
      <c r="A22134" s="523">
        <f t="shared" ref="A22134" si="35634">A22130+1</f>
        <v>2205</v>
      </c>
      <c r="B22134" s="216" t="str">
        <f t="shared" si="35550"/>
        <v>Olympiad</v>
      </c>
      <c r="C22134" s="408"/>
      <c r="D22134" s="217">
        <f t="shared" ref="D22134" si="35635">D22130+1</f>
        <v>2934</v>
      </c>
      <c r="E22134" s="212"/>
      <c r="F22134" s="197">
        <v>3</v>
      </c>
      <c r="G22134" s="208" t="s">
        <v>287</v>
      </c>
      <c r="H22134" s="367"/>
      <c r="R22134" s="200"/>
    </row>
    <row r="22135" spans="1:18" ht="14.6" customHeight="1" thickBot="1" x14ac:dyDescent="0.55000000000000004">
      <c r="A22135" s="526"/>
      <c r="B22135" s="217">
        <f t="shared" si="35550"/>
        <v>557</v>
      </c>
      <c r="C22135" s="406" t="str">
        <f t="shared" ref="C22135" si="35636">C22131</f>
        <v>7 Times</v>
      </c>
      <c r="D22135" s="217" t="str">
        <f t="shared" ref="D22135" si="35637">INT((D22134-D$10559-1)/49+1)&amp;"/"&amp;MOD(INT((D22134-D$10559-1)/7),7)+1&amp;"/"&amp;MOD(D22134-D$10559-1,7)+1</f>
        <v>60/1/3</v>
      </c>
      <c r="E22135" s="214"/>
      <c r="F22135" s="197">
        <v>4</v>
      </c>
      <c r="G22135" s="209" t="s">
        <v>605</v>
      </c>
      <c r="H22135" s="324" t="str">
        <f>H22131</f>
        <v>Dn 2300</v>
      </c>
      <c r="R22135" s="200"/>
    </row>
    <row r="22136" spans="1:18" ht="14.6" customHeight="1" x14ac:dyDescent="0.5">
      <c r="A22136" s="524" t="s">
        <v>1279</v>
      </c>
      <c r="B22136" s="217" t="s">
        <v>1189</v>
      </c>
      <c r="C22136" s="407">
        <f t="shared" ref="C22136" si="35638">C22132+1</f>
        <v>2056</v>
      </c>
      <c r="D22136" s="202" t="str">
        <f t="shared" ref="D22136" si="35639">IF(MOD(D22134-D$10559-1,49)=0,"Jub",IF(MOD(D22134-D$10559,7)=0,"Sab","Yr"))&amp;" "&amp;IF(MOD(D22134-D$10559-1,49)=0,INT(D22134-D$10559-1)/49,"")</f>
        <v xml:space="preserve">Yr </v>
      </c>
      <c r="E22136" s="201">
        <f t="shared" ref="E22136" si="35640">E22132+1</f>
        <v>1453</v>
      </c>
      <c r="F22136" s="197">
        <v>1</v>
      </c>
      <c r="G22136" s="203" t="s">
        <v>288</v>
      </c>
      <c r="H22136" s="325">
        <f>H22132+1</f>
        <v>1420</v>
      </c>
      <c r="R22136" s="200"/>
    </row>
    <row r="22137" spans="1:18" ht="14.6" customHeight="1" x14ac:dyDescent="0.5">
      <c r="A22137" s="525" t="s">
        <v>1280</v>
      </c>
      <c r="B22137" s="202">
        <f t="shared" ref="B22137" si="35641">B22133+1</f>
        <v>2228</v>
      </c>
      <c r="C22137" s="407"/>
      <c r="D22137" s="216" t="str">
        <f t="shared" ref="D22137" si="35642">D22133</f>
        <v>Exodus</v>
      </c>
      <c r="E22137" s="212" t="str">
        <f t="shared" ref="E22137" si="35643">E22133</f>
        <v>AD</v>
      </c>
      <c r="F22137" s="197">
        <v>2</v>
      </c>
      <c r="G22137" s="206" t="s">
        <v>604</v>
      </c>
      <c r="H22137" s="325"/>
      <c r="R22137" s="200"/>
    </row>
    <row r="22138" spans="1:18" ht="14.6" customHeight="1" x14ac:dyDescent="0.5">
      <c r="A22138" s="523">
        <f t="shared" ref="A22138" si="35644">A22134+1</f>
        <v>2206</v>
      </c>
      <c r="B22138" s="216" t="str">
        <f t="shared" ref="B22138" si="35645">B22134</f>
        <v>Olympiad</v>
      </c>
      <c r="C22138" s="408"/>
      <c r="D22138" s="217">
        <f t="shared" ref="D22138" si="35646">D22134+1</f>
        <v>2935</v>
      </c>
      <c r="E22138" s="212"/>
      <c r="F22138" s="197">
        <v>3</v>
      </c>
      <c r="G22138" s="208" t="s">
        <v>287</v>
      </c>
      <c r="H22138" s="367"/>
      <c r="R22138" s="200"/>
    </row>
    <row r="22139" spans="1:18" ht="14.6" customHeight="1" thickBot="1" x14ac:dyDescent="0.55000000000000004">
      <c r="A22139" s="526"/>
      <c r="B22139" s="217">
        <f t="shared" ref="B22139" si="35647">B22135+1</f>
        <v>558</v>
      </c>
      <c r="C22139" s="406" t="str">
        <f t="shared" ref="C22139" si="35648">C22135</f>
        <v>7 Times</v>
      </c>
      <c r="D22139" s="217" t="str">
        <f t="shared" ref="D22139" si="35649">INT((D22138-D$10559-1)/49+1)&amp;"/"&amp;MOD(INT((D22138-D$10559-1)/7),7)+1&amp;"/"&amp;MOD(D22138-D$10559-1,7)+1</f>
        <v>60/1/4</v>
      </c>
      <c r="E22139" s="214"/>
      <c r="F22139" s="197">
        <v>4</v>
      </c>
      <c r="G22139" s="209" t="s">
        <v>605</v>
      </c>
      <c r="H22139" s="324" t="str">
        <f>H22135</f>
        <v>Dn 2300</v>
      </c>
      <c r="R22139" s="200"/>
    </row>
    <row r="22140" spans="1:18" ht="14.6" customHeight="1" x14ac:dyDescent="0.5">
      <c r="A22140" s="524" t="s">
        <v>1279</v>
      </c>
      <c r="B22140" s="217" t="s">
        <v>1186</v>
      </c>
      <c r="C22140" s="407">
        <f t="shared" ref="C22140" si="35650">C22136+1</f>
        <v>2057</v>
      </c>
      <c r="D22140" s="202" t="str">
        <f t="shared" ref="D22140" si="35651">IF(MOD(D22138-D$10559-1,49)=0,"Jub",IF(MOD(D22138-D$10559,7)=0,"Sab","Yr"))&amp;" "&amp;IF(MOD(D22138-D$10559-1,49)=0,INT(D22138-D$10559-1)/49,"")</f>
        <v xml:space="preserve">Yr </v>
      </c>
      <c r="E22140" s="201">
        <f t="shared" ref="E22140" si="35652">E22136+1</f>
        <v>1454</v>
      </c>
      <c r="F22140" s="197">
        <v>1</v>
      </c>
      <c r="G22140" s="203" t="s">
        <v>288</v>
      </c>
      <c r="H22140" s="325">
        <f>H22136+1</f>
        <v>1421</v>
      </c>
      <c r="R22140" s="200"/>
    </row>
    <row r="22141" spans="1:18" ht="14.6" customHeight="1" x14ac:dyDescent="0.5">
      <c r="A22141" s="525" t="s">
        <v>1280</v>
      </c>
      <c r="B22141" s="202">
        <f t="shared" ref="B22141" si="35653">B22137+1</f>
        <v>2229</v>
      </c>
      <c r="C22141" s="407"/>
      <c r="D22141" s="216" t="str">
        <f t="shared" ref="D22141" si="35654">D22137</f>
        <v>Exodus</v>
      </c>
      <c r="E22141" s="212" t="str">
        <f t="shared" ref="E22141" si="35655">E22137</f>
        <v>AD</v>
      </c>
      <c r="F22141" s="197">
        <v>2</v>
      </c>
      <c r="G22141" s="206" t="s">
        <v>604</v>
      </c>
      <c r="H22141" s="325"/>
      <c r="R22141" s="200"/>
    </row>
    <row r="22142" spans="1:18" ht="14.6" customHeight="1" x14ac:dyDescent="0.5">
      <c r="A22142" s="523">
        <f t="shared" ref="A22142" si="35656">A22138+1</f>
        <v>2207</v>
      </c>
      <c r="B22142" s="216" t="str">
        <f t="shared" si="35528"/>
        <v>Olympiad</v>
      </c>
      <c r="C22142" s="408"/>
      <c r="D22142" s="217">
        <f t="shared" ref="D22142" si="35657">D22138+1</f>
        <v>2936</v>
      </c>
      <c r="E22142" s="212"/>
      <c r="F22142" s="197">
        <v>3</v>
      </c>
      <c r="G22142" s="208" t="s">
        <v>287</v>
      </c>
      <c r="H22142" s="367"/>
      <c r="R22142" s="200"/>
    </row>
    <row r="22143" spans="1:18" ht="14.6" customHeight="1" thickBot="1" x14ac:dyDescent="0.55000000000000004">
      <c r="A22143" s="526"/>
      <c r="B22143" s="217">
        <f t="shared" si="35528"/>
        <v>558</v>
      </c>
      <c r="C22143" s="406" t="str">
        <f t="shared" ref="C22143" si="35658">C22139</f>
        <v>7 Times</v>
      </c>
      <c r="D22143" s="217" t="str">
        <f t="shared" ref="D22143" si="35659">INT((D22142-D$10559-1)/49+1)&amp;"/"&amp;MOD(INT((D22142-D$10559-1)/7),7)+1&amp;"/"&amp;MOD(D22142-D$10559-1,7)+1</f>
        <v>60/1/5</v>
      </c>
      <c r="E22143" s="214"/>
      <c r="F22143" s="197">
        <v>4</v>
      </c>
      <c r="G22143" s="209" t="s">
        <v>605</v>
      </c>
      <c r="H22143" s="324" t="str">
        <f>H22139</f>
        <v>Dn 2300</v>
      </c>
      <c r="R22143" s="200"/>
    </row>
    <row r="22144" spans="1:18" ht="14.6" customHeight="1" x14ac:dyDescent="0.5">
      <c r="A22144" s="524" t="s">
        <v>1279</v>
      </c>
      <c r="B22144" s="217" t="s">
        <v>1187</v>
      </c>
      <c r="C22144" s="407">
        <f t="shared" ref="C22144" si="35660">C22140+1</f>
        <v>2058</v>
      </c>
      <c r="D22144" s="202" t="str">
        <f t="shared" ref="D22144" si="35661">IF(MOD(D22142-D$10559-1,49)=0,"Jub",IF(MOD(D22142-D$10559,7)=0,"Sab","Yr"))&amp;" "&amp;IF(MOD(D22142-D$10559-1,49)=0,INT(D22142-D$10559-1)/49,"")</f>
        <v xml:space="preserve">Yr </v>
      </c>
      <c r="E22144" s="201">
        <f t="shared" ref="E22144" si="35662">E22140+1</f>
        <v>1455</v>
      </c>
      <c r="F22144" s="197">
        <v>1</v>
      </c>
      <c r="G22144" s="203" t="s">
        <v>288</v>
      </c>
      <c r="H22144" s="325">
        <f>H22140+1</f>
        <v>1422</v>
      </c>
      <c r="R22144" s="200"/>
    </row>
    <row r="22145" spans="1:18" ht="14.6" customHeight="1" x14ac:dyDescent="0.5">
      <c r="A22145" s="525" t="s">
        <v>1280</v>
      </c>
      <c r="B22145" s="202">
        <f t="shared" ref="B22145" si="35663">B22141+1</f>
        <v>2230</v>
      </c>
      <c r="C22145" s="407"/>
      <c r="D22145" s="216" t="str">
        <f t="shared" ref="D22145" si="35664">D22141</f>
        <v>Exodus</v>
      </c>
      <c r="E22145" s="212" t="str">
        <f t="shared" ref="E22145" si="35665">E22141</f>
        <v>AD</v>
      </c>
      <c r="F22145" s="197">
        <v>2</v>
      </c>
      <c r="G22145" s="206" t="s">
        <v>604</v>
      </c>
      <c r="H22145" s="325"/>
      <c r="R22145" s="200"/>
    </row>
    <row r="22146" spans="1:18" ht="14.6" customHeight="1" x14ac:dyDescent="0.5">
      <c r="A22146" s="523">
        <f t="shared" ref="A22146" si="35666">A22142+1</f>
        <v>2208</v>
      </c>
      <c r="B22146" s="216" t="str">
        <f t="shared" si="35539"/>
        <v>Olympiad</v>
      </c>
      <c r="C22146" s="408"/>
      <c r="D22146" s="217">
        <f t="shared" ref="D22146" si="35667">D22142+1</f>
        <v>2937</v>
      </c>
      <c r="E22146" s="212"/>
      <c r="F22146" s="197">
        <v>3</v>
      </c>
      <c r="G22146" s="208" t="s">
        <v>287</v>
      </c>
      <c r="H22146" s="367"/>
      <c r="R22146" s="200"/>
    </row>
    <row r="22147" spans="1:18" ht="14.6" customHeight="1" thickBot="1" x14ac:dyDescent="0.55000000000000004">
      <c r="A22147" s="526"/>
      <c r="B22147" s="217">
        <f t="shared" si="35539"/>
        <v>558</v>
      </c>
      <c r="C22147" s="406" t="str">
        <f t="shared" ref="C22147" si="35668">C22143</f>
        <v>7 Times</v>
      </c>
      <c r="D22147" s="217" t="str">
        <f t="shared" ref="D22147" si="35669">INT((D22146-D$10559-1)/49+1)&amp;"/"&amp;MOD(INT((D22146-D$10559-1)/7),7)+1&amp;"/"&amp;MOD(D22146-D$10559-1,7)+1</f>
        <v>60/1/6</v>
      </c>
      <c r="E22147" s="214"/>
      <c r="F22147" s="197">
        <v>4</v>
      </c>
      <c r="G22147" s="209" t="s">
        <v>605</v>
      </c>
      <c r="H22147" s="324" t="str">
        <f>H22143</f>
        <v>Dn 2300</v>
      </c>
      <c r="R22147" s="200"/>
    </row>
    <row r="22148" spans="1:18" ht="14.6" customHeight="1" x14ac:dyDescent="0.5">
      <c r="A22148" s="524" t="s">
        <v>1279</v>
      </c>
      <c r="B22148" s="217" t="s">
        <v>1188</v>
      </c>
      <c r="C22148" s="407">
        <f t="shared" ref="C22148" si="35670">C22144+1</f>
        <v>2059</v>
      </c>
      <c r="D22148" s="202" t="str">
        <f t="shared" ref="D22148" si="35671">IF(MOD(D22146-D$10559-1,49)=0,"Jub",IF(MOD(D22146-D$10559,7)=0,"Sab","Yr"))&amp;" "&amp;IF(MOD(D22146-D$10559-1,49)=0,INT(D22146-D$10559-1)/49,"")</f>
        <v xml:space="preserve">Yr </v>
      </c>
      <c r="E22148" s="201">
        <f t="shared" ref="E22148" si="35672">E22144+1</f>
        <v>1456</v>
      </c>
      <c r="F22148" s="197">
        <v>1</v>
      </c>
      <c r="G22148" s="203" t="s">
        <v>288</v>
      </c>
      <c r="H22148" s="325">
        <f>H22144+1</f>
        <v>1423</v>
      </c>
      <c r="R22148" s="200"/>
    </row>
    <row r="22149" spans="1:18" ht="14.6" customHeight="1" x14ac:dyDescent="0.5">
      <c r="A22149" s="525" t="s">
        <v>1280</v>
      </c>
      <c r="B22149" s="202">
        <f t="shared" ref="B22149" si="35673">B22145+1</f>
        <v>2231</v>
      </c>
      <c r="C22149" s="407"/>
      <c r="D22149" s="216" t="str">
        <f t="shared" ref="D22149" si="35674">D22145</f>
        <v>Exodus</v>
      </c>
      <c r="E22149" s="212" t="str">
        <f t="shared" ref="E22149" si="35675">E22145</f>
        <v>AD</v>
      </c>
      <c r="F22149" s="197">
        <v>2</v>
      </c>
      <c r="G22149" s="206" t="s">
        <v>604</v>
      </c>
      <c r="H22149" s="325"/>
      <c r="R22149" s="200"/>
    </row>
    <row r="22150" spans="1:18" ht="14.6" customHeight="1" x14ac:dyDescent="0.5">
      <c r="A22150" s="523">
        <f t="shared" ref="A22150" si="35676">A22146+1</f>
        <v>2209</v>
      </c>
      <c r="B22150" s="216" t="str">
        <f t="shared" si="35550"/>
        <v>Olympiad</v>
      </c>
      <c r="C22150" s="408"/>
      <c r="D22150" s="217">
        <f t="shared" ref="D22150" si="35677">D22146+1</f>
        <v>2938</v>
      </c>
      <c r="E22150" s="212"/>
      <c r="F22150" s="197">
        <v>3</v>
      </c>
      <c r="G22150" s="208" t="s">
        <v>287</v>
      </c>
      <c r="H22150" s="367"/>
      <c r="R22150" s="200"/>
    </row>
    <row r="22151" spans="1:18" ht="14.6" customHeight="1" thickBot="1" x14ac:dyDescent="0.55000000000000004">
      <c r="A22151" s="526"/>
      <c r="B22151" s="217">
        <f t="shared" si="35550"/>
        <v>558</v>
      </c>
      <c r="C22151" s="406" t="str">
        <f t="shared" ref="C22151" si="35678">C22147</f>
        <v>7 Times</v>
      </c>
      <c r="D22151" s="359" t="str">
        <f t="shared" ref="D22151" si="35679">INT((D22150-D$10559-1)/49+1)&amp;"/"&amp;MOD(INT((D22150-D$10559-1)/7),7)+1&amp;"/"&amp;MOD(D22150-D$10559-1,7)+1</f>
        <v>60/1/7</v>
      </c>
      <c r="E22151" s="214"/>
      <c r="F22151" s="197">
        <v>4</v>
      </c>
      <c r="G22151" s="209" t="s">
        <v>605</v>
      </c>
      <c r="H22151" s="324" t="str">
        <f>H22147</f>
        <v>Dn 2300</v>
      </c>
      <c r="R22151" s="200"/>
    </row>
    <row r="22152" spans="1:18" ht="14.6" customHeight="1" x14ac:dyDescent="0.5">
      <c r="A22152" s="524" t="s">
        <v>1279</v>
      </c>
      <c r="B22152" s="217" t="s">
        <v>1189</v>
      </c>
      <c r="C22152" s="407">
        <f t="shared" ref="C22152" si="35680">C22148+1</f>
        <v>2060</v>
      </c>
      <c r="D22152" s="360" t="str">
        <f t="shared" ref="D22152" si="35681">IF(MOD(D22150-D$10559-1,49)=0,"Jub",IF(MOD(D22150-D$10559,7)=0,"Sab","Yr"))&amp;" "&amp;IF(MOD(D22150-D$10559-1,49)=0,INT(D22150-D$10559-1)/49,"")</f>
        <v xml:space="preserve">Sab </v>
      </c>
      <c r="E22152" s="201">
        <f t="shared" ref="E22152" si="35682">E22148+1</f>
        <v>1457</v>
      </c>
      <c r="F22152" s="197">
        <v>1</v>
      </c>
      <c r="G22152" s="203" t="s">
        <v>288</v>
      </c>
      <c r="H22152" s="325">
        <f>H22148+1</f>
        <v>1424</v>
      </c>
      <c r="R22152" s="200"/>
    </row>
    <row r="22153" spans="1:18" ht="14.6" customHeight="1" x14ac:dyDescent="0.5">
      <c r="A22153" s="525" t="s">
        <v>1280</v>
      </c>
      <c r="B22153" s="202">
        <f t="shared" ref="B22153" si="35683">B22149+1</f>
        <v>2232</v>
      </c>
      <c r="C22153" s="407"/>
      <c r="D22153" s="361" t="str">
        <f t="shared" ref="D22153" si="35684">D22149</f>
        <v>Exodus</v>
      </c>
      <c r="E22153" s="212" t="str">
        <f t="shared" ref="E22153" si="35685">E22149</f>
        <v>AD</v>
      </c>
      <c r="F22153" s="197">
        <v>2</v>
      </c>
      <c r="G22153" s="206" t="s">
        <v>604</v>
      </c>
      <c r="H22153" s="325"/>
      <c r="R22153" s="200"/>
    </row>
    <row r="22154" spans="1:18" ht="14.6" customHeight="1" x14ac:dyDescent="0.5">
      <c r="A22154" s="523">
        <f t="shared" ref="A22154" si="35686">A22150+1</f>
        <v>2210</v>
      </c>
      <c r="B22154" s="216" t="str">
        <f t="shared" ref="B22154" si="35687">B22150</f>
        <v>Olympiad</v>
      </c>
      <c r="C22154" s="408"/>
      <c r="D22154" s="359">
        <f t="shared" ref="D22154" si="35688">D22150+1</f>
        <v>2939</v>
      </c>
      <c r="E22154" s="212"/>
      <c r="F22154" s="197">
        <v>3</v>
      </c>
      <c r="G22154" s="208" t="s">
        <v>287</v>
      </c>
      <c r="H22154" s="367"/>
      <c r="R22154" s="200"/>
    </row>
    <row r="22155" spans="1:18" ht="14.6" customHeight="1" thickBot="1" x14ac:dyDescent="0.55000000000000004">
      <c r="A22155" s="526"/>
      <c r="B22155" s="217">
        <f t="shared" ref="B22155" si="35689">B22151+1</f>
        <v>559</v>
      </c>
      <c r="C22155" s="406" t="str">
        <f t="shared" ref="C22155" si="35690">C22151</f>
        <v>7 Times</v>
      </c>
      <c r="D22155" s="217" t="str">
        <f t="shared" ref="D22155" si="35691">INT((D22154-D$10559-1)/49+1)&amp;"/"&amp;MOD(INT((D22154-D$10559-1)/7),7)+1&amp;"/"&amp;MOD(D22154-D$10559-1,7)+1</f>
        <v>60/2/1</v>
      </c>
      <c r="E22155" s="214"/>
      <c r="F22155" s="197">
        <v>4</v>
      </c>
      <c r="G22155" s="209" t="s">
        <v>605</v>
      </c>
      <c r="H22155" s="324" t="str">
        <f>H22151</f>
        <v>Dn 2300</v>
      </c>
      <c r="R22155" s="200"/>
    </row>
    <row r="22156" spans="1:18" ht="14.6" customHeight="1" x14ac:dyDescent="0.5">
      <c r="A22156" s="524" t="s">
        <v>1279</v>
      </c>
      <c r="B22156" s="217" t="s">
        <v>1186</v>
      </c>
      <c r="C22156" s="407">
        <f t="shared" ref="C22156" si="35692">C22152+1</f>
        <v>2061</v>
      </c>
      <c r="D22156" s="202" t="str">
        <f t="shared" ref="D22156" si="35693">IF(MOD(D22154-D$10559-1,49)=0,"Jub",IF(MOD(D22154-D$10559,7)=0,"Sab","Yr"))&amp;" "&amp;IF(MOD(D22154-D$10559-1,49)=0,INT(D22154-D$10559-1)/49,"")</f>
        <v xml:space="preserve">Yr </v>
      </c>
      <c r="E22156" s="201">
        <f t="shared" ref="E22156" si="35694">E22152+1</f>
        <v>1458</v>
      </c>
      <c r="F22156" s="197">
        <v>1</v>
      </c>
      <c r="G22156" s="203" t="s">
        <v>288</v>
      </c>
      <c r="H22156" s="325">
        <f>H22152+1</f>
        <v>1425</v>
      </c>
      <c r="R22156" s="200"/>
    </row>
    <row r="22157" spans="1:18" ht="14.6" customHeight="1" x14ac:dyDescent="0.5">
      <c r="A22157" s="525" t="s">
        <v>1280</v>
      </c>
      <c r="B22157" s="202">
        <f t="shared" ref="B22157" si="35695">B22153+1</f>
        <v>2233</v>
      </c>
      <c r="C22157" s="407"/>
      <c r="D22157" s="216" t="str">
        <f t="shared" ref="D22157" si="35696">D22153</f>
        <v>Exodus</v>
      </c>
      <c r="E22157" s="212" t="str">
        <f t="shared" ref="E22157" si="35697">E22153</f>
        <v>AD</v>
      </c>
      <c r="F22157" s="197">
        <v>2</v>
      </c>
      <c r="G22157" s="206" t="s">
        <v>604</v>
      </c>
      <c r="H22157" s="325"/>
      <c r="R22157" s="200"/>
    </row>
    <row r="22158" spans="1:18" ht="14.6" customHeight="1" x14ac:dyDescent="0.5">
      <c r="A22158" s="523">
        <f t="shared" ref="A22158" si="35698">A22154+1</f>
        <v>2211</v>
      </c>
      <c r="B22158" s="216" t="str">
        <f t="shared" ref="B22158:B22207" si="35699">B22154</f>
        <v>Olympiad</v>
      </c>
      <c r="C22158" s="408"/>
      <c r="D22158" s="217">
        <f t="shared" ref="D22158" si="35700">D22154+1</f>
        <v>2940</v>
      </c>
      <c r="E22158" s="212"/>
      <c r="F22158" s="197">
        <v>3</v>
      </c>
      <c r="G22158" s="208" t="s">
        <v>287</v>
      </c>
      <c r="H22158" s="367"/>
      <c r="R22158" s="200"/>
    </row>
    <row r="22159" spans="1:18" ht="14.6" customHeight="1" thickBot="1" x14ac:dyDescent="0.55000000000000004">
      <c r="A22159" s="526"/>
      <c r="B22159" s="217">
        <f t="shared" si="35699"/>
        <v>559</v>
      </c>
      <c r="C22159" s="406" t="str">
        <f t="shared" ref="C22159" si="35701">C22155</f>
        <v>7 Times</v>
      </c>
      <c r="D22159" s="217" t="str">
        <f t="shared" ref="D22159" si="35702">INT((D22158-D$10559-1)/49+1)&amp;"/"&amp;MOD(INT((D22158-D$10559-1)/7),7)+1&amp;"/"&amp;MOD(D22158-D$10559-1,7)+1</f>
        <v>60/2/2</v>
      </c>
      <c r="E22159" s="214"/>
      <c r="F22159" s="197">
        <v>4</v>
      </c>
      <c r="G22159" s="209" t="s">
        <v>605</v>
      </c>
      <c r="H22159" s="324" t="str">
        <f>H22155</f>
        <v>Dn 2300</v>
      </c>
      <c r="R22159" s="200"/>
    </row>
    <row r="22160" spans="1:18" ht="14.6" customHeight="1" x14ac:dyDescent="0.5">
      <c r="A22160" s="524" t="s">
        <v>1279</v>
      </c>
      <c r="B22160" s="217" t="s">
        <v>1187</v>
      </c>
      <c r="C22160" s="407">
        <f t="shared" ref="C22160" si="35703">C22156+1</f>
        <v>2062</v>
      </c>
      <c r="D22160" s="202" t="str">
        <f t="shared" ref="D22160" si="35704">IF(MOD(D22158-D$10559-1,49)=0,"Jub",IF(MOD(D22158-D$10559,7)=0,"Sab","Yr"))&amp;" "&amp;IF(MOD(D22158-D$10559-1,49)=0,INT(D22158-D$10559-1)/49,"")</f>
        <v xml:space="preserve">Yr </v>
      </c>
      <c r="E22160" s="201">
        <f t="shared" ref="E22160" si="35705">E22156+1</f>
        <v>1459</v>
      </c>
      <c r="F22160" s="197">
        <v>1</v>
      </c>
      <c r="G22160" s="203" t="s">
        <v>288</v>
      </c>
      <c r="H22160" s="325">
        <f>H22156+1</f>
        <v>1426</v>
      </c>
      <c r="R22160" s="200"/>
    </row>
    <row r="22161" spans="1:18" ht="14.6" customHeight="1" x14ac:dyDescent="0.5">
      <c r="A22161" s="525" t="s">
        <v>1280</v>
      </c>
      <c r="B22161" s="202">
        <f t="shared" ref="B22161" si="35706">B22157+1</f>
        <v>2234</v>
      </c>
      <c r="C22161" s="407"/>
      <c r="D22161" s="216" t="str">
        <f t="shared" ref="D22161" si="35707">D22157</f>
        <v>Exodus</v>
      </c>
      <c r="E22161" s="212" t="str">
        <f t="shared" ref="E22161" si="35708">E22157</f>
        <v>AD</v>
      </c>
      <c r="F22161" s="197">
        <v>2</v>
      </c>
      <c r="G22161" s="206" t="s">
        <v>604</v>
      </c>
      <c r="H22161" s="325"/>
      <c r="R22161" s="200"/>
    </row>
    <row r="22162" spans="1:18" ht="14.6" customHeight="1" x14ac:dyDescent="0.5">
      <c r="A22162" s="523">
        <f t="shared" ref="A22162" si="35709">A22158+1</f>
        <v>2212</v>
      </c>
      <c r="B22162" s="216" t="str">
        <f t="shared" ref="B22162:B22211" si="35710">B22158</f>
        <v>Olympiad</v>
      </c>
      <c r="C22162" s="408"/>
      <c r="D22162" s="217">
        <f t="shared" ref="D22162" si="35711">D22158+1</f>
        <v>2941</v>
      </c>
      <c r="E22162" s="212"/>
      <c r="F22162" s="197">
        <v>3</v>
      </c>
      <c r="G22162" s="208" t="s">
        <v>287</v>
      </c>
      <c r="H22162" s="367"/>
      <c r="R22162" s="200"/>
    </row>
    <row r="22163" spans="1:18" ht="14.6" customHeight="1" thickBot="1" x14ac:dyDescent="0.55000000000000004">
      <c r="A22163" s="526"/>
      <c r="B22163" s="217">
        <f t="shared" si="35710"/>
        <v>559</v>
      </c>
      <c r="C22163" s="406" t="str">
        <f t="shared" ref="C22163" si="35712">C22159</f>
        <v>7 Times</v>
      </c>
      <c r="D22163" s="217" t="str">
        <f t="shared" ref="D22163" si="35713">INT((D22162-D$10559-1)/49+1)&amp;"/"&amp;MOD(INT((D22162-D$10559-1)/7),7)+1&amp;"/"&amp;MOD(D22162-D$10559-1,7)+1</f>
        <v>60/2/3</v>
      </c>
      <c r="E22163" s="214"/>
      <c r="F22163" s="197">
        <v>4</v>
      </c>
      <c r="G22163" s="209" t="s">
        <v>605</v>
      </c>
      <c r="H22163" s="324" t="str">
        <f>H22159</f>
        <v>Dn 2300</v>
      </c>
      <c r="R22163" s="200"/>
    </row>
    <row r="22164" spans="1:18" ht="14.6" customHeight="1" x14ac:dyDescent="0.5">
      <c r="A22164" s="524" t="s">
        <v>1279</v>
      </c>
      <c r="B22164" s="217" t="s">
        <v>1188</v>
      </c>
      <c r="C22164" s="407">
        <f t="shared" ref="C22164" si="35714">C22160+1</f>
        <v>2063</v>
      </c>
      <c r="D22164" s="202" t="str">
        <f t="shared" ref="D22164" si="35715">IF(MOD(D22162-D$10559-1,49)=0,"Jub",IF(MOD(D22162-D$10559,7)=0,"Sab","Yr"))&amp;" "&amp;IF(MOD(D22162-D$10559-1,49)=0,INT(D22162-D$10559-1)/49,"")</f>
        <v xml:space="preserve">Yr </v>
      </c>
      <c r="E22164" s="201">
        <f t="shared" ref="E22164" si="35716">E22160+1</f>
        <v>1460</v>
      </c>
      <c r="F22164" s="197">
        <v>1</v>
      </c>
      <c r="G22164" s="203" t="s">
        <v>288</v>
      </c>
      <c r="H22164" s="325">
        <f>H22160+1</f>
        <v>1427</v>
      </c>
      <c r="R22164" s="200"/>
    </row>
    <row r="22165" spans="1:18" ht="14.6" customHeight="1" x14ac:dyDescent="0.5">
      <c r="A22165" s="525" t="s">
        <v>1280</v>
      </c>
      <c r="B22165" s="202">
        <f t="shared" ref="B22165" si="35717">B22161+1</f>
        <v>2235</v>
      </c>
      <c r="C22165" s="407"/>
      <c r="D22165" s="216" t="str">
        <f t="shared" ref="D22165" si="35718">D22161</f>
        <v>Exodus</v>
      </c>
      <c r="E22165" s="212" t="str">
        <f t="shared" ref="E22165" si="35719">E22161</f>
        <v>AD</v>
      </c>
      <c r="F22165" s="197">
        <v>2</v>
      </c>
      <c r="G22165" s="206" t="s">
        <v>604</v>
      </c>
      <c r="H22165" s="325"/>
      <c r="R22165" s="200"/>
    </row>
    <row r="22166" spans="1:18" ht="14.6" customHeight="1" x14ac:dyDescent="0.5">
      <c r="A22166" s="523">
        <f t="shared" ref="A22166" si="35720">A22162+1</f>
        <v>2213</v>
      </c>
      <c r="B22166" s="216" t="str">
        <f t="shared" ref="B22166:B22215" si="35721">B22162</f>
        <v>Olympiad</v>
      </c>
      <c r="C22166" s="408"/>
      <c r="D22166" s="217">
        <f t="shared" ref="D22166" si="35722">D22162+1</f>
        <v>2942</v>
      </c>
      <c r="E22166" s="212"/>
      <c r="F22166" s="197">
        <v>3</v>
      </c>
      <c r="G22166" s="208" t="s">
        <v>287</v>
      </c>
      <c r="H22166" s="367"/>
      <c r="R22166" s="200"/>
    </row>
    <row r="22167" spans="1:18" ht="14.6" customHeight="1" thickBot="1" x14ac:dyDescent="0.55000000000000004">
      <c r="A22167" s="526"/>
      <c r="B22167" s="217">
        <f t="shared" si="35721"/>
        <v>559</v>
      </c>
      <c r="C22167" s="406" t="str">
        <f t="shared" ref="C22167" si="35723">C22163</f>
        <v>7 Times</v>
      </c>
      <c r="D22167" s="217" t="str">
        <f t="shared" ref="D22167" si="35724">INT((D22166-D$10559-1)/49+1)&amp;"/"&amp;MOD(INT((D22166-D$10559-1)/7),7)+1&amp;"/"&amp;MOD(D22166-D$10559-1,7)+1</f>
        <v>60/2/4</v>
      </c>
      <c r="E22167" s="214"/>
      <c r="F22167" s="197">
        <v>4</v>
      </c>
      <c r="G22167" s="209" t="s">
        <v>605</v>
      </c>
      <c r="H22167" s="324" t="str">
        <f>H22163</f>
        <v>Dn 2300</v>
      </c>
      <c r="R22167" s="200"/>
    </row>
    <row r="22168" spans="1:18" ht="14.6" customHeight="1" x14ac:dyDescent="0.5">
      <c r="A22168" s="524" t="s">
        <v>1279</v>
      </c>
      <c r="B22168" s="217" t="s">
        <v>1189</v>
      </c>
      <c r="C22168" s="407">
        <f t="shared" ref="C22168" si="35725">C22164+1</f>
        <v>2064</v>
      </c>
      <c r="D22168" s="202" t="str">
        <f t="shared" ref="D22168" si="35726">IF(MOD(D22166-D$10559-1,49)=0,"Jub",IF(MOD(D22166-D$10559,7)=0,"Sab","Yr"))&amp;" "&amp;IF(MOD(D22166-D$10559-1,49)=0,INT(D22166-D$10559-1)/49,"")</f>
        <v xml:space="preserve">Yr </v>
      </c>
      <c r="E22168" s="201">
        <f t="shared" ref="E22168" si="35727">E22164+1</f>
        <v>1461</v>
      </c>
      <c r="F22168" s="197">
        <v>1</v>
      </c>
      <c r="G22168" s="203" t="s">
        <v>288</v>
      </c>
      <c r="H22168" s="325">
        <f>H22164+1</f>
        <v>1428</v>
      </c>
      <c r="R22168" s="200"/>
    </row>
    <row r="22169" spans="1:18" ht="14.6" customHeight="1" x14ac:dyDescent="0.5">
      <c r="A22169" s="525" t="s">
        <v>1280</v>
      </c>
      <c r="B22169" s="202">
        <f t="shared" ref="B22169" si="35728">B22165+1</f>
        <v>2236</v>
      </c>
      <c r="C22169" s="407"/>
      <c r="D22169" s="216" t="str">
        <f t="shared" ref="D22169" si="35729">D22165</f>
        <v>Exodus</v>
      </c>
      <c r="E22169" s="212" t="str">
        <f t="shared" ref="E22169" si="35730">E22165</f>
        <v>AD</v>
      </c>
      <c r="F22169" s="197">
        <v>2</v>
      </c>
      <c r="G22169" s="206" t="s">
        <v>604</v>
      </c>
      <c r="H22169" s="325"/>
      <c r="R22169" s="200"/>
    </row>
    <row r="22170" spans="1:18" ht="14.6" customHeight="1" x14ac:dyDescent="0.5">
      <c r="A22170" s="523">
        <f t="shared" ref="A22170" si="35731">A22166+1</f>
        <v>2214</v>
      </c>
      <c r="B22170" s="216" t="str">
        <f t="shared" ref="B22170" si="35732">B22166</f>
        <v>Olympiad</v>
      </c>
      <c r="C22170" s="408"/>
      <c r="D22170" s="217">
        <f t="shared" ref="D22170" si="35733">D22166+1</f>
        <v>2943</v>
      </c>
      <c r="E22170" s="212"/>
      <c r="F22170" s="197">
        <v>3</v>
      </c>
      <c r="G22170" s="208" t="s">
        <v>287</v>
      </c>
      <c r="H22170" s="367"/>
      <c r="R22170" s="200"/>
    </row>
    <row r="22171" spans="1:18" ht="14.6" customHeight="1" thickBot="1" x14ac:dyDescent="0.55000000000000004">
      <c r="A22171" s="526"/>
      <c r="B22171" s="217">
        <f t="shared" ref="B22171" si="35734">B22167+1</f>
        <v>560</v>
      </c>
      <c r="C22171" s="406" t="str">
        <f t="shared" ref="C22171" si="35735">C22167</f>
        <v>7 Times</v>
      </c>
      <c r="D22171" s="217" t="str">
        <f t="shared" ref="D22171" si="35736">INT((D22170-D$10559-1)/49+1)&amp;"/"&amp;MOD(INT((D22170-D$10559-1)/7),7)+1&amp;"/"&amp;MOD(D22170-D$10559-1,7)+1</f>
        <v>60/2/5</v>
      </c>
      <c r="E22171" s="214"/>
      <c r="F22171" s="197">
        <v>4</v>
      </c>
      <c r="G22171" s="209" t="s">
        <v>605</v>
      </c>
      <c r="H22171" s="324" t="str">
        <f>H22167</f>
        <v>Dn 2300</v>
      </c>
      <c r="R22171" s="200"/>
    </row>
    <row r="22172" spans="1:18" ht="14.6" customHeight="1" x14ac:dyDescent="0.5">
      <c r="A22172" s="524" t="s">
        <v>1279</v>
      </c>
      <c r="B22172" s="217" t="s">
        <v>1186</v>
      </c>
      <c r="C22172" s="407">
        <f t="shared" ref="C22172" si="35737">C22168+1</f>
        <v>2065</v>
      </c>
      <c r="D22172" s="202" t="str">
        <f t="shared" ref="D22172" si="35738">IF(MOD(D22170-D$10559-1,49)=0,"Jub",IF(MOD(D22170-D$10559,7)=0,"Sab","Yr"))&amp;" "&amp;IF(MOD(D22170-D$10559-1,49)=0,INT(D22170-D$10559-1)/49,"")</f>
        <v xml:space="preserve">Yr </v>
      </c>
      <c r="E22172" s="201">
        <f t="shared" ref="E22172" si="35739">E22168+1</f>
        <v>1462</v>
      </c>
      <c r="F22172" s="197">
        <v>1</v>
      </c>
      <c r="G22172" s="203" t="s">
        <v>288</v>
      </c>
      <c r="H22172" s="325">
        <f>H22168+1</f>
        <v>1429</v>
      </c>
      <c r="R22172" s="200"/>
    </row>
    <row r="22173" spans="1:18" ht="14.6" customHeight="1" x14ac:dyDescent="0.5">
      <c r="A22173" s="525" t="s">
        <v>1280</v>
      </c>
      <c r="B22173" s="202">
        <f t="shared" ref="B22173" si="35740">B22169+1</f>
        <v>2237</v>
      </c>
      <c r="C22173" s="407"/>
      <c r="D22173" s="216" t="str">
        <f t="shared" ref="D22173" si="35741">D22169</f>
        <v>Exodus</v>
      </c>
      <c r="E22173" s="212" t="str">
        <f t="shared" ref="E22173" si="35742">E22169</f>
        <v>AD</v>
      </c>
      <c r="F22173" s="197">
        <v>2</v>
      </c>
      <c r="G22173" s="206" t="s">
        <v>604</v>
      </c>
      <c r="H22173" s="325"/>
      <c r="R22173" s="200"/>
    </row>
    <row r="22174" spans="1:18" ht="14.6" customHeight="1" x14ac:dyDescent="0.5">
      <c r="A22174" s="523">
        <f t="shared" ref="A22174" si="35743">A22170+1</f>
        <v>2215</v>
      </c>
      <c r="B22174" s="216" t="str">
        <f t="shared" si="35699"/>
        <v>Olympiad</v>
      </c>
      <c r="C22174" s="408"/>
      <c r="D22174" s="217">
        <f t="shared" ref="D22174" si="35744">D22170+1</f>
        <v>2944</v>
      </c>
      <c r="E22174" s="212"/>
      <c r="F22174" s="197">
        <v>3</v>
      </c>
      <c r="G22174" s="208" t="s">
        <v>287</v>
      </c>
      <c r="H22174" s="367"/>
      <c r="R22174" s="200"/>
    </row>
    <row r="22175" spans="1:18" ht="14.6" customHeight="1" thickBot="1" x14ac:dyDescent="0.55000000000000004">
      <c r="A22175" s="526"/>
      <c r="B22175" s="217">
        <f t="shared" si="35699"/>
        <v>560</v>
      </c>
      <c r="C22175" s="406" t="str">
        <f t="shared" ref="C22175" si="35745">C22171</f>
        <v>7 Times</v>
      </c>
      <c r="D22175" s="217" t="str">
        <f t="shared" ref="D22175" si="35746">INT((D22174-D$10559-1)/49+1)&amp;"/"&amp;MOD(INT((D22174-D$10559-1)/7),7)+1&amp;"/"&amp;MOD(D22174-D$10559-1,7)+1</f>
        <v>60/2/6</v>
      </c>
      <c r="E22175" s="214"/>
      <c r="F22175" s="197">
        <v>4</v>
      </c>
      <c r="G22175" s="209" t="s">
        <v>605</v>
      </c>
      <c r="H22175" s="324" t="str">
        <f>H22171</f>
        <v>Dn 2300</v>
      </c>
      <c r="R22175" s="200"/>
    </row>
    <row r="22176" spans="1:18" ht="14.6" customHeight="1" x14ac:dyDescent="0.5">
      <c r="A22176" s="524" t="s">
        <v>1279</v>
      </c>
      <c r="B22176" s="217" t="s">
        <v>1187</v>
      </c>
      <c r="C22176" s="407">
        <f t="shared" ref="C22176" si="35747">C22172+1</f>
        <v>2066</v>
      </c>
      <c r="D22176" s="202" t="str">
        <f t="shared" ref="D22176" si="35748">IF(MOD(D22174-D$10559-1,49)=0,"Jub",IF(MOD(D22174-D$10559,7)=0,"Sab","Yr"))&amp;" "&amp;IF(MOD(D22174-D$10559-1,49)=0,INT(D22174-D$10559-1)/49,"")</f>
        <v xml:space="preserve">Yr </v>
      </c>
      <c r="E22176" s="201">
        <f t="shared" ref="E22176" si="35749">E22172+1</f>
        <v>1463</v>
      </c>
      <c r="F22176" s="197">
        <v>1</v>
      </c>
      <c r="G22176" s="203" t="s">
        <v>288</v>
      </c>
      <c r="H22176" s="325">
        <f>H22172+1</f>
        <v>1430</v>
      </c>
      <c r="R22176" s="200"/>
    </row>
    <row r="22177" spans="1:18" ht="14.6" customHeight="1" x14ac:dyDescent="0.5">
      <c r="A22177" s="525" t="s">
        <v>1280</v>
      </c>
      <c r="B22177" s="202">
        <f t="shared" ref="B22177" si="35750">B22173+1</f>
        <v>2238</v>
      </c>
      <c r="C22177" s="407"/>
      <c r="D22177" s="216" t="str">
        <f t="shared" ref="D22177" si="35751">D22173</f>
        <v>Exodus</v>
      </c>
      <c r="E22177" s="212" t="str">
        <f t="shared" ref="E22177" si="35752">E22173</f>
        <v>AD</v>
      </c>
      <c r="F22177" s="197">
        <v>2</v>
      </c>
      <c r="G22177" s="206" t="s">
        <v>604</v>
      </c>
      <c r="H22177" s="325"/>
      <c r="R22177" s="200"/>
    </row>
    <row r="22178" spans="1:18" ht="14.6" customHeight="1" x14ac:dyDescent="0.5">
      <c r="A22178" s="523">
        <f t="shared" ref="A22178" si="35753">A22174+1</f>
        <v>2216</v>
      </c>
      <c r="B22178" s="216" t="str">
        <f t="shared" si="35710"/>
        <v>Olympiad</v>
      </c>
      <c r="C22178" s="408"/>
      <c r="D22178" s="217">
        <f t="shared" ref="D22178" si="35754">D22174+1</f>
        <v>2945</v>
      </c>
      <c r="E22178" s="212"/>
      <c r="F22178" s="197">
        <v>3</v>
      </c>
      <c r="G22178" s="208" t="s">
        <v>287</v>
      </c>
      <c r="H22178" s="367"/>
      <c r="R22178" s="200"/>
    </row>
    <row r="22179" spans="1:18" ht="14.6" customHeight="1" thickBot="1" x14ac:dyDescent="0.55000000000000004">
      <c r="A22179" s="526"/>
      <c r="B22179" s="217">
        <f t="shared" si="35710"/>
        <v>560</v>
      </c>
      <c r="C22179" s="406" t="str">
        <f t="shared" ref="C22179" si="35755">C22175</f>
        <v>7 Times</v>
      </c>
      <c r="D22179" s="359" t="str">
        <f t="shared" ref="D22179" si="35756">INT((D22178-D$10559-1)/49+1)&amp;"/"&amp;MOD(INT((D22178-D$10559-1)/7),7)+1&amp;"/"&amp;MOD(D22178-D$10559-1,7)+1</f>
        <v>60/2/7</v>
      </c>
      <c r="E22179" s="214"/>
      <c r="F22179" s="197">
        <v>4</v>
      </c>
      <c r="G22179" s="209" t="s">
        <v>605</v>
      </c>
      <c r="H22179" s="324" t="str">
        <f>H22175</f>
        <v>Dn 2300</v>
      </c>
      <c r="R22179" s="200"/>
    </row>
    <row r="22180" spans="1:18" ht="14.6" customHeight="1" x14ac:dyDescent="0.5">
      <c r="A22180" s="524" t="s">
        <v>1279</v>
      </c>
      <c r="B22180" s="217" t="s">
        <v>1188</v>
      </c>
      <c r="C22180" s="407">
        <f t="shared" ref="C22180" si="35757">C22176+1</f>
        <v>2067</v>
      </c>
      <c r="D22180" s="360" t="str">
        <f t="shared" ref="D22180" si="35758">IF(MOD(D22178-D$10559-1,49)=0,"Jub",IF(MOD(D22178-D$10559,7)=0,"Sab","Yr"))&amp;" "&amp;IF(MOD(D22178-D$10559-1,49)=0,INT(D22178-D$10559-1)/49,"")</f>
        <v xml:space="preserve">Sab </v>
      </c>
      <c r="E22180" s="201">
        <f t="shared" ref="E22180" si="35759">E22176+1</f>
        <v>1464</v>
      </c>
      <c r="F22180" s="197">
        <v>1</v>
      </c>
      <c r="G22180" s="203" t="s">
        <v>288</v>
      </c>
      <c r="H22180" s="325">
        <f>H22176+1</f>
        <v>1431</v>
      </c>
      <c r="R22180" s="200"/>
    </row>
    <row r="22181" spans="1:18" ht="14.6" customHeight="1" x14ac:dyDescent="0.5">
      <c r="A22181" s="525" t="s">
        <v>1280</v>
      </c>
      <c r="B22181" s="202">
        <f t="shared" ref="B22181" si="35760">B22177+1</f>
        <v>2239</v>
      </c>
      <c r="C22181" s="407"/>
      <c r="D22181" s="361" t="str">
        <f t="shared" ref="D22181" si="35761">D22177</f>
        <v>Exodus</v>
      </c>
      <c r="E22181" s="212" t="str">
        <f t="shared" ref="E22181" si="35762">E22177</f>
        <v>AD</v>
      </c>
      <c r="F22181" s="197">
        <v>2</v>
      </c>
      <c r="G22181" s="206" t="s">
        <v>604</v>
      </c>
      <c r="H22181" s="325"/>
      <c r="R22181" s="200"/>
    </row>
    <row r="22182" spans="1:18" ht="14.6" customHeight="1" x14ac:dyDescent="0.5">
      <c r="A22182" s="523">
        <f t="shared" ref="A22182" si="35763">A22178+1</f>
        <v>2217</v>
      </c>
      <c r="B22182" s="216" t="str">
        <f t="shared" si="35721"/>
        <v>Olympiad</v>
      </c>
      <c r="C22182" s="408"/>
      <c r="D22182" s="359">
        <f t="shared" ref="D22182" si="35764">D22178+1</f>
        <v>2946</v>
      </c>
      <c r="E22182" s="212"/>
      <c r="F22182" s="197">
        <v>3</v>
      </c>
      <c r="G22182" s="208" t="s">
        <v>287</v>
      </c>
      <c r="H22182" s="367"/>
      <c r="R22182" s="200"/>
    </row>
    <row r="22183" spans="1:18" ht="14.6" customHeight="1" thickBot="1" x14ac:dyDescent="0.55000000000000004">
      <c r="A22183" s="526"/>
      <c r="B22183" s="217">
        <f t="shared" si="35721"/>
        <v>560</v>
      </c>
      <c r="C22183" s="406" t="str">
        <f t="shared" ref="C22183" si="35765">C22179</f>
        <v>7 Times</v>
      </c>
      <c r="D22183" s="217" t="str">
        <f t="shared" ref="D22183" si="35766">INT((D22182-D$10559-1)/49+1)&amp;"/"&amp;MOD(INT((D22182-D$10559-1)/7),7)+1&amp;"/"&amp;MOD(D22182-D$10559-1,7)+1</f>
        <v>60/3/1</v>
      </c>
      <c r="E22183" s="214"/>
      <c r="F22183" s="197">
        <v>4</v>
      </c>
      <c r="G22183" s="209" t="s">
        <v>605</v>
      </c>
      <c r="H22183" s="324" t="str">
        <f>H22179</f>
        <v>Dn 2300</v>
      </c>
      <c r="R22183" s="200"/>
    </row>
    <row r="22184" spans="1:18" ht="14.6" customHeight="1" x14ac:dyDescent="0.5">
      <c r="A22184" s="524" t="s">
        <v>1279</v>
      </c>
      <c r="B22184" s="217" t="s">
        <v>1189</v>
      </c>
      <c r="C22184" s="407">
        <f t="shared" ref="C22184" si="35767">C22180+1</f>
        <v>2068</v>
      </c>
      <c r="D22184" s="202" t="str">
        <f t="shared" ref="D22184" si="35768">IF(MOD(D22182-D$10559-1,49)=0,"Jub",IF(MOD(D22182-D$10559,7)=0,"Sab","Yr"))&amp;" "&amp;IF(MOD(D22182-D$10559-1,49)=0,INT(D22182-D$10559-1)/49,"")</f>
        <v xml:space="preserve">Yr </v>
      </c>
      <c r="E22184" s="201">
        <f t="shared" ref="E22184" si="35769">E22180+1</f>
        <v>1465</v>
      </c>
      <c r="F22184" s="197">
        <v>1</v>
      </c>
      <c r="G22184" s="203" t="s">
        <v>288</v>
      </c>
      <c r="H22184" s="325">
        <f>H22180+1</f>
        <v>1432</v>
      </c>
      <c r="R22184" s="200"/>
    </row>
    <row r="22185" spans="1:18" ht="14.6" customHeight="1" x14ac:dyDescent="0.5">
      <c r="A22185" s="525" t="s">
        <v>1280</v>
      </c>
      <c r="B22185" s="202">
        <f t="shared" ref="B22185" si="35770">B22181+1</f>
        <v>2240</v>
      </c>
      <c r="C22185" s="407"/>
      <c r="D22185" s="216" t="str">
        <f t="shared" ref="D22185" si="35771">D22181</f>
        <v>Exodus</v>
      </c>
      <c r="E22185" s="212" t="str">
        <f t="shared" ref="E22185" si="35772">E22181</f>
        <v>AD</v>
      </c>
      <c r="F22185" s="197">
        <v>2</v>
      </c>
      <c r="G22185" s="206" t="s">
        <v>604</v>
      </c>
      <c r="H22185" s="325"/>
      <c r="R22185" s="200"/>
    </row>
    <row r="22186" spans="1:18" ht="14.6" customHeight="1" x14ac:dyDescent="0.5">
      <c r="A22186" s="523">
        <f t="shared" ref="A22186" si="35773">A22182+1</f>
        <v>2218</v>
      </c>
      <c r="B22186" s="216" t="str">
        <f t="shared" ref="B22186" si="35774">B22182</f>
        <v>Olympiad</v>
      </c>
      <c r="C22186" s="408"/>
      <c r="D22186" s="217">
        <f t="shared" ref="D22186" si="35775">D22182+1</f>
        <v>2947</v>
      </c>
      <c r="E22186" s="212"/>
      <c r="F22186" s="197">
        <v>3</v>
      </c>
      <c r="G22186" s="208" t="s">
        <v>287</v>
      </c>
      <c r="H22186" s="367"/>
      <c r="R22186" s="200"/>
    </row>
    <row r="22187" spans="1:18" ht="14.6" customHeight="1" thickBot="1" x14ac:dyDescent="0.55000000000000004">
      <c r="A22187" s="526"/>
      <c r="B22187" s="217">
        <f t="shared" ref="B22187" si="35776">B22183+1</f>
        <v>561</v>
      </c>
      <c r="C22187" s="406" t="str">
        <f t="shared" ref="C22187" si="35777">C22183</f>
        <v>7 Times</v>
      </c>
      <c r="D22187" s="217" t="str">
        <f t="shared" ref="D22187" si="35778">INT((D22186-D$10559-1)/49+1)&amp;"/"&amp;MOD(INT((D22186-D$10559-1)/7),7)+1&amp;"/"&amp;MOD(D22186-D$10559-1,7)+1</f>
        <v>60/3/2</v>
      </c>
      <c r="E22187" s="214"/>
      <c r="F22187" s="197">
        <v>4</v>
      </c>
      <c r="G22187" s="209" t="s">
        <v>605</v>
      </c>
      <c r="H22187" s="324" t="str">
        <f>H22183</f>
        <v>Dn 2300</v>
      </c>
      <c r="R22187" s="200"/>
    </row>
    <row r="22188" spans="1:18" ht="14.6" customHeight="1" x14ac:dyDescent="0.5">
      <c r="A22188" s="524" t="s">
        <v>1279</v>
      </c>
      <c r="B22188" s="217" t="s">
        <v>1186</v>
      </c>
      <c r="C22188" s="407">
        <f t="shared" ref="C22188" si="35779">C22184+1</f>
        <v>2069</v>
      </c>
      <c r="D22188" s="202" t="str">
        <f t="shared" ref="D22188" si="35780">IF(MOD(D22186-D$10559-1,49)=0,"Jub",IF(MOD(D22186-D$10559,7)=0,"Sab","Yr"))&amp;" "&amp;IF(MOD(D22186-D$10559-1,49)=0,INT(D22186-D$10559-1)/49,"")</f>
        <v xml:space="preserve">Yr </v>
      </c>
      <c r="E22188" s="201">
        <f t="shared" ref="E22188" si="35781">E22184+1</f>
        <v>1466</v>
      </c>
      <c r="F22188" s="197">
        <v>1</v>
      </c>
      <c r="G22188" s="203" t="s">
        <v>288</v>
      </c>
      <c r="H22188" s="325">
        <f>H22184+1</f>
        <v>1433</v>
      </c>
      <c r="R22188" s="200"/>
    </row>
    <row r="22189" spans="1:18" ht="14.6" customHeight="1" x14ac:dyDescent="0.5">
      <c r="A22189" s="525" t="s">
        <v>1280</v>
      </c>
      <c r="B22189" s="202">
        <f t="shared" ref="B22189" si="35782">B22185+1</f>
        <v>2241</v>
      </c>
      <c r="C22189" s="407"/>
      <c r="D22189" s="216" t="str">
        <f t="shared" ref="D22189" si="35783">D22185</f>
        <v>Exodus</v>
      </c>
      <c r="E22189" s="212" t="str">
        <f t="shared" ref="E22189" si="35784">E22185</f>
        <v>AD</v>
      </c>
      <c r="F22189" s="197">
        <v>2</v>
      </c>
      <c r="G22189" s="206" t="s">
        <v>604</v>
      </c>
      <c r="H22189" s="325"/>
      <c r="R22189" s="200"/>
    </row>
    <row r="22190" spans="1:18" ht="14.6" customHeight="1" x14ac:dyDescent="0.5">
      <c r="A22190" s="523">
        <f t="shared" ref="A22190" si="35785">A22186+1</f>
        <v>2219</v>
      </c>
      <c r="B22190" s="216" t="str">
        <f t="shared" si="35699"/>
        <v>Olympiad</v>
      </c>
      <c r="C22190" s="408"/>
      <c r="D22190" s="217">
        <f t="shared" ref="D22190" si="35786">D22186+1</f>
        <v>2948</v>
      </c>
      <c r="E22190" s="212"/>
      <c r="F22190" s="197">
        <v>3</v>
      </c>
      <c r="G22190" s="208" t="s">
        <v>287</v>
      </c>
      <c r="H22190" s="367"/>
      <c r="R22190" s="200"/>
    </row>
    <row r="22191" spans="1:18" ht="14.6" customHeight="1" thickBot="1" x14ac:dyDescent="0.55000000000000004">
      <c r="A22191" s="526"/>
      <c r="B22191" s="217">
        <f t="shared" si="35699"/>
        <v>561</v>
      </c>
      <c r="C22191" s="406" t="str">
        <f t="shared" ref="C22191" si="35787">C22187</f>
        <v>7 Times</v>
      </c>
      <c r="D22191" s="217" t="str">
        <f t="shared" ref="D22191" si="35788">INT((D22190-D$10559-1)/49+1)&amp;"/"&amp;MOD(INT((D22190-D$10559-1)/7),7)+1&amp;"/"&amp;MOD(D22190-D$10559-1,7)+1</f>
        <v>60/3/3</v>
      </c>
      <c r="E22191" s="214"/>
      <c r="F22191" s="197">
        <v>4</v>
      </c>
      <c r="G22191" s="209" t="s">
        <v>605</v>
      </c>
      <c r="H22191" s="324" t="str">
        <f>H22187</f>
        <v>Dn 2300</v>
      </c>
      <c r="R22191" s="200"/>
    </row>
    <row r="22192" spans="1:18" ht="14.6" customHeight="1" x14ac:dyDescent="0.5">
      <c r="A22192" s="524" t="s">
        <v>1279</v>
      </c>
      <c r="B22192" s="217" t="s">
        <v>1187</v>
      </c>
      <c r="C22192" s="407">
        <f t="shared" ref="C22192" si="35789">C22188+1</f>
        <v>2070</v>
      </c>
      <c r="D22192" s="202" t="str">
        <f t="shared" ref="D22192" si="35790">IF(MOD(D22190-D$10559-1,49)=0,"Jub",IF(MOD(D22190-D$10559,7)=0,"Sab","Yr"))&amp;" "&amp;IF(MOD(D22190-D$10559-1,49)=0,INT(D22190-D$10559-1)/49,"")</f>
        <v xml:space="preserve">Yr </v>
      </c>
      <c r="E22192" s="201">
        <f t="shared" ref="E22192" si="35791">E22188+1</f>
        <v>1467</v>
      </c>
      <c r="F22192" s="197">
        <v>1</v>
      </c>
      <c r="G22192" s="203" t="s">
        <v>288</v>
      </c>
      <c r="H22192" s="325">
        <f>H22188+1</f>
        <v>1434</v>
      </c>
      <c r="R22192" s="200"/>
    </row>
    <row r="22193" spans="1:18" ht="14.6" customHeight="1" x14ac:dyDescent="0.5">
      <c r="A22193" s="525" t="s">
        <v>1280</v>
      </c>
      <c r="B22193" s="202">
        <f t="shared" ref="B22193" si="35792">B22189+1</f>
        <v>2242</v>
      </c>
      <c r="C22193" s="407"/>
      <c r="D22193" s="216" t="str">
        <f t="shared" ref="D22193" si="35793">D22189</f>
        <v>Exodus</v>
      </c>
      <c r="E22193" s="212" t="str">
        <f t="shared" ref="E22193" si="35794">E22189</f>
        <v>AD</v>
      </c>
      <c r="F22193" s="197">
        <v>2</v>
      </c>
      <c r="G22193" s="206" t="s">
        <v>604</v>
      </c>
      <c r="H22193" s="325"/>
      <c r="R22193" s="200"/>
    </row>
    <row r="22194" spans="1:18" ht="14.6" customHeight="1" x14ac:dyDescent="0.5">
      <c r="A22194" s="523">
        <f t="shared" ref="A22194" si="35795">A22190+1</f>
        <v>2220</v>
      </c>
      <c r="B22194" s="216" t="str">
        <f t="shared" si="35710"/>
        <v>Olympiad</v>
      </c>
      <c r="C22194" s="408"/>
      <c r="D22194" s="217">
        <f t="shared" ref="D22194" si="35796">D22190+1</f>
        <v>2949</v>
      </c>
      <c r="E22194" s="212"/>
      <c r="F22194" s="197">
        <v>3</v>
      </c>
      <c r="G22194" s="208" t="s">
        <v>287</v>
      </c>
      <c r="H22194" s="367"/>
      <c r="R22194" s="200"/>
    </row>
    <row r="22195" spans="1:18" ht="14.6" customHeight="1" thickBot="1" x14ac:dyDescent="0.55000000000000004">
      <c r="A22195" s="526"/>
      <c r="B22195" s="217">
        <f t="shared" si="35710"/>
        <v>561</v>
      </c>
      <c r="C22195" s="406" t="str">
        <f t="shared" ref="C22195" si="35797">C22191</f>
        <v>7 Times</v>
      </c>
      <c r="D22195" s="217" t="str">
        <f t="shared" ref="D22195" si="35798">INT((D22194-D$10559-1)/49+1)&amp;"/"&amp;MOD(INT((D22194-D$10559-1)/7),7)+1&amp;"/"&amp;MOD(D22194-D$10559-1,7)+1</f>
        <v>60/3/4</v>
      </c>
      <c r="E22195" s="214"/>
      <c r="F22195" s="197">
        <v>4</v>
      </c>
      <c r="G22195" s="209" t="s">
        <v>605</v>
      </c>
      <c r="H22195" s="324" t="str">
        <f>H22191</f>
        <v>Dn 2300</v>
      </c>
      <c r="R22195" s="200"/>
    </row>
    <row r="22196" spans="1:18" ht="14.6" customHeight="1" x14ac:dyDescent="0.5">
      <c r="A22196" s="524" t="s">
        <v>1279</v>
      </c>
      <c r="B22196" s="217" t="s">
        <v>1188</v>
      </c>
      <c r="C22196" s="407">
        <f t="shared" ref="C22196" si="35799">C22192+1</f>
        <v>2071</v>
      </c>
      <c r="D22196" s="202" t="str">
        <f t="shared" ref="D22196" si="35800">IF(MOD(D22194-D$10559-1,49)=0,"Jub",IF(MOD(D22194-D$10559,7)=0,"Sab","Yr"))&amp;" "&amp;IF(MOD(D22194-D$10559-1,49)=0,INT(D22194-D$10559-1)/49,"")</f>
        <v xml:space="preserve">Yr </v>
      </c>
      <c r="E22196" s="201">
        <f t="shared" ref="E22196" si="35801">E22192+1</f>
        <v>1468</v>
      </c>
      <c r="F22196" s="197">
        <v>1</v>
      </c>
      <c r="G22196" s="203" t="s">
        <v>288</v>
      </c>
      <c r="H22196" s="325">
        <f>H22192+1</f>
        <v>1435</v>
      </c>
      <c r="R22196" s="200"/>
    </row>
    <row r="22197" spans="1:18" ht="14.6" customHeight="1" x14ac:dyDescent="0.5">
      <c r="A22197" s="525" t="s">
        <v>1280</v>
      </c>
      <c r="B22197" s="202">
        <f t="shared" ref="B22197" si="35802">B22193+1</f>
        <v>2243</v>
      </c>
      <c r="C22197" s="407"/>
      <c r="D22197" s="216" t="str">
        <f t="shared" ref="D22197" si="35803">D22193</f>
        <v>Exodus</v>
      </c>
      <c r="E22197" s="212" t="str">
        <f t="shared" ref="E22197" si="35804">E22193</f>
        <v>AD</v>
      </c>
      <c r="F22197" s="197">
        <v>2</v>
      </c>
      <c r="G22197" s="206" t="s">
        <v>604</v>
      </c>
      <c r="H22197" s="325"/>
      <c r="R22197" s="200"/>
    </row>
    <row r="22198" spans="1:18" ht="14.6" customHeight="1" x14ac:dyDescent="0.5">
      <c r="A22198" s="523">
        <f t="shared" ref="A22198" si="35805">A22194+1</f>
        <v>2221</v>
      </c>
      <c r="B22198" s="216" t="str">
        <f t="shared" si="35721"/>
        <v>Olympiad</v>
      </c>
      <c r="C22198" s="408"/>
      <c r="D22198" s="217">
        <f t="shared" ref="D22198" si="35806">D22194+1</f>
        <v>2950</v>
      </c>
      <c r="E22198" s="212"/>
      <c r="F22198" s="197">
        <v>3</v>
      </c>
      <c r="G22198" s="208" t="s">
        <v>287</v>
      </c>
      <c r="H22198" s="367"/>
      <c r="R22198" s="200"/>
    </row>
    <row r="22199" spans="1:18" ht="14.6" customHeight="1" thickBot="1" x14ac:dyDescent="0.55000000000000004">
      <c r="A22199" s="526"/>
      <c r="B22199" s="217">
        <f t="shared" si="35721"/>
        <v>561</v>
      </c>
      <c r="C22199" s="406" t="str">
        <f t="shared" ref="C22199" si="35807">C22195</f>
        <v>7 Times</v>
      </c>
      <c r="D22199" s="217" t="str">
        <f t="shared" ref="D22199" si="35808">INT((D22198-D$10559-1)/49+1)&amp;"/"&amp;MOD(INT((D22198-D$10559-1)/7),7)+1&amp;"/"&amp;MOD(D22198-D$10559-1,7)+1</f>
        <v>60/3/5</v>
      </c>
      <c r="E22199" s="214"/>
      <c r="F22199" s="197">
        <v>4</v>
      </c>
      <c r="G22199" s="209" t="s">
        <v>605</v>
      </c>
      <c r="H22199" s="324" t="str">
        <f>H22195</f>
        <v>Dn 2300</v>
      </c>
      <c r="R22199" s="200"/>
    </row>
    <row r="22200" spans="1:18" ht="14.6" customHeight="1" x14ac:dyDescent="0.5">
      <c r="A22200" s="524" t="s">
        <v>1279</v>
      </c>
      <c r="B22200" s="217" t="s">
        <v>1189</v>
      </c>
      <c r="C22200" s="407">
        <f t="shared" ref="C22200" si="35809">C22196+1</f>
        <v>2072</v>
      </c>
      <c r="D22200" s="202" t="str">
        <f t="shared" ref="D22200" si="35810">IF(MOD(D22198-D$10559-1,49)=0,"Jub",IF(MOD(D22198-D$10559,7)=0,"Sab","Yr"))&amp;" "&amp;IF(MOD(D22198-D$10559-1,49)=0,INT(D22198-D$10559-1)/49,"")</f>
        <v xml:space="preserve">Yr </v>
      </c>
      <c r="E22200" s="201">
        <f t="shared" ref="E22200" si="35811">E22196+1</f>
        <v>1469</v>
      </c>
      <c r="F22200" s="197">
        <v>1</v>
      </c>
      <c r="G22200" s="203" t="s">
        <v>288</v>
      </c>
      <c r="H22200" s="325">
        <f>H22196+1</f>
        <v>1436</v>
      </c>
      <c r="R22200" s="200"/>
    </row>
    <row r="22201" spans="1:18" ht="14.6" customHeight="1" x14ac:dyDescent="0.5">
      <c r="A22201" s="525" t="s">
        <v>1280</v>
      </c>
      <c r="B22201" s="202">
        <f t="shared" ref="B22201" si="35812">B22197+1</f>
        <v>2244</v>
      </c>
      <c r="C22201" s="407"/>
      <c r="D22201" s="216" t="str">
        <f t="shared" ref="D22201" si="35813">D22197</f>
        <v>Exodus</v>
      </c>
      <c r="E22201" s="212" t="str">
        <f t="shared" ref="E22201" si="35814">E22197</f>
        <v>AD</v>
      </c>
      <c r="F22201" s="197">
        <v>2</v>
      </c>
      <c r="G22201" s="206" t="s">
        <v>604</v>
      </c>
      <c r="H22201" s="325"/>
      <c r="R22201" s="200"/>
    </row>
    <row r="22202" spans="1:18" ht="14.6" customHeight="1" x14ac:dyDescent="0.5">
      <c r="A22202" s="523">
        <f t="shared" ref="A22202" si="35815">A22198+1</f>
        <v>2222</v>
      </c>
      <c r="B22202" s="216" t="str">
        <f t="shared" ref="B22202" si="35816">B22198</f>
        <v>Olympiad</v>
      </c>
      <c r="C22202" s="408"/>
      <c r="D22202" s="217">
        <f t="shared" ref="D22202" si="35817">D22198+1</f>
        <v>2951</v>
      </c>
      <c r="E22202" s="212"/>
      <c r="F22202" s="197">
        <v>3</v>
      </c>
      <c r="G22202" s="208" t="s">
        <v>287</v>
      </c>
      <c r="H22202" s="367"/>
      <c r="R22202" s="200"/>
    </row>
    <row r="22203" spans="1:18" ht="14.6" customHeight="1" thickBot="1" x14ac:dyDescent="0.55000000000000004">
      <c r="A22203" s="526"/>
      <c r="B22203" s="217">
        <f t="shared" ref="B22203" si="35818">B22199+1</f>
        <v>562</v>
      </c>
      <c r="C22203" s="406" t="str">
        <f t="shared" ref="C22203" si="35819">C22199</f>
        <v>7 Times</v>
      </c>
      <c r="D22203" s="217" t="str">
        <f t="shared" ref="D22203" si="35820">INT((D22202-D$10559-1)/49+1)&amp;"/"&amp;MOD(INT((D22202-D$10559-1)/7),7)+1&amp;"/"&amp;MOD(D22202-D$10559-1,7)+1</f>
        <v>60/3/6</v>
      </c>
      <c r="E22203" s="214"/>
      <c r="F22203" s="197">
        <v>4</v>
      </c>
      <c r="G22203" s="209" t="s">
        <v>605</v>
      </c>
      <c r="H22203" s="324" t="str">
        <f>H22199</f>
        <v>Dn 2300</v>
      </c>
      <c r="R22203" s="200"/>
    </row>
    <row r="22204" spans="1:18" ht="14.6" customHeight="1" x14ac:dyDescent="0.5">
      <c r="A22204" s="524" t="s">
        <v>1279</v>
      </c>
      <c r="B22204" s="217" t="s">
        <v>1186</v>
      </c>
      <c r="C22204" s="407">
        <f t="shared" ref="C22204" si="35821">C22200+1</f>
        <v>2073</v>
      </c>
      <c r="D22204" s="202" t="str">
        <f t="shared" ref="D22204" si="35822">IF(MOD(D22202-D$10559-1,49)=0,"Jub",IF(MOD(D22202-D$10559,7)=0,"Sab","Yr"))&amp;" "&amp;IF(MOD(D22202-D$10559-1,49)=0,INT(D22202-D$10559-1)/49,"")</f>
        <v xml:space="preserve">Yr </v>
      </c>
      <c r="E22204" s="201">
        <f t="shared" ref="E22204" si="35823">E22200+1</f>
        <v>1470</v>
      </c>
      <c r="F22204" s="197">
        <v>1</v>
      </c>
      <c r="G22204" s="203" t="s">
        <v>288</v>
      </c>
      <c r="H22204" s="325">
        <f>H22200+1</f>
        <v>1437</v>
      </c>
      <c r="R22204" s="200"/>
    </row>
    <row r="22205" spans="1:18" ht="14.6" customHeight="1" x14ac:dyDescent="0.5">
      <c r="A22205" s="525" t="s">
        <v>1280</v>
      </c>
      <c r="B22205" s="202">
        <f t="shared" ref="B22205" si="35824">B22201+1</f>
        <v>2245</v>
      </c>
      <c r="C22205" s="407"/>
      <c r="D22205" s="216" t="str">
        <f t="shared" ref="D22205" si="35825">D22201</f>
        <v>Exodus</v>
      </c>
      <c r="E22205" s="212" t="str">
        <f t="shared" ref="E22205" si="35826">E22201</f>
        <v>AD</v>
      </c>
      <c r="F22205" s="197">
        <v>2</v>
      </c>
      <c r="G22205" s="206" t="s">
        <v>604</v>
      </c>
      <c r="H22205" s="325"/>
      <c r="R22205" s="200"/>
    </row>
    <row r="22206" spans="1:18" ht="14.6" customHeight="1" x14ac:dyDescent="0.5">
      <c r="A22206" s="523">
        <f t="shared" ref="A22206" si="35827">A22202+1</f>
        <v>2223</v>
      </c>
      <c r="B22206" s="216" t="str">
        <f t="shared" si="35699"/>
        <v>Olympiad</v>
      </c>
      <c r="C22206" s="408"/>
      <c r="D22206" s="217">
        <f t="shared" ref="D22206" si="35828">D22202+1</f>
        <v>2952</v>
      </c>
      <c r="E22206" s="212"/>
      <c r="F22206" s="197">
        <v>3</v>
      </c>
      <c r="G22206" s="208" t="s">
        <v>287</v>
      </c>
      <c r="H22206" s="367"/>
      <c r="R22206" s="200"/>
    </row>
    <row r="22207" spans="1:18" ht="14.6" customHeight="1" thickBot="1" x14ac:dyDescent="0.55000000000000004">
      <c r="A22207" s="526"/>
      <c r="B22207" s="217">
        <f t="shared" si="35699"/>
        <v>562</v>
      </c>
      <c r="C22207" s="406" t="str">
        <f t="shared" ref="C22207" si="35829">C22203</f>
        <v>7 Times</v>
      </c>
      <c r="D22207" s="359" t="str">
        <f t="shared" ref="D22207" si="35830">INT((D22206-D$10559-1)/49+1)&amp;"/"&amp;MOD(INT((D22206-D$10559-1)/7),7)+1&amp;"/"&amp;MOD(D22206-D$10559-1,7)+1</f>
        <v>60/3/7</v>
      </c>
      <c r="E22207" s="214"/>
      <c r="F22207" s="197">
        <v>4</v>
      </c>
      <c r="G22207" s="209" t="s">
        <v>605</v>
      </c>
      <c r="H22207" s="324" t="str">
        <f>H22203</f>
        <v>Dn 2300</v>
      </c>
      <c r="R22207" s="200"/>
    </row>
    <row r="22208" spans="1:18" ht="14.6" customHeight="1" x14ac:dyDescent="0.5">
      <c r="A22208" s="524" t="s">
        <v>1279</v>
      </c>
      <c r="B22208" s="217" t="s">
        <v>1187</v>
      </c>
      <c r="C22208" s="407">
        <f t="shared" ref="C22208" si="35831">C22204+1</f>
        <v>2074</v>
      </c>
      <c r="D22208" s="360" t="str">
        <f t="shared" ref="D22208" si="35832">IF(MOD(D22206-D$10559-1,49)=0,"Jub",IF(MOD(D22206-D$10559,7)=0,"Sab","Yr"))&amp;" "&amp;IF(MOD(D22206-D$10559-1,49)=0,INT(D22206-D$10559-1)/49,"")</f>
        <v xml:space="preserve">Sab </v>
      </c>
      <c r="E22208" s="201">
        <f t="shared" ref="E22208" si="35833">E22204+1</f>
        <v>1471</v>
      </c>
      <c r="F22208" s="197">
        <v>1</v>
      </c>
      <c r="G22208" s="203" t="s">
        <v>288</v>
      </c>
      <c r="H22208" s="325">
        <f>H22204+1</f>
        <v>1438</v>
      </c>
      <c r="R22208" s="200"/>
    </row>
    <row r="22209" spans="1:18" ht="14.6" customHeight="1" x14ac:dyDescent="0.5">
      <c r="A22209" s="525" t="s">
        <v>1280</v>
      </c>
      <c r="B22209" s="202">
        <f t="shared" ref="B22209" si="35834">B22205+1</f>
        <v>2246</v>
      </c>
      <c r="C22209" s="407"/>
      <c r="D22209" s="361" t="str">
        <f t="shared" ref="D22209" si="35835">D22205</f>
        <v>Exodus</v>
      </c>
      <c r="E22209" s="212" t="str">
        <f t="shared" ref="E22209" si="35836">E22205</f>
        <v>AD</v>
      </c>
      <c r="F22209" s="197">
        <v>2</v>
      </c>
      <c r="G22209" s="206" t="s">
        <v>604</v>
      </c>
      <c r="H22209" s="325"/>
      <c r="R22209" s="200"/>
    </row>
    <row r="22210" spans="1:18" ht="14.6" customHeight="1" x14ac:dyDescent="0.5">
      <c r="A22210" s="523">
        <f t="shared" ref="A22210" si="35837">A22206+1</f>
        <v>2224</v>
      </c>
      <c r="B22210" s="216" t="str">
        <f t="shared" si="35710"/>
        <v>Olympiad</v>
      </c>
      <c r="C22210" s="408"/>
      <c r="D22210" s="359">
        <f t="shared" ref="D22210" si="35838">D22206+1</f>
        <v>2953</v>
      </c>
      <c r="E22210" s="212"/>
      <c r="F22210" s="197">
        <v>3</v>
      </c>
      <c r="G22210" s="208" t="s">
        <v>287</v>
      </c>
      <c r="H22210" s="367"/>
      <c r="R22210" s="200"/>
    </row>
    <row r="22211" spans="1:18" ht="14.6" customHeight="1" thickBot="1" x14ac:dyDescent="0.55000000000000004">
      <c r="A22211" s="526"/>
      <c r="B22211" s="217">
        <f t="shared" si="35710"/>
        <v>562</v>
      </c>
      <c r="C22211" s="406" t="str">
        <f t="shared" ref="C22211" si="35839">C22207</f>
        <v>7 Times</v>
      </c>
      <c r="D22211" s="217" t="str">
        <f t="shared" ref="D22211" si="35840">INT((D22210-D$10559-1)/49+1)&amp;"/"&amp;MOD(INT((D22210-D$10559-1)/7),7)+1&amp;"/"&amp;MOD(D22210-D$10559-1,7)+1</f>
        <v>60/4/1</v>
      </c>
      <c r="E22211" s="214"/>
      <c r="F22211" s="197">
        <v>4</v>
      </c>
      <c r="G22211" s="209" t="s">
        <v>605</v>
      </c>
      <c r="H22211" s="324" t="str">
        <f>H22207</f>
        <v>Dn 2300</v>
      </c>
      <c r="R22211" s="200"/>
    </row>
    <row r="22212" spans="1:18" ht="14.6" customHeight="1" x14ac:dyDescent="0.5">
      <c r="A22212" s="524" t="s">
        <v>1279</v>
      </c>
      <c r="B22212" s="217" t="s">
        <v>1188</v>
      </c>
      <c r="C22212" s="407">
        <f t="shared" ref="C22212" si="35841">C22208+1</f>
        <v>2075</v>
      </c>
      <c r="D22212" s="202" t="str">
        <f t="shared" ref="D22212" si="35842">IF(MOD(D22210-D$10559-1,49)=0,"Jub",IF(MOD(D22210-D$10559,7)=0,"Sab","Yr"))&amp;" "&amp;IF(MOD(D22210-D$10559-1,49)=0,INT(D22210-D$10559-1)/49,"")</f>
        <v xml:space="preserve">Yr </v>
      </c>
      <c r="E22212" s="201">
        <f t="shared" ref="E22212" si="35843">E22208+1</f>
        <v>1472</v>
      </c>
      <c r="F22212" s="197">
        <v>1</v>
      </c>
      <c r="G22212" s="203" t="s">
        <v>288</v>
      </c>
      <c r="H22212" s="325">
        <f>H22208+1</f>
        <v>1439</v>
      </c>
      <c r="R22212" s="200"/>
    </row>
    <row r="22213" spans="1:18" ht="14.6" customHeight="1" x14ac:dyDescent="0.5">
      <c r="A22213" s="525" t="s">
        <v>1280</v>
      </c>
      <c r="B22213" s="202">
        <f t="shared" ref="B22213" si="35844">B22209+1</f>
        <v>2247</v>
      </c>
      <c r="C22213" s="407"/>
      <c r="D22213" s="216" t="str">
        <f t="shared" ref="D22213" si="35845">D22209</f>
        <v>Exodus</v>
      </c>
      <c r="E22213" s="212" t="str">
        <f t="shared" ref="E22213" si="35846">E22209</f>
        <v>AD</v>
      </c>
      <c r="F22213" s="197">
        <v>2</v>
      </c>
      <c r="G22213" s="206" t="s">
        <v>604</v>
      </c>
      <c r="H22213" s="325"/>
      <c r="R22213" s="200"/>
    </row>
    <row r="22214" spans="1:18" ht="14.6" customHeight="1" x14ac:dyDescent="0.5">
      <c r="A22214" s="523">
        <f t="shared" ref="A22214" si="35847">A22210+1</f>
        <v>2225</v>
      </c>
      <c r="B22214" s="216" t="str">
        <f t="shared" si="35721"/>
        <v>Olympiad</v>
      </c>
      <c r="C22214" s="408"/>
      <c r="D22214" s="217">
        <f t="shared" ref="D22214" si="35848">D22210+1</f>
        <v>2954</v>
      </c>
      <c r="E22214" s="212"/>
      <c r="F22214" s="197">
        <v>3</v>
      </c>
      <c r="G22214" s="208" t="s">
        <v>287</v>
      </c>
      <c r="H22214" s="367"/>
      <c r="R22214" s="200"/>
    </row>
    <row r="22215" spans="1:18" ht="14.6" customHeight="1" thickBot="1" x14ac:dyDescent="0.55000000000000004">
      <c r="A22215" s="526"/>
      <c r="B22215" s="217">
        <f t="shared" si="35721"/>
        <v>562</v>
      </c>
      <c r="C22215" s="406" t="str">
        <f t="shared" ref="C22215" si="35849">C22211</f>
        <v>7 Times</v>
      </c>
      <c r="D22215" s="217" t="str">
        <f t="shared" ref="D22215" si="35850">INT((D22214-D$10559-1)/49+1)&amp;"/"&amp;MOD(INT((D22214-D$10559-1)/7),7)+1&amp;"/"&amp;MOD(D22214-D$10559-1,7)+1</f>
        <v>60/4/2</v>
      </c>
      <c r="E22215" s="214"/>
      <c r="F22215" s="197">
        <v>4</v>
      </c>
      <c r="G22215" s="209" t="s">
        <v>605</v>
      </c>
      <c r="H22215" s="324" t="str">
        <f>H22211</f>
        <v>Dn 2300</v>
      </c>
      <c r="R22215" s="200"/>
    </row>
    <row r="22216" spans="1:18" ht="14.6" customHeight="1" x14ac:dyDescent="0.5">
      <c r="A22216" s="524" t="s">
        <v>1279</v>
      </c>
      <c r="B22216" s="217" t="s">
        <v>1189</v>
      </c>
      <c r="C22216" s="407">
        <f t="shared" ref="C22216" si="35851">C22212+1</f>
        <v>2076</v>
      </c>
      <c r="D22216" s="202" t="str">
        <f t="shared" ref="D22216" si="35852">IF(MOD(D22214-D$10559-1,49)=0,"Jub",IF(MOD(D22214-D$10559,7)=0,"Sab","Yr"))&amp;" "&amp;IF(MOD(D22214-D$10559-1,49)=0,INT(D22214-D$10559-1)/49,"")</f>
        <v xml:space="preserve">Yr </v>
      </c>
      <c r="E22216" s="201">
        <f t="shared" ref="E22216" si="35853">E22212+1</f>
        <v>1473</v>
      </c>
      <c r="F22216" s="197">
        <v>1</v>
      </c>
      <c r="G22216" s="203" t="s">
        <v>288</v>
      </c>
      <c r="H22216" s="325">
        <f>H22212+1</f>
        <v>1440</v>
      </c>
      <c r="R22216" s="200"/>
    </row>
    <row r="22217" spans="1:18" ht="14.6" customHeight="1" x14ac:dyDescent="0.5">
      <c r="A22217" s="525" t="s">
        <v>1280</v>
      </c>
      <c r="B22217" s="202">
        <f t="shared" ref="B22217" si="35854">B22213+1</f>
        <v>2248</v>
      </c>
      <c r="C22217" s="407"/>
      <c r="D22217" s="216" t="str">
        <f t="shared" ref="D22217" si="35855">D22213</f>
        <v>Exodus</v>
      </c>
      <c r="E22217" s="212" t="str">
        <f t="shared" ref="E22217" si="35856">E22213</f>
        <v>AD</v>
      </c>
      <c r="F22217" s="197">
        <v>2</v>
      </c>
      <c r="G22217" s="206" t="s">
        <v>604</v>
      </c>
      <c r="H22217" s="325"/>
      <c r="R22217" s="200"/>
    </row>
    <row r="22218" spans="1:18" ht="14.6" customHeight="1" x14ac:dyDescent="0.5">
      <c r="A22218" s="523">
        <f t="shared" ref="A22218" si="35857">A22214+1</f>
        <v>2226</v>
      </c>
      <c r="B22218" s="216" t="str">
        <f t="shared" ref="B22218" si="35858">B22214</f>
        <v>Olympiad</v>
      </c>
      <c r="C22218" s="408"/>
      <c r="D22218" s="217">
        <f t="shared" ref="D22218" si="35859">D22214+1</f>
        <v>2955</v>
      </c>
      <c r="E22218" s="212"/>
      <c r="F22218" s="197">
        <v>3</v>
      </c>
      <c r="G22218" s="208" t="s">
        <v>287</v>
      </c>
      <c r="H22218" s="367"/>
      <c r="R22218" s="200"/>
    </row>
    <row r="22219" spans="1:18" ht="14.6" customHeight="1" thickBot="1" x14ac:dyDescent="0.55000000000000004">
      <c r="A22219" s="526"/>
      <c r="B22219" s="217">
        <f t="shared" ref="B22219" si="35860">B22215+1</f>
        <v>563</v>
      </c>
      <c r="C22219" s="406" t="str">
        <f t="shared" ref="C22219" si="35861">C22215</f>
        <v>7 Times</v>
      </c>
      <c r="D22219" s="217" t="str">
        <f t="shared" ref="D22219" si="35862">INT((D22218-D$10559-1)/49+1)&amp;"/"&amp;MOD(INT((D22218-D$10559-1)/7),7)+1&amp;"/"&amp;MOD(D22218-D$10559-1,7)+1</f>
        <v>60/4/3</v>
      </c>
      <c r="E22219" s="214"/>
      <c r="F22219" s="197">
        <v>4</v>
      </c>
      <c r="G22219" s="209" t="s">
        <v>605</v>
      </c>
      <c r="H22219" s="324" t="str">
        <f>H22215</f>
        <v>Dn 2300</v>
      </c>
      <c r="R22219" s="200"/>
    </row>
    <row r="22220" spans="1:18" ht="14.6" customHeight="1" x14ac:dyDescent="0.5">
      <c r="A22220" s="524" t="s">
        <v>1279</v>
      </c>
      <c r="B22220" s="217" t="s">
        <v>1186</v>
      </c>
      <c r="C22220" s="407">
        <f t="shared" ref="C22220" si="35863">C22216+1</f>
        <v>2077</v>
      </c>
      <c r="D22220" s="202" t="str">
        <f t="shared" ref="D22220" si="35864">IF(MOD(D22218-D$10559-1,49)=0,"Jub",IF(MOD(D22218-D$10559,7)=0,"Sab","Yr"))&amp;" "&amp;IF(MOD(D22218-D$10559-1,49)=0,INT(D22218-D$10559-1)/49,"")</f>
        <v xml:space="preserve">Yr </v>
      </c>
      <c r="E22220" s="201">
        <f t="shared" ref="E22220" si="35865">E22216+1</f>
        <v>1474</v>
      </c>
      <c r="F22220" s="197">
        <v>1</v>
      </c>
      <c r="G22220" s="203" t="s">
        <v>288</v>
      </c>
      <c r="H22220" s="325">
        <f>H22216+1</f>
        <v>1441</v>
      </c>
      <c r="R22220" s="200"/>
    </row>
    <row r="22221" spans="1:18" ht="14.6" customHeight="1" x14ac:dyDescent="0.5">
      <c r="A22221" s="525" t="s">
        <v>1280</v>
      </c>
      <c r="B22221" s="202">
        <f t="shared" ref="B22221" si="35866">B22217+1</f>
        <v>2249</v>
      </c>
      <c r="C22221" s="407"/>
      <c r="D22221" s="216" t="str">
        <f t="shared" ref="D22221" si="35867">D22217</f>
        <v>Exodus</v>
      </c>
      <c r="E22221" s="212" t="str">
        <f t="shared" ref="E22221" si="35868">E22217</f>
        <v>AD</v>
      </c>
      <c r="F22221" s="197">
        <v>2</v>
      </c>
      <c r="G22221" s="206" t="s">
        <v>604</v>
      </c>
      <c r="H22221" s="325"/>
      <c r="R22221" s="200"/>
    </row>
    <row r="22222" spans="1:18" ht="14.6" customHeight="1" x14ac:dyDescent="0.5">
      <c r="A22222" s="523">
        <f t="shared" ref="A22222" si="35869">A22218+1</f>
        <v>2227</v>
      </c>
      <c r="B22222" s="216" t="str">
        <f t="shared" ref="B22222:B22271" si="35870">B22218</f>
        <v>Olympiad</v>
      </c>
      <c r="C22222" s="408"/>
      <c r="D22222" s="217">
        <f t="shared" ref="D22222" si="35871">D22218+1</f>
        <v>2956</v>
      </c>
      <c r="E22222" s="212"/>
      <c r="F22222" s="197">
        <v>3</v>
      </c>
      <c r="G22222" s="208" t="s">
        <v>287</v>
      </c>
      <c r="H22222" s="367"/>
      <c r="R22222" s="200"/>
    </row>
    <row r="22223" spans="1:18" ht="14.6" customHeight="1" thickBot="1" x14ac:dyDescent="0.55000000000000004">
      <c r="A22223" s="526"/>
      <c r="B22223" s="217">
        <f t="shared" si="35870"/>
        <v>563</v>
      </c>
      <c r="C22223" s="406" t="str">
        <f t="shared" ref="C22223" si="35872">C22219</f>
        <v>7 Times</v>
      </c>
      <c r="D22223" s="217" t="str">
        <f t="shared" ref="D22223" si="35873">INT((D22222-D$10559-1)/49+1)&amp;"/"&amp;MOD(INT((D22222-D$10559-1)/7),7)+1&amp;"/"&amp;MOD(D22222-D$10559-1,7)+1</f>
        <v>60/4/4</v>
      </c>
      <c r="E22223" s="214"/>
      <c r="F22223" s="197">
        <v>4</v>
      </c>
      <c r="G22223" s="209" t="s">
        <v>605</v>
      </c>
      <c r="H22223" s="324" t="str">
        <f>H22219</f>
        <v>Dn 2300</v>
      </c>
      <c r="R22223" s="200"/>
    </row>
    <row r="22224" spans="1:18" ht="14.6" customHeight="1" x14ac:dyDescent="0.5">
      <c r="A22224" s="524" t="s">
        <v>1279</v>
      </c>
      <c r="B22224" s="217" t="s">
        <v>1187</v>
      </c>
      <c r="C22224" s="407">
        <f t="shared" ref="C22224" si="35874">C22220+1</f>
        <v>2078</v>
      </c>
      <c r="D22224" s="202" t="str">
        <f t="shared" ref="D22224" si="35875">IF(MOD(D22222-D$10559-1,49)=0,"Jub",IF(MOD(D22222-D$10559,7)=0,"Sab","Yr"))&amp;" "&amp;IF(MOD(D22222-D$10559-1,49)=0,INT(D22222-D$10559-1)/49,"")</f>
        <v xml:space="preserve">Yr </v>
      </c>
      <c r="E22224" s="201">
        <f t="shared" ref="E22224" si="35876">E22220+1</f>
        <v>1475</v>
      </c>
      <c r="F22224" s="197">
        <v>1</v>
      </c>
      <c r="G22224" s="203" t="s">
        <v>288</v>
      </c>
      <c r="H22224" s="325">
        <f>H22220+1</f>
        <v>1442</v>
      </c>
      <c r="R22224" s="200"/>
    </row>
    <row r="22225" spans="1:18" ht="14.6" customHeight="1" x14ac:dyDescent="0.5">
      <c r="A22225" s="525" t="s">
        <v>1280</v>
      </c>
      <c r="B22225" s="202">
        <f t="shared" ref="B22225" si="35877">B22221+1</f>
        <v>2250</v>
      </c>
      <c r="C22225" s="407"/>
      <c r="D22225" s="216" t="str">
        <f t="shared" ref="D22225" si="35878">D22221</f>
        <v>Exodus</v>
      </c>
      <c r="E22225" s="212" t="str">
        <f t="shared" ref="E22225" si="35879">E22221</f>
        <v>AD</v>
      </c>
      <c r="F22225" s="197">
        <v>2</v>
      </c>
      <c r="G22225" s="206" t="s">
        <v>604</v>
      </c>
      <c r="H22225" s="325"/>
      <c r="R22225" s="200"/>
    </row>
    <row r="22226" spans="1:18" ht="14.6" customHeight="1" x14ac:dyDescent="0.5">
      <c r="A22226" s="523">
        <f t="shared" ref="A22226" si="35880">A22222+1</f>
        <v>2228</v>
      </c>
      <c r="B22226" s="216" t="str">
        <f t="shared" ref="B22226:B22275" si="35881">B22222</f>
        <v>Olympiad</v>
      </c>
      <c r="C22226" s="408"/>
      <c r="D22226" s="217">
        <f t="shared" ref="D22226" si="35882">D22222+1</f>
        <v>2957</v>
      </c>
      <c r="E22226" s="212"/>
      <c r="F22226" s="197">
        <v>3</v>
      </c>
      <c r="G22226" s="208" t="s">
        <v>287</v>
      </c>
      <c r="H22226" s="367"/>
      <c r="R22226" s="200"/>
    </row>
    <row r="22227" spans="1:18" ht="14.6" customHeight="1" thickBot="1" x14ac:dyDescent="0.55000000000000004">
      <c r="A22227" s="526"/>
      <c r="B22227" s="217">
        <f t="shared" si="35881"/>
        <v>563</v>
      </c>
      <c r="C22227" s="406" t="str">
        <f t="shared" ref="C22227" si="35883">C22223</f>
        <v>7 Times</v>
      </c>
      <c r="D22227" s="217" t="str">
        <f t="shared" ref="D22227" si="35884">INT((D22226-D$10559-1)/49+1)&amp;"/"&amp;MOD(INT((D22226-D$10559-1)/7),7)+1&amp;"/"&amp;MOD(D22226-D$10559-1,7)+1</f>
        <v>60/4/5</v>
      </c>
      <c r="E22227" s="214"/>
      <c r="F22227" s="197">
        <v>4</v>
      </c>
      <c r="G22227" s="209" t="s">
        <v>605</v>
      </c>
      <c r="H22227" s="324" t="str">
        <f>H22223</f>
        <v>Dn 2300</v>
      </c>
      <c r="R22227" s="200"/>
    </row>
    <row r="22228" spans="1:18" ht="14.6" customHeight="1" x14ac:dyDescent="0.5">
      <c r="A22228" s="524" t="s">
        <v>1279</v>
      </c>
      <c r="B22228" s="217" t="s">
        <v>1188</v>
      </c>
      <c r="C22228" s="407">
        <f t="shared" ref="C22228" si="35885">C22224+1</f>
        <v>2079</v>
      </c>
      <c r="D22228" s="202" t="str">
        <f t="shared" ref="D22228" si="35886">IF(MOD(D22226-D$10559-1,49)=0,"Jub",IF(MOD(D22226-D$10559,7)=0,"Sab","Yr"))&amp;" "&amp;IF(MOD(D22226-D$10559-1,49)=0,INT(D22226-D$10559-1)/49,"")</f>
        <v xml:space="preserve">Yr </v>
      </c>
      <c r="E22228" s="201">
        <f t="shared" ref="E22228" si="35887">E22224+1</f>
        <v>1476</v>
      </c>
      <c r="F22228" s="197">
        <v>1</v>
      </c>
      <c r="G22228" s="203" t="s">
        <v>288</v>
      </c>
      <c r="H22228" s="325">
        <f>H22224+1</f>
        <v>1443</v>
      </c>
      <c r="R22228" s="200"/>
    </row>
    <row r="22229" spans="1:18" ht="14.6" customHeight="1" x14ac:dyDescent="0.5">
      <c r="A22229" s="525" t="s">
        <v>1280</v>
      </c>
      <c r="B22229" s="202">
        <f t="shared" ref="B22229" si="35888">B22225+1</f>
        <v>2251</v>
      </c>
      <c r="C22229" s="407"/>
      <c r="D22229" s="216" t="str">
        <f t="shared" ref="D22229" si="35889">D22225</f>
        <v>Exodus</v>
      </c>
      <c r="E22229" s="212" t="str">
        <f t="shared" ref="E22229" si="35890">E22225</f>
        <v>AD</v>
      </c>
      <c r="F22229" s="197">
        <v>2</v>
      </c>
      <c r="G22229" s="206" t="s">
        <v>604</v>
      </c>
      <c r="H22229" s="325"/>
      <c r="R22229" s="200"/>
    </row>
    <row r="22230" spans="1:18" ht="14.6" customHeight="1" x14ac:dyDescent="0.5">
      <c r="A22230" s="523">
        <f t="shared" ref="A22230" si="35891">A22226+1</f>
        <v>2229</v>
      </c>
      <c r="B22230" s="216" t="str">
        <f t="shared" ref="B22230:B22279" si="35892">B22226</f>
        <v>Olympiad</v>
      </c>
      <c r="C22230" s="408"/>
      <c r="D22230" s="217">
        <f t="shared" ref="D22230" si="35893">D22226+1</f>
        <v>2958</v>
      </c>
      <c r="E22230" s="212"/>
      <c r="F22230" s="197">
        <v>3</v>
      </c>
      <c r="G22230" s="208" t="s">
        <v>287</v>
      </c>
      <c r="H22230" s="367"/>
      <c r="R22230" s="200"/>
    </row>
    <row r="22231" spans="1:18" ht="14.6" customHeight="1" thickBot="1" x14ac:dyDescent="0.55000000000000004">
      <c r="A22231" s="526"/>
      <c r="B22231" s="217">
        <f t="shared" si="35892"/>
        <v>563</v>
      </c>
      <c r="C22231" s="406" t="str">
        <f t="shared" ref="C22231" si="35894">C22227</f>
        <v>7 Times</v>
      </c>
      <c r="D22231" s="217" t="str">
        <f t="shared" ref="D22231" si="35895">INT((D22230-D$10559-1)/49+1)&amp;"/"&amp;MOD(INT((D22230-D$10559-1)/7),7)+1&amp;"/"&amp;MOD(D22230-D$10559-1,7)+1</f>
        <v>60/4/6</v>
      </c>
      <c r="E22231" s="214"/>
      <c r="F22231" s="197">
        <v>4</v>
      </c>
      <c r="G22231" s="209" t="s">
        <v>605</v>
      </c>
      <c r="H22231" s="324" t="str">
        <f>H22227</f>
        <v>Dn 2300</v>
      </c>
      <c r="R22231" s="200"/>
    </row>
    <row r="22232" spans="1:18" ht="14.6" customHeight="1" x14ac:dyDescent="0.5">
      <c r="A22232" s="524" t="s">
        <v>1279</v>
      </c>
      <c r="B22232" s="217" t="s">
        <v>1189</v>
      </c>
      <c r="C22232" s="407">
        <f t="shared" ref="C22232" si="35896">C22228+1</f>
        <v>2080</v>
      </c>
      <c r="D22232" s="202" t="str">
        <f t="shared" ref="D22232" si="35897">IF(MOD(D22230-D$10559-1,49)=0,"Jub",IF(MOD(D22230-D$10559,7)=0,"Sab","Yr"))&amp;" "&amp;IF(MOD(D22230-D$10559-1,49)=0,INT(D22230-D$10559-1)/49,"")</f>
        <v xml:space="preserve">Yr </v>
      </c>
      <c r="E22232" s="201">
        <f t="shared" ref="E22232" si="35898">E22228+1</f>
        <v>1477</v>
      </c>
      <c r="F22232" s="197">
        <v>1</v>
      </c>
      <c r="G22232" s="203" t="s">
        <v>288</v>
      </c>
      <c r="H22232" s="325">
        <f>H22228+1</f>
        <v>1444</v>
      </c>
      <c r="R22232" s="200"/>
    </row>
    <row r="22233" spans="1:18" ht="14.6" customHeight="1" x14ac:dyDescent="0.5">
      <c r="A22233" s="525" t="s">
        <v>1280</v>
      </c>
      <c r="B22233" s="202">
        <f t="shared" ref="B22233" si="35899">B22229+1</f>
        <v>2252</v>
      </c>
      <c r="C22233" s="407"/>
      <c r="D22233" s="216" t="str">
        <f t="shared" ref="D22233" si="35900">D22229</f>
        <v>Exodus</v>
      </c>
      <c r="E22233" s="212" t="str">
        <f t="shared" ref="E22233" si="35901">E22229</f>
        <v>AD</v>
      </c>
      <c r="F22233" s="197">
        <v>2</v>
      </c>
      <c r="G22233" s="206" t="s">
        <v>604</v>
      </c>
      <c r="H22233" s="325"/>
      <c r="R22233" s="200"/>
    </row>
    <row r="22234" spans="1:18" ht="14.6" customHeight="1" x14ac:dyDescent="0.5">
      <c r="A22234" s="523">
        <f t="shared" ref="A22234" si="35902">A22230+1</f>
        <v>2230</v>
      </c>
      <c r="B22234" s="216" t="str">
        <f t="shared" ref="B22234" si="35903">B22230</f>
        <v>Olympiad</v>
      </c>
      <c r="C22234" s="408"/>
      <c r="D22234" s="217">
        <f t="shared" ref="D22234" si="35904">D22230+1</f>
        <v>2959</v>
      </c>
      <c r="E22234" s="212"/>
      <c r="F22234" s="197">
        <v>3</v>
      </c>
      <c r="G22234" s="208" t="s">
        <v>287</v>
      </c>
      <c r="H22234" s="367"/>
      <c r="R22234" s="200"/>
    </row>
    <row r="22235" spans="1:18" ht="14.6" customHeight="1" thickBot="1" x14ac:dyDescent="0.55000000000000004">
      <c r="A22235" s="526"/>
      <c r="B22235" s="217">
        <f t="shared" ref="B22235" si="35905">B22231+1</f>
        <v>564</v>
      </c>
      <c r="C22235" s="406" t="str">
        <f t="shared" ref="C22235" si="35906">C22231</f>
        <v>7 Times</v>
      </c>
      <c r="D22235" s="359" t="str">
        <f t="shared" ref="D22235" si="35907">INT((D22234-D$10559-1)/49+1)&amp;"/"&amp;MOD(INT((D22234-D$10559-1)/7),7)+1&amp;"/"&amp;MOD(D22234-D$10559-1,7)+1</f>
        <v>60/4/7</v>
      </c>
      <c r="E22235" s="214"/>
      <c r="F22235" s="197">
        <v>4</v>
      </c>
      <c r="G22235" s="209" t="s">
        <v>605</v>
      </c>
      <c r="H22235" s="324" t="str">
        <f>H22231</f>
        <v>Dn 2300</v>
      </c>
      <c r="R22235" s="200"/>
    </row>
    <row r="22236" spans="1:18" ht="14.6" customHeight="1" x14ac:dyDescent="0.5">
      <c r="A22236" s="524" t="s">
        <v>1279</v>
      </c>
      <c r="B22236" s="217" t="s">
        <v>1186</v>
      </c>
      <c r="C22236" s="407">
        <f t="shared" ref="C22236" si="35908">C22232+1</f>
        <v>2081</v>
      </c>
      <c r="D22236" s="360" t="str">
        <f t="shared" ref="D22236" si="35909">IF(MOD(D22234-D$10559-1,49)=0,"Jub",IF(MOD(D22234-D$10559,7)=0,"Sab","Yr"))&amp;" "&amp;IF(MOD(D22234-D$10559-1,49)=0,INT(D22234-D$10559-1)/49,"")</f>
        <v xml:space="preserve">Sab </v>
      </c>
      <c r="E22236" s="201">
        <f t="shared" ref="E22236" si="35910">E22232+1</f>
        <v>1478</v>
      </c>
      <c r="F22236" s="197">
        <v>1</v>
      </c>
      <c r="G22236" s="203" t="s">
        <v>288</v>
      </c>
      <c r="H22236" s="325">
        <f>H22232+1</f>
        <v>1445</v>
      </c>
      <c r="R22236" s="200"/>
    </row>
    <row r="22237" spans="1:18" ht="14.6" customHeight="1" x14ac:dyDescent="0.5">
      <c r="A22237" s="525" t="s">
        <v>1280</v>
      </c>
      <c r="B22237" s="202">
        <f t="shared" ref="B22237" si="35911">B22233+1</f>
        <v>2253</v>
      </c>
      <c r="C22237" s="407"/>
      <c r="D22237" s="361" t="str">
        <f t="shared" ref="D22237" si="35912">D22233</f>
        <v>Exodus</v>
      </c>
      <c r="E22237" s="212" t="str">
        <f t="shared" ref="E22237" si="35913">E22233</f>
        <v>AD</v>
      </c>
      <c r="F22237" s="197">
        <v>2</v>
      </c>
      <c r="G22237" s="206" t="s">
        <v>604</v>
      </c>
      <c r="H22237" s="325"/>
      <c r="R22237" s="200"/>
    </row>
    <row r="22238" spans="1:18" ht="14.6" customHeight="1" x14ac:dyDescent="0.5">
      <c r="A22238" s="523">
        <f t="shared" ref="A22238" si="35914">A22234+1</f>
        <v>2231</v>
      </c>
      <c r="B22238" s="216" t="str">
        <f t="shared" si="35870"/>
        <v>Olympiad</v>
      </c>
      <c r="C22238" s="408"/>
      <c r="D22238" s="359">
        <f t="shared" ref="D22238" si="35915">D22234+1</f>
        <v>2960</v>
      </c>
      <c r="E22238" s="212"/>
      <c r="F22238" s="197">
        <v>3</v>
      </c>
      <c r="G22238" s="208" t="s">
        <v>287</v>
      </c>
      <c r="H22238" s="367"/>
      <c r="R22238" s="200"/>
    </row>
    <row r="22239" spans="1:18" ht="14.6" customHeight="1" thickBot="1" x14ac:dyDescent="0.55000000000000004">
      <c r="A22239" s="526"/>
      <c r="B22239" s="217">
        <f t="shared" si="35870"/>
        <v>564</v>
      </c>
      <c r="C22239" s="406" t="str">
        <f t="shared" ref="C22239" si="35916">C22235</f>
        <v>7 Times</v>
      </c>
      <c r="D22239" s="217" t="str">
        <f t="shared" ref="D22239" si="35917">INT((D22238-D$10559-1)/49+1)&amp;"/"&amp;MOD(INT((D22238-D$10559-1)/7),7)+1&amp;"/"&amp;MOD(D22238-D$10559-1,7)+1</f>
        <v>60/5/1</v>
      </c>
      <c r="E22239" s="214"/>
      <c r="F22239" s="197">
        <v>4</v>
      </c>
      <c r="G22239" s="209" t="s">
        <v>605</v>
      </c>
      <c r="H22239" s="324" t="str">
        <f>H22235</f>
        <v>Dn 2300</v>
      </c>
      <c r="R22239" s="200"/>
    </row>
    <row r="22240" spans="1:18" ht="14.6" customHeight="1" x14ac:dyDescent="0.5">
      <c r="A22240" s="524" t="s">
        <v>1279</v>
      </c>
      <c r="B22240" s="217" t="s">
        <v>1187</v>
      </c>
      <c r="C22240" s="407">
        <f t="shared" ref="C22240" si="35918">C22236+1</f>
        <v>2082</v>
      </c>
      <c r="D22240" s="202" t="str">
        <f t="shared" ref="D22240" si="35919">IF(MOD(D22238-D$10559-1,49)=0,"Jub",IF(MOD(D22238-D$10559,7)=0,"Sab","Yr"))&amp;" "&amp;IF(MOD(D22238-D$10559-1,49)=0,INT(D22238-D$10559-1)/49,"")</f>
        <v xml:space="preserve">Yr </v>
      </c>
      <c r="E22240" s="201">
        <f t="shared" ref="E22240" si="35920">E22236+1</f>
        <v>1479</v>
      </c>
      <c r="F22240" s="197">
        <v>1</v>
      </c>
      <c r="G22240" s="203" t="s">
        <v>288</v>
      </c>
      <c r="H22240" s="325">
        <f>H22236+1</f>
        <v>1446</v>
      </c>
      <c r="R22240" s="200"/>
    </row>
    <row r="22241" spans="1:18" ht="14.6" customHeight="1" x14ac:dyDescent="0.5">
      <c r="A22241" s="525" t="s">
        <v>1280</v>
      </c>
      <c r="B22241" s="202">
        <f t="shared" ref="B22241" si="35921">B22237+1</f>
        <v>2254</v>
      </c>
      <c r="C22241" s="407"/>
      <c r="D22241" s="216" t="str">
        <f t="shared" ref="D22241" si="35922">D22237</f>
        <v>Exodus</v>
      </c>
      <c r="E22241" s="212" t="str">
        <f t="shared" ref="E22241" si="35923">E22237</f>
        <v>AD</v>
      </c>
      <c r="F22241" s="197">
        <v>2</v>
      </c>
      <c r="G22241" s="206" t="s">
        <v>604</v>
      </c>
      <c r="H22241" s="325"/>
      <c r="R22241" s="200"/>
    </row>
    <row r="22242" spans="1:18" ht="14.6" customHeight="1" x14ac:dyDescent="0.5">
      <c r="A22242" s="523">
        <f t="shared" ref="A22242" si="35924">A22238+1</f>
        <v>2232</v>
      </c>
      <c r="B22242" s="216" t="str">
        <f t="shared" si="35881"/>
        <v>Olympiad</v>
      </c>
      <c r="C22242" s="408"/>
      <c r="D22242" s="217">
        <f t="shared" ref="D22242" si="35925">D22238+1</f>
        <v>2961</v>
      </c>
      <c r="E22242" s="212"/>
      <c r="F22242" s="197">
        <v>3</v>
      </c>
      <c r="G22242" s="208" t="s">
        <v>287</v>
      </c>
      <c r="H22242" s="367"/>
      <c r="R22242" s="200"/>
    </row>
    <row r="22243" spans="1:18" ht="14.6" customHeight="1" thickBot="1" x14ac:dyDescent="0.55000000000000004">
      <c r="A22243" s="526"/>
      <c r="B22243" s="217">
        <f t="shared" si="35881"/>
        <v>564</v>
      </c>
      <c r="C22243" s="406" t="str">
        <f t="shared" ref="C22243" si="35926">C22239</f>
        <v>7 Times</v>
      </c>
      <c r="D22243" s="217" t="str">
        <f t="shared" ref="D22243" si="35927">INT((D22242-D$10559-1)/49+1)&amp;"/"&amp;MOD(INT((D22242-D$10559-1)/7),7)+1&amp;"/"&amp;MOD(D22242-D$10559-1,7)+1</f>
        <v>60/5/2</v>
      </c>
      <c r="E22243" s="214"/>
      <c r="F22243" s="197">
        <v>4</v>
      </c>
      <c r="G22243" s="209" t="s">
        <v>605</v>
      </c>
      <c r="H22243" s="324" t="str">
        <f>H22239</f>
        <v>Dn 2300</v>
      </c>
      <c r="R22243" s="200"/>
    </row>
    <row r="22244" spans="1:18" ht="14.6" customHeight="1" x14ac:dyDescent="0.5">
      <c r="A22244" s="524" t="s">
        <v>1279</v>
      </c>
      <c r="B22244" s="217" t="s">
        <v>1188</v>
      </c>
      <c r="C22244" s="407">
        <f t="shared" ref="C22244" si="35928">C22240+1</f>
        <v>2083</v>
      </c>
      <c r="D22244" s="202" t="str">
        <f t="shared" ref="D22244" si="35929">IF(MOD(D22242-D$10559-1,49)=0,"Jub",IF(MOD(D22242-D$10559,7)=0,"Sab","Yr"))&amp;" "&amp;IF(MOD(D22242-D$10559-1,49)=0,INT(D22242-D$10559-1)/49,"")</f>
        <v xml:space="preserve">Yr </v>
      </c>
      <c r="E22244" s="201">
        <f t="shared" ref="E22244" si="35930">E22240+1</f>
        <v>1480</v>
      </c>
      <c r="F22244" s="197">
        <v>1</v>
      </c>
      <c r="G22244" s="203" t="s">
        <v>288</v>
      </c>
      <c r="H22244" s="325">
        <f>H22240+1</f>
        <v>1447</v>
      </c>
      <c r="R22244" s="200"/>
    </row>
    <row r="22245" spans="1:18" ht="14.6" customHeight="1" x14ac:dyDescent="0.5">
      <c r="A22245" s="525" t="s">
        <v>1280</v>
      </c>
      <c r="B22245" s="202">
        <f t="shared" ref="B22245" si="35931">B22241+1</f>
        <v>2255</v>
      </c>
      <c r="C22245" s="407"/>
      <c r="D22245" s="216" t="str">
        <f t="shared" ref="D22245" si="35932">D22241</f>
        <v>Exodus</v>
      </c>
      <c r="E22245" s="212" t="str">
        <f t="shared" ref="E22245" si="35933">E22241</f>
        <v>AD</v>
      </c>
      <c r="F22245" s="197">
        <v>2</v>
      </c>
      <c r="G22245" s="206" t="s">
        <v>604</v>
      </c>
      <c r="H22245" s="325"/>
      <c r="R22245" s="200"/>
    </row>
    <row r="22246" spans="1:18" ht="14.6" customHeight="1" x14ac:dyDescent="0.5">
      <c r="A22246" s="523">
        <f t="shared" ref="A22246" si="35934">A22242+1</f>
        <v>2233</v>
      </c>
      <c r="B22246" s="216" t="str">
        <f t="shared" si="35892"/>
        <v>Olympiad</v>
      </c>
      <c r="C22246" s="408"/>
      <c r="D22246" s="217">
        <f t="shared" ref="D22246" si="35935">D22242+1</f>
        <v>2962</v>
      </c>
      <c r="E22246" s="212"/>
      <c r="F22246" s="197">
        <v>3</v>
      </c>
      <c r="G22246" s="208" t="s">
        <v>287</v>
      </c>
      <c r="H22246" s="367"/>
      <c r="R22246" s="200"/>
    </row>
    <row r="22247" spans="1:18" ht="14.6" customHeight="1" thickBot="1" x14ac:dyDescent="0.55000000000000004">
      <c r="A22247" s="526"/>
      <c r="B22247" s="217">
        <f t="shared" si="35892"/>
        <v>564</v>
      </c>
      <c r="C22247" s="406" t="str">
        <f t="shared" ref="C22247" si="35936">C22243</f>
        <v>7 Times</v>
      </c>
      <c r="D22247" s="217" t="str">
        <f t="shared" ref="D22247" si="35937">INT((D22246-D$10559-1)/49+1)&amp;"/"&amp;MOD(INT((D22246-D$10559-1)/7),7)+1&amp;"/"&amp;MOD(D22246-D$10559-1,7)+1</f>
        <v>60/5/3</v>
      </c>
      <c r="E22247" s="214"/>
      <c r="F22247" s="197">
        <v>4</v>
      </c>
      <c r="G22247" s="209" t="s">
        <v>605</v>
      </c>
      <c r="H22247" s="324" t="str">
        <f>H22243</f>
        <v>Dn 2300</v>
      </c>
      <c r="R22247" s="200"/>
    </row>
    <row r="22248" spans="1:18" ht="14.6" customHeight="1" x14ac:dyDescent="0.5">
      <c r="A22248" s="524" t="s">
        <v>1279</v>
      </c>
      <c r="B22248" s="217" t="s">
        <v>1189</v>
      </c>
      <c r="C22248" s="407">
        <f t="shared" ref="C22248" si="35938">C22244+1</f>
        <v>2084</v>
      </c>
      <c r="D22248" s="202" t="str">
        <f t="shared" ref="D22248" si="35939">IF(MOD(D22246-D$10559-1,49)=0,"Jub",IF(MOD(D22246-D$10559,7)=0,"Sab","Yr"))&amp;" "&amp;IF(MOD(D22246-D$10559-1,49)=0,INT(D22246-D$10559-1)/49,"")</f>
        <v xml:space="preserve">Yr </v>
      </c>
      <c r="E22248" s="201">
        <f t="shared" ref="E22248" si="35940">E22244+1</f>
        <v>1481</v>
      </c>
      <c r="F22248" s="197">
        <v>1</v>
      </c>
      <c r="G22248" s="203" t="s">
        <v>288</v>
      </c>
      <c r="H22248" s="325">
        <f>H22244+1</f>
        <v>1448</v>
      </c>
      <c r="R22248" s="200"/>
    </row>
    <row r="22249" spans="1:18" ht="14.6" customHeight="1" x14ac:dyDescent="0.5">
      <c r="A22249" s="525" t="s">
        <v>1280</v>
      </c>
      <c r="B22249" s="202">
        <f t="shared" ref="B22249" si="35941">B22245+1</f>
        <v>2256</v>
      </c>
      <c r="C22249" s="407"/>
      <c r="D22249" s="216" t="str">
        <f t="shared" ref="D22249" si="35942">D22245</f>
        <v>Exodus</v>
      </c>
      <c r="E22249" s="212" t="str">
        <f t="shared" ref="E22249" si="35943">E22245</f>
        <v>AD</v>
      </c>
      <c r="F22249" s="197">
        <v>2</v>
      </c>
      <c r="G22249" s="206" t="s">
        <v>604</v>
      </c>
      <c r="H22249" s="325"/>
      <c r="R22249" s="200"/>
    </row>
    <row r="22250" spans="1:18" ht="14.6" customHeight="1" x14ac:dyDescent="0.5">
      <c r="A22250" s="523">
        <f t="shared" ref="A22250" si="35944">A22246+1</f>
        <v>2234</v>
      </c>
      <c r="B22250" s="216" t="str">
        <f t="shared" ref="B22250" si="35945">B22246</f>
        <v>Olympiad</v>
      </c>
      <c r="C22250" s="408"/>
      <c r="D22250" s="217">
        <f t="shared" ref="D22250" si="35946">D22246+1</f>
        <v>2963</v>
      </c>
      <c r="E22250" s="212"/>
      <c r="F22250" s="197">
        <v>3</v>
      </c>
      <c r="G22250" s="208" t="s">
        <v>287</v>
      </c>
      <c r="H22250" s="367"/>
      <c r="R22250" s="200"/>
    </row>
    <row r="22251" spans="1:18" ht="14.6" customHeight="1" thickBot="1" x14ac:dyDescent="0.55000000000000004">
      <c r="A22251" s="526"/>
      <c r="B22251" s="217">
        <f t="shared" ref="B22251" si="35947">B22247+1</f>
        <v>565</v>
      </c>
      <c r="C22251" s="406" t="str">
        <f t="shared" ref="C22251" si="35948">C22247</f>
        <v>7 Times</v>
      </c>
      <c r="D22251" s="217" t="str">
        <f t="shared" ref="D22251" si="35949">INT((D22250-D$10559-1)/49+1)&amp;"/"&amp;MOD(INT((D22250-D$10559-1)/7),7)+1&amp;"/"&amp;MOD(D22250-D$10559-1,7)+1</f>
        <v>60/5/4</v>
      </c>
      <c r="E22251" s="214"/>
      <c r="F22251" s="197">
        <v>4</v>
      </c>
      <c r="G22251" s="209" t="s">
        <v>605</v>
      </c>
      <c r="H22251" s="324" t="str">
        <f>H22247</f>
        <v>Dn 2300</v>
      </c>
      <c r="R22251" s="200"/>
    </row>
    <row r="22252" spans="1:18" ht="14.6" customHeight="1" x14ac:dyDescent="0.5">
      <c r="A22252" s="524" t="s">
        <v>1279</v>
      </c>
      <c r="B22252" s="217" t="s">
        <v>1186</v>
      </c>
      <c r="C22252" s="407">
        <f t="shared" ref="C22252" si="35950">C22248+1</f>
        <v>2085</v>
      </c>
      <c r="D22252" s="202" t="str">
        <f t="shared" ref="D22252" si="35951">IF(MOD(D22250-D$10559-1,49)=0,"Jub",IF(MOD(D22250-D$10559,7)=0,"Sab","Yr"))&amp;" "&amp;IF(MOD(D22250-D$10559-1,49)=0,INT(D22250-D$10559-1)/49,"")</f>
        <v xml:space="preserve">Yr </v>
      </c>
      <c r="E22252" s="201">
        <f t="shared" ref="E22252" si="35952">E22248+1</f>
        <v>1482</v>
      </c>
      <c r="F22252" s="197">
        <v>1</v>
      </c>
      <c r="G22252" s="203" t="s">
        <v>288</v>
      </c>
      <c r="H22252" s="325">
        <f>H22248+1</f>
        <v>1449</v>
      </c>
      <c r="R22252" s="200"/>
    </row>
    <row r="22253" spans="1:18" ht="14.6" customHeight="1" x14ac:dyDescent="0.5">
      <c r="A22253" s="525" t="s">
        <v>1280</v>
      </c>
      <c r="B22253" s="202">
        <f t="shared" ref="B22253" si="35953">B22249+1</f>
        <v>2257</v>
      </c>
      <c r="C22253" s="407"/>
      <c r="D22253" s="216" t="str">
        <f t="shared" ref="D22253" si="35954">D22249</f>
        <v>Exodus</v>
      </c>
      <c r="E22253" s="212" t="str">
        <f t="shared" ref="E22253" si="35955">E22249</f>
        <v>AD</v>
      </c>
      <c r="F22253" s="197">
        <v>2</v>
      </c>
      <c r="G22253" s="206" t="s">
        <v>604</v>
      </c>
      <c r="H22253" s="325"/>
      <c r="R22253" s="200"/>
    </row>
    <row r="22254" spans="1:18" ht="14.6" customHeight="1" x14ac:dyDescent="0.5">
      <c r="A22254" s="523">
        <f t="shared" ref="A22254" si="35956">A22250+1</f>
        <v>2235</v>
      </c>
      <c r="B22254" s="216" t="str">
        <f t="shared" si="35870"/>
        <v>Olympiad</v>
      </c>
      <c r="C22254" s="408"/>
      <c r="D22254" s="217">
        <f t="shared" ref="D22254" si="35957">D22250+1</f>
        <v>2964</v>
      </c>
      <c r="E22254" s="212"/>
      <c r="F22254" s="197">
        <v>3</v>
      </c>
      <c r="G22254" s="208" t="s">
        <v>287</v>
      </c>
      <c r="H22254" s="367"/>
      <c r="R22254" s="200"/>
    </row>
    <row r="22255" spans="1:18" ht="14.6" customHeight="1" thickBot="1" x14ac:dyDescent="0.55000000000000004">
      <c r="A22255" s="526"/>
      <c r="B22255" s="217">
        <f t="shared" si="35870"/>
        <v>565</v>
      </c>
      <c r="C22255" s="406" t="str">
        <f t="shared" ref="C22255" si="35958">C22251</f>
        <v>7 Times</v>
      </c>
      <c r="D22255" s="217" t="str">
        <f t="shared" ref="D22255" si="35959">INT((D22254-D$10559-1)/49+1)&amp;"/"&amp;MOD(INT((D22254-D$10559-1)/7),7)+1&amp;"/"&amp;MOD(D22254-D$10559-1,7)+1</f>
        <v>60/5/5</v>
      </c>
      <c r="E22255" s="214"/>
      <c r="F22255" s="197">
        <v>4</v>
      </c>
      <c r="G22255" s="209" t="s">
        <v>605</v>
      </c>
      <c r="H22255" s="324" t="str">
        <f>H22251</f>
        <v>Dn 2300</v>
      </c>
      <c r="R22255" s="200"/>
    </row>
    <row r="22256" spans="1:18" ht="14.6" customHeight="1" x14ac:dyDescent="0.5">
      <c r="A22256" s="524" t="s">
        <v>1279</v>
      </c>
      <c r="B22256" s="217" t="s">
        <v>1187</v>
      </c>
      <c r="C22256" s="407">
        <f t="shared" ref="C22256" si="35960">C22252+1</f>
        <v>2086</v>
      </c>
      <c r="D22256" s="202" t="str">
        <f t="shared" ref="D22256" si="35961">IF(MOD(D22254-D$10559-1,49)=0,"Jub",IF(MOD(D22254-D$10559,7)=0,"Sab","Yr"))&amp;" "&amp;IF(MOD(D22254-D$10559-1,49)=0,INT(D22254-D$10559-1)/49,"")</f>
        <v xml:space="preserve">Yr </v>
      </c>
      <c r="E22256" s="201">
        <f t="shared" ref="E22256" si="35962">E22252+1</f>
        <v>1483</v>
      </c>
      <c r="F22256" s="197">
        <v>1</v>
      </c>
      <c r="G22256" s="203" t="s">
        <v>288</v>
      </c>
      <c r="H22256" s="325">
        <f>H22252+1</f>
        <v>1450</v>
      </c>
      <c r="R22256" s="200"/>
    </row>
    <row r="22257" spans="1:18" ht="14.6" customHeight="1" x14ac:dyDescent="0.5">
      <c r="A22257" s="525" t="s">
        <v>1280</v>
      </c>
      <c r="B22257" s="202">
        <f t="shared" ref="B22257" si="35963">B22253+1</f>
        <v>2258</v>
      </c>
      <c r="C22257" s="407"/>
      <c r="D22257" s="216" t="str">
        <f t="shared" ref="D22257" si="35964">D22253</f>
        <v>Exodus</v>
      </c>
      <c r="E22257" s="212" t="str">
        <f t="shared" ref="E22257" si="35965">E22253</f>
        <v>AD</v>
      </c>
      <c r="F22257" s="197">
        <v>2</v>
      </c>
      <c r="G22257" s="206" t="s">
        <v>604</v>
      </c>
      <c r="H22257" s="325"/>
      <c r="R22257" s="200"/>
    </row>
    <row r="22258" spans="1:18" ht="14.6" customHeight="1" x14ac:dyDescent="0.5">
      <c r="A22258" s="523">
        <f t="shared" ref="A22258" si="35966">A22254+1</f>
        <v>2236</v>
      </c>
      <c r="B22258" s="216" t="str">
        <f t="shared" si="35881"/>
        <v>Olympiad</v>
      </c>
      <c r="C22258" s="408"/>
      <c r="D22258" s="217">
        <f t="shared" ref="D22258" si="35967">D22254+1</f>
        <v>2965</v>
      </c>
      <c r="E22258" s="212"/>
      <c r="F22258" s="197">
        <v>3</v>
      </c>
      <c r="G22258" s="208" t="s">
        <v>287</v>
      </c>
      <c r="H22258" s="367"/>
      <c r="R22258" s="200"/>
    </row>
    <row r="22259" spans="1:18" ht="14.6" customHeight="1" thickBot="1" x14ac:dyDescent="0.55000000000000004">
      <c r="A22259" s="526"/>
      <c r="B22259" s="217">
        <f t="shared" si="35881"/>
        <v>565</v>
      </c>
      <c r="C22259" s="406" t="str">
        <f t="shared" ref="C22259" si="35968">C22255</f>
        <v>7 Times</v>
      </c>
      <c r="D22259" s="217" t="str">
        <f t="shared" ref="D22259" si="35969">INT((D22258-D$10559-1)/49+1)&amp;"/"&amp;MOD(INT((D22258-D$10559-1)/7),7)+1&amp;"/"&amp;MOD(D22258-D$10559-1,7)+1</f>
        <v>60/5/6</v>
      </c>
      <c r="E22259" s="214"/>
      <c r="F22259" s="197">
        <v>4</v>
      </c>
      <c r="G22259" s="209" t="s">
        <v>605</v>
      </c>
      <c r="H22259" s="324" t="str">
        <f>H22255</f>
        <v>Dn 2300</v>
      </c>
      <c r="R22259" s="200"/>
    </row>
    <row r="22260" spans="1:18" ht="14.6" customHeight="1" x14ac:dyDescent="0.5">
      <c r="A22260" s="524" t="s">
        <v>1279</v>
      </c>
      <c r="B22260" s="217" t="s">
        <v>1188</v>
      </c>
      <c r="C22260" s="407">
        <f t="shared" ref="C22260" si="35970">C22256+1</f>
        <v>2087</v>
      </c>
      <c r="D22260" s="202" t="str">
        <f t="shared" ref="D22260" si="35971">IF(MOD(D22258-D$10559-1,49)=0,"Jub",IF(MOD(D22258-D$10559,7)=0,"Sab","Yr"))&amp;" "&amp;IF(MOD(D22258-D$10559-1,49)=0,INT(D22258-D$10559-1)/49,"")</f>
        <v xml:space="preserve">Yr </v>
      </c>
      <c r="E22260" s="201">
        <f t="shared" ref="E22260" si="35972">E22256+1</f>
        <v>1484</v>
      </c>
      <c r="F22260" s="197">
        <v>1</v>
      </c>
      <c r="G22260" s="203" t="s">
        <v>288</v>
      </c>
      <c r="H22260" s="325">
        <f>H22256+1</f>
        <v>1451</v>
      </c>
      <c r="R22260" s="200"/>
    </row>
    <row r="22261" spans="1:18" ht="14.6" customHeight="1" x14ac:dyDescent="0.5">
      <c r="A22261" s="525" t="s">
        <v>1280</v>
      </c>
      <c r="B22261" s="202">
        <f t="shared" ref="B22261" si="35973">B22257+1</f>
        <v>2259</v>
      </c>
      <c r="C22261" s="407"/>
      <c r="D22261" s="216" t="str">
        <f t="shared" ref="D22261" si="35974">D22257</f>
        <v>Exodus</v>
      </c>
      <c r="E22261" s="212" t="str">
        <f t="shared" ref="E22261" si="35975">E22257</f>
        <v>AD</v>
      </c>
      <c r="F22261" s="197">
        <v>2</v>
      </c>
      <c r="G22261" s="206" t="s">
        <v>604</v>
      </c>
      <c r="H22261" s="325"/>
      <c r="R22261" s="200"/>
    </row>
    <row r="22262" spans="1:18" ht="14.6" customHeight="1" x14ac:dyDescent="0.5">
      <c r="A22262" s="523">
        <f t="shared" ref="A22262" si="35976">A22258+1</f>
        <v>2237</v>
      </c>
      <c r="B22262" s="216" t="str">
        <f t="shared" si="35892"/>
        <v>Olympiad</v>
      </c>
      <c r="C22262" s="408"/>
      <c r="D22262" s="217">
        <f t="shared" ref="D22262" si="35977">D22258+1</f>
        <v>2966</v>
      </c>
      <c r="E22262" s="212"/>
      <c r="F22262" s="197">
        <v>3</v>
      </c>
      <c r="G22262" s="208" t="s">
        <v>287</v>
      </c>
      <c r="H22262" s="367"/>
      <c r="R22262" s="200"/>
    </row>
    <row r="22263" spans="1:18" ht="14.6" customHeight="1" thickBot="1" x14ac:dyDescent="0.55000000000000004">
      <c r="A22263" s="526"/>
      <c r="B22263" s="217">
        <f t="shared" si="35892"/>
        <v>565</v>
      </c>
      <c r="C22263" s="406" t="str">
        <f t="shared" ref="C22263" si="35978">C22259</f>
        <v>7 Times</v>
      </c>
      <c r="D22263" s="359" t="str">
        <f t="shared" ref="D22263" si="35979">INT((D22262-D$10559-1)/49+1)&amp;"/"&amp;MOD(INT((D22262-D$10559-1)/7),7)+1&amp;"/"&amp;MOD(D22262-D$10559-1,7)+1</f>
        <v>60/5/7</v>
      </c>
      <c r="E22263" s="214"/>
      <c r="F22263" s="197">
        <v>4</v>
      </c>
      <c r="G22263" s="209" t="s">
        <v>605</v>
      </c>
      <c r="H22263" s="324" t="str">
        <f>H22259</f>
        <v>Dn 2300</v>
      </c>
      <c r="R22263" s="200"/>
    </row>
    <row r="22264" spans="1:18" ht="14.6" customHeight="1" x14ac:dyDescent="0.5">
      <c r="A22264" s="524" t="s">
        <v>1279</v>
      </c>
      <c r="B22264" s="217" t="s">
        <v>1189</v>
      </c>
      <c r="C22264" s="407">
        <f t="shared" ref="C22264" si="35980">C22260+1</f>
        <v>2088</v>
      </c>
      <c r="D22264" s="360" t="str">
        <f t="shared" ref="D22264" si="35981">IF(MOD(D22262-D$10559-1,49)=0,"Jub",IF(MOD(D22262-D$10559,7)=0,"Sab","Yr"))&amp;" "&amp;IF(MOD(D22262-D$10559-1,49)=0,INT(D22262-D$10559-1)/49,"")</f>
        <v xml:space="preserve">Sab </v>
      </c>
      <c r="E22264" s="201">
        <f t="shared" ref="E22264" si="35982">E22260+1</f>
        <v>1485</v>
      </c>
      <c r="F22264" s="197">
        <v>1</v>
      </c>
      <c r="G22264" s="203" t="s">
        <v>288</v>
      </c>
      <c r="H22264" s="325">
        <f>H22260+1</f>
        <v>1452</v>
      </c>
      <c r="R22264" s="200"/>
    </row>
    <row r="22265" spans="1:18" ht="14.6" customHeight="1" x14ac:dyDescent="0.5">
      <c r="A22265" s="525" t="s">
        <v>1280</v>
      </c>
      <c r="B22265" s="202">
        <f t="shared" ref="B22265" si="35983">B22261+1</f>
        <v>2260</v>
      </c>
      <c r="C22265" s="407"/>
      <c r="D22265" s="361" t="str">
        <f t="shared" ref="D22265" si="35984">D22261</f>
        <v>Exodus</v>
      </c>
      <c r="E22265" s="212" t="str">
        <f t="shared" ref="E22265" si="35985">E22261</f>
        <v>AD</v>
      </c>
      <c r="F22265" s="197">
        <v>2</v>
      </c>
      <c r="G22265" s="206" t="s">
        <v>604</v>
      </c>
      <c r="H22265" s="325"/>
      <c r="R22265" s="200"/>
    </row>
    <row r="22266" spans="1:18" ht="14.6" customHeight="1" x14ac:dyDescent="0.5">
      <c r="A22266" s="523">
        <f t="shared" ref="A22266" si="35986">A22262+1</f>
        <v>2238</v>
      </c>
      <c r="B22266" s="216" t="str">
        <f t="shared" ref="B22266" si="35987">B22262</f>
        <v>Olympiad</v>
      </c>
      <c r="C22266" s="408"/>
      <c r="D22266" s="359">
        <f t="shared" ref="D22266" si="35988">D22262+1</f>
        <v>2967</v>
      </c>
      <c r="E22266" s="212"/>
      <c r="F22266" s="197">
        <v>3</v>
      </c>
      <c r="G22266" s="208" t="s">
        <v>287</v>
      </c>
      <c r="H22266" s="367"/>
      <c r="R22266" s="200"/>
    </row>
    <row r="22267" spans="1:18" ht="14.6" customHeight="1" thickBot="1" x14ac:dyDescent="0.55000000000000004">
      <c r="A22267" s="526"/>
      <c r="B22267" s="217">
        <f t="shared" ref="B22267" si="35989">B22263+1</f>
        <v>566</v>
      </c>
      <c r="C22267" s="406" t="str">
        <f t="shared" ref="C22267" si="35990">C22263</f>
        <v>7 Times</v>
      </c>
      <c r="D22267" s="217" t="str">
        <f t="shared" ref="D22267" si="35991">INT((D22266-D$10559-1)/49+1)&amp;"/"&amp;MOD(INT((D22266-D$10559-1)/7),7)+1&amp;"/"&amp;MOD(D22266-D$10559-1,7)+1</f>
        <v>60/6/1</v>
      </c>
      <c r="E22267" s="214"/>
      <c r="F22267" s="197">
        <v>4</v>
      </c>
      <c r="G22267" s="209" t="s">
        <v>605</v>
      </c>
      <c r="H22267" s="324" t="str">
        <f>H22263</f>
        <v>Dn 2300</v>
      </c>
      <c r="R22267" s="200"/>
    </row>
    <row r="22268" spans="1:18" ht="14.6" customHeight="1" x14ac:dyDescent="0.5">
      <c r="A22268" s="524" t="s">
        <v>1279</v>
      </c>
      <c r="B22268" s="217" t="s">
        <v>1186</v>
      </c>
      <c r="C22268" s="407">
        <f t="shared" ref="C22268" si="35992">C22264+1</f>
        <v>2089</v>
      </c>
      <c r="D22268" s="202" t="str">
        <f t="shared" ref="D22268" si="35993">IF(MOD(D22266-D$10559-1,49)=0,"Jub",IF(MOD(D22266-D$10559,7)=0,"Sab","Yr"))&amp;" "&amp;IF(MOD(D22266-D$10559-1,49)=0,INT(D22266-D$10559-1)/49,"")</f>
        <v xml:space="preserve">Yr </v>
      </c>
      <c r="E22268" s="201">
        <f t="shared" ref="E22268" si="35994">E22264+1</f>
        <v>1486</v>
      </c>
      <c r="F22268" s="197">
        <v>1</v>
      </c>
      <c r="G22268" s="203" t="s">
        <v>288</v>
      </c>
      <c r="H22268" s="325">
        <f>H22264+1</f>
        <v>1453</v>
      </c>
      <c r="R22268" s="200"/>
    </row>
    <row r="22269" spans="1:18" ht="14.6" customHeight="1" x14ac:dyDescent="0.5">
      <c r="A22269" s="525" t="s">
        <v>1280</v>
      </c>
      <c r="B22269" s="202">
        <f t="shared" ref="B22269" si="35995">B22265+1</f>
        <v>2261</v>
      </c>
      <c r="C22269" s="407"/>
      <c r="D22269" s="216" t="str">
        <f t="shared" ref="D22269" si="35996">D22265</f>
        <v>Exodus</v>
      </c>
      <c r="E22269" s="212" t="str">
        <f t="shared" ref="E22269" si="35997">E22265</f>
        <v>AD</v>
      </c>
      <c r="F22269" s="197">
        <v>2</v>
      </c>
      <c r="G22269" s="206" t="s">
        <v>604</v>
      </c>
      <c r="H22269" s="325"/>
      <c r="R22269" s="200"/>
    </row>
    <row r="22270" spans="1:18" ht="14.6" customHeight="1" x14ac:dyDescent="0.5">
      <c r="A22270" s="523">
        <f t="shared" ref="A22270" si="35998">A22266+1</f>
        <v>2239</v>
      </c>
      <c r="B22270" s="216" t="str">
        <f t="shared" si="35870"/>
        <v>Olympiad</v>
      </c>
      <c r="C22270" s="408"/>
      <c r="D22270" s="217">
        <f t="shared" ref="D22270" si="35999">D22266+1</f>
        <v>2968</v>
      </c>
      <c r="E22270" s="212"/>
      <c r="F22270" s="197">
        <v>3</v>
      </c>
      <c r="G22270" s="208" t="s">
        <v>287</v>
      </c>
      <c r="H22270" s="367"/>
      <c r="R22270" s="200"/>
    </row>
    <row r="22271" spans="1:18" ht="14.6" customHeight="1" thickBot="1" x14ac:dyDescent="0.55000000000000004">
      <c r="A22271" s="526"/>
      <c r="B22271" s="217">
        <f t="shared" si="35870"/>
        <v>566</v>
      </c>
      <c r="C22271" s="406" t="str">
        <f t="shared" ref="C22271" si="36000">C22267</f>
        <v>7 Times</v>
      </c>
      <c r="D22271" s="217" t="str">
        <f t="shared" ref="D22271" si="36001">INT((D22270-D$10559-1)/49+1)&amp;"/"&amp;MOD(INT((D22270-D$10559-1)/7),7)+1&amp;"/"&amp;MOD(D22270-D$10559-1,7)+1</f>
        <v>60/6/2</v>
      </c>
      <c r="E22271" s="214"/>
      <c r="F22271" s="197">
        <v>4</v>
      </c>
      <c r="G22271" s="209" t="s">
        <v>605</v>
      </c>
      <c r="H22271" s="324" t="str">
        <f>H22267</f>
        <v>Dn 2300</v>
      </c>
      <c r="R22271" s="200"/>
    </row>
    <row r="22272" spans="1:18" ht="14.6" customHeight="1" x14ac:dyDescent="0.5">
      <c r="A22272" s="524" t="s">
        <v>1279</v>
      </c>
      <c r="B22272" s="217" t="s">
        <v>1187</v>
      </c>
      <c r="C22272" s="407">
        <f t="shared" ref="C22272" si="36002">C22268+1</f>
        <v>2090</v>
      </c>
      <c r="D22272" s="202" t="str">
        <f t="shared" ref="D22272" si="36003">IF(MOD(D22270-D$10559-1,49)=0,"Jub",IF(MOD(D22270-D$10559,7)=0,"Sab","Yr"))&amp;" "&amp;IF(MOD(D22270-D$10559-1,49)=0,INT(D22270-D$10559-1)/49,"")</f>
        <v xml:space="preserve">Yr </v>
      </c>
      <c r="E22272" s="201">
        <f t="shared" ref="E22272" si="36004">E22268+1</f>
        <v>1487</v>
      </c>
      <c r="F22272" s="197">
        <v>1</v>
      </c>
      <c r="G22272" s="203" t="s">
        <v>288</v>
      </c>
      <c r="H22272" s="325">
        <f>H22268+1</f>
        <v>1454</v>
      </c>
      <c r="R22272" s="200"/>
    </row>
    <row r="22273" spans="1:18" ht="14.6" customHeight="1" x14ac:dyDescent="0.5">
      <c r="A22273" s="525" t="s">
        <v>1280</v>
      </c>
      <c r="B22273" s="202">
        <f t="shared" ref="B22273" si="36005">B22269+1</f>
        <v>2262</v>
      </c>
      <c r="C22273" s="407"/>
      <c r="D22273" s="216" t="str">
        <f t="shared" ref="D22273" si="36006">D22269</f>
        <v>Exodus</v>
      </c>
      <c r="E22273" s="212" t="str">
        <f t="shared" ref="E22273" si="36007">E22269</f>
        <v>AD</v>
      </c>
      <c r="F22273" s="197">
        <v>2</v>
      </c>
      <c r="G22273" s="206" t="s">
        <v>604</v>
      </c>
      <c r="H22273" s="325"/>
      <c r="R22273" s="200"/>
    </row>
    <row r="22274" spans="1:18" ht="14.6" customHeight="1" x14ac:dyDescent="0.5">
      <c r="A22274" s="523">
        <f t="shared" ref="A22274" si="36008">A22270+1</f>
        <v>2240</v>
      </c>
      <c r="B22274" s="216" t="str">
        <f t="shared" si="35881"/>
        <v>Olympiad</v>
      </c>
      <c r="C22274" s="408"/>
      <c r="D22274" s="217">
        <f t="shared" ref="D22274" si="36009">D22270+1</f>
        <v>2969</v>
      </c>
      <c r="E22274" s="212"/>
      <c r="F22274" s="197">
        <v>3</v>
      </c>
      <c r="G22274" s="208" t="s">
        <v>287</v>
      </c>
      <c r="H22274" s="367"/>
      <c r="R22274" s="200"/>
    </row>
    <row r="22275" spans="1:18" ht="14.6" customHeight="1" thickBot="1" x14ac:dyDescent="0.55000000000000004">
      <c r="A22275" s="526"/>
      <c r="B22275" s="217">
        <f t="shared" si="35881"/>
        <v>566</v>
      </c>
      <c r="C22275" s="406" t="str">
        <f t="shared" ref="C22275" si="36010">C22271</f>
        <v>7 Times</v>
      </c>
      <c r="D22275" s="217" t="str">
        <f t="shared" ref="D22275" si="36011">INT((D22274-D$10559-1)/49+1)&amp;"/"&amp;MOD(INT((D22274-D$10559-1)/7),7)+1&amp;"/"&amp;MOD(D22274-D$10559-1,7)+1</f>
        <v>60/6/3</v>
      </c>
      <c r="E22275" s="214"/>
      <c r="F22275" s="197">
        <v>4</v>
      </c>
      <c r="G22275" s="209" t="s">
        <v>605</v>
      </c>
      <c r="H22275" s="324" t="str">
        <f>H22271</f>
        <v>Dn 2300</v>
      </c>
      <c r="R22275" s="200"/>
    </row>
    <row r="22276" spans="1:18" ht="14.6" customHeight="1" x14ac:dyDescent="0.5">
      <c r="A22276" s="524" t="s">
        <v>1279</v>
      </c>
      <c r="B22276" s="217" t="s">
        <v>1188</v>
      </c>
      <c r="C22276" s="407">
        <f t="shared" ref="C22276" si="36012">C22272+1</f>
        <v>2091</v>
      </c>
      <c r="D22276" s="202" t="str">
        <f t="shared" ref="D22276" si="36013">IF(MOD(D22274-D$10559-1,49)=0,"Jub",IF(MOD(D22274-D$10559,7)=0,"Sab","Yr"))&amp;" "&amp;IF(MOD(D22274-D$10559-1,49)=0,INT(D22274-D$10559-1)/49,"")</f>
        <v xml:space="preserve">Yr </v>
      </c>
      <c r="E22276" s="201">
        <f t="shared" ref="E22276" si="36014">E22272+1</f>
        <v>1488</v>
      </c>
      <c r="F22276" s="197">
        <v>1</v>
      </c>
      <c r="G22276" s="203" t="s">
        <v>288</v>
      </c>
      <c r="H22276" s="325">
        <f>H22272+1</f>
        <v>1455</v>
      </c>
      <c r="R22276" s="200"/>
    </row>
    <row r="22277" spans="1:18" ht="14.6" customHeight="1" x14ac:dyDescent="0.5">
      <c r="A22277" s="525" t="s">
        <v>1280</v>
      </c>
      <c r="B22277" s="202">
        <f t="shared" ref="B22277" si="36015">B22273+1</f>
        <v>2263</v>
      </c>
      <c r="C22277" s="407"/>
      <c r="D22277" s="216" t="str">
        <f t="shared" ref="D22277" si="36016">D22273</f>
        <v>Exodus</v>
      </c>
      <c r="E22277" s="212" t="str">
        <f t="shared" ref="E22277" si="36017">E22273</f>
        <v>AD</v>
      </c>
      <c r="F22277" s="197">
        <v>2</v>
      </c>
      <c r="G22277" s="206" t="s">
        <v>604</v>
      </c>
      <c r="H22277" s="325"/>
      <c r="R22277" s="200"/>
    </row>
    <row r="22278" spans="1:18" ht="14.6" customHeight="1" x14ac:dyDescent="0.5">
      <c r="A22278" s="523">
        <f t="shared" ref="A22278" si="36018">A22274+1</f>
        <v>2241</v>
      </c>
      <c r="B22278" s="216" t="str">
        <f t="shared" si="35892"/>
        <v>Olympiad</v>
      </c>
      <c r="C22278" s="408"/>
      <c r="D22278" s="217">
        <f t="shared" ref="D22278" si="36019">D22274+1</f>
        <v>2970</v>
      </c>
      <c r="E22278" s="212"/>
      <c r="F22278" s="197">
        <v>3</v>
      </c>
      <c r="G22278" s="208" t="s">
        <v>287</v>
      </c>
      <c r="H22278" s="367"/>
      <c r="R22278" s="200"/>
    </row>
    <row r="22279" spans="1:18" ht="14.6" customHeight="1" thickBot="1" x14ac:dyDescent="0.55000000000000004">
      <c r="A22279" s="526"/>
      <c r="B22279" s="217">
        <f t="shared" si="35892"/>
        <v>566</v>
      </c>
      <c r="C22279" s="406" t="str">
        <f t="shared" ref="C22279" si="36020">C22275</f>
        <v>7 Times</v>
      </c>
      <c r="D22279" s="217" t="str">
        <f t="shared" ref="D22279" si="36021">INT((D22278-D$10559-1)/49+1)&amp;"/"&amp;MOD(INT((D22278-D$10559-1)/7),7)+1&amp;"/"&amp;MOD(D22278-D$10559-1,7)+1</f>
        <v>60/6/4</v>
      </c>
      <c r="E22279" s="214"/>
      <c r="F22279" s="197">
        <v>4</v>
      </c>
      <c r="G22279" s="209" t="s">
        <v>605</v>
      </c>
      <c r="H22279" s="324" t="str">
        <f>H22275</f>
        <v>Dn 2300</v>
      </c>
      <c r="R22279" s="200"/>
    </row>
    <row r="22280" spans="1:18" ht="14.6" customHeight="1" x14ac:dyDescent="0.5">
      <c r="A22280" s="524" t="s">
        <v>1279</v>
      </c>
      <c r="B22280" s="217" t="s">
        <v>1189</v>
      </c>
      <c r="C22280" s="407">
        <f t="shared" ref="C22280" si="36022">C22276+1</f>
        <v>2092</v>
      </c>
      <c r="D22280" s="202" t="str">
        <f t="shared" ref="D22280" si="36023">IF(MOD(D22278-D$10559-1,49)=0,"Jub",IF(MOD(D22278-D$10559,7)=0,"Sab","Yr"))&amp;" "&amp;IF(MOD(D22278-D$10559-1,49)=0,INT(D22278-D$10559-1)/49,"")</f>
        <v xml:space="preserve">Yr </v>
      </c>
      <c r="E22280" s="201">
        <f t="shared" ref="E22280" si="36024">E22276+1</f>
        <v>1489</v>
      </c>
      <c r="F22280" s="197">
        <v>1</v>
      </c>
      <c r="G22280" s="203" t="s">
        <v>288</v>
      </c>
      <c r="H22280" s="325">
        <f>H22276+1</f>
        <v>1456</v>
      </c>
      <c r="R22280" s="200"/>
    </row>
    <row r="22281" spans="1:18" ht="14.6" customHeight="1" x14ac:dyDescent="0.5">
      <c r="A22281" s="525" t="s">
        <v>1280</v>
      </c>
      <c r="B22281" s="202">
        <f t="shared" ref="B22281" si="36025">B22277+1</f>
        <v>2264</v>
      </c>
      <c r="C22281" s="407"/>
      <c r="D22281" s="216" t="str">
        <f t="shared" ref="D22281" si="36026">D22277</f>
        <v>Exodus</v>
      </c>
      <c r="E22281" s="212" t="str">
        <f t="shared" ref="E22281" si="36027">E22277</f>
        <v>AD</v>
      </c>
      <c r="F22281" s="197">
        <v>2</v>
      </c>
      <c r="G22281" s="206" t="s">
        <v>604</v>
      </c>
      <c r="H22281" s="325"/>
      <c r="R22281" s="200"/>
    </row>
    <row r="22282" spans="1:18" ht="14.6" customHeight="1" x14ac:dyDescent="0.5">
      <c r="A22282" s="523">
        <f t="shared" ref="A22282" si="36028">A22278+1</f>
        <v>2242</v>
      </c>
      <c r="B22282" s="216" t="str">
        <f t="shared" ref="B22282" si="36029">B22278</f>
        <v>Olympiad</v>
      </c>
      <c r="C22282" s="408"/>
      <c r="D22282" s="217">
        <f t="shared" ref="D22282" si="36030">D22278+1</f>
        <v>2971</v>
      </c>
      <c r="E22282" s="212"/>
      <c r="F22282" s="197">
        <v>3</v>
      </c>
      <c r="G22282" s="208" t="s">
        <v>287</v>
      </c>
      <c r="H22282" s="367"/>
      <c r="R22282" s="200"/>
    </row>
    <row r="22283" spans="1:18" ht="14.6" customHeight="1" thickBot="1" x14ac:dyDescent="0.55000000000000004">
      <c r="A22283" s="526"/>
      <c r="B22283" s="217">
        <f t="shared" ref="B22283" si="36031">B22279+1</f>
        <v>567</v>
      </c>
      <c r="C22283" s="406" t="str">
        <f t="shared" ref="C22283" si="36032">C22279</f>
        <v>7 Times</v>
      </c>
      <c r="D22283" s="217" t="str">
        <f t="shared" ref="D22283" si="36033">INT((D22282-D$10559-1)/49+1)&amp;"/"&amp;MOD(INT((D22282-D$10559-1)/7),7)+1&amp;"/"&amp;MOD(D22282-D$10559-1,7)+1</f>
        <v>60/6/5</v>
      </c>
      <c r="E22283" s="214"/>
      <c r="F22283" s="197">
        <v>4</v>
      </c>
      <c r="G22283" s="209" t="s">
        <v>605</v>
      </c>
      <c r="H22283" s="324" t="str">
        <f>H22279</f>
        <v>Dn 2300</v>
      </c>
      <c r="R22283" s="200"/>
    </row>
    <row r="22284" spans="1:18" ht="14.6" customHeight="1" x14ac:dyDescent="0.5">
      <c r="A22284" s="524" t="s">
        <v>1279</v>
      </c>
      <c r="B22284" s="217" t="s">
        <v>1186</v>
      </c>
      <c r="C22284" s="407">
        <f t="shared" ref="C22284" si="36034">C22280+1</f>
        <v>2093</v>
      </c>
      <c r="D22284" s="202" t="str">
        <f t="shared" ref="D22284" si="36035">IF(MOD(D22282-D$10559-1,49)=0,"Jub",IF(MOD(D22282-D$10559,7)=0,"Sab","Yr"))&amp;" "&amp;IF(MOD(D22282-D$10559-1,49)=0,INT(D22282-D$10559-1)/49,"")</f>
        <v xml:space="preserve">Yr </v>
      </c>
      <c r="E22284" s="201">
        <f t="shared" ref="E22284" si="36036">E22280+1</f>
        <v>1490</v>
      </c>
      <c r="F22284" s="197">
        <v>1</v>
      </c>
      <c r="G22284" s="203" t="s">
        <v>288</v>
      </c>
      <c r="H22284" s="325">
        <f>H22280+1</f>
        <v>1457</v>
      </c>
      <c r="R22284" s="200"/>
    </row>
    <row r="22285" spans="1:18" ht="14.6" customHeight="1" x14ac:dyDescent="0.5">
      <c r="A22285" s="525" t="s">
        <v>1280</v>
      </c>
      <c r="B22285" s="202">
        <f t="shared" ref="B22285" si="36037">B22281+1</f>
        <v>2265</v>
      </c>
      <c r="C22285" s="407"/>
      <c r="D22285" s="216" t="str">
        <f t="shared" ref="D22285" si="36038">D22281</f>
        <v>Exodus</v>
      </c>
      <c r="E22285" s="212" t="str">
        <f t="shared" ref="E22285" si="36039">E22281</f>
        <v>AD</v>
      </c>
      <c r="F22285" s="197">
        <v>2</v>
      </c>
      <c r="G22285" s="206" t="s">
        <v>604</v>
      </c>
      <c r="H22285" s="325"/>
      <c r="R22285" s="200"/>
    </row>
    <row r="22286" spans="1:18" ht="14.6" customHeight="1" x14ac:dyDescent="0.5">
      <c r="A22286" s="523">
        <f t="shared" ref="A22286" si="36040">A22282+1</f>
        <v>2243</v>
      </c>
      <c r="B22286" s="216" t="str">
        <f t="shared" ref="B22286:B22335" si="36041">B22282</f>
        <v>Olympiad</v>
      </c>
      <c r="C22286" s="408"/>
      <c r="D22286" s="217">
        <f t="shared" ref="D22286" si="36042">D22282+1</f>
        <v>2972</v>
      </c>
      <c r="E22286" s="212"/>
      <c r="F22286" s="197">
        <v>3</v>
      </c>
      <c r="G22286" s="208" t="s">
        <v>287</v>
      </c>
      <c r="H22286" s="367"/>
      <c r="R22286" s="200"/>
    </row>
    <row r="22287" spans="1:18" ht="14.6" customHeight="1" thickBot="1" x14ac:dyDescent="0.55000000000000004">
      <c r="A22287" s="526"/>
      <c r="B22287" s="217">
        <f t="shared" si="36041"/>
        <v>567</v>
      </c>
      <c r="C22287" s="406" t="str">
        <f t="shared" ref="C22287" si="36043">C22283</f>
        <v>7 Times</v>
      </c>
      <c r="D22287" s="217" t="str">
        <f t="shared" ref="D22287" si="36044">INT((D22286-D$10559-1)/49+1)&amp;"/"&amp;MOD(INT((D22286-D$10559-1)/7),7)+1&amp;"/"&amp;MOD(D22286-D$10559-1,7)+1</f>
        <v>60/6/6</v>
      </c>
      <c r="E22287" s="214"/>
      <c r="F22287" s="197">
        <v>4</v>
      </c>
      <c r="G22287" s="209" t="s">
        <v>605</v>
      </c>
      <c r="H22287" s="324" t="str">
        <f>H22283</f>
        <v>Dn 2300</v>
      </c>
      <c r="R22287" s="200"/>
    </row>
    <row r="22288" spans="1:18" ht="14.6" customHeight="1" x14ac:dyDescent="0.5">
      <c r="A22288" s="524" t="s">
        <v>1279</v>
      </c>
      <c r="B22288" s="217" t="s">
        <v>1187</v>
      </c>
      <c r="C22288" s="407">
        <f t="shared" ref="C22288" si="36045">C22284+1</f>
        <v>2094</v>
      </c>
      <c r="D22288" s="202" t="str">
        <f t="shared" ref="D22288" si="36046">IF(MOD(D22286-D$10559-1,49)=0,"Jub",IF(MOD(D22286-D$10559,7)=0,"Sab","Yr"))&amp;" "&amp;IF(MOD(D22286-D$10559-1,49)=0,INT(D22286-D$10559-1)/49,"")</f>
        <v xml:space="preserve">Yr </v>
      </c>
      <c r="E22288" s="201">
        <f t="shared" ref="E22288" si="36047">E22284+1</f>
        <v>1491</v>
      </c>
      <c r="F22288" s="197">
        <v>1</v>
      </c>
      <c r="G22288" s="203" t="s">
        <v>288</v>
      </c>
      <c r="H22288" s="325">
        <f>H22284+1</f>
        <v>1458</v>
      </c>
      <c r="R22288" s="200"/>
    </row>
    <row r="22289" spans="1:18" ht="14.6" customHeight="1" x14ac:dyDescent="0.5">
      <c r="A22289" s="525" t="s">
        <v>1280</v>
      </c>
      <c r="B22289" s="202">
        <f t="shared" ref="B22289" si="36048">B22285+1</f>
        <v>2266</v>
      </c>
      <c r="C22289" s="407"/>
      <c r="D22289" s="216" t="str">
        <f t="shared" ref="D22289" si="36049">D22285</f>
        <v>Exodus</v>
      </c>
      <c r="E22289" s="212" t="str">
        <f t="shared" ref="E22289" si="36050">E22285</f>
        <v>AD</v>
      </c>
      <c r="F22289" s="197">
        <v>2</v>
      </c>
      <c r="G22289" s="206" t="s">
        <v>604</v>
      </c>
      <c r="H22289" s="325"/>
      <c r="R22289" s="200"/>
    </row>
    <row r="22290" spans="1:18" ht="14.6" customHeight="1" x14ac:dyDescent="0.5">
      <c r="A22290" s="523">
        <f t="shared" ref="A22290" si="36051">A22286+1</f>
        <v>2244</v>
      </c>
      <c r="B22290" s="216" t="str">
        <f t="shared" ref="B22290:B22339" si="36052">B22286</f>
        <v>Olympiad</v>
      </c>
      <c r="C22290" s="408"/>
      <c r="D22290" s="217">
        <f t="shared" ref="D22290" si="36053">D22286+1</f>
        <v>2973</v>
      </c>
      <c r="E22290" s="212"/>
      <c r="F22290" s="197">
        <v>3</v>
      </c>
      <c r="G22290" s="208" t="s">
        <v>287</v>
      </c>
      <c r="H22290" s="367"/>
      <c r="R22290" s="200"/>
    </row>
    <row r="22291" spans="1:18" ht="14.6" customHeight="1" thickBot="1" x14ac:dyDescent="0.55000000000000004">
      <c r="A22291" s="526"/>
      <c r="B22291" s="217">
        <f t="shared" si="36052"/>
        <v>567</v>
      </c>
      <c r="C22291" s="406" t="str">
        <f t="shared" ref="C22291" si="36054">C22287</f>
        <v>7 Times</v>
      </c>
      <c r="D22291" s="359" t="str">
        <f t="shared" ref="D22291" si="36055">INT((D22290-D$10559-1)/49+1)&amp;"/"&amp;MOD(INT((D22290-D$10559-1)/7),7)+1&amp;"/"&amp;MOD(D22290-D$10559-1,7)+1</f>
        <v>60/6/7</v>
      </c>
      <c r="E22291" s="214"/>
      <c r="F22291" s="197">
        <v>4</v>
      </c>
      <c r="G22291" s="209" t="s">
        <v>605</v>
      </c>
      <c r="H22291" s="324" t="str">
        <f>H22287</f>
        <v>Dn 2300</v>
      </c>
      <c r="R22291" s="200"/>
    </row>
    <row r="22292" spans="1:18" ht="14.6" customHeight="1" x14ac:dyDescent="0.5">
      <c r="A22292" s="524" t="s">
        <v>1279</v>
      </c>
      <c r="B22292" s="217" t="s">
        <v>1188</v>
      </c>
      <c r="C22292" s="407">
        <f t="shared" ref="C22292" si="36056">C22288+1</f>
        <v>2095</v>
      </c>
      <c r="D22292" s="360" t="str">
        <f t="shared" ref="D22292" si="36057">IF(MOD(D22290-D$10559-1,49)=0,"Jub",IF(MOD(D22290-D$10559,7)=0,"Sab","Yr"))&amp;" "&amp;IF(MOD(D22290-D$10559-1,49)=0,INT(D22290-D$10559-1)/49,"")</f>
        <v xml:space="preserve">Sab </v>
      </c>
      <c r="E22292" s="201">
        <f t="shared" ref="E22292" si="36058">E22288+1</f>
        <v>1492</v>
      </c>
      <c r="F22292" s="197">
        <v>1</v>
      </c>
      <c r="G22292" s="203" t="s">
        <v>288</v>
      </c>
      <c r="H22292" s="325">
        <f>H22288+1</f>
        <v>1459</v>
      </c>
      <c r="R22292" s="200"/>
    </row>
    <row r="22293" spans="1:18" ht="14.6" customHeight="1" x14ac:dyDescent="0.5">
      <c r="A22293" s="525" t="s">
        <v>1280</v>
      </c>
      <c r="B22293" s="202">
        <f t="shared" ref="B22293" si="36059">B22289+1</f>
        <v>2267</v>
      </c>
      <c r="C22293" s="407"/>
      <c r="D22293" s="361" t="str">
        <f t="shared" ref="D22293" si="36060">D22289</f>
        <v>Exodus</v>
      </c>
      <c r="E22293" s="212" t="str">
        <f t="shared" ref="E22293" si="36061">E22289</f>
        <v>AD</v>
      </c>
      <c r="F22293" s="197">
        <v>2</v>
      </c>
      <c r="G22293" s="206" t="s">
        <v>604</v>
      </c>
      <c r="H22293" s="325"/>
      <c r="R22293" s="200"/>
    </row>
    <row r="22294" spans="1:18" ht="14.6" customHeight="1" x14ac:dyDescent="0.5">
      <c r="A22294" s="523">
        <f t="shared" ref="A22294" si="36062">A22290+1</f>
        <v>2245</v>
      </c>
      <c r="B22294" s="216" t="str">
        <f t="shared" ref="B22294:B22343" si="36063">B22290</f>
        <v>Olympiad</v>
      </c>
      <c r="C22294" s="408"/>
      <c r="D22294" s="359">
        <f t="shared" ref="D22294" si="36064">D22290+1</f>
        <v>2974</v>
      </c>
      <c r="E22294" s="212"/>
      <c r="F22294" s="197">
        <v>3</v>
      </c>
      <c r="G22294" s="208" t="s">
        <v>287</v>
      </c>
      <c r="H22294" s="367"/>
      <c r="R22294" s="200"/>
    </row>
    <row r="22295" spans="1:18" ht="14.6" customHeight="1" thickBot="1" x14ac:dyDescent="0.55000000000000004">
      <c r="A22295" s="526"/>
      <c r="B22295" s="217">
        <f t="shared" si="36063"/>
        <v>567</v>
      </c>
      <c r="C22295" s="406" t="str">
        <f t="shared" ref="C22295" si="36065">C22291</f>
        <v>7 Times</v>
      </c>
      <c r="D22295" s="217" t="str">
        <f t="shared" ref="D22295" si="36066">INT((D22294-D$10559-1)/49+1)&amp;"/"&amp;MOD(INT((D22294-D$10559-1)/7),7)+1&amp;"/"&amp;MOD(D22294-D$10559-1,7)+1</f>
        <v>60/7/1</v>
      </c>
      <c r="E22295" s="214"/>
      <c r="F22295" s="197">
        <v>4</v>
      </c>
      <c r="G22295" s="209" t="s">
        <v>605</v>
      </c>
      <c r="H22295" s="324" t="str">
        <f>H22291</f>
        <v>Dn 2300</v>
      </c>
      <c r="R22295" s="200"/>
    </row>
    <row r="22296" spans="1:18" ht="14.6" customHeight="1" x14ac:dyDescent="0.5">
      <c r="A22296" s="524" t="s">
        <v>1279</v>
      </c>
      <c r="B22296" s="217" t="s">
        <v>1189</v>
      </c>
      <c r="C22296" s="407">
        <f t="shared" ref="C22296" si="36067">C22292+1</f>
        <v>2096</v>
      </c>
      <c r="D22296" s="202" t="str">
        <f t="shared" ref="D22296" si="36068">IF(MOD(D22294-D$10559-1,49)=0,"Jub",IF(MOD(D22294-D$10559,7)=0,"Sab","Yr"))&amp;" "&amp;IF(MOD(D22294-D$10559-1,49)=0,INT(D22294-D$10559-1)/49,"")</f>
        <v xml:space="preserve">Yr </v>
      </c>
      <c r="E22296" s="201">
        <f t="shared" ref="E22296" si="36069">E22292+1</f>
        <v>1493</v>
      </c>
      <c r="F22296" s="197">
        <v>1</v>
      </c>
      <c r="G22296" s="203" t="s">
        <v>288</v>
      </c>
      <c r="H22296" s="325">
        <f>H22292+1</f>
        <v>1460</v>
      </c>
      <c r="R22296" s="200"/>
    </row>
    <row r="22297" spans="1:18" ht="14.6" customHeight="1" x14ac:dyDescent="0.5">
      <c r="A22297" s="525" t="s">
        <v>1280</v>
      </c>
      <c r="B22297" s="202">
        <f t="shared" ref="B22297" si="36070">B22293+1</f>
        <v>2268</v>
      </c>
      <c r="C22297" s="407"/>
      <c r="D22297" s="216" t="str">
        <f t="shared" ref="D22297" si="36071">D22293</f>
        <v>Exodus</v>
      </c>
      <c r="E22297" s="212" t="str">
        <f t="shared" ref="E22297" si="36072">E22293</f>
        <v>AD</v>
      </c>
      <c r="F22297" s="197">
        <v>2</v>
      </c>
      <c r="G22297" s="206" t="s">
        <v>604</v>
      </c>
      <c r="H22297" s="325"/>
      <c r="R22297" s="200"/>
    </row>
    <row r="22298" spans="1:18" ht="14.6" customHeight="1" x14ac:dyDescent="0.5">
      <c r="A22298" s="523">
        <f t="shared" ref="A22298" si="36073">A22294+1</f>
        <v>2246</v>
      </c>
      <c r="B22298" s="216" t="str">
        <f t="shared" ref="B22298" si="36074">B22294</f>
        <v>Olympiad</v>
      </c>
      <c r="C22298" s="408"/>
      <c r="D22298" s="217">
        <f t="shared" ref="D22298" si="36075">D22294+1</f>
        <v>2975</v>
      </c>
      <c r="E22298" s="212"/>
      <c r="F22298" s="197">
        <v>3</v>
      </c>
      <c r="G22298" s="208" t="s">
        <v>287</v>
      </c>
      <c r="H22298" s="367"/>
      <c r="R22298" s="200"/>
    </row>
    <row r="22299" spans="1:18" ht="14.6" customHeight="1" thickBot="1" x14ac:dyDescent="0.55000000000000004">
      <c r="A22299" s="526"/>
      <c r="B22299" s="217">
        <f t="shared" ref="B22299" si="36076">B22295+1</f>
        <v>568</v>
      </c>
      <c r="C22299" s="406" t="str">
        <f t="shared" ref="C22299" si="36077">C22295</f>
        <v>7 Times</v>
      </c>
      <c r="D22299" s="217" t="str">
        <f t="shared" ref="D22299" si="36078">INT((D22298-D$10559-1)/49+1)&amp;"/"&amp;MOD(INT((D22298-D$10559-1)/7),7)+1&amp;"/"&amp;MOD(D22298-D$10559-1,7)+1</f>
        <v>60/7/2</v>
      </c>
      <c r="E22299" s="214"/>
      <c r="F22299" s="197">
        <v>4</v>
      </c>
      <c r="G22299" s="209" t="s">
        <v>605</v>
      </c>
      <c r="H22299" s="324" t="str">
        <f>H22295</f>
        <v>Dn 2300</v>
      </c>
      <c r="R22299" s="200"/>
    </row>
    <row r="22300" spans="1:18" ht="14.6" customHeight="1" x14ac:dyDescent="0.5">
      <c r="A22300" s="524" t="s">
        <v>1279</v>
      </c>
      <c r="B22300" s="217" t="s">
        <v>1186</v>
      </c>
      <c r="C22300" s="407">
        <f t="shared" ref="C22300" si="36079">C22296+1</f>
        <v>2097</v>
      </c>
      <c r="D22300" s="202" t="str">
        <f t="shared" ref="D22300" si="36080">IF(MOD(D22298-D$10559-1,49)=0,"Jub",IF(MOD(D22298-D$10559,7)=0,"Sab","Yr"))&amp;" "&amp;IF(MOD(D22298-D$10559-1,49)=0,INT(D22298-D$10559-1)/49,"")</f>
        <v xml:space="preserve">Yr </v>
      </c>
      <c r="E22300" s="201">
        <f t="shared" ref="E22300" si="36081">E22296+1</f>
        <v>1494</v>
      </c>
      <c r="F22300" s="197">
        <v>1</v>
      </c>
      <c r="G22300" s="203" t="s">
        <v>288</v>
      </c>
      <c r="H22300" s="325">
        <f>H22296+1</f>
        <v>1461</v>
      </c>
      <c r="R22300" s="200"/>
    </row>
    <row r="22301" spans="1:18" ht="14.6" customHeight="1" x14ac:dyDescent="0.5">
      <c r="A22301" s="525" t="s">
        <v>1280</v>
      </c>
      <c r="B22301" s="202">
        <f t="shared" ref="B22301" si="36082">B22297+1</f>
        <v>2269</v>
      </c>
      <c r="C22301" s="407"/>
      <c r="D22301" s="216" t="str">
        <f t="shared" ref="D22301" si="36083">D22297</f>
        <v>Exodus</v>
      </c>
      <c r="E22301" s="212" t="str">
        <f t="shared" ref="E22301" si="36084">E22297</f>
        <v>AD</v>
      </c>
      <c r="F22301" s="197">
        <v>2</v>
      </c>
      <c r="G22301" s="206" t="s">
        <v>604</v>
      </c>
      <c r="H22301" s="325"/>
      <c r="R22301" s="200"/>
    </row>
    <row r="22302" spans="1:18" ht="14.6" customHeight="1" x14ac:dyDescent="0.5">
      <c r="A22302" s="523">
        <f t="shared" ref="A22302" si="36085">A22298+1</f>
        <v>2247</v>
      </c>
      <c r="B22302" s="216" t="str">
        <f t="shared" si="36041"/>
        <v>Olympiad</v>
      </c>
      <c r="C22302" s="408"/>
      <c r="D22302" s="217">
        <f t="shared" ref="D22302" si="36086">D22298+1</f>
        <v>2976</v>
      </c>
      <c r="E22302" s="212"/>
      <c r="F22302" s="197">
        <v>3</v>
      </c>
      <c r="G22302" s="208" t="s">
        <v>287</v>
      </c>
      <c r="H22302" s="367"/>
      <c r="R22302" s="200"/>
    </row>
    <row r="22303" spans="1:18" ht="14.6" customHeight="1" thickBot="1" x14ac:dyDescent="0.55000000000000004">
      <c r="A22303" s="526"/>
      <c r="B22303" s="217">
        <f t="shared" si="36041"/>
        <v>568</v>
      </c>
      <c r="C22303" s="406" t="str">
        <f t="shared" ref="C22303" si="36087">C22299</f>
        <v>7 Times</v>
      </c>
      <c r="D22303" s="217" t="str">
        <f t="shared" ref="D22303" si="36088">INT((D22302-D$10559-1)/49+1)&amp;"/"&amp;MOD(INT((D22302-D$10559-1)/7),7)+1&amp;"/"&amp;MOD(D22302-D$10559-1,7)+1</f>
        <v>60/7/3</v>
      </c>
      <c r="E22303" s="214"/>
      <c r="F22303" s="197">
        <v>4</v>
      </c>
      <c r="G22303" s="209" t="s">
        <v>605</v>
      </c>
      <c r="H22303" s="324" t="str">
        <f>H22299</f>
        <v>Dn 2300</v>
      </c>
      <c r="R22303" s="200"/>
    </row>
    <row r="22304" spans="1:18" ht="14.6" customHeight="1" x14ac:dyDescent="0.5">
      <c r="A22304" s="524" t="s">
        <v>1279</v>
      </c>
      <c r="B22304" s="217" t="s">
        <v>1187</v>
      </c>
      <c r="C22304" s="407">
        <f t="shared" ref="C22304" si="36089">C22300+1</f>
        <v>2098</v>
      </c>
      <c r="D22304" s="202" t="str">
        <f t="shared" ref="D22304" si="36090">IF(MOD(D22302-D$10559-1,49)=0,"Jub",IF(MOD(D22302-D$10559,7)=0,"Sab","Yr"))&amp;" "&amp;IF(MOD(D22302-D$10559-1,49)=0,INT(D22302-D$10559-1)/49,"")</f>
        <v xml:space="preserve">Yr </v>
      </c>
      <c r="E22304" s="201">
        <f t="shared" ref="E22304" si="36091">E22300+1</f>
        <v>1495</v>
      </c>
      <c r="F22304" s="197">
        <v>1</v>
      </c>
      <c r="G22304" s="203" t="s">
        <v>288</v>
      </c>
      <c r="H22304" s="325">
        <f>H22300+1</f>
        <v>1462</v>
      </c>
      <c r="R22304" s="200"/>
    </row>
    <row r="22305" spans="1:18" ht="14.6" customHeight="1" x14ac:dyDescent="0.5">
      <c r="A22305" s="525" t="s">
        <v>1280</v>
      </c>
      <c r="B22305" s="202">
        <f t="shared" ref="B22305" si="36092">B22301+1</f>
        <v>2270</v>
      </c>
      <c r="C22305" s="407"/>
      <c r="D22305" s="216" t="str">
        <f t="shared" ref="D22305" si="36093">D22301</f>
        <v>Exodus</v>
      </c>
      <c r="E22305" s="212" t="str">
        <f t="shared" ref="E22305" si="36094">E22301</f>
        <v>AD</v>
      </c>
      <c r="F22305" s="197">
        <v>2</v>
      </c>
      <c r="G22305" s="206" t="s">
        <v>604</v>
      </c>
      <c r="H22305" s="325"/>
      <c r="R22305" s="200"/>
    </row>
    <row r="22306" spans="1:18" ht="14.6" customHeight="1" x14ac:dyDescent="0.5">
      <c r="A22306" s="523">
        <f t="shared" ref="A22306" si="36095">A22302+1</f>
        <v>2248</v>
      </c>
      <c r="B22306" s="216" t="str">
        <f t="shared" si="36052"/>
        <v>Olympiad</v>
      </c>
      <c r="C22306" s="408"/>
      <c r="D22306" s="217">
        <f t="shared" ref="D22306" si="36096">D22302+1</f>
        <v>2977</v>
      </c>
      <c r="E22306" s="212"/>
      <c r="F22306" s="197">
        <v>3</v>
      </c>
      <c r="G22306" s="208" t="s">
        <v>287</v>
      </c>
      <c r="H22306" s="367"/>
      <c r="R22306" s="200"/>
    </row>
    <row r="22307" spans="1:18" ht="14.6" customHeight="1" thickBot="1" x14ac:dyDescent="0.55000000000000004">
      <c r="A22307" s="526"/>
      <c r="B22307" s="217">
        <f t="shared" si="36052"/>
        <v>568</v>
      </c>
      <c r="C22307" s="406" t="str">
        <f t="shared" ref="C22307" si="36097">C22303</f>
        <v>7 Times</v>
      </c>
      <c r="D22307" s="217" t="str">
        <f t="shared" ref="D22307" si="36098">INT((D22306-D$10559-1)/49+1)&amp;"/"&amp;MOD(INT((D22306-D$10559-1)/7),7)+1&amp;"/"&amp;MOD(D22306-D$10559-1,7)+1</f>
        <v>60/7/4</v>
      </c>
      <c r="E22307" s="214"/>
      <c r="F22307" s="197">
        <v>4</v>
      </c>
      <c r="G22307" s="209" t="s">
        <v>605</v>
      </c>
      <c r="H22307" s="324" t="str">
        <f>H22303</f>
        <v>Dn 2300</v>
      </c>
      <c r="R22307" s="200"/>
    </row>
    <row r="22308" spans="1:18" ht="14.6" customHeight="1" x14ac:dyDescent="0.5">
      <c r="A22308" s="524" t="s">
        <v>1279</v>
      </c>
      <c r="B22308" s="217" t="s">
        <v>1188</v>
      </c>
      <c r="C22308" s="407">
        <f t="shared" ref="C22308" si="36099">C22304+1</f>
        <v>2099</v>
      </c>
      <c r="D22308" s="202" t="str">
        <f t="shared" ref="D22308" si="36100">IF(MOD(D22306-D$10559-1,49)=0,"Jub",IF(MOD(D22306-D$10559,7)=0,"Sab","Yr"))&amp;" "&amp;IF(MOD(D22306-D$10559-1,49)=0,INT(D22306-D$10559-1)/49,"")</f>
        <v xml:space="preserve">Yr </v>
      </c>
      <c r="E22308" s="201">
        <f t="shared" ref="E22308" si="36101">E22304+1</f>
        <v>1496</v>
      </c>
      <c r="F22308" s="197">
        <v>1</v>
      </c>
      <c r="G22308" s="203" t="s">
        <v>288</v>
      </c>
      <c r="H22308" s="325">
        <f>H22304+1</f>
        <v>1463</v>
      </c>
      <c r="R22308" s="200"/>
    </row>
    <row r="22309" spans="1:18" ht="14.6" customHeight="1" x14ac:dyDescent="0.5">
      <c r="A22309" s="525" t="s">
        <v>1280</v>
      </c>
      <c r="B22309" s="202">
        <f t="shared" ref="B22309" si="36102">B22305+1</f>
        <v>2271</v>
      </c>
      <c r="C22309" s="407"/>
      <c r="D22309" s="216" t="str">
        <f t="shared" ref="D22309" si="36103">D22305</f>
        <v>Exodus</v>
      </c>
      <c r="E22309" s="212" t="str">
        <f t="shared" ref="E22309" si="36104">E22305</f>
        <v>AD</v>
      </c>
      <c r="F22309" s="197">
        <v>2</v>
      </c>
      <c r="G22309" s="206" t="s">
        <v>604</v>
      </c>
      <c r="H22309" s="325"/>
      <c r="R22309" s="200"/>
    </row>
    <row r="22310" spans="1:18" ht="14.6" customHeight="1" x14ac:dyDescent="0.5">
      <c r="A22310" s="523">
        <f t="shared" ref="A22310" si="36105">A22306+1</f>
        <v>2249</v>
      </c>
      <c r="B22310" s="216" t="str">
        <f t="shared" si="36063"/>
        <v>Olympiad</v>
      </c>
      <c r="C22310" s="408"/>
      <c r="D22310" s="217">
        <f t="shared" ref="D22310" si="36106">D22306+1</f>
        <v>2978</v>
      </c>
      <c r="E22310" s="212"/>
      <c r="F22310" s="197">
        <v>3</v>
      </c>
      <c r="G22310" s="208" t="s">
        <v>287</v>
      </c>
      <c r="H22310" s="367"/>
      <c r="R22310" s="200"/>
    </row>
    <row r="22311" spans="1:18" ht="14.6" customHeight="1" thickBot="1" x14ac:dyDescent="0.55000000000000004">
      <c r="A22311" s="526"/>
      <c r="B22311" s="217">
        <f t="shared" si="36063"/>
        <v>568</v>
      </c>
      <c r="C22311" s="406" t="str">
        <f t="shared" ref="C22311" si="36107">C22307</f>
        <v>7 Times</v>
      </c>
      <c r="D22311" s="217" t="str">
        <f t="shared" ref="D22311" si="36108">INT((D22310-D$10559-1)/49+1)&amp;"/"&amp;MOD(INT((D22310-D$10559-1)/7),7)+1&amp;"/"&amp;MOD(D22310-D$10559-1,7)+1</f>
        <v>60/7/5</v>
      </c>
      <c r="E22311" s="214"/>
      <c r="F22311" s="197">
        <v>4</v>
      </c>
      <c r="G22311" s="209" t="s">
        <v>605</v>
      </c>
      <c r="H22311" s="324" t="str">
        <f>H22307</f>
        <v>Dn 2300</v>
      </c>
      <c r="R22311" s="200"/>
    </row>
    <row r="22312" spans="1:18" ht="14.6" customHeight="1" x14ac:dyDescent="0.5">
      <c r="A22312" s="524" t="s">
        <v>1279</v>
      </c>
      <c r="B22312" s="217" t="s">
        <v>1189</v>
      </c>
      <c r="C22312" s="407">
        <f t="shared" ref="C22312" si="36109">C22308+1</f>
        <v>2100</v>
      </c>
      <c r="D22312" s="202" t="str">
        <f t="shared" ref="D22312" si="36110">IF(MOD(D22310-D$10559-1,49)=0,"Jub",IF(MOD(D22310-D$10559,7)=0,"Sab","Yr"))&amp;" "&amp;IF(MOD(D22310-D$10559-1,49)=0,INT(D22310-D$10559-1)/49,"")</f>
        <v xml:space="preserve">Yr </v>
      </c>
      <c r="E22312" s="201">
        <f t="shared" ref="E22312" si="36111">E22308+1</f>
        <v>1497</v>
      </c>
      <c r="F22312" s="197">
        <v>1</v>
      </c>
      <c r="G22312" s="203" t="s">
        <v>288</v>
      </c>
      <c r="H22312" s="325">
        <f>H22308+1</f>
        <v>1464</v>
      </c>
      <c r="R22312" s="200"/>
    </row>
    <row r="22313" spans="1:18" ht="14.6" customHeight="1" x14ac:dyDescent="0.5">
      <c r="A22313" s="525" t="s">
        <v>1280</v>
      </c>
      <c r="B22313" s="202">
        <f t="shared" ref="B22313" si="36112">B22309+1</f>
        <v>2272</v>
      </c>
      <c r="C22313" s="407"/>
      <c r="D22313" s="216" t="str">
        <f t="shared" ref="D22313" si="36113">D22309</f>
        <v>Exodus</v>
      </c>
      <c r="E22313" s="212" t="str">
        <f t="shared" ref="E22313" si="36114">E22309</f>
        <v>AD</v>
      </c>
      <c r="F22313" s="197">
        <v>2</v>
      </c>
      <c r="G22313" s="206" t="s">
        <v>604</v>
      </c>
      <c r="H22313" s="325"/>
      <c r="R22313" s="200"/>
    </row>
    <row r="22314" spans="1:18" ht="14.6" customHeight="1" x14ac:dyDescent="0.5">
      <c r="A22314" s="523">
        <f t="shared" ref="A22314" si="36115">A22310+1</f>
        <v>2250</v>
      </c>
      <c r="B22314" s="216" t="str">
        <f t="shared" ref="B22314" si="36116">B22310</f>
        <v>Olympiad</v>
      </c>
      <c r="C22314" s="408"/>
      <c r="D22314" s="217">
        <f t="shared" ref="D22314" si="36117">D22310+1</f>
        <v>2979</v>
      </c>
      <c r="E22314" s="212"/>
      <c r="F22314" s="197">
        <v>3</v>
      </c>
      <c r="G22314" s="208" t="s">
        <v>287</v>
      </c>
      <c r="H22314" s="367"/>
      <c r="R22314" s="200"/>
    </row>
    <row r="22315" spans="1:18" ht="14.6" customHeight="1" thickBot="1" x14ac:dyDescent="0.55000000000000004">
      <c r="A22315" s="526"/>
      <c r="B22315" s="217">
        <f t="shared" ref="B22315" si="36118">B22311+1</f>
        <v>569</v>
      </c>
      <c r="C22315" s="406" t="str">
        <f t="shared" ref="C22315" si="36119">C22311</f>
        <v>7 Times</v>
      </c>
      <c r="D22315" s="217" t="str">
        <f t="shared" ref="D22315" si="36120">INT((D22314-D$10559-1)/49+1)&amp;"/"&amp;MOD(INT((D22314-D$10559-1)/7),7)+1&amp;"/"&amp;MOD(D22314-D$10559-1,7)+1</f>
        <v>60/7/6</v>
      </c>
      <c r="E22315" s="214"/>
      <c r="F22315" s="197">
        <v>4</v>
      </c>
      <c r="G22315" s="209" t="s">
        <v>605</v>
      </c>
      <c r="H22315" s="324" t="str">
        <f>H22311</f>
        <v>Dn 2300</v>
      </c>
      <c r="R22315" s="200"/>
    </row>
    <row r="22316" spans="1:18" ht="14.6" customHeight="1" x14ac:dyDescent="0.5">
      <c r="A22316" s="524" t="s">
        <v>1279</v>
      </c>
      <c r="B22316" s="217" t="s">
        <v>1186</v>
      </c>
      <c r="C22316" s="407">
        <f t="shared" ref="C22316" si="36121">C22312+1</f>
        <v>2101</v>
      </c>
      <c r="D22316" s="202" t="str">
        <f t="shared" ref="D22316" si="36122">IF(MOD(D22314-D$10559-1,49)=0,"Jub",IF(MOD(D22314-D$10559,7)=0,"Sab","Yr"))&amp;" "&amp;IF(MOD(D22314-D$10559-1,49)=0,INT(D22314-D$10559-1)/49,"")</f>
        <v xml:space="preserve">Yr </v>
      </c>
      <c r="E22316" s="201">
        <f t="shared" ref="E22316" si="36123">E22312+1</f>
        <v>1498</v>
      </c>
      <c r="F22316" s="197">
        <v>1</v>
      </c>
      <c r="G22316" s="203" t="s">
        <v>288</v>
      </c>
      <c r="H22316" s="325">
        <f>H22312+1</f>
        <v>1465</v>
      </c>
      <c r="R22316" s="200"/>
    </row>
    <row r="22317" spans="1:18" ht="14.6" customHeight="1" x14ac:dyDescent="0.5">
      <c r="A22317" s="525" t="s">
        <v>1280</v>
      </c>
      <c r="B22317" s="202">
        <f t="shared" ref="B22317" si="36124">B22313+1</f>
        <v>2273</v>
      </c>
      <c r="C22317" s="407"/>
      <c r="D22317" s="216" t="str">
        <f t="shared" ref="D22317" si="36125">D22313</f>
        <v>Exodus</v>
      </c>
      <c r="E22317" s="212" t="str">
        <f t="shared" ref="E22317" si="36126">E22313</f>
        <v>AD</v>
      </c>
      <c r="F22317" s="197">
        <v>2</v>
      </c>
      <c r="G22317" s="206" t="s">
        <v>604</v>
      </c>
      <c r="H22317" s="325"/>
      <c r="R22317" s="200"/>
    </row>
    <row r="22318" spans="1:18" ht="14.6" customHeight="1" x14ac:dyDescent="0.5">
      <c r="A22318" s="523">
        <f t="shared" ref="A22318" si="36127">A22314+1</f>
        <v>2251</v>
      </c>
      <c r="B22318" s="216" t="str">
        <f t="shared" si="36041"/>
        <v>Olympiad</v>
      </c>
      <c r="C22318" s="408"/>
      <c r="D22318" s="217">
        <f t="shared" ref="D22318" si="36128">D22314+1</f>
        <v>2980</v>
      </c>
      <c r="E22318" s="212"/>
      <c r="F22318" s="197">
        <v>3</v>
      </c>
      <c r="G22318" s="208" t="s">
        <v>287</v>
      </c>
      <c r="H22318" s="367"/>
      <c r="R22318" s="200"/>
    </row>
    <row r="22319" spans="1:18" ht="14.6" customHeight="1" thickBot="1" x14ac:dyDescent="0.55000000000000004">
      <c r="A22319" s="526"/>
      <c r="B22319" s="217">
        <f t="shared" si="36041"/>
        <v>569</v>
      </c>
      <c r="C22319" s="406" t="str">
        <f t="shared" ref="C22319" si="36129">C22315</f>
        <v>7 Times</v>
      </c>
      <c r="D22319" s="359" t="str">
        <f t="shared" ref="D22319" si="36130">INT((D22318-D$10559-1)/49+1)&amp;"/"&amp;MOD(INT((D22318-D$10559-1)/7),7)+1&amp;"/"&amp;MOD(D22318-D$10559-1,7)+1</f>
        <v>60/7/7</v>
      </c>
      <c r="E22319" s="214"/>
      <c r="F22319" s="197">
        <v>4</v>
      </c>
      <c r="G22319" s="209" t="s">
        <v>605</v>
      </c>
      <c r="H22319" s="324" t="str">
        <f>H22315</f>
        <v>Dn 2300</v>
      </c>
      <c r="R22319" s="200"/>
    </row>
    <row r="22320" spans="1:18" ht="14.6" customHeight="1" x14ac:dyDescent="0.5">
      <c r="A22320" s="524" t="s">
        <v>1279</v>
      </c>
      <c r="B22320" s="217" t="s">
        <v>1187</v>
      </c>
      <c r="C22320" s="407">
        <f t="shared" ref="C22320" si="36131">C22316+1</f>
        <v>2102</v>
      </c>
      <c r="D22320" s="360" t="str">
        <f t="shared" ref="D22320" si="36132">IF(MOD(D22318-D$10559-1,49)=0,"Jub",IF(MOD(D22318-D$10559,7)=0,"Sab","Yr"))&amp;" "&amp;IF(MOD(D22318-D$10559-1,49)=0,INT(D22318-D$10559-1)/49,"")</f>
        <v xml:space="preserve">Sab </v>
      </c>
      <c r="E22320" s="201">
        <f t="shared" ref="E22320" si="36133">E22316+1</f>
        <v>1499</v>
      </c>
      <c r="F22320" s="197">
        <v>1</v>
      </c>
      <c r="G22320" s="203" t="s">
        <v>288</v>
      </c>
      <c r="H22320" s="325">
        <f>H22316+1</f>
        <v>1466</v>
      </c>
      <c r="R22320" s="200"/>
    </row>
    <row r="22321" spans="1:18" ht="14.6" customHeight="1" x14ac:dyDescent="0.5">
      <c r="A22321" s="525" t="s">
        <v>1280</v>
      </c>
      <c r="B22321" s="202">
        <f t="shared" ref="B22321" si="36134">B22317+1</f>
        <v>2274</v>
      </c>
      <c r="C22321" s="407"/>
      <c r="D22321" s="361" t="str">
        <f t="shared" ref="D22321" si="36135">D22317</f>
        <v>Exodus</v>
      </c>
      <c r="E22321" s="212" t="str">
        <f t="shared" ref="E22321" si="36136">E22317</f>
        <v>AD</v>
      </c>
      <c r="F22321" s="197">
        <v>2</v>
      </c>
      <c r="G22321" s="206" t="s">
        <v>604</v>
      </c>
      <c r="H22321" s="325"/>
      <c r="R22321" s="200"/>
    </row>
    <row r="22322" spans="1:18" ht="14.6" customHeight="1" x14ac:dyDescent="0.5">
      <c r="A22322" s="523">
        <f t="shared" ref="A22322" si="36137">A22318+1</f>
        <v>2252</v>
      </c>
      <c r="B22322" s="216" t="str">
        <f t="shared" si="36052"/>
        <v>Olympiad</v>
      </c>
      <c r="C22322" s="408"/>
      <c r="D22322" s="359">
        <f t="shared" ref="D22322" si="36138">D22318+1</f>
        <v>2981</v>
      </c>
      <c r="E22322" s="212"/>
      <c r="F22322" s="197">
        <v>3</v>
      </c>
      <c r="G22322" s="208" t="s">
        <v>287</v>
      </c>
      <c r="H22322" s="367"/>
      <c r="R22322" s="200"/>
    </row>
    <row r="22323" spans="1:18" ht="14.6" customHeight="1" thickBot="1" x14ac:dyDescent="0.55000000000000004">
      <c r="A22323" s="526"/>
      <c r="B22323" s="217">
        <f t="shared" si="36052"/>
        <v>569</v>
      </c>
      <c r="C22323" s="406" t="str">
        <f t="shared" ref="C22323" si="36139">C22319</f>
        <v>7 Times</v>
      </c>
      <c r="D22323" s="356" t="str">
        <f t="shared" ref="D22323" si="36140">INT((D22322-D$10559-1)/49+1)&amp;"/"&amp;MOD(INT((D22322-D$10559-1)/7),7)+1&amp;"/"&amp;MOD(D22322-D$10559-1,7)+1</f>
        <v>61/1/1</v>
      </c>
      <c r="E22323" s="214"/>
      <c r="F22323" s="197">
        <v>4</v>
      </c>
      <c r="G22323" s="209" t="s">
        <v>605</v>
      </c>
      <c r="H22323" s="324" t="str">
        <f>H22319</f>
        <v>Dn 2300</v>
      </c>
      <c r="R22323" s="200"/>
    </row>
    <row r="22324" spans="1:18" ht="14.6" customHeight="1" x14ac:dyDescent="0.5">
      <c r="A22324" s="524" t="s">
        <v>1279</v>
      </c>
      <c r="B22324" s="217" t="s">
        <v>1188</v>
      </c>
      <c r="C22324" s="407">
        <f t="shared" ref="C22324" si="36141">C22320+1</f>
        <v>2103</v>
      </c>
      <c r="D22324" s="357" t="str">
        <f t="shared" ref="D22324" si="36142">IF(MOD(D22322-D$10559-1,49)=0,"Jub",IF(MOD(D22322-D$10559,7)=0,"Sab","Yr"))&amp;" "&amp;IF(MOD(D22322-D$10559-1,49)=0,INT(D22322-D$10559-1)/49,"")</f>
        <v>Jub 60</v>
      </c>
      <c r="E22324" s="201">
        <f t="shared" ref="E22324" si="36143">E22320+1</f>
        <v>1500</v>
      </c>
      <c r="F22324" s="197">
        <v>1</v>
      </c>
      <c r="G22324" s="203" t="s">
        <v>288</v>
      </c>
      <c r="H22324" s="325">
        <f>H22320+1</f>
        <v>1467</v>
      </c>
      <c r="R22324" s="200"/>
    </row>
    <row r="22325" spans="1:18" ht="14.6" customHeight="1" x14ac:dyDescent="0.5">
      <c r="A22325" s="525" t="s">
        <v>1280</v>
      </c>
      <c r="B22325" s="202">
        <f t="shared" ref="B22325" si="36144">B22321+1</f>
        <v>2275</v>
      </c>
      <c r="C22325" s="407"/>
      <c r="D22325" s="358" t="str">
        <f t="shared" ref="D22325" si="36145">D22321</f>
        <v>Exodus</v>
      </c>
      <c r="E22325" s="212" t="str">
        <f t="shared" ref="E22325" si="36146">E22321</f>
        <v>AD</v>
      </c>
      <c r="F22325" s="197">
        <v>2</v>
      </c>
      <c r="G22325" s="206" t="s">
        <v>604</v>
      </c>
      <c r="H22325" s="325"/>
      <c r="R22325" s="200"/>
    </row>
    <row r="22326" spans="1:18" ht="14.6" customHeight="1" x14ac:dyDescent="0.5">
      <c r="A22326" s="523">
        <f t="shared" ref="A22326" si="36147">A22322+1</f>
        <v>2253</v>
      </c>
      <c r="B22326" s="216" t="str">
        <f t="shared" si="36063"/>
        <v>Olympiad</v>
      </c>
      <c r="C22326" s="408"/>
      <c r="D22326" s="356">
        <f t="shared" ref="D22326" si="36148">D22322+1</f>
        <v>2982</v>
      </c>
      <c r="E22326" s="212"/>
      <c r="F22326" s="197">
        <v>3</v>
      </c>
      <c r="G22326" s="208" t="s">
        <v>287</v>
      </c>
      <c r="H22326" s="367"/>
      <c r="R22326" s="200"/>
    </row>
    <row r="22327" spans="1:18" ht="14.6" customHeight="1" thickBot="1" x14ac:dyDescent="0.55000000000000004">
      <c r="A22327" s="526"/>
      <c r="B22327" s="217">
        <f t="shared" si="36063"/>
        <v>569</v>
      </c>
      <c r="C22327" s="406" t="str">
        <f t="shared" ref="C22327" si="36149">C22323</f>
        <v>7 Times</v>
      </c>
      <c r="D22327" s="217" t="str">
        <f t="shared" ref="D22327" si="36150">INT((D22326-D$10559-1)/49+1)&amp;"/"&amp;MOD(INT((D22326-D$10559-1)/7),7)+1&amp;"/"&amp;MOD(D22326-D$10559-1,7)+1</f>
        <v>61/1/2</v>
      </c>
      <c r="E22327" s="214"/>
      <c r="F22327" s="197">
        <v>4</v>
      </c>
      <c r="G22327" s="209" t="s">
        <v>605</v>
      </c>
      <c r="H22327" s="324" t="str">
        <f>H22323</f>
        <v>Dn 2300</v>
      </c>
      <c r="R22327" s="200"/>
    </row>
    <row r="22328" spans="1:18" ht="14.6" customHeight="1" x14ac:dyDescent="0.5">
      <c r="A22328" s="524" t="s">
        <v>1279</v>
      </c>
      <c r="B22328" s="217" t="s">
        <v>1189</v>
      </c>
      <c r="C22328" s="407">
        <f t="shared" ref="C22328" si="36151">C22324+1</f>
        <v>2104</v>
      </c>
      <c r="D22328" s="202" t="str">
        <f t="shared" ref="D22328" si="36152">IF(MOD(D22326-D$10559-1,49)=0,"Jub",IF(MOD(D22326-D$10559,7)=0,"Sab","Yr"))&amp;" "&amp;IF(MOD(D22326-D$10559-1,49)=0,INT(D22326-D$10559-1)/49,"")</f>
        <v xml:space="preserve">Yr </v>
      </c>
      <c r="E22328" s="201">
        <f t="shared" ref="E22328" si="36153">E22324+1</f>
        <v>1501</v>
      </c>
      <c r="F22328" s="197">
        <v>1</v>
      </c>
      <c r="G22328" s="203" t="s">
        <v>288</v>
      </c>
      <c r="H22328" s="325">
        <f>H22324+1</f>
        <v>1468</v>
      </c>
      <c r="R22328" s="200"/>
    </row>
    <row r="22329" spans="1:18" ht="14.6" customHeight="1" x14ac:dyDescent="0.5">
      <c r="A22329" s="525" t="s">
        <v>1280</v>
      </c>
      <c r="B22329" s="202">
        <f t="shared" ref="B22329" si="36154">B22325+1</f>
        <v>2276</v>
      </c>
      <c r="C22329" s="407"/>
      <c r="D22329" s="216" t="str">
        <f t="shared" ref="D22329" si="36155">D22325</f>
        <v>Exodus</v>
      </c>
      <c r="E22329" s="212" t="str">
        <f t="shared" ref="E22329" si="36156">E22325</f>
        <v>AD</v>
      </c>
      <c r="F22329" s="197">
        <v>2</v>
      </c>
      <c r="G22329" s="206" t="s">
        <v>604</v>
      </c>
      <c r="H22329" s="325"/>
      <c r="R22329" s="200"/>
    </row>
    <row r="22330" spans="1:18" ht="14.6" customHeight="1" x14ac:dyDescent="0.5">
      <c r="A22330" s="523">
        <f t="shared" ref="A22330" si="36157">A22326+1</f>
        <v>2254</v>
      </c>
      <c r="B22330" s="216" t="str">
        <f t="shared" ref="B22330" si="36158">B22326</f>
        <v>Olympiad</v>
      </c>
      <c r="C22330" s="408"/>
      <c r="D22330" s="217">
        <f t="shared" ref="D22330" si="36159">D22326+1</f>
        <v>2983</v>
      </c>
      <c r="E22330" s="212"/>
      <c r="F22330" s="197">
        <v>3</v>
      </c>
      <c r="G22330" s="208" t="s">
        <v>287</v>
      </c>
      <c r="H22330" s="367"/>
      <c r="R22330" s="200"/>
    </row>
    <row r="22331" spans="1:18" ht="14.6" customHeight="1" thickBot="1" x14ac:dyDescent="0.55000000000000004">
      <c r="A22331" s="526"/>
      <c r="B22331" s="217">
        <f t="shared" ref="B22331" si="36160">B22327+1</f>
        <v>570</v>
      </c>
      <c r="C22331" s="406" t="str">
        <f t="shared" ref="C22331" si="36161">C22327</f>
        <v>7 Times</v>
      </c>
      <c r="D22331" s="217" t="str">
        <f t="shared" ref="D22331" si="36162">INT((D22330-D$10559-1)/49+1)&amp;"/"&amp;MOD(INT((D22330-D$10559-1)/7),7)+1&amp;"/"&amp;MOD(D22330-D$10559-1,7)+1</f>
        <v>61/1/3</v>
      </c>
      <c r="E22331" s="214"/>
      <c r="F22331" s="197">
        <v>4</v>
      </c>
      <c r="G22331" s="209" t="s">
        <v>605</v>
      </c>
      <c r="H22331" s="324" t="str">
        <f>H22327</f>
        <v>Dn 2300</v>
      </c>
      <c r="R22331" s="200"/>
    </row>
    <row r="22332" spans="1:18" ht="14.6" customHeight="1" x14ac:dyDescent="0.5">
      <c r="A22332" s="524" t="s">
        <v>1279</v>
      </c>
      <c r="B22332" s="217" t="s">
        <v>1186</v>
      </c>
      <c r="C22332" s="407">
        <f t="shared" ref="C22332" si="36163">C22328+1</f>
        <v>2105</v>
      </c>
      <c r="D22332" s="202" t="str">
        <f t="shared" ref="D22332" si="36164">IF(MOD(D22330-D$10559-1,49)=0,"Jub",IF(MOD(D22330-D$10559,7)=0,"Sab","Yr"))&amp;" "&amp;IF(MOD(D22330-D$10559-1,49)=0,INT(D22330-D$10559-1)/49,"")</f>
        <v xml:space="preserve">Yr </v>
      </c>
      <c r="E22332" s="201">
        <f t="shared" ref="E22332" si="36165">E22328+1</f>
        <v>1502</v>
      </c>
      <c r="F22332" s="197">
        <v>1</v>
      </c>
      <c r="G22332" s="203" t="s">
        <v>288</v>
      </c>
      <c r="H22332" s="325">
        <f>H22328+1</f>
        <v>1469</v>
      </c>
      <c r="R22332" s="200"/>
    </row>
    <row r="22333" spans="1:18" ht="14.6" customHeight="1" x14ac:dyDescent="0.5">
      <c r="A22333" s="525" t="s">
        <v>1280</v>
      </c>
      <c r="B22333" s="202">
        <f t="shared" ref="B22333" si="36166">B22329+1</f>
        <v>2277</v>
      </c>
      <c r="C22333" s="407"/>
      <c r="D22333" s="216" t="str">
        <f t="shared" ref="D22333" si="36167">D22329</f>
        <v>Exodus</v>
      </c>
      <c r="E22333" s="212" t="str">
        <f t="shared" ref="E22333" si="36168">E22329</f>
        <v>AD</v>
      </c>
      <c r="F22333" s="197">
        <v>2</v>
      </c>
      <c r="G22333" s="206" t="s">
        <v>604</v>
      </c>
      <c r="H22333" s="325"/>
      <c r="R22333" s="200"/>
    </row>
    <row r="22334" spans="1:18" ht="14.6" customHeight="1" x14ac:dyDescent="0.5">
      <c r="A22334" s="523">
        <f t="shared" ref="A22334" si="36169">A22330+1</f>
        <v>2255</v>
      </c>
      <c r="B22334" s="216" t="str">
        <f t="shared" si="36041"/>
        <v>Olympiad</v>
      </c>
      <c r="C22334" s="408"/>
      <c r="D22334" s="217">
        <f t="shared" ref="D22334" si="36170">D22330+1</f>
        <v>2984</v>
      </c>
      <c r="E22334" s="212"/>
      <c r="F22334" s="197">
        <v>3</v>
      </c>
      <c r="G22334" s="208" t="s">
        <v>287</v>
      </c>
      <c r="H22334" s="367"/>
      <c r="R22334" s="200"/>
    </row>
    <row r="22335" spans="1:18" ht="14.6" customHeight="1" thickBot="1" x14ac:dyDescent="0.55000000000000004">
      <c r="A22335" s="526"/>
      <c r="B22335" s="217">
        <f t="shared" si="36041"/>
        <v>570</v>
      </c>
      <c r="C22335" s="406" t="str">
        <f t="shared" ref="C22335" si="36171">C22331</f>
        <v>7 Times</v>
      </c>
      <c r="D22335" s="217" t="str">
        <f t="shared" ref="D22335" si="36172">INT((D22334-D$10559-1)/49+1)&amp;"/"&amp;MOD(INT((D22334-D$10559-1)/7),7)+1&amp;"/"&amp;MOD(D22334-D$10559-1,7)+1</f>
        <v>61/1/4</v>
      </c>
      <c r="E22335" s="214"/>
      <c r="F22335" s="197">
        <v>4</v>
      </c>
      <c r="G22335" s="209" t="s">
        <v>605</v>
      </c>
      <c r="H22335" s="324" t="str">
        <f>H22331</f>
        <v>Dn 2300</v>
      </c>
      <c r="R22335" s="200"/>
    </row>
    <row r="22336" spans="1:18" ht="14.6" customHeight="1" x14ac:dyDescent="0.5">
      <c r="A22336" s="524" t="s">
        <v>1279</v>
      </c>
      <c r="B22336" s="217" t="s">
        <v>1187</v>
      </c>
      <c r="C22336" s="407">
        <f t="shared" ref="C22336" si="36173">C22332+1</f>
        <v>2106</v>
      </c>
      <c r="D22336" s="202" t="str">
        <f t="shared" ref="D22336" si="36174">IF(MOD(D22334-D$10559-1,49)=0,"Jub",IF(MOD(D22334-D$10559,7)=0,"Sab","Yr"))&amp;" "&amp;IF(MOD(D22334-D$10559-1,49)=0,INT(D22334-D$10559-1)/49,"")</f>
        <v xml:space="preserve">Yr </v>
      </c>
      <c r="E22336" s="201">
        <f t="shared" ref="E22336" si="36175">E22332+1</f>
        <v>1503</v>
      </c>
      <c r="F22336" s="197">
        <v>1</v>
      </c>
      <c r="G22336" s="203" t="s">
        <v>288</v>
      </c>
      <c r="H22336" s="325">
        <f>H22332+1</f>
        <v>1470</v>
      </c>
      <c r="R22336" s="200"/>
    </row>
    <row r="22337" spans="1:18" ht="14.6" customHeight="1" x14ac:dyDescent="0.5">
      <c r="A22337" s="525" t="s">
        <v>1280</v>
      </c>
      <c r="B22337" s="202">
        <f t="shared" ref="B22337" si="36176">B22333+1</f>
        <v>2278</v>
      </c>
      <c r="C22337" s="407"/>
      <c r="D22337" s="216" t="str">
        <f t="shared" ref="D22337" si="36177">D22333</f>
        <v>Exodus</v>
      </c>
      <c r="E22337" s="212" t="str">
        <f t="shared" ref="E22337" si="36178">E22333</f>
        <v>AD</v>
      </c>
      <c r="F22337" s="197">
        <v>2</v>
      </c>
      <c r="G22337" s="206" t="s">
        <v>604</v>
      </c>
      <c r="H22337" s="325"/>
      <c r="R22337" s="200"/>
    </row>
    <row r="22338" spans="1:18" ht="14.6" customHeight="1" x14ac:dyDescent="0.5">
      <c r="A22338" s="523">
        <f t="shared" ref="A22338" si="36179">A22334+1</f>
        <v>2256</v>
      </c>
      <c r="B22338" s="216" t="str">
        <f t="shared" si="36052"/>
        <v>Olympiad</v>
      </c>
      <c r="C22338" s="408"/>
      <c r="D22338" s="217">
        <f t="shared" ref="D22338" si="36180">D22334+1</f>
        <v>2985</v>
      </c>
      <c r="E22338" s="212"/>
      <c r="F22338" s="197">
        <v>3</v>
      </c>
      <c r="G22338" s="208" t="s">
        <v>287</v>
      </c>
      <c r="H22338" s="367"/>
      <c r="R22338" s="200"/>
    </row>
    <row r="22339" spans="1:18" ht="14.6" customHeight="1" thickBot="1" x14ac:dyDescent="0.55000000000000004">
      <c r="A22339" s="526"/>
      <c r="B22339" s="217">
        <f t="shared" si="36052"/>
        <v>570</v>
      </c>
      <c r="C22339" s="406" t="str">
        <f t="shared" ref="C22339" si="36181">C22335</f>
        <v>7 Times</v>
      </c>
      <c r="D22339" s="217" t="str">
        <f t="shared" ref="D22339" si="36182">INT((D22338-D$10559-1)/49+1)&amp;"/"&amp;MOD(INT((D22338-D$10559-1)/7),7)+1&amp;"/"&amp;MOD(D22338-D$10559-1,7)+1</f>
        <v>61/1/5</v>
      </c>
      <c r="E22339" s="214"/>
      <c r="F22339" s="197">
        <v>4</v>
      </c>
      <c r="G22339" s="209" t="s">
        <v>605</v>
      </c>
      <c r="H22339" s="324" t="str">
        <f>H22335</f>
        <v>Dn 2300</v>
      </c>
      <c r="R22339" s="200"/>
    </row>
    <row r="22340" spans="1:18" ht="14.6" customHeight="1" x14ac:dyDescent="0.5">
      <c r="A22340" s="524" t="s">
        <v>1279</v>
      </c>
      <c r="B22340" s="217" t="s">
        <v>1188</v>
      </c>
      <c r="C22340" s="407">
        <f t="shared" ref="C22340" si="36183">C22336+1</f>
        <v>2107</v>
      </c>
      <c r="D22340" s="202" t="str">
        <f t="shared" ref="D22340" si="36184">IF(MOD(D22338-D$10559-1,49)=0,"Jub",IF(MOD(D22338-D$10559,7)=0,"Sab","Yr"))&amp;" "&amp;IF(MOD(D22338-D$10559-1,49)=0,INT(D22338-D$10559-1)/49,"")</f>
        <v xml:space="preserve">Yr </v>
      </c>
      <c r="E22340" s="201">
        <f t="shared" ref="E22340" si="36185">E22336+1</f>
        <v>1504</v>
      </c>
      <c r="F22340" s="197">
        <v>1</v>
      </c>
      <c r="G22340" s="203" t="s">
        <v>288</v>
      </c>
      <c r="H22340" s="325">
        <f>H22336+1</f>
        <v>1471</v>
      </c>
      <c r="R22340" s="200"/>
    </row>
    <row r="22341" spans="1:18" ht="14.6" customHeight="1" x14ac:dyDescent="0.5">
      <c r="A22341" s="525" t="s">
        <v>1280</v>
      </c>
      <c r="B22341" s="202">
        <f t="shared" ref="B22341" si="36186">B22337+1</f>
        <v>2279</v>
      </c>
      <c r="C22341" s="407"/>
      <c r="D22341" s="216" t="str">
        <f t="shared" ref="D22341" si="36187">D22337</f>
        <v>Exodus</v>
      </c>
      <c r="E22341" s="212" t="str">
        <f t="shared" ref="E22341" si="36188">E22337</f>
        <v>AD</v>
      </c>
      <c r="F22341" s="197">
        <v>2</v>
      </c>
      <c r="G22341" s="206" t="s">
        <v>604</v>
      </c>
      <c r="H22341" s="325"/>
      <c r="R22341" s="200"/>
    </row>
    <row r="22342" spans="1:18" ht="14.6" customHeight="1" x14ac:dyDescent="0.5">
      <c r="A22342" s="523">
        <f t="shared" ref="A22342" si="36189">A22338+1</f>
        <v>2257</v>
      </c>
      <c r="B22342" s="216" t="str">
        <f t="shared" si="36063"/>
        <v>Olympiad</v>
      </c>
      <c r="C22342" s="408"/>
      <c r="D22342" s="217">
        <f t="shared" ref="D22342" si="36190">D22338+1</f>
        <v>2986</v>
      </c>
      <c r="E22342" s="212"/>
      <c r="F22342" s="197">
        <v>3</v>
      </c>
      <c r="G22342" s="208" t="s">
        <v>287</v>
      </c>
      <c r="H22342" s="367"/>
      <c r="R22342" s="200"/>
    </row>
    <row r="22343" spans="1:18" ht="14.6" customHeight="1" thickBot="1" x14ac:dyDescent="0.55000000000000004">
      <c r="A22343" s="526"/>
      <c r="B22343" s="217">
        <f t="shared" si="36063"/>
        <v>570</v>
      </c>
      <c r="C22343" s="406" t="str">
        <f t="shared" ref="C22343" si="36191">C22339</f>
        <v>7 Times</v>
      </c>
      <c r="D22343" s="217" t="str">
        <f t="shared" ref="D22343" si="36192">INT((D22342-D$10559-1)/49+1)&amp;"/"&amp;MOD(INT((D22342-D$10559-1)/7),7)+1&amp;"/"&amp;MOD(D22342-D$10559-1,7)+1</f>
        <v>61/1/6</v>
      </c>
      <c r="E22343" s="214"/>
      <c r="F22343" s="197">
        <v>4</v>
      </c>
      <c r="G22343" s="209" t="s">
        <v>605</v>
      </c>
      <c r="H22343" s="324" t="str">
        <f>H22339</f>
        <v>Dn 2300</v>
      </c>
      <c r="R22343" s="200"/>
    </row>
    <row r="22344" spans="1:18" ht="14.6" customHeight="1" x14ac:dyDescent="0.5">
      <c r="A22344" s="524" t="s">
        <v>1279</v>
      </c>
      <c r="B22344" s="217" t="s">
        <v>1189</v>
      </c>
      <c r="C22344" s="407">
        <f t="shared" ref="C22344" si="36193">C22340+1</f>
        <v>2108</v>
      </c>
      <c r="D22344" s="202" t="str">
        <f t="shared" ref="D22344" si="36194">IF(MOD(D22342-D$10559-1,49)=0,"Jub",IF(MOD(D22342-D$10559,7)=0,"Sab","Yr"))&amp;" "&amp;IF(MOD(D22342-D$10559-1,49)=0,INT(D22342-D$10559-1)/49,"")</f>
        <v xml:space="preserve">Yr </v>
      </c>
      <c r="E22344" s="201">
        <f t="shared" ref="E22344" si="36195">E22340+1</f>
        <v>1505</v>
      </c>
      <c r="F22344" s="197">
        <v>1</v>
      </c>
      <c r="G22344" s="203" t="s">
        <v>288</v>
      </c>
      <c r="H22344" s="325">
        <f>H22340+1</f>
        <v>1472</v>
      </c>
      <c r="R22344" s="200"/>
    </row>
    <row r="22345" spans="1:18" ht="14.6" customHeight="1" x14ac:dyDescent="0.5">
      <c r="A22345" s="525" t="s">
        <v>1280</v>
      </c>
      <c r="B22345" s="202">
        <f t="shared" ref="B22345" si="36196">B22341+1</f>
        <v>2280</v>
      </c>
      <c r="C22345" s="407"/>
      <c r="D22345" s="216" t="str">
        <f t="shared" ref="D22345" si="36197">D22341</f>
        <v>Exodus</v>
      </c>
      <c r="E22345" s="212" t="str">
        <f t="shared" ref="E22345" si="36198">E22341</f>
        <v>AD</v>
      </c>
      <c r="F22345" s="197">
        <v>2</v>
      </c>
      <c r="G22345" s="206" t="s">
        <v>604</v>
      </c>
      <c r="H22345" s="325"/>
      <c r="R22345" s="200"/>
    </row>
    <row r="22346" spans="1:18" ht="14.6" customHeight="1" x14ac:dyDescent="0.5">
      <c r="A22346" s="523">
        <f t="shared" ref="A22346" si="36199">A22342+1</f>
        <v>2258</v>
      </c>
      <c r="B22346" s="216" t="str">
        <f t="shared" ref="B22346" si="36200">B22342</f>
        <v>Olympiad</v>
      </c>
      <c r="C22346" s="408"/>
      <c r="D22346" s="217">
        <f t="shared" ref="D22346" si="36201">D22342+1</f>
        <v>2987</v>
      </c>
      <c r="E22346" s="212"/>
      <c r="F22346" s="197">
        <v>3</v>
      </c>
      <c r="G22346" s="208" t="s">
        <v>287</v>
      </c>
      <c r="H22346" s="367"/>
      <c r="R22346" s="200"/>
    </row>
    <row r="22347" spans="1:18" ht="14.6" customHeight="1" thickBot="1" x14ac:dyDescent="0.55000000000000004">
      <c r="A22347" s="526"/>
      <c r="B22347" s="217">
        <f t="shared" ref="B22347" si="36202">B22343+1</f>
        <v>571</v>
      </c>
      <c r="C22347" s="406" t="str">
        <f t="shared" ref="C22347" si="36203">C22343</f>
        <v>7 Times</v>
      </c>
      <c r="D22347" s="359" t="str">
        <f t="shared" ref="D22347" si="36204">INT((D22346-D$10559-1)/49+1)&amp;"/"&amp;MOD(INT((D22346-D$10559-1)/7),7)+1&amp;"/"&amp;MOD(D22346-D$10559-1,7)+1</f>
        <v>61/1/7</v>
      </c>
      <c r="E22347" s="214"/>
      <c r="F22347" s="197">
        <v>4</v>
      </c>
      <c r="G22347" s="209" t="s">
        <v>605</v>
      </c>
      <c r="H22347" s="324" t="str">
        <f>H22343</f>
        <v>Dn 2300</v>
      </c>
      <c r="R22347" s="200"/>
    </row>
    <row r="22348" spans="1:18" ht="14.6" customHeight="1" x14ac:dyDescent="0.5">
      <c r="A22348" s="524" t="s">
        <v>1279</v>
      </c>
      <c r="B22348" s="217" t="s">
        <v>1186</v>
      </c>
      <c r="C22348" s="407">
        <f t="shared" ref="C22348" si="36205">C22344+1</f>
        <v>2109</v>
      </c>
      <c r="D22348" s="360" t="str">
        <f t="shared" ref="D22348" si="36206">IF(MOD(D22346-D$10559-1,49)=0,"Jub",IF(MOD(D22346-D$10559,7)=0,"Sab","Yr"))&amp;" "&amp;IF(MOD(D22346-D$10559-1,49)=0,INT(D22346-D$10559-1)/49,"")</f>
        <v xml:space="preserve">Sab </v>
      </c>
      <c r="E22348" s="201">
        <f t="shared" ref="E22348" si="36207">E22344+1</f>
        <v>1506</v>
      </c>
      <c r="F22348" s="197">
        <v>1</v>
      </c>
      <c r="G22348" s="203" t="s">
        <v>288</v>
      </c>
      <c r="H22348" s="325">
        <f>H22344+1</f>
        <v>1473</v>
      </c>
      <c r="R22348" s="200"/>
    </row>
    <row r="22349" spans="1:18" ht="14.6" customHeight="1" x14ac:dyDescent="0.5">
      <c r="A22349" s="525" t="s">
        <v>1280</v>
      </c>
      <c r="B22349" s="202">
        <f t="shared" ref="B22349" si="36208">B22345+1</f>
        <v>2281</v>
      </c>
      <c r="C22349" s="407"/>
      <c r="D22349" s="361" t="str">
        <f t="shared" ref="D22349" si="36209">D22345</f>
        <v>Exodus</v>
      </c>
      <c r="E22349" s="212" t="str">
        <f t="shared" ref="E22349" si="36210">E22345</f>
        <v>AD</v>
      </c>
      <c r="F22349" s="197">
        <v>2</v>
      </c>
      <c r="G22349" s="206" t="s">
        <v>604</v>
      </c>
      <c r="H22349" s="325"/>
      <c r="R22349" s="200"/>
    </row>
    <row r="22350" spans="1:18" ht="14.6" customHeight="1" x14ac:dyDescent="0.5">
      <c r="A22350" s="523">
        <f t="shared" ref="A22350" si="36211">A22346+1</f>
        <v>2259</v>
      </c>
      <c r="B22350" s="216" t="str">
        <f t="shared" ref="B22350:B22399" si="36212">B22346</f>
        <v>Olympiad</v>
      </c>
      <c r="C22350" s="408"/>
      <c r="D22350" s="359">
        <f t="shared" ref="D22350" si="36213">D22346+1</f>
        <v>2988</v>
      </c>
      <c r="E22350" s="212"/>
      <c r="F22350" s="197">
        <v>3</v>
      </c>
      <c r="G22350" s="208" t="s">
        <v>287</v>
      </c>
      <c r="H22350" s="367"/>
      <c r="R22350" s="200"/>
    </row>
    <row r="22351" spans="1:18" ht="14.6" customHeight="1" thickBot="1" x14ac:dyDescent="0.55000000000000004">
      <c r="A22351" s="526"/>
      <c r="B22351" s="217">
        <f t="shared" si="36212"/>
        <v>571</v>
      </c>
      <c r="C22351" s="406" t="str">
        <f t="shared" ref="C22351" si="36214">C22347</f>
        <v>7 Times</v>
      </c>
      <c r="D22351" s="217" t="str">
        <f t="shared" ref="D22351" si="36215">INT((D22350-D$10559-1)/49+1)&amp;"/"&amp;MOD(INT((D22350-D$10559-1)/7),7)+1&amp;"/"&amp;MOD(D22350-D$10559-1,7)+1</f>
        <v>61/2/1</v>
      </c>
      <c r="E22351" s="214"/>
      <c r="F22351" s="197">
        <v>4</v>
      </c>
      <c r="G22351" s="209" t="s">
        <v>605</v>
      </c>
      <c r="H22351" s="324" t="str">
        <f>H22347</f>
        <v>Dn 2300</v>
      </c>
      <c r="R22351" s="200"/>
    </row>
    <row r="22352" spans="1:18" ht="14.6" customHeight="1" x14ac:dyDescent="0.5">
      <c r="A22352" s="524" t="s">
        <v>1279</v>
      </c>
      <c r="B22352" s="217" t="s">
        <v>1187</v>
      </c>
      <c r="C22352" s="407">
        <f t="shared" ref="C22352" si="36216">C22348+1</f>
        <v>2110</v>
      </c>
      <c r="D22352" s="202" t="str">
        <f t="shared" ref="D22352" si="36217">IF(MOD(D22350-D$10559-1,49)=0,"Jub",IF(MOD(D22350-D$10559,7)=0,"Sab","Yr"))&amp;" "&amp;IF(MOD(D22350-D$10559-1,49)=0,INT(D22350-D$10559-1)/49,"")</f>
        <v xml:space="preserve">Yr </v>
      </c>
      <c r="E22352" s="201">
        <f t="shared" ref="E22352" si="36218">E22348+1</f>
        <v>1507</v>
      </c>
      <c r="F22352" s="197">
        <v>1</v>
      </c>
      <c r="G22352" s="203" t="s">
        <v>288</v>
      </c>
      <c r="H22352" s="325">
        <f>H22348+1</f>
        <v>1474</v>
      </c>
      <c r="R22352" s="200"/>
    </row>
    <row r="22353" spans="1:18" ht="14.6" customHeight="1" x14ac:dyDescent="0.5">
      <c r="A22353" s="525" t="s">
        <v>1280</v>
      </c>
      <c r="B22353" s="202">
        <f t="shared" ref="B22353" si="36219">B22349+1</f>
        <v>2282</v>
      </c>
      <c r="C22353" s="407"/>
      <c r="D22353" s="216" t="str">
        <f t="shared" ref="D22353" si="36220">D22349</f>
        <v>Exodus</v>
      </c>
      <c r="E22353" s="212" t="str">
        <f t="shared" ref="E22353" si="36221">E22349</f>
        <v>AD</v>
      </c>
      <c r="F22353" s="197">
        <v>2</v>
      </c>
      <c r="G22353" s="206" t="s">
        <v>604</v>
      </c>
      <c r="H22353" s="325"/>
      <c r="R22353" s="200"/>
    </row>
    <row r="22354" spans="1:18" ht="14.6" customHeight="1" x14ac:dyDescent="0.5">
      <c r="A22354" s="523">
        <f t="shared" ref="A22354" si="36222">A22350+1</f>
        <v>2260</v>
      </c>
      <c r="B22354" s="216" t="str">
        <f t="shared" ref="B22354:B22403" si="36223">B22350</f>
        <v>Olympiad</v>
      </c>
      <c r="C22354" s="408"/>
      <c r="D22354" s="217">
        <f t="shared" ref="D22354" si="36224">D22350+1</f>
        <v>2989</v>
      </c>
      <c r="E22354" s="212"/>
      <c r="F22354" s="197">
        <v>3</v>
      </c>
      <c r="G22354" s="208" t="s">
        <v>287</v>
      </c>
      <c r="H22354" s="367"/>
      <c r="R22354" s="200"/>
    </row>
    <row r="22355" spans="1:18" ht="14.6" customHeight="1" thickBot="1" x14ac:dyDescent="0.55000000000000004">
      <c r="A22355" s="526"/>
      <c r="B22355" s="217">
        <f t="shared" si="36223"/>
        <v>571</v>
      </c>
      <c r="C22355" s="406" t="str">
        <f t="shared" ref="C22355" si="36225">C22351</f>
        <v>7 Times</v>
      </c>
      <c r="D22355" s="217" t="str">
        <f t="shared" ref="D22355" si="36226">INT((D22354-D$10559-1)/49+1)&amp;"/"&amp;MOD(INT((D22354-D$10559-1)/7),7)+1&amp;"/"&amp;MOD(D22354-D$10559-1,7)+1</f>
        <v>61/2/2</v>
      </c>
      <c r="E22355" s="214"/>
      <c r="F22355" s="197">
        <v>4</v>
      </c>
      <c r="G22355" s="209" t="s">
        <v>605</v>
      </c>
      <c r="H22355" s="324" t="str">
        <f>H22351</f>
        <v>Dn 2300</v>
      </c>
      <c r="R22355" s="200"/>
    </row>
    <row r="22356" spans="1:18" ht="14.6" customHeight="1" x14ac:dyDescent="0.5">
      <c r="A22356" s="524" t="s">
        <v>1279</v>
      </c>
      <c r="B22356" s="217" t="s">
        <v>1188</v>
      </c>
      <c r="C22356" s="407">
        <f t="shared" ref="C22356" si="36227">C22352+1</f>
        <v>2111</v>
      </c>
      <c r="D22356" s="202" t="str">
        <f t="shared" ref="D22356" si="36228">IF(MOD(D22354-D$10559-1,49)=0,"Jub",IF(MOD(D22354-D$10559,7)=0,"Sab","Yr"))&amp;" "&amp;IF(MOD(D22354-D$10559-1,49)=0,INT(D22354-D$10559-1)/49,"")</f>
        <v xml:space="preserve">Yr </v>
      </c>
      <c r="E22356" s="201">
        <f t="shared" ref="E22356" si="36229">E22352+1</f>
        <v>1508</v>
      </c>
      <c r="F22356" s="197">
        <v>1</v>
      </c>
      <c r="G22356" s="203" t="s">
        <v>288</v>
      </c>
      <c r="H22356" s="325">
        <f>H22352+1</f>
        <v>1475</v>
      </c>
      <c r="R22356" s="200"/>
    </row>
    <row r="22357" spans="1:18" ht="14.6" customHeight="1" x14ac:dyDescent="0.5">
      <c r="A22357" s="525" t="s">
        <v>1280</v>
      </c>
      <c r="B22357" s="202">
        <f t="shared" ref="B22357" si="36230">B22353+1</f>
        <v>2283</v>
      </c>
      <c r="C22357" s="407"/>
      <c r="D22357" s="216" t="str">
        <f t="shared" ref="D22357" si="36231">D22353</f>
        <v>Exodus</v>
      </c>
      <c r="E22357" s="212" t="str">
        <f t="shared" ref="E22357" si="36232">E22353</f>
        <v>AD</v>
      </c>
      <c r="F22357" s="197">
        <v>2</v>
      </c>
      <c r="G22357" s="206" t="s">
        <v>604</v>
      </c>
      <c r="H22357" s="325"/>
      <c r="R22357" s="200"/>
    </row>
    <row r="22358" spans="1:18" ht="14.6" customHeight="1" x14ac:dyDescent="0.5">
      <c r="A22358" s="523">
        <f t="shared" ref="A22358" si="36233">A22354+1</f>
        <v>2261</v>
      </c>
      <c r="B22358" s="216" t="str">
        <f t="shared" ref="B22358:B22407" si="36234">B22354</f>
        <v>Olympiad</v>
      </c>
      <c r="C22358" s="408"/>
      <c r="D22358" s="217">
        <f t="shared" ref="D22358" si="36235">D22354+1</f>
        <v>2990</v>
      </c>
      <c r="E22358" s="212"/>
      <c r="F22358" s="197">
        <v>3</v>
      </c>
      <c r="G22358" s="208" t="s">
        <v>287</v>
      </c>
      <c r="H22358" s="367"/>
      <c r="R22358" s="200"/>
    </row>
    <row r="22359" spans="1:18" ht="14.6" customHeight="1" thickBot="1" x14ac:dyDescent="0.55000000000000004">
      <c r="A22359" s="526"/>
      <c r="B22359" s="217">
        <f t="shared" si="36234"/>
        <v>571</v>
      </c>
      <c r="C22359" s="406" t="str">
        <f t="shared" ref="C22359" si="36236">C22355</f>
        <v>7 Times</v>
      </c>
      <c r="D22359" s="217" t="str">
        <f t="shared" ref="D22359" si="36237">INT((D22358-D$10559-1)/49+1)&amp;"/"&amp;MOD(INT((D22358-D$10559-1)/7),7)+1&amp;"/"&amp;MOD(D22358-D$10559-1,7)+1</f>
        <v>61/2/3</v>
      </c>
      <c r="E22359" s="214"/>
      <c r="F22359" s="197">
        <v>4</v>
      </c>
      <c r="G22359" s="209" t="s">
        <v>605</v>
      </c>
      <c r="H22359" s="324" t="str">
        <f>H22355</f>
        <v>Dn 2300</v>
      </c>
      <c r="R22359" s="200"/>
    </row>
    <row r="22360" spans="1:18" ht="14.6" customHeight="1" x14ac:dyDescent="0.5">
      <c r="A22360" s="524" t="s">
        <v>1279</v>
      </c>
      <c r="B22360" s="217" t="s">
        <v>1189</v>
      </c>
      <c r="C22360" s="407">
        <f t="shared" ref="C22360" si="36238">C22356+1</f>
        <v>2112</v>
      </c>
      <c r="D22360" s="202" t="str">
        <f t="shared" ref="D22360" si="36239">IF(MOD(D22358-D$10559-1,49)=0,"Jub",IF(MOD(D22358-D$10559,7)=0,"Sab","Yr"))&amp;" "&amp;IF(MOD(D22358-D$10559-1,49)=0,INT(D22358-D$10559-1)/49,"")</f>
        <v xml:space="preserve">Yr </v>
      </c>
      <c r="E22360" s="201">
        <f t="shared" ref="E22360" si="36240">E22356+1</f>
        <v>1509</v>
      </c>
      <c r="F22360" s="197">
        <v>1</v>
      </c>
      <c r="G22360" s="203" t="s">
        <v>288</v>
      </c>
      <c r="H22360" s="325">
        <f>H22356+1</f>
        <v>1476</v>
      </c>
      <c r="R22360" s="200"/>
    </row>
    <row r="22361" spans="1:18" ht="14.6" customHeight="1" x14ac:dyDescent="0.5">
      <c r="A22361" s="525" t="s">
        <v>1280</v>
      </c>
      <c r="B22361" s="202">
        <f t="shared" ref="B22361" si="36241">B22357+1</f>
        <v>2284</v>
      </c>
      <c r="C22361" s="407"/>
      <c r="D22361" s="216" t="str">
        <f t="shared" ref="D22361" si="36242">D22357</f>
        <v>Exodus</v>
      </c>
      <c r="E22361" s="212" t="str">
        <f t="shared" ref="E22361" si="36243">E22357</f>
        <v>AD</v>
      </c>
      <c r="F22361" s="197">
        <v>2</v>
      </c>
      <c r="G22361" s="206" t="s">
        <v>604</v>
      </c>
      <c r="H22361" s="325"/>
      <c r="R22361" s="200"/>
    </row>
    <row r="22362" spans="1:18" ht="14.6" customHeight="1" x14ac:dyDescent="0.5">
      <c r="A22362" s="523">
        <f t="shared" ref="A22362" si="36244">A22358+1</f>
        <v>2262</v>
      </c>
      <c r="B22362" s="216" t="str">
        <f t="shared" ref="B22362" si="36245">B22358</f>
        <v>Olympiad</v>
      </c>
      <c r="C22362" s="408"/>
      <c r="D22362" s="217">
        <f t="shared" ref="D22362" si="36246">D22358+1</f>
        <v>2991</v>
      </c>
      <c r="E22362" s="212"/>
      <c r="F22362" s="197">
        <v>3</v>
      </c>
      <c r="G22362" s="208" t="s">
        <v>287</v>
      </c>
      <c r="H22362" s="367"/>
      <c r="R22362" s="200"/>
    </row>
    <row r="22363" spans="1:18" ht="14.6" customHeight="1" thickBot="1" x14ac:dyDescent="0.55000000000000004">
      <c r="A22363" s="526"/>
      <c r="B22363" s="217">
        <f t="shared" ref="B22363" si="36247">B22359+1</f>
        <v>572</v>
      </c>
      <c r="C22363" s="406" t="str">
        <f t="shared" ref="C22363" si="36248">C22359</f>
        <v>7 Times</v>
      </c>
      <c r="D22363" s="217" t="str">
        <f t="shared" ref="D22363" si="36249">INT((D22362-D$10559-1)/49+1)&amp;"/"&amp;MOD(INT((D22362-D$10559-1)/7),7)+1&amp;"/"&amp;MOD(D22362-D$10559-1,7)+1</f>
        <v>61/2/4</v>
      </c>
      <c r="E22363" s="214"/>
      <c r="F22363" s="197">
        <v>4</v>
      </c>
      <c r="G22363" s="209" t="s">
        <v>605</v>
      </c>
      <c r="H22363" s="324" t="str">
        <f>H22359</f>
        <v>Dn 2300</v>
      </c>
      <c r="R22363" s="200"/>
    </row>
    <row r="22364" spans="1:18" ht="14.6" customHeight="1" x14ac:dyDescent="0.5">
      <c r="A22364" s="524" t="s">
        <v>1279</v>
      </c>
      <c r="B22364" s="217" t="s">
        <v>1186</v>
      </c>
      <c r="C22364" s="407">
        <f t="shared" ref="C22364" si="36250">C22360+1</f>
        <v>2113</v>
      </c>
      <c r="D22364" s="202" t="str">
        <f t="shared" ref="D22364" si="36251">IF(MOD(D22362-D$10559-1,49)=0,"Jub",IF(MOD(D22362-D$10559,7)=0,"Sab","Yr"))&amp;" "&amp;IF(MOD(D22362-D$10559-1,49)=0,INT(D22362-D$10559-1)/49,"")</f>
        <v xml:space="preserve">Yr </v>
      </c>
      <c r="E22364" s="201">
        <f t="shared" ref="E22364" si="36252">E22360+1</f>
        <v>1510</v>
      </c>
      <c r="F22364" s="197">
        <v>1</v>
      </c>
      <c r="G22364" s="203" t="s">
        <v>288</v>
      </c>
      <c r="H22364" s="325">
        <f>H22360+1</f>
        <v>1477</v>
      </c>
      <c r="R22364" s="200"/>
    </row>
    <row r="22365" spans="1:18" ht="14.6" customHeight="1" x14ac:dyDescent="0.5">
      <c r="A22365" s="525" t="s">
        <v>1280</v>
      </c>
      <c r="B22365" s="202">
        <f t="shared" ref="B22365" si="36253">B22361+1</f>
        <v>2285</v>
      </c>
      <c r="C22365" s="407"/>
      <c r="D22365" s="216" t="str">
        <f t="shared" ref="D22365" si="36254">D22361</f>
        <v>Exodus</v>
      </c>
      <c r="E22365" s="212" t="str">
        <f t="shared" ref="E22365" si="36255">E22361</f>
        <v>AD</v>
      </c>
      <c r="F22365" s="197">
        <v>2</v>
      </c>
      <c r="G22365" s="206" t="s">
        <v>604</v>
      </c>
      <c r="H22365" s="325"/>
      <c r="R22365" s="200"/>
    </row>
    <row r="22366" spans="1:18" ht="14.6" customHeight="1" x14ac:dyDescent="0.5">
      <c r="A22366" s="523">
        <f t="shared" ref="A22366" si="36256">A22362+1</f>
        <v>2263</v>
      </c>
      <c r="B22366" s="216" t="str">
        <f t="shared" si="36212"/>
        <v>Olympiad</v>
      </c>
      <c r="C22366" s="408"/>
      <c r="D22366" s="217">
        <f t="shared" ref="D22366" si="36257">D22362+1</f>
        <v>2992</v>
      </c>
      <c r="E22366" s="212"/>
      <c r="F22366" s="197">
        <v>3</v>
      </c>
      <c r="G22366" s="208" t="s">
        <v>287</v>
      </c>
      <c r="H22366" s="367"/>
      <c r="R22366" s="200"/>
    </row>
    <row r="22367" spans="1:18" ht="14.6" customHeight="1" thickBot="1" x14ac:dyDescent="0.55000000000000004">
      <c r="A22367" s="526"/>
      <c r="B22367" s="217">
        <f t="shared" si="36212"/>
        <v>572</v>
      </c>
      <c r="C22367" s="406" t="str">
        <f t="shared" ref="C22367" si="36258">C22363</f>
        <v>7 Times</v>
      </c>
      <c r="D22367" s="217" t="str">
        <f t="shared" ref="D22367" si="36259">INT((D22366-D$10559-1)/49+1)&amp;"/"&amp;MOD(INT((D22366-D$10559-1)/7),7)+1&amp;"/"&amp;MOD(D22366-D$10559-1,7)+1</f>
        <v>61/2/5</v>
      </c>
      <c r="E22367" s="214"/>
      <c r="F22367" s="197">
        <v>4</v>
      </c>
      <c r="G22367" s="209" t="s">
        <v>605</v>
      </c>
      <c r="H22367" s="324" t="str">
        <f>H22363</f>
        <v>Dn 2300</v>
      </c>
      <c r="R22367" s="200"/>
    </row>
    <row r="22368" spans="1:18" ht="14.6" customHeight="1" x14ac:dyDescent="0.5">
      <c r="A22368" s="524" t="s">
        <v>1279</v>
      </c>
      <c r="B22368" s="217" t="s">
        <v>1187</v>
      </c>
      <c r="C22368" s="407">
        <f t="shared" ref="C22368" si="36260">C22364+1</f>
        <v>2114</v>
      </c>
      <c r="D22368" s="202" t="str">
        <f t="shared" ref="D22368" si="36261">IF(MOD(D22366-D$10559-1,49)=0,"Jub",IF(MOD(D22366-D$10559,7)=0,"Sab","Yr"))&amp;" "&amp;IF(MOD(D22366-D$10559-1,49)=0,INT(D22366-D$10559-1)/49,"")</f>
        <v xml:space="preserve">Yr </v>
      </c>
      <c r="E22368" s="201">
        <f t="shared" ref="E22368" si="36262">E22364+1</f>
        <v>1511</v>
      </c>
      <c r="F22368" s="197">
        <v>1</v>
      </c>
      <c r="G22368" s="203" t="s">
        <v>288</v>
      </c>
      <c r="H22368" s="325">
        <f>H22364+1</f>
        <v>1478</v>
      </c>
      <c r="R22368" s="200"/>
    </row>
    <row r="22369" spans="1:18" ht="14.6" customHeight="1" x14ac:dyDescent="0.5">
      <c r="A22369" s="525" t="s">
        <v>1280</v>
      </c>
      <c r="B22369" s="202">
        <f t="shared" ref="B22369" si="36263">B22365+1</f>
        <v>2286</v>
      </c>
      <c r="C22369" s="407"/>
      <c r="D22369" s="216" t="str">
        <f t="shared" ref="D22369" si="36264">D22365</f>
        <v>Exodus</v>
      </c>
      <c r="E22369" s="212" t="str">
        <f t="shared" ref="E22369" si="36265">E22365</f>
        <v>AD</v>
      </c>
      <c r="F22369" s="197">
        <v>2</v>
      </c>
      <c r="G22369" s="206" t="s">
        <v>604</v>
      </c>
      <c r="H22369" s="325"/>
      <c r="R22369" s="200"/>
    </row>
    <row r="22370" spans="1:18" ht="14.6" customHeight="1" x14ac:dyDescent="0.5">
      <c r="A22370" s="523">
        <f t="shared" ref="A22370" si="36266">A22366+1</f>
        <v>2264</v>
      </c>
      <c r="B22370" s="216" t="str">
        <f t="shared" si="36223"/>
        <v>Olympiad</v>
      </c>
      <c r="C22370" s="408"/>
      <c r="D22370" s="217">
        <f t="shared" ref="D22370" si="36267">D22366+1</f>
        <v>2993</v>
      </c>
      <c r="E22370" s="212"/>
      <c r="F22370" s="197">
        <v>3</v>
      </c>
      <c r="G22370" s="208" t="s">
        <v>287</v>
      </c>
      <c r="H22370" s="367"/>
      <c r="R22370" s="200"/>
    </row>
    <row r="22371" spans="1:18" ht="14.6" customHeight="1" thickBot="1" x14ac:dyDescent="0.55000000000000004">
      <c r="A22371" s="526"/>
      <c r="B22371" s="217">
        <f t="shared" si="36223"/>
        <v>572</v>
      </c>
      <c r="C22371" s="406" t="str">
        <f t="shared" ref="C22371" si="36268">C22367</f>
        <v>7 Times</v>
      </c>
      <c r="D22371" s="217" t="str">
        <f t="shared" ref="D22371" si="36269">INT((D22370-D$10559-1)/49+1)&amp;"/"&amp;MOD(INT((D22370-D$10559-1)/7),7)+1&amp;"/"&amp;MOD(D22370-D$10559-1,7)+1</f>
        <v>61/2/6</v>
      </c>
      <c r="E22371" s="214"/>
      <c r="F22371" s="197">
        <v>4</v>
      </c>
      <c r="G22371" s="209" t="s">
        <v>605</v>
      </c>
      <c r="H22371" s="324" t="str">
        <f>H22367</f>
        <v>Dn 2300</v>
      </c>
      <c r="R22371" s="200"/>
    </row>
    <row r="22372" spans="1:18" ht="14.6" customHeight="1" x14ac:dyDescent="0.5">
      <c r="A22372" s="524" t="s">
        <v>1279</v>
      </c>
      <c r="B22372" s="217" t="s">
        <v>1188</v>
      </c>
      <c r="C22372" s="407">
        <f t="shared" ref="C22372" si="36270">C22368+1</f>
        <v>2115</v>
      </c>
      <c r="D22372" s="202" t="str">
        <f t="shared" ref="D22372" si="36271">IF(MOD(D22370-D$10559-1,49)=0,"Jub",IF(MOD(D22370-D$10559,7)=0,"Sab","Yr"))&amp;" "&amp;IF(MOD(D22370-D$10559-1,49)=0,INT(D22370-D$10559-1)/49,"")</f>
        <v xml:space="preserve">Yr </v>
      </c>
      <c r="E22372" s="201">
        <f t="shared" ref="E22372" si="36272">E22368+1</f>
        <v>1512</v>
      </c>
      <c r="F22372" s="197">
        <v>1</v>
      </c>
      <c r="G22372" s="203" t="s">
        <v>288</v>
      </c>
      <c r="H22372" s="325">
        <f>H22368+1</f>
        <v>1479</v>
      </c>
      <c r="R22372" s="200"/>
    </row>
    <row r="22373" spans="1:18" ht="14.6" customHeight="1" x14ac:dyDescent="0.5">
      <c r="A22373" s="525" t="s">
        <v>1280</v>
      </c>
      <c r="B22373" s="202">
        <f t="shared" ref="B22373" si="36273">B22369+1</f>
        <v>2287</v>
      </c>
      <c r="C22373" s="407"/>
      <c r="D22373" s="216" t="str">
        <f t="shared" ref="D22373" si="36274">D22369</f>
        <v>Exodus</v>
      </c>
      <c r="E22373" s="212" t="str">
        <f t="shared" ref="E22373" si="36275">E22369</f>
        <v>AD</v>
      </c>
      <c r="F22373" s="197">
        <v>2</v>
      </c>
      <c r="G22373" s="206" t="s">
        <v>604</v>
      </c>
      <c r="H22373" s="325"/>
      <c r="R22373" s="200"/>
    </row>
    <row r="22374" spans="1:18" ht="14.6" customHeight="1" x14ac:dyDescent="0.5">
      <c r="A22374" s="523">
        <f t="shared" ref="A22374" si="36276">A22370+1</f>
        <v>2265</v>
      </c>
      <c r="B22374" s="216" t="str">
        <f t="shared" si="36234"/>
        <v>Olympiad</v>
      </c>
      <c r="C22374" s="408"/>
      <c r="D22374" s="217">
        <f t="shared" ref="D22374" si="36277">D22370+1</f>
        <v>2994</v>
      </c>
      <c r="E22374" s="212"/>
      <c r="F22374" s="197">
        <v>3</v>
      </c>
      <c r="G22374" s="208" t="s">
        <v>287</v>
      </c>
      <c r="H22374" s="367"/>
      <c r="R22374" s="200"/>
    </row>
    <row r="22375" spans="1:18" ht="14.6" customHeight="1" thickBot="1" x14ac:dyDescent="0.55000000000000004">
      <c r="A22375" s="526"/>
      <c r="B22375" s="217">
        <f t="shared" si="36234"/>
        <v>572</v>
      </c>
      <c r="C22375" s="406" t="str">
        <f t="shared" ref="C22375" si="36278">C22371</f>
        <v>7 Times</v>
      </c>
      <c r="D22375" s="359" t="str">
        <f t="shared" ref="D22375" si="36279">INT((D22374-D$10559-1)/49+1)&amp;"/"&amp;MOD(INT((D22374-D$10559-1)/7),7)+1&amp;"/"&amp;MOD(D22374-D$10559-1,7)+1</f>
        <v>61/2/7</v>
      </c>
      <c r="E22375" s="214"/>
      <c r="F22375" s="197">
        <v>4</v>
      </c>
      <c r="G22375" s="209" t="s">
        <v>605</v>
      </c>
      <c r="H22375" s="324" t="str">
        <f>H22371</f>
        <v>Dn 2300</v>
      </c>
      <c r="R22375" s="200"/>
    </row>
    <row r="22376" spans="1:18" ht="14.6" customHeight="1" x14ac:dyDescent="0.5">
      <c r="A22376" s="524" t="s">
        <v>1279</v>
      </c>
      <c r="B22376" s="217" t="s">
        <v>1189</v>
      </c>
      <c r="C22376" s="407">
        <f t="shared" ref="C22376" si="36280">C22372+1</f>
        <v>2116</v>
      </c>
      <c r="D22376" s="360" t="str">
        <f t="shared" ref="D22376" si="36281">IF(MOD(D22374-D$10559-1,49)=0,"Jub",IF(MOD(D22374-D$10559,7)=0,"Sab","Yr"))&amp;" "&amp;IF(MOD(D22374-D$10559-1,49)=0,INT(D22374-D$10559-1)/49,"")</f>
        <v xml:space="preserve">Sab </v>
      </c>
      <c r="E22376" s="201">
        <f t="shared" ref="E22376" si="36282">E22372+1</f>
        <v>1513</v>
      </c>
      <c r="F22376" s="197">
        <v>1</v>
      </c>
      <c r="G22376" s="203" t="s">
        <v>288</v>
      </c>
      <c r="H22376" s="325">
        <f>H22372+1</f>
        <v>1480</v>
      </c>
      <c r="R22376" s="200"/>
    </row>
    <row r="22377" spans="1:18" ht="14.6" customHeight="1" x14ac:dyDescent="0.5">
      <c r="A22377" s="525" t="s">
        <v>1280</v>
      </c>
      <c r="B22377" s="202">
        <f t="shared" ref="B22377" si="36283">B22373+1</f>
        <v>2288</v>
      </c>
      <c r="C22377" s="407"/>
      <c r="D22377" s="361" t="str">
        <f t="shared" ref="D22377" si="36284">D22373</f>
        <v>Exodus</v>
      </c>
      <c r="E22377" s="212" t="str">
        <f t="shared" ref="E22377" si="36285">E22373</f>
        <v>AD</v>
      </c>
      <c r="F22377" s="197">
        <v>2</v>
      </c>
      <c r="G22377" s="206" t="s">
        <v>604</v>
      </c>
      <c r="H22377" s="325"/>
      <c r="R22377" s="200"/>
    </row>
    <row r="22378" spans="1:18" ht="14.6" customHeight="1" x14ac:dyDescent="0.5">
      <c r="A22378" s="523">
        <f t="shared" ref="A22378" si="36286">A22374+1</f>
        <v>2266</v>
      </c>
      <c r="B22378" s="216" t="str">
        <f t="shared" ref="B22378" si="36287">B22374</f>
        <v>Olympiad</v>
      </c>
      <c r="C22378" s="408"/>
      <c r="D22378" s="359">
        <f t="shared" ref="D22378" si="36288">D22374+1</f>
        <v>2995</v>
      </c>
      <c r="E22378" s="212"/>
      <c r="F22378" s="197">
        <v>3</v>
      </c>
      <c r="G22378" s="208" t="s">
        <v>287</v>
      </c>
      <c r="H22378" s="367"/>
      <c r="R22378" s="200"/>
    </row>
    <row r="22379" spans="1:18" ht="14.6" customHeight="1" thickBot="1" x14ac:dyDescent="0.55000000000000004">
      <c r="A22379" s="526"/>
      <c r="B22379" s="217">
        <f t="shared" ref="B22379" si="36289">B22375+1</f>
        <v>573</v>
      </c>
      <c r="C22379" s="406" t="str">
        <f t="shared" ref="C22379" si="36290">C22375</f>
        <v>7 Times</v>
      </c>
      <c r="D22379" s="217" t="str">
        <f t="shared" ref="D22379" si="36291">INT((D22378-D$10559-1)/49+1)&amp;"/"&amp;MOD(INT((D22378-D$10559-1)/7),7)+1&amp;"/"&amp;MOD(D22378-D$10559-1,7)+1</f>
        <v>61/3/1</v>
      </c>
      <c r="E22379" s="214"/>
      <c r="F22379" s="197">
        <v>4</v>
      </c>
      <c r="G22379" s="209" t="s">
        <v>605</v>
      </c>
      <c r="H22379" s="324" t="str">
        <f>H22375</f>
        <v>Dn 2300</v>
      </c>
      <c r="R22379" s="200"/>
    </row>
    <row r="22380" spans="1:18" ht="14.6" customHeight="1" x14ac:dyDescent="0.5">
      <c r="A22380" s="524" t="s">
        <v>1279</v>
      </c>
      <c r="B22380" s="217" t="s">
        <v>1186</v>
      </c>
      <c r="C22380" s="407">
        <f t="shared" ref="C22380" si="36292">C22376+1</f>
        <v>2117</v>
      </c>
      <c r="D22380" s="202" t="str">
        <f t="shared" ref="D22380" si="36293">IF(MOD(D22378-D$10559-1,49)=0,"Jub",IF(MOD(D22378-D$10559,7)=0,"Sab","Yr"))&amp;" "&amp;IF(MOD(D22378-D$10559-1,49)=0,INT(D22378-D$10559-1)/49,"")</f>
        <v xml:space="preserve">Yr </v>
      </c>
      <c r="E22380" s="201">
        <f t="shared" ref="E22380" si="36294">E22376+1</f>
        <v>1514</v>
      </c>
      <c r="F22380" s="197">
        <v>1</v>
      </c>
      <c r="G22380" s="203" t="s">
        <v>288</v>
      </c>
      <c r="H22380" s="325">
        <f>H22376+1</f>
        <v>1481</v>
      </c>
      <c r="R22380" s="200"/>
    </row>
    <row r="22381" spans="1:18" ht="14.6" customHeight="1" x14ac:dyDescent="0.5">
      <c r="A22381" s="525" t="s">
        <v>1280</v>
      </c>
      <c r="B22381" s="202">
        <f t="shared" ref="B22381" si="36295">B22377+1</f>
        <v>2289</v>
      </c>
      <c r="C22381" s="407"/>
      <c r="D22381" s="216" t="str">
        <f t="shared" ref="D22381" si="36296">D22377</f>
        <v>Exodus</v>
      </c>
      <c r="E22381" s="212" t="str">
        <f t="shared" ref="E22381" si="36297">E22377</f>
        <v>AD</v>
      </c>
      <c r="F22381" s="197">
        <v>2</v>
      </c>
      <c r="G22381" s="206" t="s">
        <v>604</v>
      </c>
      <c r="H22381" s="325"/>
      <c r="R22381" s="200"/>
    </row>
    <row r="22382" spans="1:18" ht="14.6" customHeight="1" x14ac:dyDescent="0.5">
      <c r="A22382" s="523">
        <f t="shared" ref="A22382" si="36298">A22378+1</f>
        <v>2267</v>
      </c>
      <c r="B22382" s="216" t="str">
        <f t="shared" si="36212"/>
        <v>Olympiad</v>
      </c>
      <c r="C22382" s="408"/>
      <c r="D22382" s="217">
        <f t="shared" ref="D22382" si="36299">D22378+1</f>
        <v>2996</v>
      </c>
      <c r="E22382" s="212"/>
      <c r="F22382" s="197">
        <v>3</v>
      </c>
      <c r="G22382" s="208" t="s">
        <v>287</v>
      </c>
      <c r="H22382" s="367"/>
      <c r="R22382" s="200"/>
    </row>
    <row r="22383" spans="1:18" ht="14.6" customHeight="1" thickBot="1" x14ac:dyDescent="0.55000000000000004">
      <c r="A22383" s="526"/>
      <c r="B22383" s="217">
        <f t="shared" si="36212"/>
        <v>573</v>
      </c>
      <c r="C22383" s="406" t="str">
        <f t="shared" ref="C22383" si="36300">C22379</f>
        <v>7 Times</v>
      </c>
      <c r="D22383" s="217" t="str">
        <f t="shared" ref="D22383" si="36301">INT((D22382-D$10559-1)/49+1)&amp;"/"&amp;MOD(INT((D22382-D$10559-1)/7),7)+1&amp;"/"&amp;MOD(D22382-D$10559-1,7)+1</f>
        <v>61/3/2</v>
      </c>
      <c r="E22383" s="214"/>
      <c r="F22383" s="197">
        <v>4</v>
      </c>
      <c r="G22383" s="209" t="s">
        <v>605</v>
      </c>
      <c r="H22383" s="324" t="str">
        <f>H22379</f>
        <v>Dn 2300</v>
      </c>
      <c r="R22383" s="200"/>
    </row>
    <row r="22384" spans="1:18" ht="14.6" customHeight="1" x14ac:dyDescent="0.5">
      <c r="A22384" s="524" t="s">
        <v>1279</v>
      </c>
      <c r="B22384" s="217" t="s">
        <v>1187</v>
      </c>
      <c r="C22384" s="407">
        <f t="shared" ref="C22384" si="36302">C22380+1</f>
        <v>2118</v>
      </c>
      <c r="D22384" s="202" t="str">
        <f t="shared" ref="D22384" si="36303">IF(MOD(D22382-D$10559-1,49)=0,"Jub",IF(MOD(D22382-D$10559,7)=0,"Sab","Yr"))&amp;" "&amp;IF(MOD(D22382-D$10559-1,49)=0,INT(D22382-D$10559-1)/49,"")</f>
        <v xml:space="preserve">Yr </v>
      </c>
      <c r="E22384" s="201">
        <f t="shared" ref="E22384" si="36304">E22380+1</f>
        <v>1515</v>
      </c>
      <c r="F22384" s="197">
        <v>1</v>
      </c>
      <c r="G22384" s="203" t="s">
        <v>288</v>
      </c>
      <c r="H22384" s="325">
        <f>H22380+1</f>
        <v>1482</v>
      </c>
      <c r="R22384" s="200"/>
    </row>
    <row r="22385" spans="1:18" ht="14.6" customHeight="1" x14ac:dyDescent="0.5">
      <c r="A22385" s="525" t="s">
        <v>1280</v>
      </c>
      <c r="B22385" s="202">
        <f t="shared" ref="B22385" si="36305">B22381+1</f>
        <v>2290</v>
      </c>
      <c r="C22385" s="407"/>
      <c r="D22385" s="216" t="str">
        <f t="shared" ref="D22385" si="36306">D22381</f>
        <v>Exodus</v>
      </c>
      <c r="E22385" s="212" t="str">
        <f t="shared" ref="E22385" si="36307">E22381</f>
        <v>AD</v>
      </c>
      <c r="F22385" s="197">
        <v>2</v>
      </c>
      <c r="G22385" s="206" t="s">
        <v>604</v>
      </c>
      <c r="H22385" s="325"/>
      <c r="R22385" s="200"/>
    </row>
    <row r="22386" spans="1:18" ht="14.6" customHeight="1" x14ac:dyDescent="0.5">
      <c r="A22386" s="523">
        <f t="shared" ref="A22386" si="36308">A22382+1</f>
        <v>2268</v>
      </c>
      <c r="B22386" s="216" t="str">
        <f t="shared" si="36223"/>
        <v>Olympiad</v>
      </c>
      <c r="C22386" s="408"/>
      <c r="D22386" s="217">
        <f t="shared" ref="D22386" si="36309">D22382+1</f>
        <v>2997</v>
      </c>
      <c r="E22386" s="212"/>
      <c r="F22386" s="197">
        <v>3</v>
      </c>
      <c r="G22386" s="208" t="s">
        <v>287</v>
      </c>
      <c r="H22386" s="367"/>
      <c r="R22386" s="200"/>
    </row>
    <row r="22387" spans="1:18" ht="14.6" customHeight="1" thickBot="1" x14ac:dyDescent="0.55000000000000004">
      <c r="A22387" s="526"/>
      <c r="B22387" s="217">
        <f t="shared" si="36223"/>
        <v>573</v>
      </c>
      <c r="C22387" s="406" t="str">
        <f t="shared" ref="C22387" si="36310">C22383</f>
        <v>7 Times</v>
      </c>
      <c r="D22387" s="217" t="str">
        <f t="shared" ref="D22387" si="36311">INT((D22386-D$10559-1)/49+1)&amp;"/"&amp;MOD(INT((D22386-D$10559-1)/7),7)+1&amp;"/"&amp;MOD(D22386-D$10559-1,7)+1</f>
        <v>61/3/3</v>
      </c>
      <c r="E22387" s="214"/>
      <c r="F22387" s="197">
        <v>4</v>
      </c>
      <c r="G22387" s="209" t="s">
        <v>605</v>
      </c>
      <c r="H22387" s="324" t="str">
        <f>H22383</f>
        <v>Dn 2300</v>
      </c>
      <c r="R22387" s="200"/>
    </row>
    <row r="22388" spans="1:18" ht="14.6" customHeight="1" x14ac:dyDescent="0.5">
      <c r="A22388" s="524" t="s">
        <v>1279</v>
      </c>
      <c r="B22388" s="217" t="s">
        <v>1188</v>
      </c>
      <c r="C22388" s="407">
        <f t="shared" ref="C22388" si="36312">C22384+1</f>
        <v>2119</v>
      </c>
      <c r="D22388" s="202" t="str">
        <f t="shared" ref="D22388" si="36313">IF(MOD(D22386-D$10559-1,49)=0,"Jub",IF(MOD(D22386-D$10559,7)=0,"Sab","Yr"))&amp;" "&amp;IF(MOD(D22386-D$10559-1,49)=0,INT(D22386-D$10559-1)/49,"")</f>
        <v xml:space="preserve">Yr </v>
      </c>
      <c r="E22388" s="201">
        <f t="shared" ref="E22388" si="36314">E22384+1</f>
        <v>1516</v>
      </c>
      <c r="F22388" s="197">
        <v>1</v>
      </c>
      <c r="G22388" s="203" t="s">
        <v>288</v>
      </c>
      <c r="H22388" s="325">
        <f>H22384+1</f>
        <v>1483</v>
      </c>
      <c r="R22388" s="200"/>
    </row>
    <row r="22389" spans="1:18" ht="14.6" customHeight="1" x14ac:dyDescent="0.5">
      <c r="A22389" s="525" t="s">
        <v>1280</v>
      </c>
      <c r="B22389" s="202">
        <f t="shared" ref="B22389" si="36315">B22385+1</f>
        <v>2291</v>
      </c>
      <c r="C22389" s="407"/>
      <c r="D22389" s="216" t="str">
        <f t="shared" ref="D22389" si="36316">D22385</f>
        <v>Exodus</v>
      </c>
      <c r="E22389" s="212" t="str">
        <f t="shared" ref="E22389" si="36317">E22385</f>
        <v>AD</v>
      </c>
      <c r="F22389" s="197">
        <v>2</v>
      </c>
      <c r="G22389" s="206" t="s">
        <v>604</v>
      </c>
      <c r="H22389" s="325"/>
      <c r="R22389" s="200"/>
    </row>
    <row r="22390" spans="1:18" ht="14.6" customHeight="1" x14ac:dyDescent="0.5">
      <c r="A22390" s="523">
        <f t="shared" ref="A22390" si="36318">A22386+1</f>
        <v>2269</v>
      </c>
      <c r="B22390" s="216" t="str">
        <f t="shared" si="36234"/>
        <v>Olympiad</v>
      </c>
      <c r="C22390" s="408"/>
      <c r="D22390" s="217">
        <f t="shared" ref="D22390" si="36319">D22386+1</f>
        <v>2998</v>
      </c>
      <c r="E22390" s="212"/>
      <c r="F22390" s="197">
        <v>3</v>
      </c>
      <c r="G22390" s="208" t="s">
        <v>287</v>
      </c>
      <c r="H22390" s="367"/>
      <c r="R22390" s="200"/>
    </row>
    <row r="22391" spans="1:18" ht="14.6" customHeight="1" thickBot="1" x14ac:dyDescent="0.55000000000000004">
      <c r="A22391" s="526"/>
      <c r="B22391" s="217">
        <f t="shared" si="36234"/>
        <v>573</v>
      </c>
      <c r="C22391" s="406" t="str">
        <f t="shared" ref="C22391" si="36320">C22387</f>
        <v>7 Times</v>
      </c>
      <c r="D22391" s="217" t="str">
        <f t="shared" ref="D22391" si="36321">INT((D22390-D$10559-1)/49+1)&amp;"/"&amp;MOD(INT((D22390-D$10559-1)/7),7)+1&amp;"/"&amp;MOD(D22390-D$10559-1,7)+1</f>
        <v>61/3/4</v>
      </c>
      <c r="E22391" s="214"/>
      <c r="F22391" s="197">
        <v>4</v>
      </c>
      <c r="G22391" s="209" t="s">
        <v>605</v>
      </c>
      <c r="H22391" s="324" t="str">
        <f>H22387</f>
        <v>Dn 2300</v>
      </c>
      <c r="R22391" s="200"/>
    </row>
    <row r="22392" spans="1:18" ht="14.6" customHeight="1" x14ac:dyDescent="0.5">
      <c r="A22392" s="524" t="s">
        <v>1279</v>
      </c>
      <c r="B22392" s="217" t="s">
        <v>1189</v>
      </c>
      <c r="C22392" s="407">
        <f t="shared" ref="C22392" si="36322">C22388+1</f>
        <v>2120</v>
      </c>
      <c r="D22392" s="202" t="str">
        <f t="shared" ref="D22392" si="36323">IF(MOD(D22390-D$10559-1,49)=0,"Jub",IF(MOD(D22390-D$10559,7)=0,"Sab","Yr"))&amp;" "&amp;IF(MOD(D22390-D$10559-1,49)=0,INT(D22390-D$10559-1)/49,"")</f>
        <v xml:space="preserve">Yr </v>
      </c>
      <c r="E22392" s="201">
        <f t="shared" ref="E22392" si="36324">E22388+1</f>
        <v>1517</v>
      </c>
      <c r="F22392" s="197">
        <v>1</v>
      </c>
      <c r="G22392" s="203" t="s">
        <v>288</v>
      </c>
      <c r="H22392" s="325">
        <f>H22388+1</f>
        <v>1484</v>
      </c>
      <c r="R22392" s="200"/>
    </row>
    <row r="22393" spans="1:18" ht="14.6" customHeight="1" x14ac:dyDescent="0.5">
      <c r="A22393" s="525" t="s">
        <v>1280</v>
      </c>
      <c r="B22393" s="202">
        <f t="shared" ref="B22393" si="36325">B22389+1</f>
        <v>2292</v>
      </c>
      <c r="C22393" s="407"/>
      <c r="D22393" s="216" t="str">
        <f t="shared" ref="D22393" si="36326">D22389</f>
        <v>Exodus</v>
      </c>
      <c r="E22393" s="212" t="str">
        <f t="shared" ref="E22393" si="36327">E22389</f>
        <v>AD</v>
      </c>
      <c r="F22393" s="197">
        <v>2</v>
      </c>
      <c r="G22393" s="206" t="s">
        <v>604</v>
      </c>
      <c r="H22393" s="325"/>
      <c r="R22393" s="200"/>
    </row>
    <row r="22394" spans="1:18" ht="14.6" customHeight="1" x14ac:dyDescent="0.5">
      <c r="A22394" s="523">
        <f t="shared" ref="A22394" si="36328">A22390+1</f>
        <v>2270</v>
      </c>
      <c r="B22394" s="216" t="str">
        <f t="shared" ref="B22394" si="36329">B22390</f>
        <v>Olympiad</v>
      </c>
      <c r="C22394" s="408"/>
      <c r="D22394" s="217">
        <f t="shared" ref="D22394" si="36330">D22390+1</f>
        <v>2999</v>
      </c>
      <c r="E22394" s="212"/>
      <c r="F22394" s="197">
        <v>3</v>
      </c>
      <c r="G22394" s="208" t="s">
        <v>287</v>
      </c>
      <c r="H22394" s="367"/>
      <c r="R22394" s="200"/>
    </row>
    <row r="22395" spans="1:18" ht="14.6" customHeight="1" thickBot="1" x14ac:dyDescent="0.55000000000000004">
      <c r="A22395" s="526"/>
      <c r="B22395" s="217">
        <f t="shared" ref="B22395" si="36331">B22391+1</f>
        <v>574</v>
      </c>
      <c r="C22395" s="406" t="str">
        <f t="shared" ref="C22395" si="36332">C22391</f>
        <v>7 Times</v>
      </c>
      <c r="D22395" s="217" t="str">
        <f t="shared" ref="D22395" si="36333">INT((D22394-D$10559-1)/49+1)&amp;"/"&amp;MOD(INT((D22394-D$10559-1)/7),7)+1&amp;"/"&amp;MOD(D22394-D$10559-1,7)+1</f>
        <v>61/3/5</v>
      </c>
      <c r="E22395" s="214"/>
      <c r="F22395" s="197">
        <v>4</v>
      </c>
      <c r="G22395" s="209" t="s">
        <v>605</v>
      </c>
      <c r="H22395" s="324" t="str">
        <f>H22391</f>
        <v>Dn 2300</v>
      </c>
      <c r="R22395" s="200"/>
    </row>
    <row r="22396" spans="1:18" ht="14.6" customHeight="1" x14ac:dyDescent="0.5">
      <c r="A22396" s="524" t="s">
        <v>1279</v>
      </c>
      <c r="B22396" s="217" t="s">
        <v>1186</v>
      </c>
      <c r="C22396" s="407">
        <f t="shared" ref="C22396" si="36334">C22392+1</f>
        <v>2121</v>
      </c>
      <c r="D22396" s="202" t="str">
        <f t="shared" ref="D22396" si="36335">IF(MOD(D22394-D$10559-1,49)=0,"Jub",IF(MOD(D22394-D$10559,7)=0,"Sab","Yr"))&amp;" "&amp;IF(MOD(D22394-D$10559-1,49)=0,INT(D22394-D$10559-1)/49,"")</f>
        <v xml:space="preserve">Yr </v>
      </c>
      <c r="E22396" s="201">
        <f t="shared" ref="E22396" si="36336">E22392+1</f>
        <v>1518</v>
      </c>
      <c r="F22396" s="197">
        <v>1</v>
      </c>
      <c r="G22396" s="203" t="s">
        <v>288</v>
      </c>
      <c r="H22396" s="325">
        <f>H22392+1</f>
        <v>1485</v>
      </c>
      <c r="R22396" s="200"/>
    </row>
    <row r="22397" spans="1:18" ht="14.6" customHeight="1" x14ac:dyDescent="0.5">
      <c r="A22397" s="525" t="s">
        <v>1280</v>
      </c>
      <c r="B22397" s="202">
        <f t="shared" ref="B22397" si="36337">B22393+1</f>
        <v>2293</v>
      </c>
      <c r="C22397" s="407"/>
      <c r="D22397" s="216" t="str">
        <f t="shared" ref="D22397" si="36338">D22393</f>
        <v>Exodus</v>
      </c>
      <c r="E22397" s="212" t="str">
        <f t="shared" ref="E22397" si="36339">E22393</f>
        <v>AD</v>
      </c>
      <c r="F22397" s="197">
        <v>2</v>
      </c>
      <c r="G22397" s="206" t="s">
        <v>604</v>
      </c>
      <c r="H22397" s="325"/>
      <c r="R22397" s="200"/>
    </row>
    <row r="22398" spans="1:18" ht="14.6" customHeight="1" x14ac:dyDescent="0.5">
      <c r="A22398" s="523">
        <f t="shared" ref="A22398" si="36340">A22394+1</f>
        <v>2271</v>
      </c>
      <c r="B22398" s="216" t="str">
        <f t="shared" si="36212"/>
        <v>Olympiad</v>
      </c>
      <c r="C22398" s="408"/>
      <c r="D22398" s="217">
        <f t="shared" ref="D22398" si="36341">D22394+1</f>
        <v>3000</v>
      </c>
      <c r="E22398" s="212"/>
      <c r="F22398" s="197">
        <v>3</v>
      </c>
      <c r="G22398" s="208" t="s">
        <v>287</v>
      </c>
      <c r="H22398" s="367"/>
      <c r="R22398" s="200"/>
    </row>
    <row r="22399" spans="1:18" ht="14.6" customHeight="1" thickBot="1" x14ac:dyDescent="0.55000000000000004">
      <c r="A22399" s="526"/>
      <c r="B22399" s="217">
        <f t="shared" si="36212"/>
        <v>574</v>
      </c>
      <c r="C22399" s="406" t="str">
        <f t="shared" ref="C22399" si="36342">C22395</f>
        <v>7 Times</v>
      </c>
      <c r="D22399" s="217" t="str">
        <f t="shared" ref="D22399" si="36343">INT((D22398-D$10559-1)/49+1)&amp;"/"&amp;MOD(INT((D22398-D$10559-1)/7),7)+1&amp;"/"&amp;MOD(D22398-D$10559-1,7)+1</f>
        <v>61/3/6</v>
      </c>
      <c r="E22399" s="214"/>
      <c r="F22399" s="197">
        <v>4</v>
      </c>
      <c r="G22399" s="209" t="s">
        <v>605</v>
      </c>
      <c r="H22399" s="324" t="str">
        <f>H22395</f>
        <v>Dn 2300</v>
      </c>
      <c r="R22399" s="200"/>
    </row>
    <row r="22400" spans="1:18" ht="14.6" customHeight="1" x14ac:dyDescent="0.5">
      <c r="A22400" s="524" t="s">
        <v>1279</v>
      </c>
      <c r="B22400" s="217" t="s">
        <v>1187</v>
      </c>
      <c r="C22400" s="407">
        <f t="shared" ref="C22400" si="36344">C22396+1</f>
        <v>2122</v>
      </c>
      <c r="D22400" s="202" t="str">
        <f t="shared" ref="D22400" si="36345">IF(MOD(D22398-D$10559-1,49)=0,"Jub",IF(MOD(D22398-D$10559,7)=0,"Sab","Yr"))&amp;" "&amp;IF(MOD(D22398-D$10559-1,49)=0,INT(D22398-D$10559-1)/49,"")</f>
        <v xml:space="preserve">Yr </v>
      </c>
      <c r="E22400" s="201">
        <f t="shared" ref="E22400" si="36346">E22396+1</f>
        <v>1519</v>
      </c>
      <c r="F22400" s="197">
        <v>1</v>
      </c>
      <c r="G22400" s="203" t="s">
        <v>288</v>
      </c>
      <c r="H22400" s="325">
        <f>H22396+1</f>
        <v>1486</v>
      </c>
      <c r="R22400" s="200"/>
    </row>
    <row r="22401" spans="1:18" ht="14.6" customHeight="1" x14ac:dyDescent="0.5">
      <c r="A22401" s="525" t="s">
        <v>1280</v>
      </c>
      <c r="B22401" s="202">
        <f t="shared" ref="B22401" si="36347">B22397+1</f>
        <v>2294</v>
      </c>
      <c r="C22401" s="407"/>
      <c r="D22401" s="216" t="str">
        <f t="shared" ref="D22401" si="36348">D22397</f>
        <v>Exodus</v>
      </c>
      <c r="E22401" s="212" t="str">
        <f t="shared" ref="E22401" si="36349">E22397</f>
        <v>AD</v>
      </c>
      <c r="F22401" s="197">
        <v>2</v>
      </c>
      <c r="G22401" s="206" t="s">
        <v>604</v>
      </c>
      <c r="H22401" s="325"/>
      <c r="R22401" s="200"/>
    </row>
    <row r="22402" spans="1:18" ht="14.6" customHeight="1" x14ac:dyDescent="0.5">
      <c r="A22402" s="523">
        <f t="shared" ref="A22402" si="36350">A22398+1</f>
        <v>2272</v>
      </c>
      <c r="B22402" s="216" t="str">
        <f t="shared" si="36223"/>
        <v>Olympiad</v>
      </c>
      <c r="C22402" s="408"/>
      <c r="D22402" s="217">
        <f t="shared" ref="D22402" si="36351">D22398+1</f>
        <v>3001</v>
      </c>
      <c r="E22402" s="212"/>
      <c r="F22402" s="197">
        <v>3</v>
      </c>
      <c r="G22402" s="208" t="s">
        <v>287</v>
      </c>
      <c r="H22402" s="367"/>
      <c r="R22402" s="200"/>
    </row>
    <row r="22403" spans="1:18" ht="14.6" customHeight="1" thickBot="1" x14ac:dyDescent="0.55000000000000004">
      <c r="A22403" s="526"/>
      <c r="B22403" s="217">
        <f t="shared" si="36223"/>
        <v>574</v>
      </c>
      <c r="C22403" s="406" t="str">
        <f t="shared" ref="C22403" si="36352">C22399</f>
        <v>7 Times</v>
      </c>
      <c r="D22403" s="359" t="str">
        <f t="shared" ref="D22403" si="36353">INT((D22402-D$10559-1)/49+1)&amp;"/"&amp;MOD(INT((D22402-D$10559-1)/7),7)+1&amp;"/"&amp;MOD(D22402-D$10559-1,7)+1</f>
        <v>61/3/7</v>
      </c>
      <c r="E22403" s="214"/>
      <c r="F22403" s="197">
        <v>4</v>
      </c>
      <c r="G22403" s="209" t="s">
        <v>605</v>
      </c>
      <c r="H22403" s="324" t="str">
        <f>H22399</f>
        <v>Dn 2300</v>
      </c>
      <c r="R22403" s="200"/>
    </row>
    <row r="22404" spans="1:18" ht="14.6" customHeight="1" x14ac:dyDescent="0.5">
      <c r="A22404" s="524" t="s">
        <v>1279</v>
      </c>
      <c r="B22404" s="217" t="s">
        <v>1188</v>
      </c>
      <c r="C22404" s="407">
        <f t="shared" ref="C22404" si="36354">C22400+1</f>
        <v>2123</v>
      </c>
      <c r="D22404" s="360" t="str">
        <f t="shared" ref="D22404" si="36355">IF(MOD(D22402-D$10559-1,49)=0,"Jub",IF(MOD(D22402-D$10559,7)=0,"Sab","Yr"))&amp;" "&amp;IF(MOD(D22402-D$10559-1,49)=0,INT(D22402-D$10559-1)/49,"")</f>
        <v xml:space="preserve">Sab </v>
      </c>
      <c r="E22404" s="201">
        <f t="shared" ref="E22404" si="36356">E22400+1</f>
        <v>1520</v>
      </c>
      <c r="F22404" s="197">
        <v>1</v>
      </c>
      <c r="G22404" s="203" t="s">
        <v>288</v>
      </c>
      <c r="H22404" s="325">
        <f>H22400+1</f>
        <v>1487</v>
      </c>
      <c r="R22404" s="200"/>
    </row>
    <row r="22405" spans="1:18" ht="14.6" customHeight="1" x14ac:dyDescent="0.5">
      <c r="A22405" s="525" t="s">
        <v>1280</v>
      </c>
      <c r="B22405" s="202">
        <f t="shared" ref="B22405" si="36357">B22401+1</f>
        <v>2295</v>
      </c>
      <c r="C22405" s="407"/>
      <c r="D22405" s="361" t="str">
        <f t="shared" ref="D22405" si="36358">D22401</f>
        <v>Exodus</v>
      </c>
      <c r="E22405" s="212" t="str">
        <f t="shared" ref="E22405" si="36359">E22401</f>
        <v>AD</v>
      </c>
      <c r="F22405" s="197">
        <v>2</v>
      </c>
      <c r="G22405" s="206" t="s">
        <v>604</v>
      </c>
      <c r="H22405" s="325"/>
      <c r="R22405" s="200"/>
    </row>
    <row r="22406" spans="1:18" ht="14.6" customHeight="1" x14ac:dyDescent="0.5">
      <c r="A22406" s="523">
        <f t="shared" ref="A22406" si="36360">A22402+1</f>
        <v>2273</v>
      </c>
      <c r="B22406" s="216" t="str">
        <f t="shared" si="36234"/>
        <v>Olympiad</v>
      </c>
      <c r="C22406" s="408"/>
      <c r="D22406" s="359">
        <f t="shared" ref="D22406" si="36361">D22402+1</f>
        <v>3002</v>
      </c>
      <c r="E22406" s="212"/>
      <c r="F22406" s="197">
        <v>3</v>
      </c>
      <c r="G22406" s="208" t="s">
        <v>287</v>
      </c>
      <c r="H22406" s="367"/>
      <c r="R22406" s="200"/>
    </row>
    <row r="22407" spans="1:18" ht="14.6" customHeight="1" thickBot="1" x14ac:dyDescent="0.55000000000000004">
      <c r="A22407" s="526"/>
      <c r="B22407" s="217">
        <f t="shared" si="36234"/>
        <v>574</v>
      </c>
      <c r="C22407" s="406" t="str">
        <f t="shared" ref="C22407" si="36362">C22403</f>
        <v>7 Times</v>
      </c>
      <c r="D22407" s="217" t="str">
        <f t="shared" ref="D22407" si="36363">INT((D22406-D$10559-1)/49+1)&amp;"/"&amp;MOD(INT((D22406-D$10559-1)/7),7)+1&amp;"/"&amp;MOD(D22406-D$10559-1,7)+1</f>
        <v>61/4/1</v>
      </c>
      <c r="E22407" s="214"/>
      <c r="F22407" s="197">
        <v>4</v>
      </c>
      <c r="G22407" s="209" t="s">
        <v>605</v>
      </c>
      <c r="H22407" s="324" t="str">
        <f>H22403</f>
        <v>Dn 2300</v>
      </c>
      <c r="R22407" s="200"/>
    </row>
    <row r="22408" spans="1:18" ht="14.6" customHeight="1" x14ac:dyDescent="0.5">
      <c r="A22408" s="524" t="s">
        <v>1279</v>
      </c>
      <c r="B22408" s="217" t="s">
        <v>1189</v>
      </c>
      <c r="C22408" s="407">
        <f t="shared" ref="C22408" si="36364">C22404+1</f>
        <v>2124</v>
      </c>
      <c r="D22408" s="202" t="str">
        <f t="shared" ref="D22408" si="36365">IF(MOD(D22406-D$10559-1,49)=0,"Jub",IF(MOD(D22406-D$10559,7)=0,"Sab","Yr"))&amp;" "&amp;IF(MOD(D22406-D$10559-1,49)=0,INT(D22406-D$10559-1)/49,"")</f>
        <v xml:space="preserve">Yr </v>
      </c>
      <c r="E22408" s="201">
        <f t="shared" ref="E22408" si="36366">E22404+1</f>
        <v>1521</v>
      </c>
      <c r="F22408" s="197">
        <v>1</v>
      </c>
      <c r="G22408" s="203" t="s">
        <v>288</v>
      </c>
      <c r="H22408" s="325">
        <f>H22404+1</f>
        <v>1488</v>
      </c>
      <c r="R22408" s="200"/>
    </row>
    <row r="22409" spans="1:18" ht="14.6" customHeight="1" x14ac:dyDescent="0.5">
      <c r="A22409" s="525" t="s">
        <v>1280</v>
      </c>
      <c r="B22409" s="202">
        <f t="shared" ref="B22409" si="36367">B22405+1</f>
        <v>2296</v>
      </c>
      <c r="C22409" s="407"/>
      <c r="D22409" s="216" t="str">
        <f t="shared" ref="D22409" si="36368">D22405</f>
        <v>Exodus</v>
      </c>
      <c r="E22409" s="212" t="str">
        <f t="shared" ref="E22409" si="36369">E22405</f>
        <v>AD</v>
      </c>
      <c r="F22409" s="197">
        <v>2</v>
      </c>
      <c r="G22409" s="206" t="s">
        <v>604</v>
      </c>
      <c r="H22409" s="325"/>
      <c r="R22409" s="200"/>
    </row>
    <row r="22410" spans="1:18" ht="14.6" customHeight="1" x14ac:dyDescent="0.5">
      <c r="A22410" s="523">
        <f t="shared" ref="A22410" si="36370">A22406+1</f>
        <v>2274</v>
      </c>
      <c r="B22410" s="216" t="str">
        <f t="shared" ref="B22410" si="36371">B22406</f>
        <v>Olympiad</v>
      </c>
      <c r="C22410" s="408"/>
      <c r="D22410" s="217">
        <f t="shared" ref="D22410" si="36372">D22406+1</f>
        <v>3003</v>
      </c>
      <c r="E22410" s="212"/>
      <c r="F22410" s="197">
        <v>3</v>
      </c>
      <c r="G22410" s="208" t="s">
        <v>287</v>
      </c>
      <c r="H22410" s="367"/>
      <c r="R22410" s="200"/>
    </row>
    <row r="22411" spans="1:18" ht="14.6" customHeight="1" thickBot="1" x14ac:dyDescent="0.55000000000000004">
      <c r="A22411" s="526"/>
      <c r="B22411" s="217">
        <f t="shared" ref="B22411" si="36373">B22407+1</f>
        <v>575</v>
      </c>
      <c r="C22411" s="406" t="str">
        <f t="shared" ref="C22411" si="36374">C22407</f>
        <v>7 Times</v>
      </c>
      <c r="D22411" s="217" t="str">
        <f t="shared" ref="D22411" si="36375">INT((D22410-D$10559-1)/49+1)&amp;"/"&amp;MOD(INT((D22410-D$10559-1)/7),7)+1&amp;"/"&amp;MOD(D22410-D$10559-1,7)+1</f>
        <v>61/4/2</v>
      </c>
      <c r="E22411" s="214"/>
      <c r="F22411" s="197">
        <v>4</v>
      </c>
      <c r="G22411" s="209" t="s">
        <v>605</v>
      </c>
      <c r="H22411" s="324" t="str">
        <f>H22407</f>
        <v>Dn 2300</v>
      </c>
      <c r="R22411" s="200"/>
    </row>
    <row r="22412" spans="1:18" ht="14.6" customHeight="1" x14ac:dyDescent="0.5">
      <c r="A22412" s="524" t="s">
        <v>1279</v>
      </c>
      <c r="B22412" s="217" t="s">
        <v>1186</v>
      </c>
      <c r="C22412" s="407">
        <f t="shared" ref="C22412" si="36376">C22408+1</f>
        <v>2125</v>
      </c>
      <c r="D22412" s="202" t="str">
        <f t="shared" ref="D22412" si="36377">IF(MOD(D22410-D$10559-1,49)=0,"Jub",IF(MOD(D22410-D$10559,7)=0,"Sab","Yr"))&amp;" "&amp;IF(MOD(D22410-D$10559-1,49)=0,INT(D22410-D$10559-1)/49,"")</f>
        <v xml:space="preserve">Yr </v>
      </c>
      <c r="E22412" s="201">
        <f t="shared" ref="E22412" si="36378">E22408+1</f>
        <v>1522</v>
      </c>
      <c r="F22412" s="197">
        <v>1</v>
      </c>
      <c r="G22412" s="203" t="s">
        <v>288</v>
      </c>
      <c r="H22412" s="325">
        <f>H22408+1</f>
        <v>1489</v>
      </c>
      <c r="R22412" s="200"/>
    </row>
    <row r="22413" spans="1:18" ht="14.6" customHeight="1" x14ac:dyDescent="0.5">
      <c r="A22413" s="525" t="s">
        <v>1280</v>
      </c>
      <c r="B22413" s="202">
        <f t="shared" ref="B22413" si="36379">B22409+1</f>
        <v>2297</v>
      </c>
      <c r="C22413" s="407"/>
      <c r="D22413" s="216" t="str">
        <f t="shared" ref="D22413" si="36380">D22409</f>
        <v>Exodus</v>
      </c>
      <c r="E22413" s="212" t="str">
        <f t="shared" ref="E22413" si="36381">E22409</f>
        <v>AD</v>
      </c>
      <c r="F22413" s="197">
        <v>2</v>
      </c>
      <c r="G22413" s="206" t="s">
        <v>604</v>
      </c>
      <c r="H22413" s="325"/>
      <c r="R22413" s="200"/>
    </row>
    <row r="22414" spans="1:18" ht="14.6" customHeight="1" x14ac:dyDescent="0.5">
      <c r="A22414" s="523">
        <f t="shared" ref="A22414" si="36382">A22410+1</f>
        <v>2275</v>
      </c>
      <c r="B22414" s="216" t="str">
        <f t="shared" ref="B22414:B22463" si="36383">B22410</f>
        <v>Olympiad</v>
      </c>
      <c r="C22414" s="408"/>
      <c r="D22414" s="217">
        <f t="shared" ref="D22414" si="36384">D22410+1</f>
        <v>3004</v>
      </c>
      <c r="E22414" s="212"/>
      <c r="F22414" s="197">
        <v>3</v>
      </c>
      <c r="G22414" s="208" t="s">
        <v>287</v>
      </c>
      <c r="H22414" s="367"/>
      <c r="R22414" s="200"/>
    </row>
    <row r="22415" spans="1:18" ht="14.6" customHeight="1" thickBot="1" x14ac:dyDescent="0.55000000000000004">
      <c r="A22415" s="526"/>
      <c r="B22415" s="217">
        <f t="shared" si="36383"/>
        <v>575</v>
      </c>
      <c r="C22415" s="406" t="str">
        <f t="shared" ref="C22415" si="36385">C22411</f>
        <v>7 Times</v>
      </c>
      <c r="D22415" s="217" t="str">
        <f t="shared" ref="D22415" si="36386">INT((D22414-D$10559-1)/49+1)&amp;"/"&amp;MOD(INT((D22414-D$10559-1)/7),7)+1&amp;"/"&amp;MOD(D22414-D$10559-1,7)+1</f>
        <v>61/4/3</v>
      </c>
      <c r="E22415" s="214"/>
      <c r="F22415" s="197">
        <v>4</v>
      </c>
      <c r="G22415" s="209" t="s">
        <v>605</v>
      </c>
      <c r="H22415" s="324" t="str">
        <f>H22411</f>
        <v>Dn 2300</v>
      </c>
      <c r="R22415" s="200"/>
    </row>
    <row r="22416" spans="1:18" ht="14.6" customHeight="1" x14ac:dyDescent="0.5">
      <c r="A22416" s="524" t="s">
        <v>1279</v>
      </c>
      <c r="B22416" s="217" t="s">
        <v>1187</v>
      </c>
      <c r="C22416" s="407">
        <f t="shared" ref="C22416" si="36387">C22412+1</f>
        <v>2126</v>
      </c>
      <c r="D22416" s="202" t="str">
        <f t="shared" ref="D22416" si="36388">IF(MOD(D22414-D$10559-1,49)=0,"Jub",IF(MOD(D22414-D$10559,7)=0,"Sab","Yr"))&amp;" "&amp;IF(MOD(D22414-D$10559-1,49)=0,INT(D22414-D$10559-1)/49,"")</f>
        <v xml:space="preserve">Yr </v>
      </c>
      <c r="E22416" s="201">
        <f t="shared" ref="E22416" si="36389">E22412+1</f>
        <v>1523</v>
      </c>
      <c r="F22416" s="197">
        <v>1</v>
      </c>
      <c r="G22416" s="203" t="s">
        <v>288</v>
      </c>
      <c r="H22416" s="325">
        <f>H22412+1</f>
        <v>1490</v>
      </c>
      <c r="R22416" s="200"/>
    </row>
    <row r="22417" spans="1:18" ht="14.6" customHeight="1" x14ac:dyDescent="0.5">
      <c r="A22417" s="525" t="s">
        <v>1280</v>
      </c>
      <c r="B22417" s="202">
        <f t="shared" ref="B22417" si="36390">B22413+1</f>
        <v>2298</v>
      </c>
      <c r="C22417" s="407"/>
      <c r="D22417" s="216" t="str">
        <f t="shared" ref="D22417" si="36391">D22413</f>
        <v>Exodus</v>
      </c>
      <c r="E22417" s="212" t="str">
        <f t="shared" ref="E22417" si="36392">E22413</f>
        <v>AD</v>
      </c>
      <c r="F22417" s="197">
        <v>2</v>
      </c>
      <c r="G22417" s="206" t="s">
        <v>604</v>
      </c>
      <c r="H22417" s="325"/>
      <c r="R22417" s="200"/>
    </row>
    <row r="22418" spans="1:18" ht="14.6" customHeight="1" x14ac:dyDescent="0.5">
      <c r="A22418" s="523">
        <f t="shared" ref="A22418" si="36393">A22414+1</f>
        <v>2276</v>
      </c>
      <c r="B22418" s="216" t="str">
        <f t="shared" ref="B22418:B22467" si="36394">B22414</f>
        <v>Olympiad</v>
      </c>
      <c r="C22418" s="408"/>
      <c r="D22418" s="217">
        <f t="shared" ref="D22418" si="36395">D22414+1</f>
        <v>3005</v>
      </c>
      <c r="E22418" s="212"/>
      <c r="F22418" s="197">
        <v>3</v>
      </c>
      <c r="G22418" s="208" t="s">
        <v>287</v>
      </c>
      <c r="H22418" s="367"/>
      <c r="R22418" s="200"/>
    </row>
    <row r="22419" spans="1:18" ht="14.6" customHeight="1" thickBot="1" x14ac:dyDescent="0.55000000000000004">
      <c r="A22419" s="526"/>
      <c r="B22419" s="217">
        <f t="shared" si="36394"/>
        <v>575</v>
      </c>
      <c r="C22419" s="406" t="str">
        <f t="shared" ref="C22419" si="36396">C22415</f>
        <v>7 Times</v>
      </c>
      <c r="D22419" s="217" t="str">
        <f t="shared" ref="D22419" si="36397">INT((D22418-D$10559-1)/49+1)&amp;"/"&amp;MOD(INT((D22418-D$10559-1)/7),7)+1&amp;"/"&amp;MOD(D22418-D$10559-1,7)+1</f>
        <v>61/4/4</v>
      </c>
      <c r="E22419" s="214"/>
      <c r="F22419" s="197">
        <v>4</v>
      </c>
      <c r="G22419" s="209" t="s">
        <v>605</v>
      </c>
      <c r="H22419" s="324" t="str">
        <f>H22415</f>
        <v>Dn 2300</v>
      </c>
      <c r="R22419" s="200"/>
    </row>
    <row r="22420" spans="1:18" ht="14.6" customHeight="1" x14ac:dyDescent="0.5">
      <c r="A22420" s="524" t="s">
        <v>1279</v>
      </c>
      <c r="B22420" s="217" t="s">
        <v>1188</v>
      </c>
      <c r="C22420" s="407">
        <f t="shared" ref="C22420" si="36398">C22416+1</f>
        <v>2127</v>
      </c>
      <c r="D22420" s="202" t="str">
        <f t="shared" ref="D22420" si="36399">IF(MOD(D22418-D$10559-1,49)=0,"Jub",IF(MOD(D22418-D$10559,7)=0,"Sab","Yr"))&amp;" "&amp;IF(MOD(D22418-D$10559-1,49)=0,INT(D22418-D$10559-1)/49,"")</f>
        <v xml:space="preserve">Yr </v>
      </c>
      <c r="E22420" s="201">
        <f t="shared" ref="E22420" si="36400">E22416+1</f>
        <v>1524</v>
      </c>
      <c r="F22420" s="197">
        <v>1</v>
      </c>
      <c r="G22420" s="203" t="s">
        <v>288</v>
      </c>
      <c r="H22420" s="325">
        <f>H22416+1</f>
        <v>1491</v>
      </c>
      <c r="R22420" s="200"/>
    </row>
    <row r="22421" spans="1:18" ht="14.6" customHeight="1" x14ac:dyDescent="0.5">
      <c r="A22421" s="525" t="s">
        <v>1280</v>
      </c>
      <c r="B22421" s="202">
        <f t="shared" ref="B22421" si="36401">B22417+1</f>
        <v>2299</v>
      </c>
      <c r="C22421" s="407"/>
      <c r="D22421" s="216" t="str">
        <f t="shared" ref="D22421" si="36402">D22417</f>
        <v>Exodus</v>
      </c>
      <c r="E22421" s="212" t="str">
        <f t="shared" ref="E22421" si="36403">E22417</f>
        <v>AD</v>
      </c>
      <c r="F22421" s="197">
        <v>2</v>
      </c>
      <c r="G22421" s="206" t="s">
        <v>604</v>
      </c>
      <c r="H22421" s="325"/>
      <c r="R22421" s="200"/>
    </row>
    <row r="22422" spans="1:18" ht="14.6" customHeight="1" x14ac:dyDescent="0.5">
      <c r="A22422" s="523">
        <f t="shared" ref="A22422" si="36404">A22418+1</f>
        <v>2277</v>
      </c>
      <c r="B22422" s="216" t="str">
        <f t="shared" ref="B22422:B22471" si="36405">B22418</f>
        <v>Olympiad</v>
      </c>
      <c r="C22422" s="408"/>
      <c r="D22422" s="217">
        <f t="shared" ref="D22422" si="36406">D22418+1</f>
        <v>3006</v>
      </c>
      <c r="E22422" s="212"/>
      <c r="F22422" s="197">
        <v>3</v>
      </c>
      <c r="G22422" s="208" t="s">
        <v>287</v>
      </c>
      <c r="H22422" s="367"/>
      <c r="R22422" s="200"/>
    </row>
    <row r="22423" spans="1:18" ht="14.6" customHeight="1" thickBot="1" x14ac:dyDescent="0.55000000000000004">
      <c r="A22423" s="526"/>
      <c r="B22423" s="217">
        <f t="shared" si="36405"/>
        <v>575</v>
      </c>
      <c r="C22423" s="406" t="str">
        <f t="shared" ref="C22423" si="36407">C22419</f>
        <v>7 Times</v>
      </c>
      <c r="D22423" s="217" t="str">
        <f t="shared" ref="D22423" si="36408">INT((D22422-D$10559-1)/49+1)&amp;"/"&amp;MOD(INT((D22422-D$10559-1)/7),7)+1&amp;"/"&amp;MOD(D22422-D$10559-1,7)+1</f>
        <v>61/4/5</v>
      </c>
      <c r="E22423" s="214"/>
      <c r="F22423" s="197">
        <v>4</v>
      </c>
      <c r="G22423" s="209" t="s">
        <v>605</v>
      </c>
      <c r="H22423" s="324" t="str">
        <f>H22419</f>
        <v>Dn 2300</v>
      </c>
      <c r="R22423" s="200"/>
    </row>
    <row r="22424" spans="1:18" ht="14.6" customHeight="1" x14ac:dyDescent="0.5">
      <c r="A22424" s="524" t="s">
        <v>1279</v>
      </c>
      <c r="B22424" s="217" t="s">
        <v>1189</v>
      </c>
      <c r="C22424" s="407">
        <f t="shared" ref="C22424" si="36409">C22420+1</f>
        <v>2128</v>
      </c>
      <c r="D22424" s="202" t="str">
        <f t="shared" ref="D22424" si="36410">IF(MOD(D22422-D$10559-1,49)=0,"Jub",IF(MOD(D22422-D$10559,7)=0,"Sab","Yr"))&amp;" "&amp;IF(MOD(D22422-D$10559-1,49)=0,INT(D22422-D$10559-1)/49,"")</f>
        <v xml:space="preserve">Yr </v>
      </c>
      <c r="E22424" s="201">
        <f t="shared" ref="E22424" si="36411">E22420+1</f>
        <v>1525</v>
      </c>
      <c r="F22424" s="197">
        <v>1</v>
      </c>
      <c r="G22424" s="203" t="s">
        <v>288</v>
      </c>
      <c r="H22424" s="325">
        <f>H22420+1</f>
        <v>1492</v>
      </c>
      <c r="R22424" s="200"/>
    </row>
    <row r="22425" spans="1:18" ht="14.6" customHeight="1" x14ac:dyDescent="0.5">
      <c r="A22425" s="525" t="s">
        <v>1280</v>
      </c>
      <c r="B22425" s="202">
        <f t="shared" ref="B22425" si="36412">B22421+1</f>
        <v>2300</v>
      </c>
      <c r="C22425" s="407"/>
      <c r="D22425" s="216" t="str">
        <f t="shared" ref="D22425" si="36413">D22421</f>
        <v>Exodus</v>
      </c>
      <c r="E22425" s="212" t="str">
        <f t="shared" ref="E22425" si="36414">E22421</f>
        <v>AD</v>
      </c>
      <c r="F22425" s="197">
        <v>2</v>
      </c>
      <c r="G22425" s="206" t="s">
        <v>604</v>
      </c>
      <c r="H22425" s="325"/>
      <c r="R22425" s="200"/>
    </row>
    <row r="22426" spans="1:18" ht="14.6" customHeight="1" x14ac:dyDescent="0.5">
      <c r="A22426" s="523">
        <f t="shared" ref="A22426" si="36415">A22422+1</f>
        <v>2278</v>
      </c>
      <c r="B22426" s="216" t="str">
        <f t="shared" ref="B22426" si="36416">B22422</f>
        <v>Olympiad</v>
      </c>
      <c r="C22426" s="408"/>
      <c r="D22426" s="217">
        <f t="shared" ref="D22426" si="36417">D22422+1</f>
        <v>3007</v>
      </c>
      <c r="E22426" s="212"/>
      <c r="F22426" s="197">
        <v>3</v>
      </c>
      <c r="G22426" s="208" t="s">
        <v>287</v>
      </c>
      <c r="H22426" s="367"/>
      <c r="R22426" s="200"/>
    </row>
    <row r="22427" spans="1:18" ht="14.6" customHeight="1" thickBot="1" x14ac:dyDescent="0.55000000000000004">
      <c r="A22427" s="526"/>
      <c r="B22427" s="217">
        <f t="shared" ref="B22427" si="36418">B22423+1</f>
        <v>576</v>
      </c>
      <c r="C22427" s="406" t="str">
        <f t="shared" ref="C22427" si="36419">C22423</f>
        <v>7 Times</v>
      </c>
      <c r="D22427" s="217" t="str">
        <f t="shared" ref="D22427" si="36420">INT((D22426-D$10559-1)/49+1)&amp;"/"&amp;MOD(INT((D22426-D$10559-1)/7),7)+1&amp;"/"&amp;MOD(D22426-D$10559-1,7)+1</f>
        <v>61/4/6</v>
      </c>
      <c r="E22427" s="214"/>
      <c r="F22427" s="197">
        <v>4</v>
      </c>
      <c r="G22427" s="209" t="s">
        <v>605</v>
      </c>
      <c r="H22427" s="324" t="str">
        <f>H22423</f>
        <v>Dn 2300</v>
      </c>
      <c r="R22427" s="200"/>
    </row>
    <row r="22428" spans="1:18" ht="14.6" customHeight="1" x14ac:dyDescent="0.5">
      <c r="A22428" s="524" t="s">
        <v>1279</v>
      </c>
      <c r="B22428" s="217" t="s">
        <v>1186</v>
      </c>
      <c r="C22428" s="407">
        <f t="shared" ref="C22428" si="36421">C22424+1</f>
        <v>2129</v>
      </c>
      <c r="D22428" s="202" t="str">
        <f t="shared" ref="D22428" si="36422">IF(MOD(D22426-D$10559-1,49)=0,"Jub",IF(MOD(D22426-D$10559,7)=0,"Sab","Yr"))&amp;" "&amp;IF(MOD(D22426-D$10559-1,49)=0,INT(D22426-D$10559-1)/49,"")</f>
        <v xml:space="preserve">Yr </v>
      </c>
      <c r="E22428" s="201">
        <f t="shared" ref="E22428" si="36423">E22424+1</f>
        <v>1526</v>
      </c>
      <c r="F22428" s="197">
        <v>1</v>
      </c>
      <c r="G22428" s="203" t="s">
        <v>288</v>
      </c>
      <c r="H22428" s="325">
        <f>H22424+1</f>
        <v>1493</v>
      </c>
      <c r="R22428" s="200"/>
    </row>
    <row r="22429" spans="1:18" ht="14.6" customHeight="1" x14ac:dyDescent="0.5">
      <c r="A22429" s="525" t="s">
        <v>1280</v>
      </c>
      <c r="B22429" s="202">
        <f t="shared" ref="B22429" si="36424">B22425+1</f>
        <v>2301</v>
      </c>
      <c r="C22429" s="407"/>
      <c r="D22429" s="216" t="str">
        <f t="shared" ref="D22429" si="36425">D22425</f>
        <v>Exodus</v>
      </c>
      <c r="E22429" s="212" t="str">
        <f t="shared" ref="E22429" si="36426">E22425</f>
        <v>AD</v>
      </c>
      <c r="F22429" s="197">
        <v>2</v>
      </c>
      <c r="G22429" s="206" t="s">
        <v>604</v>
      </c>
      <c r="H22429" s="325"/>
      <c r="R22429" s="200"/>
    </row>
    <row r="22430" spans="1:18" ht="14.6" customHeight="1" x14ac:dyDescent="0.5">
      <c r="A22430" s="523">
        <f t="shared" ref="A22430" si="36427">A22426+1</f>
        <v>2279</v>
      </c>
      <c r="B22430" s="216" t="str">
        <f t="shared" si="36383"/>
        <v>Olympiad</v>
      </c>
      <c r="C22430" s="408"/>
      <c r="D22430" s="217">
        <f t="shared" ref="D22430" si="36428">D22426+1</f>
        <v>3008</v>
      </c>
      <c r="E22430" s="212"/>
      <c r="F22430" s="197">
        <v>3</v>
      </c>
      <c r="G22430" s="208" t="s">
        <v>287</v>
      </c>
      <c r="H22430" s="367"/>
      <c r="R22430" s="200"/>
    </row>
    <row r="22431" spans="1:18" ht="14.6" customHeight="1" thickBot="1" x14ac:dyDescent="0.55000000000000004">
      <c r="A22431" s="526"/>
      <c r="B22431" s="217">
        <f t="shared" si="36383"/>
        <v>576</v>
      </c>
      <c r="C22431" s="406" t="str">
        <f t="shared" ref="C22431" si="36429">C22427</f>
        <v>7 Times</v>
      </c>
      <c r="D22431" s="359" t="str">
        <f t="shared" ref="D22431" si="36430">INT((D22430-D$10559-1)/49+1)&amp;"/"&amp;MOD(INT((D22430-D$10559-1)/7),7)+1&amp;"/"&amp;MOD(D22430-D$10559-1,7)+1</f>
        <v>61/4/7</v>
      </c>
      <c r="E22431" s="214"/>
      <c r="F22431" s="197">
        <v>4</v>
      </c>
      <c r="G22431" s="209" t="s">
        <v>605</v>
      </c>
      <c r="H22431" s="324" t="str">
        <f>H22427</f>
        <v>Dn 2300</v>
      </c>
      <c r="R22431" s="200"/>
    </row>
    <row r="22432" spans="1:18" ht="14.6" customHeight="1" x14ac:dyDescent="0.5">
      <c r="A22432" s="524" t="s">
        <v>1279</v>
      </c>
      <c r="B22432" s="217" t="s">
        <v>1187</v>
      </c>
      <c r="C22432" s="407">
        <f t="shared" ref="C22432" si="36431">C22428+1</f>
        <v>2130</v>
      </c>
      <c r="D22432" s="360" t="str">
        <f t="shared" ref="D22432" si="36432">IF(MOD(D22430-D$10559-1,49)=0,"Jub",IF(MOD(D22430-D$10559,7)=0,"Sab","Yr"))&amp;" "&amp;IF(MOD(D22430-D$10559-1,49)=0,INT(D22430-D$10559-1)/49,"")</f>
        <v xml:space="preserve">Sab </v>
      </c>
      <c r="E22432" s="201">
        <f t="shared" ref="E22432" si="36433">E22428+1</f>
        <v>1527</v>
      </c>
      <c r="F22432" s="197">
        <v>1</v>
      </c>
      <c r="G22432" s="203" t="s">
        <v>288</v>
      </c>
      <c r="H22432" s="325">
        <f>H22428+1</f>
        <v>1494</v>
      </c>
      <c r="R22432" s="200"/>
    </row>
    <row r="22433" spans="1:18" ht="14.6" customHeight="1" x14ac:dyDescent="0.5">
      <c r="A22433" s="525" t="s">
        <v>1280</v>
      </c>
      <c r="B22433" s="202">
        <f t="shared" ref="B22433" si="36434">B22429+1</f>
        <v>2302</v>
      </c>
      <c r="C22433" s="407"/>
      <c r="D22433" s="361" t="str">
        <f t="shared" ref="D22433" si="36435">D22429</f>
        <v>Exodus</v>
      </c>
      <c r="E22433" s="212" t="str">
        <f t="shared" ref="E22433" si="36436">E22429</f>
        <v>AD</v>
      </c>
      <c r="F22433" s="197">
        <v>2</v>
      </c>
      <c r="G22433" s="206" t="s">
        <v>604</v>
      </c>
      <c r="H22433" s="325"/>
      <c r="R22433" s="200"/>
    </row>
    <row r="22434" spans="1:18" ht="14.6" customHeight="1" x14ac:dyDescent="0.5">
      <c r="A22434" s="523">
        <f t="shared" ref="A22434" si="36437">A22430+1</f>
        <v>2280</v>
      </c>
      <c r="B22434" s="216" t="str">
        <f t="shared" si="36394"/>
        <v>Olympiad</v>
      </c>
      <c r="C22434" s="408"/>
      <c r="D22434" s="359">
        <f t="shared" ref="D22434" si="36438">D22430+1</f>
        <v>3009</v>
      </c>
      <c r="E22434" s="212"/>
      <c r="F22434" s="197">
        <v>3</v>
      </c>
      <c r="G22434" s="208" t="s">
        <v>287</v>
      </c>
      <c r="H22434" s="367"/>
      <c r="R22434" s="200"/>
    </row>
    <row r="22435" spans="1:18" ht="14.6" customHeight="1" thickBot="1" x14ac:dyDescent="0.55000000000000004">
      <c r="A22435" s="526"/>
      <c r="B22435" s="217">
        <f t="shared" si="36394"/>
        <v>576</v>
      </c>
      <c r="C22435" s="406" t="str">
        <f t="shared" ref="C22435" si="36439">C22431</f>
        <v>7 Times</v>
      </c>
      <c r="D22435" s="217" t="str">
        <f t="shared" ref="D22435" si="36440">INT((D22434-D$10559-1)/49+1)&amp;"/"&amp;MOD(INT((D22434-D$10559-1)/7),7)+1&amp;"/"&amp;MOD(D22434-D$10559-1,7)+1</f>
        <v>61/5/1</v>
      </c>
      <c r="E22435" s="214"/>
      <c r="F22435" s="197">
        <v>4</v>
      </c>
      <c r="G22435" s="209" t="s">
        <v>605</v>
      </c>
      <c r="H22435" s="324" t="str">
        <f>H22431</f>
        <v>Dn 2300</v>
      </c>
      <c r="R22435" s="200"/>
    </row>
    <row r="22436" spans="1:18" ht="14.6" customHeight="1" x14ac:dyDescent="0.5">
      <c r="A22436" s="524" t="s">
        <v>1279</v>
      </c>
      <c r="B22436" s="217" t="s">
        <v>1188</v>
      </c>
      <c r="C22436" s="407">
        <f t="shared" ref="C22436" si="36441">C22432+1</f>
        <v>2131</v>
      </c>
      <c r="D22436" s="202" t="str">
        <f t="shared" ref="D22436" si="36442">IF(MOD(D22434-D$10559-1,49)=0,"Jub",IF(MOD(D22434-D$10559,7)=0,"Sab","Yr"))&amp;" "&amp;IF(MOD(D22434-D$10559-1,49)=0,INT(D22434-D$10559-1)/49,"")</f>
        <v xml:space="preserve">Yr </v>
      </c>
      <c r="E22436" s="201">
        <f t="shared" ref="E22436" si="36443">E22432+1</f>
        <v>1528</v>
      </c>
      <c r="F22436" s="197">
        <v>1</v>
      </c>
      <c r="G22436" s="203" t="s">
        <v>288</v>
      </c>
      <c r="H22436" s="325">
        <f>H22432+1</f>
        <v>1495</v>
      </c>
      <c r="R22436" s="200"/>
    </row>
    <row r="22437" spans="1:18" ht="14.6" customHeight="1" x14ac:dyDescent="0.5">
      <c r="A22437" s="525" t="s">
        <v>1280</v>
      </c>
      <c r="B22437" s="202">
        <f t="shared" ref="B22437" si="36444">B22433+1</f>
        <v>2303</v>
      </c>
      <c r="C22437" s="407"/>
      <c r="D22437" s="216" t="str">
        <f t="shared" ref="D22437" si="36445">D22433</f>
        <v>Exodus</v>
      </c>
      <c r="E22437" s="212" t="str">
        <f t="shared" ref="E22437" si="36446">E22433</f>
        <v>AD</v>
      </c>
      <c r="F22437" s="197">
        <v>2</v>
      </c>
      <c r="G22437" s="206" t="s">
        <v>604</v>
      </c>
      <c r="H22437" s="325"/>
      <c r="R22437" s="200"/>
    </row>
    <row r="22438" spans="1:18" ht="14.6" customHeight="1" x14ac:dyDescent="0.5">
      <c r="A22438" s="523">
        <f t="shared" ref="A22438" si="36447">A22434+1</f>
        <v>2281</v>
      </c>
      <c r="B22438" s="216" t="str">
        <f t="shared" si="36405"/>
        <v>Olympiad</v>
      </c>
      <c r="C22438" s="408"/>
      <c r="D22438" s="217">
        <f t="shared" ref="D22438" si="36448">D22434+1</f>
        <v>3010</v>
      </c>
      <c r="E22438" s="212"/>
      <c r="F22438" s="197">
        <v>3</v>
      </c>
      <c r="G22438" s="208" t="s">
        <v>287</v>
      </c>
      <c r="H22438" s="367"/>
      <c r="R22438" s="200"/>
    </row>
    <row r="22439" spans="1:18" ht="14.6" customHeight="1" thickBot="1" x14ac:dyDescent="0.55000000000000004">
      <c r="A22439" s="526"/>
      <c r="B22439" s="217">
        <f t="shared" si="36405"/>
        <v>576</v>
      </c>
      <c r="C22439" s="406" t="str">
        <f t="shared" ref="C22439" si="36449">C22435</f>
        <v>7 Times</v>
      </c>
      <c r="D22439" s="217" t="str">
        <f t="shared" ref="D22439" si="36450">INT((D22438-D$10559-1)/49+1)&amp;"/"&amp;MOD(INT((D22438-D$10559-1)/7),7)+1&amp;"/"&amp;MOD(D22438-D$10559-1,7)+1</f>
        <v>61/5/2</v>
      </c>
      <c r="E22439" s="214"/>
      <c r="F22439" s="197">
        <v>4</v>
      </c>
      <c r="G22439" s="209" t="s">
        <v>605</v>
      </c>
      <c r="H22439" s="324" t="str">
        <f>H22435</f>
        <v>Dn 2300</v>
      </c>
      <c r="R22439" s="200"/>
    </row>
    <row r="22440" spans="1:18" ht="14.6" customHeight="1" x14ac:dyDescent="0.5">
      <c r="A22440" s="524" t="s">
        <v>1279</v>
      </c>
      <c r="B22440" s="217" t="s">
        <v>1189</v>
      </c>
      <c r="C22440" s="407">
        <f t="shared" ref="C22440" si="36451">C22436+1</f>
        <v>2132</v>
      </c>
      <c r="D22440" s="202" t="str">
        <f t="shared" ref="D22440" si="36452">IF(MOD(D22438-D$10559-1,49)=0,"Jub",IF(MOD(D22438-D$10559,7)=0,"Sab","Yr"))&amp;" "&amp;IF(MOD(D22438-D$10559-1,49)=0,INT(D22438-D$10559-1)/49,"")</f>
        <v xml:space="preserve">Yr </v>
      </c>
      <c r="E22440" s="201">
        <f t="shared" ref="E22440" si="36453">E22436+1</f>
        <v>1529</v>
      </c>
      <c r="F22440" s="197">
        <v>1</v>
      </c>
      <c r="G22440" s="203" t="s">
        <v>288</v>
      </c>
      <c r="H22440" s="325">
        <f>H22436+1</f>
        <v>1496</v>
      </c>
      <c r="R22440" s="200"/>
    </row>
    <row r="22441" spans="1:18" ht="14.6" customHeight="1" x14ac:dyDescent="0.5">
      <c r="A22441" s="525" t="s">
        <v>1280</v>
      </c>
      <c r="B22441" s="202">
        <f t="shared" ref="B22441" si="36454">B22437+1</f>
        <v>2304</v>
      </c>
      <c r="C22441" s="407"/>
      <c r="D22441" s="216" t="str">
        <f t="shared" ref="D22441" si="36455">D22437</f>
        <v>Exodus</v>
      </c>
      <c r="E22441" s="212" t="str">
        <f t="shared" ref="E22441" si="36456">E22437</f>
        <v>AD</v>
      </c>
      <c r="F22441" s="197">
        <v>2</v>
      </c>
      <c r="G22441" s="206" t="s">
        <v>604</v>
      </c>
      <c r="H22441" s="325"/>
      <c r="R22441" s="200"/>
    </row>
    <row r="22442" spans="1:18" ht="14.6" customHeight="1" x14ac:dyDescent="0.5">
      <c r="A22442" s="523">
        <f t="shared" ref="A22442" si="36457">A22438+1</f>
        <v>2282</v>
      </c>
      <c r="B22442" s="216" t="str">
        <f t="shared" ref="B22442" si="36458">B22438</f>
        <v>Olympiad</v>
      </c>
      <c r="C22442" s="408"/>
      <c r="D22442" s="217">
        <f t="shared" ref="D22442" si="36459">D22438+1</f>
        <v>3011</v>
      </c>
      <c r="E22442" s="212"/>
      <c r="F22442" s="197">
        <v>3</v>
      </c>
      <c r="G22442" s="208" t="s">
        <v>287</v>
      </c>
      <c r="H22442" s="367"/>
      <c r="R22442" s="200"/>
    </row>
    <row r="22443" spans="1:18" ht="14.6" customHeight="1" thickBot="1" x14ac:dyDescent="0.55000000000000004">
      <c r="A22443" s="526"/>
      <c r="B22443" s="217">
        <f t="shared" ref="B22443" si="36460">B22439+1</f>
        <v>577</v>
      </c>
      <c r="C22443" s="406" t="str">
        <f t="shared" ref="C22443" si="36461">C22439</f>
        <v>7 Times</v>
      </c>
      <c r="D22443" s="217" t="str">
        <f t="shared" ref="D22443" si="36462">INT((D22442-D$10559-1)/49+1)&amp;"/"&amp;MOD(INT((D22442-D$10559-1)/7),7)+1&amp;"/"&amp;MOD(D22442-D$10559-1,7)+1</f>
        <v>61/5/3</v>
      </c>
      <c r="E22443" s="214"/>
      <c r="F22443" s="197">
        <v>4</v>
      </c>
      <c r="G22443" s="209" t="s">
        <v>605</v>
      </c>
      <c r="H22443" s="324" t="str">
        <f>H22439</f>
        <v>Dn 2300</v>
      </c>
      <c r="R22443" s="200"/>
    </row>
    <row r="22444" spans="1:18" ht="14.6" customHeight="1" x14ac:dyDescent="0.5">
      <c r="A22444" s="524" t="s">
        <v>1279</v>
      </c>
      <c r="B22444" s="217" t="s">
        <v>1186</v>
      </c>
      <c r="C22444" s="407">
        <f t="shared" ref="C22444" si="36463">C22440+1</f>
        <v>2133</v>
      </c>
      <c r="D22444" s="202" t="str">
        <f t="shared" ref="D22444" si="36464">IF(MOD(D22442-D$10559-1,49)=0,"Jub",IF(MOD(D22442-D$10559,7)=0,"Sab","Yr"))&amp;" "&amp;IF(MOD(D22442-D$10559-1,49)=0,INT(D22442-D$10559-1)/49,"")</f>
        <v xml:space="preserve">Yr </v>
      </c>
      <c r="E22444" s="201">
        <f t="shared" ref="E22444" si="36465">E22440+1</f>
        <v>1530</v>
      </c>
      <c r="F22444" s="197">
        <v>1</v>
      </c>
      <c r="G22444" s="203" t="s">
        <v>288</v>
      </c>
      <c r="H22444" s="325">
        <f>H22440+1</f>
        <v>1497</v>
      </c>
      <c r="R22444" s="200"/>
    </row>
    <row r="22445" spans="1:18" ht="14.6" customHeight="1" x14ac:dyDescent="0.5">
      <c r="A22445" s="525" t="s">
        <v>1280</v>
      </c>
      <c r="B22445" s="202">
        <f t="shared" ref="B22445" si="36466">B22441+1</f>
        <v>2305</v>
      </c>
      <c r="C22445" s="407"/>
      <c r="D22445" s="216" t="str">
        <f t="shared" ref="D22445" si="36467">D22441</f>
        <v>Exodus</v>
      </c>
      <c r="E22445" s="212" t="str">
        <f t="shared" ref="E22445" si="36468">E22441</f>
        <v>AD</v>
      </c>
      <c r="F22445" s="197">
        <v>2</v>
      </c>
      <c r="G22445" s="206" t="s">
        <v>604</v>
      </c>
      <c r="H22445" s="325"/>
      <c r="R22445" s="200"/>
    </row>
    <row r="22446" spans="1:18" ht="14.6" customHeight="1" x14ac:dyDescent="0.5">
      <c r="A22446" s="523">
        <f t="shared" ref="A22446" si="36469">A22442+1</f>
        <v>2283</v>
      </c>
      <c r="B22446" s="216" t="str">
        <f t="shared" si="36383"/>
        <v>Olympiad</v>
      </c>
      <c r="C22446" s="408"/>
      <c r="D22446" s="217">
        <f t="shared" ref="D22446" si="36470">D22442+1</f>
        <v>3012</v>
      </c>
      <c r="E22446" s="212"/>
      <c r="F22446" s="197">
        <v>3</v>
      </c>
      <c r="G22446" s="208" t="s">
        <v>287</v>
      </c>
      <c r="H22446" s="367"/>
      <c r="R22446" s="200"/>
    </row>
    <row r="22447" spans="1:18" ht="14.6" customHeight="1" thickBot="1" x14ac:dyDescent="0.55000000000000004">
      <c r="A22447" s="526"/>
      <c r="B22447" s="217">
        <f t="shared" si="36383"/>
        <v>577</v>
      </c>
      <c r="C22447" s="406" t="str">
        <f t="shared" ref="C22447" si="36471">C22443</f>
        <v>7 Times</v>
      </c>
      <c r="D22447" s="217" t="str">
        <f t="shared" ref="D22447" si="36472">INT((D22446-D$10559-1)/49+1)&amp;"/"&amp;MOD(INT((D22446-D$10559-1)/7),7)+1&amp;"/"&amp;MOD(D22446-D$10559-1,7)+1</f>
        <v>61/5/4</v>
      </c>
      <c r="E22447" s="214"/>
      <c r="F22447" s="197">
        <v>4</v>
      </c>
      <c r="G22447" s="209" t="s">
        <v>605</v>
      </c>
      <c r="H22447" s="324" t="str">
        <f>H22443</f>
        <v>Dn 2300</v>
      </c>
      <c r="R22447" s="200"/>
    </row>
    <row r="22448" spans="1:18" ht="14.6" customHeight="1" x14ac:dyDescent="0.5">
      <c r="A22448" s="524" t="s">
        <v>1279</v>
      </c>
      <c r="B22448" s="217" t="s">
        <v>1187</v>
      </c>
      <c r="C22448" s="407">
        <f t="shared" ref="C22448" si="36473">C22444+1</f>
        <v>2134</v>
      </c>
      <c r="D22448" s="202" t="str">
        <f t="shared" ref="D22448" si="36474">IF(MOD(D22446-D$10559-1,49)=0,"Jub",IF(MOD(D22446-D$10559,7)=0,"Sab","Yr"))&amp;" "&amp;IF(MOD(D22446-D$10559-1,49)=0,INT(D22446-D$10559-1)/49,"")</f>
        <v xml:space="preserve">Yr </v>
      </c>
      <c r="E22448" s="201">
        <f t="shared" ref="E22448" si="36475">E22444+1</f>
        <v>1531</v>
      </c>
      <c r="F22448" s="197">
        <v>1</v>
      </c>
      <c r="G22448" s="203" t="s">
        <v>288</v>
      </c>
      <c r="H22448" s="325">
        <f>H22444+1</f>
        <v>1498</v>
      </c>
      <c r="R22448" s="200"/>
    </row>
    <row r="22449" spans="1:18" ht="14.6" customHeight="1" x14ac:dyDescent="0.5">
      <c r="A22449" s="525" t="s">
        <v>1280</v>
      </c>
      <c r="B22449" s="202">
        <f t="shared" ref="B22449" si="36476">B22445+1</f>
        <v>2306</v>
      </c>
      <c r="C22449" s="407"/>
      <c r="D22449" s="216" t="str">
        <f t="shared" ref="D22449" si="36477">D22445</f>
        <v>Exodus</v>
      </c>
      <c r="E22449" s="212" t="str">
        <f t="shared" ref="E22449" si="36478">E22445</f>
        <v>AD</v>
      </c>
      <c r="F22449" s="197">
        <v>2</v>
      </c>
      <c r="G22449" s="206" t="s">
        <v>604</v>
      </c>
      <c r="H22449" s="325"/>
      <c r="R22449" s="200"/>
    </row>
    <row r="22450" spans="1:18" ht="14.6" customHeight="1" x14ac:dyDescent="0.5">
      <c r="A22450" s="523">
        <f t="shared" ref="A22450" si="36479">A22446+1</f>
        <v>2284</v>
      </c>
      <c r="B22450" s="216" t="str">
        <f t="shared" si="36394"/>
        <v>Olympiad</v>
      </c>
      <c r="C22450" s="408"/>
      <c r="D22450" s="217">
        <f t="shared" ref="D22450" si="36480">D22446+1</f>
        <v>3013</v>
      </c>
      <c r="E22450" s="212"/>
      <c r="F22450" s="197">
        <v>3</v>
      </c>
      <c r="G22450" s="208" t="s">
        <v>287</v>
      </c>
      <c r="H22450" s="367"/>
      <c r="R22450" s="200"/>
    </row>
    <row r="22451" spans="1:18" ht="14.6" customHeight="1" thickBot="1" x14ac:dyDescent="0.55000000000000004">
      <c r="A22451" s="526"/>
      <c r="B22451" s="217">
        <f t="shared" si="36394"/>
        <v>577</v>
      </c>
      <c r="C22451" s="406" t="str">
        <f t="shared" ref="C22451" si="36481">C22447</f>
        <v>7 Times</v>
      </c>
      <c r="D22451" s="217" t="str">
        <f t="shared" ref="D22451" si="36482">INT((D22450-D$10559-1)/49+1)&amp;"/"&amp;MOD(INT((D22450-D$10559-1)/7),7)+1&amp;"/"&amp;MOD(D22450-D$10559-1,7)+1</f>
        <v>61/5/5</v>
      </c>
      <c r="E22451" s="214"/>
      <c r="F22451" s="197">
        <v>4</v>
      </c>
      <c r="G22451" s="209" t="s">
        <v>605</v>
      </c>
      <c r="H22451" s="324" t="str">
        <f>H22447</f>
        <v>Dn 2300</v>
      </c>
      <c r="R22451" s="200"/>
    </row>
    <row r="22452" spans="1:18" ht="14.6" customHeight="1" x14ac:dyDescent="0.5">
      <c r="A22452" s="524" t="s">
        <v>1279</v>
      </c>
      <c r="B22452" s="217" t="s">
        <v>1188</v>
      </c>
      <c r="C22452" s="407">
        <f t="shared" ref="C22452" si="36483">C22448+1</f>
        <v>2135</v>
      </c>
      <c r="D22452" s="202" t="str">
        <f t="shared" ref="D22452" si="36484">IF(MOD(D22450-D$10559-1,49)=0,"Jub",IF(MOD(D22450-D$10559,7)=0,"Sab","Yr"))&amp;" "&amp;IF(MOD(D22450-D$10559-1,49)=0,INT(D22450-D$10559-1)/49,"")</f>
        <v xml:space="preserve">Yr </v>
      </c>
      <c r="E22452" s="201">
        <f t="shared" ref="E22452" si="36485">E22448+1</f>
        <v>1532</v>
      </c>
      <c r="F22452" s="197">
        <v>1</v>
      </c>
      <c r="G22452" s="203" t="s">
        <v>288</v>
      </c>
      <c r="H22452" s="325">
        <f>H22448+1</f>
        <v>1499</v>
      </c>
      <c r="R22452" s="200"/>
    </row>
    <row r="22453" spans="1:18" ht="14.6" customHeight="1" x14ac:dyDescent="0.5">
      <c r="A22453" s="525" t="s">
        <v>1280</v>
      </c>
      <c r="B22453" s="202">
        <f t="shared" ref="B22453" si="36486">B22449+1</f>
        <v>2307</v>
      </c>
      <c r="C22453" s="407"/>
      <c r="D22453" s="216" t="str">
        <f t="shared" ref="D22453" si="36487">D22449</f>
        <v>Exodus</v>
      </c>
      <c r="E22453" s="212" t="str">
        <f t="shared" ref="E22453" si="36488">E22449</f>
        <v>AD</v>
      </c>
      <c r="F22453" s="197">
        <v>2</v>
      </c>
      <c r="G22453" s="206" t="s">
        <v>604</v>
      </c>
      <c r="H22453" s="325"/>
      <c r="R22453" s="200"/>
    </row>
    <row r="22454" spans="1:18" ht="14.6" customHeight="1" x14ac:dyDescent="0.5">
      <c r="A22454" s="523">
        <f t="shared" ref="A22454" si="36489">A22450+1</f>
        <v>2285</v>
      </c>
      <c r="B22454" s="216" t="str">
        <f t="shared" si="36405"/>
        <v>Olympiad</v>
      </c>
      <c r="C22454" s="408"/>
      <c r="D22454" s="217">
        <f t="shared" ref="D22454" si="36490">D22450+1</f>
        <v>3014</v>
      </c>
      <c r="E22454" s="212"/>
      <c r="F22454" s="197">
        <v>3</v>
      </c>
      <c r="G22454" s="208" t="s">
        <v>287</v>
      </c>
      <c r="H22454" s="367"/>
      <c r="R22454" s="200"/>
    </row>
    <row r="22455" spans="1:18" ht="14.6" customHeight="1" thickBot="1" x14ac:dyDescent="0.55000000000000004">
      <c r="A22455" s="526"/>
      <c r="B22455" s="217">
        <f t="shared" si="36405"/>
        <v>577</v>
      </c>
      <c r="C22455" s="406" t="str">
        <f t="shared" ref="C22455" si="36491">C22451</f>
        <v>7 Times</v>
      </c>
      <c r="D22455" s="217" t="str">
        <f t="shared" ref="D22455" si="36492">INT((D22454-D$10559-1)/49+1)&amp;"/"&amp;MOD(INT((D22454-D$10559-1)/7),7)+1&amp;"/"&amp;MOD(D22454-D$10559-1,7)+1</f>
        <v>61/5/6</v>
      </c>
      <c r="E22455" s="214"/>
      <c r="F22455" s="197">
        <v>4</v>
      </c>
      <c r="G22455" s="209" t="s">
        <v>605</v>
      </c>
      <c r="H22455" s="324" t="str">
        <f>H22451</f>
        <v>Dn 2300</v>
      </c>
      <c r="R22455" s="200"/>
    </row>
    <row r="22456" spans="1:18" ht="14.6" customHeight="1" x14ac:dyDescent="0.5">
      <c r="A22456" s="524" t="s">
        <v>1279</v>
      </c>
      <c r="B22456" s="217" t="s">
        <v>1189</v>
      </c>
      <c r="C22456" s="407">
        <f t="shared" ref="C22456" si="36493">C22452+1</f>
        <v>2136</v>
      </c>
      <c r="D22456" s="202" t="str">
        <f t="shared" ref="D22456" si="36494">IF(MOD(D22454-D$10559-1,49)=0,"Jub",IF(MOD(D22454-D$10559,7)=0,"Sab","Yr"))&amp;" "&amp;IF(MOD(D22454-D$10559-1,49)=0,INT(D22454-D$10559-1)/49,"")</f>
        <v xml:space="preserve">Yr </v>
      </c>
      <c r="E22456" s="201">
        <f t="shared" ref="E22456" si="36495">E22452+1</f>
        <v>1533</v>
      </c>
      <c r="F22456" s="197">
        <v>1</v>
      </c>
      <c r="G22456" s="203" t="s">
        <v>288</v>
      </c>
      <c r="H22456" s="325">
        <f>H22452+1</f>
        <v>1500</v>
      </c>
      <c r="R22456" s="200"/>
    </row>
    <row r="22457" spans="1:18" ht="14.6" customHeight="1" x14ac:dyDescent="0.5">
      <c r="A22457" s="525" t="s">
        <v>1280</v>
      </c>
      <c r="B22457" s="202">
        <f t="shared" ref="B22457" si="36496">B22453+1</f>
        <v>2308</v>
      </c>
      <c r="C22457" s="407"/>
      <c r="D22457" s="216" t="str">
        <f t="shared" ref="D22457" si="36497">D22453</f>
        <v>Exodus</v>
      </c>
      <c r="E22457" s="212" t="str">
        <f t="shared" ref="E22457" si="36498">E22453</f>
        <v>AD</v>
      </c>
      <c r="F22457" s="197">
        <v>2</v>
      </c>
      <c r="G22457" s="206" t="s">
        <v>604</v>
      </c>
      <c r="H22457" s="325"/>
      <c r="R22457" s="200"/>
    </row>
    <row r="22458" spans="1:18" ht="14.6" customHeight="1" x14ac:dyDescent="0.5">
      <c r="A22458" s="523">
        <f t="shared" ref="A22458" si="36499">A22454+1</f>
        <v>2286</v>
      </c>
      <c r="B22458" s="216" t="str">
        <f t="shared" ref="B22458" si="36500">B22454</f>
        <v>Olympiad</v>
      </c>
      <c r="C22458" s="408"/>
      <c r="D22458" s="217">
        <f t="shared" ref="D22458" si="36501">D22454+1</f>
        <v>3015</v>
      </c>
      <c r="E22458" s="212"/>
      <c r="F22458" s="197">
        <v>3</v>
      </c>
      <c r="G22458" s="208" t="s">
        <v>287</v>
      </c>
      <c r="H22458" s="367"/>
      <c r="R22458" s="200"/>
    </row>
    <row r="22459" spans="1:18" ht="14.6" customHeight="1" thickBot="1" x14ac:dyDescent="0.55000000000000004">
      <c r="A22459" s="526"/>
      <c r="B22459" s="217">
        <f t="shared" ref="B22459" si="36502">B22455+1</f>
        <v>578</v>
      </c>
      <c r="C22459" s="406" t="str">
        <f t="shared" ref="C22459" si="36503">C22455</f>
        <v>7 Times</v>
      </c>
      <c r="D22459" s="359" t="str">
        <f t="shared" ref="D22459" si="36504">INT((D22458-D$10559-1)/49+1)&amp;"/"&amp;MOD(INT((D22458-D$10559-1)/7),7)+1&amp;"/"&amp;MOD(D22458-D$10559-1,7)+1</f>
        <v>61/5/7</v>
      </c>
      <c r="E22459" s="214"/>
      <c r="F22459" s="197">
        <v>4</v>
      </c>
      <c r="G22459" s="209" t="s">
        <v>605</v>
      </c>
      <c r="H22459" s="324" t="str">
        <f>H22455</f>
        <v>Dn 2300</v>
      </c>
      <c r="R22459" s="200"/>
    </row>
    <row r="22460" spans="1:18" ht="14.6" customHeight="1" x14ac:dyDescent="0.5">
      <c r="A22460" s="524" t="s">
        <v>1279</v>
      </c>
      <c r="B22460" s="217" t="s">
        <v>1186</v>
      </c>
      <c r="C22460" s="407">
        <f t="shared" ref="C22460" si="36505">C22456+1</f>
        <v>2137</v>
      </c>
      <c r="D22460" s="360" t="str">
        <f t="shared" ref="D22460" si="36506">IF(MOD(D22458-D$10559-1,49)=0,"Jub",IF(MOD(D22458-D$10559,7)=0,"Sab","Yr"))&amp;" "&amp;IF(MOD(D22458-D$10559-1,49)=0,INT(D22458-D$10559-1)/49,"")</f>
        <v xml:space="preserve">Sab </v>
      </c>
      <c r="E22460" s="201">
        <f t="shared" ref="E22460" si="36507">E22456+1</f>
        <v>1534</v>
      </c>
      <c r="F22460" s="197">
        <v>1</v>
      </c>
      <c r="G22460" s="203" t="s">
        <v>288</v>
      </c>
      <c r="H22460" s="325">
        <f>H22456+1</f>
        <v>1501</v>
      </c>
      <c r="R22460" s="200"/>
    </row>
    <row r="22461" spans="1:18" ht="14.6" customHeight="1" x14ac:dyDescent="0.5">
      <c r="A22461" s="525" t="s">
        <v>1280</v>
      </c>
      <c r="B22461" s="202">
        <f t="shared" ref="B22461" si="36508">B22457+1</f>
        <v>2309</v>
      </c>
      <c r="C22461" s="407"/>
      <c r="D22461" s="361" t="str">
        <f t="shared" ref="D22461" si="36509">D22457</f>
        <v>Exodus</v>
      </c>
      <c r="E22461" s="212" t="str">
        <f t="shared" ref="E22461" si="36510">E22457</f>
        <v>AD</v>
      </c>
      <c r="F22461" s="197">
        <v>2</v>
      </c>
      <c r="G22461" s="206" t="s">
        <v>604</v>
      </c>
      <c r="H22461" s="325"/>
      <c r="R22461" s="200"/>
    </row>
    <row r="22462" spans="1:18" ht="14.6" customHeight="1" x14ac:dyDescent="0.5">
      <c r="A22462" s="523">
        <f t="shared" ref="A22462" si="36511">A22458+1</f>
        <v>2287</v>
      </c>
      <c r="B22462" s="216" t="str">
        <f t="shared" si="36383"/>
        <v>Olympiad</v>
      </c>
      <c r="C22462" s="408"/>
      <c r="D22462" s="359">
        <f t="shared" ref="D22462" si="36512">D22458+1</f>
        <v>3016</v>
      </c>
      <c r="E22462" s="212"/>
      <c r="F22462" s="197">
        <v>3</v>
      </c>
      <c r="G22462" s="208" t="s">
        <v>287</v>
      </c>
      <c r="H22462" s="367"/>
      <c r="R22462" s="200"/>
    </row>
    <row r="22463" spans="1:18" ht="14.6" customHeight="1" thickBot="1" x14ac:dyDescent="0.55000000000000004">
      <c r="A22463" s="526"/>
      <c r="B22463" s="217">
        <f t="shared" si="36383"/>
        <v>578</v>
      </c>
      <c r="C22463" s="406" t="str">
        <f t="shared" ref="C22463" si="36513">C22459</f>
        <v>7 Times</v>
      </c>
      <c r="D22463" s="217" t="str">
        <f t="shared" ref="D22463" si="36514">INT((D22462-D$10559-1)/49+1)&amp;"/"&amp;MOD(INT((D22462-D$10559-1)/7),7)+1&amp;"/"&amp;MOD(D22462-D$10559-1,7)+1</f>
        <v>61/6/1</v>
      </c>
      <c r="E22463" s="214"/>
      <c r="F22463" s="197">
        <v>4</v>
      </c>
      <c r="G22463" s="209" t="s">
        <v>605</v>
      </c>
      <c r="H22463" s="324" t="str">
        <f>H22459</f>
        <v>Dn 2300</v>
      </c>
      <c r="R22463" s="200"/>
    </row>
    <row r="22464" spans="1:18" ht="14.6" customHeight="1" x14ac:dyDescent="0.5">
      <c r="A22464" s="524" t="s">
        <v>1279</v>
      </c>
      <c r="B22464" s="217" t="s">
        <v>1187</v>
      </c>
      <c r="C22464" s="407">
        <f t="shared" ref="C22464" si="36515">C22460+1</f>
        <v>2138</v>
      </c>
      <c r="D22464" s="202" t="str">
        <f t="shared" ref="D22464" si="36516">IF(MOD(D22462-D$10559-1,49)=0,"Jub",IF(MOD(D22462-D$10559,7)=0,"Sab","Yr"))&amp;" "&amp;IF(MOD(D22462-D$10559-1,49)=0,INT(D22462-D$10559-1)/49,"")</f>
        <v xml:space="preserve">Yr </v>
      </c>
      <c r="E22464" s="201">
        <f t="shared" ref="E22464" si="36517">E22460+1</f>
        <v>1535</v>
      </c>
      <c r="F22464" s="197">
        <v>1</v>
      </c>
      <c r="G22464" s="203" t="s">
        <v>288</v>
      </c>
      <c r="H22464" s="325">
        <f>H22460+1</f>
        <v>1502</v>
      </c>
      <c r="R22464" s="200"/>
    </row>
    <row r="22465" spans="1:18" ht="14.6" customHeight="1" x14ac:dyDescent="0.5">
      <c r="A22465" s="525" t="s">
        <v>1280</v>
      </c>
      <c r="B22465" s="202">
        <f t="shared" ref="B22465" si="36518">B22461+1</f>
        <v>2310</v>
      </c>
      <c r="C22465" s="407"/>
      <c r="D22465" s="216" t="str">
        <f t="shared" ref="D22465" si="36519">D22461</f>
        <v>Exodus</v>
      </c>
      <c r="E22465" s="212" t="str">
        <f t="shared" ref="E22465" si="36520">E22461</f>
        <v>AD</v>
      </c>
      <c r="F22465" s="197">
        <v>2</v>
      </c>
      <c r="G22465" s="206" t="s">
        <v>604</v>
      </c>
      <c r="H22465" s="325"/>
      <c r="R22465" s="200"/>
    </row>
    <row r="22466" spans="1:18" ht="14.6" customHeight="1" x14ac:dyDescent="0.5">
      <c r="A22466" s="523">
        <f t="shared" ref="A22466" si="36521">A22462+1</f>
        <v>2288</v>
      </c>
      <c r="B22466" s="216" t="str">
        <f t="shared" si="36394"/>
        <v>Olympiad</v>
      </c>
      <c r="C22466" s="408"/>
      <c r="D22466" s="217">
        <f t="shared" ref="D22466" si="36522">D22462+1</f>
        <v>3017</v>
      </c>
      <c r="E22466" s="212"/>
      <c r="F22466" s="197">
        <v>3</v>
      </c>
      <c r="G22466" s="208" t="s">
        <v>287</v>
      </c>
      <c r="H22466" s="367"/>
      <c r="R22466" s="200"/>
    </row>
    <row r="22467" spans="1:18" ht="14.6" customHeight="1" thickBot="1" x14ac:dyDescent="0.55000000000000004">
      <c r="A22467" s="526"/>
      <c r="B22467" s="217">
        <f t="shared" si="36394"/>
        <v>578</v>
      </c>
      <c r="C22467" s="406" t="str">
        <f t="shared" ref="C22467" si="36523">C22463</f>
        <v>7 Times</v>
      </c>
      <c r="D22467" s="217" t="str">
        <f t="shared" ref="D22467" si="36524">INT((D22466-D$10559-1)/49+1)&amp;"/"&amp;MOD(INT((D22466-D$10559-1)/7),7)+1&amp;"/"&amp;MOD(D22466-D$10559-1,7)+1</f>
        <v>61/6/2</v>
      </c>
      <c r="E22467" s="214"/>
      <c r="F22467" s="197">
        <v>4</v>
      </c>
      <c r="G22467" s="209" t="s">
        <v>605</v>
      </c>
      <c r="H22467" s="324" t="str">
        <f>H22463</f>
        <v>Dn 2300</v>
      </c>
      <c r="R22467" s="200"/>
    </row>
    <row r="22468" spans="1:18" ht="14.6" customHeight="1" x14ac:dyDescent="0.5">
      <c r="A22468" s="524" t="s">
        <v>1279</v>
      </c>
      <c r="B22468" s="217" t="s">
        <v>1188</v>
      </c>
      <c r="C22468" s="407">
        <f t="shared" ref="C22468" si="36525">C22464+1</f>
        <v>2139</v>
      </c>
      <c r="D22468" s="202" t="str">
        <f t="shared" ref="D22468" si="36526">IF(MOD(D22466-D$10559-1,49)=0,"Jub",IF(MOD(D22466-D$10559,7)=0,"Sab","Yr"))&amp;" "&amp;IF(MOD(D22466-D$10559-1,49)=0,INT(D22466-D$10559-1)/49,"")</f>
        <v xml:space="preserve">Yr </v>
      </c>
      <c r="E22468" s="201">
        <f t="shared" ref="E22468" si="36527">E22464+1</f>
        <v>1536</v>
      </c>
      <c r="F22468" s="197">
        <v>1</v>
      </c>
      <c r="G22468" s="203" t="s">
        <v>288</v>
      </c>
      <c r="H22468" s="325">
        <f>H22464+1</f>
        <v>1503</v>
      </c>
      <c r="R22468" s="200"/>
    </row>
    <row r="22469" spans="1:18" ht="14.6" customHeight="1" x14ac:dyDescent="0.5">
      <c r="A22469" s="525" t="s">
        <v>1280</v>
      </c>
      <c r="B22469" s="202">
        <f t="shared" ref="B22469" si="36528">B22465+1</f>
        <v>2311</v>
      </c>
      <c r="C22469" s="407"/>
      <c r="D22469" s="216" t="str">
        <f t="shared" ref="D22469" si="36529">D22465</f>
        <v>Exodus</v>
      </c>
      <c r="E22469" s="212" t="str">
        <f t="shared" ref="E22469" si="36530">E22465</f>
        <v>AD</v>
      </c>
      <c r="F22469" s="197">
        <v>2</v>
      </c>
      <c r="G22469" s="206" t="s">
        <v>604</v>
      </c>
      <c r="H22469" s="325"/>
      <c r="R22469" s="200"/>
    </row>
    <row r="22470" spans="1:18" ht="14.6" customHeight="1" x14ac:dyDescent="0.5">
      <c r="A22470" s="523">
        <f t="shared" ref="A22470" si="36531">A22466+1</f>
        <v>2289</v>
      </c>
      <c r="B22470" s="216" t="str">
        <f t="shared" si="36405"/>
        <v>Olympiad</v>
      </c>
      <c r="C22470" s="408"/>
      <c r="D22470" s="217">
        <f t="shared" ref="D22470" si="36532">D22466+1</f>
        <v>3018</v>
      </c>
      <c r="E22470" s="212"/>
      <c r="F22470" s="197">
        <v>3</v>
      </c>
      <c r="G22470" s="208" t="s">
        <v>287</v>
      </c>
      <c r="H22470" s="367"/>
      <c r="R22470" s="200"/>
    </row>
    <row r="22471" spans="1:18" ht="14.6" customHeight="1" thickBot="1" x14ac:dyDescent="0.55000000000000004">
      <c r="A22471" s="526"/>
      <c r="B22471" s="217">
        <f t="shared" si="36405"/>
        <v>578</v>
      </c>
      <c r="C22471" s="406" t="str">
        <f t="shared" ref="C22471" si="36533">C22467</f>
        <v>7 Times</v>
      </c>
      <c r="D22471" s="217" t="str">
        <f t="shared" ref="D22471" si="36534">INT((D22470-D$10559-1)/49+1)&amp;"/"&amp;MOD(INT((D22470-D$10559-1)/7),7)+1&amp;"/"&amp;MOD(D22470-D$10559-1,7)+1</f>
        <v>61/6/3</v>
      </c>
      <c r="E22471" s="214"/>
      <c r="F22471" s="197">
        <v>4</v>
      </c>
      <c r="G22471" s="209" t="s">
        <v>605</v>
      </c>
      <c r="H22471" s="324" t="str">
        <f>H22467</f>
        <v>Dn 2300</v>
      </c>
      <c r="R22471" s="200"/>
    </row>
    <row r="22472" spans="1:18" ht="14.6" customHeight="1" x14ac:dyDescent="0.5">
      <c r="A22472" s="524" t="s">
        <v>1279</v>
      </c>
      <c r="B22472" s="217" t="s">
        <v>1189</v>
      </c>
      <c r="C22472" s="407">
        <f t="shared" ref="C22472" si="36535">C22468+1</f>
        <v>2140</v>
      </c>
      <c r="D22472" s="202" t="str">
        <f t="shared" ref="D22472" si="36536">IF(MOD(D22470-D$10559-1,49)=0,"Jub",IF(MOD(D22470-D$10559,7)=0,"Sab","Yr"))&amp;" "&amp;IF(MOD(D22470-D$10559-1,49)=0,INT(D22470-D$10559-1)/49,"")</f>
        <v xml:space="preserve">Yr </v>
      </c>
      <c r="E22472" s="201">
        <f t="shared" ref="E22472" si="36537">E22468+1</f>
        <v>1537</v>
      </c>
      <c r="F22472" s="197">
        <v>1</v>
      </c>
      <c r="G22472" s="203" t="s">
        <v>288</v>
      </c>
      <c r="H22472" s="325">
        <f>H22468+1</f>
        <v>1504</v>
      </c>
      <c r="R22472" s="200"/>
    </row>
    <row r="22473" spans="1:18" ht="14.6" customHeight="1" x14ac:dyDescent="0.5">
      <c r="A22473" s="525" t="s">
        <v>1280</v>
      </c>
      <c r="B22473" s="202">
        <f t="shared" ref="B22473" si="36538">B22469+1</f>
        <v>2312</v>
      </c>
      <c r="C22473" s="407"/>
      <c r="D22473" s="216" t="str">
        <f t="shared" ref="D22473" si="36539">D22469</f>
        <v>Exodus</v>
      </c>
      <c r="E22473" s="212" t="str">
        <f t="shared" ref="E22473" si="36540">E22469</f>
        <v>AD</v>
      </c>
      <c r="F22473" s="197">
        <v>2</v>
      </c>
      <c r="G22473" s="206" t="s">
        <v>604</v>
      </c>
      <c r="H22473" s="325"/>
      <c r="R22473" s="200"/>
    </row>
    <row r="22474" spans="1:18" ht="14.6" customHeight="1" x14ac:dyDescent="0.5">
      <c r="A22474" s="523">
        <f t="shared" ref="A22474" si="36541">A22470+1</f>
        <v>2290</v>
      </c>
      <c r="B22474" s="216" t="str">
        <f t="shared" ref="B22474" si="36542">B22470</f>
        <v>Olympiad</v>
      </c>
      <c r="C22474" s="408"/>
      <c r="D22474" s="217">
        <f t="shared" ref="D22474" si="36543">D22470+1</f>
        <v>3019</v>
      </c>
      <c r="E22474" s="212"/>
      <c r="F22474" s="197">
        <v>3</v>
      </c>
      <c r="G22474" s="208" t="s">
        <v>287</v>
      </c>
      <c r="H22474" s="367"/>
      <c r="R22474" s="200"/>
    </row>
    <row r="22475" spans="1:18" ht="14.6" customHeight="1" thickBot="1" x14ac:dyDescent="0.55000000000000004">
      <c r="A22475" s="526"/>
      <c r="B22475" s="217">
        <f t="shared" ref="B22475" si="36544">B22471+1</f>
        <v>579</v>
      </c>
      <c r="C22475" s="406" t="str">
        <f t="shared" ref="C22475" si="36545">C22471</f>
        <v>7 Times</v>
      </c>
      <c r="D22475" s="217" t="str">
        <f t="shared" ref="D22475" si="36546">INT((D22474-D$10559-1)/49+1)&amp;"/"&amp;MOD(INT((D22474-D$10559-1)/7),7)+1&amp;"/"&amp;MOD(D22474-D$10559-1,7)+1</f>
        <v>61/6/4</v>
      </c>
      <c r="E22475" s="214"/>
      <c r="F22475" s="197">
        <v>4</v>
      </c>
      <c r="G22475" s="209" t="s">
        <v>605</v>
      </c>
      <c r="H22475" s="324" t="str">
        <f>H22471</f>
        <v>Dn 2300</v>
      </c>
      <c r="R22475" s="200"/>
    </row>
    <row r="22476" spans="1:18" ht="14.6" customHeight="1" x14ac:dyDescent="0.5">
      <c r="A22476" s="524" t="s">
        <v>1279</v>
      </c>
      <c r="B22476" s="217" t="s">
        <v>1186</v>
      </c>
      <c r="C22476" s="407">
        <f t="shared" ref="C22476" si="36547">C22472+1</f>
        <v>2141</v>
      </c>
      <c r="D22476" s="202" t="str">
        <f t="shared" ref="D22476" si="36548">IF(MOD(D22474-D$10559-1,49)=0,"Jub",IF(MOD(D22474-D$10559,7)=0,"Sab","Yr"))&amp;" "&amp;IF(MOD(D22474-D$10559-1,49)=0,INT(D22474-D$10559-1)/49,"")</f>
        <v xml:space="preserve">Yr </v>
      </c>
      <c r="E22476" s="201">
        <f t="shared" ref="E22476" si="36549">E22472+1</f>
        <v>1538</v>
      </c>
      <c r="F22476" s="197">
        <v>1</v>
      </c>
      <c r="G22476" s="203" t="s">
        <v>288</v>
      </c>
      <c r="H22476" s="325">
        <f>H22472+1</f>
        <v>1505</v>
      </c>
      <c r="R22476" s="200"/>
    </row>
    <row r="22477" spans="1:18" ht="14.6" customHeight="1" x14ac:dyDescent="0.5">
      <c r="A22477" s="525" t="s">
        <v>1280</v>
      </c>
      <c r="B22477" s="202">
        <f t="shared" ref="B22477" si="36550">B22473+1</f>
        <v>2313</v>
      </c>
      <c r="C22477" s="407"/>
      <c r="D22477" s="216" t="str">
        <f t="shared" ref="D22477" si="36551">D22473</f>
        <v>Exodus</v>
      </c>
      <c r="E22477" s="212" t="str">
        <f t="shared" ref="E22477" si="36552">E22473</f>
        <v>AD</v>
      </c>
      <c r="F22477" s="197">
        <v>2</v>
      </c>
      <c r="G22477" s="206" t="s">
        <v>604</v>
      </c>
      <c r="H22477" s="325"/>
      <c r="R22477" s="200"/>
    </row>
    <row r="22478" spans="1:18" ht="14.6" customHeight="1" x14ac:dyDescent="0.5">
      <c r="A22478" s="523">
        <f t="shared" ref="A22478" si="36553">A22474+1</f>
        <v>2291</v>
      </c>
      <c r="B22478" s="216" t="str">
        <f t="shared" ref="B22478:B22527" si="36554">B22474</f>
        <v>Olympiad</v>
      </c>
      <c r="C22478" s="408"/>
      <c r="D22478" s="217">
        <f t="shared" ref="D22478" si="36555">D22474+1</f>
        <v>3020</v>
      </c>
      <c r="E22478" s="212"/>
      <c r="F22478" s="197">
        <v>3</v>
      </c>
      <c r="G22478" s="208" t="s">
        <v>287</v>
      </c>
      <c r="H22478" s="367"/>
      <c r="R22478" s="200"/>
    </row>
    <row r="22479" spans="1:18" ht="14.6" customHeight="1" thickBot="1" x14ac:dyDescent="0.55000000000000004">
      <c r="A22479" s="526"/>
      <c r="B22479" s="217">
        <f t="shared" si="36554"/>
        <v>579</v>
      </c>
      <c r="C22479" s="406" t="str">
        <f t="shared" ref="C22479" si="36556">C22475</f>
        <v>7 Times</v>
      </c>
      <c r="D22479" s="217" t="str">
        <f t="shared" ref="D22479" si="36557">INT((D22478-D$10559-1)/49+1)&amp;"/"&amp;MOD(INT((D22478-D$10559-1)/7),7)+1&amp;"/"&amp;MOD(D22478-D$10559-1,7)+1</f>
        <v>61/6/5</v>
      </c>
      <c r="E22479" s="214"/>
      <c r="F22479" s="197">
        <v>4</v>
      </c>
      <c r="G22479" s="209" t="s">
        <v>605</v>
      </c>
      <c r="H22479" s="324" t="str">
        <f>H22475</f>
        <v>Dn 2300</v>
      </c>
      <c r="R22479" s="200"/>
    </row>
    <row r="22480" spans="1:18" ht="14.6" customHeight="1" x14ac:dyDescent="0.5">
      <c r="A22480" s="524" t="s">
        <v>1279</v>
      </c>
      <c r="B22480" s="217" t="s">
        <v>1187</v>
      </c>
      <c r="C22480" s="407">
        <f t="shared" ref="C22480" si="36558">C22476+1</f>
        <v>2142</v>
      </c>
      <c r="D22480" s="202" t="str">
        <f t="shared" ref="D22480" si="36559">IF(MOD(D22478-D$10559-1,49)=0,"Jub",IF(MOD(D22478-D$10559,7)=0,"Sab","Yr"))&amp;" "&amp;IF(MOD(D22478-D$10559-1,49)=0,INT(D22478-D$10559-1)/49,"")</f>
        <v xml:space="preserve">Yr </v>
      </c>
      <c r="E22480" s="201">
        <f t="shared" ref="E22480" si="36560">E22476+1</f>
        <v>1539</v>
      </c>
      <c r="F22480" s="197">
        <v>1</v>
      </c>
      <c r="G22480" s="203" t="s">
        <v>288</v>
      </c>
      <c r="H22480" s="325">
        <f>H22476+1</f>
        <v>1506</v>
      </c>
      <c r="R22480" s="200"/>
    </row>
    <row r="22481" spans="1:18" ht="14.6" customHeight="1" x14ac:dyDescent="0.5">
      <c r="A22481" s="525" t="s">
        <v>1280</v>
      </c>
      <c r="B22481" s="202">
        <f t="shared" ref="B22481" si="36561">B22477+1</f>
        <v>2314</v>
      </c>
      <c r="C22481" s="407"/>
      <c r="D22481" s="216" t="str">
        <f t="shared" ref="D22481" si="36562">D22477</f>
        <v>Exodus</v>
      </c>
      <c r="E22481" s="212" t="str">
        <f t="shared" ref="E22481" si="36563">E22477</f>
        <v>AD</v>
      </c>
      <c r="F22481" s="197">
        <v>2</v>
      </c>
      <c r="G22481" s="206" t="s">
        <v>604</v>
      </c>
      <c r="H22481" s="325"/>
      <c r="R22481" s="200"/>
    </row>
    <row r="22482" spans="1:18" ht="14.6" customHeight="1" x14ac:dyDescent="0.5">
      <c r="A22482" s="523">
        <f t="shared" ref="A22482" si="36564">A22478+1</f>
        <v>2292</v>
      </c>
      <c r="B22482" s="216" t="str">
        <f t="shared" ref="B22482:B22531" si="36565">B22478</f>
        <v>Olympiad</v>
      </c>
      <c r="C22482" s="408"/>
      <c r="D22482" s="217">
        <f t="shared" ref="D22482" si="36566">D22478+1</f>
        <v>3021</v>
      </c>
      <c r="E22482" s="212"/>
      <c r="F22482" s="197">
        <v>3</v>
      </c>
      <c r="G22482" s="208" t="s">
        <v>287</v>
      </c>
      <c r="H22482" s="367"/>
      <c r="R22482" s="200"/>
    </row>
    <row r="22483" spans="1:18" ht="14.6" customHeight="1" thickBot="1" x14ac:dyDescent="0.55000000000000004">
      <c r="A22483" s="526"/>
      <c r="B22483" s="217">
        <f t="shared" si="36565"/>
        <v>579</v>
      </c>
      <c r="C22483" s="406" t="str">
        <f t="shared" ref="C22483" si="36567">C22479</f>
        <v>7 Times</v>
      </c>
      <c r="D22483" s="217" t="str">
        <f t="shared" ref="D22483" si="36568">INT((D22482-D$10559-1)/49+1)&amp;"/"&amp;MOD(INT((D22482-D$10559-1)/7),7)+1&amp;"/"&amp;MOD(D22482-D$10559-1,7)+1</f>
        <v>61/6/6</v>
      </c>
      <c r="E22483" s="214"/>
      <c r="F22483" s="197">
        <v>4</v>
      </c>
      <c r="G22483" s="209" t="s">
        <v>605</v>
      </c>
      <c r="H22483" s="324" t="str">
        <f>H22479</f>
        <v>Dn 2300</v>
      </c>
      <c r="R22483" s="200"/>
    </row>
    <row r="22484" spans="1:18" ht="14.6" customHeight="1" x14ac:dyDescent="0.5">
      <c r="A22484" s="524" t="s">
        <v>1279</v>
      </c>
      <c r="B22484" s="217" t="s">
        <v>1188</v>
      </c>
      <c r="C22484" s="407">
        <f t="shared" ref="C22484" si="36569">C22480+1</f>
        <v>2143</v>
      </c>
      <c r="D22484" s="202" t="str">
        <f t="shared" ref="D22484" si="36570">IF(MOD(D22482-D$10559-1,49)=0,"Jub",IF(MOD(D22482-D$10559,7)=0,"Sab","Yr"))&amp;" "&amp;IF(MOD(D22482-D$10559-1,49)=0,INT(D22482-D$10559-1)/49,"")</f>
        <v xml:space="preserve">Yr </v>
      </c>
      <c r="E22484" s="201">
        <f t="shared" ref="E22484" si="36571">E22480+1</f>
        <v>1540</v>
      </c>
      <c r="F22484" s="197">
        <v>1</v>
      </c>
      <c r="G22484" s="203" t="s">
        <v>288</v>
      </c>
      <c r="H22484" s="325">
        <f>H22480+1</f>
        <v>1507</v>
      </c>
      <c r="R22484" s="200"/>
    </row>
    <row r="22485" spans="1:18" ht="14.6" customHeight="1" x14ac:dyDescent="0.5">
      <c r="A22485" s="525" t="s">
        <v>1280</v>
      </c>
      <c r="B22485" s="202">
        <f t="shared" ref="B22485" si="36572">B22481+1</f>
        <v>2315</v>
      </c>
      <c r="C22485" s="407"/>
      <c r="D22485" s="216" t="str">
        <f t="shared" ref="D22485" si="36573">D22481</f>
        <v>Exodus</v>
      </c>
      <c r="E22485" s="212" t="str">
        <f t="shared" ref="E22485" si="36574">E22481</f>
        <v>AD</v>
      </c>
      <c r="F22485" s="197">
        <v>2</v>
      </c>
      <c r="G22485" s="206" t="s">
        <v>604</v>
      </c>
      <c r="H22485" s="325"/>
      <c r="R22485" s="200"/>
    </row>
    <row r="22486" spans="1:18" ht="14.6" customHeight="1" x14ac:dyDescent="0.5">
      <c r="A22486" s="523">
        <f t="shared" ref="A22486" si="36575">A22482+1</f>
        <v>2293</v>
      </c>
      <c r="B22486" s="216" t="str">
        <f t="shared" ref="B22486:B22535" si="36576">B22482</f>
        <v>Olympiad</v>
      </c>
      <c r="C22486" s="408"/>
      <c r="D22486" s="217">
        <f t="shared" ref="D22486" si="36577">D22482+1</f>
        <v>3022</v>
      </c>
      <c r="E22486" s="212"/>
      <c r="F22486" s="197">
        <v>3</v>
      </c>
      <c r="G22486" s="208" t="s">
        <v>287</v>
      </c>
      <c r="H22486" s="367"/>
      <c r="R22486" s="200"/>
    </row>
    <row r="22487" spans="1:18" ht="14.6" customHeight="1" thickBot="1" x14ac:dyDescent="0.55000000000000004">
      <c r="A22487" s="526"/>
      <c r="B22487" s="217">
        <f t="shared" si="36576"/>
        <v>579</v>
      </c>
      <c r="C22487" s="406" t="str">
        <f t="shared" ref="C22487" si="36578">C22483</f>
        <v>7 Times</v>
      </c>
      <c r="D22487" s="359" t="str">
        <f t="shared" ref="D22487" si="36579">INT((D22486-D$10559-1)/49+1)&amp;"/"&amp;MOD(INT((D22486-D$10559-1)/7),7)+1&amp;"/"&amp;MOD(D22486-D$10559-1,7)+1</f>
        <v>61/6/7</v>
      </c>
      <c r="E22487" s="214"/>
      <c r="F22487" s="197">
        <v>4</v>
      </c>
      <c r="G22487" s="209" t="s">
        <v>605</v>
      </c>
      <c r="H22487" s="324" t="str">
        <f>H22483</f>
        <v>Dn 2300</v>
      </c>
      <c r="R22487" s="200"/>
    </row>
    <row r="22488" spans="1:18" ht="14.6" customHeight="1" x14ac:dyDescent="0.5">
      <c r="A22488" s="524" t="s">
        <v>1279</v>
      </c>
      <c r="B22488" s="217" t="s">
        <v>1189</v>
      </c>
      <c r="C22488" s="407">
        <f t="shared" ref="C22488" si="36580">C22484+1</f>
        <v>2144</v>
      </c>
      <c r="D22488" s="360" t="str">
        <f t="shared" ref="D22488" si="36581">IF(MOD(D22486-D$10559-1,49)=0,"Jub",IF(MOD(D22486-D$10559,7)=0,"Sab","Yr"))&amp;" "&amp;IF(MOD(D22486-D$10559-1,49)=0,INT(D22486-D$10559-1)/49,"")</f>
        <v xml:space="preserve">Sab </v>
      </c>
      <c r="E22488" s="201">
        <f t="shared" ref="E22488" si="36582">E22484+1</f>
        <v>1541</v>
      </c>
      <c r="F22488" s="197">
        <v>1</v>
      </c>
      <c r="G22488" s="203" t="s">
        <v>288</v>
      </c>
      <c r="H22488" s="325">
        <f>H22484+1</f>
        <v>1508</v>
      </c>
      <c r="R22488" s="200"/>
    </row>
    <row r="22489" spans="1:18" ht="14.6" customHeight="1" x14ac:dyDescent="0.5">
      <c r="A22489" s="525" t="s">
        <v>1280</v>
      </c>
      <c r="B22489" s="202">
        <f t="shared" ref="B22489" si="36583">B22485+1</f>
        <v>2316</v>
      </c>
      <c r="C22489" s="407"/>
      <c r="D22489" s="361" t="str">
        <f t="shared" ref="D22489" si="36584">D22485</f>
        <v>Exodus</v>
      </c>
      <c r="E22489" s="212" t="str">
        <f t="shared" ref="E22489" si="36585">E22485</f>
        <v>AD</v>
      </c>
      <c r="F22489" s="197">
        <v>2</v>
      </c>
      <c r="G22489" s="206" t="s">
        <v>604</v>
      </c>
      <c r="H22489" s="325"/>
      <c r="R22489" s="200"/>
    </row>
    <row r="22490" spans="1:18" ht="14.6" customHeight="1" x14ac:dyDescent="0.5">
      <c r="A22490" s="523">
        <f t="shared" ref="A22490" si="36586">A22486+1</f>
        <v>2294</v>
      </c>
      <c r="B22490" s="216" t="str">
        <f t="shared" ref="B22490" si="36587">B22486</f>
        <v>Olympiad</v>
      </c>
      <c r="C22490" s="408"/>
      <c r="D22490" s="359">
        <f t="shared" ref="D22490" si="36588">D22486+1</f>
        <v>3023</v>
      </c>
      <c r="E22490" s="212"/>
      <c r="F22490" s="197">
        <v>3</v>
      </c>
      <c r="G22490" s="208" t="s">
        <v>287</v>
      </c>
      <c r="H22490" s="367"/>
      <c r="R22490" s="200"/>
    </row>
    <row r="22491" spans="1:18" ht="14.6" customHeight="1" thickBot="1" x14ac:dyDescent="0.55000000000000004">
      <c r="A22491" s="526"/>
      <c r="B22491" s="217">
        <f t="shared" ref="B22491" si="36589">B22487+1</f>
        <v>580</v>
      </c>
      <c r="C22491" s="406" t="str">
        <f t="shared" ref="C22491" si="36590">C22487</f>
        <v>7 Times</v>
      </c>
      <c r="D22491" s="217" t="str">
        <f t="shared" ref="D22491" si="36591">INT((D22490-D$10559-1)/49+1)&amp;"/"&amp;MOD(INT((D22490-D$10559-1)/7),7)+1&amp;"/"&amp;MOD(D22490-D$10559-1,7)+1</f>
        <v>61/7/1</v>
      </c>
      <c r="E22491" s="214"/>
      <c r="F22491" s="197">
        <v>4</v>
      </c>
      <c r="G22491" s="209" t="s">
        <v>605</v>
      </c>
      <c r="H22491" s="324" t="str">
        <f>H22487</f>
        <v>Dn 2300</v>
      </c>
      <c r="R22491" s="200"/>
    </row>
    <row r="22492" spans="1:18" ht="14.6" customHeight="1" x14ac:dyDescent="0.5">
      <c r="A22492" s="524" t="s">
        <v>1279</v>
      </c>
      <c r="B22492" s="217" t="s">
        <v>1186</v>
      </c>
      <c r="C22492" s="407">
        <f t="shared" ref="C22492" si="36592">C22488+1</f>
        <v>2145</v>
      </c>
      <c r="D22492" s="202" t="str">
        <f t="shared" ref="D22492" si="36593">IF(MOD(D22490-D$10559-1,49)=0,"Jub",IF(MOD(D22490-D$10559,7)=0,"Sab","Yr"))&amp;" "&amp;IF(MOD(D22490-D$10559-1,49)=0,INT(D22490-D$10559-1)/49,"")</f>
        <v xml:space="preserve">Yr </v>
      </c>
      <c r="E22492" s="201">
        <f t="shared" ref="E22492" si="36594">E22488+1</f>
        <v>1542</v>
      </c>
      <c r="F22492" s="197">
        <v>1</v>
      </c>
      <c r="G22492" s="203" t="s">
        <v>288</v>
      </c>
      <c r="H22492" s="325">
        <f>H22488+1</f>
        <v>1509</v>
      </c>
      <c r="R22492" s="200"/>
    </row>
    <row r="22493" spans="1:18" ht="14.6" customHeight="1" x14ac:dyDescent="0.5">
      <c r="A22493" s="525" t="s">
        <v>1280</v>
      </c>
      <c r="B22493" s="202">
        <f t="shared" ref="B22493" si="36595">B22489+1</f>
        <v>2317</v>
      </c>
      <c r="C22493" s="407"/>
      <c r="D22493" s="216" t="str">
        <f t="shared" ref="D22493" si="36596">D22489</f>
        <v>Exodus</v>
      </c>
      <c r="E22493" s="212" t="str">
        <f t="shared" ref="E22493" si="36597">E22489</f>
        <v>AD</v>
      </c>
      <c r="F22493" s="197">
        <v>2</v>
      </c>
      <c r="G22493" s="206" t="s">
        <v>604</v>
      </c>
      <c r="H22493" s="325"/>
      <c r="R22493" s="200"/>
    </row>
    <row r="22494" spans="1:18" ht="14.6" customHeight="1" x14ac:dyDescent="0.5">
      <c r="A22494" s="523">
        <f t="shared" ref="A22494" si="36598">A22490+1</f>
        <v>2295</v>
      </c>
      <c r="B22494" s="216" t="str">
        <f t="shared" si="36554"/>
        <v>Olympiad</v>
      </c>
      <c r="C22494" s="408"/>
      <c r="D22494" s="217">
        <f t="shared" ref="D22494" si="36599">D22490+1</f>
        <v>3024</v>
      </c>
      <c r="E22494" s="212"/>
      <c r="F22494" s="197">
        <v>3</v>
      </c>
      <c r="G22494" s="208" t="s">
        <v>287</v>
      </c>
      <c r="H22494" s="367"/>
      <c r="R22494" s="200"/>
    </row>
    <row r="22495" spans="1:18" ht="14.6" customHeight="1" thickBot="1" x14ac:dyDescent="0.55000000000000004">
      <c r="A22495" s="526"/>
      <c r="B22495" s="217">
        <f t="shared" si="36554"/>
        <v>580</v>
      </c>
      <c r="C22495" s="406" t="str">
        <f t="shared" ref="C22495" si="36600">C22491</f>
        <v>7 Times</v>
      </c>
      <c r="D22495" s="217" t="str">
        <f t="shared" ref="D22495" si="36601">INT((D22494-D$10559-1)/49+1)&amp;"/"&amp;MOD(INT((D22494-D$10559-1)/7),7)+1&amp;"/"&amp;MOD(D22494-D$10559-1,7)+1</f>
        <v>61/7/2</v>
      </c>
      <c r="E22495" s="214"/>
      <c r="F22495" s="197">
        <v>4</v>
      </c>
      <c r="G22495" s="209" t="s">
        <v>605</v>
      </c>
      <c r="H22495" s="324" t="str">
        <f>H22491</f>
        <v>Dn 2300</v>
      </c>
      <c r="R22495" s="200"/>
    </row>
    <row r="22496" spans="1:18" ht="14.6" customHeight="1" x14ac:dyDescent="0.5">
      <c r="A22496" s="524" t="s">
        <v>1279</v>
      </c>
      <c r="B22496" s="217" t="s">
        <v>1187</v>
      </c>
      <c r="C22496" s="407">
        <f t="shared" ref="C22496" si="36602">C22492+1</f>
        <v>2146</v>
      </c>
      <c r="D22496" s="202" t="str">
        <f t="shared" ref="D22496" si="36603">IF(MOD(D22494-D$10559-1,49)=0,"Jub",IF(MOD(D22494-D$10559,7)=0,"Sab","Yr"))&amp;" "&amp;IF(MOD(D22494-D$10559-1,49)=0,INT(D22494-D$10559-1)/49,"")</f>
        <v xml:space="preserve">Yr </v>
      </c>
      <c r="E22496" s="201">
        <f t="shared" ref="E22496" si="36604">E22492+1</f>
        <v>1543</v>
      </c>
      <c r="F22496" s="197">
        <v>1</v>
      </c>
      <c r="G22496" s="203" t="s">
        <v>288</v>
      </c>
      <c r="H22496" s="325">
        <f>H22492+1</f>
        <v>1510</v>
      </c>
      <c r="R22496" s="200"/>
    </row>
    <row r="22497" spans="1:18" ht="14.6" customHeight="1" x14ac:dyDescent="0.5">
      <c r="A22497" s="525" t="s">
        <v>1280</v>
      </c>
      <c r="B22497" s="202">
        <f t="shared" ref="B22497" si="36605">B22493+1</f>
        <v>2318</v>
      </c>
      <c r="C22497" s="407"/>
      <c r="D22497" s="216" t="str">
        <f t="shared" ref="D22497" si="36606">D22493</f>
        <v>Exodus</v>
      </c>
      <c r="E22497" s="212" t="str">
        <f t="shared" ref="E22497" si="36607">E22493</f>
        <v>AD</v>
      </c>
      <c r="F22497" s="197">
        <v>2</v>
      </c>
      <c r="G22497" s="206" t="s">
        <v>604</v>
      </c>
      <c r="H22497" s="325"/>
      <c r="R22497" s="200"/>
    </row>
    <row r="22498" spans="1:18" ht="14.6" customHeight="1" x14ac:dyDescent="0.5">
      <c r="A22498" s="523">
        <f t="shared" ref="A22498" si="36608">A22494+1</f>
        <v>2296</v>
      </c>
      <c r="B22498" s="216" t="str">
        <f t="shared" si="36565"/>
        <v>Olympiad</v>
      </c>
      <c r="C22498" s="408"/>
      <c r="D22498" s="217">
        <f t="shared" ref="D22498" si="36609">D22494+1</f>
        <v>3025</v>
      </c>
      <c r="E22498" s="212"/>
      <c r="F22498" s="197">
        <v>3</v>
      </c>
      <c r="G22498" s="208" t="s">
        <v>287</v>
      </c>
      <c r="H22498" s="367"/>
      <c r="R22498" s="200"/>
    </row>
    <row r="22499" spans="1:18" ht="14.6" customHeight="1" thickBot="1" x14ac:dyDescent="0.55000000000000004">
      <c r="A22499" s="526"/>
      <c r="B22499" s="217">
        <f t="shared" si="36565"/>
        <v>580</v>
      </c>
      <c r="C22499" s="406" t="str">
        <f t="shared" ref="C22499" si="36610">C22495</f>
        <v>7 Times</v>
      </c>
      <c r="D22499" s="217" t="str">
        <f t="shared" ref="D22499" si="36611">INT((D22498-D$10559-1)/49+1)&amp;"/"&amp;MOD(INT((D22498-D$10559-1)/7),7)+1&amp;"/"&amp;MOD(D22498-D$10559-1,7)+1</f>
        <v>61/7/3</v>
      </c>
      <c r="E22499" s="214"/>
      <c r="F22499" s="197">
        <v>4</v>
      </c>
      <c r="G22499" s="209" t="s">
        <v>605</v>
      </c>
      <c r="H22499" s="324" t="str">
        <f>H22495</f>
        <v>Dn 2300</v>
      </c>
      <c r="R22499" s="200"/>
    </row>
    <row r="22500" spans="1:18" ht="14.6" customHeight="1" x14ac:dyDescent="0.5">
      <c r="A22500" s="524" t="s">
        <v>1279</v>
      </c>
      <c r="B22500" s="217" t="s">
        <v>1188</v>
      </c>
      <c r="C22500" s="407">
        <f t="shared" ref="C22500" si="36612">C22496+1</f>
        <v>2147</v>
      </c>
      <c r="D22500" s="202" t="str">
        <f t="shared" ref="D22500" si="36613">IF(MOD(D22498-D$10559-1,49)=0,"Jub",IF(MOD(D22498-D$10559,7)=0,"Sab","Yr"))&amp;" "&amp;IF(MOD(D22498-D$10559-1,49)=0,INT(D22498-D$10559-1)/49,"")</f>
        <v xml:space="preserve">Yr </v>
      </c>
      <c r="E22500" s="201">
        <f t="shared" ref="E22500" si="36614">E22496+1</f>
        <v>1544</v>
      </c>
      <c r="F22500" s="197">
        <v>1</v>
      </c>
      <c r="G22500" s="203" t="s">
        <v>288</v>
      </c>
      <c r="H22500" s="325">
        <f>H22496+1</f>
        <v>1511</v>
      </c>
      <c r="R22500" s="200"/>
    </row>
    <row r="22501" spans="1:18" ht="14.6" customHeight="1" x14ac:dyDescent="0.5">
      <c r="A22501" s="525" t="s">
        <v>1280</v>
      </c>
      <c r="B22501" s="202">
        <f t="shared" ref="B22501" si="36615">B22497+1</f>
        <v>2319</v>
      </c>
      <c r="C22501" s="407"/>
      <c r="D22501" s="216" t="str">
        <f t="shared" ref="D22501" si="36616">D22497</f>
        <v>Exodus</v>
      </c>
      <c r="E22501" s="212" t="str">
        <f t="shared" ref="E22501" si="36617">E22497</f>
        <v>AD</v>
      </c>
      <c r="F22501" s="197">
        <v>2</v>
      </c>
      <c r="G22501" s="206" t="s">
        <v>604</v>
      </c>
      <c r="H22501" s="325"/>
      <c r="R22501" s="200"/>
    </row>
    <row r="22502" spans="1:18" ht="14.6" customHeight="1" x14ac:dyDescent="0.5">
      <c r="A22502" s="523">
        <f t="shared" ref="A22502" si="36618">A22498+1</f>
        <v>2297</v>
      </c>
      <c r="B22502" s="216" t="str">
        <f t="shared" si="36576"/>
        <v>Olympiad</v>
      </c>
      <c r="C22502" s="408"/>
      <c r="D22502" s="217">
        <f t="shared" ref="D22502" si="36619">D22498+1</f>
        <v>3026</v>
      </c>
      <c r="E22502" s="212"/>
      <c r="F22502" s="197">
        <v>3</v>
      </c>
      <c r="G22502" s="208" t="s">
        <v>287</v>
      </c>
      <c r="H22502" s="367"/>
      <c r="R22502" s="200"/>
    </row>
    <row r="22503" spans="1:18" ht="14.6" customHeight="1" thickBot="1" x14ac:dyDescent="0.55000000000000004">
      <c r="A22503" s="526"/>
      <c r="B22503" s="217">
        <f t="shared" si="36576"/>
        <v>580</v>
      </c>
      <c r="C22503" s="406" t="str">
        <f t="shared" ref="C22503" si="36620">C22499</f>
        <v>7 Times</v>
      </c>
      <c r="D22503" s="217" t="str">
        <f t="shared" ref="D22503" si="36621">INT((D22502-D$10559-1)/49+1)&amp;"/"&amp;MOD(INT((D22502-D$10559-1)/7),7)+1&amp;"/"&amp;MOD(D22502-D$10559-1,7)+1</f>
        <v>61/7/4</v>
      </c>
      <c r="E22503" s="214"/>
      <c r="F22503" s="197">
        <v>4</v>
      </c>
      <c r="G22503" s="209" t="s">
        <v>605</v>
      </c>
      <c r="H22503" s="324" t="str">
        <f>H22499</f>
        <v>Dn 2300</v>
      </c>
      <c r="R22503" s="200"/>
    </row>
    <row r="22504" spans="1:18" ht="14.6" customHeight="1" x14ac:dyDescent="0.5">
      <c r="A22504" s="524" t="s">
        <v>1279</v>
      </c>
      <c r="B22504" s="217" t="s">
        <v>1189</v>
      </c>
      <c r="C22504" s="407">
        <f t="shared" ref="C22504" si="36622">C22500+1</f>
        <v>2148</v>
      </c>
      <c r="D22504" s="202" t="str">
        <f t="shared" ref="D22504" si="36623">IF(MOD(D22502-D$10559-1,49)=0,"Jub",IF(MOD(D22502-D$10559,7)=0,"Sab","Yr"))&amp;" "&amp;IF(MOD(D22502-D$10559-1,49)=0,INT(D22502-D$10559-1)/49,"")</f>
        <v xml:space="preserve">Yr </v>
      </c>
      <c r="E22504" s="201">
        <f t="shared" ref="E22504" si="36624">E22500+1</f>
        <v>1545</v>
      </c>
      <c r="F22504" s="197">
        <v>1</v>
      </c>
      <c r="G22504" s="203" t="s">
        <v>288</v>
      </c>
      <c r="H22504" s="325">
        <f>H22500+1</f>
        <v>1512</v>
      </c>
      <c r="R22504" s="200"/>
    </row>
    <row r="22505" spans="1:18" ht="14.6" customHeight="1" x14ac:dyDescent="0.5">
      <c r="A22505" s="525" t="s">
        <v>1280</v>
      </c>
      <c r="B22505" s="202">
        <f t="shared" ref="B22505" si="36625">B22501+1</f>
        <v>2320</v>
      </c>
      <c r="C22505" s="407"/>
      <c r="D22505" s="216" t="str">
        <f t="shared" ref="D22505" si="36626">D22501</f>
        <v>Exodus</v>
      </c>
      <c r="E22505" s="212" t="str">
        <f t="shared" ref="E22505" si="36627">E22501</f>
        <v>AD</v>
      </c>
      <c r="F22505" s="197">
        <v>2</v>
      </c>
      <c r="G22505" s="206" t="s">
        <v>604</v>
      </c>
      <c r="H22505" s="325"/>
      <c r="R22505" s="200"/>
    </row>
    <row r="22506" spans="1:18" ht="14.6" customHeight="1" x14ac:dyDescent="0.5">
      <c r="A22506" s="523">
        <f t="shared" ref="A22506" si="36628">A22502+1</f>
        <v>2298</v>
      </c>
      <c r="B22506" s="216" t="str">
        <f t="shared" ref="B22506" si="36629">B22502</f>
        <v>Olympiad</v>
      </c>
      <c r="C22506" s="408"/>
      <c r="D22506" s="217">
        <f t="shared" ref="D22506" si="36630">D22502+1</f>
        <v>3027</v>
      </c>
      <c r="E22506" s="212"/>
      <c r="F22506" s="197">
        <v>3</v>
      </c>
      <c r="G22506" s="208" t="s">
        <v>287</v>
      </c>
      <c r="H22506" s="367"/>
      <c r="R22506" s="200"/>
    </row>
    <row r="22507" spans="1:18" ht="14.6" customHeight="1" thickBot="1" x14ac:dyDescent="0.55000000000000004">
      <c r="A22507" s="526"/>
      <c r="B22507" s="217">
        <f t="shared" ref="B22507" si="36631">B22503+1</f>
        <v>581</v>
      </c>
      <c r="C22507" s="406" t="str">
        <f t="shared" ref="C22507" si="36632">C22503</f>
        <v>7 Times</v>
      </c>
      <c r="D22507" s="217" t="str">
        <f t="shared" ref="D22507" si="36633">INT((D22506-D$10559-1)/49+1)&amp;"/"&amp;MOD(INT((D22506-D$10559-1)/7),7)+1&amp;"/"&amp;MOD(D22506-D$10559-1,7)+1</f>
        <v>61/7/5</v>
      </c>
      <c r="E22507" s="214"/>
      <c r="F22507" s="197">
        <v>4</v>
      </c>
      <c r="G22507" s="209" t="s">
        <v>605</v>
      </c>
      <c r="H22507" s="324" t="str">
        <f>H22503</f>
        <v>Dn 2300</v>
      </c>
      <c r="R22507" s="200"/>
    </row>
    <row r="22508" spans="1:18" ht="14.6" customHeight="1" x14ac:dyDescent="0.5">
      <c r="A22508" s="524" t="s">
        <v>1279</v>
      </c>
      <c r="B22508" s="217" t="s">
        <v>1186</v>
      </c>
      <c r="C22508" s="407">
        <f t="shared" ref="C22508" si="36634">C22504+1</f>
        <v>2149</v>
      </c>
      <c r="D22508" s="202" t="str">
        <f t="shared" ref="D22508" si="36635">IF(MOD(D22506-D$10559-1,49)=0,"Jub",IF(MOD(D22506-D$10559,7)=0,"Sab","Yr"))&amp;" "&amp;IF(MOD(D22506-D$10559-1,49)=0,INT(D22506-D$10559-1)/49,"")</f>
        <v xml:space="preserve">Yr </v>
      </c>
      <c r="E22508" s="201">
        <f t="shared" ref="E22508" si="36636">E22504+1</f>
        <v>1546</v>
      </c>
      <c r="F22508" s="197">
        <v>1</v>
      </c>
      <c r="G22508" s="203" t="s">
        <v>288</v>
      </c>
      <c r="H22508" s="325">
        <f>H22504+1</f>
        <v>1513</v>
      </c>
      <c r="R22508" s="200"/>
    </row>
    <row r="22509" spans="1:18" ht="14.6" customHeight="1" x14ac:dyDescent="0.5">
      <c r="A22509" s="525" t="s">
        <v>1280</v>
      </c>
      <c r="B22509" s="202">
        <f t="shared" ref="B22509" si="36637">B22505+1</f>
        <v>2321</v>
      </c>
      <c r="C22509" s="407"/>
      <c r="D22509" s="216" t="str">
        <f t="shared" ref="D22509" si="36638">D22505</f>
        <v>Exodus</v>
      </c>
      <c r="E22509" s="212" t="str">
        <f t="shared" ref="E22509" si="36639">E22505</f>
        <v>AD</v>
      </c>
      <c r="F22509" s="197">
        <v>2</v>
      </c>
      <c r="G22509" s="206" t="s">
        <v>604</v>
      </c>
      <c r="H22509" s="325"/>
      <c r="R22509" s="200"/>
    </row>
    <row r="22510" spans="1:18" ht="14.6" customHeight="1" x14ac:dyDescent="0.5">
      <c r="A22510" s="523">
        <f t="shared" ref="A22510" si="36640">A22506+1</f>
        <v>2299</v>
      </c>
      <c r="B22510" s="216" t="str">
        <f t="shared" si="36554"/>
        <v>Olympiad</v>
      </c>
      <c r="C22510" s="408"/>
      <c r="D22510" s="217">
        <f t="shared" ref="D22510" si="36641">D22506+1</f>
        <v>3028</v>
      </c>
      <c r="E22510" s="212"/>
      <c r="F22510" s="197">
        <v>3</v>
      </c>
      <c r="G22510" s="208" t="s">
        <v>287</v>
      </c>
      <c r="H22510" s="367"/>
      <c r="R22510" s="200"/>
    </row>
    <row r="22511" spans="1:18" ht="14.6" customHeight="1" thickBot="1" x14ac:dyDescent="0.55000000000000004">
      <c r="A22511" s="526"/>
      <c r="B22511" s="217">
        <f t="shared" si="36554"/>
        <v>581</v>
      </c>
      <c r="C22511" s="406" t="str">
        <f t="shared" ref="C22511" si="36642">C22507</f>
        <v>7 Times</v>
      </c>
      <c r="D22511" s="217" t="str">
        <f t="shared" ref="D22511" si="36643">INT((D22510-D$10559-1)/49+1)&amp;"/"&amp;MOD(INT((D22510-D$10559-1)/7),7)+1&amp;"/"&amp;MOD(D22510-D$10559-1,7)+1</f>
        <v>61/7/6</v>
      </c>
      <c r="E22511" s="214"/>
      <c r="F22511" s="197">
        <v>4</v>
      </c>
      <c r="G22511" s="209" t="s">
        <v>605</v>
      </c>
      <c r="H22511" s="324" t="str">
        <f>H22507</f>
        <v>Dn 2300</v>
      </c>
      <c r="R22511" s="200"/>
    </row>
    <row r="22512" spans="1:18" ht="14.6" customHeight="1" x14ac:dyDescent="0.5">
      <c r="A22512" s="524" t="s">
        <v>1279</v>
      </c>
      <c r="B22512" s="217" t="s">
        <v>1187</v>
      </c>
      <c r="C22512" s="407">
        <f t="shared" ref="C22512" si="36644">C22508+1</f>
        <v>2150</v>
      </c>
      <c r="D22512" s="202" t="str">
        <f t="shared" ref="D22512" si="36645">IF(MOD(D22510-D$10559-1,49)=0,"Jub",IF(MOD(D22510-D$10559,7)=0,"Sab","Yr"))&amp;" "&amp;IF(MOD(D22510-D$10559-1,49)=0,INT(D22510-D$10559-1)/49,"")</f>
        <v xml:space="preserve">Yr </v>
      </c>
      <c r="E22512" s="201">
        <f t="shared" ref="E22512" si="36646">E22508+1</f>
        <v>1547</v>
      </c>
      <c r="F22512" s="197">
        <v>1</v>
      </c>
      <c r="G22512" s="203" t="s">
        <v>288</v>
      </c>
      <c r="H22512" s="325">
        <f>H22508+1</f>
        <v>1514</v>
      </c>
      <c r="R22512" s="200"/>
    </row>
    <row r="22513" spans="1:18" ht="14.6" customHeight="1" x14ac:dyDescent="0.5">
      <c r="A22513" s="525" t="s">
        <v>1280</v>
      </c>
      <c r="B22513" s="202">
        <f t="shared" ref="B22513" si="36647">B22509+1</f>
        <v>2322</v>
      </c>
      <c r="C22513" s="407"/>
      <c r="D22513" s="216" t="str">
        <f t="shared" ref="D22513" si="36648">D22509</f>
        <v>Exodus</v>
      </c>
      <c r="E22513" s="212" t="str">
        <f t="shared" ref="E22513" si="36649">E22509</f>
        <v>AD</v>
      </c>
      <c r="F22513" s="197">
        <v>2</v>
      </c>
      <c r="G22513" s="206" t="s">
        <v>604</v>
      </c>
      <c r="H22513" s="325"/>
      <c r="R22513" s="200"/>
    </row>
    <row r="22514" spans="1:18" ht="14.6" customHeight="1" x14ac:dyDescent="0.5">
      <c r="A22514" s="523">
        <f t="shared" ref="A22514" si="36650">A22510+1</f>
        <v>2300</v>
      </c>
      <c r="B22514" s="216" t="str">
        <f t="shared" si="36565"/>
        <v>Olympiad</v>
      </c>
      <c r="C22514" s="408"/>
      <c r="D22514" s="217">
        <f t="shared" ref="D22514" si="36651">D22510+1</f>
        <v>3029</v>
      </c>
      <c r="E22514" s="212"/>
      <c r="F22514" s="197">
        <v>3</v>
      </c>
      <c r="G22514" s="208" t="s">
        <v>287</v>
      </c>
      <c r="H22514" s="367"/>
      <c r="R22514" s="200"/>
    </row>
    <row r="22515" spans="1:18" ht="14.6" customHeight="1" thickBot="1" x14ac:dyDescent="0.55000000000000004">
      <c r="A22515" s="526"/>
      <c r="B22515" s="217">
        <f t="shared" si="36565"/>
        <v>581</v>
      </c>
      <c r="C22515" s="406" t="str">
        <f t="shared" ref="C22515" si="36652">C22511</f>
        <v>7 Times</v>
      </c>
      <c r="D22515" s="359" t="str">
        <f t="shared" ref="D22515" si="36653">INT((D22514-D$10559-1)/49+1)&amp;"/"&amp;MOD(INT((D22514-D$10559-1)/7),7)+1&amp;"/"&amp;MOD(D22514-D$10559-1,7)+1</f>
        <v>61/7/7</v>
      </c>
      <c r="E22515" s="214"/>
      <c r="F22515" s="197">
        <v>4</v>
      </c>
      <c r="G22515" s="209" t="s">
        <v>605</v>
      </c>
      <c r="H22515" s="324" t="str">
        <f>H22511</f>
        <v>Dn 2300</v>
      </c>
      <c r="R22515" s="200"/>
    </row>
    <row r="22516" spans="1:18" ht="14.6" customHeight="1" x14ac:dyDescent="0.5">
      <c r="A22516" s="524" t="s">
        <v>1279</v>
      </c>
      <c r="B22516" s="217" t="s">
        <v>1188</v>
      </c>
      <c r="C22516" s="407">
        <f t="shared" ref="C22516" si="36654">C22512+1</f>
        <v>2151</v>
      </c>
      <c r="D22516" s="360" t="str">
        <f t="shared" ref="D22516" si="36655">IF(MOD(D22514-D$10559-1,49)=0,"Jub",IF(MOD(D22514-D$10559,7)=0,"Sab","Yr"))&amp;" "&amp;IF(MOD(D22514-D$10559-1,49)=0,INT(D22514-D$10559-1)/49,"")</f>
        <v xml:space="preserve">Sab </v>
      </c>
      <c r="E22516" s="201">
        <f t="shared" ref="E22516" si="36656">E22512+1</f>
        <v>1548</v>
      </c>
      <c r="F22516" s="197">
        <v>1</v>
      </c>
      <c r="G22516" s="203" t="s">
        <v>288</v>
      </c>
      <c r="H22516" s="325">
        <f>H22512+1</f>
        <v>1515</v>
      </c>
      <c r="R22516" s="200"/>
    </row>
    <row r="22517" spans="1:18" ht="14.6" customHeight="1" x14ac:dyDescent="0.5">
      <c r="A22517" s="525" t="s">
        <v>1280</v>
      </c>
      <c r="B22517" s="202">
        <f t="shared" ref="B22517" si="36657">B22513+1</f>
        <v>2323</v>
      </c>
      <c r="C22517" s="407"/>
      <c r="D22517" s="361" t="str">
        <f t="shared" ref="D22517" si="36658">D22513</f>
        <v>Exodus</v>
      </c>
      <c r="E22517" s="212" t="str">
        <f t="shared" ref="E22517" si="36659">E22513</f>
        <v>AD</v>
      </c>
      <c r="F22517" s="197">
        <v>2</v>
      </c>
      <c r="G22517" s="206" t="s">
        <v>604</v>
      </c>
      <c r="H22517" s="325"/>
      <c r="R22517" s="200"/>
    </row>
    <row r="22518" spans="1:18" ht="14.6" customHeight="1" x14ac:dyDescent="0.5">
      <c r="A22518" s="523">
        <f t="shared" ref="A22518" si="36660">A22514+1</f>
        <v>2301</v>
      </c>
      <c r="B22518" s="216" t="str">
        <f t="shared" si="36576"/>
        <v>Olympiad</v>
      </c>
      <c r="C22518" s="408"/>
      <c r="D22518" s="359">
        <f t="shared" ref="D22518" si="36661">D22514+1</f>
        <v>3030</v>
      </c>
      <c r="E22518" s="212"/>
      <c r="F22518" s="197">
        <v>3</v>
      </c>
      <c r="G22518" s="208" t="s">
        <v>287</v>
      </c>
      <c r="H22518" s="367"/>
      <c r="R22518" s="200"/>
    </row>
    <row r="22519" spans="1:18" ht="14.6" customHeight="1" thickBot="1" x14ac:dyDescent="0.55000000000000004">
      <c r="A22519" s="526"/>
      <c r="B22519" s="217">
        <f t="shared" si="36576"/>
        <v>581</v>
      </c>
      <c r="C22519" s="406" t="str">
        <f t="shared" ref="C22519" si="36662">C22515</f>
        <v>7 Times</v>
      </c>
      <c r="D22519" s="356" t="str">
        <f t="shared" ref="D22519" si="36663">INT((D22518-D$10559-1)/49+1)&amp;"/"&amp;MOD(INT((D22518-D$10559-1)/7),7)+1&amp;"/"&amp;MOD(D22518-D$10559-1,7)+1</f>
        <v>62/1/1</v>
      </c>
      <c r="E22519" s="214"/>
      <c r="F22519" s="197">
        <v>4</v>
      </c>
      <c r="G22519" s="209" t="s">
        <v>605</v>
      </c>
      <c r="H22519" s="324" t="str">
        <f>H22515</f>
        <v>Dn 2300</v>
      </c>
      <c r="R22519" s="200"/>
    </row>
    <row r="22520" spans="1:18" ht="14.6" customHeight="1" x14ac:dyDescent="0.5">
      <c r="A22520" s="524" t="s">
        <v>1279</v>
      </c>
      <c r="B22520" s="217" t="s">
        <v>1189</v>
      </c>
      <c r="C22520" s="407">
        <f t="shared" ref="C22520" si="36664">C22516+1</f>
        <v>2152</v>
      </c>
      <c r="D22520" s="357" t="str">
        <f t="shared" ref="D22520" si="36665">IF(MOD(D22518-D$10559-1,49)=0,"Jub",IF(MOD(D22518-D$10559,7)=0,"Sab","Yr"))&amp;" "&amp;IF(MOD(D22518-D$10559-1,49)=0,INT(D22518-D$10559-1)/49,"")</f>
        <v>Jub 61</v>
      </c>
      <c r="E22520" s="201">
        <f t="shared" ref="E22520" si="36666">E22516+1</f>
        <v>1549</v>
      </c>
      <c r="F22520" s="197">
        <v>1</v>
      </c>
      <c r="G22520" s="203" t="s">
        <v>288</v>
      </c>
      <c r="H22520" s="325">
        <f>H22516+1</f>
        <v>1516</v>
      </c>
      <c r="R22520" s="200"/>
    </row>
    <row r="22521" spans="1:18" ht="14.6" customHeight="1" x14ac:dyDescent="0.5">
      <c r="A22521" s="525" t="s">
        <v>1280</v>
      </c>
      <c r="B22521" s="202">
        <f t="shared" ref="B22521" si="36667">B22517+1</f>
        <v>2324</v>
      </c>
      <c r="C22521" s="407"/>
      <c r="D22521" s="358" t="str">
        <f t="shared" ref="D22521" si="36668">D22517</f>
        <v>Exodus</v>
      </c>
      <c r="E22521" s="212" t="str">
        <f t="shared" ref="E22521" si="36669">E22517</f>
        <v>AD</v>
      </c>
      <c r="F22521" s="197">
        <v>2</v>
      </c>
      <c r="G22521" s="206" t="s">
        <v>604</v>
      </c>
      <c r="H22521" s="325"/>
      <c r="R22521" s="200"/>
    </row>
    <row r="22522" spans="1:18" ht="14.6" customHeight="1" x14ac:dyDescent="0.5">
      <c r="A22522" s="523">
        <f t="shared" ref="A22522" si="36670">A22518+1</f>
        <v>2302</v>
      </c>
      <c r="B22522" s="216" t="str">
        <f t="shared" ref="B22522" si="36671">B22518</f>
        <v>Olympiad</v>
      </c>
      <c r="C22522" s="408"/>
      <c r="D22522" s="356">
        <f t="shared" ref="D22522" si="36672">D22518+1</f>
        <v>3031</v>
      </c>
      <c r="E22522" s="212"/>
      <c r="F22522" s="197">
        <v>3</v>
      </c>
      <c r="G22522" s="208" t="s">
        <v>287</v>
      </c>
      <c r="H22522" s="367"/>
      <c r="R22522" s="200"/>
    </row>
    <row r="22523" spans="1:18" ht="14.6" customHeight="1" thickBot="1" x14ac:dyDescent="0.55000000000000004">
      <c r="A22523" s="526"/>
      <c r="B22523" s="217">
        <f t="shared" ref="B22523" si="36673">B22519+1</f>
        <v>582</v>
      </c>
      <c r="C22523" s="406" t="str">
        <f t="shared" ref="C22523" si="36674">C22519</f>
        <v>7 Times</v>
      </c>
      <c r="D22523" s="217" t="str">
        <f t="shared" ref="D22523" si="36675">INT((D22522-D$10559-1)/49+1)&amp;"/"&amp;MOD(INT((D22522-D$10559-1)/7),7)+1&amp;"/"&amp;MOD(D22522-D$10559-1,7)+1</f>
        <v>62/1/2</v>
      </c>
      <c r="E22523" s="214"/>
      <c r="F22523" s="197">
        <v>4</v>
      </c>
      <c r="G22523" s="209" t="s">
        <v>605</v>
      </c>
      <c r="H22523" s="324" t="str">
        <f>H22519</f>
        <v>Dn 2300</v>
      </c>
      <c r="R22523" s="200"/>
    </row>
    <row r="22524" spans="1:18" ht="14.6" customHeight="1" x14ac:dyDescent="0.5">
      <c r="A22524" s="524" t="s">
        <v>1279</v>
      </c>
      <c r="B22524" s="217" t="s">
        <v>1186</v>
      </c>
      <c r="C22524" s="407">
        <f t="shared" ref="C22524" si="36676">C22520+1</f>
        <v>2153</v>
      </c>
      <c r="D22524" s="202" t="str">
        <f t="shared" ref="D22524" si="36677">IF(MOD(D22522-D$10559-1,49)=0,"Jub",IF(MOD(D22522-D$10559,7)=0,"Sab","Yr"))&amp;" "&amp;IF(MOD(D22522-D$10559-1,49)=0,INT(D22522-D$10559-1)/49,"")</f>
        <v xml:space="preserve">Yr </v>
      </c>
      <c r="E22524" s="201">
        <f t="shared" ref="E22524" si="36678">E22520+1</f>
        <v>1550</v>
      </c>
      <c r="F22524" s="197">
        <v>1</v>
      </c>
      <c r="G22524" s="203" t="s">
        <v>288</v>
      </c>
      <c r="H22524" s="325">
        <f>H22520+1</f>
        <v>1517</v>
      </c>
      <c r="R22524" s="200"/>
    </row>
    <row r="22525" spans="1:18" ht="14.6" customHeight="1" x14ac:dyDescent="0.5">
      <c r="A22525" s="525" t="s">
        <v>1280</v>
      </c>
      <c r="B22525" s="202">
        <f t="shared" ref="B22525" si="36679">B22521+1</f>
        <v>2325</v>
      </c>
      <c r="C22525" s="407"/>
      <c r="D22525" s="216" t="str">
        <f t="shared" ref="D22525" si="36680">D22521</f>
        <v>Exodus</v>
      </c>
      <c r="E22525" s="212" t="str">
        <f t="shared" ref="E22525" si="36681">E22521</f>
        <v>AD</v>
      </c>
      <c r="F22525" s="197">
        <v>2</v>
      </c>
      <c r="G22525" s="206" t="s">
        <v>604</v>
      </c>
      <c r="H22525" s="325"/>
      <c r="R22525" s="200"/>
    </row>
    <row r="22526" spans="1:18" ht="14.6" customHeight="1" x14ac:dyDescent="0.5">
      <c r="A22526" s="523">
        <f t="shared" ref="A22526" si="36682">A22522+1</f>
        <v>2303</v>
      </c>
      <c r="B22526" s="216" t="str">
        <f t="shared" si="36554"/>
        <v>Olympiad</v>
      </c>
      <c r="C22526" s="408"/>
      <c r="D22526" s="217">
        <f t="shared" ref="D22526" si="36683">D22522+1</f>
        <v>3032</v>
      </c>
      <c r="E22526" s="212"/>
      <c r="F22526" s="197">
        <v>3</v>
      </c>
      <c r="G22526" s="208" t="s">
        <v>287</v>
      </c>
      <c r="H22526" s="367"/>
      <c r="R22526" s="200"/>
    </row>
    <row r="22527" spans="1:18" ht="14.6" customHeight="1" thickBot="1" x14ac:dyDescent="0.55000000000000004">
      <c r="A22527" s="526"/>
      <c r="B22527" s="217">
        <f t="shared" si="36554"/>
        <v>582</v>
      </c>
      <c r="C22527" s="406" t="str">
        <f t="shared" ref="C22527" si="36684">C22523</f>
        <v>7 Times</v>
      </c>
      <c r="D22527" s="217" t="str">
        <f t="shared" ref="D22527" si="36685">INT((D22526-D$10559-1)/49+1)&amp;"/"&amp;MOD(INT((D22526-D$10559-1)/7),7)+1&amp;"/"&amp;MOD(D22526-D$10559-1,7)+1</f>
        <v>62/1/3</v>
      </c>
      <c r="E22527" s="214"/>
      <c r="F22527" s="197">
        <v>4</v>
      </c>
      <c r="G22527" s="209" t="s">
        <v>605</v>
      </c>
      <c r="H22527" s="324" t="str">
        <f>H22523</f>
        <v>Dn 2300</v>
      </c>
      <c r="R22527" s="200"/>
    </row>
    <row r="22528" spans="1:18" ht="14.6" customHeight="1" x14ac:dyDescent="0.5">
      <c r="A22528" s="524" t="s">
        <v>1279</v>
      </c>
      <c r="B22528" s="217" t="s">
        <v>1187</v>
      </c>
      <c r="C22528" s="407">
        <f t="shared" ref="C22528" si="36686">C22524+1</f>
        <v>2154</v>
      </c>
      <c r="D22528" s="202" t="str">
        <f t="shared" ref="D22528" si="36687">IF(MOD(D22526-D$10559-1,49)=0,"Jub",IF(MOD(D22526-D$10559,7)=0,"Sab","Yr"))&amp;" "&amp;IF(MOD(D22526-D$10559-1,49)=0,INT(D22526-D$10559-1)/49,"")</f>
        <v xml:space="preserve">Yr </v>
      </c>
      <c r="E22528" s="201">
        <f t="shared" ref="E22528" si="36688">E22524+1</f>
        <v>1551</v>
      </c>
      <c r="F22528" s="197">
        <v>1</v>
      </c>
      <c r="G22528" s="203" t="s">
        <v>288</v>
      </c>
      <c r="H22528" s="325">
        <f>H22524+1</f>
        <v>1518</v>
      </c>
      <c r="R22528" s="200"/>
    </row>
    <row r="22529" spans="1:18" ht="14.6" customHeight="1" x14ac:dyDescent="0.5">
      <c r="A22529" s="525" t="s">
        <v>1280</v>
      </c>
      <c r="B22529" s="202">
        <f t="shared" ref="B22529" si="36689">B22525+1</f>
        <v>2326</v>
      </c>
      <c r="C22529" s="407"/>
      <c r="D22529" s="216" t="str">
        <f t="shared" ref="D22529" si="36690">D22525</f>
        <v>Exodus</v>
      </c>
      <c r="E22529" s="212" t="str">
        <f t="shared" ref="E22529" si="36691">E22525</f>
        <v>AD</v>
      </c>
      <c r="F22529" s="197">
        <v>2</v>
      </c>
      <c r="G22529" s="206" t="s">
        <v>604</v>
      </c>
      <c r="H22529" s="325"/>
      <c r="R22529" s="200"/>
    </row>
    <row r="22530" spans="1:18" ht="14.6" customHeight="1" x14ac:dyDescent="0.5">
      <c r="A22530" s="523">
        <f t="shared" ref="A22530" si="36692">A22526+1</f>
        <v>2304</v>
      </c>
      <c r="B22530" s="216" t="str">
        <f t="shared" si="36565"/>
        <v>Olympiad</v>
      </c>
      <c r="C22530" s="408"/>
      <c r="D22530" s="217">
        <f t="shared" ref="D22530" si="36693">D22526+1</f>
        <v>3033</v>
      </c>
      <c r="E22530" s="212"/>
      <c r="F22530" s="197">
        <v>3</v>
      </c>
      <c r="G22530" s="208" t="s">
        <v>287</v>
      </c>
      <c r="H22530" s="367"/>
      <c r="R22530" s="200"/>
    </row>
    <row r="22531" spans="1:18" ht="14.6" customHeight="1" thickBot="1" x14ac:dyDescent="0.55000000000000004">
      <c r="A22531" s="526"/>
      <c r="B22531" s="217">
        <f t="shared" si="36565"/>
        <v>582</v>
      </c>
      <c r="C22531" s="406" t="str">
        <f t="shared" ref="C22531" si="36694">C22527</f>
        <v>7 Times</v>
      </c>
      <c r="D22531" s="217" t="str">
        <f t="shared" ref="D22531" si="36695">INT((D22530-D$10559-1)/49+1)&amp;"/"&amp;MOD(INT((D22530-D$10559-1)/7),7)+1&amp;"/"&amp;MOD(D22530-D$10559-1,7)+1</f>
        <v>62/1/4</v>
      </c>
      <c r="E22531" s="214"/>
      <c r="F22531" s="197">
        <v>4</v>
      </c>
      <c r="G22531" s="209" t="s">
        <v>605</v>
      </c>
      <c r="H22531" s="324" t="str">
        <f>H22527</f>
        <v>Dn 2300</v>
      </c>
      <c r="R22531" s="200"/>
    </row>
    <row r="22532" spans="1:18" ht="14.6" customHeight="1" x14ac:dyDescent="0.5">
      <c r="A22532" s="524" t="s">
        <v>1279</v>
      </c>
      <c r="B22532" s="217" t="s">
        <v>1188</v>
      </c>
      <c r="C22532" s="407">
        <f t="shared" ref="C22532" si="36696">C22528+1</f>
        <v>2155</v>
      </c>
      <c r="D22532" s="202" t="str">
        <f t="shared" ref="D22532" si="36697">IF(MOD(D22530-D$10559-1,49)=0,"Jub",IF(MOD(D22530-D$10559,7)=0,"Sab","Yr"))&amp;" "&amp;IF(MOD(D22530-D$10559-1,49)=0,INT(D22530-D$10559-1)/49,"")</f>
        <v xml:space="preserve">Yr </v>
      </c>
      <c r="E22532" s="201">
        <f t="shared" ref="E22532" si="36698">E22528+1</f>
        <v>1552</v>
      </c>
      <c r="F22532" s="197">
        <v>1</v>
      </c>
      <c r="G22532" s="203" t="s">
        <v>288</v>
      </c>
      <c r="H22532" s="325">
        <f>H22528+1</f>
        <v>1519</v>
      </c>
      <c r="R22532" s="200"/>
    </row>
    <row r="22533" spans="1:18" ht="14.6" customHeight="1" x14ac:dyDescent="0.5">
      <c r="A22533" s="525" t="s">
        <v>1280</v>
      </c>
      <c r="B22533" s="202">
        <f t="shared" ref="B22533" si="36699">B22529+1</f>
        <v>2327</v>
      </c>
      <c r="C22533" s="407"/>
      <c r="D22533" s="216" t="str">
        <f t="shared" ref="D22533" si="36700">D22529</f>
        <v>Exodus</v>
      </c>
      <c r="E22533" s="212" t="str">
        <f t="shared" ref="E22533" si="36701">E22529</f>
        <v>AD</v>
      </c>
      <c r="F22533" s="197">
        <v>2</v>
      </c>
      <c r="G22533" s="206" t="s">
        <v>604</v>
      </c>
      <c r="H22533" s="325"/>
      <c r="R22533" s="200"/>
    </row>
    <row r="22534" spans="1:18" ht="14.6" customHeight="1" x14ac:dyDescent="0.5">
      <c r="A22534" s="523">
        <f t="shared" ref="A22534" si="36702">A22530+1</f>
        <v>2305</v>
      </c>
      <c r="B22534" s="216" t="str">
        <f t="shared" si="36576"/>
        <v>Olympiad</v>
      </c>
      <c r="C22534" s="408"/>
      <c r="D22534" s="217">
        <f t="shared" ref="D22534" si="36703">D22530+1</f>
        <v>3034</v>
      </c>
      <c r="E22534" s="212"/>
      <c r="F22534" s="197">
        <v>3</v>
      </c>
      <c r="G22534" s="208" t="s">
        <v>287</v>
      </c>
      <c r="H22534" s="367"/>
      <c r="R22534" s="200"/>
    </row>
    <row r="22535" spans="1:18" ht="14.6" customHeight="1" thickBot="1" x14ac:dyDescent="0.55000000000000004">
      <c r="A22535" s="526"/>
      <c r="B22535" s="217">
        <f t="shared" si="36576"/>
        <v>582</v>
      </c>
      <c r="C22535" s="406" t="str">
        <f t="shared" ref="C22535" si="36704">C22531</f>
        <v>7 Times</v>
      </c>
      <c r="D22535" s="217" t="str">
        <f t="shared" ref="D22535" si="36705">INT((D22534-D$10559-1)/49+1)&amp;"/"&amp;MOD(INT((D22534-D$10559-1)/7),7)+1&amp;"/"&amp;MOD(D22534-D$10559-1,7)+1</f>
        <v>62/1/5</v>
      </c>
      <c r="E22535" s="214"/>
      <c r="F22535" s="197">
        <v>4</v>
      </c>
      <c r="G22535" s="209" t="s">
        <v>605</v>
      </c>
      <c r="H22535" s="324" t="str">
        <f>H22531</f>
        <v>Dn 2300</v>
      </c>
      <c r="R22535" s="200"/>
    </row>
    <row r="22536" spans="1:18" ht="14.6" customHeight="1" x14ac:dyDescent="0.5">
      <c r="A22536" s="524" t="s">
        <v>1279</v>
      </c>
      <c r="B22536" s="217" t="s">
        <v>1189</v>
      </c>
      <c r="C22536" s="407">
        <f t="shared" ref="C22536" si="36706">C22532+1</f>
        <v>2156</v>
      </c>
      <c r="D22536" s="202" t="str">
        <f t="shared" ref="D22536" si="36707">IF(MOD(D22534-D$10559-1,49)=0,"Jub",IF(MOD(D22534-D$10559,7)=0,"Sab","Yr"))&amp;" "&amp;IF(MOD(D22534-D$10559-1,49)=0,INT(D22534-D$10559-1)/49,"")</f>
        <v xml:space="preserve">Yr </v>
      </c>
      <c r="E22536" s="201">
        <f t="shared" ref="E22536" si="36708">E22532+1</f>
        <v>1553</v>
      </c>
      <c r="F22536" s="197">
        <v>1</v>
      </c>
      <c r="G22536" s="203" t="s">
        <v>288</v>
      </c>
      <c r="H22536" s="325">
        <f>H22532+1</f>
        <v>1520</v>
      </c>
      <c r="R22536" s="200"/>
    </row>
    <row r="22537" spans="1:18" ht="14.6" customHeight="1" x14ac:dyDescent="0.5">
      <c r="A22537" s="525" t="s">
        <v>1280</v>
      </c>
      <c r="B22537" s="202">
        <f t="shared" ref="B22537" si="36709">B22533+1</f>
        <v>2328</v>
      </c>
      <c r="C22537" s="407"/>
      <c r="D22537" s="216" t="str">
        <f t="shared" ref="D22537" si="36710">D22533</f>
        <v>Exodus</v>
      </c>
      <c r="E22537" s="212" t="str">
        <f t="shared" ref="E22537" si="36711">E22533</f>
        <v>AD</v>
      </c>
      <c r="F22537" s="197">
        <v>2</v>
      </c>
      <c r="G22537" s="206" t="s">
        <v>604</v>
      </c>
      <c r="H22537" s="325"/>
      <c r="R22537" s="200"/>
    </row>
    <row r="22538" spans="1:18" ht="14.6" customHeight="1" x14ac:dyDescent="0.5">
      <c r="A22538" s="523">
        <f t="shared" ref="A22538" si="36712">A22534+1</f>
        <v>2306</v>
      </c>
      <c r="B22538" s="216" t="str">
        <f t="shared" ref="B22538" si="36713">B22534</f>
        <v>Olympiad</v>
      </c>
      <c r="C22538" s="408"/>
      <c r="D22538" s="217">
        <f t="shared" ref="D22538" si="36714">D22534+1</f>
        <v>3035</v>
      </c>
      <c r="E22538" s="212"/>
      <c r="F22538" s="197">
        <v>3</v>
      </c>
      <c r="G22538" s="208" t="s">
        <v>287</v>
      </c>
      <c r="H22538" s="367"/>
      <c r="R22538" s="200"/>
    </row>
    <row r="22539" spans="1:18" ht="14.6" customHeight="1" thickBot="1" x14ac:dyDescent="0.55000000000000004">
      <c r="A22539" s="526"/>
      <c r="B22539" s="217">
        <f t="shared" ref="B22539" si="36715">B22535+1</f>
        <v>583</v>
      </c>
      <c r="C22539" s="406" t="str">
        <f t="shared" ref="C22539" si="36716">C22535</f>
        <v>7 Times</v>
      </c>
      <c r="D22539" s="217" t="str">
        <f t="shared" ref="D22539" si="36717">INT((D22538-D$10559-1)/49+1)&amp;"/"&amp;MOD(INT((D22538-D$10559-1)/7),7)+1&amp;"/"&amp;MOD(D22538-D$10559-1,7)+1</f>
        <v>62/1/6</v>
      </c>
      <c r="E22539" s="214"/>
      <c r="F22539" s="197">
        <v>4</v>
      </c>
      <c r="G22539" s="209" t="s">
        <v>605</v>
      </c>
      <c r="H22539" s="324" t="str">
        <f>H22535</f>
        <v>Dn 2300</v>
      </c>
      <c r="R22539" s="200"/>
    </row>
    <row r="22540" spans="1:18" ht="14.6" customHeight="1" x14ac:dyDescent="0.5">
      <c r="A22540" s="524" t="s">
        <v>1279</v>
      </c>
      <c r="B22540" s="217" t="s">
        <v>1186</v>
      </c>
      <c r="C22540" s="407">
        <f t="shared" ref="C22540" si="36718">C22536+1</f>
        <v>2157</v>
      </c>
      <c r="D22540" s="202" t="str">
        <f t="shared" ref="D22540" si="36719">IF(MOD(D22538-D$10559-1,49)=0,"Jub",IF(MOD(D22538-D$10559,7)=0,"Sab","Yr"))&amp;" "&amp;IF(MOD(D22538-D$10559-1,49)=0,INT(D22538-D$10559-1)/49,"")</f>
        <v xml:space="preserve">Yr </v>
      </c>
      <c r="E22540" s="201">
        <f t="shared" ref="E22540" si="36720">E22536+1</f>
        <v>1554</v>
      </c>
      <c r="F22540" s="197">
        <v>1</v>
      </c>
      <c r="G22540" s="203" t="s">
        <v>288</v>
      </c>
      <c r="H22540" s="325">
        <f>H22536+1</f>
        <v>1521</v>
      </c>
      <c r="R22540" s="200"/>
    </row>
    <row r="22541" spans="1:18" ht="14.6" customHeight="1" x14ac:dyDescent="0.5">
      <c r="A22541" s="525" t="s">
        <v>1280</v>
      </c>
      <c r="B22541" s="202">
        <f t="shared" ref="B22541" si="36721">B22537+1</f>
        <v>2329</v>
      </c>
      <c r="C22541" s="407"/>
      <c r="D22541" s="216" t="str">
        <f t="shared" ref="D22541" si="36722">D22537</f>
        <v>Exodus</v>
      </c>
      <c r="E22541" s="212" t="str">
        <f t="shared" ref="E22541" si="36723">E22537</f>
        <v>AD</v>
      </c>
      <c r="F22541" s="197">
        <v>2</v>
      </c>
      <c r="G22541" s="206" t="s">
        <v>604</v>
      </c>
      <c r="H22541" s="325"/>
      <c r="R22541" s="200"/>
    </row>
    <row r="22542" spans="1:18" ht="14.6" customHeight="1" x14ac:dyDescent="0.5">
      <c r="A22542" s="523">
        <f t="shared" ref="A22542" si="36724">A22538+1</f>
        <v>2307</v>
      </c>
      <c r="B22542" s="216" t="str">
        <f t="shared" ref="B22542:B22591" si="36725">B22538</f>
        <v>Olympiad</v>
      </c>
      <c r="C22542" s="408"/>
      <c r="D22542" s="217">
        <f t="shared" ref="D22542" si="36726">D22538+1</f>
        <v>3036</v>
      </c>
      <c r="E22542" s="212"/>
      <c r="F22542" s="197">
        <v>3</v>
      </c>
      <c r="G22542" s="208" t="s">
        <v>287</v>
      </c>
      <c r="H22542" s="367"/>
      <c r="R22542" s="200"/>
    </row>
    <row r="22543" spans="1:18" ht="14.6" customHeight="1" thickBot="1" x14ac:dyDescent="0.55000000000000004">
      <c r="A22543" s="526"/>
      <c r="B22543" s="217">
        <f t="shared" si="36725"/>
        <v>583</v>
      </c>
      <c r="C22543" s="406" t="str">
        <f t="shared" ref="C22543" si="36727">C22539</f>
        <v>7 Times</v>
      </c>
      <c r="D22543" s="359" t="str">
        <f t="shared" ref="D22543" si="36728">INT((D22542-D$10559-1)/49+1)&amp;"/"&amp;MOD(INT((D22542-D$10559-1)/7),7)+1&amp;"/"&amp;MOD(D22542-D$10559-1,7)+1</f>
        <v>62/1/7</v>
      </c>
      <c r="E22543" s="214"/>
      <c r="F22543" s="197">
        <v>4</v>
      </c>
      <c r="G22543" s="209" t="s">
        <v>605</v>
      </c>
      <c r="H22543" s="324" t="str">
        <f>H22539</f>
        <v>Dn 2300</v>
      </c>
      <c r="R22543" s="200"/>
    </row>
    <row r="22544" spans="1:18" ht="14.6" customHeight="1" x14ac:dyDescent="0.5">
      <c r="A22544" s="524" t="s">
        <v>1279</v>
      </c>
      <c r="B22544" s="217" t="s">
        <v>1187</v>
      </c>
      <c r="C22544" s="407">
        <f t="shared" ref="C22544" si="36729">C22540+1</f>
        <v>2158</v>
      </c>
      <c r="D22544" s="360" t="str">
        <f t="shared" ref="D22544" si="36730">IF(MOD(D22542-D$10559-1,49)=0,"Jub",IF(MOD(D22542-D$10559,7)=0,"Sab","Yr"))&amp;" "&amp;IF(MOD(D22542-D$10559-1,49)=0,INT(D22542-D$10559-1)/49,"")</f>
        <v xml:space="preserve">Sab </v>
      </c>
      <c r="E22544" s="201">
        <f t="shared" ref="E22544" si="36731">E22540+1</f>
        <v>1555</v>
      </c>
      <c r="F22544" s="197">
        <v>1</v>
      </c>
      <c r="G22544" s="203" t="s">
        <v>288</v>
      </c>
      <c r="H22544" s="325">
        <f>H22540+1</f>
        <v>1522</v>
      </c>
      <c r="R22544" s="200"/>
    </row>
    <row r="22545" spans="1:18" ht="14.6" customHeight="1" x14ac:dyDescent="0.5">
      <c r="A22545" s="525" t="s">
        <v>1280</v>
      </c>
      <c r="B22545" s="202">
        <f t="shared" ref="B22545" si="36732">B22541+1</f>
        <v>2330</v>
      </c>
      <c r="C22545" s="407"/>
      <c r="D22545" s="361" t="str">
        <f t="shared" ref="D22545" si="36733">D22541</f>
        <v>Exodus</v>
      </c>
      <c r="E22545" s="212" t="str">
        <f t="shared" ref="E22545" si="36734">E22541</f>
        <v>AD</v>
      </c>
      <c r="F22545" s="197">
        <v>2</v>
      </c>
      <c r="G22545" s="206" t="s">
        <v>604</v>
      </c>
      <c r="H22545" s="325"/>
      <c r="R22545" s="200"/>
    </row>
    <row r="22546" spans="1:18" ht="14.6" customHeight="1" x14ac:dyDescent="0.5">
      <c r="A22546" s="523">
        <f t="shared" ref="A22546" si="36735">A22542+1</f>
        <v>2308</v>
      </c>
      <c r="B22546" s="216" t="str">
        <f t="shared" ref="B22546:B22595" si="36736">B22542</f>
        <v>Olympiad</v>
      </c>
      <c r="C22546" s="408"/>
      <c r="D22546" s="359">
        <f t="shared" ref="D22546" si="36737">D22542+1</f>
        <v>3037</v>
      </c>
      <c r="E22546" s="212"/>
      <c r="F22546" s="197">
        <v>3</v>
      </c>
      <c r="G22546" s="208" t="s">
        <v>287</v>
      </c>
      <c r="H22546" s="367"/>
      <c r="R22546" s="200"/>
    </row>
    <row r="22547" spans="1:18" ht="14.6" customHeight="1" thickBot="1" x14ac:dyDescent="0.55000000000000004">
      <c r="A22547" s="526"/>
      <c r="B22547" s="217">
        <f t="shared" si="36736"/>
        <v>583</v>
      </c>
      <c r="C22547" s="406" t="str">
        <f t="shared" ref="C22547" si="36738">C22543</f>
        <v>7 Times</v>
      </c>
      <c r="D22547" s="217" t="str">
        <f t="shared" ref="D22547" si="36739">INT((D22546-D$10559-1)/49+1)&amp;"/"&amp;MOD(INT((D22546-D$10559-1)/7),7)+1&amp;"/"&amp;MOD(D22546-D$10559-1,7)+1</f>
        <v>62/2/1</v>
      </c>
      <c r="E22547" s="214"/>
      <c r="F22547" s="197">
        <v>4</v>
      </c>
      <c r="G22547" s="209" t="s">
        <v>605</v>
      </c>
      <c r="H22547" s="324" t="str">
        <f>H22543</f>
        <v>Dn 2300</v>
      </c>
      <c r="R22547" s="200"/>
    </row>
    <row r="22548" spans="1:18" ht="14.6" customHeight="1" x14ac:dyDescent="0.5">
      <c r="A22548" s="524" t="s">
        <v>1279</v>
      </c>
      <c r="B22548" s="217" t="s">
        <v>1188</v>
      </c>
      <c r="C22548" s="407">
        <f t="shared" ref="C22548" si="36740">C22544+1</f>
        <v>2159</v>
      </c>
      <c r="D22548" s="202" t="str">
        <f t="shared" ref="D22548" si="36741">IF(MOD(D22546-D$10559-1,49)=0,"Jub",IF(MOD(D22546-D$10559,7)=0,"Sab","Yr"))&amp;" "&amp;IF(MOD(D22546-D$10559-1,49)=0,INT(D22546-D$10559-1)/49,"")</f>
        <v xml:space="preserve">Yr </v>
      </c>
      <c r="E22548" s="201">
        <f t="shared" ref="E22548" si="36742">E22544+1</f>
        <v>1556</v>
      </c>
      <c r="F22548" s="197">
        <v>1</v>
      </c>
      <c r="G22548" s="203" t="s">
        <v>288</v>
      </c>
      <c r="H22548" s="325">
        <f>H22544+1</f>
        <v>1523</v>
      </c>
      <c r="R22548" s="200"/>
    </row>
    <row r="22549" spans="1:18" ht="14.6" customHeight="1" x14ac:dyDescent="0.5">
      <c r="A22549" s="525" t="s">
        <v>1280</v>
      </c>
      <c r="B22549" s="202">
        <f t="shared" ref="B22549" si="36743">B22545+1</f>
        <v>2331</v>
      </c>
      <c r="C22549" s="407"/>
      <c r="D22549" s="216" t="str">
        <f t="shared" ref="D22549" si="36744">D22545</f>
        <v>Exodus</v>
      </c>
      <c r="E22549" s="212" t="str">
        <f t="shared" ref="E22549" si="36745">E22545</f>
        <v>AD</v>
      </c>
      <c r="F22549" s="197">
        <v>2</v>
      </c>
      <c r="G22549" s="206" t="s">
        <v>604</v>
      </c>
      <c r="H22549" s="325"/>
      <c r="R22549" s="200"/>
    </row>
    <row r="22550" spans="1:18" ht="14.6" customHeight="1" x14ac:dyDescent="0.5">
      <c r="A22550" s="523">
        <f t="shared" ref="A22550" si="36746">A22546+1</f>
        <v>2309</v>
      </c>
      <c r="B22550" s="216" t="str">
        <f t="shared" ref="B22550:B22599" si="36747">B22546</f>
        <v>Olympiad</v>
      </c>
      <c r="C22550" s="408"/>
      <c r="D22550" s="217">
        <f t="shared" ref="D22550" si="36748">D22546+1</f>
        <v>3038</v>
      </c>
      <c r="E22550" s="212"/>
      <c r="F22550" s="197">
        <v>3</v>
      </c>
      <c r="G22550" s="208" t="s">
        <v>287</v>
      </c>
      <c r="H22550" s="367"/>
      <c r="R22550" s="200"/>
    </row>
    <row r="22551" spans="1:18" ht="14.6" customHeight="1" thickBot="1" x14ac:dyDescent="0.55000000000000004">
      <c r="A22551" s="526"/>
      <c r="B22551" s="217">
        <f t="shared" si="36747"/>
        <v>583</v>
      </c>
      <c r="C22551" s="406" t="str">
        <f t="shared" ref="C22551" si="36749">C22547</f>
        <v>7 Times</v>
      </c>
      <c r="D22551" s="217" t="str">
        <f t="shared" ref="D22551" si="36750">INT((D22550-D$10559-1)/49+1)&amp;"/"&amp;MOD(INT((D22550-D$10559-1)/7),7)+1&amp;"/"&amp;MOD(D22550-D$10559-1,7)+1</f>
        <v>62/2/2</v>
      </c>
      <c r="E22551" s="214"/>
      <c r="F22551" s="197">
        <v>4</v>
      </c>
      <c r="G22551" s="209" t="s">
        <v>605</v>
      </c>
      <c r="H22551" s="324" t="str">
        <f>H22547</f>
        <v>Dn 2300</v>
      </c>
      <c r="R22551" s="200"/>
    </row>
    <row r="22552" spans="1:18" ht="14.6" customHeight="1" x14ac:dyDescent="0.5">
      <c r="A22552" s="524" t="s">
        <v>1279</v>
      </c>
      <c r="B22552" s="217" t="s">
        <v>1189</v>
      </c>
      <c r="C22552" s="407">
        <f t="shared" ref="C22552" si="36751">C22548+1</f>
        <v>2160</v>
      </c>
      <c r="D22552" s="202" t="str">
        <f t="shared" ref="D22552" si="36752">IF(MOD(D22550-D$10559-1,49)=0,"Jub",IF(MOD(D22550-D$10559,7)=0,"Sab","Yr"))&amp;" "&amp;IF(MOD(D22550-D$10559-1,49)=0,INT(D22550-D$10559-1)/49,"")</f>
        <v xml:space="preserve">Yr </v>
      </c>
      <c r="E22552" s="201">
        <f t="shared" ref="E22552" si="36753">E22548+1</f>
        <v>1557</v>
      </c>
      <c r="F22552" s="197">
        <v>1</v>
      </c>
      <c r="G22552" s="203" t="s">
        <v>288</v>
      </c>
      <c r="H22552" s="325">
        <f>H22548+1</f>
        <v>1524</v>
      </c>
      <c r="R22552" s="200"/>
    </row>
    <row r="22553" spans="1:18" ht="14.6" customHeight="1" x14ac:dyDescent="0.5">
      <c r="A22553" s="525" t="s">
        <v>1280</v>
      </c>
      <c r="B22553" s="202">
        <f t="shared" ref="B22553" si="36754">B22549+1</f>
        <v>2332</v>
      </c>
      <c r="C22553" s="407"/>
      <c r="D22553" s="216" t="str">
        <f t="shared" ref="D22553" si="36755">D22549</f>
        <v>Exodus</v>
      </c>
      <c r="E22553" s="212" t="str">
        <f t="shared" ref="E22553" si="36756">E22549</f>
        <v>AD</v>
      </c>
      <c r="F22553" s="197">
        <v>2</v>
      </c>
      <c r="G22553" s="206" t="s">
        <v>604</v>
      </c>
      <c r="H22553" s="325"/>
      <c r="R22553" s="200"/>
    </row>
    <row r="22554" spans="1:18" ht="14.6" customHeight="1" x14ac:dyDescent="0.5">
      <c r="A22554" s="523">
        <f t="shared" ref="A22554" si="36757">A22550+1</f>
        <v>2310</v>
      </c>
      <c r="B22554" s="216" t="str">
        <f t="shared" ref="B22554" si="36758">B22550</f>
        <v>Olympiad</v>
      </c>
      <c r="C22554" s="408"/>
      <c r="D22554" s="217">
        <f t="shared" ref="D22554" si="36759">D22550+1</f>
        <v>3039</v>
      </c>
      <c r="E22554" s="212"/>
      <c r="F22554" s="197">
        <v>3</v>
      </c>
      <c r="G22554" s="208" t="s">
        <v>287</v>
      </c>
      <c r="H22554" s="367"/>
      <c r="R22554" s="200"/>
    </row>
    <row r="22555" spans="1:18" ht="14.6" customHeight="1" thickBot="1" x14ac:dyDescent="0.55000000000000004">
      <c r="A22555" s="526"/>
      <c r="B22555" s="217">
        <f t="shared" ref="B22555" si="36760">B22551+1</f>
        <v>584</v>
      </c>
      <c r="C22555" s="406" t="str">
        <f t="shared" ref="C22555" si="36761">C22551</f>
        <v>7 Times</v>
      </c>
      <c r="D22555" s="217" t="str">
        <f t="shared" ref="D22555" si="36762">INT((D22554-D$10559-1)/49+1)&amp;"/"&amp;MOD(INT((D22554-D$10559-1)/7),7)+1&amp;"/"&amp;MOD(D22554-D$10559-1,7)+1</f>
        <v>62/2/3</v>
      </c>
      <c r="E22555" s="214"/>
      <c r="F22555" s="197">
        <v>4</v>
      </c>
      <c r="G22555" s="209" t="s">
        <v>605</v>
      </c>
      <c r="H22555" s="324" t="str">
        <f>H22551</f>
        <v>Dn 2300</v>
      </c>
      <c r="R22555" s="200"/>
    </row>
    <row r="22556" spans="1:18" ht="14.6" customHeight="1" x14ac:dyDescent="0.5">
      <c r="A22556" s="524" t="s">
        <v>1279</v>
      </c>
      <c r="B22556" s="217" t="s">
        <v>1186</v>
      </c>
      <c r="C22556" s="407">
        <f t="shared" ref="C22556" si="36763">C22552+1</f>
        <v>2161</v>
      </c>
      <c r="D22556" s="202" t="str">
        <f t="shared" ref="D22556" si="36764">IF(MOD(D22554-D$10559-1,49)=0,"Jub",IF(MOD(D22554-D$10559,7)=0,"Sab","Yr"))&amp;" "&amp;IF(MOD(D22554-D$10559-1,49)=0,INT(D22554-D$10559-1)/49,"")</f>
        <v xml:space="preserve">Yr </v>
      </c>
      <c r="E22556" s="201">
        <f t="shared" ref="E22556" si="36765">E22552+1</f>
        <v>1558</v>
      </c>
      <c r="F22556" s="197">
        <v>1</v>
      </c>
      <c r="G22556" s="203" t="s">
        <v>288</v>
      </c>
      <c r="H22556" s="325">
        <f>H22552+1</f>
        <v>1525</v>
      </c>
      <c r="R22556" s="200"/>
    </row>
    <row r="22557" spans="1:18" ht="14.6" customHeight="1" x14ac:dyDescent="0.5">
      <c r="A22557" s="525" t="s">
        <v>1280</v>
      </c>
      <c r="B22557" s="202">
        <f t="shared" ref="B22557" si="36766">B22553+1</f>
        <v>2333</v>
      </c>
      <c r="C22557" s="407"/>
      <c r="D22557" s="216" t="str">
        <f t="shared" ref="D22557" si="36767">D22553</f>
        <v>Exodus</v>
      </c>
      <c r="E22557" s="212" t="str">
        <f t="shared" ref="E22557" si="36768">E22553</f>
        <v>AD</v>
      </c>
      <c r="F22557" s="197">
        <v>2</v>
      </c>
      <c r="G22557" s="206" t="s">
        <v>604</v>
      </c>
      <c r="H22557" s="325"/>
      <c r="R22557" s="200"/>
    </row>
    <row r="22558" spans="1:18" ht="14.6" customHeight="1" x14ac:dyDescent="0.5">
      <c r="A22558" s="523">
        <f t="shared" ref="A22558" si="36769">A22554+1</f>
        <v>2311</v>
      </c>
      <c r="B22558" s="216" t="str">
        <f t="shared" si="36725"/>
        <v>Olympiad</v>
      </c>
      <c r="C22558" s="408"/>
      <c r="D22558" s="217">
        <f t="shared" ref="D22558" si="36770">D22554+1</f>
        <v>3040</v>
      </c>
      <c r="E22558" s="212"/>
      <c r="F22558" s="197">
        <v>3</v>
      </c>
      <c r="G22558" s="208" t="s">
        <v>287</v>
      </c>
      <c r="H22558" s="367"/>
      <c r="R22558" s="200"/>
    </row>
    <row r="22559" spans="1:18" ht="14.6" customHeight="1" thickBot="1" x14ac:dyDescent="0.55000000000000004">
      <c r="A22559" s="526"/>
      <c r="B22559" s="217">
        <f t="shared" si="36725"/>
        <v>584</v>
      </c>
      <c r="C22559" s="406" t="str">
        <f t="shared" ref="C22559" si="36771">C22555</f>
        <v>7 Times</v>
      </c>
      <c r="D22559" s="217" t="str">
        <f t="shared" ref="D22559" si="36772">INT((D22558-D$10559-1)/49+1)&amp;"/"&amp;MOD(INT((D22558-D$10559-1)/7),7)+1&amp;"/"&amp;MOD(D22558-D$10559-1,7)+1</f>
        <v>62/2/4</v>
      </c>
      <c r="E22559" s="214"/>
      <c r="F22559" s="197">
        <v>4</v>
      </c>
      <c r="G22559" s="209" t="s">
        <v>605</v>
      </c>
      <c r="H22559" s="324" t="str">
        <f>H22555</f>
        <v>Dn 2300</v>
      </c>
      <c r="R22559" s="200"/>
    </row>
    <row r="22560" spans="1:18" ht="14.6" customHeight="1" x14ac:dyDescent="0.5">
      <c r="A22560" s="524" t="s">
        <v>1279</v>
      </c>
      <c r="B22560" s="217" t="s">
        <v>1187</v>
      </c>
      <c r="C22560" s="407">
        <f t="shared" ref="C22560" si="36773">C22556+1</f>
        <v>2162</v>
      </c>
      <c r="D22560" s="202" t="str">
        <f t="shared" ref="D22560" si="36774">IF(MOD(D22558-D$10559-1,49)=0,"Jub",IF(MOD(D22558-D$10559,7)=0,"Sab","Yr"))&amp;" "&amp;IF(MOD(D22558-D$10559-1,49)=0,INT(D22558-D$10559-1)/49,"")</f>
        <v xml:space="preserve">Yr </v>
      </c>
      <c r="E22560" s="201">
        <f t="shared" ref="E22560" si="36775">E22556+1</f>
        <v>1559</v>
      </c>
      <c r="F22560" s="197">
        <v>1</v>
      </c>
      <c r="G22560" s="203" t="s">
        <v>288</v>
      </c>
      <c r="H22560" s="325">
        <f>H22556+1</f>
        <v>1526</v>
      </c>
      <c r="R22560" s="200"/>
    </row>
    <row r="22561" spans="1:18" ht="14.6" customHeight="1" x14ac:dyDescent="0.5">
      <c r="A22561" s="525" t="s">
        <v>1280</v>
      </c>
      <c r="B22561" s="202">
        <f t="shared" ref="B22561" si="36776">B22557+1</f>
        <v>2334</v>
      </c>
      <c r="C22561" s="407"/>
      <c r="D22561" s="216" t="str">
        <f t="shared" ref="D22561" si="36777">D22557</f>
        <v>Exodus</v>
      </c>
      <c r="E22561" s="212" t="str">
        <f t="shared" ref="E22561" si="36778">E22557</f>
        <v>AD</v>
      </c>
      <c r="F22561" s="197">
        <v>2</v>
      </c>
      <c r="G22561" s="206" t="s">
        <v>604</v>
      </c>
      <c r="H22561" s="325"/>
      <c r="R22561" s="200"/>
    </row>
    <row r="22562" spans="1:18" ht="14.6" customHeight="1" x14ac:dyDescent="0.5">
      <c r="A22562" s="523">
        <f t="shared" ref="A22562" si="36779">A22558+1</f>
        <v>2312</v>
      </c>
      <c r="B22562" s="216" t="str">
        <f t="shared" si="36736"/>
        <v>Olympiad</v>
      </c>
      <c r="C22562" s="408"/>
      <c r="D22562" s="217">
        <f t="shared" ref="D22562" si="36780">D22558+1</f>
        <v>3041</v>
      </c>
      <c r="E22562" s="212"/>
      <c r="F22562" s="197">
        <v>3</v>
      </c>
      <c r="G22562" s="208" t="s">
        <v>287</v>
      </c>
      <c r="H22562" s="367"/>
      <c r="R22562" s="200"/>
    </row>
    <row r="22563" spans="1:18" ht="14.6" customHeight="1" thickBot="1" x14ac:dyDescent="0.55000000000000004">
      <c r="A22563" s="526"/>
      <c r="B22563" s="217">
        <f t="shared" si="36736"/>
        <v>584</v>
      </c>
      <c r="C22563" s="406" t="str">
        <f t="shared" ref="C22563" si="36781">C22559</f>
        <v>7 Times</v>
      </c>
      <c r="D22563" s="217" t="str">
        <f t="shared" ref="D22563" si="36782">INT((D22562-D$10559-1)/49+1)&amp;"/"&amp;MOD(INT((D22562-D$10559-1)/7),7)+1&amp;"/"&amp;MOD(D22562-D$10559-1,7)+1</f>
        <v>62/2/5</v>
      </c>
      <c r="E22563" s="214"/>
      <c r="F22563" s="197">
        <v>4</v>
      </c>
      <c r="G22563" s="209" t="s">
        <v>605</v>
      </c>
      <c r="H22563" s="324" t="str">
        <f>H22559</f>
        <v>Dn 2300</v>
      </c>
      <c r="R22563" s="200"/>
    </row>
    <row r="22564" spans="1:18" ht="14.6" customHeight="1" x14ac:dyDescent="0.5">
      <c r="A22564" s="524" t="s">
        <v>1279</v>
      </c>
      <c r="B22564" s="217" t="s">
        <v>1188</v>
      </c>
      <c r="C22564" s="407">
        <f t="shared" ref="C22564" si="36783">C22560+1</f>
        <v>2163</v>
      </c>
      <c r="D22564" s="202" t="str">
        <f t="shared" ref="D22564" si="36784">IF(MOD(D22562-D$10559-1,49)=0,"Jub",IF(MOD(D22562-D$10559,7)=0,"Sab","Yr"))&amp;" "&amp;IF(MOD(D22562-D$10559-1,49)=0,INT(D22562-D$10559-1)/49,"")</f>
        <v xml:space="preserve">Yr </v>
      </c>
      <c r="E22564" s="201">
        <f t="shared" ref="E22564" si="36785">E22560+1</f>
        <v>1560</v>
      </c>
      <c r="F22564" s="197">
        <v>1</v>
      </c>
      <c r="G22564" s="203" t="s">
        <v>288</v>
      </c>
      <c r="H22564" s="325">
        <f>H22560+1</f>
        <v>1527</v>
      </c>
      <c r="R22564" s="200"/>
    </row>
    <row r="22565" spans="1:18" ht="14.6" customHeight="1" x14ac:dyDescent="0.5">
      <c r="A22565" s="525" t="s">
        <v>1280</v>
      </c>
      <c r="B22565" s="202">
        <f t="shared" ref="B22565" si="36786">B22561+1</f>
        <v>2335</v>
      </c>
      <c r="C22565" s="407"/>
      <c r="D22565" s="216" t="str">
        <f t="shared" ref="D22565" si="36787">D22561</f>
        <v>Exodus</v>
      </c>
      <c r="E22565" s="212" t="str">
        <f t="shared" ref="E22565" si="36788">E22561</f>
        <v>AD</v>
      </c>
      <c r="F22565" s="197">
        <v>2</v>
      </c>
      <c r="G22565" s="206" t="s">
        <v>604</v>
      </c>
      <c r="H22565" s="325"/>
      <c r="R22565" s="200"/>
    </row>
    <row r="22566" spans="1:18" ht="14.6" customHeight="1" x14ac:dyDescent="0.5">
      <c r="A22566" s="523">
        <f t="shared" ref="A22566" si="36789">A22562+1</f>
        <v>2313</v>
      </c>
      <c r="B22566" s="216" t="str">
        <f t="shared" si="36747"/>
        <v>Olympiad</v>
      </c>
      <c r="C22566" s="408"/>
      <c r="D22566" s="217">
        <f t="shared" ref="D22566" si="36790">D22562+1</f>
        <v>3042</v>
      </c>
      <c r="E22566" s="212"/>
      <c r="F22566" s="197">
        <v>3</v>
      </c>
      <c r="G22566" s="208" t="s">
        <v>287</v>
      </c>
      <c r="H22566" s="367"/>
      <c r="R22566" s="200"/>
    </row>
    <row r="22567" spans="1:18" ht="14.6" customHeight="1" thickBot="1" x14ac:dyDescent="0.55000000000000004">
      <c r="A22567" s="526"/>
      <c r="B22567" s="217">
        <f t="shared" si="36747"/>
        <v>584</v>
      </c>
      <c r="C22567" s="406" t="str">
        <f t="shared" ref="C22567" si="36791">C22563</f>
        <v>7 Times</v>
      </c>
      <c r="D22567" s="217" t="str">
        <f t="shared" ref="D22567" si="36792">INT((D22566-D$10559-1)/49+1)&amp;"/"&amp;MOD(INT((D22566-D$10559-1)/7),7)+1&amp;"/"&amp;MOD(D22566-D$10559-1,7)+1</f>
        <v>62/2/6</v>
      </c>
      <c r="E22567" s="214"/>
      <c r="F22567" s="197">
        <v>4</v>
      </c>
      <c r="G22567" s="209" t="s">
        <v>605</v>
      </c>
      <c r="H22567" s="324" t="str">
        <f>H22563</f>
        <v>Dn 2300</v>
      </c>
      <c r="R22567" s="200"/>
    </row>
    <row r="22568" spans="1:18" ht="14.6" customHeight="1" x14ac:dyDescent="0.5">
      <c r="A22568" s="524" t="s">
        <v>1279</v>
      </c>
      <c r="B22568" s="217" t="s">
        <v>1189</v>
      </c>
      <c r="C22568" s="407">
        <f t="shared" ref="C22568" si="36793">C22564+1</f>
        <v>2164</v>
      </c>
      <c r="D22568" s="202" t="str">
        <f t="shared" ref="D22568" si="36794">IF(MOD(D22566-D$10559-1,49)=0,"Jub",IF(MOD(D22566-D$10559,7)=0,"Sab","Yr"))&amp;" "&amp;IF(MOD(D22566-D$10559-1,49)=0,INT(D22566-D$10559-1)/49,"")</f>
        <v xml:space="preserve">Yr </v>
      </c>
      <c r="E22568" s="201">
        <f t="shared" ref="E22568" si="36795">E22564+1</f>
        <v>1561</v>
      </c>
      <c r="F22568" s="197">
        <v>1</v>
      </c>
      <c r="G22568" s="203" t="s">
        <v>288</v>
      </c>
      <c r="H22568" s="325">
        <f>H22564+1</f>
        <v>1528</v>
      </c>
      <c r="R22568" s="200"/>
    </row>
    <row r="22569" spans="1:18" ht="14.6" customHeight="1" x14ac:dyDescent="0.5">
      <c r="A22569" s="525" t="s">
        <v>1280</v>
      </c>
      <c r="B22569" s="202">
        <f t="shared" ref="B22569" si="36796">B22565+1</f>
        <v>2336</v>
      </c>
      <c r="C22569" s="407"/>
      <c r="D22569" s="216" t="str">
        <f t="shared" ref="D22569" si="36797">D22565</f>
        <v>Exodus</v>
      </c>
      <c r="E22569" s="212" t="str">
        <f t="shared" ref="E22569" si="36798">E22565</f>
        <v>AD</v>
      </c>
      <c r="F22569" s="197">
        <v>2</v>
      </c>
      <c r="G22569" s="206" t="s">
        <v>604</v>
      </c>
      <c r="H22569" s="325"/>
      <c r="R22569" s="200"/>
    </row>
    <row r="22570" spans="1:18" ht="14.6" customHeight="1" x14ac:dyDescent="0.5">
      <c r="A22570" s="523">
        <f t="shared" ref="A22570" si="36799">A22566+1</f>
        <v>2314</v>
      </c>
      <c r="B22570" s="216" t="str">
        <f t="shared" ref="B22570" si="36800">B22566</f>
        <v>Olympiad</v>
      </c>
      <c r="C22570" s="408"/>
      <c r="D22570" s="217">
        <f t="shared" ref="D22570" si="36801">D22566+1</f>
        <v>3043</v>
      </c>
      <c r="E22570" s="212"/>
      <c r="F22570" s="197">
        <v>3</v>
      </c>
      <c r="G22570" s="208" t="s">
        <v>287</v>
      </c>
      <c r="H22570" s="367"/>
      <c r="R22570" s="200"/>
    </row>
    <row r="22571" spans="1:18" ht="14.6" customHeight="1" thickBot="1" x14ac:dyDescent="0.55000000000000004">
      <c r="A22571" s="526"/>
      <c r="B22571" s="217">
        <f t="shared" ref="B22571" si="36802">B22567+1</f>
        <v>585</v>
      </c>
      <c r="C22571" s="406" t="str">
        <f t="shared" ref="C22571" si="36803">C22567</f>
        <v>7 Times</v>
      </c>
      <c r="D22571" s="359" t="str">
        <f t="shared" ref="D22571" si="36804">INT((D22570-D$10559-1)/49+1)&amp;"/"&amp;MOD(INT((D22570-D$10559-1)/7),7)+1&amp;"/"&amp;MOD(D22570-D$10559-1,7)+1</f>
        <v>62/2/7</v>
      </c>
      <c r="E22571" s="214"/>
      <c r="F22571" s="197">
        <v>4</v>
      </c>
      <c r="G22571" s="209" t="s">
        <v>605</v>
      </c>
      <c r="H22571" s="324" t="str">
        <f>H22567</f>
        <v>Dn 2300</v>
      </c>
      <c r="R22571" s="200"/>
    </row>
    <row r="22572" spans="1:18" ht="14.6" customHeight="1" x14ac:dyDescent="0.5">
      <c r="A22572" s="524" t="s">
        <v>1279</v>
      </c>
      <c r="B22572" s="217" t="s">
        <v>1186</v>
      </c>
      <c r="C22572" s="407">
        <f t="shared" ref="C22572" si="36805">C22568+1</f>
        <v>2165</v>
      </c>
      <c r="D22572" s="360" t="str">
        <f t="shared" ref="D22572" si="36806">IF(MOD(D22570-D$10559-1,49)=0,"Jub",IF(MOD(D22570-D$10559,7)=0,"Sab","Yr"))&amp;" "&amp;IF(MOD(D22570-D$10559-1,49)=0,INT(D22570-D$10559-1)/49,"")</f>
        <v xml:space="preserve">Sab </v>
      </c>
      <c r="E22572" s="201">
        <f t="shared" ref="E22572" si="36807">E22568+1</f>
        <v>1562</v>
      </c>
      <c r="F22572" s="197">
        <v>1</v>
      </c>
      <c r="G22572" s="203" t="s">
        <v>288</v>
      </c>
      <c r="H22572" s="325">
        <f>H22568+1</f>
        <v>1529</v>
      </c>
      <c r="R22572" s="200"/>
    </row>
    <row r="22573" spans="1:18" ht="14.6" customHeight="1" x14ac:dyDescent="0.5">
      <c r="A22573" s="525" t="s">
        <v>1280</v>
      </c>
      <c r="B22573" s="202">
        <f t="shared" ref="B22573" si="36808">B22569+1</f>
        <v>2337</v>
      </c>
      <c r="C22573" s="407"/>
      <c r="D22573" s="361" t="str">
        <f t="shared" ref="D22573" si="36809">D22569</f>
        <v>Exodus</v>
      </c>
      <c r="E22573" s="212" t="str">
        <f t="shared" ref="E22573" si="36810">E22569</f>
        <v>AD</v>
      </c>
      <c r="F22573" s="197">
        <v>2</v>
      </c>
      <c r="G22573" s="206" t="s">
        <v>604</v>
      </c>
      <c r="H22573" s="325"/>
      <c r="R22573" s="200"/>
    </row>
    <row r="22574" spans="1:18" ht="14.6" customHeight="1" x14ac:dyDescent="0.5">
      <c r="A22574" s="523">
        <f t="shared" ref="A22574" si="36811">A22570+1</f>
        <v>2315</v>
      </c>
      <c r="B22574" s="216" t="str">
        <f t="shared" si="36725"/>
        <v>Olympiad</v>
      </c>
      <c r="C22574" s="408"/>
      <c r="D22574" s="359">
        <f t="shared" ref="D22574" si="36812">D22570+1</f>
        <v>3044</v>
      </c>
      <c r="E22574" s="212"/>
      <c r="F22574" s="197">
        <v>3</v>
      </c>
      <c r="G22574" s="208" t="s">
        <v>287</v>
      </c>
      <c r="H22574" s="367"/>
      <c r="R22574" s="200"/>
    </row>
    <row r="22575" spans="1:18" ht="14.6" customHeight="1" thickBot="1" x14ac:dyDescent="0.55000000000000004">
      <c r="A22575" s="526"/>
      <c r="B22575" s="217">
        <f t="shared" si="36725"/>
        <v>585</v>
      </c>
      <c r="C22575" s="406" t="str">
        <f t="shared" ref="C22575" si="36813">C22571</f>
        <v>7 Times</v>
      </c>
      <c r="D22575" s="217" t="str">
        <f t="shared" ref="D22575" si="36814">INT((D22574-D$10559-1)/49+1)&amp;"/"&amp;MOD(INT((D22574-D$10559-1)/7),7)+1&amp;"/"&amp;MOD(D22574-D$10559-1,7)+1</f>
        <v>62/3/1</v>
      </c>
      <c r="E22575" s="214"/>
      <c r="F22575" s="197">
        <v>4</v>
      </c>
      <c r="G22575" s="209" t="s">
        <v>605</v>
      </c>
      <c r="H22575" s="324" t="str">
        <f>H22571</f>
        <v>Dn 2300</v>
      </c>
      <c r="R22575" s="200"/>
    </row>
    <row r="22576" spans="1:18" ht="14.6" customHeight="1" x14ac:dyDescent="0.5">
      <c r="A22576" s="524" t="s">
        <v>1279</v>
      </c>
      <c r="B22576" s="217" t="s">
        <v>1187</v>
      </c>
      <c r="C22576" s="407">
        <f t="shared" ref="C22576" si="36815">C22572+1</f>
        <v>2166</v>
      </c>
      <c r="D22576" s="202" t="str">
        <f t="shared" ref="D22576" si="36816">IF(MOD(D22574-D$10559-1,49)=0,"Jub",IF(MOD(D22574-D$10559,7)=0,"Sab","Yr"))&amp;" "&amp;IF(MOD(D22574-D$10559-1,49)=0,INT(D22574-D$10559-1)/49,"")</f>
        <v xml:space="preserve">Yr </v>
      </c>
      <c r="E22576" s="201">
        <f t="shared" ref="E22576" si="36817">E22572+1</f>
        <v>1563</v>
      </c>
      <c r="F22576" s="197">
        <v>1</v>
      </c>
      <c r="G22576" s="203" t="s">
        <v>288</v>
      </c>
      <c r="H22576" s="325">
        <f>H22572+1</f>
        <v>1530</v>
      </c>
      <c r="R22576" s="200"/>
    </row>
    <row r="22577" spans="1:18" ht="14.6" customHeight="1" x14ac:dyDescent="0.5">
      <c r="A22577" s="525" t="s">
        <v>1280</v>
      </c>
      <c r="B22577" s="202">
        <f t="shared" ref="B22577" si="36818">B22573+1</f>
        <v>2338</v>
      </c>
      <c r="C22577" s="407"/>
      <c r="D22577" s="216" t="str">
        <f t="shared" ref="D22577" si="36819">D22573</f>
        <v>Exodus</v>
      </c>
      <c r="E22577" s="212" t="str">
        <f t="shared" ref="E22577" si="36820">E22573</f>
        <v>AD</v>
      </c>
      <c r="F22577" s="197">
        <v>2</v>
      </c>
      <c r="G22577" s="206" t="s">
        <v>604</v>
      </c>
      <c r="H22577" s="325"/>
      <c r="R22577" s="200"/>
    </row>
    <row r="22578" spans="1:18" ht="14.6" customHeight="1" x14ac:dyDescent="0.5">
      <c r="A22578" s="523">
        <f t="shared" ref="A22578" si="36821">A22574+1</f>
        <v>2316</v>
      </c>
      <c r="B22578" s="216" t="str">
        <f t="shared" si="36736"/>
        <v>Olympiad</v>
      </c>
      <c r="C22578" s="408"/>
      <c r="D22578" s="217">
        <f t="shared" ref="D22578" si="36822">D22574+1</f>
        <v>3045</v>
      </c>
      <c r="E22578" s="212"/>
      <c r="F22578" s="197">
        <v>3</v>
      </c>
      <c r="G22578" s="208" t="s">
        <v>287</v>
      </c>
      <c r="H22578" s="367"/>
      <c r="R22578" s="200"/>
    </row>
    <row r="22579" spans="1:18" ht="14.6" customHeight="1" thickBot="1" x14ac:dyDescent="0.55000000000000004">
      <c r="A22579" s="526"/>
      <c r="B22579" s="217">
        <f t="shared" si="36736"/>
        <v>585</v>
      </c>
      <c r="C22579" s="406" t="str">
        <f t="shared" ref="C22579" si="36823">C22575</f>
        <v>7 Times</v>
      </c>
      <c r="D22579" s="217" t="str">
        <f t="shared" ref="D22579" si="36824">INT((D22578-D$10559-1)/49+1)&amp;"/"&amp;MOD(INT((D22578-D$10559-1)/7),7)+1&amp;"/"&amp;MOD(D22578-D$10559-1,7)+1</f>
        <v>62/3/2</v>
      </c>
      <c r="E22579" s="214"/>
      <c r="F22579" s="197">
        <v>4</v>
      </c>
      <c r="G22579" s="209" t="s">
        <v>605</v>
      </c>
      <c r="H22579" s="324" t="str">
        <f>H22575</f>
        <v>Dn 2300</v>
      </c>
      <c r="R22579" s="200"/>
    </row>
    <row r="22580" spans="1:18" ht="14.6" customHeight="1" x14ac:dyDescent="0.5">
      <c r="A22580" s="524" t="s">
        <v>1279</v>
      </c>
      <c r="B22580" s="217" t="s">
        <v>1188</v>
      </c>
      <c r="C22580" s="407">
        <f t="shared" ref="C22580" si="36825">C22576+1</f>
        <v>2167</v>
      </c>
      <c r="D22580" s="202" t="str">
        <f t="shared" ref="D22580" si="36826">IF(MOD(D22578-D$10559-1,49)=0,"Jub",IF(MOD(D22578-D$10559,7)=0,"Sab","Yr"))&amp;" "&amp;IF(MOD(D22578-D$10559-1,49)=0,INT(D22578-D$10559-1)/49,"")</f>
        <v xml:space="preserve">Yr </v>
      </c>
      <c r="E22580" s="201">
        <f t="shared" ref="E22580" si="36827">E22576+1</f>
        <v>1564</v>
      </c>
      <c r="F22580" s="197">
        <v>1</v>
      </c>
      <c r="G22580" s="203" t="s">
        <v>288</v>
      </c>
      <c r="H22580" s="325">
        <f>H22576+1</f>
        <v>1531</v>
      </c>
      <c r="R22580" s="200"/>
    </row>
    <row r="22581" spans="1:18" ht="14.6" customHeight="1" x14ac:dyDescent="0.5">
      <c r="A22581" s="525" t="s">
        <v>1280</v>
      </c>
      <c r="B22581" s="202">
        <f t="shared" ref="B22581" si="36828">B22577+1</f>
        <v>2339</v>
      </c>
      <c r="C22581" s="407"/>
      <c r="D22581" s="216" t="str">
        <f t="shared" ref="D22581" si="36829">D22577</f>
        <v>Exodus</v>
      </c>
      <c r="E22581" s="212" t="str">
        <f t="shared" ref="E22581" si="36830">E22577</f>
        <v>AD</v>
      </c>
      <c r="F22581" s="197">
        <v>2</v>
      </c>
      <c r="G22581" s="206" t="s">
        <v>604</v>
      </c>
      <c r="H22581" s="325"/>
      <c r="R22581" s="200"/>
    </row>
    <row r="22582" spans="1:18" ht="14.6" customHeight="1" x14ac:dyDescent="0.5">
      <c r="A22582" s="523">
        <f t="shared" ref="A22582" si="36831">A22578+1</f>
        <v>2317</v>
      </c>
      <c r="B22582" s="216" t="str">
        <f t="shared" si="36747"/>
        <v>Olympiad</v>
      </c>
      <c r="C22582" s="408"/>
      <c r="D22582" s="217">
        <f t="shared" ref="D22582" si="36832">D22578+1</f>
        <v>3046</v>
      </c>
      <c r="E22582" s="212"/>
      <c r="F22582" s="197">
        <v>3</v>
      </c>
      <c r="G22582" s="208" t="s">
        <v>287</v>
      </c>
      <c r="H22582" s="367"/>
      <c r="R22582" s="200"/>
    </row>
    <row r="22583" spans="1:18" ht="14.6" customHeight="1" thickBot="1" x14ac:dyDescent="0.55000000000000004">
      <c r="A22583" s="526"/>
      <c r="B22583" s="217">
        <f t="shared" si="36747"/>
        <v>585</v>
      </c>
      <c r="C22583" s="406" t="str">
        <f t="shared" ref="C22583" si="36833">C22579</f>
        <v>7 Times</v>
      </c>
      <c r="D22583" s="217" t="str">
        <f t="shared" ref="D22583" si="36834">INT((D22582-D$10559-1)/49+1)&amp;"/"&amp;MOD(INT((D22582-D$10559-1)/7),7)+1&amp;"/"&amp;MOD(D22582-D$10559-1,7)+1</f>
        <v>62/3/3</v>
      </c>
      <c r="E22583" s="214"/>
      <c r="F22583" s="197">
        <v>4</v>
      </c>
      <c r="G22583" s="209" t="s">
        <v>605</v>
      </c>
      <c r="H22583" s="324" t="str">
        <f>H22579</f>
        <v>Dn 2300</v>
      </c>
      <c r="R22583" s="200"/>
    </row>
    <row r="22584" spans="1:18" ht="14.6" customHeight="1" x14ac:dyDescent="0.5">
      <c r="A22584" s="524" t="s">
        <v>1279</v>
      </c>
      <c r="B22584" s="217" t="s">
        <v>1189</v>
      </c>
      <c r="C22584" s="407">
        <f t="shared" ref="C22584" si="36835">C22580+1</f>
        <v>2168</v>
      </c>
      <c r="D22584" s="202" t="str">
        <f t="shared" ref="D22584" si="36836">IF(MOD(D22582-D$10559-1,49)=0,"Jub",IF(MOD(D22582-D$10559,7)=0,"Sab","Yr"))&amp;" "&amp;IF(MOD(D22582-D$10559-1,49)=0,INT(D22582-D$10559-1)/49,"")</f>
        <v xml:space="preserve">Yr </v>
      </c>
      <c r="E22584" s="201">
        <f t="shared" ref="E22584" si="36837">E22580+1</f>
        <v>1565</v>
      </c>
      <c r="F22584" s="197">
        <v>1</v>
      </c>
      <c r="G22584" s="203" t="s">
        <v>288</v>
      </c>
      <c r="H22584" s="325">
        <f>H22580+1</f>
        <v>1532</v>
      </c>
      <c r="R22584" s="200"/>
    </row>
    <row r="22585" spans="1:18" ht="14.6" customHeight="1" x14ac:dyDescent="0.5">
      <c r="A22585" s="525" t="s">
        <v>1280</v>
      </c>
      <c r="B22585" s="202">
        <f t="shared" ref="B22585" si="36838">B22581+1</f>
        <v>2340</v>
      </c>
      <c r="C22585" s="407"/>
      <c r="D22585" s="216" t="str">
        <f t="shared" ref="D22585" si="36839">D22581</f>
        <v>Exodus</v>
      </c>
      <c r="E22585" s="212" t="str">
        <f t="shared" ref="E22585" si="36840">E22581</f>
        <v>AD</v>
      </c>
      <c r="F22585" s="197">
        <v>2</v>
      </c>
      <c r="G22585" s="206" t="s">
        <v>604</v>
      </c>
      <c r="H22585" s="325"/>
      <c r="R22585" s="200"/>
    </row>
    <row r="22586" spans="1:18" ht="14.6" customHeight="1" x14ac:dyDescent="0.5">
      <c r="A22586" s="523">
        <f t="shared" ref="A22586" si="36841">A22582+1</f>
        <v>2318</v>
      </c>
      <c r="B22586" s="216" t="str">
        <f t="shared" ref="B22586" si="36842">B22582</f>
        <v>Olympiad</v>
      </c>
      <c r="C22586" s="408"/>
      <c r="D22586" s="217">
        <f t="shared" ref="D22586" si="36843">D22582+1</f>
        <v>3047</v>
      </c>
      <c r="E22586" s="212"/>
      <c r="F22586" s="197">
        <v>3</v>
      </c>
      <c r="G22586" s="208" t="s">
        <v>287</v>
      </c>
      <c r="H22586" s="367"/>
      <c r="R22586" s="200"/>
    </row>
    <row r="22587" spans="1:18" ht="14.6" customHeight="1" thickBot="1" x14ac:dyDescent="0.55000000000000004">
      <c r="A22587" s="526"/>
      <c r="B22587" s="217">
        <f t="shared" ref="B22587" si="36844">B22583+1</f>
        <v>586</v>
      </c>
      <c r="C22587" s="406" t="str">
        <f t="shared" ref="C22587" si="36845">C22583</f>
        <v>7 Times</v>
      </c>
      <c r="D22587" s="217" t="str">
        <f t="shared" ref="D22587" si="36846">INT((D22586-D$10559-1)/49+1)&amp;"/"&amp;MOD(INT((D22586-D$10559-1)/7),7)+1&amp;"/"&amp;MOD(D22586-D$10559-1,7)+1</f>
        <v>62/3/4</v>
      </c>
      <c r="E22587" s="214"/>
      <c r="F22587" s="197">
        <v>4</v>
      </c>
      <c r="G22587" s="209" t="s">
        <v>605</v>
      </c>
      <c r="H22587" s="324" t="str">
        <f>H22583</f>
        <v>Dn 2300</v>
      </c>
      <c r="R22587" s="200"/>
    </row>
    <row r="22588" spans="1:18" ht="14.6" customHeight="1" x14ac:dyDescent="0.5">
      <c r="A22588" s="524" t="s">
        <v>1279</v>
      </c>
      <c r="B22588" s="217" t="s">
        <v>1186</v>
      </c>
      <c r="C22588" s="407">
        <f t="shared" ref="C22588" si="36847">C22584+1</f>
        <v>2169</v>
      </c>
      <c r="D22588" s="202" t="str">
        <f t="shared" ref="D22588" si="36848">IF(MOD(D22586-D$10559-1,49)=0,"Jub",IF(MOD(D22586-D$10559,7)=0,"Sab","Yr"))&amp;" "&amp;IF(MOD(D22586-D$10559-1,49)=0,INT(D22586-D$10559-1)/49,"")</f>
        <v xml:space="preserve">Yr </v>
      </c>
      <c r="E22588" s="201">
        <f t="shared" ref="E22588" si="36849">E22584+1</f>
        <v>1566</v>
      </c>
      <c r="F22588" s="197">
        <v>1</v>
      </c>
      <c r="G22588" s="203" t="s">
        <v>288</v>
      </c>
      <c r="H22588" s="325">
        <f>H22584+1</f>
        <v>1533</v>
      </c>
      <c r="R22588" s="200"/>
    </row>
    <row r="22589" spans="1:18" ht="14.6" customHeight="1" x14ac:dyDescent="0.5">
      <c r="A22589" s="525" t="s">
        <v>1280</v>
      </c>
      <c r="B22589" s="202">
        <f t="shared" ref="B22589" si="36850">B22585+1</f>
        <v>2341</v>
      </c>
      <c r="C22589" s="407"/>
      <c r="D22589" s="216" t="str">
        <f t="shared" ref="D22589" si="36851">D22585</f>
        <v>Exodus</v>
      </c>
      <c r="E22589" s="212" t="str">
        <f t="shared" ref="E22589" si="36852">E22585</f>
        <v>AD</v>
      </c>
      <c r="F22589" s="197">
        <v>2</v>
      </c>
      <c r="G22589" s="206" t="s">
        <v>604</v>
      </c>
      <c r="H22589" s="325"/>
      <c r="R22589" s="200"/>
    </row>
    <row r="22590" spans="1:18" ht="14.6" customHeight="1" x14ac:dyDescent="0.5">
      <c r="A22590" s="523">
        <f t="shared" ref="A22590" si="36853">A22586+1</f>
        <v>2319</v>
      </c>
      <c r="B22590" s="216" t="str">
        <f t="shared" si="36725"/>
        <v>Olympiad</v>
      </c>
      <c r="C22590" s="408"/>
      <c r="D22590" s="217">
        <f t="shared" ref="D22590" si="36854">D22586+1</f>
        <v>3048</v>
      </c>
      <c r="E22590" s="212"/>
      <c r="F22590" s="197">
        <v>3</v>
      </c>
      <c r="G22590" s="208" t="s">
        <v>287</v>
      </c>
      <c r="H22590" s="367"/>
      <c r="R22590" s="200"/>
    </row>
    <row r="22591" spans="1:18" ht="14.6" customHeight="1" thickBot="1" x14ac:dyDescent="0.55000000000000004">
      <c r="A22591" s="526"/>
      <c r="B22591" s="217">
        <f t="shared" si="36725"/>
        <v>586</v>
      </c>
      <c r="C22591" s="406" t="str">
        <f t="shared" ref="C22591" si="36855">C22587</f>
        <v>7 Times</v>
      </c>
      <c r="D22591" s="217" t="str">
        <f t="shared" ref="D22591" si="36856">INT((D22590-D$10559-1)/49+1)&amp;"/"&amp;MOD(INT((D22590-D$10559-1)/7),7)+1&amp;"/"&amp;MOD(D22590-D$10559-1,7)+1</f>
        <v>62/3/5</v>
      </c>
      <c r="E22591" s="214"/>
      <c r="F22591" s="197">
        <v>4</v>
      </c>
      <c r="G22591" s="209" t="s">
        <v>605</v>
      </c>
      <c r="H22591" s="324" t="str">
        <f>H22587</f>
        <v>Dn 2300</v>
      </c>
      <c r="R22591" s="200"/>
    </row>
    <row r="22592" spans="1:18" ht="14.6" customHeight="1" x14ac:dyDescent="0.5">
      <c r="A22592" s="524" t="s">
        <v>1279</v>
      </c>
      <c r="B22592" s="217" t="s">
        <v>1187</v>
      </c>
      <c r="C22592" s="407">
        <f t="shared" ref="C22592" si="36857">C22588+1</f>
        <v>2170</v>
      </c>
      <c r="D22592" s="202" t="str">
        <f t="shared" ref="D22592" si="36858">IF(MOD(D22590-D$10559-1,49)=0,"Jub",IF(MOD(D22590-D$10559,7)=0,"Sab","Yr"))&amp;" "&amp;IF(MOD(D22590-D$10559-1,49)=0,INT(D22590-D$10559-1)/49,"")</f>
        <v xml:space="preserve">Yr </v>
      </c>
      <c r="E22592" s="201">
        <f t="shared" ref="E22592" si="36859">E22588+1</f>
        <v>1567</v>
      </c>
      <c r="F22592" s="197">
        <v>1</v>
      </c>
      <c r="G22592" s="203" t="s">
        <v>288</v>
      </c>
      <c r="H22592" s="325">
        <f>H22588+1</f>
        <v>1534</v>
      </c>
      <c r="R22592" s="200"/>
    </row>
    <row r="22593" spans="1:18" ht="14.6" customHeight="1" x14ac:dyDescent="0.5">
      <c r="A22593" s="525" t="s">
        <v>1280</v>
      </c>
      <c r="B22593" s="202">
        <f t="shared" ref="B22593" si="36860">B22589+1</f>
        <v>2342</v>
      </c>
      <c r="C22593" s="407"/>
      <c r="D22593" s="216" t="str">
        <f t="shared" ref="D22593" si="36861">D22589</f>
        <v>Exodus</v>
      </c>
      <c r="E22593" s="212" t="str">
        <f t="shared" ref="E22593" si="36862">E22589</f>
        <v>AD</v>
      </c>
      <c r="F22593" s="197">
        <v>2</v>
      </c>
      <c r="G22593" s="206" t="s">
        <v>604</v>
      </c>
      <c r="H22593" s="325"/>
      <c r="R22593" s="200"/>
    </row>
    <row r="22594" spans="1:18" ht="14.6" customHeight="1" x14ac:dyDescent="0.5">
      <c r="A22594" s="523">
        <f t="shared" ref="A22594" si="36863">A22590+1</f>
        <v>2320</v>
      </c>
      <c r="B22594" s="216" t="str">
        <f t="shared" si="36736"/>
        <v>Olympiad</v>
      </c>
      <c r="C22594" s="408"/>
      <c r="D22594" s="217">
        <f t="shared" ref="D22594" si="36864">D22590+1</f>
        <v>3049</v>
      </c>
      <c r="E22594" s="212"/>
      <c r="F22594" s="197">
        <v>3</v>
      </c>
      <c r="G22594" s="208" t="s">
        <v>287</v>
      </c>
      <c r="H22594" s="367"/>
      <c r="R22594" s="200"/>
    </row>
    <row r="22595" spans="1:18" ht="14.6" customHeight="1" thickBot="1" x14ac:dyDescent="0.55000000000000004">
      <c r="A22595" s="526"/>
      <c r="B22595" s="217">
        <f t="shared" si="36736"/>
        <v>586</v>
      </c>
      <c r="C22595" s="406" t="str">
        <f t="shared" ref="C22595" si="36865">C22591</f>
        <v>7 Times</v>
      </c>
      <c r="D22595" s="217" t="str">
        <f t="shared" ref="D22595" si="36866">INT((D22594-D$10559-1)/49+1)&amp;"/"&amp;MOD(INT((D22594-D$10559-1)/7),7)+1&amp;"/"&amp;MOD(D22594-D$10559-1,7)+1</f>
        <v>62/3/6</v>
      </c>
      <c r="E22595" s="214"/>
      <c r="F22595" s="197">
        <v>4</v>
      </c>
      <c r="G22595" s="209" t="s">
        <v>605</v>
      </c>
      <c r="H22595" s="324" t="str">
        <f>H22591</f>
        <v>Dn 2300</v>
      </c>
      <c r="R22595" s="200"/>
    </row>
    <row r="22596" spans="1:18" ht="14.6" customHeight="1" x14ac:dyDescent="0.5">
      <c r="A22596" s="524" t="s">
        <v>1279</v>
      </c>
      <c r="B22596" s="217" t="s">
        <v>1188</v>
      </c>
      <c r="C22596" s="407">
        <f t="shared" ref="C22596" si="36867">C22592+1</f>
        <v>2171</v>
      </c>
      <c r="D22596" s="202" t="str">
        <f t="shared" ref="D22596" si="36868">IF(MOD(D22594-D$10559-1,49)=0,"Jub",IF(MOD(D22594-D$10559,7)=0,"Sab","Yr"))&amp;" "&amp;IF(MOD(D22594-D$10559-1,49)=0,INT(D22594-D$10559-1)/49,"")</f>
        <v xml:space="preserve">Yr </v>
      </c>
      <c r="E22596" s="201">
        <f t="shared" ref="E22596" si="36869">E22592+1</f>
        <v>1568</v>
      </c>
      <c r="F22596" s="197">
        <v>1</v>
      </c>
      <c r="G22596" s="203" t="s">
        <v>288</v>
      </c>
      <c r="H22596" s="325">
        <f>H22592+1</f>
        <v>1535</v>
      </c>
      <c r="R22596" s="200"/>
    </row>
    <row r="22597" spans="1:18" ht="14.6" customHeight="1" x14ac:dyDescent="0.5">
      <c r="A22597" s="525" t="s">
        <v>1280</v>
      </c>
      <c r="B22597" s="202">
        <f t="shared" ref="B22597" si="36870">B22593+1</f>
        <v>2343</v>
      </c>
      <c r="C22597" s="407"/>
      <c r="D22597" s="216" t="str">
        <f t="shared" ref="D22597" si="36871">D22593</f>
        <v>Exodus</v>
      </c>
      <c r="E22597" s="212" t="str">
        <f t="shared" ref="E22597" si="36872">E22593</f>
        <v>AD</v>
      </c>
      <c r="F22597" s="197">
        <v>2</v>
      </c>
      <c r="G22597" s="206" t="s">
        <v>604</v>
      </c>
      <c r="H22597" s="325"/>
      <c r="R22597" s="200"/>
    </row>
    <row r="22598" spans="1:18" ht="14.6" customHeight="1" x14ac:dyDescent="0.5">
      <c r="A22598" s="523">
        <f t="shared" ref="A22598" si="36873">A22594+1</f>
        <v>2321</v>
      </c>
      <c r="B22598" s="216" t="str">
        <f t="shared" si="36747"/>
        <v>Olympiad</v>
      </c>
      <c r="C22598" s="408"/>
      <c r="D22598" s="217">
        <f t="shared" ref="D22598" si="36874">D22594+1</f>
        <v>3050</v>
      </c>
      <c r="E22598" s="212"/>
      <c r="F22598" s="197">
        <v>3</v>
      </c>
      <c r="G22598" s="208" t="s">
        <v>287</v>
      </c>
      <c r="H22598" s="367"/>
      <c r="R22598" s="200"/>
    </row>
    <row r="22599" spans="1:18" ht="14.6" customHeight="1" thickBot="1" x14ac:dyDescent="0.55000000000000004">
      <c r="A22599" s="526"/>
      <c r="B22599" s="217">
        <f t="shared" si="36747"/>
        <v>586</v>
      </c>
      <c r="C22599" s="406" t="str">
        <f t="shared" ref="C22599" si="36875">C22595</f>
        <v>7 Times</v>
      </c>
      <c r="D22599" s="359" t="str">
        <f t="shared" ref="D22599" si="36876">INT((D22598-D$10559-1)/49+1)&amp;"/"&amp;MOD(INT((D22598-D$10559-1)/7),7)+1&amp;"/"&amp;MOD(D22598-D$10559-1,7)+1</f>
        <v>62/3/7</v>
      </c>
      <c r="E22599" s="214"/>
      <c r="F22599" s="197">
        <v>4</v>
      </c>
      <c r="G22599" s="209" t="s">
        <v>605</v>
      </c>
      <c r="H22599" s="324" t="str">
        <f>H22595</f>
        <v>Dn 2300</v>
      </c>
      <c r="R22599" s="200"/>
    </row>
    <row r="22600" spans="1:18" ht="14.6" customHeight="1" x14ac:dyDescent="0.5">
      <c r="A22600" s="524" t="s">
        <v>1279</v>
      </c>
      <c r="B22600" s="217" t="s">
        <v>1189</v>
      </c>
      <c r="C22600" s="407">
        <f t="shared" ref="C22600" si="36877">C22596+1</f>
        <v>2172</v>
      </c>
      <c r="D22600" s="360" t="str">
        <f t="shared" ref="D22600" si="36878">IF(MOD(D22598-D$10559-1,49)=0,"Jub",IF(MOD(D22598-D$10559,7)=0,"Sab","Yr"))&amp;" "&amp;IF(MOD(D22598-D$10559-1,49)=0,INT(D22598-D$10559-1)/49,"")</f>
        <v xml:space="preserve">Sab </v>
      </c>
      <c r="E22600" s="201">
        <f t="shared" ref="E22600" si="36879">E22596+1</f>
        <v>1569</v>
      </c>
      <c r="F22600" s="197">
        <v>1</v>
      </c>
      <c r="G22600" s="203" t="s">
        <v>288</v>
      </c>
      <c r="H22600" s="325">
        <f>H22596+1</f>
        <v>1536</v>
      </c>
      <c r="R22600" s="200"/>
    </row>
    <row r="22601" spans="1:18" ht="14.6" customHeight="1" x14ac:dyDescent="0.5">
      <c r="A22601" s="525" t="s">
        <v>1280</v>
      </c>
      <c r="B22601" s="202">
        <f t="shared" ref="B22601" si="36880">B22597+1</f>
        <v>2344</v>
      </c>
      <c r="C22601" s="407"/>
      <c r="D22601" s="361" t="str">
        <f t="shared" ref="D22601" si="36881">D22597</f>
        <v>Exodus</v>
      </c>
      <c r="E22601" s="212" t="str">
        <f t="shared" ref="E22601" si="36882">E22597</f>
        <v>AD</v>
      </c>
      <c r="F22601" s="197">
        <v>2</v>
      </c>
      <c r="G22601" s="206" t="s">
        <v>604</v>
      </c>
      <c r="H22601" s="325"/>
      <c r="R22601" s="200"/>
    </row>
    <row r="22602" spans="1:18" ht="14.6" customHeight="1" x14ac:dyDescent="0.5">
      <c r="A22602" s="523">
        <f t="shared" ref="A22602" si="36883">A22598+1</f>
        <v>2322</v>
      </c>
      <c r="B22602" s="216" t="str">
        <f t="shared" ref="B22602" si="36884">B22598</f>
        <v>Olympiad</v>
      </c>
      <c r="C22602" s="408"/>
      <c r="D22602" s="359">
        <f t="shared" ref="D22602" si="36885">D22598+1</f>
        <v>3051</v>
      </c>
      <c r="E22602" s="212"/>
      <c r="F22602" s="197">
        <v>3</v>
      </c>
      <c r="G22602" s="208" t="s">
        <v>287</v>
      </c>
      <c r="H22602" s="367"/>
      <c r="R22602" s="200"/>
    </row>
    <row r="22603" spans="1:18" ht="14.6" customHeight="1" thickBot="1" x14ac:dyDescent="0.55000000000000004">
      <c r="A22603" s="526"/>
      <c r="B22603" s="217">
        <f t="shared" ref="B22603" si="36886">B22599+1</f>
        <v>587</v>
      </c>
      <c r="C22603" s="406" t="str">
        <f t="shared" ref="C22603" si="36887">C22599</f>
        <v>7 Times</v>
      </c>
      <c r="D22603" s="217" t="str">
        <f t="shared" ref="D22603" si="36888">INT((D22602-D$10559-1)/49+1)&amp;"/"&amp;MOD(INT((D22602-D$10559-1)/7),7)+1&amp;"/"&amp;MOD(D22602-D$10559-1,7)+1</f>
        <v>62/4/1</v>
      </c>
      <c r="E22603" s="214"/>
      <c r="F22603" s="197">
        <v>4</v>
      </c>
      <c r="G22603" s="209" t="s">
        <v>605</v>
      </c>
      <c r="H22603" s="324" t="str">
        <f>H22599</f>
        <v>Dn 2300</v>
      </c>
      <c r="R22603" s="200"/>
    </row>
    <row r="22604" spans="1:18" ht="14.6" customHeight="1" x14ac:dyDescent="0.5">
      <c r="A22604" s="524" t="s">
        <v>1279</v>
      </c>
      <c r="B22604" s="217" t="s">
        <v>1186</v>
      </c>
      <c r="C22604" s="407">
        <f t="shared" ref="C22604" si="36889">C22600+1</f>
        <v>2173</v>
      </c>
      <c r="D22604" s="202" t="str">
        <f t="shared" ref="D22604" si="36890">IF(MOD(D22602-D$10559-1,49)=0,"Jub",IF(MOD(D22602-D$10559,7)=0,"Sab","Yr"))&amp;" "&amp;IF(MOD(D22602-D$10559-1,49)=0,INT(D22602-D$10559-1)/49,"")</f>
        <v xml:space="preserve">Yr </v>
      </c>
      <c r="E22604" s="201">
        <f t="shared" ref="E22604" si="36891">E22600+1</f>
        <v>1570</v>
      </c>
      <c r="F22604" s="197">
        <v>1</v>
      </c>
      <c r="G22604" s="203" t="s">
        <v>288</v>
      </c>
      <c r="H22604" s="325">
        <f>H22600+1</f>
        <v>1537</v>
      </c>
      <c r="R22604" s="200"/>
    </row>
    <row r="22605" spans="1:18" ht="14.6" customHeight="1" x14ac:dyDescent="0.5">
      <c r="A22605" s="525" t="s">
        <v>1280</v>
      </c>
      <c r="B22605" s="202">
        <f t="shared" ref="B22605" si="36892">B22601+1</f>
        <v>2345</v>
      </c>
      <c r="C22605" s="407"/>
      <c r="D22605" s="216" t="str">
        <f t="shared" ref="D22605" si="36893">D22601</f>
        <v>Exodus</v>
      </c>
      <c r="E22605" s="212" t="str">
        <f t="shared" ref="E22605" si="36894">E22601</f>
        <v>AD</v>
      </c>
      <c r="F22605" s="197">
        <v>2</v>
      </c>
      <c r="G22605" s="206" t="s">
        <v>604</v>
      </c>
      <c r="H22605" s="325"/>
      <c r="R22605" s="200"/>
    </row>
    <row r="22606" spans="1:18" ht="14.6" customHeight="1" x14ac:dyDescent="0.5">
      <c r="A22606" s="523">
        <f t="shared" ref="A22606" si="36895">A22602+1</f>
        <v>2323</v>
      </c>
      <c r="B22606" s="216" t="str">
        <f t="shared" ref="B22606:B22655" si="36896">B22602</f>
        <v>Olympiad</v>
      </c>
      <c r="C22606" s="408"/>
      <c r="D22606" s="217">
        <f t="shared" ref="D22606" si="36897">D22602+1</f>
        <v>3052</v>
      </c>
      <c r="E22606" s="212"/>
      <c r="F22606" s="197">
        <v>3</v>
      </c>
      <c r="G22606" s="208" t="s">
        <v>287</v>
      </c>
      <c r="H22606" s="367"/>
      <c r="R22606" s="200"/>
    </row>
    <row r="22607" spans="1:18" ht="14.6" customHeight="1" thickBot="1" x14ac:dyDescent="0.55000000000000004">
      <c r="A22607" s="526"/>
      <c r="B22607" s="217">
        <f t="shared" si="36896"/>
        <v>587</v>
      </c>
      <c r="C22607" s="406" t="str">
        <f t="shared" ref="C22607" si="36898">C22603</f>
        <v>7 Times</v>
      </c>
      <c r="D22607" s="217" t="str">
        <f t="shared" ref="D22607" si="36899">INT((D22606-D$10559-1)/49+1)&amp;"/"&amp;MOD(INT((D22606-D$10559-1)/7),7)+1&amp;"/"&amp;MOD(D22606-D$10559-1,7)+1</f>
        <v>62/4/2</v>
      </c>
      <c r="E22607" s="214"/>
      <c r="F22607" s="197">
        <v>4</v>
      </c>
      <c r="G22607" s="209" t="s">
        <v>605</v>
      </c>
      <c r="H22607" s="324" t="str">
        <f>H22603</f>
        <v>Dn 2300</v>
      </c>
      <c r="R22607" s="200"/>
    </row>
    <row r="22608" spans="1:18" ht="14.6" customHeight="1" x14ac:dyDescent="0.5">
      <c r="A22608" s="524" t="s">
        <v>1279</v>
      </c>
      <c r="B22608" s="217" t="s">
        <v>1187</v>
      </c>
      <c r="C22608" s="407">
        <f t="shared" ref="C22608" si="36900">C22604+1</f>
        <v>2174</v>
      </c>
      <c r="D22608" s="202" t="str">
        <f t="shared" ref="D22608" si="36901">IF(MOD(D22606-D$10559-1,49)=0,"Jub",IF(MOD(D22606-D$10559,7)=0,"Sab","Yr"))&amp;" "&amp;IF(MOD(D22606-D$10559-1,49)=0,INT(D22606-D$10559-1)/49,"")</f>
        <v xml:space="preserve">Yr </v>
      </c>
      <c r="E22608" s="201">
        <f t="shared" ref="E22608" si="36902">E22604+1</f>
        <v>1571</v>
      </c>
      <c r="F22608" s="197">
        <v>1</v>
      </c>
      <c r="G22608" s="203" t="s">
        <v>288</v>
      </c>
      <c r="H22608" s="325">
        <f>H22604+1</f>
        <v>1538</v>
      </c>
      <c r="R22608" s="200"/>
    </row>
    <row r="22609" spans="1:18" ht="14.6" customHeight="1" x14ac:dyDescent="0.5">
      <c r="A22609" s="525" t="s">
        <v>1280</v>
      </c>
      <c r="B22609" s="202">
        <f t="shared" ref="B22609" si="36903">B22605+1</f>
        <v>2346</v>
      </c>
      <c r="C22609" s="407"/>
      <c r="D22609" s="216" t="str">
        <f t="shared" ref="D22609" si="36904">D22605</f>
        <v>Exodus</v>
      </c>
      <c r="E22609" s="212" t="str">
        <f t="shared" ref="E22609" si="36905">E22605</f>
        <v>AD</v>
      </c>
      <c r="F22609" s="197">
        <v>2</v>
      </c>
      <c r="G22609" s="206" t="s">
        <v>604</v>
      </c>
      <c r="H22609" s="325"/>
      <c r="R22609" s="200"/>
    </row>
    <row r="22610" spans="1:18" ht="14.6" customHeight="1" x14ac:dyDescent="0.5">
      <c r="A22610" s="523">
        <f t="shared" ref="A22610" si="36906">A22606+1</f>
        <v>2324</v>
      </c>
      <c r="B22610" s="216" t="str">
        <f t="shared" ref="B22610:B22659" si="36907">B22606</f>
        <v>Olympiad</v>
      </c>
      <c r="C22610" s="408"/>
      <c r="D22610" s="217">
        <f t="shared" ref="D22610" si="36908">D22606+1</f>
        <v>3053</v>
      </c>
      <c r="E22610" s="212"/>
      <c r="F22610" s="197">
        <v>3</v>
      </c>
      <c r="G22610" s="208" t="s">
        <v>287</v>
      </c>
      <c r="H22610" s="367"/>
      <c r="R22610" s="200"/>
    </row>
    <row r="22611" spans="1:18" ht="14.6" customHeight="1" thickBot="1" x14ac:dyDescent="0.55000000000000004">
      <c r="A22611" s="526"/>
      <c r="B22611" s="217">
        <f t="shared" si="36907"/>
        <v>587</v>
      </c>
      <c r="C22611" s="406" t="str">
        <f t="shared" ref="C22611" si="36909">C22607</f>
        <v>7 Times</v>
      </c>
      <c r="D22611" s="217" t="str">
        <f t="shared" ref="D22611" si="36910">INT((D22610-D$10559-1)/49+1)&amp;"/"&amp;MOD(INT((D22610-D$10559-1)/7),7)+1&amp;"/"&amp;MOD(D22610-D$10559-1,7)+1</f>
        <v>62/4/3</v>
      </c>
      <c r="E22611" s="214"/>
      <c r="F22611" s="197">
        <v>4</v>
      </c>
      <c r="G22611" s="209" t="s">
        <v>605</v>
      </c>
      <c r="H22611" s="324" t="str">
        <f>H22607</f>
        <v>Dn 2300</v>
      </c>
      <c r="R22611" s="200"/>
    </row>
    <row r="22612" spans="1:18" ht="14.6" customHeight="1" x14ac:dyDescent="0.5">
      <c r="A22612" s="524" t="s">
        <v>1279</v>
      </c>
      <c r="B22612" s="217" t="s">
        <v>1188</v>
      </c>
      <c r="C22612" s="407">
        <f t="shared" ref="C22612" si="36911">C22608+1</f>
        <v>2175</v>
      </c>
      <c r="D22612" s="202" t="str">
        <f t="shared" ref="D22612" si="36912">IF(MOD(D22610-D$10559-1,49)=0,"Jub",IF(MOD(D22610-D$10559,7)=0,"Sab","Yr"))&amp;" "&amp;IF(MOD(D22610-D$10559-1,49)=0,INT(D22610-D$10559-1)/49,"")</f>
        <v xml:space="preserve">Yr </v>
      </c>
      <c r="E22612" s="201">
        <f t="shared" ref="E22612" si="36913">E22608+1</f>
        <v>1572</v>
      </c>
      <c r="F22612" s="197">
        <v>1</v>
      </c>
      <c r="G22612" s="203" t="s">
        <v>288</v>
      </c>
      <c r="H22612" s="325">
        <f>H22608+1</f>
        <v>1539</v>
      </c>
      <c r="R22612" s="200"/>
    </row>
    <row r="22613" spans="1:18" ht="14.6" customHeight="1" x14ac:dyDescent="0.5">
      <c r="A22613" s="525" t="s">
        <v>1280</v>
      </c>
      <c r="B22613" s="202">
        <f t="shared" ref="B22613" si="36914">B22609+1</f>
        <v>2347</v>
      </c>
      <c r="C22613" s="407"/>
      <c r="D22613" s="216" t="str">
        <f t="shared" ref="D22613" si="36915">D22609</f>
        <v>Exodus</v>
      </c>
      <c r="E22613" s="212" t="str">
        <f t="shared" ref="E22613" si="36916">E22609</f>
        <v>AD</v>
      </c>
      <c r="F22613" s="197">
        <v>2</v>
      </c>
      <c r="G22613" s="206" t="s">
        <v>604</v>
      </c>
      <c r="H22613" s="325"/>
      <c r="R22613" s="200"/>
    </row>
    <row r="22614" spans="1:18" ht="14.6" customHeight="1" x14ac:dyDescent="0.5">
      <c r="A22614" s="523">
        <f t="shared" ref="A22614" si="36917">A22610+1</f>
        <v>2325</v>
      </c>
      <c r="B22614" s="216" t="str">
        <f t="shared" ref="B22614:B22663" si="36918">B22610</f>
        <v>Olympiad</v>
      </c>
      <c r="C22614" s="408"/>
      <c r="D22614" s="217">
        <f t="shared" ref="D22614" si="36919">D22610+1</f>
        <v>3054</v>
      </c>
      <c r="E22614" s="212"/>
      <c r="F22614" s="197">
        <v>3</v>
      </c>
      <c r="G22614" s="208" t="s">
        <v>287</v>
      </c>
      <c r="H22614" s="367"/>
      <c r="R22614" s="200"/>
    </row>
    <row r="22615" spans="1:18" ht="14.6" customHeight="1" thickBot="1" x14ac:dyDescent="0.55000000000000004">
      <c r="A22615" s="526"/>
      <c r="B22615" s="217">
        <f t="shared" si="36918"/>
        <v>587</v>
      </c>
      <c r="C22615" s="406" t="str">
        <f t="shared" ref="C22615" si="36920">C22611</f>
        <v>7 Times</v>
      </c>
      <c r="D22615" s="217" t="str">
        <f t="shared" ref="D22615" si="36921">INT((D22614-D$10559-1)/49+1)&amp;"/"&amp;MOD(INT((D22614-D$10559-1)/7),7)+1&amp;"/"&amp;MOD(D22614-D$10559-1,7)+1</f>
        <v>62/4/4</v>
      </c>
      <c r="E22615" s="214"/>
      <c r="F22615" s="197">
        <v>4</v>
      </c>
      <c r="G22615" s="209" t="s">
        <v>605</v>
      </c>
      <c r="H22615" s="324" t="str">
        <f>H22611</f>
        <v>Dn 2300</v>
      </c>
      <c r="R22615" s="200"/>
    </row>
    <row r="22616" spans="1:18" ht="14.6" customHeight="1" x14ac:dyDescent="0.5">
      <c r="A22616" s="524" t="s">
        <v>1279</v>
      </c>
      <c r="B22616" s="217" t="s">
        <v>1189</v>
      </c>
      <c r="C22616" s="407">
        <f t="shared" ref="C22616" si="36922">C22612+1</f>
        <v>2176</v>
      </c>
      <c r="D22616" s="202" t="str">
        <f t="shared" ref="D22616" si="36923">IF(MOD(D22614-D$10559-1,49)=0,"Jub",IF(MOD(D22614-D$10559,7)=0,"Sab","Yr"))&amp;" "&amp;IF(MOD(D22614-D$10559-1,49)=0,INT(D22614-D$10559-1)/49,"")</f>
        <v xml:space="preserve">Yr </v>
      </c>
      <c r="E22616" s="201">
        <f t="shared" ref="E22616" si="36924">E22612+1</f>
        <v>1573</v>
      </c>
      <c r="F22616" s="197">
        <v>1</v>
      </c>
      <c r="G22616" s="203" t="s">
        <v>288</v>
      </c>
      <c r="H22616" s="325">
        <f>H22612+1</f>
        <v>1540</v>
      </c>
      <c r="R22616" s="200"/>
    </row>
    <row r="22617" spans="1:18" ht="14.6" customHeight="1" x14ac:dyDescent="0.5">
      <c r="A22617" s="525" t="s">
        <v>1280</v>
      </c>
      <c r="B22617" s="202">
        <f t="shared" ref="B22617" si="36925">B22613+1</f>
        <v>2348</v>
      </c>
      <c r="C22617" s="407"/>
      <c r="D22617" s="216" t="str">
        <f t="shared" ref="D22617" si="36926">D22613</f>
        <v>Exodus</v>
      </c>
      <c r="E22617" s="212" t="str">
        <f t="shared" ref="E22617" si="36927">E22613</f>
        <v>AD</v>
      </c>
      <c r="F22617" s="197">
        <v>2</v>
      </c>
      <c r="G22617" s="206" t="s">
        <v>604</v>
      </c>
      <c r="H22617" s="325"/>
      <c r="R22617" s="200"/>
    </row>
    <row r="22618" spans="1:18" ht="14.6" customHeight="1" x14ac:dyDescent="0.5">
      <c r="A22618" s="523">
        <f t="shared" ref="A22618" si="36928">A22614+1</f>
        <v>2326</v>
      </c>
      <c r="B22618" s="216" t="str">
        <f t="shared" ref="B22618" si="36929">B22614</f>
        <v>Olympiad</v>
      </c>
      <c r="C22618" s="408"/>
      <c r="D22618" s="217">
        <f t="shared" ref="D22618" si="36930">D22614+1</f>
        <v>3055</v>
      </c>
      <c r="E22618" s="212"/>
      <c r="F22618" s="197">
        <v>3</v>
      </c>
      <c r="G22618" s="208" t="s">
        <v>287</v>
      </c>
      <c r="H22618" s="367"/>
      <c r="R22618" s="200"/>
    </row>
    <row r="22619" spans="1:18" ht="14.6" customHeight="1" thickBot="1" x14ac:dyDescent="0.55000000000000004">
      <c r="A22619" s="526"/>
      <c r="B22619" s="217">
        <f t="shared" ref="B22619" si="36931">B22615+1</f>
        <v>588</v>
      </c>
      <c r="C22619" s="406" t="str">
        <f t="shared" ref="C22619" si="36932">C22615</f>
        <v>7 Times</v>
      </c>
      <c r="D22619" s="217" t="str">
        <f t="shared" ref="D22619" si="36933">INT((D22618-D$10559-1)/49+1)&amp;"/"&amp;MOD(INT((D22618-D$10559-1)/7),7)+1&amp;"/"&amp;MOD(D22618-D$10559-1,7)+1</f>
        <v>62/4/5</v>
      </c>
      <c r="E22619" s="214"/>
      <c r="F22619" s="197">
        <v>4</v>
      </c>
      <c r="G22619" s="209" t="s">
        <v>605</v>
      </c>
      <c r="H22619" s="324" t="str">
        <f>H22615</f>
        <v>Dn 2300</v>
      </c>
      <c r="R22619" s="200"/>
    </row>
    <row r="22620" spans="1:18" ht="14.6" customHeight="1" x14ac:dyDescent="0.5">
      <c r="A22620" s="524" t="s">
        <v>1279</v>
      </c>
      <c r="B22620" s="217" t="s">
        <v>1186</v>
      </c>
      <c r="C22620" s="407">
        <f t="shared" ref="C22620" si="36934">C22616+1</f>
        <v>2177</v>
      </c>
      <c r="D22620" s="202" t="str">
        <f t="shared" ref="D22620" si="36935">IF(MOD(D22618-D$10559-1,49)=0,"Jub",IF(MOD(D22618-D$10559,7)=0,"Sab","Yr"))&amp;" "&amp;IF(MOD(D22618-D$10559-1,49)=0,INT(D22618-D$10559-1)/49,"")</f>
        <v xml:space="preserve">Yr </v>
      </c>
      <c r="E22620" s="201">
        <f t="shared" ref="E22620" si="36936">E22616+1</f>
        <v>1574</v>
      </c>
      <c r="F22620" s="197">
        <v>1</v>
      </c>
      <c r="G22620" s="203" t="s">
        <v>288</v>
      </c>
      <c r="H22620" s="325">
        <f>H22616+1</f>
        <v>1541</v>
      </c>
      <c r="R22620" s="200"/>
    </row>
    <row r="22621" spans="1:18" ht="14.6" customHeight="1" x14ac:dyDescent="0.5">
      <c r="A22621" s="525" t="s">
        <v>1280</v>
      </c>
      <c r="B22621" s="202">
        <f t="shared" ref="B22621" si="36937">B22617+1</f>
        <v>2349</v>
      </c>
      <c r="C22621" s="407"/>
      <c r="D22621" s="216" t="str">
        <f t="shared" ref="D22621" si="36938">D22617</f>
        <v>Exodus</v>
      </c>
      <c r="E22621" s="212" t="str">
        <f t="shared" ref="E22621" si="36939">E22617</f>
        <v>AD</v>
      </c>
      <c r="F22621" s="197">
        <v>2</v>
      </c>
      <c r="G22621" s="206" t="s">
        <v>604</v>
      </c>
      <c r="H22621" s="325"/>
      <c r="R22621" s="200"/>
    </row>
    <row r="22622" spans="1:18" ht="14.6" customHeight="1" x14ac:dyDescent="0.5">
      <c r="A22622" s="523">
        <f t="shared" ref="A22622" si="36940">A22618+1</f>
        <v>2327</v>
      </c>
      <c r="B22622" s="216" t="str">
        <f t="shared" si="36896"/>
        <v>Olympiad</v>
      </c>
      <c r="C22622" s="408"/>
      <c r="D22622" s="217">
        <f t="shared" ref="D22622" si="36941">D22618+1</f>
        <v>3056</v>
      </c>
      <c r="E22622" s="212"/>
      <c r="F22622" s="197">
        <v>3</v>
      </c>
      <c r="G22622" s="208" t="s">
        <v>287</v>
      </c>
      <c r="H22622" s="367"/>
      <c r="R22622" s="200"/>
    </row>
    <row r="22623" spans="1:18" ht="14.6" customHeight="1" thickBot="1" x14ac:dyDescent="0.55000000000000004">
      <c r="A22623" s="526"/>
      <c r="B22623" s="217">
        <f t="shared" si="36896"/>
        <v>588</v>
      </c>
      <c r="C22623" s="406" t="str">
        <f t="shared" ref="C22623" si="36942">C22619</f>
        <v>7 Times</v>
      </c>
      <c r="D22623" s="217" t="str">
        <f t="shared" ref="D22623" si="36943">INT((D22622-D$10559-1)/49+1)&amp;"/"&amp;MOD(INT((D22622-D$10559-1)/7),7)+1&amp;"/"&amp;MOD(D22622-D$10559-1,7)+1</f>
        <v>62/4/6</v>
      </c>
      <c r="E22623" s="214"/>
      <c r="F22623" s="197">
        <v>4</v>
      </c>
      <c r="G22623" s="209" t="s">
        <v>605</v>
      </c>
      <c r="H22623" s="324" t="str">
        <f>H22619</f>
        <v>Dn 2300</v>
      </c>
      <c r="R22623" s="200"/>
    </row>
    <row r="22624" spans="1:18" ht="14.6" customHeight="1" x14ac:dyDescent="0.5">
      <c r="A22624" s="524" t="s">
        <v>1279</v>
      </c>
      <c r="B22624" s="217" t="s">
        <v>1187</v>
      </c>
      <c r="C22624" s="407">
        <f t="shared" ref="C22624" si="36944">C22620+1</f>
        <v>2178</v>
      </c>
      <c r="D22624" s="202" t="str">
        <f t="shared" ref="D22624" si="36945">IF(MOD(D22622-D$10559-1,49)=0,"Jub",IF(MOD(D22622-D$10559,7)=0,"Sab","Yr"))&amp;" "&amp;IF(MOD(D22622-D$10559-1,49)=0,INT(D22622-D$10559-1)/49,"")</f>
        <v xml:space="preserve">Yr </v>
      </c>
      <c r="E22624" s="201">
        <f t="shared" ref="E22624" si="36946">E22620+1</f>
        <v>1575</v>
      </c>
      <c r="F22624" s="197">
        <v>1</v>
      </c>
      <c r="G22624" s="203" t="s">
        <v>288</v>
      </c>
      <c r="H22624" s="325">
        <f>H22620+1</f>
        <v>1542</v>
      </c>
      <c r="R22624" s="200"/>
    </row>
    <row r="22625" spans="1:18" ht="14.6" customHeight="1" x14ac:dyDescent="0.5">
      <c r="A22625" s="525" t="s">
        <v>1280</v>
      </c>
      <c r="B22625" s="202">
        <f t="shared" ref="B22625" si="36947">B22621+1</f>
        <v>2350</v>
      </c>
      <c r="C22625" s="407"/>
      <c r="D22625" s="216" t="str">
        <f t="shared" ref="D22625" si="36948">D22621</f>
        <v>Exodus</v>
      </c>
      <c r="E22625" s="212" t="str">
        <f t="shared" ref="E22625" si="36949">E22621</f>
        <v>AD</v>
      </c>
      <c r="F22625" s="197">
        <v>2</v>
      </c>
      <c r="G22625" s="206" t="s">
        <v>604</v>
      </c>
      <c r="H22625" s="325"/>
      <c r="R22625" s="200"/>
    </row>
    <row r="22626" spans="1:18" ht="14.6" customHeight="1" x14ac:dyDescent="0.5">
      <c r="A22626" s="523">
        <f t="shared" ref="A22626" si="36950">A22622+1</f>
        <v>2328</v>
      </c>
      <c r="B22626" s="216" t="str">
        <f t="shared" si="36907"/>
        <v>Olympiad</v>
      </c>
      <c r="C22626" s="408"/>
      <c r="D22626" s="217">
        <f t="shared" ref="D22626" si="36951">D22622+1</f>
        <v>3057</v>
      </c>
      <c r="E22626" s="212"/>
      <c r="F22626" s="197">
        <v>3</v>
      </c>
      <c r="G22626" s="208" t="s">
        <v>287</v>
      </c>
      <c r="H22626" s="367"/>
      <c r="R22626" s="200"/>
    </row>
    <row r="22627" spans="1:18" ht="14.6" customHeight="1" thickBot="1" x14ac:dyDescent="0.55000000000000004">
      <c r="A22627" s="526"/>
      <c r="B22627" s="217">
        <f t="shared" si="36907"/>
        <v>588</v>
      </c>
      <c r="C22627" s="406" t="str">
        <f t="shared" ref="C22627" si="36952">C22623</f>
        <v>7 Times</v>
      </c>
      <c r="D22627" s="359" t="str">
        <f t="shared" ref="D22627" si="36953">INT((D22626-D$10559-1)/49+1)&amp;"/"&amp;MOD(INT((D22626-D$10559-1)/7),7)+1&amp;"/"&amp;MOD(D22626-D$10559-1,7)+1</f>
        <v>62/4/7</v>
      </c>
      <c r="E22627" s="214"/>
      <c r="F22627" s="197">
        <v>4</v>
      </c>
      <c r="G22627" s="209" t="s">
        <v>605</v>
      </c>
      <c r="H22627" s="324" t="str">
        <f>H22623</f>
        <v>Dn 2300</v>
      </c>
      <c r="R22627" s="200"/>
    </row>
    <row r="22628" spans="1:18" ht="14.6" customHeight="1" x14ac:dyDescent="0.5">
      <c r="A22628" s="524" t="s">
        <v>1279</v>
      </c>
      <c r="B22628" s="217" t="s">
        <v>1188</v>
      </c>
      <c r="C22628" s="407">
        <f t="shared" ref="C22628" si="36954">C22624+1</f>
        <v>2179</v>
      </c>
      <c r="D22628" s="360" t="str">
        <f t="shared" ref="D22628" si="36955">IF(MOD(D22626-D$10559-1,49)=0,"Jub",IF(MOD(D22626-D$10559,7)=0,"Sab","Yr"))&amp;" "&amp;IF(MOD(D22626-D$10559-1,49)=0,INT(D22626-D$10559-1)/49,"")</f>
        <v xml:space="preserve">Sab </v>
      </c>
      <c r="E22628" s="201">
        <f t="shared" ref="E22628" si="36956">E22624+1</f>
        <v>1576</v>
      </c>
      <c r="F22628" s="197">
        <v>1</v>
      </c>
      <c r="G22628" s="203" t="s">
        <v>288</v>
      </c>
      <c r="H22628" s="325">
        <f>H22624+1</f>
        <v>1543</v>
      </c>
      <c r="R22628" s="200"/>
    </row>
    <row r="22629" spans="1:18" ht="14.6" customHeight="1" x14ac:dyDescent="0.5">
      <c r="A22629" s="525" t="s">
        <v>1280</v>
      </c>
      <c r="B22629" s="202">
        <f t="shared" ref="B22629" si="36957">B22625+1</f>
        <v>2351</v>
      </c>
      <c r="C22629" s="407"/>
      <c r="D22629" s="361" t="str">
        <f t="shared" ref="D22629" si="36958">D22625</f>
        <v>Exodus</v>
      </c>
      <c r="E22629" s="212" t="str">
        <f t="shared" ref="E22629" si="36959">E22625</f>
        <v>AD</v>
      </c>
      <c r="F22629" s="197">
        <v>2</v>
      </c>
      <c r="G22629" s="206" t="s">
        <v>604</v>
      </c>
      <c r="H22629" s="325"/>
      <c r="R22629" s="200"/>
    </row>
    <row r="22630" spans="1:18" ht="14.6" customHeight="1" x14ac:dyDescent="0.5">
      <c r="A22630" s="523">
        <f t="shared" ref="A22630" si="36960">A22626+1</f>
        <v>2329</v>
      </c>
      <c r="B22630" s="216" t="str">
        <f t="shared" si="36918"/>
        <v>Olympiad</v>
      </c>
      <c r="C22630" s="408"/>
      <c r="D22630" s="359">
        <f t="shared" ref="D22630" si="36961">D22626+1</f>
        <v>3058</v>
      </c>
      <c r="E22630" s="212"/>
      <c r="F22630" s="197">
        <v>3</v>
      </c>
      <c r="G22630" s="208" t="s">
        <v>287</v>
      </c>
      <c r="H22630" s="367"/>
      <c r="R22630" s="200"/>
    </row>
    <row r="22631" spans="1:18" ht="14.6" customHeight="1" thickBot="1" x14ac:dyDescent="0.55000000000000004">
      <c r="A22631" s="526"/>
      <c r="B22631" s="217">
        <f t="shared" si="36918"/>
        <v>588</v>
      </c>
      <c r="C22631" s="406" t="str">
        <f t="shared" ref="C22631" si="36962">C22627</f>
        <v>7 Times</v>
      </c>
      <c r="D22631" s="217" t="str">
        <f t="shared" ref="D22631" si="36963">INT((D22630-D$10559-1)/49+1)&amp;"/"&amp;MOD(INT((D22630-D$10559-1)/7),7)+1&amp;"/"&amp;MOD(D22630-D$10559-1,7)+1</f>
        <v>62/5/1</v>
      </c>
      <c r="E22631" s="214"/>
      <c r="F22631" s="197">
        <v>4</v>
      </c>
      <c r="G22631" s="209" t="s">
        <v>605</v>
      </c>
      <c r="H22631" s="324" t="str">
        <f>H22627</f>
        <v>Dn 2300</v>
      </c>
      <c r="R22631" s="200"/>
    </row>
    <row r="22632" spans="1:18" ht="14.6" customHeight="1" x14ac:dyDescent="0.5">
      <c r="A22632" s="524" t="s">
        <v>1279</v>
      </c>
      <c r="B22632" s="217" t="s">
        <v>1189</v>
      </c>
      <c r="C22632" s="407">
        <f t="shared" ref="C22632" si="36964">C22628+1</f>
        <v>2180</v>
      </c>
      <c r="D22632" s="202" t="str">
        <f t="shared" ref="D22632" si="36965">IF(MOD(D22630-D$10559-1,49)=0,"Jub",IF(MOD(D22630-D$10559,7)=0,"Sab","Yr"))&amp;" "&amp;IF(MOD(D22630-D$10559-1,49)=0,INT(D22630-D$10559-1)/49,"")</f>
        <v xml:space="preserve">Yr </v>
      </c>
      <c r="E22632" s="201">
        <f t="shared" ref="E22632" si="36966">E22628+1</f>
        <v>1577</v>
      </c>
      <c r="F22632" s="197">
        <v>1</v>
      </c>
      <c r="G22632" s="203" t="s">
        <v>288</v>
      </c>
      <c r="H22632" s="325">
        <f>H22628+1</f>
        <v>1544</v>
      </c>
      <c r="R22632" s="200"/>
    </row>
    <row r="22633" spans="1:18" ht="14.6" customHeight="1" x14ac:dyDescent="0.5">
      <c r="A22633" s="525" t="s">
        <v>1280</v>
      </c>
      <c r="B22633" s="202">
        <f t="shared" ref="B22633" si="36967">B22629+1</f>
        <v>2352</v>
      </c>
      <c r="C22633" s="407"/>
      <c r="D22633" s="216" t="str">
        <f t="shared" ref="D22633" si="36968">D22629</f>
        <v>Exodus</v>
      </c>
      <c r="E22633" s="212" t="str">
        <f t="shared" ref="E22633" si="36969">E22629</f>
        <v>AD</v>
      </c>
      <c r="F22633" s="197">
        <v>2</v>
      </c>
      <c r="G22633" s="206" t="s">
        <v>604</v>
      </c>
      <c r="H22633" s="325"/>
      <c r="R22633" s="200"/>
    </row>
    <row r="22634" spans="1:18" ht="14.6" customHeight="1" x14ac:dyDescent="0.5">
      <c r="A22634" s="523">
        <f t="shared" ref="A22634" si="36970">A22630+1</f>
        <v>2330</v>
      </c>
      <c r="B22634" s="216" t="str">
        <f t="shared" ref="B22634" si="36971">B22630</f>
        <v>Olympiad</v>
      </c>
      <c r="C22634" s="408"/>
      <c r="D22634" s="217">
        <f t="shared" ref="D22634" si="36972">D22630+1</f>
        <v>3059</v>
      </c>
      <c r="E22634" s="212"/>
      <c r="F22634" s="197">
        <v>3</v>
      </c>
      <c r="G22634" s="208" t="s">
        <v>287</v>
      </c>
      <c r="H22634" s="367"/>
      <c r="R22634" s="200"/>
    </row>
    <row r="22635" spans="1:18" ht="14.6" customHeight="1" thickBot="1" x14ac:dyDescent="0.55000000000000004">
      <c r="A22635" s="526"/>
      <c r="B22635" s="217">
        <f t="shared" ref="B22635" si="36973">B22631+1</f>
        <v>589</v>
      </c>
      <c r="C22635" s="406" t="str">
        <f t="shared" ref="C22635" si="36974">C22631</f>
        <v>7 Times</v>
      </c>
      <c r="D22635" s="217" t="str">
        <f t="shared" ref="D22635" si="36975">INT((D22634-D$10559-1)/49+1)&amp;"/"&amp;MOD(INT((D22634-D$10559-1)/7),7)+1&amp;"/"&amp;MOD(D22634-D$10559-1,7)+1</f>
        <v>62/5/2</v>
      </c>
      <c r="E22635" s="214"/>
      <c r="F22635" s="197">
        <v>4</v>
      </c>
      <c r="G22635" s="209" t="s">
        <v>605</v>
      </c>
      <c r="H22635" s="324" t="str">
        <f>H22631</f>
        <v>Dn 2300</v>
      </c>
      <c r="R22635" s="200"/>
    </row>
    <row r="22636" spans="1:18" ht="14.6" customHeight="1" x14ac:dyDescent="0.5">
      <c r="A22636" s="524" t="s">
        <v>1279</v>
      </c>
      <c r="B22636" s="217" t="s">
        <v>1186</v>
      </c>
      <c r="C22636" s="407">
        <f t="shared" ref="C22636" si="36976">C22632+1</f>
        <v>2181</v>
      </c>
      <c r="D22636" s="202" t="str">
        <f t="shared" ref="D22636" si="36977">IF(MOD(D22634-D$10559-1,49)=0,"Jub",IF(MOD(D22634-D$10559,7)=0,"Sab","Yr"))&amp;" "&amp;IF(MOD(D22634-D$10559-1,49)=0,INT(D22634-D$10559-1)/49,"")</f>
        <v xml:space="preserve">Yr </v>
      </c>
      <c r="E22636" s="201">
        <f t="shared" ref="E22636" si="36978">E22632+1</f>
        <v>1578</v>
      </c>
      <c r="F22636" s="197">
        <v>1</v>
      </c>
      <c r="G22636" s="203" t="s">
        <v>288</v>
      </c>
      <c r="H22636" s="325">
        <f>H22632+1</f>
        <v>1545</v>
      </c>
      <c r="R22636" s="200"/>
    </row>
    <row r="22637" spans="1:18" ht="14.6" customHeight="1" x14ac:dyDescent="0.5">
      <c r="A22637" s="525" t="s">
        <v>1280</v>
      </c>
      <c r="B22637" s="202">
        <f t="shared" ref="B22637" si="36979">B22633+1</f>
        <v>2353</v>
      </c>
      <c r="C22637" s="407"/>
      <c r="D22637" s="216" t="str">
        <f t="shared" ref="D22637" si="36980">D22633</f>
        <v>Exodus</v>
      </c>
      <c r="E22637" s="212" t="str">
        <f t="shared" ref="E22637" si="36981">E22633</f>
        <v>AD</v>
      </c>
      <c r="F22637" s="197">
        <v>2</v>
      </c>
      <c r="G22637" s="206" t="s">
        <v>604</v>
      </c>
      <c r="H22637" s="325"/>
      <c r="R22637" s="200"/>
    </row>
    <row r="22638" spans="1:18" ht="14.6" customHeight="1" x14ac:dyDescent="0.5">
      <c r="A22638" s="523">
        <f t="shared" ref="A22638" si="36982">A22634+1</f>
        <v>2331</v>
      </c>
      <c r="B22638" s="216" t="str">
        <f t="shared" si="36896"/>
        <v>Olympiad</v>
      </c>
      <c r="C22638" s="408"/>
      <c r="D22638" s="217">
        <f t="shared" ref="D22638" si="36983">D22634+1</f>
        <v>3060</v>
      </c>
      <c r="E22638" s="212"/>
      <c r="F22638" s="197">
        <v>3</v>
      </c>
      <c r="G22638" s="208" t="s">
        <v>287</v>
      </c>
      <c r="H22638" s="367"/>
      <c r="R22638" s="200"/>
    </row>
    <row r="22639" spans="1:18" ht="14.6" customHeight="1" thickBot="1" x14ac:dyDescent="0.55000000000000004">
      <c r="A22639" s="526"/>
      <c r="B22639" s="217">
        <f t="shared" si="36896"/>
        <v>589</v>
      </c>
      <c r="C22639" s="406" t="str">
        <f t="shared" ref="C22639" si="36984">C22635</f>
        <v>7 Times</v>
      </c>
      <c r="D22639" s="217" t="str">
        <f t="shared" ref="D22639" si="36985">INT((D22638-D$10559-1)/49+1)&amp;"/"&amp;MOD(INT((D22638-D$10559-1)/7),7)+1&amp;"/"&amp;MOD(D22638-D$10559-1,7)+1</f>
        <v>62/5/3</v>
      </c>
      <c r="E22639" s="214"/>
      <c r="F22639" s="197">
        <v>4</v>
      </c>
      <c r="G22639" s="209" t="s">
        <v>605</v>
      </c>
      <c r="H22639" s="324" t="str">
        <f>H22635</f>
        <v>Dn 2300</v>
      </c>
      <c r="R22639" s="200"/>
    </row>
    <row r="22640" spans="1:18" ht="14.6" customHeight="1" x14ac:dyDescent="0.5">
      <c r="A22640" s="524" t="s">
        <v>1279</v>
      </c>
      <c r="B22640" s="217" t="s">
        <v>1187</v>
      </c>
      <c r="C22640" s="407">
        <f t="shared" ref="C22640" si="36986">C22636+1</f>
        <v>2182</v>
      </c>
      <c r="D22640" s="202" t="str">
        <f t="shared" ref="D22640" si="36987">IF(MOD(D22638-D$10559-1,49)=0,"Jub",IF(MOD(D22638-D$10559,7)=0,"Sab","Yr"))&amp;" "&amp;IF(MOD(D22638-D$10559-1,49)=0,INT(D22638-D$10559-1)/49,"")</f>
        <v xml:space="preserve">Yr </v>
      </c>
      <c r="E22640" s="201">
        <f t="shared" ref="E22640" si="36988">E22636+1</f>
        <v>1579</v>
      </c>
      <c r="F22640" s="197">
        <v>1</v>
      </c>
      <c r="G22640" s="203" t="s">
        <v>288</v>
      </c>
      <c r="H22640" s="325">
        <f>H22636+1</f>
        <v>1546</v>
      </c>
      <c r="R22640" s="200"/>
    </row>
    <row r="22641" spans="1:18" ht="14.6" customHeight="1" x14ac:dyDescent="0.5">
      <c r="A22641" s="525" t="s">
        <v>1280</v>
      </c>
      <c r="B22641" s="202">
        <f t="shared" ref="B22641" si="36989">B22637+1</f>
        <v>2354</v>
      </c>
      <c r="C22641" s="407"/>
      <c r="D22641" s="216" t="str">
        <f t="shared" ref="D22641" si="36990">D22637</f>
        <v>Exodus</v>
      </c>
      <c r="E22641" s="212" t="str">
        <f t="shared" ref="E22641" si="36991">E22637</f>
        <v>AD</v>
      </c>
      <c r="F22641" s="197">
        <v>2</v>
      </c>
      <c r="G22641" s="206" t="s">
        <v>604</v>
      </c>
      <c r="H22641" s="325"/>
      <c r="R22641" s="200"/>
    </row>
    <row r="22642" spans="1:18" ht="14.6" customHeight="1" x14ac:dyDescent="0.5">
      <c r="A22642" s="523">
        <f t="shared" ref="A22642" si="36992">A22638+1</f>
        <v>2332</v>
      </c>
      <c r="B22642" s="216" t="str">
        <f t="shared" si="36907"/>
        <v>Olympiad</v>
      </c>
      <c r="C22642" s="408"/>
      <c r="D22642" s="217">
        <f t="shared" ref="D22642" si="36993">D22638+1</f>
        <v>3061</v>
      </c>
      <c r="E22642" s="212"/>
      <c r="F22642" s="197">
        <v>3</v>
      </c>
      <c r="G22642" s="208" t="s">
        <v>287</v>
      </c>
      <c r="H22642" s="367"/>
      <c r="R22642" s="200"/>
    </row>
    <row r="22643" spans="1:18" ht="14.6" customHeight="1" thickBot="1" x14ac:dyDescent="0.55000000000000004">
      <c r="A22643" s="526"/>
      <c r="B22643" s="217">
        <f t="shared" si="36907"/>
        <v>589</v>
      </c>
      <c r="C22643" s="406" t="str">
        <f t="shared" ref="C22643" si="36994">C22639</f>
        <v>7 Times</v>
      </c>
      <c r="D22643" s="217" t="str">
        <f t="shared" ref="D22643" si="36995">INT((D22642-D$10559-1)/49+1)&amp;"/"&amp;MOD(INT((D22642-D$10559-1)/7),7)+1&amp;"/"&amp;MOD(D22642-D$10559-1,7)+1</f>
        <v>62/5/4</v>
      </c>
      <c r="E22643" s="214"/>
      <c r="F22643" s="197">
        <v>4</v>
      </c>
      <c r="G22643" s="209" t="s">
        <v>605</v>
      </c>
      <c r="H22643" s="324" t="str">
        <f>H22639</f>
        <v>Dn 2300</v>
      </c>
      <c r="R22643" s="200"/>
    </row>
    <row r="22644" spans="1:18" ht="14.6" customHeight="1" x14ac:dyDescent="0.5">
      <c r="A22644" s="524" t="s">
        <v>1279</v>
      </c>
      <c r="B22644" s="217" t="s">
        <v>1188</v>
      </c>
      <c r="C22644" s="407">
        <f t="shared" ref="C22644" si="36996">C22640+1</f>
        <v>2183</v>
      </c>
      <c r="D22644" s="202" t="str">
        <f t="shared" ref="D22644" si="36997">IF(MOD(D22642-D$10559-1,49)=0,"Jub",IF(MOD(D22642-D$10559,7)=0,"Sab","Yr"))&amp;" "&amp;IF(MOD(D22642-D$10559-1,49)=0,INT(D22642-D$10559-1)/49,"")</f>
        <v xml:space="preserve">Yr </v>
      </c>
      <c r="E22644" s="201">
        <f t="shared" ref="E22644" si="36998">E22640+1</f>
        <v>1580</v>
      </c>
      <c r="F22644" s="197">
        <v>1</v>
      </c>
      <c r="G22644" s="203" t="s">
        <v>288</v>
      </c>
      <c r="H22644" s="325">
        <f>H22640+1</f>
        <v>1547</v>
      </c>
      <c r="R22644" s="200"/>
    </row>
    <row r="22645" spans="1:18" ht="14.6" customHeight="1" x14ac:dyDescent="0.5">
      <c r="A22645" s="525" t="s">
        <v>1280</v>
      </c>
      <c r="B22645" s="202">
        <f t="shared" ref="B22645" si="36999">B22641+1</f>
        <v>2355</v>
      </c>
      <c r="C22645" s="407"/>
      <c r="D22645" s="216" t="str">
        <f t="shared" ref="D22645" si="37000">D22641</f>
        <v>Exodus</v>
      </c>
      <c r="E22645" s="212" t="str">
        <f t="shared" ref="E22645" si="37001">E22641</f>
        <v>AD</v>
      </c>
      <c r="F22645" s="197">
        <v>2</v>
      </c>
      <c r="G22645" s="206" t="s">
        <v>604</v>
      </c>
      <c r="H22645" s="325"/>
      <c r="R22645" s="200"/>
    </row>
    <row r="22646" spans="1:18" ht="14.6" customHeight="1" x14ac:dyDescent="0.5">
      <c r="A22646" s="523">
        <f t="shared" ref="A22646" si="37002">A22642+1</f>
        <v>2333</v>
      </c>
      <c r="B22646" s="216" t="str">
        <f t="shared" si="36918"/>
        <v>Olympiad</v>
      </c>
      <c r="C22646" s="408"/>
      <c r="D22646" s="217">
        <f t="shared" ref="D22646" si="37003">D22642+1</f>
        <v>3062</v>
      </c>
      <c r="E22646" s="212"/>
      <c r="F22646" s="197">
        <v>3</v>
      </c>
      <c r="G22646" s="208" t="s">
        <v>287</v>
      </c>
      <c r="H22646" s="367"/>
      <c r="R22646" s="200"/>
    </row>
    <row r="22647" spans="1:18" ht="14.6" customHeight="1" thickBot="1" x14ac:dyDescent="0.55000000000000004">
      <c r="A22647" s="526"/>
      <c r="B22647" s="217">
        <f t="shared" si="36918"/>
        <v>589</v>
      </c>
      <c r="C22647" s="406" t="str">
        <f t="shared" ref="C22647" si="37004">C22643</f>
        <v>7 Times</v>
      </c>
      <c r="D22647" s="217" t="str">
        <f t="shared" ref="D22647" si="37005">INT((D22646-D$10559-1)/49+1)&amp;"/"&amp;MOD(INT((D22646-D$10559-1)/7),7)+1&amp;"/"&amp;MOD(D22646-D$10559-1,7)+1</f>
        <v>62/5/5</v>
      </c>
      <c r="E22647" s="214"/>
      <c r="F22647" s="197">
        <v>4</v>
      </c>
      <c r="G22647" s="209" t="s">
        <v>605</v>
      </c>
      <c r="H22647" s="324" t="str">
        <f>H22643</f>
        <v>Dn 2300</v>
      </c>
      <c r="R22647" s="200"/>
    </row>
    <row r="22648" spans="1:18" ht="14.6" customHeight="1" x14ac:dyDescent="0.5">
      <c r="A22648" s="524" t="s">
        <v>1279</v>
      </c>
      <c r="B22648" s="217" t="s">
        <v>1189</v>
      </c>
      <c r="C22648" s="407">
        <f t="shared" ref="C22648" si="37006">C22644+1</f>
        <v>2184</v>
      </c>
      <c r="D22648" s="202" t="str">
        <f t="shared" ref="D22648" si="37007">IF(MOD(D22646-D$10559-1,49)=0,"Jub",IF(MOD(D22646-D$10559,7)=0,"Sab","Yr"))&amp;" "&amp;IF(MOD(D22646-D$10559-1,49)=0,INT(D22646-D$10559-1)/49,"")</f>
        <v xml:space="preserve">Yr </v>
      </c>
      <c r="E22648" s="201">
        <f t="shared" ref="E22648" si="37008">E22644+1</f>
        <v>1581</v>
      </c>
      <c r="F22648" s="197">
        <v>1</v>
      </c>
      <c r="G22648" s="203" t="s">
        <v>288</v>
      </c>
      <c r="H22648" s="325">
        <f>H22644+1</f>
        <v>1548</v>
      </c>
      <c r="R22648" s="200"/>
    </row>
    <row r="22649" spans="1:18" ht="14.6" customHeight="1" x14ac:dyDescent="0.5">
      <c r="A22649" s="525" t="s">
        <v>1280</v>
      </c>
      <c r="B22649" s="202">
        <f t="shared" ref="B22649" si="37009">B22645+1</f>
        <v>2356</v>
      </c>
      <c r="C22649" s="407"/>
      <c r="D22649" s="216" t="str">
        <f t="shared" ref="D22649" si="37010">D22645</f>
        <v>Exodus</v>
      </c>
      <c r="E22649" s="212" t="str">
        <f t="shared" ref="E22649" si="37011">E22645</f>
        <v>AD</v>
      </c>
      <c r="F22649" s="197">
        <v>2</v>
      </c>
      <c r="G22649" s="206" t="s">
        <v>604</v>
      </c>
      <c r="H22649" s="325"/>
      <c r="R22649" s="200"/>
    </row>
    <row r="22650" spans="1:18" ht="14.6" customHeight="1" x14ac:dyDescent="0.5">
      <c r="A22650" s="523">
        <f t="shared" ref="A22650" si="37012">A22646+1</f>
        <v>2334</v>
      </c>
      <c r="B22650" s="216" t="str">
        <f t="shared" ref="B22650" si="37013">B22646</f>
        <v>Olympiad</v>
      </c>
      <c r="C22650" s="408"/>
      <c r="D22650" s="217">
        <f t="shared" ref="D22650" si="37014">D22646+1</f>
        <v>3063</v>
      </c>
      <c r="E22650" s="212"/>
      <c r="F22650" s="197">
        <v>3</v>
      </c>
      <c r="G22650" s="208" t="s">
        <v>287</v>
      </c>
      <c r="H22650" s="367"/>
      <c r="R22650" s="200"/>
    </row>
    <row r="22651" spans="1:18" ht="14.6" customHeight="1" thickBot="1" x14ac:dyDescent="0.55000000000000004">
      <c r="A22651" s="526"/>
      <c r="B22651" s="217">
        <f t="shared" ref="B22651" si="37015">B22647+1</f>
        <v>590</v>
      </c>
      <c r="C22651" s="406" t="str">
        <f t="shared" ref="C22651" si="37016">C22647</f>
        <v>7 Times</v>
      </c>
      <c r="D22651" s="217" t="str">
        <f t="shared" ref="D22651" si="37017">INT((D22650-D$10559-1)/49+1)&amp;"/"&amp;MOD(INT((D22650-D$10559-1)/7),7)+1&amp;"/"&amp;MOD(D22650-D$10559-1,7)+1</f>
        <v>62/5/6</v>
      </c>
      <c r="E22651" s="214"/>
      <c r="F22651" s="197">
        <v>4</v>
      </c>
      <c r="G22651" s="209" t="s">
        <v>605</v>
      </c>
      <c r="H22651" s="324" t="str">
        <f>H22647</f>
        <v>Dn 2300</v>
      </c>
      <c r="R22651" s="200"/>
    </row>
    <row r="22652" spans="1:18" ht="14.6" customHeight="1" x14ac:dyDescent="0.5">
      <c r="A22652" s="524" t="s">
        <v>1279</v>
      </c>
      <c r="B22652" s="217" t="s">
        <v>1186</v>
      </c>
      <c r="C22652" s="407">
        <f t="shared" ref="C22652" si="37018">C22648+1</f>
        <v>2185</v>
      </c>
      <c r="D22652" s="202" t="str">
        <f t="shared" ref="D22652" si="37019">IF(MOD(D22650-D$10559-1,49)=0,"Jub",IF(MOD(D22650-D$10559,7)=0,"Sab","Yr"))&amp;" "&amp;IF(MOD(D22650-D$10559-1,49)=0,INT(D22650-D$10559-1)/49,"")</f>
        <v xml:space="preserve">Yr </v>
      </c>
      <c r="E22652" s="201">
        <f t="shared" ref="E22652" si="37020">E22648+1</f>
        <v>1582</v>
      </c>
      <c r="F22652" s="197">
        <v>1</v>
      </c>
      <c r="G22652" s="203" t="s">
        <v>288</v>
      </c>
      <c r="H22652" s="325">
        <f>H22648+1</f>
        <v>1549</v>
      </c>
      <c r="R22652" s="200"/>
    </row>
    <row r="22653" spans="1:18" ht="14.6" customHeight="1" x14ac:dyDescent="0.5">
      <c r="A22653" s="525" t="s">
        <v>1280</v>
      </c>
      <c r="B22653" s="202">
        <f t="shared" ref="B22653" si="37021">B22649+1</f>
        <v>2357</v>
      </c>
      <c r="C22653" s="407"/>
      <c r="D22653" s="216" t="str">
        <f t="shared" ref="D22653" si="37022">D22649</f>
        <v>Exodus</v>
      </c>
      <c r="E22653" s="212" t="str">
        <f t="shared" ref="E22653" si="37023">E22649</f>
        <v>AD</v>
      </c>
      <c r="F22653" s="197">
        <v>2</v>
      </c>
      <c r="G22653" s="206" t="s">
        <v>604</v>
      </c>
      <c r="H22653" s="325"/>
      <c r="R22653" s="200"/>
    </row>
    <row r="22654" spans="1:18" ht="14.6" customHeight="1" x14ac:dyDescent="0.5">
      <c r="A22654" s="523">
        <f t="shared" ref="A22654" si="37024">A22650+1</f>
        <v>2335</v>
      </c>
      <c r="B22654" s="216" t="str">
        <f t="shared" si="36896"/>
        <v>Olympiad</v>
      </c>
      <c r="C22654" s="408"/>
      <c r="D22654" s="217">
        <f t="shared" ref="D22654" si="37025">D22650+1</f>
        <v>3064</v>
      </c>
      <c r="E22654" s="212"/>
      <c r="F22654" s="197">
        <v>3</v>
      </c>
      <c r="G22654" s="208" t="s">
        <v>287</v>
      </c>
      <c r="H22654" s="367"/>
      <c r="R22654" s="200"/>
    </row>
    <row r="22655" spans="1:18" ht="14.6" customHeight="1" thickBot="1" x14ac:dyDescent="0.55000000000000004">
      <c r="A22655" s="526"/>
      <c r="B22655" s="217">
        <f t="shared" si="36896"/>
        <v>590</v>
      </c>
      <c r="C22655" s="406" t="str">
        <f t="shared" ref="C22655" si="37026">C22651</f>
        <v>7 Times</v>
      </c>
      <c r="D22655" s="359" t="str">
        <f t="shared" ref="D22655" si="37027">INT((D22654-D$10559-1)/49+1)&amp;"/"&amp;MOD(INT((D22654-D$10559-1)/7),7)+1&amp;"/"&amp;MOD(D22654-D$10559-1,7)+1</f>
        <v>62/5/7</v>
      </c>
      <c r="E22655" s="214"/>
      <c r="F22655" s="197">
        <v>4</v>
      </c>
      <c r="G22655" s="209" t="s">
        <v>605</v>
      </c>
      <c r="H22655" s="324" t="str">
        <f>H22651</f>
        <v>Dn 2300</v>
      </c>
      <c r="R22655" s="200"/>
    </row>
    <row r="22656" spans="1:18" ht="14.6" customHeight="1" x14ac:dyDescent="0.5">
      <c r="A22656" s="524" t="s">
        <v>1279</v>
      </c>
      <c r="B22656" s="217" t="s">
        <v>1187</v>
      </c>
      <c r="C22656" s="407">
        <f t="shared" ref="C22656" si="37028">C22652+1</f>
        <v>2186</v>
      </c>
      <c r="D22656" s="360" t="str">
        <f t="shared" ref="D22656" si="37029">IF(MOD(D22654-D$10559-1,49)=0,"Jub",IF(MOD(D22654-D$10559,7)=0,"Sab","Yr"))&amp;" "&amp;IF(MOD(D22654-D$10559-1,49)=0,INT(D22654-D$10559-1)/49,"")</f>
        <v xml:space="preserve">Sab </v>
      </c>
      <c r="E22656" s="201">
        <f t="shared" ref="E22656" si="37030">E22652+1</f>
        <v>1583</v>
      </c>
      <c r="F22656" s="197">
        <v>1</v>
      </c>
      <c r="G22656" s="203" t="s">
        <v>288</v>
      </c>
      <c r="H22656" s="325">
        <f>H22652+1</f>
        <v>1550</v>
      </c>
      <c r="R22656" s="200"/>
    </row>
    <row r="22657" spans="1:18" ht="14.6" customHeight="1" x14ac:dyDescent="0.5">
      <c r="A22657" s="525" t="s">
        <v>1280</v>
      </c>
      <c r="B22657" s="202">
        <f t="shared" ref="B22657" si="37031">B22653+1</f>
        <v>2358</v>
      </c>
      <c r="C22657" s="407"/>
      <c r="D22657" s="361" t="str">
        <f t="shared" ref="D22657" si="37032">D22653</f>
        <v>Exodus</v>
      </c>
      <c r="E22657" s="212" t="str">
        <f t="shared" ref="E22657" si="37033">E22653</f>
        <v>AD</v>
      </c>
      <c r="F22657" s="197">
        <v>2</v>
      </c>
      <c r="G22657" s="206" t="s">
        <v>604</v>
      </c>
      <c r="H22657" s="325"/>
      <c r="R22657" s="200"/>
    </row>
    <row r="22658" spans="1:18" ht="14.6" customHeight="1" x14ac:dyDescent="0.5">
      <c r="A22658" s="523">
        <f t="shared" ref="A22658" si="37034">A22654+1</f>
        <v>2336</v>
      </c>
      <c r="B22658" s="216" t="str">
        <f t="shared" si="36907"/>
        <v>Olympiad</v>
      </c>
      <c r="C22658" s="408"/>
      <c r="D22658" s="359">
        <f t="shared" ref="D22658" si="37035">D22654+1</f>
        <v>3065</v>
      </c>
      <c r="E22658" s="212"/>
      <c r="F22658" s="197">
        <v>3</v>
      </c>
      <c r="G22658" s="208" t="s">
        <v>287</v>
      </c>
      <c r="H22658" s="367"/>
      <c r="R22658" s="200"/>
    </row>
    <row r="22659" spans="1:18" ht="14.6" customHeight="1" thickBot="1" x14ac:dyDescent="0.55000000000000004">
      <c r="A22659" s="526"/>
      <c r="B22659" s="217">
        <f t="shared" si="36907"/>
        <v>590</v>
      </c>
      <c r="C22659" s="406" t="str">
        <f t="shared" ref="C22659" si="37036">C22655</f>
        <v>7 Times</v>
      </c>
      <c r="D22659" s="217" t="str">
        <f t="shared" ref="D22659" si="37037">INT((D22658-D$10559-1)/49+1)&amp;"/"&amp;MOD(INT((D22658-D$10559-1)/7),7)+1&amp;"/"&amp;MOD(D22658-D$10559-1,7)+1</f>
        <v>62/6/1</v>
      </c>
      <c r="E22659" s="214"/>
      <c r="F22659" s="197">
        <v>4</v>
      </c>
      <c r="G22659" s="209" t="s">
        <v>605</v>
      </c>
      <c r="H22659" s="324" t="str">
        <f>H22655</f>
        <v>Dn 2300</v>
      </c>
      <c r="R22659" s="200"/>
    </row>
    <row r="22660" spans="1:18" ht="14.6" customHeight="1" x14ac:dyDescent="0.5">
      <c r="A22660" s="524" t="s">
        <v>1279</v>
      </c>
      <c r="B22660" s="217" t="s">
        <v>1188</v>
      </c>
      <c r="C22660" s="407">
        <f t="shared" ref="C22660" si="37038">C22656+1</f>
        <v>2187</v>
      </c>
      <c r="D22660" s="202" t="str">
        <f t="shared" ref="D22660" si="37039">IF(MOD(D22658-D$10559-1,49)=0,"Jub",IF(MOD(D22658-D$10559,7)=0,"Sab","Yr"))&amp;" "&amp;IF(MOD(D22658-D$10559-1,49)=0,INT(D22658-D$10559-1)/49,"")</f>
        <v xml:space="preserve">Yr </v>
      </c>
      <c r="E22660" s="201">
        <f t="shared" ref="E22660" si="37040">E22656+1</f>
        <v>1584</v>
      </c>
      <c r="F22660" s="197">
        <v>1</v>
      </c>
      <c r="G22660" s="203" t="s">
        <v>288</v>
      </c>
      <c r="H22660" s="325">
        <f>H22656+1</f>
        <v>1551</v>
      </c>
      <c r="R22660" s="200"/>
    </row>
    <row r="22661" spans="1:18" ht="14.6" customHeight="1" x14ac:dyDescent="0.5">
      <c r="A22661" s="525" t="s">
        <v>1280</v>
      </c>
      <c r="B22661" s="202">
        <f t="shared" ref="B22661" si="37041">B22657+1</f>
        <v>2359</v>
      </c>
      <c r="C22661" s="407"/>
      <c r="D22661" s="216" t="str">
        <f t="shared" ref="D22661" si="37042">D22657</f>
        <v>Exodus</v>
      </c>
      <c r="E22661" s="212" t="str">
        <f t="shared" ref="E22661" si="37043">E22657</f>
        <v>AD</v>
      </c>
      <c r="F22661" s="197">
        <v>2</v>
      </c>
      <c r="G22661" s="206" t="s">
        <v>604</v>
      </c>
      <c r="H22661" s="325"/>
      <c r="R22661" s="200"/>
    </row>
    <row r="22662" spans="1:18" ht="14.6" customHeight="1" x14ac:dyDescent="0.5">
      <c r="A22662" s="523">
        <f t="shared" ref="A22662" si="37044">A22658+1</f>
        <v>2337</v>
      </c>
      <c r="B22662" s="216" t="str">
        <f t="shared" si="36918"/>
        <v>Olympiad</v>
      </c>
      <c r="C22662" s="408"/>
      <c r="D22662" s="217">
        <f t="shared" ref="D22662" si="37045">D22658+1</f>
        <v>3066</v>
      </c>
      <c r="E22662" s="212"/>
      <c r="F22662" s="197">
        <v>3</v>
      </c>
      <c r="G22662" s="208" t="s">
        <v>287</v>
      </c>
      <c r="H22662" s="367"/>
      <c r="R22662" s="200"/>
    </row>
    <row r="22663" spans="1:18" ht="14.6" customHeight="1" thickBot="1" x14ac:dyDescent="0.55000000000000004">
      <c r="A22663" s="526"/>
      <c r="B22663" s="217">
        <f t="shared" si="36918"/>
        <v>590</v>
      </c>
      <c r="C22663" s="406" t="str">
        <f t="shared" ref="C22663" si="37046">C22659</f>
        <v>7 Times</v>
      </c>
      <c r="D22663" s="217" t="str">
        <f t="shared" ref="D22663" si="37047">INT((D22662-D$10559-1)/49+1)&amp;"/"&amp;MOD(INT((D22662-D$10559-1)/7),7)+1&amp;"/"&amp;MOD(D22662-D$10559-1,7)+1</f>
        <v>62/6/2</v>
      </c>
      <c r="E22663" s="214"/>
      <c r="F22663" s="197">
        <v>4</v>
      </c>
      <c r="G22663" s="209" t="s">
        <v>605</v>
      </c>
      <c r="H22663" s="324" t="str">
        <f>H22659</f>
        <v>Dn 2300</v>
      </c>
      <c r="R22663" s="200"/>
    </row>
    <row r="22664" spans="1:18" ht="14.6" customHeight="1" x14ac:dyDescent="0.5">
      <c r="A22664" s="524" t="s">
        <v>1279</v>
      </c>
      <c r="B22664" s="217" t="s">
        <v>1189</v>
      </c>
      <c r="C22664" s="407">
        <f t="shared" ref="C22664" si="37048">C22660+1</f>
        <v>2188</v>
      </c>
      <c r="D22664" s="202" t="str">
        <f t="shared" ref="D22664" si="37049">IF(MOD(D22662-D$10559-1,49)=0,"Jub",IF(MOD(D22662-D$10559,7)=0,"Sab","Yr"))&amp;" "&amp;IF(MOD(D22662-D$10559-1,49)=0,INT(D22662-D$10559-1)/49,"")</f>
        <v xml:space="preserve">Yr </v>
      </c>
      <c r="E22664" s="201">
        <f t="shared" ref="E22664" si="37050">E22660+1</f>
        <v>1585</v>
      </c>
      <c r="F22664" s="197">
        <v>1</v>
      </c>
      <c r="G22664" s="203" t="s">
        <v>288</v>
      </c>
      <c r="H22664" s="325">
        <f>H22660+1</f>
        <v>1552</v>
      </c>
      <c r="R22664" s="200"/>
    </row>
    <row r="22665" spans="1:18" ht="14.6" customHeight="1" x14ac:dyDescent="0.5">
      <c r="A22665" s="525" t="s">
        <v>1280</v>
      </c>
      <c r="B22665" s="202">
        <f t="shared" ref="B22665" si="37051">B22661+1</f>
        <v>2360</v>
      </c>
      <c r="C22665" s="407"/>
      <c r="D22665" s="216" t="str">
        <f t="shared" ref="D22665" si="37052">D22661</f>
        <v>Exodus</v>
      </c>
      <c r="E22665" s="212" t="str">
        <f t="shared" ref="E22665" si="37053">E22661</f>
        <v>AD</v>
      </c>
      <c r="F22665" s="197">
        <v>2</v>
      </c>
      <c r="G22665" s="206" t="s">
        <v>604</v>
      </c>
      <c r="H22665" s="325"/>
      <c r="R22665" s="200"/>
    </row>
    <row r="22666" spans="1:18" ht="14.6" customHeight="1" x14ac:dyDescent="0.5">
      <c r="A22666" s="523">
        <f t="shared" ref="A22666" si="37054">A22662+1</f>
        <v>2338</v>
      </c>
      <c r="B22666" s="216" t="str">
        <f t="shared" ref="B22666" si="37055">B22662</f>
        <v>Olympiad</v>
      </c>
      <c r="C22666" s="408"/>
      <c r="D22666" s="217">
        <f t="shared" ref="D22666" si="37056">D22662+1</f>
        <v>3067</v>
      </c>
      <c r="E22666" s="212"/>
      <c r="F22666" s="197">
        <v>3</v>
      </c>
      <c r="G22666" s="208" t="s">
        <v>287</v>
      </c>
      <c r="H22666" s="367"/>
      <c r="R22666" s="200"/>
    </row>
    <row r="22667" spans="1:18" ht="14.6" customHeight="1" thickBot="1" x14ac:dyDescent="0.55000000000000004">
      <c r="A22667" s="526"/>
      <c r="B22667" s="217">
        <f t="shared" ref="B22667" si="37057">B22663+1</f>
        <v>591</v>
      </c>
      <c r="C22667" s="406" t="str">
        <f t="shared" ref="C22667" si="37058">C22663</f>
        <v>7 Times</v>
      </c>
      <c r="D22667" s="217" t="str">
        <f t="shared" ref="D22667" si="37059">INT((D22666-D$10559-1)/49+1)&amp;"/"&amp;MOD(INT((D22666-D$10559-1)/7),7)+1&amp;"/"&amp;MOD(D22666-D$10559-1,7)+1</f>
        <v>62/6/3</v>
      </c>
      <c r="E22667" s="214"/>
      <c r="F22667" s="197">
        <v>4</v>
      </c>
      <c r="G22667" s="209" t="s">
        <v>605</v>
      </c>
      <c r="H22667" s="324" t="str">
        <f>H22663</f>
        <v>Dn 2300</v>
      </c>
      <c r="R22667" s="200"/>
    </row>
    <row r="22668" spans="1:18" ht="14.6" customHeight="1" x14ac:dyDescent="0.5">
      <c r="A22668" s="524" t="s">
        <v>1279</v>
      </c>
      <c r="B22668" s="217" t="s">
        <v>1186</v>
      </c>
      <c r="C22668" s="407">
        <f t="shared" ref="C22668" si="37060">C22664+1</f>
        <v>2189</v>
      </c>
      <c r="D22668" s="202" t="str">
        <f t="shared" ref="D22668" si="37061">IF(MOD(D22666-D$10559-1,49)=0,"Jub",IF(MOD(D22666-D$10559,7)=0,"Sab","Yr"))&amp;" "&amp;IF(MOD(D22666-D$10559-1,49)=0,INT(D22666-D$10559-1)/49,"")</f>
        <v xml:space="preserve">Yr </v>
      </c>
      <c r="E22668" s="201">
        <f t="shared" ref="E22668" si="37062">E22664+1</f>
        <v>1586</v>
      </c>
      <c r="F22668" s="197">
        <v>1</v>
      </c>
      <c r="G22668" s="203" t="s">
        <v>288</v>
      </c>
      <c r="H22668" s="325">
        <f>H22664+1</f>
        <v>1553</v>
      </c>
      <c r="R22668" s="200"/>
    </row>
    <row r="22669" spans="1:18" ht="14.6" customHeight="1" x14ac:dyDescent="0.5">
      <c r="A22669" s="525" t="s">
        <v>1280</v>
      </c>
      <c r="B22669" s="202">
        <f t="shared" ref="B22669" si="37063">B22665+1</f>
        <v>2361</v>
      </c>
      <c r="C22669" s="407"/>
      <c r="D22669" s="216" t="str">
        <f t="shared" ref="D22669" si="37064">D22665</f>
        <v>Exodus</v>
      </c>
      <c r="E22669" s="212" t="str">
        <f t="shared" ref="E22669" si="37065">E22665</f>
        <v>AD</v>
      </c>
      <c r="F22669" s="197">
        <v>2</v>
      </c>
      <c r="G22669" s="206" t="s">
        <v>604</v>
      </c>
      <c r="H22669" s="325"/>
      <c r="R22669" s="200"/>
    </row>
    <row r="22670" spans="1:18" ht="14.6" customHeight="1" x14ac:dyDescent="0.5">
      <c r="A22670" s="523">
        <f t="shared" ref="A22670" si="37066">A22666+1</f>
        <v>2339</v>
      </c>
      <c r="B22670" s="216" t="str">
        <f t="shared" ref="B22670:B22719" si="37067">B22666</f>
        <v>Olympiad</v>
      </c>
      <c r="C22670" s="408"/>
      <c r="D22670" s="217">
        <f t="shared" ref="D22670" si="37068">D22666+1</f>
        <v>3068</v>
      </c>
      <c r="E22670" s="212"/>
      <c r="F22670" s="197">
        <v>3</v>
      </c>
      <c r="G22670" s="208" t="s">
        <v>287</v>
      </c>
      <c r="H22670" s="367"/>
      <c r="R22670" s="200"/>
    </row>
    <row r="22671" spans="1:18" ht="14.6" customHeight="1" thickBot="1" x14ac:dyDescent="0.55000000000000004">
      <c r="A22671" s="526"/>
      <c r="B22671" s="217">
        <f t="shared" si="37067"/>
        <v>591</v>
      </c>
      <c r="C22671" s="406" t="str">
        <f t="shared" ref="C22671" si="37069">C22667</f>
        <v>7 Times</v>
      </c>
      <c r="D22671" s="217" t="str">
        <f t="shared" ref="D22671" si="37070">INT((D22670-D$10559-1)/49+1)&amp;"/"&amp;MOD(INT((D22670-D$10559-1)/7),7)+1&amp;"/"&amp;MOD(D22670-D$10559-1,7)+1</f>
        <v>62/6/4</v>
      </c>
      <c r="E22671" s="214"/>
      <c r="F22671" s="197">
        <v>4</v>
      </c>
      <c r="G22671" s="209" t="s">
        <v>605</v>
      </c>
      <c r="H22671" s="324" t="str">
        <f>H22667</f>
        <v>Dn 2300</v>
      </c>
      <c r="R22671" s="200"/>
    </row>
    <row r="22672" spans="1:18" ht="14.6" customHeight="1" x14ac:dyDescent="0.5">
      <c r="A22672" s="524" t="s">
        <v>1279</v>
      </c>
      <c r="B22672" s="217" t="s">
        <v>1187</v>
      </c>
      <c r="C22672" s="407">
        <f t="shared" ref="C22672" si="37071">C22668+1</f>
        <v>2190</v>
      </c>
      <c r="D22672" s="202" t="str">
        <f t="shared" ref="D22672" si="37072">IF(MOD(D22670-D$10559-1,49)=0,"Jub",IF(MOD(D22670-D$10559,7)=0,"Sab","Yr"))&amp;" "&amp;IF(MOD(D22670-D$10559-1,49)=0,INT(D22670-D$10559-1)/49,"")</f>
        <v xml:space="preserve">Yr </v>
      </c>
      <c r="E22672" s="201">
        <f t="shared" ref="E22672" si="37073">E22668+1</f>
        <v>1587</v>
      </c>
      <c r="F22672" s="197">
        <v>1</v>
      </c>
      <c r="G22672" s="203" t="s">
        <v>288</v>
      </c>
      <c r="H22672" s="325">
        <f>H22668+1</f>
        <v>1554</v>
      </c>
      <c r="R22672" s="200"/>
    </row>
    <row r="22673" spans="1:18" ht="14.6" customHeight="1" x14ac:dyDescent="0.5">
      <c r="A22673" s="525" t="s">
        <v>1280</v>
      </c>
      <c r="B22673" s="202">
        <f t="shared" ref="B22673" si="37074">B22669+1</f>
        <v>2362</v>
      </c>
      <c r="C22673" s="407"/>
      <c r="D22673" s="216" t="str">
        <f t="shared" ref="D22673" si="37075">D22669</f>
        <v>Exodus</v>
      </c>
      <c r="E22673" s="212" t="str">
        <f t="shared" ref="E22673" si="37076">E22669</f>
        <v>AD</v>
      </c>
      <c r="F22673" s="197">
        <v>2</v>
      </c>
      <c r="G22673" s="206" t="s">
        <v>604</v>
      </c>
      <c r="H22673" s="325"/>
      <c r="R22673" s="200"/>
    </row>
    <row r="22674" spans="1:18" ht="14.6" customHeight="1" x14ac:dyDescent="0.5">
      <c r="A22674" s="523">
        <f t="shared" ref="A22674" si="37077">A22670+1</f>
        <v>2340</v>
      </c>
      <c r="B22674" s="216" t="str">
        <f t="shared" ref="B22674:B22723" si="37078">B22670</f>
        <v>Olympiad</v>
      </c>
      <c r="C22674" s="408"/>
      <c r="D22674" s="217">
        <f t="shared" ref="D22674" si="37079">D22670+1</f>
        <v>3069</v>
      </c>
      <c r="E22674" s="212"/>
      <c r="F22674" s="197">
        <v>3</v>
      </c>
      <c r="G22674" s="208" t="s">
        <v>287</v>
      </c>
      <c r="H22674" s="367"/>
      <c r="R22674" s="200"/>
    </row>
    <row r="22675" spans="1:18" ht="14.6" customHeight="1" thickBot="1" x14ac:dyDescent="0.55000000000000004">
      <c r="A22675" s="526"/>
      <c r="B22675" s="217">
        <f t="shared" si="37078"/>
        <v>591</v>
      </c>
      <c r="C22675" s="406" t="str">
        <f t="shared" ref="C22675" si="37080">C22671</f>
        <v>7 Times</v>
      </c>
      <c r="D22675" s="217" t="str">
        <f t="shared" ref="D22675" si="37081">INT((D22674-D$10559-1)/49+1)&amp;"/"&amp;MOD(INT((D22674-D$10559-1)/7),7)+1&amp;"/"&amp;MOD(D22674-D$10559-1,7)+1</f>
        <v>62/6/5</v>
      </c>
      <c r="E22675" s="214"/>
      <c r="F22675" s="197">
        <v>4</v>
      </c>
      <c r="G22675" s="209" t="s">
        <v>605</v>
      </c>
      <c r="H22675" s="324" t="str">
        <f>H22671</f>
        <v>Dn 2300</v>
      </c>
      <c r="R22675" s="200"/>
    </row>
    <row r="22676" spans="1:18" ht="14.6" customHeight="1" x14ac:dyDescent="0.5">
      <c r="A22676" s="524" t="s">
        <v>1279</v>
      </c>
      <c r="B22676" s="217" t="s">
        <v>1188</v>
      </c>
      <c r="C22676" s="407">
        <f t="shared" ref="C22676" si="37082">C22672+1</f>
        <v>2191</v>
      </c>
      <c r="D22676" s="202" t="str">
        <f t="shared" ref="D22676" si="37083">IF(MOD(D22674-D$10559-1,49)=0,"Jub",IF(MOD(D22674-D$10559,7)=0,"Sab","Yr"))&amp;" "&amp;IF(MOD(D22674-D$10559-1,49)=0,INT(D22674-D$10559-1)/49,"")</f>
        <v xml:space="preserve">Yr </v>
      </c>
      <c r="E22676" s="201">
        <f t="shared" ref="E22676" si="37084">E22672+1</f>
        <v>1588</v>
      </c>
      <c r="F22676" s="197">
        <v>1</v>
      </c>
      <c r="G22676" s="203" t="s">
        <v>288</v>
      </c>
      <c r="H22676" s="325">
        <f>H22672+1</f>
        <v>1555</v>
      </c>
      <c r="R22676" s="200"/>
    </row>
    <row r="22677" spans="1:18" ht="14.6" customHeight="1" x14ac:dyDescent="0.5">
      <c r="A22677" s="525" t="s">
        <v>1280</v>
      </c>
      <c r="B22677" s="202">
        <f t="shared" ref="B22677" si="37085">B22673+1</f>
        <v>2363</v>
      </c>
      <c r="C22677" s="407"/>
      <c r="D22677" s="216" t="str">
        <f t="shared" ref="D22677" si="37086">D22673</f>
        <v>Exodus</v>
      </c>
      <c r="E22677" s="212" t="str">
        <f t="shared" ref="E22677" si="37087">E22673</f>
        <v>AD</v>
      </c>
      <c r="F22677" s="197">
        <v>2</v>
      </c>
      <c r="G22677" s="206" t="s">
        <v>604</v>
      </c>
      <c r="H22677" s="325"/>
      <c r="R22677" s="200"/>
    </row>
    <row r="22678" spans="1:18" ht="14.6" customHeight="1" x14ac:dyDescent="0.5">
      <c r="A22678" s="523">
        <f t="shared" ref="A22678" si="37088">A22674+1</f>
        <v>2341</v>
      </c>
      <c r="B22678" s="216" t="str">
        <f t="shared" ref="B22678:B22727" si="37089">B22674</f>
        <v>Olympiad</v>
      </c>
      <c r="C22678" s="408"/>
      <c r="D22678" s="217">
        <f t="shared" ref="D22678" si="37090">D22674+1</f>
        <v>3070</v>
      </c>
      <c r="E22678" s="212"/>
      <c r="F22678" s="197">
        <v>3</v>
      </c>
      <c r="G22678" s="208" t="s">
        <v>287</v>
      </c>
      <c r="H22678" s="367"/>
      <c r="R22678" s="200"/>
    </row>
    <row r="22679" spans="1:18" ht="14.6" customHeight="1" thickBot="1" x14ac:dyDescent="0.55000000000000004">
      <c r="A22679" s="526"/>
      <c r="B22679" s="217">
        <f t="shared" si="37089"/>
        <v>591</v>
      </c>
      <c r="C22679" s="406" t="str">
        <f t="shared" ref="C22679" si="37091">C22675</f>
        <v>7 Times</v>
      </c>
      <c r="D22679" s="217" t="str">
        <f t="shared" ref="D22679" si="37092">INT((D22678-D$10559-1)/49+1)&amp;"/"&amp;MOD(INT((D22678-D$10559-1)/7),7)+1&amp;"/"&amp;MOD(D22678-D$10559-1,7)+1</f>
        <v>62/6/6</v>
      </c>
      <c r="E22679" s="214"/>
      <c r="F22679" s="197">
        <v>4</v>
      </c>
      <c r="G22679" s="209" t="s">
        <v>605</v>
      </c>
      <c r="H22679" s="324" t="str">
        <f>H22675</f>
        <v>Dn 2300</v>
      </c>
      <c r="R22679" s="200"/>
    </row>
    <row r="22680" spans="1:18" ht="14.6" customHeight="1" x14ac:dyDescent="0.5">
      <c r="A22680" s="524" t="s">
        <v>1279</v>
      </c>
      <c r="B22680" s="217" t="s">
        <v>1189</v>
      </c>
      <c r="C22680" s="407">
        <f t="shared" ref="C22680" si="37093">C22676+1</f>
        <v>2192</v>
      </c>
      <c r="D22680" s="202" t="str">
        <f t="shared" ref="D22680" si="37094">IF(MOD(D22678-D$10559-1,49)=0,"Jub",IF(MOD(D22678-D$10559,7)=0,"Sab","Yr"))&amp;" "&amp;IF(MOD(D22678-D$10559-1,49)=0,INT(D22678-D$10559-1)/49,"")</f>
        <v xml:space="preserve">Yr </v>
      </c>
      <c r="E22680" s="201">
        <f t="shared" ref="E22680" si="37095">E22676+1</f>
        <v>1589</v>
      </c>
      <c r="F22680" s="197">
        <v>1</v>
      </c>
      <c r="G22680" s="203" t="s">
        <v>288</v>
      </c>
      <c r="H22680" s="325">
        <f>H22676+1</f>
        <v>1556</v>
      </c>
      <c r="R22680" s="200"/>
    </row>
    <row r="22681" spans="1:18" ht="14.6" customHeight="1" x14ac:dyDescent="0.5">
      <c r="A22681" s="525" t="s">
        <v>1280</v>
      </c>
      <c r="B22681" s="202">
        <f t="shared" ref="B22681" si="37096">B22677+1</f>
        <v>2364</v>
      </c>
      <c r="C22681" s="407"/>
      <c r="D22681" s="216" t="str">
        <f t="shared" ref="D22681" si="37097">D22677</f>
        <v>Exodus</v>
      </c>
      <c r="E22681" s="212" t="str">
        <f t="shared" ref="E22681" si="37098">E22677</f>
        <v>AD</v>
      </c>
      <c r="F22681" s="197">
        <v>2</v>
      </c>
      <c r="G22681" s="206" t="s">
        <v>604</v>
      </c>
      <c r="H22681" s="325"/>
      <c r="R22681" s="200"/>
    </row>
    <row r="22682" spans="1:18" ht="14.6" customHeight="1" x14ac:dyDescent="0.5">
      <c r="A22682" s="523">
        <f t="shared" ref="A22682" si="37099">A22678+1</f>
        <v>2342</v>
      </c>
      <c r="B22682" s="216" t="str">
        <f t="shared" ref="B22682" si="37100">B22678</f>
        <v>Olympiad</v>
      </c>
      <c r="C22682" s="408"/>
      <c r="D22682" s="217">
        <f t="shared" ref="D22682" si="37101">D22678+1</f>
        <v>3071</v>
      </c>
      <c r="E22682" s="212"/>
      <c r="F22682" s="197">
        <v>3</v>
      </c>
      <c r="G22682" s="208" t="s">
        <v>287</v>
      </c>
      <c r="H22682" s="367"/>
      <c r="R22682" s="200"/>
    </row>
    <row r="22683" spans="1:18" ht="14.6" customHeight="1" thickBot="1" x14ac:dyDescent="0.55000000000000004">
      <c r="A22683" s="526"/>
      <c r="B22683" s="217">
        <f t="shared" ref="B22683" si="37102">B22679+1</f>
        <v>592</v>
      </c>
      <c r="C22683" s="406" t="str">
        <f t="shared" ref="C22683" si="37103">C22679</f>
        <v>7 Times</v>
      </c>
      <c r="D22683" s="359" t="str">
        <f t="shared" ref="D22683" si="37104">INT((D22682-D$10559-1)/49+1)&amp;"/"&amp;MOD(INT((D22682-D$10559-1)/7),7)+1&amp;"/"&amp;MOD(D22682-D$10559-1,7)+1</f>
        <v>62/6/7</v>
      </c>
      <c r="E22683" s="214"/>
      <c r="F22683" s="197">
        <v>4</v>
      </c>
      <c r="G22683" s="209" t="s">
        <v>605</v>
      </c>
      <c r="H22683" s="324" t="str">
        <f>H22679</f>
        <v>Dn 2300</v>
      </c>
      <c r="R22683" s="200"/>
    </row>
    <row r="22684" spans="1:18" ht="14.6" customHeight="1" x14ac:dyDescent="0.5">
      <c r="A22684" s="524" t="s">
        <v>1279</v>
      </c>
      <c r="B22684" s="217" t="s">
        <v>1186</v>
      </c>
      <c r="C22684" s="407">
        <f t="shared" ref="C22684" si="37105">C22680+1</f>
        <v>2193</v>
      </c>
      <c r="D22684" s="360" t="str">
        <f t="shared" ref="D22684" si="37106">IF(MOD(D22682-D$10559-1,49)=0,"Jub",IF(MOD(D22682-D$10559,7)=0,"Sab","Yr"))&amp;" "&amp;IF(MOD(D22682-D$10559-1,49)=0,INT(D22682-D$10559-1)/49,"")</f>
        <v xml:space="preserve">Sab </v>
      </c>
      <c r="E22684" s="201">
        <f t="shared" ref="E22684" si="37107">E22680+1</f>
        <v>1590</v>
      </c>
      <c r="F22684" s="197">
        <v>1</v>
      </c>
      <c r="G22684" s="203" t="s">
        <v>288</v>
      </c>
      <c r="H22684" s="325">
        <f>H22680+1</f>
        <v>1557</v>
      </c>
      <c r="R22684" s="200"/>
    </row>
    <row r="22685" spans="1:18" ht="14.6" customHeight="1" x14ac:dyDescent="0.5">
      <c r="A22685" s="525" t="s">
        <v>1280</v>
      </c>
      <c r="B22685" s="202">
        <f t="shared" ref="B22685" si="37108">B22681+1</f>
        <v>2365</v>
      </c>
      <c r="C22685" s="407"/>
      <c r="D22685" s="361" t="str">
        <f t="shared" ref="D22685" si="37109">D22681</f>
        <v>Exodus</v>
      </c>
      <c r="E22685" s="212" t="str">
        <f t="shared" ref="E22685" si="37110">E22681</f>
        <v>AD</v>
      </c>
      <c r="F22685" s="197">
        <v>2</v>
      </c>
      <c r="G22685" s="206" t="s">
        <v>604</v>
      </c>
      <c r="H22685" s="325"/>
      <c r="R22685" s="200"/>
    </row>
    <row r="22686" spans="1:18" ht="14.6" customHeight="1" x14ac:dyDescent="0.5">
      <c r="A22686" s="523">
        <f t="shared" ref="A22686" si="37111">A22682+1</f>
        <v>2343</v>
      </c>
      <c r="B22686" s="216" t="str">
        <f t="shared" si="37067"/>
        <v>Olympiad</v>
      </c>
      <c r="C22686" s="408"/>
      <c r="D22686" s="359">
        <f t="shared" ref="D22686" si="37112">D22682+1</f>
        <v>3072</v>
      </c>
      <c r="E22686" s="212"/>
      <c r="F22686" s="197">
        <v>3</v>
      </c>
      <c r="G22686" s="208" t="s">
        <v>287</v>
      </c>
      <c r="H22686" s="367"/>
      <c r="R22686" s="200"/>
    </row>
    <row r="22687" spans="1:18" ht="14.6" customHeight="1" thickBot="1" x14ac:dyDescent="0.55000000000000004">
      <c r="A22687" s="526"/>
      <c r="B22687" s="217">
        <f t="shared" si="37067"/>
        <v>592</v>
      </c>
      <c r="C22687" s="406" t="str">
        <f t="shared" ref="C22687" si="37113">C22683</f>
        <v>7 Times</v>
      </c>
      <c r="D22687" s="217" t="str">
        <f t="shared" ref="D22687" si="37114">INT((D22686-D$10559-1)/49+1)&amp;"/"&amp;MOD(INT((D22686-D$10559-1)/7),7)+1&amp;"/"&amp;MOD(D22686-D$10559-1,7)+1</f>
        <v>62/7/1</v>
      </c>
      <c r="E22687" s="214"/>
      <c r="F22687" s="197">
        <v>4</v>
      </c>
      <c r="G22687" s="209" t="s">
        <v>605</v>
      </c>
      <c r="H22687" s="324" t="str">
        <f>H22683</f>
        <v>Dn 2300</v>
      </c>
      <c r="R22687" s="200"/>
    </row>
    <row r="22688" spans="1:18" ht="14.6" customHeight="1" x14ac:dyDescent="0.5">
      <c r="A22688" s="524" t="s">
        <v>1279</v>
      </c>
      <c r="B22688" s="217" t="s">
        <v>1187</v>
      </c>
      <c r="C22688" s="407">
        <f t="shared" ref="C22688" si="37115">C22684+1</f>
        <v>2194</v>
      </c>
      <c r="D22688" s="202" t="str">
        <f t="shared" ref="D22688" si="37116">IF(MOD(D22686-D$10559-1,49)=0,"Jub",IF(MOD(D22686-D$10559,7)=0,"Sab","Yr"))&amp;" "&amp;IF(MOD(D22686-D$10559-1,49)=0,INT(D22686-D$10559-1)/49,"")</f>
        <v xml:space="preserve">Yr </v>
      </c>
      <c r="E22688" s="201">
        <f t="shared" ref="E22688" si="37117">E22684+1</f>
        <v>1591</v>
      </c>
      <c r="F22688" s="197">
        <v>1</v>
      </c>
      <c r="G22688" s="203" t="s">
        <v>288</v>
      </c>
      <c r="H22688" s="325">
        <f>H22684+1</f>
        <v>1558</v>
      </c>
      <c r="R22688" s="200"/>
    </row>
    <row r="22689" spans="1:18" ht="14.6" customHeight="1" x14ac:dyDescent="0.5">
      <c r="A22689" s="525" t="s">
        <v>1280</v>
      </c>
      <c r="B22689" s="202">
        <f t="shared" ref="B22689" si="37118">B22685+1</f>
        <v>2366</v>
      </c>
      <c r="C22689" s="407"/>
      <c r="D22689" s="216" t="str">
        <f t="shared" ref="D22689" si="37119">D22685</f>
        <v>Exodus</v>
      </c>
      <c r="E22689" s="212" t="str">
        <f t="shared" ref="E22689" si="37120">E22685</f>
        <v>AD</v>
      </c>
      <c r="F22689" s="197">
        <v>2</v>
      </c>
      <c r="G22689" s="206" t="s">
        <v>604</v>
      </c>
      <c r="H22689" s="325"/>
      <c r="R22689" s="200"/>
    </row>
    <row r="22690" spans="1:18" ht="14.6" customHeight="1" x14ac:dyDescent="0.5">
      <c r="A22690" s="523">
        <f t="shared" ref="A22690" si="37121">A22686+1</f>
        <v>2344</v>
      </c>
      <c r="B22690" s="216" t="str">
        <f t="shared" si="37078"/>
        <v>Olympiad</v>
      </c>
      <c r="C22690" s="408"/>
      <c r="D22690" s="217">
        <f t="shared" ref="D22690" si="37122">D22686+1</f>
        <v>3073</v>
      </c>
      <c r="E22690" s="212"/>
      <c r="F22690" s="197">
        <v>3</v>
      </c>
      <c r="G22690" s="208" t="s">
        <v>287</v>
      </c>
      <c r="H22690" s="367"/>
      <c r="R22690" s="200"/>
    </row>
    <row r="22691" spans="1:18" ht="14.6" customHeight="1" thickBot="1" x14ac:dyDescent="0.55000000000000004">
      <c r="A22691" s="526"/>
      <c r="B22691" s="217">
        <f t="shared" si="37078"/>
        <v>592</v>
      </c>
      <c r="C22691" s="406" t="str">
        <f t="shared" ref="C22691" si="37123">C22687</f>
        <v>7 Times</v>
      </c>
      <c r="D22691" s="217" t="str">
        <f t="shared" ref="D22691" si="37124">INT((D22690-D$10559-1)/49+1)&amp;"/"&amp;MOD(INT((D22690-D$10559-1)/7),7)+1&amp;"/"&amp;MOD(D22690-D$10559-1,7)+1</f>
        <v>62/7/2</v>
      </c>
      <c r="E22691" s="214"/>
      <c r="F22691" s="197">
        <v>4</v>
      </c>
      <c r="G22691" s="209" t="s">
        <v>605</v>
      </c>
      <c r="H22691" s="324" t="str">
        <f>H22687</f>
        <v>Dn 2300</v>
      </c>
      <c r="R22691" s="200"/>
    </row>
    <row r="22692" spans="1:18" ht="14.6" customHeight="1" x14ac:dyDescent="0.5">
      <c r="A22692" s="524" t="s">
        <v>1279</v>
      </c>
      <c r="B22692" s="217" t="s">
        <v>1188</v>
      </c>
      <c r="C22692" s="407">
        <f t="shared" ref="C22692" si="37125">C22688+1</f>
        <v>2195</v>
      </c>
      <c r="D22692" s="202" t="str">
        <f t="shared" ref="D22692" si="37126">IF(MOD(D22690-D$10559-1,49)=0,"Jub",IF(MOD(D22690-D$10559,7)=0,"Sab","Yr"))&amp;" "&amp;IF(MOD(D22690-D$10559-1,49)=0,INT(D22690-D$10559-1)/49,"")</f>
        <v xml:space="preserve">Yr </v>
      </c>
      <c r="E22692" s="201">
        <f t="shared" ref="E22692" si="37127">E22688+1</f>
        <v>1592</v>
      </c>
      <c r="F22692" s="197">
        <v>1</v>
      </c>
      <c r="G22692" s="203" t="s">
        <v>288</v>
      </c>
      <c r="H22692" s="325">
        <f>H22688+1</f>
        <v>1559</v>
      </c>
      <c r="R22692" s="200"/>
    </row>
    <row r="22693" spans="1:18" ht="14.6" customHeight="1" x14ac:dyDescent="0.5">
      <c r="A22693" s="525" t="s">
        <v>1280</v>
      </c>
      <c r="B22693" s="202">
        <f t="shared" ref="B22693" si="37128">B22689+1</f>
        <v>2367</v>
      </c>
      <c r="C22693" s="407"/>
      <c r="D22693" s="216" t="str">
        <f t="shared" ref="D22693" si="37129">D22689</f>
        <v>Exodus</v>
      </c>
      <c r="E22693" s="212" t="str">
        <f t="shared" ref="E22693" si="37130">E22689</f>
        <v>AD</v>
      </c>
      <c r="F22693" s="197">
        <v>2</v>
      </c>
      <c r="G22693" s="206" t="s">
        <v>604</v>
      </c>
      <c r="H22693" s="325"/>
      <c r="R22693" s="200"/>
    </row>
    <row r="22694" spans="1:18" ht="14.6" customHeight="1" x14ac:dyDescent="0.5">
      <c r="A22694" s="523">
        <f t="shared" ref="A22694" si="37131">A22690+1</f>
        <v>2345</v>
      </c>
      <c r="B22694" s="216" t="str">
        <f t="shared" si="37089"/>
        <v>Olympiad</v>
      </c>
      <c r="C22694" s="408"/>
      <c r="D22694" s="217">
        <f t="shared" ref="D22694" si="37132">D22690+1</f>
        <v>3074</v>
      </c>
      <c r="E22694" s="212"/>
      <c r="F22694" s="197">
        <v>3</v>
      </c>
      <c r="G22694" s="208" t="s">
        <v>287</v>
      </c>
      <c r="H22694" s="367"/>
      <c r="R22694" s="200"/>
    </row>
    <row r="22695" spans="1:18" ht="14.6" customHeight="1" thickBot="1" x14ac:dyDescent="0.55000000000000004">
      <c r="A22695" s="526"/>
      <c r="B22695" s="217">
        <f t="shared" si="37089"/>
        <v>592</v>
      </c>
      <c r="C22695" s="406" t="str">
        <f t="shared" ref="C22695" si="37133">C22691</f>
        <v>7 Times</v>
      </c>
      <c r="D22695" s="217" t="str">
        <f t="shared" ref="D22695" si="37134">INT((D22694-D$10559-1)/49+1)&amp;"/"&amp;MOD(INT((D22694-D$10559-1)/7),7)+1&amp;"/"&amp;MOD(D22694-D$10559-1,7)+1</f>
        <v>62/7/3</v>
      </c>
      <c r="E22695" s="214"/>
      <c r="F22695" s="197">
        <v>4</v>
      </c>
      <c r="G22695" s="209" t="s">
        <v>605</v>
      </c>
      <c r="H22695" s="324" t="str">
        <f>H22691</f>
        <v>Dn 2300</v>
      </c>
      <c r="R22695" s="200"/>
    </row>
    <row r="22696" spans="1:18" ht="14.6" customHeight="1" x14ac:dyDescent="0.5">
      <c r="A22696" s="524" t="s">
        <v>1279</v>
      </c>
      <c r="B22696" s="217" t="s">
        <v>1189</v>
      </c>
      <c r="C22696" s="407">
        <f t="shared" ref="C22696" si="37135">C22692+1</f>
        <v>2196</v>
      </c>
      <c r="D22696" s="202" t="str">
        <f t="shared" ref="D22696" si="37136">IF(MOD(D22694-D$10559-1,49)=0,"Jub",IF(MOD(D22694-D$10559,7)=0,"Sab","Yr"))&amp;" "&amp;IF(MOD(D22694-D$10559-1,49)=0,INT(D22694-D$10559-1)/49,"")</f>
        <v xml:space="preserve">Yr </v>
      </c>
      <c r="E22696" s="201">
        <f t="shared" ref="E22696" si="37137">E22692+1</f>
        <v>1593</v>
      </c>
      <c r="F22696" s="197">
        <v>1</v>
      </c>
      <c r="G22696" s="203" t="s">
        <v>288</v>
      </c>
      <c r="H22696" s="325">
        <f>H22692+1</f>
        <v>1560</v>
      </c>
      <c r="R22696" s="200"/>
    </row>
    <row r="22697" spans="1:18" ht="14.6" customHeight="1" x14ac:dyDescent="0.5">
      <c r="A22697" s="525" t="s">
        <v>1280</v>
      </c>
      <c r="B22697" s="202">
        <f t="shared" ref="B22697" si="37138">B22693+1</f>
        <v>2368</v>
      </c>
      <c r="C22697" s="407"/>
      <c r="D22697" s="216" t="str">
        <f t="shared" ref="D22697" si="37139">D22693</f>
        <v>Exodus</v>
      </c>
      <c r="E22697" s="212" t="str">
        <f t="shared" ref="E22697" si="37140">E22693</f>
        <v>AD</v>
      </c>
      <c r="F22697" s="197">
        <v>2</v>
      </c>
      <c r="G22697" s="206" t="s">
        <v>604</v>
      </c>
      <c r="H22697" s="325"/>
      <c r="R22697" s="200"/>
    </row>
    <row r="22698" spans="1:18" ht="14.6" customHeight="1" x14ac:dyDescent="0.5">
      <c r="A22698" s="523">
        <f t="shared" ref="A22698" si="37141">A22694+1</f>
        <v>2346</v>
      </c>
      <c r="B22698" s="216" t="str">
        <f t="shared" ref="B22698" si="37142">B22694</f>
        <v>Olympiad</v>
      </c>
      <c r="C22698" s="408"/>
      <c r="D22698" s="217">
        <f t="shared" ref="D22698" si="37143">D22694+1</f>
        <v>3075</v>
      </c>
      <c r="E22698" s="212"/>
      <c r="F22698" s="197">
        <v>3</v>
      </c>
      <c r="G22698" s="208" t="s">
        <v>287</v>
      </c>
      <c r="H22698" s="367"/>
      <c r="R22698" s="200"/>
    </row>
    <row r="22699" spans="1:18" ht="14.6" customHeight="1" thickBot="1" x14ac:dyDescent="0.55000000000000004">
      <c r="A22699" s="526"/>
      <c r="B22699" s="217">
        <f t="shared" ref="B22699" si="37144">B22695+1</f>
        <v>593</v>
      </c>
      <c r="C22699" s="406" t="str">
        <f t="shared" ref="C22699" si="37145">C22695</f>
        <v>7 Times</v>
      </c>
      <c r="D22699" s="217" t="str">
        <f t="shared" ref="D22699" si="37146">INT((D22698-D$10559-1)/49+1)&amp;"/"&amp;MOD(INT((D22698-D$10559-1)/7),7)+1&amp;"/"&amp;MOD(D22698-D$10559-1,7)+1</f>
        <v>62/7/4</v>
      </c>
      <c r="E22699" s="214"/>
      <c r="F22699" s="197">
        <v>4</v>
      </c>
      <c r="G22699" s="209" t="s">
        <v>605</v>
      </c>
      <c r="H22699" s="324" t="str">
        <f>H22695</f>
        <v>Dn 2300</v>
      </c>
      <c r="R22699" s="200"/>
    </row>
    <row r="22700" spans="1:18" ht="14.6" customHeight="1" x14ac:dyDescent="0.5">
      <c r="A22700" s="524" t="s">
        <v>1279</v>
      </c>
      <c r="B22700" s="217" t="s">
        <v>1186</v>
      </c>
      <c r="C22700" s="407">
        <f t="shared" ref="C22700" si="37147">C22696+1</f>
        <v>2197</v>
      </c>
      <c r="D22700" s="202" t="str">
        <f t="shared" ref="D22700" si="37148">IF(MOD(D22698-D$10559-1,49)=0,"Jub",IF(MOD(D22698-D$10559,7)=0,"Sab","Yr"))&amp;" "&amp;IF(MOD(D22698-D$10559-1,49)=0,INT(D22698-D$10559-1)/49,"")</f>
        <v xml:space="preserve">Yr </v>
      </c>
      <c r="E22700" s="201">
        <f t="shared" ref="E22700" si="37149">E22696+1</f>
        <v>1594</v>
      </c>
      <c r="F22700" s="197">
        <v>1</v>
      </c>
      <c r="G22700" s="203" t="s">
        <v>288</v>
      </c>
      <c r="H22700" s="325">
        <f>H22696+1</f>
        <v>1561</v>
      </c>
      <c r="R22700" s="200"/>
    </row>
    <row r="22701" spans="1:18" ht="14.6" customHeight="1" x14ac:dyDescent="0.5">
      <c r="A22701" s="525" t="s">
        <v>1280</v>
      </c>
      <c r="B22701" s="202">
        <f t="shared" ref="B22701" si="37150">B22697+1</f>
        <v>2369</v>
      </c>
      <c r="C22701" s="407"/>
      <c r="D22701" s="216" t="str">
        <f t="shared" ref="D22701" si="37151">D22697</f>
        <v>Exodus</v>
      </c>
      <c r="E22701" s="212" t="str">
        <f t="shared" ref="E22701" si="37152">E22697</f>
        <v>AD</v>
      </c>
      <c r="F22701" s="197">
        <v>2</v>
      </c>
      <c r="G22701" s="206" t="s">
        <v>604</v>
      </c>
      <c r="H22701" s="325"/>
      <c r="R22701" s="200"/>
    </row>
    <row r="22702" spans="1:18" ht="14.6" customHeight="1" x14ac:dyDescent="0.5">
      <c r="A22702" s="523">
        <f t="shared" ref="A22702" si="37153">A22698+1</f>
        <v>2347</v>
      </c>
      <c r="B22702" s="216" t="str">
        <f t="shared" si="37067"/>
        <v>Olympiad</v>
      </c>
      <c r="C22702" s="408"/>
      <c r="D22702" s="217">
        <f t="shared" ref="D22702" si="37154">D22698+1</f>
        <v>3076</v>
      </c>
      <c r="E22702" s="212"/>
      <c r="F22702" s="197">
        <v>3</v>
      </c>
      <c r="G22702" s="208" t="s">
        <v>287</v>
      </c>
      <c r="H22702" s="367"/>
      <c r="R22702" s="200"/>
    </row>
    <row r="22703" spans="1:18" ht="14.6" customHeight="1" thickBot="1" x14ac:dyDescent="0.55000000000000004">
      <c r="A22703" s="526"/>
      <c r="B22703" s="217">
        <f t="shared" si="37067"/>
        <v>593</v>
      </c>
      <c r="C22703" s="406" t="str">
        <f t="shared" ref="C22703" si="37155">C22699</f>
        <v>7 Times</v>
      </c>
      <c r="D22703" s="217" t="str">
        <f t="shared" ref="D22703" si="37156">INT((D22702-D$10559-1)/49+1)&amp;"/"&amp;MOD(INT((D22702-D$10559-1)/7),7)+1&amp;"/"&amp;MOD(D22702-D$10559-1,7)+1</f>
        <v>62/7/5</v>
      </c>
      <c r="E22703" s="214"/>
      <c r="F22703" s="197">
        <v>4</v>
      </c>
      <c r="G22703" s="209" t="s">
        <v>605</v>
      </c>
      <c r="H22703" s="324" t="str">
        <f>H22699</f>
        <v>Dn 2300</v>
      </c>
      <c r="R22703" s="200"/>
    </row>
    <row r="22704" spans="1:18" ht="14.6" customHeight="1" x14ac:dyDescent="0.5">
      <c r="A22704" s="524" t="s">
        <v>1279</v>
      </c>
      <c r="B22704" s="217" t="s">
        <v>1187</v>
      </c>
      <c r="C22704" s="407">
        <f t="shared" ref="C22704" si="37157">C22700+1</f>
        <v>2198</v>
      </c>
      <c r="D22704" s="202" t="str">
        <f t="shared" ref="D22704" si="37158">IF(MOD(D22702-D$10559-1,49)=0,"Jub",IF(MOD(D22702-D$10559,7)=0,"Sab","Yr"))&amp;" "&amp;IF(MOD(D22702-D$10559-1,49)=0,INT(D22702-D$10559-1)/49,"")</f>
        <v xml:space="preserve">Yr </v>
      </c>
      <c r="E22704" s="201">
        <f t="shared" ref="E22704" si="37159">E22700+1</f>
        <v>1595</v>
      </c>
      <c r="F22704" s="197">
        <v>1</v>
      </c>
      <c r="G22704" s="203" t="s">
        <v>288</v>
      </c>
      <c r="H22704" s="325">
        <f>H22700+1</f>
        <v>1562</v>
      </c>
      <c r="R22704" s="200"/>
    </row>
    <row r="22705" spans="1:18" ht="14.6" customHeight="1" x14ac:dyDescent="0.5">
      <c r="A22705" s="525" t="s">
        <v>1280</v>
      </c>
      <c r="B22705" s="202">
        <f t="shared" ref="B22705" si="37160">B22701+1</f>
        <v>2370</v>
      </c>
      <c r="C22705" s="407"/>
      <c r="D22705" s="216" t="str">
        <f t="shared" ref="D22705" si="37161">D22701</f>
        <v>Exodus</v>
      </c>
      <c r="E22705" s="212" t="str">
        <f t="shared" ref="E22705" si="37162">E22701</f>
        <v>AD</v>
      </c>
      <c r="F22705" s="197">
        <v>2</v>
      </c>
      <c r="G22705" s="206" t="s">
        <v>604</v>
      </c>
      <c r="H22705" s="325"/>
      <c r="R22705" s="200"/>
    </row>
    <row r="22706" spans="1:18" ht="14.6" customHeight="1" x14ac:dyDescent="0.5">
      <c r="A22706" s="523">
        <f t="shared" ref="A22706" si="37163">A22702+1</f>
        <v>2348</v>
      </c>
      <c r="B22706" s="216" t="str">
        <f t="shared" si="37078"/>
        <v>Olympiad</v>
      </c>
      <c r="C22706" s="408"/>
      <c r="D22706" s="217">
        <f t="shared" ref="D22706" si="37164">D22702+1</f>
        <v>3077</v>
      </c>
      <c r="E22706" s="212"/>
      <c r="F22706" s="197">
        <v>3</v>
      </c>
      <c r="G22706" s="208" t="s">
        <v>287</v>
      </c>
      <c r="H22706" s="367"/>
      <c r="R22706" s="200"/>
    </row>
    <row r="22707" spans="1:18" ht="14.6" customHeight="1" thickBot="1" x14ac:dyDescent="0.55000000000000004">
      <c r="A22707" s="526"/>
      <c r="B22707" s="217">
        <f t="shared" si="37078"/>
        <v>593</v>
      </c>
      <c r="C22707" s="406" t="str">
        <f t="shared" ref="C22707" si="37165">C22703</f>
        <v>7 Times</v>
      </c>
      <c r="D22707" s="217" t="str">
        <f t="shared" ref="D22707" si="37166">INT((D22706-D$10559-1)/49+1)&amp;"/"&amp;MOD(INT((D22706-D$10559-1)/7),7)+1&amp;"/"&amp;MOD(D22706-D$10559-1,7)+1</f>
        <v>62/7/6</v>
      </c>
      <c r="E22707" s="214"/>
      <c r="F22707" s="197">
        <v>4</v>
      </c>
      <c r="G22707" s="209" t="s">
        <v>605</v>
      </c>
      <c r="H22707" s="324" t="str">
        <f>H22703</f>
        <v>Dn 2300</v>
      </c>
      <c r="R22707" s="200"/>
    </row>
    <row r="22708" spans="1:18" ht="14.6" customHeight="1" x14ac:dyDescent="0.5">
      <c r="A22708" s="524" t="s">
        <v>1279</v>
      </c>
      <c r="B22708" s="217" t="s">
        <v>1188</v>
      </c>
      <c r="C22708" s="407">
        <f t="shared" ref="C22708" si="37167">C22704+1</f>
        <v>2199</v>
      </c>
      <c r="D22708" s="202" t="str">
        <f t="shared" ref="D22708" si="37168">IF(MOD(D22706-D$10559-1,49)=0,"Jub",IF(MOD(D22706-D$10559,7)=0,"Sab","Yr"))&amp;" "&amp;IF(MOD(D22706-D$10559-1,49)=0,INT(D22706-D$10559-1)/49,"")</f>
        <v xml:space="preserve">Yr </v>
      </c>
      <c r="E22708" s="201">
        <f t="shared" ref="E22708" si="37169">E22704+1</f>
        <v>1596</v>
      </c>
      <c r="F22708" s="197">
        <v>1</v>
      </c>
      <c r="G22708" s="203" t="s">
        <v>288</v>
      </c>
      <c r="H22708" s="325">
        <f>H22704+1</f>
        <v>1563</v>
      </c>
      <c r="R22708" s="200"/>
    </row>
    <row r="22709" spans="1:18" ht="14.6" customHeight="1" x14ac:dyDescent="0.5">
      <c r="A22709" s="525" t="s">
        <v>1280</v>
      </c>
      <c r="B22709" s="202">
        <f t="shared" ref="B22709" si="37170">B22705+1</f>
        <v>2371</v>
      </c>
      <c r="C22709" s="407"/>
      <c r="D22709" s="216" t="str">
        <f t="shared" ref="D22709" si="37171">D22705</f>
        <v>Exodus</v>
      </c>
      <c r="E22709" s="212" t="str">
        <f t="shared" ref="E22709" si="37172">E22705</f>
        <v>AD</v>
      </c>
      <c r="F22709" s="197">
        <v>2</v>
      </c>
      <c r="G22709" s="206" t="s">
        <v>604</v>
      </c>
      <c r="H22709" s="325"/>
      <c r="R22709" s="200"/>
    </row>
    <row r="22710" spans="1:18" ht="14.6" customHeight="1" x14ac:dyDescent="0.5">
      <c r="A22710" s="523">
        <f t="shared" ref="A22710" si="37173">A22706+1</f>
        <v>2349</v>
      </c>
      <c r="B22710" s="216" t="str">
        <f t="shared" si="37089"/>
        <v>Olympiad</v>
      </c>
      <c r="C22710" s="408"/>
      <c r="D22710" s="217">
        <f t="shared" ref="D22710" si="37174">D22706+1</f>
        <v>3078</v>
      </c>
      <c r="E22710" s="212"/>
      <c r="F22710" s="197">
        <v>3</v>
      </c>
      <c r="G22710" s="208" t="s">
        <v>287</v>
      </c>
      <c r="H22710" s="367"/>
      <c r="R22710" s="200"/>
    </row>
    <row r="22711" spans="1:18" ht="14.6" customHeight="1" thickBot="1" x14ac:dyDescent="0.55000000000000004">
      <c r="A22711" s="526"/>
      <c r="B22711" s="217">
        <f t="shared" si="37089"/>
        <v>593</v>
      </c>
      <c r="C22711" s="406" t="str">
        <f t="shared" ref="C22711" si="37175">C22707</f>
        <v>7 Times</v>
      </c>
      <c r="D22711" s="359" t="str">
        <f t="shared" ref="D22711" si="37176">INT((D22710-D$10559-1)/49+1)&amp;"/"&amp;MOD(INT((D22710-D$10559-1)/7),7)+1&amp;"/"&amp;MOD(D22710-D$10559-1,7)+1</f>
        <v>62/7/7</v>
      </c>
      <c r="E22711" s="214"/>
      <c r="F22711" s="197">
        <v>4</v>
      </c>
      <c r="G22711" s="209" t="s">
        <v>605</v>
      </c>
      <c r="H22711" s="324" t="str">
        <f>H22707</f>
        <v>Dn 2300</v>
      </c>
      <c r="R22711" s="200"/>
    </row>
    <row r="22712" spans="1:18" ht="14.6" customHeight="1" x14ac:dyDescent="0.5">
      <c r="A22712" s="524" t="s">
        <v>1279</v>
      </c>
      <c r="B22712" s="217" t="s">
        <v>1189</v>
      </c>
      <c r="C22712" s="407">
        <f t="shared" ref="C22712" si="37177">C22708+1</f>
        <v>2200</v>
      </c>
      <c r="D22712" s="360" t="str">
        <f t="shared" ref="D22712" si="37178">IF(MOD(D22710-D$10559-1,49)=0,"Jub",IF(MOD(D22710-D$10559,7)=0,"Sab","Yr"))&amp;" "&amp;IF(MOD(D22710-D$10559-1,49)=0,INT(D22710-D$10559-1)/49,"")</f>
        <v xml:space="preserve">Sab </v>
      </c>
      <c r="E22712" s="201">
        <f t="shared" ref="E22712" si="37179">E22708+1</f>
        <v>1597</v>
      </c>
      <c r="F22712" s="197">
        <v>1</v>
      </c>
      <c r="G22712" s="203" t="s">
        <v>288</v>
      </c>
      <c r="H22712" s="325">
        <f>H22708+1</f>
        <v>1564</v>
      </c>
      <c r="R22712" s="200"/>
    </row>
    <row r="22713" spans="1:18" ht="14.6" customHeight="1" x14ac:dyDescent="0.5">
      <c r="A22713" s="525" t="s">
        <v>1280</v>
      </c>
      <c r="B22713" s="202">
        <f t="shared" ref="B22713" si="37180">B22709+1</f>
        <v>2372</v>
      </c>
      <c r="C22713" s="407"/>
      <c r="D22713" s="361" t="str">
        <f t="shared" ref="D22713" si="37181">D22709</f>
        <v>Exodus</v>
      </c>
      <c r="E22713" s="212" t="str">
        <f t="shared" ref="E22713" si="37182">E22709</f>
        <v>AD</v>
      </c>
      <c r="F22713" s="197">
        <v>2</v>
      </c>
      <c r="G22713" s="206" t="s">
        <v>604</v>
      </c>
      <c r="H22713" s="325"/>
      <c r="R22713" s="200"/>
    </row>
    <row r="22714" spans="1:18" ht="14.6" customHeight="1" x14ac:dyDescent="0.5">
      <c r="A22714" s="523">
        <f t="shared" ref="A22714" si="37183">A22710+1</f>
        <v>2350</v>
      </c>
      <c r="B22714" s="216" t="str">
        <f t="shared" ref="B22714" si="37184">B22710</f>
        <v>Olympiad</v>
      </c>
      <c r="C22714" s="408"/>
      <c r="D22714" s="359">
        <f t="shared" ref="D22714" si="37185">D22710+1</f>
        <v>3079</v>
      </c>
      <c r="E22714" s="212"/>
      <c r="F22714" s="197">
        <v>3</v>
      </c>
      <c r="G22714" s="208" t="s">
        <v>287</v>
      </c>
      <c r="H22714" s="367"/>
      <c r="R22714" s="200"/>
    </row>
    <row r="22715" spans="1:18" ht="14.6" customHeight="1" thickBot="1" x14ac:dyDescent="0.55000000000000004">
      <c r="A22715" s="526"/>
      <c r="B22715" s="217">
        <f t="shared" ref="B22715" si="37186">B22711+1</f>
        <v>594</v>
      </c>
      <c r="C22715" s="406" t="str">
        <f t="shared" ref="C22715" si="37187">C22711</f>
        <v>7 Times</v>
      </c>
      <c r="D22715" s="356" t="str">
        <f t="shared" ref="D22715" si="37188">INT((D22714-D$10559-1)/49+1)&amp;"/"&amp;MOD(INT((D22714-D$10559-1)/7),7)+1&amp;"/"&amp;MOD(D22714-D$10559-1,7)+1</f>
        <v>63/1/1</v>
      </c>
      <c r="E22715" s="214"/>
      <c r="F22715" s="197">
        <v>4</v>
      </c>
      <c r="G22715" s="209" t="s">
        <v>605</v>
      </c>
      <c r="H22715" s="324" t="str">
        <f>H22711</f>
        <v>Dn 2300</v>
      </c>
      <c r="R22715" s="200"/>
    </row>
    <row r="22716" spans="1:18" ht="14.6" customHeight="1" x14ac:dyDescent="0.5">
      <c r="A22716" s="524" t="s">
        <v>1279</v>
      </c>
      <c r="B22716" s="217" t="s">
        <v>1186</v>
      </c>
      <c r="C22716" s="407">
        <f t="shared" ref="C22716" si="37189">C22712+1</f>
        <v>2201</v>
      </c>
      <c r="D22716" s="357" t="str">
        <f t="shared" ref="D22716" si="37190">IF(MOD(D22714-D$10559-1,49)=0,"Jub",IF(MOD(D22714-D$10559,7)=0,"Sab","Yr"))&amp;" "&amp;IF(MOD(D22714-D$10559-1,49)=0,INT(D22714-D$10559-1)/49,"")</f>
        <v>Jub 62</v>
      </c>
      <c r="E22716" s="201">
        <f t="shared" ref="E22716" si="37191">E22712+1</f>
        <v>1598</v>
      </c>
      <c r="F22716" s="197">
        <v>1</v>
      </c>
      <c r="G22716" s="203" t="s">
        <v>288</v>
      </c>
      <c r="H22716" s="325">
        <f>H22712+1</f>
        <v>1565</v>
      </c>
      <c r="R22716" s="200"/>
    </row>
    <row r="22717" spans="1:18" ht="14.6" customHeight="1" x14ac:dyDescent="0.5">
      <c r="A22717" s="525" t="s">
        <v>1280</v>
      </c>
      <c r="B22717" s="202">
        <f t="shared" ref="B22717" si="37192">B22713+1</f>
        <v>2373</v>
      </c>
      <c r="C22717" s="407"/>
      <c r="D22717" s="358" t="str">
        <f t="shared" ref="D22717" si="37193">D22713</f>
        <v>Exodus</v>
      </c>
      <c r="E22717" s="212" t="str">
        <f t="shared" ref="E22717" si="37194">E22713</f>
        <v>AD</v>
      </c>
      <c r="F22717" s="197">
        <v>2</v>
      </c>
      <c r="G22717" s="206" t="s">
        <v>604</v>
      </c>
      <c r="H22717" s="325"/>
      <c r="R22717" s="200"/>
    </row>
    <row r="22718" spans="1:18" ht="14.6" customHeight="1" x14ac:dyDescent="0.5">
      <c r="A22718" s="523">
        <f t="shared" ref="A22718" si="37195">A22714+1</f>
        <v>2351</v>
      </c>
      <c r="B22718" s="216" t="str">
        <f t="shared" si="37067"/>
        <v>Olympiad</v>
      </c>
      <c r="C22718" s="408"/>
      <c r="D22718" s="356">
        <f t="shared" ref="D22718" si="37196">D22714+1</f>
        <v>3080</v>
      </c>
      <c r="E22718" s="212"/>
      <c r="F22718" s="197">
        <v>3</v>
      </c>
      <c r="G22718" s="208" t="s">
        <v>287</v>
      </c>
      <c r="H22718" s="367"/>
      <c r="R22718" s="200"/>
    </row>
    <row r="22719" spans="1:18" ht="14.6" customHeight="1" thickBot="1" x14ac:dyDescent="0.55000000000000004">
      <c r="A22719" s="526"/>
      <c r="B22719" s="217">
        <f t="shared" si="37067"/>
        <v>594</v>
      </c>
      <c r="C22719" s="406" t="str">
        <f t="shared" ref="C22719" si="37197">C22715</f>
        <v>7 Times</v>
      </c>
      <c r="D22719" s="217" t="str">
        <f t="shared" ref="D22719" si="37198">INT((D22718-D$10559-1)/49+1)&amp;"/"&amp;MOD(INT((D22718-D$10559-1)/7),7)+1&amp;"/"&amp;MOD(D22718-D$10559-1,7)+1</f>
        <v>63/1/2</v>
      </c>
      <c r="E22719" s="214"/>
      <c r="F22719" s="197">
        <v>4</v>
      </c>
      <c r="G22719" s="209" t="s">
        <v>605</v>
      </c>
      <c r="H22719" s="324" t="str">
        <f>H22715</f>
        <v>Dn 2300</v>
      </c>
      <c r="R22719" s="200"/>
    </row>
    <row r="22720" spans="1:18" ht="14.6" customHeight="1" x14ac:dyDescent="0.5">
      <c r="A22720" s="524" t="s">
        <v>1279</v>
      </c>
      <c r="B22720" s="217" t="s">
        <v>1187</v>
      </c>
      <c r="C22720" s="407">
        <f t="shared" ref="C22720" si="37199">C22716+1</f>
        <v>2202</v>
      </c>
      <c r="D22720" s="202" t="str">
        <f t="shared" ref="D22720" si="37200">IF(MOD(D22718-D$10559-1,49)=0,"Jub",IF(MOD(D22718-D$10559,7)=0,"Sab","Yr"))&amp;" "&amp;IF(MOD(D22718-D$10559-1,49)=0,INT(D22718-D$10559-1)/49,"")</f>
        <v xml:space="preserve">Yr </v>
      </c>
      <c r="E22720" s="201">
        <f t="shared" ref="E22720" si="37201">E22716+1</f>
        <v>1599</v>
      </c>
      <c r="F22720" s="197">
        <v>1</v>
      </c>
      <c r="G22720" s="203" t="s">
        <v>288</v>
      </c>
      <c r="H22720" s="325">
        <f>H22716+1</f>
        <v>1566</v>
      </c>
      <c r="R22720" s="200"/>
    </row>
    <row r="22721" spans="1:18" ht="14.6" customHeight="1" x14ac:dyDescent="0.5">
      <c r="A22721" s="525" t="s">
        <v>1280</v>
      </c>
      <c r="B22721" s="202">
        <f t="shared" ref="B22721" si="37202">B22717+1</f>
        <v>2374</v>
      </c>
      <c r="C22721" s="407"/>
      <c r="D22721" s="216" t="str">
        <f t="shared" ref="D22721" si="37203">D22717</f>
        <v>Exodus</v>
      </c>
      <c r="E22721" s="212" t="str">
        <f t="shared" ref="E22721" si="37204">E22717</f>
        <v>AD</v>
      </c>
      <c r="F22721" s="197">
        <v>2</v>
      </c>
      <c r="G22721" s="206" t="s">
        <v>604</v>
      </c>
      <c r="H22721" s="325"/>
      <c r="R22721" s="200"/>
    </row>
    <row r="22722" spans="1:18" ht="14.6" customHeight="1" x14ac:dyDescent="0.5">
      <c r="A22722" s="523">
        <f t="shared" ref="A22722" si="37205">A22718+1</f>
        <v>2352</v>
      </c>
      <c r="B22722" s="216" t="str">
        <f t="shared" si="37078"/>
        <v>Olympiad</v>
      </c>
      <c r="C22722" s="408"/>
      <c r="D22722" s="217">
        <f t="shared" ref="D22722" si="37206">D22718+1</f>
        <v>3081</v>
      </c>
      <c r="E22722" s="212"/>
      <c r="F22722" s="197">
        <v>3</v>
      </c>
      <c r="G22722" s="208" t="s">
        <v>287</v>
      </c>
      <c r="H22722" s="367"/>
      <c r="R22722" s="200"/>
    </row>
    <row r="22723" spans="1:18" ht="14.6" customHeight="1" thickBot="1" x14ac:dyDescent="0.55000000000000004">
      <c r="A22723" s="526"/>
      <c r="B22723" s="217">
        <f t="shared" si="37078"/>
        <v>594</v>
      </c>
      <c r="C22723" s="406" t="str">
        <f t="shared" ref="C22723" si="37207">C22719</f>
        <v>7 Times</v>
      </c>
      <c r="D22723" s="217" t="str">
        <f t="shared" ref="D22723" si="37208">INT((D22722-D$10559-1)/49+1)&amp;"/"&amp;MOD(INT((D22722-D$10559-1)/7),7)+1&amp;"/"&amp;MOD(D22722-D$10559-1,7)+1</f>
        <v>63/1/3</v>
      </c>
      <c r="E22723" s="214"/>
      <c r="F22723" s="197">
        <v>4</v>
      </c>
      <c r="G22723" s="209" t="s">
        <v>605</v>
      </c>
      <c r="H22723" s="324" t="str">
        <f>H22719</f>
        <v>Dn 2300</v>
      </c>
      <c r="R22723" s="200"/>
    </row>
    <row r="22724" spans="1:18" ht="14.6" customHeight="1" x14ac:dyDescent="0.5">
      <c r="A22724" s="524" t="s">
        <v>1279</v>
      </c>
      <c r="B22724" s="217" t="s">
        <v>1188</v>
      </c>
      <c r="C22724" s="407">
        <f t="shared" ref="C22724" si="37209">C22720+1</f>
        <v>2203</v>
      </c>
      <c r="D22724" s="202" t="str">
        <f t="shared" ref="D22724" si="37210">IF(MOD(D22722-D$10559-1,49)=0,"Jub",IF(MOD(D22722-D$10559,7)=0,"Sab","Yr"))&amp;" "&amp;IF(MOD(D22722-D$10559-1,49)=0,INT(D22722-D$10559-1)/49,"")</f>
        <v xml:space="preserve">Yr </v>
      </c>
      <c r="E22724" s="201">
        <f t="shared" ref="E22724" si="37211">E22720+1</f>
        <v>1600</v>
      </c>
      <c r="F22724" s="197">
        <v>1</v>
      </c>
      <c r="G22724" s="203" t="s">
        <v>288</v>
      </c>
      <c r="H22724" s="325">
        <f>H22720+1</f>
        <v>1567</v>
      </c>
      <c r="R22724" s="200"/>
    </row>
    <row r="22725" spans="1:18" ht="14.6" customHeight="1" x14ac:dyDescent="0.5">
      <c r="A22725" s="525" t="s">
        <v>1280</v>
      </c>
      <c r="B22725" s="202">
        <f t="shared" ref="B22725" si="37212">B22721+1</f>
        <v>2375</v>
      </c>
      <c r="C22725" s="407"/>
      <c r="D22725" s="216" t="str">
        <f t="shared" ref="D22725" si="37213">D22721</f>
        <v>Exodus</v>
      </c>
      <c r="E22725" s="212" t="str">
        <f t="shared" ref="E22725" si="37214">E22721</f>
        <v>AD</v>
      </c>
      <c r="F22725" s="197">
        <v>2</v>
      </c>
      <c r="G22725" s="206" t="s">
        <v>604</v>
      </c>
      <c r="H22725" s="325"/>
      <c r="R22725" s="200"/>
    </row>
    <row r="22726" spans="1:18" ht="14.6" customHeight="1" x14ac:dyDescent="0.5">
      <c r="A22726" s="523">
        <f t="shared" ref="A22726" si="37215">A22722+1</f>
        <v>2353</v>
      </c>
      <c r="B22726" s="216" t="str">
        <f t="shared" si="37089"/>
        <v>Olympiad</v>
      </c>
      <c r="C22726" s="408"/>
      <c r="D22726" s="217">
        <f t="shared" ref="D22726" si="37216">D22722+1</f>
        <v>3082</v>
      </c>
      <c r="E22726" s="212"/>
      <c r="F22726" s="197">
        <v>3</v>
      </c>
      <c r="G22726" s="208" t="s">
        <v>287</v>
      </c>
      <c r="H22726" s="367"/>
      <c r="R22726" s="200"/>
    </row>
    <row r="22727" spans="1:18" ht="14.6" customHeight="1" thickBot="1" x14ac:dyDescent="0.55000000000000004">
      <c r="A22727" s="526"/>
      <c r="B22727" s="217">
        <f t="shared" si="37089"/>
        <v>594</v>
      </c>
      <c r="C22727" s="406" t="str">
        <f t="shared" ref="C22727" si="37217">C22723</f>
        <v>7 Times</v>
      </c>
      <c r="D22727" s="217" t="str">
        <f t="shared" ref="D22727" si="37218">INT((D22726-D$10559-1)/49+1)&amp;"/"&amp;MOD(INT((D22726-D$10559-1)/7),7)+1&amp;"/"&amp;MOD(D22726-D$10559-1,7)+1</f>
        <v>63/1/4</v>
      </c>
      <c r="E22727" s="214"/>
      <c r="F22727" s="197">
        <v>4</v>
      </c>
      <c r="G22727" s="209" t="s">
        <v>605</v>
      </c>
      <c r="H22727" s="324" t="str">
        <f>H22723</f>
        <v>Dn 2300</v>
      </c>
      <c r="R22727" s="200"/>
    </row>
    <row r="22728" spans="1:18" ht="14.6" customHeight="1" x14ac:dyDescent="0.5">
      <c r="A22728" s="524" t="s">
        <v>1279</v>
      </c>
      <c r="B22728" s="217" t="s">
        <v>1189</v>
      </c>
      <c r="C22728" s="407">
        <f t="shared" ref="C22728" si="37219">C22724+1</f>
        <v>2204</v>
      </c>
      <c r="D22728" s="202" t="str">
        <f t="shared" ref="D22728" si="37220">IF(MOD(D22726-D$10559-1,49)=0,"Jub",IF(MOD(D22726-D$10559,7)=0,"Sab","Yr"))&amp;" "&amp;IF(MOD(D22726-D$10559-1,49)=0,INT(D22726-D$10559-1)/49,"")</f>
        <v xml:space="preserve">Yr </v>
      </c>
      <c r="E22728" s="201">
        <f t="shared" ref="E22728" si="37221">E22724+1</f>
        <v>1601</v>
      </c>
      <c r="F22728" s="197">
        <v>1</v>
      </c>
      <c r="G22728" s="203" t="s">
        <v>288</v>
      </c>
      <c r="H22728" s="325">
        <f>H22724+1</f>
        <v>1568</v>
      </c>
      <c r="R22728" s="200"/>
    </row>
    <row r="22729" spans="1:18" ht="14.6" customHeight="1" x14ac:dyDescent="0.5">
      <c r="A22729" s="525" t="s">
        <v>1280</v>
      </c>
      <c r="B22729" s="202">
        <f t="shared" ref="B22729" si="37222">B22725+1</f>
        <v>2376</v>
      </c>
      <c r="C22729" s="407"/>
      <c r="D22729" s="216" t="str">
        <f t="shared" ref="D22729" si="37223">D22725</f>
        <v>Exodus</v>
      </c>
      <c r="E22729" s="212" t="str">
        <f t="shared" ref="E22729" si="37224">E22725</f>
        <v>AD</v>
      </c>
      <c r="F22729" s="197">
        <v>2</v>
      </c>
      <c r="G22729" s="206" t="s">
        <v>604</v>
      </c>
      <c r="H22729" s="325"/>
      <c r="R22729" s="200"/>
    </row>
    <row r="22730" spans="1:18" ht="14.6" customHeight="1" x14ac:dyDescent="0.5">
      <c r="A22730" s="523">
        <f t="shared" ref="A22730" si="37225">A22726+1</f>
        <v>2354</v>
      </c>
      <c r="B22730" s="216" t="str">
        <f t="shared" ref="B22730" si="37226">B22726</f>
        <v>Olympiad</v>
      </c>
      <c r="C22730" s="408"/>
      <c r="D22730" s="217">
        <f t="shared" ref="D22730" si="37227">D22726+1</f>
        <v>3083</v>
      </c>
      <c r="E22730" s="212"/>
      <c r="F22730" s="197">
        <v>3</v>
      </c>
      <c r="G22730" s="208" t="s">
        <v>287</v>
      </c>
      <c r="H22730" s="367"/>
      <c r="R22730" s="200"/>
    </row>
    <row r="22731" spans="1:18" ht="14.6" customHeight="1" thickBot="1" x14ac:dyDescent="0.55000000000000004">
      <c r="A22731" s="526"/>
      <c r="B22731" s="217">
        <f t="shared" ref="B22731" si="37228">B22727+1</f>
        <v>595</v>
      </c>
      <c r="C22731" s="406" t="str">
        <f t="shared" ref="C22731" si="37229">C22727</f>
        <v>7 Times</v>
      </c>
      <c r="D22731" s="217" t="str">
        <f t="shared" ref="D22731" si="37230">INT((D22730-D$10559-1)/49+1)&amp;"/"&amp;MOD(INT((D22730-D$10559-1)/7),7)+1&amp;"/"&amp;MOD(D22730-D$10559-1,7)+1</f>
        <v>63/1/5</v>
      </c>
      <c r="E22731" s="214"/>
      <c r="F22731" s="197">
        <v>4</v>
      </c>
      <c r="G22731" s="209" t="s">
        <v>605</v>
      </c>
      <c r="H22731" s="324" t="str">
        <f>H22727</f>
        <v>Dn 2300</v>
      </c>
      <c r="R22731" s="200"/>
    </row>
    <row r="22732" spans="1:18" ht="14.6" customHeight="1" x14ac:dyDescent="0.5">
      <c r="A22732" s="524" t="s">
        <v>1279</v>
      </c>
      <c r="B22732" s="217" t="s">
        <v>1186</v>
      </c>
      <c r="C22732" s="407">
        <f t="shared" ref="C22732" si="37231">C22728+1</f>
        <v>2205</v>
      </c>
      <c r="D22732" s="202" t="str">
        <f t="shared" ref="D22732" si="37232">IF(MOD(D22730-D$10559-1,49)=0,"Jub",IF(MOD(D22730-D$10559,7)=0,"Sab","Yr"))&amp;" "&amp;IF(MOD(D22730-D$10559-1,49)=0,INT(D22730-D$10559-1)/49,"")</f>
        <v xml:space="preserve">Yr </v>
      </c>
      <c r="E22732" s="201">
        <f t="shared" ref="E22732" si="37233">E22728+1</f>
        <v>1602</v>
      </c>
      <c r="F22732" s="197">
        <v>1</v>
      </c>
      <c r="G22732" s="203" t="s">
        <v>288</v>
      </c>
      <c r="H22732" s="325">
        <f>H22728+1</f>
        <v>1569</v>
      </c>
      <c r="R22732" s="200"/>
    </row>
    <row r="22733" spans="1:18" ht="14.6" customHeight="1" x14ac:dyDescent="0.5">
      <c r="A22733" s="525" t="s">
        <v>1280</v>
      </c>
      <c r="B22733" s="202">
        <f t="shared" ref="B22733" si="37234">B22729+1</f>
        <v>2377</v>
      </c>
      <c r="C22733" s="407"/>
      <c r="D22733" s="216" t="str">
        <f t="shared" ref="D22733" si="37235">D22729</f>
        <v>Exodus</v>
      </c>
      <c r="E22733" s="212" t="str">
        <f t="shared" ref="E22733" si="37236">E22729</f>
        <v>AD</v>
      </c>
      <c r="F22733" s="197">
        <v>2</v>
      </c>
      <c r="G22733" s="206" t="s">
        <v>604</v>
      </c>
      <c r="H22733" s="325"/>
      <c r="R22733" s="200"/>
    </row>
    <row r="22734" spans="1:18" ht="14.6" customHeight="1" x14ac:dyDescent="0.5">
      <c r="A22734" s="523">
        <f t="shared" ref="A22734" si="37237">A22730+1</f>
        <v>2355</v>
      </c>
      <c r="B22734" s="216" t="str">
        <f t="shared" ref="B22734:B22783" si="37238">B22730</f>
        <v>Olympiad</v>
      </c>
      <c r="C22734" s="408"/>
      <c r="D22734" s="217">
        <f t="shared" ref="D22734" si="37239">D22730+1</f>
        <v>3084</v>
      </c>
      <c r="E22734" s="212"/>
      <c r="F22734" s="197">
        <v>3</v>
      </c>
      <c r="G22734" s="208" t="s">
        <v>287</v>
      </c>
      <c r="H22734" s="367"/>
      <c r="R22734" s="200"/>
    </row>
    <row r="22735" spans="1:18" ht="14.6" customHeight="1" thickBot="1" x14ac:dyDescent="0.55000000000000004">
      <c r="A22735" s="526"/>
      <c r="B22735" s="217">
        <f t="shared" si="37238"/>
        <v>595</v>
      </c>
      <c r="C22735" s="406" t="str">
        <f t="shared" ref="C22735" si="37240">C22731</f>
        <v>7 Times</v>
      </c>
      <c r="D22735" s="217" t="str">
        <f t="shared" ref="D22735" si="37241">INT((D22734-D$10559-1)/49+1)&amp;"/"&amp;MOD(INT((D22734-D$10559-1)/7),7)+1&amp;"/"&amp;MOD(D22734-D$10559-1,7)+1</f>
        <v>63/1/6</v>
      </c>
      <c r="E22735" s="214"/>
      <c r="F22735" s="197">
        <v>4</v>
      </c>
      <c r="G22735" s="209" t="s">
        <v>605</v>
      </c>
      <c r="H22735" s="324" t="str">
        <f>H22731</f>
        <v>Dn 2300</v>
      </c>
      <c r="R22735" s="200"/>
    </row>
    <row r="22736" spans="1:18" ht="14.6" customHeight="1" x14ac:dyDescent="0.5">
      <c r="A22736" s="524" t="s">
        <v>1279</v>
      </c>
      <c r="B22736" s="217" t="s">
        <v>1187</v>
      </c>
      <c r="C22736" s="407">
        <f t="shared" ref="C22736" si="37242">C22732+1</f>
        <v>2206</v>
      </c>
      <c r="D22736" s="202" t="str">
        <f t="shared" ref="D22736" si="37243">IF(MOD(D22734-D$10559-1,49)=0,"Jub",IF(MOD(D22734-D$10559,7)=0,"Sab","Yr"))&amp;" "&amp;IF(MOD(D22734-D$10559-1,49)=0,INT(D22734-D$10559-1)/49,"")</f>
        <v xml:space="preserve">Yr </v>
      </c>
      <c r="E22736" s="201">
        <f t="shared" ref="E22736" si="37244">E22732+1</f>
        <v>1603</v>
      </c>
      <c r="F22736" s="197">
        <v>1</v>
      </c>
      <c r="G22736" s="203" t="s">
        <v>288</v>
      </c>
      <c r="H22736" s="325">
        <f>H22732+1</f>
        <v>1570</v>
      </c>
      <c r="R22736" s="200"/>
    </row>
    <row r="22737" spans="1:18" ht="14.6" customHeight="1" x14ac:dyDescent="0.5">
      <c r="A22737" s="525" t="s">
        <v>1280</v>
      </c>
      <c r="B22737" s="202">
        <f t="shared" ref="B22737" si="37245">B22733+1</f>
        <v>2378</v>
      </c>
      <c r="C22737" s="407"/>
      <c r="D22737" s="216" t="str">
        <f t="shared" ref="D22737" si="37246">D22733</f>
        <v>Exodus</v>
      </c>
      <c r="E22737" s="212" t="str">
        <f t="shared" ref="E22737" si="37247">E22733</f>
        <v>AD</v>
      </c>
      <c r="F22737" s="197">
        <v>2</v>
      </c>
      <c r="G22737" s="206" t="s">
        <v>604</v>
      </c>
      <c r="H22737" s="325"/>
      <c r="R22737" s="200"/>
    </row>
    <row r="22738" spans="1:18" ht="14.6" customHeight="1" x14ac:dyDescent="0.5">
      <c r="A22738" s="523">
        <f t="shared" ref="A22738" si="37248">A22734+1</f>
        <v>2356</v>
      </c>
      <c r="B22738" s="216" t="str">
        <f t="shared" ref="B22738:B22787" si="37249">B22734</f>
        <v>Olympiad</v>
      </c>
      <c r="C22738" s="408"/>
      <c r="D22738" s="217">
        <f t="shared" ref="D22738" si="37250">D22734+1</f>
        <v>3085</v>
      </c>
      <c r="E22738" s="212"/>
      <c r="F22738" s="197">
        <v>3</v>
      </c>
      <c r="G22738" s="208" t="s">
        <v>287</v>
      </c>
      <c r="H22738" s="367"/>
      <c r="R22738" s="200"/>
    </row>
    <row r="22739" spans="1:18" ht="14.6" customHeight="1" thickBot="1" x14ac:dyDescent="0.55000000000000004">
      <c r="A22739" s="526"/>
      <c r="B22739" s="217">
        <f t="shared" si="37249"/>
        <v>595</v>
      </c>
      <c r="C22739" s="406" t="str">
        <f t="shared" ref="C22739" si="37251">C22735</f>
        <v>7 Times</v>
      </c>
      <c r="D22739" s="359" t="str">
        <f t="shared" ref="D22739" si="37252">INT((D22738-D$10559-1)/49+1)&amp;"/"&amp;MOD(INT((D22738-D$10559-1)/7),7)+1&amp;"/"&amp;MOD(D22738-D$10559-1,7)+1</f>
        <v>63/1/7</v>
      </c>
      <c r="E22739" s="214"/>
      <c r="F22739" s="197">
        <v>4</v>
      </c>
      <c r="G22739" s="209" t="s">
        <v>605</v>
      </c>
      <c r="H22739" s="324" t="str">
        <f>H22735</f>
        <v>Dn 2300</v>
      </c>
      <c r="R22739" s="200"/>
    </row>
    <row r="22740" spans="1:18" ht="14.6" customHeight="1" x14ac:dyDescent="0.5">
      <c r="A22740" s="524" t="s">
        <v>1279</v>
      </c>
      <c r="B22740" s="217" t="s">
        <v>1188</v>
      </c>
      <c r="C22740" s="407">
        <f t="shared" ref="C22740" si="37253">C22736+1</f>
        <v>2207</v>
      </c>
      <c r="D22740" s="360" t="str">
        <f t="shared" ref="D22740" si="37254">IF(MOD(D22738-D$10559-1,49)=0,"Jub",IF(MOD(D22738-D$10559,7)=0,"Sab","Yr"))&amp;" "&amp;IF(MOD(D22738-D$10559-1,49)=0,INT(D22738-D$10559-1)/49,"")</f>
        <v xml:space="preserve">Sab </v>
      </c>
      <c r="E22740" s="201">
        <f t="shared" ref="E22740" si="37255">E22736+1</f>
        <v>1604</v>
      </c>
      <c r="F22740" s="197">
        <v>1</v>
      </c>
      <c r="G22740" s="203" t="s">
        <v>288</v>
      </c>
      <c r="H22740" s="325">
        <f>H22736+1</f>
        <v>1571</v>
      </c>
      <c r="R22740" s="200"/>
    </row>
    <row r="22741" spans="1:18" ht="14.6" customHeight="1" x14ac:dyDescent="0.5">
      <c r="A22741" s="525" t="s">
        <v>1280</v>
      </c>
      <c r="B22741" s="202">
        <f t="shared" ref="B22741" si="37256">B22737+1</f>
        <v>2379</v>
      </c>
      <c r="C22741" s="407"/>
      <c r="D22741" s="361" t="str">
        <f t="shared" ref="D22741" si="37257">D22737</f>
        <v>Exodus</v>
      </c>
      <c r="E22741" s="212" t="str">
        <f t="shared" ref="E22741" si="37258">E22737</f>
        <v>AD</v>
      </c>
      <c r="F22741" s="197">
        <v>2</v>
      </c>
      <c r="G22741" s="206" t="s">
        <v>604</v>
      </c>
      <c r="H22741" s="325"/>
      <c r="R22741" s="200"/>
    </row>
    <row r="22742" spans="1:18" ht="14.6" customHeight="1" x14ac:dyDescent="0.5">
      <c r="A22742" s="523">
        <f t="shared" ref="A22742" si="37259">A22738+1</f>
        <v>2357</v>
      </c>
      <c r="B22742" s="216" t="str">
        <f t="shared" ref="B22742:B22791" si="37260">B22738</f>
        <v>Olympiad</v>
      </c>
      <c r="C22742" s="408"/>
      <c r="D22742" s="359">
        <f t="shared" ref="D22742" si="37261">D22738+1</f>
        <v>3086</v>
      </c>
      <c r="E22742" s="212"/>
      <c r="F22742" s="197">
        <v>3</v>
      </c>
      <c r="G22742" s="208" t="s">
        <v>287</v>
      </c>
      <c r="H22742" s="367"/>
      <c r="R22742" s="200"/>
    </row>
    <row r="22743" spans="1:18" ht="14.6" customHeight="1" thickBot="1" x14ac:dyDescent="0.55000000000000004">
      <c r="A22743" s="526"/>
      <c r="B22743" s="217">
        <f t="shared" si="37260"/>
        <v>595</v>
      </c>
      <c r="C22743" s="406" t="str">
        <f t="shared" ref="C22743" si="37262">C22739</f>
        <v>7 Times</v>
      </c>
      <c r="D22743" s="217" t="str">
        <f t="shared" ref="D22743" si="37263">INT((D22742-D$10559-1)/49+1)&amp;"/"&amp;MOD(INT((D22742-D$10559-1)/7),7)+1&amp;"/"&amp;MOD(D22742-D$10559-1,7)+1</f>
        <v>63/2/1</v>
      </c>
      <c r="E22743" s="214"/>
      <c r="F22743" s="197">
        <v>4</v>
      </c>
      <c r="G22743" s="209" t="s">
        <v>605</v>
      </c>
      <c r="H22743" s="324" t="str">
        <f>H22739</f>
        <v>Dn 2300</v>
      </c>
      <c r="R22743" s="200"/>
    </row>
    <row r="22744" spans="1:18" ht="14.6" customHeight="1" x14ac:dyDescent="0.5">
      <c r="A22744" s="524" t="s">
        <v>1279</v>
      </c>
      <c r="B22744" s="217" t="s">
        <v>1189</v>
      </c>
      <c r="C22744" s="407">
        <f t="shared" ref="C22744" si="37264">C22740+1</f>
        <v>2208</v>
      </c>
      <c r="D22744" s="202" t="str">
        <f t="shared" ref="D22744" si="37265">IF(MOD(D22742-D$10559-1,49)=0,"Jub",IF(MOD(D22742-D$10559,7)=0,"Sab","Yr"))&amp;" "&amp;IF(MOD(D22742-D$10559-1,49)=0,INT(D22742-D$10559-1)/49,"")</f>
        <v xml:space="preserve">Yr </v>
      </c>
      <c r="E22744" s="201">
        <f t="shared" ref="E22744" si="37266">E22740+1</f>
        <v>1605</v>
      </c>
      <c r="F22744" s="197">
        <v>1</v>
      </c>
      <c r="G22744" s="203" t="s">
        <v>288</v>
      </c>
      <c r="H22744" s="325">
        <f>H22740+1</f>
        <v>1572</v>
      </c>
      <c r="R22744" s="200"/>
    </row>
    <row r="22745" spans="1:18" ht="14.6" customHeight="1" x14ac:dyDescent="0.5">
      <c r="A22745" s="525" t="s">
        <v>1280</v>
      </c>
      <c r="B22745" s="202">
        <f t="shared" ref="B22745" si="37267">B22741+1</f>
        <v>2380</v>
      </c>
      <c r="C22745" s="407"/>
      <c r="D22745" s="216" t="str">
        <f t="shared" ref="D22745" si="37268">D22741</f>
        <v>Exodus</v>
      </c>
      <c r="E22745" s="212" t="str">
        <f t="shared" ref="E22745" si="37269">E22741</f>
        <v>AD</v>
      </c>
      <c r="F22745" s="197">
        <v>2</v>
      </c>
      <c r="G22745" s="206" t="s">
        <v>604</v>
      </c>
      <c r="H22745" s="325"/>
      <c r="R22745" s="200"/>
    </row>
    <row r="22746" spans="1:18" ht="14.6" customHeight="1" x14ac:dyDescent="0.5">
      <c r="A22746" s="523">
        <f t="shared" ref="A22746" si="37270">A22742+1</f>
        <v>2358</v>
      </c>
      <c r="B22746" s="216" t="str">
        <f t="shared" ref="B22746" si="37271">B22742</f>
        <v>Olympiad</v>
      </c>
      <c r="C22746" s="408"/>
      <c r="D22746" s="217">
        <f t="shared" ref="D22746" si="37272">D22742+1</f>
        <v>3087</v>
      </c>
      <c r="E22746" s="212"/>
      <c r="F22746" s="197">
        <v>3</v>
      </c>
      <c r="G22746" s="208" t="s">
        <v>287</v>
      </c>
      <c r="H22746" s="367"/>
      <c r="R22746" s="200"/>
    </row>
    <row r="22747" spans="1:18" ht="14.6" customHeight="1" thickBot="1" x14ac:dyDescent="0.55000000000000004">
      <c r="A22747" s="526"/>
      <c r="B22747" s="217">
        <f t="shared" ref="B22747" si="37273">B22743+1</f>
        <v>596</v>
      </c>
      <c r="C22747" s="406" t="str">
        <f t="shared" ref="C22747" si="37274">C22743</f>
        <v>7 Times</v>
      </c>
      <c r="D22747" s="217" t="str">
        <f t="shared" ref="D22747" si="37275">INT((D22746-D$10559-1)/49+1)&amp;"/"&amp;MOD(INT((D22746-D$10559-1)/7),7)+1&amp;"/"&amp;MOD(D22746-D$10559-1,7)+1</f>
        <v>63/2/2</v>
      </c>
      <c r="E22747" s="214"/>
      <c r="F22747" s="197">
        <v>4</v>
      </c>
      <c r="G22747" s="209" t="s">
        <v>605</v>
      </c>
      <c r="H22747" s="324" t="str">
        <f>H22743</f>
        <v>Dn 2300</v>
      </c>
      <c r="R22747" s="200"/>
    </row>
    <row r="22748" spans="1:18" ht="14.6" customHeight="1" x14ac:dyDescent="0.5">
      <c r="A22748" s="524" t="s">
        <v>1279</v>
      </c>
      <c r="B22748" s="217" t="s">
        <v>1186</v>
      </c>
      <c r="C22748" s="407">
        <f t="shared" ref="C22748" si="37276">C22744+1</f>
        <v>2209</v>
      </c>
      <c r="D22748" s="202" t="str">
        <f t="shared" ref="D22748" si="37277">IF(MOD(D22746-D$10559-1,49)=0,"Jub",IF(MOD(D22746-D$10559,7)=0,"Sab","Yr"))&amp;" "&amp;IF(MOD(D22746-D$10559-1,49)=0,INT(D22746-D$10559-1)/49,"")</f>
        <v xml:space="preserve">Yr </v>
      </c>
      <c r="E22748" s="201">
        <f t="shared" ref="E22748" si="37278">E22744+1</f>
        <v>1606</v>
      </c>
      <c r="F22748" s="197">
        <v>1</v>
      </c>
      <c r="G22748" s="203" t="s">
        <v>288</v>
      </c>
      <c r="H22748" s="325">
        <f>H22744+1</f>
        <v>1573</v>
      </c>
      <c r="R22748" s="200"/>
    </row>
    <row r="22749" spans="1:18" ht="14.6" customHeight="1" x14ac:dyDescent="0.5">
      <c r="A22749" s="525" t="s">
        <v>1280</v>
      </c>
      <c r="B22749" s="202">
        <f t="shared" ref="B22749" si="37279">B22745+1</f>
        <v>2381</v>
      </c>
      <c r="C22749" s="407"/>
      <c r="D22749" s="216" t="str">
        <f t="shared" ref="D22749" si="37280">D22745</f>
        <v>Exodus</v>
      </c>
      <c r="E22749" s="212" t="str">
        <f t="shared" ref="E22749" si="37281">E22745</f>
        <v>AD</v>
      </c>
      <c r="F22749" s="197">
        <v>2</v>
      </c>
      <c r="G22749" s="206" t="s">
        <v>604</v>
      </c>
      <c r="H22749" s="325"/>
      <c r="R22749" s="200"/>
    </row>
    <row r="22750" spans="1:18" ht="14.6" customHeight="1" x14ac:dyDescent="0.5">
      <c r="A22750" s="523">
        <f t="shared" ref="A22750" si="37282">A22746+1</f>
        <v>2359</v>
      </c>
      <c r="B22750" s="216" t="str">
        <f t="shared" si="37238"/>
        <v>Olympiad</v>
      </c>
      <c r="C22750" s="408"/>
      <c r="D22750" s="217">
        <f t="shared" ref="D22750" si="37283">D22746+1</f>
        <v>3088</v>
      </c>
      <c r="E22750" s="212"/>
      <c r="F22750" s="197">
        <v>3</v>
      </c>
      <c r="G22750" s="208" t="s">
        <v>287</v>
      </c>
      <c r="H22750" s="367"/>
      <c r="R22750" s="200"/>
    </row>
    <row r="22751" spans="1:18" ht="14.6" customHeight="1" thickBot="1" x14ac:dyDescent="0.55000000000000004">
      <c r="A22751" s="526"/>
      <c r="B22751" s="217">
        <f t="shared" si="37238"/>
        <v>596</v>
      </c>
      <c r="C22751" s="406" t="str">
        <f t="shared" ref="C22751" si="37284">C22747</f>
        <v>7 Times</v>
      </c>
      <c r="D22751" s="217" t="str">
        <f t="shared" ref="D22751" si="37285">INT((D22750-D$10559-1)/49+1)&amp;"/"&amp;MOD(INT((D22750-D$10559-1)/7),7)+1&amp;"/"&amp;MOD(D22750-D$10559-1,7)+1</f>
        <v>63/2/3</v>
      </c>
      <c r="E22751" s="214"/>
      <c r="F22751" s="197">
        <v>4</v>
      </c>
      <c r="G22751" s="209" t="s">
        <v>605</v>
      </c>
      <c r="H22751" s="324" t="str">
        <f>H22747</f>
        <v>Dn 2300</v>
      </c>
      <c r="R22751" s="200"/>
    </row>
    <row r="22752" spans="1:18" ht="14.6" customHeight="1" x14ac:dyDescent="0.5">
      <c r="A22752" s="524" t="s">
        <v>1279</v>
      </c>
      <c r="B22752" s="217" t="s">
        <v>1187</v>
      </c>
      <c r="C22752" s="407">
        <f t="shared" ref="C22752" si="37286">C22748+1</f>
        <v>2210</v>
      </c>
      <c r="D22752" s="202" t="str">
        <f t="shared" ref="D22752" si="37287">IF(MOD(D22750-D$10559-1,49)=0,"Jub",IF(MOD(D22750-D$10559,7)=0,"Sab","Yr"))&amp;" "&amp;IF(MOD(D22750-D$10559-1,49)=0,INT(D22750-D$10559-1)/49,"")</f>
        <v xml:space="preserve">Yr </v>
      </c>
      <c r="E22752" s="201">
        <f t="shared" ref="E22752" si="37288">E22748+1</f>
        <v>1607</v>
      </c>
      <c r="F22752" s="197">
        <v>1</v>
      </c>
      <c r="G22752" s="203" t="s">
        <v>288</v>
      </c>
      <c r="H22752" s="325">
        <f>H22748+1</f>
        <v>1574</v>
      </c>
      <c r="R22752" s="200"/>
    </row>
    <row r="22753" spans="1:18" ht="14.6" customHeight="1" x14ac:dyDescent="0.5">
      <c r="A22753" s="525" t="s">
        <v>1280</v>
      </c>
      <c r="B22753" s="202">
        <f t="shared" ref="B22753" si="37289">B22749+1</f>
        <v>2382</v>
      </c>
      <c r="C22753" s="407"/>
      <c r="D22753" s="216" t="str">
        <f t="shared" ref="D22753" si="37290">D22749</f>
        <v>Exodus</v>
      </c>
      <c r="E22753" s="212" t="str">
        <f t="shared" ref="E22753" si="37291">E22749</f>
        <v>AD</v>
      </c>
      <c r="F22753" s="197">
        <v>2</v>
      </c>
      <c r="G22753" s="206" t="s">
        <v>604</v>
      </c>
      <c r="H22753" s="325"/>
      <c r="R22753" s="200"/>
    </row>
    <row r="22754" spans="1:18" ht="14.6" customHeight="1" x14ac:dyDescent="0.5">
      <c r="A22754" s="523">
        <f t="shared" ref="A22754" si="37292">A22750+1</f>
        <v>2360</v>
      </c>
      <c r="B22754" s="216" t="str">
        <f t="shared" si="37249"/>
        <v>Olympiad</v>
      </c>
      <c r="C22754" s="408"/>
      <c r="D22754" s="217">
        <f t="shared" ref="D22754" si="37293">D22750+1</f>
        <v>3089</v>
      </c>
      <c r="E22754" s="212"/>
      <c r="F22754" s="197">
        <v>3</v>
      </c>
      <c r="G22754" s="208" t="s">
        <v>287</v>
      </c>
      <c r="H22754" s="367"/>
      <c r="R22754" s="200"/>
    </row>
    <row r="22755" spans="1:18" ht="14.6" customHeight="1" thickBot="1" x14ac:dyDescent="0.55000000000000004">
      <c r="A22755" s="526"/>
      <c r="B22755" s="217">
        <f t="shared" si="37249"/>
        <v>596</v>
      </c>
      <c r="C22755" s="406" t="str">
        <f t="shared" ref="C22755" si="37294">C22751</f>
        <v>7 Times</v>
      </c>
      <c r="D22755" s="217" t="str">
        <f t="shared" ref="D22755" si="37295">INT((D22754-D$10559-1)/49+1)&amp;"/"&amp;MOD(INT((D22754-D$10559-1)/7),7)+1&amp;"/"&amp;MOD(D22754-D$10559-1,7)+1</f>
        <v>63/2/4</v>
      </c>
      <c r="E22755" s="214"/>
      <c r="F22755" s="197">
        <v>4</v>
      </c>
      <c r="G22755" s="209" t="s">
        <v>605</v>
      </c>
      <c r="H22755" s="324" t="str">
        <f>H22751</f>
        <v>Dn 2300</v>
      </c>
      <c r="R22755" s="200"/>
    </row>
    <row r="22756" spans="1:18" ht="14.6" customHeight="1" x14ac:dyDescent="0.5">
      <c r="A22756" s="524" t="s">
        <v>1279</v>
      </c>
      <c r="B22756" s="217" t="s">
        <v>1188</v>
      </c>
      <c r="C22756" s="407">
        <f t="shared" ref="C22756" si="37296">C22752+1</f>
        <v>2211</v>
      </c>
      <c r="D22756" s="202" t="str">
        <f t="shared" ref="D22756" si="37297">IF(MOD(D22754-D$10559-1,49)=0,"Jub",IF(MOD(D22754-D$10559,7)=0,"Sab","Yr"))&amp;" "&amp;IF(MOD(D22754-D$10559-1,49)=0,INT(D22754-D$10559-1)/49,"")</f>
        <v xml:space="preserve">Yr </v>
      </c>
      <c r="E22756" s="201">
        <f t="shared" ref="E22756" si="37298">E22752+1</f>
        <v>1608</v>
      </c>
      <c r="F22756" s="197">
        <v>1</v>
      </c>
      <c r="G22756" s="203" t="s">
        <v>288</v>
      </c>
      <c r="H22756" s="325">
        <f>H22752+1</f>
        <v>1575</v>
      </c>
      <c r="R22756" s="200"/>
    </row>
    <row r="22757" spans="1:18" ht="14.6" customHeight="1" x14ac:dyDescent="0.5">
      <c r="A22757" s="525" t="s">
        <v>1280</v>
      </c>
      <c r="B22757" s="202">
        <f t="shared" ref="B22757" si="37299">B22753+1</f>
        <v>2383</v>
      </c>
      <c r="C22757" s="407"/>
      <c r="D22757" s="216" t="str">
        <f t="shared" ref="D22757" si="37300">D22753</f>
        <v>Exodus</v>
      </c>
      <c r="E22757" s="212" t="str">
        <f t="shared" ref="E22757" si="37301">E22753</f>
        <v>AD</v>
      </c>
      <c r="F22757" s="197">
        <v>2</v>
      </c>
      <c r="G22757" s="206" t="s">
        <v>604</v>
      </c>
      <c r="H22757" s="325"/>
      <c r="R22757" s="200"/>
    </row>
    <row r="22758" spans="1:18" ht="14.6" customHeight="1" x14ac:dyDescent="0.5">
      <c r="A22758" s="523">
        <f t="shared" ref="A22758" si="37302">A22754+1</f>
        <v>2361</v>
      </c>
      <c r="B22758" s="216" t="str">
        <f t="shared" si="37260"/>
        <v>Olympiad</v>
      </c>
      <c r="C22758" s="408"/>
      <c r="D22758" s="217">
        <f t="shared" ref="D22758" si="37303">D22754+1</f>
        <v>3090</v>
      </c>
      <c r="E22758" s="212"/>
      <c r="F22758" s="197">
        <v>3</v>
      </c>
      <c r="G22758" s="208" t="s">
        <v>287</v>
      </c>
      <c r="H22758" s="367"/>
      <c r="R22758" s="200"/>
    </row>
    <row r="22759" spans="1:18" ht="14.6" customHeight="1" thickBot="1" x14ac:dyDescent="0.55000000000000004">
      <c r="A22759" s="526"/>
      <c r="B22759" s="217">
        <f t="shared" si="37260"/>
        <v>596</v>
      </c>
      <c r="C22759" s="406" t="str">
        <f t="shared" ref="C22759" si="37304">C22755</f>
        <v>7 Times</v>
      </c>
      <c r="D22759" s="217" t="str">
        <f t="shared" ref="D22759" si="37305">INT((D22758-D$10559-1)/49+1)&amp;"/"&amp;MOD(INT((D22758-D$10559-1)/7),7)+1&amp;"/"&amp;MOD(D22758-D$10559-1,7)+1</f>
        <v>63/2/5</v>
      </c>
      <c r="E22759" s="214"/>
      <c r="F22759" s="197">
        <v>4</v>
      </c>
      <c r="G22759" s="209" t="s">
        <v>605</v>
      </c>
      <c r="H22759" s="324" t="str">
        <f>H22755</f>
        <v>Dn 2300</v>
      </c>
      <c r="R22759" s="200"/>
    </row>
    <row r="22760" spans="1:18" ht="14.6" customHeight="1" x14ac:dyDescent="0.5">
      <c r="A22760" s="524" t="s">
        <v>1279</v>
      </c>
      <c r="B22760" s="217" t="s">
        <v>1189</v>
      </c>
      <c r="C22760" s="407">
        <f t="shared" ref="C22760" si="37306">C22756+1</f>
        <v>2212</v>
      </c>
      <c r="D22760" s="202" t="str">
        <f t="shared" ref="D22760" si="37307">IF(MOD(D22758-D$10559-1,49)=0,"Jub",IF(MOD(D22758-D$10559,7)=0,"Sab","Yr"))&amp;" "&amp;IF(MOD(D22758-D$10559-1,49)=0,INT(D22758-D$10559-1)/49,"")</f>
        <v xml:space="preserve">Yr </v>
      </c>
      <c r="E22760" s="201">
        <f t="shared" ref="E22760" si="37308">E22756+1</f>
        <v>1609</v>
      </c>
      <c r="F22760" s="197">
        <v>1</v>
      </c>
      <c r="G22760" s="203" t="s">
        <v>288</v>
      </c>
      <c r="H22760" s="325">
        <f>H22756+1</f>
        <v>1576</v>
      </c>
      <c r="R22760" s="200"/>
    </row>
    <row r="22761" spans="1:18" ht="14.6" customHeight="1" x14ac:dyDescent="0.5">
      <c r="A22761" s="525" t="s">
        <v>1280</v>
      </c>
      <c r="B22761" s="202">
        <f t="shared" ref="B22761" si="37309">B22757+1</f>
        <v>2384</v>
      </c>
      <c r="C22761" s="407"/>
      <c r="D22761" s="216" t="str">
        <f t="shared" ref="D22761" si="37310">D22757</f>
        <v>Exodus</v>
      </c>
      <c r="E22761" s="212" t="str">
        <f t="shared" ref="E22761" si="37311">E22757</f>
        <v>AD</v>
      </c>
      <c r="F22761" s="197">
        <v>2</v>
      </c>
      <c r="G22761" s="206" t="s">
        <v>604</v>
      </c>
      <c r="H22761" s="325"/>
      <c r="R22761" s="200"/>
    </row>
    <row r="22762" spans="1:18" ht="14.6" customHeight="1" x14ac:dyDescent="0.5">
      <c r="A22762" s="523">
        <f t="shared" ref="A22762" si="37312">A22758+1</f>
        <v>2362</v>
      </c>
      <c r="B22762" s="216" t="str">
        <f t="shared" ref="B22762" si="37313">B22758</f>
        <v>Olympiad</v>
      </c>
      <c r="C22762" s="408"/>
      <c r="D22762" s="217">
        <f t="shared" ref="D22762" si="37314">D22758+1</f>
        <v>3091</v>
      </c>
      <c r="E22762" s="212"/>
      <c r="F22762" s="197">
        <v>3</v>
      </c>
      <c r="G22762" s="208" t="s">
        <v>287</v>
      </c>
      <c r="H22762" s="367"/>
      <c r="R22762" s="200"/>
    </row>
    <row r="22763" spans="1:18" ht="14.6" customHeight="1" thickBot="1" x14ac:dyDescent="0.55000000000000004">
      <c r="A22763" s="526"/>
      <c r="B22763" s="217">
        <f t="shared" ref="B22763" si="37315">B22759+1</f>
        <v>597</v>
      </c>
      <c r="C22763" s="406" t="str">
        <f t="shared" ref="C22763" si="37316">C22759</f>
        <v>7 Times</v>
      </c>
      <c r="D22763" s="217" t="str">
        <f t="shared" ref="D22763" si="37317">INT((D22762-D$10559-1)/49+1)&amp;"/"&amp;MOD(INT((D22762-D$10559-1)/7),7)+1&amp;"/"&amp;MOD(D22762-D$10559-1,7)+1</f>
        <v>63/2/6</v>
      </c>
      <c r="E22763" s="214"/>
      <c r="F22763" s="197">
        <v>4</v>
      </c>
      <c r="G22763" s="209" t="s">
        <v>605</v>
      </c>
      <c r="H22763" s="324" t="str">
        <f>H22759</f>
        <v>Dn 2300</v>
      </c>
      <c r="R22763" s="200"/>
    </row>
    <row r="22764" spans="1:18" ht="14.6" customHeight="1" x14ac:dyDescent="0.5">
      <c r="A22764" s="524" t="s">
        <v>1279</v>
      </c>
      <c r="B22764" s="217" t="s">
        <v>1186</v>
      </c>
      <c r="C22764" s="407">
        <f t="shared" ref="C22764" si="37318">C22760+1</f>
        <v>2213</v>
      </c>
      <c r="D22764" s="202" t="str">
        <f t="shared" ref="D22764" si="37319">IF(MOD(D22762-D$10559-1,49)=0,"Jub",IF(MOD(D22762-D$10559,7)=0,"Sab","Yr"))&amp;" "&amp;IF(MOD(D22762-D$10559-1,49)=0,INT(D22762-D$10559-1)/49,"")</f>
        <v xml:space="preserve">Yr </v>
      </c>
      <c r="E22764" s="201">
        <f t="shared" ref="E22764" si="37320">E22760+1</f>
        <v>1610</v>
      </c>
      <c r="F22764" s="197">
        <v>1</v>
      </c>
      <c r="G22764" s="203" t="s">
        <v>288</v>
      </c>
      <c r="H22764" s="325">
        <f>H22760+1</f>
        <v>1577</v>
      </c>
      <c r="R22764" s="200"/>
    </row>
    <row r="22765" spans="1:18" ht="14.6" customHeight="1" x14ac:dyDescent="0.5">
      <c r="A22765" s="525" t="s">
        <v>1280</v>
      </c>
      <c r="B22765" s="202">
        <f t="shared" ref="B22765" si="37321">B22761+1</f>
        <v>2385</v>
      </c>
      <c r="C22765" s="407"/>
      <c r="D22765" s="216" t="str">
        <f t="shared" ref="D22765" si="37322">D22761</f>
        <v>Exodus</v>
      </c>
      <c r="E22765" s="212" t="str">
        <f t="shared" ref="E22765" si="37323">E22761</f>
        <v>AD</v>
      </c>
      <c r="F22765" s="197">
        <v>2</v>
      </c>
      <c r="G22765" s="206" t="s">
        <v>604</v>
      </c>
      <c r="H22765" s="325"/>
      <c r="R22765" s="200"/>
    </row>
    <row r="22766" spans="1:18" ht="14.6" customHeight="1" x14ac:dyDescent="0.5">
      <c r="A22766" s="523">
        <f t="shared" ref="A22766" si="37324">A22762+1</f>
        <v>2363</v>
      </c>
      <c r="B22766" s="216" t="str">
        <f t="shared" si="37238"/>
        <v>Olympiad</v>
      </c>
      <c r="C22766" s="408"/>
      <c r="D22766" s="217">
        <f t="shared" ref="D22766" si="37325">D22762+1</f>
        <v>3092</v>
      </c>
      <c r="E22766" s="212"/>
      <c r="F22766" s="197">
        <v>3</v>
      </c>
      <c r="G22766" s="208" t="s">
        <v>287</v>
      </c>
      <c r="H22766" s="367"/>
      <c r="R22766" s="200"/>
    </row>
    <row r="22767" spans="1:18" ht="14.6" customHeight="1" thickBot="1" x14ac:dyDescent="0.55000000000000004">
      <c r="A22767" s="526"/>
      <c r="B22767" s="217">
        <f t="shared" si="37238"/>
        <v>597</v>
      </c>
      <c r="C22767" s="406" t="str">
        <f t="shared" ref="C22767" si="37326">C22763</f>
        <v>7 Times</v>
      </c>
      <c r="D22767" s="359" t="str">
        <f t="shared" ref="D22767" si="37327">INT((D22766-D$10559-1)/49+1)&amp;"/"&amp;MOD(INT((D22766-D$10559-1)/7),7)+1&amp;"/"&amp;MOD(D22766-D$10559-1,7)+1</f>
        <v>63/2/7</v>
      </c>
      <c r="E22767" s="214"/>
      <c r="F22767" s="197">
        <v>4</v>
      </c>
      <c r="G22767" s="209" t="s">
        <v>605</v>
      </c>
      <c r="H22767" s="324" t="str">
        <f>H22763</f>
        <v>Dn 2300</v>
      </c>
      <c r="R22767" s="200"/>
    </row>
    <row r="22768" spans="1:18" ht="14.6" customHeight="1" x14ac:dyDescent="0.5">
      <c r="A22768" s="524" t="s">
        <v>1279</v>
      </c>
      <c r="B22768" s="217" t="s">
        <v>1187</v>
      </c>
      <c r="C22768" s="407">
        <f t="shared" ref="C22768" si="37328">C22764+1</f>
        <v>2214</v>
      </c>
      <c r="D22768" s="360" t="str">
        <f t="shared" ref="D22768" si="37329">IF(MOD(D22766-D$10559-1,49)=0,"Jub",IF(MOD(D22766-D$10559,7)=0,"Sab","Yr"))&amp;" "&amp;IF(MOD(D22766-D$10559-1,49)=0,INT(D22766-D$10559-1)/49,"")</f>
        <v xml:space="preserve">Sab </v>
      </c>
      <c r="E22768" s="201">
        <f t="shared" ref="E22768" si="37330">E22764+1</f>
        <v>1611</v>
      </c>
      <c r="F22768" s="197">
        <v>1</v>
      </c>
      <c r="G22768" s="203" t="s">
        <v>288</v>
      </c>
      <c r="H22768" s="325">
        <f>H22764+1</f>
        <v>1578</v>
      </c>
      <c r="R22768" s="200"/>
    </row>
    <row r="22769" spans="1:18" ht="14.6" customHeight="1" x14ac:dyDescent="0.5">
      <c r="A22769" s="525" t="s">
        <v>1280</v>
      </c>
      <c r="B22769" s="202">
        <f t="shared" ref="B22769" si="37331">B22765+1</f>
        <v>2386</v>
      </c>
      <c r="C22769" s="407"/>
      <c r="D22769" s="361" t="str">
        <f t="shared" ref="D22769" si="37332">D22765</f>
        <v>Exodus</v>
      </c>
      <c r="E22769" s="212" t="str">
        <f t="shared" ref="E22769" si="37333">E22765</f>
        <v>AD</v>
      </c>
      <c r="F22769" s="197">
        <v>2</v>
      </c>
      <c r="G22769" s="206" t="s">
        <v>604</v>
      </c>
      <c r="H22769" s="325"/>
      <c r="R22769" s="200"/>
    </row>
    <row r="22770" spans="1:18" ht="14.6" customHeight="1" x14ac:dyDescent="0.5">
      <c r="A22770" s="523">
        <f t="shared" ref="A22770" si="37334">A22766+1</f>
        <v>2364</v>
      </c>
      <c r="B22770" s="216" t="str">
        <f t="shared" si="37249"/>
        <v>Olympiad</v>
      </c>
      <c r="C22770" s="408"/>
      <c r="D22770" s="359">
        <f t="shared" ref="D22770" si="37335">D22766+1</f>
        <v>3093</v>
      </c>
      <c r="E22770" s="212"/>
      <c r="F22770" s="197">
        <v>3</v>
      </c>
      <c r="G22770" s="208" t="s">
        <v>287</v>
      </c>
      <c r="H22770" s="367"/>
      <c r="R22770" s="200"/>
    </row>
    <row r="22771" spans="1:18" ht="14.6" customHeight="1" thickBot="1" x14ac:dyDescent="0.55000000000000004">
      <c r="A22771" s="526"/>
      <c r="B22771" s="217">
        <f t="shared" si="37249"/>
        <v>597</v>
      </c>
      <c r="C22771" s="406" t="str">
        <f t="shared" ref="C22771" si="37336">C22767</f>
        <v>7 Times</v>
      </c>
      <c r="D22771" s="217" t="str">
        <f t="shared" ref="D22771" si="37337">INT((D22770-D$10559-1)/49+1)&amp;"/"&amp;MOD(INT((D22770-D$10559-1)/7),7)+1&amp;"/"&amp;MOD(D22770-D$10559-1,7)+1</f>
        <v>63/3/1</v>
      </c>
      <c r="E22771" s="214"/>
      <c r="F22771" s="197">
        <v>4</v>
      </c>
      <c r="G22771" s="209" t="s">
        <v>605</v>
      </c>
      <c r="H22771" s="324" t="str">
        <f>H22767</f>
        <v>Dn 2300</v>
      </c>
      <c r="R22771" s="200"/>
    </row>
    <row r="22772" spans="1:18" ht="14.6" customHeight="1" x14ac:dyDescent="0.5">
      <c r="A22772" s="524" t="s">
        <v>1279</v>
      </c>
      <c r="B22772" s="217" t="s">
        <v>1188</v>
      </c>
      <c r="C22772" s="407">
        <f t="shared" ref="C22772" si="37338">C22768+1</f>
        <v>2215</v>
      </c>
      <c r="D22772" s="202" t="str">
        <f t="shared" ref="D22772" si="37339">IF(MOD(D22770-D$10559-1,49)=0,"Jub",IF(MOD(D22770-D$10559,7)=0,"Sab","Yr"))&amp;" "&amp;IF(MOD(D22770-D$10559-1,49)=0,INT(D22770-D$10559-1)/49,"")</f>
        <v xml:space="preserve">Yr </v>
      </c>
      <c r="E22772" s="201">
        <f t="shared" ref="E22772" si="37340">E22768+1</f>
        <v>1612</v>
      </c>
      <c r="F22772" s="197">
        <v>1</v>
      </c>
      <c r="G22772" s="203" t="s">
        <v>288</v>
      </c>
      <c r="H22772" s="325">
        <f>H22768+1</f>
        <v>1579</v>
      </c>
      <c r="R22772" s="200"/>
    </row>
    <row r="22773" spans="1:18" ht="14.6" customHeight="1" x14ac:dyDescent="0.5">
      <c r="A22773" s="525" t="s">
        <v>1280</v>
      </c>
      <c r="B22773" s="202">
        <f t="shared" ref="B22773" si="37341">B22769+1</f>
        <v>2387</v>
      </c>
      <c r="C22773" s="407"/>
      <c r="D22773" s="216" t="str">
        <f t="shared" ref="D22773" si="37342">D22769</f>
        <v>Exodus</v>
      </c>
      <c r="E22773" s="212" t="str">
        <f t="shared" ref="E22773" si="37343">E22769</f>
        <v>AD</v>
      </c>
      <c r="F22773" s="197">
        <v>2</v>
      </c>
      <c r="G22773" s="206" t="s">
        <v>604</v>
      </c>
      <c r="H22773" s="325"/>
      <c r="R22773" s="200"/>
    </row>
    <row r="22774" spans="1:18" ht="14.6" customHeight="1" x14ac:dyDescent="0.5">
      <c r="A22774" s="523">
        <f t="shared" ref="A22774" si="37344">A22770+1</f>
        <v>2365</v>
      </c>
      <c r="B22774" s="216" t="str">
        <f t="shared" si="37260"/>
        <v>Olympiad</v>
      </c>
      <c r="C22774" s="408"/>
      <c r="D22774" s="217">
        <f t="shared" ref="D22774" si="37345">D22770+1</f>
        <v>3094</v>
      </c>
      <c r="E22774" s="212"/>
      <c r="F22774" s="197">
        <v>3</v>
      </c>
      <c r="G22774" s="208" t="s">
        <v>287</v>
      </c>
      <c r="H22774" s="367"/>
      <c r="R22774" s="200"/>
    </row>
    <row r="22775" spans="1:18" ht="14.6" customHeight="1" thickBot="1" x14ac:dyDescent="0.55000000000000004">
      <c r="A22775" s="526"/>
      <c r="B22775" s="217">
        <f t="shared" si="37260"/>
        <v>597</v>
      </c>
      <c r="C22775" s="406" t="str">
        <f t="shared" ref="C22775" si="37346">C22771</f>
        <v>7 Times</v>
      </c>
      <c r="D22775" s="217" t="str">
        <f t="shared" ref="D22775" si="37347">INT((D22774-D$10559-1)/49+1)&amp;"/"&amp;MOD(INT((D22774-D$10559-1)/7),7)+1&amp;"/"&amp;MOD(D22774-D$10559-1,7)+1</f>
        <v>63/3/2</v>
      </c>
      <c r="E22775" s="214"/>
      <c r="F22775" s="197">
        <v>4</v>
      </c>
      <c r="G22775" s="209" t="s">
        <v>605</v>
      </c>
      <c r="H22775" s="324" t="str">
        <f>H22771</f>
        <v>Dn 2300</v>
      </c>
      <c r="R22775" s="200"/>
    </row>
    <row r="22776" spans="1:18" ht="14.6" customHeight="1" x14ac:dyDescent="0.5">
      <c r="A22776" s="524" t="s">
        <v>1279</v>
      </c>
      <c r="B22776" s="217" t="s">
        <v>1189</v>
      </c>
      <c r="C22776" s="407">
        <f t="shared" ref="C22776" si="37348">C22772+1</f>
        <v>2216</v>
      </c>
      <c r="D22776" s="202" t="str">
        <f t="shared" ref="D22776" si="37349">IF(MOD(D22774-D$10559-1,49)=0,"Jub",IF(MOD(D22774-D$10559,7)=0,"Sab","Yr"))&amp;" "&amp;IF(MOD(D22774-D$10559-1,49)=0,INT(D22774-D$10559-1)/49,"")</f>
        <v xml:space="preserve">Yr </v>
      </c>
      <c r="E22776" s="201">
        <f t="shared" ref="E22776" si="37350">E22772+1</f>
        <v>1613</v>
      </c>
      <c r="F22776" s="197">
        <v>1</v>
      </c>
      <c r="G22776" s="203" t="s">
        <v>288</v>
      </c>
      <c r="H22776" s="325">
        <f>H22772+1</f>
        <v>1580</v>
      </c>
      <c r="R22776" s="200"/>
    </row>
    <row r="22777" spans="1:18" ht="14.6" customHeight="1" x14ac:dyDescent="0.5">
      <c r="A22777" s="525" t="s">
        <v>1280</v>
      </c>
      <c r="B22777" s="202">
        <f t="shared" ref="B22777" si="37351">B22773+1</f>
        <v>2388</v>
      </c>
      <c r="C22777" s="407"/>
      <c r="D22777" s="216" t="str">
        <f t="shared" ref="D22777" si="37352">D22773</f>
        <v>Exodus</v>
      </c>
      <c r="E22777" s="212" t="str">
        <f t="shared" ref="E22777" si="37353">E22773</f>
        <v>AD</v>
      </c>
      <c r="F22777" s="197">
        <v>2</v>
      </c>
      <c r="G22777" s="206" t="s">
        <v>604</v>
      </c>
      <c r="H22777" s="325"/>
      <c r="R22777" s="200"/>
    </row>
    <row r="22778" spans="1:18" ht="14.6" customHeight="1" x14ac:dyDescent="0.5">
      <c r="A22778" s="523">
        <f t="shared" ref="A22778" si="37354">A22774+1</f>
        <v>2366</v>
      </c>
      <c r="B22778" s="216" t="str">
        <f t="shared" ref="B22778" si="37355">B22774</f>
        <v>Olympiad</v>
      </c>
      <c r="C22778" s="408"/>
      <c r="D22778" s="217">
        <f t="shared" ref="D22778" si="37356">D22774+1</f>
        <v>3095</v>
      </c>
      <c r="E22778" s="212"/>
      <c r="F22778" s="197">
        <v>3</v>
      </c>
      <c r="G22778" s="208" t="s">
        <v>287</v>
      </c>
      <c r="H22778" s="367"/>
      <c r="R22778" s="200"/>
    </row>
    <row r="22779" spans="1:18" ht="14.6" customHeight="1" thickBot="1" x14ac:dyDescent="0.55000000000000004">
      <c r="A22779" s="526"/>
      <c r="B22779" s="217">
        <f t="shared" ref="B22779" si="37357">B22775+1</f>
        <v>598</v>
      </c>
      <c r="C22779" s="406" t="str">
        <f t="shared" ref="C22779" si="37358">C22775</f>
        <v>7 Times</v>
      </c>
      <c r="D22779" s="217" t="str">
        <f t="shared" ref="D22779" si="37359">INT((D22778-D$10559-1)/49+1)&amp;"/"&amp;MOD(INT((D22778-D$10559-1)/7),7)+1&amp;"/"&amp;MOD(D22778-D$10559-1,7)+1</f>
        <v>63/3/3</v>
      </c>
      <c r="E22779" s="214"/>
      <c r="F22779" s="197">
        <v>4</v>
      </c>
      <c r="G22779" s="209" t="s">
        <v>605</v>
      </c>
      <c r="H22779" s="324" t="str">
        <f>H22775</f>
        <v>Dn 2300</v>
      </c>
      <c r="R22779" s="200"/>
    </row>
    <row r="22780" spans="1:18" ht="14.6" customHeight="1" x14ac:dyDescent="0.5">
      <c r="A22780" s="524" t="s">
        <v>1279</v>
      </c>
      <c r="B22780" s="217" t="s">
        <v>1186</v>
      </c>
      <c r="C22780" s="407">
        <f t="shared" ref="C22780" si="37360">C22776+1</f>
        <v>2217</v>
      </c>
      <c r="D22780" s="202" t="str">
        <f t="shared" ref="D22780" si="37361">IF(MOD(D22778-D$10559-1,49)=0,"Jub",IF(MOD(D22778-D$10559,7)=0,"Sab","Yr"))&amp;" "&amp;IF(MOD(D22778-D$10559-1,49)=0,INT(D22778-D$10559-1)/49,"")</f>
        <v xml:space="preserve">Yr </v>
      </c>
      <c r="E22780" s="201">
        <f t="shared" ref="E22780" si="37362">E22776+1</f>
        <v>1614</v>
      </c>
      <c r="F22780" s="197">
        <v>1</v>
      </c>
      <c r="G22780" s="203" t="s">
        <v>288</v>
      </c>
      <c r="H22780" s="325">
        <f>H22776+1</f>
        <v>1581</v>
      </c>
      <c r="R22780" s="200"/>
    </row>
    <row r="22781" spans="1:18" ht="14.6" customHeight="1" x14ac:dyDescent="0.5">
      <c r="A22781" s="525" t="s">
        <v>1280</v>
      </c>
      <c r="B22781" s="202">
        <f t="shared" ref="B22781" si="37363">B22777+1</f>
        <v>2389</v>
      </c>
      <c r="C22781" s="407"/>
      <c r="D22781" s="216" t="str">
        <f t="shared" ref="D22781" si="37364">D22777</f>
        <v>Exodus</v>
      </c>
      <c r="E22781" s="212" t="str">
        <f t="shared" ref="E22781" si="37365">E22777</f>
        <v>AD</v>
      </c>
      <c r="F22781" s="197">
        <v>2</v>
      </c>
      <c r="G22781" s="206" t="s">
        <v>604</v>
      </c>
      <c r="H22781" s="325"/>
      <c r="R22781" s="200"/>
    </row>
    <row r="22782" spans="1:18" ht="14.6" customHeight="1" x14ac:dyDescent="0.5">
      <c r="A22782" s="523">
        <f t="shared" ref="A22782" si="37366">A22778+1</f>
        <v>2367</v>
      </c>
      <c r="B22782" s="216" t="str">
        <f t="shared" si="37238"/>
        <v>Olympiad</v>
      </c>
      <c r="C22782" s="408"/>
      <c r="D22782" s="217">
        <f t="shared" ref="D22782" si="37367">D22778+1</f>
        <v>3096</v>
      </c>
      <c r="E22782" s="212"/>
      <c r="F22782" s="197">
        <v>3</v>
      </c>
      <c r="G22782" s="208" t="s">
        <v>287</v>
      </c>
      <c r="H22782" s="367"/>
      <c r="R22782" s="200"/>
    </row>
    <row r="22783" spans="1:18" ht="14.6" customHeight="1" thickBot="1" x14ac:dyDescent="0.55000000000000004">
      <c r="A22783" s="526"/>
      <c r="B22783" s="217">
        <f t="shared" si="37238"/>
        <v>598</v>
      </c>
      <c r="C22783" s="406" t="str">
        <f t="shared" ref="C22783" si="37368">C22779</f>
        <v>7 Times</v>
      </c>
      <c r="D22783" s="217" t="str">
        <f t="shared" ref="D22783" si="37369">INT((D22782-D$10559-1)/49+1)&amp;"/"&amp;MOD(INT((D22782-D$10559-1)/7),7)+1&amp;"/"&amp;MOD(D22782-D$10559-1,7)+1</f>
        <v>63/3/4</v>
      </c>
      <c r="E22783" s="214"/>
      <c r="F22783" s="197">
        <v>4</v>
      </c>
      <c r="G22783" s="209" t="s">
        <v>605</v>
      </c>
      <c r="H22783" s="324" t="str">
        <f>H22779</f>
        <v>Dn 2300</v>
      </c>
      <c r="R22783" s="200"/>
    </row>
    <row r="22784" spans="1:18" ht="14.6" customHeight="1" x14ac:dyDescent="0.5">
      <c r="A22784" s="524" t="s">
        <v>1279</v>
      </c>
      <c r="B22784" s="217" t="s">
        <v>1187</v>
      </c>
      <c r="C22784" s="407">
        <f t="shared" ref="C22784" si="37370">C22780+1</f>
        <v>2218</v>
      </c>
      <c r="D22784" s="202" t="str">
        <f t="shared" ref="D22784" si="37371">IF(MOD(D22782-D$10559-1,49)=0,"Jub",IF(MOD(D22782-D$10559,7)=0,"Sab","Yr"))&amp;" "&amp;IF(MOD(D22782-D$10559-1,49)=0,INT(D22782-D$10559-1)/49,"")</f>
        <v xml:space="preserve">Yr </v>
      </c>
      <c r="E22784" s="201">
        <f t="shared" ref="E22784" si="37372">E22780+1</f>
        <v>1615</v>
      </c>
      <c r="F22784" s="197">
        <v>1</v>
      </c>
      <c r="G22784" s="203" t="s">
        <v>288</v>
      </c>
      <c r="H22784" s="325">
        <f>H22780+1</f>
        <v>1582</v>
      </c>
      <c r="R22784" s="200"/>
    </row>
    <row r="22785" spans="1:18" ht="14.6" customHeight="1" x14ac:dyDescent="0.5">
      <c r="A22785" s="525" t="s">
        <v>1280</v>
      </c>
      <c r="B22785" s="202">
        <f t="shared" ref="B22785" si="37373">B22781+1</f>
        <v>2390</v>
      </c>
      <c r="C22785" s="407"/>
      <c r="D22785" s="216" t="str">
        <f t="shared" ref="D22785" si="37374">D22781</f>
        <v>Exodus</v>
      </c>
      <c r="E22785" s="212" t="str">
        <f t="shared" ref="E22785" si="37375">E22781</f>
        <v>AD</v>
      </c>
      <c r="F22785" s="197">
        <v>2</v>
      </c>
      <c r="G22785" s="206" t="s">
        <v>604</v>
      </c>
      <c r="H22785" s="325"/>
      <c r="R22785" s="200"/>
    </row>
    <row r="22786" spans="1:18" ht="14.6" customHeight="1" x14ac:dyDescent="0.5">
      <c r="A22786" s="523">
        <f t="shared" ref="A22786" si="37376">A22782+1</f>
        <v>2368</v>
      </c>
      <c r="B22786" s="216" t="str">
        <f t="shared" si="37249"/>
        <v>Olympiad</v>
      </c>
      <c r="C22786" s="408"/>
      <c r="D22786" s="217">
        <f t="shared" ref="D22786" si="37377">D22782+1</f>
        <v>3097</v>
      </c>
      <c r="E22786" s="212"/>
      <c r="F22786" s="197">
        <v>3</v>
      </c>
      <c r="G22786" s="208" t="s">
        <v>287</v>
      </c>
      <c r="H22786" s="367"/>
      <c r="R22786" s="200"/>
    </row>
    <row r="22787" spans="1:18" ht="14.6" customHeight="1" thickBot="1" x14ac:dyDescent="0.55000000000000004">
      <c r="A22787" s="526"/>
      <c r="B22787" s="217">
        <f t="shared" si="37249"/>
        <v>598</v>
      </c>
      <c r="C22787" s="406" t="str">
        <f t="shared" ref="C22787" si="37378">C22783</f>
        <v>7 Times</v>
      </c>
      <c r="D22787" s="217" t="str">
        <f t="shared" ref="D22787" si="37379">INT((D22786-D$10559-1)/49+1)&amp;"/"&amp;MOD(INT((D22786-D$10559-1)/7),7)+1&amp;"/"&amp;MOD(D22786-D$10559-1,7)+1</f>
        <v>63/3/5</v>
      </c>
      <c r="E22787" s="214"/>
      <c r="F22787" s="197">
        <v>4</v>
      </c>
      <c r="G22787" s="209" t="s">
        <v>605</v>
      </c>
      <c r="H22787" s="324" t="str">
        <f>H22783</f>
        <v>Dn 2300</v>
      </c>
      <c r="R22787" s="200"/>
    </row>
    <row r="22788" spans="1:18" ht="14.6" customHeight="1" x14ac:dyDescent="0.5">
      <c r="A22788" s="524" t="s">
        <v>1279</v>
      </c>
      <c r="B22788" s="217" t="s">
        <v>1188</v>
      </c>
      <c r="C22788" s="407">
        <f t="shared" ref="C22788" si="37380">C22784+1</f>
        <v>2219</v>
      </c>
      <c r="D22788" s="202" t="str">
        <f t="shared" ref="D22788" si="37381">IF(MOD(D22786-D$10559-1,49)=0,"Jub",IF(MOD(D22786-D$10559,7)=0,"Sab","Yr"))&amp;" "&amp;IF(MOD(D22786-D$10559-1,49)=0,INT(D22786-D$10559-1)/49,"")</f>
        <v xml:space="preserve">Yr </v>
      </c>
      <c r="E22788" s="201">
        <f t="shared" ref="E22788" si="37382">E22784+1</f>
        <v>1616</v>
      </c>
      <c r="F22788" s="197">
        <v>1</v>
      </c>
      <c r="G22788" s="203" t="s">
        <v>288</v>
      </c>
      <c r="H22788" s="325">
        <f>H22784+1</f>
        <v>1583</v>
      </c>
      <c r="R22788" s="200"/>
    </row>
    <row r="22789" spans="1:18" ht="14.6" customHeight="1" x14ac:dyDescent="0.5">
      <c r="A22789" s="525" t="s">
        <v>1280</v>
      </c>
      <c r="B22789" s="202">
        <f t="shared" ref="B22789" si="37383">B22785+1</f>
        <v>2391</v>
      </c>
      <c r="C22789" s="407"/>
      <c r="D22789" s="216" t="str">
        <f t="shared" ref="D22789" si="37384">D22785</f>
        <v>Exodus</v>
      </c>
      <c r="E22789" s="212" t="str">
        <f t="shared" ref="E22789" si="37385">E22785</f>
        <v>AD</v>
      </c>
      <c r="F22789" s="197">
        <v>2</v>
      </c>
      <c r="G22789" s="206" t="s">
        <v>604</v>
      </c>
      <c r="H22789" s="325"/>
      <c r="R22789" s="200"/>
    </row>
    <row r="22790" spans="1:18" ht="14.6" customHeight="1" x14ac:dyDescent="0.5">
      <c r="A22790" s="523">
        <f t="shared" ref="A22790" si="37386">A22786+1</f>
        <v>2369</v>
      </c>
      <c r="B22790" s="216" t="str">
        <f t="shared" si="37260"/>
        <v>Olympiad</v>
      </c>
      <c r="C22790" s="408"/>
      <c r="D22790" s="217">
        <f t="shared" ref="D22790" si="37387">D22786+1</f>
        <v>3098</v>
      </c>
      <c r="E22790" s="212"/>
      <c r="F22790" s="197">
        <v>3</v>
      </c>
      <c r="G22790" s="208" t="s">
        <v>287</v>
      </c>
      <c r="H22790" s="367"/>
      <c r="R22790" s="200"/>
    </row>
    <row r="22791" spans="1:18" ht="14.6" customHeight="1" thickBot="1" x14ac:dyDescent="0.55000000000000004">
      <c r="A22791" s="526"/>
      <c r="B22791" s="217">
        <f t="shared" si="37260"/>
        <v>598</v>
      </c>
      <c r="C22791" s="406" t="str">
        <f t="shared" ref="C22791" si="37388">C22787</f>
        <v>7 Times</v>
      </c>
      <c r="D22791" s="217" t="str">
        <f t="shared" ref="D22791" si="37389">INT((D22790-D$10559-1)/49+1)&amp;"/"&amp;MOD(INT((D22790-D$10559-1)/7),7)+1&amp;"/"&amp;MOD(D22790-D$10559-1,7)+1</f>
        <v>63/3/6</v>
      </c>
      <c r="E22791" s="214"/>
      <c r="F22791" s="197">
        <v>4</v>
      </c>
      <c r="G22791" s="209" t="s">
        <v>605</v>
      </c>
      <c r="H22791" s="324" t="str">
        <f>H22787</f>
        <v>Dn 2300</v>
      </c>
      <c r="R22791" s="200"/>
    </row>
    <row r="22792" spans="1:18" ht="14.6" customHeight="1" x14ac:dyDescent="0.5">
      <c r="A22792" s="524" t="s">
        <v>1279</v>
      </c>
      <c r="B22792" s="217" t="s">
        <v>1189</v>
      </c>
      <c r="C22792" s="407">
        <f t="shared" ref="C22792" si="37390">C22788+1</f>
        <v>2220</v>
      </c>
      <c r="D22792" s="202" t="str">
        <f t="shared" ref="D22792" si="37391">IF(MOD(D22790-D$10559-1,49)=0,"Jub",IF(MOD(D22790-D$10559,7)=0,"Sab","Yr"))&amp;" "&amp;IF(MOD(D22790-D$10559-1,49)=0,INT(D22790-D$10559-1)/49,"")</f>
        <v xml:space="preserve">Yr </v>
      </c>
      <c r="E22792" s="201">
        <f t="shared" ref="E22792" si="37392">E22788+1</f>
        <v>1617</v>
      </c>
      <c r="F22792" s="197">
        <v>1</v>
      </c>
      <c r="G22792" s="203" t="s">
        <v>288</v>
      </c>
      <c r="H22792" s="325">
        <f>H22788+1</f>
        <v>1584</v>
      </c>
      <c r="R22792" s="200"/>
    </row>
    <row r="22793" spans="1:18" ht="14.6" customHeight="1" x14ac:dyDescent="0.5">
      <c r="A22793" s="525" t="s">
        <v>1280</v>
      </c>
      <c r="B22793" s="202">
        <f t="shared" ref="B22793" si="37393">B22789+1</f>
        <v>2392</v>
      </c>
      <c r="C22793" s="407"/>
      <c r="D22793" s="216" t="str">
        <f t="shared" ref="D22793" si="37394">D22789</f>
        <v>Exodus</v>
      </c>
      <c r="E22793" s="212" t="str">
        <f t="shared" ref="E22793" si="37395">E22789</f>
        <v>AD</v>
      </c>
      <c r="F22793" s="197">
        <v>2</v>
      </c>
      <c r="G22793" s="206" t="s">
        <v>604</v>
      </c>
      <c r="H22793" s="325"/>
      <c r="R22793" s="200"/>
    </row>
    <row r="22794" spans="1:18" ht="14.6" customHeight="1" x14ac:dyDescent="0.5">
      <c r="A22794" s="523">
        <f t="shared" ref="A22794" si="37396">A22790+1</f>
        <v>2370</v>
      </c>
      <c r="B22794" s="216" t="str">
        <f t="shared" ref="B22794" si="37397">B22790</f>
        <v>Olympiad</v>
      </c>
      <c r="C22794" s="408"/>
      <c r="D22794" s="217">
        <f t="shared" ref="D22794" si="37398">D22790+1</f>
        <v>3099</v>
      </c>
      <c r="E22794" s="212"/>
      <c r="F22794" s="197">
        <v>3</v>
      </c>
      <c r="G22794" s="208" t="s">
        <v>287</v>
      </c>
      <c r="H22794" s="367"/>
      <c r="R22794" s="200"/>
    </row>
    <row r="22795" spans="1:18" ht="14.6" customHeight="1" thickBot="1" x14ac:dyDescent="0.55000000000000004">
      <c r="A22795" s="526"/>
      <c r="B22795" s="217">
        <f t="shared" ref="B22795" si="37399">B22791+1</f>
        <v>599</v>
      </c>
      <c r="C22795" s="406" t="str">
        <f t="shared" ref="C22795" si="37400">C22791</f>
        <v>7 Times</v>
      </c>
      <c r="D22795" s="359" t="str">
        <f t="shared" ref="D22795" si="37401">INT((D22794-D$10559-1)/49+1)&amp;"/"&amp;MOD(INT((D22794-D$10559-1)/7),7)+1&amp;"/"&amp;MOD(D22794-D$10559-1,7)+1</f>
        <v>63/3/7</v>
      </c>
      <c r="E22795" s="214"/>
      <c r="F22795" s="197">
        <v>4</v>
      </c>
      <c r="G22795" s="209" t="s">
        <v>605</v>
      </c>
      <c r="H22795" s="324" t="str">
        <f>H22791</f>
        <v>Dn 2300</v>
      </c>
      <c r="R22795" s="200"/>
    </row>
    <row r="22796" spans="1:18" ht="14.6" customHeight="1" x14ac:dyDescent="0.5">
      <c r="A22796" s="524" t="s">
        <v>1279</v>
      </c>
      <c r="B22796" s="217" t="s">
        <v>1186</v>
      </c>
      <c r="C22796" s="407">
        <f t="shared" ref="C22796" si="37402">C22792+1</f>
        <v>2221</v>
      </c>
      <c r="D22796" s="360" t="str">
        <f t="shared" ref="D22796" si="37403">IF(MOD(D22794-D$10559-1,49)=0,"Jub",IF(MOD(D22794-D$10559,7)=0,"Sab","Yr"))&amp;" "&amp;IF(MOD(D22794-D$10559-1,49)=0,INT(D22794-D$10559-1)/49,"")</f>
        <v xml:space="preserve">Sab </v>
      </c>
      <c r="E22796" s="201">
        <f t="shared" ref="E22796" si="37404">E22792+1</f>
        <v>1618</v>
      </c>
      <c r="F22796" s="197">
        <v>1</v>
      </c>
      <c r="G22796" s="203" t="s">
        <v>288</v>
      </c>
      <c r="H22796" s="325">
        <f>H22792+1</f>
        <v>1585</v>
      </c>
      <c r="R22796" s="200"/>
    </row>
    <row r="22797" spans="1:18" ht="14.6" customHeight="1" x14ac:dyDescent="0.5">
      <c r="A22797" s="525" t="s">
        <v>1280</v>
      </c>
      <c r="B22797" s="202">
        <f t="shared" ref="B22797" si="37405">B22793+1</f>
        <v>2393</v>
      </c>
      <c r="C22797" s="407"/>
      <c r="D22797" s="361" t="str">
        <f t="shared" ref="D22797" si="37406">D22793</f>
        <v>Exodus</v>
      </c>
      <c r="E22797" s="212" t="str">
        <f t="shared" ref="E22797" si="37407">E22793</f>
        <v>AD</v>
      </c>
      <c r="F22797" s="197">
        <v>2</v>
      </c>
      <c r="G22797" s="206" t="s">
        <v>604</v>
      </c>
      <c r="H22797" s="325"/>
      <c r="R22797" s="200"/>
    </row>
    <row r="22798" spans="1:18" ht="14.6" customHeight="1" x14ac:dyDescent="0.5">
      <c r="A22798" s="523">
        <f t="shared" ref="A22798" si="37408">A22794+1</f>
        <v>2371</v>
      </c>
      <c r="B22798" s="216" t="str">
        <f t="shared" ref="B22798:B22847" si="37409">B22794</f>
        <v>Olympiad</v>
      </c>
      <c r="C22798" s="408"/>
      <c r="D22798" s="359">
        <f t="shared" ref="D22798" si="37410">D22794+1</f>
        <v>3100</v>
      </c>
      <c r="E22798" s="212"/>
      <c r="F22798" s="197">
        <v>3</v>
      </c>
      <c r="G22798" s="208" t="s">
        <v>287</v>
      </c>
      <c r="H22798" s="367"/>
      <c r="R22798" s="200"/>
    </row>
    <row r="22799" spans="1:18" ht="14.6" customHeight="1" thickBot="1" x14ac:dyDescent="0.55000000000000004">
      <c r="A22799" s="526"/>
      <c r="B22799" s="217">
        <f t="shared" si="37409"/>
        <v>599</v>
      </c>
      <c r="C22799" s="406" t="str">
        <f t="shared" ref="C22799" si="37411">C22795</f>
        <v>7 Times</v>
      </c>
      <c r="D22799" s="217" t="str">
        <f t="shared" ref="D22799" si="37412">INT((D22798-D$10559-1)/49+1)&amp;"/"&amp;MOD(INT((D22798-D$10559-1)/7),7)+1&amp;"/"&amp;MOD(D22798-D$10559-1,7)+1</f>
        <v>63/4/1</v>
      </c>
      <c r="E22799" s="214"/>
      <c r="F22799" s="197">
        <v>4</v>
      </c>
      <c r="G22799" s="209" t="s">
        <v>605</v>
      </c>
      <c r="H22799" s="324" t="str">
        <f>H22795</f>
        <v>Dn 2300</v>
      </c>
      <c r="R22799" s="200"/>
    </row>
    <row r="22800" spans="1:18" ht="14.6" customHeight="1" x14ac:dyDescent="0.5">
      <c r="A22800" s="524" t="s">
        <v>1279</v>
      </c>
      <c r="B22800" s="217" t="s">
        <v>1187</v>
      </c>
      <c r="C22800" s="407">
        <f t="shared" ref="C22800" si="37413">C22796+1</f>
        <v>2222</v>
      </c>
      <c r="D22800" s="202" t="str">
        <f t="shared" ref="D22800" si="37414">IF(MOD(D22798-D$10559-1,49)=0,"Jub",IF(MOD(D22798-D$10559,7)=0,"Sab","Yr"))&amp;" "&amp;IF(MOD(D22798-D$10559-1,49)=0,INT(D22798-D$10559-1)/49,"")</f>
        <v xml:space="preserve">Yr </v>
      </c>
      <c r="E22800" s="201">
        <f t="shared" ref="E22800" si="37415">E22796+1</f>
        <v>1619</v>
      </c>
      <c r="F22800" s="197">
        <v>1</v>
      </c>
      <c r="G22800" s="203" t="s">
        <v>288</v>
      </c>
      <c r="H22800" s="325">
        <f>H22796+1</f>
        <v>1586</v>
      </c>
      <c r="R22800" s="200"/>
    </row>
    <row r="22801" spans="1:18" ht="14.6" customHeight="1" x14ac:dyDescent="0.5">
      <c r="A22801" s="525" t="s">
        <v>1280</v>
      </c>
      <c r="B22801" s="202">
        <f t="shared" ref="B22801" si="37416">B22797+1</f>
        <v>2394</v>
      </c>
      <c r="C22801" s="407"/>
      <c r="D22801" s="216" t="str">
        <f t="shared" ref="D22801" si="37417">D22797</f>
        <v>Exodus</v>
      </c>
      <c r="E22801" s="212" t="str">
        <f t="shared" ref="E22801" si="37418">E22797</f>
        <v>AD</v>
      </c>
      <c r="F22801" s="197">
        <v>2</v>
      </c>
      <c r="G22801" s="206" t="s">
        <v>604</v>
      </c>
      <c r="H22801" s="325"/>
      <c r="R22801" s="200"/>
    </row>
    <row r="22802" spans="1:18" ht="14.6" customHeight="1" x14ac:dyDescent="0.5">
      <c r="A22802" s="523">
        <f t="shared" ref="A22802" si="37419">A22798+1</f>
        <v>2372</v>
      </c>
      <c r="B22802" s="216" t="str">
        <f t="shared" ref="B22802:B22851" si="37420">B22798</f>
        <v>Olympiad</v>
      </c>
      <c r="C22802" s="408"/>
      <c r="D22802" s="217">
        <f t="shared" ref="D22802" si="37421">D22798+1</f>
        <v>3101</v>
      </c>
      <c r="E22802" s="212"/>
      <c r="F22802" s="197">
        <v>3</v>
      </c>
      <c r="G22802" s="208" t="s">
        <v>287</v>
      </c>
      <c r="H22802" s="367"/>
      <c r="R22802" s="200"/>
    </row>
    <row r="22803" spans="1:18" ht="14.6" customHeight="1" thickBot="1" x14ac:dyDescent="0.55000000000000004">
      <c r="A22803" s="526"/>
      <c r="B22803" s="217">
        <f t="shared" si="37420"/>
        <v>599</v>
      </c>
      <c r="C22803" s="406" t="str">
        <f t="shared" ref="C22803" si="37422">C22799</f>
        <v>7 Times</v>
      </c>
      <c r="D22803" s="217" t="str">
        <f t="shared" ref="D22803" si="37423">INT((D22802-D$10559-1)/49+1)&amp;"/"&amp;MOD(INT((D22802-D$10559-1)/7),7)+1&amp;"/"&amp;MOD(D22802-D$10559-1,7)+1</f>
        <v>63/4/2</v>
      </c>
      <c r="E22803" s="214"/>
      <c r="F22803" s="197">
        <v>4</v>
      </c>
      <c r="G22803" s="209" t="s">
        <v>605</v>
      </c>
      <c r="H22803" s="324" t="str">
        <f>H22799</f>
        <v>Dn 2300</v>
      </c>
      <c r="R22803" s="200"/>
    </row>
    <row r="22804" spans="1:18" ht="14.6" customHeight="1" x14ac:dyDescent="0.5">
      <c r="A22804" s="524" t="s">
        <v>1279</v>
      </c>
      <c r="B22804" s="217" t="s">
        <v>1188</v>
      </c>
      <c r="C22804" s="407">
        <f t="shared" ref="C22804" si="37424">C22800+1</f>
        <v>2223</v>
      </c>
      <c r="D22804" s="202" t="str">
        <f t="shared" ref="D22804" si="37425">IF(MOD(D22802-D$10559-1,49)=0,"Jub",IF(MOD(D22802-D$10559,7)=0,"Sab","Yr"))&amp;" "&amp;IF(MOD(D22802-D$10559-1,49)=0,INT(D22802-D$10559-1)/49,"")</f>
        <v xml:space="preserve">Yr </v>
      </c>
      <c r="E22804" s="201">
        <f t="shared" ref="E22804" si="37426">E22800+1</f>
        <v>1620</v>
      </c>
      <c r="F22804" s="197">
        <v>1</v>
      </c>
      <c r="G22804" s="203" t="s">
        <v>288</v>
      </c>
      <c r="H22804" s="325">
        <f>H22800+1</f>
        <v>1587</v>
      </c>
      <c r="R22804" s="200"/>
    </row>
    <row r="22805" spans="1:18" ht="14.6" customHeight="1" x14ac:dyDescent="0.5">
      <c r="A22805" s="525" t="s">
        <v>1280</v>
      </c>
      <c r="B22805" s="202">
        <f t="shared" ref="B22805" si="37427">B22801+1</f>
        <v>2395</v>
      </c>
      <c r="C22805" s="407"/>
      <c r="D22805" s="216" t="str">
        <f t="shared" ref="D22805" si="37428">D22801</f>
        <v>Exodus</v>
      </c>
      <c r="E22805" s="212" t="str">
        <f t="shared" ref="E22805" si="37429">E22801</f>
        <v>AD</v>
      </c>
      <c r="F22805" s="197">
        <v>2</v>
      </c>
      <c r="G22805" s="206" t="s">
        <v>604</v>
      </c>
      <c r="H22805" s="325"/>
      <c r="R22805" s="200"/>
    </row>
    <row r="22806" spans="1:18" ht="14.6" customHeight="1" x14ac:dyDescent="0.5">
      <c r="A22806" s="523">
        <f t="shared" ref="A22806" si="37430">A22802+1</f>
        <v>2373</v>
      </c>
      <c r="B22806" s="216" t="str">
        <f t="shared" ref="B22806:B22855" si="37431">B22802</f>
        <v>Olympiad</v>
      </c>
      <c r="C22806" s="408"/>
      <c r="D22806" s="217">
        <f t="shared" ref="D22806" si="37432">D22802+1</f>
        <v>3102</v>
      </c>
      <c r="E22806" s="212"/>
      <c r="F22806" s="197">
        <v>3</v>
      </c>
      <c r="G22806" s="208" t="s">
        <v>287</v>
      </c>
      <c r="H22806" s="367"/>
      <c r="R22806" s="200"/>
    </row>
    <row r="22807" spans="1:18" ht="14.6" customHeight="1" thickBot="1" x14ac:dyDescent="0.55000000000000004">
      <c r="A22807" s="526"/>
      <c r="B22807" s="217">
        <f t="shared" si="37431"/>
        <v>599</v>
      </c>
      <c r="C22807" s="406" t="str">
        <f t="shared" ref="C22807" si="37433">C22803</f>
        <v>7 Times</v>
      </c>
      <c r="D22807" s="217" t="str">
        <f t="shared" ref="D22807" si="37434">INT((D22806-D$10559-1)/49+1)&amp;"/"&amp;MOD(INT((D22806-D$10559-1)/7),7)+1&amp;"/"&amp;MOD(D22806-D$10559-1,7)+1</f>
        <v>63/4/3</v>
      </c>
      <c r="E22807" s="214"/>
      <c r="F22807" s="197">
        <v>4</v>
      </c>
      <c r="G22807" s="209" t="s">
        <v>605</v>
      </c>
      <c r="H22807" s="324" t="str">
        <f>H22803</f>
        <v>Dn 2300</v>
      </c>
      <c r="R22807" s="200"/>
    </row>
    <row r="22808" spans="1:18" ht="14.6" customHeight="1" x14ac:dyDescent="0.5">
      <c r="A22808" s="524" t="s">
        <v>1279</v>
      </c>
      <c r="B22808" s="217" t="s">
        <v>1189</v>
      </c>
      <c r="C22808" s="407">
        <f t="shared" ref="C22808" si="37435">C22804+1</f>
        <v>2224</v>
      </c>
      <c r="D22808" s="202" t="str">
        <f t="shared" ref="D22808" si="37436">IF(MOD(D22806-D$10559-1,49)=0,"Jub",IF(MOD(D22806-D$10559,7)=0,"Sab","Yr"))&amp;" "&amp;IF(MOD(D22806-D$10559-1,49)=0,INT(D22806-D$10559-1)/49,"")</f>
        <v xml:space="preserve">Yr </v>
      </c>
      <c r="E22808" s="201">
        <f t="shared" ref="E22808" si="37437">E22804+1</f>
        <v>1621</v>
      </c>
      <c r="F22808" s="197">
        <v>1</v>
      </c>
      <c r="G22808" s="203" t="s">
        <v>288</v>
      </c>
      <c r="H22808" s="325">
        <f>H22804+1</f>
        <v>1588</v>
      </c>
      <c r="R22808" s="200"/>
    </row>
    <row r="22809" spans="1:18" ht="14.6" customHeight="1" x14ac:dyDescent="0.5">
      <c r="A22809" s="525" t="s">
        <v>1280</v>
      </c>
      <c r="B22809" s="202">
        <f t="shared" ref="B22809" si="37438">B22805+1</f>
        <v>2396</v>
      </c>
      <c r="C22809" s="407"/>
      <c r="D22809" s="216" t="str">
        <f t="shared" ref="D22809" si="37439">D22805</f>
        <v>Exodus</v>
      </c>
      <c r="E22809" s="212" t="str">
        <f t="shared" ref="E22809" si="37440">E22805</f>
        <v>AD</v>
      </c>
      <c r="F22809" s="197">
        <v>2</v>
      </c>
      <c r="G22809" s="206" t="s">
        <v>604</v>
      </c>
      <c r="H22809" s="325"/>
      <c r="R22809" s="200"/>
    </row>
    <row r="22810" spans="1:18" ht="14.6" customHeight="1" x14ac:dyDescent="0.5">
      <c r="A22810" s="523">
        <f t="shared" ref="A22810" si="37441">A22806+1</f>
        <v>2374</v>
      </c>
      <c r="B22810" s="216" t="str">
        <f t="shared" ref="B22810" si="37442">B22806</f>
        <v>Olympiad</v>
      </c>
      <c r="C22810" s="408"/>
      <c r="D22810" s="217">
        <f t="shared" ref="D22810" si="37443">D22806+1</f>
        <v>3103</v>
      </c>
      <c r="E22810" s="212"/>
      <c r="F22810" s="197">
        <v>3</v>
      </c>
      <c r="G22810" s="208" t="s">
        <v>287</v>
      </c>
      <c r="H22810" s="367"/>
      <c r="R22810" s="200"/>
    </row>
    <row r="22811" spans="1:18" ht="14.6" customHeight="1" thickBot="1" x14ac:dyDescent="0.55000000000000004">
      <c r="A22811" s="526"/>
      <c r="B22811" s="217">
        <f t="shared" ref="B22811" si="37444">B22807+1</f>
        <v>600</v>
      </c>
      <c r="C22811" s="406" t="str">
        <f t="shared" ref="C22811" si="37445">C22807</f>
        <v>7 Times</v>
      </c>
      <c r="D22811" s="217" t="str">
        <f t="shared" ref="D22811" si="37446">INT((D22810-D$10559-1)/49+1)&amp;"/"&amp;MOD(INT((D22810-D$10559-1)/7),7)+1&amp;"/"&amp;MOD(D22810-D$10559-1,7)+1</f>
        <v>63/4/4</v>
      </c>
      <c r="E22811" s="214"/>
      <c r="F22811" s="197">
        <v>4</v>
      </c>
      <c r="G22811" s="209" t="s">
        <v>605</v>
      </c>
      <c r="H22811" s="324" t="str">
        <f>H22807</f>
        <v>Dn 2300</v>
      </c>
      <c r="R22811" s="200"/>
    </row>
    <row r="22812" spans="1:18" ht="14.6" customHeight="1" x14ac:dyDescent="0.5">
      <c r="A22812" s="524" t="s">
        <v>1279</v>
      </c>
      <c r="B22812" s="217" t="s">
        <v>1186</v>
      </c>
      <c r="C22812" s="407">
        <f t="shared" ref="C22812" si="37447">C22808+1</f>
        <v>2225</v>
      </c>
      <c r="D22812" s="202" t="str">
        <f t="shared" ref="D22812" si="37448">IF(MOD(D22810-D$10559-1,49)=0,"Jub",IF(MOD(D22810-D$10559,7)=0,"Sab","Yr"))&amp;" "&amp;IF(MOD(D22810-D$10559-1,49)=0,INT(D22810-D$10559-1)/49,"")</f>
        <v xml:space="preserve">Yr </v>
      </c>
      <c r="E22812" s="201">
        <f t="shared" ref="E22812" si="37449">E22808+1</f>
        <v>1622</v>
      </c>
      <c r="F22812" s="197">
        <v>1</v>
      </c>
      <c r="G22812" s="203" t="s">
        <v>288</v>
      </c>
      <c r="H22812" s="325">
        <f>H22808+1</f>
        <v>1589</v>
      </c>
      <c r="R22812" s="200"/>
    </row>
    <row r="22813" spans="1:18" ht="14.6" customHeight="1" x14ac:dyDescent="0.5">
      <c r="A22813" s="525" t="s">
        <v>1280</v>
      </c>
      <c r="B22813" s="202">
        <f t="shared" ref="B22813" si="37450">B22809+1</f>
        <v>2397</v>
      </c>
      <c r="C22813" s="407"/>
      <c r="D22813" s="216" t="str">
        <f t="shared" ref="D22813" si="37451">D22809</f>
        <v>Exodus</v>
      </c>
      <c r="E22813" s="212" t="str">
        <f t="shared" ref="E22813" si="37452">E22809</f>
        <v>AD</v>
      </c>
      <c r="F22813" s="197">
        <v>2</v>
      </c>
      <c r="G22813" s="206" t="s">
        <v>604</v>
      </c>
      <c r="H22813" s="325"/>
      <c r="R22813" s="200"/>
    </row>
    <row r="22814" spans="1:18" ht="14.6" customHeight="1" x14ac:dyDescent="0.5">
      <c r="A22814" s="523">
        <f t="shared" ref="A22814" si="37453">A22810+1</f>
        <v>2375</v>
      </c>
      <c r="B22814" s="216" t="str">
        <f t="shared" si="37409"/>
        <v>Olympiad</v>
      </c>
      <c r="C22814" s="408"/>
      <c r="D22814" s="217">
        <f t="shared" ref="D22814" si="37454">D22810+1</f>
        <v>3104</v>
      </c>
      <c r="E22814" s="212"/>
      <c r="F22814" s="197">
        <v>3</v>
      </c>
      <c r="G22814" s="208" t="s">
        <v>287</v>
      </c>
      <c r="H22814" s="367"/>
      <c r="R22814" s="200"/>
    </row>
    <row r="22815" spans="1:18" ht="14.6" customHeight="1" thickBot="1" x14ac:dyDescent="0.55000000000000004">
      <c r="A22815" s="526"/>
      <c r="B22815" s="217">
        <f t="shared" si="37409"/>
        <v>600</v>
      </c>
      <c r="C22815" s="406" t="str">
        <f t="shared" ref="C22815" si="37455">C22811</f>
        <v>7 Times</v>
      </c>
      <c r="D22815" s="217" t="str">
        <f t="shared" ref="D22815" si="37456">INT((D22814-D$10559-1)/49+1)&amp;"/"&amp;MOD(INT((D22814-D$10559-1)/7),7)+1&amp;"/"&amp;MOD(D22814-D$10559-1,7)+1</f>
        <v>63/4/5</v>
      </c>
      <c r="E22815" s="214"/>
      <c r="F22815" s="197">
        <v>4</v>
      </c>
      <c r="G22815" s="209" t="s">
        <v>605</v>
      </c>
      <c r="H22815" s="324" t="str">
        <f>H22811</f>
        <v>Dn 2300</v>
      </c>
      <c r="R22815" s="200"/>
    </row>
    <row r="22816" spans="1:18" ht="14.6" customHeight="1" x14ac:dyDescent="0.5">
      <c r="A22816" s="524" t="s">
        <v>1279</v>
      </c>
      <c r="B22816" s="217" t="s">
        <v>1187</v>
      </c>
      <c r="C22816" s="407">
        <f t="shared" ref="C22816" si="37457">C22812+1</f>
        <v>2226</v>
      </c>
      <c r="D22816" s="202" t="str">
        <f t="shared" ref="D22816" si="37458">IF(MOD(D22814-D$10559-1,49)=0,"Jub",IF(MOD(D22814-D$10559,7)=0,"Sab","Yr"))&amp;" "&amp;IF(MOD(D22814-D$10559-1,49)=0,INT(D22814-D$10559-1)/49,"")</f>
        <v xml:space="preserve">Yr </v>
      </c>
      <c r="E22816" s="201">
        <f t="shared" ref="E22816" si="37459">E22812+1</f>
        <v>1623</v>
      </c>
      <c r="F22816" s="197">
        <v>1</v>
      </c>
      <c r="G22816" s="203" t="s">
        <v>288</v>
      </c>
      <c r="H22816" s="325">
        <f>H22812+1</f>
        <v>1590</v>
      </c>
      <c r="R22816" s="200"/>
    </row>
    <row r="22817" spans="1:18" ht="14.6" customHeight="1" x14ac:dyDescent="0.5">
      <c r="A22817" s="525" t="s">
        <v>1280</v>
      </c>
      <c r="B22817" s="202">
        <f t="shared" ref="B22817" si="37460">B22813+1</f>
        <v>2398</v>
      </c>
      <c r="C22817" s="407"/>
      <c r="D22817" s="216" t="str">
        <f t="shared" ref="D22817" si="37461">D22813</f>
        <v>Exodus</v>
      </c>
      <c r="E22817" s="212" t="str">
        <f t="shared" ref="E22817" si="37462">E22813</f>
        <v>AD</v>
      </c>
      <c r="F22817" s="197">
        <v>2</v>
      </c>
      <c r="G22817" s="206" t="s">
        <v>604</v>
      </c>
      <c r="H22817" s="325"/>
      <c r="R22817" s="200"/>
    </row>
    <row r="22818" spans="1:18" ht="14.6" customHeight="1" x14ac:dyDescent="0.5">
      <c r="A22818" s="523">
        <f t="shared" ref="A22818" si="37463">A22814+1</f>
        <v>2376</v>
      </c>
      <c r="B22818" s="216" t="str">
        <f t="shared" si="37420"/>
        <v>Olympiad</v>
      </c>
      <c r="C22818" s="408"/>
      <c r="D22818" s="217">
        <f t="shared" ref="D22818" si="37464">D22814+1</f>
        <v>3105</v>
      </c>
      <c r="E22818" s="212"/>
      <c r="F22818" s="197">
        <v>3</v>
      </c>
      <c r="G22818" s="208" t="s">
        <v>287</v>
      </c>
      <c r="H22818" s="367"/>
      <c r="R22818" s="200"/>
    </row>
    <row r="22819" spans="1:18" ht="14.6" customHeight="1" thickBot="1" x14ac:dyDescent="0.55000000000000004">
      <c r="A22819" s="526"/>
      <c r="B22819" s="217">
        <f t="shared" si="37420"/>
        <v>600</v>
      </c>
      <c r="C22819" s="406" t="str">
        <f t="shared" ref="C22819" si="37465">C22815</f>
        <v>7 Times</v>
      </c>
      <c r="D22819" s="217" t="str">
        <f t="shared" ref="D22819" si="37466">INT((D22818-D$10559-1)/49+1)&amp;"/"&amp;MOD(INT((D22818-D$10559-1)/7),7)+1&amp;"/"&amp;MOD(D22818-D$10559-1,7)+1</f>
        <v>63/4/6</v>
      </c>
      <c r="E22819" s="214"/>
      <c r="F22819" s="197">
        <v>4</v>
      </c>
      <c r="G22819" s="209" t="s">
        <v>605</v>
      </c>
      <c r="H22819" s="324" t="str">
        <f>H22815</f>
        <v>Dn 2300</v>
      </c>
      <c r="R22819" s="200"/>
    </row>
    <row r="22820" spans="1:18" ht="14.6" customHeight="1" x14ac:dyDescent="0.5">
      <c r="A22820" s="524" t="s">
        <v>1279</v>
      </c>
      <c r="B22820" s="217" t="s">
        <v>1188</v>
      </c>
      <c r="C22820" s="407">
        <f t="shared" ref="C22820" si="37467">C22816+1</f>
        <v>2227</v>
      </c>
      <c r="D22820" s="202" t="str">
        <f t="shared" ref="D22820" si="37468">IF(MOD(D22818-D$10559-1,49)=0,"Jub",IF(MOD(D22818-D$10559,7)=0,"Sab","Yr"))&amp;" "&amp;IF(MOD(D22818-D$10559-1,49)=0,INT(D22818-D$10559-1)/49,"")</f>
        <v xml:space="preserve">Yr </v>
      </c>
      <c r="E22820" s="201">
        <f t="shared" ref="E22820" si="37469">E22816+1</f>
        <v>1624</v>
      </c>
      <c r="F22820" s="197">
        <v>1</v>
      </c>
      <c r="G22820" s="203" t="s">
        <v>288</v>
      </c>
      <c r="H22820" s="325">
        <f>H22816+1</f>
        <v>1591</v>
      </c>
      <c r="R22820" s="200"/>
    </row>
    <row r="22821" spans="1:18" ht="14.6" customHeight="1" x14ac:dyDescent="0.5">
      <c r="A22821" s="525" t="s">
        <v>1280</v>
      </c>
      <c r="B22821" s="202">
        <f t="shared" ref="B22821" si="37470">B22817+1</f>
        <v>2399</v>
      </c>
      <c r="C22821" s="407"/>
      <c r="D22821" s="216" t="str">
        <f t="shared" ref="D22821" si="37471">D22817</f>
        <v>Exodus</v>
      </c>
      <c r="E22821" s="212" t="str">
        <f t="shared" ref="E22821" si="37472">E22817</f>
        <v>AD</v>
      </c>
      <c r="F22821" s="197">
        <v>2</v>
      </c>
      <c r="G22821" s="206" t="s">
        <v>604</v>
      </c>
      <c r="H22821" s="325"/>
      <c r="R22821" s="200"/>
    </row>
    <row r="22822" spans="1:18" ht="14.6" customHeight="1" x14ac:dyDescent="0.5">
      <c r="A22822" s="523">
        <f t="shared" ref="A22822" si="37473">A22818+1</f>
        <v>2377</v>
      </c>
      <c r="B22822" s="216" t="str">
        <f t="shared" si="37431"/>
        <v>Olympiad</v>
      </c>
      <c r="C22822" s="408"/>
      <c r="D22822" s="217">
        <f t="shared" ref="D22822" si="37474">D22818+1</f>
        <v>3106</v>
      </c>
      <c r="E22822" s="212"/>
      <c r="F22822" s="197">
        <v>3</v>
      </c>
      <c r="G22822" s="208" t="s">
        <v>287</v>
      </c>
      <c r="H22822" s="367"/>
      <c r="R22822" s="200"/>
    </row>
    <row r="22823" spans="1:18" ht="14.6" customHeight="1" thickBot="1" x14ac:dyDescent="0.55000000000000004">
      <c r="A22823" s="526"/>
      <c r="B22823" s="217">
        <f t="shared" si="37431"/>
        <v>600</v>
      </c>
      <c r="C22823" s="406" t="str">
        <f t="shared" ref="C22823" si="37475">C22819</f>
        <v>7 Times</v>
      </c>
      <c r="D22823" s="359" t="str">
        <f t="shared" ref="D22823" si="37476">INT((D22822-D$10559-1)/49+1)&amp;"/"&amp;MOD(INT((D22822-D$10559-1)/7),7)+1&amp;"/"&amp;MOD(D22822-D$10559-1,7)+1</f>
        <v>63/4/7</v>
      </c>
      <c r="E22823" s="214"/>
      <c r="F22823" s="197">
        <v>4</v>
      </c>
      <c r="G22823" s="209" t="s">
        <v>605</v>
      </c>
      <c r="H22823" s="324" t="str">
        <f>H22819</f>
        <v>Dn 2300</v>
      </c>
      <c r="R22823" s="200"/>
    </row>
    <row r="22824" spans="1:18" ht="14.6" customHeight="1" x14ac:dyDescent="0.5">
      <c r="A22824" s="524" t="s">
        <v>1279</v>
      </c>
      <c r="B22824" s="217" t="s">
        <v>1189</v>
      </c>
      <c r="C22824" s="407">
        <f t="shared" ref="C22824" si="37477">C22820+1</f>
        <v>2228</v>
      </c>
      <c r="D22824" s="360" t="str">
        <f t="shared" ref="D22824" si="37478">IF(MOD(D22822-D$10559-1,49)=0,"Jub",IF(MOD(D22822-D$10559,7)=0,"Sab","Yr"))&amp;" "&amp;IF(MOD(D22822-D$10559-1,49)=0,INT(D22822-D$10559-1)/49,"")</f>
        <v xml:space="preserve">Sab </v>
      </c>
      <c r="E22824" s="201">
        <f t="shared" ref="E22824" si="37479">E22820+1</f>
        <v>1625</v>
      </c>
      <c r="F22824" s="197">
        <v>1</v>
      </c>
      <c r="G22824" s="203" t="s">
        <v>288</v>
      </c>
      <c r="H22824" s="325">
        <f>H22820+1</f>
        <v>1592</v>
      </c>
      <c r="R22824" s="200"/>
    </row>
    <row r="22825" spans="1:18" ht="14.6" customHeight="1" x14ac:dyDescent="0.5">
      <c r="A22825" s="525" t="s">
        <v>1280</v>
      </c>
      <c r="B22825" s="202">
        <f t="shared" ref="B22825" si="37480">B22821+1</f>
        <v>2400</v>
      </c>
      <c r="C22825" s="407"/>
      <c r="D22825" s="361" t="str">
        <f t="shared" ref="D22825" si="37481">D22821</f>
        <v>Exodus</v>
      </c>
      <c r="E22825" s="212" t="str">
        <f t="shared" ref="E22825" si="37482">E22821</f>
        <v>AD</v>
      </c>
      <c r="F22825" s="197">
        <v>2</v>
      </c>
      <c r="G22825" s="206" t="s">
        <v>604</v>
      </c>
      <c r="H22825" s="325"/>
      <c r="R22825" s="200"/>
    </row>
    <row r="22826" spans="1:18" ht="14.6" customHeight="1" x14ac:dyDescent="0.5">
      <c r="A22826" s="523">
        <f t="shared" ref="A22826" si="37483">A22822+1</f>
        <v>2378</v>
      </c>
      <c r="B22826" s="216" t="str">
        <f t="shared" ref="B22826" si="37484">B22822</f>
        <v>Olympiad</v>
      </c>
      <c r="C22826" s="408"/>
      <c r="D22826" s="359">
        <f t="shared" ref="D22826" si="37485">D22822+1</f>
        <v>3107</v>
      </c>
      <c r="E22826" s="212"/>
      <c r="F22826" s="197">
        <v>3</v>
      </c>
      <c r="G22826" s="208" t="s">
        <v>287</v>
      </c>
      <c r="H22826" s="367"/>
      <c r="R22826" s="200"/>
    </row>
    <row r="22827" spans="1:18" ht="14.6" customHeight="1" thickBot="1" x14ac:dyDescent="0.55000000000000004">
      <c r="A22827" s="526"/>
      <c r="B22827" s="217">
        <f t="shared" ref="B22827" si="37486">B22823+1</f>
        <v>601</v>
      </c>
      <c r="C22827" s="406" t="str">
        <f t="shared" ref="C22827" si="37487">C22823</f>
        <v>7 Times</v>
      </c>
      <c r="D22827" s="217" t="str">
        <f t="shared" ref="D22827" si="37488">INT((D22826-D$10559-1)/49+1)&amp;"/"&amp;MOD(INT((D22826-D$10559-1)/7),7)+1&amp;"/"&amp;MOD(D22826-D$10559-1,7)+1</f>
        <v>63/5/1</v>
      </c>
      <c r="E22827" s="214"/>
      <c r="F22827" s="197">
        <v>4</v>
      </c>
      <c r="G22827" s="209" t="s">
        <v>605</v>
      </c>
      <c r="H22827" s="324" t="str">
        <f>H22823</f>
        <v>Dn 2300</v>
      </c>
      <c r="R22827" s="200"/>
    </row>
    <row r="22828" spans="1:18" ht="14.6" customHeight="1" x14ac:dyDescent="0.5">
      <c r="A22828" s="524" t="s">
        <v>1279</v>
      </c>
      <c r="B22828" s="217" t="s">
        <v>1186</v>
      </c>
      <c r="C22828" s="407">
        <f t="shared" ref="C22828" si="37489">C22824+1</f>
        <v>2229</v>
      </c>
      <c r="D22828" s="202" t="str">
        <f t="shared" ref="D22828" si="37490">IF(MOD(D22826-D$10559-1,49)=0,"Jub",IF(MOD(D22826-D$10559,7)=0,"Sab","Yr"))&amp;" "&amp;IF(MOD(D22826-D$10559-1,49)=0,INT(D22826-D$10559-1)/49,"")</f>
        <v xml:space="preserve">Yr </v>
      </c>
      <c r="E22828" s="201">
        <f t="shared" ref="E22828" si="37491">E22824+1</f>
        <v>1626</v>
      </c>
      <c r="F22828" s="197">
        <v>1</v>
      </c>
      <c r="G22828" s="203" t="s">
        <v>288</v>
      </c>
      <c r="H22828" s="325">
        <f>H22824+1</f>
        <v>1593</v>
      </c>
      <c r="R22828" s="200"/>
    </row>
    <row r="22829" spans="1:18" ht="14.6" customHeight="1" x14ac:dyDescent="0.5">
      <c r="A22829" s="525" t="s">
        <v>1280</v>
      </c>
      <c r="B22829" s="202">
        <f t="shared" ref="B22829" si="37492">B22825+1</f>
        <v>2401</v>
      </c>
      <c r="C22829" s="407"/>
      <c r="D22829" s="216" t="str">
        <f t="shared" ref="D22829" si="37493">D22825</f>
        <v>Exodus</v>
      </c>
      <c r="E22829" s="212" t="str">
        <f t="shared" ref="E22829" si="37494">E22825</f>
        <v>AD</v>
      </c>
      <c r="F22829" s="197">
        <v>2</v>
      </c>
      <c r="G22829" s="206" t="s">
        <v>604</v>
      </c>
      <c r="H22829" s="325"/>
      <c r="R22829" s="200"/>
    </row>
    <row r="22830" spans="1:18" ht="14.6" customHeight="1" x14ac:dyDescent="0.5">
      <c r="A22830" s="523">
        <f t="shared" ref="A22830" si="37495">A22826+1</f>
        <v>2379</v>
      </c>
      <c r="B22830" s="216" t="str">
        <f t="shared" si="37409"/>
        <v>Olympiad</v>
      </c>
      <c r="C22830" s="408"/>
      <c r="D22830" s="217">
        <f t="shared" ref="D22830" si="37496">D22826+1</f>
        <v>3108</v>
      </c>
      <c r="E22830" s="212"/>
      <c r="F22830" s="197">
        <v>3</v>
      </c>
      <c r="G22830" s="208" t="s">
        <v>287</v>
      </c>
      <c r="H22830" s="367"/>
      <c r="R22830" s="200"/>
    </row>
    <row r="22831" spans="1:18" ht="14.6" customHeight="1" thickBot="1" x14ac:dyDescent="0.55000000000000004">
      <c r="A22831" s="526"/>
      <c r="B22831" s="217">
        <f t="shared" si="37409"/>
        <v>601</v>
      </c>
      <c r="C22831" s="406" t="str">
        <f t="shared" ref="C22831" si="37497">C22827</f>
        <v>7 Times</v>
      </c>
      <c r="D22831" s="217" t="str">
        <f t="shared" ref="D22831" si="37498">INT((D22830-D$10559-1)/49+1)&amp;"/"&amp;MOD(INT((D22830-D$10559-1)/7),7)+1&amp;"/"&amp;MOD(D22830-D$10559-1,7)+1</f>
        <v>63/5/2</v>
      </c>
      <c r="E22831" s="214"/>
      <c r="F22831" s="197">
        <v>4</v>
      </c>
      <c r="G22831" s="209" t="s">
        <v>605</v>
      </c>
      <c r="H22831" s="324" t="str">
        <f>H22827</f>
        <v>Dn 2300</v>
      </c>
      <c r="R22831" s="200"/>
    </row>
    <row r="22832" spans="1:18" ht="14.6" customHeight="1" x14ac:dyDescent="0.5">
      <c r="A22832" s="524" t="s">
        <v>1279</v>
      </c>
      <c r="B22832" s="217" t="s">
        <v>1187</v>
      </c>
      <c r="C22832" s="407">
        <f t="shared" ref="C22832" si="37499">C22828+1</f>
        <v>2230</v>
      </c>
      <c r="D22832" s="202" t="str">
        <f t="shared" ref="D22832" si="37500">IF(MOD(D22830-D$10559-1,49)=0,"Jub",IF(MOD(D22830-D$10559,7)=0,"Sab","Yr"))&amp;" "&amp;IF(MOD(D22830-D$10559-1,49)=0,INT(D22830-D$10559-1)/49,"")</f>
        <v xml:space="preserve">Yr </v>
      </c>
      <c r="E22832" s="201">
        <f t="shared" ref="E22832" si="37501">E22828+1</f>
        <v>1627</v>
      </c>
      <c r="F22832" s="197">
        <v>1</v>
      </c>
      <c r="G22832" s="203" t="s">
        <v>288</v>
      </c>
      <c r="H22832" s="325">
        <f>H22828+1</f>
        <v>1594</v>
      </c>
      <c r="R22832" s="200"/>
    </row>
    <row r="22833" spans="1:18" ht="14.6" customHeight="1" x14ac:dyDescent="0.5">
      <c r="A22833" s="525" t="s">
        <v>1280</v>
      </c>
      <c r="B22833" s="202">
        <f t="shared" ref="B22833" si="37502">B22829+1</f>
        <v>2402</v>
      </c>
      <c r="C22833" s="407"/>
      <c r="D22833" s="216" t="str">
        <f t="shared" ref="D22833" si="37503">D22829</f>
        <v>Exodus</v>
      </c>
      <c r="E22833" s="212" t="str">
        <f t="shared" ref="E22833" si="37504">E22829</f>
        <v>AD</v>
      </c>
      <c r="F22833" s="197">
        <v>2</v>
      </c>
      <c r="G22833" s="206" t="s">
        <v>604</v>
      </c>
      <c r="H22833" s="325"/>
      <c r="R22833" s="200"/>
    </row>
    <row r="22834" spans="1:18" ht="14.6" customHeight="1" x14ac:dyDescent="0.5">
      <c r="A22834" s="523">
        <f t="shared" ref="A22834" si="37505">A22830+1</f>
        <v>2380</v>
      </c>
      <c r="B22834" s="216" t="str">
        <f t="shared" si="37420"/>
        <v>Olympiad</v>
      </c>
      <c r="C22834" s="408"/>
      <c r="D22834" s="217">
        <f t="shared" ref="D22834" si="37506">D22830+1</f>
        <v>3109</v>
      </c>
      <c r="E22834" s="212"/>
      <c r="F22834" s="197">
        <v>3</v>
      </c>
      <c r="G22834" s="208" t="s">
        <v>287</v>
      </c>
      <c r="H22834" s="367"/>
      <c r="R22834" s="200"/>
    </row>
    <row r="22835" spans="1:18" ht="14.6" customHeight="1" thickBot="1" x14ac:dyDescent="0.55000000000000004">
      <c r="A22835" s="526"/>
      <c r="B22835" s="217">
        <f t="shared" si="37420"/>
        <v>601</v>
      </c>
      <c r="C22835" s="406" t="str">
        <f t="shared" ref="C22835" si="37507">C22831</f>
        <v>7 Times</v>
      </c>
      <c r="D22835" s="217" t="str">
        <f t="shared" ref="D22835" si="37508">INT((D22834-D$10559-1)/49+1)&amp;"/"&amp;MOD(INT((D22834-D$10559-1)/7),7)+1&amp;"/"&amp;MOD(D22834-D$10559-1,7)+1</f>
        <v>63/5/3</v>
      </c>
      <c r="E22835" s="214"/>
      <c r="F22835" s="197">
        <v>4</v>
      </c>
      <c r="G22835" s="209" t="s">
        <v>605</v>
      </c>
      <c r="H22835" s="324" t="str">
        <f>H22831</f>
        <v>Dn 2300</v>
      </c>
      <c r="R22835" s="200"/>
    </row>
    <row r="22836" spans="1:18" ht="14.6" customHeight="1" x14ac:dyDescent="0.5">
      <c r="A22836" s="524" t="s">
        <v>1279</v>
      </c>
      <c r="B22836" s="217" t="s">
        <v>1188</v>
      </c>
      <c r="C22836" s="407">
        <f t="shared" ref="C22836" si="37509">C22832+1</f>
        <v>2231</v>
      </c>
      <c r="D22836" s="202" t="str">
        <f t="shared" ref="D22836" si="37510">IF(MOD(D22834-D$10559-1,49)=0,"Jub",IF(MOD(D22834-D$10559,7)=0,"Sab","Yr"))&amp;" "&amp;IF(MOD(D22834-D$10559-1,49)=0,INT(D22834-D$10559-1)/49,"")</f>
        <v xml:space="preserve">Yr </v>
      </c>
      <c r="E22836" s="201">
        <f t="shared" ref="E22836" si="37511">E22832+1</f>
        <v>1628</v>
      </c>
      <c r="F22836" s="197">
        <v>1</v>
      </c>
      <c r="G22836" s="203" t="s">
        <v>288</v>
      </c>
      <c r="H22836" s="325">
        <f>H22832+1</f>
        <v>1595</v>
      </c>
      <c r="R22836" s="200"/>
    </row>
    <row r="22837" spans="1:18" ht="14.6" customHeight="1" x14ac:dyDescent="0.5">
      <c r="A22837" s="525" t="s">
        <v>1280</v>
      </c>
      <c r="B22837" s="202">
        <f t="shared" ref="B22837" si="37512">B22833+1</f>
        <v>2403</v>
      </c>
      <c r="C22837" s="407"/>
      <c r="D22837" s="216" t="str">
        <f t="shared" ref="D22837" si="37513">D22833</f>
        <v>Exodus</v>
      </c>
      <c r="E22837" s="212" t="str">
        <f t="shared" ref="E22837" si="37514">E22833</f>
        <v>AD</v>
      </c>
      <c r="F22837" s="197">
        <v>2</v>
      </c>
      <c r="G22837" s="206" t="s">
        <v>604</v>
      </c>
      <c r="H22837" s="325"/>
      <c r="R22837" s="200"/>
    </row>
    <row r="22838" spans="1:18" ht="14.6" customHeight="1" x14ac:dyDescent="0.5">
      <c r="A22838" s="523">
        <f t="shared" ref="A22838" si="37515">A22834+1</f>
        <v>2381</v>
      </c>
      <c r="B22838" s="216" t="str">
        <f t="shared" si="37431"/>
        <v>Olympiad</v>
      </c>
      <c r="C22838" s="408"/>
      <c r="D22838" s="217">
        <f t="shared" ref="D22838" si="37516">D22834+1</f>
        <v>3110</v>
      </c>
      <c r="E22838" s="212"/>
      <c r="F22838" s="197">
        <v>3</v>
      </c>
      <c r="G22838" s="208" t="s">
        <v>287</v>
      </c>
      <c r="H22838" s="367"/>
      <c r="R22838" s="200"/>
    </row>
    <row r="22839" spans="1:18" ht="14.6" customHeight="1" thickBot="1" x14ac:dyDescent="0.55000000000000004">
      <c r="A22839" s="526"/>
      <c r="B22839" s="217">
        <f t="shared" si="37431"/>
        <v>601</v>
      </c>
      <c r="C22839" s="406" t="str">
        <f t="shared" ref="C22839" si="37517">C22835</f>
        <v>7 Times</v>
      </c>
      <c r="D22839" s="217" t="str">
        <f t="shared" ref="D22839" si="37518">INT((D22838-D$10559-1)/49+1)&amp;"/"&amp;MOD(INT((D22838-D$10559-1)/7),7)+1&amp;"/"&amp;MOD(D22838-D$10559-1,7)+1</f>
        <v>63/5/4</v>
      </c>
      <c r="E22839" s="214"/>
      <c r="F22839" s="197">
        <v>4</v>
      </c>
      <c r="G22839" s="209" t="s">
        <v>605</v>
      </c>
      <c r="H22839" s="324" t="str">
        <f>H22835</f>
        <v>Dn 2300</v>
      </c>
      <c r="R22839" s="200"/>
    </row>
    <row r="22840" spans="1:18" ht="14.6" customHeight="1" x14ac:dyDescent="0.5">
      <c r="A22840" s="524" t="s">
        <v>1279</v>
      </c>
      <c r="B22840" s="217" t="s">
        <v>1189</v>
      </c>
      <c r="C22840" s="407">
        <f t="shared" ref="C22840" si="37519">C22836+1</f>
        <v>2232</v>
      </c>
      <c r="D22840" s="202" t="str">
        <f t="shared" ref="D22840" si="37520">IF(MOD(D22838-D$10559-1,49)=0,"Jub",IF(MOD(D22838-D$10559,7)=0,"Sab","Yr"))&amp;" "&amp;IF(MOD(D22838-D$10559-1,49)=0,INT(D22838-D$10559-1)/49,"")</f>
        <v xml:space="preserve">Yr </v>
      </c>
      <c r="E22840" s="201">
        <f t="shared" ref="E22840" si="37521">E22836+1</f>
        <v>1629</v>
      </c>
      <c r="F22840" s="197">
        <v>1</v>
      </c>
      <c r="G22840" s="203" t="s">
        <v>288</v>
      </c>
      <c r="H22840" s="325">
        <f>H22836+1</f>
        <v>1596</v>
      </c>
      <c r="R22840" s="200"/>
    </row>
    <row r="22841" spans="1:18" ht="14.6" customHeight="1" x14ac:dyDescent="0.5">
      <c r="A22841" s="525" t="s">
        <v>1280</v>
      </c>
      <c r="B22841" s="202">
        <f t="shared" ref="B22841" si="37522">B22837+1</f>
        <v>2404</v>
      </c>
      <c r="C22841" s="407"/>
      <c r="D22841" s="216" t="str">
        <f t="shared" ref="D22841" si="37523">D22837</f>
        <v>Exodus</v>
      </c>
      <c r="E22841" s="212" t="str">
        <f t="shared" ref="E22841" si="37524">E22837</f>
        <v>AD</v>
      </c>
      <c r="F22841" s="197">
        <v>2</v>
      </c>
      <c r="G22841" s="206" t="s">
        <v>604</v>
      </c>
      <c r="H22841" s="325"/>
      <c r="R22841" s="200"/>
    </row>
    <row r="22842" spans="1:18" ht="14.6" customHeight="1" x14ac:dyDescent="0.5">
      <c r="A22842" s="523">
        <f t="shared" ref="A22842" si="37525">A22838+1</f>
        <v>2382</v>
      </c>
      <c r="B22842" s="216" t="str">
        <f t="shared" ref="B22842" si="37526">B22838</f>
        <v>Olympiad</v>
      </c>
      <c r="C22842" s="408"/>
      <c r="D22842" s="217">
        <f t="shared" ref="D22842" si="37527">D22838+1</f>
        <v>3111</v>
      </c>
      <c r="E22842" s="212"/>
      <c r="F22842" s="197">
        <v>3</v>
      </c>
      <c r="G22842" s="208" t="s">
        <v>287</v>
      </c>
      <c r="H22842" s="367"/>
      <c r="R22842" s="200"/>
    </row>
    <row r="22843" spans="1:18" ht="14.6" customHeight="1" thickBot="1" x14ac:dyDescent="0.55000000000000004">
      <c r="A22843" s="526"/>
      <c r="B22843" s="217">
        <f t="shared" ref="B22843" si="37528">B22839+1</f>
        <v>602</v>
      </c>
      <c r="C22843" s="406" t="str">
        <f t="shared" ref="C22843" si="37529">C22839</f>
        <v>7 Times</v>
      </c>
      <c r="D22843" s="217" t="str">
        <f t="shared" ref="D22843" si="37530">INT((D22842-D$10559-1)/49+1)&amp;"/"&amp;MOD(INT((D22842-D$10559-1)/7),7)+1&amp;"/"&amp;MOD(D22842-D$10559-1,7)+1</f>
        <v>63/5/5</v>
      </c>
      <c r="E22843" s="214"/>
      <c r="F22843" s="197">
        <v>4</v>
      </c>
      <c r="G22843" s="209" t="s">
        <v>605</v>
      </c>
      <c r="H22843" s="324" t="str">
        <f>H22839</f>
        <v>Dn 2300</v>
      </c>
      <c r="R22843" s="200"/>
    </row>
    <row r="22844" spans="1:18" ht="14.6" customHeight="1" x14ac:dyDescent="0.5">
      <c r="A22844" s="524" t="s">
        <v>1279</v>
      </c>
      <c r="B22844" s="217" t="s">
        <v>1186</v>
      </c>
      <c r="C22844" s="407">
        <f t="shared" ref="C22844" si="37531">C22840+1</f>
        <v>2233</v>
      </c>
      <c r="D22844" s="202" t="str">
        <f t="shared" ref="D22844" si="37532">IF(MOD(D22842-D$10559-1,49)=0,"Jub",IF(MOD(D22842-D$10559,7)=0,"Sab","Yr"))&amp;" "&amp;IF(MOD(D22842-D$10559-1,49)=0,INT(D22842-D$10559-1)/49,"")</f>
        <v xml:space="preserve">Yr </v>
      </c>
      <c r="E22844" s="201">
        <f t="shared" ref="E22844" si="37533">E22840+1</f>
        <v>1630</v>
      </c>
      <c r="F22844" s="197">
        <v>1</v>
      </c>
      <c r="G22844" s="203" t="s">
        <v>288</v>
      </c>
      <c r="H22844" s="325">
        <f>H22840+1</f>
        <v>1597</v>
      </c>
      <c r="R22844" s="200"/>
    </row>
    <row r="22845" spans="1:18" ht="14.6" customHeight="1" x14ac:dyDescent="0.5">
      <c r="A22845" s="525" t="s">
        <v>1280</v>
      </c>
      <c r="B22845" s="202">
        <f t="shared" ref="B22845" si="37534">B22841+1</f>
        <v>2405</v>
      </c>
      <c r="C22845" s="407"/>
      <c r="D22845" s="216" t="str">
        <f t="shared" ref="D22845" si="37535">D22841</f>
        <v>Exodus</v>
      </c>
      <c r="E22845" s="212" t="str">
        <f t="shared" ref="E22845" si="37536">E22841</f>
        <v>AD</v>
      </c>
      <c r="F22845" s="197">
        <v>2</v>
      </c>
      <c r="G22845" s="206" t="s">
        <v>604</v>
      </c>
      <c r="H22845" s="325"/>
      <c r="R22845" s="200"/>
    </row>
    <row r="22846" spans="1:18" ht="14.6" customHeight="1" x14ac:dyDescent="0.5">
      <c r="A22846" s="523">
        <f t="shared" ref="A22846" si="37537">A22842+1</f>
        <v>2383</v>
      </c>
      <c r="B22846" s="216" t="str">
        <f t="shared" si="37409"/>
        <v>Olympiad</v>
      </c>
      <c r="C22846" s="408"/>
      <c r="D22846" s="217">
        <f t="shared" ref="D22846" si="37538">D22842+1</f>
        <v>3112</v>
      </c>
      <c r="E22846" s="212"/>
      <c r="F22846" s="197">
        <v>3</v>
      </c>
      <c r="G22846" s="208" t="s">
        <v>287</v>
      </c>
      <c r="H22846" s="367"/>
      <c r="R22846" s="200"/>
    </row>
    <row r="22847" spans="1:18" ht="14.6" customHeight="1" thickBot="1" x14ac:dyDescent="0.55000000000000004">
      <c r="A22847" s="526"/>
      <c r="B22847" s="217">
        <f t="shared" si="37409"/>
        <v>602</v>
      </c>
      <c r="C22847" s="406" t="str">
        <f t="shared" ref="C22847" si="37539">C22843</f>
        <v>7 Times</v>
      </c>
      <c r="D22847" s="217" t="str">
        <f t="shared" ref="D22847" si="37540">INT((D22846-D$10559-1)/49+1)&amp;"/"&amp;MOD(INT((D22846-D$10559-1)/7),7)+1&amp;"/"&amp;MOD(D22846-D$10559-1,7)+1</f>
        <v>63/5/6</v>
      </c>
      <c r="E22847" s="214"/>
      <c r="F22847" s="197">
        <v>4</v>
      </c>
      <c r="G22847" s="209" t="s">
        <v>605</v>
      </c>
      <c r="H22847" s="324" t="str">
        <f>H22843</f>
        <v>Dn 2300</v>
      </c>
      <c r="R22847" s="200"/>
    </row>
    <row r="22848" spans="1:18" ht="14.6" customHeight="1" x14ac:dyDescent="0.5">
      <c r="A22848" s="524" t="s">
        <v>1279</v>
      </c>
      <c r="B22848" s="217" t="s">
        <v>1187</v>
      </c>
      <c r="C22848" s="407">
        <f t="shared" ref="C22848" si="37541">C22844+1</f>
        <v>2234</v>
      </c>
      <c r="D22848" s="202" t="str">
        <f t="shared" ref="D22848" si="37542">IF(MOD(D22846-D$10559-1,49)=0,"Jub",IF(MOD(D22846-D$10559,7)=0,"Sab","Yr"))&amp;" "&amp;IF(MOD(D22846-D$10559-1,49)=0,INT(D22846-D$10559-1)/49,"")</f>
        <v xml:space="preserve">Yr </v>
      </c>
      <c r="E22848" s="201">
        <f t="shared" ref="E22848" si="37543">E22844+1</f>
        <v>1631</v>
      </c>
      <c r="F22848" s="197">
        <v>1</v>
      </c>
      <c r="G22848" s="203" t="s">
        <v>288</v>
      </c>
      <c r="H22848" s="325">
        <f>H22844+1</f>
        <v>1598</v>
      </c>
      <c r="R22848" s="200"/>
    </row>
    <row r="22849" spans="1:18" ht="14.6" customHeight="1" x14ac:dyDescent="0.5">
      <c r="A22849" s="525" t="s">
        <v>1280</v>
      </c>
      <c r="B22849" s="202">
        <f t="shared" ref="B22849" si="37544">B22845+1</f>
        <v>2406</v>
      </c>
      <c r="C22849" s="407"/>
      <c r="D22849" s="216" t="str">
        <f t="shared" ref="D22849" si="37545">D22845</f>
        <v>Exodus</v>
      </c>
      <c r="E22849" s="212" t="str">
        <f t="shared" ref="E22849" si="37546">E22845</f>
        <v>AD</v>
      </c>
      <c r="F22849" s="197">
        <v>2</v>
      </c>
      <c r="G22849" s="206" t="s">
        <v>604</v>
      </c>
      <c r="H22849" s="325"/>
      <c r="R22849" s="200"/>
    </row>
    <row r="22850" spans="1:18" ht="14.6" customHeight="1" x14ac:dyDescent="0.5">
      <c r="A22850" s="523">
        <f t="shared" ref="A22850" si="37547">A22846+1</f>
        <v>2384</v>
      </c>
      <c r="B22850" s="216" t="str">
        <f t="shared" si="37420"/>
        <v>Olympiad</v>
      </c>
      <c r="C22850" s="408"/>
      <c r="D22850" s="217">
        <f t="shared" ref="D22850" si="37548">D22846+1</f>
        <v>3113</v>
      </c>
      <c r="E22850" s="212"/>
      <c r="F22850" s="197">
        <v>3</v>
      </c>
      <c r="G22850" s="208" t="s">
        <v>287</v>
      </c>
      <c r="H22850" s="367"/>
      <c r="R22850" s="200"/>
    </row>
    <row r="22851" spans="1:18" ht="14.6" customHeight="1" thickBot="1" x14ac:dyDescent="0.55000000000000004">
      <c r="A22851" s="526"/>
      <c r="B22851" s="217">
        <f t="shared" si="37420"/>
        <v>602</v>
      </c>
      <c r="C22851" s="406" t="str">
        <f t="shared" ref="C22851" si="37549">C22847</f>
        <v>7 Times</v>
      </c>
      <c r="D22851" s="359" t="str">
        <f t="shared" ref="D22851" si="37550">INT((D22850-D$10559-1)/49+1)&amp;"/"&amp;MOD(INT((D22850-D$10559-1)/7),7)+1&amp;"/"&amp;MOD(D22850-D$10559-1,7)+1</f>
        <v>63/5/7</v>
      </c>
      <c r="E22851" s="214"/>
      <c r="F22851" s="197">
        <v>4</v>
      </c>
      <c r="G22851" s="209" t="s">
        <v>605</v>
      </c>
      <c r="H22851" s="324" t="str">
        <f>H22847</f>
        <v>Dn 2300</v>
      </c>
      <c r="R22851" s="200"/>
    </row>
    <row r="22852" spans="1:18" ht="14.6" customHeight="1" x14ac:dyDescent="0.5">
      <c r="A22852" s="524" t="s">
        <v>1279</v>
      </c>
      <c r="B22852" s="217" t="s">
        <v>1188</v>
      </c>
      <c r="C22852" s="407">
        <f t="shared" ref="C22852" si="37551">C22848+1</f>
        <v>2235</v>
      </c>
      <c r="D22852" s="360" t="str">
        <f t="shared" ref="D22852" si="37552">IF(MOD(D22850-D$10559-1,49)=0,"Jub",IF(MOD(D22850-D$10559,7)=0,"Sab","Yr"))&amp;" "&amp;IF(MOD(D22850-D$10559-1,49)=0,INT(D22850-D$10559-1)/49,"")</f>
        <v xml:space="preserve">Sab </v>
      </c>
      <c r="E22852" s="201">
        <f t="shared" ref="E22852" si="37553">E22848+1</f>
        <v>1632</v>
      </c>
      <c r="F22852" s="197">
        <v>1</v>
      </c>
      <c r="G22852" s="203" t="s">
        <v>288</v>
      </c>
      <c r="H22852" s="325">
        <f>H22848+1</f>
        <v>1599</v>
      </c>
      <c r="R22852" s="200"/>
    </row>
    <row r="22853" spans="1:18" ht="14.6" customHeight="1" x14ac:dyDescent="0.5">
      <c r="A22853" s="525" t="s">
        <v>1280</v>
      </c>
      <c r="B22853" s="202">
        <f t="shared" ref="B22853" si="37554">B22849+1</f>
        <v>2407</v>
      </c>
      <c r="C22853" s="407"/>
      <c r="D22853" s="361" t="str">
        <f t="shared" ref="D22853" si="37555">D22849</f>
        <v>Exodus</v>
      </c>
      <c r="E22853" s="212" t="str">
        <f t="shared" ref="E22853" si="37556">E22849</f>
        <v>AD</v>
      </c>
      <c r="F22853" s="197">
        <v>2</v>
      </c>
      <c r="G22853" s="206" t="s">
        <v>604</v>
      </c>
      <c r="H22853" s="325"/>
      <c r="R22853" s="200"/>
    </row>
    <row r="22854" spans="1:18" ht="14.6" customHeight="1" x14ac:dyDescent="0.5">
      <c r="A22854" s="523">
        <f t="shared" ref="A22854" si="37557">A22850+1</f>
        <v>2385</v>
      </c>
      <c r="B22854" s="216" t="str">
        <f t="shared" si="37431"/>
        <v>Olympiad</v>
      </c>
      <c r="C22854" s="408"/>
      <c r="D22854" s="359">
        <f t="shared" ref="D22854" si="37558">D22850+1</f>
        <v>3114</v>
      </c>
      <c r="E22854" s="212"/>
      <c r="F22854" s="197">
        <v>3</v>
      </c>
      <c r="G22854" s="208" t="s">
        <v>287</v>
      </c>
      <c r="H22854" s="367"/>
      <c r="R22854" s="200"/>
    </row>
    <row r="22855" spans="1:18" ht="14.6" customHeight="1" thickBot="1" x14ac:dyDescent="0.55000000000000004">
      <c r="A22855" s="526"/>
      <c r="B22855" s="217">
        <f t="shared" si="37431"/>
        <v>602</v>
      </c>
      <c r="C22855" s="406" t="str">
        <f t="shared" ref="C22855" si="37559">C22851</f>
        <v>7 Times</v>
      </c>
      <c r="D22855" s="217" t="str">
        <f t="shared" ref="D22855" si="37560">INT((D22854-D$10559-1)/49+1)&amp;"/"&amp;MOD(INT((D22854-D$10559-1)/7),7)+1&amp;"/"&amp;MOD(D22854-D$10559-1,7)+1</f>
        <v>63/6/1</v>
      </c>
      <c r="E22855" s="214"/>
      <c r="F22855" s="197">
        <v>4</v>
      </c>
      <c r="G22855" s="209" t="s">
        <v>605</v>
      </c>
      <c r="H22855" s="324" t="str">
        <f>H22851</f>
        <v>Dn 2300</v>
      </c>
      <c r="R22855" s="200"/>
    </row>
    <row r="22856" spans="1:18" ht="14.6" customHeight="1" x14ac:dyDescent="0.5">
      <c r="A22856" s="524" t="s">
        <v>1279</v>
      </c>
      <c r="B22856" s="217" t="s">
        <v>1189</v>
      </c>
      <c r="C22856" s="407">
        <f t="shared" ref="C22856" si="37561">C22852+1</f>
        <v>2236</v>
      </c>
      <c r="D22856" s="202" t="str">
        <f t="shared" ref="D22856" si="37562">IF(MOD(D22854-D$10559-1,49)=0,"Jub",IF(MOD(D22854-D$10559,7)=0,"Sab","Yr"))&amp;" "&amp;IF(MOD(D22854-D$10559-1,49)=0,INT(D22854-D$10559-1)/49,"")</f>
        <v xml:space="preserve">Yr </v>
      </c>
      <c r="E22856" s="201">
        <f t="shared" ref="E22856" si="37563">E22852+1</f>
        <v>1633</v>
      </c>
      <c r="F22856" s="197">
        <v>1</v>
      </c>
      <c r="G22856" s="203" t="s">
        <v>288</v>
      </c>
      <c r="H22856" s="325">
        <f>H22852+1</f>
        <v>1600</v>
      </c>
      <c r="R22856" s="200"/>
    </row>
    <row r="22857" spans="1:18" ht="14.6" customHeight="1" x14ac:dyDescent="0.5">
      <c r="A22857" s="525" t="s">
        <v>1280</v>
      </c>
      <c r="B22857" s="202">
        <f t="shared" ref="B22857" si="37564">B22853+1</f>
        <v>2408</v>
      </c>
      <c r="C22857" s="407"/>
      <c r="D22857" s="216" t="str">
        <f t="shared" ref="D22857" si="37565">D22853</f>
        <v>Exodus</v>
      </c>
      <c r="E22857" s="212" t="str">
        <f t="shared" ref="E22857" si="37566">E22853</f>
        <v>AD</v>
      </c>
      <c r="F22857" s="197">
        <v>2</v>
      </c>
      <c r="G22857" s="206" t="s">
        <v>604</v>
      </c>
      <c r="H22857" s="325"/>
      <c r="R22857" s="200"/>
    </row>
    <row r="22858" spans="1:18" ht="14.6" customHeight="1" x14ac:dyDescent="0.5">
      <c r="A22858" s="523">
        <f t="shared" ref="A22858" si="37567">A22854+1</f>
        <v>2386</v>
      </c>
      <c r="B22858" s="216" t="str">
        <f t="shared" ref="B22858" si="37568">B22854</f>
        <v>Olympiad</v>
      </c>
      <c r="C22858" s="408"/>
      <c r="D22858" s="217">
        <f t="shared" ref="D22858" si="37569">D22854+1</f>
        <v>3115</v>
      </c>
      <c r="E22858" s="212"/>
      <c r="F22858" s="197">
        <v>3</v>
      </c>
      <c r="G22858" s="208" t="s">
        <v>287</v>
      </c>
      <c r="H22858" s="367"/>
      <c r="R22858" s="200"/>
    </row>
    <row r="22859" spans="1:18" ht="14.6" customHeight="1" thickBot="1" x14ac:dyDescent="0.55000000000000004">
      <c r="A22859" s="526"/>
      <c r="B22859" s="217">
        <f t="shared" ref="B22859" si="37570">B22855+1</f>
        <v>603</v>
      </c>
      <c r="C22859" s="406" t="str">
        <f t="shared" ref="C22859" si="37571">C22855</f>
        <v>7 Times</v>
      </c>
      <c r="D22859" s="217" t="str">
        <f t="shared" ref="D22859" si="37572">INT((D22858-D$10559-1)/49+1)&amp;"/"&amp;MOD(INT((D22858-D$10559-1)/7),7)+1&amp;"/"&amp;MOD(D22858-D$10559-1,7)+1</f>
        <v>63/6/2</v>
      </c>
      <c r="E22859" s="214"/>
      <c r="F22859" s="197">
        <v>4</v>
      </c>
      <c r="G22859" s="209" t="s">
        <v>605</v>
      </c>
      <c r="H22859" s="324" t="str">
        <f>H22855</f>
        <v>Dn 2300</v>
      </c>
      <c r="R22859" s="200"/>
    </row>
    <row r="22860" spans="1:18" ht="14.6" customHeight="1" x14ac:dyDescent="0.5">
      <c r="A22860" s="524" t="s">
        <v>1279</v>
      </c>
      <c r="B22860" s="217" t="s">
        <v>1186</v>
      </c>
      <c r="C22860" s="407">
        <f t="shared" ref="C22860" si="37573">C22856+1</f>
        <v>2237</v>
      </c>
      <c r="D22860" s="202" t="str">
        <f t="shared" ref="D22860" si="37574">IF(MOD(D22858-D$10559-1,49)=0,"Jub",IF(MOD(D22858-D$10559,7)=0,"Sab","Yr"))&amp;" "&amp;IF(MOD(D22858-D$10559-1,49)=0,INT(D22858-D$10559-1)/49,"")</f>
        <v xml:space="preserve">Yr </v>
      </c>
      <c r="E22860" s="201">
        <f t="shared" ref="E22860" si="37575">E22856+1</f>
        <v>1634</v>
      </c>
      <c r="F22860" s="197">
        <v>1</v>
      </c>
      <c r="G22860" s="203" t="s">
        <v>288</v>
      </c>
      <c r="H22860" s="325">
        <f>H22856+1</f>
        <v>1601</v>
      </c>
      <c r="R22860" s="200"/>
    </row>
    <row r="22861" spans="1:18" ht="14.6" customHeight="1" x14ac:dyDescent="0.5">
      <c r="A22861" s="525" t="s">
        <v>1280</v>
      </c>
      <c r="B22861" s="202">
        <f t="shared" ref="B22861" si="37576">B22857+1</f>
        <v>2409</v>
      </c>
      <c r="C22861" s="407"/>
      <c r="D22861" s="216" t="str">
        <f t="shared" ref="D22861" si="37577">D22857</f>
        <v>Exodus</v>
      </c>
      <c r="E22861" s="212" t="str">
        <f t="shared" ref="E22861" si="37578">E22857</f>
        <v>AD</v>
      </c>
      <c r="F22861" s="197">
        <v>2</v>
      </c>
      <c r="G22861" s="206" t="s">
        <v>604</v>
      </c>
      <c r="H22861" s="325"/>
      <c r="R22861" s="200"/>
    </row>
    <row r="22862" spans="1:18" ht="14.6" customHeight="1" x14ac:dyDescent="0.5">
      <c r="A22862" s="523">
        <f t="shared" ref="A22862" si="37579">A22858+1</f>
        <v>2387</v>
      </c>
      <c r="B22862" s="216" t="str">
        <f t="shared" ref="B22862:B22911" si="37580">B22858</f>
        <v>Olympiad</v>
      </c>
      <c r="C22862" s="408"/>
      <c r="D22862" s="217">
        <f t="shared" ref="D22862" si="37581">D22858+1</f>
        <v>3116</v>
      </c>
      <c r="E22862" s="212"/>
      <c r="F22862" s="197">
        <v>3</v>
      </c>
      <c r="G22862" s="208" t="s">
        <v>287</v>
      </c>
      <c r="H22862" s="367"/>
      <c r="R22862" s="200"/>
    </row>
    <row r="22863" spans="1:18" ht="14.6" customHeight="1" thickBot="1" x14ac:dyDescent="0.55000000000000004">
      <c r="A22863" s="526"/>
      <c r="B22863" s="217">
        <f t="shared" si="37580"/>
        <v>603</v>
      </c>
      <c r="C22863" s="406" t="str">
        <f t="shared" ref="C22863" si="37582">C22859</f>
        <v>7 Times</v>
      </c>
      <c r="D22863" s="217" t="str">
        <f t="shared" ref="D22863" si="37583">INT((D22862-D$10559-1)/49+1)&amp;"/"&amp;MOD(INT((D22862-D$10559-1)/7),7)+1&amp;"/"&amp;MOD(D22862-D$10559-1,7)+1</f>
        <v>63/6/3</v>
      </c>
      <c r="E22863" s="214"/>
      <c r="F22863" s="197">
        <v>4</v>
      </c>
      <c r="G22863" s="209" t="s">
        <v>605</v>
      </c>
      <c r="H22863" s="324" t="str">
        <f>H22859</f>
        <v>Dn 2300</v>
      </c>
      <c r="R22863" s="200"/>
    </row>
    <row r="22864" spans="1:18" ht="14.6" customHeight="1" x14ac:dyDescent="0.5">
      <c r="A22864" s="524" t="s">
        <v>1279</v>
      </c>
      <c r="B22864" s="217" t="s">
        <v>1187</v>
      </c>
      <c r="C22864" s="407">
        <f t="shared" ref="C22864" si="37584">C22860+1</f>
        <v>2238</v>
      </c>
      <c r="D22864" s="202" t="str">
        <f t="shared" ref="D22864" si="37585">IF(MOD(D22862-D$10559-1,49)=0,"Jub",IF(MOD(D22862-D$10559,7)=0,"Sab","Yr"))&amp;" "&amp;IF(MOD(D22862-D$10559-1,49)=0,INT(D22862-D$10559-1)/49,"")</f>
        <v xml:space="preserve">Yr </v>
      </c>
      <c r="E22864" s="201">
        <f t="shared" ref="E22864" si="37586">E22860+1</f>
        <v>1635</v>
      </c>
      <c r="F22864" s="197">
        <v>1</v>
      </c>
      <c r="G22864" s="203" t="s">
        <v>288</v>
      </c>
      <c r="H22864" s="325">
        <f>H22860+1</f>
        <v>1602</v>
      </c>
      <c r="R22864" s="200"/>
    </row>
    <row r="22865" spans="1:18" ht="14.6" customHeight="1" x14ac:dyDescent="0.5">
      <c r="A22865" s="525" t="s">
        <v>1280</v>
      </c>
      <c r="B22865" s="202">
        <f t="shared" ref="B22865" si="37587">B22861+1</f>
        <v>2410</v>
      </c>
      <c r="C22865" s="407"/>
      <c r="D22865" s="216" t="str">
        <f t="shared" ref="D22865" si="37588">D22861</f>
        <v>Exodus</v>
      </c>
      <c r="E22865" s="212" t="str">
        <f t="shared" ref="E22865" si="37589">E22861</f>
        <v>AD</v>
      </c>
      <c r="F22865" s="197">
        <v>2</v>
      </c>
      <c r="G22865" s="206" t="s">
        <v>604</v>
      </c>
      <c r="H22865" s="325"/>
      <c r="R22865" s="200"/>
    </row>
    <row r="22866" spans="1:18" ht="14.6" customHeight="1" x14ac:dyDescent="0.5">
      <c r="A22866" s="523">
        <f t="shared" ref="A22866" si="37590">A22862+1</f>
        <v>2388</v>
      </c>
      <c r="B22866" s="216" t="str">
        <f t="shared" ref="B22866:B22915" si="37591">B22862</f>
        <v>Olympiad</v>
      </c>
      <c r="C22866" s="408"/>
      <c r="D22866" s="217">
        <f t="shared" ref="D22866" si="37592">D22862+1</f>
        <v>3117</v>
      </c>
      <c r="E22866" s="212"/>
      <c r="F22866" s="197">
        <v>3</v>
      </c>
      <c r="G22866" s="208" t="s">
        <v>287</v>
      </c>
      <c r="H22866" s="367"/>
      <c r="R22866" s="200"/>
    </row>
    <row r="22867" spans="1:18" ht="14.6" customHeight="1" thickBot="1" x14ac:dyDescent="0.55000000000000004">
      <c r="A22867" s="526"/>
      <c r="B22867" s="217">
        <f t="shared" si="37591"/>
        <v>603</v>
      </c>
      <c r="C22867" s="406" t="str">
        <f t="shared" ref="C22867" si="37593">C22863</f>
        <v>7 Times</v>
      </c>
      <c r="D22867" s="217" t="str">
        <f t="shared" ref="D22867" si="37594">INT((D22866-D$10559-1)/49+1)&amp;"/"&amp;MOD(INT((D22866-D$10559-1)/7),7)+1&amp;"/"&amp;MOD(D22866-D$10559-1,7)+1</f>
        <v>63/6/4</v>
      </c>
      <c r="E22867" s="214"/>
      <c r="F22867" s="197">
        <v>4</v>
      </c>
      <c r="G22867" s="209" t="s">
        <v>605</v>
      </c>
      <c r="H22867" s="324" t="str">
        <f>H22863</f>
        <v>Dn 2300</v>
      </c>
      <c r="R22867" s="200"/>
    </row>
    <row r="22868" spans="1:18" ht="14.6" customHeight="1" x14ac:dyDescent="0.5">
      <c r="A22868" s="524" t="s">
        <v>1279</v>
      </c>
      <c r="B22868" s="217" t="s">
        <v>1188</v>
      </c>
      <c r="C22868" s="407">
        <f t="shared" ref="C22868" si="37595">C22864+1</f>
        <v>2239</v>
      </c>
      <c r="D22868" s="202" t="str">
        <f t="shared" ref="D22868" si="37596">IF(MOD(D22866-D$10559-1,49)=0,"Jub",IF(MOD(D22866-D$10559,7)=0,"Sab","Yr"))&amp;" "&amp;IF(MOD(D22866-D$10559-1,49)=0,INT(D22866-D$10559-1)/49,"")</f>
        <v xml:space="preserve">Yr </v>
      </c>
      <c r="E22868" s="201">
        <f t="shared" ref="E22868" si="37597">E22864+1</f>
        <v>1636</v>
      </c>
      <c r="F22868" s="197">
        <v>1</v>
      </c>
      <c r="G22868" s="203" t="s">
        <v>288</v>
      </c>
      <c r="H22868" s="325">
        <f>H22864+1</f>
        <v>1603</v>
      </c>
      <c r="R22868" s="200"/>
    </row>
    <row r="22869" spans="1:18" ht="14.6" customHeight="1" x14ac:dyDescent="0.5">
      <c r="A22869" s="525" t="s">
        <v>1280</v>
      </c>
      <c r="B22869" s="202">
        <f t="shared" ref="B22869" si="37598">B22865+1</f>
        <v>2411</v>
      </c>
      <c r="C22869" s="407"/>
      <c r="D22869" s="216" t="str">
        <f t="shared" ref="D22869" si="37599">D22865</f>
        <v>Exodus</v>
      </c>
      <c r="E22869" s="212" t="str">
        <f t="shared" ref="E22869" si="37600">E22865</f>
        <v>AD</v>
      </c>
      <c r="F22869" s="197">
        <v>2</v>
      </c>
      <c r="G22869" s="206" t="s">
        <v>604</v>
      </c>
      <c r="H22869" s="325"/>
      <c r="R22869" s="200"/>
    </row>
    <row r="22870" spans="1:18" ht="14.6" customHeight="1" x14ac:dyDescent="0.5">
      <c r="A22870" s="523">
        <f t="shared" ref="A22870" si="37601">A22866+1</f>
        <v>2389</v>
      </c>
      <c r="B22870" s="216" t="str">
        <f t="shared" ref="B22870:B22919" si="37602">B22866</f>
        <v>Olympiad</v>
      </c>
      <c r="C22870" s="408"/>
      <c r="D22870" s="217">
        <f t="shared" ref="D22870" si="37603">D22866+1</f>
        <v>3118</v>
      </c>
      <c r="E22870" s="212"/>
      <c r="F22870" s="197">
        <v>3</v>
      </c>
      <c r="G22870" s="208" t="s">
        <v>287</v>
      </c>
      <c r="H22870" s="367"/>
      <c r="R22870" s="200"/>
    </row>
    <row r="22871" spans="1:18" ht="14.6" customHeight="1" thickBot="1" x14ac:dyDescent="0.55000000000000004">
      <c r="A22871" s="526"/>
      <c r="B22871" s="217">
        <f t="shared" si="37602"/>
        <v>603</v>
      </c>
      <c r="C22871" s="406" t="str">
        <f t="shared" ref="C22871" si="37604">C22867</f>
        <v>7 Times</v>
      </c>
      <c r="D22871" s="217" t="str">
        <f t="shared" ref="D22871" si="37605">INT((D22870-D$10559-1)/49+1)&amp;"/"&amp;MOD(INT((D22870-D$10559-1)/7),7)+1&amp;"/"&amp;MOD(D22870-D$10559-1,7)+1</f>
        <v>63/6/5</v>
      </c>
      <c r="E22871" s="214"/>
      <c r="F22871" s="197">
        <v>4</v>
      </c>
      <c r="G22871" s="209" t="s">
        <v>605</v>
      </c>
      <c r="H22871" s="324" t="str">
        <f>H22867</f>
        <v>Dn 2300</v>
      </c>
      <c r="R22871" s="200"/>
    </row>
    <row r="22872" spans="1:18" ht="14.6" customHeight="1" x14ac:dyDescent="0.5">
      <c r="A22872" s="524" t="s">
        <v>1279</v>
      </c>
      <c r="B22872" s="217" t="s">
        <v>1189</v>
      </c>
      <c r="C22872" s="407">
        <f t="shared" ref="C22872" si="37606">C22868+1</f>
        <v>2240</v>
      </c>
      <c r="D22872" s="202" t="str">
        <f t="shared" ref="D22872" si="37607">IF(MOD(D22870-D$10559-1,49)=0,"Jub",IF(MOD(D22870-D$10559,7)=0,"Sab","Yr"))&amp;" "&amp;IF(MOD(D22870-D$10559-1,49)=0,INT(D22870-D$10559-1)/49,"")</f>
        <v xml:space="preserve">Yr </v>
      </c>
      <c r="E22872" s="201">
        <f t="shared" ref="E22872" si="37608">E22868+1</f>
        <v>1637</v>
      </c>
      <c r="F22872" s="197">
        <v>1</v>
      </c>
      <c r="G22872" s="203" t="s">
        <v>288</v>
      </c>
      <c r="H22872" s="325">
        <f>H22868+1</f>
        <v>1604</v>
      </c>
      <c r="R22872" s="200"/>
    </row>
    <row r="22873" spans="1:18" ht="14.6" customHeight="1" x14ac:dyDescent="0.5">
      <c r="A22873" s="525" t="s">
        <v>1280</v>
      </c>
      <c r="B22873" s="202">
        <f t="shared" ref="B22873" si="37609">B22869+1</f>
        <v>2412</v>
      </c>
      <c r="C22873" s="407"/>
      <c r="D22873" s="216" t="str">
        <f t="shared" ref="D22873" si="37610">D22869</f>
        <v>Exodus</v>
      </c>
      <c r="E22873" s="212" t="str">
        <f t="shared" ref="E22873" si="37611">E22869</f>
        <v>AD</v>
      </c>
      <c r="F22873" s="197">
        <v>2</v>
      </c>
      <c r="G22873" s="206" t="s">
        <v>604</v>
      </c>
      <c r="H22873" s="325"/>
      <c r="R22873" s="200"/>
    </row>
    <row r="22874" spans="1:18" ht="14.6" customHeight="1" x14ac:dyDescent="0.5">
      <c r="A22874" s="523">
        <f t="shared" ref="A22874" si="37612">A22870+1</f>
        <v>2390</v>
      </c>
      <c r="B22874" s="216" t="str">
        <f t="shared" ref="B22874" si="37613">B22870</f>
        <v>Olympiad</v>
      </c>
      <c r="C22874" s="408"/>
      <c r="D22874" s="217">
        <f t="shared" ref="D22874" si="37614">D22870+1</f>
        <v>3119</v>
      </c>
      <c r="E22874" s="212"/>
      <c r="F22874" s="197">
        <v>3</v>
      </c>
      <c r="G22874" s="208" t="s">
        <v>287</v>
      </c>
      <c r="H22874" s="367"/>
      <c r="R22874" s="200"/>
    </row>
    <row r="22875" spans="1:18" ht="14.6" customHeight="1" thickBot="1" x14ac:dyDescent="0.55000000000000004">
      <c r="A22875" s="526"/>
      <c r="B22875" s="217">
        <f t="shared" ref="B22875" si="37615">B22871+1</f>
        <v>604</v>
      </c>
      <c r="C22875" s="406" t="str">
        <f t="shared" ref="C22875" si="37616">C22871</f>
        <v>7 Times</v>
      </c>
      <c r="D22875" s="217" t="str">
        <f t="shared" ref="D22875" si="37617">INT((D22874-D$10559-1)/49+1)&amp;"/"&amp;MOD(INT((D22874-D$10559-1)/7),7)+1&amp;"/"&amp;MOD(D22874-D$10559-1,7)+1</f>
        <v>63/6/6</v>
      </c>
      <c r="E22875" s="214"/>
      <c r="F22875" s="197">
        <v>4</v>
      </c>
      <c r="G22875" s="209" t="s">
        <v>605</v>
      </c>
      <c r="H22875" s="324" t="str">
        <f>H22871</f>
        <v>Dn 2300</v>
      </c>
      <c r="R22875" s="200"/>
    </row>
    <row r="22876" spans="1:18" ht="14.6" customHeight="1" x14ac:dyDescent="0.5">
      <c r="A22876" s="524" t="s">
        <v>1279</v>
      </c>
      <c r="B22876" s="217" t="s">
        <v>1186</v>
      </c>
      <c r="C22876" s="407">
        <f t="shared" ref="C22876" si="37618">C22872+1</f>
        <v>2241</v>
      </c>
      <c r="D22876" s="202" t="str">
        <f t="shared" ref="D22876" si="37619">IF(MOD(D22874-D$10559-1,49)=0,"Jub",IF(MOD(D22874-D$10559,7)=0,"Sab","Yr"))&amp;" "&amp;IF(MOD(D22874-D$10559-1,49)=0,INT(D22874-D$10559-1)/49,"")</f>
        <v xml:space="preserve">Yr </v>
      </c>
      <c r="E22876" s="201">
        <f t="shared" ref="E22876" si="37620">E22872+1</f>
        <v>1638</v>
      </c>
      <c r="F22876" s="197">
        <v>1</v>
      </c>
      <c r="G22876" s="203" t="s">
        <v>288</v>
      </c>
      <c r="H22876" s="325">
        <f>H22872+1</f>
        <v>1605</v>
      </c>
      <c r="R22876" s="200"/>
    </row>
    <row r="22877" spans="1:18" ht="14.6" customHeight="1" x14ac:dyDescent="0.5">
      <c r="A22877" s="525" t="s">
        <v>1280</v>
      </c>
      <c r="B22877" s="202">
        <f t="shared" ref="B22877" si="37621">B22873+1</f>
        <v>2413</v>
      </c>
      <c r="C22877" s="407"/>
      <c r="D22877" s="216" t="str">
        <f t="shared" ref="D22877" si="37622">D22873</f>
        <v>Exodus</v>
      </c>
      <c r="E22877" s="212" t="str">
        <f t="shared" ref="E22877" si="37623">E22873</f>
        <v>AD</v>
      </c>
      <c r="F22877" s="197">
        <v>2</v>
      </c>
      <c r="G22877" s="206" t="s">
        <v>604</v>
      </c>
      <c r="H22877" s="325"/>
      <c r="R22877" s="200"/>
    </row>
    <row r="22878" spans="1:18" ht="14.6" customHeight="1" x14ac:dyDescent="0.5">
      <c r="A22878" s="523">
        <f t="shared" ref="A22878" si="37624">A22874+1</f>
        <v>2391</v>
      </c>
      <c r="B22878" s="216" t="str">
        <f t="shared" si="37580"/>
        <v>Olympiad</v>
      </c>
      <c r="C22878" s="408"/>
      <c r="D22878" s="217">
        <f t="shared" ref="D22878" si="37625">D22874+1</f>
        <v>3120</v>
      </c>
      <c r="E22878" s="212"/>
      <c r="F22878" s="197">
        <v>3</v>
      </c>
      <c r="G22878" s="208" t="s">
        <v>287</v>
      </c>
      <c r="H22878" s="367"/>
      <c r="R22878" s="200"/>
    </row>
    <row r="22879" spans="1:18" ht="14.6" customHeight="1" thickBot="1" x14ac:dyDescent="0.55000000000000004">
      <c r="A22879" s="526"/>
      <c r="B22879" s="217">
        <f t="shared" si="37580"/>
        <v>604</v>
      </c>
      <c r="C22879" s="406" t="str">
        <f t="shared" ref="C22879" si="37626">C22875</f>
        <v>7 Times</v>
      </c>
      <c r="D22879" s="359" t="str">
        <f t="shared" ref="D22879" si="37627">INT((D22878-D$10559-1)/49+1)&amp;"/"&amp;MOD(INT((D22878-D$10559-1)/7),7)+1&amp;"/"&amp;MOD(D22878-D$10559-1,7)+1</f>
        <v>63/6/7</v>
      </c>
      <c r="E22879" s="214"/>
      <c r="F22879" s="197">
        <v>4</v>
      </c>
      <c r="G22879" s="209" t="s">
        <v>605</v>
      </c>
      <c r="H22879" s="324" t="str">
        <f>H22875</f>
        <v>Dn 2300</v>
      </c>
      <c r="R22879" s="200"/>
    </row>
    <row r="22880" spans="1:18" ht="14.6" customHeight="1" x14ac:dyDescent="0.5">
      <c r="A22880" s="524" t="s">
        <v>1279</v>
      </c>
      <c r="B22880" s="217" t="s">
        <v>1187</v>
      </c>
      <c r="C22880" s="407">
        <f t="shared" ref="C22880" si="37628">C22876+1</f>
        <v>2242</v>
      </c>
      <c r="D22880" s="360" t="str">
        <f t="shared" ref="D22880" si="37629">IF(MOD(D22878-D$10559-1,49)=0,"Jub",IF(MOD(D22878-D$10559,7)=0,"Sab","Yr"))&amp;" "&amp;IF(MOD(D22878-D$10559-1,49)=0,INT(D22878-D$10559-1)/49,"")</f>
        <v xml:space="preserve">Sab </v>
      </c>
      <c r="E22880" s="201">
        <f t="shared" ref="E22880" si="37630">E22876+1</f>
        <v>1639</v>
      </c>
      <c r="F22880" s="197">
        <v>1</v>
      </c>
      <c r="G22880" s="203" t="s">
        <v>288</v>
      </c>
      <c r="H22880" s="325">
        <f>H22876+1</f>
        <v>1606</v>
      </c>
      <c r="R22880" s="200"/>
    </row>
    <row r="22881" spans="1:18" ht="14.6" customHeight="1" x14ac:dyDescent="0.5">
      <c r="A22881" s="525" t="s">
        <v>1280</v>
      </c>
      <c r="B22881" s="202">
        <f t="shared" ref="B22881" si="37631">B22877+1</f>
        <v>2414</v>
      </c>
      <c r="C22881" s="407"/>
      <c r="D22881" s="361" t="str">
        <f t="shared" ref="D22881" si="37632">D22877</f>
        <v>Exodus</v>
      </c>
      <c r="E22881" s="212" t="str">
        <f t="shared" ref="E22881" si="37633">E22877</f>
        <v>AD</v>
      </c>
      <c r="F22881" s="197">
        <v>2</v>
      </c>
      <c r="G22881" s="206" t="s">
        <v>604</v>
      </c>
      <c r="H22881" s="325"/>
      <c r="R22881" s="200"/>
    </row>
    <row r="22882" spans="1:18" ht="14.6" customHeight="1" x14ac:dyDescent="0.5">
      <c r="A22882" s="523">
        <f t="shared" ref="A22882" si="37634">A22878+1</f>
        <v>2392</v>
      </c>
      <c r="B22882" s="216" t="str">
        <f t="shared" si="37591"/>
        <v>Olympiad</v>
      </c>
      <c r="C22882" s="408"/>
      <c r="D22882" s="359">
        <f t="shared" ref="D22882" si="37635">D22878+1</f>
        <v>3121</v>
      </c>
      <c r="E22882" s="212"/>
      <c r="F22882" s="197">
        <v>3</v>
      </c>
      <c r="G22882" s="208" t="s">
        <v>287</v>
      </c>
      <c r="H22882" s="367"/>
      <c r="R22882" s="200"/>
    </row>
    <row r="22883" spans="1:18" ht="14.6" customHeight="1" thickBot="1" x14ac:dyDescent="0.55000000000000004">
      <c r="A22883" s="526"/>
      <c r="B22883" s="217">
        <f t="shared" si="37591"/>
        <v>604</v>
      </c>
      <c r="C22883" s="406" t="str">
        <f t="shared" ref="C22883" si="37636">C22879</f>
        <v>7 Times</v>
      </c>
      <c r="D22883" s="217" t="str">
        <f t="shared" ref="D22883" si="37637">INT((D22882-D$10559-1)/49+1)&amp;"/"&amp;MOD(INT((D22882-D$10559-1)/7),7)+1&amp;"/"&amp;MOD(D22882-D$10559-1,7)+1</f>
        <v>63/7/1</v>
      </c>
      <c r="E22883" s="214"/>
      <c r="F22883" s="197">
        <v>4</v>
      </c>
      <c r="G22883" s="209" t="s">
        <v>605</v>
      </c>
      <c r="H22883" s="324" t="str">
        <f>H22879</f>
        <v>Dn 2300</v>
      </c>
      <c r="R22883" s="200"/>
    </row>
    <row r="22884" spans="1:18" ht="14.6" customHeight="1" x14ac:dyDescent="0.5">
      <c r="A22884" s="524" t="s">
        <v>1279</v>
      </c>
      <c r="B22884" s="217" t="s">
        <v>1188</v>
      </c>
      <c r="C22884" s="407">
        <f t="shared" ref="C22884" si="37638">C22880+1</f>
        <v>2243</v>
      </c>
      <c r="D22884" s="202" t="str">
        <f t="shared" ref="D22884" si="37639">IF(MOD(D22882-D$10559-1,49)=0,"Jub",IF(MOD(D22882-D$10559,7)=0,"Sab","Yr"))&amp;" "&amp;IF(MOD(D22882-D$10559-1,49)=0,INT(D22882-D$10559-1)/49,"")</f>
        <v xml:space="preserve">Yr </v>
      </c>
      <c r="E22884" s="201">
        <f t="shared" ref="E22884" si="37640">E22880+1</f>
        <v>1640</v>
      </c>
      <c r="F22884" s="197">
        <v>1</v>
      </c>
      <c r="G22884" s="203" t="s">
        <v>288</v>
      </c>
      <c r="H22884" s="325">
        <f>H22880+1</f>
        <v>1607</v>
      </c>
      <c r="R22884" s="200"/>
    </row>
    <row r="22885" spans="1:18" ht="14.6" customHeight="1" x14ac:dyDescent="0.5">
      <c r="A22885" s="525" t="s">
        <v>1280</v>
      </c>
      <c r="B22885" s="202">
        <f t="shared" ref="B22885" si="37641">B22881+1</f>
        <v>2415</v>
      </c>
      <c r="C22885" s="407"/>
      <c r="D22885" s="216" t="str">
        <f t="shared" ref="D22885" si="37642">D22881</f>
        <v>Exodus</v>
      </c>
      <c r="E22885" s="212" t="str">
        <f t="shared" ref="E22885" si="37643">E22881</f>
        <v>AD</v>
      </c>
      <c r="F22885" s="197">
        <v>2</v>
      </c>
      <c r="G22885" s="206" t="s">
        <v>604</v>
      </c>
      <c r="H22885" s="325"/>
      <c r="R22885" s="200"/>
    </row>
    <row r="22886" spans="1:18" ht="14.6" customHeight="1" x14ac:dyDescent="0.5">
      <c r="A22886" s="523">
        <f t="shared" ref="A22886" si="37644">A22882+1</f>
        <v>2393</v>
      </c>
      <c r="B22886" s="216" t="str">
        <f t="shared" si="37602"/>
        <v>Olympiad</v>
      </c>
      <c r="C22886" s="408"/>
      <c r="D22886" s="217">
        <f t="shared" ref="D22886" si="37645">D22882+1</f>
        <v>3122</v>
      </c>
      <c r="E22886" s="212"/>
      <c r="F22886" s="197">
        <v>3</v>
      </c>
      <c r="G22886" s="208" t="s">
        <v>287</v>
      </c>
      <c r="H22886" s="367"/>
      <c r="R22886" s="200"/>
    </row>
    <row r="22887" spans="1:18" ht="14.6" customHeight="1" thickBot="1" x14ac:dyDescent="0.55000000000000004">
      <c r="A22887" s="526"/>
      <c r="B22887" s="217">
        <f t="shared" si="37602"/>
        <v>604</v>
      </c>
      <c r="C22887" s="406" t="str">
        <f t="shared" ref="C22887" si="37646">C22883</f>
        <v>7 Times</v>
      </c>
      <c r="D22887" s="217" t="str">
        <f t="shared" ref="D22887" si="37647">INT((D22886-D$10559-1)/49+1)&amp;"/"&amp;MOD(INT((D22886-D$10559-1)/7),7)+1&amp;"/"&amp;MOD(D22886-D$10559-1,7)+1</f>
        <v>63/7/2</v>
      </c>
      <c r="E22887" s="214"/>
      <c r="F22887" s="197">
        <v>4</v>
      </c>
      <c r="G22887" s="209" t="s">
        <v>605</v>
      </c>
      <c r="H22887" s="324" t="str">
        <f>H22883</f>
        <v>Dn 2300</v>
      </c>
      <c r="R22887" s="200"/>
    </row>
    <row r="22888" spans="1:18" ht="14.6" customHeight="1" x14ac:dyDescent="0.5">
      <c r="A22888" s="524" t="s">
        <v>1279</v>
      </c>
      <c r="B22888" s="217" t="s">
        <v>1189</v>
      </c>
      <c r="C22888" s="407">
        <f t="shared" ref="C22888" si="37648">C22884+1</f>
        <v>2244</v>
      </c>
      <c r="D22888" s="202" t="str">
        <f t="shared" ref="D22888" si="37649">IF(MOD(D22886-D$10559-1,49)=0,"Jub",IF(MOD(D22886-D$10559,7)=0,"Sab","Yr"))&amp;" "&amp;IF(MOD(D22886-D$10559-1,49)=0,INT(D22886-D$10559-1)/49,"")</f>
        <v xml:space="preserve">Yr </v>
      </c>
      <c r="E22888" s="201">
        <f t="shared" ref="E22888" si="37650">E22884+1</f>
        <v>1641</v>
      </c>
      <c r="F22888" s="197">
        <v>1</v>
      </c>
      <c r="G22888" s="203" t="s">
        <v>288</v>
      </c>
      <c r="H22888" s="325">
        <f>H22884+1</f>
        <v>1608</v>
      </c>
      <c r="R22888" s="200"/>
    </row>
    <row r="22889" spans="1:18" ht="14.6" customHeight="1" x14ac:dyDescent="0.5">
      <c r="A22889" s="525" t="s">
        <v>1280</v>
      </c>
      <c r="B22889" s="202">
        <f t="shared" ref="B22889" si="37651">B22885+1</f>
        <v>2416</v>
      </c>
      <c r="C22889" s="407"/>
      <c r="D22889" s="216" t="str">
        <f t="shared" ref="D22889" si="37652">D22885</f>
        <v>Exodus</v>
      </c>
      <c r="E22889" s="212" t="str">
        <f t="shared" ref="E22889" si="37653">E22885</f>
        <v>AD</v>
      </c>
      <c r="F22889" s="197">
        <v>2</v>
      </c>
      <c r="G22889" s="206" t="s">
        <v>604</v>
      </c>
      <c r="H22889" s="325"/>
      <c r="R22889" s="200"/>
    </row>
    <row r="22890" spans="1:18" ht="14.6" customHeight="1" x14ac:dyDescent="0.5">
      <c r="A22890" s="523">
        <f t="shared" ref="A22890" si="37654">A22886+1</f>
        <v>2394</v>
      </c>
      <c r="B22890" s="216" t="str">
        <f t="shared" ref="B22890" si="37655">B22886</f>
        <v>Olympiad</v>
      </c>
      <c r="C22890" s="408"/>
      <c r="D22890" s="217">
        <f t="shared" ref="D22890" si="37656">D22886+1</f>
        <v>3123</v>
      </c>
      <c r="E22890" s="212"/>
      <c r="F22890" s="197">
        <v>3</v>
      </c>
      <c r="G22890" s="208" t="s">
        <v>287</v>
      </c>
      <c r="H22890" s="367"/>
      <c r="R22890" s="200"/>
    </row>
    <row r="22891" spans="1:18" ht="14.6" customHeight="1" thickBot="1" x14ac:dyDescent="0.55000000000000004">
      <c r="A22891" s="526"/>
      <c r="B22891" s="217">
        <f t="shared" ref="B22891" si="37657">B22887+1</f>
        <v>605</v>
      </c>
      <c r="C22891" s="406" t="str">
        <f t="shared" ref="C22891" si="37658">C22887</f>
        <v>7 Times</v>
      </c>
      <c r="D22891" s="217" t="str">
        <f t="shared" ref="D22891" si="37659">INT((D22890-D$10559-1)/49+1)&amp;"/"&amp;MOD(INT((D22890-D$10559-1)/7),7)+1&amp;"/"&amp;MOD(D22890-D$10559-1,7)+1</f>
        <v>63/7/3</v>
      </c>
      <c r="E22891" s="214"/>
      <c r="F22891" s="197">
        <v>4</v>
      </c>
      <c r="G22891" s="209" t="s">
        <v>605</v>
      </c>
      <c r="H22891" s="324" t="str">
        <f>H22887</f>
        <v>Dn 2300</v>
      </c>
      <c r="R22891" s="200"/>
    </row>
    <row r="22892" spans="1:18" ht="14.6" customHeight="1" x14ac:dyDescent="0.5">
      <c r="A22892" s="524" t="s">
        <v>1279</v>
      </c>
      <c r="B22892" s="217" t="s">
        <v>1186</v>
      </c>
      <c r="C22892" s="407">
        <f t="shared" ref="C22892" si="37660">C22888+1</f>
        <v>2245</v>
      </c>
      <c r="D22892" s="202" t="str">
        <f t="shared" ref="D22892" si="37661">IF(MOD(D22890-D$10559-1,49)=0,"Jub",IF(MOD(D22890-D$10559,7)=0,"Sab","Yr"))&amp;" "&amp;IF(MOD(D22890-D$10559-1,49)=0,INT(D22890-D$10559-1)/49,"")</f>
        <v xml:space="preserve">Yr </v>
      </c>
      <c r="E22892" s="201">
        <f t="shared" ref="E22892" si="37662">E22888+1</f>
        <v>1642</v>
      </c>
      <c r="F22892" s="197">
        <v>1</v>
      </c>
      <c r="G22892" s="203" t="s">
        <v>288</v>
      </c>
      <c r="H22892" s="325">
        <f>H22888+1</f>
        <v>1609</v>
      </c>
      <c r="R22892" s="200"/>
    </row>
    <row r="22893" spans="1:18" ht="14.6" customHeight="1" x14ac:dyDescent="0.5">
      <c r="A22893" s="525" t="s">
        <v>1280</v>
      </c>
      <c r="B22893" s="202">
        <f t="shared" ref="B22893" si="37663">B22889+1</f>
        <v>2417</v>
      </c>
      <c r="C22893" s="407"/>
      <c r="D22893" s="216" t="str">
        <f t="shared" ref="D22893" si="37664">D22889</f>
        <v>Exodus</v>
      </c>
      <c r="E22893" s="212" t="str">
        <f t="shared" ref="E22893" si="37665">E22889</f>
        <v>AD</v>
      </c>
      <c r="F22893" s="197">
        <v>2</v>
      </c>
      <c r="G22893" s="206" t="s">
        <v>604</v>
      </c>
      <c r="H22893" s="325"/>
      <c r="R22893" s="200"/>
    </row>
    <row r="22894" spans="1:18" ht="14.6" customHeight="1" x14ac:dyDescent="0.5">
      <c r="A22894" s="523">
        <f t="shared" ref="A22894" si="37666">A22890+1</f>
        <v>2395</v>
      </c>
      <c r="B22894" s="216" t="str">
        <f t="shared" si="37580"/>
        <v>Olympiad</v>
      </c>
      <c r="C22894" s="408"/>
      <c r="D22894" s="217">
        <f t="shared" ref="D22894" si="37667">D22890+1</f>
        <v>3124</v>
      </c>
      <c r="E22894" s="212"/>
      <c r="F22894" s="197">
        <v>3</v>
      </c>
      <c r="G22894" s="208" t="s">
        <v>287</v>
      </c>
      <c r="H22894" s="367"/>
      <c r="R22894" s="200"/>
    </row>
    <row r="22895" spans="1:18" ht="14.6" customHeight="1" thickBot="1" x14ac:dyDescent="0.55000000000000004">
      <c r="A22895" s="526"/>
      <c r="B22895" s="217">
        <f t="shared" si="37580"/>
        <v>605</v>
      </c>
      <c r="C22895" s="406" t="str">
        <f t="shared" ref="C22895" si="37668">C22891</f>
        <v>7 Times</v>
      </c>
      <c r="D22895" s="217" t="str">
        <f t="shared" ref="D22895" si="37669">INT((D22894-D$10559-1)/49+1)&amp;"/"&amp;MOD(INT((D22894-D$10559-1)/7),7)+1&amp;"/"&amp;MOD(D22894-D$10559-1,7)+1</f>
        <v>63/7/4</v>
      </c>
      <c r="E22895" s="214"/>
      <c r="F22895" s="197">
        <v>4</v>
      </c>
      <c r="G22895" s="209" t="s">
        <v>605</v>
      </c>
      <c r="H22895" s="324" t="str">
        <f>H22891</f>
        <v>Dn 2300</v>
      </c>
      <c r="R22895" s="200"/>
    </row>
    <row r="22896" spans="1:18" ht="14.6" customHeight="1" x14ac:dyDescent="0.5">
      <c r="A22896" s="524" t="s">
        <v>1279</v>
      </c>
      <c r="B22896" s="217" t="s">
        <v>1187</v>
      </c>
      <c r="C22896" s="407">
        <f t="shared" ref="C22896" si="37670">C22892+1</f>
        <v>2246</v>
      </c>
      <c r="D22896" s="202" t="str">
        <f t="shared" ref="D22896" si="37671">IF(MOD(D22894-D$10559-1,49)=0,"Jub",IF(MOD(D22894-D$10559,7)=0,"Sab","Yr"))&amp;" "&amp;IF(MOD(D22894-D$10559-1,49)=0,INT(D22894-D$10559-1)/49,"")</f>
        <v xml:space="preserve">Yr </v>
      </c>
      <c r="E22896" s="201">
        <f t="shared" ref="E22896" si="37672">E22892+1</f>
        <v>1643</v>
      </c>
      <c r="F22896" s="197">
        <v>1</v>
      </c>
      <c r="G22896" s="203" t="s">
        <v>288</v>
      </c>
      <c r="H22896" s="325">
        <f>H22892+1</f>
        <v>1610</v>
      </c>
      <c r="R22896" s="200"/>
    </row>
    <row r="22897" spans="1:18" ht="14.6" customHeight="1" x14ac:dyDescent="0.5">
      <c r="A22897" s="525" t="s">
        <v>1280</v>
      </c>
      <c r="B22897" s="202">
        <f t="shared" ref="B22897" si="37673">B22893+1</f>
        <v>2418</v>
      </c>
      <c r="C22897" s="407"/>
      <c r="D22897" s="216" t="str">
        <f t="shared" ref="D22897" si="37674">D22893</f>
        <v>Exodus</v>
      </c>
      <c r="E22897" s="212" t="str">
        <f t="shared" ref="E22897" si="37675">E22893</f>
        <v>AD</v>
      </c>
      <c r="F22897" s="197">
        <v>2</v>
      </c>
      <c r="G22897" s="206" t="s">
        <v>604</v>
      </c>
      <c r="H22897" s="325"/>
      <c r="R22897" s="200"/>
    </row>
    <row r="22898" spans="1:18" ht="14.6" customHeight="1" x14ac:dyDescent="0.5">
      <c r="A22898" s="523">
        <f t="shared" ref="A22898" si="37676">A22894+1</f>
        <v>2396</v>
      </c>
      <c r="B22898" s="216" t="str">
        <f t="shared" si="37591"/>
        <v>Olympiad</v>
      </c>
      <c r="C22898" s="408"/>
      <c r="D22898" s="217">
        <f t="shared" ref="D22898" si="37677">D22894+1</f>
        <v>3125</v>
      </c>
      <c r="E22898" s="212"/>
      <c r="F22898" s="197">
        <v>3</v>
      </c>
      <c r="G22898" s="208" t="s">
        <v>287</v>
      </c>
      <c r="H22898" s="367"/>
      <c r="R22898" s="200"/>
    </row>
    <row r="22899" spans="1:18" ht="14.6" customHeight="1" thickBot="1" x14ac:dyDescent="0.55000000000000004">
      <c r="A22899" s="526"/>
      <c r="B22899" s="217">
        <f t="shared" si="37591"/>
        <v>605</v>
      </c>
      <c r="C22899" s="406" t="str">
        <f t="shared" ref="C22899" si="37678">C22895</f>
        <v>7 Times</v>
      </c>
      <c r="D22899" s="217" t="str">
        <f t="shared" ref="D22899" si="37679">INT((D22898-D$10559-1)/49+1)&amp;"/"&amp;MOD(INT((D22898-D$10559-1)/7),7)+1&amp;"/"&amp;MOD(D22898-D$10559-1,7)+1</f>
        <v>63/7/5</v>
      </c>
      <c r="E22899" s="214"/>
      <c r="F22899" s="197">
        <v>4</v>
      </c>
      <c r="G22899" s="209" t="s">
        <v>605</v>
      </c>
      <c r="H22899" s="324" t="str">
        <f>H22895</f>
        <v>Dn 2300</v>
      </c>
      <c r="R22899" s="200"/>
    </row>
    <row r="22900" spans="1:18" ht="14.6" customHeight="1" x14ac:dyDescent="0.5">
      <c r="A22900" s="524" t="s">
        <v>1279</v>
      </c>
      <c r="B22900" s="217" t="s">
        <v>1188</v>
      </c>
      <c r="C22900" s="407">
        <f t="shared" ref="C22900" si="37680">C22896+1</f>
        <v>2247</v>
      </c>
      <c r="D22900" s="202" t="str">
        <f t="shared" ref="D22900" si="37681">IF(MOD(D22898-D$10559-1,49)=0,"Jub",IF(MOD(D22898-D$10559,7)=0,"Sab","Yr"))&amp;" "&amp;IF(MOD(D22898-D$10559-1,49)=0,INT(D22898-D$10559-1)/49,"")</f>
        <v xml:space="preserve">Yr </v>
      </c>
      <c r="E22900" s="201">
        <f t="shared" ref="E22900" si="37682">E22896+1</f>
        <v>1644</v>
      </c>
      <c r="F22900" s="197">
        <v>1</v>
      </c>
      <c r="G22900" s="203" t="s">
        <v>288</v>
      </c>
      <c r="H22900" s="325">
        <f>H22896+1</f>
        <v>1611</v>
      </c>
      <c r="R22900" s="200"/>
    </row>
    <row r="22901" spans="1:18" ht="14.6" customHeight="1" x14ac:dyDescent="0.5">
      <c r="A22901" s="525" t="s">
        <v>1280</v>
      </c>
      <c r="B22901" s="202">
        <f t="shared" ref="B22901" si="37683">B22897+1</f>
        <v>2419</v>
      </c>
      <c r="C22901" s="407"/>
      <c r="D22901" s="216" t="str">
        <f t="shared" ref="D22901" si="37684">D22897</f>
        <v>Exodus</v>
      </c>
      <c r="E22901" s="212" t="str">
        <f t="shared" ref="E22901" si="37685">E22897</f>
        <v>AD</v>
      </c>
      <c r="F22901" s="197">
        <v>2</v>
      </c>
      <c r="G22901" s="206" t="s">
        <v>604</v>
      </c>
      <c r="H22901" s="325"/>
      <c r="R22901" s="200"/>
    </row>
    <row r="22902" spans="1:18" ht="14.6" customHeight="1" x14ac:dyDescent="0.5">
      <c r="A22902" s="523">
        <f t="shared" ref="A22902" si="37686">A22898+1</f>
        <v>2397</v>
      </c>
      <c r="B22902" s="216" t="str">
        <f t="shared" si="37602"/>
        <v>Olympiad</v>
      </c>
      <c r="C22902" s="408"/>
      <c r="D22902" s="217">
        <f t="shared" ref="D22902" si="37687">D22898+1</f>
        <v>3126</v>
      </c>
      <c r="E22902" s="212"/>
      <c r="F22902" s="197">
        <v>3</v>
      </c>
      <c r="G22902" s="208" t="s">
        <v>287</v>
      </c>
      <c r="H22902" s="367"/>
      <c r="R22902" s="200"/>
    </row>
    <row r="22903" spans="1:18" ht="14.6" customHeight="1" thickBot="1" x14ac:dyDescent="0.55000000000000004">
      <c r="A22903" s="526"/>
      <c r="B22903" s="217">
        <f t="shared" si="37602"/>
        <v>605</v>
      </c>
      <c r="C22903" s="406" t="str">
        <f t="shared" ref="C22903" si="37688">C22899</f>
        <v>7 Times</v>
      </c>
      <c r="D22903" s="217" t="str">
        <f t="shared" ref="D22903" si="37689">INT((D22902-D$10559-1)/49+1)&amp;"/"&amp;MOD(INT((D22902-D$10559-1)/7),7)+1&amp;"/"&amp;MOD(D22902-D$10559-1,7)+1</f>
        <v>63/7/6</v>
      </c>
      <c r="E22903" s="214"/>
      <c r="F22903" s="197">
        <v>4</v>
      </c>
      <c r="G22903" s="209" t="s">
        <v>605</v>
      </c>
      <c r="H22903" s="324" t="str">
        <f>H22899</f>
        <v>Dn 2300</v>
      </c>
      <c r="R22903" s="200"/>
    </row>
    <row r="22904" spans="1:18" ht="14.6" customHeight="1" x14ac:dyDescent="0.5">
      <c r="A22904" s="524" t="s">
        <v>1279</v>
      </c>
      <c r="B22904" s="217" t="s">
        <v>1189</v>
      </c>
      <c r="C22904" s="407">
        <f t="shared" ref="C22904" si="37690">C22900+1</f>
        <v>2248</v>
      </c>
      <c r="D22904" s="202" t="str">
        <f t="shared" ref="D22904" si="37691">IF(MOD(D22902-D$10559-1,49)=0,"Jub",IF(MOD(D22902-D$10559,7)=0,"Sab","Yr"))&amp;" "&amp;IF(MOD(D22902-D$10559-1,49)=0,INT(D22902-D$10559-1)/49,"")</f>
        <v xml:space="preserve">Yr </v>
      </c>
      <c r="E22904" s="201">
        <f t="shared" ref="E22904" si="37692">E22900+1</f>
        <v>1645</v>
      </c>
      <c r="F22904" s="197">
        <v>1</v>
      </c>
      <c r="G22904" s="203" t="s">
        <v>288</v>
      </c>
      <c r="H22904" s="325">
        <f>H22900+1</f>
        <v>1612</v>
      </c>
      <c r="R22904" s="200"/>
    </row>
    <row r="22905" spans="1:18" ht="14.6" customHeight="1" x14ac:dyDescent="0.5">
      <c r="A22905" s="525" t="s">
        <v>1280</v>
      </c>
      <c r="B22905" s="202">
        <f t="shared" ref="B22905" si="37693">B22901+1</f>
        <v>2420</v>
      </c>
      <c r="C22905" s="407"/>
      <c r="D22905" s="216" t="str">
        <f t="shared" ref="D22905" si="37694">D22901</f>
        <v>Exodus</v>
      </c>
      <c r="E22905" s="212" t="str">
        <f t="shared" ref="E22905" si="37695">E22901</f>
        <v>AD</v>
      </c>
      <c r="F22905" s="197">
        <v>2</v>
      </c>
      <c r="G22905" s="206" t="s">
        <v>604</v>
      </c>
      <c r="H22905" s="325"/>
      <c r="R22905" s="200"/>
    </row>
    <row r="22906" spans="1:18" ht="14.6" customHeight="1" x14ac:dyDescent="0.5">
      <c r="A22906" s="523">
        <f t="shared" ref="A22906" si="37696">A22902+1</f>
        <v>2398</v>
      </c>
      <c r="B22906" s="216" t="str">
        <f t="shared" ref="B22906" si="37697">B22902</f>
        <v>Olympiad</v>
      </c>
      <c r="C22906" s="408"/>
      <c r="D22906" s="217">
        <f t="shared" ref="D22906" si="37698">D22902+1</f>
        <v>3127</v>
      </c>
      <c r="E22906" s="212"/>
      <c r="F22906" s="197">
        <v>3</v>
      </c>
      <c r="G22906" s="208" t="s">
        <v>287</v>
      </c>
      <c r="H22906" s="367"/>
      <c r="R22906" s="200"/>
    </row>
    <row r="22907" spans="1:18" ht="14.6" customHeight="1" thickBot="1" x14ac:dyDescent="0.55000000000000004">
      <c r="A22907" s="526"/>
      <c r="B22907" s="217">
        <f t="shared" ref="B22907" si="37699">B22903+1</f>
        <v>606</v>
      </c>
      <c r="C22907" s="406" t="str">
        <f t="shared" ref="C22907" si="37700">C22903</f>
        <v>7 Times</v>
      </c>
      <c r="D22907" s="359" t="str">
        <f t="shared" ref="D22907" si="37701">INT((D22906-D$10559-1)/49+1)&amp;"/"&amp;MOD(INT((D22906-D$10559-1)/7),7)+1&amp;"/"&amp;MOD(D22906-D$10559-1,7)+1</f>
        <v>63/7/7</v>
      </c>
      <c r="E22907" s="214"/>
      <c r="F22907" s="197">
        <v>4</v>
      </c>
      <c r="G22907" s="209" t="s">
        <v>605</v>
      </c>
      <c r="H22907" s="324" t="str">
        <f>H22903</f>
        <v>Dn 2300</v>
      </c>
      <c r="R22907" s="200"/>
    </row>
    <row r="22908" spans="1:18" ht="14.6" customHeight="1" x14ac:dyDescent="0.5">
      <c r="A22908" s="524" t="s">
        <v>1279</v>
      </c>
      <c r="B22908" s="217" t="s">
        <v>1186</v>
      </c>
      <c r="C22908" s="407">
        <f t="shared" ref="C22908" si="37702">C22904+1</f>
        <v>2249</v>
      </c>
      <c r="D22908" s="360" t="str">
        <f t="shared" ref="D22908" si="37703">IF(MOD(D22906-D$10559-1,49)=0,"Jub",IF(MOD(D22906-D$10559,7)=0,"Sab","Yr"))&amp;" "&amp;IF(MOD(D22906-D$10559-1,49)=0,INT(D22906-D$10559-1)/49,"")</f>
        <v xml:space="preserve">Sab </v>
      </c>
      <c r="E22908" s="201">
        <f t="shared" ref="E22908" si="37704">E22904+1</f>
        <v>1646</v>
      </c>
      <c r="F22908" s="197">
        <v>1</v>
      </c>
      <c r="G22908" s="203" t="s">
        <v>288</v>
      </c>
      <c r="H22908" s="325">
        <f>H22904+1</f>
        <v>1613</v>
      </c>
      <c r="R22908" s="200"/>
    </row>
    <row r="22909" spans="1:18" ht="14.6" customHeight="1" x14ac:dyDescent="0.5">
      <c r="A22909" s="525" t="s">
        <v>1280</v>
      </c>
      <c r="B22909" s="202">
        <f t="shared" ref="B22909" si="37705">B22905+1</f>
        <v>2421</v>
      </c>
      <c r="C22909" s="407"/>
      <c r="D22909" s="361" t="str">
        <f t="shared" ref="D22909" si="37706">D22905</f>
        <v>Exodus</v>
      </c>
      <c r="E22909" s="212" t="str">
        <f t="shared" ref="E22909" si="37707">E22905</f>
        <v>AD</v>
      </c>
      <c r="F22909" s="197">
        <v>2</v>
      </c>
      <c r="G22909" s="206" t="s">
        <v>604</v>
      </c>
      <c r="H22909" s="325"/>
      <c r="R22909" s="200"/>
    </row>
    <row r="22910" spans="1:18" ht="14.6" customHeight="1" x14ac:dyDescent="0.5">
      <c r="A22910" s="523">
        <f t="shared" ref="A22910" si="37708">A22906+1</f>
        <v>2399</v>
      </c>
      <c r="B22910" s="216" t="str">
        <f t="shared" si="37580"/>
        <v>Olympiad</v>
      </c>
      <c r="C22910" s="408"/>
      <c r="D22910" s="359">
        <f t="shared" ref="D22910" si="37709">D22906+1</f>
        <v>3128</v>
      </c>
      <c r="E22910" s="212"/>
      <c r="F22910" s="197">
        <v>3</v>
      </c>
      <c r="G22910" s="208" t="s">
        <v>287</v>
      </c>
      <c r="H22910" s="367"/>
      <c r="R22910" s="200"/>
    </row>
    <row r="22911" spans="1:18" ht="14.6" customHeight="1" thickBot="1" x14ac:dyDescent="0.55000000000000004">
      <c r="A22911" s="526"/>
      <c r="B22911" s="217">
        <f t="shared" si="37580"/>
        <v>606</v>
      </c>
      <c r="C22911" s="406" t="str">
        <f t="shared" ref="C22911" si="37710">C22907</f>
        <v>7 Times</v>
      </c>
      <c r="D22911" s="356" t="str">
        <f t="shared" ref="D22911" si="37711">INT((D22910-D$10559-1)/49+1)&amp;"/"&amp;MOD(INT((D22910-D$10559-1)/7),7)+1&amp;"/"&amp;MOD(D22910-D$10559-1,7)+1</f>
        <v>64/1/1</v>
      </c>
      <c r="E22911" s="214"/>
      <c r="F22911" s="197">
        <v>4</v>
      </c>
      <c r="G22911" s="209" t="s">
        <v>605</v>
      </c>
      <c r="H22911" s="324" t="str">
        <f>H22907</f>
        <v>Dn 2300</v>
      </c>
      <c r="R22911" s="200"/>
    </row>
    <row r="22912" spans="1:18" ht="14.6" customHeight="1" x14ac:dyDescent="0.5">
      <c r="A22912" s="524" t="s">
        <v>1279</v>
      </c>
      <c r="B22912" s="217" t="s">
        <v>1187</v>
      </c>
      <c r="C22912" s="407">
        <f t="shared" ref="C22912" si="37712">C22908+1</f>
        <v>2250</v>
      </c>
      <c r="D22912" s="357" t="str">
        <f t="shared" ref="D22912" si="37713">IF(MOD(D22910-D$10559-1,49)=0,"Jub",IF(MOD(D22910-D$10559,7)=0,"Sab","Yr"))&amp;" "&amp;IF(MOD(D22910-D$10559-1,49)=0,INT(D22910-D$10559-1)/49,"")</f>
        <v>Jub 63</v>
      </c>
      <c r="E22912" s="201">
        <f t="shared" ref="E22912" si="37714">E22908+1</f>
        <v>1647</v>
      </c>
      <c r="F22912" s="197">
        <v>1</v>
      </c>
      <c r="G22912" s="203" t="s">
        <v>288</v>
      </c>
      <c r="H22912" s="325">
        <f>H22908+1</f>
        <v>1614</v>
      </c>
      <c r="R22912" s="200"/>
    </row>
    <row r="22913" spans="1:18" ht="14.6" customHeight="1" x14ac:dyDescent="0.5">
      <c r="A22913" s="525" t="s">
        <v>1280</v>
      </c>
      <c r="B22913" s="202">
        <f t="shared" ref="B22913" si="37715">B22909+1</f>
        <v>2422</v>
      </c>
      <c r="C22913" s="407"/>
      <c r="D22913" s="358" t="str">
        <f t="shared" ref="D22913" si="37716">D22909</f>
        <v>Exodus</v>
      </c>
      <c r="E22913" s="212" t="str">
        <f t="shared" ref="E22913" si="37717">E22909</f>
        <v>AD</v>
      </c>
      <c r="F22913" s="197">
        <v>2</v>
      </c>
      <c r="G22913" s="206" t="s">
        <v>604</v>
      </c>
      <c r="H22913" s="325"/>
      <c r="R22913" s="200"/>
    </row>
    <row r="22914" spans="1:18" ht="14.6" customHeight="1" x14ac:dyDescent="0.5">
      <c r="A22914" s="523">
        <f t="shared" ref="A22914" si="37718">A22910+1</f>
        <v>2400</v>
      </c>
      <c r="B22914" s="216" t="str">
        <f t="shared" si="37591"/>
        <v>Olympiad</v>
      </c>
      <c r="C22914" s="408"/>
      <c r="D22914" s="356">
        <f t="shared" ref="D22914" si="37719">D22910+1</f>
        <v>3129</v>
      </c>
      <c r="E22914" s="212"/>
      <c r="F22914" s="197">
        <v>3</v>
      </c>
      <c r="G22914" s="208" t="s">
        <v>287</v>
      </c>
      <c r="H22914" s="367"/>
      <c r="R22914" s="200"/>
    </row>
    <row r="22915" spans="1:18" ht="14.6" customHeight="1" thickBot="1" x14ac:dyDescent="0.55000000000000004">
      <c r="A22915" s="526"/>
      <c r="B22915" s="217">
        <f t="shared" si="37591"/>
        <v>606</v>
      </c>
      <c r="C22915" s="406" t="str">
        <f t="shared" ref="C22915" si="37720">C22911</f>
        <v>7 Times</v>
      </c>
      <c r="D22915" s="217" t="str">
        <f t="shared" ref="D22915" si="37721">INT((D22914-D$10559-1)/49+1)&amp;"/"&amp;MOD(INT((D22914-D$10559-1)/7),7)+1&amp;"/"&amp;MOD(D22914-D$10559-1,7)+1</f>
        <v>64/1/2</v>
      </c>
      <c r="E22915" s="214"/>
      <c r="F22915" s="197">
        <v>4</v>
      </c>
      <c r="G22915" s="209" t="s">
        <v>605</v>
      </c>
      <c r="H22915" s="324" t="str">
        <f>H22911</f>
        <v>Dn 2300</v>
      </c>
      <c r="R22915" s="200"/>
    </row>
    <row r="22916" spans="1:18" ht="14.6" customHeight="1" x14ac:dyDescent="0.5">
      <c r="A22916" s="524" t="s">
        <v>1279</v>
      </c>
      <c r="B22916" s="217" t="s">
        <v>1188</v>
      </c>
      <c r="C22916" s="407">
        <f t="shared" ref="C22916" si="37722">C22912+1</f>
        <v>2251</v>
      </c>
      <c r="D22916" s="202" t="str">
        <f t="shared" ref="D22916" si="37723">IF(MOD(D22914-D$10559-1,49)=0,"Jub",IF(MOD(D22914-D$10559,7)=0,"Sab","Yr"))&amp;" "&amp;IF(MOD(D22914-D$10559-1,49)=0,INT(D22914-D$10559-1)/49,"")</f>
        <v xml:space="preserve">Yr </v>
      </c>
      <c r="E22916" s="201">
        <f t="shared" ref="E22916" si="37724">E22912+1</f>
        <v>1648</v>
      </c>
      <c r="F22916" s="197">
        <v>1</v>
      </c>
      <c r="G22916" s="203" t="s">
        <v>288</v>
      </c>
      <c r="H22916" s="325">
        <f>H22912+1</f>
        <v>1615</v>
      </c>
      <c r="R22916" s="200"/>
    </row>
    <row r="22917" spans="1:18" ht="14.6" customHeight="1" x14ac:dyDescent="0.5">
      <c r="A22917" s="525" t="s">
        <v>1280</v>
      </c>
      <c r="B22917" s="202">
        <f t="shared" ref="B22917" si="37725">B22913+1</f>
        <v>2423</v>
      </c>
      <c r="C22917" s="407"/>
      <c r="D22917" s="216" t="str">
        <f t="shared" ref="D22917" si="37726">D22913</f>
        <v>Exodus</v>
      </c>
      <c r="E22917" s="212" t="str">
        <f t="shared" ref="E22917" si="37727">E22913</f>
        <v>AD</v>
      </c>
      <c r="F22917" s="197">
        <v>2</v>
      </c>
      <c r="G22917" s="206" t="s">
        <v>604</v>
      </c>
      <c r="H22917" s="325"/>
      <c r="R22917" s="200"/>
    </row>
    <row r="22918" spans="1:18" ht="14.6" customHeight="1" x14ac:dyDescent="0.5">
      <c r="A22918" s="523">
        <f t="shared" ref="A22918" si="37728">A22914+1</f>
        <v>2401</v>
      </c>
      <c r="B22918" s="216" t="str">
        <f t="shared" si="37602"/>
        <v>Olympiad</v>
      </c>
      <c r="C22918" s="408"/>
      <c r="D22918" s="217">
        <f t="shared" ref="D22918" si="37729">D22914+1</f>
        <v>3130</v>
      </c>
      <c r="E22918" s="212"/>
      <c r="F22918" s="197">
        <v>3</v>
      </c>
      <c r="G22918" s="208" t="s">
        <v>287</v>
      </c>
      <c r="H22918" s="367"/>
      <c r="R22918" s="200"/>
    </row>
    <row r="22919" spans="1:18" ht="14.6" customHeight="1" thickBot="1" x14ac:dyDescent="0.55000000000000004">
      <c r="A22919" s="526"/>
      <c r="B22919" s="217">
        <f t="shared" si="37602"/>
        <v>606</v>
      </c>
      <c r="C22919" s="406" t="str">
        <f t="shared" ref="C22919" si="37730">C22915</f>
        <v>7 Times</v>
      </c>
      <c r="D22919" s="217" t="str">
        <f t="shared" ref="D22919" si="37731">INT((D22918-D$10559-1)/49+1)&amp;"/"&amp;MOD(INT((D22918-D$10559-1)/7),7)+1&amp;"/"&amp;MOD(D22918-D$10559-1,7)+1</f>
        <v>64/1/3</v>
      </c>
      <c r="E22919" s="214"/>
      <c r="F22919" s="197">
        <v>4</v>
      </c>
      <c r="G22919" s="209" t="s">
        <v>605</v>
      </c>
      <c r="H22919" s="324" t="str">
        <f>H22915</f>
        <v>Dn 2300</v>
      </c>
      <c r="R22919" s="200"/>
    </row>
    <row r="22920" spans="1:18" ht="14.6" customHeight="1" x14ac:dyDescent="0.5">
      <c r="A22920" s="524" t="s">
        <v>1279</v>
      </c>
      <c r="B22920" s="217" t="s">
        <v>1189</v>
      </c>
      <c r="C22920" s="407">
        <f t="shared" ref="C22920" si="37732">C22916+1</f>
        <v>2252</v>
      </c>
      <c r="D22920" s="202" t="str">
        <f t="shared" ref="D22920" si="37733">IF(MOD(D22918-D$10559-1,49)=0,"Jub",IF(MOD(D22918-D$10559,7)=0,"Sab","Yr"))&amp;" "&amp;IF(MOD(D22918-D$10559-1,49)=0,INT(D22918-D$10559-1)/49,"")</f>
        <v xml:space="preserve">Yr </v>
      </c>
      <c r="E22920" s="201">
        <f t="shared" ref="E22920" si="37734">E22916+1</f>
        <v>1649</v>
      </c>
      <c r="F22920" s="197">
        <v>1</v>
      </c>
      <c r="G22920" s="203" t="s">
        <v>288</v>
      </c>
      <c r="H22920" s="325">
        <f>H22916+1</f>
        <v>1616</v>
      </c>
      <c r="R22920" s="200"/>
    </row>
    <row r="22921" spans="1:18" ht="14.6" customHeight="1" x14ac:dyDescent="0.5">
      <c r="A22921" s="525" t="s">
        <v>1280</v>
      </c>
      <c r="B22921" s="202">
        <f t="shared" ref="B22921" si="37735">B22917+1</f>
        <v>2424</v>
      </c>
      <c r="C22921" s="407"/>
      <c r="D22921" s="216" t="str">
        <f t="shared" ref="D22921" si="37736">D22917</f>
        <v>Exodus</v>
      </c>
      <c r="E22921" s="212" t="str">
        <f t="shared" ref="E22921" si="37737">E22917</f>
        <v>AD</v>
      </c>
      <c r="F22921" s="197">
        <v>2</v>
      </c>
      <c r="G22921" s="206" t="s">
        <v>604</v>
      </c>
      <c r="H22921" s="325"/>
      <c r="R22921" s="200"/>
    </row>
    <row r="22922" spans="1:18" ht="14.6" customHeight="1" x14ac:dyDescent="0.5">
      <c r="A22922" s="523">
        <f t="shared" ref="A22922" si="37738">A22918+1</f>
        <v>2402</v>
      </c>
      <c r="B22922" s="216" t="str">
        <f t="shared" ref="B22922" si="37739">B22918</f>
        <v>Olympiad</v>
      </c>
      <c r="C22922" s="408"/>
      <c r="D22922" s="217">
        <f t="shared" ref="D22922" si="37740">D22918+1</f>
        <v>3131</v>
      </c>
      <c r="E22922" s="212"/>
      <c r="F22922" s="197">
        <v>3</v>
      </c>
      <c r="G22922" s="208" t="s">
        <v>287</v>
      </c>
      <c r="H22922" s="367"/>
      <c r="R22922" s="200"/>
    </row>
    <row r="22923" spans="1:18" ht="14.6" customHeight="1" thickBot="1" x14ac:dyDescent="0.55000000000000004">
      <c r="A22923" s="526"/>
      <c r="B22923" s="217">
        <f t="shared" ref="B22923" si="37741">B22919+1</f>
        <v>607</v>
      </c>
      <c r="C22923" s="406" t="str">
        <f t="shared" ref="C22923" si="37742">C22919</f>
        <v>7 Times</v>
      </c>
      <c r="D22923" s="217" t="str">
        <f t="shared" ref="D22923" si="37743">INT((D22922-D$10559-1)/49+1)&amp;"/"&amp;MOD(INT((D22922-D$10559-1)/7),7)+1&amp;"/"&amp;MOD(D22922-D$10559-1,7)+1</f>
        <v>64/1/4</v>
      </c>
      <c r="E22923" s="214"/>
      <c r="F22923" s="197">
        <v>4</v>
      </c>
      <c r="G22923" s="209" t="s">
        <v>605</v>
      </c>
      <c r="H22923" s="324" t="str">
        <f>H22919</f>
        <v>Dn 2300</v>
      </c>
      <c r="R22923" s="200"/>
    </row>
    <row r="22924" spans="1:18" ht="14.6" customHeight="1" x14ac:dyDescent="0.5">
      <c r="A22924" s="524" t="s">
        <v>1279</v>
      </c>
      <c r="B22924" s="217" t="s">
        <v>1186</v>
      </c>
      <c r="C22924" s="407">
        <f t="shared" ref="C22924" si="37744">C22920+1</f>
        <v>2253</v>
      </c>
      <c r="D22924" s="202" t="str">
        <f t="shared" ref="D22924" si="37745">IF(MOD(D22922-D$10559-1,49)=0,"Jub",IF(MOD(D22922-D$10559,7)=0,"Sab","Yr"))&amp;" "&amp;IF(MOD(D22922-D$10559-1,49)=0,INT(D22922-D$10559-1)/49,"")</f>
        <v xml:space="preserve">Yr </v>
      </c>
      <c r="E22924" s="201">
        <f t="shared" ref="E22924" si="37746">E22920+1</f>
        <v>1650</v>
      </c>
      <c r="F22924" s="197">
        <v>1</v>
      </c>
      <c r="G22924" s="203" t="s">
        <v>288</v>
      </c>
      <c r="H22924" s="325">
        <f>H22920+1</f>
        <v>1617</v>
      </c>
      <c r="R22924" s="200"/>
    </row>
    <row r="22925" spans="1:18" ht="14.6" customHeight="1" x14ac:dyDescent="0.5">
      <c r="A22925" s="525" t="s">
        <v>1280</v>
      </c>
      <c r="B22925" s="202">
        <f t="shared" ref="B22925" si="37747">B22921+1</f>
        <v>2425</v>
      </c>
      <c r="C22925" s="407"/>
      <c r="D22925" s="216" t="str">
        <f t="shared" ref="D22925" si="37748">D22921</f>
        <v>Exodus</v>
      </c>
      <c r="E22925" s="212" t="str">
        <f t="shared" ref="E22925" si="37749">E22921</f>
        <v>AD</v>
      </c>
      <c r="F22925" s="197">
        <v>2</v>
      </c>
      <c r="G22925" s="206" t="s">
        <v>604</v>
      </c>
      <c r="H22925" s="325"/>
      <c r="R22925" s="200"/>
    </row>
    <row r="22926" spans="1:18" ht="14.6" customHeight="1" x14ac:dyDescent="0.5">
      <c r="A22926" s="523">
        <f t="shared" ref="A22926" si="37750">A22922+1</f>
        <v>2403</v>
      </c>
      <c r="B22926" s="216" t="str">
        <f t="shared" ref="B22926:B22975" si="37751">B22922</f>
        <v>Olympiad</v>
      </c>
      <c r="C22926" s="408"/>
      <c r="D22926" s="217">
        <f t="shared" ref="D22926" si="37752">D22922+1</f>
        <v>3132</v>
      </c>
      <c r="E22926" s="212"/>
      <c r="F22926" s="197">
        <v>3</v>
      </c>
      <c r="G22926" s="208" t="s">
        <v>287</v>
      </c>
      <c r="H22926" s="367"/>
      <c r="R22926" s="200"/>
    </row>
    <row r="22927" spans="1:18" ht="14.6" customHeight="1" thickBot="1" x14ac:dyDescent="0.55000000000000004">
      <c r="A22927" s="526"/>
      <c r="B22927" s="217">
        <f t="shared" si="37751"/>
        <v>607</v>
      </c>
      <c r="C22927" s="406" t="str">
        <f t="shared" ref="C22927" si="37753">C22923</f>
        <v>7 Times</v>
      </c>
      <c r="D22927" s="217" t="str">
        <f t="shared" ref="D22927" si="37754">INT((D22926-D$10559-1)/49+1)&amp;"/"&amp;MOD(INT((D22926-D$10559-1)/7),7)+1&amp;"/"&amp;MOD(D22926-D$10559-1,7)+1</f>
        <v>64/1/5</v>
      </c>
      <c r="E22927" s="214"/>
      <c r="F22927" s="197">
        <v>4</v>
      </c>
      <c r="G22927" s="209" t="s">
        <v>605</v>
      </c>
      <c r="H22927" s="324" t="str">
        <f>H22923</f>
        <v>Dn 2300</v>
      </c>
      <c r="R22927" s="200"/>
    </row>
    <row r="22928" spans="1:18" ht="14.6" customHeight="1" x14ac:dyDescent="0.5">
      <c r="A22928" s="524" t="s">
        <v>1279</v>
      </c>
      <c r="B22928" s="217" t="s">
        <v>1187</v>
      </c>
      <c r="C22928" s="407">
        <f t="shared" ref="C22928" si="37755">C22924+1</f>
        <v>2254</v>
      </c>
      <c r="D22928" s="202" t="str">
        <f t="shared" ref="D22928" si="37756">IF(MOD(D22926-D$10559-1,49)=0,"Jub",IF(MOD(D22926-D$10559,7)=0,"Sab","Yr"))&amp;" "&amp;IF(MOD(D22926-D$10559-1,49)=0,INT(D22926-D$10559-1)/49,"")</f>
        <v xml:space="preserve">Yr </v>
      </c>
      <c r="E22928" s="201">
        <f t="shared" ref="E22928" si="37757">E22924+1</f>
        <v>1651</v>
      </c>
      <c r="F22928" s="197">
        <v>1</v>
      </c>
      <c r="G22928" s="203" t="s">
        <v>288</v>
      </c>
      <c r="H22928" s="325">
        <f>H22924+1</f>
        <v>1618</v>
      </c>
      <c r="R22928" s="200"/>
    </row>
    <row r="22929" spans="1:18" ht="14.6" customHeight="1" x14ac:dyDescent="0.5">
      <c r="A22929" s="525" t="s">
        <v>1280</v>
      </c>
      <c r="B22929" s="202">
        <f t="shared" ref="B22929" si="37758">B22925+1</f>
        <v>2426</v>
      </c>
      <c r="C22929" s="407"/>
      <c r="D22929" s="216" t="str">
        <f t="shared" ref="D22929" si="37759">D22925</f>
        <v>Exodus</v>
      </c>
      <c r="E22929" s="212" t="str">
        <f t="shared" ref="E22929" si="37760">E22925</f>
        <v>AD</v>
      </c>
      <c r="F22929" s="197">
        <v>2</v>
      </c>
      <c r="G22929" s="206" t="s">
        <v>604</v>
      </c>
      <c r="H22929" s="325"/>
      <c r="R22929" s="200"/>
    </row>
    <row r="22930" spans="1:18" ht="14.6" customHeight="1" x14ac:dyDescent="0.5">
      <c r="A22930" s="523">
        <f t="shared" ref="A22930" si="37761">A22926+1</f>
        <v>2404</v>
      </c>
      <c r="B22930" s="216" t="str">
        <f t="shared" ref="B22930:B22979" si="37762">B22926</f>
        <v>Olympiad</v>
      </c>
      <c r="C22930" s="408"/>
      <c r="D22930" s="217">
        <f t="shared" ref="D22930" si="37763">D22926+1</f>
        <v>3133</v>
      </c>
      <c r="E22930" s="212"/>
      <c r="F22930" s="197">
        <v>3</v>
      </c>
      <c r="G22930" s="208" t="s">
        <v>287</v>
      </c>
      <c r="H22930" s="367"/>
      <c r="R22930" s="200"/>
    </row>
    <row r="22931" spans="1:18" ht="14.6" customHeight="1" thickBot="1" x14ac:dyDescent="0.55000000000000004">
      <c r="A22931" s="526"/>
      <c r="B22931" s="217">
        <f t="shared" si="37762"/>
        <v>607</v>
      </c>
      <c r="C22931" s="406" t="str">
        <f t="shared" ref="C22931" si="37764">C22927</f>
        <v>7 Times</v>
      </c>
      <c r="D22931" s="217" t="str">
        <f t="shared" ref="D22931" si="37765">INT((D22930-D$10559-1)/49+1)&amp;"/"&amp;MOD(INT((D22930-D$10559-1)/7),7)+1&amp;"/"&amp;MOD(D22930-D$10559-1,7)+1</f>
        <v>64/1/6</v>
      </c>
      <c r="E22931" s="214"/>
      <c r="F22931" s="197">
        <v>4</v>
      </c>
      <c r="G22931" s="209" t="s">
        <v>605</v>
      </c>
      <c r="H22931" s="324" t="str">
        <f>H22927</f>
        <v>Dn 2300</v>
      </c>
      <c r="R22931" s="200"/>
    </row>
    <row r="22932" spans="1:18" ht="14.6" customHeight="1" x14ac:dyDescent="0.5">
      <c r="A22932" s="524" t="s">
        <v>1279</v>
      </c>
      <c r="B22932" s="217" t="s">
        <v>1188</v>
      </c>
      <c r="C22932" s="407">
        <f t="shared" ref="C22932" si="37766">C22928+1</f>
        <v>2255</v>
      </c>
      <c r="D22932" s="202" t="str">
        <f t="shared" ref="D22932" si="37767">IF(MOD(D22930-D$10559-1,49)=0,"Jub",IF(MOD(D22930-D$10559,7)=0,"Sab","Yr"))&amp;" "&amp;IF(MOD(D22930-D$10559-1,49)=0,INT(D22930-D$10559-1)/49,"")</f>
        <v xml:space="preserve">Yr </v>
      </c>
      <c r="E22932" s="201">
        <f t="shared" ref="E22932" si="37768">E22928+1</f>
        <v>1652</v>
      </c>
      <c r="F22932" s="197">
        <v>1</v>
      </c>
      <c r="G22932" s="203" t="s">
        <v>288</v>
      </c>
      <c r="H22932" s="325">
        <f>H22928+1</f>
        <v>1619</v>
      </c>
      <c r="R22932" s="200"/>
    </row>
    <row r="22933" spans="1:18" ht="14.6" customHeight="1" x14ac:dyDescent="0.5">
      <c r="A22933" s="525" t="s">
        <v>1280</v>
      </c>
      <c r="B22933" s="202">
        <f t="shared" ref="B22933" si="37769">B22929+1</f>
        <v>2427</v>
      </c>
      <c r="C22933" s="407"/>
      <c r="D22933" s="216" t="str">
        <f t="shared" ref="D22933" si="37770">D22929</f>
        <v>Exodus</v>
      </c>
      <c r="E22933" s="212" t="str">
        <f t="shared" ref="E22933" si="37771">E22929</f>
        <v>AD</v>
      </c>
      <c r="F22933" s="197">
        <v>2</v>
      </c>
      <c r="G22933" s="206" t="s">
        <v>604</v>
      </c>
      <c r="H22933" s="325"/>
      <c r="R22933" s="200"/>
    </row>
    <row r="22934" spans="1:18" ht="14.6" customHeight="1" x14ac:dyDescent="0.5">
      <c r="A22934" s="523">
        <f t="shared" ref="A22934" si="37772">A22930+1</f>
        <v>2405</v>
      </c>
      <c r="B22934" s="216" t="str">
        <f t="shared" ref="B22934:B22983" si="37773">B22930</f>
        <v>Olympiad</v>
      </c>
      <c r="C22934" s="408"/>
      <c r="D22934" s="217">
        <f t="shared" ref="D22934" si="37774">D22930+1</f>
        <v>3134</v>
      </c>
      <c r="E22934" s="212"/>
      <c r="F22934" s="197">
        <v>3</v>
      </c>
      <c r="G22934" s="208" t="s">
        <v>287</v>
      </c>
      <c r="H22934" s="367"/>
      <c r="R22934" s="200"/>
    </row>
    <row r="22935" spans="1:18" ht="14.6" customHeight="1" thickBot="1" x14ac:dyDescent="0.55000000000000004">
      <c r="A22935" s="526"/>
      <c r="B22935" s="217">
        <f t="shared" si="37773"/>
        <v>607</v>
      </c>
      <c r="C22935" s="406" t="str">
        <f t="shared" ref="C22935" si="37775">C22931</f>
        <v>7 Times</v>
      </c>
      <c r="D22935" s="359" t="str">
        <f t="shared" ref="D22935" si="37776">INT((D22934-D$10559-1)/49+1)&amp;"/"&amp;MOD(INT((D22934-D$10559-1)/7),7)+1&amp;"/"&amp;MOD(D22934-D$10559-1,7)+1</f>
        <v>64/1/7</v>
      </c>
      <c r="E22935" s="214"/>
      <c r="F22935" s="197">
        <v>4</v>
      </c>
      <c r="G22935" s="209" t="s">
        <v>605</v>
      </c>
      <c r="H22935" s="324" t="str">
        <f>H22931</f>
        <v>Dn 2300</v>
      </c>
      <c r="R22935" s="200"/>
    </row>
    <row r="22936" spans="1:18" ht="14.6" customHeight="1" x14ac:dyDescent="0.5">
      <c r="A22936" s="524" t="s">
        <v>1279</v>
      </c>
      <c r="B22936" s="217" t="s">
        <v>1189</v>
      </c>
      <c r="C22936" s="407">
        <f t="shared" ref="C22936" si="37777">C22932+1</f>
        <v>2256</v>
      </c>
      <c r="D22936" s="360" t="str">
        <f t="shared" ref="D22936" si="37778">IF(MOD(D22934-D$10559-1,49)=0,"Jub",IF(MOD(D22934-D$10559,7)=0,"Sab","Yr"))&amp;" "&amp;IF(MOD(D22934-D$10559-1,49)=0,INT(D22934-D$10559-1)/49,"")</f>
        <v xml:space="preserve">Sab </v>
      </c>
      <c r="E22936" s="201">
        <f t="shared" ref="E22936" si="37779">E22932+1</f>
        <v>1653</v>
      </c>
      <c r="F22936" s="197">
        <v>1</v>
      </c>
      <c r="G22936" s="203" t="s">
        <v>288</v>
      </c>
      <c r="H22936" s="325">
        <f>H22932+1</f>
        <v>1620</v>
      </c>
      <c r="R22936" s="200"/>
    </row>
    <row r="22937" spans="1:18" ht="14.6" customHeight="1" x14ac:dyDescent="0.5">
      <c r="A22937" s="525" t="s">
        <v>1280</v>
      </c>
      <c r="B22937" s="202">
        <f t="shared" ref="B22937" si="37780">B22933+1</f>
        <v>2428</v>
      </c>
      <c r="C22937" s="407"/>
      <c r="D22937" s="361" t="str">
        <f t="shared" ref="D22937" si="37781">D22933</f>
        <v>Exodus</v>
      </c>
      <c r="E22937" s="212" t="str">
        <f t="shared" ref="E22937" si="37782">E22933</f>
        <v>AD</v>
      </c>
      <c r="F22937" s="197">
        <v>2</v>
      </c>
      <c r="G22937" s="206" t="s">
        <v>604</v>
      </c>
      <c r="H22937" s="325"/>
      <c r="R22937" s="200"/>
    </row>
    <row r="22938" spans="1:18" ht="14.6" customHeight="1" x14ac:dyDescent="0.5">
      <c r="A22938" s="523">
        <f t="shared" ref="A22938" si="37783">A22934+1</f>
        <v>2406</v>
      </c>
      <c r="B22938" s="216" t="str">
        <f t="shared" ref="B22938" si="37784">B22934</f>
        <v>Olympiad</v>
      </c>
      <c r="C22938" s="408"/>
      <c r="D22938" s="359">
        <f t="shared" ref="D22938" si="37785">D22934+1</f>
        <v>3135</v>
      </c>
      <c r="E22938" s="212"/>
      <c r="F22938" s="197">
        <v>3</v>
      </c>
      <c r="G22938" s="208" t="s">
        <v>287</v>
      </c>
      <c r="H22938" s="367"/>
      <c r="R22938" s="200"/>
    </row>
    <row r="22939" spans="1:18" ht="14.6" customHeight="1" thickBot="1" x14ac:dyDescent="0.55000000000000004">
      <c r="A22939" s="526"/>
      <c r="B22939" s="217">
        <f t="shared" ref="B22939" si="37786">B22935+1</f>
        <v>608</v>
      </c>
      <c r="C22939" s="406" t="str">
        <f t="shared" ref="C22939" si="37787">C22935</f>
        <v>7 Times</v>
      </c>
      <c r="D22939" s="217" t="str">
        <f t="shared" ref="D22939" si="37788">INT((D22938-D$10559-1)/49+1)&amp;"/"&amp;MOD(INT((D22938-D$10559-1)/7),7)+1&amp;"/"&amp;MOD(D22938-D$10559-1,7)+1</f>
        <v>64/2/1</v>
      </c>
      <c r="E22939" s="214"/>
      <c r="F22939" s="197">
        <v>4</v>
      </c>
      <c r="G22939" s="209" t="s">
        <v>605</v>
      </c>
      <c r="H22939" s="324" t="str">
        <f>H22935</f>
        <v>Dn 2300</v>
      </c>
      <c r="R22939" s="200"/>
    </row>
    <row r="22940" spans="1:18" ht="14.6" customHeight="1" x14ac:dyDescent="0.5">
      <c r="A22940" s="524" t="s">
        <v>1279</v>
      </c>
      <c r="B22940" s="217" t="s">
        <v>1186</v>
      </c>
      <c r="C22940" s="407">
        <f t="shared" ref="C22940" si="37789">C22936+1</f>
        <v>2257</v>
      </c>
      <c r="D22940" s="202" t="str">
        <f t="shared" ref="D22940" si="37790">IF(MOD(D22938-D$10559-1,49)=0,"Jub",IF(MOD(D22938-D$10559,7)=0,"Sab","Yr"))&amp;" "&amp;IF(MOD(D22938-D$10559-1,49)=0,INT(D22938-D$10559-1)/49,"")</f>
        <v xml:space="preserve">Yr </v>
      </c>
      <c r="E22940" s="201">
        <f t="shared" ref="E22940" si="37791">E22936+1</f>
        <v>1654</v>
      </c>
      <c r="F22940" s="197">
        <v>1</v>
      </c>
      <c r="G22940" s="203" t="s">
        <v>288</v>
      </c>
      <c r="H22940" s="325">
        <f>H22936+1</f>
        <v>1621</v>
      </c>
      <c r="R22940" s="200"/>
    </row>
    <row r="22941" spans="1:18" ht="14.6" customHeight="1" x14ac:dyDescent="0.5">
      <c r="A22941" s="525" t="s">
        <v>1280</v>
      </c>
      <c r="B22941" s="202">
        <f t="shared" ref="B22941" si="37792">B22937+1</f>
        <v>2429</v>
      </c>
      <c r="C22941" s="407"/>
      <c r="D22941" s="216" t="str">
        <f t="shared" ref="D22941" si="37793">D22937</f>
        <v>Exodus</v>
      </c>
      <c r="E22941" s="212" t="str">
        <f t="shared" ref="E22941" si="37794">E22937</f>
        <v>AD</v>
      </c>
      <c r="F22941" s="197">
        <v>2</v>
      </c>
      <c r="G22941" s="206" t="s">
        <v>604</v>
      </c>
      <c r="H22941" s="325"/>
      <c r="R22941" s="200"/>
    </row>
    <row r="22942" spans="1:18" ht="14.6" customHeight="1" x14ac:dyDescent="0.5">
      <c r="A22942" s="523">
        <f t="shared" ref="A22942" si="37795">A22938+1</f>
        <v>2407</v>
      </c>
      <c r="B22942" s="216" t="str">
        <f t="shared" si="37751"/>
        <v>Olympiad</v>
      </c>
      <c r="C22942" s="408"/>
      <c r="D22942" s="217">
        <f t="shared" ref="D22942" si="37796">D22938+1</f>
        <v>3136</v>
      </c>
      <c r="E22942" s="212"/>
      <c r="F22942" s="197">
        <v>3</v>
      </c>
      <c r="G22942" s="208" t="s">
        <v>287</v>
      </c>
      <c r="H22942" s="367"/>
      <c r="R22942" s="200"/>
    </row>
    <row r="22943" spans="1:18" ht="14.6" customHeight="1" thickBot="1" x14ac:dyDescent="0.55000000000000004">
      <c r="A22943" s="526"/>
      <c r="B22943" s="217">
        <f t="shared" si="37751"/>
        <v>608</v>
      </c>
      <c r="C22943" s="406" t="str">
        <f t="shared" ref="C22943" si="37797">C22939</f>
        <v>7 Times</v>
      </c>
      <c r="D22943" s="217" t="str">
        <f t="shared" ref="D22943" si="37798">INT((D22942-D$10559-1)/49+1)&amp;"/"&amp;MOD(INT((D22942-D$10559-1)/7),7)+1&amp;"/"&amp;MOD(D22942-D$10559-1,7)+1</f>
        <v>64/2/2</v>
      </c>
      <c r="E22943" s="214"/>
      <c r="F22943" s="197">
        <v>4</v>
      </c>
      <c r="G22943" s="209" t="s">
        <v>605</v>
      </c>
      <c r="H22943" s="324" t="str">
        <f>H22939</f>
        <v>Dn 2300</v>
      </c>
      <c r="R22943" s="200"/>
    </row>
    <row r="22944" spans="1:18" ht="14.6" customHeight="1" x14ac:dyDescent="0.5">
      <c r="A22944" s="524" t="s">
        <v>1279</v>
      </c>
      <c r="B22944" s="217" t="s">
        <v>1187</v>
      </c>
      <c r="C22944" s="407">
        <f t="shared" ref="C22944" si="37799">C22940+1</f>
        <v>2258</v>
      </c>
      <c r="D22944" s="202" t="str">
        <f t="shared" ref="D22944" si="37800">IF(MOD(D22942-D$10559-1,49)=0,"Jub",IF(MOD(D22942-D$10559,7)=0,"Sab","Yr"))&amp;" "&amp;IF(MOD(D22942-D$10559-1,49)=0,INT(D22942-D$10559-1)/49,"")</f>
        <v xml:space="preserve">Yr </v>
      </c>
      <c r="E22944" s="201">
        <f t="shared" ref="E22944" si="37801">E22940+1</f>
        <v>1655</v>
      </c>
      <c r="F22944" s="197">
        <v>1</v>
      </c>
      <c r="G22944" s="203" t="s">
        <v>288</v>
      </c>
      <c r="H22944" s="325">
        <f>H22940+1</f>
        <v>1622</v>
      </c>
      <c r="R22944" s="200"/>
    </row>
    <row r="22945" spans="1:18" ht="14.6" customHeight="1" x14ac:dyDescent="0.5">
      <c r="A22945" s="525" t="s">
        <v>1280</v>
      </c>
      <c r="B22945" s="202">
        <f t="shared" ref="B22945" si="37802">B22941+1</f>
        <v>2430</v>
      </c>
      <c r="C22945" s="407"/>
      <c r="D22945" s="216" t="str">
        <f t="shared" ref="D22945" si="37803">D22941</f>
        <v>Exodus</v>
      </c>
      <c r="E22945" s="212" t="str">
        <f t="shared" ref="E22945" si="37804">E22941</f>
        <v>AD</v>
      </c>
      <c r="F22945" s="197">
        <v>2</v>
      </c>
      <c r="G22945" s="206" t="s">
        <v>604</v>
      </c>
      <c r="H22945" s="325"/>
      <c r="R22945" s="200"/>
    </row>
    <row r="22946" spans="1:18" ht="14.6" customHeight="1" x14ac:dyDescent="0.5">
      <c r="A22946" s="523">
        <f t="shared" ref="A22946" si="37805">A22942+1</f>
        <v>2408</v>
      </c>
      <c r="B22946" s="216" t="str">
        <f t="shared" si="37762"/>
        <v>Olympiad</v>
      </c>
      <c r="C22946" s="408"/>
      <c r="D22946" s="217">
        <f t="shared" ref="D22946" si="37806">D22942+1</f>
        <v>3137</v>
      </c>
      <c r="E22946" s="212"/>
      <c r="F22946" s="197">
        <v>3</v>
      </c>
      <c r="G22946" s="208" t="s">
        <v>287</v>
      </c>
      <c r="H22946" s="367"/>
      <c r="R22946" s="200"/>
    </row>
    <row r="22947" spans="1:18" ht="14.6" customHeight="1" thickBot="1" x14ac:dyDescent="0.55000000000000004">
      <c r="A22947" s="526"/>
      <c r="B22947" s="217">
        <f t="shared" si="37762"/>
        <v>608</v>
      </c>
      <c r="C22947" s="406" t="str">
        <f t="shared" ref="C22947" si="37807">C22943</f>
        <v>7 Times</v>
      </c>
      <c r="D22947" s="217" t="str">
        <f t="shared" ref="D22947" si="37808">INT((D22946-D$10559-1)/49+1)&amp;"/"&amp;MOD(INT((D22946-D$10559-1)/7),7)+1&amp;"/"&amp;MOD(D22946-D$10559-1,7)+1</f>
        <v>64/2/3</v>
      </c>
      <c r="E22947" s="214"/>
      <c r="F22947" s="197">
        <v>4</v>
      </c>
      <c r="G22947" s="209" t="s">
        <v>605</v>
      </c>
      <c r="H22947" s="324" t="str">
        <f>H22943</f>
        <v>Dn 2300</v>
      </c>
      <c r="R22947" s="200"/>
    </row>
    <row r="22948" spans="1:18" ht="14.6" customHeight="1" x14ac:dyDescent="0.5">
      <c r="A22948" s="524" t="s">
        <v>1279</v>
      </c>
      <c r="B22948" s="217" t="s">
        <v>1188</v>
      </c>
      <c r="C22948" s="407">
        <f t="shared" ref="C22948" si="37809">C22944+1</f>
        <v>2259</v>
      </c>
      <c r="D22948" s="202" t="str">
        <f t="shared" ref="D22948" si="37810">IF(MOD(D22946-D$10559-1,49)=0,"Jub",IF(MOD(D22946-D$10559,7)=0,"Sab","Yr"))&amp;" "&amp;IF(MOD(D22946-D$10559-1,49)=0,INT(D22946-D$10559-1)/49,"")</f>
        <v xml:space="preserve">Yr </v>
      </c>
      <c r="E22948" s="201">
        <f t="shared" ref="E22948" si="37811">E22944+1</f>
        <v>1656</v>
      </c>
      <c r="F22948" s="197">
        <v>1</v>
      </c>
      <c r="G22948" s="203" t="s">
        <v>288</v>
      </c>
      <c r="H22948" s="325">
        <f>H22944+1</f>
        <v>1623</v>
      </c>
      <c r="R22948" s="200"/>
    </row>
    <row r="22949" spans="1:18" ht="14.6" customHeight="1" x14ac:dyDescent="0.5">
      <c r="A22949" s="525" t="s">
        <v>1280</v>
      </c>
      <c r="B22949" s="202">
        <f t="shared" ref="B22949" si="37812">B22945+1</f>
        <v>2431</v>
      </c>
      <c r="C22949" s="407"/>
      <c r="D22949" s="216" t="str">
        <f t="shared" ref="D22949" si="37813">D22945</f>
        <v>Exodus</v>
      </c>
      <c r="E22949" s="212" t="str">
        <f t="shared" ref="E22949" si="37814">E22945</f>
        <v>AD</v>
      </c>
      <c r="F22949" s="197">
        <v>2</v>
      </c>
      <c r="G22949" s="206" t="s">
        <v>604</v>
      </c>
      <c r="H22949" s="325"/>
      <c r="R22949" s="200"/>
    </row>
    <row r="22950" spans="1:18" ht="14.6" customHeight="1" x14ac:dyDescent="0.5">
      <c r="A22950" s="523">
        <f t="shared" ref="A22950" si="37815">A22946+1</f>
        <v>2409</v>
      </c>
      <c r="B22950" s="216" t="str">
        <f t="shared" si="37773"/>
        <v>Olympiad</v>
      </c>
      <c r="C22950" s="408"/>
      <c r="D22950" s="217">
        <f t="shared" ref="D22950" si="37816">D22946+1</f>
        <v>3138</v>
      </c>
      <c r="E22950" s="212"/>
      <c r="F22950" s="197">
        <v>3</v>
      </c>
      <c r="G22950" s="208" t="s">
        <v>287</v>
      </c>
      <c r="H22950" s="367"/>
      <c r="R22950" s="200"/>
    </row>
    <row r="22951" spans="1:18" ht="14.6" customHeight="1" thickBot="1" x14ac:dyDescent="0.55000000000000004">
      <c r="A22951" s="526"/>
      <c r="B22951" s="217">
        <f t="shared" si="37773"/>
        <v>608</v>
      </c>
      <c r="C22951" s="406" t="str">
        <f t="shared" ref="C22951" si="37817">C22947</f>
        <v>7 Times</v>
      </c>
      <c r="D22951" s="217" t="str">
        <f t="shared" ref="D22951" si="37818">INT((D22950-D$10559-1)/49+1)&amp;"/"&amp;MOD(INT((D22950-D$10559-1)/7),7)+1&amp;"/"&amp;MOD(D22950-D$10559-1,7)+1</f>
        <v>64/2/4</v>
      </c>
      <c r="E22951" s="214"/>
      <c r="F22951" s="197">
        <v>4</v>
      </c>
      <c r="G22951" s="209" t="s">
        <v>605</v>
      </c>
      <c r="H22951" s="324" t="str">
        <f>H22947</f>
        <v>Dn 2300</v>
      </c>
      <c r="R22951" s="200"/>
    </row>
    <row r="22952" spans="1:18" ht="14.6" customHeight="1" x14ac:dyDescent="0.5">
      <c r="A22952" s="524" t="s">
        <v>1279</v>
      </c>
      <c r="B22952" s="217" t="s">
        <v>1189</v>
      </c>
      <c r="C22952" s="407">
        <f t="shared" ref="C22952" si="37819">C22948+1</f>
        <v>2260</v>
      </c>
      <c r="D22952" s="202" t="str">
        <f t="shared" ref="D22952" si="37820">IF(MOD(D22950-D$10559-1,49)=0,"Jub",IF(MOD(D22950-D$10559,7)=0,"Sab","Yr"))&amp;" "&amp;IF(MOD(D22950-D$10559-1,49)=0,INT(D22950-D$10559-1)/49,"")</f>
        <v xml:space="preserve">Yr </v>
      </c>
      <c r="E22952" s="201">
        <f t="shared" ref="E22952" si="37821">E22948+1</f>
        <v>1657</v>
      </c>
      <c r="F22952" s="197">
        <v>1</v>
      </c>
      <c r="G22952" s="203" t="s">
        <v>288</v>
      </c>
      <c r="H22952" s="325">
        <f>H22948+1</f>
        <v>1624</v>
      </c>
      <c r="R22952" s="200"/>
    </row>
    <row r="22953" spans="1:18" ht="14.6" customHeight="1" x14ac:dyDescent="0.5">
      <c r="A22953" s="525" t="s">
        <v>1280</v>
      </c>
      <c r="B22953" s="202">
        <f t="shared" ref="B22953" si="37822">B22949+1</f>
        <v>2432</v>
      </c>
      <c r="C22953" s="407"/>
      <c r="D22953" s="216" t="str">
        <f t="shared" ref="D22953" si="37823">D22949</f>
        <v>Exodus</v>
      </c>
      <c r="E22953" s="212" t="str">
        <f t="shared" ref="E22953" si="37824">E22949</f>
        <v>AD</v>
      </c>
      <c r="F22953" s="197">
        <v>2</v>
      </c>
      <c r="G22953" s="206" t="s">
        <v>604</v>
      </c>
      <c r="H22953" s="325"/>
      <c r="R22953" s="200"/>
    </row>
    <row r="22954" spans="1:18" ht="14.6" customHeight="1" x14ac:dyDescent="0.5">
      <c r="A22954" s="523">
        <f t="shared" ref="A22954" si="37825">A22950+1</f>
        <v>2410</v>
      </c>
      <c r="B22954" s="216" t="str">
        <f t="shared" ref="B22954" si="37826">B22950</f>
        <v>Olympiad</v>
      </c>
      <c r="C22954" s="408"/>
      <c r="D22954" s="217">
        <f t="shared" ref="D22954" si="37827">D22950+1</f>
        <v>3139</v>
      </c>
      <c r="E22954" s="212"/>
      <c r="F22954" s="197">
        <v>3</v>
      </c>
      <c r="G22954" s="208" t="s">
        <v>287</v>
      </c>
      <c r="H22954" s="367"/>
      <c r="R22954" s="200"/>
    </row>
    <row r="22955" spans="1:18" ht="14.6" customHeight="1" thickBot="1" x14ac:dyDescent="0.55000000000000004">
      <c r="A22955" s="526"/>
      <c r="B22955" s="217">
        <f t="shared" ref="B22955" si="37828">B22951+1</f>
        <v>609</v>
      </c>
      <c r="C22955" s="406" t="str">
        <f t="shared" ref="C22955" si="37829">C22951</f>
        <v>7 Times</v>
      </c>
      <c r="D22955" s="217" t="str">
        <f t="shared" ref="D22955" si="37830">INT((D22954-D$10559-1)/49+1)&amp;"/"&amp;MOD(INT((D22954-D$10559-1)/7),7)+1&amp;"/"&amp;MOD(D22954-D$10559-1,7)+1</f>
        <v>64/2/5</v>
      </c>
      <c r="E22955" s="214"/>
      <c r="F22955" s="197">
        <v>4</v>
      </c>
      <c r="G22955" s="209" t="s">
        <v>605</v>
      </c>
      <c r="H22955" s="324" t="str">
        <f>H22951</f>
        <v>Dn 2300</v>
      </c>
      <c r="R22955" s="200"/>
    </row>
    <row r="22956" spans="1:18" ht="14.6" customHeight="1" x14ac:dyDescent="0.5">
      <c r="A22956" s="524" t="s">
        <v>1279</v>
      </c>
      <c r="B22956" s="217" t="s">
        <v>1186</v>
      </c>
      <c r="C22956" s="407">
        <f t="shared" ref="C22956" si="37831">C22952+1</f>
        <v>2261</v>
      </c>
      <c r="D22956" s="202" t="str">
        <f t="shared" ref="D22956" si="37832">IF(MOD(D22954-D$10559-1,49)=0,"Jub",IF(MOD(D22954-D$10559,7)=0,"Sab","Yr"))&amp;" "&amp;IF(MOD(D22954-D$10559-1,49)=0,INT(D22954-D$10559-1)/49,"")</f>
        <v xml:space="preserve">Yr </v>
      </c>
      <c r="E22956" s="201">
        <f t="shared" ref="E22956" si="37833">E22952+1</f>
        <v>1658</v>
      </c>
      <c r="F22956" s="197">
        <v>1</v>
      </c>
      <c r="G22956" s="203" t="s">
        <v>288</v>
      </c>
      <c r="H22956" s="325">
        <f>H22952+1</f>
        <v>1625</v>
      </c>
      <c r="R22956" s="200"/>
    </row>
    <row r="22957" spans="1:18" ht="14.6" customHeight="1" x14ac:dyDescent="0.5">
      <c r="A22957" s="525" t="s">
        <v>1280</v>
      </c>
      <c r="B22957" s="202">
        <f t="shared" ref="B22957" si="37834">B22953+1</f>
        <v>2433</v>
      </c>
      <c r="C22957" s="407"/>
      <c r="D22957" s="216" t="str">
        <f t="shared" ref="D22957" si="37835">D22953</f>
        <v>Exodus</v>
      </c>
      <c r="E22957" s="212" t="str">
        <f t="shared" ref="E22957" si="37836">E22953</f>
        <v>AD</v>
      </c>
      <c r="F22957" s="197">
        <v>2</v>
      </c>
      <c r="G22957" s="206" t="s">
        <v>604</v>
      </c>
      <c r="H22957" s="325"/>
      <c r="R22957" s="200"/>
    </row>
    <row r="22958" spans="1:18" ht="14.6" customHeight="1" x14ac:dyDescent="0.5">
      <c r="A22958" s="523">
        <f t="shared" ref="A22958" si="37837">A22954+1</f>
        <v>2411</v>
      </c>
      <c r="B22958" s="216" t="str">
        <f t="shared" si="37751"/>
        <v>Olympiad</v>
      </c>
      <c r="C22958" s="408"/>
      <c r="D22958" s="217">
        <f t="shared" ref="D22958" si="37838">D22954+1</f>
        <v>3140</v>
      </c>
      <c r="E22958" s="212"/>
      <c r="F22958" s="197">
        <v>3</v>
      </c>
      <c r="G22958" s="208" t="s">
        <v>287</v>
      </c>
      <c r="H22958" s="367"/>
      <c r="R22958" s="200"/>
    </row>
    <row r="22959" spans="1:18" ht="14.6" customHeight="1" thickBot="1" x14ac:dyDescent="0.55000000000000004">
      <c r="A22959" s="526"/>
      <c r="B22959" s="217">
        <f t="shared" si="37751"/>
        <v>609</v>
      </c>
      <c r="C22959" s="406" t="str">
        <f t="shared" ref="C22959" si="37839">C22955</f>
        <v>7 Times</v>
      </c>
      <c r="D22959" s="217" t="str">
        <f t="shared" ref="D22959" si="37840">INT((D22958-D$10559-1)/49+1)&amp;"/"&amp;MOD(INT((D22958-D$10559-1)/7),7)+1&amp;"/"&amp;MOD(D22958-D$10559-1,7)+1</f>
        <v>64/2/6</v>
      </c>
      <c r="E22959" s="214"/>
      <c r="F22959" s="197">
        <v>4</v>
      </c>
      <c r="G22959" s="209" t="s">
        <v>605</v>
      </c>
      <c r="H22959" s="324" t="str">
        <f>H22955</f>
        <v>Dn 2300</v>
      </c>
      <c r="R22959" s="200"/>
    </row>
    <row r="22960" spans="1:18" ht="14.6" customHeight="1" x14ac:dyDescent="0.5">
      <c r="A22960" s="524" t="s">
        <v>1279</v>
      </c>
      <c r="B22960" s="217" t="s">
        <v>1187</v>
      </c>
      <c r="C22960" s="407">
        <f t="shared" ref="C22960" si="37841">C22956+1</f>
        <v>2262</v>
      </c>
      <c r="D22960" s="202" t="str">
        <f t="shared" ref="D22960" si="37842">IF(MOD(D22958-D$10559-1,49)=0,"Jub",IF(MOD(D22958-D$10559,7)=0,"Sab","Yr"))&amp;" "&amp;IF(MOD(D22958-D$10559-1,49)=0,INT(D22958-D$10559-1)/49,"")</f>
        <v xml:space="preserve">Yr </v>
      </c>
      <c r="E22960" s="201">
        <f t="shared" ref="E22960" si="37843">E22956+1</f>
        <v>1659</v>
      </c>
      <c r="F22960" s="197">
        <v>1</v>
      </c>
      <c r="G22960" s="203" t="s">
        <v>288</v>
      </c>
      <c r="H22960" s="325">
        <f>H22956+1</f>
        <v>1626</v>
      </c>
      <c r="R22960" s="200"/>
    </row>
    <row r="22961" spans="1:18" ht="14.6" customHeight="1" x14ac:dyDescent="0.5">
      <c r="A22961" s="525" t="s">
        <v>1280</v>
      </c>
      <c r="B22961" s="202">
        <f t="shared" ref="B22961" si="37844">B22957+1</f>
        <v>2434</v>
      </c>
      <c r="C22961" s="407"/>
      <c r="D22961" s="216" t="str">
        <f t="shared" ref="D22961" si="37845">D22957</f>
        <v>Exodus</v>
      </c>
      <c r="E22961" s="212" t="str">
        <f t="shared" ref="E22961" si="37846">E22957</f>
        <v>AD</v>
      </c>
      <c r="F22961" s="197">
        <v>2</v>
      </c>
      <c r="G22961" s="206" t="s">
        <v>604</v>
      </c>
      <c r="H22961" s="325"/>
      <c r="R22961" s="200"/>
    </row>
    <row r="22962" spans="1:18" ht="14.6" customHeight="1" x14ac:dyDescent="0.5">
      <c r="A22962" s="523">
        <f t="shared" ref="A22962" si="37847">A22958+1</f>
        <v>2412</v>
      </c>
      <c r="B22962" s="216" t="str">
        <f t="shared" si="37762"/>
        <v>Olympiad</v>
      </c>
      <c r="C22962" s="408"/>
      <c r="D22962" s="217">
        <f t="shared" ref="D22962" si="37848">D22958+1</f>
        <v>3141</v>
      </c>
      <c r="E22962" s="212"/>
      <c r="F22962" s="197">
        <v>3</v>
      </c>
      <c r="G22962" s="208" t="s">
        <v>287</v>
      </c>
      <c r="H22962" s="367"/>
      <c r="R22962" s="200"/>
    </row>
    <row r="22963" spans="1:18" ht="14.6" customHeight="1" thickBot="1" x14ac:dyDescent="0.55000000000000004">
      <c r="A22963" s="526"/>
      <c r="B22963" s="217">
        <f t="shared" si="37762"/>
        <v>609</v>
      </c>
      <c r="C22963" s="406" t="str">
        <f t="shared" ref="C22963" si="37849">C22959</f>
        <v>7 Times</v>
      </c>
      <c r="D22963" s="359" t="str">
        <f t="shared" ref="D22963" si="37850">INT((D22962-D$10559-1)/49+1)&amp;"/"&amp;MOD(INT((D22962-D$10559-1)/7),7)+1&amp;"/"&amp;MOD(D22962-D$10559-1,7)+1</f>
        <v>64/2/7</v>
      </c>
      <c r="E22963" s="214"/>
      <c r="F22963" s="197">
        <v>4</v>
      </c>
      <c r="G22963" s="209" t="s">
        <v>605</v>
      </c>
      <c r="H22963" s="324" t="str">
        <f>H22959</f>
        <v>Dn 2300</v>
      </c>
      <c r="R22963" s="200"/>
    </row>
    <row r="22964" spans="1:18" ht="14.6" customHeight="1" x14ac:dyDescent="0.5">
      <c r="A22964" s="524" t="s">
        <v>1279</v>
      </c>
      <c r="B22964" s="217" t="s">
        <v>1188</v>
      </c>
      <c r="C22964" s="407">
        <f t="shared" ref="C22964" si="37851">C22960+1</f>
        <v>2263</v>
      </c>
      <c r="D22964" s="360" t="str">
        <f t="shared" ref="D22964" si="37852">IF(MOD(D22962-D$10559-1,49)=0,"Jub",IF(MOD(D22962-D$10559,7)=0,"Sab","Yr"))&amp;" "&amp;IF(MOD(D22962-D$10559-1,49)=0,INT(D22962-D$10559-1)/49,"")</f>
        <v xml:space="preserve">Sab </v>
      </c>
      <c r="E22964" s="201">
        <f t="shared" ref="E22964" si="37853">E22960+1</f>
        <v>1660</v>
      </c>
      <c r="F22964" s="197">
        <v>1</v>
      </c>
      <c r="G22964" s="203" t="s">
        <v>288</v>
      </c>
      <c r="H22964" s="325">
        <f>H22960+1</f>
        <v>1627</v>
      </c>
      <c r="R22964" s="200"/>
    </row>
    <row r="22965" spans="1:18" ht="14.6" customHeight="1" x14ac:dyDescent="0.5">
      <c r="A22965" s="525" t="s">
        <v>1280</v>
      </c>
      <c r="B22965" s="202">
        <f t="shared" ref="B22965" si="37854">B22961+1</f>
        <v>2435</v>
      </c>
      <c r="C22965" s="407"/>
      <c r="D22965" s="361" t="str">
        <f t="shared" ref="D22965" si="37855">D22961</f>
        <v>Exodus</v>
      </c>
      <c r="E22965" s="212" t="str">
        <f t="shared" ref="E22965" si="37856">E22961</f>
        <v>AD</v>
      </c>
      <c r="F22965" s="197">
        <v>2</v>
      </c>
      <c r="G22965" s="206" t="s">
        <v>604</v>
      </c>
      <c r="H22965" s="325"/>
      <c r="R22965" s="200"/>
    </row>
    <row r="22966" spans="1:18" ht="14.6" customHeight="1" x14ac:dyDescent="0.5">
      <c r="A22966" s="523">
        <f t="shared" ref="A22966" si="37857">A22962+1</f>
        <v>2413</v>
      </c>
      <c r="B22966" s="216" t="str">
        <f t="shared" si="37773"/>
        <v>Olympiad</v>
      </c>
      <c r="C22966" s="408"/>
      <c r="D22966" s="359">
        <f t="shared" ref="D22966" si="37858">D22962+1</f>
        <v>3142</v>
      </c>
      <c r="E22966" s="212"/>
      <c r="F22966" s="197">
        <v>3</v>
      </c>
      <c r="G22966" s="208" t="s">
        <v>287</v>
      </c>
      <c r="H22966" s="367"/>
      <c r="R22966" s="200"/>
    </row>
    <row r="22967" spans="1:18" ht="14.6" customHeight="1" thickBot="1" x14ac:dyDescent="0.55000000000000004">
      <c r="A22967" s="526"/>
      <c r="B22967" s="217">
        <f t="shared" si="37773"/>
        <v>609</v>
      </c>
      <c r="C22967" s="406" t="str">
        <f t="shared" ref="C22967" si="37859">C22963</f>
        <v>7 Times</v>
      </c>
      <c r="D22967" s="217" t="str">
        <f t="shared" ref="D22967" si="37860">INT((D22966-D$10559-1)/49+1)&amp;"/"&amp;MOD(INT((D22966-D$10559-1)/7),7)+1&amp;"/"&amp;MOD(D22966-D$10559-1,7)+1</f>
        <v>64/3/1</v>
      </c>
      <c r="E22967" s="214"/>
      <c r="F22967" s="197">
        <v>4</v>
      </c>
      <c r="G22967" s="209" t="s">
        <v>605</v>
      </c>
      <c r="H22967" s="324" t="str">
        <f>H22963</f>
        <v>Dn 2300</v>
      </c>
      <c r="R22967" s="200"/>
    </row>
    <row r="22968" spans="1:18" ht="14.6" customHeight="1" x14ac:dyDescent="0.5">
      <c r="A22968" s="524" t="s">
        <v>1279</v>
      </c>
      <c r="B22968" s="217" t="s">
        <v>1189</v>
      </c>
      <c r="C22968" s="407">
        <f t="shared" ref="C22968" si="37861">C22964+1</f>
        <v>2264</v>
      </c>
      <c r="D22968" s="202" t="str">
        <f t="shared" ref="D22968" si="37862">IF(MOD(D22966-D$10559-1,49)=0,"Jub",IF(MOD(D22966-D$10559,7)=0,"Sab","Yr"))&amp;" "&amp;IF(MOD(D22966-D$10559-1,49)=0,INT(D22966-D$10559-1)/49,"")</f>
        <v xml:space="preserve">Yr </v>
      </c>
      <c r="E22968" s="201">
        <f t="shared" ref="E22968" si="37863">E22964+1</f>
        <v>1661</v>
      </c>
      <c r="F22968" s="197">
        <v>1</v>
      </c>
      <c r="G22968" s="203" t="s">
        <v>288</v>
      </c>
      <c r="H22968" s="325">
        <f>H22964+1</f>
        <v>1628</v>
      </c>
      <c r="R22968" s="200"/>
    </row>
    <row r="22969" spans="1:18" ht="14.6" customHeight="1" x14ac:dyDescent="0.5">
      <c r="A22969" s="525" t="s">
        <v>1280</v>
      </c>
      <c r="B22969" s="202">
        <f t="shared" ref="B22969" si="37864">B22965+1</f>
        <v>2436</v>
      </c>
      <c r="C22969" s="407"/>
      <c r="D22969" s="216" t="str">
        <f t="shared" ref="D22969" si="37865">D22965</f>
        <v>Exodus</v>
      </c>
      <c r="E22969" s="212" t="str">
        <f t="shared" ref="E22969" si="37866">E22965</f>
        <v>AD</v>
      </c>
      <c r="F22969" s="197">
        <v>2</v>
      </c>
      <c r="G22969" s="206" t="s">
        <v>604</v>
      </c>
      <c r="H22969" s="325"/>
      <c r="R22969" s="200"/>
    </row>
    <row r="22970" spans="1:18" ht="14.6" customHeight="1" x14ac:dyDescent="0.5">
      <c r="A22970" s="523">
        <f t="shared" ref="A22970" si="37867">A22966+1</f>
        <v>2414</v>
      </c>
      <c r="B22970" s="216" t="str">
        <f t="shared" ref="B22970" si="37868">B22966</f>
        <v>Olympiad</v>
      </c>
      <c r="C22970" s="408"/>
      <c r="D22970" s="217">
        <f t="shared" ref="D22970" si="37869">D22966+1</f>
        <v>3143</v>
      </c>
      <c r="E22970" s="212"/>
      <c r="F22970" s="197">
        <v>3</v>
      </c>
      <c r="G22970" s="208" t="s">
        <v>287</v>
      </c>
      <c r="H22970" s="367"/>
      <c r="R22970" s="200"/>
    </row>
    <row r="22971" spans="1:18" ht="14.6" customHeight="1" thickBot="1" x14ac:dyDescent="0.55000000000000004">
      <c r="A22971" s="526"/>
      <c r="B22971" s="217">
        <f t="shared" ref="B22971" si="37870">B22967+1</f>
        <v>610</v>
      </c>
      <c r="C22971" s="406" t="str">
        <f t="shared" ref="C22971" si="37871">C22967</f>
        <v>7 Times</v>
      </c>
      <c r="D22971" s="217" t="str">
        <f t="shared" ref="D22971" si="37872">INT((D22970-D$10559-1)/49+1)&amp;"/"&amp;MOD(INT((D22970-D$10559-1)/7),7)+1&amp;"/"&amp;MOD(D22970-D$10559-1,7)+1</f>
        <v>64/3/2</v>
      </c>
      <c r="E22971" s="214"/>
      <c r="F22971" s="197">
        <v>4</v>
      </c>
      <c r="G22971" s="209" t="s">
        <v>605</v>
      </c>
      <c r="H22971" s="324" t="str">
        <f>H22967</f>
        <v>Dn 2300</v>
      </c>
      <c r="R22971" s="200"/>
    </row>
    <row r="22972" spans="1:18" ht="14.6" customHeight="1" x14ac:dyDescent="0.5">
      <c r="A22972" s="524" t="s">
        <v>1279</v>
      </c>
      <c r="B22972" s="217" t="s">
        <v>1186</v>
      </c>
      <c r="C22972" s="407">
        <f t="shared" ref="C22972" si="37873">C22968+1</f>
        <v>2265</v>
      </c>
      <c r="D22972" s="202" t="str">
        <f t="shared" ref="D22972" si="37874">IF(MOD(D22970-D$10559-1,49)=0,"Jub",IF(MOD(D22970-D$10559,7)=0,"Sab","Yr"))&amp;" "&amp;IF(MOD(D22970-D$10559-1,49)=0,INT(D22970-D$10559-1)/49,"")</f>
        <v xml:space="preserve">Yr </v>
      </c>
      <c r="E22972" s="201">
        <f t="shared" ref="E22972" si="37875">E22968+1</f>
        <v>1662</v>
      </c>
      <c r="F22972" s="197">
        <v>1</v>
      </c>
      <c r="G22972" s="203" t="s">
        <v>288</v>
      </c>
      <c r="H22972" s="325">
        <f>H22968+1</f>
        <v>1629</v>
      </c>
      <c r="R22972" s="200"/>
    </row>
    <row r="22973" spans="1:18" ht="14.6" customHeight="1" x14ac:dyDescent="0.5">
      <c r="A22973" s="525" t="s">
        <v>1280</v>
      </c>
      <c r="B22973" s="202">
        <f t="shared" ref="B22973" si="37876">B22969+1</f>
        <v>2437</v>
      </c>
      <c r="C22973" s="407"/>
      <c r="D22973" s="216" t="str">
        <f t="shared" ref="D22973" si="37877">D22969</f>
        <v>Exodus</v>
      </c>
      <c r="E22973" s="212" t="str">
        <f t="shared" ref="E22973" si="37878">E22969</f>
        <v>AD</v>
      </c>
      <c r="F22973" s="197">
        <v>2</v>
      </c>
      <c r="G22973" s="206" t="s">
        <v>604</v>
      </c>
      <c r="H22973" s="325"/>
      <c r="R22973" s="200"/>
    </row>
    <row r="22974" spans="1:18" ht="14.6" customHeight="1" x14ac:dyDescent="0.5">
      <c r="A22974" s="523">
        <f t="shared" ref="A22974" si="37879">A22970+1</f>
        <v>2415</v>
      </c>
      <c r="B22974" s="216" t="str">
        <f t="shared" si="37751"/>
        <v>Olympiad</v>
      </c>
      <c r="C22974" s="408"/>
      <c r="D22974" s="217">
        <f t="shared" ref="D22974" si="37880">D22970+1</f>
        <v>3144</v>
      </c>
      <c r="E22974" s="212"/>
      <c r="F22974" s="197">
        <v>3</v>
      </c>
      <c r="G22974" s="208" t="s">
        <v>287</v>
      </c>
      <c r="H22974" s="367"/>
      <c r="R22974" s="200"/>
    </row>
    <row r="22975" spans="1:18" ht="14.6" customHeight="1" thickBot="1" x14ac:dyDescent="0.55000000000000004">
      <c r="A22975" s="526"/>
      <c r="B22975" s="217">
        <f t="shared" si="37751"/>
        <v>610</v>
      </c>
      <c r="C22975" s="406" t="str">
        <f t="shared" ref="C22975" si="37881">C22971</f>
        <v>7 Times</v>
      </c>
      <c r="D22975" s="217" t="str">
        <f t="shared" ref="D22975" si="37882">INT((D22974-D$10559-1)/49+1)&amp;"/"&amp;MOD(INT((D22974-D$10559-1)/7),7)+1&amp;"/"&amp;MOD(D22974-D$10559-1,7)+1</f>
        <v>64/3/3</v>
      </c>
      <c r="E22975" s="214"/>
      <c r="F22975" s="197">
        <v>4</v>
      </c>
      <c r="G22975" s="209" t="s">
        <v>605</v>
      </c>
      <c r="H22975" s="324" t="str">
        <f>H22971</f>
        <v>Dn 2300</v>
      </c>
      <c r="R22975" s="200"/>
    </row>
    <row r="22976" spans="1:18" ht="14.6" customHeight="1" x14ac:dyDescent="0.5">
      <c r="A22976" s="524" t="s">
        <v>1279</v>
      </c>
      <c r="B22976" s="217" t="s">
        <v>1187</v>
      </c>
      <c r="C22976" s="407">
        <f t="shared" ref="C22976" si="37883">C22972+1</f>
        <v>2266</v>
      </c>
      <c r="D22976" s="202" t="str">
        <f t="shared" ref="D22976" si="37884">IF(MOD(D22974-D$10559-1,49)=0,"Jub",IF(MOD(D22974-D$10559,7)=0,"Sab","Yr"))&amp;" "&amp;IF(MOD(D22974-D$10559-1,49)=0,INT(D22974-D$10559-1)/49,"")</f>
        <v xml:space="preserve">Yr </v>
      </c>
      <c r="E22976" s="201">
        <f t="shared" ref="E22976" si="37885">E22972+1</f>
        <v>1663</v>
      </c>
      <c r="F22976" s="197">
        <v>1</v>
      </c>
      <c r="G22976" s="203" t="s">
        <v>288</v>
      </c>
      <c r="H22976" s="325">
        <f>H22972+1</f>
        <v>1630</v>
      </c>
      <c r="R22976" s="200"/>
    </row>
    <row r="22977" spans="1:18" ht="14.6" customHeight="1" x14ac:dyDescent="0.5">
      <c r="A22977" s="525" t="s">
        <v>1280</v>
      </c>
      <c r="B22977" s="202">
        <f t="shared" ref="B22977" si="37886">B22973+1</f>
        <v>2438</v>
      </c>
      <c r="C22977" s="407"/>
      <c r="D22977" s="216" t="str">
        <f t="shared" ref="D22977" si="37887">D22973</f>
        <v>Exodus</v>
      </c>
      <c r="E22977" s="212" t="str">
        <f t="shared" ref="E22977" si="37888">E22973</f>
        <v>AD</v>
      </c>
      <c r="F22977" s="197">
        <v>2</v>
      </c>
      <c r="G22977" s="206" t="s">
        <v>604</v>
      </c>
      <c r="H22977" s="325"/>
      <c r="R22977" s="200"/>
    </row>
    <row r="22978" spans="1:18" ht="14.6" customHeight="1" x14ac:dyDescent="0.5">
      <c r="A22978" s="523">
        <f t="shared" ref="A22978" si="37889">A22974+1</f>
        <v>2416</v>
      </c>
      <c r="B22978" s="216" t="str">
        <f t="shared" si="37762"/>
        <v>Olympiad</v>
      </c>
      <c r="C22978" s="408"/>
      <c r="D22978" s="217">
        <f t="shared" ref="D22978" si="37890">D22974+1</f>
        <v>3145</v>
      </c>
      <c r="E22978" s="212"/>
      <c r="F22978" s="197">
        <v>3</v>
      </c>
      <c r="G22978" s="208" t="s">
        <v>287</v>
      </c>
      <c r="H22978" s="367"/>
      <c r="R22978" s="200"/>
    </row>
    <row r="22979" spans="1:18" ht="14.6" customHeight="1" thickBot="1" x14ac:dyDescent="0.55000000000000004">
      <c r="A22979" s="526"/>
      <c r="B22979" s="217">
        <f t="shared" si="37762"/>
        <v>610</v>
      </c>
      <c r="C22979" s="406" t="str">
        <f t="shared" ref="C22979" si="37891">C22975</f>
        <v>7 Times</v>
      </c>
      <c r="D22979" s="217" t="str">
        <f t="shared" ref="D22979" si="37892">INT((D22978-D$10559-1)/49+1)&amp;"/"&amp;MOD(INT((D22978-D$10559-1)/7),7)+1&amp;"/"&amp;MOD(D22978-D$10559-1,7)+1</f>
        <v>64/3/4</v>
      </c>
      <c r="E22979" s="214"/>
      <c r="F22979" s="197">
        <v>4</v>
      </c>
      <c r="G22979" s="209" t="s">
        <v>605</v>
      </c>
      <c r="H22979" s="324" t="str">
        <f>H22975</f>
        <v>Dn 2300</v>
      </c>
      <c r="R22979" s="200"/>
    </row>
    <row r="22980" spans="1:18" ht="14.6" customHeight="1" x14ac:dyDescent="0.5">
      <c r="A22980" s="524" t="s">
        <v>1279</v>
      </c>
      <c r="B22980" s="217" t="s">
        <v>1188</v>
      </c>
      <c r="C22980" s="407">
        <f t="shared" ref="C22980" si="37893">C22976+1</f>
        <v>2267</v>
      </c>
      <c r="D22980" s="202" t="str">
        <f t="shared" ref="D22980" si="37894">IF(MOD(D22978-D$10559-1,49)=0,"Jub",IF(MOD(D22978-D$10559,7)=0,"Sab","Yr"))&amp;" "&amp;IF(MOD(D22978-D$10559-1,49)=0,INT(D22978-D$10559-1)/49,"")</f>
        <v xml:space="preserve">Yr </v>
      </c>
      <c r="E22980" s="201">
        <f t="shared" ref="E22980" si="37895">E22976+1</f>
        <v>1664</v>
      </c>
      <c r="F22980" s="197">
        <v>1</v>
      </c>
      <c r="G22980" s="203" t="s">
        <v>288</v>
      </c>
      <c r="H22980" s="325">
        <f>H22976+1</f>
        <v>1631</v>
      </c>
      <c r="R22980" s="200"/>
    </row>
    <row r="22981" spans="1:18" ht="14.6" customHeight="1" x14ac:dyDescent="0.5">
      <c r="A22981" s="525" t="s">
        <v>1280</v>
      </c>
      <c r="B22981" s="202">
        <f t="shared" ref="B22981" si="37896">B22977+1</f>
        <v>2439</v>
      </c>
      <c r="C22981" s="407"/>
      <c r="D22981" s="216" t="str">
        <f t="shared" ref="D22981" si="37897">D22977</f>
        <v>Exodus</v>
      </c>
      <c r="E22981" s="212" t="str">
        <f t="shared" ref="E22981" si="37898">E22977</f>
        <v>AD</v>
      </c>
      <c r="F22981" s="197">
        <v>2</v>
      </c>
      <c r="G22981" s="206" t="s">
        <v>604</v>
      </c>
      <c r="H22981" s="325"/>
      <c r="R22981" s="200"/>
    </row>
    <row r="22982" spans="1:18" ht="14.6" customHeight="1" x14ac:dyDescent="0.5">
      <c r="A22982" s="523">
        <f t="shared" ref="A22982" si="37899">A22978+1</f>
        <v>2417</v>
      </c>
      <c r="B22982" s="216" t="str">
        <f t="shared" si="37773"/>
        <v>Olympiad</v>
      </c>
      <c r="C22982" s="408"/>
      <c r="D22982" s="217">
        <f t="shared" ref="D22982" si="37900">D22978+1</f>
        <v>3146</v>
      </c>
      <c r="E22982" s="212"/>
      <c r="F22982" s="197">
        <v>3</v>
      </c>
      <c r="G22982" s="208" t="s">
        <v>287</v>
      </c>
      <c r="H22982" s="367"/>
      <c r="R22982" s="200"/>
    </row>
    <row r="22983" spans="1:18" ht="14.6" customHeight="1" thickBot="1" x14ac:dyDescent="0.55000000000000004">
      <c r="A22983" s="526"/>
      <c r="B22983" s="217">
        <f t="shared" si="37773"/>
        <v>610</v>
      </c>
      <c r="C22983" s="406" t="str">
        <f t="shared" ref="C22983" si="37901">C22979</f>
        <v>7 Times</v>
      </c>
      <c r="D22983" s="217" t="str">
        <f t="shared" ref="D22983" si="37902">INT((D22982-D$10559-1)/49+1)&amp;"/"&amp;MOD(INT((D22982-D$10559-1)/7),7)+1&amp;"/"&amp;MOD(D22982-D$10559-1,7)+1</f>
        <v>64/3/5</v>
      </c>
      <c r="E22983" s="214"/>
      <c r="F22983" s="197">
        <v>4</v>
      </c>
      <c r="G22983" s="209" t="s">
        <v>605</v>
      </c>
      <c r="H22983" s="324" t="str">
        <f>H22979</f>
        <v>Dn 2300</v>
      </c>
      <c r="R22983" s="200"/>
    </row>
    <row r="22984" spans="1:18" ht="14.6" customHeight="1" x14ac:dyDescent="0.5">
      <c r="A22984" s="524" t="s">
        <v>1279</v>
      </c>
      <c r="B22984" s="217" t="s">
        <v>1189</v>
      </c>
      <c r="C22984" s="407">
        <f t="shared" ref="C22984" si="37903">C22980+1</f>
        <v>2268</v>
      </c>
      <c r="D22984" s="202" t="str">
        <f t="shared" ref="D22984" si="37904">IF(MOD(D22982-D$10559-1,49)=0,"Jub",IF(MOD(D22982-D$10559,7)=0,"Sab","Yr"))&amp;" "&amp;IF(MOD(D22982-D$10559-1,49)=0,INT(D22982-D$10559-1)/49,"")</f>
        <v xml:space="preserve">Yr </v>
      </c>
      <c r="E22984" s="201">
        <f t="shared" ref="E22984" si="37905">E22980+1</f>
        <v>1665</v>
      </c>
      <c r="F22984" s="197">
        <v>1</v>
      </c>
      <c r="G22984" s="203" t="s">
        <v>288</v>
      </c>
      <c r="H22984" s="325">
        <f>H22980+1</f>
        <v>1632</v>
      </c>
      <c r="R22984" s="200"/>
    </row>
    <row r="22985" spans="1:18" ht="14.6" customHeight="1" x14ac:dyDescent="0.5">
      <c r="A22985" s="525" t="s">
        <v>1280</v>
      </c>
      <c r="B22985" s="202">
        <f t="shared" ref="B22985" si="37906">B22981+1</f>
        <v>2440</v>
      </c>
      <c r="C22985" s="407"/>
      <c r="D22985" s="216" t="str">
        <f t="shared" ref="D22985" si="37907">D22981</f>
        <v>Exodus</v>
      </c>
      <c r="E22985" s="212" t="str">
        <f t="shared" ref="E22985" si="37908">E22981</f>
        <v>AD</v>
      </c>
      <c r="F22985" s="197">
        <v>2</v>
      </c>
      <c r="G22985" s="206" t="s">
        <v>604</v>
      </c>
      <c r="H22985" s="325"/>
      <c r="R22985" s="200"/>
    </row>
    <row r="22986" spans="1:18" ht="14.6" customHeight="1" x14ac:dyDescent="0.5">
      <c r="A22986" s="523">
        <f t="shared" ref="A22986" si="37909">A22982+1</f>
        <v>2418</v>
      </c>
      <c r="B22986" s="216" t="str">
        <f t="shared" ref="B22986" si="37910">B22982</f>
        <v>Olympiad</v>
      </c>
      <c r="C22986" s="408"/>
      <c r="D22986" s="217">
        <f t="shared" ref="D22986" si="37911">D22982+1</f>
        <v>3147</v>
      </c>
      <c r="E22986" s="212"/>
      <c r="F22986" s="197">
        <v>3</v>
      </c>
      <c r="G22986" s="208" t="s">
        <v>287</v>
      </c>
      <c r="H22986" s="367"/>
      <c r="R22986" s="200"/>
    </row>
    <row r="22987" spans="1:18" ht="14.6" customHeight="1" thickBot="1" x14ac:dyDescent="0.55000000000000004">
      <c r="A22987" s="526"/>
      <c r="B22987" s="217">
        <f t="shared" ref="B22987" si="37912">B22983+1</f>
        <v>611</v>
      </c>
      <c r="C22987" s="406" t="str">
        <f t="shared" ref="C22987" si="37913">C22983</f>
        <v>7 Times</v>
      </c>
      <c r="D22987" s="217" t="str">
        <f t="shared" ref="D22987" si="37914">INT((D22986-D$10559-1)/49+1)&amp;"/"&amp;MOD(INT((D22986-D$10559-1)/7),7)+1&amp;"/"&amp;MOD(D22986-D$10559-1,7)+1</f>
        <v>64/3/6</v>
      </c>
      <c r="E22987" s="214"/>
      <c r="F22987" s="197">
        <v>4</v>
      </c>
      <c r="G22987" s="209" t="s">
        <v>605</v>
      </c>
      <c r="H22987" s="324" t="str">
        <f>H22983</f>
        <v>Dn 2300</v>
      </c>
      <c r="R22987" s="200"/>
    </row>
    <row r="22988" spans="1:18" ht="14.6" customHeight="1" x14ac:dyDescent="0.5">
      <c r="A22988" s="524" t="s">
        <v>1279</v>
      </c>
      <c r="B22988" s="217" t="s">
        <v>1186</v>
      </c>
      <c r="C22988" s="407">
        <f t="shared" ref="C22988" si="37915">C22984+1</f>
        <v>2269</v>
      </c>
      <c r="D22988" s="202" t="str">
        <f t="shared" ref="D22988" si="37916">IF(MOD(D22986-D$10559-1,49)=0,"Jub",IF(MOD(D22986-D$10559,7)=0,"Sab","Yr"))&amp;" "&amp;IF(MOD(D22986-D$10559-1,49)=0,INT(D22986-D$10559-1)/49,"")</f>
        <v xml:space="preserve">Yr </v>
      </c>
      <c r="E22988" s="201">
        <f t="shared" ref="E22988" si="37917">E22984+1</f>
        <v>1666</v>
      </c>
      <c r="F22988" s="197">
        <v>1</v>
      </c>
      <c r="G22988" s="203" t="s">
        <v>288</v>
      </c>
      <c r="H22988" s="325">
        <f>H22984+1</f>
        <v>1633</v>
      </c>
      <c r="R22988" s="200"/>
    </row>
    <row r="22989" spans="1:18" ht="14.6" customHeight="1" x14ac:dyDescent="0.5">
      <c r="A22989" s="525" t="s">
        <v>1280</v>
      </c>
      <c r="B22989" s="202">
        <f t="shared" ref="B22989" si="37918">B22985+1</f>
        <v>2441</v>
      </c>
      <c r="C22989" s="407"/>
      <c r="D22989" s="216" t="str">
        <f t="shared" ref="D22989" si="37919">D22985</f>
        <v>Exodus</v>
      </c>
      <c r="E22989" s="212" t="str">
        <f t="shared" ref="E22989" si="37920">E22985</f>
        <v>AD</v>
      </c>
      <c r="F22989" s="197">
        <v>2</v>
      </c>
      <c r="G22989" s="206" t="s">
        <v>604</v>
      </c>
      <c r="H22989" s="325"/>
      <c r="R22989" s="200"/>
    </row>
    <row r="22990" spans="1:18" ht="14.6" customHeight="1" x14ac:dyDescent="0.5">
      <c r="A22990" s="523">
        <f t="shared" ref="A22990" si="37921">A22986+1</f>
        <v>2419</v>
      </c>
      <c r="B22990" s="216" t="str">
        <f t="shared" ref="B22990:B23039" si="37922">B22986</f>
        <v>Olympiad</v>
      </c>
      <c r="C22990" s="408"/>
      <c r="D22990" s="217">
        <f t="shared" ref="D22990" si="37923">D22986+1</f>
        <v>3148</v>
      </c>
      <c r="E22990" s="212"/>
      <c r="F22990" s="197">
        <v>3</v>
      </c>
      <c r="G22990" s="208" t="s">
        <v>287</v>
      </c>
      <c r="H22990" s="367"/>
      <c r="R22990" s="200"/>
    </row>
    <row r="22991" spans="1:18" ht="14.6" customHeight="1" thickBot="1" x14ac:dyDescent="0.55000000000000004">
      <c r="A22991" s="526"/>
      <c r="B22991" s="217">
        <f t="shared" si="37922"/>
        <v>611</v>
      </c>
      <c r="C22991" s="406" t="str">
        <f t="shared" ref="C22991" si="37924">C22987</f>
        <v>7 Times</v>
      </c>
      <c r="D22991" s="359" t="str">
        <f t="shared" ref="D22991" si="37925">INT((D22990-D$10559-1)/49+1)&amp;"/"&amp;MOD(INT((D22990-D$10559-1)/7),7)+1&amp;"/"&amp;MOD(D22990-D$10559-1,7)+1</f>
        <v>64/3/7</v>
      </c>
      <c r="E22991" s="214"/>
      <c r="F22991" s="197">
        <v>4</v>
      </c>
      <c r="G22991" s="209" t="s">
        <v>605</v>
      </c>
      <c r="H22991" s="324" t="str">
        <f>H22987</f>
        <v>Dn 2300</v>
      </c>
      <c r="R22991" s="200"/>
    </row>
    <row r="22992" spans="1:18" ht="14.6" customHeight="1" x14ac:dyDescent="0.5">
      <c r="A22992" s="524" t="s">
        <v>1279</v>
      </c>
      <c r="B22992" s="217" t="s">
        <v>1187</v>
      </c>
      <c r="C22992" s="407">
        <f t="shared" ref="C22992" si="37926">C22988+1</f>
        <v>2270</v>
      </c>
      <c r="D22992" s="360" t="str">
        <f t="shared" ref="D22992" si="37927">IF(MOD(D22990-D$10559-1,49)=0,"Jub",IF(MOD(D22990-D$10559,7)=0,"Sab","Yr"))&amp;" "&amp;IF(MOD(D22990-D$10559-1,49)=0,INT(D22990-D$10559-1)/49,"")</f>
        <v xml:space="preserve">Sab </v>
      </c>
      <c r="E22992" s="201">
        <f t="shared" ref="E22992" si="37928">E22988+1</f>
        <v>1667</v>
      </c>
      <c r="F22992" s="197">
        <v>1</v>
      </c>
      <c r="G22992" s="203" t="s">
        <v>288</v>
      </c>
      <c r="H22992" s="325">
        <f>H22988+1</f>
        <v>1634</v>
      </c>
      <c r="R22992" s="200"/>
    </row>
    <row r="22993" spans="1:18" ht="14.6" customHeight="1" x14ac:dyDescent="0.5">
      <c r="A22993" s="525" t="s">
        <v>1280</v>
      </c>
      <c r="B22993" s="202">
        <f t="shared" ref="B22993" si="37929">B22989+1</f>
        <v>2442</v>
      </c>
      <c r="C22993" s="407"/>
      <c r="D22993" s="361" t="str">
        <f t="shared" ref="D22993" si="37930">D22989</f>
        <v>Exodus</v>
      </c>
      <c r="E22993" s="212" t="str">
        <f t="shared" ref="E22993" si="37931">E22989</f>
        <v>AD</v>
      </c>
      <c r="F22993" s="197">
        <v>2</v>
      </c>
      <c r="G22993" s="206" t="s">
        <v>604</v>
      </c>
      <c r="H22993" s="325"/>
      <c r="R22993" s="200"/>
    </row>
    <row r="22994" spans="1:18" ht="14.6" customHeight="1" x14ac:dyDescent="0.5">
      <c r="A22994" s="523">
        <f t="shared" ref="A22994" si="37932">A22990+1</f>
        <v>2420</v>
      </c>
      <c r="B22994" s="216" t="str">
        <f t="shared" ref="B22994:B23043" si="37933">B22990</f>
        <v>Olympiad</v>
      </c>
      <c r="C22994" s="408"/>
      <c r="D22994" s="359">
        <f t="shared" ref="D22994" si="37934">D22990+1</f>
        <v>3149</v>
      </c>
      <c r="E22994" s="212"/>
      <c r="F22994" s="197">
        <v>3</v>
      </c>
      <c r="G22994" s="208" t="s">
        <v>287</v>
      </c>
      <c r="H22994" s="367"/>
      <c r="R22994" s="200"/>
    </row>
    <row r="22995" spans="1:18" ht="14.6" customHeight="1" thickBot="1" x14ac:dyDescent="0.55000000000000004">
      <c r="A22995" s="526"/>
      <c r="B22995" s="217">
        <f t="shared" si="37933"/>
        <v>611</v>
      </c>
      <c r="C22995" s="406" t="str">
        <f t="shared" ref="C22995" si="37935">C22991</f>
        <v>7 Times</v>
      </c>
      <c r="D22995" s="217" t="str">
        <f t="shared" ref="D22995" si="37936">INT((D22994-D$10559-1)/49+1)&amp;"/"&amp;MOD(INT((D22994-D$10559-1)/7),7)+1&amp;"/"&amp;MOD(D22994-D$10559-1,7)+1</f>
        <v>64/4/1</v>
      </c>
      <c r="E22995" s="214"/>
      <c r="F22995" s="197">
        <v>4</v>
      </c>
      <c r="G22995" s="209" t="s">
        <v>605</v>
      </c>
      <c r="H22995" s="324" t="str">
        <f>H22991</f>
        <v>Dn 2300</v>
      </c>
      <c r="R22995" s="200"/>
    </row>
    <row r="22996" spans="1:18" ht="14.6" customHeight="1" x14ac:dyDescent="0.5">
      <c r="A22996" s="524" t="s">
        <v>1279</v>
      </c>
      <c r="B22996" s="217" t="s">
        <v>1188</v>
      </c>
      <c r="C22996" s="407">
        <f t="shared" ref="C22996" si="37937">C22992+1</f>
        <v>2271</v>
      </c>
      <c r="D22996" s="202" t="str">
        <f t="shared" ref="D22996" si="37938">IF(MOD(D22994-D$10559-1,49)=0,"Jub",IF(MOD(D22994-D$10559,7)=0,"Sab","Yr"))&amp;" "&amp;IF(MOD(D22994-D$10559-1,49)=0,INT(D22994-D$10559-1)/49,"")</f>
        <v xml:space="preserve">Yr </v>
      </c>
      <c r="E22996" s="201">
        <f t="shared" ref="E22996" si="37939">E22992+1</f>
        <v>1668</v>
      </c>
      <c r="F22996" s="197">
        <v>1</v>
      </c>
      <c r="G22996" s="203" t="s">
        <v>288</v>
      </c>
      <c r="H22996" s="325">
        <f>H22992+1</f>
        <v>1635</v>
      </c>
      <c r="R22996" s="200"/>
    </row>
    <row r="22997" spans="1:18" ht="14.6" customHeight="1" x14ac:dyDescent="0.5">
      <c r="A22997" s="525" t="s">
        <v>1280</v>
      </c>
      <c r="B22997" s="202">
        <f t="shared" ref="B22997" si="37940">B22993+1</f>
        <v>2443</v>
      </c>
      <c r="C22997" s="407"/>
      <c r="D22997" s="216" t="str">
        <f t="shared" ref="D22997" si="37941">D22993</f>
        <v>Exodus</v>
      </c>
      <c r="E22997" s="212" t="str">
        <f t="shared" ref="E22997" si="37942">E22993</f>
        <v>AD</v>
      </c>
      <c r="F22997" s="197">
        <v>2</v>
      </c>
      <c r="G22997" s="206" t="s">
        <v>604</v>
      </c>
      <c r="H22997" s="325"/>
      <c r="R22997" s="200"/>
    </row>
    <row r="22998" spans="1:18" ht="14.6" customHeight="1" x14ac:dyDescent="0.5">
      <c r="A22998" s="523">
        <f t="shared" ref="A22998" si="37943">A22994+1</f>
        <v>2421</v>
      </c>
      <c r="B22998" s="216" t="str">
        <f t="shared" ref="B22998:B23047" si="37944">B22994</f>
        <v>Olympiad</v>
      </c>
      <c r="C22998" s="408"/>
      <c r="D22998" s="217">
        <f t="shared" ref="D22998" si="37945">D22994+1</f>
        <v>3150</v>
      </c>
      <c r="E22998" s="212"/>
      <c r="F22998" s="197">
        <v>3</v>
      </c>
      <c r="G22998" s="208" t="s">
        <v>287</v>
      </c>
      <c r="H22998" s="367"/>
      <c r="R22998" s="200"/>
    </row>
    <row r="22999" spans="1:18" ht="14.6" customHeight="1" thickBot="1" x14ac:dyDescent="0.55000000000000004">
      <c r="A22999" s="526"/>
      <c r="B22999" s="217">
        <f t="shared" si="37944"/>
        <v>611</v>
      </c>
      <c r="C22999" s="406" t="str">
        <f t="shared" ref="C22999" si="37946">C22995</f>
        <v>7 Times</v>
      </c>
      <c r="D22999" s="217" t="str">
        <f t="shared" ref="D22999" si="37947">INT((D22998-D$10559-1)/49+1)&amp;"/"&amp;MOD(INT((D22998-D$10559-1)/7),7)+1&amp;"/"&amp;MOD(D22998-D$10559-1,7)+1</f>
        <v>64/4/2</v>
      </c>
      <c r="E22999" s="214"/>
      <c r="F22999" s="197">
        <v>4</v>
      </c>
      <c r="G22999" s="209" t="s">
        <v>605</v>
      </c>
      <c r="H22999" s="324" t="str">
        <f>H22995</f>
        <v>Dn 2300</v>
      </c>
      <c r="R22999" s="200"/>
    </row>
    <row r="23000" spans="1:18" ht="14.6" customHeight="1" x14ac:dyDescent="0.5">
      <c r="A23000" s="524" t="s">
        <v>1279</v>
      </c>
      <c r="B23000" s="217" t="s">
        <v>1189</v>
      </c>
      <c r="C23000" s="407">
        <f t="shared" ref="C23000" si="37948">C22996+1</f>
        <v>2272</v>
      </c>
      <c r="D23000" s="202" t="str">
        <f t="shared" ref="D23000" si="37949">IF(MOD(D22998-D$10559-1,49)=0,"Jub",IF(MOD(D22998-D$10559,7)=0,"Sab","Yr"))&amp;" "&amp;IF(MOD(D22998-D$10559-1,49)=0,INT(D22998-D$10559-1)/49,"")</f>
        <v xml:space="preserve">Yr </v>
      </c>
      <c r="E23000" s="201">
        <f t="shared" ref="E23000" si="37950">E22996+1</f>
        <v>1669</v>
      </c>
      <c r="F23000" s="197">
        <v>1</v>
      </c>
      <c r="G23000" s="203" t="s">
        <v>288</v>
      </c>
      <c r="H23000" s="325">
        <f>H22996+1</f>
        <v>1636</v>
      </c>
      <c r="R23000" s="200"/>
    </row>
    <row r="23001" spans="1:18" ht="14.6" customHeight="1" x14ac:dyDescent="0.5">
      <c r="A23001" s="525" t="s">
        <v>1280</v>
      </c>
      <c r="B23001" s="202">
        <f t="shared" ref="B23001" si="37951">B22997+1</f>
        <v>2444</v>
      </c>
      <c r="C23001" s="407"/>
      <c r="D23001" s="216" t="str">
        <f t="shared" ref="D23001" si="37952">D22997</f>
        <v>Exodus</v>
      </c>
      <c r="E23001" s="212" t="str">
        <f t="shared" ref="E23001" si="37953">E22997</f>
        <v>AD</v>
      </c>
      <c r="F23001" s="197">
        <v>2</v>
      </c>
      <c r="G23001" s="206" t="s">
        <v>604</v>
      </c>
      <c r="H23001" s="325"/>
      <c r="R23001" s="200"/>
    </row>
    <row r="23002" spans="1:18" ht="14.6" customHeight="1" x14ac:dyDescent="0.5">
      <c r="A23002" s="523">
        <f t="shared" ref="A23002" si="37954">A22998+1</f>
        <v>2422</v>
      </c>
      <c r="B23002" s="216" t="str">
        <f t="shared" ref="B23002" si="37955">B22998</f>
        <v>Olympiad</v>
      </c>
      <c r="C23002" s="408"/>
      <c r="D23002" s="217">
        <f t="shared" ref="D23002" si="37956">D22998+1</f>
        <v>3151</v>
      </c>
      <c r="E23002" s="212"/>
      <c r="F23002" s="197">
        <v>3</v>
      </c>
      <c r="G23002" s="208" t="s">
        <v>287</v>
      </c>
      <c r="H23002" s="367"/>
      <c r="R23002" s="200"/>
    </row>
    <row r="23003" spans="1:18" ht="14.6" customHeight="1" thickBot="1" x14ac:dyDescent="0.55000000000000004">
      <c r="A23003" s="526"/>
      <c r="B23003" s="217">
        <f t="shared" ref="B23003" si="37957">B22999+1</f>
        <v>612</v>
      </c>
      <c r="C23003" s="406" t="str">
        <f t="shared" ref="C23003" si="37958">C22999</f>
        <v>7 Times</v>
      </c>
      <c r="D23003" s="217" t="str">
        <f t="shared" ref="D23003" si="37959">INT((D23002-D$10559-1)/49+1)&amp;"/"&amp;MOD(INT((D23002-D$10559-1)/7),7)+1&amp;"/"&amp;MOD(D23002-D$10559-1,7)+1</f>
        <v>64/4/3</v>
      </c>
      <c r="E23003" s="214"/>
      <c r="F23003" s="197">
        <v>4</v>
      </c>
      <c r="G23003" s="209" t="s">
        <v>605</v>
      </c>
      <c r="H23003" s="324" t="str">
        <f>H22999</f>
        <v>Dn 2300</v>
      </c>
      <c r="R23003" s="200"/>
    </row>
    <row r="23004" spans="1:18" ht="14.6" customHeight="1" x14ac:dyDescent="0.5">
      <c r="A23004" s="524" t="s">
        <v>1279</v>
      </c>
      <c r="B23004" s="217" t="s">
        <v>1186</v>
      </c>
      <c r="C23004" s="407">
        <f t="shared" ref="C23004" si="37960">C23000+1</f>
        <v>2273</v>
      </c>
      <c r="D23004" s="202" t="str">
        <f t="shared" ref="D23004" si="37961">IF(MOD(D23002-D$10559-1,49)=0,"Jub",IF(MOD(D23002-D$10559,7)=0,"Sab","Yr"))&amp;" "&amp;IF(MOD(D23002-D$10559-1,49)=0,INT(D23002-D$10559-1)/49,"")</f>
        <v xml:space="preserve">Yr </v>
      </c>
      <c r="E23004" s="201">
        <f t="shared" ref="E23004" si="37962">E23000+1</f>
        <v>1670</v>
      </c>
      <c r="F23004" s="197">
        <v>1</v>
      </c>
      <c r="G23004" s="203" t="s">
        <v>288</v>
      </c>
      <c r="H23004" s="325">
        <f>H23000+1</f>
        <v>1637</v>
      </c>
      <c r="R23004" s="200"/>
    </row>
    <row r="23005" spans="1:18" ht="14.6" customHeight="1" x14ac:dyDescent="0.5">
      <c r="A23005" s="525" t="s">
        <v>1280</v>
      </c>
      <c r="B23005" s="202">
        <f t="shared" ref="B23005" si="37963">B23001+1</f>
        <v>2445</v>
      </c>
      <c r="C23005" s="407"/>
      <c r="D23005" s="216" t="str">
        <f t="shared" ref="D23005" si="37964">D23001</f>
        <v>Exodus</v>
      </c>
      <c r="E23005" s="212" t="str">
        <f t="shared" ref="E23005" si="37965">E23001</f>
        <v>AD</v>
      </c>
      <c r="F23005" s="197">
        <v>2</v>
      </c>
      <c r="G23005" s="206" t="s">
        <v>604</v>
      </c>
      <c r="H23005" s="325"/>
      <c r="R23005" s="200"/>
    </row>
    <row r="23006" spans="1:18" ht="14.6" customHeight="1" x14ac:dyDescent="0.5">
      <c r="A23006" s="523">
        <f t="shared" ref="A23006" si="37966">A23002+1</f>
        <v>2423</v>
      </c>
      <c r="B23006" s="216" t="str">
        <f t="shared" si="37922"/>
        <v>Olympiad</v>
      </c>
      <c r="C23006" s="408"/>
      <c r="D23006" s="217">
        <f t="shared" ref="D23006" si="37967">D23002+1</f>
        <v>3152</v>
      </c>
      <c r="E23006" s="212"/>
      <c r="F23006" s="197">
        <v>3</v>
      </c>
      <c r="G23006" s="208" t="s">
        <v>287</v>
      </c>
      <c r="H23006" s="367"/>
      <c r="R23006" s="200"/>
    </row>
    <row r="23007" spans="1:18" ht="14.6" customHeight="1" thickBot="1" x14ac:dyDescent="0.55000000000000004">
      <c r="A23007" s="526"/>
      <c r="B23007" s="217">
        <f t="shared" si="37922"/>
        <v>612</v>
      </c>
      <c r="C23007" s="406" t="str">
        <f t="shared" ref="C23007" si="37968">C23003</f>
        <v>7 Times</v>
      </c>
      <c r="D23007" s="217" t="str">
        <f t="shared" ref="D23007" si="37969">INT((D23006-D$10559-1)/49+1)&amp;"/"&amp;MOD(INT((D23006-D$10559-1)/7),7)+1&amp;"/"&amp;MOD(D23006-D$10559-1,7)+1</f>
        <v>64/4/4</v>
      </c>
      <c r="E23007" s="214"/>
      <c r="F23007" s="197">
        <v>4</v>
      </c>
      <c r="G23007" s="209" t="s">
        <v>605</v>
      </c>
      <c r="H23007" s="324" t="str">
        <f>H23003</f>
        <v>Dn 2300</v>
      </c>
      <c r="R23007" s="200"/>
    </row>
    <row r="23008" spans="1:18" ht="14.6" customHeight="1" x14ac:dyDescent="0.5">
      <c r="A23008" s="524" t="s">
        <v>1279</v>
      </c>
      <c r="B23008" s="217" t="s">
        <v>1187</v>
      </c>
      <c r="C23008" s="407">
        <f t="shared" ref="C23008" si="37970">C23004+1</f>
        <v>2274</v>
      </c>
      <c r="D23008" s="202" t="str">
        <f t="shared" ref="D23008" si="37971">IF(MOD(D23006-D$10559-1,49)=0,"Jub",IF(MOD(D23006-D$10559,7)=0,"Sab","Yr"))&amp;" "&amp;IF(MOD(D23006-D$10559-1,49)=0,INT(D23006-D$10559-1)/49,"")</f>
        <v xml:space="preserve">Yr </v>
      </c>
      <c r="E23008" s="201">
        <f t="shared" ref="E23008" si="37972">E23004+1</f>
        <v>1671</v>
      </c>
      <c r="F23008" s="197">
        <v>1</v>
      </c>
      <c r="G23008" s="203" t="s">
        <v>288</v>
      </c>
      <c r="H23008" s="325">
        <f>H23004+1</f>
        <v>1638</v>
      </c>
      <c r="R23008" s="200"/>
    </row>
    <row r="23009" spans="1:18" ht="14.6" customHeight="1" x14ac:dyDescent="0.5">
      <c r="A23009" s="525" t="s">
        <v>1280</v>
      </c>
      <c r="B23009" s="202">
        <f t="shared" ref="B23009" si="37973">B23005+1</f>
        <v>2446</v>
      </c>
      <c r="C23009" s="407"/>
      <c r="D23009" s="216" t="str">
        <f t="shared" ref="D23009" si="37974">D23005</f>
        <v>Exodus</v>
      </c>
      <c r="E23009" s="212" t="str">
        <f t="shared" ref="E23009" si="37975">E23005</f>
        <v>AD</v>
      </c>
      <c r="F23009" s="197">
        <v>2</v>
      </c>
      <c r="G23009" s="206" t="s">
        <v>604</v>
      </c>
      <c r="H23009" s="325"/>
      <c r="R23009" s="200"/>
    </row>
    <row r="23010" spans="1:18" ht="14.6" customHeight="1" x14ac:dyDescent="0.5">
      <c r="A23010" s="523">
        <f t="shared" ref="A23010" si="37976">A23006+1</f>
        <v>2424</v>
      </c>
      <c r="B23010" s="216" t="str">
        <f t="shared" si="37933"/>
        <v>Olympiad</v>
      </c>
      <c r="C23010" s="408"/>
      <c r="D23010" s="217">
        <f t="shared" ref="D23010" si="37977">D23006+1</f>
        <v>3153</v>
      </c>
      <c r="E23010" s="212"/>
      <c r="F23010" s="197">
        <v>3</v>
      </c>
      <c r="G23010" s="208" t="s">
        <v>287</v>
      </c>
      <c r="H23010" s="367"/>
      <c r="R23010" s="200"/>
    </row>
    <row r="23011" spans="1:18" ht="14.6" customHeight="1" thickBot="1" x14ac:dyDescent="0.55000000000000004">
      <c r="A23011" s="526"/>
      <c r="B23011" s="217">
        <f t="shared" si="37933"/>
        <v>612</v>
      </c>
      <c r="C23011" s="406" t="str">
        <f t="shared" ref="C23011" si="37978">C23007</f>
        <v>7 Times</v>
      </c>
      <c r="D23011" s="217" t="str">
        <f t="shared" ref="D23011" si="37979">INT((D23010-D$10559-1)/49+1)&amp;"/"&amp;MOD(INT((D23010-D$10559-1)/7),7)+1&amp;"/"&amp;MOD(D23010-D$10559-1,7)+1</f>
        <v>64/4/5</v>
      </c>
      <c r="E23011" s="214"/>
      <c r="F23011" s="197">
        <v>4</v>
      </c>
      <c r="G23011" s="209" t="s">
        <v>605</v>
      </c>
      <c r="H23011" s="324" t="str">
        <f>H23007</f>
        <v>Dn 2300</v>
      </c>
      <c r="R23011" s="200"/>
    </row>
    <row r="23012" spans="1:18" ht="14.6" customHeight="1" x14ac:dyDescent="0.5">
      <c r="A23012" s="524" t="s">
        <v>1279</v>
      </c>
      <c r="B23012" s="217" t="s">
        <v>1188</v>
      </c>
      <c r="C23012" s="407">
        <f t="shared" ref="C23012" si="37980">C23008+1</f>
        <v>2275</v>
      </c>
      <c r="D23012" s="202" t="str">
        <f t="shared" ref="D23012" si="37981">IF(MOD(D23010-D$10559-1,49)=0,"Jub",IF(MOD(D23010-D$10559,7)=0,"Sab","Yr"))&amp;" "&amp;IF(MOD(D23010-D$10559-1,49)=0,INT(D23010-D$10559-1)/49,"")</f>
        <v xml:space="preserve">Yr </v>
      </c>
      <c r="E23012" s="201">
        <f t="shared" ref="E23012" si="37982">E23008+1</f>
        <v>1672</v>
      </c>
      <c r="F23012" s="197">
        <v>1</v>
      </c>
      <c r="G23012" s="203" t="s">
        <v>288</v>
      </c>
      <c r="H23012" s="325">
        <f>H23008+1</f>
        <v>1639</v>
      </c>
      <c r="R23012" s="200"/>
    </row>
    <row r="23013" spans="1:18" ht="14.6" customHeight="1" x14ac:dyDescent="0.5">
      <c r="A23013" s="525" t="s">
        <v>1280</v>
      </c>
      <c r="B23013" s="202">
        <f t="shared" ref="B23013" si="37983">B23009+1</f>
        <v>2447</v>
      </c>
      <c r="C23013" s="407"/>
      <c r="D23013" s="216" t="str">
        <f t="shared" ref="D23013" si="37984">D23009</f>
        <v>Exodus</v>
      </c>
      <c r="E23013" s="212" t="str">
        <f t="shared" ref="E23013" si="37985">E23009</f>
        <v>AD</v>
      </c>
      <c r="F23013" s="197">
        <v>2</v>
      </c>
      <c r="G23013" s="206" t="s">
        <v>604</v>
      </c>
      <c r="H23013" s="325"/>
      <c r="R23013" s="200"/>
    </row>
    <row r="23014" spans="1:18" ht="14.6" customHeight="1" x14ac:dyDescent="0.5">
      <c r="A23014" s="523">
        <f t="shared" ref="A23014" si="37986">A23010+1</f>
        <v>2425</v>
      </c>
      <c r="B23014" s="216" t="str">
        <f t="shared" si="37944"/>
        <v>Olympiad</v>
      </c>
      <c r="C23014" s="408"/>
      <c r="D23014" s="217">
        <f t="shared" ref="D23014" si="37987">D23010+1</f>
        <v>3154</v>
      </c>
      <c r="E23014" s="212"/>
      <c r="F23014" s="197">
        <v>3</v>
      </c>
      <c r="G23014" s="208" t="s">
        <v>287</v>
      </c>
      <c r="H23014" s="367"/>
      <c r="R23014" s="200"/>
    </row>
    <row r="23015" spans="1:18" ht="14.6" customHeight="1" thickBot="1" x14ac:dyDescent="0.55000000000000004">
      <c r="A23015" s="526"/>
      <c r="B23015" s="217">
        <f t="shared" si="37944"/>
        <v>612</v>
      </c>
      <c r="C23015" s="406" t="str">
        <f t="shared" ref="C23015" si="37988">C23011</f>
        <v>7 Times</v>
      </c>
      <c r="D23015" s="217" t="str">
        <f t="shared" ref="D23015" si="37989">INT((D23014-D$10559-1)/49+1)&amp;"/"&amp;MOD(INT((D23014-D$10559-1)/7),7)+1&amp;"/"&amp;MOD(D23014-D$10559-1,7)+1</f>
        <v>64/4/6</v>
      </c>
      <c r="E23015" s="214"/>
      <c r="F23015" s="197">
        <v>4</v>
      </c>
      <c r="G23015" s="209" t="s">
        <v>605</v>
      </c>
      <c r="H23015" s="324" t="str">
        <f>H23011</f>
        <v>Dn 2300</v>
      </c>
      <c r="R23015" s="200"/>
    </row>
    <row r="23016" spans="1:18" ht="14.6" customHeight="1" x14ac:dyDescent="0.5">
      <c r="A23016" s="524" t="s">
        <v>1279</v>
      </c>
      <c r="B23016" s="217" t="s">
        <v>1189</v>
      </c>
      <c r="C23016" s="407">
        <f t="shared" ref="C23016" si="37990">C23012+1</f>
        <v>2276</v>
      </c>
      <c r="D23016" s="202" t="str">
        <f t="shared" ref="D23016" si="37991">IF(MOD(D23014-D$10559-1,49)=0,"Jub",IF(MOD(D23014-D$10559,7)=0,"Sab","Yr"))&amp;" "&amp;IF(MOD(D23014-D$10559-1,49)=0,INT(D23014-D$10559-1)/49,"")</f>
        <v xml:space="preserve">Yr </v>
      </c>
      <c r="E23016" s="201">
        <f t="shared" ref="E23016" si="37992">E23012+1</f>
        <v>1673</v>
      </c>
      <c r="F23016" s="197">
        <v>1</v>
      </c>
      <c r="G23016" s="203" t="s">
        <v>288</v>
      </c>
      <c r="H23016" s="325">
        <f>H23012+1</f>
        <v>1640</v>
      </c>
      <c r="R23016" s="200"/>
    </row>
    <row r="23017" spans="1:18" ht="14.6" customHeight="1" x14ac:dyDescent="0.5">
      <c r="A23017" s="525" t="s">
        <v>1280</v>
      </c>
      <c r="B23017" s="202">
        <f t="shared" ref="B23017" si="37993">B23013+1</f>
        <v>2448</v>
      </c>
      <c r="C23017" s="407"/>
      <c r="D23017" s="216" t="str">
        <f t="shared" ref="D23017" si="37994">D23013</f>
        <v>Exodus</v>
      </c>
      <c r="E23017" s="212" t="str">
        <f t="shared" ref="E23017" si="37995">E23013</f>
        <v>AD</v>
      </c>
      <c r="F23017" s="197">
        <v>2</v>
      </c>
      <c r="G23017" s="206" t="s">
        <v>604</v>
      </c>
      <c r="H23017" s="325"/>
      <c r="R23017" s="200"/>
    </row>
    <row r="23018" spans="1:18" ht="14.6" customHeight="1" x14ac:dyDescent="0.5">
      <c r="A23018" s="523">
        <f t="shared" ref="A23018" si="37996">A23014+1</f>
        <v>2426</v>
      </c>
      <c r="B23018" s="216" t="str">
        <f t="shared" ref="B23018" si="37997">B23014</f>
        <v>Olympiad</v>
      </c>
      <c r="C23018" s="408"/>
      <c r="D23018" s="217">
        <f t="shared" ref="D23018" si="37998">D23014+1</f>
        <v>3155</v>
      </c>
      <c r="E23018" s="212"/>
      <c r="F23018" s="197">
        <v>3</v>
      </c>
      <c r="G23018" s="208" t="s">
        <v>287</v>
      </c>
      <c r="H23018" s="367"/>
      <c r="R23018" s="200"/>
    </row>
    <row r="23019" spans="1:18" ht="14.6" customHeight="1" thickBot="1" x14ac:dyDescent="0.55000000000000004">
      <c r="A23019" s="526"/>
      <c r="B23019" s="217">
        <f t="shared" ref="B23019" si="37999">B23015+1</f>
        <v>613</v>
      </c>
      <c r="C23019" s="406" t="str">
        <f t="shared" ref="C23019" si="38000">C23015</f>
        <v>7 Times</v>
      </c>
      <c r="D23019" s="359" t="str">
        <f t="shared" ref="D23019" si="38001">INT((D23018-D$10559-1)/49+1)&amp;"/"&amp;MOD(INT((D23018-D$10559-1)/7),7)+1&amp;"/"&amp;MOD(D23018-D$10559-1,7)+1</f>
        <v>64/4/7</v>
      </c>
      <c r="E23019" s="214"/>
      <c r="F23019" s="197">
        <v>4</v>
      </c>
      <c r="G23019" s="209" t="s">
        <v>605</v>
      </c>
      <c r="H23019" s="324" t="str">
        <f>H23015</f>
        <v>Dn 2300</v>
      </c>
      <c r="R23019" s="200"/>
    </row>
    <row r="23020" spans="1:18" ht="14.6" customHeight="1" x14ac:dyDescent="0.5">
      <c r="A23020" s="524" t="s">
        <v>1279</v>
      </c>
      <c r="B23020" s="217" t="s">
        <v>1186</v>
      </c>
      <c r="C23020" s="407">
        <f t="shared" ref="C23020" si="38002">C23016+1</f>
        <v>2277</v>
      </c>
      <c r="D23020" s="360" t="str">
        <f t="shared" ref="D23020" si="38003">IF(MOD(D23018-D$10559-1,49)=0,"Jub",IF(MOD(D23018-D$10559,7)=0,"Sab","Yr"))&amp;" "&amp;IF(MOD(D23018-D$10559-1,49)=0,INT(D23018-D$10559-1)/49,"")</f>
        <v xml:space="preserve">Sab </v>
      </c>
      <c r="E23020" s="201">
        <f t="shared" ref="E23020" si="38004">E23016+1</f>
        <v>1674</v>
      </c>
      <c r="F23020" s="197">
        <v>1</v>
      </c>
      <c r="G23020" s="203" t="s">
        <v>288</v>
      </c>
      <c r="H23020" s="325">
        <f>H23016+1</f>
        <v>1641</v>
      </c>
      <c r="R23020" s="200"/>
    </row>
    <row r="23021" spans="1:18" ht="14.6" customHeight="1" x14ac:dyDescent="0.5">
      <c r="A23021" s="525" t="s">
        <v>1280</v>
      </c>
      <c r="B23021" s="202">
        <f t="shared" ref="B23021" si="38005">B23017+1</f>
        <v>2449</v>
      </c>
      <c r="C23021" s="407"/>
      <c r="D23021" s="361" t="str">
        <f t="shared" ref="D23021" si="38006">D23017</f>
        <v>Exodus</v>
      </c>
      <c r="E23021" s="212" t="str">
        <f t="shared" ref="E23021" si="38007">E23017</f>
        <v>AD</v>
      </c>
      <c r="F23021" s="197">
        <v>2</v>
      </c>
      <c r="G23021" s="206" t="s">
        <v>604</v>
      </c>
      <c r="H23021" s="325"/>
      <c r="R23021" s="200"/>
    </row>
    <row r="23022" spans="1:18" ht="14.6" customHeight="1" x14ac:dyDescent="0.5">
      <c r="A23022" s="523">
        <f t="shared" ref="A23022" si="38008">A23018+1</f>
        <v>2427</v>
      </c>
      <c r="B23022" s="216" t="str">
        <f t="shared" si="37922"/>
        <v>Olympiad</v>
      </c>
      <c r="C23022" s="408"/>
      <c r="D23022" s="359">
        <f t="shared" ref="D23022" si="38009">D23018+1</f>
        <v>3156</v>
      </c>
      <c r="E23022" s="212"/>
      <c r="F23022" s="197">
        <v>3</v>
      </c>
      <c r="G23022" s="208" t="s">
        <v>287</v>
      </c>
      <c r="H23022" s="367"/>
      <c r="R23022" s="200"/>
    </row>
    <row r="23023" spans="1:18" ht="14.6" customHeight="1" thickBot="1" x14ac:dyDescent="0.55000000000000004">
      <c r="A23023" s="526"/>
      <c r="B23023" s="217">
        <f t="shared" si="37922"/>
        <v>613</v>
      </c>
      <c r="C23023" s="406" t="str">
        <f t="shared" ref="C23023" si="38010">C23019</f>
        <v>7 Times</v>
      </c>
      <c r="D23023" s="217" t="str">
        <f t="shared" ref="D23023" si="38011">INT((D23022-D$10559-1)/49+1)&amp;"/"&amp;MOD(INT((D23022-D$10559-1)/7),7)+1&amp;"/"&amp;MOD(D23022-D$10559-1,7)+1</f>
        <v>64/5/1</v>
      </c>
      <c r="E23023" s="214"/>
      <c r="F23023" s="197">
        <v>4</v>
      </c>
      <c r="G23023" s="209" t="s">
        <v>605</v>
      </c>
      <c r="H23023" s="324" t="str">
        <f>H23019</f>
        <v>Dn 2300</v>
      </c>
      <c r="R23023" s="200"/>
    </row>
    <row r="23024" spans="1:18" ht="14.6" customHeight="1" x14ac:dyDescent="0.5">
      <c r="A23024" s="524" t="s">
        <v>1279</v>
      </c>
      <c r="B23024" s="217" t="s">
        <v>1187</v>
      </c>
      <c r="C23024" s="407">
        <f t="shared" ref="C23024" si="38012">C23020+1</f>
        <v>2278</v>
      </c>
      <c r="D23024" s="202" t="str">
        <f t="shared" ref="D23024" si="38013">IF(MOD(D23022-D$10559-1,49)=0,"Jub",IF(MOD(D23022-D$10559,7)=0,"Sab","Yr"))&amp;" "&amp;IF(MOD(D23022-D$10559-1,49)=0,INT(D23022-D$10559-1)/49,"")</f>
        <v xml:space="preserve">Yr </v>
      </c>
      <c r="E23024" s="201">
        <f t="shared" ref="E23024" si="38014">E23020+1</f>
        <v>1675</v>
      </c>
      <c r="F23024" s="197">
        <v>1</v>
      </c>
      <c r="G23024" s="203" t="s">
        <v>288</v>
      </c>
      <c r="H23024" s="325">
        <f>H23020+1</f>
        <v>1642</v>
      </c>
      <c r="R23024" s="200"/>
    </row>
    <row r="23025" spans="1:18" ht="14.6" customHeight="1" x14ac:dyDescent="0.5">
      <c r="A23025" s="525" t="s">
        <v>1280</v>
      </c>
      <c r="B23025" s="202">
        <f t="shared" ref="B23025" si="38015">B23021+1</f>
        <v>2450</v>
      </c>
      <c r="C23025" s="407"/>
      <c r="D23025" s="216" t="str">
        <f t="shared" ref="D23025" si="38016">D23021</f>
        <v>Exodus</v>
      </c>
      <c r="E23025" s="212" t="str">
        <f t="shared" ref="E23025" si="38017">E23021</f>
        <v>AD</v>
      </c>
      <c r="F23025" s="197">
        <v>2</v>
      </c>
      <c r="G23025" s="206" t="s">
        <v>604</v>
      </c>
      <c r="H23025" s="325"/>
      <c r="R23025" s="200"/>
    </row>
    <row r="23026" spans="1:18" ht="14.6" customHeight="1" x14ac:dyDescent="0.5">
      <c r="A23026" s="523">
        <f t="shared" ref="A23026" si="38018">A23022+1</f>
        <v>2428</v>
      </c>
      <c r="B23026" s="216" t="str">
        <f t="shared" si="37933"/>
        <v>Olympiad</v>
      </c>
      <c r="C23026" s="408"/>
      <c r="D23026" s="217">
        <f t="shared" ref="D23026" si="38019">D23022+1</f>
        <v>3157</v>
      </c>
      <c r="E23026" s="212"/>
      <c r="F23026" s="197">
        <v>3</v>
      </c>
      <c r="G23026" s="208" t="s">
        <v>287</v>
      </c>
      <c r="H23026" s="367"/>
      <c r="R23026" s="200"/>
    </row>
    <row r="23027" spans="1:18" ht="14.6" customHeight="1" thickBot="1" x14ac:dyDescent="0.55000000000000004">
      <c r="A23027" s="526"/>
      <c r="B23027" s="217">
        <f t="shared" si="37933"/>
        <v>613</v>
      </c>
      <c r="C23027" s="406" t="str">
        <f t="shared" ref="C23027" si="38020">C23023</f>
        <v>7 Times</v>
      </c>
      <c r="D23027" s="217" t="str">
        <f t="shared" ref="D23027" si="38021">INT((D23026-D$10559-1)/49+1)&amp;"/"&amp;MOD(INT((D23026-D$10559-1)/7),7)+1&amp;"/"&amp;MOD(D23026-D$10559-1,7)+1</f>
        <v>64/5/2</v>
      </c>
      <c r="E23027" s="214"/>
      <c r="F23027" s="197">
        <v>4</v>
      </c>
      <c r="G23027" s="209" t="s">
        <v>605</v>
      </c>
      <c r="H23027" s="324" t="str">
        <f>H23023</f>
        <v>Dn 2300</v>
      </c>
      <c r="R23027" s="200"/>
    </row>
    <row r="23028" spans="1:18" ht="14.6" customHeight="1" x14ac:dyDescent="0.5">
      <c r="A23028" s="524" t="s">
        <v>1279</v>
      </c>
      <c r="B23028" s="217" t="s">
        <v>1188</v>
      </c>
      <c r="C23028" s="407">
        <f t="shared" ref="C23028" si="38022">C23024+1</f>
        <v>2279</v>
      </c>
      <c r="D23028" s="202" t="str">
        <f t="shared" ref="D23028" si="38023">IF(MOD(D23026-D$10559-1,49)=0,"Jub",IF(MOD(D23026-D$10559,7)=0,"Sab","Yr"))&amp;" "&amp;IF(MOD(D23026-D$10559-1,49)=0,INT(D23026-D$10559-1)/49,"")</f>
        <v xml:space="preserve">Yr </v>
      </c>
      <c r="E23028" s="201">
        <f t="shared" ref="E23028" si="38024">E23024+1</f>
        <v>1676</v>
      </c>
      <c r="F23028" s="197">
        <v>1</v>
      </c>
      <c r="G23028" s="203" t="s">
        <v>288</v>
      </c>
      <c r="H23028" s="325">
        <f>H23024+1</f>
        <v>1643</v>
      </c>
      <c r="R23028" s="200"/>
    </row>
    <row r="23029" spans="1:18" ht="14.6" customHeight="1" x14ac:dyDescent="0.5">
      <c r="A23029" s="525" t="s">
        <v>1280</v>
      </c>
      <c r="B23029" s="202">
        <f t="shared" ref="B23029" si="38025">B23025+1</f>
        <v>2451</v>
      </c>
      <c r="C23029" s="407"/>
      <c r="D23029" s="216" t="str">
        <f t="shared" ref="D23029" si="38026">D23025</f>
        <v>Exodus</v>
      </c>
      <c r="E23029" s="212" t="str">
        <f t="shared" ref="E23029" si="38027">E23025</f>
        <v>AD</v>
      </c>
      <c r="F23029" s="197">
        <v>2</v>
      </c>
      <c r="G23029" s="206" t="s">
        <v>604</v>
      </c>
      <c r="H23029" s="325"/>
      <c r="R23029" s="200"/>
    </row>
    <row r="23030" spans="1:18" ht="14.6" customHeight="1" x14ac:dyDescent="0.5">
      <c r="A23030" s="523">
        <f t="shared" ref="A23030" si="38028">A23026+1</f>
        <v>2429</v>
      </c>
      <c r="B23030" s="216" t="str">
        <f t="shared" si="37944"/>
        <v>Olympiad</v>
      </c>
      <c r="C23030" s="408"/>
      <c r="D23030" s="217">
        <f t="shared" ref="D23030" si="38029">D23026+1</f>
        <v>3158</v>
      </c>
      <c r="E23030" s="212"/>
      <c r="F23030" s="197">
        <v>3</v>
      </c>
      <c r="G23030" s="208" t="s">
        <v>287</v>
      </c>
      <c r="H23030" s="367"/>
      <c r="R23030" s="200"/>
    </row>
    <row r="23031" spans="1:18" ht="14.6" customHeight="1" thickBot="1" x14ac:dyDescent="0.55000000000000004">
      <c r="A23031" s="526"/>
      <c r="B23031" s="217">
        <f t="shared" si="37944"/>
        <v>613</v>
      </c>
      <c r="C23031" s="406" t="str">
        <f t="shared" ref="C23031" si="38030">C23027</f>
        <v>7 Times</v>
      </c>
      <c r="D23031" s="217" t="str">
        <f t="shared" ref="D23031" si="38031">INT((D23030-D$10559-1)/49+1)&amp;"/"&amp;MOD(INT((D23030-D$10559-1)/7),7)+1&amp;"/"&amp;MOD(D23030-D$10559-1,7)+1</f>
        <v>64/5/3</v>
      </c>
      <c r="E23031" s="214"/>
      <c r="F23031" s="197">
        <v>4</v>
      </c>
      <c r="G23031" s="209" t="s">
        <v>605</v>
      </c>
      <c r="H23031" s="324" t="str">
        <f>H23027</f>
        <v>Dn 2300</v>
      </c>
      <c r="R23031" s="200"/>
    </row>
    <row r="23032" spans="1:18" ht="14.6" customHeight="1" x14ac:dyDescent="0.5">
      <c r="A23032" s="524" t="s">
        <v>1279</v>
      </c>
      <c r="B23032" s="217" t="s">
        <v>1189</v>
      </c>
      <c r="C23032" s="407">
        <f t="shared" ref="C23032" si="38032">C23028+1</f>
        <v>2280</v>
      </c>
      <c r="D23032" s="202" t="str">
        <f t="shared" ref="D23032" si="38033">IF(MOD(D23030-D$10559-1,49)=0,"Jub",IF(MOD(D23030-D$10559,7)=0,"Sab","Yr"))&amp;" "&amp;IF(MOD(D23030-D$10559-1,49)=0,INT(D23030-D$10559-1)/49,"")</f>
        <v xml:space="preserve">Yr </v>
      </c>
      <c r="E23032" s="201">
        <f t="shared" ref="E23032" si="38034">E23028+1</f>
        <v>1677</v>
      </c>
      <c r="F23032" s="197">
        <v>1</v>
      </c>
      <c r="G23032" s="203" t="s">
        <v>288</v>
      </c>
      <c r="H23032" s="325">
        <f>H23028+1</f>
        <v>1644</v>
      </c>
      <c r="R23032" s="200"/>
    </row>
    <row r="23033" spans="1:18" ht="14.6" customHeight="1" x14ac:dyDescent="0.5">
      <c r="A23033" s="525" t="s">
        <v>1280</v>
      </c>
      <c r="B23033" s="202">
        <f t="shared" ref="B23033" si="38035">B23029+1</f>
        <v>2452</v>
      </c>
      <c r="C23033" s="407"/>
      <c r="D23033" s="216" t="str">
        <f t="shared" ref="D23033" si="38036">D23029</f>
        <v>Exodus</v>
      </c>
      <c r="E23033" s="212" t="str">
        <f t="shared" ref="E23033" si="38037">E23029</f>
        <v>AD</v>
      </c>
      <c r="F23033" s="197">
        <v>2</v>
      </c>
      <c r="G23033" s="206" t="s">
        <v>604</v>
      </c>
      <c r="H23033" s="325"/>
      <c r="R23033" s="200"/>
    </row>
    <row r="23034" spans="1:18" ht="14.6" customHeight="1" x14ac:dyDescent="0.5">
      <c r="A23034" s="523">
        <f t="shared" ref="A23034" si="38038">A23030+1</f>
        <v>2430</v>
      </c>
      <c r="B23034" s="216" t="str">
        <f t="shared" ref="B23034" si="38039">B23030</f>
        <v>Olympiad</v>
      </c>
      <c r="C23034" s="408"/>
      <c r="D23034" s="217">
        <f t="shared" ref="D23034" si="38040">D23030+1</f>
        <v>3159</v>
      </c>
      <c r="E23034" s="212"/>
      <c r="F23034" s="197">
        <v>3</v>
      </c>
      <c r="G23034" s="208" t="s">
        <v>287</v>
      </c>
      <c r="H23034" s="367"/>
      <c r="R23034" s="200"/>
    </row>
    <row r="23035" spans="1:18" ht="14.6" customHeight="1" thickBot="1" x14ac:dyDescent="0.55000000000000004">
      <c r="A23035" s="526"/>
      <c r="B23035" s="217">
        <f t="shared" ref="B23035" si="38041">B23031+1</f>
        <v>614</v>
      </c>
      <c r="C23035" s="406" t="str">
        <f t="shared" ref="C23035" si="38042">C23031</f>
        <v>7 Times</v>
      </c>
      <c r="D23035" s="217" t="str">
        <f t="shared" ref="D23035" si="38043">INT((D23034-D$10559-1)/49+1)&amp;"/"&amp;MOD(INT((D23034-D$10559-1)/7),7)+1&amp;"/"&amp;MOD(D23034-D$10559-1,7)+1</f>
        <v>64/5/4</v>
      </c>
      <c r="E23035" s="214"/>
      <c r="F23035" s="197">
        <v>4</v>
      </c>
      <c r="G23035" s="209" t="s">
        <v>605</v>
      </c>
      <c r="H23035" s="324" t="str">
        <f>H23031</f>
        <v>Dn 2300</v>
      </c>
      <c r="R23035" s="200"/>
    </row>
    <row r="23036" spans="1:18" ht="14.6" customHeight="1" x14ac:dyDescent="0.5">
      <c r="A23036" s="524" t="s">
        <v>1279</v>
      </c>
      <c r="B23036" s="217" t="s">
        <v>1186</v>
      </c>
      <c r="C23036" s="407">
        <f t="shared" ref="C23036" si="38044">C23032+1</f>
        <v>2281</v>
      </c>
      <c r="D23036" s="202" t="str">
        <f t="shared" ref="D23036" si="38045">IF(MOD(D23034-D$10559-1,49)=0,"Jub",IF(MOD(D23034-D$10559,7)=0,"Sab","Yr"))&amp;" "&amp;IF(MOD(D23034-D$10559-1,49)=0,INT(D23034-D$10559-1)/49,"")</f>
        <v xml:space="preserve">Yr </v>
      </c>
      <c r="E23036" s="201">
        <f t="shared" ref="E23036" si="38046">E23032+1</f>
        <v>1678</v>
      </c>
      <c r="F23036" s="197">
        <v>1</v>
      </c>
      <c r="G23036" s="203" t="s">
        <v>288</v>
      </c>
      <c r="H23036" s="325">
        <f>H23032+1</f>
        <v>1645</v>
      </c>
      <c r="R23036" s="200"/>
    </row>
    <row r="23037" spans="1:18" ht="14.6" customHeight="1" x14ac:dyDescent="0.5">
      <c r="A23037" s="525" t="s">
        <v>1280</v>
      </c>
      <c r="B23037" s="202">
        <f t="shared" ref="B23037" si="38047">B23033+1</f>
        <v>2453</v>
      </c>
      <c r="C23037" s="407"/>
      <c r="D23037" s="216" t="str">
        <f t="shared" ref="D23037" si="38048">D23033</f>
        <v>Exodus</v>
      </c>
      <c r="E23037" s="212" t="str">
        <f t="shared" ref="E23037" si="38049">E23033</f>
        <v>AD</v>
      </c>
      <c r="F23037" s="197">
        <v>2</v>
      </c>
      <c r="G23037" s="206" t="s">
        <v>604</v>
      </c>
      <c r="H23037" s="325"/>
      <c r="R23037" s="200"/>
    </row>
    <row r="23038" spans="1:18" ht="14.6" customHeight="1" x14ac:dyDescent="0.5">
      <c r="A23038" s="523">
        <f t="shared" ref="A23038" si="38050">A23034+1</f>
        <v>2431</v>
      </c>
      <c r="B23038" s="216" t="str">
        <f t="shared" si="37922"/>
        <v>Olympiad</v>
      </c>
      <c r="C23038" s="408"/>
      <c r="D23038" s="217">
        <f t="shared" ref="D23038" si="38051">D23034+1</f>
        <v>3160</v>
      </c>
      <c r="E23038" s="212"/>
      <c r="F23038" s="197">
        <v>3</v>
      </c>
      <c r="G23038" s="208" t="s">
        <v>287</v>
      </c>
      <c r="H23038" s="367"/>
      <c r="R23038" s="200"/>
    </row>
    <row r="23039" spans="1:18" ht="14.6" customHeight="1" thickBot="1" x14ac:dyDescent="0.55000000000000004">
      <c r="A23039" s="526"/>
      <c r="B23039" s="217">
        <f t="shared" si="37922"/>
        <v>614</v>
      </c>
      <c r="C23039" s="406" t="str">
        <f t="shared" ref="C23039" si="38052">C23035</f>
        <v>7 Times</v>
      </c>
      <c r="D23039" s="217" t="str">
        <f t="shared" ref="D23039" si="38053">INT((D23038-D$10559-1)/49+1)&amp;"/"&amp;MOD(INT((D23038-D$10559-1)/7),7)+1&amp;"/"&amp;MOD(D23038-D$10559-1,7)+1</f>
        <v>64/5/5</v>
      </c>
      <c r="E23039" s="214"/>
      <c r="F23039" s="197">
        <v>4</v>
      </c>
      <c r="G23039" s="209" t="s">
        <v>605</v>
      </c>
      <c r="H23039" s="324" t="str">
        <f>H23035</f>
        <v>Dn 2300</v>
      </c>
      <c r="R23039" s="200"/>
    </row>
    <row r="23040" spans="1:18" ht="14.6" customHeight="1" x14ac:dyDescent="0.5">
      <c r="A23040" s="524" t="s">
        <v>1279</v>
      </c>
      <c r="B23040" s="217" t="s">
        <v>1187</v>
      </c>
      <c r="C23040" s="407">
        <f t="shared" ref="C23040" si="38054">C23036+1</f>
        <v>2282</v>
      </c>
      <c r="D23040" s="202" t="str">
        <f t="shared" ref="D23040" si="38055">IF(MOD(D23038-D$10559-1,49)=0,"Jub",IF(MOD(D23038-D$10559,7)=0,"Sab","Yr"))&amp;" "&amp;IF(MOD(D23038-D$10559-1,49)=0,INT(D23038-D$10559-1)/49,"")</f>
        <v xml:space="preserve">Yr </v>
      </c>
      <c r="E23040" s="201">
        <f t="shared" ref="E23040" si="38056">E23036+1</f>
        <v>1679</v>
      </c>
      <c r="F23040" s="197">
        <v>1</v>
      </c>
      <c r="G23040" s="203" t="s">
        <v>288</v>
      </c>
      <c r="H23040" s="325">
        <f>H23036+1</f>
        <v>1646</v>
      </c>
      <c r="R23040" s="200"/>
    </row>
    <row r="23041" spans="1:18" ht="14.6" customHeight="1" x14ac:dyDescent="0.5">
      <c r="A23041" s="525" t="s">
        <v>1280</v>
      </c>
      <c r="B23041" s="202">
        <f t="shared" ref="B23041" si="38057">B23037+1</f>
        <v>2454</v>
      </c>
      <c r="C23041" s="407"/>
      <c r="D23041" s="216" t="str">
        <f t="shared" ref="D23041" si="38058">D23037</f>
        <v>Exodus</v>
      </c>
      <c r="E23041" s="212" t="str">
        <f t="shared" ref="E23041" si="38059">E23037</f>
        <v>AD</v>
      </c>
      <c r="F23041" s="197">
        <v>2</v>
      </c>
      <c r="G23041" s="206" t="s">
        <v>604</v>
      </c>
      <c r="H23041" s="325"/>
      <c r="R23041" s="200"/>
    </row>
    <row r="23042" spans="1:18" ht="14.6" customHeight="1" x14ac:dyDescent="0.5">
      <c r="A23042" s="523">
        <f t="shared" ref="A23042" si="38060">A23038+1</f>
        <v>2432</v>
      </c>
      <c r="B23042" s="216" t="str">
        <f t="shared" si="37933"/>
        <v>Olympiad</v>
      </c>
      <c r="C23042" s="408"/>
      <c r="D23042" s="217">
        <f t="shared" ref="D23042" si="38061">D23038+1</f>
        <v>3161</v>
      </c>
      <c r="E23042" s="212"/>
      <c r="F23042" s="197">
        <v>3</v>
      </c>
      <c r="G23042" s="208" t="s">
        <v>287</v>
      </c>
      <c r="H23042" s="367"/>
      <c r="R23042" s="200"/>
    </row>
    <row r="23043" spans="1:18" ht="14.6" customHeight="1" thickBot="1" x14ac:dyDescent="0.55000000000000004">
      <c r="A23043" s="526"/>
      <c r="B23043" s="217">
        <f t="shared" si="37933"/>
        <v>614</v>
      </c>
      <c r="C23043" s="406" t="str">
        <f t="shared" ref="C23043" si="38062">C23039</f>
        <v>7 Times</v>
      </c>
      <c r="D23043" s="217" t="str">
        <f t="shared" ref="D23043" si="38063">INT((D23042-D$10559-1)/49+1)&amp;"/"&amp;MOD(INT((D23042-D$10559-1)/7),7)+1&amp;"/"&amp;MOD(D23042-D$10559-1,7)+1</f>
        <v>64/5/6</v>
      </c>
      <c r="E23043" s="214"/>
      <c r="F23043" s="197">
        <v>4</v>
      </c>
      <c r="G23043" s="209" t="s">
        <v>605</v>
      </c>
      <c r="H23043" s="324" t="str">
        <f>H23039</f>
        <v>Dn 2300</v>
      </c>
      <c r="R23043" s="200"/>
    </row>
    <row r="23044" spans="1:18" ht="14.6" customHeight="1" x14ac:dyDescent="0.5">
      <c r="A23044" s="524" t="s">
        <v>1279</v>
      </c>
      <c r="B23044" s="217" t="s">
        <v>1188</v>
      </c>
      <c r="C23044" s="407">
        <f t="shared" ref="C23044" si="38064">C23040+1</f>
        <v>2283</v>
      </c>
      <c r="D23044" s="202" t="str">
        <f t="shared" ref="D23044" si="38065">IF(MOD(D23042-D$10559-1,49)=0,"Jub",IF(MOD(D23042-D$10559,7)=0,"Sab","Yr"))&amp;" "&amp;IF(MOD(D23042-D$10559-1,49)=0,INT(D23042-D$10559-1)/49,"")</f>
        <v xml:space="preserve">Yr </v>
      </c>
      <c r="E23044" s="201">
        <f t="shared" ref="E23044" si="38066">E23040+1</f>
        <v>1680</v>
      </c>
      <c r="F23044" s="197">
        <v>1</v>
      </c>
      <c r="G23044" s="203" t="s">
        <v>288</v>
      </c>
      <c r="H23044" s="325">
        <f>H23040+1</f>
        <v>1647</v>
      </c>
      <c r="R23044" s="200"/>
    </row>
    <row r="23045" spans="1:18" ht="14.6" customHeight="1" x14ac:dyDescent="0.5">
      <c r="A23045" s="525" t="s">
        <v>1280</v>
      </c>
      <c r="B23045" s="202">
        <f t="shared" ref="B23045" si="38067">B23041+1</f>
        <v>2455</v>
      </c>
      <c r="C23045" s="407"/>
      <c r="D23045" s="216" t="str">
        <f t="shared" ref="D23045" si="38068">D23041</f>
        <v>Exodus</v>
      </c>
      <c r="E23045" s="212" t="str">
        <f t="shared" ref="E23045" si="38069">E23041</f>
        <v>AD</v>
      </c>
      <c r="F23045" s="197">
        <v>2</v>
      </c>
      <c r="G23045" s="206" t="s">
        <v>604</v>
      </c>
      <c r="H23045" s="325"/>
      <c r="R23045" s="200"/>
    </row>
    <row r="23046" spans="1:18" ht="14.6" customHeight="1" x14ac:dyDescent="0.5">
      <c r="A23046" s="523">
        <f t="shared" ref="A23046" si="38070">A23042+1</f>
        <v>2433</v>
      </c>
      <c r="B23046" s="216" t="str">
        <f t="shared" si="37944"/>
        <v>Olympiad</v>
      </c>
      <c r="C23046" s="408"/>
      <c r="D23046" s="217">
        <f t="shared" ref="D23046" si="38071">D23042+1</f>
        <v>3162</v>
      </c>
      <c r="E23046" s="212"/>
      <c r="F23046" s="197">
        <v>3</v>
      </c>
      <c r="G23046" s="208" t="s">
        <v>287</v>
      </c>
      <c r="H23046" s="367"/>
      <c r="R23046" s="200"/>
    </row>
    <row r="23047" spans="1:18" ht="14.6" customHeight="1" thickBot="1" x14ac:dyDescent="0.55000000000000004">
      <c r="A23047" s="526"/>
      <c r="B23047" s="217">
        <f t="shared" si="37944"/>
        <v>614</v>
      </c>
      <c r="C23047" s="406" t="str">
        <f t="shared" ref="C23047" si="38072">C23043</f>
        <v>7 Times</v>
      </c>
      <c r="D23047" s="359" t="str">
        <f t="shared" ref="D23047" si="38073">INT((D23046-D$10559-1)/49+1)&amp;"/"&amp;MOD(INT((D23046-D$10559-1)/7),7)+1&amp;"/"&amp;MOD(D23046-D$10559-1,7)+1</f>
        <v>64/5/7</v>
      </c>
      <c r="E23047" s="214"/>
      <c r="F23047" s="197">
        <v>4</v>
      </c>
      <c r="G23047" s="209" t="s">
        <v>605</v>
      </c>
      <c r="H23047" s="324" t="str">
        <f>H23043</f>
        <v>Dn 2300</v>
      </c>
      <c r="R23047" s="200"/>
    </row>
    <row r="23048" spans="1:18" ht="14.6" customHeight="1" x14ac:dyDescent="0.5">
      <c r="A23048" s="524" t="s">
        <v>1279</v>
      </c>
      <c r="B23048" s="217" t="s">
        <v>1189</v>
      </c>
      <c r="C23048" s="407">
        <f t="shared" ref="C23048" si="38074">C23044+1</f>
        <v>2284</v>
      </c>
      <c r="D23048" s="360" t="str">
        <f t="shared" ref="D23048" si="38075">IF(MOD(D23046-D$10559-1,49)=0,"Jub",IF(MOD(D23046-D$10559,7)=0,"Sab","Yr"))&amp;" "&amp;IF(MOD(D23046-D$10559-1,49)=0,INT(D23046-D$10559-1)/49,"")</f>
        <v xml:space="preserve">Sab </v>
      </c>
      <c r="E23048" s="201">
        <f t="shared" ref="E23048" si="38076">E23044+1</f>
        <v>1681</v>
      </c>
      <c r="F23048" s="197">
        <v>1</v>
      </c>
      <c r="G23048" s="203" t="s">
        <v>288</v>
      </c>
      <c r="H23048" s="325">
        <f>H23044+1</f>
        <v>1648</v>
      </c>
      <c r="R23048" s="200"/>
    </row>
    <row r="23049" spans="1:18" ht="14.6" customHeight="1" x14ac:dyDescent="0.5">
      <c r="A23049" s="525" t="s">
        <v>1280</v>
      </c>
      <c r="B23049" s="202">
        <f t="shared" ref="B23049" si="38077">B23045+1</f>
        <v>2456</v>
      </c>
      <c r="C23049" s="407"/>
      <c r="D23049" s="361" t="str">
        <f t="shared" ref="D23049" si="38078">D23045</f>
        <v>Exodus</v>
      </c>
      <c r="E23049" s="212" t="str">
        <f t="shared" ref="E23049" si="38079">E23045</f>
        <v>AD</v>
      </c>
      <c r="F23049" s="197">
        <v>2</v>
      </c>
      <c r="G23049" s="206" t="s">
        <v>604</v>
      </c>
      <c r="H23049" s="325"/>
      <c r="R23049" s="200"/>
    </row>
    <row r="23050" spans="1:18" ht="14.6" customHeight="1" x14ac:dyDescent="0.5">
      <c r="A23050" s="523">
        <f t="shared" ref="A23050" si="38080">A23046+1</f>
        <v>2434</v>
      </c>
      <c r="B23050" s="216" t="str">
        <f t="shared" ref="B23050" si="38081">B23046</f>
        <v>Olympiad</v>
      </c>
      <c r="C23050" s="408"/>
      <c r="D23050" s="359">
        <f t="shared" ref="D23050" si="38082">D23046+1</f>
        <v>3163</v>
      </c>
      <c r="E23050" s="212"/>
      <c r="F23050" s="197">
        <v>3</v>
      </c>
      <c r="G23050" s="208" t="s">
        <v>287</v>
      </c>
      <c r="H23050" s="367"/>
      <c r="R23050" s="200"/>
    </row>
    <row r="23051" spans="1:18" ht="14.6" customHeight="1" thickBot="1" x14ac:dyDescent="0.55000000000000004">
      <c r="A23051" s="526"/>
      <c r="B23051" s="217">
        <f t="shared" ref="B23051" si="38083">B23047+1</f>
        <v>615</v>
      </c>
      <c r="C23051" s="406" t="str">
        <f t="shared" ref="C23051" si="38084">C23047</f>
        <v>7 Times</v>
      </c>
      <c r="D23051" s="217" t="str">
        <f t="shared" ref="D23051" si="38085">INT((D23050-D$10559-1)/49+1)&amp;"/"&amp;MOD(INT((D23050-D$10559-1)/7),7)+1&amp;"/"&amp;MOD(D23050-D$10559-1,7)+1</f>
        <v>64/6/1</v>
      </c>
      <c r="E23051" s="214"/>
      <c r="F23051" s="197">
        <v>4</v>
      </c>
      <c r="G23051" s="209" t="s">
        <v>605</v>
      </c>
      <c r="H23051" s="324" t="str">
        <f>H23047</f>
        <v>Dn 2300</v>
      </c>
      <c r="R23051" s="200"/>
    </row>
    <row r="23052" spans="1:18" ht="14.6" customHeight="1" x14ac:dyDescent="0.5">
      <c r="A23052" s="524" t="s">
        <v>1279</v>
      </c>
      <c r="B23052" s="217" t="s">
        <v>1186</v>
      </c>
      <c r="C23052" s="407">
        <f t="shared" ref="C23052" si="38086">C23048+1</f>
        <v>2285</v>
      </c>
      <c r="D23052" s="202" t="str">
        <f t="shared" ref="D23052" si="38087">IF(MOD(D23050-D$10559-1,49)=0,"Jub",IF(MOD(D23050-D$10559,7)=0,"Sab","Yr"))&amp;" "&amp;IF(MOD(D23050-D$10559-1,49)=0,INT(D23050-D$10559-1)/49,"")</f>
        <v xml:space="preserve">Yr </v>
      </c>
      <c r="E23052" s="201">
        <f t="shared" ref="E23052" si="38088">E23048+1</f>
        <v>1682</v>
      </c>
      <c r="F23052" s="197">
        <v>1</v>
      </c>
      <c r="G23052" s="203" t="s">
        <v>288</v>
      </c>
      <c r="H23052" s="325">
        <f>H23048+1</f>
        <v>1649</v>
      </c>
      <c r="R23052" s="200"/>
    </row>
    <row r="23053" spans="1:18" ht="14.6" customHeight="1" x14ac:dyDescent="0.5">
      <c r="A23053" s="525" t="s">
        <v>1280</v>
      </c>
      <c r="B23053" s="202">
        <f t="shared" ref="B23053" si="38089">B23049+1</f>
        <v>2457</v>
      </c>
      <c r="C23053" s="407"/>
      <c r="D23053" s="216" t="str">
        <f t="shared" ref="D23053" si="38090">D23049</f>
        <v>Exodus</v>
      </c>
      <c r="E23053" s="212" t="str">
        <f t="shared" ref="E23053" si="38091">E23049</f>
        <v>AD</v>
      </c>
      <c r="F23053" s="197">
        <v>2</v>
      </c>
      <c r="G23053" s="206" t="s">
        <v>604</v>
      </c>
      <c r="H23053" s="325"/>
      <c r="R23053" s="200"/>
    </row>
    <row r="23054" spans="1:18" ht="14.6" customHeight="1" x14ac:dyDescent="0.5">
      <c r="A23054" s="523">
        <f t="shared" ref="A23054" si="38092">A23050+1</f>
        <v>2435</v>
      </c>
      <c r="B23054" s="216" t="str">
        <f t="shared" ref="B23054:B23103" si="38093">B23050</f>
        <v>Olympiad</v>
      </c>
      <c r="C23054" s="408"/>
      <c r="D23054" s="217">
        <f t="shared" ref="D23054" si="38094">D23050+1</f>
        <v>3164</v>
      </c>
      <c r="E23054" s="212"/>
      <c r="F23054" s="197">
        <v>3</v>
      </c>
      <c r="G23054" s="208" t="s">
        <v>287</v>
      </c>
      <c r="H23054" s="367"/>
      <c r="R23054" s="200"/>
    </row>
    <row r="23055" spans="1:18" ht="14.6" customHeight="1" thickBot="1" x14ac:dyDescent="0.55000000000000004">
      <c r="A23055" s="526"/>
      <c r="B23055" s="217">
        <f t="shared" si="38093"/>
        <v>615</v>
      </c>
      <c r="C23055" s="406" t="str">
        <f t="shared" ref="C23055" si="38095">C23051</f>
        <v>7 Times</v>
      </c>
      <c r="D23055" s="217" t="str">
        <f t="shared" ref="D23055" si="38096">INT((D23054-D$10559-1)/49+1)&amp;"/"&amp;MOD(INT((D23054-D$10559-1)/7),7)+1&amp;"/"&amp;MOD(D23054-D$10559-1,7)+1</f>
        <v>64/6/2</v>
      </c>
      <c r="E23055" s="214"/>
      <c r="F23055" s="197">
        <v>4</v>
      </c>
      <c r="G23055" s="209" t="s">
        <v>605</v>
      </c>
      <c r="H23055" s="324" t="str">
        <f>H23051</f>
        <v>Dn 2300</v>
      </c>
      <c r="R23055" s="200"/>
    </row>
    <row r="23056" spans="1:18" ht="14.6" customHeight="1" x14ac:dyDescent="0.5">
      <c r="A23056" s="524" t="s">
        <v>1279</v>
      </c>
      <c r="B23056" s="217" t="s">
        <v>1187</v>
      </c>
      <c r="C23056" s="407">
        <f t="shared" ref="C23056" si="38097">C23052+1</f>
        <v>2286</v>
      </c>
      <c r="D23056" s="202" t="str">
        <f t="shared" ref="D23056" si="38098">IF(MOD(D23054-D$10559-1,49)=0,"Jub",IF(MOD(D23054-D$10559,7)=0,"Sab","Yr"))&amp;" "&amp;IF(MOD(D23054-D$10559-1,49)=0,INT(D23054-D$10559-1)/49,"")</f>
        <v xml:space="preserve">Yr </v>
      </c>
      <c r="E23056" s="201">
        <f t="shared" ref="E23056" si="38099">E23052+1</f>
        <v>1683</v>
      </c>
      <c r="F23056" s="197">
        <v>1</v>
      </c>
      <c r="G23056" s="203" t="s">
        <v>288</v>
      </c>
      <c r="H23056" s="325">
        <f>H23052+1</f>
        <v>1650</v>
      </c>
      <c r="R23056" s="200"/>
    </row>
    <row r="23057" spans="1:18" ht="14.6" customHeight="1" x14ac:dyDescent="0.5">
      <c r="A23057" s="525" t="s">
        <v>1280</v>
      </c>
      <c r="B23057" s="202">
        <f t="shared" ref="B23057" si="38100">B23053+1</f>
        <v>2458</v>
      </c>
      <c r="C23057" s="407"/>
      <c r="D23057" s="216" t="str">
        <f t="shared" ref="D23057" si="38101">D23053</f>
        <v>Exodus</v>
      </c>
      <c r="E23057" s="212" t="str">
        <f t="shared" ref="E23057" si="38102">E23053</f>
        <v>AD</v>
      </c>
      <c r="F23057" s="197">
        <v>2</v>
      </c>
      <c r="G23057" s="206" t="s">
        <v>604</v>
      </c>
      <c r="H23057" s="325"/>
      <c r="R23057" s="200"/>
    </row>
    <row r="23058" spans="1:18" ht="14.6" customHeight="1" x14ac:dyDescent="0.5">
      <c r="A23058" s="523">
        <f t="shared" ref="A23058" si="38103">A23054+1</f>
        <v>2436</v>
      </c>
      <c r="B23058" s="216" t="str">
        <f t="shared" ref="B23058:B23107" si="38104">B23054</f>
        <v>Olympiad</v>
      </c>
      <c r="C23058" s="408"/>
      <c r="D23058" s="217">
        <f t="shared" ref="D23058" si="38105">D23054+1</f>
        <v>3165</v>
      </c>
      <c r="E23058" s="212"/>
      <c r="F23058" s="197">
        <v>3</v>
      </c>
      <c r="G23058" s="208" t="s">
        <v>287</v>
      </c>
      <c r="H23058" s="367"/>
      <c r="R23058" s="200"/>
    </row>
    <row r="23059" spans="1:18" ht="14.6" customHeight="1" thickBot="1" x14ac:dyDescent="0.55000000000000004">
      <c r="A23059" s="526"/>
      <c r="B23059" s="217">
        <f t="shared" si="38104"/>
        <v>615</v>
      </c>
      <c r="C23059" s="406" t="str">
        <f t="shared" ref="C23059" si="38106">C23055</f>
        <v>7 Times</v>
      </c>
      <c r="D23059" s="217" t="str">
        <f t="shared" ref="D23059" si="38107">INT((D23058-D$10559-1)/49+1)&amp;"/"&amp;MOD(INT((D23058-D$10559-1)/7),7)+1&amp;"/"&amp;MOD(D23058-D$10559-1,7)+1</f>
        <v>64/6/3</v>
      </c>
      <c r="E23059" s="214"/>
      <c r="F23059" s="197">
        <v>4</v>
      </c>
      <c r="G23059" s="209" t="s">
        <v>605</v>
      </c>
      <c r="H23059" s="324" t="str">
        <f>H23055</f>
        <v>Dn 2300</v>
      </c>
      <c r="R23059" s="200"/>
    </row>
    <row r="23060" spans="1:18" ht="14.6" customHeight="1" x14ac:dyDescent="0.5">
      <c r="A23060" s="524" t="s">
        <v>1279</v>
      </c>
      <c r="B23060" s="217" t="s">
        <v>1188</v>
      </c>
      <c r="C23060" s="407">
        <f t="shared" ref="C23060" si="38108">C23056+1</f>
        <v>2287</v>
      </c>
      <c r="D23060" s="202" t="str">
        <f t="shared" ref="D23060" si="38109">IF(MOD(D23058-D$10559-1,49)=0,"Jub",IF(MOD(D23058-D$10559,7)=0,"Sab","Yr"))&amp;" "&amp;IF(MOD(D23058-D$10559-1,49)=0,INT(D23058-D$10559-1)/49,"")</f>
        <v xml:space="preserve">Yr </v>
      </c>
      <c r="E23060" s="201">
        <f t="shared" ref="E23060" si="38110">E23056+1</f>
        <v>1684</v>
      </c>
      <c r="F23060" s="197">
        <v>1</v>
      </c>
      <c r="G23060" s="203" t="s">
        <v>288</v>
      </c>
      <c r="H23060" s="325">
        <f>H23056+1</f>
        <v>1651</v>
      </c>
      <c r="R23060" s="200"/>
    </row>
    <row r="23061" spans="1:18" ht="14.6" customHeight="1" x14ac:dyDescent="0.5">
      <c r="A23061" s="525" t="s">
        <v>1280</v>
      </c>
      <c r="B23061" s="202">
        <f t="shared" ref="B23061" si="38111">B23057+1</f>
        <v>2459</v>
      </c>
      <c r="C23061" s="407"/>
      <c r="D23061" s="216" t="str">
        <f t="shared" ref="D23061" si="38112">D23057</f>
        <v>Exodus</v>
      </c>
      <c r="E23061" s="212" t="str">
        <f t="shared" ref="E23061" si="38113">E23057</f>
        <v>AD</v>
      </c>
      <c r="F23061" s="197">
        <v>2</v>
      </c>
      <c r="G23061" s="206" t="s">
        <v>604</v>
      </c>
      <c r="H23061" s="325"/>
      <c r="R23061" s="200"/>
    </row>
    <row r="23062" spans="1:18" ht="14.6" customHeight="1" x14ac:dyDescent="0.5">
      <c r="A23062" s="523">
        <f t="shared" ref="A23062" si="38114">A23058+1</f>
        <v>2437</v>
      </c>
      <c r="B23062" s="216" t="str">
        <f t="shared" ref="B23062:B23111" si="38115">B23058</f>
        <v>Olympiad</v>
      </c>
      <c r="C23062" s="408"/>
      <c r="D23062" s="217">
        <f t="shared" ref="D23062" si="38116">D23058+1</f>
        <v>3166</v>
      </c>
      <c r="E23062" s="212"/>
      <c r="F23062" s="197">
        <v>3</v>
      </c>
      <c r="G23062" s="208" t="s">
        <v>287</v>
      </c>
      <c r="H23062" s="367"/>
      <c r="R23062" s="200"/>
    </row>
    <row r="23063" spans="1:18" ht="14.6" customHeight="1" thickBot="1" x14ac:dyDescent="0.55000000000000004">
      <c r="A23063" s="526"/>
      <c r="B23063" s="217">
        <f t="shared" si="38115"/>
        <v>615</v>
      </c>
      <c r="C23063" s="406" t="str">
        <f t="shared" ref="C23063" si="38117">C23059</f>
        <v>7 Times</v>
      </c>
      <c r="D23063" s="217" t="str">
        <f t="shared" ref="D23063" si="38118">INT((D23062-D$10559-1)/49+1)&amp;"/"&amp;MOD(INT((D23062-D$10559-1)/7),7)+1&amp;"/"&amp;MOD(D23062-D$10559-1,7)+1</f>
        <v>64/6/4</v>
      </c>
      <c r="E23063" s="214"/>
      <c r="F23063" s="197">
        <v>4</v>
      </c>
      <c r="G23063" s="209" t="s">
        <v>605</v>
      </c>
      <c r="H23063" s="324" t="str">
        <f>H23059</f>
        <v>Dn 2300</v>
      </c>
      <c r="R23063" s="200"/>
    </row>
    <row r="23064" spans="1:18" ht="14.6" customHeight="1" x14ac:dyDescent="0.5">
      <c r="A23064" s="524" t="s">
        <v>1279</v>
      </c>
      <c r="B23064" s="217" t="s">
        <v>1189</v>
      </c>
      <c r="C23064" s="407">
        <f t="shared" ref="C23064" si="38119">C23060+1</f>
        <v>2288</v>
      </c>
      <c r="D23064" s="202" t="str">
        <f t="shared" ref="D23064" si="38120">IF(MOD(D23062-D$10559-1,49)=0,"Jub",IF(MOD(D23062-D$10559,7)=0,"Sab","Yr"))&amp;" "&amp;IF(MOD(D23062-D$10559-1,49)=0,INT(D23062-D$10559-1)/49,"")</f>
        <v xml:space="preserve">Yr </v>
      </c>
      <c r="E23064" s="201">
        <f t="shared" ref="E23064" si="38121">E23060+1</f>
        <v>1685</v>
      </c>
      <c r="F23064" s="197">
        <v>1</v>
      </c>
      <c r="G23064" s="203" t="s">
        <v>288</v>
      </c>
      <c r="H23064" s="325">
        <f>H23060+1</f>
        <v>1652</v>
      </c>
      <c r="R23064" s="200"/>
    </row>
    <row r="23065" spans="1:18" ht="14.6" customHeight="1" x14ac:dyDescent="0.5">
      <c r="A23065" s="525" t="s">
        <v>1280</v>
      </c>
      <c r="B23065" s="202">
        <f t="shared" ref="B23065" si="38122">B23061+1</f>
        <v>2460</v>
      </c>
      <c r="C23065" s="407"/>
      <c r="D23065" s="216" t="str">
        <f t="shared" ref="D23065" si="38123">D23061</f>
        <v>Exodus</v>
      </c>
      <c r="E23065" s="212" t="str">
        <f t="shared" ref="E23065" si="38124">E23061</f>
        <v>AD</v>
      </c>
      <c r="F23065" s="197">
        <v>2</v>
      </c>
      <c r="G23065" s="206" t="s">
        <v>604</v>
      </c>
      <c r="H23065" s="325"/>
      <c r="R23065" s="200"/>
    </row>
    <row r="23066" spans="1:18" ht="14.6" customHeight="1" x14ac:dyDescent="0.5">
      <c r="A23066" s="523">
        <f t="shared" ref="A23066" si="38125">A23062+1</f>
        <v>2438</v>
      </c>
      <c r="B23066" s="216" t="str">
        <f t="shared" ref="B23066" si="38126">B23062</f>
        <v>Olympiad</v>
      </c>
      <c r="C23066" s="408"/>
      <c r="D23066" s="217">
        <f t="shared" ref="D23066" si="38127">D23062+1</f>
        <v>3167</v>
      </c>
      <c r="E23066" s="212"/>
      <c r="F23066" s="197">
        <v>3</v>
      </c>
      <c r="G23066" s="208" t="s">
        <v>287</v>
      </c>
      <c r="H23066" s="367"/>
      <c r="R23066" s="200"/>
    </row>
    <row r="23067" spans="1:18" ht="14.6" customHeight="1" thickBot="1" x14ac:dyDescent="0.55000000000000004">
      <c r="A23067" s="526"/>
      <c r="B23067" s="217">
        <f t="shared" ref="B23067" si="38128">B23063+1</f>
        <v>616</v>
      </c>
      <c r="C23067" s="406" t="str">
        <f t="shared" ref="C23067" si="38129">C23063</f>
        <v>7 Times</v>
      </c>
      <c r="D23067" s="217" t="str">
        <f t="shared" ref="D23067" si="38130">INT((D23066-D$10559-1)/49+1)&amp;"/"&amp;MOD(INT((D23066-D$10559-1)/7),7)+1&amp;"/"&amp;MOD(D23066-D$10559-1,7)+1</f>
        <v>64/6/5</v>
      </c>
      <c r="E23067" s="214"/>
      <c r="F23067" s="197">
        <v>4</v>
      </c>
      <c r="G23067" s="209" t="s">
        <v>605</v>
      </c>
      <c r="H23067" s="324" t="str">
        <f>H23063</f>
        <v>Dn 2300</v>
      </c>
      <c r="R23067" s="200"/>
    </row>
    <row r="23068" spans="1:18" ht="14.6" customHeight="1" x14ac:dyDescent="0.5">
      <c r="A23068" s="524" t="s">
        <v>1279</v>
      </c>
      <c r="B23068" s="217" t="s">
        <v>1186</v>
      </c>
      <c r="C23068" s="407">
        <f t="shared" ref="C23068" si="38131">C23064+1</f>
        <v>2289</v>
      </c>
      <c r="D23068" s="202" t="str">
        <f t="shared" ref="D23068" si="38132">IF(MOD(D23066-D$10559-1,49)=0,"Jub",IF(MOD(D23066-D$10559,7)=0,"Sab","Yr"))&amp;" "&amp;IF(MOD(D23066-D$10559-1,49)=0,INT(D23066-D$10559-1)/49,"")</f>
        <v xml:space="preserve">Yr </v>
      </c>
      <c r="E23068" s="201">
        <f t="shared" ref="E23068" si="38133">E23064+1</f>
        <v>1686</v>
      </c>
      <c r="F23068" s="197">
        <v>1</v>
      </c>
      <c r="G23068" s="203" t="s">
        <v>288</v>
      </c>
      <c r="H23068" s="325">
        <f>H23064+1</f>
        <v>1653</v>
      </c>
      <c r="R23068" s="200"/>
    </row>
    <row r="23069" spans="1:18" ht="14.6" customHeight="1" x14ac:dyDescent="0.5">
      <c r="A23069" s="525" t="s">
        <v>1280</v>
      </c>
      <c r="B23069" s="202">
        <f t="shared" ref="B23069" si="38134">B23065+1</f>
        <v>2461</v>
      </c>
      <c r="C23069" s="407"/>
      <c r="D23069" s="216" t="str">
        <f t="shared" ref="D23069" si="38135">D23065</f>
        <v>Exodus</v>
      </c>
      <c r="E23069" s="212" t="str">
        <f t="shared" ref="E23069" si="38136">E23065</f>
        <v>AD</v>
      </c>
      <c r="F23069" s="197">
        <v>2</v>
      </c>
      <c r="G23069" s="206" t="s">
        <v>604</v>
      </c>
      <c r="H23069" s="325"/>
      <c r="R23069" s="200"/>
    </row>
    <row r="23070" spans="1:18" ht="14.6" customHeight="1" x14ac:dyDescent="0.5">
      <c r="A23070" s="523">
        <f t="shared" ref="A23070" si="38137">A23066+1</f>
        <v>2439</v>
      </c>
      <c r="B23070" s="216" t="str">
        <f t="shared" si="38093"/>
        <v>Olympiad</v>
      </c>
      <c r="C23070" s="408"/>
      <c r="D23070" s="217">
        <f t="shared" ref="D23070" si="38138">D23066+1</f>
        <v>3168</v>
      </c>
      <c r="E23070" s="212"/>
      <c r="F23070" s="197">
        <v>3</v>
      </c>
      <c r="G23070" s="208" t="s">
        <v>287</v>
      </c>
      <c r="H23070" s="367"/>
      <c r="R23070" s="200"/>
    </row>
    <row r="23071" spans="1:18" ht="14.6" customHeight="1" thickBot="1" x14ac:dyDescent="0.55000000000000004">
      <c r="A23071" s="526"/>
      <c r="B23071" s="217">
        <f t="shared" si="38093"/>
        <v>616</v>
      </c>
      <c r="C23071" s="406" t="str">
        <f t="shared" ref="C23071" si="38139">C23067</f>
        <v>7 Times</v>
      </c>
      <c r="D23071" s="217" t="str">
        <f t="shared" ref="D23071" si="38140">INT((D23070-D$10559-1)/49+1)&amp;"/"&amp;MOD(INT((D23070-D$10559-1)/7),7)+1&amp;"/"&amp;MOD(D23070-D$10559-1,7)+1</f>
        <v>64/6/6</v>
      </c>
      <c r="E23071" s="214"/>
      <c r="F23071" s="197">
        <v>4</v>
      </c>
      <c r="G23071" s="209" t="s">
        <v>605</v>
      </c>
      <c r="H23071" s="324" t="str">
        <f>H23067</f>
        <v>Dn 2300</v>
      </c>
      <c r="R23071" s="200"/>
    </row>
    <row r="23072" spans="1:18" ht="14.6" customHeight="1" x14ac:dyDescent="0.5">
      <c r="A23072" s="524" t="s">
        <v>1279</v>
      </c>
      <c r="B23072" s="217" t="s">
        <v>1187</v>
      </c>
      <c r="C23072" s="407">
        <f t="shared" ref="C23072" si="38141">C23068+1</f>
        <v>2290</v>
      </c>
      <c r="D23072" s="202" t="str">
        <f t="shared" ref="D23072" si="38142">IF(MOD(D23070-D$10559-1,49)=0,"Jub",IF(MOD(D23070-D$10559,7)=0,"Sab","Yr"))&amp;" "&amp;IF(MOD(D23070-D$10559-1,49)=0,INT(D23070-D$10559-1)/49,"")</f>
        <v xml:space="preserve">Yr </v>
      </c>
      <c r="E23072" s="201">
        <f t="shared" ref="E23072" si="38143">E23068+1</f>
        <v>1687</v>
      </c>
      <c r="F23072" s="197">
        <v>1</v>
      </c>
      <c r="G23072" s="203" t="s">
        <v>288</v>
      </c>
      <c r="H23072" s="325">
        <f>H23068+1</f>
        <v>1654</v>
      </c>
      <c r="R23072" s="200"/>
    </row>
    <row r="23073" spans="1:18" ht="14.6" customHeight="1" x14ac:dyDescent="0.5">
      <c r="A23073" s="525" t="s">
        <v>1280</v>
      </c>
      <c r="B23073" s="202">
        <f t="shared" ref="B23073" si="38144">B23069+1</f>
        <v>2462</v>
      </c>
      <c r="C23073" s="407"/>
      <c r="D23073" s="216" t="str">
        <f t="shared" ref="D23073" si="38145">D23069</f>
        <v>Exodus</v>
      </c>
      <c r="E23073" s="212" t="str">
        <f t="shared" ref="E23073" si="38146">E23069</f>
        <v>AD</v>
      </c>
      <c r="F23073" s="197">
        <v>2</v>
      </c>
      <c r="G23073" s="206" t="s">
        <v>604</v>
      </c>
      <c r="H23073" s="325"/>
      <c r="R23073" s="200"/>
    </row>
    <row r="23074" spans="1:18" ht="14.6" customHeight="1" x14ac:dyDescent="0.5">
      <c r="A23074" s="523">
        <f t="shared" ref="A23074" si="38147">A23070+1</f>
        <v>2440</v>
      </c>
      <c r="B23074" s="216" t="str">
        <f t="shared" si="38104"/>
        <v>Olympiad</v>
      </c>
      <c r="C23074" s="408"/>
      <c r="D23074" s="217">
        <f t="shared" ref="D23074" si="38148">D23070+1</f>
        <v>3169</v>
      </c>
      <c r="E23074" s="212"/>
      <c r="F23074" s="197">
        <v>3</v>
      </c>
      <c r="G23074" s="208" t="s">
        <v>287</v>
      </c>
      <c r="H23074" s="367"/>
      <c r="R23074" s="200"/>
    </row>
    <row r="23075" spans="1:18" ht="14.6" customHeight="1" thickBot="1" x14ac:dyDescent="0.55000000000000004">
      <c r="A23075" s="526"/>
      <c r="B23075" s="217">
        <f t="shared" si="38104"/>
        <v>616</v>
      </c>
      <c r="C23075" s="406" t="str">
        <f t="shared" ref="C23075" si="38149">C23071</f>
        <v>7 Times</v>
      </c>
      <c r="D23075" s="359" t="str">
        <f t="shared" ref="D23075" si="38150">INT((D23074-D$10559-1)/49+1)&amp;"/"&amp;MOD(INT((D23074-D$10559-1)/7),7)+1&amp;"/"&amp;MOD(D23074-D$10559-1,7)+1</f>
        <v>64/6/7</v>
      </c>
      <c r="E23075" s="214"/>
      <c r="F23075" s="197">
        <v>4</v>
      </c>
      <c r="G23075" s="209" t="s">
        <v>605</v>
      </c>
      <c r="H23075" s="324" t="str">
        <f>H23071</f>
        <v>Dn 2300</v>
      </c>
      <c r="R23075" s="200"/>
    </row>
    <row r="23076" spans="1:18" ht="14.6" customHeight="1" x14ac:dyDescent="0.5">
      <c r="A23076" s="524" t="s">
        <v>1279</v>
      </c>
      <c r="B23076" s="217" t="s">
        <v>1188</v>
      </c>
      <c r="C23076" s="407">
        <f t="shared" ref="C23076" si="38151">C23072+1</f>
        <v>2291</v>
      </c>
      <c r="D23076" s="360" t="str">
        <f t="shared" ref="D23076" si="38152">IF(MOD(D23074-D$10559-1,49)=0,"Jub",IF(MOD(D23074-D$10559,7)=0,"Sab","Yr"))&amp;" "&amp;IF(MOD(D23074-D$10559-1,49)=0,INT(D23074-D$10559-1)/49,"")</f>
        <v xml:space="preserve">Sab </v>
      </c>
      <c r="E23076" s="201">
        <f t="shared" ref="E23076" si="38153">E23072+1</f>
        <v>1688</v>
      </c>
      <c r="F23076" s="197">
        <v>1</v>
      </c>
      <c r="G23076" s="203" t="s">
        <v>288</v>
      </c>
      <c r="H23076" s="325">
        <f>H23072+1</f>
        <v>1655</v>
      </c>
      <c r="R23076" s="200"/>
    </row>
    <row r="23077" spans="1:18" ht="14.6" customHeight="1" x14ac:dyDescent="0.5">
      <c r="A23077" s="525" t="s">
        <v>1280</v>
      </c>
      <c r="B23077" s="202">
        <f t="shared" ref="B23077" si="38154">B23073+1</f>
        <v>2463</v>
      </c>
      <c r="C23077" s="407"/>
      <c r="D23077" s="361" t="str">
        <f t="shared" ref="D23077" si="38155">D23073</f>
        <v>Exodus</v>
      </c>
      <c r="E23077" s="212" t="str">
        <f t="shared" ref="E23077" si="38156">E23073</f>
        <v>AD</v>
      </c>
      <c r="F23077" s="197">
        <v>2</v>
      </c>
      <c r="G23077" s="206" t="s">
        <v>604</v>
      </c>
      <c r="H23077" s="325"/>
      <c r="R23077" s="200"/>
    </row>
    <row r="23078" spans="1:18" ht="14.6" customHeight="1" x14ac:dyDescent="0.5">
      <c r="A23078" s="523">
        <f t="shared" ref="A23078" si="38157">A23074+1</f>
        <v>2441</v>
      </c>
      <c r="B23078" s="216" t="str">
        <f t="shared" si="38115"/>
        <v>Olympiad</v>
      </c>
      <c r="C23078" s="408"/>
      <c r="D23078" s="359">
        <f t="shared" ref="D23078" si="38158">D23074+1</f>
        <v>3170</v>
      </c>
      <c r="E23078" s="212"/>
      <c r="F23078" s="197">
        <v>3</v>
      </c>
      <c r="G23078" s="208" t="s">
        <v>287</v>
      </c>
      <c r="H23078" s="367"/>
      <c r="R23078" s="200"/>
    </row>
    <row r="23079" spans="1:18" ht="14.6" customHeight="1" thickBot="1" x14ac:dyDescent="0.55000000000000004">
      <c r="A23079" s="526"/>
      <c r="B23079" s="217">
        <f t="shared" si="38115"/>
        <v>616</v>
      </c>
      <c r="C23079" s="406" t="str">
        <f t="shared" ref="C23079" si="38159">C23075</f>
        <v>7 Times</v>
      </c>
      <c r="D23079" s="217" t="str">
        <f t="shared" ref="D23079" si="38160">INT((D23078-D$10559-1)/49+1)&amp;"/"&amp;MOD(INT((D23078-D$10559-1)/7),7)+1&amp;"/"&amp;MOD(D23078-D$10559-1,7)+1</f>
        <v>64/7/1</v>
      </c>
      <c r="E23079" s="214"/>
      <c r="F23079" s="197">
        <v>4</v>
      </c>
      <c r="G23079" s="209" t="s">
        <v>605</v>
      </c>
      <c r="H23079" s="324" t="str">
        <f>H23075</f>
        <v>Dn 2300</v>
      </c>
      <c r="R23079" s="200"/>
    </row>
    <row r="23080" spans="1:18" ht="14.6" customHeight="1" x14ac:dyDescent="0.5">
      <c r="A23080" s="524" t="s">
        <v>1279</v>
      </c>
      <c r="B23080" s="217" t="s">
        <v>1189</v>
      </c>
      <c r="C23080" s="407">
        <f t="shared" ref="C23080" si="38161">C23076+1</f>
        <v>2292</v>
      </c>
      <c r="D23080" s="202" t="str">
        <f t="shared" ref="D23080" si="38162">IF(MOD(D23078-D$10559-1,49)=0,"Jub",IF(MOD(D23078-D$10559,7)=0,"Sab","Yr"))&amp;" "&amp;IF(MOD(D23078-D$10559-1,49)=0,INT(D23078-D$10559-1)/49,"")</f>
        <v xml:space="preserve">Yr </v>
      </c>
      <c r="E23080" s="201">
        <f t="shared" ref="E23080" si="38163">E23076+1</f>
        <v>1689</v>
      </c>
      <c r="F23080" s="197">
        <v>1</v>
      </c>
      <c r="G23080" s="203" t="s">
        <v>288</v>
      </c>
      <c r="H23080" s="325">
        <f>H23076+1</f>
        <v>1656</v>
      </c>
      <c r="R23080" s="200"/>
    </row>
    <row r="23081" spans="1:18" ht="14.6" customHeight="1" x14ac:dyDescent="0.5">
      <c r="A23081" s="525" t="s">
        <v>1280</v>
      </c>
      <c r="B23081" s="202">
        <f t="shared" ref="B23081" si="38164">B23077+1</f>
        <v>2464</v>
      </c>
      <c r="C23081" s="407"/>
      <c r="D23081" s="216" t="str">
        <f t="shared" ref="D23081" si="38165">D23077</f>
        <v>Exodus</v>
      </c>
      <c r="E23081" s="212" t="str">
        <f t="shared" ref="E23081" si="38166">E23077</f>
        <v>AD</v>
      </c>
      <c r="F23081" s="197">
        <v>2</v>
      </c>
      <c r="G23081" s="206" t="s">
        <v>604</v>
      </c>
      <c r="H23081" s="325"/>
      <c r="R23081" s="200"/>
    </row>
    <row r="23082" spans="1:18" ht="14.6" customHeight="1" x14ac:dyDescent="0.5">
      <c r="A23082" s="523">
        <f t="shared" ref="A23082" si="38167">A23078+1</f>
        <v>2442</v>
      </c>
      <c r="B23082" s="216" t="str">
        <f t="shared" ref="B23082" si="38168">B23078</f>
        <v>Olympiad</v>
      </c>
      <c r="C23082" s="408"/>
      <c r="D23082" s="217">
        <f t="shared" ref="D23082" si="38169">D23078+1</f>
        <v>3171</v>
      </c>
      <c r="E23082" s="212"/>
      <c r="F23082" s="197">
        <v>3</v>
      </c>
      <c r="G23082" s="208" t="s">
        <v>287</v>
      </c>
      <c r="H23082" s="367"/>
      <c r="R23082" s="200"/>
    </row>
    <row r="23083" spans="1:18" ht="14.6" customHeight="1" thickBot="1" x14ac:dyDescent="0.55000000000000004">
      <c r="A23083" s="526"/>
      <c r="B23083" s="217">
        <f t="shared" ref="B23083" si="38170">B23079+1</f>
        <v>617</v>
      </c>
      <c r="C23083" s="406" t="str">
        <f t="shared" ref="C23083" si="38171">C23079</f>
        <v>7 Times</v>
      </c>
      <c r="D23083" s="217" t="str">
        <f t="shared" ref="D23083" si="38172">INT((D23082-D$10559-1)/49+1)&amp;"/"&amp;MOD(INT((D23082-D$10559-1)/7),7)+1&amp;"/"&amp;MOD(D23082-D$10559-1,7)+1</f>
        <v>64/7/2</v>
      </c>
      <c r="E23083" s="214"/>
      <c r="F23083" s="197">
        <v>4</v>
      </c>
      <c r="G23083" s="209" t="s">
        <v>605</v>
      </c>
      <c r="H23083" s="324" t="str">
        <f>H23079</f>
        <v>Dn 2300</v>
      </c>
      <c r="R23083" s="200"/>
    </row>
    <row r="23084" spans="1:18" ht="14.6" customHeight="1" x14ac:dyDescent="0.5">
      <c r="A23084" s="524" t="s">
        <v>1279</v>
      </c>
      <c r="B23084" s="217" t="s">
        <v>1186</v>
      </c>
      <c r="C23084" s="407">
        <f t="shared" ref="C23084" si="38173">C23080+1</f>
        <v>2293</v>
      </c>
      <c r="D23084" s="202" t="str">
        <f t="shared" ref="D23084" si="38174">IF(MOD(D23082-D$10559-1,49)=0,"Jub",IF(MOD(D23082-D$10559,7)=0,"Sab","Yr"))&amp;" "&amp;IF(MOD(D23082-D$10559-1,49)=0,INT(D23082-D$10559-1)/49,"")</f>
        <v xml:space="preserve">Yr </v>
      </c>
      <c r="E23084" s="201">
        <f t="shared" ref="E23084" si="38175">E23080+1</f>
        <v>1690</v>
      </c>
      <c r="F23084" s="197">
        <v>1</v>
      </c>
      <c r="G23084" s="203" t="s">
        <v>288</v>
      </c>
      <c r="H23084" s="325">
        <f>H23080+1</f>
        <v>1657</v>
      </c>
      <c r="R23084" s="200"/>
    </row>
    <row r="23085" spans="1:18" ht="14.6" customHeight="1" x14ac:dyDescent="0.5">
      <c r="A23085" s="525" t="s">
        <v>1280</v>
      </c>
      <c r="B23085" s="202">
        <f t="shared" ref="B23085" si="38176">B23081+1</f>
        <v>2465</v>
      </c>
      <c r="C23085" s="407"/>
      <c r="D23085" s="216" t="str">
        <f t="shared" ref="D23085" si="38177">D23081</f>
        <v>Exodus</v>
      </c>
      <c r="E23085" s="212" t="str">
        <f t="shared" ref="E23085" si="38178">E23081</f>
        <v>AD</v>
      </c>
      <c r="F23085" s="197">
        <v>2</v>
      </c>
      <c r="G23085" s="206" t="s">
        <v>604</v>
      </c>
      <c r="H23085" s="325"/>
      <c r="R23085" s="200"/>
    </row>
    <row r="23086" spans="1:18" ht="14.6" customHeight="1" x14ac:dyDescent="0.5">
      <c r="A23086" s="523">
        <f t="shared" ref="A23086" si="38179">A23082+1</f>
        <v>2443</v>
      </c>
      <c r="B23086" s="216" t="str">
        <f t="shared" si="38093"/>
        <v>Olympiad</v>
      </c>
      <c r="C23086" s="408"/>
      <c r="D23086" s="217">
        <f t="shared" ref="D23086" si="38180">D23082+1</f>
        <v>3172</v>
      </c>
      <c r="E23086" s="212"/>
      <c r="F23086" s="197">
        <v>3</v>
      </c>
      <c r="G23086" s="208" t="s">
        <v>287</v>
      </c>
      <c r="H23086" s="367"/>
      <c r="R23086" s="200"/>
    </row>
    <row r="23087" spans="1:18" ht="14.6" customHeight="1" thickBot="1" x14ac:dyDescent="0.55000000000000004">
      <c r="A23087" s="526"/>
      <c r="B23087" s="217">
        <f t="shared" si="38093"/>
        <v>617</v>
      </c>
      <c r="C23087" s="406" t="str">
        <f t="shared" ref="C23087" si="38181">C23083</f>
        <v>7 Times</v>
      </c>
      <c r="D23087" s="217" t="str">
        <f t="shared" ref="D23087" si="38182">INT((D23086-D$10559-1)/49+1)&amp;"/"&amp;MOD(INT((D23086-D$10559-1)/7),7)+1&amp;"/"&amp;MOD(D23086-D$10559-1,7)+1</f>
        <v>64/7/3</v>
      </c>
      <c r="E23087" s="214"/>
      <c r="F23087" s="197">
        <v>4</v>
      </c>
      <c r="G23087" s="209" t="s">
        <v>605</v>
      </c>
      <c r="H23087" s="324" t="str">
        <f>H23083</f>
        <v>Dn 2300</v>
      </c>
      <c r="R23087" s="200"/>
    </row>
    <row r="23088" spans="1:18" ht="14.6" customHeight="1" x14ac:dyDescent="0.5">
      <c r="A23088" s="524" t="s">
        <v>1279</v>
      </c>
      <c r="B23088" s="217" t="s">
        <v>1187</v>
      </c>
      <c r="C23088" s="407">
        <f t="shared" ref="C23088" si="38183">C23084+1</f>
        <v>2294</v>
      </c>
      <c r="D23088" s="202" t="str">
        <f t="shared" ref="D23088" si="38184">IF(MOD(D23086-D$10559-1,49)=0,"Jub",IF(MOD(D23086-D$10559,7)=0,"Sab","Yr"))&amp;" "&amp;IF(MOD(D23086-D$10559-1,49)=0,INT(D23086-D$10559-1)/49,"")</f>
        <v xml:space="preserve">Yr </v>
      </c>
      <c r="E23088" s="201">
        <f t="shared" ref="E23088" si="38185">E23084+1</f>
        <v>1691</v>
      </c>
      <c r="F23088" s="197">
        <v>1</v>
      </c>
      <c r="G23088" s="203" t="s">
        <v>288</v>
      </c>
      <c r="H23088" s="325">
        <f>H23084+1</f>
        <v>1658</v>
      </c>
      <c r="R23088" s="200"/>
    </row>
    <row r="23089" spans="1:18" ht="14.6" customHeight="1" x14ac:dyDescent="0.5">
      <c r="A23089" s="525" t="s">
        <v>1280</v>
      </c>
      <c r="B23089" s="202">
        <f t="shared" ref="B23089" si="38186">B23085+1</f>
        <v>2466</v>
      </c>
      <c r="C23089" s="407"/>
      <c r="D23089" s="216" t="str">
        <f t="shared" ref="D23089" si="38187">D23085</f>
        <v>Exodus</v>
      </c>
      <c r="E23089" s="212" t="str">
        <f t="shared" ref="E23089" si="38188">E23085</f>
        <v>AD</v>
      </c>
      <c r="F23089" s="197">
        <v>2</v>
      </c>
      <c r="G23089" s="206" t="s">
        <v>604</v>
      </c>
      <c r="H23089" s="325"/>
      <c r="R23089" s="200"/>
    </row>
    <row r="23090" spans="1:18" ht="14.6" customHeight="1" x14ac:dyDescent="0.5">
      <c r="A23090" s="523">
        <f t="shared" ref="A23090" si="38189">A23086+1</f>
        <v>2444</v>
      </c>
      <c r="B23090" s="216" t="str">
        <f t="shared" si="38104"/>
        <v>Olympiad</v>
      </c>
      <c r="C23090" s="408"/>
      <c r="D23090" s="217">
        <f t="shared" ref="D23090" si="38190">D23086+1</f>
        <v>3173</v>
      </c>
      <c r="E23090" s="212"/>
      <c r="F23090" s="197">
        <v>3</v>
      </c>
      <c r="G23090" s="208" t="s">
        <v>287</v>
      </c>
      <c r="H23090" s="367"/>
      <c r="R23090" s="200"/>
    </row>
    <row r="23091" spans="1:18" ht="14.6" customHeight="1" thickBot="1" x14ac:dyDescent="0.55000000000000004">
      <c r="A23091" s="526"/>
      <c r="B23091" s="217">
        <f t="shared" si="38104"/>
        <v>617</v>
      </c>
      <c r="C23091" s="406" t="str">
        <f t="shared" ref="C23091" si="38191">C23087</f>
        <v>7 Times</v>
      </c>
      <c r="D23091" s="217" t="str">
        <f t="shared" ref="D23091" si="38192">INT((D23090-D$10559-1)/49+1)&amp;"/"&amp;MOD(INT((D23090-D$10559-1)/7),7)+1&amp;"/"&amp;MOD(D23090-D$10559-1,7)+1</f>
        <v>64/7/4</v>
      </c>
      <c r="E23091" s="214"/>
      <c r="F23091" s="197">
        <v>4</v>
      </c>
      <c r="G23091" s="209" t="s">
        <v>605</v>
      </c>
      <c r="H23091" s="324" t="str">
        <f>H23087</f>
        <v>Dn 2300</v>
      </c>
      <c r="R23091" s="200"/>
    </row>
    <row r="23092" spans="1:18" ht="14.6" customHeight="1" x14ac:dyDescent="0.5">
      <c r="A23092" s="524" t="s">
        <v>1279</v>
      </c>
      <c r="B23092" s="217" t="s">
        <v>1188</v>
      </c>
      <c r="C23092" s="407">
        <f t="shared" ref="C23092" si="38193">C23088+1</f>
        <v>2295</v>
      </c>
      <c r="D23092" s="202" t="str">
        <f t="shared" ref="D23092" si="38194">IF(MOD(D23090-D$10559-1,49)=0,"Jub",IF(MOD(D23090-D$10559,7)=0,"Sab","Yr"))&amp;" "&amp;IF(MOD(D23090-D$10559-1,49)=0,INT(D23090-D$10559-1)/49,"")</f>
        <v xml:space="preserve">Yr </v>
      </c>
      <c r="E23092" s="201">
        <f t="shared" ref="E23092" si="38195">E23088+1</f>
        <v>1692</v>
      </c>
      <c r="F23092" s="197">
        <v>1</v>
      </c>
      <c r="G23092" s="203" t="s">
        <v>288</v>
      </c>
      <c r="H23092" s="325">
        <f>H23088+1</f>
        <v>1659</v>
      </c>
      <c r="R23092" s="200"/>
    </row>
    <row r="23093" spans="1:18" ht="14.6" customHeight="1" x14ac:dyDescent="0.5">
      <c r="A23093" s="525" t="s">
        <v>1280</v>
      </c>
      <c r="B23093" s="202">
        <f t="shared" ref="B23093" si="38196">B23089+1</f>
        <v>2467</v>
      </c>
      <c r="C23093" s="407"/>
      <c r="D23093" s="216" t="str">
        <f t="shared" ref="D23093" si="38197">D23089</f>
        <v>Exodus</v>
      </c>
      <c r="E23093" s="212" t="str">
        <f t="shared" ref="E23093" si="38198">E23089</f>
        <v>AD</v>
      </c>
      <c r="F23093" s="197">
        <v>2</v>
      </c>
      <c r="G23093" s="206" t="s">
        <v>604</v>
      </c>
      <c r="H23093" s="325"/>
      <c r="R23093" s="200"/>
    </row>
    <row r="23094" spans="1:18" ht="14.6" customHeight="1" x14ac:dyDescent="0.5">
      <c r="A23094" s="523">
        <f t="shared" ref="A23094" si="38199">A23090+1</f>
        <v>2445</v>
      </c>
      <c r="B23094" s="216" t="str">
        <f t="shared" si="38115"/>
        <v>Olympiad</v>
      </c>
      <c r="C23094" s="408"/>
      <c r="D23094" s="217">
        <f t="shared" ref="D23094" si="38200">D23090+1</f>
        <v>3174</v>
      </c>
      <c r="E23094" s="212"/>
      <c r="F23094" s="197">
        <v>3</v>
      </c>
      <c r="G23094" s="208" t="s">
        <v>287</v>
      </c>
      <c r="H23094" s="367"/>
      <c r="R23094" s="200"/>
    </row>
    <row r="23095" spans="1:18" ht="14.6" customHeight="1" thickBot="1" x14ac:dyDescent="0.55000000000000004">
      <c r="A23095" s="526"/>
      <c r="B23095" s="217">
        <f t="shared" si="38115"/>
        <v>617</v>
      </c>
      <c r="C23095" s="406" t="str">
        <f t="shared" ref="C23095" si="38201">C23091</f>
        <v>7 Times</v>
      </c>
      <c r="D23095" s="217" t="str">
        <f t="shared" ref="D23095" si="38202">INT((D23094-D$10559-1)/49+1)&amp;"/"&amp;MOD(INT((D23094-D$10559-1)/7),7)+1&amp;"/"&amp;MOD(D23094-D$10559-1,7)+1</f>
        <v>64/7/5</v>
      </c>
      <c r="E23095" s="214"/>
      <c r="F23095" s="197">
        <v>4</v>
      </c>
      <c r="G23095" s="209" t="s">
        <v>605</v>
      </c>
      <c r="H23095" s="324" t="str">
        <f>H23091</f>
        <v>Dn 2300</v>
      </c>
      <c r="R23095" s="200"/>
    </row>
    <row r="23096" spans="1:18" ht="14.6" customHeight="1" x14ac:dyDescent="0.5">
      <c r="A23096" s="524" t="s">
        <v>1279</v>
      </c>
      <c r="B23096" s="217" t="s">
        <v>1189</v>
      </c>
      <c r="C23096" s="407">
        <f t="shared" ref="C23096" si="38203">C23092+1</f>
        <v>2296</v>
      </c>
      <c r="D23096" s="202" t="str">
        <f t="shared" ref="D23096" si="38204">IF(MOD(D23094-D$10559-1,49)=0,"Jub",IF(MOD(D23094-D$10559,7)=0,"Sab","Yr"))&amp;" "&amp;IF(MOD(D23094-D$10559-1,49)=0,INT(D23094-D$10559-1)/49,"")</f>
        <v xml:space="preserve">Yr </v>
      </c>
      <c r="E23096" s="201">
        <f t="shared" ref="E23096" si="38205">E23092+1</f>
        <v>1693</v>
      </c>
      <c r="F23096" s="197">
        <v>1</v>
      </c>
      <c r="G23096" s="203" t="s">
        <v>288</v>
      </c>
      <c r="H23096" s="325">
        <f>H23092+1</f>
        <v>1660</v>
      </c>
      <c r="R23096" s="200"/>
    </row>
    <row r="23097" spans="1:18" ht="14.6" customHeight="1" x14ac:dyDescent="0.5">
      <c r="A23097" s="525" t="s">
        <v>1280</v>
      </c>
      <c r="B23097" s="202">
        <f t="shared" ref="B23097" si="38206">B23093+1</f>
        <v>2468</v>
      </c>
      <c r="C23097" s="407"/>
      <c r="D23097" s="216" t="str">
        <f t="shared" ref="D23097" si="38207">D23093</f>
        <v>Exodus</v>
      </c>
      <c r="E23097" s="212" t="str">
        <f t="shared" ref="E23097" si="38208">E23093</f>
        <v>AD</v>
      </c>
      <c r="F23097" s="197">
        <v>2</v>
      </c>
      <c r="G23097" s="206" t="s">
        <v>604</v>
      </c>
      <c r="H23097" s="325"/>
      <c r="R23097" s="200"/>
    </row>
    <row r="23098" spans="1:18" ht="14.6" customHeight="1" x14ac:dyDescent="0.5">
      <c r="A23098" s="523">
        <f t="shared" ref="A23098" si="38209">A23094+1</f>
        <v>2446</v>
      </c>
      <c r="B23098" s="216" t="str">
        <f t="shared" ref="B23098" si="38210">B23094</f>
        <v>Olympiad</v>
      </c>
      <c r="C23098" s="408"/>
      <c r="D23098" s="217">
        <f t="shared" ref="D23098" si="38211">D23094+1</f>
        <v>3175</v>
      </c>
      <c r="E23098" s="212"/>
      <c r="F23098" s="197">
        <v>3</v>
      </c>
      <c r="G23098" s="208" t="s">
        <v>287</v>
      </c>
      <c r="H23098" s="367"/>
      <c r="R23098" s="200"/>
    </row>
    <row r="23099" spans="1:18" ht="14.6" customHeight="1" thickBot="1" x14ac:dyDescent="0.55000000000000004">
      <c r="A23099" s="526"/>
      <c r="B23099" s="217">
        <f t="shared" ref="B23099" si="38212">B23095+1</f>
        <v>618</v>
      </c>
      <c r="C23099" s="406" t="str">
        <f t="shared" ref="C23099" si="38213">C23095</f>
        <v>7 Times</v>
      </c>
      <c r="D23099" s="217" t="str">
        <f t="shared" ref="D23099" si="38214">INT((D23098-D$10559-1)/49+1)&amp;"/"&amp;MOD(INT((D23098-D$10559-1)/7),7)+1&amp;"/"&amp;MOD(D23098-D$10559-1,7)+1</f>
        <v>64/7/6</v>
      </c>
      <c r="E23099" s="214"/>
      <c r="F23099" s="197">
        <v>4</v>
      </c>
      <c r="G23099" s="209" t="s">
        <v>605</v>
      </c>
      <c r="H23099" s="324" t="str">
        <f>H23095</f>
        <v>Dn 2300</v>
      </c>
      <c r="R23099" s="200"/>
    </row>
    <row r="23100" spans="1:18" ht="14.6" customHeight="1" x14ac:dyDescent="0.5">
      <c r="A23100" s="524" t="s">
        <v>1279</v>
      </c>
      <c r="B23100" s="217" t="s">
        <v>1186</v>
      </c>
      <c r="C23100" s="407">
        <f t="shared" ref="C23100" si="38215">C23096+1</f>
        <v>2297</v>
      </c>
      <c r="D23100" s="202" t="str">
        <f t="shared" ref="D23100" si="38216">IF(MOD(D23098-D$10559-1,49)=0,"Jub",IF(MOD(D23098-D$10559,7)=0,"Sab","Yr"))&amp;" "&amp;IF(MOD(D23098-D$10559-1,49)=0,INT(D23098-D$10559-1)/49,"")</f>
        <v xml:space="preserve">Yr </v>
      </c>
      <c r="E23100" s="201">
        <f t="shared" ref="E23100" si="38217">E23096+1</f>
        <v>1694</v>
      </c>
      <c r="F23100" s="197">
        <v>1</v>
      </c>
      <c r="G23100" s="203" t="s">
        <v>288</v>
      </c>
      <c r="H23100" s="325">
        <f>H23096+1</f>
        <v>1661</v>
      </c>
      <c r="R23100" s="200"/>
    </row>
    <row r="23101" spans="1:18" ht="14.6" customHeight="1" x14ac:dyDescent="0.5">
      <c r="A23101" s="525" t="s">
        <v>1280</v>
      </c>
      <c r="B23101" s="202">
        <f t="shared" ref="B23101" si="38218">B23097+1</f>
        <v>2469</v>
      </c>
      <c r="C23101" s="407"/>
      <c r="D23101" s="216" t="str">
        <f t="shared" ref="D23101" si="38219">D23097</f>
        <v>Exodus</v>
      </c>
      <c r="E23101" s="212" t="str">
        <f t="shared" ref="E23101" si="38220">E23097</f>
        <v>AD</v>
      </c>
      <c r="F23101" s="197">
        <v>2</v>
      </c>
      <c r="G23101" s="206" t="s">
        <v>604</v>
      </c>
      <c r="H23101" s="325"/>
      <c r="R23101" s="200"/>
    </row>
    <row r="23102" spans="1:18" ht="14.6" customHeight="1" x14ac:dyDescent="0.5">
      <c r="A23102" s="523">
        <f t="shared" ref="A23102" si="38221">A23098+1</f>
        <v>2447</v>
      </c>
      <c r="B23102" s="216" t="str">
        <f t="shared" si="38093"/>
        <v>Olympiad</v>
      </c>
      <c r="C23102" s="408"/>
      <c r="D23102" s="217">
        <f t="shared" ref="D23102" si="38222">D23098+1</f>
        <v>3176</v>
      </c>
      <c r="E23102" s="212"/>
      <c r="F23102" s="197">
        <v>3</v>
      </c>
      <c r="G23102" s="208" t="s">
        <v>287</v>
      </c>
      <c r="H23102" s="367"/>
      <c r="R23102" s="200"/>
    </row>
    <row r="23103" spans="1:18" ht="14.6" customHeight="1" thickBot="1" x14ac:dyDescent="0.55000000000000004">
      <c r="A23103" s="526"/>
      <c r="B23103" s="217">
        <f t="shared" si="38093"/>
        <v>618</v>
      </c>
      <c r="C23103" s="406" t="str">
        <f t="shared" ref="C23103" si="38223">C23099</f>
        <v>7 Times</v>
      </c>
      <c r="D23103" s="359" t="str">
        <f t="shared" ref="D23103" si="38224">INT((D23102-D$10559-1)/49+1)&amp;"/"&amp;MOD(INT((D23102-D$10559-1)/7),7)+1&amp;"/"&amp;MOD(D23102-D$10559-1,7)+1</f>
        <v>64/7/7</v>
      </c>
      <c r="E23103" s="214"/>
      <c r="F23103" s="197">
        <v>4</v>
      </c>
      <c r="G23103" s="209" t="s">
        <v>605</v>
      </c>
      <c r="H23103" s="324" t="str">
        <f>H23099</f>
        <v>Dn 2300</v>
      </c>
      <c r="R23103" s="200"/>
    </row>
    <row r="23104" spans="1:18" ht="14.6" customHeight="1" x14ac:dyDescent="0.5">
      <c r="A23104" s="524" t="s">
        <v>1279</v>
      </c>
      <c r="B23104" s="217" t="s">
        <v>1187</v>
      </c>
      <c r="C23104" s="407">
        <f t="shared" ref="C23104" si="38225">C23100+1</f>
        <v>2298</v>
      </c>
      <c r="D23104" s="360" t="str">
        <f t="shared" ref="D23104" si="38226">IF(MOD(D23102-D$10559-1,49)=0,"Jub",IF(MOD(D23102-D$10559,7)=0,"Sab","Yr"))&amp;" "&amp;IF(MOD(D23102-D$10559-1,49)=0,INT(D23102-D$10559-1)/49,"")</f>
        <v xml:space="preserve">Sab </v>
      </c>
      <c r="E23104" s="201">
        <f t="shared" ref="E23104" si="38227">E23100+1</f>
        <v>1695</v>
      </c>
      <c r="F23104" s="197">
        <v>1</v>
      </c>
      <c r="G23104" s="203" t="s">
        <v>288</v>
      </c>
      <c r="H23104" s="325">
        <f>H23100+1</f>
        <v>1662</v>
      </c>
      <c r="R23104" s="200"/>
    </row>
    <row r="23105" spans="1:18" ht="14.6" customHeight="1" x14ac:dyDescent="0.5">
      <c r="A23105" s="525" t="s">
        <v>1280</v>
      </c>
      <c r="B23105" s="202">
        <f t="shared" ref="B23105" si="38228">B23101+1</f>
        <v>2470</v>
      </c>
      <c r="C23105" s="407"/>
      <c r="D23105" s="361" t="str">
        <f t="shared" ref="D23105" si="38229">D23101</f>
        <v>Exodus</v>
      </c>
      <c r="E23105" s="212" t="str">
        <f t="shared" ref="E23105" si="38230">E23101</f>
        <v>AD</v>
      </c>
      <c r="F23105" s="197">
        <v>2</v>
      </c>
      <c r="G23105" s="206" t="s">
        <v>604</v>
      </c>
      <c r="H23105" s="325"/>
      <c r="R23105" s="200"/>
    </row>
    <row r="23106" spans="1:18" ht="14.6" customHeight="1" x14ac:dyDescent="0.5">
      <c r="A23106" s="523">
        <f t="shared" ref="A23106" si="38231">A23102+1</f>
        <v>2448</v>
      </c>
      <c r="B23106" s="216" t="str">
        <f t="shared" si="38104"/>
        <v>Olympiad</v>
      </c>
      <c r="C23106" s="408"/>
      <c r="D23106" s="359">
        <f t="shared" ref="D23106" si="38232">D23102+1</f>
        <v>3177</v>
      </c>
      <c r="E23106" s="212"/>
      <c r="F23106" s="197">
        <v>3</v>
      </c>
      <c r="G23106" s="208" t="s">
        <v>287</v>
      </c>
      <c r="H23106" s="367"/>
      <c r="R23106" s="200"/>
    </row>
    <row r="23107" spans="1:18" ht="14.6" customHeight="1" thickBot="1" x14ac:dyDescent="0.55000000000000004">
      <c r="A23107" s="526"/>
      <c r="B23107" s="217">
        <f t="shared" si="38104"/>
        <v>618</v>
      </c>
      <c r="C23107" s="406" t="str">
        <f t="shared" ref="C23107" si="38233">C23103</f>
        <v>7 Times</v>
      </c>
      <c r="D23107" s="356" t="str">
        <f t="shared" ref="D23107" si="38234">INT((D23106-D$10559-1)/49+1)&amp;"/"&amp;MOD(INT((D23106-D$10559-1)/7),7)+1&amp;"/"&amp;MOD(D23106-D$10559-1,7)+1</f>
        <v>65/1/1</v>
      </c>
      <c r="E23107" s="214"/>
      <c r="F23107" s="197">
        <v>4</v>
      </c>
      <c r="G23107" s="209" t="s">
        <v>605</v>
      </c>
      <c r="H23107" s="324" t="str">
        <f>H23103</f>
        <v>Dn 2300</v>
      </c>
      <c r="R23107" s="200"/>
    </row>
    <row r="23108" spans="1:18" ht="14.6" customHeight="1" x14ac:dyDescent="0.5">
      <c r="A23108" s="524" t="s">
        <v>1279</v>
      </c>
      <c r="B23108" s="217" t="s">
        <v>1188</v>
      </c>
      <c r="C23108" s="407">
        <f t="shared" ref="C23108" si="38235">C23104+1</f>
        <v>2299</v>
      </c>
      <c r="D23108" s="357" t="str">
        <f t="shared" ref="D23108" si="38236">IF(MOD(D23106-D$10559-1,49)=0,"Jub",IF(MOD(D23106-D$10559,7)=0,"Sab","Yr"))&amp;" "&amp;IF(MOD(D23106-D$10559-1,49)=0,INT(D23106-D$10559-1)/49,"")</f>
        <v>Jub 64</v>
      </c>
      <c r="E23108" s="201">
        <f t="shared" ref="E23108" si="38237">E23104+1</f>
        <v>1696</v>
      </c>
      <c r="F23108" s="197">
        <v>1</v>
      </c>
      <c r="G23108" s="203" t="s">
        <v>288</v>
      </c>
      <c r="H23108" s="325">
        <f>H23104+1</f>
        <v>1663</v>
      </c>
      <c r="R23108" s="200"/>
    </row>
    <row r="23109" spans="1:18" ht="14.6" customHeight="1" x14ac:dyDescent="0.5">
      <c r="A23109" s="525" t="s">
        <v>1280</v>
      </c>
      <c r="B23109" s="202">
        <f t="shared" ref="B23109" si="38238">B23105+1</f>
        <v>2471</v>
      </c>
      <c r="C23109" s="407"/>
      <c r="D23109" s="358" t="str">
        <f t="shared" ref="D23109" si="38239">D23105</f>
        <v>Exodus</v>
      </c>
      <c r="E23109" s="212" t="str">
        <f t="shared" ref="E23109" si="38240">E23105</f>
        <v>AD</v>
      </c>
      <c r="F23109" s="197">
        <v>2</v>
      </c>
      <c r="G23109" s="206" t="s">
        <v>604</v>
      </c>
      <c r="H23109" s="325"/>
      <c r="R23109" s="200"/>
    </row>
    <row r="23110" spans="1:18" ht="14.6" customHeight="1" x14ac:dyDescent="0.5">
      <c r="A23110" s="523">
        <f t="shared" ref="A23110" si="38241">A23106+1</f>
        <v>2449</v>
      </c>
      <c r="B23110" s="216" t="str">
        <f t="shared" si="38115"/>
        <v>Olympiad</v>
      </c>
      <c r="C23110" s="408"/>
      <c r="D23110" s="356">
        <f t="shared" ref="D23110" si="38242">D23106+1</f>
        <v>3178</v>
      </c>
      <c r="E23110" s="212"/>
      <c r="F23110" s="197">
        <v>3</v>
      </c>
      <c r="G23110" s="208" t="s">
        <v>287</v>
      </c>
      <c r="H23110" s="367"/>
      <c r="R23110" s="200"/>
    </row>
    <row r="23111" spans="1:18" ht="14.6" customHeight="1" thickBot="1" x14ac:dyDescent="0.55000000000000004">
      <c r="A23111" s="526"/>
      <c r="B23111" s="217">
        <f t="shared" si="38115"/>
        <v>618</v>
      </c>
      <c r="C23111" s="406" t="str">
        <f t="shared" ref="C23111" si="38243">C23107</f>
        <v>7 Times</v>
      </c>
      <c r="D23111" s="217" t="str">
        <f t="shared" ref="D23111" si="38244">INT((D23110-D$10559-1)/49+1)&amp;"/"&amp;MOD(INT((D23110-D$10559-1)/7),7)+1&amp;"/"&amp;MOD(D23110-D$10559-1,7)+1</f>
        <v>65/1/2</v>
      </c>
      <c r="E23111" s="214"/>
      <c r="F23111" s="197">
        <v>4</v>
      </c>
      <c r="G23111" s="209" t="s">
        <v>605</v>
      </c>
      <c r="H23111" s="324" t="str">
        <f>H23107</f>
        <v>Dn 2300</v>
      </c>
      <c r="R23111" s="200"/>
    </row>
    <row r="23112" spans="1:18" ht="14.6" customHeight="1" x14ac:dyDescent="0.5">
      <c r="A23112" s="524" t="s">
        <v>1279</v>
      </c>
      <c r="B23112" s="217" t="s">
        <v>1189</v>
      </c>
      <c r="C23112" s="407">
        <f t="shared" ref="C23112" si="38245">C23108+1</f>
        <v>2300</v>
      </c>
      <c r="D23112" s="202" t="str">
        <f t="shared" ref="D23112" si="38246">IF(MOD(D23110-D$10559-1,49)=0,"Jub",IF(MOD(D23110-D$10559,7)=0,"Sab","Yr"))&amp;" "&amp;IF(MOD(D23110-D$10559-1,49)=0,INT(D23110-D$10559-1)/49,"")</f>
        <v xml:space="preserve">Yr </v>
      </c>
      <c r="E23112" s="201">
        <f t="shared" ref="E23112" si="38247">E23108+1</f>
        <v>1697</v>
      </c>
      <c r="F23112" s="197">
        <v>1</v>
      </c>
      <c r="G23112" s="203" t="s">
        <v>288</v>
      </c>
      <c r="H23112" s="325">
        <f>H23108+1</f>
        <v>1664</v>
      </c>
      <c r="R23112" s="200"/>
    </row>
    <row r="23113" spans="1:18" ht="14.6" customHeight="1" x14ac:dyDescent="0.5">
      <c r="A23113" s="525" t="s">
        <v>1280</v>
      </c>
      <c r="B23113" s="202">
        <f t="shared" ref="B23113" si="38248">B23109+1</f>
        <v>2472</v>
      </c>
      <c r="C23113" s="407"/>
      <c r="D23113" s="216" t="str">
        <f t="shared" ref="D23113" si="38249">D23109</f>
        <v>Exodus</v>
      </c>
      <c r="E23113" s="212" t="str">
        <f t="shared" ref="E23113" si="38250">E23109</f>
        <v>AD</v>
      </c>
      <c r="F23113" s="197">
        <v>2</v>
      </c>
      <c r="G23113" s="206" t="s">
        <v>604</v>
      </c>
      <c r="H23113" s="325"/>
      <c r="R23113" s="200"/>
    </row>
    <row r="23114" spans="1:18" ht="14.6" customHeight="1" x14ac:dyDescent="0.5">
      <c r="A23114" s="523">
        <f t="shared" ref="A23114" si="38251">A23110+1</f>
        <v>2450</v>
      </c>
      <c r="B23114" s="216" t="str">
        <f t="shared" ref="B23114" si="38252">B23110</f>
        <v>Olympiad</v>
      </c>
      <c r="C23114" s="408"/>
      <c r="D23114" s="217">
        <f t="shared" ref="D23114" si="38253">D23110+1</f>
        <v>3179</v>
      </c>
      <c r="E23114" s="212"/>
      <c r="F23114" s="197">
        <v>3</v>
      </c>
      <c r="G23114" s="208" t="s">
        <v>287</v>
      </c>
      <c r="H23114" s="367"/>
      <c r="R23114" s="200"/>
    </row>
    <row r="23115" spans="1:18" ht="14.6" customHeight="1" thickBot="1" x14ac:dyDescent="0.55000000000000004">
      <c r="A23115" s="526"/>
      <c r="B23115" s="217">
        <f t="shared" ref="B23115" si="38254">B23111+1</f>
        <v>619</v>
      </c>
      <c r="C23115" s="406" t="str">
        <f t="shared" ref="C23115" si="38255">C23111</f>
        <v>7 Times</v>
      </c>
      <c r="D23115" s="217" t="str">
        <f t="shared" ref="D23115" si="38256">INT((D23114-D$10559-1)/49+1)&amp;"/"&amp;MOD(INT((D23114-D$10559-1)/7),7)+1&amp;"/"&amp;MOD(D23114-D$10559-1,7)+1</f>
        <v>65/1/3</v>
      </c>
      <c r="E23115" s="214"/>
      <c r="F23115" s="197">
        <v>4</v>
      </c>
      <c r="G23115" s="209" t="s">
        <v>605</v>
      </c>
      <c r="H23115" s="324" t="str">
        <f>H23111</f>
        <v>Dn 2300</v>
      </c>
      <c r="R23115" s="200"/>
    </row>
    <row r="23116" spans="1:18" ht="14.6" customHeight="1" x14ac:dyDescent="0.5">
      <c r="A23116" s="524" t="s">
        <v>1279</v>
      </c>
      <c r="B23116" s="217" t="s">
        <v>1186</v>
      </c>
      <c r="C23116" s="407">
        <f t="shared" ref="C23116" si="38257">C23112+1</f>
        <v>2301</v>
      </c>
      <c r="D23116" s="202" t="str">
        <f t="shared" ref="D23116" si="38258">IF(MOD(D23114-D$10559-1,49)=0,"Jub",IF(MOD(D23114-D$10559,7)=0,"Sab","Yr"))&amp;" "&amp;IF(MOD(D23114-D$10559-1,49)=0,INT(D23114-D$10559-1)/49,"")</f>
        <v xml:space="preserve">Yr </v>
      </c>
      <c r="E23116" s="201">
        <f t="shared" ref="E23116" si="38259">E23112+1</f>
        <v>1698</v>
      </c>
      <c r="F23116" s="197">
        <v>1</v>
      </c>
      <c r="G23116" s="203" t="s">
        <v>288</v>
      </c>
      <c r="H23116" s="325">
        <f>H23112+1</f>
        <v>1665</v>
      </c>
      <c r="R23116" s="200"/>
    </row>
    <row r="23117" spans="1:18" ht="14.6" customHeight="1" x14ac:dyDescent="0.5">
      <c r="A23117" s="525" t="s">
        <v>1280</v>
      </c>
      <c r="B23117" s="202">
        <f t="shared" ref="B23117" si="38260">B23113+1</f>
        <v>2473</v>
      </c>
      <c r="C23117" s="407"/>
      <c r="D23117" s="216" t="str">
        <f t="shared" ref="D23117" si="38261">D23113</f>
        <v>Exodus</v>
      </c>
      <c r="E23117" s="212" t="str">
        <f t="shared" ref="E23117" si="38262">E23113</f>
        <v>AD</v>
      </c>
      <c r="F23117" s="197">
        <v>2</v>
      </c>
      <c r="G23117" s="206" t="s">
        <v>604</v>
      </c>
      <c r="H23117" s="325"/>
      <c r="R23117" s="200"/>
    </row>
    <row r="23118" spans="1:18" ht="14.6" customHeight="1" x14ac:dyDescent="0.5">
      <c r="A23118" s="523">
        <f t="shared" ref="A23118" si="38263">A23114+1</f>
        <v>2451</v>
      </c>
      <c r="B23118" s="216" t="str">
        <f t="shared" ref="B23118:B23167" si="38264">B23114</f>
        <v>Olympiad</v>
      </c>
      <c r="C23118" s="408"/>
      <c r="D23118" s="217">
        <f t="shared" ref="D23118" si="38265">D23114+1</f>
        <v>3180</v>
      </c>
      <c r="E23118" s="212"/>
      <c r="F23118" s="197">
        <v>3</v>
      </c>
      <c r="G23118" s="208" t="s">
        <v>287</v>
      </c>
      <c r="H23118" s="367"/>
      <c r="R23118" s="200"/>
    </row>
    <row r="23119" spans="1:18" ht="14.6" customHeight="1" thickBot="1" x14ac:dyDescent="0.55000000000000004">
      <c r="A23119" s="526"/>
      <c r="B23119" s="217">
        <f t="shared" si="38264"/>
        <v>619</v>
      </c>
      <c r="C23119" s="406" t="str">
        <f t="shared" ref="C23119" si="38266">C23115</f>
        <v>7 Times</v>
      </c>
      <c r="D23119" s="217" t="str">
        <f t="shared" ref="D23119" si="38267">INT((D23118-D$10559-1)/49+1)&amp;"/"&amp;MOD(INT((D23118-D$10559-1)/7),7)+1&amp;"/"&amp;MOD(D23118-D$10559-1,7)+1</f>
        <v>65/1/4</v>
      </c>
      <c r="E23119" s="214"/>
      <c r="F23119" s="197">
        <v>4</v>
      </c>
      <c r="G23119" s="209" t="s">
        <v>605</v>
      </c>
      <c r="H23119" s="324" t="str">
        <f>H23115</f>
        <v>Dn 2300</v>
      </c>
      <c r="R23119" s="200"/>
    </row>
    <row r="23120" spans="1:18" ht="14.6" customHeight="1" x14ac:dyDescent="0.5">
      <c r="A23120" s="524" t="s">
        <v>1279</v>
      </c>
      <c r="B23120" s="217" t="s">
        <v>1187</v>
      </c>
      <c r="C23120" s="407">
        <f t="shared" ref="C23120" si="38268">C23116+1</f>
        <v>2302</v>
      </c>
      <c r="D23120" s="202" t="str">
        <f t="shared" ref="D23120" si="38269">IF(MOD(D23118-D$10559-1,49)=0,"Jub",IF(MOD(D23118-D$10559,7)=0,"Sab","Yr"))&amp;" "&amp;IF(MOD(D23118-D$10559-1,49)=0,INT(D23118-D$10559-1)/49,"")</f>
        <v xml:space="preserve">Yr </v>
      </c>
      <c r="E23120" s="201">
        <f t="shared" ref="E23120" si="38270">E23116+1</f>
        <v>1699</v>
      </c>
      <c r="F23120" s="197">
        <v>1</v>
      </c>
      <c r="G23120" s="203" t="s">
        <v>288</v>
      </c>
      <c r="H23120" s="325">
        <f>H23116+1</f>
        <v>1666</v>
      </c>
      <c r="R23120" s="200"/>
    </row>
    <row r="23121" spans="1:18" ht="14.6" customHeight="1" x14ac:dyDescent="0.5">
      <c r="A23121" s="525" t="s">
        <v>1280</v>
      </c>
      <c r="B23121" s="202">
        <f t="shared" ref="B23121" si="38271">B23117+1</f>
        <v>2474</v>
      </c>
      <c r="C23121" s="407"/>
      <c r="D23121" s="216" t="str">
        <f t="shared" ref="D23121" si="38272">D23117</f>
        <v>Exodus</v>
      </c>
      <c r="E23121" s="212" t="str">
        <f t="shared" ref="E23121" si="38273">E23117</f>
        <v>AD</v>
      </c>
      <c r="F23121" s="197">
        <v>2</v>
      </c>
      <c r="G23121" s="206" t="s">
        <v>604</v>
      </c>
      <c r="H23121" s="325"/>
      <c r="R23121" s="200"/>
    </row>
    <row r="23122" spans="1:18" ht="14.6" customHeight="1" x14ac:dyDescent="0.5">
      <c r="A23122" s="523">
        <f t="shared" ref="A23122" si="38274">A23118+1</f>
        <v>2452</v>
      </c>
      <c r="B23122" s="216" t="str">
        <f t="shared" ref="B23122:B23171" si="38275">B23118</f>
        <v>Olympiad</v>
      </c>
      <c r="C23122" s="408"/>
      <c r="D23122" s="217">
        <f t="shared" ref="D23122" si="38276">D23118+1</f>
        <v>3181</v>
      </c>
      <c r="E23122" s="212"/>
      <c r="F23122" s="197">
        <v>3</v>
      </c>
      <c r="G23122" s="208" t="s">
        <v>287</v>
      </c>
      <c r="H23122" s="367"/>
      <c r="R23122" s="200"/>
    </row>
    <row r="23123" spans="1:18" ht="14.6" customHeight="1" thickBot="1" x14ac:dyDescent="0.55000000000000004">
      <c r="A23123" s="526"/>
      <c r="B23123" s="217">
        <f t="shared" si="38275"/>
        <v>619</v>
      </c>
      <c r="C23123" s="406" t="str">
        <f t="shared" ref="C23123" si="38277">C23119</f>
        <v>7 Times</v>
      </c>
      <c r="D23123" s="217" t="str">
        <f t="shared" ref="D23123" si="38278">INT((D23122-D$10559-1)/49+1)&amp;"/"&amp;MOD(INT((D23122-D$10559-1)/7),7)+1&amp;"/"&amp;MOD(D23122-D$10559-1,7)+1</f>
        <v>65/1/5</v>
      </c>
      <c r="E23123" s="214"/>
      <c r="F23123" s="197">
        <v>4</v>
      </c>
      <c r="G23123" s="209" t="s">
        <v>605</v>
      </c>
      <c r="H23123" s="324" t="str">
        <f>H23119</f>
        <v>Dn 2300</v>
      </c>
      <c r="R23123" s="200"/>
    </row>
    <row r="23124" spans="1:18" ht="14.6" customHeight="1" x14ac:dyDescent="0.5">
      <c r="A23124" s="524" t="s">
        <v>1279</v>
      </c>
      <c r="B23124" s="217" t="s">
        <v>1188</v>
      </c>
      <c r="C23124" s="407">
        <f t="shared" ref="C23124" si="38279">C23120+1</f>
        <v>2303</v>
      </c>
      <c r="D23124" s="202" t="str">
        <f t="shared" ref="D23124" si="38280">IF(MOD(D23122-D$10559-1,49)=0,"Jub",IF(MOD(D23122-D$10559,7)=0,"Sab","Yr"))&amp;" "&amp;IF(MOD(D23122-D$10559-1,49)=0,INT(D23122-D$10559-1)/49,"")</f>
        <v xml:space="preserve">Yr </v>
      </c>
      <c r="E23124" s="201">
        <f t="shared" ref="E23124" si="38281">E23120+1</f>
        <v>1700</v>
      </c>
      <c r="F23124" s="197">
        <v>1</v>
      </c>
      <c r="G23124" s="203" t="s">
        <v>288</v>
      </c>
      <c r="H23124" s="325">
        <f>H23120+1</f>
        <v>1667</v>
      </c>
      <c r="R23124" s="200"/>
    </row>
    <row r="23125" spans="1:18" ht="14.6" customHeight="1" x14ac:dyDescent="0.5">
      <c r="A23125" s="525" t="s">
        <v>1280</v>
      </c>
      <c r="B23125" s="202">
        <f t="shared" ref="B23125" si="38282">B23121+1</f>
        <v>2475</v>
      </c>
      <c r="C23125" s="407"/>
      <c r="D23125" s="216" t="str">
        <f t="shared" ref="D23125" si="38283">D23121</f>
        <v>Exodus</v>
      </c>
      <c r="E23125" s="212" t="str">
        <f t="shared" ref="E23125" si="38284">E23121</f>
        <v>AD</v>
      </c>
      <c r="F23125" s="197">
        <v>2</v>
      </c>
      <c r="G23125" s="206" t="s">
        <v>604</v>
      </c>
      <c r="H23125" s="325"/>
      <c r="R23125" s="200"/>
    </row>
    <row r="23126" spans="1:18" ht="14.6" customHeight="1" x14ac:dyDescent="0.5">
      <c r="A23126" s="523">
        <f t="shared" ref="A23126" si="38285">A23122+1</f>
        <v>2453</v>
      </c>
      <c r="B23126" s="216" t="str">
        <f t="shared" ref="B23126:B23175" si="38286">B23122</f>
        <v>Olympiad</v>
      </c>
      <c r="C23126" s="408"/>
      <c r="D23126" s="217">
        <f t="shared" ref="D23126" si="38287">D23122+1</f>
        <v>3182</v>
      </c>
      <c r="E23126" s="212"/>
      <c r="F23126" s="197">
        <v>3</v>
      </c>
      <c r="G23126" s="208" t="s">
        <v>287</v>
      </c>
      <c r="H23126" s="367"/>
      <c r="R23126" s="200"/>
    </row>
    <row r="23127" spans="1:18" ht="14.6" customHeight="1" thickBot="1" x14ac:dyDescent="0.55000000000000004">
      <c r="A23127" s="526"/>
      <c r="B23127" s="217">
        <f t="shared" si="38286"/>
        <v>619</v>
      </c>
      <c r="C23127" s="406" t="str">
        <f t="shared" ref="C23127" si="38288">C23123</f>
        <v>7 Times</v>
      </c>
      <c r="D23127" s="217" t="str">
        <f t="shared" ref="D23127" si="38289">INT((D23126-D$10559-1)/49+1)&amp;"/"&amp;MOD(INT((D23126-D$10559-1)/7),7)+1&amp;"/"&amp;MOD(D23126-D$10559-1,7)+1</f>
        <v>65/1/6</v>
      </c>
      <c r="E23127" s="214"/>
      <c r="F23127" s="197">
        <v>4</v>
      </c>
      <c r="G23127" s="209" t="s">
        <v>605</v>
      </c>
      <c r="H23127" s="324" t="str">
        <f>H23123</f>
        <v>Dn 2300</v>
      </c>
      <c r="R23127" s="200"/>
    </row>
    <row r="23128" spans="1:18" ht="14.6" customHeight="1" x14ac:dyDescent="0.5">
      <c r="A23128" s="524" t="s">
        <v>1279</v>
      </c>
      <c r="B23128" s="217" t="s">
        <v>1189</v>
      </c>
      <c r="C23128" s="407">
        <f t="shared" ref="C23128" si="38290">C23124+1</f>
        <v>2304</v>
      </c>
      <c r="D23128" s="202" t="str">
        <f t="shared" ref="D23128" si="38291">IF(MOD(D23126-D$10559-1,49)=0,"Jub",IF(MOD(D23126-D$10559,7)=0,"Sab","Yr"))&amp;" "&amp;IF(MOD(D23126-D$10559-1,49)=0,INT(D23126-D$10559-1)/49,"")</f>
        <v xml:space="preserve">Yr </v>
      </c>
      <c r="E23128" s="201">
        <f t="shared" ref="E23128" si="38292">E23124+1</f>
        <v>1701</v>
      </c>
      <c r="F23128" s="197">
        <v>1</v>
      </c>
      <c r="G23128" s="203" t="s">
        <v>288</v>
      </c>
      <c r="H23128" s="325">
        <f>H23124+1</f>
        <v>1668</v>
      </c>
      <c r="R23128" s="200"/>
    </row>
    <row r="23129" spans="1:18" ht="14.6" customHeight="1" x14ac:dyDescent="0.5">
      <c r="A23129" s="525" t="s">
        <v>1280</v>
      </c>
      <c r="B23129" s="202">
        <f t="shared" ref="B23129" si="38293">B23125+1</f>
        <v>2476</v>
      </c>
      <c r="C23129" s="407"/>
      <c r="D23129" s="216" t="str">
        <f t="shared" ref="D23129" si="38294">D23125</f>
        <v>Exodus</v>
      </c>
      <c r="E23129" s="212" t="str">
        <f t="shared" ref="E23129" si="38295">E23125</f>
        <v>AD</v>
      </c>
      <c r="F23129" s="197">
        <v>2</v>
      </c>
      <c r="G23129" s="206" t="s">
        <v>604</v>
      </c>
      <c r="H23129" s="325"/>
      <c r="R23129" s="200"/>
    </row>
    <row r="23130" spans="1:18" ht="14.6" customHeight="1" x14ac:dyDescent="0.5">
      <c r="A23130" s="523">
        <f t="shared" ref="A23130" si="38296">A23126+1</f>
        <v>2454</v>
      </c>
      <c r="B23130" s="216" t="str">
        <f t="shared" ref="B23130" si="38297">B23126</f>
        <v>Olympiad</v>
      </c>
      <c r="C23130" s="408"/>
      <c r="D23130" s="217">
        <f t="shared" ref="D23130" si="38298">D23126+1</f>
        <v>3183</v>
      </c>
      <c r="E23130" s="212"/>
      <c r="F23130" s="197">
        <v>3</v>
      </c>
      <c r="G23130" s="208" t="s">
        <v>287</v>
      </c>
      <c r="H23130" s="367"/>
      <c r="R23130" s="200"/>
    </row>
    <row r="23131" spans="1:18" ht="14.6" customHeight="1" thickBot="1" x14ac:dyDescent="0.55000000000000004">
      <c r="A23131" s="526"/>
      <c r="B23131" s="217">
        <f t="shared" ref="B23131" si="38299">B23127+1</f>
        <v>620</v>
      </c>
      <c r="C23131" s="406" t="str">
        <f t="shared" ref="C23131" si="38300">C23127</f>
        <v>7 Times</v>
      </c>
      <c r="D23131" s="359" t="str">
        <f t="shared" ref="D23131" si="38301">INT((D23130-D$10559-1)/49+1)&amp;"/"&amp;MOD(INT((D23130-D$10559-1)/7),7)+1&amp;"/"&amp;MOD(D23130-D$10559-1,7)+1</f>
        <v>65/1/7</v>
      </c>
      <c r="E23131" s="214"/>
      <c r="F23131" s="197">
        <v>4</v>
      </c>
      <c r="G23131" s="209" t="s">
        <v>605</v>
      </c>
      <c r="H23131" s="324" t="str">
        <f>H23127</f>
        <v>Dn 2300</v>
      </c>
      <c r="R23131" s="200"/>
    </row>
    <row r="23132" spans="1:18" ht="14.6" customHeight="1" x14ac:dyDescent="0.5">
      <c r="A23132" s="524" t="s">
        <v>1279</v>
      </c>
      <c r="B23132" s="217" t="s">
        <v>1186</v>
      </c>
      <c r="C23132" s="407">
        <f t="shared" ref="C23132" si="38302">C23128+1</f>
        <v>2305</v>
      </c>
      <c r="D23132" s="360" t="str">
        <f t="shared" ref="D23132" si="38303">IF(MOD(D23130-D$10559-1,49)=0,"Jub",IF(MOD(D23130-D$10559,7)=0,"Sab","Yr"))&amp;" "&amp;IF(MOD(D23130-D$10559-1,49)=0,INT(D23130-D$10559-1)/49,"")</f>
        <v xml:space="preserve">Sab </v>
      </c>
      <c r="E23132" s="201">
        <f t="shared" ref="E23132" si="38304">E23128+1</f>
        <v>1702</v>
      </c>
      <c r="F23132" s="197">
        <v>1</v>
      </c>
      <c r="G23132" s="203" t="s">
        <v>288</v>
      </c>
      <c r="H23132" s="325">
        <f>H23128+1</f>
        <v>1669</v>
      </c>
      <c r="R23132" s="200"/>
    </row>
    <row r="23133" spans="1:18" ht="14.6" customHeight="1" x14ac:dyDescent="0.5">
      <c r="A23133" s="525" t="s">
        <v>1280</v>
      </c>
      <c r="B23133" s="202">
        <f t="shared" ref="B23133" si="38305">B23129+1</f>
        <v>2477</v>
      </c>
      <c r="C23133" s="407"/>
      <c r="D23133" s="361" t="str">
        <f t="shared" ref="D23133" si="38306">D23129</f>
        <v>Exodus</v>
      </c>
      <c r="E23133" s="212" t="str">
        <f t="shared" ref="E23133" si="38307">E23129</f>
        <v>AD</v>
      </c>
      <c r="F23133" s="197">
        <v>2</v>
      </c>
      <c r="G23133" s="206" t="s">
        <v>604</v>
      </c>
      <c r="H23133" s="325"/>
      <c r="R23133" s="200"/>
    </row>
    <row r="23134" spans="1:18" ht="14.6" customHeight="1" x14ac:dyDescent="0.5">
      <c r="A23134" s="523">
        <f t="shared" ref="A23134" si="38308">A23130+1</f>
        <v>2455</v>
      </c>
      <c r="B23134" s="216" t="str">
        <f t="shared" si="38264"/>
        <v>Olympiad</v>
      </c>
      <c r="C23134" s="408"/>
      <c r="D23134" s="359">
        <f t="shared" ref="D23134" si="38309">D23130+1</f>
        <v>3184</v>
      </c>
      <c r="E23134" s="212"/>
      <c r="F23134" s="197">
        <v>3</v>
      </c>
      <c r="G23134" s="208" t="s">
        <v>287</v>
      </c>
      <c r="H23134" s="367"/>
      <c r="R23134" s="200"/>
    </row>
    <row r="23135" spans="1:18" ht="14.6" customHeight="1" thickBot="1" x14ac:dyDescent="0.55000000000000004">
      <c r="A23135" s="526"/>
      <c r="B23135" s="217">
        <f t="shared" si="38264"/>
        <v>620</v>
      </c>
      <c r="C23135" s="406" t="str">
        <f t="shared" ref="C23135" si="38310">C23131</f>
        <v>7 Times</v>
      </c>
      <c r="D23135" s="217" t="str">
        <f t="shared" ref="D23135" si="38311">INT((D23134-D$10559-1)/49+1)&amp;"/"&amp;MOD(INT((D23134-D$10559-1)/7),7)+1&amp;"/"&amp;MOD(D23134-D$10559-1,7)+1</f>
        <v>65/2/1</v>
      </c>
      <c r="E23135" s="214"/>
      <c r="F23135" s="197">
        <v>4</v>
      </c>
      <c r="G23135" s="209" t="s">
        <v>605</v>
      </c>
      <c r="H23135" s="324" t="str">
        <f>H23131</f>
        <v>Dn 2300</v>
      </c>
      <c r="R23135" s="200"/>
    </row>
    <row r="23136" spans="1:18" ht="14.6" customHeight="1" x14ac:dyDescent="0.5">
      <c r="A23136" s="524" t="s">
        <v>1279</v>
      </c>
      <c r="B23136" s="217" t="s">
        <v>1187</v>
      </c>
      <c r="C23136" s="407">
        <f t="shared" ref="C23136" si="38312">C23132+1</f>
        <v>2306</v>
      </c>
      <c r="D23136" s="202" t="str">
        <f t="shared" ref="D23136" si="38313">IF(MOD(D23134-D$10559-1,49)=0,"Jub",IF(MOD(D23134-D$10559,7)=0,"Sab","Yr"))&amp;" "&amp;IF(MOD(D23134-D$10559-1,49)=0,INT(D23134-D$10559-1)/49,"")</f>
        <v xml:space="preserve">Yr </v>
      </c>
      <c r="E23136" s="201">
        <f t="shared" ref="E23136" si="38314">E23132+1</f>
        <v>1703</v>
      </c>
      <c r="F23136" s="197">
        <v>1</v>
      </c>
      <c r="G23136" s="203" t="s">
        <v>288</v>
      </c>
      <c r="H23136" s="325">
        <f>H23132+1</f>
        <v>1670</v>
      </c>
      <c r="R23136" s="200"/>
    </row>
    <row r="23137" spans="1:18" ht="14.6" customHeight="1" x14ac:dyDescent="0.5">
      <c r="A23137" s="525" t="s">
        <v>1280</v>
      </c>
      <c r="B23137" s="202">
        <f t="shared" ref="B23137" si="38315">B23133+1</f>
        <v>2478</v>
      </c>
      <c r="C23137" s="407"/>
      <c r="D23137" s="216" t="str">
        <f t="shared" ref="D23137" si="38316">D23133</f>
        <v>Exodus</v>
      </c>
      <c r="E23137" s="212" t="str">
        <f t="shared" ref="E23137" si="38317">E23133</f>
        <v>AD</v>
      </c>
      <c r="F23137" s="197">
        <v>2</v>
      </c>
      <c r="G23137" s="206" t="s">
        <v>604</v>
      </c>
      <c r="H23137" s="325"/>
      <c r="R23137" s="200"/>
    </row>
    <row r="23138" spans="1:18" ht="14.6" customHeight="1" x14ac:dyDescent="0.5">
      <c r="A23138" s="523">
        <f t="shared" ref="A23138" si="38318">A23134+1</f>
        <v>2456</v>
      </c>
      <c r="B23138" s="216" t="str">
        <f t="shared" si="38275"/>
        <v>Olympiad</v>
      </c>
      <c r="C23138" s="408"/>
      <c r="D23138" s="217">
        <f t="shared" ref="D23138" si="38319">D23134+1</f>
        <v>3185</v>
      </c>
      <c r="E23138" s="212"/>
      <c r="F23138" s="197">
        <v>3</v>
      </c>
      <c r="G23138" s="208" t="s">
        <v>287</v>
      </c>
      <c r="H23138" s="367"/>
      <c r="R23138" s="200"/>
    </row>
    <row r="23139" spans="1:18" ht="14.6" customHeight="1" thickBot="1" x14ac:dyDescent="0.55000000000000004">
      <c r="A23139" s="526"/>
      <c r="B23139" s="217">
        <f t="shared" si="38275"/>
        <v>620</v>
      </c>
      <c r="C23139" s="406" t="str">
        <f t="shared" ref="C23139" si="38320">C23135</f>
        <v>7 Times</v>
      </c>
      <c r="D23139" s="217" t="str">
        <f t="shared" ref="D23139" si="38321">INT((D23138-D$10559-1)/49+1)&amp;"/"&amp;MOD(INT((D23138-D$10559-1)/7),7)+1&amp;"/"&amp;MOD(D23138-D$10559-1,7)+1</f>
        <v>65/2/2</v>
      </c>
      <c r="E23139" s="214"/>
      <c r="F23139" s="197">
        <v>4</v>
      </c>
      <c r="G23139" s="209" t="s">
        <v>605</v>
      </c>
      <c r="H23139" s="324" t="str">
        <f>H23135</f>
        <v>Dn 2300</v>
      </c>
      <c r="R23139" s="200"/>
    </row>
    <row r="23140" spans="1:18" ht="14.6" customHeight="1" x14ac:dyDescent="0.5">
      <c r="A23140" s="524" t="s">
        <v>1279</v>
      </c>
      <c r="B23140" s="217" t="s">
        <v>1188</v>
      </c>
      <c r="C23140" s="407">
        <f t="shared" ref="C23140" si="38322">C23136+1</f>
        <v>2307</v>
      </c>
      <c r="D23140" s="202" t="str">
        <f t="shared" ref="D23140" si="38323">IF(MOD(D23138-D$10559-1,49)=0,"Jub",IF(MOD(D23138-D$10559,7)=0,"Sab","Yr"))&amp;" "&amp;IF(MOD(D23138-D$10559-1,49)=0,INT(D23138-D$10559-1)/49,"")</f>
        <v xml:space="preserve">Yr </v>
      </c>
      <c r="E23140" s="201">
        <f t="shared" ref="E23140" si="38324">E23136+1</f>
        <v>1704</v>
      </c>
      <c r="F23140" s="197">
        <v>1</v>
      </c>
      <c r="G23140" s="203" t="s">
        <v>288</v>
      </c>
      <c r="H23140" s="325">
        <f>H23136+1</f>
        <v>1671</v>
      </c>
      <c r="R23140" s="200"/>
    </row>
    <row r="23141" spans="1:18" ht="14.6" customHeight="1" x14ac:dyDescent="0.5">
      <c r="A23141" s="525" t="s">
        <v>1280</v>
      </c>
      <c r="B23141" s="202">
        <f t="shared" ref="B23141" si="38325">B23137+1</f>
        <v>2479</v>
      </c>
      <c r="C23141" s="407"/>
      <c r="D23141" s="216" t="str">
        <f t="shared" ref="D23141" si="38326">D23137</f>
        <v>Exodus</v>
      </c>
      <c r="E23141" s="212" t="str">
        <f t="shared" ref="E23141" si="38327">E23137</f>
        <v>AD</v>
      </c>
      <c r="F23141" s="197">
        <v>2</v>
      </c>
      <c r="G23141" s="206" t="s">
        <v>604</v>
      </c>
      <c r="H23141" s="325"/>
      <c r="R23141" s="200"/>
    </row>
    <row r="23142" spans="1:18" ht="14.6" customHeight="1" x14ac:dyDescent="0.5">
      <c r="A23142" s="523">
        <f t="shared" ref="A23142" si="38328">A23138+1</f>
        <v>2457</v>
      </c>
      <c r="B23142" s="216" t="str">
        <f t="shared" si="38286"/>
        <v>Olympiad</v>
      </c>
      <c r="C23142" s="408"/>
      <c r="D23142" s="217">
        <f t="shared" ref="D23142" si="38329">D23138+1</f>
        <v>3186</v>
      </c>
      <c r="E23142" s="212"/>
      <c r="F23142" s="197">
        <v>3</v>
      </c>
      <c r="G23142" s="208" t="s">
        <v>287</v>
      </c>
      <c r="H23142" s="367"/>
      <c r="R23142" s="200"/>
    </row>
    <row r="23143" spans="1:18" ht="14.6" customHeight="1" thickBot="1" x14ac:dyDescent="0.55000000000000004">
      <c r="A23143" s="526"/>
      <c r="B23143" s="217">
        <f t="shared" si="38286"/>
        <v>620</v>
      </c>
      <c r="C23143" s="406" t="str">
        <f t="shared" ref="C23143" si="38330">C23139</f>
        <v>7 Times</v>
      </c>
      <c r="D23143" s="217" t="str">
        <f t="shared" ref="D23143" si="38331">INT((D23142-D$10559-1)/49+1)&amp;"/"&amp;MOD(INT((D23142-D$10559-1)/7),7)+1&amp;"/"&amp;MOD(D23142-D$10559-1,7)+1</f>
        <v>65/2/3</v>
      </c>
      <c r="E23143" s="214"/>
      <c r="F23143" s="197">
        <v>4</v>
      </c>
      <c r="G23143" s="209" t="s">
        <v>605</v>
      </c>
      <c r="H23143" s="324" t="str">
        <f>H23139</f>
        <v>Dn 2300</v>
      </c>
      <c r="R23143" s="200"/>
    </row>
    <row r="23144" spans="1:18" ht="14.6" customHeight="1" x14ac:dyDescent="0.5">
      <c r="A23144" s="524" t="s">
        <v>1279</v>
      </c>
      <c r="B23144" s="217" t="s">
        <v>1189</v>
      </c>
      <c r="C23144" s="407">
        <f t="shared" ref="C23144" si="38332">C23140+1</f>
        <v>2308</v>
      </c>
      <c r="D23144" s="202" t="str">
        <f t="shared" ref="D23144" si="38333">IF(MOD(D23142-D$10559-1,49)=0,"Jub",IF(MOD(D23142-D$10559,7)=0,"Sab","Yr"))&amp;" "&amp;IF(MOD(D23142-D$10559-1,49)=0,INT(D23142-D$10559-1)/49,"")</f>
        <v xml:space="preserve">Yr </v>
      </c>
      <c r="E23144" s="201">
        <f t="shared" ref="E23144" si="38334">E23140+1</f>
        <v>1705</v>
      </c>
      <c r="F23144" s="197">
        <v>1</v>
      </c>
      <c r="G23144" s="203" t="s">
        <v>288</v>
      </c>
      <c r="H23144" s="325">
        <f>H23140+1</f>
        <v>1672</v>
      </c>
      <c r="R23144" s="200"/>
    </row>
    <row r="23145" spans="1:18" ht="14.6" customHeight="1" x14ac:dyDescent="0.5">
      <c r="A23145" s="525" t="s">
        <v>1280</v>
      </c>
      <c r="B23145" s="202">
        <f t="shared" ref="B23145" si="38335">B23141+1</f>
        <v>2480</v>
      </c>
      <c r="C23145" s="407"/>
      <c r="D23145" s="216" t="str">
        <f t="shared" ref="D23145" si="38336">D23141</f>
        <v>Exodus</v>
      </c>
      <c r="E23145" s="212" t="str">
        <f t="shared" ref="E23145" si="38337">E23141</f>
        <v>AD</v>
      </c>
      <c r="F23145" s="197">
        <v>2</v>
      </c>
      <c r="G23145" s="206" t="s">
        <v>604</v>
      </c>
      <c r="H23145" s="325"/>
      <c r="R23145" s="200"/>
    </row>
    <row r="23146" spans="1:18" ht="14.6" customHeight="1" x14ac:dyDescent="0.5">
      <c r="A23146" s="523">
        <f t="shared" ref="A23146" si="38338">A23142+1</f>
        <v>2458</v>
      </c>
      <c r="B23146" s="216" t="str">
        <f t="shared" ref="B23146" si="38339">B23142</f>
        <v>Olympiad</v>
      </c>
      <c r="C23146" s="408"/>
      <c r="D23146" s="217">
        <f t="shared" ref="D23146" si="38340">D23142+1</f>
        <v>3187</v>
      </c>
      <c r="E23146" s="212"/>
      <c r="F23146" s="197">
        <v>3</v>
      </c>
      <c r="G23146" s="208" t="s">
        <v>287</v>
      </c>
      <c r="H23146" s="367"/>
      <c r="R23146" s="200"/>
    </row>
    <row r="23147" spans="1:18" ht="14.6" customHeight="1" thickBot="1" x14ac:dyDescent="0.55000000000000004">
      <c r="A23147" s="526"/>
      <c r="B23147" s="217">
        <f t="shared" ref="B23147" si="38341">B23143+1</f>
        <v>621</v>
      </c>
      <c r="C23147" s="406" t="str">
        <f t="shared" ref="C23147" si="38342">C23143</f>
        <v>7 Times</v>
      </c>
      <c r="D23147" s="217" t="str">
        <f t="shared" ref="D23147" si="38343">INT((D23146-D$10559-1)/49+1)&amp;"/"&amp;MOD(INT((D23146-D$10559-1)/7),7)+1&amp;"/"&amp;MOD(D23146-D$10559-1,7)+1</f>
        <v>65/2/4</v>
      </c>
      <c r="E23147" s="214"/>
      <c r="F23147" s="197">
        <v>4</v>
      </c>
      <c r="G23147" s="209" t="s">
        <v>605</v>
      </c>
      <c r="H23147" s="324" t="str">
        <f>H23143</f>
        <v>Dn 2300</v>
      </c>
      <c r="R23147" s="200"/>
    </row>
    <row r="23148" spans="1:18" ht="14.6" customHeight="1" x14ac:dyDescent="0.5">
      <c r="A23148" s="524" t="s">
        <v>1279</v>
      </c>
      <c r="B23148" s="217" t="s">
        <v>1186</v>
      </c>
      <c r="C23148" s="407">
        <f t="shared" ref="C23148" si="38344">C23144+1</f>
        <v>2309</v>
      </c>
      <c r="D23148" s="202" t="str">
        <f t="shared" ref="D23148" si="38345">IF(MOD(D23146-D$10559-1,49)=0,"Jub",IF(MOD(D23146-D$10559,7)=0,"Sab","Yr"))&amp;" "&amp;IF(MOD(D23146-D$10559-1,49)=0,INT(D23146-D$10559-1)/49,"")</f>
        <v xml:space="preserve">Yr </v>
      </c>
      <c r="E23148" s="201">
        <f t="shared" ref="E23148" si="38346">E23144+1</f>
        <v>1706</v>
      </c>
      <c r="F23148" s="197">
        <v>1</v>
      </c>
      <c r="G23148" s="203" t="s">
        <v>288</v>
      </c>
      <c r="H23148" s="325">
        <f>H23144+1</f>
        <v>1673</v>
      </c>
      <c r="R23148" s="200"/>
    </row>
    <row r="23149" spans="1:18" ht="14.6" customHeight="1" x14ac:dyDescent="0.5">
      <c r="A23149" s="525" t="s">
        <v>1280</v>
      </c>
      <c r="B23149" s="202">
        <f t="shared" ref="B23149" si="38347">B23145+1</f>
        <v>2481</v>
      </c>
      <c r="C23149" s="407"/>
      <c r="D23149" s="216" t="str">
        <f t="shared" ref="D23149" si="38348">D23145</f>
        <v>Exodus</v>
      </c>
      <c r="E23149" s="212" t="str">
        <f t="shared" ref="E23149" si="38349">E23145</f>
        <v>AD</v>
      </c>
      <c r="F23149" s="197">
        <v>2</v>
      </c>
      <c r="G23149" s="206" t="s">
        <v>604</v>
      </c>
      <c r="H23149" s="325"/>
      <c r="R23149" s="200"/>
    </row>
    <row r="23150" spans="1:18" ht="14.6" customHeight="1" x14ac:dyDescent="0.5">
      <c r="A23150" s="523">
        <f t="shared" ref="A23150" si="38350">A23146+1</f>
        <v>2459</v>
      </c>
      <c r="B23150" s="216" t="str">
        <f t="shared" si="38264"/>
        <v>Olympiad</v>
      </c>
      <c r="C23150" s="408"/>
      <c r="D23150" s="217">
        <f t="shared" ref="D23150" si="38351">D23146+1</f>
        <v>3188</v>
      </c>
      <c r="E23150" s="212"/>
      <c r="F23150" s="197">
        <v>3</v>
      </c>
      <c r="G23150" s="208" t="s">
        <v>287</v>
      </c>
      <c r="H23150" s="367"/>
      <c r="R23150" s="200"/>
    </row>
    <row r="23151" spans="1:18" ht="14.6" customHeight="1" thickBot="1" x14ac:dyDescent="0.55000000000000004">
      <c r="A23151" s="526"/>
      <c r="B23151" s="217">
        <f t="shared" si="38264"/>
        <v>621</v>
      </c>
      <c r="C23151" s="406" t="str">
        <f t="shared" ref="C23151" si="38352">C23147</f>
        <v>7 Times</v>
      </c>
      <c r="D23151" s="217" t="str">
        <f t="shared" ref="D23151" si="38353">INT((D23150-D$10559-1)/49+1)&amp;"/"&amp;MOD(INT((D23150-D$10559-1)/7),7)+1&amp;"/"&amp;MOD(D23150-D$10559-1,7)+1</f>
        <v>65/2/5</v>
      </c>
      <c r="E23151" s="214"/>
      <c r="F23151" s="197">
        <v>4</v>
      </c>
      <c r="G23151" s="209" t="s">
        <v>605</v>
      </c>
      <c r="H23151" s="324" t="str">
        <f>H23147</f>
        <v>Dn 2300</v>
      </c>
      <c r="R23151" s="200"/>
    </row>
    <row r="23152" spans="1:18" ht="14.6" customHeight="1" x14ac:dyDescent="0.5">
      <c r="A23152" s="524" t="s">
        <v>1279</v>
      </c>
      <c r="B23152" s="217" t="s">
        <v>1187</v>
      </c>
      <c r="C23152" s="407">
        <f t="shared" ref="C23152" si="38354">C23148+1</f>
        <v>2310</v>
      </c>
      <c r="D23152" s="202" t="str">
        <f t="shared" ref="D23152" si="38355">IF(MOD(D23150-D$10559-1,49)=0,"Jub",IF(MOD(D23150-D$10559,7)=0,"Sab","Yr"))&amp;" "&amp;IF(MOD(D23150-D$10559-1,49)=0,INT(D23150-D$10559-1)/49,"")</f>
        <v xml:space="preserve">Yr </v>
      </c>
      <c r="E23152" s="201">
        <f t="shared" ref="E23152" si="38356">E23148+1</f>
        <v>1707</v>
      </c>
      <c r="F23152" s="197">
        <v>1</v>
      </c>
      <c r="G23152" s="203" t="s">
        <v>288</v>
      </c>
      <c r="H23152" s="325">
        <f>H23148+1</f>
        <v>1674</v>
      </c>
      <c r="R23152" s="200"/>
    </row>
    <row r="23153" spans="1:18" ht="14.6" customHeight="1" x14ac:dyDescent="0.5">
      <c r="A23153" s="525" t="s">
        <v>1280</v>
      </c>
      <c r="B23153" s="202">
        <f t="shared" ref="B23153" si="38357">B23149+1</f>
        <v>2482</v>
      </c>
      <c r="C23153" s="407"/>
      <c r="D23153" s="216" t="str">
        <f t="shared" ref="D23153" si="38358">D23149</f>
        <v>Exodus</v>
      </c>
      <c r="E23153" s="212" t="str">
        <f t="shared" ref="E23153" si="38359">E23149</f>
        <v>AD</v>
      </c>
      <c r="F23153" s="197">
        <v>2</v>
      </c>
      <c r="G23153" s="206" t="s">
        <v>604</v>
      </c>
      <c r="H23153" s="325"/>
      <c r="R23153" s="200"/>
    </row>
    <row r="23154" spans="1:18" ht="14.6" customHeight="1" x14ac:dyDescent="0.5">
      <c r="A23154" s="523">
        <f t="shared" ref="A23154" si="38360">A23150+1</f>
        <v>2460</v>
      </c>
      <c r="B23154" s="216" t="str">
        <f t="shared" si="38275"/>
        <v>Olympiad</v>
      </c>
      <c r="C23154" s="408"/>
      <c r="D23154" s="217">
        <f t="shared" ref="D23154" si="38361">D23150+1</f>
        <v>3189</v>
      </c>
      <c r="E23154" s="212"/>
      <c r="F23154" s="197">
        <v>3</v>
      </c>
      <c r="G23154" s="208" t="s">
        <v>287</v>
      </c>
      <c r="H23154" s="367"/>
      <c r="R23154" s="200"/>
    </row>
    <row r="23155" spans="1:18" ht="14.6" customHeight="1" thickBot="1" x14ac:dyDescent="0.55000000000000004">
      <c r="A23155" s="526"/>
      <c r="B23155" s="217">
        <f t="shared" si="38275"/>
        <v>621</v>
      </c>
      <c r="C23155" s="406" t="str">
        <f t="shared" ref="C23155" si="38362">C23151</f>
        <v>7 Times</v>
      </c>
      <c r="D23155" s="217" t="str">
        <f t="shared" ref="D23155" si="38363">INT((D23154-D$10559-1)/49+1)&amp;"/"&amp;MOD(INT((D23154-D$10559-1)/7),7)+1&amp;"/"&amp;MOD(D23154-D$10559-1,7)+1</f>
        <v>65/2/6</v>
      </c>
      <c r="E23155" s="214"/>
      <c r="F23155" s="197">
        <v>4</v>
      </c>
      <c r="G23155" s="209" t="s">
        <v>605</v>
      </c>
      <c r="H23155" s="324" t="str">
        <f>H23151</f>
        <v>Dn 2300</v>
      </c>
      <c r="R23155" s="200"/>
    </row>
    <row r="23156" spans="1:18" ht="14.6" customHeight="1" x14ac:dyDescent="0.5">
      <c r="A23156" s="524" t="s">
        <v>1279</v>
      </c>
      <c r="B23156" s="217" t="s">
        <v>1188</v>
      </c>
      <c r="C23156" s="407">
        <f t="shared" ref="C23156" si="38364">C23152+1</f>
        <v>2311</v>
      </c>
      <c r="D23156" s="202" t="str">
        <f t="shared" ref="D23156" si="38365">IF(MOD(D23154-D$10559-1,49)=0,"Jub",IF(MOD(D23154-D$10559,7)=0,"Sab","Yr"))&amp;" "&amp;IF(MOD(D23154-D$10559-1,49)=0,INT(D23154-D$10559-1)/49,"")</f>
        <v xml:space="preserve">Yr </v>
      </c>
      <c r="E23156" s="201">
        <f t="shared" ref="E23156" si="38366">E23152+1</f>
        <v>1708</v>
      </c>
      <c r="F23156" s="197">
        <v>1</v>
      </c>
      <c r="G23156" s="203" t="s">
        <v>288</v>
      </c>
      <c r="H23156" s="325">
        <f>H23152+1</f>
        <v>1675</v>
      </c>
      <c r="R23156" s="200"/>
    </row>
    <row r="23157" spans="1:18" ht="14.6" customHeight="1" x14ac:dyDescent="0.5">
      <c r="A23157" s="525" t="s">
        <v>1280</v>
      </c>
      <c r="B23157" s="202">
        <f t="shared" ref="B23157" si="38367">B23153+1</f>
        <v>2483</v>
      </c>
      <c r="C23157" s="407"/>
      <c r="D23157" s="216" t="str">
        <f t="shared" ref="D23157" si="38368">D23153</f>
        <v>Exodus</v>
      </c>
      <c r="E23157" s="212" t="str">
        <f t="shared" ref="E23157" si="38369">E23153</f>
        <v>AD</v>
      </c>
      <c r="F23157" s="197">
        <v>2</v>
      </c>
      <c r="G23157" s="206" t="s">
        <v>604</v>
      </c>
      <c r="H23157" s="325"/>
      <c r="R23157" s="200"/>
    </row>
    <row r="23158" spans="1:18" ht="14.6" customHeight="1" x14ac:dyDescent="0.5">
      <c r="A23158" s="523">
        <f t="shared" ref="A23158" si="38370">A23154+1</f>
        <v>2461</v>
      </c>
      <c r="B23158" s="216" t="str">
        <f t="shared" si="38286"/>
        <v>Olympiad</v>
      </c>
      <c r="C23158" s="408"/>
      <c r="D23158" s="217">
        <f t="shared" ref="D23158" si="38371">D23154+1</f>
        <v>3190</v>
      </c>
      <c r="E23158" s="212"/>
      <c r="F23158" s="197">
        <v>3</v>
      </c>
      <c r="G23158" s="208" t="s">
        <v>287</v>
      </c>
      <c r="H23158" s="367"/>
      <c r="R23158" s="200"/>
    </row>
    <row r="23159" spans="1:18" ht="14.6" customHeight="1" thickBot="1" x14ac:dyDescent="0.55000000000000004">
      <c r="A23159" s="526"/>
      <c r="B23159" s="217">
        <f t="shared" si="38286"/>
        <v>621</v>
      </c>
      <c r="C23159" s="406" t="str">
        <f t="shared" ref="C23159" si="38372">C23155</f>
        <v>7 Times</v>
      </c>
      <c r="D23159" s="359" t="str">
        <f t="shared" ref="D23159" si="38373">INT((D23158-D$10559-1)/49+1)&amp;"/"&amp;MOD(INT((D23158-D$10559-1)/7),7)+1&amp;"/"&amp;MOD(D23158-D$10559-1,7)+1</f>
        <v>65/2/7</v>
      </c>
      <c r="E23159" s="214"/>
      <c r="F23159" s="197">
        <v>4</v>
      </c>
      <c r="G23159" s="209" t="s">
        <v>605</v>
      </c>
      <c r="H23159" s="324" t="str">
        <f>H23155</f>
        <v>Dn 2300</v>
      </c>
      <c r="R23159" s="200"/>
    </row>
    <row r="23160" spans="1:18" ht="14.6" customHeight="1" x14ac:dyDescent="0.5">
      <c r="A23160" s="524" t="s">
        <v>1279</v>
      </c>
      <c r="B23160" s="217" t="s">
        <v>1189</v>
      </c>
      <c r="C23160" s="407">
        <f t="shared" ref="C23160" si="38374">C23156+1</f>
        <v>2312</v>
      </c>
      <c r="D23160" s="360" t="str">
        <f t="shared" ref="D23160" si="38375">IF(MOD(D23158-D$10559-1,49)=0,"Jub",IF(MOD(D23158-D$10559,7)=0,"Sab","Yr"))&amp;" "&amp;IF(MOD(D23158-D$10559-1,49)=0,INT(D23158-D$10559-1)/49,"")</f>
        <v xml:space="preserve">Sab </v>
      </c>
      <c r="E23160" s="201">
        <f t="shared" ref="E23160" si="38376">E23156+1</f>
        <v>1709</v>
      </c>
      <c r="F23160" s="197">
        <v>1</v>
      </c>
      <c r="G23160" s="203" t="s">
        <v>288</v>
      </c>
      <c r="H23160" s="325">
        <f>H23156+1</f>
        <v>1676</v>
      </c>
      <c r="R23160" s="200"/>
    </row>
    <row r="23161" spans="1:18" ht="14.6" customHeight="1" x14ac:dyDescent="0.5">
      <c r="A23161" s="525" t="s">
        <v>1280</v>
      </c>
      <c r="B23161" s="202">
        <f t="shared" ref="B23161" si="38377">B23157+1</f>
        <v>2484</v>
      </c>
      <c r="C23161" s="407"/>
      <c r="D23161" s="361" t="str">
        <f t="shared" ref="D23161" si="38378">D23157</f>
        <v>Exodus</v>
      </c>
      <c r="E23161" s="212" t="str">
        <f t="shared" ref="E23161" si="38379">E23157</f>
        <v>AD</v>
      </c>
      <c r="F23161" s="197">
        <v>2</v>
      </c>
      <c r="G23161" s="206" t="s">
        <v>604</v>
      </c>
      <c r="H23161" s="325"/>
      <c r="R23161" s="200"/>
    </row>
    <row r="23162" spans="1:18" ht="14.6" customHeight="1" x14ac:dyDescent="0.5">
      <c r="A23162" s="523">
        <f t="shared" ref="A23162" si="38380">A23158+1</f>
        <v>2462</v>
      </c>
      <c r="B23162" s="216" t="str">
        <f t="shared" ref="B23162" si="38381">B23158</f>
        <v>Olympiad</v>
      </c>
      <c r="C23162" s="408"/>
      <c r="D23162" s="359">
        <f t="shared" ref="D23162" si="38382">D23158+1</f>
        <v>3191</v>
      </c>
      <c r="E23162" s="212"/>
      <c r="F23162" s="197">
        <v>3</v>
      </c>
      <c r="G23162" s="208" t="s">
        <v>287</v>
      </c>
      <c r="H23162" s="367"/>
      <c r="R23162" s="200"/>
    </row>
    <row r="23163" spans="1:18" ht="14.6" customHeight="1" thickBot="1" x14ac:dyDescent="0.55000000000000004">
      <c r="A23163" s="526"/>
      <c r="B23163" s="217">
        <f t="shared" ref="B23163" si="38383">B23159+1</f>
        <v>622</v>
      </c>
      <c r="C23163" s="406" t="str">
        <f t="shared" ref="C23163" si="38384">C23159</f>
        <v>7 Times</v>
      </c>
      <c r="D23163" s="217" t="str">
        <f t="shared" ref="D23163" si="38385">INT((D23162-D$10559-1)/49+1)&amp;"/"&amp;MOD(INT((D23162-D$10559-1)/7),7)+1&amp;"/"&amp;MOD(D23162-D$10559-1,7)+1</f>
        <v>65/3/1</v>
      </c>
      <c r="E23163" s="214"/>
      <c r="F23163" s="197">
        <v>4</v>
      </c>
      <c r="G23163" s="209" t="s">
        <v>605</v>
      </c>
      <c r="H23163" s="324" t="str">
        <f>H23159</f>
        <v>Dn 2300</v>
      </c>
      <c r="R23163" s="200"/>
    </row>
    <row r="23164" spans="1:18" ht="14.6" customHeight="1" x14ac:dyDescent="0.5">
      <c r="A23164" s="524" t="s">
        <v>1279</v>
      </c>
      <c r="B23164" s="217" t="s">
        <v>1186</v>
      </c>
      <c r="C23164" s="407">
        <f t="shared" ref="C23164" si="38386">C23160+1</f>
        <v>2313</v>
      </c>
      <c r="D23164" s="202" t="str">
        <f t="shared" ref="D23164" si="38387">IF(MOD(D23162-D$10559-1,49)=0,"Jub",IF(MOD(D23162-D$10559,7)=0,"Sab","Yr"))&amp;" "&amp;IF(MOD(D23162-D$10559-1,49)=0,INT(D23162-D$10559-1)/49,"")</f>
        <v xml:space="preserve">Yr </v>
      </c>
      <c r="E23164" s="201">
        <f t="shared" ref="E23164" si="38388">E23160+1</f>
        <v>1710</v>
      </c>
      <c r="F23164" s="197">
        <v>1</v>
      </c>
      <c r="G23164" s="203" t="s">
        <v>288</v>
      </c>
      <c r="H23164" s="325">
        <f>H23160+1</f>
        <v>1677</v>
      </c>
      <c r="R23164" s="200"/>
    </row>
    <row r="23165" spans="1:18" ht="14.6" customHeight="1" x14ac:dyDescent="0.5">
      <c r="A23165" s="525" t="s">
        <v>1280</v>
      </c>
      <c r="B23165" s="202">
        <f t="shared" ref="B23165" si="38389">B23161+1</f>
        <v>2485</v>
      </c>
      <c r="C23165" s="407"/>
      <c r="D23165" s="216" t="str">
        <f t="shared" ref="D23165" si="38390">D23161</f>
        <v>Exodus</v>
      </c>
      <c r="E23165" s="212" t="str">
        <f t="shared" ref="E23165" si="38391">E23161</f>
        <v>AD</v>
      </c>
      <c r="F23165" s="197">
        <v>2</v>
      </c>
      <c r="G23165" s="206" t="s">
        <v>604</v>
      </c>
      <c r="H23165" s="325"/>
      <c r="R23165" s="200"/>
    </row>
    <row r="23166" spans="1:18" ht="14.6" customHeight="1" x14ac:dyDescent="0.5">
      <c r="A23166" s="523">
        <f t="shared" ref="A23166" si="38392">A23162+1</f>
        <v>2463</v>
      </c>
      <c r="B23166" s="216" t="str">
        <f t="shared" si="38264"/>
        <v>Olympiad</v>
      </c>
      <c r="C23166" s="408"/>
      <c r="D23166" s="217">
        <f t="shared" ref="D23166" si="38393">D23162+1</f>
        <v>3192</v>
      </c>
      <c r="E23166" s="212"/>
      <c r="F23166" s="197">
        <v>3</v>
      </c>
      <c r="G23166" s="208" t="s">
        <v>287</v>
      </c>
      <c r="H23166" s="367"/>
      <c r="R23166" s="200"/>
    </row>
    <row r="23167" spans="1:18" ht="14.6" customHeight="1" thickBot="1" x14ac:dyDescent="0.55000000000000004">
      <c r="A23167" s="526"/>
      <c r="B23167" s="217">
        <f t="shared" si="38264"/>
        <v>622</v>
      </c>
      <c r="C23167" s="406" t="str">
        <f t="shared" ref="C23167" si="38394">C23163</f>
        <v>7 Times</v>
      </c>
      <c r="D23167" s="217" t="str">
        <f t="shared" ref="D23167" si="38395">INT((D23166-D$10559-1)/49+1)&amp;"/"&amp;MOD(INT((D23166-D$10559-1)/7),7)+1&amp;"/"&amp;MOD(D23166-D$10559-1,7)+1</f>
        <v>65/3/2</v>
      </c>
      <c r="E23167" s="214"/>
      <c r="F23167" s="197">
        <v>4</v>
      </c>
      <c r="G23167" s="209" t="s">
        <v>605</v>
      </c>
      <c r="H23167" s="324" t="str">
        <f>H23163</f>
        <v>Dn 2300</v>
      </c>
      <c r="R23167" s="200"/>
    </row>
    <row r="23168" spans="1:18" ht="14.6" customHeight="1" x14ac:dyDescent="0.5">
      <c r="A23168" s="524" t="s">
        <v>1279</v>
      </c>
      <c r="B23168" s="217" t="s">
        <v>1187</v>
      </c>
      <c r="C23168" s="407">
        <f t="shared" ref="C23168" si="38396">C23164+1</f>
        <v>2314</v>
      </c>
      <c r="D23168" s="202" t="str">
        <f t="shared" ref="D23168" si="38397">IF(MOD(D23166-D$10559-1,49)=0,"Jub",IF(MOD(D23166-D$10559,7)=0,"Sab","Yr"))&amp;" "&amp;IF(MOD(D23166-D$10559-1,49)=0,INT(D23166-D$10559-1)/49,"")</f>
        <v xml:space="preserve">Yr </v>
      </c>
      <c r="E23168" s="201">
        <f t="shared" ref="E23168" si="38398">E23164+1</f>
        <v>1711</v>
      </c>
      <c r="F23168" s="197">
        <v>1</v>
      </c>
      <c r="G23168" s="203" t="s">
        <v>288</v>
      </c>
      <c r="H23168" s="325">
        <f>H23164+1</f>
        <v>1678</v>
      </c>
      <c r="R23168" s="200"/>
    </row>
    <row r="23169" spans="1:18" ht="14.6" customHeight="1" x14ac:dyDescent="0.5">
      <c r="A23169" s="525" t="s">
        <v>1280</v>
      </c>
      <c r="B23169" s="202">
        <f t="shared" ref="B23169" si="38399">B23165+1</f>
        <v>2486</v>
      </c>
      <c r="C23169" s="407"/>
      <c r="D23169" s="216" t="str">
        <f t="shared" ref="D23169" si="38400">D23165</f>
        <v>Exodus</v>
      </c>
      <c r="E23169" s="212" t="str">
        <f t="shared" ref="E23169" si="38401">E23165</f>
        <v>AD</v>
      </c>
      <c r="F23169" s="197">
        <v>2</v>
      </c>
      <c r="G23169" s="206" t="s">
        <v>604</v>
      </c>
      <c r="H23169" s="325"/>
      <c r="R23169" s="200"/>
    </row>
    <row r="23170" spans="1:18" ht="14.6" customHeight="1" x14ac:dyDescent="0.5">
      <c r="A23170" s="523">
        <f t="shared" ref="A23170" si="38402">A23166+1</f>
        <v>2464</v>
      </c>
      <c r="B23170" s="216" t="str">
        <f t="shared" si="38275"/>
        <v>Olympiad</v>
      </c>
      <c r="C23170" s="408"/>
      <c r="D23170" s="217">
        <f t="shared" ref="D23170" si="38403">D23166+1</f>
        <v>3193</v>
      </c>
      <c r="E23170" s="212"/>
      <c r="F23170" s="197">
        <v>3</v>
      </c>
      <c r="G23170" s="208" t="s">
        <v>287</v>
      </c>
      <c r="H23170" s="367"/>
      <c r="R23170" s="200"/>
    </row>
    <row r="23171" spans="1:18" ht="14.6" customHeight="1" thickBot="1" x14ac:dyDescent="0.55000000000000004">
      <c r="A23171" s="526"/>
      <c r="B23171" s="217">
        <f t="shared" si="38275"/>
        <v>622</v>
      </c>
      <c r="C23171" s="406" t="str">
        <f t="shared" ref="C23171" si="38404">C23167</f>
        <v>7 Times</v>
      </c>
      <c r="D23171" s="217" t="str">
        <f t="shared" ref="D23171" si="38405">INT((D23170-D$10559-1)/49+1)&amp;"/"&amp;MOD(INT((D23170-D$10559-1)/7),7)+1&amp;"/"&amp;MOD(D23170-D$10559-1,7)+1</f>
        <v>65/3/3</v>
      </c>
      <c r="E23171" s="214"/>
      <c r="F23171" s="197">
        <v>4</v>
      </c>
      <c r="G23171" s="209" t="s">
        <v>605</v>
      </c>
      <c r="H23171" s="324" t="str">
        <f>H23167</f>
        <v>Dn 2300</v>
      </c>
      <c r="R23171" s="200"/>
    </row>
    <row r="23172" spans="1:18" ht="14.6" customHeight="1" x14ac:dyDescent="0.5">
      <c r="A23172" s="524" t="s">
        <v>1279</v>
      </c>
      <c r="B23172" s="217" t="s">
        <v>1188</v>
      </c>
      <c r="C23172" s="407">
        <f t="shared" ref="C23172" si="38406">C23168+1</f>
        <v>2315</v>
      </c>
      <c r="D23172" s="202" t="str">
        <f t="shared" ref="D23172" si="38407">IF(MOD(D23170-D$10559-1,49)=0,"Jub",IF(MOD(D23170-D$10559,7)=0,"Sab","Yr"))&amp;" "&amp;IF(MOD(D23170-D$10559-1,49)=0,INT(D23170-D$10559-1)/49,"")</f>
        <v xml:space="preserve">Yr </v>
      </c>
      <c r="E23172" s="201">
        <f t="shared" ref="E23172" si="38408">E23168+1</f>
        <v>1712</v>
      </c>
      <c r="F23172" s="197">
        <v>1</v>
      </c>
      <c r="G23172" s="203" t="s">
        <v>288</v>
      </c>
      <c r="H23172" s="325">
        <f>H23168+1</f>
        <v>1679</v>
      </c>
      <c r="R23172" s="200"/>
    </row>
    <row r="23173" spans="1:18" ht="14.6" customHeight="1" x14ac:dyDescent="0.5">
      <c r="A23173" s="525" t="s">
        <v>1280</v>
      </c>
      <c r="B23173" s="202">
        <f t="shared" ref="B23173" si="38409">B23169+1</f>
        <v>2487</v>
      </c>
      <c r="C23173" s="407"/>
      <c r="D23173" s="216" t="str">
        <f t="shared" ref="D23173" si="38410">D23169</f>
        <v>Exodus</v>
      </c>
      <c r="E23173" s="212" t="str">
        <f t="shared" ref="E23173" si="38411">E23169</f>
        <v>AD</v>
      </c>
      <c r="F23173" s="197">
        <v>2</v>
      </c>
      <c r="G23173" s="206" t="s">
        <v>604</v>
      </c>
      <c r="H23173" s="325"/>
      <c r="R23173" s="200"/>
    </row>
    <row r="23174" spans="1:18" ht="14.6" customHeight="1" x14ac:dyDescent="0.5">
      <c r="A23174" s="523">
        <f t="shared" ref="A23174" si="38412">A23170+1</f>
        <v>2465</v>
      </c>
      <c r="B23174" s="216" t="str">
        <f t="shared" si="38286"/>
        <v>Olympiad</v>
      </c>
      <c r="C23174" s="408"/>
      <c r="D23174" s="217">
        <f t="shared" ref="D23174" si="38413">D23170+1</f>
        <v>3194</v>
      </c>
      <c r="E23174" s="212"/>
      <c r="F23174" s="197">
        <v>3</v>
      </c>
      <c r="G23174" s="208" t="s">
        <v>287</v>
      </c>
      <c r="H23174" s="367"/>
      <c r="R23174" s="200"/>
    </row>
    <row r="23175" spans="1:18" ht="14.6" customHeight="1" thickBot="1" x14ac:dyDescent="0.55000000000000004">
      <c r="A23175" s="526"/>
      <c r="B23175" s="217">
        <f t="shared" si="38286"/>
        <v>622</v>
      </c>
      <c r="C23175" s="406" t="str">
        <f t="shared" ref="C23175" si="38414">C23171</f>
        <v>7 Times</v>
      </c>
      <c r="D23175" s="217" t="str">
        <f t="shared" ref="D23175" si="38415">INT((D23174-D$10559-1)/49+1)&amp;"/"&amp;MOD(INT((D23174-D$10559-1)/7),7)+1&amp;"/"&amp;MOD(D23174-D$10559-1,7)+1</f>
        <v>65/3/4</v>
      </c>
      <c r="E23175" s="214"/>
      <c r="F23175" s="197">
        <v>4</v>
      </c>
      <c r="G23175" s="209" t="s">
        <v>605</v>
      </c>
      <c r="H23175" s="324" t="str">
        <f>H23171</f>
        <v>Dn 2300</v>
      </c>
      <c r="R23175" s="200"/>
    </row>
    <row r="23176" spans="1:18" ht="14.6" customHeight="1" x14ac:dyDescent="0.5">
      <c r="A23176" s="524" t="s">
        <v>1279</v>
      </c>
      <c r="B23176" s="217" t="s">
        <v>1189</v>
      </c>
      <c r="C23176" s="407">
        <f t="shared" ref="C23176" si="38416">C23172+1</f>
        <v>2316</v>
      </c>
      <c r="D23176" s="202" t="str">
        <f t="shared" ref="D23176" si="38417">IF(MOD(D23174-D$10559-1,49)=0,"Jub",IF(MOD(D23174-D$10559,7)=0,"Sab","Yr"))&amp;" "&amp;IF(MOD(D23174-D$10559-1,49)=0,INT(D23174-D$10559-1)/49,"")</f>
        <v xml:space="preserve">Yr </v>
      </c>
      <c r="E23176" s="201">
        <f t="shared" ref="E23176" si="38418">E23172+1</f>
        <v>1713</v>
      </c>
      <c r="F23176" s="197">
        <v>1</v>
      </c>
      <c r="G23176" s="203" t="s">
        <v>288</v>
      </c>
      <c r="H23176" s="325">
        <f>H23172+1</f>
        <v>1680</v>
      </c>
      <c r="R23176" s="200"/>
    </row>
    <row r="23177" spans="1:18" ht="14.6" customHeight="1" x14ac:dyDescent="0.5">
      <c r="A23177" s="525" t="s">
        <v>1280</v>
      </c>
      <c r="B23177" s="202">
        <f t="shared" ref="B23177" si="38419">B23173+1</f>
        <v>2488</v>
      </c>
      <c r="C23177" s="407"/>
      <c r="D23177" s="216" t="str">
        <f t="shared" ref="D23177" si="38420">D23173</f>
        <v>Exodus</v>
      </c>
      <c r="E23177" s="212" t="str">
        <f t="shared" ref="E23177" si="38421">E23173</f>
        <v>AD</v>
      </c>
      <c r="F23177" s="197">
        <v>2</v>
      </c>
      <c r="G23177" s="206" t="s">
        <v>604</v>
      </c>
      <c r="H23177" s="325"/>
      <c r="R23177" s="200"/>
    </row>
    <row r="23178" spans="1:18" ht="14.6" customHeight="1" x14ac:dyDescent="0.5">
      <c r="A23178" s="523">
        <f t="shared" ref="A23178" si="38422">A23174+1</f>
        <v>2466</v>
      </c>
      <c r="B23178" s="216" t="str">
        <f t="shared" ref="B23178" si="38423">B23174</f>
        <v>Olympiad</v>
      </c>
      <c r="C23178" s="408"/>
      <c r="D23178" s="217">
        <f t="shared" ref="D23178" si="38424">D23174+1</f>
        <v>3195</v>
      </c>
      <c r="E23178" s="212"/>
      <c r="F23178" s="197">
        <v>3</v>
      </c>
      <c r="G23178" s="208" t="s">
        <v>287</v>
      </c>
      <c r="H23178" s="367"/>
      <c r="R23178" s="200"/>
    </row>
    <row r="23179" spans="1:18" ht="14.6" customHeight="1" thickBot="1" x14ac:dyDescent="0.55000000000000004">
      <c r="A23179" s="526"/>
      <c r="B23179" s="217">
        <f t="shared" ref="B23179" si="38425">B23175+1</f>
        <v>623</v>
      </c>
      <c r="C23179" s="406" t="str">
        <f t="shared" ref="C23179" si="38426">C23175</f>
        <v>7 Times</v>
      </c>
      <c r="D23179" s="217" t="str">
        <f t="shared" ref="D23179" si="38427">INT((D23178-D$10559-1)/49+1)&amp;"/"&amp;MOD(INT((D23178-D$10559-1)/7),7)+1&amp;"/"&amp;MOD(D23178-D$10559-1,7)+1</f>
        <v>65/3/5</v>
      </c>
      <c r="E23179" s="214"/>
      <c r="F23179" s="197">
        <v>4</v>
      </c>
      <c r="G23179" s="209" t="s">
        <v>605</v>
      </c>
      <c r="H23179" s="324" t="str">
        <f>H23175</f>
        <v>Dn 2300</v>
      </c>
      <c r="R23179" s="200"/>
    </row>
    <row r="23180" spans="1:18" ht="14.6" customHeight="1" x14ac:dyDescent="0.5">
      <c r="A23180" s="524" t="s">
        <v>1279</v>
      </c>
      <c r="B23180" s="217" t="s">
        <v>1186</v>
      </c>
      <c r="C23180" s="407">
        <f t="shared" ref="C23180" si="38428">C23176+1</f>
        <v>2317</v>
      </c>
      <c r="D23180" s="202" t="str">
        <f t="shared" ref="D23180" si="38429">IF(MOD(D23178-D$10559-1,49)=0,"Jub",IF(MOD(D23178-D$10559,7)=0,"Sab","Yr"))&amp;" "&amp;IF(MOD(D23178-D$10559-1,49)=0,INT(D23178-D$10559-1)/49,"")</f>
        <v xml:space="preserve">Yr </v>
      </c>
      <c r="E23180" s="201">
        <f t="shared" ref="E23180" si="38430">E23176+1</f>
        <v>1714</v>
      </c>
      <c r="F23180" s="197">
        <v>1</v>
      </c>
      <c r="G23180" s="203" t="s">
        <v>288</v>
      </c>
      <c r="H23180" s="325">
        <f>H23176+1</f>
        <v>1681</v>
      </c>
      <c r="R23180" s="200"/>
    </row>
    <row r="23181" spans="1:18" ht="14.6" customHeight="1" x14ac:dyDescent="0.5">
      <c r="A23181" s="525" t="s">
        <v>1280</v>
      </c>
      <c r="B23181" s="202">
        <f t="shared" ref="B23181" si="38431">B23177+1</f>
        <v>2489</v>
      </c>
      <c r="C23181" s="407"/>
      <c r="D23181" s="216" t="str">
        <f t="shared" ref="D23181" si="38432">D23177</f>
        <v>Exodus</v>
      </c>
      <c r="E23181" s="212" t="str">
        <f t="shared" ref="E23181" si="38433">E23177</f>
        <v>AD</v>
      </c>
      <c r="F23181" s="197">
        <v>2</v>
      </c>
      <c r="G23181" s="206" t="s">
        <v>604</v>
      </c>
      <c r="H23181" s="325"/>
      <c r="R23181" s="200"/>
    </row>
    <row r="23182" spans="1:18" ht="14.6" customHeight="1" x14ac:dyDescent="0.5">
      <c r="A23182" s="523">
        <f t="shared" ref="A23182" si="38434">A23178+1</f>
        <v>2467</v>
      </c>
      <c r="B23182" s="216" t="str">
        <f t="shared" ref="B23182:B23231" si="38435">B23178</f>
        <v>Olympiad</v>
      </c>
      <c r="C23182" s="408"/>
      <c r="D23182" s="217">
        <f t="shared" ref="D23182" si="38436">D23178+1</f>
        <v>3196</v>
      </c>
      <c r="E23182" s="212"/>
      <c r="F23182" s="197">
        <v>3</v>
      </c>
      <c r="G23182" s="208" t="s">
        <v>287</v>
      </c>
      <c r="H23182" s="367"/>
      <c r="R23182" s="200"/>
    </row>
    <row r="23183" spans="1:18" ht="14.6" customHeight="1" thickBot="1" x14ac:dyDescent="0.55000000000000004">
      <c r="A23183" s="526"/>
      <c r="B23183" s="217">
        <f t="shared" si="38435"/>
        <v>623</v>
      </c>
      <c r="C23183" s="406" t="str">
        <f t="shared" ref="C23183" si="38437">C23179</f>
        <v>7 Times</v>
      </c>
      <c r="D23183" s="217" t="str">
        <f t="shared" ref="D23183" si="38438">INT((D23182-D$10559-1)/49+1)&amp;"/"&amp;MOD(INT((D23182-D$10559-1)/7),7)+1&amp;"/"&amp;MOD(D23182-D$10559-1,7)+1</f>
        <v>65/3/6</v>
      </c>
      <c r="E23183" s="214"/>
      <c r="F23183" s="197">
        <v>4</v>
      </c>
      <c r="G23183" s="209" t="s">
        <v>605</v>
      </c>
      <c r="H23183" s="324" t="str">
        <f>H23179</f>
        <v>Dn 2300</v>
      </c>
      <c r="R23183" s="200"/>
    </row>
    <row r="23184" spans="1:18" ht="14.6" customHeight="1" x14ac:dyDescent="0.5">
      <c r="A23184" s="524" t="s">
        <v>1279</v>
      </c>
      <c r="B23184" s="217" t="s">
        <v>1187</v>
      </c>
      <c r="C23184" s="407">
        <f t="shared" ref="C23184" si="38439">C23180+1</f>
        <v>2318</v>
      </c>
      <c r="D23184" s="202" t="str">
        <f t="shared" ref="D23184" si="38440">IF(MOD(D23182-D$10559-1,49)=0,"Jub",IF(MOD(D23182-D$10559,7)=0,"Sab","Yr"))&amp;" "&amp;IF(MOD(D23182-D$10559-1,49)=0,INT(D23182-D$10559-1)/49,"")</f>
        <v xml:space="preserve">Yr </v>
      </c>
      <c r="E23184" s="201">
        <f t="shared" ref="E23184" si="38441">E23180+1</f>
        <v>1715</v>
      </c>
      <c r="F23184" s="197">
        <v>1</v>
      </c>
      <c r="G23184" s="203" t="s">
        <v>288</v>
      </c>
      <c r="H23184" s="325">
        <f>H23180+1</f>
        <v>1682</v>
      </c>
      <c r="R23184" s="200"/>
    </row>
    <row r="23185" spans="1:18" ht="14.6" customHeight="1" x14ac:dyDescent="0.5">
      <c r="A23185" s="525" t="s">
        <v>1280</v>
      </c>
      <c r="B23185" s="202">
        <f t="shared" ref="B23185" si="38442">B23181+1</f>
        <v>2490</v>
      </c>
      <c r="C23185" s="407"/>
      <c r="D23185" s="216" t="str">
        <f t="shared" ref="D23185" si="38443">D23181</f>
        <v>Exodus</v>
      </c>
      <c r="E23185" s="212" t="str">
        <f t="shared" ref="E23185" si="38444">E23181</f>
        <v>AD</v>
      </c>
      <c r="F23185" s="197">
        <v>2</v>
      </c>
      <c r="G23185" s="206" t="s">
        <v>604</v>
      </c>
      <c r="H23185" s="325"/>
      <c r="R23185" s="200"/>
    </row>
    <row r="23186" spans="1:18" ht="14.6" customHeight="1" x14ac:dyDescent="0.5">
      <c r="A23186" s="523">
        <f t="shared" ref="A23186" si="38445">A23182+1</f>
        <v>2468</v>
      </c>
      <c r="B23186" s="216" t="str">
        <f t="shared" ref="B23186:B23235" si="38446">B23182</f>
        <v>Olympiad</v>
      </c>
      <c r="C23186" s="408"/>
      <c r="D23186" s="217">
        <f t="shared" ref="D23186" si="38447">D23182+1</f>
        <v>3197</v>
      </c>
      <c r="E23186" s="212"/>
      <c r="F23186" s="197">
        <v>3</v>
      </c>
      <c r="G23186" s="208" t="s">
        <v>287</v>
      </c>
      <c r="H23186" s="367"/>
      <c r="R23186" s="200"/>
    </row>
    <row r="23187" spans="1:18" ht="14.6" customHeight="1" thickBot="1" x14ac:dyDescent="0.55000000000000004">
      <c r="A23187" s="526"/>
      <c r="B23187" s="217">
        <f t="shared" si="38446"/>
        <v>623</v>
      </c>
      <c r="C23187" s="406" t="str">
        <f t="shared" ref="C23187" si="38448">C23183</f>
        <v>7 Times</v>
      </c>
      <c r="D23187" s="359" t="str">
        <f t="shared" ref="D23187" si="38449">INT((D23186-D$10559-1)/49+1)&amp;"/"&amp;MOD(INT((D23186-D$10559-1)/7),7)+1&amp;"/"&amp;MOD(D23186-D$10559-1,7)+1</f>
        <v>65/3/7</v>
      </c>
      <c r="E23187" s="214"/>
      <c r="F23187" s="197">
        <v>4</v>
      </c>
      <c r="G23187" s="209" t="s">
        <v>605</v>
      </c>
      <c r="H23187" s="324" t="str">
        <f>H23183</f>
        <v>Dn 2300</v>
      </c>
      <c r="R23187" s="200"/>
    </row>
    <row r="23188" spans="1:18" ht="14.6" customHeight="1" x14ac:dyDescent="0.5">
      <c r="A23188" s="524" t="s">
        <v>1279</v>
      </c>
      <c r="B23188" s="217" t="s">
        <v>1188</v>
      </c>
      <c r="C23188" s="407">
        <f t="shared" ref="C23188" si="38450">C23184+1</f>
        <v>2319</v>
      </c>
      <c r="D23188" s="360" t="str">
        <f t="shared" ref="D23188" si="38451">IF(MOD(D23186-D$10559-1,49)=0,"Jub",IF(MOD(D23186-D$10559,7)=0,"Sab","Yr"))&amp;" "&amp;IF(MOD(D23186-D$10559-1,49)=0,INT(D23186-D$10559-1)/49,"")</f>
        <v xml:space="preserve">Sab </v>
      </c>
      <c r="E23188" s="201">
        <f t="shared" ref="E23188" si="38452">E23184+1</f>
        <v>1716</v>
      </c>
      <c r="F23188" s="197">
        <v>1</v>
      </c>
      <c r="G23188" s="203" t="s">
        <v>288</v>
      </c>
      <c r="H23188" s="325">
        <f>H23184+1</f>
        <v>1683</v>
      </c>
      <c r="R23188" s="200"/>
    </row>
    <row r="23189" spans="1:18" ht="14.6" customHeight="1" x14ac:dyDescent="0.5">
      <c r="A23189" s="525" t="s">
        <v>1280</v>
      </c>
      <c r="B23189" s="202">
        <f t="shared" ref="B23189" si="38453">B23185+1</f>
        <v>2491</v>
      </c>
      <c r="C23189" s="407"/>
      <c r="D23189" s="361" t="str">
        <f t="shared" ref="D23189" si="38454">D23185</f>
        <v>Exodus</v>
      </c>
      <c r="E23189" s="212" t="str">
        <f t="shared" ref="E23189" si="38455">E23185</f>
        <v>AD</v>
      </c>
      <c r="F23189" s="197">
        <v>2</v>
      </c>
      <c r="G23189" s="206" t="s">
        <v>604</v>
      </c>
      <c r="H23189" s="325"/>
      <c r="R23189" s="200"/>
    </row>
    <row r="23190" spans="1:18" ht="14.6" customHeight="1" x14ac:dyDescent="0.5">
      <c r="A23190" s="523">
        <f t="shared" ref="A23190" si="38456">A23186+1</f>
        <v>2469</v>
      </c>
      <c r="B23190" s="216" t="str">
        <f t="shared" ref="B23190:B23239" si="38457">B23186</f>
        <v>Olympiad</v>
      </c>
      <c r="C23190" s="408"/>
      <c r="D23190" s="359">
        <f t="shared" ref="D23190" si="38458">D23186+1</f>
        <v>3198</v>
      </c>
      <c r="E23190" s="212"/>
      <c r="F23190" s="197">
        <v>3</v>
      </c>
      <c r="G23190" s="208" t="s">
        <v>287</v>
      </c>
      <c r="H23190" s="367"/>
      <c r="R23190" s="200"/>
    </row>
    <row r="23191" spans="1:18" ht="14.6" customHeight="1" thickBot="1" x14ac:dyDescent="0.55000000000000004">
      <c r="A23191" s="526"/>
      <c r="B23191" s="217">
        <f t="shared" si="38457"/>
        <v>623</v>
      </c>
      <c r="C23191" s="406" t="str">
        <f t="shared" ref="C23191" si="38459">C23187</f>
        <v>7 Times</v>
      </c>
      <c r="D23191" s="217" t="str">
        <f t="shared" ref="D23191" si="38460">INT((D23190-D$10559-1)/49+1)&amp;"/"&amp;MOD(INT((D23190-D$10559-1)/7),7)+1&amp;"/"&amp;MOD(D23190-D$10559-1,7)+1</f>
        <v>65/4/1</v>
      </c>
      <c r="E23191" s="214"/>
      <c r="F23191" s="197">
        <v>4</v>
      </c>
      <c r="G23191" s="209" t="s">
        <v>605</v>
      </c>
      <c r="H23191" s="324" t="str">
        <f>H23187</f>
        <v>Dn 2300</v>
      </c>
      <c r="R23191" s="200"/>
    </row>
    <row r="23192" spans="1:18" ht="14.6" customHeight="1" x14ac:dyDescent="0.5">
      <c r="A23192" s="524" t="s">
        <v>1279</v>
      </c>
      <c r="B23192" s="217" t="s">
        <v>1189</v>
      </c>
      <c r="C23192" s="407">
        <f t="shared" ref="C23192" si="38461">C23188+1</f>
        <v>2320</v>
      </c>
      <c r="D23192" s="202" t="str">
        <f t="shared" ref="D23192" si="38462">IF(MOD(D23190-D$10559-1,49)=0,"Jub",IF(MOD(D23190-D$10559,7)=0,"Sab","Yr"))&amp;" "&amp;IF(MOD(D23190-D$10559-1,49)=0,INT(D23190-D$10559-1)/49,"")</f>
        <v xml:space="preserve">Yr </v>
      </c>
      <c r="E23192" s="201">
        <f t="shared" ref="E23192" si="38463">E23188+1</f>
        <v>1717</v>
      </c>
      <c r="F23192" s="197">
        <v>1</v>
      </c>
      <c r="G23192" s="203" t="s">
        <v>288</v>
      </c>
      <c r="H23192" s="325">
        <f>H23188+1</f>
        <v>1684</v>
      </c>
      <c r="R23192" s="200"/>
    </row>
    <row r="23193" spans="1:18" ht="14.6" customHeight="1" x14ac:dyDescent="0.5">
      <c r="A23193" s="525" t="s">
        <v>1280</v>
      </c>
      <c r="B23193" s="202">
        <f t="shared" ref="B23193" si="38464">B23189+1</f>
        <v>2492</v>
      </c>
      <c r="C23193" s="407"/>
      <c r="D23193" s="216" t="str">
        <f t="shared" ref="D23193" si="38465">D23189</f>
        <v>Exodus</v>
      </c>
      <c r="E23193" s="212" t="str">
        <f t="shared" ref="E23193" si="38466">E23189</f>
        <v>AD</v>
      </c>
      <c r="F23193" s="197">
        <v>2</v>
      </c>
      <c r="G23193" s="206" t="s">
        <v>604</v>
      </c>
      <c r="H23193" s="325"/>
      <c r="R23193" s="200"/>
    </row>
    <row r="23194" spans="1:18" ht="14.6" customHeight="1" x14ac:dyDescent="0.5">
      <c r="A23194" s="523">
        <f t="shared" ref="A23194" si="38467">A23190+1</f>
        <v>2470</v>
      </c>
      <c r="B23194" s="216" t="str">
        <f t="shared" ref="B23194" si="38468">B23190</f>
        <v>Olympiad</v>
      </c>
      <c r="C23194" s="408"/>
      <c r="D23194" s="217">
        <f t="shared" ref="D23194" si="38469">D23190+1</f>
        <v>3199</v>
      </c>
      <c r="E23194" s="212"/>
      <c r="F23194" s="197">
        <v>3</v>
      </c>
      <c r="G23194" s="208" t="s">
        <v>287</v>
      </c>
      <c r="H23194" s="367"/>
      <c r="R23194" s="200"/>
    </row>
    <row r="23195" spans="1:18" ht="14.6" customHeight="1" thickBot="1" x14ac:dyDescent="0.55000000000000004">
      <c r="A23195" s="526"/>
      <c r="B23195" s="217">
        <f t="shared" ref="B23195" si="38470">B23191+1</f>
        <v>624</v>
      </c>
      <c r="C23195" s="406" t="str">
        <f t="shared" ref="C23195" si="38471">C23191</f>
        <v>7 Times</v>
      </c>
      <c r="D23195" s="217" t="str">
        <f t="shared" ref="D23195" si="38472">INT((D23194-D$10559-1)/49+1)&amp;"/"&amp;MOD(INT((D23194-D$10559-1)/7),7)+1&amp;"/"&amp;MOD(D23194-D$10559-1,7)+1</f>
        <v>65/4/2</v>
      </c>
      <c r="E23195" s="214"/>
      <c r="F23195" s="197">
        <v>4</v>
      </c>
      <c r="G23195" s="209" t="s">
        <v>605</v>
      </c>
      <c r="H23195" s="324" t="str">
        <f>H23191</f>
        <v>Dn 2300</v>
      </c>
      <c r="R23195" s="200"/>
    </row>
    <row r="23196" spans="1:18" ht="14.6" customHeight="1" x14ac:dyDescent="0.5">
      <c r="A23196" s="524" t="s">
        <v>1279</v>
      </c>
      <c r="B23196" s="217" t="s">
        <v>1186</v>
      </c>
      <c r="C23196" s="407">
        <f t="shared" ref="C23196" si="38473">C23192+1</f>
        <v>2321</v>
      </c>
      <c r="D23196" s="202" t="str">
        <f t="shared" ref="D23196" si="38474">IF(MOD(D23194-D$10559-1,49)=0,"Jub",IF(MOD(D23194-D$10559,7)=0,"Sab","Yr"))&amp;" "&amp;IF(MOD(D23194-D$10559-1,49)=0,INT(D23194-D$10559-1)/49,"")</f>
        <v xml:space="preserve">Yr </v>
      </c>
      <c r="E23196" s="201">
        <f t="shared" ref="E23196" si="38475">E23192+1</f>
        <v>1718</v>
      </c>
      <c r="F23196" s="197">
        <v>1</v>
      </c>
      <c r="G23196" s="203" t="s">
        <v>288</v>
      </c>
      <c r="H23196" s="325">
        <f>H23192+1</f>
        <v>1685</v>
      </c>
      <c r="R23196" s="200"/>
    </row>
    <row r="23197" spans="1:18" ht="14.6" customHeight="1" x14ac:dyDescent="0.5">
      <c r="A23197" s="525" t="s">
        <v>1280</v>
      </c>
      <c r="B23197" s="202">
        <f t="shared" ref="B23197" si="38476">B23193+1</f>
        <v>2493</v>
      </c>
      <c r="C23197" s="407"/>
      <c r="D23197" s="216" t="str">
        <f t="shared" ref="D23197" si="38477">D23193</f>
        <v>Exodus</v>
      </c>
      <c r="E23197" s="212" t="str">
        <f t="shared" ref="E23197" si="38478">E23193</f>
        <v>AD</v>
      </c>
      <c r="F23197" s="197">
        <v>2</v>
      </c>
      <c r="G23197" s="206" t="s">
        <v>604</v>
      </c>
      <c r="H23197" s="325"/>
      <c r="R23197" s="200"/>
    </row>
    <row r="23198" spans="1:18" ht="14.6" customHeight="1" x14ac:dyDescent="0.5">
      <c r="A23198" s="523">
        <f t="shared" ref="A23198" si="38479">A23194+1</f>
        <v>2471</v>
      </c>
      <c r="B23198" s="216" t="str">
        <f t="shared" si="38435"/>
        <v>Olympiad</v>
      </c>
      <c r="C23198" s="408"/>
      <c r="D23198" s="217">
        <f t="shared" ref="D23198" si="38480">D23194+1</f>
        <v>3200</v>
      </c>
      <c r="E23198" s="212"/>
      <c r="F23198" s="197">
        <v>3</v>
      </c>
      <c r="G23198" s="208" t="s">
        <v>287</v>
      </c>
      <c r="H23198" s="367"/>
      <c r="R23198" s="200"/>
    </row>
    <row r="23199" spans="1:18" ht="14.6" customHeight="1" thickBot="1" x14ac:dyDescent="0.55000000000000004">
      <c r="A23199" s="526"/>
      <c r="B23199" s="217">
        <f t="shared" si="38435"/>
        <v>624</v>
      </c>
      <c r="C23199" s="406" t="str">
        <f t="shared" ref="C23199" si="38481">C23195</f>
        <v>7 Times</v>
      </c>
      <c r="D23199" s="217" t="str">
        <f t="shared" ref="D23199" si="38482">INT((D23198-D$10559-1)/49+1)&amp;"/"&amp;MOD(INT((D23198-D$10559-1)/7),7)+1&amp;"/"&amp;MOD(D23198-D$10559-1,7)+1</f>
        <v>65/4/3</v>
      </c>
      <c r="E23199" s="214"/>
      <c r="F23199" s="197">
        <v>4</v>
      </c>
      <c r="G23199" s="209" t="s">
        <v>605</v>
      </c>
      <c r="H23199" s="324" t="str">
        <f>H23195</f>
        <v>Dn 2300</v>
      </c>
      <c r="R23199" s="200"/>
    </row>
    <row r="23200" spans="1:18" ht="14.6" customHeight="1" x14ac:dyDescent="0.5">
      <c r="A23200" s="524" t="s">
        <v>1279</v>
      </c>
      <c r="B23200" s="217" t="s">
        <v>1187</v>
      </c>
      <c r="C23200" s="407">
        <f t="shared" ref="C23200" si="38483">C23196+1</f>
        <v>2322</v>
      </c>
      <c r="D23200" s="202" t="str">
        <f t="shared" ref="D23200" si="38484">IF(MOD(D23198-D$10559-1,49)=0,"Jub",IF(MOD(D23198-D$10559,7)=0,"Sab","Yr"))&amp;" "&amp;IF(MOD(D23198-D$10559-1,49)=0,INT(D23198-D$10559-1)/49,"")</f>
        <v xml:space="preserve">Yr </v>
      </c>
      <c r="E23200" s="201">
        <f t="shared" ref="E23200" si="38485">E23196+1</f>
        <v>1719</v>
      </c>
      <c r="F23200" s="197">
        <v>1</v>
      </c>
      <c r="G23200" s="203" t="s">
        <v>288</v>
      </c>
      <c r="H23200" s="325">
        <f>H23196+1</f>
        <v>1686</v>
      </c>
      <c r="R23200" s="200"/>
    </row>
    <row r="23201" spans="1:18" ht="14.6" customHeight="1" x14ac:dyDescent="0.5">
      <c r="A23201" s="525" t="s">
        <v>1280</v>
      </c>
      <c r="B23201" s="202">
        <f t="shared" ref="B23201" si="38486">B23197+1</f>
        <v>2494</v>
      </c>
      <c r="C23201" s="407"/>
      <c r="D23201" s="216" t="str">
        <f t="shared" ref="D23201" si="38487">D23197</f>
        <v>Exodus</v>
      </c>
      <c r="E23201" s="212" t="str">
        <f t="shared" ref="E23201" si="38488">E23197</f>
        <v>AD</v>
      </c>
      <c r="F23201" s="197">
        <v>2</v>
      </c>
      <c r="G23201" s="206" t="s">
        <v>604</v>
      </c>
      <c r="H23201" s="325"/>
      <c r="R23201" s="200"/>
    </row>
    <row r="23202" spans="1:18" ht="14.6" customHeight="1" x14ac:dyDescent="0.5">
      <c r="A23202" s="523">
        <f t="shared" ref="A23202" si="38489">A23198+1</f>
        <v>2472</v>
      </c>
      <c r="B23202" s="216" t="str">
        <f t="shared" si="38446"/>
        <v>Olympiad</v>
      </c>
      <c r="C23202" s="408"/>
      <c r="D23202" s="217">
        <f t="shared" ref="D23202" si="38490">D23198+1</f>
        <v>3201</v>
      </c>
      <c r="E23202" s="212"/>
      <c r="F23202" s="197">
        <v>3</v>
      </c>
      <c r="G23202" s="208" t="s">
        <v>287</v>
      </c>
      <c r="H23202" s="367"/>
      <c r="R23202" s="200"/>
    </row>
    <row r="23203" spans="1:18" ht="14.6" customHeight="1" thickBot="1" x14ac:dyDescent="0.55000000000000004">
      <c r="A23203" s="526"/>
      <c r="B23203" s="217">
        <f t="shared" si="38446"/>
        <v>624</v>
      </c>
      <c r="C23203" s="406" t="str">
        <f t="shared" ref="C23203" si="38491">C23199</f>
        <v>7 Times</v>
      </c>
      <c r="D23203" s="217" t="str">
        <f t="shared" ref="D23203" si="38492">INT((D23202-D$10559-1)/49+1)&amp;"/"&amp;MOD(INT((D23202-D$10559-1)/7),7)+1&amp;"/"&amp;MOD(D23202-D$10559-1,7)+1</f>
        <v>65/4/4</v>
      </c>
      <c r="E23203" s="214"/>
      <c r="F23203" s="197">
        <v>4</v>
      </c>
      <c r="G23203" s="209" t="s">
        <v>605</v>
      </c>
      <c r="H23203" s="324" t="str">
        <f>H23199</f>
        <v>Dn 2300</v>
      </c>
      <c r="R23203" s="200"/>
    </row>
    <row r="23204" spans="1:18" ht="14.6" customHeight="1" x14ac:dyDescent="0.5">
      <c r="A23204" s="524" t="s">
        <v>1279</v>
      </c>
      <c r="B23204" s="217" t="s">
        <v>1188</v>
      </c>
      <c r="C23204" s="407">
        <f t="shared" ref="C23204" si="38493">C23200+1</f>
        <v>2323</v>
      </c>
      <c r="D23204" s="202" t="str">
        <f t="shared" ref="D23204" si="38494">IF(MOD(D23202-D$10559-1,49)=0,"Jub",IF(MOD(D23202-D$10559,7)=0,"Sab","Yr"))&amp;" "&amp;IF(MOD(D23202-D$10559-1,49)=0,INT(D23202-D$10559-1)/49,"")</f>
        <v xml:space="preserve">Yr </v>
      </c>
      <c r="E23204" s="201">
        <f t="shared" ref="E23204" si="38495">E23200+1</f>
        <v>1720</v>
      </c>
      <c r="F23204" s="197">
        <v>1</v>
      </c>
      <c r="G23204" s="203" t="s">
        <v>288</v>
      </c>
      <c r="H23204" s="325">
        <f>H23200+1</f>
        <v>1687</v>
      </c>
      <c r="R23204" s="200"/>
    </row>
    <row r="23205" spans="1:18" ht="14.6" customHeight="1" x14ac:dyDescent="0.5">
      <c r="A23205" s="525" t="s">
        <v>1280</v>
      </c>
      <c r="B23205" s="202">
        <f t="shared" ref="B23205" si="38496">B23201+1</f>
        <v>2495</v>
      </c>
      <c r="C23205" s="407"/>
      <c r="D23205" s="216" t="str">
        <f t="shared" ref="D23205" si="38497">D23201</f>
        <v>Exodus</v>
      </c>
      <c r="E23205" s="212" t="str">
        <f t="shared" ref="E23205" si="38498">E23201</f>
        <v>AD</v>
      </c>
      <c r="F23205" s="197">
        <v>2</v>
      </c>
      <c r="G23205" s="206" t="s">
        <v>604</v>
      </c>
      <c r="H23205" s="325"/>
      <c r="R23205" s="200"/>
    </row>
    <row r="23206" spans="1:18" ht="14.6" customHeight="1" x14ac:dyDescent="0.5">
      <c r="A23206" s="523">
        <f t="shared" ref="A23206" si="38499">A23202+1</f>
        <v>2473</v>
      </c>
      <c r="B23206" s="216" t="str">
        <f t="shared" si="38457"/>
        <v>Olympiad</v>
      </c>
      <c r="C23206" s="408"/>
      <c r="D23206" s="217">
        <f t="shared" ref="D23206" si="38500">D23202+1</f>
        <v>3202</v>
      </c>
      <c r="E23206" s="212"/>
      <c r="F23206" s="197">
        <v>3</v>
      </c>
      <c r="G23206" s="208" t="s">
        <v>287</v>
      </c>
      <c r="H23206" s="367"/>
      <c r="R23206" s="200"/>
    </row>
    <row r="23207" spans="1:18" ht="14.6" customHeight="1" thickBot="1" x14ac:dyDescent="0.55000000000000004">
      <c r="A23207" s="526"/>
      <c r="B23207" s="217">
        <f t="shared" si="38457"/>
        <v>624</v>
      </c>
      <c r="C23207" s="406" t="str">
        <f t="shared" ref="C23207" si="38501">C23203</f>
        <v>7 Times</v>
      </c>
      <c r="D23207" s="217" t="str">
        <f t="shared" ref="D23207" si="38502">INT((D23206-D$10559-1)/49+1)&amp;"/"&amp;MOD(INT((D23206-D$10559-1)/7),7)+1&amp;"/"&amp;MOD(D23206-D$10559-1,7)+1</f>
        <v>65/4/5</v>
      </c>
      <c r="E23207" s="214"/>
      <c r="F23207" s="197">
        <v>4</v>
      </c>
      <c r="G23207" s="209" t="s">
        <v>605</v>
      </c>
      <c r="H23207" s="324" t="str">
        <f>H23203</f>
        <v>Dn 2300</v>
      </c>
      <c r="R23207" s="200"/>
    </row>
    <row r="23208" spans="1:18" ht="14.6" customHeight="1" x14ac:dyDescent="0.5">
      <c r="A23208" s="524" t="s">
        <v>1279</v>
      </c>
      <c r="B23208" s="217" t="s">
        <v>1189</v>
      </c>
      <c r="C23208" s="407">
        <f t="shared" ref="C23208" si="38503">C23204+1</f>
        <v>2324</v>
      </c>
      <c r="D23208" s="202" t="str">
        <f t="shared" ref="D23208" si="38504">IF(MOD(D23206-D$10559-1,49)=0,"Jub",IF(MOD(D23206-D$10559,7)=0,"Sab","Yr"))&amp;" "&amp;IF(MOD(D23206-D$10559-1,49)=0,INT(D23206-D$10559-1)/49,"")</f>
        <v xml:space="preserve">Yr </v>
      </c>
      <c r="E23208" s="201">
        <f t="shared" ref="E23208" si="38505">E23204+1</f>
        <v>1721</v>
      </c>
      <c r="F23208" s="197">
        <v>1</v>
      </c>
      <c r="G23208" s="203" t="s">
        <v>288</v>
      </c>
      <c r="H23208" s="325">
        <f>H23204+1</f>
        <v>1688</v>
      </c>
      <c r="R23208" s="200"/>
    </row>
    <row r="23209" spans="1:18" ht="14.6" customHeight="1" x14ac:dyDescent="0.5">
      <c r="A23209" s="525" t="s">
        <v>1280</v>
      </c>
      <c r="B23209" s="202">
        <f t="shared" ref="B23209" si="38506">B23205+1</f>
        <v>2496</v>
      </c>
      <c r="C23209" s="407"/>
      <c r="D23209" s="216" t="str">
        <f t="shared" ref="D23209" si="38507">D23205</f>
        <v>Exodus</v>
      </c>
      <c r="E23209" s="212" t="str">
        <f t="shared" ref="E23209" si="38508">E23205</f>
        <v>AD</v>
      </c>
      <c r="F23209" s="197">
        <v>2</v>
      </c>
      <c r="G23209" s="206" t="s">
        <v>604</v>
      </c>
      <c r="H23209" s="325"/>
      <c r="R23209" s="200"/>
    </row>
    <row r="23210" spans="1:18" ht="14.6" customHeight="1" x14ac:dyDescent="0.5">
      <c r="A23210" s="523">
        <f t="shared" ref="A23210" si="38509">A23206+1</f>
        <v>2474</v>
      </c>
      <c r="B23210" s="216" t="str">
        <f t="shared" ref="B23210" si="38510">B23206</f>
        <v>Olympiad</v>
      </c>
      <c r="C23210" s="408"/>
      <c r="D23210" s="217">
        <f t="shared" ref="D23210" si="38511">D23206+1</f>
        <v>3203</v>
      </c>
      <c r="E23210" s="212"/>
      <c r="F23210" s="197">
        <v>3</v>
      </c>
      <c r="G23210" s="208" t="s">
        <v>287</v>
      </c>
      <c r="H23210" s="367"/>
      <c r="R23210" s="200"/>
    </row>
    <row r="23211" spans="1:18" ht="14.6" customHeight="1" thickBot="1" x14ac:dyDescent="0.55000000000000004">
      <c r="A23211" s="526"/>
      <c r="B23211" s="217">
        <f t="shared" ref="B23211" si="38512">B23207+1</f>
        <v>625</v>
      </c>
      <c r="C23211" s="406" t="str">
        <f t="shared" ref="C23211" si="38513">C23207</f>
        <v>7 Times</v>
      </c>
      <c r="D23211" s="217" t="str">
        <f t="shared" ref="D23211" si="38514">INT((D23210-D$10559-1)/49+1)&amp;"/"&amp;MOD(INT((D23210-D$10559-1)/7),7)+1&amp;"/"&amp;MOD(D23210-D$10559-1,7)+1</f>
        <v>65/4/6</v>
      </c>
      <c r="E23211" s="214"/>
      <c r="F23211" s="197">
        <v>4</v>
      </c>
      <c r="G23211" s="209" t="s">
        <v>605</v>
      </c>
      <c r="H23211" s="324" t="str">
        <f>H23207</f>
        <v>Dn 2300</v>
      </c>
      <c r="R23211" s="200"/>
    </row>
    <row r="23212" spans="1:18" ht="14.6" customHeight="1" x14ac:dyDescent="0.5">
      <c r="A23212" s="524" t="s">
        <v>1279</v>
      </c>
      <c r="B23212" s="217" t="s">
        <v>1186</v>
      </c>
      <c r="C23212" s="407">
        <f t="shared" ref="C23212" si="38515">C23208+1</f>
        <v>2325</v>
      </c>
      <c r="D23212" s="202" t="str">
        <f t="shared" ref="D23212" si="38516">IF(MOD(D23210-D$10559-1,49)=0,"Jub",IF(MOD(D23210-D$10559,7)=0,"Sab","Yr"))&amp;" "&amp;IF(MOD(D23210-D$10559-1,49)=0,INT(D23210-D$10559-1)/49,"")</f>
        <v xml:space="preserve">Yr </v>
      </c>
      <c r="E23212" s="201">
        <f t="shared" ref="E23212" si="38517">E23208+1</f>
        <v>1722</v>
      </c>
      <c r="F23212" s="197">
        <v>1</v>
      </c>
      <c r="G23212" s="203" t="s">
        <v>288</v>
      </c>
      <c r="H23212" s="325">
        <f>H23208+1</f>
        <v>1689</v>
      </c>
      <c r="R23212" s="200"/>
    </row>
    <row r="23213" spans="1:18" ht="14.6" customHeight="1" x14ac:dyDescent="0.5">
      <c r="A23213" s="525" t="s">
        <v>1280</v>
      </c>
      <c r="B23213" s="202">
        <f t="shared" ref="B23213" si="38518">B23209+1</f>
        <v>2497</v>
      </c>
      <c r="C23213" s="407"/>
      <c r="D23213" s="216" t="str">
        <f t="shared" ref="D23213" si="38519">D23209</f>
        <v>Exodus</v>
      </c>
      <c r="E23213" s="212" t="str">
        <f t="shared" ref="E23213" si="38520">E23209</f>
        <v>AD</v>
      </c>
      <c r="F23213" s="197">
        <v>2</v>
      </c>
      <c r="G23213" s="206" t="s">
        <v>604</v>
      </c>
      <c r="H23213" s="325"/>
      <c r="R23213" s="200"/>
    </row>
    <row r="23214" spans="1:18" ht="14.6" customHeight="1" x14ac:dyDescent="0.5">
      <c r="A23214" s="523">
        <f t="shared" ref="A23214" si="38521">A23210+1</f>
        <v>2475</v>
      </c>
      <c r="B23214" s="216" t="str">
        <f t="shared" si="38435"/>
        <v>Olympiad</v>
      </c>
      <c r="C23214" s="408"/>
      <c r="D23214" s="217">
        <f t="shared" ref="D23214" si="38522">D23210+1</f>
        <v>3204</v>
      </c>
      <c r="E23214" s="212"/>
      <c r="F23214" s="197">
        <v>3</v>
      </c>
      <c r="G23214" s="208" t="s">
        <v>287</v>
      </c>
      <c r="H23214" s="367"/>
      <c r="R23214" s="200"/>
    </row>
    <row r="23215" spans="1:18" ht="14.6" customHeight="1" thickBot="1" x14ac:dyDescent="0.55000000000000004">
      <c r="A23215" s="526"/>
      <c r="B23215" s="217">
        <f t="shared" si="38435"/>
        <v>625</v>
      </c>
      <c r="C23215" s="406" t="str">
        <f t="shared" ref="C23215" si="38523">C23211</f>
        <v>7 Times</v>
      </c>
      <c r="D23215" s="359" t="str">
        <f t="shared" ref="D23215" si="38524">INT((D23214-D$10559-1)/49+1)&amp;"/"&amp;MOD(INT((D23214-D$10559-1)/7),7)+1&amp;"/"&amp;MOD(D23214-D$10559-1,7)+1</f>
        <v>65/4/7</v>
      </c>
      <c r="E23215" s="214"/>
      <c r="F23215" s="197">
        <v>4</v>
      </c>
      <c r="G23215" s="209" t="s">
        <v>605</v>
      </c>
      <c r="H23215" s="324" t="str">
        <f>H23211</f>
        <v>Dn 2300</v>
      </c>
      <c r="R23215" s="200"/>
    </row>
    <row r="23216" spans="1:18" ht="14.6" customHeight="1" x14ac:dyDescent="0.5">
      <c r="A23216" s="524" t="s">
        <v>1279</v>
      </c>
      <c r="B23216" s="217" t="s">
        <v>1187</v>
      </c>
      <c r="C23216" s="407">
        <f t="shared" ref="C23216" si="38525">C23212+1</f>
        <v>2326</v>
      </c>
      <c r="D23216" s="360" t="str">
        <f t="shared" ref="D23216" si="38526">IF(MOD(D23214-D$10559-1,49)=0,"Jub",IF(MOD(D23214-D$10559,7)=0,"Sab","Yr"))&amp;" "&amp;IF(MOD(D23214-D$10559-1,49)=0,INT(D23214-D$10559-1)/49,"")</f>
        <v xml:space="preserve">Sab </v>
      </c>
      <c r="E23216" s="201">
        <f t="shared" ref="E23216" si="38527">E23212+1</f>
        <v>1723</v>
      </c>
      <c r="F23216" s="197">
        <v>1</v>
      </c>
      <c r="G23216" s="203" t="s">
        <v>288</v>
      </c>
      <c r="H23216" s="325">
        <f>H23212+1</f>
        <v>1690</v>
      </c>
      <c r="R23216" s="200"/>
    </row>
    <row r="23217" spans="1:18" ht="14.6" customHeight="1" x14ac:dyDescent="0.5">
      <c r="A23217" s="525" t="s">
        <v>1280</v>
      </c>
      <c r="B23217" s="202">
        <f t="shared" ref="B23217" si="38528">B23213+1</f>
        <v>2498</v>
      </c>
      <c r="C23217" s="407"/>
      <c r="D23217" s="361" t="str">
        <f t="shared" ref="D23217" si="38529">D23213</f>
        <v>Exodus</v>
      </c>
      <c r="E23217" s="212" t="str">
        <f t="shared" ref="E23217" si="38530">E23213</f>
        <v>AD</v>
      </c>
      <c r="F23217" s="197">
        <v>2</v>
      </c>
      <c r="G23217" s="206" t="s">
        <v>604</v>
      </c>
      <c r="H23217" s="325"/>
      <c r="R23217" s="200"/>
    </row>
    <row r="23218" spans="1:18" ht="14.6" customHeight="1" x14ac:dyDescent="0.5">
      <c r="A23218" s="523">
        <f t="shared" ref="A23218" si="38531">A23214+1</f>
        <v>2476</v>
      </c>
      <c r="B23218" s="216" t="str">
        <f t="shared" si="38446"/>
        <v>Olympiad</v>
      </c>
      <c r="C23218" s="408"/>
      <c r="D23218" s="359">
        <f t="shared" ref="D23218" si="38532">D23214+1</f>
        <v>3205</v>
      </c>
      <c r="E23218" s="212"/>
      <c r="F23218" s="197">
        <v>3</v>
      </c>
      <c r="G23218" s="208" t="s">
        <v>287</v>
      </c>
      <c r="H23218" s="367"/>
      <c r="R23218" s="200"/>
    </row>
    <row r="23219" spans="1:18" ht="14.6" customHeight="1" thickBot="1" x14ac:dyDescent="0.55000000000000004">
      <c r="A23219" s="526"/>
      <c r="B23219" s="217">
        <f t="shared" si="38446"/>
        <v>625</v>
      </c>
      <c r="C23219" s="406" t="str">
        <f t="shared" ref="C23219" si="38533">C23215</f>
        <v>7 Times</v>
      </c>
      <c r="D23219" s="217" t="str">
        <f t="shared" ref="D23219" si="38534">INT((D23218-D$10559-1)/49+1)&amp;"/"&amp;MOD(INT((D23218-D$10559-1)/7),7)+1&amp;"/"&amp;MOD(D23218-D$10559-1,7)+1</f>
        <v>65/5/1</v>
      </c>
      <c r="E23219" s="214"/>
      <c r="F23219" s="197">
        <v>4</v>
      </c>
      <c r="G23219" s="209" t="s">
        <v>605</v>
      </c>
      <c r="H23219" s="324" t="str">
        <f>H23215</f>
        <v>Dn 2300</v>
      </c>
      <c r="R23219" s="200"/>
    </row>
    <row r="23220" spans="1:18" ht="14.6" customHeight="1" x14ac:dyDescent="0.5">
      <c r="A23220" s="524" t="s">
        <v>1279</v>
      </c>
      <c r="B23220" s="217" t="s">
        <v>1188</v>
      </c>
      <c r="C23220" s="407">
        <f t="shared" ref="C23220" si="38535">C23216+1</f>
        <v>2327</v>
      </c>
      <c r="D23220" s="202" t="str">
        <f t="shared" ref="D23220" si="38536">IF(MOD(D23218-D$10559-1,49)=0,"Jub",IF(MOD(D23218-D$10559,7)=0,"Sab","Yr"))&amp;" "&amp;IF(MOD(D23218-D$10559-1,49)=0,INT(D23218-D$10559-1)/49,"")</f>
        <v xml:space="preserve">Yr </v>
      </c>
      <c r="E23220" s="201">
        <f t="shared" ref="E23220" si="38537">E23216+1</f>
        <v>1724</v>
      </c>
      <c r="F23220" s="197">
        <v>1</v>
      </c>
      <c r="G23220" s="203" t="s">
        <v>288</v>
      </c>
      <c r="H23220" s="325">
        <f>H23216+1</f>
        <v>1691</v>
      </c>
      <c r="R23220" s="200"/>
    </row>
    <row r="23221" spans="1:18" ht="14.6" customHeight="1" x14ac:dyDescent="0.5">
      <c r="A23221" s="525" t="s">
        <v>1280</v>
      </c>
      <c r="B23221" s="202">
        <f t="shared" ref="B23221" si="38538">B23217+1</f>
        <v>2499</v>
      </c>
      <c r="C23221" s="407"/>
      <c r="D23221" s="216" t="str">
        <f t="shared" ref="D23221" si="38539">D23217</f>
        <v>Exodus</v>
      </c>
      <c r="E23221" s="212" t="str">
        <f t="shared" ref="E23221" si="38540">E23217</f>
        <v>AD</v>
      </c>
      <c r="F23221" s="197">
        <v>2</v>
      </c>
      <c r="G23221" s="206" t="s">
        <v>604</v>
      </c>
      <c r="H23221" s="325"/>
      <c r="R23221" s="200"/>
    </row>
    <row r="23222" spans="1:18" ht="14.6" customHeight="1" x14ac:dyDescent="0.5">
      <c r="A23222" s="523">
        <f t="shared" ref="A23222" si="38541">A23218+1</f>
        <v>2477</v>
      </c>
      <c r="B23222" s="216" t="str">
        <f t="shared" si="38457"/>
        <v>Olympiad</v>
      </c>
      <c r="C23222" s="408"/>
      <c r="D23222" s="217">
        <f t="shared" ref="D23222" si="38542">D23218+1</f>
        <v>3206</v>
      </c>
      <c r="E23222" s="212"/>
      <c r="F23222" s="197">
        <v>3</v>
      </c>
      <c r="G23222" s="208" t="s">
        <v>287</v>
      </c>
      <c r="H23222" s="367"/>
      <c r="R23222" s="200"/>
    </row>
    <row r="23223" spans="1:18" ht="14.6" customHeight="1" thickBot="1" x14ac:dyDescent="0.55000000000000004">
      <c r="A23223" s="526"/>
      <c r="B23223" s="217">
        <f t="shared" si="38457"/>
        <v>625</v>
      </c>
      <c r="C23223" s="406" t="str">
        <f t="shared" ref="C23223" si="38543">C23219</f>
        <v>7 Times</v>
      </c>
      <c r="D23223" s="217" t="str">
        <f t="shared" ref="D23223" si="38544">INT((D23222-D$10559-1)/49+1)&amp;"/"&amp;MOD(INT((D23222-D$10559-1)/7),7)+1&amp;"/"&amp;MOD(D23222-D$10559-1,7)+1</f>
        <v>65/5/2</v>
      </c>
      <c r="E23223" s="214"/>
      <c r="F23223" s="197">
        <v>4</v>
      </c>
      <c r="G23223" s="209" t="s">
        <v>605</v>
      </c>
      <c r="H23223" s="324" t="str">
        <f>H23219</f>
        <v>Dn 2300</v>
      </c>
      <c r="R23223" s="200"/>
    </row>
    <row r="23224" spans="1:18" ht="14.6" customHeight="1" x14ac:dyDescent="0.5">
      <c r="A23224" s="524" t="s">
        <v>1279</v>
      </c>
      <c r="B23224" s="217" t="s">
        <v>1189</v>
      </c>
      <c r="C23224" s="407">
        <f t="shared" ref="C23224" si="38545">C23220+1</f>
        <v>2328</v>
      </c>
      <c r="D23224" s="202" t="str">
        <f t="shared" ref="D23224" si="38546">IF(MOD(D23222-D$10559-1,49)=0,"Jub",IF(MOD(D23222-D$10559,7)=0,"Sab","Yr"))&amp;" "&amp;IF(MOD(D23222-D$10559-1,49)=0,INT(D23222-D$10559-1)/49,"")</f>
        <v xml:space="preserve">Yr </v>
      </c>
      <c r="E23224" s="201">
        <f t="shared" ref="E23224" si="38547">E23220+1</f>
        <v>1725</v>
      </c>
      <c r="F23224" s="197">
        <v>1</v>
      </c>
      <c r="G23224" s="203" t="s">
        <v>288</v>
      </c>
      <c r="H23224" s="325">
        <f>H23220+1</f>
        <v>1692</v>
      </c>
      <c r="R23224" s="200"/>
    </row>
    <row r="23225" spans="1:18" ht="14.6" customHeight="1" x14ac:dyDescent="0.5">
      <c r="A23225" s="525" t="s">
        <v>1280</v>
      </c>
      <c r="B23225" s="202">
        <f t="shared" ref="B23225" si="38548">B23221+1</f>
        <v>2500</v>
      </c>
      <c r="C23225" s="407"/>
      <c r="D23225" s="216" t="str">
        <f t="shared" ref="D23225" si="38549">D23221</f>
        <v>Exodus</v>
      </c>
      <c r="E23225" s="212" t="str">
        <f t="shared" ref="E23225" si="38550">E23221</f>
        <v>AD</v>
      </c>
      <c r="F23225" s="197">
        <v>2</v>
      </c>
      <c r="G23225" s="206" t="s">
        <v>604</v>
      </c>
      <c r="H23225" s="325"/>
      <c r="R23225" s="200"/>
    </row>
    <row r="23226" spans="1:18" ht="14.6" customHeight="1" x14ac:dyDescent="0.5">
      <c r="A23226" s="523">
        <f t="shared" ref="A23226" si="38551">A23222+1</f>
        <v>2478</v>
      </c>
      <c r="B23226" s="216" t="str">
        <f t="shared" ref="B23226" si="38552">B23222</f>
        <v>Olympiad</v>
      </c>
      <c r="C23226" s="408"/>
      <c r="D23226" s="217">
        <f t="shared" ref="D23226" si="38553">D23222+1</f>
        <v>3207</v>
      </c>
      <c r="E23226" s="212"/>
      <c r="F23226" s="197">
        <v>3</v>
      </c>
      <c r="G23226" s="208" t="s">
        <v>287</v>
      </c>
      <c r="H23226" s="367"/>
      <c r="R23226" s="200"/>
    </row>
    <row r="23227" spans="1:18" ht="14.6" customHeight="1" thickBot="1" x14ac:dyDescent="0.55000000000000004">
      <c r="A23227" s="526"/>
      <c r="B23227" s="217">
        <f t="shared" ref="B23227" si="38554">B23223+1</f>
        <v>626</v>
      </c>
      <c r="C23227" s="406" t="str">
        <f t="shared" ref="C23227" si="38555">C23223</f>
        <v>7 Times</v>
      </c>
      <c r="D23227" s="217" t="str">
        <f t="shared" ref="D23227" si="38556">INT((D23226-D$10559-1)/49+1)&amp;"/"&amp;MOD(INT((D23226-D$10559-1)/7),7)+1&amp;"/"&amp;MOD(D23226-D$10559-1,7)+1</f>
        <v>65/5/3</v>
      </c>
      <c r="E23227" s="214"/>
      <c r="F23227" s="197">
        <v>4</v>
      </c>
      <c r="G23227" s="209" t="s">
        <v>605</v>
      </c>
      <c r="H23227" s="324" t="str">
        <f>H23223</f>
        <v>Dn 2300</v>
      </c>
      <c r="R23227" s="200"/>
    </row>
    <row r="23228" spans="1:18" ht="14.6" customHeight="1" x14ac:dyDescent="0.5">
      <c r="A23228" s="524" t="s">
        <v>1279</v>
      </c>
      <c r="B23228" s="217" t="s">
        <v>1186</v>
      </c>
      <c r="C23228" s="407">
        <f t="shared" ref="C23228" si="38557">C23224+1</f>
        <v>2329</v>
      </c>
      <c r="D23228" s="202" t="str">
        <f t="shared" ref="D23228" si="38558">IF(MOD(D23226-D$10559-1,49)=0,"Jub",IF(MOD(D23226-D$10559,7)=0,"Sab","Yr"))&amp;" "&amp;IF(MOD(D23226-D$10559-1,49)=0,INT(D23226-D$10559-1)/49,"")</f>
        <v xml:space="preserve">Yr </v>
      </c>
      <c r="E23228" s="201">
        <f t="shared" ref="E23228" si="38559">E23224+1</f>
        <v>1726</v>
      </c>
      <c r="F23228" s="197">
        <v>1</v>
      </c>
      <c r="G23228" s="203" t="s">
        <v>288</v>
      </c>
      <c r="H23228" s="325">
        <f>H23224+1</f>
        <v>1693</v>
      </c>
      <c r="R23228" s="200"/>
    </row>
    <row r="23229" spans="1:18" ht="14.6" customHeight="1" x14ac:dyDescent="0.5">
      <c r="A23229" s="525" t="s">
        <v>1280</v>
      </c>
      <c r="B23229" s="202">
        <f t="shared" ref="B23229" si="38560">B23225+1</f>
        <v>2501</v>
      </c>
      <c r="C23229" s="407"/>
      <c r="D23229" s="216" t="str">
        <f t="shared" ref="D23229" si="38561">D23225</f>
        <v>Exodus</v>
      </c>
      <c r="E23229" s="212" t="str">
        <f t="shared" ref="E23229" si="38562">E23225</f>
        <v>AD</v>
      </c>
      <c r="F23229" s="197">
        <v>2</v>
      </c>
      <c r="G23229" s="206" t="s">
        <v>604</v>
      </c>
      <c r="H23229" s="325"/>
      <c r="R23229" s="200"/>
    </row>
    <row r="23230" spans="1:18" ht="14.6" customHeight="1" x14ac:dyDescent="0.5">
      <c r="A23230" s="523">
        <f t="shared" ref="A23230" si="38563">A23226+1</f>
        <v>2479</v>
      </c>
      <c r="B23230" s="216" t="str">
        <f t="shared" si="38435"/>
        <v>Olympiad</v>
      </c>
      <c r="C23230" s="408"/>
      <c r="D23230" s="217">
        <f t="shared" ref="D23230" si="38564">D23226+1</f>
        <v>3208</v>
      </c>
      <c r="E23230" s="212"/>
      <c r="F23230" s="197">
        <v>3</v>
      </c>
      <c r="G23230" s="208" t="s">
        <v>287</v>
      </c>
      <c r="H23230" s="367"/>
      <c r="R23230" s="200"/>
    </row>
    <row r="23231" spans="1:18" ht="14.6" customHeight="1" thickBot="1" x14ac:dyDescent="0.55000000000000004">
      <c r="A23231" s="526"/>
      <c r="B23231" s="217">
        <f t="shared" si="38435"/>
        <v>626</v>
      </c>
      <c r="C23231" s="406" t="str">
        <f t="shared" ref="C23231" si="38565">C23227</f>
        <v>7 Times</v>
      </c>
      <c r="D23231" s="217" t="str">
        <f t="shared" ref="D23231" si="38566">INT((D23230-D$10559-1)/49+1)&amp;"/"&amp;MOD(INT((D23230-D$10559-1)/7),7)+1&amp;"/"&amp;MOD(D23230-D$10559-1,7)+1</f>
        <v>65/5/4</v>
      </c>
      <c r="E23231" s="214"/>
      <c r="F23231" s="197">
        <v>4</v>
      </c>
      <c r="G23231" s="209" t="s">
        <v>605</v>
      </c>
      <c r="H23231" s="324" t="str">
        <f>H23227</f>
        <v>Dn 2300</v>
      </c>
      <c r="R23231" s="200"/>
    </row>
    <row r="23232" spans="1:18" ht="14.6" customHeight="1" x14ac:dyDescent="0.5">
      <c r="A23232" s="524" t="s">
        <v>1279</v>
      </c>
      <c r="B23232" s="217" t="s">
        <v>1187</v>
      </c>
      <c r="C23232" s="407">
        <f t="shared" ref="C23232" si="38567">C23228+1</f>
        <v>2330</v>
      </c>
      <c r="D23232" s="202" t="str">
        <f t="shared" ref="D23232" si="38568">IF(MOD(D23230-D$10559-1,49)=0,"Jub",IF(MOD(D23230-D$10559,7)=0,"Sab","Yr"))&amp;" "&amp;IF(MOD(D23230-D$10559-1,49)=0,INT(D23230-D$10559-1)/49,"")</f>
        <v xml:space="preserve">Yr </v>
      </c>
      <c r="E23232" s="201">
        <f t="shared" ref="E23232" si="38569">E23228+1</f>
        <v>1727</v>
      </c>
      <c r="F23232" s="197">
        <v>1</v>
      </c>
      <c r="G23232" s="203" t="s">
        <v>288</v>
      </c>
      <c r="H23232" s="325">
        <f>H23228+1</f>
        <v>1694</v>
      </c>
      <c r="R23232" s="200"/>
    </row>
    <row r="23233" spans="1:18" ht="14.6" customHeight="1" x14ac:dyDescent="0.5">
      <c r="A23233" s="525" t="s">
        <v>1280</v>
      </c>
      <c r="B23233" s="202">
        <f t="shared" ref="B23233" si="38570">B23229+1</f>
        <v>2502</v>
      </c>
      <c r="C23233" s="407"/>
      <c r="D23233" s="216" t="str">
        <f t="shared" ref="D23233" si="38571">D23229</f>
        <v>Exodus</v>
      </c>
      <c r="E23233" s="212" t="str">
        <f t="shared" ref="E23233" si="38572">E23229</f>
        <v>AD</v>
      </c>
      <c r="F23233" s="197">
        <v>2</v>
      </c>
      <c r="G23233" s="206" t="s">
        <v>604</v>
      </c>
      <c r="H23233" s="325"/>
      <c r="R23233" s="200"/>
    </row>
    <row r="23234" spans="1:18" ht="14.6" customHeight="1" x14ac:dyDescent="0.5">
      <c r="A23234" s="523">
        <f t="shared" ref="A23234" si="38573">A23230+1</f>
        <v>2480</v>
      </c>
      <c r="B23234" s="216" t="str">
        <f t="shared" si="38446"/>
        <v>Olympiad</v>
      </c>
      <c r="C23234" s="408"/>
      <c r="D23234" s="217">
        <f t="shared" ref="D23234" si="38574">D23230+1</f>
        <v>3209</v>
      </c>
      <c r="E23234" s="212"/>
      <c r="F23234" s="197">
        <v>3</v>
      </c>
      <c r="G23234" s="208" t="s">
        <v>287</v>
      </c>
      <c r="H23234" s="367"/>
      <c r="R23234" s="200"/>
    </row>
    <row r="23235" spans="1:18" ht="14.6" customHeight="1" thickBot="1" x14ac:dyDescent="0.55000000000000004">
      <c r="A23235" s="526"/>
      <c r="B23235" s="217">
        <f t="shared" si="38446"/>
        <v>626</v>
      </c>
      <c r="C23235" s="406" t="str">
        <f t="shared" ref="C23235" si="38575">C23231</f>
        <v>7 Times</v>
      </c>
      <c r="D23235" s="217" t="str">
        <f t="shared" ref="D23235" si="38576">INT((D23234-D$10559-1)/49+1)&amp;"/"&amp;MOD(INT((D23234-D$10559-1)/7),7)+1&amp;"/"&amp;MOD(D23234-D$10559-1,7)+1</f>
        <v>65/5/5</v>
      </c>
      <c r="E23235" s="214"/>
      <c r="F23235" s="197">
        <v>4</v>
      </c>
      <c r="G23235" s="209" t="s">
        <v>605</v>
      </c>
      <c r="H23235" s="324" t="str">
        <f>H23231</f>
        <v>Dn 2300</v>
      </c>
      <c r="R23235" s="200"/>
    </row>
    <row r="23236" spans="1:18" ht="14.6" customHeight="1" x14ac:dyDescent="0.5">
      <c r="A23236" s="524" t="s">
        <v>1279</v>
      </c>
      <c r="B23236" s="217" t="s">
        <v>1188</v>
      </c>
      <c r="C23236" s="407">
        <f t="shared" ref="C23236" si="38577">C23232+1</f>
        <v>2331</v>
      </c>
      <c r="D23236" s="202" t="str">
        <f t="shared" ref="D23236" si="38578">IF(MOD(D23234-D$10559-1,49)=0,"Jub",IF(MOD(D23234-D$10559,7)=0,"Sab","Yr"))&amp;" "&amp;IF(MOD(D23234-D$10559-1,49)=0,INT(D23234-D$10559-1)/49,"")</f>
        <v xml:space="preserve">Yr </v>
      </c>
      <c r="E23236" s="201">
        <f t="shared" ref="E23236" si="38579">E23232+1</f>
        <v>1728</v>
      </c>
      <c r="F23236" s="197">
        <v>1</v>
      </c>
      <c r="G23236" s="203" t="s">
        <v>288</v>
      </c>
      <c r="H23236" s="325">
        <f>H23232+1</f>
        <v>1695</v>
      </c>
      <c r="R23236" s="200"/>
    </row>
    <row r="23237" spans="1:18" ht="14.6" customHeight="1" x14ac:dyDescent="0.5">
      <c r="A23237" s="525" t="s">
        <v>1280</v>
      </c>
      <c r="B23237" s="202">
        <f t="shared" ref="B23237" si="38580">B23233+1</f>
        <v>2503</v>
      </c>
      <c r="C23237" s="407"/>
      <c r="D23237" s="216" t="str">
        <f t="shared" ref="D23237" si="38581">D23233</f>
        <v>Exodus</v>
      </c>
      <c r="E23237" s="212" t="str">
        <f t="shared" ref="E23237" si="38582">E23233</f>
        <v>AD</v>
      </c>
      <c r="F23237" s="197">
        <v>2</v>
      </c>
      <c r="G23237" s="206" t="s">
        <v>604</v>
      </c>
      <c r="H23237" s="325"/>
      <c r="R23237" s="200"/>
    </row>
    <row r="23238" spans="1:18" ht="14.6" customHeight="1" x14ac:dyDescent="0.5">
      <c r="A23238" s="523">
        <f t="shared" ref="A23238" si="38583">A23234+1</f>
        <v>2481</v>
      </c>
      <c r="B23238" s="216" t="str">
        <f t="shared" si="38457"/>
        <v>Olympiad</v>
      </c>
      <c r="C23238" s="408"/>
      <c r="D23238" s="217">
        <f t="shared" ref="D23238" si="38584">D23234+1</f>
        <v>3210</v>
      </c>
      <c r="E23238" s="212"/>
      <c r="F23238" s="197">
        <v>3</v>
      </c>
      <c r="G23238" s="208" t="s">
        <v>287</v>
      </c>
      <c r="H23238" s="367"/>
      <c r="R23238" s="200"/>
    </row>
    <row r="23239" spans="1:18" ht="14.6" customHeight="1" thickBot="1" x14ac:dyDescent="0.55000000000000004">
      <c r="A23239" s="526"/>
      <c r="B23239" s="217">
        <f t="shared" si="38457"/>
        <v>626</v>
      </c>
      <c r="C23239" s="406" t="str">
        <f t="shared" ref="C23239" si="38585">C23235</f>
        <v>7 Times</v>
      </c>
      <c r="D23239" s="217" t="str">
        <f t="shared" ref="D23239" si="38586">INT((D23238-D$10559-1)/49+1)&amp;"/"&amp;MOD(INT((D23238-D$10559-1)/7),7)+1&amp;"/"&amp;MOD(D23238-D$10559-1,7)+1</f>
        <v>65/5/6</v>
      </c>
      <c r="E23239" s="214"/>
      <c r="F23239" s="197">
        <v>4</v>
      </c>
      <c r="G23239" s="209" t="s">
        <v>605</v>
      </c>
      <c r="H23239" s="324" t="str">
        <f>H23235</f>
        <v>Dn 2300</v>
      </c>
      <c r="R23239" s="200"/>
    </row>
    <row r="23240" spans="1:18" ht="14.6" customHeight="1" x14ac:dyDescent="0.5">
      <c r="A23240" s="524" t="s">
        <v>1279</v>
      </c>
      <c r="B23240" s="217" t="s">
        <v>1189</v>
      </c>
      <c r="C23240" s="407">
        <f t="shared" ref="C23240" si="38587">C23236+1</f>
        <v>2332</v>
      </c>
      <c r="D23240" s="202" t="str">
        <f t="shared" ref="D23240" si="38588">IF(MOD(D23238-D$10559-1,49)=0,"Jub",IF(MOD(D23238-D$10559,7)=0,"Sab","Yr"))&amp;" "&amp;IF(MOD(D23238-D$10559-1,49)=0,INT(D23238-D$10559-1)/49,"")</f>
        <v xml:space="preserve">Yr </v>
      </c>
      <c r="E23240" s="201">
        <f t="shared" ref="E23240" si="38589">E23236+1</f>
        <v>1729</v>
      </c>
      <c r="F23240" s="197">
        <v>1</v>
      </c>
      <c r="G23240" s="203" t="s">
        <v>288</v>
      </c>
      <c r="H23240" s="325">
        <f>H23236+1</f>
        <v>1696</v>
      </c>
      <c r="R23240" s="200"/>
    </row>
    <row r="23241" spans="1:18" ht="14.6" customHeight="1" x14ac:dyDescent="0.5">
      <c r="A23241" s="525" t="s">
        <v>1280</v>
      </c>
      <c r="B23241" s="202">
        <f t="shared" ref="B23241" si="38590">B23237+1</f>
        <v>2504</v>
      </c>
      <c r="C23241" s="407"/>
      <c r="D23241" s="216" t="str">
        <f t="shared" ref="D23241" si="38591">D23237</f>
        <v>Exodus</v>
      </c>
      <c r="E23241" s="212" t="str">
        <f t="shared" ref="E23241" si="38592">E23237</f>
        <v>AD</v>
      </c>
      <c r="F23241" s="197">
        <v>2</v>
      </c>
      <c r="G23241" s="206" t="s">
        <v>604</v>
      </c>
      <c r="H23241" s="325"/>
      <c r="R23241" s="200"/>
    </row>
    <row r="23242" spans="1:18" ht="14.6" customHeight="1" x14ac:dyDescent="0.5">
      <c r="A23242" s="523">
        <f t="shared" ref="A23242" si="38593">A23238+1</f>
        <v>2482</v>
      </c>
      <c r="B23242" s="216" t="str">
        <f t="shared" ref="B23242" si="38594">B23238</f>
        <v>Olympiad</v>
      </c>
      <c r="C23242" s="408"/>
      <c r="D23242" s="217">
        <f t="shared" ref="D23242" si="38595">D23238+1</f>
        <v>3211</v>
      </c>
      <c r="E23242" s="212"/>
      <c r="F23242" s="197">
        <v>3</v>
      </c>
      <c r="G23242" s="208" t="s">
        <v>287</v>
      </c>
      <c r="H23242" s="367"/>
      <c r="R23242" s="200"/>
    </row>
    <row r="23243" spans="1:18" ht="14.6" customHeight="1" thickBot="1" x14ac:dyDescent="0.55000000000000004">
      <c r="A23243" s="526"/>
      <c r="B23243" s="217">
        <f t="shared" ref="B23243" si="38596">B23239+1</f>
        <v>627</v>
      </c>
      <c r="C23243" s="406" t="str">
        <f t="shared" ref="C23243" si="38597">C23239</f>
        <v>7 Times</v>
      </c>
      <c r="D23243" s="359" t="str">
        <f t="shared" ref="D23243" si="38598">INT((D23242-D$10559-1)/49+1)&amp;"/"&amp;MOD(INT((D23242-D$10559-1)/7),7)+1&amp;"/"&amp;MOD(D23242-D$10559-1,7)+1</f>
        <v>65/5/7</v>
      </c>
      <c r="E23243" s="214"/>
      <c r="F23243" s="197">
        <v>4</v>
      </c>
      <c r="G23243" s="209" t="s">
        <v>605</v>
      </c>
      <c r="H23243" s="324" t="str">
        <f>H23239</f>
        <v>Dn 2300</v>
      </c>
      <c r="R23243" s="200"/>
    </row>
    <row r="23244" spans="1:18" ht="14.6" customHeight="1" x14ac:dyDescent="0.5">
      <c r="A23244" s="524" t="s">
        <v>1279</v>
      </c>
      <c r="B23244" s="217" t="s">
        <v>1186</v>
      </c>
      <c r="C23244" s="407">
        <f t="shared" ref="C23244" si="38599">C23240+1</f>
        <v>2333</v>
      </c>
      <c r="D23244" s="360" t="str">
        <f t="shared" ref="D23244" si="38600">IF(MOD(D23242-D$10559-1,49)=0,"Jub",IF(MOD(D23242-D$10559,7)=0,"Sab","Yr"))&amp;" "&amp;IF(MOD(D23242-D$10559-1,49)=0,INT(D23242-D$10559-1)/49,"")</f>
        <v xml:space="preserve">Sab </v>
      </c>
      <c r="E23244" s="201">
        <f t="shared" ref="E23244" si="38601">E23240+1</f>
        <v>1730</v>
      </c>
      <c r="F23244" s="197">
        <v>1</v>
      </c>
      <c r="G23244" s="203" t="s">
        <v>288</v>
      </c>
      <c r="H23244" s="325">
        <f>H23240+1</f>
        <v>1697</v>
      </c>
      <c r="R23244" s="200"/>
    </row>
    <row r="23245" spans="1:18" ht="14.6" customHeight="1" x14ac:dyDescent="0.5">
      <c r="A23245" s="525" t="s">
        <v>1280</v>
      </c>
      <c r="B23245" s="202">
        <f t="shared" ref="B23245" si="38602">B23241+1</f>
        <v>2505</v>
      </c>
      <c r="C23245" s="407"/>
      <c r="D23245" s="361" t="str">
        <f t="shared" ref="D23245" si="38603">D23241</f>
        <v>Exodus</v>
      </c>
      <c r="E23245" s="212" t="str">
        <f t="shared" ref="E23245" si="38604">E23241</f>
        <v>AD</v>
      </c>
      <c r="F23245" s="197">
        <v>2</v>
      </c>
      <c r="G23245" s="206" t="s">
        <v>604</v>
      </c>
      <c r="H23245" s="325"/>
      <c r="R23245" s="200"/>
    </row>
    <row r="23246" spans="1:18" ht="14.6" customHeight="1" x14ac:dyDescent="0.5">
      <c r="A23246" s="523">
        <f t="shared" ref="A23246" si="38605">A23242+1</f>
        <v>2483</v>
      </c>
      <c r="B23246" s="216" t="str">
        <f t="shared" ref="B23246:B23295" si="38606">B23242</f>
        <v>Olympiad</v>
      </c>
      <c r="C23246" s="408"/>
      <c r="D23246" s="359">
        <f t="shared" ref="D23246" si="38607">D23242+1</f>
        <v>3212</v>
      </c>
      <c r="E23246" s="212"/>
      <c r="F23246" s="197">
        <v>3</v>
      </c>
      <c r="G23246" s="208" t="s">
        <v>287</v>
      </c>
      <c r="H23246" s="367"/>
      <c r="R23246" s="200"/>
    </row>
    <row r="23247" spans="1:18" ht="14.6" customHeight="1" thickBot="1" x14ac:dyDescent="0.55000000000000004">
      <c r="A23247" s="526"/>
      <c r="B23247" s="217">
        <f t="shared" si="38606"/>
        <v>627</v>
      </c>
      <c r="C23247" s="406" t="str">
        <f t="shared" ref="C23247" si="38608">C23243</f>
        <v>7 Times</v>
      </c>
      <c r="D23247" s="217" t="str">
        <f t="shared" ref="D23247" si="38609">INT((D23246-D$10559-1)/49+1)&amp;"/"&amp;MOD(INT((D23246-D$10559-1)/7),7)+1&amp;"/"&amp;MOD(D23246-D$10559-1,7)+1</f>
        <v>65/6/1</v>
      </c>
      <c r="E23247" s="214"/>
      <c r="F23247" s="197">
        <v>4</v>
      </c>
      <c r="G23247" s="209" t="s">
        <v>605</v>
      </c>
      <c r="H23247" s="324" t="str">
        <f>H23243</f>
        <v>Dn 2300</v>
      </c>
      <c r="R23247" s="200"/>
    </row>
    <row r="23248" spans="1:18" ht="14.6" customHeight="1" x14ac:dyDescent="0.5">
      <c r="A23248" s="524" t="s">
        <v>1279</v>
      </c>
      <c r="B23248" s="217" t="s">
        <v>1187</v>
      </c>
      <c r="C23248" s="407">
        <f t="shared" ref="C23248" si="38610">C23244+1</f>
        <v>2334</v>
      </c>
      <c r="D23248" s="202" t="str">
        <f t="shared" ref="D23248" si="38611">IF(MOD(D23246-D$10559-1,49)=0,"Jub",IF(MOD(D23246-D$10559,7)=0,"Sab","Yr"))&amp;" "&amp;IF(MOD(D23246-D$10559-1,49)=0,INT(D23246-D$10559-1)/49,"")</f>
        <v xml:space="preserve">Yr </v>
      </c>
      <c r="E23248" s="201">
        <f t="shared" ref="E23248" si="38612">E23244+1</f>
        <v>1731</v>
      </c>
      <c r="F23248" s="197">
        <v>1</v>
      </c>
      <c r="G23248" s="203" t="s">
        <v>288</v>
      </c>
      <c r="H23248" s="325">
        <f>H23244+1</f>
        <v>1698</v>
      </c>
      <c r="R23248" s="200"/>
    </row>
    <row r="23249" spans="1:18" ht="14.6" customHeight="1" x14ac:dyDescent="0.5">
      <c r="A23249" s="525" t="s">
        <v>1280</v>
      </c>
      <c r="B23249" s="202">
        <f t="shared" ref="B23249" si="38613">B23245+1</f>
        <v>2506</v>
      </c>
      <c r="C23249" s="407"/>
      <c r="D23249" s="216" t="str">
        <f t="shared" ref="D23249" si="38614">D23245</f>
        <v>Exodus</v>
      </c>
      <c r="E23249" s="212" t="str">
        <f t="shared" ref="E23249" si="38615">E23245</f>
        <v>AD</v>
      </c>
      <c r="F23249" s="197">
        <v>2</v>
      </c>
      <c r="G23249" s="206" t="s">
        <v>604</v>
      </c>
      <c r="H23249" s="325"/>
      <c r="R23249" s="200"/>
    </row>
    <row r="23250" spans="1:18" ht="14.6" customHeight="1" x14ac:dyDescent="0.5">
      <c r="A23250" s="523">
        <f t="shared" ref="A23250" si="38616">A23246+1</f>
        <v>2484</v>
      </c>
      <c r="B23250" s="216" t="str">
        <f t="shared" ref="B23250:B23299" si="38617">B23246</f>
        <v>Olympiad</v>
      </c>
      <c r="C23250" s="408"/>
      <c r="D23250" s="217">
        <f t="shared" ref="D23250" si="38618">D23246+1</f>
        <v>3213</v>
      </c>
      <c r="E23250" s="212"/>
      <c r="F23250" s="197">
        <v>3</v>
      </c>
      <c r="G23250" s="208" t="s">
        <v>287</v>
      </c>
      <c r="H23250" s="367"/>
      <c r="R23250" s="200"/>
    </row>
    <row r="23251" spans="1:18" ht="14.6" customHeight="1" thickBot="1" x14ac:dyDescent="0.55000000000000004">
      <c r="A23251" s="526"/>
      <c r="B23251" s="217">
        <f t="shared" si="38617"/>
        <v>627</v>
      </c>
      <c r="C23251" s="406" t="str">
        <f t="shared" ref="C23251" si="38619">C23247</f>
        <v>7 Times</v>
      </c>
      <c r="D23251" s="217" t="str">
        <f t="shared" ref="D23251" si="38620">INT((D23250-D$10559-1)/49+1)&amp;"/"&amp;MOD(INT((D23250-D$10559-1)/7),7)+1&amp;"/"&amp;MOD(D23250-D$10559-1,7)+1</f>
        <v>65/6/2</v>
      </c>
      <c r="E23251" s="214"/>
      <c r="F23251" s="197">
        <v>4</v>
      </c>
      <c r="G23251" s="209" t="s">
        <v>605</v>
      </c>
      <c r="H23251" s="324" t="str">
        <f>H23247</f>
        <v>Dn 2300</v>
      </c>
      <c r="R23251" s="200"/>
    </row>
    <row r="23252" spans="1:18" ht="14.6" customHeight="1" x14ac:dyDescent="0.5">
      <c r="A23252" s="524" t="s">
        <v>1279</v>
      </c>
      <c r="B23252" s="217" t="s">
        <v>1188</v>
      </c>
      <c r="C23252" s="407">
        <f t="shared" ref="C23252" si="38621">C23248+1</f>
        <v>2335</v>
      </c>
      <c r="D23252" s="202" t="str">
        <f t="shared" ref="D23252" si="38622">IF(MOD(D23250-D$10559-1,49)=0,"Jub",IF(MOD(D23250-D$10559,7)=0,"Sab","Yr"))&amp;" "&amp;IF(MOD(D23250-D$10559-1,49)=0,INT(D23250-D$10559-1)/49,"")</f>
        <v xml:space="preserve">Yr </v>
      </c>
      <c r="E23252" s="201">
        <f t="shared" ref="E23252" si="38623">E23248+1</f>
        <v>1732</v>
      </c>
      <c r="F23252" s="197">
        <v>1</v>
      </c>
      <c r="G23252" s="203" t="s">
        <v>288</v>
      </c>
      <c r="H23252" s="325">
        <f>H23248+1</f>
        <v>1699</v>
      </c>
      <c r="R23252" s="200"/>
    </row>
    <row r="23253" spans="1:18" ht="14.6" customHeight="1" x14ac:dyDescent="0.5">
      <c r="A23253" s="525" t="s">
        <v>1280</v>
      </c>
      <c r="B23253" s="202">
        <f t="shared" ref="B23253" si="38624">B23249+1</f>
        <v>2507</v>
      </c>
      <c r="C23253" s="407"/>
      <c r="D23253" s="216" t="str">
        <f t="shared" ref="D23253" si="38625">D23249</f>
        <v>Exodus</v>
      </c>
      <c r="E23253" s="212" t="str">
        <f t="shared" ref="E23253" si="38626">E23249</f>
        <v>AD</v>
      </c>
      <c r="F23253" s="197">
        <v>2</v>
      </c>
      <c r="G23253" s="206" t="s">
        <v>604</v>
      </c>
      <c r="H23253" s="325"/>
      <c r="R23253" s="200"/>
    </row>
    <row r="23254" spans="1:18" ht="14.6" customHeight="1" x14ac:dyDescent="0.5">
      <c r="A23254" s="523">
        <f t="shared" ref="A23254" si="38627">A23250+1</f>
        <v>2485</v>
      </c>
      <c r="B23254" s="216" t="str">
        <f t="shared" ref="B23254:B23303" si="38628">B23250</f>
        <v>Olympiad</v>
      </c>
      <c r="C23254" s="408"/>
      <c r="D23254" s="217">
        <f t="shared" ref="D23254" si="38629">D23250+1</f>
        <v>3214</v>
      </c>
      <c r="E23254" s="212"/>
      <c r="F23254" s="197">
        <v>3</v>
      </c>
      <c r="G23254" s="208" t="s">
        <v>287</v>
      </c>
      <c r="H23254" s="367"/>
      <c r="R23254" s="200"/>
    </row>
    <row r="23255" spans="1:18" ht="14.6" customHeight="1" thickBot="1" x14ac:dyDescent="0.55000000000000004">
      <c r="A23255" s="526"/>
      <c r="B23255" s="217">
        <f t="shared" si="38628"/>
        <v>627</v>
      </c>
      <c r="C23255" s="406" t="str">
        <f t="shared" ref="C23255" si="38630">C23251</f>
        <v>7 Times</v>
      </c>
      <c r="D23255" s="217" t="str">
        <f t="shared" ref="D23255" si="38631">INT((D23254-D$10559-1)/49+1)&amp;"/"&amp;MOD(INT((D23254-D$10559-1)/7),7)+1&amp;"/"&amp;MOD(D23254-D$10559-1,7)+1</f>
        <v>65/6/3</v>
      </c>
      <c r="E23255" s="214"/>
      <c r="F23255" s="197">
        <v>4</v>
      </c>
      <c r="G23255" s="209" t="s">
        <v>605</v>
      </c>
      <c r="H23255" s="324" t="str">
        <f>H23251</f>
        <v>Dn 2300</v>
      </c>
      <c r="R23255" s="200"/>
    </row>
    <row r="23256" spans="1:18" ht="14.6" customHeight="1" x14ac:dyDescent="0.5">
      <c r="A23256" s="524" t="s">
        <v>1279</v>
      </c>
      <c r="B23256" s="217" t="s">
        <v>1189</v>
      </c>
      <c r="C23256" s="407">
        <f t="shared" ref="C23256" si="38632">C23252+1</f>
        <v>2336</v>
      </c>
      <c r="D23256" s="202" t="str">
        <f t="shared" ref="D23256" si="38633">IF(MOD(D23254-D$10559-1,49)=0,"Jub",IF(MOD(D23254-D$10559,7)=0,"Sab","Yr"))&amp;" "&amp;IF(MOD(D23254-D$10559-1,49)=0,INT(D23254-D$10559-1)/49,"")</f>
        <v xml:space="preserve">Yr </v>
      </c>
      <c r="E23256" s="201">
        <f t="shared" ref="E23256" si="38634">E23252+1</f>
        <v>1733</v>
      </c>
      <c r="F23256" s="197">
        <v>1</v>
      </c>
      <c r="G23256" s="203" t="s">
        <v>288</v>
      </c>
      <c r="H23256" s="325">
        <f>H23252+1</f>
        <v>1700</v>
      </c>
      <c r="R23256" s="200"/>
    </row>
    <row r="23257" spans="1:18" ht="14.6" customHeight="1" x14ac:dyDescent="0.5">
      <c r="A23257" s="525" t="s">
        <v>1280</v>
      </c>
      <c r="B23257" s="202">
        <f t="shared" ref="B23257" si="38635">B23253+1</f>
        <v>2508</v>
      </c>
      <c r="C23257" s="407"/>
      <c r="D23257" s="216" t="str">
        <f t="shared" ref="D23257" si="38636">D23253</f>
        <v>Exodus</v>
      </c>
      <c r="E23257" s="212" t="str">
        <f t="shared" ref="E23257" si="38637">E23253</f>
        <v>AD</v>
      </c>
      <c r="F23257" s="197">
        <v>2</v>
      </c>
      <c r="G23257" s="206" t="s">
        <v>604</v>
      </c>
      <c r="H23257" s="325"/>
      <c r="R23257" s="200"/>
    </row>
    <row r="23258" spans="1:18" ht="14.6" customHeight="1" x14ac:dyDescent="0.5">
      <c r="A23258" s="523">
        <f t="shared" ref="A23258" si="38638">A23254+1</f>
        <v>2486</v>
      </c>
      <c r="B23258" s="216" t="str">
        <f t="shared" ref="B23258" si="38639">B23254</f>
        <v>Olympiad</v>
      </c>
      <c r="C23258" s="408"/>
      <c r="D23258" s="217">
        <f t="shared" ref="D23258" si="38640">D23254+1</f>
        <v>3215</v>
      </c>
      <c r="E23258" s="212"/>
      <c r="F23258" s="197">
        <v>3</v>
      </c>
      <c r="G23258" s="208" t="s">
        <v>287</v>
      </c>
      <c r="H23258" s="367"/>
      <c r="R23258" s="200"/>
    </row>
    <row r="23259" spans="1:18" ht="14.6" customHeight="1" thickBot="1" x14ac:dyDescent="0.55000000000000004">
      <c r="A23259" s="526"/>
      <c r="B23259" s="217">
        <f t="shared" ref="B23259" si="38641">B23255+1</f>
        <v>628</v>
      </c>
      <c r="C23259" s="406" t="str">
        <f t="shared" ref="C23259" si="38642">C23255</f>
        <v>7 Times</v>
      </c>
      <c r="D23259" s="217" t="str">
        <f t="shared" ref="D23259" si="38643">INT((D23258-D$10559-1)/49+1)&amp;"/"&amp;MOD(INT((D23258-D$10559-1)/7),7)+1&amp;"/"&amp;MOD(D23258-D$10559-1,7)+1</f>
        <v>65/6/4</v>
      </c>
      <c r="E23259" s="214"/>
      <c r="F23259" s="197">
        <v>4</v>
      </c>
      <c r="G23259" s="209" t="s">
        <v>605</v>
      </c>
      <c r="H23259" s="324" t="str">
        <f>H23255</f>
        <v>Dn 2300</v>
      </c>
      <c r="R23259" s="200"/>
    </row>
    <row r="23260" spans="1:18" ht="14.6" customHeight="1" x14ac:dyDescent="0.5">
      <c r="A23260" s="524" t="s">
        <v>1279</v>
      </c>
      <c r="B23260" s="217" t="s">
        <v>1186</v>
      </c>
      <c r="C23260" s="407">
        <f t="shared" ref="C23260" si="38644">C23256+1</f>
        <v>2337</v>
      </c>
      <c r="D23260" s="202" t="str">
        <f t="shared" ref="D23260" si="38645">IF(MOD(D23258-D$10559-1,49)=0,"Jub",IF(MOD(D23258-D$10559,7)=0,"Sab","Yr"))&amp;" "&amp;IF(MOD(D23258-D$10559-1,49)=0,INT(D23258-D$10559-1)/49,"")</f>
        <v xml:space="preserve">Yr </v>
      </c>
      <c r="E23260" s="201">
        <f t="shared" ref="E23260" si="38646">E23256+1</f>
        <v>1734</v>
      </c>
      <c r="F23260" s="197">
        <v>1</v>
      </c>
      <c r="G23260" s="203" t="s">
        <v>288</v>
      </c>
      <c r="H23260" s="325">
        <f>H23256+1</f>
        <v>1701</v>
      </c>
      <c r="R23260" s="200"/>
    </row>
    <row r="23261" spans="1:18" ht="14.6" customHeight="1" x14ac:dyDescent="0.5">
      <c r="A23261" s="525" t="s">
        <v>1280</v>
      </c>
      <c r="B23261" s="202">
        <f t="shared" ref="B23261" si="38647">B23257+1</f>
        <v>2509</v>
      </c>
      <c r="C23261" s="407"/>
      <c r="D23261" s="216" t="str">
        <f t="shared" ref="D23261" si="38648">D23257</f>
        <v>Exodus</v>
      </c>
      <c r="E23261" s="212" t="str">
        <f t="shared" ref="E23261" si="38649">E23257</f>
        <v>AD</v>
      </c>
      <c r="F23261" s="197">
        <v>2</v>
      </c>
      <c r="G23261" s="206" t="s">
        <v>604</v>
      </c>
      <c r="H23261" s="325"/>
      <c r="R23261" s="200"/>
    </row>
    <row r="23262" spans="1:18" ht="14.6" customHeight="1" x14ac:dyDescent="0.5">
      <c r="A23262" s="523">
        <f t="shared" ref="A23262" si="38650">A23258+1</f>
        <v>2487</v>
      </c>
      <c r="B23262" s="216" t="str">
        <f t="shared" si="38606"/>
        <v>Olympiad</v>
      </c>
      <c r="C23262" s="408"/>
      <c r="D23262" s="217">
        <f t="shared" ref="D23262" si="38651">D23258+1</f>
        <v>3216</v>
      </c>
      <c r="E23262" s="212"/>
      <c r="F23262" s="197">
        <v>3</v>
      </c>
      <c r="G23262" s="208" t="s">
        <v>287</v>
      </c>
      <c r="H23262" s="367"/>
      <c r="R23262" s="200"/>
    </row>
    <row r="23263" spans="1:18" ht="14.6" customHeight="1" thickBot="1" x14ac:dyDescent="0.55000000000000004">
      <c r="A23263" s="526"/>
      <c r="B23263" s="217">
        <f t="shared" si="38606"/>
        <v>628</v>
      </c>
      <c r="C23263" s="406" t="str">
        <f t="shared" ref="C23263" si="38652">C23259</f>
        <v>7 Times</v>
      </c>
      <c r="D23263" s="217" t="str">
        <f t="shared" ref="D23263" si="38653">INT((D23262-D$10559-1)/49+1)&amp;"/"&amp;MOD(INT((D23262-D$10559-1)/7),7)+1&amp;"/"&amp;MOD(D23262-D$10559-1,7)+1</f>
        <v>65/6/5</v>
      </c>
      <c r="E23263" s="214"/>
      <c r="F23263" s="197">
        <v>4</v>
      </c>
      <c r="G23263" s="209" t="s">
        <v>605</v>
      </c>
      <c r="H23263" s="324" t="str">
        <f>H23259</f>
        <v>Dn 2300</v>
      </c>
      <c r="R23263" s="200"/>
    </row>
    <row r="23264" spans="1:18" ht="14.6" customHeight="1" x14ac:dyDescent="0.5">
      <c r="A23264" s="524" t="s">
        <v>1279</v>
      </c>
      <c r="B23264" s="217" t="s">
        <v>1187</v>
      </c>
      <c r="C23264" s="407">
        <f t="shared" ref="C23264" si="38654">C23260+1</f>
        <v>2338</v>
      </c>
      <c r="D23264" s="202" t="str">
        <f t="shared" ref="D23264" si="38655">IF(MOD(D23262-D$10559-1,49)=0,"Jub",IF(MOD(D23262-D$10559,7)=0,"Sab","Yr"))&amp;" "&amp;IF(MOD(D23262-D$10559-1,49)=0,INT(D23262-D$10559-1)/49,"")</f>
        <v xml:space="preserve">Yr </v>
      </c>
      <c r="E23264" s="201">
        <f t="shared" ref="E23264" si="38656">E23260+1</f>
        <v>1735</v>
      </c>
      <c r="F23264" s="197">
        <v>1</v>
      </c>
      <c r="G23264" s="203" t="s">
        <v>288</v>
      </c>
      <c r="H23264" s="325">
        <f>H23260+1</f>
        <v>1702</v>
      </c>
      <c r="R23264" s="200"/>
    </row>
    <row r="23265" spans="1:18" ht="14.6" customHeight="1" x14ac:dyDescent="0.5">
      <c r="A23265" s="525" t="s">
        <v>1280</v>
      </c>
      <c r="B23265" s="202">
        <f t="shared" ref="B23265" si="38657">B23261+1</f>
        <v>2510</v>
      </c>
      <c r="C23265" s="407"/>
      <c r="D23265" s="216" t="str">
        <f t="shared" ref="D23265" si="38658">D23261</f>
        <v>Exodus</v>
      </c>
      <c r="E23265" s="212" t="str">
        <f t="shared" ref="E23265" si="38659">E23261</f>
        <v>AD</v>
      </c>
      <c r="F23265" s="197">
        <v>2</v>
      </c>
      <c r="G23265" s="206" t="s">
        <v>604</v>
      </c>
      <c r="H23265" s="325"/>
      <c r="R23265" s="200"/>
    </row>
    <row r="23266" spans="1:18" ht="14.6" customHeight="1" x14ac:dyDescent="0.5">
      <c r="A23266" s="523">
        <f t="shared" ref="A23266" si="38660">A23262+1</f>
        <v>2488</v>
      </c>
      <c r="B23266" s="216" t="str">
        <f t="shared" si="38617"/>
        <v>Olympiad</v>
      </c>
      <c r="C23266" s="408"/>
      <c r="D23266" s="217">
        <f t="shared" ref="D23266" si="38661">D23262+1</f>
        <v>3217</v>
      </c>
      <c r="E23266" s="212"/>
      <c r="F23266" s="197">
        <v>3</v>
      </c>
      <c r="G23266" s="208" t="s">
        <v>287</v>
      </c>
      <c r="H23266" s="367"/>
      <c r="R23266" s="200"/>
    </row>
    <row r="23267" spans="1:18" ht="14.6" customHeight="1" thickBot="1" x14ac:dyDescent="0.55000000000000004">
      <c r="A23267" s="526"/>
      <c r="B23267" s="217">
        <f t="shared" si="38617"/>
        <v>628</v>
      </c>
      <c r="C23267" s="406" t="str">
        <f t="shared" ref="C23267" si="38662">C23263</f>
        <v>7 Times</v>
      </c>
      <c r="D23267" s="217" t="str">
        <f t="shared" ref="D23267" si="38663">INT((D23266-D$10559-1)/49+1)&amp;"/"&amp;MOD(INT((D23266-D$10559-1)/7),7)+1&amp;"/"&amp;MOD(D23266-D$10559-1,7)+1</f>
        <v>65/6/6</v>
      </c>
      <c r="E23267" s="214"/>
      <c r="F23267" s="197">
        <v>4</v>
      </c>
      <c r="G23267" s="209" t="s">
        <v>605</v>
      </c>
      <c r="H23267" s="324" t="str">
        <f>H23263</f>
        <v>Dn 2300</v>
      </c>
      <c r="R23267" s="200"/>
    </row>
    <row r="23268" spans="1:18" ht="14.6" customHeight="1" x14ac:dyDescent="0.5">
      <c r="A23268" s="524" t="s">
        <v>1279</v>
      </c>
      <c r="B23268" s="217" t="s">
        <v>1188</v>
      </c>
      <c r="C23268" s="407">
        <f t="shared" ref="C23268" si="38664">C23264+1</f>
        <v>2339</v>
      </c>
      <c r="D23268" s="202" t="str">
        <f t="shared" ref="D23268" si="38665">IF(MOD(D23266-D$10559-1,49)=0,"Jub",IF(MOD(D23266-D$10559,7)=0,"Sab","Yr"))&amp;" "&amp;IF(MOD(D23266-D$10559-1,49)=0,INT(D23266-D$10559-1)/49,"")</f>
        <v xml:space="preserve">Yr </v>
      </c>
      <c r="E23268" s="201">
        <f t="shared" ref="E23268" si="38666">E23264+1</f>
        <v>1736</v>
      </c>
      <c r="F23268" s="197">
        <v>1</v>
      </c>
      <c r="G23268" s="203" t="s">
        <v>288</v>
      </c>
      <c r="H23268" s="325">
        <f>H23264+1</f>
        <v>1703</v>
      </c>
      <c r="R23268" s="200"/>
    </row>
    <row r="23269" spans="1:18" ht="14.6" customHeight="1" x14ac:dyDescent="0.5">
      <c r="A23269" s="525" t="s">
        <v>1280</v>
      </c>
      <c r="B23269" s="202">
        <f t="shared" ref="B23269" si="38667">B23265+1</f>
        <v>2511</v>
      </c>
      <c r="C23269" s="407"/>
      <c r="D23269" s="216" t="str">
        <f t="shared" ref="D23269" si="38668">D23265</f>
        <v>Exodus</v>
      </c>
      <c r="E23269" s="212" t="str">
        <f t="shared" ref="E23269" si="38669">E23265</f>
        <v>AD</v>
      </c>
      <c r="F23269" s="197">
        <v>2</v>
      </c>
      <c r="G23269" s="206" t="s">
        <v>604</v>
      </c>
      <c r="H23269" s="325"/>
      <c r="R23269" s="200"/>
    </row>
    <row r="23270" spans="1:18" ht="14.6" customHeight="1" x14ac:dyDescent="0.5">
      <c r="A23270" s="523">
        <f t="shared" ref="A23270" si="38670">A23266+1</f>
        <v>2489</v>
      </c>
      <c r="B23270" s="216" t="str">
        <f t="shared" si="38628"/>
        <v>Olympiad</v>
      </c>
      <c r="C23270" s="408"/>
      <c r="D23270" s="217">
        <f t="shared" ref="D23270" si="38671">D23266+1</f>
        <v>3218</v>
      </c>
      <c r="E23270" s="212"/>
      <c r="F23270" s="197">
        <v>3</v>
      </c>
      <c r="G23270" s="208" t="s">
        <v>287</v>
      </c>
      <c r="H23270" s="367"/>
      <c r="R23270" s="200"/>
    </row>
    <row r="23271" spans="1:18" ht="14.6" customHeight="1" thickBot="1" x14ac:dyDescent="0.55000000000000004">
      <c r="A23271" s="526"/>
      <c r="B23271" s="217">
        <f t="shared" si="38628"/>
        <v>628</v>
      </c>
      <c r="C23271" s="406" t="str">
        <f t="shared" ref="C23271" si="38672">C23267</f>
        <v>7 Times</v>
      </c>
      <c r="D23271" s="359" t="str">
        <f t="shared" ref="D23271" si="38673">INT((D23270-D$10559-1)/49+1)&amp;"/"&amp;MOD(INT((D23270-D$10559-1)/7),7)+1&amp;"/"&amp;MOD(D23270-D$10559-1,7)+1</f>
        <v>65/6/7</v>
      </c>
      <c r="E23271" s="214"/>
      <c r="F23271" s="197">
        <v>4</v>
      </c>
      <c r="G23271" s="209" t="s">
        <v>605</v>
      </c>
      <c r="H23271" s="324" t="str">
        <f>H23267</f>
        <v>Dn 2300</v>
      </c>
      <c r="R23271" s="200"/>
    </row>
    <row r="23272" spans="1:18" ht="14.6" customHeight="1" x14ac:dyDescent="0.5">
      <c r="A23272" s="524" t="s">
        <v>1279</v>
      </c>
      <c r="B23272" s="217" t="s">
        <v>1189</v>
      </c>
      <c r="C23272" s="407">
        <f t="shared" ref="C23272" si="38674">C23268+1</f>
        <v>2340</v>
      </c>
      <c r="D23272" s="360" t="str">
        <f t="shared" ref="D23272" si="38675">IF(MOD(D23270-D$10559-1,49)=0,"Jub",IF(MOD(D23270-D$10559,7)=0,"Sab","Yr"))&amp;" "&amp;IF(MOD(D23270-D$10559-1,49)=0,INT(D23270-D$10559-1)/49,"")</f>
        <v xml:space="preserve">Sab </v>
      </c>
      <c r="E23272" s="201">
        <f t="shared" ref="E23272" si="38676">E23268+1</f>
        <v>1737</v>
      </c>
      <c r="F23272" s="197">
        <v>1</v>
      </c>
      <c r="G23272" s="203" t="s">
        <v>288</v>
      </c>
      <c r="H23272" s="325">
        <f>H23268+1</f>
        <v>1704</v>
      </c>
      <c r="R23272" s="200"/>
    </row>
    <row r="23273" spans="1:18" ht="14.6" customHeight="1" x14ac:dyDescent="0.5">
      <c r="A23273" s="525" t="s">
        <v>1280</v>
      </c>
      <c r="B23273" s="202">
        <f t="shared" ref="B23273" si="38677">B23269+1</f>
        <v>2512</v>
      </c>
      <c r="C23273" s="407"/>
      <c r="D23273" s="361" t="str">
        <f t="shared" ref="D23273" si="38678">D23269</f>
        <v>Exodus</v>
      </c>
      <c r="E23273" s="212" t="str">
        <f t="shared" ref="E23273" si="38679">E23269</f>
        <v>AD</v>
      </c>
      <c r="F23273" s="197">
        <v>2</v>
      </c>
      <c r="G23273" s="206" t="s">
        <v>604</v>
      </c>
      <c r="H23273" s="325"/>
      <c r="R23273" s="200"/>
    </row>
    <row r="23274" spans="1:18" ht="14.6" customHeight="1" x14ac:dyDescent="0.5">
      <c r="A23274" s="523">
        <f t="shared" ref="A23274" si="38680">A23270+1</f>
        <v>2490</v>
      </c>
      <c r="B23274" s="216" t="str">
        <f t="shared" ref="B23274" si="38681">B23270</f>
        <v>Olympiad</v>
      </c>
      <c r="C23274" s="408"/>
      <c r="D23274" s="359">
        <f t="shared" ref="D23274" si="38682">D23270+1</f>
        <v>3219</v>
      </c>
      <c r="E23274" s="212"/>
      <c r="F23274" s="197">
        <v>3</v>
      </c>
      <c r="G23274" s="208" t="s">
        <v>287</v>
      </c>
      <c r="H23274" s="367"/>
      <c r="R23274" s="200"/>
    </row>
    <row r="23275" spans="1:18" ht="14.6" customHeight="1" thickBot="1" x14ac:dyDescent="0.55000000000000004">
      <c r="A23275" s="526"/>
      <c r="B23275" s="217">
        <f t="shared" ref="B23275" si="38683">B23271+1</f>
        <v>629</v>
      </c>
      <c r="C23275" s="406" t="str">
        <f t="shared" ref="C23275" si="38684">C23271</f>
        <v>7 Times</v>
      </c>
      <c r="D23275" s="217" t="str">
        <f t="shared" ref="D23275" si="38685">INT((D23274-D$10559-1)/49+1)&amp;"/"&amp;MOD(INT((D23274-D$10559-1)/7),7)+1&amp;"/"&amp;MOD(D23274-D$10559-1,7)+1</f>
        <v>65/7/1</v>
      </c>
      <c r="E23275" s="214"/>
      <c r="F23275" s="197">
        <v>4</v>
      </c>
      <c r="G23275" s="209" t="s">
        <v>605</v>
      </c>
      <c r="H23275" s="324" t="str">
        <f>H23271</f>
        <v>Dn 2300</v>
      </c>
      <c r="R23275" s="200"/>
    </row>
    <row r="23276" spans="1:18" ht="14.6" customHeight="1" x14ac:dyDescent="0.5">
      <c r="A23276" s="524" t="s">
        <v>1279</v>
      </c>
      <c r="B23276" s="217" t="s">
        <v>1186</v>
      </c>
      <c r="C23276" s="407">
        <f t="shared" ref="C23276" si="38686">C23272+1</f>
        <v>2341</v>
      </c>
      <c r="D23276" s="202" t="str">
        <f t="shared" ref="D23276" si="38687">IF(MOD(D23274-D$10559-1,49)=0,"Jub",IF(MOD(D23274-D$10559,7)=0,"Sab","Yr"))&amp;" "&amp;IF(MOD(D23274-D$10559-1,49)=0,INT(D23274-D$10559-1)/49,"")</f>
        <v xml:space="preserve">Yr </v>
      </c>
      <c r="E23276" s="201">
        <f t="shared" ref="E23276" si="38688">E23272+1</f>
        <v>1738</v>
      </c>
      <c r="F23276" s="197">
        <v>1</v>
      </c>
      <c r="G23276" s="203" t="s">
        <v>288</v>
      </c>
      <c r="H23276" s="325">
        <f>H23272+1</f>
        <v>1705</v>
      </c>
      <c r="R23276" s="200"/>
    </row>
    <row r="23277" spans="1:18" ht="14.6" customHeight="1" x14ac:dyDescent="0.5">
      <c r="A23277" s="525" t="s">
        <v>1280</v>
      </c>
      <c r="B23277" s="202">
        <f t="shared" ref="B23277" si="38689">B23273+1</f>
        <v>2513</v>
      </c>
      <c r="C23277" s="407"/>
      <c r="D23277" s="216" t="str">
        <f t="shared" ref="D23277" si="38690">D23273</f>
        <v>Exodus</v>
      </c>
      <c r="E23277" s="212" t="str">
        <f t="shared" ref="E23277" si="38691">E23273</f>
        <v>AD</v>
      </c>
      <c r="F23277" s="197">
        <v>2</v>
      </c>
      <c r="G23277" s="206" t="s">
        <v>604</v>
      </c>
      <c r="H23277" s="325"/>
      <c r="R23277" s="200"/>
    </row>
    <row r="23278" spans="1:18" ht="14.6" customHeight="1" x14ac:dyDescent="0.5">
      <c r="A23278" s="523">
        <f t="shared" ref="A23278" si="38692">A23274+1</f>
        <v>2491</v>
      </c>
      <c r="B23278" s="216" t="str">
        <f t="shared" si="38606"/>
        <v>Olympiad</v>
      </c>
      <c r="C23278" s="408"/>
      <c r="D23278" s="217">
        <f t="shared" ref="D23278" si="38693">D23274+1</f>
        <v>3220</v>
      </c>
      <c r="E23278" s="212"/>
      <c r="F23278" s="197">
        <v>3</v>
      </c>
      <c r="G23278" s="208" t="s">
        <v>287</v>
      </c>
      <c r="H23278" s="367"/>
      <c r="R23278" s="200"/>
    </row>
    <row r="23279" spans="1:18" ht="14.6" customHeight="1" thickBot="1" x14ac:dyDescent="0.55000000000000004">
      <c r="A23279" s="526"/>
      <c r="B23279" s="217">
        <f t="shared" si="38606"/>
        <v>629</v>
      </c>
      <c r="C23279" s="406" t="str">
        <f t="shared" ref="C23279" si="38694">C23275</f>
        <v>7 Times</v>
      </c>
      <c r="D23279" s="217" t="str">
        <f t="shared" ref="D23279" si="38695">INT((D23278-D$10559-1)/49+1)&amp;"/"&amp;MOD(INT((D23278-D$10559-1)/7),7)+1&amp;"/"&amp;MOD(D23278-D$10559-1,7)+1</f>
        <v>65/7/2</v>
      </c>
      <c r="E23279" s="214"/>
      <c r="F23279" s="197">
        <v>4</v>
      </c>
      <c r="G23279" s="209" t="s">
        <v>605</v>
      </c>
      <c r="H23279" s="324" t="str">
        <f>H23275</f>
        <v>Dn 2300</v>
      </c>
      <c r="R23279" s="200"/>
    </row>
    <row r="23280" spans="1:18" ht="14.6" customHeight="1" x14ac:dyDescent="0.5">
      <c r="A23280" s="524" t="s">
        <v>1279</v>
      </c>
      <c r="B23280" s="217" t="s">
        <v>1187</v>
      </c>
      <c r="C23280" s="407">
        <f t="shared" ref="C23280" si="38696">C23276+1</f>
        <v>2342</v>
      </c>
      <c r="D23280" s="202" t="str">
        <f t="shared" ref="D23280" si="38697">IF(MOD(D23278-D$10559-1,49)=0,"Jub",IF(MOD(D23278-D$10559,7)=0,"Sab","Yr"))&amp;" "&amp;IF(MOD(D23278-D$10559-1,49)=0,INT(D23278-D$10559-1)/49,"")</f>
        <v xml:space="preserve">Yr </v>
      </c>
      <c r="E23280" s="201">
        <f t="shared" ref="E23280" si="38698">E23276+1</f>
        <v>1739</v>
      </c>
      <c r="F23280" s="197">
        <v>1</v>
      </c>
      <c r="G23280" s="203" t="s">
        <v>288</v>
      </c>
      <c r="H23280" s="325">
        <f>H23276+1</f>
        <v>1706</v>
      </c>
      <c r="R23280" s="200"/>
    </row>
    <row r="23281" spans="1:18" ht="14.6" customHeight="1" x14ac:dyDescent="0.5">
      <c r="A23281" s="525" t="s">
        <v>1280</v>
      </c>
      <c r="B23281" s="202">
        <f t="shared" ref="B23281" si="38699">B23277+1</f>
        <v>2514</v>
      </c>
      <c r="C23281" s="407"/>
      <c r="D23281" s="216" t="str">
        <f t="shared" ref="D23281" si="38700">D23277</f>
        <v>Exodus</v>
      </c>
      <c r="E23281" s="212" t="str">
        <f t="shared" ref="E23281" si="38701">E23277</f>
        <v>AD</v>
      </c>
      <c r="F23281" s="197">
        <v>2</v>
      </c>
      <c r="G23281" s="206" t="s">
        <v>604</v>
      </c>
      <c r="H23281" s="325"/>
      <c r="R23281" s="200"/>
    </row>
    <row r="23282" spans="1:18" ht="14.6" customHeight="1" x14ac:dyDescent="0.5">
      <c r="A23282" s="523">
        <f t="shared" ref="A23282" si="38702">A23278+1</f>
        <v>2492</v>
      </c>
      <c r="B23282" s="216" t="str">
        <f t="shared" si="38617"/>
        <v>Olympiad</v>
      </c>
      <c r="C23282" s="408"/>
      <c r="D23282" s="217">
        <f t="shared" ref="D23282" si="38703">D23278+1</f>
        <v>3221</v>
      </c>
      <c r="E23282" s="212"/>
      <c r="F23282" s="197">
        <v>3</v>
      </c>
      <c r="G23282" s="208" t="s">
        <v>287</v>
      </c>
      <c r="H23282" s="367"/>
      <c r="R23282" s="200"/>
    </row>
    <row r="23283" spans="1:18" ht="14.6" customHeight="1" thickBot="1" x14ac:dyDescent="0.55000000000000004">
      <c r="A23283" s="526"/>
      <c r="B23283" s="217">
        <f t="shared" si="38617"/>
        <v>629</v>
      </c>
      <c r="C23283" s="406" t="str">
        <f t="shared" ref="C23283" si="38704">C23279</f>
        <v>7 Times</v>
      </c>
      <c r="D23283" s="217" t="str">
        <f t="shared" ref="D23283" si="38705">INT((D23282-D$10559-1)/49+1)&amp;"/"&amp;MOD(INT((D23282-D$10559-1)/7),7)+1&amp;"/"&amp;MOD(D23282-D$10559-1,7)+1</f>
        <v>65/7/3</v>
      </c>
      <c r="E23283" s="214"/>
      <c r="F23283" s="197">
        <v>4</v>
      </c>
      <c r="G23283" s="209" t="s">
        <v>605</v>
      </c>
      <c r="H23283" s="324" t="str">
        <f>H23279</f>
        <v>Dn 2300</v>
      </c>
      <c r="R23283" s="200"/>
    </row>
    <row r="23284" spans="1:18" ht="14.6" customHeight="1" x14ac:dyDescent="0.5">
      <c r="A23284" s="524" t="s">
        <v>1279</v>
      </c>
      <c r="B23284" s="217" t="s">
        <v>1188</v>
      </c>
      <c r="C23284" s="407">
        <f t="shared" ref="C23284" si="38706">C23280+1</f>
        <v>2343</v>
      </c>
      <c r="D23284" s="202" t="str">
        <f t="shared" ref="D23284" si="38707">IF(MOD(D23282-D$10559-1,49)=0,"Jub",IF(MOD(D23282-D$10559,7)=0,"Sab","Yr"))&amp;" "&amp;IF(MOD(D23282-D$10559-1,49)=0,INT(D23282-D$10559-1)/49,"")</f>
        <v xml:space="preserve">Yr </v>
      </c>
      <c r="E23284" s="201">
        <f t="shared" ref="E23284" si="38708">E23280+1</f>
        <v>1740</v>
      </c>
      <c r="F23284" s="197">
        <v>1</v>
      </c>
      <c r="G23284" s="203" t="s">
        <v>288</v>
      </c>
      <c r="H23284" s="325">
        <f>H23280+1</f>
        <v>1707</v>
      </c>
      <c r="R23284" s="200"/>
    </row>
    <row r="23285" spans="1:18" ht="14.6" customHeight="1" x14ac:dyDescent="0.5">
      <c r="A23285" s="525" t="s">
        <v>1280</v>
      </c>
      <c r="B23285" s="202">
        <f t="shared" ref="B23285" si="38709">B23281+1</f>
        <v>2515</v>
      </c>
      <c r="C23285" s="407"/>
      <c r="D23285" s="216" t="str">
        <f t="shared" ref="D23285" si="38710">D23281</f>
        <v>Exodus</v>
      </c>
      <c r="E23285" s="212" t="str">
        <f t="shared" ref="E23285" si="38711">E23281</f>
        <v>AD</v>
      </c>
      <c r="F23285" s="197">
        <v>2</v>
      </c>
      <c r="G23285" s="206" t="s">
        <v>604</v>
      </c>
      <c r="H23285" s="325"/>
      <c r="R23285" s="200"/>
    </row>
    <row r="23286" spans="1:18" ht="14.6" customHeight="1" x14ac:dyDescent="0.5">
      <c r="A23286" s="523">
        <f t="shared" ref="A23286" si="38712">A23282+1</f>
        <v>2493</v>
      </c>
      <c r="B23286" s="216" t="str">
        <f t="shared" si="38628"/>
        <v>Olympiad</v>
      </c>
      <c r="C23286" s="408"/>
      <c r="D23286" s="217">
        <f t="shared" ref="D23286" si="38713">D23282+1</f>
        <v>3222</v>
      </c>
      <c r="E23286" s="212"/>
      <c r="F23286" s="197">
        <v>3</v>
      </c>
      <c r="G23286" s="208" t="s">
        <v>287</v>
      </c>
      <c r="H23286" s="367"/>
      <c r="R23286" s="200"/>
    </row>
    <row r="23287" spans="1:18" ht="14.6" customHeight="1" thickBot="1" x14ac:dyDescent="0.55000000000000004">
      <c r="A23287" s="526"/>
      <c r="B23287" s="217">
        <f t="shared" si="38628"/>
        <v>629</v>
      </c>
      <c r="C23287" s="406" t="str">
        <f t="shared" ref="C23287" si="38714">C23283</f>
        <v>7 Times</v>
      </c>
      <c r="D23287" s="217" t="str">
        <f t="shared" ref="D23287" si="38715">INT((D23286-D$10559-1)/49+1)&amp;"/"&amp;MOD(INT((D23286-D$10559-1)/7),7)+1&amp;"/"&amp;MOD(D23286-D$10559-1,7)+1</f>
        <v>65/7/4</v>
      </c>
      <c r="E23287" s="214"/>
      <c r="F23287" s="197">
        <v>4</v>
      </c>
      <c r="G23287" s="209" t="s">
        <v>605</v>
      </c>
      <c r="H23287" s="324" t="str">
        <f>H23283</f>
        <v>Dn 2300</v>
      </c>
      <c r="R23287" s="200"/>
    </row>
    <row r="23288" spans="1:18" ht="14.6" customHeight="1" x14ac:dyDescent="0.5">
      <c r="A23288" s="524" t="s">
        <v>1279</v>
      </c>
      <c r="B23288" s="217" t="s">
        <v>1189</v>
      </c>
      <c r="C23288" s="407">
        <f t="shared" ref="C23288" si="38716">C23284+1</f>
        <v>2344</v>
      </c>
      <c r="D23288" s="202" t="str">
        <f t="shared" ref="D23288" si="38717">IF(MOD(D23286-D$10559-1,49)=0,"Jub",IF(MOD(D23286-D$10559,7)=0,"Sab","Yr"))&amp;" "&amp;IF(MOD(D23286-D$10559-1,49)=0,INT(D23286-D$10559-1)/49,"")</f>
        <v xml:space="preserve">Yr </v>
      </c>
      <c r="E23288" s="201">
        <f t="shared" ref="E23288" si="38718">E23284+1</f>
        <v>1741</v>
      </c>
      <c r="F23288" s="197">
        <v>1</v>
      </c>
      <c r="G23288" s="203" t="s">
        <v>288</v>
      </c>
      <c r="H23288" s="325">
        <f>H23284+1</f>
        <v>1708</v>
      </c>
      <c r="R23288" s="200"/>
    </row>
    <row r="23289" spans="1:18" ht="14.6" customHeight="1" x14ac:dyDescent="0.5">
      <c r="A23289" s="525" t="s">
        <v>1280</v>
      </c>
      <c r="B23289" s="202">
        <f t="shared" ref="B23289" si="38719">B23285+1</f>
        <v>2516</v>
      </c>
      <c r="C23289" s="407"/>
      <c r="D23289" s="216" t="str">
        <f t="shared" ref="D23289" si="38720">D23285</f>
        <v>Exodus</v>
      </c>
      <c r="E23289" s="212" t="str">
        <f t="shared" ref="E23289" si="38721">E23285</f>
        <v>AD</v>
      </c>
      <c r="F23289" s="197">
        <v>2</v>
      </c>
      <c r="G23289" s="206" t="s">
        <v>604</v>
      </c>
      <c r="H23289" s="325"/>
      <c r="R23289" s="200"/>
    </row>
    <row r="23290" spans="1:18" ht="14.6" customHeight="1" x14ac:dyDescent="0.5">
      <c r="A23290" s="523">
        <f t="shared" ref="A23290" si="38722">A23286+1</f>
        <v>2494</v>
      </c>
      <c r="B23290" s="216" t="str">
        <f t="shared" ref="B23290" si="38723">B23286</f>
        <v>Olympiad</v>
      </c>
      <c r="C23290" s="408"/>
      <c r="D23290" s="217">
        <f t="shared" ref="D23290" si="38724">D23286+1</f>
        <v>3223</v>
      </c>
      <c r="E23290" s="212"/>
      <c r="F23290" s="197">
        <v>3</v>
      </c>
      <c r="G23290" s="208" t="s">
        <v>287</v>
      </c>
      <c r="H23290" s="367"/>
      <c r="R23290" s="200"/>
    </row>
    <row r="23291" spans="1:18" ht="14.6" customHeight="1" thickBot="1" x14ac:dyDescent="0.55000000000000004">
      <c r="A23291" s="526"/>
      <c r="B23291" s="217">
        <f t="shared" ref="B23291" si="38725">B23287+1</f>
        <v>630</v>
      </c>
      <c r="C23291" s="406" t="str">
        <f t="shared" ref="C23291" si="38726">C23287</f>
        <v>7 Times</v>
      </c>
      <c r="D23291" s="217" t="str">
        <f t="shared" ref="D23291" si="38727">INT((D23290-D$10559-1)/49+1)&amp;"/"&amp;MOD(INT((D23290-D$10559-1)/7),7)+1&amp;"/"&amp;MOD(D23290-D$10559-1,7)+1</f>
        <v>65/7/5</v>
      </c>
      <c r="E23291" s="214"/>
      <c r="F23291" s="197">
        <v>4</v>
      </c>
      <c r="G23291" s="209" t="s">
        <v>605</v>
      </c>
      <c r="H23291" s="324" t="str">
        <f>H23287</f>
        <v>Dn 2300</v>
      </c>
      <c r="R23291" s="200"/>
    </row>
    <row r="23292" spans="1:18" ht="14.6" customHeight="1" x14ac:dyDescent="0.5">
      <c r="A23292" s="524" t="s">
        <v>1279</v>
      </c>
      <c r="B23292" s="217" t="s">
        <v>1186</v>
      </c>
      <c r="C23292" s="407">
        <f t="shared" ref="C23292" si="38728">C23288+1</f>
        <v>2345</v>
      </c>
      <c r="D23292" s="202" t="str">
        <f t="shared" ref="D23292" si="38729">IF(MOD(D23290-D$10559-1,49)=0,"Jub",IF(MOD(D23290-D$10559,7)=0,"Sab","Yr"))&amp;" "&amp;IF(MOD(D23290-D$10559-1,49)=0,INT(D23290-D$10559-1)/49,"")</f>
        <v xml:space="preserve">Yr </v>
      </c>
      <c r="E23292" s="201">
        <f t="shared" ref="E23292" si="38730">E23288+1</f>
        <v>1742</v>
      </c>
      <c r="F23292" s="197">
        <v>1</v>
      </c>
      <c r="G23292" s="203" t="s">
        <v>288</v>
      </c>
      <c r="H23292" s="325">
        <f>H23288+1</f>
        <v>1709</v>
      </c>
      <c r="R23292" s="200"/>
    </row>
    <row r="23293" spans="1:18" ht="14.6" customHeight="1" x14ac:dyDescent="0.5">
      <c r="A23293" s="525" t="s">
        <v>1280</v>
      </c>
      <c r="B23293" s="202">
        <f t="shared" ref="B23293" si="38731">B23289+1</f>
        <v>2517</v>
      </c>
      <c r="C23293" s="407"/>
      <c r="D23293" s="216" t="str">
        <f t="shared" ref="D23293" si="38732">D23289</f>
        <v>Exodus</v>
      </c>
      <c r="E23293" s="212" t="str">
        <f t="shared" ref="E23293" si="38733">E23289</f>
        <v>AD</v>
      </c>
      <c r="F23293" s="197">
        <v>2</v>
      </c>
      <c r="G23293" s="206" t="s">
        <v>604</v>
      </c>
      <c r="H23293" s="325"/>
      <c r="R23293" s="200"/>
    </row>
    <row r="23294" spans="1:18" ht="14.6" customHeight="1" x14ac:dyDescent="0.5">
      <c r="A23294" s="523">
        <f t="shared" ref="A23294" si="38734">A23290+1</f>
        <v>2495</v>
      </c>
      <c r="B23294" s="216" t="str">
        <f t="shared" si="38606"/>
        <v>Olympiad</v>
      </c>
      <c r="C23294" s="408"/>
      <c r="D23294" s="217">
        <f t="shared" ref="D23294" si="38735">D23290+1</f>
        <v>3224</v>
      </c>
      <c r="E23294" s="212"/>
      <c r="F23294" s="197">
        <v>3</v>
      </c>
      <c r="G23294" s="208" t="s">
        <v>287</v>
      </c>
      <c r="H23294" s="367"/>
      <c r="R23294" s="200"/>
    </row>
    <row r="23295" spans="1:18" ht="14.6" customHeight="1" thickBot="1" x14ac:dyDescent="0.55000000000000004">
      <c r="A23295" s="526"/>
      <c r="B23295" s="217">
        <f t="shared" si="38606"/>
        <v>630</v>
      </c>
      <c r="C23295" s="406" t="str">
        <f t="shared" ref="C23295" si="38736">C23291</f>
        <v>7 Times</v>
      </c>
      <c r="D23295" s="217" t="str">
        <f t="shared" ref="D23295" si="38737">INT((D23294-D$10559-1)/49+1)&amp;"/"&amp;MOD(INT((D23294-D$10559-1)/7),7)+1&amp;"/"&amp;MOD(D23294-D$10559-1,7)+1</f>
        <v>65/7/6</v>
      </c>
      <c r="E23295" s="214"/>
      <c r="F23295" s="197">
        <v>4</v>
      </c>
      <c r="G23295" s="209" t="s">
        <v>605</v>
      </c>
      <c r="H23295" s="324" t="str">
        <f>H23291</f>
        <v>Dn 2300</v>
      </c>
      <c r="R23295" s="200"/>
    </row>
    <row r="23296" spans="1:18" ht="14.6" customHeight="1" x14ac:dyDescent="0.5">
      <c r="A23296" s="524" t="s">
        <v>1279</v>
      </c>
      <c r="B23296" s="217" t="s">
        <v>1187</v>
      </c>
      <c r="C23296" s="407">
        <f t="shared" ref="C23296" si="38738">C23292+1</f>
        <v>2346</v>
      </c>
      <c r="D23296" s="202" t="str">
        <f t="shared" ref="D23296" si="38739">IF(MOD(D23294-D$10559-1,49)=0,"Jub",IF(MOD(D23294-D$10559,7)=0,"Sab","Yr"))&amp;" "&amp;IF(MOD(D23294-D$10559-1,49)=0,INT(D23294-D$10559-1)/49,"")</f>
        <v xml:space="preserve">Yr </v>
      </c>
      <c r="E23296" s="201">
        <f t="shared" ref="E23296" si="38740">E23292+1</f>
        <v>1743</v>
      </c>
      <c r="F23296" s="197">
        <v>1</v>
      </c>
      <c r="G23296" s="203" t="s">
        <v>288</v>
      </c>
      <c r="H23296" s="325">
        <f>H23292+1</f>
        <v>1710</v>
      </c>
      <c r="R23296" s="200"/>
    </row>
    <row r="23297" spans="1:18" ht="14.6" customHeight="1" x14ac:dyDescent="0.5">
      <c r="A23297" s="525" t="s">
        <v>1280</v>
      </c>
      <c r="B23297" s="202">
        <f t="shared" ref="B23297" si="38741">B23293+1</f>
        <v>2518</v>
      </c>
      <c r="C23297" s="407"/>
      <c r="D23297" s="216" t="str">
        <f t="shared" ref="D23297" si="38742">D23293</f>
        <v>Exodus</v>
      </c>
      <c r="E23297" s="212" t="str">
        <f t="shared" ref="E23297" si="38743">E23293</f>
        <v>AD</v>
      </c>
      <c r="F23297" s="197">
        <v>2</v>
      </c>
      <c r="G23297" s="206" t="s">
        <v>604</v>
      </c>
      <c r="H23297" s="325"/>
      <c r="R23297" s="200"/>
    </row>
    <row r="23298" spans="1:18" ht="14.6" customHeight="1" x14ac:dyDescent="0.5">
      <c r="A23298" s="523">
        <f t="shared" ref="A23298" si="38744">A23294+1</f>
        <v>2496</v>
      </c>
      <c r="B23298" s="216" t="str">
        <f t="shared" si="38617"/>
        <v>Olympiad</v>
      </c>
      <c r="C23298" s="408"/>
      <c r="D23298" s="217">
        <f t="shared" ref="D23298" si="38745">D23294+1</f>
        <v>3225</v>
      </c>
      <c r="E23298" s="212"/>
      <c r="F23298" s="197">
        <v>3</v>
      </c>
      <c r="G23298" s="208" t="s">
        <v>287</v>
      </c>
      <c r="H23298" s="367"/>
      <c r="R23298" s="200"/>
    </row>
    <row r="23299" spans="1:18" ht="14.6" customHeight="1" thickBot="1" x14ac:dyDescent="0.55000000000000004">
      <c r="A23299" s="526"/>
      <c r="B23299" s="217">
        <f t="shared" si="38617"/>
        <v>630</v>
      </c>
      <c r="C23299" s="406" t="str">
        <f t="shared" ref="C23299" si="38746">C23295</f>
        <v>7 Times</v>
      </c>
      <c r="D23299" s="359" t="str">
        <f t="shared" ref="D23299" si="38747">INT((D23298-D$10559-1)/49+1)&amp;"/"&amp;MOD(INT((D23298-D$10559-1)/7),7)+1&amp;"/"&amp;MOD(D23298-D$10559-1,7)+1</f>
        <v>65/7/7</v>
      </c>
      <c r="E23299" s="214"/>
      <c r="F23299" s="197">
        <v>4</v>
      </c>
      <c r="G23299" s="209" t="s">
        <v>605</v>
      </c>
      <c r="H23299" s="324" t="str">
        <f>H23295</f>
        <v>Dn 2300</v>
      </c>
      <c r="R23299" s="200"/>
    </row>
    <row r="23300" spans="1:18" ht="14.6" customHeight="1" x14ac:dyDescent="0.5">
      <c r="A23300" s="524" t="s">
        <v>1279</v>
      </c>
      <c r="B23300" s="217" t="s">
        <v>1188</v>
      </c>
      <c r="C23300" s="407">
        <f t="shared" ref="C23300" si="38748">C23296+1</f>
        <v>2347</v>
      </c>
      <c r="D23300" s="360" t="str">
        <f t="shared" ref="D23300" si="38749">IF(MOD(D23298-D$10559-1,49)=0,"Jub",IF(MOD(D23298-D$10559,7)=0,"Sab","Yr"))&amp;" "&amp;IF(MOD(D23298-D$10559-1,49)=0,INT(D23298-D$10559-1)/49,"")</f>
        <v xml:space="preserve">Sab </v>
      </c>
      <c r="E23300" s="201">
        <f t="shared" ref="E23300" si="38750">E23296+1</f>
        <v>1744</v>
      </c>
      <c r="F23300" s="197">
        <v>1</v>
      </c>
      <c r="G23300" s="203" t="s">
        <v>288</v>
      </c>
      <c r="H23300" s="325">
        <f>H23296+1</f>
        <v>1711</v>
      </c>
      <c r="R23300" s="200"/>
    </row>
    <row r="23301" spans="1:18" ht="14.6" customHeight="1" x14ac:dyDescent="0.5">
      <c r="A23301" s="525" t="s">
        <v>1280</v>
      </c>
      <c r="B23301" s="202">
        <f t="shared" ref="B23301" si="38751">B23297+1</f>
        <v>2519</v>
      </c>
      <c r="C23301" s="407"/>
      <c r="D23301" s="361" t="str">
        <f t="shared" ref="D23301" si="38752">D23297</f>
        <v>Exodus</v>
      </c>
      <c r="E23301" s="212" t="str">
        <f t="shared" ref="E23301" si="38753">E23297</f>
        <v>AD</v>
      </c>
      <c r="F23301" s="197">
        <v>2</v>
      </c>
      <c r="G23301" s="206" t="s">
        <v>604</v>
      </c>
      <c r="H23301" s="325"/>
      <c r="R23301" s="200"/>
    </row>
    <row r="23302" spans="1:18" ht="14.6" customHeight="1" x14ac:dyDescent="0.5">
      <c r="A23302" s="523">
        <f t="shared" ref="A23302" si="38754">A23298+1</f>
        <v>2497</v>
      </c>
      <c r="B23302" s="216" t="str">
        <f t="shared" si="38628"/>
        <v>Olympiad</v>
      </c>
      <c r="C23302" s="408"/>
      <c r="D23302" s="359">
        <f t="shared" ref="D23302" si="38755">D23298+1</f>
        <v>3226</v>
      </c>
      <c r="E23302" s="212"/>
      <c r="F23302" s="197">
        <v>3</v>
      </c>
      <c r="G23302" s="208" t="s">
        <v>287</v>
      </c>
      <c r="H23302" s="367"/>
      <c r="R23302" s="200"/>
    </row>
    <row r="23303" spans="1:18" ht="14.6" customHeight="1" thickBot="1" x14ac:dyDescent="0.55000000000000004">
      <c r="A23303" s="526"/>
      <c r="B23303" s="217">
        <f t="shared" si="38628"/>
        <v>630</v>
      </c>
      <c r="C23303" s="406" t="str">
        <f t="shared" ref="C23303" si="38756">C23299</f>
        <v>7 Times</v>
      </c>
      <c r="D23303" s="356" t="str">
        <f t="shared" ref="D23303" si="38757">INT((D23302-D$10559-1)/49+1)&amp;"/"&amp;MOD(INT((D23302-D$10559-1)/7),7)+1&amp;"/"&amp;MOD(D23302-D$10559-1,7)+1</f>
        <v>66/1/1</v>
      </c>
      <c r="E23303" s="214"/>
      <c r="F23303" s="197">
        <v>4</v>
      </c>
      <c r="G23303" s="209" t="s">
        <v>605</v>
      </c>
      <c r="H23303" s="324" t="str">
        <f>H23299</f>
        <v>Dn 2300</v>
      </c>
      <c r="R23303" s="200"/>
    </row>
    <row r="23304" spans="1:18" ht="14.6" customHeight="1" x14ac:dyDescent="0.5">
      <c r="A23304" s="524" t="s">
        <v>1279</v>
      </c>
      <c r="B23304" s="217" t="s">
        <v>1189</v>
      </c>
      <c r="C23304" s="407">
        <f t="shared" ref="C23304" si="38758">C23300+1</f>
        <v>2348</v>
      </c>
      <c r="D23304" s="357" t="str">
        <f t="shared" ref="D23304" si="38759">IF(MOD(D23302-D$10559-1,49)=0,"Jub",IF(MOD(D23302-D$10559,7)=0,"Sab","Yr"))&amp;" "&amp;IF(MOD(D23302-D$10559-1,49)=0,INT(D23302-D$10559-1)/49,"")</f>
        <v>Jub 65</v>
      </c>
      <c r="E23304" s="201">
        <f t="shared" ref="E23304" si="38760">E23300+1</f>
        <v>1745</v>
      </c>
      <c r="F23304" s="197">
        <v>1</v>
      </c>
      <c r="G23304" s="203" t="s">
        <v>288</v>
      </c>
      <c r="H23304" s="325">
        <f>H23300+1</f>
        <v>1712</v>
      </c>
      <c r="R23304" s="200"/>
    </row>
    <row r="23305" spans="1:18" ht="14.6" customHeight="1" x14ac:dyDescent="0.5">
      <c r="A23305" s="525" t="s">
        <v>1280</v>
      </c>
      <c r="B23305" s="202">
        <f t="shared" ref="B23305" si="38761">B23301+1</f>
        <v>2520</v>
      </c>
      <c r="C23305" s="407"/>
      <c r="D23305" s="358" t="str">
        <f t="shared" ref="D23305" si="38762">D23301</f>
        <v>Exodus</v>
      </c>
      <c r="E23305" s="212" t="str">
        <f t="shared" ref="E23305" si="38763">E23301</f>
        <v>AD</v>
      </c>
      <c r="F23305" s="197">
        <v>2</v>
      </c>
      <c r="G23305" s="206" t="s">
        <v>604</v>
      </c>
      <c r="H23305" s="325"/>
      <c r="R23305" s="200"/>
    </row>
    <row r="23306" spans="1:18" ht="14.6" customHeight="1" x14ac:dyDescent="0.5">
      <c r="A23306" s="523">
        <f t="shared" ref="A23306" si="38764">A23302+1</f>
        <v>2498</v>
      </c>
      <c r="B23306" s="216" t="str">
        <f t="shared" ref="B23306" si="38765">B23302</f>
        <v>Olympiad</v>
      </c>
      <c r="C23306" s="408"/>
      <c r="D23306" s="356">
        <f t="shared" ref="D23306" si="38766">D23302+1</f>
        <v>3227</v>
      </c>
      <c r="E23306" s="212"/>
      <c r="F23306" s="197">
        <v>3</v>
      </c>
      <c r="G23306" s="208" t="s">
        <v>287</v>
      </c>
      <c r="H23306" s="367"/>
      <c r="R23306" s="200"/>
    </row>
    <row r="23307" spans="1:18" ht="14.6" customHeight="1" thickBot="1" x14ac:dyDescent="0.55000000000000004">
      <c r="A23307" s="526"/>
      <c r="B23307" s="217">
        <f t="shared" ref="B23307" si="38767">B23303+1</f>
        <v>631</v>
      </c>
      <c r="C23307" s="406" t="str">
        <f t="shared" ref="C23307" si="38768">C23303</f>
        <v>7 Times</v>
      </c>
      <c r="D23307" s="217" t="str">
        <f t="shared" ref="D23307" si="38769">INT((D23306-D$10559-1)/49+1)&amp;"/"&amp;MOD(INT((D23306-D$10559-1)/7),7)+1&amp;"/"&amp;MOD(D23306-D$10559-1,7)+1</f>
        <v>66/1/2</v>
      </c>
      <c r="E23307" s="214"/>
      <c r="F23307" s="197">
        <v>4</v>
      </c>
      <c r="G23307" s="209" t="s">
        <v>605</v>
      </c>
      <c r="H23307" s="324" t="str">
        <f>H23303</f>
        <v>Dn 2300</v>
      </c>
      <c r="R23307" s="200"/>
    </row>
    <row r="23308" spans="1:18" ht="14.6" customHeight="1" x14ac:dyDescent="0.5">
      <c r="A23308" s="524" t="s">
        <v>1279</v>
      </c>
      <c r="B23308" s="217" t="s">
        <v>1186</v>
      </c>
      <c r="C23308" s="407">
        <f t="shared" ref="C23308" si="38770">C23304+1</f>
        <v>2349</v>
      </c>
      <c r="D23308" s="202" t="str">
        <f t="shared" ref="D23308" si="38771">IF(MOD(D23306-D$10559-1,49)=0,"Jub",IF(MOD(D23306-D$10559,7)=0,"Sab","Yr"))&amp;" "&amp;IF(MOD(D23306-D$10559-1,49)=0,INT(D23306-D$10559-1)/49,"")</f>
        <v xml:space="preserve">Yr </v>
      </c>
      <c r="E23308" s="201">
        <f t="shared" ref="E23308" si="38772">E23304+1</f>
        <v>1746</v>
      </c>
      <c r="F23308" s="197">
        <v>1</v>
      </c>
      <c r="G23308" s="203" t="s">
        <v>288</v>
      </c>
      <c r="H23308" s="325">
        <f>H23304+1</f>
        <v>1713</v>
      </c>
      <c r="R23308" s="200"/>
    </row>
    <row r="23309" spans="1:18" ht="14.6" customHeight="1" x14ac:dyDescent="0.5">
      <c r="A23309" s="525" t="s">
        <v>1280</v>
      </c>
      <c r="B23309" s="202">
        <f t="shared" ref="B23309" si="38773">B23305+1</f>
        <v>2521</v>
      </c>
      <c r="C23309" s="407"/>
      <c r="D23309" s="216" t="str">
        <f t="shared" ref="D23309" si="38774">D23305</f>
        <v>Exodus</v>
      </c>
      <c r="E23309" s="212" t="str">
        <f t="shared" ref="E23309" si="38775">E23305</f>
        <v>AD</v>
      </c>
      <c r="F23309" s="197">
        <v>2</v>
      </c>
      <c r="G23309" s="206" t="s">
        <v>604</v>
      </c>
      <c r="H23309" s="325"/>
      <c r="R23309" s="200"/>
    </row>
    <row r="23310" spans="1:18" ht="14.6" customHeight="1" x14ac:dyDescent="0.5">
      <c r="A23310" s="523">
        <f t="shared" ref="A23310" si="38776">A23306+1</f>
        <v>2499</v>
      </c>
      <c r="B23310" s="216" t="str">
        <f t="shared" ref="B23310:B23359" si="38777">B23306</f>
        <v>Olympiad</v>
      </c>
      <c r="C23310" s="408"/>
      <c r="D23310" s="217">
        <f t="shared" ref="D23310" si="38778">D23306+1</f>
        <v>3228</v>
      </c>
      <c r="E23310" s="212"/>
      <c r="F23310" s="197">
        <v>3</v>
      </c>
      <c r="G23310" s="208" t="s">
        <v>287</v>
      </c>
      <c r="H23310" s="367"/>
      <c r="R23310" s="200"/>
    </row>
    <row r="23311" spans="1:18" ht="14.6" customHeight="1" thickBot="1" x14ac:dyDescent="0.55000000000000004">
      <c r="A23311" s="526"/>
      <c r="B23311" s="217">
        <f t="shared" si="38777"/>
        <v>631</v>
      </c>
      <c r="C23311" s="406" t="str">
        <f t="shared" ref="C23311" si="38779">C23307</f>
        <v>7 Times</v>
      </c>
      <c r="D23311" s="217" t="str">
        <f t="shared" ref="D23311" si="38780">INT((D23310-D$10559-1)/49+1)&amp;"/"&amp;MOD(INT((D23310-D$10559-1)/7),7)+1&amp;"/"&amp;MOD(D23310-D$10559-1,7)+1</f>
        <v>66/1/3</v>
      </c>
      <c r="E23311" s="214"/>
      <c r="F23311" s="197">
        <v>4</v>
      </c>
      <c r="G23311" s="209" t="s">
        <v>605</v>
      </c>
      <c r="H23311" s="324" t="str">
        <f>H23307</f>
        <v>Dn 2300</v>
      </c>
      <c r="R23311" s="200"/>
    </row>
    <row r="23312" spans="1:18" ht="14.6" customHeight="1" x14ac:dyDescent="0.5">
      <c r="A23312" s="524" t="s">
        <v>1279</v>
      </c>
      <c r="B23312" s="217" t="s">
        <v>1187</v>
      </c>
      <c r="C23312" s="407">
        <f t="shared" ref="C23312" si="38781">C23308+1</f>
        <v>2350</v>
      </c>
      <c r="D23312" s="202" t="str">
        <f t="shared" ref="D23312" si="38782">IF(MOD(D23310-D$10559-1,49)=0,"Jub",IF(MOD(D23310-D$10559,7)=0,"Sab","Yr"))&amp;" "&amp;IF(MOD(D23310-D$10559-1,49)=0,INT(D23310-D$10559-1)/49,"")</f>
        <v xml:space="preserve">Yr </v>
      </c>
      <c r="E23312" s="201">
        <f t="shared" ref="E23312" si="38783">E23308+1</f>
        <v>1747</v>
      </c>
      <c r="F23312" s="197">
        <v>1</v>
      </c>
      <c r="G23312" s="203" t="s">
        <v>288</v>
      </c>
      <c r="H23312" s="325">
        <f>H23308+1</f>
        <v>1714</v>
      </c>
      <c r="R23312" s="200"/>
    </row>
    <row r="23313" spans="1:18" ht="14.6" customHeight="1" x14ac:dyDescent="0.5">
      <c r="A23313" s="525" t="s">
        <v>1280</v>
      </c>
      <c r="B23313" s="202">
        <f t="shared" ref="B23313" si="38784">B23309+1</f>
        <v>2522</v>
      </c>
      <c r="C23313" s="407"/>
      <c r="D23313" s="216" t="str">
        <f t="shared" ref="D23313" si="38785">D23309</f>
        <v>Exodus</v>
      </c>
      <c r="E23313" s="212" t="str">
        <f t="shared" ref="E23313" si="38786">E23309</f>
        <v>AD</v>
      </c>
      <c r="F23313" s="197">
        <v>2</v>
      </c>
      <c r="G23313" s="206" t="s">
        <v>604</v>
      </c>
      <c r="H23313" s="325"/>
      <c r="R23313" s="200"/>
    </row>
    <row r="23314" spans="1:18" ht="14.6" customHeight="1" x14ac:dyDescent="0.5">
      <c r="A23314" s="523">
        <f t="shared" ref="A23314" si="38787">A23310+1</f>
        <v>2500</v>
      </c>
      <c r="B23314" s="216" t="str">
        <f t="shared" ref="B23314:B23363" si="38788">B23310</f>
        <v>Olympiad</v>
      </c>
      <c r="C23314" s="408"/>
      <c r="D23314" s="217">
        <f t="shared" ref="D23314" si="38789">D23310+1</f>
        <v>3229</v>
      </c>
      <c r="E23314" s="212"/>
      <c r="F23314" s="197">
        <v>3</v>
      </c>
      <c r="G23314" s="208" t="s">
        <v>287</v>
      </c>
      <c r="H23314" s="367"/>
      <c r="R23314" s="200"/>
    </row>
    <row r="23315" spans="1:18" ht="14.6" customHeight="1" thickBot="1" x14ac:dyDescent="0.55000000000000004">
      <c r="A23315" s="526"/>
      <c r="B23315" s="217">
        <f t="shared" si="38788"/>
        <v>631</v>
      </c>
      <c r="C23315" s="406" t="str">
        <f t="shared" ref="C23315" si="38790">C23311</f>
        <v>7 Times</v>
      </c>
      <c r="D23315" s="217" t="str">
        <f t="shared" ref="D23315" si="38791">INT((D23314-D$10559-1)/49+1)&amp;"/"&amp;MOD(INT((D23314-D$10559-1)/7),7)+1&amp;"/"&amp;MOD(D23314-D$10559-1,7)+1</f>
        <v>66/1/4</v>
      </c>
      <c r="E23315" s="214"/>
      <c r="F23315" s="197">
        <v>4</v>
      </c>
      <c r="G23315" s="209" t="s">
        <v>605</v>
      </c>
      <c r="H23315" s="324" t="str">
        <f>H23311</f>
        <v>Dn 2300</v>
      </c>
      <c r="R23315" s="200"/>
    </row>
    <row r="23316" spans="1:18" ht="14.6" customHeight="1" x14ac:dyDescent="0.5">
      <c r="A23316" s="524" t="s">
        <v>1279</v>
      </c>
      <c r="B23316" s="217" t="s">
        <v>1188</v>
      </c>
      <c r="C23316" s="407">
        <f t="shared" ref="C23316" si="38792">C23312+1</f>
        <v>2351</v>
      </c>
      <c r="D23316" s="202" t="str">
        <f t="shared" ref="D23316" si="38793">IF(MOD(D23314-D$10559-1,49)=0,"Jub",IF(MOD(D23314-D$10559,7)=0,"Sab","Yr"))&amp;" "&amp;IF(MOD(D23314-D$10559-1,49)=0,INT(D23314-D$10559-1)/49,"")</f>
        <v xml:space="preserve">Yr </v>
      </c>
      <c r="E23316" s="201">
        <f t="shared" ref="E23316" si="38794">E23312+1</f>
        <v>1748</v>
      </c>
      <c r="F23316" s="197">
        <v>1</v>
      </c>
      <c r="G23316" s="203" t="s">
        <v>288</v>
      </c>
      <c r="H23316" s="325">
        <f>H23312+1</f>
        <v>1715</v>
      </c>
      <c r="R23316" s="200"/>
    </row>
    <row r="23317" spans="1:18" ht="14.6" customHeight="1" x14ac:dyDescent="0.5">
      <c r="A23317" s="525" t="s">
        <v>1280</v>
      </c>
      <c r="B23317" s="202">
        <f t="shared" ref="B23317" si="38795">B23313+1</f>
        <v>2523</v>
      </c>
      <c r="C23317" s="407"/>
      <c r="D23317" s="216" t="str">
        <f t="shared" ref="D23317" si="38796">D23313</f>
        <v>Exodus</v>
      </c>
      <c r="E23317" s="212" t="str">
        <f t="shared" ref="E23317" si="38797">E23313</f>
        <v>AD</v>
      </c>
      <c r="F23317" s="197">
        <v>2</v>
      </c>
      <c r="G23317" s="206" t="s">
        <v>604</v>
      </c>
      <c r="H23317" s="325"/>
      <c r="R23317" s="200"/>
    </row>
    <row r="23318" spans="1:18" ht="14.6" customHeight="1" x14ac:dyDescent="0.5">
      <c r="A23318" s="523">
        <f t="shared" ref="A23318" si="38798">A23314+1</f>
        <v>2501</v>
      </c>
      <c r="B23318" s="216" t="str">
        <f t="shared" ref="B23318:B23367" si="38799">B23314</f>
        <v>Olympiad</v>
      </c>
      <c r="C23318" s="408"/>
      <c r="D23318" s="217">
        <f t="shared" ref="D23318" si="38800">D23314+1</f>
        <v>3230</v>
      </c>
      <c r="E23318" s="212"/>
      <c r="F23318" s="197">
        <v>3</v>
      </c>
      <c r="G23318" s="208" t="s">
        <v>287</v>
      </c>
      <c r="H23318" s="367"/>
      <c r="R23318" s="200"/>
    </row>
    <row r="23319" spans="1:18" ht="14.6" customHeight="1" thickBot="1" x14ac:dyDescent="0.55000000000000004">
      <c r="A23319" s="526"/>
      <c r="B23319" s="217">
        <f t="shared" si="38799"/>
        <v>631</v>
      </c>
      <c r="C23319" s="406" t="str">
        <f t="shared" ref="C23319" si="38801">C23315</f>
        <v>7 Times</v>
      </c>
      <c r="D23319" s="217" t="str">
        <f t="shared" ref="D23319" si="38802">INT((D23318-D$10559-1)/49+1)&amp;"/"&amp;MOD(INT((D23318-D$10559-1)/7),7)+1&amp;"/"&amp;MOD(D23318-D$10559-1,7)+1</f>
        <v>66/1/5</v>
      </c>
      <c r="E23319" s="214"/>
      <c r="F23319" s="197">
        <v>4</v>
      </c>
      <c r="G23319" s="209" t="s">
        <v>605</v>
      </c>
      <c r="H23319" s="324" t="str">
        <f>H23315</f>
        <v>Dn 2300</v>
      </c>
      <c r="R23319" s="200"/>
    </row>
    <row r="23320" spans="1:18" ht="14.6" customHeight="1" x14ac:dyDescent="0.5">
      <c r="A23320" s="524" t="s">
        <v>1279</v>
      </c>
      <c r="B23320" s="217" t="s">
        <v>1189</v>
      </c>
      <c r="C23320" s="407">
        <f t="shared" ref="C23320" si="38803">C23316+1</f>
        <v>2352</v>
      </c>
      <c r="D23320" s="202" t="str">
        <f t="shared" ref="D23320" si="38804">IF(MOD(D23318-D$10559-1,49)=0,"Jub",IF(MOD(D23318-D$10559,7)=0,"Sab","Yr"))&amp;" "&amp;IF(MOD(D23318-D$10559-1,49)=0,INT(D23318-D$10559-1)/49,"")</f>
        <v xml:space="preserve">Yr </v>
      </c>
      <c r="E23320" s="201">
        <f t="shared" ref="E23320" si="38805">E23316+1</f>
        <v>1749</v>
      </c>
      <c r="F23320" s="197">
        <v>1</v>
      </c>
      <c r="G23320" s="203" t="s">
        <v>288</v>
      </c>
      <c r="H23320" s="325">
        <f>H23316+1</f>
        <v>1716</v>
      </c>
      <c r="R23320" s="200"/>
    </row>
    <row r="23321" spans="1:18" ht="14.6" customHeight="1" x14ac:dyDescent="0.5">
      <c r="A23321" s="525" t="s">
        <v>1280</v>
      </c>
      <c r="B23321" s="202">
        <f t="shared" ref="B23321" si="38806">B23317+1</f>
        <v>2524</v>
      </c>
      <c r="C23321" s="407"/>
      <c r="D23321" s="216" t="str">
        <f t="shared" ref="D23321" si="38807">D23317</f>
        <v>Exodus</v>
      </c>
      <c r="E23321" s="212" t="str">
        <f t="shared" ref="E23321" si="38808">E23317</f>
        <v>AD</v>
      </c>
      <c r="F23321" s="197">
        <v>2</v>
      </c>
      <c r="G23321" s="206" t="s">
        <v>604</v>
      </c>
      <c r="H23321" s="325"/>
      <c r="R23321" s="200"/>
    </row>
    <row r="23322" spans="1:18" ht="14.6" customHeight="1" x14ac:dyDescent="0.5">
      <c r="A23322" s="523">
        <f t="shared" ref="A23322" si="38809">A23318+1</f>
        <v>2502</v>
      </c>
      <c r="B23322" s="216" t="str">
        <f t="shared" ref="B23322" si="38810">B23318</f>
        <v>Olympiad</v>
      </c>
      <c r="C23322" s="408"/>
      <c r="D23322" s="217">
        <f t="shared" ref="D23322" si="38811">D23318+1</f>
        <v>3231</v>
      </c>
      <c r="E23322" s="212"/>
      <c r="F23322" s="197">
        <v>3</v>
      </c>
      <c r="G23322" s="208" t="s">
        <v>287</v>
      </c>
      <c r="H23322" s="367"/>
      <c r="R23322" s="200"/>
    </row>
    <row r="23323" spans="1:18" ht="14.6" customHeight="1" thickBot="1" x14ac:dyDescent="0.55000000000000004">
      <c r="A23323" s="526"/>
      <c r="B23323" s="217">
        <f t="shared" ref="B23323" si="38812">B23319+1</f>
        <v>632</v>
      </c>
      <c r="C23323" s="406" t="str">
        <f t="shared" ref="C23323" si="38813">C23319</f>
        <v>7 Times</v>
      </c>
      <c r="D23323" s="217" t="str">
        <f t="shared" ref="D23323" si="38814">INT((D23322-D$10559-1)/49+1)&amp;"/"&amp;MOD(INT((D23322-D$10559-1)/7),7)+1&amp;"/"&amp;MOD(D23322-D$10559-1,7)+1</f>
        <v>66/1/6</v>
      </c>
      <c r="E23323" s="214"/>
      <c r="F23323" s="197">
        <v>4</v>
      </c>
      <c r="G23323" s="209" t="s">
        <v>605</v>
      </c>
      <c r="H23323" s="324" t="str">
        <f>H23319</f>
        <v>Dn 2300</v>
      </c>
      <c r="R23323" s="200"/>
    </row>
    <row r="23324" spans="1:18" ht="14.6" customHeight="1" x14ac:dyDescent="0.5">
      <c r="A23324" s="524" t="s">
        <v>1279</v>
      </c>
      <c r="B23324" s="217" t="s">
        <v>1186</v>
      </c>
      <c r="C23324" s="407">
        <f t="shared" ref="C23324" si="38815">C23320+1</f>
        <v>2353</v>
      </c>
      <c r="D23324" s="202" t="str">
        <f t="shared" ref="D23324" si="38816">IF(MOD(D23322-D$10559-1,49)=0,"Jub",IF(MOD(D23322-D$10559,7)=0,"Sab","Yr"))&amp;" "&amp;IF(MOD(D23322-D$10559-1,49)=0,INT(D23322-D$10559-1)/49,"")</f>
        <v xml:space="preserve">Yr </v>
      </c>
      <c r="E23324" s="201">
        <f t="shared" ref="E23324" si="38817">E23320+1</f>
        <v>1750</v>
      </c>
      <c r="F23324" s="197">
        <v>1</v>
      </c>
      <c r="G23324" s="203" t="s">
        <v>288</v>
      </c>
      <c r="H23324" s="325">
        <f>H23320+1</f>
        <v>1717</v>
      </c>
      <c r="R23324" s="200"/>
    </row>
    <row r="23325" spans="1:18" ht="14.6" customHeight="1" x14ac:dyDescent="0.5">
      <c r="A23325" s="525" t="s">
        <v>1280</v>
      </c>
      <c r="B23325" s="202">
        <f t="shared" ref="B23325" si="38818">B23321+1</f>
        <v>2525</v>
      </c>
      <c r="C23325" s="407"/>
      <c r="D23325" s="216" t="str">
        <f t="shared" ref="D23325" si="38819">D23321</f>
        <v>Exodus</v>
      </c>
      <c r="E23325" s="212" t="str">
        <f t="shared" ref="E23325" si="38820">E23321</f>
        <v>AD</v>
      </c>
      <c r="F23325" s="197">
        <v>2</v>
      </c>
      <c r="G23325" s="206" t="s">
        <v>604</v>
      </c>
      <c r="H23325" s="325"/>
      <c r="R23325" s="200"/>
    </row>
    <row r="23326" spans="1:18" ht="14.6" customHeight="1" x14ac:dyDescent="0.5">
      <c r="A23326" s="523">
        <f t="shared" ref="A23326" si="38821">A23322+1</f>
        <v>2503</v>
      </c>
      <c r="B23326" s="216" t="str">
        <f t="shared" si="38777"/>
        <v>Olympiad</v>
      </c>
      <c r="C23326" s="408"/>
      <c r="D23326" s="217">
        <f t="shared" ref="D23326" si="38822">D23322+1</f>
        <v>3232</v>
      </c>
      <c r="E23326" s="212"/>
      <c r="F23326" s="197">
        <v>3</v>
      </c>
      <c r="G23326" s="208" t="s">
        <v>287</v>
      </c>
      <c r="H23326" s="367"/>
      <c r="R23326" s="200"/>
    </row>
    <row r="23327" spans="1:18" ht="14.6" customHeight="1" thickBot="1" x14ac:dyDescent="0.55000000000000004">
      <c r="A23327" s="526"/>
      <c r="B23327" s="217">
        <f t="shared" si="38777"/>
        <v>632</v>
      </c>
      <c r="C23327" s="406" t="str">
        <f t="shared" ref="C23327" si="38823">C23323</f>
        <v>7 Times</v>
      </c>
      <c r="D23327" s="359" t="str">
        <f t="shared" ref="D23327" si="38824">INT((D23326-D$10559-1)/49+1)&amp;"/"&amp;MOD(INT((D23326-D$10559-1)/7),7)+1&amp;"/"&amp;MOD(D23326-D$10559-1,7)+1</f>
        <v>66/1/7</v>
      </c>
      <c r="E23327" s="214"/>
      <c r="F23327" s="197">
        <v>4</v>
      </c>
      <c r="G23327" s="209" t="s">
        <v>605</v>
      </c>
      <c r="H23327" s="324" t="str">
        <f>H23323</f>
        <v>Dn 2300</v>
      </c>
      <c r="R23327" s="200"/>
    </row>
    <row r="23328" spans="1:18" ht="14.6" customHeight="1" x14ac:dyDescent="0.5">
      <c r="A23328" s="524" t="s">
        <v>1279</v>
      </c>
      <c r="B23328" s="217" t="s">
        <v>1187</v>
      </c>
      <c r="C23328" s="407">
        <f t="shared" ref="C23328" si="38825">C23324+1</f>
        <v>2354</v>
      </c>
      <c r="D23328" s="360" t="str">
        <f t="shared" ref="D23328" si="38826">IF(MOD(D23326-D$10559-1,49)=0,"Jub",IF(MOD(D23326-D$10559,7)=0,"Sab","Yr"))&amp;" "&amp;IF(MOD(D23326-D$10559-1,49)=0,INT(D23326-D$10559-1)/49,"")</f>
        <v xml:space="preserve">Sab </v>
      </c>
      <c r="E23328" s="201">
        <f t="shared" ref="E23328" si="38827">E23324+1</f>
        <v>1751</v>
      </c>
      <c r="F23328" s="197">
        <v>1</v>
      </c>
      <c r="G23328" s="203" t="s">
        <v>288</v>
      </c>
      <c r="H23328" s="325">
        <f>H23324+1</f>
        <v>1718</v>
      </c>
      <c r="R23328" s="200"/>
    </row>
    <row r="23329" spans="1:18" ht="14.6" customHeight="1" x14ac:dyDescent="0.5">
      <c r="A23329" s="525" t="s">
        <v>1280</v>
      </c>
      <c r="B23329" s="202">
        <f t="shared" ref="B23329" si="38828">B23325+1</f>
        <v>2526</v>
      </c>
      <c r="C23329" s="407"/>
      <c r="D23329" s="361" t="str">
        <f t="shared" ref="D23329" si="38829">D23325</f>
        <v>Exodus</v>
      </c>
      <c r="E23329" s="212" t="str">
        <f t="shared" ref="E23329" si="38830">E23325</f>
        <v>AD</v>
      </c>
      <c r="F23329" s="197">
        <v>2</v>
      </c>
      <c r="G23329" s="206" t="s">
        <v>604</v>
      </c>
      <c r="H23329" s="325"/>
      <c r="R23329" s="200"/>
    </row>
    <row r="23330" spans="1:18" ht="14.6" customHeight="1" x14ac:dyDescent="0.5">
      <c r="A23330" s="523">
        <f t="shared" ref="A23330" si="38831">A23326+1</f>
        <v>2504</v>
      </c>
      <c r="B23330" s="216" t="str">
        <f t="shared" si="38788"/>
        <v>Olympiad</v>
      </c>
      <c r="C23330" s="408"/>
      <c r="D23330" s="359">
        <f t="shared" ref="D23330" si="38832">D23326+1</f>
        <v>3233</v>
      </c>
      <c r="E23330" s="212"/>
      <c r="F23330" s="197">
        <v>3</v>
      </c>
      <c r="G23330" s="208" t="s">
        <v>287</v>
      </c>
      <c r="H23330" s="367"/>
      <c r="R23330" s="200"/>
    </row>
    <row r="23331" spans="1:18" ht="14.6" customHeight="1" thickBot="1" x14ac:dyDescent="0.55000000000000004">
      <c r="A23331" s="526"/>
      <c r="B23331" s="217">
        <f t="shared" si="38788"/>
        <v>632</v>
      </c>
      <c r="C23331" s="406" t="str">
        <f t="shared" ref="C23331" si="38833">C23327</f>
        <v>7 Times</v>
      </c>
      <c r="D23331" s="217" t="str">
        <f t="shared" ref="D23331" si="38834">INT((D23330-D$10559-1)/49+1)&amp;"/"&amp;MOD(INT((D23330-D$10559-1)/7),7)+1&amp;"/"&amp;MOD(D23330-D$10559-1,7)+1</f>
        <v>66/2/1</v>
      </c>
      <c r="E23331" s="214"/>
      <c r="F23331" s="197">
        <v>4</v>
      </c>
      <c r="G23331" s="209" t="s">
        <v>605</v>
      </c>
      <c r="H23331" s="324" t="str">
        <f>H23327</f>
        <v>Dn 2300</v>
      </c>
      <c r="R23331" s="200"/>
    </row>
    <row r="23332" spans="1:18" ht="14.6" customHeight="1" x14ac:dyDescent="0.5">
      <c r="A23332" s="524" t="s">
        <v>1279</v>
      </c>
      <c r="B23332" s="217" t="s">
        <v>1188</v>
      </c>
      <c r="C23332" s="407">
        <f t="shared" ref="C23332" si="38835">C23328+1</f>
        <v>2355</v>
      </c>
      <c r="D23332" s="202" t="str">
        <f t="shared" ref="D23332" si="38836">IF(MOD(D23330-D$10559-1,49)=0,"Jub",IF(MOD(D23330-D$10559,7)=0,"Sab","Yr"))&amp;" "&amp;IF(MOD(D23330-D$10559-1,49)=0,INT(D23330-D$10559-1)/49,"")</f>
        <v xml:space="preserve">Yr </v>
      </c>
      <c r="E23332" s="201">
        <f t="shared" ref="E23332" si="38837">E23328+1</f>
        <v>1752</v>
      </c>
      <c r="F23332" s="197">
        <v>1</v>
      </c>
      <c r="G23332" s="203" t="s">
        <v>288</v>
      </c>
      <c r="H23332" s="325">
        <f>H23328+1</f>
        <v>1719</v>
      </c>
      <c r="R23332" s="200"/>
    </row>
    <row r="23333" spans="1:18" ht="14.6" customHeight="1" x14ac:dyDescent="0.5">
      <c r="A23333" s="525" t="s">
        <v>1280</v>
      </c>
      <c r="B23333" s="202">
        <f t="shared" ref="B23333" si="38838">B23329+1</f>
        <v>2527</v>
      </c>
      <c r="C23333" s="407"/>
      <c r="D23333" s="216" t="str">
        <f t="shared" ref="D23333" si="38839">D23329</f>
        <v>Exodus</v>
      </c>
      <c r="E23333" s="212" t="str">
        <f t="shared" ref="E23333" si="38840">E23329</f>
        <v>AD</v>
      </c>
      <c r="F23333" s="197">
        <v>2</v>
      </c>
      <c r="G23333" s="206" t="s">
        <v>604</v>
      </c>
      <c r="H23333" s="325"/>
      <c r="R23333" s="200"/>
    </row>
    <row r="23334" spans="1:18" ht="14.6" customHeight="1" x14ac:dyDescent="0.5">
      <c r="A23334" s="523">
        <f t="shared" ref="A23334" si="38841">A23330+1</f>
        <v>2505</v>
      </c>
      <c r="B23334" s="216" t="str">
        <f t="shared" si="38799"/>
        <v>Olympiad</v>
      </c>
      <c r="C23334" s="408"/>
      <c r="D23334" s="217">
        <f t="shared" ref="D23334" si="38842">D23330+1</f>
        <v>3234</v>
      </c>
      <c r="E23334" s="212"/>
      <c r="F23334" s="197">
        <v>3</v>
      </c>
      <c r="G23334" s="208" t="s">
        <v>287</v>
      </c>
      <c r="H23334" s="367"/>
      <c r="R23334" s="200"/>
    </row>
    <row r="23335" spans="1:18" ht="14.6" customHeight="1" thickBot="1" x14ac:dyDescent="0.55000000000000004">
      <c r="A23335" s="526"/>
      <c r="B23335" s="217">
        <f t="shared" si="38799"/>
        <v>632</v>
      </c>
      <c r="C23335" s="406" t="str">
        <f t="shared" ref="C23335" si="38843">C23331</f>
        <v>7 Times</v>
      </c>
      <c r="D23335" s="217" t="str">
        <f t="shared" ref="D23335" si="38844">INT((D23334-D$10559-1)/49+1)&amp;"/"&amp;MOD(INT((D23334-D$10559-1)/7),7)+1&amp;"/"&amp;MOD(D23334-D$10559-1,7)+1</f>
        <v>66/2/2</v>
      </c>
      <c r="E23335" s="214"/>
      <c r="F23335" s="197">
        <v>4</v>
      </c>
      <c r="G23335" s="209" t="s">
        <v>605</v>
      </c>
      <c r="H23335" s="324" t="str">
        <f>H23331</f>
        <v>Dn 2300</v>
      </c>
      <c r="R23335" s="200"/>
    </row>
    <row r="23336" spans="1:18" ht="14.6" customHeight="1" x14ac:dyDescent="0.5">
      <c r="A23336" s="524" t="s">
        <v>1279</v>
      </c>
      <c r="B23336" s="217" t="s">
        <v>1189</v>
      </c>
      <c r="C23336" s="407">
        <f t="shared" ref="C23336" si="38845">C23332+1</f>
        <v>2356</v>
      </c>
      <c r="D23336" s="202" t="str">
        <f t="shared" ref="D23336" si="38846">IF(MOD(D23334-D$10559-1,49)=0,"Jub",IF(MOD(D23334-D$10559,7)=0,"Sab","Yr"))&amp;" "&amp;IF(MOD(D23334-D$10559-1,49)=0,INT(D23334-D$10559-1)/49,"")</f>
        <v xml:space="preserve">Yr </v>
      </c>
      <c r="E23336" s="201">
        <f t="shared" ref="E23336" si="38847">E23332+1</f>
        <v>1753</v>
      </c>
      <c r="F23336" s="197">
        <v>1</v>
      </c>
      <c r="G23336" s="203" t="s">
        <v>288</v>
      </c>
      <c r="H23336" s="325">
        <f>H23332+1</f>
        <v>1720</v>
      </c>
      <c r="R23336" s="200"/>
    </row>
    <row r="23337" spans="1:18" ht="14.6" customHeight="1" x14ac:dyDescent="0.5">
      <c r="A23337" s="525" t="s">
        <v>1280</v>
      </c>
      <c r="B23337" s="202">
        <f t="shared" ref="B23337" si="38848">B23333+1</f>
        <v>2528</v>
      </c>
      <c r="C23337" s="407"/>
      <c r="D23337" s="216" t="str">
        <f t="shared" ref="D23337" si="38849">D23333</f>
        <v>Exodus</v>
      </c>
      <c r="E23337" s="212" t="str">
        <f t="shared" ref="E23337" si="38850">E23333</f>
        <v>AD</v>
      </c>
      <c r="F23337" s="197">
        <v>2</v>
      </c>
      <c r="G23337" s="206" t="s">
        <v>604</v>
      </c>
      <c r="H23337" s="325"/>
      <c r="R23337" s="200"/>
    </row>
    <row r="23338" spans="1:18" ht="14.6" customHeight="1" x14ac:dyDescent="0.5">
      <c r="A23338" s="523">
        <f t="shared" ref="A23338" si="38851">A23334+1</f>
        <v>2506</v>
      </c>
      <c r="B23338" s="216" t="str">
        <f t="shared" ref="B23338" si="38852">B23334</f>
        <v>Olympiad</v>
      </c>
      <c r="C23338" s="408"/>
      <c r="D23338" s="217">
        <f t="shared" ref="D23338" si="38853">D23334+1</f>
        <v>3235</v>
      </c>
      <c r="E23338" s="212"/>
      <c r="F23338" s="197">
        <v>3</v>
      </c>
      <c r="G23338" s="208" t="s">
        <v>287</v>
      </c>
      <c r="H23338" s="367"/>
      <c r="R23338" s="200"/>
    </row>
    <row r="23339" spans="1:18" ht="14.6" customHeight="1" thickBot="1" x14ac:dyDescent="0.55000000000000004">
      <c r="A23339" s="526"/>
      <c r="B23339" s="217">
        <f t="shared" ref="B23339" si="38854">B23335+1</f>
        <v>633</v>
      </c>
      <c r="C23339" s="406" t="str">
        <f t="shared" ref="C23339" si="38855">C23335</f>
        <v>7 Times</v>
      </c>
      <c r="D23339" s="217" t="str">
        <f t="shared" ref="D23339" si="38856">INT((D23338-D$10559-1)/49+1)&amp;"/"&amp;MOD(INT((D23338-D$10559-1)/7),7)+1&amp;"/"&amp;MOD(D23338-D$10559-1,7)+1</f>
        <v>66/2/3</v>
      </c>
      <c r="E23339" s="214"/>
      <c r="F23339" s="197">
        <v>4</v>
      </c>
      <c r="G23339" s="209" t="s">
        <v>605</v>
      </c>
      <c r="H23339" s="324" t="str">
        <f>H23335</f>
        <v>Dn 2300</v>
      </c>
      <c r="R23339" s="200"/>
    </row>
    <row r="23340" spans="1:18" ht="14.6" customHeight="1" x14ac:dyDescent="0.5">
      <c r="A23340" s="524" t="s">
        <v>1279</v>
      </c>
      <c r="B23340" s="217" t="s">
        <v>1186</v>
      </c>
      <c r="C23340" s="407">
        <f t="shared" ref="C23340" si="38857">C23336+1</f>
        <v>2357</v>
      </c>
      <c r="D23340" s="202" t="str">
        <f t="shared" ref="D23340" si="38858">IF(MOD(D23338-D$10559-1,49)=0,"Jub",IF(MOD(D23338-D$10559,7)=0,"Sab","Yr"))&amp;" "&amp;IF(MOD(D23338-D$10559-1,49)=0,INT(D23338-D$10559-1)/49,"")</f>
        <v xml:space="preserve">Yr </v>
      </c>
      <c r="E23340" s="201">
        <f t="shared" ref="E23340" si="38859">E23336+1</f>
        <v>1754</v>
      </c>
      <c r="F23340" s="197">
        <v>1</v>
      </c>
      <c r="G23340" s="203" t="s">
        <v>288</v>
      </c>
      <c r="H23340" s="325">
        <f>H23336+1</f>
        <v>1721</v>
      </c>
      <c r="R23340" s="200"/>
    </row>
    <row r="23341" spans="1:18" ht="14.6" customHeight="1" x14ac:dyDescent="0.5">
      <c r="A23341" s="525" t="s">
        <v>1280</v>
      </c>
      <c r="B23341" s="202">
        <f t="shared" ref="B23341" si="38860">B23337+1</f>
        <v>2529</v>
      </c>
      <c r="C23341" s="407"/>
      <c r="D23341" s="216" t="str">
        <f t="shared" ref="D23341" si="38861">D23337</f>
        <v>Exodus</v>
      </c>
      <c r="E23341" s="212" t="str">
        <f t="shared" ref="E23341" si="38862">E23337</f>
        <v>AD</v>
      </c>
      <c r="F23341" s="197">
        <v>2</v>
      </c>
      <c r="G23341" s="206" t="s">
        <v>604</v>
      </c>
      <c r="H23341" s="325"/>
      <c r="R23341" s="200"/>
    </row>
    <row r="23342" spans="1:18" ht="14.6" customHeight="1" x14ac:dyDescent="0.5">
      <c r="A23342" s="523">
        <f t="shared" ref="A23342" si="38863">A23338+1</f>
        <v>2507</v>
      </c>
      <c r="B23342" s="216" t="str">
        <f t="shared" si="38777"/>
        <v>Olympiad</v>
      </c>
      <c r="C23342" s="408"/>
      <c r="D23342" s="217">
        <f t="shared" ref="D23342" si="38864">D23338+1</f>
        <v>3236</v>
      </c>
      <c r="E23342" s="212"/>
      <c r="F23342" s="197">
        <v>3</v>
      </c>
      <c r="G23342" s="208" t="s">
        <v>287</v>
      </c>
      <c r="H23342" s="367"/>
      <c r="R23342" s="200"/>
    </row>
    <row r="23343" spans="1:18" ht="14.6" customHeight="1" thickBot="1" x14ac:dyDescent="0.55000000000000004">
      <c r="A23343" s="526"/>
      <c r="B23343" s="217">
        <f t="shared" si="38777"/>
        <v>633</v>
      </c>
      <c r="C23343" s="406" t="str">
        <f t="shared" ref="C23343" si="38865">C23339</f>
        <v>7 Times</v>
      </c>
      <c r="D23343" s="217" t="str">
        <f t="shared" ref="D23343" si="38866">INT((D23342-D$10559-1)/49+1)&amp;"/"&amp;MOD(INT((D23342-D$10559-1)/7),7)+1&amp;"/"&amp;MOD(D23342-D$10559-1,7)+1</f>
        <v>66/2/4</v>
      </c>
      <c r="E23343" s="214"/>
      <c r="F23343" s="197">
        <v>4</v>
      </c>
      <c r="G23343" s="209" t="s">
        <v>605</v>
      </c>
      <c r="H23343" s="324" t="str">
        <f>H23339</f>
        <v>Dn 2300</v>
      </c>
      <c r="R23343" s="200"/>
    </row>
    <row r="23344" spans="1:18" ht="14.6" customHeight="1" x14ac:dyDescent="0.5">
      <c r="A23344" s="524" t="s">
        <v>1279</v>
      </c>
      <c r="B23344" s="217" t="s">
        <v>1187</v>
      </c>
      <c r="C23344" s="407">
        <f t="shared" ref="C23344" si="38867">C23340+1</f>
        <v>2358</v>
      </c>
      <c r="D23344" s="202" t="str">
        <f t="shared" ref="D23344" si="38868">IF(MOD(D23342-D$10559-1,49)=0,"Jub",IF(MOD(D23342-D$10559,7)=0,"Sab","Yr"))&amp;" "&amp;IF(MOD(D23342-D$10559-1,49)=0,INT(D23342-D$10559-1)/49,"")</f>
        <v xml:space="preserve">Yr </v>
      </c>
      <c r="E23344" s="201">
        <f t="shared" ref="E23344" si="38869">E23340+1</f>
        <v>1755</v>
      </c>
      <c r="F23344" s="197">
        <v>1</v>
      </c>
      <c r="G23344" s="203" t="s">
        <v>288</v>
      </c>
      <c r="H23344" s="325">
        <f>H23340+1</f>
        <v>1722</v>
      </c>
      <c r="R23344" s="200"/>
    </row>
    <row r="23345" spans="1:18" ht="14.6" customHeight="1" x14ac:dyDescent="0.5">
      <c r="A23345" s="525" t="s">
        <v>1280</v>
      </c>
      <c r="B23345" s="202">
        <f t="shared" ref="B23345" si="38870">B23341+1</f>
        <v>2530</v>
      </c>
      <c r="C23345" s="407"/>
      <c r="D23345" s="216" t="str">
        <f t="shared" ref="D23345" si="38871">D23341</f>
        <v>Exodus</v>
      </c>
      <c r="E23345" s="212" t="str">
        <f t="shared" ref="E23345" si="38872">E23341</f>
        <v>AD</v>
      </c>
      <c r="F23345" s="197">
        <v>2</v>
      </c>
      <c r="G23345" s="206" t="s">
        <v>604</v>
      </c>
      <c r="H23345" s="325"/>
      <c r="R23345" s="200"/>
    </row>
    <row r="23346" spans="1:18" ht="14.6" customHeight="1" x14ac:dyDescent="0.5">
      <c r="A23346" s="523">
        <f t="shared" ref="A23346" si="38873">A23342+1</f>
        <v>2508</v>
      </c>
      <c r="B23346" s="216" t="str">
        <f t="shared" si="38788"/>
        <v>Olympiad</v>
      </c>
      <c r="C23346" s="408"/>
      <c r="D23346" s="217">
        <f t="shared" ref="D23346" si="38874">D23342+1</f>
        <v>3237</v>
      </c>
      <c r="E23346" s="212"/>
      <c r="F23346" s="197">
        <v>3</v>
      </c>
      <c r="G23346" s="208" t="s">
        <v>287</v>
      </c>
      <c r="H23346" s="367"/>
      <c r="R23346" s="200"/>
    </row>
    <row r="23347" spans="1:18" ht="14.6" customHeight="1" thickBot="1" x14ac:dyDescent="0.55000000000000004">
      <c r="A23347" s="526"/>
      <c r="B23347" s="217">
        <f t="shared" si="38788"/>
        <v>633</v>
      </c>
      <c r="C23347" s="406" t="str">
        <f t="shared" ref="C23347" si="38875">C23343</f>
        <v>7 Times</v>
      </c>
      <c r="D23347" s="217" t="str">
        <f t="shared" ref="D23347" si="38876">INT((D23346-D$10559-1)/49+1)&amp;"/"&amp;MOD(INT((D23346-D$10559-1)/7),7)+1&amp;"/"&amp;MOD(D23346-D$10559-1,7)+1</f>
        <v>66/2/5</v>
      </c>
      <c r="E23347" s="214"/>
      <c r="F23347" s="197">
        <v>4</v>
      </c>
      <c r="G23347" s="209" t="s">
        <v>605</v>
      </c>
      <c r="H23347" s="324" t="str">
        <f>H23343</f>
        <v>Dn 2300</v>
      </c>
      <c r="R23347" s="200"/>
    </row>
    <row r="23348" spans="1:18" ht="14.6" customHeight="1" x14ac:dyDescent="0.5">
      <c r="A23348" s="524" t="s">
        <v>1279</v>
      </c>
      <c r="B23348" s="217" t="s">
        <v>1188</v>
      </c>
      <c r="C23348" s="407">
        <f t="shared" ref="C23348" si="38877">C23344+1</f>
        <v>2359</v>
      </c>
      <c r="D23348" s="202" t="str">
        <f t="shared" ref="D23348" si="38878">IF(MOD(D23346-D$10559-1,49)=0,"Jub",IF(MOD(D23346-D$10559,7)=0,"Sab","Yr"))&amp;" "&amp;IF(MOD(D23346-D$10559-1,49)=0,INT(D23346-D$10559-1)/49,"")</f>
        <v xml:space="preserve">Yr </v>
      </c>
      <c r="E23348" s="201">
        <f t="shared" ref="E23348" si="38879">E23344+1</f>
        <v>1756</v>
      </c>
      <c r="F23348" s="197">
        <v>1</v>
      </c>
      <c r="G23348" s="203" t="s">
        <v>288</v>
      </c>
      <c r="H23348" s="325">
        <f>H23344+1</f>
        <v>1723</v>
      </c>
      <c r="R23348" s="200"/>
    </row>
    <row r="23349" spans="1:18" ht="14.6" customHeight="1" x14ac:dyDescent="0.5">
      <c r="A23349" s="525" t="s">
        <v>1280</v>
      </c>
      <c r="B23349" s="202">
        <f t="shared" ref="B23349" si="38880">B23345+1</f>
        <v>2531</v>
      </c>
      <c r="C23349" s="407"/>
      <c r="D23349" s="216" t="str">
        <f t="shared" ref="D23349" si="38881">D23345</f>
        <v>Exodus</v>
      </c>
      <c r="E23349" s="212" t="str">
        <f t="shared" ref="E23349" si="38882">E23345</f>
        <v>AD</v>
      </c>
      <c r="F23349" s="197">
        <v>2</v>
      </c>
      <c r="G23349" s="206" t="s">
        <v>604</v>
      </c>
      <c r="H23349" s="325"/>
      <c r="R23349" s="200"/>
    </row>
    <row r="23350" spans="1:18" ht="14.6" customHeight="1" x14ac:dyDescent="0.5">
      <c r="A23350" s="523">
        <f t="shared" ref="A23350" si="38883">A23346+1</f>
        <v>2509</v>
      </c>
      <c r="B23350" s="216" t="str">
        <f t="shared" si="38799"/>
        <v>Olympiad</v>
      </c>
      <c r="C23350" s="408"/>
      <c r="D23350" s="217">
        <f t="shared" ref="D23350" si="38884">D23346+1</f>
        <v>3238</v>
      </c>
      <c r="E23350" s="212"/>
      <c r="F23350" s="197">
        <v>3</v>
      </c>
      <c r="G23350" s="208" t="s">
        <v>287</v>
      </c>
      <c r="H23350" s="367"/>
      <c r="R23350" s="200"/>
    </row>
    <row r="23351" spans="1:18" ht="14.6" customHeight="1" thickBot="1" x14ac:dyDescent="0.55000000000000004">
      <c r="A23351" s="526"/>
      <c r="B23351" s="217">
        <f t="shared" si="38799"/>
        <v>633</v>
      </c>
      <c r="C23351" s="406" t="str">
        <f t="shared" ref="C23351" si="38885">C23347</f>
        <v>7 Times</v>
      </c>
      <c r="D23351" s="217" t="str">
        <f t="shared" ref="D23351" si="38886">INT((D23350-D$10559-1)/49+1)&amp;"/"&amp;MOD(INT((D23350-D$10559-1)/7),7)+1&amp;"/"&amp;MOD(D23350-D$10559-1,7)+1</f>
        <v>66/2/6</v>
      </c>
      <c r="E23351" s="214"/>
      <c r="F23351" s="197">
        <v>4</v>
      </c>
      <c r="G23351" s="209" t="s">
        <v>605</v>
      </c>
      <c r="H23351" s="324" t="str">
        <f>H23347</f>
        <v>Dn 2300</v>
      </c>
      <c r="R23351" s="200"/>
    </row>
    <row r="23352" spans="1:18" ht="14.6" customHeight="1" x14ac:dyDescent="0.5">
      <c r="A23352" s="524" t="s">
        <v>1279</v>
      </c>
      <c r="B23352" s="217" t="s">
        <v>1189</v>
      </c>
      <c r="C23352" s="407">
        <f t="shared" ref="C23352" si="38887">C23348+1</f>
        <v>2360</v>
      </c>
      <c r="D23352" s="202" t="str">
        <f t="shared" ref="D23352" si="38888">IF(MOD(D23350-D$10559-1,49)=0,"Jub",IF(MOD(D23350-D$10559,7)=0,"Sab","Yr"))&amp;" "&amp;IF(MOD(D23350-D$10559-1,49)=0,INT(D23350-D$10559-1)/49,"")</f>
        <v xml:space="preserve">Yr </v>
      </c>
      <c r="E23352" s="201">
        <f t="shared" ref="E23352" si="38889">E23348+1</f>
        <v>1757</v>
      </c>
      <c r="F23352" s="197">
        <v>1</v>
      </c>
      <c r="G23352" s="203" t="s">
        <v>288</v>
      </c>
      <c r="H23352" s="325">
        <f>H23348+1</f>
        <v>1724</v>
      </c>
      <c r="R23352" s="200"/>
    </row>
    <row r="23353" spans="1:18" ht="14.6" customHeight="1" x14ac:dyDescent="0.5">
      <c r="A23353" s="525" t="s">
        <v>1280</v>
      </c>
      <c r="B23353" s="202">
        <f t="shared" ref="B23353" si="38890">B23349+1</f>
        <v>2532</v>
      </c>
      <c r="C23353" s="407"/>
      <c r="D23353" s="216" t="str">
        <f t="shared" ref="D23353" si="38891">D23349</f>
        <v>Exodus</v>
      </c>
      <c r="E23353" s="212" t="str">
        <f t="shared" ref="E23353" si="38892">E23349</f>
        <v>AD</v>
      </c>
      <c r="F23353" s="197">
        <v>2</v>
      </c>
      <c r="G23353" s="206" t="s">
        <v>604</v>
      </c>
      <c r="H23353" s="325"/>
      <c r="R23353" s="200"/>
    </row>
    <row r="23354" spans="1:18" ht="14.6" customHeight="1" x14ac:dyDescent="0.5">
      <c r="A23354" s="523">
        <f t="shared" ref="A23354" si="38893">A23350+1</f>
        <v>2510</v>
      </c>
      <c r="B23354" s="216" t="str">
        <f t="shared" ref="B23354" si="38894">B23350</f>
        <v>Olympiad</v>
      </c>
      <c r="C23354" s="408"/>
      <c r="D23354" s="217">
        <f t="shared" ref="D23354" si="38895">D23350+1</f>
        <v>3239</v>
      </c>
      <c r="E23354" s="212"/>
      <c r="F23354" s="197">
        <v>3</v>
      </c>
      <c r="G23354" s="208" t="s">
        <v>287</v>
      </c>
      <c r="H23354" s="367"/>
      <c r="R23354" s="200"/>
    </row>
    <row r="23355" spans="1:18" ht="14.6" customHeight="1" thickBot="1" x14ac:dyDescent="0.55000000000000004">
      <c r="A23355" s="526"/>
      <c r="B23355" s="217">
        <f t="shared" ref="B23355" si="38896">B23351+1</f>
        <v>634</v>
      </c>
      <c r="C23355" s="406" t="str">
        <f t="shared" ref="C23355" si="38897">C23351</f>
        <v>7 Times</v>
      </c>
      <c r="D23355" s="359" t="str">
        <f t="shared" ref="D23355" si="38898">INT((D23354-D$10559-1)/49+1)&amp;"/"&amp;MOD(INT((D23354-D$10559-1)/7),7)+1&amp;"/"&amp;MOD(D23354-D$10559-1,7)+1</f>
        <v>66/2/7</v>
      </c>
      <c r="E23355" s="214"/>
      <c r="F23355" s="197">
        <v>4</v>
      </c>
      <c r="G23355" s="209" t="s">
        <v>605</v>
      </c>
      <c r="H23355" s="324" t="str">
        <f>H23351</f>
        <v>Dn 2300</v>
      </c>
      <c r="R23355" s="200"/>
    </row>
    <row r="23356" spans="1:18" ht="14.6" customHeight="1" x14ac:dyDescent="0.5">
      <c r="A23356" s="524" t="s">
        <v>1279</v>
      </c>
      <c r="B23356" s="217" t="s">
        <v>1186</v>
      </c>
      <c r="C23356" s="407">
        <f t="shared" ref="C23356" si="38899">C23352+1</f>
        <v>2361</v>
      </c>
      <c r="D23356" s="360" t="str">
        <f t="shared" ref="D23356" si="38900">IF(MOD(D23354-D$10559-1,49)=0,"Jub",IF(MOD(D23354-D$10559,7)=0,"Sab","Yr"))&amp;" "&amp;IF(MOD(D23354-D$10559-1,49)=0,INT(D23354-D$10559-1)/49,"")</f>
        <v xml:space="preserve">Sab </v>
      </c>
      <c r="E23356" s="201">
        <f t="shared" ref="E23356" si="38901">E23352+1</f>
        <v>1758</v>
      </c>
      <c r="F23356" s="197">
        <v>1</v>
      </c>
      <c r="G23356" s="203" t="s">
        <v>288</v>
      </c>
      <c r="H23356" s="325">
        <f>H23352+1</f>
        <v>1725</v>
      </c>
      <c r="R23356" s="200"/>
    </row>
    <row r="23357" spans="1:18" ht="14.6" customHeight="1" x14ac:dyDescent="0.5">
      <c r="A23357" s="525" t="s">
        <v>1280</v>
      </c>
      <c r="B23357" s="202">
        <f t="shared" ref="B23357" si="38902">B23353+1</f>
        <v>2533</v>
      </c>
      <c r="C23357" s="407"/>
      <c r="D23357" s="361" t="str">
        <f t="shared" ref="D23357" si="38903">D23353</f>
        <v>Exodus</v>
      </c>
      <c r="E23357" s="212" t="str">
        <f t="shared" ref="E23357" si="38904">E23353</f>
        <v>AD</v>
      </c>
      <c r="F23357" s="197">
        <v>2</v>
      </c>
      <c r="G23357" s="206" t="s">
        <v>604</v>
      </c>
      <c r="H23357" s="325"/>
      <c r="R23357" s="200"/>
    </row>
    <row r="23358" spans="1:18" ht="14.6" customHeight="1" x14ac:dyDescent="0.5">
      <c r="A23358" s="523">
        <f t="shared" ref="A23358" si="38905">A23354+1</f>
        <v>2511</v>
      </c>
      <c r="B23358" s="216" t="str">
        <f t="shared" si="38777"/>
        <v>Olympiad</v>
      </c>
      <c r="C23358" s="408"/>
      <c r="D23358" s="359">
        <f t="shared" ref="D23358" si="38906">D23354+1</f>
        <v>3240</v>
      </c>
      <c r="E23358" s="212"/>
      <c r="F23358" s="197">
        <v>3</v>
      </c>
      <c r="G23358" s="208" t="s">
        <v>287</v>
      </c>
      <c r="H23358" s="367"/>
      <c r="R23358" s="200"/>
    </row>
    <row r="23359" spans="1:18" ht="14.6" customHeight="1" thickBot="1" x14ac:dyDescent="0.55000000000000004">
      <c r="A23359" s="526"/>
      <c r="B23359" s="217">
        <f t="shared" si="38777"/>
        <v>634</v>
      </c>
      <c r="C23359" s="406" t="str">
        <f t="shared" ref="C23359" si="38907">C23355</f>
        <v>7 Times</v>
      </c>
      <c r="D23359" s="217" t="str">
        <f t="shared" ref="D23359" si="38908">INT((D23358-D$10559-1)/49+1)&amp;"/"&amp;MOD(INT((D23358-D$10559-1)/7),7)+1&amp;"/"&amp;MOD(D23358-D$10559-1,7)+1</f>
        <v>66/3/1</v>
      </c>
      <c r="E23359" s="214"/>
      <c r="F23359" s="197">
        <v>4</v>
      </c>
      <c r="G23359" s="209" t="s">
        <v>605</v>
      </c>
      <c r="H23359" s="324" t="str">
        <f>H23355</f>
        <v>Dn 2300</v>
      </c>
      <c r="R23359" s="200"/>
    </row>
    <row r="23360" spans="1:18" ht="14.6" customHeight="1" x14ac:dyDescent="0.5">
      <c r="A23360" s="524" t="s">
        <v>1279</v>
      </c>
      <c r="B23360" s="217" t="s">
        <v>1187</v>
      </c>
      <c r="C23360" s="407">
        <f t="shared" ref="C23360" si="38909">C23356+1</f>
        <v>2362</v>
      </c>
      <c r="D23360" s="202" t="str">
        <f t="shared" ref="D23360" si="38910">IF(MOD(D23358-D$10559-1,49)=0,"Jub",IF(MOD(D23358-D$10559,7)=0,"Sab","Yr"))&amp;" "&amp;IF(MOD(D23358-D$10559-1,49)=0,INT(D23358-D$10559-1)/49,"")</f>
        <v xml:space="preserve">Yr </v>
      </c>
      <c r="E23360" s="201">
        <f t="shared" ref="E23360" si="38911">E23356+1</f>
        <v>1759</v>
      </c>
      <c r="F23360" s="197">
        <v>1</v>
      </c>
      <c r="G23360" s="203" t="s">
        <v>288</v>
      </c>
      <c r="H23360" s="325">
        <f>H23356+1</f>
        <v>1726</v>
      </c>
      <c r="R23360" s="200"/>
    </row>
    <row r="23361" spans="1:18" ht="14.6" customHeight="1" x14ac:dyDescent="0.5">
      <c r="A23361" s="525" t="s">
        <v>1280</v>
      </c>
      <c r="B23361" s="202">
        <f t="shared" ref="B23361" si="38912">B23357+1</f>
        <v>2534</v>
      </c>
      <c r="C23361" s="407"/>
      <c r="D23361" s="216" t="str">
        <f t="shared" ref="D23361" si="38913">D23357</f>
        <v>Exodus</v>
      </c>
      <c r="E23361" s="212" t="str">
        <f t="shared" ref="E23361" si="38914">E23357</f>
        <v>AD</v>
      </c>
      <c r="F23361" s="197">
        <v>2</v>
      </c>
      <c r="G23361" s="206" t="s">
        <v>604</v>
      </c>
      <c r="H23361" s="325"/>
      <c r="R23361" s="200"/>
    </row>
    <row r="23362" spans="1:18" ht="14.6" customHeight="1" x14ac:dyDescent="0.5">
      <c r="A23362" s="523">
        <f t="shared" ref="A23362" si="38915">A23358+1</f>
        <v>2512</v>
      </c>
      <c r="B23362" s="216" t="str">
        <f t="shared" si="38788"/>
        <v>Olympiad</v>
      </c>
      <c r="C23362" s="408"/>
      <c r="D23362" s="217">
        <f t="shared" ref="D23362" si="38916">D23358+1</f>
        <v>3241</v>
      </c>
      <c r="E23362" s="212"/>
      <c r="F23362" s="197">
        <v>3</v>
      </c>
      <c r="G23362" s="208" t="s">
        <v>287</v>
      </c>
      <c r="H23362" s="367"/>
      <c r="R23362" s="200"/>
    </row>
    <row r="23363" spans="1:18" ht="14.6" customHeight="1" thickBot="1" x14ac:dyDescent="0.55000000000000004">
      <c r="A23363" s="526"/>
      <c r="B23363" s="217">
        <f t="shared" si="38788"/>
        <v>634</v>
      </c>
      <c r="C23363" s="406" t="str">
        <f t="shared" ref="C23363" si="38917">C23359</f>
        <v>7 Times</v>
      </c>
      <c r="D23363" s="217" t="str">
        <f t="shared" ref="D23363" si="38918">INT((D23362-D$10559-1)/49+1)&amp;"/"&amp;MOD(INT((D23362-D$10559-1)/7),7)+1&amp;"/"&amp;MOD(D23362-D$10559-1,7)+1</f>
        <v>66/3/2</v>
      </c>
      <c r="E23363" s="214"/>
      <c r="F23363" s="197">
        <v>4</v>
      </c>
      <c r="G23363" s="209" t="s">
        <v>605</v>
      </c>
      <c r="H23363" s="324" t="str">
        <f>H23359</f>
        <v>Dn 2300</v>
      </c>
      <c r="R23363" s="200"/>
    </row>
    <row r="23364" spans="1:18" ht="14.6" customHeight="1" x14ac:dyDescent="0.5">
      <c r="A23364" s="524" t="s">
        <v>1279</v>
      </c>
      <c r="B23364" s="217" t="s">
        <v>1188</v>
      </c>
      <c r="C23364" s="407">
        <f t="shared" ref="C23364" si="38919">C23360+1</f>
        <v>2363</v>
      </c>
      <c r="D23364" s="202" t="str">
        <f t="shared" ref="D23364" si="38920">IF(MOD(D23362-D$10559-1,49)=0,"Jub",IF(MOD(D23362-D$10559,7)=0,"Sab","Yr"))&amp;" "&amp;IF(MOD(D23362-D$10559-1,49)=0,INT(D23362-D$10559-1)/49,"")</f>
        <v xml:space="preserve">Yr </v>
      </c>
      <c r="E23364" s="201">
        <f t="shared" ref="E23364" si="38921">E23360+1</f>
        <v>1760</v>
      </c>
      <c r="F23364" s="197">
        <v>1</v>
      </c>
      <c r="G23364" s="203" t="s">
        <v>288</v>
      </c>
      <c r="H23364" s="325">
        <f>H23360+1</f>
        <v>1727</v>
      </c>
      <c r="R23364" s="200"/>
    </row>
    <row r="23365" spans="1:18" ht="14.6" customHeight="1" x14ac:dyDescent="0.5">
      <c r="A23365" s="525" t="s">
        <v>1280</v>
      </c>
      <c r="B23365" s="202">
        <f t="shared" ref="B23365" si="38922">B23361+1</f>
        <v>2535</v>
      </c>
      <c r="C23365" s="407"/>
      <c r="D23365" s="216" t="str">
        <f t="shared" ref="D23365" si="38923">D23361</f>
        <v>Exodus</v>
      </c>
      <c r="E23365" s="212" t="str">
        <f t="shared" ref="E23365" si="38924">E23361</f>
        <v>AD</v>
      </c>
      <c r="F23365" s="197">
        <v>2</v>
      </c>
      <c r="G23365" s="206" t="s">
        <v>604</v>
      </c>
      <c r="H23365" s="325"/>
      <c r="R23365" s="200"/>
    </row>
    <row r="23366" spans="1:18" ht="14.6" customHeight="1" x14ac:dyDescent="0.5">
      <c r="A23366" s="523">
        <f t="shared" ref="A23366" si="38925">A23362+1</f>
        <v>2513</v>
      </c>
      <c r="B23366" s="216" t="str">
        <f t="shared" si="38799"/>
        <v>Olympiad</v>
      </c>
      <c r="C23366" s="408"/>
      <c r="D23366" s="217">
        <f t="shared" ref="D23366" si="38926">D23362+1</f>
        <v>3242</v>
      </c>
      <c r="E23366" s="212"/>
      <c r="F23366" s="197">
        <v>3</v>
      </c>
      <c r="G23366" s="208" t="s">
        <v>287</v>
      </c>
      <c r="H23366" s="367"/>
      <c r="R23366" s="200"/>
    </row>
    <row r="23367" spans="1:18" ht="14.6" customHeight="1" thickBot="1" x14ac:dyDescent="0.55000000000000004">
      <c r="A23367" s="526"/>
      <c r="B23367" s="217">
        <f t="shared" si="38799"/>
        <v>634</v>
      </c>
      <c r="C23367" s="406" t="str">
        <f t="shared" ref="C23367" si="38927">C23363</f>
        <v>7 Times</v>
      </c>
      <c r="D23367" s="217" t="str">
        <f t="shared" ref="D23367" si="38928">INT((D23366-D$10559-1)/49+1)&amp;"/"&amp;MOD(INT((D23366-D$10559-1)/7),7)+1&amp;"/"&amp;MOD(D23366-D$10559-1,7)+1</f>
        <v>66/3/3</v>
      </c>
      <c r="E23367" s="214"/>
      <c r="F23367" s="197">
        <v>4</v>
      </c>
      <c r="G23367" s="209" t="s">
        <v>605</v>
      </c>
      <c r="H23367" s="324" t="str">
        <f>H23363</f>
        <v>Dn 2300</v>
      </c>
      <c r="R23367" s="200"/>
    </row>
    <row r="23368" spans="1:18" ht="14.6" customHeight="1" x14ac:dyDescent="0.5">
      <c r="A23368" s="524" t="s">
        <v>1279</v>
      </c>
      <c r="B23368" s="217" t="s">
        <v>1189</v>
      </c>
      <c r="C23368" s="407">
        <f t="shared" ref="C23368" si="38929">C23364+1</f>
        <v>2364</v>
      </c>
      <c r="D23368" s="202" t="str">
        <f t="shared" ref="D23368" si="38930">IF(MOD(D23366-D$10559-1,49)=0,"Jub",IF(MOD(D23366-D$10559,7)=0,"Sab","Yr"))&amp;" "&amp;IF(MOD(D23366-D$10559-1,49)=0,INT(D23366-D$10559-1)/49,"")</f>
        <v xml:space="preserve">Yr </v>
      </c>
      <c r="E23368" s="201">
        <f t="shared" ref="E23368" si="38931">E23364+1</f>
        <v>1761</v>
      </c>
      <c r="F23368" s="197">
        <v>1</v>
      </c>
      <c r="G23368" s="203" t="s">
        <v>288</v>
      </c>
      <c r="H23368" s="325">
        <f>H23364+1</f>
        <v>1728</v>
      </c>
      <c r="R23368" s="200"/>
    </row>
    <row r="23369" spans="1:18" ht="14.6" customHeight="1" x14ac:dyDescent="0.5">
      <c r="A23369" s="525" t="s">
        <v>1280</v>
      </c>
      <c r="B23369" s="202">
        <f t="shared" ref="B23369" si="38932">B23365+1</f>
        <v>2536</v>
      </c>
      <c r="C23369" s="407"/>
      <c r="D23369" s="216" t="str">
        <f t="shared" ref="D23369" si="38933">D23365</f>
        <v>Exodus</v>
      </c>
      <c r="E23369" s="212" t="str">
        <f t="shared" ref="E23369" si="38934">E23365</f>
        <v>AD</v>
      </c>
      <c r="F23369" s="197">
        <v>2</v>
      </c>
      <c r="G23369" s="206" t="s">
        <v>604</v>
      </c>
      <c r="H23369" s="325"/>
      <c r="R23369" s="200"/>
    </row>
    <row r="23370" spans="1:18" ht="14.6" customHeight="1" x14ac:dyDescent="0.5">
      <c r="A23370" s="523">
        <f t="shared" ref="A23370" si="38935">A23366+1</f>
        <v>2514</v>
      </c>
      <c r="B23370" s="216" t="str">
        <f t="shared" ref="B23370" si="38936">B23366</f>
        <v>Olympiad</v>
      </c>
      <c r="C23370" s="408"/>
      <c r="D23370" s="217">
        <f t="shared" ref="D23370" si="38937">D23366+1</f>
        <v>3243</v>
      </c>
      <c r="E23370" s="212"/>
      <c r="F23370" s="197">
        <v>3</v>
      </c>
      <c r="G23370" s="208" t="s">
        <v>287</v>
      </c>
      <c r="H23370" s="367"/>
      <c r="R23370" s="200"/>
    </row>
    <row r="23371" spans="1:18" ht="14.6" customHeight="1" thickBot="1" x14ac:dyDescent="0.55000000000000004">
      <c r="A23371" s="526"/>
      <c r="B23371" s="217">
        <f t="shared" ref="B23371" si="38938">B23367+1</f>
        <v>635</v>
      </c>
      <c r="C23371" s="406" t="str">
        <f t="shared" ref="C23371" si="38939">C23367</f>
        <v>7 Times</v>
      </c>
      <c r="D23371" s="217" t="str">
        <f t="shared" ref="D23371" si="38940">INT((D23370-D$10559-1)/49+1)&amp;"/"&amp;MOD(INT((D23370-D$10559-1)/7),7)+1&amp;"/"&amp;MOD(D23370-D$10559-1,7)+1</f>
        <v>66/3/4</v>
      </c>
      <c r="E23371" s="214"/>
      <c r="F23371" s="197">
        <v>4</v>
      </c>
      <c r="G23371" s="209" t="s">
        <v>605</v>
      </c>
      <c r="H23371" s="324" t="str">
        <f>H23367</f>
        <v>Dn 2300</v>
      </c>
      <c r="R23371" s="200"/>
    </row>
    <row r="23372" spans="1:18" ht="14.6" customHeight="1" x14ac:dyDescent="0.5">
      <c r="A23372" s="524" t="s">
        <v>1279</v>
      </c>
      <c r="B23372" s="217" t="s">
        <v>1186</v>
      </c>
      <c r="C23372" s="407">
        <f t="shared" ref="C23372" si="38941">C23368+1</f>
        <v>2365</v>
      </c>
      <c r="D23372" s="202" t="str">
        <f t="shared" ref="D23372" si="38942">IF(MOD(D23370-D$10559-1,49)=0,"Jub",IF(MOD(D23370-D$10559,7)=0,"Sab","Yr"))&amp;" "&amp;IF(MOD(D23370-D$10559-1,49)=0,INT(D23370-D$10559-1)/49,"")</f>
        <v xml:space="preserve">Yr </v>
      </c>
      <c r="E23372" s="201">
        <f t="shared" ref="E23372" si="38943">E23368+1</f>
        <v>1762</v>
      </c>
      <c r="F23372" s="197">
        <v>1</v>
      </c>
      <c r="G23372" s="203" t="s">
        <v>288</v>
      </c>
      <c r="H23372" s="325">
        <f>H23368+1</f>
        <v>1729</v>
      </c>
      <c r="R23372" s="200"/>
    </row>
    <row r="23373" spans="1:18" ht="14.6" customHeight="1" x14ac:dyDescent="0.5">
      <c r="A23373" s="525" t="s">
        <v>1280</v>
      </c>
      <c r="B23373" s="202">
        <f t="shared" ref="B23373" si="38944">B23369+1</f>
        <v>2537</v>
      </c>
      <c r="C23373" s="407"/>
      <c r="D23373" s="216" t="str">
        <f t="shared" ref="D23373" si="38945">D23369</f>
        <v>Exodus</v>
      </c>
      <c r="E23373" s="212" t="str">
        <f t="shared" ref="E23373" si="38946">E23369</f>
        <v>AD</v>
      </c>
      <c r="F23373" s="197">
        <v>2</v>
      </c>
      <c r="G23373" s="206" t="s">
        <v>604</v>
      </c>
      <c r="H23373" s="325"/>
      <c r="R23373" s="200"/>
    </row>
    <row r="23374" spans="1:18" ht="14.6" customHeight="1" x14ac:dyDescent="0.5">
      <c r="A23374" s="523">
        <f t="shared" ref="A23374" si="38947">A23370+1</f>
        <v>2515</v>
      </c>
      <c r="B23374" s="216" t="str">
        <f t="shared" ref="B23374:B23423" si="38948">B23370</f>
        <v>Olympiad</v>
      </c>
      <c r="C23374" s="408"/>
      <c r="D23374" s="217">
        <f t="shared" ref="D23374" si="38949">D23370+1</f>
        <v>3244</v>
      </c>
      <c r="E23374" s="212"/>
      <c r="F23374" s="197">
        <v>3</v>
      </c>
      <c r="G23374" s="208" t="s">
        <v>287</v>
      </c>
      <c r="H23374" s="367"/>
      <c r="R23374" s="200"/>
    </row>
    <row r="23375" spans="1:18" ht="14.6" customHeight="1" thickBot="1" x14ac:dyDescent="0.55000000000000004">
      <c r="A23375" s="526"/>
      <c r="B23375" s="217">
        <f t="shared" si="38948"/>
        <v>635</v>
      </c>
      <c r="C23375" s="406" t="str">
        <f t="shared" ref="C23375" si="38950">C23371</f>
        <v>7 Times</v>
      </c>
      <c r="D23375" s="217" t="str">
        <f t="shared" ref="D23375" si="38951">INT((D23374-D$10559-1)/49+1)&amp;"/"&amp;MOD(INT((D23374-D$10559-1)/7),7)+1&amp;"/"&amp;MOD(D23374-D$10559-1,7)+1</f>
        <v>66/3/5</v>
      </c>
      <c r="E23375" s="214"/>
      <c r="F23375" s="197">
        <v>4</v>
      </c>
      <c r="G23375" s="209" t="s">
        <v>605</v>
      </c>
      <c r="H23375" s="324" t="str">
        <f>H23371</f>
        <v>Dn 2300</v>
      </c>
      <c r="R23375" s="200"/>
    </row>
    <row r="23376" spans="1:18" ht="14.6" customHeight="1" x14ac:dyDescent="0.5">
      <c r="A23376" s="524" t="s">
        <v>1279</v>
      </c>
      <c r="B23376" s="217" t="s">
        <v>1187</v>
      </c>
      <c r="C23376" s="407">
        <f t="shared" ref="C23376" si="38952">C23372+1</f>
        <v>2366</v>
      </c>
      <c r="D23376" s="202" t="str">
        <f t="shared" ref="D23376" si="38953">IF(MOD(D23374-D$10559-1,49)=0,"Jub",IF(MOD(D23374-D$10559,7)=0,"Sab","Yr"))&amp;" "&amp;IF(MOD(D23374-D$10559-1,49)=0,INT(D23374-D$10559-1)/49,"")</f>
        <v xml:space="preserve">Yr </v>
      </c>
      <c r="E23376" s="201">
        <f t="shared" ref="E23376" si="38954">E23372+1</f>
        <v>1763</v>
      </c>
      <c r="F23376" s="197">
        <v>1</v>
      </c>
      <c r="G23376" s="203" t="s">
        <v>288</v>
      </c>
      <c r="H23376" s="325">
        <f>H23372+1</f>
        <v>1730</v>
      </c>
      <c r="R23376" s="200"/>
    </row>
    <row r="23377" spans="1:18" ht="14.6" customHeight="1" x14ac:dyDescent="0.5">
      <c r="A23377" s="525" t="s">
        <v>1280</v>
      </c>
      <c r="B23377" s="202">
        <f t="shared" ref="B23377" si="38955">B23373+1</f>
        <v>2538</v>
      </c>
      <c r="C23377" s="407"/>
      <c r="D23377" s="216" t="str">
        <f t="shared" ref="D23377" si="38956">D23373</f>
        <v>Exodus</v>
      </c>
      <c r="E23377" s="212" t="str">
        <f t="shared" ref="E23377" si="38957">E23373</f>
        <v>AD</v>
      </c>
      <c r="F23377" s="197">
        <v>2</v>
      </c>
      <c r="G23377" s="206" t="s">
        <v>604</v>
      </c>
      <c r="H23377" s="325"/>
      <c r="R23377" s="200"/>
    </row>
    <row r="23378" spans="1:18" ht="14.6" customHeight="1" x14ac:dyDescent="0.5">
      <c r="A23378" s="523">
        <f t="shared" ref="A23378" si="38958">A23374+1</f>
        <v>2516</v>
      </c>
      <c r="B23378" s="216" t="str">
        <f t="shared" ref="B23378:B23427" si="38959">B23374</f>
        <v>Olympiad</v>
      </c>
      <c r="C23378" s="408"/>
      <c r="D23378" s="217">
        <f t="shared" ref="D23378" si="38960">D23374+1</f>
        <v>3245</v>
      </c>
      <c r="E23378" s="212"/>
      <c r="F23378" s="197">
        <v>3</v>
      </c>
      <c r="G23378" s="208" t="s">
        <v>287</v>
      </c>
      <c r="H23378" s="367"/>
      <c r="R23378" s="200"/>
    </row>
    <row r="23379" spans="1:18" ht="14.6" customHeight="1" thickBot="1" x14ac:dyDescent="0.55000000000000004">
      <c r="A23379" s="526"/>
      <c r="B23379" s="217">
        <f t="shared" si="38959"/>
        <v>635</v>
      </c>
      <c r="C23379" s="406" t="str">
        <f t="shared" ref="C23379" si="38961">C23375</f>
        <v>7 Times</v>
      </c>
      <c r="D23379" s="217" t="str">
        <f t="shared" ref="D23379" si="38962">INT((D23378-D$10559-1)/49+1)&amp;"/"&amp;MOD(INT((D23378-D$10559-1)/7),7)+1&amp;"/"&amp;MOD(D23378-D$10559-1,7)+1</f>
        <v>66/3/6</v>
      </c>
      <c r="E23379" s="214"/>
      <c r="F23379" s="197">
        <v>4</v>
      </c>
      <c r="G23379" s="209" t="s">
        <v>605</v>
      </c>
      <c r="H23379" s="324" t="str">
        <f>H23375</f>
        <v>Dn 2300</v>
      </c>
      <c r="R23379" s="200"/>
    </row>
    <row r="23380" spans="1:18" ht="14.6" customHeight="1" x14ac:dyDescent="0.5">
      <c r="A23380" s="524" t="s">
        <v>1279</v>
      </c>
      <c r="B23380" s="217" t="s">
        <v>1188</v>
      </c>
      <c r="C23380" s="407">
        <f t="shared" ref="C23380" si="38963">C23376+1</f>
        <v>2367</v>
      </c>
      <c r="D23380" s="202" t="str">
        <f t="shared" ref="D23380" si="38964">IF(MOD(D23378-D$10559-1,49)=0,"Jub",IF(MOD(D23378-D$10559,7)=0,"Sab","Yr"))&amp;" "&amp;IF(MOD(D23378-D$10559-1,49)=0,INT(D23378-D$10559-1)/49,"")</f>
        <v xml:space="preserve">Yr </v>
      </c>
      <c r="E23380" s="201">
        <f t="shared" ref="E23380" si="38965">E23376+1</f>
        <v>1764</v>
      </c>
      <c r="F23380" s="197">
        <v>1</v>
      </c>
      <c r="G23380" s="203" t="s">
        <v>288</v>
      </c>
      <c r="H23380" s="325">
        <f>H23376+1</f>
        <v>1731</v>
      </c>
      <c r="R23380" s="200"/>
    </row>
    <row r="23381" spans="1:18" ht="14.6" customHeight="1" x14ac:dyDescent="0.5">
      <c r="A23381" s="525" t="s">
        <v>1280</v>
      </c>
      <c r="B23381" s="202">
        <f t="shared" ref="B23381" si="38966">B23377+1</f>
        <v>2539</v>
      </c>
      <c r="C23381" s="407"/>
      <c r="D23381" s="216" t="str">
        <f t="shared" ref="D23381" si="38967">D23377</f>
        <v>Exodus</v>
      </c>
      <c r="E23381" s="212" t="str">
        <f t="shared" ref="E23381" si="38968">E23377</f>
        <v>AD</v>
      </c>
      <c r="F23381" s="197">
        <v>2</v>
      </c>
      <c r="G23381" s="206" t="s">
        <v>604</v>
      </c>
      <c r="H23381" s="325"/>
      <c r="R23381" s="200"/>
    </row>
    <row r="23382" spans="1:18" ht="14.6" customHeight="1" x14ac:dyDescent="0.5">
      <c r="A23382" s="523">
        <f t="shared" ref="A23382" si="38969">A23378+1</f>
        <v>2517</v>
      </c>
      <c r="B23382" s="216" t="str">
        <f t="shared" ref="B23382:B23431" si="38970">B23378</f>
        <v>Olympiad</v>
      </c>
      <c r="C23382" s="408"/>
      <c r="D23382" s="217">
        <f t="shared" ref="D23382" si="38971">D23378+1</f>
        <v>3246</v>
      </c>
      <c r="E23382" s="212"/>
      <c r="F23382" s="197">
        <v>3</v>
      </c>
      <c r="G23382" s="208" t="s">
        <v>287</v>
      </c>
      <c r="H23382" s="367"/>
      <c r="R23382" s="200"/>
    </row>
    <row r="23383" spans="1:18" ht="14.6" customHeight="1" thickBot="1" x14ac:dyDescent="0.55000000000000004">
      <c r="A23383" s="526"/>
      <c r="B23383" s="217">
        <f t="shared" si="38970"/>
        <v>635</v>
      </c>
      <c r="C23383" s="406" t="str">
        <f t="shared" ref="C23383" si="38972">C23379</f>
        <v>7 Times</v>
      </c>
      <c r="D23383" s="359" t="str">
        <f t="shared" ref="D23383" si="38973">INT((D23382-D$10559-1)/49+1)&amp;"/"&amp;MOD(INT((D23382-D$10559-1)/7),7)+1&amp;"/"&amp;MOD(D23382-D$10559-1,7)+1</f>
        <v>66/3/7</v>
      </c>
      <c r="E23383" s="214"/>
      <c r="F23383" s="197">
        <v>4</v>
      </c>
      <c r="G23383" s="209" t="s">
        <v>605</v>
      </c>
      <c r="H23383" s="324" t="str">
        <f>H23379</f>
        <v>Dn 2300</v>
      </c>
      <c r="R23383" s="200"/>
    </row>
    <row r="23384" spans="1:18" ht="14.6" customHeight="1" x14ac:dyDescent="0.5">
      <c r="A23384" s="524" t="s">
        <v>1279</v>
      </c>
      <c r="B23384" s="217" t="s">
        <v>1189</v>
      </c>
      <c r="C23384" s="407">
        <f t="shared" ref="C23384" si="38974">C23380+1</f>
        <v>2368</v>
      </c>
      <c r="D23384" s="360" t="str">
        <f t="shared" ref="D23384" si="38975">IF(MOD(D23382-D$10559-1,49)=0,"Jub",IF(MOD(D23382-D$10559,7)=0,"Sab","Yr"))&amp;" "&amp;IF(MOD(D23382-D$10559-1,49)=0,INT(D23382-D$10559-1)/49,"")</f>
        <v xml:space="preserve">Sab </v>
      </c>
      <c r="E23384" s="201">
        <f t="shared" ref="E23384" si="38976">E23380+1</f>
        <v>1765</v>
      </c>
      <c r="F23384" s="197">
        <v>1</v>
      </c>
      <c r="G23384" s="203" t="s">
        <v>288</v>
      </c>
      <c r="H23384" s="325">
        <f>H23380+1</f>
        <v>1732</v>
      </c>
      <c r="R23384" s="200"/>
    </row>
    <row r="23385" spans="1:18" ht="14.6" customHeight="1" x14ac:dyDescent="0.5">
      <c r="A23385" s="525" t="s">
        <v>1280</v>
      </c>
      <c r="B23385" s="202">
        <f t="shared" ref="B23385" si="38977">B23381+1</f>
        <v>2540</v>
      </c>
      <c r="C23385" s="407"/>
      <c r="D23385" s="361" t="str">
        <f t="shared" ref="D23385" si="38978">D23381</f>
        <v>Exodus</v>
      </c>
      <c r="E23385" s="212" t="str">
        <f t="shared" ref="E23385" si="38979">E23381</f>
        <v>AD</v>
      </c>
      <c r="F23385" s="197">
        <v>2</v>
      </c>
      <c r="G23385" s="206" t="s">
        <v>604</v>
      </c>
      <c r="H23385" s="325"/>
      <c r="R23385" s="200"/>
    </row>
    <row r="23386" spans="1:18" ht="14.6" customHeight="1" x14ac:dyDescent="0.5">
      <c r="A23386" s="523">
        <f t="shared" ref="A23386" si="38980">A23382+1</f>
        <v>2518</v>
      </c>
      <c r="B23386" s="216" t="str">
        <f t="shared" ref="B23386" si="38981">B23382</f>
        <v>Olympiad</v>
      </c>
      <c r="C23386" s="408"/>
      <c r="D23386" s="359">
        <f t="shared" ref="D23386" si="38982">D23382+1</f>
        <v>3247</v>
      </c>
      <c r="E23386" s="212"/>
      <c r="F23386" s="197">
        <v>3</v>
      </c>
      <c r="G23386" s="208" t="s">
        <v>287</v>
      </c>
      <c r="H23386" s="367"/>
      <c r="R23386" s="200"/>
    </row>
    <row r="23387" spans="1:18" ht="14.6" customHeight="1" thickBot="1" x14ac:dyDescent="0.55000000000000004">
      <c r="A23387" s="526"/>
      <c r="B23387" s="217">
        <f t="shared" ref="B23387" si="38983">B23383+1</f>
        <v>636</v>
      </c>
      <c r="C23387" s="406" t="str">
        <f t="shared" ref="C23387" si="38984">C23383</f>
        <v>7 Times</v>
      </c>
      <c r="D23387" s="217" t="str">
        <f t="shared" ref="D23387" si="38985">INT((D23386-D$10559-1)/49+1)&amp;"/"&amp;MOD(INT((D23386-D$10559-1)/7),7)+1&amp;"/"&amp;MOD(D23386-D$10559-1,7)+1</f>
        <v>66/4/1</v>
      </c>
      <c r="E23387" s="214"/>
      <c r="F23387" s="197">
        <v>4</v>
      </c>
      <c r="G23387" s="209" t="s">
        <v>605</v>
      </c>
      <c r="H23387" s="324" t="str">
        <f>H23383</f>
        <v>Dn 2300</v>
      </c>
      <c r="R23387" s="200"/>
    </row>
    <row r="23388" spans="1:18" ht="14.6" customHeight="1" x14ac:dyDescent="0.5">
      <c r="A23388" s="524" t="s">
        <v>1279</v>
      </c>
      <c r="B23388" s="217" t="s">
        <v>1186</v>
      </c>
      <c r="C23388" s="407">
        <f t="shared" ref="C23388" si="38986">C23384+1</f>
        <v>2369</v>
      </c>
      <c r="D23388" s="202" t="str">
        <f t="shared" ref="D23388" si="38987">IF(MOD(D23386-D$10559-1,49)=0,"Jub",IF(MOD(D23386-D$10559,7)=0,"Sab","Yr"))&amp;" "&amp;IF(MOD(D23386-D$10559-1,49)=0,INT(D23386-D$10559-1)/49,"")</f>
        <v xml:space="preserve">Yr </v>
      </c>
      <c r="E23388" s="201">
        <f t="shared" ref="E23388" si="38988">E23384+1</f>
        <v>1766</v>
      </c>
      <c r="F23388" s="197">
        <v>1</v>
      </c>
      <c r="G23388" s="203" t="s">
        <v>288</v>
      </c>
      <c r="H23388" s="325">
        <f>H23384+1</f>
        <v>1733</v>
      </c>
      <c r="R23388" s="200"/>
    </row>
    <row r="23389" spans="1:18" ht="14.6" customHeight="1" x14ac:dyDescent="0.5">
      <c r="A23389" s="525" t="s">
        <v>1280</v>
      </c>
      <c r="B23389" s="202">
        <f t="shared" ref="B23389" si="38989">B23385+1</f>
        <v>2541</v>
      </c>
      <c r="C23389" s="407"/>
      <c r="D23389" s="216" t="str">
        <f t="shared" ref="D23389" si="38990">D23385</f>
        <v>Exodus</v>
      </c>
      <c r="E23389" s="212" t="str">
        <f t="shared" ref="E23389" si="38991">E23385</f>
        <v>AD</v>
      </c>
      <c r="F23389" s="197">
        <v>2</v>
      </c>
      <c r="G23389" s="206" t="s">
        <v>604</v>
      </c>
      <c r="H23389" s="325"/>
      <c r="R23389" s="200"/>
    </row>
    <row r="23390" spans="1:18" ht="14.6" customHeight="1" x14ac:dyDescent="0.5">
      <c r="A23390" s="523">
        <f t="shared" ref="A23390" si="38992">A23386+1</f>
        <v>2519</v>
      </c>
      <c r="B23390" s="216" t="str">
        <f t="shared" si="38948"/>
        <v>Olympiad</v>
      </c>
      <c r="C23390" s="408"/>
      <c r="D23390" s="217">
        <f t="shared" ref="D23390" si="38993">D23386+1</f>
        <v>3248</v>
      </c>
      <c r="E23390" s="212"/>
      <c r="F23390" s="197">
        <v>3</v>
      </c>
      <c r="G23390" s="208" t="s">
        <v>287</v>
      </c>
      <c r="H23390" s="367"/>
      <c r="R23390" s="200"/>
    </row>
    <row r="23391" spans="1:18" ht="14.6" customHeight="1" thickBot="1" x14ac:dyDescent="0.55000000000000004">
      <c r="A23391" s="526"/>
      <c r="B23391" s="217">
        <f t="shared" si="38948"/>
        <v>636</v>
      </c>
      <c r="C23391" s="406" t="str">
        <f t="shared" ref="C23391" si="38994">C23387</f>
        <v>7 Times</v>
      </c>
      <c r="D23391" s="217" t="str">
        <f t="shared" ref="D23391" si="38995">INT((D23390-D$10559-1)/49+1)&amp;"/"&amp;MOD(INT((D23390-D$10559-1)/7),7)+1&amp;"/"&amp;MOD(D23390-D$10559-1,7)+1</f>
        <v>66/4/2</v>
      </c>
      <c r="E23391" s="214"/>
      <c r="F23391" s="197">
        <v>4</v>
      </c>
      <c r="G23391" s="209" t="s">
        <v>605</v>
      </c>
      <c r="H23391" s="324" t="str">
        <f>H23387</f>
        <v>Dn 2300</v>
      </c>
      <c r="R23391" s="200"/>
    </row>
    <row r="23392" spans="1:18" ht="14.6" customHeight="1" x14ac:dyDescent="0.5">
      <c r="A23392" s="524" t="s">
        <v>1279</v>
      </c>
      <c r="B23392" s="217" t="s">
        <v>1187</v>
      </c>
      <c r="C23392" s="407">
        <f t="shared" ref="C23392" si="38996">C23388+1</f>
        <v>2370</v>
      </c>
      <c r="D23392" s="202" t="str">
        <f t="shared" ref="D23392" si="38997">IF(MOD(D23390-D$10559-1,49)=0,"Jub",IF(MOD(D23390-D$10559,7)=0,"Sab","Yr"))&amp;" "&amp;IF(MOD(D23390-D$10559-1,49)=0,INT(D23390-D$10559-1)/49,"")</f>
        <v xml:space="preserve">Yr </v>
      </c>
      <c r="E23392" s="201">
        <f t="shared" ref="E23392" si="38998">E23388+1</f>
        <v>1767</v>
      </c>
      <c r="F23392" s="197">
        <v>1</v>
      </c>
      <c r="G23392" s="203" t="s">
        <v>288</v>
      </c>
      <c r="H23392" s="325">
        <f>H23388+1</f>
        <v>1734</v>
      </c>
      <c r="R23392" s="200"/>
    </row>
    <row r="23393" spans="1:18" ht="14.6" customHeight="1" x14ac:dyDescent="0.5">
      <c r="A23393" s="525" t="s">
        <v>1280</v>
      </c>
      <c r="B23393" s="202">
        <f t="shared" ref="B23393" si="38999">B23389+1</f>
        <v>2542</v>
      </c>
      <c r="C23393" s="407"/>
      <c r="D23393" s="216" t="str">
        <f t="shared" ref="D23393" si="39000">D23389</f>
        <v>Exodus</v>
      </c>
      <c r="E23393" s="212" t="str">
        <f t="shared" ref="E23393" si="39001">E23389</f>
        <v>AD</v>
      </c>
      <c r="F23393" s="197">
        <v>2</v>
      </c>
      <c r="G23393" s="206" t="s">
        <v>604</v>
      </c>
      <c r="H23393" s="325"/>
      <c r="R23393" s="200"/>
    </row>
    <row r="23394" spans="1:18" ht="14.6" customHeight="1" x14ac:dyDescent="0.5">
      <c r="A23394" s="523">
        <f t="shared" ref="A23394" si="39002">A23390+1</f>
        <v>2520</v>
      </c>
      <c r="B23394" s="216" t="str">
        <f t="shared" si="38959"/>
        <v>Olympiad</v>
      </c>
      <c r="C23394" s="408"/>
      <c r="D23394" s="217">
        <f t="shared" ref="D23394" si="39003">D23390+1</f>
        <v>3249</v>
      </c>
      <c r="E23394" s="212"/>
      <c r="F23394" s="197">
        <v>3</v>
      </c>
      <c r="G23394" s="208" t="s">
        <v>287</v>
      </c>
      <c r="H23394" s="367"/>
      <c r="R23394" s="200"/>
    </row>
    <row r="23395" spans="1:18" ht="14.6" customHeight="1" thickBot="1" x14ac:dyDescent="0.55000000000000004">
      <c r="A23395" s="526"/>
      <c r="B23395" s="217">
        <f t="shared" si="38959"/>
        <v>636</v>
      </c>
      <c r="C23395" s="406" t="str">
        <f t="shared" ref="C23395" si="39004">C23391</f>
        <v>7 Times</v>
      </c>
      <c r="D23395" s="217" t="str">
        <f t="shared" ref="D23395" si="39005">INT((D23394-D$10559-1)/49+1)&amp;"/"&amp;MOD(INT((D23394-D$10559-1)/7),7)+1&amp;"/"&amp;MOD(D23394-D$10559-1,7)+1</f>
        <v>66/4/3</v>
      </c>
      <c r="E23395" s="214"/>
      <c r="F23395" s="197">
        <v>4</v>
      </c>
      <c r="G23395" s="209" t="s">
        <v>605</v>
      </c>
      <c r="H23395" s="324" t="str">
        <f>H23391</f>
        <v>Dn 2300</v>
      </c>
      <c r="R23395" s="200"/>
    </row>
    <row r="23396" spans="1:18" ht="14.6" customHeight="1" x14ac:dyDescent="0.5">
      <c r="A23396" s="524" t="s">
        <v>1279</v>
      </c>
      <c r="B23396" s="217" t="s">
        <v>1188</v>
      </c>
      <c r="C23396" s="407">
        <f t="shared" ref="C23396" si="39006">C23392+1</f>
        <v>2371</v>
      </c>
      <c r="D23396" s="202" t="str">
        <f t="shared" ref="D23396" si="39007">IF(MOD(D23394-D$10559-1,49)=0,"Jub",IF(MOD(D23394-D$10559,7)=0,"Sab","Yr"))&amp;" "&amp;IF(MOD(D23394-D$10559-1,49)=0,INT(D23394-D$10559-1)/49,"")</f>
        <v xml:space="preserve">Yr </v>
      </c>
      <c r="E23396" s="201">
        <f t="shared" ref="E23396" si="39008">E23392+1</f>
        <v>1768</v>
      </c>
      <c r="F23396" s="197">
        <v>1</v>
      </c>
      <c r="G23396" s="203" t="s">
        <v>288</v>
      </c>
      <c r="H23396" s="325">
        <f>H23392+1</f>
        <v>1735</v>
      </c>
      <c r="R23396" s="200"/>
    </row>
    <row r="23397" spans="1:18" ht="14.6" customHeight="1" x14ac:dyDescent="0.5">
      <c r="A23397" s="525" t="s">
        <v>1280</v>
      </c>
      <c r="B23397" s="202">
        <f t="shared" ref="B23397" si="39009">B23393+1</f>
        <v>2543</v>
      </c>
      <c r="C23397" s="407"/>
      <c r="D23397" s="216" t="str">
        <f t="shared" ref="D23397" si="39010">D23393</f>
        <v>Exodus</v>
      </c>
      <c r="E23397" s="212" t="str">
        <f t="shared" ref="E23397" si="39011">E23393</f>
        <v>AD</v>
      </c>
      <c r="F23397" s="197">
        <v>2</v>
      </c>
      <c r="G23397" s="206" t="s">
        <v>604</v>
      </c>
      <c r="H23397" s="325"/>
      <c r="R23397" s="200"/>
    </row>
    <row r="23398" spans="1:18" ht="14.6" customHeight="1" x14ac:dyDescent="0.5">
      <c r="A23398" s="523">
        <f t="shared" ref="A23398" si="39012">A23394+1</f>
        <v>2521</v>
      </c>
      <c r="B23398" s="216" t="str">
        <f t="shared" si="38970"/>
        <v>Olympiad</v>
      </c>
      <c r="C23398" s="408"/>
      <c r="D23398" s="217">
        <f t="shared" ref="D23398" si="39013">D23394+1</f>
        <v>3250</v>
      </c>
      <c r="E23398" s="212"/>
      <c r="F23398" s="197">
        <v>3</v>
      </c>
      <c r="G23398" s="208" t="s">
        <v>287</v>
      </c>
      <c r="H23398" s="367"/>
      <c r="R23398" s="200"/>
    </row>
    <row r="23399" spans="1:18" ht="14.6" customHeight="1" thickBot="1" x14ac:dyDescent="0.55000000000000004">
      <c r="A23399" s="526"/>
      <c r="B23399" s="217">
        <f t="shared" si="38970"/>
        <v>636</v>
      </c>
      <c r="C23399" s="406" t="str">
        <f t="shared" ref="C23399" si="39014">C23395</f>
        <v>7 Times</v>
      </c>
      <c r="D23399" s="217" t="str">
        <f t="shared" ref="D23399" si="39015">INT((D23398-D$10559-1)/49+1)&amp;"/"&amp;MOD(INT((D23398-D$10559-1)/7),7)+1&amp;"/"&amp;MOD(D23398-D$10559-1,7)+1</f>
        <v>66/4/4</v>
      </c>
      <c r="E23399" s="214"/>
      <c r="F23399" s="197">
        <v>4</v>
      </c>
      <c r="G23399" s="209" t="s">
        <v>605</v>
      </c>
      <c r="H23399" s="324" t="str">
        <f>H23395</f>
        <v>Dn 2300</v>
      </c>
      <c r="R23399" s="200"/>
    </row>
    <row r="23400" spans="1:18" ht="14.6" customHeight="1" x14ac:dyDescent="0.5">
      <c r="A23400" s="524" t="s">
        <v>1279</v>
      </c>
      <c r="B23400" s="217" t="s">
        <v>1189</v>
      </c>
      <c r="C23400" s="407">
        <f t="shared" ref="C23400" si="39016">C23396+1</f>
        <v>2372</v>
      </c>
      <c r="D23400" s="202" t="str">
        <f t="shared" ref="D23400" si="39017">IF(MOD(D23398-D$10559-1,49)=0,"Jub",IF(MOD(D23398-D$10559,7)=0,"Sab","Yr"))&amp;" "&amp;IF(MOD(D23398-D$10559-1,49)=0,INT(D23398-D$10559-1)/49,"")</f>
        <v xml:space="preserve">Yr </v>
      </c>
      <c r="E23400" s="201">
        <f t="shared" ref="E23400" si="39018">E23396+1</f>
        <v>1769</v>
      </c>
      <c r="F23400" s="197">
        <v>1</v>
      </c>
      <c r="G23400" s="203" t="s">
        <v>288</v>
      </c>
      <c r="H23400" s="325">
        <f>H23396+1</f>
        <v>1736</v>
      </c>
      <c r="R23400" s="200"/>
    </row>
    <row r="23401" spans="1:18" ht="14.6" customHeight="1" x14ac:dyDescent="0.5">
      <c r="A23401" s="525" t="s">
        <v>1280</v>
      </c>
      <c r="B23401" s="202">
        <f t="shared" ref="B23401" si="39019">B23397+1</f>
        <v>2544</v>
      </c>
      <c r="C23401" s="407"/>
      <c r="D23401" s="216" t="str">
        <f t="shared" ref="D23401" si="39020">D23397</f>
        <v>Exodus</v>
      </c>
      <c r="E23401" s="212" t="str">
        <f t="shared" ref="E23401" si="39021">E23397</f>
        <v>AD</v>
      </c>
      <c r="F23401" s="197">
        <v>2</v>
      </c>
      <c r="G23401" s="206" t="s">
        <v>604</v>
      </c>
      <c r="H23401" s="325"/>
      <c r="R23401" s="200"/>
    </row>
    <row r="23402" spans="1:18" ht="14.6" customHeight="1" x14ac:dyDescent="0.5">
      <c r="A23402" s="523">
        <f t="shared" ref="A23402" si="39022">A23398+1</f>
        <v>2522</v>
      </c>
      <c r="B23402" s="216" t="str">
        <f t="shared" ref="B23402" si="39023">B23398</f>
        <v>Olympiad</v>
      </c>
      <c r="C23402" s="408"/>
      <c r="D23402" s="217">
        <f t="shared" ref="D23402" si="39024">D23398+1</f>
        <v>3251</v>
      </c>
      <c r="E23402" s="212"/>
      <c r="F23402" s="197">
        <v>3</v>
      </c>
      <c r="G23402" s="208" t="s">
        <v>287</v>
      </c>
      <c r="H23402" s="367"/>
      <c r="R23402" s="200"/>
    </row>
    <row r="23403" spans="1:18" ht="14.6" customHeight="1" thickBot="1" x14ac:dyDescent="0.55000000000000004">
      <c r="A23403" s="526"/>
      <c r="B23403" s="217">
        <f t="shared" ref="B23403" si="39025">B23399+1</f>
        <v>637</v>
      </c>
      <c r="C23403" s="406" t="str">
        <f t="shared" ref="C23403" si="39026">C23399</f>
        <v>7 Times</v>
      </c>
      <c r="D23403" s="217" t="str">
        <f t="shared" ref="D23403" si="39027">INT((D23402-D$10559-1)/49+1)&amp;"/"&amp;MOD(INT((D23402-D$10559-1)/7),7)+1&amp;"/"&amp;MOD(D23402-D$10559-1,7)+1</f>
        <v>66/4/5</v>
      </c>
      <c r="E23403" s="214"/>
      <c r="F23403" s="197">
        <v>4</v>
      </c>
      <c r="G23403" s="209" t="s">
        <v>605</v>
      </c>
      <c r="H23403" s="324" t="str">
        <f>H23399</f>
        <v>Dn 2300</v>
      </c>
      <c r="R23403" s="200"/>
    </row>
    <row r="23404" spans="1:18" ht="14.6" customHeight="1" x14ac:dyDescent="0.5">
      <c r="A23404" s="524" t="s">
        <v>1279</v>
      </c>
      <c r="B23404" s="217" t="s">
        <v>1186</v>
      </c>
      <c r="C23404" s="407">
        <f t="shared" ref="C23404" si="39028">C23400+1</f>
        <v>2373</v>
      </c>
      <c r="D23404" s="202" t="str">
        <f t="shared" ref="D23404" si="39029">IF(MOD(D23402-D$10559-1,49)=0,"Jub",IF(MOD(D23402-D$10559,7)=0,"Sab","Yr"))&amp;" "&amp;IF(MOD(D23402-D$10559-1,49)=0,INT(D23402-D$10559-1)/49,"")</f>
        <v xml:space="preserve">Yr </v>
      </c>
      <c r="E23404" s="201">
        <f t="shared" ref="E23404" si="39030">E23400+1</f>
        <v>1770</v>
      </c>
      <c r="F23404" s="197">
        <v>1</v>
      </c>
      <c r="G23404" s="203" t="s">
        <v>288</v>
      </c>
      <c r="H23404" s="325">
        <f>H23400+1</f>
        <v>1737</v>
      </c>
      <c r="R23404" s="200"/>
    </row>
    <row r="23405" spans="1:18" ht="14.6" customHeight="1" x14ac:dyDescent="0.5">
      <c r="A23405" s="525" t="s">
        <v>1280</v>
      </c>
      <c r="B23405" s="202">
        <f t="shared" ref="B23405" si="39031">B23401+1</f>
        <v>2545</v>
      </c>
      <c r="C23405" s="407"/>
      <c r="D23405" s="216" t="str">
        <f t="shared" ref="D23405" si="39032">D23401</f>
        <v>Exodus</v>
      </c>
      <c r="E23405" s="212" t="str">
        <f t="shared" ref="E23405" si="39033">E23401</f>
        <v>AD</v>
      </c>
      <c r="F23405" s="197">
        <v>2</v>
      </c>
      <c r="G23405" s="206" t="s">
        <v>604</v>
      </c>
      <c r="H23405" s="325"/>
      <c r="R23405" s="200"/>
    </row>
    <row r="23406" spans="1:18" ht="14.6" customHeight="1" x14ac:dyDescent="0.5">
      <c r="A23406" s="523">
        <f t="shared" ref="A23406" si="39034">A23402+1</f>
        <v>2523</v>
      </c>
      <c r="B23406" s="216" t="str">
        <f t="shared" si="38948"/>
        <v>Olympiad</v>
      </c>
      <c r="C23406" s="408"/>
      <c r="D23406" s="217">
        <f t="shared" ref="D23406" si="39035">D23402+1</f>
        <v>3252</v>
      </c>
      <c r="E23406" s="212"/>
      <c r="F23406" s="197">
        <v>3</v>
      </c>
      <c r="G23406" s="208" t="s">
        <v>287</v>
      </c>
      <c r="H23406" s="367"/>
      <c r="R23406" s="200"/>
    </row>
    <row r="23407" spans="1:18" ht="14.6" customHeight="1" thickBot="1" x14ac:dyDescent="0.55000000000000004">
      <c r="A23407" s="526"/>
      <c r="B23407" s="217">
        <f t="shared" si="38948"/>
        <v>637</v>
      </c>
      <c r="C23407" s="406" t="str">
        <f t="shared" ref="C23407" si="39036">C23403</f>
        <v>7 Times</v>
      </c>
      <c r="D23407" s="217" t="str">
        <f t="shared" ref="D23407" si="39037">INT((D23406-D$10559-1)/49+1)&amp;"/"&amp;MOD(INT((D23406-D$10559-1)/7),7)+1&amp;"/"&amp;MOD(D23406-D$10559-1,7)+1</f>
        <v>66/4/6</v>
      </c>
      <c r="E23407" s="214"/>
      <c r="F23407" s="197">
        <v>4</v>
      </c>
      <c r="G23407" s="209" t="s">
        <v>605</v>
      </c>
      <c r="H23407" s="324" t="str">
        <f>H23403</f>
        <v>Dn 2300</v>
      </c>
      <c r="R23407" s="200"/>
    </row>
    <row r="23408" spans="1:18" ht="14.6" customHeight="1" x14ac:dyDescent="0.5">
      <c r="A23408" s="524" t="s">
        <v>1279</v>
      </c>
      <c r="B23408" s="217" t="s">
        <v>1187</v>
      </c>
      <c r="C23408" s="407">
        <f t="shared" ref="C23408" si="39038">C23404+1</f>
        <v>2374</v>
      </c>
      <c r="D23408" s="202" t="str">
        <f t="shared" ref="D23408" si="39039">IF(MOD(D23406-D$10559-1,49)=0,"Jub",IF(MOD(D23406-D$10559,7)=0,"Sab","Yr"))&amp;" "&amp;IF(MOD(D23406-D$10559-1,49)=0,INT(D23406-D$10559-1)/49,"")</f>
        <v xml:space="preserve">Yr </v>
      </c>
      <c r="E23408" s="201">
        <f t="shared" ref="E23408" si="39040">E23404+1</f>
        <v>1771</v>
      </c>
      <c r="F23408" s="197">
        <v>1</v>
      </c>
      <c r="G23408" s="203" t="s">
        <v>288</v>
      </c>
      <c r="H23408" s="325">
        <f>H23404+1</f>
        <v>1738</v>
      </c>
      <c r="R23408" s="200"/>
    </row>
    <row r="23409" spans="1:18" ht="14.6" customHeight="1" x14ac:dyDescent="0.5">
      <c r="A23409" s="525" t="s">
        <v>1280</v>
      </c>
      <c r="B23409" s="202">
        <f t="shared" ref="B23409" si="39041">B23405+1</f>
        <v>2546</v>
      </c>
      <c r="C23409" s="407"/>
      <c r="D23409" s="216" t="str">
        <f t="shared" ref="D23409" si="39042">D23405</f>
        <v>Exodus</v>
      </c>
      <c r="E23409" s="212" t="str">
        <f t="shared" ref="E23409" si="39043">E23405</f>
        <v>AD</v>
      </c>
      <c r="F23409" s="197">
        <v>2</v>
      </c>
      <c r="G23409" s="206" t="s">
        <v>604</v>
      </c>
      <c r="H23409" s="325"/>
      <c r="R23409" s="200"/>
    </row>
    <row r="23410" spans="1:18" ht="14.6" customHeight="1" x14ac:dyDescent="0.5">
      <c r="A23410" s="523">
        <f t="shared" ref="A23410" si="39044">A23406+1</f>
        <v>2524</v>
      </c>
      <c r="B23410" s="216" t="str">
        <f t="shared" si="38959"/>
        <v>Olympiad</v>
      </c>
      <c r="C23410" s="408"/>
      <c r="D23410" s="217">
        <f t="shared" ref="D23410" si="39045">D23406+1</f>
        <v>3253</v>
      </c>
      <c r="E23410" s="212"/>
      <c r="F23410" s="197">
        <v>3</v>
      </c>
      <c r="G23410" s="208" t="s">
        <v>287</v>
      </c>
      <c r="H23410" s="367"/>
      <c r="R23410" s="200"/>
    </row>
    <row r="23411" spans="1:18" ht="14.6" customHeight="1" thickBot="1" x14ac:dyDescent="0.55000000000000004">
      <c r="A23411" s="526"/>
      <c r="B23411" s="217">
        <f t="shared" si="38959"/>
        <v>637</v>
      </c>
      <c r="C23411" s="406" t="str">
        <f t="shared" ref="C23411" si="39046">C23407</f>
        <v>7 Times</v>
      </c>
      <c r="D23411" s="359" t="str">
        <f t="shared" ref="D23411" si="39047">INT((D23410-D$10559-1)/49+1)&amp;"/"&amp;MOD(INT((D23410-D$10559-1)/7),7)+1&amp;"/"&amp;MOD(D23410-D$10559-1,7)+1</f>
        <v>66/4/7</v>
      </c>
      <c r="E23411" s="214"/>
      <c r="F23411" s="197">
        <v>4</v>
      </c>
      <c r="G23411" s="209" t="s">
        <v>605</v>
      </c>
      <c r="H23411" s="324" t="str">
        <f>H23407</f>
        <v>Dn 2300</v>
      </c>
      <c r="R23411" s="200"/>
    </row>
    <row r="23412" spans="1:18" ht="14.6" customHeight="1" x14ac:dyDescent="0.5">
      <c r="A23412" s="524" t="s">
        <v>1279</v>
      </c>
      <c r="B23412" s="217" t="s">
        <v>1188</v>
      </c>
      <c r="C23412" s="407">
        <f t="shared" ref="C23412" si="39048">C23408+1</f>
        <v>2375</v>
      </c>
      <c r="D23412" s="360" t="str">
        <f t="shared" ref="D23412" si="39049">IF(MOD(D23410-D$10559-1,49)=0,"Jub",IF(MOD(D23410-D$10559,7)=0,"Sab","Yr"))&amp;" "&amp;IF(MOD(D23410-D$10559-1,49)=0,INT(D23410-D$10559-1)/49,"")</f>
        <v xml:space="preserve">Sab </v>
      </c>
      <c r="E23412" s="201">
        <f t="shared" ref="E23412" si="39050">E23408+1</f>
        <v>1772</v>
      </c>
      <c r="F23412" s="197">
        <v>1</v>
      </c>
      <c r="G23412" s="203" t="s">
        <v>288</v>
      </c>
      <c r="H23412" s="325">
        <f>H23408+1</f>
        <v>1739</v>
      </c>
      <c r="R23412" s="200"/>
    </row>
    <row r="23413" spans="1:18" ht="14.6" customHeight="1" x14ac:dyDescent="0.5">
      <c r="A23413" s="525" t="s">
        <v>1280</v>
      </c>
      <c r="B23413" s="202">
        <f t="shared" ref="B23413" si="39051">B23409+1</f>
        <v>2547</v>
      </c>
      <c r="C23413" s="407"/>
      <c r="D23413" s="361" t="str">
        <f t="shared" ref="D23413" si="39052">D23409</f>
        <v>Exodus</v>
      </c>
      <c r="E23413" s="212" t="str">
        <f t="shared" ref="E23413" si="39053">E23409</f>
        <v>AD</v>
      </c>
      <c r="F23413" s="197">
        <v>2</v>
      </c>
      <c r="G23413" s="206" t="s">
        <v>604</v>
      </c>
      <c r="H23413" s="325"/>
      <c r="R23413" s="200"/>
    </row>
    <row r="23414" spans="1:18" ht="14.6" customHeight="1" x14ac:dyDescent="0.5">
      <c r="A23414" s="523">
        <f t="shared" ref="A23414" si="39054">A23410+1</f>
        <v>2525</v>
      </c>
      <c r="B23414" s="216" t="str">
        <f t="shared" si="38970"/>
        <v>Olympiad</v>
      </c>
      <c r="C23414" s="408"/>
      <c r="D23414" s="359">
        <f t="shared" ref="D23414" si="39055">D23410+1</f>
        <v>3254</v>
      </c>
      <c r="E23414" s="212"/>
      <c r="F23414" s="197">
        <v>3</v>
      </c>
      <c r="G23414" s="208" t="s">
        <v>287</v>
      </c>
      <c r="H23414" s="367"/>
      <c r="R23414" s="200"/>
    </row>
    <row r="23415" spans="1:18" ht="14.6" customHeight="1" thickBot="1" x14ac:dyDescent="0.55000000000000004">
      <c r="A23415" s="526"/>
      <c r="B23415" s="217">
        <f t="shared" si="38970"/>
        <v>637</v>
      </c>
      <c r="C23415" s="406" t="str">
        <f t="shared" ref="C23415" si="39056">C23411</f>
        <v>7 Times</v>
      </c>
      <c r="D23415" s="217" t="str">
        <f t="shared" ref="D23415" si="39057">INT((D23414-D$10559-1)/49+1)&amp;"/"&amp;MOD(INT((D23414-D$10559-1)/7),7)+1&amp;"/"&amp;MOD(D23414-D$10559-1,7)+1</f>
        <v>66/5/1</v>
      </c>
      <c r="E23415" s="214"/>
      <c r="F23415" s="197">
        <v>4</v>
      </c>
      <c r="G23415" s="209" t="s">
        <v>605</v>
      </c>
      <c r="H23415" s="324" t="str">
        <f>H23411</f>
        <v>Dn 2300</v>
      </c>
      <c r="R23415" s="200"/>
    </row>
    <row r="23416" spans="1:18" ht="14.6" customHeight="1" x14ac:dyDescent="0.5">
      <c r="A23416" s="524" t="s">
        <v>1279</v>
      </c>
      <c r="B23416" s="217" t="s">
        <v>1189</v>
      </c>
      <c r="C23416" s="407">
        <f t="shared" ref="C23416" si="39058">C23412+1</f>
        <v>2376</v>
      </c>
      <c r="D23416" s="202" t="str">
        <f t="shared" ref="D23416" si="39059">IF(MOD(D23414-D$10559-1,49)=0,"Jub",IF(MOD(D23414-D$10559,7)=0,"Sab","Yr"))&amp;" "&amp;IF(MOD(D23414-D$10559-1,49)=0,INT(D23414-D$10559-1)/49,"")</f>
        <v xml:space="preserve">Yr </v>
      </c>
      <c r="E23416" s="201">
        <f t="shared" ref="E23416" si="39060">E23412+1</f>
        <v>1773</v>
      </c>
      <c r="F23416" s="197">
        <v>1</v>
      </c>
      <c r="G23416" s="203" t="s">
        <v>288</v>
      </c>
      <c r="H23416" s="325">
        <f>H23412+1</f>
        <v>1740</v>
      </c>
      <c r="R23416" s="200"/>
    </row>
    <row r="23417" spans="1:18" ht="14.6" customHeight="1" x14ac:dyDescent="0.5">
      <c r="A23417" s="525" t="s">
        <v>1280</v>
      </c>
      <c r="B23417" s="202">
        <f t="shared" ref="B23417" si="39061">B23413+1</f>
        <v>2548</v>
      </c>
      <c r="C23417" s="407"/>
      <c r="D23417" s="216" t="str">
        <f t="shared" ref="D23417" si="39062">D23413</f>
        <v>Exodus</v>
      </c>
      <c r="E23417" s="212" t="str">
        <f t="shared" ref="E23417" si="39063">E23413</f>
        <v>AD</v>
      </c>
      <c r="F23417" s="197">
        <v>2</v>
      </c>
      <c r="G23417" s="206" t="s">
        <v>604</v>
      </c>
      <c r="H23417" s="325"/>
      <c r="R23417" s="200"/>
    </row>
    <row r="23418" spans="1:18" ht="14.6" customHeight="1" x14ac:dyDescent="0.5">
      <c r="A23418" s="523">
        <f t="shared" ref="A23418" si="39064">A23414+1</f>
        <v>2526</v>
      </c>
      <c r="B23418" s="216" t="str">
        <f t="shared" ref="B23418" si="39065">B23414</f>
        <v>Olympiad</v>
      </c>
      <c r="C23418" s="408"/>
      <c r="D23418" s="217">
        <f t="shared" ref="D23418" si="39066">D23414+1</f>
        <v>3255</v>
      </c>
      <c r="E23418" s="212"/>
      <c r="F23418" s="197">
        <v>3</v>
      </c>
      <c r="G23418" s="208" t="s">
        <v>287</v>
      </c>
      <c r="H23418" s="367"/>
      <c r="R23418" s="200"/>
    </row>
    <row r="23419" spans="1:18" ht="14.6" customHeight="1" thickBot="1" x14ac:dyDescent="0.55000000000000004">
      <c r="A23419" s="526"/>
      <c r="B23419" s="217">
        <f t="shared" ref="B23419" si="39067">B23415+1</f>
        <v>638</v>
      </c>
      <c r="C23419" s="406" t="str">
        <f t="shared" ref="C23419" si="39068">C23415</f>
        <v>7 Times</v>
      </c>
      <c r="D23419" s="217" t="str">
        <f t="shared" ref="D23419" si="39069">INT((D23418-D$10559-1)/49+1)&amp;"/"&amp;MOD(INT((D23418-D$10559-1)/7),7)+1&amp;"/"&amp;MOD(D23418-D$10559-1,7)+1</f>
        <v>66/5/2</v>
      </c>
      <c r="E23419" s="214"/>
      <c r="F23419" s="197">
        <v>4</v>
      </c>
      <c r="G23419" s="209" t="s">
        <v>605</v>
      </c>
      <c r="H23419" s="324" t="str">
        <f>H23415</f>
        <v>Dn 2300</v>
      </c>
      <c r="R23419" s="200"/>
    </row>
    <row r="23420" spans="1:18" ht="14.6" customHeight="1" x14ac:dyDescent="0.5">
      <c r="A23420" s="524" t="s">
        <v>1279</v>
      </c>
      <c r="B23420" s="217" t="s">
        <v>1186</v>
      </c>
      <c r="C23420" s="407">
        <f t="shared" ref="C23420" si="39070">C23416+1</f>
        <v>2377</v>
      </c>
      <c r="D23420" s="202" t="str">
        <f t="shared" ref="D23420" si="39071">IF(MOD(D23418-D$10559-1,49)=0,"Jub",IF(MOD(D23418-D$10559,7)=0,"Sab","Yr"))&amp;" "&amp;IF(MOD(D23418-D$10559-1,49)=0,INT(D23418-D$10559-1)/49,"")</f>
        <v xml:space="preserve">Yr </v>
      </c>
      <c r="E23420" s="201">
        <f t="shared" ref="E23420" si="39072">E23416+1</f>
        <v>1774</v>
      </c>
      <c r="F23420" s="197">
        <v>1</v>
      </c>
      <c r="G23420" s="203" t="s">
        <v>288</v>
      </c>
      <c r="H23420" s="325">
        <f>H23416+1</f>
        <v>1741</v>
      </c>
      <c r="R23420" s="200"/>
    </row>
    <row r="23421" spans="1:18" ht="14.6" customHeight="1" x14ac:dyDescent="0.5">
      <c r="A23421" s="525" t="s">
        <v>1280</v>
      </c>
      <c r="B23421" s="202">
        <f t="shared" ref="B23421" si="39073">B23417+1</f>
        <v>2549</v>
      </c>
      <c r="C23421" s="407"/>
      <c r="D23421" s="216" t="str">
        <f t="shared" ref="D23421" si="39074">D23417</f>
        <v>Exodus</v>
      </c>
      <c r="E23421" s="212" t="str">
        <f t="shared" ref="E23421" si="39075">E23417</f>
        <v>AD</v>
      </c>
      <c r="F23421" s="197">
        <v>2</v>
      </c>
      <c r="G23421" s="206" t="s">
        <v>604</v>
      </c>
      <c r="H23421" s="325"/>
      <c r="R23421" s="200"/>
    </row>
    <row r="23422" spans="1:18" ht="14.6" customHeight="1" x14ac:dyDescent="0.5">
      <c r="A23422" s="523">
        <f t="shared" ref="A23422" si="39076">A23418+1</f>
        <v>2527</v>
      </c>
      <c r="B23422" s="216" t="str">
        <f t="shared" si="38948"/>
        <v>Olympiad</v>
      </c>
      <c r="C23422" s="408"/>
      <c r="D23422" s="217">
        <f t="shared" ref="D23422" si="39077">D23418+1</f>
        <v>3256</v>
      </c>
      <c r="E23422" s="212"/>
      <c r="F23422" s="197">
        <v>3</v>
      </c>
      <c r="G23422" s="208" t="s">
        <v>287</v>
      </c>
      <c r="H23422" s="367"/>
      <c r="R23422" s="200"/>
    </row>
    <row r="23423" spans="1:18" ht="14.6" customHeight="1" thickBot="1" x14ac:dyDescent="0.55000000000000004">
      <c r="A23423" s="526"/>
      <c r="B23423" s="217">
        <f t="shared" si="38948"/>
        <v>638</v>
      </c>
      <c r="C23423" s="406" t="str">
        <f t="shared" ref="C23423" si="39078">C23419</f>
        <v>7 Times</v>
      </c>
      <c r="D23423" s="217" t="str">
        <f t="shared" ref="D23423" si="39079">INT((D23422-D$10559-1)/49+1)&amp;"/"&amp;MOD(INT((D23422-D$10559-1)/7),7)+1&amp;"/"&amp;MOD(D23422-D$10559-1,7)+1</f>
        <v>66/5/3</v>
      </c>
      <c r="E23423" s="214"/>
      <c r="F23423" s="197">
        <v>4</v>
      </c>
      <c r="G23423" s="209" t="s">
        <v>605</v>
      </c>
      <c r="H23423" s="324" t="str">
        <f>H23419</f>
        <v>Dn 2300</v>
      </c>
      <c r="R23423" s="200"/>
    </row>
    <row r="23424" spans="1:18" ht="14.6" customHeight="1" x14ac:dyDescent="0.5">
      <c r="A23424" s="524" t="s">
        <v>1279</v>
      </c>
      <c r="B23424" s="217" t="s">
        <v>1187</v>
      </c>
      <c r="C23424" s="407">
        <f t="shared" ref="C23424" si="39080">C23420+1</f>
        <v>2378</v>
      </c>
      <c r="D23424" s="202" t="str">
        <f t="shared" ref="D23424" si="39081">IF(MOD(D23422-D$10559-1,49)=0,"Jub",IF(MOD(D23422-D$10559,7)=0,"Sab","Yr"))&amp;" "&amp;IF(MOD(D23422-D$10559-1,49)=0,INT(D23422-D$10559-1)/49,"")</f>
        <v xml:space="preserve">Yr </v>
      </c>
      <c r="E23424" s="201">
        <f t="shared" ref="E23424" si="39082">E23420+1</f>
        <v>1775</v>
      </c>
      <c r="F23424" s="197">
        <v>1</v>
      </c>
      <c r="G23424" s="203" t="s">
        <v>288</v>
      </c>
      <c r="H23424" s="325">
        <f>H23420+1</f>
        <v>1742</v>
      </c>
      <c r="R23424" s="200"/>
    </row>
    <row r="23425" spans="1:18" ht="14.6" customHeight="1" x14ac:dyDescent="0.5">
      <c r="A23425" s="525" t="s">
        <v>1280</v>
      </c>
      <c r="B23425" s="202">
        <f t="shared" ref="B23425" si="39083">B23421+1</f>
        <v>2550</v>
      </c>
      <c r="C23425" s="407"/>
      <c r="D23425" s="216" t="str">
        <f t="shared" ref="D23425" si="39084">D23421</f>
        <v>Exodus</v>
      </c>
      <c r="E23425" s="212" t="str">
        <f t="shared" ref="E23425" si="39085">E23421</f>
        <v>AD</v>
      </c>
      <c r="F23425" s="197">
        <v>2</v>
      </c>
      <c r="G23425" s="206" t="s">
        <v>604</v>
      </c>
      <c r="H23425" s="325"/>
      <c r="R23425" s="200"/>
    </row>
    <row r="23426" spans="1:18" ht="14.6" customHeight="1" x14ac:dyDescent="0.5">
      <c r="A23426" s="523">
        <f t="shared" ref="A23426" si="39086">A23422+1</f>
        <v>2528</v>
      </c>
      <c r="B23426" s="216" t="str">
        <f t="shared" si="38959"/>
        <v>Olympiad</v>
      </c>
      <c r="C23426" s="408"/>
      <c r="D23426" s="217">
        <f t="shared" ref="D23426" si="39087">D23422+1</f>
        <v>3257</v>
      </c>
      <c r="E23426" s="212"/>
      <c r="F23426" s="197">
        <v>3</v>
      </c>
      <c r="G23426" s="208" t="s">
        <v>287</v>
      </c>
      <c r="H23426" s="367"/>
      <c r="R23426" s="200"/>
    </row>
    <row r="23427" spans="1:18" ht="14.6" customHeight="1" thickBot="1" x14ac:dyDescent="0.55000000000000004">
      <c r="A23427" s="526"/>
      <c r="B23427" s="217">
        <f t="shared" si="38959"/>
        <v>638</v>
      </c>
      <c r="C23427" s="406" t="str">
        <f t="shared" ref="C23427" si="39088">C23423</f>
        <v>7 Times</v>
      </c>
      <c r="D23427" s="217" t="str">
        <f t="shared" ref="D23427" si="39089">INT((D23426-D$10559-1)/49+1)&amp;"/"&amp;MOD(INT((D23426-D$10559-1)/7),7)+1&amp;"/"&amp;MOD(D23426-D$10559-1,7)+1</f>
        <v>66/5/4</v>
      </c>
      <c r="E23427" s="214"/>
      <c r="F23427" s="197">
        <v>4</v>
      </c>
      <c r="G23427" s="209" t="s">
        <v>605</v>
      </c>
      <c r="H23427" s="324" t="str">
        <f>H23423</f>
        <v>Dn 2300</v>
      </c>
      <c r="R23427" s="200"/>
    </row>
    <row r="23428" spans="1:18" ht="14.6" customHeight="1" x14ac:dyDescent="0.5">
      <c r="A23428" s="524" t="s">
        <v>1279</v>
      </c>
      <c r="B23428" s="217" t="s">
        <v>1188</v>
      </c>
      <c r="C23428" s="407">
        <f t="shared" ref="C23428" si="39090">C23424+1</f>
        <v>2379</v>
      </c>
      <c r="D23428" s="202" t="str">
        <f t="shared" ref="D23428" si="39091">IF(MOD(D23426-D$10559-1,49)=0,"Jub",IF(MOD(D23426-D$10559,7)=0,"Sab","Yr"))&amp;" "&amp;IF(MOD(D23426-D$10559-1,49)=0,INT(D23426-D$10559-1)/49,"")</f>
        <v xml:space="preserve">Yr </v>
      </c>
      <c r="E23428" s="201">
        <f t="shared" ref="E23428" si="39092">E23424+1</f>
        <v>1776</v>
      </c>
      <c r="F23428" s="197">
        <v>1</v>
      </c>
      <c r="G23428" s="203" t="s">
        <v>288</v>
      </c>
      <c r="H23428" s="325">
        <f>H23424+1</f>
        <v>1743</v>
      </c>
      <c r="R23428" s="200"/>
    </row>
    <row r="23429" spans="1:18" ht="14.6" customHeight="1" x14ac:dyDescent="0.5">
      <c r="A23429" s="525" t="s">
        <v>1280</v>
      </c>
      <c r="B23429" s="202">
        <f t="shared" ref="B23429" si="39093">B23425+1</f>
        <v>2551</v>
      </c>
      <c r="C23429" s="407"/>
      <c r="D23429" s="216" t="str">
        <f t="shared" ref="D23429" si="39094">D23425</f>
        <v>Exodus</v>
      </c>
      <c r="E23429" s="212" t="str">
        <f t="shared" ref="E23429" si="39095">E23425</f>
        <v>AD</v>
      </c>
      <c r="F23429" s="197">
        <v>2</v>
      </c>
      <c r="G23429" s="206" t="s">
        <v>604</v>
      </c>
      <c r="H23429" s="325"/>
      <c r="R23429" s="200"/>
    </row>
    <row r="23430" spans="1:18" ht="14.6" customHeight="1" x14ac:dyDescent="0.5">
      <c r="A23430" s="523">
        <f t="shared" ref="A23430" si="39096">A23426+1</f>
        <v>2529</v>
      </c>
      <c r="B23430" s="216" t="str">
        <f t="shared" si="38970"/>
        <v>Olympiad</v>
      </c>
      <c r="C23430" s="408"/>
      <c r="D23430" s="217">
        <f t="shared" ref="D23430" si="39097">D23426+1</f>
        <v>3258</v>
      </c>
      <c r="E23430" s="212"/>
      <c r="F23430" s="197">
        <v>3</v>
      </c>
      <c r="G23430" s="208" t="s">
        <v>287</v>
      </c>
      <c r="H23430" s="367"/>
      <c r="R23430" s="200"/>
    </row>
    <row r="23431" spans="1:18" ht="14.6" customHeight="1" thickBot="1" x14ac:dyDescent="0.55000000000000004">
      <c r="A23431" s="526"/>
      <c r="B23431" s="217">
        <f t="shared" si="38970"/>
        <v>638</v>
      </c>
      <c r="C23431" s="406" t="str">
        <f t="shared" ref="C23431" si="39098">C23427</f>
        <v>7 Times</v>
      </c>
      <c r="D23431" s="217" t="str">
        <f t="shared" ref="D23431" si="39099">INT((D23430-D$10559-1)/49+1)&amp;"/"&amp;MOD(INT((D23430-D$10559-1)/7),7)+1&amp;"/"&amp;MOD(D23430-D$10559-1,7)+1</f>
        <v>66/5/5</v>
      </c>
      <c r="E23431" s="214"/>
      <c r="F23431" s="197">
        <v>4</v>
      </c>
      <c r="G23431" s="209" t="s">
        <v>605</v>
      </c>
      <c r="H23431" s="324" t="str">
        <f>H23427</f>
        <v>Dn 2300</v>
      </c>
      <c r="R23431" s="200"/>
    </row>
    <row r="23432" spans="1:18" ht="14.6" customHeight="1" x14ac:dyDescent="0.5">
      <c r="A23432" s="524" t="s">
        <v>1279</v>
      </c>
      <c r="B23432" s="217" t="s">
        <v>1189</v>
      </c>
      <c r="C23432" s="407">
        <f t="shared" ref="C23432" si="39100">C23428+1</f>
        <v>2380</v>
      </c>
      <c r="D23432" s="202" t="str">
        <f t="shared" ref="D23432" si="39101">IF(MOD(D23430-D$10559-1,49)=0,"Jub",IF(MOD(D23430-D$10559,7)=0,"Sab","Yr"))&amp;" "&amp;IF(MOD(D23430-D$10559-1,49)=0,INT(D23430-D$10559-1)/49,"")</f>
        <v xml:space="preserve">Yr </v>
      </c>
      <c r="E23432" s="201">
        <f t="shared" ref="E23432" si="39102">E23428+1</f>
        <v>1777</v>
      </c>
      <c r="F23432" s="197">
        <v>1</v>
      </c>
      <c r="G23432" s="203" t="s">
        <v>288</v>
      </c>
      <c r="H23432" s="325">
        <f>H23428+1</f>
        <v>1744</v>
      </c>
      <c r="R23432" s="200"/>
    </row>
    <row r="23433" spans="1:18" ht="14.6" customHeight="1" x14ac:dyDescent="0.5">
      <c r="A23433" s="525" t="s">
        <v>1280</v>
      </c>
      <c r="B23433" s="202">
        <f t="shared" ref="B23433" si="39103">B23429+1</f>
        <v>2552</v>
      </c>
      <c r="C23433" s="407"/>
      <c r="D23433" s="216" t="str">
        <f t="shared" ref="D23433" si="39104">D23429</f>
        <v>Exodus</v>
      </c>
      <c r="E23433" s="212" t="str">
        <f t="shared" ref="E23433" si="39105">E23429</f>
        <v>AD</v>
      </c>
      <c r="F23433" s="197">
        <v>2</v>
      </c>
      <c r="G23433" s="206" t="s">
        <v>604</v>
      </c>
      <c r="H23433" s="325"/>
      <c r="R23433" s="200"/>
    </row>
    <row r="23434" spans="1:18" ht="14.6" customHeight="1" x14ac:dyDescent="0.5">
      <c r="A23434" s="523">
        <f t="shared" ref="A23434" si="39106">A23430+1</f>
        <v>2530</v>
      </c>
      <c r="B23434" s="216" t="str">
        <f t="shared" ref="B23434" si="39107">B23430</f>
        <v>Olympiad</v>
      </c>
      <c r="C23434" s="408"/>
      <c r="D23434" s="217">
        <f t="shared" ref="D23434" si="39108">D23430+1</f>
        <v>3259</v>
      </c>
      <c r="E23434" s="212"/>
      <c r="F23434" s="197">
        <v>3</v>
      </c>
      <c r="G23434" s="208" t="s">
        <v>287</v>
      </c>
      <c r="H23434" s="367"/>
      <c r="R23434" s="200"/>
    </row>
    <row r="23435" spans="1:18" ht="14.6" customHeight="1" thickBot="1" x14ac:dyDescent="0.55000000000000004">
      <c r="A23435" s="526"/>
      <c r="B23435" s="217">
        <f t="shared" ref="B23435" si="39109">B23431+1</f>
        <v>639</v>
      </c>
      <c r="C23435" s="406" t="str">
        <f t="shared" ref="C23435" si="39110">C23431</f>
        <v>7 Times</v>
      </c>
      <c r="D23435" s="217" t="str">
        <f t="shared" ref="D23435" si="39111">INT((D23434-D$10559-1)/49+1)&amp;"/"&amp;MOD(INT((D23434-D$10559-1)/7),7)+1&amp;"/"&amp;MOD(D23434-D$10559-1,7)+1</f>
        <v>66/5/6</v>
      </c>
      <c r="E23435" s="214"/>
      <c r="F23435" s="197">
        <v>4</v>
      </c>
      <c r="G23435" s="209" t="s">
        <v>605</v>
      </c>
      <c r="H23435" s="324" t="str">
        <f>H23431</f>
        <v>Dn 2300</v>
      </c>
      <c r="R23435" s="200"/>
    </row>
    <row r="23436" spans="1:18" ht="14.6" customHeight="1" x14ac:dyDescent="0.5">
      <c r="A23436" s="524" t="s">
        <v>1279</v>
      </c>
      <c r="B23436" s="217" t="s">
        <v>1186</v>
      </c>
      <c r="C23436" s="407">
        <f t="shared" ref="C23436" si="39112">C23432+1</f>
        <v>2381</v>
      </c>
      <c r="D23436" s="202" t="str">
        <f t="shared" ref="D23436" si="39113">IF(MOD(D23434-D$10559-1,49)=0,"Jub",IF(MOD(D23434-D$10559,7)=0,"Sab","Yr"))&amp;" "&amp;IF(MOD(D23434-D$10559-1,49)=0,INT(D23434-D$10559-1)/49,"")</f>
        <v xml:space="preserve">Yr </v>
      </c>
      <c r="E23436" s="201">
        <f t="shared" ref="E23436" si="39114">E23432+1</f>
        <v>1778</v>
      </c>
      <c r="F23436" s="197">
        <v>1</v>
      </c>
      <c r="G23436" s="203" t="s">
        <v>288</v>
      </c>
      <c r="H23436" s="325">
        <f>H23432+1</f>
        <v>1745</v>
      </c>
      <c r="R23436" s="200"/>
    </row>
    <row r="23437" spans="1:18" ht="14.6" customHeight="1" x14ac:dyDescent="0.5">
      <c r="A23437" s="525" t="s">
        <v>1280</v>
      </c>
      <c r="B23437" s="202">
        <f t="shared" ref="B23437" si="39115">B23433+1</f>
        <v>2553</v>
      </c>
      <c r="C23437" s="407"/>
      <c r="D23437" s="216" t="str">
        <f t="shared" ref="D23437" si="39116">D23433</f>
        <v>Exodus</v>
      </c>
      <c r="E23437" s="212" t="str">
        <f t="shared" ref="E23437" si="39117">E23433</f>
        <v>AD</v>
      </c>
      <c r="F23437" s="197">
        <v>2</v>
      </c>
      <c r="G23437" s="206" t="s">
        <v>604</v>
      </c>
      <c r="H23437" s="325"/>
      <c r="R23437" s="200"/>
    </row>
    <row r="23438" spans="1:18" ht="14.6" customHeight="1" x14ac:dyDescent="0.5">
      <c r="A23438" s="523">
        <f t="shared" ref="A23438" si="39118">A23434+1</f>
        <v>2531</v>
      </c>
      <c r="B23438" s="216" t="str">
        <f t="shared" ref="B23438:B23487" si="39119">B23434</f>
        <v>Olympiad</v>
      </c>
      <c r="C23438" s="408"/>
      <c r="D23438" s="217">
        <f t="shared" ref="D23438" si="39120">D23434+1</f>
        <v>3260</v>
      </c>
      <c r="E23438" s="212"/>
      <c r="F23438" s="197">
        <v>3</v>
      </c>
      <c r="G23438" s="208" t="s">
        <v>287</v>
      </c>
      <c r="H23438" s="367"/>
      <c r="R23438" s="200"/>
    </row>
    <row r="23439" spans="1:18" ht="14.6" customHeight="1" thickBot="1" x14ac:dyDescent="0.55000000000000004">
      <c r="A23439" s="526"/>
      <c r="B23439" s="217">
        <f t="shared" si="39119"/>
        <v>639</v>
      </c>
      <c r="C23439" s="406" t="str">
        <f t="shared" ref="C23439" si="39121">C23435</f>
        <v>7 Times</v>
      </c>
      <c r="D23439" s="359" t="str">
        <f t="shared" ref="D23439" si="39122">INT((D23438-D$10559-1)/49+1)&amp;"/"&amp;MOD(INT((D23438-D$10559-1)/7),7)+1&amp;"/"&amp;MOD(D23438-D$10559-1,7)+1</f>
        <v>66/5/7</v>
      </c>
      <c r="E23439" s="214"/>
      <c r="F23439" s="197">
        <v>4</v>
      </c>
      <c r="G23439" s="209" t="s">
        <v>605</v>
      </c>
      <c r="H23439" s="324" t="str">
        <f>H23435</f>
        <v>Dn 2300</v>
      </c>
      <c r="R23439" s="200"/>
    </row>
    <row r="23440" spans="1:18" ht="14.6" customHeight="1" x14ac:dyDescent="0.5">
      <c r="A23440" s="524" t="s">
        <v>1279</v>
      </c>
      <c r="B23440" s="217" t="s">
        <v>1187</v>
      </c>
      <c r="C23440" s="407">
        <f t="shared" ref="C23440" si="39123">C23436+1</f>
        <v>2382</v>
      </c>
      <c r="D23440" s="360" t="str">
        <f t="shared" ref="D23440" si="39124">IF(MOD(D23438-D$10559-1,49)=0,"Jub",IF(MOD(D23438-D$10559,7)=0,"Sab","Yr"))&amp;" "&amp;IF(MOD(D23438-D$10559-1,49)=0,INT(D23438-D$10559-1)/49,"")</f>
        <v xml:space="preserve">Sab </v>
      </c>
      <c r="E23440" s="201">
        <f t="shared" ref="E23440" si="39125">E23436+1</f>
        <v>1779</v>
      </c>
      <c r="F23440" s="197">
        <v>1</v>
      </c>
      <c r="G23440" s="203" t="s">
        <v>288</v>
      </c>
      <c r="H23440" s="325">
        <f>H23436+1</f>
        <v>1746</v>
      </c>
      <c r="R23440" s="200"/>
    </row>
    <row r="23441" spans="1:18" ht="14.6" customHeight="1" x14ac:dyDescent="0.5">
      <c r="A23441" s="525" t="s">
        <v>1280</v>
      </c>
      <c r="B23441" s="202">
        <f t="shared" ref="B23441" si="39126">B23437+1</f>
        <v>2554</v>
      </c>
      <c r="C23441" s="407"/>
      <c r="D23441" s="361" t="str">
        <f t="shared" ref="D23441" si="39127">D23437</f>
        <v>Exodus</v>
      </c>
      <c r="E23441" s="212" t="str">
        <f t="shared" ref="E23441" si="39128">E23437</f>
        <v>AD</v>
      </c>
      <c r="F23441" s="197">
        <v>2</v>
      </c>
      <c r="G23441" s="206" t="s">
        <v>604</v>
      </c>
      <c r="H23441" s="325"/>
      <c r="R23441" s="200"/>
    </row>
    <row r="23442" spans="1:18" ht="14.6" customHeight="1" x14ac:dyDescent="0.5">
      <c r="A23442" s="523">
        <f t="shared" ref="A23442" si="39129">A23438+1</f>
        <v>2532</v>
      </c>
      <c r="B23442" s="216" t="str">
        <f t="shared" ref="B23442:B23491" si="39130">B23438</f>
        <v>Olympiad</v>
      </c>
      <c r="C23442" s="408"/>
      <c r="D23442" s="359">
        <f t="shared" ref="D23442" si="39131">D23438+1</f>
        <v>3261</v>
      </c>
      <c r="E23442" s="212"/>
      <c r="F23442" s="197">
        <v>3</v>
      </c>
      <c r="G23442" s="208" t="s">
        <v>287</v>
      </c>
      <c r="H23442" s="367"/>
      <c r="R23442" s="200"/>
    </row>
    <row r="23443" spans="1:18" ht="14.6" customHeight="1" thickBot="1" x14ac:dyDescent="0.55000000000000004">
      <c r="A23443" s="526"/>
      <c r="B23443" s="217">
        <f t="shared" si="39130"/>
        <v>639</v>
      </c>
      <c r="C23443" s="406" t="str">
        <f t="shared" ref="C23443" si="39132">C23439</f>
        <v>7 Times</v>
      </c>
      <c r="D23443" s="217" t="str">
        <f t="shared" ref="D23443" si="39133">INT((D23442-D$10559-1)/49+1)&amp;"/"&amp;MOD(INT((D23442-D$10559-1)/7),7)+1&amp;"/"&amp;MOD(D23442-D$10559-1,7)+1</f>
        <v>66/6/1</v>
      </c>
      <c r="E23443" s="214"/>
      <c r="F23443" s="197">
        <v>4</v>
      </c>
      <c r="G23443" s="209" t="s">
        <v>605</v>
      </c>
      <c r="H23443" s="324" t="str">
        <f>H23439</f>
        <v>Dn 2300</v>
      </c>
      <c r="R23443" s="200"/>
    </row>
    <row r="23444" spans="1:18" ht="14.6" customHeight="1" x14ac:dyDescent="0.5">
      <c r="A23444" s="524" t="s">
        <v>1279</v>
      </c>
      <c r="B23444" s="217" t="s">
        <v>1188</v>
      </c>
      <c r="C23444" s="407">
        <f t="shared" ref="C23444" si="39134">C23440+1</f>
        <v>2383</v>
      </c>
      <c r="D23444" s="202" t="str">
        <f t="shared" ref="D23444" si="39135">IF(MOD(D23442-D$10559-1,49)=0,"Jub",IF(MOD(D23442-D$10559,7)=0,"Sab","Yr"))&amp;" "&amp;IF(MOD(D23442-D$10559-1,49)=0,INT(D23442-D$10559-1)/49,"")</f>
        <v xml:space="preserve">Yr </v>
      </c>
      <c r="E23444" s="201">
        <f t="shared" ref="E23444" si="39136">E23440+1</f>
        <v>1780</v>
      </c>
      <c r="F23444" s="197">
        <v>1</v>
      </c>
      <c r="G23444" s="203" t="s">
        <v>288</v>
      </c>
      <c r="H23444" s="325">
        <f>H23440+1</f>
        <v>1747</v>
      </c>
      <c r="R23444" s="200"/>
    </row>
    <row r="23445" spans="1:18" ht="14.6" customHeight="1" x14ac:dyDescent="0.5">
      <c r="A23445" s="525" t="s">
        <v>1280</v>
      </c>
      <c r="B23445" s="202">
        <f t="shared" ref="B23445" si="39137">B23441+1</f>
        <v>2555</v>
      </c>
      <c r="C23445" s="407"/>
      <c r="D23445" s="216" t="str">
        <f t="shared" ref="D23445" si="39138">D23441</f>
        <v>Exodus</v>
      </c>
      <c r="E23445" s="212" t="str">
        <f t="shared" ref="E23445" si="39139">E23441</f>
        <v>AD</v>
      </c>
      <c r="F23445" s="197">
        <v>2</v>
      </c>
      <c r="G23445" s="206" t="s">
        <v>604</v>
      </c>
      <c r="H23445" s="325"/>
      <c r="R23445" s="200"/>
    </row>
    <row r="23446" spans="1:18" ht="14.6" customHeight="1" x14ac:dyDescent="0.5">
      <c r="A23446" s="523">
        <f t="shared" ref="A23446" si="39140">A23442+1</f>
        <v>2533</v>
      </c>
      <c r="B23446" s="216" t="str">
        <f t="shared" ref="B23446:B23495" si="39141">B23442</f>
        <v>Olympiad</v>
      </c>
      <c r="C23446" s="408"/>
      <c r="D23446" s="217">
        <f t="shared" ref="D23446" si="39142">D23442+1</f>
        <v>3262</v>
      </c>
      <c r="E23446" s="212"/>
      <c r="F23446" s="197">
        <v>3</v>
      </c>
      <c r="G23446" s="208" t="s">
        <v>287</v>
      </c>
      <c r="H23446" s="367"/>
      <c r="R23446" s="200"/>
    </row>
    <row r="23447" spans="1:18" ht="14.6" customHeight="1" thickBot="1" x14ac:dyDescent="0.55000000000000004">
      <c r="A23447" s="526"/>
      <c r="B23447" s="217">
        <f t="shared" si="39141"/>
        <v>639</v>
      </c>
      <c r="C23447" s="406" t="str">
        <f t="shared" ref="C23447" si="39143">C23443</f>
        <v>7 Times</v>
      </c>
      <c r="D23447" s="217" t="str">
        <f t="shared" ref="D23447" si="39144">INT((D23446-D$10559-1)/49+1)&amp;"/"&amp;MOD(INT((D23446-D$10559-1)/7),7)+1&amp;"/"&amp;MOD(D23446-D$10559-1,7)+1</f>
        <v>66/6/2</v>
      </c>
      <c r="E23447" s="214"/>
      <c r="F23447" s="197">
        <v>4</v>
      </c>
      <c r="G23447" s="209" t="s">
        <v>605</v>
      </c>
      <c r="H23447" s="324" t="str">
        <f>H23443</f>
        <v>Dn 2300</v>
      </c>
      <c r="R23447" s="200"/>
    </row>
    <row r="23448" spans="1:18" ht="14.6" customHeight="1" x14ac:dyDescent="0.5">
      <c r="A23448" s="524" t="s">
        <v>1279</v>
      </c>
      <c r="B23448" s="217" t="s">
        <v>1189</v>
      </c>
      <c r="C23448" s="407">
        <f t="shared" ref="C23448" si="39145">C23444+1</f>
        <v>2384</v>
      </c>
      <c r="D23448" s="202" t="str">
        <f t="shared" ref="D23448" si="39146">IF(MOD(D23446-D$10559-1,49)=0,"Jub",IF(MOD(D23446-D$10559,7)=0,"Sab","Yr"))&amp;" "&amp;IF(MOD(D23446-D$10559-1,49)=0,INT(D23446-D$10559-1)/49,"")</f>
        <v xml:space="preserve">Yr </v>
      </c>
      <c r="E23448" s="201">
        <f t="shared" ref="E23448" si="39147">E23444+1</f>
        <v>1781</v>
      </c>
      <c r="F23448" s="197">
        <v>1</v>
      </c>
      <c r="G23448" s="203" t="s">
        <v>288</v>
      </c>
      <c r="H23448" s="325">
        <f>H23444+1</f>
        <v>1748</v>
      </c>
      <c r="R23448" s="200"/>
    </row>
    <row r="23449" spans="1:18" ht="14.6" customHeight="1" x14ac:dyDescent="0.5">
      <c r="A23449" s="525" t="s">
        <v>1280</v>
      </c>
      <c r="B23449" s="202">
        <f t="shared" ref="B23449" si="39148">B23445+1</f>
        <v>2556</v>
      </c>
      <c r="C23449" s="407"/>
      <c r="D23449" s="216" t="str">
        <f t="shared" ref="D23449" si="39149">D23445</f>
        <v>Exodus</v>
      </c>
      <c r="E23449" s="212" t="str">
        <f t="shared" ref="E23449" si="39150">E23445</f>
        <v>AD</v>
      </c>
      <c r="F23449" s="197">
        <v>2</v>
      </c>
      <c r="G23449" s="206" t="s">
        <v>604</v>
      </c>
      <c r="H23449" s="325"/>
      <c r="R23449" s="200"/>
    </row>
    <row r="23450" spans="1:18" ht="14.6" customHeight="1" x14ac:dyDescent="0.5">
      <c r="A23450" s="523">
        <f t="shared" ref="A23450" si="39151">A23446+1</f>
        <v>2534</v>
      </c>
      <c r="B23450" s="216" t="str">
        <f t="shared" ref="B23450" si="39152">B23446</f>
        <v>Olympiad</v>
      </c>
      <c r="C23450" s="408"/>
      <c r="D23450" s="217">
        <f t="shared" ref="D23450" si="39153">D23446+1</f>
        <v>3263</v>
      </c>
      <c r="E23450" s="212"/>
      <c r="F23450" s="197">
        <v>3</v>
      </c>
      <c r="G23450" s="208" t="s">
        <v>287</v>
      </c>
      <c r="H23450" s="367"/>
      <c r="R23450" s="200"/>
    </row>
    <row r="23451" spans="1:18" ht="14.6" customHeight="1" thickBot="1" x14ac:dyDescent="0.55000000000000004">
      <c r="A23451" s="526"/>
      <c r="B23451" s="217">
        <f t="shared" ref="B23451" si="39154">B23447+1</f>
        <v>640</v>
      </c>
      <c r="C23451" s="406" t="str">
        <f t="shared" ref="C23451" si="39155">C23447</f>
        <v>7 Times</v>
      </c>
      <c r="D23451" s="217" t="str">
        <f t="shared" ref="D23451" si="39156">INT((D23450-D$10559-1)/49+1)&amp;"/"&amp;MOD(INT((D23450-D$10559-1)/7),7)+1&amp;"/"&amp;MOD(D23450-D$10559-1,7)+1</f>
        <v>66/6/3</v>
      </c>
      <c r="E23451" s="214"/>
      <c r="F23451" s="197">
        <v>4</v>
      </c>
      <c r="G23451" s="209" t="s">
        <v>605</v>
      </c>
      <c r="H23451" s="324" t="str">
        <f>H23447</f>
        <v>Dn 2300</v>
      </c>
      <c r="R23451" s="200"/>
    </row>
    <row r="23452" spans="1:18" ht="14.6" customHeight="1" x14ac:dyDescent="0.5">
      <c r="A23452" s="524" t="s">
        <v>1279</v>
      </c>
      <c r="B23452" s="217" t="s">
        <v>1186</v>
      </c>
      <c r="C23452" s="407">
        <f t="shared" ref="C23452" si="39157">C23448+1</f>
        <v>2385</v>
      </c>
      <c r="D23452" s="202" t="str">
        <f t="shared" ref="D23452" si="39158">IF(MOD(D23450-D$10559-1,49)=0,"Jub",IF(MOD(D23450-D$10559,7)=0,"Sab","Yr"))&amp;" "&amp;IF(MOD(D23450-D$10559-1,49)=0,INT(D23450-D$10559-1)/49,"")</f>
        <v xml:space="preserve">Yr </v>
      </c>
      <c r="E23452" s="201">
        <f t="shared" ref="E23452" si="39159">E23448+1</f>
        <v>1782</v>
      </c>
      <c r="F23452" s="197">
        <v>1</v>
      </c>
      <c r="G23452" s="203" t="s">
        <v>288</v>
      </c>
      <c r="H23452" s="325">
        <f>H23448+1</f>
        <v>1749</v>
      </c>
      <c r="R23452" s="200"/>
    </row>
    <row r="23453" spans="1:18" ht="14.6" customHeight="1" x14ac:dyDescent="0.5">
      <c r="A23453" s="525" t="s">
        <v>1280</v>
      </c>
      <c r="B23453" s="202">
        <f t="shared" ref="B23453" si="39160">B23449+1</f>
        <v>2557</v>
      </c>
      <c r="C23453" s="407"/>
      <c r="D23453" s="216" t="str">
        <f t="shared" ref="D23453" si="39161">D23449</f>
        <v>Exodus</v>
      </c>
      <c r="E23453" s="212" t="str">
        <f t="shared" ref="E23453" si="39162">E23449</f>
        <v>AD</v>
      </c>
      <c r="F23453" s="197">
        <v>2</v>
      </c>
      <c r="G23453" s="206" t="s">
        <v>604</v>
      </c>
      <c r="H23453" s="325"/>
      <c r="R23453" s="200"/>
    </row>
    <row r="23454" spans="1:18" ht="14.6" customHeight="1" x14ac:dyDescent="0.5">
      <c r="A23454" s="523">
        <f t="shared" ref="A23454" si="39163">A23450+1</f>
        <v>2535</v>
      </c>
      <c r="B23454" s="216" t="str">
        <f t="shared" si="39119"/>
        <v>Olympiad</v>
      </c>
      <c r="C23454" s="408"/>
      <c r="D23454" s="217">
        <f t="shared" ref="D23454" si="39164">D23450+1</f>
        <v>3264</v>
      </c>
      <c r="E23454" s="212"/>
      <c r="F23454" s="197">
        <v>3</v>
      </c>
      <c r="G23454" s="208" t="s">
        <v>287</v>
      </c>
      <c r="H23454" s="367"/>
      <c r="R23454" s="200"/>
    </row>
    <row r="23455" spans="1:18" ht="14.6" customHeight="1" thickBot="1" x14ac:dyDescent="0.55000000000000004">
      <c r="A23455" s="526"/>
      <c r="B23455" s="217">
        <f t="shared" si="39119"/>
        <v>640</v>
      </c>
      <c r="C23455" s="406" t="str">
        <f t="shared" ref="C23455" si="39165">C23451</f>
        <v>7 Times</v>
      </c>
      <c r="D23455" s="217" t="str">
        <f t="shared" ref="D23455" si="39166">INT((D23454-D$10559-1)/49+1)&amp;"/"&amp;MOD(INT((D23454-D$10559-1)/7),7)+1&amp;"/"&amp;MOD(D23454-D$10559-1,7)+1</f>
        <v>66/6/4</v>
      </c>
      <c r="E23455" s="214"/>
      <c r="F23455" s="197">
        <v>4</v>
      </c>
      <c r="G23455" s="209" t="s">
        <v>605</v>
      </c>
      <c r="H23455" s="324" t="str">
        <f>H23451</f>
        <v>Dn 2300</v>
      </c>
      <c r="R23455" s="200"/>
    </row>
    <row r="23456" spans="1:18" ht="14.6" customHeight="1" x14ac:dyDescent="0.5">
      <c r="A23456" s="524" t="s">
        <v>1279</v>
      </c>
      <c r="B23456" s="217" t="s">
        <v>1187</v>
      </c>
      <c r="C23456" s="407">
        <f t="shared" ref="C23456" si="39167">C23452+1</f>
        <v>2386</v>
      </c>
      <c r="D23456" s="202" t="str">
        <f t="shared" ref="D23456" si="39168">IF(MOD(D23454-D$10559-1,49)=0,"Jub",IF(MOD(D23454-D$10559,7)=0,"Sab","Yr"))&amp;" "&amp;IF(MOD(D23454-D$10559-1,49)=0,INT(D23454-D$10559-1)/49,"")</f>
        <v xml:space="preserve">Yr </v>
      </c>
      <c r="E23456" s="201">
        <f t="shared" ref="E23456" si="39169">E23452+1</f>
        <v>1783</v>
      </c>
      <c r="F23456" s="197">
        <v>1</v>
      </c>
      <c r="G23456" s="203" t="s">
        <v>288</v>
      </c>
      <c r="H23456" s="325">
        <f>H23452+1</f>
        <v>1750</v>
      </c>
      <c r="R23456" s="200"/>
    </row>
    <row r="23457" spans="1:18" ht="14.6" customHeight="1" x14ac:dyDescent="0.5">
      <c r="A23457" s="525" t="s">
        <v>1280</v>
      </c>
      <c r="B23457" s="202">
        <f t="shared" ref="B23457" si="39170">B23453+1</f>
        <v>2558</v>
      </c>
      <c r="C23457" s="407"/>
      <c r="D23457" s="216" t="str">
        <f t="shared" ref="D23457" si="39171">D23453</f>
        <v>Exodus</v>
      </c>
      <c r="E23457" s="212" t="str">
        <f t="shared" ref="E23457" si="39172">E23453</f>
        <v>AD</v>
      </c>
      <c r="F23457" s="197">
        <v>2</v>
      </c>
      <c r="G23457" s="206" t="s">
        <v>604</v>
      </c>
      <c r="H23457" s="325"/>
      <c r="R23457" s="200"/>
    </row>
    <row r="23458" spans="1:18" ht="14.6" customHeight="1" x14ac:dyDescent="0.5">
      <c r="A23458" s="523">
        <f t="shared" ref="A23458" si="39173">A23454+1</f>
        <v>2536</v>
      </c>
      <c r="B23458" s="216" t="str">
        <f t="shared" si="39130"/>
        <v>Olympiad</v>
      </c>
      <c r="C23458" s="408"/>
      <c r="D23458" s="217">
        <f t="shared" ref="D23458" si="39174">D23454+1</f>
        <v>3265</v>
      </c>
      <c r="E23458" s="212"/>
      <c r="F23458" s="197">
        <v>3</v>
      </c>
      <c r="G23458" s="208" t="s">
        <v>287</v>
      </c>
      <c r="H23458" s="367"/>
      <c r="R23458" s="200"/>
    </row>
    <row r="23459" spans="1:18" ht="14.6" customHeight="1" thickBot="1" x14ac:dyDescent="0.55000000000000004">
      <c r="A23459" s="526"/>
      <c r="B23459" s="217">
        <f t="shared" si="39130"/>
        <v>640</v>
      </c>
      <c r="C23459" s="406" t="str">
        <f t="shared" ref="C23459" si="39175">C23455</f>
        <v>7 Times</v>
      </c>
      <c r="D23459" s="217" t="str">
        <f t="shared" ref="D23459" si="39176">INT((D23458-D$10559-1)/49+1)&amp;"/"&amp;MOD(INT((D23458-D$10559-1)/7),7)+1&amp;"/"&amp;MOD(D23458-D$10559-1,7)+1</f>
        <v>66/6/5</v>
      </c>
      <c r="E23459" s="214"/>
      <c r="F23459" s="197">
        <v>4</v>
      </c>
      <c r="G23459" s="209" t="s">
        <v>605</v>
      </c>
      <c r="H23459" s="324" t="str">
        <f>H23455</f>
        <v>Dn 2300</v>
      </c>
      <c r="R23459" s="200"/>
    </row>
    <row r="23460" spans="1:18" ht="14.6" customHeight="1" x14ac:dyDescent="0.5">
      <c r="A23460" s="524" t="s">
        <v>1279</v>
      </c>
      <c r="B23460" s="217" t="s">
        <v>1188</v>
      </c>
      <c r="C23460" s="407">
        <f t="shared" ref="C23460" si="39177">C23456+1</f>
        <v>2387</v>
      </c>
      <c r="D23460" s="202" t="str">
        <f t="shared" ref="D23460" si="39178">IF(MOD(D23458-D$10559-1,49)=0,"Jub",IF(MOD(D23458-D$10559,7)=0,"Sab","Yr"))&amp;" "&amp;IF(MOD(D23458-D$10559-1,49)=0,INT(D23458-D$10559-1)/49,"")</f>
        <v xml:space="preserve">Yr </v>
      </c>
      <c r="E23460" s="201">
        <f t="shared" ref="E23460" si="39179">E23456+1</f>
        <v>1784</v>
      </c>
      <c r="F23460" s="197">
        <v>1</v>
      </c>
      <c r="G23460" s="203" t="s">
        <v>288</v>
      </c>
      <c r="H23460" s="325">
        <f>H23456+1</f>
        <v>1751</v>
      </c>
      <c r="R23460" s="200"/>
    </row>
    <row r="23461" spans="1:18" ht="14.6" customHeight="1" x14ac:dyDescent="0.5">
      <c r="A23461" s="525" t="s">
        <v>1280</v>
      </c>
      <c r="B23461" s="202">
        <f t="shared" ref="B23461" si="39180">B23457+1</f>
        <v>2559</v>
      </c>
      <c r="C23461" s="407"/>
      <c r="D23461" s="216" t="str">
        <f t="shared" ref="D23461" si="39181">D23457</f>
        <v>Exodus</v>
      </c>
      <c r="E23461" s="212" t="str">
        <f t="shared" ref="E23461" si="39182">E23457</f>
        <v>AD</v>
      </c>
      <c r="F23461" s="197">
        <v>2</v>
      </c>
      <c r="G23461" s="206" t="s">
        <v>604</v>
      </c>
      <c r="H23461" s="325"/>
      <c r="R23461" s="200"/>
    </row>
    <row r="23462" spans="1:18" ht="14.6" customHeight="1" x14ac:dyDescent="0.5">
      <c r="A23462" s="523">
        <f t="shared" ref="A23462" si="39183">A23458+1</f>
        <v>2537</v>
      </c>
      <c r="B23462" s="216" t="str">
        <f t="shared" si="39141"/>
        <v>Olympiad</v>
      </c>
      <c r="C23462" s="408"/>
      <c r="D23462" s="217">
        <f t="shared" ref="D23462" si="39184">D23458+1</f>
        <v>3266</v>
      </c>
      <c r="E23462" s="212"/>
      <c r="F23462" s="197">
        <v>3</v>
      </c>
      <c r="G23462" s="208" t="s">
        <v>287</v>
      </c>
      <c r="H23462" s="367"/>
      <c r="R23462" s="200"/>
    </row>
    <row r="23463" spans="1:18" ht="14.6" customHeight="1" thickBot="1" x14ac:dyDescent="0.55000000000000004">
      <c r="A23463" s="526"/>
      <c r="B23463" s="217">
        <f t="shared" si="39141"/>
        <v>640</v>
      </c>
      <c r="C23463" s="406" t="str">
        <f t="shared" ref="C23463" si="39185">C23459</f>
        <v>7 Times</v>
      </c>
      <c r="D23463" s="217" t="str">
        <f t="shared" ref="D23463" si="39186">INT((D23462-D$10559-1)/49+1)&amp;"/"&amp;MOD(INT((D23462-D$10559-1)/7),7)+1&amp;"/"&amp;MOD(D23462-D$10559-1,7)+1</f>
        <v>66/6/6</v>
      </c>
      <c r="E23463" s="214"/>
      <c r="F23463" s="197">
        <v>4</v>
      </c>
      <c r="G23463" s="209" t="s">
        <v>605</v>
      </c>
      <c r="H23463" s="324" t="str">
        <f>H23459</f>
        <v>Dn 2300</v>
      </c>
      <c r="R23463" s="200"/>
    </row>
    <row r="23464" spans="1:18" ht="14.6" customHeight="1" x14ac:dyDescent="0.5">
      <c r="A23464" s="524" t="s">
        <v>1279</v>
      </c>
      <c r="B23464" s="217" t="s">
        <v>1189</v>
      </c>
      <c r="C23464" s="407">
        <f t="shared" ref="C23464" si="39187">C23460+1</f>
        <v>2388</v>
      </c>
      <c r="D23464" s="202" t="str">
        <f t="shared" ref="D23464" si="39188">IF(MOD(D23462-D$10559-1,49)=0,"Jub",IF(MOD(D23462-D$10559,7)=0,"Sab","Yr"))&amp;" "&amp;IF(MOD(D23462-D$10559-1,49)=0,INT(D23462-D$10559-1)/49,"")</f>
        <v xml:space="preserve">Yr </v>
      </c>
      <c r="E23464" s="201">
        <f t="shared" ref="E23464" si="39189">E23460+1</f>
        <v>1785</v>
      </c>
      <c r="F23464" s="197">
        <v>1</v>
      </c>
      <c r="G23464" s="203" t="s">
        <v>288</v>
      </c>
      <c r="H23464" s="325">
        <f>H23460+1</f>
        <v>1752</v>
      </c>
      <c r="R23464" s="200"/>
    </row>
    <row r="23465" spans="1:18" ht="14.6" customHeight="1" x14ac:dyDescent="0.5">
      <c r="A23465" s="525" t="s">
        <v>1280</v>
      </c>
      <c r="B23465" s="202">
        <f t="shared" ref="B23465" si="39190">B23461+1</f>
        <v>2560</v>
      </c>
      <c r="C23465" s="407"/>
      <c r="D23465" s="216" t="str">
        <f t="shared" ref="D23465" si="39191">D23461</f>
        <v>Exodus</v>
      </c>
      <c r="E23465" s="212" t="str">
        <f t="shared" ref="E23465" si="39192">E23461</f>
        <v>AD</v>
      </c>
      <c r="F23465" s="197">
        <v>2</v>
      </c>
      <c r="G23465" s="206" t="s">
        <v>604</v>
      </c>
      <c r="H23465" s="325"/>
      <c r="R23465" s="200"/>
    </row>
    <row r="23466" spans="1:18" ht="14.6" customHeight="1" x14ac:dyDescent="0.5">
      <c r="A23466" s="523">
        <f t="shared" ref="A23466" si="39193">A23462+1</f>
        <v>2538</v>
      </c>
      <c r="B23466" s="216" t="str">
        <f t="shared" ref="B23466" si="39194">B23462</f>
        <v>Olympiad</v>
      </c>
      <c r="C23466" s="408"/>
      <c r="D23466" s="217">
        <f t="shared" ref="D23466" si="39195">D23462+1</f>
        <v>3267</v>
      </c>
      <c r="E23466" s="212"/>
      <c r="F23466" s="197">
        <v>3</v>
      </c>
      <c r="G23466" s="208" t="s">
        <v>287</v>
      </c>
      <c r="H23466" s="367"/>
      <c r="R23466" s="200"/>
    </row>
    <row r="23467" spans="1:18" ht="14.6" customHeight="1" thickBot="1" x14ac:dyDescent="0.55000000000000004">
      <c r="A23467" s="526"/>
      <c r="B23467" s="217">
        <f t="shared" ref="B23467" si="39196">B23463+1</f>
        <v>641</v>
      </c>
      <c r="C23467" s="406" t="str">
        <f t="shared" ref="C23467" si="39197">C23463</f>
        <v>7 Times</v>
      </c>
      <c r="D23467" s="359" t="str">
        <f t="shared" ref="D23467" si="39198">INT((D23466-D$10559-1)/49+1)&amp;"/"&amp;MOD(INT((D23466-D$10559-1)/7),7)+1&amp;"/"&amp;MOD(D23466-D$10559-1,7)+1</f>
        <v>66/6/7</v>
      </c>
      <c r="E23467" s="214"/>
      <c r="F23467" s="197">
        <v>4</v>
      </c>
      <c r="G23467" s="209" t="s">
        <v>605</v>
      </c>
      <c r="H23467" s="324" t="str">
        <f>H23463</f>
        <v>Dn 2300</v>
      </c>
      <c r="R23467" s="200"/>
    </row>
    <row r="23468" spans="1:18" ht="14.6" customHeight="1" x14ac:dyDescent="0.5">
      <c r="A23468" s="524" t="s">
        <v>1279</v>
      </c>
      <c r="B23468" s="217" t="s">
        <v>1186</v>
      </c>
      <c r="C23468" s="407">
        <f t="shared" ref="C23468" si="39199">C23464+1</f>
        <v>2389</v>
      </c>
      <c r="D23468" s="360" t="str">
        <f t="shared" ref="D23468" si="39200">IF(MOD(D23466-D$10559-1,49)=0,"Jub",IF(MOD(D23466-D$10559,7)=0,"Sab","Yr"))&amp;" "&amp;IF(MOD(D23466-D$10559-1,49)=0,INT(D23466-D$10559-1)/49,"")</f>
        <v xml:space="preserve">Sab </v>
      </c>
      <c r="E23468" s="201">
        <f t="shared" ref="E23468" si="39201">E23464+1</f>
        <v>1786</v>
      </c>
      <c r="F23468" s="197">
        <v>1</v>
      </c>
      <c r="G23468" s="203" t="s">
        <v>288</v>
      </c>
      <c r="H23468" s="325">
        <f>H23464+1</f>
        <v>1753</v>
      </c>
      <c r="R23468" s="200"/>
    </row>
    <row r="23469" spans="1:18" ht="14.6" customHeight="1" x14ac:dyDescent="0.5">
      <c r="A23469" s="525" t="s">
        <v>1280</v>
      </c>
      <c r="B23469" s="202">
        <f t="shared" ref="B23469" si="39202">B23465+1</f>
        <v>2561</v>
      </c>
      <c r="C23469" s="407"/>
      <c r="D23469" s="361" t="str">
        <f t="shared" ref="D23469" si="39203">D23465</f>
        <v>Exodus</v>
      </c>
      <c r="E23469" s="212" t="str">
        <f t="shared" ref="E23469" si="39204">E23465</f>
        <v>AD</v>
      </c>
      <c r="F23469" s="197">
        <v>2</v>
      </c>
      <c r="G23469" s="206" t="s">
        <v>604</v>
      </c>
      <c r="H23469" s="325"/>
      <c r="R23469" s="200"/>
    </row>
    <row r="23470" spans="1:18" ht="14.6" customHeight="1" x14ac:dyDescent="0.5">
      <c r="A23470" s="523">
        <f t="shared" ref="A23470" si="39205">A23466+1</f>
        <v>2539</v>
      </c>
      <c r="B23470" s="216" t="str">
        <f t="shared" si="39119"/>
        <v>Olympiad</v>
      </c>
      <c r="C23470" s="408"/>
      <c r="D23470" s="359">
        <f t="shared" ref="D23470" si="39206">D23466+1</f>
        <v>3268</v>
      </c>
      <c r="E23470" s="212"/>
      <c r="F23470" s="197">
        <v>3</v>
      </c>
      <c r="G23470" s="208" t="s">
        <v>287</v>
      </c>
      <c r="H23470" s="367"/>
      <c r="R23470" s="200"/>
    </row>
    <row r="23471" spans="1:18" ht="14.6" customHeight="1" thickBot="1" x14ac:dyDescent="0.55000000000000004">
      <c r="A23471" s="526"/>
      <c r="B23471" s="217">
        <f t="shared" si="39119"/>
        <v>641</v>
      </c>
      <c r="C23471" s="406" t="str">
        <f t="shared" ref="C23471" si="39207">C23467</f>
        <v>7 Times</v>
      </c>
      <c r="D23471" s="217" t="str">
        <f t="shared" ref="D23471" si="39208">INT((D23470-D$10559-1)/49+1)&amp;"/"&amp;MOD(INT((D23470-D$10559-1)/7),7)+1&amp;"/"&amp;MOD(D23470-D$10559-1,7)+1</f>
        <v>66/7/1</v>
      </c>
      <c r="E23471" s="214"/>
      <c r="F23471" s="197">
        <v>4</v>
      </c>
      <c r="G23471" s="209" t="s">
        <v>605</v>
      </c>
      <c r="H23471" s="324" t="str">
        <f>H23467</f>
        <v>Dn 2300</v>
      </c>
      <c r="R23471" s="200"/>
    </row>
    <row r="23472" spans="1:18" ht="14.6" customHeight="1" x14ac:dyDescent="0.5">
      <c r="A23472" s="524" t="s">
        <v>1279</v>
      </c>
      <c r="B23472" s="217" t="s">
        <v>1187</v>
      </c>
      <c r="C23472" s="407">
        <f t="shared" ref="C23472" si="39209">C23468+1</f>
        <v>2390</v>
      </c>
      <c r="D23472" s="202" t="str">
        <f t="shared" ref="D23472" si="39210">IF(MOD(D23470-D$10559-1,49)=0,"Jub",IF(MOD(D23470-D$10559,7)=0,"Sab","Yr"))&amp;" "&amp;IF(MOD(D23470-D$10559-1,49)=0,INT(D23470-D$10559-1)/49,"")</f>
        <v xml:space="preserve">Yr </v>
      </c>
      <c r="E23472" s="201">
        <f t="shared" ref="E23472" si="39211">E23468+1</f>
        <v>1787</v>
      </c>
      <c r="F23472" s="197">
        <v>1</v>
      </c>
      <c r="G23472" s="203" t="s">
        <v>288</v>
      </c>
      <c r="H23472" s="325">
        <f>H23468+1</f>
        <v>1754</v>
      </c>
      <c r="R23472" s="200"/>
    </row>
    <row r="23473" spans="1:18" ht="14.6" customHeight="1" x14ac:dyDescent="0.5">
      <c r="A23473" s="525" t="s">
        <v>1280</v>
      </c>
      <c r="B23473" s="202">
        <f t="shared" ref="B23473" si="39212">B23469+1</f>
        <v>2562</v>
      </c>
      <c r="C23473" s="407"/>
      <c r="D23473" s="216" t="str">
        <f t="shared" ref="D23473" si="39213">D23469</f>
        <v>Exodus</v>
      </c>
      <c r="E23473" s="212" t="str">
        <f t="shared" ref="E23473" si="39214">E23469</f>
        <v>AD</v>
      </c>
      <c r="F23473" s="197">
        <v>2</v>
      </c>
      <c r="G23473" s="206" t="s">
        <v>604</v>
      </c>
      <c r="H23473" s="325"/>
      <c r="R23473" s="200"/>
    </row>
    <row r="23474" spans="1:18" ht="14.6" customHeight="1" x14ac:dyDescent="0.5">
      <c r="A23474" s="523">
        <f t="shared" ref="A23474" si="39215">A23470+1</f>
        <v>2540</v>
      </c>
      <c r="B23474" s="216" t="str">
        <f t="shared" si="39130"/>
        <v>Olympiad</v>
      </c>
      <c r="C23474" s="408"/>
      <c r="D23474" s="217">
        <f t="shared" ref="D23474" si="39216">D23470+1</f>
        <v>3269</v>
      </c>
      <c r="E23474" s="212"/>
      <c r="F23474" s="197">
        <v>3</v>
      </c>
      <c r="G23474" s="208" t="s">
        <v>287</v>
      </c>
      <c r="H23474" s="367"/>
      <c r="R23474" s="200"/>
    </row>
    <row r="23475" spans="1:18" ht="14.6" customHeight="1" thickBot="1" x14ac:dyDescent="0.55000000000000004">
      <c r="A23475" s="526"/>
      <c r="B23475" s="217">
        <f t="shared" si="39130"/>
        <v>641</v>
      </c>
      <c r="C23475" s="406" t="str">
        <f t="shared" ref="C23475" si="39217">C23471</f>
        <v>7 Times</v>
      </c>
      <c r="D23475" s="217" t="str">
        <f t="shared" ref="D23475" si="39218">INT((D23474-D$10559-1)/49+1)&amp;"/"&amp;MOD(INT((D23474-D$10559-1)/7),7)+1&amp;"/"&amp;MOD(D23474-D$10559-1,7)+1</f>
        <v>66/7/2</v>
      </c>
      <c r="E23475" s="214"/>
      <c r="F23475" s="197">
        <v>4</v>
      </c>
      <c r="G23475" s="209" t="s">
        <v>605</v>
      </c>
      <c r="H23475" s="324" t="str">
        <f>H23471</f>
        <v>Dn 2300</v>
      </c>
      <c r="R23475" s="200"/>
    </row>
    <row r="23476" spans="1:18" ht="14.6" customHeight="1" x14ac:dyDescent="0.5">
      <c r="A23476" s="524" t="s">
        <v>1279</v>
      </c>
      <c r="B23476" s="217" t="s">
        <v>1188</v>
      </c>
      <c r="C23476" s="407">
        <f t="shared" ref="C23476" si="39219">C23472+1</f>
        <v>2391</v>
      </c>
      <c r="D23476" s="202" t="str">
        <f t="shared" ref="D23476" si="39220">IF(MOD(D23474-D$10559-1,49)=0,"Jub",IF(MOD(D23474-D$10559,7)=0,"Sab","Yr"))&amp;" "&amp;IF(MOD(D23474-D$10559-1,49)=0,INT(D23474-D$10559-1)/49,"")</f>
        <v xml:space="preserve">Yr </v>
      </c>
      <c r="E23476" s="201">
        <f t="shared" ref="E23476" si="39221">E23472+1</f>
        <v>1788</v>
      </c>
      <c r="F23476" s="197">
        <v>1</v>
      </c>
      <c r="G23476" s="203" t="s">
        <v>288</v>
      </c>
      <c r="H23476" s="325">
        <f>H23472+1</f>
        <v>1755</v>
      </c>
      <c r="R23476" s="200"/>
    </row>
    <row r="23477" spans="1:18" ht="14.6" customHeight="1" x14ac:dyDescent="0.5">
      <c r="A23477" s="525" t="s">
        <v>1280</v>
      </c>
      <c r="B23477" s="202">
        <f t="shared" ref="B23477" si="39222">B23473+1</f>
        <v>2563</v>
      </c>
      <c r="C23477" s="407"/>
      <c r="D23477" s="216" t="str">
        <f t="shared" ref="D23477" si="39223">D23473</f>
        <v>Exodus</v>
      </c>
      <c r="E23477" s="212" t="str">
        <f t="shared" ref="E23477" si="39224">E23473</f>
        <v>AD</v>
      </c>
      <c r="F23477" s="197">
        <v>2</v>
      </c>
      <c r="G23477" s="206" t="s">
        <v>604</v>
      </c>
      <c r="H23477" s="325"/>
      <c r="R23477" s="200"/>
    </row>
    <row r="23478" spans="1:18" ht="14.6" customHeight="1" x14ac:dyDescent="0.5">
      <c r="A23478" s="523">
        <f t="shared" ref="A23478" si="39225">A23474+1</f>
        <v>2541</v>
      </c>
      <c r="B23478" s="216" t="str">
        <f t="shared" si="39141"/>
        <v>Olympiad</v>
      </c>
      <c r="C23478" s="408"/>
      <c r="D23478" s="217">
        <f t="shared" ref="D23478" si="39226">D23474+1</f>
        <v>3270</v>
      </c>
      <c r="E23478" s="212"/>
      <c r="F23478" s="197">
        <v>3</v>
      </c>
      <c r="G23478" s="208" t="s">
        <v>287</v>
      </c>
      <c r="H23478" s="367"/>
      <c r="R23478" s="200"/>
    </row>
    <row r="23479" spans="1:18" ht="14.6" customHeight="1" thickBot="1" x14ac:dyDescent="0.55000000000000004">
      <c r="A23479" s="526"/>
      <c r="B23479" s="217">
        <f t="shared" si="39141"/>
        <v>641</v>
      </c>
      <c r="C23479" s="406" t="str">
        <f t="shared" ref="C23479" si="39227">C23475</f>
        <v>7 Times</v>
      </c>
      <c r="D23479" s="217" t="str">
        <f t="shared" ref="D23479" si="39228">INT((D23478-D$10559-1)/49+1)&amp;"/"&amp;MOD(INT((D23478-D$10559-1)/7),7)+1&amp;"/"&amp;MOD(D23478-D$10559-1,7)+1</f>
        <v>66/7/3</v>
      </c>
      <c r="E23479" s="214"/>
      <c r="F23479" s="197">
        <v>4</v>
      </c>
      <c r="G23479" s="209" t="s">
        <v>605</v>
      </c>
      <c r="H23479" s="324" t="str">
        <f>H23475</f>
        <v>Dn 2300</v>
      </c>
      <c r="R23479" s="200"/>
    </row>
    <row r="23480" spans="1:18" ht="14.6" customHeight="1" x14ac:dyDescent="0.5">
      <c r="A23480" s="524" t="s">
        <v>1279</v>
      </c>
      <c r="B23480" s="217" t="s">
        <v>1189</v>
      </c>
      <c r="C23480" s="407">
        <f t="shared" ref="C23480" si="39229">C23476+1</f>
        <v>2392</v>
      </c>
      <c r="D23480" s="202" t="str">
        <f t="shared" ref="D23480" si="39230">IF(MOD(D23478-D$10559-1,49)=0,"Jub",IF(MOD(D23478-D$10559,7)=0,"Sab","Yr"))&amp;" "&amp;IF(MOD(D23478-D$10559-1,49)=0,INT(D23478-D$10559-1)/49,"")</f>
        <v xml:space="preserve">Yr </v>
      </c>
      <c r="E23480" s="201">
        <f t="shared" ref="E23480" si="39231">E23476+1</f>
        <v>1789</v>
      </c>
      <c r="F23480" s="197">
        <v>1</v>
      </c>
      <c r="G23480" s="203" t="s">
        <v>288</v>
      </c>
      <c r="H23480" s="325">
        <f>H23476+1</f>
        <v>1756</v>
      </c>
      <c r="R23480" s="200"/>
    </row>
    <row r="23481" spans="1:18" ht="14.6" customHeight="1" x14ac:dyDescent="0.5">
      <c r="A23481" s="525" t="s">
        <v>1280</v>
      </c>
      <c r="B23481" s="202">
        <f t="shared" ref="B23481" si="39232">B23477+1</f>
        <v>2564</v>
      </c>
      <c r="C23481" s="407"/>
      <c r="D23481" s="216" t="str">
        <f t="shared" ref="D23481" si="39233">D23477</f>
        <v>Exodus</v>
      </c>
      <c r="E23481" s="212" t="str">
        <f t="shared" ref="E23481" si="39234">E23477</f>
        <v>AD</v>
      </c>
      <c r="F23481" s="197">
        <v>2</v>
      </c>
      <c r="G23481" s="206" t="s">
        <v>604</v>
      </c>
      <c r="H23481" s="325"/>
      <c r="R23481" s="200"/>
    </row>
    <row r="23482" spans="1:18" ht="14.6" customHeight="1" x14ac:dyDescent="0.5">
      <c r="A23482" s="523">
        <f t="shared" ref="A23482" si="39235">A23478+1</f>
        <v>2542</v>
      </c>
      <c r="B23482" s="216" t="str">
        <f t="shared" ref="B23482" si="39236">B23478</f>
        <v>Olympiad</v>
      </c>
      <c r="C23482" s="408"/>
      <c r="D23482" s="217">
        <f t="shared" ref="D23482" si="39237">D23478+1</f>
        <v>3271</v>
      </c>
      <c r="E23482" s="212"/>
      <c r="F23482" s="197">
        <v>3</v>
      </c>
      <c r="G23482" s="208" t="s">
        <v>287</v>
      </c>
      <c r="H23482" s="367"/>
      <c r="R23482" s="200"/>
    </row>
    <row r="23483" spans="1:18" ht="14.6" customHeight="1" thickBot="1" x14ac:dyDescent="0.55000000000000004">
      <c r="A23483" s="526"/>
      <c r="B23483" s="217">
        <f t="shared" ref="B23483" si="39238">B23479+1</f>
        <v>642</v>
      </c>
      <c r="C23483" s="406" t="str">
        <f t="shared" ref="C23483" si="39239">C23479</f>
        <v>7 Times</v>
      </c>
      <c r="D23483" s="217" t="str">
        <f t="shared" ref="D23483" si="39240">INT((D23482-D$10559-1)/49+1)&amp;"/"&amp;MOD(INT((D23482-D$10559-1)/7),7)+1&amp;"/"&amp;MOD(D23482-D$10559-1,7)+1</f>
        <v>66/7/4</v>
      </c>
      <c r="E23483" s="214"/>
      <c r="F23483" s="197">
        <v>4</v>
      </c>
      <c r="G23483" s="209" t="s">
        <v>605</v>
      </c>
      <c r="H23483" s="324" t="str">
        <f>H23479</f>
        <v>Dn 2300</v>
      </c>
      <c r="R23483" s="200"/>
    </row>
    <row r="23484" spans="1:18" ht="14.6" customHeight="1" x14ac:dyDescent="0.5">
      <c r="A23484" s="524" t="s">
        <v>1279</v>
      </c>
      <c r="B23484" s="217" t="s">
        <v>1186</v>
      </c>
      <c r="C23484" s="407">
        <f t="shared" ref="C23484" si="39241">C23480+1</f>
        <v>2393</v>
      </c>
      <c r="D23484" s="202" t="str">
        <f t="shared" ref="D23484" si="39242">IF(MOD(D23482-D$10559-1,49)=0,"Jub",IF(MOD(D23482-D$10559,7)=0,"Sab","Yr"))&amp;" "&amp;IF(MOD(D23482-D$10559-1,49)=0,INT(D23482-D$10559-1)/49,"")</f>
        <v xml:space="preserve">Yr </v>
      </c>
      <c r="E23484" s="201">
        <f t="shared" ref="E23484" si="39243">E23480+1</f>
        <v>1790</v>
      </c>
      <c r="F23484" s="197">
        <v>1</v>
      </c>
      <c r="G23484" s="203" t="s">
        <v>288</v>
      </c>
      <c r="H23484" s="325">
        <f>H23480+1</f>
        <v>1757</v>
      </c>
      <c r="R23484" s="200"/>
    </row>
    <row r="23485" spans="1:18" ht="14.6" customHeight="1" x14ac:dyDescent="0.5">
      <c r="A23485" s="525" t="s">
        <v>1280</v>
      </c>
      <c r="B23485" s="202">
        <f t="shared" ref="B23485" si="39244">B23481+1</f>
        <v>2565</v>
      </c>
      <c r="C23485" s="407"/>
      <c r="D23485" s="216" t="str">
        <f t="shared" ref="D23485" si="39245">D23481</f>
        <v>Exodus</v>
      </c>
      <c r="E23485" s="212" t="str">
        <f t="shared" ref="E23485" si="39246">E23481</f>
        <v>AD</v>
      </c>
      <c r="F23485" s="197">
        <v>2</v>
      </c>
      <c r="G23485" s="206" t="s">
        <v>604</v>
      </c>
      <c r="H23485" s="325"/>
      <c r="R23485" s="200"/>
    </row>
    <row r="23486" spans="1:18" ht="14.6" customHeight="1" x14ac:dyDescent="0.5">
      <c r="A23486" s="523">
        <f t="shared" ref="A23486" si="39247">A23482+1</f>
        <v>2543</v>
      </c>
      <c r="B23486" s="216" t="str">
        <f t="shared" si="39119"/>
        <v>Olympiad</v>
      </c>
      <c r="C23486" s="408"/>
      <c r="D23486" s="217">
        <f t="shared" ref="D23486" si="39248">D23482+1</f>
        <v>3272</v>
      </c>
      <c r="E23486" s="212"/>
      <c r="F23486" s="197">
        <v>3</v>
      </c>
      <c r="G23486" s="208" t="s">
        <v>287</v>
      </c>
      <c r="H23486" s="367"/>
      <c r="R23486" s="200"/>
    </row>
    <row r="23487" spans="1:18" ht="14.6" customHeight="1" thickBot="1" x14ac:dyDescent="0.55000000000000004">
      <c r="A23487" s="526"/>
      <c r="B23487" s="217">
        <f t="shared" si="39119"/>
        <v>642</v>
      </c>
      <c r="C23487" s="406" t="str">
        <f t="shared" ref="C23487" si="39249">C23483</f>
        <v>7 Times</v>
      </c>
      <c r="D23487" s="217" t="str">
        <f t="shared" ref="D23487" si="39250">INT((D23486-D$10559-1)/49+1)&amp;"/"&amp;MOD(INT((D23486-D$10559-1)/7),7)+1&amp;"/"&amp;MOD(D23486-D$10559-1,7)+1</f>
        <v>66/7/5</v>
      </c>
      <c r="E23487" s="214"/>
      <c r="F23487" s="197">
        <v>4</v>
      </c>
      <c r="G23487" s="209" t="s">
        <v>605</v>
      </c>
      <c r="H23487" s="324" t="str">
        <f>H23483</f>
        <v>Dn 2300</v>
      </c>
      <c r="R23487" s="200"/>
    </row>
    <row r="23488" spans="1:18" ht="14.6" customHeight="1" x14ac:dyDescent="0.5">
      <c r="A23488" s="524" t="s">
        <v>1279</v>
      </c>
      <c r="B23488" s="217" t="s">
        <v>1187</v>
      </c>
      <c r="C23488" s="407">
        <f t="shared" ref="C23488" si="39251">C23484+1</f>
        <v>2394</v>
      </c>
      <c r="D23488" s="202" t="str">
        <f t="shared" ref="D23488" si="39252">IF(MOD(D23486-D$10559-1,49)=0,"Jub",IF(MOD(D23486-D$10559,7)=0,"Sab","Yr"))&amp;" "&amp;IF(MOD(D23486-D$10559-1,49)=0,INT(D23486-D$10559-1)/49,"")</f>
        <v xml:space="preserve">Yr </v>
      </c>
      <c r="E23488" s="201">
        <f t="shared" ref="E23488" si="39253">E23484+1</f>
        <v>1791</v>
      </c>
      <c r="F23488" s="197">
        <v>1</v>
      </c>
      <c r="G23488" s="203" t="s">
        <v>288</v>
      </c>
      <c r="H23488" s="325">
        <f>H23484+1</f>
        <v>1758</v>
      </c>
      <c r="R23488" s="200"/>
    </row>
    <row r="23489" spans="1:18" ht="14.6" customHeight="1" x14ac:dyDescent="0.5">
      <c r="A23489" s="525" t="s">
        <v>1280</v>
      </c>
      <c r="B23489" s="202">
        <f t="shared" ref="B23489" si="39254">B23485+1</f>
        <v>2566</v>
      </c>
      <c r="C23489" s="407"/>
      <c r="D23489" s="216" t="str">
        <f t="shared" ref="D23489" si="39255">D23485</f>
        <v>Exodus</v>
      </c>
      <c r="E23489" s="212" t="str">
        <f t="shared" ref="E23489" si="39256">E23485</f>
        <v>AD</v>
      </c>
      <c r="F23489" s="197">
        <v>2</v>
      </c>
      <c r="G23489" s="206" t="s">
        <v>604</v>
      </c>
      <c r="H23489" s="325"/>
      <c r="R23489" s="200"/>
    </row>
    <row r="23490" spans="1:18" ht="14.6" customHeight="1" x14ac:dyDescent="0.5">
      <c r="A23490" s="523">
        <f t="shared" ref="A23490" si="39257">A23486+1</f>
        <v>2544</v>
      </c>
      <c r="B23490" s="216" t="str">
        <f t="shared" si="39130"/>
        <v>Olympiad</v>
      </c>
      <c r="C23490" s="408"/>
      <c r="D23490" s="217">
        <f t="shared" ref="D23490" si="39258">D23486+1</f>
        <v>3273</v>
      </c>
      <c r="E23490" s="212"/>
      <c r="F23490" s="197">
        <v>3</v>
      </c>
      <c r="G23490" s="208" t="s">
        <v>287</v>
      </c>
      <c r="H23490" s="367"/>
      <c r="R23490" s="200"/>
    </row>
    <row r="23491" spans="1:18" ht="14.6" customHeight="1" thickBot="1" x14ac:dyDescent="0.55000000000000004">
      <c r="A23491" s="526"/>
      <c r="B23491" s="217">
        <f t="shared" si="39130"/>
        <v>642</v>
      </c>
      <c r="C23491" s="406" t="str">
        <f t="shared" ref="C23491" si="39259">C23487</f>
        <v>7 Times</v>
      </c>
      <c r="D23491" s="217" t="str">
        <f t="shared" ref="D23491" si="39260">INT((D23490-D$10559-1)/49+1)&amp;"/"&amp;MOD(INT((D23490-D$10559-1)/7),7)+1&amp;"/"&amp;MOD(D23490-D$10559-1,7)+1</f>
        <v>66/7/6</v>
      </c>
      <c r="E23491" s="214"/>
      <c r="F23491" s="197">
        <v>4</v>
      </c>
      <c r="G23491" s="209" t="s">
        <v>605</v>
      </c>
      <c r="H23491" s="324" t="str">
        <f>H23487</f>
        <v>Dn 2300</v>
      </c>
      <c r="R23491" s="200"/>
    </row>
    <row r="23492" spans="1:18" ht="14.6" customHeight="1" x14ac:dyDescent="0.5">
      <c r="A23492" s="524" t="s">
        <v>1279</v>
      </c>
      <c r="B23492" s="217" t="s">
        <v>1188</v>
      </c>
      <c r="C23492" s="407">
        <f t="shared" ref="C23492" si="39261">C23488+1</f>
        <v>2395</v>
      </c>
      <c r="D23492" s="202" t="str">
        <f t="shared" ref="D23492" si="39262">IF(MOD(D23490-D$10559-1,49)=0,"Jub",IF(MOD(D23490-D$10559,7)=0,"Sab","Yr"))&amp;" "&amp;IF(MOD(D23490-D$10559-1,49)=0,INT(D23490-D$10559-1)/49,"")</f>
        <v xml:space="preserve">Yr </v>
      </c>
      <c r="E23492" s="201">
        <f t="shared" ref="E23492" si="39263">E23488+1</f>
        <v>1792</v>
      </c>
      <c r="F23492" s="197">
        <v>1</v>
      </c>
      <c r="G23492" s="203" t="s">
        <v>288</v>
      </c>
      <c r="H23492" s="325">
        <f>H23488+1</f>
        <v>1759</v>
      </c>
      <c r="R23492" s="200"/>
    </row>
    <row r="23493" spans="1:18" ht="14.6" customHeight="1" x14ac:dyDescent="0.5">
      <c r="A23493" s="525" t="s">
        <v>1280</v>
      </c>
      <c r="B23493" s="202">
        <f t="shared" ref="B23493" si="39264">B23489+1</f>
        <v>2567</v>
      </c>
      <c r="C23493" s="407"/>
      <c r="D23493" s="216" t="str">
        <f t="shared" ref="D23493" si="39265">D23489</f>
        <v>Exodus</v>
      </c>
      <c r="E23493" s="212" t="str">
        <f t="shared" ref="E23493" si="39266">E23489</f>
        <v>AD</v>
      </c>
      <c r="F23493" s="197">
        <v>2</v>
      </c>
      <c r="G23493" s="206" t="s">
        <v>604</v>
      </c>
      <c r="H23493" s="325"/>
      <c r="R23493" s="200"/>
    </row>
    <row r="23494" spans="1:18" ht="14.6" customHeight="1" x14ac:dyDescent="0.5">
      <c r="A23494" s="523">
        <f t="shared" ref="A23494" si="39267">A23490+1</f>
        <v>2545</v>
      </c>
      <c r="B23494" s="216" t="str">
        <f t="shared" si="39141"/>
        <v>Olympiad</v>
      </c>
      <c r="C23494" s="408"/>
      <c r="D23494" s="217">
        <f t="shared" ref="D23494" si="39268">D23490+1</f>
        <v>3274</v>
      </c>
      <c r="E23494" s="212"/>
      <c r="F23494" s="197">
        <v>3</v>
      </c>
      <c r="G23494" s="208" t="s">
        <v>287</v>
      </c>
      <c r="H23494" s="367"/>
      <c r="R23494" s="200"/>
    </row>
    <row r="23495" spans="1:18" ht="14.6" customHeight="1" thickBot="1" x14ac:dyDescent="0.55000000000000004">
      <c r="A23495" s="526"/>
      <c r="B23495" s="217">
        <f t="shared" si="39141"/>
        <v>642</v>
      </c>
      <c r="C23495" s="406" t="str">
        <f t="shared" ref="C23495" si="39269">C23491</f>
        <v>7 Times</v>
      </c>
      <c r="D23495" s="359" t="str">
        <f t="shared" ref="D23495" si="39270">INT((D23494-D$10559-1)/49+1)&amp;"/"&amp;MOD(INT((D23494-D$10559-1)/7),7)+1&amp;"/"&amp;MOD(D23494-D$10559-1,7)+1</f>
        <v>66/7/7</v>
      </c>
      <c r="E23495" s="214"/>
      <c r="F23495" s="197">
        <v>4</v>
      </c>
      <c r="G23495" s="209" t="s">
        <v>605</v>
      </c>
      <c r="H23495" s="324" t="str">
        <f>H23491</f>
        <v>Dn 2300</v>
      </c>
      <c r="R23495" s="200"/>
    </row>
    <row r="23496" spans="1:18" ht="14.6" customHeight="1" x14ac:dyDescent="0.5">
      <c r="A23496" s="524" t="s">
        <v>1279</v>
      </c>
      <c r="B23496" s="217" t="s">
        <v>1189</v>
      </c>
      <c r="C23496" s="407">
        <f t="shared" ref="C23496" si="39271">C23492+1</f>
        <v>2396</v>
      </c>
      <c r="D23496" s="360" t="str">
        <f t="shared" ref="D23496" si="39272">IF(MOD(D23494-D$10559-1,49)=0,"Jub",IF(MOD(D23494-D$10559,7)=0,"Sab","Yr"))&amp;" "&amp;IF(MOD(D23494-D$10559-1,49)=0,INT(D23494-D$10559-1)/49,"")</f>
        <v xml:space="preserve">Sab </v>
      </c>
      <c r="E23496" s="201">
        <f t="shared" ref="E23496" si="39273">E23492+1</f>
        <v>1793</v>
      </c>
      <c r="F23496" s="197">
        <v>1</v>
      </c>
      <c r="G23496" s="203" t="s">
        <v>288</v>
      </c>
      <c r="H23496" s="325">
        <f>H23492+1</f>
        <v>1760</v>
      </c>
      <c r="R23496" s="200"/>
    </row>
    <row r="23497" spans="1:18" ht="14.6" customHeight="1" x14ac:dyDescent="0.5">
      <c r="A23497" s="525" t="s">
        <v>1280</v>
      </c>
      <c r="B23497" s="202">
        <f t="shared" ref="B23497" si="39274">B23493+1</f>
        <v>2568</v>
      </c>
      <c r="C23497" s="407"/>
      <c r="D23497" s="361" t="str">
        <f t="shared" ref="D23497" si="39275">D23493</f>
        <v>Exodus</v>
      </c>
      <c r="E23497" s="212" t="str">
        <f t="shared" ref="E23497" si="39276">E23493</f>
        <v>AD</v>
      </c>
      <c r="F23497" s="197">
        <v>2</v>
      </c>
      <c r="G23497" s="206" t="s">
        <v>604</v>
      </c>
      <c r="H23497" s="325"/>
      <c r="R23497" s="200"/>
    </row>
    <row r="23498" spans="1:18" ht="14.6" customHeight="1" x14ac:dyDescent="0.5">
      <c r="A23498" s="523">
        <f t="shared" ref="A23498" si="39277">A23494+1</f>
        <v>2546</v>
      </c>
      <c r="B23498" s="216" t="str">
        <f t="shared" ref="B23498" si="39278">B23494</f>
        <v>Olympiad</v>
      </c>
      <c r="C23498" s="408"/>
      <c r="D23498" s="359">
        <f t="shared" ref="D23498" si="39279">D23494+1</f>
        <v>3275</v>
      </c>
      <c r="E23498" s="212"/>
      <c r="F23498" s="197">
        <v>3</v>
      </c>
      <c r="G23498" s="208" t="s">
        <v>287</v>
      </c>
      <c r="H23498" s="367"/>
      <c r="R23498" s="200"/>
    </row>
    <row r="23499" spans="1:18" ht="14.6" customHeight="1" thickBot="1" x14ac:dyDescent="0.55000000000000004">
      <c r="A23499" s="526"/>
      <c r="B23499" s="217">
        <f t="shared" ref="B23499" si="39280">B23495+1</f>
        <v>643</v>
      </c>
      <c r="C23499" s="406" t="str">
        <f t="shared" ref="C23499" si="39281">C23495</f>
        <v>7 Times</v>
      </c>
      <c r="D23499" s="356" t="str">
        <f t="shared" ref="D23499" si="39282">INT((D23498-D$10559-1)/49+1)&amp;"/"&amp;MOD(INT((D23498-D$10559-1)/7),7)+1&amp;"/"&amp;MOD(D23498-D$10559-1,7)+1</f>
        <v>67/1/1</v>
      </c>
      <c r="E23499" s="214"/>
      <c r="F23499" s="197">
        <v>4</v>
      </c>
      <c r="G23499" s="209" t="s">
        <v>605</v>
      </c>
      <c r="H23499" s="324" t="str">
        <f>H23495</f>
        <v>Dn 2300</v>
      </c>
      <c r="R23499" s="200"/>
    </row>
    <row r="23500" spans="1:18" ht="14.6" customHeight="1" x14ac:dyDescent="0.5">
      <c r="A23500" s="524" t="s">
        <v>1279</v>
      </c>
      <c r="B23500" s="217" t="s">
        <v>1186</v>
      </c>
      <c r="C23500" s="407">
        <f t="shared" ref="C23500" si="39283">C23496+1</f>
        <v>2397</v>
      </c>
      <c r="D23500" s="357" t="str">
        <f t="shared" ref="D23500" si="39284">IF(MOD(D23498-D$10559-1,49)=0,"Jub",IF(MOD(D23498-D$10559,7)=0,"Sab","Yr"))&amp;" "&amp;IF(MOD(D23498-D$10559-1,49)=0,INT(D23498-D$10559-1)/49,"")</f>
        <v>Jub 66</v>
      </c>
      <c r="E23500" s="201">
        <f t="shared" ref="E23500" si="39285">E23496+1</f>
        <v>1794</v>
      </c>
      <c r="F23500" s="197">
        <v>1</v>
      </c>
      <c r="G23500" s="203" t="s">
        <v>288</v>
      </c>
      <c r="H23500" s="325">
        <f>H23496+1</f>
        <v>1761</v>
      </c>
      <c r="R23500" s="200"/>
    </row>
    <row r="23501" spans="1:18" ht="14.6" customHeight="1" x14ac:dyDescent="0.5">
      <c r="A23501" s="525" t="s">
        <v>1280</v>
      </c>
      <c r="B23501" s="202">
        <f t="shared" ref="B23501" si="39286">B23497+1</f>
        <v>2569</v>
      </c>
      <c r="C23501" s="407"/>
      <c r="D23501" s="358" t="str">
        <f t="shared" ref="D23501" si="39287">D23497</f>
        <v>Exodus</v>
      </c>
      <c r="E23501" s="212" t="str">
        <f t="shared" ref="E23501" si="39288">E23497</f>
        <v>AD</v>
      </c>
      <c r="F23501" s="197">
        <v>2</v>
      </c>
      <c r="G23501" s="206" t="s">
        <v>604</v>
      </c>
      <c r="H23501" s="325"/>
      <c r="R23501" s="200"/>
    </row>
    <row r="23502" spans="1:18" ht="14.6" customHeight="1" x14ac:dyDescent="0.5">
      <c r="A23502" s="523">
        <f t="shared" ref="A23502" si="39289">A23498+1</f>
        <v>2547</v>
      </c>
      <c r="B23502" s="216" t="str">
        <f t="shared" ref="B23502:B23551" si="39290">B23498</f>
        <v>Olympiad</v>
      </c>
      <c r="C23502" s="408"/>
      <c r="D23502" s="356">
        <f t="shared" ref="D23502" si="39291">D23498+1</f>
        <v>3276</v>
      </c>
      <c r="E23502" s="212"/>
      <c r="F23502" s="197">
        <v>3</v>
      </c>
      <c r="G23502" s="208" t="s">
        <v>287</v>
      </c>
      <c r="H23502" s="367"/>
      <c r="R23502" s="200"/>
    </row>
    <row r="23503" spans="1:18" ht="14.6" customHeight="1" thickBot="1" x14ac:dyDescent="0.55000000000000004">
      <c r="A23503" s="526"/>
      <c r="B23503" s="217">
        <f t="shared" si="39290"/>
        <v>643</v>
      </c>
      <c r="C23503" s="406" t="str">
        <f t="shared" ref="C23503" si="39292">C23499</f>
        <v>7 Times</v>
      </c>
      <c r="D23503" s="217" t="str">
        <f t="shared" ref="D23503" si="39293">INT((D23502-D$10559-1)/49+1)&amp;"/"&amp;MOD(INT((D23502-D$10559-1)/7),7)+1&amp;"/"&amp;MOD(D23502-D$10559-1,7)+1</f>
        <v>67/1/2</v>
      </c>
      <c r="E23503" s="214"/>
      <c r="F23503" s="197">
        <v>4</v>
      </c>
      <c r="G23503" s="209" t="s">
        <v>605</v>
      </c>
      <c r="H23503" s="324" t="str">
        <f>H23499</f>
        <v>Dn 2300</v>
      </c>
      <c r="R23503" s="200"/>
    </row>
    <row r="23504" spans="1:18" ht="14.6" customHeight="1" x14ac:dyDescent="0.5">
      <c r="A23504" s="524" t="s">
        <v>1279</v>
      </c>
      <c r="B23504" s="217" t="s">
        <v>1187</v>
      </c>
      <c r="C23504" s="407">
        <f t="shared" ref="C23504" si="39294">C23500+1</f>
        <v>2398</v>
      </c>
      <c r="D23504" s="202" t="str">
        <f t="shared" ref="D23504" si="39295">IF(MOD(D23502-D$10559-1,49)=0,"Jub",IF(MOD(D23502-D$10559,7)=0,"Sab","Yr"))&amp;" "&amp;IF(MOD(D23502-D$10559-1,49)=0,INT(D23502-D$10559-1)/49,"")</f>
        <v xml:space="preserve">Yr </v>
      </c>
      <c r="E23504" s="201">
        <f t="shared" ref="E23504" si="39296">E23500+1</f>
        <v>1795</v>
      </c>
      <c r="F23504" s="197">
        <v>1</v>
      </c>
      <c r="G23504" s="203" t="s">
        <v>288</v>
      </c>
      <c r="H23504" s="325">
        <f>H23500+1</f>
        <v>1762</v>
      </c>
      <c r="R23504" s="200"/>
    </row>
    <row r="23505" spans="1:18" ht="14.6" customHeight="1" x14ac:dyDescent="0.5">
      <c r="A23505" s="525" t="s">
        <v>1280</v>
      </c>
      <c r="B23505" s="202">
        <f t="shared" ref="B23505" si="39297">B23501+1</f>
        <v>2570</v>
      </c>
      <c r="C23505" s="407"/>
      <c r="D23505" s="216" t="str">
        <f t="shared" ref="D23505" si="39298">D23501</f>
        <v>Exodus</v>
      </c>
      <c r="E23505" s="212" t="str">
        <f t="shared" ref="E23505" si="39299">E23501</f>
        <v>AD</v>
      </c>
      <c r="F23505" s="197">
        <v>2</v>
      </c>
      <c r="G23505" s="206" t="s">
        <v>604</v>
      </c>
      <c r="H23505" s="325"/>
      <c r="R23505" s="200"/>
    </row>
    <row r="23506" spans="1:18" ht="14.6" customHeight="1" x14ac:dyDescent="0.5">
      <c r="A23506" s="523">
        <f t="shared" ref="A23506" si="39300">A23502+1</f>
        <v>2548</v>
      </c>
      <c r="B23506" s="216" t="str">
        <f t="shared" ref="B23506:B23555" si="39301">B23502</f>
        <v>Olympiad</v>
      </c>
      <c r="C23506" s="408"/>
      <c r="D23506" s="217">
        <f t="shared" ref="D23506" si="39302">D23502+1</f>
        <v>3277</v>
      </c>
      <c r="E23506" s="212"/>
      <c r="F23506" s="197">
        <v>3</v>
      </c>
      <c r="G23506" s="208" t="s">
        <v>287</v>
      </c>
      <c r="H23506" s="367"/>
      <c r="R23506" s="200"/>
    </row>
    <row r="23507" spans="1:18" ht="14.6" customHeight="1" thickBot="1" x14ac:dyDescent="0.55000000000000004">
      <c r="A23507" s="526"/>
      <c r="B23507" s="217">
        <f t="shared" si="39301"/>
        <v>643</v>
      </c>
      <c r="C23507" s="406" t="str">
        <f t="shared" ref="C23507" si="39303">C23503</f>
        <v>7 Times</v>
      </c>
      <c r="D23507" s="217" t="str">
        <f t="shared" ref="D23507" si="39304">INT((D23506-D$10559-1)/49+1)&amp;"/"&amp;MOD(INT((D23506-D$10559-1)/7),7)+1&amp;"/"&amp;MOD(D23506-D$10559-1,7)+1</f>
        <v>67/1/3</v>
      </c>
      <c r="E23507" s="214"/>
      <c r="F23507" s="197">
        <v>4</v>
      </c>
      <c r="G23507" s="209" t="s">
        <v>605</v>
      </c>
      <c r="H23507" s="324" t="str">
        <f>H23503</f>
        <v>Dn 2300</v>
      </c>
      <c r="R23507" s="200"/>
    </row>
    <row r="23508" spans="1:18" ht="14.6" customHeight="1" x14ac:dyDescent="0.5">
      <c r="A23508" s="524" t="s">
        <v>1279</v>
      </c>
      <c r="B23508" s="217" t="s">
        <v>1188</v>
      </c>
      <c r="C23508" s="407">
        <f t="shared" ref="C23508" si="39305">C23504+1</f>
        <v>2399</v>
      </c>
      <c r="D23508" s="202" t="str">
        <f t="shared" ref="D23508" si="39306">IF(MOD(D23506-D$10559-1,49)=0,"Jub",IF(MOD(D23506-D$10559,7)=0,"Sab","Yr"))&amp;" "&amp;IF(MOD(D23506-D$10559-1,49)=0,INT(D23506-D$10559-1)/49,"")</f>
        <v xml:space="preserve">Yr </v>
      </c>
      <c r="E23508" s="201">
        <f t="shared" ref="E23508" si="39307">E23504+1</f>
        <v>1796</v>
      </c>
      <c r="F23508" s="197">
        <v>1</v>
      </c>
      <c r="G23508" s="203" t="s">
        <v>288</v>
      </c>
      <c r="H23508" s="325">
        <f>H23504+1</f>
        <v>1763</v>
      </c>
      <c r="R23508" s="200"/>
    </row>
    <row r="23509" spans="1:18" ht="14.6" customHeight="1" x14ac:dyDescent="0.5">
      <c r="A23509" s="525" t="s">
        <v>1280</v>
      </c>
      <c r="B23509" s="202">
        <f t="shared" ref="B23509" si="39308">B23505+1</f>
        <v>2571</v>
      </c>
      <c r="C23509" s="407"/>
      <c r="D23509" s="216" t="str">
        <f t="shared" ref="D23509" si="39309">D23505</f>
        <v>Exodus</v>
      </c>
      <c r="E23509" s="212" t="str">
        <f t="shared" ref="E23509" si="39310">E23505</f>
        <v>AD</v>
      </c>
      <c r="F23509" s="197">
        <v>2</v>
      </c>
      <c r="G23509" s="206" t="s">
        <v>604</v>
      </c>
      <c r="H23509" s="325"/>
      <c r="R23509" s="200"/>
    </row>
    <row r="23510" spans="1:18" ht="14.6" customHeight="1" x14ac:dyDescent="0.5">
      <c r="A23510" s="523">
        <f t="shared" ref="A23510" si="39311">A23506+1</f>
        <v>2549</v>
      </c>
      <c r="B23510" s="216" t="str">
        <f t="shared" ref="B23510:B23559" si="39312">B23506</f>
        <v>Olympiad</v>
      </c>
      <c r="C23510" s="408"/>
      <c r="D23510" s="217">
        <f t="shared" ref="D23510" si="39313">D23506+1</f>
        <v>3278</v>
      </c>
      <c r="E23510" s="212"/>
      <c r="F23510" s="197">
        <v>3</v>
      </c>
      <c r="G23510" s="208" t="s">
        <v>287</v>
      </c>
      <c r="H23510" s="367"/>
      <c r="R23510" s="200"/>
    </row>
    <row r="23511" spans="1:18" ht="14.6" customHeight="1" thickBot="1" x14ac:dyDescent="0.55000000000000004">
      <c r="A23511" s="526"/>
      <c r="B23511" s="217">
        <f t="shared" si="39312"/>
        <v>643</v>
      </c>
      <c r="C23511" s="406" t="str">
        <f t="shared" ref="C23511" si="39314">C23507</f>
        <v>7 Times</v>
      </c>
      <c r="D23511" s="217" t="str">
        <f t="shared" ref="D23511" si="39315">INT((D23510-D$10559-1)/49+1)&amp;"/"&amp;MOD(INT((D23510-D$10559-1)/7),7)+1&amp;"/"&amp;MOD(D23510-D$10559-1,7)+1</f>
        <v>67/1/4</v>
      </c>
      <c r="E23511" s="214"/>
      <c r="F23511" s="197">
        <v>4</v>
      </c>
      <c r="G23511" s="209" t="s">
        <v>605</v>
      </c>
      <c r="H23511" s="324" t="str">
        <f>H23507</f>
        <v>Dn 2300</v>
      </c>
      <c r="R23511" s="200"/>
    </row>
    <row r="23512" spans="1:18" ht="14.6" customHeight="1" x14ac:dyDescent="0.5">
      <c r="A23512" s="524" t="s">
        <v>1279</v>
      </c>
      <c r="B23512" s="217" t="s">
        <v>1189</v>
      </c>
      <c r="C23512" s="407">
        <f t="shared" ref="C23512" si="39316">C23508+1</f>
        <v>2400</v>
      </c>
      <c r="D23512" s="202" t="str">
        <f t="shared" ref="D23512" si="39317">IF(MOD(D23510-D$10559-1,49)=0,"Jub",IF(MOD(D23510-D$10559,7)=0,"Sab","Yr"))&amp;" "&amp;IF(MOD(D23510-D$10559-1,49)=0,INT(D23510-D$10559-1)/49,"")</f>
        <v xml:space="preserve">Yr </v>
      </c>
      <c r="E23512" s="201">
        <f t="shared" ref="E23512" si="39318">E23508+1</f>
        <v>1797</v>
      </c>
      <c r="F23512" s="197">
        <v>1</v>
      </c>
      <c r="G23512" s="203" t="s">
        <v>288</v>
      </c>
      <c r="H23512" s="325">
        <f>H23508+1</f>
        <v>1764</v>
      </c>
      <c r="R23512" s="200"/>
    </row>
    <row r="23513" spans="1:18" ht="14.6" customHeight="1" x14ac:dyDescent="0.5">
      <c r="A23513" s="525" t="s">
        <v>1280</v>
      </c>
      <c r="B23513" s="202">
        <f t="shared" ref="B23513" si="39319">B23509+1</f>
        <v>2572</v>
      </c>
      <c r="C23513" s="407"/>
      <c r="D23513" s="216" t="str">
        <f t="shared" ref="D23513" si="39320">D23509</f>
        <v>Exodus</v>
      </c>
      <c r="E23513" s="212" t="str">
        <f t="shared" ref="E23513" si="39321">E23509</f>
        <v>AD</v>
      </c>
      <c r="F23513" s="197">
        <v>2</v>
      </c>
      <c r="G23513" s="206" t="s">
        <v>604</v>
      </c>
      <c r="H23513" s="325"/>
      <c r="R23513" s="200"/>
    </row>
    <row r="23514" spans="1:18" ht="14.6" customHeight="1" x14ac:dyDescent="0.5">
      <c r="A23514" s="523">
        <f t="shared" ref="A23514" si="39322">A23510+1</f>
        <v>2550</v>
      </c>
      <c r="B23514" s="216" t="str">
        <f t="shared" ref="B23514" si="39323">B23510</f>
        <v>Olympiad</v>
      </c>
      <c r="C23514" s="408"/>
      <c r="D23514" s="217">
        <f t="shared" ref="D23514" si="39324">D23510+1</f>
        <v>3279</v>
      </c>
      <c r="E23514" s="212"/>
      <c r="F23514" s="197">
        <v>3</v>
      </c>
      <c r="G23514" s="208" t="s">
        <v>287</v>
      </c>
      <c r="H23514" s="367"/>
      <c r="R23514" s="200"/>
    </row>
    <row r="23515" spans="1:18" ht="14.6" customHeight="1" thickBot="1" x14ac:dyDescent="0.55000000000000004">
      <c r="A23515" s="526"/>
      <c r="B23515" s="217">
        <f t="shared" ref="B23515" si="39325">B23511+1</f>
        <v>644</v>
      </c>
      <c r="C23515" s="406" t="str">
        <f t="shared" ref="C23515" si="39326">C23511</f>
        <v>7 Times</v>
      </c>
      <c r="D23515" s="217" t="str">
        <f t="shared" ref="D23515" si="39327">INT((D23514-D$10559-1)/49+1)&amp;"/"&amp;MOD(INT((D23514-D$10559-1)/7),7)+1&amp;"/"&amp;MOD(D23514-D$10559-1,7)+1</f>
        <v>67/1/5</v>
      </c>
      <c r="E23515" s="214"/>
      <c r="F23515" s="197">
        <v>4</v>
      </c>
      <c r="G23515" s="209" t="s">
        <v>605</v>
      </c>
      <c r="H23515" s="324" t="str">
        <f>H23511</f>
        <v>Dn 2300</v>
      </c>
      <c r="R23515" s="200"/>
    </row>
    <row r="23516" spans="1:18" ht="14.6" customHeight="1" x14ac:dyDescent="0.5">
      <c r="A23516" s="524" t="s">
        <v>1279</v>
      </c>
      <c r="B23516" s="217" t="s">
        <v>1186</v>
      </c>
      <c r="C23516" s="407">
        <f t="shared" ref="C23516" si="39328">C23512+1</f>
        <v>2401</v>
      </c>
      <c r="D23516" s="202" t="str">
        <f t="shared" ref="D23516" si="39329">IF(MOD(D23514-D$10559-1,49)=0,"Jub",IF(MOD(D23514-D$10559,7)=0,"Sab","Yr"))&amp;" "&amp;IF(MOD(D23514-D$10559-1,49)=0,INT(D23514-D$10559-1)/49,"")</f>
        <v xml:space="preserve">Yr </v>
      </c>
      <c r="E23516" s="201">
        <f t="shared" ref="E23516" si="39330">E23512+1</f>
        <v>1798</v>
      </c>
      <c r="F23516" s="197">
        <v>1</v>
      </c>
      <c r="G23516" s="203" t="s">
        <v>288</v>
      </c>
      <c r="H23516" s="325">
        <f>H23512+1</f>
        <v>1765</v>
      </c>
      <c r="R23516" s="200"/>
    </row>
    <row r="23517" spans="1:18" ht="14.6" customHeight="1" x14ac:dyDescent="0.5">
      <c r="A23517" s="525" t="s">
        <v>1280</v>
      </c>
      <c r="B23517" s="202">
        <f t="shared" ref="B23517" si="39331">B23513+1</f>
        <v>2573</v>
      </c>
      <c r="C23517" s="407"/>
      <c r="D23517" s="216" t="str">
        <f t="shared" ref="D23517" si="39332">D23513</f>
        <v>Exodus</v>
      </c>
      <c r="E23517" s="212" t="str">
        <f t="shared" ref="E23517" si="39333">E23513</f>
        <v>AD</v>
      </c>
      <c r="F23517" s="197">
        <v>2</v>
      </c>
      <c r="G23517" s="206" t="s">
        <v>604</v>
      </c>
      <c r="H23517" s="325"/>
      <c r="R23517" s="200"/>
    </row>
    <row r="23518" spans="1:18" ht="14.6" customHeight="1" x14ac:dyDescent="0.5">
      <c r="A23518" s="523">
        <f t="shared" ref="A23518" si="39334">A23514+1</f>
        <v>2551</v>
      </c>
      <c r="B23518" s="216" t="str">
        <f t="shared" si="39290"/>
        <v>Olympiad</v>
      </c>
      <c r="C23518" s="408"/>
      <c r="D23518" s="217">
        <f t="shared" ref="D23518" si="39335">D23514+1</f>
        <v>3280</v>
      </c>
      <c r="E23518" s="212"/>
      <c r="F23518" s="197">
        <v>3</v>
      </c>
      <c r="G23518" s="208" t="s">
        <v>287</v>
      </c>
      <c r="H23518" s="367"/>
      <c r="R23518" s="200"/>
    </row>
    <row r="23519" spans="1:18" ht="14.6" customHeight="1" thickBot="1" x14ac:dyDescent="0.55000000000000004">
      <c r="A23519" s="526"/>
      <c r="B23519" s="217">
        <f t="shared" si="39290"/>
        <v>644</v>
      </c>
      <c r="C23519" s="406" t="str">
        <f t="shared" ref="C23519" si="39336">C23515</f>
        <v>7 Times</v>
      </c>
      <c r="D23519" s="217" t="str">
        <f t="shared" ref="D23519" si="39337">INT((D23518-D$10559-1)/49+1)&amp;"/"&amp;MOD(INT((D23518-D$10559-1)/7),7)+1&amp;"/"&amp;MOD(D23518-D$10559-1,7)+1</f>
        <v>67/1/6</v>
      </c>
      <c r="E23519" s="214"/>
      <c r="F23519" s="197">
        <v>4</v>
      </c>
      <c r="G23519" s="209" t="s">
        <v>605</v>
      </c>
      <c r="H23519" s="324" t="str">
        <f>H23515</f>
        <v>Dn 2300</v>
      </c>
      <c r="R23519" s="200"/>
    </row>
    <row r="23520" spans="1:18" ht="14.6" customHeight="1" x14ac:dyDescent="0.5">
      <c r="A23520" s="524" t="s">
        <v>1279</v>
      </c>
      <c r="B23520" s="217" t="s">
        <v>1187</v>
      </c>
      <c r="C23520" s="407">
        <f t="shared" ref="C23520" si="39338">C23516+1</f>
        <v>2402</v>
      </c>
      <c r="D23520" s="202" t="str">
        <f t="shared" ref="D23520" si="39339">IF(MOD(D23518-D$10559-1,49)=0,"Jub",IF(MOD(D23518-D$10559,7)=0,"Sab","Yr"))&amp;" "&amp;IF(MOD(D23518-D$10559-1,49)=0,INT(D23518-D$10559-1)/49,"")</f>
        <v xml:space="preserve">Yr </v>
      </c>
      <c r="E23520" s="201">
        <f t="shared" ref="E23520" si="39340">E23516+1</f>
        <v>1799</v>
      </c>
      <c r="F23520" s="197">
        <v>1</v>
      </c>
      <c r="G23520" s="203" t="s">
        <v>288</v>
      </c>
      <c r="H23520" s="325">
        <f>H23516+1</f>
        <v>1766</v>
      </c>
      <c r="R23520" s="200"/>
    </row>
    <row r="23521" spans="1:18" ht="14.6" customHeight="1" x14ac:dyDescent="0.5">
      <c r="A23521" s="525" t="s">
        <v>1280</v>
      </c>
      <c r="B23521" s="202">
        <f t="shared" ref="B23521" si="39341">B23517+1</f>
        <v>2574</v>
      </c>
      <c r="C23521" s="407"/>
      <c r="D23521" s="216" t="str">
        <f t="shared" ref="D23521" si="39342">D23517</f>
        <v>Exodus</v>
      </c>
      <c r="E23521" s="212" t="str">
        <f t="shared" ref="E23521" si="39343">E23517</f>
        <v>AD</v>
      </c>
      <c r="F23521" s="197">
        <v>2</v>
      </c>
      <c r="G23521" s="206" t="s">
        <v>604</v>
      </c>
      <c r="H23521" s="325"/>
      <c r="R23521" s="200"/>
    </row>
    <row r="23522" spans="1:18" ht="14.6" customHeight="1" x14ac:dyDescent="0.5">
      <c r="A23522" s="523">
        <f t="shared" ref="A23522" si="39344">A23518+1</f>
        <v>2552</v>
      </c>
      <c r="B23522" s="216" t="str">
        <f t="shared" si="39301"/>
        <v>Olympiad</v>
      </c>
      <c r="C23522" s="408"/>
      <c r="D23522" s="217">
        <f t="shared" ref="D23522" si="39345">D23518+1</f>
        <v>3281</v>
      </c>
      <c r="E23522" s="212"/>
      <c r="F23522" s="197">
        <v>3</v>
      </c>
      <c r="G23522" s="208" t="s">
        <v>287</v>
      </c>
      <c r="H23522" s="367"/>
      <c r="R23522" s="200"/>
    </row>
    <row r="23523" spans="1:18" ht="14.6" customHeight="1" thickBot="1" x14ac:dyDescent="0.55000000000000004">
      <c r="A23523" s="526"/>
      <c r="B23523" s="217">
        <f t="shared" si="39301"/>
        <v>644</v>
      </c>
      <c r="C23523" s="406" t="str">
        <f t="shared" ref="C23523" si="39346">C23519</f>
        <v>7 Times</v>
      </c>
      <c r="D23523" s="359" t="str">
        <f t="shared" ref="D23523" si="39347">INT((D23522-D$10559-1)/49+1)&amp;"/"&amp;MOD(INT((D23522-D$10559-1)/7),7)+1&amp;"/"&amp;MOD(D23522-D$10559-1,7)+1</f>
        <v>67/1/7</v>
      </c>
      <c r="E23523" s="214"/>
      <c r="F23523" s="197">
        <v>4</v>
      </c>
      <c r="G23523" s="209" t="s">
        <v>605</v>
      </c>
      <c r="H23523" s="324" t="str">
        <f>H23519</f>
        <v>Dn 2300</v>
      </c>
      <c r="R23523" s="200"/>
    </row>
    <row r="23524" spans="1:18" ht="14.6" customHeight="1" x14ac:dyDescent="0.5">
      <c r="A23524" s="524" t="s">
        <v>1279</v>
      </c>
      <c r="B23524" s="217" t="s">
        <v>1188</v>
      </c>
      <c r="C23524" s="407">
        <f t="shared" ref="C23524" si="39348">C23520+1</f>
        <v>2403</v>
      </c>
      <c r="D23524" s="360" t="str">
        <f t="shared" ref="D23524" si="39349">IF(MOD(D23522-D$10559-1,49)=0,"Jub",IF(MOD(D23522-D$10559,7)=0,"Sab","Yr"))&amp;" "&amp;IF(MOD(D23522-D$10559-1,49)=0,INT(D23522-D$10559-1)/49,"")</f>
        <v xml:space="preserve">Sab </v>
      </c>
      <c r="E23524" s="201">
        <f t="shared" ref="E23524" si="39350">E23520+1</f>
        <v>1800</v>
      </c>
      <c r="F23524" s="197">
        <v>1</v>
      </c>
      <c r="G23524" s="203" t="s">
        <v>288</v>
      </c>
      <c r="H23524" s="325">
        <f>H23520+1</f>
        <v>1767</v>
      </c>
      <c r="R23524" s="200"/>
    </row>
    <row r="23525" spans="1:18" ht="14.6" customHeight="1" x14ac:dyDescent="0.5">
      <c r="A23525" s="525" t="s">
        <v>1280</v>
      </c>
      <c r="B23525" s="202">
        <f t="shared" ref="B23525" si="39351">B23521+1</f>
        <v>2575</v>
      </c>
      <c r="C23525" s="407"/>
      <c r="D23525" s="361" t="str">
        <f t="shared" ref="D23525" si="39352">D23521</f>
        <v>Exodus</v>
      </c>
      <c r="E23525" s="212" t="str">
        <f t="shared" ref="E23525" si="39353">E23521</f>
        <v>AD</v>
      </c>
      <c r="F23525" s="197">
        <v>2</v>
      </c>
      <c r="G23525" s="206" t="s">
        <v>604</v>
      </c>
      <c r="H23525" s="325"/>
      <c r="R23525" s="200"/>
    </row>
    <row r="23526" spans="1:18" ht="14.6" customHeight="1" x14ac:dyDescent="0.5">
      <c r="A23526" s="523">
        <f t="shared" ref="A23526" si="39354">A23522+1</f>
        <v>2553</v>
      </c>
      <c r="B23526" s="216" t="str">
        <f t="shared" si="39312"/>
        <v>Olympiad</v>
      </c>
      <c r="C23526" s="408"/>
      <c r="D23526" s="359">
        <f t="shared" ref="D23526" si="39355">D23522+1</f>
        <v>3282</v>
      </c>
      <c r="E23526" s="212"/>
      <c r="F23526" s="197">
        <v>3</v>
      </c>
      <c r="G23526" s="208" t="s">
        <v>287</v>
      </c>
      <c r="H23526" s="367"/>
      <c r="R23526" s="200"/>
    </row>
    <row r="23527" spans="1:18" ht="14.6" customHeight="1" thickBot="1" x14ac:dyDescent="0.55000000000000004">
      <c r="A23527" s="526"/>
      <c r="B23527" s="217">
        <f t="shared" si="39312"/>
        <v>644</v>
      </c>
      <c r="C23527" s="406" t="str">
        <f t="shared" ref="C23527" si="39356">C23523</f>
        <v>7 Times</v>
      </c>
      <c r="D23527" s="217" t="str">
        <f t="shared" ref="D23527" si="39357">INT((D23526-D$10559-1)/49+1)&amp;"/"&amp;MOD(INT((D23526-D$10559-1)/7),7)+1&amp;"/"&amp;MOD(D23526-D$10559-1,7)+1</f>
        <v>67/2/1</v>
      </c>
      <c r="E23527" s="214"/>
      <c r="F23527" s="197">
        <v>4</v>
      </c>
      <c r="G23527" s="209" t="s">
        <v>605</v>
      </c>
      <c r="H23527" s="324" t="str">
        <f>H23523</f>
        <v>Dn 2300</v>
      </c>
      <c r="R23527" s="200"/>
    </row>
    <row r="23528" spans="1:18" ht="14.6" customHeight="1" x14ac:dyDescent="0.5">
      <c r="A23528" s="524" t="s">
        <v>1279</v>
      </c>
      <c r="B23528" s="217" t="s">
        <v>1189</v>
      </c>
      <c r="C23528" s="407">
        <f t="shared" ref="C23528" si="39358">C23524+1</f>
        <v>2404</v>
      </c>
      <c r="D23528" s="202" t="str">
        <f t="shared" ref="D23528" si="39359">IF(MOD(D23526-D$10559-1,49)=0,"Jub",IF(MOD(D23526-D$10559,7)=0,"Sab","Yr"))&amp;" "&amp;IF(MOD(D23526-D$10559-1,49)=0,INT(D23526-D$10559-1)/49,"")</f>
        <v xml:space="preserve">Yr </v>
      </c>
      <c r="E23528" s="201">
        <f t="shared" ref="E23528" si="39360">E23524+1</f>
        <v>1801</v>
      </c>
      <c r="F23528" s="197">
        <v>1</v>
      </c>
      <c r="G23528" s="203" t="s">
        <v>288</v>
      </c>
      <c r="H23528" s="325">
        <f>H23524+1</f>
        <v>1768</v>
      </c>
      <c r="R23528" s="200"/>
    </row>
    <row r="23529" spans="1:18" ht="14.6" customHeight="1" x14ac:dyDescent="0.5">
      <c r="A23529" s="525" t="s">
        <v>1280</v>
      </c>
      <c r="B23529" s="202">
        <f t="shared" ref="B23529" si="39361">B23525+1</f>
        <v>2576</v>
      </c>
      <c r="C23529" s="407"/>
      <c r="D23529" s="216" t="str">
        <f t="shared" ref="D23529" si="39362">D23525</f>
        <v>Exodus</v>
      </c>
      <c r="E23529" s="212" t="str">
        <f t="shared" ref="E23529" si="39363">E23525</f>
        <v>AD</v>
      </c>
      <c r="F23529" s="197">
        <v>2</v>
      </c>
      <c r="G23529" s="206" t="s">
        <v>604</v>
      </c>
      <c r="H23529" s="325"/>
      <c r="R23529" s="200"/>
    </row>
    <row r="23530" spans="1:18" ht="14.6" customHeight="1" x14ac:dyDescent="0.5">
      <c r="A23530" s="523">
        <f t="shared" ref="A23530" si="39364">A23526+1</f>
        <v>2554</v>
      </c>
      <c r="B23530" s="216" t="str">
        <f t="shared" ref="B23530" si="39365">B23526</f>
        <v>Olympiad</v>
      </c>
      <c r="C23530" s="408"/>
      <c r="D23530" s="217">
        <f t="shared" ref="D23530" si="39366">D23526+1</f>
        <v>3283</v>
      </c>
      <c r="E23530" s="212"/>
      <c r="F23530" s="197">
        <v>3</v>
      </c>
      <c r="G23530" s="208" t="s">
        <v>287</v>
      </c>
      <c r="H23530" s="367"/>
      <c r="R23530" s="200"/>
    </row>
    <row r="23531" spans="1:18" ht="14.6" customHeight="1" thickBot="1" x14ac:dyDescent="0.55000000000000004">
      <c r="A23531" s="526"/>
      <c r="B23531" s="217">
        <f t="shared" ref="B23531" si="39367">B23527+1</f>
        <v>645</v>
      </c>
      <c r="C23531" s="406" t="str">
        <f t="shared" ref="C23531" si="39368">C23527</f>
        <v>7 Times</v>
      </c>
      <c r="D23531" s="217" t="str">
        <f t="shared" ref="D23531" si="39369">INT((D23530-D$10559-1)/49+1)&amp;"/"&amp;MOD(INT((D23530-D$10559-1)/7),7)+1&amp;"/"&amp;MOD(D23530-D$10559-1,7)+1</f>
        <v>67/2/2</v>
      </c>
      <c r="E23531" s="214"/>
      <c r="F23531" s="197">
        <v>4</v>
      </c>
      <c r="G23531" s="209" t="s">
        <v>605</v>
      </c>
      <c r="H23531" s="324" t="str">
        <f>H23527</f>
        <v>Dn 2300</v>
      </c>
      <c r="R23531" s="200"/>
    </row>
    <row r="23532" spans="1:18" ht="14.6" customHeight="1" x14ac:dyDescent="0.5">
      <c r="A23532" s="524" t="s">
        <v>1279</v>
      </c>
      <c r="B23532" s="217" t="s">
        <v>1186</v>
      </c>
      <c r="C23532" s="407">
        <f t="shared" ref="C23532" si="39370">C23528+1</f>
        <v>2405</v>
      </c>
      <c r="D23532" s="202" t="str">
        <f t="shared" ref="D23532" si="39371">IF(MOD(D23530-D$10559-1,49)=0,"Jub",IF(MOD(D23530-D$10559,7)=0,"Sab","Yr"))&amp;" "&amp;IF(MOD(D23530-D$10559-1,49)=0,INT(D23530-D$10559-1)/49,"")</f>
        <v xml:space="preserve">Yr </v>
      </c>
      <c r="E23532" s="201">
        <f t="shared" ref="E23532" si="39372">E23528+1</f>
        <v>1802</v>
      </c>
      <c r="F23532" s="197">
        <v>1</v>
      </c>
      <c r="G23532" s="203" t="s">
        <v>288</v>
      </c>
      <c r="H23532" s="325">
        <f>H23528+1</f>
        <v>1769</v>
      </c>
      <c r="R23532" s="200"/>
    </row>
    <row r="23533" spans="1:18" ht="14.6" customHeight="1" x14ac:dyDescent="0.5">
      <c r="A23533" s="525" t="s">
        <v>1280</v>
      </c>
      <c r="B23533" s="202">
        <f t="shared" ref="B23533" si="39373">B23529+1</f>
        <v>2577</v>
      </c>
      <c r="C23533" s="407"/>
      <c r="D23533" s="216" t="str">
        <f t="shared" ref="D23533" si="39374">D23529</f>
        <v>Exodus</v>
      </c>
      <c r="E23533" s="212" t="str">
        <f t="shared" ref="E23533" si="39375">E23529</f>
        <v>AD</v>
      </c>
      <c r="F23533" s="197">
        <v>2</v>
      </c>
      <c r="G23533" s="206" t="s">
        <v>604</v>
      </c>
      <c r="H23533" s="325"/>
      <c r="R23533" s="200"/>
    </row>
    <row r="23534" spans="1:18" ht="14.6" customHeight="1" x14ac:dyDescent="0.5">
      <c r="A23534" s="523">
        <f t="shared" ref="A23534" si="39376">A23530+1</f>
        <v>2555</v>
      </c>
      <c r="B23534" s="216" t="str">
        <f t="shared" si="39290"/>
        <v>Olympiad</v>
      </c>
      <c r="C23534" s="408"/>
      <c r="D23534" s="217">
        <f t="shared" ref="D23534" si="39377">D23530+1</f>
        <v>3284</v>
      </c>
      <c r="E23534" s="212"/>
      <c r="F23534" s="197">
        <v>3</v>
      </c>
      <c r="G23534" s="208" t="s">
        <v>287</v>
      </c>
      <c r="H23534" s="367"/>
      <c r="R23534" s="200"/>
    </row>
    <row r="23535" spans="1:18" ht="14.6" customHeight="1" thickBot="1" x14ac:dyDescent="0.55000000000000004">
      <c r="A23535" s="526"/>
      <c r="B23535" s="217">
        <f t="shared" si="39290"/>
        <v>645</v>
      </c>
      <c r="C23535" s="406" t="str">
        <f t="shared" ref="C23535" si="39378">C23531</f>
        <v>7 Times</v>
      </c>
      <c r="D23535" s="217" t="str">
        <f t="shared" ref="D23535" si="39379">INT((D23534-D$10559-1)/49+1)&amp;"/"&amp;MOD(INT((D23534-D$10559-1)/7),7)+1&amp;"/"&amp;MOD(D23534-D$10559-1,7)+1</f>
        <v>67/2/3</v>
      </c>
      <c r="E23535" s="214"/>
      <c r="F23535" s="197">
        <v>4</v>
      </c>
      <c r="G23535" s="209" t="s">
        <v>605</v>
      </c>
      <c r="H23535" s="324" t="str">
        <f>H23531</f>
        <v>Dn 2300</v>
      </c>
      <c r="R23535" s="200"/>
    </row>
    <row r="23536" spans="1:18" ht="14.6" customHeight="1" x14ac:dyDescent="0.5">
      <c r="A23536" s="524" t="s">
        <v>1279</v>
      </c>
      <c r="B23536" s="217" t="s">
        <v>1187</v>
      </c>
      <c r="C23536" s="407">
        <f t="shared" ref="C23536" si="39380">C23532+1</f>
        <v>2406</v>
      </c>
      <c r="D23536" s="202" t="str">
        <f t="shared" ref="D23536" si="39381">IF(MOD(D23534-D$10559-1,49)=0,"Jub",IF(MOD(D23534-D$10559,7)=0,"Sab","Yr"))&amp;" "&amp;IF(MOD(D23534-D$10559-1,49)=0,INT(D23534-D$10559-1)/49,"")</f>
        <v xml:space="preserve">Yr </v>
      </c>
      <c r="E23536" s="201">
        <f t="shared" ref="E23536" si="39382">E23532+1</f>
        <v>1803</v>
      </c>
      <c r="F23536" s="197">
        <v>1</v>
      </c>
      <c r="G23536" s="203" t="s">
        <v>288</v>
      </c>
      <c r="H23536" s="325">
        <f>H23532+1</f>
        <v>1770</v>
      </c>
      <c r="R23536" s="200"/>
    </row>
    <row r="23537" spans="1:18" ht="14.6" customHeight="1" x14ac:dyDescent="0.5">
      <c r="A23537" s="525" t="s">
        <v>1280</v>
      </c>
      <c r="B23537" s="202">
        <f t="shared" ref="B23537" si="39383">B23533+1</f>
        <v>2578</v>
      </c>
      <c r="C23537" s="407"/>
      <c r="D23537" s="216" t="str">
        <f t="shared" ref="D23537" si="39384">D23533</f>
        <v>Exodus</v>
      </c>
      <c r="E23537" s="212" t="str">
        <f t="shared" ref="E23537" si="39385">E23533</f>
        <v>AD</v>
      </c>
      <c r="F23537" s="197">
        <v>2</v>
      </c>
      <c r="G23537" s="206" t="s">
        <v>604</v>
      </c>
      <c r="H23537" s="325"/>
      <c r="R23537" s="200"/>
    </row>
    <row r="23538" spans="1:18" ht="14.6" customHeight="1" x14ac:dyDescent="0.5">
      <c r="A23538" s="523">
        <f t="shared" ref="A23538" si="39386">A23534+1</f>
        <v>2556</v>
      </c>
      <c r="B23538" s="216" t="str">
        <f t="shared" si="39301"/>
        <v>Olympiad</v>
      </c>
      <c r="C23538" s="408"/>
      <c r="D23538" s="217">
        <f t="shared" ref="D23538" si="39387">D23534+1</f>
        <v>3285</v>
      </c>
      <c r="E23538" s="212"/>
      <c r="F23538" s="197">
        <v>3</v>
      </c>
      <c r="G23538" s="208" t="s">
        <v>287</v>
      </c>
      <c r="H23538" s="367"/>
      <c r="R23538" s="200"/>
    </row>
    <row r="23539" spans="1:18" ht="14.6" customHeight="1" thickBot="1" x14ac:dyDescent="0.55000000000000004">
      <c r="A23539" s="526"/>
      <c r="B23539" s="217">
        <f t="shared" si="39301"/>
        <v>645</v>
      </c>
      <c r="C23539" s="406" t="str">
        <f t="shared" ref="C23539" si="39388">C23535</f>
        <v>7 Times</v>
      </c>
      <c r="D23539" s="217" t="str">
        <f t="shared" ref="D23539" si="39389">INT((D23538-D$10559-1)/49+1)&amp;"/"&amp;MOD(INT((D23538-D$10559-1)/7),7)+1&amp;"/"&amp;MOD(D23538-D$10559-1,7)+1</f>
        <v>67/2/4</v>
      </c>
      <c r="E23539" s="214"/>
      <c r="F23539" s="197">
        <v>4</v>
      </c>
      <c r="G23539" s="209" t="s">
        <v>605</v>
      </c>
      <c r="H23539" s="324" t="str">
        <f>H23535</f>
        <v>Dn 2300</v>
      </c>
      <c r="R23539" s="200"/>
    </row>
    <row r="23540" spans="1:18" ht="14.6" customHeight="1" x14ac:dyDescent="0.5">
      <c r="A23540" s="524" t="s">
        <v>1279</v>
      </c>
      <c r="B23540" s="217" t="s">
        <v>1188</v>
      </c>
      <c r="C23540" s="407">
        <f t="shared" ref="C23540" si="39390">C23536+1</f>
        <v>2407</v>
      </c>
      <c r="D23540" s="202" t="str">
        <f t="shared" ref="D23540" si="39391">IF(MOD(D23538-D$10559-1,49)=0,"Jub",IF(MOD(D23538-D$10559,7)=0,"Sab","Yr"))&amp;" "&amp;IF(MOD(D23538-D$10559-1,49)=0,INT(D23538-D$10559-1)/49,"")</f>
        <v xml:space="preserve">Yr </v>
      </c>
      <c r="E23540" s="201">
        <f t="shared" ref="E23540" si="39392">E23536+1</f>
        <v>1804</v>
      </c>
      <c r="F23540" s="197">
        <v>1</v>
      </c>
      <c r="G23540" s="203" t="s">
        <v>288</v>
      </c>
      <c r="H23540" s="325">
        <f>H23536+1</f>
        <v>1771</v>
      </c>
      <c r="R23540" s="200"/>
    </row>
    <row r="23541" spans="1:18" ht="14.6" customHeight="1" x14ac:dyDescent="0.5">
      <c r="A23541" s="525" t="s">
        <v>1280</v>
      </c>
      <c r="B23541" s="202">
        <f t="shared" ref="B23541" si="39393">B23537+1</f>
        <v>2579</v>
      </c>
      <c r="C23541" s="407"/>
      <c r="D23541" s="216" t="str">
        <f t="shared" ref="D23541" si="39394">D23537</f>
        <v>Exodus</v>
      </c>
      <c r="E23541" s="212" t="str">
        <f t="shared" ref="E23541" si="39395">E23537</f>
        <v>AD</v>
      </c>
      <c r="F23541" s="197">
        <v>2</v>
      </c>
      <c r="G23541" s="206" t="s">
        <v>604</v>
      </c>
      <c r="H23541" s="325"/>
      <c r="R23541" s="200"/>
    </row>
    <row r="23542" spans="1:18" ht="14.6" customHeight="1" x14ac:dyDescent="0.5">
      <c r="A23542" s="523">
        <f t="shared" ref="A23542" si="39396">A23538+1</f>
        <v>2557</v>
      </c>
      <c r="B23542" s="216" t="str">
        <f t="shared" si="39312"/>
        <v>Olympiad</v>
      </c>
      <c r="C23542" s="408"/>
      <c r="D23542" s="217">
        <f t="shared" ref="D23542" si="39397">D23538+1</f>
        <v>3286</v>
      </c>
      <c r="E23542" s="212"/>
      <c r="F23542" s="197">
        <v>3</v>
      </c>
      <c r="G23542" s="208" t="s">
        <v>287</v>
      </c>
      <c r="H23542" s="367"/>
      <c r="R23542" s="200"/>
    </row>
    <row r="23543" spans="1:18" ht="14.6" customHeight="1" thickBot="1" x14ac:dyDescent="0.55000000000000004">
      <c r="A23543" s="526"/>
      <c r="B23543" s="217">
        <f t="shared" si="39312"/>
        <v>645</v>
      </c>
      <c r="C23543" s="406" t="str">
        <f t="shared" ref="C23543" si="39398">C23539</f>
        <v>7 Times</v>
      </c>
      <c r="D23543" s="217" t="str">
        <f t="shared" ref="D23543" si="39399">INT((D23542-D$10559-1)/49+1)&amp;"/"&amp;MOD(INT((D23542-D$10559-1)/7),7)+1&amp;"/"&amp;MOD(D23542-D$10559-1,7)+1</f>
        <v>67/2/5</v>
      </c>
      <c r="E23543" s="214"/>
      <c r="F23543" s="197">
        <v>4</v>
      </c>
      <c r="G23543" s="209" t="s">
        <v>605</v>
      </c>
      <c r="H23543" s="324" t="str">
        <f>H23539</f>
        <v>Dn 2300</v>
      </c>
      <c r="R23543" s="200"/>
    </row>
    <row r="23544" spans="1:18" ht="14.6" customHeight="1" x14ac:dyDescent="0.5">
      <c r="A23544" s="524" t="s">
        <v>1279</v>
      </c>
      <c r="B23544" s="217" t="s">
        <v>1189</v>
      </c>
      <c r="C23544" s="407">
        <f t="shared" ref="C23544" si="39400">C23540+1</f>
        <v>2408</v>
      </c>
      <c r="D23544" s="202" t="str">
        <f t="shared" ref="D23544" si="39401">IF(MOD(D23542-D$10559-1,49)=0,"Jub",IF(MOD(D23542-D$10559,7)=0,"Sab","Yr"))&amp;" "&amp;IF(MOD(D23542-D$10559-1,49)=0,INT(D23542-D$10559-1)/49,"")</f>
        <v xml:space="preserve">Yr </v>
      </c>
      <c r="E23544" s="201">
        <f t="shared" ref="E23544" si="39402">E23540+1</f>
        <v>1805</v>
      </c>
      <c r="F23544" s="197">
        <v>1</v>
      </c>
      <c r="G23544" s="203" t="s">
        <v>288</v>
      </c>
      <c r="H23544" s="325">
        <f>H23540+1</f>
        <v>1772</v>
      </c>
      <c r="R23544" s="200"/>
    </row>
    <row r="23545" spans="1:18" ht="14.6" customHeight="1" x14ac:dyDescent="0.5">
      <c r="A23545" s="525" t="s">
        <v>1280</v>
      </c>
      <c r="B23545" s="202">
        <f t="shared" ref="B23545" si="39403">B23541+1</f>
        <v>2580</v>
      </c>
      <c r="C23545" s="407"/>
      <c r="D23545" s="216" t="str">
        <f t="shared" ref="D23545" si="39404">D23541</f>
        <v>Exodus</v>
      </c>
      <c r="E23545" s="212" t="str">
        <f t="shared" ref="E23545" si="39405">E23541</f>
        <v>AD</v>
      </c>
      <c r="F23545" s="197">
        <v>2</v>
      </c>
      <c r="G23545" s="206" t="s">
        <v>604</v>
      </c>
      <c r="H23545" s="325"/>
      <c r="R23545" s="200"/>
    </row>
    <row r="23546" spans="1:18" ht="14.6" customHeight="1" x14ac:dyDescent="0.5">
      <c r="A23546" s="523">
        <f t="shared" ref="A23546" si="39406">A23542+1</f>
        <v>2558</v>
      </c>
      <c r="B23546" s="216" t="str">
        <f t="shared" ref="B23546" si="39407">B23542</f>
        <v>Olympiad</v>
      </c>
      <c r="C23546" s="408"/>
      <c r="D23546" s="217">
        <f t="shared" ref="D23546" si="39408">D23542+1</f>
        <v>3287</v>
      </c>
      <c r="E23546" s="212"/>
      <c r="F23546" s="197">
        <v>3</v>
      </c>
      <c r="G23546" s="208" t="s">
        <v>287</v>
      </c>
      <c r="H23546" s="367"/>
      <c r="R23546" s="200"/>
    </row>
    <row r="23547" spans="1:18" ht="14.6" customHeight="1" thickBot="1" x14ac:dyDescent="0.55000000000000004">
      <c r="A23547" s="526"/>
      <c r="B23547" s="217">
        <f t="shared" ref="B23547" si="39409">B23543+1</f>
        <v>646</v>
      </c>
      <c r="C23547" s="406" t="str">
        <f t="shared" ref="C23547" si="39410">C23543</f>
        <v>7 Times</v>
      </c>
      <c r="D23547" s="217" t="str">
        <f t="shared" ref="D23547" si="39411">INT((D23546-D$10559-1)/49+1)&amp;"/"&amp;MOD(INT((D23546-D$10559-1)/7),7)+1&amp;"/"&amp;MOD(D23546-D$10559-1,7)+1</f>
        <v>67/2/6</v>
      </c>
      <c r="E23547" s="214"/>
      <c r="F23547" s="197">
        <v>4</v>
      </c>
      <c r="G23547" s="209" t="s">
        <v>605</v>
      </c>
      <c r="H23547" s="324" t="str">
        <f>H23543</f>
        <v>Dn 2300</v>
      </c>
      <c r="R23547" s="200"/>
    </row>
    <row r="23548" spans="1:18" ht="14.6" customHeight="1" x14ac:dyDescent="0.5">
      <c r="A23548" s="524" t="s">
        <v>1279</v>
      </c>
      <c r="B23548" s="217" t="s">
        <v>1186</v>
      </c>
      <c r="C23548" s="407">
        <f t="shared" ref="C23548" si="39412">C23544+1</f>
        <v>2409</v>
      </c>
      <c r="D23548" s="202" t="str">
        <f t="shared" ref="D23548" si="39413">IF(MOD(D23546-D$10559-1,49)=0,"Jub",IF(MOD(D23546-D$10559,7)=0,"Sab","Yr"))&amp;" "&amp;IF(MOD(D23546-D$10559-1,49)=0,INT(D23546-D$10559-1)/49,"")</f>
        <v xml:space="preserve">Yr </v>
      </c>
      <c r="E23548" s="201">
        <f t="shared" ref="E23548" si="39414">E23544+1</f>
        <v>1806</v>
      </c>
      <c r="F23548" s="197">
        <v>1</v>
      </c>
      <c r="G23548" s="203" t="s">
        <v>288</v>
      </c>
      <c r="H23548" s="325">
        <f>H23544+1</f>
        <v>1773</v>
      </c>
      <c r="R23548" s="200"/>
    </row>
    <row r="23549" spans="1:18" ht="14.6" customHeight="1" x14ac:dyDescent="0.5">
      <c r="A23549" s="525" t="s">
        <v>1280</v>
      </c>
      <c r="B23549" s="202">
        <f t="shared" ref="B23549" si="39415">B23545+1</f>
        <v>2581</v>
      </c>
      <c r="C23549" s="407"/>
      <c r="D23549" s="216" t="str">
        <f t="shared" ref="D23549" si="39416">D23545</f>
        <v>Exodus</v>
      </c>
      <c r="E23549" s="212" t="str">
        <f t="shared" ref="E23549" si="39417">E23545</f>
        <v>AD</v>
      </c>
      <c r="F23549" s="197">
        <v>2</v>
      </c>
      <c r="G23549" s="206" t="s">
        <v>604</v>
      </c>
      <c r="H23549" s="325"/>
      <c r="R23549" s="200"/>
    </row>
    <row r="23550" spans="1:18" ht="14.6" customHeight="1" x14ac:dyDescent="0.5">
      <c r="A23550" s="523">
        <f t="shared" ref="A23550" si="39418">A23546+1</f>
        <v>2559</v>
      </c>
      <c r="B23550" s="216" t="str">
        <f t="shared" si="39290"/>
        <v>Olympiad</v>
      </c>
      <c r="C23550" s="408"/>
      <c r="D23550" s="217">
        <f t="shared" ref="D23550" si="39419">D23546+1</f>
        <v>3288</v>
      </c>
      <c r="E23550" s="212"/>
      <c r="F23550" s="197">
        <v>3</v>
      </c>
      <c r="G23550" s="208" t="s">
        <v>287</v>
      </c>
      <c r="H23550" s="367"/>
      <c r="R23550" s="200"/>
    </row>
    <row r="23551" spans="1:18" ht="14.6" customHeight="1" thickBot="1" x14ac:dyDescent="0.55000000000000004">
      <c r="A23551" s="526"/>
      <c r="B23551" s="217">
        <f t="shared" si="39290"/>
        <v>646</v>
      </c>
      <c r="C23551" s="406" t="str">
        <f t="shared" ref="C23551" si="39420">C23547</f>
        <v>7 Times</v>
      </c>
      <c r="D23551" s="359" t="str">
        <f t="shared" ref="D23551" si="39421">INT((D23550-D$10559-1)/49+1)&amp;"/"&amp;MOD(INT((D23550-D$10559-1)/7),7)+1&amp;"/"&amp;MOD(D23550-D$10559-1,7)+1</f>
        <v>67/2/7</v>
      </c>
      <c r="E23551" s="214"/>
      <c r="F23551" s="197">
        <v>4</v>
      </c>
      <c r="G23551" s="209" t="s">
        <v>605</v>
      </c>
      <c r="H23551" s="324" t="str">
        <f>H23547</f>
        <v>Dn 2300</v>
      </c>
      <c r="R23551" s="200"/>
    </row>
    <row r="23552" spans="1:18" ht="14.6" customHeight="1" x14ac:dyDescent="0.5">
      <c r="A23552" s="524" t="s">
        <v>1279</v>
      </c>
      <c r="B23552" s="217" t="s">
        <v>1187</v>
      </c>
      <c r="C23552" s="407">
        <f t="shared" ref="C23552" si="39422">C23548+1</f>
        <v>2410</v>
      </c>
      <c r="D23552" s="360" t="str">
        <f t="shared" ref="D23552" si="39423">IF(MOD(D23550-D$10559-1,49)=0,"Jub",IF(MOD(D23550-D$10559,7)=0,"Sab","Yr"))&amp;" "&amp;IF(MOD(D23550-D$10559-1,49)=0,INT(D23550-D$10559-1)/49,"")</f>
        <v xml:space="preserve">Sab </v>
      </c>
      <c r="E23552" s="201">
        <f t="shared" ref="E23552" si="39424">E23548+1</f>
        <v>1807</v>
      </c>
      <c r="F23552" s="197">
        <v>1</v>
      </c>
      <c r="G23552" s="203" t="s">
        <v>288</v>
      </c>
      <c r="H23552" s="325">
        <f>H23548+1</f>
        <v>1774</v>
      </c>
      <c r="R23552" s="200"/>
    </row>
    <row r="23553" spans="1:18" ht="14.6" customHeight="1" x14ac:dyDescent="0.5">
      <c r="A23553" s="525" t="s">
        <v>1280</v>
      </c>
      <c r="B23553" s="202">
        <f t="shared" ref="B23553" si="39425">B23549+1</f>
        <v>2582</v>
      </c>
      <c r="C23553" s="407"/>
      <c r="D23553" s="361" t="str">
        <f t="shared" ref="D23553" si="39426">D23549</f>
        <v>Exodus</v>
      </c>
      <c r="E23553" s="212" t="str">
        <f t="shared" ref="E23553" si="39427">E23549</f>
        <v>AD</v>
      </c>
      <c r="F23553" s="197">
        <v>2</v>
      </c>
      <c r="G23553" s="206" t="s">
        <v>604</v>
      </c>
      <c r="H23553" s="325"/>
      <c r="R23553" s="200"/>
    </row>
    <row r="23554" spans="1:18" ht="14.6" customHeight="1" x14ac:dyDescent="0.5">
      <c r="A23554" s="523">
        <f t="shared" ref="A23554" si="39428">A23550+1</f>
        <v>2560</v>
      </c>
      <c r="B23554" s="216" t="str">
        <f t="shared" si="39301"/>
        <v>Olympiad</v>
      </c>
      <c r="C23554" s="408"/>
      <c r="D23554" s="359">
        <f t="shared" ref="D23554" si="39429">D23550+1</f>
        <v>3289</v>
      </c>
      <c r="E23554" s="212"/>
      <c r="F23554" s="197">
        <v>3</v>
      </c>
      <c r="G23554" s="208" t="s">
        <v>287</v>
      </c>
      <c r="H23554" s="367"/>
      <c r="R23554" s="200"/>
    </row>
    <row r="23555" spans="1:18" ht="14.6" customHeight="1" thickBot="1" x14ac:dyDescent="0.55000000000000004">
      <c r="A23555" s="526"/>
      <c r="B23555" s="217">
        <f t="shared" si="39301"/>
        <v>646</v>
      </c>
      <c r="C23555" s="406" t="str">
        <f t="shared" ref="C23555" si="39430">C23551</f>
        <v>7 Times</v>
      </c>
      <c r="D23555" s="217" t="str">
        <f t="shared" ref="D23555" si="39431">INT((D23554-D$10559-1)/49+1)&amp;"/"&amp;MOD(INT((D23554-D$10559-1)/7),7)+1&amp;"/"&amp;MOD(D23554-D$10559-1,7)+1</f>
        <v>67/3/1</v>
      </c>
      <c r="E23555" s="214"/>
      <c r="F23555" s="197">
        <v>4</v>
      </c>
      <c r="G23555" s="209" t="s">
        <v>605</v>
      </c>
      <c r="H23555" s="324" t="str">
        <f>H23551</f>
        <v>Dn 2300</v>
      </c>
      <c r="R23555" s="200"/>
    </row>
    <row r="23556" spans="1:18" ht="14.6" customHeight="1" x14ac:dyDescent="0.5">
      <c r="A23556" s="524" t="s">
        <v>1279</v>
      </c>
      <c r="B23556" s="217" t="s">
        <v>1188</v>
      </c>
      <c r="C23556" s="407">
        <f t="shared" ref="C23556" si="39432">C23552+1</f>
        <v>2411</v>
      </c>
      <c r="D23556" s="202" t="str">
        <f t="shared" ref="D23556" si="39433">IF(MOD(D23554-D$10559-1,49)=0,"Jub",IF(MOD(D23554-D$10559,7)=0,"Sab","Yr"))&amp;" "&amp;IF(MOD(D23554-D$10559-1,49)=0,INT(D23554-D$10559-1)/49,"")</f>
        <v xml:space="preserve">Yr </v>
      </c>
      <c r="E23556" s="201">
        <f t="shared" ref="E23556" si="39434">E23552+1</f>
        <v>1808</v>
      </c>
      <c r="F23556" s="197">
        <v>1</v>
      </c>
      <c r="G23556" s="203" t="s">
        <v>288</v>
      </c>
      <c r="H23556" s="325">
        <f>H23552+1</f>
        <v>1775</v>
      </c>
      <c r="R23556" s="200"/>
    </row>
    <row r="23557" spans="1:18" ht="14.6" customHeight="1" x14ac:dyDescent="0.5">
      <c r="A23557" s="525" t="s">
        <v>1280</v>
      </c>
      <c r="B23557" s="202">
        <f t="shared" ref="B23557" si="39435">B23553+1</f>
        <v>2583</v>
      </c>
      <c r="C23557" s="407"/>
      <c r="D23557" s="216" t="str">
        <f t="shared" ref="D23557" si="39436">D23553</f>
        <v>Exodus</v>
      </c>
      <c r="E23557" s="212" t="str">
        <f t="shared" ref="E23557" si="39437">E23553</f>
        <v>AD</v>
      </c>
      <c r="F23557" s="197">
        <v>2</v>
      </c>
      <c r="G23557" s="206" t="s">
        <v>604</v>
      </c>
      <c r="H23557" s="325"/>
      <c r="R23557" s="200"/>
    </row>
    <row r="23558" spans="1:18" ht="14.6" customHeight="1" x14ac:dyDescent="0.5">
      <c r="A23558" s="523">
        <f t="shared" ref="A23558" si="39438">A23554+1</f>
        <v>2561</v>
      </c>
      <c r="B23558" s="216" t="str">
        <f t="shared" si="39312"/>
        <v>Olympiad</v>
      </c>
      <c r="C23558" s="408"/>
      <c r="D23558" s="217">
        <f t="shared" ref="D23558" si="39439">D23554+1</f>
        <v>3290</v>
      </c>
      <c r="E23558" s="212"/>
      <c r="F23558" s="197">
        <v>3</v>
      </c>
      <c r="G23558" s="208" t="s">
        <v>287</v>
      </c>
      <c r="H23558" s="367"/>
      <c r="R23558" s="200"/>
    </row>
    <row r="23559" spans="1:18" ht="14.6" customHeight="1" thickBot="1" x14ac:dyDescent="0.55000000000000004">
      <c r="A23559" s="526"/>
      <c r="B23559" s="217">
        <f t="shared" si="39312"/>
        <v>646</v>
      </c>
      <c r="C23559" s="406" t="str">
        <f t="shared" ref="C23559" si="39440">C23555</f>
        <v>7 Times</v>
      </c>
      <c r="D23559" s="217" t="str">
        <f t="shared" ref="D23559" si="39441">INT((D23558-D$10559-1)/49+1)&amp;"/"&amp;MOD(INT((D23558-D$10559-1)/7),7)+1&amp;"/"&amp;MOD(D23558-D$10559-1,7)+1</f>
        <v>67/3/2</v>
      </c>
      <c r="E23559" s="214"/>
      <c r="F23559" s="197">
        <v>4</v>
      </c>
      <c r="G23559" s="209" t="s">
        <v>605</v>
      </c>
      <c r="H23559" s="324" t="str">
        <f>H23555</f>
        <v>Dn 2300</v>
      </c>
      <c r="R23559" s="200"/>
    </row>
    <row r="23560" spans="1:18" ht="14.6" customHeight="1" x14ac:dyDescent="0.5">
      <c r="A23560" s="524" t="s">
        <v>1279</v>
      </c>
      <c r="B23560" s="217" t="s">
        <v>1189</v>
      </c>
      <c r="C23560" s="407">
        <f t="shared" ref="C23560" si="39442">C23556+1</f>
        <v>2412</v>
      </c>
      <c r="D23560" s="202" t="str">
        <f t="shared" ref="D23560" si="39443">IF(MOD(D23558-D$10559-1,49)=0,"Jub",IF(MOD(D23558-D$10559,7)=0,"Sab","Yr"))&amp;" "&amp;IF(MOD(D23558-D$10559-1,49)=0,INT(D23558-D$10559-1)/49,"")</f>
        <v xml:space="preserve">Yr </v>
      </c>
      <c r="E23560" s="201">
        <f t="shared" ref="E23560" si="39444">E23556+1</f>
        <v>1809</v>
      </c>
      <c r="F23560" s="197">
        <v>1</v>
      </c>
      <c r="G23560" s="203" t="s">
        <v>288</v>
      </c>
      <c r="H23560" s="325">
        <f>H23556+1</f>
        <v>1776</v>
      </c>
      <c r="R23560" s="200"/>
    </row>
    <row r="23561" spans="1:18" ht="14.6" customHeight="1" x14ac:dyDescent="0.5">
      <c r="A23561" s="525" t="s">
        <v>1280</v>
      </c>
      <c r="B23561" s="202">
        <f t="shared" ref="B23561" si="39445">B23557+1</f>
        <v>2584</v>
      </c>
      <c r="C23561" s="407"/>
      <c r="D23561" s="216" t="str">
        <f t="shared" ref="D23561" si="39446">D23557</f>
        <v>Exodus</v>
      </c>
      <c r="E23561" s="212" t="str">
        <f t="shared" ref="E23561" si="39447">E23557</f>
        <v>AD</v>
      </c>
      <c r="F23561" s="197">
        <v>2</v>
      </c>
      <c r="G23561" s="206" t="s">
        <v>604</v>
      </c>
      <c r="H23561" s="325"/>
      <c r="R23561" s="200"/>
    </row>
    <row r="23562" spans="1:18" ht="14.6" customHeight="1" x14ac:dyDescent="0.5">
      <c r="A23562" s="523">
        <f t="shared" ref="A23562" si="39448">A23558+1</f>
        <v>2562</v>
      </c>
      <c r="B23562" s="216" t="str">
        <f t="shared" ref="B23562" si="39449">B23558</f>
        <v>Olympiad</v>
      </c>
      <c r="C23562" s="408"/>
      <c r="D23562" s="217">
        <f t="shared" ref="D23562" si="39450">D23558+1</f>
        <v>3291</v>
      </c>
      <c r="E23562" s="212"/>
      <c r="F23562" s="197">
        <v>3</v>
      </c>
      <c r="G23562" s="208" t="s">
        <v>287</v>
      </c>
      <c r="H23562" s="367"/>
      <c r="R23562" s="200"/>
    </row>
    <row r="23563" spans="1:18" ht="14.6" customHeight="1" thickBot="1" x14ac:dyDescent="0.55000000000000004">
      <c r="A23563" s="526"/>
      <c r="B23563" s="217">
        <f t="shared" ref="B23563" si="39451">B23559+1</f>
        <v>647</v>
      </c>
      <c r="C23563" s="406" t="str">
        <f t="shared" ref="C23563" si="39452">C23559</f>
        <v>7 Times</v>
      </c>
      <c r="D23563" s="217" t="str">
        <f t="shared" ref="D23563" si="39453">INT((D23562-D$10559-1)/49+1)&amp;"/"&amp;MOD(INT((D23562-D$10559-1)/7),7)+1&amp;"/"&amp;MOD(D23562-D$10559-1,7)+1</f>
        <v>67/3/3</v>
      </c>
      <c r="E23563" s="214"/>
      <c r="F23563" s="197">
        <v>4</v>
      </c>
      <c r="G23563" s="209" t="s">
        <v>605</v>
      </c>
      <c r="H23563" s="324" t="str">
        <f>H23559</f>
        <v>Dn 2300</v>
      </c>
      <c r="R23563" s="200"/>
    </row>
    <row r="23564" spans="1:18" ht="14.6" customHeight="1" x14ac:dyDescent="0.5">
      <c r="A23564" s="524" t="s">
        <v>1279</v>
      </c>
      <c r="B23564" s="217" t="s">
        <v>1186</v>
      </c>
      <c r="C23564" s="407">
        <f t="shared" ref="C23564" si="39454">C23560+1</f>
        <v>2413</v>
      </c>
      <c r="D23564" s="202" t="str">
        <f t="shared" ref="D23564" si="39455">IF(MOD(D23562-D$10559-1,49)=0,"Jub",IF(MOD(D23562-D$10559,7)=0,"Sab","Yr"))&amp;" "&amp;IF(MOD(D23562-D$10559-1,49)=0,INT(D23562-D$10559-1)/49,"")</f>
        <v xml:space="preserve">Yr </v>
      </c>
      <c r="E23564" s="201">
        <f t="shared" ref="E23564" si="39456">E23560+1</f>
        <v>1810</v>
      </c>
      <c r="F23564" s="197">
        <v>1</v>
      </c>
      <c r="G23564" s="203" t="s">
        <v>288</v>
      </c>
      <c r="H23564" s="325">
        <f>H23560+1</f>
        <v>1777</v>
      </c>
      <c r="R23564" s="200"/>
    </row>
    <row r="23565" spans="1:18" ht="14.6" customHeight="1" x14ac:dyDescent="0.5">
      <c r="A23565" s="525" t="s">
        <v>1280</v>
      </c>
      <c r="B23565" s="202">
        <f t="shared" ref="B23565" si="39457">B23561+1</f>
        <v>2585</v>
      </c>
      <c r="C23565" s="407"/>
      <c r="D23565" s="216" t="str">
        <f t="shared" ref="D23565" si="39458">D23561</f>
        <v>Exodus</v>
      </c>
      <c r="E23565" s="212" t="str">
        <f t="shared" ref="E23565" si="39459">E23561</f>
        <v>AD</v>
      </c>
      <c r="F23565" s="197">
        <v>2</v>
      </c>
      <c r="G23565" s="206" t="s">
        <v>604</v>
      </c>
      <c r="H23565" s="325"/>
      <c r="R23565" s="200"/>
    </row>
    <row r="23566" spans="1:18" ht="14.6" customHeight="1" x14ac:dyDescent="0.5">
      <c r="A23566" s="523">
        <f t="shared" ref="A23566" si="39460">A23562+1</f>
        <v>2563</v>
      </c>
      <c r="B23566" s="216" t="str">
        <f t="shared" ref="B23566:B23615" si="39461">B23562</f>
        <v>Olympiad</v>
      </c>
      <c r="C23566" s="408"/>
      <c r="D23566" s="217">
        <f t="shared" ref="D23566" si="39462">D23562+1</f>
        <v>3292</v>
      </c>
      <c r="E23566" s="212"/>
      <c r="F23566" s="197">
        <v>3</v>
      </c>
      <c r="G23566" s="208" t="s">
        <v>287</v>
      </c>
      <c r="H23566" s="367"/>
      <c r="R23566" s="200"/>
    </row>
    <row r="23567" spans="1:18" ht="14.6" customHeight="1" thickBot="1" x14ac:dyDescent="0.55000000000000004">
      <c r="A23567" s="526"/>
      <c r="B23567" s="217">
        <f t="shared" si="39461"/>
        <v>647</v>
      </c>
      <c r="C23567" s="406" t="str">
        <f t="shared" ref="C23567" si="39463">C23563</f>
        <v>7 Times</v>
      </c>
      <c r="D23567" s="217" t="str">
        <f t="shared" ref="D23567" si="39464">INT((D23566-D$10559-1)/49+1)&amp;"/"&amp;MOD(INT((D23566-D$10559-1)/7),7)+1&amp;"/"&amp;MOD(D23566-D$10559-1,7)+1</f>
        <v>67/3/4</v>
      </c>
      <c r="E23567" s="214"/>
      <c r="F23567" s="197">
        <v>4</v>
      </c>
      <c r="G23567" s="209" t="s">
        <v>605</v>
      </c>
      <c r="H23567" s="324" t="str">
        <f>H23563</f>
        <v>Dn 2300</v>
      </c>
      <c r="R23567" s="200"/>
    </row>
    <row r="23568" spans="1:18" ht="14.6" customHeight="1" x14ac:dyDescent="0.5">
      <c r="A23568" s="524" t="s">
        <v>1279</v>
      </c>
      <c r="B23568" s="217" t="s">
        <v>1187</v>
      </c>
      <c r="C23568" s="407">
        <f t="shared" ref="C23568" si="39465">C23564+1</f>
        <v>2414</v>
      </c>
      <c r="D23568" s="202" t="str">
        <f t="shared" ref="D23568" si="39466">IF(MOD(D23566-D$10559-1,49)=0,"Jub",IF(MOD(D23566-D$10559,7)=0,"Sab","Yr"))&amp;" "&amp;IF(MOD(D23566-D$10559-1,49)=0,INT(D23566-D$10559-1)/49,"")</f>
        <v xml:space="preserve">Yr </v>
      </c>
      <c r="E23568" s="201">
        <f t="shared" ref="E23568" si="39467">E23564+1</f>
        <v>1811</v>
      </c>
      <c r="F23568" s="197">
        <v>1</v>
      </c>
      <c r="G23568" s="203" t="s">
        <v>288</v>
      </c>
      <c r="H23568" s="325">
        <f>H23564+1</f>
        <v>1778</v>
      </c>
      <c r="R23568" s="200"/>
    </row>
    <row r="23569" spans="1:18" ht="14.6" customHeight="1" x14ac:dyDescent="0.5">
      <c r="A23569" s="525" t="s">
        <v>1280</v>
      </c>
      <c r="B23569" s="202">
        <f t="shared" ref="B23569" si="39468">B23565+1</f>
        <v>2586</v>
      </c>
      <c r="C23569" s="407"/>
      <c r="D23569" s="216" t="str">
        <f t="shared" ref="D23569" si="39469">D23565</f>
        <v>Exodus</v>
      </c>
      <c r="E23569" s="212" t="str">
        <f t="shared" ref="E23569" si="39470">E23565</f>
        <v>AD</v>
      </c>
      <c r="F23569" s="197">
        <v>2</v>
      </c>
      <c r="G23569" s="206" t="s">
        <v>604</v>
      </c>
      <c r="H23569" s="325"/>
      <c r="R23569" s="200"/>
    </row>
    <row r="23570" spans="1:18" ht="14.6" customHeight="1" x14ac:dyDescent="0.5">
      <c r="A23570" s="523">
        <f t="shared" ref="A23570" si="39471">A23566+1</f>
        <v>2564</v>
      </c>
      <c r="B23570" s="216" t="str">
        <f t="shared" ref="B23570:B23619" si="39472">B23566</f>
        <v>Olympiad</v>
      </c>
      <c r="C23570" s="408"/>
      <c r="D23570" s="217">
        <f t="shared" ref="D23570" si="39473">D23566+1</f>
        <v>3293</v>
      </c>
      <c r="E23570" s="212"/>
      <c r="F23570" s="197">
        <v>3</v>
      </c>
      <c r="G23570" s="208" t="s">
        <v>287</v>
      </c>
      <c r="H23570" s="367"/>
      <c r="R23570" s="200"/>
    </row>
    <row r="23571" spans="1:18" ht="14.6" customHeight="1" thickBot="1" x14ac:dyDescent="0.55000000000000004">
      <c r="A23571" s="526"/>
      <c r="B23571" s="217">
        <f t="shared" si="39472"/>
        <v>647</v>
      </c>
      <c r="C23571" s="406" t="str">
        <f t="shared" ref="C23571" si="39474">C23567</f>
        <v>7 Times</v>
      </c>
      <c r="D23571" s="217" t="str">
        <f t="shared" ref="D23571" si="39475">INT((D23570-D$10559-1)/49+1)&amp;"/"&amp;MOD(INT((D23570-D$10559-1)/7),7)+1&amp;"/"&amp;MOD(D23570-D$10559-1,7)+1</f>
        <v>67/3/5</v>
      </c>
      <c r="E23571" s="214"/>
      <c r="F23571" s="197">
        <v>4</v>
      </c>
      <c r="G23571" s="209" t="s">
        <v>605</v>
      </c>
      <c r="H23571" s="324" t="str">
        <f>H23567</f>
        <v>Dn 2300</v>
      </c>
      <c r="R23571" s="200"/>
    </row>
    <row r="23572" spans="1:18" ht="14.6" customHeight="1" x14ac:dyDescent="0.5">
      <c r="A23572" s="524" t="s">
        <v>1279</v>
      </c>
      <c r="B23572" s="217" t="s">
        <v>1188</v>
      </c>
      <c r="C23572" s="407">
        <f t="shared" ref="C23572" si="39476">C23568+1</f>
        <v>2415</v>
      </c>
      <c r="D23572" s="202" t="str">
        <f t="shared" ref="D23572" si="39477">IF(MOD(D23570-D$10559-1,49)=0,"Jub",IF(MOD(D23570-D$10559,7)=0,"Sab","Yr"))&amp;" "&amp;IF(MOD(D23570-D$10559-1,49)=0,INT(D23570-D$10559-1)/49,"")</f>
        <v xml:space="preserve">Yr </v>
      </c>
      <c r="E23572" s="201">
        <f t="shared" ref="E23572" si="39478">E23568+1</f>
        <v>1812</v>
      </c>
      <c r="F23572" s="197">
        <v>1</v>
      </c>
      <c r="G23572" s="203" t="s">
        <v>288</v>
      </c>
      <c r="H23572" s="325">
        <f>H23568+1</f>
        <v>1779</v>
      </c>
      <c r="R23572" s="200"/>
    </row>
    <row r="23573" spans="1:18" ht="14.6" customHeight="1" x14ac:dyDescent="0.5">
      <c r="A23573" s="525" t="s">
        <v>1280</v>
      </c>
      <c r="B23573" s="202">
        <f t="shared" ref="B23573" si="39479">B23569+1</f>
        <v>2587</v>
      </c>
      <c r="C23573" s="407"/>
      <c r="D23573" s="216" t="str">
        <f t="shared" ref="D23573" si="39480">D23569</f>
        <v>Exodus</v>
      </c>
      <c r="E23573" s="212" t="str">
        <f t="shared" ref="E23573" si="39481">E23569</f>
        <v>AD</v>
      </c>
      <c r="F23573" s="197">
        <v>2</v>
      </c>
      <c r="G23573" s="206" t="s">
        <v>604</v>
      </c>
      <c r="H23573" s="325"/>
      <c r="R23573" s="200"/>
    </row>
    <row r="23574" spans="1:18" ht="14.6" customHeight="1" x14ac:dyDescent="0.5">
      <c r="A23574" s="523">
        <f t="shared" ref="A23574" si="39482">A23570+1</f>
        <v>2565</v>
      </c>
      <c r="B23574" s="216" t="str">
        <f t="shared" ref="B23574:B23623" si="39483">B23570</f>
        <v>Olympiad</v>
      </c>
      <c r="C23574" s="408"/>
      <c r="D23574" s="217">
        <f t="shared" ref="D23574" si="39484">D23570+1</f>
        <v>3294</v>
      </c>
      <c r="E23574" s="212"/>
      <c r="F23574" s="197">
        <v>3</v>
      </c>
      <c r="G23574" s="208" t="s">
        <v>287</v>
      </c>
      <c r="H23574" s="367"/>
      <c r="R23574" s="200"/>
    </row>
    <row r="23575" spans="1:18" ht="14.6" customHeight="1" thickBot="1" x14ac:dyDescent="0.55000000000000004">
      <c r="A23575" s="526"/>
      <c r="B23575" s="217">
        <f t="shared" si="39483"/>
        <v>647</v>
      </c>
      <c r="C23575" s="406" t="str">
        <f t="shared" ref="C23575" si="39485">C23571</f>
        <v>7 Times</v>
      </c>
      <c r="D23575" s="217" t="str">
        <f t="shared" ref="D23575" si="39486">INT((D23574-D$10559-1)/49+1)&amp;"/"&amp;MOD(INT((D23574-D$10559-1)/7),7)+1&amp;"/"&amp;MOD(D23574-D$10559-1,7)+1</f>
        <v>67/3/6</v>
      </c>
      <c r="E23575" s="214"/>
      <c r="F23575" s="197">
        <v>4</v>
      </c>
      <c r="G23575" s="209" t="s">
        <v>605</v>
      </c>
      <c r="H23575" s="324" t="str">
        <f>H23571</f>
        <v>Dn 2300</v>
      </c>
      <c r="R23575" s="200"/>
    </row>
    <row r="23576" spans="1:18" ht="14.6" customHeight="1" x14ac:dyDescent="0.5">
      <c r="A23576" s="524" t="s">
        <v>1279</v>
      </c>
      <c r="B23576" s="217" t="s">
        <v>1189</v>
      </c>
      <c r="C23576" s="407">
        <f t="shared" ref="C23576" si="39487">C23572+1</f>
        <v>2416</v>
      </c>
      <c r="D23576" s="202" t="str">
        <f t="shared" ref="D23576" si="39488">IF(MOD(D23574-D$10559-1,49)=0,"Jub",IF(MOD(D23574-D$10559,7)=0,"Sab","Yr"))&amp;" "&amp;IF(MOD(D23574-D$10559-1,49)=0,INT(D23574-D$10559-1)/49,"")</f>
        <v xml:space="preserve">Yr </v>
      </c>
      <c r="E23576" s="201">
        <f t="shared" ref="E23576" si="39489">E23572+1</f>
        <v>1813</v>
      </c>
      <c r="F23576" s="197">
        <v>1</v>
      </c>
      <c r="G23576" s="203" t="s">
        <v>288</v>
      </c>
      <c r="H23576" s="325">
        <f>H23572+1</f>
        <v>1780</v>
      </c>
      <c r="R23576" s="200"/>
    </row>
    <row r="23577" spans="1:18" ht="14.6" customHeight="1" x14ac:dyDescent="0.5">
      <c r="A23577" s="525" t="s">
        <v>1280</v>
      </c>
      <c r="B23577" s="202">
        <f t="shared" ref="B23577" si="39490">B23573+1</f>
        <v>2588</v>
      </c>
      <c r="C23577" s="407"/>
      <c r="D23577" s="216" t="str">
        <f t="shared" ref="D23577" si="39491">D23573</f>
        <v>Exodus</v>
      </c>
      <c r="E23577" s="212" t="str">
        <f t="shared" ref="E23577" si="39492">E23573</f>
        <v>AD</v>
      </c>
      <c r="F23577" s="197">
        <v>2</v>
      </c>
      <c r="G23577" s="206" t="s">
        <v>604</v>
      </c>
      <c r="H23577" s="325"/>
      <c r="R23577" s="200"/>
    </row>
    <row r="23578" spans="1:18" ht="14.6" customHeight="1" x14ac:dyDescent="0.5">
      <c r="A23578" s="523">
        <f t="shared" ref="A23578" si="39493">A23574+1</f>
        <v>2566</v>
      </c>
      <c r="B23578" s="216" t="str">
        <f t="shared" ref="B23578" si="39494">B23574</f>
        <v>Olympiad</v>
      </c>
      <c r="C23578" s="408"/>
      <c r="D23578" s="217">
        <f t="shared" ref="D23578" si="39495">D23574+1</f>
        <v>3295</v>
      </c>
      <c r="E23578" s="212"/>
      <c r="F23578" s="197">
        <v>3</v>
      </c>
      <c r="G23578" s="208" t="s">
        <v>287</v>
      </c>
      <c r="H23578" s="367"/>
      <c r="R23578" s="200"/>
    </row>
    <row r="23579" spans="1:18" ht="14.6" customHeight="1" thickBot="1" x14ac:dyDescent="0.55000000000000004">
      <c r="A23579" s="526"/>
      <c r="B23579" s="217">
        <f t="shared" ref="B23579" si="39496">B23575+1</f>
        <v>648</v>
      </c>
      <c r="C23579" s="406" t="str">
        <f t="shared" ref="C23579" si="39497">C23575</f>
        <v>7 Times</v>
      </c>
      <c r="D23579" s="359" t="str">
        <f t="shared" ref="D23579" si="39498">INT((D23578-D$10559-1)/49+1)&amp;"/"&amp;MOD(INT((D23578-D$10559-1)/7),7)+1&amp;"/"&amp;MOD(D23578-D$10559-1,7)+1</f>
        <v>67/3/7</v>
      </c>
      <c r="E23579" s="214"/>
      <c r="F23579" s="197">
        <v>4</v>
      </c>
      <c r="G23579" s="209" t="s">
        <v>605</v>
      </c>
      <c r="H23579" s="324" t="str">
        <f>H23575</f>
        <v>Dn 2300</v>
      </c>
      <c r="R23579" s="200"/>
    </row>
    <row r="23580" spans="1:18" ht="14.6" customHeight="1" x14ac:dyDescent="0.5">
      <c r="A23580" s="524" t="s">
        <v>1279</v>
      </c>
      <c r="B23580" s="217" t="s">
        <v>1186</v>
      </c>
      <c r="C23580" s="407">
        <f t="shared" ref="C23580" si="39499">C23576+1</f>
        <v>2417</v>
      </c>
      <c r="D23580" s="360" t="str">
        <f t="shared" ref="D23580" si="39500">IF(MOD(D23578-D$10559-1,49)=0,"Jub",IF(MOD(D23578-D$10559,7)=0,"Sab","Yr"))&amp;" "&amp;IF(MOD(D23578-D$10559-1,49)=0,INT(D23578-D$10559-1)/49,"")</f>
        <v xml:space="preserve">Sab </v>
      </c>
      <c r="E23580" s="201">
        <f t="shared" ref="E23580" si="39501">E23576+1</f>
        <v>1814</v>
      </c>
      <c r="F23580" s="197">
        <v>1</v>
      </c>
      <c r="G23580" s="203" t="s">
        <v>288</v>
      </c>
      <c r="H23580" s="325">
        <f>H23576+1</f>
        <v>1781</v>
      </c>
      <c r="R23580" s="200"/>
    </row>
    <row r="23581" spans="1:18" ht="14.6" customHeight="1" x14ac:dyDescent="0.5">
      <c r="A23581" s="525" t="s">
        <v>1280</v>
      </c>
      <c r="B23581" s="202">
        <f t="shared" ref="B23581" si="39502">B23577+1</f>
        <v>2589</v>
      </c>
      <c r="C23581" s="407"/>
      <c r="D23581" s="361" t="str">
        <f t="shared" ref="D23581" si="39503">D23577</f>
        <v>Exodus</v>
      </c>
      <c r="E23581" s="212" t="str">
        <f t="shared" ref="E23581" si="39504">E23577</f>
        <v>AD</v>
      </c>
      <c r="F23581" s="197">
        <v>2</v>
      </c>
      <c r="G23581" s="206" t="s">
        <v>604</v>
      </c>
      <c r="H23581" s="325"/>
      <c r="R23581" s="200"/>
    </row>
    <row r="23582" spans="1:18" ht="14.6" customHeight="1" x14ac:dyDescent="0.5">
      <c r="A23582" s="523">
        <f t="shared" ref="A23582" si="39505">A23578+1</f>
        <v>2567</v>
      </c>
      <c r="B23582" s="216" t="str">
        <f t="shared" si="39461"/>
        <v>Olympiad</v>
      </c>
      <c r="C23582" s="408"/>
      <c r="D23582" s="359">
        <f t="shared" ref="D23582" si="39506">D23578+1</f>
        <v>3296</v>
      </c>
      <c r="E23582" s="212"/>
      <c r="F23582" s="197">
        <v>3</v>
      </c>
      <c r="G23582" s="208" t="s">
        <v>287</v>
      </c>
      <c r="H23582" s="367"/>
      <c r="R23582" s="200"/>
    </row>
    <row r="23583" spans="1:18" ht="14.6" customHeight="1" thickBot="1" x14ac:dyDescent="0.55000000000000004">
      <c r="A23583" s="526"/>
      <c r="B23583" s="217">
        <f t="shared" si="39461"/>
        <v>648</v>
      </c>
      <c r="C23583" s="406" t="str">
        <f t="shared" ref="C23583" si="39507">C23579</f>
        <v>7 Times</v>
      </c>
      <c r="D23583" s="217" t="str">
        <f t="shared" ref="D23583" si="39508">INT((D23582-D$10559-1)/49+1)&amp;"/"&amp;MOD(INT((D23582-D$10559-1)/7),7)+1&amp;"/"&amp;MOD(D23582-D$10559-1,7)+1</f>
        <v>67/4/1</v>
      </c>
      <c r="E23583" s="214"/>
      <c r="F23583" s="197">
        <v>4</v>
      </c>
      <c r="G23583" s="209" t="s">
        <v>605</v>
      </c>
      <c r="H23583" s="324" t="str">
        <f>H23579</f>
        <v>Dn 2300</v>
      </c>
      <c r="R23583" s="200"/>
    </row>
    <row r="23584" spans="1:18" ht="14.6" customHeight="1" x14ac:dyDescent="0.5">
      <c r="A23584" s="524" t="s">
        <v>1279</v>
      </c>
      <c r="B23584" s="217" t="s">
        <v>1187</v>
      </c>
      <c r="C23584" s="407">
        <f t="shared" ref="C23584" si="39509">C23580+1</f>
        <v>2418</v>
      </c>
      <c r="D23584" s="202" t="str">
        <f t="shared" ref="D23584" si="39510">IF(MOD(D23582-D$10559-1,49)=0,"Jub",IF(MOD(D23582-D$10559,7)=0,"Sab","Yr"))&amp;" "&amp;IF(MOD(D23582-D$10559-1,49)=0,INT(D23582-D$10559-1)/49,"")</f>
        <v xml:space="preserve">Yr </v>
      </c>
      <c r="E23584" s="201">
        <f t="shared" ref="E23584" si="39511">E23580+1</f>
        <v>1815</v>
      </c>
      <c r="F23584" s="197">
        <v>1</v>
      </c>
      <c r="G23584" s="203" t="s">
        <v>288</v>
      </c>
      <c r="H23584" s="325">
        <f>H23580+1</f>
        <v>1782</v>
      </c>
      <c r="R23584" s="200"/>
    </row>
    <row r="23585" spans="1:18" ht="14.6" customHeight="1" x14ac:dyDescent="0.5">
      <c r="A23585" s="525" t="s">
        <v>1280</v>
      </c>
      <c r="B23585" s="202">
        <f t="shared" ref="B23585" si="39512">B23581+1</f>
        <v>2590</v>
      </c>
      <c r="C23585" s="407"/>
      <c r="D23585" s="216" t="str">
        <f t="shared" ref="D23585" si="39513">D23581</f>
        <v>Exodus</v>
      </c>
      <c r="E23585" s="212" t="str">
        <f t="shared" ref="E23585" si="39514">E23581</f>
        <v>AD</v>
      </c>
      <c r="F23585" s="197">
        <v>2</v>
      </c>
      <c r="G23585" s="206" t="s">
        <v>604</v>
      </c>
      <c r="H23585" s="325"/>
      <c r="R23585" s="200"/>
    </row>
    <row r="23586" spans="1:18" ht="14.6" customHeight="1" x14ac:dyDescent="0.5">
      <c r="A23586" s="523">
        <f t="shared" ref="A23586" si="39515">A23582+1</f>
        <v>2568</v>
      </c>
      <c r="B23586" s="216" t="str">
        <f t="shared" si="39472"/>
        <v>Olympiad</v>
      </c>
      <c r="C23586" s="408"/>
      <c r="D23586" s="217">
        <f t="shared" ref="D23586" si="39516">D23582+1</f>
        <v>3297</v>
      </c>
      <c r="E23586" s="212"/>
      <c r="F23586" s="197">
        <v>3</v>
      </c>
      <c r="G23586" s="208" t="s">
        <v>287</v>
      </c>
      <c r="H23586" s="367"/>
      <c r="R23586" s="200"/>
    </row>
    <row r="23587" spans="1:18" ht="14.6" customHeight="1" thickBot="1" x14ac:dyDescent="0.55000000000000004">
      <c r="A23587" s="526"/>
      <c r="B23587" s="217">
        <f t="shared" si="39472"/>
        <v>648</v>
      </c>
      <c r="C23587" s="406" t="str">
        <f t="shared" ref="C23587" si="39517">C23583</f>
        <v>7 Times</v>
      </c>
      <c r="D23587" s="217" t="str">
        <f t="shared" ref="D23587" si="39518">INT((D23586-D$10559-1)/49+1)&amp;"/"&amp;MOD(INT((D23586-D$10559-1)/7),7)+1&amp;"/"&amp;MOD(D23586-D$10559-1,7)+1</f>
        <v>67/4/2</v>
      </c>
      <c r="E23587" s="214"/>
      <c r="F23587" s="197">
        <v>4</v>
      </c>
      <c r="G23587" s="209" t="s">
        <v>605</v>
      </c>
      <c r="H23587" s="324" t="str">
        <f>H23583</f>
        <v>Dn 2300</v>
      </c>
      <c r="R23587" s="200"/>
    </row>
    <row r="23588" spans="1:18" ht="14.6" customHeight="1" x14ac:dyDescent="0.5">
      <c r="A23588" s="524" t="s">
        <v>1279</v>
      </c>
      <c r="B23588" s="217" t="s">
        <v>1188</v>
      </c>
      <c r="C23588" s="407">
        <f t="shared" ref="C23588" si="39519">C23584+1</f>
        <v>2419</v>
      </c>
      <c r="D23588" s="202" t="str">
        <f t="shared" ref="D23588" si="39520">IF(MOD(D23586-D$10559-1,49)=0,"Jub",IF(MOD(D23586-D$10559,7)=0,"Sab","Yr"))&amp;" "&amp;IF(MOD(D23586-D$10559-1,49)=0,INT(D23586-D$10559-1)/49,"")</f>
        <v xml:space="preserve">Yr </v>
      </c>
      <c r="E23588" s="201">
        <f t="shared" ref="E23588" si="39521">E23584+1</f>
        <v>1816</v>
      </c>
      <c r="F23588" s="197">
        <v>1</v>
      </c>
      <c r="G23588" s="203" t="s">
        <v>288</v>
      </c>
      <c r="H23588" s="325">
        <f>H23584+1</f>
        <v>1783</v>
      </c>
      <c r="R23588" s="200"/>
    </row>
    <row r="23589" spans="1:18" ht="14.6" customHeight="1" x14ac:dyDescent="0.5">
      <c r="A23589" s="525" t="s">
        <v>1280</v>
      </c>
      <c r="B23589" s="202">
        <f t="shared" ref="B23589" si="39522">B23585+1</f>
        <v>2591</v>
      </c>
      <c r="C23589" s="407"/>
      <c r="D23589" s="216" t="str">
        <f t="shared" ref="D23589" si="39523">D23585</f>
        <v>Exodus</v>
      </c>
      <c r="E23589" s="212" t="str">
        <f t="shared" ref="E23589" si="39524">E23585</f>
        <v>AD</v>
      </c>
      <c r="F23589" s="197">
        <v>2</v>
      </c>
      <c r="G23589" s="206" t="s">
        <v>604</v>
      </c>
      <c r="H23589" s="325"/>
      <c r="R23589" s="200"/>
    </row>
    <row r="23590" spans="1:18" ht="14.6" customHeight="1" x14ac:dyDescent="0.5">
      <c r="A23590" s="523">
        <f t="shared" ref="A23590" si="39525">A23586+1</f>
        <v>2569</v>
      </c>
      <c r="B23590" s="216" t="str">
        <f t="shared" si="39483"/>
        <v>Olympiad</v>
      </c>
      <c r="C23590" s="408"/>
      <c r="D23590" s="217">
        <f t="shared" ref="D23590" si="39526">D23586+1</f>
        <v>3298</v>
      </c>
      <c r="E23590" s="212"/>
      <c r="F23590" s="197">
        <v>3</v>
      </c>
      <c r="G23590" s="208" t="s">
        <v>287</v>
      </c>
      <c r="H23590" s="367"/>
      <c r="R23590" s="200"/>
    </row>
    <row r="23591" spans="1:18" ht="14.6" customHeight="1" thickBot="1" x14ac:dyDescent="0.55000000000000004">
      <c r="A23591" s="526"/>
      <c r="B23591" s="217">
        <f t="shared" si="39483"/>
        <v>648</v>
      </c>
      <c r="C23591" s="406" t="str">
        <f t="shared" ref="C23591" si="39527">C23587</f>
        <v>7 Times</v>
      </c>
      <c r="D23591" s="217" t="str">
        <f t="shared" ref="D23591" si="39528">INT((D23590-D$10559-1)/49+1)&amp;"/"&amp;MOD(INT((D23590-D$10559-1)/7),7)+1&amp;"/"&amp;MOD(D23590-D$10559-1,7)+1</f>
        <v>67/4/3</v>
      </c>
      <c r="E23591" s="214"/>
      <c r="F23591" s="197">
        <v>4</v>
      </c>
      <c r="G23591" s="209" t="s">
        <v>605</v>
      </c>
      <c r="H23591" s="324" t="str">
        <f>H23587</f>
        <v>Dn 2300</v>
      </c>
      <c r="R23591" s="200"/>
    </row>
    <row r="23592" spans="1:18" ht="14.6" customHeight="1" x14ac:dyDescent="0.5">
      <c r="A23592" s="524" t="s">
        <v>1279</v>
      </c>
      <c r="B23592" s="217" t="s">
        <v>1189</v>
      </c>
      <c r="C23592" s="407">
        <f t="shared" ref="C23592" si="39529">C23588+1</f>
        <v>2420</v>
      </c>
      <c r="D23592" s="202" t="str">
        <f t="shared" ref="D23592" si="39530">IF(MOD(D23590-D$10559-1,49)=0,"Jub",IF(MOD(D23590-D$10559,7)=0,"Sab","Yr"))&amp;" "&amp;IF(MOD(D23590-D$10559-1,49)=0,INT(D23590-D$10559-1)/49,"")</f>
        <v xml:space="preserve">Yr </v>
      </c>
      <c r="E23592" s="201">
        <f t="shared" ref="E23592" si="39531">E23588+1</f>
        <v>1817</v>
      </c>
      <c r="F23592" s="197">
        <v>1</v>
      </c>
      <c r="G23592" s="203" t="s">
        <v>288</v>
      </c>
      <c r="H23592" s="325">
        <f>H23588+1</f>
        <v>1784</v>
      </c>
      <c r="R23592" s="200"/>
    </row>
    <row r="23593" spans="1:18" ht="14.6" customHeight="1" x14ac:dyDescent="0.5">
      <c r="A23593" s="525" t="s">
        <v>1280</v>
      </c>
      <c r="B23593" s="202">
        <f t="shared" ref="B23593" si="39532">B23589+1</f>
        <v>2592</v>
      </c>
      <c r="C23593" s="407"/>
      <c r="D23593" s="216" t="str">
        <f t="shared" ref="D23593" si="39533">D23589</f>
        <v>Exodus</v>
      </c>
      <c r="E23593" s="212" t="str">
        <f t="shared" ref="E23593" si="39534">E23589</f>
        <v>AD</v>
      </c>
      <c r="F23593" s="197">
        <v>2</v>
      </c>
      <c r="G23593" s="206" t="s">
        <v>604</v>
      </c>
      <c r="H23593" s="325"/>
      <c r="R23593" s="200"/>
    </row>
    <row r="23594" spans="1:18" ht="14.6" customHeight="1" x14ac:dyDescent="0.5">
      <c r="A23594" s="523">
        <f t="shared" ref="A23594" si="39535">A23590+1</f>
        <v>2570</v>
      </c>
      <c r="B23594" s="216" t="str">
        <f t="shared" ref="B23594" si="39536">B23590</f>
        <v>Olympiad</v>
      </c>
      <c r="C23594" s="408"/>
      <c r="D23594" s="217">
        <f t="shared" ref="D23594" si="39537">D23590+1</f>
        <v>3299</v>
      </c>
      <c r="E23594" s="212"/>
      <c r="F23594" s="197">
        <v>3</v>
      </c>
      <c r="G23594" s="208" t="s">
        <v>287</v>
      </c>
      <c r="H23594" s="367"/>
      <c r="R23594" s="200"/>
    </row>
    <row r="23595" spans="1:18" ht="14.6" customHeight="1" thickBot="1" x14ac:dyDescent="0.55000000000000004">
      <c r="A23595" s="526"/>
      <c r="B23595" s="217">
        <f t="shared" ref="B23595" si="39538">B23591+1</f>
        <v>649</v>
      </c>
      <c r="C23595" s="406" t="str">
        <f t="shared" ref="C23595" si="39539">C23591</f>
        <v>7 Times</v>
      </c>
      <c r="D23595" s="217" t="str">
        <f t="shared" ref="D23595" si="39540">INT((D23594-D$10559-1)/49+1)&amp;"/"&amp;MOD(INT((D23594-D$10559-1)/7),7)+1&amp;"/"&amp;MOD(D23594-D$10559-1,7)+1</f>
        <v>67/4/4</v>
      </c>
      <c r="E23595" s="214"/>
      <c r="F23595" s="197">
        <v>4</v>
      </c>
      <c r="G23595" s="209" t="s">
        <v>605</v>
      </c>
      <c r="H23595" s="324" t="str">
        <f>H23591</f>
        <v>Dn 2300</v>
      </c>
      <c r="R23595" s="200"/>
    </row>
    <row r="23596" spans="1:18" ht="14.6" customHeight="1" x14ac:dyDescent="0.5">
      <c r="A23596" s="524" t="s">
        <v>1279</v>
      </c>
      <c r="B23596" s="217" t="s">
        <v>1186</v>
      </c>
      <c r="C23596" s="407">
        <f t="shared" ref="C23596" si="39541">C23592+1</f>
        <v>2421</v>
      </c>
      <c r="D23596" s="202" t="str">
        <f t="shared" ref="D23596" si="39542">IF(MOD(D23594-D$10559-1,49)=0,"Jub",IF(MOD(D23594-D$10559,7)=0,"Sab","Yr"))&amp;" "&amp;IF(MOD(D23594-D$10559-1,49)=0,INT(D23594-D$10559-1)/49,"")</f>
        <v xml:space="preserve">Yr </v>
      </c>
      <c r="E23596" s="201">
        <f t="shared" ref="E23596" si="39543">E23592+1</f>
        <v>1818</v>
      </c>
      <c r="F23596" s="197">
        <v>1</v>
      </c>
      <c r="G23596" s="203" t="s">
        <v>288</v>
      </c>
      <c r="H23596" s="325">
        <f>H23592+1</f>
        <v>1785</v>
      </c>
      <c r="R23596" s="200"/>
    </row>
    <row r="23597" spans="1:18" ht="14.6" customHeight="1" x14ac:dyDescent="0.5">
      <c r="A23597" s="525" t="s">
        <v>1280</v>
      </c>
      <c r="B23597" s="202">
        <f t="shared" ref="B23597" si="39544">B23593+1</f>
        <v>2593</v>
      </c>
      <c r="C23597" s="407"/>
      <c r="D23597" s="216" t="str">
        <f t="shared" ref="D23597" si="39545">D23593</f>
        <v>Exodus</v>
      </c>
      <c r="E23597" s="212" t="str">
        <f t="shared" ref="E23597" si="39546">E23593</f>
        <v>AD</v>
      </c>
      <c r="F23597" s="197">
        <v>2</v>
      </c>
      <c r="G23597" s="206" t="s">
        <v>604</v>
      </c>
      <c r="H23597" s="325"/>
      <c r="R23597" s="200"/>
    </row>
    <row r="23598" spans="1:18" ht="14.6" customHeight="1" x14ac:dyDescent="0.5">
      <c r="A23598" s="523">
        <f t="shared" ref="A23598" si="39547">A23594+1</f>
        <v>2571</v>
      </c>
      <c r="B23598" s="216" t="str">
        <f t="shared" si="39461"/>
        <v>Olympiad</v>
      </c>
      <c r="C23598" s="408"/>
      <c r="D23598" s="217">
        <f t="shared" ref="D23598" si="39548">D23594+1</f>
        <v>3300</v>
      </c>
      <c r="E23598" s="212"/>
      <c r="F23598" s="197">
        <v>3</v>
      </c>
      <c r="G23598" s="208" t="s">
        <v>287</v>
      </c>
      <c r="H23598" s="367"/>
      <c r="R23598" s="200"/>
    </row>
    <row r="23599" spans="1:18" ht="14.6" customHeight="1" thickBot="1" x14ac:dyDescent="0.55000000000000004">
      <c r="A23599" s="526"/>
      <c r="B23599" s="217">
        <f t="shared" si="39461"/>
        <v>649</v>
      </c>
      <c r="C23599" s="406" t="str">
        <f t="shared" ref="C23599" si="39549">C23595</f>
        <v>7 Times</v>
      </c>
      <c r="D23599" s="217" t="str">
        <f t="shared" ref="D23599" si="39550">INT((D23598-D$10559-1)/49+1)&amp;"/"&amp;MOD(INT((D23598-D$10559-1)/7),7)+1&amp;"/"&amp;MOD(D23598-D$10559-1,7)+1</f>
        <v>67/4/5</v>
      </c>
      <c r="E23599" s="214"/>
      <c r="F23599" s="197">
        <v>4</v>
      </c>
      <c r="G23599" s="209" t="s">
        <v>605</v>
      </c>
      <c r="H23599" s="324" t="str">
        <f>H23595</f>
        <v>Dn 2300</v>
      </c>
      <c r="R23599" s="200"/>
    </row>
    <row r="23600" spans="1:18" ht="14.6" customHeight="1" x14ac:dyDescent="0.5">
      <c r="A23600" s="524" t="s">
        <v>1279</v>
      </c>
      <c r="B23600" s="217" t="s">
        <v>1187</v>
      </c>
      <c r="C23600" s="407">
        <f t="shared" ref="C23600" si="39551">C23596+1</f>
        <v>2422</v>
      </c>
      <c r="D23600" s="202" t="str">
        <f t="shared" ref="D23600" si="39552">IF(MOD(D23598-D$10559-1,49)=0,"Jub",IF(MOD(D23598-D$10559,7)=0,"Sab","Yr"))&amp;" "&amp;IF(MOD(D23598-D$10559-1,49)=0,INT(D23598-D$10559-1)/49,"")</f>
        <v xml:space="preserve">Yr </v>
      </c>
      <c r="E23600" s="201">
        <f t="shared" ref="E23600" si="39553">E23596+1</f>
        <v>1819</v>
      </c>
      <c r="F23600" s="197">
        <v>1</v>
      </c>
      <c r="G23600" s="203" t="s">
        <v>288</v>
      </c>
      <c r="H23600" s="325">
        <f>H23596+1</f>
        <v>1786</v>
      </c>
      <c r="R23600" s="200"/>
    </row>
    <row r="23601" spans="1:18" ht="14.6" customHeight="1" x14ac:dyDescent="0.5">
      <c r="A23601" s="525" t="s">
        <v>1280</v>
      </c>
      <c r="B23601" s="202">
        <f t="shared" ref="B23601" si="39554">B23597+1</f>
        <v>2594</v>
      </c>
      <c r="C23601" s="407"/>
      <c r="D23601" s="216" t="str">
        <f t="shared" ref="D23601" si="39555">D23597</f>
        <v>Exodus</v>
      </c>
      <c r="E23601" s="212" t="str">
        <f t="shared" ref="E23601" si="39556">E23597</f>
        <v>AD</v>
      </c>
      <c r="F23601" s="197">
        <v>2</v>
      </c>
      <c r="G23601" s="206" t="s">
        <v>604</v>
      </c>
      <c r="H23601" s="325"/>
      <c r="R23601" s="200"/>
    </row>
    <row r="23602" spans="1:18" ht="14.6" customHeight="1" x14ac:dyDescent="0.5">
      <c r="A23602" s="523">
        <f t="shared" ref="A23602" si="39557">A23598+1</f>
        <v>2572</v>
      </c>
      <c r="B23602" s="216" t="str">
        <f t="shared" si="39472"/>
        <v>Olympiad</v>
      </c>
      <c r="C23602" s="408"/>
      <c r="D23602" s="217">
        <f t="shared" ref="D23602" si="39558">D23598+1</f>
        <v>3301</v>
      </c>
      <c r="E23602" s="212"/>
      <c r="F23602" s="197">
        <v>3</v>
      </c>
      <c r="G23602" s="208" t="s">
        <v>287</v>
      </c>
      <c r="H23602" s="367"/>
      <c r="R23602" s="200"/>
    </row>
    <row r="23603" spans="1:18" ht="14.6" customHeight="1" thickBot="1" x14ac:dyDescent="0.55000000000000004">
      <c r="A23603" s="526"/>
      <c r="B23603" s="217">
        <f t="shared" si="39472"/>
        <v>649</v>
      </c>
      <c r="C23603" s="406" t="str">
        <f t="shared" ref="C23603" si="39559">C23599</f>
        <v>7 Times</v>
      </c>
      <c r="D23603" s="217" t="str">
        <f t="shared" ref="D23603" si="39560">INT((D23602-D$10559-1)/49+1)&amp;"/"&amp;MOD(INT((D23602-D$10559-1)/7),7)+1&amp;"/"&amp;MOD(D23602-D$10559-1,7)+1</f>
        <v>67/4/6</v>
      </c>
      <c r="E23603" s="214"/>
      <c r="F23603" s="197">
        <v>4</v>
      </c>
      <c r="G23603" s="209" t="s">
        <v>605</v>
      </c>
      <c r="H23603" s="324" t="str">
        <f>H23599</f>
        <v>Dn 2300</v>
      </c>
      <c r="R23603" s="200"/>
    </row>
    <row r="23604" spans="1:18" ht="14.6" customHeight="1" x14ac:dyDescent="0.5">
      <c r="A23604" s="524" t="s">
        <v>1279</v>
      </c>
      <c r="B23604" s="217" t="s">
        <v>1188</v>
      </c>
      <c r="C23604" s="407">
        <f t="shared" ref="C23604" si="39561">C23600+1</f>
        <v>2423</v>
      </c>
      <c r="D23604" s="202" t="str">
        <f t="shared" ref="D23604" si="39562">IF(MOD(D23602-D$10559-1,49)=0,"Jub",IF(MOD(D23602-D$10559,7)=0,"Sab","Yr"))&amp;" "&amp;IF(MOD(D23602-D$10559-1,49)=0,INT(D23602-D$10559-1)/49,"")</f>
        <v xml:space="preserve">Yr </v>
      </c>
      <c r="E23604" s="201">
        <f t="shared" ref="E23604" si="39563">E23600+1</f>
        <v>1820</v>
      </c>
      <c r="F23604" s="197">
        <v>1</v>
      </c>
      <c r="G23604" s="203" t="s">
        <v>288</v>
      </c>
      <c r="H23604" s="325">
        <f>H23600+1</f>
        <v>1787</v>
      </c>
      <c r="R23604" s="200"/>
    </row>
    <row r="23605" spans="1:18" ht="14.6" customHeight="1" x14ac:dyDescent="0.5">
      <c r="A23605" s="525" t="s">
        <v>1280</v>
      </c>
      <c r="B23605" s="202">
        <f t="shared" ref="B23605" si="39564">B23601+1</f>
        <v>2595</v>
      </c>
      <c r="C23605" s="407"/>
      <c r="D23605" s="216" t="str">
        <f t="shared" ref="D23605" si="39565">D23601</f>
        <v>Exodus</v>
      </c>
      <c r="E23605" s="212" t="str">
        <f t="shared" ref="E23605" si="39566">E23601</f>
        <v>AD</v>
      </c>
      <c r="F23605" s="197">
        <v>2</v>
      </c>
      <c r="G23605" s="206" t="s">
        <v>604</v>
      </c>
      <c r="H23605" s="325"/>
      <c r="R23605" s="200"/>
    </row>
    <row r="23606" spans="1:18" ht="14.6" customHeight="1" x14ac:dyDescent="0.5">
      <c r="A23606" s="523">
        <f t="shared" ref="A23606" si="39567">A23602+1</f>
        <v>2573</v>
      </c>
      <c r="B23606" s="216" t="str">
        <f t="shared" si="39483"/>
        <v>Olympiad</v>
      </c>
      <c r="C23606" s="408"/>
      <c r="D23606" s="217">
        <f t="shared" ref="D23606" si="39568">D23602+1</f>
        <v>3302</v>
      </c>
      <c r="E23606" s="212"/>
      <c r="F23606" s="197">
        <v>3</v>
      </c>
      <c r="G23606" s="208" t="s">
        <v>287</v>
      </c>
      <c r="H23606" s="367"/>
      <c r="R23606" s="200"/>
    </row>
    <row r="23607" spans="1:18" ht="14.6" customHeight="1" thickBot="1" x14ac:dyDescent="0.55000000000000004">
      <c r="A23607" s="526"/>
      <c r="B23607" s="217">
        <f t="shared" si="39483"/>
        <v>649</v>
      </c>
      <c r="C23607" s="406" t="str">
        <f t="shared" ref="C23607" si="39569">C23603</f>
        <v>7 Times</v>
      </c>
      <c r="D23607" s="359" t="str">
        <f t="shared" ref="D23607" si="39570">INT((D23606-D$10559-1)/49+1)&amp;"/"&amp;MOD(INT((D23606-D$10559-1)/7),7)+1&amp;"/"&amp;MOD(D23606-D$10559-1,7)+1</f>
        <v>67/4/7</v>
      </c>
      <c r="E23607" s="214"/>
      <c r="F23607" s="197">
        <v>4</v>
      </c>
      <c r="G23607" s="209" t="s">
        <v>605</v>
      </c>
      <c r="H23607" s="324" t="str">
        <f>H23603</f>
        <v>Dn 2300</v>
      </c>
      <c r="R23607" s="200"/>
    </row>
    <row r="23608" spans="1:18" ht="14.6" customHeight="1" x14ac:dyDescent="0.5">
      <c r="A23608" s="524" t="s">
        <v>1279</v>
      </c>
      <c r="B23608" s="217" t="s">
        <v>1189</v>
      </c>
      <c r="C23608" s="407">
        <f t="shared" ref="C23608" si="39571">C23604+1</f>
        <v>2424</v>
      </c>
      <c r="D23608" s="360" t="str">
        <f t="shared" ref="D23608" si="39572">IF(MOD(D23606-D$10559-1,49)=0,"Jub",IF(MOD(D23606-D$10559,7)=0,"Sab","Yr"))&amp;" "&amp;IF(MOD(D23606-D$10559-1,49)=0,INT(D23606-D$10559-1)/49,"")</f>
        <v xml:space="preserve">Sab </v>
      </c>
      <c r="E23608" s="201">
        <f t="shared" ref="E23608" si="39573">E23604+1</f>
        <v>1821</v>
      </c>
      <c r="F23608" s="197">
        <v>1</v>
      </c>
      <c r="G23608" s="203" t="s">
        <v>288</v>
      </c>
      <c r="H23608" s="325">
        <f>H23604+1</f>
        <v>1788</v>
      </c>
      <c r="R23608" s="200"/>
    </row>
    <row r="23609" spans="1:18" ht="14.6" customHeight="1" x14ac:dyDescent="0.5">
      <c r="A23609" s="525" t="s">
        <v>1280</v>
      </c>
      <c r="B23609" s="202">
        <f t="shared" ref="B23609" si="39574">B23605+1</f>
        <v>2596</v>
      </c>
      <c r="C23609" s="407"/>
      <c r="D23609" s="361" t="str">
        <f t="shared" ref="D23609" si="39575">D23605</f>
        <v>Exodus</v>
      </c>
      <c r="E23609" s="212" t="str">
        <f t="shared" ref="E23609" si="39576">E23605</f>
        <v>AD</v>
      </c>
      <c r="F23609" s="197">
        <v>2</v>
      </c>
      <c r="G23609" s="206" t="s">
        <v>604</v>
      </c>
      <c r="H23609" s="325"/>
      <c r="R23609" s="200"/>
    </row>
    <row r="23610" spans="1:18" ht="14.6" customHeight="1" x14ac:dyDescent="0.5">
      <c r="A23610" s="523">
        <f t="shared" ref="A23610" si="39577">A23606+1</f>
        <v>2574</v>
      </c>
      <c r="B23610" s="216" t="str">
        <f t="shared" ref="B23610" si="39578">B23606</f>
        <v>Olympiad</v>
      </c>
      <c r="C23610" s="408"/>
      <c r="D23610" s="359">
        <f t="shared" ref="D23610" si="39579">D23606+1</f>
        <v>3303</v>
      </c>
      <c r="E23610" s="212"/>
      <c r="F23610" s="197">
        <v>3</v>
      </c>
      <c r="G23610" s="208" t="s">
        <v>287</v>
      </c>
      <c r="H23610" s="367"/>
      <c r="R23610" s="200"/>
    </row>
    <row r="23611" spans="1:18" ht="14.6" customHeight="1" thickBot="1" x14ac:dyDescent="0.55000000000000004">
      <c r="A23611" s="526"/>
      <c r="B23611" s="217">
        <f t="shared" ref="B23611" si="39580">B23607+1</f>
        <v>650</v>
      </c>
      <c r="C23611" s="406" t="str">
        <f t="shared" ref="C23611" si="39581">C23607</f>
        <v>7 Times</v>
      </c>
      <c r="D23611" s="217" t="str">
        <f t="shared" ref="D23611" si="39582">INT((D23610-D$10559-1)/49+1)&amp;"/"&amp;MOD(INT((D23610-D$10559-1)/7),7)+1&amp;"/"&amp;MOD(D23610-D$10559-1,7)+1</f>
        <v>67/5/1</v>
      </c>
      <c r="E23611" s="214"/>
      <c r="F23611" s="197">
        <v>4</v>
      </c>
      <c r="G23611" s="209" t="s">
        <v>605</v>
      </c>
      <c r="H23611" s="324" t="str">
        <f>H23607</f>
        <v>Dn 2300</v>
      </c>
      <c r="R23611" s="200"/>
    </row>
    <row r="23612" spans="1:18" ht="14.6" customHeight="1" x14ac:dyDescent="0.5">
      <c r="A23612" s="524" t="s">
        <v>1279</v>
      </c>
      <c r="B23612" s="217" t="s">
        <v>1186</v>
      </c>
      <c r="C23612" s="407">
        <f t="shared" ref="C23612" si="39583">C23608+1</f>
        <v>2425</v>
      </c>
      <c r="D23612" s="202" t="str">
        <f t="shared" ref="D23612" si="39584">IF(MOD(D23610-D$10559-1,49)=0,"Jub",IF(MOD(D23610-D$10559,7)=0,"Sab","Yr"))&amp;" "&amp;IF(MOD(D23610-D$10559-1,49)=0,INT(D23610-D$10559-1)/49,"")</f>
        <v xml:space="preserve">Yr </v>
      </c>
      <c r="E23612" s="201">
        <f t="shared" ref="E23612" si="39585">E23608+1</f>
        <v>1822</v>
      </c>
      <c r="F23612" s="197">
        <v>1</v>
      </c>
      <c r="G23612" s="203" t="s">
        <v>288</v>
      </c>
      <c r="H23612" s="325">
        <f>H23608+1</f>
        <v>1789</v>
      </c>
      <c r="R23612" s="200"/>
    </row>
    <row r="23613" spans="1:18" ht="14.6" customHeight="1" x14ac:dyDescent="0.5">
      <c r="A23613" s="525" t="s">
        <v>1280</v>
      </c>
      <c r="B23613" s="202">
        <f t="shared" ref="B23613" si="39586">B23609+1</f>
        <v>2597</v>
      </c>
      <c r="C23613" s="407"/>
      <c r="D23613" s="216" t="str">
        <f t="shared" ref="D23613" si="39587">D23609</f>
        <v>Exodus</v>
      </c>
      <c r="E23613" s="212" t="str">
        <f t="shared" ref="E23613" si="39588">E23609</f>
        <v>AD</v>
      </c>
      <c r="F23613" s="197">
        <v>2</v>
      </c>
      <c r="G23613" s="206" t="s">
        <v>604</v>
      </c>
      <c r="H23613" s="325"/>
      <c r="R23613" s="200"/>
    </row>
    <row r="23614" spans="1:18" ht="14.6" customHeight="1" x14ac:dyDescent="0.5">
      <c r="A23614" s="523">
        <f t="shared" ref="A23614" si="39589">A23610+1</f>
        <v>2575</v>
      </c>
      <c r="B23614" s="216" t="str">
        <f t="shared" si="39461"/>
        <v>Olympiad</v>
      </c>
      <c r="C23614" s="408"/>
      <c r="D23614" s="217">
        <f t="shared" ref="D23614" si="39590">D23610+1</f>
        <v>3304</v>
      </c>
      <c r="E23614" s="212"/>
      <c r="F23614" s="197">
        <v>3</v>
      </c>
      <c r="G23614" s="208" t="s">
        <v>287</v>
      </c>
      <c r="H23614" s="367"/>
      <c r="R23614" s="200"/>
    </row>
    <row r="23615" spans="1:18" ht="14.6" customHeight="1" thickBot="1" x14ac:dyDescent="0.55000000000000004">
      <c r="A23615" s="526"/>
      <c r="B23615" s="217">
        <f t="shared" si="39461"/>
        <v>650</v>
      </c>
      <c r="C23615" s="406" t="str">
        <f t="shared" ref="C23615" si="39591">C23611</f>
        <v>7 Times</v>
      </c>
      <c r="D23615" s="217" t="str">
        <f t="shared" ref="D23615" si="39592">INT((D23614-D$10559-1)/49+1)&amp;"/"&amp;MOD(INT((D23614-D$10559-1)/7),7)+1&amp;"/"&amp;MOD(D23614-D$10559-1,7)+1</f>
        <v>67/5/2</v>
      </c>
      <c r="E23615" s="214"/>
      <c r="F23615" s="197">
        <v>4</v>
      </c>
      <c r="G23615" s="209" t="s">
        <v>605</v>
      </c>
      <c r="H23615" s="324" t="str">
        <f>H23611</f>
        <v>Dn 2300</v>
      </c>
      <c r="R23615" s="200"/>
    </row>
    <row r="23616" spans="1:18" ht="14.6" customHeight="1" x14ac:dyDescent="0.5">
      <c r="A23616" s="524" t="s">
        <v>1279</v>
      </c>
      <c r="B23616" s="217" t="s">
        <v>1187</v>
      </c>
      <c r="C23616" s="407">
        <f t="shared" ref="C23616" si="39593">C23612+1</f>
        <v>2426</v>
      </c>
      <c r="D23616" s="202" t="str">
        <f t="shared" ref="D23616" si="39594">IF(MOD(D23614-D$10559-1,49)=0,"Jub",IF(MOD(D23614-D$10559,7)=0,"Sab","Yr"))&amp;" "&amp;IF(MOD(D23614-D$10559-1,49)=0,INT(D23614-D$10559-1)/49,"")</f>
        <v xml:space="preserve">Yr </v>
      </c>
      <c r="E23616" s="201">
        <f t="shared" ref="E23616" si="39595">E23612+1</f>
        <v>1823</v>
      </c>
      <c r="F23616" s="197">
        <v>1</v>
      </c>
      <c r="G23616" s="203" t="s">
        <v>288</v>
      </c>
      <c r="H23616" s="325">
        <f>H23612+1</f>
        <v>1790</v>
      </c>
      <c r="R23616" s="200"/>
    </row>
    <row r="23617" spans="1:18" ht="14.6" customHeight="1" x14ac:dyDescent="0.5">
      <c r="A23617" s="525" t="s">
        <v>1280</v>
      </c>
      <c r="B23617" s="202">
        <f t="shared" ref="B23617" si="39596">B23613+1</f>
        <v>2598</v>
      </c>
      <c r="C23617" s="407"/>
      <c r="D23617" s="216" t="str">
        <f t="shared" ref="D23617" si="39597">D23613</f>
        <v>Exodus</v>
      </c>
      <c r="E23617" s="212" t="str">
        <f t="shared" ref="E23617" si="39598">E23613</f>
        <v>AD</v>
      </c>
      <c r="F23617" s="197">
        <v>2</v>
      </c>
      <c r="G23617" s="206" t="s">
        <v>604</v>
      </c>
      <c r="H23617" s="325"/>
      <c r="R23617" s="200"/>
    </row>
    <row r="23618" spans="1:18" ht="14.6" customHeight="1" x14ac:dyDescent="0.5">
      <c r="A23618" s="523">
        <f t="shared" ref="A23618" si="39599">A23614+1</f>
        <v>2576</v>
      </c>
      <c r="B23618" s="216" t="str">
        <f t="shared" si="39472"/>
        <v>Olympiad</v>
      </c>
      <c r="C23618" s="408"/>
      <c r="D23618" s="217">
        <f t="shared" ref="D23618" si="39600">D23614+1</f>
        <v>3305</v>
      </c>
      <c r="E23618" s="212"/>
      <c r="F23618" s="197">
        <v>3</v>
      </c>
      <c r="G23618" s="208" t="s">
        <v>287</v>
      </c>
      <c r="H23618" s="367"/>
      <c r="R23618" s="200"/>
    </row>
    <row r="23619" spans="1:18" ht="14.6" customHeight="1" thickBot="1" x14ac:dyDescent="0.55000000000000004">
      <c r="A23619" s="526"/>
      <c r="B23619" s="217">
        <f t="shared" si="39472"/>
        <v>650</v>
      </c>
      <c r="C23619" s="406" t="str">
        <f t="shared" ref="C23619" si="39601">C23615</f>
        <v>7 Times</v>
      </c>
      <c r="D23619" s="217" t="str">
        <f t="shared" ref="D23619" si="39602">INT((D23618-D$10559-1)/49+1)&amp;"/"&amp;MOD(INT((D23618-D$10559-1)/7),7)+1&amp;"/"&amp;MOD(D23618-D$10559-1,7)+1</f>
        <v>67/5/3</v>
      </c>
      <c r="E23619" s="214"/>
      <c r="F23619" s="197">
        <v>4</v>
      </c>
      <c r="G23619" s="209" t="s">
        <v>605</v>
      </c>
      <c r="H23619" s="324" t="str">
        <f>H23615</f>
        <v>Dn 2300</v>
      </c>
      <c r="R23619" s="200"/>
    </row>
    <row r="23620" spans="1:18" ht="14.6" customHeight="1" x14ac:dyDescent="0.5">
      <c r="A23620" s="524" t="s">
        <v>1279</v>
      </c>
      <c r="B23620" s="217" t="s">
        <v>1188</v>
      </c>
      <c r="C23620" s="407">
        <f t="shared" ref="C23620" si="39603">C23616+1</f>
        <v>2427</v>
      </c>
      <c r="D23620" s="202" t="str">
        <f t="shared" ref="D23620" si="39604">IF(MOD(D23618-D$10559-1,49)=0,"Jub",IF(MOD(D23618-D$10559,7)=0,"Sab","Yr"))&amp;" "&amp;IF(MOD(D23618-D$10559-1,49)=0,INT(D23618-D$10559-1)/49,"")</f>
        <v xml:space="preserve">Yr </v>
      </c>
      <c r="E23620" s="201">
        <f t="shared" ref="E23620" si="39605">E23616+1</f>
        <v>1824</v>
      </c>
      <c r="F23620" s="197">
        <v>1</v>
      </c>
      <c r="G23620" s="203" t="s">
        <v>288</v>
      </c>
      <c r="H23620" s="325">
        <f>H23616+1</f>
        <v>1791</v>
      </c>
      <c r="R23620" s="200"/>
    </row>
    <row r="23621" spans="1:18" ht="14.6" customHeight="1" x14ac:dyDescent="0.5">
      <c r="A23621" s="525" t="s">
        <v>1280</v>
      </c>
      <c r="B23621" s="202">
        <f t="shared" ref="B23621" si="39606">B23617+1</f>
        <v>2599</v>
      </c>
      <c r="C23621" s="407"/>
      <c r="D23621" s="216" t="str">
        <f t="shared" ref="D23621" si="39607">D23617</f>
        <v>Exodus</v>
      </c>
      <c r="E23621" s="212" t="str">
        <f t="shared" ref="E23621" si="39608">E23617</f>
        <v>AD</v>
      </c>
      <c r="F23621" s="197">
        <v>2</v>
      </c>
      <c r="G23621" s="206" t="s">
        <v>604</v>
      </c>
      <c r="H23621" s="325"/>
      <c r="R23621" s="200"/>
    </row>
    <row r="23622" spans="1:18" ht="14.6" customHeight="1" x14ac:dyDescent="0.5">
      <c r="A23622" s="523">
        <f t="shared" ref="A23622" si="39609">A23618+1</f>
        <v>2577</v>
      </c>
      <c r="B23622" s="216" t="str">
        <f t="shared" si="39483"/>
        <v>Olympiad</v>
      </c>
      <c r="C23622" s="408"/>
      <c r="D23622" s="217">
        <f t="shared" ref="D23622" si="39610">D23618+1</f>
        <v>3306</v>
      </c>
      <c r="E23622" s="212"/>
      <c r="F23622" s="197">
        <v>3</v>
      </c>
      <c r="G23622" s="208" t="s">
        <v>287</v>
      </c>
      <c r="H23622" s="367"/>
      <c r="R23622" s="200"/>
    </row>
    <row r="23623" spans="1:18" ht="14.6" customHeight="1" thickBot="1" x14ac:dyDescent="0.55000000000000004">
      <c r="A23623" s="526"/>
      <c r="B23623" s="217">
        <f t="shared" si="39483"/>
        <v>650</v>
      </c>
      <c r="C23623" s="406" t="str">
        <f t="shared" ref="C23623" si="39611">C23619</f>
        <v>7 Times</v>
      </c>
      <c r="D23623" s="217" t="str">
        <f t="shared" ref="D23623" si="39612">INT((D23622-D$10559-1)/49+1)&amp;"/"&amp;MOD(INT((D23622-D$10559-1)/7),7)+1&amp;"/"&amp;MOD(D23622-D$10559-1,7)+1</f>
        <v>67/5/4</v>
      </c>
      <c r="E23623" s="214"/>
      <c r="F23623" s="197">
        <v>4</v>
      </c>
      <c r="G23623" s="209" t="s">
        <v>605</v>
      </c>
      <c r="H23623" s="324" t="str">
        <f>H23619</f>
        <v>Dn 2300</v>
      </c>
      <c r="R23623" s="200"/>
    </row>
    <row r="23624" spans="1:18" ht="14.6" customHeight="1" x14ac:dyDescent="0.5">
      <c r="A23624" s="524" t="s">
        <v>1279</v>
      </c>
      <c r="B23624" s="217" t="s">
        <v>1189</v>
      </c>
      <c r="C23624" s="407">
        <f t="shared" ref="C23624" si="39613">C23620+1</f>
        <v>2428</v>
      </c>
      <c r="D23624" s="202" t="str">
        <f t="shared" ref="D23624" si="39614">IF(MOD(D23622-D$10559-1,49)=0,"Jub",IF(MOD(D23622-D$10559,7)=0,"Sab","Yr"))&amp;" "&amp;IF(MOD(D23622-D$10559-1,49)=0,INT(D23622-D$10559-1)/49,"")</f>
        <v xml:space="preserve">Yr </v>
      </c>
      <c r="E23624" s="201">
        <f t="shared" ref="E23624" si="39615">E23620+1</f>
        <v>1825</v>
      </c>
      <c r="F23624" s="197">
        <v>1</v>
      </c>
      <c r="G23624" s="203" t="s">
        <v>288</v>
      </c>
      <c r="H23624" s="325">
        <f>H23620+1</f>
        <v>1792</v>
      </c>
      <c r="R23624" s="200"/>
    </row>
    <row r="23625" spans="1:18" ht="14.6" customHeight="1" x14ac:dyDescent="0.5">
      <c r="A23625" s="525" t="s">
        <v>1280</v>
      </c>
      <c r="B23625" s="202">
        <f t="shared" ref="B23625" si="39616">B23621+1</f>
        <v>2600</v>
      </c>
      <c r="C23625" s="407"/>
      <c r="D23625" s="216" t="str">
        <f t="shared" ref="D23625" si="39617">D23621</f>
        <v>Exodus</v>
      </c>
      <c r="E23625" s="212" t="str">
        <f t="shared" ref="E23625" si="39618">E23621</f>
        <v>AD</v>
      </c>
      <c r="F23625" s="197">
        <v>2</v>
      </c>
      <c r="G23625" s="206" t="s">
        <v>604</v>
      </c>
      <c r="H23625" s="325"/>
      <c r="R23625" s="200"/>
    </row>
    <row r="23626" spans="1:18" ht="14.6" customHeight="1" x14ac:dyDescent="0.5">
      <c r="A23626" s="523">
        <f t="shared" ref="A23626" si="39619">A23622+1</f>
        <v>2578</v>
      </c>
      <c r="B23626" s="216" t="str">
        <f t="shared" ref="B23626" si="39620">B23622</f>
        <v>Olympiad</v>
      </c>
      <c r="C23626" s="408"/>
      <c r="D23626" s="217">
        <f t="shared" ref="D23626" si="39621">D23622+1</f>
        <v>3307</v>
      </c>
      <c r="E23626" s="212"/>
      <c r="F23626" s="197">
        <v>3</v>
      </c>
      <c r="G23626" s="208" t="s">
        <v>287</v>
      </c>
      <c r="H23626" s="367"/>
      <c r="R23626" s="200"/>
    </row>
    <row r="23627" spans="1:18" ht="14.6" customHeight="1" thickBot="1" x14ac:dyDescent="0.55000000000000004">
      <c r="A23627" s="526"/>
      <c r="B23627" s="217">
        <f t="shared" ref="B23627" si="39622">B23623+1</f>
        <v>651</v>
      </c>
      <c r="C23627" s="406" t="str">
        <f t="shared" ref="C23627" si="39623">C23623</f>
        <v>7 Times</v>
      </c>
      <c r="D23627" s="217" t="str">
        <f t="shared" ref="D23627" si="39624">INT((D23626-D$10559-1)/49+1)&amp;"/"&amp;MOD(INT((D23626-D$10559-1)/7),7)+1&amp;"/"&amp;MOD(D23626-D$10559-1,7)+1</f>
        <v>67/5/5</v>
      </c>
      <c r="E23627" s="214"/>
      <c r="F23627" s="197">
        <v>4</v>
      </c>
      <c r="G23627" s="209" t="s">
        <v>605</v>
      </c>
      <c r="H23627" s="324" t="str">
        <f>H23623</f>
        <v>Dn 2300</v>
      </c>
      <c r="R23627" s="200"/>
    </row>
    <row r="23628" spans="1:18" ht="14.6" customHeight="1" x14ac:dyDescent="0.5">
      <c r="A23628" s="524" t="s">
        <v>1279</v>
      </c>
      <c r="B23628" s="217" t="s">
        <v>1186</v>
      </c>
      <c r="C23628" s="407">
        <f t="shared" ref="C23628" si="39625">C23624+1</f>
        <v>2429</v>
      </c>
      <c r="D23628" s="202" t="str">
        <f t="shared" ref="D23628" si="39626">IF(MOD(D23626-D$10559-1,49)=0,"Jub",IF(MOD(D23626-D$10559,7)=0,"Sab","Yr"))&amp;" "&amp;IF(MOD(D23626-D$10559-1,49)=0,INT(D23626-D$10559-1)/49,"")</f>
        <v xml:space="preserve">Yr </v>
      </c>
      <c r="E23628" s="201">
        <f t="shared" ref="E23628" si="39627">E23624+1</f>
        <v>1826</v>
      </c>
      <c r="F23628" s="197">
        <v>1</v>
      </c>
      <c r="G23628" s="203" t="s">
        <v>288</v>
      </c>
      <c r="H23628" s="325">
        <f>H23624+1</f>
        <v>1793</v>
      </c>
      <c r="R23628" s="200"/>
    </row>
    <row r="23629" spans="1:18" ht="14.6" customHeight="1" x14ac:dyDescent="0.5">
      <c r="A23629" s="525" t="s">
        <v>1280</v>
      </c>
      <c r="B23629" s="202">
        <f t="shared" ref="B23629" si="39628">B23625+1</f>
        <v>2601</v>
      </c>
      <c r="C23629" s="407"/>
      <c r="D23629" s="216" t="str">
        <f t="shared" ref="D23629" si="39629">D23625</f>
        <v>Exodus</v>
      </c>
      <c r="E23629" s="212" t="str">
        <f t="shared" ref="E23629" si="39630">E23625</f>
        <v>AD</v>
      </c>
      <c r="F23629" s="197">
        <v>2</v>
      </c>
      <c r="G23629" s="206" t="s">
        <v>604</v>
      </c>
      <c r="H23629" s="325"/>
      <c r="R23629" s="200"/>
    </row>
    <row r="23630" spans="1:18" ht="14.6" customHeight="1" x14ac:dyDescent="0.5">
      <c r="A23630" s="523">
        <f t="shared" ref="A23630" si="39631">A23626+1</f>
        <v>2579</v>
      </c>
      <c r="B23630" s="216" t="str">
        <f t="shared" ref="B23630:B23679" si="39632">B23626</f>
        <v>Olympiad</v>
      </c>
      <c r="C23630" s="408"/>
      <c r="D23630" s="217">
        <f t="shared" ref="D23630" si="39633">D23626+1</f>
        <v>3308</v>
      </c>
      <c r="E23630" s="212"/>
      <c r="F23630" s="197">
        <v>3</v>
      </c>
      <c r="G23630" s="208" t="s">
        <v>287</v>
      </c>
      <c r="H23630" s="367"/>
      <c r="R23630" s="200"/>
    </row>
    <row r="23631" spans="1:18" ht="14.6" customHeight="1" thickBot="1" x14ac:dyDescent="0.55000000000000004">
      <c r="A23631" s="526"/>
      <c r="B23631" s="217">
        <f t="shared" si="39632"/>
        <v>651</v>
      </c>
      <c r="C23631" s="406" t="str">
        <f t="shared" ref="C23631" si="39634">C23627</f>
        <v>7 Times</v>
      </c>
      <c r="D23631" s="217" t="str">
        <f t="shared" ref="D23631" si="39635">INT((D23630-D$10559-1)/49+1)&amp;"/"&amp;MOD(INT((D23630-D$10559-1)/7),7)+1&amp;"/"&amp;MOD(D23630-D$10559-1,7)+1</f>
        <v>67/5/6</v>
      </c>
      <c r="E23631" s="214"/>
      <c r="F23631" s="197">
        <v>4</v>
      </c>
      <c r="G23631" s="209" t="s">
        <v>605</v>
      </c>
      <c r="H23631" s="324" t="str">
        <f>H23627</f>
        <v>Dn 2300</v>
      </c>
      <c r="R23631" s="200"/>
    </row>
    <row r="23632" spans="1:18" ht="14.6" customHeight="1" x14ac:dyDescent="0.5">
      <c r="A23632" s="524" t="s">
        <v>1279</v>
      </c>
      <c r="B23632" s="217" t="s">
        <v>1187</v>
      </c>
      <c r="C23632" s="407">
        <f t="shared" ref="C23632" si="39636">C23628+1</f>
        <v>2430</v>
      </c>
      <c r="D23632" s="202" t="str">
        <f t="shared" ref="D23632" si="39637">IF(MOD(D23630-D$10559-1,49)=0,"Jub",IF(MOD(D23630-D$10559,7)=0,"Sab","Yr"))&amp;" "&amp;IF(MOD(D23630-D$10559-1,49)=0,INT(D23630-D$10559-1)/49,"")</f>
        <v xml:space="preserve">Yr </v>
      </c>
      <c r="E23632" s="201">
        <f t="shared" ref="E23632" si="39638">E23628+1</f>
        <v>1827</v>
      </c>
      <c r="F23632" s="197">
        <v>1</v>
      </c>
      <c r="G23632" s="203" t="s">
        <v>288</v>
      </c>
      <c r="H23632" s="325">
        <f>H23628+1</f>
        <v>1794</v>
      </c>
      <c r="R23632" s="200"/>
    </row>
    <row r="23633" spans="1:18" ht="14.6" customHeight="1" x14ac:dyDescent="0.5">
      <c r="A23633" s="525" t="s">
        <v>1280</v>
      </c>
      <c r="B23633" s="202">
        <f t="shared" ref="B23633" si="39639">B23629+1</f>
        <v>2602</v>
      </c>
      <c r="C23633" s="407"/>
      <c r="D23633" s="216" t="str">
        <f t="shared" ref="D23633" si="39640">D23629</f>
        <v>Exodus</v>
      </c>
      <c r="E23633" s="212" t="str">
        <f t="shared" ref="E23633" si="39641">E23629</f>
        <v>AD</v>
      </c>
      <c r="F23633" s="197">
        <v>2</v>
      </c>
      <c r="G23633" s="206" t="s">
        <v>604</v>
      </c>
      <c r="H23633" s="325"/>
      <c r="R23633" s="200"/>
    </row>
    <row r="23634" spans="1:18" ht="14.6" customHeight="1" x14ac:dyDescent="0.5">
      <c r="A23634" s="523">
        <f t="shared" ref="A23634" si="39642">A23630+1</f>
        <v>2580</v>
      </c>
      <c r="B23634" s="216" t="str">
        <f t="shared" ref="B23634:B23683" si="39643">B23630</f>
        <v>Olympiad</v>
      </c>
      <c r="C23634" s="408"/>
      <c r="D23634" s="217">
        <f t="shared" ref="D23634" si="39644">D23630+1</f>
        <v>3309</v>
      </c>
      <c r="E23634" s="212"/>
      <c r="F23634" s="197">
        <v>3</v>
      </c>
      <c r="G23634" s="208" t="s">
        <v>287</v>
      </c>
      <c r="H23634" s="367"/>
      <c r="R23634" s="200"/>
    </row>
    <row r="23635" spans="1:18" ht="14.6" customHeight="1" thickBot="1" x14ac:dyDescent="0.55000000000000004">
      <c r="A23635" s="526"/>
      <c r="B23635" s="217">
        <f t="shared" si="39643"/>
        <v>651</v>
      </c>
      <c r="C23635" s="406" t="str">
        <f t="shared" ref="C23635" si="39645">C23631</f>
        <v>7 Times</v>
      </c>
      <c r="D23635" s="359" t="str">
        <f t="shared" ref="D23635" si="39646">INT((D23634-D$10559-1)/49+1)&amp;"/"&amp;MOD(INT((D23634-D$10559-1)/7),7)+1&amp;"/"&amp;MOD(D23634-D$10559-1,7)+1</f>
        <v>67/5/7</v>
      </c>
      <c r="E23635" s="214"/>
      <c r="F23635" s="197">
        <v>4</v>
      </c>
      <c r="G23635" s="209" t="s">
        <v>605</v>
      </c>
      <c r="H23635" s="324" t="str">
        <f>H23631</f>
        <v>Dn 2300</v>
      </c>
      <c r="R23635" s="200"/>
    </row>
    <row r="23636" spans="1:18" ht="14.6" customHeight="1" x14ac:dyDescent="0.5">
      <c r="A23636" s="524" t="s">
        <v>1279</v>
      </c>
      <c r="B23636" s="217" t="s">
        <v>1188</v>
      </c>
      <c r="C23636" s="407">
        <f t="shared" ref="C23636" si="39647">C23632+1</f>
        <v>2431</v>
      </c>
      <c r="D23636" s="360" t="str">
        <f t="shared" ref="D23636" si="39648">IF(MOD(D23634-D$10559-1,49)=0,"Jub",IF(MOD(D23634-D$10559,7)=0,"Sab","Yr"))&amp;" "&amp;IF(MOD(D23634-D$10559-1,49)=0,INT(D23634-D$10559-1)/49,"")</f>
        <v xml:space="preserve">Sab </v>
      </c>
      <c r="E23636" s="201">
        <f t="shared" ref="E23636" si="39649">E23632+1</f>
        <v>1828</v>
      </c>
      <c r="F23636" s="197">
        <v>1</v>
      </c>
      <c r="G23636" s="203" t="s">
        <v>288</v>
      </c>
      <c r="H23636" s="325">
        <f>H23632+1</f>
        <v>1795</v>
      </c>
      <c r="R23636" s="200"/>
    </row>
    <row r="23637" spans="1:18" ht="14.6" customHeight="1" x14ac:dyDescent="0.5">
      <c r="A23637" s="525" t="s">
        <v>1280</v>
      </c>
      <c r="B23637" s="202">
        <f t="shared" ref="B23637" si="39650">B23633+1</f>
        <v>2603</v>
      </c>
      <c r="C23637" s="407"/>
      <c r="D23637" s="361" t="str">
        <f t="shared" ref="D23637" si="39651">D23633</f>
        <v>Exodus</v>
      </c>
      <c r="E23637" s="212" t="str">
        <f t="shared" ref="E23637" si="39652">E23633</f>
        <v>AD</v>
      </c>
      <c r="F23637" s="197">
        <v>2</v>
      </c>
      <c r="G23637" s="206" t="s">
        <v>604</v>
      </c>
      <c r="H23637" s="325"/>
      <c r="R23637" s="200"/>
    </row>
    <row r="23638" spans="1:18" ht="14.6" customHeight="1" x14ac:dyDescent="0.5">
      <c r="A23638" s="523">
        <f t="shared" ref="A23638" si="39653">A23634+1</f>
        <v>2581</v>
      </c>
      <c r="B23638" s="216" t="str">
        <f t="shared" ref="B23638:B23687" si="39654">B23634</f>
        <v>Olympiad</v>
      </c>
      <c r="C23638" s="408"/>
      <c r="D23638" s="359">
        <f t="shared" ref="D23638" si="39655">D23634+1</f>
        <v>3310</v>
      </c>
      <c r="E23638" s="212"/>
      <c r="F23638" s="197">
        <v>3</v>
      </c>
      <c r="G23638" s="208" t="s">
        <v>287</v>
      </c>
      <c r="H23638" s="367"/>
      <c r="R23638" s="200"/>
    </row>
    <row r="23639" spans="1:18" ht="14.6" customHeight="1" thickBot="1" x14ac:dyDescent="0.55000000000000004">
      <c r="A23639" s="526"/>
      <c r="B23639" s="217">
        <f t="shared" si="39654"/>
        <v>651</v>
      </c>
      <c r="C23639" s="406" t="str">
        <f t="shared" ref="C23639" si="39656">C23635</f>
        <v>7 Times</v>
      </c>
      <c r="D23639" s="217" t="str">
        <f t="shared" ref="D23639" si="39657">INT((D23638-D$10559-1)/49+1)&amp;"/"&amp;MOD(INT((D23638-D$10559-1)/7),7)+1&amp;"/"&amp;MOD(D23638-D$10559-1,7)+1</f>
        <v>67/6/1</v>
      </c>
      <c r="E23639" s="214"/>
      <c r="F23639" s="197">
        <v>4</v>
      </c>
      <c r="G23639" s="209" t="s">
        <v>605</v>
      </c>
      <c r="H23639" s="324" t="str">
        <f>H23635</f>
        <v>Dn 2300</v>
      </c>
      <c r="R23639" s="200"/>
    </row>
    <row r="23640" spans="1:18" ht="14.6" customHeight="1" x14ac:dyDescent="0.5">
      <c r="A23640" s="524" t="s">
        <v>1279</v>
      </c>
      <c r="B23640" s="217" t="s">
        <v>1189</v>
      </c>
      <c r="C23640" s="407">
        <f t="shared" ref="C23640" si="39658">C23636+1</f>
        <v>2432</v>
      </c>
      <c r="D23640" s="202" t="str">
        <f t="shared" ref="D23640" si="39659">IF(MOD(D23638-D$10559-1,49)=0,"Jub",IF(MOD(D23638-D$10559,7)=0,"Sab","Yr"))&amp;" "&amp;IF(MOD(D23638-D$10559-1,49)=0,INT(D23638-D$10559-1)/49,"")</f>
        <v xml:space="preserve">Yr </v>
      </c>
      <c r="E23640" s="201">
        <f t="shared" ref="E23640" si="39660">E23636+1</f>
        <v>1829</v>
      </c>
      <c r="F23640" s="197">
        <v>1</v>
      </c>
      <c r="G23640" s="203" t="s">
        <v>288</v>
      </c>
      <c r="H23640" s="325">
        <f>H23636+1</f>
        <v>1796</v>
      </c>
      <c r="R23640" s="200"/>
    </row>
    <row r="23641" spans="1:18" ht="14.6" customHeight="1" x14ac:dyDescent="0.5">
      <c r="A23641" s="525" t="s">
        <v>1280</v>
      </c>
      <c r="B23641" s="202">
        <f t="shared" ref="B23641" si="39661">B23637+1</f>
        <v>2604</v>
      </c>
      <c r="C23641" s="407"/>
      <c r="D23641" s="216" t="str">
        <f t="shared" ref="D23641" si="39662">D23637</f>
        <v>Exodus</v>
      </c>
      <c r="E23641" s="212" t="str">
        <f t="shared" ref="E23641" si="39663">E23637</f>
        <v>AD</v>
      </c>
      <c r="F23641" s="197">
        <v>2</v>
      </c>
      <c r="G23641" s="206" t="s">
        <v>604</v>
      </c>
      <c r="H23641" s="325"/>
      <c r="R23641" s="200"/>
    </row>
    <row r="23642" spans="1:18" ht="14.6" customHeight="1" x14ac:dyDescent="0.5">
      <c r="A23642" s="523">
        <f t="shared" ref="A23642" si="39664">A23638+1</f>
        <v>2582</v>
      </c>
      <c r="B23642" s="216" t="str">
        <f t="shared" ref="B23642" si="39665">B23638</f>
        <v>Olympiad</v>
      </c>
      <c r="C23642" s="408"/>
      <c r="D23642" s="217">
        <f t="shared" ref="D23642" si="39666">D23638+1</f>
        <v>3311</v>
      </c>
      <c r="E23642" s="212"/>
      <c r="F23642" s="197">
        <v>3</v>
      </c>
      <c r="G23642" s="208" t="s">
        <v>287</v>
      </c>
      <c r="H23642" s="367"/>
      <c r="R23642" s="200"/>
    </row>
    <row r="23643" spans="1:18" ht="14.6" customHeight="1" thickBot="1" x14ac:dyDescent="0.55000000000000004">
      <c r="A23643" s="526"/>
      <c r="B23643" s="217">
        <f t="shared" ref="B23643" si="39667">B23639+1</f>
        <v>652</v>
      </c>
      <c r="C23643" s="406" t="str">
        <f t="shared" ref="C23643" si="39668">C23639</f>
        <v>7 Times</v>
      </c>
      <c r="D23643" s="217" t="str">
        <f t="shared" ref="D23643" si="39669">INT((D23642-D$10559-1)/49+1)&amp;"/"&amp;MOD(INT((D23642-D$10559-1)/7),7)+1&amp;"/"&amp;MOD(D23642-D$10559-1,7)+1</f>
        <v>67/6/2</v>
      </c>
      <c r="E23643" s="214"/>
      <c r="F23643" s="197">
        <v>4</v>
      </c>
      <c r="G23643" s="209" t="s">
        <v>605</v>
      </c>
      <c r="H23643" s="324" t="str">
        <f>H23639</f>
        <v>Dn 2300</v>
      </c>
      <c r="R23643" s="200"/>
    </row>
    <row r="23644" spans="1:18" ht="14.6" customHeight="1" x14ac:dyDescent="0.5">
      <c r="A23644" s="524" t="s">
        <v>1279</v>
      </c>
      <c r="B23644" s="217" t="s">
        <v>1186</v>
      </c>
      <c r="C23644" s="407">
        <f t="shared" ref="C23644" si="39670">C23640+1</f>
        <v>2433</v>
      </c>
      <c r="D23644" s="202" t="str">
        <f t="shared" ref="D23644" si="39671">IF(MOD(D23642-D$10559-1,49)=0,"Jub",IF(MOD(D23642-D$10559,7)=0,"Sab","Yr"))&amp;" "&amp;IF(MOD(D23642-D$10559-1,49)=0,INT(D23642-D$10559-1)/49,"")</f>
        <v xml:space="preserve">Yr </v>
      </c>
      <c r="E23644" s="201">
        <f t="shared" ref="E23644" si="39672">E23640+1</f>
        <v>1830</v>
      </c>
      <c r="F23644" s="197">
        <v>1</v>
      </c>
      <c r="G23644" s="203" t="s">
        <v>288</v>
      </c>
      <c r="H23644" s="325">
        <f>H23640+1</f>
        <v>1797</v>
      </c>
      <c r="R23644" s="200"/>
    </row>
    <row r="23645" spans="1:18" ht="14.6" customHeight="1" x14ac:dyDescent="0.5">
      <c r="A23645" s="525" t="s">
        <v>1280</v>
      </c>
      <c r="B23645" s="202">
        <f t="shared" ref="B23645" si="39673">B23641+1</f>
        <v>2605</v>
      </c>
      <c r="C23645" s="407"/>
      <c r="D23645" s="216" t="str">
        <f t="shared" ref="D23645" si="39674">D23641</f>
        <v>Exodus</v>
      </c>
      <c r="E23645" s="212" t="str">
        <f t="shared" ref="E23645" si="39675">E23641</f>
        <v>AD</v>
      </c>
      <c r="F23645" s="197">
        <v>2</v>
      </c>
      <c r="G23645" s="206" t="s">
        <v>604</v>
      </c>
      <c r="H23645" s="325"/>
      <c r="R23645" s="200"/>
    </row>
    <row r="23646" spans="1:18" ht="14.6" customHeight="1" x14ac:dyDescent="0.5">
      <c r="A23646" s="523">
        <f t="shared" ref="A23646" si="39676">A23642+1</f>
        <v>2583</v>
      </c>
      <c r="B23646" s="216" t="str">
        <f t="shared" si="39632"/>
        <v>Olympiad</v>
      </c>
      <c r="C23646" s="408"/>
      <c r="D23646" s="217">
        <f t="shared" ref="D23646" si="39677">D23642+1</f>
        <v>3312</v>
      </c>
      <c r="E23646" s="212"/>
      <c r="F23646" s="197">
        <v>3</v>
      </c>
      <c r="G23646" s="208" t="s">
        <v>287</v>
      </c>
      <c r="H23646" s="367"/>
      <c r="R23646" s="200"/>
    </row>
    <row r="23647" spans="1:18" ht="14.6" customHeight="1" thickBot="1" x14ac:dyDescent="0.55000000000000004">
      <c r="A23647" s="526"/>
      <c r="B23647" s="217">
        <f t="shared" si="39632"/>
        <v>652</v>
      </c>
      <c r="C23647" s="406" t="str">
        <f t="shared" ref="C23647" si="39678">C23643</f>
        <v>7 Times</v>
      </c>
      <c r="D23647" s="217" t="str">
        <f t="shared" ref="D23647" si="39679">INT((D23646-D$10559-1)/49+1)&amp;"/"&amp;MOD(INT((D23646-D$10559-1)/7),7)+1&amp;"/"&amp;MOD(D23646-D$10559-1,7)+1</f>
        <v>67/6/3</v>
      </c>
      <c r="E23647" s="214"/>
      <c r="F23647" s="197">
        <v>4</v>
      </c>
      <c r="G23647" s="209" t="s">
        <v>605</v>
      </c>
      <c r="H23647" s="324" t="str">
        <f>H23643</f>
        <v>Dn 2300</v>
      </c>
      <c r="R23647" s="200"/>
    </row>
    <row r="23648" spans="1:18" ht="14.6" customHeight="1" x14ac:dyDescent="0.5">
      <c r="A23648" s="524" t="s">
        <v>1279</v>
      </c>
      <c r="B23648" s="217" t="s">
        <v>1187</v>
      </c>
      <c r="C23648" s="407">
        <f t="shared" ref="C23648" si="39680">C23644+1</f>
        <v>2434</v>
      </c>
      <c r="D23648" s="202" t="str">
        <f t="shared" ref="D23648" si="39681">IF(MOD(D23646-D$10559-1,49)=0,"Jub",IF(MOD(D23646-D$10559,7)=0,"Sab","Yr"))&amp;" "&amp;IF(MOD(D23646-D$10559-1,49)=0,INT(D23646-D$10559-1)/49,"")</f>
        <v xml:space="preserve">Yr </v>
      </c>
      <c r="E23648" s="201">
        <f t="shared" ref="E23648" si="39682">E23644+1</f>
        <v>1831</v>
      </c>
      <c r="F23648" s="197">
        <v>1</v>
      </c>
      <c r="G23648" s="203" t="s">
        <v>288</v>
      </c>
      <c r="H23648" s="325">
        <f>H23644+1</f>
        <v>1798</v>
      </c>
      <c r="R23648" s="200"/>
    </row>
    <row r="23649" spans="1:18" ht="14.6" customHeight="1" x14ac:dyDescent="0.5">
      <c r="A23649" s="525" t="s">
        <v>1280</v>
      </c>
      <c r="B23649" s="202">
        <f t="shared" ref="B23649" si="39683">B23645+1</f>
        <v>2606</v>
      </c>
      <c r="C23649" s="407"/>
      <c r="D23649" s="216" t="str">
        <f t="shared" ref="D23649" si="39684">D23645</f>
        <v>Exodus</v>
      </c>
      <c r="E23649" s="212" t="str">
        <f t="shared" ref="E23649" si="39685">E23645</f>
        <v>AD</v>
      </c>
      <c r="F23649" s="197">
        <v>2</v>
      </c>
      <c r="G23649" s="206" t="s">
        <v>604</v>
      </c>
      <c r="H23649" s="325"/>
      <c r="R23649" s="200"/>
    </row>
    <row r="23650" spans="1:18" ht="14.6" customHeight="1" x14ac:dyDescent="0.5">
      <c r="A23650" s="523">
        <f t="shared" ref="A23650" si="39686">A23646+1</f>
        <v>2584</v>
      </c>
      <c r="B23650" s="216" t="str">
        <f t="shared" si="39643"/>
        <v>Olympiad</v>
      </c>
      <c r="C23650" s="408"/>
      <c r="D23650" s="217">
        <f t="shared" ref="D23650" si="39687">D23646+1</f>
        <v>3313</v>
      </c>
      <c r="E23650" s="212"/>
      <c r="F23650" s="197">
        <v>3</v>
      </c>
      <c r="G23650" s="208" t="s">
        <v>287</v>
      </c>
      <c r="H23650" s="367"/>
      <c r="R23650" s="200"/>
    </row>
    <row r="23651" spans="1:18" ht="14.6" customHeight="1" thickBot="1" x14ac:dyDescent="0.55000000000000004">
      <c r="A23651" s="526"/>
      <c r="B23651" s="217">
        <f t="shared" si="39643"/>
        <v>652</v>
      </c>
      <c r="C23651" s="406" t="str">
        <f t="shared" ref="C23651" si="39688">C23647</f>
        <v>7 Times</v>
      </c>
      <c r="D23651" s="217" t="str">
        <f t="shared" ref="D23651" si="39689">INT((D23650-D$10559-1)/49+1)&amp;"/"&amp;MOD(INT((D23650-D$10559-1)/7),7)+1&amp;"/"&amp;MOD(D23650-D$10559-1,7)+1</f>
        <v>67/6/4</v>
      </c>
      <c r="E23651" s="214"/>
      <c r="F23651" s="197">
        <v>4</v>
      </c>
      <c r="G23651" s="209" t="s">
        <v>605</v>
      </c>
      <c r="H23651" s="324" t="str">
        <f>H23647</f>
        <v>Dn 2300</v>
      </c>
      <c r="R23651" s="200"/>
    </row>
    <row r="23652" spans="1:18" ht="14.6" customHeight="1" x14ac:dyDescent="0.5">
      <c r="A23652" s="524" t="s">
        <v>1279</v>
      </c>
      <c r="B23652" s="217" t="s">
        <v>1188</v>
      </c>
      <c r="C23652" s="407">
        <f t="shared" ref="C23652" si="39690">C23648+1</f>
        <v>2435</v>
      </c>
      <c r="D23652" s="202" t="str">
        <f t="shared" ref="D23652" si="39691">IF(MOD(D23650-D$10559-1,49)=0,"Jub",IF(MOD(D23650-D$10559,7)=0,"Sab","Yr"))&amp;" "&amp;IF(MOD(D23650-D$10559-1,49)=0,INT(D23650-D$10559-1)/49,"")</f>
        <v xml:space="preserve">Yr </v>
      </c>
      <c r="E23652" s="201">
        <f t="shared" ref="E23652" si="39692">E23648+1</f>
        <v>1832</v>
      </c>
      <c r="F23652" s="197">
        <v>1</v>
      </c>
      <c r="G23652" s="203" t="s">
        <v>288</v>
      </c>
      <c r="H23652" s="325">
        <f>H23648+1</f>
        <v>1799</v>
      </c>
      <c r="R23652" s="200"/>
    </row>
    <row r="23653" spans="1:18" ht="14.6" customHeight="1" x14ac:dyDescent="0.5">
      <c r="A23653" s="525" t="s">
        <v>1280</v>
      </c>
      <c r="B23653" s="202">
        <f t="shared" ref="B23653" si="39693">B23649+1</f>
        <v>2607</v>
      </c>
      <c r="C23653" s="407"/>
      <c r="D23653" s="216" t="str">
        <f t="shared" ref="D23653" si="39694">D23649</f>
        <v>Exodus</v>
      </c>
      <c r="E23653" s="212" t="str">
        <f t="shared" ref="E23653" si="39695">E23649</f>
        <v>AD</v>
      </c>
      <c r="F23653" s="197">
        <v>2</v>
      </c>
      <c r="G23653" s="206" t="s">
        <v>604</v>
      </c>
      <c r="H23653" s="325"/>
      <c r="R23653" s="200"/>
    </row>
    <row r="23654" spans="1:18" ht="14.6" customHeight="1" x14ac:dyDescent="0.5">
      <c r="A23654" s="523">
        <f t="shared" ref="A23654" si="39696">A23650+1</f>
        <v>2585</v>
      </c>
      <c r="B23654" s="216" t="str">
        <f t="shared" si="39654"/>
        <v>Olympiad</v>
      </c>
      <c r="C23654" s="408"/>
      <c r="D23654" s="217">
        <f t="shared" ref="D23654" si="39697">D23650+1</f>
        <v>3314</v>
      </c>
      <c r="E23654" s="212"/>
      <c r="F23654" s="197">
        <v>3</v>
      </c>
      <c r="G23654" s="208" t="s">
        <v>287</v>
      </c>
      <c r="H23654" s="367"/>
      <c r="R23654" s="200"/>
    </row>
    <row r="23655" spans="1:18" ht="14.6" customHeight="1" thickBot="1" x14ac:dyDescent="0.55000000000000004">
      <c r="A23655" s="526"/>
      <c r="B23655" s="217">
        <f t="shared" si="39654"/>
        <v>652</v>
      </c>
      <c r="C23655" s="406" t="str">
        <f t="shared" ref="C23655" si="39698">C23651</f>
        <v>7 Times</v>
      </c>
      <c r="D23655" s="217" t="str">
        <f t="shared" ref="D23655" si="39699">INT((D23654-D$10559-1)/49+1)&amp;"/"&amp;MOD(INT((D23654-D$10559-1)/7),7)+1&amp;"/"&amp;MOD(D23654-D$10559-1,7)+1</f>
        <v>67/6/5</v>
      </c>
      <c r="E23655" s="214"/>
      <c r="F23655" s="197">
        <v>4</v>
      </c>
      <c r="G23655" s="209" t="s">
        <v>605</v>
      </c>
      <c r="H23655" s="324" t="str">
        <f>H23651</f>
        <v>Dn 2300</v>
      </c>
      <c r="R23655" s="200"/>
    </row>
    <row r="23656" spans="1:18" ht="14.6" customHeight="1" x14ac:dyDescent="0.5">
      <c r="A23656" s="524" t="s">
        <v>1279</v>
      </c>
      <c r="B23656" s="217" t="s">
        <v>1189</v>
      </c>
      <c r="C23656" s="407">
        <f t="shared" ref="C23656" si="39700">C23652+1</f>
        <v>2436</v>
      </c>
      <c r="D23656" s="202" t="str">
        <f t="shared" ref="D23656" si="39701">IF(MOD(D23654-D$10559-1,49)=0,"Jub",IF(MOD(D23654-D$10559,7)=0,"Sab","Yr"))&amp;" "&amp;IF(MOD(D23654-D$10559-1,49)=0,INT(D23654-D$10559-1)/49,"")</f>
        <v xml:space="preserve">Yr </v>
      </c>
      <c r="E23656" s="201">
        <f t="shared" ref="E23656" si="39702">E23652+1</f>
        <v>1833</v>
      </c>
      <c r="F23656" s="197">
        <v>1</v>
      </c>
      <c r="G23656" s="203" t="s">
        <v>288</v>
      </c>
      <c r="H23656" s="325">
        <f>H23652+1</f>
        <v>1800</v>
      </c>
      <c r="R23656" s="200"/>
    </row>
    <row r="23657" spans="1:18" ht="14.6" customHeight="1" x14ac:dyDescent="0.5">
      <c r="A23657" s="525" t="s">
        <v>1280</v>
      </c>
      <c r="B23657" s="202">
        <f t="shared" ref="B23657" si="39703">B23653+1</f>
        <v>2608</v>
      </c>
      <c r="C23657" s="407"/>
      <c r="D23657" s="216" t="str">
        <f t="shared" ref="D23657" si="39704">D23653</f>
        <v>Exodus</v>
      </c>
      <c r="E23657" s="212" t="str">
        <f t="shared" ref="E23657" si="39705">E23653</f>
        <v>AD</v>
      </c>
      <c r="F23657" s="197">
        <v>2</v>
      </c>
      <c r="G23657" s="206" t="s">
        <v>604</v>
      </c>
      <c r="H23657" s="325"/>
      <c r="R23657" s="200"/>
    </row>
    <row r="23658" spans="1:18" ht="14.6" customHeight="1" x14ac:dyDescent="0.5">
      <c r="A23658" s="523">
        <f t="shared" ref="A23658" si="39706">A23654+1</f>
        <v>2586</v>
      </c>
      <c r="B23658" s="216" t="str">
        <f t="shared" ref="B23658" si="39707">B23654</f>
        <v>Olympiad</v>
      </c>
      <c r="C23658" s="408"/>
      <c r="D23658" s="217">
        <f t="shared" ref="D23658" si="39708">D23654+1</f>
        <v>3315</v>
      </c>
      <c r="E23658" s="212"/>
      <c r="F23658" s="197">
        <v>3</v>
      </c>
      <c r="G23658" s="208" t="s">
        <v>287</v>
      </c>
      <c r="H23658" s="367"/>
      <c r="R23658" s="200"/>
    </row>
    <row r="23659" spans="1:18" ht="14.6" customHeight="1" thickBot="1" x14ac:dyDescent="0.55000000000000004">
      <c r="A23659" s="526"/>
      <c r="B23659" s="217">
        <f t="shared" ref="B23659" si="39709">B23655+1</f>
        <v>653</v>
      </c>
      <c r="C23659" s="406" t="str">
        <f t="shared" ref="C23659" si="39710">C23655</f>
        <v>7 Times</v>
      </c>
      <c r="D23659" s="217" t="str">
        <f t="shared" ref="D23659" si="39711">INT((D23658-D$10559-1)/49+1)&amp;"/"&amp;MOD(INT((D23658-D$10559-1)/7),7)+1&amp;"/"&amp;MOD(D23658-D$10559-1,7)+1</f>
        <v>67/6/6</v>
      </c>
      <c r="E23659" s="214"/>
      <c r="F23659" s="197">
        <v>4</v>
      </c>
      <c r="G23659" s="209" t="s">
        <v>605</v>
      </c>
      <c r="H23659" s="324" t="str">
        <f>H23655</f>
        <v>Dn 2300</v>
      </c>
      <c r="R23659" s="200"/>
    </row>
    <row r="23660" spans="1:18" ht="14.6" customHeight="1" x14ac:dyDescent="0.5">
      <c r="A23660" s="524" t="s">
        <v>1279</v>
      </c>
      <c r="B23660" s="217" t="s">
        <v>1186</v>
      </c>
      <c r="C23660" s="407">
        <f t="shared" ref="C23660" si="39712">C23656+1</f>
        <v>2437</v>
      </c>
      <c r="D23660" s="202" t="str">
        <f t="shared" ref="D23660" si="39713">IF(MOD(D23658-D$10559-1,49)=0,"Jub",IF(MOD(D23658-D$10559,7)=0,"Sab","Yr"))&amp;" "&amp;IF(MOD(D23658-D$10559-1,49)=0,INT(D23658-D$10559-1)/49,"")</f>
        <v xml:space="preserve">Yr </v>
      </c>
      <c r="E23660" s="201">
        <f t="shared" ref="E23660" si="39714">E23656+1</f>
        <v>1834</v>
      </c>
      <c r="F23660" s="197">
        <v>1</v>
      </c>
      <c r="G23660" s="203" t="s">
        <v>288</v>
      </c>
      <c r="H23660" s="325">
        <f>H23656+1</f>
        <v>1801</v>
      </c>
      <c r="R23660" s="200"/>
    </row>
    <row r="23661" spans="1:18" ht="14.6" customHeight="1" x14ac:dyDescent="0.5">
      <c r="A23661" s="525" t="s">
        <v>1280</v>
      </c>
      <c r="B23661" s="202">
        <f t="shared" ref="B23661" si="39715">B23657+1</f>
        <v>2609</v>
      </c>
      <c r="C23661" s="407"/>
      <c r="D23661" s="216" t="str">
        <f t="shared" ref="D23661" si="39716">D23657</f>
        <v>Exodus</v>
      </c>
      <c r="E23661" s="212" t="str">
        <f t="shared" ref="E23661" si="39717">E23657</f>
        <v>AD</v>
      </c>
      <c r="F23661" s="197">
        <v>2</v>
      </c>
      <c r="G23661" s="206" t="s">
        <v>604</v>
      </c>
      <c r="H23661" s="325"/>
      <c r="R23661" s="200"/>
    </row>
    <row r="23662" spans="1:18" ht="14.6" customHeight="1" x14ac:dyDescent="0.5">
      <c r="A23662" s="523">
        <f t="shared" ref="A23662" si="39718">A23658+1</f>
        <v>2587</v>
      </c>
      <c r="B23662" s="216" t="str">
        <f t="shared" si="39632"/>
        <v>Olympiad</v>
      </c>
      <c r="C23662" s="408"/>
      <c r="D23662" s="217">
        <f t="shared" ref="D23662" si="39719">D23658+1</f>
        <v>3316</v>
      </c>
      <c r="E23662" s="212"/>
      <c r="F23662" s="197">
        <v>3</v>
      </c>
      <c r="G23662" s="208" t="s">
        <v>287</v>
      </c>
      <c r="H23662" s="367"/>
      <c r="R23662" s="200"/>
    </row>
    <row r="23663" spans="1:18" ht="14.6" customHeight="1" thickBot="1" x14ac:dyDescent="0.55000000000000004">
      <c r="A23663" s="526"/>
      <c r="B23663" s="217">
        <f t="shared" si="39632"/>
        <v>653</v>
      </c>
      <c r="C23663" s="406" t="str">
        <f t="shared" ref="C23663" si="39720">C23659</f>
        <v>7 Times</v>
      </c>
      <c r="D23663" s="359" t="str">
        <f t="shared" ref="D23663" si="39721">INT((D23662-D$10559-1)/49+1)&amp;"/"&amp;MOD(INT((D23662-D$10559-1)/7),7)+1&amp;"/"&amp;MOD(D23662-D$10559-1,7)+1</f>
        <v>67/6/7</v>
      </c>
      <c r="E23663" s="214"/>
      <c r="F23663" s="197">
        <v>4</v>
      </c>
      <c r="G23663" s="209" t="s">
        <v>605</v>
      </c>
      <c r="H23663" s="324" t="str">
        <f>H23659</f>
        <v>Dn 2300</v>
      </c>
      <c r="R23663" s="200"/>
    </row>
    <row r="23664" spans="1:18" ht="14.6" customHeight="1" x14ac:dyDescent="0.5">
      <c r="A23664" s="524" t="s">
        <v>1279</v>
      </c>
      <c r="B23664" s="217" t="s">
        <v>1187</v>
      </c>
      <c r="C23664" s="407">
        <f t="shared" ref="C23664" si="39722">C23660+1</f>
        <v>2438</v>
      </c>
      <c r="D23664" s="360" t="str">
        <f t="shared" ref="D23664" si="39723">IF(MOD(D23662-D$10559-1,49)=0,"Jub",IF(MOD(D23662-D$10559,7)=0,"Sab","Yr"))&amp;" "&amp;IF(MOD(D23662-D$10559-1,49)=0,INT(D23662-D$10559-1)/49,"")</f>
        <v xml:space="preserve">Sab </v>
      </c>
      <c r="E23664" s="201">
        <f t="shared" ref="E23664" si="39724">E23660+1</f>
        <v>1835</v>
      </c>
      <c r="F23664" s="197">
        <v>1</v>
      </c>
      <c r="G23664" s="203" t="s">
        <v>288</v>
      </c>
      <c r="H23664" s="325">
        <f>H23660+1</f>
        <v>1802</v>
      </c>
      <c r="R23664" s="200"/>
    </row>
    <row r="23665" spans="1:18" ht="14.6" customHeight="1" x14ac:dyDescent="0.5">
      <c r="A23665" s="525" t="s">
        <v>1280</v>
      </c>
      <c r="B23665" s="202">
        <f t="shared" ref="B23665" si="39725">B23661+1</f>
        <v>2610</v>
      </c>
      <c r="C23665" s="407"/>
      <c r="D23665" s="361" t="str">
        <f t="shared" ref="D23665" si="39726">D23661</f>
        <v>Exodus</v>
      </c>
      <c r="E23665" s="212" t="str">
        <f t="shared" ref="E23665" si="39727">E23661</f>
        <v>AD</v>
      </c>
      <c r="F23665" s="197">
        <v>2</v>
      </c>
      <c r="G23665" s="206" t="s">
        <v>604</v>
      </c>
      <c r="H23665" s="325"/>
      <c r="R23665" s="200"/>
    </row>
    <row r="23666" spans="1:18" ht="14.6" customHeight="1" x14ac:dyDescent="0.5">
      <c r="A23666" s="523">
        <f t="shared" ref="A23666" si="39728">A23662+1</f>
        <v>2588</v>
      </c>
      <c r="B23666" s="216" t="str">
        <f t="shared" si="39643"/>
        <v>Olympiad</v>
      </c>
      <c r="C23666" s="408"/>
      <c r="D23666" s="359">
        <f t="shared" ref="D23666" si="39729">D23662+1</f>
        <v>3317</v>
      </c>
      <c r="E23666" s="212"/>
      <c r="F23666" s="197">
        <v>3</v>
      </c>
      <c r="G23666" s="208" t="s">
        <v>287</v>
      </c>
      <c r="H23666" s="367"/>
      <c r="R23666" s="200"/>
    </row>
    <row r="23667" spans="1:18" ht="14.6" customHeight="1" thickBot="1" x14ac:dyDescent="0.55000000000000004">
      <c r="A23667" s="526"/>
      <c r="B23667" s="217">
        <f t="shared" si="39643"/>
        <v>653</v>
      </c>
      <c r="C23667" s="406" t="str">
        <f t="shared" ref="C23667" si="39730">C23663</f>
        <v>7 Times</v>
      </c>
      <c r="D23667" s="217" t="str">
        <f t="shared" ref="D23667" si="39731">INT((D23666-D$10559-1)/49+1)&amp;"/"&amp;MOD(INT((D23666-D$10559-1)/7),7)+1&amp;"/"&amp;MOD(D23666-D$10559-1,7)+1</f>
        <v>67/7/1</v>
      </c>
      <c r="E23667" s="214"/>
      <c r="F23667" s="197">
        <v>4</v>
      </c>
      <c r="G23667" s="209" t="s">
        <v>605</v>
      </c>
      <c r="H23667" s="324" t="str">
        <f>H23663</f>
        <v>Dn 2300</v>
      </c>
      <c r="R23667" s="200"/>
    </row>
    <row r="23668" spans="1:18" ht="14.6" customHeight="1" x14ac:dyDescent="0.5">
      <c r="A23668" s="524" t="s">
        <v>1279</v>
      </c>
      <c r="B23668" s="217" t="s">
        <v>1188</v>
      </c>
      <c r="C23668" s="407">
        <f t="shared" ref="C23668" si="39732">C23664+1</f>
        <v>2439</v>
      </c>
      <c r="D23668" s="202" t="str">
        <f t="shared" ref="D23668" si="39733">IF(MOD(D23666-D$10559-1,49)=0,"Jub",IF(MOD(D23666-D$10559,7)=0,"Sab","Yr"))&amp;" "&amp;IF(MOD(D23666-D$10559-1,49)=0,INT(D23666-D$10559-1)/49,"")</f>
        <v xml:space="preserve">Yr </v>
      </c>
      <c r="E23668" s="201">
        <f t="shared" ref="E23668" si="39734">E23664+1</f>
        <v>1836</v>
      </c>
      <c r="F23668" s="197">
        <v>1</v>
      </c>
      <c r="G23668" s="203" t="s">
        <v>288</v>
      </c>
      <c r="H23668" s="325">
        <f>H23664+1</f>
        <v>1803</v>
      </c>
      <c r="R23668" s="200"/>
    </row>
    <row r="23669" spans="1:18" ht="14.6" customHeight="1" x14ac:dyDescent="0.5">
      <c r="A23669" s="525" t="s">
        <v>1280</v>
      </c>
      <c r="B23669" s="202">
        <f t="shared" ref="B23669" si="39735">B23665+1</f>
        <v>2611</v>
      </c>
      <c r="C23669" s="407"/>
      <c r="D23669" s="216" t="str">
        <f t="shared" ref="D23669" si="39736">D23665</f>
        <v>Exodus</v>
      </c>
      <c r="E23669" s="212" t="str">
        <f t="shared" ref="E23669" si="39737">E23665</f>
        <v>AD</v>
      </c>
      <c r="F23669" s="197">
        <v>2</v>
      </c>
      <c r="G23669" s="206" t="s">
        <v>604</v>
      </c>
      <c r="H23669" s="325"/>
      <c r="R23669" s="200"/>
    </row>
    <row r="23670" spans="1:18" ht="14.6" customHeight="1" x14ac:dyDescent="0.5">
      <c r="A23670" s="523">
        <f t="shared" ref="A23670" si="39738">A23666+1</f>
        <v>2589</v>
      </c>
      <c r="B23670" s="216" t="str">
        <f t="shared" si="39654"/>
        <v>Olympiad</v>
      </c>
      <c r="C23670" s="408"/>
      <c r="D23670" s="217">
        <f t="shared" ref="D23670" si="39739">D23666+1</f>
        <v>3318</v>
      </c>
      <c r="E23670" s="212"/>
      <c r="F23670" s="197">
        <v>3</v>
      </c>
      <c r="G23670" s="208" t="s">
        <v>287</v>
      </c>
      <c r="H23670" s="367"/>
      <c r="R23670" s="200"/>
    </row>
    <row r="23671" spans="1:18" ht="14.6" customHeight="1" thickBot="1" x14ac:dyDescent="0.55000000000000004">
      <c r="A23671" s="526"/>
      <c r="B23671" s="217">
        <f t="shared" si="39654"/>
        <v>653</v>
      </c>
      <c r="C23671" s="406" t="str">
        <f t="shared" ref="C23671" si="39740">C23667</f>
        <v>7 Times</v>
      </c>
      <c r="D23671" s="217" t="str">
        <f t="shared" ref="D23671" si="39741">INT((D23670-D$10559-1)/49+1)&amp;"/"&amp;MOD(INT((D23670-D$10559-1)/7),7)+1&amp;"/"&amp;MOD(D23670-D$10559-1,7)+1</f>
        <v>67/7/2</v>
      </c>
      <c r="E23671" s="214"/>
      <c r="F23671" s="197">
        <v>4</v>
      </c>
      <c r="G23671" s="209" t="s">
        <v>605</v>
      </c>
      <c r="H23671" s="324" t="str">
        <f>H23667</f>
        <v>Dn 2300</v>
      </c>
      <c r="R23671" s="200"/>
    </row>
    <row r="23672" spans="1:18" ht="14.6" customHeight="1" x14ac:dyDescent="0.5">
      <c r="A23672" s="524" t="s">
        <v>1279</v>
      </c>
      <c r="B23672" s="217" t="s">
        <v>1189</v>
      </c>
      <c r="C23672" s="407">
        <f t="shared" ref="C23672" si="39742">C23668+1</f>
        <v>2440</v>
      </c>
      <c r="D23672" s="202" t="str">
        <f t="shared" ref="D23672" si="39743">IF(MOD(D23670-D$10559-1,49)=0,"Jub",IF(MOD(D23670-D$10559,7)=0,"Sab","Yr"))&amp;" "&amp;IF(MOD(D23670-D$10559-1,49)=0,INT(D23670-D$10559-1)/49,"")</f>
        <v xml:space="preserve">Yr </v>
      </c>
      <c r="E23672" s="201">
        <f t="shared" ref="E23672" si="39744">E23668+1</f>
        <v>1837</v>
      </c>
      <c r="F23672" s="197">
        <v>1</v>
      </c>
      <c r="G23672" s="203" t="s">
        <v>288</v>
      </c>
      <c r="H23672" s="325">
        <f>H23668+1</f>
        <v>1804</v>
      </c>
      <c r="R23672" s="200"/>
    </row>
    <row r="23673" spans="1:18" ht="14.6" customHeight="1" x14ac:dyDescent="0.5">
      <c r="A23673" s="525" t="s">
        <v>1280</v>
      </c>
      <c r="B23673" s="202">
        <f t="shared" ref="B23673" si="39745">B23669+1</f>
        <v>2612</v>
      </c>
      <c r="C23673" s="407"/>
      <c r="D23673" s="216" t="str">
        <f t="shared" ref="D23673" si="39746">D23669</f>
        <v>Exodus</v>
      </c>
      <c r="E23673" s="212" t="str">
        <f t="shared" ref="E23673" si="39747">E23669</f>
        <v>AD</v>
      </c>
      <c r="F23673" s="197">
        <v>2</v>
      </c>
      <c r="G23673" s="206" t="s">
        <v>604</v>
      </c>
      <c r="H23673" s="325"/>
      <c r="R23673" s="200"/>
    </row>
    <row r="23674" spans="1:18" ht="14.6" customHeight="1" x14ac:dyDescent="0.5">
      <c r="A23674" s="523">
        <f t="shared" ref="A23674" si="39748">A23670+1</f>
        <v>2590</v>
      </c>
      <c r="B23674" s="216" t="str">
        <f t="shared" ref="B23674" si="39749">B23670</f>
        <v>Olympiad</v>
      </c>
      <c r="C23674" s="408"/>
      <c r="D23674" s="217">
        <f t="shared" ref="D23674" si="39750">D23670+1</f>
        <v>3319</v>
      </c>
      <c r="E23674" s="212"/>
      <c r="F23674" s="197">
        <v>3</v>
      </c>
      <c r="G23674" s="208" t="s">
        <v>287</v>
      </c>
      <c r="H23674" s="367"/>
      <c r="R23674" s="200"/>
    </row>
    <row r="23675" spans="1:18" ht="14.6" customHeight="1" thickBot="1" x14ac:dyDescent="0.55000000000000004">
      <c r="A23675" s="526"/>
      <c r="B23675" s="217">
        <f t="shared" ref="B23675" si="39751">B23671+1</f>
        <v>654</v>
      </c>
      <c r="C23675" s="406" t="str">
        <f t="shared" ref="C23675" si="39752">C23671</f>
        <v>7 Times</v>
      </c>
      <c r="D23675" s="217" t="str">
        <f t="shared" ref="D23675" si="39753">INT((D23674-D$10559-1)/49+1)&amp;"/"&amp;MOD(INT((D23674-D$10559-1)/7),7)+1&amp;"/"&amp;MOD(D23674-D$10559-1,7)+1</f>
        <v>67/7/3</v>
      </c>
      <c r="E23675" s="214"/>
      <c r="F23675" s="197">
        <v>4</v>
      </c>
      <c r="G23675" s="209" t="s">
        <v>605</v>
      </c>
      <c r="H23675" s="324" t="str">
        <f>H23671</f>
        <v>Dn 2300</v>
      </c>
      <c r="R23675" s="200"/>
    </row>
    <row r="23676" spans="1:18" ht="14.6" customHeight="1" x14ac:dyDescent="0.5">
      <c r="A23676" s="524" t="s">
        <v>1279</v>
      </c>
      <c r="B23676" s="217" t="s">
        <v>1186</v>
      </c>
      <c r="C23676" s="407">
        <f t="shared" ref="C23676" si="39754">C23672+1</f>
        <v>2441</v>
      </c>
      <c r="D23676" s="202" t="str">
        <f t="shared" ref="D23676" si="39755">IF(MOD(D23674-D$10559-1,49)=0,"Jub",IF(MOD(D23674-D$10559,7)=0,"Sab","Yr"))&amp;" "&amp;IF(MOD(D23674-D$10559-1,49)=0,INT(D23674-D$10559-1)/49,"")</f>
        <v xml:space="preserve">Yr </v>
      </c>
      <c r="E23676" s="201">
        <f t="shared" ref="E23676" si="39756">E23672+1</f>
        <v>1838</v>
      </c>
      <c r="F23676" s="197">
        <v>1</v>
      </c>
      <c r="G23676" s="203" t="s">
        <v>288</v>
      </c>
      <c r="H23676" s="325">
        <f>H23672+1</f>
        <v>1805</v>
      </c>
      <c r="R23676" s="200"/>
    </row>
    <row r="23677" spans="1:18" ht="14.6" customHeight="1" x14ac:dyDescent="0.5">
      <c r="A23677" s="525" t="s">
        <v>1280</v>
      </c>
      <c r="B23677" s="202">
        <f t="shared" ref="B23677" si="39757">B23673+1</f>
        <v>2613</v>
      </c>
      <c r="C23677" s="407"/>
      <c r="D23677" s="216" t="str">
        <f t="shared" ref="D23677" si="39758">D23673</f>
        <v>Exodus</v>
      </c>
      <c r="E23677" s="212" t="str">
        <f t="shared" ref="E23677" si="39759">E23673</f>
        <v>AD</v>
      </c>
      <c r="F23677" s="197">
        <v>2</v>
      </c>
      <c r="G23677" s="206" t="s">
        <v>604</v>
      </c>
      <c r="H23677" s="325"/>
      <c r="R23677" s="200"/>
    </row>
    <row r="23678" spans="1:18" ht="14.6" customHeight="1" x14ac:dyDescent="0.5">
      <c r="A23678" s="523">
        <f t="shared" ref="A23678" si="39760">A23674+1</f>
        <v>2591</v>
      </c>
      <c r="B23678" s="216" t="str">
        <f t="shared" si="39632"/>
        <v>Olympiad</v>
      </c>
      <c r="C23678" s="408"/>
      <c r="D23678" s="217">
        <f t="shared" ref="D23678" si="39761">D23674+1</f>
        <v>3320</v>
      </c>
      <c r="E23678" s="212"/>
      <c r="F23678" s="197">
        <v>3</v>
      </c>
      <c r="G23678" s="208" t="s">
        <v>287</v>
      </c>
      <c r="H23678" s="367"/>
      <c r="R23678" s="200"/>
    </row>
    <row r="23679" spans="1:18" ht="14.6" customHeight="1" thickBot="1" x14ac:dyDescent="0.55000000000000004">
      <c r="A23679" s="526"/>
      <c r="B23679" s="217">
        <f t="shared" si="39632"/>
        <v>654</v>
      </c>
      <c r="C23679" s="406" t="str">
        <f t="shared" ref="C23679" si="39762">C23675</f>
        <v>7 Times</v>
      </c>
      <c r="D23679" s="217" t="str">
        <f t="shared" ref="D23679" si="39763">INT((D23678-D$10559-1)/49+1)&amp;"/"&amp;MOD(INT((D23678-D$10559-1)/7),7)+1&amp;"/"&amp;MOD(D23678-D$10559-1,7)+1</f>
        <v>67/7/4</v>
      </c>
      <c r="E23679" s="214"/>
      <c r="F23679" s="197">
        <v>4</v>
      </c>
      <c r="G23679" s="209" t="s">
        <v>605</v>
      </c>
      <c r="H23679" s="324" t="str">
        <f>H23675</f>
        <v>Dn 2300</v>
      </c>
      <c r="R23679" s="200"/>
    </row>
    <row r="23680" spans="1:18" ht="14.6" customHeight="1" x14ac:dyDescent="0.5">
      <c r="A23680" s="524" t="s">
        <v>1279</v>
      </c>
      <c r="B23680" s="217" t="s">
        <v>1187</v>
      </c>
      <c r="C23680" s="407">
        <f t="shared" ref="C23680" si="39764">C23676+1</f>
        <v>2442</v>
      </c>
      <c r="D23680" s="202" t="str">
        <f t="shared" ref="D23680" si="39765">IF(MOD(D23678-D$10559-1,49)=0,"Jub",IF(MOD(D23678-D$10559,7)=0,"Sab","Yr"))&amp;" "&amp;IF(MOD(D23678-D$10559-1,49)=0,INT(D23678-D$10559-1)/49,"")</f>
        <v xml:space="preserve">Yr </v>
      </c>
      <c r="E23680" s="201">
        <f t="shared" ref="E23680" si="39766">E23676+1</f>
        <v>1839</v>
      </c>
      <c r="F23680" s="197">
        <v>1</v>
      </c>
      <c r="G23680" s="203" t="s">
        <v>288</v>
      </c>
      <c r="H23680" s="325">
        <f>H23676+1</f>
        <v>1806</v>
      </c>
      <c r="R23680" s="200"/>
    </row>
    <row r="23681" spans="1:18" ht="14.6" customHeight="1" x14ac:dyDescent="0.5">
      <c r="A23681" s="525" t="s">
        <v>1280</v>
      </c>
      <c r="B23681" s="202">
        <f t="shared" ref="B23681" si="39767">B23677+1</f>
        <v>2614</v>
      </c>
      <c r="C23681" s="407"/>
      <c r="D23681" s="216" t="str">
        <f t="shared" ref="D23681" si="39768">D23677</f>
        <v>Exodus</v>
      </c>
      <c r="E23681" s="212" t="str">
        <f t="shared" ref="E23681" si="39769">E23677</f>
        <v>AD</v>
      </c>
      <c r="F23681" s="197">
        <v>2</v>
      </c>
      <c r="G23681" s="206" t="s">
        <v>604</v>
      </c>
      <c r="H23681" s="325"/>
      <c r="R23681" s="200"/>
    </row>
    <row r="23682" spans="1:18" ht="14.6" customHeight="1" x14ac:dyDescent="0.5">
      <c r="A23682" s="523">
        <f t="shared" ref="A23682" si="39770">A23678+1</f>
        <v>2592</v>
      </c>
      <c r="B23682" s="216" t="str">
        <f t="shared" si="39643"/>
        <v>Olympiad</v>
      </c>
      <c r="C23682" s="408"/>
      <c r="D23682" s="217">
        <f t="shared" ref="D23682" si="39771">D23678+1</f>
        <v>3321</v>
      </c>
      <c r="E23682" s="212"/>
      <c r="F23682" s="197">
        <v>3</v>
      </c>
      <c r="G23682" s="208" t="s">
        <v>287</v>
      </c>
      <c r="H23682" s="367"/>
      <c r="R23682" s="200"/>
    </row>
    <row r="23683" spans="1:18" ht="14.6" customHeight="1" thickBot="1" x14ac:dyDescent="0.55000000000000004">
      <c r="A23683" s="526"/>
      <c r="B23683" s="217">
        <f t="shared" si="39643"/>
        <v>654</v>
      </c>
      <c r="C23683" s="406" t="str">
        <f t="shared" ref="C23683" si="39772">C23679</f>
        <v>7 Times</v>
      </c>
      <c r="D23683" s="217" t="str">
        <f t="shared" ref="D23683" si="39773">INT((D23682-D$10559-1)/49+1)&amp;"/"&amp;MOD(INT((D23682-D$10559-1)/7),7)+1&amp;"/"&amp;MOD(D23682-D$10559-1,7)+1</f>
        <v>67/7/5</v>
      </c>
      <c r="E23683" s="214"/>
      <c r="F23683" s="197">
        <v>4</v>
      </c>
      <c r="G23683" s="209" t="s">
        <v>605</v>
      </c>
      <c r="H23683" s="324" t="str">
        <f>H23679</f>
        <v>Dn 2300</v>
      </c>
      <c r="R23683" s="200"/>
    </row>
    <row r="23684" spans="1:18" ht="14.6" customHeight="1" x14ac:dyDescent="0.5">
      <c r="A23684" s="524" t="s">
        <v>1279</v>
      </c>
      <c r="B23684" s="217" t="s">
        <v>1188</v>
      </c>
      <c r="C23684" s="407">
        <f t="shared" ref="C23684" si="39774">C23680+1</f>
        <v>2443</v>
      </c>
      <c r="D23684" s="202" t="str">
        <f t="shared" ref="D23684" si="39775">IF(MOD(D23682-D$10559-1,49)=0,"Jub",IF(MOD(D23682-D$10559,7)=0,"Sab","Yr"))&amp;" "&amp;IF(MOD(D23682-D$10559-1,49)=0,INT(D23682-D$10559-1)/49,"")</f>
        <v xml:space="preserve">Yr </v>
      </c>
      <c r="E23684" s="201">
        <f t="shared" ref="E23684" si="39776">E23680+1</f>
        <v>1840</v>
      </c>
      <c r="F23684" s="197">
        <v>1</v>
      </c>
      <c r="G23684" s="203" t="s">
        <v>288</v>
      </c>
      <c r="H23684" s="325">
        <f>H23680+1</f>
        <v>1807</v>
      </c>
      <c r="R23684" s="200"/>
    </row>
    <row r="23685" spans="1:18" ht="14.6" customHeight="1" x14ac:dyDescent="0.5">
      <c r="A23685" s="525" t="s">
        <v>1280</v>
      </c>
      <c r="B23685" s="202">
        <f t="shared" ref="B23685" si="39777">B23681+1</f>
        <v>2615</v>
      </c>
      <c r="C23685" s="407"/>
      <c r="D23685" s="216" t="str">
        <f t="shared" ref="D23685" si="39778">D23681</f>
        <v>Exodus</v>
      </c>
      <c r="E23685" s="212" t="str">
        <f t="shared" ref="E23685" si="39779">E23681</f>
        <v>AD</v>
      </c>
      <c r="F23685" s="197">
        <v>2</v>
      </c>
      <c r="G23685" s="206" t="s">
        <v>604</v>
      </c>
      <c r="H23685" s="325"/>
      <c r="R23685" s="200"/>
    </row>
    <row r="23686" spans="1:18" ht="14.6" customHeight="1" x14ac:dyDescent="0.5">
      <c r="A23686" s="523">
        <f t="shared" ref="A23686" si="39780">A23682+1</f>
        <v>2593</v>
      </c>
      <c r="B23686" s="216" t="str">
        <f t="shared" si="39654"/>
        <v>Olympiad</v>
      </c>
      <c r="C23686" s="408"/>
      <c r="D23686" s="217">
        <f t="shared" ref="D23686" si="39781">D23682+1</f>
        <v>3322</v>
      </c>
      <c r="E23686" s="212"/>
      <c r="F23686" s="197">
        <v>3</v>
      </c>
      <c r="G23686" s="208" t="s">
        <v>287</v>
      </c>
      <c r="H23686" s="367"/>
      <c r="R23686" s="200"/>
    </row>
    <row r="23687" spans="1:18" ht="14.6" customHeight="1" thickBot="1" x14ac:dyDescent="0.55000000000000004">
      <c r="A23687" s="526"/>
      <c r="B23687" s="217">
        <f t="shared" si="39654"/>
        <v>654</v>
      </c>
      <c r="C23687" s="406" t="str">
        <f t="shared" ref="C23687" si="39782">C23683</f>
        <v>7 Times</v>
      </c>
      <c r="D23687" s="217" t="str">
        <f t="shared" ref="D23687" si="39783">INT((D23686-D$10559-1)/49+1)&amp;"/"&amp;MOD(INT((D23686-D$10559-1)/7),7)+1&amp;"/"&amp;MOD(D23686-D$10559-1,7)+1</f>
        <v>67/7/6</v>
      </c>
      <c r="E23687" s="214"/>
      <c r="F23687" s="197">
        <v>4</v>
      </c>
      <c r="G23687" s="209" t="s">
        <v>605</v>
      </c>
      <c r="H23687" s="324" t="str">
        <f>H23683</f>
        <v>Dn 2300</v>
      </c>
      <c r="R23687" s="200"/>
    </row>
    <row r="23688" spans="1:18" ht="14.6" customHeight="1" x14ac:dyDescent="0.5">
      <c r="A23688" s="524" t="s">
        <v>1279</v>
      </c>
      <c r="B23688" s="217" t="s">
        <v>1189</v>
      </c>
      <c r="C23688" s="407">
        <f t="shared" ref="C23688" si="39784">C23684+1</f>
        <v>2444</v>
      </c>
      <c r="D23688" s="202" t="str">
        <f t="shared" ref="D23688" si="39785">IF(MOD(D23686-D$10559-1,49)=0,"Jub",IF(MOD(D23686-D$10559,7)=0,"Sab","Yr"))&amp;" "&amp;IF(MOD(D23686-D$10559-1,49)=0,INT(D23686-D$10559-1)/49,"")</f>
        <v xml:space="preserve">Yr </v>
      </c>
      <c r="E23688" s="201">
        <f t="shared" ref="E23688" si="39786">E23684+1</f>
        <v>1841</v>
      </c>
      <c r="F23688" s="197">
        <v>1</v>
      </c>
      <c r="G23688" s="203" t="s">
        <v>288</v>
      </c>
      <c r="H23688" s="325">
        <f>H23684+1</f>
        <v>1808</v>
      </c>
      <c r="R23688" s="200"/>
    </row>
    <row r="23689" spans="1:18" ht="14.6" customHeight="1" x14ac:dyDescent="0.5">
      <c r="A23689" s="525" t="s">
        <v>1280</v>
      </c>
      <c r="B23689" s="202">
        <f t="shared" ref="B23689" si="39787">B23685+1</f>
        <v>2616</v>
      </c>
      <c r="C23689" s="407"/>
      <c r="D23689" s="216" t="str">
        <f t="shared" ref="D23689" si="39788">D23685</f>
        <v>Exodus</v>
      </c>
      <c r="E23689" s="212" t="str">
        <f t="shared" ref="E23689" si="39789">E23685</f>
        <v>AD</v>
      </c>
      <c r="F23689" s="197">
        <v>2</v>
      </c>
      <c r="G23689" s="206" t="s">
        <v>604</v>
      </c>
      <c r="H23689" s="325"/>
      <c r="R23689" s="200"/>
    </row>
    <row r="23690" spans="1:18" ht="14.6" customHeight="1" x14ac:dyDescent="0.5">
      <c r="A23690" s="523">
        <f t="shared" ref="A23690" si="39790">A23686+1</f>
        <v>2594</v>
      </c>
      <c r="B23690" s="216" t="str">
        <f t="shared" ref="B23690" si="39791">B23686</f>
        <v>Olympiad</v>
      </c>
      <c r="C23690" s="408"/>
      <c r="D23690" s="217">
        <f t="shared" ref="D23690" si="39792">D23686+1</f>
        <v>3323</v>
      </c>
      <c r="E23690" s="212"/>
      <c r="F23690" s="197">
        <v>3</v>
      </c>
      <c r="G23690" s="208" t="s">
        <v>287</v>
      </c>
      <c r="H23690" s="367"/>
      <c r="R23690" s="200"/>
    </row>
    <row r="23691" spans="1:18" ht="14.6" customHeight="1" thickBot="1" x14ac:dyDescent="0.55000000000000004">
      <c r="A23691" s="526"/>
      <c r="B23691" s="217">
        <f t="shared" ref="B23691" si="39793">B23687+1</f>
        <v>655</v>
      </c>
      <c r="C23691" s="406" t="str">
        <f t="shared" ref="C23691" si="39794">C23687</f>
        <v>7 Times</v>
      </c>
      <c r="D23691" s="359" t="str">
        <f t="shared" ref="D23691" si="39795">INT((D23690-D$10559-1)/49+1)&amp;"/"&amp;MOD(INT((D23690-D$10559-1)/7),7)+1&amp;"/"&amp;MOD(D23690-D$10559-1,7)+1</f>
        <v>67/7/7</v>
      </c>
      <c r="E23691" s="214"/>
      <c r="F23691" s="197">
        <v>4</v>
      </c>
      <c r="G23691" s="209" t="s">
        <v>605</v>
      </c>
      <c r="H23691" s="324" t="str">
        <f>H23687</f>
        <v>Dn 2300</v>
      </c>
      <c r="R23691" s="200"/>
    </row>
    <row r="23692" spans="1:18" ht="14.6" customHeight="1" x14ac:dyDescent="0.5">
      <c r="A23692" s="524" t="s">
        <v>1279</v>
      </c>
      <c r="B23692" s="217" t="s">
        <v>1186</v>
      </c>
      <c r="C23692" s="407">
        <f t="shared" ref="C23692" si="39796">C23688+1</f>
        <v>2445</v>
      </c>
      <c r="D23692" s="360" t="str">
        <f t="shared" ref="D23692" si="39797">IF(MOD(D23690-D$10559-1,49)=0,"Jub",IF(MOD(D23690-D$10559,7)=0,"Sab","Yr"))&amp;" "&amp;IF(MOD(D23690-D$10559-1,49)=0,INT(D23690-D$10559-1)/49,"")</f>
        <v xml:space="preserve">Sab </v>
      </c>
      <c r="E23692" s="201">
        <f t="shared" ref="E23692" si="39798">E23688+1</f>
        <v>1842</v>
      </c>
      <c r="F23692" s="197">
        <v>1</v>
      </c>
      <c r="G23692" s="203" t="s">
        <v>288</v>
      </c>
      <c r="H23692" s="325">
        <f>H23688+1</f>
        <v>1809</v>
      </c>
      <c r="R23692" s="200"/>
    </row>
    <row r="23693" spans="1:18" ht="14.6" customHeight="1" x14ac:dyDescent="0.5">
      <c r="A23693" s="525" t="s">
        <v>1280</v>
      </c>
      <c r="B23693" s="202">
        <f t="shared" ref="B23693" si="39799">B23689+1</f>
        <v>2617</v>
      </c>
      <c r="C23693" s="407"/>
      <c r="D23693" s="361" t="str">
        <f t="shared" ref="D23693" si="39800">D23689</f>
        <v>Exodus</v>
      </c>
      <c r="E23693" s="212" t="str">
        <f t="shared" ref="E23693" si="39801">E23689</f>
        <v>AD</v>
      </c>
      <c r="F23693" s="197">
        <v>2</v>
      </c>
      <c r="G23693" s="206" t="s">
        <v>604</v>
      </c>
      <c r="H23693" s="325"/>
      <c r="R23693" s="200"/>
    </row>
    <row r="23694" spans="1:18" ht="14.6" customHeight="1" x14ac:dyDescent="0.5">
      <c r="A23694" s="523">
        <f t="shared" ref="A23694" si="39802">A23690+1</f>
        <v>2595</v>
      </c>
      <c r="B23694" s="216" t="str">
        <f t="shared" ref="B23694:B23743" si="39803">B23690</f>
        <v>Olympiad</v>
      </c>
      <c r="C23694" s="408"/>
      <c r="D23694" s="359">
        <f t="shared" ref="D23694" si="39804">D23690+1</f>
        <v>3324</v>
      </c>
      <c r="E23694" s="212"/>
      <c r="F23694" s="197">
        <v>3</v>
      </c>
      <c r="G23694" s="208" t="s">
        <v>287</v>
      </c>
      <c r="H23694" s="367"/>
      <c r="R23694" s="200"/>
    </row>
    <row r="23695" spans="1:18" ht="14.6" customHeight="1" thickBot="1" x14ac:dyDescent="0.55000000000000004">
      <c r="A23695" s="526"/>
      <c r="B23695" s="217">
        <f t="shared" si="39803"/>
        <v>655</v>
      </c>
      <c r="C23695" s="406" t="str">
        <f t="shared" ref="C23695" si="39805">C23691</f>
        <v>7 Times</v>
      </c>
      <c r="D23695" s="356" t="str">
        <f t="shared" ref="D23695" si="39806">INT((D23694-D$10559-1)/49+1)&amp;"/"&amp;MOD(INT((D23694-D$10559-1)/7),7)+1&amp;"/"&amp;MOD(D23694-D$10559-1,7)+1</f>
        <v>68/1/1</v>
      </c>
      <c r="E23695" s="214"/>
      <c r="F23695" s="197">
        <v>4</v>
      </c>
      <c r="G23695" s="209" t="s">
        <v>605</v>
      </c>
      <c r="H23695" s="324" t="str">
        <f>H23691</f>
        <v>Dn 2300</v>
      </c>
      <c r="R23695" s="200"/>
    </row>
    <row r="23696" spans="1:18" ht="14.6" customHeight="1" x14ac:dyDescent="0.5">
      <c r="A23696" s="524" t="s">
        <v>1279</v>
      </c>
      <c r="B23696" s="217" t="s">
        <v>1187</v>
      </c>
      <c r="C23696" s="407">
        <f t="shared" ref="C23696" si="39807">C23692+1</f>
        <v>2446</v>
      </c>
      <c r="D23696" s="357" t="str">
        <f t="shared" ref="D23696" si="39808">IF(MOD(D23694-D$10559-1,49)=0,"Jub",IF(MOD(D23694-D$10559,7)=0,"Sab","Yr"))&amp;" "&amp;IF(MOD(D23694-D$10559-1,49)=0,INT(D23694-D$10559-1)/49,"")</f>
        <v>Jub 67</v>
      </c>
      <c r="E23696" s="201">
        <f t="shared" ref="E23696" si="39809">E23692+1</f>
        <v>1843</v>
      </c>
      <c r="F23696" s="197">
        <v>1</v>
      </c>
      <c r="G23696" s="203" t="s">
        <v>288</v>
      </c>
      <c r="H23696" s="325">
        <f>H23692+1</f>
        <v>1810</v>
      </c>
      <c r="R23696" s="200"/>
    </row>
    <row r="23697" spans="1:18" ht="14.6" customHeight="1" x14ac:dyDescent="0.5">
      <c r="A23697" s="525" t="s">
        <v>1280</v>
      </c>
      <c r="B23697" s="202">
        <f t="shared" ref="B23697" si="39810">B23693+1</f>
        <v>2618</v>
      </c>
      <c r="C23697" s="407"/>
      <c r="D23697" s="358" t="str">
        <f t="shared" ref="D23697" si="39811">D23693</f>
        <v>Exodus</v>
      </c>
      <c r="E23697" s="212" t="str">
        <f t="shared" ref="E23697" si="39812">E23693</f>
        <v>AD</v>
      </c>
      <c r="F23697" s="197">
        <v>2</v>
      </c>
      <c r="G23697" s="206" t="s">
        <v>604</v>
      </c>
      <c r="H23697" s="325"/>
      <c r="R23697" s="200"/>
    </row>
    <row r="23698" spans="1:18" ht="14.6" customHeight="1" x14ac:dyDescent="0.5">
      <c r="A23698" s="523">
        <f t="shared" ref="A23698" si="39813">A23694+1</f>
        <v>2596</v>
      </c>
      <c r="B23698" s="216" t="str">
        <f t="shared" ref="B23698:B23747" si="39814">B23694</f>
        <v>Olympiad</v>
      </c>
      <c r="C23698" s="408"/>
      <c r="D23698" s="356">
        <f t="shared" ref="D23698" si="39815">D23694+1</f>
        <v>3325</v>
      </c>
      <c r="E23698" s="212"/>
      <c r="F23698" s="197">
        <v>3</v>
      </c>
      <c r="G23698" s="208" t="s">
        <v>287</v>
      </c>
      <c r="H23698" s="367"/>
      <c r="R23698" s="200"/>
    </row>
    <row r="23699" spans="1:18" ht="14.6" customHeight="1" thickBot="1" x14ac:dyDescent="0.55000000000000004">
      <c r="A23699" s="526"/>
      <c r="B23699" s="217">
        <f t="shared" si="39814"/>
        <v>655</v>
      </c>
      <c r="C23699" s="406" t="str">
        <f t="shared" ref="C23699" si="39816">C23695</f>
        <v>7 Times</v>
      </c>
      <c r="D23699" s="217" t="str">
        <f t="shared" ref="D23699" si="39817">INT((D23698-D$10559-1)/49+1)&amp;"/"&amp;MOD(INT((D23698-D$10559-1)/7),7)+1&amp;"/"&amp;MOD(D23698-D$10559-1,7)+1</f>
        <v>68/1/2</v>
      </c>
      <c r="E23699" s="214"/>
      <c r="F23699" s="197">
        <v>4</v>
      </c>
      <c r="G23699" s="209" t="s">
        <v>605</v>
      </c>
      <c r="H23699" s="324" t="str">
        <f>H23695</f>
        <v>Dn 2300</v>
      </c>
      <c r="R23699" s="200"/>
    </row>
    <row r="23700" spans="1:18" ht="14.6" customHeight="1" x14ac:dyDescent="0.5">
      <c r="A23700" s="524" t="s">
        <v>1279</v>
      </c>
      <c r="B23700" s="217" t="s">
        <v>1188</v>
      </c>
      <c r="C23700" s="407">
        <f t="shared" ref="C23700" si="39818">C23696+1</f>
        <v>2447</v>
      </c>
      <c r="D23700" s="202" t="str">
        <f t="shared" ref="D23700" si="39819">IF(MOD(D23698-D$10559-1,49)=0,"Jub",IF(MOD(D23698-D$10559,7)=0,"Sab","Yr"))&amp;" "&amp;IF(MOD(D23698-D$10559-1,49)=0,INT(D23698-D$10559-1)/49,"")</f>
        <v xml:space="preserve">Yr </v>
      </c>
      <c r="E23700" s="201">
        <f t="shared" ref="E23700" si="39820">E23696+1</f>
        <v>1844</v>
      </c>
      <c r="F23700" s="197">
        <v>1</v>
      </c>
      <c r="G23700" s="203" t="s">
        <v>288</v>
      </c>
      <c r="H23700" s="325">
        <f>H23696+1</f>
        <v>1811</v>
      </c>
      <c r="R23700" s="200"/>
    </row>
    <row r="23701" spans="1:18" ht="14.6" customHeight="1" x14ac:dyDescent="0.5">
      <c r="A23701" s="525" t="s">
        <v>1280</v>
      </c>
      <c r="B23701" s="202">
        <f t="shared" ref="B23701" si="39821">B23697+1</f>
        <v>2619</v>
      </c>
      <c r="C23701" s="407"/>
      <c r="D23701" s="216" t="str">
        <f t="shared" ref="D23701" si="39822">D23697</f>
        <v>Exodus</v>
      </c>
      <c r="E23701" s="212" t="str">
        <f t="shared" ref="E23701" si="39823">E23697</f>
        <v>AD</v>
      </c>
      <c r="F23701" s="197">
        <v>2</v>
      </c>
      <c r="G23701" s="206" t="s">
        <v>604</v>
      </c>
      <c r="H23701" s="325"/>
      <c r="R23701" s="200"/>
    </row>
    <row r="23702" spans="1:18" ht="14.6" customHeight="1" x14ac:dyDescent="0.5">
      <c r="A23702" s="523">
        <f t="shared" ref="A23702" si="39824">A23698+1</f>
        <v>2597</v>
      </c>
      <c r="B23702" s="216" t="str">
        <f t="shared" ref="B23702:B23751" si="39825">B23698</f>
        <v>Olympiad</v>
      </c>
      <c r="C23702" s="408"/>
      <c r="D23702" s="217">
        <f t="shared" ref="D23702" si="39826">D23698+1</f>
        <v>3326</v>
      </c>
      <c r="E23702" s="212"/>
      <c r="F23702" s="197">
        <v>3</v>
      </c>
      <c r="G23702" s="208" t="s">
        <v>287</v>
      </c>
      <c r="H23702" s="367"/>
      <c r="R23702" s="200"/>
    </row>
    <row r="23703" spans="1:18" ht="14.6" customHeight="1" thickBot="1" x14ac:dyDescent="0.55000000000000004">
      <c r="A23703" s="526"/>
      <c r="B23703" s="217">
        <f t="shared" si="39825"/>
        <v>655</v>
      </c>
      <c r="C23703" s="406" t="str">
        <f t="shared" ref="C23703" si="39827">C23699</f>
        <v>7 Times</v>
      </c>
      <c r="D23703" s="217" t="str">
        <f t="shared" ref="D23703" si="39828">INT((D23702-D$10559-1)/49+1)&amp;"/"&amp;MOD(INT((D23702-D$10559-1)/7),7)+1&amp;"/"&amp;MOD(D23702-D$10559-1,7)+1</f>
        <v>68/1/3</v>
      </c>
      <c r="E23703" s="214"/>
      <c r="F23703" s="197">
        <v>4</v>
      </c>
      <c r="G23703" s="209" t="s">
        <v>605</v>
      </c>
      <c r="H23703" s="324" t="str">
        <f>H23699</f>
        <v>Dn 2300</v>
      </c>
      <c r="R23703" s="200"/>
    </row>
    <row r="23704" spans="1:18" ht="14.6" customHeight="1" x14ac:dyDescent="0.5">
      <c r="A23704" s="524" t="s">
        <v>1279</v>
      </c>
      <c r="B23704" s="217" t="s">
        <v>1189</v>
      </c>
      <c r="C23704" s="407">
        <f t="shared" ref="C23704" si="39829">C23700+1</f>
        <v>2448</v>
      </c>
      <c r="D23704" s="202" t="str">
        <f t="shared" ref="D23704" si="39830">IF(MOD(D23702-D$10559-1,49)=0,"Jub",IF(MOD(D23702-D$10559,7)=0,"Sab","Yr"))&amp;" "&amp;IF(MOD(D23702-D$10559-1,49)=0,INT(D23702-D$10559-1)/49,"")</f>
        <v xml:space="preserve">Yr </v>
      </c>
      <c r="E23704" s="201">
        <f t="shared" ref="E23704" si="39831">E23700+1</f>
        <v>1845</v>
      </c>
      <c r="F23704" s="197">
        <v>1</v>
      </c>
      <c r="G23704" s="203" t="s">
        <v>288</v>
      </c>
      <c r="H23704" s="325">
        <f>H23700+1</f>
        <v>1812</v>
      </c>
      <c r="R23704" s="200"/>
    </row>
    <row r="23705" spans="1:18" ht="14.6" customHeight="1" x14ac:dyDescent="0.5">
      <c r="A23705" s="525" t="s">
        <v>1280</v>
      </c>
      <c r="B23705" s="202">
        <f t="shared" ref="B23705" si="39832">B23701+1</f>
        <v>2620</v>
      </c>
      <c r="C23705" s="407"/>
      <c r="D23705" s="216" t="str">
        <f t="shared" ref="D23705" si="39833">D23701</f>
        <v>Exodus</v>
      </c>
      <c r="E23705" s="212" t="str">
        <f t="shared" ref="E23705" si="39834">E23701</f>
        <v>AD</v>
      </c>
      <c r="F23705" s="197">
        <v>2</v>
      </c>
      <c r="G23705" s="206" t="s">
        <v>604</v>
      </c>
      <c r="H23705" s="325"/>
      <c r="R23705" s="200"/>
    </row>
    <row r="23706" spans="1:18" ht="14.6" customHeight="1" x14ac:dyDescent="0.5">
      <c r="A23706" s="523">
        <f t="shared" ref="A23706" si="39835">A23702+1</f>
        <v>2598</v>
      </c>
      <c r="B23706" s="216" t="str">
        <f t="shared" ref="B23706" si="39836">B23702</f>
        <v>Olympiad</v>
      </c>
      <c r="C23706" s="408"/>
      <c r="D23706" s="217">
        <f t="shared" ref="D23706" si="39837">D23702+1</f>
        <v>3327</v>
      </c>
      <c r="E23706" s="212"/>
      <c r="F23706" s="197">
        <v>3</v>
      </c>
      <c r="G23706" s="208" t="s">
        <v>287</v>
      </c>
      <c r="H23706" s="367"/>
      <c r="R23706" s="200"/>
    </row>
    <row r="23707" spans="1:18" ht="14.6" customHeight="1" thickBot="1" x14ac:dyDescent="0.55000000000000004">
      <c r="A23707" s="526"/>
      <c r="B23707" s="217">
        <f t="shared" ref="B23707" si="39838">B23703+1</f>
        <v>656</v>
      </c>
      <c r="C23707" s="406" t="str">
        <f t="shared" ref="C23707" si="39839">C23703</f>
        <v>7 Times</v>
      </c>
      <c r="D23707" s="217" t="str">
        <f t="shared" ref="D23707" si="39840">INT((D23706-D$10559-1)/49+1)&amp;"/"&amp;MOD(INT((D23706-D$10559-1)/7),7)+1&amp;"/"&amp;MOD(D23706-D$10559-1,7)+1</f>
        <v>68/1/4</v>
      </c>
      <c r="E23707" s="214"/>
      <c r="F23707" s="197">
        <v>4</v>
      </c>
      <c r="G23707" s="209" t="s">
        <v>605</v>
      </c>
      <c r="H23707" s="324" t="str">
        <f>H23703</f>
        <v>Dn 2300</v>
      </c>
      <c r="R23707" s="200"/>
    </row>
    <row r="23708" spans="1:18" ht="14.6" customHeight="1" x14ac:dyDescent="0.5">
      <c r="A23708" s="524" t="s">
        <v>1279</v>
      </c>
      <c r="B23708" s="217" t="s">
        <v>1186</v>
      </c>
      <c r="C23708" s="407">
        <f t="shared" ref="C23708" si="39841">C23704+1</f>
        <v>2449</v>
      </c>
      <c r="D23708" s="202" t="str">
        <f t="shared" ref="D23708" si="39842">IF(MOD(D23706-D$10559-1,49)=0,"Jub",IF(MOD(D23706-D$10559,7)=0,"Sab","Yr"))&amp;" "&amp;IF(MOD(D23706-D$10559-1,49)=0,INT(D23706-D$10559-1)/49,"")</f>
        <v xml:space="preserve">Yr </v>
      </c>
      <c r="E23708" s="201">
        <f t="shared" ref="E23708" si="39843">E23704+1</f>
        <v>1846</v>
      </c>
      <c r="F23708" s="197">
        <v>1</v>
      </c>
      <c r="G23708" s="203" t="s">
        <v>288</v>
      </c>
      <c r="H23708" s="325">
        <f>H23704+1</f>
        <v>1813</v>
      </c>
      <c r="R23708" s="200"/>
    </row>
    <row r="23709" spans="1:18" ht="14.6" customHeight="1" x14ac:dyDescent="0.5">
      <c r="A23709" s="525" t="s">
        <v>1280</v>
      </c>
      <c r="B23709" s="202">
        <f t="shared" ref="B23709" si="39844">B23705+1</f>
        <v>2621</v>
      </c>
      <c r="C23709" s="407"/>
      <c r="D23709" s="216" t="str">
        <f t="shared" ref="D23709" si="39845">D23705</f>
        <v>Exodus</v>
      </c>
      <c r="E23709" s="212" t="str">
        <f t="shared" ref="E23709" si="39846">E23705</f>
        <v>AD</v>
      </c>
      <c r="F23709" s="197">
        <v>2</v>
      </c>
      <c r="G23709" s="206" t="s">
        <v>604</v>
      </c>
      <c r="H23709" s="325"/>
      <c r="R23709" s="200"/>
    </row>
    <row r="23710" spans="1:18" ht="14.6" customHeight="1" x14ac:dyDescent="0.5">
      <c r="A23710" s="523">
        <f t="shared" ref="A23710" si="39847">A23706+1</f>
        <v>2599</v>
      </c>
      <c r="B23710" s="216" t="str">
        <f t="shared" si="39803"/>
        <v>Olympiad</v>
      </c>
      <c r="C23710" s="408"/>
      <c r="D23710" s="217">
        <f t="shared" ref="D23710" si="39848">D23706+1</f>
        <v>3328</v>
      </c>
      <c r="E23710" s="212"/>
      <c r="F23710" s="197">
        <v>3</v>
      </c>
      <c r="G23710" s="208" t="s">
        <v>287</v>
      </c>
      <c r="H23710" s="367"/>
      <c r="R23710" s="200"/>
    </row>
    <row r="23711" spans="1:18" ht="14.6" customHeight="1" thickBot="1" x14ac:dyDescent="0.55000000000000004">
      <c r="A23711" s="526"/>
      <c r="B23711" s="217">
        <f t="shared" si="39803"/>
        <v>656</v>
      </c>
      <c r="C23711" s="406" t="str">
        <f t="shared" ref="C23711" si="39849">C23707</f>
        <v>7 Times</v>
      </c>
      <c r="D23711" s="217" t="str">
        <f t="shared" ref="D23711" si="39850">INT((D23710-D$10559-1)/49+1)&amp;"/"&amp;MOD(INT((D23710-D$10559-1)/7),7)+1&amp;"/"&amp;MOD(D23710-D$10559-1,7)+1</f>
        <v>68/1/5</v>
      </c>
      <c r="E23711" s="214"/>
      <c r="F23711" s="197">
        <v>4</v>
      </c>
      <c r="G23711" s="209" t="s">
        <v>605</v>
      </c>
      <c r="H23711" s="324" t="str">
        <f>H23707</f>
        <v>Dn 2300</v>
      </c>
      <c r="R23711" s="200"/>
    </row>
    <row r="23712" spans="1:18" ht="14.6" customHeight="1" x14ac:dyDescent="0.5">
      <c r="A23712" s="524" t="s">
        <v>1279</v>
      </c>
      <c r="B23712" s="217" t="s">
        <v>1187</v>
      </c>
      <c r="C23712" s="407">
        <f t="shared" ref="C23712" si="39851">C23708+1</f>
        <v>2450</v>
      </c>
      <c r="D23712" s="202" t="str">
        <f t="shared" ref="D23712" si="39852">IF(MOD(D23710-D$10559-1,49)=0,"Jub",IF(MOD(D23710-D$10559,7)=0,"Sab","Yr"))&amp;" "&amp;IF(MOD(D23710-D$10559-1,49)=0,INT(D23710-D$10559-1)/49,"")</f>
        <v xml:space="preserve">Yr </v>
      </c>
      <c r="E23712" s="201">
        <f t="shared" ref="E23712" si="39853">E23708+1</f>
        <v>1847</v>
      </c>
      <c r="F23712" s="197">
        <v>1</v>
      </c>
      <c r="G23712" s="203" t="s">
        <v>288</v>
      </c>
      <c r="H23712" s="325">
        <f>H23708+1</f>
        <v>1814</v>
      </c>
      <c r="R23712" s="200"/>
    </row>
    <row r="23713" spans="1:18" ht="14.6" customHeight="1" x14ac:dyDescent="0.5">
      <c r="A23713" s="525" t="s">
        <v>1280</v>
      </c>
      <c r="B23713" s="202">
        <f t="shared" ref="B23713" si="39854">B23709+1</f>
        <v>2622</v>
      </c>
      <c r="C23713" s="407"/>
      <c r="D23713" s="216" t="str">
        <f t="shared" ref="D23713" si="39855">D23709</f>
        <v>Exodus</v>
      </c>
      <c r="E23713" s="212" t="str">
        <f t="shared" ref="E23713" si="39856">E23709</f>
        <v>AD</v>
      </c>
      <c r="F23713" s="197">
        <v>2</v>
      </c>
      <c r="G23713" s="206" t="s">
        <v>604</v>
      </c>
      <c r="H23713" s="325"/>
      <c r="R23713" s="200"/>
    </row>
    <row r="23714" spans="1:18" ht="14.6" customHeight="1" x14ac:dyDescent="0.5">
      <c r="A23714" s="523">
        <f t="shared" ref="A23714" si="39857">A23710+1</f>
        <v>2600</v>
      </c>
      <c r="B23714" s="216" t="str">
        <f t="shared" si="39814"/>
        <v>Olympiad</v>
      </c>
      <c r="C23714" s="408"/>
      <c r="D23714" s="217">
        <f t="shared" ref="D23714" si="39858">D23710+1</f>
        <v>3329</v>
      </c>
      <c r="E23714" s="212"/>
      <c r="F23714" s="197">
        <v>3</v>
      </c>
      <c r="G23714" s="208" t="s">
        <v>287</v>
      </c>
      <c r="H23714" s="367"/>
      <c r="R23714" s="200"/>
    </row>
    <row r="23715" spans="1:18" ht="14.6" customHeight="1" thickBot="1" x14ac:dyDescent="0.55000000000000004">
      <c r="A23715" s="526"/>
      <c r="B23715" s="217">
        <f t="shared" si="39814"/>
        <v>656</v>
      </c>
      <c r="C23715" s="406" t="str">
        <f t="shared" ref="C23715" si="39859">C23711</f>
        <v>7 Times</v>
      </c>
      <c r="D23715" s="217" t="str">
        <f t="shared" ref="D23715" si="39860">INT((D23714-D$10559-1)/49+1)&amp;"/"&amp;MOD(INT((D23714-D$10559-1)/7),7)+1&amp;"/"&amp;MOD(D23714-D$10559-1,7)+1</f>
        <v>68/1/6</v>
      </c>
      <c r="E23715" s="214"/>
      <c r="F23715" s="197">
        <v>4</v>
      </c>
      <c r="G23715" s="209" t="s">
        <v>605</v>
      </c>
      <c r="H23715" s="324" t="str">
        <f>H23711</f>
        <v>Dn 2300</v>
      </c>
      <c r="R23715" s="200"/>
    </row>
    <row r="23716" spans="1:18" ht="14.6" customHeight="1" x14ac:dyDescent="0.5">
      <c r="A23716" s="524" t="s">
        <v>1279</v>
      </c>
      <c r="B23716" s="217" t="s">
        <v>1188</v>
      </c>
      <c r="C23716" s="407">
        <f t="shared" ref="C23716" si="39861">C23712+1</f>
        <v>2451</v>
      </c>
      <c r="D23716" s="202" t="str">
        <f t="shared" ref="D23716" si="39862">IF(MOD(D23714-D$10559-1,49)=0,"Jub",IF(MOD(D23714-D$10559,7)=0,"Sab","Yr"))&amp;" "&amp;IF(MOD(D23714-D$10559-1,49)=0,INT(D23714-D$10559-1)/49,"")</f>
        <v xml:space="preserve">Yr </v>
      </c>
      <c r="E23716" s="201">
        <f t="shared" ref="E23716" si="39863">E23712+1</f>
        <v>1848</v>
      </c>
      <c r="F23716" s="197">
        <v>1</v>
      </c>
      <c r="G23716" s="203" t="s">
        <v>288</v>
      </c>
      <c r="H23716" s="325">
        <f>H23712+1</f>
        <v>1815</v>
      </c>
      <c r="R23716" s="200"/>
    </row>
    <row r="23717" spans="1:18" ht="14.6" customHeight="1" x14ac:dyDescent="0.5">
      <c r="A23717" s="525" t="s">
        <v>1280</v>
      </c>
      <c r="B23717" s="202">
        <f t="shared" ref="B23717" si="39864">B23713+1</f>
        <v>2623</v>
      </c>
      <c r="C23717" s="407"/>
      <c r="D23717" s="216" t="str">
        <f t="shared" ref="D23717" si="39865">D23713</f>
        <v>Exodus</v>
      </c>
      <c r="E23717" s="212" t="str">
        <f t="shared" ref="E23717" si="39866">E23713</f>
        <v>AD</v>
      </c>
      <c r="F23717" s="197">
        <v>2</v>
      </c>
      <c r="G23717" s="206" t="s">
        <v>604</v>
      </c>
      <c r="H23717" s="325"/>
      <c r="R23717" s="200"/>
    </row>
    <row r="23718" spans="1:18" ht="14.6" customHeight="1" x14ac:dyDescent="0.5">
      <c r="A23718" s="523">
        <f t="shared" ref="A23718" si="39867">A23714+1</f>
        <v>2601</v>
      </c>
      <c r="B23718" s="216" t="str">
        <f t="shared" si="39825"/>
        <v>Olympiad</v>
      </c>
      <c r="C23718" s="408"/>
      <c r="D23718" s="217">
        <f t="shared" ref="D23718" si="39868">D23714+1</f>
        <v>3330</v>
      </c>
      <c r="E23718" s="212"/>
      <c r="F23718" s="197">
        <v>3</v>
      </c>
      <c r="G23718" s="208" t="s">
        <v>287</v>
      </c>
      <c r="H23718" s="367"/>
      <c r="R23718" s="200"/>
    </row>
    <row r="23719" spans="1:18" ht="14.6" customHeight="1" thickBot="1" x14ac:dyDescent="0.55000000000000004">
      <c r="A23719" s="526"/>
      <c r="B23719" s="217">
        <f t="shared" si="39825"/>
        <v>656</v>
      </c>
      <c r="C23719" s="406" t="str">
        <f t="shared" ref="C23719" si="39869">C23715</f>
        <v>7 Times</v>
      </c>
      <c r="D23719" s="359" t="str">
        <f t="shared" ref="D23719" si="39870">INT((D23718-D$10559-1)/49+1)&amp;"/"&amp;MOD(INT((D23718-D$10559-1)/7),7)+1&amp;"/"&amp;MOD(D23718-D$10559-1,7)+1</f>
        <v>68/1/7</v>
      </c>
      <c r="E23719" s="214"/>
      <c r="F23719" s="197">
        <v>4</v>
      </c>
      <c r="G23719" s="209" t="s">
        <v>605</v>
      </c>
      <c r="H23719" s="324" t="str">
        <f>H23715</f>
        <v>Dn 2300</v>
      </c>
      <c r="R23719" s="200"/>
    </row>
    <row r="23720" spans="1:18" ht="14.6" customHeight="1" x14ac:dyDescent="0.5">
      <c r="A23720" s="524" t="s">
        <v>1279</v>
      </c>
      <c r="B23720" s="217" t="s">
        <v>1189</v>
      </c>
      <c r="C23720" s="407">
        <f t="shared" ref="C23720" si="39871">C23716+1</f>
        <v>2452</v>
      </c>
      <c r="D23720" s="360" t="str">
        <f t="shared" ref="D23720" si="39872">IF(MOD(D23718-D$10559-1,49)=0,"Jub",IF(MOD(D23718-D$10559,7)=0,"Sab","Yr"))&amp;" "&amp;IF(MOD(D23718-D$10559-1,49)=0,INT(D23718-D$10559-1)/49,"")</f>
        <v xml:space="preserve">Sab </v>
      </c>
      <c r="E23720" s="201">
        <f t="shared" ref="E23720" si="39873">E23716+1</f>
        <v>1849</v>
      </c>
      <c r="F23720" s="197">
        <v>1</v>
      </c>
      <c r="G23720" s="203" t="s">
        <v>288</v>
      </c>
      <c r="H23720" s="325">
        <f>H23716+1</f>
        <v>1816</v>
      </c>
      <c r="R23720" s="200"/>
    </row>
    <row r="23721" spans="1:18" ht="14.6" customHeight="1" x14ac:dyDescent="0.5">
      <c r="A23721" s="525" t="s">
        <v>1280</v>
      </c>
      <c r="B23721" s="202">
        <f t="shared" ref="B23721" si="39874">B23717+1</f>
        <v>2624</v>
      </c>
      <c r="C23721" s="407"/>
      <c r="D23721" s="361" t="str">
        <f t="shared" ref="D23721" si="39875">D23717</f>
        <v>Exodus</v>
      </c>
      <c r="E23721" s="212" t="str">
        <f t="shared" ref="E23721" si="39876">E23717</f>
        <v>AD</v>
      </c>
      <c r="F23721" s="197">
        <v>2</v>
      </c>
      <c r="G23721" s="206" t="s">
        <v>604</v>
      </c>
      <c r="H23721" s="325"/>
      <c r="R23721" s="200"/>
    </row>
    <row r="23722" spans="1:18" ht="14.6" customHeight="1" x14ac:dyDescent="0.5">
      <c r="A23722" s="523">
        <f t="shared" ref="A23722" si="39877">A23718+1</f>
        <v>2602</v>
      </c>
      <c r="B23722" s="216" t="str">
        <f t="shared" ref="B23722" si="39878">B23718</f>
        <v>Olympiad</v>
      </c>
      <c r="C23722" s="408"/>
      <c r="D23722" s="359">
        <f t="shared" ref="D23722" si="39879">D23718+1</f>
        <v>3331</v>
      </c>
      <c r="E23722" s="212"/>
      <c r="F23722" s="197">
        <v>3</v>
      </c>
      <c r="G23722" s="208" t="s">
        <v>287</v>
      </c>
      <c r="H23722" s="367"/>
      <c r="R23722" s="200"/>
    </row>
    <row r="23723" spans="1:18" ht="14.6" customHeight="1" thickBot="1" x14ac:dyDescent="0.55000000000000004">
      <c r="A23723" s="526"/>
      <c r="B23723" s="217">
        <f t="shared" ref="B23723" si="39880">B23719+1</f>
        <v>657</v>
      </c>
      <c r="C23723" s="406" t="str">
        <f t="shared" ref="C23723" si="39881">C23719</f>
        <v>7 Times</v>
      </c>
      <c r="D23723" s="217" t="str">
        <f t="shared" ref="D23723" si="39882">INT((D23722-D$10559-1)/49+1)&amp;"/"&amp;MOD(INT((D23722-D$10559-1)/7),7)+1&amp;"/"&amp;MOD(D23722-D$10559-1,7)+1</f>
        <v>68/2/1</v>
      </c>
      <c r="E23723" s="214"/>
      <c r="F23723" s="197">
        <v>4</v>
      </c>
      <c r="G23723" s="209" t="s">
        <v>605</v>
      </c>
      <c r="H23723" s="324" t="str">
        <f>H23719</f>
        <v>Dn 2300</v>
      </c>
      <c r="R23723" s="200"/>
    </row>
    <row r="23724" spans="1:18" ht="14.6" customHeight="1" x14ac:dyDescent="0.5">
      <c r="A23724" s="524" t="s">
        <v>1279</v>
      </c>
      <c r="B23724" s="217" t="s">
        <v>1186</v>
      </c>
      <c r="C23724" s="407">
        <f t="shared" ref="C23724" si="39883">C23720+1</f>
        <v>2453</v>
      </c>
      <c r="D23724" s="202" t="str">
        <f t="shared" ref="D23724" si="39884">IF(MOD(D23722-D$10559-1,49)=0,"Jub",IF(MOD(D23722-D$10559,7)=0,"Sab","Yr"))&amp;" "&amp;IF(MOD(D23722-D$10559-1,49)=0,INT(D23722-D$10559-1)/49,"")</f>
        <v xml:space="preserve">Yr </v>
      </c>
      <c r="E23724" s="201">
        <f t="shared" ref="E23724" si="39885">E23720+1</f>
        <v>1850</v>
      </c>
      <c r="F23724" s="197">
        <v>1</v>
      </c>
      <c r="G23724" s="203" t="s">
        <v>288</v>
      </c>
      <c r="H23724" s="325">
        <f>H23720+1</f>
        <v>1817</v>
      </c>
      <c r="R23724" s="200"/>
    </row>
    <row r="23725" spans="1:18" ht="14.6" customHeight="1" x14ac:dyDescent="0.5">
      <c r="A23725" s="525" t="s">
        <v>1280</v>
      </c>
      <c r="B23725" s="202">
        <f t="shared" ref="B23725" si="39886">B23721+1</f>
        <v>2625</v>
      </c>
      <c r="C23725" s="407"/>
      <c r="D23725" s="216" t="str">
        <f t="shared" ref="D23725" si="39887">D23721</f>
        <v>Exodus</v>
      </c>
      <c r="E23725" s="212" t="str">
        <f t="shared" ref="E23725" si="39888">E23721</f>
        <v>AD</v>
      </c>
      <c r="F23725" s="197">
        <v>2</v>
      </c>
      <c r="G23725" s="206" t="s">
        <v>604</v>
      </c>
      <c r="H23725" s="325"/>
      <c r="R23725" s="200"/>
    </row>
    <row r="23726" spans="1:18" ht="14.6" customHeight="1" x14ac:dyDescent="0.5">
      <c r="A23726" s="523">
        <f t="shared" ref="A23726" si="39889">A23722+1</f>
        <v>2603</v>
      </c>
      <c r="B23726" s="216" t="str">
        <f t="shared" si="39803"/>
        <v>Olympiad</v>
      </c>
      <c r="C23726" s="408"/>
      <c r="D23726" s="217">
        <f t="shared" ref="D23726" si="39890">D23722+1</f>
        <v>3332</v>
      </c>
      <c r="E23726" s="212"/>
      <c r="F23726" s="197">
        <v>3</v>
      </c>
      <c r="G23726" s="208" t="s">
        <v>287</v>
      </c>
      <c r="H23726" s="367"/>
      <c r="R23726" s="200"/>
    </row>
    <row r="23727" spans="1:18" ht="14.6" customHeight="1" thickBot="1" x14ac:dyDescent="0.55000000000000004">
      <c r="A23727" s="526"/>
      <c r="B23727" s="217">
        <f t="shared" si="39803"/>
        <v>657</v>
      </c>
      <c r="C23727" s="406" t="str">
        <f t="shared" ref="C23727" si="39891">C23723</f>
        <v>7 Times</v>
      </c>
      <c r="D23727" s="217" t="str">
        <f t="shared" ref="D23727" si="39892">INT((D23726-D$10559-1)/49+1)&amp;"/"&amp;MOD(INT((D23726-D$10559-1)/7),7)+1&amp;"/"&amp;MOD(D23726-D$10559-1,7)+1</f>
        <v>68/2/2</v>
      </c>
      <c r="E23727" s="214"/>
      <c r="F23727" s="197">
        <v>4</v>
      </c>
      <c r="G23727" s="209" t="s">
        <v>605</v>
      </c>
      <c r="H23727" s="324" t="str">
        <f>H23723</f>
        <v>Dn 2300</v>
      </c>
      <c r="R23727" s="200"/>
    </row>
    <row r="23728" spans="1:18" ht="14.6" customHeight="1" x14ac:dyDescent="0.5">
      <c r="A23728" s="524" t="s">
        <v>1279</v>
      </c>
      <c r="B23728" s="217" t="s">
        <v>1187</v>
      </c>
      <c r="C23728" s="407">
        <f t="shared" ref="C23728" si="39893">C23724+1</f>
        <v>2454</v>
      </c>
      <c r="D23728" s="202" t="str">
        <f t="shared" ref="D23728" si="39894">IF(MOD(D23726-D$10559-1,49)=0,"Jub",IF(MOD(D23726-D$10559,7)=0,"Sab","Yr"))&amp;" "&amp;IF(MOD(D23726-D$10559-1,49)=0,INT(D23726-D$10559-1)/49,"")</f>
        <v xml:space="preserve">Yr </v>
      </c>
      <c r="E23728" s="201">
        <f t="shared" ref="E23728" si="39895">E23724+1</f>
        <v>1851</v>
      </c>
      <c r="F23728" s="197">
        <v>1</v>
      </c>
      <c r="G23728" s="203" t="s">
        <v>288</v>
      </c>
      <c r="H23728" s="325">
        <f>H23724+1</f>
        <v>1818</v>
      </c>
      <c r="R23728" s="200"/>
    </row>
    <row r="23729" spans="1:18" ht="14.6" customHeight="1" x14ac:dyDescent="0.5">
      <c r="A23729" s="525" t="s">
        <v>1280</v>
      </c>
      <c r="B23729" s="202">
        <f t="shared" ref="B23729" si="39896">B23725+1</f>
        <v>2626</v>
      </c>
      <c r="C23729" s="407"/>
      <c r="D23729" s="216" t="str">
        <f t="shared" ref="D23729" si="39897">D23725</f>
        <v>Exodus</v>
      </c>
      <c r="E23729" s="212" t="str">
        <f t="shared" ref="E23729" si="39898">E23725</f>
        <v>AD</v>
      </c>
      <c r="F23729" s="197">
        <v>2</v>
      </c>
      <c r="G23729" s="206" t="s">
        <v>604</v>
      </c>
      <c r="H23729" s="325"/>
      <c r="R23729" s="200"/>
    </row>
    <row r="23730" spans="1:18" ht="14.6" customHeight="1" x14ac:dyDescent="0.5">
      <c r="A23730" s="523">
        <f t="shared" ref="A23730" si="39899">A23726+1</f>
        <v>2604</v>
      </c>
      <c r="B23730" s="216" t="str">
        <f t="shared" si="39814"/>
        <v>Olympiad</v>
      </c>
      <c r="C23730" s="408"/>
      <c r="D23730" s="217">
        <f t="shared" ref="D23730" si="39900">D23726+1</f>
        <v>3333</v>
      </c>
      <c r="E23730" s="212"/>
      <c r="F23730" s="197">
        <v>3</v>
      </c>
      <c r="G23730" s="208" t="s">
        <v>287</v>
      </c>
      <c r="H23730" s="367"/>
      <c r="R23730" s="200"/>
    </row>
    <row r="23731" spans="1:18" ht="14.6" customHeight="1" thickBot="1" x14ac:dyDescent="0.55000000000000004">
      <c r="A23731" s="526"/>
      <c r="B23731" s="217">
        <f t="shared" si="39814"/>
        <v>657</v>
      </c>
      <c r="C23731" s="406" t="str">
        <f t="shared" ref="C23731" si="39901">C23727</f>
        <v>7 Times</v>
      </c>
      <c r="D23731" s="217" t="str">
        <f t="shared" ref="D23731" si="39902">INT((D23730-D$10559-1)/49+1)&amp;"/"&amp;MOD(INT((D23730-D$10559-1)/7),7)+1&amp;"/"&amp;MOD(D23730-D$10559-1,7)+1</f>
        <v>68/2/3</v>
      </c>
      <c r="E23731" s="214"/>
      <c r="F23731" s="197">
        <v>4</v>
      </c>
      <c r="G23731" s="209" t="s">
        <v>605</v>
      </c>
      <c r="H23731" s="324" t="str">
        <f>H23727</f>
        <v>Dn 2300</v>
      </c>
      <c r="R23731" s="200"/>
    </row>
    <row r="23732" spans="1:18" ht="14.6" customHeight="1" x14ac:dyDescent="0.5">
      <c r="A23732" s="524" t="s">
        <v>1279</v>
      </c>
      <c r="B23732" s="217" t="s">
        <v>1188</v>
      </c>
      <c r="C23732" s="407">
        <f t="shared" ref="C23732" si="39903">C23728+1</f>
        <v>2455</v>
      </c>
      <c r="D23732" s="202" t="str">
        <f t="shared" ref="D23732" si="39904">IF(MOD(D23730-D$10559-1,49)=0,"Jub",IF(MOD(D23730-D$10559,7)=0,"Sab","Yr"))&amp;" "&amp;IF(MOD(D23730-D$10559-1,49)=0,INT(D23730-D$10559-1)/49,"")</f>
        <v xml:space="preserve">Yr </v>
      </c>
      <c r="E23732" s="201">
        <f t="shared" ref="E23732" si="39905">E23728+1</f>
        <v>1852</v>
      </c>
      <c r="F23732" s="197">
        <v>1</v>
      </c>
      <c r="G23732" s="203" t="s">
        <v>288</v>
      </c>
      <c r="H23732" s="325">
        <f>H23728+1</f>
        <v>1819</v>
      </c>
      <c r="R23732" s="200"/>
    </row>
    <row r="23733" spans="1:18" ht="14.6" customHeight="1" x14ac:dyDescent="0.5">
      <c r="A23733" s="525" t="s">
        <v>1280</v>
      </c>
      <c r="B23733" s="202">
        <f t="shared" ref="B23733" si="39906">B23729+1</f>
        <v>2627</v>
      </c>
      <c r="C23733" s="407"/>
      <c r="D23733" s="216" t="str">
        <f t="shared" ref="D23733" si="39907">D23729</f>
        <v>Exodus</v>
      </c>
      <c r="E23733" s="212" t="str">
        <f t="shared" ref="E23733" si="39908">E23729</f>
        <v>AD</v>
      </c>
      <c r="F23733" s="197">
        <v>2</v>
      </c>
      <c r="G23733" s="206" t="s">
        <v>604</v>
      </c>
      <c r="H23733" s="325"/>
      <c r="R23733" s="200"/>
    </row>
    <row r="23734" spans="1:18" ht="14.6" customHeight="1" x14ac:dyDescent="0.5">
      <c r="A23734" s="523">
        <f t="shared" ref="A23734" si="39909">A23730+1</f>
        <v>2605</v>
      </c>
      <c r="B23734" s="216" t="str">
        <f t="shared" si="39825"/>
        <v>Olympiad</v>
      </c>
      <c r="C23734" s="408"/>
      <c r="D23734" s="217">
        <f t="shared" ref="D23734" si="39910">D23730+1</f>
        <v>3334</v>
      </c>
      <c r="E23734" s="212"/>
      <c r="F23734" s="197">
        <v>3</v>
      </c>
      <c r="G23734" s="208" t="s">
        <v>287</v>
      </c>
      <c r="H23734" s="367"/>
      <c r="R23734" s="200"/>
    </row>
    <row r="23735" spans="1:18" ht="14.6" customHeight="1" thickBot="1" x14ac:dyDescent="0.55000000000000004">
      <c r="A23735" s="526"/>
      <c r="B23735" s="217">
        <f t="shared" si="39825"/>
        <v>657</v>
      </c>
      <c r="C23735" s="406" t="str">
        <f t="shared" ref="C23735" si="39911">C23731</f>
        <v>7 Times</v>
      </c>
      <c r="D23735" s="217" t="str">
        <f t="shared" ref="D23735" si="39912">INT((D23734-D$10559-1)/49+1)&amp;"/"&amp;MOD(INT((D23734-D$10559-1)/7),7)+1&amp;"/"&amp;MOD(D23734-D$10559-1,7)+1</f>
        <v>68/2/4</v>
      </c>
      <c r="E23735" s="214"/>
      <c r="F23735" s="197">
        <v>4</v>
      </c>
      <c r="G23735" s="209" t="s">
        <v>605</v>
      </c>
      <c r="H23735" s="324" t="str">
        <f>H23731</f>
        <v>Dn 2300</v>
      </c>
      <c r="R23735" s="200"/>
    </row>
    <row r="23736" spans="1:18" ht="14.6" customHeight="1" x14ac:dyDescent="0.5">
      <c r="A23736" s="524" t="s">
        <v>1279</v>
      </c>
      <c r="B23736" s="217" t="s">
        <v>1189</v>
      </c>
      <c r="C23736" s="407">
        <f t="shared" ref="C23736" si="39913">C23732+1</f>
        <v>2456</v>
      </c>
      <c r="D23736" s="202" t="str">
        <f t="shared" ref="D23736" si="39914">IF(MOD(D23734-D$10559-1,49)=0,"Jub",IF(MOD(D23734-D$10559,7)=0,"Sab","Yr"))&amp;" "&amp;IF(MOD(D23734-D$10559-1,49)=0,INT(D23734-D$10559-1)/49,"")</f>
        <v xml:space="preserve">Yr </v>
      </c>
      <c r="E23736" s="201">
        <f t="shared" ref="E23736" si="39915">E23732+1</f>
        <v>1853</v>
      </c>
      <c r="F23736" s="197">
        <v>1</v>
      </c>
      <c r="G23736" s="203" t="s">
        <v>288</v>
      </c>
      <c r="H23736" s="325">
        <f>H23732+1</f>
        <v>1820</v>
      </c>
      <c r="R23736" s="200"/>
    </row>
    <row r="23737" spans="1:18" ht="14.6" customHeight="1" x14ac:dyDescent="0.5">
      <c r="A23737" s="525" t="s">
        <v>1280</v>
      </c>
      <c r="B23737" s="202">
        <f t="shared" ref="B23737" si="39916">B23733+1</f>
        <v>2628</v>
      </c>
      <c r="C23737" s="407"/>
      <c r="D23737" s="216" t="str">
        <f t="shared" ref="D23737" si="39917">D23733</f>
        <v>Exodus</v>
      </c>
      <c r="E23737" s="212" t="str">
        <f t="shared" ref="E23737" si="39918">E23733</f>
        <v>AD</v>
      </c>
      <c r="F23737" s="197">
        <v>2</v>
      </c>
      <c r="G23737" s="206" t="s">
        <v>604</v>
      </c>
      <c r="H23737" s="325"/>
      <c r="R23737" s="200"/>
    </row>
    <row r="23738" spans="1:18" ht="14.6" customHeight="1" x14ac:dyDescent="0.5">
      <c r="A23738" s="523">
        <f t="shared" ref="A23738" si="39919">A23734+1</f>
        <v>2606</v>
      </c>
      <c r="B23738" s="216" t="str">
        <f t="shared" ref="B23738" si="39920">B23734</f>
        <v>Olympiad</v>
      </c>
      <c r="C23738" s="408"/>
      <c r="D23738" s="217">
        <f t="shared" ref="D23738" si="39921">D23734+1</f>
        <v>3335</v>
      </c>
      <c r="E23738" s="212"/>
      <c r="F23738" s="197">
        <v>3</v>
      </c>
      <c r="G23738" s="208" t="s">
        <v>287</v>
      </c>
      <c r="H23738" s="367"/>
      <c r="R23738" s="200"/>
    </row>
    <row r="23739" spans="1:18" ht="14.6" customHeight="1" thickBot="1" x14ac:dyDescent="0.55000000000000004">
      <c r="A23739" s="526"/>
      <c r="B23739" s="217">
        <f t="shared" ref="B23739" si="39922">B23735+1</f>
        <v>658</v>
      </c>
      <c r="C23739" s="406" t="str">
        <f t="shared" ref="C23739" si="39923">C23735</f>
        <v>7 Times</v>
      </c>
      <c r="D23739" s="217" t="str">
        <f t="shared" ref="D23739" si="39924">INT((D23738-D$10559-1)/49+1)&amp;"/"&amp;MOD(INT((D23738-D$10559-1)/7),7)+1&amp;"/"&amp;MOD(D23738-D$10559-1,7)+1</f>
        <v>68/2/5</v>
      </c>
      <c r="E23739" s="214"/>
      <c r="F23739" s="197">
        <v>4</v>
      </c>
      <c r="G23739" s="209" t="s">
        <v>605</v>
      </c>
      <c r="H23739" s="324" t="str">
        <f>H23735</f>
        <v>Dn 2300</v>
      </c>
      <c r="R23739" s="200"/>
    </row>
    <row r="23740" spans="1:18" ht="14.6" customHeight="1" x14ac:dyDescent="0.5">
      <c r="A23740" s="524" t="s">
        <v>1279</v>
      </c>
      <c r="B23740" s="217" t="s">
        <v>1186</v>
      </c>
      <c r="C23740" s="407">
        <f t="shared" ref="C23740" si="39925">C23736+1</f>
        <v>2457</v>
      </c>
      <c r="D23740" s="202" t="str">
        <f t="shared" ref="D23740" si="39926">IF(MOD(D23738-D$10559-1,49)=0,"Jub",IF(MOD(D23738-D$10559,7)=0,"Sab","Yr"))&amp;" "&amp;IF(MOD(D23738-D$10559-1,49)=0,INT(D23738-D$10559-1)/49,"")</f>
        <v xml:space="preserve">Yr </v>
      </c>
      <c r="E23740" s="201">
        <f t="shared" ref="E23740" si="39927">E23736+1</f>
        <v>1854</v>
      </c>
      <c r="F23740" s="197">
        <v>1</v>
      </c>
      <c r="G23740" s="203" t="s">
        <v>288</v>
      </c>
      <c r="H23740" s="325">
        <f>H23736+1</f>
        <v>1821</v>
      </c>
      <c r="R23740" s="200"/>
    </row>
    <row r="23741" spans="1:18" ht="14.6" customHeight="1" x14ac:dyDescent="0.5">
      <c r="A23741" s="525" t="s">
        <v>1280</v>
      </c>
      <c r="B23741" s="202">
        <f t="shared" ref="B23741" si="39928">B23737+1</f>
        <v>2629</v>
      </c>
      <c r="C23741" s="407"/>
      <c r="D23741" s="216" t="str">
        <f t="shared" ref="D23741" si="39929">D23737</f>
        <v>Exodus</v>
      </c>
      <c r="E23741" s="212" t="str">
        <f t="shared" ref="E23741" si="39930">E23737</f>
        <v>AD</v>
      </c>
      <c r="F23741" s="197">
        <v>2</v>
      </c>
      <c r="G23741" s="206" t="s">
        <v>604</v>
      </c>
      <c r="H23741" s="325"/>
      <c r="R23741" s="200"/>
    </row>
    <row r="23742" spans="1:18" ht="14.6" customHeight="1" x14ac:dyDescent="0.5">
      <c r="A23742" s="523">
        <f t="shared" ref="A23742" si="39931">A23738+1</f>
        <v>2607</v>
      </c>
      <c r="B23742" s="216" t="str">
        <f t="shared" si="39803"/>
        <v>Olympiad</v>
      </c>
      <c r="C23742" s="408"/>
      <c r="D23742" s="217">
        <f t="shared" ref="D23742" si="39932">D23738+1</f>
        <v>3336</v>
      </c>
      <c r="E23742" s="212"/>
      <c r="F23742" s="197">
        <v>3</v>
      </c>
      <c r="G23742" s="208" t="s">
        <v>287</v>
      </c>
      <c r="H23742" s="367"/>
      <c r="R23742" s="200"/>
    </row>
    <row r="23743" spans="1:18" ht="14.6" customHeight="1" thickBot="1" x14ac:dyDescent="0.55000000000000004">
      <c r="A23743" s="526"/>
      <c r="B23743" s="217">
        <f t="shared" si="39803"/>
        <v>658</v>
      </c>
      <c r="C23743" s="406" t="str">
        <f t="shared" ref="C23743" si="39933">C23739</f>
        <v>7 Times</v>
      </c>
      <c r="D23743" s="217" t="str">
        <f t="shared" ref="D23743" si="39934">INT((D23742-D$10559-1)/49+1)&amp;"/"&amp;MOD(INT((D23742-D$10559-1)/7),7)+1&amp;"/"&amp;MOD(D23742-D$10559-1,7)+1</f>
        <v>68/2/6</v>
      </c>
      <c r="E23743" s="214"/>
      <c r="F23743" s="197">
        <v>4</v>
      </c>
      <c r="G23743" s="209" t="s">
        <v>605</v>
      </c>
      <c r="H23743" s="324" t="str">
        <f>H23739</f>
        <v>Dn 2300</v>
      </c>
      <c r="R23743" s="200"/>
    </row>
    <row r="23744" spans="1:18" ht="14.6" customHeight="1" x14ac:dyDescent="0.5">
      <c r="A23744" s="524" t="s">
        <v>1279</v>
      </c>
      <c r="B23744" s="217" t="s">
        <v>1187</v>
      </c>
      <c r="C23744" s="407">
        <f t="shared" ref="C23744" si="39935">C23740+1</f>
        <v>2458</v>
      </c>
      <c r="D23744" s="202" t="str">
        <f t="shared" ref="D23744" si="39936">IF(MOD(D23742-D$10559-1,49)=0,"Jub",IF(MOD(D23742-D$10559,7)=0,"Sab","Yr"))&amp;" "&amp;IF(MOD(D23742-D$10559-1,49)=0,INT(D23742-D$10559-1)/49,"")</f>
        <v xml:space="preserve">Yr </v>
      </c>
      <c r="E23744" s="201">
        <f t="shared" ref="E23744" si="39937">E23740+1</f>
        <v>1855</v>
      </c>
      <c r="F23744" s="197">
        <v>1</v>
      </c>
      <c r="G23744" s="203" t="s">
        <v>288</v>
      </c>
      <c r="H23744" s="325">
        <f>H23740+1</f>
        <v>1822</v>
      </c>
      <c r="R23744" s="200"/>
    </row>
    <row r="23745" spans="1:18" ht="14.6" customHeight="1" x14ac:dyDescent="0.5">
      <c r="A23745" s="525" t="s">
        <v>1280</v>
      </c>
      <c r="B23745" s="202">
        <f t="shared" ref="B23745" si="39938">B23741+1</f>
        <v>2630</v>
      </c>
      <c r="C23745" s="407"/>
      <c r="D23745" s="216" t="str">
        <f t="shared" ref="D23745" si="39939">D23741</f>
        <v>Exodus</v>
      </c>
      <c r="E23745" s="212" t="str">
        <f t="shared" ref="E23745" si="39940">E23741</f>
        <v>AD</v>
      </c>
      <c r="F23745" s="197">
        <v>2</v>
      </c>
      <c r="G23745" s="206" t="s">
        <v>604</v>
      </c>
      <c r="H23745" s="325"/>
      <c r="R23745" s="200"/>
    </row>
    <row r="23746" spans="1:18" ht="14.6" customHeight="1" x14ac:dyDescent="0.5">
      <c r="A23746" s="523">
        <f t="shared" ref="A23746" si="39941">A23742+1</f>
        <v>2608</v>
      </c>
      <c r="B23746" s="216" t="str">
        <f t="shared" si="39814"/>
        <v>Olympiad</v>
      </c>
      <c r="C23746" s="408"/>
      <c r="D23746" s="217">
        <f t="shared" ref="D23746" si="39942">D23742+1</f>
        <v>3337</v>
      </c>
      <c r="E23746" s="212"/>
      <c r="F23746" s="197">
        <v>3</v>
      </c>
      <c r="G23746" s="208" t="s">
        <v>287</v>
      </c>
      <c r="H23746" s="367"/>
      <c r="R23746" s="200"/>
    </row>
    <row r="23747" spans="1:18" ht="14.6" customHeight="1" thickBot="1" x14ac:dyDescent="0.55000000000000004">
      <c r="A23747" s="526"/>
      <c r="B23747" s="217">
        <f t="shared" si="39814"/>
        <v>658</v>
      </c>
      <c r="C23747" s="406" t="str">
        <f t="shared" ref="C23747" si="39943">C23743</f>
        <v>7 Times</v>
      </c>
      <c r="D23747" s="359" t="str">
        <f t="shared" ref="D23747" si="39944">INT((D23746-D$10559-1)/49+1)&amp;"/"&amp;MOD(INT((D23746-D$10559-1)/7),7)+1&amp;"/"&amp;MOD(D23746-D$10559-1,7)+1</f>
        <v>68/2/7</v>
      </c>
      <c r="E23747" s="214"/>
      <c r="F23747" s="197">
        <v>4</v>
      </c>
      <c r="G23747" s="209" t="s">
        <v>605</v>
      </c>
      <c r="H23747" s="324" t="str">
        <f>H23743</f>
        <v>Dn 2300</v>
      </c>
      <c r="R23747" s="200"/>
    </row>
    <row r="23748" spans="1:18" ht="14.6" customHeight="1" x14ac:dyDescent="0.5">
      <c r="A23748" s="524" t="s">
        <v>1279</v>
      </c>
      <c r="B23748" s="217" t="s">
        <v>1188</v>
      </c>
      <c r="C23748" s="407">
        <f t="shared" ref="C23748" si="39945">C23744+1</f>
        <v>2459</v>
      </c>
      <c r="D23748" s="360" t="str">
        <f t="shared" ref="D23748" si="39946">IF(MOD(D23746-D$10559-1,49)=0,"Jub",IF(MOD(D23746-D$10559,7)=0,"Sab","Yr"))&amp;" "&amp;IF(MOD(D23746-D$10559-1,49)=0,INT(D23746-D$10559-1)/49,"")</f>
        <v xml:space="preserve">Sab </v>
      </c>
      <c r="E23748" s="201">
        <f t="shared" ref="E23748" si="39947">E23744+1</f>
        <v>1856</v>
      </c>
      <c r="F23748" s="197">
        <v>1</v>
      </c>
      <c r="G23748" s="203" t="s">
        <v>288</v>
      </c>
      <c r="H23748" s="325">
        <f>H23744+1</f>
        <v>1823</v>
      </c>
      <c r="R23748" s="200"/>
    </row>
    <row r="23749" spans="1:18" ht="14.6" customHeight="1" x14ac:dyDescent="0.5">
      <c r="A23749" s="525" t="s">
        <v>1280</v>
      </c>
      <c r="B23749" s="202">
        <f t="shared" ref="B23749" si="39948">B23745+1</f>
        <v>2631</v>
      </c>
      <c r="C23749" s="407"/>
      <c r="D23749" s="361" t="str">
        <f t="shared" ref="D23749" si="39949">D23745</f>
        <v>Exodus</v>
      </c>
      <c r="E23749" s="212" t="str">
        <f t="shared" ref="E23749" si="39950">E23745</f>
        <v>AD</v>
      </c>
      <c r="F23749" s="197">
        <v>2</v>
      </c>
      <c r="G23749" s="206" t="s">
        <v>604</v>
      </c>
      <c r="H23749" s="325"/>
      <c r="R23749" s="200"/>
    </row>
    <row r="23750" spans="1:18" ht="14.6" customHeight="1" x14ac:dyDescent="0.5">
      <c r="A23750" s="523">
        <f t="shared" ref="A23750" si="39951">A23746+1</f>
        <v>2609</v>
      </c>
      <c r="B23750" s="216" t="str">
        <f t="shared" si="39825"/>
        <v>Olympiad</v>
      </c>
      <c r="C23750" s="408"/>
      <c r="D23750" s="359">
        <f t="shared" ref="D23750" si="39952">D23746+1</f>
        <v>3338</v>
      </c>
      <c r="E23750" s="212"/>
      <c r="F23750" s="197">
        <v>3</v>
      </c>
      <c r="G23750" s="208" t="s">
        <v>287</v>
      </c>
      <c r="H23750" s="367"/>
      <c r="R23750" s="200"/>
    </row>
    <row r="23751" spans="1:18" ht="14.6" customHeight="1" thickBot="1" x14ac:dyDescent="0.55000000000000004">
      <c r="A23751" s="526"/>
      <c r="B23751" s="217">
        <f t="shared" si="39825"/>
        <v>658</v>
      </c>
      <c r="C23751" s="406" t="str">
        <f t="shared" ref="C23751" si="39953">C23747</f>
        <v>7 Times</v>
      </c>
      <c r="D23751" s="217" t="str">
        <f t="shared" ref="D23751" si="39954">INT((D23750-D$10559-1)/49+1)&amp;"/"&amp;MOD(INT((D23750-D$10559-1)/7),7)+1&amp;"/"&amp;MOD(D23750-D$10559-1,7)+1</f>
        <v>68/3/1</v>
      </c>
      <c r="E23751" s="214"/>
      <c r="F23751" s="197">
        <v>4</v>
      </c>
      <c r="G23751" s="209" t="s">
        <v>605</v>
      </c>
      <c r="H23751" s="324" t="str">
        <f>H23747</f>
        <v>Dn 2300</v>
      </c>
      <c r="R23751" s="200"/>
    </row>
    <row r="23752" spans="1:18" ht="14.6" customHeight="1" x14ac:dyDescent="0.5">
      <c r="A23752" s="524" t="s">
        <v>1279</v>
      </c>
      <c r="B23752" s="217" t="s">
        <v>1189</v>
      </c>
      <c r="C23752" s="407">
        <f t="shared" ref="C23752" si="39955">C23748+1</f>
        <v>2460</v>
      </c>
      <c r="D23752" s="202" t="str">
        <f t="shared" ref="D23752" si="39956">IF(MOD(D23750-D$10559-1,49)=0,"Jub",IF(MOD(D23750-D$10559,7)=0,"Sab","Yr"))&amp;" "&amp;IF(MOD(D23750-D$10559-1,49)=0,INT(D23750-D$10559-1)/49,"")</f>
        <v xml:space="preserve">Yr </v>
      </c>
      <c r="E23752" s="201">
        <f t="shared" ref="E23752" si="39957">E23748+1</f>
        <v>1857</v>
      </c>
      <c r="F23752" s="197">
        <v>1</v>
      </c>
      <c r="G23752" s="203" t="s">
        <v>288</v>
      </c>
      <c r="H23752" s="325">
        <f>H23748+1</f>
        <v>1824</v>
      </c>
      <c r="R23752" s="200"/>
    </row>
    <row r="23753" spans="1:18" ht="14.6" customHeight="1" x14ac:dyDescent="0.5">
      <c r="A23753" s="525" t="s">
        <v>1280</v>
      </c>
      <c r="B23753" s="202">
        <f t="shared" ref="B23753" si="39958">B23749+1</f>
        <v>2632</v>
      </c>
      <c r="C23753" s="407"/>
      <c r="D23753" s="216" t="str">
        <f t="shared" ref="D23753" si="39959">D23749</f>
        <v>Exodus</v>
      </c>
      <c r="E23753" s="212" t="str">
        <f t="shared" ref="E23753" si="39960">E23749</f>
        <v>AD</v>
      </c>
      <c r="F23753" s="197">
        <v>2</v>
      </c>
      <c r="G23753" s="206" t="s">
        <v>604</v>
      </c>
      <c r="H23753" s="325"/>
      <c r="R23753" s="200"/>
    </row>
    <row r="23754" spans="1:18" ht="14.6" customHeight="1" x14ac:dyDescent="0.5">
      <c r="A23754" s="523">
        <f t="shared" ref="A23754" si="39961">A23750+1</f>
        <v>2610</v>
      </c>
      <c r="B23754" s="216" t="str">
        <f t="shared" ref="B23754" si="39962">B23750</f>
        <v>Olympiad</v>
      </c>
      <c r="C23754" s="408"/>
      <c r="D23754" s="217">
        <f t="shared" ref="D23754" si="39963">D23750+1</f>
        <v>3339</v>
      </c>
      <c r="E23754" s="212"/>
      <c r="F23754" s="197">
        <v>3</v>
      </c>
      <c r="G23754" s="208" t="s">
        <v>287</v>
      </c>
      <c r="H23754" s="367"/>
      <c r="R23754" s="200"/>
    </row>
    <row r="23755" spans="1:18" ht="14.6" customHeight="1" thickBot="1" x14ac:dyDescent="0.55000000000000004">
      <c r="A23755" s="526"/>
      <c r="B23755" s="217">
        <f t="shared" ref="B23755" si="39964">B23751+1</f>
        <v>659</v>
      </c>
      <c r="C23755" s="406" t="str">
        <f t="shared" ref="C23755" si="39965">C23751</f>
        <v>7 Times</v>
      </c>
      <c r="D23755" s="217" t="str">
        <f t="shared" ref="D23755" si="39966">INT((D23754-D$10559-1)/49+1)&amp;"/"&amp;MOD(INT((D23754-D$10559-1)/7),7)+1&amp;"/"&amp;MOD(D23754-D$10559-1,7)+1</f>
        <v>68/3/2</v>
      </c>
      <c r="E23755" s="214"/>
      <c r="F23755" s="197">
        <v>4</v>
      </c>
      <c r="G23755" s="209" t="s">
        <v>605</v>
      </c>
      <c r="H23755" s="324" t="str">
        <f>H23751</f>
        <v>Dn 2300</v>
      </c>
      <c r="R23755" s="200"/>
    </row>
    <row r="23756" spans="1:18" ht="14.6" customHeight="1" x14ac:dyDescent="0.5">
      <c r="A23756" s="524" t="s">
        <v>1279</v>
      </c>
      <c r="B23756" s="217" t="s">
        <v>1186</v>
      </c>
      <c r="C23756" s="407">
        <f t="shared" ref="C23756" si="39967">C23752+1</f>
        <v>2461</v>
      </c>
      <c r="D23756" s="202" t="str">
        <f t="shared" ref="D23756" si="39968">IF(MOD(D23754-D$10559-1,49)=0,"Jub",IF(MOD(D23754-D$10559,7)=0,"Sab","Yr"))&amp;" "&amp;IF(MOD(D23754-D$10559-1,49)=0,INT(D23754-D$10559-1)/49,"")</f>
        <v xml:space="preserve">Yr </v>
      </c>
      <c r="E23756" s="201">
        <f t="shared" ref="E23756" si="39969">E23752+1</f>
        <v>1858</v>
      </c>
      <c r="F23756" s="197">
        <v>1</v>
      </c>
      <c r="G23756" s="203" t="s">
        <v>288</v>
      </c>
      <c r="H23756" s="325">
        <f>H23752+1</f>
        <v>1825</v>
      </c>
      <c r="R23756" s="200"/>
    </row>
    <row r="23757" spans="1:18" ht="14.6" customHeight="1" x14ac:dyDescent="0.5">
      <c r="A23757" s="525" t="s">
        <v>1280</v>
      </c>
      <c r="B23757" s="202">
        <f t="shared" ref="B23757" si="39970">B23753+1</f>
        <v>2633</v>
      </c>
      <c r="C23757" s="407"/>
      <c r="D23757" s="216" t="str">
        <f t="shared" ref="D23757" si="39971">D23753</f>
        <v>Exodus</v>
      </c>
      <c r="E23757" s="212" t="str">
        <f t="shared" ref="E23757" si="39972">E23753</f>
        <v>AD</v>
      </c>
      <c r="F23757" s="197">
        <v>2</v>
      </c>
      <c r="G23757" s="206" t="s">
        <v>604</v>
      </c>
      <c r="H23757" s="325"/>
      <c r="R23757" s="200"/>
    </row>
    <row r="23758" spans="1:18" ht="14.6" customHeight="1" x14ac:dyDescent="0.5">
      <c r="A23758" s="523">
        <f t="shared" ref="A23758" si="39973">A23754+1</f>
        <v>2611</v>
      </c>
      <c r="B23758" s="216" t="str">
        <f t="shared" ref="B23758:B23807" si="39974">B23754</f>
        <v>Olympiad</v>
      </c>
      <c r="C23758" s="408"/>
      <c r="D23758" s="217">
        <f t="shared" ref="D23758" si="39975">D23754+1</f>
        <v>3340</v>
      </c>
      <c r="E23758" s="212"/>
      <c r="F23758" s="197">
        <v>3</v>
      </c>
      <c r="G23758" s="208" t="s">
        <v>287</v>
      </c>
      <c r="H23758" s="367"/>
      <c r="R23758" s="200"/>
    </row>
    <row r="23759" spans="1:18" ht="14.6" customHeight="1" thickBot="1" x14ac:dyDescent="0.55000000000000004">
      <c r="A23759" s="526"/>
      <c r="B23759" s="217">
        <f t="shared" si="39974"/>
        <v>659</v>
      </c>
      <c r="C23759" s="406" t="str">
        <f t="shared" ref="C23759" si="39976">C23755</f>
        <v>7 Times</v>
      </c>
      <c r="D23759" s="217" t="str">
        <f t="shared" ref="D23759" si="39977">INT((D23758-D$10559-1)/49+1)&amp;"/"&amp;MOD(INT((D23758-D$10559-1)/7),7)+1&amp;"/"&amp;MOD(D23758-D$10559-1,7)+1</f>
        <v>68/3/3</v>
      </c>
      <c r="E23759" s="214"/>
      <c r="F23759" s="197">
        <v>4</v>
      </c>
      <c r="G23759" s="209" t="s">
        <v>605</v>
      </c>
      <c r="H23759" s="324" t="str">
        <f>H23755</f>
        <v>Dn 2300</v>
      </c>
      <c r="R23759" s="200"/>
    </row>
    <row r="23760" spans="1:18" ht="14.6" customHeight="1" x14ac:dyDescent="0.5">
      <c r="A23760" s="524" t="s">
        <v>1279</v>
      </c>
      <c r="B23760" s="217" t="s">
        <v>1187</v>
      </c>
      <c r="C23760" s="407">
        <f t="shared" ref="C23760" si="39978">C23756+1</f>
        <v>2462</v>
      </c>
      <c r="D23760" s="202" t="str">
        <f t="shared" ref="D23760" si="39979">IF(MOD(D23758-D$10559-1,49)=0,"Jub",IF(MOD(D23758-D$10559,7)=0,"Sab","Yr"))&amp;" "&amp;IF(MOD(D23758-D$10559-1,49)=0,INT(D23758-D$10559-1)/49,"")</f>
        <v xml:space="preserve">Yr </v>
      </c>
      <c r="E23760" s="201">
        <f t="shared" ref="E23760" si="39980">E23756+1</f>
        <v>1859</v>
      </c>
      <c r="F23760" s="197">
        <v>1</v>
      </c>
      <c r="G23760" s="203" t="s">
        <v>288</v>
      </c>
      <c r="H23760" s="325">
        <f>H23756+1</f>
        <v>1826</v>
      </c>
      <c r="R23760" s="200"/>
    </row>
    <row r="23761" spans="1:18" ht="14.6" customHeight="1" x14ac:dyDescent="0.5">
      <c r="A23761" s="525" t="s">
        <v>1280</v>
      </c>
      <c r="B23761" s="202">
        <f t="shared" ref="B23761" si="39981">B23757+1</f>
        <v>2634</v>
      </c>
      <c r="C23761" s="407"/>
      <c r="D23761" s="216" t="str">
        <f t="shared" ref="D23761" si="39982">D23757</f>
        <v>Exodus</v>
      </c>
      <c r="E23761" s="212" t="str">
        <f t="shared" ref="E23761" si="39983">E23757</f>
        <v>AD</v>
      </c>
      <c r="F23761" s="197">
        <v>2</v>
      </c>
      <c r="G23761" s="206" t="s">
        <v>604</v>
      </c>
      <c r="H23761" s="325"/>
      <c r="R23761" s="200"/>
    </row>
    <row r="23762" spans="1:18" ht="14.6" customHeight="1" x14ac:dyDescent="0.5">
      <c r="A23762" s="523">
        <f t="shared" ref="A23762" si="39984">A23758+1</f>
        <v>2612</v>
      </c>
      <c r="B23762" s="216" t="str">
        <f t="shared" ref="B23762:B23811" si="39985">B23758</f>
        <v>Olympiad</v>
      </c>
      <c r="C23762" s="408"/>
      <c r="D23762" s="217">
        <f t="shared" ref="D23762" si="39986">D23758+1</f>
        <v>3341</v>
      </c>
      <c r="E23762" s="212"/>
      <c r="F23762" s="197">
        <v>3</v>
      </c>
      <c r="G23762" s="208" t="s">
        <v>287</v>
      </c>
      <c r="H23762" s="367"/>
      <c r="R23762" s="200"/>
    </row>
    <row r="23763" spans="1:18" ht="14.6" customHeight="1" thickBot="1" x14ac:dyDescent="0.55000000000000004">
      <c r="A23763" s="526"/>
      <c r="B23763" s="217">
        <f t="shared" si="39985"/>
        <v>659</v>
      </c>
      <c r="C23763" s="406" t="str">
        <f t="shared" ref="C23763" si="39987">C23759</f>
        <v>7 Times</v>
      </c>
      <c r="D23763" s="217" t="str">
        <f t="shared" ref="D23763" si="39988">INT((D23762-D$10559-1)/49+1)&amp;"/"&amp;MOD(INT((D23762-D$10559-1)/7),7)+1&amp;"/"&amp;MOD(D23762-D$10559-1,7)+1</f>
        <v>68/3/4</v>
      </c>
      <c r="E23763" s="214"/>
      <c r="F23763" s="197">
        <v>4</v>
      </c>
      <c r="G23763" s="209" t="s">
        <v>605</v>
      </c>
      <c r="H23763" s="324" t="str">
        <f>H23759</f>
        <v>Dn 2300</v>
      </c>
      <c r="R23763" s="200"/>
    </row>
    <row r="23764" spans="1:18" ht="14.6" customHeight="1" x14ac:dyDescent="0.5">
      <c r="A23764" s="524" t="s">
        <v>1279</v>
      </c>
      <c r="B23764" s="217" t="s">
        <v>1188</v>
      </c>
      <c r="C23764" s="407">
        <f t="shared" ref="C23764" si="39989">C23760+1</f>
        <v>2463</v>
      </c>
      <c r="D23764" s="202" t="str">
        <f t="shared" ref="D23764" si="39990">IF(MOD(D23762-D$10559-1,49)=0,"Jub",IF(MOD(D23762-D$10559,7)=0,"Sab","Yr"))&amp;" "&amp;IF(MOD(D23762-D$10559-1,49)=0,INT(D23762-D$10559-1)/49,"")</f>
        <v xml:space="preserve">Yr </v>
      </c>
      <c r="E23764" s="201">
        <f t="shared" ref="E23764" si="39991">E23760+1</f>
        <v>1860</v>
      </c>
      <c r="F23764" s="197">
        <v>1</v>
      </c>
      <c r="G23764" s="203" t="s">
        <v>288</v>
      </c>
      <c r="H23764" s="325">
        <f>H23760+1</f>
        <v>1827</v>
      </c>
      <c r="R23764" s="200"/>
    </row>
    <row r="23765" spans="1:18" ht="14.6" customHeight="1" x14ac:dyDescent="0.5">
      <c r="A23765" s="525" t="s">
        <v>1280</v>
      </c>
      <c r="B23765" s="202">
        <f t="shared" ref="B23765" si="39992">B23761+1</f>
        <v>2635</v>
      </c>
      <c r="C23765" s="407"/>
      <c r="D23765" s="216" t="str">
        <f t="shared" ref="D23765" si="39993">D23761</f>
        <v>Exodus</v>
      </c>
      <c r="E23765" s="212" t="str">
        <f t="shared" ref="E23765" si="39994">E23761</f>
        <v>AD</v>
      </c>
      <c r="F23765" s="197">
        <v>2</v>
      </c>
      <c r="G23765" s="206" t="s">
        <v>604</v>
      </c>
      <c r="H23765" s="325"/>
      <c r="R23765" s="200"/>
    </row>
    <row r="23766" spans="1:18" ht="14.6" customHeight="1" x14ac:dyDescent="0.5">
      <c r="A23766" s="523">
        <f t="shared" ref="A23766" si="39995">A23762+1</f>
        <v>2613</v>
      </c>
      <c r="B23766" s="216" t="str">
        <f t="shared" ref="B23766:B23815" si="39996">B23762</f>
        <v>Olympiad</v>
      </c>
      <c r="C23766" s="408"/>
      <c r="D23766" s="217">
        <f t="shared" ref="D23766" si="39997">D23762+1</f>
        <v>3342</v>
      </c>
      <c r="E23766" s="212"/>
      <c r="F23766" s="197">
        <v>3</v>
      </c>
      <c r="G23766" s="208" t="s">
        <v>287</v>
      </c>
      <c r="H23766" s="367"/>
      <c r="R23766" s="200"/>
    </row>
    <row r="23767" spans="1:18" ht="14.6" customHeight="1" thickBot="1" x14ac:dyDescent="0.55000000000000004">
      <c r="A23767" s="526"/>
      <c r="B23767" s="217">
        <f t="shared" si="39996"/>
        <v>659</v>
      </c>
      <c r="C23767" s="406" t="str">
        <f t="shared" ref="C23767" si="39998">C23763</f>
        <v>7 Times</v>
      </c>
      <c r="D23767" s="217" t="str">
        <f t="shared" ref="D23767" si="39999">INT((D23766-D$10559-1)/49+1)&amp;"/"&amp;MOD(INT((D23766-D$10559-1)/7),7)+1&amp;"/"&amp;MOD(D23766-D$10559-1,7)+1</f>
        <v>68/3/5</v>
      </c>
      <c r="E23767" s="214"/>
      <c r="F23767" s="197">
        <v>4</v>
      </c>
      <c r="G23767" s="209" t="s">
        <v>605</v>
      </c>
      <c r="H23767" s="324" t="str">
        <f>H23763</f>
        <v>Dn 2300</v>
      </c>
      <c r="R23767" s="200"/>
    </row>
    <row r="23768" spans="1:18" ht="14.6" customHeight="1" x14ac:dyDescent="0.5">
      <c r="A23768" s="524" t="s">
        <v>1279</v>
      </c>
      <c r="B23768" s="217" t="s">
        <v>1189</v>
      </c>
      <c r="C23768" s="407">
        <f t="shared" ref="C23768" si="40000">C23764+1</f>
        <v>2464</v>
      </c>
      <c r="D23768" s="202" t="str">
        <f t="shared" ref="D23768" si="40001">IF(MOD(D23766-D$10559-1,49)=0,"Jub",IF(MOD(D23766-D$10559,7)=0,"Sab","Yr"))&amp;" "&amp;IF(MOD(D23766-D$10559-1,49)=0,INT(D23766-D$10559-1)/49,"")</f>
        <v xml:space="preserve">Yr </v>
      </c>
      <c r="E23768" s="201">
        <f t="shared" ref="E23768" si="40002">E23764+1</f>
        <v>1861</v>
      </c>
      <c r="F23768" s="197">
        <v>1</v>
      </c>
      <c r="G23768" s="203" t="s">
        <v>288</v>
      </c>
      <c r="H23768" s="325">
        <f>H23764+1</f>
        <v>1828</v>
      </c>
      <c r="R23768" s="200"/>
    </row>
    <row r="23769" spans="1:18" ht="14.6" customHeight="1" x14ac:dyDescent="0.5">
      <c r="A23769" s="525" t="s">
        <v>1280</v>
      </c>
      <c r="B23769" s="202">
        <f t="shared" ref="B23769" si="40003">B23765+1</f>
        <v>2636</v>
      </c>
      <c r="C23769" s="407"/>
      <c r="D23769" s="216" t="str">
        <f t="shared" ref="D23769" si="40004">D23765</f>
        <v>Exodus</v>
      </c>
      <c r="E23769" s="212" t="str">
        <f t="shared" ref="E23769" si="40005">E23765</f>
        <v>AD</v>
      </c>
      <c r="F23769" s="197">
        <v>2</v>
      </c>
      <c r="G23769" s="206" t="s">
        <v>604</v>
      </c>
      <c r="H23769" s="325"/>
      <c r="R23769" s="200"/>
    </row>
    <row r="23770" spans="1:18" ht="14.6" customHeight="1" x14ac:dyDescent="0.5">
      <c r="A23770" s="523">
        <f t="shared" ref="A23770" si="40006">A23766+1</f>
        <v>2614</v>
      </c>
      <c r="B23770" s="216" t="str">
        <f t="shared" ref="B23770" si="40007">B23766</f>
        <v>Olympiad</v>
      </c>
      <c r="C23770" s="408"/>
      <c r="D23770" s="217">
        <f t="shared" ref="D23770" si="40008">D23766+1</f>
        <v>3343</v>
      </c>
      <c r="E23770" s="212"/>
      <c r="F23770" s="197">
        <v>3</v>
      </c>
      <c r="G23770" s="208" t="s">
        <v>287</v>
      </c>
      <c r="H23770" s="367"/>
      <c r="R23770" s="200"/>
    </row>
    <row r="23771" spans="1:18" ht="14.6" customHeight="1" thickBot="1" x14ac:dyDescent="0.55000000000000004">
      <c r="A23771" s="526"/>
      <c r="B23771" s="217">
        <f t="shared" ref="B23771" si="40009">B23767+1</f>
        <v>660</v>
      </c>
      <c r="C23771" s="406" t="str">
        <f t="shared" ref="C23771" si="40010">C23767</f>
        <v>7 Times</v>
      </c>
      <c r="D23771" s="217" t="str">
        <f t="shared" ref="D23771" si="40011">INT((D23770-D$10559-1)/49+1)&amp;"/"&amp;MOD(INT((D23770-D$10559-1)/7),7)+1&amp;"/"&amp;MOD(D23770-D$10559-1,7)+1</f>
        <v>68/3/6</v>
      </c>
      <c r="E23771" s="214"/>
      <c r="F23771" s="197">
        <v>4</v>
      </c>
      <c r="G23771" s="209" t="s">
        <v>605</v>
      </c>
      <c r="H23771" s="324" t="str">
        <f>H23767</f>
        <v>Dn 2300</v>
      </c>
      <c r="R23771" s="200"/>
    </row>
    <row r="23772" spans="1:18" ht="14.6" customHeight="1" x14ac:dyDescent="0.5">
      <c r="A23772" s="524" t="s">
        <v>1279</v>
      </c>
      <c r="B23772" s="217" t="s">
        <v>1186</v>
      </c>
      <c r="C23772" s="407">
        <f t="shared" ref="C23772" si="40012">C23768+1</f>
        <v>2465</v>
      </c>
      <c r="D23772" s="202" t="str">
        <f t="shared" ref="D23772" si="40013">IF(MOD(D23770-D$10559-1,49)=0,"Jub",IF(MOD(D23770-D$10559,7)=0,"Sab","Yr"))&amp;" "&amp;IF(MOD(D23770-D$10559-1,49)=0,INT(D23770-D$10559-1)/49,"")</f>
        <v xml:space="preserve">Yr </v>
      </c>
      <c r="E23772" s="201">
        <f t="shared" ref="E23772" si="40014">E23768+1</f>
        <v>1862</v>
      </c>
      <c r="F23772" s="197">
        <v>1</v>
      </c>
      <c r="G23772" s="203" t="s">
        <v>288</v>
      </c>
      <c r="H23772" s="325">
        <f>H23768+1</f>
        <v>1829</v>
      </c>
      <c r="R23772" s="200"/>
    </row>
    <row r="23773" spans="1:18" ht="14.6" customHeight="1" x14ac:dyDescent="0.5">
      <c r="A23773" s="525" t="s">
        <v>1280</v>
      </c>
      <c r="B23773" s="202">
        <f t="shared" ref="B23773" si="40015">B23769+1</f>
        <v>2637</v>
      </c>
      <c r="C23773" s="407"/>
      <c r="D23773" s="216" t="str">
        <f t="shared" ref="D23773" si="40016">D23769</f>
        <v>Exodus</v>
      </c>
      <c r="E23773" s="212" t="str">
        <f t="shared" ref="E23773" si="40017">E23769</f>
        <v>AD</v>
      </c>
      <c r="F23773" s="197">
        <v>2</v>
      </c>
      <c r="G23773" s="206" t="s">
        <v>604</v>
      </c>
      <c r="H23773" s="325"/>
      <c r="R23773" s="200"/>
    </row>
    <row r="23774" spans="1:18" ht="14.6" customHeight="1" x14ac:dyDescent="0.5">
      <c r="A23774" s="523">
        <f t="shared" ref="A23774" si="40018">A23770+1</f>
        <v>2615</v>
      </c>
      <c r="B23774" s="216" t="str">
        <f t="shared" si="39974"/>
        <v>Olympiad</v>
      </c>
      <c r="C23774" s="408"/>
      <c r="D23774" s="217">
        <f t="shared" ref="D23774" si="40019">D23770+1</f>
        <v>3344</v>
      </c>
      <c r="E23774" s="212"/>
      <c r="F23774" s="197">
        <v>3</v>
      </c>
      <c r="G23774" s="208" t="s">
        <v>287</v>
      </c>
      <c r="H23774" s="367"/>
      <c r="R23774" s="200"/>
    </row>
    <row r="23775" spans="1:18" ht="14.6" customHeight="1" thickBot="1" x14ac:dyDescent="0.55000000000000004">
      <c r="A23775" s="526"/>
      <c r="B23775" s="217">
        <f t="shared" si="39974"/>
        <v>660</v>
      </c>
      <c r="C23775" s="406" t="str">
        <f t="shared" ref="C23775" si="40020">C23771</f>
        <v>7 Times</v>
      </c>
      <c r="D23775" s="359" t="str">
        <f t="shared" ref="D23775" si="40021">INT((D23774-D$10559-1)/49+1)&amp;"/"&amp;MOD(INT((D23774-D$10559-1)/7),7)+1&amp;"/"&amp;MOD(D23774-D$10559-1,7)+1</f>
        <v>68/3/7</v>
      </c>
      <c r="E23775" s="214"/>
      <c r="F23775" s="197">
        <v>4</v>
      </c>
      <c r="G23775" s="209" t="s">
        <v>605</v>
      </c>
      <c r="H23775" s="324" t="str">
        <f>H23771</f>
        <v>Dn 2300</v>
      </c>
      <c r="R23775" s="200"/>
    </row>
    <row r="23776" spans="1:18" ht="14.6" customHeight="1" x14ac:dyDescent="0.5">
      <c r="A23776" s="524" t="s">
        <v>1279</v>
      </c>
      <c r="B23776" s="217" t="s">
        <v>1187</v>
      </c>
      <c r="C23776" s="407">
        <f t="shared" ref="C23776" si="40022">C23772+1</f>
        <v>2466</v>
      </c>
      <c r="D23776" s="360" t="str">
        <f t="shared" ref="D23776" si="40023">IF(MOD(D23774-D$10559-1,49)=0,"Jub",IF(MOD(D23774-D$10559,7)=0,"Sab","Yr"))&amp;" "&amp;IF(MOD(D23774-D$10559-1,49)=0,INT(D23774-D$10559-1)/49,"")</f>
        <v xml:space="preserve">Sab </v>
      </c>
      <c r="E23776" s="201">
        <f t="shared" ref="E23776" si="40024">E23772+1</f>
        <v>1863</v>
      </c>
      <c r="F23776" s="197">
        <v>1</v>
      </c>
      <c r="G23776" s="203" t="s">
        <v>288</v>
      </c>
      <c r="H23776" s="325">
        <f>H23772+1</f>
        <v>1830</v>
      </c>
      <c r="R23776" s="200"/>
    </row>
    <row r="23777" spans="1:18" ht="14.6" customHeight="1" x14ac:dyDescent="0.5">
      <c r="A23777" s="525" t="s">
        <v>1280</v>
      </c>
      <c r="B23777" s="202">
        <f t="shared" ref="B23777" si="40025">B23773+1</f>
        <v>2638</v>
      </c>
      <c r="C23777" s="407"/>
      <c r="D23777" s="361" t="str">
        <f t="shared" ref="D23777" si="40026">D23773</f>
        <v>Exodus</v>
      </c>
      <c r="E23777" s="212" t="str">
        <f t="shared" ref="E23777" si="40027">E23773</f>
        <v>AD</v>
      </c>
      <c r="F23777" s="197">
        <v>2</v>
      </c>
      <c r="G23777" s="206" t="s">
        <v>604</v>
      </c>
      <c r="H23777" s="325"/>
      <c r="R23777" s="200"/>
    </row>
    <row r="23778" spans="1:18" ht="14.6" customHeight="1" x14ac:dyDescent="0.5">
      <c r="A23778" s="523">
        <f t="shared" ref="A23778" si="40028">A23774+1</f>
        <v>2616</v>
      </c>
      <c r="B23778" s="216" t="str">
        <f t="shared" si="39985"/>
        <v>Olympiad</v>
      </c>
      <c r="C23778" s="408"/>
      <c r="D23778" s="359">
        <f t="shared" ref="D23778" si="40029">D23774+1</f>
        <v>3345</v>
      </c>
      <c r="E23778" s="212"/>
      <c r="F23778" s="197">
        <v>3</v>
      </c>
      <c r="G23778" s="208" t="s">
        <v>287</v>
      </c>
      <c r="H23778" s="367"/>
      <c r="R23778" s="200"/>
    </row>
    <row r="23779" spans="1:18" ht="14.6" customHeight="1" thickBot="1" x14ac:dyDescent="0.55000000000000004">
      <c r="A23779" s="526"/>
      <c r="B23779" s="217">
        <f t="shared" si="39985"/>
        <v>660</v>
      </c>
      <c r="C23779" s="406" t="str">
        <f t="shared" ref="C23779" si="40030">C23775</f>
        <v>7 Times</v>
      </c>
      <c r="D23779" s="217" t="str">
        <f t="shared" ref="D23779" si="40031">INT((D23778-D$10559-1)/49+1)&amp;"/"&amp;MOD(INT((D23778-D$10559-1)/7),7)+1&amp;"/"&amp;MOD(D23778-D$10559-1,7)+1</f>
        <v>68/4/1</v>
      </c>
      <c r="E23779" s="214"/>
      <c r="F23779" s="197">
        <v>4</v>
      </c>
      <c r="G23779" s="209" t="s">
        <v>605</v>
      </c>
      <c r="H23779" s="324" t="str">
        <f>H23775</f>
        <v>Dn 2300</v>
      </c>
      <c r="R23779" s="200"/>
    </row>
    <row r="23780" spans="1:18" ht="14.6" customHeight="1" x14ac:dyDescent="0.5">
      <c r="A23780" s="524" t="s">
        <v>1279</v>
      </c>
      <c r="B23780" s="217" t="s">
        <v>1188</v>
      </c>
      <c r="C23780" s="407">
        <f t="shared" ref="C23780" si="40032">C23776+1</f>
        <v>2467</v>
      </c>
      <c r="D23780" s="202" t="str">
        <f t="shared" ref="D23780" si="40033">IF(MOD(D23778-D$10559-1,49)=0,"Jub",IF(MOD(D23778-D$10559,7)=0,"Sab","Yr"))&amp;" "&amp;IF(MOD(D23778-D$10559-1,49)=0,INT(D23778-D$10559-1)/49,"")</f>
        <v xml:space="preserve">Yr </v>
      </c>
      <c r="E23780" s="201">
        <f t="shared" ref="E23780" si="40034">E23776+1</f>
        <v>1864</v>
      </c>
      <c r="F23780" s="197">
        <v>1</v>
      </c>
      <c r="G23780" s="203" t="s">
        <v>288</v>
      </c>
      <c r="H23780" s="325">
        <f>H23776+1</f>
        <v>1831</v>
      </c>
      <c r="R23780" s="200"/>
    </row>
    <row r="23781" spans="1:18" ht="14.6" customHeight="1" x14ac:dyDescent="0.5">
      <c r="A23781" s="525" t="s">
        <v>1280</v>
      </c>
      <c r="B23781" s="202">
        <f t="shared" ref="B23781" si="40035">B23777+1</f>
        <v>2639</v>
      </c>
      <c r="C23781" s="407"/>
      <c r="D23781" s="216" t="str">
        <f t="shared" ref="D23781" si="40036">D23777</f>
        <v>Exodus</v>
      </c>
      <c r="E23781" s="212" t="str">
        <f t="shared" ref="E23781" si="40037">E23777</f>
        <v>AD</v>
      </c>
      <c r="F23781" s="197">
        <v>2</v>
      </c>
      <c r="G23781" s="206" t="s">
        <v>604</v>
      </c>
      <c r="H23781" s="325"/>
      <c r="R23781" s="200"/>
    </row>
    <row r="23782" spans="1:18" ht="14.6" customHeight="1" x14ac:dyDescent="0.5">
      <c r="A23782" s="523">
        <f t="shared" ref="A23782" si="40038">A23778+1</f>
        <v>2617</v>
      </c>
      <c r="B23782" s="216" t="str">
        <f t="shared" si="39996"/>
        <v>Olympiad</v>
      </c>
      <c r="C23782" s="408"/>
      <c r="D23782" s="217">
        <f t="shared" ref="D23782" si="40039">D23778+1</f>
        <v>3346</v>
      </c>
      <c r="E23782" s="212"/>
      <c r="F23782" s="197">
        <v>3</v>
      </c>
      <c r="G23782" s="208" t="s">
        <v>287</v>
      </c>
      <c r="H23782" s="367"/>
      <c r="R23782" s="200"/>
    </row>
    <row r="23783" spans="1:18" ht="14.6" customHeight="1" thickBot="1" x14ac:dyDescent="0.55000000000000004">
      <c r="A23783" s="526"/>
      <c r="B23783" s="217">
        <f t="shared" si="39996"/>
        <v>660</v>
      </c>
      <c r="C23783" s="406" t="str">
        <f t="shared" ref="C23783" si="40040">C23779</f>
        <v>7 Times</v>
      </c>
      <c r="D23783" s="217" t="str">
        <f t="shared" ref="D23783" si="40041">INT((D23782-D$10559-1)/49+1)&amp;"/"&amp;MOD(INT((D23782-D$10559-1)/7),7)+1&amp;"/"&amp;MOD(D23782-D$10559-1,7)+1</f>
        <v>68/4/2</v>
      </c>
      <c r="E23783" s="214"/>
      <c r="F23783" s="197">
        <v>4</v>
      </c>
      <c r="G23783" s="209" t="s">
        <v>605</v>
      </c>
      <c r="H23783" s="324" t="str">
        <f>H23779</f>
        <v>Dn 2300</v>
      </c>
      <c r="R23783" s="200"/>
    </row>
    <row r="23784" spans="1:18" ht="14.6" customHeight="1" x14ac:dyDescent="0.5">
      <c r="A23784" s="524" t="s">
        <v>1279</v>
      </c>
      <c r="B23784" s="217" t="s">
        <v>1189</v>
      </c>
      <c r="C23784" s="407">
        <f t="shared" ref="C23784" si="40042">C23780+1</f>
        <v>2468</v>
      </c>
      <c r="D23784" s="202" t="str">
        <f t="shared" ref="D23784" si="40043">IF(MOD(D23782-D$10559-1,49)=0,"Jub",IF(MOD(D23782-D$10559,7)=0,"Sab","Yr"))&amp;" "&amp;IF(MOD(D23782-D$10559-1,49)=0,INT(D23782-D$10559-1)/49,"")</f>
        <v xml:space="preserve">Yr </v>
      </c>
      <c r="E23784" s="201">
        <f t="shared" ref="E23784" si="40044">E23780+1</f>
        <v>1865</v>
      </c>
      <c r="F23784" s="197">
        <v>1</v>
      </c>
      <c r="G23784" s="203" t="s">
        <v>288</v>
      </c>
      <c r="H23784" s="325">
        <f>H23780+1</f>
        <v>1832</v>
      </c>
      <c r="R23784" s="200"/>
    </row>
    <row r="23785" spans="1:18" ht="14.6" customHeight="1" x14ac:dyDescent="0.5">
      <c r="A23785" s="525" t="s">
        <v>1280</v>
      </c>
      <c r="B23785" s="202">
        <f t="shared" ref="B23785" si="40045">B23781+1</f>
        <v>2640</v>
      </c>
      <c r="C23785" s="407"/>
      <c r="D23785" s="216" t="str">
        <f t="shared" ref="D23785" si="40046">D23781</f>
        <v>Exodus</v>
      </c>
      <c r="E23785" s="212" t="str">
        <f t="shared" ref="E23785" si="40047">E23781</f>
        <v>AD</v>
      </c>
      <c r="F23785" s="197">
        <v>2</v>
      </c>
      <c r="G23785" s="206" t="s">
        <v>604</v>
      </c>
      <c r="H23785" s="325"/>
      <c r="R23785" s="200"/>
    </row>
    <row r="23786" spans="1:18" ht="14.6" customHeight="1" x14ac:dyDescent="0.5">
      <c r="A23786" s="523">
        <f t="shared" ref="A23786" si="40048">A23782+1</f>
        <v>2618</v>
      </c>
      <c r="B23786" s="216" t="str">
        <f t="shared" ref="B23786" si="40049">B23782</f>
        <v>Olympiad</v>
      </c>
      <c r="C23786" s="408"/>
      <c r="D23786" s="217">
        <f t="shared" ref="D23786" si="40050">D23782+1</f>
        <v>3347</v>
      </c>
      <c r="E23786" s="212"/>
      <c r="F23786" s="197">
        <v>3</v>
      </c>
      <c r="G23786" s="208" t="s">
        <v>287</v>
      </c>
      <c r="H23786" s="367"/>
      <c r="R23786" s="200"/>
    </row>
    <row r="23787" spans="1:18" ht="14.6" customHeight="1" thickBot="1" x14ac:dyDescent="0.55000000000000004">
      <c r="A23787" s="526"/>
      <c r="B23787" s="217">
        <f t="shared" ref="B23787" si="40051">B23783+1</f>
        <v>661</v>
      </c>
      <c r="C23787" s="406" t="str">
        <f t="shared" ref="C23787" si="40052">C23783</f>
        <v>7 Times</v>
      </c>
      <c r="D23787" s="217" t="str">
        <f t="shared" ref="D23787" si="40053">INT((D23786-D$10559-1)/49+1)&amp;"/"&amp;MOD(INT((D23786-D$10559-1)/7),7)+1&amp;"/"&amp;MOD(D23786-D$10559-1,7)+1</f>
        <v>68/4/3</v>
      </c>
      <c r="E23787" s="214"/>
      <c r="F23787" s="197">
        <v>4</v>
      </c>
      <c r="G23787" s="209" t="s">
        <v>605</v>
      </c>
      <c r="H23787" s="324" t="str">
        <f>H23783</f>
        <v>Dn 2300</v>
      </c>
      <c r="R23787" s="200"/>
    </row>
    <row r="23788" spans="1:18" ht="14.6" customHeight="1" x14ac:dyDescent="0.5">
      <c r="A23788" s="524" t="s">
        <v>1279</v>
      </c>
      <c r="B23788" s="217" t="s">
        <v>1186</v>
      </c>
      <c r="C23788" s="407">
        <f t="shared" ref="C23788" si="40054">C23784+1</f>
        <v>2469</v>
      </c>
      <c r="D23788" s="202" t="str">
        <f t="shared" ref="D23788" si="40055">IF(MOD(D23786-D$10559-1,49)=0,"Jub",IF(MOD(D23786-D$10559,7)=0,"Sab","Yr"))&amp;" "&amp;IF(MOD(D23786-D$10559-1,49)=0,INT(D23786-D$10559-1)/49,"")</f>
        <v xml:space="preserve">Yr </v>
      </c>
      <c r="E23788" s="201">
        <f t="shared" ref="E23788" si="40056">E23784+1</f>
        <v>1866</v>
      </c>
      <c r="F23788" s="197">
        <v>1</v>
      </c>
      <c r="G23788" s="203" t="s">
        <v>288</v>
      </c>
      <c r="H23788" s="325">
        <f>H23784+1</f>
        <v>1833</v>
      </c>
      <c r="R23788" s="200"/>
    </row>
    <row r="23789" spans="1:18" ht="14.6" customHeight="1" x14ac:dyDescent="0.5">
      <c r="A23789" s="525" t="s">
        <v>1280</v>
      </c>
      <c r="B23789" s="202">
        <f t="shared" ref="B23789" si="40057">B23785+1</f>
        <v>2641</v>
      </c>
      <c r="C23789" s="407"/>
      <c r="D23789" s="216" t="str">
        <f t="shared" ref="D23789" si="40058">D23785</f>
        <v>Exodus</v>
      </c>
      <c r="E23789" s="212" t="str">
        <f t="shared" ref="E23789" si="40059">E23785</f>
        <v>AD</v>
      </c>
      <c r="F23789" s="197">
        <v>2</v>
      </c>
      <c r="G23789" s="206" t="s">
        <v>604</v>
      </c>
      <c r="H23789" s="325"/>
      <c r="R23789" s="200"/>
    </row>
    <row r="23790" spans="1:18" ht="14.6" customHeight="1" x14ac:dyDescent="0.5">
      <c r="A23790" s="523">
        <f t="shared" ref="A23790" si="40060">A23786+1</f>
        <v>2619</v>
      </c>
      <c r="B23790" s="216" t="str">
        <f t="shared" si="39974"/>
        <v>Olympiad</v>
      </c>
      <c r="C23790" s="408"/>
      <c r="D23790" s="217">
        <f t="shared" ref="D23790" si="40061">D23786+1</f>
        <v>3348</v>
      </c>
      <c r="E23790" s="212"/>
      <c r="F23790" s="197">
        <v>3</v>
      </c>
      <c r="G23790" s="208" t="s">
        <v>287</v>
      </c>
      <c r="H23790" s="367"/>
      <c r="R23790" s="200"/>
    </row>
    <row r="23791" spans="1:18" ht="14.6" customHeight="1" thickBot="1" x14ac:dyDescent="0.55000000000000004">
      <c r="A23791" s="526"/>
      <c r="B23791" s="217">
        <f t="shared" si="39974"/>
        <v>661</v>
      </c>
      <c r="C23791" s="406" t="str">
        <f t="shared" ref="C23791" si="40062">C23787</f>
        <v>7 Times</v>
      </c>
      <c r="D23791" s="217" t="str">
        <f t="shared" ref="D23791" si="40063">INT((D23790-D$10559-1)/49+1)&amp;"/"&amp;MOD(INT((D23790-D$10559-1)/7),7)+1&amp;"/"&amp;MOD(D23790-D$10559-1,7)+1</f>
        <v>68/4/4</v>
      </c>
      <c r="E23791" s="214"/>
      <c r="F23791" s="197">
        <v>4</v>
      </c>
      <c r="G23791" s="209" t="s">
        <v>605</v>
      </c>
      <c r="H23791" s="324" t="str">
        <f>H23787</f>
        <v>Dn 2300</v>
      </c>
      <c r="R23791" s="200"/>
    </row>
    <row r="23792" spans="1:18" ht="14.6" customHeight="1" x14ac:dyDescent="0.5">
      <c r="A23792" s="524" t="s">
        <v>1279</v>
      </c>
      <c r="B23792" s="217" t="s">
        <v>1187</v>
      </c>
      <c r="C23792" s="407">
        <f t="shared" ref="C23792" si="40064">C23788+1</f>
        <v>2470</v>
      </c>
      <c r="D23792" s="202" t="str">
        <f t="shared" ref="D23792" si="40065">IF(MOD(D23790-D$10559-1,49)=0,"Jub",IF(MOD(D23790-D$10559,7)=0,"Sab","Yr"))&amp;" "&amp;IF(MOD(D23790-D$10559-1,49)=0,INT(D23790-D$10559-1)/49,"")</f>
        <v xml:space="preserve">Yr </v>
      </c>
      <c r="E23792" s="201">
        <f t="shared" ref="E23792" si="40066">E23788+1</f>
        <v>1867</v>
      </c>
      <c r="F23792" s="197">
        <v>1</v>
      </c>
      <c r="G23792" s="203" t="s">
        <v>288</v>
      </c>
      <c r="H23792" s="325">
        <f>H23788+1</f>
        <v>1834</v>
      </c>
      <c r="R23792" s="200"/>
    </row>
    <row r="23793" spans="1:18" ht="14.6" customHeight="1" x14ac:dyDescent="0.5">
      <c r="A23793" s="525" t="s">
        <v>1280</v>
      </c>
      <c r="B23793" s="202">
        <f t="shared" ref="B23793" si="40067">B23789+1</f>
        <v>2642</v>
      </c>
      <c r="C23793" s="407"/>
      <c r="D23793" s="216" t="str">
        <f t="shared" ref="D23793" si="40068">D23789</f>
        <v>Exodus</v>
      </c>
      <c r="E23793" s="212" t="str">
        <f t="shared" ref="E23793" si="40069">E23789</f>
        <v>AD</v>
      </c>
      <c r="F23793" s="197">
        <v>2</v>
      </c>
      <c r="G23793" s="206" t="s">
        <v>604</v>
      </c>
      <c r="H23793" s="325"/>
      <c r="R23793" s="200"/>
    </row>
    <row r="23794" spans="1:18" ht="14.6" customHeight="1" x14ac:dyDescent="0.5">
      <c r="A23794" s="523">
        <f t="shared" ref="A23794" si="40070">A23790+1</f>
        <v>2620</v>
      </c>
      <c r="B23794" s="216" t="str">
        <f t="shared" si="39985"/>
        <v>Olympiad</v>
      </c>
      <c r="C23794" s="408"/>
      <c r="D23794" s="217">
        <f t="shared" ref="D23794" si="40071">D23790+1</f>
        <v>3349</v>
      </c>
      <c r="E23794" s="212"/>
      <c r="F23794" s="197">
        <v>3</v>
      </c>
      <c r="G23794" s="208" t="s">
        <v>287</v>
      </c>
      <c r="H23794" s="367"/>
      <c r="R23794" s="200"/>
    </row>
    <row r="23795" spans="1:18" ht="14.6" customHeight="1" thickBot="1" x14ac:dyDescent="0.55000000000000004">
      <c r="A23795" s="526"/>
      <c r="B23795" s="217">
        <f t="shared" si="39985"/>
        <v>661</v>
      </c>
      <c r="C23795" s="406" t="str">
        <f t="shared" ref="C23795" si="40072">C23791</f>
        <v>7 Times</v>
      </c>
      <c r="D23795" s="217" t="str">
        <f t="shared" ref="D23795" si="40073">INT((D23794-D$10559-1)/49+1)&amp;"/"&amp;MOD(INT((D23794-D$10559-1)/7),7)+1&amp;"/"&amp;MOD(D23794-D$10559-1,7)+1</f>
        <v>68/4/5</v>
      </c>
      <c r="E23795" s="214"/>
      <c r="F23795" s="197">
        <v>4</v>
      </c>
      <c r="G23795" s="209" t="s">
        <v>605</v>
      </c>
      <c r="H23795" s="324" t="str">
        <f>H23791</f>
        <v>Dn 2300</v>
      </c>
      <c r="R23795" s="200"/>
    </row>
    <row r="23796" spans="1:18" ht="14.6" customHeight="1" x14ac:dyDescent="0.5">
      <c r="A23796" s="524" t="s">
        <v>1279</v>
      </c>
      <c r="B23796" s="217" t="s">
        <v>1188</v>
      </c>
      <c r="C23796" s="407">
        <f t="shared" ref="C23796" si="40074">C23792+1</f>
        <v>2471</v>
      </c>
      <c r="D23796" s="202" t="str">
        <f t="shared" ref="D23796" si="40075">IF(MOD(D23794-D$10559-1,49)=0,"Jub",IF(MOD(D23794-D$10559,7)=0,"Sab","Yr"))&amp;" "&amp;IF(MOD(D23794-D$10559-1,49)=0,INT(D23794-D$10559-1)/49,"")</f>
        <v xml:space="preserve">Yr </v>
      </c>
      <c r="E23796" s="201">
        <f t="shared" ref="E23796" si="40076">E23792+1</f>
        <v>1868</v>
      </c>
      <c r="F23796" s="197">
        <v>1</v>
      </c>
      <c r="G23796" s="203" t="s">
        <v>288</v>
      </c>
      <c r="H23796" s="325">
        <f>H23792+1</f>
        <v>1835</v>
      </c>
      <c r="R23796" s="200"/>
    </row>
    <row r="23797" spans="1:18" ht="14.6" customHeight="1" x14ac:dyDescent="0.5">
      <c r="A23797" s="525" t="s">
        <v>1280</v>
      </c>
      <c r="B23797" s="202">
        <f t="shared" ref="B23797" si="40077">B23793+1</f>
        <v>2643</v>
      </c>
      <c r="C23797" s="407"/>
      <c r="D23797" s="216" t="str">
        <f t="shared" ref="D23797" si="40078">D23793</f>
        <v>Exodus</v>
      </c>
      <c r="E23797" s="212" t="str">
        <f t="shared" ref="E23797" si="40079">E23793</f>
        <v>AD</v>
      </c>
      <c r="F23797" s="197">
        <v>2</v>
      </c>
      <c r="G23797" s="206" t="s">
        <v>604</v>
      </c>
      <c r="H23797" s="325"/>
      <c r="R23797" s="200"/>
    </row>
    <row r="23798" spans="1:18" ht="14.6" customHeight="1" x14ac:dyDescent="0.5">
      <c r="A23798" s="523">
        <f t="shared" ref="A23798" si="40080">A23794+1</f>
        <v>2621</v>
      </c>
      <c r="B23798" s="216" t="str">
        <f t="shared" si="39996"/>
        <v>Olympiad</v>
      </c>
      <c r="C23798" s="408"/>
      <c r="D23798" s="217">
        <f t="shared" ref="D23798" si="40081">D23794+1</f>
        <v>3350</v>
      </c>
      <c r="E23798" s="212"/>
      <c r="F23798" s="197">
        <v>3</v>
      </c>
      <c r="G23798" s="208" t="s">
        <v>287</v>
      </c>
      <c r="H23798" s="367"/>
      <c r="R23798" s="200"/>
    </row>
    <row r="23799" spans="1:18" ht="14.6" customHeight="1" thickBot="1" x14ac:dyDescent="0.55000000000000004">
      <c r="A23799" s="526"/>
      <c r="B23799" s="217">
        <f t="shared" si="39996"/>
        <v>661</v>
      </c>
      <c r="C23799" s="406" t="str">
        <f t="shared" ref="C23799" si="40082">C23795</f>
        <v>7 Times</v>
      </c>
      <c r="D23799" s="217" t="str">
        <f t="shared" ref="D23799" si="40083">INT((D23798-D$10559-1)/49+1)&amp;"/"&amp;MOD(INT((D23798-D$10559-1)/7),7)+1&amp;"/"&amp;MOD(D23798-D$10559-1,7)+1</f>
        <v>68/4/6</v>
      </c>
      <c r="E23799" s="214"/>
      <c r="F23799" s="197">
        <v>4</v>
      </c>
      <c r="G23799" s="209" t="s">
        <v>605</v>
      </c>
      <c r="H23799" s="324" t="str">
        <f>H23795</f>
        <v>Dn 2300</v>
      </c>
      <c r="R23799" s="200"/>
    </row>
    <row r="23800" spans="1:18" ht="14.6" customHeight="1" x14ac:dyDescent="0.5">
      <c r="A23800" s="524" t="s">
        <v>1279</v>
      </c>
      <c r="B23800" s="217" t="s">
        <v>1189</v>
      </c>
      <c r="C23800" s="407">
        <f t="shared" ref="C23800" si="40084">C23796+1</f>
        <v>2472</v>
      </c>
      <c r="D23800" s="202" t="str">
        <f t="shared" ref="D23800" si="40085">IF(MOD(D23798-D$10559-1,49)=0,"Jub",IF(MOD(D23798-D$10559,7)=0,"Sab","Yr"))&amp;" "&amp;IF(MOD(D23798-D$10559-1,49)=0,INT(D23798-D$10559-1)/49,"")</f>
        <v xml:space="preserve">Yr </v>
      </c>
      <c r="E23800" s="201">
        <f t="shared" ref="E23800" si="40086">E23796+1</f>
        <v>1869</v>
      </c>
      <c r="F23800" s="197">
        <v>1</v>
      </c>
      <c r="G23800" s="203" t="s">
        <v>288</v>
      </c>
      <c r="H23800" s="325">
        <f>H23796+1</f>
        <v>1836</v>
      </c>
      <c r="R23800" s="200"/>
    </row>
    <row r="23801" spans="1:18" ht="14.6" customHeight="1" x14ac:dyDescent="0.5">
      <c r="A23801" s="525" t="s">
        <v>1280</v>
      </c>
      <c r="B23801" s="202">
        <f t="shared" ref="B23801" si="40087">B23797+1</f>
        <v>2644</v>
      </c>
      <c r="C23801" s="407"/>
      <c r="D23801" s="216" t="str">
        <f t="shared" ref="D23801" si="40088">D23797</f>
        <v>Exodus</v>
      </c>
      <c r="E23801" s="212" t="str">
        <f t="shared" ref="E23801" si="40089">E23797</f>
        <v>AD</v>
      </c>
      <c r="F23801" s="197">
        <v>2</v>
      </c>
      <c r="G23801" s="206" t="s">
        <v>604</v>
      </c>
      <c r="H23801" s="325"/>
      <c r="R23801" s="200"/>
    </row>
    <row r="23802" spans="1:18" ht="14.6" customHeight="1" x14ac:dyDescent="0.5">
      <c r="A23802" s="523">
        <f t="shared" ref="A23802" si="40090">A23798+1</f>
        <v>2622</v>
      </c>
      <c r="B23802" s="216" t="str">
        <f t="shared" ref="B23802" si="40091">B23798</f>
        <v>Olympiad</v>
      </c>
      <c r="C23802" s="408"/>
      <c r="D23802" s="217">
        <f t="shared" ref="D23802" si="40092">D23798+1</f>
        <v>3351</v>
      </c>
      <c r="E23802" s="212"/>
      <c r="F23802" s="197">
        <v>3</v>
      </c>
      <c r="G23802" s="208" t="s">
        <v>287</v>
      </c>
      <c r="H23802" s="367"/>
      <c r="R23802" s="200"/>
    </row>
    <row r="23803" spans="1:18" ht="14.6" customHeight="1" thickBot="1" x14ac:dyDescent="0.55000000000000004">
      <c r="A23803" s="526"/>
      <c r="B23803" s="217">
        <f t="shared" ref="B23803" si="40093">B23799+1</f>
        <v>662</v>
      </c>
      <c r="C23803" s="406" t="str">
        <f t="shared" ref="C23803" si="40094">C23799</f>
        <v>7 Times</v>
      </c>
      <c r="D23803" s="359" t="str">
        <f t="shared" ref="D23803" si="40095">INT((D23802-D$10559-1)/49+1)&amp;"/"&amp;MOD(INT((D23802-D$10559-1)/7),7)+1&amp;"/"&amp;MOD(D23802-D$10559-1,7)+1</f>
        <v>68/4/7</v>
      </c>
      <c r="E23803" s="214"/>
      <c r="F23803" s="197">
        <v>4</v>
      </c>
      <c r="G23803" s="209" t="s">
        <v>605</v>
      </c>
      <c r="H23803" s="324" t="str">
        <f>H23799</f>
        <v>Dn 2300</v>
      </c>
      <c r="R23803" s="200"/>
    </row>
    <row r="23804" spans="1:18" ht="14.6" customHeight="1" x14ac:dyDescent="0.5">
      <c r="A23804" s="524" t="s">
        <v>1279</v>
      </c>
      <c r="B23804" s="217" t="s">
        <v>1186</v>
      </c>
      <c r="C23804" s="407">
        <f t="shared" ref="C23804" si="40096">C23800+1</f>
        <v>2473</v>
      </c>
      <c r="D23804" s="360" t="str">
        <f t="shared" ref="D23804" si="40097">IF(MOD(D23802-D$10559-1,49)=0,"Jub",IF(MOD(D23802-D$10559,7)=0,"Sab","Yr"))&amp;" "&amp;IF(MOD(D23802-D$10559-1,49)=0,INT(D23802-D$10559-1)/49,"")</f>
        <v xml:space="preserve">Sab </v>
      </c>
      <c r="E23804" s="201">
        <f t="shared" ref="E23804" si="40098">E23800+1</f>
        <v>1870</v>
      </c>
      <c r="F23804" s="197">
        <v>1</v>
      </c>
      <c r="G23804" s="203" t="s">
        <v>288</v>
      </c>
      <c r="H23804" s="325">
        <f>H23800+1</f>
        <v>1837</v>
      </c>
      <c r="R23804" s="200"/>
    </row>
    <row r="23805" spans="1:18" ht="14.6" customHeight="1" x14ac:dyDescent="0.5">
      <c r="A23805" s="525" t="s">
        <v>1280</v>
      </c>
      <c r="B23805" s="202">
        <f t="shared" ref="B23805" si="40099">B23801+1</f>
        <v>2645</v>
      </c>
      <c r="C23805" s="407"/>
      <c r="D23805" s="361" t="str">
        <f t="shared" ref="D23805" si="40100">D23801</f>
        <v>Exodus</v>
      </c>
      <c r="E23805" s="212" t="str">
        <f t="shared" ref="E23805" si="40101">E23801</f>
        <v>AD</v>
      </c>
      <c r="F23805" s="197">
        <v>2</v>
      </c>
      <c r="G23805" s="206" t="s">
        <v>604</v>
      </c>
      <c r="H23805" s="325"/>
      <c r="R23805" s="200"/>
    </row>
    <row r="23806" spans="1:18" ht="14.6" customHeight="1" x14ac:dyDescent="0.5">
      <c r="A23806" s="523">
        <f t="shared" ref="A23806" si="40102">A23802+1</f>
        <v>2623</v>
      </c>
      <c r="B23806" s="216" t="str">
        <f t="shared" si="39974"/>
        <v>Olympiad</v>
      </c>
      <c r="C23806" s="408"/>
      <c r="D23806" s="359">
        <f t="shared" ref="D23806" si="40103">D23802+1</f>
        <v>3352</v>
      </c>
      <c r="E23806" s="212"/>
      <c r="F23806" s="197">
        <v>3</v>
      </c>
      <c r="G23806" s="208" t="s">
        <v>287</v>
      </c>
      <c r="H23806" s="367"/>
      <c r="R23806" s="200"/>
    </row>
    <row r="23807" spans="1:18" ht="14.6" customHeight="1" thickBot="1" x14ac:dyDescent="0.55000000000000004">
      <c r="A23807" s="526"/>
      <c r="B23807" s="217">
        <f t="shared" si="39974"/>
        <v>662</v>
      </c>
      <c r="C23807" s="406" t="str">
        <f t="shared" ref="C23807" si="40104">C23803</f>
        <v>7 Times</v>
      </c>
      <c r="D23807" s="217" t="str">
        <f t="shared" ref="D23807" si="40105">INT((D23806-D$10559-1)/49+1)&amp;"/"&amp;MOD(INT((D23806-D$10559-1)/7),7)+1&amp;"/"&amp;MOD(D23806-D$10559-1,7)+1</f>
        <v>68/5/1</v>
      </c>
      <c r="E23807" s="214"/>
      <c r="F23807" s="197">
        <v>4</v>
      </c>
      <c r="G23807" s="209" t="s">
        <v>605</v>
      </c>
      <c r="H23807" s="324" t="str">
        <f>H23803</f>
        <v>Dn 2300</v>
      </c>
      <c r="R23807" s="200"/>
    </row>
    <row r="23808" spans="1:18" ht="14.6" customHeight="1" x14ac:dyDescent="0.5">
      <c r="A23808" s="524" t="s">
        <v>1279</v>
      </c>
      <c r="B23808" s="217" t="s">
        <v>1187</v>
      </c>
      <c r="C23808" s="407">
        <f t="shared" ref="C23808" si="40106">C23804+1</f>
        <v>2474</v>
      </c>
      <c r="D23808" s="202" t="str">
        <f t="shared" ref="D23808" si="40107">IF(MOD(D23806-D$10559-1,49)=0,"Jub",IF(MOD(D23806-D$10559,7)=0,"Sab","Yr"))&amp;" "&amp;IF(MOD(D23806-D$10559-1,49)=0,INT(D23806-D$10559-1)/49,"")</f>
        <v xml:space="preserve">Yr </v>
      </c>
      <c r="E23808" s="201">
        <f t="shared" ref="E23808" si="40108">E23804+1</f>
        <v>1871</v>
      </c>
      <c r="F23808" s="197">
        <v>1</v>
      </c>
      <c r="G23808" s="203" t="s">
        <v>288</v>
      </c>
      <c r="H23808" s="325">
        <f>H23804+1</f>
        <v>1838</v>
      </c>
      <c r="R23808" s="200"/>
    </row>
    <row r="23809" spans="1:18" ht="14.6" customHeight="1" x14ac:dyDescent="0.5">
      <c r="A23809" s="525" t="s">
        <v>1280</v>
      </c>
      <c r="B23809" s="202">
        <f t="shared" ref="B23809" si="40109">B23805+1</f>
        <v>2646</v>
      </c>
      <c r="C23809" s="407"/>
      <c r="D23809" s="216" t="str">
        <f t="shared" ref="D23809" si="40110">D23805</f>
        <v>Exodus</v>
      </c>
      <c r="E23809" s="212" t="str">
        <f t="shared" ref="E23809" si="40111">E23805</f>
        <v>AD</v>
      </c>
      <c r="F23809" s="197">
        <v>2</v>
      </c>
      <c r="G23809" s="206" t="s">
        <v>604</v>
      </c>
      <c r="H23809" s="325"/>
      <c r="R23809" s="200"/>
    </row>
    <row r="23810" spans="1:18" ht="14.6" customHeight="1" x14ac:dyDescent="0.5">
      <c r="A23810" s="523">
        <f t="shared" ref="A23810" si="40112">A23806+1</f>
        <v>2624</v>
      </c>
      <c r="B23810" s="216" t="str">
        <f t="shared" si="39985"/>
        <v>Olympiad</v>
      </c>
      <c r="C23810" s="408"/>
      <c r="D23810" s="217">
        <f t="shared" ref="D23810" si="40113">D23806+1</f>
        <v>3353</v>
      </c>
      <c r="E23810" s="212"/>
      <c r="F23810" s="197">
        <v>3</v>
      </c>
      <c r="G23810" s="208" t="s">
        <v>287</v>
      </c>
      <c r="H23810" s="367"/>
      <c r="R23810" s="200"/>
    </row>
    <row r="23811" spans="1:18" ht="14.6" customHeight="1" thickBot="1" x14ac:dyDescent="0.55000000000000004">
      <c r="A23811" s="526"/>
      <c r="B23811" s="217">
        <f t="shared" si="39985"/>
        <v>662</v>
      </c>
      <c r="C23811" s="406" t="str">
        <f t="shared" ref="C23811" si="40114">C23807</f>
        <v>7 Times</v>
      </c>
      <c r="D23811" s="217" t="str">
        <f t="shared" ref="D23811" si="40115">INT((D23810-D$10559-1)/49+1)&amp;"/"&amp;MOD(INT((D23810-D$10559-1)/7),7)+1&amp;"/"&amp;MOD(D23810-D$10559-1,7)+1</f>
        <v>68/5/2</v>
      </c>
      <c r="E23811" s="214"/>
      <c r="F23811" s="197">
        <v>4</v>
      </c>
      <c r="G23811" s="209" t="s">
        <v>605</v>
      </c>
      <c r="H23811" s="324" t="str">
        <f>H23807</f>
        <v>Dn 2300</v>
      </c>
      <c r="R23811" s="200"/>
    </row>
    <row r="23812" spans="1:18" ht="14.6" customHeight="1" x14ac:dyDescent="0.5">
      <c r="A23812" s="524" t="s">
        <v>1279</v>
      </c>
      <c r="B23812" s="217" t="s">
        <v>1188</v>
      </c>
      <c r="C23812" s="407">
        <f t="shared" ref="C23812" si="40116">C23808+1</f>
        <v>2475</v>
      </c>
      <c r="D23812" s="202" t="str">
        <f t="shared" ref="D23812" si="40117">IF(MOD(D23810-D$10559-1,49)=0,"Jub",IF(MOD(D23810-D$10559,7)=0,"Sab","Yr"))&amp;" "&amp;IF(MOD(D23810-D$10559-1,49)=0,INT(D23810-D$10559-1)/49,"")</f>
        <v xml:space="preserve">Yr </v>
      </c>
      <c r="E23812" s="201">
        <f t="shared" ref="E23812" si="40118">E23808+1</f>
        <v>1872</v>
      </c>
      <c r="F23812" s="197">
        <v>1</v>
      </c>
      <c r="G23812" s="203" t="s">
        <v>288</v>
      </c>
      <c r="H23812" s="325">
        <f>H23808+1</f>
        <v>1839</v>
      </c>
      <c r="R23812" s="200"/>
    </row>
    <row r="23813" spans="1:18" ht="14.6" customHeight="1" x14ac:dyDescent="0.5">
      <c r="A23813" s="525" t="s">
        <v>1280</v>
      </c>
      <c r="B23813" s="202">
        <f t="shared" ref="B23813" si="40119">B23809+1</f>
        <v>2647</v>
      </c>
      <c r="C23813" s="407"/>
      <c r="D23813" s="216" t="str">
        <f t="shared" ref="D23813" si="40120">D23809</f>
        <v>Exodus</v>
      </c>
      <c r="E23813" s="212" t="str">
        <f t="shared" ref="E23813" si="40121">E23809</f>
        <v>AD</v>
      </c>
      <c r="F23813" s="197">
        <v>2</v>
      </c>
      <c r="G23813" s="206" t="s">
        <v>604</v>
      </c>
      <c r="H23813" s="325"/>
      <c r="R23813" s="200"/>
    </row>
    <row r="23814" spans="1:18" ht="14.6" customHeight="1" x14ac:dyDescent="0.5">
      <c r="A23814" s="523">
        <f t="shared" ref="A23814" si="40122">A23810+1</f>
        <v>2625</v>
      </c>
      <c r="B23814" s="216" t="str">
        <f t="shared" si="39996"/>
        <v>Olympiad</v>
      </c>
      <c r="C23814" s="408"/>
      <c r="D23814" s="217">
        <f t="shared" ref="D23814" si="40123">D23810+1</f>
        <v>3354</v>
      </c>
      <c r="E23814" s="212"/>
      <c r="F23814" s="197">
        <v>3</v>
      </c>
      <c r="G23814" s="208" t="s">
        <v>287</v>
      </c>
      <c r="H23814" s="367"/>
      <c r="R23814" s="200"/>
    </row>
    <row r="23815" spans="1:18" ht="14.6" customHeight="1" thickBot="1" x14ac:dyDescent="0.55000000000000004">
      <c r="A23815" s="526"/>
      <c r="B23815" s="217">
        <f t="shared" si="39996"/>
        <v>662</v>
      </c>
      <c r="C23815" s="406" t="str">
        <f t="shared" ref="C23815" si="40124">C23811</f>
        <v>7 Times</v>
      </c>
      <c r="D23815" s="217" t="str">
        <f t="shared" ref="D23815" si="40125">INT((D23814-D$10559-1)/49+1)&amp;"/"&amp;MOD(INT((D23814-D$10559-1)/7),7)+1&amp;"/"&amp;MOD(D23814-D$10559-1,7)+1</f>
        <v>68/5/3</v>
      </c>
      <c r="E23815" s="214"/>
      <c r="F23815" s="197">
        <v>4</v>
      </c>
      <c r="G23815" s="209" t="s">
        <v>605</v>
      </c>
      <c r="H23815" s="324" t="str">
        <f>H23811</f>
        <v>Dn 2300</v>
      </c>
      <c r="R23815" s="200"/>
    </row>
    <row r="23816" spans="1:18" ht="14.6" customHeight="1" x14ac:dyDescent="0.5">
      <c r="A23816" s="524" t="s">
        <v>1279</v>
      </c>
      <c r="B23816" s="217" t="s">
        <v>1189</v>
      </c>
      <c r="C23816" s="407">
        <f t="shared" ref="C23816" si="40126">C23812+1</f>
        <v>2476</v>
      </c>
      <c r="D23816" s="202" t="str">
        <f t="shared" ref="D23816" si="40127">IF(MOD(D23814-D$10559-1,49)=0,"Jub",IF(MOD(D23814-D$10559,7)=0,"Sab","Yr"))&amp;" "&amp;IF(MOD(D23814-D$10559-1,49)=0,INT(D23814-D$10559-1)/49,"")</f>
        <v xml:space="preserve">Yr </v>
      </c>
      <c r="E23816" s="201">
        <f t="shared" ref="E23816" si="40128">E23812+1</f>
        <v>1873</v>
      </c>
      <c r="F23816" s="197">
        <v>1</v>
      </c>
      <c r="G23816" s="203" t="s">
        <v>288</v>
      </c>
      <c r="H23816" s="325">
        <f>H23812+1</f>
        <v>1840</v>
      </c>
      <c r="R23816" s="200"/>
    </row>
    <row r="23817" spans="1:18" ht="14.6" customHeight="1" x14ac:dyDescent="0.5">
      <c r="A23817" s="525" t="s">
        <v>1280</v>
      </c>
      <c r="B23817" s="202">
        <f t="shared" ref="B23817" si="40129">B23813+1</f>
        <v>2648</v>
      </c>
      <c r="C23817" s="407"/>
      <c r="D23817" s="216" t="str">
        <f t="shared" ref="D23817" si="40130">D23813</f>
        <v>Exodus</v>
      </c>
      <c r="E23817" s="212" t="str">
        <f t="shared" ref="E23817" si="40131">E23813</f>
        <v>AD</v>
      </c>
      <c r="F23817" s="197">
        <v>2</v>
      </c>
      <c r="G23817" s="206" t="s">
        <v>604</v>
      </c>
      <c r="H23817" s="325"/>
      <c r="R23817" s="200"/>
    </row>
    <row r="23818" spans="1:18" ht="14.6" customHeight="1" x14ac:dyDescent="0.5">
      <c r="A23818" s="523">
        <f t="shared" ref="A23818" si="40132">A23814+1</f>
        <v>2626</v>
      </c>
      <c r="B23818" s="216" t="str">
        <f t="shared" ref="B23818" si="40133">B23814</f>
        <v>Olympiad</v>
      </c>
      <c r="C23818" s="408"/>
      <c r="D23818" s="217">
        <f t="shared" ref="D23818" si="40134">D23814+1</f>
        <v>3355</v>
      </c>
      <c r="E23818" s="212"/>
      <c r="F23818" s="197">
        <v>3</v>
      </c>
      <c r="G23818" s="208" t="s">
        <v>287</v>
      </c>
      <c r="H23818" s="367"/>
      <c r="R23818" s="200"/>
    </row>
    <row r="23819" spans="1:18" ht="14.6" customHeight="1" thickBot="1" x14ac:dyDescent="0.55000000000000004">
      <c r="A23819" s="526"/>
      <c r="B23819" s="217">
        <f t="shared" ref="B23819" si="40135">B23815+1</f>
        <v>663</v>
      </c>
      <c r="C23819" s="406" t="str">
        <f t="shared" ref="C23819" si="40136">C23815</f>
        <v>7 Times</v>
      </c>
      <c r="D23819" s="217" t="str">
        <f t="shared" ref="D23819" si="40137">INT((D23818-D$10559-1)/49+1)&amp;"/"&amp;MOD(INT((D23818-D$10559-1)/7),7)+1&amp;"/"&amp;MOD(D23818-D$10559-1,7)+1</f>
        <v>68/5/4</v>
      </c>
      <c r="E23819" s="214"/>
      <c r="F23819" s="197">
        <v>4</v>
      </c>
      <c r="G23819" s="209" t="s">
        <v>605</v>
      </c>
      <c r="H23819" s="324" t="str">
        <f>H23815</f>
        <v>Dn 2300</v>
      </c>
      <c r="R23819" s="200"/>
    </row>
    <row r="23820" spans="1:18" ht="14.6" customHeight="1" x14ac:dyDescent="0.5">
      <c r="A23820" s="524" t="s">
        <v>1279</v>
      </c>
      <c r="B23820" s="217" t="s">
        <v>1186</v>
      </c>
      <c r="C23820" s="407">
        <f t="shared" ref="C23820" si="40138">C23816+1</f>
        <v>2477</v>
      </c>
      <c r="D23820" s="202" t="str">
        <f t="shared" ref="D23820" si="40139">IF(MOD(D23818-D$10559-1,49)=0,"Jub",IF(MOD(D23818-D$10559,7)=0,"Sab","Yr"))&amp;" "&amp;IF(MOD(D23818-D$10559-1,49)=0,INT(D23818-D$10559-1)/49,"")</f>
        <v xml:space="preserve">Yr </v>
      </c>
      <c r="E23820" s="201">
        <f t="shared" ref="E23820" si="40140">E23816+1</f>
        <v>1874</v>
      </c>
      <c r="F23820" s="197">
        <v>1</v>
      </c>
      <c r="G23820" s="203" t="s">
        <v>288</v>
      </c>
      <c r="H23820" s="325">
        <f>H23816+1</f>
        <v>1841</v>
      </c>
      <c r="R23820" s="200"/>
    </row>
    <row r="23821" spans="1:18" ht="14.6" customHeight="1" x14ac:dyDescent="0.5">
      <c r="A23821" s="525" t="s">
        <v>1280</v>
      </c>
      <c r="B23821" s="202">
        <f t="shared" ref="B23821" si="40141">B23817+1</f>
        <v>2649</v>
      </c>
      <c r="C23821" s="407"/>
      <c r="D23821" s="216" t="str">
        <f t="shared" ref="D23821" si="40142">D23817</f>
        <v>Exodus</v>
      </c>
      <c r="E23821" s="212" t="str">
        <f t="shared" ref="E23821" si="40143">E23817</f>
        <v>AD</v>
      </c>
      <c r="F23821" s="197">
        <v>2</v>
      </c>
      <c r="G23821" s="206" t="s">
        <v>604</v>
      </c>
      <c r="H23821" s="325"/>
      <c r="R23821" s="200"/>
    </row>
    <row r="23822" spans="1:18" ht="14.6" customHeight="1" x14ac:dyDescent="0.5">
      <c r="A23822" s="523">
        <f t="shared" ref="A23822" si="40144">A23818+1</f>
        <v>2627</v>
      </c>
      <c r="B23822" s="216" t="str">
        <f t="shared" ref="B23822:B23871" si="40145">B23818</f>
        <v>Olympiad</v>
      </c>
      <c r="C23822" s="408"/>
      <c r="D23822" s="217">
        <f t="shared" ref="D23822" si="40146">D23818+1</f>
        <v>3356</v>
      </c>
      <c r="E23822" s="212"/>
      <c r="F23822" s="197">
        <v>3</v>
      </c>
      <c r="G23822" s="208" t="s">
        <v>287</v>
      </c>
      <c r="H23822" s="367"/>
      <c r="R23822" s="200"/>
    </row>
    <row r="23823" spans="1:18" ht="14.6" customHeight="1" thickBot="1" x14ac:dyDescent="0.55000000000000004">
      <c r="A23823" s="526"/>
      <c r="B23823" s="217">
        <f t="shared" si="40145"/>
        <v>663</v>
      </c>
      <c r="C23823" s="406" t="str">
        <f t="shared" ref="C23823" si="40147">C23819</f>
        <v>7 Times</v>
      </c>
      <c r="D23823" s="217" t="str">
        <f t="shared" ref="D23823" si="40148">INT((D23822-D$10559-1)/49+1)&amp;"/"&amp;MOD(INT((D23822-D$10559-1)/7),7)+1&amp;"/"&amp;MOD(D23822-D$10559-1,7)+1</f>
        <v>68/5/5</v>
      </c>
      <c r="E23823" s="214"/>
      <c r="F23823" s="197">
        <v>4</v>
      </c>
      <c r="G23823" s="209" t="s">
        <v>605</v>
      </c>
      <c r="H23823" s="324" t="str">
        <f>H23819</f>
        <v>Dn 2300</v>
      </c>
      <c r="R23823" s="200"/>
    </row>
    <row r="23824" spans="1:18" ht="14.6" customHeight="1" x14ac:dyDescent="0.5">
      <c r="A23824" s="524" t="s">
        <v>1279</v>
      </c>
      <c r="B23824" s="217" t="s">
        <v>1187</v>
      </c>
      <c r="C23824" s="407">
        <f t="shared" ref="C23824" si="40149">C23820+1</f>
        <v>2478</v>
      </c>
      <c r="D23824" s="202" t="str">
        <f t="shared" ref="D23824" si="40150">IF(MOD(D23822-D$10559-1,49)=0,"Jub",IF(MOD(D23822-D$10559,7)=0,"Sab","Yr"))&amp;" "&amp;IF(MOD(D23822-D$10559-1,49)=0,INT(D23822-D$10559-1)/49,"")</f>
        <v xml:space="preserve">Yr </v>
      </c>
      <c r="E23824" s="201">
        <f t="shared" ref="E23824" si="40151">E23820+1</f>
        <v>1875</v>
      </c>
      <c r="F23824" s="197">
        <v>1</v>
      </c>
      <c r="G23824" s="203" t="s">
        <v>288</v>
      </c>
      <c r="H23824" s="325">
        <f>H23820+1</f>
        <v>1842</v>
      </c>
      <c r="R23824" s="200"/>
    </row>
    <row r="23825" spans="1:18" ht="14.6" customHeight="1" x14ac:dyDescent="0.5">
      <c r="A23825" s="525" t="s">
        <v>1280</v>
      </c>
      <c r="B23825" s="202">
        <f t="shared" ref="B23825" si="40152">B23821+1</f>
        <v>2650</v>
      </c>
      <c r="C23825" s="407"/>
      <c r="D23825" s="216" t="str">
        <f t="shared" ref="D23825" si="40153">D23821</f>
        <v>Exodus</v>
      </c>
      <c r="E23825" s="212" t="str">
        <f t="shared" ref="E23825" si="40154">E23821</f>
        <v>AD</v>
      </c>
      <c r="F23825" s="197">
        <v>2</v>
      </c>
      <c r="G23825" s="206" t="s">
        <v>604</v>
      </c>
      <c r="H23825" s="325"/>
      <c r="R23825" s="200"/>
    </row>
    <row r="23826" spans="1:18" ht="14.6" customHeight="1" x14ac:dyDescent="0.5">
      <c r="A23826" s="523">
        <f t="shared" ref="A23826" si="40155">A23822+1</f>
        <v>2628</v>
      </c>
      <c r="B23826" s="216" t="str">
        <f t="shared" ref="B23826:B23875" si="40156">B23822</f>
        <v>Olympiad</v>
      </c>
      <c r="C23826" s="408"/>
      <c r="D23826" s="217">
        <f t="shared" ref="D23826" si="40157">D23822+1</f>
        <v>3357</v>
      </c>
      <c r="E23826" s="212"/>
      <c r="F23826" s="197">
        <v>3</v>
      </c>
      <c r="G23826" s="208" t="s">
        <v>287</v>
      </c>
      <c r="H23826" s="367"/>
      <c r="R23826" s="200"/>
    </row>
    <row r="23827" spans="1:18" ht="14.6" customHeight="1" thickBot="1" x14ac:dyDescent="0.55000000000000004">
      <c r="A23827" s="526"/>
      <c r="B23827" s="217">
        <f t="shared" si="40156"/>
        <v>663</v>
      </c>
      <c r="C23827" s="406" t="str">
        <f t="shared" ref="C23827" si="40158">C23823</f>
        <v>7 Times</v>
      </c>
      <c r="D23827" s="217" t="str">
        <f t="shared" ref="D23827" si="40159">INT((D23826-D$10559-1)/49+1)&amp;"/"&amp;MOD(INT((D23826-D$10559-1)/7),7)+1&amp;"/"&amp;MOD(D23826-D$10559-1,7)+1</f>
        <v>68/5/6</v>
      </c>
      <c r="E23827" s="214"/>
      <c r="F23827" s="197">
        <v>4</v>
      </c>
      <c r="G23827" s="209" t="s">
        <v>605</v>
      </c>
      <c r="H23827" s="324" t="str">
        <f>H23823</f>
        <v>Dn 2300</v>
      </c>
      <c r="R23827" s="200"/>
    </row>
    <row r="23828" spans="1:18" ht="14.6" customHeight="1" x14ac:dyDescent="0.5">
      <c r="A23828" s="524" t="s">
        <v>1279</v>
      </c>
      <c r="B23828" s="217" t="s">
        <v>1188</v>
      </c>
      <c r="C23828" s="407">
        <f t="shared" ref="C23828" si="40160">C23824+1</f>
        <v>2479</v>
      </c>
      <c r="D23828" s="202" t="str">
        <f t="shared" ref="D23828" si="40161">IF(MOD(D23826-D$10559-1,49)=0,"Jub",IF(MOD(D23826-D$10559,7)=0,"Sab","Yr"))&amp;" "&amp;IF(MOD(D23826-D$10559-1,49)=0,INT(D23826-D$10559-1)/49,"")</f>
        <v xml:space="preserve">Yr </v>
      </c>
      <c r="E23828" s="201">
        <f t="shared" ref="E23828" si="40162">E23824+1</f>
        <v>1876</v>
      </c>
      <c r="F23828" s="197">
        <v>1</v>
      </c>
      <c r="G23828" s="203" t="s">
        <v>288</v>
      </c>
      <c r="H23828" s="325">
        <f>H23824+1</f>
        <v>1843</v>
      </c>
      <c r="R23828" s="200"/>
    </row>
    <row r="23829" spans="1:18" ht="14.6" customHeight="1" x14ac:dyDescent="0.5">
      <c r="A23829" s="525" t="s">
        <v>1280</v>
      </c>
      <c r="B23829" s="202">
        <f t="shared" ref="B23829" si="40163">B23825+1</f>
        <v>2651</v>
      </c>
      <c r="C23829" s="407"/>
      <c r="D23829" s="216" t="str">
        <f t="shared" ref="D23829" si="40164">D23825</f>
        <v>Exodus</v>
      </c>
      <c r="E23829" s="212" t="str">
        <f t="shared" ref="E23829" si="40165">E23825</f>
        <v>AD</v>
      </c>
      <c r="F23829" s="197">
        <v>2</v>
      </c>
      <c r="G23829" s="206" t="s">
        <v>604</v>
      </c>
      <c r="H23829" s="325"/>
      <c r="R23829" s="200"/>
    </row>
    <row r="23830" spans="1:18" ht="14.6" customHeight="1" x14ac:dyDescent="0.5">
      <c r="A23830" s="523">
        <f t="shared" ref="A23830" si="40166">A23826+1</f>
        <v>2629</v>
      </c>
      <c r="B23830" s="216" t="str">
        <f t="shared" ref="B23830:B23879" si="40167">B23826</f>
        <v>Olympiad</v>
      </c>
      <c r="C23830" s="408"/>
      <c r="D23830" s="217">
        <f t="shared" ref="D23830" si="40168">D23826+1</f>
        <v>3358</v>
      </c>
      <c r="E23830" s="212"/>
      <c r="F23830" s="197">
        <v>3</v>
      </c>
      <c r="G23830" s="208" t="s">
        <v>287</v>
      </c>
      <c r="H23830" s="367"/>
      <c r="R23830" s="200"/>
    </row>
    <row r="23831" spans="1:18" ht="14.6" customHeight="1" thickBot="1" x14ac:dyDescent="0.55000000000000004">
      <c r="A23831" s="526"/>
      <c r="B23831" s="217">
        <f t="shared" si="40167"/>
        <v>663</v>
      </c>
      <c r="C23831" s="406" t="str">
        <f t="shared" ref="C23831" si="40169">C23827</f>
        <v>7 Times</v>
      </c>
      <c r="D23831" s="359" t="str">
        <f t="shared" ref="D23831" si="40170">INT((D23830-D$10559-1)/49+1)&amp;"/"&amp;MOD(INT((D23830-D$10559-1)/7),7)+1&amp;"/"&amp;MOD(D23830-D$10559-1,7)+1</f>
        <v>68/5/7</v>
      </c>
      <c r="E23831" s="214"/>
      <c r="F23831" s="197">
        <v>4</v>
      </c>
      <c r="G23831" s="209" t="s">
        <v>605</v>
      </c>
      <c r="H23831" s="324" t="str">
        <f>H23827</f>
        <v>Dn 2300</v>
      </c>
      <c r="R23831" s="200"/>
    </row>
    <row r="23832" spans="1:18" ht="14.6" customHeight="1" x14ac:dyDescent="0.5">
      <c r="A23832" s="524" t="s">
        <v>1279</v>
      </c>
      <c r="B23832" s="217" t="s">
        <v>1189</v>
      </c>
      <c r="C23832" s="407">
        <f t="shared" ref="C23832" si="40171">C23828+1</f>
        <v>2480</v>
      </c>
      <c r="D23832" s="360" t="str">
        <f t="shared" ref="D23832" si="40172">IF(MOD(D23830-D$10559-1,49)=0,"Jub",IF(MOD(D23830-D$10559,7)=0,"Sab","Yr"))&amp;" "&amp;IF(MOD(D23830-D$10559-1,49)=0,INT(D23830-D$10559-1)/49,"")</f>
        <v xml:space="preserve">Sab </v>
      </c>
      <c r="E23832" s="201">
        <f t="shared" ref="E23832" si="40173">E23828+1</f>
        <v>1877</v>
      </c>
      <c r="F23832" s="197">
        <v>1</v>
      </c>
      <c r="G23832" s="203" t="s">
        <v>288</v>
      </c>
      <c r="H23832" s="325">
        <f>H23828+1</f>
        <v>1844</v>
      </c>
      <c r="R23832" s="200"/>
    </row>
    <row r="23833" spans="1:18" ht="14.6" customHeight="1" x14ac:dyDescent="0.5">
      <c r="A23833" s="525" t="s">
        <v>1280</v>
      </c>
      <c r="B23833" s="202">
        <f t="shared" ref="B23833" si="40174">B23829+1</f>
        <v>2652</v>
      </c>
      <c r="C23833" s="407"/>
      <c r="D23833" s="361" t="str">
        <f t="shared" ref="D23833" si="40175">D23829</f>
        <v>Exodus</v>
      </c>
      <c r="E23833" s="212" t="str">
        <f t="shared" ref="E23833" si="40176">E23829</f>
        <v>AD</v>
      </c>
      <c r="F23833" s="197">
        <v>2</v>
      </c>
      <c r="G23833" s="206" t="s">
        <v>604</v>
      </c>
      <c r="H23833" s="325"/>
      <c r="R23833" s="200"/>
    </row>
    <row r="23834" spans="1:18" ht="14.6" customHeight="1" x14ac:dyDescent="0.5">
      <c r="A23834" s="523">
        <f t="shared" ref="A23834" si="40177">A23830+1</f>
        <v>2630</v>
      </c>
      <c r="B23834" s="216" t="str">
        <f t="shared" ref="B23834" si="40178">B23830</f>
        <v>Olympiad</v>
      </c>
      <c r="C23834" s="408"/>
      <c r="D23834" s="359">
        <f t="shared" ref="D23834" si="40179">D23830+1</f>
        <v>3359</v>
      </c>
      <c r="E23834" s="212"/>
      <c r="F23834" s="197">
        <v>3</v>
      </c>
      <c r="G23834" s="208" t="s">
        <v>287</v>
      </c>
      <c r="H23834" s="367"/>
      <c r="R23834" s="200"/>
    </row>
    <row r="23835" spans="1:18" ht="14.6" customHeight="1" thickBot="1" x14ac:dyDescent="0.55000000000000004">
      <c r="A23835" s="526"/>
      <c r="B23835" s="217">
        <f t="shared" ref="B23835" si="40180">B23831+1</f>
        <v>664</v>
      </c>
      <c r="C23835" s="406" t="str">
        <f t="shared" ref="C23835" si="40181">C23831</f>
        <v>7 Times</v>
      </c>
      <c r="D23835" s="217" t="str">
        <f t="shared" ref="D23835" si="40182">INT((D23834-D$10559-1)/49+1)&amp;"/"&amp;MOD(INT((D23834-D$10559-1)/7),7)+1&amp;"/"&amp;MOD(D23834-D$10559-1,7)+1</f>
        <v>68/6/1</v>
      </c>
      <c r="E23835" s="214"/>
      <c r="F23835" s="197">
        <v>4</v>
      </c>
      <c r="G23835" s="209" t="s">
        <v>605</v>
      </c>
      <c r="H23835" s="324" t="str">
        <f>H23831</f>
        <v>Dn 2300</v>
      </c>
      <c r="R23835" s="200"/>
    </row>
    <row r="23836" spans="1:18" ht="14.6" customHeight="1" x14ac:dyDescent="0.5">
      <c r="A23836" s="524" t="s">
        <v>1279</v>
      </c>
      <c r="B23836" s="217" t="s">
        <v>1186</v>
      </c>
      <c r="C23836" s="407">
        <f t="shared" ref="C23836" si="40183">C23832+1</f>
        <v>2481</v>
      </c>
      <c r="D23836" s="202" t="str">
        <f t="shared" ref="D23836" si="40184">IF(MOD(D23834-D$10559-1,49)=0,"Jub",IF(MOD(D23834-D$10559,7)=0,"Sab","Yr"))&amp;" "&amp;IF(MOD(D23834-D$10559-1,49)=0,INT(D23834-D$10559-1)/49,"")</f>
        <v xml:space="preserve">Yr </v>
      </c>
      <c r="E23836" s="201">
        <f t="shared" ref="E23836" si="40185">E23832+1</f>
        <v>1878</v>
      </c>
      <c r="F23836" s="197">
        <v>1</v>
      </c>
      <c r="G23836" s="203" t="s">
        <v>288</v>
      </c>
      <c r="H23836" s="325">
        <f>H23832+1</f>
        <v>1845</v>
      </c>
      <c r="R23836" s="200"/>
    </row>
    <row r="23837" spans="1:18" ht="14.6" customHeight="1" x14ac:dyDescent="0.5">
      <c r="A23837" s="525" t="s">
        <v>1280</v>
      </c>
      <c r="B23837" s="202">
        <f t="shared" ref="B23837" si="40186">B23833+1</f>
        <v>2653</v>
      </c>
      <c r="C23837" s="407"/>
      <c r="D23837" s="216" t="str">
        <f t="shared" ref="D23837" si="40187">D23833</f>
        <v>Exodus</v>
      </c>
      <c r="E23837" s="212" t="str">
        <f t="shared" ref="E23837" si="40188">E23833</f>
        <v>AD</v>
      </c>
      <c r="F23837" s="197">
        <v>2</v>
      </c>
      <c r="G23837" s="206" t="s">
        <v>604</v>
      </c>
      <c r="H23837" s="325"/>
      <c r="R23837" s="200"/>
    </row>
    <row r="23838" spans="1:18" ht="14.6" customHeight="1" x14ac:dyDescent="0.5">
      <c r="A23838" s="523">
        <f t="shared" ref="A23838" si="40189">A23834+1</f>
        <v>2631</v>
      </c>
      <c r="B23838" s="216" t="str">
        <f t="shared" si="40145"/>
        <v>Olympiad</v>
      </c>
      <c r="C23838" s="408"/>
      <c r="D23838" s="217">
        <f t="shared" ref="D23838" si="40190">D23834+1</f>
        <v>3360</v>
      </c>
      <c r="E23838" s="212"/>
      <c r="F23838" s="197">
        <v>3</v>
      </c>
      <c r="G23838" s="208" t="s">
        <v>287</v>
      </c>
      <c r="H23838" s="367"/>
      <c r="R23838" s="200"/>
    </row>
    <row r="23839" spans="1:18" ht="14.6" customHeight="1" thickBot="1" x14ac:dyDescent="0.55000000000000004">
      <c r="A23839" s="526"/>
      <c r="B23839" s="217">
        <f t="shared" si="40145"/>
        <v>664</v>
      </c>
      <c r="C23839" s="406" t="str">
        <f t="shared" ref="C23839" si="40191">C23835</f>
        <v>7 Times</v>
      </c>
      <c r="D23839" s="217" t="str">
        <f t="shared" ref="D23839" si="40192">INT((D23838-D$10559-1)/49+1)&amp;"/"&amp;MOD(INT((D23838-D$10559-1)/7),7)+1&amp;"/"&amp;MOD(D23838-D$10559-1,7)+1</f>
        <v>68/6/2</v>
      </c>
      <c r="E23839" s="214"/>
      <c r="F23839" s="197">
        <v>4</v>
      </c>
      <c r="G23839" s="209" t="s">
        <v>605</v>
      </c>
      <c r="H23839" s="324" t="str">
        <f>H23835</f>
        <v>Dn 2300</v>
      </c>
      <c r="R23839" s="200"/>
    </row>
    <row r="23840" spans="1:18" ht="14.6" customHeight="1" x14ac:dyDescent="0.5">
      <c r="A23840" s="524" t="s">
        <v>1279</v>
      </c>
      <c r="B23840" s="217" t="s">
        <v>1187</v>
      </c>
      <c r="C23840" s="407">
        <f t="shared" ref="C23840" si="40193">C23836+1</f>
        <v>2482</v>
      </c>
      <c r="D23840" s="202" t="str">
        <f t="shared" ref="D23840" si="40194">IF(MOD(D23838-D$10559-1,49)=0,"Jub",IF(MOD(D23838-D$10559,7)=0,"Sab","Yr"))&amp;" "&amp;IF(MOD(D23838-D$10559-1,49)=0,INT(D23838-D$10559-1)/49,"")</f>
        <v xml:space="preserve">Yr </v>
      </c>
      <c r="E23840" s="201">
        <f t="shared" ref="E23840" si="40195">E23836+1</f>
        <v>1879</v>
      </c>
      <c r="F23840" s="197">
        <v>1</v>
      </c>
      <c r="G23840" s="203" t="s">
        <v>288</v>
      </c>
      <c r="H23840" s="325">
        <f>H23836+1</f>
        <v>1846</v>
      </c>
      <c r="R23840" s="200"/>
    </row>
    <row r="23841" spans="1:18" ht="14.6" customHeight="1" x14ac:dyDescent="0.5">
      <c r="A23841" s="525" t="s">
        <v>1280</v>
      </c>
      <c r="B23841" s="202">
        <f t="shared" ref="B23841" si="40196">B23837+1</f>
        <v>2654</v>
      </c>
      <c r="C23841" s="407"/>
      <c r="D23841" s="216" t="str">
        <f t="shared" ref="D23841" si="40197">D23837</f>
        <v>Exodus</v>
      </c>
      <c r="E23841" s="212" t="str">
        <f t="shared" ref="E23841" si="40198">E23837</f>
        <v>AD</v>
      </c>
      <c r="F23841" s="197">
        <v>2</v>
      </c>
      <c r="G23841" s="206" t="s">
        <v>604</v>
      </c>
      <c r="H23841" s="325"/>
      <c r="R23841" s="200"/>
    </row>
    <row r="23842" spans="1:18" ht="14.6" customHeight="1" x14ac:dyDescent="0.5">
      <c r="A23842" s="523">
        <f t="shared" ref="A23842" si="40199">A23838+1</f>
        <v>2632</v>
      </c>
      <c r="B23842" s="216" t="str">
        <f t="shared" si="40156"/>
        <v>Olympiad</v>
      </c>
      <c r="C23842" s="408"/>
      <c r="D23842" s="217">
        <f t="shared" ref="D23842" si="40200">D23838+1</f>
        <v>3361</v>
      </c>
      <c r="E23842" s="212"/>
      <c r="F23842" s="197">
        <v>3</v>
      </c>
      <c r="G23842" s="208" t="s">
        <v>287</v>
      </c>
      <c r="H23842" s="367"/>
      <c r="R23842" s="200"/>
    </row>
    <row r="23843" spans="1:18" ht="14.6" customHeight="1" thickBot="1" x14ac:dyDescent="0.55000000000000004">
      <c r="A23843" s="526"/>
      <c r="B23843" s="217">
        <f t="shared" si="40156"/>
        <v>664</v>
      </c>
      <c r="C23843" s="406" t="str">
        <f t="shared" ref="C23843" si="40201">C23839</f>
        <v>7 Times</v>
      </c>
      <c r="D23843" s="217" t="str">
        <f t="shared" ref="D23843" si="40202">INT((D23842-D$10559-1)/49+1)&amp;"/"&amp;MOD(INT((D23842-D$10559-1)/7),7)+1&amp;"/"&amp;MOD(D23842-D$10559-1,7)+1</f>
        <v>68/6/3</v>
      </c>
      <c r="E23843" s="214"/>
      <c r="F23843" s="197">
        <v>4</v>
      </c>
      <c r="G23843" s="209" t="s">
        <v>605</v>
      </c>
      <c r="H23843" s="324" t="str">
        <f>H23839</f>
        <v>Dn 2300</v>
      </c>
      <c r="R23843" s="200"/>
    </row>
    <row r="23844" spans="1:18" ht="14.6" customHeight="1" x14ac:dyDescent="0.5">
      <c r="A23844" s="524" t="s">
        <v>1279</v>
      </c>
      <c r="B23844" s="217" t="s">
        <v>1188</v>
      </c>
      <c r="C23844" s="407">
        <f t="shared" ref="C23844" si="40203">C23840+1</f>
        <v>2483</v>
      </c>
      <c r="D23844" s="202" t="str">
        <f t="shared" ref="D23844" si="40204">IF(MOD(D23842-D$10559-1,49)=0,"Jub",IF(MOD(D23842-D$10559,7)=0,"Sab","Yr"))&amp;" "&amp;IF(MOD(D23842-D$10559-1,49)=0,INT(D23842-D$10559-1)/49,"")</f>
        <v xml:space="preserve">Yr </v>
      </c>
      <c r="E23844" s="201">
        <f t="shared" ref="E23844" si="40205">E23840+1</f>
        <v>1880</v>
      </c>
      <c r="F23844" s="197">
        <v>1</v>
      </c>
      <c r="G23844" s="203" t="s">
        <v>288</v>
      </c>
      <c r="H23844" s="325">
        <f>H23840+1</f>
        <v>1847</v>
      </c>
      <c r="R23844" s="200"/>
    </row>
    <row r="23845" spans="1:18" ht="14.6" customHeight="1" x14ac:dyDescent="0.5">
      <c r="A23845" s="525" t="s">
        <v>1280</v>
      </c>
      <c r="B23845" s="202">
        <f t="shared" ref="B23845" si="40206">B23841+1</f>
        <v>2655</v>
      </c>
      <c r="C23845" s="407"/>
      <c r="D23845" s="216" t="str">
        <f t="shared" ref="D23845" si="40207">D23841</f>
        <v>Exodus</v>
      </c>
      <c r="E23845" s="212" t="str">
        <f t="shared" ref="E23845" si="40208">E23841</f>
        <v>AD</v>
      </c>
      <c r="F23845" s="197">
        <v>2</v>
      </c>
      <c r="G23845" s="206" t="s">
        <v>604</v>
      </c>
      <c r="H23845" s="325"/>
      <c r="R23845" s="200"/>
    </row>
    <row r="23846" spans="1:18" ht="14.6" customHeight="1" x14ac:dyDescent="0.5">
      <c r="A23846" s="523">
        <f t="shared" ref="A23846" si="40209">A23842+1</f>
        <v>2633</v>
      </c>
      <c r="B23846" s="216" t="str">
        <f t="shared" si="40167"/>
        <v>Olympiad</v>
      </c>
      <c r="C23846" s="408"/>
      <c r="D23846" s="217">
        <f t="shared" ref="D23846" si="40210">D23842+1</f>
        <v>3362</v>
      </c>
      <c r="E23846" s="212"/>
      <c r="F23846" s="197">
        <v>3</v>
      </c>
      <c r="G23846" s="208" t="s">
        <v>287</v>
      </c>
      <c r="H23846" s="367"/>
      <c r="R23846" s="200"/>
    </row>
    <row r="23847" spans="1:18" ht="14.6" customHeight="1" thickBot="1" x14ac:dyDescent="0.55000000000000004">
      <c r="A23847" s="526"/>
      <c r="B23847" s="217">
        <f t="shared" si="40167"/>
        <v>664</v>
      </c>
      <c r="C23847" s="406" t="str">
        <f t="shared" ref="C23847" si="40211">C23843</f>
        <v>7 Times</v>
      </c>
      <c r="D23847" s="217" t="str">
        <f t="shared" ref="D23847" si="40212">INT((D23846-D$10559-1)/49+1)&amp;"/"&amp;MOD(INT((D23846-D$10559-1)/7),7)+1&amp;"/"&amp;MOD(D23846-D$10559-1,7)+1</f>
        <v>68/6/4</v>
      </c>
      <c r="E23847" s="214"/>
      <c r="F23847" s="197">
        <v>4</v>
      </c>
      <c r="G23847" s="209" t="s">
        <v>605</v>
      </c>
      <c r="H23847" s="324" t="str">
        <f>H23843</f>
        <v>Dn 2300</v>
      </c>
      <c r="R23847" s="200"/>
    </row>
    <row r="23848" spans="1:18" ht="14.6" customHeight="1" x14ac:dyDescent="0.5">
      <c r="A23848" s="524" t="s">
        <v>1279</v>
      </c>
      <c r="B23848" s="217" t="s">
        <v>1189</v>
      </c>
      <c r="C23848" s="407">
        <f t="shared" ref="C23848" si="40213">C23844+1</f>
        <v>2484</v>
      </c>
      <c r="D23848" s="202" t="str">
        <f t="shared" ref="D23848" si="40214">IF(MOD(D23846-D$10559-1,49)=0,"Jub",IF(MOD(D23846-D$10559,7)=0,"Sab","Yr"))&amp;" "&amp;IF(MOD(D23846-D$10559-1,49)=0,INT(D23846-D$10559-1)/49,"")</f>
        <v xml:space="preserve">Yr </v>
      </c>
      <c r="E23848" s="201">
        <f t="shared" ref="E23848" si="40215">E23844+1</f>
        <v>1881</v>
      </c>
      <c r="F23848" s="197">
        <v>1</v>
      </c>
      <c r="G23848" s="203" t="s">
        <v>288</v>
      </c>
      <c r="H23848" s="325">
        <f>H23844+1</f>
        <v>1848</v>
      </c>
      <c r="R23848" s="200"/>
    </row>
    <row r="23849" spans="1:18" ht="14.6" customHeight="1" x14ac:dyDescent="0.5">
      <c r="A23849" s="525" t="s">
        <v>1280</v>
      </c>
      <c r="B23849" s="202">
        <f t="shared" ref="B23849" si="40216">B23845+1</f>
        <v>2656</v>
      </c>
      <c r="C23849" s="407"/>
      <c r="D23849" s="216" t="str">
        <f t="shared" ref="D23849" si="40217">D23845</f>
        <v>Exodus</v>
      </c>
      <c r="E23849" s="212" t="str">
        <f t="shared" ref="E23849" si="40218">E23845</f>
        <v>AD</v>
      </c>
      <c r="F23849" s="197">
        <v>2</v>
      </c>
      <c r="G23849" s="206" t="s">
        <v>604</v>
      </c>
      <c r="H23849" s="325"/>
      <c r="R23849" s="200"/>
    </row>
    <row r="23850" spans="1:18" ht="14.6" customHeight="1" x14ac:dyDescent="0.5">
      <c r="A23850" s="523">
        <f t="shared" ref="A23850" si="40219">A23846+1</f>
        <v>2634</v>
      </c>
      <c r="B23850" s="216" t="str">
        <f t="shared" ref="B23850" si="40220">B23846</f>
        <v>Olympiad</v>
      </c>
      <c r="C23850" s="408"/>
      <c r="D23850" s="217">
        <f t="shared" ref="D23850" si="40221">D23846+1</f>
        <v>3363</v>
      </c>
      <c r="E23850" s="212"/>
      <c r="F23850" s="197">
        <v>3</v>
      </c>
      <c r="G23850" s="208" t="s">
        <v>287</v>
      </c>
      <c r="H23850" s="367"/>
      <c r="R23850" s="200"/>
    </row>
    <row r="23851" spans="1:18" ht="14.6" customHeight="1" thickBot="1" x14ac:dyDescent="0.55000000000000004">
      <c r="A23851" s="526"/>
      <c r="B23851" s="217">
        <f t="shared" ref="B23851" si="40222">B23847+1</f>
        <v>665</v>
      </c>
      <c r="C23851" s="406" t="str">
        <f t="shared" ref="C23851" si="40223">C23847</f>
        <v>7 Times</v>
      </c>
      <c r="D23851" s="217" t="str">
        <f t="shared" ref="D23851" si="40224">INT((D23850-D$10559-1)/49+1)&amp;"/"&amp;MOD(INT((D23850-D$10559-1)/7),7)+1&amp;"/"&amp;MOD(D23850-D$10559-1,7)+1</f>
        <v>68/6/5</v>
      </c>
      <c r="E23851" s="214"/>
      <c r="F23851" s="197">
        <v>4</v>
      </c>
      <c r="G23851" s="209" t="s">
        <v>605</v>
      </c>
      <c r="H23851" s="324" t="str">
        <f>H23847</f>
        <v>Dn 2300</v>
      </c>
      <c r="R23851" s="200"/>
    </row>
    <row r="23852" spans="1:18" ht="14.6" customHeight="1" x14ac:dyDescent="0.5">
      <c r="A23852" s="524" t="s">
        <v>1279</v>
      </c>
      <c r="B23852" s="217" t="s">
        <v>1186</v>
      </c>
      <c r="C23852" s="407">
        <f t="shared" ref="C23852" si="40225">C23848+1</f>
        <v>2485</v>
      </c>
      <c r="D23852" s="202" t="str">
        <f t="shared" ref="D23852" si="40226">IF(MOD(D23850-D$10559-1,49)=0,"Jub",IF(MOD(D23850-D$10559,7)=0,"Sab","Yr"))&amp;" "&amp;IF(MOD(D23850-D$10559-1,49)=0,INT(D23850-D$10559-1)/49,"")</f>
        <v xml:space="preserve">Yr </v>
      </c>
      <c r="E23852" s="201">
        <f t="shared" ref="E23852" si="40227">E23848+1</f>
        <v>1882</v>
      </c>
      <c r="F23852" s="197">
        <v>1</v>
      </c>
      <c r="G23852" s="203" t="s">
        <v>288</v>
      </c>
      <c r="H23852" s="325">
        <f>H23848+1</f>
        <v>1849</v>
      </c>
      <c r="R23852" s="200"/>
    </row>
    <row r="23853" spans="1:18" ht="14.6" customHeight="1" x14ac:dyDescent="0.5">
      <c r="A23853" s="525" t="s">
        <v>1280</v>
      </c>
      <c r="B23853" s="202">
        <f t="shared" ref="B23853" si="40228">B23849+1</f>
        <v>2657</v>
      </c>
      <c r="C23853" s="407"/>
      <c r="D23853" s="216" t="str">
        <f t="shared" ref="D23853" si="40229">D23849</f>
        <v>Exodus</v>
      </c>
      <c r="E23853" s="212" t="str">
        <f t="shared" ref="E23853" si="40230">E23849</f>
        <v>AD</v>
      </c>
      <c r="F23853" s="197">
        <v>2</v>
      </c>
      <c r="G23853" s="206" t="s">
        <v>604</v>
      </c>
      <c r="H23853" s="325"/>
      <c r="R23853" s="200"/>
    </row>
    <row r="23854" spans="1:18" ht="14.6" customHeight="1" x14ac:dyDescent="0.5">
      <c r="A23854" s="523">
        <f t="shared" ref="A23854" si="40231">A23850+1</f>
        <v>2635</v>
      </c>
      <c r="B23854" s="216" t="str">
        <f t="shared" si="40145"/>
        <v>Olympiad</v>
      </c>
      <c r="C23854" s="408"/>
      <c r="D23854" s="217">
        <f t="shared" ref="D23854" si="40232">D23850+1</f>
        <v>3364</v>
      </c>
      <c r="E23854" s="212"/>
      <c r="F23854" s="197">
        <v>3</v>
      </c>
      <c r="G23854" s="208" t="s">
        <v>287</v>
      </c>
      <c r="H23854" s="367"/>
      <c r="R23854" s="200"/>
    </row>
    <row r="23855" spans="1:18" ht="14.6" customHeight="1" thickBot="1" x14ac:dyDescent="0.55000000000000004">
      <c r="A23855" s="526"/>
      <c r="B23855" s="217">
        <f t="shared" si="40145"/>
        <v>665</v>
      </c>
      <c r="C23855" s="406" t="str">
        <f t="shared" ref="C23855" si="40233">C23851</f>
        <v>7 Times</v>
      </c>
      <c r="D23855" s="217" t="str">
        <f t="shared" ref="D23855" si="40234">INT((D23854-D$10559-1)/49+1)&amp;"/"&amp;MOD(INT((D23854-D$10559-1)/7),7)+1&amp;"/"&amp;MOD(D23854-D$10559-1,7)+1</f>
        <v>68/6/6</v>
      </c>
      <c r="E23855" s="214"/>
      <c r="F23855" s="197">
        <v>4</v>
      </c>
      <c r="G23855" s="209" t="s">
        <v>605</v>
      </c>
      <c r="H23855" s="324" t="str">
        <f>H23851</f>
        <v>Dn 2300</v>
      </c>
      <c r="R23855" s="200"/>
    </row>
    <row r="23856" spans="1:18" ht="14.6" customHeight="1" x14ac:dyDescent="0.5">
      <c r="A23856" s="524" t="s">
        <v>1279</v>
      </c>
      <c r="B23856" s="217" t="s">
        <v>1187</v>
      </c>
      <c r="C23856" s="407">
        <f t="shared" ref="C23856" si="40235">C23852+1</f>
        <v>2486</v>
      </c>
      <c r="D23856" s="202" t="str">
        <f t="shared" ref="D23856" si="40236">IF(MOD(D23854-D$10559-1,49)=0,"Jub",IF(MOD(D23854-D$10559,7)=0,"Sab","Yr"))&amp;" "&amp;IF(MOD(D23854-D$10559-1,49)=0,INT(D23854-D$10559-1)/49,"")</f>
        <v xml:space="preserve">Yr </v>
      </c>
      <c r="E23856" s="201">
        <f t="shared" ref="E23856" si="40237">E23852+1</f>
        <v>1883</v>
      </c>
      <c r="F23856" s="197">
        <v>1</v>
      </c>
      <c r="G23856" s="203" t="s">
        <v>288</v>
      </c>
      <c r="H23856" s="325">
        <f>H23852+1</f>
        <v>1850</v>
      </c>
      <c r="R23856" s="200"/>
    </row>
    <row r="23857" spans="1:18" ht="14.6" customHeight="1" x14ac:dyDescent="0.5">
      <c r="A23857" s="525" t="s">
        <v>1280</v>
      </c>
      <c r="B23857" s="202">
        <f t="shared" ref="B23857" si="40238">B23853+1</f>
        <v>2658</v>
      </c>
      <c r="C23857" s="407"/>
      <c r="D23857" s="216" t="str">
        <f t="shared" ref="D23857" si="40239">D23853</f>
        <v>Exodus</v>
      </c>
      <c r="E23857" s="212" t="str">
        <f t="shared" ref="E23857" si="40240">E23853</f>
        <v>AD</v>
      </c>
      <c r="F23857" s="197">
        <v>2</v>
      </c>
      <c r="G23857" s="206" t="s">
        <v>604</v>
      </c>
      <c r="H23857" s="325"/>
      <c r="R23857" s="200"/>
    </row>
    <row r="23858" spans="1:18" ht="14.6" customHeight="1" x14ac:dyDescent="0.5">
      <c r="A23858" s="523">
        <f t="shared" ref="A23858" si="40241">A23854+1</f>
        <v>2636</v>
      </c>
      <c r="B23858" s="216" t="str">
        <f t="shared" si="40156"/>
        <v>Olympiad</v>
      </c>
      <c r="C23858" s="408"/>
      <c r="D23858" s="217">
        <f t="shared" ref="D23858" si="40242">D23854+1</f>
        <v>3365</v>
      </c>
      <c r="E23858" s="212"/>
      <c r="F23858" s="197">
        <v>3</v>
      </c>
      <c r="G23858" s="208" t="s">
        <v>287</v>
      </c>
      <c r="H23858" s="367"/>
      <c r="R23858" s="200"/>
    </row>
    <row r="23859" spans="1:18" ht="14.6" customHeight="1" thickBot="1" x14ac:dyDescent="0.55000000000000004">
      <c r="A23859" s="526"/>
      <c r="B23859" s="217">
        <f t="shared" si="40156"/>
        <v>665</v>
      </c>
      <c r="C23859" s="406" t="str">
        <f t="shared" ref="C23859" si="40243">C23855</f>
        <v>7 Times</v>
      </c>
      <c r="D23859" s="359" t="str">
        <f t="shared" ref="D23859" si="40244">INT((D23858-D$10559-1)/49+1)&amp;"/"&amp;MOD(INT((D23858-D$10559-1)/7),7)+1&amp;"/"&amp;MOD(D23858-D$10559-1,7)+1</f>
        <v>68/6/7</v>
      </c>
      <c r="E23859" s="214"/>
      <c r="F23859" s="197">
        <v>4</v>
      </c>
      <c r="G23859" s="209" t="s">
        <v>605</v>
      </c>
      <c r="H23859" s="324" t="str">
        <f>H23855</f>
        <v>Dn 2300</v>
      </c>
      <c r="R23859" s="200"/>
    </row>
    <row r="23860" spans="1:18" ht="14.6" customHeight="1" x14ac:dyDescent="0.5">
      <c r="A23860" s="524" t="s">
        <v>1279</v>
      </c>
      <c r="B23860" s="217" t="s">
        <v>1188</v>
      </c>
      <c r="C23860" s="407">
        <f t="shared" ref="C23860" si="40245">C23856+1</f>
        <v>2487</v>
      </c>
      <c r="D23860" s="360" t="str">
        <f t="shared" ref="D23860" si="40246">IF(MOD(D23858-D$10559-1,49)=0,"Jub",IF(MOD(D23858-D$10559,7)=0,"Sab","Yr"))&amp;" "&amp;IF(MOD(D23858-D$10559-1,49)=0,INT(D23858-D$10559-1)/49,"")</f>
        <v xml:space="preserve">Sab </v>
      </c>
      <c r="E23860" s="201">
        <f t="shared" ref="E23860" si="40247">E23856+1</f>
        <v>1884</v>
      </c>
      <c r="F23860" s="197">
        <v>1</v>
      </c>
      <c r="G23860" s="203" t="s">
        <v>288</v>
      </c>
      <c r="H23860" s="325">
        <f>H23856+1</f>
        <v>1851</v>
      </c>
      <c r="R23860" s="200"/>
    </row>
    <row r="23861" spans="1:18" ht="14.6" customHeight="1" x14ac:dyDescent="0.5">
      <c r="A23861" s="525" t="s">
        <v>1280</v>
      </c>
      <c r="B23861" s="202">
        <f t="shared" ref="B23861" si="40248">B23857+1</f>
        <v>2659</v>
      </c>
      <c r="C23861" s="407"/>
      <c r="D23861" s="361" t="str">
        <f t="shared" ref="D23861" si="40249">D23857</f>
        <v>Exodus</v>
      </c>
      <c r="E23861" s="212" t="str">
        <f t="shared" ref="E23861" si="40250">E23857</f>
        <v>AD</v>
      </c>
      <c r="F23861" s="197">
        <v>2</v>
      </c>
      <c r="G23861" s="206" t="s">
        <v>604</v>
      </c>
      <c r="H23861" s="325"/>
      <c r="R23861" s="200"/>
    </row>
    <row r="23862" spans="1:18" ht="14.6" customHeight="1" x14ac:dyDescent="0.5">
      <c r="A23862" s="523">
        <f t="shared" ref="A23862" si="40251">A23858+1</f>
        <v>2637</v>
      </c>
      <c r="B23862" s="216" t="str">
        <f t="shared" si="40167"/>
        <v>Olympiad</v>
      </c>
      <c r="C23862" s="408"/>
      <c r="D23862" s="359">
        <f t="shared" ref="D23862" si="40252">D23858+1</f>
        <v>3366</v>
      </c>
      <c r="E23862" s="212"/>
      <c r="F23862" s="197">
        <v>3</v>
      </c>
      <c r="G23862" s="208" t="s">
        <v>287</v>
      </c>
      <c r="H23862" s="367"/>
      <c r="R23862" s="200"/>
    </row>
    <row r="23863" spans="1:18" ht="14.6" customHeight="1" thickBot="1" x14ac:dyDescent="0.55000000000000004">
      <c r="A23863" s="526"/>
      <c r="B23863" s="217">
        <f t="shared" si="40167"/>
        <v>665</v>
      </c>
      <c r="C23863" s="406" t="str">
        <f t="shared" ref="C23863" si="40253">C23859</f>
        <v>7 Times</v>
      </c>
      <c r="D23863" s="217" t="str">
        <f t="shared" ref="D23863" si="40254">INT((D23862-D$10559-1)/49+1)&amp;"/"&amp;MOD(INT((D23862-D$10559-1)/7),7)+1&amp;"/"&amp;MOD(D23862-D$10559-1,7)+1</f>
        <v>68/7/1</v>
      </c>
      <c r="E23863" s="214"/>
      <c r="F23863" s="197">
        <v>4</v>
      </c>
      <c r="G23863" s="209" t="s">
        <v>605</v>
      </c>
      <c r="H23863" s="324" t="str">
        <f>H23859</f>
        <v>Dn 2300</v>
      </c>
      <c r="R23863" s="200"/>
    </row>
    <row r="23864" spans="1:18" ht="14.6" customHeight="1" x14ac:dyDescent="0.5">
      <c r="A23864" s="524" t="s">
        <v>1279</v>
      </c>
      <c r="B23864" s="217" t="s">
        <v>1189</v>
      </c>
      <c r="C23864" s="407">
        <f t="shared" ref="C23864" si="40255">C23860+1</f>
        <v>2488</v>
      </c>
      <c r="D23864" s="202" t="str">
        <f t="shared" ref="D23864" si="40256">IF(MOD(D23862-D$10559-1,49)=0,"Jub",IF(MOD(D23862-D$10559,7)=0,"Sab","Yr"))&amp;" "&amp;IF(MOD(D23862-D$10559-1,49)=0,INT(D23862-D$10559-1)/49,"")</f>
        <v xml:space="preserve">Yr </v>
      </c>
      <c r="E23864" s="201">
        <f t="shared" ref="E23864" si="40257">E23860+1</f>
        <v>1885</v>
      </c>
      <c r="F23864" s="197">
        <v>1</v>
      </c>
      <c r="G23864" s="203" t="s">
        <v>288</v>
      </c>
      <c r="H23864" s="325">
        <f>H23860+1</f>
        <v>1852</v>
      </c>
      <c r="R23864" s="200"/>
    </row>
    <row r="23865" spans="1:18" ht="14.6" customHeight="1" x14ac:dyDescent="0.5">
      <c r="A23865" s="525" t="s">
        <v>1280</v>
      </c>
      <c r="B23865" s="202">
        <f t="shared" ref="B23865" si="40258">B23861+1</f>
        <v>2660</v>
      </c>
      <c r="C23865" s="407"/>
      <c r="D23865" s="216" t="str">
        <f t="shared" ref="D23865" si="40259">D23861</f>
        <v>Exodus</v>
      </c>
      <c r="E23865" s="212" t="str">
        <f t="shared" ref="E23865" si="40260">E23861</f>
        <v>AD</v>
      </c>
      <c r="F23865" s="197">
        <v>2</v>
      </c>
      <c r="G23865" s="206" t="s">
        <v>604</v>
      </c>
      <c r="H23865" s="325"/>
      <c r="R23865" s="200"/>
    </row>
    <row r="23866" spans="1:18" ht="14.6" customHeight="1" x14ac:dyDescent="0.5">
      <c r="A23866" s="523">
        <f t="shared" ref="A23866" si="40261">A23862+1</f>
        <v>2638</v>
      </c>
      <c r="B23866" s="216" t="str">
        <f t="shared" ref="B23866" si="40262">B23862</f>
        <v>Olympiad</v>
      </c>
      <c r="C23866" s="408"/>
      <c r="D23866" s="217">
        <f t="shared" ref="D23866" si="40263">D23862+1</f>
        <v>3367</v>
      </c>
      <c r="E23866" s="212"/>
      <c r="F23866" s="197">
        <v>3</v>
      </c>
      <c r="G23866" s="208" t="s">
        <v>287</v>
      </c>
      <c r="H23866" s="367"/>
      <c r="R23866" s="200"/>
    </row>
    <row r="23867" spans="1:18" ht="14.6" customHeight="1" thickBot="1" x14ac:dyDescent="0.55000000000000004">
      <c r="A23867" s="526"/>
      <c r="B23867" s="217">
        <f t="shared" ref="B23867" si="40264">B23863+1</f>
        <v>666</v>
      </c>
      <c r="C23867" s="406" t="str">
        <f t="shared" ref="C23867" si="40265">C23863</f>
        <v>7 Times</v>
      </c>
      <c r="D23867" s="217" t="str">
        <f t="shared" ref="D23867" si="40266">INT((D23866-D$10559-1)/49+1)&amp;"/"&amp;MOD(INT((D23866-D$10559-1)/7),7)+1&amp;"/"&amp;MOD(D23866-D$10559-1,7)+1</f>
        <v>68/7/2</v>
      </c>
      <c r="E23867" s="214"/>
      <c r="F23867" s="197">
        <v>4</v>
      </c>
      <c r="G23867" s="209" t="s">
        <v>605</v>
      </c>
      <c r="H23867" s="324" t="str">
        <f>H23863</f>
        <v>Dn 2300</v>
      </c>
      <c r="R23867" s="200"/>
    </row>
    <row r="23868" spans="1:18" ht="14.6" customHeight="1" x14ac:dyDescent="0.5">
      <c r="A23868" s="524" t="s">
        <v>1279</v>
      </c>
      <c r="B23868" s="217" t="s">
        <v>1186</v>
      </c>
      <c r="C23868" s="407">
        <f t="shared" ref="C23868" si="40267">C23864+1</f>
        <v>2489</v>
      </c>
      <c r="D23868" s="202" t="str">
        <f t="shared" ref="D23868" si="40268">IF(MOD(D23866-D$10559-1,49)=0,"Jub",IF(MOD(D23866-D$10559,7)=0,"Sab","Yr"))&amp;" "&amp;IF(MOD(D23866-D$10559-1,49)=0,INT(D23866-D$10559-1)/49,"")</f>
        <v xml:space="preserve">Yr </v>
      </c>
      <c r="E23868" s="201">
        <f t="shared" ref="E23868" si="40269">E23864+1</f>
        <v>1886</v>
      </c>
      <c r="F23868" s="197">
        <v>1</v>
      </c>
      <c r="G23868" s="203" t="s">
        <v>288</v>
      </c>
      <c r="H23868" s="325">
        <f>H23864+1</f>
        <v>1853</v>
      </c>
      <c r="R23868" s="200"/>
    </row>
    <row r="23869" spans="1:18" ht="14.6" customHeight="1" x14ac:dyDescent="0.5">
      <c r="A23869" s="525" t="s">
        <v>1280</v>
      </c>
      <c r="B23869" s="202">
        <f t="shared" ref="B23869" si="40270">B23865+1</f>
        <v>2661</v>
      </c>
      <c r="C23869" s="407"/>
      <c r="D23869" s="216" t="str">
        <f t="shared" ref="D23869" si="40271">D23865</f>
        <v>Exodus</v>
      </c>
      <c r="E23869" s="212" t="str">
        <f t="shared" ref="E23869" si="40272">E23865</f>
        <v>AD</v>
      </c>
      <c r="F23869" s="197">
        <v>2</v>
      </c>
      <c r="G23869" s="206" t="s">
        <v>604</v>
      </c>
      <c r="H23869" s="325"/>
      <c r="R23869" s="200"/>
    </row>
    <row r="23870" spans="1:18" ht="14.6" customHeight="1" x14ac:dyDescent="0.5">
      <c r="A23870" s="523">
        <f t="shared" ref="A23870" si="40273">A23866+1</f>
        <v>2639</v>
      </c>
      <c r="B23870" s="216" t="str">
        <f t="shared" si="40145"/>
        <v>Olympiad</v>
      </c>
      <c r="C23870" s="408"/>
      <c r="D23870" s="217">
        <f t="shared" ref="D23870" si="40274">D23866+1</f>
        <v>3368</v>
      </c>
      <c r="E23870" s="212"/>
      <c r="F23870" s="197">
        <v>3</v>
      </c>
      <c r="G23870" s="208" t="s">
        <v>287</v>
      </c>
      <c r="H23870" s="367"/>
      <c r="R23870" s="200"/>
    </row>
    <row r="23871" spans="1:18" ht="14.6" customHeight="1" thickBot="1" x14ac:dyDescent="0.55000000000000004">
      <c r="A23871" s="526"/>
      <c r="B23871" s="217">
        <f t="shared" si="40145"/>
        <v>666</v>
      </c>
      <c r="C23871" s="406" t="str">
        <f t="shared" ref="C23871" si="40275">C23867</f>
        <v>7 Times</v>
      </c>
      <c r="D23871" s="217" t="str">
        <f t="shared" ref="D23871" si="40276">INT((D23870-D$10559-1)/49+1)&amp;"/"&amp;MOD(INT((D23870-D$10559-1)/7),7)+1&amp;"/"&amp;MOD(D23870-D$10559-1,7)+1</f>
        <v>68/7/3</v>
      </c>
      <c r="E23871" s="214"/>
      <c r="F23871" s="197">
        <v>4</v>
      </c>
      <c r="G23871" s="209" t="s">
        <v>605</v>
      </c>
      <c r="H23871" s="324" t="str">
        <f>H23867</f>
        <v>Dn 2300</v>
      </c>
      <c r="R23871" s="200"/>
    </row>
    <row r="23872" spans="1:18" ht="14.6" customHeight="1" x14ac:dyDescent="0.5">
      <c r="A23872" s="524" t="s">
        <v>1279</v>
      </c>
      <c r="B23872" s="217" t="s">
        <v>1187</v>
      </c>
      <c r="C23872" s="407">
        <f t="shared" ref="C23872" si="40277">C23868+1</f>
        <v>2490</v>
      </c>
      <c r="D23872" s="202" t="str">
        <f t="shared" ref="D23872" si="40278">IF(MOD(D23870-D$10559-1,49)=0,"Jub",IF(MOD(D23870-D$10559,7)=0,"Sab","Yr"))&amp;" "&amp;IF(MOD(D23870-D$10559-1,49)=0,INT(D23870-D$10559-1)/49,"")</f>
        <v xml:space="preserve">Yr </v>
      </c>
      <c r="E23872" s="201">
        <f t="shared" ref="E23872" si="40279">E23868+1</f>
        <v>1887</v>
      </c>
      <c r="F23872" s="197">
        <v>1</v>
      </c>
      <c r="G23872" s="203" t="s">
        <v>288</v>
      </c>
      <c r="H23872" s="325">
        <f>H23868+1</f>
        <v>1854</v>
      </c>
      <c r="R23872" s="200"/>
    </row>
    <row r="23873" spans="1:18" ht="14.6" customHeight="1" x14ac:dyDescent="0.5">
      <c r="A23873" s="525" t="s">
        <v>1280</v>
      </c>
      <c r="B23873" s="202">
        <f t="shared" ref="B23873" si="40280">B23869+1</f>
        <v>2662</v>
      </c>
      <c r="C23873" s="407"/>
      <c r="D23873" s="216" t="str">
        <f t="shared" ref="D23873" si="40281">D23869</f>
        <v>Exodus</v>
      </c>
      <c r="E23873" s="212" t="str">
        <f t="shared" ref="E23873" si="40282">E23869</f>
        <v>AD</v>
      </c>
      <c r="F23873" s="197">
        <v>2</v>
      </c>
      <c r="G23873" s="206" t="s">
        <v>604</v>
      </c>
      <c r="H23873" s="325"/>
      <c r="R23873" s="200"/>
    </row>
    <row r="23874" spans="1:18" ht="14.6" customHeight="1" x14ac:dyDescent="0.5">
      <c r="A23874" s="523">
        <f t="shared" ref="A23874" si="40283">A23870+1</f>
        <v>2640</v>
      </c>
      <c r="B23874" s="216" t="str">
        <f t="shared" si="40156"/>
        <v>Olympiad</v>
      </c>
      <c r="C23874" s="408"/>
      <c r="D23874" s="217">
        <f t="shared" ref="D23874" si="40284">D23870+1</f>
        <v>3369</v>
      </c>
      <c r="E23874" s="212"/>
      <c r="F23874" s="197">
        <v>3</v>
      </c>
      <c r="G23874" s="208" t="s">
        <v>287</v>
      </c>
      <c r="H23874" s="367"/>
      <c r="R23874" s="200"/>
    </row>
    <row r="23875" spans="1:18" ht="14.6" customHeight="1" thickBot="1" x14ac:dyDescent="0.55000000000000004">
      <c r="A23875" s="526"/>
      <c r="B23875" s="217">
        <f t="shared" si="40156"/>
        <v>666</v>
      </c>
      <c r="C23875" s="406" t="str">
        <f t="shared" ref="C23875" si="40285">C23871</f>
        <v>7 Times</v>
      </c>
      <c r="D23875" s="217" t="str">
        <f t="shared" ref="D23875" si="40286">INT((D23874-D$10559-1)/49+1)&amp;"/"&amp;MOD(INT((D23874-D$10559-1)/7),7)+1&amp;"/"&amp;MOD(D23874-D$10559-1,7)+1</f>
        <v>68/7/4</v>
      </c>
      <c r="E23875" s="214"/>
      <c r="F23875" s="197">
        <v>4</v>
      </c>
      <c r="G23875" s="209" t="s">
        <v>605</v>
      </c>
      <c r="H23875" s="324" t="str">
        <f>H23871</f>
        <v>Dn 2300</v>
      </c>
      <c r="R23875" s="200"/>
    </row>
    <row r="23876" spans="1:18" ht="14.6" customHeight="1" x14ac:dyDescent="0.5">
      <c r="A23876" s="524" t="s">
        <v>1279</v>
      </c>
      <c r="B23876" s="217" t="s">
        <v>1188</v>
      </c>
      <c r="C23876" s="407">
        <f t="shared" ref="C23876" si="40287">C23872+1</f>
        <v>2491</v>
      </c>
      <c r="D23876" s="202" t="str">
        <f t="shared" ref="D23876" si="40288">IF(MOD(D23874-D$10559-1,49)=0,"Jub",IF(MOD(D23874-D$10559,7)=0,"Sab","Yr"))&amp;" "&amp;IF(MOD(D23874-D$10559-1,49)=0,INT(D23874-D$10559-1)/49,"")</f>
        <v xml:space="preserve">Yr </v>
      </c>
      <c r="E23876" s="201">
        <f t="shared" ref="E23876" si="40289">E23872+1</f>
        <v>1888</v>
      </c>
      <c r="F23876" s="197">
        <v>1</v>
      </c>
      <c r="G23876" s="203" t="s">
        <v>288</v>
      </c>
      <c r="H23876" s="325">
        <f>H23872+1</f>
        <v>1855</v>
      </c>
      <c r="R23876" s="200"/>
    </row>
    <row r="23877" spans="1:18" ht="14.6" customHeight="1" x14ac:dyDescent="0.5">
      <c r="A23877" s="525" t="s">
        <v>1280</v>
      </c>
      <c r="B23877" s="202">
        <f t="shared" ref="B23877" si="40290">B23873+1</f>
        <v>2663</v>
      </c>
      <c r="C23877" s="407"/>
      <c r="D23877" s="216" t="str">
        <f t="shared" ref="D23877" si="40291">D23873</f>
        <v>Exodus</v>
      </c>
      <c r="E23877" s="212" t="str">
        <f t="shared" ref="E23877" si="40292">E23873</f>
        <v>AD</v>
      </c>
      <c r="F23877" s="197">
        <v>2</v>
      </c>
      <c r="G23877" s="206" t="s">
        <v>604</v>
      </c>
      <c r="H23877" s="325"/>
      <c r="R23877" s="200"/>
    </row>
    <row r="23878" spans="1:18" ht="14.6" customHeight="1" x14ac:dyDescent="0.5">
      <c r="A23878" s="523">
        <f t="shared" ref="A23878" si="40293">A23874+1</f>
        <v>2641</v>
      </c>
      <c r="B23878" s="216" t="str">
        <f t="shared" si="40167"/>
        <v>Olympiad</v>
      </c>
      <c r="C23878" s="408"/>
      <c r="D23878" s="217">
        <f t="shared" ref="D23878" si="40294">D23874+1</f>
        <v>3370</v>
      </c>
      <c r="E23878" s="212"/>
      <c r="F23878" s="197">
        <v>3</v>
      </c>
      <c r="G23878" s="208" t="s">
        <v>287</v>
      </c>
      <c r="H23878" s="367"/>
      <c r="R23878" s="200"/>
    </row>
    <row r="23879" spans="1:18" ht="14.6" customHeight="1" thickBot="1" x14ac:dyDescent="0.55000000000000004">
      <c r="A23879" s="526"/>
      <c r="B23879" s="217">
        <f t="shared" si="40167"/>
        <v>666</v>
      </c>
      <c r="C23879" s="406" t="str">
        <f t="shared" ref="C23879" si="40295">C23875</f>
        <v>7 Times</v>
      </c>
      <c r="D23879" s="217" t="str">
        <f t="shared" ref="D23879" si="40296">INT((D23878-D$10559-1)/49+1)&amp;"/"&amp;MOD(INT((D23878-D$10559-1)/7),7)+1&amp;"/"&amp;MOD(D23878-D$10559-1,7)+1</f>
        <v>68/7/5</v>
      </c>
      <c r="E23879" s="214"/>
      <c r="F23879" s="197">
        <v>4</v>
      </c>
      <c r="G23879" s="209" t="s">
        <v>605</v>
      </c>
      <c r="H23879" s="324" t="str">
        <f>H23875</f>
        <v>Dn 2300</v>
      </c>
      <c r="R23879" s="200"/>
    </row>
    <row r="23880" spans="1:18" ht="14.6" customHeight="1" x14ac:dyDescent="0.5">
      <c r="A23880" s="524" t="s">
        <v>1279</v>
      </c>
      <c r="B23880" s="217" t="s">
        <v>1189</v>
      </c>
      <c r="C23880" s="407">
        <f t="shared" ref="C23880" si="40297">C23876+1</f>
        <v>2492</v>
      </c>
      <c r="D23880" s="202" t="str">
        <f t="shared" ref="D23880" si="40298">IF(MOD(D23878-D$10559-1,49)=0,"Jub",IF(MOD(D23878-D$10559,7)=0,"Sab","Yr"))&amp;" "&amp;IF(MOD(D23878-D$10559-1,49)=0,INT(D23878-D$10559-1)/49,"")</f>
        <v xml:space="preserve">Yr </v>
      </c>
      <c r="E23880" s="201">
        <f t="shared" ref="E23880" si="40299">E23876+1</f>
        <v>1889</v>
      </c>
      <c r="F23880" s="197">
        <v>1</v>
      </c>
      <c r="G23880" s="203" t="s">
        <v>288</v>
      </c>
      <c r="H23880" s="325">
        <f>H23876+1</f>
        <v>1856</v>
      </c>
      <c r="R23880" s="200"/>
    </row>
    <row r="23881" spans="1:18" ht="14.6" customHeight="1" x14ac:dyDescent="0.5">
      <c r="A23881" s="525" t="s">
        <v>1280</v>
      </c>
      <c r="B23881" s="202">
        <f t="shared" ref="B23881" si="40300">B23877+1</f>
        <v>2664</v>
      </c>
      <c r="C23881" s="407"/>
      <c r="D23881" s="216" t="str">
        <f t="shared" ref="D23881" si="40301">D23877</f>
        <v>Exodus</v>
      </c>
      <c r="E23881" s="212" t="str">
        <f t="shared" ref="E23881" si="40302">E23877</f>
        <v>AD</v>
      </c>
      <c r="F23881" s="197">
        <v>2</v>
      </c>
      <c r="G23881" s="206" t="s">
        <v>604</v>
      </c>
      <c r="H23881" s="325"/>
      <c r="R23881" s="200"/>
    </row>
    <row r="23882" spans="1:18" ht="14.6" customHeight="1" x14ac:dyDescent="0.5">
      <c r="A23882" s="523">
        <f t="shared" ref="A23882" si="40303">A23878+1</f>
        <v>2642</v>
      </c>
      <c r="B23882" s="216" t="str">
        <f t="shared" ref="B23882" si="40304">B23878</f>
        <v>Olympiad</v>
      </c>
      <c r="C23882" s="408"/>
      <c r="D23882" s="217">
        <f t="shared" ref="D23882" si="40305">D23878+1</f>
        <v>3371</v>
      </c>
      <c r="E23882" s="212"/>
      <c r="F23882" s="197">
        <v>3</v>
      </c>
      <c r="G23882" s="208" t="s">
        <v>287</v>
      </c>
      <c r="H23882" s="367"/>
      <c r="R23882" s="200"/>
    </row>
    <row r="23883" spans="1:18" ht="14.6" customHeight="1" thickBot="1" x14ac:dyDescent="0.55000000000000004">
      <c r="A23883" s="526"/>
      <c r="B23883" s="217">
        <f t="shared" ref="B23883" si="40306">B23879+1</f>
        <v>667</v>
      </c>
      <c r="C23883" s="406" t="str">
        <f t="shared" ref="C23883" si="40307">C23879</f>
        <v>7 Times</v>
      </c>
      <c r="D23883" s="217" t="str">
        <f t="shared" ref="D23883" si="40308">INT((D23882-D$10559-1)/49+1)&amp;"/"&amp;MOD(INT((D23882-D$10559-1)/7),7)+1&amp;"/"&amp;MOD(D23882-D$10559-1,7)+1</f>
        <v>68/7/6</v>
      </c>
      <c r="E23883" s="214"/>
      <c r="F23883" s="197">
        <v>4</v>
      </c>
      <c r="G23883" s="209" t="s">
        <v>605</v>
      </c>
      <c r="H23883" s="324" t="str">
        <f>H23879</f>
        <v>Dn 2300</v>
      </c>
      <c r="R23883" s="200"/>
    </row>
    <row r="23884" spans="1:18" ht="14.6" customHeight="1" x14ac:dyDescent="0.5">
      <c r="A23884" s="524" t="s">
        <v>1279</v>
      </c>
      <c r="B23884" s="217" t="s">
        <v>1186</v>
      </c>
      <c r="C23884" s="407">
        <f t="shared" ref="C23884" si="40309">C23880+1</f>
        <v>2493</v>
      </c>
      <c r="D23884" s="202" t="str">
        <f t="shared" ref="D23884" si="40310">IF(MOD(D23882-D$10559-1,49)=0,"Jub",IF(MOD(D23882-D$10559,7)=0,"Sab","Yr"))&amp;" "&amp;IF(MOD(D23882-D$10559-1,49)=0,INT(D23882-D$10559-1)/49,"")</f>
        <v xml:space="preserve">Yr </v>
      </c>
      <c r="E23884" s="201">
        <f t="shared" ref="E23884" si="40311">E23880+1</f>
        <v>1890</v>
      </c>
      <c r="F23884" s="197">
        <v>1</v>
      </c>
      <c r="G23884" s="203" t="s">
        <v>288</v>
      </c>
      <c r="H23884" s="325">
        <f>H23880+1</f>
        <v>1857</v>
      </c>
      <c r="R23884" s="200"/>
    </row>
    <row r="23885" spans="1:18" ht="14.6" customHeight="1" x14ac:dyDescent="0.5">
      <c r="A23885" s="525" t="s">
        <v>1280</v>
      </c>
      <c r="B23885" s="202">
        <f t="shared" ref="B23885" si="40312">B23881+1</f>
        <v>2665</v>
      </c>
      <c r="C23885" s="407"/>
      <c r="D23885" s="216" t="str">
        <f t="shared" ref="D23885" si="40313">D23881</f>
        <v>Exodus</v>
      </c>
      <c r="E23885" s="212" t="str">
        <f t="shared" ref="E23885" si="40314">E23881</f>
        <v>AD</v>
      </c>
      <c r="F23885" s="197">
        <v>2</v>
      </c>
      <c r="G23885" s="206" t="s">
        <v>604</v>
      </c>
      <c r="H23885" s="325"/>
      <c r="R23885" s="200"/>
    </row>
    <row r="23886" spans="1:18" ht="14.6" customHeight="1" x14ac:dyDescent="0.5">
      <c r="A23886" s="523">
        <f t="shared" ref="A23886" si="40315">A23882+1</f>
        <v>2643</v>
      </c>
      <c r="B23886" s="216" t="str">
        <f t="shared" ref="B23886:B23935" si="40316">B23882</f>
        <v>Olympiad</v>
      </c>
      <c r="C23886" s="408"/>
      <c r="D23886" s="217">
        <f t="shared" ref="D23886" si="40317">D23882+1</f>
        <v>3372</v>
      </c>
      <c r="E23886" s="212"/>
      <c r="F23886" s="197">
        <v>3</v>
      </c>
      <c r="G23886" s="208" t="s">
        <v>287</v>
      </c>
      <c r="H23886" s="367"/>
      <c r="R23886" s="200"/>
    </row>
    <row r="23887" spans="1:18" ht="14.6" customHeight="1" thickBot="1" x14ac:dyDescent="0.55000000000000004">
      <c r="A23887" s="526"/>
      <c r="B23887" s="217">
        <f t="shared" si="40316"/>
        <v>667</v>
      </c>
      <c r="C23887" s="406" t="str">
        <f t="shared" ref="C23887" si="40318">C23883</f>
        <v>7 Times</v>
      </c>
      <c r="D23887" s="359" t="str">
        <f t="shared" ref="D23887" si="40319">INT((D23886-D$10559-1)/49+1)&amp;"/"&amp;MOD(INT((D23886-D$10559-1)/7),7)+1&amp;"/"&amp;MOD(D23886-D$10559-1,7)+1</f>
        <v>68/7/7</v>
      </c>
      <c r="E23887" s="214"/>
      <c r="F23887" s="197">
        <v>4</v>
      </c>
      <c r="G23887" s="209" t="s">
        <v>605</v>
      </c>
      <c r="H23887" s="324" t="str">
        <f>H23883</f>
        <v>Dn 2300</v>
      </c>
      <c r="R23887" s="200"/>
    </row>
    <row r="23888" spans="1:18" ht="14.6" customHeight="1" x14ac:dyDescent="0.5">
      <c r="A23888" s="524" t="s">
        <v>1279</v>
      </c>
      <c r="B23888" s="217" t="s">
        <v>1187</v>
      </c>
      <c r="C23888" s="407">
        <f t="shared" ref="C23888" si="40320">C23884+1</f>
        <v>2494</v>
      </c>
      <c r="D23888" s="360" t="str">
        <f t="shared" ref="D23888" si="40321">IF(MOD(D23886-D$10559-1,49)=0,"Jub",IF(MOD(D23886-D$10559,7)=0,"Sab","Yr"))&amp;" "&amp;IF(MOD(D23886-D$10559-1,49)=0,INT(D23886-D$10559-1)/49,"")</f>
        <v xml:space="preserve">Sab </v>
      </c>
      <c r="E23888" s="201">
        <f t="shared" ref="E23888" si="40322">E23884+1</f>
        <v>1891</v>
      </c>
      <c r="F23888" s="197">
        <v>1</v>
      </c>
      <c r="G23888" s="203" t="s">
        <v>288</v>
      </c>
      <c r="H23888" s="325">
        <f>H23884+1</f>
        <v>1858</v>
      </c>
      <c r="R23888" s="200"/>
    </row>
    <row r="23889" spans="1:18" ht="14.6" customHeight="1" x14ac:dyDescent="0.5">
      <c r="A23889" s="525" t="s">
        <v>1280</v>
      </c>
      <c r="B23889" s="202">
        <f t="shared" ref="B23889" si="40323">B23885+1</f>
        <v>2666</v>
      </c>
      <c r="C23889" s="407"/>
      <c r="D23889" s="361" t="str">
        <f t="shared" ref="D23889" si="40324">D23885</f>
        <v>Exodus</v>
      </c>
      <c r="E23889" s="212" t="str">
        <f t="shared" ref="E23889" si="40325">E23885</f>
        <v>AD</v>
      </c>
      <c r="F23889" s="197">
        <v>2</v>
      </c>
      <c r="G23889" s="206" t="s">
        <v>604</v>
      </c>
      <c r="H23889" s="325"/>
      <c r="R23889" s="200"/>
    </row>
    <row r="23890" spans="1:18" ht="14.6" customHeight="1" x14ac:dyDescent="0.5">
      <c r="A23890" s="523">
        <f t="shared" ref="A23890" si="40326">A23886+1</f>
        <v>2644</v>
      </c>
      <c r="B23890" s="216" t="str">
        <f t="shared" ref="B23890:B23939" si="40327">B23886</f>
        <v>Olympiad</v>
      </c>
      <c r="C23890" s="408"/>
      <c r="D23890" s="359">
        <f t="shared" ref="D23890" si="40328">D23886+1</f>
        <v>3373</v>
      </c>
      <c r="E23890" s="212"/>
      <c r="F23890" s="197">
        <v>3</v>
      </c>
      <c r="G23890" s="208" t="s">
        <v>287</v>
      </c>
      <c r="H23890" s="367"/>
      <c r="R23890" s="200"/>
    </row>
    <row r="23891" spans="1:18" ht="14.6" customHeight="1" thickBot="1" x14ac:dyDescent="0.55000000000000004">
      <c r="A23891" s="526"/>
      <c r="B23891" s="217">
        <f t="shared" si="40327"/>
        <v>667</v>
      </c>
      <c r="C23891" s="406" t="str">
        <f t="shared" ref="C23891" si="40329">C23887</f>
        <v>7 Times</v>
      </c>
      <c r="D23891" s="356" t="str">
        <f t="shared" ref="D23891" si="40330">INT((D23890-D$10559-1)/49+1)&amp;"/"&amp;MOD(INT((D23890-D$10559-1)/7),7)+1&amp;"/"&amp;MOD(D23890-D$10559-1,7)+1</f>
        <v>69/1/1</v>
      </c>
      <c r="E23891" s="214"/>
      <c r="F23891" s="197">
        <v>4</v>
      </c>
      <c r="G23891" s="209" t="s">
        <v>605</v>
      </c>
      <c r="H23891" s="324" t="str">
        <f>H23887</f>
        <v>Dn 2300</v>
      </c>
      <c r="R23891" s="200"/>
    </row>
    <row r="23892" spans="1:18" ht="14.6" customHeight="1" x14ac:dyDescent="0.5">
      <c r="A23892" s="524" t="s">
        <v>1279</v>
      </c>
      <c r="B23892" s="217" t="s">
        <v>1188</v>
      </c>
      <c r="C23892" s="407">
        <f t="shared" ref="C23892" si="40331">C23888+1</f>
        <v>2495</v>
      </c>
      <c r="D23892" s="357" t="str">
        <f t="shared" ref="D23892" si="40332">IF(MOD(D23890-D$10559-1,49)=0,"Jub",IF(MOD(D23890-D$10559,7)=0,"Sab","Yr"))&amp;" "&amp;IF(MOD(D23890-D$10559-1,49)=0,INT(D23890-D$10559-1)/49,"")</f>
        <v>Jub 68</v>
      </c>
      <c r="E23892" s="201">
        <f t="shared" ref="E23892" si="40333">E23888+1</f>
        <v>1892</v>
      </c>
      <c r="F23892" s="197">
        <v>1</v>
      </c>
      <c r="G23892" s="203" t="s">
        <v>288</v>
      </c>
      <c r="H23892" s="325">
        <f>H23888+1</f>
        <v>1859</v>
      </c>
      <c r="R23892" s="200"/>
    </row>
    <row r="23893" spans="1:18" ht="14.6" customHeight="1" x14ac:dyDescent="0.5">
      <c r="A23893" s="525" t="s">
        <v>1280</v>
      </c>
      <c r="B23893" s="202">
        <f t="shared" ref="B23893" si="40334">B23889+1</f>
        <v>2667</v>
      </c>
      <c r="C23893" s="407"/>
      <c r="D23893" s="358" t="str">
        <f t="shared" ref="D23893" si="40335">D23889</f>
        <v>Exodus</v>
      </c>
      <c r="E23893" s="212" t="str">
        <f t="shared" ref="E23893" si="40336">E23889</f>
        <v>AD</v>
      </c>
      <c r="F23893" s="197">
        <v>2</v>
      </c>
      <c r="G23893" s="206" t="s">
        <v>604</v>
      </c>
      <c r="H23893" s="325"/>
      <c r="R23893" s="200"/>
    </row>
    <row r="23894" spans="1:18" ht="14.6" customHeight="1" x14ac:dyDescent="0.5">
      <c r="A23894" s="523">
        <f t="shared" ref="A23894" si="40337">A23890+1</f>
        <v>2645</v>
      </c>
      <c r="B23894" s="216" t="str">
        <f t="shared" ref="B23894:B23943" si="40338">B23890</f>
        <v>Olympiad</v>
      </c>
      <c r="C23894" s="408"/>
      <c r="D23894" s="356">
        <f t="shared" ref="D23894" si="40339">D23890+1</f>
        <v>3374</v>
      </c>
      <c r="E23894" s="212"/>
      <c r="F23894" s="197">
        <v>3</v>
      </c>
      <c r="G23894" s="208" t="s">
        <v>287</v>
      </c>
      <c r="H23894" s="367"/>
      <c r="R23894" s="200"/>
    </row>
    <row r="23895" spans="1:18" ht="14.6" customHeight="1" thickBot="1" x14ac:dyDescent="0.55000000000000004">
      <c r="A23895" s="526"/>
      <c r="B23895" s="217">
        <f t="shared" si="40338"/>
        <v>667</v>
      </c>
      <c r="C23895" s="406" t="str">
        <f t="shared" ref="C23895" si="40340">C23891</f>
        <v>7 Times</v>
      </c>
      <c r="D23895" s="217" t="str">
        <f t="shared" ref="D23895" si="40341">INT((D23894-D$10559-1)/49+1)&amp;"/"&amp;MOD(INT((D23894-D$10559-1)/7),7)+1&amp;"/"&amp;MOD(D23894-D$10559-1,7)+1</f>
        <v>69/1/2</v>
      </c>
      <c r="E23895" s="214"/>
      <c r="F23895" s="197">
        <v>4</v>
      </c>
      <c r="G23895" s="209" t="s">
        <v>605</v>
      </c>
      <c r="H23895" s="324" t="str">
        <f>H23891</f>
        <v>Dn 2300</v>
      </c>
      <c r="R23895" s="200"/>
    </row>
    <row r="23896" spans="1:18" ht="14.6" customHeight="1" x14ac:dyDescent="0.5">
      <c r="A23896" s="524" t="s">
        <v>1279</v>
      </c>
      <c r="B23896" s="217" t="s">
        <v>1189</v>
      </c>
      <c r="C23896" s="407">
        <f t="shared" ref="C23896" si="40342">C23892+1</f>
        <v>2496</v>
      </c>
      <c r="D23896" s="202" t="str">
        <f t="shared" ref="D23896" si="40343">IF(MOD(D23894-D$10559-1,49)=0,"Jub",IF(MOD(D23894-D$10559,7)=0,"Sab","Yr"))&amp;" "&amp;IF(MOD(D23894-D$10559-1,49)=0,INT(D23894-D$10559-1)/49,"")</f>
        <v xml:space="preserve">Yr </v>
      </c>
      <c r="E23896" s="201">
        <f t="shared" ref="E23896" si="40344">E23892+1</f>
        <v>1893</v>
      </c>
      <c r="F23896" s="197">
        <v>1</v>
      </c>
      <c r="G23896" s="203" t="s">
        <v>288</v>
      </c>
      <c r="H23896" s="325">
        <f>H23892+1</f>
        <v>1860</v>
      </c>
      <c r="R23896" s="200"/>
    </row>
    <row r="23897" spans="1:18" ht="14.6" customHeight="1" x14ac:dyDescent="0.5">
      <c r="A23897" s="525" t="s">
        <v>1280</v>
      </c>
      <c r="B23897" s="202">
        <f t="shared" ref="B23897" si="40345">B23893+1</f>
        <v>2668</v>
      </c>
      <c r="C23897" s="407"/>
      <c r="D23897" s="216" t="str">
        <f t="shared" ref="D23897" si="40346">D23893</f>
        <v>Exodus</v>
      </c>
      <c r="E23897" s="212" t="str">
        <f t="shared" ref="E23897" si="40347">E23893</f>
        <v>AD</v>
      </c>
      <c r="F23897" s="197">
        <v>2</v>
      </c>
      <c r="G23897" s="206" t="s">
        <v>604</v>
      </c>
      <c r="H23897" s="325"/>
      <c r="R23897" s="200"/>
    </row>
    <row r="23898" spans="1:18" ht="14.6" customHeight="1" x14ac:dyDescent="0.5">
      <c r="A23898" s="523">
        <f t="shared" ref="A23898" si="40348">A23894+1</f>
        <v>2646</v>
      </c>
      <c r="B23898" s="216" t="str">
        <f t="shared" ref="B23898" si="40349">B23894</f>
        <v>Olympiad</v>
      </c>
      <c r="C23898" s="408"/>
      <c r="D23898" s="217">
        <f t="shared" ref="D23898" si="40350">D23894+1</f>
        <v>3375</v>
      </c>
      <c r="E23898" s="212"/>
      <c r="F23898" s="197">
        <v>3</v>
      </c>
      <c r="G23898" s="208" t="s">
        <v>287</v>
      </c>
      <c r="H23898" s="367"/>
      <c r="R23898" s="200"/>
    </row>
    <row r="23899" spans="1:18" ht="14.6" customHeight="1" thickBot="1" x14ac:dyDescent="0.55000000000000004">
      <c r="A23899" s="526"/>
      <c r="B23899" s="217">
        <f t="shared" ref="B23899" si="40351">B23895+1</f>
        <v>668</v>
      </c>
      <c r="C23899" s="406" t="str">
        <f t="shared" ref="C23899" si="40352">C23895</f>
        <v>7 Times</v>
      </c>
      <c r="D23899" s="217" t="str">
        <f t="shared" ref="D23899" si="40353">INT((D23898-D$10559-1)/49+1)&amp;"/"&amp;MOD(INT((D23898-D$10559-1)/7),7)+1&amp;"/"&amp;MOD(D23898-D$10559-1,7)+1</f>
        <v>69/1/3</v>
      </c>
      <c r="E23899" s="214"/>
      <c r="F23899" s="197">
        <v>4</v>
      </c>
      <c r="G23899" s="209" t="s">
        <v>605</v>
      </c>
      <c r="H23899" s="324" t="str">
        <f>H23895</f>
        <v>Dn 2300</v>
      </c>
      <c r="R23899" s="200"/>
    </row>
    <row r="23900" spans="1:18" ht="14.6" customHeight="1" x14ac:dyDescent="0.5">
      <c r="A23900" s="524" t="s">
        <v>1279</v>
      </c>
      <c r="B23900" s="217" t="s">
        <v>1186</v>
      </c>
      <c r="C23900" s="407">
        <f t="shared" ref="C23900" si="40354">C23896+1</f>
        <v>2497</v>
      </c>
      <c r="D23900" s="202" t="str">
        <f t="shared" ref="D23900" si="40355">IF(MOD(D23898-D$10559-1,49)=0,"Jub",IF(MOD(D23898-D$10559,7)=0,"Sab","Yr"))&amp;" "&amp;IF(MOD(D23898-D$10559-1,49)=0,INT(D23898-D$10559-1)/49,"")</f>
        <v xml:space="preserve">Yr </v>
      </c>
      <c r="E23900" s="201">
        <f t="shared" ref="E23900" si="40356">E23896+1</f>
        <v>1894</v>
      </c>
      <c r="F23900" s="197">
        <v>1</v>
      </c>
      <c r="G23900" s="203" t="s">
        <v>288</v>
      </c>
      <c r="H23900" s="325">
        <f>H23896+1</f>
        <v>1861</v>
      </c>
      <c r="R23900" s="200"/>
    </row>
    <row r="23901" spans="1:18" ht="14.6" customHeight="1" x14ac:dyDescent="0.5">
      <c r="A23901" s="525" t="s">
        <v>1280</v>
      </c>
      <c r="B23901" s="202">
        <f t="shared" ref="B23901" si="40357">B23897+1</f>
        <v>2669</v>
      </c>
      <c r="C23901" s="407"/>
      <c r="D23901" s="216" t="str">
        <f t="shared" ref="D23901" si="40358">D23897</f>
        <v>Exodus</v>
      </c>
      <c r="E23901" s="212" t="str">
        <f t="shared" ref="E23901" si="40359">E23897</f>
        <v>AD</v>
      </c>
      <c r="F23901" s="197">
        <v>2</v>
      </c>
      <c r="G23901" s="206" t="s">
        <v>604</v>
      </c>
      <c r="H23901" s="325"/>
      <c r="R23901" s="200"/>
    </row>
    <row r="23902" spans="1:18" ht="14.6" customHeight="1" x14ac:dyDescent="0.5">
      <c r="A23902" s="523">
        <f t="shared" ref="A23902" si="40360">A23898+1</f>
        <v>2647</v>
      </c>
      <c r="B23902" s="216" t="str">
        <f t="shared" si="40316"/>
        <v>Olympiad</v>
      </c>
      <c r="C23902" s="408"/>
      <c r="D23902" s="217">
        <f t="shared" ref="D23902" si="40361">D23898+1</f>
        <v>3376</v>
      </c>
      <c r="E23902" s="212"/>
      <c r="F23902" s="197">
        <v>3</v>
      </c>
      <c r="G23902" s="208" t="s">
        <v>287</v>
      </c>
      <c r="H23902" s="367"/>
      <c r="R23902" s="200"/>
    </row>
    <row r="23903" spans="1:18" ht="14.6" customHeight="1" thickBot="1" x14ac:dyDescent="0.55000000000000004">
      <c r="A23903" s="526"/>
      <c r="B23903" s="217">
        <f t="shared" si="40316"/>
        <v>668</v>
      </c>
      <c r="C23903" s="406" t="str">
        <f t="shared" ref="C23903" si="40362">C23899</f>
        <v>7 Times</v>
      </c>
      <c r="D23903" s="217" t="str">
        <f t="shared" ref="D23903" si="40363">INT((D23902-D$10559-1)/49+1)&amp;"/"&amp;MOD(INT((D23902-D$10559-1)/7),7)+1&amp;"/"&amp;MOD(D23902-D$10559-1,7)+1</f>
        <v>69/1/4</v>
      </c>
      <c r="E23903" s="214"/>
      <c r="F23903" s="197">
        <v>4</v>
      </c>
      <c r="G23903" s="209" t="s">
        <v>605</v>
      </c>
      <c r="H23903" s="324" t="str">
        <f>H23899</f>
        <v>Dn 2300</v>
      </c>
      <c r="R23903" s="200"/>
    </row>
    <row r="23904" spans="1:18" ht="14.6" customHeight="1" x14ac:dyDescent="0.5">
      <c r="A23904" s="524" t="s">
        <v>1279</v>
      </c>
      <c r="B23904" s="217" t="s">
        <v>1187</v>
      </c>
      <c r="C23904" s="407">
        <f t="shared" ref="C23904" si="40364">C23900+1</f>
        <v>2498</v>
      </c>
      <c r="D23904" s="202" t="str">
        <f t="shared" ref="D23904" si="40365">IF(MOD(D23902-D$10559-1,49)=0,"Jub",IF(MOD(D23902-D$10559,7)=0,"Sab","Yr"))&amp;" "&amp;IF(MOD(D23902-D$10559-1,49)=0,INT(D23902-D$10559-1)/49,"")</f>
        <v xml:space="preserve">Yr </v>
      </c>
      <c r="E23904" s="201">
        <f t="shared" ref="E23904" si="40366">E23900+1</f>
        <v>1895</v>
      </c>
      <c r="F23904" s="197">
        <v>1</v>
      </c>
      <c r="G23904" s="203" t="s">
        <v>288</v>
      </c>
      <c r="H23904" s="325">
        <f>H23900+1</f>
        <v>1862</v>
      </c>
      <c r="R23904" s="200"/>
    </row>
    <row r="23905" spans="1:18" ht="14.6" customHeight="1" x14ac:dyDescent="0.5">
      <c r="A23905" s="525" t="s">
        <v>1280</v>
      </c>
      <c r="B23905" s="202">
        <f t="shared" ref="B23905" si="40367">B23901+1</f>
        <v>2670</v>
      </c>
      <c r="C23905" s="407"/>
      <c r="D23905" s="216" t="str">
        <f t="shared" ref="D23905" si="40368">D23901</f>
        <v>Exodus</v>
      </c>
      <c r="E23905" s="212" t="str">
        <f t="shared" ref="E23905" si="40369">E23901</f>
        <v>AD</v>
      </c>
      <c r="F23905" s="197">
        <v>2</v>
      </c>
      <c r="G23905" s="206" t="s">
        <v>604</v>
      </c>
      <c r="H23905" s="325"/>
      <c r="R23905" s="200"/>
    </row>
    <row r="23906" spans="1:18" ht="14.6" customHeight="1" x14ac:dyDescent="0.5">
      <c r="A23906" s="523">
        <f t="shared" ref="A23906" si="40370">A23902+1</f>
        <v>2648</v>
      </c>
      <c r="B23906" s="216" t="str">
        <f t="shared" si="40327"/>
        <v>Olympiad</v>
      </c>
      <c r="C23906" s="408"/>
      <c r="D23906" s="217">
        <f t="shared" ref="D23906" si="40371">D23902+1</f>
        <v>3377</v>
      </c>
      <c r="E23906" s="212"/>
      <c r="F23906" s="197">
        <v>3</v>
      </c>
      <c r="G23906" s="208" t="s">
        <v>287</v>
      </c>
      <c r="H23906" s="367"/>
      <c r="R23906" s="200"/>
    </row>
    <row r="23907" spans="1:18" ht="14.6" customHeight="1" thickBot="1" x14ac:dyDescent="0.55000000000000004">
      <c r="A23907" s="526"/>
      <c r="B23907" s="217">
        <f t="shared" si="40327"/>
        <v>668</v>
      </c>
      <c r="C23907" s="406" t="str">
        <f t="shared" ref="C23907" si="40372">C23903</f>
        <v>7 Times</v>
      </c>
      <c r="D23907" s="217" t="str">
        <f t="shared" ref="D23907" si="40373">INT((D23906-D$10559-1)/49+1)&amp;"/"&amp;MOD(INT((D23906-D$10559-1)/7),7)+1&amp;"/"&amp;MOD(D23906-D$10559-1,7)+1</f>
        <v>69/1/5</v>
      </c>
      <c r="E23907" s="214"/>
      <c r="F23907" s="197">
        <v>4</v>
      </c>
      <c r="G23907" s="209" t="s">
        <v>605</v>
      </c>
      <c r="H23907" s="324" t="str">
        <f>H23903</f>
        <v>Dn 2300</v>
      </c>
      <c r="R23907" s="200"/>
    </row>
    <row r="23908" spans="1:18" ht="14.6" customHeight="1" x14ac:dyDescent="0.5">
      <c r="A23908" s="524" t="s">
        <v>1279</v>
      </c>
      <c r="B23908" s="217" t="s">
        <v>1188</v>
      </c>
      <c r="C23908" s="407">
        <f t="shared" ref="C23908" si="40374">C23904+1</f>
        <v>2499</v>
      </c>
      <c r="D23908" s="202" t="str">
        <f t="shared" ref="D23908" si="40375">IF(MOD(D23906-D$10559-1,49)=0,"Jub",IF(MOD(D23906-D$10559,7)=0,"Sab","Yr"))&amp;" "&amp;IF(MOD(D23906-D$10559-1,49)=0,INT(D23906-D$10559-1)/49,"")</f>
        <v xml:space="preserve">Yr </v>
      </c>
      <c r="E23908" s="201">
        <f t="shared" ref="E23908" si="40376">E23904+1</f>
        <v>1896</v>
      </c>
      <c r="F23908" s="197">
        <v>1</v>
      </c>
      <c r="G23908" s="203" t="s">
        <v>288</v>
      </c>
      <c r="H23908" s="325">
        <f>H23904+1</f>
        <v>1863</v>
      </c>
      <c r="R23908" s="200"/>
    </row>
    <row r="23909" spans="1:18" ht="14.6" customHeight="1" x14ac:dyDescent="0.5">
      <c r="A23909" s="525" t="s">
        <v>1280</v>
      </c>
      <c r="B23909" s="202">
        <f t="shared" ref="B23909" si="40377">B23905+1</f>
        <v>2671</v>
      </c>
      <c r="C23909" s="407"/>
      <c r="D23909" s="216" t="str">
        <f t="shared" ref="D23909" si="40378">D23905</f>
        <v>Exodus</v>
      </c>
      <c r="E23909" s="212" t="str">
        <f t="shared" ref="E23909" si="40379">E23905</f>
        <v>AD</v>
      </c>
      <c r="F23909" s="197">
        <v>2</v>
      </c>
      <c r="G23909" s="206" t="s">
        <v>604</v>
      </c>
      <c r="H23909" s="325"/>
      <c r="R23909" s="200"/>
    </row>
    <row r="23910" spans="1:18" ht="14.6" customHeight="1" x14ac:dyDescent="0.5">
      <c r="A23910" s="523">
        <f t="shared" ref="A23910" si="40380">A23906+1</f>
        <v>2649</v>
      </c>
      <c r="B23910" s="216" t="str">
        <f t="shared" si="40338"/>
        <v>Olympiad</v>
      </c>
      <c r="C23910" s="408"/>
      <c r="D23910" s="217">
        <f t="shared" ref="D23910" si="40381">D23906+1</f>
        <v>3378</v>
      </c>
      <c r="E23910" s="212"/>
      <c r="F23910" s="197">
        <v>3</v>
      </c>
      <c r="G23910" s="208" t="s">
        <v>287</v>
      </c>
      <c r="H23910" s="367"/>
      <c r="R23910" s="200"/>
    </row>
    <row r="23911" spans="1:18" ht="14.6" customHeight="1" thickBot="1" x14ac:dyDescent="0.55000000000000004">
      <c r="A23911" s="526"/>
      <c r="B23911" s="217">
        <f t="shared" si="40338"/>
        <v>668</v>
      </c>
      <c r="C23911" s="406" t="str">
        <f t="shared" ref="C23911" si="40382">C23907</f>
        <v>7 Times</v>
      </c>
      <c r="D23911" s="217" t="str">
        <f t="shared" ref="D23911" si="40383">INT((D23910-D$10559-1)/49+1)&amp;"/"&amp;MOD(INT((D23910-D$10559-1)/7),7)+1&amp;"/"&amp;MOD(D23910-D$10559-1,7)+1</f>
        <v>69/1/6</v>
      </c>
      <c r="E23911" s="214"/>
      <c r="F23911" s="197">
        <v>4</v>
      </c>
      <c r="G23911" s="209" t="s">
        <v>605</v>
      </c>
      <c r="H23911" s="324" t="str">
        <f>H23907</f>
        <v>Dn 2300</v>
      </c>
      <c r="R23911" s="200"/>
    </row>
    <row r="23912" spans="1:18" ht="14.6" customHeight="1" x14ac:dyDescent="0.5">
      <c r="A23912" s="524" t="s">
        <v>1279</v>
      </c>
      <c r="B23912" s="217" t="s">
        <v>1189</v>
      </c>
      <c r="C23912" s="407">
        <f t="shared" ref="C23912" si="40384">C23908+1</f>
        <v>2500</v>
      </c>
      <c r="D23912" s="202" t="str">
        <f t="shared" ref="D23912" si="40385">IF(MOD(D23910-D$10559-1,49)=0,"Jub",IF(MOD(D23910-D$10559,7)=0,"Sab","Yr"))&amp;" "&amp;IF(MOD(D23910-D$10559-1,49)=0,INT(D23910-D$10559-1)/49,"")</f>
        <v xml:space="preserve">Yr </v>
      </c>
      <c r="E23912" s="201">
        <f t="shared" ref="E23912" si="40386">E23908+1</f>
        <v>1897</v>
      </c>
      <c r="F23912" s="197">
        <v>1</v>
      </c>
      <c r="G23912" s="203" t="s">
        <v>288</v>
      </c>
      <c r="H23912" s="325">
        <f>H23908+1</f>
        <v>1864</v>
      </c>
      <c r="R23912" s="200"/>
    </row>
    <row r="23913" spans="1:18" ht="14.6" customHeight="1" x14ac:dyDescent="0.5">
      <c r="A23913" s="525" t="s">
        <v>1280</v>
      </c>
      <c r="B23913" s="202">
        <f t="shared" ref="B23913" si="40387">B23909+1</f>
        <v>2672</v>
      </c>
      <c r="C23913" s="407"/>
      <c r="D23913" s="216" t="str">
        <f t="shared" ref="D23913" si="40388">D23909</f>
        <v>Exodus</v>
      </c>
      <c r="E23913" s="212" t="str">
        <f t="shared" ref="E23913" si="40389">E23909</f>
        <v>AD</v>
      </c>
      <c r="F23913" s="197">
        <v>2</v>
      </c>
      <c r="G23913" s="206" t="s">
        <v>604</v>
      </c>
      <c r="H23913" s="325"/>
      <c r="R23913" s="200"/>
    </row>
    <row r="23914" spans="1:18" ht="14.6" customHeight="1" x14ac:dyDescent="0.5">
      <c r="A23914" s="523">
        <f t="shared" ref="A23914" si="40390">A23910+1</f>
        <v>2650</v>
      </c>
      <c r="B23914" s="216" t="str">
        <f t="shared" ref="B23914" si="40391">B23910</f>
        <v>Olympiad</v>
      </c>
      <c r="C23914" s="408"/>
      <c r="D23914" s="217">
        <f t="shared" ref="D23914" si="40392">D23910+1</f>
        <v>3379</v>
      </c>
      <c r="E23914" s="212"/>
      <c r="F23914" s="197">
        <v>3</v>
      </c>
      <c r="G23914" s="208" t="s">
        <v>287</v>
      </c>
      <c r="H23914" s="367"/>
      <c r="R23914" s="200"/>
    </row>
    <row r="23915" spans="1:18" ht="14.6" customHeight="1" thickBot="1" x14ac:dyDescent="0.55000000000000004">
      <c r="A23915" s="526"/>
      <c r="B23915" s="217">
        <f t="shared" ref="B23915" si="40393">B23911+1</f>
        <v>669</v>
      </c>
      <c r="C23915" s="406" t="str">
        <f t="shared" ref="C23915" si="40394">C23911</f>
        <v>7 Times</v>
      </c>
      <c r="D23915" s="359" t="str">
        <f t="shared" ref="D23915" si="40395">INT((D23914-D$10559-1)/49+1)&amp;"/"&amp;MOD(INT((D23914-D$10559-1)/7),7)+1&amp;"/"&amp;MOD(D23914-D$10559-1,7)+1</f>
        <v>69/1/7</v>
      </c>
      <c r="E23915" s="214"/>
      <c r="F23915" s="197">
        <v>4</v>
      </c>
      <c r="G23915" s="209" t="s">
        <v>605</v>
      </c>
      <c r="H23915" s="324" t="str">
        <f>H23911</f>
        <v>Dn 2300</v>
      </c>
      <c r="R23915" s="200"/>
    </row>
    <row r="23916" spans="1:18" ht="14.6" customHeight="1" x14ac:dyDescent="0.5">
      <c r="A23916" s="524" t="s">
        <v>1279</v>
      </c>
      <c r="B23916" s="217" t="s">
        <v>1186</v>
      </c>
      <c r="C23916" s="407">
        <f t="shared" ref="C23916" si="40396">C23912+1</f>
        <v>2501</v>
      </c>
      <c r="D23916" s="360" t="str">
        <f t="shared" ref="D23916" si="40397">IF(MOD(D23914-D$10559-1,49)=0,"Jub",IF(MOD(D23914-D$10559,7)=0,"Sab","Yr"))&amp;" "&amp;IF(MOD(D23914-D$10559-1,49)=0,INT(D23914-D$10559-1)/49,"")</f>
        <v xml:space="preserve">Sab </v>
      </c>
      <c r="E23916" s="201">
        <f t="shared" ref="E23916" si="40398">E23912+1</f>
        <v>1898</v>
      </c>
      <c r="F23916" s="197">
        <v>1</v>
      </c>
      <c r="G23916" s="203" t="s">
        <v>288</v>
      </c>
      <c r="H23916" s="325">
        <f>H23912+1</f>
        <v>1865</v>
      </c>
      <c r="R23916" s="200"/>
    </row>
    <row r="23917" spans="1:18" ht="14.6" customHeight="1" x14ac:dyDescent="0.5">
      <c r="A23917" s="525" t="s">
        <v>1280</v>
      </c>
      <c r="B23917" s="202">
        <f t="shared" ref="B23917" si="40399">B23913+1</f>
        <v>2673</v>
      </c>
      <c r="C23917" s="407"/>
      <c r="D23917" s="361" t="str">
        <f t="shared" ref="D23917" si="40400">D23913</f>
        <v>Exodus</v>
      </c>
      <c r="E23917" s="212" t="str">
        <f t="shared" ref="E23917" si="40401">E23913</f>
        <v>AD</v>
      </c>
      <c r="F23917" s="197">
        <v>2</v>
      </c>
      <c r="G23917" s="206" t="s">
        <v>604</v>
      </c>
      <c r="H23917" s="325"/>
      <c r="R23917" s="200"/>
    </row>
    <row r="23918" spans="1:18" ht="14.6" customHeight="1" x14ac:dyDescent="0.5">
      <c r="A23918" s="523">
        <f t="shared" ref="A23918" si="40402">A23914+1</f>
        <v>2651</v>
      </c>
      <c r="B23918" s="216" t="str">
        <f t="shared" si="40316"/>
        <v>Olympiad</v>
      </c>
      <c r="C23918" s="408"/>
      <c r="D23918" s="359">
        <f t="shared" ref="D23918" si="40403">D23914+1</f>
        <v>3380</v>
      </c>
      <c r="E23918" s="212"/>
      <c r="F23918" s="197">
        <v>3</v>
      </c>
      <c r="G23918" s="208" t="s">
        <v>287</v>
      </c>
      <c r="H23918" s="367"/>
      <c r="R23918" s="200"/>
    </row>
    <row r="23919" spans="1:18" ht="14.6" customHeight="1" thickBot="1" x14ac:dyDescent="0.55000000000000004">
      <c r="A23919" s="526"/>
      <c r="B23919" s="217">
        <f t="shared" si="40316"/>
        <v>669</v>
      </c>
      <c r="C23919" s="406" t="str">
        <f t="shared" ref="C23919" si="40404">C23915</f>
        <v>7 Times</v>
      </c>
      <c r="D23919" s="217" t="str">
        <f t="shared" ref="D23919" si="40405">INT((D23918-D$10559-1)/49+1)&amp;"/"&amp;MOD(INT((D23918-D$10559-1)/7),7)+1&amp;"/"&amp;MOD(D23918-D$10559-1,7)+1</f>
        <v>69/2/1</v>
      </c>
      <c r="E23919" s="214"/>
      <c r="F23919" s="197">
        <v>4</v>
      </c>
      <c r="G23919" s="209" t="s">
        <v>605</v>
      </c>
      <c r="H23919" s="324" t="str">
        <f>H23915</f>
        <v>Dn 2300</v>
      </c>
      <c r="R23919" s="200"/>
    </row>
    <row r="23920" spans="1:18" ht="14.6" customHeight="1" x14ac:dyDescent="0.5">
      <c r="A23920" s="524" t="s">
        <v>1279</v>
      </c>
      <c r="B23920" s="217" t="s">
        <v>1187</v>
      </c>
      <c r="C23920" s="407">
        <f t="shared" ref="C23920" si="40406">C23916+1</f>
        <v>2502</v>
      </c>
      <c r="D23920" s="202" t="str">
        <f t="shared" ref="D23920" si="40407">IF(MOD(D23918-D$10559-1,49)=0,"Jub",IF(MOD(D23918-D$10559,7)=0,"Sab","Yr"))&amp;" "&amp;IF(MOD(D23918-D$10559-1,49)=0,INT(D23918-D$10559-1)/49,"")</f>
        <v xml:space="preserve">Yr </v>
      </c>
      <c r="E23920" s="201">
        <f t="shared" ref="E23920" si="40408">E23916+1</f>
        <v>1899</v>
      </c>
      <c r="F23920" s="197">
        <v>1</v>
      </c>
      <c r="G23920" s="203" t="s">
        <v>288</v>
      </c>
      <c r="H23920" s="325">
        <f>H23916+1</f>
        <v>1866</v>
      </c>
      <c r="R23920" s="200"/>
    </row>
    <row r="23921" spans="1:18" ht="14.6" customHeight="1" x14ac:dyDescent="0.5">
      <c r="A23921" s="525" t="s">
        <v>1280</v>
      </c>
      <c r="B23921" s="202">
        <f t="shared" ref="B23921" si="40409">B23917+1</f>
        <v>2674</v>
      </c>
      <c r="C23921" s="407"/>
      <c r="D23921" s="216" t="str">
        <f t="shared" ref="D23921" si="40410">D23917</f>
        <v>Exodus</v>
      </c>
      <c r="E23921" s="212" t="str">
        <f t="shared" ref="E23921" si="40411">E23917</f>
        <v>AD</v>
      </c>
      <c r="F23921" s="197">
        <v>2</v>
      </c>
      <c r="G23921" s="206" t="s">
        <v>604</v>
      </c>
      <c r="H23921" s="325"/>
      <c r="R23921" s="200"/>
    </row>
    <row r="23922" spans="1:18" ht="14.6" customHeight="1" x14ac:dyDescent="0.5">
      <c r="A23922" s="523">
        <f t="shared" ref="A23922" si="40412">A23918+1</f>
        <v>2652</v>
      </c>
      <c r="B23922" s="216" t="str">
        <f t="shared" si="40327"/>
        <v>Olympiad</v>
      </c>
      <c r="C23922" s="408"/>
      <c r="D23922" s="217">
        <f t="shared" ref="D23922" si="40413">D23918+1</f>
        <v>3381</v>
      </c>
      <c r="E23922" s="212"/>
      <c r="F23922" s="197">
        <v>3</v>
      </c>
      <c r="G23922" s="208" t="s">
        <v>287</v>
      </c>
      <c r="H23922" s="367"/>
      <c r="R23922" s="200"/>
    </row>
    <row r="23923" spans="1:18" ht="14.6" customHeight="1" thickBot="1" x14ac:dyDescent="0.55000000000000004">
      <c r="A23923" s="526"/>
      <c r="B23923" s="217">
        <f t="shared" si="40327"/>
        <v>669</v>
      </c>
      <c r="C23923" s="406" t="str">
        <f t="shared" ref="C23923" si="40414">C23919</f>
        <v>7 Times</v>
      </c>
      <c r="D23923" s="217" t="str">
        <f t="shared" ref="D23923" si="40415">INT((D23922-D$10559-1)/49+1)&amp;"/"&amp;MOD(INT((D23922-D$10559-1)/7),7)+1&amp;"/"&amp;MOD(D23922-D$10559-1,7)+1</f>
        <v>69/2/2</v>
      </c>
      <c r="E23923" s="214"/>
      <c r="F23923" s="197">
        <v>4</v>
      </c>
      <c r="G23923" s="209" t="s">
        <v>605</v>
      </c>
      <c r="H23923" s="324" t="str">
        <f>H23919</f>
        <v>Dn 2300</v>
      </c>
      <c r="R23923" s="200"/>
    </row>
    <row r="23924" spans="1:18" ht="14.6" customHeight="1" x14ac:dyDescent="0.5">
      <c r="A23924" s="524" t="s">
        <v>1279</v>
      </c>
      <c r="B23924" s="217" t="s">
        <v>1188</v>
      </c>
      <c r="C23924" s="407">
        <f t="shared" ref="C23924" si="40416">C23920+1</f>
        <v>2503</v>
      </c>
      <c r="D23924" s="202" t="str">
        <f t="shared" ref="D23924" si="40417">IF(MOD(D23922-D$10559-1,49)=0,"Jub",IF(MOD(D23922-D$10559,7)=0,"Sab","Yr"))&amp;" "&amp;IF(MOD(D23922-D$10559-1,49)=0,INT(D23922-D$10559-1)/49,"")</f>
        <v xml:space="preserve">Yr </v>
      </c>
      <c r="E23924" s="201">
        <f t="shared" ref="E23924" si="40418">E23920+1</f>
        <v>1900</v>
      </c>
      <c r="F23924" s="197">
        <v>1</v>
      </c>
      <c r="G23924" s="203" t="s">
        <v>288</v>
      </c>
      <c r="H23924" s="325">
        <f>H23920+1</f>
        <v>1867</v>
      </c>
      <c r="R23924" s="200"/>
    </row>
    <row r="23925" spans="1:18" ht="14.6" customHeight="1" x14ac:dyDescent="0.5">
      <c r="A23925" s="525" t="s">
        <v>1280</v>
      </c>
      <c r="B23925" s="202">
        <f t="shared" ref="B23925" si="40419">B23921+1</f>
        <v>2675</v>
      </c>
      <c r="C23925" s="407"/>
      <c r="D23925" s="216" t="str">
        <f t="shared" ref="D23925" si="40420">D23921</f>
        <v>Exodus</v>
      </c>
      <c r="E23925" s="212" t="str">
        <f t="shared" ref="E23925" si="40421">E23921</f>
        <v>AD</v>
      </c>
      <c r="F23925" s="197">
        <v>2</v>
      </c>
      <c r="G23925" s="206" t="s">
        <v>604</v>
      </c>
      <c r="H23925" s="325"/>
      <c r="R23925" s="200"/>
    </row>
    <row r="23926" spans="1:18" ht="14.6" customHeight="1" x14ac:dyDescent="0.5">
      <c r="A23926" s="523">
        <f t="shared" ref="A23926" si="40422">A23922+1</f>
        <v>2653</v>
      </c>
      <c r="B23926" s="216" t="str">
        <f t="shared" si="40338"/>
        <v>Olympiad</v>
      </c>
      <c r="C23926" s="408"/>
      <c r="D23926" s="217">
        <f t="shared" ref="D23926" si="40423">D23922+1</f>
        <v>3382</v>
      </c>
      <c r="E23926" s="212"/>
      <c r="F23926" s="197">
        <v>3</v>
      </c>
      <c r="G23926" s="208" t="s">
        <v>287</v>
      </c>
      <c r="H23926" s="367"/>
      <c r="R23926" s="200"/>
    </row>
    <row r="23927" spans="1:18" ht="14.6" customHeight="1" thickBot="1" x14ac:dyDescent="0.55000000000000004">
      <c r="A23927" s="526"/>
      <c r="B23927" s="217">
        <f t="shared" si="40338"/>
        <v>669</v>
      </c>
      <c r="C23927" s="406" t="str">
        <f t="shared" ref="C23927" si="40424">C23923</f>
        <v>7 Times</v>
      </c>
      <c r="D23927" s="217" t="str">
        <f t="shared" ref="D23927" si="40425">INT((D23926-D$10559-1)/49+1)&amp;"/"&amp;MOD(INT((D23926-D$10559-1)/7),7)+1&amp;"/"&amp;MOD(D23926-D$10559-1,7)+1</f>
        <v>69/2/3</v>
      </c>
      <c r="E23927" s="214"/>
      <c r="F23927" s="197">
        <v>4</v>
      </c>
      <c r="G23927" s="209" t="s">
        <v>605</v>
      </c>
      <c r="H23927" s="324" t="str">
        <f>H23923</f>
        <v>Dn 2300</v>
      </c>
      <c r="R23927" s="200"/>
    </row>
    <row r="23928" spans="1:18" ht="14.6" customHeight="1" x14ac:dyDescent="0.5">
      <c r="A23928" s="524" t="s">
        <v>1279</v>
      </c>
      <c r="B23928" s="217" t="s">
        <v>1189</v>
      </c>
      <c r="C23928" s="407">
        <f t="shared" ref="C23928" si="40426">C23924+1</f>
        <v>2504</v>
      </c>
      <c r="D23928" s="202" t="str">
        <f t="shared" ref="D23928" si="40427">IF(MOD(D23926-D$10559-1,49)=0,"Jub",IF(MOD(D23926-D$10559,7)=0,"Sab","Yr"))&amp;" "&amp;IF(MOD(D23926-D$10559-1,49)=0,INT(D23926-D$10559-1)/49,"")</f>
        <v xml:space="preserve">Yr </v>
      </c>
      <c r="E23928" s="201">
        <f t="shared" ref="E23928" si="40428">E23924+1</f>
        <v>1901</v>
      </c>
      <c r="F23928" s="197">
        <v>1</v>
      </c>
      <c r="G23928" s="203" t="s">
        <v>288</v>
      </c>
      <c r="H23928" s="325">
        <f>H23924+1</f>
        <v>1868</v>
      </c>
      <c r="R23928" s="200"/>
    </row>
    <row r="23929" spans="1:18" ht="14.6" customHeight="1" x14ac:dyDescent="0.5">
      <c r="A23929" s="525" t="s">
        <v>1280</v>
      </c>
      <c r="B23929" s="202">
        <f t="shared" ref="B23929" si="40429">B23925+1</f>
        <v>2676</v>
      </c>
      <c r="C23929" s="407"/>
      <c r="D23929" s="216" t="str">
        <f t="shared" ref="D23929" si="40430">D23925</f>
        <v>Exodus</v>
      </c>
      <c r="E23929" s="212" t="str">
        <f t="shared" ref="E23929" si="40431">E23925</f>
        <v>AD</v>
      </c>
      <c r="F23929" s="197">
        <v>2</v>
      </c>
      <c r="G23929" s="206" t="s">
        <v>604</v>
      </c>
      <c r="H23929" s="325"/>
      <c r="R23929" s="200"/>
    </row>
    <row r="23930" spans="1:18" ht="14.6" customHeight="1" x14ac:dyDescent="0.5">
      <c r="A23930" s="523">
        <f t="shared" ref="A23930" si="40432">A23926+1</f>
        <v>2654</v>
      </c>
      <c r="B23930" s="216" t="str">
        <f t="shared" ref="B23930" si="40433">B23926</f>
        <v>Olympiad</v>
      </c>
      <c r="C23930" s="408"/>
      <c r="D23930" s="217">
        <f t="shared" ref="D23930" si="40434">D23926+1</f>
        <v>3383</v>
      </c>
      <c r="E23930" s="212"/>
      <c r="F23930" s="197">
        <v>3</v>
      </c>
      <c r="G23930" s="208" t="s">
        <v>287</v>
      </c>
      <c r="H23930" s="367"/>
      <c r="R23930" s="200"/>
    </row>
    <row r="23931" spans="1:18" ht="14.6" customHeight="1" thickBot="1" x14ac:dyDescent="0.55000000000000004">
      <c r="A23931" s="526"/>
      <c r="B23931" s="217">
        <f t="shared" ref="B23931" si="40435">B23927+1</f>
        <v>670</v>
      </c>
      <c r="C23931" s="406" t="str">
        <f t="shared" ref="C23931" si="40436">C23927</f>
        <v>7 Times</v>
      </c>
      <c r="D23931" s="217" t="str">
        <f t="shared" ref="D23931" si="40437">INT((D23930-D$10559-1)/49+1)&amp;"/"&amp;MOD(INT((D23930-D$10559-1)/7),7)+1&amp;"/"&amp;MOD(D23930-D$10559-1,7)+1</f>
        <v>69/2/4</v>
      </c>
      <c r="E23931" s="214"/>
      <c r="F23931" s="197">
        <v>4</v>
      </c>
      <c r="G23931" s="209" t="s">
        <v>605</v>
      </c>
      <c r="H23931" s="324" t="str">
        <f>H23927</f>
        <v>Dn 2300</v>
      </c>
      <c r="R23931" s="200"/>
    </row>
    <row r="23932" spans="1:18" ht="14.6" customHeight="1" x14ac:dyDescent="0.5">
      <c r="A23932" s="524" t="s">
        <v>1279</v>
      </c>
      <c r="B23932" s="217" t="s">
        <v>1186</v>
      </c>
      <c r="C23932" s="407">
        <f t="shared" ref="C23932" si="40438">C23928+1</f>
        <v>2505</v>
      </c>
      <c r="D23932" s="202" t="str">
        <f t="shared" ref="D23932" si="40439">IF(MOD(D23930-D$10559-1,49)=0,"Jub",IF(MOD(D23930-D$10559,7)=0,"Sab","Yr"))&amp;" "&amp;IF(MOD(D23930-D$10559-1,49)=0,INT(D23930-D$10559-1)/49,"")</f>
        <v xml:space="preserve">Yr </v>
      </c>
      <c r="E23932" s="201">
        <f t="shared" ref="E23932" si="40440">E23928+1</f>
        <v>1902</v>
      </c>
      <c r="F23932" s="197">
        <v>1</v>
      </c>
      <c r="G23932" s="203" t="s">
        <v>288</v>
      </c>
      <c r="H23932" s="325">
        <f>H23928+1</f>
        <v>1869</v>
      </c>
      <c r="R23932" s="200"/>
    </row>
    <row r="23933" spans="1:18" ht="14.6" customHeight="1" x14ac:dyDescent="0.5">
      <c r="A23933" s="525" t="s">
        <v>1280</v>
      </c>
      <c r="B23933" s="202">
        <f t="shared" ref="B23933" si="40441">B23929+1</f>
        <v>2677</v>
      </c>
      <c r="C23933" s="407"/>
      <c r="D23933" s="216" t="str">
        <f t="shared" ref="D23933" si="40442">D23929</f>
        <v>Exodus</v>
      </c>
      <c r="E23933" s="212" t="str">
        <f t="shared" ref="E23933" si="40443">E23929</f>
        <v>AD</v>
      </c>
      <c r="F23933" s="197">
        <v>2</v>
      </c>
      <c r="G23933" s="206" t="s">
        <v>604</v>
      </c>
      <c r="H23933" s="325"/>
      <c r="R23933" s="200"/>
    </row>
    <row r="23934" spans="1:18" ht="14.6" customHeight="1" x14ac:dyDescent="0.5">
      <c r="A23934" s="523">
        <f t="shared" ref="A23934" si="40444">A23930+1</f>
        <v>2655</v>
      </c>
      <c r="B23934" s="216" t="str">
        <f t="shared" si="40316"/>
        <v>Olympiad</v>
      </c>
      <c r="C23934" s="408"/>
      <c r="D23934" s="217">
        <f t="shared" ref="D23934" si="40445">D23930+1</f>
        <v>3384</v>
      </c>
      <c r="E23934" s="212"/>
      <c r="F23934" s="197">
        <v>3</v>
      </c>
      <c r="G23934" s="208" t="s">
        <v>287</v>
      </c>
      <c r="H23934" s="367"/>
      <c r="R23934" s="200"/>
    </row>
    <row r="23935" spans="1:18" ht="14.6" customHeight="1" thickBot="1" x14ac:dyDescent="0.55000000000000004">
      <c r="A23935" s="526"/>
      <c r="B23935" s="217">
        <f t="shared" si="40316"/>
        <v>670</v>
      </c>
      <c r="C23935" s="406" t="str">
        <f t="shared" ref="C23935" si="40446">C23931</f>
        <v>7 Times</v>
      </c>
      <c r="D23935" s="217" t="str">
        <f t="shared" ref="D23935" si="40447">INT((D23934-D$10559-1)/49+1)&amp;"/"&amp;MOD(INT((D23934-D$10559-1)/7),7)+1&amp;"/"&amp;MOD(D23934-D$10559-1,7)+1</f>
        <v>69/2/5</v>
      </c>
      <c r="E23935" s="214"/>
      <c r="F23935" s="197">
        <v>4</v>
      </c>
      <c r="G23935" s="209" t="s">
        <v>605</v>
      </c>
      <c r="H23935" s="324" t="str">
        <f>H23931</f>
        <v>Dn 2300</v>
      </c>
      <c r="R23935" s="200"/>
    </row>
    <row r="23936" spans="1:18" ht="14.6" customHeight="1" x14ac:dyDescent="0.5">
      <c r="A23936" s="524" t="s">
        <v>1279</v>
      </c>
      <c r="B23936" s="217" t="s">
        <v>1187</v>
      </c>
      <c r="C23936" s="407">
        <f t="shared" ref="C23936" si="40448">C23932+1</f>
        <v>2506</v>
      </c>
      <c r="D23936" s="202" t="str">
        <f t="shared" ref="D23936" si="40449">IF(MOD(D23934-D$10559-1,49)=0,"Jub",IF(MOD(D23934-D$10559,7)=0,"Sab","Yr"))&amp;" "&amp;IF(MOD(D23934-D$10559-1,49)=0,INT(D23934-D$10559-1)/49,"")</f>
        <v xml:space="preserve">Yr </v>
      </c>
      <c r="E23936" s="201">
        <f t="shared" ref="E23936" si="40450">E23932+1</f>
        <v>1903</v>
      </c>
      <c r="F23936" s="197">
        <v>1</v>
      </c>
      <c r="G23936" s="203" t="s">
        <v>288</v>
      </c>
      <c r="H23936" s="325">
        <f>H23932+1</f>
        <v>1870</v>
      </c>
      <c r="R23936" s="200"/>
    </row>
    <row r="23937" spans="1:18" ht="14.6" customHeight="1" x14ac:dyDescent="0.5">
      <c r="A23937" s="525" t="s">
        <v>1280</v>
      </c>
      <c r="B23937" s="202">
        <f t="shared" ref="B23937" si="40451">B23933+1</f>
        <v>2678</v>
      </c>
      <c r="C23937" s="407"/>
      <c r="D23937" s="216" t="str">
        <f t="shared" ref="D23937" si="40452">D23933</f>
        <v>Exodus</v>
      </c>
      <c r="E23937" s="212" t="str">
        <f t="shared" ref="E23937" si="40453">E23933</f>
        <v>AD</v>
      </c>
      <c r="F23937" s="197">
        <v>2</v>
      </c>
      <c r="G23937" s="206" t="s">
        <v>604</v>
      </c>
      <c r="H23937" s="325"/>
      <c r="R23937" s="200"/>
    </row>
    <row r="23938" spans="1:18" ht="14.6" customHeight="1" x14ac:dyDescent="0.5">
      <c r="A23938" s="523">
        <f t="shared" ref="A23938" si="40454">A23934+1</f>
        <v>2656</v>
      </c>
      <c r="B23938" s="216" t="str">
        <f t="shared" si="40327"/>
        <v>Olympiad</v>
      </c>
      <c r="C23938" s="408"/>
      <c r="D23938" s="217">
        <f t="shared" ref="D23938" si="40455">D23934+1</f>
        <v>3385</v>
      </c>
      <c r="E23938" s="212"/>
      <c r="F23938" s="197">
        <v>3</v>
      </c>
      <c r="G23938" s="208" t="s">
        <v>287</v>
      </c>
      <c r="H23938" s="367"/>
      <c r="R23938" s="200"/>
    </row>
    <row r="23939" spans="1:18" ht="14.6" customHeight="1" thickBot="1" x14ac:dyDescent="0.55000000000000004">
      <c r="A23939" s="526"/>
      <c r="B23939" s="217">
        <f t="shared" si="40327"/>
        <v>670</v>
      </c>
      <c r="C23939" s="406" t="str">
        <f t="shared" ref="C23939" si="40456">C23935</f>
        <v>7 Times</v>
      </c>
      <c r="D23939" s="217" t="str">
        <f t="shared" ref="D23939" si="40457">INT((D23938-D$10559-1)/49+1)&amp;"/"&amp;MOD(INT((D23938-D$10559-1)/7),7)+1&amp;"/"&amp;MOD(D23938-D$10559-1,7)+1</f>
        <v>69/2/6</v>
      </c>
      <c r="E23939" s="214"/>
      <c r="F23939" s="197">
        <v>4</v>
      </c>
      <c r="G23939" s="209" t="s">
        <v>605</v>
      </c>
      <c r="H23939" s="324" t="str">
        <f>H23935</f>
        <v>Dn 2300</v>
      </c>
      <c r="R23939" s="200"/>
    </row>
    <row r="23940" spans="1:18" ht="14.6" customHeight="1" x14ac:dyDescent="0.5">
      <c r="A23940" s="524" t="s">
        <v>1279</v>
      </c>
      <c r="B23940" s="217" t="s">
        <v>1188</v>
      </c>
      <c r="C23940" s="407">
        <f t="shared" ref="C23940" si="40458">C23936+1</f>
        <v>2507</v>
      </c>
      <c r="D23940" s="202" t="str">
        <f t="shared" ref="D23940" si="40459">IF(MOD(D23938-D$10559-1,49)=0,"Jub",IF(MOD(D23938-D$10559,7)=0,"Sab","Yr"))&amp;" "&amp;IF(MOD(D23938-D$10559-1,49)=0,INT(D23938-D$10559-1)/49,"")</f>
        <v xml:space="preserve">Yr </v>
      </c>
      <c r="E23940" s="201">
        <f t="shared" ref="E23940" si="40460">E23936+1</f>
        <v>1904</v>
      </c>
      <c r="F23940" s="197">
        <v>1</v>
      </c>
      <c r="G23940" s="203" t="s">
        <v>288</v>
      </c>
      <c r="H23940" s="325">
        <f>H23936+1</f>
        <v>1871</v>
      </c>
      <c r="R23940" s="200"/>
    </row>
    <row r="23941" spans="1:18" ht="14.6" customHeight="1" x14ac:dyDescent="0.5">
      <c r="A23941" s="525" t="s">
        <v>1280</v>
      </c>
      <c r="B23941" s="202">
        <f t="shared" ref="B23941" si="40461">B23937+1</f>
        <v>2679</v>
      </c>
      <c r="C23941" s="407"/>
      <c r="D23941" s="216" t="str">
        <f t="shared" ref="D23941" si="40462">D23937</f>
        <v>Exodus</v>
      </c>
      <c r="E23941" s="212" t="str">
        <f t="shared" ref="E23941" si="40463">E23937</f>
        <v>AD</v>
      </c>
      <c r="F23941" s="197">
        <v>2</v>
      </c>
      <c r="G23941" s="206" t="s">
        <v>604</v>
      </c>
      <c r="H23941" s="325"/>
      <c r="R23941" s="200"/>
    </row>
    <row r="23942" spans="1:18" ht="14.6" customHeight="1" x14ac:dyDescent="0.5">
      <c r="A23942" s="523">
        <f t="shared" ref="A23942" si="40464">A23938+1</f>
        <v>2657</v>
      </c>
      <c r="B23942" s="216" t="str">
        <f t="shared" si="40338"/>
        <v>Olympiad</v>
      </c>
      <c r="C23942" s="408"/>
      <c r="D23942" s="217">
        <f t="shared" ref="D23942" si="40465">D23938+1</f>
        <v>3386</v>
      </c>
      <c r="E23942" s="212"/>
      <c r="F23942" s="197">
        <v>3</v>
      </c>
      <c r="G23942" s="208" t="s">
        <v>287</v>
      </c>
      <c r="H23942" s="367"/>
      <c r="R23942" s="200"/>
    </row>
    <row r="23943" spans="1:18" ht="14.6" customHeight="1" thickBot="1" x14ac:dyDescent="0.55000000000000004">
      <c r="A23943" s="526"/>
      <c r="B23943" s="217">
        <f t="shared" si="40338"/>
        <v>670</v>
      </c>
      <c r="C23943" s="406" t="str">
        <f t="shared" ref="C23943" si="40466">C23939</f>
        <v>7 Times</v>
      </c>
      <c r="D23943" s="359" t="str">
        <f t="shared" ref="D23943" si="40467">INT((D23942-D$10559-1)/49+1)&amp;"/"&amp;MOD(INT((D23942-D$10559-1)/7),7)+1&amp;"/"&amp;MOD(D23942-D$10559-1,7)+1</f>
        <v>69/2/7</v>
      </c>
      <c r="E23943" s="214"/>
      <c r="F23943" s="197">
        <v>4</v>
      </c>
      <c r="G23943" s="209" t="s">
        <v>605</v>
      </c>
      <c r="H23943" s="324" t="str">
        <f>H23939</f>
        <v>Dn 2300</v>
      </c>
      <c r="R23943" s="200"/>
    </row>
    <row r="23944" spans="1:18" ht="14.6" customHeight="1" x14ac:dyDescent="0.5">
      <c r="A23944" s="524" t="s">
        <v>1279</v>
      </c>
      <c r="B23944" s="217" t="s">
        <v>1189</v>
      </c>
      <c r="C23944" s="407">
        <f t="shared" ref="C23944" si="40468">C23940+1</f>
        <v>2508</v>
      </c>
      <c r="D23944" s="360" t="str">
        <f t="shared" ref="D23944" si="40469">IF(MOD(D23942-D$10559-1,49)=0,"Jub",IF(MOD(D23942-D$10559,7)=0,"Sab","Yr"))&amp;" "&amp;IF(MOD(D23942-D$10559-1,49)=0,INT(D23942-D$10559-1)/49,"")</f>
        <v xml:space="preserve">Sab </v>
      </c>
      <c r="E23944" s="201">
        <f t="shared" ref="E23944" si="40470">E23940+1</f>
        <v>1905</v>
      </c>
      <c r="F23944" s="197">
        <v>1</v>
      </c>
      <c r="G23944" s="203" t="s">
        <v>288</v>
      </c>
      <c r="H23944" s="325">
        <f>H23940+1</f>
        <v>1872</v>
      </c>
      <c r="R23944" s="200"/>
    </row>
    <row r="23945" spans="1:18" ht="14.6" customHeight="1" x14ac:dyDescent="0.5">
      <c r="A23945" s="525" t="s">
        <v>1280</v>
      </c>
      <c r="B23945" s="202">
        <f t="shared" ref="B23945" si="40471">B23941+1</f>
        <v>2680</v>
      </c>
      <c r="C23945" s="407"/>
      <c r="D23945" s="361" t="str">
        <f t="shared" ref="D23945" si="40472">D23941</f>
        <v>Exodus</v>
      </c>
      <c r="E23945" s="212" t="str">
        <f t="shared" ref="E23945" si="40473">E23941</f>
        <v>AD</v>
      </c>
      <c r="F23945" s="197">
        <v>2</v>
      </c>
      <c r="G23945" s="206" t="s">
        <v>604</v>
      </c>
      <c r="H23945" s="325"/>
      <c r="R23945" s="200"/>
    </row>
    <row r="23946" spans="1:18" ht="14.6" customHeight="1" x14ac:dyDescent="0.5">
      <c r="A23946" s="523">
        <f t="shared" ref="A23946" si="40474">A23942+1</f>
        <v>2658</v>
      </c>
      <c r="B23946" s="216" t="str">
        <f t="shared" ref="B23946" si="40475">B23942</f>
        <v>Olympiad</v>
      </c>
      <c r="C23946" s="408"/>
      <c r="D23946" s="359">
        <f t="shared" ref="D23946" si="40476">D23942+1</f>
        <v>3387</v>
      </c>
      <c r="E23946" s="212"/>
      <c r="F23946" s="197">
        <v>3</v>
      </c>
      <c r="G23946" s="208" t="s">
        <v>287</v>
      </c>
      <c r="H23946" s="367"/>
      <c r="R23946" s="200"/>
    </row>
    <row r="23947" spans="1:18" ht="14.6" customHeight="1" thickBot="1" x14ac:dyDescent="0.55000000000000004">
      <c r="A23947" s="526"/>
      <c r="B23947" s="217">
        <f t="shared" ref="B23947" si="40477">B23943+1</f>
        <v>671</v>
      </c>
      <c r="C23947" s="406" t="str">
        <f t="shared" ref="C23947" si="40478">C23943</f>
        <v>7 Times</v>
      </c>
      <c r="D23947" s="217" t="str">
        <f t="shared" ref="D23947" si="40479">INT((D23946-D$10559-1)/49+1)&amp;"/"&amp;MOD(INT((D23946-D$10559-1)/7),7)+1&amp;"/"&amp;MOD(D23946-D$10559-1,7)+1</f>
        <v>69/3/1</v>
      </c>
      <c r="E23947" s="214"/>
      <c r="F23947" s="197">
        <v>4</v>
      </c>
      <c r="G23947" s="209" t="s">
        <v>605</v>
      </c>
      <c r="H23947" s="324" t="str">
        <f>H23943</f>
        <v>Dn 2300</v>
      </c>
      <c r="R23947" s="200"/>
    </row>
    <row r="23948" spans="1:18" ht="14.6" customHeight="1" x14ac:dyDescent="0.5">
      <c r="A23948" s="524" t="s">
        <v>1279</v>
      </c>
      <c r="B23948" s="217" t="s">
        <v>1186</v>
      </c>
      <c r="C23948" s="407">
        <f t="shared" ref="C23948" si="40480">C23944+1</f>
        <v>2509</v>
      </c>
      <c r="D23948" s="202" t="str">
        <f t="shared" ref="D23948" si="40481">IF(MOD(D23946-D$10559-1,49)=0,"Jub",IF(MOD(D23946-D$10559,7)=0,"Sab","Yr"))&amp;" "&amp;IF(MOD(D23946-D$10559-1,49)=0,INT(D23946-D$10559-1)/49,"")</f>
        <v xml:space="preserve">Yr </v>
      </c>
      <c r="E23948" s="201">
        <f t="shared" ref="E23948" si="40482">E23944+1</f>
        <v>1906</v>
      </c>
      <c r="F23948" s="197">
        <v>1</v>
      </c>
      <c r="G23948" s="203" t="s">
        <v>288</v>
      </c>
      <c r="H23948" s="325">
        <f>H23944+1</f>
        <v>1873</v>
      </c>
      <c r="R23948" s="200"/>
    </row>
    <row r="23949" spans="1:18" ht="14.6" customHeight="1" x14ac:dyDescent="0.5">
      <c r="A23949" s="525" t="s">
        <v>1280</v>
      </c>
      <c r="B23949" s="202">
        <f t="shared" ref="B23949" si="40483">B23945+1</f>
        <v>2681</v>
      </c>
      <c r="C23949" s="407"/>
      <c r="D23949" s="216" t="str">
        <f t="shared" ref="D23949" si="40484">D23945</f>
        <v>Exodus</v>
      </c>
      <c r="E23949" s="212" t="str">
        <f t="shared" ref="E23949" si="40485">E23945</f>
        <v>AD</v>
      </c>
      <c r="F23949" s="197">
        <v>2</v>
      </c>
      <c r="G23949" s="206" t="s">
        <v>604</v>
      </c>
      <c r="H23949" s="325"/>
      <c r="R23949" s="200"/>
    </row>
    <row r="23950" spans="1:18" ht="14.6" customHeight="1" x14ac:dyDescent="0.5">
      <c r="A23950" s="523">
        <f t="shared" ref="A23950" si="40486">A23946+1</f>
        <v>2659</v>
      </c>
      <c r="B23950" s="216" t="str">
        <f t="shared" ref="B23950:B23999" si="40487">B23946</f>
        <v>Olympiad</v>
      </c>
      <c r="C23950" s="408"/>
      <c r="D23950" s="217">
        <f t="shared" ref="D23950" si="40488">D23946+1</f>
        <v>3388</v>
      </c>
      <c r="E23950" s="212"/>
      <c r="F23950" s="197">
        <v>3</v>
      </c>
      <c r="G23950" s="208" t="s">
        <v>287</v>
      </c>
      <c r="H23950" s="367"/>
      <c r="R23950" s="200"/>
    </row>
    <row r="23951" spans="1:18" ht="14.6" customHeight="1" thickBot="1" x14ac:dyDescent="0.55000000000000004">
      <c r="A23951" s="526"/>
      <c r="B23951" s="217">
        <f t="shared" si="40487"/>
        <v>671</v>
      </c>
      <c r="C23951" s="406" t="str">
        <f t="shared" ref="C23951" si="40489">C23947</f>
        <v>7 Times</v>
      </c>
      <c r="D23951" s="217" t="str">
        <f t="shared" ref="D23951" si="40490">INT((D23950-D$10559-1)/49+1)&amp;"/"&amp;MOD(INT((D23950-D$10559-1)/7),7)+1&amp;"/"&amp;MOD(D23950-D$10559-1,7)+1</f>
        <v>69/3/2</v>
      </c>
      <c r="E23951" s="214"/>
      <c r="F23951" s="197">
        <v>4</v>
      </c>
      <c r="G23951" s="209" t="s">
        <v>605</v>
      </c>
      <c r="H23951" s="324" t="str">
        <f>H23947</f>
        <v>Dn 2300</v>
      </c>
      <c r="R23951" s="200"/>
    </row>
    <row r="23952" spans="1:18" ht="14.6" customHeight="1" x14ac:dyDescent="0.5">
      <c r="A23952" s="524" t="s">
        <v>1279</v>
      </c>
      <c r="B23952" s="217" t="s">
        <v>1187</v>
      </c>
      <c r="C23952" s="407">
        <f t="shared" ref="C23952" si="40491">C23948+1</f>
        <v>2510</v>
      </c>
      <c r="D23952" s="202" t="str">
        <f t="shared" ref="D23952" si="40492">IF(MOD(D23950-D$10559-1,49)=0,"Jub",IF(MOD(D23950-D$10559,7)=0,"Sab","Yr"))&amp;" "&amp;IF(MOD(D23950-D$10559-1,49)=0,INT(D23950-D$10559-1)/49,"")</f>
        <v xml:space="preserve">Yr </v>
      </c>
      <c r="E23952" s="201">
        <f t="shared" ref="E23952" si="40493">E23948+1</f>
        <v>1907</v>
      </c>
      <c r="F23952" s="197">
        <v>1</v>
      </c>
      <c r="G23952" s="203" t="s">
        <v>288</v>
      </c>
      <c r="H23952" s="325">
        <f>H23948+1</f>
        <v>1874</v>
      </c>
      <c r="R23952" s="200"/>
    </row>
    <row r="23953" spans="1:18" ht="14.6" customHeight="1" x14ac:dyDescent="0.5">
      <c r="A23953" s="525" t="s">
        <v>1280</v>
      </c>
      <c r="B23953" s="202">
        <f t="shared" ref="B23953" si="40494">B23949+1</f>
        <v>2682</v>
      </c>
      <c r="C23953" s="407"/>
      <c r="D23953" s="216" t="str">
        <f t="shared" ref="D23953" si="40495">D23949</f>
        <v>Exodus</v>
      </c>
      <c r="E23953" s="212" t="str">
        <f t="shared" ref="E23953" si="40496">E23949</f>
        <v>AD</v>
      </c>
      <c r="F23953" s="197">
        <v>2</v>
      </c>
      <c r="G23953" s="206" t="s">
        <v>604</v>
      </c>
      <c r="H23953" s="325"/>
      <c r="R23953" s="200"/>
    </row>
    <row r="23954" spans="1:18" ht="14.6" customHeight="1" x14ac:dyDescent="0.5">
      <c r="A23954" s="523">
        <f t="shared" ref="A23954" si="40497">A23950+1</f>
        <v>2660</v>
      </c>
      <c r="B23954" s="216" t="str">
        <f t="shared" ref="B23954:B24003" si="40498">B23950</f>
        <v>Olympiad</v>
      </c>
      <c r="C23954" s="408"/>
      <c r="D23954" s="217">
        <f t="shared" ref="D23954" si="40499">D23950+1</f>
        <v>3389</v>
      </c>
      <c r="E23954" s="212"/>
      <c r="F23954" s="197">
        <v>3</v>
      </c>
      <c r="G23954" s="208" t="s">
        <v>287</v>
      </c>
      <c r="H23954" s="367"/>
      <c r="R23954" s="200"/>
    </row>
    <row r="23955" spans="1:18" ht="14.6" customHeight="1" thickBot="1" x14ac:dyDescent="0.55000000000000004">
      <c r="A23955" s="526"/>
      <c r="B23955" s="217">
        <f t="shared" si="40498"/>
        <v>671</v>
      </c>
      <c r="C23955" s="406" t="str">
        <f t="shared" ref="C23955" si="40500">C23951</f>
        <v>7 Times</v>
      </c>
      <c r="D23955" s="217" t="str">
        <f t="shared" ref="D23955" si="40501">INT((D23954-D$10559-1)/49+1)&amp;"/"&amp;MOD(INT((D23954-D$10559-1)/7),7)+1&amp;"/"&amp;MOD(D23954-D$10559-1,7)+1</f>
        <v>69/3/3</v>
      </c>
      <c r="E23955" s="214"/>
      <c r="F23955" s="197">
        <v>4</v>
      </c>
      <c r="G23955" s="209" t="s">
        <v>605</v>
      </c>
      <c r="H23955" s="324" t="str">
        <f>H23951</f>
        <v>Dn 2300</v>
      </c>
      <c r="R23955" s="200"/>
    </row>
    <row r="23956" spans="1:18" ht="14.6" customHeight="1" x14ac:dyDescent="0.5">
      <c r="A23956" s="524" t="s">
        <v>1279</v>
      </c>
      <c r="B23956" s="217" t="s">
        <v>1188</v>
      </c>
      <c r="C23956" s="407">
        <f t="shared" ref="C23956" si="40502">C23952+1</f>
        <v>2511</v>
      </c>
      <c r="D23956" s="202" t="str">
        <f t="shared" ref="D23956" si="40503">IF(MOD(D23954-D$10559-1,49)=0,"Jub",IF(MOD(D23954-D$10559,7)=0,"Sab","Yr"))&amp;" "&amp;IF(MOD(D23954-D$10559-1,49)=0,INT(D23954-D$10559-1)/49,"")</f>
        <v xml:space="preserve">Yr </v>
      </c>
      <c r="E23956" s="201">
        <f t="shared" ref="E23956" si="40504">E23952+1</f>
        <v>1908</v>
      </c>
      <c r="F23956" s="197">
        <v>1</v>
      </c>
      <c r="G23956" s="203" t="s">
        <v>288</v>
      </c>
      <c r="H23956" s="325">
        <f>H23952+1</f>
        <v>1875</v>
      </c>
      <c r="R23956" s="200"/>
    </row>
    <row r="23957" spans="1:18" ht="14.6" customHeight="1" x14ac:dyDescent="0.5">
      <c r="A23957" s="525" t="s">
        <v>1280</v>
      </c>
      <c r="B23957" s="202">
        <f t="shared" ref="B23957" si="40505">B23953+1</f>
        <v>2683</v>
      </c>
      <c r="C23957" s="407"/>
      <c r="D23957" s="216" t="str">
        <f t="shared" ref="D23957" si="40506">D23953</f>
        <v>Exodus</v>
      </c>
      <c r="E23957" s="212" t="str">
        <f t="shared" ref="E23957" si="40507">E23953</f>
        <v>AD</v>
      </c>
      <c r="F23957" s="197">
        <v>2</v>
      </c>
      <c r="G23957" s="206" t="s">
        <v>604</v>
      </c>
      <c r="H23957" s="325"/>
      <c r="R23957" s="200"/>
    </row>
    <row r="23958" spans="1:18" ht="14.6" customHeight="1" x14ac:dyDescent="0.5">
      <c r="A23958" s="523">
        <f t="shared" ref="A23958" si="40508">A23954+1</f>
        <v>2661</v>
      </c>
      <c r="B23958" s="216" t="str">
        <f t="shared" ref="B23958:B24007" si="40509">B23954</f>
        <v>Olympiad</v>
      </c>
      <c r="C23958" s="408"/>
      <c r="D23958" s="217">
        <f t="shared" ref="D23958" si="40510">D23954+1</f>
        <v>3390</v>
      </c>
      <c r="E23958" s="212"/>
      <c r="F23958" s="197">
        <v>3</v>
      </c>
      <c r="G23958" s="208" t="s">
        <v>287</v>
      </c>
      <c r="H23958" s="367"/>
      <c r="R23958" s="200"/>
    </row>
    <row r="23959" spans="1:18" ht="14.6" customHeight="1" thickBot="1" x14ac:dyDescent="0.55000000000000004">
      <c r="A23959" s="526"/>
      <c r="B23959" s="217">
        <f t="shared" si="40509"/>
        <v>671</v>
      </c>
      <c r="C23959" s="406" t="str">
        <f t="shared" ref="C23959" si="40511">C23955</f>
        <v>7 Times</v>
      </c>
      <c r="D23959" s="217" t="str">
        <f t="shared" ref="D23959" si="40512">INT((D23958-D$10559-1)/49+1)&amp;"/"&amp;MOD(INT((D23958-D$10559-1)/7),7)+1&amp;"/"&amp;MOD(D23958-D$10559-1,7)+1</f>
        <v>69/3/4</v>
      </c>
      <c r="E23959" s="214"/>
      <c r="F23959" s="197">
        <v>4</v>
      </c>
      <c r="G23959" s="209" t="s">
        <v>605</v>
      </c>
      <c r="H23959" s="324" t="str">
        <f>H23955</f>
        <v>Dn 2300</v>
      </c>
      <c r="R23959" s="200"/>
    </row>
    <row r="23960" spans="1:18" ht="14.6" customHeight="1" x14ac:dyDescent="0.5">
      <c r="A23960" s="524" t="s">
        <v>1279</v>
      </c>
      <c r="B23960" s="217" t="s">
        <v>1189</v>
      </c>
      <c r="C23960" s="407">
        <f t="shared" ref="C23960" si="40513">C23956+1</f>
        <v>2512</v>
      </c>
      <c r="D23960" s="202" t="str">
        <f t="shared" ref="D23960" si="40514">IF(MOD(D23958-D$10559-1,49)=0,"Jub",IF(MOD(D23958-D$10559,7)=0,"Sab","Yr"))&amp;" "&amp;IF(MOD(D23958-D$10559-1,49)=0,INT(D23958-D$10559-1)/49,"")</f>
        <v xml:space="preserve">Yr </v>
      </c>
      <c r="E23960" s="201">
        <f t="shared" ref="E23960" si="40515">E23956+1</f>
        <v>1909</v>
      </c>
      <c r="F23960" s="197">
        <v>1</v>
      </c>
      <c r="G23960" s="203" t="s">
        <v>288</v>
      </c>
      <c r="H23960" s="325">
        <f>H23956+1</f>
        <v>1876</v>
      </c>
      <c r="R23960" s="200"/>
    </row>
    <row r="23961" spans="1:18" ht="14.6" customHeight="1" x14ac:dyDescent="0.5">
      <c r="A23961" s="525" t="s">
        <v>1280</v>
      </c>
      <c r="B23961" s="202">
        <f t="shared" ref="B23961" si="40516">B23957+1</f>
        <v>2684</v>
      </c>
      <c r="C23961" s="407"/>
      <c r="D23961" s="216" t="str">
        <f t="shared" ref="D23961" si="40517">D23957</f>
        <v>Exodus</v>
      </c>
      <c r="E23961" s="212" t="str">
        <f t="shared" ref="E23961" si="40518">E23957</f>
        <v>AD</v>
      </c>
      <c r="F23961" s="197">
        <v>2</v>
      </c>
      <c r="G23961" s="206" t="s">
        <v>604</v>
      </c>
      <c r="H23961" s="325"/>
      <c r="R23961" s="200"/>
    </row>
    <row r="23962" spans="1:18" ht="14.6" customHeight="1" x14ac:dyDescent="0.5">
      <c r="A23962" s="523">
        <f t="shared" ref="A23962" si="40519">A23958+1</f>
        <v>2662</v>
      </c>
      <c r="B23962" s="216" t="str">
        <f t="shared" ref="B23962" si="40520">B23958</f>
        <v>Olympiad</v>
      </c>
      <c r="C23962" s="408"/>
      <c r="D23962" s="217">
        <f t="shared" ref="D23962" si="40521">D23958+1</f>
        <v>3391</v>
      </c>
      <c r="E23962" s="212"/>
      <c r="F23962" s="197">
        <v>3</v>
      </c>
      <c r="G23962" s="208" t="s">
        <v>287</v>
      </c>
      <c r="H23962" s="367"/>
      <c r="R23962" s="200"/>
    </row>
    <row r="23963" spans="1:18" ht="14.6" customHeight="1" thickBot="1" x14ac:dyDescent="0.55000000000000004">
      <c r="A23963" s="526"/>
      <c r="B23963" s="217">
        <f t="shared" ref="B23963" si="40522">B23959+1</f>
        <v>672</v>
      </c>
      <c r="C23963" s="406" t="str">
        <f t="shared" ref="C23963" si="40523">C23959</f>
        <v>7 Times</v>
      </c>
      <c r="D23963" s="217" t="str">
        <f t="shared" ref="D23963" si="40524">INT((D23962-D$10559-1)/49+1)&amp;"/"&amp;MOD(INT((D23962-D$10559-1)/7),7)+1&amp;"/"&amp;MOD(D23962-D$10559-1,7)+1</f>
        <v>69/3/5</v>
      </c>
      <c r="E23963" s="214"/>
      <c r="F23963" s="197">
        <v>4</v>
      </c>
      <c r="G23963" s="209" t="s">
        <v>605</v>
      </c>
      <c r="H23963" s="324" t="str">
        <f>H23959</f>
        <v>Dn 2300</v>
      </c>
      <c r="R23963" s="200"/>
    </row>
    <row r="23964" spans="1:18" ht="14.6" customHeight="1" x14ac:dyDescent="0.5">
      <c r="A23964" s="524" t="s">
        <v>1279</v>
      </c>
      <c r="B23964" s="217" t="s">
        <v>1186</v>
      </c>
      <c r="C23964" s="407">
        <f t="shared" ref="C23964" si="40525">C23960+1</f>
        <v>2513</v>
      </c>
      <c r="D23964" s="202" t="str">
        <f t="shared" ref="D23964" si="40526">IF(MOD(D23962-D$10559-1,49)=0,"Jub",IF(MOD(D23962-D$10559,7)=0,"Sab","Yr"))&amp;" "&amp;IF(MOD(D23962-D$10559-1,49)=0,INT(D23962-D$10559-1)/49,"")</f>
        <v xml:space="preserve">Yr </v>
      </c>
      <c r="E23964" s="201">
        <f t="shared" ref="E23964" si="40527">E23960+1</f>
        <v>1910</v>
      </c>
      <c r="F23964" s="197">
        <v>1</v>
      </c>
      <c r="G23964" s="203" t="s">
        <v>288</v>
      </c>
      <c r="H23964" s="325">
        <f>H23960+1</f>
        <v>1877</v>
      </c>
      <c r="R23964" s="200"/>
    </row>
    <row r="23965" spans="1:18" ht="14.6" customHeight="1" x14ac:dyDescent="0.5">
      <c r="A23965" s="525" t="s">
        <v>1280</v>
      </c>
      <c r="B23965" s="202">
        <f t="shared" ref="B23965" si="40528">B23961+1</f>
        <v>2685</v>
      </c>
      <c r="C23965" s="407"/>
      <c r="D23965" s="216" t="str">
        <f t="shared" ref="D23965" si="40529">D23961</f>
        <v>Exodus</v>
      </c>
      <c r="E23965" s="212" t="str">
        <f t="shared" ref="E23965" si="40530">E23961</f>
        <v>AD</v>
      </c>
      <c r="F23965" s="197">
        <v>2</v>
      </c>
      <c r="G23965" s="206" t="s">
        <v>604</v>
      </c>
      <c r="H23965" s="325"/>
      <c r="R23965" s="200"/>
    </row>
    <row r="23966" spans="1:18" ht="14.6" customHeight="1" x14ac:dyDescent="0.5">
      <c r="A23966" s="523">
        <f t="shared" ref="A23966" si="40531">A23962+1</f>
        <v>2663</v>
      </c>
      <c r="B23966" s="216" t="str">
        <f t="shared" si="40487"/>
        <v>Olympiad</v>
      </c>
      <c r="C23966" s="408"/>
      <c r="D23966" s="217">
        <f t="shared" ref="D23966" si="40532">D23962+1</f>
        <v>3392</v>
      </c>
      <c r="E23966" s="212"/>
      <c r="F23966" s="197">
        <v>3</v>
      </c>
      <c r="G23966" s="208" t="s">
        <v>287</v>
      </c>
      <c r="H23966" s="367"/>
      <c r="R23966" s="200"/>
    </row>
    <row r="23967" spans="1:18" ht="14.6" customHeight="1" thickBot="1" x14ac:dyDescent="0.55000000000000004">
      <c r="A23967" s="526"/>
      <c r="B23967" s="217">
        <f t="shared" si="40487"/>
        <v>672</v>
      </c>
      <c r="C23967" s="406" t="str">
        <f t="shared" ref="C23967" si="40533">C23963</f>
        <v>7 Times</v>
      </c>
      <c r="D23967" s="217" t="str">
        <f t="shared" ref="D23967" si="40534">INT((D23966-D$10559-1)/49+1)&amp;"/"&amp;MOD(INT((D23966-D$10559-1)/7),7)+1&amp;"/"&amp;MOD(D23966-D$10559-1,7)+1</f>
        <v>69/3/6</v>
      </c>
      <c r="E23967" s="214"/>
      <c r="F23967" s="197">
        <v>4</v>
      </c>
      <c r="G23967" s="209" t="s">
        <v>605</v>
      </c>
      <c r="H23967" s="324" t="str">
        <f>H23963</f>
        <v>Dn 2300</v>
      </c>
      <c r="R23967" s="200"/>
    </row>
    <row r="23968" spans="1:18" ht="14.6" customHeight="1" x14ac:dyDescent="0.5">
      <c r="A23968" s="524" t="s">
        <v>1279</v>
      </c>
      <c r="B23968" s="217" t="s">
        <v>1187</v>
      </c>
      <c r="C23968" s="407">
        <f t="shared" ref="C23968" si="40535">C23964+1</f>
        <v>2514</v>
      </c>
      <c r="D23968" s="202" t="str">
        <f t="shared" ref="D23968" si="40536">IF(MOD(D23966-D$10559-1,49)=0,"Jub",IF(MOD(D23966-D$10559,7)=0,"Sab","Yr"))&amp;" "&amp;IF(MOD(D23966-D$10559-1,49)=0,INT(D23966-D$10559-1)/49,"")</f>
        <v xml:space="preserve">Yr </v>
      </c>
      <c r="E23968" s="201">
        <f t="shared" ref="E23968" si="40537">E23964+1</f>
        <v>1911</v>
      </c>
      <c r="F23968" s="197">
        <v>1</v>
      </c>
      <c r="G23968" s="203" t="s">
        <v>288</v>
      </c>
      <c r="H23968" s="325">
        <f>H23964+1</f>
        <v>1878</v>
      </c>
      <c r="R23968" s="200"/>
    </row>
    <row r="23969" spans="1:18" ht="14.6" customHeight="1" x14ac:dyDescent="0.5">
      <c r="A23969" s="525" t="s">
        <v>1280</v>
      </c>
      <c r="B23969" s="202">
        <f t="shared" ref="B23969" si="40538">B23965+1</f>
        <v>2686</v>
      </c>
      <c r="C23969" s="407"/>
      <c r="D23969" s="216" t="str">
        <f t="shared" ref="D23969" si="40539">D23965</f>
        <v>Exodus</v>
      </c>
      <c r="E23969" s="212" t="str">
        <f t="shared" ref="E23969" si="40540">E23965</f>
        <v>AD</v>
      </c>
      <c r="F23969" s="197">
        <v>2</v>
      </c>
      <c r="G23969" s="206" t="s">
        <v>604</v>
      </c>
      <c r="H23969" s="325"/>
      <c r="R23969" s="200"/>
    </row>
    <row r="23970" spans="1:18" ht="14.6" customHeight="1" x14ac:dyDescent="0.5">
      <c r="A23970" s="523">
        <f t="shared" ref="A23970" si="40541">A23966+1</f>
        <v>2664</v>
      </c>
      <c r="B23970" s="216" t="str">
        <f t="shared" si="40498"/>
        <v>Olympiad</v>
      </c>
      <c r="C23970" s="408"/>
      <c r="D23970" s="217">
        <f t="shared" ref="D23970" si="40542">D23966+1</f>
        <v>3393</v>
      </c>
      <c r="E23970" s="212"/>
      <c r="F23970" s="197">
        <v>3</v>
      </c>
      <c r="G23970" s="208" t="s">
        <v>287</v>
      </c>
      <c r="H23970" s="367"/>
      <c r="R23970" s="200"/>
    </row>
    <row r="23971" spans="1:18" ht="14.6" customHeight="1" thickBot="1" x14ac:dyDescent="0.55000000000000004">
      <c r="A23971" s="526"/>
      <c r="B23971" s="217">
        <f t="shared" si="40498"/>
        <v>672</v>
      </c>
      <c r="C23971" s="406" t="str">
        <f t="shared" ref="C23971" si="40543">C23967</f>
        <v>7 Times</v>
      </c>
      <c r="D23971" s="359" t="str">
        <f t="shared" ref="D23971" si="40544">INT((D23970-D$10559-1)/49+1)&amp;"/"&amp;MOD(INT((D23970-D$10559-1)/7),7)+1&amp;"/"&amp;MOD(D23970-D$10559-1,7)+1</f>
        <v>69/3/7</v>
      </c>
      <c r="E23971" s="214"/>
      <c r="F23971" s="197">
        <v>4</v>
      </c>
      <c r="G23971" s="209" t="s">
        <v>605</v>
      </c>
      <c r="H23971" s="324" t="str">
        <f>H23967</f>
        <v>Dn 2300</v>
      </c>
      <c r="R23971" s="200"/>
    </row>
    <row r="23972" spans="1:18" ht="14.6" customHeight="1" x14ac:dyDescent="0.5">
      <c r="A23972" s="524" t="s">
        <v>1279</v>
      </c>
      <c r="B23972" s="217" t="s">
        <v>1188</v>
      </c>
      <c r="C23972" s="407">
        <f t="shared" ref="C23972" si="40545">C23968+1</f>
        <v>2515</v>
      </c>
      <c r="D23972" s="360" t="str">
        <f t="shared" ref="D23972" si="40546">IF(MOD(D23970-D$10559-1,49)=0,"Jub",IF(MOD(D23970-D$10559,7)=0,"Sab","Yr"))&amp;" "&amp;IF(MOD(D23970-D$10559-1,49)=0,INT(D23970-D$10559-1)/49,"")</f>
        <v xml:space="preserve">Sab </v>
      </c>
      <c r="E23972" s="201">
        <f t="shared" ref="E23972" si="40547">E23968+1</f>
        <v>1912</v>
      </c>
      <c r="F23972" s="197">
        <v>1</v>
      </c>
      <c r="G23972" s="203" t="s">
        <v>288</v>
      </c>
      <c r="H23972" s="325">
        <f>H23968+1</f>
        <v>1879</v>
      </c>
      <c r="R23972" s="200"/>
    </row>
    <row r="23973" spans="1:18" ht="14.6" customHeight="1" x14ac:dyDescent="0.5">
      <c r="A23973" s="525" t="s">
        <v>1280</v>
      </c>
      <c r="B23973" s="202">
        <f t="shared" ref="B23973" si="40548">B23969+1</f>
        <v>2687</v>
      </c>
      <c r="C23973" s="407"/>
      <c r="D23973" s="361" t="str">
        <f t="shared" ref="D23973" si="40549">D23969</f>
        <v>Exodus</v>
      </c>
      <c r="E23973" s="212" t="str">
        <f t="shared" ref="E23973" si="40550">E23969</f>
        <v>AD</v>
      </c>
      <c r="F23973" s="197">
        <v>2</v>
      </c>
      <c r="G23973" s="206" t="s">
        <v>604</v>
      </c>
      <c r="H23973" s="325"/>
      <c r="R23973" s="200"/>
    </row>
    <row r="23974" spans="1:18" ht="14.6" customHeight="1" x14ac:dyDescent="0.5">
      <c r="A23974" s="523">
        <f t="shared" ref="A23974" si="40551">A23970+1</f>
        <v>2665</v>
      </c>
      <c r="B23974" s="216" t="str">
        <f t="shared" si="40509"/>
        <v>Olympiad</v>
      </c>
      <c r="C23974" s="408"/>
      <c r="D23974" s="359">
        <f t="shared" ref="D23974" si="40552">D23970+1</f>
        <v>3394</v>
      </c>
      <c r="E23974" s="212"/>
      <c r="F23974" s="197">
        <v>3</v>
      </c>
      <c r="G23974" s="208" t="s">
        <v>287</v>
      </c>
      <c r="H23974" s="367"/>
      <c r="R23974" s="200"/>
    </row>
    <row r="23975" spans="1:18" ht="14.6" customHeight="1" thickBot="1" x14ac:dyDescent="0.55000000000000004">
      <c r="A23975" s="526"/>
      <c r="B23975" s="217">
        <f t="shared" si="40509"/>
        <v>672</v>
      </c>
      <c r="C23975" s="406" t="str">
        <f t="shared" ref="C23975" si="40553">C23971</f>
        <v>7 Times</v>
      </c>
      <c r="D23975" s="217" t="str">
        <f t="shared" ref="D23975" si="40554">INT((D23974-D$10559-1)/49+1)&amp;"/"&amp;MOD(INT((D23974-D$10559-1)/7),7)+1&amp;"/"&amp;MOD(D23974-D$10559-1,7)+1</f>
        <v>69/4/1</v>
      </c>
      <c r="E23975" s="214"/>
      <c r="F23975" s="197">
        <v>4</v>
      </c>
      <c r="G23975" s="209" t="s">
        <v>605</v>
      </c>
      <c r="H23975" s="324" t="str">
        <f>H23971</f>
        <v>Dn 2300</v>
      </c>
      <c r="R23975" s="200"/>
    </row>
    <row r="23976" spans="1:18" ht="14.6" customHeight="1" x14ac:dyDescent="0.5">
      <c r="A23976" s="524" t="s">
        <v>1279</v>
      </c>
      <c r="B23976" s="217" t="s">
        <v>1189</v>
      </c>
      <c r="C23976" s="407">
        <f t="shared" ref="C23976" si="40555">C23972+1</f>
        <v>2516</v>
      </c>
      <c r="D23976" s="202" t="str">
        <f t="shared" ref="D23976" si="40556">IF(MOD(D23974-D$10559-1,49)=0,"Jub",IF(MOD(D23974-D$10559,7)=0,"Sab","Yr"))&amp;" "&amp;IF(MOD(D23974-D$10559-1,49)=0,INT(D23974-D$10559-1)/49,"")</f>
        <v xml:space="preserve">Yr </v>
      </c>
      <c r="E23976" s="201">
        <f t="shared" ref="E23976" si="40557">E23972+1</f>
        <v>1913</v>
      </c>
      <c r="F23976" s="197">
        <v>1</v>
      </c>
      <c r="G23976" s="203" t="s">
        <v>288</v>
      </c>
      <c r="H23976" s="325">
        <f>H23972+1</f>
        <v>1880</v>
      </c>
      <c r="R23976" s="200"/>
    </row>
    <row r="23977" spans="1:18" ht="14.6" customHeight="1" x14ac:dyDescent="0.5">
      <c r="A23977" s="525" t="s">
        <v>1280</v>
      </c>
      <c r="B23977" s="202">
        <f t="shared" ref="B23977" si="40558">B23973+1</f>
        <v>2688</v>
      </c>
      <c r="C23977" s="407"/>
      <c r="D23977" s="216" t="str">
        <f t="shared" ref="D23977" si="40559">D23973</f>
        <v>Exodus</v>
      </c>
      <c r="E23977" s="212" t="str">
        <f t="shared" ref="E23977" si="40560">E23973</f>
        <v>AD</v>
      </c>
      <c r="F23977" s="197">
        <v>2</v>
      </c>
      <c r="G23977" s="206" t="s">
        <v>604</v>
      </c>
      <c r="H23977" s="325"/>
      <c r="R23977" s="200"/>
    </row>
    <row r="23978" spans="1:18" ht="14.6" customHeight="1" x14ac:dyDescent="0.5">
      <c r="A23978" s="523">
        <f t="shared" ref="A23978" si="40561">A23974+1</f>
        <v>2666</v>
      </c>
      <c r="B23978" s="216" t="str">
        <f t="shared" ref="B23978" si="40562">B23974</f>
        <v>Olympiad</v>
      </c>
      <c r="C23978" s="408"/>
      <c r="D23978" s="217">
        <f t="shared" ref="D23978" si="40563">D23974+1</f>
        <v>3395</v>
      </c>
      <c r="E23978" s="212"/>
      <c r="F23978" s="197">
        <v>3</v>
      </c>
      <c r="G23978" s="208" t="s">
        <v>287</v>
      </c>
      <c r="H23978" s="367"/>
      <c r="R23978" s="200"/>
    </row>
    <row r="23979" spans="1:18" ht="14.6" customHeight="1" thickBot="1" x14ac:dyDescent="0.55000000000000004">
      <c r="A23979" s="526"/>
      <c r="B23979" s="217">
        <f t="shared" ref="B23979" si="40564">B23975+1</f>
        <v>673</v>
      </c>
      <c r="C23979" s="406" t="str">
        <f t="shared" ref="C23979" si="40565">C23975</f>
        <v>7 Times</v>
      </c>
      <c r="D23979" s="217" t="str">
        <f t="shared" ref="D23979" si="40566">INT((D23978-D$10559-1)/49+1)&amp;"/"&amp;MOD(INT((D23978-D$10559-1)/7),7)+1&amp;"/"&amp;MOD(D23978-D$10559-1,7)+1</f>
        <v>69/4/2</v>
      </c>
      <c r="E23979" s="214"/>
      <c r="F23979" s="197">
        <v>4</v>
      </c>
      <c r="G23979" s="209" t="s">
        <v>605</v>
      </c>
      <c r="H23979" s="324" t="str">
        <f>H23975</f>
        <v>Dn 2300</v>
      </c>
      <c r="R23979" s="200"/>
    </row>
    <row r="23980" spans="1:18" ht="14.6" customHeight="1" x14ac:dyDescent="0.5">
      <c r="A23980" s="524" t="s">
        <v>1279</v>
      </c>
      <c r="B23980" s="217" t="s">
        <v>1186</v>
      </c>
      <c r="C23980" s="407">
        <f t="shared" ref="C23980" si="40567">C23976+1</f>
        <v>2517</v>
      </c>
      <c r="D23980" s="202" t="str">
        <f t="shared" ref="D23980" si="40568">IF(MOD(D23978-D$10559-1,49)=0,"Jub",IF(MOD(D23978-D$10559,7)=0,"Sab","Yr"))&amp;" "&amp;IF(MOD(D23978-D$10559-1,49)=0,INT(D23978-D$10559-1)/49,"")</f>
        <v xml:space="preserve">Yr </v>
      </c>
      <c r="E23980" s="201">
        <f t="shared" ref="E23980" si="40569">E23976+1</f>
        <v>1914</v>
      </c>
      <c r="F23980" s="197">
        <v>1</v>
      </c>
      <c r="G23980" s="203" t="s">
        <v>288</v>
      </c>
      <c r="H23980" s="325">
        <f>H23976+1</f>
        <v>1881</v>
      </c>
      <c r="R23980" s="200"/>
    </row>
    <row r="23981" spans="1:18" ht="14.6" customHeight="1" x14ac:dyDescent="0.5">
      <c r="A23981" s="525" t="s">
        <v>1280</v>
      </c>
      <c r="B23981" s="202">
        <f t="shared" ref="B23981" si="40570">B23977+1</f>
        <v>2689</v>
      </c>
      <c r="C23981" s="407"/>
      <c r="D23981" s="216" t="str">
        <f t="shared" ref="D23981" si="40571">D23977</f>
        <v>Exodus</v>
      </c>
      <c r="E23981" s="212" t="str">
        <f t="shared" ref="E23981" si="40572">E23977</f>
        <v>AD</v>
      </c>
      <c r="F23981" s="197">
        <v>2</v>
      </c>
      <c r="G23981" s="206" t="s">
        <v>604</v>
      </c>
      <c r="H23981" s="325"/>
      <c r="R23981" s="200"/>
    </row>
    <row r="23982" spans="1:18" ht="14.6" customHeight="1" x14ac:dyDescent="0.5">
      <c r="A23982" s="523">
        <f t="shared" ref="A23982" si="40573">A23978+1</f>
        <v>2667</v>
      </c>
      <c r="B23982" s="216" t="str">
        <f t="shared" si="40487"/>
        <v>Olympiad</v>
      </c>
      <c r="C23982" s="408"/>
      <c r="D23982" s="217">
        <f t="shared" ref="D23982" si="40574">D23978+1</f>
        <v>3396</v>
      </c>
      <c r="E23982" s="212"/>
      <c r="F23982" s="197">
        <v>3</v>
      </c>
      <c r="G23982" s="208" t="s">
        <v>287</v>
      </c>
      <c r="H23982" s="367"/>
      <c r="R23982" s="200"/>
    </row>
    <row r="23983" spans="1:18" ht="14.6" customHeight="1" thickBot="1" x14ac:dyDescent="0.55000000000000004">
      <c r="A23983" s="526"/>
      <c r="B23983" s="217">
        <f t="shared" si="40487"/>
        <v>673</v>
      </c>
      <c r="C23983" s="406" t="str">
        <f t="shared" ref="C23983" si="40575">C23979</f>
        <v>7 Times</v>
      </c>
      <c r="D23983" s="217" t="str">
        <f t="shared" ref="D23983" si="40576">INT((D23982-D$10559-1)/49+1)&amp;"/"&amp;MOD(INT((D23982-D$10559-1)/7),7)+1&amp;"/"&amp;MOD(D23982-D$10559-1,7)+1</f>
        <v>69/4/3</v>
      </c>
      <c r="E23983" s="214"/>
      <c r="F23983" s="197">
        <v>4</v>
      </c>
      <c r="G23983" s="209" t="s">
        <v>605</v>
      </c>
      <c r="H23983" s="324" t="str">
        <f>H23979</f>
        <v>Dn 2300</v>
      </c>
      <c r="R23983" s="200"/>
    </row>
    <row r="23984" spans="1:18" ht="14.6" customHeight="1" x14ac:dyDescent="0.5">
      <c r="A23984" s="524" t="s">
        <v>1279</v>
      </c>
      <c r="B23984" s="217" t="s">
        <v>1187</v>
      </c>
      <c r="C23984" s="407">
        <f t="shared" ref="C23984" si="40577">C23980+1</f>
        <v>2518</v>
      </c>
      <c r="D23984" s="202" t="str">
        <f t="shared" ref="D23984" si="40578">IF(MOD(D23982-D$10559-1,49)=0,"Jub",IF(MOD(D23982-D$10559,7)=0,"Sab","Yr"))&amp;" "&amp;IF(MOD(D23982-D$10559-1,49)=0,INT(D23982-D$10559-1)/49,"")</f>
        <v xml:space="preserve">Yr </v>
      </c>
      <c r="E23984" s="201">
        <f t="shared" ref="E23984" si="40579">E23980+1</f>
        <v>1915</v>
      </c>
      <c r="F23984" s="197">
        <v>1</v>
      </c>
      <c r="G23984" s="203" t="s">
        <v>288</v>
      </c>
      <c r="H23984" s="325">
        <f>H23980+1</f>
        <v>1882</v>
      </c>
      <c r="R23984" s="200"/>
    </row>
    <row r="23985" spans="1:18" ht="14.6" customHeight="1" x14ac:dyDescent="0.5">
      <c r="A23985" s="525" t="s">
        <v>1280</v>
      </c>
      <c r="B23985" s="202">
        <f t="shared" ref="B23985" si="40580">B23981+1</f>
        <v>2690</v>
      </c>
      <c r="C23985" s="407"/>
      <c r="D23985" s="216" t="str">
        <f t="shared" ref="D23985" si="40581">D23981</f>
        <v>Exodus</v>
      </c>
      <c r="E23985" s="212" t="str">
        <f t="shared" ref="E23985" si="40582">E23981</f>
        <v>AD</v>
      </c>
      <c r="F23985" s="197">
        <v>2</v>
      </c>
      <c r="G23985" s="206" t="s">
        <v>604</v>
      </c>
      <c r="H23985" s="325"/>
      <c r="R23985" s="200"/>
    </row>
    <row r="23986" spans="1:18" ht="14.6" customHeight="1" x14ac:dyDescent="0.5">
      <c r="A23986" s="523">
        <f t="shared" ref="A23986" si="40583">A23982+1</f>
        <v>2668</v>
      </c>
      <c r="B23986" s="216" t="str">
        <f t="shared" si="40498"/>
        <v>Olympiad</v>
      </c>
      <c r="C23986" s="408"/>
      <c r="D23986" s="217">
        <f t="shared" ref="D23986" si="40584">D23982+1</f>
        <v>3397</v>
      </c>
      <c r="E23986" s="212"/>
      <c r="F23986" s="197">
        <v>3</v>
      </c>
      <c r="G23986" s="208" t="s">
        <v>287</v>
      </c>
      <c r="H23986" s="367"/>
      <c r="R23986" s="200"/>
    </row>
    <row r="23987" spans="1:18" ht="14.6" customHeight="1" thickBot="1" x14ac:dyDescent="0.55000000000000004">
      <c r="A23987" s="526"/>
      <c r="B23987" s="217">
        <f t="shared" si="40498"/>
        <v>673</v>
      </c>
      <c r="C23987" s="406" t="str">
        <f t="shared" ref="C23987" si="40585">C23983</f>
        <v>7 Times</v>
      </c>
      <c r="D23987" s="217" t="str">
        <f t="shared" ref="D23987" si="40586">INT((D23986-D$10559-1)/49+1)&amp;"/"&amp;MOD(INT((D23986-D$10559-1)/7),7)+1&amp;"/"&amp;MOD(D23986-D$10559-1,7)+1</f>
        <v>69/4/4</v>
      </c>
      <c r="E23987" s="214"/>
      <c r="F23987" s="197">
        <v>4</v>
      </c>
      <c r="G23987" s="209" t="s">
        <v>605</v>
      </c>
      <c r="H23987" s="324" t="str">
        <f>H23983</f>
        <v>Dn 2300</v>
      </c>
      <c r="R23987" s="200"/>
    </row>
    <row r="23988" spans="1:18" ht="14.6" customHeight="1" x14ac:dyDescent="0.5">
      <c r="A23988" s="524" t="s">
        <v>1279</v>
      </c>
      <c r="B23988" s="217" t="s">
        <v>1188</v>
      </c>
      <c r="C23988" s="407">
        <f t="shared" ref="C23988" si="40587">C23984+1</f>
        <v>2519</v>
      </c>
      <c r="D23988" s="202" t="str">
        <f t="shared" ref="D23988" si="40588">IF(MOD(D23986-D$10559-1,49)=0,"Jub",IF(MOD(D23986-D$10559,7)=0,"Sab","Yr"))&amp;" "&amp;IF(MOD(D23986-D$10559-1,49)=0,INT(D23986-D$10559-1)/49,"")</f>
        <v xml:space="preserve">Yr </v>
      </c>
      <c r="E23988" s="201">
        <f t="shared" ref="E23988" si="40589">E23984+1</f>
        <v>1916</v>
      </c>
      <c r="F23988" s="197">
        <v>1</v>
      </c>
      <c r="G23988" s="203" t="s">
        <v>288</v>
      </c>
      <c r="H23988" s="325">
        <f>H23984+1</f>
        <v>1883</v>
      </c>
      <c r="R23988" s="200"/>
    </row>
    <row r="23989" spans="1:18" ht="14.6" customHeight="1" x14ac:dyDescent="0.5">
      <c r="A23989" s="525" t="s">
        <v>1280</v>
      </c>
      <c r="B23989" s="202">
        <f t="shared" ref="B23989" si="40590">B23985+1</f>
        <v>2691</v>
      </c>
      <c r="C23989" s="407"/>
      <c r="D23989" s="216" t="str">
        <f t="shared" ref="D23989" si="40591">D23985</f>
        <v>Exodus</v>
      </c>
      <c r="E23989" s="212" t="str">
        <f t="shared" ref="E23989" si="40592">E23985</f>
        <v>AD</v>
      </c>
      <c r="F23989" s="197">
        <v>2</v>
      </c>
      <c r="G23989" s="206" t="s">
        <v>604</v>
      </c>
      <c r="H23989" s="325"/>
      <c r="R23989" s="200"/>
    </row>
    <row r="23990" spans="1:18" ht="14.6" customHeight="1" x14ac:dyDescent="0.5">
      <c r="A23990" s="523">
        <f t="shared" ref="A23990" si="40593">A23986+1</f>
        <v>2669</v>
      </c>
      <c r="B23990" s="216" t="str">
        <f t="shared" si="40509"/>
        <v>Olympiad</v>
      </c>
      <c r="C23990" s="408"/>
      <c r="D23990" s="217">
        <f t="shared" ref="D23990" si="40594">D23986+1</f>
        <v>3398</v>
      </c>
      <c r="E23990" s="212"/>
      <c r="F23990" s="197">
        <v>3</v>
      </c>
      <c r="G23990" s="208" t="s">
        <v>287</v>
      </c>
      <c r="H23990" s="367"/>
      <c r="R23990" s="200"/>
    </row>
    <row r="23991" spans="1:18" ht="14.6" customHeight="1" thickBot="1" x14ac:dyDescent="0.55000000000000004">
      <c r="A23991" s="526"/>
      <c r="B23991" s="217">
        <f t="shared" si="40509"/>
        <v>673</v>
      </c>
      <c r="C23991" s="406" t="str">
        <f t="shared" ref="C23991" si="40595">C23987</f>
        <v>7 Times</v>
      </c>
      <c r="D23991" s="217" t="str">
        <f t="shared" ref="D23991" si="40596">INT((D23990-D$10559-1)/49+1)&amp;"/"&amp;MOD(INT((D23990-D$10559-1)/7),7)+1&amp;"/"&amp;MOD(D23990-D$10559-1,7)+1</f>
        <v>69/4/5</v>
      </c>
      <c r="E23991" s="214"/>
      <c r="F23991" s="197">
        <v>4</v>
      </c>
      <c r="G23991" s="209" t="s">
        <v>605</v>
      </c>
      <c r="H23991" s="324" t="str">
        <f>H23987</f>
        <v>Dn 2300</v>
      </c>
      <c r="R23991" s="200"/>
    </row>
    <row r="23992" spans="1:18" ht="14.6" customHeight="1" x14ac:dyDescent="0.5">
      <c r="A23992" s="524" t="s">
        <v>1279</v>
      </c>
      <c r="B23992" s="217" t="s">
        <v>1189</v>
      </c>
      <c r="C23992" s="407">
        <f t="shared" ref="C23992" si="40597">C23988+1</f>
        <v>2520</v>
      </c>
      <c r="D23992" s="202" t="str">
        <f t="shared" ref="D23992" si="40598">IF(MOD(D23990-D$10559-1,49)=0,"Jub",IF(MOD(D23990-D$10559,7)=0,"Sab","Yr"))&amp;" "&amp;IF(MOD(D23990-D$10559-1,49)=0,INT(D23990-D$10559-1)/49,"")</f>
        <v xml:space="preserve">Yr </v>
      </c>
      <c r="E23992" s="201">
        <f t="shared" ref="E23992" si="40599">E23988+1</f>
        <v>1917</v>
      </c>
      <c r="F23992" s="197">
        <v>1</v>
      </c>
      <c r="G23992" s="203" t="s">
        <v>288</v>
      </c>
      <c r="H23992" s="325">
        <f>H23988+1</f>
        <v>1884</v>
      </c>
      <c r="R23992" s="200"/>
    </row>
    <row r="23993" spans="1:18" ht="14.6" customHeight="1" x14ac:dyDescent="0.5">
      <c r="A23993" s="525" t="s">
        <v>1280</v>
      </c>
      <c r="B23993" s="202">
        <f t="shared" ref="B23993" si="40600">B23989+1</f>
        <v>2692</v>
      </c>
      <c r="C23993" s="407"/>
      <c r="D23993" s="216" t="str">
        <f t="shared" ref="D23993" si="40601">D23989</f>
        <v>Exodus</v>
      </c>
      <c r="E23993" s="212" t="str">
        <f t="shared" ref="E23993" si="40602">E23989</f>
        <v>AD</v>
      </c>
      <c r="F23993" s="197">
        <v>2</v>
      </c>
      <c r="G23993" s="206" t="s">
        <v>604</v>
      </c>
      <c r="H23993" s="325"/>
      <c r="R23993" s="200"/>
    </row>
    <row r="23994" spans="1:18" ht="14.6" customHeight="1" x14ac:dyDescent="0.5">
      <c r="A23994" s="523">
        <f t="shared" ref="A23994" si="40603">A23990+1</f>
        <v>2670</v>
      </c>
      <c r="B23994" s="216" t="str">
        <f t="shared" ref="B23994" si="40604">B23990</f>
        <v>Olympiad</v>
      </c>
      <c r="C23994" s="408"/>
      <c r="D23994" s="217">
        <f t="shared" ref="D23994" si="40605">D23990+1</f>
        <v>3399</v>
      </c>
      <c r="E23994" s="212"/>
      <c r="F23994" s="197">
        <v>3</v>
      </c>
      <c r="G23994" s="208" t="s">
        <v>287</v>
      </c>
      <c r="H23994" s="367"/>
      <c r="R23994" s="200"/>
    </row>
    <row r="23995" spans="1:18" ht="14.6" customHeight="1" thickBot="1" x14ac:dyDescent="0.55000000000000004">
      <c r="A23995" s="526"/>
      <c r="B23995" s="217">
        <f t="shared" ref="B23995" si="40606">B23991+1</f>
        <v>674</v>
      </c>
      <c r="C23995" s="320" t="s">
        <v>573</v>
      </c>
      <c r="D23995" s="233" t="str">
        <f t="shared" ref="D23995" si="40607">INT((D23994-D$10559-1)/49+1)&amp;"/"&amp;MOD(INT((D23994-D$10559-1)/7),7)+1&amp;"/"&amp;MOD(D23994-D$10559-1,7)+1</f>
        <v>69/4/6</v>
      </c>
      <c r="E23995" s="355"/>
      <c r="F23995" s="332">
        <v>4</v>
      </c>
      <c r="G23995" s="354" t="s">
        <v>605</v>
      </c>
      <c r="H23995" s="324" t="str">
        <f>H23991</f>
        <v>Dn 2300</v>
      </c>
      <c r="I23995" s="415" t="s">
        <v>828</v>
      </c>
      <c r="J23995" s="413" t="s">
        <v>829</v>
      </c>
      <c r="R23995" s="200"/>
    </row>
    <row r="23996" spans="1:18" ht="14.6" customHeight="1" x14ac:dyDescent="0.5">
      <c r="A23996" s="524" t="s">
        <v>1279</v>
      </c>
      <c r="B23996" s="217" t="s">
        <v>1186</v>
      </c>
      <c r="C23996" s="426" t="s">
        <v>906</v>
      </c>
      <c r="D23996" s="202" t="str">
        <f t="shared" ref="D23996" si="40608">IF(MOD(D23994-D$10559-1,49)=0,"Jub",IF(MOD(D23994-D$10559,7)=0,"Sab","Yr"))&amp;" "&amp;IF(MOD(D23994-D$10559-1,49)=0,INT(D23994-D$10559-1)/49,"")</f>
        <v xml:space="preserve">Yr </v>
      </c>
      <c r="E23996" s="201">
        <f t="shared" ref="E23996" si="40609">E23992+1</f>
        <v>1918</v>
      </c>
      <c r="F23996" s="197">
        <v>1</v>
      </c>
      <c r="G23996" s="203" t="s">
        <v>288</v>
      </c>
      <c r="H23996" s="325">
        <f>H23992+1</f>
        <v>1885</v>
      </c>
      <c r="R23996" s="200"/>
    </row>
    <row r="23997" spans="1:18" ht="14.6" customHeight="1" x14ac:dyDescent="0.5">
      <c r="A23997" s="525" t="s">
        <v>1280</v>
      </c>
      <c r="B23997" s="202">
        <f t="shared" ref="B23997" si="40610">B23993+1</f>
        <v>2693</v>
      </c>
      <c r="C23997" s="349" t="s">
        <v>903</v>
      </c>
      <c r="D23997" s="216" t="str">
        <f t="shared" ref="D23997" si="40611">D23993</f>
        <v>Exodus</v>
      </c>
      <c r="E23997" s="212" t="str">
        <f t="shared" ref="E23997" si="40612">E23993</f>
        <v>AD</v>
      </c>
      <c r="F23997" s="197">
        <v>2</v>
      </c>
      <c r="G23997" s="206" t="s">
        <v>604</v>
      </c>
      <c r="H23997" s="325"/>
      <c r="R23997" s="200"/>
    </row>
    <row r="23998" spans="1:18" ht="14.6" customHeight="1" x14ac:dyDescent="0.5">
      <c r="A23998" s="523">
        <f t="shared" ref="A23998" si="40613">A23994+1</f>
        <v>2671</v>
      </c>
      <c r="B23998" s="216" t="str">
        <f t="shared" si="40487"/>
        <v>Olympiad</v>
      </c>
      <c r="D23998" s="217">
        <f t="shared" ref="D23998" si="40614">D23994+1</f>
        <v>3400</v>
      </c>
      <c r="E23998" s="212"/>
      <c r="F23998" s="197">
        <v>3</v>
      </c>
      <c r="G23998" s="208" t="s">
        <v>287</v>
      </c>
      <c r="H23998" s="367"/>
      <c r="R23998" s="200"/>
    </row>
    <row r="23999" spans="1:18" ht="14.6" customHeight="1" thickBot="1" x14ac:dyDescent="0.55000000000000004">
      <c r="A23999" s="526"/>
      <c r="B23999" s="217">
        <f t="shared" si="40487"/>
        <v>674</v>
      </c>
      <c r="D23999" s="359" t="str">
        <f t="shared" ref="D23999" si="40615">INT((D23998-D$10559-1)/49+1)&amp;"/"&amp;MOD(INT((D23998-D$10559-1)/7),7)+1&amp;"/"&amp;MOD(D23998-D$10559-1,7)+1</f>
        <v>69/4/7</v>
      </c>
      <c r="E23999" s="214"/>
      <c r="F23999" s="197">
        <v>4</v>
      </c>
      <c r="G23999" s="209" t="s">
        <v>605</v>
      </c>
      <c r="H23999" s="324" t="str">
        <f>H23995</f>
        <v>Dn 2300</v>
      </c>
      <c r="R23999" s="200"/>
    </row>
    <row r="24000" spans="1:18" ht="14.6" customHeight="1" x14ac:dyDescent="0.5">
      <c r="A24000" s="524" t="s">
        <v>1279</v>
      </c>
      <c r="B24000" s="217" t="s">
        <v>1187</v>
      </c>
      <c r="D24000" s="360" t="str">
        <f t="shared" ref="D24000" si="40616">IF(MOD(D23998-D$10559-1,49)=0,"Jub",IF(MOD(D23998-D$10559,7)=0,"Sab","Yr"))&amp;" "&amp;IF(MOD(D23998-D$10559-1,49)=0,INT(D23998-D$10559-1)/49,"")</f>
        <v xml:space="preserve">Sab </v>
      </c>
      <c r="E24000" s="201">
        <f t="shared" ref="E24000" si="40617">E23996+1</f>
        <v>1919</v>
      </c>
      <c r="F24000" s="197">
        <v>1</v>
      </c>
      <c r="G24000" s="203" t="s">
        <v>288</v>
      </c>
      <c r="H24000" s="325">
        <f>H23996+1</f>
        <v>1886</v>
      </c>
      <c r="R24000" s="200"/>
    </row>
    <row r="24001" spans="1:18" ht="14.6" customHeight="1" x14ac:dyDescent="0.5">
      <c r="A24001" s="525" t="s">
        <v>1280</v>
      </c>
      <c r="B24001" s="202">
        <f t="shared" ref="B24001" si="40618">B23997+1</f>
        <v>2694</v>
      </c>
      <c r="D24001" s="361" t="str">
        <f t="shared" ref="D24001" si="40619">D23997</f>
        <v>Exodus</v>
      </c>
      <c r="E24001" s="212" t="str">
        <f t="shared" ref="E24001" si="40620">E23997</f>
        <v>AD</v>
      </c>
      <c r="F24001" s="197">
        <v>2</v>
      </c>
      <c r="G24001" s="206" t="s">
        <v>604</v>
      </c>
      <c r="H24001" s="325"/>
      <c r="R24001" s="200"/>
    </row>
    <row r="24002" spans="1:18" ht="14.6" customHeight="1" x14ac:dyDescent="0.5">
      <c r="A24002" s="523">
        <f t="shared" ref="A24002" si="40621">A23998+1</f>
        <v>2672</v>
      </c>
      <c r="B24002" s="216" t="str">
        <f t="shared" si="40498"/>
        <v>Olympiad</v>
      </c>
      <c r="D24002" s="359">
        <f t="shared" ref="D24002" si="40622">D23998+1</f>
        <v>3401</v>
      </c>
      <c r="E24002" s="212"/>
      <c r="F24002" s="197">
        <v>3</v>
      </c>
      <c r="G24002" s="208" t="s">
        <v>287</v>
      </c>
      <c r="H24002" s="367"/>
      <c r="R24002" s="200"/>
    </row>
    <row r="24003" spans="1:18" ht="14.6" customHeight="1" thickBot="1" x14ac:dyDescent="0.55000000000000004">
      <c r="A24003" s="526"/>
      <c r="B24003" s="217">
        <f t="shared" si="40498"/>
        <v>674</v>
      </c>
      <c r="D24003" s="217" t="str">
        <f t="shared" ref="D24003" si="40623">INT((D24002-D$10559-1)/49+1)&amp;"/"&amp;MOD(INT((D24002-D$10559-1)/7),7)+1&amp;"/"&amp;MOD(D24002-D$10559-1,7)+1</f>
        <v>69/5/1</v>
      </c>
      <c r="E24003" s="214"/>
      <c r="F24003" s="197">
        <v>4</v>
      </c>
      <c r="G24003" s="209" t="s">
        <v>605</v>
      </c>
      <c r="H24003" s="324" t="str">
        <f>H23999</f>
        <v>Dn 2300</v>
      </c>
      <c r="R24003" s="200"/>
    </row>
    <row r="24004" spans="1:18" ht="14.6" customHeight="1" x14ac:dyDescent="0.5">
      <c r="A24004" s="524" t="s">
        <v>1279</v>
      </c>
      <c r="B24004" s="217" t="s">
        <v>1188</v>
      </c>
      <c r="D24004" s="202" t="str">
        <f t="shared" ref="D24004" si="40624">IF(MOD(D24002-D$10559-1,49)=0,"Jub",IF(MOD(D24002-D$10559,7)=0,"Sab","Yr"))&amp;" "&amp;IF(MOD(D24002-D$10559-1,49)=0,INT(D24002-D$10559-1)/49,"")</f>
        <v xml:space="preserve">Yr </v>
      </c>
      <c r="E24004" s="201">
        <f t="shared" ref="E24004" si="40625">E24000+1</f>
        <v>1920</v>
      </c>
      <c r="F24004" s="197">
        <v>1</v>
      </c>
      <c r="G24004" s="203" t="s">
        <v>288</v>
      </c>
      <c r="H24004" s="325">
        <f>H24000+1</f>
        <v>1887</v>
      </c>
      <c r="R24004" s="200"/>
    </row>
    <row r="24005" spans="1:18" ht="14.6" customHeight="1" x14ac:dyDescent="0.5">
      <c r="A24005" s="525" t="s">
        <v>1280</v>
      </c>
      <c r="B24005" s="202">
        <f t="shared" ref="B24005" si="40626">B24001+1</f>
        <v>2695</v>
      </c>
      <c r="D24005" s="216" t="str">
        <f t="shared" ref="D24005" si="40627">D24001</f>
        <v>Exodus</v>
      </c>
      <c r="E24005" s="212" t="str">
        <f t="shared" ref="E24005" si="40628">E24001</f>
        <v>AD</v>
      </c>
      <c r="F24005" s="197">
        <v>2</v>
      </c>
      <c r="G24005" s="206" t="s">
        <v>604</v>
      </c>
      <c r="H24005" s="325"/>
      <c r="R24005" s="200"/>
    </row>
    <row r="24006" spans="1:18" ht="14.6" customHeight="1" x14ac:dyDescent="0.5">
      <c r="A24006" s="523">
        <f t="shared" ref="A24006" si="40629">A24002+1</f>
        <v>2673</v>
      </c>
      <c r="B24006" s="216" t="str">
        <f t="shared" si="40509"/>
        <v>Olympiad</v>
      </c>
      <c r="D24006" s="217">
        <f t="shared" ref="D24006" si="40630">D24002+1</f>
        <v>3402</v>
      </c>
      <c r="E24006" s="212"/>
      <c r="F24006" s="197">
        <v>3</v>
      </c>
      <c r="G24006" s="208" t="s">
        <v>287</v>
      </c>
      <c r="H24006" s="367"/>
      <c r="R24006" s="200"/>
    </row>
    <row r="24007" spans="1:18" ht="14.6" customHeight="1" thickBot="1" x14ac:dyDescent="0.55000000000000004">
      <c r="A24007" s="526"/>
      <c r="B24007" s="217">
        <f t="shared" si="40509"/>
        <v>674</v>
      </c>
      <c r="D24007" s="217" t="str">
        <f t="shared" ref="D24007" si="40631">INT((D24006-D$10559-1)/49+1)&amp;"/"&amp;MOD(INT((D24006-D$10559-1)/7),7)+1&amp;"/"&amp;MOD(D24006-D$10559-1,7)+1</f>
        <v>69/5/2</v>
      </c>
      <c r="E24007" s="214"/>
      <c r="F24007" s="197">
        <v>4</v>
      </c>
      <c r="G24007" s="209" t="s">
        <v>605</v>
      </c>
      <c r="H24007" s="324" t="str">
        <f>H24003</f>
        <v>Dn 2300</v>
      </c>
      <c r="R24007" s="200"/>
    </row>
    <row r="24008" spans="1:18" ht="14.6" customHeight="1" x14ac:dyDescent="0.5">
      <c r="A24008" s="524" t="s">
        <v>1279</v>
      </c>
      <c r="B24008" s="217" t="s">
        <v>1189</v>
      </c>
      <c r="D24008" s="202" t="str">
        <f t="shared" ref="D24008" si="40632">IF(MOD(D24006-D$10559-1,49)=0,"Jub",IF(MOD(D24006-D$10559,7)=0,"Sab","Yr"))&amp;" "&amp;IF(MOD(D24006-D$10559-1,49)=0,INT(D24006-D$10559-1)/49,"")</f>
        <v xml:space="preserve">Yr </v>
      </c>
      <c r="E24008" s="201">
        <f t="shared" ref="E24008" si="40633">E24004+1</f>
        <v>1921</v>
      </c>
      <c r="F24008" s="197">
        <v>1</v>
      </c>
      <c r="G24008" s="203" t="s">
        <v>288</v>
      </c>
      <c r="H24008" s="325">
        <f>H24004+1</f>
        <v>1888</v>
      </c>
      <c r="R24008" s="200"/>
    </row>
    <row r="24009" spans="1:18" ht="14.6" customHeight="1" x14ac:dyDescent="0.5">
      <c r="A24009" s="525" t="s">
        <v>1280</v>
      </c>
      <c r="B24009" s="202">
        <f t="shared" ref="B24009" si="40634">B24005+1</f>
        <v>2696</v>
      </c>
      <c r="D24009" s="216" t="str">
        <f t="shared" ref="D24009" si="40635">D24005</f>
        <v>Exodus</v>
      </c>
      <c r="E24009" s="212" t="str">
        <f t="shared" ref="E24009" si="40636">E24005</f>
        <v>AD</v>
      </c>
      <c r="F24009" s="197">
        <v>2</v>
      </c>
      <c r="G24009" s="206" t="s">
        <v>604</v>
      </c>
      <c r="H24009" s="325"/>
      <c r="R24009" s="200"/>
    </row>
    <row r="24010" spans="1:18" ht="14.6" customHeight="1" x14ac:dyDescent="0.5">
      <c r="A24010" s="523">
        <f t="shared" ref="A24010" si="40637">A24006+1</f>
        <v>2674</v>
      </c>
      <c r="B24010" s="216" t="str">
        <f t="shared" ref="B24010" si="40638">B24006</f>
        <v>Olympiad</v>
      </c>
      <c r="D24010" s="217">
        <f t="shared" ref="D24010" si="40639">D24006+1</f>
        <v>3403</v>
      </c>
      <c r="E24010" s="212"/>
      <c r="F24010" s="197">
        <v>3</v>
      </c>
      <c r="G24010" s="208" t="s">
        <v>287</v>
      </c>
      <c r="H24010" s="367"/>
      <c r="R24010" s="200"/>
    </row>
    <row r="24011" spans="1:18" ht="14.6" customHeight="1" thickBot="1" x14ac:dyDescent="0.55000000000000004">
      <c r="A24011" s="526"/>
      <c r="B24011" s="217">
        <f t="shared" ref="B24011" si="40640">B24007+1</f>
        <v>675</v>
      </c>
      <c r="D24011" s="217" t="str">
        <f t="shared" ref="D24011" si="40641">INT((D24010-D$10559-1)/49+1)&amp;"/"&amp;MOD(INT((D24010-D$10559-1)/7),7)+1&amp;"/"&amp;MOD(D24010-D$10559-1,7)+1</f>
        <v>69/5/3</v>
      </c>
      <c r="E24011" s="214"/>
      <c r="F24011" s="197">
        <v>4</v>
      </c>
      <c r="G24011" s="209" t="s">
        <v>605</v>
      </c>
      <c r="H24011" s="324" t="str">
        <f>H24007</f>
        <v>Dn 2300</v>
      </c>
      <c r="R24011" s="200"/>
    </row>
    <row r="24012" spans="1:18" ht="14.6" customHeight="1" x14ac:dyDescent="0.5">
      <c r="A24012" s="524" t="s">
        <v>1279</v>
      </c>
      <c r="B24012" s="217" t="s">
        <v>1186</v>
      </c>
      <c r="D24012" s="202" t="str">
        <f t="shared" ref="D24012" si="40642">IF(MOD(D24010-D$10559-1,49)=0,"Jub",IF(MOD(D24010-D$10559,7)=0,"Sab","Yr"))&amp;" "&amp;IF(MOD(D24010-D$10559-1,49)=0,INT(D24010-D$10559-1)/49,"")</f>
        <v xml:space="preserve">Yr </v>
      </c>
      <c r="E24012" s="201">
        <f t="shared" ref="E24012" si="40643">E24008+1</f>
        <v>1922</v>
      </c>
      <c r="F24012" s="197">
        <v>1</v>
      </c>
      <c r="G24012" s="203" t="s">
        <v>288</v>
      </c>
      <c r="H24012" s="325">
        <f>H24008+1</f>
        <v>1889</v>
      </c>
      <c r="R24012" s="200"/>
    </row>
    <row r="24013" spans="1:18" ht="14.6" customHeight="1" x14ac:dyDescent="0.5">
      <c r="A24013" s="525" t="s">
        <v>1280</v>
      </c>
      <c r="B24013" s="202">
        <f t="shared" ref="B24013" si="40644">B24009+1</f>
        <v>2697</v>
      </c>
      <c r="D24013" s="216" t="str">
        <f t="shared" ref="D24013" si="40645">D24009</f>
        <v>Exodus</v>
      </c>
      <c r="E24013" s="212" t="str">
        <f t="shared" ref="E24013" si="40646">E24009</f>
        <v>AD</v>
      </c>
      <c r="F24013" s="197">
        <v>2</v>
      </c>
      <c r="G24013" s="206" t="s">
        <v>604</v>
      </c>
      <c r="H24013" s="325"/>
      <c r="R24013" s="200"/>
    </row>
    <row r="24014" spans="1:18" ht="14.6" customHeight="1" x14ac:dyDescent="0.5">
      <c r="A24014" s="523">
        <f t="shared" ref="A24014" si="40647">A24010+1</f>
        <v>2675</v>
      </c>
      <c r="B24014" s="216" t="str">
        <f t="shared" ref="B24014:B24063" si="40648">B24010</f>
        <v>Olympiad</v>
      </c>
      <c r="D24014" s="217">
        <f t="shared" ref="D24014" si="40649">D24010+1</f>
        <v>3404</v>
      </c>
      <c r="E24014" s="212"/>
      <c r="F24014" s="197">
        <v>3</v>
      </c>
      <c r="G24014" s="208" t="s">
        <v>287</v>
      </c>
      <c r="H24014" s="367"/>
      <c r="R24014" s="200"/>
    </row>
    <row r="24015" spans="1:18" ht="14.6" customHeight="1" thickBot="1" x14ac:dyDescent="0.55000000000000004">
      <c r="A24015" s="526"/>
      <c r="B24015" s="217">
        <f t="shared" si="40648"/>
        <v>675</v>
      </c>
      <c r="D24015" s="217" t="str">
        <f t="shared" ref="D24015" si="40650">INT((D24014-D$10559-1)/49+1)&amp;"/"&amp;MOD(INT((D24014-D$10559-1)/7),7)+1&amp;"/"&amp;MOD(D24014-D$10559-1,7)+1</f>
        <v>69/5/4</v>
      </c>
      <c r="E24015" s="214"/>
      <c r="F24015" s="197">
        <v>4</v>
      </c>
      <c r="G24015" s="209" t="s">
        <v>605</v>
      </c>
      <c r="H24015" s="324" t="str">
        <f>H24011</f>
        <v>Dn 2300</v>
      </c>
      <c r="R24015" s="200"/>
    </row>
    <row r="24016" spans="1:18" ht="14.6" customHeight="1" x14ac:dyDescent="0.5">
      <c r="A24016" s="524" t="s">
        <v>1279</v>
      </c>
      <c r="B24016" s="217" t="s">
        <v>1187</v>
      </c>
      <c r="D24016" s="202" t="str">
        <f t="shared" ref="D24016" si="40651">IF(MOD(D24014-D$10559-1,49)=0,"Jub",IF(MOD(D24014-D$10559,7)=0,"Sab","Yr"))&amp;" "&amp;IF(MOD(D24014-D$10559-1,49)=0,INT(D24014-D$10559-1)/49,"")</f>
        <v xml:space="preserve">Yr </v>
      </c>
      <c r="E24016" s="201">
        <f t="shared" ref="E24016" si="40652">E24012+1</f>
        <v>1923</v>
      </c>
      <c r="F24016" s="197">
        <v>1</v>
      </c>
      <c r="G24016" s="203" t="s">
        <v>288</v>
      </c>
      <c r="H24016" s="325">
        <f>H24012+1</f>
        <v>1890</v>
      </c>
      <c r="R24016" s="200"/>
    </row>
    <row r="24017" spans="1:18" ht="14.6" customHeight="1" x14ac:dyDescent="0.5">
      <c r="A24017" s="525" t="s">
        <v>1280</v>
      </c>
      <c r="B24017" s="202">
        <f t="shared" ref="B24017" si="40653">B24013+1</f>
        <v>2698</v>
      </c>
      <c r="D24017" s="216" t="str">
        <f t="shared" ref="D24017" si="40654">D24013</f>
        <v>Exodus</v>
      </c>
      <c r="E24017" s="212" t="str">
        <f t="shared" ref="E24017" si="40655">E24013</f>
        <v>AD</v>
      </c>
      <c r="F24017" s="197">
        <v>2</v>
      </c>
      <c r="G24017" s="206" t="s">
        <v>604</v>
      </c>
      <c r="H24017" s="325"/>
      <c r="R24017" s="200"/>
    </row>
    <row r="24018" spans="1:18" ht="14.6" customHeight="1" x14ac:dyDescent="0.5">
      <c r="A24018" s="523">
        <f t="shared" ref="A24018" si="40656">A24014+1</f>
        <v>2676</v>
      </c>
      <c r="B24018" s="216" t="str">
        <f t="shared" ref="B24018:B24067" si="40657">B24014</f>
        <v>Olympiad</v>
      </c>
      <c r="D24018" s="217">
        <f t="shared" ref="D24018" si="40658">D24014+1</f>
        <v>3405</v>
      </c>
      <c r="E24018" s="212"/>
      <c r="F24018" s="197">
        <v>3</v>
      </c>
      <c r="G24018" s="208" t="s">
        <v>287</v>
      </c>
      <c r="H24018" s="367"/>
      <c r="R24018" s="200"/>
    </row>
    <row r="24019" spans="1:18" ht="14.6" customHeight="1" thickBot="1" x14ac:dyDescent="0.55000000000000004">
      <c r="A24019" s="526"/>
      <c r="B24019" s="217">
        <f t="shared" si="40657"/>
        <v>675</v>
      </c>
      <c r="D24019" s="217" t="str">
        <f t="shared" ref="D24019" si="40659">INT((D24018-D$10559-1)/49+1)&amp;"/"&amp;MOD(INT((D24018-D$10559-1)/7),7)+1&amp;"/"&amp;MOD(D24018-D$10559-1,7)+1</f>
        <v>69/5/5</v>
      </c>
      <c r="E24019" s="214"/>
      <c r="F24019" s="197">
        <v>4</v>
      </c>
      <c r="G24019" s="209" t="s">
        <v>605</v>
      </c>
      <c r="H24019" s="324" t="str">
        <f>H24015</f>
        <v>Dn 2300</v>
      </c>
      <c r="R24019" s="200"/>
    </row>
    <row r="24020" spans="1:18" ht="14.6" customHeight="1" x14ac:dyDescent="0.5">
      <c r="A24020" s="524" t="s">
        <v>1279</v>
      </c>
      <c r="B24020" s="217" t="s">
        <v>1188</v>
      </c>
      <c r="D24020" s="202" t="str">
        <f t="shared" ref="D24020" si="40660">IF(MOD(D24018-D$10559-1,49)=0,"Jub",IF(MOD(D24018-D$10559,7)=0,"Sab","Yr"))&amp;" "&amp;IF(MOD(D24018-D$10559-1,49)=0,INT(D24018-D$10559-1)/49,"")</f>
        <v xml:space="preserve">Yr </v>
      </c>
      <c r="E24020" s="201">
        <f t="shared" ref="E24020" si="40661">E24016+1</f>
        <v>1924</v>
      </c>
      <c r="F24020" s="197">
        <v>1</v>
      </c>
      <c r="G24020" s="203" t="s">
        <v>288</v>
      </c>
      <c r="H24020" s="325">
        <f>H24016+1</f>
        <v>1891</v>
      </c>
      <c r="R24020" s="200"/>
    </row>
    <row r="24021" spans="1:18" ht="14.6" customHeight="1" x14ac:dyDescent="0.5">
      <c r="A24021" s="525" t="s">
        <v>1280</v>
      </c>
      <c r="B24021" s="202">
        <f t="shared" ref="B24021" si="40662">B24017+1</f>
        <v>2699</v>
      </c>
      <c r="D24021" s="216" t="str">
        <f t="shared" ref="D24021" si="40663">D24017</f>
        <v>Exodus</v>
      </c>
      <c r="E24021" s="212" t="str">
        <f t="shared" ref="E24021" si="40664">E24017</f>
        <v>AD</v>
      </c>
      <c r="F24021" s="197">
        <v>2</v>
      </c>
      <c r="G24021" s="206" t="s">
        <v>604</v>
      </c>
      <c r="H24021" s="325"/>
      <c r="R24021" s="200"/>
    </row>
    <row r="24022" spans="1:18" ht="14.6" customHeight="1" x14ac:dyDescent="0.5">
      <c r="A24022" s="523">
        <f t="shared" ref="A24022" si="40665">A24018+1</f>
        <v>2677</v>
      </c>
      <c r="B24022" s="216" t="str">
        <f t="shared" ref="B24022:B24071" si="40666">B24018</f>
        <v>Olympiad</v>
      </c>
      <c r="D24022" s="217">
        <f t="shared" ref="D24022" si="40667">D24018+1</f>
        <v>3406</v>
      </c>
      <c r="E24022" s="212"/>
      <c r="F24022" s="197">
        <v>3</v>
      </c>
      <c r="G24022" s="208" t="s">
        <v>287</v>
      </c>
      <c r="H24022" s="367"/>
      <c r="R24022" s="200"/>
    </row>
    <row r="24023" spans="1:18" ht="14.6" customHeight="1" thickBot="1" x14ac:dyDescent="0.55000000000000004">
      <c r="A24023" s="526"/>
      <c r="B24023" s="217">
        <f t="shared" si="40666"/>
        <v>675</v>
      </c>
      <c r="D24023" s="217" t="str">
        <f t="shared" ref="D24023" si="40668">INT((D24022-D$10559-1)/49+1)&amp;"/"&amp;MOD(INT((D24022-D$10559-1)/7),7)+1&amp;"/"&amp;MOD(D24022-D$10559-1,7)+1</f>
        <v>69/5/6</v>
      </c>
      <c r="E24023" s="214"/>
      <c r="F24023" s="197">
        <v>4</v>
      </c>
      <c r="G24023" s="209" t="s">
        <v>605</v>
      </c>
      <c r="H24023" s="324" t="str">
        <f>H24019</f>
        <v>Dn 2300</v>
      </c>
      <c r="R24023" s="200"/>
    </row>
    <row r="24024" spans="1:18" ht="14.6" customHeight="1" x14ac:dyDescent="0.5">
      <c r="A24024" s="524" t="s">
        <v>1279</v>
      </c>
      <c r="B24024" s="217" t="s">
        <v>1189</v>
      </c>
      <c r="D24024" s="202" t="str">
        <f t="shared" ref="D24024" si="40669">IF(MOD(D24022-D$10559-1,49)=0,"Jub",IF(MOD(D24022-D$10559,7)=0,"Sab","Yr"))&amp;" "&amp;IF(MOD(D24022-D$10559-1,49)=0,INT(D24022-D$10559-1)/49,"")</f>
        <v xml:space="preserve">Yr </v>
      </c>
      <c r="E24024" s="201">
        <f t="shared" ref="E24024" si="40670">E24020+1</f>
        <v>1925</v>
      </c>
      <c r="F24024" s="197">
        <v>1</v>
      </c>
      <c r="G24024" s="203" t="s">
        <v>288</v>
      </c>
      <c r="H24024" s="325">
        <f>H24020+1</f>
        <v>1892</v>
      </c>
      <c r="R24024" s="200"/>
    </row>
    <row r="24025" spans="1:18" ht="14.6" customHeight="1" x14ac:dyDescent="0.5">
      <c r="A24025" s="525" t="s">
        <v>1280</v>
      </c>
      <c r="B24025" s="202">
        <f t="shared" ref="B24025" si="40671">B24021+1</f>
        <v>2700</v>
      </c>
      <c r="D24025" s="216" t="str">
        <f t="shared" ref="D24025" si="40672">D24021</f>
        <v>Exodus</v>
      </c>
      <c r="E24025" s="212" t="str">
        <f t="shared" ref="E24025" si="40673">E24021</f>
        <v>AD</v>
      </c>
      <c r="F24025" s="197">
        <v>2</v>
      </c>
      <c r="G24025" s="206" t="s">
        <v>604</v>
      </c>
      <c r="H24025" s="325"/>
      <c r="R24025" s="200"/>
    </row>
    <row r="24026" spans="1:18" ht="14.6" customHeight="1" x14ac:dyDescent="0.5">
      <c r="A24026" s="523">
        <f t="shared" ref="A24026" si="40674">A24022+1</f>
        <v>2678</v>
      </c>
      <c r="B24026" s="216" t="str">
        <f t="shared" ref="B24026" si="40675">B24022</f>
        <v>Olympiad</v>
      </c>
      <c r="D24026" s="217">
        <f t="shared" ref="D24026" si="40676">D24022+1</f>
        <v>3407</v>
      </c>
      <c r="E24026" s="212"/>
      <c r="F24026" s="197">
        <v>3</v>
      </c>
      <c r="G24026" s="208" t="s">
        <v>287</v>
      </c>
      <c r="H24026" s="367"/>
      <c r="R24026" s="200"/>
    </row>
    <row r="24027" spans="1:18" ht="14.6" customHeight="1" thickBot="1" x14ac:dyDescent="0.55000000000000004">
      <c r="A24027" s="526"/>
      <c r="B24027" s="217">
        <f t="shared" ref="B24027" si="40677">B24023+1</f>
        <v>676</v>
      </c>
      <c r="D24027" s="359" t="str">
        <f t="shared" ref="D24027" si="40678">INT((D24026-D$10559-1)/49+1)&amp;"/"&amp;MOD(INT((D24026-D$10559-1)/7),7)+1&amp;"/"&amp;MOD(D24026-D$10559-1,7)+1</f>
        <v>69/5/7</v>
      </c>
      <c r="E24027" s="214"/>
      <c r="F24027" s="197">
        <v>4</v>
      </c>
      <c r="G24027" s="209" t="s">
        <v>605</v>
      </c>
      <c r="H24027" s="324" t="str">
        <f>H24023</f>
        <v>Dn 2300</v>
      </c>
      <c r="R24027" s="200"/>
    </row>
    <row r="24028" spans="1:18" ht="14.6" customHeight="1" x14ac:dyDescent="0.5">
      <c r="A24028" s="524" t="s">
        <v>1279</v>
      </c>
      <c r="B24028" s="217" t="s">
        <v>1186</v>
      </c>
      <c r="D24028" s="360" t="str">
        <f t="shared" ref="D24028" si="40679">IF(MOD(D24026-D$10559-1,49)=0,"Jub",IF(MOD(D24026-D$10559,7)=0,"Sab","Yr"))&amp;" "&amp;IF(MOD(D24026-D$10559-1,49)=0,INT(D24026-D$10559-1)/49,"")</f>
        <v xml:space="preserve">Sab </v>
      </c>
      <c r="E24028" s="201">
        <f t="shared" ref="E24028" si="40680">E24024+1</f>
        <v>1926</v>
      </c>
      <c r="F24028" s="197">
        <v>1</v>
      </c>
      <c r="G24028" s="203" t="s">
        <v>288</v>
      </c>
      <c r="H24028" s="325">
        <f>H24024+1</f>
        <v>1893</v>
      </c>
      <c r="R24028" s="200"/>
    </row>
    <row r="24029" spans="1:18" ht="14.6" customHeight="1" x14ac:dyDescent="0.5">
      <c r="A24029" s="525" t="s">
        <v>1280</v>
      </c>
      <c r="B24029" s="202">
        <f t="shared" ref="B24029" si="40681">B24025+1</f>
        <v>2701</v>
      </c>
      <c r="D24029" s="361" t="str">
        <f t="shared" ref="D24029" si="40682">D24025</f>
        <v>Exodus</v>
      </c>
      <c r="E24029" s="212" t="str">
        <f t="shared" ref="E24029" si="40683">E24025</f>
        <v>AD</v>
      </c>
      <c r="F24029" s="197">
        <v>2</v>
      </c>
      <c r="G24029" s="206" t="s">
        <v>604</v>
      </c>
      <c r="H24029" s="325"/>
      <c r="R24029" s="200"/>
    </row>
    <row r="24030" spans="1:18" ht="14.6" customHeight="1" x14ac:dyDescent="0.5">
      <c r="A24030" s="523">
        <f t="shared" ref="A24030" si="40684">A24026+1</f>
        <v>2679</v>
      </c>
      <c r="B24030" s="216" t="str">
        <f t="shared" si="40648"/>
        <v>Olympiad</v>
      </c>
      <c r="D24030" s="359">
        <f t="shared" ref="D24030" si="40685">D24026+1</f>
        <v>3408</v>
      </c>
      <c r="E24030" s="212"/>
      <c r="F24030" s="197">
        <v>3</v>
      </c>
      <c r="G24030" s="208" t="s">
        <v>287</v>
      </c>
      <c r="H24030" s="367"/>
      <c r="R24030" s="200"/>
    </row>
    <row r="24031" spans="1:18" ht="14.6" customHeight="1" thickBot="1" x14ac:dyDescent="0.55000000000000004">
      <c r="A24031" s="526"/>
      <c r="B24031" s="217">
        <f t="shared" si="40648"/>
        <v>676</v>
      </c>
      <c r="D24031" s="217" t="str">
        <f t="shared" ref="D24031" si="40686">INT((D24030-D$10559-1)/49+1)&amp;"/"&amp;MOD(INT((D24030-D$10559-1)/7),7)+1&amp;"/"&amp;MOD(D24030-D$10559-1,7)+1</f>
        <v>69/6/1</v>
      </c>
      <c r="E24031" s="214"/>
      <c r="F24031" s="197">
        <v>4</v>
      </c>
      <c r="G24031" s="209" t="s">
        <v>605</v>
      </c>
      <c r="H24031" s="324" t="str">
        <f>H24027</f>
        <v>Dn 2300</v>
      </c>
      <c r="R24031" s="200"/>
    </row>
    <row r="24032" spans="1:18" ht="14.6" customHeight="1" x14ac:dyDescent="0.5">
      <c r="A24032" s="524" t="s">
        <v>1279</v>
      </c>
      <c r="B24032" s="217" t="s">
        <v>1187</v>
      </c>
      <c r="D24032" s="202" t="str">
        <f t="shared" ref="D24032" si="40687">IF(MOD(D24030-D$10559-1,49)=0,"Jub",IF(MOD(D24030-D$10559,7)=0,"Sab","Yr"))&amp;" "&amp;IF(MOD(D24030-D$10559-1,49)=0,INT(D24030-D$10559-1)/49,"")</f>
        <v xml:space="preserve">Yr </v>
      </c>
      <c r="E24032" s="201">
        <f t="shared" ref="E24032" si="40688">E24028+1</f>
        <v>1927</v>
      </c>
      <c r="F24032" s="197">
        <v>1</v>
      </c>
      <c r="G24032" s="203" t="s">
        <v>288</v>
      </c>
      <c r="H24032" s="325">
        <f>H24028+1</f>
        <v>1894</v>
      </c>
      <c r="R24032" s="200"/>
    </row>
    <row r="24033" spans="1:18" ht="14.6" customHeight="1" x14ac:dyDescent="0.5">
      <c r="A24033" s="525" t="s">
        <v>1280</v>
      </c>
      <c r="B24033" s="202">
        <f t="shared" ref="B24033" si="40689">B24029+1</f>
        <v>2702</v>
      </c>
      <c r="D24033" s="216" t="str">
        <f t="shared" ref="D24033" si="40690">D24029</f>
        <v>Exodus</v>
      </c>
      <c r="E24033" s="212" t="str">
        <f t="shared" ref="E24033" si="40691">E24029</f>
        <v>AD</v>
      </c>
      <c r="F24033" s="197">
        <v>2</v>
      </c>
      <c r="G24033" s="206" t="s">
        <v>604</v>
      </c>
      <c r="H24033" s="325"/>
      <c r="R24033" s="200"/>
    </row>
    <row r="24034" spans="1:18" ht="14.6" customHeight="1" x14ac:dyDescent="0.5">
      <c r="A24034" s="523">
        <f t="shared" ref="A24034" si="40692">A24030+1</f>
        <v>2680</v>
      </c>
      <c r="B24034" s="216" t="str">
        <f t="shared" si="40657"/>
        <v>Olympiad</v>
      </c>
      <c r="D24034" s="217">
        <f t="shared" ref="D24034" si="40693">D24030+1</f>
        <v>3409</v>
      </c>
      <c r="E24034" s="212"/>
      <c r="F24034" s="197">
        <v>3</v>
      </c>
      <c r="G24034" s="208" t="s">
        <v>287</v>
      </c>
      <c r="H24034" s="367"/>
      <c r="R24034" s="200"/>
    </row>
    <row r="24035" spans="1:18" ht="14.6" customHeight="1" thickBot="1" x14ac:dyDescent="0.55000000000000004">
      <c r="A24035" s="526"/>
      <c r="B24035" s="217">
        <f t="shared" si="40657"/>
        <v>676</v>
      </c>
      <c r="D24035" s="217" t="str">
        <f t="shared" ref="D24035" si="40694">INT((D24034-D$10559-1)/49+1)&amp;"/"&amp;MOD(INT((D24034-D$10559-1)/7),7)+1&amp;"/"&amp;MOD(D24034-D$10559-1,7)+1</f>
        <v>69/6/2</v>
      </c>
      <c r="E24035" s="214"/>
      <c r="F24035" s="197">
        <v>4</v>
      </c>
      <c r="G24035" s="209" t="s">
        <v>605</v>
      </c>
      <c r="H24035" s="324" t="str">
        <f>H24031</f>
        <v>Dn 2300</v>
      </c>
      <c r="R24035" s="200"/>
    </row>
    <row r="24036" spans="1:18" ht="14.6" customHeight="1" x14ac:dyDescent="0.5">
      <c r="A24036" s="524" t="s">
        <v>1279</v>
      </c>
      <c r="B24036" s="217" t="s">
        <v>1188</v>
      </c>
      <c r="D24036" s="202" t="str">
        <f t="shared" ref="D24036" si="40695">IF(MOD(D24034-D$10559-1,49)=0,"Jub",IF(MOD(D24034-D$10559,7)=0,"Sab","Yr"))&amp;" "&amp;IF(MOD(D24034-D$10559-1,49)=0,INT(D24034-D$10559-1)/49,"")</f>
        <v xml:space="preserve">Yr </v>
      </c>
      <c r="E24036" s="201">
        <f t="shared" ref="E24036" si="40696">E24032+1</f>
        <v>1928</v>
      </c>
      <c r="F24036" s="197">
        <v>1</v>
      </c>
      <c r="G24036" s="203" t="s">
        <v>288</v>
      </c>
      <c r="H24036" s="325">
        <f>H24032+1</f>
        <v>1895</v>
      </c>
      <c r="R24036" s="200"/>
    </row>
    <row r="24037" spans="1:18" ht="14.6" customHeight="1" x14ac:dyDescent="0.5">
      <c r="A24037" s="525" t="s">
        <v>1280</v>
      </c>
      <c r="B24037" s="202">
        <f t="shared" ref="B24037" si="40697">B24033+1</f>
        <v>2703</v>
      </c>
      <c r="D24037" s="216" t="str">
        <f t="shared" ref="D24037" si="40698">D24033</f>
        <v>Exodus</v>
      </c>
      <c r="E24037" s="212" t="str">
        <f t="shared" ref="E24037" si="40699">E24033</f>
        <v>AD</v>
      </c>
      <c r="F24037" s="197">
        <v>2</v>
      </c>
      <c r="G24037" s="206" t="s">
        <v>604</v>
      </c>
      <c r="H24037" s="325"/>
      <c r="R24037" s="200"/>
    </row>
    <row r="24038" spans="1:18" ht="14.6" customHeight="1" x14ac:dyDescent="0.5">
      <c r="A24038" s="523">
        <f t="shared" ref="A24038" si="40700">A24034+1</f>
        <v>2681</v>
      </c>
      <c r="B24038" s="216" t="str">
        <f t="shared" si="40666"/>
        <v>Olympiad</v>
      </c>
      <c r="D24038" s="217">
        <f t="shared" ref="D24038" si="40701">D24034+1</f>
        <v>3410</v>
      </c>
      <c r="E24038" s="212"/>
      <c r="F24038" s="197">
        <v>3</v>
      </c>
      <c r="G24038" s="208" t="s">
        <v>287</v>
      </c>
      <c r="H24038" s="367"/>
      <c r="R24038" s="200"/>
    </row>
    <row r="24039" spans="1:18" ht="14.6" customHeight="1" thickBot="1" x14ac:dyDescent="0.55000000000000004">
      <c r="A24039" s="526"/>
      <c r="B24039" s="217">
        <f t="shared" si="40666"/>
        <v>676</v>
      </c>
      <c r="D24039" s="217" t="str">
        <f t="shared" ref="D24039" si="40702">INT((D24038-D$10559-1)/49+1)&amp;"/"&amp;MOD(INT((D24038-D$10559-1)/7),7)+1&amp;"/"&amp;MOD(D24038-D$10559-1,7)+1</f>
        <v>69/6/3</v>
      </c>
      <c r="E24039" s="214"/>
      <c r="F24039" s="197">
        <v>4</v>
      </c>
      <c r="G24039" s="209" t="s">
        <v>605</v>
      </c>
      <c r="H24039" s="324" t="str">
        <f>H24035</f>
        <v>Dn 2300</v>
      </c>
      <c r="R24039" s="200"/>
    </row>
    <row r="24040" spans="1:18" ht="14.6" customHeight="1" x14ac:dyDescent="0.5">
      <c r="A24040" s="524" t="s">
        <v>1279</v>
      </c>
      <c r="B24040" s="217" t="s">
        <v>1189</v>
      </c>
      <c r="D24040" s="202" t="str">
        <f t="shared" ref="D24040" si="40703">IF(MOD(D24038-D$10559-1,49)=0,"Jub",IF(MOD(D24038-D$10559,7)=0,"Sab","Yr"))&amp;" "&amp;IF(MOD(D24038-D$10559-1,49)=0,INT(D24038-D$10559-1)/49,"")</f>
        <v xml:space="preserve">Yr </v>
      </c>
      <c r="E24040" s="201">
        <f t="shared" ref="E24040" si="40704">E24036+1</f>
        <v>1929</v>
      </c>
      <c r="F24040" s="197">
        <v>1</v>
      </c>
      <c r="G24040" s="203" t="s">
        <v>288</v>
      </c>
      <c r="H24040" s="325">
        <f>H24036+1</f>
        <v>1896</v>
      </c>
      <c r="R24040" s="200"/>
    </row>
    <row r="24041" spans="1:18" ht="14.6" customHeight="1" x14ac:dyDescent="0.5">
      <c r="A24041" s="525" t="s">
        <v>1280</v>
      </c>
      <c r="B24041" s="202">
        <f t="shared" ref="B24041" si="40705">B24037+1</f>
        <v>2704</v>
      </c>
      <c r="D24041" s="216" t="str">
        <f t="shared" ref="D24041" si="40706">D24037</f>
        <v>Exodus</v>
      </c>
      <c r="E24041" s="212" t="str">
        <f t="shared" ref="E24041" si="40707">E24037</f>
        <v>AD</v>
      </c>
      <c r="F24041" s="197">
        <v>2</v>
      </c>
      <c r="G24041" s="206" t="s">
        <v>604</v>
      </c>
      <c r="H24041" s="325"/>
      <c r="R24041" s="200"/>
    </row>
    <row r="24042" spans="1:18" ht="14.6" customHeight="1" x14ac:dyDescent="0.5">
      <c r="A24042" s="523">
        <f t="shared" ref="A24042" si="40708">A24038+1</f>
        <v>2682</v>
      </c>
      <c r="B24042" s="216" t="str">
        <f t="shared" ref="B24042" si="40709">B24038</f>
        <v>Olympiad</v>
      </c>
      <c r="D24042" s="217">
        <f t="shared" ref="D24042" si="40710">D24038+1</f>
        <v>3411</v>
      </c>
      <c r="E24042" s="212"/>
      <c r="F24042" s="197">
        <v>3</v>
      </c>
      <c r="G24042" s="208" t="s">
        <v>287</v>
      </c>
      <c r="H24042" s="367"/>
      <c r="R24042" s="200"/>
    </row>
    <row r="24043" spans="1:18" ht="14.6" customHeight="1" thickBot="1" x14ac:dyDescent="0.55000000000000004">
      <c r="A24043" s="526"/>
      <c r="B24043" s="217">
        <f t="shared" ref="B24043" si="40711">B24039+1</f>
        <v>677</v>
      </c>
      <c r="D24043" s="217" t="str">
        <f t="shared" ref="D24043" si="40712">INT((D24042-D$10559-1)/49+1)&amp;"/"&amp;MOD(INT((D24042-D$10559-1)/7),7)+1&amp;"/"&amp;MOD(D24042-D$10559-1,7)+1</f>
        <v>69/6/4</v>
      </c>
      <c r="E24043" s="214"/>
      <c r="F24043" s="197">
        <v>4</v>
      </c>
      <c r="G24043" s="209" t="s">
        <v>605</v>
      </c>
      <c r="H24043" s="324" t="str">
        <f>H24039</f>
        <v>Dn 2300</v>
      </c>
      <c r="R24043" s="200"/>
    </row>
    <row r="24044" spans="1:18" ht="14.6" customHeight="1" x14ac:dyDescent="0.5">
      <c r="A24044" s="524" t="s">
        <v>1279</v>
      </c>
      <c r="B24044" s="217" t="s">
        <v>1186</v>
      </c>
      <c r="D24044" s="202" t="str">
        <f t="shared" ref="D24044" si="40713">IF(MOD(D24042-D$10559-1,49)=0,"Jub",IF(MOD(D24042-D$10559,7)=0,"Sab","Yr"))&amp;" "&amp;IF(MOD(D24042-D$10559-1,49)=0,INT(D24042-D$10559-1)/49,"")</f>
        <v xml:space="preserve">Yr </v>
      </c>
      <c r="E24044" s="201">
        <f t="shared" ref="E24044" si="40714">E24040+1</f>
        <v>1930</v>
      </c>
      <c r="F24044" s="197">
        <v>1</v>
      </c>
      <c r="G24044" s="203" t="s">
        <v>288</v>
      </c>
      <c r="H24044" s="325">
        <f>H24040+1</f>
        <v>1897</v>
      </c>
      <c r="R24044" s="200"/>
    </row>
    <row r="24045" spans="1:18" ht="14.6" customHeight="1" x14ac:dyDescent="0.5">
      <c r="A24045" s="525" t="s">
        <v>1280</v>
      </c>
      <c r="B24045" s="202">
        <f t="shared" ref="B24045" si="40715">B24041+1</f>
        <v>2705</v>
      </c>
      <c r="D24045" s="216" t="str">
        <f t="shared" ref="D24045" si="40716">D24041</f>
        <v>Exodus</v>
      </c>
      <c r="E24045" s="212" t="str">
        <f t="shared" ref="E24045" si="40717">E24041</f>
        <v>AD</v>
      </c>
      <c r="F24045" s="197">
        <v>2</v>
      </c>
      <c r="G24045" s="206" t="s">
        <v>604</v>
      </c>
      <c r="H24045" s="325"/>
      <c r="R24045" s="200"/>
    </row>
    <row r="24046" spans="1:18" ht="14.6" customHeight="1" x14ac:dyDescent="0.5">
      <c r="A24046" s="523">
        <f t="shared" ref="A24046" si="40718">A24042+1</f>
        <v>2683</v>
      </c>
      <c r="B24046" s="216" t="str">
        <f t="shared" si="40648"/>
        <v>Olympiad</v>
      </c>
      <c r="D24046" s="217">
        <f t="shared" ref="D24046" si="40719">D24042+1</f>
        <v>3412</v>
      </c>
      <c r="E24046" s="212"/>
      <c r="F24046" s="197">
        <v>3</v>
      </c>
      <c r="G24046" s="208" t="s">
        <v>287</v>
      </c>
      <c r="H24046" s="367"/>
      <c r="R24046" s="200"/>
    </row>
    <row r="24047" spans="1:18" ht="14.6" customHeight="1" thickBot="1" x14ac:dyDescent="0.55000000000000004">
      <c r="A24047" s="526"/>
      <c r="B24047" s="217">
        <f t="shared" si="40648"/>
        <v>677</v>
      </c>
      <c r="D24047" s="217" t="str">
        <f t="shared" ref="D24047" si="40720">INT((D24046-D$10559-1)/49+1)&amp;"/"&amp;MOD(INT((D24046-D$10559-1)/7),7)+1&amp;"/"&amp;MOD(D24046-D$10559-1,7)+1</f>
        <v>69/6/5</v>
      </c>
      <c r="E24047" s="214"/>
      <c r="F24047" s="197">
        <v>4</v>
      </c>
      <c r="G24047" s="209" t="s">
        <v>605</v>
      </c>
      <c r="H24047" s="324" t="str">
        <f>H24043</f>
        <v>Dn 2300</v>
      </c>
      <c r="R24047" s="200"/>
    </row>
    <row r="24048" spans="1:18" ht="14.6" customHeight="1" x14ac:dyDescent="0.5">
      <c r="A24048" s="524" t="s">
        <v>1279</v>
      </c>
      <c r="B24048" s="217" t="s">
        <v>1187</v>
      </c>
      <c r="D24048" s="202" t="str">
        <f t="shared" ref="D24048" si="40721">IF(MOD(D24046-D$10559-1,49)=0,"Jub",IF(MOD(D24046-D$10559,7)=0,"Sab","Yr"))&amp;" "&amp;IF(MOD(D24046-D$10559-1,49)=0,INT(D24046-D$10559-1)/49,"")</f>
        <v xml:space="preserve">Yr </v>
      </c>
      <c r="E24048" s="201">
        <f t="shared" ref="E24048" si="40722">E24044+1</f>
        <v>1931</v>
      </c>
      <c r="F24048" s="197">
        <v>1</v>
      </c>
      <c r="G24048" s="203" t="s">
        <v>288</v>
      </c>
      <c r="H24048" s="325">
        <f>H24044+1</f>
        <v>1898</v>
      </c>
      <c r="R24048" s="200"/>
    </row>
    <row r="24049" spans="1:18" ht="14.6" customHeight="1" x14ac:dyDescent="0.5">
      <c r="A24049" s="525" t="s">
        <v>1280</v>
      </c>
      <c r="B24049" s="202">
        <f t="shared" ref="B24049" si="40723">B24045+1</f>
        <v>2706</v>
      </c>
      <c r="D24049" s="216" t="str">
        <f t="shared" ref="D24049" si="40724">D24045</f>
        <v>Exodus</v>
      </c>
      <c r="E24049" s="212" t="str">
        <f t="shared" ref="E24049" si="40725">E24045</f>
        <v>AD</v>
      </c>
      <c r="F24049" s="197">
        <v>2</v>
      </c>
      <c r="G24049" s="206" t="s">
        <v>604</v>
      </c>
      <c r="H24049" s="325"/>
      <c r="R24049" s="200"/>
    </row>
    <row r="24050" spans="1:18" ht="14.6" customHeight="1" x14ac:dyDescent="0.5">
      <c r="A24050" s="523">
        <f t="shared" ref="A24050" si="40726">A24046+1</f>
        <v>2684</v>
      </c>
      <c r="B24050" s="216" t="str">
        <f t="shared" si="40657"/>
        <v>Olympiad</v>
      </c>
      <c r="D24050" s="217">
        <f t="shared" ref="D24050" si="40727">D24046+1</f>
        <v>3413</v>
      </c>
      <c r="E24050" s="212"/>
      <c r="F24050" s="197">
        <v>3</v>
      </c>
      <c r="G24050" s="208" t="s">
        <v>287</v>
      </c>
      <c r="H24050" s="367"/>
      <c r="R24050" s="200"/>
    </row>
    <row r="24051" spans="1:18" ht="14.6" customHeight="1" thickBot="1" x14ac:dyDescent="0.55000000000000004">
      <c r="A24051" s="526"/>
      <c r="B24051" s="217">
        <f t="shared" si="40657"/>
        <v>677</v>
      </c>
      <c r="D24051" s="217" t="str">
        <f t="shared" ref="D24051" si="40728">INT((D24050-D$10559-1)/49+1)&amp;"/"&amp;MOD(INT((D24050-D$10559-1)/7),7)+1&amp;"/"&amp;MOD(D24050-D$10559-1,7)+1</f>
        <v>69/6/6</v>
      </c>
      <c r="E24051" s="214"/>
      <c r="F24051" s="197">
        <v>4</v>
      </c>
      <c r="G24051" s="209" t="s">
        <v>605</v>
      </c>
      <c r="H24051" s="324" t="str">
        <f>H24047</f>
        <v>Dn 2300</v>
      </c>
      <c r="R24051" s="200"/>
    </row>
    <row r="24052" spans="1:18" ht="14.6" customHeight="1" x14ac:dyDescent="0.5">
      <c r="A24052" s="524" t="s">
        <v>1279</v>
      </c>
      <c r="B24052" s="217" t="s">
        <v>1188</v>
      </c>
      <c r="D24052" s="202" t="str">
        <f t="shared" ref="D24052" si="40729">IF(MOD(D24050-D$10559-1,49)=0,"Jub",IF(MOD(D24050-D$10559,7)=0,"Sab","Yr"))&amp;" "&amp;IF(MOD(D24050-D$10559-1,49)=0,INT(D24050-D$10559-1)/49,"")</f>
        <v xml:space="preserve">Yr </v>
      </c>
      <c r="E24052" s="201">
        <f t="shared" ref="E24052" si="40730">E24048+1</f>
        <v>1932</v>
      </c>
      <c r="F24052" s="197">
        <v>1</v>
      </c>
      <c r="G24052" s="203" t="s">
        <v>288</v>
      </c>
      <c r="H24052" s="325">
        <f>H24048+1</f>
        <v>1899</v>
      </c>
      <c r="R24052" s="200"/>
    </row>
    <row r="24053" spans="1:18" ht="14.6" customHeight="1" x14ac:dyDescent="0.5">
      <c r="A24053" s="525" t="s">
        <v>1280</v>
      </c>
      <c r="B24053" s="202">
        <f t="shared" ref="B24053" si="40731">B24049+1</f>
        <v>2707</v>
      </c>
      <c r="D24053" s="216" t="str">
        <f t="shared" ref="D24053" si="40732">D24049</f>
        <v>Exodus</v>
      </c>
      <c r="E24053" s="212" t="str">
        <f t="shared" ref="E24053" si="40733">E24049</f>
        <v>AD</v>
      </c>
      <c r="F24053" s="197">
        <v>2</v>
      </c>
      <c r="G24053" s="206" t="s">
        <v>604</v>
      </c>
      <c r="H24053" s="325"/>
      <c r="R24053" s="200"/>
    </row>
    <row r="24054" spans="1:18" ht="14.6" customHeight="1" x14ac:dyDescent="0.5">
      <c r="A24054" s="523">
        <f t="shared" ref="A24054" si="40734">A24050+1</f>
        <v>2685</v>
      </c>
      <c r="B24054" s="216" t="str">
        <f t="shared" si="40666"/>
        <v>Olympiad</v>
      </c>
      <c r="D24054" s="217">
        <f t="shared" ref="D24054" si="40735">D24050+1</f>
        <v>3414</v>
      </c>
      <c r="E24054" s="212"/>
      <c r="F24054" s="197">
        <v>3</v>
      </c>
      <c r="G24054" s="208" t="s">
        <v>287</v>
      </c>
      <c r="H24054" s="367"/>
      <c r="R24054" s="200"/>
    </row>
    <row r="24055" spans="1:18" ht="14.6" customHeight="1" thickBot="1" x14ac:dyDescent="0.55000000000000004">
      <c r="A24055" s="526"/>
      <c r="B24055" s="217">
        <f t="shared" si="40666"/>
        <v>677</v>
      </c>
      <c r="D24055" s="359" t="str">
        <f t="shared" ref="D24055" si="40736">INT((D24054-D$10559-1)/49+1)&amp;"/"&amp;MOD(INT((D24054-D$10559-1)/7),7)+1&amp;"/"&amp;MOD(D24054-D$10559-1,7)+1</f>
        <v>69/6/7</v>
      </c>
      <c r="E24055" s="214"/>
      <c r="F24055" s="197">
        <v>4</v>
      </c>
      <c r="G24055" s="209" t="s">
        <v>605</v>
      </c>
      <c r="H24055" s="324" t="str">
        <f>H24051</f>
        <v>Dn 2300</v>
      </c>
      <c r="R24055" s="200"/>
    </row>
    <row r="24056" spans="1:18" ht="14.6" customHeight="1" x14ac:dyDescent="0.5">
      <c r="A24056" s="524" t="s">
        <v>1279</v>
      </c>
      <c r="B24056" s="217" t="s">
        <v>1189</v>
      </c>
      <c r="D24056" s="360" t="str">
        <f t="shared" ref="D24056" si="40737">IF(MOD(D24054-D$10559-1,49)=0,"Jub",IF(MOD(D24054-D$10559,7)=0,"Sab","Yr"))&amp;" "&amp;IF(MOD(D24054-D$10559-1,49)=0,INT(D24054-D$10559-1)/49,"")</f>
        <v xml:space="preserve">Sab </v>
      </c>
      <c r="E24056" s="201">
        <f t="shared" ref="E24056" si="40738">E24052+1</f>
        <v>1933</v>
      </c>
      <c r="F24056" s="197">
        <v>1</v>
      </c>
      <c r="G24056" s="203" t="s">
        <v>288</v>
      </c>
      <c r="H24056" s="325">
        <f>H24052+1</f>
        <v>1900</v>
      </c>
      <c r="R24056" s="200"/>
    </row>
    <row r="24057" spans="1:18" ht="14.6" customHeight="1" x14ac:dyDescent="0.5">
      <c r="A24057" s="525" t="s">
        <v>1280</v>
      </c>
      <c r="B24057" s="202">
        <f t="shared" ref="B24057" si="40739">B24053+1</f>
        <v>2708</v>
      </c>
      <c r="D24057" s="361" t="str">
        <f t="shared" ref="D24057" si="40740">D24053</f>
        <v>Exodus</v>
      </c>
      <c r="E24057" s="212" t="str">
        <f t="shared" ref="E24057" si="40741">E24053</f>
        <v>AD</v>
      </c>
      <c r="F24057" s="197">
        <v>2</v>
      </c>
      <c r="G24057" s="206" t="s">
        <v>604</v>
      </c>
      <c r="H24057" s="325"/>
      <c r="R24057" s="200"/>
    </row>
    <row r="24058" spans="1:18" ht="14.6" customHeight="1" x14ac:dyDescent="0.5">
      <c r="A24058" s="523">
        <f t="shared" ref="A24058" si="40742">A24054+1</f>
        <v>2686</v>
      </c>
      <c r="B24058" s="216" t="str">
        <f t="shared" ref="B24058" si="40743">B24054</f>
        <v>Olympiad</v>
      </c>
      <c r="D24058" s="359">
        <f t="shared" ref="D24058" si="40744">D24054+1</f>
        <v>3415</v>
      </c>
      <c r="E24058" s="212"/>
      <c r="F24058" s="197">
        <v>3</v>
      </c>
      <c r="G24058" s="208" t="s">
        <v>287</v>
      </c>
      <c r="H24058" s="367"/>
      <c r="R24058" s="200"/>
    </row>
    <row r="24059" spans="1:18" ht="14.6" customHeight="1" thickBot="1" x14ac:dyDescent="0.55000000000000004">
      <c r="A24059" s="526"/>
      <c r="B24059" s="217">
        <f t="shared" ref="B24059" si="40745">B24055+1</f>
        <v>678</v>
      </c>
      <c r="D24059" s="217" t="str">
        <f t="shared" ref="D24059" si="40746">INT((D24058-D$10559-1)/49+1)&amp;"/"&amp;MOD(INT((D24058-D$10559-1)/7),7)+1&amp;"/"&amp;MOD(D24058-D$10559-1,7)+1</f>
        <v>69/7/1</v>
      </c>
      <c r="E24059" s="214"/>
      <c r="F24059" s="197">
        <v>4</v>
      </c>
      <c r="G24059" s="209" t="s">
        <v>605</v>
      </c>
      <c r="H24059" s="324" t="str">
        <f>H24055</f>
        <v>Dn 2300</v>
      </c>
      <c r="R24059" s="200"/>
    </row>
    <row r="24060" spans="1:18" ht="14.6" customHeight="1" x14ac:dyDescent="0.5">
      <c r="A24060" s="524" t="s">
        <v>1279</v>
      </c>
      <c r="B24060" s="217" t="s">
        <v>1186</v>
      </c>
      <c r="D24060" s="202" t="str">
        <f t="shared" ref="D24060" si="40747">IF(MOD(D24058-D$10559-1,49)=0,"Jub",IF(MOD(D24058-D$10559,7)=0,"Sab","Yr"))&amp;" "&amp;IF(MOD(D24058-D$10559-1,49)=0,INT(D24058-D$10559-1)/49,"")</f>
        <v xml:space="preserve">Yr </v>
      </c>
      <c r="E24060" s="201">
        <f t="shared" ref="E24060" si="40748">E24056+1</f>
        <v>1934</v>
      </c>
      <c r="F24060" s="197">
        <v>1</v>
      </c>
      <c r="G24060" s="203" t="s">
        <v>288</v>
      </c>
      <c r="H24060" s="325">
        <f>H24056+1</f>
        <v>1901</v>
      </c>
      <c r="R24060" s="200"/>
    </row>
    <row r="24061" spans="1:18" ht="14.6" customHeight="1" x14ac:dyDescent="0.5">
      <c r="A24061" s="525" t="s">
        <v>1280</v>
      </c>
      <c r="B24061" s="202">
        <f t="shared" ref="B24061" si="40749">B24057+1</f>
        <v>2709</v>
      </c>
      <c r="D24061" s="216" t="str">
        <f t="shared" ref="D24061" si="40750">D24057</f>
        <v>Exodus</v>
      </c>
      <c r="E24061" s="212" t="str">
        <f t="shared" ref="E24061" si="40751">E24057</f>
        <v>AD</v>
      </c>
      <c r="F24061" s="197">
        <v>2</v>
      </c>
      <c r="G24061" s="206" t="s">
        <v>604</v>
      </c>
      <c r="H24061" s="325"/>
      <c r="R24061" s="200"/>
    </row>
    <row r="24062" spans="1:18" ht="14.6" customHeight="1" x14ac:dyDescent="0.5">
      <c r="A24062" s="523">
        <f t="shared" ref="A24062" si="40752">A24058+1</f>
        <v>2687</v>
      </c>
      <c r="B24062" s="216" t="str">
        <f t="shared" si="40648"/>
        <v>Olympiad</v>
      </c>
      <c r="D24062" s="217">
        <f t="shared" ref="D24062" si="40753">D24058+1</f>
        <v>3416</v>
      </c>
      <c r="E24062" s="212"/>
      <c r="F24062" s="197">
        <v>3</v>
      </c>
      <c r="G24062" s="208" t="s">
        <v>287</v>
      </c>
      <c r="H24062" s="367"/>
      <c r="R24062" s="200"/>
    </row>
    <row r="24063" spans="1:18" ht="14.6" customHeight="1" thickBot="1" x14ac:dyDescent="0.55000000000000004">
      <c r="A24063" s="526"/>
      <c r="B24063" s="217">
        <f t="shared" si="40648"/>
        <v>678</v>
      </c>
      <c r="D24063" s="217" t="str">
        <f t="shared" ref="D24063" si="40754">INT((D24062-D$10559-1)/49+1)&amp;"/"&amp;MOD(INT((D24062-D$10559-1)/7),7)+1&amp;"/"&amp;MOD(D24062-D$10559-1,7)+1</f>
        <v>69/7/2</v>
      </c>
      <c r="E24063" s="214"/>
      <c r="F24063" s="197">
        <v>4</v>
      </c>
      <c r="G24063" s="209" t="s">
        <v>605</v>
      </c>
      <c r="H24063" s="324" t="str">
        <f>H24059</f>
        <v>Dn 2300</v>
      </c>
      <c r="R24063" s="200"/>
    </row>
    <row r="24064" spans="1:18" ht="14.6" customHeight="1" x14ac:dyDescent="0.5">
      <c r="A24064" s="524" t="s">
        <v>1279</v>
      </c>
      <c r="B24064" s="217" t="s">
        <v>1187</v>
      </c>
      <c r="D24064" s="202" t="str">
        <f t="shared" ref="D24064" si="40755">IF(MOD(D24062-D$10559-1,49)=0,"Jub",IF(MOD(D24062-D$10559,7)=0,"Sab","Yr"))&amp;" "&amp;IF(MOD(D24062-D$10559-1,49)=0,INT(D24062-D$10559-1)/49,"")</f>
        <v xml:space="preserve">Yr </v>
      </c>
      <c r="E24064" s="201">
        <f t="shared" ref="E24064" si="40756">E24060+1</f>
        <v>1935</v>
      </c>
      <c r="F24064" s="197">
        <v>1</v>
      </c>
      <c r="G24064" s="203" t="s">
        <v>288</v>
      </c>
      <c r="H24064" s="325">
        <f>H24060+1</f>
        <v>1902</v>
      </c>
      <c r="R24064" s="200"/>
    </row>
    <row r="24065" spans="1:18" ht="14.6" customHeight="1" x14ac:dyDescent="0.5">
      <c r="A24065" s="525" t="s">
        <v>1280</v>
      </c>
      <c r="B24065" s="202">
        <f t="shared" ref="B24065" si="40757">B24061+1</f>
        <v>2710</v>
      </c>
      <c r="D24065" s="216" t="str">
        <f t="shared" ref="D24065" si="40758">D24061</f>
        <v>Exodus</v>
      </c>
      <c r="E24065" s="212" t="str">
        <f t="shared" ref="E24065" si="40759">E24061</f>
        <v>AD</v>
      </c>
      <c r="F24065" s="197">
        <v>2</v>
      </c>
      <c r="G24065" s="206" t="s">
        <v>604</v>
      </c>
      <c r="H24065" s="325"/>
      <c r="R24065" s="200"/>
    </row>
    <row r="24066" spans="1:18" ht="14.6" customHeight="1" x14ac:dyDescent="0.5">
      <c r="A24066" s="523">
        <f t="shared" ref="A24066" si="40760">A24062+1</f>
        <v>2688</v>
      </c>
      <c r="B24066" s="216" t="str">
        <f t="shared" si="40657"/>
        <v>Olympiad</v>
      </c>
      <c r="D24066" s="217">
        <f t="shared" ref="D24066" si="40761">D24062+1</f>
        <v>3417</v>
      </c>
      <c r="E24066" s="212"/>
      <c r="F24066" s="197">
        <v>3</v>
      </c>
      <c r="G24066" s="208" t="s">
        <v>287</v>
      </c>
      <c r="H24066" s="367"/>
      <c r="R24066" s="200"/>
    </row>
    <row r="24067" spans="1:18" ht="14.6" customHeight="1" thickBot="1" x14ac:dyDescent="0.55000000000000004">
      <c r="A24067" s="526"/>
      <c r="B24067" s="217">
        <f t="shared" si="40657"/>
        <v>678</v>
      </c>
      <c r="D24067" s="217" t="str">
        <f t="shared" ref="D24067" si="40762">INT((D24066-D$10559-1)/49+1)&amp;"/"&amp;MOD(INT((D24066-D$10559-1)/7),7)+1&amp;"/"&amp;MOD(D24066-D$10559-1,7)+1</f>
        <v>69/7/3</v>
      </c>
      <c r="E24067" s="214"/>
      <c r="F24067" s="197">
        <v>4</v>
      </c>
      <c r="G24067" s="209" t="s">
        <v>605</v>
      </c>
      <c r="H24067" s="324" t="str">
        <f>H24063</f>
        <v>Dn 2300</v>
      </c>
      <c r="R24067" s="200"/>
    </row>
    <row r="24068" spans="1:18" ht="14.6" customHeight="1" x14ac:dyDescent="0.5">
      <c r="A24068" s="524" t="s">
        <v>1279</v>
      </c>
      <c r="B24068" s="217" t="s">
        <v>1188</v>
      </c>
      <c r="D24068" s="202" t="str">
        <f t="shared" ref="D24068" si="40763">IF(MOD(D24066-D$10559-1,49)=0,"Jub",IF(MOD(D24066-D$10559,7)=0,"Sab","Yr"))&amp;" "&amp;IF(MOD(D24066-D$10559-1,49)=0,INT(D24066-D$10559-1)/49,"")</f>
        <v xml:space="preserve">Yr </v>
      </c>
      <c r="E24068" s="201">
        <f t="shared" ref="E24068" si="40764">E24064+1</f>
        <v>1936</v>
      </c>
      <c r="F24068" s="197">
        <v>1</v>
      </c>
      <c r="G24068" s="203" t="s">
        <v>288</v>
      </c>
      <c r="H24068" s="325">
        <f>H24064+1</f>
        <v>1903</v>
      </c>
      <c r="R24068" s="200"/>
    </row>
    <row r="24069" spans="1:18" ht="14.6" customHeight="1" x14ac:dyDescent="0.5">
      <c r="A24069" s="525" t="s">
        <v>1280</v>
      </c>
      <c r="B24069" s="202">
        <f t="shared" ref="B24069" si="40765">B24065+1</f>
        <v>2711</v>
      </c>
      <c r="D24069" s="216" t="str">
        <f t="shared" ref="D24069" si="40766">D24065</f>
        <v>Exodus</v>
      </c>
      <c r="E24069" s="212" t="str">
        <f t="shared" ref="E24069" si="40767">E24065</f>
        <v>AD</v>
      </c>
      <c r="F24069" s="197">
        <v>2</v>
      </c>
      <c r="G24069" s="206" t="s">
        <v>604</v>
      </c>
      <c r="H24069" s="325"/>
      <c r="R24069" s="200"/>
    </row>
    <row r="24070" spans="1:18" ht="14.6" customHeight="1" x14ac:dyDescent="0.5">
      <c r="A24070" s="523">
        <f t="shared" ref="A24070" si="40768">A24066+1</f>
        <v>2689</v>
      </c>
      <c r="B24070" s="216" t="str">
        <f t="shared" si="40666"/>
        <v>Olympiad</v>
      </c>
      <c r="D24070" s="217">
        <f t="shared" ref="D24070" si="40769">D24066+1</f>
        <v>3418</v>
      </c>
      <c r="E24070" s="212"/>
      <c r="F24070" s="197">
        <v>3</v>
      </c>
      <c r="G24070" s="208" t="s">
        <v>287</v>
      </c>
      <c r="H24070" s="367"/>
      <c r="R24070" s="200"/>
    </row>
    <row r="24071" spans="1:18" ht="14.6" customHeight="1" thickBot="1" x14ac:dyDescent="0.55000000000000004">
      <c r="A24071" s="526"/>
      <c r="B24071" s="217">
        <f t="shared" si="40666"/>
        <v>678</v>
      </c>
      <c r="D24071" s="217" t="str">
        <f t="shared" ref="D24071" si="40770">INT((D24070-D$10559-1)/49+1)&amp;"/"&amp;MOD(INT((D24070-D$10559-1)/7),7)+1&amp;"/"&amp;MOD(D24070-D$10559-1,7)+1</f>
        <v>69/7/4</v>
      </c>
      <c r="E24071" s="214"/>
      <c r="F24071" s="197">
        <v>4</v>
      </c>
      <c r="G24071" s="209" t="s">
        <v>605</v>
      </c>
      <c r="H24071" s="324" t="str">
        <f>H24067</f>
        <v>Dn 2300</v>
      </c>
      <c r="R24071" s="200"/>
    </row>
    <row r="24072" spans="1:18" ht="14.6" customHeight="1" x14ac:dyDescent="0.5">
      <c r="A24072" s="524" t="s">
        <v>1279</v>
      </c>
      <c r="B24072" s="217" t="s">
        <v>1189</v>
      </c>
      <c r="D24072" s="202" t="str">
        <f t="shared" ref="D24072" si="40771">IF(MOD(D24070-D$10559-1,49)=0,"Jub",IF(MOD(D24070-D$10559,7)=0,"Sab","Yr"))&amp;" "&amp;IF(MOD(D24070-D$10559-1,49)=0,INT(D24070-D$10559-1)/49,"")</f>
        <v xml:space="preserve">Yr </v>
      </c>
      <c r="E24072" s="201">
        <f t="shared" ref="E24072" si="40772">E24068+1</f>
        <v>1937</v>
      </c>
      <c r="F24072" s="197">
        <v>1</v>
      </c>
      <c r="G24072" s="203" t="s">
        <v>288</v>
      </c>
      <c r="H24072" s="325">
        <f>H24068+1</f>
        <v>1904</v>
      </c>
      <c r="R24072" s="200"/>
    </row>
    <row r="24073" spans="1:18" ht="14.6" customHeight="1" x14ac:dyDescent="0.5">
      <c r="A24073" s="525" t="s">
        <v>1280</v>
      </c>
      <c r="B24073" s="202">
        <f t="shared" ref="B24073" si="40773">B24069+1</f>
        <v>2712</v>
      </c>
      <c r="D24073" s="216" t="str">
        <f t="shared" ref="D24073" si="40774">D24069</f>
        <v>Exodus</v>
      </c>
      <c r="E24073" s="212" t="str">
        <f t="shared" ref="E24073" si="40775">E24069</f>
        <v>AD</v>
      </c>
      <c r="F24073" s="197">
        <v>2</v>
      </c>
      <c r="G24073" s="206" t="s">
        <v>604</v>
      </c>
      <c r="H24073" s="325"/>
      <c r="R24073" s="200"/>
    </row>
    <row r="24074" spans="1:18" ht="14.6" customHeight="1" x14ac:dyDescent="0.5">
      <c r="A24074" s="523">
        <f t="shared" ref="A24074" si="40776">A24070+1</f>
        <v>2690</v>
      </c>
      <c r="B24074" s="216" t="str">
        <f t="shared" ref="B24074" si="40777">B24070</f>
        <v>Olympiad</v>
      </c>
      <c r="D24074" s="217">
        <f t="shared" ref="D24074" si="40778">D24070+1</f>
        <v>3419</v>
      </c>
      <c r="E24074" s="212"/>
      <c r="F24074" s="197">
        <v>3</v>
      </c>
      <c r="G24074" s="208" t="s">
        <v>287</v>
      </c>
      <c r="H24074" s="367"/>
      <c r="R24074" s="200"/>
    </row>
    <row r="24075" spans="1:18" ht="14.6" customHeight="1" thickBot="1" x14ac:dyDescent="0.55000000000000004">
      <c r="A24075" s="526"/>
      <c r="B24075" s="217">
        <f t="shared" ref="B24075" si="40779">B24071+1</f>
        <v>679</v>
      </c>
      <c r="D24075" s="217" t="str">
        <f t="shared" ref="D24075" si="40780">INT((D24074-D$10559-1)/49+1)&amp;"/"&amp;MOD(INT((D24074-D$10559-1)/7),7)+1&amp;"/"&amp;MOD(D24074-D$10559-1,7)+1</f>
        <v>69/7/5</v>
      </c>
      <c r="E24075" s="214"/>
      <c r="F24075" s="197">
        <v>4</v>
      </c>
      <c r="G24075" s="209" t="s">
        <v>605</v>
      </c>
      <c r="H24075" s="324" t="str">
        <f>H24071</f>
        <v>Dn 2300</v>
      </c>
      <c r="R24075" s="200"/>
    </row>
    <row r="24076" spans="1:18" ht="14.6" customHeight="1" x14ac:dyDescent="0.5">
      <c r="A24076" s="524" t="s">
        <v>1279</v>
      </c>
      <c r="B24076" s="217" t="s">
        <v>1186</v>
      </c>
      <c r="D24076" s="202" t="str">
        <f t="shared" ref="D24076" si="40781">IF(MOD(D24074-D$10559-1,49)=0,"Jub",IF(MOD(D24074-D$10559,7)=0,"Sab","Yr"))&amp;" "&amp;IF(MOD(D24074-D$10559-1,49)=0,INT(D24074-D$10559-1)/49,"")</f>
        <v xml:space="preserve">Yr </v>
      </c>
      <c r="E24076" s="201">
        <f t="shared" ref="E24076" si="40782">E24072+1</f>
        <v>1938</v>
      </c>
      <c r="F24076" s="197">
        <v>1</v>
      </c>
      <c r="G24076" s="203" t="s">
        <v>288</v>
      </c>
      <c r="H24076" s="325">
        <f>H24072+1</f>
        <v>1905</v>
      </c>
      <c r="R24076" s="200"/>
    </row>
    <row r="24077" spans="1:18" ht="14.6" customHeight="1" x14ac:dyDescent="0.5">
      <c r="A24077" s="525" t="s">
        <v>1280</v>
      </c>
      <c r="B24077" s="202">
        <f t="shared" ref="B24077" si="40783">B24073+1</f>
        <v>2713</v>
      </c>
      <c r="D24077" s="216" t="str">
        <f t="shared" ref="D24077" si="40784">D24073</f>
        <v>Exodus</v>
      </c>
      <c r="E24077" s="212" t="str">
        <f t="shared" ref="E24077" si="40785">E24073</f>
        <v>AD</v>
      </c>
      <c r="F24077" s="197">
        <v>2</v>
      </c>
      <c r="G24077" s="206" t="s">
        <v>604</v>
      </c>
      <c r="H24077" s="325"/>
      <c r="R24077" s="200"/>
    </row>
    <row r="24078" spans="1:18" ht="14.6" customHeight="1" x14ac:dyDescent="0.5">
      <c r="A24078" s="523">
        <f t="shared" ref="A24078" si="40786">A24074+1</f>
        <v>2691</v>
      </c>
      <c r="B24078" s="216" t="str">
        <f t="shared" ref="B24078:B24127" si="40787">B24074</f>
        <v>Olympiad</v>
      </c>
      <c r="D24078" s="217">
        <f t="shared" ref="D24078" si="40788">D24074+1</f>
        <v>3420</v>
      </c>
      <c r="E24078" s="212"/>
      <c r="F24078" s="197">
        <v>3</v>
      </c>
      <c r="G24078" s="208" t="s">
        <v>287</v>
      </c>
      <c r="H24078" s="367"/>
      <c r="R24078" s="200"/>
    </row>
    <row r="24079" spans="1:18" ht="14.6" customHeight="1" thickBot="1" x14ac:dyDescent="0.55000000000000004">
      <c r="A24079" s="526"/>
      <c r="B24079" s="217">
        <f t="shared" si="40787"/>
        <v>679</v>
      </c>
      <c r="D24079" s="217" t="str">
        <f t="shared" ref="D24079" si="40789">INT((D24078-D$10559-1)/49+1)&amp;"/"&amp;MOD(INT((D24078-D$10559-1)/7),7)+1&amp;"/"&amp;MOD(D24078-D$10559-1,7)+1</f>
        <v>69/7/6</v>
      </c>
      <c r="E24079" s="214"/>
      <c r="F24079" s="197">
        <v>4</v>
      </c>
      <c r="G24079" s="209" t="s">
        <v>605</v>
      </c>
      <c r="H24079" s="324" t="str">
        <f>H24075</f>
        <v>Dn 2300</v>
      </c>
      <c r="R24079" s="200"/>
    </row>
    <row r="24080" spans="1:18" ht="14.6" customHeight="1" x14ac:dyDescent="0.5">
      <c r="A24080" s="524" t="s">
        <v>1279</v>
      </c>
      <c r="B24080" s="217" t="s">
        <v>1187</v>
      </c>
      <c r="D24080" s="202" t="str">
        <f t="shared" ref="D24080" si="40790">IF(MOD(D24078-D$10559-1,49)=0,"Jub",IF(MOD(D24078-D$10559,7)=0,"Sab","Yr"))&amp;" "&amp;IF(MOD(D24078-D$10559-1,49)=0,INT(D24078-D$10559-1)/49,"")</f>
        <v xml:space="preserve">Yr </v>
      </c>
      <c r="E24080" s="201">
        <f t="shared" ref="E24080" si="40791">E24076+1</f>
        <v>1939</v>
      </c>
      <c r="F24080" s="197">
        <v>1</v>
      </c>
      <c r="G24080" s="203" t="s">
        <v>288</v>
      </c>
      <c r="H24080" s="325">
        <f>H24076+1</f>
        <v>1906</v>
      </c>
      <c r="R24080" s="200"/>
    </row>
    <row r="24081" spans="1:18" ht="14.6" customHeight="1" x14ac:dyDescent="0.5">
      <c r="A24081" s="525" t="s">
        <v>1280</v>
      </c>
      <c r="B24081" s="202">
        <f t="shared" ref="B24081" si="40792">B24077+1</f>
        <v>2714</v>
      </c>
      <c r="D24081" s="216" t="str">
        <f t="shared" ref="D24081" si="40793">D24077</f>
        <v>Exodus</v>
      </c>
      <c r="E24081" s="212" t="str">
        <f t="shared" ref="E24081" si="40794">E24077</f>
        <v>AD</v>
      </c>
      <c r="F24081" s="197">
        <v>2</v>
      </c>
      <c r="G24081" s="206" t="s">
        <v>604</v>
      </c>
      <c r="H24081" s="325"/>
      <c r="R24081" s="200"/>
    </row>
    <row r="24082" spans="1:18" ht="14.6" customHeight="1" x14ac:dyDescent="0.5">
      <c r="A24082" s="523">
        <f t="shared" ref="A24082" si="40795">A24078+1</f>
        <v>2692</v>
      </c>
      <c r="B24082" s="216" t="str">
        <f t="shared" ref="B24082:B24131" si="40796">B24078</f>
        <v>Olympiad</v>
      </c>
      <c r="D24082" s="217">
        <f t="shared" ref="D24082" si="40797">D24078+1</f>
        <v>3421</v>
      </c>
      <c r="E24082" s="212"/>
      <c r="F24082" s="197">
        <v>3</v>
      </c>
      <c r="G24082" s="208" t="s">
        <v>287</v>
      </c>
      <c r="H24082" s="367"/>
      <c r="R24082" s="200"/>
    </row>
    <row r="24083" spans="1:18" ht="14.6" customHeight="1" thickBot="1" x14ac:dyDescent="0.55000000000000004">
      <c r="A24083" s="526"/>
      <c r="B24083" s="217">
        <f t="shared" si="40796"/>
        <v>679</v>
      </c>
      <c r="D24083" s="359" t="str">
        <f t="shared" ref="D24083" si="40798">INT((D24082-D$10559-1)/49+1)&amp;"/"&amp;MOD(INT((D24082-D$10559-1)/7),7)+1&amp;"/"&amp;MOD(D24082-D$10559-1,7)+1</f>
        <v>69/7/7</v>
      </c>
      <c r="E24083" s="214"/>
      <c r="F24083" s="197">
        <v>4</v>
      </c>
      <c r="G24083" s="209" t="s">
        <v>605</v>
      </c>
      <c r="H24083" s="324" t="str">
        <f>H24079</f>
        <v>Dn 2300</v>
      </c>
      <c r="R24083" s="200"/>
    </row>
    <row r="24084" spans="1:18" ht="14.6" customHeight="1" x14ac:dyDescent="0.5">
      <c r="A24084" s="524" t="s">
        <v>1279</v>
      </c>
      <c r="B24084" s="217" t="s">
        <v>1188</v>
      </c>
      <c r="D24084" s="360" t="str">
        <f t="shared" ref="D24084" si="40799">IF(MOD(D24082-D$10559-1,49)=0,"Jub",IF(MOD(D24082-D$10559,7)=0,"Sab","Yr"))&amp;" "&amp;IF(MOD(D24082-D$10559-1,49)=0,INT(D24082-D$10559-1)/49,"")</f>
        <v xml:space="preserve">Sab </v>
      </c>
      <c r="E24084" s="201">
        <f t="shared" ref="E24084" si="40800">E24080+1</f>
        <v>1940</v>
      </c>
      <c r="F24084" s="197">
        <v>1</v>
      </c>
      <c r="G24084" s="203" t="s">
        <v>288</v>
      </c>
      <c r="H24084" s="325">
        <f>H24080+1</f>
        <v>1907</v>
      </c>
      <c r="R24084" s="200"/>
    </row>
    <row r="24085" spans="1:18" ht="14.6" customHeight="1" x14ac:dyDescent="0.5">
      <c r="A24085" s="525" t="s">
        <v>1280</v>
      </c>
      <c r="B24085" s="202">
        <f t="shared" ref="B24085" si="40801">B24081+1</f>
        <v>2715</v>
      </c>
      <c r="D24085" s="361" t="str">
        <f t="shared" ref="D24085" si="40802">D24081</f>
        <v>Exodus</v>
      </c>
      <c r="E24085" s="212" t="str">
        <f t="shared" ref="E24085" si="40803">E24081</f>
        <v>AD</v>
      </c>
      <c r="F24085" s="197">
        <v>2</v>
      </c>
      <c r="G24085" s="206" t="s">
        <v>604</v>
      </c>
      <c r="H24085" s="325"/>
      <c r="R24085" s="200"/>
    </row>
    <row r="24086" spans="1:18" ht="14.6" customHeight="1" x14ac:dyDescent="0.5">
      <c r="A24086" s="523">
        <f t="shared" ref="A24086" si="40804">A24082+1</f>
        <v>2693</v>
      </c>
      <c r="B24086" s="216" t="str">
        <f t="shared" ref="B24086:B24135" si="40805">B24082</f>
        <v>Olympiad</v>
      </c>
      <c r="D24086" s="359">
        <f t="shared" ref="D24086" si="40806">D24082+1</f>
        <v>3422</v>
      </c>
      <c r="E24086" s="212"/>
      <c r="F24086" s="197">
        <v>3</v>
      </c>
      <c r="G24086" s="208" t="s">
        <v>287</v>
      </c>
      <c r="H24086" s="367"/>
      <c r="R24086" s="200"/>
    </row>
    <row r="24087" spans="1:18" ht="14.6" customHeight="1" thickBot="1" x14ac:dyDescent="0.55000000000000004">
      <c r="A24087" s="526"/>
      <c r="B24087" s="217">
        <f t="shared" si="40805"/>
        <v>679</v>
      </c>
      <c r="D24087" s="356" t="str">
        <f t="shared" ref="D24087" si="40807">INT((D24086-D$10559-1)/49+1)&amp;"/"&amp;MOD(INT((D24086-D$10559-1)/7),7)+1&amp;"/"&amp;MOD(D24086-D$10559-1,7)+1</f>
        <v>70/1/1</v>
      </c>
      <c r="E24087" s="214"/>
      <c r="F24087" s="197">
        <v>4</v>
      </c>
      <c r="G24087" s="209" t="s">
        <v>605</v>
      </c>
      <c r="H24087" s="324" t="str">
        <f>H24083</f>
        <v>Dn 2300</v>
      </c>
      <c r="R24087" s="200"/>
    </row>
    <row r="24088" spans="1:18" ht="14.6" customHeight="1" x14ac:dyDescent="0.5">
      <c r="A24088" s="524" t="s">
        <v>1279</v>
      </c>
      <c r="B24088" s="217" t="s">
        <v>1189</v>
      </c>
      <c r="D24088" s="357" t="str">
        <f t="shared" ref="D24088" si="40808">IF(MOD(D24086-D$10559-1,49)=0,"Jub",IF(MOD(D24086-D$10559,7)=0,"Sab","Yr"))&amp;" "&amp;IF(MOD(D24086-D$10559-1,49)=0,INT(D24086-D$10559-1)/49,"")</f>
        <v>Jub 69</v>
      </c>
      <c r="E24088" s="201">
        <f t="shared" ref="E24088" si="40809">E24084+1</f>
        <v>1941</v>
      </c>
      <c r="F24088" s="197">
        <v>1</v>
      </c>
      <c r="G24088" s="203" t="s">
        <v>288</v>
      </c>
      <c r="H24088" s="325">
        <f>H24084+1</f>
        <v>1908</v>
      </c>
      <c r="R24088" s="200"/>
    </row>
    <row r="24089" spans="1:18" ht="14.6" customHeight="1" x14ac:dyDescent="0.5">
      <c r="A24089" s="525" t="s">
        <v>1280</v>
      </c>
      <c r="B24089" s="202">
        <f t="shared" ref="B24089" si="40810">B24085+1</f>
        <v>2716</v>
      </c>
      <c r="D24089" s="358" t="str">
        <f t="shared" ref="D24089" si="40811">D24085</f>
        <v>Exodus</v>
      </c>
      <c r="E24089" s="212" t="str">
        <f t="shared" ref="E24089" si="40812">E24085</f>
        <v>AD</v>
      </c>
      <c r="F24089" s="197">
        <v>2</v>
      </c>
      <c r="G24089" s="206" t="s">
        <v>604</v>
      </c>
      <c r="H24089" s="325"/>
      <c r="R24089" s="200"/>
    </row>
    <row r="24090" spans="1:18" ht="14.6" customHeight="1" x14ac:dyDescent="0.5">
      <c r="A24090" s="523">
        <f t="shared" ref="A24090" si="40813">A24086+1</f>
        <v>2694</v>
      </c>
      <c r="B24090" s="216" t="str">
        <f t="shared" ref="B24090" si="40814">B24086</f>
        <v>Olympiad</v>
      </c>
      <c r="D24090" s="356">
        <f t="shared" ref="D24090" si="40815">D24086+1</f>
        <v>3423</v>
      </c>
      <c r="E24090" s="212"/>
      <c r="F24090" s="197">
        <v>3</v>
      </c>
      <c r="G24090" s="208" t="s">
        <v>287</v>
      </c>
      <c r="H24090" s="367"/>
      <c r="R24090" s="200"/>
    </row>
    <row r="24091" spans="1:18" ht="14.6" customHeight="1" thickBot="1" x14ac:dyDescent="0.55000000000000004">
      <c r="A24091" s="526"/>
      <c r="B24091" s="217">
        <f t="shared" ref="B24091" si="40816">B24087+1</f>
        <v>680</v>
      </c>
      <c r="D24091" s="217" t="str">
        <f t="shared" ref="D24091" si="40817">INT((D24090-D$10559-1)/49+1)&amp;"/"&amp;MOD(INT((D24090-D$10559-1)/7),7)+1&amp;"/"&amp;MOD(D24090-D$10559-1,7)+1</f>
        <v>70/1/2</v>
      </c>
      <c r="E24091" s="214"/>
      <c r="F24091" s="197">
        <v>4</v>
      </c>
      <c r="G24091" s="209" t="s">
        <v>605</v>
      </c>
      <c r="H24091" s="324" t="str">
        <f>H24087</f>
        <v>Dn 2300</v>
      </c>
      <c r="R24091" s="200"/>
    </row>
    <row r="24092" spans="1:18" ht="14.6" customHeight="1" x14ac:dyDescent="0.5">
      <c r="A24092" s="524" t="s">
        <v>1279</v>
      </c>
      <c r="B24092" s="217" t="s">
        <v>1186</v>
      </c>
      <c r="D24092" s="202" t="str">
        <f t="shared" ref="D24092" si="40818">IF(MOD(D24090-D$10559-1,49)=0,"Jub",IF(MOD(D24090-D$10559,7)=0,"Sab","Yr"))&amp;" "&amp;IF(MOD(D24090-D$10559-1,49)=0,INT(D24090-D$10559-1)/49,"")</f>
        <v xml:space="preserve">Yr </v>
      </c>
      <c r="E24092" s="201">
        <f t="shared" ref="E24092" si="40819">E24088+1</f>
        <v>1942</v>
      </c>
      <c r="F24092" s="197">
        <v>1</v>
      </c>
      <c r="G24092" s="203" t="s">
        <v>288</v>
      </c>
      <c r="H24092" s="325">
        <f>H24088+1</f>
        <v>1909</v>
      </c>
      <c r="R24092" s="200"/>
    </row>
    <row r="24093" spans="1:18" ht="14.6" customHeight="1" x14ac:dyDescent="0.5">
      <c r="A24093" s="525" t="s">
        <v>1280</v>
      </c>
      <c r="B24093" s="202">
        <f t="shared" ref="B24093" si="40820">B24089+1</f>
        <v>2717</v>
      </c>
      <c r="D24093" s="216" t="str">
        <f t="shared" ref="D24093" si="40821">D24089</f>
        <v>Exodus</v>
      </c>
      <c r="E24093" s="212" t="str">
        <f t="shared" ref="E24093" si="40822">E24089</f>
        <v>AD</v>
      </c>
      <c r="F24093" s="197">
        <v>2</v>
      </c>
      <c r="G24093" s="206" t="s">
        <v>604</v>
      </c>
      <c r="H24093" s="325"/>
      <c r="R24093" s="200"/>
    </row>
    <row r="24094" spans="1:18" ht="14.6" customHeight="1" x14ac:dyDescent="0.5">
      <c r="A24094" s="523">
        <f t="shared" ref="A24094" si="40823">A24090+1</f>
        <v>2695</v>
      </c>
      <c r="B24094" s="216" t="str">
        <f t="shared" si="40787"/>
        <v>Olympiad</v>
      </c>
      <c r="D24094" s="217">
        <f t="shared" ref="D24094" si="40824">D24090+1</f>
        <v>3424</v>
      </c>
      <c r="E24094" s="212"/>
      <c r="F24094" s="197">
        <v>3</v>
      </c>
      <c r="G24094" s="208" t="s">
        <v>287</v>
      </c>
      <c r="H24094" s="367"/>
      <c r="R24094" s="200"/>
    </row>
    <row r="24095" spans="1:18" ht="14.6" customHeight="1" thickBot="1" x14ac:dyDescent="0.55000000000000004">
      <c r="A24095" s="526"/>
      <c r="B24095" s="217">
        <f t="shared" si="40787"/>
        <v>680</v>
      </c>
      <c r="D24095" s="217" t="str">
        <f t="shared" ref="D24095" si="40825">INT((D24094-D$10559-1)/49+1)&amp;"/"&amp;MOD(INT((D24094-D$10559-1)/7),7)+1&amp;"/"&amp;MOD(D24094-D$10559-1,7)+1</f>
        <v>70/1/3</v>
      </c>
      <c r="E24095" s="214"/>
      <c r="F24095" s="197">
        <v>4</v>
      </c>
      <c r="G24095" s="209" t="s">
        <v>605</v>
      </c>
      <c r="H24095" s="324" t="str">
        <f>H24091</f>
        <v>Dn 2300</v>
      </c>
      <c r="R24095" s="200"/>
    </row>
    <row r="24096" spans="1:18" ht="14.6" customHeight="1" x14ac:dyDescent="0.5">
      <c r="A24096" s="524" t="s">
        <v>1279</v>
      </c>
      <c r="B24096" s="217" t="s">
        <v>1187</v>
      </c>
      <c r="D24096" s="202" t="str">
        <f t="shared" ref="D24096" si="40826">IF(MOD(D24094-D$10559-1,49)=0,"Jub",IF(MOD(D24094-D$10559,7)=0,"Sab","Yr"))&amp;" "&amp;IF(MOD(D24094-D$10559-1,49)=0,INT(D24094-D$10559-1)/49,"")</f>
        <v xml:space="preserve">Yr </v>
      </c>
      <c r="E24096" s="201">
        <f t="shared" ref="E24096" si="40827">E24092+1</f>
        <v>1943</v>
      </c>
      <c r="F24096" s="197">
        <v>1</v>
      </c>
      <c r="G24096" s="203" t="s">
        <v>288</v>
      </c>
      <c r="H24096" s="325">
        <f>H24092+1</f>
        <v>1910</v>
      </c>
      <c r="R24096" s="200"/>
    </row>
    <row r="24097" spans="1:18" ht="14.6" customHeight="1" x14ac:dyDescent="0.5">
      <c r="A24097" s="525" t="s">
        <v>1280</v>
      </c>
      <c r="B24097" s="202">
        <f t="shared" ref="B24097" si="40828">B24093+1</f>
        <v>2718</v>
      </c>
      <c r="D24097" s="216" t="str">
        <f t="shared" ref="D24097" si="40829">D24093</f>
        <v>Exodus</v>
      </c>
      <c r="E24097" s="212" t="str">
        <f t="shared" ref="E24097" si="40830">E24093</f>
        <v>AD</v>
      </c>
      <c r="F24097" s="197">
        <v>2</v>
      </c>
      <c r="G24097" s="206" t="s">
        <v>604</v>
      </c>
      <c r="H24097" s="325"/>
      <c r="R24097" s="200"/>
    </row>
    <row r="24098" spans="1:18" ht="14.6" customHeight="1" x14ac:dyDescent="0.5">
      <c r="A24098" s="523">
        <f t="shared" ref="A24098" si="40831">A24094+1</f>
        <v>2696</v>
      </c>
      <c r="B24098" s="216" t="str">
        <f t="shared" si="40796"/>
        <v>Olympiad</v>
      </c>
      <c r="D24098" s="217">
        <f t="shared" ref="D24098" si="40832">D24094+1</f>
        <v>3425</v>
      </c>
      <c r="E24098" s="212"/>
      <c r="F24098" s="197">
        <v>3</v>
      </c>
      <c r="G24098" s="208" t="s">
        <v>287</v>
      </c>
      <c r="H24098" s="367"/>
      <c r="R24098" s="200"/>
    </row>
    <row r="24099" spans="1:18" ht="14.6" customHeight="1" thickBot="1" x14ac:dyDescent="0.55000000000000004">
      <c r="A24099" s="526"/>
      <c r="B24099" s="217">
        <f t="shared" si="40796"/>
        <v>680</v>
      </c>
      <c r="D24099" s="217" t="str">
        <f t="shared" ref="D24099" si="40833">INT((D24098-D$10559-1)/49+1)&amp;"/"&amp;MOD(INT((D24098-D$10559-1)/7),7)+1&amp;"/"&amp;MOD(D24098-D$10559-1,7)+1</f>
        <v>70/1/4</v>
      </c>
      <c r="E24099" s="214"/>
      <c r="F24099" s="197">
        <v>4</v>
      </c>
      <c r="G24099" s="209" t="s">
        <v>605</v>
      </c>
      <c r="H24099" s="324" t="str">
        <f>H24095</f>
        <v>Dn 2300</v>
      </c>
      <c r="R24099" s="200"/>
    </row>
    <row r="24100" spans="1:18" ht="14.6" customHeight="1" x14ac:dyDescent="0.5">
      <c r="A24100" s="524" t="s">
        <v>1279</v>
      </c>
      <c r="B24100" s="217" t="s">
        <v>1188</v>
      </c>
      <c r="D24100" s="202" t="str">
        <f t="shared" ref="D24100" si="40834">IF(MOD(D24098-D$10559-1,49)=0,"Jub",IF(MOD(D24098-D$10559,7)=0,"Sab","Yr"))&amp;" "&amp;IF(MOD(D24098-D$10559-1,49)=0,INT(D24098-D$10559-1)/49,"")</f>
        <v xml:space="preserve">Yr </v>
      </c>
      <c r="E24100" s="201">
        <f t="shared" ref="E24100" si="40835">E24096+1</f>
        <v>1944</v>
      </c>
      <c r="F24100" s="197">
        <v>1</v>
      </c>
      <c r="G24100" s="203" t="s">
        <v>288</v>
      </c>
      <c r="H24100" s="325">
        <f>H24096+1</f>
        <v>1911</v>
      </c>
      <c r="R24100" s="200"/>
    </row>
    <row r="24101" spans="1:18" ht="14.6" customHeight="1" x14ac:dyDescent="0.5">
      <c r="A24101" s="525" t="s">
        <v>1280</v>
      </c>
      <c r="B24101" s="202">
        <f t="shared" ref="B24101" si="40836">B24097+1</f>
        <v>2719</v>
      </c>
      <c r="D24101" s="216" t="str">
        <f t="shared" ref="D24101" si="40837">D24097</f>
        <v>Exodus</v>
      </c>
      <c r="E24101" s="212" t="str">
        <f t="shared" ref="E24101" si="40838">E24097</f>
        <v>AD</v>
      </c>
      <c r="F24101" s="197">
        <v>2</v>
      </c>
      <c r="G24101" s="206" t="s">
        <v>604</v>
      </c>
      <c r="H24101" s="325"/>
      <c r="R24101" s="200"/>
    </row>
    <row r="24102" spans="1:18" ht="14.6" customHeight="1" x14ac:dyDescent="0.5">
      <c r="A24102" s="523">
        <f t="shared" ref="A24102" si="40839">A24098+1</f>
        <v>2697</v>
      </c>
      <c r="B24102" s="216" t="str">
        <f t="shared" si="40805"/>
        <v>Olympiad</v>
      </c>
      <c r="D24102" s="217">
        <f t="shared" ref="D24102" si="40840">D24098+1</f>
        <v>3426</v>
      </c>
      <c r="E24102" s="212"/>
      <c r="F24102" s="197">
        <v>3</v>
      </c>
      <c r="G24102" s="208" t="s">
        <v>287</v>
      </c>
      <c r="H24102" s="367"/>
      <c r="R24102" s="200"/>
    </row>
    <row r="24103" spans="1:18" ht="14.6" customHeight="1" thickBot="1" x14ac:dyDescent="0.55000000000000004">
      <c r="A24103" s="526"/>
      <c r="B24103" s="217">
        <f t="shared" si="40805"/>
        <v>680</v>
      </c>
      <c r="D24103" s="217" t="str">
        <f t="shared" ref="D24103" si="40841">INT((D24102-D$10559-1)/49+1)&amp;"/"&amp;MOD(INT((D24102-D$10559-1)/7),7)+1&amp;"/"&amp;MOD(D24102-D$10559-1,7)+1</f>
        <v>70/1/5</v>
      </c>
      <c r="E24103" s="214"/>
      <c r="F24103" s="197">
        <v>4</v>
      </c>
      <c r="G24103" s="209" t="s">
        <v>605</v>
      </c>
      <c r="H24103" s="324" t="str">
        <f>H24099</f>
        <v>Dn 2300</v>
      </c>
      <c r="R24103" s="200"/>
    </row>
    <row r="24104" spans="1:18" ht="14.6" customHeight="1" x14ac:dyDescent="0.5">
      <c r="A24104" s="524" t="s">
        <v>1279</v>
      </c>
      <c r="B24104" s="217" t="s">
        <v>1189</v>
      </c>
      <c r="D24104" s="202" t="str">
        <f t="shared" ref="D24104" si="40842">IF(MOD(D24102-D$10559-1,49)=0,"Jub",IF(MOD(D24102-D$10559,7)=0,"Sab","Yr"))&amp;" "&amp;IF(MOD(D24102-D$10559-1,49)=0,INT(D24102-D$10559-1)/49,"")</f>
        <v xml:space="preserve">Yr </v>
      </c>
      <c r="E24104" s="201">
        <f t="shared" ref="E24104" si="40843">E24100+1</f>
        <v>1945</v>
      </c>
      <c r="F24104" s="197">
        <v>1</v>
      </c>
      <c r="G24104" s="203" t="s">
        <v>288</v>
      </c>
      <c r="H24104" s="325">
        <f>H24100+1</f>
        <v>1912</v>
      </c>
      <c r="R24104" s="200"/>
    </row>
    <row r="24105" spans="1:18" ht="14.6" customHeight="1" x14ac:dyDescent="0.5">
      <c r="A24105" s="525" t="s">
        <v>1280</v>
      </c>
      <c r="B24105" s="202">
        <f t="shared" ref="B24105" si="40844">B24101+1</f>
        <v>2720</v>
      </c>
      <c r="D24105" s="216" t="str">
        <f t="shared" ref="D24105" si="40845">D24101</f>
        <v>Exodus</v>
      </c>
      <c r="E24105" s="212" t="str">
        <f t="shared" ref="E24105" si="40846">E24101</f>
        <v>AD</v>
      </c>
      <c r="F24105" s="197">
        <v>2</v>
      </c>
      <c r="G24105" s="206" t="s">
        <v>604</v>
      </c>
      <c r="H24105" s="325"/>
      <c r="R24105" s="200"/>
    </row>
    <row r="24106" spans="1:18" ht="14.6" customHeight="1" x14ac:dyDescent="0.5">
      <c r="A24106" s="523">
        <f t="shared" ref="A24106" si="40847">A24102+1</f>
        <v>2698</v>
      </c>
      <c r="B24106" s="216" t="str">
        <f t="shared" ref="B24106" si="40848">B24102</f>
        <v>Olympiad</v>
      </c>
      <c r="D24106" s="217">
        <f t="shared" ref="D24106" si="40849">D24102+1</f>
        <v>3427</v>
      </c>
      <c r="E24106" s="212"/>
      <c r="F24106" s="197">
        <v>3</v>
      </c>
      <c r="G24106" s="208" t="s">
        <v>287</v>
      </c>
      <c r="H24106" s="367"/>
      <c r="R24106" s="200"/>
    </row>
    <row r="24107" spans="1:18" ht="14.6" customHeight="1" thickBot="1" x14ac:dyDescent="0.55000000000000004">
      <c r="A24107" s="526"/>
      <c r="B24107" s="217">
        <f t="shared" ref="B24107" si="40850">B24103+1</f>
        <v>681</v>
      </c>
      <c r="D24107" s="217" t="str">
        <f t="shared" ref="D24107" si="40851">INT((D24106-D$10559-1)/49+1)&amp;"/"&amp;MOD(INT((D24106-D$10559-1)/7),7)+1&amp;"/"&amp;MOD(D24106-D$10559-1,7)+1</f>
        <v>70/1/6</v>
      </c>
      <c r="E24107" s="214"/>
      <c r="F24107" s="197">
        <v>4</v>
      </c>
      <c r="G24107" s="209" t="s">
        <v>605</v>
      </c>
      <c r="H24107" s="324" t="str">
        <f>H24103</f>
        <v>Dn 2300</v>
      </c>
      <c r="R24107" s="200"/>
    </row>
    <row r="24108" spans="1:18" ht="14.6" customHeight="1" x14ac:dyDescent="0.5">
      <c r="A24108" s="524" t="s">
        <v>1279</v>
      </c>
      <c r="B24108" s="217" t="s">
        <v>1186</v>
      </c>
      <c r="D24108" s="202" t="str">
        <f t="shared" ref="D24108" si="40852">IF(MOD(D24106-D$10559-1,49)=0,"Jub",IF(MOD(D24106-D$10559,7)=0,"Sab","Yr"))&amp;" "&amp;IF(MOD(D24106-D$10559-1,49)=0,INT(D24106-D$10559-1)/49,"")</f>
        <v xml:space="preserve">Yr </v>
      </c>
      <c r="E24108" s="201">
        <f t="shared" ref="E24108" si="40853">E24104+1</f>
        <v>1946</v>
      </c>
      <c r="F24108" s="197">
        <v>1</v>
      </c>
      <c r="G24108" s="203" t="s">
        <v>288</v>
      </c>
      <c r="H24108" s="325">
        <f>H24104+1</f>
        <v>1913</v>
      </c>
      <c r="R24108" s="200"/>
    </row>
    <row r="24109" spans="1:18" ht="14.6" customHeight="1" x14ac:dyDescent="0.5">
      <c r="A24109" s="525" t="s">
        <v>1280</v>
      </c>
      <c r="B24109" s="202">
        <f t="shared" ref="B24109" si="40854">B24105+1</f>
        <v>2721</v>
      </c>
      <c r="D24109" s="216" t="str">
        <f t="shared" ref="D24109" si="40855">D24105</f>
        <v>Exodus</v>
      </c>
      <c r="E24109" s="212" t="str">
        <f t="shared" ref="E24109" si="40856">E24105</f>
        <v>AD</v>
      </c>
      <c r="F24109" s="197">
        <v>2</v>
      </c>
      <c r="G24109" s="206" t="s">
        <v>604</v>
      </c>
      <c r="H24109" s="325"/>
      <c r="R24109" s="200"/>
    </row>
    <row r="24110" spans="1:18" ht="14.6" customHeight="1" x14ac:dyDescent="0.5">
      <c r="A24110" s="523">
        <f t="shared" ref="A24110" si="40857">A24106+1</f>
        <v>2699</v>
      </c>
      <c r="B24110" s="216" t="str">
        <f t="shared" si="40787"/>
        <v>Olympiad</v>
      </c>
      <c r="D24110" s="217">
        <f t="shared" ref="D24110" si="40858">D24106+1</f>
        <v>3428</v>
      </c>
      <c r="E24110" s="212"/>
      <c r="F24110" s="197">
        <v>3</v>
      </c>
      <c r="G24110" s="208" t="s">
        <v>287</v>
      </c>
      <c r="H24110" s="367"/>
      <c r="R24110" s="200"/>
    </row>
    <row r="24111" spans="1:18" ht="14.6" customHeight="1" thickBot="1" x14ac:dyDescent="0.55000000000000004">
      <c r="A24111" s="526"/>
      <c r="B24111" s="217">
        <f t="shared" si="40787"/>
        <v>681</v>
      </c>
      <c r="D24111" s="359" t="str">
        <f t="shared" ref="D24111" si="40859">INT((D24110-D$10559-1)/49+1)&amp;"/"&amp;MOD(INT((D24110-D$10559-1)/7),7)+1&amp;"/"&amp;MOD(D24110-D$10559-1,7)+1</f>
        <v>70/1/7</v>
      </c>
      <c r="E24111" s="214"/>
      <c r="F24111" s="197">
        <v>4</v>
      </c>
      <c r="G24111" s="209" t="s">
        <v>605</v>
      </c>
      <c r="H24111" s="324" t="str">
        <f>H24107</f>
        <v>Dn 2300</v>
      </c>
      <c r="R24111" s="200"/>
    </row>
    <row r="24112" spans="1:18" ht="14.6" customHeight="1" x14ac:dyDescent="0.5">
      <c r="A24112" s="524" t="s">
        <v>1279</v>
      </c>
      <c r="B24112" s="217" t="s">
        <v>1187</v>
      </c>
      <c r="D24112" s="360" t="str">
        <f t="shared" ref="D24112" si="40860">IF(MOD(D24110-D$10559-1,49)=0,"Jub",IF(MOD(D24110-D$10559,7)=0,"Sab","Yr"))&amp;" "&amp;IF(MOD(D24110-D$10559-1,49)=0,INT(D24110-D$10559-1)/49,"")</f>
        <v xml:space="preserve">Sab </v>
      </c>
      <c r="E24112" s="201">
        <f t="shared" ref="E24112" si="40861">E24108+1</f>
        <v>1947</v>
      </c>
      <c r="F24112" s="197">
        <v>1</v>
      </c>
      <c r="G24112" s="203" t="s">
        <v>288</v>
      </c>
      <c r="H24112" s="325">
        <f>H24108+1</f>
        <v>1914</v>
      </c>
      <c r="R24112" s="200"/>
    </row>
    <row r="24113" spans="1:18" ht="14.6" customHeight="1" x14ac:dyDescent="0.5">
      <c r="A24113" s="525" t="s">
        <v>1280</v>
      </c>
      <c r="B24113" s="202">
        <f t="shared" ref="B24113" si="40862">B24109+1</f>
        <v>2722</v>
      </c>
      <c r="D24113" s="361" t="str">
        <f t="shared" ref="D24113" si="40863">D24109</f>
        <v>Exodus</v>
      </c>
      <c r="E24113" s="212" t="str">
        <f t="shared" ref="E24113" si="40864">E24109</f>
        <v>AD</v>
      </c>
      <c r="F24113" s="197">
        <v>2</v>
      </c>
      <c r="G24113" s="206" t="s">
        <v>604</v>
      </c>
      <c r="H24113" s="325"/>
      <c r="R24113" s="200"/>
    </row>
    <row r="24114" spans="1:18" ht="14.6" customHeight="1" x14ac:dyDescent="0.5">
      <c r="A24114" s="523">
        <f t="shared" ref="A24114" si="40865">A24110+1</f>
        <v>2700</v>
      </c>
      <c r="B24114" s="216" t="str">
        <f t="shared" si="40796"/>
        <v>Olympiad</v>
      </c>
      <c r="D24114" s="359">
        <f t="shared" ref="D24114" si="40866">D24110+1</f>
        <v>3429</v>
      </c>
      <c r="E24114" s="212"/>
      <c r="F24114" s="197">
        <v>3</v>
      </c>
      <c r="G24114" s="208" t="s">
        <v>287</v>
      </c>
      <c r="H24114" s="367"/>
      <c r="R24114" s="200"/>
    </row>
    <row r="24115" spans="1:18" ht="14.6" customHeight="1" thickBot="1" x14ac:dyDescent="0.55000000000000004">
      <c r="A24115" s="526"/>
      <c r="B24115" s="217">
        <f t="shared" si="40796"/>
        <v>681</v>
      </c>
      <c r="D24115" s="217" t="str">
        <f t="shared" ref="D24115" si="40867">INT((D24114-D$10559-1)/49+1)&amp;"/"&amp;MOD(INT((D24114-D$10559-1)/7),7)+1&amp;"/"&amp;MOD(D24114-D$10559-1,7)+1</f>
        <v>70/2/1</v>
      </c>
      <c r="E24115" s="214"/>
      <c r="F24115" s="197">
        <v>4</v>
      </c>
      <c r="G24115" s="209" t="s">
        <v>605</v>
      </c>
      <c r="H24115" s="324" t="str">
        <f>H24111</f>
        <v>Dn 2300</v>
      </c>
      <c r="R24115" s="200"/>
    </row>
    <row r="24116" spans="1:18" ht="14.6" customHeight="1" x14ac:dyDescent="0.5">
      <c r="A24116" s="524" t="s">
        <v>1279</v>
      </c>
      <c r="B24116" s="217" t="s">
        <v>1188</v>
      </c>
      <c r="D24116" s="202" t="str">
        <f t="shared" ref="D24116" si="40868">IF(MOD(D24114-D$10559-1,49)=0,"Jub",IF(MOD(D24114-D$10559,7)=0,"Sab","Yr"))&amp;" "&amp;IF(MOD(D24114-D$10559-1,49)=0,INT(D24114-D$10559-1)/49,"")</f>
        <v xml:space="preserve">Yr </v>
      </c>
      <c r="E24116" s="201">
        <f t="shared" ref="E24116" si="40869">E24112+1</f>
        <v>1948</v>
      </c>
      <c r="F24116" s="197">
        <v>1</v>
      </c>
      <c r="G24116" s="203" t="s">
        <v>288</v>
      </c>
      <c r="H24116" s="325">
        <f>H24112+1</f>
        <v>1915</v>
      </c>
      <c r="R24116" s="200"/>
    </row>
    <row r="24117" spans="1:18" ht="14.6" customHeight="1" x14ac:dyDescent="0.5">
      <c r="A24117" s="525" t="s">
        <v>1280</v>
      </c>
      <c r="B24117" s="202">
        <f t="shared" ref="B24117" si="40870">B24113+1</f>
        <v>2723</v>
      </c>
      <c r="D24117" s="216" t="str">
        <f t="shared" ref="D24117" si="40871">D24113</f>
        <v>Exodus</v>
      </c>
      <c r="E24117" s="212" t="str">
        <f t="shared" ref="E24117" si="40872">E24113</f>
        <v>AD</v>
      </c>
      <c r="F24117" s="197">
        <v>2</v>
      </c>
      <c r="G24117" s="206" t="s">
        <v>604</v>
      </c>
      <c r="H24117" s="325"/>
      <c r="I24117" s="198" t="s">
        <v>1080</v>
      </c>
      <c r="R24117" s="200"/>
    </row>
    <row r="24118" spans="1:18" ht="14.6" customHeight="1" x14ac:dyDescent="0.5">
      <c r="A24118" s="523">
        <f t="shared" ref="A24118" si="40873">A24114+1</f>
        <v>2701</v>
      </c>
      <c r="B24118" s="216" t="str">
        <f t="shared" si="40805"/>
        <v>Olympiad</v>
      </c>
      <c r="D24118" s="217">
        <f t="shared" ref="D24118" si="40874">D24114+1</f>
        <v>3430</v>
      </c>
      <c r="E24118" s="212"/>
      <c r="F24118" s="197">
        <v>3</v>
      </c>
      <c r="G24118" s="208" t="s">
        <v>287</v>
      </c>
      <c r="H24118" s="367"/>
      <c r="R24118" s="200"/>
    </row>
    <row r="24119" spans="1:18" ht="14.6" customHeight="1" thickBot="1" x14ac:dyDescent="0.55000000000000004">
      <c r="A24119" s="526"/>
      <c r="B24119" s="217">
        <f t="shared" si="40805"/>
        <v>681</v>
      </c>
      <c r="D24119" s="217" t="str">
        <f t="shared" ref="D24119" si="40875">INT((D24118-D$10559-1)/49+1)&amp;"/"&amp;MOD(INT((D24118-D$10559-1)/7),7)+1&amp;"/"&amp;MOD(D24118-D$10559-1,7)+1</f>
        <v>70/2/2</v>
      </c>
      <c r="E24119" s="214"/>
      <c r="F24119" s="197">
        <v>4</v>
      </c>
      <c r="G24119" s="209" t="s">
        <v>605</v>
      </c>
      <c r="H24119" s="324" t="str">
        <f>H24115</f>
        <v>Dn 2300</v>
      </c>
      <c r="R24119" s="200"/>
    </row>
    <row r="24120" spans="1:18" ht="14.6" customHeight="1" x14ac:dyDescent="0.5">
      <c r="A24120" s="524" t="s">
        <v>1279</v>
      </c>
      <c r="B24120" s="217" t="s">
        <v>1189</v>
      </c>
      <c r="D24120" s="202" t="str">
        <f t="shared" ref="D24120" si="40876">IF(MOD(D24118-D$10559-1,49)=0,"Jub",IF(MOD(D24118-D$10559,7)=0,"Sab","Yr"))&amp;" "&amp;IF(MOD(D24118-D$10559-1,49)=0,INT(D24118-D$10559-1)/49,"")</f>
        <v xml:space="preserve">Yr </v>
      </c>
      <c r="E24120" s="201">
        <f t="shared" ref="E24120" si="40877">E24116+1</f>
        <v>1949</v>
      </c>
      <c r="F24120" s="197">
        <v>1</v>
      </c>
      <c r="G24120" s="203" t="s">
        <v>288</v>
      </c>
      <c r="H24120" s="325">
        <f>H24116+1</f>
        <v>1916</v>
      </c>
      <c r="R24120" s="200"/>
    </row>
    <row r="24121" spans="1:18" ht="14.6" customHeight="1" x14ac:dyDescent="0.5">
      <c r="A24121" s="525" t="s">
        <v>1280</v>
      </c>
      <c r="B24121" s="202">
        <f t="shared" ref="B24121" si="40878">B24117+1</f>
        <v>2724</v>
      </c>
      <c r="D24121" s="216" t="str">
        <f t="shared" ref="D24121" si="40879">D24117</f>
        <v>Exodus</v>
      </c>
      <c r="E24121" s="212" t="str">
        <f t="shared" ref="E24121" si="40880">E24117</f>
        <v>AD</v>
      </c>
      <c r="F24121" s="197">
        <v>2</v>
      </c>
      <c r="G24121" s="206" t="s">
        <v>604</v>
      </c>
      <c r="H24121" s="325"/>
      <c r="R24121" s="200"/>
    </row>
    <row r="24122" spans="1:18" ht="14.6" customHeight="1" x14ac:dyDescent="0.5">
      <c r="A24122" s="523">
        <f t="shared" ref="A24122" si="40881">A24118+1</f>
        <v>2702</v>
      </c>
      <c r="B24122" s="216" t="str">
        <f t="shared" ref="B24122" si="40882">B24118</f>
        <v>Olympiad</v>
      </c>
      <c r="D24122" s="217">
        <f t="shared" ref="D24122" si="40883">D24118+1</f>
        <v>3431</v>
      </c>
      <c r="E24122" s="212"/>
      <c r="F24122" s="197">
        <v>3</v>
      </c>
      <c r="G24122" s="208" t="s">
        <v>287</v>
      </c>
      <c r="H24122" s="367"/>
      <c r="R24122" s="200"/>
    </row>
    <row r="24123" spans="1:18" ht="14.6" customHeight="1" thickBot="1" x14ac:dyDescent="0.55000000000000004">
      <c r="A24123" s="526"/>
      <c r="B24123" s="217">
        <f t="shared" ref="B24123" si="40884">B24119+1</f>
        <v>682</v>
      </c>
      <c r="D24123" s="217" t="str">
        <f t="shared" ref="D24123" si="40885">INT((D24122-D$10559-1)/49+1)&amp;"/"&amp;MOD(INT((D24122-D$10559-1)/7),7)+1&amp;"/"&amp;MOD(D24122-D$10559-1,7)+1</f>
        <v>70/2/3</v>
      </c>
      <c r="E24123" s="214"/>
      <c r="F24123" s="197">
        <v>4</v>
      </c>
      <c r="G24123" s="209" t="s">
        <v>605</v>
      </c>
      <c r="H24123" s="324" t="str">
        <f>H24119</f>
        <v>Dn 2300</v>
      </c>
      <c r="R24123" s="200"/>
    </row>
    <row r="24124" spans="1:18" ht="14.6" customHeight="1" x14ac:dyDescent="0.5">
      <c r="A24124" s="524" t="s">
        <v>1279</v>
      </c>
      <c r="B24124" s="217" t="s">
        <v>1186</v>
      </c>
      <c r="D24124" s="202" t="str">
        <f t="shared" ref="D24124" si="40886">IF(MOD(D24122-D$10559-1,49)=0,"Jub",IF(MOD(D24122-D$10559,7)=0,"Sab","Yr"))&amp;" "&amp;IF(MOD(D24122-D$10559-1,49)=0,INT(D24122-D$10559-1)/49,"")</f>
        <v xml:space="preserve">Yr </v>
      </c>
      <c r="E24124" s="201">
        <f t="shared" ref="E24124" si="40887">E24120+1</f>
        <v>1950</v>
      </c>
      <c r="F24124" s="197">
        <v>1</v>
      </c>
      <c r="G24124" s="203" t="s">
        <v>288</v>
      </c>
      <c r="H24124" s="325">
        <f>H24120+1</f>
        <v>1917</v>
      </c>
      <c r="R24124" s="200"/>
    </row>
    <row r="24125" spans="1:18" ht="14.6" customHeight="1" x14ac:dyDescent="0.5">
      <c r="A24125" s="525" t="s">
        <v>1280</v>
      </c>
      <c r="B24125" s="202">
        <f t="shared" ref="B24125" si="40888">B24121+1</f>
        <v>2725</v>
      </c>
      <c r="D24125" s="216" t="str">
        <f t="shared" ref="D24125" si="40889">D24121</f>
        <v>Exodus</v>
      </c>
      <c r="E24125" s="212" t="str">
        <f t="shared" ref="E24125" si="40890">E24121</f>
        <v>AD</v>
      </c>
      <c r="F24125" s="197">
        <v>2</v>
      </c>
      <c r="G24125" s="206" t="s">
        <v>604</v>
      </c>
      <c r="H24125" s="325"/>
      <c r="R24125" s="200"/>
    </row>
    <row r="24126" spans="1:18" ht="14.6" customHeight="1" x14ac:dyDescent="0.5">
      <c r="A24126" s="523">
        <f t="shared" ref="A24126" si="40891">A24122+1</f>
        <v>2703</v>
      </c>
      <c r="B24126" s="216" t="str">
        <f t="shared" si="40787"/>
        <v>Olympiad</v>
      </c>
      <c r="D24126" s="217">
        <f t="shared" ref="D24126" si="40892">D24122+1</f>
        <v>3432</v>
      </c>
      <c r="E24126" s="212"/>
      <c r="F24126" s="197">
        <v>3</v>
      </c>
      <c r="G24126" s="208" t="s">
        <v>287</v>
      </c>
      <c r="H24126" s="367"/>
      <c r="R24126" s="200"/>
    </row>
    <row r="24127" spans="1:18" ht="14.6" customHeight="1" thickBot="1" x14ac:dyDescent="0.55000000000000004">
      <c r="A24127" s="526"/>
      <c r="B24127" s="217">
        <f t="shared" si="40787"/>
        <v>682</v>
      </c>
      <c r="D24127" s="217" t="str">
        <f t="shared" ref="D24127" si="40893">INT((D24126-D$10559-1)/49+1)&amp;"/"&amp;MOD(INT((D24126-D$10559-1)/7),7)+1&amp;"/"&amp;MOD(D24126-D$10559-1,7)+1</f>
        <v>70/2/4</v>
      </c>
      <c r="E24127" s="214"/>
      <c r="F24127" s="197">
        <v>4</v>
      </c>
      <c r="G24127" s="209" t="s">
        <v>605</v>
      </c>
      <c r="H24127" s="324" t="str">
        <f>H24123</f>
        <v>Dn 2300</v>
      </c>
      <c r="R24127" s="200"/>
    </row>
    <row r="24128" spans="1:18" ht="14.6" customHeight="1" x14ac:dyDescent="0.5">
      <c r="A24128" s="524" t="s">
        <v>1279</v>
      </c>
      <c r="B24128" s="217" t="s">
        <v>1187</v>
      </c>
      <c r="D24128" s="202" t="str">
        <f t="shared" ref="D24128" si="40894">IF(MOD(D24126-D$10559-1,49)=0,"Jub",IF(MOD(D24126-D$10559,7)=0,"Sab","Yr"))&amp;" "&amp;IF(MOD(D24126-D$10559-1,49)=0,INT(D24126-D$10559-1)/49,"")</f>
        <v xml:space="preserve">Yr </v>
      </c>
      <c r="E24128" s="201">
        <f t="shared" ref="E24128" si="40895">E24124+1</f>
        <v>1951</v>
      </c>
      <c r="F24128" s="197">
        <v>1</v>
      </c>
      <c r="G24128" s="203" t="s">
        <v>288</v>
      </c>
      <c r="H24128" s="325">
        <f>H24124+1</f>
        <v>1918</v>
      </c>
      <c r="R24128" s="200"/>
    </row>
    <row r="24129" spans="1:18" ht="14.6" customHeight="1" x14ac:dyDescent="0.5">
      <c r="A24129" s="525" t="s">
        <v>1280</v>
      </c>
      <c r="B24129" s="202">
        <f t="shared" ref="B24129" si="40896">B24125+1</f>
        <v>2726</v>
      </c>
      <c r="D24129" s="216" t="str">
        <f t="shared" ref="D24129" si="40897">D24125</f>
        <v>Exodus</v>
      </c>
      <c r="E24129" s="212" t="str">
        <f t="shared" ref="E24129" si="40898">E24125</f>
        <v>AD</v>
      </c>
      <c r="F24129" s="197">
        <v>2</v>
      </c>
      <c r="G24129" s="206" t="s">
        <v>604</v>
      </c>
      <c r="H24129" s="325"/>
      <c r="R24129" s="200"/>
    </row>
    <row r="24130" spans="1:18" ht="14.6" customHeight="1" x14ac:dyDescent="0.5">
      <c r="A24130" s="523">
        <f t="shared" ref="A24130" si="40899">A24126+1</f>
        <v>2704</v>
      </c>
      <c r="B24130" s="216" t="str">
        <f t="shared" si="40796"/>
        <v>Olympiad</v>
      </c>
      <c r="D24130" s="217">
        <f t="shared" ref="D24130" si="40900">D24126+1</f>
        <v>3433</v>
      </c>
      <c r="E24130" s="212"/>
      <c r="F24130" s="197">
        <v>3</v>
      </c>
      <c r="G24130" s="208" t="s">
        <v>287</v>
      </c>
      <c r="H24130" s="367"/>
      <c r="R24130" s="200"/>
    </row>
    <row r="24131" spans="1:18" ht="14.6" customHeight="1" thickBot="1" x14ac:dyDescent="0.55000000000000004">
      <c r="A24131" s="526"/>
      <c r="B24131" s="217">
        <f t="shared" si="40796"/>
        <v>682</v>
      </c>
      <c r="D24131" s="217" t="str">
        <f t="shared" ref="D24131" si="40901">INT((D24130-D$10559-1)/49+1)&amp;"/"&amp;MOD(INT((D24130-D$10559-1)/7),7)+1&amp;"/"&amp;MOD(D24130-D$10559-1,7)+1</f>
        <v>70/2/5</v>
      </c>
      <c r="E24131" s="214"/>
      <c r="F24131" s="197">
        <v>4</v>
      </c>
      <c r="G24131" s="209" t="s">
        <v>605</v>
      </c>
      <c r="H24131" s="324" t="str">
        <f>H24127</f>
        <v>Dn 2300</v>
      </c>
      <c r="R24131" s="200"/>
    </row>
    <row r="24132" spans="1:18" ht="14.6" customHeight="1" x14ac:dyDescent="0.5">
      <c r="A24132" s="524" t="s">
        <v>1279</v>
      </c>
      <c r="B24132" s="217" t="s">
        <v>1188</v>
      </c>
      <c r="D24132" s="202" t="str">
        <f t="shared" ref="D24132" si="40902">IF(MOD(D24130-D$10559-1,49)=0,"Jub",IF(MOD(D24130-D$10559,7)=0,"Sab","Yr"))&amp;" "&amp;IF(MOD(D24130-D$10559-1,49)=0,INT(D24130-D$10559-1)/49,"")</f>
        <v xml:space="preserve">Yr </v>
      </c>
      <c r="E24132" s="201">
        <f t="shared" ref="E24132" si="40903">E24128+1</f>
        <v>1952</v>
      </c>
      <c r="F24132" s="197">
        <v>1</v>
      </c>
      <c r="G24132" s="203" t="s">
        <v>288</v>
      </c>
      <c r="H24132" s="325">
        <f>H24128+1</f>
        <v>1919</v>
      </c>
      <c r="R24132" s="200"/>
    </row>
    <row r="24133" spans="1:18" ht="14.6" customHeight="1" x14ac:dyDescent="0.5">
      <c r="A24133" s="525" t="s">
        <v>1280</v>
      </c>
      <c r="B24133" s="202">
        <f t="shared" ref="B24133" si="40904">B24129+1</f>
        <v>2727</v>
      </c>
      <c r="D24133" s="216" t="str">
        <f t="shared" ref="D24133" si="40905">D24129</f>
        <v>Exodus</v>
      </c>
      <c r="E24133" s="212" t="str">
        <f t="shared" ref="E24133" si="40906">E24129</f>
        <v>AD</v>
      </c>
      <c r="F24133" s="197">
        <v>2</v>
      </c>
      <c r="G24133" s="206" t="s">
        <v>604</v>
      </c>
      <c r="H24133" s="325"/>
      <c r="R24133" s="200"/>
    </row>
    <row r="24134" spans="1:18" ht="14.6" customHeight="1" x14ac:dyDescent="0.5">
      <c r="A24134" s="523">
        <f t="shared" ref="A24134" si="40907">A24130+1</f>
        <v>2705</v>
      </c>
      <c r="B24134" s="216" t="str">
        <f t="shared" si="40805"/>
        <v>Olympiad</v>
      </c>
      <c r="D24134" s="217">
        <f t="shared" ref="D24134" si="40908">D24130+1</f>
        <v>3434</v>
      </c>
      <c r="E24134" s="212"/>
      <c r="F24134" s="197">
        <v>3</v>
      </c>
      <c r="G24134" s="208" t="s">
        <v>287</v>
      </c>
      <c r="H24134" s="367"/>
      <c r="R24134" s="200"/>
    </row>
    <row r="24135" spans="1:18" ht="14.6" customHeight="1" thickBot="1" x14ac:dyDescent="0.55000000000000004">
      <c r="A24135" s="526"/>
      <c r="B24135" s="217">
        <f t="shared" si="40805"/>
        <v>682</v>
      </c>
      <c r="D24135" s="217" t="str">
        <f t="shared" ref="D24135" si="40909">INT((D24134-D$10559-1)/49+1)&amp;"/"&amp;MOD(INT((D24134-D$10559-1)/7),7)+1&amp;"/"&amp;MOD(D24134-D$10559-1,7)+1</f>
        <v>70/2/6</v>
      </c>
      <c r="E24135" s="214"/>
      <c r="F24135" s="197">
        <v>4</v>
      </c>
      <c r="G24135" s="209" t="s">
        <v>605</v>
      </c>
      <c r="H24135" s="324" t="str">
        <f>H24131</f>
        <v>Dn 2300</v>
      </c>
      <c r="R24135" s="200"/>
    </row>
    <row r="24136" spans="1:18" ht="14.6" customHeight="1" x14ac:dyDescent="0.5">
      <c r="A24136" s="524" t="s">
        <v>1279</v>
      </c>
      <c r="B24136" s="217" t="s">
        <v>1189</v>
      </c>
      <c r="D24136" s="202" t="str">
        <f t="shared" ref="D24136" si="40910">IF(MOD(D24134-D$10559-1,49)=0,"Jub",IF(MOD(D24134-D$10559,7)=0,"Sab","Yr"))&amp;" "&amp;IF(MOD(D24134-D$10559-1,49)=0,INT(D24134-D$10559-1)/49,"")</f>
        <v xml:space="preserve">Yr </v>
      </c>
      <c r="E24136" s="201">
        <f t="shared" ref="E24136" si="40911">E24132+1</f>
        <v>1953</v>
      </c>
      <c r="F24136" s="197">
        <v>1</v>
      </c>
      <c r="G24136" s="203" t="s">
        <v>288</v>
      </c>
      <c r="H24136" s="325">
        <f>H24132+1</f>
        <v>1920</v>
      </c>
      <c r="R24136" s="200"/>
    </row>
    <row r="24137" spans="1:18" ht="14.6" customHeight="1" x14ac:dyDescent="0.5">
      <c r="A24137" s="525" t="s">
        <v>1280</v>
      </c>
      <c r="B24137" s="202">
        <f t="shared" ref="B24137" si="40912">B24133+1</f>
        <v>2728</v>
      </c>
      <c r="D24137" s="216" t="str">
        <f t="shared" ref="D24137" si="40913">D24133</f>
        <v>Exodus</v>
      </c>
      <c r="E24137" s="212" t="str">
        <f t="shared" ref="E24137" si="40914">E24133</f>
        <v>AD</v>
      </c>
      <c r="F24137" s="197">
        <v>2</v>
      </c>
      <c r="G24137" s="206" t="s">
        <v>604</v>
      </c>
      <c r="H24137" s="325"/>
      <c r="R24137" s="200"/>
    </row>
    <row r="24138" spans="1:18" ht="14.6" customHeight="1" x14ac:dyDescent="0.5">
      <c r="A24138" s="523">
        <f t="shared" ref="A24138" si="40915">A24134+1</f>
        <v>2706</v>
      </c>
      <c r="B24138" s="216" t="str">
        <f t="shared" ref="B24138" si="40916">B24134</f>
        <v>Olympiad</v>
      </c>
      <c r="D24138" s="217">
        <f t="shared" ref="D24138" si="40917">D24134+1</f>
        <v>3435</v>
      </c>
      <c r="E24138" s="212"/>
      <c r="F24138" s="197">
        <v>3</v>
      </c>
      <c r="G24138" s="208" t="s">
        <v>287</v>
      </c>
      <c r="H24138" s="367"/>
      <c r="R24138" s="200"/>
    </row>
    <row r="24139" spans="1:18" ht="14.6" customHeight="1" thickBot="1" x14ac:dyDescent="0.55000000000000004">
      <c r="A24139" s="526"/>
      <c r="B24139" s="217">
        <f t="shared" ref="B24139" si="40918">B24135+1</f>
        <v>683</v>
      </c>
      <c r="D24139" s="359" t="str">
        <f t="shared" ref="D24139" si="40919">INT((D24138-D$10559-1)/49+1)&amp;"/"&amp;MOD(INT((D24138-D$10559-1)/7),7)+1&amp;"/"&amp;MOD(D24138-D$10559-1,7)+1</f>
        <v>70/2/7</v>
      </c>
      <c r="E24139" s="214"/>
      <c r="F24139" s="197">
        <v>4</v>
      </c>
      <c r="G24139" s="209" t="s">
        <v>605</v>
      </c>
      <c r="H24139" s="324" t="str">
        <f>H24135</f>
        <v>Dn 2300</v>
      </c>
      <c r="R24139" s="200"/>
    </row>
    <row r="24140" spans="1:18" ht="14.6" customHeight="1" x14ac:dyDescent="0.5">
      <c r="A24140" s="524" t="s">
        <v>1279</v>
      </c>
      <c r="B24140" s="217" t="s">
        <v>1186</v>
      </c>
      <c r="D24140" s="360" t="str">
        <f t="shared" ref="D24140" si="40920">IF(MOD(D24138-D$10559-1,49)=0,"Jub",IF(MOD(D24138-D$10559,7)=0,"Sab","Yr"))&amp;" "&amp;IF(MOD(D24138-D$10559-1,49)=0,INT(D24138-D$10559-1)/49,"")</f>
        <v xml:space="preserve">Sab </v>
      </c>
      <c r="E24140" s="201">
        <f t="shared" ref="E24140" si="40921">E24136+1</f>
        <v>1954</v>
      </c>
      <c r="F24140" s="197">
        <v>1</v>
      </c>
      <c r="G24140" s="203" t="s">
        <v>288</v>
      </c>
      <c r="H24140" s="325">
        <f>H24136+1</f>
        <v>1921</v>
      </c>
      <c r="R24140" s="200"/>
    </row>
    <row r="24141" spans="1:18" ht="14.6" customHeight="1" x14ac:dyDescent="0.5">
      <c r="A24141" s="525" t="s">
        <v>1280</v>
      </c>
      <c r="B24141" s="202">
        <f t="shared" ref="B24141" si="40922">B24137+1</f>
        <v>2729</v>
      </c>
      <c r="D24141" s="361" t="str">
        <f t="shared" ref="D24141" si="40923">D24137</f>
        <v>Exodus</v>
      </c>
      <c r="E24141" s="212" t="str">
        <f t="shared" ref="E24141" si="40924">E24137</f>
        <v>AD</v>
      </c>
      <c r="F24141" s="197">
        <v>2</v>
      </c>
      <c r="G24141" s="206" t="s">
        <v>604</v>
      </c>
      <c r="H24141" s="325"/>
      <c r="R24141" s="200"/>
    </row>
    <row r="24142" spans="1:18" ht="14.6" customHeight="1" x14ac:dyDescent="0.5">
      <c r="A24142" s="523">
        <f t="shared" ref="A24142" si="40925">A24138+1</f>
        <v>2707</v>
      </c>
      <c r="B24142" s="216" t="str">
        <f t="shared" ref="B24142:B24191" si="40926">B24138</f>
        <v>Olympiad</v>
      </c>
      <c r="D24142" s="359">
        <f t="shared" ref="D24142" si="40927">D24138+1</f>
        <v>3436</v>
      </c>
      <c r="E24142" s="212"/>
      <c r="F24142" s="197">
        <v>3</v>
      </c>
      <c r="G24142" s="208" t="s">
        <v>287</v>
      </c>
      <c r="H24142" s="367"/>
      <c r="R24142" s="200"/>
    </row>
    <row r="24143" spans="1:18" ht="14.6" customHeight="1" thickBot="1" x14ac:dyDescent="0.55000000000000004">
      <c r="A24143" s="526"/>
      <c r="B24143" s="217">
        <f t="shared" si="40926"/>
        <v>683</v>
      </c>
      <c r="D24143" s="217" t="str">
        <f t="shared" ref="D24143" si="40928">INT((D24142-D$10559-1)/49+1)&amp;"/"&amp;MOD(INT((D24142-D$10559-1)/7),7)+1&amp;"/"&amp;MOD(D24142-D$10559-1,7)+1</f>
        <v>70/3/1</v>
      </c>
      <c r="E24143" s="214"/>
      <c r="F24143" s="197">
        <v>4</v>
      </c>
      <c r="G24143" s="209" t="s">
        <v>605</v>
      </c>
      <c r="H24143" s="324" t="str">
        <f>H24139</f>
        <v>Dn 2300</v>
      </c>
      <c r="R24143" s="200"/>
    </row>
    <row r="24144" spans="1:18" ht="14.6" customHeight="1" x14ac:dyDescent="0.5">
      <c r="A24144" s="524" t="s">
        <v>1279</v>
      </c>
      <c r="B24144" s="217" t="s">
        <v>1187</v>
      </c>
      <c r="D24144" s="202" t="str">
        <f t="shared" ref="D24144" si="40929">IF(MOD(D24142-D$10559-1,49)=0,"Jub",IF(MOD(D24142-D$10559,7)=0,"Sab","Yr"))&amp;" "&amp;IF(MOD(D24142-D$10559-1,49)=0,INT(D24142-D$10559-1)/49,"")</f>
        <v xml:space="preserve">Yr </v>
      </c>
      <c r="E24144" s="201">
        <f t="shared" ref="E24144" si="40930">E24140+1</f>
        <v>1955</v>
      </c>
      <c r="F24144" s="197">
        <v>1</v>
      </c>
      <c r="G24144" s="203" t="s">
        <v>288</v>
      </c>
      <c r="H24144" s="325">
        <f>H24140+1</f>
        <v>1922</v>
      </c>
      <c r="R24144" s="200"/>
    </row>
    <row r="24145" spans="1:18" ht="14.6" customHeight="1" x14ac:dyDescent="0.5">
      <c r="A24145" s="525" t="s">
        <v>1280</v>
      </c>
      <c r="B24145" s="202">
        <f t="shared" ref="B24145" si="40931">B24141+1</f>
        <v>2730</v>
      </c>
      <c r="D24145" s="216" t="str">
        <f t="shared" ref="D24145" si="40932">D24141</f>
        <v>Exodus</v>
      </c>
      <c r="E24145" s="212" t="str">
        <f t="shared" ref="E24145" si="40933">E24141</f>
        <v>AD</v>
      </c>
      <c r="F24145" s="197">
        <v>2</v>
      </c>
      <c r="G24145" s="206" t="s">
        <v>604</v>
      </c>
      <c r="H24145" s="325"/>
      <c r="R24145" s="200"/>
    </row>
    <row r="24146" spans="1:18" ht="14.6" customHeight="1" x14ac:dyDescent="0.5">
      <c r="A24146" s="523">
        <f t="shared" ref="A24146" si="40934">A24142+1</f>
        <v>2708</v>
      </c>
      <c r="B24146" s="216" t="str">
        <f t="shared" ref="B24146:B24195" si="40935">B24142</f>
        <v>Olympiad</v>
      </c>
      <c r="D24146" s="217">
        <f t="shared" ref="D24146" si="40936">D24142+1</f>
        <v>3437</v>
      </c>
      <c r="E24146" s="212"/>
      <c r="F24146" s="197">
        <v>3</v>
      </c>
      <c r="G24146" s="208" t="s">
        <v>287</v>
      </c>
      <c r="H24146" s="367"/>
      <c r="R24146" s="200"/>
    </row>
    <row r="24147" spans="1:18" ht="14.6" customHeight="1" thickBot="1" x14ac:dyDescent="0.55000000000000004">
      <c r="A24147" s="526"/>
      <c r="B24147" s="217">
        <f t="shared" si="40935"/>
        <v>683</v>
      </c>
      <c r="D24147" s="217" t="str">
        <f t="shared" ref="D24147" si="40937">INT((D24146-D$10559-1)/49+1)&amp;"/"&amp;MOD(INT((D24146-D$10559-1)/7),7)+1&amp;"/"&amp;MOD(D24146-D$10559-1,7)+1</f>
        <v>70/3/2</v>
      </c>
      <c r="E24147" s="214"/>
      <c r="F24147" s="197">
        <v>4</v>
      </c>
      <c r="G24147" s="209" t="s">
        <v>605</v>
      </c>
      <c r="H24147" s="324" t="str">
        <f>H24143</f>
        <v>Dn 2300</v>
      </c>
      <c r="R24147" s="200"/>
    </row>
    <row r="24148" spans="1:18" ht="14.6" customHeight="1" x14ac:dyDescent="0.5">
      <c r="A24148" s="524" t="s">
        <v>1279</v>
      </c>
      <c r="B24148" s="217" t="s">
        <v>1188</v>
      </c>
      <c r="D24148" s="202" t="str">
        <f t="shared" ref="D24148" si="40938">IF(MOD(D24146-D$10559-1,49)=0,"Jub",IF(MOD(D24146-D$10559,7)=0,"Sab","Yr"))&amp;" "&amp;IF(MOD(D24146-D$10559-1,49)=0,INT(D24146-D$10559-1)/49,"")</f>
        <v xml:space="preserve">Yr </v>
      </c>
      <c r="E24148" s="201">
        <f t="shared" ref="E24148" si="40939">E24144+1</f>
        <v>1956</v>
      </c>
      <c r="F24148" s="197">
        <v>1</v>
      </c>
      <c r="G24148" s="203" t="s">
        <v>288</v>
      </c>
      <c r="H24148" s="325">
        <f>H24144+1</f>
        <v>1923</v>
      </c>
      <c r="R24148" s="200"/>
    </row>
    <row r="24149" spans="1:18" ht="14.6" customHeight="1" x14ac:dyDescent="0.5">
      <c r="A24149" s="525" t="s">
        <v>1280</v>
      </c>
      <c r="B24149" s="202">
        <f t="shared" ref="B24149" si="40940">B24145+1</f>
        <v>2731</v>
      </c>
      <c r="D24149" s="216" t="str">
        <f t="shared" ref="D24149" si="40941">D24145</f>
        <v>Exodus</v>
      </c>
      <c r="E24149" s="212" t="str">
        <f t="shared" ref="E24149" si="40942">E24145</f>
        <v>AD</v>
      </c>
      <c r="F24149" s="197">
        <v>2</v>
      </c>
      <c r="G24149" s="206" t="s">
        <v>604</v>
      </c>
      <c r="H24149" s="325"/>
      <c r="R24149" s="200"/>
    </row>
    <row r="24150" spans="1:18" ht="14.6" customHeight="1" x14ac:dyDescent="0.5">
      <c r="A24150" s="523">
        <f t="shared" ref="A24150" si="40943">A24146+1</f>
        <v>2709</v>
      </c>
      <c r="B24150" s="216" t="str">
        <f t="shared" ref="B24150:B24199" si="40944">B24146</f>
        <v>Olympiad</v>
      </c>
      <c r="D24150" s="217">
        <f t="shared" ref="D24150" si="40945">D24146+1</f>
        <v>3438</v>
      </c>
      <c r="E24150" s="212"/>
      <c r="F24150" s="197">
        <v>3</v>
      </c>
      <c r="G24150" s="208" t="s">
        <v>287</v>
      </c>
      <c r="H24150" s="367"/>
      <c r="R24150" s="200"/>
    </row>
    <row r="24151" spans="1:18" ht="14.6" customHeight="1" thickBot="1" x14ac:dyDescent="0.55000000000000004">
      <c r="A24151" s="526"/>
      <c r="B24151" s="217">
        <f t="shared" si="40944"/>
        <v>683</v>
      </c>
      <c r="D24151" s="217" t="str">
        <f t="shared" ref="D24151" si="40946">INT((D24150-D$10559-1)/49+1)&amp;"/"&amp;MOD(INT((D24150-D$10559-1)/7),7)+1&amp;"/"&amp;MOD(D24150-D$10559-1,7)+1</f>
        <v>70/3/3</v>
      </c>
      <c r="E24151" s="214"/>
      <c r="F24151" s="197">
        <v>4</v>
      </c>
      <c r="G24151" s="209" t="s">
        <v>605</v>
      </c>
      <c r="H24151" s="324" t="str">
        <f>H24147</f>
        <v>Dn 2300</v>
      </c>
      <c r="R24151" s="200"/>
    </row>
    <row r="24152" spans="1:18" ht="14.6" customHeight="1" x14ac:dyDescent="0.5">
      <c r="A24152" s="524" t="s">
        <v>1279</v>
      </c>
      <c r="B24152" s="217" t="s">
        <v>1189</v>
      </c>
      <c r="D24152" s="202" t="str">
        <f t="shared" ref="D24152" si="40947">IF(MOD(D24150-D$10559-1,49)=0,"Jub",IF(MOD(D24150-D$10559,7)=0,"Sab","Yr"))&amp;" "&amp;IF(MOD(D24150-D$10559-1,49)=0,INT(D24150-D$10559-1)/49,"")</f>
        <v xml:space="preserve">Yr </v>
      </c>
      <c r="E24152" s="201">
        <f t="shared" ref="E24152" si="40948">E24148+1</f>
        <v>1957</v>
      </c>
      <c r="F24152" s="197">
        <v>1</v>
      </c>
      <c r="G24152" s="203" t="s">
        <v>288</v>
      </c>
      <c r="H24152" s="325">
        <f>H24148+1</f>
        <v>1924</v>
      </c>
      <c r="R24152" s="200"/>
    </row>
    <row r="24153" spans="1:18" ht="14.6" customHeight="1" x14ac:dyDescent="0.5">
      <c r="A24153" s="525" t="s">
        <v>1280</v>
      </c>
      <c r="B24153" s="202">
        <f t="shared" ref="B24153" si="40949">B24149+1</f>
        <v>2732</v>
      </c>
      <c r="D24153" s="216" t="str">
        <f t="shared" ref="D24153" si="40950">D24149</f>
        <v>Exodus</v>
      </c>
      <c r="E24153" s="212" t="str">
        <f t="shared" ref="E24153" si="40951">E24149</f>
        <v>AD</v>
      </c>
      <c r="F24153" s="197">
        <v>2</v>
      </c>
      <c r="G24153" s="206" t="s">
        <v>604</v>
      </c>
      <c r="H24153" s="325"/>
      <c r="R24153" s="200"/>
    </row>
    <row r="24154" spans="1:18" ht="14.6" customHeight="1" x14ac:dyDescent="0.5">
      <c r="A24154" s="523">
        <f t="shared" ref="A24154" si="40952">A24150+1</f>
        <v>2710</v>
      </c>
      <c r="B24154" s="216" t="str">
        <f t="shared" ref="B24154" si="40953">B24150</f>
        <v>Olympiad</v>
      </c>
      <c r="D24154" s="217">
        <f t="shared" ref="D24154" si="40954">D24150+1</f>
        <v>3439</v>
      </c>
      <c r="E24154" s="212"/>
      <c r="F24154" s="197">
        <v>3</v>
      </c>
      <c r="G24154" s="208" t="s">
        <v>287</v>
      </c>
      <c r="H24154" s="367"/>
      <c r="R24154" s="200"/>
    </row>
    <row r="24155" spans="1:18" ht="14.6" customHeight="1" thickBot="1" x14ac:dyDescent="0.55000000000000004">
      <c r="A24155" s="526"/>
      <c r="B24155" s="217">
        <f t="shared" ref="B24155" si="40955">B24151+1</f>
        <v>684</v>
      </c>
      <c r="D24155" s="217" t="str">
        <f t="shared" ref="D24155" si="40956">INT((D24154-D$10559-1)/49+1)&amp;"/"&amp;MOD(INT((D24154-D$10559-1)/7),7)+1&amp;"/"&amp;MOD(D24154-D$10559-1,7)+1</f>
        <v>70/3/4</v>
      </c>
      <c r="E24155" s="214"/>
      <c r="F24155" s="197">
        <v>4</v>
      </c>
      <c r="G24155" s="209" t="s">
        <v>605</v>
      </c>
      <c r="H24155" s="324" t="str">
        <f>H24151</f>
        <v>Dn 2300</v>
      </c>
      <c r="R24155" s="200"/>
    </row>
    <row r="24156" spans="1:18" ht="14.6" customHeight="1" x14ac:dyDescent="0.5">
      <c r="A24156" s="524" t="s">
        <v>1279</v>
      </c>
      <c r="B24156" s="217" t="s">
        <v>1186</v>
      </c>
      <c r="D24156" s="202" t="str">
        <f t="shared" ref="D24156" si="40957">IF(MOD(D24154-D$10559-1,49)=0,"Jub",IF(MOD(D24154-D$10559,7)=0,"Sab","Yr"))&amp;" "&amp;IF(MOD(D24154-D$10559-1,49)=0,INT(D24154-D$10559-1)/49,"")</f>
        <v xml:space="preserve">Yr </v>
      </c>
      <c r="E24156" s="201">
        <f t="shared" ref="E24156" si="40958">E24152+1</f>
        <v>1958</v>
      </c>
      <c r="F24156" s="197">
        <v>1</v>
      </c>
      <c r="G24156" s="203" t="s">
        <v>288</v>
      </c>
      <c r="H24156" s="325">
        <f>H24152+1</f>
        <v>1925</v>
      </c>
      <c r="R24156" s="200"/>
    </row>
    <row r="24157" spans="1:18" ht="14.6" customHeight="1" x14ac:dyDescent="0.5">
      <c r="A24157" s="525" t="s">
        <v>1280</v>
      </c>
      <c r="B24157" s="202">
        <f t="shared" ref="B24157" si="40959">B24153+1</f>
        <v>2733</v>
      </c>
      <c r="D24157" s="216" t="str">
        <f t="shared" ref="D24157" si="40960">D24153</f>
        <v>Exodus</v>
      </c>
      <c r="E24157" s="212" t="str">
        <f t="shared" ref="E24157" si="40961">E24153</f>
        <v>AD</v>
      </c>
      <c r="F24157" s="197">
        <v>2</v>
      </c>
      <c r="G24157" s="206" t="s">
        <v>604</v>
      </c>
      <c r="H24157" s="325"/>
      <c r="R24157" s="200"/>
    </row>
    <row r="24158" spans="1:18" ht="14.6" customHeight="1" x14ac:dyDescent="0.5">
      <c r="A24158" s="523">
        <f t="shared" ref="A24158" si="40962">A24154+1</f>
        <v>2711</v>
      </c>
      <c r="B24158" s="216" t="str">
        <f t="shared" si="40926"/>
        <v>Olympiad</v>
      </c>
      <c r="D24158" s="217">
        <f t="shared" ref="D24158" si="40963">D24154+1</f>
        <v>3440</v>
      </c>
      <c r="E24158" s="212"/>
      <c r="F24158" s="197">
        <v>3</v>
      </c>
      <c r="G24158" s="208" t="s">
        <v>287</v>
      </c>
      <c r="H24158" s="367"/>
      <c r="R24158" s="200"/>
    </row>
    <row r="24159" spans="1:18" ht="14.6" customHeight="1" thickBot="1" x14ac:dyDescent="0.55000000000000004">
      <c r="A24159" s="526"/>
      <c r="B24159" s="217">
        <f t="shared" si="40926"/>
        <v>684</v>
      </c>
      <c r="D24159" s="217" t="str">
        <f t="shared" ref="D24159" si="40964">INT((D24158-D$10559-1)/49+1)&amp;"/"&amp;MOD(INT((D24158-D$10559-1)/7),7)+1&amp;"/"&amp;MOD(D24158-D$10559-1,7)+1</f>
        <v>70/3/5</v>
      </c>
      <c r="E24159" s="214"/>
      <c r="F24159" s="197">
        <v>4</v>
      </c>
      <c r="G24159" s="209" t="s">
        <v>605</v>
      </c>
      <c r="H24159" s="324" t="str">
        <f>H24155</f>
        <v>Dn 2300</v>
      </c>
      <c r="R24159" s="200"/>
    </row>
    <row r="24160" spans="1:18" ht="14.6" customHeight="1" x14ac:dyDescent="0.5">
      <c r="A24160" s="524" t="s">
        <v>1279</v>
      </c>
      <c r="B24160" s="217" t="s">
        <v>1187</v>
      </c>
      <c r="D24160" s="202" t="str">
        <f t="shared" ref="D24160" si="40965">IF(MOD(D24158-D$10559-1,49)=0,"Jub",IF(MOD(D24158-D$10559,7)=0,"Sab","Yr"))&amp;" "&amp;IF(MOD(D24158-D$10559-1,49)=0,INT(D24158-D$10559-1)/49,"")</f>
        <v xml:space="preserve">Yr </v>
      </c>
      <c r="E24160" s="201">
        <f t="shared" ref="E24160" si="40966">E24156+1</f>
        <v>1959</v>
      </c>
      <c r="F24160" s="197">
        <v>1</v>
      </c>
      <c r="G24160" s="203" t="s">
        <v>288</v>
      </c>
      <c r="H24160" s="325">
        <f>H24156+1</f>
        <v>1926</v>
      </c>
      <c r="R24160" s="200"/>
    </row>
    <row r="24161" spans="1:18" ht="14.6" customHeight="1" x14ac:dyDescent="0.5">
      <c r="A24161" s="525" t="s">
        <v>1280</v>
      </c>
      <c r="B24161" s="202">
        <f t="shared" ref="B24161" si="40967">B24157+1</f>
        <v>2734</v>
      </c>
      <c r="D24161" s="216" t="str">
        <f t="shared" ref="D24161" si="40968">D24157</f>
        <v>Exodus</v>
      </c>
      <c r="E24161" s="212" t="str">
        <f t="shared" ref="E24161" si="40969">E24157</f>
        <v>AD</v>
      </c>
      <c r="F24161" s="197">
        <v>2</v>
      </c>
      <c r="G24161" s="206" t="s">
        <v>604</v>
      </c>
      <c r="H24161" s="325"/>
      <c r="R24161" s="200"/>
    </row>
    <row r="24162" spans="1:18" ht="14.6" customHeight="1" x14ac:dyDescent="0.5">
      <c r="A24162" s="523">
        <f t="shared" ref="A24162" si="40970">A24158+1</f>
        <v>2712</v>
      </c>
      <c r="B24162" s="216" t="str">
        <f t="shared" si="40935"/>
        <v>Olympiad</v>
      </c>
      <c r="D24162" s="217">
        <f t="shared" ref="D24162" si="40971">D24158+1</f>
        <v>3441</v>
      </c>
      <c r="E24162" s="212"/>
      <c r="F24162" s="197">
        <v>3</v>
      </c>
      <c r="G24162" s="208" t="s">
        <v>287</v>
      </c>
      <c r="H24162" s="367"/>
      <c r="R24162" s="200"/>
    </row>
    <row r="24163" spans="1:18" ht="14.6" customHeight="1" thickBot="1" x14ac:dyDescent="0.55000000000000004">
      <c r="A24163" s="526"/>
      <c r="B24163" s="217">
        <f t="shared" si="40935"/>
        <v>684</v>
      </c>
      <c r="D24163" s="217" t="str">
        <f t="shared" ref="D24163" si="40972">INT((D24162-D$10559-1)/49+1)&amp;"/"&amp;MOD(INT((D24162-D$10559-1)/7),7)+1&amp;"/"&amp;MOD(D24162-D$10559-1,7)+1</f>
        <v>70/3/6</v>
      </c>
      <c r="E24163" s="214"/>
      <c r="F24163" s="197">
        <v>4</v>
      </c>
      <c r="G24163" s="209" t="s">
        <v>605</v>
      </c>
      <c r="H24163" s="324" t="str">
        <f>H24159</f>
        <v>Dn 2300</v>
      </c>
      <c r="R24163" s="200"/>
    </row>
    <row r="24164" spans="1:18" ht="14.6" customHeight="1" x14ac:dyDescent="0.5">
      <c r="A24164" s="524" t="s">
        <v>1279</v>
      </c>
      <c r="B24164" s="217" t="s">
        <v>1188</v>
      </c>
      <c r="D24164" s="202" t="str">
        <f t="shared" ref="D24164" si="40973">IF(MOD(D24162-D$10559-1,49)=0,"Jub",IF(MOD(D24162-D$10559,7)=0,"Sab","Yr"))&amp;" "&amp;IF(MOD(D24162-D$10559-1,49)=0,INT(D24162-D$10559-1)/49,"")</f>
        <v xml:space="preserve">Yr </v>
      </c>
      <c r="E24164" s="201">
        <f t="shared" ref="E24164" si="40974">E24160+1</f>
        <v>1960</v>
      </c>
      <c r="F24164" s="197">
        <v>1</v>
      </c>
      <c r="G24164" s="203" t="s">
        <v>288</v>
      </c>
      <c r="H24164" s="325">
        <f>H24160+1</f>
        <v>1927</v>
      </c>
      <c r="R24164" s="200"/>
    </row>
    <row r="24165" spans="1:18" ht="14.6" customHeight="1" x14ac:dyDescent="0.5">
      <c r="A24165" s="525" t="s">
        <v>1280</v>
      </c>
      <c r="B24165" s="202">
        <f t="shared" ref="B24165" si="40975">B24161+1</f>
        <v>2735</v>
      </c>
      <c r="D24165" s="216" t="str">
        <f t="shared" ref="D24165" si="40976">D24161</f>
        <v>Exodus</v>
      </c>
      <c r="E24165" s="212" t="str">
        <f t="shared" ref="E24165" si="40977">E24161</f>
        <v>AD</v>
      </c>
      <c r="F24165" s="197">
        <v>2</v>
      </c>
      <c r="G24165" s="206" t="s">
        <v>604</v>
      </c>
      <c r="H24165" s="325"/>
      <c r="R24165" s="200"/>
    </row>
    <row r="24166" spans="1:18" ht="14.6" customHeight="1" x14ac:dyDescent="0.5">
      <c r="A24166" s="523">
        <f t="shared" ref="A24166" si="40978">A24162+1</f>
        <v>2713</v>
      </c>
      <c r="B24166" s="216" t="str">
        <f t="shared" si="40944"/>
        <v>Olympiad</v>
      </c>
      <c r="D24166" s="217">
        <f t="shared" ref="D24166" si="40979">D24162+1</f>
        <v>3442</v>
      </c>
      <c r="E24166" s="212"/>
      <c r="F24166" s="197">
        <v>3</v>
      </c>
      <c r="G24166" s="208" t="s">
        <v>287</v>
      </c>
      <c r="H24166" s="367"/>
      <c r="R24166" s="200"/>
    </row>
    <row r="24167" spans="1:18" ht="14.6" customHeight="1" thickBot="1" x14ac:dyDescent="0.55000000000000004">
      <c r="A24167" s="526"/>
      <c r="B24167" s="217">
        <f t="shared" si="40944"/>
        <v>684</v>
      </c>
      <c r="D24167" s="359" t="str">
        <f t="shared" ref="D24167" si="40980">INT((D24166-D$10559-1)/49+1)&amp;"/"&amp;MOD(INT((D24166-D$10559-1)/7),7)+1&amp;"/"&amp;MOD(D24166-D$10559-1,7)+1</f>
        <v>70/3/7</v>
      </c>
      <c r="E24167" s="214"/>
      <c r="F24167" s="197">
        <v>4</v>
      </c>
      <c r="G24167" s="209" t="s">
        <v>605</v>
      </c>
      <c r="H24167" s="324" t="str">
        <f>H24163</f>
        <v>Dn 2300</v>
      </c>
      <c r="R24167" s="200"/>
    </row>
    <row r="24168" spans="1:18" ht="14.6" customHeight="1" x14ac:dyDescent="0.5">
      <c r="A24168" s="524" t="s">
        <v>1279</v>
      </c>
      <c r="B24168" s="217" t="s">
        <v>1189</v>
      </c>
      <c r="D24168" s="360" t="str">
        <f t="shared" ref="D24168" si="40981">IF(MOD(D24166-D$10559-1,49)=0,"Jub",IF(MOD(D24166-D$10559,7)=0,"Sab","Yr"))&amp;" "&amp;IF(MOD(D24166-D$10559-1,49)=0,INT(D24166-D$10559-1)/49,"")</f>
        <v xml:space="preserve">Sab </v>
      </c>
      <c r="E24168" s="201">
        <f t="shared" ref="E24168" si="40982">E24164+1</f>
        <v>1961</v>
      </c>
      <c r="F24168" s="197">
        <v>1</v>
      </c>
      <c r="G24168" s="203" t="s">
        <v>288</v>
      </c>
      <c r="H24168" s="325">
        <f>H24164+1</f>
        <v>1928</v>
      </c>
      <c r="R24168" s="200"/>
    </row>
    <row r="24169" spans="1:18" ht="14.6" customHeight="1" x14ac:dyDescent="0.5">
      <c r="A24169" s="525" t="s">
        <v>1280</v>
      </c>
      <c r="B24169" s="202">
        <f t="shared" ref="B24169" si="40983">B24165+1</f>
        <v>2736</v>
      </c>
      <c r="D24169" s="361" t="str">
        <f t="shared" ref="D24169" si="40984">D24165</f>
        <v>Exodus</v>
      </c>
      <c r="E24169" s="212" t="str">
        <f t="shared" ref="E24169" si="40985">E24165</f>
        <v>AD</v>
      </c>
      <c r="F24169" s="197">
        <v>2</v>
      </c>
      <c r="G24169" s="206" t="s">
        <v>604</v>
      </c>
      <c r="H24169" s="325"/>
      <c r="R24169" s="200"/>
    </row>
    <row r="24170" spans="1:18" ht="14.6" customHeight="1" x14ac:dyDescent="0.5">
      <c r="A24170" s="523">
        <f t="shared" ref="A24170" si="40986">A24166+1</f>
        <v>2714</v>
      </c>
      <c r="B24170" s="216" t="str">
        <f t="shared" ref="B24170" si="40987">B24166</f>
        <v>Olympiad</v>
      </c>
      <c r="D24170" s="359">
        <f t="shared" ref="D24170" si="40988">D24166+1</f>
        <v>3443</v>
      </c>
      <c r="E24170" s="212"/>
      <c r="F24170" s="197">
        <v>3</v>
      </c>
      <c r="G24170" s="208" t="s">
        <v>287</v>
      </c>
      <c r="H24170" s="367"/>
      <c r="R24170" s="200"/>
    </row>
    <row r="24171" spans="1:18" ht="14.6" customHeight="1" thickBot="1" x14ac:dyDescent="0.55000000000000004">
      <c r="A24171" s="526"/>
      <c r="B24171" s="217">
        <f t="shared" ref="B24171" si="40989">B24167+1</f>
        <v>685</v>
      </c>
      <c r="D24171" s="217" t="str">
        <f t="shared" ref="D24171" si="40990">INT((D24170-D$10559-1)/49+1)&amp;"/"&amp;MOD(INT((D24170-D$10559-1)/7),7)+1&amp;"/"&amp;MOD(D24170-D$10559-1,7)+1</f>
        <v>70/4/1</v>
      </c>
      <c r="E24171" s="214"/>
      <c r="F24171" s="197">
        <v>4</v>
      </c>
      <c r="G24171" s="209" t="s">
        <v>605</v>
      </c>
      <c r="H24171" s="324" t="str">
        <f>H24167</f>
        <v>Dn 2300</v>
      </c>
      <c r="R24171" s="200"/>
    </row>
    <row r="24172" spans="1:18" ht="14.6" customHeight="1" x14ac:dyDescent="0.5">
      <c r="A24172" s="524" t="s">
        <v>1279</v>
      </c>
      <c r="B24172" s="217" t="s">
        <v>1186</v>
      </c>
      <c r="D24172" s="202" t="str">
        <f t="shared" ref="D24172" si="40991">IF(MOD(D24170-D$10559-1,49)=0,"Jub",IF(MOD(D24170-D$10559,7)=0,"Sab","Yr"))&amp;" "&amp;IF(MOD(D24170-D$10559-1,49)=0,INT(D24170-D$10559-1)/49,"")</f>
        <v xml:space="preserve">Yr </v>
      </c>
      <c r="E24172" s="201">
        <f t="shared" ref="E24172" si="40992">E24168+1</f>
        <v>1962</v>
      </c>
      <c r="F24172" s="197">
        <v>1</v>
      </c>
      <c r="G24172" s="203" t="s">
        <v>288</v>
      </c>
      <c r="H24172" s="325">
        <f>H24168+1</f>
        <v>1929</v>
      </c>
      <c r="R24172" s="200"/>
    </row>
    <row r="24173" spans="1:18" ht="14.6" customHeight="1" x14ac:dyDescent="0.5">
      <c r="A24173" s="525" t="s">
        <v>1280</v>
      </c>
      <c r="B24173" s="202">
        <f t="shared" ref="B24173" si="40993">B24169+1</f>
        <v>2737</v>
      </c>
      <c r="D24173" s="216" t="str">
        <f t="shared" ref="D24173" si="40994">D24169</f>
        <v>Exodus</v>
      </c>
      <c r="E24173" s="212" t="str">
        <f t="shared" ref="E24173" si="40995">E24169</f>
        <v>AD</v>
      </c>
      <c r="F24173" s="197">
        <v>2</v>
      </c>
      <c r="G24173" s="206" t="s">
        <v>604</v>
      </c>
      <c r="H24173" s="325"/>
      <c r="R24173" s="200"/>
    </row>
    <row r="24174" spans="1:18" ht="14.6" customHeight="1" x14ac:dyDescent="0.5">
      <c r="A24174" s="523">
        <f t="shared" ref="A24174" si="40996">A24170+1</f>
        <v>2715</v>
      </c>
      <c r="B24174" s="216" t="str">
        <f t="shared" si="40926"/>
        <v>Olympiad</v>
      </c>
      <c r="D24174" s="217">
        <f t="shared" ref="D24174" si="40997">D24170+1</f>
        <v>3444</v>
      </c>
      <c r="E24174" s="212"/>
      <c r="F24174" s="197">
        <v>3</v>
      </c>
      <c r="G24174" s="208" t="s">
        <v>287</v>
      </c>
      <c r="H24174" s="367"/>
      <c r="R24174" s="200"/>
    </row>
    <row r="24175" spans="1:18" ht="14.6" customHeight="1" thickBot="1" x14ac:dyDescent="0.55000000000000004">
      <c r="A24175" s="526"/>
      <c r="B24175" s="217">
        <f t="shared" si="40926"/>
        <v>685</v>
      </c>
      <c r="D24175" s="217" t="str">
        <f t="shared" ref="D24175" si="40998">INT((D24174-D$10559-1)/49+1)&amp;"/"&amp;MOD(INT((D24174-D$10559-1)/7),7)+1&amp;"/"&amp;MOD(D24174-D$10559-1,7)+1</f>
        <v>70/4/2</v>
      </c>
      <c r="E24175" s="214"/>
      <c r="F24175" s="197">
        <v>4</v>
      </c>
      <c r="G24175" s="209" t="s">
        <v>605</v>
      </c>
      <c r="H24175" s="324" t="str">
        <f>H24171</f>
        <v>Dn 2300</v>
      </c>
      <c r="R24175" s="200"/>
    </row>
    <row r="24176" spans="1:18" ht="14.6" customHeight="1" x14ac:dyDescent="0.5">
      <c r="A24176" s="524" t="s">
        <v>1279</v>
      </c>
      <c r="B24176" s="217" t="s">
        <v>1187</v>
      </c>
      <c r="D24176" s="202" t="str">
        <f t="shared" ref="D24176" si="40999">IF(MOD(D24174-D$10559-1,49)=0,"Jub",IF(MOD(D24174-D$10559,7)=0,"Sab","Yr"))&amp;" "&amp;IF(MOD(D24174-D$10559-1,49)=0,INT(D24174-D$10559-1)/49,"")</f>
        <v xml:space="preserve">Yr </v>
      </c>
      <c r="E24176" s="201">
        <f t="shared" ref="E24176" si="41000">E24172+1</f>
        <v>1963</v>
      </c>
      <c r="F24176" s="197">
        <v>1</v>
      </c>
      <c r="G24176" s="203" t="s">
        <v>288</v>
      </c>
      <c r="H24176" s="325">
        <f>H24172+1</f>
        <v>1930</v>
      </c>
      <c r="R24176" s="200"/>
    </row>
    <row r="24177" spans="1:18" ht="14.6" customHeight="1" x14ac:dyDescent="0.5">
      <c r="A24177" s="525" t="s">
        <v>1280</v>
      </c>
      <c r="B24177" s="202">
        <f t="shared" ref="B24177" si="41001">B24173+1</f>
        <v>2738</v>
      </c>
      <c r="D24177" s="216" t="str">
        <f t="shared" ref="D24177" si="41002">D24173</f>
        <v>Exodus</v>
      </c>
      <c r="E24177" s="212" t="str">
        <f t="shared" ref="E24177" si="41003">E24173</f>
        <v>AD</v>
      </c>
      <c r="F24177" s="197">
        <v>2</v>
      </c>
      <c r="G24177" s="206" t="s">
        <v>604</v>
      </c>
      <c r="H24177" s="325"/>
      <c r="R24177" s="200"/>
    </row>
    <row r="24178" spans="1:18" ht="14.6" customHeight="1" x14ac:dyDescent="0.5">
      <c r="A24178" s="523">
        <f t="shared" ref="A24178" si="41004">A24174+1</f>
        <v>2716</v>
      </c>
      <c r="B24178" s="216" t="str">
        <f t="shared" si="40935"/>
        <v>Olympiad</v>
      </c>
      <c r="D24178" s="217">
        <f t="shared" ref="D24178" si="41005">D24174+1</f>
        <v>3445</v>
      </c>
      <c r="E24178" s="212"/>
      <c r="F24178" s="197">
        <v>3</v>
      </c>
      <c r="G24178" s="208" t="s">
        <v>287</v>
      </c>
      <c r="H24178" s="367"/>
      <c r="R24178" s="200"/>
    </row>
    <row r="24179" spans="1:18" ht="14.6" customHeight="1" thickBot="1" x14ac:dyDescent="0.55000000000000004">
      <c r="A24179" s="526"/>
      <c r="B24179" s="217">
        <f t="shared" si="40935"/>
        <v>685</v>
      </c>
      <c r="D24179" s="217" t="str">
        <f t="shared" ref="D24179" si="41006">INT((D24178-D$10559-1)/49+1)&amp;"/"&amp;MOD(INT((D24178-D$10559-1)/7),7)+1&amp;"/"&amp;MOD(D24178-D$10559-1,7)+1</f>
        <v>70/4/3</v>
      </c>
      <c r="E24179" s="214"/>
      <c r="F24179" s="197">
        <v>4</v>
      </c>
      <c r="G24179" s="209" t="s">
        <v>605</v>
      </c>
      <c r="H24179" s="324" t="str">
        <f>H24175</f>
        <v>Dn 2300</v>
      </c>
      <c r="R24179" s="200"/>
    </row>
    <row r="24180" spans="1:18" ht="14.6" customHeight="1" x14ac:dyDescent="0.5">
      <c r="A24180" s="524" t="s">
        <v>1279</v>
      </c>
      <c r="B24180" s="217" t="s">
        <v>1188</v>
      </c>
      <c r="D24180" s="202" t="str">
        <f t="shared" ref="D24180" si="41007">IF(MOD(D24178-D$10559-1,49)=0,"Jub",IF(MOD(D24178-D$10559,7)=0,"Sab","Yr"))&amp;" "&amp;IF(MOD(D24178-D$10559-1,49)=0,INT(D24178-D$10559-1)/49,"")</f>
        <v xml:space="preserve">Yr </v>
      </c>
      <c r="E24180" s="201">
        <f t="shared" ref="E24180" si="41008">E24176+1</f>
        <v>1964</v>
      </c>
      <c r="F24180" s="197">
        <v>1</v>
      </c>
      <c r="G24180" s="203" t="s">
        <v>288</v>
      </c>
      <c r="H24180" s="325">
        <f>H24176+1</f>
        <v>1931</v>
      </c>
      <c r="R24180" s="200"/>
    </row>
    <row r="24181" spans="1:18" ht="14.6" customHeight="1" x14ac:dyDescent="0.5">
      <c r="A24181" s="525" t="s">
        <v>1280</v>
      </c>
      <c r="B24181" s="202">
        <f t="shared" ref="B24181" si="41009">B24177+1</f>
        <v>2739</v>
      </c>
      <c r="D24181" s="216" t="str">
        <f t="shared" ref="D24181" si="41010">D24177</f>
        <v>Exodus</v>
      </c>
      <c r="E24181" s="212" t="str">
        <f t="shared" ref="E24181" si="41011">E24177</f>
        <v>AD</v>
      </c>
      <c r="F24181" s="197">
        <v>2</v>
      </c>
      <c r="G24181" s="206" t="s">
        <v>604</v>
      </c>
      <c r="H24181" s="325"/>
      <c r="R24181" s="200"/>
    </row>
    <row r="24182" spans="1:18" ht="14.6" customHeight="1" x14ac:dyDescent="0.5">
      <c r="A24182" s="523">
        <f t="shared" ref="A24182" si="41012">A24178+1</f>
        <v>2717</v>
      </c>
      <c r="B24182" s="216" t="str">
        <f t="shared" si="40944"/>
        <v>Olympiad</v>
      </c>
      <c r="D24182" s="217">
        <f t="shared" ref="D24182" si="41013">D24178+1</f>
        <v>3446</v>
      </c>
      <c r="E24182" s="212"/>
      <c r="F24182" s="197">
        <v>3</v>
      </c>
      <c r="G24182" s="208" t="s">
        <v>287</v>
      </c>
      <c r="H24182" s="367"/>
      <c r="R24182" s="200"/>
    </row>
    <row r="24183" spans="1:18" ht="14.6" customHeight="1" thickBot="1" x14ac:dyDescent="0.55000000000000004">
      <c r="A24183" s="526"/>
      <c r="B24183" s="217">
        <f t="shared" si="40944"/>
        <v>685</v>
      </c>
      <c r="D24183" s="217" t="str">
        <f t="shared" ref="D24183" si="41014">INT((D24182-D$10559-1)/49+1)&amp;"/"&amp;MOD(INT((D24182-D$10559-1)/7),7)+1&amp;"/"&amp;MOD(D24182-D$10559-1,7)+1</f>
        <v>70/4/4</v>
      </c>
      <c r="E24183" s="214"/>
      <c r="F24183" s="197">
        <v>4</v>
      </c>
      <c r="G24183" s="209" t="s">
        <v>605</v>
      </c>
      <c r="H24183" s="324" t="str">
        <f>H24179</f>
        <v>Dn 2300</v>
      </c>
      <c r="R24183" s="200"/>
    </row>
    <row r="24184" spans="1:18" ht="14.6" customHeight="1" x14ac:dyDescent="0.5">
      <c r="A24184" s="524" t="s">
        <v>1279</v>
      </c>
      <c r="B24184" s="217" t="s">
        <v>1189</v>
      </c>
      <c r="D24184" s="202" t="str">
        <f t="shared" ref="D24184" si="41015">IF(MOD(D24182-D$10559-1,49)=0,"Jub",IF(MOD(D24182-D$10559,7)=0,"Sab","Yr"))&amp;" "&amp;IF(MOD(D24182-D$10559-1,49)=0,INT(D24182-D$10559-1)/49,"")</f>
        <v xml:space="preserve">Yr </v>
      </c>
      <c r="E24184" s="201">
        <f t="shared" ref="E24184" si="41016">E24180+1</f>
        <v>1965</v>
      </c>
      <c r="F24184" s="197">
        <v>1</v>
      </c>
      <c r="G24184" s="203" t="s">
        <v>288</v>
      </c>
      <c r="H24184" s="325">
        <f>H24180+1</f>
        <v>1932</v>
      </c>
      <c r="R24184" s="200"/>
    </row>
    <row r="24185" spans="1:18" ht="14.6" customHeight="1" x14ac:dyDescent="0.5">
      <c r="A24185" s="525" t="s">
        <v>1280</v>
      </c>
      <c r="B24185" s="202">
        <f t="shared" ref="B24185" si="41017">B24181+1</f>
        <v>2740</v>
      </c>
      <c r="D24185" s="216" t="str">
        <f t="shared" ref="D24185" si="41018">D24181</f>
        <v>Exodus</v>
      </c>
      <c r="E24185" s="212" t="str">
        <f t="shared" ref="E24185" si="41019">E24181</f>
        <v>AD</v>
      </c>
      <c r="F24185" s="197">
        <v>2</v>
      </c>
      <c r="G24185" s="206" t="s">
        <v>604</v>
      </c>
      <c r="H24185" s="325"/>
      <c r="R24185" s="200"/>
    </row>
    <row r="24186" spans="1:18" ht="14.6" customHeight="1" x14ac:dyDescent="0.5">
      <c r="A24186" s="523">
        <f t="shared" ref="A24186" si="41020">A24182+1</f>
        <v>2718</v>
      </c>
      <c r="B24186" s="216" t="str">
        <f t="shared" ref="B24186" si="41021">B24182</f>
        <v>Olympiad</v>
      </c>
      <c r="D24186" s="217">
        <f t="shared" ref="D24186" si="41022">D24182+1</f>
        <v>3447</v>
      </c>
      <c r="E24186" s="212"/>
      <c r="F24186" s="197">
        <v>3</v>
      </c>
      <c r="G24186" s="208" t="s">
        <v>287</v>
      </c>
      <c r="H24186" s="367"/>
      <c r="R24186" s="200"/>
    </row>
    <row r="24187" spans="1:18" ht="14.6" customHeight="1" thickBot="1" x14ac:dyDescent="0.55000000000000004">
      <c r="A24187" s="526"/>
      <c r="B24187" s="217">
        <f t="shared" ref="B24187" si="41023">B24183+1</f>
        <v>686</v>
      </c>
      <c r="D24187" s="217" t="str">
        <f t="shared" ref="D24187" si="41024">INT((D24186-D$10559-1)/49+1)&amp;"/"&amp;MOD(INT((D24186-D$10559-1)/7),7)+1&amp;"/"&amp;MOD(D24186-D$10559-1,7)+1</f>
        <v>70/4/5</v>
      </c>
      <c r="E24187" s="214"/>
      <c r="F24187" s="197">
        <v>4</v>
      </c>
      <c r="G24187" s="209" t="s">
        <v>605</v>
      </c>
      <c r="H24187" s="324" t="str">
        <f>H24183</f>
        <v>Dn 2300</v>
      </c>
      <c r="R24187" s="200"/>
    </row>
    <row r="24188" spans="1:18" ht="14.6" customHeight="1" x14ac:dyDescent="0.5">
      <c r="A24188" s="524" t="s">
        <v>1279</v>
      </c>
      <c r="B24188" s="217" t="s">
        <v>1186</v>
      </c>
      <c r="D24188" s="202" t="str">
        <f t="shared" ref="D24188" si="41025">IF(MOD(D24186-D$10559-1,49)=0,"Jub",IF(MOD(D24186-D$10559,7)=0,"Sab","Yr"))&amp;" "&amp;IF(MOD(D24186-D$10559-1,49)=0,INT(D24186-D$10559-1)/49,"")</f>
        <v xml:space="preserve">Yr </v>
      </c>
      <c r="E24188" s="201">
        <f t="shared" ref="E24188" si="41026">E24184+1</f>
        <v>1966</v>
      </c>
      <c r="F24188" s="197">
        <v>1</v>
      </c>
      <c r="G24188" s="203" t="s">
        <v>288</v>
      </c>
      <c r="H24188" s="325">
        <f>H24184+1</f>
        <v>1933</v>
      </c>
      <c r="R24188" s="200"/>
    </row>
    <row r="24189" spans="1:18" ht="14.6" customHeight="1" x14ac:dyDescent="0.5">
      <c r="A24189" s="525" t="s">
        <v>1280</v>
      </c>
      <c r="B24189" s="202">
        <f t="shared" ref="B24189" si="41027">B24185+1</f>
        <v>2741</v>
      </c>
      <c r="D24189" s="216" t="str">
        <f t="shared" ref="D24189" si="41028">D24185</f>
        <v>Exodus</v>
      </c>
      <c r="E24189" s="212" t="str">
        <f t="shared" ref="E24189" si="41029">E24185</f>
        <v>AD</v>
      </c>
      <c r="F24189" s="197">
        <v>2</v>
      </c>
      <c r="G24189" s="206" t="s">
        <v>604</v>
      </c>
      <c r="H24189" s="325"/>
      <c r="R24189" s="200"/>
    </row>
    <row r="24190" spans="1:18" ht="14.6" customHeight="1" x14ac:dyDescent="0.5">
      <c r="A24190" s="523">
        <f t="shared" ref="A24190" si="41030">A24186+1</f>
        <v>2719</v>
      </c>
      <c r="B24190" s="216" t="str">
        <f t="shared" si="40926"/>
        <v>Olympiad</v>
      </c>
      <c r="D24190" s="217">
        <f t="shared" ref="D24190" si="41031">D24186+1</f>
        <v>3448</v>
      </c>
      <c r="E24190" s="212"/>
      <c r="F24190" s="197">
        <v>3</v>
      </c>
      <c r="G24190" s="208" t="s">
        <v>287</v>
      </c>
      <c r="H24190" s="367"/>
      <c r="R24190" s="200"/>
    </row>
    <row r="24191" spans="1:18" ht="14.6" customHeight="1" thickBot="1" x14ac:dyDescent="0.55000000000000004">
      <c r="A24191" s="526"/>
      <c r="B24191" s="217">
        <f t="shared" si="40926"/>
        <v>686</v>
      </c>
      <c r="D24191" s="217" t="str">
        <f t="shared" ref="D24191" si="41032">INT((D24190-D$10559-1)/49+1)&amp;"/"&amp;MOD(INT((D24190-D$10559-1)/7),7)+1&amp;"/"&amp;MOD(D24190-D$10559-1,7)+1</f>
        <v>70/4/6</v>
      </c>
      <c r="E24191" s="214"/>
      <c r="F24191" s="197">
        <v>4</v>
      </c>
      <c r="G24191" s="209" t="s">
        <v>605</v>
      </c>
      <c r="H24191" s="324" t="str">
        <f>H24187</f>
        <v>Dn 2300</v>
      </c>
      <c r="R24191" s="200"/>
    </row>
    <row r="24192" spans="1:18" ht="14.6" customHeight="1" x14ac:dyDescent="0.5">
      <c r="A24192" s="524" t="s">
        <v>1279</v>
      </c>
      <c r="B24192" s="217" t="s">
        <v>1187</v>
      </c>
      <c r="D24192" s="202" t="str">
        <f t="shared" ref="D24192" si="41033">IF(MOD(D24190-D$10559-1,49)=0,"Jub",IF(MOD(D24190-D$10559,7)=0,"Sab","Yr"))&amp;" "&amp;IF(MOD(D24190-D$10559-1,49)=0,INT(D24190-D$10559-1)/49,"")</f>
        <v xml:space="preserve">Yr </v>
      </c>
      <c r="E24192" s="201">
        <f t="shared" ref="E24192" si="41034">E24188+1</f>
        <v>1967</v>
      </c>
      <c r="F24192" s="197">
        <v>1</v>
      </c>
      <c r="G24192" s="203" t="s">
        <v>288</v>
      </c>
      <c r="H24192" s="325">
        <f>H24188+1</f>
        <v>1934</v>
      </c>
      <c r="R24192" s="200"/>
    </row>
    <row r="24193" spans="1:18" ht="14.6" customHeight="1" x14ac:dyDescent="0.5">
      <c r="A24193" s="525" t="s">
        <v>1280</v>
      </c>
      <c r="B24193" s="202">
        <f t="shared" ref="B24193" si="41035">B24189+1</f>
        <v>2742</v>
      </c>
      <c r="D24193" s="216" t="str">
        <f t="shared" ref="D24193" si="41036">D24189</f>
        <v>Exodus</v>
      </c>
      <c r="E24193" s="212" t="str">
        <f t="shared" ref="E24193" si="41037">E24189</f>
        <v>AD</v>
      </c>
      <c r="F24193" s="197">
        <v>2</v>
      </c>
      <c r="G24193" s="206" t="s">
        <v>604</v>
      </c>
      <c r="H24193" s="325"/>
      <c r="R24193" s="200"/>
    </row>
    <row r="24194" spans="1:18" ht="14.6" customHeight="1" x14ac:dyDescent="0.5">
      <c r="A24194" s="523">
        <f t="shared" ref="A24194" si="41038">A24190+1</f>
        <v>2720</v>
      </c>
      <c r="B24194" s="216" t="str">
        <f t="shared" si="40935"/>
        <v>Olympiad</v>
      </c>
      <c r="D24194" s="217">
        <f t="shared" ref="D24194" si="41039">D24190+1</f>
        <v>3449</v>
      </c>
      <c r="E24194" s="212"/>
      <c r="F24194" s="197">
        <v>3</v>
      </c>
      <c r="G24194" s="208" t="s">
        <v>287</v>
      </c>
      <c r="H24194" s="367"/>
      <c r="R24194" s="200"/>
    </row>
    <row r="24195" spans="1:18" ht="14.6" customHeight="1" thickBot="1" x14ac:dyDescent="0.55000000000000004">
      <c r="A24195" s="526"/>
      <c r="B24195" s="217">
        <f t="shared" si="40935"/>
        <v>686</v>
      </c>
      <c r="D24195" s="359" t="str">
        <f t="shared" ref="D24195" si="41040">INT((D24194-D$10559-1)/49+1)&amp;"/"&amp;MOD(INT((D24194-D$10559-1)/7),7)+1&amp;"/"&amp;MOD(D24194-D$10559-1,7)+1</f>
        <v>70/4/7</v>
      </c>
      <c r="E24195" s="214"/>
      <c r="F24195" s="197">
        <v>4</v>
      </c>
      <c r="G24195" s="209" t="s">
        <v>605</v>
      </c>
      <c r="H24195" s="324" t="str">
        <f>H24191</f>
        <v>Dn 2300</v>
      </c>
      <c r="R24195" s="200"/>
    </row>
    <row r="24196" spans="1:18" ht="14.6" customHeight="1" x14ac:dyDescent="0.5">
      <c r="A24196" s="524" t="s">
        <v>1279</v>
      </c>
      <c r="B24196" s="217" t="s">
        <v>1188</v>
      </c>
      <c r="D24196" s="360" t="str">
        <f t="shared" ref="D24196" si="41041">IF(MOD(D24194-D$10559-1,49)=0,"Jub",IF(MOD(D24194-D$10559,7)=0,"Sab","Yr"))&amp;" "&amp;IF(MOD(D24194-D$10559-1,49)=0,INT(D24194-D$10559-1)/49,"")</f>
        <v xml:space="preserve">Sab </v>
      </c>
      <c r="E24196" s="201">
        <f t="shared" ref="E24196" si="41042">E24192+1</f>
        <v>1968</v>
      </c>
      <c r="F24196" s="197">
        <v>1</v>
      </c>
      <c r="G24196" s="203" t="s">
        <v>288</v>
      </c>
      <c r="H24196" s="325">
        <f>H24192+1</f>
        <v>1935</v>
      </c>
      <c r="R24196" s="200"/>
    </row>
    <row r="24197" spans="1:18" ht="14.6" customHeight="1" x14ac:dyDescent="0.5">
      <c r="A24197" s="525" t="s">
        <v>1280</v>
      </c>
      <c r="B24197" s="202">
        <f t="shared" ref="B24197" si="41043">B24193+1</f>
        <v>2743</v>
      </c>
      <c r="D24197" s="361" t="str">
        <f t="shared" ref="D24197" si="41044">D24193</f>
        <v>Exodus</v>
      </c>
      <c r="E24197" s="212" t="str">
        <f t="shared" ref="E24197" si="41045">E24193</f>
        <v>AD</v>
      </c>
      <c r="F24197" s="197">
        <v>2</v>
      </c>
      <c r="G24197" s="206" t="s">
        <v>604</v>
      </c>
      <c r="H24197" s="325"/>
      <c r="R24197" s="200"/>
    </row>
    <row r="24198" spans="1:18" ht="14.6" customHeight="1" x14ac:dyDescent="0.5">
      <c r="A24198" s="523">
        <f t="shared" ref="A24198" si="41046">A24194+1</f>
        <v>2721</v>
      </c>
      <c r="B24198" s="216" t="str">
        <f t="shared" si="40944"/>
        <v>Olympiad</v>
      </c>
      <c r="D24198" s="359">
        <f t="shared" ref="D24198" si="41047">D24194+1</f>
        <v>3450</v>
      </c>
      <c r="E24198" s="212"/>
      <c r="F24198" s="197">
        <v>3</v>
      </c>
      <c r="G24198" s="208" t="s">
        <v>287</v>
      </c>
      <c r="H24198" s="367"/>
      <c r="R24198" s="200"/>
    </row>
    <row r="24199" spans="1:18" ht="14.6" customHeight="1" thickBot="1" x14ac:dyDescent="0.55000000000000004">
      <c r="A24199" s="526"/>
      <c r="B24199" s="217">
        <f t="shared" si="40944"/>
        <v>686</v>
      </c>
      <c r="D24199" s="217" t="str">
        <f t="shared" ref="D24199" si="41048">INT((D24198-D$10559-1)/49+1)&amp;"/"&amp;MOD(INT((D24198-D$10559-1)/7),7)+1&amp;"/"&amp;MOD(D24198-D$10559-1,7)+1</f>
        <v>70/5/1</v>
      </c>
      <c r="E24199" s="214"/>
      <c r="F24199" s="197">
        <v>4</v>
      </c>
      <c r="G24199" s="209" t="s">
        <v>605</v>
      </c>
      <c r="H24199" s="324" t="str">
        <f>H24195</f>
        <v>Dn 2300</v>
      </c>
      <c r="R24199" s="200"/>
    </row>
    <row r="24200" spans="1:18" ht="14.6" customHeight="1" x14ac:dyDescent="0.5">
      <c r="A24200" s="524" t="s">
        <v>1279</v>
      </c>
      <c r="B24200" s="217" t="s">
        <v>1189</v>
      </c>
      <c r="D24200" s="202" t="str">
        <f t="shared" ref="D24200" si="41049">IF(MOD(D24198-D$10559-1,49)=0,"Jub",IF(MOD(D24198-D$10559,7)=0,"Sab","Yr"))&amp;" "&amp;IF(MOD(D24198-D$10559-1,49)=0,INT(D24198-D$10559-1)/49,"")</f>
        <v xml:space="preserve">Yr </v>
      </c>
      <c r="E24200" s="201">
        <f t="shared" ref="E24200" si="41050">E24196+1</f>
        <v>1969</v>
      </c>
      <c r="F24200" s="197">
        <v>1</v>
      </c>
      <c r="G24200" s="203" t="s">
        <v>288</v>
      </c>
      <c r="H24200" s="325">
        <f>H24196+1</f>
        <v>1936</v>
      </c>
      <c r="R24200" s="200"/>
    </row>
    <row r="24201" spans="1:18" ht="14.6" customHeight="1" x14ac:dyDescent="0.5">
      <c r="A24201" s="525" t="s">
        <v>1280</v>
      </c>
      <c r="B24201" s="202">
        <f t="shared" ref="B24201" si="41051">B24197+1</f>
        <v>2744</v>
      </c>
      <c r="D24201" s="216" t="str">
        <f t="shared" ref="D24201" si="41052">D24197</f>
        <v>Exodus</v>
      </c>
      <c r="E24201" s="212" t="str">
        <f t="shared" ref="E24201" si="41053">E24197</f>
        <v>AD</v>
      </c>
      <c r="F24201" s="197">
        <v>2</v>
      </c>
      <c r="G24201" s="206" t="s">
        <v>604</v>
      </c>
      <c r="H24201" s="325"/>
      <c r="R24201" s="200"/>
    </row>
    <row r="24202" spans="1:18" ht="14.6" customHeight="1" x14ac:dyDescent="0.5">
      <c r="A24202" s="523">
        <f t="shared" ref="A24202" si="41054">A24198+1</f>
        <v>2722</v>
      </c>
      <c r="B24202" s="216" t="str">
        <f t="shared" ref="B24202" si="41055">B24198</f>
        <v>Olympiad</v>
      </c>
      <c r="D24202" s="217">
        <f t="shared" ref="D24202" si="41056">D24198+1</f>
        <v>3451</v>
      </c>
      <c r="E24202" s="212"/>
      <c r="F24202" s="197">
        <v>3</v>
      </c>
      <c r="G24202" s="208" t="s">
        <v>287</v>
      </c>
      <c r="H24202" s="367"/>
      <c r="R24202" s="200"/>
    </row>
    <row r="24203" spans="1:18" ht="14.6" customHeight="1" thickBot="1" x14ac:dyDescent="0.55000000000000004">
      <c r="A24203" s="526"/>
      <c r="B24203" s="217">
        <f t="shared" ref="B24203" si="41057">B24199+1</f>
        <v>687</v>
      </c>
      <c r="D24203" s="217" t="str">
        <f t="shared" ref="D24203" si="41058">INT((D24202-D$10559-1)/49+1)&amp;"/"&amp;MOD(INT((D24202-D$10559-1)/7),7)+1&amp;"/"&amp;MOD(D24202-D$10559-1,7)+1</f>
        <v>70/5/2</v>
      </c>
      <c r="E24203" s="214"/>
      <c r="F24203" s="197">
        <v>4</v>
      </c>
      <c r="G24203" s="209" t="s">
        <v>605</v>
      </c>
      <c r="H24203" s="324" t="str">
        <f>H24199</f>
        <v>Dn 2300</v>
      </c>
      <c r="R24203" s="200"/>
    </row>
    <row r="24204" spans="1:18" ht="14.6" customHeight="1" x14ac:dyDescent="0.5">
      <c r="A24204" s="524" t="s">
        <v>1279</v>
      </c>
      <c r="B24204" s="217" t="s">
        <v>1186</v>
      </c>
      <c r="D24204" s="202" t="str">
        <f t="shared" ref="D24204" si="41059">IF(MOD(D24202-D$10559-1,49)=0,"Jub",IF(MOD(D24202-D$10559,7)=0,"Sab","Yr"))&amp;" "&amp;IF(MOD(D24202-D$10559-1,49)=0,INT(D24202-D$10559-1)/49,"")</f>
        <v xml:space="preserve">Yr </v>
      </c>
      <c r="E24204" s="201">
        <f t="shared" ref="E24204" si="41060">E24200+1</f>
        <v>1970</v>
      </c>
      <c r="F24204" s="197">
        <v>1</v>
      </c>
      <c r="G24204" s="203" t="s">
        <v>288</v>
      </c>
      <c r="H24204" s="325">
        <f>H24200+1</f>
        <v>1937</v>
      </c>
      <c r="R24204" s="200"/>
    </row>
    <row r="24205" spans="1:18" ht="14.6" customHeight="1" x14ac:dyDescent="0.5">
      <c r="A24205" s="525" t="s">
        <v>1280</v>
      </c>
      <c r="B24205" s="202">
        <f t="shared" ref="B24205" si="41061">B24201+1</f>
        <v>2745</v>
      </c>
      <c r="D24205" s="216" t="str">
        <f t="shared" ref="D24205" si="41062">D24201</f>
        <v>Exodus</v>
      </c>
      <c r="E24205" s="212" t="str">
        <f t="shared" ref="E24205" si="41063">E24201</f>
        <v>AD</v>
      </c>
      <c r="F24205" s="197">
        <v>2</v>
      </c>
      <c r="G24205" s="206" t="s">
        <v>604</v>
      </c>
      <c r="H24205" s="325"/>
      <c r="R24205" s="200"/>
    </row>
    <row r="24206" spans="1:18" ht="14.6" customHeight="1" x14ac:dyDescent="0.5">
      <c r="A24206" s="523">
        <f t="shared" ref="A24206" si="41064">A24202+1</f>
        <v>2723</v>
      </c>
      <c r="B24206" s="216" t="str">
        <f t="shared" ref="B24206:B24255" si="41065">B24202</f>
        <v>Olympiad</v>
      </c>
      <c r="D24206" s="217">
        <f t="shared" ref="D24206" si="41066">D24202+1</f>
        <v>3452</v>
      </c>
      <c r="E24206" s="212"/>
      <c r="F24206" s="197">
        <v>3</v>
      </c>
      <c r="G24206" s="208" t="s">
        <v>287</v>
      </c>
      <c r="H24206" s="367"/>
      <c r="R24206" s="200"/>
    </row>
    <row r="24207" spans="1:18" ht="14.6" customHeight="1" thickBot="1" x14ac:dyDescent="0.55000000000000004">
      <c r="A24207" s="526"/>
      <c r="B24207" s="217">
        <f t="shared" si="41065"/>
        <v>687</v>
      </c>
      <c r="D24207" s="217" t="str">
        <f t="shared" ref="D24207" si="41067">INT((D24206-D$10559-1)/49+1)&amp;"/"&amp;MOD(INT((D24206-D$10559-1)/7),7)+1&amp;"/"&amp;MOD(D24206-D$10559-1,7)+1</f>
        <v>70/5/3</v>
      </c>
      <c r="E24207" s="214"/>
      <c r="F24207" s="197">
        <v>4</v>
      </c>
      <c r="G24207" s="209" t="s">
        <v>605</v>
      </c>
      <c r="H24207" s="324" t="str">
        <f>H24203</f>
        <v>Dn 2300</v>
      </c>
      <c r="R24207" s="200"/>
    </row>
    <row r="24208" spans="1:18" ht="14.6" customHeight="1" x14ac:dyDescent="0.5">
      <c r="A24208" s="524" t="s">
        <v>1279</v>
      </c>
      <c r="B24208" s="217" t="s">
        <v>1187</v>
      </c>
      <c r="D24208" s="202" t="str">
        <f t="shared" ref="D24208" si="41068">IF(MOD(D24206-D$10559-1,49)=0,"Jub",IF(MOD(D24206-D$10559,7)=0,"Sab","Yr"))&amp;" "&amp;IF(MOD(D24206-D$10559-1,49)=0,INT(D24206-D$10559-1)/49,"")</f>
        <v xml:space="preserve">Yr </v>
      </c>
      <c r="E24208" s="201">
        <f t="shared" ref="E24208" si="41069">E24204+1</f>
        <v>1971</v>
      </c>
      <c r="F24208" s="197">
        <v>1</v>
      </c>
      <c r="G24208" s="203" t="s">
        <v>288</v>
      </c>
      <c r="H24208" s="325">
        <f>H24204+1</f>
        <v>1938</v>
      </c>
      <c r="R24208" s="200"/>
    </row>
    <row r="24209" spans="1:18" ht="14.6" customHeight="1" x14ac:dyDescent="0.5">
      <c r="A24209" s="525" t="s">
        <v>1280</v>
      </c>
      <c r="B24209" s="202">
        <f t="shared" ref="B24209" si="41070">B24205+1</f>
        <v>2746</v>
      </c>
      <c r="D24209" s="216" t="str">
        <f t="shared" ref="D24209" si="41071">D24205</f>
        <v>Exodus</v>
      </c>
      <c r="E24209" s="212" t="str">
        <f t="shared" ref="E24209" si="41072">E24205</f>
        <v>AD</v>
      </c>
      <c r="F24209" s="197">
        <v>2</v>
      </c>
      <c r="G24209" s="206" t="s">
        <v>604</v>
      </c>
      <c r="H24209" s="325"/>
      <c r="R24209" s="200"/>
    </row>
    <row r="24210" spans="1:18" ht="14.6" customHeight="1" x14ac:dyDescent="0.5">
      <c r="A24210" s="523">
        <f t="shared" ref="A24210" si="41073">A24206+1</f>
        <v>2724</v>
      </c>
      <c r="B24210" s="216" t="str">
        <f t="shared" ref="B24210:B24259" si="41074">B24206</f>
        <v>Olympiad</v>
      </c>
      <c r="D24210" s="217">
        <f t="shared" ref="D24210" si="41075">D24206+1</f>
        <v>3453</v>
      </c>
      <c r="E24210" s="212"/>
      <c r="F24210" s="197">
        <v>3</v>
      </c>
      <c r="G24210" s="208" t="s">
        <v>287</v>
      </c>
      <c r="H24210" s="367"/>
      <c r="R24210" s="200"/>
    </row>
    <row r="24211" spans="1:18" ht="14.6" customHeight="1" thickBot="1" x14ac:dyDescent="0.55000000000000004">
      <c r="A24211" s="526"/>
      <c r="B24211" s="217">
        <f t="shared" si="41074"/>
        <v>687</v>
      </c>
      <c r="D24211" s="217" t="str">
        <f t="shared" ref="D24211" si="41076">INT((D24210-D$10559-1)/49+1)&amp;"/"&amp;MOD(INT((D24210-D$10559-1)/7),7)+1&amp;"/"&amp;MOD(D24210-D$10559-1,7)+1</f>
        <v>70/5/4</v>
      </c>
      <c r="E24211" s="214"/>
      <c r="F24211" s="197">
        <v>4</v>
      </c>
      <c r="G24211" s="209" t="s">
        <v>605</v>
      </c>
      <c r="H24211" s="324" t="str">
        <f>H24207</f>
        <v>Dn 2300</v>
      </c>
      <c r="R24211" s="200"/>
    </row>
    <row r="24212" spans="1:18" ht="14.6" customHeight="1" x14ac:dyDescent="0.5">
      <c r="A24212" s="524" t="s">
        <v>1279</v>
      </c>
      <c r="B24212" s="217" t="s">
        <v>1188</v>
      </c>
      <c r="D24212" s="202" t="str">
        <f t="shared" ref="D24212" si="41077">IF(MOD(D24210-D$10559-1,49)=0,"Jub",IF(MOD(D24210-D$10559,7)=0,"Sab","Yr"))&amp;" "&amp;IF(MOD(D24210-D$10559-1,49)=0,INT(D24210-D$10559-1)/49,"")</f>
        <v xml:space="preserve">Yr </v>
      </c>
      <c r="E24212" s="201">
        <f t="shared" ref="E24212" si="41078">E24208+1</f>
        <v>1972</v>
      </c>
      <c r="F24212" s="197">
        <v>1</v>
      </c>
      <c r="G24212" s="203" t="s">
        <v>288</v>
      </c>
      <c r="H24212" s="325">
        <f>H24208+1</f>
        <v>1939</v>
      </c>
      <c r="R24212" s="200"/>
    </row>
    <row r="24213" spans="1:18" ht="14.6" customHeight="1" x14ac:dyDescent="0.5">
      <c r="A24213" s="525" t="s">
        <v>1280</v>
      </c>
      <c r="B24213" s="202">
        <f t="shared" ref="B24213" si="41079">B24209+1</f>
        <v>2747</v>
      </c>
      <c r="D24213" s="216" t="str">
        <f t="shared" ref="D24213" si="41080">D24209</f>
        <v>Exodus</v>
      </c>
      <c r="E24213" s="212" t="str">
        <f t="shared" ref="E24213" si="41081">E24209</f>
        <v>AD</v>
      </c>
      <c r="F24213" s="197">
        <v>2</v>
      </c>
      <c r="G24213" s="206" t="s">
        <v>604</v>
      </c>
      <c r="H24213" s="325"/>
      <c r="R24213" s="200"/>
    </row>
    <row r="24214" spans="1:18" ht="14.6" customHeight="1" x14ac:dyDescent="0.5">
      <c r="A24214" s="523">
        <f t="shared" ref="A24214" si="41082">A24210+1</f>
        <v>2725</v>
      </c>
      <c r="B24214" s="216" t="str">
        <f t="shared" ref="B24214:B24263" si="41083">B24210</f>
        <v>Olympiad</v>
      </c>
      <c r="D24214" s="217">
        <f t="shared" ref="D24214" si="41084">D24210+1</f>
        <v>3454</v>
      </c>
      <c r="E24214" s="212"/>
      <c r="F24214" s="197">
        <v>3</v>
      </c>
      <c r="G24214" s="208" t="s">
        <v>287</v>
      </c>
      <c r="H24214" s="367"/>
      <c r="R24214" s="200"/>
    </row>
    <row r="24215" spans="1:18" ht="14.6" customHeight="1" thickBot="1" x14ac:dyDescent="0.55000000000000004">
      <c r="A24215" s="526"/>
      <c r="B24215" s="217">
        <f t="shared" si="41083"/>
        <v>687</v>
      </c>
      <c r="D24215" s="217" t="str">
        <f t="shared" ref="D24215" si="41085">INT((D24214-D$10559-1)/49+1)&amp;"/"&amp;MOD(INT((D24214-D$10559-1)/7),7)+1&amp;"/"&amp;MOD(D24214-D$10559-1,7)+1</f>
        <v>70/5/5</v>
      </c>
      <c r="E24215" s="214"/>
      <c r="F24215" s="197">
        <v>4</v>
      </c>
      <c r="G24215" s="209" t="s">
        <v>605</v>
      </c>
      <c r="H24215" s="324" t="str">
        <f>H24211</f>
        <v>Dn 2300</v>
      </c>
      <c r="R24215" s="200"/>
    </row>
    <row r="24216" spans="1:18" ht="14.6" customHeight="1" x14ac:dyDescent="0.5">
      <c r="A24216" s="524" t="s">
        <v>1279</v>
      </c>
      <c r="B24216" s="217" t="s">
        <v>1189</v>
      </c>
      <c r="D24216" s="202" t="str">
        <f t="shared" ref="D24216" si="41086">IF(MOD(D24214-D$10559-1,49)=0,"Jub",IF(MOD(D24214-D$10559,7)=0,"Sab","Yr"))&amp;" "&amp;IF(MOD(D24214-D$10559-1,49)=0,INT(D24214-D$10559-1)/49,"")</f>
        <v xml:space="preserve">Yr </v>
      </c>
      <c r="E24216" s="201">
        <f t="shared" ref="E24216" si="41087">E24212+1</f>
        <v>1973</v>
      </c>
      <c r="F24216" s="197">
        <v>1</v>
      </c>
      <c r="G24216" s="203" t="s">
        <v>288</v>
      </c>
      <c r="H24216" s="325">
        <f>H24212+1</f>
        <v>1940</v>
      </c>
      <c r="R24216" s="200"/>
    </row>
    <row r="24217" spans="1:18" ht="14.6" customHeight="1" x14ac:dyDescent="0.5">
      <c r="A24217" s="525" t="s">
        <v>1280</v>
      </c>
      <c r="B24217" s="202">
        <f t="shared" ref="B24217" si="41088">B24213+1</f>
        <v>2748</v>
      </c>
      <c r="D24217" s="216" t="str">
        <f t="shared" ref="D24217" si="41089">D24213</f>
        <v>Exodus</v>
      </c>
      <c r="E24217" s="212" t="str">
        <f t="shared" ref="E24217" si="41090">E24213</f>
        <v>AD</v>
      </c>
      <c r="F24217" s="197">
        <v>2</v>
      </c>
      <c r="G24217" s="206" t="s">
        <v>604</v>
      </c>
      <c r="H24217" s="325"/>
      <c r="R24217" s="200"/>
    </row>
    <row r="24218" spans="1:18" ht="14.6" customHeight="1" x14ac:dyDescent="0.5">
      <c r="A24218" s="523">
        <f t="shared" ref="A24218" si="41091">A24214+1</f>
        <v>2726</v>
      </c>
      <c r="B24218" s="216" t="str">
        <f t="shared" ref="B24218" si="41092">B24214</f>
        <v>Olympiad</v>
      </c>
      <c r="D24218" s="217">
        <f t="shared" ref="D24218" si="41093">D24214+1</f>
        <v>3455</v>
      </c>
      <c r="E24218" s="212"/>
      <c r="F24218" s="197">
        <v>3</v>
      </c>
      <c r="G24218" s="208" t="s">
        <v>287</v>
      </c>
      <c r="H24218" s="367"/>
      <c r="R24218" s="200"/>
    </row>
    <row r="24219" spans="1:18" ht="14.6" customHeight="1" thickBot="1" x14ac:dyDescent="0.55000000000000004">
      <c r="A24219" s="526"/>
      <c r="B24219" s="217">
        <f t="shared" ref="B24219" si="41094">B24215+1</f>
        <v>688</v>
      </c>
      <c r="D24219" s="217" t="str">
        <f t="shared" ref="D24219" si="41095">INT((D24218-D$10559-1)/49+1)&amp;"/"&amp;MOD(INT((D24218-D$10559-1)/7),7)+1&amp;"/"&amp;MOD(D24218-D$10559-1,7)+1</f>
        <v>70/5/6</v>
      </c>
      <c r="E24219" s="214"/>
      <c r="F24219" s="197">
        <v>4</v>
      </c>
      <c r="G24219" s="209" t="s">
        <v>605</v>
      </c>
      <c r="H24219" s="324" t="str">
        <f>H24215</f>
        <v>Dn 2300</v>
      </c>
      <c r="R24219" s="200"/>
    </row>
    <row r="24220" spans="1:18" ht="14.6" customHeight="1" x14ac:dyDescent="0.5">
      <c r="A24220" s="524" t="s">
        <v>1279</v>
      </c>
      <c r="B24220" s="217" t="s">
        <v>1186</v>
      </c>
      <c r="D24220" s="202" t="str">
        <f t="shared" ref="D24220" si="41096">IF(MOD(D24218-D$10559-1,49)=0,"Jub",IF(MOD(D24218-D$10559,7)=0,"Sab","Yr"))&amp;" "&amp;IF(MOD(D24218-D$10559-1,49)=0,INT(D24218-D$10559-1)/49,"")</f>
        <v xml:space="preserve">Yr </v>
      </c>
      <c r="E24220" s="201">
        <f t="shared" ref="E24220" si="41097">E24216+1</f>
        <v>1974</v>
      </c>
      <c r="F24220" s="197">
        <v>1</v>
      </c>
      <c r="G24220" s="203" t="s">
        <v>288</v>
      </c>
      <c r="H24220" s="325">
        <f>H24216+1</f>
        <v>1941</v>
      </c>
      <c r="R24220" s="200"/>
    </row>
    <row r="24221" spans="1:18" ht="14.6" customHeight="1" x14ac:dyDescent="0.5">
      <c r="A24221" s="525" t="s">
        <v>1280</v>
      </c>
      <c r="B24221" s="202">
        <f t="shared" ref="B24221" si="41098">B24217+1</f>
        <v>2749</v>
      </c>
      <c r="D24221" s="216" t="str">
        <f t="shared" ref="D24221" si="41099">D24217</f>
        <v>Exodus</v>
      </c>
      <c r="E24221" s="212" t="str">
        <f t="shared" ref="E24221" si="41100">E24217</f>
        <v>AD</v>
      </c>
      <c r="F24221" s="197">
        <v>2</v>
      </c>
      <c r="G24221" s="206" t="s">
        <v>604</v>
      </c>
      <c r="H24221" s="325"/>
      <c r="R24221" s="200"/>
    </row>
    <row r="24222" spans="1:18" ht="14.6" customHeight="1" x14ac:dyDescent="0.5">
      <c r="A24222" s="523">
        <f t="shared" ref="A24222" si="41101">A24218+1</f>
        <v>2727</v>
      </c>
      <c r="B24222" s="216" t="str">
        <f t="shared" si="41065"/>
        <v>Olympiad</v>
      </c>
      <c r="D24222" s="217">
        <f t="shared" ref="D24222" si="41102">D24218+1</f>
        <v>3456</v>
      </c>
      <c r="E24222" s="212"/>
      <c r="F24222" s="197">
        <v>3</v>
      </c>
      <c r="G24222" s="208" t="s">
        <v>287</v>
      </c>
      <c r="H24222" s="367"/>
      <c r="R24222" s="200"/>
    </row>
    <row r="24223" spans="1:18" ht="14.6" customHeight="1" thickBot="1" x14ac:dyDescent="0.55000000000000004">
      <c r="A24223" s="526"/>
      <c r="B24223" s="217">
        <f t="shared" si="41065"/>
        <v>688</v>
      </c>
      <c r="D24223" s="359" t="str">
        <f t="shared" ref="D24223" si="41103">INT((D24222-D$10559-1)/49+1)&amp;"/"&amp;MOD(INT((D24222-D$10559-1)/7),7)+1&amp;"/"&amp;MOD(D24222-D$10559-1,7)+1</f>
        <v>70/5/7</v>
      </c>
      <c r="E24223" s="214"/>
      <c r="F24223" s="197">
        <v>4</v>
      </c>
      <c r="G24223" s="209" t="s">
        <v>605</v>
      </c>
      <c r="H24223" s="324" t="str">
        <f>H24219</f>
        <v>Dn 2300</v>
      </c>
      <c r="R24223" s="200"/>
    </row>
    <row r="24224" spans="1:18" ht="14.6" customHeight="1" x14ac:dyDescent="0.5">
      <c r="A24224" s="524" t="s">
        <v>1279</v>
      </c>
      <c r="B24224" s="217" t="s">
        <v>1187</v>
      </c>
      <c r="D24224" s="360" t="str">
        <f t="shared" ref="D24224" si="41104">IF(MOD(D24222-D$10559-1,49)=0,"Jub",IF(MOD(D24222-D$10559,7)=0,"Sab","Yr"))&amp;" "&amp;IF(MOD(D24222-D$10559-1,49)=0,INT(D24222-D$10559-1)/49,"")</f>
        <v xml:space="preserve">Sab </v>
      </c>
      <c r="E24224" s="201">
        <f t="shared" ref="E24224" si="41105">E24220+1</f>
        <v>1975</v>
      </c>
      <c r="F24224" s="197">
        <v>1</v>
      </c>
      <c r="G24224" s="203" t="s">
        <v>288</v>
      </c>
      <c r="H24224" s="325">
        <f>H24220+1</f>
        <v>1942</v>
      </c>
      <c r="R24224" s="200"/>
    </row>
    <row r="24225" spans="1:18" ht="14.6" customHeight="1" x14ac:dyDescent="0.5">
      <c r="A24225" s="525" t="s">
        <v>1280</v>
      </c>
      <c r="B24225" s="202">
        <f t="shared" ref="B24225" si="41106">B24221+1</f>
        <v>2750</v>
      </c>
      <c r="D24225" s="361" t="str">
        <f t="shared" ref="D24225" si="41107">D24221</f>
        <v>Exodus</v>
      </c>
      <c r="E24225" s="212" t="str">
        <f t="shared" ref="E24225" si="41108">E24221</f>
        <v>AD</v>
      </c>
      <c r="F24225" s="197">
        <v>2</v>
      </c>
      <c r="G24225" s="206" t="s">
        <v>604</v>
      </c>
      <c r="H24225" s="325"/>
      <c r="R24225" s="200"/>
    </row>
    <row r="24226" spans="1:18" ht="14.6" customHeight="1" x14ac:dyDescent="0.5">
      <c r="A24226" s="523">
        <f t="shared" ref="A24226" si="41109">A24222+1</f>
        <v>2728</v>
      </c>
      <c r="B24226" s="216" t="str">
        <f t="shared" si="41074"/>
        <v>Olympiad</v>
      </c>
      <c r="D24226" s="359">
        <f t="shared" ref="D24226" si="41110">D24222+1</f>
        <v>3457</v>
      </c>
      <c r="E24226" s="212"/>
      <c r="F24226" s="197">
        <v>3</v>
      </c>
      <c r="G24226" s="208" t="s">
        <v>287</v>
      </c>
      <c r="H24226" s="367"/>
      <c r="R24226" s="200"/>
    </row>
    <row r="24227" spans="1:18" ht="14.6" customHeight="1" thickBot="1" x14ac:dyDescent="0.55000000000000004">
      <c r="A24227" s="526"/>
      <c r="B24227" s="217">
        <f t="shared" si="41074"/>
        <v>688</v>
      </c>
      <c r="D24227" s="217" t="str">
        <f t="shared" ref="D24227" si="41111">INT((D24226-D$10559-1)/49+1)&amp;"/"&amp;MOD(INT((D24226-D$10559-1)/7),7)+1&amp;"/"&amp;MOD(D24226-D$10559-1,7)+1</f>
        <v>70/6/1</v>
      </c>
      <c r="E24227" s="214"/>
      <c r="F24227" s="197">
        <v>4</v>
      </c>
      <c r="G24227" s="209" t="s">
        <v>605</v>
      </c>
      <c r="H24227" s="324" t="str">
        <f>H24223</f>
        <v>Dn 2300</v>
      </c>
      <c r="R24227" s="200"/>
    </row>
    <row r="24228" spans="1:18" ht="14.6" customHeight="1" x14ac:dyDescent="0.5">
      <c r="A24228" s="524" t="s">
        <v>1279</v>
      </c>
      <c r="B24228" s="217" t="s">
        <v>1188</v>
      </c>
      <c r="D24228" s="202" t="str">
        <f t="shared" ref="D24228" si="41112">IF(MOD(D24226-D$10559-1,49)=0,"Jub",IF(MOD(D24226-D$10559,7)=0,"Sab","Yr"))&amp;" "&amp;IF(MOD(D24226-D$10559-1,49)=0,INT(D24226-D$10559-1)/49,"")</f>
        <v xml:space="preserve">Yr </v>
      </c>
      <c r="E24228" s="201">
        <f t="shared" ref="E24228" si="41113">E24224+1</f>
        <v>1976</v>
      </c>
      <c r="F24228" s="197">
        <v>1</v>
      </c>
      <c r="G24228" s="203" t="s">
        <v>288</v>
      </c>
      <c r="H24228" s="325">
        <f>H24224+1</f>
        <v>1943</v>
      </c>
      <c r="R24228" s="200"/>
    </row>
    <row r="24229" spans="1:18" ht="14.6" customHeight="1" x14ac:dyDescent="0.5">
      <c r="A24229" s="525" t="s">
        <v>1280</v>
      </c>
      <c r="B24229" s="202">
        <f t="shared" ref="B24229" si="41114">B24225+1</f>
        <v>2751</v>
      </c>
      <c r="D24229" s="216" t="str">
        <f t="shared" ref="D24229" si="41115">D24225</f>
        <v>Exodus</v>
      </c>
      <c r="E24229" s="212" t="str">
        <f t="shared" ref="E24229" si="41116">E24225</f>
        <v>AD</v>
      </c>
      <c r="F24229" s="197">
        <v>2</v>
      </c>
      <c r="G24229" s="206" t="s">
        <v>604</v>
      </c>
      <c r="H24229" s="325"/>
      <c r="R24229" s="200"/>
    </row>
    <row r="24230" spans="1:18" ht="14.6" customHeight="1" x14ac:dyDescent="0.5">
      <c r="A24230" s="523">
        <f t="shared" ref="A24230" si="41117">A24226+1</f>
        <v>2729</v>
      </c>
      <c r="B24230" s="216" t="str">
        <f t="shared" si="41083"/>
        <v>Olympiad</v>
      </c>
      <c r="D24230" s="217">
        <f t="shared" ref="D24230" si="41118">D24226+1</f>
        <v>3458</v>
      </c>
      <c r="E24230" s="212"/>
      <c r="F24230" s="197">
        <v>3</v>
      </c>
      <c r="G24230" s="208" t="s">
        <v>287</v>
      </c>
      <c r="H24230" s="367"/>
      <c r="R24230" s="200"/>
    </row>
    <row r="24231" spans="1:18" ht="14.6" customHeight="1" thickBot="1" x14ac:dyDescent="0.55000000000000004">
      <c r="A24231" s="526"/>
      <c r="B24231" s="217">
        <f t="shared" si="41083"/>
        <v>688</v>
      </c>
      <c r="D24231" s="217" t="str">
        <f t="shared" ref="D24231" si="41119">INT((D24230-D$10559-1)/49+1)&amp;"/"&amp;MOD(INT((D24230-D$10559-1)/7),7)+1&amp;"/"&amp;MOD(D24230-D$10559-1,7)+1</f>
        <v>70/6/2</v>
      </c>
      <c r="E24231" s="214"/>
      <c r="F24231" s="197">
        <v>4</v>
      </c>
      <c r="G24231" s="209" t="s">
        <v>605</v>
      </c>
      <c r="H24231" s="324" t="str">
        <f>H24227</f>
        <v>Dn 2300</v>
      </c>
      <c r="R24231" s="200"/>
    </row>
    <row r="24232" spans="1:18" ht="14.6" customHeight="1" x14ac:dyDescent="0.5">
      <c r="A24232" s="524" t="s">
        <v>1279</v>
      </c>
      <c r="B24232" s="217" t="s">
        <v>1189</v>
      </c>
      <c r="D24232" s="202" t="str">
        <f t="shared" ref="D24232" si="41120">IF(MOD(D24230-D$10559-1,49)=0,"Jub",IF(MOD(D24230-D$10559,7)=0,"Sab","Yr"))&amp;" "&amp;IF(MOD(D24230-D$10559-1,49)=0,INT(D24230-D$10559-1)/49,"")</f>
        <v xml:space="preserve">Yr </v>
      </c>
      <c r="E24232" s="201">
        <f t="shared" ref="E24232" si="41121">E24228+1</f>
        <v>1977</v>
      </c>
      <c r="F24232" s="197">
        <v>1</v>
      </c>
      <c r="G24232" s="203" t="s">
        <v>288</v>
      </c>
      <c r="H24232" s="325">
        <f>H24228+1</f>
        <v>1944</v>
      </c>
      <c r="R24232" s="200"/>
    </row>
    <row r="24233" spans="1:18" ht="14.6" customHeight="1" x14ac:dyDescent="0.5">
      <c r="A24233" s="525" t="s">
        <v>1280</v>
      </c>
      <c r="B24233" s="202">
        <f t="shared" ref="B24233" si="41122">B24229+1</f>
        <v>2752</v>
      </c>
      <c r="D24233" s="216" t="str">
        <f t="shared" ref="D24233" si="41123">D24229</f>
        <v>Exodus</v>
      </c>
      <c r="E24233" s="212" t="str">
        <f t="shared" ref="E24233" si="41124">E24229</f>
        <v>AD</v>
      </c>
      <c r="F24233" s="197">
        <v>2</v>
      </c>
      <c r="G24233" s="206" t="s">
        <v>604</v>
      </c>
      <c r="H24233" s="325"/>
      <c r="R24233" s="200"/>
    </row>
    <row r="24234" spans="1:18" ht="14.6" customHeight="1" x14ac:dyDescent="0.5">
      <c r="A24234" s="523">
        <f t="shared" ref="A24234" si="41125">A24230+1</f>
        <v>2730</v>
      </c>
      <c r="B24234" s="216" t="str">
        <f t="shared" ref="B24234" si="41126">B24230</f>
        <v>Olympiad</v>
      </c>
      <c r="D24234" s="217">
        <f t="shared" ref="D24234" si="41127">D24230+1</f>
        <v>3459</v>
      </c>
      <c r="E24234" s="212"/>
      <c r="F24234" s="197">
        <v>3</v>
      </c>
      <c r="G24234" s="208" t="s">
        <v>287</v>
      </c>
      <c r="H24234" s="367"/>
      <c r="R24234" s="200"/>
    </row>
    <row r="24235" spans="1:18" ht="14.6" customHeight="1" thickBot="1" x14ac:dyDescent="0.55000000000000004">
      <c r="A24235" s="526"/>
      <c r="B24235" s="217">
        <f t="shared" ref="B24235" si="41128">B24231+1</f>
        <v>689</v>
      </c>
      <c r="D24235" s="217" t="str">
        <f t="shared" ref="D24235" si="41129">INT((D24234-D$10559-1)/49+1)&amp;"/"&amp;MOD(INT((D24234-D$10559-1)/7),7)+1&amp;"/"&amp;MOD(D24234-D$10559-1,7)+1</f>
        <v>70/6/3</v>
      </c>
      <c r="E24235" s="214"/>
      <c r="F24235" s="197">
        <v>4</v>
      </c>
      <c r="G24235" s="209" t="s">
        <v>605</v>
      </c>
      <c r="H24235" s="324" t="str">
        <f>H24231</f>
        <v>Dn 2300</v>
      </c>
      <c r="R24235" s="200"/>
    </row>
    <row r="24236" spans="1:18" ht="14.6" customHeight="1" x14ac:dyDescent="0.5">
      <c r="A24236" s="524" t="s">
        <v>1279</v>
      </c>
      <c r="B24236" s="217" t="s">
        <v>1186</v>
      </c>
      <c r="D24236" s="202" t="str">
        <f t="shared" ref="D24236" si="41130">IF(MOD(D24234-D$10559-1,49)=0,"Jub",IF(MOD(D24234-D$10559,7)=0,"Sab","Yr"))&amp;" "&amp;IF(MOD(D24234-D$10559-1,49)=0,INT(D24234-D$10559-1)/49,"")</f>
        <v xml:space="preserve">Yr </v>
      </c>
      <c r="E24236" s="201">
        <f t="shared" ref="E24236" si="41131">E24232+1</f>
        <v>1978</v>
      </c>
      <c r="F24236" s="197">
        <v>1</v>
      </c>
      <c r="G24236" s="203" t="s">
        <v>288</v>
      </c>
      <c r="H24236" s="325">
        <f>H24232+1</f>
        <v>1945</v>
      </c>
      <c r="R24236" s="200"/>
    </row>
    <row r="24237" spans="1:18" ht="14.6" customHeight="1" x14ac:dyDescent="0.5">
      <c r="A24237" s="525" t="s">
        <v>1280</v>
      </c>
      <c r="B24237" s="202">
        <f t="shared" ref="B24237" si="41132">B24233+1</f>
        <v>2753</v>
      </c>
      <c r="D24237" s="216" t="str">
        <f t="shared" ref="D24237" si="41133">D24233</f>
        <v>Exodus</v>
      </c>
      <c r="E24237" s="212" t="str">
        <f t="shared" ref="E24237" si="41134">E24233</f>
        <v>AD</v>
      </c>
      <c r="F24237" s="197">
        <v>2</v>
      </c>
      <c r="G24237" s="206" t="s">
        <v>604</v>
      </c>
      <c r="H24237" s="325"/>
      <c r="R24237" s="200"/>
    </row>
    <row r="24238" spans="1:18" ht="14.6" customHeight="1" x14ac:dyDescent="0.5">
      <c r="A24238" s="523">
        <f t="shared" ref="A24238" si="41135">A24234+1</f>
        <v>2731</v>
      </c>
      <c r="B24238" s="216" t="str">
        <f t="shared" si="41065"/>
        <v>Olympiad</v>
      </c>
      <c r="D24238" s="217">
        <f t="shared" ref="D24238" si="41136">D24234+1</f>
        <v>3460</v>
      </c>
      <c r="E24238" s="212"/>
      <c r="F24238" s="197">
        <v>3</v>
      </c>
      <c r="G24238" s="208" t="s">
        <v>287</v>
      </c>
      <c r="H24238" s="367"/>
      <c r="R24238" s="200"/>
    </row>
    <row r="24239" spans="1:18" ht="14.6" customHeight="1" thickBot="1" x14ac:dyDescent="0.55000000000000004">
      <c r="A24239" s="526"/>
      <c r="B24239" s="217">
        <f t="shared" si="41065"/>
        <v>689</v>
      </c>
      <c r="D24239" s="217" t="str">
        <f t="shared" ref="D24239" si="41137">INT((D24238-D$10559-1)/49+1)&amp;"/"&amp;MOD(INT((D24238-D$10559-1)/7),7)+1&amp;"/"&amp;MOD(D24238-D$10559-1,7)+1</f>
        <v>70/6/4</v>
      </c>
      <c r="E24239" s="214"/>
      <c r="F24239" s="197">
        <v>4</v>
      </c>
      <c r="G24239" s="209" t="s">
        <v>605</v>
      </c>
      <c r="H24239" s="324" t="str">
        <f>H24235</f>
        <v>Dn 2300</v>
      </c>
      <c r="R24239" s="200"/>
    </row>
    <row r="24240" spans="1:18" ht="14.6" customHeight="1" x14ac:dyDescent="0.5">
      <c r="A24240" s="524" t="s">
        <v>1279</v>
      </c>
      <c r="B24240" s="217" t="s">
        <v>1187</v>
      </c>
      <c r="D24240" s="202" t="str">
        <f t="shared" ref="D24240" si="41138">IF(MOD(D24238-D$10559-1,49)=0,"Jub",IF(MOD(D24238-D$10559,7)=0,"Sab","Yr"))&amp;" "&amp;IF(MOD(D24238-D$10559-1,49)=0,INT(D24238-D$10559-1)/49,"")</f>
        <v xml:space="preserve">Yr </v>
      </c>
      <c r="E24240" s="201">
        <f t="shared" ref="E24240" si="41139">E24236+1</f>
        <v>1979</v>
      </c>
      <c r="F24240" s="197">
        <v>1</v>
      </c>
      <c r="G24240" s="203" t="s">
        <v>288</v>
      </c>
      <c r="H24240" s="325">
        <f>H24236+1</f>
        <v>1946</v>
      </c>
      <c r="R24240" s="200"/>
    </row>
    <row r="24241" spans="1:18" ht="14.6" customHeight="1" x14ac:dyDescent="0.5">
      <c r="A24241" s="525" t="s">
        <v>1280</v>
      </c>
      <c r="B24241" s="202">
        <f t="shared" ref="B24241" si="41140">B24237+1</f>
        <v>2754</v>
      </c>
      <c r="D24241" s="216" t="str">
        <f t="shared" ref="D24241" si="41141">D24237</f>
        <v>Exodus</v>
      </c>
      <c r="E24241" s="212" t="str">
        <f t="shared" ref="E24241" si="41142">E24237</f>
        <v>AD</v>
      </c>
      <c r="F24241" s="197">
        <v>2</v>
      </c>
      <c r="G24241" s="206" t="s">
        <v>604</v>
      </c>
      <c r="H24241" s="325"/>
      <c r="R24241" s="200"/>
    </row>
    <row r="24242" spans="1:18" ht="14.6" customHeight="1" x14ac:dyDescent="0.5">
      <c r="A24242" s="523">
        <f t="shared" ref="A24242" si="41143">A24238+1</f>
        <v>2732</v>
      </c>
      <c r="B24242" s="216" t="str">
        <f t="shared" si="41074"/>
        <v>Olympiad</v>
      </c>
      <c r="D24242" s="217">
        <f t="shared" ref="D24242" si="41144">D24238+1</f>
        <v>3461</v>
      </c>
      <c r="E24242" s="212"/>
      <c r="F24242" s="197">
        <v>3</v>
      </c>
      <c r="G24242" s="208" t="s">
        <v>287</v>
      </c>
      <c r="H24242" s="367"/>
      <c r="R24242" s="200"/>
    </row>
    <row r="24243" spans="1:18" ht="14.6" customHeight="1" thickBot="1" x14ac:dyDescent="0.55000000000000004">
      <c r="A24243" s="526"/>
      <c r="B24243" s="217">
        <f t="shared" si="41074"/>
        <v>689</v>
      </c>
      <c r="D24243" s="217" t="str">
        <f t="shared" ref="D24243" si="41145">INT((D24242-D$10559-1)/49+1)&amp;"/"&amp;MOD(INT((D24242-D$10559-1)/7),7)+1&amp;"/"&amp;MOD(D24242-D$10559-1,7)+1</f>
        <v>70/6/5</v>
      </c>
      <c r="E24243" s="214"/>
      <c r="F24243" s="197">
        <v>4</v>
      </c>
      <c r="G24243" s="209" t="s">
        <v>605</v>
      </c>
      <c r="H24243" s="324" t="str">
        <f>H24239</f>
        <v>Dn 2300</v>
      </c>
      <c r="R24243" s="200"/>
    </row>
    <row r="24244" spans="1:18" ht="14.6" customHeight="1" x14ac:dyDescent="0.5">
      <c r="A24244" s="524" t="s">
        <v>1279</v>
      </c>
      <c r="B24244" s="217" t="s">
        <v>1188</v>
      </c>
      <c r="D24244" s="202" t="str">
        <f t="shared" ref="D24244" si="41146">IF(MOD(D24242-D$10559-1,49)=0,"Jub",IF(MOD(D24242-D$10559,7)=0,"Sab","Yr"))&amp;" "&amp;IF(MOD(D24242-D$10559-1,49)=0,INT(D24242-D$10559-1)/49,"")</f>
        <v xml:space="preserve">Yr </v>
      </c>
      <c r="E24244" s="201">
        <f t="shared" ref="E24244" si="41147">E24240+1</f>
        <v>1980</v>
      </c>
      <c r="F24244" s="197">
        <v>1</v>
      </c>
      <c r="G24244" s="203" t="s">
        <v>288</v>
      </c>
      <c r="H24244" s="325">
        <f>H24240+1</f>
        <v>1947</v>
      </c>
      <c r="R24244" s="200"/>
    </row>
    <row r="24245" spans="1:18" ht="14.6" customHeight="1" x14ac:dyDescent="0.5">
      <c r="A24245" s="525" t="s">
        <v>1280</v>
      </c>
      <c r="B24245" s="202">
        <f t="shared" ref="B24245" si="41148">B24241+1</f>
        <v>2755</v>
      </c>
      <c r="D24245" s="216" t="str">
        <f t="shared" ref="D24245" si="41149">D24241</f>
        <v>Exodus</v>
      </c>
      <c r="E24245" s="212" t="str">
        <f t="shared" ref="E24245" si="41150">E24241</f>
        <v>AD</v>
      </c>
      <c r="F24245" s="197">
        <v>2</v>
      </c>
      <c r="G24245" s="206" t="s">
        <v>604</v>
      </c>
      <c r="H24245" s="325"/>
      <c r="R24245" s="200"/>
    </row>
    <row r="24246" spans="1:18" ht="14.6" customHeight="1" x14ac:dyDescent="0.5">
      <c r="A24246" s="523">
        <f t="shared" ref="A24246" si="41151">A24242+1</f>
        <v>2733</v>
      </c>
      <c r="B24246" s="216" t="str">
        <f t="shared" si="41083"/>
        <v>Olympiad</v>
      </c>
      <c r="D24246" s="217">
        <f t="shared" ref="D24246" si="41152">D24242+1</f>
        <v>3462</v>
      </c>
      <c r="E24246" s="212"/>
      <c r="F24246" s="197">
        <v>3</v>
      </c>
      <c r="G24246" s="208" t="s">
        <v>287</v>
      </c>
      <c r="H24246" s="367"/>
      <c r="R24246" s="200"/>
    </row>
    <row r="24247" spans="1:18" ht="14.6" customHeight="1" thickBot="1" x14ac:dyDescent="0.55000000000000004">
      <c r="A24247" s="526"/>
      <c r="B24247" s="217">
        <f t="shared" si="41083"/>
        <v>689</v>
      </c>
      <c r="D24247" s="217" t="str">
        <f t="shared" ref="D24247" si="41153">INT((D24246-D$10559-1)/49+1)&amp;"/"&amp;MOD(INT((D24246-D$10559-1)/7),7)+1&amp;"/"&amp;MOD(D24246-D$10559-1,7)+1</f>
        <v>70/6/6</v>
      </c>
      <c r="E24247" s="214"/>
      <c r="F24247" s="197">
        <v>4</v>
      </c>
      <c r="G24247" s="209" t="s">
        <v>605</v>
      </c>
      <c r="H24247" s="324" t="str">
        <f>H24243</f>
        <v>Dn 2300</v>
      </c>
      <c r="R24247" s="200"/>
    </row>
    <row r="24248" spans="1:18" ht="14.6" customHeight="1" x14ac:dyDescent="0.5">
      <c r="A24248" s="524" t="s">
        <v>1279</v>
      </c>
      <c r="B24248" s="217" t="s">
        <v>1189</v>
      </c>
      <c r="D24248" s="202" t="str">
        <f t="shared" ref="D24248" si="41154">IF(MOD(D24246-D$10559-1,49)=0,"Jub",IF(MOD(D24246-D$10559,7)=0,"Sab","Yr"))&amp;" "&amp;IF(MOD(D24246-D$10559-1,49)=0,INT(D24246-D$10559-1)/49,"")</f>
        <v xml:space="preserve">Yr </v>
      </c>
      <c r="E24248" s="201">
        <f t="shared" ref="E24248" si="41155">E24244+1</f>
        <v>1981</v>
      </c>
      <c r="F24248" s="197">
        <v>1</v>
      </c>
      <c r="G24248" s="203" t="s">
        <v>288</v>
      </c>
      <c r="H24248" s="325">
        <f>H24244+1</f>
        <v>1948</v>
      </c>
      <c r="R24248" s="200"/>
    </row>
    <row r="24249" spans="1:18" ht="14.6" customHeight="1" x14ac:dyDescent="0.5">
      <c r="A24249" s="525" t="s">
        <v>1280</v>
      </c>
      <c r="B24249" s="202">
        <f t="shared" ref="B24249" si="41156">B24245+1</f>
        <v>2756</v>
      </c>
      <c r="D24249" s="216" t="str">
        <f t="shared" ref="D24249" si="41157">D24245</f>
        <v>Exodus</v>
      </c>
      <c r="E24249" s="212" t="str">
        <f t="shared" ref="E24249" si="41158">E24245</f>
        <v>AD</v>
      </c>
      <c r="F24249" s="197">
        <v>2</v>
      </c>
      <c r="G24249" s="206" t="s">
        <v>604</v>
      </c>
      <c r="H24249" s="325"/>
      <c r="R24249" s="200"/>
    </row>
    <row r="24250" spans="1:18" ht="14.6" customHeight="1" x14ac:dyDescent="0.5">
      <c r="A24250" s="523">
        <f t="shared" ref="A24250" si="41159">A24246+1</f>
        <v>2734</v>
      </c>
      <c r="B24250" s="216" t="str">
        <f t="shared" ref="B24250" si="41160">B24246</f>
        <v>Olympiad</v>
      </c>
      <c r="D24250" s="217">
        <f t="shared" ref="D24250" si="41161">D24246+1</f>
        <v>3463</v>
      </c>
      <c r="E24250" s="212"/>
      <c r="F24250" s="197">
        <v>3</v>
      </c>
      <c r="G24250" s="208" t="s">
        <v>287</v>
      </c>
      <c r="H24250" s="367"/>
      <c r="R24250" s="200"/>
    </row>
    <row r="24251" spans="1:18" ht="14.6" customHeight="1" thickBot="1" x14ac:dyDescent="0.55000000000000004">
      <c r="A24251" s="526"/>
      <c r="B24251" s="217">
        <f t="shared" ref="B24251" si="41162">B24247+1</f>
        <v>690</v>
      </c>
      <c r="D24251" s="359" t="str">
        <f t="shared" ref="D24251" si="41163">INT((D24250-D$10559-1)/49+1)&amp;"/"&amp;MOD(INT((D24250-D$10559-1)/7),7)+1&amp;"/"&amp;MOD(D24250-D$10559-1,7)+1</f>
        <v>70/6/7</v>
      </c>
      <c r="E24251" s="214"/>
      <c r="F24251" s="197">
        <v>4</v>
      </c>
      <c r="G24251" s="209" t="s">
        <v>605</v>
      </c>
      <c r="H24251" s="324" t="str">
        <f>H24247</f>
        <v>Dn 2300</v>
      </c>
      <c r="R24251" s="200"/>
    </row>
    <row r="24252" spans="1:18" ht="14.6" customHeight="1" x14ac:dyDescent="0.5">
      <c r="A24252" s="524" t="s">
        <v>1279</v>
      </c>
      <c r="B24252" s="217" t="s">
        <v>1186</v>
      </c>
      <c r="D24252" s="360" t="str">
        <f t="shared" ref="D24252" si="41164">IF(MOD(D24250-D$10559-1,49)=0,"Jub",IF(MOD(D24250-D$10559,7)=0,"Sab","Yr"))&amp;" "&amp;IF(MOD(D24250-D$10559-1,49)=0,INT(D24250-D$10559-1)/49,"")</f>
        <v xml:space="preserve">Sab </v>
      </c>
      <c r="E24252" s="201">
        <f t="shared" ref="E24252" si="41165">E24248+1</f>
        <v>1982</v>
      </c>
      <c r="F24252" s="197">
        <v>1</v>
      </c>
      <c r="G24252" s="203" t="s">
        <v>288</v>
      </c>
      <c r="H24252" s="325">
        <f>H24248+1</f>
        <v>1949</v>
      </c>
      <c r="R24252" s="200"/>
    </row>
    <row r="24253" spans="1:18" ht="14.6" customHeight="1" x14ac:dyDescent="0.5">
      <c r="A24253" s="525" t="s">
        <v>1280</v>
      </c>
      <c r="B24253" s="202">
        <f t="shared" ref="B24253" si="41166">B24249+1</f>
        <v>2757</v>
      </c>
      <c r="D24253" s="361" t="str">
        <f t="shared" ref="D24253" si="41167">D24249</f>
        <v>Exodus</v>
      </c>
      <c r="E24253" s="212" t="str">
        <f t="shared" ref="E24253" si="41168">E24249</f>
        <v>AD</v>
      </c>
      <c r="F24253" s="197">
        <v>2</v>
      </c>
      <c r="G24253" s="206" t="s">
        <v>604</v>
      </c>
      <c r="H24253" s="325"/>
      <c r="R24253" s="200"/>
    </row>
    <row r="24254" spans="1:18" ht="14.6" customHeight="1" x14ac:dyDescent="0.5">
      <c r="A24254" s="523">
        <f t="shared" ref="A24254" si="41169">A24250+1</f>
        <v>2735</v>
      </c>
      <c r="B24254" s="216" t="str">
        <f t="shared" si="41065"/>
        <v>Olympiad</v>
      </c>
      <c r="D24254" s="359">
        <f t="shared" ref="D24254" si="41170">D24250+1</f>
        <v>3464</v>
      </c>
      <c r="E24254" s="212"/>
      <c r="F24254" s="197">
        <v>3</v>
      </c>
      <c r="G24254" s="208" t="s">
        <v>287</v>
      </c>
      <c r="H24254" s="367"/>
      <c r="R24254" s="200"/>
    </row>
    <row r="24255" spans="1:18" ht="14.6" customHeight="1" thickBot="1" x14ac:dyDescent="0.55000000000000004">
      <c r="A24255" s="526"/>
      <c r="B24255" s="217">
        <f t="shared" si="41065"/>
        <v>690</v>
      </c>
      <c r="D24255" s="217" t="str">
        <f t="shared" ref="D24255" si="41171">INT((D24254-D$10559-1)/49+1)&amp;"/"&amp;MOD(INT((D24254-D$10559-1)/7),7)+1&amp;"/"&amp;MOD(D24254-D$10559-1,7)+1</f>
        <v>70/7/1</v>
      </c>
      <c r="E24255" s="214"/>
      <c r="F24255" s="197">
        <v>4</v>
      </c>
      <c r="G24255" s="209" t="s">
        <v>605</v>
      </c>
      <c r="H24255" s="324" t="str">
        <f>H24251</f>
        <v>Dn 2300</v>
      </c>
      <c r="R24255" s="200"/>
    </row>
    <row r="24256" spans="1:18" ht="14.6" customHeight="1" x14ac:dyDescent="0.5">
      <c r="A24256" s="524" t="s">
        <v>1279</v>
      </c>
      <c r="B24256" s="217" t="s">
        <v>1187</v>
      </c>
      <c r="D24256" s="202" t="str">
        <f t="shared" ref="D24256" si="41172">IF(MOD(D24254-D$10559-1,49)=0,"Jub",IF(MOD(D24254-D$10559,7)=0,"Sab","Yr"))&amp;" "&amp;IF(MOD(D24254-D$10559-1,49)=0,INT(D24254-D$10559-1)/49,"")</f>
        <v xml:space="preserve">Yr </v>
      </c>
      <c r="E24256" s="201">
        <f t="shared" ref="E24256" si="41173">E24252+1</f>
        <v>1983</v>
      </c>
      <c r="F24256" s="197">
        <v>1</v>
      </c>
      <c r="G24256" s="203" t="s">
        <v>288</v>
      </c>
      <c r="H24256" s="325">
        <f>H24252+1</f>
        <v>1950</v>
      </c>
      <c r="R24256" s="200"/>
    </row>
    <row r="24257" spans="1:18" ht="14.6" customHeight="1" x14ac:dyDescent="0.5">
      <c r="A24257" s="525" t="s">
        <v>1280</v>
      </c>
      <c r="B24257" s="202">
        <f t="shared" ref="B24257" si="41174">B24253+1</f>
        <v>2758</v>
      </c>
      <c r="D24257" s="216" t="str">
        <f t="shared" ref="D24257" si="41175">D24253</f>
        <v>Exodus</v>
      </c>
      <c r="E24257" s="212" t="str">
        <f t="shared" ref="E24257" si="41176">E24253</f>
        <v>AD</v>
      </c>
      <c r="F24257" s="197">
        <v>2</v>
      </c>
      <c r="G24257" s="206" t="s">
        <v>604</v>
      </c>
      <c r="H24257" s="325"/>
      <c r="R24257" s="200"/>
    </row>
    <row r="24258" spans="1:18" ht="14.6" customHeight="1" x14ac:dyDescent="0.5">
      <c r="A24258" s="523">
        <f t="shared" ref="A24258" si="41177">A24254+1</f>
        <v>2736</v>
      </c>
      <c r="B24258" s="216" t="str">
        <f t="shared" si="41074"/>
        <v>Olympiad</v>
      </c>
      <c r="D24258" s="217">
        <f t="shared" ref="D24258" si="41178">D24254+1</f>
        <v>3465</v>
      </c>
      <c r="E24258" s="212"/>
      <c r="F24258" s="197">
        <v>3</v>
      </c>
      <c r="G24258" s="208" t="s">
        <v>287</v>
      </c>
      <c r="H24258" s="367"/>
      <c r="R24258" s="200"/>
    </row>
    <row r="24259" spans="1:18" ht="14.6" customHeight="1" thickBot="1" x14ac:dyDescent="0.55000000000000004">
      <c r="A24259" s="526"/>
      <c r="B24259" s="217">
        <f t="shared" si="41074"/>
        <v>690</v>
      </c>
      <c r="D24259" s="217" t="str">
        <f t="shared" ref="D24259" si="41179">INT((D24258-D$10559-1)/49+1)&amp;"/"&amp;MOD(INT((D24258-D$10559-1)/7),7)+1&amp;"/"&amp;MOD(D24258-D$10559-1,7)+1</f>
        <v>70/7/2</v>
      </c>
      <c r="E24259" s="214"/>
      <c r="F24259" s="197">
        <v>4</v>
      </c>
      <c r="G24259" s="209" t="s">
        <v>605</v>
      </c>
      <c r="H24259" s="324" t="str">
        <f>H24255</f>
        <v>Dn 2300</v>
      </c>
      <c r="R24259" s="200"/>
    </row>
    <row r="24260" spans="1:18" ht="14.6" customHeight="1" x14ac:dyDescent="0.5">
      <c r="A24260" s="524" t="s">
        <v>1279</v>
      </c>
      <c r="B24260" s="217" t="s">
        <v>1188</v>
      </c>
      <c r="D24260" s="202" t="str">
        <f t="shared" ref="D24260" si="41180">IF(MOD(D24258-D$10559-1,49)=0,"Jub",IF(MOD(D24258-D$10559,7)=0,"Sab","Yr"))&amp;" "&amp;IF(MOD(D24258-D$10559-1,49)=0,INT(D24258-D$10559-1)/49,"")</f>
        <v xml:space="preserve">Yr </v>
      </c>
      <c r="E24260" s="201">
        <f t="shared" ref="E24260" si="41181">E24256+1</f>
        <v>1984</v>
      </c>
      <c r="F24260" s="197">
        <v>1</v>
      </c>
      <c r="G24260" s="203" t="s">
        <v>288</v>
      </c>
      <c r="H24260" s="325">
        <f>H24256+1</f>
        <v>1951</v>
      </c>
      <c r="R24260" s="200"/>
    </row>
    <row r="24261" spans="1:18" ht="14.6" customHeight="1" x14ac:dyDescent="0.5">
      <c r="A24261" s="525" t="s">
        <v>1280</v>
      </c>
      <c r="B24261" s="202">
        <f t="shared" ref="B24261" si="41182">B24257+1</f>
        <v>2759</v>
      </c>
      <c r="D24261" s="216" t="str">
        <f t="shared" ref="D24261" si="41183">D24257</f>
        <v>Exodus</v>
      </c>
      <c r="E24261" s="212" t="str">
        <f t="shared" ref="E24261" si="41184">E24257</f>
        <v>AD</v>
      </c>
      <c r="F24261" s="197">
        <v>2</v>
      </c>
      <c r="G24261" s="206" t="s">
        <v>604</v>
      </c>
      <c r="H24261" s="325"/>
      <c r="R24261" s="200"/>
    </row>
    <row r="24262" spans="1:18" ht="14.6" customHeight="1" x14ac:dyDescent="0.5">
      <c r="A24262" s="523">
        <f t="shared" ref="A24262" si="41185">A24258+1</f>
        <v>2737</v>
      </c>
      <c r="B24262" s="216" t="str">
        <f t="shared" si="41083"/>
        <v>Olympiad</v>
      </c>
      <c r="D24262" s="217">
        <f t="shared" ref="D24262" si="41186">D24258+1</f>
        <v>3466</v>
      </c>
      <c r="E24262" s="212"/>
      <c r="F24262" s="197">
        <v>3</v>
      </c>
      <c r="G24262" s="208" t="s">
        <v>287</v>
      </c>
      <c r="H24262" s="367"/>
      <c r="R24262" s="200"/>
    </row>
    <row r="24263" spans="1:18" ht="14.6" customHeight="1" thickBot="1" x14ac:dyDescent="0.55000000000000004">
      <c r="A24263" s="526"/>
      <c r="B24263" s="217">
        <f t="shared" si="41083"/>
        <v>690</v>
      </c>
      <c r="D24263" s="217" t="str">
        <f t="shared" ref="D24263" si="41187">INT((D24262-D$10559-1)/49+1)&amp;"/"&amp;MOD(INT((D24262-D$10559-1)/7),7)+1&amp;"/"&amp;MOD(D24262-D$10559-1,7)+1</f>
        <v>70/7/3</v>
      </c>
      <c r="E24263" s="214"/>
      <c r="F24263" s="197">
        <v>4</v>
      </c>
      <c r="G24263" s="209" t="s">
        <v>605</v>
      </c>
      <c r="H24263" s="324" t="str">
        <f>H24259</f>
        <v>Dn 2300</v>
      </c>
      <c r="R24263" s="200"/>
    </row>
    <row r="24264" spans="1:18" ht="14.6" customHeight="1" x14ac:dyDescent="0.5">
      <c r="A24264" s="524" t="s">
        <v>1279</v>
      </c>
      <c r="B24264" s="217" t="s">
        <v>1189</v>
      </c>
      <c r="D24264" s="202" t="str">
        <f t="shared" ref="D24264" si="41188">IF(MOD(D24262-D$10559-1,49)=0,"Jub",IF(MOD(D24262-D$10559,7)=0,"Sab","Yr"))&amp;" "&amp;IF(MOD(D24262-D$10559-1,49)=0,INT(D24262-D$10559-1)/49,"")</f>
        <v xml:space="preserve">Yr </v>
      </c>
      <c r="E24264" s="201">
        <f t="shared" ref="E24264" si="41189">E24260+1</f>
        <v>1985</v>
      </c>
      <c r="F24264" s="197">
        <v>1</v>
      </c>
      <c r="G24264" s="203" t="s">
        <v>288</v>
      </c>
      <c r="H24264" s="325">
        <f>H24260+1</f>
        <v>1952</v>
      </c>
      <c r="R24264" s="200"/>
    </row>
    <row r="24265" spans="1:18" ht="14.6" customHeight="1" x14ac:dyDescent="0.5">
      <c r="A24265" s="525" t="s">
        <v>1280</v>
      </c>
      <c r="B24265" s="202">
        <f t="shared" ref="B24265" si="41190">B24261+1</f>
        <v>2760</v>
      </c>
      <c r="D24265" s="216" t="str">
        <f t="shared" ref="D24265" si="41191">D24261</f>
        <v>Exodus</v>
      </c>
      <c r="E24265" s="212" t="str">
        <f t="shared" ref="E24265" si="41192">E24261</f>
        <v>AD</v>
      </c>
      <c r="F24265" s="197">
        <v>2</v>
      </c>
      <c r="G24265" s="206" t="s">
        <v>604</v>
      </c>
      <c r="H24265" s="325"/>
      <c r="R24265" s="200"/>
    </row>
    <row r="24266" spans="1:18" ht="14.6" customHeight="1" x14ac:dyDescent="0.5">
      <c r="A24266" s="523">
        <f t="shared" ref="A24266" si="41193">A24262+1</f>
        <v>2738</v>
      </c>
      <c r="B24266" s="216" t="str">
        <f t="shared" ref="B24266" si="41194">B24262</f>
        <v>Olympiad</v>
      </c>
      <c r="D24266" s="217">
        <f t="shared" ref="D24266" si="41195">D24262+1</f>
        <v>3467</v>
      </c>
      <c r="E24266" s="212"/>
      <c r="F24266" s="197">
        <v>3</v>
      </c>
      <c r="G24266" s="208" t="s">
        <v>287</v>
      </c>
      <c r="H24266" s="367"/>
      <c r="R24266" s="200"/>
    </row>
    <row r="24267" spans="1:18" ht="14.6" customHeight="1" thickBot="1" x14ac:dyDescent="0.55000000000000004">
      <c r="A24267" s="526"/>
      <c r="B24267" s="217">
        <f t="shared" ref="B24267" si="41196">B24263+1</f>
        <v>691</v>
      </c>
      <c r="D24267" s="217" t="str">
        <f t="shared" ref="D24267" si="41197">INT((D24266-D$10559-1)/49+1)&amp;"/"&amp;MOD(INT((D24266-D$10559-1)/7),7)+1&amp;"/"&amp;MOD(D24266-D$10559-1,7)+1</f>
        <v>70/7/4</v>
      </c>
      <c r="E24267" s="214"/>
      <c r="F24267" s="197">
        <v>4</v>
      </c>
      <c r="G24267" s="209" t="s">
        <v>605</v>
      </c>
      <c r="H24267" s="324" t="str">
        <f>H24263</f>
        <v>Dn 2300</v>
      </c>
      <c r="R24267" s="200"/>
    </row>
    <row r="24268" spans="1:18" ht="14.6" customHeight="1" x14ac:dyDescent="0.5">
      <c r="A24268" s="524" t="s">
        <v>1279</v>
      </c>
      <c r="B24268" s="217" t="s">
        <v>1186</v>
      </c>
      <c r="D24268" s="202" t="str">
        <f t="shared" ref="D24268" si="41198">IF(MOD(D24266-D$10559-1,49)=0,"Jub",IF(MOD(D24266-D$10559,7)=0,"Sab","Yr"))&amp;" "&amp;IF(MOD(D24266-D$10559-1,49)=0,INT(D24266-D$10559-1)/49,"")</f>
        <v xml:space="preserve">Yr </v>
      </c>
      <c r="E24268" s="201">
        <f t="shared" ref="E24268" si="41199">E24264+1</f>
        <v>1986</v>
      </c>
      <c r="F24268" s="197">
        <v>1</v>
      </c>
      <c r="G24268" s="203" t="s">
        <v>288</v>
      </c>
      <c r="H24268" s="325">
        <f>H24264+1</f>
        <v>1953</v>
      </c>
      <c r="R24268" s="200"/>
    </row>
    <row r="24269" spans="1:18" ht="14.6" customHeight="1" x14ac:dyDescent="0.5">
      <c r="A24269" s="525" t="s">
        <v>1280</v>
      </c>
      <c r="B24269" s="202">
        <f t="shared" ref="B24269" si="41200">B24265+1</f>
        <v>2761</v>
      </c>
      <c r="D24269" s="216" t="str">
        <f t="shared" ref="D24269" si="41201">D24265</f>
        <v>Exodus</v>
      </c>
      <c r="E24269" s="212" t="str">
        <f t="shared" ref="E24269" si="41202">E24265</f>
        <v>AD</v>
      </c>
      <c r="F24269" s="197">
        <v>2</v>
      </c>
      <c r="G24269" s="206" t="s">
        <v>604</v>
      </c>
      <c r="H24269" s="325"/>
      <c r="R24269" s="200"/>
    </row>
    <row r="24270" spans="1:18" ht="14.6" customHeight="1" x14ac:dyDescent="0.5">
      <c r="A24270" s="523">
        <f t="shared" ref="A24270" si="41203">A24266+1</f>
        <v>2739</v>
      </c>
      <c r="B24270" s="216" t="str">
        <f t="shared" ref="B24270:B24319" si="41204">B24266</f>
        <v>Olympiad</v>
      </c>
      <c r="D24270" s="217">
        <f t="shared" ref="D24270" si="41205">D24266+1</f>
        <v>3468</v>
      </c>
      <c r="E24270" s="212"/>
      <c r="F24270" s="197">
        <v>3</v>
      </c>
      <c r="G24270" s="208" t="s">
        <v>287</v>
      </c>
      <c r="H24270" s="367"/>
      <c r="R24270" s="200"/>
    </row>
    <row r="24271" spans="1:18" ht="14.6" customHeight="1" thickBot="1" x14ac:dyDescent="0.55000000000000004">
      <c r="A24271" s="526"/>
      <c r="B24271" s="217">
        <f t="shared" si="41204"/>
        <v>691</v>
      </c>
      <c r="D24271" s="217" t="str">
        <f t="shared" ref="D24271" si="41206">INT((D24270-D$10559-1)/49+1)&amp;"/"&amp;MOD(INT((D24270-D$10559-1)/7),7)+1&amp;"/"&amp;MOD(D24270-D$10559-1,7)+1</f>
        <v>70/7/5</v>
      </c>
      <c r="E24271" s="214"/>
      <c r="F24271" s="197">
        <v>4</v>
      </c>
      <c r="G24271" s="209" t="s">
        <v>605</v>
      </c>
      <c r="H24271" s="324" t="str">
        <f>H24267</f>
        <v>Dn 2300</v>
      </c>
      <c r="R24271" s="200"/>
    </row>
    <row r="24272" spans="1:18" ht="14.6" customHeight="1" x14ac:dyDescent="0.5">
      <c r="A24272" s="524" t="s">
        <v>1279</v>
      </c>
      <c r="B24272" s="217" t="s">
        <v>1187</v>
      </c>
      <c r="D24272" s="202" t="str">
        <f t="shared" ref="D24272" si="41207">IF(MOD(D24270-D$10559-1,49)=0,"Jub",IF(MOD(D24270-D$10559,7)=0,"Sab","Yr"))&amp;" "&amp;IF(MOD(D24270-D$10559-1,49)=0,INT(D24270-D$10559-1)/49,"")</f>
        <v xml:space="preserve">Yr </v>
      </c>
      <c r="E24272" s="201">
        <f t="shared" ref="E24272" si="41208">E24268+1</f>
        <v>1987</v>
      </c>
      <c r="F24272" s="197">
        <v>1</v>
      </c>
      <c r="G24272" s="203" t="s">
        <v>288</v>
      </c>
      <c r="H24272" s="325">
        <f>H24268+1</f>
        <v>1954</v>
      </c>
      <c r="R24272" s="200"/>
    </row>
    <row r="24273" spans="1:18" ht="14.6" customHeight="1" x14ac:dyDescent="0.5">
      <c r="A24273" s="525" t="s">
        <v>1280</v>
      </c>
      <c r="B24273" s="202">
        <f t="shared" ref="B24273" si="41209">B24269+1</f>
        <v>2762</v>
      </c>
      <c r="D24273" s="216" t="str">
        <f t="shared" ref="D24273" si="41210">D24269</f>
        <v>Exodus</v>
      </c>
      <c r="E24273" s="212" t="str">
        <f t="shared" ref="E24273" si="41211">E24269</f>
        <v>AD</v>
      </c>
      <c r="F24273" s="197">
        <v>2</v>
      </c>
      <c r="G24273" s="206" t="s">
        <v>604</v>
      </c>
      <c r="H24273" s="325"/>
      <c r="R24273" s="200"/>
    </row>
    <row r="24274" spans="1:18" ht="14.6" customHeight="1" x14ac:dyDescent="0.5">
      <c r="A24274" s="523">
        <f t="shared" ref="A24274" si="41212">A24270+1</f>
        <v>2740</v>
      </c>
      <c r="B24274" s="216" t="str">
        <f t="shared" ref="B24274:B24323" si="41213">B24270</f>
        <v>Olympiad</v>
      </c>
      <c r="D24274" s="217">
        <f t="shared" ref="D24274" si="41214">D24270+1</f>
        <v>3469</v>
      </c>
      <c r="E24274" s="212"/>
      <c r="F24274" s="197">
        <v>3</v>
      </c>
      <c r="G24274" s="208" t="s">
        <v>287</v>
      </c>
      <c r="H24274" s="367"/>
      <c r="R24274" s="200"/>
    </row>
    <row r="24275" spans="1:18" ht="14.6" customHeight="1" thickBot="1" x14ac:dyDescent="0.55000000000000004">
      <c r="A24275" s="526"/>
      <c r="B24275" s="217">
        <f t="shared" si="41213"/>
        <v>691</v>
      </c>
      <c r="D24275" s="217" t="str">
        <f t="shared" ref="D24275" si="41215">INT((D24274-D$10559-1)/49+1)&amp;"/"&amp;MOD(INT((D24274-D$10559-1)/7),7)+1&amp;"/"&amp;MOD(D24274-D$10559-1,7)+1</f>
        <v>70/7/6</v>
      </c>
      <c r="E24275" s="214"/>
      <c r="F24275" s="197">
        <v>4</v>
      </c>
      <c r="G24275" s="209" t="s">
        <v>605</v>
      </c>
      <c r="H24275" s="324" t="str">
        <f>H24271</f>
        <v>Dn 2300</v>
      </c>
      <c r="R24275" s="200"/>
    </row>
    <row r="24276" spans="1:18" ht="14.6" customHeight="1" x14ac:dyDescent="0.5">
      <c r="A24276" s="524" t="s">
        <v>1279</v>
      </c>
      <c r="B24276" s="217" t="s">
        <v>1188</v>
      </c>
      <c r="D24276" s="202" t="str">
        <f t="shared" ref="D24276" si="41216">IF(MOD(D24274-D$10559-1,49)=0,"Jub",IF(MOD(D24274-D$10559,7)=0,"Sab","Yr"))&amp;" "&amp;IF(MOD(D24274-D$10559-1,49)=0,INT(D24274-D$10559-1)/49,"")</f>
        <v xml:space="preserve">Yr </v>
      </c>
      <c r="E24276" s="201">
        <f t="shared" ref="E24276" si="41217">E24272+1</f>
        <v>1988</v>
      </c>
      <c r="F24276" s="197">
        <v>1</v>
      </c>
      <c r="G24276" s="203" t="s">
        <v>288</v>
      </c>
      <c r="H24276" s="325">
        <f>H24272+1</f>
        <v>1955</v>
      </c>
      <c r="R24276" s="200"/>
    </row>
    <row r="24277" spans="1:18" ht="14.6" customHeight="1" x14ac:dyDescent="0.5">
      <c r="A24277" s="525" t="s">
        <v>1280</v>
      </c>
      <c r="B24277" s="202">
        <f t="shared" ref="B24277" si="41218">B24273+1</f>
        <v>2763</v>
      </c>
      <c r="D24277" s="216" t="str">
        <f t="shared" ref="D24277" si="41219">D24273</f>
        <v>Exodus</v>
      </c>
      <c r="E24277" s="212" t="str">
        <f t="shared" ref="E24277" si="41220">E24273</f>
        <v>AD</v>
      </c>
      <c r="F24277" s="197">
        <v>2</v>
      </c>
      <c r="G24277" s="206" t="s">
        <v>604</v>
      </c>
      <c r="H24277" s="325"/>
      <c r="R24277" s="200"/>
    </row>
    <row r="24278" spans="1:18" ht="14.6" customHeight="1" x14ac:dyDescent="0.5">
      <c r="A24278" s="523">
        <f t="shared" ref="A24278" si="41221">A24274+1</f>
        <v>2741</v>
      </c>
      <c r="B24278" s="216" t="str">
        <f t="shared" ref="B24278:B24327" si="41222">B24274</f>
        <v>Olympiad</v>
      </c>
      <c r="D24278" s="217">
        <f t="shared" ref="D24278" si="41223">D24274+1</f>
        <v>3470</v>
      </c>
      <c r="E24278" s="212"/>
      <c r="F24278" s="197">
        <v>3</v>
      </c>
      <c r="G24278" s="208" t="s">
        <v>287</v>
      </c>
      <c r="H24278" s="367"/>
      <c r="R24278" s="200"/>
    </row>
    <row r="24279" spans="1:18" ht="14.6" customHeight="1" thickBot="1" x14ac:dyDescent="0.55000000000000004">
      <c r="A24279" s="526"/>
      <c r="B24279" s="217">
        <f t="shared" si="41222"/>
        <v>691</v>
      </c>
      <c r="D24279" s="359" t="str">
        <f t="shared" ref="D24279" si="41224">INT((D24278-D$10559-1)/49+1)&amp;"/"&amp;MOD(INT((D24278-D$10559-1)/7),7)+1&amp;"/"&amp;MOD(D24278-D$10559-1,7)+1</f>
        <v>70/7/7</v>
      </c>
      <c r="E24279" s="214"/>
      <c r="F24279" s="197">
        <v>4</v>
      </c>
      <c r="G24279" s="209" t="s">
        <v>605</v>
      </c>
      <c r="H24279" s="324" t="str">
        <f>H24275</f>
        <v>Dn 2300</v>
      </c>
      <c r="R24279" s="200"/>
    </row>
    <row r="24280" spans="1:18" ht="14.6" customHeight="1" x14ac:dyDescent="0.5">
      <c r="A24280" s="524" t="s">
        <v>1279</v>
      </c>
      <c r="B24280" s="217" t="s">
        <v>1189</v>
      </c>
      <c r="D24280" s="360" t="str">
        <f t="shared" ref="D24280" si="41225">IF(MOD(D24278-D$10559-1,49)=0,"Jub",IF(MOD(D24278-D$10559,7)=0,"Sab","Yr"))&amp;" "&amp;IF(MOD(D24278-D$10559-1,49)=0,INT(D24278-D$10559-1)/49,"")</f>
        <v xml:space="preserve">Sab </v>
      </c>
      <c r="E24280" s="201">
        <f t="shared" ref="E24280" si="41226">E24276+1</f>
        <v>1989</v>
      </c>
      <c r="F24280" s="197">
        <v>1</v>
      </c>
      <c r="G24280" s="203" t="s">
        <v>288</v>
      </c>
      <c r="H24280" s="325">
        <f>H24276+1</f>
        <v>1956</v>
      </c>
      <c r="R24280" s="200"/>
    </row>
    <row r="24281" spans="1:18" ht="14.6" customHeight="1" x14ac:dyDescent="0.5">
      <c r="A24281" s="525" t="s">
        <v>1280</v>
      </c>
      <c r="B24281" s="202">
        <f t="shared" ref="B24281" si="41227">B24277+1</f>
        <v>2764</v>
      </c>
      <c r="D24281" s="361" t="str">
        <f t="shared" ref="D24281" si="41228">D24277</f>
        <v>Exodus</v>
      </c>
      <c r="E24281" s="212" t="str">
        <f t="shared" ref="E24281" si="41229">E24277</f>
        <v>AD</v>
      </c>
      <c r="F24281" s="197">
        <v>2</v>
      </c>
      <c r="G24281" s="206" t="s">
        <v>604</v>
      </c>
      <c r="H24281" s="325"/>
      <c r="R24281" s="200"/>
    </row>
    <row r="24282" spans="1:18" ht="14.6" customHeight="1" x14ac:dyDescent="0.5">
      <c r="A24282" s="523">
        <f t="shared" ref="A24282" si="41230">A24278+1</f>
        <v>2742</v>
      </c>
      <c r="B24282" s="216" t="str">
        <f t="shared" ref="B24282" si="41231">B24278</f>
        <v>Olympiad</v>
      </c>
      <c r="D24282" s="359">
        <f t="shared" ref="D24282" si="41232">D24278+1</f>
        <v>3471</v>
      </c>
      <c r="E24282" s="212"/>
      <c r="F24282" s="197">
        <v>3</v>
      </c>
      <c r="G24282" s="208" t="s">
        <v>287</v>
      </c>
      <c r="H24282" s="367"/>
      <c r="R24282" s="200"/>
    </row>
    <row r="24283" spans="1:18" ht="14.6" customHeight="1" thickBot="1" x14ac:dyDescent="0.55000000000000004">
      <c r="A24283" s="526"/>
      <c r="B24283" s="217">
        <f t="shared" ref="B24283" si="41233">B24279+1</f>
        <v>692</v>
      </c>
      <c r="D24283" s="356" t="str">
        <f t="shared" ref="D24283" si="41234">INT((D24282-D$10559-1)/49+1)&amp;"/"&amp;MOD(INT((D24282-D$10559-1)/7),7)+1&amp;"/"&amp;MOD(D24282-D$10559-1,7)+1</f>
        <v>71/1/1</v>
      </c>
      <c r="E24283" s="214"/>
      <c r="F24283" s="197">
        <v>4</v>
      </c>
      <c r="G24283" s="209" t="s">
        <v>605</v>
      </c>
      <c r="H24283" s="324" t="str">
        <f>H24279</f>
        <v>Dn 2300</v>
      </c>
      <c r="R24283" s="200"/>
    </row>
    <row r="24284" spans="1:18" ht="14.6" customHeight="1" x14ac:dyDescent="0.5">
      <c r="A24284" s="524" t="s">
        <v>1279</v>
      </c>
      <c r="B24284" s="217" t="s">
        <v>1186</v>
      </c>
      <c r="D24284" s="357" t="str">
        <f t="shared" ref="D24284" si="41235">IF(MOD(D24282-D$10559-1,49)=0,"Jub",IF(MOD(D24282-D$10559,7)=0,"Sab","Yr"))&amp;" "&amp;IF(MOD(D24282-D$10559-1,49)=0,INT(D24282-D$10559-1)/49,"")</f>
        <v>Jub 70</v>
      </c>
      <c r="E24284" s="201">
        <f t="shared" ref="E24284" si="41236">E24280+1</f>
        <v>1990</v>
      </c>
      <c r="F24284" s="197">
        <v>1</v>
      </c>
      <c r="G24284" s="203" t="s">
        <v>288</v>
      </c>
      <c r="H24284" s="325">
        <f>H24280+1</f>
        <v>1957</v>
      </c>
      <c r="R24284" s="200"/>
    </row>
    <row r="24285" spans="1:18" ht="14.6" customHeight="1" x14ac:dyDescent="0.5">
      <c r="A24285" s="525" t="s">
        <v>1280</v>
      </c>
      <c r="B24285" s="202">
        <f t="shared" ref="B24285" si="41237">B24281+1</f>
        <v>2765</v>
      </c>
      <c r="D24285" s="358" t="str">
        <f t="shared" ref="D24285" si="41238">D24281</f>
        <v>Exodus</v>
      </c>
      <c r="E24285" s="212" t="str">
        <f t="shared" ref="E24285" si="41239">E24281</f>
        <v>AD</v>
      </c>
      <c r="F24285" s="197">
        <v>2</v>
      </c>
      <c r="G24285" s="206" t="s">
        <v>604</v>
      </c>
      <c r="H24285" s="325"/>
      <c r="R24285" s="200"/>
    </row>
    <row r="24286" spans="1:18" ht="14.6" customHeight="1" x14ac:dyDescent="0.5">
      <c r="A24286" s="523">
        <f t="shared" ref="A24286" si="41240">A24282+1</f>
        <v>2743</v>
      </c>
      <c r="B24286" s="216" t="str">
        <f t="shared" si="41204"/>
        <v>Olympiad</v>
      </c>
      <c r="D24286" s="356">
        <f t="shared" ref="D24286" si="41241">D24282+1</f>
        <v>3472</v>
      </c>
      <c r="E24286" s="212"/>
      <c r="F24286" s="197">
        <v>3</v>
      </c>
      <c r="G24286" s="208" t="s">
        <v>287</v>
      </c>
      <c r="H24286" s="367"/>
      <c r="R24286" s="200"/>
    </row>
    <row r="24287" spans="1:18" ht="14.6" customHeight="1" thickBot="1" x14ac:dyDescent="0.55000000000000004">
      <c r="A24287" s="526"/>
      <c r="B24287" s="217">
        <f t="shared" si="41204"/>
        <v>692</v>
      </c>
      <c r="D24287" s="217" t="str">
        <f t="shared" ref="D24287" si="41242">INT((D24286-D$10559-1)/49+1)&amp;"/"&amp;MOD(INT((D24286-D$10559-1)/7),7)+1&amp;"/"&amp;MOD(D24286-D$10559-1,7)+1</f>
        <v>71/1/2</v>
      </c>
      <c r="E24287" s="214"/>
      <c r="F24287" s="197">
        <v>4</v>
      </c>
      <c r="G24287" s="209" t="s">
        <v>605</v>
      </c>
      <c r="H24287" s="324" t="str">
        <f>H24283</f>
        <v>Dn 2300</v>
      </c>
      <c r="R24287" s="200"/>
    </row>
    <row r="24288" spans="1:18" ht="14.6" customHeight="1" x14ac:dyDescent="0.5">
      <c r="A24288" s="524" t="s">
        <v>1279</v>
      </c>
      <c r="B24288" s="217" t="s">
        <v>1187</v>
      </c>
      <c r="D24288" s="202" t="str">
        <f t="shared" ref="D24288" si="41243">IF(MOD(D24286-D$10559-1,49)=0,"Jub",IF(MOD(D24286-D$10559,7)=0,"Sab","Yr"))&amp;" "&amp;IF(MOD(D24286-D$10559-1,49)=0,INT(D24286-D$10559-1)/49,"")</f>
        <v xml:space="preserve">Yr </v>
      </c>
      <c r="E24288" s="201">
        <f t="shared" ref="E24288" si="41244">E24284+1</f>
        <v>1991</v>
      </c>
      <c r="F24288" s="197">
        <v>1</v>
      </c>
      <c r="G24288" s="203" t="s">
        <v>288</v>
      </c>
      <c r="H24288" s="325">
        <f>H24284+1</f>
        <v>1958</v>
      </c>
      <c r="R24288" s="200"/>
    </row>
    <row r="24289" spans="1:18" ht="14.6" customHeight="1" x14ac:dyDescent="0.5">
      <c r="A24289" s="525" t="s">
        <v>1280</v>
      </c>
      <c r="B24289" s="202">
        <f t="shared" ref="B24289" si="41245">B24285+1</f>
        <v>2766</v>
      </c>
      <c r="D24289" s="216" t="str">
        <f t="shared" ref="D24289" si="41246">D24285</f>
        <v>Exodus</v>
      </c>
      <c r="E24289" s="212" t="str">
        <f t="shared" ref="E24289" si="41247">E24285</f>
        <v>AD</v>
      </c>
      <c r="F24289" s="197">
        <v>2</v>
      </c>
      <c r="G24289" s="206" t="s">
        <v>604</v>
      </c>
      <c r="H24289" s="325"/>
      <c r="R24289" s="200"/>
    </row>
    <row r="24290" spans="1:18" ht="14.6" customHeight="1" x14ac:dyDescent="0.5">
      <c r="A24290" s="523">
        <f t="shared" ref="A24290" si="41248">A24286+1</f>
        <v>2744</v>
      </c>
      <c r="B24290" s="216" t="str">
        <f t="shared" si="41213"/>
        <v>Olympiad</v>
      </c>
      <c r="D24290" s="217">
        <f t="shared" ref="D24290" si="41249">D24286+1</f>
        <v>3473</v>
      </c>
      <c r="E24290" s="212"/>
      <c r="F24290" s="197">
        <v>3</v>
      </c>
      <c r="G24290" s="208" t="s">
        <v>287</v>
      </c>
      <c r="H24290" s="367"/>
      <c r="R24290" s="200"/>
    </row>
    <row r="24291" spans="1:18" ht="14.6" customHeight="1" thickBot="1" x14ac:dyDescent="0.55000000000000004">
      <c r="A24291" s="526"/>
      <c r="B24291" s="217">
        <f t="shared" si="41213"/>
        <v>692</v>
      </c>
      <c r="D24291" s="217" t="str">
        <f t="shared" ref="D24291" si="41250">INT((D24290-D$10559-1)/49+1)&amp;"/"&amp;MOD(INT((D24290-D$10559-1)/7),7)+1&amp;"/"&amp;MOD(D24290-D$10559-1,7)+1</f>
        <v>71/1/3</v>
      </c>
      <c r="E24291" s="214"/>
      <c r="F24291" s="197">
        <v>4</v>
      </c>
      <c r="G24291" s="209" t="s">
        <v>605</v>
      </c>
      <c r="H24291" s="324" t="str">
        <f>H24287</f>
        <v>Dn 2300</v>
      </c>
      <c r="R24291" s="200"/>
    </row>
    <row r="24292" spans="1:18" ht="14.6" customHeight="1" x14ac:dyDescent="0.5">
      <c r="A24292" s="524" t="s">
        <v>1279</v>
      </c>
      <c r="B24292" s="217" t="s">
        <v>1188</v>
      </c>
      <c r="D24292" s="202" t="str">
        <f t="shared" ref="D24292" si="41251">IF(MOD(D24290-D$10559-1,49)=0,"Jub",IF(MOD(D24290-D$10559,7)=0,"Sab","Yr"))&amp;" "&amp;IF(MOD(D24290-D$10559-1,49)=0,INT(D24290-D$10559-1)/49,"")</f>
        <v xml:space="preserve">Yr </v>
      </c>
      <c r="E24292" s="201">
        <f t="shared" ref="E24292" si="41252">E24288+1</f>
        <v>1992</v>
      </c>
      <c r="F24292" s="197">
        <v>1</v>
      </c>
      <c r="G24292" s="203" t="s">
        <v>288</v>
      </c>
      <c r="H24292" s="325">
        <f>H24288+1</f>
        <v>1959</v>
      </c>
      <c r="R24292" s="200"/>
    </row>
    <row r="24293" spans="1:18" ht="14.6" customHeight="1" x14ac:dyDescent="0.5">
      <c r="A24293" s="525" t="s">
        <v>1280</v>
      </c>
      <c r="B24293" s="202">
        <f t="shared" ref="B24293" si="41253">B24289+1</f>
        <v>2767</v>
      </c>
      <c r="D24293" s="216" t="str">
        <f t="shared" ref="D24293" si="41254">D24289</f>
        <v>Exodus</v>
      </c>
      <c r="E24293" s="212" t="str">
        <f t="shared" ref="E24293" si="41255">E24289</f>
        <v>AD</v>
      </c>
      <c r="F24293" s="197">
        <v>2</v>
      </c>
      <c r="G24293" s="206" t="s">
        <v>604</v>
      </c>
      <c r="H24293" s="325"/>
      <c r="R24293" s="200"/>
    </row>
    <row r="24294" spans="1:18" ht="14.6" customHeight="1" x14ac:dyDescent="0.5">
      <c r="A24294" s="523">
        <f t="shared" ref="A24294" si="41256">A24290+1</f>
        <v>2745</v>
      </c>
      <c r="B24294" s="216" t="str">
        <f t="shared" si="41222"/>
        <v>Olympiad</v>
      </c>
      <c r="D24294" s="217">
        <f t="shared" ref="D24294" si="41257">D24290+1</f>
        <v>3474</v>
      </c>
      <c r="E24294" s="212"/>
      <c r="F24294" s="197">
        <v>3</v>
      </c>
      <c r="G24294" s="208" t="s">
        <v>287</v>
      </c>
      <c r="H24294" s="367"/>
      <c r="R24294" s="200"/>
    </row>
    <row r="24295" spans="1:18" ht="14.6" customHeight="1" thickBot="1" x14ac:dyDescent="0.55000000000000004">
      <c r="A24295" s="526"/>
      <c r="B24295" s="217">
        <f t="shared" si="41222"/>
        <v>692</v>
      </c>
      <c r="D24295" s="217" t="str">
        <f t="shared" ref="D24295" si="41258">INT((D24294-D$10559-1)/49+1)&amp;"/"&amp;MOD(INT((D24294-D$10559-1)/7),7)+1&amp;"/"&amp;MOD(D24294-D$10559-1,7)+1</f>
        <v>71/1/4</v>
      </c>
      <c r="E24295" s="214"/>
      <c r="F24295" s="197">
        <v>4</v>
      </c>
      <c r="G24295" s="209" t="s">
        <v>605</v>
      </c>
      <c r="H24295" s="324" t="str">
        <f>H24291</f>
        <v>Dn 2300</v>
      </c>
      <c r="R24295" s="200"/>
    </row>
    <row r="24296" spans="1:18" ht="14.6" customHeight="1" x14ac:dyDescent="0.5">
      <c r="A24296" s="524" t="s">
        <v>1279</v>
      </c>
      <c r="B24296" s="217" t="s">
        <v>1189</v>
      </c>
      <c r="D24296" s="202" t="str">
        <f t="shared" ref="D24296" si="41259">IF(MOD(D24294-D$10559-1,49)=0,"Jub",IF(MOD(D24294-D$10559,7)=0,"Sab","Yr"))&amp;" "&amp;IF(MOD(D24294-D$10559-1,49)=0,INT(D24294-D$10559-1)/49,"")</f>
        <v xml:space="preserve">Yr </v>
      </c>
      <c r="E24296" s="201">
        <f t="shared" ref="E24296" si="41260">E24292+1</f>
        <v>1993</v>
      </c>
      <c r="F24296" s="197">
        <v>1</v>
      </c>
      <c r="G24296" s="203" t="s">
        <v>288</v>
      </c>
      <c r="H24296" s="325">
        <f>H24292+1</f>
        <v>1960</v>
      </c>
      <c r="R24296" s="200"/>
    </row>
    <row r="24297" spans="1:18" ht="14.6" customHeight="1" x14ac:dyDescent="0.5">
      <c r="A24297" s="525" t="s">
        <v>1280</v>
      </c>
      <c r="B24297" s="202">
        <f t="shared" ref="B24297" si="41261">B24293+1</f>
        <v>2768</v>
      </c>
      <c r="D24297" s="216" t="str">
        <f t="shared" ref="D24297" si="41262">D24293</f>
        <v>Exodus</v>
      </c>
      <c r="E24297" s="212" t="str">
        <f t="shared" ref="E24297" si="41263">E24293</f>
        <v>AD</v>
      </c>
      <c r="F24297" s="197">
        <v>2</v>
      </c>
      <c r="G24297" s="206" t="s">
        <v>604</v>
      </c>
      <c r="H24297" s="325"/>
      <c r="R24297" s="200"/>
    </row>
    <row r="24298" spans="1:18" ht="14.6" customHeight="1" x14ac:dyDescent="0.5">
      <c r="A24298" s="523">
        <f t="shared" ref="A24298" si="41264">A24294+1</f>
        <v>2746</v>
      </c>
      <c r="B24298" s="216" t="str">
        <f t="shared" ref="B24298" si="41265">B24294</f>
        <v>Olympiad</v>
      </c>
      <c r="D24298" s="217">
        <f t="shared" ref="D24298" si="41266">D24294+1</f>
        <v>3475</v>
      </c>
      <c r="E24298" s="212"/>
      <c r="F24298" s="197">
        <v>3</v>
      </c>
      <c r="G24298" s="208" t="s">
        <v>287</v>
      </c>
      <c r="H24298" s="367"/>
      <c r="R24298" s="200"/>
    </row>
    <row r="24299" spans="1:18" ht="14.6" customHeight="1" thickBot="1" x14ac:dyDescent="0.55000000000000004">
      <c r="A24299" s="526"/>
      <c r="B24299" s="217">
        <f t="shared" ref="B24299" si="41267">B24295+1</f>
        <v>693</v>
      </c>
      <c r="D24299" s="217" t="str">
        <f t="shared" ref="D24299" si="41268">INT((D24298-D$10559-1)/49+1)&amp;"/"&amp;MOD(INT((D24298-D$10559-1)/7),7)+1&amp;"/"&amp;MOD(D24298-D$10559-1,7)+1</f>
        <v>71/1/5</v>
      </c>
      <c r="E24299" s="214"/>
      <c r="F24299" s="197">
        <v>4</v>
      </c>
      <c r="G24299" s="209" t="s">
        <v>605</v>
      </c>
      <c r="H24299" s="324" t="str">
        <f>H24295</f>
        <v>Dn 2300</v>
      </c>
      <c r="R24299" s="200"/>
    </row>
    <row r="24300" spans="1:18" ht="14.6" customHeight="1" x14ac:dyDescent="0.5">
      <c r="A24300" s="524" t="s">
        <v>1279</v>
      </c>
      <c r="B24300" s="217" t="s">
        <v>1186</v>
      </c>
      <c r="D24300" s="202" t="str">
        <f t="shared" ref="D24300" si="41269">IF(MOD(D24298-D$10559-1,49)=0,"Jub",IF(MOD(D24298-D$10559,7)=0,"Sab","Yr"))&amp;" "&amp;IF(MOD(D24298-D$10559-1,49)=0,INT(D24298-D$10559-1)/49,"")</f>
        <v xml:space="preserve">Yr </v>
      </c>
      <c r="E24300" s="201">
        <f t="shared" ref="E24300" si="41270">E24296+1</f>
        <v>1994</v>
      </c>
      <c r="F24300" s="197">
        <v>1</v>
      </c>
      <c r="G24300" s="203" t="s">
        <v>288</v>
      </c>
      <c r="H24300" s="325">
        <f>H24296+1</f>
        <v>1961</v>
      </c>
      <c r="R24300" s="200"/>
    </row>
    <row r="24301" spans="1:18" ht="14.6" customHeight="1" x14ac:dyDescent="0.5">
      <c r="A24301" s="525" t="s">
        <v>1280</v>
      </c>
      <c r="B24301" s="202">
        <f t="shared" ref="B24301" si="41271">B24297+1</f>
        <v>2769</v>
      </c>
      <c r="D24301" s="216" t="str">
        <f t="shared" ref="D24301" si="41272">D24297</f>
        <v>Exodus</v>
      </c>
      <c r="E24301" s="212" t="str">
        <f t="shared" ref="E24301" si="41273">E24297</f>
        <v>AD</v>
      </c>
      <c r="F24301" s="197">
        <v>2</v>
      </c>
      <c r="G24301" s="206" t="s">
        <v>604</v>
      </c>
      <c r="H24301" s="325"/>
      <c r="R24301" s="200"/>
    </row>
    <row r="24302" spans="1:18" ht="14.6" customHeight="1" x14ac:dyDescent="0.5">
      <c r="A24302" s="523">
        <f t="shared" ref="A24302" si="41274">A24298+1</f>
        <v>2747</v>
      </c>
      <c r="B24302" s="216" t="str">
        <f t="shared" si="41204"/>
        <v>Olympiad</v>
      </c>
      <c r="D24302" s="217">
        <f t="shared" ref="D24302" si="41275">D24298+1</f>
        <v>3476</v>
      </c>
      <c r="E24302" s="212"/>
      <c r="F24302" s="197">
        <v>3</v>
      </c>
      <c r="G24302" s="208" t="s">
        <v>287</v>
      </c>
      <c r="H24302" s="367"/>
      <c r="R24302" s="200"/>
    </row>
    <row r="24303" spans="1:18" ht="14.6" customHeight="1" thickBot="1" x14ac:dyDescent="0.55000000000000004">
      <c r="A24303" s="526"/>
      <c r="B24303" s="217">
        <f t="shared" si="41204"/>
        <v>693</v>
      </c>
      <c r="D24303" s="217" t="str">
        <f t="shared" ref="D24303" si="41276">INT((D24302-D$10559-1)/49+1)&amp;"/"&amp;MOD(INT((D24302-D$10559-1)/7),7)+1&amp;"/"&amp;MOD(D24302-D$10559-1,7)+1</f>
        <v>71/1/6</v>
      </c>
      <c r="E24303" s="214"/>
      <c r="F24303" s="197">
        <v>4</v>
      </c>
      <c r="G24303" s="209" t="s">
        <v>605</v>
      </c>
      <c r="H24303" s="324" t="str">
        <f>H24299</f>
        <v>Dn 2300</v>
      </c>
      <c r="R24303" s="200"/>
    </row>
    <row r="24304" spans="1:18" ht="14.6" customHeight="1" x14ac:dyDescent="0.5">
      <c r="A24304" s="524" t="s">
        <v>1279</v>
      </c>
      <c r="B24304" s="217" t="s">
        <v>1187</v>
      </c>
      <c r="D24304" s="202" t="str">
        <f t="shared" ref="D24304" si="41277">IF(MOD(D24302-D$10559-1,49)=0,"Jub",IF(MOD(D24302-D$10559,7)=0,"Sab","Yr"))&amp;" "&amp;IF(MOD(D24302-D$10559-1,49)=0,INT(D24302-D$10559-1)/49,"")</f>
        <v xml:space="preserve">Yr </v>
      </c>
      <c r="E24304" s="201">
        <f t="shared" ref="E24304" si="41278">E24300+1</f>
        <v>1995</v>
      </c>
      <c r="F24304" s="197">
        <v>1</v>
      </c>
      <c r="G24304" s="203" t="s">
        <v>288</v>
      </c>
      <c r="H24304" s="325">
        <f>H24300+1</f>
        <v>1962</v>
      </c>
      <c r="R24304" s="200"/>
    </row>
    <row r="24305" spans="1:18" ht="14.6" customHeight="1" x14ac:dyDescent="0.5">
      <c r="A24305" s="525" t="s">
        <v>1280</v>
      </c>
      <c r="B24305" s="202">
        <f t="shared" ref="B24305" si="41279">B24301+1</f>
        <v>2770</v>
      </c>
      <c r="D24305" s="216" t="str">
        <f t="shared" ref="D24305" si="41280">D24301</f>
        <v>Exodus</v>
      </c>
      <c r="E24305" s="212" t="str">
        <f t="shared" ref="E24305" si="41281">E24301</f>
        <v>AD</v>
      </c>
      <c r="F24305" s="197">
        <v>2</v>
      </c>
      <c r="G24305" s="206" t="s">
        <v>604</v>
      </c>
      <c r="H24305" s="325"/>
      <c r="R24305" s="200"/>
    </row>
    <row r="24306" spans="1:18" ht="14.6" customHeight="1" x14ac:dyDescent="0.5">
      <c r="A24306" s="523">
        <f t="shared" ref="A24306" si="41282">A24302+1</f>
        <v>2748</v>
      </c>
      <c r="B24306" s="216" t="str">
        <f t="shared" si="41213"/>
        <v>Olympiad</v>
      </c>
      <c r="D24306" s="217">
        <f t="shared" ref="D24306" si="41283">D24302+1</f>
        <v>3477</v>
      </c>
      <c r="E24306" s="212"/>
      <c r="F24306" s="197">
        <v>3</v>
      </c>
      <c r="G24306" s="208" t="s">
        <v>287</v>
      </c>
      <c r="H24306" s="367"/>
      <c r="R24306" s="200"/>
    </row>
    <row r="24307" spans="1:18" ht="14.6" customHeight="1" thickBot="1" x14ac:dyDescent="0.55000000000000004">
      <c r="A24307" s="526"/>
      <c r="B24307" s="217">
        <f t="shared" si="41213"/>
        <v>693</v>
      </c>
      <c r="D24307" s="359" t="str">
        <f t="shared" ref="D24307" si="41284">INT((D24306-D$10559-1)/49+1)&amp;"/"&amp;MOD(INT((D24306-D$10559-1)/7),7)+1&amp;"/"&amp;MOD(D24306-D$10559-1,7)+1</f>
        <v>71/1/7</v>
      </c>
      <c r="E24307" s="214"/>
      <c r="F24307" s="197">
        <v>4</v>
      </c>
      <c r="G24307" s="209" t="s">
        <v>605</v>
      </c>
      <c r="H24307" s="324" t="str">
        <f>H24303</f>
        <v>Dn 2300</v>
      </c>
      <c r="R24307" s="200"/>
    </row>
    <row r="24308" spans="1:18" ht="14.6" customHeight="1" x14ac:dyDescent="0.5">
      <c r="A24308" s="524" t="s">
        <v>1279</v>
      </c>
      <c r="B24308" s="217" t="s">
        <v>1188</v>
      </c>
      <c r="D24308" s="360" t="str">
        <f t="shared" ref="D24308" si="41285">IF(MOD(D24306-D$10559-1,49)=0,"Jub",IF(MOD(D24306-D$10559,7)=0,"Sab","Yr"))&amp;" "&amp;IF(MOD(D24306-D$10559-1,49)=0,INT(D24306-D$10559-1)/49,"")</f>
        <v xml:space="preserve">Sab </v>
      </c>
      <c r="E24308" s="201">
        <f t="shared" ref="E24308" si="41286">E24304+1</f>
        <v>1996</v>
      </c>
      <c r="F24308" s="197">
        <v>1</v>
      </c>
      <c r="G24308" s="203" t="s">
        <v>288</v>
      </c>
      <c r="H24308" s="325">
        <f>H24304+1</f>
        <v>1963</v>
      </c>
      <c r="R24308" s="200"/>
    </row>
    <row r="24309" spans="1:18" ht="14.6" customHeight="1" x14ac:dyDescent="0.5">
      <c r="A24309" s="525" t="s">
        <v>1280</v>
      </c>
      <c r="B24309" s="202">
        <f t="shared" ref="B24309" si="41287">B24305+1</f>
        <v>2771</v>
      </c>
      <c r="D24309" s="361" t="str">
        <f t="shared" ref="D24309" si="41288">D24305</f>
        <v>Exodus</v>
      </c>
      <c r="E24309" s="212" t="str">
        <f t="shared" ref="E24309" si="41289">E24305</f>
        <v>AD</v>
      </c>
      <c r="F24309" s="197">
        <v>2</v>
      </c>
      <c r="G24309" s="206" t="s">
        <v>604</v>
      </c>
      <c r="H24309" s="325"/>
      <c r="R24309" s="200"/>
    </row>
    <row r="24310" spans="1:18" ht="14.6" customHeight="1" x14ac:dyDescent="0.5">
      <c r="A24310" s="523">
        <f t="shared" ref="A24310" si="41290">A24306+1</f>
        <v>2749</v>
      </c>
      <c r="B24310" s="216" t="str">
        <f t="shared" si="41222"/>
        <v>Olympiad</v>
      </c>
      <c r="D24310" s="359">
        <f t="shared" ref="D24310" si="41291">D24306+1</f>
        <v>3478</v>
      </c>
      <c r="E24310" s="212"/>
      <c r="F24310" s="197">
        <v>3</v>
      </c>
      <c r="G24310" s="208" t="s">
        <v>287</v>
      </c>
      <c r="H24310" s="367"/>
      <c r="R24310" s="200"/>
    </row>
    <row r="24311" spans="1:18" ht="14.6" customHeight="1" thickBot="1" x14ac:dyDescent="0.55000000000000004">
      <c r="A24311" s="526"/>
      <c r="B24311" s="217">
        <f t="shared" si="41222"/>
        <v>693</v>
      </c>
      <c r="D24311" s="217" t="str">
        <f t="shared" ref="D24311" si="41292">INT((D24310-D$10559-1)/49+1)&amp;"/"&amp;MOD(INT((D24310-D$10559-1)/7),7)+1&amp;"/"&amp;MOD(D24310-D$10559-1,7)+1</f>
        <v>71/2/1</v>
      </c>
      <c r="E24311" s="214"/>
      <c r="F24311" s="197">
        <v>4</v>
      </c>
      <c r="G24311" s="209" t="s">
        <v>605</v>
      </c>
      <c r="H24311" s="324" t="str">
        <f>H24307</f>
        <v>Dn 2300</v>
      </c>
      <c r="R24311" s="200"/>
    </row>
    <row r="24312" spans="1:18" ht="14.6" customHeight="1" x14ac:dyDescent="0.5">
      <c r="A24312" s="524" t="s">
        <v>1279</v>
      </c>
      <c r="B24312" s="217" t="s">
        <v>1189</v>
      </c>
      <c r="D24312" s="202" t="str">
        <f t="shared" ref="D24312" si="41293">IF(MOD(D24310-D$10559-1,49)=0,"Jub",IF(MOD(D24310-D$10559,7)=0,"Sab","Yr"))&amp;" "&amp;IF(MOD(D24310-D$10559-1,49)=0,INT(D24310-D$10559-1)/49,"")</f>
        <v xml:space="preserve">Yr </v>
      </c>
      <c r="E24312" s="201">
        <f t="shared" ref="E24312" si="41294">E24308+1</f>
        <v>1997</v>
      </c>
      <c r="F24312" s="197">
        <v>1</v>
      </c>
      <c r="G24312" s="203" t="s">
        <v>288</v>
      </c>
      <c r="H24312" s="325">
        <f>H24308+1</f>
        <v>1964</v>
      </c>
      <c r="R24312" s="200"/>
    </row>
    <row r="24313" spans="1:18" ht="14.6" customHeight="1" x14ac:dyDescent="0.5">
      <c r="A24313" s="525" t="s">
        <v>1280</v>
      </c>
      <c r="B24313" s="202">
        <f t="shared" ref="B24313" si="41295">B24309+1</f>
        <v>2772</v>
      </c>
      <c r="D24313" s="216" t="str">
        <f t="shared" ref="D24313" si="41296">D24309</f>
        <v>Exodus</v>
      </c>
      <c r="E24313" s="212" t="str">
        <f t="shared" ref="E24313" si="41297">E24309</f>
        <v>AD</v>
      </c>
      <c r="F24313" s="197">
        <v>2</v>
      </c>
      <c r="G24313" s="206" t="s">
        <v>604</v>
      </c>
      <c r="H24313" s="325"/>
      <c r="R24313" s="200"/>
    </row>
    <row r="24314" spans="1:18" ht="14.6" customHeight="1" x14ac:dyDescent="0.5">
      <c r="A24314" s="523">
        <f t="shared" ref="A24314" si="41298">A24310+1</f>
        <v>2750</v>
      </c>
      <c r="B24314" s="216" t="str">
        <f t="shared" ref="B24314" si="41299">B24310</f>
        <v>Olympiad</v>
      </c>
      <c r="D24314" s="217">
        <f t="shared" ref="D24314" si="41300">D24310+1</f>
        <v>3479</v>
      </c>
      <c r="E24314" s="212"/>
      <c r="F24314" s="197">
        <v>3</v>
      </c>
      <c r="G24314" s="208" t="s">
        <v>287</v>
      </c>
      <c r="H24314" s="367"/>
      <c r="R24314" s="200"/>
    </row>
    <row r="24315" spans="1:18" ht="14.6" customHeight="1" thickBot="1" x14ac:dyDescent="0.55000000000000004">
      <c r="A24315" s="526"/>
      <c r="B24315" s="217">
        <f t="shared" ref="B24315" si="41301">B24311+1</f>
        <v>694</v>
      </c>
      <c r="D24315" s="217" t="str">
        <f t="shared" ref="D24315" si="41302">INT((D24314-D$10559-1)/49+1)&amp;"/"&amp;MOD(INT((D24314-D$10559-1)/7),7)+1&amp;"/"&amp;MOD(D24314-D$10559-1,7)+1</f>
        <v>71/2/2</v>
      </c>
      <c r="E24315" s="214"/>
      <c r="F24315" s="197">
        <v>4</v>
      </c>
      <c r="G24315" s="209" t="s">
        <v>605</v>
      </c>
      <c r="H24315" s="324" t="str">
        <f>H24311</f>
        <v>Dn 2300</v>
      </c>
      <c r="R24315" s="200"/>
    </row>
    <row r="24316" spans="1:18" ht="14.6" customHeight="1" x14ac:dyDescent="0.5">
      <c r="A24316" s="524" t="s">
        <v>1279</v>
      </c>
      <c r="B24316" s="217" t="s">
        <v>1186</v>
      </c>
      <c r="D24316" s="202" t="str">
        <f t="shared" ref="D24316" si="41303">IF(MOD(D24314-D$10559-1,49)=0,"Jub",IF(MOD(D24314-D$10559,7)=0,"Sab","Yr"))&amp;" "&amp;IF(MOD(D24314-D$10559-1,49)=0,INT(D24314-D$10559-1)/49,"")</f>
        <v xml:space="preserve">Yr </v>
      </c>
      <c r="E24316" s="201">
        <f t="shared" ref="E24316" si="41304">E24312+1</f>
        <v>1998</v>
      </c>
      <c r="F24316" s="197">
        <v>1</v>
      </c>
      <c r="G24316" s="203" t="s">
        <v>288</v>
      </c>
      <c r="H24316" s="325">
        <f>H24312+1</f>
        <v>1965</v>
      </c>
      <c r="R24316" s="200"/>
    </row>
    <row r="24317" spans="1:18" ht="14.6" customHeight="1" x14ac:dyDescent="0.5">
      <c r="A24317" s="525" t="s">
        <v>1280</v>
      </c>
      <c r="B24317" s="202">
        <f t="shared" ref="B24317" si="41305">B24313+1</f>
        <v>2773</v>
      </c>
      <c r="D24317" s="216" t="str">
        <f t="shared" ref="D24317" si="41306">D24313</f>
        <v>Exodus</v>
      </c>
      <c r="E24317" s="212" t="str">
        <f t="shared" ref="E24317" si="41307">E24313</f>
        <v>AD</v>
      </c>
      <c r="F24317" s="197">
        <v>2</v>
      </c>
      <c r="G24317" s="206" t="s">
        <v>604</v>
      </c>
      <c r="H24317" s="325"/>
      <c r="R24317" s="200"/>
    </row>
    <row r="24318" spans="1:18" ht="14.6" customHeight="1" x14ac:dyDescent="0.5">
      <c r="A24318" s="523">
        <f t="shared" ref="A24318" si="41308">A24314+1</f>
        <v>2751</v>
      </c>
      <c r="B24318" s="216" t="str">
        <f t="shared" si="41204"/>
        <v>Olympiad</v>
      </c>
      <c r="D24318" s="217">
        <f t="shared" ref="D24318" si="41309">D24314+1</f>
        <v>3480</v>
      </c>
      <c r="E24318" s="212"/>
      <c r="F24318" s="197">
        <v>3</v>
      </c>
      <c r="G24318" s="208" t="s">
        <v>287</v>
      </c>
      <c r="H24318" s="367"/>
      <c r="R24318" s="200"/>
    </row>
    <row r="24319" spans="1:18" ht="14.6" customHeight="1" thickBot="1" x14ac:dyDescent="0.55000000000000004">
      <c r="A24319" s="526"/>
      <c r="B24319" s="217">
        <f t="shared" si="41204"/>
        <v>694</v>
      </c>
      <c r="D24319" s="217" t="str">
        <f t="shared" ref="D24319" si="41310">INT((D24318-D$10559-1)/49+1)&amp;"/"&amp;MOD(INT((D24318-D$10559-1)/7),7)+1&amp;"/"&amp;MOD(D24318-D$10559-1,7)+1</f>
        <v>71/2/3</v>
      </c>
      <c r="E24319" s="214"/>
      <c r="F24319" s="197">
        <v>4</v>
      </c>
      <c r="G24319" s="209" t="s">
        <v>605</v>
      </c>
      <c r="H24319" s="324" t="str">
        <f>H24315</f>
        <v>Dn 2300</v>
      </c>
      <c r="R24319" s="200"/>
    </row>
    <row r="24320" spans="1:18" ht="14.6" customHeight="1" x14ac:dyDescent="0.5">
      <c r="A24320" s="524" t="s">
        <v>1279</v>
      </c>
      <c r="B24320" s="217" t="s">
        <v>1187</v>
      </c>
      <c r="D24320" s="202" t="str">
        <f t="shared" ref="D24320" si="41311">IF(MOD(D24318-D$10559-1,49)=0,"Jub",IF(MOD(D24318-D$10559,7)=0,"Sab","Yr"))&amp;" "&amp;IF(MOD(D24318-D$10559-1,49)=0,INT(D24318-D$10559-1)/49,"")</f>
        <v xml:space="preserve">Yr </v>
      </c>
      <c r="E24320" s="201">
        <f t="shared" ref="E24320" si="41312">E24316+1</f>
        <v>1999</v>
      </c>
      <c r="F24320" s="197">
        <v>1</v>
      </c>
      <c r="G24320" s="203" t="s">
        <v>288</v>
      </c>
      <c r="H24320" s="325">
        <f>H24316+1</f>
        <v>1966</v>
      </c>
      <c r="R24320" s="200"/>
    </row>
    <row r="24321" spans="1:18" ht="14.6" customHeight="1" x14ac:dyDescent="0.5">
      <c r="A24321" s="525" t="s">
        <v>1280</v>
      </c>
      <c r="B24321" s="202">
        <f t="shared" ref="B24321" si="41313">B24317+1</f>
        <v>2774</v>
      </c>
      <c r="D24321" s="216" t="str">
        <f t="shared" ref="D24321" si="41314">D24317</f>
        <v>Exodus</v>
      </c>
      <c r="E24321" s="212" t="str">
        <f t="shared" ref="E24321" si="41315">E24317</f>
        <v>AD</v>
      </c>
      <c r="F24321" s="197">
        <v>2</v>
      </c>
      <c r="G24321" s="206" t="s">
        <v>604</v>
      </c>
      <c r="H24321" s="325"/>
      <c r="R24321" s="200"/>
    </row>
    <row r="24322" spans="1:18" ht="14.6" customHeight="1" x14ac:dyDescent="0.5">
      <c r="A24322" s="523">
        <f t="shared" ref="A24322" si="41316">A24318+1</f>
        <v>2752</v>
      </c>
      <c r="B24322" s="216" t="str">
        <f t="shared" si="41213"/>
        <v>Olympiad</v>
      </c>
      <c r="D24322" s="217">
        <f t="shared" ref="D24322" si="41317">D24318+1</f>
        <v>3481</v>
      </c>
      <c r="E24322" s="212"/>
      <c r="F24322" s="197">
        <v>3</v>
      </c>
      <c r="G24322" s="208" t="s">
        <v>287</v>
      </c>
      <c r="H24322" s="367"/>
      <c r="R24322" s="200"/>
    </row>
    <row r="24323" spans="1:18" ht="14.6" customHeight="1" thickBot="1" x14ac:dyDescent="0.55000000000000004">
      <c r="A24323" s="526"/>
      <c r="B24323" s="217">
        <f t="shared" si="41213"/>
        <v>694</v>
      </c>
      <c r="D24323" s="217" t="str">
        <f t="shared" ref="D24323" si="41318">INT((D24322-D$10559-1)/49+1)&amp;"/"&amp;MOD(INT((D24322-D$10559-1)/7),7)+1&amp;"/"&amp;MOD(D24322-D$10559-1,7)+1</f>
        <v>71/2/4</v>
      </c>
      <c r="E24323" s="214"/>
      <c r="F24323" s="197">
        <v>4</v>
      </c>
      <c r="G24323" s="209" t="s">
        <v>605</v>
      </c>
      <c r="H24323" s="324" t="str">
        <f>H24319</f>
        <v>Dn 2300</v>
      </c>
      <c r="R24323" s="200"/>
    </row>
    <row r="24324" spans="1:18" ht="14.6" customHeight="1" x14ac:dyDescent="0.5">
      <c r="A24324" s="524" t="s">
        <v>1279</v>
      </c>
      <c r="B24324" s="217" t="s">
        <v>1188</v>
      </c>
      <c r="D24324" s="202" t="str">
        <f t="shared" ref="D24324" si="41319">IF(MOD(D24322-D$10559-1,49)=0,"Jub",IF(MOD(D24322-D$10559,7)=0,"Sab","Yr"))&amp;" "&amp;IF(MOD(D24322-D$10559-1,49)=0,INT(D24322-D$10559-1)/49,"")</f>
        <v xml:space="preserve">Yr </v>
      </c>
      <c r="E24324" s="201">
        <f t="shared" ref="E24324" si="41320">E24320+1</f>
        <v>2000</v>
      </c>
      <c r="F24324" s="197">
        <v>1</v>
      </c>
      <c r="G24324" s="203" t="s">
        <v>288</v>
      </c>
      <c r="H24324" s="325">
        <f>H24320+1</f>
        <v>1967</v>
      </c>
      <c r="R24324" s="200"/>
    </row>
    <row r="24325" spans="1:18" ht="14.6" customHeight="1" x14ac:dyDescent="0.5">
      <c r="A24325" s="525" t="s">
        <v>1280</v>
      </c>
      <c r="B24325" s="202">
        <f t="shared" ref="B24325" si="41321">B24321+1</f>
        <v>2775</v>
      </c>
      <c r="D24325" s="216" t="str">
        <f t="shared" ref="D24325" si="41322">D24321</f>
        <v>Exodus</v>
      </c>
      <c r="E24325" s="212" t="str">
        <f t="shared" ref="E24325" si="41323">E24321</f>
        <v>AD</v>
      </c>
      <c r="F24325" s="197">
        <v>2</v>
      </c>
      <c r="G24325" s="206" t="s">
        <v>604</v>
      </c>
      <c r="H24325" s="325"/>
      <c r="R24325" s="200"/>
    </row>
    <row r="24326" spans="1:18" ht="14.6" customHeight="1" x14ac:dyDescent="0.5">
      <c r="A24326" s="523">
        <f t="shared" ref="A24326" si="41324">A24322+1</f>
        <v>2753</v>
      </c>
      <c r="B24326" s="216" t="str">
        <f t="shared" si="41222"/>
        <v>Olympiad</v>
      </c>
      <c r="D24326" s="217">
        <f t="shared" ref="D24326" si="41325">D24322+1</f>
        <v>3482</v>
      </c>
      <c r="E24326" s="212"/>
      <c r="F24326" s="197">
        <v>3</v>
      </c>
      <c r="G24326" s="208" t="s">
        <v>287</v>
      </c>
      <c r="H24326" s="367"/>
      <c r="R24326" s="200"/>
    </row>
    <row r="24327" spans="1:18" ht="14.6" customHeight="1" thickBot="1" x14ac:dyDescent="0.55000000000000004">
      <c r="A24327" s="526"/>
      <c r="B24327" s="217">
        <f t="shared" si="41222"/>
        <v>694</v>
      </c>
      <c r="D24327" s="217" t="str">
        <f t="shared" ref="D24327" si="41326">INT((D24326-D$10559-1)/49+1)&amp;"/"&amp;MOD(INT((D24326-D$10559-1)/7),7)+1&amp;"/"&amp;MOD(D24326-D$10559-1,7)+1</f>
        <v>71/2/5</v>
      </c>
      <c r="E24327" s="214"/>
      <c r="F24327" s="197">
        <v>4</v>
      </c>
      <c r="G24327" s="209" t="s">
        <v>605</v>
      </c>
      <c r="H24327" s="324" t="str">
        <f>H24323</f>
        <v>Dn 2300</v>
      </c>
      <c r="R24327" s="200"/>
    </row>
    <row r="24328" spans="1:18" ht="14.6" customHeight="1" x14ac:dyDescent="0.5">
      <c r="A24328" s="524" t="s">
        <v>1279</v>
      </c>
      <c r="B24328" s="217" t="s">
        <v>1189</v>
      </c>
      <c r="D24328" s="202" t="str">
        <f t="shared" ref="D24328" si="41327">IF(MOD(D24326-D$10559-1,49)=0,"Jub",IF(MOD(D24326-D$10559,7)=0,"Sab","Yr"))&amp;" "&amp;IF(MOD(D24326-D$10559-1,49)=0,INT(D24326-D$10559-1)/49,"")</f>
        <v xml:space="preserve">Yr </v>
      </c>
      <c r="E24328" s="201">
        <f t="shared" ref="E24328" si="41328">E24324+1</f>
        <v>2001</v>
      </c>
      <c r="F24328" s="197">
        <v>1</v>
      </c>
      <c r="G24328" s="203" t="s">
        <v>288</v>
      </c>
      <c r="H24328" s="325">
        <f>H24324+1</f>
        <v>1968</v>
      </c>
      <c r="R24328" s="200"/>
    </row>
    <row r="24329" spans="1:18" ht="14.6" customHeight="1" x14ac:dyDescent="0.5">
      <c r="A24329" s="525" t="s">
        <v>1280</v>
      </c>
      <c r="B24329" s="202">
        <f t="shared" ref="B24329" si="41329">B24325+1</f>
        <v>2776</v>
      </c>
      <c r="D24329" s="216" t="str">
        <f t="shared" ref="D24329" si="41330">D24325</f>
        <v>Exodus</v>
      </c>
      <c r="E24329" s="212" t="str">
        <f t="shared" ref="E24329" si="41331">E24325</f>
        <v>AD</v>
      </c>
      <c r="F24329" s="197">
        <v>2</v>
      </c>
      <c r="G24329" s="206" t="s">
        <v>604</v>
      </c>
      <c r="H24329" s="325"/>
      <c r="R24329" s="200"/>
    </row>
    <row r="24330" spans="1:18" ht="14.6" customHeight="1" x14ac:dyDescent="0.5">
      <c r="A24330" s="523">
        <f t="shared" ref="A24330" si="41332">A24326+1</f>
        <v>2754</v>
      </c>
      <c r="B24330" s="216" t="str">
        <f t="shared" ref="B24330" si="41333">B24326</f>
        <v>Olympiad</v>
      </c>
      <c r="D24330" s="217">
        <f t="shared" ref="D24330" si="41334">D24326+1</f>
        <v>3483</v>
      </c>
      <c r="E24330" s="212"/>
      <c r="F24330" s="197">
        <v>3</v>
      </c>
      <c r="G24330" s="208" t="s">
        <v>287</v>
      </c>
      <c r="H24330" s="367"/>
      <c r="R24330" s="200"/>
    </row>
    <row r="24331" spans="1:18" ht="14.6" customHeight="1" thickBot="1" x14ac:dyDescent="0.55000000000000004">
      <c r="A24331" s="526"/>
      <c r="B24331" s="217">
        <f t="shared" ref="B24331" si="41335">B24327+1</f>
        <v>695</v>
      </c>
      <c r="D24331" s="217" t="str">
        <f t="shared" ref="D24331" si="41336">INT((D24330-D$10559-1)/49+1)&amp;"/"&amp;MOD(INT((D24330-D$10559-1)/7),7)+1&amp;"/"&amp;MOD(D24330-D$10559-1,7)+1</f>
        <v>71/2/6</v>
      </c>
      <c r="E24331" s="214"/>
      <c r="F24331" s="197">
        <v>4</v>
      </c>
      <c r="G24331" s="209" t="s">
        <v>605</v>
      </c>
      <c r="H24331" s="324" t="str">
        <f>H24327</f>
        <v>Dn 2300</v>
      </c>
      <c r="R24331" s="200"/>
    </row>
    <row r="24332" spans="1:18" ht="14.6" customHeight="1" x14ac:dyDescent="0.5">
      <c r="A24332" s="524" t="s">
        <v>1279</v>
      </c>
      <c r="B24332" s="217" t="s">
        <v>1186</v>
      </c>
      <c r="D24332" s="202" t="str">
        <f t="shared" ref="D24332" si="41337">IF(MOD(D24330-D$10559-1,49)=0,"Jub",IF(MOD(D24330-D$10559,7)=0,"Sab","Yr"))&amp;" "&amp;IF(MOD(D24330-D$10559-1,49)=0,INT(D24330-D$10559-1)/49,"")</f>
        <v xml:space="preserve">Yr </v>
      </c>
      <c r="E24332" s="201">
        <f t="shared" ref="E24332" si="41338">E24328+1</f>
        <v>2002</v>
      </c>
      <c r="F24332" s="197">
        <v>1</v>
      </c>
      <c r="G24332" s="203" t="s">
        <v>288</v>
      </c>
      <c r="H24332" s="325">
        <f>H24328+1</f>
        <v>1969</v>
      </c>
      <c r="R24332" s="200"/>
    </row>
    <row r="24333" spans="1:18" ht="14.6" customHeight="1" x14ac:dyDescent="0.5">
      <c r="A24333" s="525" t="s">
        <v>1280</v>
      </c>
      <c r="B24333" s="202">
        <f t="shared" ref="B24333" si="41339">B24329+1</f>
        <v>2777</v>
      </c>
      <c r="D24333" s="216" t="str">
        <f t="shared" ref="D24333" si="41340">D24329</f>
        <v>Exodus</v>
      </c>
      <c r="E24333" s="212" t="str">
        <f t="shared" ref="E24333" si="41341">E24329</f>
        <v>AD</v>
      </c>
      <c r="F24333" s="197">
        <v>2</v>
      </c>
      <c r="G24333" s="206" t="s">
        <v>604</v>
      </c>
      <c r="H24333" s="325"/>
      <c r="R24333" s="200"/>
    </row>
    <row r="24334" spans="1:18" ht="14.6" customHeight="1" x14ac:dyDescent="0.5">
      <c r="A24334" s="523">
        <f t="shared" ref="A24334" si="41342">A24330+1</f>
        <v>2755</v>
      </c>
      <c r="B24334" s="216" t="str">
        <f t="shared" ref="B24334:B24383" si="41343">B24330</f>
        <v>Olympiad</v>
      </c>
      <c r="D24334" s="217">
        <f t="shared" ref="D24334" si="41344">D24330+1</f>
        <v>3484</v>
      </c>
      <c r="E24334" s="212"/>
      <c r="F24334" s="197">
        <v>3</v>
      </c>
      <c r="G24334" s="208" t="s">
        <v>287</v>
      </c>
      <c r="H24334" s="367"/>
      <c r="R24334" s="200"/>
    </row>
    <row r="24335" spans="1:18" ht="14.6" customHeight="1" thickBot="1" x14ac:dyDescent="0.55000000000000004">
      <c r="A24335" s="526"/>
      <c r="B24335" s="217">
        <f t="shared" si="41343"/>
        <v>695</v>
      </c>
      <c r="D24335" s="359" t="str">
        <f t="shared" ref="D24335" si="41345">INT((D24334-D$10559-1)/49+1)&amp;"/"&amp;MOD(INT((D24334-D$10559-1)/7),7)+1&amp;"/"&amp;MOD(D24334-D$10559-1,7)+1</f>
        <v>71/2/7</v>
      </c>
      <c r="E24335" s="214"/>
      <c r="F24335" s="197">
        <v>4</v>
      </c>
      <c r="G24335" s="209" t="s">
        <v>605</v>
      </c>
      <c r="H24335" s="324" t="str">
        <f>H24331</f>
        <v>Dn 2300</v>
      </c>
      <c r="R24335" s="200"/>
    </row>
    <row r="24336" spans="1:18" ht="14.6" customHeight="1" x14ac:dyDescent="0.5">
      <c r="A24336" s="524" t="s">
        <v>1279</v>
      </c>
      <c r="B24336" s="217" t="s">
        <v>1187</v>
      </c>
      <c r="D24336" s="360" t="str">
        <f t="shared" ref="D24336" si="41346">IF(MOD(D24334-D$10559-1,49)=0,"Jub",IF(MOD(D24334-D$10559,7)=0,"Sab","Yr"))&amp;" "&amp;IF(MOD(D24334-D$10559-1,49)=0,INT(D24334-D$10559-1)/49,"")</f>
        <v xml:space="preserve">Sab </v>
      </c>
      <c r="E24336" s="201">
        <f t="shared" ref="E24336" si="41347">E24332+1</f>
        <v>2003</v>
      </c>
      <c r="F24336" s="197">
        <v>1</v>
      </c>
      <c r="G24336" s="203" t="s">
        <v>288</v>
      </c>
      <c r="H24336" s="325">
        <f>H24332+1</f>
        <v>1970</v>
      </c>
      <c r="R24336" s="200"/>
    </row>
    <row r="24337" spans="1:18" ht="14.6" customHeight="1" x14ac:dyDescent="0.5">
      <c r="A24337" s="525" t="s">
        <v>1280</v>
      </c>
      <c r="B24337" s="202">
        <f t="shared" ref="B24337" si="41348">B24333+1</f>
        <v>2778</v>
      </c>
      <c r="D24337" s="361" t="str">
        <f t="shared" ref="D24337" si="41349">D24333</f>
        <v>Exodus</v>
      </c>
      <c r="E24337" s="212" t="str">
        <f t="shared" ref="E24337" si="41350">E24333</f>
        <v>AD</v>
      </c>
      <c r="F24337" s="197">
        <v>2</v>
      </c>
      <c r="G24337" s="206" t="s">
        <v>604</v>
      </c>
      <c r="H24337" s="325"/>
      <c r="R24337" s="200"/>
    </row>
    <row r="24338" spans="1:18" ht="14.6" customHeight="1" x14ac:dyDescent="0.5">
      <c r="A24338" s="523">
        <f t="shared" ref="A24338" si="41351">A24334+1</f>
        <v>2756</v>
      </c>
      <c r="B24338" s="216" t="str">
        <f t="shared" ref="B24338:B24387" si="41352">B24334</f>
        <v>Olympiad</v>
      </c>
      <c r="D24338" s="359">
        <f t="shared" ref="D24338" si="41353">D24334+1</f>
        <v>3485</v>
      </c>
      <c r="E24338" s="212"/>
      <c r="F24338" s="197">
        <v>3</v>
      </c>
      <c r="G24338" s="208" t="s">
        <v>287</v>
      </c>
      <c r="H24338" s="367"/>
      <c r="R24338" s="200"/>
    </row>
    <row r="24339" spans="1:18" ht="14.6" customHeight="1" thickBot="1" x14ac:dyDescent="0.55000000000000004">
      <c r="A24339" s="526"/>
      <c r="B24339" s="217">
        <f t="shared" si="41352"/>
        <v>695</v>
      </c>
      <c r="D24339" s="217" t="str">
        <f t="shared" ref="D24339" si="41354">INT((D24338-D$10559-1)/49+1)&amp;"/"&amp;MOD(INT((D24338-D$10559-1)/7),7)+1&amp;"/"&amp;MOD(D24338-D$10559-1,7)+1</f>
        <v>71/3/1</v>
      </c>
      <c r="E24339" s="214"/>
      <c r="F24339" s="197">
        <v>4</v>
      </c>
      <c r="G24339" s="209" t="s">
        <v>605</v>
      </c>
      <c r="H24339" s="324" t="str">
        <f>H24335</f>
        <v>Dn 2300</v>
      </c>
      <c r="R24339" s="200"/>
    </row>
    <row r="24340" spans="1:18" ht="14.6" customHeight="1" x14ac:dyDescent="0.5">
      <c r="A24340" s="524" t="s">
        <v>1279</v>
      </c>
      <c r="B24340" s="217" t="s">
        <v>1188</v>
      </c>
      <c r="D24340" s="202" t="str">
        <f t="shared" ref="D24340" si="41355">IF(MOD(D24338-D$10559-1,49)=0,"Jub",IF(MOD(D24338-D$10559,7)=0,"Sab","Yr"))&amp;" "&amp;IF(MOD(D24338-D$10559-1,49)=0,INT(D24338-D$10559-1)/49,"")</f>
        <v xml:space="preserve">Yr </v>
      </c>
      <c r="E24340" s="201">
        <f t="shared" ref="E24340" si="41356">E24336+1</f>
        <v>2004</v>
      </c>
      <c r="F24340" s="197">
        <v>1</v>
      </c>
      <c r="G24340" s="203" t="s">
        <v>288</v>
      </c>
      <c r="H24340" s="325">
        <f>H24336+1</f>
        <v>1971</v>
      </c>
      <c r="R24340" s="200"/>
    </row>
    <row r="24341" spans="1:18" ht="14.6" customHeight="1" x14ac:dyDescent="0.5">
      <c r="A24341" s="525" t="s">
        <v>1280</v>
      </c>
      <c r="B24341" s="202">
        <f t="shared" ref="B24341" si="41357">B24337+1</f>
        <v>2779</v>
      </c>
      <c r="D24341" s="216" t="str">
        <f t="shared" ref="D24341" si="41358">D24337</f>
        <v>Exodus</v>
      </c>
      <c r="E24341" s="212" t="str">
        <f t="shared" ref="E24341" si="41359">E24337</f>
        <v>AD</v>
      </c>
      <c r="F24341" s="197">
        <v>2</v>
      </c>
      <c r="G24341" s="206" t="s">
        <v>604</v>
      </c>
      <c r="H24341" s="325"/>
      <c r="R24341" s="200"/>
    </row>
    <row r="24342" spans="1:18" ht="14.6" customHeight="1" x14ac:dyDescent="0.5">
      <c r="A24342" s="523">
        <f t="shared" ref="A24342" si="41360">A24338+1</f>
        <v>2757</v>
      </c>
      <c r="B24342" s="216" t="str">
        <f t="shared" ref="B24342:B24391" si="41361">B24338</f>
        <v>Olympiad</v>
      </c>
      <c r="D24342" s="217">
        <f t="shared" ref="D24342" si="41362">D24338+1</f>
        <v>3486</v>
      </c>
      <c r="E24342" s="212"/>
      <c r="F24342" s="197">
        <v>3</v>
      </c>
      <c r="G24342" s="208" t="s">
        <v>287</v>
      </c>
      <c r="H24342" s="367"/>
      <c r="R24342" s="200"/>
    </row>
    <row r="24343" spans="1:18" ht="14.6" customHeight="1" thickBot="1" x14ac:dyDescent="0.55000000000000004">
      <c r="A24343" s="526"/>
      <c r="B24343" s="217">
        <f t="shared" si="41361"/>
        <v>695</v>
      </c>
      <c r="D24343" s="217" t="str">
        <f t="shared" ref="D24343" si="41363">INT((D24342-D$10559-1)/49+1)&amp;"/"&amp;MOD(INT((D24342-D$10559-1)/7),7)+1&amp;"/"&amp;MOD(D24342-D$10559-1,7)+1</f>
        <v>71/3/2</v>
      </c>
      <c r="E24343" s="214"/>
      <c r="F24343" s="197">
        <v>4</v>
      </c>
      <c r="G24343" s="209" t="s">
        <v>605</v>
      </c>
      <c r="H24343" s="324" t="str">
        <f>H24339</f>
        <v>Dn 2300</v>
      </c>
      <c r="R24343" s="200"/>
    </row>
    <row r="24344" spans="1:18" ht="14.6" customHeight="1" x14ac:dyDescent="0.5">
      <c r="A24344" s="524" t="s">
        <v>1279</v>
      </c>
      <c r="B24344" s="217" t="s">
        <v>1189</v>
      </c>
      <c r="D24344" s="202" t="str">
        <f t="shared" ref="D24344" si="41364">IF(MOD(D24342-D$10559-1,49)=0,"Jub",IF(MOD(D24342-D$10559,7)=0,"Sab","Yr"))&amp;" "&amp;IF(MOD(D24342-D$10559-1,49)=0,INT(D24342-D$10559-1)/49,"")</f>
        <v xml:space="preserve">Yr </v>
      </c>
      <c r="E24344" s="201">
        <f t="shared" ref="E24344" si="41365">E24340+1</f>
        <v>2005</v>
      </c>
      <c r="F24344" s="197">
        <v>1</v>
      </c>
      <c r="G24344" s="203" t="s">
        <v>288</v>
      </c>
      <c r="H24344" s="325">
        <f>H24340+1</f>
        <v>1972</v>
      </c>
      <c r="R24344" s="200"/>
    </row>
    <row r="24345" spans="1:18" ht="14.6" customHeight="1" x14ac:dyDescent="0.5">
      <c r="A24345" s="525" t="s">
        <v>1280</v>
      </c>
      <c r="B24345" s="202">
        <f t="shared" ref="B24345" si="41366">B24341+1</f>
        <v>2780</v>
      </c>
      <c r="D24345" s="216" t="str">
        <f t="shared" ref="D24345" si="41367">D24341</f>
        <v>Exodus</v>
      </c>
      <c r="E24345" s="212" t="str">
        <f t="shared" ref="E24345" si="41368">E24341</f>
        <v>AD</v>
      </c>
      <c r="F24345" s="197">
        <v>2</v>
      </c>
      <c r="G24345" s="206" t="s">
        <v>604</v>
      </c>
      <c r="H24345" s="325"/>
      <c r="R24345" s="200"/>
    </row>
    <row r="24346" spans="1:18" ht="14.6" customHeight="1" x14ac:dyDescent="0.5">
      <c r="A24346" s="523">
        <f t="shared" ref="A24346" si="41369">A24342+1</f>
        <v>2758</v>
      </c>
      <c r="B24346" s="216" t="str">
        <f t="shared" ref="B24346" si="41370">B24342</f>
        <v>Olympiad</v>
      </c>
      <c r="D24346" s="217">
        <f t="shared" ref="D24346" si="41371">D24342+1</f>
        <v>3487</v>
      </c>
      <c r="E24346" s="212"/>
      <c r="F24346" s="197">
        <v>3</v>
      </c>
      <c r="G24346" s="208" t="s">
        <v>287</v>
      </c>
      <c r="H24346" s="367"/>
      <c r="R24346" s="200"/>
    </row>
    <row r="24347" spans="1:18" ht="14.6" customHeight="1" thickBot="1" x14ac:dyDescent="0.55000000000000004">
      <c r="A24347" s="526"/>
      <c r="B24347" s="217">
        <f t="shared" ref="B24347" si="41372">B24343+1</f>
        <v>696</v>
      </c>
      <c r="D24347" s="217" t="str">
        <f t="shared" ref="D24347" si="41373">INT((D24346-D$10559-1)/49+1)&amp;"/"&amp;MOD(INT((D24346-D$10559-1)/7),7)+1&amp;"/"&amp;MOD(D24346-D$10559-1,7)+1</f>
        <v>71/3/3</v>
      </c>
      <c r="E24347" s="214"/>
      <c r="F24347" s="197">
        <v>4</v>
      </c>
      <c r="G24347" s="209" t="s">
        <v>605</v>
      </c>
      <c r="H24347" s="324" t="str">
        <f>H24343</f>
        <v>Dn 2300</v>
      </c>
      <c r="R24347" s="200"/>
    </row>
    <row r="24348" spans="1:18" ht="14.6" customHeight="1" x14ac:dyDescent="0.5">
      <c r="A24348" s="524" t="s">
        <v>1279</v>
      </c>
      <c r="B24348" s="217" t="s">
        <v>1186</v>
      </c>
      <c r="D24348" s="202" t="str">
        <f t="shared" ref="D24348" si="41374">IF(MOD(D24346-D$10559-1,49)=0,"Jub",IF(MOD(D24346-D$10559,7)=0,"Sab","Yr"))&amp;" "&amp;IF(MOD(D24346-D$10559-1,49)=0,INT(D24346-D$10559-1)/49,"")</f>
        <v xml:space="preserve">Yr </v>
      </c>
      <c r="E24348" s="201">
        <f t="shared" ref="E24348" si="41375">E24344+1</f>
        <v>2006</v>
      </c>
      <c r="F24348" s="197">
        <v>1</v>
      </c>
      <c r="G24348" s="203" t="s">
        <v>288</v>
      </c>
      <c r="H24348" s="325">
        <f>H24344+1</f>
        <v>1973</v>
      </c>
      <c r="R24348" s="200"/>
    </row>
    <row r="24349" spans="1:18" ht="14.6" customHeight="1" x14ac:dyDescent="0.5">
      <c r="A24349" s="525" t="s">
        <v>1280</v>
      </c>
      <c r="B24349" s="202">
        <f t="shared" ref="B24349" si="41376">B24345+1</f>
        <v>2781</v>
      </c>
      <c r="D24349" s="216" t="str">
        <f t="shared" ref="D24349" si="41377">D24345</f>
        <v>Exodus</v>
      </c>
      <c r="E24349" s="212" t="str">
        <f t="shared" ref="E24349" si="41378">E24345</f>
        <v>AD</v>
      </c>
      <c r="F24349" s="197">
        <v>2</v>
      </c>
      <c r="G24349" s="206" t="s">
        <v>604</v>
      </c>
      <c r="H24349" s="325"/>
      <c r="R24349" s="200"/>
    </row>
    <row r="24350" spans="1:18" ht="14.6" customHeight="1" x14ac:dyDescent="0.5">
      <c r="A24350" s="523">
        <f t="shared" ref="A24350" si="41379">A24346+1</f>
        <v>2759</v>
      </c>
      <c r="B24350" s="216" t="str">
        <f t="shared" si="41343"/>
        <v>Olympiad</v>
      </c>
      <c r="D24350" s="217">
        <f t="shared" ref="D24350" si="41380">D24346+1</f>
        <v>3488</v>
      </c>
      <c r="E24350" s="212"/>
      <c r="F24350" s="197">
        <v>3</v>
      </c>
      <c r="G24350" s="208" t="s">
        <v>287</v>
      </c>
      <c r="H24350" s="367"/>
      <c r="R24350" s="200"/>
    </row>
    <row r="24351" spans="1:18" ht="14.6" customHeight="1" thickBot="1" x14ac:dyDescent="0.55000000000000004">
      <c r="A24351" s="526"/>
      <c r="B24351" s="217">
        <f t="shared" si="41343"/>
        <v>696</v>
      </c>
      <c r="D24351" s="217" t="str">
        <f t="shared" ref="D24351" si="41381">INT((D24350-D$10559-1)/49+1)&amp;"/"&amp;MOD(INT((D24350-D$10559-1)/7),7)+1&amp;"/"&amp;MOD(D24350-D$10559-1,7)+1</f>
        <v>71/3/4</v>
      </c>
      <c r="E24351" s="214"/>
      <c r="F24351" s="197">
        <v>4</v>
      </c>
      <c r="G24351" s="209" t="s">
        <v>605</v>
      </c>
      <c r="H24351" s="324" t="str">
        <f>H24347</f>
        <v>Dn 2300</v>
      </c>
      <c r="R24351" s="200"/>
    </row>
    <row r="24352" spans="1:18" ht="14.6" customHeight="1" x14ac:dyDescent="0.5">
      <c r="A24352" s="524" t="s">
        <v>1279</v>
      </c>
      <c r="B24352" s="217" t="s">
        <v>1187</v>
      </c>
      <c r="D24352" s="202" t="str">
        <f t="shared" ref="D24352" si="41382">IF(MOD(D24350-D$10559-1,49)=0,"Jub",IF(MOD(D24350-D$10559,7)=0,"Sab","Yr"))&amp;" "&amp;IF(MOD(D24350-D$10559-1,49)=0,INT(D24350-D$10559-1)/49,"")</f>
        <v xml:space="preserve">Yr </v>
      </c>
      <c r="E24352" s="201">
        <f t="shared" ref="E24352" si="41383">E24348+1</f>
        <v>2007</v>
      </c>
      <c r="F24352" s="197">
        <v>1</v>
      </c>
      <c r="G24352" s="203" t="s">
        <v>288</v>
      </c>
      <c r="H24352" s="325">
        <f>H24348+1</f>
        <v>1974</v>
      </c>
      <c r="R24352" s="200"/>
    </row>
    <row r="24353" spans="1:18" ht="14.6" customHeight="1" x14ac:dyDescent="0.5">
      <c r="A24353" s="525" t="s">
        <v>1280</v>
      </c>
      <c r="B24353" s="202">
        <f t="shared" ref="B24353" si="41384">B24349+1</f>
        <v>2782</v>
      </c>
      <c r="D24353" s="216" t="str">
        <f t="shared" ref="D24353" si="41385">D24349</f>
        <v>Exodus</v>
      </c>
      <c r="E24353" s="212" t="str">
        <f t="shared" ref="E24353" si="41386">E24349</f>
        <v>AD</v>
      </c>
      <c r="F24353" s="197">
        <v>2</v>
      </c>
      <c r="G24353" s="206" t="s">
        <v>604</v>
      </c>
      <c r="H24353" s="325"/>
      <c r="R24353" s="200"/>
    </row>
    <row r="24354" spans="1:18" ht="14.6" customHeight="1" x14ac:dyDescent="0.5">
      <c r="A24354" s="523">
        <f t="shared" ref="A24354" si="41387">A24350+1</f>
        <v>2760</v>
      </c>
      <c r="B24354" s="216" t="str">
        <f t="shared" si="41352"/>
        <v>Olympiad</v>
      </c>
      <c r="D24354" s="217">
        <f t="shared" ref="D24354" si="41388">D24350+1</f>
        <v>3489</v>
      </c>
      <c r="E24354" s="212"/>
      <c r="F24354" s="197">
        <v>3</v>
      </c>
      <c r="G24354" s="208" t="s">
        <v>287</v>
      </c>
      <c r="H24354" s="367"/>
      <c r="R24354" s="200"/>
    </row>
    <row r="24355" spans="1:18" ht="14.6" customHeight="1" thickBot="1" x14ac:dyDescent="0.55000000000000004">
      <c r="A24355" s="526"/>
      <c r="B24355" s="217">
        <f t="shared" si="41352"/>
        <v>696</v>
      </c>
      <c r="D24355" s="217" t="str">
        <f t="shared" ref="D24355" si="41389">INT((D24354-D$10559-1)/49+1)&amp;"/"&amp;MOD(INT((D24354-D$10559-1)/7),7)+1&amp;"/"&amp;MOD(D24354-D$10559-1,7)+1</f>
        <v>71/3/5</v>
      </c>
      <c r="E24355" s="214"/>
      <c r="F24355" s="197">
        <v>4</v>
      </c>
      <c r="G24355" s="209" t="s">
        <v>605</v>
      </c>
      <c r="H24355" s="324" t="str">
        <f>H24351</f>
        <v>Dn 2300</v>
      </c>
      <c r="R24355" s="200"/>
    </row>
    <row r="24356" spans="1:18" ht="14.6" customHeight="1" x14ac:dyDescent="0.5">
      <c r="A24356" s="524" t="s">
        <v>1279</v>
      </c>
      <c r="B24356" s="217" t="s">
        <v>1188</v>
      </c>
      <c r="D24356" s="202" t="str">
        <f t="shared" ref="D24356" si="41390">IF(MOD(D24354-D$10559-1,49)=0,"Jub",IF(MOD(D24354-D$10559,7)=0,"Sab","Yr"))&amp;" "&amp;IF(MOD(D24354-D$10559-1,49)=0,INT(D24354-D$10559-1)/49,"")</f>
        <v xml:space="preserve">Yr </v>
      </c>
      <c r="E24356" s="201">
        <f t="shared" ref="E24356" si="41391">E24352+1</f>
        <v>2008</v>
      </c>
      <c r="F24356" s="197">
        <v>1</v>
      </c>
      <c r="G24356" s="203" t="s">
        <v>288</v>
      </c>
      <c r="H24356" s="325">
        <f>H24352+1</f>
        <v>1975</v>
      </c>
      <c r="R24356" s="200"/>
    </row>
    <row r="24357" spans="1:18" ht="14.6" customHeight="1" x14ac:dyDescent="0.5">
      <c r="A24357" s="525" t="s">
        <v>1280</v>
      </c>
      <c r="B24357" s="202">
        <f t="shared" ref="B24357" si="41392">B24353+1</f>
        <v>2783</v>
      </c>
      <c r="D24357" s="216" t="str">
        <f t="shared" ref="D24357" si="41393">D24353</f>
        <v>Exodus</v>
      </c>
      <c r="E24357" s="212" t="str">
        <f t="shared" ref="E24357" si="41394">E24353</f>
        <v>AD</v>
      </c>
      <c r="F24357" s="197">
        <v>2</v>
      </c>
      <c r="G24357" s="206" t="s">
        <v>604</v>
      </c>
      <c r="H24357" s="325"/>
      <c r="R24357" s="200"/>
    </row>
    <row r="24358" spans="1:18" ht="14.6" customHeight="1" x14ac:dyDescent="0.5">
      <c r="A24358" s="523">
        <f t="shared" ref="A24358" si="41395">A24354+1</f>
        <v>2761</v>
      </c>
      <c r="B24358" s="216" t="str">
        <f t="shared" si="41361"/>
        <v>Olympiad</v>
      </c>
      <c r="D24358" s="217">
        <f t="shared" ref="D24358" si="41396">D24354+1</f>
        <v>3490</v>
      </c>
      <c r="E24358" s="212"/>
      <c r="F24358" s="197">
        <v>3</v>
      </c>
      <c r="G24358" s="208" t="s">
        <v>287</v>
      </c>
      <c r="H24358" s="367"/>
      <c r="R24358" s="200"/>
    </row>
    <row r="24359" spans="1:18" ht="14.6" customHeight="1" thickBot="1" x14ac:dyDescent="0.55000000000000004">
      <c r="A24359" s="526"/>
      <c r="B24359" s="217">
        <f t="shared" si="41361"/>
        <v>696</v>
      </c>
      <c r="D24359" s="217" t="str">
        <f t="shared" ref="D24359" si="41397">INT((D24358-D$10559-1)/49+1)&amp;"/"&amp;MOD(INT((D24358-D$10559-1)/7),7)+1&amp;"/"&amp;MOD(D24358-D$10559-1,7)+1</f>
        <v>71/3/6</v>
      </c>
      <c r="E24359" s="214"/>
      <c r="F24359" s="197">
        <v>4</v>
      </c>
      <c r="G24359" s="209" t="s">
        <v>605</v>
      </c>
      <c r="H24359" s="324" t="str">
        <f>H24355</f>
        <v>Dn 2300</v>
      </c>
      <c r="R24359" s="200"/>
    </row>
    <row r="24360" spans="1:18" ht="14.6" customHeight="1" x14ac:dyDescent="0.5">
      <c r="A24360" s="524" t="s">
        <v>1279</v>
      </c>
      <c r="B24360" s="217" t="s">
        <v>1189</v>
      </c>
      <c r="D24360" s="202" t="str">
        <f t="shared" ref="D24360" si="41398">IF(MOD(D24358-D$10559-1,49)=0,"Jub",IF(MOD(D24358-D$10559,7)=0,"Sab","Yr"))&amp;" "&amp;IF(MOD(D24358-D$10559-1,49)=0,INT(D24358-D$10559-1)/49,"")</f>
        <v xml:space="preserve">Yr </v>
      </c>
      <c r="E24360" s="201">
        <f t="shared" ref="E24360" si="41399">E24356+1</f>
        <v>2009</v>
      </c>
      <c r="F24360" s="197">
        <v>1</v>
      </c>
      <c r="G24360" s="203" t="s">
        <v>288</v>
      </c>
      <c r="H24360" s="325">
        <f>H24356+1</f>
        <v>1976</v>
      </c>
      <c r="R24360" s="200"/>
    </row>
    <row r="24361" spans="1:18" ht="14.6" customHeight="1" x14ac:dyDescent="0.5">
      <c r="A24361" s="525" t="s">
        <v>1280</v>
      </c>
      <c r="B24361" s="202">
        <f t="shared" ref="B24361" si="41400">B24357+1</f>
        <v>2784</v>
      </c>
      <c r="D24361" s="216" t="str">
        <f t="shared" ref="D24361" si="41401">D24357</f>
        <v>Exodus</v>
      </c>
      <c r="E24361" s="212" t="str">
        <f t="shared" ref="E24361" si="41402">E24357</f>
        <v>AD</v>
      </c>
      <c r="F24361" s="197">
        <v>2</v>
      </c>
      <c r="G24361" s="206" t="s">
        <v>604</v>
      </c>
      <c r="H24361" s="325"/>
      <c r="R24361" s="200"/>
    </row>
    <row r="24362" spans="1:18" ht="14.6" customHeight="1" x14ac:dyDescent="0.5">
      <c r="A24362" s="523">
        <f t="shared" ref="A24362" si="41403">A24358+1</f>
        <v>2762</v>
      </c>
      <c r="B24362" s="216" t="str">
        <f t="shared" ref="B24362" si="41404">B24358</f>
        <v>Olympiad</v>
      </c>
      <c r="D24362" s="217">
        <f t="shared" ref="D24362" si="41405">D24358+1</f>
        <v>3491</v>
      </c>
      <c r="E24362" s="212"/>
      <c r="F24362" s="197">
        <v>3</v>
      </c>
      <c r="G24362" s="208" t="s">
        <v>287</v>
      </c>
      <c r="H24362" s="367"/>
      <c r="R24362" s="200"/>
    </row>
    <row r="24363" spans="1:18" ht="14.6" customHeight="1" thickBot="1" x14ac:dyDescent="0.55000000000000004">
      <c r="A24363" s="526"/>
      <c r="B24363" s="217">
        <f t="shared" ref="B24363" si="41406">B24359+1</f>
        <v>697</v>
      </c>
      <c r="D24363" s="359" t="str">
        <f t="shared" ref="D24363" si="41407">INT((D24362-D$10559-1)/49+1)&amp;"/"&amp;MOD(INT((D24362-D$10559-1)/7),7)+1&amp;"/"&amp;MOD(D24362-D$10559-1,7)+1</f>
        <v>71/3/7</v>
      </c>
      <c r="E24363" s="214"/>
      <c r="F24363" s="197">
        <v>4</v>
      </c>
      <c r="G24363" s="209" t="s">
        <v>605</v>
      </c>
      <c r="H24363" s="324" t="str">
        <f>H24359</f>
        <v>Dn 2300</v>
      </c>
      <c r="R24363" s="200"/>
    </row>
    <row r="24364" spans="1:18" ht="14.6" customHeight="1" x14ac:dyDescent="0.5">
      <c r="A24364" s="524" t="s">
        <v>1279</v>
      </c>
      <c r="B24364" s="217" t="s">
        <v>1186</v>
      </c>
      <c r="D24364" s="360" t="str">
        <f t="shared" ref="D24364" si="41408">IF(MOD(D24362-D$10559-1,49)=0,"Jub",IF(MOD(D24362-D$10559,7)=0,"Sab","Yr"))&amp;" "&amp;IF(MOD(D24362-D$10559-1,49)=0,INT(D24362-D$10559-1)/49,"")</f>
        <v xml:space="preserve">Sab </v>
      </c>
      <c r="E24364" s="201">
        <f t="shared" ref="E24364" si="41409">E24360+1</f>
        <v>2010</v>
      </c>
      <c r="F24364" s="197">
        <v>1</v>
      </c>
      <c r="G24364" s="203" t="s">
        <v>288</v>
      </c>
      <c r="H24364" s="325">
        <f>H24360+1</f>
        <v>1977</v>
      </c>
      <c r="R24364" s="200"/>
    </row>
    <row r="24365" spans="1:18" ht="14.6" customHeight="1" x14ac:dyDescent="0.5">
      <c r="A24365" s="525" t="s">
        <v>1280</v>
      </c>
      <c r="B24365" s="202">
        <f t="shared" ref="B24365" si="41410">B24361+1</f>
        <v>2785</v>
      </c>
      <c r="D24365" s="361" t="str">
        <f t="shared" ref="D24365" si="41411">D24361</f>
        <v>Exodus</v>
      </c>
      <c r="E24365" s="212" t="str">
        <f t="shared" ref="E24365" si="41412">E24361</f>
        <v>AD</v>
      </c>
      <c r="F24365" s="197">
        <v>2</v>
      </c>
      <c r="G24365" s="206" t="s">
        <v>604</v>
      </c>
      <c r="H24365" s="325"/>
      <c r="R24365" s="200"/>
    </row>
    <row r="24366" spans="1:18" ht="14.6" customHeight="1" x14ac:dyDescent="0.5">
      <c r="A24366" s="523">
        <f t="shared" ref="A24366" si="41413">A24362+1</f>
        <v>2763</v>
      </c>
      <c r="B24366" s="216" t="str">
        <f t="shared" si="41343"/>
        <v>Olympiad</v>
      </c>
      <c r="D24366" s="359">
        <f t="shared" ref="D24366" si="41414">D24362+1</f>
        <v>3492</v>
      </c>
      <c r="E24366" s="212"/>
      <c r="F24366" s="197">
        <v>3</v>
      </c>
      <c r="G24366" s="208" t="s">
        <v>287</v>
      </c>
      <c r="H24366" s="367"/>
      <c r="R24366" s="200"/>
    </row>
    <row r="24367" spans="1:18" ht="14.6" customHeight="1" thickBot="1" x14ac:dyDescent="0.55000000000000004">
      <c r="A24367" s="526"/>
      <c r="B24367" s="217">
        <f t="shared" si="41343"/>
        <v>697</v>
      </c>
      <c r="D24367" s="217" t="str">
        <f t="shared" ref="D24367" si="41415">INT((D24366-D$10559-1)/49+1)&amp;"/"&amp;MOD(INT((D24366-D$10559-1)/7),7)+1&amp;"/"&amp;MOD(D24366-D$10559-1,7)+1</f>
        <v>71/4/1</v>
      </c>
      <c r="E24367" s="214"/>
      <c r="F24367" s="197">
        <v>4</v>
      </c>
      <c r="G24367" s="209" t="s">
        <v>605</v>
      </c>
      <c r="H24367" s="324" t="str">
        <f>H24363</f>
        <v>Dn 2300</v>
      </c>
      <c r="R24367" s="200"/>
    </row>
    <row r="24368" spans="1:18" ht="14.6" customHeight="1" x14ac:dyDescent="0.5">
      <c r="A24368" s="524" t="s">
        <v>1279</v>
      </c>
      <c r="B24368" s="217" t="s">
        <v>1187</v>
      </c>
      <c r="D24368" s="202" t="str">
        <f t="shared" ref="D24368" si="41416">IF(MOD(D24366-D$10559-1,49)=0,"Jub",IF(MOD(D24366-D$10559,7)=0,"Sab","Yr"))&amp;" "&amp;IF(MOD(D24366-D$10559-1,49)=0,INT(D24366-D$10559-1)/49,"")</f>
        <v xml:space="preserve">Yr </v>
      </c>
      <c r="E24368" s="201">
        <f t="shared" ref="E24368" si="41417">E24364+1</f>
        <v>2011</v>
      </c>
      <c r="F24368" s="197">
        <v>1</v>
      </c>
      <c r="G24368" s="203" t="s">
        <v>288</v>
      </c>
      <c r="H24368" s="325">
        <f>H24364+1</f>
        <v>1978</v>
      </c>
      <c r="R24368" s="200"/>
    </row>
    <row r="24369" spans="1:18" ht="14.6" customHeight="1" x14ac:dyDescent="0.5">
      <c r="A24369" s="525" t="s">
        <v>1280</v>
      </c>
      <c r="B24369" s="202">
        <f t="shared" ref="B24369" si="41418">B24365+1</f>
        <v>2786</v>
      </c>
      <c r="D24369" s="216" t="str">
        <f t="shared" ref="D24369" si="41419">D24365</f>
        <v>Exodus</v>
      </c>
      <c r="E24369" s="212" t="str">
        <f t="shared" ref="E24369" si="41420">E24365</f>
        <v>AD</v>
      </c>
      <c r="F24369" s="197">
        <v>2</v>
      </c>
      <c r="G24369" s="206" t="s">
        <v>604</v>
      </c>
      <c r="H24369" s="325"/>
      <c r="R24369" s="200"/>
    </row>
    <row r="24370" spans="1:18" ht="14.6" customHeight="1" x14ac:dyDescent="0.5">
      <c r="A24370" s="523">
        <f t="shared" ref="A24370" si="41421">A24366+1</f>
        <v>2764</v>
      </c>
      <c r="B24370" s="216" t="str">
        <f t="shared" si="41352"/>
        <v>Olympiad</v>
      </c>
      <c r="D24370" s="217">
        <f t="shared" ref="D24370" si="41422">D24366+1</f>
        <v>3493</v>
      </c>
      <c r="E24370" s="212"/>
      <c r="F24370" s="197">
        <v>3</v>
      </c>
      <c r="G24370" s="208" t="s">
        <v>287</v>
      </c>
      <c r="H24370" s="367"/>
      <c r="R24370" s="200"/>
    </row>
    <row r="24371" spans="1:18" ht="14.6" customHeight="1" thickBot="1" x14ac:dyDescent="0.55000000000000004">
      <c r="A24371" s="526"/>
      <c r="B24371" s="217">
        <f t="shared" si="41352"/>
        <v>697</v>
      </c>
      <c r="D24371" s="217" t="str">
        <f t="shared" ref="D24371" si="41423">INT((D24370-D$10559-1)/49+1)&amp;"/"&amp;MOD(INT((D24370-D$10559-1)/7),7)+1&amp;"/"&amp;MOD(D24370-D$10559-1,7)+1</f>
        <v>71/4/2</v>
      </c>
      <c r="E24371" s="214"/>
      <c r="F24371" s="197">
        <v>4</v>
      </c>
      <c r="G24371" s="209" t="s">
        <v>605</v>
      </c>
      <c r="H24371" s="324" t="str">
        <f>H24367</f>
        <v>Dn 2300</v>
      </c>
      <c r="R24371" s="200"/>
    </row>
    <row r="24372" spans="1:18" ht="14.6" customHeight="1" x14ac:dyDescent="0.5">
      <c r="A24372" s="524" t="s">
        <v>1279</v>
      </c>
      <c r="B24372" s="217" t="s">
        <v>1188</v>
      </c>
      <c r="D24372" s="202" t="str">
        <f t="shared" ref="D24372" si="41424">IF(MOD(D24370-D$10559-1,49)=0,"Jub",IF(MOD(D24370-D$10559,7)=0,"Sab","Yr"))&amp;" "&amp;IF(MOD(D24370-D$10559-1,49)=0,INT(D24370-D$10559-1)/49,"")</f>
        <v xml:space="preserve">Yr </v>
      </c>
      <c r="E24372" s="201">
        <f t="shared" ref="E24372" si="41425">E24368+1</f>
        <v>2012</v>
      </c>
      <c r="F24372" s="197">
        <v>1</v>
      </c>
      <c r="G24372" s="203" t="s">
        <v>288</v>
      </c>
      <c r="H24372" s="325">
        <f>H24368+1</f>
        <v>1979</v>
      </c>
      <c r="R24372" s="200"/>
    </row>
    <row r="24373" spans="1:18" ht="14.6" customHeight="1" x14ac:dyDescent="0.5">
      <c r="A24373" s="525" t="s">
        <v>1280</v>
      </c>
      <c r="B24373" s="202">
        <f t="shared" ref="B24373" si="41426">B24369+1</f>
        <v>2787</v>
      </c>
      <c r="D24373" s="216" t="str">
        <f t="shared" ref="D24373" si="41427">D24369</f>
        <v>Exodus</v>
      </c>
      <c r="E24373" s="212" t="str">
        <f t="shared" ref="E24373" si="41428">E24369</f>
        <v>AD</v>
      </c>
      <c r="F24373" s="197">
        <v>2</v>
      </c>
      <c r="G24373" s="206" t="s">
        <v>604</v>
      </c>
      <c r="H24373" s="325"/>
      <c r="R24373" s="200"/>
    </row>
    <row r="24374" spans="1:18" ht="14.6" customHeight="1" x14ac:dyDescent="0.5">
      <c r="A24374" s="523">
        <f t="shared" ref="A24374" si="41429">A24370+1</f>
        <v>2765</v>
      </c>
      <c r="B24374" s="216" t="str">
        <f t="shared" si="41361"/>
        <v>Olympiad</v>
      </c>
      <c r="D24374" s="217">
        <f t="shared" ref="D24374" si="41430">D24370+1</f>
        <v>3494</v>
      </c>
      <c r="E24374" s="212"/>
      <c r="F24374" s="197">
        <v>3</v>
      </c>
      <c r="G24374" s="208" t="s">
        <v>287</v>
      </c>
      <c r="H24374" s="367"/>
      <c r="R24374" s="200"/>
    </row>
    <row r="24375" spans="1:18" ht="14.6" customHeight="1" thickBot="1" x14ac:dyDescent="0.55000000000000004">
      <c r="A24375" s="526"/>
      <c r="B24375" s="217">
        <f t="shared" si="41361"/>
        <v>697</v>
      </c>
      <c r="D24375" s="217" t="str">
        <f t="shared" ref="D24375" si="41431">INT((D24374-D$10559-1)/49+1)&amp;"/"&amp;MOD(INT((D24374-D$10559-1)/7),7)+1&amp;"/"&amp;MOD(D24374-D$10559-1,7)+1</f>
        <v>71/4/3</v>
      </c>
      <c r="E24375" s="214"/>
      <c r="F24375" s="197">
        <v>4</v>
      </c>
      <c r="G24375" s="209" t="s">
        <v>605</v>
      </c>
      <c r="H24375" s="324" t="str">
        <f>H24371</f>
        <v>Dn 2300</v>
      </c>
      <c r="R24375" s="200"/>
    </row>
    <row r="24376" spans="1:18" ht="14.6" customHeight="1" x14ac:dyDescent="0.5">
      <c r="A24376" s="524" t="s">
        <v>1279</v>
      </c>
      <c r="B24376" s="217" t="s">
        <v>1189</v>
      </c>
      <c r="D24376" s="202" t="str">
        <f t="shared" ref="D24376" si="41432">IF(MOD(D24374-D$10559-1,49)=0,"Jub",IF(MOD(D24374-D$10559,7)=0,"Sab","Yr"))&amp;" "&amp;IF(MOD(D24374-D$10559-1,49)=0,INT(D24374-D$10559-1)/49,"")</f>
        <v xml:space="preserve">Yr </v>
      </c>
      <c r="E24376" s="201">
        <f t="shared" ref="E24376" si="41433">E24372+1</f>
        <v>2013</v>
      </c>
      <c r="F24376" s="197">
        <v>1</v>
      </c>
      <c r="G24376" s="203" t="s">
        <v>288</v>
      </c>
      <c r="H24376" s="325">
        <f>H24372+1</f>
        <v>1980</v>
      </c>
      <c r="R24376" s="200"/>
    </row>
    <row r="24377" spans="1:18" ht="14.6" customHeight="1" x14ac:dyDescent="0.5">
      <c r="A24377" s="525" t="s">
        <v>1280</v>
      </c>
      <c r="B24377" s="202">
        <f t="shared" ref="B24377" si="41434">B24373+1</f>
        <v>2788</v>
      </c>
      <c r="D24377" s="216" t="str">
        <f t="shared" ref="D24377" si="41435">D24373</f>
        <v>Exodus</v>
      </c>
      <c r="E24377" s="212" t="str">
        <f t="shared" ref="E24377" si="41436">E24373</f>
        <v>AD</v>
      </c>
      <c r="F24377" s="197">
        <v>2</v>
      </c>
      <c r="G24377" s="206" t="s">
        <v>604</v>
      </c>
      <c r="H24377" s="325"/>
      <c r="R24377" s="200"/>
    </row>
    <row r="24378" spans="1:18" ht="14.6" customHeight="1" x14ac:dyDescent="0.5">
      <c r="A24378" s="523">
        <f t="shared" ref="A24378" si="41437">A24374+1</f>
        <v>2766</v>
      </c>
      <c r="B24378" s="216" t="str">
        <f t="shared" ref="B24378" si="41438">B24374</f>
        <v>Olympiad</v>
      </c>
      <c r="D24378" s="217">
        <f t="shared" ref="D24378" si="41439">D24374+1</f>
        <v>3495</v>
      </c>
      <c r="E24378" s="212"/>
      <c r="F24378" s="197">
        <v>3</v>
      </c>
      <c r="G24378" s="208" t="s">
        <v>287</v>
      </c>
      <c r="H24378" s="367"/>
      <c r="R24378" s="200"/>
    </row>
    <row r="24379" spans="1:18" ht="14.6" customHeight="1" thickBot="1" x14ac:dyDescent="0.55000000000000004">
      <c r="A24379" s="526"/>
      <c r="B24379" s="217">
        <f t="shared" ref="B24379" si="41440">B24375+1</f>
        <v>698</v>
      </c>
      <c r="D24379" s="217" t="str">
        <f t="shared" ref="D24379" si="41441">INT((D24378-D$10559-1)/49+1)&amp;"/"&amp;MOD(INT((D24378-D$10559-1)/7),7)+1&amp;"/"&amp;MOD(D24378-D$10559-1,7)+1</f>
        <v>71/4/4</v>
      </c>
      <c r="E24379" s="214"/>
      <c r="F24379" s="197">
        <v>4</v>
      </c>
      <c r="G24379" s="209" t="s">
        <v>605</v>
      </c>
      <c r="H24379" s="324" t="str">
        <f>H24375</f>
        <v>Dn 2300</v>
      </c>
      <c r="R24379" s="200"/>
    </row>
    <row r="24380" spans="1:18" ht="14.6" customHeight="1" x14ac:dyDescent="0.5">
      <c r="A24380" s="524" t="s">
        <v>1279</v>
      </c>
      <c r="B24380" s="217" t="s">
        <v>1186</v>
      </c>
      <c r="D24380" s="202" t="str">
        <f t="shared" ref="D24380" si="41442">IF(MOD(D24378-D$10559-1,49)=0,"Jub",IF(MOD(D24378-D$10559,7)=0,"Sab","Yr"))&amp;" "&amp;IF(MOD(D24378-D$10559-1,49)=0,INT(D24378-D$10559-1)/49,"")</f>
        <v xml:space="preserve">Yr </v>
      </c>
      <c r="E24380" s="201">
        <f t="shared" ref="E24380" si="41443">E24376+1</f>
        <v>2014</v>
      </c>
      <c r="F24380" s="197">
        <v>1</v>
      </c>
      <c r="G24380" s="203" t="s">
        <v>288</v>
      </c>
      <c r="H24380" s="325">
        <f>H24376+1</f>
        <v>1981</v>
      </c>
      <c r="R24380" s="200"/>
    </row>
    <row r="24381" spans="1:18" ht="14.6" customHeight="1" x14ac:dyDescent="0.5">
      <c r="A24381" s="525" t="s">
        <v>1280</v>
      </c>
      <c r="B24381" s="202">
        <f t="shared" ref="B24381" si="41444">B24377+1</f>
        <v>2789</v>
      </c>
      <c r="D24381" s="216" t="str">
        <f t="shared" ref="D24381" si="41445">D24377</f>
        <v>Exodus</v>
      </c>
      <c r="E24381" s="212" t="str">
        <f t="shared" ref="E24381" si="41446">E24377</f>
        <v>AD</v>
      </c>
      <c r="F24381" s="197">
        <v>2</v>
      </c>
      <c r="G24381" s="206" t="s">
        <v>604</v>
      </c>
      <c r="H24381" s="325"/>
      <c r="R24381" s="200"/>
    </row>
    <row r="24382" spans="1:18" ht="14.6" customHeight="1" x14ac:dyDescent="0.5">
      <c r="A24382" s="523">
        <f t="shared" ref="A24382" si="41447">A24378+1</f>
        <v>2767</v>
      </c>
      <c r="B24382" s="216" t="str">
        <f t="shared" si="41343"/>
        <v>Olympiad</v>
      </c>
      <c r="D24382" s="217">
        <f t="shared" ref="D24382" si="41448">D24378+1</f>
        <v>3496</v>
      </c>
      <c r="E24382" s="212"/>
      <c r="F24382" s="197">
        <v>3</v>
      </c>
      <c r="G24382" s="208" t="s">
        <v>287</v>
      </c>
      <c r="H24382" s="367"/>
      <c r="R24382" s="200"/>
    </row>
    <row r="24383" spans="1:18" ht="14.6" customHeight="1" thickBot="1" x14ac:dyDescent="0.55000000000000004">
      <c r="A24383" s="526"/>
      <c r="B24383" s="217">
        <f t="shared" si="41343"/>
        <v>698</v>
      </c>
      <c r="D24383" s="217" t="str">
        <f t="shared" ref="D24383" si="41449">INT((D24382-D$10559-1)/49+1)&amp;"/"&amp;MOD(INT((D24382-D$10559-1)/7),7)+1&amp;"/"&amp;MOD(D24382-D$10559-1,7)+1</f>
        <v>71/4/5</v>
      </c>
      <c r="E24383" s="214"/>
      <c r="F24383" s="197">
        <v>4</v>
      </c>
      <c r="G24383" s="209" t="s">
        <v>605</v>
      </c>
      <c r="H24383" s="324" t="str">
        <f>H24379</f>
        <v>Dn 2300</v>
      </c>
      <c r="R24383" s="200"/>
    </row>
    <row r="24384" spans="1:18" ht="14.6" customHeight="1" x14ac:dyDescent="0.5">
      <c r="A24384" s="524" t="s">
        <v>1279</v>
      </c>
      <c r="B24384" s="217" t="s">
        <v>1187</v>
      </c>
      <c r="D24384" s="202" t="str">
        <f t="shared" ref="D24384" si="41450">IF(MOD(D24382-D$10559-1,49)=0,"Jub",IF(MOD(D24382-D$10559,7)=0,"Sab","Yr"))&amp;" "&amp;IF(MOD(D24382-D$10559-1,49)=0,INT(D24382-D$10559-1)/49,"")</f>
        <v xml:space="preserve">Yr </v>
      </c>
      <c r="E24384" s="201">
        <f t="shared" ref="E24384" si="41451">E24380+1</f>
        <v>2015</v>
      </c>
      <c r="F24384" s="197">
        <v>1</v>
      </c>
      <c r="G24384" s="203" t="s">
        <v>288</v>
      </c>
      <c r="H24384" s="325">
        <f>H24380+1</f>
        <v>1982</v>
      </c>
      <c r="R24384" s="200"/>
    </row>
    <row r="24385" spans="1:18" ht="14.6" customHeight="1" x14ac:dyDescent="0.5">
      <c r="A24385" s="525" t="s">
        <v>1280</v>
      </c>
      <c r="B24385" s="202">
        <f t="shared" ref="B24385" si="41452">B24381+1</f>
        <v>2790</v>
      </c>
      <c r="D24385" s="216" t="str">
        <f t="shared" ref="D24385" si="41453">D24381</f>
        <v>Exodus</v>
      </c>
      <c r="E24385" s="212" t="str">
        <f t="shared" ref="E24385" si="41454">E24381</f>
        <v>AD</v>
      </c>
      <c r="F24385" s="197">
        <v>2</v>
      </c>
      <c r="G24385" s="206" t="s">
        <v>604</v>
      </c>
      <c r="H24385" s="325"/>
      <c r="R24385" s="200"/>
    </row>
    <row r="24386" spans="1:18" ht="14.6" customHeight="1" x14ac:dyDescent="0.5">
      <c r="A24386" s="523">
        <f t="shared" ref="A24386" si="41455">A24382+1</f>
        <v>2768</v>
      </c>
      <c r="B24386" s="216" t="str">
        <f t="shared" si="41352"/>
        <v>Olympiad</v>
      </c>
      <c r="D24386" s="217">
        <f t="shared" ref="D24386" si="41456">D24382+1</f>
        <v>3497</v>
      </c>
      <c r="E24386" s="212"/>
      <c r="F24386" s="197">
        <v>3</v>
      </c>
      <c r="G24386" s="208" t="s">
        <v>287</v>
      </c>
      <c r="H24386" s="367"/>
      <c r="R24386" s="200"/>
    </row>
    <row r="24387" spans="1:18" ht="14.6" customHeight="1" thickBot="1" x14ac:dyDescent="0.55000000000000004">
      <c r="A24387" s="526"/>
      <c r="B24387" s="217">
        <f t="shared" si="41352"/>
        <v>698</v>
      </c>
      <c r="D24387" s="217" t="str">
        <f t="shared" ref="D24387" si="41457">INT((D24386-D$10559-1)/49+1)&amp;"/"&amp;MOD(INT((D24386-D$10559-1)/7),7)+1&amp;"/"&amp;MOD(D24386-D$10559-1,7)+1</f>
        <v>71/4/6</v>
      </c>
      <c r="E24387" s="214"/>
      <c r="F24387" s="197">
        <v>4</v>
      </c>
      <c r="G24387" s="209" t="s">
        <v>605</v>
      </c>
      <c r="H24387" s="324" t="str">
        <f>H24383</f>
        <v>Dn 2300</v>
      </c>
      <c r="R24387" s="200"/>
    </row>
    <row r="24388" spans="1:18" ht="14.6" customHeight="1" x14ac:dyDescent="0.5">
      <c r="A24388" s="524" t="s">
        <v>1279</v>
      </c>
      <c r="B24388" s="217" t="s">
        <v>1188</v>
      </c>
      <c r="D24388" s="202" t="str">
        <f t="shared" ref="D24388" si="41458">IF(MOD(D24386-D$10559-1,49)=0,"Jub",IF(MOD(D24386-D$10559,7)=0,"Sab","Yr"))&amp;" "&amp;IF(MOD(D24386-D$10559-1,49)=0,INT(D24386-D$10559-1)/49,"")</f>
        <v xml:space="preserve">Yr </v>
      </c>
      <c r="E24388" s="201">
        <f t="shared" ref="E24388" si="41459">E24384+1</f>
        <v>2016</v>
      </c>
      <c r="F24388" s="197">
        <v>1</v>
      </c>
      <c r="G24388" s="203" t="s">
        <v>288</v>
      </c>
      <c r="H24388" s="325">
        <f>H24384+1</f>
        <v>1983</v>
      </c>
      <c r="R24388" s="200"/>
    </row>
    <row r="24389" spans="1:18" ht="14.6" customHeight="1" x14ac:dyDescent="0.5">
      <c r="A24389" s="525" t="s">
        <v>1280</v>
      </c>
      <c r="B24389" s="202">
        <f t="shared" ref="B24389" si="41460">B24385+1</f>
        <v>2791</v>
      </c>
      <c r="D24389" s="216" t="str">
        <f t="shared" ref="D24389" si="41461">D24385</f>
        <v>Exodus</v>
      </c>
      <c r="E24389" s="212" t="str">
        <f t="shared" ref="E24389" si="41462">E24385</f>
        <v>AD</v>
      </c>
      <c r="F24389" s="197">
        <v>2</v>
      </c>
      <c r="G24389" s="206" t="s">
        <v>604</v>
      </c>
      <c r="H24389" s="325"/>
      <c r="R24389" s="200"/>
    </row>
    <row r="24390" spans="1:18" ht="14.6" customHeight="1" x14ac:dyDescent="0.5">
      <c r="A24390" s="523">
        <f t="shared" ref="A24390" si="41463">A24386+1</f>
        <v>2769</v>
      </c>
      <c r="B24390" s="216" t="str">
        <f t="shared" si="41361"/>
        <v>Olympiad</v>
      </c>
      <c r="D24390" s="217">
        <f t="shared" ref="D24390" si="41464">D24386+1</f>
        <v>3498</v>
      </c>
      <c r="E24390" s="212"/>
      <c r="F24390" s="197">
        <v>3</v>
      </c>
      <c r="G24390" s="208" t="s">
        <v>287</v>
      </c>
      <c r="H24390" s="367"/>
      <c r="R24390" s="200"/>
    </row>
    <row r="24391" spans="1:18" ht="14.6" customHeight="1" thickBot="1" x14ac:dyDescent="0.55000000000000004">
      <c r="A24391" s="526"/>
      <c r="B24391" s="217">
        <f t="shared" si="41361"/>
        <v>698</v>
      </c>
      <c r="D24391" s="359" t="str">
        <f t="shared" ref="D24391" si="41465">INT((D24390-D$10559-1)/49+1)&amp;"/"&amp;MOD(INT((D24390-D$10559-1)/7),7)+1&amp;"/"&amp;MOD(D24390-D$10559-1,7)+1</f>
        <v>71/4/7</v>
      </c>
      <c r="E24391" s="214"/>
      <c r="F24391" s="197">
        <v>4</v>
      </c>
      <c r="G24391" s="209" t="s">
        <v>605</v>
      </c>
      <c r="H24391" s="324" t="str">
        <f>H24387</f>
        <v>Dn 2300</v>
      </c>
      <c r="R24391" s="200"/>
    </row>
    <row r="24392" spans="1:18" ht="14.6" customHeight="1" x14ac:dyDescent="0.5">
      <c r="A24392" s="524" t="s">
        <v>1279</v>
      </c>
      <c r="B24392" s="217" t="s">
        <v>1189</v>
      </c>
      <c r="D24392" s="360" t="str">
        <f t="shared" ref="D24392" si="41466">IF(MOD(D24390-D$10559-1,49)=0,"Jub",IF(MOD(D24390-D$10559,7)=0,"Sab","Yr"))&amp;" "&amp;IF(MOD(D24390-D$10559-1,49)=0,INT(D24390-D$10559-1)/49,"")</f>
        <v xml:space="preserve">Sab </v>
      </c>
      <c r="E24392" s="201">
        <f t="shared" ref="E24392" si="41467">E24388+1</f>
        <v>2017</v>
      </c>
      <c r="F24392" s="197">
        <v>1</v>
      </c>
      <c r="G24392" s="203" t="s">
        <v>288</v>
      </c>
      <c r="H24392" s="325">
        <f>H24388+1</f>
        <v>1984</v>
      </c>
      <c r="R24392" s="200"/>
    </row>
    <row r="24393" spans="1:18" ht="14.6" customHeight="1" x14ac:dyDescent="0.5">
      <c r="A24393" s="525" t="s">
        <v>1280</v>
      </c>
      <c r="B24393" s="202">
        <f t="shared" ref="B24393" si="41468">B24389+1</f>
        <v>2792</v>
      </c>
      <c r="D24393" s="361" t="str">
        <f t="shared" ref="D24393" si="41469">D24389</f>
        <v>Exodus</v>
      </c>
      <c r="E24393" s="212" t="str">
        <f t="shared" ref="E24393" si="41470">E24389</f>
        <v>AD</v>
      </c>
      <c r="F24393" s="197">
        <v>2</v>
      </c>
      <c r="G24393" s="206" t="s">
        <v>604</v>
      </c>
      <c r="H24393" s="325"/>
      <c r="R24393" s="200"/>
    </row>
    <row r="24394" spans="1:18" ht="14.6" customHeight="1" x14ac:dyDescent="0.5">
      <c r="A24394" s="523">
        <f t="shared" ref="A24394" si="41471">A24390+1</f>
        <v>2770</v>
      </c>
      <c r="B24394" s="216" t="str">
        <f t="shared" ref="B24394" si="41472">B24390</f>
        <v>Olympiad</v>
      </c>
      <c r="D24394" s="359">
        <f t="shared" ref="D24394" si="41473">D24390+1</f>
        <v>3499</v>
      </c>
      <c r="E24394" s="212"/>
      <c r="F24394" s="197">
        <v>3</v>
      </c>
      <c r="G24394" s="208" t="s">
        <v>287</v>
      </c>
      <c r="H24394" s="367"/>
      <c r="R24394" s="200"/>
    </row>
    <row r="24395" spans="1:18" ht="14.6" customHeight="1" thickBot="1" x14ac:dyDescent="0.55000000000000004">
      <c r="A24395" s="526"/>
      <c r="B24395" s="217">
        <f t="shared" ref="B24395" si="41474">B24391+1</f>
        <v>699</v>
      </c>
      <c r="D24395" s="217" t="str">
        <f t="shared" ref="D24395" si="41475">INT((D24394-D$10559-1)/49+1)&amp;"/"&amp;MOD(INT((D24394-D$10559-1)/7),7)+1&amp;"/"&amp;MOD(D24394-D$10559-1,7)+1</f>
        <v>71/5/1</v>
      </c>
      <c r="E24395" s="214"/>
      <c r="F24395" s="197">
        <v>4</v>
      </c>
      <c r="G24395" s="209" t="s">
        <v>605</v>
      </c>
      <c r="H24395" s="324" t="str">
        <f>H24391</f>
        <v>Dn 2300</v>
      </c>
      <c r="R24395" s="200"/>
    </row>
    <row r="24396" spans="1:18" ht="14.6" customHeight="1" x14ac:dyDescent="0.5">
      <c r="A24396" s="524" t="s">
        <v>1279</v>
      </c>
      <c r="B24396" s="217" t="s">
        <v>1186</v>
      </c>
      <c r="D24396" s="202" t="str">
        <f t="shared" ref="D24396" si="41476">IF(MOD(D24394-D$10559-1,49)=0,"Jub",IF(MOD(D24394-D$10559,7)=0,"Sab","Yr"))&amp;" "&amp;IF(MOD(D24394-D$10559-1,49)=0,INT(D24394-D$10559-1)/49,"")</f>
        <v xml:space="preserve">Yr </v>
      </c>
      <c r="E24396" s="201">
        <f t="shared" ref="E24396" si="41477">E24392+1</f>
        <v>2018</v>
      </c>
      <c r="F24396" s="197">
        <v>1</v>
      </c>
      <c r="G24396" s="203" t="s">
        <v>288</v>
      </c>
      <c r="H24396" s="325">
        <f>H24392+1</f>
        <v>1985</v>
      </c>
      <c r="R24396" s="200"/>
    </row>
    <row r="24397" spans="1:18" ht="14.6" customHeight="1" x14ac:dyDescent="0.5">
      <c r="A24397" s="525" t="s">
        <v>1280</v>
      </c>
      <c r="B24397" s="202">
        <f t="shared" ref="B24397" si="41478">B24393+1</f>
        <v>2793</v>
      </c>
      <c r="D24397" s="216" t="str">
        <f t="shared" ref="D24397" si="41479">D24393</f>
        <v>Exodus</v>
      </c>
      <c r="E24397" s="212" t="str">
        <f t="shared" ref="E24397" si="41480">E24393</f>
        <v>AD</v>
      </c>
      <c r="F24397" s="197">
        <v>2</v>
      </c>
      <c r="G24397" s="206" t="s">
        <v>604</v>
      </c>
      <c r="H24397" s="325"/>
      <c r="R24397" s="200"/>
    </row>
    <row r="24398" spans="1:18" ht="14.6" customHeight="1" x14ac:dyDescent="0.5">
      <c r="A24398" s="523">
        <f t="shared" ref="A24398" si="41481">A24394+1</f>
        <v>2771</v>
      </c>
      <c r="B24398" s="216" t="str">
        <f t="shared" ref="B24398:B24447" si="41482">B24394</f>
        <v>Olympiad</v>
      </c>
      <c r="D24398" s="217">
        <f t="shared" ref="D24398" si="41483">D24394+1</f>
        <v>3500</v>
      </c>
      <c r="E24398" s="212"/>
      <c r="F24398" s="197">
        <v>3</v>
      </c>
      <c r="G24398" s="208" t="s">
        <v>287</v>
      </c>
      <c r="H24398" s="367"/>
      <c r="R24398" s="200"/>
    </row>
    <row r="24399" spans="1:18" ht="14.6" customHeight="1" thickBot="1" x14ac:dyDescent="0.55000000000000004">
      <c r="A24399" s="526"/>
      <c r="B24399" s="217">
        <f t="shared" si="41482"/>
        <v>699</v>
      </c>
      <c r="D24399" s="217" t="str">
        <f t="shared" ref="D24399" si="41484">INT((D24398-D$10559-1)/49+1)&amp;"/"&amp;MOD(INT((D24398-D$10559-1)/7),7)+1&amp;"/"&amp;MOD(D24398-D$10559-1,7)+1</f>
        <v>71/5/2</v>
      </c>
      <c r="E24399" s="214"/>
      <c r="F24399" s="197">
        <v>4</v>
      </c>
      <c r="G24399" s="209" t="s">
        <v>605</v>
      </c>
      <c r="H24399" s="324" t="str">
        <f>H24395</f>
        <v>Dn 2300</v>
      </c>
      <c r="R24399" s="200"/>
    </row>
    <row r="24400" spans="1:18" ht="14.6" customHeight="1" x14ac:dyDescent="0.5">
      <c r="A24400" s="524" t="s">
        <v>1279</v>
      </c>
      <c r="B24400" s="217" t="s">
        <v>1187</v>
      </c>
      <c r="D24400" s="202" t="str">
        <f t="shared" ref="D24400" si="41485">IF(MOD(D24398-D$10559-1,49)=0,"Jub",IF(MOD(D24398-D$10559,7)=0,"Sab","Yr"))&amp;" "&amp;IF(MOD(D24398-D$10559-1,49)=0,INT(D24398-D$10559-1)/49,"")</f>
        <v xml:space="preserve">Yr </v>
      </c>
      <c r="E24400" s="201">
        <f t="shared" ref="E24400" si="41486">E24396+1</f>
        <v>2019</v>
      </c>
      <c r="F24400" s="197">
        <v>1</v>
      </c>
      <c r="G24400" s="203" t="s">
        <v>288</v>
      </c>
      <c r="H24400" s="325">
        <f>H24396+1</f>
        <v>1986</v>
      </c>
      <c r="R24400" s="200"/>
    </row>
    <row r="24401" spans="1:18" ht="14.6" customHeight="1" x14ac:dyDescent="0.5">
      <c r="A24401" s="525" t="s">
        <v>1280</v>
      </c>
      <c r="B24401" s="202">
        <f t="shared" ref="B24401" si="41487">B24397+1</f>
        <v>2794</v>
      </c>
      <c r="D24401" s="216" t="str">
        <f t="shared" ref="D24401" si="41488">D24397</f>
        <v>Exodus</v>
      </c>
      <c r="E24401" s="212" t="str">
        <f t="shared" ref="E24401" si="41489">E24397</f>
        <v>AD</v>
      </c>
      <c r="F24401" s="197">
        <v>2</v>
      </c>
      <c r="G24401" s="206" t="s">
        <v>604</v>
      </c>
      <c r="H24401" s="325"/>
      <c r="R24401" s="200"/>
    </row>
    <row r="24402" spans="1:18" ht="14.6" customHeight="1" x14ac:dyDescent="0.5">
      <c r="A24402" s="523">
        <f t="shared" ref="A24402" si="41490">A24398+1</f>
        <v>2772</v>
      </c>
      <c r="B24402" s="216" t="str">
        <f t="shared" ref="B24402:B24451" si="41491">B24398</f>
        <v>Olympiad</v>
      </c>
      <c r="D24402" s="217">
        <f t="shared" ref="D24402" si="41492">D24398+1</f>
        <v>3501</v>
      </c>
      <c r="E24402" s="212"/>
      <c r="F24402" s="197">
        <v>3</v>
      </c>
      <c r="G24402" s="208" t="s">
        <v>287</v>
      </c>
      <c r="H24402" s="367"/>
      <c r="R24402" s="200"/>
    </row>
    <row r="24403" spans="1:18" ht="14.6" customHeight="1" thickBot="1" x14ac:dyDescent="0.55000000000000004">
      <c r="A24403" s="526"/>
      <c r="B24403" s="217">
        <f t="shared" si="41491"/>
        <v>699</v>
      </c>
      <c r="D24403" s="217" t="str">
        <f t="shared" ref="D24403" si="41493">INT((D24402-D$10559-1)/49+1)&amp;"/"&amp;MOD(INT((D24402-D$10559-1)/7),7)+1&amp;"/"&amp;MOD(D24402-D$10559-1,7)+1</f>
        <v>71/5/3</v>
      </c>
      <c r="E24403" s="214"/>
      <c r="F24403" s="197">
        <v>4</v>
      </c>
      <c r="G24403" s="209" t="s">
        <v>605</v>
      </c>
      <c r="H24403" s="324" t="str">
        <f>H24399</f>
        <v>Dn 2300</v>
      </c>
      <c r="R24403" s="200"/>
    </row>
    <row r="24404" spans="1:18" ht="14.6" customHeight="1" x14ac:dyDescent="0.5">
      <c r="A24404" s="524" t="s">
        <v>1279</v>
      </c>
      <c r="B24404" s="217" t="s">
        <v>1188</v>
      </c>
      <c r="D24404" s="202" t="str">
        <f t="shared" ref="D24404" si="41494">IF(MOD(D24402-D$10559-1,49)=0,"Jub",IF(MOD(D24402-D$10559,7)=0,"Sab","Yr"))&amp;" "&amp;IF(MOD(D24402-D$10559-1,49)=0,INT(D24402-D$10559-1)/49,"")</f>
        <v xml:space="preserve">Yr </v>
      </c>
      <c r="E24404" s="201">
        <f t="shared" ref="E24404" si="41495">E24400+1</f>
        <v>2020</v>
      </c>
      <c r="F24404" s="197">
        <v>1</v>
      </c>
      <c r="G24404" s="203" t="s">
        <v>288</v>
      </c>
      <c r="H24404" s="325">
        <f>H24400+1</f>
        <v>1987</v>
      </c>
      <c r="R24404" s="200"/>
    </row>
    <row r="24405" spans="1:18" ht="14.6" customHeight="1" x14ac:dyDescent="0.5">
      <c r="A24405" s="525" t="s">
        <v>1280</v>
      </c>
      <c r="B24405" s="202">
        <f t="shared" ref="B24405" si="41496">B24401+1</f>
        <v>2795</v>
      </c>
      <c r="D24405" s="216" t="str">
        <f t="shared" ref="D24405" si="41497">D24401</f>
        <v>Exodus</v>
      </c>
      <c r="E24405" s="212" t="str">
        <f t="shared" ref="E24405" si="41498">E24401</f>
        <v>AD</v>
      </c>
      <c r="F24405" s="197">
        <v>2</v>
      </c>
      <c r="G24405" s="206" t="s">
        <v>604</v>
      </c>
      <c r="H24405" s="325"/>
      <c r="R24405" s="200"/>
    </row>
    <row r="24406" spans="1:18" ht="14.6" customHeight="1" x14ac:dyDescent="0.5">
      <c r="A24406" s="523">
        <f t="shared" ref="A24406" si="41499">A24402+1</f>
        <v>2773</v>
      </c>
      <c r="B24406" s="216" t="str">
        <f t="shared" ref="B24406:B24455" si="41500">B24402</f>
        <v>Olympiad</v>
      </c>
      <c r="D24406" s="217">
        <f t="shared" ref="D24406" si="41501">D24402+1</f>
        <v>3502</v>
      </c>
      <c r="E24406" s="212"/>
      <c r="F24406" s="197">
        <v>3</v>
      </c>
      <c r="G24406" s="208" t="s">
        <v>287</v>
      </c>
      <c r="H24406" s="367"/>
      <c r="R24406" s="200"/>
    </row>
    <row r="24407" spans="1:18" ht="14.6" customHeight="1" thickBot="1" x14ac:dyDescent="0.55000000000000004">
      <c r="A24407" s="526"/>
      <c r="B24407" s="217">
        <f t="shared" si="41500"/>
        <v>699</v>
      </c>
      <c r="D24407" s="217" t="str">
        <f t="shared" ref="D24407" si="41502">INT((D24406-D$10559-1)/49+1)&amp;"/"&amp;MOD(INT((D24406-D$10559-1)/7),7)+1&amp;"/"&amp;MOD(D24406-D$10559-1,7)+1</f>
        <v>71/5/4</v>
      </c>
      <c r="E24407" s="214"/>
      <c r="F24407" s="197">
        <v>4</v>
      </c>
      <c r="G24407" s="209" t="s">
        <v>605</v>
      </c>
      <c r="H24407" s="324" t="str">
        <f>H24403</f>
        <v>Dn 2300</v>
      </c>
      <c r="R24407" s="200"/>
    </row>
    <row r="24408" spans="1:18" ht="14.6" customHeight="1" x14ac:dyDescent="0.5">
      <c r="A24408" s="524" t="s">
        <v>1279</v>
      </c>
      <c r="B24408" s="217" t="s">
        <v>1189</v>
      </c>
      <c r="D24408" s="202" t="str">
        <f t="shared" ref="D24408" si="41503">IF(MOD(D24406-D$10559-1,49)=0,"Jub",IF(MOD(D24406-D$10559,7)=0,"Sab","Yr"))&amp;" "&amp;IF(MOD(D24406-D$10559-1,49)=0,INT(D24406-D$10559-1)/49,"")</f>
        <v xml:space="preserve">Yr </v>
      </c>
      <c r="E24408" s="201">
        <f t="shared" ref="E24408" si="41504">E24404+1</f>
        <v>2021</v>
      </c>
      <c r="F24408" s="197">
        <v>1</v>
      </c>
      <c r="G24408" s="203" t="s">
        <v>288</v>
      </c>
      <c r="H24408" s="325">
        <f>H24404+1</f>
        <v>1988</v>
      </c>
      <c r="R24408" s="200"/>
    </row>
    <row r="24409" spans="1:18" ht="14.6" customHeight="1" x14ac:dyDescent="0.5">
      <c r="A24409" s="525" t="s">
        <v>1280</v>
      </c>
      <c r="B24409" s="202">
        <f t="shared" ref="B24409" si="41505">B24405+1</f>
        <v>2796</v>
      </c>
      <c r="D24409" s="216" t="str">
        <f t="shared" ref="D24409" si="41506">D24405</f>
        <v>Exodus</v>
      </c>
      <c r="E24409" s="212" t="str">
        <f t="shared" ref="E24409" si="41507">E24405</f>
        <v>AD</v>
      </c>
      <c r="F24409" s="197">
        <v>2</v>
      </c>
      <c r="G24409" s="206" t="s">
        <v>604</v>
      </c>
      <c r="H24409" s="325"/>
      <c r="R24409" s="200"/>
    </row>
    <row r="24410" spans="1:18" ht="14.6" customHeight="1" x14ac:dyDescent="0.5">
      <c r="A24410" s="523">
        <f t="shared" ref="A24410" si="41508">A24406+1</f>
        <v>2774</v>
      </c>
      <c r="B24410" s="216" t="str">
        <f t="shared" ref="B24410" si="41509">B24406</f>
        <v>Olympiad</v>
      </c>
      <c r="D24410" s="217">
        <f t="shared" ref="D24410" si="41510">D24406+1</f>
        <v>3503</v>
      </c>
      <c r="E24410" s="212"/>
      <c r="F24410" s="197">
        <v>3</v>
      </c>
      <c r="G24410" s="208" t="s">
        <v>287</v>
      </c>
      <c r="H24410" s="367"/>
      <c r="R24410" s="200"/>
    </row>
    <row r="24411" spans="1:18" ht="14.6" customHeight="1" thickBot="1" x14ac:dyDescent="0.55000000000000004">
      <c r="A24411" s="526"/>
      <c r="B24411" s="217">
        <f t="shared" ref="B24411" si="41511">B24407+1</f>
        <v>700</v>
      </c>
      <c r="D24411" s="217" t="str">
        <f t="shared" ref="D24411" si="41512">INT((D24410-D$10559-1)/49+1)&amp;"/"&amp;MOD(INT((D24410-D$10559-1)/7),7)+1&amp;"/"&amp;MOD(D24410-D$10559-1,7)+1</f>
        <v>71/5/5</v>
      </c>
      <c r="E24411" s="214"/>
      <c r="F24411" s="197">
        <v>4</v>
      </c>
      <c r="G24411" s="209" t="s">
        <v>605</v>
      </c>
      <c r="H24411" s="324" t="str">
        <f>H24407</f>
        <v>Dn 2300</v>
      </c>
      <c r="R24411" s="200"/>
    </row>
    <row r="24412" spans="1:18" ht="14.6" customHeight="1" x14ac:dyDescent="0.5">
      <c r="A24412" s="524" t="s">
        <v>1279</v>
      </c>
      <c r="B24412" s="217" t="s">
        <v>1186</v>
      </c>
      <c r="D24412" s="202" t="str">
        <f t="shared" ref="D24412" si="41513">IF(MOD(D24410-D$10559-1,49)=0,"Jub",IF(MOD(D24410-D$10559,7)=0,"Sab","Yr"))&amp;" "&amp;IF(MOD(D24410-D$10559-1,49)=0,INT(D24410-D$10559-1)/49,"")</f>
        <v xml:space="preserve">Yr </v>
      </c>
      <c r="E24412" s="201">
        <f t="shared" ref="E24412" si="41514">E24408+1</f>
        <v>2022</v>
      </c>
      <c r="F24412" s="197">
        <v>1</v>
      </c>
      <c r="G24412" s="203" t="s">
        <v>288</v>
      </c>
      <c r="H24412" s="325">
        <f>H24408+1</f>
        <v>1989</v>
      </c>
      <c r="R24412" s="200"/>
    </row>
    <row r="24413" spans="1:18" ht="14.6" customHeight="1" x14ac:dyDescent="0.5">
      <c r="A24413" s="525" t="s">
        <v>1280</v>
      </c>
      <c r="B24413" s="202">
        <f t="shared" ref="B24413" si="41515">B24409+1</f>
        <v>2797</v>
      </c>
      <c r="D24413" s="216" t="str">
        <f t="shared" ref="D24413" si="41516">D24409</f>
        <v>Exodus</v>
      </c>
      <c r="E24413" s="212" t="str">
        <f t="shared" ref="E24413" si="41517">E24409</f>
        <v>AD</v>
      </c>
      <c r="F24413" s="197">
        <v>2</v>
      </c>
      <c r="G24413" s="206" t="s">
        <v>604</v>
      </c>
      <c r="H24413" s="325"/>
      <c r="R24413" s="200"/>
    </row>
    <row r="24414" spans="1:18" ht="14.6" customHeight="1" x14ac:dyDescent="0.5">
      <c r="A24414" s="523">
        <f t="shared" ref="A24414" si="41518">A24410+1</f>
        <v>2775</v>
      </c>
      <c r="B24414" s="216" t="str">
        <f t="shared" si="41482"/>
        <v>Olympiad</v>
      </c>
      <c r="D24414" s="217">
        <f t="shared" ref="D24414" si="41519">D24410+1</f>
        <v>3504</v>
      </c>
      <c r="E24414" s="212"/>
      <c r="F24414" s="197">
        <v>3</v>
      </c>
      <c r="G24414" s="208" t="s">
        <v>287</v>
      </c>
      <c r="H24414" s="367"/>
      <c r="R24414" s="200"/>
    </row>
    <row r="24415" spans="1:18" ht="14.6" customHeight="1" thickBot="1" x14ac:dyDescent="0.55000000000000004">
      <c r="A24415" s="526"/>
      <c r="B24415" s="217">
        <f t="shared" si="41482"/>
        <v>700</v>
      </c>
      <c r="D24415" s="217" t="str">
        <f t="shared" ref="D24415" si="41520">INT((D24414-D$10559-1)/49+1)&amp;"/"&amp;MOD(INT((D24414-D$10559-1)/7),7)+1&amp;"/"&amp;MOD(D24414-D$10559-1,7)+1</f>
        <v>71/5/6</v>
      </c>
      <c r="E24415" s="214"/>
      <c r="F24415" s="197">
        <v>4</v>
      </c>
      <c r="G24415" s="209" t="s">
        <v>605</v>
      </c>
      <c r="H24415" s="324" t="str">
        <f>H24411</f>
        <v>Dn 2300</v>
      </c>
      <c r="R24415" s="200"/>
    </row>
    <row r="24416" spans="1:18" ht="14.6" customHeight="1" x14ac:dyDescent="0.5">
      <c r="A24416" s="524" t="s">
        <v>1279</v>
      </c>
      <c r="B24416" s="217" t="s">
        <v>1187</v>
      </c>
      <c r="D24416" s="202" t="str">
        <f t="shared" ref="D24416" si="41521">IF(MOD(D24414-D$10559-1,49)=0,"Jub",IF(MOD(D24414-D$10559,7)=0,"Sab","Yr"))&amp;" "&amp;IF(MOD(D24414-D$10559-1,49)=0,INT(D24414-D$10559-1)/49,"")</f>
        <v xml:space="preserve">Yr </v>
      </c>
      <c r="E24416" s="201">
        <f t="shared" ref="E24416" si="41522">E24412+1</f>
        <v>2023</v>
      </c>
      <c r="F24416" s="197">
        <v>1</v>
      </c>
      <c r="G24416" s="203" t="s">
        <v>288</v>
      </c>
      <c r="H24416" s="325">
        <f>H24412+1</f>
        <v>1990</v>
      </c>
      <c r="R24416" s="200"/>
    </row>
    <row r="24417" spans="1:18" ht="14.6" customHeight="1" x14ac:dyDescent="0.5">
      <c r="A24417" s="525" t="s">
        <v>1280</v>
      </c>
      <c r="B24417" s="202">
        <f t="shared" ref="B24417" si="41523">B24413+1</f>
        <v>2798</v>
      </c>
      <c r="D24417" s="216" t="str">
        <f t="shared" ref="D24417" si="41524">D24413</f>
        <v>Exodus</v>
      </c>
      <c r="E24417" s="212" t="str">
        <f t="shared" ref="E24417" si="41525">E24413</f>
        <v>AD</v>
      </c>
      <c r="F24417" s="197">
        <v>2</v>
      </c>
      <c r="G24417" s="206" t="s">
        <v>604</v>
      </c>
      <c r="H24417" s="325"/>
      <c r="R24417" s="200"/>
    </row>
    <row r="24418" spans="1:18" ht="14.6" customHeight="1" x14ac:dyDescent="0.5">
      <c r="A24418" s="523">
        <f t="shared" ref="A24418" si="41526">A24414+1</f>
        <v>2776</v>
      </c>
      <c r="B24418" s="216" t="str">
        <f t="shared" si="41491"/>
        <v>Olympiad</v>
      </c>
      <c r="D24418" s="217">
        <f t="shared" ref="D24418" si="41527">D24414+1</f>
        <v>3505</v>
      </c>
      <c r="E24418" s="212"/>
      <c r="F24418" s="197">
        <v>3</v>
      </c>
      <c r="G24418" s="208" t="s">
        <v>287</v>
      </c>
      <c r="H24418" s="367"/>
      <c r="R24418" s="200"/>
    </row>
    <row r="24419" spans="1:18" ht="14.6" customHeight="1" thickBot="1" x14ac:dyDescent="0.55000000000000004">
      <c r="A24419" s="526"/>
      <c r="B24419" s="217">
        <f t="shared" si="41491"/>
        <v>700</v>
      </c>
      <c r="D24419" s="359" t="str">
        <f t="shared" ref="D24419" si="41528">INT((D24418-D$10559-1)/49+1)&amp;"/"&amp;MOD(INT((D24418-D$10559-1)/7),7)+1&amp;"/"&amp;MOD(D24418-D$10559-1,7)+1</f>
        <v>71/5/7</v>
      </c>
      <c r="E24419" s="214"/>
      <c r="F24419" s="197">
        <v>4</v>
      </c>
      <c r="G24419" s="209" t="s">
        <v>605</v>
      </c>
      <c r="H24419" s="324" t="str">
        <f>H24415</f>
        <v>Dn 2300</v>
      </c>
      <c r="R24419" s="200"/>
    </row>
    <row r="24420" spans="1:18" ht="14.6" customHeight="1" x14ac:dyDescent="0.5">
      <c r="A24420" s="524" t="s">
        <v>1279</v>
      </c>
      <c r="B24420" s="217" t="s">
        <v>1188</v>
      </c>
      <c r="D24420" s="360" t="str">
        <f t="shared" ref="D24420" si="41529">IF(MOD(D24418-D$10559-1,49)=0,"Jub",IF(MOD(D24418-D$10559,7)=0,"Sab","Yr"))&amp;" "&amp;IF(MOD(D24418-D$10559-1,49)=0,INT(D24418-D$10559-1)/49,"")</f>
        <v xml:space="preserve">Sab </v>
      </c>
      <c r="E24420" s="201">
        <f t="shared" ref="E24420" si="41530">E24416+1</f>
        <v>2024</v>
      </c>
      <c r="F24420" s="197">
        <v>1</v>
      </c>
      <c r="G24420" s="203" t="s">
        <v>288</v>
      </c>
      <c r="H24420" s="325">
        <f>H24416+1</f>
        <v>1991</v>
      </c>
      <c r="R24420" s="200"/>
    </row>
    <row r="24421" spans="1:18" ht="14.6" customHeight="1" x14ac:dyDescent="0.5">
      <c r="A24421" s="525" t="s">
        <v>1280</v>
      </c>
      <c r="B24421" s="202">
        <f t="shared" ref="B24421" si="41531">B24417+1</f>
        <v>2799</v>
      </c>
      <c r="D24421" s="361" t="str">
        <f t="shared" ref="D24421" si="41532">D24417</f>
        <v>Exodus</v>
      </c>
      <c r="E24421" s="212" t="str">
        <f t="shared" ref="E24421" si="41533">E24417</f>
        <v>AD</v>
      </c>
      <c r="F24421" s="197">
        <v>2</v>
      </c>
      <c r="G24421" s="206" t="s">
        <v>604</v>
      </c>
      <c r="H24421" s="325"/>
      <c r="R24421" s="200"/>
    </row>
    <row r="24422" spans="1:18" ht="14.6" customHeight="1" x14ac:dyDescent="0.5">
      <c r="A24422" s="523">
        <f t="shared" ref="A24422" si="41534">A24418+1</f>
        <v>2777</v>
      </c>
      <c r="B24422" s="216" t="str">
        <f t="shared" si="41500"/>
        <v>Olympiad</v>
      </c>
      <c r="D24422" s="359">
        <f t="shared" ref="D24422" si="41535">D24418+1</f>
        <v>3506</v>
      </c>
      <c r="E24422" s="212"/>
      <c r="F24422" s="197">
        <v>3</v>
      </c>
      <c r="G24422" s="208" t="s">
        <v>287</v>
      </c>
      <c r="H24422" s="367"/>
      <c r="R24422" s="200"/>
    </row>
    <row r="24423" spans="1:18" ht="14.6" customHeight="1" thickBot="1" x14ac:dyDescent="0.55000000000000004">
      <c r="A24423" s="526"/>
      <c r="B24423" s="217">
        <f t="shared" si="41500"/>
        <v>700</v>
      </c>
      <c r="D24423" s="217" t="str">
        <f t="shared" ref="D24423" si="41536">INT((D24422-D$10559-1)/49+1)&amp;"/"&amp;MOD(INT((D24422-D$10559-1)/7),7)+1&amp;"/"&amp;MOD(D24422-D$10559-1,7)+1</f>
        <v>71/6/1</v>
      </c>
      <c r="E24423" s="214"/>
      <c r="F24423" s="197">
        <v>4</v>
      </c>
      <c r="G24423" s="209" t="s">
        <v>605</v>
      </c>
      <c r="H24423" s="324" t="str">
        <f>H24419</f>
        <v>Dn 2300</v>
      </c>
      <c r="R24423" s="200"/>
    </row>
    <row r="24424" spans="1:18" ht="14.6" customHeight="1" x14ac:dyDescent="0.5">
      <c r="A24424" s="524" t="s">
        <v>1279</v>
      </c>
      <c r="B24424" s="217" t="s">
        <v>1189</v>
      </c>
      <c r="D24424" s="202" t="str">
        <f t="shared" ref="D24424" si="41537">IF(MOD(D24422-D$10559-1,49)=0,"Jub",IF(MOD(D24422-D$10559,7)=0,"Sab","Yr"))&amp;" "&amp;IF(MOD(D24422-D$10559-1,49)=0,INT(D24422-D$10559-1)/49,"")</f>
        <v xml:space="preserve">Yr </v>
      </c>
      <c r="E24424" s="201">
        <f t="shared" ref="E24424" si="41538">E24420+1</f>
        <v>2025</v>
      </c>
      <c r="F24424" s="197">
        <v>1</v>
      </c>
      <c r="G24424" s="203" t="s">
        <v>288</v>
      </c>
      <c r="H24424" s="325">
        <f>H24420+1</f>
        <v>1992</v>
      </c>
      <c r="R24424" s="200"/>
    </row>
    <row r="24425" spans="1:18" ht="14.6" customHeight="1" x14ac:dyDescent="0.5">
      <c r="A24425" s="525" t="s">
        <v>1280</v>
      </c>
      <c r="B24425" s="202">
        <f t="shared" ref="B24425" si="41539">B24421+1</f>
        <v>2800</v>
      </c>
      <c r="D24425" s="216" t="str">
        <f t="shared" ref="D24425" si="41540">D24421</f>
        <v>Exodus</v>
      </c>
      <c r="E24425" s="212" t="str">
        <f t="shared" ref="E24425" si="41541">E24421</f>
        <v>AD</v>
      </c>
      <c r="F24425" s="197">
        <v>2</v>
      </c>
      <c r="G24425" s="206" t="s">
        <v>604</v>
      </c>
      <c r="H24425" s="325"/>
      <c r="R24425" s="200"/>
    </row>
    <row r="24426" spans="1:18" ht="14.6" customHeight="1" x14ac:dyDescent="0.5">
      <c r="A24426" s="523">
        <f t="shared" ref="A24426" si="41542">A24422+1</f>
        <v>2778</v>
      </c>
      <c r="B24426" s="216" t="str">
        <f t="shared" ref="B24426" si="41543">B24422</f>
        <v>Olympiad</v>
      </c>
      <c r="D24426" s="217">
        <f t="shared" ref="D24426" si="41544">D24422+1</f>
        <v>3507</v>
      </c>
      <c r="E24426" s="212"/>
      <c r="F24426" s="197">
        <v>3</v>
      </c>
      <c r="G24426" s="208" t="s">
        <v>287</v>
      </c>
      <c r="H24426" s="367"/>
      <c r="R24426" s="200"/>
    </row>
    <row r="24427" spans="1:18" ht="14.6" customHeight="1" thickBot="1" x14ac:dyDescent="0.55000000000000004">
      <c r="A24427" s="526"/>
      <c r="B24427" s="217">
        <f t="shared" ref="B24427" si="41545">B24423+1</f>
        <v>701</v>
      </c>
      <c r="D24427" s="217" t="str">
        <f t="shared" ref="D24427" si="41546">INT((D24426-D$10559-1)/49+1)&amp;"/"&amp;MOD(INT((D24426-D$10559-1)/7),7)+1&amp;"/"&amp;MOD(D24426-D$10559-1,7)+1</f>
        <v>71/6/2</v>
      </c>
      <c r="E24427" s="214"/>
      <c r="F24427" s="197">
        <v>4</v>
      </c>
      <c r="G24427" s="209" t="s">
        <v>605</v>
      </c>
      <c r="H24427" s="324" t="str">
        <f>H24423</f>
        <v>Dn 2300</v>
      </c>
      <c r="R24427" s="200"/>
    </row>
    <row r="24428" spans="1:18" ht="14.6" customHeight="1" x14ac:dyDescent="0.5">
      <c r="A24428" s="524" t="s">
        <v>1279</v>
      </c>
      <c r="B24428" s="217" t="s">
        <v>1186</v>
      </c>
      <c r="D24428" s="202" t="str">
        <f t="shared" ref="D24428" si="41547">IF(MOD(D24426-D$10559-1,49)=0,"Jub",IF(MOD(D24426-D$10559,7)=0,"Sab","Yr"))&amp;" "&amp;IF(MOD(D24426-D$10559-1,49)=0,INT(D24426-D$10559-1)/49,"")</f>
        <v xml:space="preserve">Yr </v>
      </c>
      <c r="E24428" s="201">
        <f t="shared" ref="E24428" si="41548">E24424+1</f>
        <v>2026</v>
      </c>
      <c r="F24428" s="197">
        <v>1</v>
      </c>
      <c r="G24428" s="203" t="s">
        <v>288</v>
      </c>
      <c r="H24428" s="325">
        <f>H24424+1</f>
        <v>1993</v>
      </c>
      <c r="R24428" s="200"/>
    </row>
    <row r="24429" spans="1:18" ht="14.6" customHeight="1" x14ac:dyDescent="0.5">
      <c r="A24429" s="525" t="s">
        <v>1280</v>
      </c>
      <c r="B24429" s="202">
        <f t="shared" ref="B24429" si="41549">B24425+1</f>
        <v>2801</v>
      </c>
      <c r="D24429" s="216" t="str">
        <f t="shared" ref="D24429" si="41550">D24425</f>
        <v>Exodus</v>
      </c>
      <c r="E24429" s="212" t="str">
        <f t="shared" ref="E24429" si="41551">E24425</f>
        <v>AD</v>
      </c>
      <c r="F24429" s="197">
        <v>2</v>
      </c>
      <c r="G24429" s="206" t="s">
        <v>604</v>
      </c>
      <c r="H24429" s="325"/>
      <c r="R24429" s="200"/>
    </row>
    <row r="24430" spans="1:18" ht="14.6" customHeight="1" x14ac:dyDescent="0.5">
      <c r="A24430" s="523">
        <f t="shared" ref="A24430" si="41552">A24426+1</f>
        <v>2779</v>
      </c>
      <c r="B24430" s="216" t="str">
        <f t="shared" si="41482"/>
        <v>Olympiad</v>
      </c>
      <c r="D24430" s="217">
        <f t="shared" ref="D24430" si="41553">D24426+1</f>
        <v>3508</v>
      </c>
      <c r="E24430" s="212"/>
      <c r="F24430" s="197">
        <v>3</v>
      </c>
      <c r="G24430" s="208" t="s">
        <v>287</v>
      </c>
      <c r="H24430" s="367"/>
      <c r="R24430" s="200"/>
    </row>
    <row r="24431" spans="1:18" ht="14.6" customHeight="1" thickBot="1" x14ac:dyDescent="0.55000000000000004">
      <c r="A24431" s="526"/>
      <c r="B24431" s="217">
        <f t="shared" si="41482"/>
        <v>701</v>
      </c>
      <c r="D24431" s="217" t="str">
        <f t="shared" ref="D24431" si="41554">INT((D24430-D$10559-1)/49+1)&amp;"/"&amp;MOD(INT((D24430-D$10559-1)/7),7)+1&amp;"/"&amp;MOD(D24430-D$10559-1,7)+1</f>
        <v>71/6/3</v>
      </c>
      <c r="E24431" s="214"/>
      <c r="F24431" s="197">
        <v>4</v>
      </c>
      <c r="G24431" s="209" t="s">
        <v>605</v>
      </c>
      <c r="H24431" s="324" t="str">
        <f>H24427</f>
        <v>Dn 2300</v>
      </c>
      <c r="R24431" s="200"/>
    </row>
    <row r="24432" spans="1:18" ht="14.6" customHeight="1" x14ac:dyDescent="0.5">
      <c r="A24432" s="524" t="s">
        <v>1279</v>
      </c>
      <c r="B24432" s="217" t="s">
        <v>1187</v>
      </c>
      <c r="D24432" s="202" t="str">
        <f t="shared" ref="D24432" si="41555">IF(MOD(D24430-D$10559-1,49)=0,"Jub",IF(MOD(D24430-D$10559,7)=0,"Sab","Yr"))&amp;" "&amp;IF(MOD(D24430-D$10559-1,49)=0,INT(D24430-D$10559-1)/49,"")</f>
        <v xml:space="preserve">Yr </v>
      </c>
      <c r="E24432" s="201">
        <f t="shared" ref="E24432" si="41556">E24428+1</f>
        <v>2027</v>
      </c>
      <c r="F24432" s="197">
        <v>1</v>
      </c>
      <c r="G24432" s="203" t="s">
        <v>288</v>
      </c>
      <c r="H24432" s="325">
        <f>H24428+1</f>
        <v>1994</v>
      </c>
      <c r="R24432" s="200"/>
    </row>
    <row r="24433" spans="1:18" ht="14.6" customHeight="1" x14ac:dyDescent="0.5">
      <c r="A24433" s="525" t="s">
        <v>1280</v>
      </c>
      <c r="B24433" s="202">
        <f t="shared" ref="B24433" si="41557">B24429+1</f>
        <v>2802</v>
      </c>
      <c r="D24433" s="216" t="str">
        <f t="shared" ref="D24433" si="41558">D24429</f>
        <v>Exodus</v>
      </c>
      <c r="E24433" s="212" t="str">
        <f t="shared" ref="E24433" si="41559">E24429</f>
        <v>AD</v>
      </c>
      <c r="F24433" s="197">
        <v>2</v>
      </c>
      <c r="G24433" s="206" t="s">
        <v>604</v>
      </c>
      <c r="H24433" s="325"/>
      <c r="R24433" s="200"/>
    </row>
    <row r="24434" spans="1:18" ht="14.6" customHeight="1" x14ac:dyDescent="0.5">
      <c r="A24434" s="523">
        <f t="shared" ref="A24434" si="41560">A24430+1</f>
        <v>2780</v>
      </c>
      <c r="B24434" s="216" t="str">
        <f t="shared" si="41491"/>
        <v>Olympiad</v>
      </c>
      <c r="D24434" s="217">
        <f t="shared" ref="D24434" si="41561">D24430+1</f>
        <v>3509</v>
      </c>
      <c r="E24434" s="212"/>
      <c r="F24434" s="197">
        <v>3</v>
      </c>
      <c r="G24434" s="208" t="s">
        <v>287</v>
      </c>
      <c r="H24434" s="367"/>
      <c r="R24434" s="200"/>
    </row>
    <row r="24435" spans="1:18" ht="14.6" customHeight="1" thickBot="1" x14ac:dyDescent="0.55000000000000004">
      <c r="A24435" s="526"/>
      <c r="B24435" s="217">
        <f t="shared" si="41491"/>
        <v>701</v>
      </c>
      <c r="D24435" s="217" t="str">
        <f t="shared" ref="D24435" si="41562">INT((D24434-D$10559-1)/49+1)&amp;"/"&amp;MOD(INT((D24434-D$10559-1)/7),7)+1&amp;"/"&amp;MOD(D24434-D$10559-1,7)+1</f>
        <v>71/6/4</v>
      </c>
      <c r="E24435" s="214"/>
      <c r="F24435" s="197">
        <v>4</v>
      </c>
      <c r="G24435" s="209" t="s">
        <v>605</v>
      </c>
      <c r="H24435" s="324" t="str">
        <f>H24431</f>
        <v>Dn 2300</v>
      </c>
      <c r="R24435" s="200"/>
    </row>
    <row r="24436" spans="1:18" ht="14.6" customHeight="1" x14ac:dyDescent="0.5">
      <c r="A24436" s="524" t="s">
        <v>1279</v>
      </c>
      <c r="B24436" s="217" t="s">
        <v>1188</v>
      </c>
      <c r="D24436" s="202" t="str">
        <f t="shared" ref="D24436" si="41563">IF(MOD(D24434-D$10559-1,49)=0,"Jub",IF(MOD(D24434-D$10559,7)=0,"Sab","Yr"))&amp;" "&amp;IF(MOD(D24434-D$10559-1,49)=0,INT(D24434-D$10559-1)/49,"")</f>
        <v xml:space="preserve">Yr </v>
      </c>
      <c r="E24436" s="201">
        <f t="shared" ref="E24436" si="41564">E24432+1</f>
        <v>2028</v>
      </c>
      <c r="F24436" s="197">
        <v>1</v>
      </c>
      <c r="G24436" s="203" t="s">
        <v>288</v>
      </c>
      <c r="H24436" s="325">
        <f>H24432+1</f>
        <v>1995</v>
      </c>
      <c r="R24436" s="200"/>
    </row>
    <row r="24437" spans="1:18" ht="14.6" customHeight="1" x14ac:dyDescent="0.5">
      <c r="A24437" s="525" t="s">
        <v>1280</v>
      </c>
      <c r="B24437" s="202">
        <f t="shared" ref="B24437" si="41565">B24433+1</f>
        <v>2803</v>
      </c>
      <c r="D24437" s="216" t="str">
        <f t="shared" ref="D24437" si="41566">D24433</f>
        <v>Exodus</v>
      </c>
      <c r="E24437" s="212" t="str">
        <f t="shared" ref="E24437" si="41567">E24433</f>
        <v>AD</v>
      </c>
      <c r="F24437" s="197">
        <v>2</v>
      </c>
      <c r="G24437" s="206" t="s">
        <v>604</v>
      </c>
      <c r="H24437" s="325"/>
      <c r="R24437" s="200"/>
    </row>
    <row r="24438" spans="1:18" ht="14.6" customHeight="1" x14ac:dyDescent="0.5">
      <c r="A24438" s="523">
        <f t="shared" ref="A24438" si="41568">A24434+1</f>
        <v>2781</v>
      </c>
      <c r="B24438" s="216" t="str">
        <f t="shared" si="41500"/>
        <v>Olympiad</v>
      </c>
      <c r="D24438" s="217">
        <f t="shared" ref="D24438" si="41569">D24434+1</f>
        <v>3510</v>
      </c>
      <c r="E24438" s="212"/>
      <c r="F24438" s="197">
        <v>3</v>
      </c>
      <c r="G24438" s="208" t="s">
        <v>287</v>
      </c>
      <c r="H24438" s="367"/>
      <c r="R24438" s="200"/>
    </row>
    <row r="24439" spans="1:18" ht="14.6" customHeight="1" thickBot="1" x14ac:dyDescent="0.55000000000000004">
      <c r="A24439" s="526"/>
      <c r="B24439" s="217">
        <f t="shared" si="41500"/>
        <v>701</v>
      </c>
      <c r="D24439" s="217" t="str">
        <f t="shared" ref="D24439" si="41570">INT((D24438-D$10559-1)/49+1)&amp;"/"&amp;MOD(INT((D24438-D$10559-1)/7),7)+1&amp;"/"&amp;MOD(D24438-D$10559-1,7)+1</f>
        <v>71/6/5</v>
      </c>
      <c r="E24439" s="214"/>
      <c r="F24439" s="197">
        <v>4</v>
      </c>
      <c r="G24439" s="209" t="s">
        <v>605</v>
      </c>
      <c r="H24439" s="324" t="str">
        <f>H24435</f>
        <v>Dn 2300</v>
      </c>
      <c r="R24439" s="200"/>
    </row>
    <row r="24440" spans="1:18" ht="14.6" customHeight="1" x14ac:dyDescent="0.5">
      <c r="A24440" s="524" t="s">
        <v>1279</v>
      </c>
      <c r="B24440" s="217" t="s">
        <v>1189</v>
      </c>
      <c r="D24440" s="202" t="str">
        <f t="shared" ref="D24440" si="41571">IF(MOD(D24438-D$10559-1,49)=0,"Jub",IF(MOD(D24438-D$10559,7)=0,"Sab","Yr"))&amp;" "&amp;IF(MOD(D24438-D$10559-1,49)=0,INT(D24438-D$10559-1)/49,"")</f>
        <v xml:space="preserve">Yr </v>
      </c>
      <c r="E24440" s="201">
        <f t="shared" ref="E24440" si="41572">E24436+1</f>
        <v>2029</v>
      </c>
      <c r="F24440" s="197">
        <v>1</v>
      </c>
      <c r="G24440" s="203" t="s">
        <v>288</v>
      </c>
      <c r="H24440" s="325">
        <f>H24436+1</f>
        <v>1996</v>
      </c>
      <c r="R24440" s="200"/>
    </row>
    <row r="24441" spans="1:18" ht="14.6" customHeight="1" x14ac:dyDescent="0.5">
      <c r="A24441" s="525" t="s">
        <v>1280</v>
      </c>
      <c r="B24441" s="202">
        <f t="shared" ref="B24441" si="41573">B24437+1</f>
        <v>2804</v>
      </c>
      <c r="D24441" s="216" t="str">
        <f t="shared" ref="D24441" si="41574">D24437</f>
        <v>Exodus</v>
      </c>
      <c r="E24441" s="212" t="str">
        <f t="shared" ref="E24441" si="41575">E24437</f>
        <v>AD</v>
      </c>
      <c r="F24441" s="197">
        <v>2</v>
      </c>
      <c r="G24441" s="206" t="s">
        <v>604</v>
      </c>
      <c r="H24441" s="325"/>
      <c r="R24441" s="200"/>
    </row>
    <row r="24442" spans="1:18" ht="14.6" customHeight="1" x14ac:dyDescent="0.5">
      <c r="A24442" s="523">
        <f t="shared" ref="A24442" si="41576">A24438+1</f>
        <v>2782</v>
      </c>
      <c r="B24442" s="216" t="str">
        <f t="shared" ref="B24442" si="41577">B24438</f>
        <v>Olympiad</v>
      </c>
      <c r="D24442" s="217">
        <f t="shared" ref="D24442" si="41578">D24438+1</f>
        <v>3511</v>
      </c>
      <c r="E24442" s="212"/>
      <c r="F24442" s="197">
        <v>3</v>
      </c>
      <c r="G24442" s="208" t="s">
        <v>287</v>
      </c>
      <c r="H24442" s="367"/>
      <c r="R24442" s="200"/>
    </row>
    <row r="24443" spans="1:18" ht="14.6" customHeight="1" thickBot="1" x14ac:dyDescent="0.55000000000000004">
      <c r="A24443" s="526"/>
      <c r="B24443" s="217">
        <f t="shared" ref="B24443" si="41579">B24439+1</f>
        <v>702</v>
      </c>
      <c r="D24443" s="217" t="str">
        <f t="shared" ref="D24443" si="41580">INT((D24442-D$10559-1)/49+1)&amp;"/"&amp;MOD(INT((D24442-D$10559-1)/7),7)+1&amp;"/"&amp;MOD(D24442-D$10559-1,7)+1</f>
        <v>71/6/6</v>
      </c>
      <c r="E24443" s="214"/>
      <c r="F24443" s="197">
        <v>4</v>
      </c>
      <c r="G24443" s="209" t="s">
        <v>605</v>
      </c>
      <c r="H24443" s="324" t="str">
        <f>H24439</f>
        <v>Dn 2300</v>
      </c>
      <c r="R24443" s="200"/>
    </row>
    <row r="24444" spans="1:18" ht="14.6" customHeight="1" x14ac:dyDescent="0.5">
      <c r="A24444" s="524" t="s">
        <v>1279</v>
      </c>
      <c r="B24444" s="217" t="s">
        <v>1186</v>
      </c>
      <c r="D24444" s="202" t="str">
        <f t="shared" ref="D24444" si="41581">IF(MOD(D24442-D$10559-1,49)=0,"Jub",IF(MOD(D24442-D$10559,7)=0,"Sab","Yr"))&amp;" "&amp;IF(MOD(D24442-D$10559-1,49)=0,INT(D24442-D$10559-1)/49,"")</f>
        <v xml:space="preserve">Yr </v>
      </c>
      <c r="E24444" s="201">
        <f t="shared" ref="E24444" si="41582">E24440+1</f>
        <v>2030</v>
      </c>
      <c r="F24444" s="197">
        <v>1</v>
      </c>
      <c r="G24444" s="203" t="s">
        <v>288</v>
      </c>
      <c r="H24444" s="325">
        <f>H24440+1</f>
        <v>1997</v>
      </c>
      <c r="R24444" s="200"/>
    </row>
    <row r="24445" spans="1:18" ht="14.6" customHeight="1" x14ac:dyDescent="0.5">
      <c r="A24445" s="525" t="s">
        <v>1280</v>
      </c>
      <c r="B24445" s="202">
        <f t="shared" ref="B24445" si="41583">B24441+1</f>
        <v>2805</v>
      </c>
      <c r="D24445" s="216" t="str">
        <f t="shared" ref="D24445" si="41584">D24441</f>
        <v>Exodus</v>
      </c>
      <c r="E24445" s="212" t="str">
        <f t="shared" ref="E24445" si="41585">E24441</f>
        <v>AD</v>
      </c>
      <c r="F24445" s="197">
        <v>2</v>
      </c>
      <c r="G24445" s="206" t="s">
        <v>604</v>
      </c>
      <c r="H24445" s="325"/>
      <c r="R24445" s="200"/>
    </row>
    <row r="24446" spans="1:18" ht="14.6" customHeight="1" x14ac:dyDescent="0.5">
      <c r="A24446" s="523">
        <f t="shared" ref="A24446" si="41586">A24442+1</f>
        <v>2783</v>
      </c>
      <c r="B24446" s="216" t="str">
        <f t="shared" si="41482"/>
        <v>Olympiad</v>
      </c>
      <c r="D24446" s="217">
        <f t="shared" ref="D24446" si="41587">D24442+1</f>
        <v>3512</v>
      </c>
      <c r="E24446" s="212"/>
      <c r="F24446" s="197">
        <v>3</v>
      </c>
      <c r="G24446" s="208" t="s">
        <v>287</v>
      </c>
      <c r="H24446" s="367"/>
      <c r="R24446" s="200"/>
    </row>
    <row r="24447" spans="1:18" ht="14.6" customHeight="1" thickBot="1" x14ac:dyDescent="0.55000000000000004">
      <c r="A24447" s="526"/>
      <c r="B24447" s="217">
        <f t="shared" si="41482"/>
        <v>702</v>
      </c>
      <c r="D24447" s="359" t="str">
        <f t="shared" ref="D24447" si="41588">INT((D24446-D$10559-1)/49+1)&amp;"/"&amp;MOD(INT((D24446-D$10559-1)/7),7)+1&amp;"/"&amp;MOD(D24446-D$10559-1,7)+1</f>
        <v>71/6/7</v>
      </c>
      <c r="E24447" s="214"/>
      <c r="F24447" s="197">
        <v>4</v>
      </c>
      <c r="G24447" s="209" t="s">
        <v>605</v>
      </c>
      <c r="H24447" s="324" t="str">
        <f>H24443</f>
        <v>Dn 2300</v>
      </c>
      <c r="R24447" s="200"/>
    </row>
    <row r="24448" spans="1:18" ht="14.6" customHeight="1" x14ac:dyDescent="0.5">
      <c r="A24448" s="524" t="s">
        <v>1279</v>
      </c>
      <c r="B24448" s="217" t="s">
        <v>1187</v>
      </c>
      <c r="D24448" s="360" t="str">
        <f t="shared" ref="D24448" si="41589">IF(MOD(D24446-D$10559-1,49)=0,"Jub",IF(MOD(D24446-D$10559,7)=0,"Sab","Yr"))&amp;" "&amp;IF(MOD(D24446-D$10559-1,49)=0,INT(D24446-D$10559-1)/49,"")</f>
        <v xml:space="preserve">Sab </v>
      </c>
      <c r="E24448" s="201">
        <f t="shared" ref="E24448" si="41590">E24444+1</f>
        <v>2031</v>
      </c>
      <c r="F24448" s="197">
        <v>1</v>
      </c>
      <c r="G24448" s="203" t="s">
        <v>288</v>
      </c>
      <c r="H24448" s="325">
        <f>H24444+1</f>
        <v>1998</v>
      </c>
      <c r="R24448" s="200"/>
    </row>
    <row r="24449" spans="1:18" ht="14.6" customHeight="1" x14ac:dyDescent="0.5">
      <c r="A24449" s="525" t="s">
        <v>1280</v>
      </c>
      <c r="B24449" s="202">
        <f t="shared" ref="B24449" si="41591">B24445+1</f>
        <v>2806</v>
      </c>
      <c r="D24449" s="361" t="str">
        <f t="shared" ref="D24449" si="41592">D24445</f>
        <v>Exodus</v>
      </c>
      <c r="E24449" s="212" t="str">
        <f t="shared" ref="E24449" si="41593">E24445</f>
        <v>AD</v>
      </c>
      <c r="F24449" s="197">
        <v>2</v>
      </c>
      <c r="G24449" s="206" t="s">
        <v>604</v>
      </c>
      <c r="H24449" s="325"/>
      <c r="R24449" s="200"/>
    </row>
    <row r="24450" spans="1:18" ht="14.6" customHeight="1" x14ac:dyDescent="0.5">
      <c r="A24450" s="523">
        <f t="shared" ref="A24450" si="41594">A24446+1</f>
        <v>2784</v>
      </c>
      <c r="B24450" s="216" t="str">
        <f t="shared" si="41491"/>
        <v>Olympiad</v>
      </c>
      <c r="D24450" s="359">
        <f t="shared" ref="D24450" si="41595">D24446+1</f>
        <v>3513</v>
      </c>
      <c r="E24450" s="212"/>
      <c r="F24450" s="197">
        <v>3</v>
      </c>
      <c r="G24450" s="208" t="s">
        <v>287</v>
      </c>
      <c r="H24450" s="367"/>
      <c r="R24450" s="200"/>
    </row>
    <row r="24451" spans="1:18" ht="14.6" customHeight="1" thickBot="1" x14ac:dyDescent="0.55000000000000004">
      <c r="A24451" s="526"/>
      <c r="B24451" s="217">
        <f t="shared" si="41491"/>
        <v>702</v>
      </c>
      <c r="D24451" s="217" t="str">
        <f t="shared" ref="D24451" si="41596">INT((D24450-D$10559-1)/49+1)&amp;"/"&amp;MOD(INT((D24450-D$10559-1)/7),7)+1&amp;"/"&amp;MOD(D24450-D$10559-1,7)+1</f>
        <v>71/7/1</v>
      </c>
      <c r="E24451" s="214"/>
      <c r="F24451" s="197">
        <v>4</v>
      </c>
      <c r="G24451" s="209" t="s">
        <v>605</v>
      </c>
      <c r="H24451" s="324" t="str">
        <f>H24447</f>
        <v>Dn 2300</v>
      </c>
      <c r="R24451" s="200"/>
    </row>
    <row r="24452" spans="1:18" ht="14.6" customHeight="1" x14ac:dyDescent="0.5">
      <c r="A24452" s="524" t="s">
        <v>1279</v>
      </c>
      <c r="B24452" s="217" t="s">
        <v>1188</v>
      </c>
      <c r="D24452" s="202" t="str">
        <f t="shared" ref="D24452" si="41597">IF(MOD(D24450-D$10559-1,49)=0,"Jub",IF(MOD(D24450-D$10559,7)=0,"Sab","Yr"))&amp;" "&amp;IF(MOD(D24450-D$10559-1,49)=0,INT(D24450-D$10559-1)/49,"")</f>
        <v xml:space="preserve">Yr </v>
      </c>
      <c r="E24452" s="201">
        <f t="shared" ref="E24452" si="41598">E24448+1</f>
        <v>2032</v>
      </c>
      <c r="F24452" s="197">
        <v>1</v>
      </c>
      <c r="G24452" s="203" t="s">
        <v>288</v>
      </c>
      <c r="H24452" s="325">
        <f>H24448+1</f>
        <v>1999</v>
      </c>
      <c r="R24452" s="200"/>
    </row>
    <row r="24453" spans="1:18" ht="14.6" customHeight="1" x14ac:dyDescent="0.5">
      <c r="A24453" s="525" t="s">
        <v>1280</v>
      </c>
      <c r="B24453" s="202">
        <f t="shared" ref="B24453" si="41599">B24449+1</f>
        <v>2807</v>
      </c>
      <c r="D24453" s="216" t="str">
        <f t="shared" ref="D24453" si="41600">D24449</f>
        <v>Exodus</v>
      </c>
      <c r="E24453" s="212" t="str">
        <f t="shared" ref="E24453" si="41601">E24449</f>
        <v>AD</v>
      </c>
      <c r="F24453" s="197">
        <v>2</v>
      </c>
      <c r="G24453" s="206" t="s">
        <v>604</v>
      </c>
      <c r="H24453" s="325"/>
      <c r="R24453" s="200"/>
    </row>
    <row r="24454" spans="1:18" ht="14.6" customHeight="1" x14ac:dyDescent="0.5">
      <c r="A24454" s="523">
        <f t="shared" ref="A24454" si="41602">A24450+1</f>
        <v>2785</v>
      </c>
      <c r="B24454" s="216" t="str">
        <f t="shared" si="41500"/>
        <v>Olympiad</v>
      </c>
      <c r="D24454" s="217">
        <f t="shared" ref="D24454" si="41603">D24450+1</f>
        <v>3514</v>
      </c>
      <c r="E24454" s="212"/>
      <c r="F24454" s="197">
        <v>3</v>
      </c>
      <c r="G24454" s="208" t="s">
        <v>287</v>
      </c>
      <c r="H24454" s="367"/>
      <c r="R24454" s="200"/>
    </row>
    <row r="24455" spans="1:18" ht="14.6" customHeight="1" thickBot="1" x14ac:dyDescent="0.55000000000000004">
      <c r="A24455" s="526"/>
      <c r="B24455" s="217">
        <f t="shared" si="41500"/>
        <v>702</v>
      </c>
      <c r="D24455" s="217" t="str">
        <f t="shared" ref="D24455" si="41604">INT((D24454-D$10559-1)/49+1)&amp;"/"&amp;MOD(INT((D24454-D$10559-1)/7),7)+1&amp;"/"&amp;MOD(D24454-D$10559-1,7)+1</f>
        <v>71/7/2</v>
      </c>
      <c r="E24455" s="214"/>
      <c r="F24455" s="197">
        <v>4</v>
      </c>
      <c r="G24455" s="209" t="s">
        <v>605</v>
      </c>
      <c r="H24455" s="324" t="str">
        <f>H24451</f>
        <v>Dn 2300</v>
      </c>
      <c r="R24455" s="200"/>
    </row>
    <row r="24456" spans="1:18" ht="14.6" customHeight="1" x14ac:dyDescent="0.5">
      <c r="A24456" s="524" t="s">
        <v>1279</v>
      </c>
      <c r="B24456" s="217" t="s">
        <v>1189</v>
      </c>
      <c r="D24456" s="202" t="str">
        <f t="shared" ref="D24456" si="41605">IF(MOD(D24454-D$10559-1,49)=0,"Jub",IF(MOD(D24454-D$10559,7)=0,"Sab","Yr"))&amp;" "&amp;IF(MOD(D24454-D$10559-1,49)=0,INT(D24454-D$10559-1)/49,"")</f>
        <v xml:space="preserve">Yr </v>
      </c>
      <c r="E24456" s="201">
        <f t="shared" ref="E24456" si="41606">E24452+1</f>
        <v>2033</v>
      </c>
      <c r="F24456" s="197">
        <v>1</v>
      </c>
      <c r="G24456" s="203" t="s">
        <v>288</v>
      </c>
      <c r="H24456" s="325">
        <f>H24452+1</f>
        <v>2000</v>
      </c>
      <c r="R24456" s="200"/>
    </row>
    <row r="24457" spans="1:18" ht="14.6" customHeight="1" x14ac:dyDescent="0.5">
      <c r="A24457" s="525" t="s">
        <v>1280</v>
      </c>
      <c r="B24457" s="202">
        <f t="shared" ref="B24457" si="41607">B24453+1</f>
        <v>2808</v>
      </c>
      <c r="D24457" s="216" t="str">
        <f t="shared" ref="D24457" si="41608">D24453</f>
        <v>Exodus</v>
      </c>
      <c r="E24457" s="212" t="str">
        <f t="shared" ref="E24457" si="41609">E24453</f>
        <v>AD</v>
      </c>
      <c r="F24457" s="197">
        <v>2</v>
      </c>
      <c r="G24457" s="206" t="s">
        <v>604</v>
      </c>
      <c r="H24457" s="325"/>
      <c r="R24457" s="200"/>
    </row>
    <row r="24458" spans="1:18" ht="14.6" customHeight="1" x14ac:dyDescent="0.5">
      <c r="A24458" s="523">
        <f t="shared" ref="A24458" si="41610">A24454+1</f>
        <v>2786</v>
      </c>
      <c r="B24458" s="216" t="str">
        <f t="shared" ref="B24458" si="41611">B24454</f>
        <v>Olympiad</v>
      </c>
      <c r="D24458" s="217">
        <f t="shared" ref="D24458" si="41612">D24454+1</f>
        <v>3515</v>
      </c>
      <c r="E24458" s="212"/>
      <c r="F24458" s="197">
        <v>3</v>
      </c>
      <c r="G24458" s="208" t="s">
        <v>287</v>
      </c>
      <c r="H24458" s="367"/>
      <c r="R24458" s="200"/>
    </row>
    <row r="24459" spans="1:18" ht="14.6" customHeight="1" thickBot="1" x14ac:dyDescent="0.55000000000000004">
      <c r="A24459" s="526"/>
      <c r="B24459" s="217">
        <f t="shared" ref="B24459" si="41613">B24455+1</f>
        <v>703</v>
      </c>
      <c r="D24459" s="217" t="str">
        <f t="shared" ref="D24459" si="41614">INT((D24458-D$10559-1)/49+1)&amp;"/"&amp;MOD(INT((D24458-D$10559-1)/7),7)+1&amp;"/"&amp;MOD(D24458-D$10559-1,7)+1</f>
        <v>71/7/3</v>
      </c>
      <c r="E24459" s="214"/>
      <c r="F24459" s="197">
        <v>4</v>
      </c>
      <c r="G24459" s="209" t="s">
        <v>605</v>
      </c>
      <c r="H24459" s="324" t="str">
        <f>H24455</f>
        <v>Dn 2300</v>
      </c>
      <c r="R24459" s="200"/>
    </row>
    <row r="24460" spans="1:18" ht="14.6" customHeight="1" x14ac:dyDescent="0.5">
      <c r="A24460" s="524" t="s">
        <v>1279</v>
      </c>
      <c r="B24460" s="217" t="s">
        <v>1186</v>
      </c>
      <c r="D24460" s="202" t="str">
        <f t="shared" ref="D24460" si="41615">IF(MOD(D24458-D$10559-1,49)=0,"Jub",IF(MOD(D24458-D$10559,7)=0,"Sab","Yr"))&amp;" "&amp;IF(MOD(D24458-D$10559-1,49)=0,INT(D24458-D$10559-1)/49,"")</f>
        <v xml:space="preserve">Yr </v>
      </c>
      <c r="E24460" s="201">
        <f t="shared" ref="E24460" si="41616">E24456+1</f>
        <v>2034</v>
      </c>
      <c r="F24460" s="197">
        <v>1</v>
      </c>
      <c r="G24460" s="203" t="s">
        <v>288</v>
      </c>
      <c r="H24460" s="325">
        <f>H24456+1</f>
        <v>2001</v>
      </c>
      <c r="R24460" s="200"/>
    </row>
    <row r="24461" spans="1:18" ht="14.6" customHeight="1" x14ac:dyDescent="0.5">
      <c r="A24461" s="525" t="s">
        <v>1280</v>
      </c>
      <c r="B24461" s="202">
        <f t="shared" ref="B24461" si="41617">B24457+1</f>
        <v>2809</v>
      </c>
      <c r="D24461" s="216" t="str">
        <f t="shared" ref="D24461" si="41618">D24457</f>
        <v>Exodus</v>
      </c>
      <c r="E24461" s="212" t="str">
        <f t="shared" ref="E24461" si="41619">E24457</f>
        <v>AD</v>
      </c>
      <c r="F24461" s="197">
        <v>2</v>
      </c>
      <c r="G24461" s="206" t="s">
        <v>604</v>
      </c>
      <c r="H24461" s="325"/>
      <c r="R24461" s="200"/>
    </row>
    <row r="24462" spans="1:18" ht="14.6" customHeight="1" x14ac:dyDescent="0.5">
      <c r="A24462" s="523">
        <f t="shared" ref="A24462" si="41620">A24458+1</f>
        <v>2787</v>
      </c>
      <c r="B24462" s="216" t="str">
        <f t="shared" ref="B24462:B24511" si="41621">B24458</f>
        <v>Olympiad</v>
      </c>
      <c r="D24462" s="217">
        <f t="shared" ref="D24462" si="41622">D24458+1</f>
        <v>3516</v>
      </c>
      <c r="E24462" s="212"/>
      <c r="F24462" s="197">
        <v>3</v>
      </c>
      <c r="G24462" s="208" t="s">
        <v>287</v>
      </c>
      <c r="H24462" s="367"/>
      <c r="R24462" s="200"/>
    </row>
    <row r="24463" spans="1:18" ht="14.6" customHeight="1" thickBot="1" x14ac:dyDescent="0.55000000000000004">
      <c r="A24463" s="526"/>
      <c r="B24463" s="217">
        <f t="shared" si="41621"/>
        <v>703</v>
      </c>
      <c r="D24463" s="217" t="str">
        <f t="shared" ref="D24463" si="41623">INT((D24462-D$10559-1)/49+1)&amp;"/"&amp;MOD(INT((D24462-D$10559-1)/7),7)+1&amp;"/"&amp;MOD(D24462-D$10559-1,7)+1</f>
        <v>71/7/4</v>
      </c>
      <c r="E24463" s="214"/>
      <c r="F24463" s="197">
        <v>4</v>
      </c>
      <c r="G24463" s="209" t="s">
        <v>605</v>
      </c>
      <c r="H24463" s="324" t="str">
        <f>H24459</f>
        <v>Dn 2300</v>
      </c>
      <c r="R24463" s="200"/>
    </row>
    <row r="24464" spans="1:18" ht="14.6" customHeight="1" x14ac:dyDescent="0.5">
      <c r="A24464" s="524" t="s">
        <v>1279</v>
      </c>
      <c r="B24464" s="217" t="s">
        <v>1187</v>
      </c>
      <c r="D24464" s="202" t="str">
        <f t="shared" ref="D24464" si="41624">IF(MOD(D24462-D$10559-1,49)=0,"Jub",IF(MOD(D24462-D$10559,7)=0,"Sab","Yr"))&amp;" "&amp;IF(MOD(D24462-D$10559-1,49)=0,INT(D24462-D$10559-1)/49,"")</f>
        <v xml:space="preserve">Yr </v>
      </c>
      <c r="E24464" s="201">
        <f t="shared" ref="E24464" si="41625">E24460+1</f>
        <v>2035</v>
      </c>
      <c r="F24464" s="197">
        <v>1</v>
      </c>
      <c r="G24464" s="203" t="s">
        <v>288</v>
      </c>
      <c r="H24464" s="325">
        <f>H24460+1</f>
        <v>2002</v>
      </c>
      <c r="R24464" s="200"/>
    </row>
    <row r="24465" spans="1:18" ht="14.6" customHeight="1" x14ac:dyDescent="0.5">
      <c r="A24465" s="525" t="s">
        <v>1280</v>
      </c>
      <c r="B24465" s="202">
        <f t="shared" ref="B24465" si="41626">B24461+1</f>
        <v>2810</v>
      </c>
      <c r="D24465" s="216" t="str">
        <f t="shared" ref="D24465" si="41627">D24461</f>
        <v>Exodus</v>
      </c>
      <c r="E24465" s="212" t="str">
        <f t="shared" ref="E24465" si="41628">E24461</f>
        <v>AD</v>
      </c>
      <c r="F24465" s="197">
        <v>2</v>
      </c>
      <c r="G24465" s="206" t="s">
        <v>604</v>
      </c>
      <c r="H24465" s="325"/>
      <c r="R24465" s="200"/>
    </row>
    <row r="24466" spans="1:18" ht="14.6" customHeight="1" x14ac:dyDescent="0.5">
      <c r="A24466" s="523">
        <f t="shared" ref="A24466" si="41629">A24462+1</f>
        <v>2788</v>
      </c>
      <c r="B24466" s="216" t="str">
        <f t="shared" ref="B24466:B24515" si="41630">B24462</f>
        <v>Olympiad</v>
      </c>
      <c r="D24466" s="217">
        <f t="shared" ref="D24466" si="41631">D24462+1</f>
        <v>3517</v>
      </c>
      <c r="E24466" s="212"/>
      <c r="F24466" s="197">
        <v>3</v>
      </c>
      <c r="G24466" s="208" t="s">
        <v>287</v>
      </c>
      <c r="H24466" s="367"/>
      <c r="R24466" s="200"/>
    </row>
    <row r="24467" spans="1:18" ht="14.6" customHeight="1" thickBot="1" x14ac:dyDescent="0.55000000000000004">
      <c r="A24467" s="526"/>
      <c r="B24467" s="217">
        <f t="shared" si="41630"/>
        <v>703</v>
      </c>
      <c r="D24467" s="217" t="str">
        <f t="shared" ref="D24467" si="41632">INT((D24466-D$10559-1)/49+1)&amp;"/"&amp;MOD(INT((D24466-D$10559-1)/7),7)+1&amp;"/"&amp;MOD(D24466-D$10559-1,7)+1</f>
        <v>71/7/5</v>
      </c>
      <c r="E24467" s="214"/>
      <c r="F24467" s="197">
        <v>4</v>
      </c>
      <c r="G24467" s="209" t="s">
        <v>605</v>
      </c>
      <c r="H24467" s="324" t="str">
        <f>H24463</f>
        <v>Dn 2300</v>
      </c>
      <c r="R24467" s="200"/>
    </row>
    <row r="24468" spans="1:18" ht="14.6" customHeight="1" x14ac:dyDescent="0.5">
      <c r="A24468" s="524" t="s">
        <v>1279</v>
      </c>
      <c r="B24468" s="217" t="s">
        <v>1188</v>
      </c>
      <c r="D24468" s="202" t="str">
        <f t="shared" ref="D24468" si="41633">IF(MOD(D24466-D$10559-1,49)=0,"Jub",IF(MOD(D24466-D$10559,7)=0,"Sab","Yr"))&amp;" "&amp;IF(MOD(D24466-D$10559-1,49)=0,INT(D24466-D$10559-1)/49,"")</f>
        <v xml:space="preserve">Yr </v>
      </c>
      <c r="E24468" s="201">
        <f t="shared" ref="E24468" si="41634">E24464+1</f>
        <v>2036</v>
      </c>
      <c r="F24468" s="197">
        <v>1</v>
      </c>
      <c r="G24468" s="203" t="s">
        <v>288</v>
      </c>
      <c r="H24468" s="325">
        <f>H24464+1</f>
        <v>2003</v>
      </c>
      <c r="R24468" s="200"/>
    </row>
    <row r="24469" spans="1:18" ht="14.6" customHeight="1" x14ac:dyDescent="0.5">
      <c r="A24469" s="525" t="s">
        <v>1280</v>
      </c>
      <c r="B24469" s="202">
        <f t="shared" ref="B24469" si="41635">B24465+1</f>
        <v>2811</v>
      </c>
      <c r="D24469" s="216" t="str">
        <f t="shared" ref="D24469" si="41636">D24465</f>
        <v>Exodus</v>
      </c>
      <c r="E24469" s="212" t="str">
        <f t="shared" ref="E24469" si="41637">E24465</f>
        <v>AD</v>
      </c>
      <c r="F24469" s="197">
        <v>2</v>
      </c>
      <c r="G24469" s="206" t="s">
        <v>604</v>
      </c>
      <c r="H24469" s="325"/>
      <c r="R24469" s="200"/>
    </row>
    <row r="24470" spans="1:18" ht="14.6" customHeight="1" x14ac:dyDescent="0.5">
      <c r="A24470" s="523">
        <f t="shared" ref="A24470" si="41638">A24466+1</f>
        <v>2789</v>
      </c>
      <c r="B24470" s="216" t="str">
        <f t="shared" ref="B24470:B24519" si="41639">B24466</f>
        <v>Olympiad</v>
      </c>
      <c r="D24470" s="217">
        <f t="shared" ref="D24470" si="41640">D24466+1</f>
        <v>3518</v>
      </c>
      <c r="E24470" s="212"/>
      <c r="F24470" s="197">
        <v>3</v>
      </c>
      <c r="G24470" s="208" t="s">
        <v>287</v>
      </c>
      <c r="H24470" s="367"/>
      <c r="R24470" s="200"/>
    </row>
    <row r="24471" spans="1:18" ht="14.6" customHeight="1" thickBot="1" x14ac:dyDescent="0.55000000000000004">
      <c r="A24471" s="526"/>
      <c r="B24471" s="217">
        <f t="shared" si="41639"/>
        <v>703</v>
      </c>
      <c r="D24471" s="217" t="str">
        <f t="shared" ref="D24471" si="41641">INT((D24470-D$10559-1)/49+1)&amp;"/"&amp;MOD(INT((D24470-D$10559-1)/7),7)+1&amp;"/"&amp;MOD(D24470-D$10559-1,7)+1</f>
        <v>71/7/6</v>
      </c>
      <c r="E24471" s="214"/>
      <c r="F24471" s="197">
        <v>4</v>
      </c>
      <c r="G24471" s="209" t="s">
        <v>605</v>
      </c>
      <c r="H24471" s="324" t="str">
        <f>H24467</f>
        <v>Dn 2300</v>
      </c>
      <c r="R24471" s="200"/>
    </row>
    <row r="24472" spans="1:18" ht="14.6" customHeight="1" x14ac:dyDescent="0.5">
      <c r="A24472" s="524" t="s">
        <v>1279</v>
      </c>
      <c r="B24472" s="217" t="s">
        <v>1189</v>
      </c>
      <c r="D24472" s="202" t="str">
        <f t="shared" ref="D24472" si="41642">IF(MOD(D24470-D$10559-1,49)=0,"Jub",IF(MOD(D24470-D$10559,7)=0,"Sab","Yr"))&amp;" "&amp;IF(MOD(D24470-D$10559-1,49)=0,INT(D24470-D$10559-1)/49,"")</f>
        <v xml:space="preserve">Yr </v>
      </c>
      <c r="E24472" s="201">
        <f t="shared" ref="E24472" si="41643">E24468+1</f>
        <v>2037</v>
      </c>
      <c r="F24472" s="197">
        <v>1</v>
      </c>
      <c r="G24472" s="203" t="s">
        <v>288</v>
      </c>
      <c r="H24472" s="325">
        <f>H24468+1</f>
        <v>2004</v>
      </c>
      <c r="R24472" s="200"/>
    </row>
    <row r="24473" spans="1:18" ht="14.6" customHeight="1" x14ac:dyDescent="0.5">
      <c r="A24473" s="525" t="s">
        <v>1280</v>
      </c>
      <c r="B24473" s="202">
        <f t="shared" ref="B24473" si="41644">B24469+1</f>
        <v>2812</v>
      </c>
      <c r="D24473" s="216" t="str">
        <f t="shared" ref="D24473" si="41645">D24469</f>
        <v>Exodus</v>
      </c>
      <c r="E24473" s="212" t="str">
        <f t="shared" ref="E24473" si="41646">E24469</f>
        <v>AD</v>
      </c>
      <c r="F24473" s="197">
        <v>2</v>
      </c>
      <c r="G24473" s="206" t="s">
        <v>604</v>
      </c>
      <c r="H24473" s="325"/>
      <c r="R24473" s="200"/>
    </row>
    <row r="24474" spans="1:18" ht="14.6" customHeight="1" x14ac:dyDescent="0.5">
      <c r="A24474" s="523">
        <f t="shared" ref="A24474" si="41647">A24470+1</f>
        <v>2790</v>
      </c>
      <c r="B24474" s="216" t="str">
        <f t="shared" ref="B24474" si="41648">B24470</f>
        <v>Olympiad</v>
      </c>
      <c r="D24474" s="217">
        <f t="shared" ref="D24474" si="41649">D24470+1</f>
        <v>3519</v>
      </c>
      <c r="E24474" s="212"/>
      <c r="F24474" s="197">
        <v>3</v>
      </c>
      <c r="G24474" s="208" t="s">
        <v>287</v>
      </c>
      <c r="H24474" s="367"/>
      <c r="R24474" s="200"/>
    </row>
    <row r="24475" spans="1:18" ht="14.6" customHeight="1" thickBot="1" x14ac:dyDescent="0.55000000000000004">
      <c r="A24475" s="526"/>
      <c r="B24475" s="217">
        <f t="shared" ref="B24475" si="41650">B24471+1</f>
        <v>704</v>
      </c>
      <c r="D24475" s="359" t="str">
        <f t="shared" ref="D24475" si="41651">INT((D24474-D$10559-1)/49+1)&amp;"/"&amp;MOD(INT((D24474-D$10559-1)/7),7)+1&amp;"/"&amp;MOD(D24474-D$10559-1,7)+1</f>
        <v>71/7/7</v>
      </c>
      <c r="E24475" s="214"/>
      <c r="F24475" s="197">
        <v>4</v>
      </c>
      <c r="G24475" s="209" t="s">
        <v>605</v>
      </c>
      <c r="H24475" s="324" t="str">
        <f>H24471</f>
        <v>Dn 2300</v>
      </c>
      <c r="R24475" s="200"/>
    </row>
    <row r="24476" spans="1:18" ht="14.6" customHeight="1" x14ac:dyDescent="0.5">
      <c r="A24476" s="524" t="s">
        <v>1279</v>
      </c>
      <c r="B24476" s="217" t="s">
        <v>1186</v>
      </c>
      <c r="D24476" s="360" t="str">
        <f t="shared" ref="D24476" si="41652">IF(MOD(D24474-D$10559-1,49)=0,"Jub",IF(MOD(D24474-D$10559,7)=0,"Sab","Yr"))&amp;" "&amp;IF(MOD(D24474-D$10559-1,49)=0,INT(D24474-D$10559-1)/49,"")</f>
        <v xml:space="preserve">Sab </v>
      </c>
      <c r="E24476" s="201">
        <f t="shared" ref="E24476" si="41653">E24472+1</f>
        <v>2038</v>
      </c>
      <c r="F24476" s="197">
        <v>1</v>
      </c>
      <c r="G24476" s="203" t="s">
        <v>288</v>
      </c>
      <c r="H24476" s="325">
        <f>H24472+1</f>
        <v>2005</v>
      </c>
      <c r="R24476" s="200"/>
    </row>
    <row r="24477" spans="1:18" ht="14.6" customHeight="1" x14ac:dyDescent="0.5">
      <c r="A24477" s="525" t="s">
        <v>1280</v>
      </c>
      <c r="B24477" s="202">
        <f t="shared" ref="B24477" si="41654">B24473+1</f>
        <v>2813</v>
      </c>
      <c r="D24477" s="361" t="str">
        <f t="shared" ref="D24477" si="41655">D24473</f>
        <v>Exodus</v>
      </c>
      <c r="E24477" s="212" t="str">
        <f t="shared" ref="E24477" si="41656">E24473</f>
        <v>AD</v>
      </c>
      <c r="F24477" s="197">
        <v>2</v>
      </c>
      <c r="G24477" s="206" t="s">
        <v>604</v>
      </c>
      <c r="H24477" s="325"/>
      <c r="R24477" s="200"/>
    </row>
    <row r="24478" spans="1:18" ht="14.6" customHeight="1" x14ac:dyDescent="0.5">
      <c r="A24478" s="523">
        <f t="shared" ref="A24478" si="41657">A24474+1</f>
        <v>2791</v>
      </c>
      <c r="B24478" s="216" t="str">
        <f t="shared" si="41621"/>
        <v>Olympiad</v>
      </c>
      <c r="D24478" s="359">
        <f t="shared" ref="D24478" si="41658">D24474+1</f>
        <v>3520</v>
      </c>
      <c r="E24478" s="212"/>
      <c r="F24478" s="197">
        <v>3</v>
      </c>
      <c r="G24478" s="208" t="s">
        <v>287</v>
      </c>
      <c r="H24478" s="367"/>
      <c r="R24478" s="200"/>
    </row>
    <row r="24479" spans="1:18" ht="14.6" customHeight="1" thickBot="1" x14ac:dyDescent="0.55000000000000004">
      <c r="A24479" s="526"/>
      <c r="B24479" s="217">
        <f t="shared" si="41621"/>
        <v>704</v>
      </c>
      <c r="D24479" s="356" t="str">
        <f t="shared" ref="D24479" si="41659">INT((D24478-D$10559-1)/49+1)&amp;"/"&amp;MOD(INT((D24478-D$10559-1)/7),7)+1&amp;"/"&amp;MOD(D24478-D$10559-1,7)+1</f>
        <v>72/1/1</v>
      </c>
      <c r="E24479" s="214"/>
      <c r="F24479" s="197">
        <v>4</v>
      </c>
      <c r="G24479" s="209" t="s">
        <v>605</v>
      </c>
      <c r="H24479" s="324" t="str">
        <f>H24475</f>
        <v>Dn 2300</v>
      </c>
      <c r="R24479" s="200"/>
    </row>
    <row r="24480" spans="1:18" ht="14.6" customHeight="1" x14ac:dyDescent="0.5">
      <c r="A24480" s="524" t="s">
        <v>1279</v>
      </c>
      <c r="B24480" s="217" t="s">
        <v>1187</v>
      </c>
      <c r="D24480" s="357" t="str">
        <f t="shared" ref="D24480" si="41660">IF(MOD(D24478-D$10559-1,49)=0,"Jub",IF(MOD(D24478-D$10559,7)=0,"Sab","Yr"))&amp;" "&amp;IF(MOD(D24478-D$10559-1,49)=0,INT(D24478-D$10559-1)/49,"")</f>
        <v>Jub 71</v>
      </c>
      <c r="E24480" s="201">
        <f t="shared" ref="E24480" si="41661">E24476+1</f>
        <v>2039</v>
      </c>
      <c r="F24480" s="197">
        <v>1</v>
      </c>
      <c r="G24480" s="203" t="s">
        <v>288</v>
      </c>
      <c r="H24480" s="325">
        <f>H24476+1</f>
        <v>2006</v>
      </c>
      <c r="R24480" s="200"/>
    </row>
    <row r="24481" spans="1:18" ht="14.6" customHeight="1" x14ac:dyDescent="0.5">
      <c r="A24481" s="525" t="s">
        <v>1280</v>
      </c>
      <c r="B24481" s="202">
        <f t="shared" ref="B24481" si="41662">B24477+1</f>
        <v>2814</v>
      </c>
      <c r="D24481" s="358" t="str">
        <f t="shared" ref="D24481" si="41663">D24477</f>
        <v>Exodus</v>
      </c>
      <c r="E24481" s="212" t="str">
        <f t="shared" ref="E24481" si="41664">E24477</f>
        <v>AD</v>
      </c>
      <c r="F24481" s="197">
        <v>2</v>
      </c>
      <c r="G24481" s="206" t="s">
        <v>604</v>
      </c>
      <c r="H24481" s="325"/>
      <c r="R24481" s="200"/>
    </row>
    <row r="24482" spans="1:18" ht="14.6" customHeight="1" x14ac:dyDescent="0.5">
      <c r="A24482" s="523">
        <f t="shared" ref="A24482" si="41665">A24478+1</f>
        <v>2792</v>
      </c>
      <c r="B24482" s="216" t="str">
        <f t="shared" si="41630"/>
        <v>Olympiad</v>
      </c>
      <c r="D24482" s="356">
        <f t="shared" ref="D24482" si="41666">D24478+1</f>
        <v>3521</v>
      </c>
      <c r="E24482" s="212"/>
      <c r="F24482" s="197">
        <v>3</v>
      </c>
      <c r="G24482" s="208" t="s">
        <v>287</v>
      </c>
      <c r="H24482" s="367"/>
      <c r="R24482" s="200"/>
    </row>
    <row r="24483" spans="1:18" ht="14.6" customHeight="1" thickBot="1" x14ac:dyDescent="0.55000000000000004">
      <c r="A24483" s="526"/>
      <c r="B24483" s="217">
        <f t="shared" si="41630"/>
        <v>704</v>
      </c>
      <c r="D24483" s="217" t="str">
        <f t="shared" ref="D24483" si="41667">INT((D24482-D$10559-1)/49+1)&amp;"/"&amp;MOD(INT((D24482-D$10559-1)/7),7)+1&amp;"/"&amp;MOD(D24482-D$10559-1,7)+1</f>
        <v>72/1/2</v>
      </c>
      <c r="E24483" s="214"/>
      <c r="F24483" s="197">
        <v>4</v>
      </c>
      <c r="G24483" s="209" t="s">
        <v>605</v>
      </c>
      <c r="H24483" s="324" t="str">
        <f>H24479</f>
        <v>Dn 2300</v>
      </c>
      <c r="R24483" s="200"/>
    </row>
    <row r="24484" spans="1:18" ht="14.6" customHeight="1" x14ac:dyDescent="0.5">
      <c r="A24484" s="524" t="s">
        <v>1279</v>
      </c>
      <c r="B24484" s="217" t="s">
        <v>1188</v>
      </c>
      <c r="D24484" s="202" t="str">
        <f t="shared" ref="D24484" si="41668">IF(MOD(D24482-D$10559-1,49)=0,"Jub",IF(MOD(D24482-D$10559,7)=0,"Sab","Yr"))&amp;" "&amp;IF(MOD(D24482-D$10559-1,49)=0,INT(D24482-D$10559-1)/49,"")</f>
        <v xml:space="preserve">Yr </v>
      </c>
      <c r="E24484" s="201">
        <f t="shared" ref="E24484" si="41669">E24480+1</f>
        <v>2040</v>
      </c>
      <c r="F24484" s="197">
        <v>1</v>
      </c>
      <c r="G24484" s="203" t="s">
        <v>288</v>
      </c>
      <c r="H24484" s="325">
        <f>H24480+1</f>
        <v>2007</v>
      </c>
      <c r="R24484" s="200"/>
    </row>
    <row r="24485" spans="1:18" ht="14.6" customHeight="1" x14ac:dyDescent="0.5">
      <c r="A24485" s="525" t="s">
        <v>1280</v>
      </c>
      <c r="B24485" s="202">
        <f t="shared" ref="B24485" si="41670">B24481+1</f>
        <v>2815</v>
      </c>
      <c r="D24485" s="216" t="str">
        <f t="shared" ref="D24485" si="41671">D24481</f>
        <v>Exodus</v>
      </c>
      <c r="E24485" s="212" t="str">
        <f t="shared" ref="E24485" si="41672">E24481</f>
        <v>AD</v>
      </c>
      <c r="F24485" s="197">
        <v>2</v>
      </c>
      <c r="G24485" s="206" t="s">
        <v>604</v>
      </c>
      <c r="H24485" s="325"/>
      <c r="R24485" s="200"/>
    </row>
    <row r="24486" spans="1:18" ht="14.6" customHeight="1" x14ac:dyDescent="0.5">
      <c r="A24486" s="523">
        <f t="shared" ref="A24486" si="41673">A24482+1</f>
        <v>2793</v>
      </c>
      <c r="B24486" s="216" t="str">
        <f t="shared" si="41639"/>
        <v>Olympiad</v>
      </c>
      <c r="D24486" s="217">
        <f t="shared" ref="D24486" si="41674">D24482+1</f>
        <v>3522</v>
      </c>
      <c r="E24486" s="212"/>
      <c r="F24486" s="197">
        <v>3</v>
      </c>
      <c r="G24486" s="208" t="s">
        <v>287</v>
      </c>
      <c r="H24486" s="367"/>
      <c r="R24486" s="200"/>
    </row>
    <row r="24487" spans="1:18" ht="14.6" customHeight="1" thickBot="1" x14ac:dyDescent="0.55000000000000004">
      <c r="A24487" s="526"/>
      <c r="B24487" s="217">
        <f t="shared" si="41639"/>
        <v>704</v>
      </c>
      <c r="D24487" s="217" t="str">
        <f t="shared" ref="D24487" si="41675">INT((D24486-D$10559-1)/49+1)&amp;"/"&amp;MOD(INT((D24486-D$10559-1)/7),7)+1&amp;"/"&amp;MOD(D24486-D$10559-1,7)+1</f>
        <v>72/1/3</v>
      </c>
      <c r="E24487" s="214"/>
      <c r="F24487" s="197">
        <v>4</v>
      </c>
      <c r="G24487" s="209" t="s">
        <v>605</v>
      </c>
      <c r="H24487" s="324" t="str">
        <f>H24483</f>
        <v>Dn 2300</v>
      </c>
      <c r="R24487" s="200"/>
    </row>
    <row r="24488" spans="1:18" ht="14.6" customHeight="1" x14ac:dyDescent="0.5">
      <c r="A24488" s="524" t="s">
        <v>1279</v>
      </c>
      <c r="B24488" s="217" t="s">
        <v>1189</v>
      </c>
      <c r="D24488" s="202" t="str">
        <f t="shared" ref="D24488" si="41676">IF(MOD(D24486-D$10559-1,49)=0,"Jub",IF(MOD(D24486-D$10559,7)=0,"Sab","Yr"))&amp;" "&amp;IF(MOD(D24486-D$10559-1,49)=0,INT(D24486-D$10559-1)/49,"")</f>
        <v xml:space="preserve">Yr </v>
      </c>
      <c r="E24488" s="201">
        <f t="shared" ref="E24488" si="41677">E24484+1</f>
        <v>2041</v>
      </c>
      <c r="F24488" s="197">
        <v>1</v>
      </c>
      <c r="G24488" s="203" t="s">
        <v>288</v>
      </c>
      <c r="H24488" s="325">
        <f>H24484+1</f>
        <v>2008</v>
      </c>
      <c r="R24488" s="200"/>
    </row>
    <row r="24489" spans="1:18" ht="14.6" customHeight="1" x14ac:dyDescent="0.5">
      <c r="A24489" s="525" t="s">
        <v>1280</v>
      </c>
      <c r="B24489" s="202">
        <f t="shared" ref="B24489" si="41678">B24485+1</f>
        <v>2816</v>
      </c>
      <c r="D24489" s="216" t="str">
        <f t="shared" ref="D24489" si="41679">D24485</f>
        <v>Exodus</v>
      </c>
      <c r="E24489" s="212" t="str">
        <f t="shared" ref="E24489" si="41680">E24485</f>
        <v>AD</v>
      </c>
      <c r="F24489" s="197">
        <v>2</v>
      </c>
      <c r="G24489" s="206" t="s">
        <v>604</v>
      </c>
      <c r="H24489" s="325"/>
      <c r="R24489" s="200"/>
    </row>
    <row r="24490" spans="1:18" ht="14.6" customHeight="1" x14ac:dyDescent="0.5">
      <c r="A24490" s="523">
        <f t="shared" ref="A24490" si="41681">A24486+1</f>
        <v>2794</v>
      </c>
      <c r="B24490" s="216" t="str">
        <f t="shared" ref="B24490" si="41682">B24486</f>
        <v>Olympiad</v>
      </c>
      <c r="D24490" s="217">
        <f t="shared" ref="D24490" si="41683">D24486+1</f>
        <v>3523</v>
      </c>
      <c r="E24490" s="212"/>
      <c r="F24490" s="197">
        <v>3</v>
      </c>
      <c r="G24490" s="208" t="s">
        <v>287</v>
      </c>
      <c r="H24490" s="367"/>
      <c r="R24490" s="200"/>
    </row>
    <row r="24491" spans="1:18" ht="14.6" customHeight="1" thickBot="1" x14ac:dyDescent="0.55000000000000004">
      <c r="A24491" s="526"/>
      <c r="B24491" s="217">
        <f t="shared" ref="B24491" si="41684">B24487+1</f>
        <v>705</v>
      </c>
      <c r="D24491" s="217" t="str">
        <f t="shared" ref="D24491" si="41685">INT((D24490-D$10559-1)/49+1)&amp;"/"&amp;MOD(INT((D24490-D$10559-1)/7),7)+1&amp;"/"&amp;MOD(D24490-D$10559-1,7)+1</f>
        <v>72/1/4</v>
      </c>
      <c r="E24491" s="214"/>
      <c r="F24491" s="197">
        <v>4</v>
      </c>
      <c r="G24491" s="209" t="s">
        <v>605</v>
      </c>
      <c r="H24491" s="324" t="str">
        <f>H24487</f>
        <v>Dn 2300</v>
      </c>
      <c r="R24491" s="200"/>
    </row>
    <row r="24492" spans="1:18" ht="14.6" customHeight="1" x14ac:dyDescent="0.5">
      <c r="A24492" s="524" t="s">
        <v>1279</v>
      </c>
      <c r="B24492" s="217" t="s">
        <v>1186</v>
      </c>
      <c r="D24492" s="202" t="str">
        <f t="shared" ref="D24492" si="41686">IF(MOD(D24490-D$10559-1,49)=0,"Jub",IF(MOD(D24490-D$10559,7)=0,"Sab","Yr"))&amp;" "&amp;IF(MOD(D24490-D$10559-1,49)=0,INT(D24490-D$10559-1)/49,"")</f>
        <v xml:space="preserve">Yr </v>
      </c>
      <c r="E24492" s="201">
        <f t="shared" ref="E24492" si="41687">E24488+1</f>
        <v>2042</v>
      </c>
      <c r="F24492" s="197">
        <v>1</v>
      </c>
      <c r="G24492" s="203" t="s">
        <v>288</v>
      </c>
      <c r="H24492" s="325">
        <f>H24488+1</f>
        <v>2009</v>
      </c>
      <c r="R24492" s="200"/>
    </row>
    <row r="24493" spans="1:18" ht="14.6" customHeight="1" x14ac:dyDescent="0.5">
      <c r="A24493" s="525" t="s">
        <v>1280</v>
      </c>
      <c r="B24493" s="202">
        <f t="shared" ref="B24493" si="41688">B24489+1</f>
        <v>2817</v>
      </c>
      <c r="D24493" s="216" t="str">
        <f t="shared" ref="D24493" si="41689">D24489</f>
        <v>Exodus</v>
      </c>
      <c r="E24493" s="212" t="str">
        <f t="shared" ref="E24493" si="41690">E24489</f>
        <v>AD</v>
      </c>
      <c r="F24493" s="197">
        <v>2</v>
      </c>
      <c r="G24493" s="206" t="s">
        <v>604</v>
      </c>
      <c r="H24493" s="325"/>
      <c r="R24493" s="200"/>
    </row>
    <row r="24494" spans="1:18" ht="14.6" customHeight="1" x14ac:dyDescent="0.5">
      <c r="A24494" s="523">
        <f t="shared" ref="A24494" si="41691">A24490+1</f>
        <v>2795</v>
      </c>
      <c r="B24494" s="216" t="str">
        <f t="shared" si="41621"/>
        <v>Olympiad</v>
      </c>
      <c r="D24494" s="217">
        <f t="shared" ref="D24494" si="41692">D24490+1</f>
        <v>3524</v>
      </c>
      <c r="E24494" s="212"/>
      <c r="F24494" s="197">
        <v>3</v>
      </c>
      <c r="G24494" s="208" t="s">
        <v>287</v>
      </c>
      <c r="H24494" s="367"/>
      <c r="R24494" s="200"/>
    </row>
    <row r="24495" spans="1:18" ht="14.6" customHeight="1" thickBot="1" x14ac:dyDescent="0.55000000000000004">
      <c r="A24495" s="526"/>
      <c r="B24495" s="217">
        <f t="shared" si="41621"/>
        <v>705</v>
      </c>
      <c r="D24495" s="217" t="str">
        <f t="shared" ref="D24495" si="41693">INT((D24494-D$10559-1)/49+1)&amp;"/"&amp;MOD(INT((D24494-D$10559-1)/7),7)+1&amp;"/"&amp;MOD(D24494-D$10559-1,7)+1</f>
        <v>72/1/5</v>
      </c>
      <c r="E24495" s="214"/>
      <c r="F24495" s="197">
        <v>4</v>
      </c>
      <c r="G24495" s="209" t="s">
        <v>605</v>
      </c>
      <c r="H24495" s="324" t="str">
        <f>H24491</f>
        <v>Dn 2300</v>
      </c>
      <c r="R24495" s="200"/>
    </row>
    <row r="24496" spans="1:18" ht="14.6" customHeight="1" x14ac:dyDescent="0.5">
      <c r="A24496" s="524" t="s">
        <v>1279</v>
      </c>
      <c r="B24496" s="217" t="s">
        <v>1187</v>
      </c>
      <c r="D24496" s="202" t="str">
        <f t="shared" ref="D24496" si="41694">IF(MOD(D24494-D$10559-1,49)=0,"Jub",IF(MOD(D24494-D$10559,7)=0,"Sab","Yr"))&amp;" "&amp;IF(MOD(D24494-D$10559-1,49)=0,INT(D24494-D$10559-1)/49,"")</f>
        <v xml:space="preserve">Yr </v>
      </c>
      <c r="E24496" s="201">
        <f t="shared" ref="E24496" si="41695">E24492+1</f>
        <v>2043</v>
      </c>
      <c r="F24496" s="197">
        <v>1</v>
      </c>
      <c r="G24496" s="203" t="s">
        <v>288</v>
      </c>
      <c r="H24496" s="325">
        <f>H24492+1</f>
        <v>2010</v>
      </c>
      <c r="R24496" s="200"/>
    </row>
    <row r="24497" spans="1:18" ht="14.6" customHeight="1" x14ac:dyDescent="0.5">
      <c r="A24497" s="525" t="s">
        <v>1280</v>
      </c>
      <c r="B24497" s="202">
        <f t="shared" ref="B24497" si="41696">B24493+1</f>
        <v>2818</v>
      </c>
      <c r="D24497" s="216" t="str">
        <f t="shared" ref="D24497" si="41697">D24493</f>
        <v>Exodus</v>
      </c>
      <c r="E24497" s="212" t="str">
        <f t="shared" ref="E24497" si="41698">E24493</f>
        <v>AD</v>
      </c>
      <c r="F24497" s="197">
        <v>2</v>
      </c>
      <c r="G24497" s="206" t="s">
        <v>604</v>
      </c>
      <c r="H24497" s="325"/>
      <c r="R24497" s="200"/>
    </row>
    <row r="24498" spans="1:18" ht="14.6" customHeight="1" x14ac:dyDescent="0.5">
      <c r="A24498" s="523">
        <f t="shared" ref="A24498" si="41699">A24494+1</f>
        <v>2796</v>
      </c>
      <c r="B24498" s="216" t="str">
        <f t="shared" si="41630"/>
        <v>Olympiad</v>
      </c>
      <c r="D24498" s="217">
        <f t="shared" ref="D24498" si="41700">D24494+1</f>
        <v>3525</v>
      </c>
      <c r="E24498" s="212"/>
      <c r="F24498" s="197">
        <v>3</v>
      </c>
      <c r="G24498" s="208" t="s">
        <v>287</v>
      </c>
      <c r="H24498" s="367"/>
      <c r="R24498" s="200"/>
    </row>
    <row r="24499" spans="1:18" ht="14.6" customHeight="1" thickBot="1" x14ac:dyDescent="0.55000000000000004">
      <c r="A24499" s="526"/>
      <c r="B24499" s="217">
        <f t="shared" si="41630"/>
        <v>705</v>
      </c>
      <c r="D24499" s="217" t="str">
        <f t="shared" ref="D24499" si="41701">INT((D24498-D$10559-1)/49+1)&amp;"/"&amp;MOD(INT((D24498-D$10559-1)/7),7)+1&amp;"/"&amp;MOD(D24498-D$10559-1,7)+1</f>
        <v>72/1/6</v>
      </c>
      <c r="E24499" s="214"/>
      <c r="F24499" s="197">
        <v>4</v>
      </c>
      <c r="G24499" s="209" t="s">
        <v>605</v>
      </c>
      <c r="H24499" s="324" t="str">
        <f>H24495</f>
        <v>Dn 2300</v>
      </c>
      <c r="R24499" s="200"/>
    </row>
    <row r="24500" spans="1:18" ht="14.6" customHeight="1" x14ac:dyDescent="0.5">
      <c r="A24500" s="524" t="s">
        <v>1279</v>
      </c>
      <c r="B24500" s="217" t="s">
        <v>1188</v>
      </c>
      <c r="D24500" s="202" t="str">
        <f t="shared" ref="D24500" si="41702">IF(MOD(D24498-D$10559-1,49)=0,"Jub",IF(MOD(D24498-D$10559,7)=0,"Sab","Yr"))&amp;" "&amp;IF(MOD(D24498-D$10559-1,49)=0,INT(D24498-D$10559-1)/49,"")</f>
        <v xml:space="preserve">Yr </v>
      </c>
      <c r="E24500" s="201">
        <f t="shared" ref="E24500" si="41703">E24496+1</f>
        <v>2044</v>
      </c>
      <c r="F24500" s="197">
        <v>1</v>
      </c>
      <c r="G24500" s="203" t="s">
        <v>288</v>
      </c>
      <c r="H24500" s="325">
        <f>H24496+1</f>
        <v>2011</v>
      </c>
      <c r="R24500" s="200"/>
    </row>
    <row r="24501" spans="1:18" ht="14.6" customHeight="1" x14ac:dyDescent="0.5">
      <c r="A24501" s="525" t="s">
        <v>1280</v>
      </c>
      <c r="B24501" s="202">
        <f t="shared" ref="B24501" si="41704">B24497+1</f>
        <v>2819</v>
      </c>
      <c r="D24501" s="216" t="str">
        <f t="shared" ref="D24501" si="41705">D24497</f>
        <v>Exodus</v>
      </c>
      <c r="E24501" s="212" t="str">
        <f t="shared" ref="E24501" si="41706">E24497</f>
        <v>AD</v>
      </c>
      <c r="F24501" s="197">
        <v>2</v>
      </c>
      <c r="G24501" s="206" t="s">
        <v>604</v>
      </c>
      <c r="H24501" s="325"/>
      <c r="R24501" s="200"/>
    </row>
    <row r="24502" spans="1:18" ht="14.6" customHeight="1" x14ac:dyDescent="0.5">
      <c r="A24502" s="523">
        <f t="shared" ref="A24502" si="41707">A24498+1</f>
        <v>2797</v>
      </c>
      <c r="B24502" s="216" t="str">
        <f t="shared" si="41639"/>
        <v>Olympiad</v>
      </c>
      <c r="D24502" s="217">
        <f t="shared" ref="D24502" si="41708">D24498+1</f>
        <v>3526</v>
      </c>
      <c r="E24502" s="212"/>
      <c r="F24502" s="197">
        <v>3</v>
      </c>
      <c r="G24502" s="208" t="s">
        <v>287</v>
      </c>
      <c r="H24502" s="367"/>
      <c r="R24502" s="200"/>
    </row>
    <row r="24503" spans="1:18" ht="14.6" customHeight="1" thickBot="1" x14ac:dyDescent="0.55000000000000004">
      <c r="A24503" s="526"/>
      <c r="B24503" s="217">
        <f t="shared" si="41639"/>
        <v>705</v>
      </c>
      <c r="D24503" s="359" t="str">
        <f t="shared" ref="D24503" si="41709">INT((D24502-D$10559-1)/49+1)&amp;"/"&amp;MOD(INT((D24502-D$10559-1)/7),7)+1&amp;"/"&amp;MOD(D24502-D$10559-1,7)+1</f>
        <v>72/1/7</v>
      </c>
      <c r="E24503" s="214"/>
      <c r="F24503" s="197">
        <v>4</v>
      </c>
      <c r="G24503" s="209" t="s">
        <v>605</v>
      </c>
      <c r="H24503" s="324" t="str">
        <f>H24499</f>
        <v>Dn 2300</v>
      </c>
      <c r="R24503" s="200"/>
    </row>
    <row r="24504" spans="1:18" ht="14.6" customHeight="1" x14ac:dyDescent="0.5">
      <c r="A24504" s="524" t="s">
        <v>1279</v>
      </c>
      <c r="B24504" s="217" t="s">
        <v>1189</v>
      </c>
      <c r="D24504" s="360" t="str">
        <f t="shared" ref="D24504" si="41710">IF(MOD(D24502-D$10559-1,49)=0,"Jub",IF(MOD(D24502-D$10559,7)=0,"Sab","Yr"))&amp;" "&amp;IF(MOD(D24502-D$10559-1,49)=0,INT(D24502-D$10559-1)/49,"")</f>
        <v xml:space="preserve">Sab </v>
      </c>
      <c r="E24504" s="201">
        <f t="shared" ref="E24504" si="41711">E24500+1</f>
        <v>2045</v>
      </c>
      <c r="F24504" s="197">
        <v>1</v>
      </c>
      <c r="G24504" s="203" t="s">
        <v>288</v>
      </c>
      <c r="H24504" s="325">
        <f>H24500+1</f>
        <v>2012</v>
      </c>
      <c r="R24504" s="200"/>
    </row>
    <row r="24505" spans="1:18" ht="14.6" customHeight="1" x14ac:dyDescent="0.5">
      <c r="A24505" s="525" t="s">
        <v>1280</v>
      </c>
      <c r="B24505" s="202">
        <f t="shared" ref="B24505" si="41712">B24501+1</f>
        <v>2820</v>
      </c>
      <c r="D24505" s="361" t="str">
        <f t="shared" ref="D24505" si="41713">D24501</f>
        <v>Exodus</v>
      </c>
      <c r="E24505" s="212" t="str">
        <f t="shared" ref="E24505" si="41714">E24501</f>
        <v>AD</v>
      </c>
      <c r="F24505" s="197">
        <v>2</v>
      </c>
      <c r="G24505" s="206" t="s">
        <v>604</v>
      </c>
      <c r="H24505" s="325"/>
      <c r="R24505" s="200"/>
    </row>
    <row r="24506" spans="1:18" ht="14.6" customHeight="1" x14ac:dyDescent="0.5">
      <c r="A24506" s="523">
        <f t="shared" ref="A24506" si="41715">A24502+1</f>
        <v>2798</v>
      </c>
      <c r="B24506" s="216" t="str">
        <f t="shared" ref="B24506" si="41716">B24502</f>
        <v>Olympiad</v>
      </c>
      <c r="D24506" s="359">
        <f t="shared" ref="D24506" si="41717">D24502+1</f>
        <v>3527</v>
      </c>
      <c r="E24506" s="212"/>
      <c r="F24506" s="197">
        <v>3</v>
      </c>
      <c r="G24506" s="208" t="s">
        <v>287</v>
      </c>
      <c r="H24506" s="367"/>
      <c r="R24506" s="200"/>
    </row>
    <row r="24507" spans="1:18" ht="14.6" customHeight="1" thickBot="1" x14ac:dyDescent="0.55000000000000004">
      <c r="A24507" s="526"/>
      <c r="B24507" s="217">
        <f t="shared" ref="B24507" si="41718">B24503+1</f>
        <v>706</v>
      </c>
      <c r="D24507" s="217" t="str">
        <f t="shared" ref="D24507" si="41719">INT((D24506-D$10559-1)/49+1)&amp;"/"&amp;MOD(INT((D24506-D$10559-1)/7),7)+1&amp;"/"&amp;MOD(D24506-D$10559-1,7)+1</f>
        <v>72/2/1</v>
      </c>
      <c r="E24507" s="214"/>
      <c r="F24507" s="197">
        <v>4</v>
      </c>
      <c r="G24507" s="209" t="s">
        <v>605</v>
      </c>
      <c r="H24507" s="324" t="str">
        <f>H24503</f>
        <v>Dn 2300</v>
      </c>
      <c r="R24507" s="200"/>
    </row>
    <row r="24508" spans="1:18" ht="14.6" customHeight="1" x14ac:dyDescent="0.5">
      <c r="A24508" s="524" t="s">
        <v>1279</v>
      </c>
      <c r="B24508" s="217" t="s">
        <v>1186</v>
      </c>
      <c r="D24508" s="202" t="str">
        <f t="shared" ref="D24508" si="41720">IF(MOD(D24506-D$10559-1,49)=0,"Jub",IF(MOD(D24506-D$10559,7)=0,"Sab","Yr"))&amp;" "&amp;IF(MOD(D24506-D$10559-1,49)=0,INT(D24506-D$10559-1)/49,"")</f>
        <v xml:space="preserve">Yr </v>
      </c>
      <c r="E24508" s="201">
        <f t="shared" ref="E24508" si="41721">E24504+1</f>
        <v>2046</v>
      </c>
      <c r="F24508" s="197">
        <v>1</v>
      </c>
      <c r="G24508" s="203" t="s">
        <v>288</v>
      </c>
      <c r="H24508" s="325">
        <f>H24504+1</f>
        <v>2013</v>
      </c>
      <c r="R24508" s="200"/>
    </row>
    <row r="24509" spans="1:18" ht="14.6" customHeight="1" x14ac:dyDescent="0.5">
      <c r="A24509" s="525" t="s">
        <v>1280</v>
      </c>
      <c r="B24509" s="202">
        <f t="shared" ref="B24509" si="41722">B24505+1</f>
        <v>2821</v>
      </c>
      <c r="D24509" s="216" t="str">
        <f t="shared" ref="D24509" si="41723">D24505</f>
        <v>Exodus</v>
      </c>
      <c r="E24509" s="212" t="str">
        <f t="shared" ref="E24509" si="41724">E24505</f>
        <v>AD</v>
      </c>
      <c r="F24509" s="197">
        <v>2</v>
      </c>
      <c r="G24509" s="206" t="s">
        <v>604</v>
      </c>
      <c r="H24509" s="325"/>
      <c r="R24509" s="200"/>
    </row>
    <row r="24510" spans="1:18" ht="14.6" customHeight="1" x14ac:dyDescent="0.5">
      <c r="A24510" s="523">
        <f t="shared" ref="A24510" si="41725">A24506+1</f>
        <v>2799</v>
      </c>
      <c r="B24510" s="216" t="str">
        <f t="shared" si="41621"/>
        <v>Olympiad</v>
      </c>
      <c r="D24510" s="217">
        <f t="shared" ref="D24510" si="41726">D24506+1</f>
        <v>3528</v>
      </c>
      <c r="E24510" s="212"/>
      <c r="F24510" s="197">
        <v>3</v>
      </c>
      <c r="G24510" s="208" t="s">
        <v>287</v>
      </c>
      <c r="H24510" s="367"/>
      <c r="R24510" s="200"/>
    </row>
    <row r="24511" spans="1:18" ht="14.6" customHeight="1" thickBot="1" x14ac:dyDescent="0.55000000000000004">
      <c r="A24511" s="526"/>
      <c r="B24511" s="217">
        <f t="shared" si="41621"/>
        <v>706</v>
      </c>
      <c r="D24511" s="217" t="str">
        <f t="shared" ref="D24511" si="41727">INT((D24510-D$10559-1)/49+1)&amp;"/"&amp;MOD(INT((D24510-D$10559-1)/7),7)+1&amp;"/"&amp;MOD(D24510-D$10559-1,7)+1</f>
        <v>72/2/2</v>
      </c>
      <c r="E24511" s="214"/>
      <c r="F24511" s="197">
        <v>4</v>
      </c>
      <c r="G24511" s="209" t="s">
        <v>605</v>
      </c>
      <c r="H24511" s="324" t="str">
        <f>H24507</f>
        <v>Dn 2300</v>
      </c>
      <c r="R24511" s="200"/>
    </row>
    <row r="24512" spans="1:18" ht="14.6" customHeight="1" x14ac:dyDescent="0.5">
      <c r="A24512" s="524" t="s">
        <v>1279</v>
      </c>
      <c r="B24512" s="217" t="s">
        <v>1187</v>
      </c>
      <c r="D24512" s="202" t="str">
        <f t="shared" ref="D24512" si="41728">IF(MOD(D24510-D$10559-1,49)=0,"Jub",IF(MOD(D24510-D$10559,7)=0,"Sab","Yr"))&amp;" "&amp;IF(MOD(D24510-D$10559-1,49)=0,INT(D24510-D$10559-1)/49,"")</f>
        <v xml:space="preserve">Yr </v>
      </c>
      <c r="E24512" s="201">
        <f t="shared" ref="E24512" si="41729">E24508+1</f>
        <v>2047</v>
      </c>
      <c r="F24512" s="197">
        <v>1</v>
      </c>
      <c r="G24512" s="203" t="s">
        <v>288</v>
      </c>
      <c r="H24512" s="325">
        <f>H24508+1</f>
        <v>2014</v>
      </c>
      <c r="R24512" s="200"/>
    </row>
    <row r="24513" spans="1:18" ht="14.6" customHeight="1" x14ac:dyDescent="0.5">
      <c r="A24513" s="525" t="s">
        <v>1280</v>
      </c>
      <c r="B24513" s="202">
        <f t="shared" ref="B24513" si="41730">B24509+1</f>
        <v>2822</v>
      </c>
      <c r="D24513" s="216" t="str">
        <f t="shared" ref="D24513" si="41731">D24509</f>
        <v>Exodus</v>
      </c>
      <c r="E24513" s="212" t="str">
        <f t="shared" ref="E24513" si="41732">E24509</f>
        <v>AD</v>
      </c>
      <c r="F24513" s="197">
        <v>2</v>
      </c>
      <c r="G24513" s="206" t="s">
        <v>604</v>
      </c>
      <c r="H24513" s="325"/>
      <c r="R24513" s="200"/>
    </row>
    <row r="24514" spans="1:18" ht="14.6" customHeight="1" x14ac:dyDescent="0.5">
      <c r="A24514" s="523">
        <f t="shared" ref="A24514" si="41733">A24510+1</f>
        <v>2800</v>
      </c>
      <c r="B24514" s="216" t="str">
        <f t="shared" si="41630"/>
        <v>Olympiad</v>
      </c>
      <c r="D24514" s="217">
        <f t="shared" ref="D24514" si="41734">D24510+1</f>
        <v>3529</v>
      </c>
      <c r="E24514" s="212"/>
      <c r="F24514" s="197">
        <v>3</v>
      </c>
      <c r="G24514" s="208" t="s">
        <v>287</v>
      </c>
      <c r="H24514" s="367"/>
      <c r="R24514" s="200"/>
    </row>
    <row r="24515" spans="1:18" ht="14.6" customHeight="1" thickBot="1" x14ac:dyDescent="0.55000000000000004">
      <c r="A24515" s="526"/>
      <c r="B24515" s="217">
        <f t="shared" si="41630"/>
        <v>706</v>
      </c>
      <c r="D24515" s="217" t="str">
        <f t="shared" ref="D24515" si="41735">INT((D24514-D$10559-1)/49+1)&amp;"/"&amp;MOD(INT((D24514-D$10559-1)/7),7)+1&amp;"/"&amp;MOD(D24514-D$10559-1,7)+1</f>
        <v>72/2/3</v>
      </c>
      <c r="E24515" s="214"/>
      <c r="F24515" s="197">
        <v>4</v>
      </c>
      <c r="G24515" s="209" t="s">
        <v>605</v>
      </c>
      <c r="H24515" s="324" t="str">
        <f>H24511</f>
        <v>Dn 2300</v>
      </c>
      <c r="R24515" s="200"/>
    </row>
    <row r="24516" spans="1:18" ht="14.6" customHeight="1" x14ac:dyDescent="0.5">
      <c r="A24516" s="524" t="s">
        <v>1279</v>
      </c>
      <c r="B24516" s="217" t="s">
        <v>1188</v>
      </c>
      <c r="D24516" s="202" t="str">
        <f t="shared" ref="D24516" si="41736">IF(MOD(D24514-D$10559-1,49)=0,"Jub",IF(MOD(D24514-D$10559,7)=0,"Sab","Yr"))&amp;" "&amp;IF(MOD(D24514-D$10559-1,49)=0,INT(D24514-D$10559-1)/49,"")</f>
        <v xml:space="preserve">Yr </v>
      </c>
      <c r="E24516" s="201">
        <f t="shared" ref="E24516" si="41737">E24512+1</f>
        <v>2048</v>
      </c>
      <c r="F24516" s="197">
        <v>1</v>
      </c>
      <c r="G24516" s="203" t="s">
        <v>288</v>
      </c>
      <c r="H24516" s="325">
        <f>H24512+1</f>
        <v>2015</v>
      </c>
      <c r="R24516" s="200"/>
    </row>
    <row r="24517" spans="1:18" ht="14.6" customHeight="1" x14ac:dyDescent="0.5">
      <c r="A24517" s="525" t="s">
        <v>1280</v>
      </c>
      <c r="B24517" s="202">
        <f t="shared" ref="B24517" si="41738">B24513+1</f>
        <v>2823</v>
      </c>
      <c r="D24517" s="216" t="str">
        <f t="shared" ref="D24517" si="41739">D24513</f>
        <v>Exodus</v>
      </c>
      <c r="E24517" s="212" t="str">
        <f t="shared" ref="E24517" si="41740">E24513</f>
        <v>AD</v>
      </c>
      <c r="F24517" s="197">
        <v>2</v>
      </c>
      <c r="G24517" s="206" t="s">
        <v>604</v>
      </c>
      <c r="H24517" s="325"/>
      <c r="R24517" s="200"/>
    </row>
    <row r="24518" spans="1:18" ht="14.6" customHeight="1" x14ac:dyDescent="0.5">
      <c r="A24518" s="523">
        <f t="shared" ref="A24518" si="41741">A24514+1</f>
        <v>2801</v>
      </c>
      <c r="B24518" s="216" t="str">
        <f t="shared" si="41639"/>
        <v>Olympiad</v>
      </c>
      <c r="D24518" s="217">
        <f t="shared" ref="D24518" si="41742">D24514+1</f>
        <v>3530</v>
      </c>
      <c r="E24518" s="212"/>
      <c r="F24518" s="197">
        <v>3</v>
      </c>
      <c r="G24518" s="208" t="s">
        <v>287</v>
      </c>
      <c r="H24518" s="367"/>
      <c r="R24518" s="200"/>
    </row>
    <row r="24519" spans="1:18" ht="14.6" customHeight="1" thickBot="1" x14ac:dyDescent="0.55000000000000004">
      <c r="A24519" s="526"/>
      <c r="B24519" s="217">
        <f t="shared" si="41639"/>
        <v>706</v>
      </c>
      <c r="D24519" s="217" t="str">
        <f t="shared" ref="D24519" si="41743">INT((D24518-D$10559-1)/49+1)&amp;"/"&amp;MOD(INT((D24518-D$10559-1)/7),7)+1&amp;"/"&amp;MOD(D24518-D$10559-1,7)+1</f>
        <v>72/2/4</v>
      </c>
      <c r="E24519" s="214"/>
      <c r="F24519" s="197">
        <v>4</v>
      </c>
      <c r="G24519" s="209" t="s">
        <v>605</v>
      </c>
      <c r="H24519" s="324" t="str">
        <f>H24515</f>
        <v>Dn 2300</v>
      </c>
      <c r="R24519" s="200"/>
    </row>
    <row r="24520" spans="1:18" ht="14.6" customHeight="1" x14ac:dyDescent="0.5">
      <c r="A24520" s="524" t="s">
        <v>1279</v>
      </c>
      <c r="B24520" s="217" t="s">
        <v>1189</v>
      </c>
      <c r="D24520" s="202" t="str">
        <f t="shared" ref="D24520" si="41744">IF(MOD(D24518-D$10559-1,49)=0,"Jub",IF(MOD(D24518-D$10559,7)=0,"Sab","Yr"))&amp;" "&amp;IF(MOD(D24518-D$10559-1,49)=0,INT(D24518-D$10559-1)/49,"")</f>
        <v xml:space="preserve">Yr </v>
      </c>
      <c r="E24520" s="201">
        <f t="shared" ref="E24520" si="41745">E24516+1</f>
        <v>2049</v>
      </c>
      <c r="F24520" s="197">
        <v>1</v>
      </c>
      <c r="G24520" s="203" t="s">
        <v>288</v>
      </c>
      <c r="H24520" s="325">
        <f>H24516+1</f>
        <v>2016</v>
      </c>
      <c r="R24520" s="200"/>
    </row>
    <row r="24521" spans="1:18" ht="14.6" customHeight="1" x14ac:dyDescent="0.5">
      <c r="A24521" s="525" t="s">
        <v>1280</v>
      </c>
      <c r="B24521" s="202">
        <f t="shared" ref="B24521" si="41746">B24517+1</f>
        <v>2824</v>
      </c>
      <c r="D24521" s="216" t="str">
        <f t="shared" ref="D24521" si="41747">D24517</f>
        <v>Exodus</v>
      </c>
      <c r="E24521" s="212" t="str">
        <f t="shared" ref="E24521" si="41748">E24517</f>
        <v>AD</v>
      </c>
      <c r="F24521" s="197">
        <v>2</v>
      </c>
      <c r="G24521" s="206" t="s">
        <v>604</v>
      </c>
      <c r="H24521" s="325"/>
      <c r="R24521" s="200"/>
    </row>
    <row r="24522" spans="1:18" ht="14.6" customHeight="1" x14ac:dyDescent="0.5">
      <c r="A24522" s="523">
        <f t="shared" ref="A24522" si="41749">A24518+1</f>
        <v>2802</v>
      </c>
      <c r="B24522" s="216" t="str">
        <f t="shared" ref="B24522" si="41750">B24518</f>
        <v>Olympiad</v>
      </c>
      <c r="D24522" s="217">
        <f t="shared" ref="D24522" si="41751">D24518+1</f>
        <v>3531</v>
      </c>
      <c r="E24522" s="212"/>
      <c r="F24522" s="197">
        <v>3</v>
      </c>
      <c r="G24522" s="208" t="s">
        <v>287</v>
      </c>
      <c r="H24522" s="367"/>
      <c r="R24522" s="200"/>
    </row>
    <row r="24523" spans="1:18" ht="14.6" customHeight="1" thickBot="1" x14ac:dyDescent="0.55000000000000004">
      <c r="A24523" s="526"/>
      <c r="B24523" s="217">
        <f t="shared" ref="B24523" si="41752">B24519+1</f>
        <v>707</v>
      </c>
      <c r="D24523" s="217" t="str">
        <f t="shared" ref="D24523" si="41753">INT((D24522-D$10559-1)/49+1)&amp;"/"&amp;MOD(INT((D24522-D$10559-1)/7),7)+1&amp;"/"&amp;MOD(D24522-D$10559-1,7)+1</f>
        <v>72/2/5</v>
      </c>
      <c r="E24523" s="214"/>
      <c r="F24523" s="197">
        <v>4</v>
      </c>
      <c r="G24523" s="209" t="s">
        <v>605</v>
      </c>
      <c r="H24523" s="324" t="str">
        <f>H24519</f>
        <v>Dn 2300</v>
      </c>
      <c r="R24523" s="200"/>
    </row>
    <row r="24524" spans="1:18" ht="14.6" customHeight="1" x14ac:dyDescent="0.5">
      <c r="A24524" s="524" t="s">
        <v>1279</v>
      </c>
      <c r="B24524" s="217" t="s">
        <v>1186</v>
      </c>
      <c r="D24524" s="202" t="str">
        <f t="shared" ref="D24524" si="41754">IF(MOD(D24522-D$10559-1,49)=0,"Jub",IF(MOD(D24522-D$10559,7)=0,"Sab","Yr"))&amp;" "&amp;IF(MOD(D24522-D$10559-1,49)=0,INT(D24522-D$10559-1)/49,"")</f>
        <v xml:space="preserve">Yr </v>
      </c>
      <c r="E24524" s="201">
        <f t="shared" ref="E24524" si="41755">E24520+1</f>
        <v>2050</v>
      </c>
      <c r="F24524" s="197">
        <v>1</v>
      </c>
      <c r="G24524" s="203" t="s">
        <v>288</v>
      </c>
      <c r="H24524" s="325">
        <f>H24520+1</f>
        <v>2017</v>
      </c>
      <c r="R24524" s="200"/>
    </row>
    <row r="24525" spans="1:18" ht="14.6" customHeight="1" x14ac:dyDescent="0.5">
      <c r="A24525" s="525" t="s">
        <v>1280</v>
      </c>
      <c r="B24525" s="202">
        <f t="shared" ref="B24525" si="41756">B24521+1</f>
        <v>2825</v>
      </c>
      <c r="D24525" s="216" t="str">
        <f t="shared" ref="D24525" si="41757">D24521</f>
        <v>Exodus</v>
      </c>
      <c r="E24525" s="212" t="str">
        <f t="shared" ref="E24525" si="41758">E24521</f>
        <v>AD</v>
      </c>
      <c r="F24525" s="197">
        <v>2</v>
      </c>
      <c r="G24525" s="206" t="s">
        <v>604</v>
      </c>
      <c r="H24525" s="325"/>
      <c r="R24525" s="200"/>
    </row>
    <row r="24526" spans="1:18" ht="14.6" customHeight="1" x14ac:dyDescent="0.5">
      <c r="A24526" s="523">
        <f t="shared" ref="A24526" si="41759">A24522+1</f>
        <v>2803</v>
      </c>
      <c r="B24526" s="216" t="str">
        <f t="shared" ref="B24526:B24575" si="41760">B24522</f>
        <v>Olympiad</v>
      </c>
      <c r="D24526" s="217">
        <f t="shared" ref="D24526" si="41761">D24522+1</f>
        <v>3532</v>
      </c>
      <c r="E24526" s="212"/>
      <c r="F24526" s="197">
        <v>3</v>
      </c>
      <c r="G24526" s="208" t="s">
        <v>287</v>
      </c>
      <c r="H24526" s="367"/>
      <c r="R24526" s="200"/>
    </row>
    <row r="24527" spans="1:18" ht="14.6" customHeight="1" thickBot="1" x14ac:dyDescent="0.55000000000000004">
      <c r="A24527" s="526"/>
      <c r="B24527" s="217">
        <f t="shared" si="41760"/>
        <v>707</v>
      </c>
      <c r="D24527" s="217" t="str">
        <f t="shared" ref="D24527" si="41762">INT((D24526-D$10559-1)/49+1)&amp;"/"&amp;MOD(INT((D24526-D$10559-1)/7),7)+1&amp;"/"&amp;MOD(D24526-D$10559-1,7)+1</f>
        <v>72/2/6</v>
      </c>
      <c r="E24527" s="214"/>
      <c r="F24527" s="197">
        <v>4</v>
      </c>
      <c r="G24527" s="209" t="s">
        <v>605</v>
      </c>
      <c r="H24527" s="324" t="str">
        <f>H24523</f>
        <v>Dn 2300</v>
      </c>
      <c r="R24527" s="200"/>
    </row>
    <row r="24528" spans="1:18" ht="14.6" customHeight="1" x14ac:dyDescent="0.5">
      <c r="A24528" s="524" t="s">
        <v>1279</v>
      </c>
      <c r="B24528" s="217" t="s">
        <v>1187</v>
      </c>
      <c r="D24528" s="202" t="str">
        <f t="shared" ref="D24528" si="41763">IF(MOD(D24526-D$10559-1,49)=0,"Jub",IF(MOD(D24526-D$10559,7)=0,"Sab","Yr"))&amp;" "&amp;IF(MOD(D24526-D$10559-1,49)=0,INT(D24526-D$10559-1)/49,"")</f>
        <v xml:space="preserve">Yr </v>
      </c>
      <c r="E24528" s="201">
        <f t="shared" ref="E24528" si="41764">E24524+1</f>
        <v>2051</v>
      </c>
      <c r="F24528" s="197">
        <v>1</v>
      </c>
      <c r="G24528" s="203" t="s">
        <v>288</v>
      </c>
      <c r="H24528" s="325">
        <f>H24524+1</f>
        <v>2018</v>
      </c>
      <c r="R24528" s="200"/>
    </row>
    <row r="24529" spans="1:18" ht="14.6" customHeight="1" x14ac:dyDescent="0.5">
      <c r="A24529" s="525" t="s">
        <v>1280</v>
      </c>
      <c r="B24529" s="202">
        <f t="shared" ref="B24529" si="41765">B24525+1</f>
        <v>2826</v>
      </c>
      <c r="D24529" s="216" t="str">
        <f t="shared" ref="D24529" si="41766">D24525</f>
        <v>Exodus</v>
      </c>
      <c r="E24529" s="212" t="str">
        <f t="shared" ref="E24529" si="41767">E24525</f>
        <v>AD</v>
      </c>
      <c r="F24529" s="197">
        <v>2</v>
      </c>
      <c r="G24529" s="206" t="s">
        <v>604</v>
      </c>
      <c r="H24529" s="325"/>
      <c r="R24529" s="200"/>
    </row>
    <row r="24530" spans="1:18" ht="14.6" customHeight="1" x14ac:dyDescent="0.5">
      <c r="A24530" s="523">
        <f t="shared" ref="A24530" si="41768">A24526+1</f>
        <v>2804</v>
      </c>
      <c r="B24530" s="216" t="str">
        <f t="shared" ref="B24530:B24579" si="41769">B24526</f>
        <v>Olympiad</v>
      </c>
      <c r="D24530" s="217">
        <f t="shared" ref="D24530" si="41770">D24526+1</f>
        <v>3533</v>
      </c>
      <c r="E24530" s="212"/>
      <c r="F24530" s="197">
        <v>3</v>
      </c>
      <c r="G24530" s="208" t="s">
        <v>287</v>
      </c>
      <c r="H24530" s="367"/>
      <c r="R24530" s="200"/>
    </row>
    <row r="24531" spans="1:18" ht="14.6" customHeight="1" thickBot="1" x14ac:dyDescent="0.55000000000000004">
      <c r="A24531" s="526"/>
      <c r="B24531" s="217">
        <f t="shared" si="41769"/>
        <v>707</v>
      </c>
      <c r="D24531" s="359" t="str">
        <f t="shared" ref="D24531" si="41771">INT((D24530-D$10559-1)/49+1)&amp;"/"&amp;MOD(INT((D24530-D$10559-1)/7),7)+1&amp;"/"&amp;MOD(D24530-D$10559-1,7)+1</f>
        <v>72/2/7</v>
      </c>
      <c r="E24531" s="214"/>
      <c r="F24531" s="197">
        <v>4</v>
      </c>
      <c r="G24531" s="209" t="s">
        <v>605</v>
      </c>
      <c r="H24531" s="324" t="str">
        <f>H24527</f>
        <v>Dn 2300</v>
      </c>
      <c r="R24531" s="200"/>
    </row>
    <row r="24532" spans="1:18" ht="14.6" customHeight="1" x14ac:dyDescent="0.5">
      <c r="A24532" s="524" t="s">
        <v>1279</v>
      </c>
      <c r="B24532" s="217" t="s">
        <v>1188</v>
      </c>
      <c r="D24532" s="360" t="str">
        <f t="shared" ref="D24532" si="41772">IF(MOD(D24530-D$10559-1,49)=0,"Jub",IF(MOD(D24530-D$10559,7)=0,"Sab","Yr"))&amp;" "&amp;IF(MOD(D24530-D$10559-1,49)=0,INT(D24530-D$10559-1)/49,"")</f>
        <v xml:space="preserve">Sab </v>
      </c>
      <c r="E24532" s="201">
        <f t="shared" ref="E24532" si="41773">E24528+1</f>
        <v>2052</v>
      </c>
      <c r="F24532" s="197">
        <v>1</v>
      </c>
      <c r="G24532" s="203" t="s">
        <v>288</v>
      </c>
      <c r="H24532" s="325">
        <f>H24528+1</f>
        <v>2019</v>
      </c>
      <c r="R24532" s="200"/>
    </row>
    <row r="24533" spans="1:18" ht="14.6" customHeight="1" x14ac:dyDescent="0.5">
      <c r="A24533" s="525" t="s">
        <v>1280</v>
      </c>
      <c r="B24533" s="202">
        <f t="shared" ref="B24533" si="41774">B24529+1</f>
        <v>2827</v>
      </c>
      <c r="D24533" s="361" t="str">
        <f t="shared" ref="D24533" si="41775">D24529</f>
        <v>Exodus</v>
      </c>
      <c r="E24533" s="212" t="str">
        <f t="shared" ref="E24533" si="41776">E24529</f>
        <v>AD</v>
      </c>
      <c r="F24533" s="197">
        <v>2</v>
      </c>
      <c r="G24533" s="206" t="s">
        <v>604</v>
      </c>
      <c r="H24533" s="325"/>
      <c r="R24533" s="200"/>
    </row>
    <row r="24534" spans="1:18" ht="14.6" customHeight="1" x14ac:dyDescent="0.5">
      <c r="A24534" s="523">
        <f t="shared" ref="A24534" si="41777">A24530+1</f>
        <v>2805</v>
      </c>
      <c r="B24534" s="216" t="str">
        <f t="shared" ref="B24534:B24583" si="41778">B24530</f>
        <v>Olympiad</v>
      </c>
      <c r="D24534" s="359">
        <f t="shared" ref="D24534" si="41779">D24530+1</f>
        <v>3534</v>
      </c>
      <c r="E24534" s="212"/>
      <c r="F24534" s="197">
        <v>3</v>
      </c>
      <c r="G24534" s="208" t="s">
        <v>287</v>
      </c>
      <c r="H24534" s="367"/>
      <c r="R24534" s="200"/>
    </row>
    <row r="24535" spans="1:18" ht="14.6" customHeight="1" thickBot="1" x14ac:dyDescent="0.55000000000000004">
      <c r="A24535" s="526"/>
      <c r="B24535" s="217">
        <f t="shared" si="41778"/>
        <v>707</v>
      </c>
      <c r="D24535" s="217" t="str">
        <f t="shared" ref="D24535" si="41780">INT((D24534-D$10559-1)/49+1)&amp;"/"&amp;MOD(INT((D24534-D$10559-1)/7),7)+1&amp;"/"&amp;MOD(D24534-D$10559-1,7)+1</f>
        <v>72/3/1</v>
      </c>
      <c r="E24535" s="214"/>
      <c r="F24535" s="197">
        <v>4</v>
      </c>
      <c r="G24535" s="209" t="s">
        <v>605</v>
      </c>
      <c r="H24535" s="324" t="str">
        <f>H24531</f>
        <v>Dn 2300</v>
      </c>
      <c r="R24535" s="200"/>
    </row>
    <row r="24536" spans="1:18" ht="14.6" customHeight="1" x14ac:dyDescent="0.5">
      <c r="A24536" s="524" t="s">
        <v>1279</v>
      </c>
      <c r="B24536" s="217" t="s">
        <v>1189</v>
      </c>
      <c r="D24536" s="202" t="str">
        <f t="shared" ref="D24536" si="41781">IF(MOD(D24534-D$10559-1,49)=0,"Jub",IF(MOD(D24534-D$10559,7)=0,"Sab","Yr"))&amp;" "&amp;IF(MOD(D24534-D$10559-1,49)=0,INT(D24534-D$10559-1)/49,"")</f>
        <v xml:space="preserve">Yr </v>
      </c>
      <c r="E24536" s="201">
        <f t="shared" ref="E24536" si="41782">E24532+1</f>
        <v>2053</v>
      </c>
      <c r="F24536" s="197">
        <v>1</v>
      </c>
      <c r="G24536" s="203" t="s">
        <v>288</v>
      </c>
      <c r="H24536" s="325">
        <f>H24532+1</f>
        <v>2020</v>
      </c>
      <c r="R24536" s="200"/>
    </row>
    <row r="24537" spans="1:18" ht="14.6" customHeight="1" x14ac:dyDescent="0.5">
      <c r="A24537" s="525" t="s">
        <v>1280</v>
      </c>
      <c r="B24537" s="202">
        <f t="shared" ref="B24537" si="41783">B24533+1</f>
        <v>2828</v>
      </c>
      <c r="D24537" s="216" t="str">
        <f t="shared" ref="D24537" si="41784">D24533</f>
        <v>Exodus</v>
      </c>
      <c r="E24537" s="212" t="str">
        <f t="shared" ref="E24537" si="41785">E24533</f>
        <v>AD</v>
      </c>
      <c r="F24537" s="197">
        <v>2</v>
      </c>
      <c r="G24537" s="206" t="s">
        <v>604</v>
      </c>
      <c r="H24537" s="325"/>
      <c r="R24537" s="200"/>
    </row>
    <row r="24538" spans="1:18" ht="14.6" customHeight="1" x14ac:dyDescent="0.5">
      <c r="A24538" s="523">
        <f t="shared" ref="A24538" si="41786">A24534+1</f>
        <v>2806</v>
      </c>
      <c r="B24538" s="216" t="str">
        <f t="shared" ref="B24538" si="41787">B24534</f>
        <v>Olympiad</v>
      </c>
      <c r="D24538" s="217">
        <f t="shared" ref="D24538" si="41788">D24534+1</f>
        <v>3535</v>
      </c>
      <c r="E24538" s="212"/>
      <c r="F24538" s="197">
        <v>3</v>
      </c>
      <c r="G24538" s="208" t="s">
        <v>287</v>
      </c>
      <c r="H24538" s="367"/>
      <c r="R24538" s="200"/>
    </row>
    <row r="24539" spans="1:18" ht="14.6" customHeight="1" thickBot="1" x14ac:dyDescent="0.55000000000000004">
      <c r="A24539" s="526"/>
      <c r="B24539" s="217">
        <f t="shared" ref="B24539" si="41789">B24535+1</f>
        <v>708</v>
      </c>
      <c r="D24539" s="217" t="str">
        <f t="shared" ref="D24539" si="41790">INT((D24538-D$10559-1)/49+1)&amp;"/"&amp;MOD(INT((D24538-D$10559-1)/7),7)+1&amp;"/"&amp;MOD(D24538-D$10559-1,7)+1</f>
        <v>72/3/2</v>
      </c>
      <c r="E24539" s="214"/>
      <c r="F24539" s="197">
        <v>4</v>
      </c>
      <c r="G24539" s="209" t="s">
        <v>605</v>
      </c>
      <c r="H24539" s="324" t="str">
        <f>H24535</f>
        <v>Dn 2300</v>
      </c>
      <c r="R24539" s="200"/>
    </row>
    <row r="24540" spans="1:18" ht="14.6" customHeight="1" x14ac:dyDescent="0.5">
      <c r="A24540" s="524" t="s">
        <v>1279</v>
      </c>
      <c r="B24540" s="217" t="s">
        <v>1186</v>
      </c>
      <c r="D24540" s="202" t="str">
        <f t="shared" ref="D24540" si="41791">IF(MOD(D24538-D$10559-1,49)=0,"Jub",IF(MOD(D24538-D$10559,7)=0,"Sab","Yr"))&amp;" "&amp;IF(MOD(D24538-D$10559-1,49)=0,INT(D24538-D$10559-1)/49,"")</f>
        <v xml:space="preserve">Yr </v>
      </c>
      <c r="E24540" s="201">
        <f t="shared" ref="E24540" si="41792">E24536+1</f>
        <v>2054</v>
      </c>
      <c r="F24540" s="197">
        <v>1</v>
      </c>
      <c r="G24540" s="203" t="s">
        <v>288</v>
      </c>
      <c r="H24540" s="325">
        <f>H24536+1</f>
        <v>2021</v>
      </c>
      <c r="R24540" s="200"/>
    </row>
    <row r="24541" spans="1:18" ht="14.6" customHeight="1" x14ac:dyDescent="0.5">
      <c r="A24541" s="525" t="s">
        <v>1280</v>
      </c>
      <c r="B24541" s="202">
        <f t="shared" ref="B24541" si="41793">B24537+1</f>
        <v>2829</v>
      </c>
      <c r="D24541" s="216" t="str">
        <f t="shared" ref="D24541" si="41794">D24537</f>
        <v>Exodus</v>
      </c>
      <c r="E24541" s="212" t="str">
        <f t="shared" ref="E24541" si="41795">E24537</f>
        <v>AD</v>
      </c>
      <c r="F24541" s="197">
        <v>2</v>
      </c>
      <c r="G24541" s="206" t="s">
        <v>604</v>
      </c>
      <c r="H24541" s="325"/>
      <c r="R24541" s="200"/>
    </row>
    <row r="24542" spans="1:18" ht="14.6" customHeight="1" x14ac:dyDescent="0.5">
      <c r="A24542" s="523">
        <f t="shared" ref="A24542" si="41796">A24538+1</f>
        <v>2807</v>
      </c>
      <c r="B24542" s="216" t="str">
        <f t="shared" si="41760"/>
        <v>Olympiad</v>
      </c>
      <c r="D24542" s="217">
        <f t="shared" ref="D24542" si="41797">D24538+1</f>
        <v>3536</v>
      </c>
      <c r="E24542" s="212"/>
      <c r="F24542" s="197">
        <v>3</v>
      </c>
      <c r="G24542" s="208" t="s">
        <v>287</v>
      </c>
      <c r="H24542" s="367"/>
      <c r="R24542" s="200"/>
    </row>
    <row r="24543" spans="1:18" ht="14.6" customHeight="1" thickBot="1" x14ac:dyDescent="0.55000000000000004">
      <c r="A24543" s="526"/>
      <c r="B24543" s="217">
        <f t="shared" si="41760"/>
        <v>708</v>
      </c>
      <c r="D24543" s="217" t="str">
        <f t="shared" ref="D24543" si="41798">INT((D24542-D$10559-1)/49+1)&amp;"/"&amp;MOD(INT((D24542-D$10559-1)/7),7)+1&amp;"/"&amp;MOD(D24542-D$10559-1,7)+1</f>
        <v>72/3/3</v>
      </c>
      <c r="E24543" s="214"/>
      <c r="F24543" s="197">
        <v>4</v>
      </c>
      <c r="G24543" s="209" t="s">
        <v>605</v>
      </c>
      <c r="H24543" s="324" t="str">
        <f>H24539</f>
        <v>Dn 2300</v>
      </c>
      <c r="R24543" s="200"/>
    </row>
    <row r="24544" spans="1:18" ht="14.6" customHeight="1" x14ac:dyDescent="0.5">
      <c r="A24544" s="524" t="s">
        <v>1279</v>
      </c>
      <c r="B24544" s="217" t="s">
        <v>1187</v>
      </c>
      <c r="D24544" s="202" t="str">
        <f t="shared" ref="D24544" si="41799">IF(MOD(D24542-D$10559-1,49)=0,"Jub",IF(MOD(D24542-D$10559,7)=0,"Sab","Yr"))&amp;" "&amp;IF(MOD(D24542-D$10559-1,49)=0,INT(D24542-D$10559-1)/49,"")</f>
        <v xml:space="preserve">Yr </v>
      </c>
      <c r="E24544" s="201">
        <f t="shared" ref="E24544" si="41800">E24540+1</f>
        <v>2055</v>
      </c>
      <c r="F24544" s="197">
        <v>1</v>
      </c>
      <c r="G24544" s="203" t="s">
        <v>288</v>
      </c>
      <c r="H24544" s="325">
        <f>H24540+1</f>
        <v>2022</v>
      </c>
      <c r="R24544" s="200"/>
    </row>
    <row r="24545" spans="1:18" ht="14.6" customHeight="1" x14ac:dyDescent="0.5">
      <c r="A24545" s="525" t="s">
        <v>1280</v>
      </c>
      <c r="B24545" s="202">
        <f t="shared" ref="B24545" si="41801">B24541+1</f>
        <v>2830</v>
      </c>
      <c r="D24545" s="216" t="str">
        <f t="shared" ref="D24545" si="41802">D24541</f>
        <v>Exodus</v>
      </c>
      <c r="E24545" s="212" t="str">
        <f t="shared" ref="E24545" si="41803">E24541</f>
        <v>AD</v>
      </c>
      <c r="F24545" s="197">
        <v>2</v>
      </c>
      <c r="G24545" s="206" t="s">
        <v>604</v>
      </c>
      <c r="H24545" s="325"/>
      <c r="R24545" s="200"/>
    </row>
    <row r="24546" spans="1:18" ht="14.6" customHeight="1" x14ac:dyDescent="0.5">
      <c r="A24546" s="523">
        <f t="shared" ref="A24546" si="41804">A24542+1</f>
        <v>2808</v>
      </c>
      <c r="B24546" s="216" t="str">
        <f t="shared" si="41769"/>
        <v>Olympiad</v>
      </c>
      <c r="D24546" s="217">
        <f t="shared" ref="D24546" si="41805">D24542+1</f>
        <v>3537</v>
      </c>
      <c r="E24546" s="212"/>
      <c r="F24546" s="197">
        <v>3</v>
      </c>
      <c r="G24546" s="208" t="s">
        <v>287</v>
      </c>
      <c r="H24546" s="367"/>
      <c r="R24546" s="200"/>
    </row>
    <row r="24547" spans="1:18" ht="14.6" customHeight="1" thickBot="1" x14ac:dyDescent="0.55000000000000004">
      <c r="A24547" s="526"/>
      <c r="B24547" s="217">
        <f t="shared" si="41769"/>
        <v>708</v>
      </c>
      <c r="D24547" s="217" t="str">
        <f t="shared" ref="D24547" si="41806">INT((D24546-D$10559-1)/49+1)&amp;"/"&amp;MOD(INT((D24546-D$10559-1)/7),7)+1&amp;"/"&amp;MOD(D24546-D$10559-1,7)+1</f>
        <v>72/3/4</v>
      </c>
      <c r="E24547" s="214"/>
      <c r="F24547" s="197">
        <v>4</v>
      </c>
      <c r="G24547" s="209" t="s">
        <v>605</v>
      </c>
      <c r="H24547" s="324" t="str">
        <f>H24543</f>
        <v>Dn 2300</v>
      </c>
      <c r="R24547" s="200"/>
    </row>
    <row r="24548" spans="1:18" ht="14.6" customHeight="1" x14ac:dyDescent="0.5">
      <c r="A24548" s="524" t="s">
        <v>1279</v>
      </c>
      <c r="B24548" s="217" t="s">
        <v>1188</v>
      </c>
      <c r="D24548" s="202" t="str">
        <f t="shared" ref="D24548" si="41807">IF(MOD(D24546-D$10559-1,49)=0,"Jub",IF(MOD(D24546-D$10559,7)=0,"Sab","Yr"))&amp;" "&amp;IF(MOD(D24546-D$10559-1,49)=0,INT(D24546-D$10559-1)/49,"")</f>
        <v xml:space="preserve">Yr </v>
      </c>
      <c r="E24548" s="201">
        <f t="shared" ref="E24548" si="41808">E24544+1</f>
        <v>2056</v>
      </c>
      <c r="F24548" s="197">
        <v>1</v>
      </c>
      <c r="G24548" s="203" t="s">
        <v>288</v>
      </c>
      <c r="H24548" s="325">
        <f>H24544+1</f>
        <v>2023</v>
      </c>
      <c r="R24548" s="200"/>
    </row>
    <row r="24549" spans="1:18" ht="14.6" customHeight="1" x14ac:dyDescent="0.5">
      <c r="A24549" s="525" t="s">
        <v>1280</v>
      </c>
      <c r="B24549" s="202">
        <f t="shared" ref="B24549" si="41809">B24545+1</f>
        <v>2831</v>
      </c>
      <c r="D24549" s="216" t="str">
        <f t="shared" ref="D24549" si="41810">D24545</f>
        <v>Exodus</v>
      </c>
      <c r="E24549" s="212" t="str">
        <f t="shared" ref="E24549" si="41811">E24545</f>
        <v>AD</v>
      </c>
      <c r="F24549" s="197">
        <v>2</v>
      </c>
      <c r="G24549" s="206" t="s">
        <v>604</v>
      </c>
      <c r="H24549" s="325"/>
      <c r="R24549" s="200"/>
    </row>
    <row r="24550" spans="1:18" ht="14.6" customHeight="1" x14ac:dyDescent="0.5">
      <c r="A24550" s="523">
        <f t="shared" ref="A24550" si="41812">A24546+1</f>
        <v>2809</v>
      </c>
      <c r="B24550" s="216" t="str">
        <f t="shared" si="41778"/>
        <v>Olympiad</v>
      </c>
      <c r="D24550" s="217">
        <f t="shared" ref="D24550" si="41813">D24546+1</f>
        <v>3538</v>
      </c>
      <c r="E24550" s="212"/>
      <c r="F24550" s="197">
        <v>3</v>
      </c>
      <c r="G24550" s="208" t="s">
        <v>287</v>
      </c>
      <c r="H24550" s="367"/>
      <c r="R24550" s="200"/>
    </row>
    <row r="24551" spans="1:18" ht="14.6" customHeight="1" thickBot="1" x14ac:dyDescent="0.55000000000000004">
      <c r="A24551" s="526"/>
      <c r="B24551" s="217">
        <f t="shared" si="41778"/>
        <v>708</v>
      </c>
      <c r="D24551" s="217" t="str">
        <f t="shared" ref="D24551" si="41814">INT((D24550-D$10559-1)/49+1)&amp;"/"&amp;MOD(INT((D24550-D$10559-1)/7),7)+1&amp;"/"&amp;MOD(D24550-D$10559-1,7)+1</f>
        <v>72/3/5</v>
      </c>
      <c r="E24551" s="214"/>
      <c r="F24551" s="197">
        <v>4</v>
      </c>
      <c r="G24551" s="209" t="s">
        <v>605</v>
      </c>
      <c r="H24551" s="324" t="str">
        <f>H24547</f>
        <v>Dn 2300</v>
      </c>
      <c r="R24551" s="200"/>
    </row>
    <row r="24552" spans="1:18" ht="14.6" customHeight="1" x14ac:dyDescent="0.5">
      <c r="A24552" s="524" t="s">
        <v>1279</v>
      </c>
      <c r="B24552" s="217" t="s">
        <v>1189</v>
      </c>
      <c r="D24552" s="202" t="str">
        <f t="shared" ref="D24552" si="41815">IF(MOD(D24550-D$10559-1,49)=0,"Jub",IF(MOD(D24550-D$10559,7)=0,"Sab","Yr"))&amp;" "&amp;IF(MOD(D24550-D$10559-1,49)=0,INT(D24550-D$10559-1)/49,"")</f>
        <v xml:space="preserve">Yr </v>
      </c>
      <c r="E24552" s="201">
        <f t="shared" ref="E24552" si="41816">E24548+1</f>
        <v>2057</v>
      </c>
      <c r="F24552" s="197">
        <v>1</v>
      </c>
      <c r="G24552" s="203" t="s">
        <v>288</v>
      </c>
      <c r="H24552" s="325">
        <f>H24548+1</f>
        <v>2024</v>
      </c>
      <c r="R24552" s="200"/>
    </row>
    <row r="24553" spans="1:18" ht="14.6" customHeight="1" x14ac:dyDescent="0.5">
      <c r="A24553" s="525" t="s">
        <v>1280</v>
      </c>
      <c r="B24553" s="202">
        <f t="shared" ref="B24553" si="41817">B24549+1</f>
        <v>2832</v>
      </c>
      <c r="D24553" s="216" t="str">
        <f t="shared" ref="D24553" si="41818">D24549</f>
        <v>Exodus</v>
      </c>
      <c r="E24553" s="212" t="str">
        <f t="shared" ref="E24553" si="41819">E24549</f>
        <v>AD</v>
      </c>
      <c r="F24553" s="197">
        <v>2</v>
      </c>
      <c r="G24553" s="206" t="s">
        <v>604</v>
      </c>
      <c r="H24553" s="325"/>
      <c r="R24553" s="200"/>
    </row>
    <row r="24554" spans="1:18" ht="14.6" customHeight="1" x14ac:dyDescent="0.5">
      <c r="A24554" s="523">
        <f t="shared" ref="A24554" si="41820">A24550+1</f>
        <v>2810</v>
      </c>
      <c r="B24554" s="216" t="str">
        <f t="shared" ref="B24554" si="41821">B24550</f>
        <v>Olympiad</v>
      </c>
      <c r="D24554" s="217">
        <f t="shared" ref="D24554" si="41822">D24550+1</f>
        <v>3539</v>
      </c>
      <c r="E24554" s="212"/>
      <c r="F24554" s="197">
        <v>3</v>
      </c>
      <c r="G24554" s="208" t="s">
        <v>287</v>
      </c>
      <c r="H24554" s="367"/>
      <c r="R24554" s="200"/>
    </row>
    <row r="24555" spans="1:18" ht="14.6" customHeight="1" thickBot="1" x14ac:dyDescent="0.55000000000000004">
      <c r="A24555" s="526"/>
      <c r="B24555" s="217">
        <f t="shared" ref="B24555" si="41823">B24551+1</f>
        <v>709</v>
      </c>
      <c r="D24555" s="217" t="str">
        <f t="shared" ref="D24555" si="41824">INT((D24554-D$10559-1)/49+1)&amp;"/"&amp;MOD(INT((D24554-D$10559-1)/7),7)+1&amp;"/"&amp;MOD(D24554-D$10559-1,7)+1</f>
        <v>72/3/6</v>
      </c>
      <c r="E24555" s="214"/>
      <c r="F24555" s="197">
        <v>4</v>
      </c>
      <c r="G24555" s="209" t="s">
        <v>605</v>
      </c>
      <c r="H24555" s="324" t="str">
        <f>H24551</f>
        <v>Dn 2300</v>
      </c>
      <c r="R24555" s="200"/>
    </row>
    <row r="24556" spans="1:18" ht="14.6" customHeight="1" x14ac:dyDescent="0.5">
      <c r="A24556" s="524" t="s">
        <v>1279</v>
      </c>
      <c r="B24556" s="217" t="s">
        <v>1186</v>
      </c>
      <c r="D24556" s="202" t="str">
        <f t="shared" ref="D24556" si="41825">IF(MOD(D24554-D$10559-1,49)=0,"Jub",IF(MOD(D24554-D$10559,7)=0,"Sab","Yr"))&amp;" "&amp;IF(MOD(D24554-D$10559-1,49)=0,INT(D24554-D$10559-1)/49,"")</f>
        <v xml:space="preserve">Yr </v>
      </c>
      <c r="E24556" s="201">
        <f t="shared" ref="E24556" si="41826">E24552+1</f>
        <v>2058</v>
      </c>
      <c r="F24556" s="197">
        <v>1</v>
      </c>
      <c r="G24556" s="203" t="s">
        <v>288</v>
      </c>
      <c r="H24556" s="325">
        <f>H24552+1</f>
        <v>2025</v>
      </c>
      <c r="R24556" s="200"/>
    </row>
    <row r="24557" spans="1:18" ht="14.6" customHeight="1" x14ac:dyDescent="0.5">
      <c r="A24557" s="525" t="s">
        <v>1280</v>
      </c>
      <c r="B24557" s="202">
        <f t="shared" ref="B24557" si="41827">B24553+1</f>
        <v>2833</v>
      </c>
      <c r="D24557" s="216" t="str">
        <f t="shared" ref="D24557" si="41828">D24553</f>
        <v>Exodus</v>
      </c>
      <c r="E24557" s="212" t="str">
        <f t="shared" ref="E24557" si="41829">E24553</f>
        <v>AD</v>
      </c>
      <c r="F24557" s="197">
        <v>2</v>
      </c>
      <c r="G24557" s="206" t="s">
        <v>604</v>
      </c>
      <c r="H24557" s="325"/>
      <c r="R24557" s="200"/>
    </row>
    <row r="24558" spans="1:18" ht="14.6" customHeight="1" x14ac:dyDescent="0.5">
      <c r="A24558" s="523">
        <f t="shared" ref="A24558" si="41830">A24554+1</f>
        <v>2811</v>
      </c>
      <c r="B24558" s="216" t="str">
        <f t="shared" si="41760"/>
        <v>Olympiad</v>
      </c>
      <c r="D24558" s="217">
        <f t="shared" ref="D24558" si="41831">D24554+1</f>
        <v>3540</v>
      </c>
      <c r="E24558" s="212"/>
      <c r="F24558" s="197">
        <v>3</v>
      </c>
      <c r="G24558" s="208" t="s">
        <v>287</v>
      </c>
      <c r="H24558" s="367"/>
      <c r="R24558" s="200"/>
    </row>
    <row r="24559" spans="1:18" ht="14.6" customHeight="1" thickBot="1" x14ac:dyDescent="0.55000000000000004">
      <c r="A24559" s="526"/>
      <c r="B24559" s="217">
        <f t="shared" si="41760"/>
        <v>709</v>
      </c>
      <c r="D24559" s="359" t="str">
        <f t="shared" ref="D24559" si="41832">INT((D24558-D$10559-1)/49+1)&amp;"/"&amp;MOD(INT((D24558-D$10559-1)/7),7)+1&amp;"/"&amp;MOD(D24558-D$10559-1,7)+1</f>
        <v>72/3/7</v>
      </c>
      <c r="E24559" s="214"/>
      <c r="F24559" s="197">
        <v>4</v>
      </c>
      <c r="G24559" s="209" t="s">
        <v>605</v>
      </c>
      <c r="H24559" s="324" t="str">
        <f>H24555</f>
        <v>Dn 2300</v>
      </c>
      <c r="R24559" s="200"/>
    </row>
    <row r="24560" spans="1:18" ht="14.6" customHeight="1" x14ac:dyDescent="0.5">
      <c r="A24560" s="524" t="s">
        <v>1279</v>
      </c>
      <c r="B24560" s="217" t="s">
        <v>1187</v>
      </c>
      <c r="D24560" s="360" t="str">
        <f t="shared" ref="D24560" si="41833">IF(MOD(D24558-D$10559-1,49)=0,"Jub",IF(MOD(D24558-D$10559,7)=0,"Sab","Yr"))&amp;" "&amp;IF(MOD(D24558-D$10559-1,49)=0,INT(D24558-D$10559-1)/49,"")</f>
        <v xml:space="preserve">Sab </v>
      </c>
      <c r="E24560" s="201">
        <f t="shared" ref="E24560" si="41834">E24556+1</f>
        <v>2059</v>
      </c>
      <c r="F24560" s="197">
        <v>1</v>
      </c>
      <c r="G24560" s="203" t="s">
        <v>288</v>
      </c>
      <c r="H24560" s="325">
        <f>H24556+1</f>
        <v>2026</v>
      </c>
      <c r="R24560" s="200"/>
    </row>
    <row r="24561" spans="1:18" ht="14.6" customHeight="1" x14ac:dyDescent="0.5">
      <c r="A24561" s="525" t="s">
        <v>1280</v>
      </c>
      <c r="B24561" s="202">
        <f t="shared" ref="B24561" si="41835">B24557+1</f>
        <v>2834</v>
      </c>
      <c r="D24561" s="361" t="str">
        <f t="shared" ref="D24561" si="41836">D24557</f>
        <v>Exodus</v>
      </c>
      <c r="E24561" s="212" t="str">
        <f t="shared" ref="E24561" si="41837">E24557</f>
        <v>AD</v>
      </c>
      <c r="F24561" s="197">
        <v>2</v>
      </c>
      <c r="G24561" s="206" t="s">
        <v>604</v>
      </c>
      <c r="H24561" s="325"/>
      <c r="R24561" s="200"/>
    </row>
    <row r="24562" spans="1:18" ht="14.6" customHeight="1" x14ac:dyDescent="0.5">
      <c r="A24562" s="523">
        <f t="shared" ref="A24562" si="41838">A24558+1</f>
        <v>2812</v>
      </c>
      <c r="B24562" s="216" t="str">
        <f t="shared" si="41769"/>
        <v>Olympiad</v>
      </c>
      <c r="D24562" s="359">
        <f t="shared" ref="D24562" si="41839">D24558+1</f>
        <v>3541</v>
      </c>
      <c r="E24562" s="212"/>
      <c r="F24562" s="197">
        <v>3</v>
      </c>
      <c r="G24562" s="208" t="s">
        <v>287</v>
      </c>
      <c r="H24562" s="367"/>
      <c r="R24562" s="200"/>
    </row>
    <row r="24563" spans="1:18" ht="14.6" customHeight="1" thickBot="1" x14ac:dyDescent="0.55000000000000004">
      <c r="A24563" s="526"/>
      <c r="B24563" s="217">
        <f t="shared" si="41769"/>
        <v>709</v>
      </c>
      <c r="D24563" s="217" t="str">
        <f t="shared" ref="D24563" si="41840">INT((D24562-D$10559-1)/49+1)&amp;"/"&amp;MOD(INT((D24562-D$10559-1)/7),7)+1&amp;"/"&amp;MOD(D24562-D$10559-1,7)+1</f>
        <v>72/4/1</v>
      </c>
      <c r="E24563" s="214"/>
      <c r="F24563" s="197">
        <v>4</v>
      </c>
      <c r="G24563" s="209" t="s">
        <v>605</v>
      </c>
      <c r="H24563" s="324" t="str">
        <f>H24559</f>
        <v>Dn 2300</v>
      </c>
      <c r="R24563" s="200"/>
    </row>
    <row r="24564" spans="1:18" ht="14.6" customHeight="1" x14ac:dyDescent="0.5">
      <c r="A24564" s="524" t="s">
        <v>1279</v>
      </c>
      <c r="B24564" s="217" t="s">
        <v>1188</v>
      </c>
      <c r="D24564" s="202" t="str">
        <f t="shared" ref="D24564" si="41841">IF(MOD(D24562-D$10559-1,49)=0,"Jub",IF(MOD(D24562-D$10559,7)=0,"Sab","Yr"))&amp;" "&amp;IF(MOD(D24562-D$10559-1,49)=0,INT(D24562-D$10559-1)/49,"")</f>
        <v xml:space="preserve">Yr </v>
      </c>
      <c r="E24564" s="201">
        <f t="shared" ref="E24564" si="41842">E24560+1</f>
        <v>2060</v>
      </c>
      <c r="F24564" s="197">
        <v>1</v>
      </c>
      <c r="G24564" s="203" t="s">
        <v>288</v>
      </c>
      <c r="H24564" s="325">
        <f>H24560+1</f>
        <v>2027</v>
      </c>
      <c r="R24564" s="200"/>
    </row>
    <row r="24565" spans="1:18" ht="14.6" customHeight="1" x14ac:dyDescent="0.5">
      <c r="A24565" s="525" t="s">
        <v>1280</v>
      </c>
      <c r="B24565" s="202">
        <f t="shared" ref="B24565" si="41843">B24561+1</f>
        <v>2835</v>
      </c>
      <c r="D24565" s="216" t="str">
        <f t="shared" ref="D24565" si="41844">D24561</f>
        <v>Exodus</v>
      </c>
      <c r="E24565" s="212" t="str">
        <f t="shared" ref="E24565" si="41845">E24561</f>
        <v>AD</v>
      </c>
      <c r="F24565" s="197">
        <v>2</v>
      </c>
      <c r="G24565" s="206" t="s">
        <v>604</v>
      </c>
      <c r="H24565" s="325"/>
      <c r="R24565" s="200"/>
    </row>
    <row r="24566" spans="1:18" ht="14.6" customHeight="1" x14ac:dyDescent="0.5">
      <c r="A24566" s="523">
        <f t="shared" ref="A24566" si="41846">A24562+1</f>
        <v>2813</v>
      </c>
      <c r="B24566" s="216" t="str">
        <f t="shared" si="41778"/>
        <v>Olympiad</v>
      </c>
      <c r="D24566" s="217">
        <f t="shared" ref="D24566" si="41847">D24562+1</f>
        <v>3542</v>
      </c>
      <c r="E24566" s="212"/>
      <c r="F24566" s="197">
        <v>3</v>
      </c>
      <c r="G24566" s="208" t="s">
        <v>287</v>
      </c>
      <c r="H24566" s="367"/>
      <c r="R24566" s="200"/>
    </row>
    <row r="24567" spans="1:18" ht="14.6" customHeight="1" thickBot="1" x14ac:dyDescent="0.55000000000000004">
      <c r="A24567" s="526"/>
      <c r="B24567" s="217">
        <f t="shared" si="41778"/>
        <v>709</v>
      </c>
      <c r="D24567" s="217" t="str">
        <f t="shared" ref="D24567" si="41848">INT((D24566-D$10559-1)/49+1)&amp;"/"&amp;MOD(INT((D24566-D$10559-1)/7),7)+1&amp;"/"&amp;MOD(D24566-D$10559-1,7)+1</f>
        <v>72/4/2</v>
      </c>
      <c r="E24567" s="214"/>
      <c r="F24567" s="197">
        <v>4</v>
      </c>
      <c r="G24567" s="209" t="s">
        <v>605</v>
      </c>
      <c r="H24567" s="324" t="str">
        <f>H24563</f>
        <v>Dn 2300</v>
      </c>
      <c r="R24567" s="200"/>
    </row>
    <row r="24568" spans="1:18" ht="14.6" customHeight="1" x14ac:dyDescent="0.5">
      <c r="A24568" s="524" t="s">
        <v>1279</v>
      </c>
      <c r="B24568" s="217" t="s">
        <v>1189</v>
      </c>
      <c r="D24568" s="202" t="str">
        <f t="shared" ref="D24568" si="41849">IF(MOD(D24566-D$10559-1,49)=0,"Jub",IF(MOD(D24566-D$10559,7)=0,"Sab","Yr"))&amp;" "&amp;IF(MOD(D24566-D$10559-1,49)=0,INT(D24566-D$10559-1)/49,"")</f>
        <v xml:space="preserve">Yr </v>
      </c>
      <c r="E24568" s="201">
        <f t="shared" ref="E24568" si="41850">E24564+1</f>
        <v>2061</v>
      </c>
      <c r="F24568" s="197">
        <v>1</v>
      </c>
      <c r="G24568" s="203" t="s">
        <v>288</v>
      </c>
      <c r="H24568" s="325">
        <f>H24564+1</f>
        <v>2028</v>
      </c>
      <c r="R24568" s="200"/>
    </row>
    <row r="24569" spans="1:18" ht="14.6" customHeight="1" x14ac:dyDescent="0.5">
      <c r="A24569" s="525" t="s">
        <v>1280</v>
      </c>
      <c r="B24569" s="202">
        <f t="shared" ref="B24569" si="41851">B24565+1</f>
        <v>2836</v>
      </c>
      <c r="D24569" s="216" t="str">
        <f t="shared" ref="D24569" si="41852">D24565</f>
        <v>Exodus</v>
      </c>
      <c r="E24569" s="212" t="str">
        <f t="shared" ref="E24569" si="41853">E24565</f>
        <v>AD</v>
      </c>
      <c r="F24569" s="197">
        <v>2</v>
      </c>
      <c r="G24569" s="206" t="s">
        <v>604</v>
      </c>
      <c r="H24569" s="325"/>
      <c r="R24569" s="200"/>
    </row>
    <row r="24570" spans="1:18" ht="14.6" customHeight="1" x14ac:dyDescent="0.5">
      <c r="A24570" s="523">
        <f t="shared" ref="A24570" si="41854">A24566+1</f>
        <v>2814</v>
      </c>
      <c r="B24570" s="216" t="str">
        <f t="shared" ref="B24570" si="41855">B24566</f>
        <v>Olympiad</v>
      </c>
      <c r="D24570" s="217">
        <f t="shared" ref="D24570" si="41856">D24566+1</f>
        <v>3543</v>
      </c>
      <c r="E24570" s="212"/>
      <c r="F24570" s="197">
        <v>3</v>
      </c>
      <c r="G24570" s="208" t="s">
        <v>287</v>
      </c>
      <c r="H24570" s="367"/>
      <c r="R24570" s="200"/>
    </row>
    <row r="24571" spans="1:18" ht="14.6" customHeight="1" thickBot="1" x14ac:dyDescent="0.55000000000000004">
      <c r="A24571" s="526"/>
      <c r="B24571" s="217">
        <f t="shared" ref="B24571" si="41857">B24567+1</f>
        <v>710</v>
      </c>
      <c r="D24571" s="217" t="str">
        <f t="shared" ref="D24571" si="41858">INT((D24570-D$10559-1)/49+1)&amp;"/"&amp;MOD(INT((D24570-D$10559-1)/7),7)+1&amp;"/"&amp;MOD(D24570-D$10559-1,7)+1</f>
        <v>72/4/3</v>
      </c>
      <c r="E24571" s="214"/>
      <c r="F24571" s="197">
        <v>4</v>
      </c>
      <c r="G24571" s="209" t="s">
        <v>605</v>
      </c>
      <c r="H24571" s="324" t="str">
        <f>H24567</f>
        <v>Dn 2300</v>
      </c>
      <c r="R24571" s="200"/>
    </row>
    <row r="24572" spans="1:18" ht="14.6" customHeight="1" x14ac:dyDescent="0.5">
      <c r="A24572" s="524" t="s">
        <v>1279</v>
      </c>
      <c r="B24572" s="217" t="s">
        <v>1186</v>
      </c>
      <c r="D24572" s="202" t="str">
        <f t="shared" ref="D24572" si="41859">IF(MOD(D24570-D$10559-1,49)=0,"Jub",IF(MOD(D24570-D$10559,7)=0,"Sab","Yr"))&amp;" "&amp;IF(MOD(D24570-D$10559-1,49)=0,INT(D24570-D$10559-1)/49,"")</f>
        <v xml:space="preserve">Yr </v>
      </c>
      <c r="E24572" s="201">
        <f t="shared" ref="E24572" si="41860">E24568+1</f>
        <v>2062</v>
      </c>
      <c r="F24572" s="197">
        <v>1</v>
      </c>
      <c r="G24572" s="203" t="s">
        <v>288</v>
      </c>
      <c r="H24572" s="325">
        <f>H24568+1</f>
        <v>2029</v>
      </c>
      <c r="R24572" s="200"/>
    </row>
    <row r="24573" spans="1:18" ht="14.6" customHeight="1" x14ac:dyDescent="0.5">
      <c r="A24573" s="525" t="s">
        <v>1280</v>
      </c>
      <c r="B24573" s="202">
        <f t="shared" ref="B24573" si="41861">B24569+1</f>
        <v>2837</v>
      </c>
      <c r="D24573" s="216" t="str">
        <f t="shared" ref="D24573" si="41862">D24569</f>
        <v>Exodus</v>
      </c>
      <c r="E24573" s="212" t="str">
        <f t="shared" ref="E24573" si="41863">E24569</f>
        <v>AD</v>
      </c>
      <c r="F24573" s="197">
        <v>2</v>
      </c>
      <c r="G24573" s="206" t="s">
        <v>604</v>
      </c>
      <c r="H24573" s="325"/>
      <c r="R24573" s="200"/>
    </row>
    <row r="24574" spans="1:18" ht="14.6" customHeight="1" x14ac:dyDescent="0.5">
      <c r="A24574" s="523">
        <f t="shared" ref="A24574" si="41864">A24570+1</f>
        <v>2815</v>
      </c>
      <c r="B24574" s="216" t="str">
        <f t="shared" si="41760"/>
        <v>Olympiad</v>
      </c>
      <c r="D24574" s="217">
        <f t="shared" ref="D24574" si="41865">D24570+1</f>
        <v>3544</v>
      </c>
      <c r="E24574" s="212"/>
      <c r="F24574" s="197">
        <v>3</v>
      </c>
      <c r="G24574" s="208" t="s">
        <v>287</v>
      </c>
      <c r="H24574" s="367"/>
      <c r="R24574" s="200"/>
    </row>
    <row r="24575" spans="1:18" ht="14.6" customHeight="1" thickBot="1" x14ac:dyDescent="0.55000000000000004">
      <c r="A24575" s="526"/>
      <c r="B24575" s="217">
        <f t="shared" si="41760"/>
        <v>710</v>
      </c>
      <c r="D24575" s="217" t="str">
        <f t="shared" ref="D24575" si="41866">INT((D24574-D$10559-1)/49+1)&amp;"/"&amp;MOD(INT((D24574-D$10559-1)/7),7)+1&amp;"/"&amp;MOD(D24574-D$10559-1,7)+1</f>
        <v>72/4/4</v>
      </c>
      <c r="E24575" s="214"/>
      <c r="F24575" s="197">
        <v>4</v>
      </c>
      <c r="G24575" s="209" t="s">
        <v>605</v>
      </c>
      <c r="H24575" s="324" t="str">
        <f>H24571</f>
        <v>Dn 2300</v>
      </c>
      <c r="R24575" s="200"/>
    </row>
    <row r="24576" spans="1:18" ht="14.6" customHeight="1" x14ac:dyDescent="0.5">
      <c r="A24576" s="524" t="s">
        <v>1279</v>
      </c>
      <c r="B24576" s="217" t="s">
        <v>1187</v>
      </c>
      <c r="D24576" s="202" t="str">
        <f t="shared" ref="D24576" si="41867">IF(MOD(D24574-D$10559-1,49)=0,"Jub",IF(MOD(D24574-D$10559,7)=0,"Sab","Yr"))&amp;" "&amp;IF(MOD(D24574-D$10559-1,49)=0,INT(D24574-D$10559-1)/49,"")</f>
        <v xml:space="preserve">Yr </v>
      </c>
      <c r="E24576" s="201">
        <f t="shared" ref="E24576" si="41868">E24572+1</f>
        <v>2063</v>
      </c>
      <c r="F24576" s="197">
        <v>1</v>
      </c>
      <c r="G24576" s="203" t="s">
        <v>288</v>
      </c>
      <c r="H24576" s="325">
        <f>H24572+1</f>
        <v>2030</v>
      </c>
      <c r="R24576" s="200"/>
    </row>
    <row r="24577" spans="1:18" ht="14.6" customHeight="1" x14ac:dyDescent="0.5">
      <c r="A24577" s="525" t="s">
        <v>1280</v>
      </c>
      <c r="B24577" s="202">
        <f t="shared" ref="B24577" si="41869">B24573+1</f>
        <v>2838</v>
      </c>
      <c r="D24577" s="216" t="str">
        <f t="shared" ref="D24577" si="41870">D24573</f>
        <v>Exodus</v>
      </c>
      <c r="E24577" s="212" t="str">
        <f t="shared" ref="E24577" si="41871">E24573</f>
        <v>AD</v>
      </c>
      <c r="F24577" s="197">
        <v>2</v>
      </c>
      <c r="G24577" s="206" t="s">
        <v>604</v>
      </c>
      <c r="H24577" s="325"/>
      <c r="R24577" s="200"/>
    </row>
    <row r="24578" spans="1:18" ht="14.6" customHeight="1" x14ac:dyDescent="0.5">
      <c r="A24578" s="523">
        <f t="shared" ref="A24578" si="41872">A24574+1</f>
        <v>2816</v>
      </c>
      <c r="B24578" s="216" t="str">
        <f t="shared" si="41769"/>
        <v>Olympiad</v>
      </c>
      <c r="D24578" s="217">
        <f t="shared" ref="D24578" si="41873">D24574+1</f>
        <v>3545</v>
      </c>
      <c r="E24578" s="212"/>
      <c r="F24578" s="197">
        <v>3</v>
      </c>
      <c r="G24578" s="208" t="s">
        <v>287</v>
      </c>
      <c r="H24578" s="367"/>
      <c r="R24578" s="200"/>
    </row>
    <row r="24579" spans="1:18" ht="14.6" customHeight="1" thickBot="1" x14ac:dyDescent="0.55000000000000004">
      <c r="A24579" s="526"/>
      <c r="B24579" s="217">
        <f t="shared" si="41769"/>
        <v>710</v>
      </c>
      <c r="D24579" s="217" t="str">
        <f t="shared" ref="D24579" si="41874">INT((D24578-D$10559-1)/49+1)&amp;"/"&amp;MOD(INT((D24578-D$10559-1)/7),7)+1&amp;"/"&amp;MOD(D24578-D$10559-1,7)+1</f>
        <v>72/4/5</v>
      </c>
      <c r="E24579" s="214"/>
      <c r="F24579" s="197">
        <v>4</v>
      </c>
      <c r="G24579" s="209" t="s">
        <v>605</v>
      </c>
      <c r="H24579" s="324" t="str">
        <f>H24575</f>
        <v>Dn 2300</v>
      </c>
      <c r="R24579" s="200"/>
    </row>
    <row r="24580" spans="1:18" ht="14.6" customHeight="1" x14ac:dyDescent="0.5">
      <c r="A24580" s="524" t="s">
        <v>1279</v>
      </c>
      <c r="B24580" s="217" t="s">
        <v>1188</v>
      </c>
      <c r="D24580" s="202" t="str">
        <f t="shared" ref="D24580" si="41875">IF(MOD(D24578-D$10559-1,49)=0,"Jub",IF(MOD(D24578-D$10559,7)=0,"Sab","Yr"))&amp;" "&amp;IF(MOD(D24578-D$10559-1,49)=0,INT(D24578-D$10559-1)/49,"")</f>
        <v xml:space="preserve">Yr </v>
      </c>
      <c r="E24580" s="201">
        <f t="shared" ref="E24580" si="41876">E24576+1</f>
        <v>2064</v>
      </c>
      <c r="F24580" s="197">
        <v>1</v>
      </c>
      <c r="G24580" s="203" t="s">
        <v>288</v>
      </c>
      <c r="H24580" s="325">
        <f>H24576+1</f>
        <v>2031</v>
      </c>
      <c r="R24580" s="200"/>
    </row>
    <row r="24581" spans="1:18" ht="14.6" customHeight="1" x14ac:dyDescent="0.5">
      <c r="A24581" s="525" t="s">
        <v>1280</v>
      </c>
      <c r="B24581" s="202">
        <f t="shared" ref="B24581" si="41877">B24577+1</f>
        <v>2839</v>
      </c>
      <c r="D24581" s="216" t="str">
        <f t="shared" ref="D24581" si="41878">D24577</f>
        <v>Exodus</v>
      </c>
      <c r="E24581" s="212" t="str">
        <f t="shared" ref="E24581" si="41879">E24577</f>
        <v>AD</v>
      </c>
      <c r="F24581" s="197">
        <v>2</v>
      </c>
      <c r="G24581" s="206" t="s">
        <v>604</v>
      </c>
      <c r="H24581" s="325"/>
      <c r="R24581" s="200"/>
    </row>
    <row r="24582" spans="1:18" ht="14.6" customHeight="1" x14ac:dyDescent="0.5">
      <c r="A24582" s="523">
        <f t="shared" ref="A24582" si="41880">A24578+1</f>
        <v>2817</v>
      </c>
      <c r="B24582" s="216" t="str">
        <f t="shared" si="41778"/>
        <v>Olympiad</v>
      </c>
      <c r="D24582" s="217">
        <f t="shared" ref="D24582" si="41881">D24578+1</f>
        <v>3546</v>
      </c>
      <c r="E24582" s="212"/>
      <c r="F24582" s="197">
        <v>3</v>
      </c>
      <c r="G24582" s="208" t="s">
        <v>287</v>
      </c>
      <c r="H24582" s="367"/>
      <c r="R24582" s="200"/>
    </row>
    <row r="24583" spans="1:18" ht="14.6" customHeight="1" thickBot="1" x14ac:dyDescent="0.55000000000000004">
      <c r="A24583" s="526"/>
      <c r="B24583" s="217">
        <f t="shared" si="41778"/>
        <v>710</v>
      </c>
      <c r="D24583" s="217" t="str">
        <f t="shared" ref="D24583" si="41882">INT((D24582-D$10559-1)/49+1)&amp;"/"&amp;MOD(INT((D24582-D$10559-1)/7),7)+1&amp;"/"&amp;MOD(D24582-D$10559-1,7)+1</f>
        <v>72/4/6</v>
      </c>
      <c r="E24583" s="214"/>
      <c r="F24583" s="197">
        <v>4</v>
      </c>
      <c r="G24583" s="209" t="s">
        <v>605</v>
      </c>
      <c r="H24583" s="324" t="str">
        <f>H24579</f>
        <v>Dn 2300</v>
      </c>
      <c r="R24583" s="200"/>
    </row>
    <row r="24584" spans="1:18" ht="14.6" customHeight="1" x14ac:dyDescent="0.5">
      <c r="A24584" s="524" t="s">
        <v>1279</v>
      </c>
      <c r="B24584" s="217" t="s">
        <v>1189</v>
      </c>
      <c r="D24584" s="202" t="str">
        <f t="shared" ref="D24584" si="41883">IF(MOD(D24582-D$10559-1,49)=0,"Jub",IF(MOD(D24582-D$10559,7)=0,"Sab","Yr"))&amp;" "&amp;IF(MOD(D24582-D$10559-1,49)=0,INT(D24582-D$10559-1)/49,"")</f>
        <v xml:space="preserve">Yr </v>
      </c>
      <c r="E24584" s="201">
        <f t="shared" ref="E24584" si="41884">E24580+1</f>
        <v>2065</v>
      </c>
      <c r="F24584" s="197">
        <v>1</v>
      </c>
      <c r="G24584" s="203" t="s">
        <v>288</v>
      </c>
      <c r="H24584" s="325">
        <f>H24580+1</f>
        <v>2032</v>
      </c>
      <c r="R24584" s="200"/>
    </row>
    <row r="24585" spans="1:18" ht="14.6" customHeight="1" x14ac:dyDescent="0.5">
      <c r="A24585" s="525" t="s">
        <v>1280</v>
      </c>
      <c r="B24585" s="202">
        <f t="shared" ref="B24585" si="41885">B24581+1</f>
        <v>2840</v>
      </c>
      <c r="D24585" s="216" t="str">
        <f t="shared" ref="D24585" si="41886">D24581</f>
        <v>Exodus</v>
      </c>
      <c r="E24585" s="212" t="str">
        <f t="shared" ref="E24585" si="41887">E24581</f>
        <v>AD</v>
      </c>
      <c r="F24585" s="197">
        <v>2</v>
      </c>
      <c r="G24585" s="206" t="s">
        <v>604</v>
      </c>
      <c r="H24585" s="325"/>
      <c r="R24585" s="200"/>
    </row>
    <row r="24586" spans="1:18" ht="14.6" customHeight="1" x14ac:dyDescent="0.5">
      <c r="A24586" s="523">
        <f t="shared" ref="A24586" si="41888">A24582+1</f>
        <v>2818</v>
      </c>
      <c r="B24586" s="216" t="str">
        <f t="shared" ref="B24586" si="41889">B24582</f>
        <v>Olympiad</v>
      </c>
      <c r="D24586" s="217">
        <f t="shared" ref="D24586" si="41890">D24582+1</f>
        <v>3547</v>
      </c>
      <c r="E24586" s="212"/>
      <c r="F24586" s="197">
        <v>3</v>
      </c>
      <c r="G24586" s="208" t="s">
        <v>287</v>
      </c>
      <c r="H24586" s="367"/>
      <c r="R24586" s="200"/>
    </row>
    <row r="24587" spans="1:18" ht="14.6" customHeight="1" thickBot="1" x14ac:dyDescent="0.55000000000000004">
      <c r="A24587" s="526"/>
      <c r="B24587" s="217">
        <f t="shared" ref="B24587" si="41891">B24583+1</f>
        <v>711</v>
      </c>
      <c r="D24587" s="359" t="str">
        <f t="shared" ref="D24587" si="41892">INT((D24586-D$10559-1)/49+1)&amp;"/"&amp;MOD(INT((D24586-D$10559-1)/7),7)+1&amp;"/"&amp;MOD(D24586-D$10559-1,7)+1</f>
        <v>72/4/7</v>
      </c>
      <c r="E24587" s="214"/>
      <c r="F24587" s="197">
        <v>4</v>
      </c>
      <c r="G24587" s="209" t="s">
        <v>605</v>
      </c>
      <c r="H24587" s="324" t="str">
        <f>H24583</f>
        <v>Dn 2300</v>
      </c>
      <c r="R24587" s="200"/>
    </row>
    <row r="24588" spans="1:18" ht="14.6" customHeight="1" x14ac:dyDescent="0.5">
      <c r="A24588" s="524" t="s">
        <v>1279</v>
      </c>
      <c r="B24588" s="217" t="s">
        <v>1186</v>
      </c>
      <c r="D24588" s="360" t="str">
        <f t="shared" ref="D24588" si="41893">IF(MOD(D24586-D$10559-1,49)=0,"Jub",IF(MOD(D24586-D$10559,7)=0,"Sab","Yr"))&amp;" "&amp;IF(MOD(D24586-D$10559-1,49)=0,INT(D24586-D$10559-1)/49,"")</f>
        <v xml:space="preserve">Sab </v>
      </c>
      <c r="E24588" s="201">
        <f t="shared" ref="E24588" si="41894">E24584+1</f>
        <v>2066</v>
      </c>
      <c r="F24588" s="197">
        <v>1</v>
      </c>
      <c r="G24588" s="203" t="s">
        <v>288</v>
      </c>
      <c r="H24588" s="325">
        <f>H24584+1</f>
        <v>2033</v>
      </c>
      <c r="R24588" s="200"/>
    </row>
    <row r="24589" spans="1:18" ht="14.6" customHeight="1" x14ac:dyDescent="0.5">
      <c r="A24589" s="525" t="s">
        <v>1280</v>
      </c>
      <c r="B24589" s="202">
        <f t="shared" ref="B24589" si="41895">B24585+1</f>
        <v>2841</v>
      </c>
      <c r="D24589" s="361" t="str">
        <f t="shared" ref="D24589" si="41896">D24585</f>
        <v>Exodus</v>
      </c>
      <c r="E24589" s="212" t="str">
        <f t="shared" ref="E24589" si="41897">E24585</f>
        <v>AD</v>
      </c>
      <c r="F24589" s="197">
        <v>2</v>
      </c>
      <c r="G24589" s="206" t="s">
        <v>604</v>
      </c>
      <c r="H24589" s="325"/>
      <c r="R24589" s="200"/>
    </row>
    <row r="24590" spans="1:18" ht="14.6" customHeight="1" x14ac:dyDescent="0.5">
      <c r="A24590" s="523">
        <f t="shared" ref="A24590" si="41898">A24586+1</f>
        <v>2819</v>
      </c>
      <c r="B24590" s="216" t="str">
        <f t="shared" ref="B24590:B24639" si="41899">B24586</f>
        <v>Olympiad</v>
      </c>
      <c r="D24590" s="359">
        <f t="shared" ref="D24590" si="41900">D24586+1</f>
        <v>3548</v>
      </c>
      <c r="E24590" s="212"/>
      <c r="F24590" s="197">
        <v>3</v>
      </c>
      <c r="G24590" s="208" t="s">
        <v>287</v>
      </c>
      <c r="H24590" s="367"/>
      <c r="R24590" s="200"/>
    </row>
    <row r="24591" spans="1:18" ht="14.6" customHeight="1" thickBot="1" x14ac:dyDescent="0.55000000000000004">
      <c r="A24591" s="526"/>
      <c r="B24591" s="217">
        <f t="shared" si="41899"/>
        <v>711</v>
      </c>
      <c r="D24591" s="217" t="str">
        <f t="shared" ref="D24591" si="41901">INT((D24590-D$10559-1)/49+1)&amp;"/"&amp;MOD(INT((D24590-D$10559-1)/7),7)+1&amp;"/"&amp;MOD(D24590-D$10559-1,7)+1</f>
        <v>72/5/1</v>
      </c>
      <c r="E24591" s="214"/>
      <c r="F24591" s="197">
        <v>4</v>
      </c>
      <c r="G24591" s="209" t="s">
        <v>605</v>
      </c>
      <c r="H24591" s="324" t="str">
        <f>H24587</f>
        <v>Dn 2300</v>
      </c>
      <c r="R24591" s="200"/>
    </row>
    <row r="24592" spans="1:18" ht="14.6" customHeight="1" x14ac:dyDescent="0.5">
      <c r="A24592" s="524" t="s">
        <v>1279</v>
      </c>
      <c r="B24592" s="217" t="s">
        <v>1187</v>
      </c>
      <c r="D24592" s="202" t="str">
        <f t="shared" ref="D24592" si="41902">IF(MOD(D24590-D$10559-1,49)=0,"Jub",IF(MOD(D24590-D$10559,7)=0,"Sab","Yr"))&amp;" "&amp;IF(MOD(D24590-D$10559-1,49)=0,INT(D24590-D$10559-1)/49,"")</f>
        <v xml:space="preserve">Yr </v>
      </c>
      <c r="E24592" s="201">
        <f t="shared" ref="E24592" si="41903">E24588+1</f>
        <v>2067</v>
      </c>
      <c r="F24592" s="197">
        <v>1</v>
      </c>
      <c r="G24592" s="203" t="s">
        <v>288</v>
      </c>
      <c r="H24592" s="325">
        <f>H24588+1</f>
        <v>2034</v>
      </c>
      <c r="R24592" s="200"/>
    </row>
    <row r="24593" spans="1:18" ht="14.6" customHeight="1" x14ac:dyDescent="0.5">
      <c r="A24593" s="525" t="s">
        <v>1280</v>
      </c>
      <c r="B24593" s="202">
        <f t="shared" ref="B24593" si="41904">B24589+1</f>
        <v>2842</v>
      </c>
      <c r="D24593" s="216" t="str">
        <f t="shared" ref="D24593" si="41905">D24589</f>
        <v>Exodus</v>
      </c>
      <c r="E24593" s="212" t="str">
        <f t="shared" ref="E24593" si="41906">E24589</f>
        <v>AD</v>
      </c>
      <c r="F24593" s="197">
        <v>2</v>
      </c>
      <c r="G24593" s="206" t="s">
        <v>604</v>
      </c>
      <c r="H24593" s="325"/>
      <c r="R24593" s="200"/>
    </row>
    <row r="24594" spans="1:18" ht="14.6" customHeight="1" x14ac:dyDescent="0.5">
      <c r="A24594" s="523">
        <f t="shared" ref="A24594" si="41907">A24590+1</f>
        <v>2820</v>
      </c>
      <c r="B24594" s="216" t="str">
        <f t="shared" ref="B24594:B24643" si="41908">B24590</f>
        <v>Olympiad</v>
      </c>
      <c r="D24594" s="217">
        <f t="shared" ref="D24594" si="41909">D24590+1</f>
        <v>3549</v>
      </c>
      <c r="E24594" s="212"/>
      <c r="F24594" s="197">
        <v>3</v>
      </c>
      <c r="G24594" s="208" t="s">
        <v>287</v>
      </c>
      <c r="H24594" s="367"/>
      <c r="R24594" s="200"/>
    </row>
    <row r="24595" spans="1:18" ht="14.6" customHeight="1" thickBot="1" x14ac:dyDescent="0.55000000000000004">
      <c r="A24595" s="526"/>
      <c r="B24595" s="217">
        <f t="shared" si="41908"/>
        <v>711</v>
      </c>
      <c r="D24595" s="217" t="str">
        <f t="shared" ref="D24595" si="41910">INT((D24594-D$10559-1)/49+1)&amp;"/"&amp;MOD(INT((D24594-D$10559-1)/7),7)+1&amp;"/"&amp;MOD(D24594-D$10559-1,7)+1</f>
        <v>72/5/2</v>
      </c>
      <c r="E24595" s="214"/>
      <c r="F24595" s="197">
        <v>4</v>
      </c>
      <c r="G24595" s="209" t="s">
        <v>605</v>
      </c>
      <c r="H24595" s="324" t="str">
        <f>H24591</f>
        <v>Dn 2300</v>
      </c>
      <c r="R24595" s="200"/>
    </row>
    <row r="24596" spans="1:18" ht="14.6" customHeight="1" x14ac:dyDescent="0.5">
      <c r="A24596" s="524" t="s">
        <v>1279</v>
      </c>
      <c r="B24596" s="217" t="s">
        <v>1188</v>
      </c>
      <c r="D24596" s="202" t="str">
        <f t="shared" ref="D24596" si="41911">IF(MOD(D24594-D$10559-1,49)=0,"Jub",IF(MOD(D24594-D$10559,7)=0,"Sab","Yr"))&amp;" "&amp;IF(MOD(D24594-D$10559-1,49)=0,INT(D24594-D$10559-1)/49,"")</f>
        <v xml:space="preserve">Yr </v>
      </c>
      <c r="E24596" s="201">
        <f t="shared" ref="E24596" si="41912">E24592+1</f>
        <v>2068</v>
      </c>
      <c r="F24596" s="197">
        <v>1</v>
      </c>
      <c r="G24596" s="203" t="s">
        <v>288</v>
      </c>
      <c r="H24596" s="325">
        <f>H24592+1</f>
        <v>2035</v>
      </c>
      <c r="R24596" s="200"/>
    </row>
    <row r="24597" spans="1:18" ht="14.6" customHeight="1" x14ac:dyDescent="0.5">
      <c r="A24597" s="525" t="s">
        <v>1280</v>
      </c>
      <c r="B24597" s="202">
        <f t="shared" ref="B24597" si="41913">B24593+1</f>
        <v>2843</v>
      </c>
      <c r="D24597" s="216" t="str">
        <f t="shared" ref="D24597" si="41914">D24593</f>
        <v>Exodus</v>
      </c>
      <c r="E24597" s="212" t="str">
        <f t="shared" ref="E24597" si="41915">E24593</f>
        <v>AD</v>
      </c>
      <c r="F24597" s="197">
        <v>2</v>
      </c>
      <c r="G24597" s="206" t="s">
        <v>604</v>
      </c>
      <c r="H24597" s="325"/>
      <c r="R24597" s="200"/>
    </row>
    <row r="24598" spans="1:18" ht="14.6" customHeight="1" x14ac:dyDescent="0.5">
      <c r="A24598" s="523">
        <f t="shared" ref="A24598" si="41916">A24594+1</f>
        <v>2821</v>
      </c>
      <c r="B24598" s="216" t="str">
        <f t="shared" ref="B24598:B24647" si="41917">B24594</f>
        <v>Olympiad</v>
      </c>
      <c r="D24598" s="217">
        <f t="shared" ref="D24598" si="41918">D24594+1</f>
        <v>3550</v>
      </c>
      <c r="E24598" s="212"/>
      <c r="F24598" s="197">
        <v>3</v>
      </c>
      <c r="G24598" s="208" t="s">
        <v>287</v>
      </c>
      <c r="H24598" s="367"/>
      <c r="R24598" s="200"/>
    </row>
    <row r="24599" spans="1:18" ht="14.6" customHeight="1" thickBot="1" x14ac:dyDescent="0.55000000000000004">
      <c r="A24599" s="526"/>
      <c r="B24599" s="217">
        <f t="shared" si="41917"/>
        <v>711</v>
      </c>
      <c r="D24599" s="217" t="str">
        <f t="shared" ref="D24599" si="41919">INT((D24598-D$10559-1)/49+1)&amp;"/"&amp;MOD(INT((D24598-D$10559-1)/7),7)+1&amp;"/"&amp;MOD(D24598-D$10559-1,7)+1</f>
        <v>72/5/3</v>
      </c>
      <c r="E24599" s="214"/>
      <c r="F24599" s="197">
        <v>4</v>
      </c>
      <c r="G24599" s="209" t="s">
        <v>605</v>
      </c>
      <c r="H24599" s="324" t="str">
        <f>H24595</f>
        <v>Dn 2300</v>
      </c>
      <c r="R24599" s="200"/>
    </row>
    <row r="24600" spans="1:18" ht="14.6" customHeight="1" x14ac:dyDescent="0.5">
      <c r="A24600" s="524" t="s">
        <v>1279</v>
      </c>
      <c r="B24600" s="217" t="s">
        <v>1189</v>
      </c>
      <c r="D24600" s="202" t="str">
        <f t="shared" ref="D24600" si="41920">IF(MOD(D24598-D$10559-1,49)=0,"Jub",IF(MOD(D24598-D$10559,7)=0,"Sab","Yr"))&amp;" "&amp;IF(MOD(D24598-D$10559-1,49)=0,INT(D24598-D$10559-1)/49,"")</f>
        <v xml:space="preserve">Yr </v>
      </c>
      <c r="E24600" s="201">
        <f t="shared" ref="E24600" si="41921">E24596+1</f>
        <v>2069</v>
      </c>
      <c r="F24600" s="197">
        <v>1</v>
      </c>
      <c r="G24600" s="203" t="s">
        <v>288</v>
      </c>
      <c r="H24600" s="325">
        <f>H24596+1</f>
        <v>2036</v>
      </c>
      <c r="R24600" s="200"/>
    </row>
    <row r="24601" spans="1:18" ht="14.6" customHeight="1" x14ac:dyDescent="0.5">
      <c r="A24601" s="525" t="s">
        <v>1280</v>
      </c>
      <c r="B24601" s="202">
        <f t="shared" ref="B24601" si="41922">B24597+1</f>
        <v>2844</v>
      </c>
      <c r="D24601" s="216" t="str">
        <f t="shared" ref="D24601" si="41923">D24597</f>
        <v>Exodus</v>
      </c>
      <c r="E24601" s="212" t="str">
        <f t="shared" ref="E24601" si="41924">E24597</f>
        <v>AD</v>
      </c>
      <c r="F24601" s="197">
        <v>2</v>
      </c>
      <c r="G24601" s="206" t="s">
        <v>604</v>
      </c>
      <c r="H24601" s="325"/>
      <c r="R24601" s="200"/>
    </row>
    <row r="24602" spans="1:18" ht="14.6" customHeight="1" x14ac:dyDescent="0.5">
      <c r="A24602" s="523">
        <f t="shared" ref="A24602" si="41925">A24598+1</f>
        <v>2822</v>
      </c>
      <c r="B24602" s="216" t="str">
        <f t="shared" ref="B24602" si="41926">B24598</f>
        <v>Olympiad</v>
      </c>
      <c r="D24602" s="217">
        <f t="shared" ref="D24602" si="41927">D24598+1</f>
        <v>3551</v>
      </c>
      <c r="E24602" s="212"/>
      <c r="F24602" s="197">
        <v>3</v>
      </c>
      <c r="G24602" s="208" t="s">
        <v>287</v>
      </c>
      <c r="H24602" s="367"/>
      <c r="R24602" s="200"/>
    </row>
    <row r="24603" spans="1:18" ht="14.6" customHeight="1" thickBot="1" x14ac:dyDescent="0.55000000000000004">
      <c r="A24603" s="526"/>
      <c r="B24603" s="217">
        <f t="shared" ref="B24603" si="41928">B24599+1</f>
        <v>712</v>
      </c>
      <c r="D24603" s="217" t="str">
        <f t="shared" ref="D24603" si="41929">INT((D24602-D$10559-1)/49+1)&amp;"/"&amp;MOD(INT((D24602-D$10559-1)/7),7)+1&amp;"/"&amp;MOD(D24602-D$10559-1,7)+1</f>
        <v>72/5/4</v>
      </c>
      <c r="E24603" s="214"/>
      <c r="F24603" s="197">
        <v>4</v>
      </c>
      <c r="G24603" s="209" t="s">
        <v>605</v>
      </c>
      <c r="H24603" s="324" t="str">
        <f>H24599</f>
        <v>Dn 2300</v>
      </c>
      <c r="R24603" s="200"/>
    </row>
    <row r="24604" spans="1:18" ht="14.6" customHeight="1" x14ac:dyDescent="0.5">
      <c r="A24604" s="524" t="s">
        <v>1279</v>
      </c>
      <c r="B24604" s="217" t="s">
        <v>1186</v>
      </c>
      <c r="D24604" s="202" t="str">
        <f t="shared" ref="D24604" si="41930">IF(MOD(D24602-D$10559-1,49)=0,"Jub",IF(MOD(D24602-D$10559,7)=0,"Sab","Yr"))&amp;" "&amp;IF(MOD(D24602-D$10559-1,49)=0,INT(D24602-D$10559-1)/49,"")</f>
        <v xml:space="preserve">Yr </v>
      </c>
      <c r="E24604" s="201">
        <f t="shared" ref="E24604" si="41931">E24600+1</f>
        <v>2070</v>
      </c>
      <c r="F24604" s="197">
        <v>1</v>
      </c>
      <c r="G24604" s="203" t="s">
        <v>288</v>
      </c>
      <c r="H24604" s="325">
        <f>H24600+1</f>
        <v>2037</v>
      </c>
      <c r="R24604" s="200"/>
    </row>
    <row r="24605" spans="1:18" ht="14.6" customHeight="1" x14ac:dyDescent="0.5">
      <c r="A24605" s="525" t="s">
        <v>1280</v>
      </c>
      <c r="B24605" s="202">
        <f t="shared" ref="B24605" si="41932">B24601+1</f>
        <v>2845</v>
      </c>
      <c r="D24605" s="216" t="str">
        <f t="shared" ref="D24605" si="41933">D24601</f>
        <v>Exodus</v>
      </c>
      <c r="E24605" s="212" t="str">
        <f t="shared" ref="E24605" si="41934">E24601</f>
        <v>AD</v>
      </c>
      <c r="F24605" s="197">
        <v>2</v>
      </c>
      <c r="G24605" s="206" t="s">
        <v>604</v>
      </c>
      <c r="H24605" s="325"/>
      <c r="R24605" s="200"/>
    </row>
    <row r="24606" spans="1:18" ht="14.6" customHeight="1" x14ac:dyDescent="0.5">
      <c r="A24606" s="523">
        <f t="shared" ref="A24606" si="41935">A24602+1</f>
        <v>2823</v>
      </c>
      <c r="B24606" s="216" t="str">
        <f t="shared" si="41899"/>
        <v>Olympiad</v>
      </c>
      <c r="D24606" s="217">
        <f t="shared" ref="D24606" si="41936">D24602+1</f>
        <v>3552</v>
      </c>
      <c r="E24606" s="212"/>
      <c r="F24606" s="197">
        <v>3</v>
      </c>
      <c r="G24606" s="208" t="s">
        <v>287</v>
      </c>
      <c r="H24606" s="367"/>
      <c r="R24606" s="200"/>
    </row>
    <row r="24607" spans="1:18" ht="14.6" customHeight="1" thickBot="1" x14ac:dyDescent="0.55000000000000004">
      <c r="A24607" s="526"/>
      <c r="B24607" s="217">
        <f t="shared" si="41899"/>
        <v>712</v>
      </c>
      <c r="D24607" s="217" t="str">
        <f t="shared" ref="D24607" si="41937">INT((D24606-D$10559-1)/49+1)&amp;"/"&amp;MOD(INT((D24606-D$10559-1)/7),7)+1&amp;"/"&amp;MOD(D24606-D$10559-1,7)+1</f>
        <v>72/5/5</v>
      </c>
      <c r="E24607" s="214"/>
      <c r="F24607" s="197">
        <v>4</v>
      </c>
      <c r="G24607" s="209" t="s">
        <v>605</v>
      </c>
      <c r="H24607" s="324" t="str">
        <f>H24603</f>
        <v>Dn 2300</v>
      </c>
      <c r="R24607" s="200"/>
    </row>
    <row r="24608" spans="1:18" ht="14.6" customHeight="1" x14ac:dyDescent="0.5">
      <c r="A24608" s="524" t="s">
        <v>1279</v>
      </c>
      <c r="B24608" s="217" t="s">
        <v>1187</v>
      </c>
      <c r="D24608" s="202" t="str">
        <f t="shared" ref="D24608" si="41938">IF(MOD(D24606-D$10559-1,49)=0,"Jub",IF(MOD(D24606-D$10559,7)=0,"Sab","Yr"))&amp;" "&amp;IF(MOD(D24606-D$10559-1,49)=0,INT(D24606-D$10559-1)/49,"")</f>
        <v xml:space="preserve">Yr </v>
      </c>
      <c r="E24608" s="201">
        <f t="shared" ref="E24608" si="41939">E24604+1</f>
        <v>2071</v>
      </c>
      <c r="F24608" s="197">
        <v>1</v>
      </c>
      <c r="G24608" s="203" t="s">
        <v>288</v>
      </c>
      <c r="H24608" s="325">
        <f>H24604+1</f>
        <v>2038</v>
      </c>
      <c r="R24608" s="200"/>
    </row>
    <row r="24609" spans="1:18" ht="14.6" customHeight="1" x14ac:dyDescent="0.5">
      <c r="A24609" s="525" t="s">
        <v>1280</v>
      </c>
      <c r="B24609" s="202">
        <f t="shared" ref="B24609" si="41940">B24605+1</f>
        <v>2846</v>
      </c>
      <c r="D24609" s="216" t="str">
        <f t="shared" ref="D24609" si="41941">D24605</f>
        <v>Exodus</v>
      </c>
      <c r="E24609" s="212" t="str">
        <f t="shared" ref="E24609" si="41942">E24605</f>
        <v>AD</v>
      </c>
      <c r="F24609" s="197">
        <v>2</v>
      </c>
      <c r="G24609" s="206" t="s">
        <v>604</v>
      </c>
      <c r="H24609" s="325"/>
      <c r="R24609" s="200"/>
    </row>
    <row r="24610" spans="1:18" ht="14.6" customHeight="1" x14ac:dyDescent="0.5">
      <c r="A24610" s="523">
        <f t="shared" ref="A24610" si="41943">A24606+1</f>
        <v>2824</v>
      </c>
      <c r="B24610" s="216" t="str">
        <f t="shared" si="41908"/>
        <v>Olympiad</v>
      </c>
      <c r="D24610" s="217">
        <f t="shared" ref="D24610" si="41944">D24606+1</f>
        <v>3553</v>
      </c>
      <c r="E24610" s="212"/>
      <c r="F24610" s="197">
        <v>3</v>
      </c>
      <c r="G24610" s="208" t="s">
        <v>287</v>
      </c>
      <c r="H24610" s="367"/>
      <c r="R24610" s="200"/>
    </row>
    <row r="24611" spans="1:18" ht="14.6" customHeight="1" thickBot="1" x14ac:dyDescent="0.55000000000000004">
      <c r="A24611" s="526"/>
      <c r="B24611" s="217">
        <f t="shared" si="41908"/>
        <v>712</v>
      </c>
      <c r="D24611" s="217" t="str">
        <f t="shared" ref="D24611" si="41945">INT((D24610-D$10559-1)/49+1)&amp;"/"&amp;MOD(INT((D24610-D$10559-1)/7),7)+1&amp;"/"&amp;MOD(D24610-D$10559-1,7)+1</f>
        <v>72/5/6</v>
      </c>
      <c r="E24611" s="214"/>
      <c r="F24611" s="197">
        <v>4</v>
      </c>
      <c r="G24611" s="209" t="s">
        <v>605</v>
      </c>
      <c r="H24611" s="324" t="str">
        <f>H24607</f>
        <v>Dn 2300</v>
      </c>
      <c r="R24611" s="200"/>
    </row>
    <row r="24612" spans="1:18" ht="14.6" customHeight="1" x14ac:dyDescent="0.5">
      <c r="A24612" s="524" t="s">
        <v>1279</v>
      </c>
      <c r="B24612" s="217" t="s">
        <v>1188</v>
      </c>
      <c r="D24612" s="202" t="str">
        <f t="shared" ref="D24612" si="41946">IF(MOD(D24610-D$10559-1,49)=0,"Jub",IF(MOD(D24610-D$10559,7)=0,"Sab","Yr"))&amp;" "&amp;IF(MOD(D24610-D$10559-1,49)=0,INT(D24610-D$10559-1)/49,"")</f>
        <v xml:space="preserve">Yr </v>
      </c>
      <c r="E24612" s="201">
        <f t="shared" ref="E24612" si="41947">E24608+1</f>
        <v>2072</v>
      </c>
      <c r="F24612" s="197">
        <v>1</v>
      </c>
      <c r="G24612" s="203" t="s">
        <v>288</v>
      </c>
      <c r="H24612" s="325">
        <f>H24608+1</f>
        <v>2039</v>
      </c>
      <c r="R24612" s="200"/>
    </row>
    <row r="24613" spans="1:18" ht="14.6" customHeight="1" x14ac:dyDescent="0.5">
      <c r="A24613" s="525" t="s">
        <v>1280</v>
      </c>
      <c r="B24613" s="202">
        <f t="shared" ref="B24613" si="41948">B24609+1</f>
        <v>2847</v>
      </c>
      <c r="D24613" s="216" t="str">
        <f t="shared" ref="D24613" si="41949">D24609</f>
        <v>Exodus</v>
      </c>
      <c r="E24613" s="212" t="str">
        <f t="shared" ref="E24613" si="41950">E24609</f>
        <v>AD</v>
      </c>
      <c r="F24613" s="197">
        <v>2</v>
      </c>
      <c r="G24613" s="206" t="s">
        <v>604</v>
      </c>
      <c r="H24613" s="325"/>
      <c r="R24613" s="200"/>
    </row>
    <row r="24614" spans="1:18" ht="14.6" customHeight="1" x14ac:dyDescent="0.5">
      <c r="A24614" s="523">
        <f t="shared" ref="A24614" si="41951">A24610+1</f>
        <v>2825</v>
      </c>
      <c r="B24614" s="216" t="str">
        <f t="shared" si="41917"/>
        <v>Olympiad</v>
      </c>
      <c r="D24614" s="217">
        <f t="shared" ref="D24614" si="41952">D24610+1</f>
        <v>3554</v>
      </c>
      <c r="E24614" s="212"/>
      <c r="F24614" s="197">
        <v>3</v>
      </c>
      <c r="G24614" s="208" t="s">
        <v>287</v>
      </c>
      <c r="H24614" s="367"/>
      <c r="R24614" s="200"/>
    </row>
    <row r="24615" spans="1:18" ht="14.6" customHeight="1" thickBot="1" x14ac:dyDescent="0.55000000000000004">
      <c r="A24615" s="526"/>
      <c r="B24615" s="217">
        <f t="shared" si="41917"/>
        <v>712</v>
      </c>
      <c r="D24615" s="359" t="str">
        <f t="shared" ref="D24615" si="41953">INT((D24614-D$10559-1)/49+1)&amp;"/"&amp;MOD(INT((D24614-D$10559-1)/7),7)+1&amp;"/"&amp;MOD(D24614-D$10559-1,7)+1</f>
        <v>72/5/7</v>
      </c>
      <c r="E24615" s="214"/>
      <c r="F24615" s="197">
        <v>4</v>
      </c>
      <c r="G24615" s="209" t="s">
        <v>605</v>
      </c>
      <c r="H24615" s="324" t="str">
        <f>H24611</f>
        <v>Dn 2300</v>
      </c>
      <c r="R24615" s="200"/>
    </row>
    <row r="24616" spans="1:18" ht="14.6" customHeight="1" x14ac:dyDescent="0.5">
      <c r="A24616" s="524" t="s">
        <v>1279</v>
      </c>
      <c r="B24616" s="217" t="s">
        <v>1189</v>
      </c>
      <c r="D24616" s="360" t="str">
        <f t="shared" ref="D24616" si="41954">IF(MOD(D24614-D$10559-1,49)=0,"Jub",IF(MOD(D24614-D$10559,7)=0,"Sab","Yr"))&amp;" "&amp;IF(MOD(D24614-D$10559-1,49)=0,INT(D24614-D$10559-1)/49,"")</f>
        <v xml:space="preserve">Sab </v>
      </c>
      <c r="E24616" s="201">
        <f t="shared" ref="E24616" si="41955">E24612+1</f>
        <v>2073</v>
      </c>
      <c r="F24616" s="197">
        <v>1</v>
      </c>
      <c r="G24616" s="203" t="s">
        <v>288</v>
      </c>
      <c r="H24616" s="325">
        <f>H24612+1</f>
        <v>2040</v>
      </c>
      <c r="R24616" s="200"/>
    </row>
    <row r="24617" spans="1:18" ht="14.6" customHeight="1" x14ac:dyDescent="0.5">
      <c r="A24617" s="525" t="s">
        <v>1280</v>
      </c>
      <c r="B24617" s="202">
        <f t="shared" ref="B24617" si="41956">B24613+1</f>
        <v>2848</v>
      </c>
      <c r="D24617" s="361" t="str">
        <f t="shared" ref="D24617" si="41957">D24613</f>
        <v>Exodus</v>
      </c>
      <c r="E24617" s="212" t="str">
        <f t="shared" ref="E24617" si="41958">E24613</f>
        <v>AD</v>
      </c>
      <c r="F24617" s="197">
        <v>2</v>
      </c>
      <c r="G24617" s="206" t="s">
        <v>604</v>
      </c>
      <c r="H24617" s="325"/>
      <c r="R24617" s="200"/>
    </row>
    <row r="24618" spans="1:18" ht="14.6" customHeight="1" x14ac:dyDescent="0.5">
      <c r="A24618" s="523">
        <f t="shared" ref="A24618" si="41959">A24614+1</f>
        <v>2826</v>
      </c>
      <c r="B24618" s="216" t="str">
        <f t="shared" ref="B24618" si="41960">B24614</f>
        <v>Olympiad</v>
      </c>
      <c r="D24618" s="359">
        <f t="shared" ref="D24618" si="41961">D24614+1</f>
        <v>3555</v>
      </c>
      <c r="E24618" s="212"/>
      <c r="F24618" s="197">
        <v>3</v>
      </c>
      <c r="G24618" s="208" t="s">
        <v>287</v>
      </c>
      <c r="H24618" s="367"/>
      <c r="R24618" s="200"/>
    </row>
    <row r="24619" spans="1:18" ht="14.6" customHeight="1" thickBot="1" x14ac:dyDescent="0.55000000000000004">
      <c r="A24619" s="526"/>
      <c r="B24619" s="217">
        <f t="shared" ref="B24619" si="41962">B24615+1</f>
        <v>713</v>
      </c>
      <c r="D24619" s="217" t="str">
        <f t="shared" ref="D24619" si="41963">INT((D24618-D$10559-1)/49+1)&amp;"/"&amp;MOD(INT((D24618-D$10559-1)/7),7)+1&amp;"/"&amp;MOD(D24618-D$10559-1,7)+1</f>
        <v>72/6/1</v>
      </c>
      <c r="E24619" s="214"/>
      <c r="F24619" s="197">
        <v>4</v>
      </c>
      <c r="G24619" s="209" t="s">
        <v>605</v>
      </c>
      <c r="H24619" s="324" t="str">
        <f>H24615</f>
        <v>Dn 2300</v>
      </c>
      <c r="R24619" s="200"/>
    </row>
    <row r="24620" spans="1:18" ht="14.6" customHeight="1" x14ac:dyDescent="0.5">
      <c r="A24620" s="524" t="s">
        <v>1279</v>
      </c>
      <c r="B24620" s="217" t="s">
        <v>1186</v>
      </c>
      <c r="D24620" s="202" t="str">
        <f t="shared" ref="D24620" si="41964">IF(MOD(D24618-D$10559-1,49)=0,"Jub",IF(MOD(D24618-D$10559,7)=0,"Sab","Yr"))&amp;" "&amp;IF(MOD(D24618-D$10559-1,49)=0,INT(D24618-D$10559-1)/49,"")</f>
        <v xml:space="preserve">Yr </v>
      </c>
      <c r="E24620" s="201">
        <f t="shared" ref="E24620" si="41965">E24616+1</f>
        <v>2074</v>
      </c>
      <c r="F24620" s="197">
        <v>1</v>
      </c>
      <c r="G24620" s="203" t="s">
        <v>288</v>
      </c>
      <c r="H24620" s="325">
        <f>H24616+1</f>
        <v>2041</v>
      </c>
      <c r="R24620" s="200"/>
    </row>
    <row r="24621" spans="1:18" ht="14.6" customHeight="1" x14ac:dyDescent="0.5">
      <c r="A24621" s="525" t="s">
        <v>1280</v>
      </c>
      <c r="B24621" s="202">
        <f t="shared" ref="B24621" si="41966">B24617+1</f>
        <v>2849</v>
      </c>
      <c r="D24621" s="216" t="str">
        <f t="shared" ref="D24621" si="41967">D24617</f>
        <v>Exodus</v>
      </c>
      <c r="E24621" s="212" t="str">
        <f t="shared" ref="E24621" si="41968">E24617</f>
        <v>AD</v>
      </c>
      <c r="F24621" s="197">
        <v>2</v>
      </c>
      <c r="G24621" s="206" t="s">
        <v>604</v>
      </c>
      <c r="H24621" s="325"/>
      <c r="R24621" s="200"/>
    </row>
    <row r="24622" spans="1:18" ht="14.6" customHeight="1" x14ac:dyDescent="0.5">
      <c r="A24622" s="523">
        <f t="shared" ref="A24622" si="41969">A24618+1</f>
        <v>2827</v>
      </c>
      <c r="B24622" s="216" t="str">
        <f t="shared" si="41899"/>
        <v>Olympiad</v>
      </c>
      <c r="D24622" s="217">
        <f t="shared" ref="D24622" si="41970">D24618+1</f>
        <v>3556</v>
      </c>
      <c r="E24622" s="212"/>
      <c r="F24622" s="197">
        <v>3</v>
      </c>
      <c r="G24622" s="208" t="s">
        <v>287</v>
      </c>
      <c r="H24622" s="367"/>
      <c r="R24622" s="200"/>
    </row>
    <row r="24623" spans="1:18" ht="14.6" customHeight="1" thickBot="1" x14ac:dyDescent="0.55000000000000004">
      <c r="A24623" s="526"/>
      <c r="B24623" s="217">
        <f t="shared" si="41899"/>
        <v>713</v>
      </c>
      <c r="D24623" s="217" t="str">
        <f t="shared" ref="D24623" si="41971">INT((D24622-D$10559-1)/49+1)&amp;"/"&amp;MOD(INT((D24622-D$10559-1)/7),7)+1&amp;"/"&amp;MOD(D24622-D$10559-1,7)+1</f>
        <v>72/6/2</v>
      </c>
      <c r="E24623" s="214"/>
      <c r="F24623" s="197">
        <v>4</v>
      </c>
      <c r="G24623" s="209" t="s">
        <v>605</v>
      </c>
      <c r="H24623" s="324" t="str">
        <f>H24619</f>
        <v>Dn 2300</v>
      </c>
      <c r="R24623" s="200"/>
    </row>
    <row r="24624" spans="1:18" ht="14.6" customHeight="1" x14ac:dyDescent="0.5">
      <c r="A24624" s="524" t="s">
        <v>1279</v>
      </c>
      <c r="B24624" s="217" t="s">
        <v>1187</v>
      </c>
      <c r="D24624" s="202" t="str">
        <f t="shared" ref="D24624" si="41972">IF(MOD(D24622-D$10559-1,49)=0,"Jub",IF(MOD(D24622-D$10559,7)=0,"Sab","Yr"))&amp;" "&amp;IF(MOD(D24622-D$10559-1,49)=0,INT(D24622-D$10559-1)/49,"")</f>
        <v xml:space="preserve">Yr </v>
      </c>
      <c r="E24624" s="201">
        <f t="shared" ref="E24624" si="41973">E24620+1</f>
        <v>2075</v>
      </c>
      <c r="F24624" s="197">
        <v>1</v>
      </c>
      <c r="G24624" s="203" t="s">
        <v>288</v>
      </c>
      <c r="H24624" s="325">
        <f>H24620+1</f>
        <v>2042</v>
      </c>
      <c r="R24624" s="200"/>
    </row>
    <row r="24625" spans="1:18" ht="14.6" customHeight="1" x14ac:dyDescent="0.5">
      <c r="A24625" s="525" t="s">
        <v>1280</v>
      </c>
      <c r="B24625" s="202">
        <f t="shared" ref="B24625" si="41974">B24621+1</f>
        <v>2850</v>
      </c>
      <c r="D24625" s="216" t="str">
        <f t="shared" ref="D24625" si="41975">D24621</f>
        <v>Exodus</v>
      </c>
      <c r="E24625" s="212" t="str">
        <f t="shared" ref="E24625" si="41976">E24621</f>
        <v>AD</v>
      </c>
      <c r="F24625" s="197">
        <v>2</v>
      </c>
      <c r="G24625" s="206" t="s">
        <v>604</v>
      </c>
      <c r="H24625" s="325"/>
      <c r="R24625" s="200"/>
    </row>
    <row r="24626" spans="1:18" ht="14.6" customHeight="1" x14ac:dyDescent="0.5">
      <c r="A24626" s="523">
        <f t="shared" ref="A24626" si="41977">A24622+1</f>
        <v>2828</v>
      </c>
      <c r="B24626" s="216" t="str">
        <f t="shared" si="41908"/>
        <v>Olympiad</v>
      </c>
      <c r="D24626" s="217">
        <f t="shared" ref="D24626" si="41978">D24622+1</f>
        <v>3557</v>
      </c>
      <c r="E24626" s="212"/>
      <c r="F24626" s="197">
        <v>3</v>
      </c>
      <c r="G24626" s="208" t="s">
        <v>287</v>
      </c>
      <c r="H24626" s="367"/>
      <c r="R24626" s="200"/>
    </row>
    <row r="24627" spans="1:18" ht="14.6" customHeight="1" thickBot="1" x14ac:dyDescent="0.55000000000000004">
      <c r="A24627" s="526"/>
      <c r="B24627" s="217">
        <f t="shared" si="41908"/>
        <v>713</v>
      </c>
      <c r="D24627" s="217" t="str">
        <f t="shared" ref="D24627" si="41979">INT((D24626-D$10559-1)/49+1)&amp;"/"&amp;MOD(INT((D24626-D$10559-1)/7),7)+1&amp;"/"&amp;MOD(D24626-D$10559-1,7)+1</f>
        <v>72/6/3</v>
      </c>
      <c r="E24627" s="214"/>
      <c r="F24627" s="197">
        <v>4</v>
      </c>
      <c r="G24627" s="209" t="s">
        <v>605</v>
      </c>
      <c r="H24627" s="324" t="str">
        <f>H24623</f>
        <v>Dn 2300</v>
      </c>
      <c r="R24627" s="200"/>
    </row>
    <row r="24628" spans="1:18" ht="14.6" customHeight="1" x14ac:dyDescent="0.5">
      <c r="A24628" s="524" t="s">
        <v>1279</v>
      </c>
      <c r="B24628" s="217" t="s">
        <v>1188</v>
      </c>
      <c r="D24628" s="202" t="str">
        <f t="shared" ref="D24628" si="41980">IF(MOD(D24626-D$10559-1,49)=0,"Jub",IF(MOD(D24626-D$10559,7)=0,"Sab","Yr"))&amp;" "&amp;IF(MOD(D24626-D$10559-1,49)=0,INT(D24626-D$10559-1)/49,"")</f>
        <v xml:space="preserve">Yr </v>
      </c>
      <c r="E24628" s="201">
        <f t="shared" ref="E24628" si="41981">E24624+1</f>
        <v>2076</v>
      </c>
      <c r="F24628" s="197">
        <v>1</v>
      </c>
      <c r="G24628" s="203" t="s">
        <v>288</v>
      </c>
      <c r="H24628" s="325">
        <f>H24624+1</f>
        <v>2043</v>
      </c>
      <c r="R24628" s="200"/>
    </row>
    <row r="24629" spans="1:18" ht="14.6" customHeight="1" x14ac:dyDescent="0.5">
      <c r="A24629" s="525" t="s">
        <v>1280</v>
      </c>
      <c r="B24629" s="202">
        <f t="shared" ref="B24629" si="41982">B24625+1</f>
        <v>2851</v>
      </c>
      <c r="D24629" s="216" t="str">
        <f t="shared" ref="D24629" si="41983">D24625</f>
        <v>Exodus</v>
      </c>
      <c r="E24629" s="212" t="str">
        <f t="shared" ref="E24629" si="41984">E24625</f>
        <v>AD</v>
      </c>
      <c r="F24629" s="197">
        <v>2</v>
      </c>
      <c r="G24629" s="206" t="s">
        <v>604</v>
      </c>
      <c r="H24629" s="325"/>
      <c r="R24629" s="200"/>
    </row>
    <row r="24630" spans="1:18" ht="14.6" customHeight="1" x14ac:dyDescent="0.5">
      <c r="A24630" s="523">
        <f t="shared" ref="A24630" si="41985">A24626+1</f>
        <v>2829</v>
      </c>
      <c r="B24630" s="216" t="str">
        <f t="shared" si="41917"/>
        <v>Olympiad</v>
      </c>
      <c r="D24630" s="217">
        <f t="shared" ref="D24630" si="41986">D24626+1</f>
        <v>3558</v>
      </c>
      <c r="E24630" s="212"/>
      <c r="F24630" s="197">
        <v>3</v>
      </c>
      <c r="G24630" s="208" t="s">
        <v>287</v>
      </c>
      <c r="H24630" s="367"/>
      <c r="R24630" s="200"/>
    </row>
    <row r="24631" spans="1:18" ht="14.6" customHeight="1" thickBot="1" x14ac:dyDescent="0.55000000000000004">
      <c r="A24631" s="526"/>
      <c r="B24631" s="217">
        <f t="shared" si="41917"/>
        <v>713</v>
      </c>
      <c r="D24631" s="217" t="str">
        <f t="shared" ref="D24631" si="41987">INT((D24630-D$10559-1)/49+1)&amp;"/"&amp;MOD(INT((D24630-D$10559-1)/7),7)+1&amp;"/"&amp;MOD(D24630-D$10559-1,7)+1</f>
        <v>72/6/4</v>
      </c>
      <c r="E24631" s="214"/>
      <c r="F24631" s="197">
        <v>4</v>
      </c>
      <c r="G24631" s="209" t="s">
        <v>605</v>
      </c>
      <c r="H24631" s="324" t="str">
        <f>H24627</f>
        <v>Dn 2300</v>
      </c>
      <c r="R24631" s="200"/>
    </row>
    <row r="24632" spans="1:18" ht="14.6" customHeight="1" x14ac:dyDescent="0.5">
      <c r="A24632" s="524" t="s">
        <v>1279</v>
      </c>
      <c r="B24632" s="217" t="s">
        <v>1189</v>
      </c>
      <c r="D24632" s="202" t="str">
        <f t="shared" ref="D24632" si="41988">IF(MOD(D24630-D$10559-1,49)=0,"Jub",IF(MOD(D24630-D$10559,7)=0,"Sab","Yr"))&amp;" "&amp;IF(MOD(D24630-D$10559-1,49)=0,INT(D24630-D$10559-1)/49,"")</f>
        <v xml:space="preserve">Yr </v>
      </c>
      <c r="E24632" s="201">
        <f t="shared" ref="E24632" si="41989">E24628+1</f>
        <v>2077</v>
      </c>
      <c r="F24632" s="197">
        <v>1</v>
      </c>
      <c r="G24632" s="203" t="s">
        <v>288</v>
      </c>
      <c r="H24632" s="325">
        <f>H24628+1</f>
        <v>2044</v>
      </c>
      <c r="R24632" s="200"/>
    </row>
    <row r="24633" spans="1:18" ht="14.6" customHeight="1" x14ac:dyDescent="0.5">
      <c r="A24633" s="525" t="s">
        <v>1280</v>
      </c>
      <c r="B24633" s="202">
        <f t="shared" ref="B24633" si="41990">B24629+1</f>
        <v>2852</v>
      </c>
      <c r="D24633" s="216" t="str">
        <f t="shared" ref="D24633" si="41991">D24629</f>
        <v>Exodus</v>
      </c>
      <c r="E24633" s="212" t="str">
        <f t="shared" ref="E24633" si="41992">E24629</f>
        <v>AD</v>
      </c>
      <c r="F24633" s="197">
        <v>2</v>
      </c>
      <c r="G24633" s="206" t="s">
        <v>604</v>
      </c>
      <c r="H24633" s="325"/>
      <c r="R24633" s="200"/>
    </row>
    <row r="24634" spans="1:18" ht="14.6" customHeight="1" x14ac:dyDescent="0.5">
      <c r="A24634" s="523">
        <f t="shared" ref="A24634" si="41993">A24630+1</f>
        <v>2830</v>
      </c>
      <c r="B24634" s="216" t="str">
        <f t="shared" ref="B24634" si="41994">B24630</f>
        <v>Olympiad</v>
      </c>
      <c r="D24634" s="217">
        <f t="shared" ref="D24634" si="41995">D24630+1</f>
        <v>3559</v>
      </c>
      <c r="E24634" s="212"/>
      <c r="F24634" s="197">
        <v>3</v>
      </c>
      <c r="G24634" s="208" t="s">
        <v>287</v>
      </c>
      <c r="H24634" s="367"/>
      <c r="R24634" s="200"/>
    </row>
    <row r="24635" spans="1:18" ht="14.6" customHeight="1" thickBot="1" x14ac:dyDescent="0.55000000000000004">
      <c r="A24635" s="526"/>
      <c r="B24635" s="217">
        <f t="shared" ref="B24635" si="41996">B24631+1</f>
        <v>714</v>
      </c>
      <c r="D24635" s="217" t="str">
        <f t="shared" ref="D24635" si="41997">INT((D24634-D$10559-1)/49+1)&amp;"/"&amp;MOD(INT((D24634-D$10559-1)/7),7)+1&amp;"/"&amp;MOD(D24634-D$10559-1,7)+1</f>
        <v>72/6/5</v>
      </c>
      <c r="E24635" s="214"/>
      <c r="F24635" s="197">
        <v>4</v>
      </c>
      <c r="G24635" s="209" t="s">
        <v>605</v>
      </c>
      <c r="H24635" s="324" t="str">
        <f>H24631</f>
        <v>Dn 2300</v>
      </c>
      <c r="R24635" s="200"/>
    </row>
    <row r="24636" spans="1:18" ht="14.6" customHeight="1" x14ac:dyDescent="0.5">
      <c r="A24636" s="524" t="s">
        <v>1279</v>
      </c>
      <c r="B24636" s="217" t="s">
        <v>1186</v>
      </c>
      <c r="D24636" s="202" t="str">
        <f t="shared" ref="D24636" si="41998">IF(MOD(D24634-D$10559-1,49)=0,"Jub",IF(MOD(D24634-D$10559,7)=0,"Sab","Yr"))&amp;" "&amp;IF(MOD(D24634-D$10559-1,49)=0,INT(D24634-D$10559-1)/49,"")</f>
        <v xml:space="preserve">Yr </v>
      </c>
      <c r="E24636" s="201">
        <f t="shared" ref="E24636" si="41999">E24632+1</f>
        <v>2078</v>
      </c>
      <c r="F24636" s="197">
        <v>1</v>
      </c>
      <c r="G24636" s="203" t="s">
        <v>288</v>
      </c>
      <c r="H24636" s="325">
        <f>H24632+1</f>
        <v>2045</v>
      </c>
      <c r="R24636" s="200"/>
    </row>
    <row r="24637" spans="1:18" ht="14.6" customHeight="1" x14ac:dyDescent="0.5">
      <c r="A24637" s="525" t="s">
        <v>1280</v>
      </c>
      <c r="B24637" s="202">
        <f t="shared" ref="B24637" si="42000">B24633+1</f>
        <v>2853</v>
      </c>
      <c r="D24637" s="216" t="str">
        <f t="shared" ref="D24637" si="42001">D24633</f>
        <v>Exodus</v>
      </c>
      <c r="E24637" s="212" t="str">
        <f t="shared" ref="E24637" si="42002">E24633</f>
        <v>AD</v>
      </c>
      <c r="F24637" s="197">
        <v>2</v>
      </c>
      <c r="G24637" s="206" t="s">
        <v>604</v>
      </c>
      <c r="H24637" s="325"/>
      <c r="R24637" s="200"/>
    </row>
    <row r="24638" spans="1:18" ht="14.6" customHeight="1" x14ac:dyDescent="0.5">
      <c r="A24638" s="523">
        <f t="shared" ref="A24638" si="42003">A24634+1</f>
        <v>2831</v>
      </c>
      <c r="B24638" s="216" t="str">
        <f t="shared" si="41899"/>
        <v>Olympiad</v>
      </c>
      <c r="D24638" s="217">
        <f t="shared" ref="D24638" si="42004">D24634+1</f>
        <v>3560</v>
      </c>
      <c r="E24638" s="212"/>
      <c r="F24638" s="197">
        <v>3</v>
      </c>
      <c r="G24638" s="208" t="s">
        <v>287</v>
      </c>
      <c r="H24638" s="367"/>
      <c r="R24638" s="200"/>
    </row>
    <row r="24639" spans="1:18" ht="14.6" customHeight="1" thickBot="1" x14ac:dyDescent="0.55000000000000004">
      <c r="A24639" s="526"/>
      <c r="B24639" s="217">
        <f t="shared" si="41899"/>
        <v>714</v>
      </c>
      <c r="D24639" s="217" t="str">
        <f t="shared" ref="D24639" si="42005">INT((D24638-D$10559-1)/49+1)&amp;"/"&amp;MOD(INT((D24638-D$10559-1)/7),7)+1&amp;"/"&amp;MOD(D24638-D$10559-1,7)+1</f>
        <v>72/6/6</v>
      </c>
      <c r="E24639" s="214"/>
      <c r="F24639" s="197">
        <v>4</v>
      </c>
      <c r="G24639" s="209" t="s">
        <v>605</v>
      </c>
      <c r="H24639" s="324" t="str">
        <f>H24635</f>
        <v>Dn 2300</v>
      </c>
      <c r="R24639" s="200"/>
    </row>
    <row r="24640" spans="1:18" ht="14.6" customHeight="1" x14ac:dyDescent="0.5">
      <c r="A24640" s="524" t="s">
        <v>1279</v>
      </c>
      <c r="B24640" s="217" t="s">
        <v>1187</v>
      </c>
      <c r="D24640" s="202" t="str">
        <f t="shared" ref="D24640" si="42006">IF(MOD(D24638-D$10559-1,49)=0,"Jub",IF(MOD(D24638-D$10559,7)=0,"Sab","Yr"))&amp;" "&amp;IF(MOD(D24638-D$10559-1,49)=0,INT(D24638-D$10559-1)/49,"")</f>
        <v xml:space="preserve">Yr </v>
      </c>
      <c r="E24640" s="201">
        <f t="shared" ref="E24640" si="42007">E24636+1</f>
        <v>2079</v>
      </c>
      <c r="F24640" s="197">
        <v>1</v>
      </c>
      <c r="G24640" s="203" t="s">
        <v>288</v>
      </c>
      <c r="H24640" s="325">
        <f>H24636+1</f>
        <v>2046</v>
      </c>
      <c r="R24640" s="200"/>
    </row>
    <row r="24641" spans="1:18" ht="14.6" customHeight="1" x14ac:dyDescent="0.5">
      <c r="A24641" s="525" t="s">
        <v>1280</v>
      </c>
      <c r="B24641" s="202">
        <f t="shared" ref="B24641" si="42008">B24637+1</f>
        <v>2854</v>
      </c>
      <c r="D24641" s="216" t="str">
        <f t="shared" ref="D24641" si="42009">D24637</f>
        <v>Exodus</v>
      </c>
      <c r="E24641" s="212" t="str">
        <f t="shared" ref="E24641" si="42010">E24637</f>
        <v>AD</v>
      </c>
      <c r="F24641" s="197">
        <v>2</v>
      </c>
      <c r="G24641" s="206" t="s">
        <v>604</v>
      </c>
      <c r="H24641" s="325"/>
      <c r="R24641" s="200"/>
    </row>
    <row r="24642" spans="1:18" ht="14.6" customHeight="1" x14ac:dyDescent="0.5">
      <c r="A24642" s="523">
        <f t="shared" ref="A24642" si="42011">A24638+1</f>
        <v>2832</v>
      </c>
      <c r="B24642" s="216" t="str">
        <f t="shared" si="41908"/>
        <v>Olympiad</v>
      </c>
      <c r="D24642" s="217">
        <f t="shared" ref="D24642" si="42012">D24638+1</f>
        <v>3561</v>
      </c>
      <c r="E24642" s="212"/>
      <c r="F24642" s="197">
        <v>3</v>
      </c>
      <c r="G24642" s="208" t="s">
        <v>287</v>
      </c>
      <c r="H24642" s="367"/>
      <c r="R24642" s="200"/>
    </row>
    <row r="24643" spans="1:18" ht="14.6" customHeight="1" thickBot="1" x14ac:dyDescent="0.55000000000000004">
      <c r="A24643" s="526"/>
      <c r="B24643" s="217">
        <f t="shared" si="41908"/>
        <v>714</v>
      </c>
      <c r="D24643" s="359" t="str">
        <f t="shared" ref="D24643" si="42013">INT((D24642-D$10559-1)/49+1)&amp;"/"&amp;MOD(INT((D24642-D$10559-1)/7),7)+1&amp;"/"&amp;MOD(D24642-D$10559-1,7)+1</f>
        <v>72/6/7</v>
      </c>
      <c r="E24643" s="214"/>
      <c r="F24643" s="197">
        <v>4</v>
      </c>
      <c r="G24643" s="209" t="s">
        <v>605</v>
      </c>
      <c r="H24643" s="324" t="str">
        <f>H24639</f>
        <v>Dn 2300</v>
      </c>
      <c r="R24643" s="200"/>
    </row>
    <row r="24644" spans="1:18" ht="14.6" customHeight="1" x14ac:dyDescent="0.5">
      <c r="A24644" s="524" t="s">
        <v>1279</v>
      </c>
      <c r="B24644" s="217" t="s">
        <v>1188</v>
      </c>
      <c r="D24644" s="360" t="str">
        <f t="shared" ref="D24644" si="42014">IF(MOD(D24642-D$10559-1,49)=0,"Jub",IF(MOD(D24642-D$10559,7)=0,"Sab","Yr"))&amp;" "&amp;IF(MOD(D24642-D$10559-1,49)=0,INT(D24642-D$10559-1)/49,"")</f>
        <v xml:space="preserve">Sab </v>
      </c>
      <c r="E24644" s="201">
        <f t="shared" ref="E24644" si="42015">E24640+1</f>
        <v>2080</v>
      </c>
      <c r="F24644" s="197">
        <v>1</v>
      </c>
      <c r="G24644" s="203" t="s">
        <v>288</v>
      </c>
      <c r="H24644" s="325">
        <f>H24640+1</f>
        <v>2047</v>
      </c>
      <c r="R24644" s="200"/>
    </row>
    <row r="24645" spans="1:18" ht="14.6" customHeight="1" x14ac:dyDescent="0.5">
      <c r="A24645" s="525" t="s">
        <v>1280</v>
      </c>
      <c r="B24645" s="202">
        <f t="shared" ref="B24645" si="42016">B24641+1</f>
        <v>2855</v>
      </c>
      <c r="D24645" s="361" t="str">
        <f t="shared" ref="D24645" si="42017">D24641</f>
        <v>Exodus</v>
      </c>
      <c r="E24645" s="212" t="str">
        <f t="shared" ref="E24645" si="42018">E24641</f>
        <v>AD</v>
      </c>
      <c r="F24645" s="197">
        <v>2</v>
      </c>
      <c r="G24645" s="206" t="s">
        <v>604</v>
      </c>
      <c r="H24645" s="325"/>
      <c r="R24645" s="200"/>
    </row>
    <row r="24646" spans="1:18" ht="14.6" customHeight="1" x14ac:dyDescent="0.5">
      <c r="A24646" s="523">
        <f t="shared" ref="A24646" si="42019">A24642+1</f>
        <v>2833</v>
      </c>
      <c r="B24646" s="216" t="str">
        <f t="shared" si="41917"/>
        <v>Olympiad</v>
      </c>
      <c r="D24646" s="359">
        <f t="shared" ref="D24646" si="42020">D24642+1</f>
        <v>3562</v>
      </c>
      <c r="E24646" s="212"/>
      <c r="F24646" s="197">
        <v>3</v>
      </c>
      <c r="G24646" s="208" t="s">
        <v>287</v>
      </c>
      <c r="H24646" s="367"/>
      <c r="R24646" s="200"/>
    </row>
    <row r="24647" spans="1:18" ht="14.6" customHeight="1" thickBot="1" x14ac:dyDescent="0.55000000000000004">
      <c r="A24647" s="526"/>
      <c r="B24647" s="217">
        <f t="shared" si="41917"/>
        <v>714</v>
      </c>
      <c r="D24647" s="217" t="str">
        <f t="shared" ref="D24647" si="42021">INT((D24646-D$10559-1)/49+1)&amp;"/"&amp;MOD(INT((D24646-D$10559-1)/7),7)+1&amp;"/"&amp;MOD(D24646-D$10559-1,7)+1</f>
        <v>72/7/1</v>
      </c>
      <c r="E24647" s="214"/>
      <c r="F24647" s="197">
        <v>4</v>
      </c>
      <c r="G24647" s="209" t="s">
        <v>605</v>
      </c>
      <c r="H24647" s="324" t="str">
        <f>H24643</f>
        <v>Dn 2300</v>
      </c>
      <c r="R24647" s="200"/>
    </row>
    <row r="24648" spans="1:18" ht="14.6" customHeight="1" x14ac:dyDescent="0.5">
      <c r="A24648" s="524" t="s">
        <v>1279</v>
      </c>
      <c r="B24648" s="217" t="s">
        <v>1189</v>
      </c>
      <c r="D24648" s="202" t="str">
        <f t="shared" ref="D24648" si="42022">IF(MOD(D24646-D$10559-1,49)=0,"Jub",IF(MOD(D24646-D$10559,7)=0,"Sab","Yr"))&amp;" "&amp;IF(MOD(D24646-D$10559-1,49)=0,INT(D24646-D$10559-1)/49,"")</f>
        <v xml:space="preserve">Yr </v>
      </c>
      <c r="E24648" s="201">
        <f t="shared" ref="E24648" si="42023">E24644+1</f>
        <v>2081</v>
      </c>
      <c r="F24648" s="197">
        <v>1</v>
      </c>
      <c r="G24648" s="203" t="s">
        <v>288</v>
      </c>
      <c r="H24648" s="325">
        <f>H24644+1</f>
        <v>2048</v>
      </c>
      <c r="R24648" s="200"/>
    </row>
    <row r="24649" spans="1:18" ht="14.6" customHeight="1" x14ac:dyDescent="0.5">
      <c r="A24649" s="525" t="s">
        <v>1280</v>
      </c>
      <c r="B24649" s="202">
        <f t="shared" ref="B24649" si="42024">B24645+1</f>
        <v>2856</v>
      </c>
      <c r="D24649" s="216" t="str">
        <f t="shared" ref="D24649" si="42025">D24645</f>
        <v>Exodus</v>
      </c>
      <c r="E24649" s="212" t="str">
        <f t="shared" ref="E24649" si="42026">E24645</f>
        <v>AD</v>
      </c>
      <c r="F24649" s="197">
        <v>2</v>
      </c>
      <c r="G24649" s="206" t="s">
        <v>604</v>
      </c>
      <c r="H24649" s="325"/>
      <c r="R24649" s="200"/>
    </row>
    <row r="24650" spans="1:18" ht="14.6" customHeight="1" x14ac:dyDescent="0.5">
      <c r="A24650" s="523">
        <f t="shared" ref="A24650" si="42027">A24646+1</f>
        <v>2834</v>
      </c>
      <c r="B24650" s="216" t="str">
        <f t="shared" ref="B24650" si="42028">B24646</f>
        <v>Olympiad</v>
      </c>
      <c r="D24650" s="217">
        <f t="shared" ref="D24650" si="42029">D24646+1</f>
        <v>3563</v>
      </c>
      <c r="E24650" s="212"/>
      <c r="F24650" s="197">
        <v>3</v>
      </c>
      <c r="G24650" s="208" t="s">
        <v>287</v>
      </c>
      <c r="H24650" s="367"/>
      <c r="R24650" s="200"/>
    </row>
    <row r="24651" spans="1:18" ht="14.6" customHeight="1" thickBot="1" x14ac:dyDescent="0.55000000000000004">
      <c r="A24651" s="526"/>
      <c r="B24651" s="217">
        <f t="shared" ref="B24651" si="42030">B24647+1</f>
        <v>715</v>
      </c>
      <c r="D24651" s="217" t="str">
        <f t="shared" ref="D24651" si="42031">INT((D24650-D$10559-1)/49+1)&amp;"/"&amp;MOD(INT((D24650-D$10559-1)/7),7)+1&amp;"/"&amp;MOD(D24650-D$10559-1,7)+1</f>
        <v>72/7/2</v>
      </c>
      <c r="E24651" s="214"/>
      <c r="F24651" s="197">
        <v>4</v>
      </c>
      <c r="G24651" s="209" t="s">
        <v>605</v>
      </c>
      <c r="H24651" s="324" t="str">
        <f>H24647</f>
        <v>Dn 2300</v>
      </c>
      <c r="R24651" s="200"/>
    </row>
    <row r="24652" spans="1:18" ht="14.6" customHeight="1" x14ac:dyDescent="0.5">
      <c r="A24652" s="524" t="s">
        <v>1279</v>
      </c>
      <c r="B24652" s="217" t="s">
        <v>1186</v>
      </c>
      <c r="D24652" s="202" t="str">
        <f t="shared" ref="D24652" si="42032">IF(MOD(D24650-D$10559-1,49)=0,"Jub",IF(MOD(D24650-D$10559,7)=0,"Sab","Yr"))&amp;" "&amp;IF(MOD(D24650-D$10559-1,49)=0,INT(D24650-D$10559-1)/49,"")</f>
        <v xml:space="preserve">Yr </v>
      </c>
      <c r="E24652" s="201">
        <f t="shared" ref="E24652" si="42033">E24648+1</f>
        <v>2082</v>
      </c>
      <c r="F24652" s="197">
        <v>1</v>
      </c>
      <c r="G24652" s="203" t="s">
        <v>288</v>
      </c>
      <c r="H24652" s="325">
        <f>H24648+1</f>
        <v>2049</v>
      </c>
      <c r="R24652" s="200"/>
    </row>
    <row r="24653" spans="1:18" ht="14.6" customHeight="1" x14ac:dyDescent="0.5">
      <c r="A24653" s="525" t="s">
        <v>1280</v>
      </c>
      <c r="B24653" s="202">
        <f t="shared" ref="B24653" si="42034">B24649+1</f>
        <v>2857</v>
      </c>
      <c r="D24653" s="216" t="str">
        <f t="shared" ref="D24653" si="42035">D24649</f>
        <v>Exodus</v>
      </c>
      <c r="E24653" s="212" t="str">
        <f t="shared" ref="E24653" si="42036">E24649</f>
        <v>AD</v>
      </c>
      <c r="F24653" s="197">
        <v>2</v>
      </c>
      <c r="G24653" s="206" t="s">
        <v>604</v>
      </c>
      <c r="H24653" s="325"/>
      <c r="R24653" s="200"/>
    </row>
    <row r="24654" spans="1:18" ht="14.6" customHeight="1" x14ac:dyDescent="0.5">
      <c r="A24654" s="523">
        <f t="shared" ref="A24654" si="42037">A24650+1</f>
        <v>2835</v>
      </c>
      <c r="B24654" s="216" t="str">
        <f t="shared" ref="B24654:B24703" si="42038">B24650</f>
        <v>Olympiad</v>
      </c>
      <c r="D24654" s="217">
        <f t="shared" ref="D24654" si="42039">D24650+1</f>
        <v>3564</v>
      </c>
      <c r="E24654" s="212"/>
      <c r="F24654" s="197">
        <v>3</v>
      </c>
      <c r="G24654" s="208" t="s">
        <v>287</v>
      </c>
      <c r="H24654" s="367"/>
      <c r="R24654" s="200"/>
    </row>
    <row r="24655" spans="1:18" ht="14.6" customHeight="1" thickBot="1" x14ac:dyDescent="0.55000000000000004">
      <c r="A24655" s="526"/>
      <c r="B24655" s="217">
        <f t="shared" si="42038"/>
        <v>715</v>
      </c>
      <c r="D24655" s="217" t="str">
        <f t="shared" ref="D24655" si="42040">INT((D24654-D$10559-1)/49+1)&amp;"/"&amp;MOD(INT((D24654-D$10559-1)/7),7)+1&amp;"/"&amp;MOD(D24654-D$10559-1,7)+1</f>
        <v>72/7/3</v>
      </c>
      <c r="E24655" s="214"/>
      <c r="F24655" s="197">
        <v>4</v>
      </c>
      <c r="G24655" s="209" t="s">
        <v>605</v>
      </c>
      <c r="H24655" s="324" t="str">
        <f>H24651</f>
        <v>Dn 2300</v>
      </c>
      <c r="R24655" s="200"/>
    </row>
    <row r="24656" spans="1:18" ht="14.6" customHeight="1" x14ac:dyDescent="0.5">
      <c r="A24656" s="524" t="s">
        <v>1279</v>
      </c>
      <c r="B24656" s="217" t="s">
        <v>1187</v>
      </c>
      <c r="D24656" s="202" t="str">
        <f t="shared" ref="D24656" si="42041">IF(MOD(D24654-D$10559-1,49)=0,"Jub",IF(MOD(D24654-D$10559,7)=0,"Sab","Yr"))&amp;" "&amp;IF(MOD(D24654-D$10559-1,49)=0,INT(D24654-D$10559-1)/49,"")</f>
        <v xml:space="preserve">Yr </v>
      </c>
      <c r="E24656" s="201">
        <f t="shared" ref="E24656" si="42042">E24652+1</f>
        <v>2083</v>
      </c>
      <c r="F24656" s="197">
        <v>1</v>
      </c>
      <c r="G24656" s="203" t="s">
        <v>288</v>
      </c>
      <c r="H24656" s="325">
        <f>H24652+1</f>
        <v>2050</v>
      </c>
      <c r="R24656" s="200"/>
    </row>
    <row r="24657" spans="1:18" ht="14.6" customHeight="1" x14ac:dyDescent="0.5">
      <c r="A24657" s="525" t="s">
        <v>1280</v>
      </c>
      <c r="B24657" s="202">
        <f t="shared" ref="B24657" si="42043">B24653+1</f>
        <v>2858</v>
      </c>
      <c r="D24657" s="216" t="str">
        <f t="shared" ref="D24657" si="42044">D24653</f>
        <v>Exodus</v>
      </c>
      <c r="E24657" s="212" t="str">
        <f t="shared" ref="E24657" si="42045">E24653</f>
        <v>AD</v>
      </c>
      <c r="F24657" s="197">
        <v>2</v>
      </c>
      <c r="G24657" s="206" t="s">
        <v>604</v>
      </c>
      <c r="H24657" s="325"/>
      <c r="R24657" s="200"/>
    </row>
    <row r="24658" spans="1:18" ht="14.6" customHeight="1" x14ac:dyDescent="0.5">
      <c r="A24658" s="523">
        <f t="shared" ref="A24658" si="42046">A24654+1</f>
        <v>2836</v>
      </c>
      <c r="B24658" s="216" t="str">
        <f t="shared" ref="B24658:B24707" si="42047">B24654</f>
        <v>Olympiad</v>
      </c>
      <c r="D24658" s="217">
        <f t="shared" ref="D24658" si="42048">D24654+1</f>
        <v>3565</v>
      </c>
      <c r="E24658" s="212"/>
      <c r="F24658" s="197">
        <v>3</v>
      </c>
      <c r="G24658" s="208" t="s">
        <v>287</v>
      </c>
      <c r="H24658" s="367"/>
      <c r="R24658" s="200"/>
    </row>
    <row r="24659" spans="1:18" ht="14.6" customHeight="1" thickBot="1" x14ac:dyDescent="0.55000000000000004">
      <c r="A24659" s="526"/>
      <c r="B24659" s="217">
        <f t="shared" si="42047"/>
        <v>715</v>
      </c>
      <c r="D24659" s="217" t="str">
        <f t="shared" ref="D24659" si="42049">INT((D24658-D$10559-1)/49+1)&amp;"/"&amp;MOD(INT((D24658-D$10559-1)/7),7)+1&amp;"/"&amp;MOD(D24658-D$10559-1,7)+1</f>
        <v>72/7/4</v>
      </c>
      <c r="E24659" s="214"/>
      <c r="F24659" s="197">
        <v>4</v>
      </c>
      <c r="G24659" s="209" t="s">
        <v>605</v>
      </c>
      <c r="H24659" s="324" t="str">
        <f>H24655</f>
        <v>Dn 2300</v>
      </c>
      <c r="R24659" s="200"/>
    </row>
    <row r="24660" spans="1:18" ht="14.6" customHeight="1" x14ac:dyDescent="0.5">
      <c r="A24660" s="524" t="s">
        <v>1279</v>
      </c>
      <c r="B24660" s="217" t="s">
        <v>1188</v>
      </c>
      <c r="D24660" s="202" t="str">
        <f t="shared" ref="D24660" si="42050">IF(MOD(D24658-D$10559-1,49)=0,"Jub",IF(MOD(D24658-D$10559,7)=0,"Sab","Yr"))&amp;" "&amp;IF(MOD(D24658-D$10559-1,49)=0,INT(D24658-D$10559-1)/49,"")</f>
        <v xml:space="preserve">Yr </v>
      </c>
      <c r="E24660" s="201">
        <f t="shared" ref="E24660" si="42051">E24656+1</f>
        <v>2084</v>
      </c>
      <c r="F24660" s="197">
        <v>1</v>
      </c>
      <c r="G24660" s="203" t="s">
        <v>288</v>
      </c>
      <c r="H24660" s="325">
        <f>H24656+1</f>
        <v>2051</v>
      </c>
      <c r="R24660" s="200"/>
    </row>
    <row r="24661" spans="1:18" ht="14.6" customHeight="1" x14ac:dyDescent="0.5">
      <c r="A24661" s="525" t="s">
        <v>1280</v>
      </c>
      <c r="B24661" s="202">
        <f t="shared" ref="B24661" si="42052">B24657+1</f>
        <v>2859</v>
      </c>
      <c r="D24661" s="216" t="str">
        <f t="shared" ref="D24661" si="42053">D24657</f>
        <v>Exodus</v>
      </c>
      <c r="E24661" s="212" t="str">
        <f t="shared" ref="E24661" si="42054">E24657</f>
        <v>AD</v>
      </c>
      <c r="F24661" s="197">
        <v>2</v>
      </c>
      <c r="G24661" s="206" t="s">
        <v>604</v>
      </c>
      <c r="H24661" s="325"/>
      <c r="R24661" s="200"/>
    </row>
    <row r="24662" spans="1:18" ht="14.6" customHeight="1" x14ac:dyDescent="0.5">
      <c r="A24662" s="523">
        <f t="shared" ref="A24662" si="42055">A24658+1</f>
        <v>2837</v>
      </c>
      <c r="B24662" s="216" t="str">
        <f t="shared" ref="B24662:B24711" si="42056">B24658</f>
        <v>Olympiad</v>
      </c>
      <c r="D24662" s="217">
        <f t="shared" ref="D24662" si="42057">D24658+1</f>
        <v>3566</v>
      </c>
      <c r="E24662" s="212"/>
      <c r="F24662" s="197">
        <v>3</v>
      </c>
      <c r="G24662" s="208" t="s">
        <v>287</v>
      </c>
      <c r="H24662" s="367"/>
      <c r="R24662" s="200"/>
    </row>
    <row r="24663" spans="1:18" ht="14.6" customHeight="1" thickBot="1" x14ac:dyDescent="0.55000000000000004">
      <c r="A24663" s="526"/>
      <c r="B24663" s="217">
        <f t="shared" si="42056"/>
        <v>715</v>
      </c>
      <c r="D24663" s="217" t="str">
        <f t="shared" ref="D24663" si="42058">INT((D24662-D$10559-1)/49+1)&amp;"/"&amp;MOD(INT((D24662-D$10559-1)/7),7)+1&amp;"/"&amp;MOD(D24662-D$10559-1,7)+1</f>
        <v>72/7/5</v>
      </c>
      <c r="E24663" s="214"/>
      <c r="F24663" s="197">
        <v>4</v>
      </c>
      <c r="G24663" s="209" t="s">
        <v>605</v>
      </c>
      <c r="H24663" s="324" t="str">
        <f>H24659</f>
        <v>Dn 2300</v>
      </c>
      <c r="R24663" s="200"/>
    </row>
    <row r="24664" spans="1:18" ht="14.6" customHeight="1" x14ac:dyDescent="0.5">
      <c r="A24664" s="524" t="s">
        <v>1279</v>
      </c>
      <c r="B24664" s="217" t="s">
        <v>1189</v>
      </c>
      <c r="D24664" s="202" t="str">
        <f t="shared" ref="D24664" si="42059">IF(MOD(D24662-D$10559-1,49)=0,"Jub",IF(MOD(D24662-D$10559,7)=0,"Sab","Yr"))&amp;" "&amp;IF(MOD(D24662-D$10559-1,49)=0,INT(D24662-D$10559-1)/49,"")</f>
        <v xml:space="preserve">Yr </v>
      </c>
      <c r="E24664" s="201">
        <f t="shared" ref="E24664" si="42060">E24660+1</f>
        <v>2085</v>
      </c>
      <c r="F24664" s="197">
        <v>1</v>
      </c>
      <c r="G24664" s="203" t="s">
        <v>288</v>
      </c>
      <c r="H24664" s="325">
        <f>H24660+1</f>
        <v>2052</v>
      </c>
      <c r="R24664" s="200"/>
    </row>
    <row r="24665" spans="1:18" ht="14.6" customHeight="1" x14ac:dyDescent="0.5">
      <c r="A24665" s="525" t="s">
        <v>1280</v>
      </c>
      <c r="B24665" s="202">
        <f t="shared" ref="B24665" si="42061">B24661+1</f>
        <v>2860</v>
      </c>
      <c r="D24665" s="216" t="str">
        <f t="shared" ref="D24665" si="42062">D24661</f>
        <v>Exodus</v>
      </c>
      <c r="E24665" s="212" t="str">
        <f t="shared" ref="E24665" si="42063">E24661</f>
        <v>AD</v>
      </c>
      <c r="F24665" s="197">
        <v>2</v>
      </c>
      <c r="G24665" s="206" t="s">
        <v>604</v>
      </c>
      <c r="H24665" s="325"/>
      <c r="R24665" s="200"/>
    </row>
    <row r="24666" spans="1:18" ht="14.6" customHeight="1" x14ac:dyDescent="0.5">
      <c r="A24666" s="523">
        <f t="shared" ref="A24666" si="42064">A24662+1</f>
        <v>2838</v>
      </c>
      <c r="B24666" s="216" t="str">
        <f t="shared" ref="B24666" si="42065">B24662</f>
        <v>Olympiad</v>
      </c>
      <c r="D24666" s="217">
        <f t="shared" ref="D24666" si="42066">D24662+1</f>
        <v>3567</v>
      </c>
      <c r="E24666" s="212"/>
      <c r="F24666" s="197">
        <v>3</v>
      </c>
      <c r="G24666" s="208" t="s">
        <v>287</v>
      </c>
      <c r="H24666" s="367"/>
      <c r="R24666" s="200"/>
    </row>
    <row r="24667" spans="1:18" ht="14.6" customHeight="1" thickBot="1" x14ac:dyDescent="0.55000000000000004">
      <c r="A24667" s="526"/>
      <c r="B24667" s="217">
        <f t="shared" ref="B24667" si="42067">B24663+1</f>
        <v>716</v>
      </c>
      <c r="D24667" s="217" t="str">
        <f t="shared" ref="D24667" si="42068">INT((D24666-D$10559-1)/49+1)&amp;"/"&amp;MOD(INT((D24666-D$10559-1)/7),7)+1&amp;"/"&amp;MOD(D24666-D$10559-1,7)+1</f>
        <v>72/7/6</v>
      </c>
      <c r="E24667" s="214"/>
      <c r="F24667" s="197">
        <v>4</v>
      </c>
      <c r="G24667" s="209" t="s">
        <v>605</v>
      </c>
      <c r="H24667" s="324" t="str">
        <f>H24663</f>
        <v>Dn 2300</v>
      </c>
      <c r="R24667" s="200"/>
    </row>
    <row r="24668" spans="1:18" ht="14.6" customHeight="1" x14ac:dyDescent="0.5">
      <c r="A24668" s="524" t="s">
        <v>1279</v>
      </c>
      <c r="B24668" s="217" t="s">
        <v>1186</v>
      </c>
      <c r="D24668" s="202" t="str">
        <f t="shared" ref="D24668" si="42069">IF(MOD(D24666-D$10559-1,49)=0,"Jub",IF(MOD(D24666-D$10559,7)=0,"Sab","Yr"))&amp;" "&amp;IF(MOD(D24666-D$10559-1,49)=0,INT(D24666-D$10559-1)/49,"")</f>
        <v xml:space="preserve">Yr </v>
      </c>
      <c r="E24668" s="201">
        <f t="shared" ref="E24668" si="42070">E24664+1</f>
        <v>2086</v>
      </c>
      <c r="F24668" s="197">
        <v>1</v>
      </c>
      <c r="G24668" s="203" t="s">
        <v>288</v>
      </c>
      <c r="H24668" s="325">
        <f>H24664+1</f>
        <v>2053</v>
      </c>
      <c r="R24668" s="200"/>
    </row>
    <row r="24669" spans="1:18" ht="14.6" customHeight="1" x14ac:dyDescent="0.5">
      <c r="A24669" s="525" t="s">
        <v>1280</v>
      </c>
      <c r="B24669" s="202">
        <f t="shared" ref="B24669" si="42071">B24665+1</f>
        <v>2861</v>
      </c>
      <c r="D24669" s="216" t="str">
        <f t="shared" ref="D24669" si="42072">D24665</f>
        <v>Exodus</v>
      </c>
      <c r="E24669" s="212" t="str">
        <f t="shared" ref="E24669" si="42073">E24665</f>
        <v>AD</v>
      </c>
      <c r="F24669" s="197">
        <v>2</v>
      </c>
      <c r="G24669" s="206" t="s">
        <v>604</v>
      </c>
      <c r="H24669" s="325"/>
      <c r="R24669" s="200"/>
    </row>
    <row r="24670" spans="1:18" ht="14.6" customHeight="1" x14ac:dyDescent="0.5">
      <c r="A24670" s="523">
        <f t="shared" ref="A24670" si="42074">A24666+1</f>
        <v>2839</v>
      </c>
      <c r="B24670" s="216" t="str">
        <f t="shared" si="42038"/>
        <v>Olympiad</v>
      </c>
      <c r="D24670" s="217">
        <f t="shared" ref="D24670" si="42075">D24666+1</f>
        <v>3568</v>
      </c>
      <c r="E24670" s="212"/>
      <c r="F24670" s="197">
        <v>3</v>
      </c>
      <c r="G24670" s="208" t="s">
        <v>287</v>
      </c>
      <c r="H24670" s="367"/>
      <c r="R24670" s="200"/>
    </row>
    <row r="24671" spans="1:18" ht="14.6" customHeight="1" thickBot="1" x14ac:dyDescent="0.55000000000000004">
      <c r="A24671" s="526"/>
      <c r="B24671" s="217">
        <f t="shared" si="42038"/>
        <v>716</v>
      </c>
      <c r="D24671" s="359" t="str">
        <f t="shared" ref="D24671" si="42076">INT((D24670-D$10559-1)/49+1)&amp;"/"&amp;MOD(INT((D24670-D$10559-1)/7),7)+1&amp;"/"&amp;MOD(D24670-D$10559-1,7)+1</f>
        <v>72/7/7</v>
      </c>
      <c r="E24671" s="214"/>
      <c r="F24671" s="197">
        <v>4</v>
      </c>
      <c r="G24671" s="209" t="s">
        <v>605</v>
      </c>
      <c r="H24671" s="324" t="str">
        <f>H24667</f>
        <v>Dn 2300</v>
      </c>
      <c r="R24671" s="200"/>
    </row>
    <row r="24672" spans="1:18" ht="14.6" customHeight="1" x14ac:dyDescent="0.5">
      <c r="A24672" s="524" t="s">
        <v>1279</v>
      </c>
      <c r="B24672" s="217" t="s">
        <v>1187</v>
      </c>
      <c r="D24672" s="360" t="str">
        <f t="shared" ref="D24672" si="42077">IF(MOD(D24670-D$10559-1,49)=0,"Jub",IF(MOD(D24670-D$10559,7)=0,"Sab","Yr"))&amp;" "&amp;IF(MOD(D24670-D$10559-1,49)=0,INT(D24670-D$10559-1)/49,"")</f>
        <v xml:space="preserve">Sab </v>
      </c>
      <c r="E24672" s="201">
        <f t="shared" ref="E24672" si="42078">E24668+1</f>
        <v>2087</v>
      </c>
      <c r="F24672" s="197">
        <v>1</v>
      </c>
      <c r="G24672" s="203" t="s">
        <v>288</v>
      </c>
      <c r="H24672" s="325">
        <f>H24668+1</f>
        <v>2054</v>
      </c>
      <c r="R24672" s="200"/>
    </row>
    <row r="24673" spans="1:18" ht="14.6" customHeight="1" x14ac:dyDescent="0.5">
      <c r="A24673" s="525" t="s">
        <v>1280</v>
      </c>
      <c r="B24673" s="202">
        <f t="shared" ref="B24673" si="42079">B24669+1</f>
        <v>2862</v>
      </c>
      <c r="D24673" s="361" t="str">
        <f t="shared" ref="D24673" si="42080">D24669</f>
        <v>Exodus</v>
      </c>
      <c r="E24673" s="212" t="str">
        <f t="shared" ref="E24673" si="42081">E24669</f>
        <v>AD</v>
      </c>
      <c r="F24673" s="197">
        <v>2</v>
      </c>
      <c r="G24673" s="206" t="s">
        <v>604</v>
      </c>
      <c r="H24673" s="325"/>
      <c r="R24673" s="200"/>
    </row>
    <row r="24674" spans="1:18" ht="14.6" customHeight="1" x14ac:dyDescent="0.5">
      <c r="A24674" s="523">
        <f t="shared" ref="A24674" si="42082">A24670+1</f>
        <v>2840</v>
      </c>
      <c r="B24674" s="216" t="str">
        <f t="shared" si="42047"/>
        <v>Olympiad</v>
      </c>
      <c r="D24674" s="359">
        <f t="shared" ref="D24674" si="42083">D24670+1</f>
        <v>3569</v>
      </c>
      <c r="E24674" s="212"/>
      <c r="F24674" s="197">
        <v>3</v>
      </c>
      <c r="G24674" s="208" t="s">
        <v>287</v>
      </c>
      <c r="H24674" s="367"/>
      <c r="R24674" s="200"/>
    </row>
    <row r="24675" spans="1:18" ht="14.6" customHeight="1" thickBot="1" x14ac:dyDescent="0.55000000000000004">
      <c r="A24675" s="526"/>
      <c r="B24675" s="217">
        <f t="shared" si="42047"/>
        <v>716</v>
      </c>
      <c r="D24675" s="356" t="str">
        <f t="shared" ref="D24675" si="42084">INT((D24674-D$10559-1)/49+1)&amp;"/"&amp;MOD(INT((D24674-D$10559-1)/7),7)+1&amp;"/"&amp;MOD(D24674-D$10559-1,7)+1</f>
        <v>73/1/1</v>
      </c>
      <c r="E24675" s="214"/>
      <c r="F24675" s="197">
        <v>4</v>
      </c>
      <c r="G24675" s="209" t="s">
        <v>605</v>
      </c>
      <c r="H24675" s="324" t="str">
        <f>H24671</f>
        <v>Dn 2300</v>
      </c>
      <c r="R24675" s="200"/>
    </row>
    <row r="24676" spans="1:18" ht="14.6" customHeight="1" x14ac:dyDescent="0.5">
      <c r="A24676" s="524" t="s">
        <v>1279</v>
      </c>
      <c r="B24676" s="217" t="s">
        <v>1188</v>
      </c>
      <c r="D24676" s="357" t="str">
        <f t="shared" ref="D24676" si="42085">IF(MOD(D24674-D$10559-1,49)=0,"Jub",IF(MOD(D24674-D$10559,7)=0,"Sab","Yr"))&amp;" "&amp;IF(MOD(D24674-D$10559-1,49)=0,INT(D24674-D$10559-1)/49,"")</f>
        <v>Jub 72</v>
      </c>
      <c r="E24676" s="201">
        <f t="shared" ref="E24676" si="42086">E24672+1</f>
        <v>2088</v>
      </c>
      <c r="F24676" s="197">
        <v>1</v>
      </c>
      <c r="G24676" s="203" t="s">
        <v>288</v>
      </c>
      <c r="H24676" s="325">
        <f>H24672+1</f>
        <v>2055</v>
      </c>
      <c r="R24676" s="200"/>
    </row>
    <row r="24677" spans="1:18" ht="14.6" customHeight="1" x14ac:dyDescent="0.5">
      <c r="A24677" s="525" t="s">
        <v>1280</v>
      </c>
      <c r="B24677" s="202">
        <f t="shared" ref="B24677" si="42087">B24673+1</f>
        <v>2863</v>
      </c>
      <c r="D24677" s="358" t="str">
        <f t="shared" ref="D24677" si="42088">D24673</f>
        <v>Exodus</v>
      </c>
      <c r="E24677" s="212" t="str">
        <f t="shared" ref="E24677" si="42089">E24673</f>
        <v>AD</v>
      </c>
      <c r="F24677" s="197">
        <v>2</v>
      </c>
      <c r="G24677" s="206" t="s">
        <v>604</v>
      </c>
      <c r="H24677" s="325"/>
      <c r="R24677" s="200"/>
    </row>
    <row r="24678" spans="1:18" ht="14.6" customHeight="1" x14ac:dyDescent="0.5">
      <c r="A24678" s="523">
        <f t="shared" ref="A24678" si="42090">A24674+1</f>
        <v>2841</v>
      </c>
      <c r="B24678" s="216" t="str">
        <f t="shared" si="42056"/>
        <v>Olympiad</v>
      </c>
      <c r="D24678" s="356">
        <f t="shared" ref="D24678" si="42091">D24674+1</f>
        <v>3570</v>
      </c>
      <c r="E24678" s="212"/>
      <c r="F24678" s="197">
        <v>3</v>
      </c>
      <c r="G24678" s="208" t="s">
        <v>287</v>
      </c>
      <c r="H24678" s="367"/>
      <c r="R24678" s="200"/>
    </row>
    <row r="24679" spans="1:18" ht="14.6" customHeight="1" thickBot="1" x14ac:dyDescent="0.55000000000000004">
      <c r="A24679" s="526"/>
      <c r="B24679" s="217">
        <f t="shared" si="42056"/>
        <v>716</v>
      </c>
      <c r="D24679" s="217" t="str">
        <f t="shared" ref="D24679" si="42092">INT((D24678-D$10559-1)/49+1)&amp;"/"&amp;MOD(INT((D24678-D$10559-1)/7),7)+1&amp;"/"&amp;MOD(D24678-D$10559-1,7)+1</f>
        <v>73/1/2</v>
      </c>
      <c r="E24679" s="214"/>
      <c r="F24679" s="197">
        <v>4</v>
      </c>
      <c r="G24679" s="209" t="s">
        <v>605</v>
      </c>
      <c r="H24679" s="324" t="str">
        <f>H24675</f>
        <v>Dn 2300</v>
      </c>
      <c r="R24679" s="200"/>
    </row>
    <row r="24680" spans="1:18" ht="14.6" customHeight="1" x14ac:dyDescent="0.5">
      <c r="A24680" s="524" t="s">
        <v>1279</v>
      </c>
      <c r="B24680" s="217" t="s">
        <v>1189</v>
      </c>
      <c r="D24680" s="202" t="str">
        <f t="shared" ref="D24680" si="42093">IF(MOD(D24678-D$10559-1,49)=0,"Jub",IF(MOD(D24678-D$10559,7)=0,"Sab","Yr"))&amp;" "&amp;IF(MOD(D24678-D$10559-1,49)=0,INT(D24678-D$10559-1)/49,"")</f>
        <v xml:space="preserve">Yr </v>
      </c>
      <c r="E24680" s="201">
        <f t="shared" ref="E24680" si="42094">E24676+1</f>
        <v>2089</v>
      </c>
      <c r="F24680" s="197">
        <v>1</v>
      </c>
      <c r="G24680" s="203" t="s">
        <v>288</v>
      </c>
      <c r="H24680" s="325">
        <f>H24676+1</f>
        <v>2056</v>
      </c>
      <c r="R24680" s="200"/>
    </row>
    <row r="24681" spans="1:18" ht="14.6" customHeight="1" x14ac:dyDescent="0.5">
      <c r="A24681" s="525" t="s">
        <v>1280</v>
      </c>
      <c r="B24681" s="202">
        <f t="shared" ref="B24681" si="42095">B24677+1</f>
        <v>2864</v>
      </c>
      <c r="D24681" s="216" t="str">
        <f t="shared" ref="D24681" si="42096">D24677</f>
        <v>Exodus</v>
      </c>
      <c r="E24681" s="212" t="str">
        <f t="shared" ref="E24681" si="42097">E24677</f>
        <v>AD</v>
      </c>
      <c r="F24681" s="197">
        <v>2</v>
      </c>
      <c r="G24681" s="206" t="s">
        <v>604</v>
      </c>
      <c r="H24681" s="325"/>
      <c r="R24681" s="200"/>
    </row>
    <row r="24682" spans="1:18" ht="14.6" customHeight="1" x14ac:dyDescent="0.5">
      <c r="A24682" s="523">
        <f t="shared" ref="A24682" si="42098">A24678+1</f>
        <v>2842</v>
      </c>
      <c r="B24682" s="216" t="str">
        <f t="shared" ref="B24682" si="42099">B24678</f>
        <v>Olympiad</v>
      </c>
      <c r="D24682" s="217">
        <f t="shared" ref="D24682" si="42100">D24678+1</f>
        <v>3571</v>
      </c>
      <c r="E24682" s="212"/>
      <c r="F24682" s="197">
        <v>3</v>
      </c>
      <c r="G24682" s="208" t="s">
        <v>287</v>
      </c>
      <c r="H24682" s="367"/>
      <c r="R24682" s="200"/>
    </row>
    <row r="24683" spans="1:18" ht="14.6" customHeight="1" thickBot="1" x14ac:dyDescent="0.55000000000000004">
      <c r="A24683" s="526"/>
      <c r="B24683" s="217">
        <f t="shared" ref="B24683" si="42101">B24679+1</f>
        <v>717</v>
      </c>
      <c r="D24683" s="217" t="str">
        <f t="shared" ref="D24683" si="42102">INT((D24682-D$10559-1)/49+1)&amp;"/"&amp;MOD(INT((D24682-D$10559-1)/7),7)+1&amp;"/"&amp;MOD(D24682-D$10559-1,7)+1</f>
        <v>73/1/3</v>
      </c>
      <c r="E24683" s="214"/>
      <c r="F24683" s="197">
        <v>4</v>
      </c>
      <c r="G24683" s="209" t="s">
        <v>605</v>
      </c>
      <c r="H24683" s="324" t="str">
        <f>H24679</f>
        <v>Dn 2300</v>
      </c>
      <c r="R24683" s="200"/>
    </row>
    <row r="24684" spans="1:18" ht="14.6" customHeight="1" x14ac:dyDescent="0.5">
      <c r="A24684" s="524" t="s">
        <v>1279</v>
      </c>
      <c r="B24684" s="217" t="s">
        <v>1186</v>
      </c>
      <c r="D24684" s="202" t="str">
        <f t="shared" ref="D24684" si="42103">IF(MOD(D24682-D$10559-1,49)=0,"Jub",IF(MOD(D24682-D$10559,7)=0,"Sab","Yr"))&amp;" "&amp;IF(MOD(D24682-D$10559-1,49)=0,INT(D24682-D$10559-1)/49,"")</f>
        <v xml:space="preserve">Yr </v>
      </c>
      <c r="E24684" s="201">
        <f t="shared" ref="E24684" si="42104">E24680+1</f>
        <v>2090</v>
      </c>
      <c r="F24684" s="197">
        <v>1</v>
      </c>
      <c r="G24684" s="203" t="s">
        <v>288</v>
      </c>
      <c r="H24684" s="325">
        <f>H24680+1</f>
        <v>2057</v>
      </c>
      <c r="R24684" s="200"/>
    </row>
    <row r="24685" spans="1:18" ht="14.6" customHeight="1" x14ac:dyDescent="0.5">
      <c r="A24685" s="525" t="s">
        <v>1280</v>
      </c>
      <c r="B24685" s="202">
        <f t="shared" ref="B24685" si="42105">B24681+1</f>
        <v>2865</v>
      </c>
      <c r="D24685" s="216" t="str">
        <f t="shared" ref="D24685" si="42106">D24681</f>
        <v>Exodus</v>
      </c>
      <c r="E24685" s="212" t="str">
        <f t="shared" ref="E24685" si="42107">E24681</f>
        <v>AD</v>
      </c>
      <c r="F24685" s="197">
        <v>2</v>
      </c>
      <c r="G24685" s="206" t="s">
        <v>604</v>
      </c>
      <c r="H24685" s="325"/>
      <c r="R24685" s="200"/>
    </row>
    <row r="24686" spans="1:18" ht="14.6" customHeight="1" x14ac:dyDescent="0.5">
      <c r="A24686" s="523">
        <f t="shared" ref="A24686" si="42108">A24682+1</f>
        <v>2843</v>
      </c>
      <c r="B24686" s="216" t="str">
        <f t="shared" si="42038"/>
        <v>Olympiad</v>
      </c>
      <c r="D24686" s="217">
        <f t="shared" ref="D24686" si="42109">D24682+1</f>
        <v>3572</v>
      </c>
      <c r="E24686" s="212"/>
      <c r="F24686" s="197">
        <v>3</v>
      </c>
      <c r="G24686" s="208" t="s">
        <v>287</v>
      </c>
      <c r="H24686" s="367"/>
      <c r="R24686" s="200"/>
    </row>
    <row r="24687" spans="1:18" ht="14.6" customHeight="1" thickBot="1" x14ac:dyDescent="0.55000000000000004">
      <c r="A24687" s="526"/>
      <c r="B24687" s="217">
        <f t="shared" si="42038"/>
        <v>717</v>
      </c>
      <c r="D24687" s="217" t="str">
        <f t="shared" ref="D24687" si="42110">INT((D24686-D$10559-1)/49+1)&amp;"/"&amp;MOD(INT((D24686-D$10559-1)/7),7)+1&amp;"/"&amp;MOD(D24686-D$10559-1,7)+1</f>
        <v>73/1/4</v>
      </c>
      <c r="E24687" s="214"/>
      <c r="F24687" s="197">
        <v>4</v>
      </c>
      <c r="G24687" s="209" t="s">
        <v>605</v>
      </c>
      <c r="H24687" s="324" t="str">
        <f>H24683</f>
        <v>Dn 2300</v>
      </c>
      <c r="R24687" s="200"/>
    </row>
    <row r="24688" spans="1:18" ht="14.6" customHeight="1" x14ac:dyDescent="0.5">
      <c r="A24688" s="524" t="s">
        <v>1279</v>
      </c>
      <c r="B24688" s="217" t="s">
        <v>1187</v>
      </c>
      <c r="D24688" s="202" t="str">
        <f t="shared" ref="D24688" si="42111">IF(MOD(D24686-D$10559-1,49)=0,"Jub",IF(MOD(D24686-D$10559,7)=0,"Sab","Yr"))&amp;" "&amp;IF(MOD(D24686-D$10559-1,49)=0,INT(D24686-D$10559-1)/49,"")</f>
        <v xml:space="preserve">Yr </v>
      </c>
      <c r="E24688" s="201">
        <f t="shared" ref="E24688" si="42112">E24684+1</f>
        <v>2091</v>
      </c>
      <c r="F24688" s="197">
        <v>1</v>
      </c>
      <c r="G24688" s="203" t="s">
        <v>288</v>
      </c>
      <c r="H24688" s="325">
        <f>H24684+1</f>
        <v>2058</v>
      </c>
      <c r="R24688" s="200"/>
    </row>
    <row r="24689" spans="1:18" ht="14.6" customHeight="1" x14ac:dyDescent="0.5">
      <c r="A24689" s="525" t="s">
        <v>1280</v>
      </c>
      <c r="B24689" s="202">
        <f t="shared" ref="B24689" si="42113">B24685+1</f>
        <v>2866</v>
      </c>
      <c r="D24689" s="216" t="str">
        <f t="shared" ref="D24689" si="42114">D24685</f>
        <v>Exodus</v>
      </c>
      <c r="E24689" s="212" t="str">
        <f t="shared" ref="E24689" si="42115">E24685</f>
        <v>AD</v>
      </c>
      <c r="F24689" s="197">
        <v>2</v>
      </c>
      <c r="G24689" s="206" t="s">
        <v>604</v>
      </c>
      <c r="H24689" s="325"/>
      <c r="R24689" s="200"/>
    </row>
    <row r="24690" spans="1:18" ht="14.6" customHeight="1" x14ac:dyDescent="0.5">
      <c r="A24690" s="523">
        <f t="shared" ref="A24690" si="42116">A24686+1</f>
        <v>2844</v>
      </c>
      <c r="B24690" s="216" t="str">
        <f t="shared" si="42047"/>
        <v>Olympiad</v>
      </c>
      <c r="D24690" s="217">
        <f t="shared" ref="D24690" si="42117">D24686+1</f>
        <v>3573</v>
      </c>
      <c r="E24690" s="212"/>
      <c r="F24690" s="197">
        <v>3</v>
      </c>
      <c r="G24690" s="208" t="s">
        <v>287</v>
      </c>
      <c r="H24690" s="367"/>
      <c r="R24690" s="200"/>
    </row>
    <row r="24691" spans="1:18" ht="14.6" customHeight="1" thickBot="1" x14ac:dyDescent="0.55000000000000004">
      <c r="A24691" s="526"/>
      <c r="B24691" s="217">
        <f t="shared" si="42047"/>
        <v>717</v>
      </c>
      <c r="D24691" s="217" t="str">
        <f t="shared" ref="D24691" si="42118">INT((D24690-D$10559-1)/49+1)&amp;"/"&amp;MOD(INT((D24690-D$10559-1)/7),7)+1&amp;"/"&amp;MOD(D24690-D$10559-1,7)+1</f>
        <v>73/1/5</v>
      </c>
      <c r="E24691" s="214"/>
      <c r="F24691" s="197">
        <v>4</v>
      </c>
      <c r="G24691" s="209" t="s">
        <v>605</v>
      </c>
      <c r="H24691" s="324" t="str">
        <f>H24687</f>
        <v>Dn 2300</v>
      </c>
      <c r="R24691" s="200"/>
    </row>
    <row r="24692" spans="1:18" ht="14.6" customHeight="1" x14ac:dyDescent="0.5">
      <c r="A24692" s="524" t="s">
        <v>1279</v>
      </c>
      <c r="B24692" s="217" t="s">
        <v>1188</v>
      </c>
      <c r="D24692" s="202" t="str">
        <f t="shared" ref="D24692" si="42119">IF(MOD(D24690-D$10559-1,49)=0,"Jub",IF(MOD(D24690-D$10559,7)=0,"Sab","Yr"))&amp;" "&amp;IF(MOD(D24690-D$10559-1,49)=0,INT(D24690-D$10559-1)/49,"")</f>
        <v xml:space="preserve">Yr </v>
      </c>
      <c r="E24692" s="201">
        <f t="shared" ref="E24692" si="42120">E24688+1</f>
        <v>2092</v>
      </c>
      <c r="F24692" s="197">
        <v>1</v>
      </c>
      <c r="G24692" s="203" t="s">
        <v>288</v>
      </c>
      <c r="H24692" s="325">
        <f>H24688+1</f>
        <v>2059</v>
      </c>
      <c r="R24692" s="200"/>
    </row>
    <row r="24693" spans="1:18" ht="14.6" customHeight="1" x14ac:dyDescent="0.5">
      <c r="A24693" s="525" t="s">
        <v>1280</v>
      </c>
      <c r="B24693" s="202">
        <f t="shared" ref="B24693" si="42121">B24689+1</f>
        <v>2867</v>
      </c>
      <c r="D24693" s="216" t="str">
        <f t="shared" ref="D24693" si="42122">D24689</f>
        <v>Exodus</v>
      </c>
      <c r="E24693" s="212" t="str">
        <f t="shared" ref="E24693" si="42123">E24689</f>
        <v>AD</v>
      </c>
      <c r="F24693" s="197">
        <v>2</v>
      </c>
      <c r="G24693" s="206" t="s">
        <v>604</v>
      </c>
      <c r="H24693" s="325"/>
      <c r="R24693" s="200"/>
    </row>
    <row r="24694" spans="1:18" ht="14.6" customHeight="1" x14ac:dyDescent="0.5">
      <c r="A24694" s="523">
        <f t="shared" ref="A24694" si="42124">A24690+1</f>
        <v>2845</v>
      </c>
      <c r="B24694" s="216" t="str">
        <f t="shared" si="42056"/>
        <v>Olympiad</v>
      </c>
      <c r="D24694" s="217">
        <f t="shared" ref="D24694" si="42125">D24690+1</f>
        <v>3574</v>
      </c>
      <c r="E24694" s="212"/>
      <c r="F24694" s="197">
        <v>3</v>
      </c>
      <c r="G24694" s="208" t="s">
        <v>287</v>
      </c>
      <c r="H24694" s="367"/>
      <c r="R24694" s="200"/>
    </row>
    <row r="24695" spans="1:18" ht="14.6" customHeight="1" thickBot="1" x14ac:dyDescent="0.55000000000000004">
      <c r="A24695" s="526"/>
      <c r="B24695" s="217">
        <f t="shared" si="42056"/>
        <v>717</v>
      </c>
      <c r="D24695" s="217" t="str">
        <f t="shared" ref="D24695" si="42126">INT((D24694-D$10559-1)/49+1)&amp;"/"&amp;MOD(INT((D24694-D$10559-1)/7),7)+1&amp;"/"&amp;MOD(D24694-D$10559-1,7)+1</f>
        <v>73/1/6</v>
      </c>
      <c r="E24695" s="214"/>
      <c r="F24695" s="197">
        <v>4</v>
      </c>
      <c r="G24695" s="209" t="s">
        <v>605</v>
      </c>
      <c r="H24695" s="324" t="str">
        <f>H24691</f>
        <v>Dn 2300</v>
      </c>
      <c r="R24695" s="200"/>
    </row>
    <row r="24696" spans="1:18" ht="14.6" customHeight="1" x14ac:dyDescent="0.5">
      <c r="A24696" s="524" t="s">
        <v>1279</v>
      </c>
      <c r="B24696" s="217" t="s">
        <v>1189</v>
      </c>
      <c r="D24696" s="202" t="str">
        <f t="shared" ref="D24696" si="42127">IF(MOD(D24694-D$10559-1,49)=0,"Jub",IF(MOD(D24694-D$10559,7)=0,"Sab","Yr"))&amp;" "&amp;IF(MOD(D24694-D$10559-1,49)=0,INT(D24694-D$10559-1)/49,"")</f>
        <v xml:space="preserve">Yr </v>
      </c>
      <c r="E24696" s="201">
        <f t="shared" ref="E24696" si="42128">E24692+1</f>
        <v>2093</v>
      </c>
      <c r="F24696" s="197">
        <v>1</v>
      </c>
      <c r="G24696" s="203" t="s">
        <v>288</v>
      </c>
      <c r="H24696" s="325">
        <f>H24692+1</f>
        <v>2060</v>
      </c>
      <c r="R24696" s="200"/>
    </row>
    <row r="24697" spans="1:18" ht="14.6" customHeight="1" x14ac:dyDescent="0.5">
      <c r="A24697" s="525" t="s">
        <v>1280</v>
      </c>
      <c r="B24697" s="202">
        <f t="shared" ref="B24697" si="42129">B24693+1</f>
        <v>2868</v>
      </c>
      <c r="D24697" s="216" t="str">
        <f t="shared" ref="D24697" si="42130">D24693</f>
        <v>Exodus</v>
      </c>
      <c r="E24697" s="212" t="str">
        <f t="shared" ref="E24697" si="42131">E24693</f>
        <v>AD</v>
      </c>
      <c r="F24697" s="197">
        <v>2</v>
      </c>
      <c r="G24697" s="206" t="s">
        <v>604</v>
      </c>
      <c r="H24697" s="325"/>
      <c r="R24697" s="200"/>
    </row>
    <row r="24698" spans="1:18" ht="14.6" customHeight="1" x14ac:dyDescent="0.5">
      <c r="A24698" s="523">
        <f t="shared" ref="A24698" si="42132">A24694+1</f>
        <v>2846</v>
      </c>
      <c r="B24698" s="216" t="str">
        <f t="shared" ref="B24698" si="42133">B24694</f>
        <v>Olympiad</v>
      </c>
      <c r="D24698" s="217">
        <f t="shared" ref="D24698" si="42134">D24694+1</f>
        <v>3575</v>
      </c>
      <c r="E24698" s="212"/>
      <c r="F24698" s="197">
        <v>3</v>
      </c>
      <c r="G24698" s="208" t="s">
        <v>287</v>
      </c>
      <c r="H24698" s="367"/>
      <c r="R24698" s="200"/>
    </row>
    <row r="24699" spans="1:18" ht="14.6" customHeight="1" thickBot="1" x14ac:dyDescent="0.55000000000000004">
      <c r="A24699" s="526"/>
      <c r="B24699" s="217">
        <f t="shared" ref="B24699" si="42135">B24695+1</f>
        <v>718</v>
      </c>
      <c r="D24699" s="359" t="str">
        <f t="shared" ref="D24699" si="42136">INT((D24698-D$10559-1)/49+1)&amp;"/"&amp;MOD(INT((D24698-D$10559-1)/7),7)+1&amp;"/"&amp;MOD(D24698-D$10559-1,7)+1</f>
        <v>73/1/7</v>
      </c>
      <c r="E24699" s="214"/>
      <c r="F24699" s="197">
        <v>4</v>
      </c>
      <c r="G24699" s="209" t="s">
        <v>605</v>
      </c>
      <c r="H24699" s="324" t="str">
        <f>H24695</f>
        <v>Dn 2300</v>
      </c>
      <c r="R24699" s="200"/>
    </row>
    <row r="24700" spans="1:18" ht="14.6" customHeight="1" x14ac:dyDescent="0.5">
      <c r="A24700" s="524" t="s">
        <v>1279</v>
      </c>
      <c r="B24700" s="217" t="s">
        <v>1186</v>
      </c>
      <c r="D24700" s="360" t="str">
        <f t="shared" ref="D24700" si="42137">IF(MOD(D24698-D$10559-1,49)=0,"Jub",IF(MOD(D24698-D$10559,7)=0,"Sab","Yr"))&amp;" "&amp;IF(MOD(D24698-D$10559-1,49)=0,INT(D24698-D$10559-1)/49,"")</f>
        <v xml:space="preserve">Sab </v>
      </c>
      <c r="E24700" s="201">
        <f t="shared" ref="E24700" si="42138">E24696+1</f>
        <v>2094</v>
      </c>
      <c r="F24700" s="197">
        <v>1</v>
      </c>
      <c r="G24700" s="203" t="s">
        <v>288</v>
      </c>
      <c r="H24700" s="325">
        <f>H24696+1</f>
        <v>2061</v>
      </c>
      <c r="R24700" s="200"/>
    </row>
    <row r="24701" spans="1:18" ht="14.6" customHeight="1" x14ac:dyDescent="0.5">
      <c r="A24701" s="525" t="s">
        <v>1280</v>
      </c>
      <c r="B24701" s="202">
        <f t="shared" ref="B24701" si="42139">B24697+1</f>
        <v>2869</v>
      </c>
      <c r="D24701" s="361" t="str">
        <f t="shared" ref="D24701" si="42140">D24697</f>
        <v>Exodus</v>
      </c>
      <c r="E24701" s="212" t="str">
        <f t="shared" ref="E24701" si="42141">E24697</f>
        <v>AD</v>
      </c>
      <c r="F24701" s="197">
        <v>2</v>
      </c>
      <c r="G24701" s="206" t="s">
        <v>604</v>
      </c>
      <c r="H24701" s="325"/>
      <c r="R24701" s="200"/>
    </row>
    <row r="24702" spans="1:18" ht="14.6" customHeight="1" x14ac:dyDescent="0.5">
      <c r="A24702" s="523">
        <f t="shared" ref="A24702" si="42142">A24698+1</f>
        <v>2847</v>
      </c>
      <c r="B24702" s="216" t="str">
        <f t="shared" si="42038"/>
        <v>Olympiad</v>
      </c>
      <c r="D24702" s="359">
        <f t="shared" ref="D24702" si="42143">D24698+1</f>
        <v>3576</v>
      </c>
      <c r="E24702" s="212"/>
      <c r="F24702" s="197">
        <v>3</v>
      </c>
      <c r="G24702" s="208" t="s">
        <v>287</v>
      </c>
      <c r="H24702" s="367"/>
      <c r="R24702" s="200"/>
    </row>
    <row r="24703" spans="1:18" ht="14.6" customHeight="1" thickBot="1" x14ac:dyDescent="0.55000000000000004">
      <c r="A24703" s="526"/>
      <c r="B24703" s="217">
        <f t="shared" si="42038"/>
        <v>718</v>
      </c>
      <c r="D24703" s="217" t="str">
        <f t="shared" ref="D24703" si="42144">INT((D24702-D$10559-1)/49+1)&amp;"/"&amp;MOD(INT((D24702-D$10559-1)/7),7)+1&amp;"/"&amp;MOD(D24702-D$10559-1,7)+1</f>
        <v>73/2/1</v>
      </c>
      <c r="E24703" s="214"/>
      <c r="F24703" s="197">
        <v>4</v>
      </c>
      <c r="G24703" s="209" t="s">
        <v>605</v>
      </c>
      <c r="H24703" s="324" t="str">
        <f>H24699</f>
        <v>Dn 2300</v>
      </c>
      <c r="R24703" s="200"/>
    </row>
    <row r="24704" spans="1:18" ht="14.6" customHeight="1" x14ac:dyDescent="0.5">
      <c r="A24704" s="524" t="s">
        <v>1279</v>
      </c>
      <c r="B24704" s="217" t="s">
        <v>1187</v>
      </c>
      <c r="D24704" s="202" t="str">
        <f t="shared" ref="D24704" si="42145">IF(MOD(D24702-D$10559-1,49)=0,"Jub",IF(MOD(D24702-D$10559,7)=0,"Sab","Yr"))&amp;" "&amp;IF(MOD(D24702-D$10559-1,49)=0,INT(D24702-D$10559-1)/49,"")</f>
        <v xml:space="preserve">Yr </v>
      </c>
      <c r="E24704" s="201">
        <f t="shared" ref="E24704" si="42146">E24700+1</f>
        <v>2095</v>
      </c>
      <c r="F24704" s="197">
        <v>1</v>
      </c>
      <c r="G24704" s="203" t="s">
        <v>288</v>
      </c>
      <c r="H24704" s="325">
        <f>H24700+1</f>
        <v>2062</v>
      </c>
      <c r="R24704" s="200"/>
    </row>
    <row r="24705" spans="1:18" ht="14.6" customHeight="1" x14ac:dyDescent="0.5">
      <c r="A24705" s="525" t="s">
        <v>1280</v>
      </c>
      <c r="B24705" s="202">
        <f t="shared" ref="B24705" si="42147">B24701+1</f>
        <v>2870</v>
      </c>
      <c r="D24705" s="216" t="str">
        <f t="shared" ref="D24705" si="42148">D24701</f>
        <v>Exodus</v>
      </c>
      <c r="E24705" s="212" t="str">
        <f t="shared" ref="E24705" si="42149">E24701</f>
        <v>AD</v>
      </c>
      <c r="F24705" s="197">
        <v>2</v>
      </c>
      <c r="G24705" s="206" t="s">
        <v>604</v>
      </c>
      <c r="H24705" s="325"/>
      <c r="R24705" s="200"/>
    </row>
    <row r="24706" spans="1:18" ht="14.6" customHeight="1" x14ac:dyDescent="0.5">
      <c r="A24706" s="523">
        <f t="shared" ref="A24706" si="42150">A24702+1</f>
        <v>2848</v>
      </c>
      <c r="B24706" s="216" t="str">
        <f t="shared" si="42047"/>
        <v>Olympiad</v>
      </c>
      <c r="D24706" s="217">
        <f t="shared" ref="D24706" si="42151">D24702+1</f>
        <v>3577</v>
      </c>
      <c r="E24706" s="212"/>
      <c r="F24706" s="197">
        <v>3</v>
      </c>
      <c r="G24706" s="208" t="s">
        <v>287</v>
      </c>
      <c r="H24706" s="367"/>
      <c r="R24706" s="200"/>
    </row>
    <row r="24707" spans="1:18" ht="14.6" customHeight="1" thickBot="1" x14ac:dyDescent="0.55000000000000004">
      <c r="A24707" s="526"/>
      <c r="B24707" s="217">
        <f t="shared" si="42047"/>
        <v>718</v>
      </c>
      <c r="D24707" s="217" t="str">
        <f t="shared" ref="D24707" si="42152">INT((D24706-D$10559-1)/49+1)&amp;"/"&amp;MOD(INT((D24706-D$10559-1)/7),7)+1&amp;"/"&amp;MOD(D24706-D$10559-1,7)+1</f>
        <v>73/2/2</v>
      </c>
      <c r="E24707" s="214"/>
      <c r="F24707" s="197">
        <v>4</v>
      </c>
      <c r="G24707" s="209" t="s">
        <v>605</v>
      </c>
      <c r="H24707" s="324" t="str">
        <f>H24703</f>
        <v>Dn 2300</v>
      </c>
      <c r="R24707" s="200"/>
    </row>
    <row r="24708" spans="1:18" ht="14.6" customHeight="1" x14ac:dyDescent="0.5">
      <c r="A24708" s="524" t="s">
        <v>1279</v>
      </c>
      <c r="B24708" s="217" t="s">
        <v>1188</v>
      </c>
      <c r="D24708" s="202" t="str">
        <f t="shared" ref="D24708" si="42153">IF(MOD(D24706-D$10559-1,49)=0,"Jub",IF(MOD(D24706-D$10559,7)=0,"Sab","Yr"))&amp;" "&amp;IF(MOD(D24706-D$10559-1,49)=0,INT(D24706-D$10559-1)/49,"")</f>
        <v xml:space="preserve">Yr </v>
      </c>
      <c r="E24708" s="201">
        <f t="shared" ref="E24708" si="42154">E24704+1</f>
        <v>2096</v>
      </c>
      <c r="F24708" s="197">
        <v>1</v>
      </c>
      <c r="G24708" s="203" t="s">
        <v>288</v>
      </c>
      <c r="H24708" s="325">
        <f>H24704+1</f>
        <v>2063</v>
      </c>
      <c r="R24708" s="200"/>
    </row>
    <row r="24709" spans="1:18" ht="14.6" customHeight="1" x14ac:dyDescent="0.5">
      <c r="A24709" s="525" t="s">
        <v>1280</v>
      </c>
      <c r="B24709" s="202">
        <f t="shared" ref="B24709" si="42155">B24705+1</f>
        <v>2871</v>
      </c>
      <c r="D24709" s="216" t="str">
        <f t="shared" ref="D24709" si="42156">D24705</f>
        <v>Exodus</v>
      </c>
      <c r="E24709" s="212" t="str">
        <f t="shared" ref="E24709" si="42157">E24705</f>
        <v>AD</v>
      </c>
      <c r="F24709" s="197">
        <v>2</v>
      </c>
      <c r="G24709" s="206" t="s">
        <v>604</v>
      </c>
      <c r="H24709" s="325"/>
      <c r="R24709" s="200"/>
    </row>
    <row r="24710" spans="1:18" ht="14.6" customHeight="1" x14ac:dyDescent="0.5">
      <c r="A24710" s="523">
        <f t="shared" ref="A24710" si="42158">A24706+1</f>
        <v>2849</v>
      </c>
      <c r="B24710" s="216" t="str">
        <f t="shared" si="42056"/>
        <v>Olympiad</v>
      </c>
      <c r="D24710" s="217">
        <f t="shared" ref="D24710" si="42159">D24706+1</f>
        <v>3578</v>
      </c>
      <c r="E24710" s="212"/>
      <c r="F24710" s="197">
        <v>3</v>
      </c>
      <c r="G24710" s="208" t="s">
        <v>287</v>
      </c>
      <c r="H24710" s="367"/>
      <c r="R24710" s="200"/>
    </row>
    <row r="24711" spans="1:18" ht="14.6" customHeight="1" thickBot="1" x14ac:dyDescent="0.55000000000000004">
      <c r="A24711" s="526"/>
      <c r="B24711" s="217">
        <f t="shared" si="42056"/>
        <v>718</v>
      </c>
      <c r="D24711" s="217" t="str">
        <f t="shared" ref="D24711" si="42160">INT((D24710-D$10559-1)/49+1)&amp;"/"&amp;MOD(INT((D24710-D$10559-1)/7),7)+1&amp;"/"&amp;MOD(D24710-D$10559-1,7)+1</f>
        <v>73/2/3</v>
      </c>
      <c r="E24711" s="214"/>
      <c r="F24711" s="197">
        <v>4</v>
      </c>
      <c r="G24711" s="209" t="s">
        <v>605</v>
      </c>
      <c r="H24711" s="324" t="str">
        <f>H24707</f>
        <v>Dn 2300</v>
      </c>
      <c r="R24711" s="200"/>
    </row>
    <row r="24712" spans="1:18" ht="14.6" customHeight="1" x14ac:dyDescent="0.5">
      <c r="A24712" s="524" t="s">
        <v>1279</v>
      </c>
      <c r="B24712" s="217" t="s">
        <v>1189</v>
      </c>
      <c r="D24712" s="202" t="str">
        <f t="shared" ref="D24712" si="42161">IF(MOD(D24710-D$10559-1,49)=0,"Jub",IF(MOD(D24710-D$10559,7)=0,"Sab","Yr"))&amp;" "&amp;IF(MOD(D24710-D$10559-1,49)=0,INT(D24710-D$10559-1)/49,"")</f>
        <v xml:space="preserve">Yr </v>
      </c>
      <c r="E24712" s="201">
        <f t="shared" ref="E24712" si="42162">E24708+1</f>
        <v>2097</v>
      </c>
      <c r="F24712" s="197">
        <v>1</v>
      </c>
      <c r="G24712" s="203" t="s">
        <v>288</v>
      </c>
      <c r="H24712" s="325">
        <f>H24708+1</f>
        <v>2064</v>
      </c>
      <c r="R24712" s="200"/>
    </row>
    <row r="24713" spans="1:18" ht="14.6" customHeight="1" x14ac:dyDescent="0.5">
      <c r="A24713" s="525" t="s">
        <v>1280</v>
      </c>
      <c r="B24713" s="202">
        <f t="shared" ref="B24713" si="42163">B24709+1</f>
        <v>2872</v>
      </c>
      <c r="D24713" s="216" t="str">
        <f t="shared" ref="D24713" si="42164">D24709</f>
        <v>Exodus</v>
      </c>
      <c r="E24713" s="212" t="str">
        <f t="shared" ref="E24713" si="42165">E24709</f>
        <v>AD</v>
      </c>
      <c r="F24713" s="197">
        <v>2</v>
      </c>
      <c r="G24713" s="206" t="s">
        <v>604</v>
      </c>
      <c r="H24713" s="325"/>
      <c r="R24713" s="200"/>
    </row>
    <row r="24714" spans="1:18" ht="14.6" customHeight="1" x14ac:dyDescent="0.5">
      <c r="A24714" s="523">
        <f t="shared" ref="A24714" si="42166">A24710+1</f>
        <v>2850</v>
      </c>
      <c r="B24714" s="216" t="str">
        <f t="shared" ref="B24714" si="42167">B24710</f>
        <v>Olympiad</v>
      </c>
      <c r="D24714" s="217">
        <f t="shared" ref="D24714" si="42168">D24710+1</f>
        <v>3579</v>
      </c>
      <c r="E24714" s="212"/>
      <c r="F24714" s="197">
        <v>3</v>
      </c>
      <c r="G24714" s="208" t="s">
        <v>287</v>
      </c>
      <c r="H24714" s="367"/>
      <c r="R24714" s="200"/>
    </row>
    <row r="24715" spans="1:18" ht="14.6" customHeight="1" thickBot="1" x14ac:dyDescent="0.55000000000000004">
      <c r="A24715" s="526"/>
      <c r="B24715" s="217">
        <f t="shared" ref="B24715" si="42169">B24711+1</f>
        <v>719</v>
      </c>
      <c r="D24715" s="217" t="str">
        <f t="shared" ref="D24715" si="42170">INT((D24714-D$10559-1)/49+1)&amp;"/"&amp;MOD(INT((D24714-D$10559-1)/7),7)+1&amp;"/"&amp;MOD(D24714-D$10559-1,7)+1</f>
        <v>73/2/4</v>
      </c>
      <c r="E24715" s="214"/>
      <c r="F24715" s="197">
        <v>4</v>
      </c>
      <c r="G24715" s="209" t="s">
        <v>605</v>
      </c>
      <c r="H24715" s="324" t="str">
        <f>H24711</f>
        <v>Dn 2300</v>
      </c>
      <c r="R24715" s="200"/>
    </row>
    <row r="24716" spans="1:18" ht="14.6" customHeight="1" x14ac:dyDescent="0.5">
      <c r="A24716" s="524" t="s">
        <v>1279</v>
      </c>
      <c r="B24716" s="217" t="s">
        <v>1186</v>
      </c>
      <c r="D24716" s="202" t="str">
        <f t="shared" ref="D24716" si="42171">IF(MOD(D24714-D$10559-1,49)=0,"Jub",IF(MOD(D24714-D$10559,7)=0,"Sab","Yr"))&amp;" "&amp;IF(MOD(D24714-D$10559-1,49)=0,INT(D24714-D$10559-1)/49,"")</f>
        <v xml:space="preserve">Yr </v>
      </c>
      <c r="E24716" s="201">
        <f t="shared" ref="E24716" si="42172">E24712+1</f>
        <v>2098</v>
      </c>
      <c r="F24716" s="197">
        <v>1</v>
      </c>
      <c r="G24716" s="203" t="s">
        <v>288</v>
      </c>
      <c r="H24716" s="325">
        <f>H24712+1</f>
        <v>2065</v>
      </c>
      <c r="R24716" s="200"/>
    </row>
    <row r="24717" spans="1:18" ht="14.6" customHeight="1" x14ac:dyDescent="0.5">
      <c r="A24717" s="525" t="s">
        <v>1280</v>
      </c>
      <c r="B24717" s="202">
        <f t="shared" ref="B24717" si="42173">B24713+1</f>
        <v>2873</v>
      </c>
      <c r="D24717" s="216" t="str">
        <f t="shared" ref="D24717" si="42174">D24713</f>
        <v>Exodus</v>
      </c>
      <c r="E24717" s="212" t="str">
        <f t="shared" ref="E24717" si="42175">E24713</f>
        <v>AD</v>
      </c>
      <c r="F24717" s="197">
        <v>2</v>
      </c>
      <c r="G24717" s="206" t="s">
        <v>604</v>
      </c>
      <c r="H24717" s="325"/>
      <c r="R24717" s="200"/>
    </row>
    <row r="24718" spans="1:18" ht="14.6" customHeight="1" x14ac:dyDescent="0.5">
      <c r="A24718" s="523">
        <f t="shared" ref="A24718" si="42176">A24714+1</f>
        <v>2851</v>
      </c>
      <c r="B24718" s="216" t="str">
        <f t="shared" ref="B24718:B24767" si="42177">B24714</f>
        <v>Olympiad</v>
      </c>
      <c r="D24718" s="217">
        <f t="shared" ref="D24718" si="42178">D24714+1</f>
        <v>3580</v>
      </c>
      <c r="E24718" s="212"/>
      <c r="F24718" s="197">
        <v>3</v>
      </c>
      <c r="G24718" s="208" t="s">
        <v>287</v>
      </c>
      <c r="H24718" s="367"/>
      <c r="R24718" s="200"/>
    </row>
    <row r="24719" spans="1:18" ht="14.6" customHeight="1" thickBot="1" x14ac:dyDescent="0.55000000000000004">
      <c r="A24719" s="526"/>
      <c r="B24719" s="217">
        <f t="shared" si="42177"/>
        <v>719</v>
      </c>
      <c r="D24719" s="217" t="str">
        <f t="shared" ref="D24719" si="42179">INT((D24718-D$10559-1)/49+1)&amp;"/"&amp;MOD(INT((D24718-D$10559-1)/7),7)+1&amp;"/"&amp;MOD(D24718-D$10559-1,7)+1</f>
        <v>73/2/5</v>
      </c>
      <c r="E24719" s="214"/>
      <c r="F24719" s="197">
        <v>4</v>
      </c>
      <c r="G24719" s="209" t="s">
        <v>605</v>
      </c>
      <c r="H24719" s="324" t="str">
        <f>H24715</f>
        <v>Dn 2300</v>
      </c>
      <c r="R24719" s="200"/>
    </row>
    <row r="24720" spans="1:18" ht="14.6" customHeight="1" x14ac:dyDescent="0.5">
      <c r="A24720" s="524" t="s">
        <v>1279</v>
      </c>
      <c r="B24720" s="217" t="s">
        <v>1187</v>
      </c>
      <c r="D24720" s="202" t="str">
        <f t="shared" ref="D24720" si="42180">IF(MOD(D24718-D$10559-1,49)=0,"Jub",IF(MOD(D24718-D$10559,7)=0,"Sab","Yr"))&amp;" "&amp;IF(MOD(D24718-D$10559-1,49)=0,INT(D24718-D$10559-1)/49,"")</f>
        <v xml:space="preserve">Yr </v>
      </c>
      <c r="E24720" s="201">
        <f t="shared" ref="E24720" si="42181">E24716+1</f>
        <v>2099</v>
      </c>
      <c r="F24720" s="197">
        <v>1</v>
      </c>
      <c r="G24720" s="203" t="s">
        <v>288</v>
      </c>
      <c r="H24720" s="325">
        <f>H24716+1</f>
        <v>2066</v>
      </c>
      <c r="R24720" s="200"/>
    </row>
    <row r="24721" spans="1:18" ht="14.6" customHeight="1" x14ac:dyDescent="0.5">
      <c r="A24721" s="525" t="s">
        <v>1280</v>
      </c>
      <c r="B24721" s="202">
        <f t="shared" ref="B24721" si="42182">B24717+1</f>
        <v>2874</v>
      </c>
      <c r="D24721" s="216" t="str">
        <f t="shared" ref="D24721" si="42183">D24717</f>
        <v>Exodus</v>
      </c>
      <c r="E24721" s="212" t="str">
        <f t="shared" ref="E24721" si="42184">E24717</f>
        <v>AD</v>
      </c>
      <c r="F24721" s="197">
        <v>2</v>
      </c>
      <c r="G24721" s="206" t="s">
        <v>604</v>
      </c>
      <c r="H24721" s="325"/>
      <c r="R24721" s="200"/>
    </row>
    <row r="24722" spans="1:18" ht="14.6" customHeight="1" x14ac:dyDescent="0.5">
      <c r="A24722" s="523">
        <f t="shared" ref="A24722" si="42185">A24718+1</f>
        <v>2852</v>
      </c>
      <c r="B24722" s="216" t="str">
        <f t="shared" ref="B24722:B24771" si="42186">B24718</f>
        <v>Olympiad</v>
      </c>
      <c r="D24722" s="217">
        <f t="shared" ref="D24722" si="42187">D24718+1</f>
        <v>3581</v>
      </c>
      <c r="E24722" s="212"/>
      <c r="F24722" s="197">
        <v>3</v>
      </c>
      <c r="G24722" s="208" t="s">
        <v>287</v>
      </c>
      <c r="H24722" s="367"/>
      <c r="R24722" s="200"/>
    </row>
    <row r="24723" spans="1:18" ht="14.6" customHeight="1" thickBot="1" x14ac:dyDescent="0.55000000000000004">
      <c r="A24723" s="526"/>
      <c r="B24723" s="217">
        <f t="shared" si="42186"/>
        <v>719</v>
      </c>
      <c r="D24723" s="217" t="str">
        <f t="shared" ref="D24723" si="42188">INT((D24722-D$10559-1)/49+1)&amp;"/"&amp;MOD(INT((D24722-D$10559-1)/7),7)+1&amp;"/"&amp;MOD(D24722-D$10559-1,7)+1</f>
        <v>73/2/6</v>
      </c>
      <c r="E24723" s="214"/>
      <c r="F24723" s="197">
        <v>4</v>
      </c>
      <c r="G24723" s="209" t="s">
        <v>605</v>
      </c>
      <c r="H24723" s="324" t="str">
        <f>H24719</f>
        <v>Dn 2300</v>
      </c>
      <c r="R24723" s="200"/>
    </row>
    <row r="24724" spans="1:18" ht="14.6" customHeight="1" x14ac:dyDescent="0.5">
      <c r="A24724" s="524" t="s">
        <v>1279</v>
      </c>
      <c r="B24724" s="217" t="s">
        <v>1188</v>
      </c>
      <c r="D24724" s="202" t="str">
        <f t="shared" ref="D24724" si="42189">IF(MOD(D24722-D$10559-1,49)=0,"Jub",IF(MOD(D24722-D$10559,7)=0,"Sab","Yr"))&amp;" "&amp;IF(MOD(D24722-D$10559-1,49)=0,INT(D24722-D$10559-1)/49,"")</f>
        <v xml:space="preserve">Yr </v>
      </c>
      <c r="E24724" s="201">
        <f t="shared" ref="E24724" si="42190">E24720+1</f>
        <v>2100</v>
      </c>
      <c r="F24724" s="197">
        <v>1</v>
      </c>
      <c r="G24724" s="203" t="s">
        <v>288</v>
      </c>
      <c r="H24724" s="325">
        <f>H24720+1</f>
        <v>2067</v>
      </c>
      <c r="R24724" s="200"/>
    </row>
    <row r="24725" spans="1:18" ht="14.6" customHeight="1" x14ac:dyDescent="0.5">
      <c r="A24725" s="525" t="s">
        <v>1280</v>
      </c>
      <c r="B24725" s="202">
        <f t="shared" ref="B24725" si="42191">B24721+1</f>
        <v>2875</v>
      </c>
      <c r="D24725" s="216" t="str">
        <f t="shared" ref="D24725" si="42192">D24721</f>
        <v>Exodus</v>
      </c>
      <c r="E24725" s="212" t="str">
        <f t="shared" ref="E24725" si="42193">E24721</f>
        <v>AD</v>
      </c>
      <c r="F24725" s="197">
        <v>2</v>
      </c>
      <c r="G24725" s="206" t="s">
        <v>604</v>
      </c>
      <c r="H24725" s="325"/>
      <c r="R24725" s="200"/>
    </row>
    <row r="24726" spans="1:18" ht="14.6" customHeight="1" x14ac:dyDescent="0.5">
      <c r="A24726" s="523">
        <f t="shared" ref="A24726" si="42194">A24722+1</f>
        <v>2853</v>
      </c>
      <c r="B24726" s="216" t="str">
        <f t="shared" ref="B24726:B24775" si="42195">B24722</f>
        <v>Olympiad</v>
      </c>
      <c r="D24726" s="217">
        <f t="shared" ref="D24726" si="42196">D24722+1</f>
        <v>3582</v>
      </c>
      <c r="E24726" s="212"/>
      <c r="F24726" s="197">
        <v>3</v>
      </c>
      <c r="G24726" s="208" t="s">
        <v>287</v>
      </c>
      <c r="H24726" s="367"/>
      <c r="R24726" s="200"/>
    </row>
    <row r="24727" spans="1:18" ht="14.6" customHeight="1" thickBot="1" x14ac:dyDescent="0.55000000000000004">
      <c r="A24727" s="526"/>
      <c r="B24727" s="217">
        <f t="shared" si="42195"/>
        <v>719</v>
      </c>
      <c r="D24727" s="359" t="str">
        <f t="shared" ref="D24727" si="42197">INT((D24726-D$10559-1)/49+1)&amp;"/"&amp;MOD(INT((D24726-D$10559-1)/7),7)+1&amp;"/"&amp;MOD(D24726-D$10559-1,7)+1</f>
        <v>73/2/7</v>
      </c>
      <c r="E24727" s="214"/>
      <c r="F24727" s="197">
        <v>4</v>
      </c>
      <c r="G24727" s="209" t="s">
        <v>605</v>
      </c>
      <c r="H24727" s="324" t="str">
        <f>H24723</f>
        <v>Dn 2300</v>
      </c>
      <c r="R24727" s="200"/>
    </row>
    <row r="24728" spans="1:18" ht="14.6" customHeight="1" x14ac:dyDescent="0.5">
      <c r="A24728" s="524" t="s">
        <v>1279</v>
      </c>
      <c r="B24728" s="217" t="s">
        <v>1189</v>
      </c>
      <c r="D24728" s="360" t="str">
        <f t="shared" ref="D24728" si="42198">IF(MOD(D24726-D$10559-1,49)=0,"Jub",IF(MOD(D24726-D$10559,7)=0,"Sab","Yr"))&amp;" "&amp;IF(MOD(D24726-D$10559-1,49)=0,INT(D24726-D$10559-1)/49,"")</f>
        <v xml:space="preserve">Sab </v>
      </c>
      <c r="E24728" s="201">
        <f t="shared" ref="E24728" si="42199">E24724+1</f>
        <v>2101</v>
      </c>
      <c r="F24728" s="197">
        <v>1</v>
      </c>
      <c r="G24728" s="203" t="s">
        <v>288</v>
      </c>
      <c r="H24728" s="325">
        <f>H24724+1</f>
        <v>2068</v>
      </c>
      <c r="R24728" s="200"/>
    </row>
    <row r="24729" spans="1:18" ht="14.6" customHeight="1" x14ac:dyDescent="0.5">
      <c r="A24729" s="525" t="s">
        <v>1280</v>
      </c>
      <c r="B24729" s="202">
        <f t="shared" ref="B24729" si="42200">B24725+1</f>
        <v>2876</v>
      </c>
      <c r="D24729" s="361" t="str">
        <f t="shared" ref="D24729" si="42201">D24725</f>
        <v>Exodus</v>
      </c>
      <c r="E24729" s="212" t="str">
        <f t="shared" ref="E24729" si="42202">E24725</f>
        <v>AD</v>
      </c>
      <c r="F24729" s="197">
        <v>2</v>
      </c>
      <c r="G24729" s="206" t="s">
        <v>604</v>
      </c>
      <c r="H24729" s="325"/>
      <c r="R24729" s="200"/>
    </row>
    <row r="24730" spans="1:18" ht="14.6" customHeight="1" x14ac:dyDescent="0.5">
      <c r="A24730" s="523">
        <f t="shared" ref="A24730" si="42203">A24726+1</f>
        <v>2854</v>
      </c>
      <c r="B24730" s="216" t="str">
        <f t="shared" ref="B24730" si="42204">B24726</f>
        <v>Olympiad</v>
      </c>
      <c r="D24730" s="359">
        <f t="shared" ref="D24730" si="42205">D24726+1</f>
        <v>3583</v>
      </c>
      <c r="E24730" s="212"/>
      <c r="F24730" s="197">
        <v>3</v>
      </c>
      <c r="G24730" s="208" t="s">
        <v>287</v>
      </c>
      <c r="H24730" s="367"/>
      <c r="R24730" s="200"/>
    </row>
    <row r="24731" spans="1:18" ht="14.6" customHeight="1" thickBot="1" x14ac:dyDescent="0.55000000000000004">
      <c r="A24731" s="526"/>
      <c r="B24731" s="217">
        <f t="shared" ref="B24731" si="42206">B24727+1</f>
        <v>720</v>
      </c>
      <c r="D24731" s="217" t="str">
        <f t="shared" ref="D24731" si="42207">INT((D24730-D$10559-1)/49+1)&amp;"/"&amp;MOD(INT((D24730-D$10559-1)/7),7)+1&amp;"/"&amp;MOD(D24730-D$10559-1,7)+1</f>
        <v>73/3/1</v>
      </c>
      <c r="E24731" s="214"/>
      <c r="F24731" s="197">
        <v>4</v>
      </c>
      <c r="G24731" s="209" t="s">
        <v>605</v>
      </c>
      <c r="H24731" s="324" t="str">
        <f>H24727</f>
        <v>Dn 2300</v>
      </c>
      <c r="R24731" s="200"/>
    </row>
    <row r="24732" spans="1:18" ht="14.6" customHeight="1" x14ac:dyDescent="0.5">
      <c r="A24732" s="524" t="s">
        <v>1279</v>
      </c>
      <c r="B24732" s="217" t="s">
        <v>1186</v>
      </c>
      <c r="D24732" s="202" t="str">
        <f t="shared" ref="D24732" si="42208">IF(MOD(D24730-D$10559-1,49)=0,"Jub",IF(MOD(D24730-D$10559,7)=0,"Sab","Yr"))&amp;" "&amp;IF(MOD(D24730-D$10559-1,49)=0,INT(D24730-D$10559-1)/49,"")</f>
        <v xml:space="preserve">Yr </v>
      </c>
      <c r="E24732" s="201">
        <f t="shared" ref="E24732" si="42209">E24728+1</f>
        <v>2102</v>
      </c>
      <c r="F24732" s="197">
        <v>1</v>
      </c>
      <c r="G24732" s="203" t="s">
        <v>288</v>
      </c>
      <c r="H24732" s="325">
        <f>H24728+1</f>
        <v>2069</v>
      </c>
      <c r="R24732" s="200"/>
    </row>
    <row r="24733" spans="1:18" ht="14.6" customHeight="1" x14ac:dyDescent="0.5">
      <c r="A24733" s="525" t="s">
        <v>1280</v>
      </c>
      <c r="B24733" s="202">
        <f t="shared" ref="B24733" si="42210">B24729+1</f>
        <v>2877</v>
      </c>
      <c r="D24733" s="216" t="str">
        <f t="shared" ref="D24733" si="42211">D24729</f>
        <v>Exodus</v>
      </c>
      <c r="E24733" s="212" t="str">
        <f t="shared" ref="E24733" si="42212">E24729</f>
        <v>AD</v>
      </c>
      <c r="F24733" s="197">
        <v>2</v>
      </c>
      <c r="G24733" s="206" t="s">
        <v>604</v>
      </c>
      <c r="H24733" s="325"/>
      <c r="R24733" s="200"/>
    </row>
    <row r="24734" spans="1:18" ht="14.6" customHeight="1" x14ac:dyDescent="0.5">
      <c r="A24734" s="523">
        <f t="shared" ref="A24734" si="42213">A24730+1</f>
        <v>2855</v>
      </c>
      <c r="B24734" s="216" t="str">
        <f t="shared" si="42177"/>
        <v>Olympiad</v>
      </c>
      <c r="D24734" s="217">
        <f t="shared" ref="D24734" si="42214">D24730+1</f>
        <v>3584</v>
      </c>
      <c r="E24734" s="212"/>
      <c r="F24734" s="197">
        <v>3</v>
      </c>
      <c r="G24734" s="208" t="s">
        <v>287</v>
      </c>
      <c r="H24734" s="367"/>
      <c r="R24734" s="200"/>
    </row>
    <row r="24735" spans="1:18" ht="14.6" customHeight="1" thickBot="1" x14ac:dyDescent="0.55000000000000004">
      <c r="A24735" s="526"/>
      <c r="B24735" s="217">
        <f t="shared" si="42177"/>
        <v>720</v>
      </c>
      <c r="D24735" s="217" t="str">
        <f t="shared" ref="D24735" si="42215">INT((D24734-D$10559-1)/49+1)&amp;"/"&amp;MOD(INT((D24734-D$10559-1)/7),7)+1&amp;"/"&amp;MOD(D24734-D$10559-1,7)+1</f>
        <v>73/3/2</v>
      </c>
      <c r="E24735" s="214"/>
      <c r="F24735" s="197">
        <v>4</v>
      </c>
      <c r="G24735" s="209" t="s">
        <v>605</v>
      </c>
      <c r="H24735" s="324" t="str">
        <f>H24731</f>
        <v>Dn 2300</v>
      </c>
      <c r="R24735" s="200"/>
    </row>
    <row r="24736" spans="1:18" ht="14.6" customHeight="1" x14ac:dyDescent="0.5">
      <c r="A24736" s="524" t="s">
        <v>1279</v>
      </c>
      <c r="B24736" s="217" t="s">
        <v>1187</v>
      </c>
      <c r="D24736" s="202" t="str">
        <f t="shared" ref="D24736" si="42216">IF(MOD(D24734-D$10559-1,49)=0,"Jub",IF(MOD(D24734-D$10559,7)=0,"Sab","Yr"))&amp;" "&amp;IF(MOD(D24734-D$10559-1,49)=0,INT(D24734-D$10559-1)/49,"")</f>
        <v xml:space="preserve">Yr </v>
      </c>
      <c r="E24736" s="201">
        <f t="shared" ref="E24736" si="42217">E24732+1</f>
        <v>2103</v>
      </c>
      <c r="F24736" s="197">
        <v>1</v>
      </c>
      <c r="G24736" s="203" t="s">
        <v>288</v>
      </c>
      <c r="H24736" s="325">
        <f>H24732+1</f>
        <v>2070</v>
      </c>
      <c r="R24736" s="200"/>
    </row>
    <row r="24737" spans="1:18" ht="14.6" customHeight="1" x14ac:dyDescent="0.5">
      <c r="A24737" s="525" t="s">
        <v>1280</v>
      </c>
      <c r="B24737" s="202">
        <f t="shared" ref="B24737" si="42218">B24733+1</f>
        <v>2878</v>
      </c>
      <c r="D24737" s="216" t="str">
        <f t="shared" ref="D24737" si="42219">D24733</f>
        <v>Exodus</v>
      </c>
      <c r="E24737" s="212" t="str">
        <f t="shared" ref="E24737" si="42220">E24733</f>
        <v>AD</v>
      </c>
      <c r="F24737" s="197">
        <v>2</v>
      </c>
      <c r="G24737" s="206" t="s">
        <v>604</v>
      </c>
      <c r="H24737" s="325"/>
      <c r="R24737" s="200"/>
    </row>
    <row r="24738" spans="1:18" ht="14.6" customHeight="1" x14ac:dyDescent="0.5">
      <c r="A24738" s="523">
        <f t="shared" ref="A24738" si="42221">A24734+1</f>
        <v>2856</v>
      </c>
      <c r="B24738" s="216" t="str">
        <f t="shared" si="42186"/>
        <v>Olympiad</v>
      </c>
      <c r="D24738" s="217">
        <f t="shared" ref="D24738" si="42222">D24734+1</f>
        <v>3585</v>
      </c>
      <c r="E24738" s="212"/>
      <c r="F24738" s="197">
        <v>3</v>
      </c>
      <c r="G24738" s="208" t="s">
        <v>287</v>
      </c>
      <c r="H24738" s="367"/>
      <c r="R24738" s="200"/>
    </row>
    <row r="24739" spans="1:18" ht="14.6" customHeight="1" thickBot="1" x14ac:dyDescent="0.55000000000000004">
      <c r="A24739" s="526"/>
      <c r="B24739" s="217">
        <f t="shared" si="42186"/>
        <v>720</v>
      </c>
      <c r="D24739" s="217" t="str">
        <f t="shared" ref="D24739" si="42223">INT((D24738-D$10559-1)/49+1)&amp;"/"&amp;MOD(INT((D24738-D$10559-1)/7),7)+1&amp;"/"&amp;MOD(D24738-D$10559-1,7)+1</f>
        <v>73/3/3</v>
      </c>
      <c r="E24739" s="214"/>
      <c r="F24739" s="197">
        <v>4</v>
      </c>
      <c r="G24739" s="209" t="s">
        <v>605</v>
      </c>
      <c r="H24739" s="324" t="str">
        <f>H24735</f>
        <v>Dn 2300</v>
      </c>
      <c r="R24739" s="200"/>
    </row>
    <row r="24740" spans="1:18" ht="14.6" customHeight="1" x14ac:dyDescent="0.5">
      <c r="A24740" s="524" t="s">
        <v>1279</v>
      </c>
      <c r="B24740" s="217" t="s">
        <v>1188</v>
      </c>
      <c r="D24740" s="202" t="str">
        <f t="shared" ref="D24740" si="42224">IF(MOD(D24738-D$10559-1,49)=0,"Jub",IF(MOD(D24738-D$10559,7)=0,"Sab","Yr"))&amp;" "&amp;IF(MOD(D24738-D$10559-1,49)=0,INT(D24738-D$10559-1)/49,"")</f>
        <v xml:space="preserve">Yr </v>
      </c>
      <c r="E24740" s="201">
        <f t="shared" ref="E24740" si="42225">E24736+1</f>
        <v>2104</v>
      </c>
      <c r="F24740" s="197">
        <v>1</v>
      </c>
      <c r="G24740" s="203" t="s">
        <v>288</v>
      </c>
      <c r="H24740" s="325">
        <f>H24736+1</f>
        <v>2071</v>
      </c>
      <c r="R24740" s="200"/>
    </row>
    <row r="24741" spans="1:18" ht="14.6" customHeight="1" x14ac:dyDescent="0.5">
      <c r="A24741" s="525" t="s">
        <v>1280</v>
      </c>
      <c r="B24741" s="202">
        <f t="shared" ref="B24741" si="42226">B24737+1</f>
        <v>2879</v>
      </c>
      <c r="D24741" s="216" t="str">
        <f t="shared" ref="D24741" si="42227">D24737</f>
        <v>Exodus</v>
      </c>
      <c r="E24741" s="212" t="str">
        <f t="shared" ref="E24741" si="42228">E24737</f>
        <v>AD</v>
      </c>
      <c r="F24741" s="197">
        <v>2</v>
      </c>
      <c r="G24741" s="206" t="s">
        <v>604</v>
      </c>
      <c r="H24741" s="325"/>
      <c r="R24741" s="200"/>
    </row>
    <row r="24742" spans="1:18" ht="14.6" customHeight="1" x14ac:dyDescent="0.5">
      <c r="A24742" s="523">
        <f t="shared" ref="A24742" si="42229">A24738+1</f>
        <v>2857</v>
      </c>
      <c r="B24742" s="216" t="str">
        <f t="shared" si="42195"/>
        <v>Olympiad</v>
      </c>
      <c r="D24742" s="217">
        <f t="shared" ref="D24742" si="42230">D24738+1</f>
        <v>3586</v>
      </c>
      <c r="E24742" s="212"/>
      <c r="F24742" s="197">
        <v>3</v>
      </c>
      <c r="G24742" s="208" t="s">
        <v>287</v>
      </c>
      <c r="H24742" s="367"/>
      <c r="R24742" s="200"/>
    </row>
    <row r="24743" spans="1:18" ht="14.6" customHeight="1" thickBot="1" x14ac:dyDescent="0.55000000000000004">
      <c r="A24743" s="526"/>
      <c r="B24743" s="217">
        <f t="shared" si="42195"/>
        <v>720</v>
      </c>
      <c r="D24743" s="217" t="str">
        <f t="shared" ref="D24743" si="42231">INT((D24742-D$10559-1)/49+1)&amp;"/"&amp;MOD(INT((D24742-D$10559-1)/7),7)+1&amp;"/"&amp;MOD(D24742-D$10559-1,7)+1</f>
        <v>73/3/4</v>
      </c>
      <c r="E24743" s="214"/>
      <c r="F24743" s="197">
        <v>4</v>
      </c>
      <c r="G24743" s="209" t="s">
        <v>605</v>
      </c>
      <c r="H24743" s="324" t="str">
        <f>H24739</f>
        <v>Dn 2300</v>
      </c>
      <c r="R24743" s="200"/>
    </row>
    <row r="24744" spans="1:18" ht="14.6" customHeight="1" x14ac:dyDescent="0.5">
      <c r="A24744" s="524" t="s">
        <v>1279</v>
      </c>
      <c r="B24744" s="217" t="s">
        <v>1189</v>
      </c>
      <c r="D24744" s="202" t="str">
        <f t="shared" ref="D24744" si="42232">IF(MOD(D24742-D$10559-1,49)=0,"Jub",IF(MOD(D24742-D$10559,7)=0,"Sab","Yr"))&amp;" "&amp;IF(MOD(D24742-D$10559-1,49)=0,INT(D24742-D$10559-1)/49,"")</f>
        <v xml:space="preserve">Yr </v>
      </c>
      <c r="E24744" s="201">
        <f t="shared" ref="E24744" si="42233">E24740+1</f>
        <v>2105</v>
      </c>
      <c r="F24744" s="197">
        <v>1</v>
      </c>
      <c r="G24744" s="203" t="s">
        <v>288</v>
      </c>
      <c r="H24744" s="325">
        <f>H24740+1</f>
        <v>2072</v>
      </c>
      <c r="R24744" s="200"/>
    </row>
    <row r="24745" spans="1:18" ht="14.6" customHeight="1" x14ac:dyDescent="0.5">
      <c r="A24745" s="525" t="s">
        <v>1280</v>
      </c>
      <c r="B24745" s="202">
        <f t="shared" ref="B24745" si="42234">B24741+1</f>
        <v>2880</v>
      </c>
      <c r="D24745" s="216" t="str">
        <f t="shared" ref="D24745" si="42235">D24741</f>
        <v>Exodus</v>
      </c>
      <c r="E24745" s="212" t="str">
        <f t="shared" ref="E24745" si="42236">E24741</f>
        <v>AD</v>
      </c>
      <c r="F24745" s="197">
        <v>2</v>
      </c>
      <c r="G24745" s="206" t="s">
        <v>604</v>
      </c>
      <c r="H24745" s="325"/>
      <c r="R24745" s="200"/>
    </row>
    <row r="24746" spans="1:18" ht="14.6" customHeight="1" x14ac:dyDescent="0.5">
      <c r="A24746" s="523">
        <f t="shared" ref="A24746" si="42237">A24742+1</f>
        <v>2858</v>
      </c>
      <c r="B24746" s="216" t="str">
        <f t="shared" ref="B24746" si="42238">B24742</f>
        <v>Olympiad</v>
      </c>
      <c r="D24746" s="217">
        <f t="shared" ref="D24746" si="42239">D24742+1</f>
        <v>3587</v>
      </c>
      <c r="E24746" s="212"/>
      <c r="F24746" s="197">
        <v>3</v>
      </c>
      <c r="G24746" s="208" t="s">
        <v>287</v>
      </c>
      <c r="H24746" s="367"/>
      <c r="R24746" s="200"/>
    </row>
    <row r="24747" spans="1:18" ht="14.6" customHeight="1" thickBot="1" x14ac:dyDescent="0.55000000000000004">
      <c r="A24747" s="526"/>
      <c r="B24747" s="217">
        <f t="shared" ref="B24747" si="42240">B24743+1</f>
        <v>721</v>
      </c>
      <c r="D24747" s="217" t="str">
        <f t="shared" ref="D24747" si="42241">INT((D24746-D$10559-1)/49+1)&amp;"/"&amp;MOD(INT((D24746-D$10559-1)/7),7)+1&amp;"/"&amp;MOD(D24746-D$10559-1,7)+1</f>
        <v>73/3/5</v>
      </c>
      <c r="E24747" s="214"/>
      <c r="F24747" s="197">
        <v>4</v>
      </c>
      <c r="G24747" s="209" t="s">
        <v>605</v>
      </c>
      <c r="H24747" s="324" t="str">
        <f>H24743</f>
        <v>Dn 2300</v>
      </c>
      <c r="R24747" s="200"/>
    </row>
    <row r="24748" spans="1:18" ht="14.6" customHeight="1" x14ac:dyDescent="0.5">
      <c r="A24748" s="524" t="s">
        <v>1279</v>
      </c>
      <c r="B24748" s="217" t="s">
        <v>1186</v>
      </c>
      <c r="D24748" s="202" t="str">
        <f t="shared" ref="D24748" si="42242">IF(MOD(D24746-D$10559-1,49)=0,"Jub",IF(MOD(D24746-D$10559,7)=0,"Sab","Yr"))&amp;" "&amp;IF(MOD(D24746-D$10559-1,49)=0,INT(D24746-D$10559-1)/49,"")</f>
        <v xml:space="preserve">Yr </v>
      </c>
      <c r="E24748" s="201">
        <f t="shared" ref="E24748" si="42243">E24744+1</f>
        <v>2106</v>
      </c>
      <c r="F24748" s="197">
        <v>1</v>
      </c>
      <c r="G24748" s="203" t="s">
        <v>288</v>
      </c>
      <c r="H24748" s="325">
        <f>H24744+1</f>
        <v>2073</v>
      </c>
      <c r="R24748" s="200"/>
    </row>
    <row r="24749" spans="1:18" ht="14.6" customHeight="1" x14ac:dyDescent="0.5">
      <c r="A24749" s="525" t="s">
        <v>1280</v>
      </c>
      <c r="B24749" s="202">
        <f t="shared" ref="B24749" si="42244">B24745+1</f>
        <v>2881</v>
      </c>
      <c r="D24749" s="216" t="str">
        <f t="shared" ref="D24749" si="42245">D24745</f>
        <v>Exodus</v>
      </c>
      <c r="E24749" s="212" t="str">
        <f t="shared" ref="E24749" si="42246">E24745</f>
        <v>AD</v>
      </c>
      <c r="F24749" s="197">
        <v>2</v>
      </c>
      <c r="G24749" s="206" t="s">
        <v>604</v>
      </c>
      <c r="H24749" s="325"/>
      <c r="R24749" s="200"/>
    </row>
    <row r="24750" spans="1:18" ht="14.6" customHeight="1" x14ac:dyDescent="0.5">
      <c r="A24750" s="523">
        <f t="shared" ref="A24750" si="42247">A24746+1</f>
        <v>2859</v>
      </c>
      <c r="B24750" s="216" t="str">
        <f t="shared" si="42177"/>
        <v>Olympiad</v>
      </c>
      <c r="D24750" s="217">
        <f t="shared" ref="D24750" si="42248">D24746+1</f>
        <v>3588</v>
      </c>
      <c r="E24750" s="212"/>
      <c r="F24750" s="197">
        <v>3</v>
      </c>
      <c r="G24750" s="208" t="s">
        <v>287</v>
      </c>
      <c r="H24750" s="367"/>
      <c r="R24750" s="200"/>
    </row>
    <row r="24751" spans="1:18" ht="14.6" customHeight="1" thickBot="1" x14ac:dyDescent="0.55000000000000004">
      <c r="A24751" s="526"/>
      <c r="B24751" s="217">
        <f t="shared" si="42177"/>
        <v>721</v>
      </c>
      <c r="D24751" s="217" t="str">
        <f t="shared" ref="D24751" si="42249">INT((D24750-D$10559-1)/49+1)&amp;"/"&amp;MOD(INT((D24750-D$10559-1)/7),7)+1&amp;"/"&amp;MOD(D24750-D$10559-1,7)+1</f>
        <v>73/3/6</v>
      </c>
      <c r="E24751" s="214"/>
      <c r="F24751" s="197">
        <v>4</v>
      </c>
      <c r="G24751" s="209" t="s">
        <v>605</v>
      </c>
      <c r="H24751" s="324" t="str">
        <f>H24747</f>
        <v>Dn 2300</v>
      </c>
      <c r="R24751" s="200"/>
    </row>
    <row r="24752" spans="1:18" ht="14.6" customHeight="1" x14ac:dyDescent="0.5">
      <c r="A24752" s="524" t="s">
        <v>1279</v>
      </c>
      <c r="B24752" s="217" t="s">
        <v>1187</v>
      </c>
      <c r="D24752" s="202" t="str">
        <f t="shared" ref="D24752" si="42250">IF(MOD(D24750-D$10559-1,49)=0,"Jub",IF(MOD(D24750-D$10559,7)=0,"Sab","Yr"))&amp;" "&amp;IF(MOD(D24750-D$10559-1,49)=0,INT(D24750-D$10559-1)/49,"")</f>
        <v xml:space="preserve">Yr </v>
      </c>
      <c r="E24752" s="201">
        <f t="shared" ref="E24752" si="42251">E24748+1</f>
        <v>2107</v>
      </c>
      <c r="F24752" s="197">
        <v>1</v>
      </c>
      <c r="G24752" s="203" t="s">
        <v>288</v>
      </c>
      <c r="H24752" s="325">
        <f>H24748+1</f>
        <v>2074</v>
      </c>
      <c r="R24752" s="200"/>
    </row>
    <row r="24753" spans="1:18" ht="14.6" customHeight="1" x14ac:dyDescent="0.5">
      <c r="A24753" s="525" t="s">
        <v>1280</v>
      </c>
      <c r="B24753" s="202">
        <f t="shared" ref="B24753" si="42252">B24749+1</f>
        <v>2882</v>
      </c>
      <c r="D24753" s="216" t="str">
        <f t="shared" ref="D24753" si="42253">D24749</f>
        <v>Exodus</v>
      </c>
      <c r="E24753" s="212" t="str">
        <f t="shared" ref="E24753" si="42254">E24749</f>
        <v>AD</v>
      </c>
      <c r="F24753" s="197">
        <v>2</v>
      </c>
      <c r="G24753" s="206" t="s">
        <v>604</v>
      </c>
      <c r="H24753" s="325"/>
      <c r="R24753" s="200"/>
    </row>
    <row r="24754" spans="1:18" ht="14.6" customHeight="1" x14ac:dyDescent="0.5">
      <c r="A24754" s="523">
        <f t="shared" ref="A24754" si="42255">A24750+1</f>
        <v>2860</v>
      </c>
      <c r="B24754" s="216" t="str">
        <f t="shared" si="42186"/>
        <v>Olympiad</v>
      </c>
      <c r="D24754" s="217">
        <f t="shared" ref="D24754" si="42256">D24750+1</f>
        <v>3589</v>
      </c>
      <c r="E24754" s="212"/>
      <c r="F24754" s="197">
        <v>3</v>
      </c>
      <c r="G24754" s="208" t="s">
        <v>287</v>
      </c>
      <c r="H24754" s="367"/>
      <c r="R24754" s="200"/>
    </row>
    <row r="24755" spans="1:18" ht="14.6" customHeight="1" thickBot="1" x14ac:dyDescent="0.55000000000000004">
      <c r="A24755" s="526"/>
      <c r="B24755" s="217">
        <f t="shared" si="42186"/>
        <v>721</v>
      </c>
      <c r="D24755" s="359" t="str">
        <f t="shared" ref="D24755" si="42257">INT((D24754-D$10559-1)/49+1)&amp;"/"&amp;MOD(INT((D24754-D$10559-1)/7),7)+1&amp;"/"&amp;MOD(D24754-D$10559-1,7)+1</f>
        <v>73/3/7</v>
      </c>
      <c r="E24755" s="214"/>
      <c r="F24755" s="197">
        <v>4</v>
      </c>
      <c r="G24755" s="209" t="s">
        <v>605</v>
      </c>
      <c r="H24755" s="324" t="str">
        <f>H24751</f>
        <v>Dn 2300</v>
      </c>
      <c r="R24755" s="200"/>
    </row>
    <row r="24756" spans="1:18" ht="14.6" customHeight="1" x14ac:dyDescent="0.5">
      <c r="A24756" s="524" t="s">
        <v>1279</v>
      </c>
      <c r="B24756" s="217" t="s">
        <v>1188</v>
      </c>
      <c r="D24756" s="360" t="str">
        <f t="shared" ref="D24756" si="42258">IF(MOD(D24754-D$10559-1,49)=0,"Jub",IF(MOD(D24754-D$10559,7)=0,"Sab","Yr"))&amp;" "&amp;IF(MOD(D24754-D$10559-1,49)=0,INT(D24754-D$10559-1)/49,"")</f>
        <v xml:space="preserve">Sab </v>
      </c>
      <c r="E24756" s="201">
        <f t="shared" ref="E24756" si="42259">E24752+1</f>
        <v>2108</v>
      </c>
      <c r="F24756" s="197">
        <v>1</v>
      </c>
      <c r="G24756" s="203" t="s">
        <v>288</v>
      </c>
      <c r="H24756" s="325">
        <f>H24752+1</f>
        <v>2075</v>
      </c>
      <c r="R24756" s="200"/>
    </row>
    <row r="24757" spans="1:18" ht="14.6" customHeight="1" x14ac:dyDescent="0.5">
      <c r="A24757" s="525" t="s">
        <v>1280</v>
      </c>
      <c r="B24757" s="202">
        <f t="shared" ref="B24757" si="42260">B24753+1</f>
        <v>2883</v>
      </c>
      <c r="D24757" s="361" t="str">
        <f t="shared" ref="D24757" si="42261">D24753</f>
        <v>Exodus</v>
      </c>
      <c r="E24757" s="212" t="str">
        <f t="shared" ref="E24757" si="42262">E24753</f>
        <v>AD</v>
      </c>
      <c r="F24757" s="197">
        <v>2</v>
      </c>
      <c r="G24757" s="206" t="s">
        <v>604</v>
      </c>
      <c r="H24757" s="325"/>
      <c r="R24757" s="200"/>
    </row>
    <row r="24758" spans="1:18" ht="14.6" customHeight="1" x14ac:dyDescent="0.5">
      <c r="A24758" s="523">
        <f t="shared" ref="A24758" si="42263">A24754+1</f>
        <v>2861</v>
      </c>
      <c r="B24758" s="216" t="str">
        <f t="shared" si="42195"/>
        <v>Olympiad</v>
      </c>
      <c r="D24758" s="359">
        <f t="shared" ref="D24758" si="42264">D24754+1</f>
        <v>3590</v>
      </c>
      <c r="E24758" s="212"/>
      <c r="F24758" s="197">
        <v>3</v>
      </c>
      <c r="G24758" s="208" t="s">
        <v>287</v>
      </c>
      <c r="H24758" s="367"/>
      <c r="R24758" s="200"/>
    </row>
    <row r="24759" spans="1:18" ht="14.6" customHeight="1" thickBot="1" x14ac:dyDescent="0.55000000000000004">
      <c r="A24759" s="526"/>
      <c r="B24759" s="217">
        <f t="shared" si="42195"/>
        <v>721</v>
      </c>
      <c r="D24759" s="217" t="str">
        <f t="shared" ref="D24759" si="42265">INT((D24758-D$10559-1)/49+1)&amp;"/"&amp;MOD(INT((D24758-D$10559-1)/7),7)+1&amp;"/"&amp;MOD(D24758-D$10559-1,7)+1</f>
        <v>73/4/1</v>
      </c>
      <c r="E24759" s="214"/>
      <c r="F24759" s="197">
        <v>4</v>
      </c>
      <c r="G24759" s="209" t="s">
        <v>605</v>
      </c>
      <c r="H24759" s="324" t="str">
        <f>H24755</f>
        <v>Dn 2300</v>
      </c>
      <c r="R24759" s="200"/>
    </row>
    <row r="24760" spans="1:18" ht="14.6" customHeight="1" x14ac:dyDescent="0.5">
      <c r="A24760" s="524" t="s">
        <v>1279</v>
      </c>
      <c r="B24760" s="217" t="s">
        <v>1189</v>
      </c>
      <c r="D24760" s="202" t="str">
        <f t="shared" ref="D24760" si="42266">IF(MOD(D24758-D$10559-1,49)=0,"Jub",IF(MOD(D24758-D$10559,7)=0,"Sab","Yr"))&amp;" "&amp;IF(MOD(D24758-D$10559-1,49)=0,INT(D24758-D$10559-1)/49,"")</f>
        <v xml:space="preserve">Yr </v>
      </c>
      <c r="E24760" s="201">
        <f t="shared" ref="E24760" si="42267">E24756+1</f>
        <v>2109</v>
      </c>
      <c r="F24760" s="197">
        <v>1</v>
      </c>
      <c r="G24760" s="203" t="s">
        <v>288</v>
      </c>
      <c r="H24760" s="325">
        <f>H24756+1</f>
        <v>2076</v>
      </c>
      <c r="R24760" s="200"/>
    </row>
    <row r="24761" spans="1:18" ht="14.6" customHeight="1" x14ac:dyDescent="0.5">
      <c r="A24761" s="525" t="s">
        <v>1280</v>
      </c>
      <c r="B24761" s="202">
        <f t="shared" ref="B24761" si="42268">B24757+1</f>
        <v>2884</v>
      </c>
      <c r="D24761" s="216" t="str">
        <f t="shared" ref="D24761" si="42269">D24757</f>
        <v>Exodus</v>
      </c>
      <c r="E24761" s="212" t="str">
        <f t="shared" ref="E24761" si="42270">E24757</f>
        <v>AD</v>
      </c>
      <c r="F24761" s="197">
        <v>2</v>
      </c>
      <c r="G24761" s="206" t="s">
        <v>604</v>
      </c>
      <c r="H24761" s="325"/>
      <c r="R24761" s="200"/>
    </row>
    <row r="24762" spans="1:18" ht="14.6" customHeight="1" x14ac:dyDescent="0.5">
      <c r="A24762" s="523">
        <f t="shared" ref="A24762" si="42271">A24758+1</f>
        <v>2862</v>
      </c>
      <c r="B24762" s="216" t="str">
        <f t="shared" ref="B24762" si="42272">B24758</f>
        <v>Olympiad</v>
      </c>
      <c r="D24762" s="217">
        <f t="shared" ref="D24762" si="42273">D24758+1</f>
        <v>3591</v>
      </c>
      <c r="E24762" s="212"/>
      <c r="F24762" s="197">
        <v>3</v>
      </c>
      <c r="G24762" s="208" t="s">
        <v>287</v>
      </c>
      <c r="H24762" s="367"/>
      <c r="R24762" s="200"/>
    </row>
    <row r="24763" spans="1:18" ht="14.6" customHeight="1" thickBot="1" x14ac:dyDescent="0.55000000000000004">
      <c r="A24763" s="526"/>
      <c r="B24763" s="217">
        <f t="shared" ref="B24763" si="42274">B24759+1</f>
        <v>722</v>
      </c>
      <c r="D24763" s="217" t="str">
        <f t="shared" ref="D24763" si="42275">INT((D24762-D$10559-1)/49+1)&amp;"/"&amp;MOD(INT((D24762-D$10559-1)/7),7)+1&amp;"/"&amp;MOD(D24762-D$10559-1,7)+1</f>
        <v>73/4/2</v>
      </c>
      <c r="E24763" s="214"/>
      <c r="F24763" s="197">
        <v>4</v>
      </c>
      <c r="G24763" s="209" t="s">
        <v>605</v>
      </c>
      <c r="H24763" s="324" t="str">
        <f>H24759</f>
        <v>Dn 2300</v>
      </c>
      <c r="R24763" s="200"/>
    </row>
    <row r="24764" spans="1:18" ht="14.6" customHeight="1" x14ac:dyDescent="0.5">
      <c r="A24764" s="524" t="s">
        <v>1279</v>
      </c>
      <c r="B24764" s="217" t="s">
        <v>1186</v>
      </c>
      <c r="D24764" s="202" t="str">
        <f t="shared" ref="D24764" si="42276">IF(MOD(D24762-D$10559-1,49)=0,"Jub",IF(MOD(D24762-D$10559,7)=0,"Sab","Yr"))&amp;" "&amp;IF(MOD(D24762-D$10559-1,49)=0,INT(D24762-D$10559-1)/49,"")</f>
        <v xml:space="preserve">Yr </v>
      </c>
      <c r="E24764" s="201">
        <f t="shared" ref="E24764" si="42277">E24760+1</f>
        <v>2110</v>
      </c>
      <c r="F24764" s="197">
        <v>1</v>
      </c>
      <c r="G24764" s="203" t="s">
        <v>288</v>
      </c>
      <c r="H24764" s="325">
        <f>H24760+1</f>
        <v>2077</v>
      </c>
      <c r="R24764" s="200"/>
    </row>
    <row r="24765" spans="1:18" ht="14.6" customHeight="1" x14ac:dyDescent="0.5">
      <c r="A24765" s="525" t="s">
        <v>1280</v>
      </c>
      <c r="B24765" s="202">
        <f t="shared" ref="B24765" si="42278">B24761+1</f>
        <v>2885</v>
      </c>
      <c r="D24765" s="216" t="str">
        <f t="shared" ref="D24765" si="42279">D24761</f>
        <v>Exodus</v>
      </c>
      <c r="E24765" s="212" t="str">
        <f t="shared" ref="E24765" si="42280">E24761</f>
        <v>AD</v>
      </c>
      <c r="F24765" s="197">
        <v>2</v>
      </c>
      <c r="G24765" s="206" t="s">
        <v>604</v>
      </c>
      <c r="H24765" s="325"/>
      <c r="R24765" s="200"/>
    </row>
    <row r="24766" spans="1:18" ht="14.6" customHeight="1" x14ac:dyDescent="0.5">
      <c r="A24766" s="523">
        <f t="shared" ref="A24766" si="42281">A24762+1</f>
        <v>2863</v>
      </c>
      <c r="B24766" s="216" t="str">
        <f t="shared" si="42177"/>
        <v>Olympiad</v>
      </c>
      <c r="D24766" s="217">
        <f t="shared" ref="D24766" si="42282">D24762+1</f>
        <v>3592</v>
      </c>
      <c r="E24766" s="212"/>
      <c r="F24766" s="197">
        <v>3</v>
      </c>
      <c r="G24766" s="208" t="s">
        <v>287</v>
      </c>
      <c r="H24766" s="367"/>
      <c r="R24766" s="200"/>
    </row>
    <row r="24767" spans="1:18" ht="14.6" customHeight="1" thickBot="1" x14ac:dyDescent="0.55000000000000004">
      <c r="A24767" s="526"/>
      <c r="B24767" s="217">
        <f t="shared" si="42177"/>
        <v>722</v>
      </c>
      <c r="D24767" s="217" t="str">
        <f t="shared" ref="D24767" si="42283">INT((D24766-D$10559-1)/49+1)&amp;"/"&amp;MOD(INT((D24766-D$10559-1)/7),7)+1&amp;"/"&amp;MOD(D24766-D$10559-1,7)+1</f>
        <v>73/4/3</v>
      </c>
      <c r="E24767" s="214"/>
      <c r="F24767" s="197">
        <v>4</v>
      </c>
      <c r="G24767" s="209" t="s">
        <v>605</v>
      </c>
      <c r="H24767" s="324" t="str">
        <f>H24763</f>
        <v>Dn 2300</v>
      </c>
      <c r="R24767" s="200"/>
    </row>
    <row r="24768" spans="1:18" ht="14.6" customHeight="1" x14ac:dyDescent="0.5">
      <c r="A24768" s="524" t="s">
        <v>1279</v>
      </c>
      <c r="B24768" s="217" t="s">
        <v>1187</v>
      </c>
      <c r="D24768" s="202" t="str">
        <f t="shared" ref="D24768" si="42284">IF(MOD(D24766-D$10559-1,49)=0,"Jub",IF(MOD(D24766-D$10559,7)=0,"Sab","Yr"))&amp;" "&amp;IF(MOD(D24766-D$10559-1,49)=0,INT(D24766-D$10559-1)/49,"")</f>
        <v xml:space="preserve">Yr </v>
      </c>
      <c r="E24768" s="201">
        <f t="shared" ref="E24768" si="42285">E24764+1</f>
        <v>2111</v>
      </c>
      <c r="F24768" s="197">
        <v>1</v>
      </c>
      <c r="G24768" s="203" t="s">
        <v>288</v>
      </c>
      <c r="H24768" s="325">
        <f>H24764+1</f>
        <v>2078</v>
      </c>
      <c r="R24768" s="200"/>
    </row>
    <row r="24769" spans="1:18" ht="14.6" customHeight="1" x14ac:dyDescent="0.5">
      <c r="A24769" s="525" t="s">
        <v>1280</v>
      </c>
      <c r="B24769" s="202">
        <f t="shared" ref="B24769" si="42286">B24765+1</f>
        <v>2886</v>
      </c>
      <c r="D24769" s="216" t="str">
        <f t="shared" ref="D24769" si="42287">D24765</f>
        <v>Exodus</v>
      </c>
      <c r="E24769" s="212" t="str">
        <f t="shared" ref="E24769" si="42288">E24765</f>
        <v>AD</v>
      </c>
      <c r="F24769" s="197">
        <v>2</v>
      </c>
      <c r="G24769" s="206" t="s">
        <v>604</v>
      </c>
      <c r="H24769" s="325"/>
      <c r="R24769" s="200"/>
    </row>
    <row r="24770" spans="1:18" ht="14.6" customHeight="1" x14ac:dyDescent="0.5">
      <c r="A24770" s="523">
        <f t="shared" ref="A24770" si="42289">A24766+1</f>
        <v>2864</v>
      </c>
      <c r="B24770" s="216" t="str">
        <f t="shared" si="42186"/>
        <v>Olympiad</v>
      </c>
      <c r="D24770" s="217">
        <f t="shared" ref="D24770" si="42290">D24766+1</f>
        <v>3593</v>
      </c>
      <c r="E24770" s="212"/>
      <c r="F24770" s="197">
        <v>3</v>
      </c>
      <c r="G24770" s="208" t="s">
        <v>287</v>
      </c>
      <c r="H24770" s="367"/>
      <c r="R24770" s="200"/>
    </row>
    <row r="24771" spans="1:18" ht="14.6" customHeight="1" thickBot="1" x14ac:dyDescent="0.55000000000000004">
      <c r="A24771" s="526"/>
      <c r="B24771" s="217">
        <f t="shared" si="42186"/>
        <v>722</v>
      </c>
      <c r="D24771" s="217" t="str">
        <f t="shared" ref="D24771" si="42291">INT((D24770-D$10559-1)/49+1)&amp;"/"&amp;MOD(INT((D24770-D$10559-1)/7),7)+1&amp;"/"&amp;MOD(D24770-D$10559-1,7)+1</f>
        <v>73/4/4</v>
      </c>
      <c r="E24771" s="214"/>
      <c r="F24771" s="197">
        <v>4</v>
      </c>
      <c r="G24771" s="209" t="s">
        <v>605</v>
      </c>
      <c r="H24771" s="324" t="str">
        <f>H24767</f>
        <v>Dn 2300</v>
      </c>
      <c r="R24771" s="200"/>
    </row>
    <row r="24772" spans="1:18" ht="14.6" customHeight="1" x14ac:dyDescent="0.5">
      <c r="A24772" s="524" t="s">
        <v>1279</v>
      </c>
      <c r="B24772" s="217" t="s">
        <v>1188</v>
      </c>
      <c r="D24772" s="202" t="str">
        <f t="shared" ref="D24772" si="42292">IF(MOD(D24770-D$10559-1,49)=0,"Jub",IF(MOD(D24770-D$10559,7)=0,"Sab","Yr"))&amp;" "&amp;IF(MOD(D24770-D$10559-1,49)=0,INT(D24770-D$10559-1)/49,"")</f>
        <v xml:space="preserve">Yr </v>
      </c>
      <c r="E24772" s="201">
        <f t="shared" ref="E24772" si="42293">E24768+1</f>
        <v>2112</v>
      </c>
      <c r="F24772" s="197">
        <v>1</v>
      </c>
      <c r="G24772" s="203" t="s">
        <v>288</v>
      </c>
      <c r="H24772" s="325">
        <f>H24768+1</f>
        <v>2079</v>
      </c>
      <c r="R24772" s="200"/>
    </row>
    <row r="24773" spans="1:18" ht="14.6" customHeight="1" x14ac:dyDescent="0.5">
      <c r="A24773" s="525" t="s">
        <v>1280</v>
      </c>
      <c r="B24773" s="202">
        <f t="shared" ref="B24773" si="42294">B24769+1</f>
        <v>2887</v>
      </c>
      <c r="D24773" s="216" t="str">
        <f t="shared" ref="D24773" si="42295">D24769</f>
        <v>Exodus</v>
      </c>
      <c r="E24773" s="212" t="str">
        <f t="shared" ref="E24773" si="42296">E24769</f>
        <v>AD</v>
      </c>
      <c r="F24773" s="197">
        <v>2</v>
      </c>
      <c r="G24773" s="206" t="s">
        <v>604</v>
      </c>
      <c r="H24773" s="325"/>
      <c r="R24773" s="200"/>
    </row>
    <row r="24774" spans="1:18" ht="14.6" customHeight="1" x14ac:dyDescent="0.5">
      <c r="A24774" s="523">
        <f t="shared" ref="A24774" si="42297">A24770+1</f>
        <v>2865</v>
      </c>
      <c r="B24774" s="216" t="str">
        <f t="shared" si="42195"/>
        <v>Olympiad</v>
      </c>
      <c r="D24774" s="217">
        <f t="shared" ref="D24774" si="42298">D24770+1</f>
        <v>3594</v>
      </c>
      <c r="E24774" s="212"/>
      <c r="F24774" s="197">
        <v>3</v>
      </c>
      <c r="G24774" s="208" t="s">
        <v>287</v>
      </c>
      <c r="H24774" s="367"/>
      <c r="R24774" s="200"/>
    </row>
    <row r="24775" spans="1:18" ht="14.6" customHeight="1" thickBot="1" x14ac:dyDescent="0.55000000000000004">
      <c r="A24775" s="526"/>
      <c r="B24775" s="217">
        <f t="shared" si="42195"/>
        <v>722</v>
      </c>
      <c r="D24775" s="217" t="str">
        <f t="shared" ref="D24775" si="42299">INT((D24774-D$10559-1)/49+1)&amp;"/"&amp;MOD(INT((D24774-D$10559-1)/7),7)+1&amp;"/"&amp;MOD(D24774-D$10559-1,7)+1</f>
        <v>73/4/5</v>
      </c>
      <c r="E24775" s="214"/>
      <c r="F24775" s="197">
        <v>4</v>
      </c>
      <c r="G24775" s="209" t="s">
        <v>605</v>
      </c>
      <c r="H24775" s="324" t="str">
        <f>H24771</f>
        <v>Dn 2300</v>
      </c>
      <c r="R24775" s="200"/>
    </row>
    <row r="24776" spans="1:18" ht="14.6" customHeight="1" x14ac:dyDescent="0.5">
      <c r="A24776" s="524" t="s">
        <v>1279</v>
      </c>
      <c r="B24776" s="217" t="s">
        <v>1189</v>
      </c>
      <c r="D24776" s="202" t="str">
        <f t="shared" ref="D24776" si="42300">IF(MOD(D24774-D$10559-1,49)=0,"Jub",IF(MOD(D24774-D$10559,7)=0,"Sab","Yr"))&amp;" "&amp;IF(MOD(D24774-D$10559-1,49)=0,INT(D24774-D$10559-1)/49,"")</f>
        <v xml:space="preserve">Yr </v>
      </c>
      <c r="E24776" s="201">
        <f t="shared" ref="E24776" si="42301">E24772+1</f>
        <v>2113</v>
      </c>
      <c r="F24776" s="197">
        <v>1</v>
      </c>
      <c r="G24776" s="203" t="s">
        <v>288</v>
      </c>
      <c r="H24776" s="325">
        <f>H24772+1</f>
        <v>2080</v>
      </c>
      <c r="R24776" s="200"/>
    </row>
    <row r="24777" spans="1:18" ht="14.6" customHeight="1" x14ac:dyDescent="0.5">
      <c r="A24777" s="525" t="s">
        <v>1280</v>
      </c>
      <c r="B24777" s="202">
        <f t="shared" ref="B24777" si="42302">B24773+1</f>
        <v>2888</v>
      </c>
      <c r="D24777" s="216" t="str">
        <f t="shared" ref="D24777" si="42303">D24773</f>
        <v>Exodus</v>
      </c>
      <c r="E24777" s="212" t="str">
        <f t="shared" ref="E24777" si="42304">E24773</f>
        <v>AD</v>
      </c>
      <c r="F24777" s="197">
        <v>2</v>
      </c>
      <c r="G24777" s="206" t="s">
        <v>604</v>
      </c>
      <c r="H24777" s="325"/>
      <c r="R24777" s="200"/>
    </row>
    <row r="24778" spans="1:18" ht="14.6" customHeight="1" x14ac:dyDescent="0.5">
      <c r="A24778" s="523">
        <f t="shared" ref="A24778" si="42305">A24774+1</f>
        <v>2866</v>
      </c>
      <c r="B24778" s="216" t="str">
        <f t="shared" ref="B24778" si="42306">B24774</f>
        <v>Olympiad</v>
      </c>
      <c r="D24778" s="217">
        <f t="shared" ref="D24778" si="42307">D24774+1</f>
        <v>3595</v>
      </c>
      <c r="E24778" s="212"/>
      <c r="F24778" s="197">
        <v>3</v>
      </c>
      <c r="G24778" s="208" t="s">
        <v>287</v>
      </c>
      <c r="H24778" s="367"/>
      <c r="R24778" s="200"/>
    </row>
    <row r="24779" spans="1:18" ht="14.6" customHeight="1" thickBot="1" x14ac:dyDescent="0.55000000000000004">
      <c r="A24779" s="526"/>
      <c r="B24779" s="217">
        <f t="shared" ref="B24779" si="42308">B24775+1</f>
        <v>723</v>
      </c>
      <c r="D24779" s="217" t="str">
        <f t="shared" ref="D24779" si="42309">INT((D24778-D$10559-1)/49+1)&amp;"/"&amp;MOD(INT((D24778-D$10559-1)/7),7)+1&amp;"/"&amp;MOD(D24778-D$10559-1,7)+1</f>
        <v>73/4/6</v>
      </c>
      <c r="E24779" s="214"/>
      <c r="F24779" s="197">
        <v>4</v>
      </c>
      <c r="G24779" s="209" t="s">
        <v>605</v>
      </c>
      <c r="H24779" s="324" t="str">
        <f>H24775</f>
        <v>Dn 2300</v>
      </c>
      <c r="R24779" s="200"/>
    </row>
    <row r="24780" spans="1:18" ht="14.6" customHeight="1" x14ac:dyDescent="0.5">
      <c r="A24780" s="524" t="s">
        <v>1279</v>
      </c>
      <c r="B24780" s="217" t="s">
        <v>1186</v>
      </c>
      <c r="D24780" s="202" t="str">
        <f t="shared" ref="D24780" si="42310">IF(MOD(D24778-D$10559-1,49)=0,"Jub",IF(MOD(D24778-D$10559,7)=0,"Sab","Yr"))&amp;" "&amp;IF(MOD(D24778-D$10559-1,49)=0,INT(D24778-D$10559-1)/49,"")</f>
        <v xml:space="preserve">Yr </v>
      </c>
      <c r="E24780" s="201">
        <f t="shared" ref="E24780" si="42311">E24776+1</f>
        <v>2114</v>
      </c>
      <c r="F24780" s="197">
        <v>1</v>
      </c>
      <c r="G24780" s="203" t="s">
        <v>288</v>
      </c>
      <c r="H24780" s="325">
        <f>H24776+1</f>
        <v>2081</v>
      </c>
      <c r="R24780" s="200"/>
    </row>
    <row r="24781" spans="1:18" ht="14.6" customHeight="1" x14ac:dyDescent="0.5">
      <c r="A24781" s="525" t="s">
        <v>1280</v>
      </c>
      <c r="B24781" s="202">
        <f t="shared" ref="B24781" si="42312">B24777+1</f>
        <v>2889</v>
      </c>
      <c r="D24781" s="216" t="str">
        <f t="shared" ref="D24781" si="42313">D24777</f>
        <v>Exodus</v>
      </c>
      <c r="E24781" s="212" t="str">
        <f t="shared" ref="E24781" si="42314">E24777</f>
        <v>AD</v>
      </c>
      <c r="F24781" s="197">
        <v>2</v>
      </c>
      <c r="G24781" s="206" t="s">
        <v>604</v>
      </c>
      <c r="H24781" s="325"/>
      <c r="R24781" s="200"/>
    </row>
    <row r="24782" spans="1:18" ht="14.6" customHeight="1" x14ac:dyDescent="0.5">
      <c r="A24782" s="523">
        <f t="shared" ref="A24782" si="42315">A24778+1</f>
        <v>2867</v>
      </c>
      <c r="B24782" s="216" t="str">
        <f t="shared" ref="B24782:B24831" si="42316">B24778</f>
        <v>Olympiad</v>
      </c>
      <c r="D24782" s="217">
        <f t="shared" ref="D24782" si="42317">D24778+1</f>
        <v>3596</v>
      </c>
      <c r="E24782" s="212"/>
      <c r="F24782" s="197">
        <v>3</v>
      </c>
      <c r="G24782" s="208" t="s">
        <v>287</v>
      </c>
      <c r="H24782" s="367"/>
      <c r="R24782" s="200"/>
    </row>
    <row r="24783" spans="1:18" ht="14.6" customHeight="1" thickBot="1" x14ac:dyDescent="0.55000000000000004">
      <c r="A24783" s="526"/>
      <c r="B24783" s="217">
        <f t="shared" si="42316"/>
        <v>723</v>
      </c>
      <c r="D24783" s="359" t="str">
        <f t="shared" ref="D24783" si="42318">INT((D24782-D$10559-1)/49+1)&amp;"/"&amp;MOD(INT((D24782-D$10559-1)/7),7)+1&amp;"/"&amp;MOD(D24782-D$10559-1,7)+1</f>
        <v>73/4/7</v>
      </c>
      <c r="E24783" s="214"/>
      <c r="F24783" s="197">
        <v>4</v>
      </c>
      <c r="G24783" s="209" t="s">
        <v>605</v>
      </c>
      <c r="H24783" s="324" t="str">
        <f>H24779</f>
        <v>Dn 2300</v>
      </c>
      <c r="R24783" s="200"/>
    </row>
    <row r="24784" spans="1:18" ht="14.6" customHeight="1" x14ac:dyDescent="0.5">
      <c r="A24784" s="524" t="s">
        <v>1279</v>
      </c>
      <c r="B24784" s="217" t="s">
        <v>1187</v>
      </c>
      <c r="D24784" s="360" t="str">
        <f t="shared" ref="D24784" si="42319">IF(MOD(D24782-D$10559-1,49)=0,"Jub",IF(MOD(D24782-D$10559,7)=0,"Sab","Yr"))&amp;" "&amp;IF(MOD(D24782-D$10559-1,49)=0,INT(D24782-D$10559-1)/49,"")</f>
        <v xml:space="preserve">Sab </v>
      </c>
      <c r="E24784" s="201">
        <f t="shared" ref="E24784" si="42320">E24780+1</f>
        <v>2115</v>
      </c>
      <c r="F24784" s="197">
        <v>1</v>
      </c>
      <c r="G24784" s="203" t="s">
        <v>288</v>
      </c>
      <c r="H24784" s="325">
        <f>H24780+1</f>
        <v>2082</v>
      </c>
      <c r="R24784" s="200"/>
    </row>
    <row r="24785" spans="1:18" ht="14.6" customHeight="1" x14ac:dyDescent="0.5">
      <c r="A24785" s="525" t="s">
        <v>1280</v>
      </c>
      <c r="B24785" s="202">
        <f t="shared" ref="B24785" si="42321">B24781+1</f>
        <v>2890</v>
      </c>
      <c r="D24785" s="361" t="str">
        <f t="shared" ref="D24785" si="42322">D24781</f>
        <v>Exodus</v>
      </c>
      <c r="E24785" s="212" t="str">
        <f t="shared" ref="E24785" si="42323">E24781</f>
        <v>AD</v>
      </c>
      <c r="F24785" s="197">
        <v>2</v>
      </c>
      <c r="G24785" s="206" t="s">
        <v>604</v>
      </c>
      <c r="H24785" s="325"/>
      <c r="R24785" s="200"/>
    </row>
    <row r="24786" spans="1:18" ht="14.6" customHeight="1" x14ac:dyDescent="0.5">
      <c r="A24786" s="523">
        <f t="shared" ref="A24786" si="42324">A24782+1</f>
        <v>2868</v>
      </c>
      <c r="B24786" s="216" t="str">
        <f t="shared" ref="B24786:B24835" si="42325">B24782</f>
        <v>Olympiad</v>
      </c>
      <c r="D24786" s="359">
        <f t="shared" ref="D24786" si="42326">D24782+1</f>
        <v>3597</v>
      </c>
      <c r="E24786" s="212"/>
      <c r="F24786" s="197">
        <v>3</v>
      </c>
      <c r="G24786" s="208" t="s">
        <v>287</v>
      </c>
      <c r="H24786" s="367"/>
      <c r="R24786" s="200"/>
    </row>
    <row r="24787" spans="1:18" ht="14.6" customHeight="1" thickBot="1" x14ac:dyDescent="0.55000000000000004">
      <c r="A24787" s="526"/>
      <c r="B24787" s="217">
        <f t="shared" si="42325"/>
        <v>723</v>
      </c>
      <c r="D24787" s="217" t="str">
        <f t="shared" ref="D24787" si="42327">INT((D24786-D$10559-1)/49+1)&amp;"/"&amp;MOD(INT((D24786-D$10559-1)/7),7)+1&amp;"/"&amp;MOD(D24786-D$10559-1,7)+1</f>
        <v>73/5/1</v>
      </c>
      <c r="E24787" s="214"/>
      <c r="F24787" s="197">
        <v>4</v>
      </c>
      <c r="G24787" s="209" t="s">
        <v>605</v>
      </c>
      <c r="H24787" s="324" t="str">
        <f>H24783</f>
        <v>Dn 2300</v>
      </c>
      <c r="R24787" s="200"/>
    </row>
    <row r="24788" spans="1:18" ht="14.6" customHeight="1" x14ac:dyDescent="0.5">
      <c r="A24788" s="524" t="s">
        <v>1279</v>
      </c>
      <c r="B24788" s="217" t="s">
        <v>1188</v>
      </c>
      <c r="D24788" s="202" t="str">
        <f t="shared" ref="D24788" si="42328">IF(MOD(D24786-D$10559-1,49)=0,"Jub",IF(MOD(D24786-D$10559,7)=0,"Sab","Yr"))&amp;" "&amp;IF(MOD(D24786-D$10559-1,49)=0,INT(D24786-D$10559-1)/49,"")</f>
        <v xml:space="preserve">Yr </v>
      </c>
      <c r="E24788" s="201">
        <f t="shared" ref="E24788" si="42329">E24784+1</f>
        <v>2116</v>
      </c>
      <c r="F24788" s="197">
        <v>1</v>
      </c>
      <c r="G24788" s="203" t="s">
        <v>288</v>
      </c>
      <c r="H24788" s="325">
        <f>H24784+1</f>
        <v>2083</v>
      </c>
      <c r="R24788" s="200"/>
    </row>
    <row r="24789" spans="1:18" ht="14.6" customHeight="1" x14ac:dyDescent="0.5">
      <c r="A24789" s="525" t="s">
        <v>1280</v>
      </c>
      <c r="B24789" s="202">
        <f t="shared" ref="B24789" si="42330">B24785+1</f>
        <v>2891</v>
      </c>
      <c r="D24789" s="216" t="str">
        <f t="shared" ref="D24789" si="42331">D24785</f>
        <v>Exodus</v>
      </c>
      <c r="E24789" s="212" t="str">
        <f t="shared" ref="E24789" si="42332">E24785</f>
        <v>AD</v>
      </c>
      <c r="F24789" s="197">
        <v>2</v>
      </c>
      <c r="G24789" s="206" t="s">
        <v>604</v>
      </c>
      <c r="H24789" s="325"/>
      <c r="R24789" s="200"/>
    </row>
    <row r="24790" spans="1:18" ht="14.6" customHeight="1" x14ac:dyDescent="0.5">
      <c r="A24790" s="523">
        <f t="shared" ref="A24790" si="42333">A24786+1</f>
        <v>2869</v>
      </c>
      <c r="B24790" s="216" t="str">
        <f t="shared" ref="B24790:B24839" si="42334">B24786</f>
        <v>Olympiad</v>
      </c>
      <c r="D24790" s="217">
        <f t="shared" ref="D24790" si="42335">D24786+1</f>
        <v>3598</v>
      </c>
      <c r="E24790" s="212"/>
      <c r="F24790" s="197">
        <v>3</v>
      </c>
      <c r="G24790" s="208" t="s">
        <v>287</v>
      </c>
      <c r="H24790" s="367"/>
      <c r="R24790" s="200"/>
    </row>
    <row r="24791" spans="1:18" ht="14.6" customHeight="1" thickBot="1" x14ac:dyDescent="0.55000000000000004">
      <c r="A24791" s="526"/>
      <c r="B24791" s="217">
        <f t="shared" si="42334"/>
        <v>723</v>
      </c>
      <c r="D24791" s="217" t="str">
        <f t="shared" ref="D24791" si="42336">INT((D24790-D$10559-1)/49+1)&amp;"/"&amp;MOD(INT((D24790-D$10559-1)/7),7)+1&amp;"/"&amp;MOD(D24790-D$10559-1,7)+1</f>
        <v>73/5/2</v>
      </c>
      <c r="E24791" s="214"/>
      <c r="F24791" s="197">
        <v>4</v>
      </c>
      <c r="G24791" s="209" t="s">
        <v>605</v>
      </c>
      <c r="H24791" s="324" t="str">
        <f>H24787</f>
        <v>Dn 2300</v>
      </c>
      <c r="R24791" s="200"/>
    </row>
    <row r="24792" spans="1:18" ht="14.6" customHeight="1" x14ac:dyDescent="0.5">
      <c r="A24792" s="524" t="s">
        <v>1279</v>
      </c>
      <c r="B24792" s="217" t="s">
        <v>1189</v>
      </c>
      <c r="D24792" s="202" t="str">
        <f t="shared" ref="D24792" si="42337">IF(MOD(D24790-D$10559-1,49)=0,"Jub",IF(MOD(D24790-D$10559,7)=0,"Sab","Yr"))&amp;" "&amp;IF(MOD(D24790-D$10559-1,49)=0,INT(D24790-D$10559-1)/49,"")</f>
        <v xml:space="preserve">Yr </v>
      </c>
      <c r="E24792" s="201">
        <f t="shared" ref="E24792" si="42338">E24788+1</f>
        <v>2117</v>
      </c>
      <c r="F24792" s="197">
        <v>1</v>
      </c>
      <c r="G24792" s="203" t="s">
        <v>288</v>
      </c>
      <c r="H24792" s="325">
        <f>H24788+1</f>
        <v>2084</v>
      </c>
      <c r="R24792" s="200"/>
    </row>
    <row r="24793" spans="1:18" ht="14.6" customHeight="1" x14ac:dyDescent="0.5">
      <c r="A24793" s="525" t="s">
        <v>1280</v>
      </c>
      <c r="B24793" s="202">
        <f t="shared" ref="B24793" si="42339">B24789+1</f>
        <v>2892</v>
      </c>
      <c r="D24793" s="216" t="str">
        <f t="shared" ref="D24793" si="42340">D24789</f>
        <v>Exodus</v>
      </c>
      <c r="E24793" s="212" t="str">
        <f t="shared" ref="E24793" si="42341">E24789</f>
        <v>AD</v>
      </c>
      <c r="F24793" s="197">
        <v>2</v>
      </c>
      <c r="G24793" s="206" t="s">
        <v>604</v>
      </c>
      <c r="H24793" s="325"/>
      <c r="R24793" s="200"/>
    </row>
    <row r="24794" spans="1:18" ht="14.6" customHeight="1" x14ac:dyDescent="0.5">
      <c r="A24794" s="523">
        <f t="shared" ref="A24794" si="42342">A24790+1</f>
        <v>2870</v>
      </c>
      <c r="B24794" s="216" t="str">
        <f t="shared" ref="B24794" si="42343">B24790</f>
        <v>Olympiad</v>
      </c>
      <c r="D24794" s="217">
        <f t="shared" ref="D24794" si="42344">D24790+1</f>
        <v>3599</v>
      </c>
      <c r="E24794" s="212"/>
      <c r="F24794" s="197">
        <v>3</v>
      </c>
      <c r="G24794" s="208" t="s">
        <v>287</v>
      </c>
      <c r="H24794" s="367"/>
      <c r="R24794" s="200"/>
    </row>
    <row r="24795" spans="1:18" ht="14.6" customHeight="1" thickBot="1" x14ac:dyDescent="0.55000000000000004">
      <c r="A24795" s="526"/>
      <c r="B24795" s="217">
        <f t="shared" ref="B24795" si="42345">B24791+1</f>
        <v>724</v>
      </c>
      <c r="D24795" s="217" t="str">
        <f t="shared" ref="D24795" si="42346">INT((D24794-D$10559-1)/49+1)&amp;"/"&amp;MOD(INT((D24794-D$10559-1)/7),7)+1&amp;"/"&amp;MOD(D24794-D$10559-1,7)+1</f>
        <v>73/5/3</v>
      </c>
      <c r="E24795" s="214"/>
      <c r="F24795" s="197">
        <v>4</v>
      </c>
      <c r="G24795" s="209" t="s">
        <v>605</v>
      </c>
      <c r="H24795" s="324" t="str">
        <f>H24791</f>
        <v>Dn 2300</v>
      </c>
      <c r="R24795" s="200"/>
    </row>
    <row r="24796" spans="1:18" ht="14.6" customHeight="1" x14ac:dyDescent="0.5">
      <c r="A24796" s="524" t="s">
        <v>1279</v>
      </c>
      <c r="B24796" s="217" t="s">
        <v>1186</v>
      </c>
      <c r="D24796" s="202" t="str">
        <f t="shared" ref="D24796" si="42347">IF(MOD(D24794-D$10559-1,49)=0,"Jub",IF(MOD(D24794-D$10559,7)=0,"Sab","Yr"))&amp;" "&amp;IF(MOD(D24794-D$10559-1,49)=0,INT(D24794-D$10559-1)/49,"")</f>
        <v xml:space="preserve">Yr </v>
      </c>
      <c r="E24796" s="201">
        <f t="shared" ref="E24796" si="42348">E24792+1</f>
        <v>2118</v>
      </c>
      <c r="F24796" s="197">
        <v>1</v>
      </c>
      <c r="G24796" s="203" t="s">
        <v>288</v>
      </c>
      <c r="H24796" s="325">
        <f>H24792+1</f>
        <v>2085</v>
      </c>
      <c r="R24796" s="200"/>
    </row>
    <row r="24797" spans="1:18" ht="14.6" customHeight="1" x14ac:dyDescent="0.5">
      <c r="A24797" s="525" t="s">
        <v>1280</v>
      </c>
      <c r="B24797" s="202">
        <f t="shared" ref="B24797" si="42349">B24793+1</f>
        <v>2893</v>
      </c>
      <c r="D24797" s="216" t="str">
        <f t="shared" ref="D24797" si="42350">D24793</f>
        <v>Exodus</v>
      </c>
      <c r="E24797" s="212" t="str">
        <f t="shared" ref="E24797" si="42351">E24793</f>
        <v>AD</v>
      </c>
      <c r="F24797" s="197">
        <v>2</v>
      </c>
      <c r="G24797" s="206" t="s">
        <v>604</v>
      </c>
      <c r="H24797" s="325"/>
      <c r="R24797" s="200"/>
    </row>
    <row r="24798" spans="1:18" ht="14.6" customHeight="1" x14ac:dyDescent="0.5">
      <c r="A24798" s="523">
        <f t="shared" ref="A24798" si="42352">A24794+1</f>
        <v>2871</v>
      </c>
      <c r="B24798" s="216" t="str">
        <f t="shared" si="42316"/>
        <v>Olympiad</v>
      </c>
      <c r="D24798" s="217">
        <f t="shared" ref="D24798" si="42353">D24794+1</f>
        <v>3600</v>
      </c>
      <c r="E24798" s="212"/>
      <c r="F24798" s="197">
        <v>3</v>
      </c>
      <c r="G24798" s="208" t="s">
        <v>287</v>
      </c>
      <c r="H24798" s="367"/>
      <c r="R24798" s="200"/>
    </row>
    <row r="24799" spans="1:18" ht="14.6" customHeight="1" thickBot="1" x14ac:dyDescent="0.55000000000000004">
      <c r="A24799" s="526"/>
      <c r="B24799" s="217">
        <f t="shared" si="42316"/>
        <v>724</v>
      </c>
      <c r="D24799" s="217" t="str">
        <f t="shared" ref="D24799" si="42354">INT((D24798-D$10559-1)/49+1)&amp;"/"&amp;MOD(INT((D24798-D$10559-1)/7),7)+1&amp;"/"&amp;MOD(D24798-D$10559-1,7)+1</f>
        <v>73/5/4</v>
      </c>
      <c r="E24799" s="214"/>
      <c r="F24799" s="197">
        <v>4</v>
      </c>
      <c r="G24799" s="209" t="s">
        <v>605</v>
      </c>
      <c r="H24799" s="324" t="str">
        <f>H24795</f>
        <v>Dn 2300</v>
      </c>
      <c r="R24799" s="200"/>
    </row>
    <row r="24800" spans="1:18" ht="14.6" customHeight="1" x14ac:dyDescent="0.5">
      <c r="A24800" s="524" t="s">
        <v>1279</v>
      </c>
      <c r="B24800" s="217" t="s">
        <v>1187</v>
      </c>
      <c r="D24800" s="202" t="str">
        <f t="shared" ref="D24800" si="42355">IF(MOD(D24798-D$10559-1,49)=0,"Jub",IF(MOD(D24798-D$10559,7)=0,"Sab","Yr"))&amp;" "&amp;IF(MOD(D24798-D$10559-1,49)=0,INT(D24798-D$10559-1)/49,"")</f>
        <v xml:space="preserve">Yr </v>
      </c>
      <c r="E24800" s="201">
        <f t="shared" ref="E24800" si="42356">E24796+1</f>
        <v>2119</v>
      </c>
      <c r="F24800" s="197">
        <v>1</v>
      </c>
      <c r="G24800" s="203" t="s">
        <v>288</v>
      </c>
      <c r="H24800" s="325">
        <f>H24796+1</f>
        <v>2086</v>
      </c>
      <c r="R24800" s="200"/>
    </row>
    <row r="24801" spans="1:18" ht="14.6" customHeight="1" x14ac:dyDescent="0.5">
      <c r="A24801" s="525" t="s">
        <v>1280</v>
      </c>
      <c r="B24801" s="202">
        <f t="shared" ref="B24801" si="42357">B24797+1</f>
        <v>2894</v>
      </c>
      <c r="D24801" s="216" t="str">
        <f t="shared" ref="D24801" si="42358">D24797</f>
        <v>Exodus</v>
      </c>
      <c r="E24801" s="212" t="str">
        <f t="shared" ref="E24801" si="42359">E24797</f>
        <v>AD</v>
      </c>
      <c r="F24801" s="197">
        <v>2</v>
      </c>
      <c r="G24801" s="206" t="s">
        <v>604</v>
      </c>
      <c r="H24801" s="325"/>
      <c r="R24801" s="200"/>
    </row>
    <row r="24802" spans="1:18" ht="14.6" customHeight="1" x14ac:dyDescent="0.5">
      <c r="A24802" s="523">
        <f t="shared" ref="A24802" si="42360">A24798+1</f>
        <v>2872</v>
      </c>
      <c r="B24802" s="216" t="str">
        <f t="shared" si="42325"/>
        <v>Olympiad</v>
      </c>
      <c r="D24802" s="217">
        <f t="shared" ref="D24802" si="42361">D24798+1</f>
        <v>3601</v>
      </c>
      <c r="E24802" s="212"/>
      <c r="F24802" s="197">
        <v>3</v>
      </c>
      <c r="G24802" s="208" t="s">
        <v>287</v>
      </c>
      <c r="H24802" s="367"/>
      <c r="R24802" s="200"/>
    </row>
    <row r="24803" spans="1:18" ht="14.6" customHeight="1" thickBot="1" x14ac:dyDescent="0.55000000000000004">
      <c r="A24803" s="526"/>
      <c r="B24803" s="217">
        <f t="shared" si="42325"/>
        <v>724</v>
      </c>
      <c r="D24803" s="217" t="str">
        <f t="shared" ref="D24803" si="42362">INT((D24802-D$10559-1)/49+1)&amp;"/"&amp;MOD(INT((D24802-D$10559-1)/7),7)+1&amp;"/"&amp;MOD(D24802-D$10559-1,7)+1</f>
        <v>73/5/5</v>
      </c>
      <c r="E24803" s="214"/>
      <c r="F24803" s="197">
        <v>4</v>
      </c>
      <c r="G24803" s="209" t="s">
        <v>605</v>
      </c>
      <c r="H24803" s="324" t="str">
        <f>H24799</f>
        <v>Dn 2300</v>
      </c>
      <c r="R24803" s="200"/>
    </row>
    <row r="24804" spans="1:18" ht="14.6" customHeight="1" x14ac:dyDescent="0.5">
      <c r="A24804" s="524" t="s">
        <v>1279</v>
      </c>
      <c r="B24804" s="217" t="s">
        <v>1188</v>
      </c>
      <c r="D24804" s="202" t="str">
        <f t="shared" ref="D24804" si="42363">IF(MOD(D24802-D$10559-1,49)=0,"Jub",IF(MOD(D24802-D$10559,7)=0,"Sab","Yr"))&amp;" "&amp;IF(MOD(D24802-D$10559-1,49)=0,INT(D24802-D$10559-1)/49,"")</f>
        <v xml:space="preserve">Yr </v>
      </c>
      <c r="E24804" s="201">
        <f t="shared" ref="E24804" si="42364">E24800+1</f>
        <v>2120</v>
      </c>
      <c r="F24804" s="197">
        <v>1</v>
      </c>
      <c r="G24804" s="203" t="s">
        <v>288</v>
      </c>
      <c r="H24804" s="325">
        <f>H24800+1</f>
        <v>2087</v>
      </c>
      <c r="R24804" s="200"/>
    </row>
    <row r="24805" spans="1:18" ht="14.6" customHeight="1" x14ac:dyDescent="0.5">
      <c r="A24805" s="525" t="s">
        <v>1280</v>
      </c>
      <c r="B24805" s="202">
        <f t="shared" ref="B24805" si="42365">B24801+1</f>
        <v>2895</v>
      </c>
      <c r="D24805" s="216" t="str">
        <f t="shared" ref="D24805" si="42366">D24801</f>
        <v>Exodus</v>
      </c>
      <c r="E24805" s="212" t="str">
        <f t="shared" ref="E24805" si="42367">E24801</f>
        <v>AD</v>
      </c>
      <c r="F24805" s="197">
        <v>2</v>
      </c>
      <c r="G24805" s="206" t="s">
        <v>604</v>
      </c>
      <c r="H24805" s="325"/>
      <c r="R24805" s="200"/>
    </row>
    <row r="24806" spans="1:18" ht="14.6" customHeight="1" x14ac:dyDescent="0.5">
      <c r="A24806" s="523">
        <f t="shared" ref="A24806" si="42368">A24802+1</f>
        <v>2873</v>
      </c>
      <c r="B24806" s="216" t="str">
        <f t="shared" si="42334"/>
        <v>Olympiad</v>
      </c>
      <c r="D24806" s="217">
        <f t="shared" ref="D24806" si="42369">D24802+1</f>
        <v>3602</v>
      </c>
      <c r="E24806" s="212"/>
      <c r="F24806" s="197">
        <v>3</v>
      </c>
      <c r="G24806" s="208" t="s">
        <v>287</v>
      </c>
      <c r="H24806" s="367"/>
      <c r="R24806" s="200"/>
    </row>
    <row r="24807" spans="1:18" ht="14.6" customHeight="1" thickBot="1" x14ac:dyDescent="0.55000000000000004">
      <c r="A24807" s="526"/>
      <c r="B24807" s="217">
        <f t="shared" si="42334"/>
        <v>724</v>
      </c>
      <c r="D24807" s="217" t="str">
        <f t="shared" ref="D24807" si="42370">INT((D24806-D$10559-1)/49+1)&amp;"/"&amp;MOD(INT((D24806-D$10559-1)/7),7)+1&amp;"/"&amp;MOD(D24806-D$10559-1,7)+1</f>
        <v>73/5/6</v>
      </c>
      <c r="E24807" s="214"/>
      <c r="F24807" s="197">
        <v>4</v>
      </c>
      <c r="G24807" s="209" t="s">
        <v>605</v>
      </c>
      <c r="H24807" s="324" t="str">
        <f>H24803</f>
        <v>Dn 2300</v>
      </c>
      <c r="R24807" s="200"/>
    </row>
    <row r="24808" spans="1:18" ht="14.6" customHeight="1" x14ac:dyDescent="0.5">
      <c r="A24808" s="524" t="s">
        <v>1279</v>
      </c>
      <c r="B24808" s="217" t="s">
        <v>1189</v>
      </c>
      <c r="D24808" s="202" t="str">
        <f t="shared" ref="D24808" si="42371">IF(MOD(D24806-D$10559-1,49)=0,"Jub",IF(MOD(D24806-D$10559,7)=0,"Sab","Yr"))&amp;" "&amp;IF(MOD(D24806-D$10559-1,49)=0,INT(D24806-D$10559-1)/49,"")</f>
        <v xml:space="preserve">Yr </v>
      </c>
      <c r="E24808" s="201">
        <f t="shared" ref="E24808" si="42372">E24804+1</f>
        <v>2121</v>
      </c>
      <c r="F24808" s="197">
        <v>1</v>
      </c>
      <c r="G24808" s="203" t="s">
        <v>288</v>
      </c>
      <c r="H24808" s="325">
        <f>H24804+1</f>
        <v>2088</v>
      </c>
      <c r="R24808" s="200"/>
    </row>
    <row r="24809" spans="1:18" ht="14.6" customHeight="1" x14ac:dyDescent="0.5">
      <c r="A24809" s="525" t="s">
        <v>1280</v>
      </c>
      <c r="B24809" s="202">
        <f t="shared" ref="B24809" si="42373">B24805+1</f>
        <v>2896</v>
      </c>
      <c r="D24809" s="216" t="str">
        <f t="shared" ref="D24809" si="42374">D24805</f>
        <v>Exodus</v>
      </c>
      <c r="E24809" s="212" t="str">
        <f t="shared" ref="E24809" si="42375">E24805</f>
        <v>AD</v>
      </c>
      <c r="F24809" s="197">
        <v>2</v>
      </c>
      <c r="G24809" s="206" t="s">
        <v>604</v>
      </c>
      <c r="H24809" s="325"/>
      <c r="R24809" s="200"/>
    </row>
    <row r="24810" spans="1:18" ht="14.6" customHeight="1" x14ac:dyDescent="0.5">
      <c r="A24810" s="523">
        <f t="shared" ref="A24810" si="42376">A24806+1</f>
        <v>2874</v>
      </c>
      <c r="B24810" s="216" t="str">
        <f t="shared" ref="B24810" si="42377">B24806</f>
        <v>Olympiad</v>
      </c>
      <c r="D24810" s="217">
        <f t="shared" ref="D24810" si="42378">D24806+1</f>
        <v>3603</v>
      </c>
      <c r="E24810" s="212"/>
      <c r="F24810" s="197">
        <v>3</v>
      </c>
      <c r="G24810" s="208" t="s">
        <v>287</v>
      </c>
      <c r="H24810" s="367"/>
      <c r="R24810" s="200"/>
    </row>
    <row r="24811" spans="1:18" ht="14.6" customHeight="1" thickBot="1" x14ac:dyDescent="0.55000000000000004">
      <c r="A24811" s="526"/>
      <c r="B24811" s="217">
        <f t="shared" ref="B24811" si="42379">B24807+1</f>
        <v>725</v>
      </c>
      <c r="D24811" s="359" t="str">
        <f t="shared" ref="D24811" si="42380">INT((D24810-D$10559-1)/49+1)&amp;"/"&amp;MOD(INT((D24810-D$10559-1)/7),7)+1&amp;"/"&amp;MOD(D24810-D$10559-1,7)+1</f>
        <v>73/5/7</v>
      </c>
      <c r="E24811" s="214"/>
      <c r="F24811" s="197">
        <v>4</v>
      </c>
      <c r="G24811" s="209" t="s">
        <v>605</v>
      </c>
      <c r="H24811" s="324" t="str">
        <f>H24807</f>
        <v>Dn 2300</v>
      </c>
      <c r="R24811" s="200"/>
    </row>
    <row r="24812" spans="1:18" ht="14.6" customHeight="1" x14ac:dyDescent="0.5">
      <c r="A24812" s="524" t="s">
        <v>1279</v>
      </c>
      <c r="B24812" s="217" t="s">
        <v>1186</v>
      </c>
      <c r="D24812" s="360" t="str">
        <f t="shared" ref="D24812" si="42381">IF(MOD(D24810-D$10559-1,49)=0,"Jub",IF(MOD(D24810-D$10559,7)=0,"Sab","Yr"))&amp;" "&amp;IF(MOD(D24810-D$10559-1,49)=0,INT(D24810-D$10559-1)/49,"")</f>
        <v xml:space="preserve">Sab </v>
      </c>
      <c r="E24812" s="201">
        <f t="shared" ref="E24812" si="42382">E24808+1</f>
        <v>2122</v>
      </c>
      <c r="F24812" s="197">
        <v>1</v>
      </c>
      <c r="G24812" s="203" t="s">
        <v>288</v>
      </c>
      <c r="H24812" s="325">
        <f>H24808+1</f>
        <v>2089</v>
      </c>
      <c r="R24812" s="200"/>
    </row>
    <row r="24813" spans="1:18" ht="14.6" customHeight="1" x14ac:dyDescent="0.5">
      <c r="A24813" s="525" t="s">
        <v>1280</v>
      </c>
      <c r="B24813" s="202">
        <f t="shared" ref="B24813" si="42383">B24809+1</f>
        <v>2897</v>
      </c>
      <c r="D24813" s="361" t="str">
        <f t="shared" ref="D24813" si="42384">D24809</f>
        <v>Exodus</v>
      </c>
      <c r="E24813" s="212" t="str">
        <f t="shared" ref="E24813" si="42385">E24809</f>
        <v>AD</v>
      </c>
      <c r="F24813" s="197">
        <v>2</v>
      </c>
      <c r="G24813" s="206" t="s">
        <v>604</v>
      </c>
      <c r="H24813" s="325"/>
      <c r="R24813" s="200"/>
    </row>
    <row r="24814" spans="1:18" ht="14.6" customHeight="1" x14ac:dyDescent="0.5">
      <c r="A24814" s="523">
        <f t="shared" ref="A24814" si="42386">A24810+1</f>
        <v>2875</v>
      </c>
      <c r="B24814" s="216" t="str">
        <f t="shared" si="42316"/>
        <v>Olympiad</v>
      </c>
      <c r="D24814" s="359">
        <f t="shared" ref="D24814" si="42387">D24810+1</f>
        <v>3604</v>
      </c>
      <c r="E24814" s="212"/>
      <c r="F24814" s="197">
        <v>3</v>
      </c>
      <c r="G24814" s="208" t="s">
        <v>287</v>
      </c>
      <c r="H24814" s="367"/>
      <c r="R24814" s="200"/>
    </row>
    <row r="24815" spans="1:18" ht="14.6" customHeight="1" thickBot="1" x14ac:dyDescent="0.55000000000000004">
      <c r="A24815" s="526"/>
      <c r="B24815" s="217">
        <f t="shared" si="42316"/>
        <v>725</v>
      </c>
      <c r="D24815" s="217" t="str">
        <f t="shared" ref="D24815" si="42388">INT((D24814-D$10559-1)/49+1)&amp;"/"&amp;MOD(INT((D24814-D$10559-1)/7),7)+1&amp;"/"&amp;MOD(D24814-D$10559-1,7)+1</f>
        <v>73/6/1</v>
      </c>
      <c r="E24815" s="214"/>
      <c r="F24815" s="197">
        <v>4</v>
      </c>
      <c r="G24815" s="209" t="s">
        <v>605</v>
      </c>
      <c r="H24815" s="324" t="str">
        <f>H24811</f>
        <v>Dn 2300</v>
      </c>
      <c r="R24815" s="200"/>
    </row>
    <row r="24816" spans="1:18" ht="14.6" customHeight="1" x14ac:dyDescent="0.5">
      <c r="A24816" s="524" t="s">
        <v>1279</v>
      </c>
      <c r="B24816" s="217" t="s">
        <v>1187</v>
      </c>
      <c r="D24816" s="202" t="str">
        <f t="shared" ref="D24816" si="42389">IF(MOD(D24814-D$10559-1,49)=0,"Jub",IF(MOD(D24814-D$10559,7)=0,"Sab","Yr"))&amp;" "&amp;IF(MOD(D24814-D$10559-1,49)=0,INT(D24814-D$10559-1)/49,"")</f>
        <v xml:space="preserve">Yr </v>
      </c>
      <c r="E24816" s="201">
        <f t="shared" ref="E24816" si="42390">E24812+1</f>
        <v>2123</v>
      </c>
      <c r="F24816" s="197">
        <v>1</v>
      </c>
      <c r="G24816" s="203" t="s">
        <v>288</v>
      </c>
      <c r="H24816" s="325">
        <f>H24812+1</f>
        <v>2090</v>
      </c>
      <c r="R24816" s="200"/>
    </row>
    <row r="24817" spans="1:18" ht="14.6" customHeight="1" x14ac:dyDescent="0.5">
      <c r="A24817" s="525" t="s">
        <v>1280</v>
      </c>
      <c r="B24817" s="202">
        <f t="shared" ref="B24817" si="42391">B24813+1</f>
        <v>2898</v>
      </c>
      <c r="D24817" s="216" t="str">
        <f t="shared" ref="D24817" si="42392">D24813</f>
        <v>Exodus</v>
      </c>
      <c r="E24817" s="212" t="str">
        <f t="shared" ref="E24817" si="42393">E24813</f>
        <v>AD</v>
      </c>
      <c r="F24817" s="197">
        <v>2</v>
      </c>
      <c r="G24817" s="206" t="s">
        <v>604</v>
      </c>
      <c r="H24817" s="325"/>
      <c r="R24817" s="200"/>
    </row>
    <row r="24818" spans="1:18" ht="14.6" customHeight="1" x14ac:dyDescent="0.5">
      <c r="A24818" s="523">
        <f t="shared" ref="A24818" si="42394">A24814+1</f>
        <v>2876</v>
      </c>
      <c r="B24818" s="216" t="str">
        <f t="shared" si="42325"/>
        <v>Olympiad</v>
      </c>
      <c r="D24818" s="217">
        <f t="shared" ref="D24818" si="42395">D24814+1</f>
        <v>3605</v>
      </c>
      <c r="E24818" s="212"/>
      <c r="F24818" s="197">
        <v>3</v>
      </c>
      <c r="G24818" s="208" t="s">
        <v>287</v>
      </c>
      <c r="H24818" s="367"/>
      <c r="R24818" s="200"/>
    </row>
    <row r="24819" spans="1:18" ht="14.6" customHeight="1" thickBot="1" x14ac:dyDescent="0.55000000000000004">
      <c r="A24819" s="526"/>
      <c r="B24819" s="217">
        <f t="shared" si="42325"/>
        <v>725</v>
      </c>
      <c r="D24819" s="217" t="str">
        <f t="shared" ref="D24819" si="42396">INT((D24818-D$10559-1)/49+1)&amp;"/"&amp;MOD(INT((D24818-D$10559-1)/7),7)+1&amp;"/"&amp;MOD(D24818-D$10559-1,7)+1</f>
        <v>73/6/2</v>
      </c>
      <c r="E24819" s="214"/>
      <c r="F24819" s="197">
        <v>4</v>
      </c>
      <c r="G24819" s="209" t="s">
        <v>605</v>
      </c>
      <c r="H24819" s="324" t="str">
        <f>H24815</f>
        <v>Dn 2300</v>
      </c>
      <c r="R24819" s="200"/>
    </row>
    <row r="24820" spans="1:18" ht="14.6" customHeight="1" x14ac:dyDescent="0.5">
      <c r="A24820" s="524" t="s">
        <v>1279</v>
      </c>
      <c r="B24820" s="217" t="s">
        <v>1188</v>
      </c>
      <c r="D24820" s="202" t="str">
        <f t="shared" ref="D24820" si="42397">IF(MOD(D24818-D$10559-1,49)=0,"Jub",IF(MOD(D24818-D$10559,7)=0,"Sab","Yr"))&amp;" "&amp;IF(MOD(D24818-D$10559-1,49)=0,INT(D24818-D$10559-1)/49,"")</f>
        <v xml:space="preserve">Yr </v>
      </c>
      <c r="E24820" s="201">
        <f t="shared" ref="E24820" si="42398">E24816+1</f>
        <v>2124</v>
      </c>
      <c r="F24820" s="197">
        <v>1</v>
      </c>
      <c r="G24820" s="203" t="s">
        <v>288</v>
      </c>
      <c r="H24820" s="325">
        <f>H24816+1</f>
        <v>2091</v>
      </c>
      <c r="R24820" s="200"/>
    </row>
    <row r="24821" spans="1:18" ht="14.6" customHeight="1" x14ac:dyDescent="0.5">
      <c r="A24821" s="525" t="s">
        <v>1280</v>
      </c>
      <c r="B24821" s="202">
        <f t="shared" ref="B24821" si="42399">B24817+1</f>
        <v>2899</v>
      </c>
      <c r="D24821" s="216" t="str">
        <f t="shared" ref="D24821" si="42400">D24817</f>
        <v>Exodus</v>
      </c>
      <c r="E24821" s="212" t="str">
        <f t="shared" ref="E24821" si="42401">E24817</f>
        <v>AD</v>
      </c>
      <c r="F24821" s="197">
        <v>2</v>
      </c>
      <c r="G24821" s="206" t="s">
        <v>604</v>
      </c>
      <c r="H24821" s="325"/>
      <c r="R24821" s="200"/>
    </row>
    <row r="24822" spans="1:18" ht="14.6" customHeight="1" x14ac:dyDescent="0.5">
      <c r="A24822" s="523">
        <f t="shared" ref="A24822" si="42402">A24818+1</f>
        <v>2877</v>
      </c>
      <c r="B24822" s="216" t="str">
        <f t="shared" si="42334"/>
        <v>Olympiad</v>
      </c>
      <c r="D24822" s="217">
        <f t="shared" ref="D24822" si="42403">D24818+1</f>
        <v>3606</v>
      </c>
      <c r="E24822" s="212"/>
      <c r="F24822" s="197">
        <v>3</v>
      </c>
      <c r="G24822" s="208" t="s">
        <v>287</v>
      </c>
      <c r="H24822" s="367"/>
      <c r="R24822" s="200"/>
    </row>
    <row r="24823" spans="1:18" ht="14.6" customHeight="1" thickBot="1" x14ac:dyDescent="0.55000000000000004">
      <c r="A24823" s="526"/>
      <c r="B24823" s="217">
        <f t="shared" si="42334"/>
        <v>725</v>
      </c>
      <c r="D24823" s="217" t="str">
        <f t="shared" ref="D24823" si="42404">INT((D24822-D$10559-1)/49+1)&amp;"/"&amp;MOD(INT((D24822-D$10559-1)/7),7)+1&amp;"/"&amp;MOD(D24822-D$10559-1,7)+1</f>
        <v>73/6/3</v>
      </c>
      <c r="E24823" s="214"/>
      <c r="F24823" s="197">
        <v>4</v>
      </c>
      <c r="G24823" s="209" t="s">
        <v>605</v>
      </c>
      <c r="H24823" s="324" t="str">
        <f>H24819</f>
        <v>Dn 2300</v>
      </c>
      <c r="R24823" s="200"/>
    </row>
    <row r="24824" spans="1:18" ht="14.6" customHeight="1" x14ac:dyDescent="0.5">
      <c r="A24824" s="524" t="s">
        <v>1279</v>
      </c>
      <c r="B24824" s="217" t="s">
        <v>1189</v>
      </c>
      <c r="D24824" s="202" t="str">
        <f t="shared" ref="D24824" si="42405">IF(MOD(D24822-D$10559-1,49)=0,"Jub",IF(MOD(D24822-D$10559,7)=0,"Sab","Yr"))&amp;" "&amp;IF(MOD(D24822-D$10559-1,49)=0,INT(D24822-D$10559-1)/49,"")</f>
        <v xml:space="preserve">Yr </v>
      </c>
      <c r="E24824" s="201">
        <f t="shared" ref="E24824" si="42406">E24820+1</f>
        <v>2125</v>
      </c>
      <c r="F24824" s="197">
        <v>1</v>
      </c>
      <c r="G24824" s="203" t="s">
        <v>288</v>
      </c>
      <c r="H24824" s="325">
        <f>H24820+1</f>
        <v>2092</v>
      </c>
      <c r="R24824" s="200"/>
    </row>
    <row r="24825" spans="1:18" ht="14.6" customHeight="1" x14ac:dyDescent="0.5">
      <c r="A24825" s="525" t="s">
        <v>1280</v>
      </c>
      <c r="B24825" s="202">
        <f t="shared" ref="B24825" si="42407">B24821+1</f>
        <v>2900</v>
      </c>
      <c r="D24825" s="216" t="str">
        <f t="shared" ref="D24825" si="42408">D24821</f>
        <v>Exodus</v>
      </c>
      <c r="E24825" s="212" t="str">
        <f t="shared" ref="E24825" si="42409">E24821</f>
        <v>AD</v>
      </c>
      <c r="F24825" s="197">
        <v>2</v>
      </c>
      <c r="G24825" s="206" t="s">
        <v>604</v>
      </c>
      <c r="H24825" s="325"/>
      <c r="R24825" s="200"/>
    </row>
    <row r="24826" spans="1:18" ht="14.6" customHeight="1" x14ac:dyDescent="0.5">
      <c r="A24826" s="523">
        <f t="shared" ref="A24826" si="42410">A24822+1</f>
        <v>2878</v>
      </c>
      <c r="B24826" s="216" t="str">
        <f t="shared" ref="B24826" si="42411">B24822</f>
        <v>Olympiad</v>
      </c>
      <c r="D24826" s="217">
        <f t="shared" ref="D24826" si="42412">D24822+1</f>
        <v>3607</v>
      </c>
      <c r="E24826" s="212"/>
      <c r="F24826" s="197">
        <v>3</v>
      </c>
      <c r="G24826" s="208" t="s">
        <v>287</v>
      </c>
      <c r="H24826" s="367"/>
      <c r="R24826" s="200"/>
    </row>
    <row r="24827" spans="1:18" ht="14.6" customHeight="1" thickBot="1" x14ac:dyDescent="0.55000000000000004">
      <c r="A24827" s="526"/>
      <c r="B24827" s="217">
        <f t="shared" ref="B24827" si="42413">B24823+1</f>
        <v>726</v>
      </c>
      <c r="D24827" s="217" t="str">
        <f t="shared" ref="D24827" si="42414">INT((D24826-D$10559-1)/49+1)&amp;"/"&amp;MOD(INT((D24826-D$10559-1)/7),7)+1&amp;"/"&amp;MOD(D24826-D$10559-1,7)+1</f>
        <v>73/6/4</v>
      </c>
      <c r="E24827" s="214"/>
      <c r="F24827" s="197">
        <v>4</v>
      </c>
      <c r="G24827" s="209" t="s">
        <v>605</v>
      </c>
      <c r="H24827" s="324" t="str">
        <f>H24823</f>
        <v>Dn 2300</v>
      </c>
      <c r="R24827" s="200"/>
    </row>
    <row r="24828" spans="1:18" ht="14.6" customHeight="1" x14ac:dyDescent="0.5">
      <c r="A24828" s="524" t="s">
        <v>1279</v>
      </c>
      <c r="B24828" s="217" t="s">
        <v>1186</v>
      </c>
      <c r="D24828" s="202" t="str">
        <f t="shared" ref="D24828" si="42415">IF(MOD(D24826-D$10559-1,49)=0,"Jub",IF(MOD(D24826-D$10559,7)=0,"Sab","Yr"))&amp;" "&amp;IF(MOD(D24826-D$10559-1,49)=0,INT(D24826-D$10559-1)/49,"")</f>
        <v xml:space="preserve">Yr </v>
      </c>
      <c r="E24828" s="201">
        <f t="shared" ref="E24828" si="42416">E24824+1</f>
        <v>2126</v>
      </c>
      <c r="F24828" s="197">
        <v>1</v>
      </c>
      <c r="G24828" s="203" t="s">
        <v>288</v>
      </c>
      <c r="H24828" s="325">
        <f>H24824+1</f>
        <v>2093</v>
      </c>
      <c r="R24828" s="200"/>
    </row>
    <row r="24829" spans="1:18" ht="14.6" customHeight="1" x14ac:dyDescent="0.5">
      <c r="A24829" s="525" t="s">
        <v>1280</v>
      </c>
      <c r="B24829" s="202">
        <f t="shared" ref="B24829" si="42417">B24825+1</f>
        <v>2901</v>
      </c>
      <c r="D24829" s="216" t="str">
        <f t="shared" ref="D24829" si="42418">D24825</f>
        <v>Exodus</v>
      </c>
      <c r="E24829" s="212" t="str">
        <f t="shared" ref="E24829" si="42419">E24825</f>
        <v>AD</v>
      </c>
      <c r="F24829" s="197">
        <v>2</v>
      </c>
      <c r="G24829" s="206" t="s">
        <v>604</v>
      </c>
      <c r="H24829" s="325"/>
      <c r="R24829" s="200"/>
    </row>
    <row r="24830" spans="1:18" ht="14.6" customHeight="1" x14ac:dyDescent="0.5">
      <c r="A24830" s="523">
        <f t="shared" ref="A24830" si="42420">A24826+1</f>
        <v>2879</v>
      </c>
      <c r="B24830" s="216" t="str">
        <f t="shared" si="42316"/>
        <v>Olympiad</v>
      </c>
      <c r="D24830" s="217">
        <f t="shared" ref="D24830" si="42421">D24826+1</f>
        <v>3608</v>
      </c>
      <c r="E24830" s="212"/>
      <c r="F24830" s="197">
        <v>3</v>
      </c>
      <c r="G24830" s="208" t="s">
        <v>287</v>
      </c>
      <c r="H24830" s="367"/>
      <c r="R24830" s="200"/>
    </row>
    <row r="24831" spans="1:18" ht="14.6" customHeight="1" thickBot="1" x14ac:dyDescent="0.55000000000000004">
      <c r="A24831" s="526"/>
      <c r="B24831" s="217">
        <f t="shared" si="42316"/>
        <v>726</v>
      </c>
      <c r="D24831" s="217" t="str">
        <f t="shared" ref="D24831" si="42422">INT((D24830-D$10559-1)/49+1)&amp;"/"&amp;MOD(INT((D24830-D$10559-1)/7),7)+1&amp;"/"&amp;MOD(D24830-D$10559-1,7)+1</f>
        <v>73/6/5</v>
      </c>
      <c r="E24831" s="214"/>
      <c r="F24831" s="197">
        <v>4</v>
      </c>
      <c r="G24831" s="209" t="s">
        <v>605</v>
      </c>
      <c r="H24831" s="324" t="str">
        <f>H24827</f>
        <v>Dn 2300</v>
      </c>
      <c r="R24831" s="200"/>
    </row>
    <row r="24832" spans="1:18" ht="14.6" customHeight="1" x14ac:dyDescent="0.5">
      <c r="A24832" s="524" t="s">
        <v>1279</v>
      </c>
      <c r="B24832" s="217" t="s">
        <v>1187</v>
      </c>
      <c r="D24832" s="202" t="str">
        <f t="shared" ref="D24832" si="42423">IF(MOD(D24830-D$10559-1,49)=0,"Jub",IF(MOD(D24830-D$10559,7)=0,"Sab","Yr"))&amp;" "&amp;IF(MOD(D24830-D$10559-1,49)=0,INT(D24830-D$10559-1)/49,"")</f>
        <v xml:space="preserve">Yr </v>
      </c>
      <c r="E24832" s="201">
        <f t="shared" ref="E24832" si="42424">E24828+1</f>
        <v>2127</v>
      </c>
      <c r="F24832" s="197">
        <v>1</v>
      </c>
      <c r="G24832" s="203" t="s">
        <v>288</v>
      </c>
      <c r="H24832" s="325">
        <f>H24828+1</f>
        <v>2094</v>
      </c>
      <c r="R24832" s="200"/>
    </row>
    <row r="24833" spans="1:18" ht="14.6" customHeight="1" x14ac:dyDescent="0.5">
      <c r="A24833" s="525" t="s">
        <v>1280</v>
      </c>
      <c r="B24833" s="202">
        <f t="shared" ref="B24833" si="42425">B24829+1</f>
        <v>2902</v>
      </c>
      <c r="D24833" s="216" t="str">
        <f t="shared" ref="D24833" si="42426">D24829</f>
        <v>Exodus</v>
      </c>
      <c r="E24833" s="212" t="str">
        <f t="shared" ref="E24833" si="42427">E24829</f>
        <v>AD</v>
      </c>
      <c r="F24833" s="197">
        <v>2</v>
      </c>
      <c r="G24833" s="206" t="s">
        <v>604</v>
      </c>
      <c r="H24833" s="325"/>
      <c r="R24833" s="200"/>
    </row>
    <row r="24834" spans="1:18" ht="14.6" customHeight="1" x14ac:dyDescent="0.5">
      <c r="A24834" s="523">
        <f t="shared" ref="A24834" si="42428">A24830+1</f>
        <v>2880</v>
      </c>
      <c r="B24834" s="216" t="str">
        <f t="shared" si="42325"/>
        <v>Olympiad</v>
      </c>
      <c r="D24834" s="217">
        <f t="shared" ref="D24834" si="42429">D24830+1</f>
        <v>3609</v>
      </c>
      <c r="E24834" s="212"/>
      <c r="F24834" s="197">
        <v>3</v>
      </c>
      <c r="G24834" s="208" t="s">
        <v>287</v>
      </c>
      <c r="H24834" s="367"/>
      <c r="R24834" s="200"/>
    </row>
    <row r="24835" spans="1:18" ht="14.6" customHeight="1" thickBot="1" x14ac:dyDescent="0.55000000000000004">
      <c r="A24835" s="526"/>
      <c r="B24835" s="217">
        <f t="shared" si="42325"/>
        <v>726</v>
      </c>
      <c r="D24835" s="217" t="str">
        <f t="shared" ref="D24835" si="42430">INT((D24834-D$10559-1)/49+1)&amp;"/"&amp;MOD(INT((D24834-D$10559-1)/7),7)+1&amp;"/"&amp;MOD(D24834-D$10559-1,7)+1</f>
        <v>73/6/6</v>
      </c>
      <c r="E24835" s="214"/>
      <c r="F24835" s="197">
        <v>4</v>
      </c>
      <c r="G24835" s="209" t="s">
        <v>605</v>
      </c>
      <c r="H24835" s="324" t="str">
        <f>H24831</f>
        <v>Dn 2300</v>
      </c>
      <c r="R24835" s="200"/>
    </row>
    <row r="24836" spans="1:18" ht="14.6" customHeight="1" x14ac:dyDescent="0.5">
      <c r="A24836" s="524" t="s">
        <v>1279</v>
      </c>
      <c r="B24836" s="217" t="s">
        <v>1188</v>
      </c>
      <c r="D24836" s="202" t="str">
        <f t="shared" ref="D24836" si="42431">IF(MOD(D24834-D$10559-1,49)=0,"Jub",IF(MOD(D24834-D$10559,7)=0,"Sab","Yr"))&amp;" "&amp;IF(MOD(D24834-D$10559-1,49)=0,INT(D24834-D$10559-1)/49,"")</f>
        <v xml:space="preserve">Yr </v>
      </c>
      <c r="E24836" s="201">
        <f t="shared" ref="E24836" si="42432">E24832+1</f>
        <v>2128</v>
      </c>
      <c r="F24836" s="197">
        <v>1</v>
      </c>
      <c r="G24836" s="203" t="s">
        <v>288</v>
      </c>
      <c r="H24836" s="325">
        <f>H24832+1</f>
        <v>2095</v>
      </c>
      <c r="R24836" s="200"/>
    </row>
    <row r="24837" spans="1:18" ht="14.6" customHeight="1" x14ac:dyDescent="0.5">
      <c r="A24837" s="525" t="s">
        <v>1280</v>
      </c>
      <c r="B24837" s="202">
        <f t="shared" ref="B24837" si="42433">B24833+1</f>
        <v>2903</v>
      </c>
      <c r="D24837" s="216" t="str">
        <f t="shared" ref="D24837" si="42434">D24833</f>
        <v>Exodus</v>
      </c>
      <c r="E24837" s="212" t="str">
        <f t="shared" ref="E24837" si="42435">E24833</f>
        <v>AD</v>
      </c>
      <c r="F24837" s="197">
        <v>2</v>
      </c>
      <c r="G24837" s="206" t="s">
        <v>604</v>
      </c>
      <c r="H24837" s="325"/>
      <c r="R24837" s="200"/>
    </row>
    <row r="24838" spans="1:18" ht="14.6" customHeight="1" x14ac:dyDescent="0.5">
      <c r="A24838" s="523">
        <f t="shared" ref="A24838" si="42436">A24834+1</f>
        <v>2881</v>
      </c>
      <c r="B24838" s="216" t="str">
        <f t="shared" si="42334"/>
        <v>Olympiad</v>
      </c>
      <c r="D24838" s="217">
        <f t="shared" ref="D24838" si="42437">D24834+1</f>
        <v>3610</v>
      </c>
      <c r="E24838" s="212"/>
      <c r="F24838" s="197">
        <v>3</v>
      </c>
      <c r="G24838" s="208" t="s">
        <v>287</v>
      </c>
      <c r="H24838" s="367"/>
      <c r="R24838" s="200"/>
    </row>
    <row r="24839" spans="1:18" ht="14.6" customHeight="1" thickBot="1" x14ac:dyDescent="0.55000000000000004">
      <c r="A24839" s="526"/>
      <c r="B24839" s="217">
        <f t="shared" si="42334"/>
        <v>726</v>
      </c>
      <c r="D24839" s="359" t="str">
        <f t="shared" ref="D24839" si="42438">INT((D24838-D$10559-1)/49+1)&amp;"/"&amp;MOD(INT((D24838-D$10559-1)/7),7)+1&amp;"/"&amp;MOD(D24838-D$10559-1,7)+1</f>
        <v>73/6/7</v>
      </c>
      <c r="E24839" s="214"/>
      <c r="F24839" s="197">
        <v>4</v>
      </c>
      <c r="G24839" s="209" t="s">
        <v>605</v>
      </c>
      <c r="H24839" s="324" t="str">
        <f>H24835</f>
        <v>Dn 2300</v>
      </c>
      <c r="R24839" s="200"/>
    </row>
    <row r="24840" spans="1:18" ht="14.6" customHeight="1" x14ac:dyDescent="0.5">
      <c r="A24840" s="524" t="s">
        <v>1279</v>
      </c>
      <c r="B24840" s="217" t="s">
        <v>1189</v>
      </c>
      <c r="D24840" s="360" t="str">
        <f t="shared" ref="D24840" si="42439">IF(MOD(D24838-D$10559-1,49)=0,"Jub",IF(MOD(D24838-D$10559,7)=0,"Sab","Yr"))&amp;" "&amp;IF(MOD(D24838-D$10559-1,49)=0,INT(D24838-D$10559-1)/49,"")</f>
        <v xml:space="preserve">Sab </v>
      </c>
      <c r="E24840" s="201">
        <f t="shared" ref="E24840" si="42440">E24836+1</f>
        <v>2129</v>
      </c>
      <c r="F24840" s="197">
        <v>1</v>
      </c>
      <c r="G24840" s="203" t="s">
        <v>288</v>
      </c>
      <c r="H24840" s="325">
        <f>H24836+1</f>
        <v>2096</v>
      </c>
      <c r="R24840" s="200"/>
    </row>
    <row r="24841" spans="1:18" ht="14.6" customHeight="1" x14ac:dyDescent="0.5">
      <c r="A24841" s="525" t="s">
        <v>1280</v>
      </c>
      <c r="B24841" s="202">
        <f t="shared" ref="B24841" si="42441">B24837+1</f>
        <v>2904</v>
      </c>
      <c r="D24841" s="361" t="str">
        <f t="shared" ref="D24841" si="42442">D24837</f>
        <v>Exodus</v>
      </c>
      <c r="E24841" s="212" t="str">
        <f t="shared" ref="E24841" si="42443">E24837</f>
        <v>AD</v>
      </c>
      <c r="F24841" s="197">
        <v>2</v>
      </c>
      <c r="G24841" s="206" t="s">
        <v>604</v>
      </c>
      <c r="H24841" s="325"/>
      <c r="R24841" s="200"/>
    </row>
    <row r="24842" spans="1:18" ht="14.6" customHeight="1" x14ac:dyDescent="0.5">
      <c r="A24842" s="523">
        <f t="shared" ref="A24842" si="42444">A24838+1</f>
        <v>2882</v>
      </c>
      <c r="B24842" s="216" t="str">
        <f t="shared" ref="B24842" si="42445">B24838</f>
        <v>Olympiad</v>
      </c>
      <c r="D24842" s="359">
        <f t="shared" ref="D24842" si="42446">D24838+1</f>
        <v>3611</v>
      </c>
      <c r="E24842" s="212"/>
      <c r="F24842" s="197">
        <v>3</v>
      </c>
      <c r="G24842" s="208" t="s">
        <v>287</v>
      </c>
      <c r="H24842" s="367"/>
      <c r="R24842" s="200"/>
    </row>
    <row r="24843" spans="1:18" ht="14.6" customHeight="1" thickBot="1" x14ac:dyDescent="0.55000000000000004">
      <c r="A24843" s="526"/>
      <c r="B24843" s="217">
        <f t="shared" ref="B24843" si="42447">B24839+1</f>
        <v>727</v>
      </c>
      <c r="D24843" s="217" t="str">
        <f t="shared" ref="D24843" si="42448">INT((D24842-D$10559-1)/49+1)&amp;"/"&amp;MOD(INT((D24842-D$10559-1)/7),7)+1&amp;"/"&amp;MOD(D24842-D$10559-1,7)+1</f>
        <v>73/7/1</v>
      </c>
      <c r="E24843" s="214"/>
      <c r="F24843" s="197">
        <v>4</v>
      </c>
      <c r="G24843" s="209" t="s">
        <v>605</v>
      </c>
      <c r="H24843" s="324" t="str">
        <f>H24839</f>
        <v>Dn 2300</v>
      </c>
      <c r="R24843" s="200"/>
    </row>
    <row r="24844" spans="1:18" ht="14.6" customHeight="1" x14ac:dyDescent="0.5">
      <c r="A24844" s="524" t="s">
        <v>1279</v>
      </c>
      <c r="B24844" s="217" t="s">
        <v>1186</v>
      </c>
      <c r="D24844" s="202" t="str">
        <f t="shared" ref="D24844" si="42449">IF(MOD(D24842-D$10559-1,49)=0,"Jub",IF(MOD(D24842-D$10559,7)=0,"Sab","Yr"))&amp;" "&amp;IF(MOD(D24842-D$10559-1,49)=0,INT(D24842-D$10559-1)/49,"")</f>
        <v xml:space="preserve">Yr </v>
      </c>
      <c r="E24844" s="201">
        <f t="shared" ref="E24844" si="42450">E24840+1</f>
        <v>2130</v>
      </c>
      <c r="F24844" s="197">
        <v>1</v>
      </c>
      <c r="G24844" s="203" t="s">
        <v>288</v>
      </c>
      <c r="H24844" s="325">
        <f>H24840+1</f>
        <v>2097</v>
      </c>
      <c r="R24844" s="200"/>
    </row>
    <row r="24845" spans="1:18" ht="14.6" customHeight="1" x14ac:dyDescent="0.5">
      <c r="A24845" s="525" t="s">
        <v>1280</v>
      </c>
      <c r="B24845" s="202">
        <f t="shared" ref="B24845" si="42451">B24841+1</f>
        <v>2905</v>
      </c>
      <c r="D24845" s="216" t="str">
        <f t="shared" ref="D24845" si="42452">D24841</f>
        <v>Exodus</v>
      </c>
      <c r="E24845" s="212" t="str">
        <f t="shared" ref="E24845" si="42453">E24841</f>
        <v>AD</v>
      </c>
      <c r="F24845" s="197">
        <v>2</v>
      </c>
      <c r="G24845" s="206" t="s">
        <v>604</v>
      </c>
      <c r="H24845" s="325"/>
      <c r="R24845" s="200"/>
    </row>
    <row r="24846" spans="1:18" ht="14.6" customHeight="1" x14ac:dyDescent="0.5">
      <c r="A24846" s="523">
        <f t="shared" ref="A24846" si="42454">A24842+1</f>
        <v>2883</v>
      </c>
      <c r="B24846" s="216" t="str">
        <f t="shared" ref="B24846:B24895" si="42455">B24842</f>
        <v>Olympiad</v>
      </c>
      <c r="D24846" s="217">
        <f t="shared" ref="D24846" si="42456">D24842+1</f>
        <v>3612</v>
      </c>
      <c r="E24846" s="212"/>
      <c r="F24846" s="197">
        <v>3</v>
      </c>
      <c r="G24846" s="208" t="s">
        <v>287</v>
      </c>
      <c r="H24846" s="367"/>
      <c r="R24846" s="200"/>
    </row>
    <row r="24847" spans="1:18" ht="14.6" customHeight="1" thickBot="1" x14ac:dyDescent="0.55000000000000004">
      <c r="A24847" s="526"/>
      <c r="B24847" s="217">
        <f t="shared" si="42455"/>
        <v>727</v>
      </c>
      <c r="D24847" s="217" t="str">
        <f t="shared" ref="D24847" si="42457">INT((D24846-D$10559-1)/49+1)&amp;"/"&amp;MOD(INT((D24846-D$10559-1)/7),7)+1&amp;"/"&amp;MOD(D24846-D$10559-1,7)+1</f>
        <v>73/7/2</v>
      </c>
      <c r="E24847" s="214"/>
      <c r="F24847" s="197">
        <v>4</v>
      </c>
      <c r="G24847" s="209" t="s">
        <v>605</v>
      </c>
      <c r="H24847" s="324" t="str">
        <f>H24843</f>
        <v>Dn 2300</v>
      </c>
      <c r="R24847" s="200"/>
    </row>
    <row r="24848" spans="1:18" ht="14.6" customHeight="1" x14ac:dyDescent="0.5">
      <c r="A24848" s="524" t="s">
        <v>1279</v>
      </c>
      <c r="B24848" s="217" t="s">
        <v>1187</v>
      </c>
      <c r="D24848" s="202" t="str">
        <f t="shared" ref="D24848" si="42458">IF(MOD(D24846-D$10559-1,49)=0,"Jub",IF(MOD(D24846-D$10559,7)=0,"Sab","Yr"))&amp;" "&amp;IF(MOD(D24846-D$10559-1,49)=0,INT(D24846-D$10559-1)/49,"")</f>
        <v xml:space="preserve">Yr </v>
      </c>
      <c r="E24848" s="201">
        <f t="shared" ref="E24848" si="42459">E24844+1</f>
        <v>2131</v>
      </c>
      <c r="F24848" s="197">
        <v>1</v>
      </c>
      <c r="G24848" s="203" t="s">
        <v>288</v>
      </c>
      <c r="H24848" s="325">
        <f>H24844+1</f>
        <v>2098</v>
      </c>
      <c r="R24848" s="200"/>
    </row>
    <row r="24849" spans="1:18" ht="14.6" customHeight="1" x14ac:dyDescent="0.5">
      <c r="A24849" s="525" t="s">
        <v>1280</v>
      </c>
      <c r="B24849" s="202">
        <f t="shared" ref="B24849" si="42460">B24845+1</f>
        <v>2906</v>
      </c>
      <c r="D24849" s="216" t="str">
        <f t="shared" ref="D24849" si="42461">D24845</f>
        <v>Exodus</v>
      </c>
      <c r="E24849" s="212" t="str">
        <f t="shared" ref="E24849" si="42462">E24845</f>
        <v>AD</v>
      </c>
      <c r="F24849" s="197">
        <v>2</v>
      </c>
      <c r="G24849" s="206" t="s">
        <v>604</v>
      </c>
      <c r="H24849" s="325"/>
      <c r="R24849" s="200"/>
    </row>
    <row r="24850" spans="1:18" ht="14.6" customHeight="1" x14ac:dyDescent="0.5">
      <c r="A24850" s="523">
        <f t="shared" ref="A24850" si="42463">A24846+1</f>
        <v>2884</v>
      </c>
      <c r="B24850" s="216" t="str">
        <f t="shared" ref="B24850:B24899" si="42464">B24846</f>
        <v>Olympiad</v>
      </c>
      <c r="D24850" s="217">
        <f t="shared" ref="D24850" si="42465">D24846+1</f>
        <v>3613</v>
      </c>
      <c r="E24850" s="212"/>
      <c r="F24850" s="197">
        <v>3</v>
      </c>
      <c r="G24850" s="208" t="s">
        <v>287</v>
      </c>
      <c r="H24850" s="367"/>
      <c r="R24850" s="200"/>
    </row>
    <row r="24851" spans="1:18" ht="14.6" customHeight="1" thickBot="1" x14ac:dyDescent="0.55000000000000004">
      <c r="A24851" s="526"/>
      <c r="B24851" s="217">
        <f t="shared" si="42464"/>
        <v>727</v>
      </c>
      <c r="D24851" s="217" t="str">
        <f t="shared" ref="D24851" si="42466">INT((D24850-D$10559-1)/49+1)&amp;"/"&amp;MOD(INT((D24850-D$10559-1)/7),7)+1&amp;"/"&amp;MOD(D24850-D$10559-1,7)+1</f>
        <v>73/7/3</v>
      </c>
      <c r="E24851" s="214"/>
      <c r="F24851" s="197">
        <v>4</v>
      </c>
      <c r="G24851" s="209" t="s">
        <v>605</v>
      </c>
      <c r="H24851" s="324" t="str">
        <f>H24847</f>
        <v>Dn 2300</v>
      </c>
      <c r="R24851" s="200"/>
    </row>
    <row r="24852" spans="1:18" ht="14.6" customHeight="1" x14ac:dyDescent="0.5">
      <c r="A24852" s="524" t="s">
        <v>1279</v>
      </c>
      <c r="B24852" s="217" t="s">
        <v>1188</v>
      </c>
      <c r="D24852" s="202" t="str">
        <f t="shared" ref="D24852" si="42467">IF(MOD(D24850-D$10559-1,49)=0,"Jub",IF(MOD(D24850-D$10559,7)=0,"Sab","Yr"))&amp;" "&amp;IF(MOD(D24850-D$10559-1,49)=0,INT(D24850-D$10559-1)/49,"")</f>
        <v xml:space="preserve">Yr </v>
      </c>
      <c r="E24852" s="201">
        <f t="shared" ref="E24852" si="42468">E24848+1</f>
        <v>2132</v>
      </c>
      <c r="F24852" s="197">
        <v>1</v>
      </c>
      <c r="G24852" s="203" t="s">
        <v>288</v>
      </c>
      <c r="H24852" s="325">
        <f>H24848+1</f>
        <v>2099</v>
      </c>
      <c r="R24852" s="200"/>
    </row>
    <row r="24853" spans="1:18" ht="14.6" customHeight="1" x14ac:dyDescent="0.5">
      <c r="A24853" s="525" t="s">
        <v>1280</v>
      </c>
      <c r="B24853" s="202">
        <f t="shared" ref="B24853" si="42469">B24849+1</f>
        <v>2907</v>
      </c>
      <c r="D24853" s="216" t="str">
        <f t="shared" ref="D24853" si="42470">D24849</f>
        <v>Exodus</v>
      </c>
      <c r="E24853" s="212" t="str">
        <f t="shared" ref="E24853" si="42471">E24849</f>
        <v>AD</v>
      </c>
      <c r="F24853" s="197">
        <v>2</v>
      </c>
      <c r="G24853" s="206" t="s">
        <v>604</v>
      </c>
      <c r="H24853" s="325"/>
      <c r="R24853" s="200"/>
    </row>
    <row r="24854" spans="1:18" ht="14.6" customHeight="1" x14ac:dyDescent="0.5">
      <c r="A24854" s="523">
        <f t="shared" ref="A24854" si="42472">A24850+1</f>
        <v>2885</v>
      </c>
      <c r="B24854" s="216" t="str">
        <f t="shared" ref="B24854:B24903" si="42473">B24850</f>
        <v>Olympiad</v>
      </c>
      <c r="D24854" s="217">
        <f t="shared" ref="D24854" si="42474">D24850+1</f>
        <v>3614</v>
      </c>
      <c r="E24854" s="212"/>
      <c r="F24854" s="197">
        <v>3</v>
      </c>
      <c r="G24854" s="208" t="s">
        <v>287</v>
      </c>
      <c r="H24854" s="367"/>
      <c r="R24854" s="200"/>
    </row>
    <row r="24855" spans="1:18" ht="14.6" customHeight="1" thickBot="1" x14ac:dyDescent="0.55000000000000004">
      <c r="A24855" s="526"/>
      <c r="B24855" s="217">
        <f t="shared" si="42473"/>
        <v>727</v>
      </c>
      <c r="D24855" s="217" t="str">
        <f t="shared" ref="D24855" si="42475">INT((D24854-D$10559-1)/49+1)&amp;"/"&amp;MOD(INT((D24854-D$10559-1)/7),7)+1&amp;"/"&amp;MOD(D24854-D$10559-1,7)+1</f>
        <v>73/7/4</v>
      </c>
      <c r="E24855" s="214"/>
      <c r="F24855" s="197">
        <v>4</v>
      </c>
      <c r="G24855" s="209" t="s">
        <v>605</v>
      </c>
      <c r="H24855" s="324" t="str">
        <f>H24851</f>
        <v>Dn 2300</v>
      </c>
      <c r="R24855" s="200"/>
    </row>
    <row r="24856" spans="1:18" ht="14.6" customHeight="1" x14ac:dyDescent="0.5">
      <c r="A24856" s="524" t="s">
        <v>1279</v>
      </c>
      <c r="B24856" s="217" t="s">
        <v>1189</v>
      </c>
      <c r="D24856" s="202" t="str">
        <f t="shared" ref="D24856" si="42476">IF(MOD(D24854-D$10559-1,49)=0,"Jub",IF(MOD(D24854-D$10559,7)=0,"Sab","Yr"))&amp;" "&amp;IF(MOD(D24854-D$10559-1,49)=0,INT(D24854-D$10559-1)/49,"")</f>
        <v xml:space="preserve">Yr </v>
      </c>
      <c r="E24856" s="201">
        <f t="shared" ref="E24856" si="42477">E24852+1</f>
        <v>2133</v>
      </c>
      <c r="F24856" s="197">
        <v>1</v>
      </c>
      <c r="G24856" s="203" t="s">
        <v>288</v>
      </c>
      <c r="H24856" s="325">
        <f>H24852+1</f>
        <v>2100</v>
      </c>
      <c r="R24856" s="200"/>
    </row>
    <row r="24857" spans="1:18" ht="14.6" customHeight="1" x14ac:dyDescent="0.5">
      <c r="A24857" s="525" t="s">
        <v>1280</v>
      </c>
      <c r="B24857" s="202">
        <f t="shared" ref="B24857" si="42478">B24853+1</f>
        <v>2908</v>
      </c>
      <c r="D24857" s="216" t="str">
        <f t="shared" ref="D24857" si="42479">D24853</f>
        <v>Exodus</v>
      </c>
      <c r="E24857" s="212" t="str">
        <f t="shared" ref="E24857" si="42480">E24853</f>
        <v>AD</v>
      </c>
      <c r="F24857" s="197">
        <v>2</v>
      </c>
      <c r="G24857" s="206" t="s">
        <v>604</v>
      </c>
      <c r="H24857" s="325"/>
      <c r="R24857" s="200"/>
    </row>
    <row r="24858" spans="1:18" ht="14.6" customHeight="1" x14ac:dyDescent="0.5">
      <c r="A24858" s="523">
        <f t="shared" ref="A24858" si="42481">A24854+1</f>
        <v>2886</v>
      </c>
      <c r="B24858" s="216" t="str">
        <f t="shared" ref="B24858" si="42482">B24854</f>
        <v>Olympiad</v>
      </c>
      <c r="D24858" s="217">
        <f t="shared" ref="D24858" si="42483">D24854+1</f>
        <v>3615</v>
      </c>
      <c r="E24858" s="212"/>
      <c r="F24858" s="197">
        <v>3</v>
      </c>
      <c r="G24858" s="208" t="s">
        <v>287</v>
      </c>
      <c r="H24858" s="367"/>
      <c r="R24858" s="200"/>
    </row>
    <row r="24859" spans="1:18" ht="14.6" customHeight="1" thickBot="1" x14ac:dyDescent="0.55000000000000004">
      <c r="A24859" s="526"/>
      <c r="B24859" s="217">
        <f t="shared" ref="B24859" si="42484">B24855+1</f>
        <v>728</v>
      </c>
      <c r="D24859" s="217" t="str">
        <f t="shared" ref="D24859" si="42485">INT((D24858-D$10559-1)/49+1)&amp;"/"&amp;MOD(INT((D24858-D$10559-1)/7),7)+1&amp;"/"&amp;MOD(D24858-D$10559-1,7)+1</f>
        <v>73/7/5</v>
      </c>
      <c r="E24859" s="214"/>
      <c r="F24859" s="197">
        <v>4</v>
      </c>
      <c r="G24859" s="209" t="s">
        <v>605</v>
      </c>
      <c r="H24859" s="324" t="str">
        <f>H24855</f>
        <v>Dn 2300</v>
      </c>
      <c r="R24859" s="200"/>
    </row>
    <row r="24860" spans="1:18" ht="14.6" customHeight="1" x14ac:dyDescent="0.5">
      <c r="A24860" s="524" t="s">
        <v>1279</v>
      </c>
      <c r="B24860" s="217" t="s">
        <v>1186</v>
      </c>
      <c r="D24860" s="202" t="str">
        <f t="shared" ref="D24860" si="42486">IF(MOD(D24858-D$10559-1,49)=0,"Jub",IF(MOD(D24858-D$10559,7)=0,"Sab","Yr"))&amp;" "&amp;IF(MOD(D24858-D$10559-1,49)=0,INT(D24858-D$10559-1)/49,"")</f>
        <v xml:space="preserve">Yr </v>
      </c>
      <c r="E24860" s="201">
        <f t="shared" ref="E24860" si="42487">E24856+1</f>
        <v>2134</v>
      </c>
      <c r="F24860" s="197">
        <v>1</v>
      </c>
      <c r="G24860" s="203" t="s">
        <v>288</v>
      </c>
      <c r="H24860" s="325">
        <f>H24856+1</f>
        <v>2101</v>
      </c>
      <c r="R24860" s="200"/>
    </row>
    <row r="24861" spans="1:18" ht="14.6" customHeight="1" x14ac:dyDescent="0.5">
      <c r="A24861" s="525" t="s">
        <v>1280</v>
      </c>
      <c r="B24861" s="202">
        <f t="shared" ref="B24861" si="42488">B24857+1</f>
        <v>2909</v>
      </c>
      <c r="D24861" s="216" t="str">
        <f t="shared" ref="D24861" si="42489">D24857</f>
        <v>Exodus</v>
      </c>
      <c r="E24861" s="212" t="str">
        <f t="shared" ref="E24861" si="42490">E24857</f>
        <v>AD</v>
      </c>
      <c r="F24861" s="197">
        <v>2</v>
      </c>
      <c r="G24861" s="206" t="s">
        <v>604</v>
      </c>
      <c r="H24861" s="325"/>
      <c r="R24861" s="200"/>
    </row>
    <row r="24862" spans="1:18" ht="14.6" customHeight="1" x14ac:dyDescent="0.5">
      <c r="A24862" s="523">
        <f t="shared" ref="A24862" si="42491">A24858+1</f>
        <v>2887</v>
      </c>
      <c r="B24862" s="216" t="str">
        <f t="shared" si="42455"/>
        <v>Olympiad</v>
      </c>
      <c r="D24862" s="217">
        <f t="shared" ref="D24862" si="42492">D24858+1</f>
        <v>3616</v>
      </c>
      <c r="E24862" s="212"/>
      <c r="F24862" s="197">
        <v>3</v>
      </c>
      <c r="G24862" s="208" t="s">
        <v>287</v>
      </c>
      <c r="H24862" s="367"/>
      <c r="R24862" s="200"/>
    </row>
    <row r="24863" spans="1:18" ht="14.6" customHeight="1" thickBot="1" x14ac:dyDescent="0.55000000000000004">
      <c r="A24863" s="526"/>
      <c r="B24863" s="217">
        <f t="shared" si="42455"/>
        <v>728</v>
      </c>
      <c r="D24863" s="217" t="str">
        <f t="shared" ref="D24863" si="42493">INT((D24862-D$10559-1)/49+1)&amp;"/"&amp;MOD(INT((D24862-D$10559-1)/7),7)+1&amp;"/"&amp;MOD(D24862-D$10559-1,7)+1</f>
        <v>73/7/6</v>
      </c>
      <c r="E24863" s="214"/>
      <c r="F24863" s="197">
        <v>4</v>
      </c>
      <c r="G24863" s="209" t="s">
        <v>605</v>
      </c>
      <c r="H24863" s="324" t="str">
        <f>H24859</f>
        <v>Dn 2300</v>
      </c>
      <c r="R24863" s="200"/>
    </row>
    <row r="24864" spans="1:18" ht="14.6" customHeight="1" x14ac:dyDescent="0.5">
      <c r="A24864" s="524" t="s">
        <v>1279</v>
      </c>
      <c r="B24864" s="217" t="s">
        <v>1187</v>
      </c>
      <c r="D24864" s="202" t="str">
        <f t="shared" ref="D24864" si="42494">IF(MOD(D24862-D$10559-1,49)=0,"Jub",IF(MOD(D24862-D$10559,7)=0,"Sab","Yr"))&amp;" "&amp;IF(MOD(D24862-D$10559-1,49)=0,INT(D24862-D$10559-1)/49,"")</f>
        <v xml:space="preserve">Yr </v>
      </c>
      <c r="E24864" s="201">
        <f t="shared" ref="E24864" si="42495">E24860+1</f>
        <v>2135</v>
      </c>
      <c r="F24864" s="197">
        <v>1</v>
      </c>
      <c r="G24864" s="203" t="s">
        <v>288</v>
      </c>
      <c r="H24864" s="325">
        <f>H24860+1</f>
        <v>2102</v>
      </c>
      <c r="R24864" s="200"/>
    </row>
    <row r="24865" spans="1:18" ht="14.6" customHeight="1" x14ac:dyDescent="0.5">
      <c r="A24865" s="525" t="s">
        <v>1280</v>
      </c>
      <c r="B24865" s="202">
        <f t="shared" ref="B24865" si="42496">B24861+1</f>
        <v>2910</v>
      </c>
      <c r="D24865" s="216" t="str">
        <f t="shared" ref="D24865" si="42497">D24861</f>
        <v>Exodus</v>
      </c>
      <c r="E24865" s="212" t="str">
        <f t="shared" ref="E24865" si="42498">E24861</f>
        <v>AD</v>
      </c>
      <c r="F24865" s="197">
        <v>2</v>
      </c>
      <c r="G24865" s="206" t="s">
        <v>604</v>
      </c>
      <c r="H24865" s="325"/>
      <c r="R24865" s="200"/>
    </row>
    <row r="24866" spans="1:18" ht="14.6" customHeight="1" x14ac:dyDescent="0.5">
      <c r="A24866" s="523">
        <f t="shared" ref="A24866" si="42499">A24862+1</f>
        <v>2888</v>
      </c>
      <c r="B24866" s="216" t="str">
        <f t="shared" si="42464"/>
        <v>Olympiad</v>
      </c>
      <c r="D24866" s="217">
        <f t="shared" ref="D24866" si="42500">D24862+1</f>
        <v>3617</v>
      </c>
      <c r="E24866" s="212"/>
      <c r="F24866" s="197">
        <v>3</v>
      </c>
      <c r="G24866" s="208" t="s">
        <v>287</v>
      </c>
      <c r="H24866" s="367"/>
      <c r="R24866" s="200"/>
    </row>
    <row r="24867" spans="1:18" ht="14.6" customHeight="1" thickBot="1" x14ac:dyDescent="0.55000000000000004">
      <c r="A24867" s="526"/>
      <c r="B24867" s="217">
        <f t="shared" si="42464"/>
        <v>728</v>
      </c>
      <c r="D24867" s="359" t="str">
        <f t="shared" ref="D24867" si="42501">INT((D24866-D$10559-1)/49+1)&amp;"/"&amp;MOD(INT((D24866-D$10559-1)/7),7)+1&amp;"/"&amp;MOD(D24866-D$10559-1,7)+1</f>
        <v>73/7/7</v>
      </c>
      <c r="E24867" s="214"/>
      <c r="F24867" s="197">
        <v>4</v>
      </c>
      <c r="G24867" s="209" t="s">
        <v>605</v>
      </c>
      <c r="H24867" s="324" t="str">
        <f>H24863</f>
        <v>Dn 2300</v>
      </c>
      <c r="R24867" s="200"/>
    </row>
    <row r="24868" spans="1:18" ht="14.6" customHeight="1" x14ac:dyDescent="0.5">
      <c r="A24868" s="524" t="s">
        <v>1279</v>
      </c>
      <c r="B24868" s="217" t="s">
        <v>1188</v>
      </c>
      <c r="D24868" s="360" t="str">
        <f t="shared" ref="D24868" si="42502">IF(MOD(D24866-D$10559-1,49)=0,"Jub",IF(MOD(D24866-D$10559,7)=0,"Sab","Yr"))&amp;" "&amp;IF(MOD(D24866-D$10559-1,49)=0,INT(D24866-D$10559-1)/49,"")</f>
        <v xml:space="preserve">Sab </v>
      </c>
      <c r="E24868" s="201">
        <f t="shared" ref="E24868" si="42503">E24864+1</f>
        <v>2136</v>
      </c>
      <c r="F24868" s="197">
        <v>1</v>
      </c>
      <c r="G24868" s="203" t="s">
        <v>288</v>
      </c>
      <c r="H24868" s="325">
        <f>H24864+1</f>
        <v>2103</v>
      </c>
      <c r="R24868" s="200"/>
    </row>
    <row r="24869" spans="1:18" ht="14.6" customHeight="1" x14ac:dyDescent="0.5">
      <c r="A24869" s="525" t="s">
        <v>1280</v>
      </c>
      <c r="B24869" s="202">
        <f t="shared" ref="B24869" si="42504">B24865+1</f>
        <v>2911</v>
      </c>
      <c r="D24869" s="361" t="str">
        <f t="shared" ref="D24869" si="42505">D24865</f>
        <v>Exodus</v>
      </c>
      <c r="E24869" s="212" t="str">
        <f t="shared" ref="E24869" si="42506">E24865</f>
        <v>AD</v>
      </c>
      <c r="F24869" s="197">
        <v>2</v>
      </c>
      <c r="G24869" s="206" t="s">
        <v>604</v>
      </c>
      <c r="H24869" s="325"/>
      <c r="R24869" s="200"/>
    </row>
    <row r="24870" spans="1:18" ht="14.6" customHeight="1" x14ac:dyDescent="0.5">
      <c r="A24870" s="523">
        <f t="shared" ref="A24870" si="42507">A24866+1</f>
        <v>2889</v>
      </c>
      <c r="B24870" s="216" t="str">
        <f t="shared" si="42473"/>
        <v>Olympiad</v>
      </c>
      <c r="D24870" s="359">
        <f t="shared" ref="D24870" si="42508">D24866+1</f>
        <v>3618</v>
      </c>
      <c r="E24870" s="212"/>
      <c r="F24870" s="197">
        <v>3</v>
      </c>
      <c r="G24870" s="208" t="s">
        <v>287</v>
      </c>
      <c r="H24870" s="367"/>
      <c r="R24870" s="200"/>
    </row>
    <row r="24871" spans="1:18" ht="14.6" customHeight="1" thickBot="1" x14ac:dyDescent="0.55000000000000004">
      <c r="A24871" s="526"/>
      <c r="B24871" s="217">
        <f t="shared" si="42473"/>
        <v>728</v>
      </c>
      <c r="D24871" s="356" t="str">
        <f t="shared" ref="D24871" si="42509">INT((D24870-D$10559-1)/49+1)&amp;"/"&amp;MOD(INT((D24870-D$10559-1)/7),7)+1&amp;"/"&amp;MOD(D24870-D$10559-1,7)+1</f>
        <v>74/1/1</v>
      </c>
      <c r="E24871" s="214"/>
      <c r="F24871" s="197">
        <v>4</v>
      </c>
      <c r="G24871" s="209" t="s">
        <v>605</v>
      </c>
      <c r="H24871" s="324" t="str">
        <f>H24867</f>
        <v>Dn 2300</v>
      </c>
      <c r="R24871" s="200"/>
    </row>
    <row r="24872" spans="1:18" ht="14.6" customHeight="1" x14ac:dyDescent="0.5">
      <c r="A24872" s="524" t="s">
        <v>1279</v>
      </c>
      <c r="B24872" s="217" t="s">
        <v>1189</v>
      </c>
      <c r="D24872" s="357" t="str">
        <f t="shared" ref="D24872" si="42510">IF(MOD(D24870-D$10559-1,49)=0,"Jub",IF(MOD(D24870-D$10559,7)=0,"Sab","Yr"))&amp;" "&amp;IF(MOD(D24870-D$10559-1,49)=0,INT(D24870-D$10559-1)/49,"")</f>
        <v>Jub 73</v>
      </c>
      <c r="E24872" s="201">
        <f t="shared" ref="E24872" si="42511">E24868+1</f>
        <v>2137</v>
      </c>
      <c r="F24872" s="197">
        <v>1</v>
      </c>
      <c r="G24872" s="203" t="s">
        <v>288</v>
      </c>
      <c r="H24872" s="325">
        <f>H24868+1</f>
        <v>2104</v>
      </c>
      <c r="R24872" s="200"/>
    </row>
    <row r="24873" spans="1:18" ht="14.6" customHeight="1" x14ac:dyDescent="0.5">
      <c r="A24873" s="525" t="s">
        <v>1280</v>
      </c>
      <c r="B24873" s="202">
        <f t="shared" ref="B24873" si="42512">B24869+1</f>
        <v>2912</v>
      </c>
      <c r="D24873" s="358" t="str">
        <f t="shared" ref="D24873" si="42513">D24869</f>
        <v>Exodus</v>
      </c>
      <c r="E24873" s="212" t="str">
        <f t="shared" ref="E24873" si="42514">E24869</f>
        <v>AD</v>
      </c>
      <c r="F24873" s="197">
        <v>2</v>
      </c>
      <c r="G24873" s="206" t="s">
        <v>604</v>
      </c>
      <c r="H24873" s="325"/>
      <c r="R24873" s="200"/>
    </row>
    <row r="24874" spans="1:18" ht="14.6" customHeight="1" x14ac:dyDescent="0.5">
      <c r="A24874" s="523">
        <f t="shared" ref="A24874" si="42515">A24870+1</f>
        <v>2890</v>
      </c>
      <c r="B24874" s="216" t="str">
        <f t="shared" ref="B24874" si="42516">B24870</f>
        <v>Olympiad</v>
      </c>
      <c r="D24874" s="356">
        <f t="shared" ref="D24874" si="42517">D24870+1</f>
        <v>3619</v>
      </c>
      <c r="E24874" s="212"/>
      <c r="F24874" s="197">
        <v>3</v>
      </c>
      <c r="G24874" s="208" t="s">
        <v>287</v>
      </c>
      <c r="H24874" s="367"/>
      <c r="R24874" s="200"/>
    </row>
    <row r="24875" spans="1:18" ht="14.6" customHeight="1" thickBot="1" x14ac:dyDescent="0.55000000000000004">
      <c r="A24875" s="526"/>
      <c r="B24875" s="217">
        <f t="shared" ref="B24875" si="42518">B24871+1</f>
        <v>729</v>
      </c>
      <c r="D24875" s="217" t="str">
        <f t="shared" ref="D24875" si="42519">INT((D24874-D$10559-1)/49+1)&amp;"/"&amp;MOD(INT((D24874-D$10559-1)/7),7)+1&amp;"/"&amp;MOD(D24874-D$10559-1,7)+1</f>
        <v>74/1/2</v>
      </c>
      <c r="E24875" s="214"/>
      <c r="F24875" s="197">
        <v>4</v>
      </c>
      <c r="G24875" s="209" t="s">
        <v>605</v>
      </c>
      <c r="H24875" s="324" t="str">
        <f>H24871</f>
        <v>Dn 2300</v>
      </c>
      <c r="R24875" s="200"/>
    </row>
    <row r="24876" spans="1:18" ht="14.6" customHeight="1" x14ac:dyDescent="0.5">
      <c r="A24876" s="524" t="s">
        <v>1279</v>
      </c>
      <c r="B24876" s="217" t="s">
        <v>1186</v>
      </c>
      <c r="D24876" s="202" t="str">
        <f t="shared" ref="D24876" si="42520">IF(MOD(D24874-D$10559-1,49)=0,"Jub",IF(MOD(D24874-D$10559,7)=0,"Sab","Yr"))&amp;" "&amp;IF(MOD(D24874-D$10559-1,49)=0,INT(D24874-D$10559-1)/49,"")</f>
        <v xml:space="preserve">Yr </v>
      </c>
      <c r="E24876" s="201">
        <f t="shared" ref="E24876" si="42521">E24872+1</f>
        <v>2138</v>
      </c>
      <c r="F24876" s="197">
        <v>1</v>
      </c>
      <c r="G24876" s="203" t="s">
        <v>288</v>
      </c>
      <c r="H24876" s="325">
        <f>H24872+1</f>
        <v>2105</v>
      </c>
      <c r="R24876" s="200"/>
    </row>
    <row r="24877" spans="1:18" ht="14.6" customHeight="1" x14ac:dyDescent="0.5">
      <c r="A24877" s="525" t="s">
        <v>1280</v>
      </c>
      <c r="B24877" s="202">
        <f t="shared" ref="B24877" si="42522">B24873+1</f>
        <v>2913</v>
      </c>
      <c r="D24877" s="216" t="str">
        <f t="shared" ref="D24877" si="42523">D24873</f>
        <v>Exodus</v>
      </c>
      <c r="E24877" s="212" t="str">
        <f t="shared" ref="E24877" si="42524">E24873</f>
        <v>AD</v>
      </c>
      <c r="F24877" s="197">
        <v>2</v>
      </c>
      <c r="G24877" s="206" t="s">
        <v>604</v>
      </c>
      <c r="H24877" s="325"/>
      <c r="R24877" s="200"/>
    </row>
    <row r="24878" spans="1:18" ht="14.6" customHeight="1" x14ac:dyDescent="0.5">
      <c r="A24878" s="523">
        <f t="shared" ref="A24878" si="42525">A24874+1</f>
        <v>2891</v>
      </c>
      <c r="B24878" s="216" t="str">
        <f t="shared" si="42455"/>
        <v>Olympiad</v>
      </c>
      <c r="D24878" s="217">
        <f t="shared" ref="D24878" si="42526">D24874+1</f>
        <v>3620</v>
      </c>
      <c r="E24878" s="212"/>
      <c r="F24878" s="197">
        <v>3</v>
      </c>
      <c r="G24878" s="208" t="s">
        <v>287</v>
      </c>
      <c r="H24878" s="367"/>
      <c r="R24878" s="200"/>
    </row>
    <row r="24879" spans="1:18" ht="14.6" customHeight="1" thickBot="1" x14ac:dyDescent="0.55000000000000004">
      <c r="A24879" s="526"/>
      <c r="B24879" s="217">
        <f t="shared" si="42455"/>
        <v>729</v>
      </c>
      <c r="D24879" s="217" t="str">
        <f t="shared" ref="D24879" si="42527">INT((D24878-D$10559-1)/49+1)&amp;"/"&amp;MOD(INT((D24878-D$10559-1)/7),7)+1&amp;"/"&amp;MOD(D24878-D$10559-1,7)+1</f>
        <v>74/1/3</v>
      </c>
      <c r="E24879" s="214"/>
      <c r="F24879" s="197">
        <v>4</v>
      </c>
      <c r="G24879" s="209" t="s">
        <v>605</v>
      </c>
      <c r="H24879" s="324" t="str">
        <f>H24875</f>
        <v>Dn 2300</v>
      </c>
      <c r="R24879" s="200"/>
    </row>
    <row r="24880" spans="1:18" ht="14.6" customHeight="1" x14ac:dyDescent="0.5">
      <c r="A24880" s="524" t="s">
        <v>1279</v>
      </c>
      <c r="B24880" s="217" t="s">
        <v>1187</v>
      </c>
      <c r="D24880" s="202" t="str">
        <f t="shared" ref="D24880" si="42528">IF(MOD(D24878-D$10559-1,49)=0,"Jub",IF(MOD(D24878-D$10559,7)=0,"Sab","Yr"))&amp;" "&amp;IF(MOD(D24878-D$10559-1,49)=0,INT(D24878-D$10559-1)/49,"")</f>
        <v xml:space="preserve">Yr </v>
      </c>
      <c r="E24880" s="201">
        <f t="shared" ref="E24880" si="42529">E24876+1</f>
        <v>2139</v>
      </c>
      <c r="F24880" s="197">
        <v>1</v>
      </c>
      <c r="G24880" s="203" t="s">
        <v>288</v>
      </c>
      <c r="H24880" s="325">
        <f>H24876+1</f>
        <v>2106</v>
      </c>
      <c r="R24880" s="200"/>
    </row>
    <row r="24881" spans="1:18" ht="14.6" customHeight="1" x14ac:dyDescent="0.5">
      <c r="A24881" s="525" t="s">
        <v>1280</v>
      </c>
      <c r="B24881" s="202">
        <f t="shared" ref="B24881" si="42530">B24877+1</f>
        <v>2914</v>
      </c>
      <c r="D24881" s="216" t="str">
        <f t="shared" ref="D24881" si="42531">D24877</f>
        <v>Exodus</v>
      </c>
      <c r="E24881" s="212" t="str">
        <f t="shared" ref="E24881" si="42532">E24877</f>
        <v>AD</v>
      </c>
      <c r="F24881" s="197">
        <v>2</v>
      </c>
      <c r="G24881" s="206" t="s">
        <v>604</v>
      </c>
      <c r="H24881" s="325"/>
      <c r="R24881" s="200"/>
    </row>
    <row r="24882" spans="1:18" ht="14.6" customHeight="1" x14ac:dyDescent="0.5">
      <c r="A24882" s="523">
        <f t="shared" ref="A24882" si="42533">A24878+1</f>
        <v>2892</v>
      </c>
      <c r="B24882" s="216" t="str">
        <f t="shared" si="42464"/>
        <v>Olympiad</v>
      </c>
      <c r="D24882" s="217">
        <f t="shared" ref="D24882" si="42534">D24878+1</f>
        <v>3621</v>
      </c>
      <c r="E24882" s="212"/>
      <c r="F24882" s="197">
        <v>3</v>
      </c>
      <c r="G24882" s="208" t="s">
        <v>287</v>
      </c>
      <c r="H24882" s="367"/>
      <c r="R24882" s="200"/>
    </row>
    <row r="24883" spans="1:18" ht="14.6" customHeight="1" thickBot="1" x14ac:dyDescent="0.55000000000000004">
      <c r="A24883" s="526"/>
      <c r="B24883" s="217">
        <f t="shared" si="42464"/>
        <v>729</v>
      </c>
      <c r="D24883" s="217" t="str">
        <f t="shared" ref="D24883" si="42535">INT((D24882-D$10559-1)/49+1)&amp;"/"&amp;MOD(INT((D24882-D$10559-1)/7),7)+1&amp;"/"&amp;MOD(D24882-D$10559-1,7)+1</f>
        <v>74/1/4</v>
      </c>
      <c r="E24883" s="214"/>
      <c r="F24883" s="197">
        <v>4</v>
      </c>
      <c r="G24883" s="209" t="s">
        <v>605</v>
      </c>
      <c r="H24883" s="324" t="str">
        <f>H24879</f>
        <v>Dn 2300</v>
      </c>
      <c r="R24883" s="200"/>
    </row>
    <row r="24884" spans="1:18" ht="14.6" customHeight="1" x14ac:dyDescent="0.5">
      <c r="A24884" s="524" t="s">
        <v>1279</v>
      </c>
      <c r="B24884" s="217" t="s">
        <v>1188</v>
      </c>
      <c r="D24884" s="202" t="str">
        <f t="shared" ref="D24884" si="42536">IF(MOD(D24882-D$10559-1,49)=0,"Jub",IF(MOD(D24882-D$10559,7)=0,"Sab","Yr"))&amp;" "&amp;IF(MOD(D24882-D$10559-1,49)=0,INT(D24882-D$10559-1)/49,"")</f>
        <v xml:space="preserve">Yr </v>
      </c>
      <c r="E24884" s="201">
        <f t="shared" ref="E24884" si="42537">E24880+1</f>
        <v>2140</v>
      </c>
      <c r="F24884" s="197">
        <v>1</v>
      </c>
      <c r="G24884" s="203" t="s">
        <v>288</v>
      </c>
      <c r="H24884" s="325">
        <f>H24880+1</f>
        <v>2107</v>
      </c>
      <c r="R24884" s="200"/>
    </row>
    <row r="24885" spans="1:18" ht="14.6" customHeight="1" x14ac:dyDescent="0.5">
      <c r="A24885" s="525" t="s">
        <v>1280</v>
      </c>
      <c r="B24885" s="202">
        <f t="shared" ref="B24885" si="42538">B24881+1</f>
        <v>2915</v>
      </c>
      <c r="D24885" s="216" t="str">
        <f t="shared" ref="D24885" si="42539">D24881</f>
        <v>Exodus</v>
      </c>
      <c r="E24885" s="212" t="str">
        <f t="shared" ref="E24885" si="42540">E24881</f>
        <v>AD</v>
      </c>
      <c r="F24885" s="197">
        <v>2</v>
      </c>
      <c r="G24885" s="206" t="s">
        <v>604</v>
      </c>
      <c r="H24885" s="325"/>
      <c r="R24885" s="200"/>
    </row>
    <row r="24886" spans="1:18" ht="14.6" customHeight="1" x14ac:dyDescent="0.5">
      <c r="A24886" s="523">
        <f t="shared" ref="A24886" si="42541">A24882+1</f>
        <v>2893</v>
      </c>
      <c r="B24886" s="216" t="str">
        <f t="shared" si="42473"/>
        <v>Olympiad</v>
      </c>
      <c r="D24886" s="217">
        <f t="shared" ref="D24886" si="42542">D24882+1</f>
        <v>3622</v>
      </c>
      <c r="E24886" s="212"/>
      <c r="F24886" s="197">
        <v>3</v>
      </c>
      <c r="G24886" s="208" t="s">
        <v>287</v>
      </c>
      <c r="H24886" s="367"/>
      <c r="R24886" s="200"/>
    </row>
    <row r="24887" spans="1:18" ht="14.6" customHeight="1" thickBot="1" x14ac:dyDescent="0.55000000000000004">
      <c r="A24887" s="526"/>
      <c r="B24887" s="217">
        <f t="shared" si="42473"/>
        <v>729</v>
      </c>
      <c r="D24887" s="217" t="str">
        <f t="shared" ref="D24887" si="42543">INT((D24886-D$10559-1)/49+1)&amp;"/"&amp;MOD(INT((D24886-D$10559-1)/7),7)+1&amp;"/"&amp;MOD(D24886-D$10559-1,7)+1</f>
        <v>74/1/5</v>
      </c>
      <c r="E24887" s="214"/>
      <c r="F24887" s="197">
        <v>4</v>
      </c>
      <c r="G24887" s="209" t="s">
        <v>605</v>
      </c>
      <c r="H24887" s="324" t="str">
        <f>H24883</f>
        <v>Dn 2300</v>
      </c>
      <c r="R24887" s="200"/>
    </row>
    <row r="24888" spans="1:18" ht="14.6" customHeight="1" x14ac:dyDescent="0.5">
      <c r="A24888" s="524" t="s">
        <v>1279</v>
      </c>
      <c r="B24888" s="217" t="s">
        <v>1189</v>
      </c>
      <c r="D24888" s="202" t="str">
        <f t="shared" ref="D24888" si="42544">IF(MOD(D24886-D$10559-1,49)=0,"Jub",IF(MOD(D24886-D$10559,7)=0,"Sab","Yr"))&amp;" "&amp;IF(MOD(D24886-D$10559-1,49)=0,INT(D24886-D$10559-1)/49,"")</f>
        <v xml:space="preserve">Yr </v>
      </c>
      <c r="E24888" s="201">
        <f t="shared" ref="E24888" si="42545">E24884+1</f>
        <v>2141</v>
      </c>
      <c r="F24888" s="197">
        <v>1</v>
      </c>
      <c r="G24888" s="203" t="s">
        <v>288</v>
      </c>
      <c r="H24888" s="325">
        <f>H24884+1</f>
        <v>2108</v>
      </c>
      <c r="R24888" s="200"/>
    </row>
    <row r="24889" spans="1:18" ht="14.6" customHeight="1" x14ac:dyDescent="0.5">
      <c r="A24889" s="525" t="s">
        <v>1280</v>
      </c>
      <c r="B24889" s="202">
        <f t="shared" ref="B24889" si="42546">B24885+1</f>
        <v>2916</v>
      </c>
      <c r="D24889" s="216" t="str">
        <f t="shared" ref="D24889" si="42547">D24885</f>
        <v>Exodus</v>
      </c>
      <c r="E24889" s="212" t="str">
        <f t="shared" ref="E24889" si="42548">E24885</f>
        <v>AD</v>
      </c>
      <c r="F24889" s="197">
        <v>2</v>
      </c>
      <c r="G24889" s="206" t="s">
        <v>604</v>
      </c>
      <c r="H24889" s="325"/>
      <c r="R24889" s="200"/>
    </row>
    <row r="24890" spans="1:18" ht="14.6" customHeight="1" x14ac:dyDescent="0.5">
      <c r="A24890" s="523">
        <f t="shared" ref="A24890" si="42549">A24886+1</f>
        <v>2894</v>
      </c>
      <c r="B24890" s="216" t="str">
        <f t="shared" ref="B24890" si="42550">B24886</f>
        <v>Olympiad</v>
      </c>
      <c r="D24890" s="217">
        <f t="shared" ref="D24890" si="42551">D24886+1</f>
        <v>3623</v>
      </c>
      <c r="E24890" s="212"/>
      <c r="F24890" s="197">
        <v>3</v>
      </c>
      <c r="G24890" s="208" t="s">
        <v>287</v>
      </c>
      <c r="H24890" s="367"/>
      <c r="R24890" s="200"/>
    </row>
    <row r="24891" spans="1:18" ht="14.6" customHeight="1" thickBot="1" x14ac:dyDescent="0.55000000000000004">
      <c r="A24891" s="526"/>
      <c r="B24891" s="217">
        <f t="shared" ref="B24891" si="42552">B24887+1</f>
        <v>730</v>
      </c>
      <c r="D24891" s="217" t="str">
        <f t="shared" ref="D24891" si="42553">INT((D24890-D$10559-1)/49+1)&amp;"/"&amp;MOD(INT((D24890-D$10559-1)/7),7)+1&amp;"/"&amp;MOD(D24890-D$10559-1,7)+1</f>
        <v>74/1/6</v>
      </c>
      <c r="E24891" s="214"/>
      <c r="F24891" s="197">
        <v>4</v>
      </c>
      <c r="G24891" s="209" t="s">
        <v>605</v>
      </c>
      <c r="H24891" s="324" t="str">
        <f>H24887</f>
        <v>Dn 2300</v>
      </c>
      <c r="R24891" s="200"/>
    </row>
    <row r="24892" spans="1:18" ht="14.6" customHeight="1" x14ac:dyDescent="0.5">
      <c r="A24892" s="524" t="s">
        <v>1279</v>
      </c>
      <c r="B24892" s="217" t="s">
        <v>1186</v>
      </c>
      <c r="D24892" s="202" t="str">
        <f t="shared" ref="D24892" si="42554">IF(MOD(D24890-D$10559-1,49)=0,"Jub",IF(MOD(D24890-D$10559,7)=0,"Sab","Yr"))&amp;" "&amp;IF(MOD(D24890-D$10559-1,49)=0,INT(D24890-D$10559-1)/49,"")</f>
        <v xml:space="preserve">Yr </v>
      </c>
      <c r="E24892" s="201">
        <f t="shared" ref="E24892" si="42555">E24888+1</f>
        <v>2142</v>
      </c>
      <c r="F24892" s="197">
        <v>1</v>
      </c>
      <c r="G24892" s="203" t="s">
        <v>288</v>
      </c>
      <c r="H24892" s="325">
        <f>H24888+1</f>
        <v>2109</v>
      </c>
      <c r="R24892" s="200"/>
    </row>
    <row r="24893" spans="1:18" ht="14.6" customHeight="1" x14ac:dyDescent="0.5">
      <c r="A24893" s="525" t="s">
        <v>1280</v>
      </c>
      <c r="B24893" s="202">
        <f t="shared" ref="B24893" si="42556">B24889+1</f>
        <v>2917</v>
      </c>
      <c r="D24893" s="216" t="str">
        <f t="shared" ref="D24893" si="42557">D24889</f>
        <v>Exodus</v>
      </c>
      <c r="E24893" s="212" t="str">
        <f t="shared" ref="E24893" si="42558">E24889</f>
        <v>AD</v>
      </c>
      <c r="F24893" s="197">
        <v>2</v>
      </c>
      <c r="G24893" s="206" t="s">
        <v>604</v>
      </c>
      <c r="H24893" s="325"/>
      <c r="R24893" s="200"/>
    </row>
    <row r="24894" spans="1:18" ht="14.6" customHeight="1" x14ac:dyDescent="0.5">
      <c r="A24894" s="523">
        <f t="shared" ref="A24894" si="42559">A24890+1</f>
        <v>2895</v>
      </c>
      <c r="B24894" s="216" t="str">
        <f t="shared" si="42455"/>
        <v>Olympiad</v>
      </c>
      <c r="D24894" s="217">
        <f t="shared" ref="D24894" si="42560">D24890+1</f>
        <v>3624</v>
      </c>
      <c r="E24894" s="212"/>
      <c r="F24894" s="197">
        <v>3</v>
      </c>
      <c r="G24894" s="208" t="s">
        <v>287</v>
      </c>
      <c r="H24894" s="367"/>
      <c r="R24894" s="200"/>
    </row>
    <row r="24895" spans="1:18" ht="14.6" customHeight="1" thickBot="1" x14ac:dyDescent="0.55000000000000004">
      <c r="A24895" s="526"/>
      <c r="B24895" s="217">
        <f t="shared" si="42455"/>
        <v>730</v>
      </c>
      <c r="D24895" s="359" t="str">
        <f t="shared" ref="D24895" si="42561">INT((D24894-D$10559-1)/49+1)&amp;"/"&amp;MOD(INT((D24894-D$10559-1)/7),7)+1&amp;"/"&amp;MOD(D24894-D$10559-1,7)+1</f>
        <v>74/1/7</v>
      </c>
      <c r="E24895" s="214"/>
      <c r="F24895" s="197">
        <v>4</v>
      </c>
      <c r="G24895" s="209" t="s">
        <v>605</v>
      </c>
      <c r="H24895" s="324" t="str">
        <f>H24891</f>
        <v>Dn 2300</v>
      </c>
      <c r="R24895" s="200"/>
    </row>
    <row r="24896" spans="1:18" ht="14.6" customHeight="1" x14ac:dyDescent="0.5">
      <c r="A24896" s="524" t="s">
        <v>1279</v>
      </c>
      <c r="B24896" s="217" t="s">
        <v>1187</v>
      </c>
      <c r="D24896" s="360" t="str">
        <f t="shared" ref="D24896" si="42562">IF(MOD(D24894-D$10559-1,49)=0,"Jub",IF(MOD(D24894-D$10559,7)=0,"Sab","Yr"))&amp;" "&amp;IF(MOD(D24894-D$10559-1,49)=0,INT(D24894-D$10559-1)/49,"")</f>
        <v xml:space="preserve">Sab </v>
      </c>
      <c r="E24896" s="201">
        <f t="shared" ref="E24896" si="42563">E24892+1</f>
        <v>2143</v>
      </c>
      <c r="F24896" s="197">
        <v>1</v>
      </c>
      <c r="G24896" s="203" t="s">
        <v>288</v>
      </c>
      <c r="H24896" s="325">
        <f>H24892+1</f>
        <v>2110</v>
      </c>
      <c r="R24896" s="200"/>
    </row>
    <row r="24897" spans="1:18" ht="14.6" customHeight="1" x14ac:dyDescent="0.5">
      <c r="A24897" s="525" t="s">
        <v>1280</v>
      </c>
      <c r="B24897" s="202">
        <f t="shared" ref="B24897" si="42564">B24893+1</f>
        <v>2918</v>
      </c>
      <c r="D24897" s="361" t="str">
        <f t="shared" ref="D24897" si="42565">D24893</f>
        <v>Exodus</v>
      </c>
      <c r="E24897" s="212" t="str">
        <f t="shared" ref="E24897" si="42566">E24893</f>
        <v>AD</v>
      </c>
      <c r="F24897" s="197">
        <v>2</v>
      </c>
      <c r="G24897" s="206" t="s">
        <v>604</v>
      </c>
      <c r="H24897" s="325"/>
      <c r="R24897" s="200"/>
    </row>
    <row r="24898" spans="1:18" ht="14.6" customHeight="1" x14ac:dyDescent="0.5">
      <c r="A24898" s="523">
        <f t="shared" ref="A24898" si="42567">A24894+1</f>
        <v>2896</v>
      </c>
      <c r="B24898" s="216" t="str">
        <f t="shared" si="42464"/>
        <v>Olympiad</v>
      </c>
      <c r="D24898" s="359">
        <f t="shared" ref="D24898" si="42568">D24894+1</f>
        <v>3625</v>
      </c>
      <c r="E24898" s="212"/>
      <c r="F24898" s="197">
        <v>3</v>
      </c>
      <c r="G24898" s="208" t="s">
        <v>287</v>
      </c>
      <c r="H24898" s="367"/>
      <c r="R24898" s="200"/>
    </row>
    <row r="24899" spans="1:18" ht="14.6" customHeight="1" thickBot="1" x14ac:dyDescent="0.55000000000000004">
      <c r="A24899" s="526"/>
      <c r="B24899" s="217">
        <f t="shared" si="42464"/>
        <v>730</v>
      </c>
      <c r="D24899" s="217" t="str">
        <f t="shared" ref="D24899" si="42569">INT((D24898-D$10559-1)/49+1)&amp;"/"&amp;MOD(INT((D24898-D$10559-1)/7),7)+1&amp;"/"&amp;MOD(D24898-D$10559-1,7)+1</f>
        <v>74/2/1</v>
      </c>
      <c r="E24899" s="214"/>
      <c r="F24899" s="197">
        <v>4</v>
      </c>
      <c r="G24899" s="209" t="s">
        <v>605</v>
      </c>
      <c r="H24899" s="324" t="str">
        <f>H24895</f>
        <v>Dn 2300</v>
      </c>
      <c r="R24899" s="200"/>
    </row>
    <row r="24900" spans="1:18" ht="14.6" customHeight="1" x14ac:dyDescent="0.5">
      <c r="A24900" s="524" t="s">
        <v>1279</v>
      </c>
      <c r="B24900" s="217" t="s">
        <v>1188</v>
      </c>
      <c r="D24900" s="202" t="str">
        <f t="shared" ref="D24900" si="42570">IF(MOD(D24898-D$10559-1,49)=0,"Jub",IF(MOD(D24898-D$10559,7)=0,"Sab","Yr"))&amp;" "&amp;IF(MOD(D24898-D$10559-1,49)=0,INT(D24898-D$10559-1)/49,"")</f>
        <v xml:space="preserve">Yr </v>
      </c>
      <c r="E24900" s="201">
        <f t="shared" ref="E24900" si="42571">E24896+1</f>
        <v>2144</v>
      </c>
      <c r="F24900" s="197">
        <v>1</v>
      </c>
      <c r="G24900" s="203" t="s">
        <v>288</v>
      </c>
      <c r="H24900" s="325">
        <f>H24896+1</f>
        <v>2111</v>
      </c>
      <c r="R24900" s="200"/>
    </row>
    <row r="24901" spans="1:18" ht="14.6" customHeight="1" x14ac:dyDescent="0.5">
      <c r="A24901" s="525" t="s">
        <v>1280</v>
      </c>
      <c r="B24901" s="202">
        <f t="shared" ref="B24901" si="42572">B24897+1</f>
        <v>2919</v>
      </c>
      <c r="D24901" s="216" t="str">
        <f t="shared" ref="D24901" si="42573">D24897</f>
        <v>Exodus</v>
      </c>
      <c r="E24901" s="212" t="str">
        <f t="shared" ref="E24901" si="42574">E24897</f>
        <v>AD</v>
      </c>
      <c r="F24901" s="197">
        <v>2</v>
      </c>
      <c r="G24901" s="206" t="s">
        <v>604</v>
      </c>
      <c r="H24901" s="325"/>
      <c r="R24901" s="200"/>
    </row>
    <row r="24902" spans="1:18" ht="14.6" customHeight="1" x14ac:dyDescent="0.5">
      <c r="A24902" s="523">
        <f t="shared" ref="A24902" si="42575">A24898+1</f>
        <v>2897</v>
      </c>
      <c r="B24902" s="216" t="str">
        <f t="shared" si="42473"/>
        <v>Olympiad</v>
      </c>
      <c r="D24902" s="217">
        <f t="shared" ref="D24902" si="42576">D24898+1</f>
        <v>3626</v>
      </c>
      <c r="E24902" s="212"/>
      <c r="F24902" s="197">
        <v>3</v>
      </c>
      <c r="G24902" s="208" t="s">
        <v>287</v>
      </c>
      <c r="H24902" s="367"/>
      <c r="R24902" s="200"/>
    </row>
    <row r="24903" spans="1:18" ht="14.6" customHeight="1" thickBot="1" x14ac:dyDescent="0.55000000000000004">
      <c r="A24903" s="526"/>
      <c r="B24903" s="217">
        <f t="shared" si="42473"/>
        <v>730</v>
      </c>
      <c r="D24903" s="217" t="str">
        <f t="shared" ref="D24903" si="42577">INT((D24902-D$10559-1)/49+1)&amp;"/"&amp;MOD(INT((D24902-D$10559-1)/7),7)+1&amp;"/"&amp;MOD(D24902-D$10559-1,7)+1</f>
        <v>74/2/2</v>
      </c>
      <c r="E24903" s="214"/>
      <c r="F24903" s="197">
        <v>4</v>
      </c>
      <c r="G24903" s="209" t="s">
        <v>605</v>
      </c>
      <c r="H24903" s="324" t="str">
        <f>H24899</f>
        <v>Dn 2300</v>
      </c>
      <c r="R24903" s="200"/>
    </row>
    <row r="24904" spans="1:18" ht="14.6" customHeight="1" x14ac:dyDescent="0.5">
      <c r="A24904" s="524" t="s">
        <v>1279</v>
      </c>
      <c r="B24904" s="217" t="s">
        <v>1189</v>
      </c>
      <c r="D24904" s="202" t="str">
        <f t="shared" ref="D24904" si="42578">IF(MOD(D24902-D$10559-1,49)=0,"Jub",IF(MOD(D24902-D$10559,7)=0,"Sab","Yr"))&amp;" "&amp;IF(MOD(D24902-D$10559-1,49)=0,INT(D24902-D$10559-1)/49,"")</f>
        <v xml:space="preserve">Yr </v>
      </c>
      <c r="E24904" s="201">
        <f t="shared" ref="E24904" si="42579">E24900+1</f>
        <v>2145</v>
      </c>
      <c r="F24904" s="197">
        <v>1</v>
      </c>
      <c r="G24904" s="203" t="s">
        <v>288</v>
      </c>
      <c r="H24904" s="325">
        <f>H24900+1</f>
        <v>2112</v>
      </c>
      <c r="R24904" s="200"/>
    </row>
    <row r="24905" spans="1:18" ht="14.6" customHeight="1" x14ac:dyDescent="0.5">
      <c r="A24905" s="525" t="s">
        <v>1280</v>
      </c>
      <c r="B24905" s="202">
        <f t="shared" ref="B24905" si="42580">B24901+1</f>
        <v>2920</v>
      </c>
      <c r="D24905" s="216" t="str">
        <f t="shared" ref="D24905" si="42581">D24901</f>
        <v>Exodus</v>
      </c>
      <c r="E24905" s="212" t="str">
        <f t="shared" ref="E24905" si="42582">E24901</f>
        <v>AD</v>
      </c>
      <c r="F24905" s="197">
        <v>2</v>
      </c>
      <c r="G24905" s="206" t="s">
        <v>604</v>
      </c>
      <c r="H24905" s="325"/>
      <c r="R24905" s="200"/>
    </row>
    <row r="24906" spans="1:18" ht="14.6" customHeight="1" x14ac:dyDescent="0.5">
      <c r="A24906" s="523">
        <f t="shared" ref="A24906" si="42583">A24902+1</f>
        <v>2898</v>
      </c>
      <c r="B24906" s="216" t="str">
        <f t="shared" ref="B24906" si="42584">B24902</f>
        <v>Olympiad</v>
      </c>
      <c r="D24906" s="217">
        <f t="shared" ref="D24906" si="42585">D24902+1</f>
        <v>3627</v>
      </c>
      <c r="E24906" s="212"/>
      <c r="F24906" s="197">
        <v>3</v>
      </c>
      <c r="G24906" s="208" t="s">
        <v>287</v>
      </c>
      <c r="H24906" s="367"/>
      <c r="R24906" s="200"/>
    </row>
    <row r="24907" spans="1:18" ht="14.6" customHeight="1" thickBot="1" x14ac:dyDescent="0.55000000000000004">
      <c r="A24907" s="526"/>
      <c r="B24907" s="217">
        <f t="shared" ref="B24907" si="42586">B24903+1</f>
        <v>731</v>
      </c>
      <c r="D24907" s="217" t="str">
        <f t="shared" ref="D24907" si="42587">INT((D24906-D$10559-1)/49+1)&amp;"/"&amp;MOD(INT((D24906-D$10559-1)/7),7)+1&amp;"/"&amp;MOD(D24906-D$10559-1,7)+1</f>
        <v>74/2/3</v>
      </c>
      <c r="E24907" s="214"/>
      <c r="F24907" s="197">
        <v>4</v>
      </c>
      <c r="G24907" s="209" t="s">
        <v>605</v>
      </c>
      <c r="H24907" s="324" t="str">
        <f>H24903</f>
        <v>Dn 2300</v>
      </c>
      <c r="R24907" s="200"/>
    </row>
    <row r="24908" spans="1:18" ht="14.6" customHeight="1" x14ac:dyDescent="0.5">
      <c r="A24908" s="524" t="s">
        <v>1279</v>
      </c>
      <c r="B24908" s="217" t="s">
        <v>1186</v>
      </c>
      <c r="D24908" s="202" t="str">
        <f t="shared" ref="D24908" si="42588">IF(MOD(D24906-D$10559-1,49)=0,"Jub",IF(MOD(D24906-D$10559,7)=0,"Sab","Yr"))&amp;" "&amp;IF(MOD(D24906-D$10559-1,49)=0,INT(D24906-D$10559-1)/49,"")</f>
        <v xml:space="preserve">Yr </v>
      </c>
      <c r="E24908" s="201">
        <f t="shared" ref="E24908" si="42589">E24904+1</f>
        <v>2146</v>
      </c>
      <c r="F24908" s="197">
        <v>1</v>
      </c>
      <c r="G24908" s="203" t="s">
        <v>288</v>
      </c>
      <c r="H24908" s="325">
        <f>H24904+1</f>
        <v>2113</v>
      </c>
      <c r="R24908" s="200"/>
    </row>
    <row r="24909" spans="1:18" ht="14.6" customHeight="1" x14ac:dyDescent="0.5">
      <c r="A24909" s="525" t="s">
        <v>1280</v>
      </c>
      <c r="B24909" s="202">
        <f t="shared" ref="B24909" si="42590">B24905+1</f>
        <v>2921</v>
      </c>
      <c r="D24909" s="216" t="str">
        <f t="shared" ref="D24909" si="42591">D24905</f>
        <v>Exodus</v>
      </c>
      <c r="E24909" s="212" t="str">
        <f t="shared" ref="E24909" si="42592">E24905</f>
        <v>AD</v>
      </c>
      <c r="F24909" s="197">
        <v>2</v>
      </c>
      <c r="G24909" s="206" t="s">
        <v>604</v>
      </c>
      <c r="H24909" s="325"/>
      <c r="R24909" s="200"/>
    </row>
    <row r="24910" spans="1:18" ht="14.6" customHeight="1" x14ac:dyDescent="0.5">
      <c r="A24910" s="523">
        <f t="shared" ref="A24910" si="42593">A24906+1</f>
        <v>2899</v>
      </c>
      <c r="B24910" s="216" t="str">
        <f t="shared" ref="B24910:B24959" si="42594">B24906</f>
        <v>Olympiad</v>
      </c>
      <c r="D24910" s="217">
        <f t="shared" ref="D24910" si="42595">D24906+1</f>
        <v>3628</v>
      </c>
      <c r="E24910" s="212"/>
      <c r="F24910" s="197">
        <v>3</v>
      </c>
      <c r="G24910" s="208" t="s">
        <v>287</v>
      </c>
      <c r="H24910" s="367"/>
      <c r="R24910" s="200"/>
    </row>
    <row r="24911" spans="1:18" ht="14.6" customHeight="1" thickBot="1" x14ac:dyDescent="0.55000000000000004">
      <c r="A24911" s="526"/>
      <c r="B24911" s="217">
        <f t="shared" si="42594"/>
        <v>731</v>
      </c>
      <c r="D24911" s="217" t="str">
        <f t="shared" ref="D24911" si="42596">INT((D24910-D$10559-1)/49+1)&amp;"/"&amp;MOD(INT((D24910-D$10559-1)/7),7)+1&amp;"/"&amp;MOD(D24910-D$10559-1,7)+1</f>
        <v>74/2/4</v>
      </c>
      <c r="E24911" s="214"/>
      <c r="F24911" s="197">
        <v>4</v>
      </c>
      <c r="G24911" s="209" t="s">
        <v>605</v>
      </c>
      <c r="H24911" s="324" t="str">
        <f>H24907</f>
        <v>Dn 2300</v>
      </c>
      <c r="R24911" s="200"/>
    </row>
    <row r="24912" spans="1:18" ht="14.6" customHeight="1" x14ac:dyDescent="0.5">
      <c r="A24912" s="524" t="s">
        <v>1279</v>
      </c>
      <c r="B24912" s="217" t="s">
        <v>1187</v>
      </c>
      <c r="D24912" s="202" t="str">
        <f t="shared" ref="D24912" si="42597">IF(MOD(D24910-D$10559-1,49)=0,"Jub",IF(MOD(D24910-D$10559,7)=0,"Sab","Yr"))&amp;" "&amp;IF(MOD(D24910-D$10559-1,49)=0,INT(D24910-D$10559-1)/49,"")</f>
        <v xml:space="preserve">Yr </v>
      </c>
      <c r="E24912" s="201">
        <f t="shared" ref="E24912" si="42598">E24908+1</f>
        <v>2147</v>
      </c>
      <c r="F24912" s="197">
        <v>1</v>
      </c>
      <c r="G24912" s="203" t="s">
        <v>288</v>
      </c>
      <c r="H24912" s="325">
        <f>H24908+1</f>
        <v>2114</v>
      </c>
      <c r="R24912" s="200"/>
    </row>
    <row r="24913" spans="1:18" ht="14.6" customHeight="1" x14ac:dyDescent="0.5">
      <c r="A24913" s="525" t="s">
        <v>1280</v>
      </c>
      <c r="B24913" s="202">
        <f t="shared" ref="B24913" si="42599">B24909+1</f>
        <v>2922</v>
      </c>
      <c r="D24913" s="216" t="str">
        <f t="shared" ref="D24913" si="42600">D24909</f>
        <v>Exodus</v>
      </c>
      <c r="E24913" s="212" t="str">
        <f t="shared" ref="E24913" si="42601">E24909</f>
        <v>AD</v>
      </c>
      <c r="F24913" s="197">
        <v>2</v>
      </c>
      <c r="G24913" s="206" t="s">
        <v>604</v>
      </c>
      <c r="H24913" s="325"/>
      <c r="R24913" s="200"/>
    </row>
    <row r="24914" spans="1:18" ht="14.6" customHeight="1" x14ac:dyDescent="0.5">
      <c r="A24914" s="523">
        <f t="shared" ref="A24914" si="42602">A24910+1</f>
        <v>2900</v>
      </c>
      <c r="B24914" s="216" t="str">
        <f t="shared" ref="B24914:B24963" si="42603">B24910</f>
        <v>Olympiad</v>
      </c>
      <c r="D24914" s="217">
        <f t="shared" ref="D24914" si="42604">D24910+1</f>
        <v>3629</v>
      </c>
      <c r="E24914" s="212"/>
      <c r="F24914" s="197">
        <v>3</v>
      </c>
      <c r="G24914" s="208" t="s">
        <v>287</v>
      </c>
      <c r="H24914" s="367"/>
      <c r="R24914" s="200"/>
    </row>
    <row r="24915" spans="1:18" ht="14.6" customHeight="1" thickBot="1" x14ac:dyDescent="0.55000000000000004">
      <c r="A24915" s="526"/>
      <c r="B24915" s="217">
        <f t="shared" si="42603"/>
        <v>731</v>
      </c>
      <c r="D24915" s="217" t="str">
        <f t="shared" ref="D24915" si="42605">INT((D24914-D$10559-1)/49+1)&amp;"/"&amp;MOD(INT((D24914-D$10559-1)/7),7)+1&amp;"/"&amp;MOD(D24914-D$10559-1,7)+1</f>
        <v>74/2/5</v>
      </c>
      <c r="E24915" s="214"/>
      <c r="F24915" s="197">
        <v>4</v>
      </c>
      <c r="G24915" s="209" t="s">
        <v>605</v>
      </c>
      <c r="H24915" s="324" t="str">
        <f>H24911</f>
        <v>Dn 2300</v>
      </c>
      <c r="R24915" s="200"/>
    </row>
    <row r="24916" spans="1:18" ht="14.6" customHeight="1" x14ac:dyDescent="0.5">
      <c r="A24916" s="524" t="s">
        <v>1279</v>
      </c>
      <c r="B24916" s="217" t="s">
        <v>1188</v>
      </c>
      <c r="D24916" s="202" t="str">
        <f t="shared" ref="D24916" si="42606">IF(MOD(D24914-D$10559-1,49)=0,"Jub",IF(MOD(D24914-D$10559,7)=0,"Sab","Yr"))&amp;" "&amp;IF(MOD(D24914-D$10559-1,49)=0,INT(D24914-D$10559-1)/49,"")</f>
        <v xml:space="preserve">Yr </v>
      </c>
      <c r="E24916" s="201">
        <f t="shared" ref="E24916" si="42607">E24912+1</f>
        <v>2148</v>
      </c>
      <c r="F24916" s="197">
        <v>1</v>
      </c>
      <c r="G24916" s="203" t="s">
        <v>288</v>
      </c>
      <c r="H24916" s="325">
        <f>H24912+1</f>
        <v>2115</v>
      </c>
      <c r="R24916" s="200"/>
    </row>
    <row r="24917" spans="1:18" ht="14.6" customHeight="1" x14ac:dyDescent="0.5">
      <c r="A24917" s="525" t="s">
        <v>1280</v>
      </c>
      <c r="B24917" s="202">
        <f t="shared" ref="B24917" si="42608">B24913+1</f>
        <v>2923</v>
      </c>
      <c r="D24917" s="216" t="str">
        <f t="shared" ref="D24917" si="42609">D24913</f>
        <v>Exodus</v>
      </c>
      <c r="E24917" s="212" t="str">
        <f t="shared" ref="E24917" si="42610">E24913</f>
        <v>AD</v>
      </c>
      <c r="F24917" s="197">
        <v>2</v>
      </c>
      <c r="G24917" s="206" t="s">
        <v>604</v>
      </c>
      <c r="H24917" s="325"/>
      <c r="R24917" s="200"/>
    </row>
    <row r="24918" spans="1:18" ht="14.6" customHeight="1" x14ac:dyDescent="0.5">
      <c r="A24918" s="523">
        <f t="shared" ref="A24918" si="42611">A24914+1</f>
        <v>2901</v>
      </c>
      <c r="B24918" s="216" t="str">
        <f t="shared" ref="B24918:B24967" si="42612">B24914</f>
        <v>Olympiad</v>
      </c>
      <c r="D24918" s="217">
        <f t="shared" ref="D24918" si="42613">D24914+1</f>
        <v>3630</v>
      </c>
      <c r="E24918" s="212"/>
      <c r="F24918" s="197">
        <v>3</v>
      </c>
      <c r="G24918" s="208" t="s">
        <v>287</v>
      </c>
      <c r="H24918" s="367"/>
      <c r="R24918" s="200"/>
    </row>
    <row r="24919" spans="1:18" ht="14.6" customHeight="1" thickBot="1" x14ac:dyDescent="0.55000000000000004">
      <c r="A24919" s="526"/>
      <c r="B24919" s="217">
        <f t="shared" si="42612"/>
        <v>731</v>
      </c>
      <c r="D24919" s="217" t="str">
        <f t="shared" ref="D24919" si="42614">INT((D24918-D$10559-1)/49+1)&amp;"/"&amp;MOD(INT((D24918-D$10559-1)/7),7)+1&amp;"/"&amp;MOD(D24918-D$10559-1,7)+1</f>
        <v>74/2/6</v>
      </c>
      <c r="E24919" s="214"/>
      <c r="F24919" s="197">
        <v>4</v>
      </c>
      <c r="G24919" s="209" t="s">
        <v>605</v>
      </c>
      <c r="H24919" s="324" t="str">
        <f>H24915</f>
        <v>Dn 2300</v>
      </c>
      <c r="R24919" s="200"/>
    </row>
    <row r="24920" spans="1:18" ht="14.6" customHeight="1" x14ac:dyDescent="0.5">
      <c r="A24920" s="524" t="s">
        <v>1279</v>
      </c>
      <c r="B24920" s="217" t="s">
        <v>1189</v>
      </c>
      <c r="D24920" s="202" t="str">
        <f t="shared" ref="D24920" si="42615">IF(MOD(D24918-D$10559-1,49)=0,"Jub",IF(MOD(D24918-D$10559,7)=0,"Sab","Yr"))&amp;" "&amp;IF(MOD(D24918-D$10559-1,49)=0,INT(D24918-D$10559-1)/49,"")</f>
        <v xml:space="preserve">Yr </v>
      </c>
      <c r="E24920" s="201">
        <f t="shared" ref="E24920" si="42616">E24916+1</f>
        <v>2149</v>
      </c>
      <c r="F24920" s="197">
        <v>1</v>
      </c>
      <c r="G24920" s="203" t="s">
        <v>288</v>
      </c>
      <c r="H24920" s="325">
        <f>H24916+1</f>
        <v>2116</v>
      </c>
      <c r="R24920" s="200"/>
    </row>
    <row r="24921" spans="1:18" ht="14.6" customHeight="1" x14ac:dyDescent="0.5">
      <c r="A24921" s="525" t="s">
        <v>1280</v>
      </c>
      <c r="B24921" s="202">
        <f t="shared" ref="B24921" si="42617">B24917+1</f>
        <v>2924</v>
      </c>
      <c r="D24921" s="216" t="str">
        <f t="shared" ref="D24921" si="42618">D24917</f>
        <v>Exodus</v>
      </c>
      <c r="E24921" s="212" t="str">
        <f t="shared" ref="E24921" si="42619">E24917</f>
        <v>AD</v>
      </c>
      <c r="F24921" s="197">
        <v>2</v>
      </c>
      <c r="G24921" s="206" t="s">
        <v>604</v>
      </c>
      <c r="H24921" s="325"/>
      <c r="R24921" s="200"/>
    </row>
    <row r="24922" spans="1:18" ht="14.6" customHeight="1" x14ac:dyDescent="0.5">
      <c r="A24922" s="523">
        <f t="shared" ref="A24922" si="42620">A24918+1</f>
        <v>2902</v>
      </c>
      <c r="B24922" s="216" t="str">
        <f t="shared" ref="B24922" si="42621">B24918</f>
        <v>Olympiad</v>
      </c>
      <c r="D24922" s="217">
        <f t="shared" ref="D24922" si="42622">D24918+1</f>
        <v>3631</v>
      </c>
      <c r="E24922" s="212"/>
      <c r="F24922" s="197">
        <v>3</v>
      </c>
      <c r="G24922" s="208" t="s">
        <v>287</v>
      </c>
      <c r="H24922" s="367"/>
      <c r="R24922" s="200"/>
    </row>
    <row r="24923" spans="1:18" ht="14.6" customHeight="1" thickBot="1" x14ac:dyDescent="0.55000000000000004">
      <c r="A24923" s="526"/>
      <c r="B24923" s="217">
        <f t="shared" ref="B24923" si="42623">B24919+1</f>
        <v>732</v>
      </c>
      <c r="D24923" s="359" t="str">
        <f t="shared" ref="D24923" si="42624">INT((D24922-D$10559-1)/49+1)&amp;"/"&amp;MOD(INT((D24922-D$10559-1)/7),7)+1&amp;"/"&amp;MOD(D24922-D$10559-1,7)+1</f>
        <v>74/2/7</v>
      </c>
      <c r="E24923" s="214"/>
      <c r="F24923" s="197">
        <v>4</v>
      </c>
      <c r="G24923" s="209" t="s">
        <v>605</v>
      </c>
      <c r="H24923" s="324" t="str">
        <f>H24919</f>
        <v>Dn 2300</v>
      </c>
      <c r="R24923" s="200"/>
    </row>
    <row r="24924" spans="1:18" ht="14.6" customHeight="1" x14ac:dyDescent="0.5">
      <c r="A24924" s="524" t="s">
        <v>1279</v>
      </c>
      <c r="B24924" s="217" t="s">
        <v>1186</v>
      </c>
      <c r="D24924" s="360" t="str">
        <f t="shared" ref="D24924" si="42625">IF(MOD(D24922-D$10559-1,49)=0,"Jub",IF(MOD(D24922-D$10559,7)=0,"Sab","Yr"))&amp;" "&amp;IF(MOD(D24922-D$10559-1,49)=0,INT(D24922-D$10559-1)/49,"")</f>
        <v xml:space="preserve">Sab </v>
      </c>
      <c r="E24924" s="201">
        <f t="shared" ref="E24924" si="42626">E24920+1</f>
        <v>2150</v>
      </c>
      <c r="F24924" s="197">
        <v>1</v>
      </c>
      <c r="G24924" s="203" t="s">
        <v>288</v>
      </c>
      <c r="H24924" s="325">
        <f>H24920+1</f>
        <v>2117</v>
      </c>
      <c r="R24924" s="200"/>
    </row>
    <row r="24925" spans="1:18" ht="14.6" customHeight="1" x14ac:dyDescent="0.5">
      <c r="A24925" s="525" t="s">
        <v>1280</v>
      </c>
      <c r="B24925" s="202">
        <f t="shared" ref="B24925" si="42627">B24921+1</f>
        <v>2925</v>
      </c>
      <c r="D24925" s="361" t="str">
        <f t="shared" ref="D24925" si="42628">D24921</f>
        <v>Exodus</v>
      </c>
      <c r="E24925" s="212" t="str">
        <f t="shared" ref="E24925" si="42629">E24921</f>
        <v>AD</v>
      </c>
      <c r="F24925" s="197">
        <v>2</v>
      </c>
      <c r="G24925" s="206" t="s">
        <v>604</v>
      </c>
      <c r="H24925" s="325"/>
      <c r="R24925" s="200"/>
    </row>
    <row r="24926" spans="1:18" ht="14.6" customHeight="1" x14ac:dyDescent="0.5">
      <c r="A24926" s="523">
        <f t="shared" ref="A24926" si="42630">A24922+1</f>
        <v>2903</v>
      </c>
      <c r="B24926" s="216" t="str">
        <f t="shared" si="42594"/>
        <v>Olympiad</v>
      </c>
      <c r="D24926" s="359">
        <f t="shared" ref="D24926" si="42631">D24922+1</f>
        <v>3632</v>
      </c>
      <c r="E24926" s="212"/>
      <c r="F24926" s="197">
        <v>3</v>
      </c>
      <c r="G24926" s="208" t="s">
        <v>287</v>
      </c>
      <c r="H24926" s="367"/>
      <c r="R24926" s="200"/>
    </row>
    <row r="24927" spans="1:18" ht="14.6" customHeight="1" thickBot="1" x14ac:dyDescent="0.55000000000000004">
      <c r="A24927" s="526"/>
      <c r="B24927" s="217">
        <f t="shared" si="42594"/>
        <v>732</v>
      </c>
      <c r="D24927" s="217" t="str">
        <f t="shared" ref="D24927" si="42632">INT((D24926-D$10559-1)/49+1)&amp;"/"&amp;MOD(INT((D24926-D$10559-1)/7),7)+1&amp;"/"&amp;MOD(D24926-D$10559-1,7)+1</f>
        <v>74/3/1</v>
      </c>
      <c r="E24927" s="214"/>
      <c r="F24927" s="197">
        <v>4</v>
      </c>
      <c r="G24927" s="209" t="s">
        <v>605</v>
      </c>
      <c r="H24927" s="324" t="str">
        <f>H24923</f>
        <v>Dn 2300</v>
      </c>
      <c r="R24927" s="200"/>
    </row>
    <row r="24928" spans="1:18" ht="14.6" customHeight="1" x14ac:dyDescent="0.5">
      <c r="A24928" s="524" t="s">
        <v>1279</v>
      </c>
      <c r="B24928" s="217" t="s">
        <v>1187</v>
      </c>
      <c r="D24928" s="202" t="str">
        <f t="shared" ref="D24928" si="42633">IF(MOD(D24926-D$10559-1,49)=0,"Jub",IF(MOD(D24926-D$10559,7)=0,"Sab","Yr"))&amp;" "&amp;IF(MOD(D24926-D$10559-1,49)=0,INT(D24926-D$10559-1)/49,"")</f>
        <v xml:space="preserve">Yr </v>
      </c>
      <c r="E24928" s="201">
        <f t="shared" ref="E24928" si="42634">E24924+1</f>
        <v>2151</v>
      </c>
      <c r="F24928" s="197">
        <v>1</v>
      </c>
      <c r="G24928" s="203" t="s">
        <v>288</v>
      </c>
      <c r="H24928" s="325">
        <f>H24924+1</f>
        <v>2118</v>
      </c>
      <c r="R24928" s="200"/>
    </row>
    <row r="24929" spans="1:18" ht="14.6" customHeight="1" x14ac:dyDescent="0.5">
      <c r="A24929" s="525" t="s">
        <v>1280</v>
      </c>
      <c r="B24929" s="202">
        <f t="shared" ref="B24929" si="42635">B24925+1</f>
        <v>2926</v>
      </c>
      <c r="D24929" s="216" t="str">
        <f t="shared" ref="D24929" si="42636">D24925</f>
        <v>Exodus</v>
      </c>
      <c r="E24929" s="212" t="str">
        <f t="shared" ref="E24929" si="42637">E24925</f>
        <v>AD</v>
      </c>
      <c r="F24929" s="197">
        <v>2</v>
      </c>
      <c r="G24929" s="206" t="s">
        <v>604</v>
      </c>
      <c r="H24929" s="325"/>
      <c r="R24929" s="200"/>
    </row>
    <row r="24930" spans="1:18" ht="14.6" customHeight="1" x14ac:dyDescent="0.5">
      <c r="A24930" s="523">
        <f t="shared" ref="A24930" si="42638">A24926+1</f>
        <v>2904</v>
      </c>
      <c r="B24930" s="216" t="str">
        <f t="shared" si="42603"/>
        <v>Olympiad</v>
      </c>
      <c r="D24930" s="217">
        <f t="shared" ref="D24930" si="42639">D24926+1</f>
        <v>3633</v>
      </c>
      <c r="E24930" s="212"/>
      <c r="F24930" s="197">
        <v>3</v>
      </c>
      <c r="G24930" s="208" t="s">
        <v>287</v>
      </c>
      <c r="H24930" s="367"/>
      <c r="R24930" s="200"/>
    </row>
    <row r="24931" spans="1:18" ht="14.6" customHeight="1" thickBot="1" x14ac:dyDescent="0.55000000000000004">
      <c r="A24931" s="526"/>
      <c r="B24931" s="217">
        <f t="shared" si="42603"/>
        <v>732</v>
      </c>
      <c r="D24931" s="217" t="str">
        <f t="shared" ref="D24931" si="42640">INT((D24930-D$10559-1)/49+1)&amp;"/"&amp;MOD(INT((D24930-D$10559-1)/7),7)+1&amp;"/"&amp;MOD(D24930-D$10559-1,7)+1</f>
        <v>74/3/2</v>
      </c>
      <c r="E24931" s="214"/>
      <c r="F24931" s="197">
        <v>4</v>
      </c>
      <c r="G24931" s="209" t="s">
        <v>605</v>
      </c>
      <c r="H24931" s="324" t="str">
        <f>H24927</f>
        <v>Dn 2300</v>
      </c>
      <c r="R24931" s="200"/>
    </row>
    <row r="24932" spans="1:18" ht="14.6" customHeight="1" x14ac:dyDescent="0.5">
      <c r="A24932" s="524" t="s">
        <v>1279</v>
      </c>
      <c r="B24932" s="217" t="s">
        <v>1188</v>
      </c>
      <c r="D24932" s="202" t="str">
        <f t="shared" ref="D24932" si="42641">IF(MOD(D24930-D$10559-1,49)=0,"Jub",IF(MOD(D24930-D$10559,7)=0,"Sab","Yr"))&amp;" "&amp;IF(MOD(D24930-D$10559-1,49)=0,INT(D24930-D$10559-1)/49,"")</f>
        <v xml:space="preserve">Yr </v>
      </c>
      <c r="E24932" s="201">
        <f t="shared" ref="E24932" si="42642">E24928+1</f>
        <v>2152</v>
      </c>
      <c r="F24932" s="197">
        <v>1</v>
      </c>
      <c r="G24932" s="203" t="s">
        <v>288</v>
      </c>
      <c r="H24932" s="325">
        <f>H24928+1</f>
        <v>2119</v>
      </c>
      <c r="R24932" s="200"/>
    </row>
    <row r="24933" spans="1:18" ht="14.6" customHeight="1" x14ac:dyDescent="0.5">
      <c r="A24933" s="525" t="s">
        <v>1280</v>
      </c>
      <c r="B24933" s="202">
        <f t="shared" ref="B24933" si="42643">B24929+1</f>
        <v>2927</v>
      </c>
      <c r="D24933" s="216" t="str">
        <f t="shared" ref="D24933" si="42644">D24929</f>
        <v>Exodus</v>
      </c>
      <c r="E24933" s="212" t="str">
        <f t="shared" ref="E24933" si="42645">E24929</f>
        <v>AD</v>
      </c>
      <c r="F24933" s="197">
        <v>2</v>
      </c>
      <c r="G24933" s="206" t="s">
        <v>604</v>
      </c>
      <c r="H24933" s="325"/>
      <c r="R24933" s="200"/>
    </row>
    <row r="24934" spans="1:18" ht="14.6" customHeight="1" x14ac:dyDescent="0.5">
      <c r="A24934" s="523">
        <f t="shared" ref="A24934" si="42646">A24930+1</f>
        <v>2905</v>
      </c>
      <c r="B24934" s="216" t="str">
        <f t="shared" si="42612"/>
        <v>Olympiad</v>
      </c>
      <c r="D24934" s="217">
        <f t="shared" ref="D24934" si="42647">D24930+1</f>
        <v>3634</v>
      </c>
      <c r="E24934" s="212"/>
      <c r="F24934" s="197">
        <v>3</v>
      </c>
      <c r="G24934" s="208" t="s">
        <v>287</v>
      </c>
      <c r="H24934" s="367"/>
      <c r="R24934" s="200"/>
    </row>
    <row r="24935" spans="1:18" ht="14.6" customHeight="1" thickBot="1" x14ac:dyDescent="0.55000000000000004">
      <c r="A24935" s="526"/>
      <c r="B24935" s="217">
        <f t="shared" si="42612"/>
        <v>732</v>
      </c>
      <c r="D24935" s="217" t="str">
        <f t="shared" ref="D24935" si="42648">INT((D24934-D$10559-1)/49+1)&amp;"/"&amp;MOD(INT((D24934-D$10559-1)/7),7)+1&amp;"/"&amp;MOD(D24934-D$10559-1,7)+1</f>
        <v>74/3/3</v>
      </c>
      <c r="E24935" s="214"/>
      <c r="F24935" s="197">
        <v>4</v>
      </c>
      <c r="G24935" s="209" t="s">
        <v>605</v>
      </c>
      <c r="H24935" s="324" t="str">
        <f>H24931</f>
        <v>Dn 2300</v>
      </c>
      <c r="R24935" s="200"/>
    </row>
    <row r="24936" spans="1:18" ht="14.6" customHeight="1" x14ac:dyDescent="0.5">
      <c r="A24936" s="524" t="s">
        <v>1279</v>
      </c>
      <c r="B24936" s="217" t="s">
        <v>1189</v>
      </c>
      <c r="D24936" s="202" t="str">
        <f t="shared" ref="D24936" si="42649">IF(MOD(D24934-D$10559-1,49)=0,"Jub",IF(MOD(D24934-D$10559,7)=0,"Sab","Yr"))&amp;" "&amp;IF(MOD(D24934-D$10559-1,49)=0,INT(D24934-D$10559-1)/49,"")</f>
        <v xml:space="preserve">Yr </v>
      </c>
      <c r="E24936" s="201">
        <f t="shared" ref="E24936" si="42650">E24932+1</f>
        <v>2153</v>
      </c>
      <c r="F24936" s="197">
        <v>1</v>
      </c>
      <c r="G24936" s="203" t="s">
        <v>288</v>
      </c>
      <c r="H24936" s="325">
        <f>H24932+1</f>
        <v>2120</v>
      </c>
      <c r="R24936" s="200"/>
    </row>
    <row r="24937" spans="1:18" ht="14.6" customHeight="1" x14ac:dyDescent="0.5">
      <c r="A24937" s="525" t="s">
        <v>1280</v>
      </c>
      <c r="B24937" s="202">
        <f t="shared" ref="B24937" si="42651">B24933+1</f>
        <v>2928</v>
      </c>
      <c r="D24937" s="216" t="str">
        <f t="shared" ref="D24937" si="42652">D24933</f>
        <v>Exodus</v>
      </c>
      <c r="E24937" s="212" t="str">
        <f t="shared" ref="E24937" si="42653">E24933</f>
        <v>AD</v>
      </c>
      <c r="F24937" s="197">
        <v>2</v>
      </c>
      <c r="G24937" s="206" t="s">
        <v>604</v>
      </c>
      <c r="H24937" s="325"/>
      <c r="R24937" s="200"/>
    </row>
    <row r="24938" spans="1:18" ht="14.6" customHeight="1" x14ac:dyDescent="0.5">
      <c r="A24938" s="523">
        <f t="shared" ref="A24938" si="42654">A24934+1</f>
        <v>2906</v>
      </c>
      <c r="B24938" s="216" t="str">
        <f t="shared" ref="B24938" si="42655">B24934</f>
        <v>Olympiad</v>
      </c>
      <c r="D24938" s="217">
        <f t="shared" ref="D24938" si="42656">D24934+1</f>
        <v>3635</v>
      </c>
      <c r="E24938" s="212"/>
      <c r="F24938" s="197">
        <v>3</v>
      </c>
      <c r="G24938" s="208" t="s">
        <v>287</v>
      </c>
      <c r="H24938" s="367"/>
      <c r="R24938" s="200"/>
    </row>
    <row r="24939" spans="1:18" ht="14.6" customHeight="1" thickBot="1" x14ac:dyDescent="0.55000000000000004">
      <c r="A24939" s="526"/>
      <c r="B24939" s="217">
        <f t="shared" ref="B24939" si="42657">B24935+1</f>
        <v>733</v>
      </c>
      <c r="D24939" s="217" t="str">
        <f t="shared" ref="D24939" si="42658">INT((D24938-D$10559-1)/49+1)&amp;"/"&amp;MOD(INT((D24938-D$10559-1)/7),7)+1&amp;"/"&amp;MOD(D24938-D$10559-1,7)+1</f>
        <v>74/3/4</v>
      </c>
      <c r="E24939" s="214"/>
      <c r="F24939" s="197">
        <v>4</v>
      </c>
      <c r="G24939" s="209" t="s">
        <v>605</v>
      </c>
      <c r="H24939" s="324" t="str">
        <f>H24935</f>
        <v>Dn 2300</v>
      </c>
      <c r="R24939" s="200"/>
    </row>
    <row r="24940" spans="1:18" ht="14.6" customHeight="1" x14ac:dyDescent="0.5">
      <c r="A24940" s="524" t="s">
        <v>1279</v>
      </c>
      <c r="B24940" s="217" t="s">
        <v>1186</v>
      </c>
      <c r="D24940" s="202" t="str">
        <f t="shared" ref="D24940" si="42659">IF(MOD(D24938-D$10559-1,49)=0,"Jub",IF(MOD(D24938-D$10559,7)=0,"Sab","Yr"))&amp;" "&amp;IF(MOD(D24938-D$10559-1,49)=0,INT(D24938-D$10559-1)/49,"")</f>
        <v xml:space="preserve">Yr </v>
      </c>
      <c r="E24940" s="201">
        <f t="shared" ref="E24940" si="42660">E24936+1</f>
        <v>2154</v>
      </c>
      <c r="F24940" s="197">
        <v>1</v>
      </c>
      <c r="G24940" s="203" t="s">
        <v>288</v>
      </c>
      <c r="H24940" s="325">
        <f>H24936+1</f>
        <v>2121</v>
      </c>
      <c r="R24940" s="200"/>
    </row>
    <row r="24941" spans="1:18" ht="14.6" customHeight="1" x14ac:dyDescent="0.5">
      <c r="A24941" s="525" t="s">
        <v>1280</v>
      </c>
      <c r="B24941" s="202">
        <f t="shared" ref="B24941" si="42661">B24937+1</f>
        <v>2929</v>
      </c>
      <c r="D24941" s="216" t="str">
        <f t="shared" ref="D24941" si="42662">D24937</f>
        <v>Exodus</v>
      </c>
      <c r="E24941" s="212" t="str">
        <f t="shared" ref="E24941" si="42663">E24937</f>
        <v>AD</v>
      </c>
      <c r="F24941" s="197">
        <v>2</v>
      </c>
      <c r="G24941" s="206" t="s">
        <v>604</v>
      </c>
      <c r="H24941" s="325"/>
      <c r="R24941" s="200"/>
    </row>
    <row r="24942" spans="1:18" ht="14.6" customHeight="1" x14ac:dyDescent="0.5">
      <c r="A24942" s="523">
        <f t="shared" ref="A24942" si="42664">A24938+1</f>
        <v>2907</v>
      </c>
      <c r="B24942" s="216" t="str">
        <f t="shared" si="42594"/>
        <v>Olympiad</v>
      </c>
      <c r="D24942" s="217">
        <f t="shared" ref="D24942" si="42665">D24938+1</f>
        <v>3636</v>
      </c>
      <c r="E24942" s="212"/>
      <c r="F24942" s="197">
        <v>3</v>
      </c>
      <c r="G24942" s="208" t="s">
        <v>287</v>
      </c>
      <c r="H24942" s="367"/>
      <c r="R24942" s="200"/>
    </row>
    <row r="24943" spans="1:18" ht="14.6" customHeight="1" thickBot="1" x14ac:dyDescent="0.55000000000000004">
      <c r="A24943" s="526"/>
      <c r="B24943" s="217">
        <f t="shared" si="42594"/>
        <v>733</v>
      </c>
      <c r="D24943" s="217" t="str">
        <f t="shared" ref="D24943" si="42666">INT((D24942-D$10559-1)/49+1)&amp;"/"&amp;MOD(INT((D24942-D$10559-1)/7),7)+1&amp;"/"&amp;MOD(D24942-D$10559-1,7)+1</f>
        <v>74/3/5</v>
      </c>
      <c r="E24943" s="214"/>
      <c r="F24943" s="197">
        <v>4</v>
      </c>
      <c r="G24943" s="209" t="s">
        <v>605</v>
      </c>
      <c r="H24943" s="324" t="str">
        <f>H24939</f>
        <v>Dn 2300</v>
      </c>
      <c r="R24943" s="200"/>
    </row>
    <row r="24944" spans="1:18" ht="14.6" customHeight="1" x14ac:dyDescent="0.5">
      <c r="A24944" s="524" t="s">
        <v>1279</v>
      </c>
      <c r="B24944" s="217" t="s">
        <v>1187</v>
      </c>
      <c r="D24944" s="202" t="str">
        <f t="shared" ref="D24944" si="42667">IF(MOD(D24942-D$10559-1,49)=0,"Jub",IF(MOD(D24942-D$10559,7)=0,"Sab","Yr"))&amp;" "&amp;IF(MOD(D24942-D$10559-1,49)=0,INT(D24942-D$10559-1)/49,"")</f>
        <v xml:space="preserve">Yr </v>
      </c>
      <c r="E24944" s="201">
        <f t="shared" ref="E24944" si="42668">E24940+1</f>
        <v>2155</v>
      </c>
      <c r="F24944" s="197">
        <v>1</v>
      </c>
      <c r="G24944" s="203" t="s">
        <v>288</v>
      </c>
      <c r="H24944" s="325">
        <f>H24940+1</f>
        <v>2122</v>
      </c>
      <c r="R24944" s="200"/>
    </row>
    <row r="24945" spans="1:18" ht="14.6" customHeight="1" x14ac:dyDescent="0.5">
      <c r="A24945" s="525" t="s">
        <v>1280</v>
      </c>
      <c r="B24945" s="202">
        <f t="shared" ref="B24945" si="42669">B24941+1</f>
        <v>2930</v>
      </c>
      <c r="D24945" s="216" t="str">
        <f t="shared" ref="D24945" si="42670">D24941</f>
        <v>Exodus</v>
      </c>
      <c r="E24945" s="212" t="str">
        <f t="shared" ref="E24945" si="42671">E24941</f>
        <v>AD</v>
      </c>
      <c r="F24945" s="197">
        <v>2</v>
      </c>
      <c r="G24945" s="206" t="s">
        <v>604</v>
      </c>
      <c r="H24945" s="325"/>
      <c r="R24945" s="200"/>
    </row>
    <row r="24946" spans="1:18" ht="14.6" customHeight="1" x14ac:dyDescent="0.5">
      <c r="A24946" s="523">
        <f t="shared" ref="A24946" si="42672">A24942+1</f>
        <v>2908</v>
      </c>
      <c r="B24946" s="216" t="str">
        <f t="shared" si="42603"/>
        <v>Olympiad</v>
      </c>
      <c r="D24946" s="217">
        <f t="shared" ref="D24946" si="42673">D24942+1</f>
        <v>3637</v>
      </c>
      <c r="E24946" s="212"/>
      <c r="F24946" s="197">
        <v>3</v>
      </c>
      <c r="G24946" s="208" t="s">
        <v>287</v>
      </c>
      <c r="H24946" s="367"/>
      <c r="R24946" s="200"/>
    </row>
    <row r="24947" spans="1:18" ht="14.6" customHeight="1" thickBot="1" x14ac:dyDescent="0.55000000000000004">
      <c r="A24947" s="526"/>
      <c r="B24947" s="217">
        <f t="shared" si="42603"/>
        <v>733</v>
      </c>
      <c r="D24947" s="217" t="str">
        <f t="shared" ref="D24947" si="42674">INT((D24946-D$10559-1)/49+1)&amp;"/"&amp;MOD(INT((D24946-D$10559-1)/7),7)+1&amp;"/"&amp;MOD(D24946-D$10559-1,7)+1</f>
        <v>74/3/6</v>
      </c>
      <c r="E24947" s="214"/>
      <c r="F24947" s="197">
        <v>4</v>
      </c>
      <c r="G24947" s="209" t="s">
        <v>605</v>
      </c>
      <c r="H24947" s="324" t="str">
        <f>H24943</f>
        <v>Dn 2300</v>
      </c>
      <c r="R24947" s="200"/>
    </row>
    <row r="24948" spans="1:18" ht="14.6" customHeight="1" x14ac:dyDescent="0.5">
      <c r="A24948" s="524" t="s">
        <v>1279</v>
      </c>
      <c r="B24948" s="217" t="s">
        <v>1188</v>
      </c>
      <c r="D24948" s="202" t="str">
        <f t="shared" ref="D24948" si="42675">IF(MOD(D24946-D$10559-1,49)=0,"Jub",IF(MOD(D24946-D$10559,7)=0,"Sab","Yr"))&amp;" "&amp;IF(MOD(D24946-D$10559-1,49)=0,INT(D24946-D$10559-1)/49,"")</f>
        <v xml:space="preserve">Yr </v>
      </c>
      <c r="E24948" s="201">
        <f t="shared" ref="E24948" si="42676">E24944+1</f>
        <v>2156</v>
      </c>
      <c r="F24948" s="197">
        <v>1</v>
      </c>
      <c r="G24948" s="203" t="s">
        <v>288</v>
      </c>
      <c r="H24948" s="325">
        <f>H24944+1</f>
        <v>2123</v>
      </c>
      <c r="R24948" s="200"/>
    </row>
    <row r="24949" spans="1:18" ht="14.6" customHeight="1" x14ac:dyDescent="0.5">
      <c r="A24949" s="525" t="s">
        <v>1280</v>
      </c>
      <c r="B24949" s="202">
        <f t="shared" ref="B24949" si="42677">B24945+1</f>
        <v>2931</v>
      </c>
      <c r="D24949" s="216" t="str">
        <f t="shared" ref="D24949" si="42678">D24945</f>
        <v>Exodus</v>
      </c>
      <c r="E24949" s="212" t="str">
        <f t="shared" ref="E24949" si="42679">E24945</f>
        <v>AD</v>
      </c>
      <c r="F24949" s="197">
        <v>2</v>
      </c>
      <c r="G24949" s="206" t="s">
        <v>604</v>
      </c>
      <c r="H24949" s="325"/>
      <c r="R24949" s="200"/>
    </row>
    <row r="24950" spans="1:18" ht="14.6" customHeight="1" x14ac:dyDescent="0.5">
      <c r="A24950" s="523">
        <f t="shared" ref="A24950" si="42680">A24946+1</f>
        <v>2909</v>
      </c>
      <c r="B24950" s="216" t="str">
        <f t="shared" si="42612"/>
        <v>Olympiad</v>
      </c>
      <c r="D24950" s="217">
        <f t="shared" ref="D24950" si="42681">D24946+1</f>
        <v>3638</v>
      </c>
      <c r="E24950" s="212"/>
      <c r="F24950" s="197">
        <v>3</v>
      </c>
      <c r="G24950" s="208" t="s">
        <v>287</v>
      </c>
      <c r="H24950" s="367"/>
      <c r="R24950" s="200"/>
    </row>
    <row r="24951" spans="1:18" ht="14.6" customHeight="1" thickBot="1" x14ac:dyDescent="0.55000000000000004">
      <c r="A24951" s="526"/>
      <c r="B24951" s="217">
        <f t="shared" si="42612"/>
        <v>733</v>
      </c>
      <c r="D24951" s="359" t="str">
        <f t="shared" ref="D24951" si="42682">INT((D24950-D$10559-1)/49+1)&amp;"/"&amp;MOD(INT((D24950-D$10559-1)/7),7)+1&amp;"/"&amp;MOD(D24950-D$10559-1,7)+1</f>
        <v>74/3/7</v>
      </c>
      <c r="E24951" s="214"/>
      <c r="F24951" s="197">
        <v>4</v>
      </c>
      <c r="G24951" s="209" t="s">
        <v>605</v>
      </c>
      <c r="H24951" s="324" t="str">
        <f>H24947</f>
        <v>Dn 2300</v>
      </c>
      <c r="R24951" s="200"/>
    </row>
    <row r="24952" spans="1:18" ht="14.6" customHeight="1" x14ac:dyDescent="0.5">
      <c r="A24952" s="524" t="s">
        <v>1279</v>
      </c>
      <c r="B24952" s="217" t="s">
        <v>1189</v>
      </c>
      <c r="D24952" s="360" t="str">
        <f t="shared" ref="D24952" si="42683">IF(MOD(D24950-D$10559-1,49)=0,"Jub",IF(MOD(D24950-D$10559,7)=0,"Sab","Yr"))&amp;" "&amp;IF(MOD(D24950-D$10559-1,49)=0,INT(D24950-D$10559-1)/49,"")</f>
        <v xml:space="preserve">Sab </v>
      </c>
      <c r="E24952" s="201">
        <f t="shared" ref="E24952" si="42684">E24948+1</f>
        <v>2157</v>
      </c>
      <c r="F24952" s="197">
        <v>1</v>
      </c>
      <c r="G24952" s="203" t="s">
        <v>288</v>
      </c>
      <c r="H24952" s="325">
        <f>H24948+1</f>
        <v>2124</v>
      </c>
      <c r="R24952" s="200"/>
    </row>
    <row r="24953" spans="1:18" ht="14.6" customHeight="1" x14ac:dyDescent="0.5">
      <c r="A24953" s="525" t="s">
        <v>1280</v>
      </c>
      <c r="B24953" s="202">
        <f t="shared" ref="B24953" si="42685">B24949+1</f>
        <v>2932</v>
      </c>
      <c r="D24953" s="361" t="str">
        <f t="shared" ref="D24953" si="42686">D24949</f>
        <v>Exodus</v>
      </c>
      <c r="E24953" s="212" t="str">
        <f t="shared" ref="E24953" si="42687">E24949</f>
        <v>AD</v>
      </c>
      <c r="F24953" s="197">
        <v>2</v>
      </c>
      <c r="G24953" s="206" t="s">
        <v>604</v>
      </c>
      <c r="H24953" s="325"/>
      <c r="R24953" s="200"/>
    </row>
    <row r="24954" spans="1:18" ht="14.6" customHeight="1" x14ac:dyDescent="0.5">
      <c r="A24954" s="523">
        <f t="shared" ref="A24954" si="42688">A24950+1</f>
        <v>2910</v>
      </c>
      <c r="B24954" s="216" t="str">
        <f t="shared" ref="B24954" si="42689">B24950</f>
        <v>Olympiad</v>
      </c>
      <c r="D24954" s="359">
        <f t="shared" ref="D24954" si="42690">D24950+1</f>
        <v>3639</v>
      </c>
      <c r="E24954" s="212"/>
      <c r="F24954" s="197">
        <v>3</v>
      </c>
      <c r="G24954" s="208" t="s">
        <v>287</v>
      </c>
      <c r="H24954" s="367"/>
      <c r="R24954" s="200"/>
    </row>
    <row r="24955" spans="1:18" ht="14.6" customHeight="1" thickBot="1" x14ac:dyDescent="0.55000000000000004">
      <c r="A24955" s="526"/>
      <c r="B24955" s="217">
        <f t="shared" ref="B24955" si="42691">B24951+1</f>
        <v>734</v>
      </c>
      <c r="D24955" s="217" t="str">
        <f t="shared" ref="D24955" si="42692">INT((D24954-D$10559-1)/49+1)&amp;"/"&amp;MOD(INT((D24954-D$10559-1)/7),7)+1&amp;"/"&amp;MOD(D24954-D$10559-1,7)+1</f>
        <v>74/4/1</v>
      </c>
      <c r="E24955" s="214"/>
      <c r="F24955" s="197">
        <v>4</v>
      </c>
      <c r="G24955" s="209" t="s">
        <v>605</v>
      </c>
      <c r="H24955" s="324" t="str">
        <f>H24951</f>
        <v>Dn 2300</v>
      </c>
      <c r="R24955" s="200"/>
    </row>
    <row r="24956" spans="1:18" ht="14.6" customHeight="1" x14ac:dyDescent="0.5">
      <c r="A24956" s="524" t="s">
        <v>1279</v>
      </c>
      <c r="B24956" s="217" t="s">
        <v>1186</v>
      </c>
      <c r="D24956" s="202" t="str">
        <f t="shared" ref="D24956" si="42693">IF(MOD(D24954-D$10559-1,49)=0,"Jub",IF(MOD(D24954-D$10559,7)=0,"Sab","Yr"))&amp;" "&amp;IF(MOD(D24954-D$10559-1,49)=0,INT(D24954-D$10559-1)/49,"")</f>
        <v xml:space="preserve">Yr </v>
      </c>
      <c r="E24956" s="201">
        <f t="shared" ref="E24956" si="42694">E24952+1</f>
        <v>2158</v>
      </c>
      <c r="F24956" s="197">
        <v>1</v>
      </c>
      <c r="G24956" s="203" t="s">
        <v>288</v>
      </c>
      <c r="H24956" s="325">
        <f>H24952+1</f>
        <v>2125</v>
      </c>
      <c r="R24956" s="200"/>
    </row>
    <row r="24957" spans="1:18" ht="14.6" customHeight="1" x14ac:dyDescent="0.5">
      <c r="A24957" s="525" t="s">
        <v>1280</v>
      </c>
      <c r="B24957" s="202">
        <f t="shared" ref="B24957" si="42695">B24953+1</f>
        <v>2933</v>
      </c>
      <c r="D24957" s="216" t="str">
        <f t="shared" ref="D24957" si="42696">D24953</f>
        <v>Exodus</v>
      </c>
      <c r="E24957" s="212" t="str">
        <f t="shared" ref="E24957" si="42697">E24953</f>
        <v>AD</v>
      </c>
      <c r="F24957" s="197">
        <v>2</v>
      </c>
      <c r="G24957" s="206" t="s">
        <v>604</v>
      </c>
      <c r="H24957" s="325"/>
      <c r="R24957" s="200"/>
    </row>
    <row r="24958" spans="1:18" ht="14.6" customHeight="1" x14ac:dyDescent="0.5">
      <c r="A24958" s="523">
        <f t="shared" ref="A24958" si="42698">A24954+1</f>
        <v>2911</v>
      </c>
      <c r="B24958" s="216" t="str">
        <f t="shared" si="42594"/>
        <v>Olympiad</v>
      </c>
      <c r="D24958" s="217">
        <f t="shared" ref="D24958" si="42699">D24954+1</f>
        <v>3640</v>
      </c>
      <c r="E24958" s="212"/>
      <c r="F24958" s="197">
        <v>3</v>
      </c>
      <c r="G24958" s="208" t="s">
        <v>287</v>
      </c>
      <c r="H24958" s="367"/>
      <c r="R24958" s="200"/>
    </row>
    <row r="24959" spans="1:18" ht="14.6" customHeight="1" thickBot="1" x14ac:dyDescent="0.55000000000000004">
      <c r="A24959" s="526"/>
      <c r="B24959" s="217">
        <f t="shared" si="42594"/>
        <v>734</v>
      </c>
      <c r="D24959" s="217" t="str">
        <f t="shared" ref="D24959" si="42700">INT((D24958-D$10559-1)/49+1)&amp;"/"&amp;MOD(INT((D24958-D$10559-1)/7),7)+1&amp;"/"&amp;MOD(D24958-D$10559-1,7)+1</f>
        <v>74/4/2</v>
      </c>
      <c r="E24959" s="214"/>
      <c r="F24959" s="197">
        <v>4</v>
      </c>
      <c r="G24959" s="209" t="s">
        <v>605</v>
      </c>
      <c r="H24959" s="324" t="str">
        <f>H24955</f>
        <v>Dn 2300</v>
      </c>
      <c r="R24959" s="200"/>
    </row>
    <row r="24960" spans="1:18" ht="14.6" customHeight="1" x14ac:dyDescent="0.5">
      <c r="A24960" s="524" t="s">
        <v>1279</v>
      </c>
      <c r="B24960" s="217" t="s">
        <v>1187</v>
      </c>
      <c r="D24960" s="202" t="str">
        <f t="shared" ref="D24960" si="42701">IF(MOD(D24958-D$10559-1,49)=0,"Jub",IF(MOD(D24958-D$10559,7)=0,"Sab","Yr"))&amp;" "&amp;IF(MOD(D24958-D$10559-1,49)=0,INT(D24958-D$10559-1)/49,"")</f>
        <v xml:space="preserve">Yr </v>
      </c>
      <c r="E24960" s="201">
        <f t="shared" ref="E24960" si="42702">E24956+1</f>
        <v>2159</v>
      </c>
      <c r="F24960" s="197">
        <v>1</v>
      </c>
      <c r="G24960" s="203" t="s">
        <v>288</v>
      </c>
      <c r="H24960" s="325">
        <f>H24956+1</f>
        <v>2126</v>
      </c>
      <c r="R24960" s="200"/>
    </row>
    <row r="24961" spans="1:18" ht="14.6" customHeight="1" x14ac:dyDescent="0.5">
      <c r="A24961" s="525" t="s">
        <v>1280</v>
      </c>
      <c r="B24961" s="202">
        <f t="shared" ref="B24961" si="42703">B24957+1</f>
        <v>2934</v>
      </c>
      <c r="D24961" s="216" t="str">
        <f t="shared" ref="D24961" si="42704">D24957</f>
        <v>Exodus</v>
      </c>
      <c r="E24961" s="212" t="str">
        <f t="shared" ref="E24961" si="42705">E24957</f>
        <v>AD</v>
      </c>
      <c r="F24961" s="197">
        <v>2</v>
      </c>
      <c r="G24961" s="206" t="s">
        <v>604</v>
      </c>
      <c r="H24961" s="325"/>
      <c r="R24961" s="200"/>
    </row>
    <row r="24962" spans="1:18" ht="14.6" customHeight="1" x14ac:dyDescent="0.5">
      <c r="A24962" s="523">
        <f t="shared" ref="A24962" si="42706">A24958+1</f>
        <v>2912</v>
      </c>
      <c r="B24962" s="216" t="str">
        <f t="shared" si="42603"/>
        <v>Olympiad</v>
      </c>
      <c r="D24962" s="217">
        <f t="shared" ref="D24962" si="42707">D24958+1</f>
        <v>3641</v>
      </c>
      <c r="E24962" s="212"/>
      <c r="F24962" s="197">
        <v>3</v>
      </c>
      <c r="G24962" s="208" t="s">
        <v>287</v>
      </c>
      <c r="H24962" s="367"/>
      <c r="R24962" s="200"/>
    </row>
    <row r="24963" spans="1:18" ht="14.6" customHeight="1" thickBot="1" x14ac:dyDescent="0.55000000000000004">
      <c r="A24963" s="526"/>
      <c r="B24963" s="217">
        <f t="shared" si="42603"/>
        <v>734</v>
      </c>
      <c r="D24963" s="217" t="str">
        <f t="shared" ref="D24963" si="42708">INT((D24962-D$10559-1)/49+1)&amp;"/"&amp;MOD(INT((D24962-D$10559-1)/7),7)+1&amp;"/"&amp;MOD(D24962-D$10559-1,7)+1</f>
        <v>74/4/3</v>
      </c>
      <c r="E24963" s="214"/>
      <c r="F24963" s="197">
        <v>4</v>
      </c>
      <c r="G24963" s="209" t="s">
        <v>605</v>
      </c>
      <c r="H24963" s="324" t="str">
        <f>H24959</f>
        <v>Dn 2300</v>
      </c>
      <c r="R24963" s="200"/>
    </row>
    <row r="24964" spans="1:18" ht="14.6" customHeight="1" x14ac:dyDescent="0.5">
      <c r="A24964" s="524" t="s">
        <v>1279</v>
      </c>
      <c r="B24964" s="217" t="s">
        <v>1188</v>
      </c>
      <c r="D24964" s="202" t="str">
        <f t="shared" ref="D24964" si="42709">IF(MOD(D24962-D$10559-1,49)=0,"Jub",IF(MOD(D24962-D$10559,7)=0,"Sab","Yr"))&amp;" "&amp;IF(MOD(D24962-D$10559-1,49)=0,INT(D24962-D$10559-1)/49,"")</f>
        <v xml:space="preserve">Yr </v>
      </c>
      <c r="E24964" s="201">
        <f t="shared" ref="E24964" si="42710">E24960+1</f>
        <v>2160</v>
      </c>
      <c r="F24964" s="197">
        <v>1</v>
      </c>
      <c r="G24964" s="203" t="s">
        <v>288</v>
      </c>
      <c r="H24964" s="325">
        <f>H24960+1</f>
        <v>2127</v>
      </c>
      <c r="R24964" s="200"/>
    </row>
    <row r="24965" spans="1:18" ht="14.6" customHeight="1" x14ac:dyDescent="0.5">
      <c r="A24965" s="525" t="s">
        <v>1280</v>
      </c>
      <c r="B24965" s="202">
        <f t="shared" ref="B24965" si="42711">B24961+1</f>
        <v>2935</v>
      </c>
      <c r="D24965" s="216" t="str">
        <f t="shared" ref="D24965" si="42712">D24961</f>
        <v>Exodus</v>
      </c>
      <c r="E24965" s="212" t="str">
        <f t="shared" ref="E24965" si="42713">E24961</f>
        <v>AD</v>
      </c>
      <c r="F24965" s="197">
        <v>2</v>
      </c>
      <c r="G24965" s="206" t="s">
        <v>604</v>
      </c>
      <c r="H24965" s="325"/>
      <c r="R24965" s="200"/>
    </row>
    <row r="24966" spans="1:18" ht="14.6" customHeight="1" x14ac:dyDescent="0.5">
      <c r="A24966" s="523">
        <f t="shared" ref="A24966" si="42714">A24962+1</f>
        <v>2913</v>
      </c>
      <c r="B24966" s="216" t="str">
        <f t="shared" si="42612"/>
        <v>Olympiad</v>
      </c>
      <c r="D24966" s="217">
        <f t="shared" ref="D24966" si="42715">D24962+1</f>
        <v>3642</v>
      </c>
      <c r="E24966" s="212"/>
      <c r="F24966" s="197">
        <v>3</v>
      </c>
      <c r="G24966" s="208" t="s">
        <v>287</v>
      </c>
      <c r="H24966" s="367"/>
      <c r="R24966" s="200"/>
    </row>
    <row r="24967" spans="1:18" ht="14.6" customHeight="1" thickBot="1" x14ac:dyDescent="0.55000000000000004">
      <c r="A24967" s="526"/>
      <c r="B24967" s="217">
        <f t="shared" si="42612"/>
        <v>734</v>
      </c>
      <c r="D24967" s="217" t="str">
        <f t="shared" ref="D24967" si="42716">INT((D24966-D$10559-1)/49+1)&amp;"/"&amp;MOD(INT((D24966-D$10559-1)/7),7)+1&amp;"/"&amp;MOD(D24966-D$10559-1,7)+1</f>
        <v>74/4/4</v>
      </c>
      <c r="E24967" s="214"/>
      <c r="F24967" s="197">
        <v>4</v>
      </c>
      <c r="G24967" s="209" t="s">
        <v>605</v>
      </c>
      <c r="H24967" s="324" t="str">
        <f>H24963</f>
        <v>Dn 2300</v>
      </c>
      <c r="R24967" s="200"/>
    </row>
    <row r="24968" spans="1:18" ht="14.6" customHeight="1" x14ac:dyDescent="0.5">
      <c r="A24968" s="524" t="s">
        <v>1279</v>
      </c>
      <c r="B24968" s="217" t="s">
        <v>1189</v>
      </c>
      <c r="D24968" s="202" t="str">
        <f t="shared" ref="D24968" si="42717">IF(MOD(D24966-D$10559-1,49)=0,"Jub",IF(MOD(D24966-D$10559,7)=0,"Sab","Yr"))&amp;" "&amp;IF(MOD(D24966-D$10559-1,49)=0,INT(D24966-D$10559-1)/49,"")</f>
        <v xml:space="preserve">Yr </v>
      </c>
      <c r="E24968" s="201">
        <f t="shared" ref="E24968" si="42718">E24964+1</f>
        <v>2161</v>
      </c>
      <c r="F24968" s="197">
        <v>1</v>
      </c>
      <c r="G24968" s="203" t="s">
        <v>288</v>
      </c>
      <c r="H24968" s="325">
        <f>H24964+1</f>
        <v>2128</v>
      </c>
      <c r="R24968" s="200"/>
    </row>
    <row r="24969" spans="1:18" ht="14.6" customHeight="1" x14ac:dyDescent="0.5">
      <c r="A24969" s="525" t="s">
        <v>1280</v>
      </c>
      <c r="B24969" s="202">
        <f t="shared" ref="B24969" si="42719">B24965+1</f>
        <v>2936</v>
      </c>
      <c r="D24969" s="216" t="str">
        <f t="shared" ref="D24969" si="42720">D24965</f>
        <v>Exodus</v>
      </c>
      <c r="E24969" s="212" t="str">
        <f t="shared" ref="E24969" si="42721">E24965</f>
        <v>AD</v>
      </c>
      <c r="F24969" s="197">
        <v>2</v>
      </c>
      <c r="G24969" s="206" t="s">
        <v>604</v>
      </c>
      <c r="H24969" s="325"/>
      <c r="R24969" s="200"/>
    </row>
    <row r="24970" spans="1:18" ht="14.6" customHeight="1" x14ac:dyDescent="0.5">
      <c r="A24970" s="523">
        <f t="shared" ref="A24970" si="42722">A24966+1</f>
        <v>2914</v>
      </c>
      <c r="B24970" s="216" t="str">
        <f t="shared" ref="B24970" si="42723">B24966</f>
        <v>Olympiad</v>
      </c>
      <c r="D24970" s="217">
        <f t="shared" ref="D24970" si="42724">D24966+1</f>
        <v>3643</v>
      </c>
      <c r="E24970" s="212"/>
      <c r="F24970" s="197">
        <v>3</v>
      </c>
      <c r="G24970" s="208" t="s">
        <v>287</v>
      </c>
      <c r="H24970" s="367"/>
      <c r="R24970" s="200"/>
    </row>
    <row r="24971" spans="1:18" ht="14.6" customHeight="1" thickBot="1" x14ac:dyDescent="0.55000000000000004">
      <c r="A24971" s="526"/>
      <c r="B24971" s="217">
        <f t="shared" ref="B24971" si="42725">B24967+1</f>
        <v>735</v>
      </c>
      <c r="D24971" s="217" t="str">
        <f t="shared" ref="D24971" si="42726">INT((D24970-D$10559-1)/49+1)&amp;"/"&amp;MOD(INT((D24970-D$10559-1)/7),7)+1&amp;"/"&amp;MOD(D24970-D$10559-1,7)+1</f>
        <v>74/4/5</v>
      </c>
      <c r="E24971" s="214"/>
      <c r="F24971" s="197">
        <v>4</v>
      </c>
      <c r="G24971" s="209" t="s">
        <v>605</v>
      </c>
      <c r="H24971" s="324" t="str">
        <f>H24967</f>
        <v>Dn 2300</v>
      </c>
      <c r="R24971" s="200"/>
    </row>
    <row r="24972" spans="1:18" ht="14.6" customHeight="1" x14ac:dyDescent="0.5">
      <c r="A24972" s="524" t="s">
        <v>1279</v>
      </c>
      <c r="B24972" s="217" t="s">
        <v>1186</v>
      </c>
      <c r="D24972" s="202" t="str">
        <f t="shared" ref="D24972" si="42727">IF(MOD(D24970-D$10559-1,49)=0,"Jub",IF(MOD(D24970-D$10559,7)=0,"Sab","Yr"))&amp;" "&amp;IF(MOD(D24970-D$10559-1,49)=0,INT(D24970-D$10559-1)/49,"")</f>
        <v xml:space="preserve">Yr </v>
      </c>
      <c r="E24972" s="201">
        <f t="shared" ref="E24972" si="42728">E24968+1</f>
        <v>2162</v>
      </c>
      <c r="F24972" s="197">
        <v>1</v>
      </c>
      <c r="G24972" s="203" t="s">
        <v>288</v>
      </c>
      <c r="H24972" s="325">
        <f>H24968+1</f>
        <v>2129</v>
      </c>
      <c r="R24972" s="200"/>
    </row>
    <row r="24973" spans="1:18" ht="14.6" customHeight="1" x14ac:dyDescent="0.5">
      <c r="A24973" s="525" t="s">
        <v>1280</v>
      </c>
      <c r="B24973" s="202">
        <f t="shared" ref="B24973" si="42729">B24969+1</f>
        <v>2937</v>
      </c>
      <c r="D24973" s="216" t="str">
        <f t="shared" ref="D24973" si="42730">D24969</f>
        <v>Exodus</v>
      </c>
      <c r="E24973" s="212" t="str">
        <f t="shared" ref="E24973" si="42731">E24969</f>
        <v>AD</v>
      </c>
      <c r="F24973" s="197">
        <v>2</v>
      </c>
      <c r="G24973" s="206" t="s">
        <v>604</v>
      </c>
      <c r="H24973" s="325"/>
      <c r="R24973" s="200"/>
    </row>
    <row r="24974" spans="1:18" ht="14.6" customHeight="1" x14ac:dyDescent="0.5">
      <c r="A24974" s="523">
        <f t="shared" ref="A24974" si="42732">A24970+1</f>
        <v>2915</v>
      </c>
      <c r="B24974" s="216" t="str">
        <f t="shared" ref="B24974:B25023" si="42733">B24970</f>
        <v>Olympiad</v>
      </c>
      <c r="D24974" s="217">
        <f t="shared" ref="D24974" si="42734">D24970+1</f>
        <v>3644</v>
      </c>
      <c r="E24974" s="212"/>
      <c r="F24974" s="197">
        <v>3</v>
      </c>
      <c r="G24974" s="208" t="s">
        <v>287</v>
      </c>
      <c r="H24974" s="367"/>
      <c r="R24974" s="200"/>
    </row>
    <row r="24975" spans="1:18" ht="14.6" customHeight="1" thickBot="1" x14ac:dyDescent="0.55000000000000004">
      <c r="A24975" s="526"/>
      <c r="B24975" s="217">
        <f t="shared" si="42733"/>
        <v>735</v>
      </c>
      <c r="D24975" s="217" t="str">
        <f t="shared" ref="D24975" si="42735">INT((D24974-D$10559-1)/49+1)&amp;"/"&amp;MOD(INT((D24974-D$10559-1)/7),7)+1&amp;"/"&amp;MOD(D24974-D$10559-1,7)+1</f>
        <v>74/4/6</v>
      </c>
      <c r="E24975" s="214"/>
      <c r="F24975" s="197">
        <v>4</v>
      </c>
      <c r="G24975" s="209" t="s">
        <v>605</v>
      </c>
      <c r="H24975" s="324" t="str">
        <f>H24971</f>
        <v>Dn 2300</v>
      </c>
      <c r="R24975" s="200"/>
    </row>
    <row r="24976" spans="1:18" ht="14.6" customHeight="1" x14ac:dyDescent="0.5">
      <c r="A24976" s="524" t="s">
        <v>1279</v>
      </c>
      <c r="B24976" s="217" t="s">
        <v>1187</v>
      </c>
      <c r="D24976" s="202" t="str">
        <f t="shared" ref="D24976" si="42736">IF(MOD(D24974-D$10559-1,49)=0,"Jub",IF(MOD(D24974-D$10559,7)=0,"Sab","Yr"))&amp;" "&amp;IF(MOD(D24974-D$10559-1,49)=0,INT(D24974-D$10559-1)/49,"")</f>
        <v xml:space="preserve">Yr </v>
      </c>
      <c r="E24976" s="201">
        <f t="shared" ref="E24976" si="42737">E24972+1</f>
        <v>2163</v>
      </c>
      <c r="F24976" s="197">
        <v>1</v>
      </c>
      <c r="G24976" s="203" t="s">
        <v>288</v>
      </c>
      <c r="H24976" s="325">
        <f>H24972+1</f>
        <v>2130</v>
      </c>
      <c r="R24976" s="200"/>
    </row>
    <row r="24977" spans="1:18" ht="14.6" customHeight="1" x14ac:dyDescent="0.5">
      <c r="A24977" s="525" t="s">
        <v>1280</v>
      </c>
      <c r="B24977" s="202">
        <f t="shared" ref="B24977" si="42738">B24973+1</f>
        <v>2938</v>
      </c>
      <c r="D24977" s="216" t="str">
        <f t="shared" ref="D24977" si="42739">D24973</f>
        <v>Exodus</v>
      </c>
      <c r="E24977" s="212" t="str">
        <f t="shared" ref="E24977" si="42740">E24973</f>
        <v>AD</v>
      </c>
      <c r="F24977" s="197">
        <v>2</v>
      </c>
      <c r="G24977" s="206" t="s">
        <v>604</v>
      </c>
      <c r="H24977" s="325"/>
      <c r="R24977" s="200"/>
    </row>
    <row r="24978" spans="1:18" ht="14.6" customHeight="1" x14ac:dyDescent="0.5">
      <c r="A24978" s="523">
        <f t="shared" ref="A24978" si="42741">A24974+1</f>
        <v>2916</v>
      </c>
      <c r="B24978" s="216" t="str">
        <f t="shared" ref="B24978:B25027" si="42742">B24974</f>
        <v>Olympiad</v>
      </c>
      <c r="D24978" s="217">
        <f t="shared" ref="D24978" si="42743">D24974+1</f>
        <v>3645</v>
      </c>
      <c r="E24978" s="212"/>
      <c r="F24978" s="197">
        <v>3</v>
      </c>
      <c r="G24978" s="208" t="s">
        <v>287</v>
      </c>
      <c r="H24978" s="367"/>
      <c r="R24978" s="200"/>
    </row>
    <row r="24979" spans="1:18" ht="14.6" customHeight="1" thickBot="1" x14ac:dyDescent="0.55000000000000004">
      <c r="A24979" s="526"/>
      <c r="B24979" s="217">
        <f t="shared" si="42742"/>
        <v>735</v>
      </c>
      <c r="D24979" s="359" t="str">
        <f t="shared" ref="D24979" si="42744">INT((D24978-D$10559-1)/49+1)&amp;"/"&amp;MOD(INT((D24978-D$10559-1)/7),7)+1&amp;"/"&amp;MOD(D24978-D$10559-1,7)+1</f>
        <v>74/4/7</v>
      </c>
      <c r="E24979" s="214"/>
      <c r="F24979" s="197">
        <v>4</v>
      </c>
      <c r="G24979" s="209" t="s">
        <v>605</v>
      </c>
      <c r="H24979" s="324" t="str">
        <f>H24975</f>
        <v>Dn 2300</v>
      </c>
      <c r="R24979" s="200"/>
    </row>
    <row r="24980" spans="1:18" ht="14.6" customHeight="1" x14ac:dyDescent="0.5">
      <c r="A24980" s="524" t="s">
        <v>1279</v>
      </c>
      <c r="B24980" s="217" t="s">
        <v>1188</v>
      </c>
      <c r="D24980" s="360" t="str">
        <f t="shared" ref="D24980" si="42745">IF(MOD(D24978-D$10559-1,49)=0,"Jub",IF(MOD(D24978-D$10559,7)=0,"Sab","Yr"))&amp;" "&amp;IF(MOD(D24978-D$10559-1,49)=0,INT(D24978-D$10559-1)/49,"")</f>
        <v xml:space="preserve">Sab </v>
      </c>
      <c r="E24980" s="201">
        <f t="shared" ref="E24980" si="42746">E24976+1</f>
        <v>2164</v>
      </c>
      <c r="F24980" s="197">
        <v>1</v>
      </c>
      <c r="G24980" s="203" t="s">
        <v>288</v>
      </c>
      <c r="H24980" s="325">
        <f>H24976+1</f>
        <v>2131</v>
      </c>
      <c r="R24980" s="200"/>
    </row>
    <row r="24981" spans="1:18" ht="14.6" customHeight="1" x14ac:dyDescent="0.5">
      <c r="A24981" s="525" t="s">
        <v>1280</v>
      </c>
      <c r="B24981" s="202">
        <f t="shared" ref="B24981" si="42747">B24977+1</f>
        <v>2939</v>
      </c>
      <c r="D24981" s="361" t="str">
        <f t="shared" ref="D24981" si="42748">D24977</f>
        <v>Exodus</v>
      </c>
      <c r="E24981" s="212" t="str">
        <f t="shared" ref="E24981" si="42749">E24977</f>
        <v>AD</v>
      </c>
      <c r="F24981" s="197">
        <v>2</v>
      </c>
      <c r="G24981" s="206" t="s">
        <v>604</v>
      </c>
      <c r="H24981" s="325"/>
      <c r="R24981" s="200"/>
    </row>
    <row r="24982" spans="1:18" ht="14.6" customHeight="1" x14ac:dyDescent="0.5">
      <c r="A24982" s="523">
        <f t="shared" ref="A24982" si="42750">A24978+1</f>
        <v>2917</v>
      </c>
      <c r="B24982" s="216" t="str">
        <f t="shared" ref="B24982:B25031" si="42751">B24978</f>
        <v>Olympiad</v>
      </c>
      <c r="D24982" s="359">
        <f t="shared" ref="D24982" si="42752">D24978+1</f>
        <v>3646</v>
      </c>
      <c r="E24982" s="212"/>
      <c r="F24982" s="197">
        <v>3</v>
      </c>
      <c r="G24982" s="208" t="s">
        <v>287</v>
      </c>
      <c r="H24982" s="367"/>
      <c r="R24982" s="200"/>
    </row>
    <row r="24983" spans="1:18" ht="14.6" customHeight="1" thickBot="1" x14ac:dyDescent="0.55000000000000004">
      <c r="A24983" s="526"/>
      <c r="B24983" s="217">
        <f t="shared" si="42751"/>
        <v>735</v>
      </c>
      <c r="D24983" s="217" t="str">
        <f t="shared" ref="D24983" si="42753">INT((D24982-D$10559-1)/49+1)&amp;"/"&amp;MOD(INT((D24982-D$10559-1)/7),7)+1&amp;"/"&amp;MOD(D24982-D$10559-1,7)+1</f>
        <v>74/5/1</v>
      </c>
      <c r="E24983" s="214"/>
      <c r="F24983" s="197">
        <v>4</v>
      </c>
      <c r="G24983" s="209" t="s">
        <v>605</v>
      </c>
      <c r="H24983" s="324" t="str">
        <f>H24979</f>
        <v>Dn 2300</v>
      </c>
      <c r="R24983" s="200"/>
    </row>
    <row r="24984" spans="1:18" ht="14.6" customHeight="1" x14ac:dyDescent="0.5">
      <c r="A24984" s="524" t="s">
        <v>1279</v>
      </c>
      <c r="B24984" s="217" t="s">
        <v>1189</v>
      </c>
      <c r="D24984" s="202" t="str">
        <f t="shared" ref="D24984" si="42754">IF(MOD(D24982-D$10559-1,49)=0,"Jub",IF(MOD(D24982-D$10559,7)=0,"Sab","Yr"))&amp;" "&amp;IF(MOD(D24982-D$10559-1,49)=0,INT(D24982-D$10559-1)/49,"")</f>
        <v xml:space="preserve">Yr </v>
      </c>
      <c r="E24984" s="201">
        <f t="shared" ref="E24984" si="42755">E24980+1</f>
        <v>2165</v>
      </c>
      <c r="F24984" s="197">
        <v>1</v>
      </c>
      <c r="G24984" s="203" t="s">
        <v>288</v>
      </c>
      <c r="H24984" s="325">
        <f>H24980+1</f>
        <v>2132</v>
      </c>
      <c r="R24984" s="200"/>
    </row>
    <row r="24985" spans="1:18" ht="14.6" customHeight="1" x14ac:dyDescent="0.5">
      <c r="A24985" s="525" t="s">
        <v>1280</v>
      </c>
      <c r="B24985" s="202">
        <f t="shared" ref="B24985" si="42756">B24981+1</f>
        <v>2940</v>
      </c>
      <c r="D24985" s="216" t="str">
        <f t="shared" ref="D24985" si="42757">D24981</f>
        <v>Exodus</v>
      </c>
      <c r="E24985" s="212" t="str">
        <f t="shared" ref="E24985" si="42758">E24981</f>
        <v>AD</v>
      </c>
      <c r="F24985" s="197">
        <v>2</v>
      </c>
      <c r="G24985" s="206" t="s">
        <v>604</v>
      </c>
      <c r="H24985" s="325"/>
      <c r="R24985" s="200"/>
    </row>
    <row r="24986" spans="1:18" ht="14.6" customHeight="1" x14ac:dyDescent="0.5">
      <c r="A24986" s="523">
        <f t="shared" ref="A24986" si="42759">A24982+1</f>
        <v>2918</v>
      </c>
      <c r="B24986" s="216" t="str">
        <f t="shared" ref="B24986" si="42760">B24982</f>
        <v>Olympiad</v>
      </c>
      <c r="D24986" s="217">
        <f t="shared" ref="D24986" si="42761">D24982+1</f>
        <v>3647</v>
      </c>
      <c r="E24986" s="212"/>
      <c r="F24986" s="197">
        <v>3</v>
      </c>
      <c r="G24986" s="208" t="s">
        <v>287</v>
      </c>
      <c r="H24986" s="367"/>
      <c r="R24986" s="200"/>
    </row>
    <row r="24987" spans="1:18" ht="14.6" customHeight="1" thickBot="1" x14ac:dyDescent="0.55000000000000004">
      <c r="A24987" s="526"/>
      <c r="B24987" s="217">
        <f t="shared" ref="B24987" si="42762">B24983+1</f>
        <v>736</v>
      </c>
      <c r="D24987" s="217" t="str">
        <f t="shared" ref="D24987" si="42763">INT((D24986-D$10559-1)/49+1)&amp;"/"&amp;MOD(INT((D24986-D$10559-1)/7),7)+1&amp;"/"&amp;MOD(D24986-D$10559-1,7)+1</f>
        <v>74/5/2</v>
      </c>
      <c r="E24987" s="214"/>
      <c r="F24987" s="197">
        <v>4</v>
      </c>
      <c r="G24987" s="209" t="s">
        <v>605</v>
      </c>
      <c r="H24987" s="324" t="str">
        <f>H24983</f>
        <v>Dn 2300</v>
      </c>
      <c r="R24987" s="200"/>
    </row>
    <row r="24988" spans="1:18" ht="14.6" customHeight="1" x14ac:dyDescent="0.5">
      <c r="A24988" s="524" t="s">
        <v>1279</v>
      </c>
      <c r="B24988" s="217" t="s">
        <v>1186</v>
      </c>
      <c r="D24988" s="202" t="str">
        <f t="shared" ref="D24988" si="42764">IF(MOD(D24986-D$10559-1,49)=0,"Jub",IF(MOD(D24986-D$10559,7)=0,"Sab","Yr"))&amp;" "&amp;IF(MOD(D24986-D$10559-1,49)=0,INT(D24986-D$10559-1)/49,"")</f>
        <v xml:space="preserve">Yr </v>
      </c>
      <c r="E24988" s="201">
        <f t="shared" ref="E24988" si="42765">E24984+1</f>
        <v>2166</v>
      </c>
      <c r="F24988" s="197">
        <v>1</v>
      </c>
      <c r="G24988" s="203" t="s">
        <v>288</v>
      </c>
      <c r="H24988" s="325">
        <f>H24984+1</f>
        <v>2133</v>
      </c>
      <c r="R24988" s="200"/>
    </row>
    <row r="24989" spans="1:18" ht="14.6" customHeight="1" x14ac:dyDescent="0.5">
      <c r="A24989" s="525" t="s">
        <v>1280</v>
      </c>
      <c r="B24989" s="202">
        <f t="shared" ref="B24989" si="42766">B24985+1</f>
        <v>2941</v>
      </c>
      <c r="D24989" s="216" t="str">
        <f t="shared" ref="D24989" si="42767">D24985</f>
        <v>Exodus</v>
      </c>
      <c r="E24989" s="212" t="str">
        <f t="shared" ref="E24989" si="42768">E24985</f>
        <v>AD</v>
      </c>
      <c r="F24989" s="197">
        <v>2</v>
      </c>
      <c r="G24989" s="206" t="s">
        <v>604</v>
      </c>
      <c r="H24989" s="325"/>
      <c r="R24989" s="200"/>
    </row>
    <row r="24990" spans="1:18" ht="14.6" customHeight="1" x14ac:dyDescent="0.5">
      <c r="A24990" s="523">
        <f t="shared" ref="A24990" si="42769">A24986+1</f>
        <v>2919</v>
      </c>
      <c r="B24990" s="216" t="str">
        <f t="shared" si="42733"/>
        <v>Olympiad</v>
      </c>
      <c r="D24990" s="217">
        <f t="shared" ref="D24990" si="42770">D24986+1</f>
        <v>3648</v>
      </c>
      <c r="E24990" s="212"/>
      <c r="F24990" s="197">
        <v>3</v>
      </c>
      <c r="G24990" s="208" t="s">
        <v>287</v>
      </c>
      <c r="H24990" s="367"/>
      <c r="R24990" s="200"/>
    </row>
    <row r="24991" spans="1:18" ht="14.6" customHeight="1" thickBot="1" x14ac:dyDescent="0.55000000000000004">
      <c r="A24991" s="526"/>
      <c r="B24991" s="217">
        <f t="shared" si="42733"/>
        <v>736</v>
      </c>
      <c r="D24991" s="217" t="str">
        <f t="shared" ref="D24991" si="42771">INT((D24990-D$10559-1)/49+1)&amp;"/"&amp;MOD(INT((D24990-D$10559-1)/7),7)+1&amp;"/"&amp;MOD(D24990-D$10559-1,7)+1</f>
        <v>74/5/3</v>
      </c>
      <c r="E24991" s="214"/>
      <c r="F24991" s="197">
        <v>4</v>
      </c>
      <c r="G24991" s="209" t="s">
        <v>605</v>
      </c>
      <c r="H24991" s="324" t="str">
        <f>H24987</f>
        <v>Dn 2300</v>
      </c>
      <c r="R24991" s="200"/>
    </row>
    <row r="24992" spans="1:18" ht="14.6" customHeight="1" x14ac:dyDescent="0.5">
      <c r="A24992" s="524" t="s">
        <v>1279</v>
      </c>
      <c r="B24992" s="217" t="s">
        <v>1187</v>
      </c>
      <c r="D24992" s="202" t="str">
        <f t="shared" ref="D24992" si="42772">IF(MOD(D24990-D$10559-1,49)=0,"Jub",IF(MOD(D24990-D$10559,7)=0,"Sab","Yr"))&amp;" "&amp;IF(MOD(D24990-D$10559-1,49)=0,INT(D24990-D$10559-1)/49,"")</f>
        <v xml:space="preserve">Yr </v>
      </c>
      <c r="E24992" s="201">
        <f t="shared" ref="E24992" si="42773">E24988+1</f>
        <v>2167</v>
      </c>
      <c r="F24992" s="197">
        <v>1</v>
      </c>
      <c r="G24992" s="203" t="s">
        <v>288</v>
      </c>
      <c r="H24992" s="325">
        <f>H24988+1</f>
        <v>2134</v>
      </c>
      <c r="R24992" s="200"/>
    </row>
    <row r="24993" spans="1:18" ht="14.6" customHeight="1" x14ac:dyDescent="0.5">
      <c r="A24993" s="525" t="s">
        <v>1280</v>
      </c>
      <c r="B24993" s="202">
        <f t="shared" ref="B24993" si="42774">B24989+1</f>
        <v>2942</v>
      </c>
      <c r="D24993" s="216" t="str">
        <f t="shared" ref="D24993" si="42775">D24989</f>
        <v>Exodus</v>
      </c>
      <c r="E24993" s="212" t="str">
        <f t="shared" ref="E24993" si="42776">E24989</f>
        <v>AD</v>
      </c>
      <c r="F24993" s="197">
        <v>2</v>
      </c>
      <c r="G24993" s="206" t="s">
        <v>604</v>
      </c>
      <c r="H24993" s="325"/>
      <c r="R24993" s="200"/>
    </row>
    <row r="24994" spans="1:18" ht="14.6" customHeight="1" x14ac:dyDescent="0.5">
      <c r="A24994" s="523">
        <f t="shared" ref="A24994" si="42777">A24990+1</f>
        <v>2920</v>
      </c>
      <c r="B24994" s="216" t="str">
        <f t="shared" si="42742"/>
        <v>Olympiad</v>
      </c>
      <c r="D24994" s="217">
        <f t="shared" ref="D24994" si="42778">D24990+1</f>
        <v>3649</v>
      </c>
      <c r="E24994" s="212"/>
      <c r="F24994" s="197">
        <v>3</v>
      </c>
      <c r="G24994" s="208" t="s">
        <v>287</v>
      </c>
      <c r="H24994" s="367"/>
      <c r="R24994" s="200"/>
    </row>
    <row r="24995" spans="1:18" ht="14.6" customHeight="1" thickBot="1" x14ac:dyDescent="0.55000000000000004">
      <c r="A24995" s="526"/>
      <c r="B24995" s="217">
        <f t="shared" si="42742"/>
        <v>736</v>
      </c>
      <c r="D24995" s="217" t="str">
        <f t="shared" ref="D24995" si="42779">INT((D24994-D$10559-1)/49+1)&amp;"/"&amp;MOD(INT((D24994-D$10559-1)/7),7)+1&amp;"/"&amp;MOD(D24994-D$10559-1,7)+1</f>
        <v>74/5/4</v>
      </c>
      <c r="E24995" s="214"/>
      <c r="F24995" s="197">
        <v>4</v>
      </c>
      <c r="G24995" s="209" t="s">
        <v>605</v>
      </c>
      <c r="H24995" s="324" t="str">
        <f>H24991</f>
        <v>Dn 2300</v>
      </c>
      <c r="R24995" s="200"/>
    </row>
    <row r="24996" spans="1:18" ht="14.6" customHeight="1" x14ac:dyDescent="0.5">
      <c r="A24996" s="524" t="s">
        <v>1279</v>
      </c>
      <c r="B24996" s="217" t="s">
        <v>1188</v>
      </c>
      <c r="D24996" s="202" t="str">
        <f t="shared" ref="D24996" si="42780">IF(MOD(D24994-D$10559-1,49)=0,"Jub",IF(MOD(D24994-D$10559,7)=0,"Sab","Yr"))&amp;" "&amp;IF(MOD(D24994-D$10559-1,49)=0,INT(D24994-D$10559-1)/49,"")</f>
        <v xml:space="preserve">Yr </v>
      </c>
      <c r="E24996" s="201">
        <f t="shared" ref="E24996" si="42781">E24992+1</f>
        <v>2168</v>
      </c>
      <c r="F24996" s="197">
        <v>1</v>
      </c>
      <c r="G24996" s="203" t="s">
        <v>288</v>
      </c>
      <c r="H24996" s="325">
        <f>H24992+1</f>
        <v>2135</v>
      </c>
      <c r="R24996" s="200"/>
    </row>
    <row r="24997" spans="1:18" ht="14.6" customHeight="1" x14ac:dyDescent="0.5">
      <c r="A24997" s="525" t="s">
        <v>1280</v>
      </c>
      <c r="B24997" s="202">
        <f t="shared" ref="B24997" si="42782">B24993+1</f>
        <v>2943</v>
      </c>
      <c r="D24997" s="216" t="str">
        <f t="shared" ref="D24997" si="42783">D24993</f>
        <v>Exodus</v>
      </c>
      <c r="E24997" s="212" t="str">
        <f t="shared" ref="E24997" si="42784">E24993</f>
        <v>AD</v>
      </c>
      <c r="F24997" s="197">
        <v>2</v>
      </c>
      <c r="G24997" s="206" t="s">
        <v>604</v>
      </c>
      <c r="H24997" s="325"/>
      <c r="R24997" s="200"/>
    </row>
    <row r="24998" spans="1:18" ht="14.6" customHeight="1" x14ac:dyDescent="0.5">
      <c r="A24998" s="523">
        <f t="shared" ref="A24998" si="42785">A24994+1</f>
        <v>2921</v>
      </c>
      <c r="B24998" s="216" t="str">
        <f t="shared" si="42751"/>
        <v>Olympiad</v>
      </c>
      <c r="D24998" s="217">
        <f t="shared" ref="D24998" si="42786">D24994+1</f>
        <v>3650</v>
      </c>
      <c r="E24998" s="212"/>
      <c r="F24998" s="197">
        <v>3</v>
      </c>
      <c r="G24998" s="208" t="s">
        <v>287</v>
      </c>
      <c r="H24998" s="367"/>
      <c r="R24998" s="200"/>
    </row>
    <row r="24999" spans="1:18" ht="14.6" customHeight="1" thickBot="1" x14ac:dyDescent="0.55000000000000004">
      <c r="A24999" s="526"/>
      <c r="B24999" s="217">
        <f t="shared" si="42751"/>
        <v>736</v>
      </c>
      <c r="D24999" s="217" t="str">
        <f t="shared" ref="D24999" si="42787">INT((D24998-D$10559-1)/49+1)&amp;"/"&amp;MOD(INT((D24998-D$10559-1)/7),7)+1&amp;"/"&amp;MOD(D24998-D$10559-1,7)+1</f>
        <v>74/5/5</v>
      </c>
      <c r="E24999" s="214"/>
      <c r="F24999" s="197">
        <v>4</v>
      </c>
      <c r="G24999" s="209" t="s">
        <v>605</v>
      </c>
      <c r="H24999" s="324" t="str">
        <f>H24995</f>
        <v>Dn 2300</v>
      </c>
      <c r="R24999" s="200"/>
    </row>
    <row r="25000" spans="1:18" ht="14.6" customHeight="1" x14ac:dyDescent="0.5">
      <c r="A25000" s="524" t="s">
        <v>1279</v>
      </c>
      <c r="B25000" s="217" t="s">
        <v>1189</v>
      </c>
      <c r="D25000" s="202" t="str">
        <f t="shared" ref="D25000" si="42788">IF(MOD(D24998-D$10559-1,49)=0,"Jub",IF(MOD(D24998-D$10559,7)=0,"Sab","Yr"))&amp;" "&amp;IF(MOD(D24998-D$10559-1,49)=0,INT(D24998-D$10559-1)/49,"")</f>
        <v xml:space="preserve">Yr </v>
      </c>
      <c r="E25000" s="201">
        <f t="shared" ref="E25000" si="42789">E24996+1</f>
        <v>2169</v>
      </c>
      <c r="F25000" s="197">
        <v>1</v>
      </c>
      <c r="G25000" s="203" t="s">
        <v>288</v>
      </c>
      <c r="H25000" s="325">
        <f>H24996+1</f>
        <v>2136</v>
      </c>
      <c r="R25000" s="200"/>
    </row>
    <row r="25001" spans="1:18" ht="14.6" customHeight="1" x14ac:dyDescent="0.5">
      <c r="A25001" s="525" t="s">
        <v>1280</v>
      </c>
      <c r="B25001" s="202">
        <f t="shared" ref="B25001" si="42790">B24997+1</f>
        <v>2944</v>
      </c>
      <c r="D25001" s="216" t="str">
        <f t="shared" ref="D25001" si="42791">D24997</f>
        <v>Exodus</v>
      </c>
      <c r="E25001" s="212" t="str">
        <f t="shared" ref="E25001" si="42792">E24997</f>
        <v>AD</v>
      </c>
      <c r="F25001" s="197">
        <v>2</v>
      </c>
      <c r="G25001" s="206" t="s">
        <v>604</v>
      </c>
      <c r="H25001" s="325"/>
      <c r="R25001" s="200"/>
    </row>
    <row r="25002" spans="1:18" ht="14.6" customHeight="1" x14ac:dyDescent="0.5">
      <c r="A25002" s="523">
        <f t="shared" ref="A25002" si="42793">A24998+1</f>
        <v>2922</v>
      </c>
      <c r="B25002" s="216" t="str">
        <f t="shared" ref="B25002" si="42794">B24998</f>
        <v>Olympiad</v>
      </c>
      <c r="D25002" s="217">
        <f t="shared" ref="D25002" si="42795">D24998+1</f>
        <v>3651</v>
      </c>
      <c r="E25002" s="212"/>
      <c r="F25002" s="197">
        <v>3</v>
      </c>
      <c r="G25002" s="208" t="s">
        <v>287</v>
      </c>
      <c r="H25002" s="367"/>
      <c r="R25002" s="200"/>
    </row>
    <row r="25003" spans="1:18" ht="14.6" customHeight="1" thickBot="1" x14ac:dyDescent="0.55000000000000004">
      <c r="A25003" s="526"/>
      <c r="B25003" s="217">
        <f t="shared" ref="B25003" si="42796">B24999+1</f>
        <v>737</v>
      </c>
      <c r="D25003" s="217" t="str">
        <f t="shared" ref="D25003" si="42797">INT((D25002-D$10559-1)/49+1)&amp;"/"&amp;MOD(INT((D25002-D$10559-1)/7),7)+1&amp;"/"&amp;MOD(D25002-D$10559-1,7)+1</f>
        <v>74/5/6</v>
      </c>
      <c r="E25003" s="214"/>
      <c r="F25003" s="197">
        <v>4</v>
      </c>
      <c r="G25003" s="209" t="s">
        <v>605</v>
      </c>
      <c r="H25003" s="324" t="str">
        <f>H24999</f>
        <v>Dn 2300</v>
      </c>
      <c r="R25003" s="200"/>
    </row>
    <row r="25004" spans="1:18" ht="14.6" customHeight="1" x14ac:dyDescent="0.5">
      <c r="A25004" s="524" t="s">
        <v>1279</v>
      </c>
      <c r="B25004" s="217" t="s">
        <v>1186</v>
      </c>
      <c r="D25004" s="202" t="str">
        <f t="shared" ref="D25004" si="42798">IF(MOD(D25002-D$10559-1,49)=0,"Jub",IF(MOD(D25002-D$10559,7)=0,"Sab","Yr"))&amp;" "&amp;IF(MOD(D25002-D$10559-1,49)=0,INT(D25002-D$10559-1)/49,"")</f>
        <v xml:space="preserve">Yr </v>
      </c>
      <c r="E25004" s="201">
        <f t="shared" ref="E25004" si="42799">E25000+1</f>
        <v>2170</v>
      </c>
      <c r="F25004" s="197">
        <v>1</v>
      </c>
      <c r="G25004" s="203" t="s">
        <v>288</v>
      </c>
      <c r="H25004" s="325">
        <f>H25000+1</f>
        <v>2137</v>
      </c>
      <c r="R25004" s="200"/>
    </row>
    <row r="25005" spans="1:18" ht="14.6" customHeight="1" x14ac:dyDescent="0.5">
      <c r="A25005" s="525" t="s">
        <v>1280</v>
      </c>
      <c r="B25005" s="202">
        <f t="shared" ref="B25005" si="42800">B25001+1</f>
        <v>2945</v>
      </c>
      <c r="D25005" s="216" t="str">
        <f t="shared" ref="D25005" si="42801">D25001</f>
        <v>Exodus</v>
      </c>
      <c r="E25005" s="212" t="str">
        <f t="shared" ref="E25005" si="42802">E25001</f>
        <v>AD</v>
      </c>
      <c r="F25005" s="197">
        <v>2</v>
      </c>
      <c r="G25005" s="206" t="s">
        <v>604</v>
      </c>
      <c r="H25005" s="325"/>
      <c r="R25005" s="200"/>
    </row>
    <row r="25006" spans="1:18" ht="14.6" customHeight="1" x14ac:dyDescent="0.5">
      <c r="A25006" s="523">
        <f t="shared" ref="A25006" si="42803">A25002+1</f>
        <v>2923</v>
      </c>
      <c r="B25006" s="216" t="str">
        <f t="shared" si="42733"/>
        <v>Olympiad</v>
      </c>
      <c r="D25006" s="217">
        <f t="shared" ref="D25006" si="42804">D25002+1</f>
        <v>3652</v>
      </c>
      <c r="E25006" s="212"/>
      <c r="F25006" s="197">
        <v>3</v>
      </c>
      <c r="G25006" s="208" t="s">
        <v>287</v>
      </c>
      <c r="H25006" s="367"/>
      <c r="R25006" s="200"/>
    </row>
    <row r="25007" spans="1:18" ht="14.6" customHeight="1" thickBot="1" x14ac:dyDescent="0.55000000000000004">
      <c r="A25007" s="526"/>
      <c r="B25007" s="217">
        <f t="shared" si="42733"/>
        <v>737</v>
      </c>
      <c r="D25007" s="359" t="str">
        <f t="shared" ref="D25007" si="42805">INT((D25006-D$10559-1)/49+1)&amp;"/"&amp;MOD(INT((D25006-D$10559-1)/7),7)+1&amp;"/"&amp;MOD(D25006-D$10559-1,7)+1</f>
        <v>74/5/7</v>
      </c>
      <c r="E25007" s="214"/>
      <c r="F25007" s="197">
        <v>4</v>
      </c>
      <c r="G25007" s="209" t="s">
        <v>605</v>
      </c>
      <c r="H25007" s="324" t="str">
        <f>H25003</f>
        <v>Dn 2300</v>
      </c>
      <c r="R25007" s="200"/>
    </row>
    <row r="25008" spans="1:18" ht="14.6" customHeight="1" x14ac:dyDescent="0.5">
      <c r="A25008" s="524" t="s">
        <v>1279</v>
      </c>
      <c r="B25008" s="217" t="s">
        <v>1187</v>
      </c>
      <c r="D25008" s="360" t="str">
        <f t="shared" ref="D25008" si="42806">IF(MOD(D25006-D$10559-1,49)=0,"Jub",IF(MOD(D25006-D$10559,7)=0,"Sab","Yr"))&amp;" "&amp;IF(MOD(D25006-D$10559-1,49)=0,INT(D25006-D$10559-1)/49,"")</f>
        <v xml:space="preserve">Sab </v>
      </c>
      <c r="E25008" s="201">
        <f t="shared" ref="E25008" si="42807">E25004+1</f>
        <v>2171</v>
      </c>
      <c r="F25008" s="197">
        <v>1</v>
      </c>
      <c r="G25008" s="203" t="s">
        <v>288</v>
      </c>
      <c r="H25008" s="325">
        <f>H25004+1</f>
        <v>2138</v>
      </c>
      <c r="R25008" s="200"/>
    </row>
    <row r="25009" spans="1:18" ht="14.6" customHeight="1" x14ac:dyDescent="0.5">
      <c r="A25009" s="525" t="s">
        <v>1280</v>
      </c>
      <c r="B25009" s="202">
        <f t="shared" ref="B25009" si="42808">B25005+1</f>
        <v>2946</v>
      </c>
      <c r="D25009" s="361" t="str">
        <f t="shared" ref="D25009" si="42809">D25005</f>
        <v>Exodus</v>
      </c>
      <c r="E25009" s="212" t="str">
        <f t="shared" ref="E25009" si="42810">E25005</f>
        <v>AD</v>
      </c>
      <c r="F25009" s="197">
        <v>2</v>
      </c>
      <c r="G25009" s="206" t="s">
        <v>604</v>
      </c>
      <c r="H25009" s="325"/>
      <c r="R25009" s="200"/>
    </row>
    <row r="25010" spans="1:18" ht="14.6" customHeight="1" x14ac:dyDescent="0.5">
      <c r="A25010" s="523">
        <f t="shared" ref="A25010" si="42811">A25006+1</f>
        <v>2924</v>
      </c>
      <c r="B25010" s="216" t="str">
        <f t="shared" si="42742"/>
        <v>Olympiad</v>
      </c>
      <c r="D25010" s="359">
        <f t="shared" ref="D25010" si="42812">D25006+1</f>
        <v>3653</v>
      </c>
      <c r="E25010" s="212"/>
      <c r="F25010" s="197">
        <v>3</v>
      </c>
      <c r="G25010" s="208" t="s">
        <v>287</v>
      </c>
      <c r="H25010" s="367"/>
      <c r="R25010" s="200"/>
    </row>
    <row r="25011" spans="1:18" ht="14.6" customHeight="1" thickBot="1" x14ac:dyDescent="0.55000000000000004">
      <c r="A25011" s="526"/>
      <c r="B25011" s="217">
        <f t="shared" si="42742"/>
        <v>737</v>
      </c>
      <c r="D25011" s="217" t="str">
        <f t="shared" ref="D25011" si="42813">INT((D25010-D$10559-1)/49+1)&amp;"/"&amp;MOD(INT((D25010-D$10559-1)/7),7)+1&amp;"/"&amp;MOD(D25010-D$10559-1,7)+1</f>
        <v>74/6/1</v>
      </c>
      <c r="E25011" s="214"/>
      <c r="F25011" s="197">
        <v>4</v>
      </c>
      <c r="G25011" s="209" t="s">
        <v>605</v>
      </c>
      <c r="H25011" s="324" t="str">
        <f>H25007</f>
        <v>Dn 2300</v>
      </c>
      <c r="R25011" s="200"/>
    </row>
    <row r="25012" spans="1:18" ht="14.6" customHeight="1" x14ac:dyDescent="0.5">
      <c r="A25012" s="524" t="s">
        <v>1279</v>
      </c>
      <c r="B25012" s="217" t="s">
        <v>1188</v>
      </c>
      <c r="D25012" s="202" t="str">
        <f t="shared" ref="D25012" si="42814">IF(MOD(D25010-D$10559-1,49)=0,"Jub",IF(MOD(D25010-D$10559,7)=0,"Sab","Yr"))&amp;" "&amp;IF(MOD(D25010-D$10559-1,49)=0,INT(D25010-D$10559-1)/49,"")</f>
        <v xml:space="preserve">Yr </v>
      </c>
      <c r="E25012" s="201">
        <f t="shared" ref="E25012" si="42815">E25008+1</f>
        <v>2172</v>
      </c>
      <c r="F25012" s="197">
        <v>1</v>
      </c>
      <c r="G25012" s="203" t="s">
        <v>288</v>
      </c>
      <c r="H25012" s="325">
        <f>H25008+1</f>
        <v>2139</v>
      </c>
      <c r="R25012" s="200"/>
    </row>
    <row r="25013" spans="1:18" ht="14.6" customHeight="1" x14ac:dyDescent="0.5">
      <c r="A25013" s="525" t="s">
        <v>1280</v>
      </c>
      <c r="B25013" s="202">
        <f t="shared" ref="B25013" si="42816">B25009+1</f>
        <v>2947</v>
      </c>
      <c r="D25013" s="216" t="str">
        <f t="shared" ref="D25013" si="42817">D25009</f>
        <v>Exodus</v>
      </c>
      <c r="E25013" s="212" t="str">
        <f t="shared" ref="E25013" si="42818">E25009</f>
        <v>AD</v>
      </c>
      <c r="F25013" s="197">
        <v>2</v>
      </c>
      <c r="G25013" s="206" t="s">
        <v>604</v>
      </c>
      <c r="H25013" s="325"/>
      <c r="R25013" s="200"/>
    </row>
    <row r="25014" spans="1:18" ht="14.6" customHeight="1" x14ac:dyDescent="0.5">
      <c r="A25014" s="523">
        <f t="shared" ref="A25014" si="42819">A25010+1</f>
        <v>2925</v>
      </c>
      <c r="B25014" s="216" t="str">
        <f t="shared" si="42751"/>
        <v>Olympiad</v>
      </c>
      <c r="D25014" s="217">
        <f t="shared" ref="D25014" si="42820">D25010+1</f>
        <v>3654</v>
      </c>
      <c r="E25014" s="212"/>
      <c r="F25014" s="197">
        <v>3</v>
      </c>
      <c r="G25014" s="208" t="s">
        <v>287</v>
      </c>
      <c r="H25014" s="367"/>
      <c r="R25014" s="200"/>
    </row>
    <row r="25015" spans="1:18" ht="14.6" customHeight="1" thickBot="1" x14ac:dyDescent="0.55000000000000004">
      <c r="A25015" s="526"/>
      <c r="B25015" s="217">
        <f t="shared" si="42751"/>
        <v>737</v>
      </c>
      <c r="D25015" s="217" t="str">
        <f t="shared" ref="D25015" si="42821">INT((D25014-D$10559-1)/49+1)&amp;"/"&amp;MOD(INT((D25014-D$10559-1)/7),7)+1&amp;"/"&amp;MOD(D25014-D$10559-1,7)+1</f>
        <v>74/6/2</v>
      </c>
      <c r="E25015" s="214"/>
      <c r="F25015" s="197">
        <v>4</v>
      </c>
      <c r="G25015" s="209" t="s">
        <v>605</v>
      </c>
      <c r="H25015" s="324" t="str">
        <f>H25011</f>
        <v>Dn 2300</v>
      </c>
      <c r="R25015" s="200"/>
    </row>
    <row r="25016" spans="1:18" ht="14.6" customHeight="1" x14ac:dyDescent="0.5">
      <c r="A25016" s="524" t="s">
        <v>1279</v>
      </c>
      <c r="B25016" s="217" t="s">
        <v>1189</v>
      </c>
      <c r="D25016" s="202" t="str">
        <f t="shared" ref="D25016" si="42822">IF(MOD(D25014-D$10559-1,49)=0,"Jub",IF(MOD(D25014-D$10559,7)=0,"Sab","Yr"))&amp;" "&amp;IF(MOD(D25014-D$10559-1,49)=0,INT(D25014-D$10559-1)/49,"")</f>
        <v xml:space="preserve">Yr </v>
      </c>
      <c r="E25016" s="201">
        <f t="shared" ref="E25016" si="42823">E25012+1</f>
        <v>2173</v>
      </c>
      <c r="F25016" s="197">
        <v>1</v>
      </c>
      <c r="G25016" s="203" t="s">
        <v>288</v>
      </c>
      <c r="H25016" s="325">
        <f>H25012+1</f>
        <v>2140</v>
      </c>
      <c r="R25016" s="200"/>
    </row>
    <row r="25017" spans="1:18" ht="14.6" customHeight="1" x14ac:dyDescent="0.5">
      <c r="A25017" s="525" t="s">
        <v>1280</v>
      </c>
      <c r="B25017" s="202">
        <f t="shared" ref="B25017" si="42824">B25013+1</f>
        <v>2948</v>
      </c>
      <c r="D25017" s="216" t="str">
        <f t="shared" ref="D25017" si="42825">D25013</f>
        <v>Exodus</v>
      </c>
      <c r="E25017" s="212" t="str">
        <f t="shared" ref="E25017" si="42826">E25013</f>
        <v>AD</v>
      </c>
      <c r="F25017" s="197">
        <v>2</v>
      </c>
      <c r="G25017" s="206" t="s">
        <v>604</v>
      </c>
      <c r="H25017" s="325"/>
      <c r="R25017" s="200"/>
    </row>
    <row r="25018" spans="1:18" ht="14.6" customHeight="1" x14ac:dyDescent="0.5">
      <c r="A25018" s="523">
        <f t="shared" ref="A25018" si="42827">A25014+1</f>
        <v>2926</v>
      </c>
      <c r="B25018" s="216" t="str">
        <f t="shared" ref="B25018" si="42828">B25014</f>
        <v>Olympiad</v>
      </c>
      <c r="D25018" s="217">
        <f t="shared" ref="D25018" si="42829">D25014+1</f>
        <v>3655</v>
      </c>
      <c r="E25018" s="212"/>
      <c r="F25018" s="197">
        <v>3</v>
      </c>
      <c r="G25018" s="208" t="s">
        <v>287</v>
      </c>
      <c r="H25018" s="367"/>
      <c r="R25018" s="200"/>
    </row>
    <row r="25019" spans="1:18" ht="14.6" customHeight="1" thickBot="1" x14ac:dyDescent="0.55000000000000004">
      <c r="A25019" s="526"/>
      <c r="B25019" s="217">
        <f t="shared" ref="B25019" si="42830">B25015+1</f>
        <v>738</v>
      </c>
      <c r="D25019" s="217" t="str">
        <f t="shared" ref="D25019" si="42831">INT((D25018-D$10559-1)/49+1)&amp;"/"&amp;MOD(INT((D25018-D$10559-1)/7),7)+1&amp;"/"&amp;MOD(D25018-D$10559-1,7)+1</f>
        <v>74/6/3</v>
      </c>
      <c r="E25019" s="214"/>
      <c r="F25019" s="197">
        <v>4</v>
      </c>
      <c r="G25019" s="209" t="s">
        <v>605</v>
      </c>
      <c r="H25019" s="324" t="str">
        <f>H25015</f>
        <v>Dn 2300</v>
      </c>
      <c r="R25019" s="200"/>
    </row>
    <row r="25020" spans="1:18" ht="14.6" customHeight="1" x14ac:dyDescent="0.5">
      <c r="A25020" s="524" t="s">
        <v>1279</v>
      </c>
      <c r="B25020" s="217" t="s">
        <v>1186</v>
      </c>
      <c r="D25020" s="202" t="str">
        <f t="shared" ref="D25020" si="42832">IF(MOD(D25018-D$10559-1,49)=0,"Jub",IF(MOD(D25018-D$10559,7)=0,"Sab","Yr"))&amp;" "&amp;IF(MOD(D25018-D$10559-1,49)=0,INT(D25018-D$10559-1)/49,"")</f>
        <v xml:space="preserve">Yr </v>
      </c>
      <c r="E25020" s="201">
        <f t="shared" ref="E25020" si="42833">E25016+1</f>
        <v>2174</v>
      </c>
      <c r="F25020" s="197">
        <v>1</v>
      </c>
      <c r="G25020" s="203" t="s">
        <v>288</v>
      </c>
      <c r="H25020" s="325">
        <f>H25016+1</f>
        <v>2141</v>
      </c>
      <c r="R25020" s="200"/>
    </row>
    <row r="25021" spans="1:18" ht="14.6" customHeight="1" x14ac:dyDescent="0.5">
      <c r="A25021" s="525" t="s">
        <v>1280</v>
      </c>
      <c r="B25021" s="202">
        <f t="shared" ref="B25021" si="42834">B25017+1</f>
        <v>2949</v>
      </c>
      <c r="D25021" s="216" t="str">
        <f t="shared" ref="D25021" si="42835">D25017</f>
        <v>Exodus</v>
      </c>
      <c r="E25021" s="212" t="str">
        <f t="shared" ref="E25021" si="42836">E25017</f>
        <v>AD</v>
      </c>
      <c r="F25021" s="197">
        <v>2</v>
      </c>
      <c r="G25021" s="206" t="s">
        <v>604</v>
      </c>
      <c r="H25021" s="325"/>
      <c r="R25021" s="200"/>
    </row>
    <row r="25022" spans="1:18" ht="14.6" customHeight="1" x14ac:dyDescent="0.5">
      <c r="A25022" s="523">
        <f t="shared" ref="A25022" si="42837">A25018+1</f>
        <v>2927</v>
      </c>
      <c r="B25022" s="216" t="str">
        <f t="shared" si="42733"/>
        <v>Olympiad</v>
      </c>
      <c r="D25022" s="217">
        <f t="shared" ref="D25022" si="42838">D25018+1</f>
        <v>3656</v>
      </c>
      <c r="E25022" s="212"/>
      <c r="F25022" s="197">
        <v>3</v>
      </c>
      <c r="G25022" s="208" t="s">
        <v>287</v>
      </c>
      <c r="H25022" s="367"/>
      <c r="R25022" s="200"/>
    </row>
    <row r="25023" spans="1:18" ht="14.6" customHeight="1" thickBot="1" x14ac:dyDescent="0.55000000000000004">
      <c r="A25023" s="526"/>
      <c r="B25023" s="217">
        <f t="shared" si="42733"/>
        <v>738</v>
      </c>
      <c r="D25023" s="217" t="str">
        <f t="shared" ref="D25023" si="42839">INT((D25022-D$10559-1)/49+1)&amp;"/"&amp;MOD(INT((D25022-D$10559-1)/7),7)+1&amp;"/"&amp;MOD(D25022-D$10559-1,7)+1</f>
        <v>74/6/4</v>
      </c>
      <c r="E25023" s="214"/>
      <c r="F25023" s="197">
        <v>4</v>
      </c>
      <c r="G25023" s="209" t="s">
        <v>605</v>
      </c>
      <c r="H25023" s="324" t="str">
        <f>H25019</f>
        <v>Dn 2300</v>
      </c>
      <c r="R25023" s="200"/>
    </row>
    <row r="25024" spans="1:18" ht="14.6" customHeight="1" x14ac:dyDescent="0.5">
      <c r="A25024" s="524" t="s">
        <v>1279</v>
      </c>
      <c r="B25024" s="217" t="s">
        <v>1187</v>
      </c>
      <c r="D25024" s="202" t="str">
        <f t="shared" ref="D25024" si="42840">IF(MOD(D25022-D$10559-1,49)=0,"Jub",IF(MOD(D25022-D$10559,7)=0,"Sab","Yr"))&amp;" "&amp;IF(MOD(D25022-D$10559-1,49)=0,INT(D25022-D$10559-1)/49,"")</f>
        <v xml:space="preserve">Yr </v>
      </c>
      <c r="E25024" s="201">
        <f t="shared" ref="E25024" si="42841">E25020+1</f>
        <v>2175</v>
      </c>
      <c r="F25024" s="197">
        <v>1</v>
      </c>
      <c r="G25024" s="203" t="s">
        <v>288</v>
      </c>
      <c r="H25024" s="325">
        <f>H25020+1</f>
        <v>2142</v>
      </c>
      <c r="R25024" s="200"/>
    </row>
    <row r="25025" spans="1:18" ht="14.6" customHeight="1" x14ac:dyDescent="0.5">
      <c r="A25025" s="525" t="s">
        <v>1280</v>
      </c>
      <c r="B25025" s="202">
        <f t="shared" ref="B25025" si="42842">B25021+1</f>
        <v>2950</v>
      </c>
      <c r="D25025" s="216" t="str">
        <f t="shared" ref="D25025" si="42843">D25021</f>
        <v>Exodus</v>
      </c>
      <c r="E25025" s="212" t="str">
        <f t="shared" ref="E25025" si="42844">E25021</f>
        <v>AD</v>
      </c>
      <c r="F25025" s="197">
        <v>2</v>
      </c>
      <c r="G25025" s="206" t="s">
        <v>604</v>
      </c>
      <c r="H25025" s="325"/>
      <c r="R25025" s="200"/>
    </row>
    <row r="25026" spans="1:18" ht="14.6" customHeight="1" x14ac:dyDescent="0.5">
      <c r="A25026" s="523">
        <f t="shared" ref="A25026" si="42845">A25022+1</f>
        <v>2928</v>
      </c>
      <c r="B25026" s="216" t="str">
        <f t="shared" si="42742"/>
        <v>Olympiad</v>
      </c>
      <c r="D25026" s="217">
        <f t="shared" ref="D25026" si="42846">D25022+1</f>
        <v>3657</v>
      </c>
      <c r="E25026" s="212"/>
      <c r="F25026" s="197">
        <v>3</v>
      </c>
      <c r="G25026" s="208" t="s">
        <v>287</v>
      </c>
      <c r="H25026" s="367"/>
      <c r="R25026" s="200"/>
    </row>
    <row r="25027" spans="1:18" ht="14.6" customHeight="1" thickBot="1" x14ac:dyDescent="0.55000000000000004">
      <c r="A25027" s="526"/>
      <c r="B25027" s="217">
        <f t="shared" si="42742"/>
        <v>738</v>
      </c>
      <c r="D25027" s="217" t="str">
        <f t="shared" ref="D25027" si="42847">INT((D25026-D$10559-1)/49+1)&amp;"/"&amp;MOD(INT((D25026-D$10559-1)/7),7)+1&amp;"/"&amp;MOD(D25026-D$10559-1,7)+1</f>
        <v>74/6/5</v>
      </c>
      <c r="E25027" s="214"/>
      <c r="F25027" s="197">
        <v>4</v>
      </c>
      <c r="G25027" s="209" t="s">
        <v>605</v>
      </c>
      <c r="H25027" s="324" t="str">
        <f>H25023</f>
        <v>Dn 2300</v>
      </c>
      <c r="R25027" s="200"/>
    </row>
    <row r="25028" spans="1:18" ht="14.6" customHeight="1" x14ac:dyDescent="0.5">
      <c r="A25028" s="524" t="s">
        <v>1279</v>
      </c>
      <c r="B25028" s="217" t="s">
        <v>1188</v>
      </c>
      <c r="D25028" s="202" t="str">
        <f t="shared" ref="D25028" si="42848">IF(MOD(D25026-D$10559-1,49)=0,"Jub",IF(MOD(D25026-D$10559,7)=0,"Sab","Yr"))&amp;" "&amp;IF(MOD(D25026-D$10559-1,49)=0,INT(D25026-D$10559-1)/49,"")</f>
        <v xml:space="preserve">Yr </v>
      </c>
      <c r="E25028" s="201">
        <f t="shared" ref="E25028" si="42849">E25024+1</f>
        <v>2176</v>
      </c>
      <c r="F25028" s="197">
        <v>1</v>
      </c>
      <c r="G25028" s="203" t="s">
        <v>288</v>
      </c>
      <c r="H25028" s="325">
        <f>H25024+1</f>
        <v>2143</v>
      </c>
      <c r="R25028" s="200"/>
    </row>
    <row r="25029" spans="1:18" ht="14.6" customHeight="1" x14ac:dyDescent="0.5">
      <c r="A25029" s="525" t="s">
        <v>1280</v>
      </c>
      <c r="B25029" s="202">
        <f t="shared" ref="B25029" si="42850">B25025+1</f>
        <v>2951</v>
      </c>
      <c r="D25029" s="216" t="str">
        <f t="shared" ref="D25029" si="42851">D25025</f>
        <v>Exodus</v>
      </c>
      <c r="E25029" s="212" t="str">
        <f t="shared" ref="E25029" si="42852">E25025</f>
        <v>AD</v>
      </c>
      <c r="F25029" s="197">
        <v>2</v>
      </c>
      <c r="G25029" s="206" t="s">
        <v>604</v>
      </c>
      <c r="H25029" s="325"/>
      <c r="R25029" s="200"/>
    </row>
    <row r="25030" spans="1:18" ht="14.6" customHeight="1" x14ac:dyDescent="0.5">
      <c r="A25030" s="523">
        <f t="shared" ref="A25030" si="42853">A25026+1</f>
        <v>2929</v>
      </c>
      <c r="B25030" s="216" t="str">
        <f t="shared" si="42751"/>
        <v>Olympiad</v>
      </c>
      <c r="D25030" s="217">
        <f t="shared" ref="D25030" si="42854">D25026+1</f>
        <v>3658</v>
      </c>
      <c r="E25030" s="212"/>
      <c r="F25030" s="197">
        <v>3</v>
      </c>
      <c r="G25030" s="208" t="s">
        <v>287</v>
      </c>
      <c r="H25030" s="367"/>
      <c r="R25030" s="200"/>
    </row>
    <row r="25031" spans="1:18" ht="14.6" customHeight="1" thickBot="1" x14ac:dyDescent="0.55000000000000004">
      <c r="A25031" s="526"/>
      <c r="B25031" s="217">
        <f t="shared" si="42751"/>
        <v>738</v>
      </c>
      <c r="D25031" s="217" t="str">
        <f t="shared" ref="D25031" si="42855">INT((D25030-D$10559-1)/49+1)&amp;"/"&amp;MOD(INT((D25030-D$10559-1)/7),7)+1&amp;"/"&amp;MOD(D25030-D$10559-1,7)+1</f>
        <v>74/6/6</v>
      </c>
      <c r="E25031" s="214"/>
      <c r="F25031" s="197">
        <v>4</v>
      </c>
      <c r="G25031" s="209" t="s">
        <v>605</v>
      </c>
      <c r="H25031" s="324" t="str">
        <f>H25027</f>
        <v>Dn 2300</v>
      </c>
      <c r="R25031" s="200"/>
    </row>
    <row r="25032" spans="1:18" ht="14.6" customHeight="1" x14ac:dyDescent="0.5">
      <c r="A25032" s="524" t="s">
        <v>1279</v>
      </c>
      <c r="B25032" s="217" t="s">
        <v>1189</v>
      </c>
      <c r="D25032" s="202" t="str">
        <f t="shared" ref="D25032" si="42856">IF(MOD(D25030-D$10559-1,49)=0,"Jub",IF(MOD(D25030-D$10559,7)=0,"Sab","Yr"))&amp;" "&amp;IF(MOD(D25030-D$10559-1,49)=0,INT(D25030-D$10559-1)/49,"")</f>
        <v xml:space="preserve">Yr </v>
      </c>
      <c r="E25032" s="201">
        <f t="shared" ref="E25032" si="42857">E25028+1</f>
        <v>2177</v>
      </c>
      <c r="F25032" s="197">
        <v>1</v>
      </c>
      <c r="G25032" s="203" t="s">
        <v>288</v>
      </c>
      <c r="H25032" s="325">
        <f>H25028+1</f>
        <v>2144</v>
      </c>
      <c r="R25032" s="200"/>
    </row>
    <row r="25033" spans="1:18" ht="14.6" customHeight="1" x14ac:dyDescent="0.5">
      <c r="A25033" s="525" t="s">
        <v>1280</v>
      </c>
      <c r="B25033" s="202">
        <f t="shared" ref="B25033" si="42858">B25029+1</f>
        <v>2952</v>
      </c>
      <c r="D25033" s="216" t="str">
        <f t="shared" ref="D25033" si="42859">D25029</f>
        <v>Exodus</v>
      </c>
      <c r="E25033" s="212" t="str">
        <f t="shared" ref="E25033" si="42860">E25029</f>
        <v>AD</v>
      </c>
      <c r="F25033" s="197">
        <v>2</v>
      </c>
      <c r="G25033" s="206" t="s">
        <v>604</v>
      </c>
      <c r="H25033" s="325"/>
      <c r="R25033" s="200"/>
    </row>
    <row r="25034" spans="1:18" ht="14.6" customHeight="1" x14ac:dyDescent="0.5">
      <c r="A25034" s="523">
        <f t="shared" ref="A25034" si="42861">A25030+1</f>
        <v>2930</v>
      </c>
      <c r="B25034" s="216" t="str">
        <f t="shared" ref="B25034" si="42862">B25030</f>
        <v>Olympiad</v>
      </c>
      <c r="D25034" s="217">
        <f t="shared" ref="D25034" si="42863">D25030+1</f>
        <v>3659</v>
      </c>
      <c r="E25034" s="212"/>
      <c r="F25034" s="197">
        <v>3</v>
      </c>
      <c r="G25034" s="208" t="s">
        <v>287</v>
      </c>
      <c r="H25034" s="367"/>
      <c r="R25034" s="200"/>
    </row>
    <row r="25035" spans="1:18" ht="14.6" customHeight="1" thickBot="1" x14ac:dyDescent="0.55000000000000004">
      <c r="A25035" s="526"/>
      <c r="B25035" s="217">
        <f t="shared" ref="B25035" si="42864">B25031+1</f>
        <v>739</v>
      </c>
      <c r="D25035" s="359" t="str">
        <f t="shared" ref="D25035" si="42865">INT((D25034-D$10559-1)/49+1)&amp;"/"&amp;MOD(INT((D25034-D$10559-1)/7),7)+1&amp;"/"&amp;MOD(D25034-D$10559-1,7)+1</f>
        <v>74/6/7</v>
      </c>
      <c r="E25035" s="214"/>
      <c r="F25035" s="197">
        <v>4</v>
      </c>
      <c r="G25035" s="209" t="s">
        <v>605</v>
      </c>
      <c r="H25035" s="324" t="str">
        <f>H25031</f>
        <v>Dn 2300</v>
      </c>
      <c r="R25035" s="200"/>
    </row>
    <row r="25036" spans="1:18" ht="14.6" customHeight="1" x14ac:dyDescent="0.5">
      <c r="A25036" s="524" t="s">
        <v>1279</v>
      </c>
      <c r="B25036" s="217" t="s">
        <v>1186</v>
      </c>
      <c r="D25036" s="360" t="str">
        <f t="shared" ref="D25036" si="42866">IF(MOD(D25034-D$10559-1,49)=0,"Jub",IF(MOD(D25034-D$10559,7)=0,"Sab","Yr"))&amp;" "&amp;IF(MOD(D25034-D$10559-1,49)=0,INT(D25034-D$10559-1)/49,"")</f>
        <v xml:space="preserve">Sab </v>
      </c>
      <c r="E25036" s="201">
        <f t="shared" ref="E25036" si="42867">E25032+1</f>
        <v>2178</v>
      </c>
      <c r="F25036" s="197">
        <v>1</v>
      </c>
      <c r="G25036" s="203" t="s">
        <v>288</v>
      </c>
      <c r="H25036" s="325">
        <f>H25032+1</f>
        <v>2145</v>
      </c>
      <c r="R25036" s="200"/>
    </row>
    <row r="25037" spans="1:18" ht="14.6" customHeight="1" x14ac:dyDescent="0.5">
      <c r="A25037" s="525" t="s">
        <v>1280</v>
      </c>
      <c r="B25037" s="202">
        <f t="shared" ref="B25037" si="42868">B25033+1</f>
        <v>2953</v>
      </c>
      <c r="D25037" s="361" t="str">
        <f t="shared" ref="D25037" si="42869">D25033</f>
        <v>Exodus</v>
      </c>
      <c r="E25037" s="212" t="str">
        <f t="shared" ref="E25037" si="42870">E25033</f>
        <v>AD</v>
      </c>
      <c r="F25037" s="197">
        <v>2</v>
      </c>
      <c r="G25037" s="206" t="s">
        <v>604</v>
      </c>
      <c r="H25037" s="325"/>
      <c r="R25037" s="200"/>
    </row>
    <row r="25038" spans="1:18" ht="14.6" customHeight="1" x14ac:dyDescent="0.5">
      <c r="A25038" s="523">
        <f t="shared" ref="A25038" si="42871">A25034+1</f>
        <v>2931</v>
      </c>
      <c r="B25038" s="216" t="str">
        <f t="shared" ref="B25038:B25087" si="42872">B25034</f>
        <v>Olympiad</v>
      </c>
      <c r="D25038" s="359">
        <f t="shared" ref="D25038" si="42873">D25034+1</f>
        <v>3660</v>
      </c>
      <c r="E25038" s="212"/>
      <c r="F25038" s="197">
        <v>3</v>
      </c>
      <c r="G25038" s="208" t="s">
        <v>287</v>
      </c>
      <c r="H25038" s="367"/>
      <c r="R25038" s="200"/>
    </row>
    <row r="25039" spans="1:18" ht="14.6" customHeight="1" thickBot="1" x14ac:dyDescent="0.55000000000000004">
      <c r="A25039" s="526"/>
      <c r="B25039" s="217">
        <f t="shared" si="42872"/>
        <v>739</v>
      </c>
      <c r="D25039" s="217" t="str">
        <f t="shared" ref="D25039" si="42874">INT((D25038-D$10559-1)/49+1)&amp;"/"&amp;MOD(INT((D25038-D$10559-1)/7),7)+1&amp;"/"&amp;MOD(D25038-D$10559-1,7)+1</f>
        <v>74/7/1</v>
      </c>
      <c r="E25039" s="214"/>
      <c r="F25039" s="197">
        <v>4</v>
      </c>
      <c r="G25039" s="209" t="s">
        <v>605</v>
      </c>
      <c r="H25039" s="324" t="str">
        <f>H25035</f>
        <v>Dn 2300</v>
      </c>
      <c r="R25039" s="200"/>
    </row>
    <row r="25040" spans="1:18" ht="14.6" customHeight="1" x14ac:dyDescent="0.5">
      <c r="A25040" s="524" t="s">
        <v>1279</v>
      </c>
      <c r="B25040" s="217" t="s">
        <v>1187</v>
      </c>
      <c r="D25040" s="202" t="str">
        <f t="shared" ref="D25040" si="42875">IF(MOD(D25038-D$10559-1,49)=0,"Jub",IF(MOD(D25038-D$10559,7)=0,"Sab","Yr"))&amp;" "&amp;IF(MOD(D25038-D$10559-1,49)=0,INT(D25038-D$10559-1)/49,"")</f>
        <v xml:space="preserve">Yr </v>
      </c>
      <c r="E25040" s="201">
        <f t="shared" ref="E25040" si="42876">E25036+1</f>
        <v>2179</v>
      </c>
      <c r="F25040" s="197">
        <v>1</v>
      </c>
      <c r="G25040" s="203" t="s">
        <v>288</v>
      </c>
      <c r="H25040" s="325">
        <f>H25036+1</f>
        <v>2146</v>
      </c>
      <c r="R25040" s="200"/>
    </row>
    <row r="25041" spans="1:18" ht="14.6" customHeight="1" x14ac:dyDescent="0.5">
      <c r="A25041" s="525" t="s">
        <v>1280</v>
      </c>
      <c r="B25041" s="202">
        <f t="shared" ref="B25041" si="42877">B25037+1</f>
        <v>2954</v>
      </c>
      <c r="D25041" s="216" t="str">
        <f t="shared" ref="D25041" si="42878">D25037</f>
        <v>Exodus</v>
      </c>
      <c r="E25041" s="212" t="str">
        <f t="shared" ref="E25041" si="42879">E25037</f>
        <v>AD</v>
      </c>
      <c r="F25041" s="197">
        <v>2</v>
      </c>
      <c r="G25041" s="206" t="s">
        <v>604</v>
      </c>
      <c r="H25041" s="325"/>
      <c r="R25041" s="200"/>
    </row>
    <row r="25042" spans="1:18" ht="14.6" customHeight="1" x14ac:dyDescent="0.5">
      <c r="A25042" s="523">
        <f t="shared" ref="A25042" si="42880">A25038+1</f>
        <v>2932</v>
      </c>
      <c r="B25042" s="216" t="str">
        <f t="shared" ref="B25042:B25091" si="42881">B25038</f>
        <v>Olympiad</v>
      </c>
      <c r="D25042" s="217">
        <f t="shared" ref="D25042" si="42882">D25038+1</f>
        <v>3661</v>
      </c>
      <c r="E25042" s="212"/>
      <c r="F25042" s="197">
        <v>3</v>
      </c>
      <c r="G25042" s="208" t="s">
        <v>287</v>
      </c>
      <c r="H25042" s="367"/>
      <c r="R25042" s="200"/>
    </row>
    <row r="25043" spans="1:18" ht="14.6" customHeight="1" thickBot="1" x14ac:dyDescent="0.55000000000000004">
      <c r="A25043" s="526"/>
      <c r="B25043" s="217">
        <f t="shared" si="42881"/>
        <v>739</v>
      </c>
      <c r="D25043" s="217" t="str">
        <f t="shared" ref="D25043" si="42883">INT((D25042-D$10559-1)/49+1)&amp;"/"&amp;MOD(INT((D25042-D$10559-1)/7),7)+1&amp;"/"&amp;MOD(D25042-D$10559-1,7)+1</f>
        <v>74/7/2</v>
      </c>
      <c r="E25043" s="214"/>
      <c r="F25043" s="197">
        <v>4</v>
      </c>
      <c r="G25043" s="209" t="s">
        <v>605</v>
      </c>
      <c r="H25043" s="324" t="str">
        <f>H25039</f>
        <v>Dn 2300</v>
      </c>
      <c r="R25043" s="200"/>
    </row>
    <row r="25044" spans="1:18" ht="14.6" customHeight="1" x14ac:dyDescent="0.5">
      <c r="A25044" s="524" t="s">
        <v>1279</v>
      </c>
      <c r="B25044" s="217" t="s">
        <v>1188</v>
      </c>
      <c r="D25044" s="202" t="str">
        <f t="shared" ref="D25044" si="42884">IF(MOD(D25042-D$10559-1,49)=0,"Jub",IF(MOD(D25042-D$10559,7)=0,"Sab","Yr"))&amp;" "&amp;IF(MOD(D25042-D$10559-1,49)=0,INT(D25042-D$10559-1)/49,"")</f>
        <v xml:space="preserve">Yr </v>
      </c>
      <c r="E25044" s="201">
        <f t="shared" ref="E25044" si="42885">E25040+1</f>
        <v>2180</v>
      </c>
      <c r="F25044" s="197">
        <v>1</v>
      </c>
      <c r="G25044" s="203" t="s">
        <v>288</v>
      </c>
      <c r="H25044" s="325">
        <f>H25040+1</f>
        <v>2147</v>
      </c>
      <c r="R25044" s="200"/>
    </row>
    <row r="25045" spans="1:18" ht="14.6" customHeight="1" x14ac:dyDescent="0.5">
      <c r="A25045" s="525" t="s">
        <v>1280</v>
      </c>
      <c r="B25045" s="202">
        <f t="shared" ref="B25045" si="42886">B25041+1</f>
        <v>2955</v>
      </c>
      <c r="D25045" s="216" t="str">
        <f t="shared" ref="D25045" si="42887">D25041</f>
        <v>Exodus</v>
      </c>
      <c r="E25045" s="212" t="str">
        <f t="shared" ref="E25045" si="42888">E25041</f>
        <v>AD</v>
      </c>
      <c r="F25045" s="197">
        <v>2</v>
      </c>
      <c r="G25045" s="206" t="s">
        <v>604</v>
      </c>
      <c r="H25045" s="325"/>
      <c r="R25045" s="200"/>
    </row>
    <row r="25046" spans="1:18" ht="14.6" customHeight="1" x14ac:dyDescent="0.5">
      <c r="A25046" s="523">
        <f t="shared" ref="A25046" si="42889">A25042+1</f>
        <v>2933</v>
      </c>
      <c r="B25046" s="216" t="str">
        <f t="shared" ref="B25046:B25095" si="42890">B25042</f>
        <v>Olympiad</v>
      </c>
      <c r="D25046" s="217">
        <f t="shared" ref="D25046" si="42891">D25042+1</f>
        <v>3662</v>
      </c>
      <c r="E25046" s="212"/>
      <c r="F25046" s="197">
        <v>3</v>
      </c>
      <c r="G25046" s="208" t="s">
        <v>287</v>
      </c>
      <c r="H25046" s="367"/>
      <c r="R25046" s="200"/>
    </row>
    <row r="25047" spans="1:18" ht="14.6" customHeight="1" thickBot="1" x14ac:dyDescent="0.55000000000000004">
      <c r="A25047" s="526"/>
      <c r="B25047" s="217">
        <f t="shared" si="42890"/>
        <v>739</v>
      </c>
      <c r="D25047" s="217" t="str">
        <f t="shared" ref="D25047" si="42892">INT((D25046-D$10559-1)/49+1)&amp;"/"&amp;MOD(INT((D25046-D$10559-1)/7),7)+1&amp;"/"&amp;MOD(D25046-D$10559-1,7)+1</f>
        <v>74/7/3</v>
      </c>
      <c r="E25047" s="214"/>
      <c r="F25047" s="197">
        <v>4</v>
      </c>
      <c r="G25047" s="209" t="s">
        <v>605</v>
      </c>
      <c r="H25047" s="324" t="str">
        <f>H25043</f>
        <v>Dn 2300</v>
      </c>
      <c r="R25047" s="200"/>
    </row>
    <row r="25048" spans="1:18" ht="14.6" customHeight="1" x14ac:dyDescent="0.5">
      <c r="A25048" s="524" t="s">
        <v>1279</v>
      </c>
      <c r="B25048" s="217" t="s">
        <v>1189</v>
      </c>
      <c r="D25048" s="202" t="str">
        <f t="shared" ref="D25048" si="42893">IF(MOD(D25046-D$10559-1,49)=0,"Jub",IF(MOD(D25046-D$10559,7)=0,"Sab","Yr"))&amp;" "&amp;IF(MOD(D25046-D$10559-1,49)=0,INT(D25046-D$10559-1)/49,"")</f>
        <v xml:space="preserve">Yr </v>
      </c>
      <c r="E25048" s="201">
        <f t="shared" ref="E25048" si="42894">E25044+1</f>
        <v>2181</v>
      </c>
      <c r="F25048" s="197">
        <v>1</v>
      </c>
      <c r="G25048" s="203" t="s">
        <v>288</v>
      </c>
      <c r="H25048" s="325">
        <f>H25044+1</f>
        <v>2148</v>
      </c>
      <c r="R25048" s="200"/>
    </row>
    <row r="25049" spans="1:18" ht="14.6" customHeight="1" x14ac:dyDescent="0.5">
      <c r="A25049" s="525" t="s">
        <v>1280</v>
      </c>
      <c r="B25049" s="202">
        <f t="shared" ref="B25049" si="42895">B25045+1</f>
        <v>2956</v>
      </c>
      <c r="D25049" s="216" t="str">
        <f t="shared" ref="D25049" si="42896">D25045</f>
        <v>Exodus</v>
      </c>
      <c r="E25049" s="212" t="str">
        <f t="shared" ref="E25049" si="42897">E25045</f>
        <v>AD</v>
      </c>
      <c r="F25049" s="197">
        <v>2</v>
      </c>
      <c r="G25049" s="206" t="s">
        <v>604</v>
      </c>
      <c r="H25049" s="325"/>
      <c r="R25049" s="200"/>
    </row>
    <row r="25050" spans="1:18" ht="14.6" customHeight="1" x14ac:dyDescent="0.5">
      <c r="A25050" s="523">
        <f t="shared" ref="A25050" si="42898">A25046+1</f>
        <v>2934</v>
      </c>
      <c r="B25050" s="216" t="str">
        <f t="shared" ref="B25050" si="42899">B25046</f>
        <v>Olympiad</v>
      </c>
      <c r="D25050" s="217">
        <f t="shared" ref="D25050" si="42900">D25046+1</f>
        <v>3663</v>
      </c>
      <c r="E25050" s="212"/>
      <c r="F25050" s="197">
        <v>3</v>
      </c>
      <c r="G25050" s="208" t="s">
        <v>287</v>
      </c>
      <c r="H25050" s="367"/>
      <c r="R25050" s="200"/>
    </row>
    <row r="25051" spans="1:18" ht="14.6" customHeight="1" thickBot="1" x14ac:dyDescent="0.55000000000000004">
      <c r="A25051" s="526"/>
      <c r="B25051" s="217">
        <f t="shared" ref="B25051" si="42901">B25047+1</f>
        <v>740</v>
      </c>
      <c r="D25051" s="217" t="str">
        <f t="shared" ref="D25051" si="42902">INT((D25050-D$10559-1)/49+1)&amp;"/"&amp;MOD(INT((D25050-D$10559-1)/7),7)+1&amp;"/"&amp;MOD(D25050-D$10559-1,7)+1</f>
        <v>74/7/4</v>
      </c>
      <c r="E25051" s="214"/>
      <c r="F25051" s="197">
        <v>4</v>
      </c>
      <c r="G25051" s="209" t="s">
        <v>605</v>
      </c>
      <c r="H25051" s="324" t="str">
        <f>H25047</f>
        <v>Dn 2300</v>
      </c>
      <c r="R25051" s="200"/>
    </row>
    <row r="25052" spans="1:18" ht="14.6" customHeight="1" x14ac:dyDescent="0.5">
      <c r="A25052" s="524" t="s">
        <v>1279</v>
      </c>
      <c r="B25052" s="217" t="s">
        <v>1186</v>
      </c>
      <c r="D25052" s="202" t="str">
        <f t="shared" ref="D25052" si="42903">IF(MOD(D25050-D$10559-1,49)=0,"Jub",IF(MOD(D25050-D$10559,7)=0,"Sab","Yr"))&amp;" "&amp;IF(MOD(D25050-D$10559-1,49)=0,INT(D25050-D$10559-1)/49,"")</f>
        <v xml:space="preserve">Yr </v>
      </c>
      <c r="E25052" s="201">
        <f t="shared" ref="E25052" si="42904">E25048+1</f>
        <v>2182</v>
      </c>
      <c r="F25052" s="197">
        <v>1</v>
      </c>
      <c r="G25052" s="203" t="s">
        <v>288</v>
      </c>
      <c r="H25052" s="325">
        <f>H25048+1</f>
        <v>2149</v>
      </c>
      <c r="R25052" s="200"/>
    </row>
    <row r="25053" spans="1:18" ht="14.6" customHeight="1" x14ac:dyDescent="0.5">
      <c r="A25053" s="525" t="s">
        <v>1280</v>
      </c>
      <c r="B25053" s="202">
        <f t="shared" ref="B25053" si="42905">B25049+1</f>
        <v>2957</v>
      </c>
      <c r="D25053" s="216" t="str">
        <f t="shared" ref="D25053" si="42906">D25049</f>
        <v>Exodus</v>
      </c>
      <c r="E25053" s="212" t="str">
        <f t="shared" ref="E25053" si="42907">E25049</f>
        <v>AD</v>
      </c>
      <c r="F25053" s="197">
        <v>2</v>
      </c>
      <c r="G25053" s="206" t="s">
        <v>604</v>
      </c>
      <c r="H25053" s="325"/>
      <c r="R25053" s="200"/>
    </row>
    <row r="25054" spans="1:18" ht="14.6" customHeight="1" x14ac:dyDescent="0.5">
      <c r="A25054" s="523">
        <f t="shared" ref="A25054" si="42908">A25050+1</f>
        <v>2935</v>
      </c>
      <c r="B25054" s="216" t="str">
        <f t="shared" si="42872"/>
        <v>Olympiad</v>
      </c>
      <c r="D25054" s="217">
        <f t="shared" ref="D25054" si="42909">D25050+1</f>
        <v>3664</v>
      </c>
      <c r="E25054" s="212"/>
      <c r="F25054" s="197">
        <v>3</v>
      </c>
      <c r="G25054" s="208" t="s">
        <v>287</v>
      </c>
      <c r="H25054" s="367"/>
      <c r="R25054" s="200"/>
    </row>
    <row r="25055" spans="1:18" ht="14.6" customHeight="1" thickBot="1" x14ac:dyDescent="0.55000000000000004">
      <c r="A25055" s="526"/>
      <c r="B25055" s="217">
        <f t="shared" si="42872"/>
        <v>740</v>
      </c>
      <c r="D25055" s="217" t="str">
        <f t="shared" ref="D25055" si="42910">INT((D25054-D$10559-1)/49+1)&amp;"/"&amp;MOD(INT((D25054-D$10559-1)/7),7)+1&amp;"/"&amp;MOD(D25054-D$10559-1,7)+1</f>
        <v>74/7/5</v>
      </c>
      <c r="E25055" s="214"/>
      <c r="F25055" s="197">
        <v>4</v>
      </c>
      <c r="G25055" s="209" t="s">
        <v>605</v>
      </c>
      <c r="H25055" s="324" t="str">
        <f>H25051</f>
        <v>Dn 2300</v>
      </c>
      <c r="R25055" s="200"/>
    </row>
    <row r="25056" spans="1:18" ht="14.6" customHeight="1" x14ac:dyDescent="0.5">
      <c r="A25056" s="524" t="s">
        <v>1279</v>
      </c>
      <c r="B25056" s="217" t="s">
        <v>1187</v>
      </c>
      <c r="D25056" s="202" t="str">
        <f t="shared" ref="D25056" si="42911">IF(MOD(D25054-D$10559-1,49)=0,"Jub",IF(MOD(D25054-D$10559,7)=0,"Sab","Yr"))&amp;" "&amp;IF(MOD(D25054-D$10559-1,49)=0,INT(D25054-D$10559-1)/49,"")</f>
        <v xml:space="preserve">Yr </v>
      </c>
      <c r="E25056" s="201">
        <f t="shared" ref="E25056" si="42912">E25052+1</f>
        <v>2183</v>
      </c>
      <c r="F25056" s="197">
        <v>1</v>
      </c>
      <c r="G25056" s="203" t="s">
        <v>288</v>
      </c>
      <c r="H25056" s="325">
        <f>H25052+1</f>
        <v>2150</v>
      </c>
      <c r="R25056" s="200"/>
    </row>
    <row r="25057" spans="1:18" ht="14.6" customHeight="1" x14ac:dyDescent="0.5">
      <c r="A25057" s="525" t="s">
        <v>1280</v>
      </c>
      <c r="B25057" s="202">
        <f t="shared" ref="B25057" si="42913">B25053+1</f>
        <v>2958</v>
      </c>
      <c r="D25057" s="216" t="str">
        <f t="shared" ref="D25057" si="42914">D25053</f>
        <v>Exodus</v>
      </c>
      <c r="E25057" s="212" t="str">
        <f t="shared" ref="E25057" si="42915">E25053</f>
        <v>AD</v>
      </c>
      <c r="F25057" s="197">
        <v>2</v>
      </c>
      <c r="G25057" s="206" t="s">
        <v>604</v>
      </c>
      <c r="H25057" s="325"/>
      <c r="R25057" s="200"/>
    </row>
    <row r="25058" spans="1:18" ht="14.6" customHeight="1" x14ac:dyDescent="0.5">
      <c r="A25058" s="523">
        <f t="shared" ref="A25058" si="42916">A25054+1</f>
        <v>2936</v>
      </c>
      <c r="B25058" s="216" t="str">
        <f t="shared" si="42881"/>
        <v>Olympiad</v>
      </c>
      <c r="D25058" s="217">
        <f t="shared" ref="D25058" si="42917">D25054+1</f>
        <v>3665</v>
      </c>
      <c r="E25058" s="212"/>
      <c r="F25058" s="197">
        <v>3</v>
      </c>
      <c r="G25058" s="208" t="s">
        <v>287</v>
      </c>
      <c r="H25058" s="367"/>
      <c r="R25058" s="200"/>
    </row>
    <row r="25059" spans="1:18" ht="14.6" customHeight="1" thickBot="1" x14ac:dyDescent="0.55000000000000004">
      <c r="A25059" s="526"/>
      <c r="B25059" s="217">
        <f t="shared" si="42881"/>
        <v>740</v>
      </c>
      <c r="D25059" s="217" t="str">
        <f t="shared" ref="D25059" si="42918">INT((D25058-D$10559-1)/49+1)&amp;"/"&amp;MOD(INT((D25058-D$10559-1)/7),7)+1&amp;"/"&amp;MOD(D25058-D$10559-1,7)+1</f>
        <v>74/7/6</v>
      </c>
      <c r="E25059" s="214"/>
      <c r="F25059" s="197">
        <v>4</v>
      </c>
      <c r="G25059" s="209" t="s">
        <v>605</v>
      </c>
      <c r="H25059" s="324" t="str">
        <f>H25055</f>
        <v>Dn 2300</v>
      </c>
      <c r="R25059" s="200"/>
    </row>
    <row r="25060" spans="1:18" ht="14.6" customHeight="1" x14ac:dyDescent="0.5">
      <c r="A25060" s="524" t="s">
        <v>1279</v>
      </c>
      <c r="B25060" s="217" t="s">
        <v>1188</v>
      </c>
      <c r="D25060" s="202" t="str">
        <f t="shared" ref="D25060" si="42919">IF(MOD(D25058-D$10559-1,49)=0,"Jub",IF(MOD(D25058-D$10559,7)=0,"Sab","Yr"))&amp;" "&amp;IF(MOD(D25058-D$10559-1,49)=0,INT(D25058-D$10559-1)/49,"")</f>
        <v xml:space="preserve">Yr </v>
      </c>
      <c r="E25060" s="201">
        <f t="shared" ref="E25060" si="42920">E25056+1</f>
        <v>2184</v>
      </c>
      <c r="F25060" s="197">
        <v>1</v>
      </c>
      <c r="G25060" s="203" t="s">
        <v>288</v>
      </c>
      <c r="H25060" s="325">
        <f>H25056+1</f>
        <v>2151</v>
      </c>
      <c r="R25060" s="200"/>
    </row>
    <row r="25061" spans="1:18" ht="14.6" customHeight="1" x14ac:dyDescent="0.5">
      <c r="A25061" s="525" t="s">
        <v>1280</v>
      </c>
      <c r="B25061" s="202">
        <f t="shared" ref="B25061" si="42921">B25057+1</f>
        <v>2959</v>
      </c>
      <c r="D25061" s="216" t="str">
        <f t="shared" ref="D25061" si="42922">D25057</f>
        <v>Exodus</v>
      </c>
      <c r="E25061" s="212" t="str">
        <f t="shared" ref="E25061" si="42923">E25057</f>
        <v>AD</v>
      </c>
      <c r="F25061" s="197">
        <v>2</v>
      </c>
      <c r="G25061" s="206" t="s">
        <v>604</v>
      </c>
      <c r="H25061" s="325"/>
      <c r="R25061" s="200"/>
    </row>
    <row r="25062" spans="1:18" ht="14.6" customHeight="1" x14ac:dyDescent="0.5">
      <c r="A25062" s="523">
        <f t="shared" ref="A25062" si="42924">A25058+1</f>
        <v>2937</v>
      </c>
      <c r="B25062" s="216" t="str">
        <f t="shared" si="42890"/>
        <v>Olympiad</v>
      </c>
      <c r="D25062" s="217">
        <f t="shared" ref="D25062" si="42925">D25058+1</f>
        <v>3666</v>
      </c>
      <c r="E25062" s="212"/>
      <c r="F25062" s="197">
        <v>3</v>
      </c>
      <c r="G25062" s="208" t="s">
        <v>287</v>
      </c>
      <c r="H25062" s="367"/>
      <c r="R25062" s="200"/>
    </row>
    <row r="25063" spans="1:18" ht="14.6" customHeight="1" thickBot="1" x14ac:dyDescent="0.55000000000000004">
      <c r="A25063" s="526"/>
      <c r="B25063" s="217">
        <f t="shared" si="42890"/>
        <v>740</v>
      </c>
      <c r="D25063" s="359" t="str">
        <f t="shared" ref="D25063" si="42926">INT((D25062-D$10559-1)/49+1)&amp;"/"&amp;MOD(INT((D25062-D$10559-1)/7),7)+1&amp;"/"&amp;MOD(D25062-D$10559-1,7)+1</f>
        <v>74/7/7</v>
      </c>
      <c r="E25063" s="214"/>
      <c r="F25063" s="197">
        <v>4</v>
      </c>
      <c r="G25063" s="209" t="s">
        <v>605</v>
      </c>
      <c r="H25063" s="324" t="str">
        <f>H25059</f>
        <v>Dn 2300</v>
      </c>
      <c r="R25063" s="200"/>
    </row>
    <row r="25064" spans="1:18" ht="14.6" customHeight="1" x14ac:dyDescent="0.5">
      <c r="A25064" s="524" t="s">
        <v>1279</v>
      </c>
      <c r="B25064" s="217" t="s">
        <v>1189</v>
      </c>
      <c r="D25064" s="360" t="str">
        <f t="shared" ref="D25064" si="42927">IF(MOD(D25062-D$10559-1,49)=0,"Jub",IF(MOD(D25062-D$10559,7)=0,"Sab","Yr"))&amp;" "&amp;IF(MOD(D25062-D$10559-1,49)=0,INT(D25062-D$10559-1)/49,"")</f>
        <v xml:space="preserve">Sab </v>
      </c>
      <c r="E25064" s="201">
        <f t="shared" ref="E25064" si="42928">E25060+1</f>
        <v>2185</v>
      </c>
      <c r="F25064" s="197">
        <v>1</v>
      </c>
      <c r="G25064" s="203" t="s">
        <v>288</v>
      </c>
      <c r="H25064" s="325">
        <f>H25060+1</f>
        <v>2152</v>
      </c>
      <c r="R25064" s="200"/>
    </row>
    <row r="25065" spans="1:18" ht="14.6" customHeight="1" x14ac:dyDescent="0.5">
      <c r="A25065" s="525" t="s">
        <v>1280</v>
      </c>
      <c r="B25065" s="202">
        <f t="shared" ref="B25065" si="42929">B25061+1</f>
        <v>2960</v>
      </c>
      <c r="D25065" s="361" t="str">
        <f t="shared" ref="D25065" si="42930">D25061</f>
        <v>Exodus</v>
      </c>
      <c r="E25065" s="212" t="str">
        <f t="shared" ref="E25065" si="42931">E25061</f>
        <v>AD</v>
      </c>
      <c r="F25065" s="197">
        <v>2</v>
      </c>
      <c r="G25065" s="206" t="s">
        <v>604</v>
      </c>
      <c r="H25065" s="325"/>
      <c r="R25065" s="200"/>
    </row>
    <row r="25066" spans="1:18" ht="14.6" customHeight="1" x14ac:dyDescent="0.5">
      <c r="A25066" s="523">
        <f t="shared" ref="A25066" si="42932">A25062+1</f>
        <v>2938</v>
      </c>
      <c r="B25066" s="216" t="str">
        <f t="shared" ref="B25066" si="42933">B25062</f>
        <v>Olympiad</v>
      </c>
      <c r="D25066" s="359">
        <f t="shared" ref="D25066" si="42934">D25062+1</f>
        <v>3667</v>
      </c>
      <c r="E25066" s="212"/>
      <c r="F25066" s="197">
        <v>3</v>
      </c>
      <c r="G25066" s="208" t="s">
        <v>287</v>
      </c>
      <c r="H25066" s="367"/>
      <c r="R25066" s="200"/>
    </row>
    <row r="25067" spans="1:18" ht="14.6" customHeight="1" thickBot="1" x14ac:dyDescent="0.55000000000000004">
      <c r="A25067" s="526"/>
      <c r="B25067" s="217">
        <f t="shared" ref="B25067" si="42935">B25063+1</f>
        <v>741</v>
      </c>
      <c r="D25067" s="356" t="str">
        <f t="shared" ref="D25067" si="42936">INT((D25066-D$10559-1)/49+1)&amp;"/"&amp;MOD(INT((D25066-D$10559-1)/7),7)+1&amp;"/"&amp;MOD(D25066-D$10559-1,7)+1</f>
        <v>75/1/1</v>
      </c>
      <c r="E25067" s="214"/>
      <c r="F25067" s="197">
        <v>4</v>
      </c>
      <c r="G25067" s="209" t="s">
        <v>605</v>
      </c>
      <c r="H25067" s="324" t="str">
        <f>H25063</f>
        <v>Dn 2300</v>
      </c>
      <c r="R25067" s="200"/>
    </row>
    <row r="25068" spans="1:18" ht="14.6" customHeight="1" x14ac:dyDescent="0.5">
      <c r="A25068" s="524" t="s">
        <v>1279</v>
      </c>
      <c r="B25068" s="217" t="s">
        <v>1186</v>
      </c>
      <c r="D25068" s="357" t="str">
        <f t="shared" ref="D25068" si="42937">IF(MOD(D25066-D$10559-1,49)=0,"Jub",IF(MOD(D25066-D$10559,7)=0,"Sab","Yr"))&amp;" "&amp;IF(MOD(D25066-D$10559-1,49)=0,INT(D25066-D$10559-1)/49,"")</f>
        <v>Jub 74</v>
      </c>
      <c r="E25068" s="201">
        <f t="shared" ref="E25068" si="42938">E25064+1</f>
        <v>2186</v>
      </c>
      <c r="F25068" s="197">
        <v>1</v>
      </c>
      <c r="G25068" s="203" t="s">
        <v>288</v>
      </c>
      <c r="H25068" s="325">
        <f>H25064+1</f>
        <v>2153</v>
      </c>
      <c r="R25068" s="200"/>
    </row>
    <row r="25069" spans="1:18" ht="14.6" customHeight="1" x14ac:dyDescent="0.5">
      <c r="A25069" s="525" t="s">
        <v>1280</v>
      </c>
      <c r="B25069" s="202">
        <f t="shared" ref="B25069" si="42939">B25065+1</f>
        <v>2961</v>
      </c>
      <c r="D25069" s="358" t="str">
        <f t="shared" ref="D25069" si="42940">D25065</f>
        <v>Exodus</v>
      </c>
      <c r="E25069" s="212" t="str">
        <f t="shared" ref="E25069" si="42941">E25065</f>
        <v>AD</v>
      </c>
      <c r="F25069" s="197">
        <v>2</v>
      </c>
      <c r="G25069" s="206" t="s">
        <v>604</v>
      </c>
      <c r="H25069" s="325"/>
      <c r="R25069" s="200"/>
    </row>
    <row r="25070" spans="1:18" ht="14.6" customHeight="1" x14ac:dyDescent="0.5">
      <c r="A25070" s="523">
        <f t="shared" ref="A25070" si="42942">A25066+1</f>
        <v>2939</v>
      </c>
      <c r="B25070" s="216" t="str">
        <f t="shared" si="42872"/>
        <v>Olympiad</v>
      </c>
      <c r="D25070" s="356">
        <f t="shared" ref="D25070" si="42943">D25066+1</f>
        <v>3668</v>
      </c>
      <c r="E25070" s="212"/>
      <c r="F25070" s="197">
        <v>3</v>
      </c>
      <c r="G25070" s="208" t="s">
        <v>287</v>
      </c>
      <c r="H25070" s="367"/>
      <c r="R25070" s="200"/>
    </row>
    <row r="25071" spans="1:18" ht="14.6" customHeight="1" thickBot="1" x14ac:dyDescent="0.55000000000000004">
      <c r="A25071" s="526"/>
      <c r="B25071" s="217">
        <f t="shared" si="42872"/>
        <v>741</v>
      </c>
      <c r="D25071" s="217" t="str">
        <f t="shared" ref="D25071" si="42944">INT((D25070-D$10559-1)/49+1)&amp;"/"&amp;MOD(INT((D25070-D$10559-1)/7),7)+1&amp;"/"&amp;MOD(D25070-D$10559-1,7)+1</f>
        <v>75/1/2</v>
      </c>
      <c r="E25071" s="214"/>
      <c r="F25071" s="197">
        <v>4</v>
      </c>
      <c r="G25071" s="209" t="s">
        <v>605</v>
      </c>
      <c r="H25071" s="324" t="str">
        <f>H25067</f>
        <v>Dn 2300</v>
      </c>
      <c r="R25071" s="200"/>
    </row>
    <row r="25072" spans="1:18" ht="14.6" customHeight="1" x14ac:dyDescent="0.5">
      <c r="A25072" s="524" t="s">
        <v>1279</v>
      </c>
      <c r="B25072" s="217" t="s">
        <v>1187</v>
      </c>
      <c r="D25072" s="202" t="str">
        <f t="shared" ref="D25072" si="42945">IF(MOD(D25070-D$10559-1,49)=0,"Jub",IF(MOD(D25070-D$10559,7)=0,"Sab","Yr"))&amp;" "&amp;IF(MOD(D25070-D$10559-1,49)=0,INT(D25070-D$10559-1)/49,"")</f>
        <v xml:space="preserve">Yr </v>
      </c>
      <c r="E25072" s="201">
        <f t="shared" ref="E25072" si="42946">E25068+1</f>
        <v>2187</v>
      </c>
      <c r="F25072" s="197">
        <v>1</v>
      </c>
      <c r="G25072" s="203" t="s">
        <v>288</v>
      </c>
      <c r="H25072" s="325">
        <f>H25068+1</f>
        <v>2154</v>
      </c>
      <c r="R25072" s="200"/>
    </row>
    <row r="25073" spans="1:18" ht="14.6" customHeight="1" x14ac:dyDescent="0.5">
      <c r="A25073" s="525" t="s">
        <v>1280</v>
      </c>
      <c r="B25073" s="202">
        <f t="shared" ref="B25073" si="42947">B25069+1</f>
        <v>2962</v>
      </c>
      <c r="D25073" s="216" t="str">
        <f t="shared" ref="D25073" si="42948">D25069</f>
        <v>Exodus</v>
      </c>
      <c r="E25073" s="212" t="str">
        <f t="shared" ref="E25073" si="42949">E25069</f>
        <v>AD</v>
      </c>
      <c r="F25073" s="197">
        <v>2</v>
      </c>
      <c r="G25073" s="206" t="s">
        <v>604</v>
      </c>
      <c r="H25073" s="325"/>
      <c r="R25073" s="200"/>
    </row>
    <row r="25074" spans="1:18" ht="14.6" customHeight="1" x14ac:dyDescent="0.5">
      <c r="A25074" s="523">
        <f t="shared" ref="A25074" si="42950">A25070+1</f>
        <v>2940</v>
      </c>
      <c r="B25074" s="216" t="str">
        <f t="shared" si="42881"/>
        <v>Olympiad</v>
      </c>
      <c r="D25074" s="217">
        <f t="shared" ref="D25074" si="42951">D25070+1</f>
        <v>3669</v>
      </c>
      <c r="E25074" s="212"/>
      <c r="F25074" s="197">
        <v>3</v>
      </c>
      <c r="G25074" s="208" t="s">
        <v>287</v>
      </c>
      <c r="H25074" s="367"/>
      <c r="R25074" s="200"/>
    </row>
    <row r="25075" spans="1:18" ht="14.6" customHeight="1" thickBot="1" x14ac:dyDescent="0.55000000000000004">
      <c r="A25075" s="526"/>
      <c r="B25075" s="217">
        <f t="shared" si="42881"/>
        <v>741</v>
      </c>
      <c r="D25075" s="217" t="str">
        <f t="shared" ref="D25075" si="42952">INT((D25074-D$10559-1)/49+1)&amp;"/"&amp;MOD(INT((D25074-D$10559-1)/7),7)+1&amp;"/"&amp;MOD(D25074-D$10559-1,7)+1</f>
        <v>75/1/3</v>
      </c>
      <c r="E25075" s="214"/>
      <c r="F25075" s="197">
        <v>4</v>
      </c>
      <c r="G25075" s="209" t="s">
        <v>605</v>
      </c>
      <c r="H25075" s="324" t="str">
        <f>H25071</f>
        <v>Dn 2300</v>
      </c>
      <c r="R25075" s="200"/>
    </row>
    <row r="25076" spans="1:18" ht="14.6" customHeight="1" x14ac:dyDescent="0.5">
      <c r="A25076" s="524" t="s">
        <v>1279</v>
      </c>
      <c r="B25076" s="217" t="s">
        <v>1188</v>
      </c>
      <c r="D25076" s="202" t="str">
        <f t="shared" ref="D25076" si="42953">IF(MOD(D25074-D$10559-1,49)=0,"Jub",IF(MOD(D25074-D$10559,7)=0,"Sab","Yr"))&amp;" "&amp;IF(MOD(D25074-D$10559-1,49)=0,INT(D25074-D$10559-1)/49,"")</f>
        <v xml:space="preserve">Yr </v>
      </c>
      <c r="E25076" s="201">
        <f t="shared" ref="E25076" si="42954">E25072+1</f>
        <v>2188</v>
      </c>
      <c r="F25076" s="197">
        <v>1</v>
      </c>
      <c r="G25076" s="203" t="s">
        <v>288</v>
      </c>
      <c r="H25076" s="325">
        <f>H25072+1</f>
        <v>2155</v>
      </c>
      <c r="R25076" s="200"/>
    </row>
    <row r="25077" spans="1:18" ht="14.6" customHeight="1" x14ac:dyDescent="0.5">
      <c r="A25077" s="525" t="s">
        <v>1280</v>
      </c>
      <c r="B25077" s="202">
        <f t="shared" ref="B25077" si="42955">B25073+1</f>
        <v>2963</v>
      </c>
      <c r="D25077" s="216" t="str">
        <f t="shared" ref="D25077" si="42956">D25073</f>
        <v>Exodus</v>
      </c>
      <c r="E25077" s="212" t="str">
        <f t="shared" ref="E25077" si="42957">E25073</f>
        <v>AD</v>
      </c>
      <c r="F25077" s="197">
        <v>2</v>
      </c>
      <c r="G25077" s="206" t="s">
        <v>604</v>
      </c>
      <c r="H25077" s="325"/>
      <c r="R25077" s="200"/>
    </row>
    <row r="25078" spans="1:18" ht="14.6" customHeight="1" x14ac:dyDescent="0.5">
      <c r="A25078" s="523">
        <f t="shared" ref="A25078" si="42958">A25074+1</f>
        <v>2941</v>
      </c>
      <c r="B25078" s="216" t="str">
        <f t="shared" si="42890"/>
        <v>Olympiad</v>
      </c>
      <c r="D25078" s="217">
        <f t="shared" ref="D25078" si="42959">D25074+1</f>
        <v>3670</v>
      </c>
      <c r="E25078" s="212"/>
      <c r="F25078" s="197">
        <v>3</v>
      </c>
      <c r="G25078" s="208" t="s">
        <v>287</v>
      </c>
      <c r="H25078" s="367"/>
      <c r="R25078" s="200"/>
    </row>
    <row r="25079" spans="1:18" ht="14.6" customHeight="1" thickBot="1" x14ac:dyDescent="0.55000000000000004">
      <c r="A25079" s="526"/>
      <c r="B25079" s="217">
        <f t="shared" si="42890"/>
        <v>741</v>
      </c>
      <c r="D25079" s="217" t="str">
        <f t="shared" ref="D25079" si="42960">INT((D25078-D$10559-1)/49+1)&amp;"/"&amp;MOD(INT((D25078-D$10559-1)/7),7)+1&amp;"/"&amp;MOD(D25078-D$10559-1,7)+1</f>
        <v>75/1/4</v>
      </c>
      <c r="E25079" s="214"/>
      <c r="F25079" s="197">
        <v>4</v>
      </c>
      <c r="G25079" s="209" t="s">
        <v>605</v>
      </c>
      <c r="H25079" s="324" t="str">
        <f>H25075</f>
        <v>Dn 2300</v>
      </c>
      <c r="R25079" s="200"/>
    </row>
    <row r="25080" spans="1:18" ht="14.6" customHeight="1" x14ac:dyDescent="0.5">
      <c r="A25080" s="524" t="s">
        <v>1279</v>
      </c>
      <c r="B25080" s="217" t="s">
        <v>1189</v>
      </c>
      <c r="D25080" s="202" t="str">
        <f t="shared" ref="D25080" si="42961">IF(MOD(D25078-D$10559-1,49)=0,"Jub",IF(MOD(D25078-D$10559,7)=0,"Sab","Yr"))&amp;" "&amp;IF(MOD(D25078-D$10559-1,49)=0,INT(D25078-D$10559-1)/49,"")</f>
        <v xml:space="preserve">Yr </v>
      </c>
      <c r="E25080" s="201">
        <f t="shared" ref="E25080" si="42962">E25076+1</f>
        <v>2189</v>
      </c>
      <c r="F25080" s="197">
        <v>1</v>
      </c>
      <c r="G25080" s="203" t="s">
        <v>288</v>
      </c>
      <c r="H25080" s="325">
        <f>H25076+1</f>
        <v>2156</v>
      </c>
      <c r="R25080" s="200"/>
    </row>
    <row r="25081" spans="1:18" ht="14.6" customHeight="1" x14ac:dyDescent="0.5">
      <c r="A25081" s="525" t="s">
        <v>1280</v>
      </c>
      <c r="B25081" s="202">
        <f t="shared" ref="B25081" si="42963">B25077+1</f>
        <v>2964</v>
      </c>
      <c r="D25081" s="216" t="str">
        <f t="shared" ref="D25081" si="42964">D25077</f>
        <v>Exodus</v>
      </c>
      <c r="E25081" s="212" t="str">
        <f t="shared" ref="E25081" si="42965">E25077</f>
        <v>AD</v>
      </c>
      <c r="F25081" s="197">
        <v>2</v>
      </c>
      <c r="G25081" s="206" t="s">
        <v>604</v>
      </c>
      <c r="H25081" s="325"/>
      <c r="R25081" s="200"/>
    </row>
    <row r="25082" spans="1:18" ht="14.6" customHeight="1" x14ac:dyDescent="0.5">
      <c r="A25082" s="523">
        <f t="shared" ref="A25082" si="42966">A25078+1</f>
        <v>2942</v>
      </c>
      <c r="B25082" s="216" t="str">
        <f t="shared" ref="B25082" si="42967">B25078</f>
        <v>Olympiad</v>
      </c>
      <c r="D25082" s="217">
        <f t="shared" ref="D25082" si="42968">D25078+1</f>
        <v>3671</v>
      </c>
      <c r="E25082" s="212"/>
      <c r="F25082" s="197">
        <v>3</v>
      </c>
      <c r="G25082" s="208" t="s">
        <v>287</v>
      </c>
      <c r="H25082" s="367"/>
      <c r="R25082" s="200"/>
    </row>
    <row r="25083" spans="1:18" ht="14.6" customHeight="1" thickBot="1" x14ac:dyDescent="0.55000000000000004">
      <c r="A25083" s="526"/>
      <c r="B25083" s="217">
        <f t="shared" ref="B25083" si="42969">B25079+1</f>
        <v>742</v>
      </c>
      <c r="D25083" s="217" t="str">
        <f t="shared" ref="D25083" si="42970">INT((D25082-D$10559-1)/49+1)&amp;"/"&amp;MOD(INT((D25082-D$10559-1)/7),7)+1&amp;"/"&amp;MOD(D25082-D$10559-1,7)+1</f>
        <v>75/1/5</v>
      </c>
      <c r="E25083" s="214"/>
      <c r="F25083" s="197">
        <v>4</v>
      </c>
      <c r="G25083" s="209" t="s">
        <v>605</v>
      </c>
      <c r="H25083" s="324" t="str">
        <f>H25079</f>
        <v>Dn 2300</v>
      </c>
      <c r="R25083" s="200"/>
    </row>
    <row r="25084" spans="1:18" ht="14.6" customHeight="1" x14ac:dyDescent="0.5">
      <c r="A25084" s="524" t="s">
        <v>1279</v>
      </c>
      <c r="B25084" s="217" t="s">
        <v>1186</v>
      </c>
      <c r="D25084" s="202" t="str">
        <f t="shared" ref="D25084" si="42971">IF(MOD(D25082-D$10559-1,49)=0,"Jub",IF(MOD(D25082-D$10559,7)=0,"Sab","Yr"))&amp;" "&amp;IF(MOD(D25082-D$10559-1,49)=0,INT(D25082-D$10559-1)/49,"")</f>
        <v xml:space="preserve">Yr </v>
      </c>
      <c r="E25084" s="201">
        <f t="shared" ref="E25084" si="42972">E25080+1</f>
        <v>2190</v>
      </c>
      <c r="F25084" s="197">
        <v>1</v>
      </c>
      <c r="G25084" s="203" t="s">
        <v>288</v>
      </c>
      <c r="H25084" s="325">
        <f>H25080+1</f>
        <v>2157</v>
      </c>
      <c r="R25084" s="200"/>
    </row>
    <row r="25085" spans="1:18" ht="14.6" customHeight="1" x14ac:dyDescent="0.5">
      <c r="A25085" s="525" t="s">
        <v>1280</v>
      </c>
      <c r="B25085" s="202">
        <f t="shared" ref="B25085" si="42973">B25081+1</f>
        <v>2965</v>
      </c>
      <c r="D25085" s="216" t="str">
        <f t="shared" ref="D25085" si="42974">D25081</f>
        <v>Exodus</v>
      </c>
      <c r="E25085" s="212" t="str">
        <f t="shared" ref="E25085" si="42975">E25081</f>
        <v>AD</v>
      </c>
      <c r="F25085" s="197">
        <v>2</v>
      </c>
      <c r="G25085" s="206" t="s">
        <v>604</v>
      </c>
      <c r="H25085" s="325"/>
      <c r="R25085" s="200"/>
    </row>
    <row r="25086" spans="1:18" ht="14.6" customHeight="1" x14ac:dyDescent="0.5">
      <c r="A25086" s="523">
        <f t="shared" ref="A25086" si="42976">A25082+1</f>
        <v>2943</v>
      </c>
      <c r="B25086" s="216" t="str">
        <f t="shared" si="42872"/>
        <v>Olympiad</v>
      </c>
      <c r="D25086" s="217">
        <f t="shared" ref="D25086" si="42977">D25082+1</f>
        <v>3672</v>
      </c>
      <c r="E25086" s="212"/>
      <c r="F25086" s="197">
        <v>3</v>
      </c>
      <c r="G25086" s="208" t="s">
        <v>287</v>
      </c>
      <c r="H25086" s="367"/>
      <c r="R25086" s="200"/>
    </row>
    <row r="25087" spans="1:18" ht="14.6" customHeight="1" thickBot="1" x14ac:dyDescent="0.55000000000000004">
      <c r="A25087" s="526"/>
      <c r="B25087" s="217">
        <f t="shared" si="42872"/>
        <v>742</v>
      </c>
      <c r="D25087" s="217" t="str">
        <f t="shared" ref="D25087" si="42978">INT((D25086-D$10559-1)/49+1)&amp;"/"&amp;MOD(INT((D25086-D$10559-1)/7),7)+1&amp;"/"&amp;MOD(D25086-D$10559-1,7)+1</f>
        <v>75/1/6</v>
      </c>
      <c r="E25087" s="214"/>
      <c r="F25087" s="197">
        <v>4</v>
      </c>
      <c r="G25087" s="209" t="s">
        <v>605</v>
      </c>
      <c r="H25087" s="324" t="str">
        <f>H25083</f>
        <v>Dn 2300</v>
      </c>
      <c r="R25087" s="200"/>
    </row>
    <row r="25088" spans="1:18" ht="14.6" customHeight="1" x14ac:dyDescent="0.5">
      <c r="A25088" s="524" t="s">
        <v>1279</v>
      </c>
      <c r="B25088" s="217" t="s">
        <v>1187</v>
      </c>
      <c r="D25088" s="202" t="str">
        <f t="shared" ref="D25088" si="42979">IF(MOD(D25086-D$10559-1,49)=0,"Jub",IF(MOD(D25086-D$10559,7)=0,"Sab","Yr"))&amp;" "&amp;IF(MOD(D25086-D$10559-1,49)=0,INT(D25086-D$10559-1)/49,"")</f>
        <v xml:space="preserve">Yr </v>
      </c>
      <c r="E25088" s="201">
        <f t="shared" ref="E25088" si="42980">E25084+1</f>
        <v>2191</v>
      </c>
      <c r="F25088" s="197">
        <v>1</v>
      </c>
      <c r="G25088" s="203" t="s">
        <v>288</v>
      </c>
      <c r="H25088" s="325">
        <f>H25084+1</f>
        <v>2158</v>
      </c>
      <c r="R25088" s="200"/>
    </row>
    <row r="25089" spans="1:18" ht="14.6" customHeight="1" x14ac:dyDescent="0.5">
      <c r="A25089" s="525" t="s">
        <v>1280</v>
      </c>
      <c r="B25089" s="202">
        <f t="shared" ref="B25089" si="42981">B25085+1</f>
        <v>2966</v>
      </c>
      <c r="D25089" s="216" t="str">
        <f t="shared" ref="D25089" si="42982">D25085</f>
        <v>Exodus</v>
      </c>
      <c r="E25089" s="212" t="str">
        <f t="shared" ref="E25089" si="42983">E25085</f>
        <v>AD</v>
      </c>
      <c r="F25089" s="197">
        <v>2</v>
      </c>
      <c r="G25089" s="206" t="s">
        <v>604</v>
      </c>
      <c r="H25089" s="325"/>
      <c r="R25089" s="200"/>
    </row>
    <row r="25090" spans="1:18" ht="14.6" customHeight="1" x14ac:dyDescent="0.5">
      <c r="A25090" s="523">
        <f t="shared" ref="A25090" si="42984">A25086+1</f>
        <v>2944</v>
      </c>
      <c r="B25090" s="216" t="str">
        <f t="shared" si="42881"/>
        <v>Olympiad</v>
      </c>
      <c r="D25090" s="217">
        <f t="shared" ref="D25090" si="42985">D25086+1</f>
        <v>3673</v>
      </c>
      <c r="E25090" s="212"/>
      <c r="F25090" s="197">
        <v>3</v>
      </c>
      <c r="G25090" s="208" t="s">
        <v>287</v>
      </c>
      <c r="H25090" s="367"/>
      <c r="R25090" s="200"/>
    </row>
    <row r="25091" spans="1:18" ht="14.6" customHeight="1" thickBot="1" x14ac:dyDescent="0.55000000000000004">
      <c r="A25091" s="526"/>
      <c r="B25091" s="217">
        <f t="shared" si="42881"/>
        <v>742</v>
      </c>
      <c r="D25091" s="359" t="str">
        <f t="shared" ref="D25091" si="42986">INT((D25090-D$10559-1)/49+1)&amp;"/"&amp;MOD(INT((D25090-D$10559-1)/7),7)+1&amp;"/"&amp;MOD(D25090-D$10559-1,7)+1</f>
        <v>75/1/7</v>
      </c>
      <c r="E25091" s="214"/>
      <c r="F25091" s="197">
        <v>4</v>
      </c>
      <c r="G25091" s="209" t="s">
        <v>605</v>
      </c>
      <c r="H25091" s="324" t="str">
        <f>H25087</f>
        <v>Dn 2300</v>
      </c>
      <c r="R25091" s="200"/>
    </row>
    <row r="25092" spans="1:18" ht="14.6" customHeight="1" x14ac:dyDescent="0.5">
      <c r="A25092" s="524" t="s">
        <v>1279</v>
      </c>
      <c r="B25092" s="217" t="s">
        <v>1188</v>
      </c>
      <c r="D25092" s="360" t="str">
        <f t="shared" ref="D25092" si="42987">IF(MOD(D25090-D$10559-1,49)=0,"Jub",IF(MOD(D25090-D$10559,7)=0,"Sab","Yr"))&amp;" "&amp;IF(MOD(D25090-D$10559-1,49)=0,INT(D25090-D$10559-1)/49,"")</f>
        <v xml:space="preserve">Sab </v>
      </c>
      <c r="E25092" s="201">
        <f t="shared" ref="E25092" si="42988">E25088+1</f>
        <v>2192</v>
      </c>
      <c r="F25092" s="197">
        <v>1</v>
      </c>
      <c r="G25092" s="203" t="s">
        <v>288</v>
      </c>
      <c r="H25092" s="325">
        <f>H25088+1</f>
        <v>2159</v>
      </c>
      <c r="R25092" s="200"/>
    </row>
    <row r="25093" spans="1:18" ht="14.6" customHeight="1" x14ac:dyDescent="0.5">
      <c r="A25093" s="525" t="s">
        <v>1280</v>
      </c>
      <c r="B25093" s="202">
        <f t="shared" ref="B25093" si="42989">B25089+1</f>
        <v>2967</v>
      </c>
      <c r="D25093" s="361" t="str">
        <f t="shared" ref="D25093" si="42990">D25089</f>
        <v>Exodus</v>
      </c>
      <c r="E25093" s="212" t="str">
        <f t="shared" ref="E25093" si="42991">E25089</f>
        <v>AD</v>
      </c>
      <c r="F25093" s="197">
        <v>2</v>
      </c>
      <c r="G25093" s="206" t="s">
        <v>604</v>
      </c>
      <c r="H25093" s="325"/>
      <c r="R25093" s="200"/>
    </row>
    <row r="25094" spans="1:18" ht="14.6" customHeight="1" x14ac:dyDescent="0.5">
      <c r="A25094" s="523">
        <f t="shared" ref="A25094" si="42992">A25090+1</f>
        <v>2945</v>
      </c>
      <c r="B25094" s="216" t="str">
        <f t="shared" si="42890"/>
        <v>Olympiad</v>
      </c>
      <c r="D25094" s="359">
        <f t="shared" ref="D25094" si="42993">D25090+1</f>
        <v>3674</v>
      </c>
      <c r="E25094" s="212"/>
      <c r="F25094" s="197">
        <v>3</v>
      </c>
      <c r="G25094" s="208" t="s">
        <v>287</v>
      </c>
      <c r="H25094" s="367"/>
      <c r="R25094" s="200"/>
    </row>
    <row r="25095" spans="1:18" ht="14.6" customHeight="1" thickBot="1" x14ac:dyDescent="0.55000000000000004">
      <c r="A25095" s="526"/>
      <c r="B25095" s="217">
        <f t="shared" si="42890"/>
        <v>742</v>
      </c>
      <c r="D25095" s="217" t="str">
        <f t="shared" ref="D25095" si="42994">INT((D25094-D$10559-1)/49+1)&amp;"/"&amp;MOD(INT((D25094-D$10559-1)/7),7)+1&amp;"/"&amp;MOD(D25094-D$10559-1,7)+1</f>
        <v>75/2/1</v>
      </c>
      <c r="E25095" s="214"/>
      <c r="F25095" s="197">
        <v>4</v>
      </c>
      <c r="G25095" s="209" t="s">
        <v>605</v>
      </c>
      <c r="H25095" s="324" t="str">
        <f>H25091</f>
        <v>Dn 2300</v>
      </c>
      <c r="R25095" s="200"/>
    </row>
    <row r="25096" spans="1:18" ht="14.6" customHeight="1" x14ac:dyDescent="0.5">
      <c r="A25096" s="524" t="s">
        <v>1279</v>
      </c>
      <c r="B25096" s="217" t="s">
        <v>1189</v>
      </c>
      <c r="D25096" s="202" t="str">
        <f t="shared" ref="D25096" si="42995">IF(MOD(D25094-D$10559-1,49)=0,"Jub",IF(MOD(D25094-D$10559,7)=0,"Sab","Yr"))&amp;" "&amp;IF(MOD(D25094-D$10559-1,49)=0,INT(D25094-D$10559-1)/49,"")</f>
        <v xml:space="preserve">Yr </v>
      </c>
      <c r="E25096" s="201">
        <f t="shared" ref="E25096" si="42996">E25092+1</f>
        <v>2193</v>
      </c>
      <c r="F25096" s="197">
        <v>1</v>
      </c>
      <c r="G25096" s="203" t="s">
        <v>288</v>
      </c>
      <c r="H25096" s="325">
        <f>H25092+1</f>
        <v>2160</v>
      </c>
      <c r="R25096" s="200"/>
    </row>
    <row r="25097" spans="1:18" ht="14.6" customHeight="1" x14ac:dyDescent="0.5">
      <c r="A25097" s="525" t="s">
        <v>1280</v>
      </c>
      <c r="B25097" s="202">
        <f t="shared" ref="B25097" si="42997">B25093+1</f>
        <v>2968</v>
      </c>
      <c r="D25097" s="216" t="str">
        <f t="shared" ref="D25097" si="42998">D25093</f>
        <v>Exodus</v>
      </c>
      <c r="E25097" s="212" t="str">
        <f t="shared" ref="E25097" si="42999">E25093</f>
        <v>AD</v>
      </c>
      <c r="F25097" s="197">
        <v>2</v>
      </c>
      <c r="G25097" s="206" t="s">
        <v>604</v>
      </c>
      <c r="H25097" s="325"/>
      <c r="R25097" s="200"/>
    </row>
    <row r="25098" spans="1:18" ht="14.6" customHeight="1" x14ac:dyDescent="0.5">
      <c r="A25098" s="523">
        <f t="shared" ref="A25098" si="43000">A25094+1</f>
        <v>2946</v>
      </c>
      <c r="B25098" s="216" t="str">
        <f t="shared" ref="B25098" si="43001">B25094</f>
        <v>Olympiad</v>
      </c>
      <c r="D25098" s="217">
        <f t="shared" ref="D25098" si="43002">D25094+1</f>
        <v>3675</v>
      </c>
      <c r="E25098" s="212"/>
      <c r="F25098" s="197">
        <v>3</v>
      </c>
      <c r="G25098" s="208" t="s">
        <v>287</v>
      </c>
      <c r="H25098" s="367"/>
      <c r="R25098" s="200"/>
    </row>
    <row r="25099" spans="1:18" ht="14.6" customHeight="1" thickBot="1" x14ac:dyDescent="0.55000000000000004">
      <c r="A25099" s="526"/>
      <c r="B25099" s="217">
        <f t="shared" ref="B25099" si="43003">B25095+1</f>
        <v>743</v>
      </c>
      <c r="D25099" s="217" t="str">
        <f t="shared" ref="D25099" si="43004">INT((D25098-D$10559-1)/49+1)&amp;"/"&amp;MOD(INT((D25098-D$10559-1)/7),7)+1&amp;"/"&amp;MOD(D25098-D$10559-1,7)+1</f>
        <v>75/2/2</v>
      </c>
      <c r="E25099" s="214"/>
      <c r="F25099" s="197">
        <v>4</v>
      </c>
      <c r="G25099" s="209" t="s">
        <v>605</v>
      </c>
      <c r="H25099" s="324" t="str">
        <f>H25095</f>
        <v>Dn 2300</v>
      </c>
      <c r="R25099" s="200"/>
    </row>
    <row r="25100" spans="1:18" ht="14.6" customHeight="1" x14ac:dyDescent="0.5">
      <c r="A25100" s="524" t="s">
        <v>1279</v>
      </c>
      <c r="B25100" s="217" t="s">
        <v>1186</v>
      </c>
      <c r="D25100" s="202" t="str">
        <f t="shared" ref="D25100" si="43005">IF(MOD(D25098-D$10559-1,49)=0,"Jub",IF(MOD(D25098-D$10559,7)=0,"Sab","Yr"))&amp;" "&amp;IF(MOD(D25098-D$10559-1,49)=0,INT(D25098-D$10559-1)/49,"")</f>
        <v xml:space="preserve">Yr </v>
      </c>
      <c r="E25100" s="201">
        <f t="shared" ref="E25100" si="43006">E25096+1</f>
        <v>2194</v>
      </c>
      <c r="F25100" s="197">
        <v>1</v>
      </c>
      <c r="G25100" s="203" t="s">
        <v>288</v>
      </c>
      <c r="H25100" s="325">
        <f>H25096+1</f>
        <v>2161</v>
      </c>
      <c r="R25100" s="200"/>
    </row>
    <row r="25101" spans="1:18" ht="14.6" customHeight="1" x14ac:dyDescent="0.5">
      <c r="A25101" s="525" t="s">
        <v>1280</v>
      </c>
      <c r="B25101" s="202">
        <f t="shared" ref="B25101" si="43007">B25097+1</f>
        <v>2969</v>
      </c>
      <c r="D25101" s="216" t="str">
        <f t="shared" ref="D25101" si="43008">D25097</f>
        <v>Exodus</v>
      </c>
      <c r="E25101" s="212" t="str">
        <f t="shared" ref="E25101" si="43009">E25097</f>
        <v>AD</v>
      </c>
      <c r="F25101" s="197">
        <v>2</v>
      </c>
      <c r="G25101" s="206" t="s">
        <v>604</v>
      </c>
      <c r="H25101" s="325"/>
      <c r="R25101" s="200"/>
    </row>
    <row r="25102" spans="1:18" ht="14.6" customHeight="1" x14ac:dyDescent="0.5">
      <c r="A25102" s="523">
        <f t="shared" ref="A25102" si="43010">A25098+1</f>
        <v>2947</v>
      </c>
      <c r="B25102" s="216" t="str">
        <f t="shared" ref="B25102:B25151" si="43011">B25098</f>
        <v>Olympiad</v>
      </c>
      <c r="D25102" s="217">
        <f t="shared" ref="D25102" si="43012">D25098+1</f>
        <v>3676</v>
      </c>
      <c r="E25102" s="212"/>
      <c r="F25102" s="197">
        <v>3</v>
      </c>
      <c r="G25102" s="208" t="s">
        <v>287</v>
      </c>
      <c r="H25102" s="367"/>
      <c r="R25102" s="200"/>
    </row>
    <row r="25103" spans="1:18" ht="14.6" customHeight="1" thickBot="1" x14ac:dyDescent="0.55000000000000004">
      <c r="A25103" s="526"/>
      <c r="B25103" s="217">
        <f t="shared" si="43011"/>
        <v>743</v>
      </c>
      <c r="D25103" s="217" t="str">
        <f t="shared" ref="D25103" si="43013">INT((D25102-D$10559-1)/49+1)&amp;"/"&amp;MOD(INT((D25102-D$10559-1)/7),7)+1&amp;"/"&amp;MOD(D25102-D$10559-1,7)+1</f>
        <v>75/2/3</v>
      </c>
      <c r="E25103" s="214"/>
      <c r="F25103" s="197">
        <v>4</v>
      </c>
      <c r="G25103" s="209" t="s">
        <v>605</v>
      </c>
      <c r="H25103" s="324" t="str">
        <f>H25099</f>
        <v>Dn 2300</v>
      </c>
      <c r="R25103" s="200"/>
    </row>
    <row r="25104" spans="1:18" ht="14.6" customHeight="1" x14ac:dyDescent="0.5">
      <c r="A25104" s="524" t="s">
        <v>1279</v>
      </c>
      <c r="B25104" s="217" t="s">
        <v>1187</v>
      </c>
      <c r="D25104" s="202" t="str">
        <f t="shared" ref="D25104" si="43014">IF(MOD(D25102-D$10559-1,49)=0,"Jub",IF(MOD(D25102-D$10559,7)=0,"Sab","Yr"))&amp;" "&amp;IF(MOD(D25102-D$10559-1,49)=0,INT(D25102-D$10559-1)/49,"")</f>
        <v xml:space="preserve">Yr </v>
      </c>
      <c r="E25104" s="201">
        <f t="shared" ref="E25104" si="43015">E25100+1</f>
        <v>2195</v>
      </c>
      <c r="F25104" s="197">
        <v>1</v>
      </c>
      <c r="G25104" s="203" t="s">
        <v>288</v>
      </c>
      <c r="H25104" s="325">
        <f>H25100+1</f>
        <v>2162</v>
      </c>
      <c r="R25104" s="200"/>
    </row>
    <row r="25105" spans="1:18" ht="14.6" customHeight="1" x14ac:dyDescent="0.5">
      <c r="A25105" s="525" t="s">
        <v>1280</v>
      </c>
      <c r="B25105" s="202">
        <f t="shared" ref="B25105" si="43016">B25101+1</f>
        <v>2970</v>
      </c>
      <c r="D25105" s="216" t="str">
        <f t="shared" ref="D25105" si="43017">D25101</f>
        <v>Exodus</v>
      </c>
      <c r="E25105" s="212" t="str">
        <f t="shared" ref="E25105" si="43018">E25101</f>
        <v>AD</v>
      </c>
      <c r="F25105" s="197">
        <v>2</v>
      </c>
      <c r="G25105" s="206" t="s">
        <v>604</v>
      </c>
      <c r="H25105" s="325"/>
      <c r="R25105" s="200"/>
    </row>
    <row r="25106" spans="1:18" ht="14.6" customHeight="1" x14ac:dyDescent="0.5">
      <c r="A25106" s="523">
        <f t="shared" ref="A25106" si="43019">A25102+1</f>
        <v>2948</v>
      </c>
      <c r="B25106" s="216" t="str">
        <f t="shared" ref="B25106:B25155" si="43020">B25102</f>
        <v>Olympiad</v>
      </c>
      <c r="D25106" s="217">
        <f t="shared" ref="D25106" si="43021">D25102+1</f>
        <v>3677</v>
      </c>
      <c r="E25106" s="212"/>
      <c r="F25106" s="197">
        <v>3</v>
      </c>
      <c r="G25106" s="208" t="s">
        <v>287</v>
      </c>
      <c r="H25106" s="367"/>
      <c r="R25106" s="200"/>
    </row>
    <row r="25107" spans="1:18" ht="14.6" customHeight="1" thickBot="1" x14ac:dyDescent="0.55000000000000004">
      <c r="A25107" s="526"/>
      <c r="B25107" s="217">
        <f t="shared" si="43020"/>
        <v>743</v>
      </c>
      <c r="D25107" s="217" t="str">
        <f t="shared" ref="D25107" si="43022">INT((D25106-D$10559-1)/49+1)&amp;"/"&amp;MOD(INT((D25106-D$10559-1)/7),7)+1&amp;"/"&amp;MOD(D25106-D$10559-1,7)+1</f>
        <v>75/2/4</v>
      </c>
      <c r="E25107" s="214"/>
      <c r="F25107" s="197">
        <v>4</v>
      </c>
      <c r="G25107" s="209" t="s">
        <v>605</v>
      </c>
      <c r="H25107" s="324" t="str">
        <f>H25103</f>
        <v>Dn 2300</v>
      </c>
      <c r="R25107" s="200"/>
    </row>
    <row r="25108" spans="1:18" ht="14.6" customHeight="1" x14ac:dyDescent="0.5">
      <c r="A25108" s="524" t="s">
        <v>1279</v>
      </c>
      <c r="B25108" s="217" t="s">
        <v>1188</v>
      </c>
      <c r="D25108" s="202" t="str">
        <f t="shared" ref="D25108" si="43023">IF(MOD(D25106-D$10559-1,49)=0,"Jub",IF(MOD(D25106-D$10559,7)=0,"Sab","Yr"))&amp;" "&amp;IF(MOD(D25106-D$10559-1,49)=0,INT(D25106-D$10559-1)/49,"")</f>
        <v xml:space="preserve">Yr </v>
      </c>
      <c r="E25108" s="201">
        <f t="shared" ref="E25108" si="43024">E25104+1</f>
        <v>2196</v>
      </c>
      <c r="F25108" s="197">
        <v>1</v>
      </c>
      <c r="G25108" s="203" t="s">
        <v>288</v>
      </c>
      <c r="H25108" s="325">
        <f>H25104+1</f>
        <v>2163</v>
      </c>
      <c r="R25108" s="200"/>
    </row>
    <row r="25109" spans="1:18" ht="14.6" customHeight="1" x14ac:dyDescent="0.5">
      <c r="A25109" s="525" t="s">
        <v>1280</v>
      </c>
      <c r="B25109" s="202">
        <f t="shared" ref="B25109" si="43025">B25105+1</f>
        <v>2971</v>
      </c>
      <c r="D25109" s="216" t="str">
        <f t="shared" ref="D25109" si="43026">D25105</f>
        <v>Exodus</v>
      </c>
      <c r="E25109" s="212" t="str">
        <f t="shared" ref="E25109" si="43027">E25105</f>
        <v>AD</v>
      </c>
      <c r="F25109" s="197">
        <v>2</v>
      </c>
      <c r="G25109" s="206" t="s">
        <v>604</v>
      </c>
      <c r="H25109" s="325"/>
      <c r="R25109" s="200"/>
    </row>
    <row r="25110" spans="1:18" ht="14.6" customHeight="1" x14ac:dyDescent="0.5">
      <c r="A25110" s="523">
        <f t="shared" ref="A25110" si="43028">A25106+1</f>
        <v>2949</v>
      </c>
      <c r="B25110" s="216" t="str">
        <f t="shared" ref="B25110:B25159" si="43029">B25106</f>
        <v>Olympiad</v>
      </c>
      <c r="D25110" s="217">
        <f t="shared" ref="D25110" si="43030">D25106+1</f>
        <v>3678</v>
      </c>
      <c r="E25110" s="212"/>
      <c r="F25110" s="197">
        <v>3</v>
      </c>
      <c r="G25110" s="208" t="s">
        <v>287</v>
      </c>
      <c r="H25110" s="367"/>
      <c r="R25110" s="200"/>
    </row>
    <row r="25111" spans="1:18" ht="14.6" customHeight="1" thickBot="1" x14ac:dyDescent="0.55000000000000004">
      <c r="A25111" s="526"/>
      <c r="B25111" s="217">
        <f t="shared" si="43029"/>
        <v>743</v>
      </c>
      <c r="D25111" s="217" t="str">
        <f t="shared" ref="D25111" si="43031">INT((D25110-D$10559-1)/49+1)&amp;"/"&amp;MOD(INT((D25110-D$10559-1)/7),7)+1&amp;"/"&amp;MOD(D25110-D$10559-1,7)+1</f>
        <v>75/2/5</v>
      </c>
      <c r="E25111" s="214"/>
      <c r="F25111" s="197">
        <v>4</v>
      </c>
      <c r="G25111" s="209" t="s">
        <v>605</v>
      </c>
      <c r="H25111" s="324" t="str">
        <f>H25107</f>
        <v>Dn 2300</v>
      </c>
      <c r="R25111" s="200"/>
    </row>
    <row r="25112" spans="1:18" ht="14.6" customHeight="1" x14ac:dyDescent="0.5">
      <c r="A25112" s="524" t="s">
        <v>1279</v>
      </c>
      <c r="B25112" s="217" t="s">
        <v>1189</v>
      </c>
      <c r="D25112" s="202" t="str">
        <f t="shared" ref="D25112" si="43032">IF(MOD(D25110-D$10559-1,49)=0,"Jub",IF(MOD(D25110-D$10559,7)=0,"Sab","Yr"))&amp;" "&amp;IF(MOD(D25110-D$10559-1,49)=0,INT(D25110-D$10559-1)/49,"")</f>
        <v xml:space="preserve">Yr </v>
      </c>
      <c r="E25112" s="201">
        <f t="shared" ref="E25112" si="43033">E25108+1</f>
        <v>2197</v>
      </c>
      <c r="F25112" s="197">
        <v>1</v>
      </c>
      <c r="G25112" s="203" t="s">
        <v>288</v>
      </c>
      <c r="H25112" s="325">
        <f>H25108+1</f>
        <v>2164</v>
      </c>
      <c r="R25112" s="200"/>
    </row>
    <row r="25113" spans="1:18" ht="14.6" customHeight="1" x14ac:dyDescent="0.5">
      <c r="A25113" s="525" t="s">
        <v>1280</v>
      </c>
      <c r="B25113" s="202">
        <f t="shared" ref="B25113" si="43034">B25109+1</f>
        <v>2972</v>
      </c>
      <c r="D25113" s="216" t="str">
        <f t="shared" ref="D25113" si="43035">D25109</f>
        <v>Exodus</v>
      </c>
      <c r="E25113" s="212" t="str">
        <f t="shared" ref="E25113" si="43036">E25109</f>
        <v>AD</v>
      </c>
      <c r="F25113" s="197">
        <v>2</v>
      </c>
      <c r="G25113" s="206" t="s">
        <v>604</v>
      </c>
      <c r="H25113" s="325"/>
      <c r="R25113" s="200"/>
    </row>
    <row r="25114" spans="1:18" ht="14.6" customHeight="1" x14ac:dyDescent="0.5">
      <c r="A25114" s="523">
        <f t="shared" ref="A25114" si="43037">A25110+1</f>
        <v>2950</v>
      </c>
      <c r="B25114" s="216" t="str">
        <f t="shared" ref="B25114" si="43038">B25110</f>
        <v>Olympiad</v>
      </c>
      <c r="D25114" s="217">
        <f t="shared" ref="D25114" si="43039">D25110+1</f>
        <v>3679</v>
      </c>
      <c r="E25114" s="212"/>
      <c r="F25114" s="197">
        <v>3</v>
      </c>
      <c r="G25114" s="208" t="s">
        <v>287</v>
      </c>
      <c r="H25114" s="367"/>
      <c r="R25114" s="200"/>
    </row>
    <row r="25115" spans="1:18" ht="14.6" customHeight="1" thickBot="1" x14ac:dyDescent="0.55000000000000004">
      <c r="A25115" s="526"/>
      <c r="B25115" s="217">
        <f t="shared" ref="B25115" si="43040">B25111+1</f>
        <v>744</v>
      </c>
      <c r="D25115" s="217" t="str">
        <f t="shared" ref="D25115" si="43041">INT((D25114-D$10559-1)/49+1)&amp;"/"&amp;MOD(INT((D25114-D$10559-1)/7),7)+1&amp;"/"&amp;MOD(D25114-D$10559-1,7)+1</f>
        <v>75/2/6</v>
      </c>
      <c r="E25115" s="214"/>
      <c r="F25115" s="197">
        <v>4</v>
      </c>
      <c r="G25115" s="209" t="s">
        <v>605</v>
      </c>
      <c r="H25115" s="324" t="str">
        <f>H25111</f>
        <v>Dn 2300</v>
      </c>
      <c r="R25115" s="200"/>
    </row>
    <row r="25116" spans="1:18" ht="14.6" customHeight="1" x14ac:dyDescent="0.5">
      <c r="A25116" s="524" t="s">
        <v>1279</v>
      </c>
      <c r="B25116" s="217" t="s">
        <v>1186</v>
      </c>
      <c r="D25116" s="202" t="str">
        <f t="shared" ref="D25116" si="43042">IF(MOD(D25114-D$10559-1,49)=0,"Jub",IF(MOD(D25114-D$10559,7)=0,"Sab","Yr"))&amp;" "&amp;IF(MOD(D25114-D$10559-1,49)=0,INT(D25114-D$10559-1)/49,"")</f>
        <v xml:space="preserve">Yr </v>
      </c>
      <c r="E25116" s="201">
        <f t="shared" ref="E25116" si="43043">E25112+1</f>
        <v>2198</v>
      </c>
      <c r="F25116" s="197">
        <v>1</v>
      </c>
      <c r="G25116" s="203" t="s">
        <v>288</v>
      </c>
      <c r="H25116" s="325">
        <f>H25112+1</f>
        <v>2165</v>
      </c>
      <c r="R25116" s="200"/>
    </row>
    <row r="25117" spans="1:18" ht="14.6" customHeight="1" x14ac:dyDescent="0.5">
      <c r="A25117" s="525" t="s">
        <v>1280</v>
      </c>
      <c r="B25117" s="202">
        <f t="shared" ref="B25117" si="43044">B25113+1</f>
        <v>2973</v>
      </c>
      <c r="D25117" s="216" t="str">
        <f t="shared" ref="D25117" si="43045">D25113</f>
        <v>Exodus</v>
      </c>
      <c r="E25117" s="212" t="str">
        <f t="shared" ref="E25117" si="43046">E25113</f>
        <v>AD</v>
      </c>
      <c r="F25117" s="197">
        <v>2</v>
      </c>
      <c r="G25117" s="206" t="s">
        <v>604</v>
      </c>
      <c r="H25117" s="325"/>
      <c r="R25117" s="200"/>
    </row>
    <row r="25118" spans="1:18" ht="14.6" customHeight="1" x14ac:dyDescent="0.5">
      <c r="A25118" s="523">
        <f t="shared" ref="A25118" si="43047">A25114+1</f>
        <v>2951</v>
      </c>
      <c r="B25118" s="216" t="str">
        <f t="shared" si="43011"/>
        <v>Olympiad</v>
      </c>
      <c r="D25118" s="217">
        <f t="shared" ref="D25118" si="43048">D25114+1</f>
        <v>3680</v>
      </c>
      <c r="E25118" s="212"/>
      <c r="F25118" s="197">
        <v>3</v>
      </c>
      <c r="G25118" s="208" t="s">
        <v>287</v>
      </c>
      <c r="H25118" s="367"/>
      <c r="R25118" s="200"/>
    </row>
    <row r="25119" spans="1:18" ht="14.6" customHeight="1" thickBot="1" x14ac:dyDescent="0.55000000000000004">
      <c r="A25119" s="526"/>
      <c r="B25119" s="217">
        <f t="shared" si="43011"/>
        <v>744</v>
      </c>
      <c r="D25119" s="359" t="str">
        <f t="shared" ref="D25119" si="43049">INT((D25118-D$10559-1)/49+1)&amp;"/"&amp;MOD(INT((D25118-D$10559-1)/7),7)+1&amp;"/"&amp;MOD(D25118-D$10559-1,7)+1</f>
        <v>75/2/7</v>
      </c>
      <c r="E25119" s="214"/>
      <c r="F25119" s="197">
        <v>4</v>
      </c>
      <c r="G25119" s="209" t="s">
        <v>605</v>
      </c>
      <c r="H25119" s="324" t="str">
        <f>H25115</f>
        <v>Dn 2300</v>
      </c>
      <c r="R25119" s="200"/>
    </row>
    <row r="25120" spans="1:18" ht="14.6" customHeight="1" x14ac:dyDescent="0.5">
      <c r="A25120" s="524" t="s">
        <v>1279</v>
      </c>
      <c r="B25120" s="217" t="s">
        <v>1187</v>
      </c>
      <c r="D25120" s="360" t="str">
        <f t="shared" ref="D25120" si="43050">IF(MOD(D25118-D$10559-1,49)=0,"Jub",IF(MOD(D25118-D$10559,7)=0,"Sab","Yr"))&amp;" "&amp;IF(MOD(D25118-D$10559-1,49)=0,INT(D25118-D$10559-1)/49,"")</f>
        <v xml:space="preserve">Sab </v>
      </c>
      <c r="E25120" s="201">
        <f t="shared" ref="E25120" si="43051">E25116+1</f>
        <v>2199</v>
      </c>
      <c r="F25120" s="197">
        <v>1</v>
      </c>
      <c r="G25120" s="203" t="s">
        <v>288</v>
      </c>
      <c r="H25120" s="325">
        <f>H25116+1</f>
        <v>2166</v>
      </c>
      <c r="R25120" s="200"/>
    </row>
    <row r="25121" spans="1:18" ht="14.6" customHeight="1" x14ac:dyDescent="0.5">
      <c r="A25121" s="525" t="s">
        <v>1280</v>
      </c>
      <c r="B25121" s="202">
        <f t="shared" ref="B25121" si="43052">B25117+1</f>
        <v>2974</v>
      </c>
      <c r="D25121" s="361" t="str">
        <f t="shared" ref="D25121" si="43053">D25117</f>
        <v>Exodus</v>
      </c>
      <c r="E25121" s="212" t="str">
        <f t="shared" ref="E25121" si="43054">E25117</f>
        <v>AD</v>
      </c>
      <c r="F25121" s="197">
        <v>2</v>
      </c>
      <c r="G25121" s="206" t="s">
        <v>604</v>
      </c>
      <c r="H25121" s="325"/>
      <c r="R25121" s="200"/>
    </row>
    <row r="25122" spans="1:18" ht="14.6" customHeight="1" x14ac:dyDescent="0.5">
      <c r="A25122" s="523">
        <f t="shared" ref="A25122" si="43055">A25118+1</f>
        <v>2952</v>
      </c>
      <c r="B25122" s="216" t="str">
        <f t="shared" si="43020"/>
        <v>Olympiad</v>
      </c>
      <c r="D25122" s="359">
        <f t="shared" ref="D25122" si="43056">D25118+1</f>
        <v>3681</v>
      </c>
      <c r="E25122" s="212"/>
      <c r="F25122" s="197">
        <v>3</v>
      </c>
      <c r="G25122" s="208" t="s">
        <v>287</v>
      </c>
      <c r="H25122" s="367"/>
      <c r="R25122" s="200"/>
    </row>
    <row r="25123" spans="1:18" ht="14.6" customHeight="1" thickBot="1" x14ac:dyDescent="0.55000000000000004">
      <c r="A25123" s="526"/>
      <c r="B25123" s="217">
        <f t="shared" si="43020"/>
        <v>744</v>
      </c>
      <c r="D25123" s="217" t="str">
        <f t="shared" ref="D25123" si="43057">INT((D25122-D$10559-1)/49+1)&amp;"/"&amp;MOD(INT((D25122-D$10559-1)/7),7)+1&amp;"/"&amp;MOD(D25122-D$10559-1,7)+1</f>
        <v>75/3/1</v>
      </c>
      <c r="E25123" s="214"/>
      <c r="F25123" s="197">
        <v>4</v>
      </c>
      <c r="G25123" s="209" t="s">
        <v>605</v>
      </c>
      <c r="H25123" s="324" t="str">
        <f>H25119</f>
        <v>Dn 2300</v>
      </c>
      <c r="R25123" s="200"/>
    </row>
    <row r="25124" spans="1:18" ht="14.6" customHeight="1" x14ac:dyDescent="0.5">
      <c r="A25124" s="524" t="s">
        <v>1279</v>
      </c>
      <c r="B25124" s="217" t="s">
        <v>1188</v>
      </c>
      <c r="D25124" s="202" t="str">
        <f t="shared" ref="D25124" si="43058">IF(MOD(D25122-D$10559-1,49)=0,"Jub",IF(MOD(D25122-D$10559,7)=0,"Sab","Yr"))&amp;" "&amp;IF(MOD(D25122-D$10559-1,49)=0,INT(D25122-D$10559-1)/49,"")</f>
        <v xml:space="preserve">Yr </v>
      </c>
      <c r="E25124" s="201">
        <f t="shared" ref="E25124" si="43059">E25120+1</f>
        <v>2200</v>
      </c>
      <c r="F25124" s="197">
        <v>1</v>
      </c>
      <c r="G25124" s="203" t="s">
        <v>288</v>
      </c>
      <c r="H25124" s="325">
        <f>H25120+1</f>
        <v>2167</v>
      </c>
      <c r="R25124" s="200"/>
    </row>
    <row r="25125" spans="1:18" ht="14.6" customHeight="1" x14ac:dyDescent="0.5">
      <c r="A25125" s="525" t="s">
        <v>1280</v>
      </c>
      <c r="B25125" s="202">
        <f t="shared" ref="B25125" si="43060">B25121+1</f>
        <v>2975</v>
      </c>
      <c r="D25125" s="216" t="str">
        <f t="shared" ref="D25125" si="43061">D25121</f>
        <v>Exodus</v>
      </c>
      <c r="E25125" s="212" t="str">
        <f t="shared" ref="E25125" si="43062">E25121</f>
        <v>AD</v>
      </c>
      <c r="F25125" s="197">
        <v>2</v>
      </c>
      <c r="G25125" s="206" t="s">
        <v>604</v>
      </c>
      <c r="H25125" s="325"/>
      <c r="R25125" s="200"/>
    </row>
    <row r="25126" spans="1:18" ht="14.6" customHeight="1" x14ac:dyDescent="0.5">
      <c r="A25126" s="523">
        <f t="shared" ref="A25126" si="43063">A25122+1</f>
        <v>2953</v>
      </c>
      <c r="B25126" s="216" t="str">
        <f t="shared" si="43029"/>
        <v>Olympiad</v>
      </c>
      <c r="D25126" s="217">
        <f t="shared" ref="D25126" si="43064">D25122+1</f>
        <v>3682</v>
      </c>
      <c r="E25126" s="212"/>
      <c r="F25126" s="197">
        <v>3</v>
      </c>
      <c r="G25126" s="208" t="s">
        <v>287</v>
      </c>
      <c r="H25126" s="367"/>
      <c r="R25126" s="200"/>
    </row>
    <row r="25127" spans="1:18" ht="14.6" customHeight="1" thickBot="1" x14ac:dyDescent="0.55000000000000004">
      <c r="A25127" s="526"/>
      <c r="B25127" s="217">
        <f t="shared" si="43029"/>
        <v>744</v>
      </c>
      <c r="D25127" s="217" t="str">
        <f t="shared" ref="D25127" si="43065">INT((D25126-D$10559-1)/49+1)&amp;"/"&amp;MOD(INT((D25126-D$10559-1)/7),7)+1&amp;"/"&amp;MOD(D25126-D$10559-1,7)+1</f>
        <v>75/3/2</v>
      </c>
      <c r="E25127" s="214"/>
      <c r="F25127" s="197">
        <v>4</v>
      </c>
      <c r="G25127" s="209" t="s">
        <v>605</v>
      </c>
      <c r="H25127" s="324" t="str">
        <f>H25123</f>
        <v>Dn 2300</v>
      </c>
      <c r="R25127" s="200"/>
    </row>
    <row r="25128" spans="1:18" ht="14.6" customHeight="1" x14ac:dyDescent="0.5">
      <c r="A25128" s="524" t="s">
        <v>1279</v>
      </c>
      <c r="B25128" s="217" t="s">
        <v>1189</v>
      </c>
      <c r="D25128" s="202" t="str">
        <f t="shared" ref="D25128" si="43066">IF(MOD(D25126-D$10559-1,49)=0,"Jub",IF(MOD(D25126-D$10559,7)=0,"Sab","Yr"))&amp;" "&amp;IF(MOD(D25126-D$10559-1,49)=0,INT(D25126-D$10559-1)/49,"")</f>
        <v xml:space="preserve">Yr </v>
      </c>
      <c r="E25128" s="201">
        <f t="shared" ref="E25128" si="43067">E25124+1</f>
        <v>2201</v>
      </c>
      <c r="F25128" s="197">
        <v>1</v>
      </c>
      <c r="G25128" s="203" t="s">
        <v>288</v>
      </c>
      <c r="H25128" s="325">
        <f>H25124+1</f>
        <v>2168</v>
      </c>
      <c r="R25128" s="200"/>
    </row>
    <row r="25129" spans="1:18" ht="14.6" customHeight="1" x14ac:dyDescent="0.5">
      <c r="A25129" s="525" t="s">
        <v>1280</v>
      </c>
      <c r="B25129" s="202">
        <f t="shared" ref="B25129" si="43068">B25125+1</f>
        <v>2976</v>
      </c>
      <c r="D25129" s="216" t="str">
        <f t="shared" ref="D25129" si="43069">D25125</f>
        <v>Exodus</v>
      </c>
      <c r="E25129" s="212" t="str">
        <f t="shared" ref="E25129" si="43070">E25125</f>
        <v>AD</v>
      </c>
      <c r="F25129" s="197">
        <v>2</v>
      </c>
      <c r="G25129" s="206" t="s">
        <v>604</v>
      </c>
      <c r="H25129" s="325"/>
      <c r="R25129" s="200"/>
    </row>
    <row r="25130" spans="1:18" ht="14.6" customHeight="1" x14ac:dyDescent="0.5">
      <c r="A25130" s="523">
        <f t="shared" ref="A25130" si="43071">A25126+1</f>
        <v>2954</v>
      </c>
      <c r="B25130" s="216" t="str">
        <f t="shared" ref="B25130" si="43072">B25126</f>
        <v>Olympiad</v>
      </c>
      <c r="D25130" s="217">
        <f t="shared" ref="D25130" si="43073">D25126+1</f>
        <v>3683</v>
      </c>
      <c r="E25130" s="212"/>
      <c r="F25130" s="197">
        <v>3</v>
      </c>
      <c r="G25130" s="208" t="s">
        <v>287</v>
      </c>
      <c r="H25130" s="367"/>
      <c r="R25130" s="200"/>
    </row>
    <row r="25131" spans="1:18" ht="14.6" customHeight="1" thickBot="1" x14ac:dyDescent="0.55000000000000004">
      <c r="A25131" s="526"/>
      <c r="B25131" s="217">
        <f t="shared" ref="B25131" si="43074">B25127+1</f>
        <v>745</v>
      </c>
      <c r="D25131" s="217" t="str">
        <f t="shared" ref="D25131" si="43075">INT((D25130-D$10559-1)/49+1)&amp;"/"&amp;MOD(INT((D25130-D$10559-1)/7),7)+1&amp;"/"&amp;MOD(D25130-D$10559-1,7)+1</f>
        <v>75/3/3</v>
      </c>
      <c r="E25131" s="214"/>
      <c r="F25131" s="197">
        <v>4</v>
      </c>
      <c r="G25131" s="209" t="s">
        <v>605</v>
      </c>
      <c r="H25131" s="324" t="str">
        <f>H25127</f>
        <v>Dn 2300</v>
      </c>
      <c r="R25131" s="200"/>
    </row>
    <row r="25132" spans="1:18" ht="14.6" customHeight="1" x14ac:dyDescent="0.5">
      <c r="A25132" s="524" t="s">
        <v>1279</v>
      </c>
      <c r="B25132" s="217" t="s">
        <v>1186</v>
      </c>
      <c r="D25132" s="202" t="str">
        <f t="shared" ref="D25132" si="43076">IF(MOD(D25130-D$10559-1,49)=0,"Jub",IF(MOD(D25130-D$10559,7)=0,"Sab","Yr"))&amp;" "&amp;IF(MOD(D25130-D$10559-1,49)=0,INT(D25130-D$10559-1)/49,"")</f>
        <v xml:space="preserve">Yr </v>
      </c>
      <c r="E25132" s="201">
        <f t="shared" ref="E25132" si="43077">E25128+1</f>
        <v>2202</v>
      </c>
      <c r="F25132" s="197">
        <v>1</v>
      </c>
      <c r="G25132" s="203" t="s">
        <v>288</v>
      </c>
      <c r="H25132" s="325">
        <f>H25128+1</f>
        <v>2169</v>
      </c>
      <c r="R25132" s="200"/>
    </row>
    <row r="25133" spans="1:18" ht="14.6" customHeight="1" x14ac:dyDescent="0.5">
      <c r="A25133" s="525" t="s">
        <v>1280</v>
      </c>
      <c r="B25133" s="202">
        <f t="shared" ref="B25133" si="43078">B25129+1</f>
        <v>2977</v>
      </c>
      <c r="D25133" s="216" t="str">
        <f t="shared" ref="D25133" si="43079">D25129</f>
        <v>Exodus</v>
      </c>
      <c r="E25133" s="212" t="str">
        <f t="shared" ref="E25133" si="43080">E25129</f>
        <v>AD</v>
      </c>
      <c r="F25133" s="197">
        <v>2</v>
      </c>
      <c r="G25133" s="206" t="s">
        <v>604</v>
      </c>
      <c r="H25133" s="325"/>
      <c r="R25133" s="200"/>
    </row>
    <row r="25134" spans="1:18" ht="14.6" customHeight="1" x14ac:dyDescent="0.5">
      <c r="A25134" s="523">
        <f t="shared" ref="A25134" si="43081">A25130+1</f>
        <v>2955</v>
      </c>
      <c r="B25134" s="216" t="str">
        <f t="shared" si="43011"/>
        <v>Olympiad</v>
      </c>
      <c r="D25134" s="217">
        <f t="shared" ref="D25134" si="43082">D25130+1</f>
        <v>3684</v>
      </c>
      <c r="E25134" s="212"/>
      <c r="F25134" s="197">
        <v>3</v>
      </c>
      <c r="G25134" s="208" t="s">
        <v>287</v>
      </c>
      <c r="H25134" s="367"/>
      <c r="R25134" s="200"/>
    </row>
    <row r="25135" spans="1:18" ht="14.6" customHeight="1" thickBot="1" x14ac:dyDescent="0.55000000000000004">
      <c r="A25135" s="526"/>
      <c r="B25135" s="217">
        <f t="shared" si="43011"/>
        <v>745</v>
      </c>
      <c r="D25135" s="217" t="str">
        <f t="shared" ref="D25135" si="43083">INT((D25134-D$10559-1)/49+1)&amp;"/"&amp;MOD(INT((D25134-D$10559-1)/7),7)+1&amp;"/"&amp;MOD(D25134-D$10559-1,7)+1</f>
        <v>75/3/4</v>
      </c>
      <c r="E25135" s="214"/>
      <c r="F25135" s="197">
        <v>4</v>
      </c>
      <c r="G25135" s="209" t="s">
        <v>605</v>
      </c>
      <c r="H25135" s="324" t="str">
        <f>H25131</f>
        <v>Dn 2300</v>
      </c>
      <c r="R25135" s="200"/>
    </row>
    <row r="25136" spans="1:18" ht="14.6" customHeight="1" x14ac:dyDescent="0.5">
      <c r="A25136" s="524" t="s">
        <v>1279</v>
      </c>
      <c r="B25136" s="217" t="s">
        <v>1187</v>
      </c>
      <c r="D25136" s="202" t="str">
        <f t="shared" ref="D25136" si="43084">IF(MOD(D25134-D$10559-1,49)=0,"Jub",IF(MOD(D25134-D$10559,7)=0,"Sab","Yr"))&amp;" "&amp;IF(MOD(D25134-D$10559-1,49)=0,INT(D25134-D$10559-1)/49,"")</f>
        <v xml:space="preserve">Yr </v>
      </c>
      <c r="E25136" s="201">
        <f t="shared" ref="E25136" si="43085">E25132+1</f>
        <v>2203</v>
      </c>
      <c r="F25136" s="197">
        <v>1</v>
      </c>
      <c r="G25136" s="203" t="s">
        <v>288</v>
      </c>
      <c r="H25136" s="325">
        <f>H25132+1</f>
        <v>2170</v>
      </c>
      <c r="R25136" s="200"/>
    </row>
    <row r="25137" spans="1:18" ht="14.6" customHeight="1" x14ac:dyDescent="0.5">
      <c r="A25137" s="525" t="s">
        <v>1280</v>
      </c>
      <c r="B25137" s="202">
        <f t="shared" ref="B25137" si="43086">B25133+1</f>
        <v>2978</v>
      </c>
      <c r="D25137" s="216" t="str">
        <f t="shared" ref="D25137" si="43087">D25133</f>
        <v>Exodus</v>
      </c>
      <c r="E25137" s="212" t="str">
        <f t="shared" ref="E25137" si="43088">E25133</f>
        <v>AD</v>
      </c>
      <c r="F25137" s="197">
        <v>2</v>
      </c>
      <c r="G25137" s="206" t="s">
        <v>604</v>
      </c>
      <c r="H25137" s="325"/>
      <c r="R25137" s="200"/>
    </row>
    <row r="25138" spans="1:18" ht="14.6" customHeight="1" x14ac:dyDescent="0.5">
      <c r="A25138" s="523">
        <f t="shared" ref="A25138" si="43089">A25134+1</f>
        <v>2956</v>
      </c>
      <c r="B25138" s="216" t="str">
        <f t="shared" si="43020"/>
        <v>Olympiad</v>
      </c>
      <c r="D25138" s="217">
        <f t="shared" ref="D25138" si="43090">D25134+1</f>
        <v>3685</v>
      </c>
      <c r="E25138" s="212"/>
      <c r="F25138" s="197">
        <v>3</v>
      </c>
      <c r="G25138" s="208" t="s">
        <v>287</v>
      </c>
      <c r="H25138" s="367"/>
      <c r="R25138" s="200"/>
    </row>
    <row r="25139" spans="1:18" ht="14.6" customHeight="1" thickBot="1" x14ac:dyDescent="0.55000000000000004">
      <c r="A25139" s="526"/>
      <c r="B25139" s="217">
        <f t="shared" si="43020"/>
        <v>745</v>
      </c>
      <c r="D25139" s="217" t="str">
        <f t="shared" ref="D25139" si="43091">INT((D25138-D$10559-1)/49+1)&amp;"/"&amp;MOD(INT((D25138-D$10559-1)/7),7)+1&amp;"/"&amp;MOD(D25138-D$10559-1,7)+1</f>
        <v>75/3/5</v>
      </c>
      <c r="E25139" s="214"/>
      <c r="F25139" s="197">
        <v>4</v>
      </c>
      <c r="G25139" s="209" t="s">
        <v>605</v>
      </c>
      <c r="H25139" s="324" t="str">
        <f>H25135</f>
        <v>Dn 2300</v>
      </c>
      <c r="R25139" s="200"/>
    </row>
    <row r="25140" spans="1:18" ht="14.6" customHeight="1" x14ac:dyDescent="0.5">
      <c r="A25140" s="524" t="s">
        <v>1279</v>
      </c>
      <c r="B25140" s="217" t="s">
        <v>1188</v>
      </c>
      <c r="D25140" s="202" t="str">
        <f t="shared" ref="D25140" si="43092">IF(MOD(D25138-D$10559-1,49)=0,"Jub",IF(MOD(D25138-D$10559,7)=0,"Sab","Yr"))&amp;" "&amp;IF(MOD(D25138-D$10559-1,49)=0,INT(D25138-D$10559-1)/49,"")</f>
        <v xml:space="preserve">Yr </v>
      </c>
      <c r="E25140" s="201">
        <f t="shared" ref="E25140" si="43093">E25136+1</f>
        <v>2204</v>
      </c>
      <c r="F25140" s="197">
        <v>1</v>
      </c>
      <c r="G25140" s="203" t="s">
        <v>288</v>
      </c>
      <c r="H25140" s="325">
        <f>H25136+1</f>
        <v>2171</v>
      </c>
      <c r="R25140" s="200"/>
    </row>
    <row r="25141" spans="1:18" ht="14.6" customHeight="1" x14ac:dyDescent="0.5">
      <c r="A25141" s="525" t="s">
        <v>1280</v>
      </c>
      <c r="B25141" s="202">
        <f t="shared" ref="B25141" si="43094">B25137+1</f>
        <v>2979</v>
      </c>
      <c r="D25141" s="216" t="str">
        <f t="shared" ref="D25141" si="43095">D25137</f>
        <v>Exodus</v>
      </c>
      <c r="E25141" s="212" t="str">
        <f t="shared" ref="E25141" si="43096">E25137</f>
        <v>AD</v>
      </c>
      <c r="F25141" s="197">
        <v>2</v>
      </c>
      <c r="G25141" s="206" t="s">
        <v>604</v>
      </c>
      <c r="H25141" s="325"/>
      <c r="R25141" s="200"/>
    </row>
    <row r="25142" spans="1:18" ht="14.6" customHeight="1" x14ac:dyDescent="0.5">
      <c r="A25142" s="523">
        <f t="shared" ref="A25142" si="43097">A25138+1</f>
        <v>2957</v>
      </c>
      <c r="B25142" s="216" t="str">
        <f t="shared" si="43029"/>
        <v>Olympiad</v>
      </c>
      <c r="D25142" s="217">
        <f t="shared" ref="D25142" si="43098">D25138+1</f>
        <v>3686</v>
      </c>
      <c r="E25142" s="212"/>
      <c r="F25142" s="197">
        <v>3</v>
      </c>
      <c r="G25142" s="208" t="s">
        <v>287</v>
      </c>
      <c r="H25142" s="367"/>
      <c r="R25142" s="200"/>
    </row>
    <row r="25143" spans="1:18" ht="14.6" customHeight="1" thickBot="1" x14ac:dyDescent="0.55000000000000004">
      <c r="A25143" s="526"/>
      <c r="B25143" s="217">
        <f t="shared" si="43029"/>
        <v>745</v>
      </c>
      <c r="D25143" s="217" t="str">
        <f t="shared" ref="D25143" si="43099">INT((D25142-D$10559-1)/49+1)&amp;"/"&amp;MOD(INT((D25142-D$10559-1)/7),7)+1&amp;"/"&amp;MOD(D25142-D$10559-1,7)+1</f>
        <v>75/3/6</v>
      </c>
      <c r="E25143" s="214"/>
      <c r="F25143" s="197">
        <v>4</v>
      </c>
      <c r="G25143" s="209" t="s">
        <v>605</v>
      </c>
      <c r="H25143" s="324" t="str">
        <f>H25139</f>
        <v>Dn 2300</v>
      </c>
      <c r="R25143" s="200"/>
    </row>
    <row r="25144" spans="1:18" ht="14.6" customHeight="1" x14ac:dyDescent="0.5">
      <c r="A25144" s="524" t="s">
        <v>1279</v>
      </c>
      <c r="B25144" s="217" t="s">
        <v>1189</v>
      </c>
      <c r="D25144" s="202" t="str">
        <f t="shared" ref="D25144" si="43100">IF(MOD(D25142-D$10559-1,49)=0,"Jub",IF(MOD(D25142-D$10559,7)=0,"Sab","Yr"))&amp;" "&amp;IF(MOD(D25142-D$10559-1,49)=0,INT(D25142-D$10559-1)/49,"")</f>
        <v xml:space="preserve">Yr </v>
      </c>
      <c r="E25144" s="201">
        <f t="shared" ref="E25144" si="43101">E25140+1</f>
        <v>2205</v>
      </c>
      <c r="F25144" s="197">
        <v>1</v>
      </c>
      <c r="G25144" s="203" t="s">
        <v>288</v>
      </c>
      <c r="H25144" s="325">
        <f>H25140+1</f>
        <v>2172</v>
      </c>
      <c r="R25144" s="200"/>
    </row>
    <row r="25145" spans="1:18" ht="14.6" customHeight="1" x14ac:dyDescent="0.5">
      <c r="A25145" s="525" t="s">
        <v>1280</v>
      </c>
      <c r="B25145" s="202">
        <f t="shared" ref="B25145" si="43102">B25141+1</f>
        <v>2980</v>
      </c>
      <c r="D25145" s="216" t="str">
        <f t="shared" ref="D25145" si="43103">D25141</f>
        <v>Exodus</v>
      </c>
      <c r="E25145" s="212" t="str">
        <f t="shared" ref="E25145" si="43104">E25141</f>
        <v>AD</v>
      </c>
      <c r="F25145" s="197">
        <v>2</v>
      </c>
      <c r="G25145" s="206" t="s">
        <v>604</v>
      </c>
      <c r="H25145" s="325"/>
      <c r="R25145" s="200"/>
    </row>
    <row r="25146" spans="1:18" ht="14.6" customHeight="1" x14ac:dyDescent="0.5">
      <c r="A25146" s="523">
        <f t="shared" ref="A25146" si="43105">A25142+1</f>
        <v>2958</v>
      </c>
      <c r="B25146" s="216" t="str">
        <f t="shared" ref="B25146" si="43106">B25142</f>
        <v>Olympiad</v>
      </c>
      <c r="D25146" s="217">
        <f t="shared" ref="D25146" si="43107">D25142+1</f>
        <v>3687</v>
      </c>
      <c r="E25146" s="212"/>
      <c r="F25146" s="197">
        <v>3</v>
      </c>
      <c r="G25146" s="208" t="s">
        <v>287</v>
      </c>
      <c r="H25146" s="367"/>
      <c r="R25146" s="200"/>
    </row>
    <row r="25147" spans="1:18" ht="14.6" customHeight="1" thickBot="1" x14ac:dyDescent="0.55000000000000004">
      <c r="A25147" s="526"/>
      <c r="B25147" s="217">
        <f t="shared" ref="B25147" si="43108">B25143+1</f>
        <v>746</v>
      </c>
      <c r="D25147" s="359" t="str">
        <f t="shared" ref="D25147" si="43109">INT((D25146-D$10559-1)/49+1)&amp;"/"&amp;MOD(INT((D25146-D$10559-1)/7),7)+1&amp;"/"&amp;MOD(D25146-D$10559-1,7)+1</f>
        <v>75/3/7</v>
      </c>
      <c r="E25147" s="214"/>
      <c r="F25147" s="197">
        <v>4</v>
      </c>
      <c r="G25147" s="209" t="s">
        <v>605</v>
      </c>
      <c r="H25147" s="324" t="str">
        <f>H25143</f>
        <v>Dn 2300</v>
      </c>
      <c r="R25147" s="200"/>
    </row>
    <row r="25148" spans="1:18" ht="14.6" customHeight="1" x14ac:dyDescent="0.5">
      <c r="A25148" s="524" t="s">
        <v>1279</v>
      </c>
      <c r="B25148" s="217" t="s">
        <v>1186</v>
      </c>
      <c r="D25148" s="360" t="str">
        <f t="shared" ref="D25148" si="43110">IF(MOD(D25146-D$10559-1,49)=0,"Jub",IF(MOD(D25146-D$10559,7)=0,"Sab","Yr"))&amp;" "&amp;IF(MOD(D25146-D$10559-1,49)=0,INT(D25146-D$10559-1)/49,"")</f>
        <v xml:space="preserve">Sab </v>
      </c>
      <c r="E25148" s="201">
        <f t="shared" ref="E25148" si="43111">E25144+1</f>
        <v>2206</v>
      </c>
      <c r="F25148" s="197">
        <v>1</v>
      </c>
      <c r="G25148" s="203" t="s">
        <v>288</v>
      </c>
      <c r="H25148" s="325">
        <f>H25144+1</f>
        <v>2173</v>
      </c>
      <c r="R25148" s="200"/>
    </row>
    <row r="25149" spans="1:18" ht="14.6" customHeight="1" x14ac:dyDescent="0.5">
      <c r="A25149" s="525" t="s">
        <v>1280</v>
      </c>
      <c r="B25149" s="202">
        <f t="shared" ref="B25149" si="43112">B25145+1</f>
        <v>2981</v>
      </c>
      <c r="D25149" s="361" t="str">
        <f t="shared" ref="D25149" si="43113">D25145</f>
        <v>Exodus</v>
      </c>
      <c r="E25149" s="212" t="str">
        <f t="shared" ref="E25149" si="43114">E25145</f>
        <v>AD</v>
      </c>
      <c r="F25149" s="197">
        <v>2</v>
      </c>
      <c r="G25149" s="206" t="s">
        <v>604</v>
      </c>
      <c r="H25149" s="325"/>
      <c r="R25149" s="200"/>
    </row>
    <row r="25150" spans="1:18" ht="14.6" customHeight="1" x14ac:dyDescent="0.5">
      <c r="A25150" s="523">
        <f t="shared" ref="A25150" si="43115">A25146+1</f>
        <v>2959</v>
      </c>
      <c r="B25150" s="216" t="str">
        <f t="shared" si="43011"/>
        <v>Olympiad</v>
      </c>
      <c r="D25150" s="359">
        <f t="shared" ref="D25150" si="43116">D25146+1</f>
        <v>3688</v>
      </c>
      <c r="E25150" s="212"/>
      <c r="F25150" s="197">
        <v>3</v>
      </c>
      <c r="G25150" s="208" t="s">
        <v>287</v>
      </c>
      <c r="H25150" s="367"/>
      <c r="R25150" s="200"/>
    </row>
    <row r="25151" spans="1:18" ht="14.6" customHeight="1" thickBot="1" x14ac:dyDescent="0.55000000000000004">
      <c r="A25151" s="526"/>
      <c r="B25151" s="217">
        <f t="shared" si="43011"/>
        <v>746</v>
      </c>
      <c r="D25151" s="217" t="str">
        <f t="shared" ref="D25151" si="43117">INT((D25150-D$10559-1)/49+1)&amp;"/"&amp;MOD(INT((D25150-D$10559-1)/7),7)+1&amp;"/"&amp;MOD(D25150-D$10559-1,7)+1</f>
        <v>75/4/1</v>
      </c>
      <c r="E25151" s="214"/>
      <c r="F25151" s="197">
        <v>4</v>
      </c>
      <c r="G25151" s="209" t="s">
        <v>605</v>
      </c>
      <c r="H25151" s="324" t="str">
        <f>H25147</f>
        <v>Dn 2300</v>
      </c>
      <c r="R25151" s="200"/>
    </row>
    <row r="25152" spans="1:18" ht="14.6" customHeight="1" x14ac:dyDescent="0.5">
      <c r="A25152" s="524" t="s">
        <v>1279</v>
      </c>
      <c r="B25152" s="217" t="s">
        <v>1187</v>
      </c>
      <c r="D25152" s="202" t="str">
        <f t="shared" ref="D25152" si="43118">IF(MOD(D25150-D$10559-1,49)=0,"Jub",IF(MOD(D25150-D$10559,7)=0,"Sab","Yr"))&amp;" "&amp;IF(MOD(D25150-D$10559-1,49)=0,INT(D25150-D$10559-1)/49,"")</f>
        <v xml:space="preserve">Yr </v>
      </c>
      <c r="E25152" s="201">
        <f t="shared" ref="E25152" si="43119">E25148+1</f>
        <v>2207</v>
      </c>
      <c r="F25152" s="197">
        <v>1</v>
      </c>
      <c r="G25152" s="203" t="s">
        <v>288</v>
      </c>
      <c r="H25152" s="325">
        <f>H25148+1</f>
        <v>2174</v>
      </c>
      <c r="R25152" s="200"/>
    </row>
    <row r="25153" spans="1:18" ht="14.6" customHeight="1" x14ac:dyDescent="0.5">
      <c r="A25153" s="525" t="s">
        <v>1280</v>
      </c>
      <c r="B25153" s="202">
        <f t="shared" ref="B25153" si="43120">B25149+1</f>
        <v>2982</v>
      </c>
      <c r="D25153" s="216" t="str">
        <f t="shared" ref="D25153" si="43121">D25149</f>
        <v>Exodus</v>
      </c>
      <c r="E25153" s="212" t="str">
        <f t="shared" ref="E25153" si="43122">E25149</f>
        <v>AD</v>
      </c>
      <c r="F25153" s="197">
        <v>2</v>
      </c>
      <c r="G25153" s="206" t="s">
        <v>604</v>
      </c>
      <c r="H25153" s="325"/>
      <c r="R25153" s="200"/>
    </row>
    <row r="25154" spans="1:18" ht="14.6" customHeight="1" x14ac:dyDescent="0.5">
      <c r="A25154" s="523">
        <f t="shared" ref="A25154" si="43123">A25150+1</f>
        <v>2960</v>
      </c>
      <c r="B25154" s="216" t="str">
        <f t="shared" si="43020"/>
        <v>Olympiad</v>
      </c>
      <c r="D25154" s="217">
        <f t="shared" ref="D25154" si="43124">D25150+1</f>
        <v>3689</v>
      </c>
      <c r="E25154" s="212"/>
      <c r="F25154" s="197">
        <v>3</v>
      </c>
      <c r="G25154" s="208" t="s">
        <v>287</v>
      </c>
      <c r="H25154" s="367"/>
      <c r="R25154" s="200"/>
    </row>
    <row r="25155" spans="1:18" ht="14.6" customHeight="1" thickBot="1" x14ac:dyDescent="0.55000000000000004">
      <c r="A25155" s="526"/>
      <c r="B25155" s="217">
        <f t="shared" si="43020"/>
        <v>746</v>
      </c>
      <c r="D25155" s="217" t="str">
        <f t="shared" ref="D25155" si="43125">INT((D25154-D$10559-1)/49+1)&amp;"/"&amp;MOD(INT((D25154-D$10559-1)/7),7)+1&amp;"/"&amp;MOD(D25154-D$10559-1,7)+1</f>
        <v>75/4/2</v>
      </c>
      <c r="E25155" s="214"/>
      <c r="F25155" s="197">
        <v>4</v>
      </c>
      <c r="G25155" s="209" t="s">
        <v>605</v>
      </c>
      <c r="H25155" s="324" t="str">
        <f>H25151</f>
        <v>Dn 2300</v>
      </c>
      <c r="R25155" s="200"/>
    </row>
    <row r="25156" spans="1:18" ht="14.6" customHeight="1" x14ac:dyDescent="0.5">
      <c r="A25156" s="524" t="s">
        <v>1279</v>
      </c>
      <c r="B25156" s="217" t="s">
        <v>1188</v>
      </c>
      <c r="D25156" s="202" t="str">
        <f t="shared" ref="D25156" si="43126">IF(MOD(D25154-D$10559-1,49)=0,"Jub",IF(MOD(D25154-D$10559,7)=0,"Sab","Yr"))&amp;" "&amp;IF(MOD(D25154-D$10559-1,49)=0,INT(D25154-D$10559-1)/49,"")</f>
        <v xml:space="preserve">Yr </v>
      </c>
      <c r="E25156" s="201">
        <f t="shared" ref="E25156" si="43127">E25152+1</f>
        <v>2208</v>
      </c>
      <c r="F25156" s="197">
        <v>1</v>
      </c>
      <c r="G25156" s="203" t="s">
        <v>288</v>
      </c>
      <c r="H25156" s="325">
        <f>H25152+1</f>
        <v>2175</v>
      </c>
      <c r="R25156" s="200"/>
    </row>
    <row r="25157" spans="1:18" ht="14.6" customHeight="1" x14ac:dyDescent="0.5">
      <c r="A25157" s="525" t="s">
        <v>1280</v>
      </c>
      <c r="B25157" s="202">
        <f t="shared" ref="B25157" si="43128">B25153+1</f>
        <v>2983</v>
      </c>
      <c r="D25157" s="216" t="str">
        <f t="shared" ref="D25157" si="43129">D25153</f>
        <v>Exodus</v>
      </c>
      <c r="E25157" s="212" t="str">
        <f t="shared" ref="E25157" si="43130">E25153</f>
        <v>AD</v>
      </c>
      <c r="F25157" s="197">
        <v>2</v>
      </c>
      <c r="G25157" s="206" t="s">
        <v>604</v>
      </c>
      <c r="H25157" s="325"/>
      <c r="R25157" s="200"/>
    </row>
    <row r="25158" spans="1:18" ht="14.6" customHeight="1" x14ac:dyDescent="0.5">
      <c r="A25158" s="523">
        <f t="shared" ref="A25158" si="43131">A25154+1</f>
        <v>2961</v>
      </c>
      <c r="B25158" s="216" t="str">
        <f t="shared" si="43029"/>
        <v>Olympiad</v>
      </c>
      <c r="D25158" s="217">
        <f t="shared" ref="D25158" si="43132">D25154+1</f>
        <v>3690</v>
      </c>
      <c r="E25158" s="212"/>
      <c r="F25158" s="197">
        <v>3</v>
      </c>
      <c r="G25158" s="208" t="s">
        <v>287</v>
      </c>
      <c r="H25158" s="367"/>
      <c r="R25158" s="200"/>
    </row>
    <row r="25159" spans="1:18" ht="14.6" customHeight="1" thickBot="1" x14ac:dyDescent="0.55000000000000004">
      <c r="A25159" s="526"/>
      <c r="B25159" s="217">
        <f t="shared" si="43029"/>
        <v>746</v>
      </c>
      <c r="D25159" s="217" t="str">
        <f t="shared" ref="D25159" si="43133">INT((D25158-D$10559-1)/49+1)&amp;"/"&amp;MOD(INT((D25158-D$10559-1)/7),7)+1&amp;"/"&amp;MOD(D25158-D$10559-1,7)+1</f>
        <v>75/4/3</v>
      </c>
      <c r="E25159" s="214"/>
      <c r="F25159" s="197">
        <v>4</v>
      </c>
      <c r="G25159" s="209" t="s">
        <v>605</v>
      </c>
      <c r="H25159" s="324" t="str">
        <f>H25155</f>
        <v>Dn 2300</v>
      </c>
      <c r="R25159" s="200"/>
    </row>
    <row r="25160" spans="1:18" ht="14.6" customHeight="1" x14ac:dyDescent="0.5">
      <c r="A25160" s="524" t="s">
        <v>1279</v>
      </c>
      <c r="B25160" s="217" t="s">
        <v>1189</v>
      </c>
      <c r="D25160" s="202" t="str">
        <f t="shared" ref="D25160" si="43134">IF(MOD(D25158-D$10559-1,49)=0,"Jub",IF(MOD(D25158-D$10559,7)=0,"Sab","Yr"))&amp;" "&amp;IF(MOD(D25158-D$10559-1,49)=0,INT(D25158-D$10559-1)/49,"")</f>
        <v xml:space="preserve">Yr </v>
      </c>
      <c r="E25160" s="201">
        <f t="shared" ref="E25160" si="43135">E25156+1</f>
        <v>2209</v>
      </c>
      <c r="F25160" s="197">
        <v>1</v>
      </c>
      <c r="G25160" s="203" t="s">
        <v>288</v>
      </c>
      <c r="H25160" s="325">
        <f>H25156+1</f>
        <v>2176</v>
      </c>
      <c r="R25160" s="200"/>
    </row>
    <row r="25161" spans="1:18" ht="14.6" customHeight="1" x14ac:dyDescent="0.5">
      <c r="A25161" s="525" t="s">
        <v>1280</v>
      </c>
      <c r="B25161" s="202">
        <f t="shared" ref="B25161" si="43136">B25157+1</f>
        <v>2984</v>
      </c>
      <c r="D25161" s="216" t="str">
        <f t="shared" ref="D25161" si="43137">D25157</f>
        <v>Exodus</v>
      </c>
      <c r="E25161" s="212" t="str">
        <f t="shared" ref="E25161" si="43138">E25157</f>
        <v>AD</v>
      </c>
      <c r="F25161" s="197">
        <v>2</v>
      </c>
      <c r="G25161" s="206" t="s">
        <v>604</v>
      </c>
      <c r="H25161" s="325"/>
      <c r="R25161" s="200"/>
    </row>
    <row r="25162" spans="1:18" ht="14.6" customHeight="1" x14ac:dyDescent="0.5">
      <c r="A25162" s="523">
        <f t="shared" ref="A25162" si="43139">A25158+1</f>
        <v>2962</v>
      </c>
      <c r="B25162" s="216" t="str">
        <f t="shared" ref="B25162" si="43140">B25158</f>
        <v>Olympiad</v>
      </c>
      <c r="D25162" s="217">
        <f t="shared" ref="D25162" si="43141">D25158+1</f>
        <v>3691</v>
      </c>
      <c r="E25162" s="212"/>
      <c r="F25162" s="197">
        <v>3</v>
      </c>
      <c r="G25162" s="208" t="s">
        <v>287</v>
      </c>
      <c r="H25162" s="367"/>
      <c r="R25162" s="200"/>
    </row>
    <row r="25163" spans="1:18" ht="14.6" customHeight="1" thickBot="1" x14ac:dyDescent="0.55000000000000004">
      <c r="A25163" s="526"/>
      <c r="B25163" s="217">
        <f t="shared" ref="B25163" si="43142">B25159+1</f>
        <v>747</v>
      </c>
      <c r="D25163" s="217" t="str">
        <f t="shared" ref="D25163" si="43143">INT((D25162-D$10559-1)/49+1)&amp;"/"&amp;MOD(INT((D25162-D$10559-1)/7),7)+1&amp;"/"&amp;MOD(D25162-D$10559-1,7)+1</f>
        <v>75/4/4</v>
      </c>
      <c r="E25163" s="214"/>
      <c r="F25163" s="197">
        <v>4</v>
      </c>
      <c r="G25163" s="209" t="s">
        <v>605</v>
      </c>
      <c r="H25163" s="324" t="str">
        <f>H25159</f>
        <v>Dn 2300</v>
      </c>
      <c r="R25163" s="200"/>
    </row>
    <row r="25164" spans="1:18" ht="14.6" customHeight="1" x14ac:dyDescent="0.5">
      <c r="A25164" s="524" t="s">
        <v>1279</v>
      </c>
      <c r="B25164" s="217" t="s">
        <v>1186</v>
      </c>
      <c r="D25164" s="202" t="str">
        <f t="shared" ref="D25164" si="43144">IF(MOD(D25162-D$10559-1,49)=0,"Jub",IF(MOD(D25162-D$10559,7)=0,"Sab","Yr"))&amp;" "&amp;IF(MOD(D25162-D$10559-1,49)=0,INT(D25162-D$10559-1)/49,"")</f>
        <v xml:space="preserve">Yr </v>
      </c>
      <c r="E25164" s="201">
        <f t="shared" ref="E25164" si="43145">E25160+1</f>
        <v>2210</v>
      </c>
      <c r="F25164" s="197">
        <v>1</v>
      </c>
      <c r="G25164" s="203" t="s">
        <v>288</v>
      </c>
      <c r="H25164" s="325">
        <f>H25160+1</f>
        <v>2177</v>
      </c>
      <c r="R25164" s="200"/>
    </row>
    <row r="25165" spans="1:18" ht="14.6" customHeight="1" x14ac:dyDescent="0.5">
      <c r="A25165" s="525" t="s">
        <v>1280</v>
      </c>
      <c r="B25165" s="202">
        <f t="shared" ref="B25165" si="43146">B25161+1</f>
        <v>2985</v>
      </c>
      <c r="D25165" s="216" t="str">
        <f t="shared" ref="D25165" si="43147">D25161</f>
        <v>Exodus</v>
      </c>
      <c r="E25165" s="212" t="str">
        <f t="shared" ref="E25165" si="43148">E25161</f>
        <v>AD</v>
      </c>
      <c r="F25165" s="197">
        <v>2</v>
      </c>
      <c r="G25165" s="206" t="s">
        <v>604</v>
      </c>
      <c r="H25165" s="325"/>
      <c r="R25165" s="200"/>
    </row>
    <row r="25166" spans="1:18" ht="14.6" customHeight="1" x14ac:dyDescent="0.5">
      <c r="A25166" s="523">
        <f t="shared" ref="A25166" si="43149">A25162+1</f>
        <v>2963</v>
      </c>
      <c r="B25166" s="216" t="str">
        <f t="shared" ref="B25166:B25215" si="43150">B25162</f>
        <v>Olympiad</v>
      </c>
      <c r="D25166" s="217">
        <f t="shared" ref="D25166" si="43151">D25162+1</f>
        <v>3692</v>
      </c>
      <c r="E25166" s="212"/>
      <c r="F25166" s="197">
        <v>3</v>
      </c>
      <c r="G25166" s="208" t="s">
        <v>287</v>
      </c>
      <c r="H25166" s="367"/>
      <c r="R25166" s="200"/>
    </row>
    <row r="25167" spans="1:18" ht="14.6" customHeight="1" thickBot="1" x14ac:dyDescent="0.55000000000000004">
      <c r="A25167" s="526"/>
      <c r="B25167" s="217">
        <f t="shared" si="43150"/>
        <v>747</v>
      </c>
      <c r="D25167" s="217" t="str">
        <f t="shared" ref="D25167" si="43152">INT((D25166-D$10559-1)/49+1)&amp;"/"&amp;MOD(INT((D25166-D$10559-1)/7),7)+1&amp;"/"&amp;MOD(D25166-D$10559-1,7)+1</f>
        <v>75/4/5</v>
      </c>
      <c r="E25167" s="214"/>
      <c r="F25167" s="197">
        <v>4</v>
      </c>
      <c r="G25167" s="209" t="s">
        <v>605</v>
      </c>
      <c r="H25167" s="324" t="str">
        <f>H25163</f>
        <v>Dn 2300</v>
      </c>
      <c r="R25167" s="200"/>
    </row>
    <row r="25168" spans="1:18" ht="14.6" customHeight="1" x14ac:dyDescent="0.5">
      <c r="A25168" s="524" t="s">
        <v>1279</v>
      </c>
      <c r="B25168" s="217" t="s">
        <v>1187</v>
      </c>
      <c r="D25168" s="202" t="str">
        <f t="shared" ref="D25168" si="43153">IF(MOD(D25166-D$10559-1,49)=0,"Jub",IF(MOD(D25166-D$10559,7)=0,"Sab","Yr"))&amp;" "&amp;IF(MOD(D25166-D$10559-1,49)=0,INT(D25166-D$10559-1)/49,"")</f>
        <v xml:space="preserve">Yr </v>
      </c>
      <c r="E25168" s="201">
        <f t="shared" ref="E25168" si="43154">E25164+1</f>
        <v>2211</v>
      </c>
      <c r="F25168" s="197">
        <v>1</v>
      </c>
      <c r="G25168" s="203" t="s">
        <v>288</v>
      </c>
      <c r="H25168" s="325">
        <f>H25164+1</f>
        <v>2178</v>
      </c>
      <c r="R25168" s="200"/>
    </row>
    <row r="25169" spans="1:18" ht="14.6" customHeight="1" x14ac:dyDescent="0.5">
      <c r="A25169" s="525" t="s">
        <v>1280</v>
      </c>
      <c r="B25169" s="202">
        <f t="shared" ref="B25169" si="43155">B25165+1</f>
        <v>2986</v>
      </c>
      <c r="D25169" s="216" t="str">
        <f t="shared" ref="D25169" si="43156">D25165</f>
        <v>Exodus</v>
      </c>
      <c r="E25169" s="212" t="str">
        <f t="shared" ref="E25169" si="43157">E25165</f>
        <v>AD</v>
      </c>
      <c r="F25169" s="197">
        <v>2</v>
      </c>
      <c r="G25169" s="206" t="s">
        <v>604</v>
      </c>
      <c r="H25169" s="325"/>
      <c r="R25169" s="200"/>
    </row>
    <row r="25170" spans="1:18" ht="14.6" customHeight="1" x14ac:dyDescent="0.5">
      <c r="A25170" s="523">
        <f t="shared" ref="A25170" si="43158">A25166+1</f>
        <v>2964</v>
      </c>
      <c r="B25170" s="216" t="str">
        <f t="shared" ref="B25170:B25219" si="43159">B25166</f>
        <v>Olympiad</v>
      </c>
      <c r="D25170" s="217">
        <f t="shared" ref="D25170" si="43160">D25166+1</f>
        <v>3693</v>
      </c>
      <c r="E25170" s="212"/>
      <c r="F25170" s="197">
        <v>3</v>
      </c>
      <c r="G25170" s="208" t="s">
        <v>287</v>
      </c>
      <c r="H25170" s="367"/>
      <c r="R25170" s="200"/>
    </row>
    <row r="25171" spans="1:18" ht="14.6" customHeight="1" thickBot="1" x14ac:dyDescent="0.55000000000000004">
      <c r="A25171" s="526"/>
      <c r="B25171" s="217">
        <f t="shared" si="43159"/>
        <v>747</v>
      </c>
      <c r="D25171" s="217" t="str">
        <f t="shared" ref="D25171" si="43161">INT((D25170-D$10559-1)/49+1)&amp;"/"&amp;MOD(INT((D25170-D$10559-1)/7),7)+1&amp;"/"&amp;MOD(D25170-D$10559-1,7)+1</f>
        <v>75/4/6</v>
      </c>
      <c r="E25171" s="214"/>
      <c r="F25171" s="197">
        <v>4</v>
      </c>
      <c r="G25171" s="209" t="s">
        <v>605</v>
      </c>
      <c r="H25171" s="324" t="str">
        <f>H25167</f>
        <v>Dn 2300</v>
      </c>
      <c r="R25171" s="200"/>
    </row>
    <row r="25172" spans="1:18" ht="14.6" customHeight="1" x14ac:dyDescent="0.5">
      <c r="A25172" s="524" t="s">
        <v>1279</v>
      </c>
      <c r="B25172" s="217" t="s">
        <v>1188</v>
      </c>
      <c r="D25172" s="202" t="str">
        <f t="shared" ref="D25172" si="43162">IF(MOD(D25170-D$10559-1,49)=0,"Jub",IF(MOD(D25170-D$10559,7)=0,"Sab","Yr"))&amp;" "&amp;IF(MOD(D25170-D$10559-1,49)=0,INT(D25170-D$10559-1)/49,"")</f>
        <v xml:space="preserve">Yr </v>
      </c>
      <c r="E25172" s="201">
        <f t="shared" ref="E25172" si="43163">E25168+1</f>
        <v>2212</v>
      </c>
      <c r="F25172" s="197">
        <v>1</v>
      </c>
      <c r="G25172" s="203" t="s">
        <v>288</v>
      </c>
      <c r="H25172" s="325">
        <f>H25168+1</f>
        <v>2179</v>
      </c>
      <c r="R25172" s="200"/>
    </row>
    <row r="25173" spans="1:18" ht="14.6" customHeight="1" x14ac:dyDescent="0.5">
      <c r="A25173" s="525" t="s">
        <v>1280</v>
      </c>
      <c r="B25173" s="202">
        <f t="shared" ref="B25173" si="43164">B25169+1</f>
        <v>2987</v>
      </c>
      <c r="D25173" s="216" t="str">
        <f t="shared" ref="D25173" si="43165">D25169</f>
        <v>Exodus</v>
      </c>
      <c r="E25173" s="212" t="str">
        <f t="shared" ref="E25173" si="43166">E25169</f>
        <v>AD</v>
      </c>
      <c r="F25173" s="197">
        <v>2</v>
      </c>
      <c r="G25173" s="206" t="s">
        <v>604</v>
      </c>
      <c r="H25173" s="325"/>
      <c r="R25173" s="200"/>
    </row>
    <row r="25174" spans="1:18" ht="14.6" customHeight="1" x14ac:dyDescent="0.5">
      <c r="A25174" s="523">
        <f t="shared" ref="A25174" si="43167">A25170+1</f>
        <v>2965</v>
      </c>
      <c r="B25174" s="216" t="str">
        <f t="shared" ref="B25174:B25223" si="43168">B25170</f>
        <v>Olympiad</v>
      </c>
      <c r="D25174" s="217">
        <f t="shared" ref="D25174" si="43169">D25170+1</f>
        <v>3694</v>
      </c>
      <c r="E25174" s="212"/>
      <c r="F25174" s="197">
        <v>3</v>
      </c>
      <c r="G25174" s="208" t="s">
        <v>287</v>
      </c>
      <c r="H25174" s="367"/>
      <c r="R25174" s="200"/>
    </row>
    <row r="25175" spans="1:18" ht="14.6" customHeight="1" thickBot="1" x14ac:dyDescent="0.55000000000000004">
      <c r="A25175" s="526"/>
      <c r="B25175" s="217">
        <f t="shared" si="43168"/>
        <v>747</v>
      </c>
      <c r="D25175" s="359" t="str">
        <f t="shared" ref="D25175" si="43170">INT((D25174-D$10559-1)/49+1)&amp;"/"&amp;MOD(INT((D25174-D$10559-1)/7),7)+1&amp;"/"&amp;MOD(D25174-D$10559-1,7)+1</f>
        <v>75/4/7</v>
      </c>
      <c r="E25175" s="214"/>
      <c r="F25175" s="197">
        <v>4</v>
      </c>
      <c r="G25175" s="209" t="s">
        <v>605</v>
      </c>
      <c r="H25175" s="324" t="str">
        <f>H25171</f>
        <v>Dn 2300</v>
      </c>
      <c r="R25175" s="200"/>
    </row>
    <row r="25176" spans="1:18" ht="14.6" customHeight="1" x14ac:dyDescent="0.5">
      <c r="A25176" s="524" t="s">
        <v>1279</v>
      </c>
      <c r="B25176" s="217" t="s">
        <v>1189</v>
      </c>
      <c r="D25176" s="360" t="str">
        <f t="shared" ref="D25176" si="43171">IF(MOD(D25174-D$10559-1,49)=0,"Jub",IF(MOD(D25174-D$10559,7)=0,"Sab","Yr"))&amp;" "&amp;IF(MOD(D25174-D$10559-1,49)=0,INT(D25174-D$10559-1)/49,"")</f>
        <v xml:space="preserve">Sab </v>
      </c>
      <c r="E25176" s="201">
        <f t="shared" ref="E25176" si="43172">E25172+1</f>
        <v>2213</v>
      </c>
      <c r="F25176" s="197">
        <v>1</v>
      </c>
      <c r="G25176" s="203" t="s">
        <v>288</v>
      </c>
      <c r="H25176" s="325">
        <f>H25172+1</f>
        <v>2180</v>
      </c>
      <c r="R25176" s="200"/>
    </row>
    <row r="25177" spans="1:18" ht="14.6" customHeight="1" x14ac:dyDescent="0.5">
      <c r="A25177" s="525" t="s">
        <v>1280</v>
      </c>
      <c r="B25177" s="202">
        <f t="shared" ref="B25177" si="43173">B25173+1</f>
        <v>2988</v>
      </c>
      <c r="D25177" s="361" t="str">
        <f t="shared" ref="D25177" si="43174">D25173</f>
        <v>Exodus</v>
      </c>
      <c r="E25177" s="212" t="str">
        <f t="shared" ref="E25177" si="43175">E25173</f>
        <v>AD</v>
      </c>
      <c r="F25177" s="197">
        <v>2</v>
      </c>
      <c r="G25177" s="206" t="s">
        <v>604</v>
      </c>
      <c r="H25177" s="325"/>
      <c r="R25177" s="200"/>
    </row>
    <row r="25178" spans="1:18" ht="14.6" customHeight="1" x14ac:dyDescent="0.5">
      <c r="A25178" s="523">
        <f t="shared" ref="A25178" si="43176">A25174+1</f>
        <v>2966</v>
      </c>
      <c r="B25178" s="216" t="str">
        <f t="shared" ref="B25178" si="43177">B25174</f>
        <v>Olympiad</v>
      </c>
      <c r="D25178" s="359">
        <f t="shared" ref="D25178" si="43178">D25174+1</f>
        <v>3695</v>
      </c>
      <c r="E25178" s="212"/>
      <c r="F25178" s="197">
        <v>3</v>
      </c>
      <c r="G25178" s="208" t="s">
        <v>287</v>
      </c>
      <c r="H25178" s="367"/>
      <c r="R25178" s="200"/>
    </row>
    <row r="25179" spans="1:18" ht="14.6" customHeight="1" thickBot="1" x14ac:dyDescent="0.55000000000000004">
      <c r="A25179" s="526"/>
      <c r="B25179" s="217">
        <f t="shared" ref="B25179" si="43179">B25175+1</f>
        <v>748</v>
      </c>
      <c r="D25179" s="217" t="str">
        <f t="shared" ref="D25179" si="43180">INT((D25178-D$10559-1)/49+1)&amp;"/"&amp;MOD(INT((D25178-D$10559-1)/7),7)+1&amp;"/"&amp;MOD(D25178-D$10559-1,7)+1</f>
        <v>75/5/1</v>
      </c>
      <c r="E25179" s="214"/>
      <c r="F25179" s="197">
        <v>4</v>
      </c>
      <c r="G25179" s="209" t="s">
        <v>605</v>
      </c>
      <c r="H25179" s="324" t="str">
        <f>H25175</f>
        <v>Dn 2300</v>
      </c>
      <c r="R25179" s="200"/>
    </row>
    <row r="25180" spans="1:18" ht="14.6" customHeight="1" x14ac:dyDescent="0.5">
      <c r="A25180" s="524" t="s">
        <v>1279</v>
      </c>
      <c r="B25180" s="217" t="s">
        <v>1186</v>
      </c>
      <c r="D25180" s="202" t="str">
        <f t="shared" ref="D25180" si="43181">IF(MOD(D25178-D$10559-1,49)=0,"Jub",IF(MOD(D25178-D$10559,7)=0,"Sab","Yr"))&amp;" "&amp;IF(MOD(D25178-D$10559-1,49)=0,INT(D25178-D$10559-1)/49,"")</f>
        <v xml:space="preserve">Yr </v>
      </c>
      <c r="E25180" s="201">
        <f t="shared" ref="E25180" si="43182">E25176+1</f>
        <v>2214</v>
      </c>
      <c r="F25180" s="197">
        <v>1</v>
      </c>
      <c r="G25180" s="203" t="s">
        <v>288</v>
      </c>
      <c r="H25180" s="325">
        <f>H25176+1</f>
        <v>2181</v>
      </c>
      <c r="R25180" s="200"/>
    </row>
    <row r="25181" spans="1:18" ht="14.6" customHeight="1" x14ac:dyDescent="0.5">
      <c r="A25181" s="525" t="s">
        <v>1280</v>
      </c>
      <c r="B25181" s="202">
        <f t="shared" ref="B25181" si="43183">B25177+1</f>
        <v>2989</v>
      </c>
      <c r="D25181" s="216" t="str">
        <f t="shared" ref="D25181" si="43184">D25177</f>
        <v>Exodus</v>
      </c>
      <c r="E25181" s="212" t="str">
        <f t="shared" ref="E25181" si="43185">E25177</f>
        <v>AD</v>
      </c>
      <c r="F25181" s="197">
        <v>2</v>
      </c>
      <c r="G25181" s="206" t="s">
        <v>604</v>
      </c>
      <c r="H25181" s="325"/>
      <c r="R25181" s="200"/>
    </row>
    <row r="25182" spans="1:18" ht="14.6" customHeight="1" x14ac:dyDescent="0.5">
      <c r="A25182" s="523">
        <f t="shared" ref="A25182" si="43186">A25178+1</f>
        <v>2967</v>
      </c>
      <c r="B25182" s="216" t="str">
        <f t="shared" si="43150"/>
        <v>Olympiad</v>
      </c>
      <c r="D25182" s="217">
        <f t="shared" ref="D25182" si="43187">D25178+1</f>
        <v>3696</v>
      </c>
      <c r="E25182" s="212"/>
      <c r="F25182" s="197">
        <v>3</v>
      </c>
      <c r="G25182" s="208" t="s">
        <v>287</v>
      </c>
      <c r="H25182" s="367"/>
      <c r="R25182" s="200"/>
    </row>
    <row r="25183" spans="1:18" ht="14.6" customHeight="1" thickBot="1" x14ac:dyDescent="0.55000000000000004">
      <c r="A25183" s="526"/>
      <c r="B25183" s="217">
        <f t="shared" si="43150"/>
        <v>748</v>
      </c>
      <c r="D25183" s="217" t="str">
        <f t="shared" ref="D25183" si="43188">INT((D25182-D$10559-1)/49+1)&amp;"/"&amp;MOD(INT((D25182-D$10559-1)/7),7)+1&amp;"/"&amp;MOD(D25182-D$10559-1,7)+1</f>
        <v>75/5/2</v>
      </c>
      <c r="E25183" s="214"/>
      <c r="F25183" s="197">
        <v>4</v>
      </c>
      <c r="G25183" s="209" t="s">
        <v>605</v>
      </c>
      <c r="H25183" s="324" t="str">
        <f>H25179</f>
        <v>Dn 2300</v>
      </c>
      <c r="R25183" s="200"/>
    </row>
    <row r="25184" spans="1:18" ht="14.6" customHeight="1" x14ac:dyDescent="0.5">
      <c r="A25184" s="524" t="s">
        <v>1279</v>
      </c>
      <c r="B25184" s="217" t="s">
        <v>1187</v>
      </c>
      <c r="D25184" s="202" t="str">
        <f t="shared" ref="D25184" si="43189">IF(MOD(D25182-D$10559-1,49)=0,"Jub",IF(MOD(D25182-D$10559,7)=0,"Sab","Yr"))&amp;" "&amp;IF(MOD(D25182-D$10559-1,49)=0,INT(D25182-D$10559-1)/49,"")</f>
        <v xml:space="preserve">Yr </v>
      </c>
      <c r="E25184" s="201">
        <f t="shared" ref="E25184" si="43190">E25180+1</f>
        <v>2215</v>
      </c>
      <c r="F25184" s="197">
        <v>1</v>
      </c>
      <c r="G25184" s="203" t="s">
        <v>288</v>
      </c>
      <c r="H25184" s="325">
        <f>H25180+1</f>
        <v>2182</v>
      </c>
      <c r="R25184" s="200"/>
    </row>
    <row r="25185" spans="1:18" ht="14.6" customHeight="1" x14ac:dyDescent="0.5">
      <c r="A25185" s="525" t="s">
        <v>1280</v>
      </c>
      <c r="B25185" s="202">
        <f t="shared" ref="B25185" si="43191">B25181+1</f>
        <v>2990</v>
      </c>
      <c r="D25185" s="216" t="str">
        <f t="shared" ref="D25185" si="43192">D25181</f>
        <v>Exodus</v>
      </c>
      <c r="E25185" s="212" t="str">
        <f t="shared" ref="E25185" si="43193">E25181</f>
        <v>AD</v>
      </c>
      <c r="F25185" s="197">
        <v>2</v>
      </c>
      <c r="G25185" s="206" t="s">
        <v>604</v>
      </c>
      <c r="H25185" s="325"/>
      <c r="R25185" s="200"/>
    </row>
    <row r="25186" spans="1:18" ht="14.6" customHeight="1" x14ac:dyDescent="0.5">
      <c r="A25186" s="523">
        <f t="shared" ref="A25186" si="43194">A25182+1</f>
        <v>2968</v>
      </c>
      <c r="B25186" s="216" t="str">
        <f t="shared" si="43159"/>
        <v>Olympiad</v>
      </c>
      <c r="D25186" s="217">
        <f t="shared" ref="D25186" si="43195">D25182+1</f>
        <v>3697</v>
      </c>
      <c r="E25186" s="212"/>
      <c r="F25186" s="197">
        <v>3</v>
      </c>
      <c r="G25186" s="208" t="s">
        <v>287</v>
      </c>
      <c r="H25186" s="367"/>
      <c r="R25186" s="200"/>
    </row>
    <row r="25187" spans="1:18" ht="14.6" customHeight="1" thickBot="1" x14ac:dyDescent="0.55000000000000004">
      <c r="A25187" s="526"/>
      <c r="B25187" s="217">
        <f t="shared" si="43159"/>
        <v>748</v>
      </c>
      <c r="D25187" s="217" t="str">
        <f t="shared" ref="D25187" si="43196">INT((D25186-D$10559-1)/49+1)&amp;"/"&amp;MOD(INT((D25186-D$10559-1)/7),7)+1&amp;"/"&amp;MOD(D25186-D$10559-1,7)+1</f>
        <v>75/5/3</v>
      </c>
      <c r="E25187" s="214"/>
      <c r="F25187" s="197">
        <v>4</v>
      </c>
      <c r="G25187" s="209" t="s">
        <v>605</v>
      </c>
      <c r="H25187" s="324" t="str">
        <f>H25183</f>
        <v>Dn 2300</v>
      </c>
      <c r="R25187" s="200"/>
    </row>
    <row r="25188" spans="1:18" ht="14.6" customHeight="1" x14ac:dyDescent="0.5">
      <c r="A25188" s="524" t="s">
        <v>1279</v>
      </c>
      <c r="B25188" s="217" t="s">
        <v>1188</v>
      </c>
      <c r="D25188" s="202" t="str">
        <f t="shared" ref="D25188" si="43197">IF(MOD(D25186-D$10559-1,49)=0,"Jub",IF(MOD(D25186-D$10559,7)=0,"Sab","Yr"))&amp;" "&amp;IF(MOD(D25186-D$10559-1,49)=0,INT(D25186-D$10559-1)/49,"")</f>
        <v xml:space="preserve">Yr </v>
      </c>
      <c r="E25188" s="201">
        <f t="shared" ref="E25188" si="43198">E25184+1</f>
        <v>2216</v>
      </c>
      <c r="F25188" s="197">
        <v>1</v>
      </c>
      <c r="G25188" s="203" t="s">
        <v>288</v>
      </c>
      <c r="H25188" s="325">
        <f>H25184+1</f>
        <v>2183</v>
      </c>
      <c r="R25188" s="200"/>
    </row>
    <row r="25189" spans="1:18" ht="14.6" customHeight="1" x14ac:dyDescent="0.5">
      <c r="A25189" s="525" t="s">
        <v>1280</v>
      </c>
      <c r="B25189" s="202">
        <f t="shared" ref="B25189" si="43199">B25185+1</f>
        <v>2991</v>
      </c>
      <c r="D25189" s="216" t="str">
        <f t="shared" ref="D25189" si="43200">D25185</f>
        <v>Exodus</v>
      </c>
      <c r="E25189" s="212" t="str">
        <f t="shared" ref="E25189" si="43201">E25185</f>
        <v>AD</v>
      </c>
      <c r="F25189" s="197">
        <v>2</v>
      </c>
      <c r="G25189" s="206" t="s">
        <v>604</v>
      </c>
      <c r="H25189" s="325"/>
      <c r="R25189" s="200"/>
    </row>
    <row r="25190" spans="1:18" ht="14.6" customHeight="1" x14ac:dyDescent="0.5">
      <c r="A25190" s="523">
        <f t="shared" ref="A25190" si="43202">A25186+1</f>
        <v>2969</v>
      </c>
      <c r="B25190" s="216" t="str">
        <f t="shared" si="43168"/>
        <v>Olympiad</v>
      </c>
      <c r="D25190" s="217">
        <f t="shared" ref="D25190" si="43203">D25186+1</f>
        <v>3698</v>
      </c>
      <c r="E25190" s="212"/>
      <c r="F25190" s="197">
        <v>3</v>
      </c>
      <c r="G25190" s="208" t="s">
        <v>287</v>
      </c>
      <c r="H25190" s="367"/>
      <c r="R25190" s="200"/>
    </row>
    <row r="25191" spans="1:18" ht="14.6" customHeight="1" thickBot="1" x14ac:dyDescent="0.55000000000000004">
      <c r="A25191" s="526"/>
      <c r="B25191" s="217">
        <f t="shared" si="43168"/>
        <v>748</v>
      </c>
      <c r="D25191" s="217" t="str">
        <f t="shared" ref="D25191" si="43204">INT((D25190-D$10559-1)/49+1)&amp;"/"&amp;MOD(INT((D25190-D$10559-1)/7),7)+1&amp;"/"&amp;MOD(D25190-D$10559-1,7)+1</f>
        <v>75/5/4</v>
      </c>
      <c r="E25191" s="214"/>
      <c r="F25191" s="197">
        <v>4</v>
      </c>
      <c r="G25191" s="209" t="s">
        <v>605</v>
      </c>
      <c r="H25191" s="324" t="str">
        <f>H25187</f>
        <v>Dn 2300</v>
      </c>
      <c r="R25191" s="200"/>
    </row>
    <row r="25192" spans="1:18" ht="14.6" customHeight="1" x14ac:dyDescent="0.5">
      <c r="A25192" s="524" t="s">
        <v>1279</v>
      </c>
      <c r="B25192" s="217" t="s">
        <v>1189</v>
      </c>
      <c r="D25192" s="202" t="str">
        <f t="shared" ref="D25192" si="43205">IF(MOD(D25190-D$10559-1,49)=0,"Jub",IF(MOD(D25190-D$10559,7)=0,"Sab","Yr"))&amp;" "&amp;IF(MOD(D25190-D$10559-1,49)=0,INT(D25190-D$10559-1)/49,"")</f>
        <v xml:space="preserve">Yr </v>
      </c>
      <c r="E25192" s="201">
        <f t="shared" ref="E25192" si="43206">E25188+1</f>
        <v>2217</v>
      </c>
      <c r="F25192" s="197">
        <v>1</v>
      </c>
      <c r="G25192" s="203" t="s">
        <v>288</v>
      </c>
      <c r="H25192" s="325">
        <f>H25188+1</f>
        <v>2184</v>
      </c>
      <c r="R25192" s="200"/>
    </row>
    <row r="25193" spans="1:18" ht="14.6" customHeight="1" x14ac:dyDescent="0.5">
      <c r="A25193" s="525" t="s">
        <v>1280</v>
      </c>
      <c r="B25193" s="202">
        <f t="shared" ref="B25193" si="43207">B25189+1</f>
        <v>2992</v>
      </c>
      <c r="D25193" s="216" t="str">
        <f t="shared" ref="D25193" si="43208">D25189</f>
        <v>Exodus</v>
      </c>
      <c r="E25193" s="212" t="str">
        <f t="shared" ref="E25193" si="43209">E25189</f>
        <v>AD</v>
      </c>
      <c r="F25193" s="197">
        <v>2</v>
      </c>
      <c r="G25193" s="206" t="s">
        <v>604</v>
      </c>
      <c r="H25193" s="325"/>
      <c r="R25193" s="200"/>
    </row>
    <row r="25194" spans="1:18" ht="14.6" customHeight="1" x14ac:dyDescent="0.5">
      <c r="A25194" s="523">
        <f t="shared" ref="A25194" si="43210">A25190+1</f>
        <v>2970</v>
      </c>
      <c r="B25194" s="216" t="str">
        <f t="shared" ref="B25194" si="43211">B25190</f>
        <v>Olympiad</v>
      </c>
      <c r="D25194" s="217">
        <f t="shared" ref="D25194" si="43212">D25190+1</f>
        <v>3699</v>
      </c>
      <c r="E25194" s="212"/>
      <c r="F25194" s="197">
        <v>3</v>
      </c>
      <c r="G25194" s="208" t="s">
        <v>287</v>
      </c>
      <c r="H25194" s="367"/>
      <c r="R25194" s="200"/>
    </row>
    <row r="25195" spans="1:18" ht="14.6" customHeight="1" thickBot="1" x14ac:dyDescent="0.55000000000000004">
      <c r="A25195" s="526"/>
      <c r="B25195" s="217">
        <f t="shared" ref="B25195" si="43213">B25191+1</f>
        <v>749</v>
      </c>
      <c r="D25195" s="217" t="str">
        <f t="shared" ref="D25195" si="43214">INT((D25194-D$10559-1)/49+1)&amp;"/"&amp;MOD(INT((D25194-D$10559-1)/7),7)+1&amp;"/"&amp;MOD(D25194-D$10559-1,7)+1</f>
        <v>75/5/5</v>
      </c>
      <c r="E25195" s="214"/>
      <c r="F25195" s="197">
        <v>4</v>
      </c>
      <c r="G25195" s="209" t="s">
        <v>605</v>
      </c>
      <c r="H25195" s="324" t="str">
        <f>H25191</f>
        <v>Dn 2300</v>
      </c>
      <c r="R25195" s="200"/>
    </row>
    <row r="25196" spans="1:18" ht="14.6" customHeight="1" x14ac:dyDescent="0.5">
      <c r="A25196" s="524" t="s">
        <v>1279</v>
      </c>
      <c r="B25196" s="217" t="s">
        <v>1186</v>
      </c>
      <c r="D25196" s="202" t="str">
        <f t="shared" ref="D25196" si="43215">IF(MOD(D25194-D$10559-1,49)=0,"Jub",IF(MOD(D25194-D$10559,7)=0,"Sab","Yr"))&amp;" "&amp;IF(MOD(D25194-D$10559-1,49)=0,INT(D25194-D$10559-1)/49,"")</f>
        <v xml:space="preserve">Yr </v>
      </c>
      <c r="E25196" s="201">
        <f t="shared" ref="E25196" si="43216">E25192+1</f>
        <v>2218</v>
      </c>
      <c r="F25196" s="197">
        <v>1</v>
      </c>
      <c r="G25196" s="203" t="s">
        <v>288</v>
      </c>
      <c r="H25196" s="325">
        <f>H25192+1</f>
        <v>2185</v>
      </c>
      <c r="R25196" s="200"/>
    </row>
    <row r="25197" spans="1:18" ht="14.6" customHeight="1" x14ac:dyDescent="0.5">
      <c r="A25197" s="525" t="s">
        <v>1280</v>
      </c>
      <c r="B25197" s="202">
        <f t="shared" ref="B25197" si="43217">B25193+1</f>
        <v>2993</v>
      </c>
      <c r="D25197" s="216" t="str">
        <f t="shared" ref="D25197" si="43218">D25193</f>
        <v>Exodus</v>
      </c>
      <c r="E25197" s="212" t="str">
        <f t="shared" ref="E25197" si="43219">E25193</f>
        <v>AD</v>
      </c>
      <c r="F25197" s="197">
        <v>2</v>
      </c>
      <c r="G25197" s="206" t="s">
        <v>604</v>
      </c>
      <c r="H25197" s="325"/>
      <c r="R25197" s="200"/>
    </row>
    <row r="25198" spans="1:18" ht="14.6" customHeight="1" x14ac:dyDescent="0.5">
      <c r="A25198" s="523">
        <f t="shared" ref="A25198" si="43220">A25194+1</f>
        <v>2971</v>
      </c>
      <c r="B25198" s="216" t="str">
        <f t="shared" si="43150"/>
        <v>Olympiad</v>
      </c>
      <c r="D25198" s="217">
        <f t="shared" ref="D25198" si="43221">D25194+1</f>
        <v>3700</v>
      </c>
      <c r="E25198" s="212"/>
      <c r="F25198" s="197">
        <v>3</v>
      </c>
      <c r="G25198" s="208" t="s">
        <v>287</v>
      </c>
      <c r="H25198" s="367"/>
      <c r="R25198" s="200"/>
    </row>
    <row r="25199" spans="1:18" ht="14.6" customHeight="1" thickBot="1" x14ac:dyDescent="0.55000000000000004">
      <c r="A25199" s="526"/>
      <c r="B25199" s="217">
        <f t="shared" si="43150"/>
        <v>749</v>
      </c>
      <c r="D25199" s="217" t="str">
        <f t="shared" ref="D25199" si="43222">INT((D25198-D$10559-1)/49+1)&amp;"/"&amp;MOD(INT((D25198-D$10559-1)/7),7)+1&amp;"/"&amp;MOD(D25198-D$10559-1,7)+1</f>
        <v>75/5/6</v>
      </c>
      <c r="E25199" s="214"/>
      <c r="F25199" s="197">
        <v>4</v>
      </c>
      <c r="G25199" s="209" t="s">
        <v>605</v>
      </c>
      <c r="H25199" s="324" t="str">
        <f>H25195</f>
        <v>Dn 2300</v>
      </c>
      <c r="R25199" s="200"/>
    </row>
    <row r="25200" spans="1:18" ht="14.6" customHeight="1" x14ac:dyDescent="0.5">
      <c r="A25200" s="524" t="s">
        <v>1279</v>
      </c>
      <c r="B25200" s="217" t="s">
        <v>1187</v>
      </c>
      <c r="D25200" s="202" t="str">
        <f t="shared" ref="D25200" si="43223">IF(MOD(D25198-D$10559-1,49)=0,"Jub",IF(MOD(D25198-D$10559,7)=0,"Sab","Yr"))&amp;" "&amp;IF(MOD(D25198-D$10559-1,49)=0,INT(D25198-D$10559-1)/49,"")</f>
        <v xml:space="preserve">Yr </v>
      </c>
      <c r="E25200" s="201">
        <f t="shared" ref="E25200" si="43224">E25196+1</f>
        <v>2219</v>
      </c>
      <c r="F25200" s="197">
        <v>1</v>
      </c>
      <c r="G25200" s="203" t="s">
        <v>288</v>
      </c>
      <c r="H25200" s="325">
        <f>H25196+1</f>
        <v>2186</v>
      </c>
      <c r="R25200" s="200"/>
    </row>
    <row r="25201" spans="1:18" ht="14.6" customHeight="1" x14ac:dyDescent="0.5">
      <c r="A25201" s="525" t="s">
        <v>1280</v>
      </c>
      <c r="B25201" s="202">
        <f t="shared" ref="B25201" si="43225">B25197+1</f>
        <v>2994</v>
      </c>
      <c r="D25201" s="216" t="str">
        <f t="shared" ref="D25201" si="43226">D25197</f>
        <v>Exodus</v>
      </c>
      <c r="E25201" s="212" t="str">
        <f t="shared" ref="E25201" si="43227">E25197</f>
        <v>AD</v>
      </c>
      <c r="F25201" s="197">
        <v>2</v>
      </c>
      <c r="G25201" s="206" t="s">
        <v>604</v>
      </c>
      <c r="H25201" s="325"/>
      <c r="R25201" s="200"/>
    </row>
    <row r="25202" spans="1:18" ht="14.6" customHeight="1" x14ac:dyDescent="0.5">
      <c r="A25202" s="523">
        <f t="shared" ref="A25202" si="43228">A25198+1</f>
        <v>2972</v>
      </c>
      <c r="B25202" s="216" t="str">
        <f t="shared" si="43159"/>
        <v>Olympiad</v>
      </c>
      <c r="D25202" s="217">
        <f t="shared" ref="D25202" si="43229">D25198+1</f>
        <v>3701</v>
      </c>
      <c r="E25202" s="212"/>
      <c r="F25202" s="197">
        <v>3</v>
      </c>
      <c r="G25202" s="208" t="s">
        <v>287</v>
      </c>
      <c r="H25202" s="367"/>
      <c r="R25202" s="200"/>
    </row>
    <row r="25203" spans="1:18" ht="14.6" customHeight="1" thickBot="1" x14ac:dyDescent="0.55000000000000004">
      <c r="A25203" s="526"/>
      <c r="B25203" s="217">
        <f t="shared" si="43159"/>
        <v>749</v>
      </c>
      <c r="D25203" s="359" t="str">
        <f t="shared" ref="D25203" si="43230">INT((D25202-D$10559-1)/49+1)&amp;"/"&amp;MOD(INT((D25202-D$10559-1)/7),7)+1&amp;"/"&amp;MOD(D25202-D$10559-1,7)+1</f>
        <v>75/5/7</v>
      </c>
      <c r="E25203" s="214"/>
      <c r="F25203" s="197">
        <v>4</v>
      </c>
      <c r="G25203" s="209" t="s">
        <v>605</v>
      </c>
      <c r="H25203" s="324" t="str">
        <f>H25199</f>
        <v>Dn 2300</v>
      </c>
      <c r="R25203" s="200"/>
    </row>
    <row r="25204" spans="1:18" ht="14.6" customHeight="1" x14ac:dyDescent="0.5">
      <c r="A25204" s="524" t="s">
        <v>1279</v>
      </c>
      <c r="B25204" s="217" t="s">
        <v>1188</v>
      </c>
      <c r="D25204" s="360" t="str">
        <f t="shared" ref="D25204" si="43231">IF(MOD(D25202-D$10559-1,49)=0,"Jub",IF(MOD(D25202-D$10559,7)=0,"Sab","Yr"))&amp;" "&amp;IF(MOD(D25202-D$10559-1,49)=0,INT(D25202-D$10559-1)/49,"")</f>
        <v xml:space="preserve">Sab </v>
      </c>
      <c r="E25204" s="201">
        <f t="shared" ref="E25204" si="43232">E25200+1</f>
        <v>2220</v>
      </c>
      <c r="F25204" s="197">
        <v>1</v>
      </c>
      <c r="G25204" s="203" t="s">
        <v>288</v>
      </c>
      <c r="H25204" s="325">
        <f>H25200+1</f>
        <v>2187</v>
      </c>
      <c r="R25204" s="200"/>
    </row>
    <row r="25205" spans="1:18" ht="14.6" customHeight="1" x14ac:dyDescent="0.5">
      <c r="A25205" s="525" t="s">
        <v>1280</v>
      </c>
      <c r="B25205" s="202">
        <f t="shared" ref="B25205" si="43233">B25201+1</f>
        <v>2995</v>
      </c>
      <c r="D25205" s="361" t="str">
        <f t="shared" ref="D25205" si="43234">D25201</f>
        <v>Exodus</v>
      </c>
      <c r="E25205" s="212" t="str">
        <f t="shared" ref="E25205" si="43235">E25201</f>
        <v>AD</v>
      </c>
      <c r="F25205" s="197">
        <v>2</v>
      </c>
      <c r="G25205" s="206" t="s">
        <v>604</v>
      </c>
      <c r="H25205" s="325"/>
      <c r="R25205" s="200"/>
    </row>
    <row r="25206" spans="1:18" ht="14.6" customHeight="1" x14ac:dyDescent="0.5">
      <c r="A25206" s="523">
        <f t="shared" ref="A25206" si="43236">A25202+1</f>
        <v>2973</v>
      </c>
      <c r="B25206" s="216" t="str">
        <f t="shared" si="43168"/>
        <v>Olympiad</v>
      </c>
      <c r="D25206" s="359">
        <f t="shared" ref="D25206" si="43237">D25202+1</f>
        <v>3702</v>
      </c>
      <c r="E25206" s="212"/>
      <c r="F25206" s="197">
        <v>3</v>
      </c>
      <c r="G25206" s="208" t="s">
        <v>287</v>
      </c>
      <c r="H25206" s="367"/>
      <c r="R25206" s="200"/>
    </row>
    <row r="25207" spans="1:18" ht="14.6" customHeight="1" thickBot="1" x14ac:dyDescent="0.55000000000000004">
      <c r="A25207" s="526"/>
      <c r="B25207" s="217">
        <f t="shared" si="43168"/>
        <v>749</v>
      </c>
      <c r="D25207" s="217" t="str">
        <f t="shared" ref="D25207" si="43238">INT((D25206-D$10559-1)/49+1)&amp;"/"&amp;MOD(INT((D25206-D$10559-1)/7),7)+1&amp;"/"&amp;MOD(D25206-D$10559-1,7)+1</f>
        <v>75/6/1</v>
      </c>
      <c r="E25207" s="214"/>
      <c r="F25207" s="197">
        <v>4</v>
      </c>
      <c r="G25207" s="209" t="s">
        <v>605</v>
      </c>
      <c r="H25207" s="324" t="str">
        <f>H25203</f>
        <v>Dn 2300</v>
      </c>
      <c r="R25207" s="200"/>
    </row>
    <row r="25208" spans="1:18" ht="14.6" customHeight="1" x14ac:dyDescent="0.5">
      <c r="A25208" s="524" t="s">
        <v>1279</v>
      </c>
      <c r="B25208" s="217" t="s">
        <v>1189</v>
      </c>
      <c r="D25208" s="202" t="str">
        <f t="shared" ref="D25208" si="43239">IF(MOD(D25206-D$10559-1,49)=0,"Jub",IF(MOD(D25206-D$10559,7)=0,"Sab","Yr"))&amp;" "&amp;IF(MOD(D25206-D$10559-1,49)=0,INT(D25206-D$10559-1)/49,"")</f>
        <v xml:space="preserve">Yr </v>
      </c>
      <c r="E25208" s="201">
        <f t="shared" ref="E25208" si="43240">E25204+1</f>
        <v>2221</v>
      </c>
      <c r="F25208" s="197">
        <v>1</v>
      </c>
      <c r="G25208" s="203" t="s">
        <v>288</v>
      </c>
      <c r="H25208" s="325">
        <f>H25204+1</f>
        <v>2188</v>
      </c>
      <c r="R25208" s="200"/>
    </row>
    <row r="25209" spans="1:18" ht="14.6" customHeight="1" x14ac:dyDescent="0.5">
      <c r="A25209" s="525" t="s">
        <v>1280</v>
      </c>
      <c r="B25209" s="202">
        <f t="shared" ref="B25209" si="43241">B25205+1</f>
        <v>2996</v>
      </c>
      <c r="D25209" s="216" t="str">
        <f t="shared" ref="D25209" si="43242">D25205</f>
        <v>Exodus</v>
      </c>
      <c r="E25209" s="212" t="str">
        <f t="shared" ref="E25209" si="43243">E25205</f>
        <v>AD</v>
      </c>
      <c r="F25209" s="197">
        <v>2</v>
      </c>
      <c r="G25209" s="206" t="s">
        <v>604</v>
      </c>
      <c r="H25209" s="325"/>
      <c r="R25209" s="200"/>
    </row>
    <row r="25210" spans="1:18" ht="14.6" customHeight="1" x14ac:dyDescent="0.5">
      <c r="A25210" s="523">
        <f t="shared" ref="A25210" si="43244">A25206+1</f>
        <v>2974</v>
      </c>
      <c r="B25210" s="216" t="str">
        <f t="shared" ref="B25210" si="43245">B25206</f>
        <v>Olympiad</v>
      </c>
      <c r="D25210" s="217">
        <f t="shared" ref="D25210" si="43246">D25206+1</f>
        <v>3703</v>
      </c>
      <c r="E25210" s="212"/>
      <c r="F25210" s="197">
        <v>3</v>
      </c>
      <c r="G25210" s="208" t="s">
        <v>287</v>
      </c>
      <c r="H25210" s="367"/>
      <c r="R25210" s="200"/>
    </row>
    <row r="25211" spans="1:18" ht="14.6" customHeight="1" thickBot="1" x14ac:dyDescent="0.55000000000000004">
      <c r="A25211" s="526"/>
      <c r="B25211" s="217">
        <f t="shared" ref="B25211" si="43247">B25207+1</f>
        <v>750</v>
      </c>
      <c r="D25211" s="217" t="str">
        <f t="shared" ref="D25211" si="43248">INT((D25210-D$10559-1)/49+1)&amp;"/"&amp;MOD(INT((D25210-D$10559-1)/7),7)+1&amp;"/"&amp;MOD(D25210-D$10559-1,7)+1</f>
        <v>75/6/2</v>
      </c>
      <c r="E25211" s="214"/>
      <c r="F25211" s="197">
        <v>4</v>
      </c>
      <c r="G25211" s="209" t="s">
        <v>605</v>
      </c>
      <c r="H25211" s="324" t="str">
        <f>H25207</f>
        <v>Dn 2300</v>
      </c>
      <c r="R25211" s="200"/>
    </row>
    <row r="25212" spans="1:18" ht="14.6" customHeight="1" x14ac:dyDescent="0.5">
      <c r="A25212" s="524" t="s">
        <v>1279</v>
      </c>
      <c r="B25212" s="217" t="s">
        <v>1186</v>
      </c>
      <c r="D25212" s="202" t="str">
        <f t="shared" ref="D25212" si="43249">IF(MOD(D25210-D$10559-1,49)=0,"Jub",IF(MOD(D25210-D$10559,7)=0,"Sab","Yr"))&amp;" "&amp;IF(MOD(D25210-D$10559-1,49)=0,INT(D25210-D$10559-1)/49,"")</f>
        <v xml:space="preserve">Yr </v>
      </c>
      <c r="E25212" s="201">
        <f t="shared" ref="E25212" si="43250">E25208+1</f>
        <v>2222</v>
      </c>
      <c r="F25212" s="197">
        <v>1</v>
      </c>
      <c r="G25212" s="203" t="s">
        <v>288</v>
      </c>
      <c r="H25212" s="325">
        <f>H25208+1</f>
        <v>2189</v>
      </c>
      <c r="R25212" s="200"/>
    </row>
    <row r="25213" spans="1:18" ht="14.6" customHeight="1" x14ac:dyDescent="0.5">
      <c r="A25213" s="525" t="s">
        <v>1280</v>
      </c>
      <c r="B25213" s="202">
        <f t="shared" ref="B25213" si="43251">B25209+1</f>
        <v>2997</v>
      </c>
      <c r="D25213" s="216" t="str">
        <f t="shared" ref="D25213" si="43252">D25209</f>
        <v>Exodus</v>
      </c>
      <c r="E25213" s="212" t="str">
        <f t="shared" ref="E25213" si="43253">E25209</f>
        <v>AD</v>
      </c>
      <c r="F25213" s="197">
        <v>2</v>
      </c>
      <c r="G25213" s="206" t="s">
        <v>604</v>
      </c>
      <c r="H25213" s="325"/>
      <c r="R25213" s="200"/>
    </row>
    <row r="25214" spans="1:18" ht="14.6" customHeight="1" x14ac:dyDescent="0.5">
      <c r="A25214" s="523">
        <f t="shared" ref="A25214" si="43254">A25210+1</f>
        <v>2975</v>
      </c>
      <c r="B25214" s="216" t="str">
        <f t="shared" si="43150"/>
        <v>Olympiad</v>
      </c>
      <c r="D25214" s="217">
        <f t="shared" ref="D25214" si="43255">D25210+1</f>
        <v>3704</v>
      </c>
      <c r="E25214" s="212"/>
      <c r="F25214" s="197">
        <v>3</v>
      </c>
      <c r="G25214" s="208" t="s">
        <v>287</v>
      </c>
      <c r="H25214" s="367"/>
      <c r="R25214" s="200"/>
    </row>
    <row r="25215" spans="1:18" ht="14.6" customHeight="1" thickBot="1" x14ac:dyDescent="0.55000000000000004">
      <c r="A25215" s="526"/>
      <c r="B25215" s="217">
        <f t="shared" si="43150"/>
        <v>750</v>
      </c>
      <c r="D25215" s="217" t="str">
        <f t="shared" ref="D25215" si="43256">INT((D25214-D$10559-1)/49+1)&amp;"/"&amp;MOD(INT((D25214-D$10559-1)/7),7)+1&amp;"/"&amp;MOD(D25214-D$10559-1,7)+1</f>
        <v>75/6/3</v>
      </c>
      <c r="E25215" s="214"/>
      <c r="F25215" s="197">
        <v>4</v>
      </c>
      <c r="G25215" s="209" t="s">
        <v>605</v>
      </c>
      <c r="H25215" s="324" t="str">
        <f>H25211</f>
        <v>Dn 2300</v>
      </c>
      <c r="R25215" s="200"/>
    </row>
    <row r="25216" spans="1:18" ht="14.6" customHeight="1" x14ac:dyDescent="0.5">
      <c r="A25216" s="524" t="s">
        <v>1279</v>
      </c>
      <c r="B25216" s="217" t="s">
        <v>1187</v>
      </c>
      <c r="D25216" s="202" t="str">
        <f t="shared" ref="D25216" si="43257">IF(MOD(D25214-D$10559-1,49)=0,"Jub",IF(MOD(D25214-D$10559,7)=0,"Sab","Yr"))&amp;" "&amp;IF(MOD(D25214-D$10559-1,49)=0,INT(D25214-D$10559-1)/49,"")</f>
        <v xml:space="preserve">Yr </v>
      </c>
      <c r="E25216" s="201">
        <f t="shared" ref="E25216" si="43258">E25212+1</f>
        <v>2223</v>
      </c>
      <c r="F25216" s="197">
        <v>1</v>
      </c>
      <c r="G25216" s="203" t="s">
        <v>288</v>
      </c>
      <c r="H25216" s="325">
        <f>H25212+1</f>
        <v>2190</v>
      </c>
      <c r="R25216" s="200"/>
    </row>
    <row r="25217" spans="1:18" ht="14.6" customHeight="1" x14ac:dyDescent="0.5">
      <c r="A25217" s="525" t="s">
        <v>1280</v>
      </c>
      <c r="B25217" s="202">
        <f t="shared" ref="B25217" si="43259">B25213+1</f>
        <v>2998</v>
      </c>
      <c r="D25217" s="216" t="str">
        <f t="shared" ref="D25217" si="43260">D25213</f>
        <v>Exodus</v>
      </c>
      <c r="E25217" s="212" t="str">
        <f t="shared" ref="E25217" si="43261">E25213</f>
        <v>AD</v>
      </c>
      <c r="F25217" s="197">
        <v>2</v>
      </c>
      <c r="G25217" s="206" t="s">
        <v>604</v>
      </c>
      <c r="H25217" s="325"/>
      <c r="R25217" s="200"/>
    </row>
    <row r="25218" spans="1:18" ht="14.6" customHeight="1" x14ac:dyDescent="0.5">
      <c r="A25218" s="523">
        <f t="shared" ref="A25218" si="43262">A25214+1</f>
        <v>2976</v>
      </c>
      <c r="B25218" s="216" t="str">
        <f t="shared" si="43159"/>
        <v>Olympiad</v>
      </c>
      <c r="D25218" s="217">
        <f t="shared" ref="D25218" si="43263">D25214+1</f>
        <v>3705</v>
      </c>
      <c r="E25218" s="212"/>
      <c r="F25218" s="197">
        <v>3</v>
      </c>
      <c r="G25218" s="208" t="s">
        <v>287</v>
      </c>
      <c r="H25218" s="367"/>
      <c r="R25218" s="200"/>
    </row>
    <row r="25219" spans="1:18" ht="14.6" customHeight="1" thickBot="1" x14ac:dyDescent="0.55000000000000004">
      <c r="A25219" s="526"/>
      <c r="B25219" s="217">
        <f t="shared" si="43159"/>
        <v>750</v>
      </c>
      <c r="D25219" s="217" t="str">
        <f t="shared" ref="D25219" si="43264">INT((D25218-D$10559-1)/49+1)&amp;"/"&amp;MOD(INT((D25218-D$10559-1)/7),7)+1&amp;"/"&amp;MOD(D25218-D$10559-1,7)+1</f>
        <v>75/6/4</v>
      </c>
      <c r="E25219" s="214"/>
      <c r="F25219" s="197">
        <v>4</v>
      </c>
      <c r="G25219" s="209" t="s">
        <v>605</v>
      </c>
      <c r="H25219" s="324" t="str">
        <f>H25215</f>
        <v>Dn 2300</v>
      </c>
      <c r="R25219" s="200"/>
    </row>
    <row r="25220" spans="1:18" ht="14.6" customHeight="1" x14ac:dyDescent="0.5">
      <c r="A25220" s="524" t="s">
        <v>1279</v>
      </c>
      <c r="B25220" s="217" t="s">
        <v>1188</v>
      </c>
      <c r="D25220" s="202" t="str">
        <f t="shared" ref="D25220" si="43265">IF(MOD(D25218-D$10559-1,49)=0,"Jub",IF(MOD(D25218-D$10559,7)=0,"Sab","Yr"))&amp;" "&amp;IF(MOD(D25218-D$10559-1,49)=0,INT(D25218-D$10559-1)/49,"")</f>
        <v xml:space="preserve">Yr </v>
      </c>
      <c r="E25220" s="201">
        <f t="shared" ref="E25220" si="43266">E25216+1</f>
        <v>2224</v>
      </c>
      <c r="F25220" s="197">
        <v>1</v>
      </c>
      <c r="G25220" s="203" t="s">
        <v>288</v>
      </c>
      <c r="H25220" s="325">
        <f>H25216+1</f>
        <v>2191</v>
      </c>
      <c r="R25220" s="200"/>
    </row>
    <row r="25221" spans="1:18" ht="14.6" customHeight="1" x14ac:dyDescent="0.5">
      <c r="A25221" s="525" t="s">
        <v>1280</v>
      </c>
      <c r="B25221" s="202">
        <f t="shared" ref="B25221" si="43267">B25217+1</f>
        <v>2999</v>
      </c>
      <c r="D25221" s="216" t="str">
        <f t="shared" ref="D25221" si="43268">D25217</f>
        <v>Exodus</v>
      </c>
      <c r="E25221" s="212" t="str">
        <f t="shared" ref="E25221" si="43269">E25217</f>
        <v>AD</v>
      </c>
      <c r="F25221" s="197">
        <v>2</v>
      </c>
      <c r="G25221" s="206" t="s">
        <v>604</v>
      </c>
      <c r="H25221" s="325"/>
      <c r="R25221" s="200"/>
    </row>
    <row r="25222" spans="1:18" ht="14.6" customHeight="1" x14ac:dyDescent="0.5">
      <c r="A25222" s="523">
        <f t="shared" ref="A25222" si="43270">A25218+1</f>
        <v>2977</v>
      </c>
      <c r="B25222" s="216" t="str">
        <f t="shared" si="43168"/>
        <v>Olympiad</v>
      </c>
      <c r="D25222" s="217">
        <f t="shared" ref="D25222" si="43271">D25218+1</f>
        <v>3706</v>
      </c>
      <c r="E25222" s="212"/>
      <c r="F25222" s="197">
        <v>3</v>
      </c>
      <c r="G25222" s="208" t="s">
        <v>287</v>
      </c>
      <c r="H25222" s="367"/>
      <c r="R25222" s="200"/>
    </row>
    <row r="25223" spans="1:18" ht="14.6" customHeight="1" thickBot="1" x14ac:dyDescent="0.55000000000000004">
      <c r="A25223" s="526"/>
      <c r="B25223" s="217">
        <f t="shared" si="43168"/>
        <v>750</v>
      </c>
      <c r="D25223" s="217" t="str">
        <f t="shared" ref="D25223" si="43272">INT((D25222-D$10559-1)/49+1)&amp;"/"&amp;MOD(INT((D25222-D$10559-1)/7),7)+1&amp;"/"&amp;MOD(D25222-D$10559-1,7)+1</f>
        <v>75/6/5</v>
      </c>
      <c r="E25223" s="214"/>
      <c r="F25223" s="197">
        <v>4</v>
      </c>
      <c r="G25223" s="209" t="s">
        <v>605</v>
      </c>
      <c r="H25223" s="324" t="str">
        <f>H25219</f>
        <v>Dn 2300</v>
      </c>
      <c r="R25223" s="200"/>
    </row>
    <row r="25224" spans="1:18" ht="14.6" customHeight="1" x14ac:dyDescent="0.5">
      <c r="A25224" s="524" t="s">
        <v>1279</v>
      </c>
      <c r="B25224" s="217" t="s">
        <v>1189</v>
      </c>
      <c r="D25224" s="202" t="str">
        <f t="shared" ref="D25224" si="43273">IF(MOD(D25222-D$10559-1,49)=0,"Jub",IF(MOD(D25222-D$10559,7)=0,"Sab","Yr"))&amp;" "&amp;IF(MOD(D25222-D$10559-1,49)=0,INT(D25222-D$10559-1)/49,"")</f>
        <v xml:space="preserve">Yr </v>
      </c>
      <c r="E25224" s="201">
        <f t="shared" ref="E25224" si="43274">E25220+1</f>
        <v>2225</v>
      </c>
      <c r="F25224" s="197">
        <v>1</v>
      </c>
      <c r="G25224" s="203" t="s">
        <v>288</v>
      </c>
      <c r="H25224" s="325">
        <f>H25220+1</f>
        <v>2192</v>
      </c>
      <c r="R25224" s="200"/>
    </row>
    <row r="25225" spans="1:18" ht="14.6" customHeight="1" x14ac:dyDescent="0.5">
      <c r="A25225" s="525" t="s">
        <v>1280</v>
      </c>
      <c r="B25225" s="202">
        <f t="shared" ref="B25225" si="43275">B25221+1</f>
        <v>3000</v>
      </c>
      <c r="D25225" s="216" t="str">
        <f t="shared" ref="D25225" si="43276">D25221</f>
        <v>Exodus</v>
      </c>
      <c r="E25225" s="212" t="str">
        <f t="shared" ref="E25225" si="43277">E25221</f>
        <v>AD</v>
      </c>
      <c r="F25225" s="197">
        <v>2</v>
      </c>
      <c r="G25225" s="206" t="s">
        <v>604</v>
      </c>
      <c r="H25225" s="325"/>
      <c r="R25225" s="200"/>
    </row>
    <row r="25226" spans="1:18" ht="14.6" customHeight="1" x14ac:dyDescent="0.5">
      <c r="A25226" s="523">
        <f t="shared" ref="A25226" si="43278">A25222+1</f>
        <v>2978</v>
      </c>
      <c r="B25226" s="216" t="str">
        <f t="shared" ref="B25226" si="43279">B25222</f>
        <v>Olympiad</v>
      </c>
      <c r="D25226" s="217">
        <f t="shared" ref="D25226" si="43280">D25222+1</f>
        <v>3707</v>
      </c>
      <c r="E25226" s="212"/>
      <c r="F25226" s="197">
        <v>3</v>
      </c>
      <c r="G25226" s="208" t="s">
        <v>287</v>
      </c>
      <c r="H25226" s="367"/>
      <c r="R25226" s="200"/>
    </row>
    <row r="25227" spans="1:18" ht="14.6" customHeight="1" thickBot="1" x14ac:dyDescent="0.55000000000000004">
      <c r="A25227" s="526"/>
      <c r="B25227" s="217">
        <f t="shared" ref="B25227" si="43281">B25223+1</f>
        <v>751</v>
      </c>
      <c r="D25227" s="217" t="str">
        <f t="shared" ref="D25227" si="43282">INT((D25226-D$10559-1)/49+1)&amp;"/"&amp;MOD(INT((D25226-D$10559-1)/7),7)+1&amp;"/"&amp;MOD(D25226-D$10559-1,7)+1</f>
        <v>75/6/6</v>
      </c>
      <c r="E25227" s="214"/>
      <c r="F25227" s="197">
        <v>4</v>
      </c>
      <c r="G25227" s="209" t="s">
        <v>605</v>
      </c>
      <c r="H25227" s="324" t="str">
        <f>H25223</f>
        <v>Dn 2300</v>
      </c>
      <c r="R25227" s="200"/>
    </row>
    <row r="25228" spans="1:18" ht="14.6" customHeight="1" x14ac:dyDescent="0.5">
      <c r="A25228" s="524" t="s">
        <v>1279</v>
      </c>
      <c r="B25228" s="217" t="s">
        <v>1186</v>
      </c>
      <c r="D25228" s="202" t="str">
        <f t="shared" ref="D25228" si="43283">IF(MOD(D25226-D$10559-1,49)=0,"Jub",IF(MOD(D25226-D$10559,7)=0,"Sab","Yr"))&amp;" "&amp;IF(MOD(D25226-D$10559-1,49)=0,INT(D25226-D$10559-1)/49,"")</f>
        <v xml:space="preserve">Yr </v>
      </c>
      <c r="E25228" s="201">
        <f t="shared" ref="E25228" si="43284">E25224+1</f>
        <v>2226</v>
      </c>
      <c r="F25228" s="197">
        <v>1</v>
      </c>
      <c r="G25228" s="203" t="s">
        <v>288</v>
      </c>
      <c r="H25228" s="325">
        <f>H25224+1</f>
        <v>2193</v>
      </c>
      <c r="R25228" s="200"/>
    </row>
    <row r="25229" spans="1:18" ht="14.6" customHeight="1" x14ac:dyDescent="0.5">
      <c r="A25229" s="525" t="s">
        <v>1280</v>
      </c>
      <c r="B25229" s="202">
        <f t="shared" ref="B25229" si="43285">B25225+1</f>
        <v>3001</v>
      </c>
      <c r="D25229" s="216" t="str">
        <f t="shared" ref="D25229" si="43286">D25225</f>
        <v>Exodus</v>
      </c>
      <c r="E25229" s="212" t="str">
        <f t="shared" ref="E25229" si="43287">E25225</f>
        <v>AD</v>
      </c>
      <c r="F25229" s="197">
        <v>2</v>
      </c>
      <c r="G25229" s="206" t="s">
        <v>604</v>
      </c>
      <c r="H25229" s="325"/>
      <c r="R25229" s="200"/>
    </row>
    <row r="25230" spans="1:18" ht="14.6" customHeight="1" x14ac:dyDescent="0.5">
      <c r="A25230" s="523">
        <f t="shared" ref="A25230" si="43288">A25226+1</f>
        <v>2979</v>
      </c>
      <c r="B25230" s="216" t="str">
        <f t="shared" ref="B25230:B25279" si="43289">B25226</f>
        <v>Olympiad</v>
      </c>
      <c r="D25230" s="217">
        <f t="shared" ref="D25230" si="43290">D25226+1</f>
        <v>3708</v>
      </c>
      <c r="E25230" s="212"/>
      <c r="F25230" s="197">
        <v>3</v>
      </c>
      <c r="G25230" s="208" t="s">
        <v>287</v>
      </c>
      <c r="H25230" s="367"/>
      <c r="R25230" s="200"/>
    </row>
    <row r="25231" spans="1:18" ht="14.6" customHeight="1" thickBot="1" x14ac:dyDescent="0.55000000000000004">
      <c r="A25231" s="526"/>
      <c r="B25231" s="217">
        <f t="shared" si="43289"/>
        <v>751</v>
      </c>
      <c r="D25231" s="359" t="str">
        <f t="shared" ref="D25231" si="43291">INT((D25230-D$10559-1)/49+1)&amp;"/"&amp;MOD(INT((D25230-D$10559-1)/7),7)+1&amp;"/"&amp;MOD(D25230-D$10559-1,7)+1</f>
        <v>75/6/7</v>
      </c>
      <c r="E25231" s="214"/>
      <c r="F25231" s="197">
        <v>4</v>
      </c>
      <c r="G25231" s="209" t="s">
        <v>605</v>
      </c>
      <c r="H25231" s="324" t="str">
        <f>H25227</f>
        <v>Dn 2300</v>
      </c>
      <c r="R25231" s="200"/>
    </row>
    <row r="25232" spans="1:18" ht="14.6" customHeight="1" x14ac:dyDescent="0.5">
      <c r="A25232" s="524" t="s">
        <v>1279</v>
      </c>
      <c r="B25232" s="217" t="s">
        <v>1187</v>
      </c>
      <c r="D25232" s="360" t="str">
        <f t="shared" ref="D25232" si="43292">IF(MOD(D25230-D$10559-1,49)=0,"Jub",IF(MOD(D25230-D$10559,7)=0,"Sab","Yr"))&amp;" "&amp;IF(MOD(D25230-D$10559-1,49)=0,INT(D25230-D$10559-1)/49,"")</f>
        <v xml:space="preserve">Sab </v>
      </c>
      <c r="E25232" s="201">
        <f t="shared" ref="E25232" si="43293">E25228+1</f>
        <v>2227</v>
      </c>
      <c r="F25232" s="197">
        <v>1</v>
      </c>
      <c r="G25232" s="203" t="s">
        <v>288</v>
      </c>
      <c r="H25232" s="325">
        <f>H25228+1</f>
        <v>2194</v>
      </c>
      <c r="R25232" s="200"/>
    </row>
    <row r="25233" spans="1:18" ht="14.6" customHeight="1" x14ac:dyDescent="0.5">
      <c r="A25233" s="525" t="s">
        <v>1280</v>
      </c>
      <c r="B25233" s="202">
        <f t="shared" ref="B25233" si="43294">B25229+1</f>
        <v>3002</v>
      </c>
      <c r="D25233" s="361" t="str">
        <f t="shared" ref="D25233" si="43295">D25229</f>
        <v>Exodus</v>
      </c>
      <c r="E25233" s="212" t="str">
        <f t="shared" ref="E25233" si="43296">E25229</f>
        <v>AD</v>
      </c>
      <c r="F25233" s="197">
        <v>2</v>
      </c>
      <c r="G25233" s="206" t="s">
        <v>604</v>
      </c>
      <c r="H25233" s="325"/>
      <c r="R25233" s="200"/>
    </row>
    <row r="25234" spans="1:18" ht="14.6" customHeight="1" x14ac:dyDescent="0.5">
      <c r="A25234" s="523">
        <f t="shared" ref="A25234" si="43297">A25230+1</f>
        <v>2980</v>
      </c>
      <c r="B25234" s="216" t="str">
        <f t="shared" ref="B25234:B25283" si="43298">B25230</f>
        <v>Olympiad</v>
      </c>
      <c r="D25234" s="359">
        <f t="shared" ref="D25234" si="43299">D25230+1</f>
        <v>3709</v>
      </c>
      <c r="E25234" s="212"/>
      <c r="F25234" s="197">
        <v>3</v>
      </c>
      <c r="G25234" s="208" t="s">
        <v>287</v>
      </c>
      <c r="H25234" s="367"/>
      <c r="R25234" s="200"/>
    </row>
    <row r="25235" spans="1:18" ht="14.6" customHeight="1" thickBot="1" x14ac:dyDescent="0.55000000000000004">
      <c r="A25235" s="526"/>
      <c r="B25235" s="217">
        <f t="shared" si="43298"/>
        <v>751</v>
      </c>
      <c r="D25235" s="217" t="str">
        <f t="shared" ref="D25235" si="43300">INT((D25234-D$10559-1)/49+1)&amp;"/"&amp;MOD(INT((D25234-D$10559-1)/7),7)+1&amp;"/"&amp;MOD(D25234-D$10559-1,7)+1</f>
        <v>75/7/1</v>
      </c>
      <c r="E25235" s="214"/>
      <c r="F25235" s="197">
        <v>4</v>
      </c>
      <c r="G25235" s="209" t="s">
        <v>605</v>
      </c>
      <c r="H25235" s="324" t="str">
        <f>H25231</f>
        <v>Dn 2300</v>
      </c>
      <c r="R25235" s="200"/>
    </row>
    <row r="25236" spans="1:18" ht="14.6" customHeight="1" x14ac:dyDescent="0.5">
      <c r="A25236" s="524" t="s">
        <v>1279</v>
      </c>
      <c r="B25236" s="217" t="s">
        <v>1188</v>
      </c>
      <c r="D25236" s="202" t="str">
        <f t="shared" ref="D25236" si="43301">IF(MOD(D25234-D$10559-1,49)=0,"Jub",IF(MOD(D25234-D$10559,7)=0,"Sab","Yr"))&amp;" "&amp;IF(MOD(D25234-D$10559-1,49)=0,INT(D25234-D$10559-1)/49,"")</f>
        <v xml:space="preserve">Yr </v>
      </c>
      <c r="E25236" s="201">
        <f t="shared" ref="E25236" si="43302">E25232+1</f>
        <v>2228</v>
      </c>
      <c r="F25236" s="197">
        <v>1</v>
      </c>
      <c r="G25236" s="203" t="s">
        <v>288</v>
      </c>
      <c r="H25236" s="325">
        <f>H25232+1</f>
        <v>2195</v>
      </c>
      <c r="R25236" s="200"/>
    </row>
    <row r="25237" spans="1:18" ht="14.6" customHeight="1" x14ac:dyDescent="0.5">
      <c r="A25237" s="525" t="s">
        <v>1280</v>
      </c>
      <c r="B25237" s="202">
        <f t="shared" ref="B25237" si="43303">B25233+1</f>
        <v>3003</v>
      </c>
      <c r="D25237" s="216" t="str">
        <f t="shared" ref="D25237" si="43304">D25233</f>
        <v>Exodus</v>
      </c>
      <c r="E25237" s="212" t="str">
        <f t="shared" ref="E25237" si="43305">E25233</f>
        <v>AD</v>
      </c>
      <c r="F25237" s="197">
        <v>2</v>
      </c>
      <c r="G25237" s="206" t="s">
        <v>604</v>
      </c>
      <c r="H25237" s="325"/>
      <c r="R25237" s="200"/>
    </row>
    <row r="25238" spans="1:18" ht="14.6" customHeight="1" x14ac:dyDescent="0.5">
      <c r="A25238" s="523">
        <f t="shared" ref="A25238" si="43306">A25234+1</f>
        <v>2981</v>
      </c>
      <c r="B25238" s="216" t="str">
        <f t="shared" ref="B25238:B25287" si="43307">B25234</f>
        <v>Olympiad</v>
      </c>
      <c r="D25238" s="217">
        <f t="shared" ref="D25238" si="43308">D25234+1</f>
        <v>3710</v>
      </c>
      <c r="E25238" s="212"/>
      <c r="F25238" s="197">
        <v>3</v>
      </c>
      <c r="G25238" s="208" t="s">
        <v>287</v>
      </c>
      <c r="H25238" s="367"/>
      <c r="R25238" s="200"/>
    </row>
    <row r="25239" spans="1:18" ht="14.6" customHeight="1" thickBot="1" x14ac:dyDescent="0.55000000000000004">
      <c r="A25239" s="526"/>
      <c r="B25239" s="217">
        <f t="shared" si="43307"/>
        <v>751</v>
      </c>
      <c r="D25239" s="217" t="str">
        <f t="shared" ref="D25239" si="43309">INT((D25238-D$10559-1)/49+1)&amp;"/"&amp;MOD(INT((D25238-D$10559-1)/7),7)+1&amp;"/"&amp;MOD(D25238-D$10559-1,7)+1</f>
        <v>75/7/2</v>
      </c>
      <c r="E25239" s="214"/>
      <c r="F25239" s="197">
        <v>4</v>
      </c>
      <c r="G25239" s="209" t="s">
        <v>605</v>
      </c>
      <c r="H25239" s="324" t="str">
        <f>H25235</f>
        <v>Dn 2300</v>
      </c>
      <c r="R25239" s="200"/>
    </row>
    <row r="25240" spans="1:18" ht="14.6" customHeight="1" x14ac:dyDescent="0.5">
      <c r="A25240" s="524" t="s">
        <v>1279</v>
      </c>
      <c r="B25240" s="217" t="s">
        <v>1189</v>
      </c>
      <c r="D25240" s="202" t="str">
        <f t="shared" ref="D25240" si="43310">IF(MOD(D25238-D$10559-1,49)=0,"Jub",IF(MOD(D25238-D$10559,7)=0,"Sab","Yr"))&amp;" "&amp;IF(MOD(D25238-D$10559-1,49)=0,INT(D25238-D$10559-1)/49,"")</f>
        <v xml:space="preserve">Yr </v>
      </c>
      <c r="E25240" s="201">
        <f t="shared" ref="E25240" si="43311">E25236+1</f>
        <v>2229</v>
      </c>
      <c r="F25240" s="197">
        <v>1</v>
      </c>
      <c r="G25240" s="203" t="s">
        <v>288</v>
      </c>
      <c r="H25240" s="325">
        <f>H25236+1</f>
        <v>2196</v>
      </c>
      <c r="R25240" s="200"/>
    </row>
    <row r="25241" spans="1:18" ht="14.6" customHeight="1" x14ac:dyDescent="0.5">
      <c r="A25241" s="525" t="s">
        <v>1280</v>
      </c>
      <c r="B25241" s="202">
        <f t="shared" ref="B25241" si="43312">B25237+1</f>
        <v>3004</v>
      </c>
      <c r="D25241" s="216" t="str">
        <f t="shared" ref="D25241" si="43313">D25237</f>
        <v>Exodus</v>
      </c>
      <c r="E25241" s="212" t="str">
        <f t="shared" ref="E25241" si="43314">E25237</f>
        <v>AD</v>
      </c>
      <c r="F25241" s="197">
        <v>2</v>
      </c>
      <c r="G25241" s="206" t="s">
        <v>604</v>
      </c>
      <c r="H25241" s="325"/>
      <c r="R25241" s="200"/>
    </row>
    <row r="25242" spans="1:18" ht="14.6" customHeight="1" x14ac:dyDescent="0.5">
      <c r="A25242" s="523">
        <f t="shared" ref="A25242" si="43315">A25238+1</f>
        <v>2982</v>
      </c>
      <c r="B25242" s="216" t="str">
        <f t="shared" ref="B25242" si="43316">B25238</f>
        <v>Olympiad</v>
      </c>
      <c r="D25242" s="217">
        <f t="shared" ref="D25242" si="43317">D25238+1</f>
        <v>3711</v>
      </c>
      <c r="E25242" s="212"/>
      <c r="F25242" s="197">
        <v>3</v>
      </c>
      <c r="G25242" s="208" t="s">
        <v>287</v>
      </c>
      <c r="H25242" s="367"/>
      <c r="R25242" s="200"/>
    </row>
    <row r="25243" spans="1:18" ht="14.6" customHeight="1" thickBot="1" x14ac:dyDescent="0.55000000000000004">
      <c r="A25243" s="526"/>
      <c r="B25243" s="217">
        <f t="shared" ref="B25243" si="43318">B25239+1</f>
        <v>752</v>
      </c>
      <c r="D25243" s="217" t="str">
        <f t="shared" ref="D25243" si="43319">INT((D25242-D$10559-1)/49+1)&amp;"/"&amp;MOD(INT((D25242-D$10559-1)/7),7)+1&amp;"/"&amp;MOD(D25242-D$10559-1,7)+1</f>
        <v>75/7/3</v>
      </c>
      <c r="E25243" s="214"/>
      <c r="F25243" s="197">
        <v>4</v>
      </c>
      <c r="G25243" s="209" t="s">
        <v>605</v>
      </c>
      <c r="H25243" s="324" t="str">
        <f>H25239</f>
        <v>Dn 2300</v>
      </c>
      <c r="R25243" s="200"/>
    </row>
    <row r="25244" spans="1:18" ht="14.6" customHeight="1" x14ac:dyDescent="0.5">
      <c r="A25244" s="524" t="s">
        <v>1279</v>
      </c>
      <c r="B25244" s="217" t="s">
        <v>1186</v>
      </c>
      <c r="D25244" s="202" t="str">
        <f t="shared" ref="D25244" si="43320">IF(MOD(D25242-D$10559-1,49)=0,"Jub",IF(MOD(D25242-D$10559,7)=0,"Sab","Yr"))&amp;" "&amp;IF(MOD(D25242-D$10559-1,49)=0,INT(D25242-D$10559-1)/49,"")</f>
        <v xml:space="preserve">Yr </v>
      </c>
      <c r="E25244" s="201">
        <f t="shared" ref="E25244" si="43321">E25240+1</f>
        <v>2230</v>
      </c>
      <c r="F25244" s="197">
        <v>1</v>
      </c>
      <c r="G25244" s="203" t="s">
        <v>288</v>
      </c>
      <c r="H25244" s="325">
        <f>H25240+1</f>
        <v>2197</v>
      </c>
      <c r="R25244" s="200"/>
    </row>
    <row r="25245" spans="1:18" ht="14.6" customHeight="1" x14ac:dyDescent="0.5">
      <c r="A25245" s="525" t="s">
        <v>1280</v>
      </c>
      <c r="B25245" s="202">
        <f t="shared" ref="B25245" si="43322">B25241+1</f>
        <v>3005</v>
      </c>
      <c r="D25245" s="216" t="str">
        <f t="shared" ref="D25245" si="43323">D25241</f>
        <v>Exodus</v>
      </c>
      <c r="E25245" s="212" t="str">
        <f t="shared" ref="E25245" si="43324">E25241</f>
        <v>AD</v>
      </c>
      <c r="F25245" s="197">
        <v>2</v>
      </c>
      <c r="G25245" s="206" t="s">
        <v>604</v>
      </c>
      <c r="H25245" s="325"/>
      <c r="R25245" s="200"/>
    </row>
    <row r="25246" spans="1:18" ht="14.6" customHeight="1" x14ac:dyDescent="0.5">
      <c r="A25246" s="523">
        <f t="shared" ref="A25246" si="43325">A25242+1</f>
        <v>2983</v>
      </c>
      <c r="B25246" s="216" t="str">
        <f t="shared" si="43289"/>
        <v>Olympiad</v>
      </c>
      <c r="D25246" s="217">
        <f t="shared" ref="D25246" si="43326">D25242+1</f>
        <v>3712</v>
      </c>
      <c r="E25246" s="212"/>
      <c r="F25246" s="197">
        <v>3</v>
      </c>
      <c r="G25246" s="208" t="s">
        <v>287</v>
      </c>
      <c r="H25246" s="367"/>
      <c r="R25246" s="200"/>
    </row>
    <row r="25247" spans="1:18" ht="14.6" customHeight="1" thickBot="1" x14ac:dyDescent="0.55000000000000004">
      <c r="A25247" s="526"/>
      <c r="B25247" s="217">
        <f t="shared" si="43289"/>
        <v>752</v>
      </c>
      <c r="D25247" s="217" t="str">
        <f t="shared" ref="D25247" si="43327">INT((D25246-D$10559-1)/49+1)&amp;"/"&amp;MOD(INT((D25246-D$10559-1)/7),7)+1&amp;"/"&amp;MOD(D25246-D$10559-1,7)+1</f>
        <v>75/7/4</v>
      </c>
      <c r="E25247" s="214"/>
      <c r="F25247" s="197">
        <v>4</v>
      </c>
      <c r="G25247" s="209" t="s">
        <v>605</v>
      </c>
      <c r="H25247" s="324" t="str">
        <f>H25243</f>
        <v>Dn 2300</v>
      </c>
      <c r="R25247" s="200"/>
    </row>
    <row r="25248" spans="1:18" ht="14.6" customHeight="1" x14ac:dyDescent="0.5">
      <c r="A25248" s="524" t="s">
        <v>1279</v>
      </c>
      <c r="B25248" s="217" t="s">
        <v>1187</v>
      </c>
      <c r="D25248" s="202" t="str">
        <f t="shared" ref="D25248" si="43328">IF(MOD(D25246-D$10559-1,49)=0,"Jub",IF(MOD(D25246-D$10559,7)=0,"Sab","Yr"))&amp;" "&amp;IF(MOD(D25246-D$10559-1,49)=0,INT(D25246-D$10559-1)/49,"")</f>
        <v xml:space="preserve">Yr </v>
      </c>
      <c r="E25248" s="201">
        <f t="shared" ref="E25248" si="43329">E25244+1</f>
        <v>2231</v>
      </c>
      <c r="F25248" s="197">
        <v>1</v>
      </c>
      <c r="G25248" s="203" t="s">
        <v>288</v>
      </c>
      <c r="H25248" s="325">
        <f>H25244+1</f>
        <v>2198</v>
      </c>
      <c r="R25248" s="200"/>
    </row>
    <row r="25249" spans="1:18" ht="14.6" customHeight="1" x14ac:dyDescent="0.5">
      <c r="A25249" s="525" t="s">
        <v>1280</v>
      </c>
      <c r="B25249" s="202">
        <f t="shared" ref="B25249" si="43330">B25245+1</f>
        <v>3006</v>
      </c>
      <c r="D25249" s="216" t="str">
        <f t="shared" ref="D25249" si="43331">D25245</f>
        <v>Exodus</v>
      </c>
      <c r="E25249" s="212" t="str">
        <f t="shared" ref="E25249" si="43332">E25245</f>
        <v>AD</v>
      </c>
      <c r="F25249" s="197">
        <v>2</v>
      </c>
      <c r="G25249" s="206" t="s">
        <v>604</v>
      </c>
      <c r="H25249" s="325"/>
      <c r="R25249" s="200"/>
    </row>
    <row r="25250" spans="1:18" ht="14.6" customHeight="1" x14ac:dyDescent="0.5">
      <c r="A25250" s="523">
        <f t="shared" ref="A25250" si="43333">A25246+1</f>
        <v>2984</v>
      </c>
      <c r="B25250" s="216" t="str">
        <f t="shared" si="43298"/>
        <v>Olympiad</v>
      </c>
      <c r="D25250" s="217">
        <f t="shared" ref="D25250" si="43334">D25246+1</f>
        <v>3713</v>
      </c>
      <c r="E25250" s="212"/>
      <c r="F25250" s="197">
        <v>3</v>
      </c>
      <c r="G25250" s="208" t="s">
        <v>287</v>
      </c>
      <c r="H25250" s="367"/>
      <c r="R25250" s="200"/>
    </row>
    <row r="25251" spans="1:18" ht="14.6" customHeight="1" thickBot="1" x14ac:dyDescent="0.55000000000000004">
      <c r="A25251" s="526"/>
      <c r="B25251" s="217">
        <f t="shared" si="43298"/>
        <v>752</v>
      </c>
      <c r="D25251" s="217" t="str">
        <f t="shared" ref="D25251" si="43335">INT((D25250-D$10559-1)/49+1)&amp;"/"&amp;MOD(INT((D25250-D$10559-1)/7),7)+1&amp;"/"&amp;MOD(D25250-D$10559-1,7)+1</f>
        <v>75/7/5</v>
      </c>
      <c r="E25251" s="214"/>
      <c r="F25251" s="197">
        <v>4</v>
      </c>
      <c r="G25251" s="209" t="s">
        <v>605</v>
      </c>
      <c r="H25251" s="324" t="str">
        <f>H25247</f>
        <v>Dn 2300</v>
      </c>
      <c r="R25251" s="200"/>
    </row>
    <row r="25252" spans="1:18" ht="14.6" customHeight="1" x14ac:dyDescent="0.5">
      <c r="A25252" s="524" t="s">
        <v>1279</v>
      </c>
      <c r="B25252" s="217" t="s">
        <v>1188</v>
      </c>
      <c r="D25252" s="202" t="str">
        <f t="shared" ref="D25252" si="43336">IF(MOD(D25250-D$10559-1,49)=0,"Jub",IF(MOD(D25250-D$10559,7)=0,"Sab","Yr"))&amp;" "&amp;IF(MOD(D25250-D$10559-1,49)=0,INT(D25250-D$10559-1)/49,"")</f>
        <v xml:space="preserve">Yr </v>
      </c>
      <c r="E25252" s="201">
        <f t="shared" ref="E25252" si="43337">E25248+1</f>
        <v>2232</v>
      </c>
      <c r="F25252" s="197">
        <v>1</v>
      </c>
      <c r="G25252" s="203" t="s">
        <v>288</v>
      </c>
      <c r="H25252" s="325">
        <f>H25248+1</f>
        <v>2199</v>
      </c>
      <c r="R25252" s="200"/>
    </row>
    <row r="25253" spans="1:18" ht="14.6" customHeight="1" x14ac:dyDescent="0.5">
      <c r="A25253" s="525" t="s">
        <v>1280</v>
      </c>
      <c r="B25253" s="202">
        <f t="shared" ref="B25253" si="43338">B25249+1</f>
        <v>3007</v>
      </c>
      <c r="D25253" s="216" t="str">
        <f t="shared" ref="D25253" si="43339">D25249</f>
        <v>Exodus</v>
      </c>
      <c r="E25253" s="212" t="str">
        <f t="shared" ref="E25253" si="43340">E25249</f>
        <v>AD</v>
      </c>
      <c r="F25253" s="197">
        <v>2</v>
      </c>
      <c r="G25253" s="206" t="s">
        <v>604</v>
      </c>
      <c r="H25253" s="325"/>
      <c r="R25253" s="200"/>
    </row>
    <row r="25254" spans="1:18" ht="14.6" customHeight="1" x14ac:dyDescent="0.5">
      <c r="A25254" s="523">
        <f t="shared" ref="A25254" si="43341">A25250+1</f>
        <v>2985</v>
      </c>
      <c r="B25254" s="216" t="str">
        <f t="shared" si="43307"/>
        <v>Olympiad</v>
      </c>
      <c r="D25254" s="217">
        <f t="shared" ref="D25254" si="43342">D25250+1</f>
        <v>3714</v>
      </c>
      <c r="E25254" s="212"/>
      <c r="F25254" s="197">
        <v>3</v>
      </c>
      <c r="G25254" s="208" t="s">
        <v>287</v>
      </c>
      <c r="H25254" s="367"/>
      <c r="R25254" s="200"/>
    </row>
    <row r="25255" spans="1:18" ht="14.6" customHeight="1" thickBot="1" x14ac:dyDescent="0.55000000000000004">
      <c r="A25255" s="526"/>
      <c r="B25255" s="217">
        <f t="shared" si="43307"/>
        <v>752</v>
      </c>
      <c r="D25255" s="217" t="str">
        <f t="shared" ref="D25255" si="43343">INT((D25254-D$10559-1)/49+1)&amp;"/"&amp;MOD(INT((D25254-D$10559-1)/7),7)+1&amp;"/"&amp;MOD(D25254-D$10559-1,7)+1</f>
        <v>75/7/6</v>
      </c>
      <c r="E25255" s="214"/>
      <c r="F25255" s="197">
        <v>4</v>
      </c>
      <c r="G25255" s="209" t="s">
        <v>605</v>
      </c>
      <c r="H25255" s="324" t="str">
        <f>H25251</f>
        <v>Dn 2300</v>
      </c>
      <c r="R25255" s="200"/>
    </row>
    <row r="25256" spans="1:18" ht="14.6" customHeight="1" x14ac:dyDescent="0.5">
      <c r="A25256" s="524" t="s">
        <v>1279</v>
      </c>
      <c r="B25256" s="217" t="s">
        <v>1189</v>
      </c>
      <c r="D25256" s="202" t="str">
        <f t="shared" ref="D25256" si="43344">IF(MOD(D25254-D$10559-1,49)=0,"Jub",IF(MOD(D25254-D$10559,7)=0,"Sab","Yr"))&amp;" "&amp;IF(MOD(D25254-D$10559-1,49)=0,INT(D25254-D$10559-1)/49,"")</f>
        <v xml:space="preserve">Yr </v>
      </c>
      <c r="E25256" s="201">
        <f t="shared" ref="E25256" si="43345">E25252+1</f>
        <v>2233</v>
      </c>
      <c r="F25256" s="197">
        <v>1</v>
      </c>
      <c r="G25256" s="203" t="s">
        <v>288</v>
      </c>
      <c r="H25256" s="325">
        <f>H25252+1</f>
        <v>2200</v>
      </c>
      <c r="R25256" s="200"/>
    </row>
    <row r="25257" spans="1:18" ht="14.6" customHeight="1" x14ac:dyDescent="0.5">
      <c r="A25257" s="525" t="s">
        <v>1280</v>
      </c>
      <c r="B25257" s="202">
        <f t="shared" ref="B25257" si="43346">B25253+1</f>
        <v>3008</v>
      </c>
      <c r="D25257" s="216" t="str">
        <f t="shared" ref="D25257" si="43347">D25253</f>
        <v>Exodus</v>
      </c>
      <c r="E25257" s="212" t="str">
        <f t="shared" ref="E25257" si="43348">E25253</f>
        <v>AD</v>
      </c>
      <c r="F25257" s="197">
        <v>2</v>
      </c>
      <c r="G25257" s="206" t="s">
        <v>604</v>
      </c>
      <c r="H25257" s="325"/>
      <c r="R25257" s="200"/>
    </row>
    <row r="25258" spans="1:18" ht="14.6" customHeight="1" x14ac:dyDescent="0.5">
      <c r="A25258" s="523">
        <f t="shared" ref="A25258" si="43349">A25254+1</f>
        <v>2986</v>
      </c>
      <c r="B25258" s="216" t="str">
        <f t="shared" ref="B25258" si="43350">B25254</f>
        <v>Olympiad</v>
      </c>
      <c r="D25258" s="217">
        <f t="shared" ref="D25258" si="43351">D25254+1</f>
        <v>3715</v>
      </c>
      <c r="E25258" s="212"/>
      <c r="F25258" s="197">
        <v>3</v>
      </c>
      <c r="G25258" s="208" t="s">
        <v>287</v>
      </c>
      <c r="H25258" s="367"/>
      <c r="R25258" s="200"/>
    </row>
    <row r="25259" spans="1:18" ht="14.6" customHeight="1" thickBot="1" x14ac:dyDescent="0.55000000000000004">
      <c r="A25259" s="526"/>
      <c r="B25259" s="217">
        <f t="shared" ref="B25259" si="43352">B25255+1</f>
        <v>753</v>
      </c>
      <c r="D25259" s="359" t="str">
        <f t="shared" ref="D25259" si="43353">INT((D25258-D$10559-1)/49+1)&amp;"/"&amp;MOD(INT((D25258-D$10559-1)/7),7)+1&amp;"/"&amp;MOD(D25258-D$10559-1,7)+1</f>
        <v>75/7/7</v>
      </c>
      <c r="E25259" s="214"/>
      <c r="F25259" s="197">
        <v>4</v>
      </c>
      <c r="G25259" s="209" t="s">
        <v>605</v>
      </c>
      <c r="H25259" s="324" t="str">
        <f>H25255</f>
        <v>Dn 2300</v>
      </c>
      <c r="R25259" s="200"/>
    </row>
    <row r="25260" spans="1:18" ht="14.6" customHeight="1" x14ac:dyDescent="0.5">
      <c r="A25260" s="524" t="s">
        <v>1279</v>
      </c>
      <c r="B25260" s="217" t="s">
        <v>1186</v>
      </c>
      <c r="D25260" s="360" t="str">
        <f t="shared" ref="D25260" si="43354">IF(MOD(D25258-D$10559-1,49)=0,"Jub",IF(MOD(D25258-D$10559,7)=0,"Sab","Yr"))&amp;" "&amp;IF(MOD(D25258-D$10559-1,49)=0,INT(D25258-D$10559-1)/49,"")</f>
        <v xml:space="preserve">Sab </v>
      </c>
      <c r="E25260" s="201">
        <f t="shared" ref="E25260" si="43355">E25256+1</f>
        <v>2234</v>
      </c>
      <c r="F25260" s="197">
        <v>1</v>
      </c>
      <c r="G25260" s="203" t="s">
        <v>288</v>
      </c>
      <c r="H25260" s="325">
        <f>H25256+1</f>
        <v>2201</v>
      </c>
      <c r="R25260" s="200"/>
    </row>
    <row r="25261" spans="1:18" ht="14.6" customHeight="1" x14ac:dyDescent="0.5">
      <c r="A25261" s="525" t="s">
        <v>1280</v>
      </c>
      <c r="B25261" s="202">
        <f t="shared" ref="B25261" si="43356">B25257+1</f>
        <v>3009</v>
      </c>
      <c r="D25261" s="361" t="str">
        <f t="shared" ref="D25261" si="43357">D25257</f>
        <v>Exodus</v>
      </c>
      <c r="E25261" s="212" t="str">
        <f t="shared" ref="E25261" si="43358">E25257</f>
        <v>AD</v>
      </c>
      <c r="F25261" s="197">
        <v>2</v>
      </c>
      <c r="G25261" s="206" t="s">
        <v>604</v>
      </c>
      <c r="H25261" s="325"/>
      <c r="R25261" s="200"/>
    </row>
    <row r="25262" spans="1:18" ht="14.6" customHeight="1" x14ac:dyDescent="0.5">
      <c r="A25262" s="523">
        <f t="shared" ref="A25262" si="43359">A25258+1</f>
        <v>2987</v>
      </c>
      <c r="B25262" s="216" t="str">
        <f t="shared" si="43289"/>
        <v>Olympiad</v>
      </c>
      <c r="D25262" s="359">
        <f t="shared" ref="D25262" si="43360">D25258+1</f>
        <v>3716</v>
      </c>
      <c r="E25262" s="212"/>
      <c r="F25262" s="197">
        <v>3</v>
      </c>
      <c r="G25262" s="208" t="s">
        <v>287</v>
      </c>
      <c r="H25262" s="367"/>
      <c r="R25262" s="200"/>
    </row>
    <row r="25263" spans="1:18" ht="14.6" customHeight="1" thickBot="1" x14ac:dyDescent="0.55000000000000004">
      <c r="A25263" s="526"/>
      <c r="B25263" s="217">
        <f t="shared" si="43289"/>
        <v>753</v>
      </c>
      <c r="D25263" s="356" t="str">
        <f t="shared" ref="D25263" si="43361">INT((D25262-D$10559-1)/49+1)&amp;"/"&amp;MOD(INT((D25262-D$10559-1)/7),7)+1&amp;"/"&amp;MOD(D25262-D$10559-1,7)+1</f>
        <v>76/1/1</v>
      </c>
      <c r="E25263" s="214"/>
      <c r="F25263" s="197">
        <v>4</v>
      </c>
      <c r="G25263" s="209" t="s">
        <v>605</v>
      </c>
      <c r="H25263" s="324" t="str">
        <f>H25259</f>
        <v>Dn 2300</v>
      </c>
      <c r="R25263" s="200"/>
    </row>
    <row r="25264" spans="1:18" ht="14.6" customHeight="1" x14ac:dyDescent="0.5">
      <c r="A25264" s="524" t="s">
        <v>1279</v>
      </c>
      <c r="B25264" s="217" t="s">
        <v>1187</v>
      </c>
      <c r="D25264" s="357" t="str">
        <f t="shared" ref="D25264" si="43362">IF(MOD(D25262-D$10559-1,49)=0,"Jub",IF(MOD(D25262-D$10559,7)=0,"Sab","Yr"))&amp;" "&amp;IF(MOD(D25262-D$10559-1,49)=0,INT(D25262-D$10559-1)/49,"")</f>
        <v>Jub 75</v>
      </c>
      <c r="E25264" s="201">
        <f t="shared" ref="E25264" si="43363">E25260+1</f>
        <v>2235</v>
      </c>
      <c r="F25264" s="197">
        <v>1</v>
      </c>
      <c r="G25264" s="203" t="s">
        <v>288</v>
      </c>
      <c r="H25264" s="325">
        <f>H25260+1</f>
        <v>2202</v>
      </c>
      <c r="R25264" s="200"/>
    </row>
    <row r="25265" spans="1:18" ht="14.6" customHeight="1" x14ac:dyDescent="0.5">
      <c r="A25265" s="525" t="s">
        <v>1280</v>
      </c>
      <c r="B25265" s="202">
        <f t="shared" ref="B25265" si="43364">B25261+1</f>
        <v>3010</v>
      </c>
      <c r="D25265" s="358" t="str">
        <f t="shared" ref="D25265" si="43365">D25261</f>
        <v>Exodus</v>
      </c>
      <c r="E25265" s="212" t="str">
        <f t="shared" ref="E25265" si="43366">E25261</f>
        <v>AD</v>
      </c>
      <c r="F25265" s="197">
        <v>2</v>
      </c>
      <c r="G25265" s="206" t="s">
        <v>604</v>
      </c>
      <c r="H25265" s="325"/>
      <c r="R25265" s="200"/>
    </row>
    <row r="25266" spans="1:18" ht="14.6" customHeight="1" x14ac:dyDescent="0.5">
      <c r="A25266" s="523">
        <f t="shared" ref="A25266" si="43367">A25262+1</f>
        <v>2988</v>
      </c>
      <c r="B25266" s="216" t="str">
        <f t="shared" si="43298"/>
        <v>Olympiad</v>
      </c>
      <c r="D25266" s="356">
        <f t="shared" ref="D25266" si="43368">D25262+1</f>
        <v>3717</v>
      </c>
      <c r="E25266" s="212"/>
      <c r="F25266" s="197">
        <v>3</v>
      </c>
      <c r="G25266" s="208" t="s">
        <v>287</v>
      </c>
      <c r="H25266" s="367"/>
      <c r="R25266" s="200"/>
    </row>
    <row r="25267" spans="1:18" ht="14.6" customHeight="1" thickBot="1" x14ac:dyDescent="0.55000000000000004">
      <c r="A25267" s="526"/>
      <c r="B25267" s="217">
        <f t="shared" si="43298"/>
        <v>753</v>
      </c>
      <c r="D25267" s="217" t="str">
        <f t="shared" ref="D25267" si="43369">INT((D25266-D$10559-1)/49+1)&amp;"/"&amp;MOD(INT((D25266-D$10559-1)/7),7)+1&amp;"/"&amp;MOD(D25266-D$10559-1,7)+1</f>
        <v>76/1/2</v>
      </c>
      <c r="E25267" s="214"/>
      <c r="F25267" s="197">
        <v>4</v>
      </c>
      <c r="G25267" s="209" t="s">
        <v>605</v>
      </c>
      <c r="H25267" s="324" t="str">
        <f>H25263</f>
        <v>Dn 2300</v>
      </c>
      <c r="R25267" s="200"/>
    </row>
    <row r="25268" spans="1:18" ht="14.6" customHeight="1" x14ac:dyDescent="0.5">
      <c r="A25268" s="524" t="s">
        <v>1279</v>
      </c>
      <c r="B25268" s="217" t="s">
        <v>1188</v>
      </c>
      <c r="D25268" s="202" t="str">
        <f t="shared" ref="D25268" si="43370">IF(MOD(D25266-D$10559-1,49)=0,"Jub",IF(MOD(D25266-D$10559,7)=0,"Sab","Yr"))&amp;" "&amp;IF(MOD(D25266-D$10559-1,49)=0,INT(D25266-D$10559-1)/49,"")</f>
        <v xml:space="preserve">Yr </v>
      </c>
      <c r="E25268" s="201">
        <f t="shared" ref="E25268" si="43371">E25264+1</f>
        <v>2236</v>
      </c>
      <c r="F25268" s="197">
        <v>1</v>
      </c>
      <c r="G25268" s="203" t="s">
        <v>288</v>
      </c>
      <c r="H25268" s="325">
        <f>H25264+1</f>
        <v>2203</v>
      </c>
      <c r="R25268" s="200"/>
    </row>
    <row r="25269" spans="1:18" ht="14.6" customHeight="1" x14ac:dyDescent="0.5">
      <c r="A25269" s="525" t="s">
        <v>1280</v>
      </c>
      <c r="B25269" s="202">
        <f t="shared" ref="B25269" si="43372">B25265+1</f>
        <v>3011</v>
      </c>
      <c r="D25269" s="216" t="str">
        <f t="shared" ref="D25269" si="43373">D25265</f>
        <v>Exodus</v>
      </c>
      <c r="E25269" s="212" t="str">
        <f t="shared" ref="E25269" si="43374">E25265</f>
        <v>AD</v>
      </c>
      <c r="F25269" s="197">
        <v>2</v>
      </c>
      <c r="G25269" s="206" t="s">
        <v>604</v>
      </c>
      <c r="H25269" s="325"/>
      <c r="R25269" s="200"/>
    </row>
    <row r="25270" spans="1:18" ht="14.6" customHeight="1" x14ac:dyDescent="0.5">
      <c r="A25270" s="523">
        <f t="shared" ref="A25270" si="43375">A25266+1</f>
        <v>2989</v>
      </c>
      <c r="B25270" s="216" t="str">
        <f t="shared" si="43307"/>
        <v>Olympiad</v>
      </c>
      <c r="D25270" s="217">
        <f t="shared" ref="D25270" si="43376">D25266+1</f>
        <v>3718</v>
      </c>
      <c r="E25270" s="212"/>
      <c r="F25270" s="197">
        <v>3</v>
      </c>
      <c r="G25270" s="208" t="s">
        <v>287</v>
      </c>
      <c r="H25270" s="367"/>
      <c r="R25270" s="200"/>
    </row>
    <row r="25271" spans="1:18" ht="14.6" customHeight="1" thickBot="1" x14ac:dyDescent="0.55000000000000004">
      <c r="A25271" s="526"/>
      <c r="B25271" s="217">
        <f t="shared" si="43307"/>
        <v>753</v>
      </c>
      <c r="D25271" s="217" t="str">
        <f t="shared" ref="D25271" si="43377">INT((D25270-D$10559-1)/49+1)&amp;"/"&amp;MOD(INT((D25270-D$10559-1)/7),7)+1&amp;"/"&amp;MOD(D25270-D$10559-1,7)+1</f>
        <v>76/1/3</v>
      </c>
      <c r="E25271" s="214"/>
      <c r="F25271" s="197">
        <v>4</v>
      </c>
      <c r="G25271" s="209" t="s">
        <v>605</v>
      </c>
      <c r="H25271" s="324" t="str">
        <f>H25267</f>
        <v>Dn 2300</v>
      </c>
      <c r="R25271" s="200"/>
    </row>
    <row r="25272" spans="1:18" ht="14.6" customHeight="1" x14ac:dyDescent="0.5">
      <c r="A25272" s="524" t="s">
        <v>1279</v>
      </c>
      <c r="B25272" s="217" t="s">
        <v>1189</v>
      </c>
      <c r="D25272" s="202" t="str">
        <f t="shared" ref="D25272" si="43378">IF(MOD(D25270-D$10559-1,49)=0,"Jub",IF(MOD(D25270-D$10559,7)=0,"Sab","Yr"))&amp;" "&amp;IF(MOD(D25270-D$10559-1,49)=0,INT(D25270-D$10559-1)/49,"")</f>
        <v xml:space="preserve">Yr </v>
      </c>
      <c r="E25272" s="201">
        <f t="shared" ref="E25272" si="43379">E25268+1</f>
        <v>2237</v>
      </c>
      <c r="F25272" s="197">
        <v>1</v>
      </c>
      <c r="G25272" s="203" t="s">
        <v>288</v>
      </c>
      <c r="H25272" s="325">
        <f>H25268+1</f>
        <v>2204</v>
      </c>
      <c r="R25272" s="200"/>
    </row>
    <row r="25273" spans="1:18" ht="14.6" customHeight="1" x14ac:dyDescent="0.5">
      <c r="A25273" s="525" t="s">
        <v>1280</v>
      </c>
      <c r="B25273" s="202">
        <f t="shared" ref="B25273" si="43380">B25269+1</f>
        <v>3012</v>
      </c>
      <c r="D25273" s="216" t="str">
        <f t="shared" ref="D25273" si="43381">D25269</f>
        <v>Exodus</v>
      </c>
      <c r="E25273" s="212" t="str">
        <f t="shared" ref="E25273" si="43382">E25269</f>
        <v>AD</v>
      </c>
      <c r="F25273" s="197">
        <v>2</v>
      </c>
      <c r="G25273" s="206" t="s">
        <v>604</v>
      </c>
      <c r="H25273" s="325"/>
      <c r="R25273" s="200"/>
    </row>
    <row r="25274" spans="1:18" ht="14.6" customHeight="1" x14ac:dyDescent="0.5">
      <c r="A25274" s="523">
        <f t="shared" ref="A25274" si="43383">A25270+1</f>
        <v>2990</v>
      </c>
      <c r="B25274" s="216" t="str">
        <f t="shared" ref="B25274" si="43384">B25270</f>
        <v>Olympiad</v>
      </c>
      <c r="D25274" s="217">
        <f t="shared" ref="D25274" si="43385">D25270+1</f>
        <v>3719</v>
      </c>
      <c r="E25274" s="212"/>
      <c r="F25274" s="197">
        <v>3</v>
      </c>
      <c r="G25274" s="208" t="s">
        <v>287</v>
      </c>
      <c r="H25274" s="367"/>
      <c r="R25274" s="200"/>
    </row>
    <row r="25275" spans="1:18" ht="14.6" customHeight="1" thickBot="1" x14ac:dyDescent="0.55000000000000004">
      <c r="A25275" s="526"/>
      <c r="B25275" s="217">
        <f t="shared" ref="B25275" si="43386">B25271+1</f>
        <v>754</v>
      </c>
      <c r="D25275" s="217" t="str">
        <f t="shared" ref="D25275" si="43387">INT((D25274-D$10559-1)/49+1)&amp;"/"&amp;MOD(INT((D25274-D$10559-1)/7),7)+1&amp;"/"&amp;MOD(D25274-D$10559-1,7)+1</f>
        <v>76/1/4</v>
      </c>
      <c r="E25275" s="214"/>
      <c r="F25275" s="197">
        <v>4</v>
      </c>
      <c r="G25275" s="209" t="s">
        <v>605</v>
      </c>
      <c r="H25275" s="324" t="str">
        <f>H25271</f>
        <v>Dn 2300</v>
      </c>
      <c r="R25275" s="200"/>
    </row>
    <row r="25276" spans="1:18" ht="14.6" customHeight="1" x14ac:dyDescent="0.5">
      <c r="A25276" s="524" t="s">
        <v>1279</v>
      </c>
      <c r="B25276" s="217" t="s">
        <v>1186</v>
      </c>
      <c r="D25276" s="202" t="str">
        <f t="shared" ref="D25276" si="43388">IF(MOD(D25274-D$10559-1,49)=0,"Jub",IF(MOD(D25274-D$10559,7)=0,"Sab","Yr"))&amp;" "&amp;IF(MOD(D25274-D$10559-1,49)=0,INT(D25274-D$10559-1)/49,"")</f>
        <v xml:space="preserve">Yr </v>
      </c>
      <c r="E25276" s="201">
        <f t="shared" ref="E25276" si="43389">E25272+1</f>
        <v>2238</v>
      </c>
      <c r="F25276" s="197">
        <v>1</v>
      </c>
      <c r="G25276" s="203" t="s">
        <v>288</v>
      </c>
      <c r="H25276" s="325">
        <f>H25272+1</f>
        <v>2205</v>
      </c>
      <c r="R25276" s="200"/>
    </row>
    <row r="25277" spans="1:18" ht="14.6" customHeight="1" x14ac:dyDescent="0.5">
      <c r="A25277" s="525" t="s">
        <v>1280</v>
      </c>
      <c r="B25277" s="202">
        <f t="shared" ref="B25277" si="43390">B25273+1</f>
        <v>3013</v>
      </c>
      <c r="D25277" s="216" t="str">
        <f t="shared" ref="D25277" si="43391">D25273</f>
        <v>Exodus</v>
      </c>
      <c r="E25277" s="212" t="str">
        <f t="shared" ref="E25277" si="43392">E25273</f>
        <v>AD</v>
      </c>
      <c r="F25277" s="197">
        <v>2</v>
      </c>
      <c r="G25277" s="206" t="s">
        <v>604</v>
      </c>
      <c r="H25277" s="325"/>
      <c r="R25277" s="200"/>
    </row>
    <row r="25278" spans="1:18" ht="14.6" customHeight="1" x14ac:dyDescent="0.5">
      <c r="A25278" s="523">
        <f t="shared" ref="A25278" si="43393">A25274+1</f>
        <v>2991</v>
      </c>
      <c r="B25278" s="216" t="str">
        <f t="shared" si="43289"/>
        <v>Olympiad</v>
      </c>
      <c r="D25278" s="217">
        <f t="shared" ref="D25278" si="43394">D25274+1</f>
        <v>3720</v>
      </c>
      <c r="E25278" s="212"/>
      <c r="F25278" s="197">
        <v>3</v>
      </c>
      <c r="G25278" s="208" t="s">
        <v>287</v>
      </c>
      <c r="H25278" s="367"/>
      <c r="R25278" s="200"/>
    </row>
    <row r="25279" spans="1:18" ht="14.6" customHeight="1" thickBot="1" x14ac:dyDescent="0.55000000000000004">
      <c r="A25279" s="526"/>
      <c r="B25279" s="217">
        <f t="shared" si="43289"/>
        <v>754</v>
      </c>
      <c r="D25279" s="217" t="str">
        <f t="shared" ref="D25279" si="43395">INT((D25278-D$10559-1)/49+1)&amp;"/"&amp;MOD(INT((D25278-D$10559-1)/7),7)+1&amp;"/"&amp;MOD(D25278-D$10559-1,7)+1</f>
        <v>76/1/5</v>
      </c>
      <c r="E25279" s="214"/>
      <c r="F25279" s="197">
        <v>4</v>
      </c>
      <c r="G25279" s="209" t="s">
        <v>605</v>
      </c>
      <c r="H25279" s="324" t="str">
        <f>H25275</f>
        <v>Dn 2300</v>
      </c>
      <c r="R25279" s="200"/>
    </row>
    <row r="25280" spans="1:18" ht="14.6" customHeight="1" x14ac:dyDescent="0.5">
      <c r="A25280" s="524" t="s">
        <v>1279</v>
      </c>
      <c r="B25280" s="217" t="s">
        <v>1187</v>
      </c>
      <c r="D25280" s="202" t="str">
        <f t="shared" ref="D25280" si="43396">IF(MOD(D25278-D$10559-1,49)=0,"Jub",IF(MOD(D25278-D$10559,7)=0,"Sab","Yr"))&amp;" "&amp;IF(MOD(D25278-D$10559-1,49)=0,INT(D25278-D$10559-1)/49,"")</f>
        <v xml:space="preserve">Yr </v>
      </c>
      <c r="E25280" s="201">
        <f t="shared" ref="E25280" si="43397">E25276+1</f>
        <v>2239</v>
      </c>
      <c r="F25280" s="197">
        <v>1</v>
      </c>
      <c r="G25280" s="203" t="s">
        <v>288</v>
      </c>
      <c r="H25280" s="325">
        <f>H25276+1</f>
        <v>2206</v>
      </c>
      <c r="R25280" s="200"/>
    </row>
    <row r="25281" spans="1:18" ht="14.6" customHeight="1" x14ac:dyDescent="0.5">
      <c r="A25281" s="525" t="s">
        <v>1280</v>
      </c>
      <c r="B25281" s="202">
        <f t="shared" ref="B25281" si="43398">B25277+1</f>
        <v>3014</v>
      </c>
      <c r="D25281" s="216" t="str">
        <f t="shared" ref="D25281" si="43399">D25277</f>
        <v>Exodus</v>
      </c>
      <c r="E25281" s="212" t="str">
        <f t="shared" ref="E25281" si="43400">E25277</f>
        <v>AD</v>
      </c>
      <c r="F25281" s="197">
        <v>2</v>
      </c>
      <c r="G25281" s="206" t="s">
        <v>604</v>
      </c>
      <c r="H25281" s="325"/>
      <c r="R25281" s="200"/>
    </row>
    <row r="25282" spans="1:18" ht="14.6" customHeight="1" x14ac:dyDescent="0.5">
      <c r="A25282" s="523">
        <f t="shared" ref="A25282" si="43401">A25278+1</f>
        <v>2992</v>
      </c>
      <c r="B25282" s="216" t="str">
        <f t="shared" si="43298"/>
        <v>Olympiad</v>
      </c>
      <c r="D25282" s="217">
        <f t="shared" ref="D25282" si="43402">D25278+1</f>
        <v>3721</v>
      </c>
      <c r="E25282" s="212"/>
      <c r="F25282" s="197">
        <v>3</v>
      </c>
      <c r="G25282" s="208" t="s">
        <v>287</v>
      </c>
      <c r="H25282" s="367"/>
      <c r="R25282" s="200"/>
    </row>
    <row r="25283" spans="1:18" ht="14.6" customHeight="1" thickBot="1" x14ac:dyDescent="0.55000000000000004">
      <c r="A25283" s="526"/>
      <c r="B25283" s="217">
        <f t="shared" si="43298"/>
        <v>754</v>
      </c>
      <c r="D25283" s="217" t="str">
        <f t="shared" ref="D25283" si="43403">INT((D25282-D$10559-1)/49+1)&amp;"/"&amp;MOD(INT((D25282-D$10559-1)/7),7)+1&amp;"/"&amp;MOD(D25282-D$10559-1,7)+1</f>
        <v>76/1/6</v>
      </c>
      <c r="E25283" s="214"/>
      <c r="F25283" s="197">
        <v>4</v>
      </c>
      <c r="G25283" s="209" t="s">
        <v>605</v>
      </c>
      <c r="H25283" s="324" t="str">
        <f>H25279</f>
        <v>Dn 2300</v>
      </c>
      <c r="R25283" s="200"/>
    </row>
    <row r="25284" spans="1:18" ht="14.6" customHeight="1" x14ac:dyDescent="0.5">
      <c r="A25284" s="524" t="s">
        <v>1279</v>
      </c>
      <c r="B25284" s="217" t="s">
        <v>1188</v>
      </c>
      <c r="D25284" s="202" t="str">
        <f t="shared" ref="D25284" si="43404">IF(MOD(D25282-D$10559-1,49)=0,"Jub",IF(MOD(D25282-D$10559,7)=0,"Sab","Yr"))&amp;" "&amp;IF(MOD(D25282-D$10559-1,49)=0,INT(D25282-D$10559-1)/49,"")</f>
        <v xml:space="preserve">Yr </v>
      </c>
      <c r="E25284" s="201">
        <f t="shared" ref="E25284" si="43405">E25280+1</f>
        <v>2240</v>
      </c>
      <c r="F25284" s="197">
        <v>1</v>
      </c>
      <c r="G25284" s="203" t="s">
        <v>288</v>
      </c>
      <c r="H25284" s="325">
        <f>H25280+1</f>
        <v>2207</v>
      </c>
      <c r="R25284" s="200"/>
    </row>
    <row r="25285" spans="1:18" ht="14.6" customHeight="1" x14ac:dyDescent="0.5">
      <c r="A25285" s="525" t="s">
        <v>1280</v>
      </c>
      <c r="B25285" s="202">
        <f t="shared" ref="B25285" si="43406">B25281+1</f>
        <v>3015</v>
      </c>
      <c r="D25285" s="216" t="str">
        <f t="shared" ref="D25285" si="43407">D25281</f>
        <v>Exodus</v>
      </c>
      <c r="E25285" s="212" t="str">
        <f t="shared" ref="E25285" si="43408">E25281</f>
        <v>AD</v>
      </c>
      <c r="F25285" s="197">
        <v>2</v>
      </c>
      <c r="G25285" s="206" t="s">
        <v>604</v>
      </c>
      <c r="H25285" s="325"/>
      <c r="R25285" s="200"/>
    </row>
    <row r="25286" spans="1:18" ht="14.6" customHeight="1" x14ac:dyDescent="0.5">
      <c r="A25286" s="523">
        <f t="shared" ref="A25286" si="43409">A25282+1</f>
        <v>2993</v>
      </c>
      <c r="B25286" s="216" t="str">
        <f t="shared" si="43307"/>
        <v>Olympiad</v>
      </c>
      <c r="D25286" s="217">
        <f t="shared" ref="D25286" si="43410">D25282+1</f>
        <v>3722</v>
      </c>
      <c r="E25286" s="212"/>
      <c r="F25286" s="197">
        <v>3</v>
      </c>
      <c r="G25286" s="208" t="s">
        <v>287</v>
      </c>
      <c r="H25286" s="367"/>
      <c r="R25286" s="200"/>
    </row>
    <row r="25287" spans="1:18" ht="14.6" customHeight="1" thickBot="1" x14ac:dyDescent="0.55000000000000004">
      <c r="A25287" s="526"/>
      <c r="B25287" s="217">
        <f t="shared" si="43307"/>
        <v>754</v>
      </c>
      <c r="D25287" s="359" t="str">
        <f t="shared" ref="D25287" si="43411">INT((D25286-D$10559-1)/49+1)&amp;"/"&amp;MOD(INT((D25286-D$10559-1)/7),7)+1&amp;"/"&amp;MOD(D25286-D$10559-1,7)+1</f>
        <v>76/1/7</v>
      </c>
      <c r="E25287" s="214"/>
      <c r="F25287" s="197">
        <v>4</v>
      </c>
      <c r="G25287" s="209" t="s">
        <v>605</v>
      </c>
      <c r="H25287" s="324" t="str">
        <f>H25283</f>
        <v>Dn 2300</v>
      </c>
      <c r="R25287" s="200"/>
    </row>
    <row r="25288" spans="1:18" ht="14.6" customHeight="1" x14ac:dyDescent="0.5">
      <c r="A25288" s="524" t="s">
        <v>1279</v>
      </c>
      <c r="B25288" s="217" t="s">
        <v>1189</v>
      </c>
      <c r="D25288" s="360" t="str">
        <f t="shared" ref="D25288" si="43412">IF(MOD(D25286-D$10559-1,49)=0,"Jub",IF(MOD(D25286-D$10559,7)=0,"Sab","Yr"))&amp;" "&amp;IF(MOD(D25286-D$10559-1,49)=0,INT(D25286-D$10559-1)/49,"")</f>
        <v xml:space="preserve">Sab </v>
      </c>
      <c r="E25288" s="201">
        <f t="shared" ref="E25288" si="43413">E25284+1</f>
        <v>2241</v>
      </c>
      <c r="F25288" s="197">
        <v>1</v>
      </c>
      <c r="G25288" s="203" t="s">
        <v>288</v>
      </c>
      <c r="H25288" s="325">
        <f>H25284+1</f>
        <v>2208</v>
      </c>
      <c r="R25288" s="200"/>
    </row>
    <row r="25289" spans="1:18" ht="14.6" customHeight="1" x14ac:dyDescent="0.5">
      <c r="A25289" s="525" t="s">
        <v>1280</v>
      </c>
      <c r="B25289" s="202">
        <f t="shared" ref="B25289" si="43414">B25285+1</f>
        <v>3016</v>
      </c>
      <c r="D25289" s="361" t="str">
        <f t="shared" ref="D25289" si="43415">D25285</f>
        <v>Exodus</v>
      </c>
      <c r="E25289" s="212" t="str">
        <f t="shared" ref="E25289" si="43416">E25285</f>
        <v>AD</v>
      </c>
      <c r="F25289" s="197">
        <v>2</v>
      </c>
      <c r="G25289" s="206" t="s">
        <v>604</v>
      </c>
      <c r="H25289" s="325"/>
      <c r="R25289" s="200"/>
    </row>
    <row r="25290" spans="1:18" ht="14.6" customHeight="1" x14ac:dyDescent="0.5">
      <c r="A25290" s="523">
        <f t="shared" ref="A25290" si="43417">A25286+1</f>
        <v>2994</v>
      </c>
      <c r="B25290" s="216" t="str">
        <f t="shared" ref="B25290" si="43418">B25286</f>
        <v>Olympiad</v>
      </c>
      <c r="D25290" s="359">
        <f t="shared" ref="D25290" si="43419">D25286+1</f>
        <v>3723</v>
      </c>
      <c r="E25290" s="212"/>
      <c r="F25290" s="197">
        <v>3</v>
      </c>
      <c r="G25290" s="208" t="s">
        <v>287</v>
      </c>
      <c r="H25290" s="367"/>
      <c r="R25290" s="200"/>
    </row>
    <row r="25291" spans="1:18" ht="14.6" customHeight="1" thickBot="1" x14ac:dyDescent="0.55000000000000004">
      <c r="A25291" s="526"/>
      <c r="B25291" s="217">
        <f t="shared" ref="B25291" si="43420">B25287+1</f>
        <v>755</v>
      </c>
      <c r="D25291" s="217" t="str">
        <f t="shared" ref="D25291" si="43421">INT((D25290-D$10559-1)/49+1)&amp;"/"&amp;MOD(INT((D25290-D$10559-1)/7),7)+1&amp;"/"&amp;MOD(D25290-D$10559-1,7)+1</f>
        <v>76/2/1</v>
      </c>
      <c r="E25291" s="214"/>
      <c r="F25291" s="197">
        <v>4</v>
      </c>
      <c r="G25291" s="209" t="s">
        <v>605</v>
      </c>
      <c r="H25291" s="324" t="str">
        <f>H25287</f>
        <v>Dn 2300</v>
      </c>
      <c r="R25291" s="200"/>
    </row>
    <row r="25292" spans="1:18" ht="14.6" customHeight="1" x14ac:dyDescent="0.5">
      <c r="A25292" s="524" t="s">
        <v>1279</v>
      </c>
      <c r="B25292" s="217" t="s">
        <v>1186</v>
      </c>
      <c r="D25292" s="202" t="str">
        <f t="shared" ref="D25292" si="43422">IF(MOD(D25290-D$10559-1,49)=0,"Jub",IF(MOD(D25290-D$10559,7)=0,"Sab","Yr"))&amp;" "&amp;IF(MOD(D25290-D$10559-1,49)=0,INT(D25290-D$10559-1)/49,"")</f>
        <v xml:space="preserve">Yr </v>
      </c>
      <c r="E25292" s="201">
        <f t="shared" ref="E25292" si="43423">E25288+1</f>
        <v>2242</v>
      </c>
      <c r="F25292" s="197">
        <v>1</v>
      </c>
      <c r="G25292" s="203" t="s">
        <v>288</v>
      </c>
      <c r="H25292" s="325">
        <f>H25288+1</f>
        <v>2209</v>
      </c>
      <c r="R25292" s="200"/>
    </row>
    <row r="25293" spans="1:18" ht="14.6" customHeight="1" x14ac:dyDescent="0.5">
      <c r="A25293" s="525" t="s">
        <v>1280</v>
      </c>
      <c r="B25293" s="202">
        <f t="shared" ref="B25293" si="43424">B25289+1</f>
        <v>3017</v>
      </c>
      <c r="D25293" s="216" t="str">
        <f t="shared" ref="D25293" si="43425">D25289</f>
        <v>Exodus</v>
      </c>
      <c r="E25293" s="212" t="str">
        <f t="shared" ref="E25293" si="43426">E25289</f>
        <v>AD</v>
      </c>
      <c r="F25293" s="197">
        <v>2</v>
      </c>
      <c r="G25293" s="206" t="s">
        <v>604</v>
      </c>
      <c r="H25293" s="325"/>
      <c r="R25293" s="200"/>
    </row>
    <row r="25294" spans="1:18" ht="14.6" customHeight="1" x14ac:dyDescent="0.5">
      <c r="A25294" s="523">
        <f t="shared" ref="A25294" si="43427">A25290+1</f>
        <v>2995</v>
      </c>
      <c r="B25294" s="216" t="str">
        <f t="shared" ref="B25294:B25343" si="43428">B25290</f>
        <v>Olympiad</v>
      </c>
      <c r="D25294" s="217">
        <f t="shared" ref="D25294" si="43429">D25290+1</f>
        <v>3724</v>
      </c>
      <c r="E25294" s="212"/>
      <c r="F25294" s="197">
        <v>3</v>
      </c>
      <c r="G25294" s="208" t="s">
        <v>287</v>
      </c>
      <c r="H25294" s="367"/>
      <c r="R25294" s="200"/>
    </row>
    <row r="25295" spans="1:18" ht="14.6" customHeight="1" thickBot="1" x14ac:dyDescent="0.55000000000000004">
      <c r="A25295" s="526"/>
      <c r="B25295" s="217">
        <f t="shared" si="43428"/>
        <v>755</v>
      </c>
      <c r="D25295" s="217" t="str">
        <f t="shared" ref="D25295" si="43430">INT((D25294-D$10559-1)/49+1)&amp;"/"&amp;MOD(INT((D25294-D$10559-1)/7),7)+1&amp;"/"&amp;MOD(D25294-D$10559-1,7)+1</f>
        <v>76/2/2</v>
      </c>
      <c r="E25295" s="214"/>
      <c r="F25295" s="197">
        <v>4</v>
      </c>
      <c r="G25295" s="209" t="s">
        <v>605</v>
      </c>
      <c r="H25295" s="324" t="str">
        <f>H25291</f>
        <v>Dn 2300</v>
      </c>
      <c r="R25295" s="200"/>
    </row>
    <row r="25296" spans="1:18" ht="14.6" customHeight="1" x14ac:dyDescent="0.5">
      <c r="A25296" s="524" t="s">
        <v>1279</v>
      </c>
      <c r="B25296" s="217" t="s">
        <v>1187</v>
      </c>
      <c r="D25296" s="202" t="str">
        <f t="shared" ref="D25296" si="43431">IF(MOD(D25294-D$10559-1,49)=0,"Jub",IF(MOD(D25294-D$10559,7)=0,"Sab","Yr"))&amp;" "&amp;IF(MOD(D25294-D$10559-1,49)=0,INT(D25294-D$10559-1)/49,"")</f>
        <v xml:space="preserve">Yr </v>
      </c>
      <c r="E25296" s="201">
        <f t="shared" ref="E25296" si="43432">E25292+1</f>
        <v>2243</v>
      </c>
      <c r="F25296" s="197">
        <v>1</v>
      </c>
      <c r="G25296" s="203" t="s">
        <v>288</v>
      </c>
      <c r="H25296" s="325">
        <f>H25292+1</f>
        <v>2210</v>
      </c>
      <c r="R25296" s="200"/>
    </row>
    <row r="25297" spans="1:18" ht="14.6" customHeight="1" x14ac:dyDescent="0.5">
      <c r="A25297" s="525" t="s">
        <v>1280</v>
      </c>
      <c r="B25297" s="202">
        <f t="shared" ref="B25297" si="43433">B25293+1</f>
        <v>3018</v>
      </c>
      <c r="D25297" s="216" t="str">
        <f t="shared" ref="D25297" si="43434">D25293</f>
        <v>Exodus</v>
      </c>
      <c r="E25297" s="212" t="str">
        <f t="shared" ref="E25297" si="43435">E25293</f>
        <v>AD</v>
      </c>
      <c r="F25297" s="197">
        <v>2</v>
      </c>
      <c r="G25297" s="206" t="s">
        <v>604</v>
      </c>
      <c r="H25297" s="325"/>
      <c r="R25297" s="200"/>
    </row>
    <row r="25298" spans="1:18" ht="14.6" customHeight="1" x14ac:dyDescent="0.5">
      <c r="A25298" s="523">
        <f t="shared" ref="A25298" si="43436">A25294+1</f>
        <v>2996</v>
      </c>
      <c r="B25298" s="216" t="str">
        <f t="shared" ref="B25298:B25347" si="43437">B25294</f>
        <v>Olympiad</v>
      </c>
      <c r="D25298" s="217">
        <f t="shared" ref="D25298" si="43438">D25294+1</f>
        <v>3725</v>
      </c>
      <c r="E25298" s="212"/>
      <c r="F25298" s="197">
        <v>3</v>
      </c>
      <c r="G25298" s="208" t="s">
        <v>287</v>
      </c>
      <c r="H25298" s="367"/>
      <c r="R25298" s="200"/>
    </row>
    <row r="25299" spans="1:18" ht="14.6" customHeight="1" thickBot="1" x14ac:dyDescent="0.55000000000000004">
      <c r="A25299" s="526"/>
      <c r="B25299" s="217">
        <f t="shared" si="43437"/>
        <v>755</v>
      </c>
      <c r="D25299" s="217" t="str">
        <f t="shared" ref="D25299" si="43439">INT((D25298-D$10559-1)/49+1)&amp;"/"&amp;MOD(INT((D25298-D$10559-1)/7),7)+1&amp;"/"&amp;MOD(D25298-D$10559-1,7)+1</f>
        <v>76/2/3</v>
      </c>
      <c r="E25299" s="214"/>
      <c r="F25299" s="197">
        <v>4</v>
      </c>
      <c r="G25299" s="209" t="s">
        <v>605</v>
      </c>
      <c r="H25299" s="324" t="str">
        <f>H25295</f>
        <v>Dn 2300</v>
      </c>
      <c r="R25299" s="200"/>
    </row>
    <row r="25300" spans="1:18" ht="14.6" customHeight="1" x14ac:dyDescent="0.5">
      <c r="A25300" s="524" t="s">
        <v>1279</v>
      </c>
      <c r="B25300" s="217" t="s">
        <v>1188</v>
      </c>
      <c r="D25300" s="202" t="str">
        <f t="shared" ref="D25300" si="43440">IF(MOD(D25298-D$10559-1,49)=0,"Jub",IF(MOD(D25298-D$10559,7)=0,"Sab","Yr"))&amp;" "&amp;IF(MOD(D25298-D$10559-1,49)=0,INT(D25298-D$10559-1)/49,"")</f>
        <v xml:space="preserve">Yr </v>
      </c>
      <c r="E25300" s="201">
        <f t="shared" ref="E25300" si="43441">E25296+1</f>
        <v>2244</v>
      </c>
      <c r="F25300" s="197">
        <v>1</v>
      </c>
      <c r="G25300" s="203" t="s">
        <v>288</v>
      </c>
      <c r="H25300" s="325">
        <f>H25296+1</f>
        <v>2211</v>
      </c>
      <c r="R25300" s="200"/>
    </row>
    <row r="25301" spans="1:18" ht="14.6" customHeight="1" x14ac:dyDescent="0.5">
      <c r="A25301" s="525" t="s">
        <v>1280</v>
      </c>
      <c r="B25301" s="202">
        <f t="shared" ref="B25301" si="43442">B25297+1</f>
        <v>3019</v>
      </c>
      <c r="D25301" s="216" t="str">
        <f t="shared" ref="D25301" si="43443">D25297</f>
        <v>Exodus</v>
      </c>
      <c r="E25301" s="212" t="str">
        <f t="shared" ref="E25301" si="43444">E25297</f>
        <v>AD</v>
      </c>
      <c r="F25301" s="197">
        <v>2</v>
      </c>
      <c r="G25301" s="206" t="s">
        <v>604</v>
      </c>
      <c r="H25301" s="325"/>
      <c r="R25301" s="200"/>
    </row>
    <row r="25302" spans="1:18" ht="14.6" customHeight="1" x14ac:dyDescent="0.5">
      <c r="A25302" s="523">
        <f t="shared" ref="A25302" si="43445">A25298+1</f>
        <v>2997</v>
      </c>
      <c r="B25302" s="216" t="str">
        <f t="shared" ref="B25302:B25351" si="43446">B25298</f>
        <v>Olympiad</v>
      </c>
      <c r="D25302" s="217">
        <f t="shared" ref="D25302" si="43447">D25298+1</f>
        <v>3726</v>
      </c>
      <c r="E25302" s="212"/>
      <c r="F25302" s="197">
        <v>3</v>
      </c>
      <c r="G25302" s="208" t="s">
        <v>287</v>
      </c>
      <c r="H25302" s="367"/>
      <c r="R25302" s="200"/>
    </row>
    <row r="25303" spans="1:18" ht="14.6" customHeight="1" thickBot="1" x14ac:dyDescent="0.55000000000000004">
      <c r="A25303" s="526"/>
      <c r="B25303" s="217">
        <f t="shared" si="43446"/>
        <v>755</v>
      </c>
      <c r="D25303" s="217" t="str">
        <f t="shared" ref="D25303" si="43448">INT((D25302-D$10559-1)/49+1)&amp;"/"&amp;MOD(INT((D25302-D$10559-1)/7),7)+1&amp;"/"&amp;MOD(D25302-D$10559-1,7)+1</f>
        <v>76/2/4</v>
      </c>
      <c r="E25303" s="214"/>
      <c r="F25303" s="197">
        <v>4</v>
      </c>
      <c r="G25303" s="209" t="s">
        <v>605</v>
      </c>
      <c r="H25303" s="324" t="str">
        <f>H25299</f>
        <v>Dn 2300</v>
      </c>
      <c r="R25303" s="200"/>
    </row>
    <row r="25304" spans="1:18" ht="14.6" customHeight="1" x14ac:dyDescent="0.5">
      <c r="A25304" s="524" t="s">
        <v>1279</v>
      </c>
      <c r="B25304" s="217" t="s">
        <v>1189</v>
      </c>
      <c r="D25304" s="202" t="str">
        <f t="shared" ref="D25304" si="43449">IF(MOD(D25302-D$10559-1,49)=0,"Jub",IF(MOD(D25302-D$10559,7)=0,"Sab","Yr"))&amp;" "&amp;IF(MOD(D25302-D$10559-1,49)=0,INT(D25302-D$10559-1)/49,"")</f>
        <v xml:space="preserve">Yr </v>
      </c>
      <c r="E25304" s="201">
        <f t="shared" ref="E25304" si="43450">E25300+1</f>
        <v>2245</v>
      </c>
      <c r="F25304" s="197">
        <v>1</v>
      </c>
      <c r="G25304" s="203" t="s">
        <v>288</v>
      </c>
      <c r="H25304" s="325">
        <f>H25300+1</f>
        <v>2212</v>
      </c>
      <c r="R25304" s="200"/>
    </row>
    <row r="25305" spans="1:18" ht="14.6" customHeight="1" x14ac:dyDescent="0.5">
      <c r="A25305" s="525" t="s">
        <v>1280</v>
      </c>
      <c r="B25305" s="202">
        <f t="shared" ref="B25305" si="43451">B25301+1</f>
        <v>3020</v>
      </c>
      <c r="D25305" s="216" t="str">
        <f t="shared" ref="D25305" si="43452">D25301</f>
        <v>Exodus</v>
      </c>
      <c r="E25305" s="212" t="str">
        <f t="shared" ref="E25305" si="43453">E25301</f>
        <v>AD</v>
      </c>
      <c r="F25305" s="197">
        <v>2</v>
      </c>
      <c r="G25305" s="206" t="s">
        <v>604</v>
      </c>
      <c r="H25305" s="325"/>
      <c r="R25305" s="200"/>
    </row>
    <row r="25306" spans="1:18" ht="14.6" customHeight="1" x14ac:dyDescent="0.5">
      <c r="A25306" s="523">
        <f t="shared" ref="A25306" si="43454">A25302+1</f>
        <v>2998</v>
      </c>
      <c r="B25306" s="216" t="str">
        <f t="shared" ref="B25306" si="43455">B25302</f>
        <v>Olympiad</v>
      </c>
      <c r="D25306" s="217">
        <f t="shared" ref="D25306" si="43456">D25302+1</f>
        <v>3727</v>
      </c>
      <c r="E25306" s="212"/>
      <c r="F25306" s="197">
        <v>3</v>
      </c>
      <c r="G25306" s="208" t="s">
        <v>287</v>
      </c>
      <c r="H25306" s="367"/>
      <c r="R25306" s="200"/>
    </row>
    <row r="25307" spans="1:18" ht="14.6" customHeight="1" thickBot="1" x14ac:dyDescent="0.55000000000000004">
      <c r="A25307" s="526"/>
      <c r="B25307" s="217">
        <f t="shared" ref="B25307" si="43457">B25303+1</f>
        <v>756</v>
      </c>
      <c r="D25307" s="217" t="str">
        <f t="shared" ref="D25307" si="43458">INT((D25306-D$10559-1)/49+1)&amp;"/"&amp;MOD(INT((D25306-D$10559-1)/7),7)+1&amp;"/"&amp;MOD(D25306-D$10559-1,7)+1</f>
        <v>76/2/5</v>
      </c>
      <c r="E25307" s="214"/>
      <c r="F25307" s="197">
        <v>4</v>
      </c>
      <c r="G25307" s="209" t="s">
        <v>605</v>
      </c>
      <c r="H25307" s="324" t="str">
        <f>H25303</f>
        <v>Dn 2300</v>
      </c>
      <c r="R25307" s="200"/>
    </row>
    <row r="25308" spans="1:18" ht="14.6" customHeight="1" x14ac:dyDescent="0.5">
      <c r="A25308" s="524" t="s">
        <v>1279</v>
      </c>
      <c r="B25308" s="217" t="s">
        <v>1186</v>
      </c>
      <c r="D25308" s="202" t="str">
        <f t="shared" ref="D25308" si="43459">IF(MOD(D25306-D$10559-1,49)=0,"Jub",IF(MOD(D25306-D$10559,7)=0,"Sab","Yr"))&amp;" "&amp;IF(MOD(D25306-D$10559-1,49)=0,INT(D25306-D$10559-1)/49,"")</f>
        <v xml:space="preserve">Yr </v>
      </c>
      <c r="E25308" s="201">
        <f t="shared" ref="E25308" si="43460">E25304+1</f>
        <v>2246</v>
      </c>
      <c r="F25308" s="197">
        <v>1</v>
      </c>
      <c r="G25308" s="203" t="s">
        <v>288</v>
      </c>
      <c r="H25308" s="325">
        <f>H25304+1</f>
        <v>2213</v>
      </c>
      <c r="R25308" s="200"/>
    </row>
    <row r="25309" spans="1:18" ht="14.6" customHeight="1" x14ac:dyDescent="0.5">
      <c r="A25309" s="525" t="s">
        <v>1280</v>
      </c>
      <c r="B25309" s="202">
        <f t="shared" ref="B25309" si="43461">B25305+1</f>
        <v>3021</v>
      </c>
      <c r="D25309" s="216" t="str">
        <f t="shared" ref="D25309" si="43462">D25305</f>
        <v>Exodus</v>
      </c>
      <c r="E25309" s="212" t="str">
        <f t="shared" ref="E25309" si="43463">E25305</f>
        <v>AD</v>
      </c>
      <c r="F25309" s="197">
        <v>2</v>
      </c>
      <c r="G25309" s="206" t="s">
        <v>604</v>
      </c>
      <c r="H25309" s="325"/>
      <c r="R25309" s="200"/>
    </row>
    <row r="25310" spans="1:18" ht="14.6" customHeight="1" x14ac:dyDescent="0.5">
      <c r="A25310" s="523">
        <f t="shared" ref="A25310" si="43464">A25306+1</f>
        <v>2999</v>
      </c>
      <c r="B25310" s="216" t="str">
        <f t="shared" si="43428"/>
        <v>Olympiad</v>
      </c>
      <c r="D25310" s="217">
        <f t="shared" ref="D25310" si="43465">D25306+1</f>
        <v>3728</v>
      </c>
      <c r="E25310" s="212"/>
      <c r="F25310" s="197">
        <v>3</v>
      </c>
      <c r="G25310" s="208" t="s">
        <v>287</v>
      </c>
      <c r="H25310" s="367"/>
      <c r="R25310" s="200"/>
    </row>
    <row r="25311" spans="1:18" ht="14.6" customHeight="1" thickBot="1" x14ac:dyDescent="0.55000000000000004">
      <c r="A25311" s="526"/>
      <c r="B25311" s="217">
        <f t="shared" si="43428"/>
        <v>756</v>
      </c>
      <c r="D25311" s="217" t="str">
        <f t="shared" ref="D25311" si="43466">INT((D25310-D$10559-1)/49+1)&amp;"/"&amp;MOD(INT((D25310-D$10559-1)/7),7)+1&amp;"/"&amp;MOD(D25310-D$10559-1,7)+1</f>
        <v>76/2/6</v>
      </c>
      <c r="E25311" s="214"/>
      <c r="F25311" s="197">
        <v>4</v>
      </c>
      <c r="G25311" s="209" t="s">
        <v>605</v>
      </c>
      <c r="H25311" s="324" t="str">
        <f>H25307</f>
        <v>Dn 2300</v>
      </c>
      <c r="R25311" s="200"/>
    </row>
    <row r="25312" spans="1:18" ht="14.6" customHeight="1" x14ac:dyDescent="0.5">
      <c r="A25312" s="524" t="s">
        <v>1279</v>
      </c>
      <c r="B25312" s="217" t="s">
        <v>1187</v>
      </c>
      <c r="D25312" s="202" t="str">
        <f t="shared" ref="D25312" si="43467">IF(MOD(D25310-D$10559-1,49)=0,"Jub",IF(MOD(D25310-D$10559,7)=0,"Sab","Yr"))&amp;" "&amp;IF(MOD(D25310-D$10559-1,49)=0,INT(D25310-D$10559-1)/49,"")</f>
        <v xml:space="preserve">Yr </v>
      </c>
      <c r="E25312" s="201">
        <f t="shared" ref="E25312" si="43468">E25308+1</f>
        <v>2247</v>
      </c>
      <c r="F25312" s="197">
        <v>1</v>
      </c>
      <c r="G25312" s="203" t="s">
        <v>288</v>
      </c>
      <c r="H25312" s="325">
        <f>H25308+1</f>
        <v>2214</v>
      </c>
      <c r="R25312" s="200"/>
    </row>
    <row r="25313" spans="1:18" ht="14.6" customHeight="1" x14ac:dyDescent="0.5">
      <c r="A25313" s="525" t="s">
        <v>1280</v>
      </c>
      <c r="B25313" s="202">
        <f t="shared" ref="B25313" si="43469">B25309+1</f>
        <v>3022</v>
      </c>
      <c r="D25313" s="216" t="str">
        <f t="shared" ref="D25313" si="43470">D25309</f>
        <v>Exodus</v>
      </c>
      <c r="E25313" s="212" t="str">
        <f t="shared" ref="E25313" si="43471">E25309</f>
        <v>AD</v>
      </c>
      <c r="F25313" s="197">
        <v>2</v>
      </c>
      <c r="G25313" s="206" t="s">
        <v>604</v>
      </c>
      <c r="H25313" s="325"/>
      <c r="R25313" s="200"/>
    </row>
    <row r="25314" spans="1:18" ht="14.6" customHeight="1" x14ac:dyDescent="0.5">
      <c r="A25314" s="523">
        <f t="shared" ref="A25314" si="43472">A25310+1</f>
        <v>3000</v>
      </c>
      <c r="B25314" s="216" t="str">
        <f t="shared" si="43437"/>
        <v>Olympiad</v>
      </c>
      <c r="D25314" s="217">
        <f t="shared" ref="D25314" si="43473">D25310+1</f>
        <v>3729</v>
      </c>
      <c r="E25314" s="212"/>
      <c r="F25314" s="197">
        <v>3</v>
      </c>
      <c r="G25314" s="208" t="s">
        <v>287</v>
      </c>
      <c r="H25314" s="367"/>
      <c r="R25314" s="200"/>
    </row>
    <row r="25315" spans="1:18" ht="14.6" customHeight="1" thickBot="1" x14ac:dyDescent="0.55000000000000004">
      <c r="A25315" s="526"/>
      <c r="B25315" s="217">
        <f t="shared" si="43437"/>
        <v>756</v>
      </c>
      <c r="D25315" s="359" t="str">
        <f t="shared" ref="D25315" si="43474">INT((D25314-D$10559-1)/49+1)&amp;"/"&amp;MOD(INT((D25314-D$10559-1)/7),7)+1&amp;"/"&amp;MOD(D25314-D$10559-1,7)+1</f>
        <v>76/2/7</v>
      </c>
      <c r="E25315" s="214"/>
      <c r="F25315" s="197">
        <v>4</v>
      </c>
      <c r="G25315" s="209" t="s">
        <v>605</v>
      </c>
      <c r="H25315" s="324" t="str">
        <f>H25311</f>
        <v>Dn 2300</v>
      </c>
      <c r="R25315" s="200"/>
    </row>
    <row r="25316" spans="1:18" ht="14.6" customHeight="1" x14ac:dyDescent="0.5">
      <c r="A25316" s="524" t="s">
        <v>1279</v>
      </c>
      <c r="B25316" s="217" t="s">
        <v>1188</v>
      </c>
      <c r="D25316" s="360" t="str">
        <f t="shared" ref="D25316" si="43475">IF(MOD(D25314-D$10559-1,49)=0,"Jub",IF(MOD(D25314-D$10559,7)=0,"Sab","Yr"))&amp;" "&amp;IF(MOD(D25314-D$10559-1,49)=0,INT(D25314-D$10559-1)/49,"")</f>
        <v xml:space="preserve">Sab </v>
      </c>
      <c r="E25316" s="201">
        <f t="shared" ref="E25316" si="43476">E25312+1</f>
        <v>2248</v>
      </c>
      <c r="F25316" s="197">
        <v>1</v>
      </c>
      <c r="G25316" s="203" t="s">
        <v>288</v>
      </c>
      <c r="H25316" s="325">
        <f>H25312+1</f>
        <v>2215</v>
      </c>
      <c r="R25316" s="200"/>
    </row>
    <row r="25317" spans="1:18" ht="14.6" customHeight="1" x14ac:dyDescent="0.5">
      <c r="A25317" s="525" t="s">
        <v>1280</v>
      </c>
      <c r="B25317" s="202">
        <f t="shared" ref="B25317" si="43477">B25313+1</f>
        <v>3023</v>
      </c>
      <c r="D25317" s="361" t="str">
        <f t="shared" ref="D25317" si="43478">D25313</f>
        <v>Exodus</v>
      </c>
      <c r="E25317" s="212" t="str">
        <f t="shared" ref="E25317" si="43479">E25313</f>
        <v>AD</v>
      </c>
      <c r="F25317" s="197">
        <v>2</v>
      </c>
      <c r="G25317" s="206" t="s">
        <v>604</v>
      </c>
      <c r="H25317" s="325"/>
      <c r="R25317" s="200"/>
    </row>
    <row r="25318" spans="1:18" ht="14.6" customHeight="1" x14ac:dyDescent="0.5">
      <c r="A25318" s="523">
        <f t="shared" ref="A25318" si="43480">A25314+1</f>
        <v>3001</v>
      </c>
      <c r="B25318" s="216" t="str">
        <f t="shared" si="43446"/>
        <v>Olympiad</v>
      </c>
      <c r="D25318" s="359">
        <f t="shared" ref="D25318" si="43481">D25314+1</f>
        <v>3730</v>
      </c>
      <c r="E25318" s="212"/>
      <c r="F25318" s="197">
        <v>3</v>
      </c>
      <c r="G25318" s="208" t="s">
        <v>287</v>
      </c>
      <c r="H25318" s="367"/>
      <c r="R25318" s="200"/>
    </row>
    <row r="25319" spans="1:18" ht="14.6" customHeight="1" thickBot="1" x14ac:dyDescent="0.55000000000000004">
      <c r="A25319" s="526"/>
      <c r="B25319" s="217">
        <f t="shared" si="43446"/>
        <v>756</v>
      </c>
      <c r="D25319" s="217" t="str">
        <f t="shared" ref="D25319" si="43482">INT((D25318-D$10559-1)/49+1)&amp;"/"&amp;MOD(INT((D25318-D$10559-1)/7),7)+1&amp;"/"&amp;MOD(D25318-D$10559-1,7)+1</f>
        <v>76/3/1</v>
      </c>
      <c r="E25319" s="214"/>
      <c r="F25319" s="197">
        <v>4</v>
      </c>
      <c r="G25319" s="209" t="s">
        <v>605</v>
      </c>
      <c r="H25319" s="324" t="str">
        <f>H25315</f>
        <v>Dn 2300</v>
      </c>
      <c r="R25319" s="200"/>
    </row>
    <row r="25320" spans="1:18" ht="14.6" customHeight="1" x14ac:dyDescent="0.5">
      <c r="A25320" s="524" t="s">
        <v>1279</v>
      </c>
      <c r="B25320" s="217" t="s">
        <v>1189</v>
      </c>
      <c r="D25320" s="202" t="str">
        <f t="shared" ref="D25320" si="43483">IF(MOD(D25318-D$10559-1,49)=0,"Jub",IF(MOD(D25318-D$10559,7)=0,"Sab","Yr"))&amp;" "&amp;IF(MOD(D25318-D$10559-1,49)=0,INT(D25318-D$10559-1)/49,"")</f>
        <v xml:space="preserve">Yr </v>
      </c>
      <c r="E25320" s="201">
        <f t="shared" ref="E25320" si="43484">E25316+1</f>
        <v>2249</v>
      </c>
      <c r="F25320" s="197">
        <v>1</v>
      </c>
      <c r="G25320" s="203" t="s">
        <v>288</v>
      </c>
      <c r="H25320" s="325">
        <f>H25316+1</f>
        <v>2216</v>
      </c>
      <c r="R25320" s="200"/>
    </row>
    <row r="25321" spans="1:18" ht="14.6" customHeight="1" x14ac:dyDescent="0.5">
      <c r="A25321" s="525" t="s">
        <v>1280</v>
      </c>
      <c r="B25321" s="202">
        <f t="shared" ref="B25321" si="43485">B25317+1</f>
        <v>3024</v>
      </c>
      <c r="D25321" s="216" t="str">
        <f t="shared" ref="D25321" si="43486">D25317</f>
        <v>Exodus</v>
      </c>
      <c r="E25321" s="212" t="str">
        <f t="shared" ref="E25321" si="43487">E25317</f>
        <v>AD</v>
      </c>
      <c r="F25321" s="197">
        <v>2</v>
      </c>
      <c r="G25321" s="206" t="s">
        <v>604</v>
      </c>
      <c r="H25321" s="325"/>
      <c r="R25321" s="200"/>
    </row>
    <row r="25322" spans="1:18" ht="14.6" customHeight="1" x14ac:dyDescent="0.5">
      <c r="A25322" s="523">
        <f t="shared" ref="A25322" si="43488">A25318+1</f>
        <v>3002</v>
      </c>
      <c r="B25322" s="216" t="str">
        <f t="shared" ref="B25322" si="43489">B25318</f>
        <v>Olympiad</v>
      </c>
      <c r="D25322" s="217">
        <f t="shared" ref="D25322" si="43490">D25318+1</f>
        <v>3731</v>
      </c>
      <c r="E25322" s="212"/>
      <c r="F25322" s="197">
        <v>3</v>
      </c>
      <c r="G25322" s="208" t="s">
        <v>287</v>
      </c>
      <c r="H25322" s="367"/>
      <c r="R25322" s="200"/>
    </row>
    <row r="25323" spans="1:18" ht="14.6" customHeight="1" thickBot="1" x14ac:dyDescent="0.55000000000000004">
      <c r="A25323" s="526"/>
      <c r="B25323" s="217">
        <f t="shared" ref="B25323" si="43491">B25319+1</f>
        <v>757</v>
      </c>
      <c r="D25323" s="217" t="str">
        <f t="shared" ref="D25323" si="43492">INT((D25322-D$10559-1)/49+1)&amp;"/"&amp;MOD(INT((D25322-D$10559-1)/7),7)+1&amp;"/"&amp;MOD(D25322-D$10559-1,7)+1</f>
        <v>76/3/2</v>
      </c>
      <c r="E25323" s="214"/>
      <c r="F25323" s="197">
        <v>4</v>
      </c>
      <c r="G25323" s="209" t="s">
        <v>605</v>
      </c>
      <c r="H25323" s="324" t="str">
        <f>H25319</f>
        <v>Dn 2300</v>
      </c>
      <c r="R25323" s="200"/>
    </row>
    <row r="25324" spans="1:18" ht="14.6" customHeight="1" x14ac:dyDescent="0.5">
      <c r="A25324" s="524" t="s">
        <v>1279</v>
      </c>
      <c r="B25324" s="217" t="s">
        <v>1186</v>
      </c>
      <c r="D25324" s="202" t="str">
        <f t="shared" ref="D25324" si="43493">IF(MOD(D25322-D$10559-1,49)=0,"Jub",IF(MOD(D25322-D$10559,7)=0,"Sab","Yr"))&amp;" "&amp;IF(MOD(D25322-D$10559-1,49)=0,INT(D25322-D$10559-1)/49,"")</f>
        <v xml:space="preserve">Yr </v>
      </c>
      <c r="E25324" s="201">
        <f t="shared" ref="E25324" si="43494">E25320+1</f>
        <v>2250</v>
      </c>
      <c r="F25324" s="197">
        <v>1</v>
      </c>
      <c r="G25324" s="203" t="s">
        <v>288</v>
      </c>
      <c r="H25324" s="325">
        <f>H25320+1</f>
        <v>2217</v>
      </c>
      <c r="R25324" s="200"/>
    </row>
    <row r="25325" spans="1:18" ht="14.6" customHeight="1" x14ac:dyDescent="0.5">
      <c r="A25325" s="525" t="s">
        <v>1280</v>
      </c>
      <c r="B25325" s="202">
        <f t="shared" ref="B25325" si="43495">B25321+1</f>
        <v>3025</v>
      </c>
      <c r="D25325" s="216" t="str">
        <f t="shared" ref="D25325" si="43496">D25321</f>
        <v>Exodus</v>
      </c>
      <c r="E25325" s="212" t="str">
        <f t="shared" ref="E25325" si="43497">E25321</f>
        <v>AD</v>
      </c>
      <c r="F25325" s="197">
        <v>2</v>
      </c>
      <c r="G25325" s="206" t="s">
        <v>604</v>
      </c>
      <c r="H25325" s="325"/>
      <c r="R25325" s="200"/>
    </row>
    <row r="25326" spans="1:18" ht="14.6" customHeight="1" x14ac:dyDescent="0.5">
      <c r="A25326" s="523">
        <f t="shared" ref="A25326" si="43498">A25322+1</f>
        <v>3003</v>
      </c>
      <c r="B25326" s="216" t="str">
        <f t="shared" si="43428"/>
        <v>Olympiad</v>
      </c>
      <c r="D25326" s="217">
        <f t="shared" ref="D25326" si="43499">D25322+1</f>
        <v>3732</v>
      </c>
      <c r="E25326" s="212"/>
      <c r="F25326" s="197">
        <v>3</v>
      </c>
      <c r="G25326" s="208" t="s">
        <v>287</v>
      </c>
      <c r="H25326" s="367"/>
      <c r="R25326" s="200"/>
    </row>
    <row r="25327" spans="1:18" ht="14.6" customHeight="1" thickBot="1" x14ac:dyDescent="0.55000000000000004">
      <c r="A25327" s="526"/>
      <c r="B25327" s="217">
        <f t="shared" si="43428"/>
        <v>757</v>
      </c>
      <c r="D25327" s="217" t="str">
        <f t="shared" ref="D25327" si="43500">INT((D25326-D$10559-1)/49+1)&amp;"/"&amp;MOD(INT((D25326-D$10559-1)/7),7)+1&amp;"/"&amp;MOD(D25326-D$10559-1,7)+1</f>
        <v>76/3/3</v>
      </c>
      <c r="E25327" s="214"/>
      <c r="F25327" s="197">
        <v>4</v>
      </c>
      <c r="G25327" s="209" t="s">
        <v>605</v>
      </c>
      <c r="H25327" s="324" t="str">
        <f>H25323</f>
        <v>Dn 2300</v>
      </c>
      <c r="R25327" s="200"/>
    </row>
    <row r="25328" spans="1:18" ht="14.6" customHeight="1" x14ac:dyDescent="0.5">
      <c r="A25328" s="524" t="s">
        <v>1279</v>
      </c>
      <c r="B25328" s="217" t="s">
        <v>1187</v>
      </c>
      <c r="D25328" s="202" t="str">
        <f t="shared" ref="D25328" si="43501">IF(MOD(D25326-D$10559-1,49)=0,"Jub",IF(MOD(D25326-D$10559,7)=0,"Sab","Yr"))&amp;" "&amp;IF(MOD(D25326-D$10559-1,49)=0,INT(D25326-D$10559-1)/49,"")</f>
        <v xml:space="preserve">Yr </v>
      </c>
      <c r="E25328" s="201">
        <f t="shared" ref="E25328" si="43502">E25324+1</f>
        <v>2251</v>
      </c>
      <c r="F25328" s="197">
        <v>1</v>
      </c>
      <c r="G25328" s="203" t="s">
        <v>288</v>
      </c>
      <c r="H25328" s="325">
        <f>H25324+1</f>
        <v>2218</v>
      </c>
      <c r="R25328" s="200"/>
    </row>
    <row r="25329" spans="1:18" ht="14.6" customHeight="1" x14ac:dyDescent="0.5">
      <c r="A25329" s="525" t="s">
        <v>1280</v>
      </c>
      <c r="B25329" s="202">
        <f t="shared" ref="B25329" si="43503">B25325+1</f>
        <v>3026</v>
      </c>
      <c r="D25329" s="216" t="str">
        <f t="shared" ref="D25329" si="43504">D25325</f>
        <v>Exodus</v>
      </c>
      <c r="E25329" s="212" t="str">
        <f t="shared" ref="E25329" si="43505">E25325</f>
        <v>AD</v>
      </c>
      <c r="F25329" s="197">
        <v>2</v>
      </c>
      <c r="G25329" s="206" t="s">
        <v>604</v>
      </c>
      <c r="H25329" s="325"/>
      <c r="R25329" s="200"/>
    </row>
    <row r="25330" spans="1:18" ht="14.6" customHeight="1" x14ac:dyDescent="0.5">
      <c r="A25330" s="523">
        <f t="shared" ref="A25330" si="43506">A25326+1</f>
        <v>3004</v>
      </c>
      <c r="B25330" s="216" t="str">
        <f t="shared" si="43437"/>
        <v>Olympiad</v>
      </c>
      <c r="D25330" s="217">
        <f t="shared" ref="D25330" si="43507">D25326+1</f>
        <v>3733</v>
      </c>
      <c r="E25330" s="212"/>
      <c r="F25330" s="197">
        <v>3</v>
      </c>
      <c r="G25330" s="208" t="s">
        <v>287</v>
      </c>
      <c r="H25330" s="367"/>
      <c r="R25330" s="200"/>
    </row>
    <row r="25331" spans="1:18" ht="14.6" customHeight="1" thickBot="1" x14ac:dyDescent="0.55000000000000004">
      <c r="A25331" s="526"/>
      <c r="B25331" s="217">
        <f t="shared" si="43437"/>
        <v>757</v>
      </c>
      <c r="D25331" s="217" t="str">
        <f t="shared" ref="D25331" si="43508">INT((D25330-D$10559-1)/49+1)&amp;"/"&amp;MOD(INT((D25330-D$10559-1)/7),7)+1&amp;"/"&amp;MOD(D25330-D$10559-1,7)+1</f>
        <v>76/3/4</v>
      </c>
      <c r="E25331" s="214"/>
      <c r="F25331" s="197">
        <v>4</v>
      </c>
      <c r="G25331" s="209" t="s">
        <v>605</v>
      </c>
      <c r="H25331" s="324" t="str">
        <f>H25327</f>
        <v>Dn 2300</v>
      </c>
      <c r="R25331" s="200"/>
    </row>
    <row r="25332" spans="1:18" ht="14.6" customHeight="1" x14ac:dyDescent="0.5">
      <c r="A25332" s="524" t="s">
        <v>1279</v>
      </c>
      <c r="B25332" s="217" t="s">
        <v>1188</v>
      </c>
      <c r="D25332" s="202" t="str">
        <f t="shared" ref="D25332" si="43509">IF(MOD(D25330-D$10559-1,49)=0,"Jub",IF(MOD(D25330-D$10559,7)=0,"Sab","Yr"))&amp;" "&amp;IF(MOD(D25330-D$10559-1,49)=0,INT(D25330-D$10559-1)/49,"")</f>
        <v xml:space="preserve">Yr </v>
      </c>
      <c r="E25332" s="201">
        <f t="shared" ref="E25332" si="43510">E25328+1</f>
        <v>2252</v>
      </c>
      <c r="F25332" s="197">
        <v>1</v>
      </c>
      <c r="G25332" s="203" t="s">
        <v>288</v>
      </c>
      <c r="H25332" s="325">
        <f>H25328+1</f>
        <v>2219</v>
      </c>
      <c r="R25332" s="200"/>
    </row>
    <row r="25333" spans="1:18" ht="14.6" customHeight="1" x14ac:dyDescent="0.5">
      <c r="A25333" s="525" t="s">
        <v>1280</v>
      </c>
      <c r="B25333" s="202">
        <f t="shared" ref="B25333" si="43511">B25329+1</f>
        <v>3027</v>
      </c>
      <c r="D25333" s="216" t="str">
        <f t="shared" ref="D25333" si="43512">D25329</f>
        <v>Exodus</v>
      </c>
      <c r="E25333" s="212" t="str">
        <f t="shared" ref="E25333" si="43513">E25329</f>
        <v>AD</v>
      </c>
      <c r="F25333" s="197">
        <v>2</v>
      </c>
      <c r="G25333" s="206" t="s">
        <v>604</v>
      </c>
      <c r="H25333" s="325"/>
      <c r="R25333" s="200"/>
    </row>
    <row r="25334" spans="1:18" ht="14.6" customHeight="1" x14ac:dyDescent="0.5">
      <c r="A25334" s="523">
        <f t="shared" ref="A25334" si="43514">A25330+1</f>
        <v>3005</v>
      </c>
      <c r="B25334" s="216" t="str">
        <f t="shared" si="43446"/>
        <v>Olympiad</v>
      </c>
      <c r="D25334" s="217">
        <f t="shared" ref="D25334" si="43515">D25330+1</f>
        <v>3734</v>
      </c>
      <c r="E25334" s="212"/>
      <c r="F25334" s="197">
        <v>3</v>
      </c>
      <c r="G25334" s="208" t="s">
        <v>287</v>
      </c>
      <c r="H25334" s="367"/>
      <c r="R25334" s="200"/>
    </row>
    <row r="25335" spans="1:18" ht="14.6" customHeight="1" thickBot="1" x14ac:dyDescent="0.55000000000000004">
      <c r="A25335" s="526"/>
      <c r="B25335" s="217">
        <f t="shared" si="43446"/>
        <v>757</v>
      </c>
      <c r="D25335" s="217" t="str">
        <f t="shared" ref="D25335" si="43516">INT((D25334-D$10559-1)/49+1)&amp;"/"&amp;MOD(INT((D25334-D$10559-1)/7),7)+1&amp;"/"&amp;MOD(D25334-D$10559-1,7)+1</f>
        <v>76/3/5</v>
      </c>
      <c r="E25335" s="214"/>
      <c r="F25335" s="197">
        <v>4</v>
      </c>
      <c r="G25335" s="209" t="s">
        <v>605</v>
      </c>
      <c r="H25335" s="324" t="str">
        <f>H25331</f>
        <v>Dn 2300</v>
      </c>
      <c r="R25335" s="200"/>
    </row>
    <row r="25336" spans="1:18" ht="14.6" customHeight="1" x14ac:dyDescent="0.5">
      <c r="A25336" s="524" t="s">
        <v>1279</v>
      </c>
      <c r="B25336" s="217" t="s">
        <v>1189</v>
      </c>
      <c r="D25336" s="202" t="str">
        <f t="shared" ref="D25336" si="43517">IF(MOD(D25334-D$10559-1,49)=0,"Jub",IF(MOD(D25334-D$10559,7)=0,"Sab","Yr"))&amp;" "&amp;IF(MOD(D25334-D$10559-1,49)=0,INT(D25334-D$10559-1)/49,"")</f>
        <v xml:space="preserve">Yr </v>
      </c>
      <c r="E25336" s="201">
        <f t="shared" ref="E25336" si="43518">E25332+1</f>
        <v>2253</v>
      </c>
      <c r="F25336" s="197">
        <v>1</v>
      </c>
      <c r="G25336" s="203" t="s">
        <v>288</v>
      </c>
      <c r="H25336" s="325">
        <f>H25332+1</f>
        <v>2220</v>
      </c>
      <c r="R25336" s="200"/>
    </row>
    <row r="25337" spans="1:18" ht="14.6" customHeight="1" x14ac:dyDescent="0.5">
      <c r="A25337" s="525" t="s">
        <v>1280</v>
      </c>
      <c r="B25337" s="202">
        <f t="shared" ref="B25337" si="43519">B25333+1</f>
        <v>3028</v>
      </c>
      <c r="D25337" s="216" t="str">
        <f t="shared" ref="D25337" si="43520">D25333</f>
        <v>Exodus</v>
      </c>
      <c r="E25337" s="212" t="str">
        <f t="shared" ref="E25337" si="43521">E25333</f>
        <v>AD</v>
      </c>
      <c r="F25337" s="197">
        <v>2</v>
      </c>
      <c r="G25337" s="206" t="s">
        <v>604</v>
      </c>
      <c r="H25337" s="325"/>
      <c r="R25337" s="200"/>
    </row>
    <row r="25338" spans="1:18" ht="14.6" customHeight="1" x14ac:dyDescent="0.5">
      <c r="A25338" s="523">
        <f t="shared" ref="A25338" si="43522">A25334+1</f>
        <v>3006</v>
      </c>
      <c r="B25338" s="216" t="str">
        <f t="shared" ref="B25338" si="43523">B25334</f>
        <v>Olympiad</v>
      </c>
      <c r="D25338" s="217">
        <f t="shared" ref="D25338" si="43524">D25334+1</f>
        <v>3735</v>
      </c>
      <c r="E25338" s="212"/>
      <c r="F25338" s="197">
        <v>3</v>
      </c>
      <c r="G25338" s="208" t="s">
        <v>287</v>
      </c>
      <c r="H25338" s="367"/>
      <c r="R25338" s="200"/>
    </row>
    <row r="25339" spans="1:18" ht="14.6" customHeight="1" thickBot="1" x14ac:dyDescent="0.55000000000000004">
      <c r="A25339" s="526"/>
      <c r="B25339" s="217">
        <f t="shared" ref="B25339" si="43525">B25335+1</f>
        <v>758</v>
      </c>
      <c r="D25339" s="217" t="str">
        <f t="shared" ref="D25339" si="43526">INT((D25338-D$10559-1)/49+1)&amp;"/"&amp;MOD(INT((D25338-D$10559-1)/7),7)+1&amp;"/"&amp;MOD(D25338-D$10559-1,7)+1</f>
        <v>76/3/6</v>
      </c>
      <c r="E25339" s="214"/>
      <c r="F25339" s="197">
        <v>4</v>
      </c>
      <c r="G25339" s="209" t="s">
        <v>605</v>
      </c>
      <c r="H25339" s="324" t="str">
        <f>H25335</f>
        <v>Dn 2300</v>
      </c>
      <c r="R25339" s="200"/>
    </row>
    <row r="25340" spans="1:18" ht="14.6" customHeight="1" x14ac:dyDescent="0.5">
      <c r="A25340" s="524" t="s">
        <v>1279</v>
      </c>
      <c r="B25340" s="217" t="s">
        <v>1186</v>
      </c>
      <c r="D25340" s="202" t="str">
        <f t="shared" ref="D25340" si="43527">IF(MOD(D25338-D$10559-1,49)=0,"Jub",IF(MOD(D25338-D$10559,7)=0,"Sab","Yr"))&amp;" "&amp;IF(MOD(D25338-D$10559-1,49)=0,INT(D25338-D$10559-1)/49,"")</f>
        <v xml:space="preserve">Yr </v>
      </c>
      <c r="E25340" s="201">
        <f t="shared" ref="E25340" si="43528">E25336+1</f>
        <v>2254</v>
      </c>
      <c r="F25340" s="197">
        <v>1</v>
      </c>
      <c r="G25340" s="203" t="s">
        <v>288</v>
      </c>
      <c r="H25340" s="325">
        <f>H25336+1</f>
        <v>2221</v>
      </c>
      <c r="R25340" s="200"/>
    </row>
    <row r="25341" spans="1:18" ht="14.6" customHeight="1" x14ac:dyDescent="0.5">
      <c r="A25341" s="525" t="s">
        <v>1280</v>
      </c>
      <c r="B25341" s="202">
        <f t="shared" ref="B25341" si="43529">B25337+1</f>
        <v>3029</v>
      </c>
      <c r="D25341" s="216" t="str">
        <f t="shared" ref="D25341" si="43530">D25337</f>
        <v>Exodus</v>
      </c>
      <c r="E25341" s="212" t="str">
        <f t="shared" ref="E25341" si="43531">E25337</f>
        <v>AD</v>
      </c>
      <c r="F25341" s="197">
        <v>2</v>
      </c>
      <c r="G25341" s="206" t="s">
        <v>604</v>
      </c>
      <c r="H25341" s="325"/>
      <c r="R25341" s="200"/>
    </row>
    <row r="25342" spans="1:18" ht="14.6" customHeight="1" x14ac:dyDescent="0.5">
      <c r="A25342" s="523">
        <f t="shared" ref="A25342" si="43532">A25338+1</f>
        <v>3007</v>
      </c>
      <c r="B25342" s="216" t="str">
        <f t="shared" si="43428"/>
        <v>Olympiad</v>
      </c>
      <c r="D25342" s="217">
        <f t="shared" ref="D25342" si="43533">D25338+1</f>
        <v>3736</v>
      </c>
      <c r="E25342" s="212"/>
      <c r="F25342" s="197">
        <v>3</v>
      </c>
      <c r="G25342" s="208" t="s">
        <v>287</v>
      </c>
      <c r="H25342" s="367"/>
      <c r="R25342" s="200"/>
    </row>
    <row r="25343" spans="1:18" ht="14.6" customHeight="1" thickBot="1" x14ac:dyDescent="0.55000000000000004">
      <c r="A25343" s="526"/>
      <c r="B25343" s="217">
        <f t="shared" si="43428"/>
        <v>758</v>
      </c>
      <c r="D25343" s="359" t="str">
        <f t="shared" ref="D25343" si="43534">INT((D25342-D$10559-1)/49+1)&amp;"/"&amp;MOD(INT((D25342-D$10559-1)/7),7)+1&amp;"/"&amp;MOD(D25342-D$10559-1,7)+1</f>
        <v>76/3/7</v>
      </c>
      <c r="E25343" s="214"/>
      <c r="F25343" s="197">
        <v>4</v>
      </c>
      <c r="G25343" s="209" t="s">
        <v>605</v>
      </c>
      <c r="H25343" s="324" t="str">
        <f>H25339</f>
        <v>Dn 2300</v>
      </c>
      <c r="R25343" s="200"/>
    </row>
    <row r="25344" spans="1:18" ht="14.6" customHeight="1" x14ac:dyDescent="0.5">
      <c r="A25344" s="524" t="s">
        <v>1279</v>
      </c>
      <c r="B25344" s="217" t="s">
        <v>1187</v>
      </c>
      <c r="D25344" s="360" t="str">
        <f t="shared" ref="D25344" si="43535">IF(MOD(D25342-D$10559-1,49)=0,"Jub",IF(MOD(D25342-D$10559,7)=0,"Sab","Yr"))&amp;" "&amp;IF(MOD(D25342-D$10559-1,49)=0,INT(D25342-D$10559-1)/49,"")</f>
        <v xml:space="preserve">Sab </v>
      </c>
      <c r="E25344" s="201">
        <f t="shared" ref="E25344" si="43536">E25340+1</f>
        <v>2255</v>
      </c>
      <c r="F25344" s="197">
        <v>1</v>
      </c>
      <c r="G25344" s="203" t="s">
        <v>288</v>
      </c>
      <c r="H25344" s="325">
        <f>H25340+1</f>
        <v>2222</v>
      </c>
      <c r="R25344" s="200"/>
    </row>
    <row r="25345" spans="1:18" ht="14.6" customHeight="1" x14ac:dyDescent="0.5">
      <c r="A25345" s="525" t="s">
        <v>1280</v>
      </c>
      <c r="B25345" s="202">
        <f t="shared" ref="B25345" si="43537">B25341+1</f>
        <v>3030</v>
      </c>
      <c r="D25345" s="361" t="str">
        <f t="shared" ref="D25345" si="43538">D25341</f>
        <v>Exodus</v>
      </c>
      <c r="E25345" s="212" t="str">
        <f t="shared" ref="E25345" si="43539">E25341</f>
        <v>AD</v>
      </c>
      <c r="F25345" s="197">
        <v>2</v>
      </c>
      <c r="G25345" s="206" t="s">
        <v>604</v>
      </c>
      <c r="H25345" s="325"/>
      <c r="R25345" s="200"/>
    </row>
    <row r="25346" spans="1:18" ht="14.6" customHeight="1" x14ac:dyDescent="0.5">
      <c r="A25346" s="523">
        <f t="shared" ref="A25346" si="43540">A25342+1</f>
        <v>3008</v>
      </c>
      <c r="B25346" s="216" t="str">
        <f t="shared" si="43437"/>
        <v>Olympiad</v>
      </c>
      <c r="D25346" s="359">
        <f t="shared" ref="D25346" si="43541">D25342+1</f>
        <v>3737</v>
      </c>
      <c r="E25346" s="212"/>
      <c r="F25346" s="197">
        <v>3</v>
      </c>
      <c r="G25346" s="208" t="s">
        <v>287</v>
      </c>
      <c r="H25346" s="367"/>
      <c r="R25346" s="200"/>
    </row>
    <row r="25347" spans="1:18" ht="14.6" customHeight="1" thickBot="1" x14ac:dyDescent="0.55000000000000004">
      <c r="A25347" s="526"/>
      <c r="B25347" s="217">
        <f t="shared" si="43437"/>
        <v>758</v>
      </c>
      <c r="D25347" s="217" t="str">
        <f t="shared" ref="D25347" si="43542">INT((D25346-D$10559-1)/49+1)&amp;"/"&amp;MOD(INT((D25346-D$10559-1)/7),7)+1&amp;"/"&amp;MOD(D25346-D$10559-1,7)+1</f>
        <v>76/4/1</v>
      </c>
      <c r="E25347" s="214"/>
      <c r="F25347" s="197">
        <v>4</v>
      </c>
      <c r="G25347" s="209" t="s">
        <v>605</v>
      </c>
      <c r="H25347" s="324" t="str">
        <f>H25343</f>
        <v>Dn 2300</v>
      </c>
      <c r="R25347" s="200"/>
    </row>
    <row r="25348" spans="1:18" ht="14.6" customHeight="1" x14ac:dyDescent="0.5">
      <c r="A25348" s="524" t="s">
        <v>1279</v>
      </c>
      <c r="B25348" s="217" t="s">
        <v>1188</v>
      </c>
      <c r="D25348" s="202" t="str">
        <f t="shared" ref="D25348" si="43543">IF(MOD(D25346-D$10559-1,49)=0,"Jub",IF(MOD(D25346-D$10559,7)=0,"Sab","Yr"))&amp;" "&amp;IF(MOD(D25346-D$10559-1,49)=0,INT(D25346-D$10559-1)/49,"")</f>
        <v xml:space="preserve">Yr </v>
      </c>
      <c r="E25348" s="201">
        <f t="shared" ref="E25348" si="43544">E25344+1</f>
        <v>2256</v>
      </c>
      <c r="F25348" s="197">
        <v>1</v>
      </c>
      <c r="G25348" s="203" t="s">
        <v>288</v>
      </c>
      <c r="H25348" s="325">
        <f>H25344+1</f>
        <v>2223</v>
      </c>
      <c r="R25348" s="200"/>
    </row>
    <row r="25349" spans="1:18" ht="14.6" customHeight="1" x14ac:dyDescent="0.5">
      <c r="A25349" s="525" t="s">
        <v>1280</v>
      </c>
      <c r="B25349" s="202">
        <f t="shared" ref="B25349" si="43545">B25345+1</f>
        <v>3031</v>
      </c>
      <c r="D25349" s="216" t="str">
        <f t="shared" ref="D25349" si="43546">D25345</f>
        <v>Exodus</v>
      </c>
      <c r="E25349" s="212" t="str">
        <f t="shared" ref="E25349" si="43547">E25345</f>
        <v>AD</v>
      </c>
      <c r="F25349" s="197">
        <v>2</v>
      </c>
      <c r="G25349" s="206" t="s">
        <v>604</v>
      </c>
      <c r="H25349" s="325"/>
      <c r="R25349" s="200"/>
    </row>
    <row r="25350" spans="1:18" ht="14.6" customHeight="1" x14ac:dyDescent="0.5">
      <c r="A25350" s="523">
        <f t="shared" ref="A25350" si="43548">A25346+1</f>
        <v>3009</v>
      </c>
      <c r="B25350" s="216" t="str">
        <f t="shared" si="43446"/>
        <v>Olympiad</v>
      </c>
      <c r="D25350" s="217">
        <f t="shared" ref="D25350" si="43549">D25346+1</f>
        <v>3738</v>
      </c>
      <c r="E25350" s="212"/>
      <c r="F25350" s="197">
        <v>3</v>
      </c>
      <c r="G25350" s="208" t="s">
        <v>287</v>
      </c>
      <c r="H25350" s="367"/>
      <c r="R25350" s="200"/>
    </row>
    <row r="25351" spans="1:18" ht="14.6" customHeight="1" thickBot="1" x14ac:dyDescent="0.55000000000000004">
      <c r="A25351" s="526"/>
      <c r="B25351" s="217">
        <f t="shared" si="43446"/>
        <v>758</v>
      </c>
      <c r="D25351" s="217" t="str">
        <f t="shared" ref="D25351" si="43550">INT((D25350-D$10559-1)/49+1)&amp;"/"&amp;MOD(INT((D25350-D$10559-1)/7),7)+1&amp;"/"&amp;MOD(D25350-D$10559-1,7)+1</f>
        <v>76/4/2</v>
      </c>
      <c r="E25351" s="214"/>
      <c r="F25351" s="197">
        <v>4</v>
      </c>
      <c r="G25351" s="209" t="s">
        <v>605</v>
      </c>
      <c r="H25351" s="324" t="str">
        <f>H25347</f>
        <v>Dn 2300</v>
      </c>
      <c r="R25351" s="200"/>
    </row>
    <row r="25352" spans="1:18" ht="14.6" customHeight="1" x14ac:dyDescent="0.5">
      <c r="A25352" s="524" t="s">
        <v>1279</v>
      </c>
      <c r="B25352" s="217" t="s">
        <v>1189</v>
      </c>
      <c r="D25352" s="202" t="str">
        <f t="shared" ref="D25352" si="43551">IF(MOD(D25350-D$10559-1,49)=0,"Jub",IF(MOD(D25350-D$10559,7)=0,"Sab","Yr"))&amp;" "&amp;IF(MOD(D25350-D$10559-1,49)=0,INT(D25350-D$10559-1)/49,"")</f>
        <v xml:space="preserve">Yr </v>
      </c>
      <c r="E25352" s="201">
        <f t="shared" ref="E25352" si="43552">E25348+1</f>
        <v>2257</v>
      </c>
      <c r="F25352" s="197">
        <v>1</v>
      </c>
      <c r="G25352" s="203" t="s">
        <v>288</v>
      </c>
      <c r="H25352" s="325">
        <f>H25348+1</f>
        <v>2224</v>
      </c>
      <c r="R25352" s="200"/>
    </row>
    <row r="25353" spans="1:18" ht="14.6" customHeight="1" x14ac:dyDescent="0.5">
      <c r="A25353" s="525" t="s">
        <v>1280</v>
      </c>
      <c r="B25353" s="202">
        <f t="shared" ref="B25353" si="43553">B25349+1</f>
        <v>3032</v>
      </c>
      <c r="D25353" s="216" t="str">
        <f t="shared" ref="D25353" si="43554">D25349</f>
        <v>Exodus</v>
      </c>
      <c r="E25353" s="212" t="str">
        <f t="shared" ref="E25353" si="43555">E25349</f>
        <v>AD</v>
      </c>
      <c r="F25353" s="197">
        <v>2</v>
      </c>
      <c r="G25353" s="206" t="s">
        <v>604</v>
      </c>
      <c r="H25353" s="325"/>
      <c r="R25353" s="200"/>
    </row>
    <row r="25354" spans="1:18" ht="14.6" customHeight="1" x14ac:dyDescent="0.5">
      <c r="A25354" s="523">
        <f t="shared" ref="A25354" si="43556">A25350+1</f>
        <v>3010</v>
      </c>
      <c r="B25354" s="216" t="str">
        <f t="shared" ref="B25354" si="43557">B25350</f>
        <v>Olympiad</v>
      </c>
      <c r="D25354" s="217">
        <f t="shared" ref="D25354" si="43558">D25350+1</f>
        <v>3739</v>
      </c>
      <c r="E25354" s="212"/>
      <c r="F25354" s="197">
        <v>3</v>
      </c>
      <c r="G25354" s="208" t="s">
        <v>287</v>
      </c>
      <c r="H25354" s="367"/>
      <c r="R25354" s="200"/>
    </row>
    <row r="25355" spans="1:18" ht="14.6" customHeight="1" thickBot="1" x14ac:dyDescent="0.55000000000000004">
      <c r="A25355" s="526"/>
      <c r="B25355" s="217">
        <f t="shared" ref="B25355" si="43559">B25351+1</f>
        <v>759</v>
      </c>
      <c r="D25355" s="217" t="str">
        <f t="shared" ref="D25355" si="43560">INT((D25354-D$10559-1)/49+1)&amp;"/"&amp;MOD(INT((D25354-D$10559-1)/7),7)+1&amp;"/"&amp;MOD(D25354-D$10559-1,7)+1</f>
        <v>76/4/3</v>
      </c>
      <c r="E25355" s="214"/>
      <c r="F25355" s="197">
        <v>4</v>
      </c>
      <c r="G25355" s="209" t="s">
        <v>605</v>
      </c>
      <c r="H25355" s="324" t="str">
        <f>H25351</f>
        <v>Dn 2300</v>
      </c>
      <c r="R25355" s="200"/>
    </row>
    <row r="25356" spans="1:18" ht="14.6" customHeight="1" x14ac:dyDescent="0.5">
      <c r="A25356" s="524" t="s">
        <v>1279</v>
      </c>
      <c r="B25356" s="217" t="s">
        <v>1186</v>
      </c>
      <c r="D25356" s="202" t="str">
        <f t="shared" ref="D25356" si="43561">IF(MOD(D25354-D$10559-1,49)=0,"Jub",IF(MOD(D25354-D$10559,7)=0,"Sab","Yr"))&amp;" "&amp;IF(MOD(D25354-D$10559-1,49)=0,INT(D25354-D$10559-1)/49,"")</f>
        <v xml:space="preserve">Yr </v>
      </c>
      <c r="E25356" s="201">
        <f t="shared" ref="E25356" si="43562">E25352+1</f>
        <v>2258</v>
      </c>
      <c r="F25356" s="197">
        <v>1</v>
      </c>
      <c r="G25356" s="203" t="s">
        <v>288</v>
      </c>
      <c r="H25356" s="325">
        <f>H25352+1</f>
        <v>2225</v>
      </c>
      <c r="R25356" s="200"/>
    </row>
    <row r="25357" spans="1:18" ht="14.6" customHeight="1" x14ac:dyDescent="0.5">
      <c r="A25357" s="525" t="s">
        <v>1280</v>
      </c>
      <c r="B25357" s="202">
        <f t="shared" ref="B25357" si="43563">B25353+1</f>
        <v>3033</v>
      </c>
      <c r="D25357" s="216" t="str">
        <f t="shared" ref="D25357" si="43564">D25353</f>
        <v>Exodus</v>
      </c>
      <c r="E25357" s="212" t="str">
        <f t="shared" ref="E25357" si="43565">E25353</f>
        <v>AD</v>
      </c>
      <c r="F25357" s="197">
        <v>2</v>
      </c>
      <c r="G25357" s="206" t="s">
        <v>604</v>
      </c>
      <c r="H25357" s="325"/>
      <c r="R25357" s="200"/>
    </row>
    <row r="25358" spans="1:18" ht="14.6" customHeight="1" x14ac:dyDescent="0.5">
      <c r="A25358" s="523">
        <f t="shared" ref="A25358" si="43566">A25354+1</f>
        <v>3011</v>
      </c>
      <c r="B25358" s="216" t="str">
        <f t="shared" ref="B25358:B25407" si="43567">B25354</f>
        <v>Olympiad</v>
      </c>
      <c r="D25358" s="217">
        <f t="shared" ref="D25358" si="43568">D25354+1</f>
        <v>3740</v>
      </c>
      <c r="E25358" s="212"/>
      <c r="F25358" s="197">
        <v>3</v>
      </c>
      <c r="G25358" s="208" t="s">
        <v>287</v>
      </c>
      <c r="H25358" s="367"/>
      <c r="R25358" s="200"/>
    </row>
    <row r="25359" spans="1:18" ht="14.6" customHeight="1" thickBot="1" x14ac:dyDescent="0.55000000000000004">
      <c r="A25359" s="526"/>
      <c r="B25359" s="217">
        <f t="shared" si="43567"/>
        <v>759</v>
      </c>
      <c r="D25359" s="217" t="str">
        <f t="shared" ref="D25359" si="43569">INT((D25358-D$10559-1)/49+1)&amp;"/"&amp;MOD(INT((D25358-D$10559-1)/7),7)+1&amp;"/"&amp;MOD(D25358-D$10559-1,7)+1</f>
        <v>76/4/4</v>
      </c>
      <c r="E25359" s="214"/>
      <c r="F25359" s="197">
        <v>4</v>
      </c>
      <c r="G25359" s="209" t="s">
        <v>605</v>
      </c>
      <c r="H25359" s="324" t="str">
        <f>H25355</f>
        <v>Dn 2300</v>
      </c>
      <c r="R25359" s="200"/>
    </row>
    <row r="25360" spans="1:18" ht="14.6" customHeight="1" x14ac:dyDescent="0.5">
      <c r="A25360" s="524" t="s">
        <v>1279</v>
      </c>
      <c r="B25360" s="217" t="s">
        <v>1187</v>
      </c>
      <c r="D25360" s="202" t="str">
        <f t="shared" ref="D25360" si="43570">IF(MOD(D25358-D$10559-1,49)=0,"Jub",IF(MOD(D25358-D$10559,7)=0,"Sab","Yr"))&amp;" "&amp;IF(MOD(D25358-D$10559-1,49)=0,INT(D25358-D$10559-1)/49,"")</f>
        <v xml:space="preserve">Yr </v>
      </c>
      <c r="E25360" s="201">
        <f t="shared" ref="E25360" si="43571">E25356+1</f>
        <v>2259</v>
      </c>
      <c r="F25360" s="197">
        <v>1</v>
      </c>
      <c r="G25360" s="203" t="s">
        <v>288</v>
      </c>
      <c r="H25360" s="325">
        <f>H25356+1</f>
        <v>2226</v>
      </c>
      <c r="R25360" s="200"/>
    </row>
    <row r="25361" spans="1:18" ht="14.6" customHeight="1" x14ac:dyDescent="0.5">
      <c r="A25361" s="525" t="s">
        <v>1280</v>
      </c>
      <c r="B25361" s="202">
        <f t="shared" ref="B25361" si="43572">B25357+1</f>
        <v>3034</v>
      </c>
      <c r="D25361" s="216" t="str">
        <f t="shared" ref="D25361" si="43573">D25357</f>
        <v>Exodus</v>
      </c>
      <c r="E25361" s="212" t="str">
        <f t="shared" ref="E25361" si="43574">E25357</f>
        <v>AD</v>
      </c>
      <c r="F25361" s="197">
        <v>2</v>
      </c>
      <c r="G25361" s="206" t="s">
        <v>604</v>
      </c>
      <c r="H25361" s="325"/>
      <c r="R25361" s="200"/>
    </row>
    <row r="25362" spans="1:18" ht="14.6" customHeight="1" x14ac:dyDescent="0.5">
      <c r="A25362" s="523">
        <f t="shared" ref="A25362" si="43575">A25358+1</f>
        <v>3012</v>
      </c>
      <c r="B25362" s="216" t="str">
        <f t="shared" ref="B25362:B25411" si="43576">B25358</f>
        <v>Olympiad</v>
      </c>
      <c r="D25362" s="217">
        <f t="shared" ref="D25362" si="43577">D25358+1</f>
        <v>3741</v>
      </c>
      <c r="E25362" s="212"/>
      <c r="F25362" s="197">
        <v>3</v>
      </c>
      <c r="G25362" s="208" t="s">
        <v>287</v>
      </c>
      <c r="H25362" s="367"/>
      <c r="R25362" s="200"/>
    </row>
    <row r="25363" spans="1:18" ht="14.6" customHeight="1" thickBot="1" x14ac:dyDescent="0.55000000000000004">
      <c r="A25363" s="526"/>
      <c r="B25363" s="217">
        <f t="shared" si="43576"/>
        <v>759</v>
      </c>
      <c r="D25363" s="217" t="str">
        <f t="shared" ref="D25363" si="43578">INT((D25362-D$10559-1)/49+1)&amp;"/"&amp;MOD(INT((D25362-D$10559-1)/7),7)+1&amp;"/"&amp;MOD(D25362-D$10559-1,7)+1</f>
        <v>76/4/5</v>
      </c>
      <c r="E25363" s="214"/>
      <c r="F25363" s="197">
        <v>4</v>
      </c>
      <c r="G25363" s="209" t="s">
        <v>605</v>
      </c>
      <c r="H25363" s="324" t="str">
        <f>H25359</f>
        <v>Dn 2300</v>
      </c>
      <c r="R25363" s="200"/>
    </row>
    <row r="25364" spans="1:18" ht="14.6" customHeight="1" x14ac:dyDescent="0.5">
      <c r="A25364" s="524" t="s">
        <v>1279</v>
      </c>
      <c r="B25364" s="217" t="s">
        <v>1188</v>
      </c>
      <c r="D25364" s="202" t="str">
        <f t="shared" ref="D25364" si="43579">IF(MOD(D25362-D$10559-1,49)=0,"Jub",IF(MOD(D25362-D$10559,7)=0,"Sab","Yr"))&amp;" "&amp;IF(MOD(D25362-D$10559-1,49)=0,INT(D25362-D$10559-1)/49,"")</f>
        <v xml:space="preserve">Yr </v>
      </c>
      <c r="E25364" s="201">
        <f t="shared" ref="E25364" si="43580">E25360+1</f>
        <v>2260</v>
      </c>
      <c r="F25364" s="197">
        <v>1</v>
      </c>
      <c r="G25364" s="203" t="s">
        <v>288</v>
      </c>
      <c r="H25364" s="325">
        <f>H25360+1</f>
        <v>2227</v>
      </c>
      <c r="R25364" s="200"/>
    </row>
    <row r="25365" spans="1:18" ht="14.6" customHeight="1" x14ac:dyDescent="0.5">
      <c r="A25365" s="525" t="s">
        <v>1280</v>
      </c>
      <c r="B25365" s="202">
        <f t="shared" ref="B25365" si="43581">B25361+1</f>
        <v>3035</v>
      </c>
      <c r="D25365" s="216" t="str">
        <f t="shared" ref="D25365" si="43582">D25361</f>
        <v>Exodus</v>
      </c>
      <c r="E25365" s="212" t="str">
        <f t="shared" ref="E25365" si="43583">E25361</f>
        <v>AD</v>
      </c>
      <c r="F25365" s="197">
        <v>2</v>
      </c>
      <c r="G25365" s="206" t="s">
        <v>604</v>
      </c>
      <c r="H25365" s="325"/>
      <c r="R25365" s="200"/>
    </row>
    <row r="25366" spans="1:18" ht="14.6" customHeight="1" x14ac:dyDescent="0.5">
      <c r="A25366" s="523">
        <f t="shared" ref="A25366" si="43584">A25362+1</f>
        <v>3013</v>
      </c>
      <c r="B25366" s="216" t="str">
        <f t="shared" ref="B25366:B25415" si="43585">B25362</f>
        <v>Olympiad</v>
      </c>
      <c r="D25366" s="217">
        <f t="shared" ref="D25366" si="43586">D25362+1</f>
        <v>3742</v>
      </c>
      <c r="E25366" s="212"/>
      <c r="F25366" s="197">
        <v>3</v>
      </c>
      <c r="G25366" s="208" t="s">
        <v>287</v>
      </c>
      <c r="H25366" s="367"/>
      <c r="R25366" s="200"/>
    </row>
    <row r="25367" spans="1:18" ht="14.6" customHeight="1" thickBot="1" x14ac:dyDescent="0.55000000000000004">
      <c r="A25367" s="526"/>
      <c r="B25367" s="217">
        <f t="shared" si="43585"/>
        <v>759</v>
      </c>
      <c r="D25367" s="217" t="str">
        <f t="shared" ref="D25367" si="43587">INT((D25366-D$10559-1)/49+1)&amp;"/"&amp;MOD(INT((D25366-D$10559-1)/7),7)+1&amp;"/"&amp;MOD(D25366-D$10559-1,7)+1</f>
        <v>76/4/6</v>
      </c>
      <c r="E25367" s="214"/>
      <c r="F25367" s="197">
        <v>4</v>
      </c>
      <c r="G25367" s="209" t="s">
        <v>605</v>
      </c>
      <c r="H25367" s="324" t="str">
        <f>H25363</f>
        <v>Dn 2300</v>
      </c>
      <c r="R25367" s="200"/>
    </row>
    <row r="25368" spans="1:18" ht="14.6" customHeight="1" x14ac:dyDescent="0.5">
      <c r="A25368" s="524" t="s">
        <v>1279</v>
      </c>
      <c r="B25368" s="217" t="s">
        <v>1189</v>
      </c>
      <c r="D25368" s="202" t="str">
        <f t="shared" ref="D25368" si="43588">IF(MOD(D25366-D$10559-1,49)=0,"Jub",IF(MOD(D25366-D$10559,7)=0,"Sab","Yr"))&amp;" "&amp;IF(MOD(D25366-D$10559-1,49)=0,INT(D25366-D$10559-1)/49,"")</f>
        <v xml:space="preserve">Yr </v>
      </c>
      <c r="E25368" s="201">
        <f t="shared" ref="E25368" si="43589">E25364+1</f>
        <v>2261</v>
      </c>
      <c r="F25368" s="197">
        <v>1</v>
      </c>
      <c r="G25368" s="203" t="s">
        <v>288</v>
      </c>
      <c r="H25368" s="325">
        <f>H25364+1</f>
        <v>2228</v>
      </c>
      <c r="R25368" s="200"/>
    </row>
    <row r="25369" spans="1:18" ht="14.6" customHeight="1" x14ac:dyDescent="0.5">
      <c r="A25369" s="525" t="s">
        <v>1280</v>
      </c>
      <c r="B25369" s="202">
        <f t="shared" ref="B25369" si="43590">B25365+1</f>
        <v>3036</v>
      </c>
      <c r="D25369" s="216" t="str">
        <f t="shared" ref="D25369" si="43591">D25365</f>
        <v>Exodus</v>
      </c>
      <c r="E25369" s="212" t="str">
        <f t="shared" ref="E25369" si="43592">E25365</f>
        <v>AD</v>
      </c>
      <c r="F25369" s="197">
        <v>2</v>
      </c>
      <c r="G25369" s="206" t="s">
        <v>604</v>
      </c>
      <c r="H25369" s="325"/>
      <c r="R25369" s="200"/>
    </row>
    <row r="25370" spans="1:18" ht="14.6" customHeight="1" x14ac:dyDescent="0.5">
      <c r="A25370" s="523">
        <f t="shared" ref="A25370" si="43593">A25366+1</f>
        <v>3014</v>
      </c>
      <c r="B25370" s="216" t="str">
        <f t="shared" ref="B25370" si="43594">B25366</f>
        <v>Olympiad</v>
      </c>
      <c r="D25370" s="217">
        <f t="shared" ref="D25370" si="43595">D25366+1</f>
        <v>3743</v>
      </c>
      <c r="E25370" s="212"/>
      <c r="F25370" s="197">
        <v>3</v>
      </c>
      <c r="G25370" s="208" t="s">
        <v>287</v>
      </c>
      <c r="H25370" s="367"/>
      <c r="R25370" s="200"/>
    </row>
    <row r="25371" spans="1:18" ht="14.6" customHeight="1" thickBot="1" x14ac:dyDescent="0.55000000000000004">
      <c r="A25371" s="526"/>
      <c r="B25371" s="217">
        <f t="shared" ref="B25371" si="43596">B25367+1</f>
        <v>760</v>
      </c>
      <c r="D25371" s="359" t="str">
        <f t="shared" ref="D25371" si="43597">INT((D25370-D$10559-1)/49+1)&amp;"/"&amp;MOD(INT((D25370-D$10559-1)/7),7)+1&amp;"/"&amp;MOD(D25370-D$10559-1,7)+1</f>
        <v>76/4/7</v>
      </c>
      <c r="E25371" s="214"/>
      <c r="F25371" s="197">
        <v>4</v>
      </c>
      <c r="G25371" s="209" t="s">
        <v>605</v>
      </c>
      <c r="H25371" s="324" t="str">
        <f>H25367</f>
        <v>Dn 2300</v>
      </c>
      <c r="R25371" s="200"/>
    </row>
    <row r="25372" spans="1:18" ht="14.6" customHeight="1" x14ac:dyDescent="0.5">
      <c r="A25372" s="524" t="s">
        <v>1279</v>
      </c>
      <c r="B25372" s="217" t="s">
        <v>1186</v>
      </c>
      <c r="D25372" s="360" t="str">
        <f t="shared" ref="D25372" si="43598">IF(MOD(D25370-D$10559-1,49)=0,"Jub",IF(MOD(D25370-D$10559,7)=0,"Sab","Yr"))&amp;" "&amp;IF(MOD(D25370-D$10559-1,49)=0,INT(D25370-D$10559-1)/49,"")</f>
        <v xml:space="preserve">Sab </v>
      </c>
      <c r="E25372" s="201">
        <f t="shared" ref="E25372" si="43599">E25368+1</f>
        <v>2262</v>
      </c>
      <c r="F25372" s="197">
        <v>1</v>
      </c>
      <c r="G25372" s="203" t="s">
        <v>288</v>
      </c>
      <c r="H25372" s="325">
        <f>H25368+1</f>
        <v>2229</v>
      </c>
      <c r="R25372" s="200"/>
    </row>
    <row r="25373" spans="1:18" ht="14.6" customHeight="1" x14ac:dyDescent="0.5">
      <c r="A25373" s="525" t="s">
        <v>1280</v>
      </c>
      <c r="B25373" s="202">
        <f t="shared" ref="B25373" si="43600">B25369+1</f>
        <v>3037</v>
      </c>
      <c r="D25373" s="361" t="str">
        <f t="shared" ref="D25373" si="43601">D25369</f>
        <v>Exodus</v>
      </c>
      <c r="E25373" s="212" t="str">
        <f t="shared" ref="E25373" si="43602">E25369</f>
        <v>AD</v>
      </c>
      <c r="F25373" s="197">
        <v>2</v>
      </c>
      <c r="G25373" s="206" t="s">
        <v>604</v>
      </c>
      <c r="H25373" s="325"/>
      <c r="R25373" s="200"/>
    </row>
    <row r="25374" spans="1:18" ht="14.6" customHeight="1" x14ac:dyDescent="0.5">
      <c r="A25374" s="523">
        <f t="shared" ref="A25374" si="43603">A25370+1</f>
        <v>3015</v>
      </c>
      <c r="B25374" s="216" t="str">
        <f t="shared" si="43567"/>
        <v>Olympiad</v>
      </c>
      <c r="D25374" s="359">
        <f t="shared" ref="D25374" si="43604">D25370+1</f>
        <v>3744</v>
      </c>
      <c r="E25374" s="212"/>
      <c r="F25374" s="197">
        <v>3</v>
      </c>
      <c r="G25374" s="208" t="s">
        <v>287</v>
      </c>
      <c r="H25374" s="367"/>
      <c r="R25374" s="200"/>
    </row>
    <row r="25375" spans="1:18" ht="14.6" customHeight="1" thickBot="1" x14ac:dyDescent="0.55000000000000004">
      <c r="A25375" s="526"/>
      <c r="B25375" s="217">
        <f t="shared" si="43567"/>
        <v>760</v>
      </c>
      <c r="D25375" s="217" t="str">
        <f t="shared" ref="D25375" si="43605">INT((D25374-D$10559-1)/49+1)&amp;"/"&amp;MOD(INT((D25374-D$10559-1)/7),7)+1&amp;"/"&amp;MOD(D25374-D$10559-1,7)+1</f>
        <v>76/5/1</v>
      </c>
      <c r="E25375" s="214"/>
      <c r="F25375" s="197">
        <v>4</v>
      </c>
      <c r="G25375" s="209" t="s">
        <v>605</v>
      </c>
      <c r="H25375" s="324" t="str">
        <f>H25371</f>
        <v>Dn 2300</v>
      </c>
      <c r="R25375" s="200"/>
    </row>
    <row r="25376" spans="1:18" ht="14.6" customHeight="1" x14ac:dyDescent="0.5">
      <c r="A25376" s="524" t="s">
        <v>1279</v>
      </c>
      <c r="B25376" s="217" t="s">
        <v>1187</v>
      </c>
      <c r="D25376" s="202" t="str">
        <f t="shared" ref="D25376" si="43606">IF(MOD(D25374-D$10559-1,49)=0,"Jub",IF(MOD(D25374-D$10559,7)=0,"Sab","Yr"))&amp;" "&amp;IF(MOD(D25374-D$10559-1,49)=0,INT(D25374-D$10559-1)/49,"")</f>
        <v xml:space="preserve">Yr </v>
      </c>
      <c r="E25376" s="201">
        <f t="shared" ref="E25376" si="43607">E25372+1</f>
        <v>2263</v>
      </c>
      <c r="F25376" s="197">
        <v>1</v>
      </c>
      <c r="G25376" s="203" t="s">
        <v>288</v>
      </c>
      <c r="H25376" s="325">
        <f>H25372+1</f>
        <v>2230</v>
      </c>
      <c r="R25376" s="200"/>
    </row>
    <row r="25377" spans="1:18" ht="14.6" customHeight="1" x14ac:dyDescent="0.5">
      <c r="A25377" s="525" t="s">
        <v>1280</v>
      </c>
      <c r="B25377" s="202">
        <f t="shared" ref="B25377" si="43608">B25373+1</f>
        <v>3038</v>
      </c>
      <c r="D25377" s="216" t="str">
        <f t="shared" ref="D25377" si="43609">D25373</f>
        <v>Exodus</v>
      </c>
      <c r="E25377" s="212" t="str">
        <f t="shared" ref="E25377" si="43610">E25373</f>
        <v>AD</v>
      </c>
      <c r="F25377" s="197">
        <v>2</v>
      </c>
      <c r="G25377" s="206" t="s">
        <v>604</v>
      </c>
      <c r="H25377" s="325"/>
      <c r="R25377" s="200"/>
    </row>
    <row r="25378" spans="1:18" ht="14.6" customHeight="1" x14ac:dyDescent="0.5">
      <c r="A25378" s="523">
        <f t="shared" ref="A25378" si="43611">A25374+1</f>
        <v>3016</v>
      </c>
      <c r="B25378" s="216" t="str">
        <f t="shared" si="43576"/>
        <v>Olympiad</v>
      </c>
      <c r="D25378" s="217">
        <f t="shared" ref="D25378" si="43612">D25374+1</f>
        <v>3745</v>
      </c>
      <c r="E25378" s="212"/>
      <c r="F25378" s="197">
        <v>3</v>
      </c>
      <c r="G25378" s="208" t="s">
        <v>287</v>
      </c>
      <c r="H25378" s="367"/>
      <c r="R25378" s="200"/>
    </row>
    <row r="25379" spans="1:18" ht="14.6" customHeight="1" thickBot="1" x14ac:dyDescent="0.55000000000000004">
      <c r="A25379" s="526"/>
      <c r="B25379" s="217">
        <f t="shared" si="43576"/>
        <v>760</v>
      </c>
      <c r="D25379" s="217" t="str">
        <f t="shared" ref="D25379" si="43613">INT((D25378-D$10559-1)/49+1)&amp;"/"&amp;MOD(INT((D25378-D$10559-1)/7),7)+1&amp;"/"&amp;MOD(D25378-D$10559-1,7)+1</f>
        <v>76/5/2</v>
      </c>
      <c r="E25379" s="214"/>
      <c r="F25379" s="197">
        <v>4</v>
      </c>
      <c r="G25379" s="209" t="s">
        <v>605</v>
      </c>
      <c r="H25379" s="324" t="str">
        <f>H25375</f>
        <v>Dn 2300</v>
      </c>
      <c r="R25379" s="200"/>
    </row>
    <row r="25380" spans="1:18" ht="14.6" customHeight="1" x14ac:dyDescent="0.5">
      <c r="A25380" s="524" t="s">
        <v>1279</v>
      </c>
      <c r="B25380" s="217" t="s">
        <v>1188</v>
      </c>
      <c r="D25380" s="202" t="str">
        <f t="shared" ref="D25380" si="43614">IF(MOD(D25378-D$10559-1,49)=0,"Jub",IF(MOD(D25378-D$10559,7)=0,"Sab","Yr"))&amp;" "&amp;IF(MOD(D25378-D$10559-1,49)=0,INT(D25378-D$10559-1)/49,"")</f>
        <v xml:space="preserve">Yr </v>
      </c>
      <c r="E25380" s="201">
        <f t="shared" ref="E25380" si="43615">E25376+1</f>
        <v>2264</v>
      </c>
      <c r="F25380" s="197">
        <v>1</v>
      </c>
      <c r="G25380" s="203" t="s">
        <v>288</v>
      </c>
      <c r="H25380" s="325">
        <f>H25376+1</f>
        <v>2231</v>
      </c>
      <c r="R25380" s="200"/>
    </row>
    <row r="25381" spans="1:18" ht="14.6" customHeight="1" x14ac:dyDescent="0.5">
      <c r="A25381" s="525" t="s">
        <v>1280</v>
      </c>
      <c r="B25381" s="202">
        <f t="shared" ref="B25381" si="43616">B25377+1</f>
        <v>3039</v>
      </c>
      <c r="D25381" s="216" t="str">
        <f t="shared" ref="D25381" si="43617">D25377</f>
        <v>Exodus</v>
      </c>
      <c r="E25381" s="212" t="str">
        <f t="shared" ref="E25381" si="43618">E25377</f>
        <v>AD</v>
      </c>
      <c r="F25381" s="197">
        <v>2</v>
      </c>
      <c r="G25381" s="206" t="s">
        <v>604</v>
      </c>
      <c r="H25381" s="325"/>
      <c r="R25381" s="200"/>
    </row>
    <row r="25382" spans="1:18" ht="14.6" customHeight="1" x14ac:dyDescent="0.5">
      <c r="A25382" s="523">
        <f t="shared" ref="A25382" si="43619">A25378+1</f>
        <v>3017</v>
      </c>
      <c r="B25382" s="216" t="str">
        <f t="shared" si="43585"/>
        <v>Olympiad</v>
      </c>
      <c r="D25382" s="217">
        <f t="shared" ref="D25382" si="43620">D25378+1</f>
        <v>3746</v>
      </c>
      <c r="E25382" s="212"/>
      <c r="F25382" s="197">
        <v>3</v>
      </c>
      <c r="G25382" s="208" t="s">
        <v>287</v>
      </c>
      <c r="H25382" s="367"/>
      <c r="R25382" s="200"/>
    </row>
    <row r="25383" spans="1:18" ht="14.6" customHeight="1" thickBot="1" x14ac:dyDescent="0.55000000000000004">
      <c r="A25383" s="526"/>
      <c r="B25383" s="217">
        <f t="shared" si="43585"/>
        <v>760</v>
      </c>
      <c r="D25383" s="217" t="str">
        <f t="shared" ref="D25383" si="43621">INT((D25382-D$10559-1)/49+1)&amp;"/"&amp;MOD(INT((D25382-D$10559-1)/7),7)+1&amp;"/"&amp;MOD(D25382-D$10559-1,7)+1</f>
        <v>76/5/3</v>
      </c>
      <c r="E25383" s="214"/>
      <c r="F25383" s="197">
        <v>4</v>
      </c>
      <c r="G25383" s="209" t="s">
        <v>605</v>
      </c>
      <c r="H25383" s="324" t="str">
        <f>H25379</f>
        <v>Dn 2300</v>
      </c>
      <c r="R25383" s="200"/>
    </row>
    <row r="25384" spans="1:18" ht="14.6" customHeight="1" x14ac:dyDescent="0.5">
      <c r="A25384" s="524" t="s">
        <v>1279</v>
      </c>
      <c r="B25384" s="217" t="s">
        <v>1189</v>
      </c>
      <c r="D25384" s="202" t="str">
        <f t="shared" ref="D25384" si="43622">IF(MOD(D25382-D$10559-1,49)=0,"Jub",IF(MOD(D25382-D$10559,7)=0,"Sab","Yr"))&amp;" "&amp;IF(MOD(D25382-D$10559-1,49)=0,INT(D25382-D$10559-1)/49,"")</f>
        <v xml:space="preserve">Yr </v>
      </c>
      <c r="E25384" s="201">
        <f t="shared" ref="E25384" si="43623">E25380+1</f>
        <v>2265</v>
      </c>
      <c r="F25384" s="197">
        <v>1</v>
      </c>
      <c r="G25384" s="203" t="s">
        <v>288</v>
      </c>
      <c r="H25384" s="325">
        <f>H25380+1</f>
        <v>2232</v>
      </c>
      <c r="R25384" s="200"/>
    </row>
    <row r="25385" spans="1:18" ht="14.6" customHeight="1" x14ac:dyDescent="0.5">
      <c r="A25385" s="525" t="s">
        <v>1280</v>
      </c>
      <c r="B25385" s="202">
        <f t="shared" ref="B25385" si="43624">B25381+1</f>
        <v>3040</v>
      </c>
      <c r="D25385" s="216" t="str">
        <f t="shared" ref="D25385" si="43625">D25381</f>
        <v>Exodus</v>
      </c>
      <c r="E25385" s="212" t="str">
        <f t="shared" ref="E25385" si="43626">E25381</f>
        <v>AD</v>
      </c>
      <c r="F25385" s="197">
        <v>2</v>
      </c>
      <c r="G25385" s="206" t="s">
        <v>604</v>
      </c>
      <c r="H25385" s="325"/>
      <c r="R25385" s="200"/>
    </row>
    <row r="25386" spans="1:18" ht="14.6" customHeight="1" x14ac:dyDescent="0.5">
      <c r="A25386" s="523">
        <f t="shared" ref="A25386" si="43627">A25382+1</f>
        <v>3018</v>
      </c>
      <c r="B25386" s="216" t="str">
        <f t="shared" ref="B25386" si="43628">B25382</f>
        <v>Olympiad</v>
      </c>
      <c r="D25386" s="217">
        <f t="shared" ref="D25386" si="43629">D25382+1</f>
        <v>3747</v>
      </c>
      <c r="E25386" s="212"/>
      <c r="F25386" s="197">
        <v>3</v>
      </c>
      <c r="G25386" s="208" t="s">
        <v>287</v>
      </c>
      <c r="H25386" s="367"/>
      <c r="R25386" s="200"/>
    </row>
    <row r="25387" spans="1:18" ht="14.6" customHeight="1" thickBot="1" x14ac:dyDescent="0.55000000000000004">
      <c r="A25387" s="526"/>
      <c r="B25387" s="217">
        <f t="shared" ref="B25387" si="43630">B25383+1</f>
        <v>761</v>
      </c>
      <c r="D25387" s="217" t="str">
        <f t="shared" ref="D25387" si="43631">INT((D25386-D$10559-1)/49+1)&amp;"/"&amp;MOD(INT((D25386-D$10559-1)/7),7)+1&amp;"/"&amp;MOD(D25386-D$10559-1,7)+1</f>
        <v>76/5/4</v>
      </c>
      <c r="E25387" s="214"/>
      <c r="F25387" s="197">
        <v>4</v>
      </c>
      <c r="G25387" s="209" t="s">
        <v>605</v>
      </c>
      <c r="H25387" s="324" t="str">
        <f>H25383</f>
        <v>Dn 2300</v>
      </c>
      <c r="R25387" s="200"/>
    </row>
    <row r="25388" spans="1:18" ht="14.6" customHeight="1" x14ac:dyDescent="0.5">
      <c r="A25388" s="524" t="s">
        <v>1279</v>
      </c>
      <c r="B25388" s="217" t="s">
        <v>1186</v>
      </c>
      <c r="D25388" s="202" t="str">
        <f t="shared" ref="D25388" si="43632">IF(MOD(D25386-D$10559-1,49)=0,"Jub",IF(MOD(D25386-D$10559,7)=0,"Sab","Yr"))&amp;" "&amp;IF(MOD(D25386-D$10559-1,49)=0,INT(D25386-D$10559-1)/49,"")</f>
        <v xml:space="preserve">Yr </v>
      </c>
      <c r="E25388" s="201">
        <f t="shared" ref="E25388" si="43633">E25384+1</f>
        <v>2266</v>
      </c>
      <c r="F25388" s="197">
        <v>1</v>
      </c>
      <c r="G25388" s="203" t="s">
        <v>288</v>
      </c>
      <c r="H25388" s="325">
        <f>H25384+1</f>
        <v>2233</v>
      </c>
      <c r="R25388" s="200"/>
    </row>
    <row r="25389" spans="1:18" ht="14.6" customHeight="1" x14ac:dyDescent="0.5">
      <c r="A25389" s="525" t="s">
        <v>1280</v>
      </c>
      <c r="B25389" s="202">
        <f t="shared" ref="B25389" si="43634">B25385+1</f>
        <v>3041</v>
      </c>
      <c r="D25389" s="216" t="str">
        <f t="shared" ref="D25389" si="43635">D25385</f>
        <v>Exodus</v>
      </c>
      <c r="E25389" s="212" t="str">
        <f t="shared" ref="E25389" si="43636">E25385</f>
        <v>AD</v>
      </c>
      <c r="F25389" s="197">
        <v>2</v>
      </c>
      <c r="G25389" s="206" t="s">
        <v>604</v>
      </c>
      <c r="H25389" s="325"/>
      <c r="R25389" s="200"/>
    </row>
    <row r="25390" spans="1:18" ht="14.6" customHeight="1" x14ac:dyDescent="0.5">
      <c r="A25390" s="523">
        <f t="shared" ref="A25390" si="43637">A25386+1</f>
        <v>3019</v>
      </c>
      <c r="B25390" s="216" t="str">
        <f t="shared" si="43567"/>
        <v>Olympiad</v>
      </c>
      <c r="D25390" s="217">
        <f t="shared" ref="D25390" si="43638">D25386+1</f>
        <v>3748</v>
      </c>
      <c r="E25390" s="212"/>
      <c r="F25390" s="197">
        <v>3</v>
      </c>
      <c r="G25390" s="208" t="s">
        <v>287</v>
      </c>
      <c r="H25390" s="367"/>
      <c r="R25390" s="200"/>
    </row>
    <row r="25391" spans="1:18" ht="14.6" customHeight="1" thickBot="1" x14ac:dyDescent="0.55000000000000004">
      <c r="A25391" s="526"/>
      <c r="B25391" s="217">
        <f t="shared" si="43567"/>
        <v>761</v>
      </c>
      <c r="D25391" s="217" t="str">
        <f t="shared" ref="D25391" si="43639">INT((D25390-D$10559-1)/49+1)&amp;"/"&amp;MOD(INT((D25390-D$10559-1)/7),7)+1&amp;"/"&amp;MOD(D25390-D$10559-1,7)+1</f>
        <v>76/5/5</v>
      </c>
      <c r="E25391" s="214"/>
      <c r="F25391" s="197">
        <v>4</v>
      </c>
      <c r="G25391" s="209" t="s">
        <v>605</v>
      </c>
      <c r="H25391" s="324" t="str">
        <f>H25387</f>
        <v>Dn 2300</v>
      </c>
      <c r="R25391" s="200"/>
    </row>
    <row r="25392" spans="1:18" ht="14.6" customHeight="1" x14ac:dyDescent="0.5">
      <c r="A25392" s="524" t="s">
        <v>1279</v>
      </c>
      <c r="B25392" s="217" t="s">
        <v>1187</v>
      </c>
      <c r="D25392" s="202" t="str">
        <f t="shared" ref="D25392" si="43640">IF(MOD(D25390-D$10559-1,49)=0,"Jub",IF(MOD(D25390-D$10559,7)=0,"Sab","Yr"))&amp;" "&amp;IF(MOD(D25390-D$10559-1,49)=0,INT(D25390-D$10559-1)/49,"")</f>
        <v xml:space="preserve">Yr </v>
      </c>
      <c r="E25392" s="201">
        <f t="shared" ref="E25392" si="43641">E25388+1</f>
        <v>2267</v>
      </c>
      <c r="F25392" s="197">
        <v>1</v>
      </c>
      <c r="G25392" s="203" t="s">
        <v>288</v>
      </c>
      <c r="H25392" s="325">
        <f>H25388+1</f>
        <v>2234</v>
      </c>
      <c r="R25392" s="200"/>
    </row>
    <row r="25393" spans="1:18" ht="14.6" customHeight="1" x14ac:dyDescent="0.5">
      <c r="A25393" s="525" t="s">
        <v>1280</v>
      </c>
      <c r="B25393" s="202">
        <f t="shared" ref="B25393" si="43642">B25389+1</f>
        <v>3042</v>
      </c>
      <c r="D25393" s="216" t="str">
        <f t="shared" ref="D25393" si="43643">D25389</f>
        <v>Exodus</v>
      </c>
      <c r="E25393" s="212" t="str">
        <f t="shared" ref="E25393" si="43644">E25389</f>
        <v>AD</v>
      </c>
      <c r="F25393" s="197">
        <v>2</v>
      </c>
      <c r="G25393" s="206" t="s">
        <v>604</v>
      </c>
      <c r="H25393" s="325"/>
      <c r="R25393" s="200"/>
    </row>
    <row r="25394" spans="1:18" ht="14.6" customHeight="1" x14ac:dyDescent="0.5">
      <c r="A25394" s="523">
        <f t="shared" ref="A25394" si="43645">A25390+1</f>
        <v>3020</v>
      </c>
      <c r="B25394" s="216" t="str">
        <f t="shared" si="43576"/>
        <v>Olympiad</v>
      </c>
      <c r="D25394" s="217">
        <f t="shared" ref="D25394" si="43646">D25390+1</f>
        <v>3749</v>
      </c>
      <c r="E25394" s="212"/>
      <c r="F25394" s="197">
        <v>3</v>
      </c>
      <c r="G25394" s="208" t="s">
        <v>287</v>
      </c>
      <c r="H25394" s="367"/>
      <c r="R25394" s="200"/>
    </row>
    <row r="25395" spans="1:18" ht="14.6" customHeight="1" thickBot="1" x14ac:dyDescent="0.55000000000000004">
      <c r="A25395" s="526"/>
      <c r="B25395" s="217">
        <f t="shared" si="43576"/>
        <v>761</v>
      </c>
      <c r="D25395" s="217" t="str">
        <f t="shared" ref="D25395" si="43647">INT((D25394-D$10559-1)/49+1)&amp;"/"&amp;MOD(INT((D25394-D$10559-1)/7),7)+1&amp;"/"&amp;MOD(D25394-D$10559-1,7)+1</f>
        <v>76/5/6</v>
      </c>
      <c r="E25395" s="214"/>
      <c r="F25395" s="197">
        <v>4</v>
      </c>
      <c r="G25395" s="209" t="s">
        <v>605</v>
      </c>
      <c r="H25395" s="324" t="str">
        <f>H25391</f>
        <v>Dn 2300</v>
      </c>
      <c r="R25395" s="200"/>
    </row>
    <row r="25396" spans="1:18" ht="14.6" customHeight="1" x14ac:dyDescent="0.5">
      <c r="A25396" s="524" t="s">
        <v>1279</v>
      </c>
      <c r="B25396" s="217" t="s">
        <v>1188</v>
      </c>
      <c r="D25396" s="202" t="str">
        <f t="shared" ref="D25396" si="43648">IF(MOD(D25394-D$10559-1,49)=0,"Jub",IF(MOD(D25394-D$10559,7)=0,"Sab","Yr"))&amp;" "&amp;IF(MOD(D25394-D$10559-1,49)=0,INT(D25394-D$10559-1)/49,"")</f>
        <v xml:space="preserve">Yr </v>
      </c>
      <c r="E25396" s="201">
        <f t="shared" ref="E25396" si="43649">E25392+1</f>
        <v>2268</v>
      </c>
      <c r="F25396" s="197">
        <v>1</v>
      </c>
      <c r="G25396" s="203" t="s">
        <v>288</v>
      </c>
      <c r="H25396" s="325">
        <f>H25392+1</f>
        <v>2235</v>
      </c>
      <c r="R25396" s="200"/>
    </row>
    <row r="25397" spans="1:18" ht="14.6" customHeight="1" x14ac:dyDescent="0.5">
      <c r="A25397" s="525" t="s">
        <v>1280</v>
      </c>
      <c r="B25397" s="202">
        <f t="shared" ref="B25397" si="43650">B25393+1</f>
        <v>3043</v>
      </c>
      <c r="D25397" s="216" t="str">
        <f t="shared" ref="D25397" si="43651">D25393</f>
        <v>Exodus</v>
      </c>
      <c r="E25397" s="212" t="str">
        <f t="shared" ref="E25397" si="43652">E25393</f>
        <v>AD</v>
      </c>
      <c r="F25397" s="197">
        <v>2</v>
      </c>
      <c r="G25397" s="206" t="s">
        <v>604</v>
      </c>
      <c r="H25397" s="325"/>
      <c r="R25397" s="200"/>
    </row>
    <row r="25398" spans="1:18" ht="14.6" customHeight="1" x14ac:dyDescent="0.5">
      <c r="A25398" s="523">
        <f t="shared" ref="A25398" si="43653">A25394+1</f>
        <v>3021</v>
      </c>
      <c r="B25398" s="216" t="str">
        <f t="shared" si="43585"/>
        <v>Olympiad</v>
      </c>
      <c r="D25398" s="217">
        <f t="shared" ref="D25398" si="43654">D25394+1</f>
        <v>3750</v>
      </c>
      <c r="E25398" s="212"/>
      <c r="F25398" s="197">
        <v>3</v>
      </c>
      <c r="G25398" s="208" t="s">
        <v>287</v>
      </c>
      <c r="H25398" s="367"/>
      <c r="R25398" s="200"/>
    </row>
    <row r="25399" spans="1:18" ht="14.6" customHeight="1" thickBot="1" x14ac:dyDescent="0.55000000000000004">
      <c r="A25399" s="526"/>
      <c r="B25399" s="217">
        <f t="shared" si="43585"/>
        <v>761</v>
      </c>
      <c r="D25399" s="359" t="str">
        <f t="shared" ref="D25399" si="43655">INT((D25398-D$10559-1)/49+1)&amp;"/"&amp;MOD(INT((D25398-D$10559-1)/7),7)+1&amp;"/"&amp;MOD(D25398-D$10559-1,7)+1</f>
        <v>76/5/7</v>
      </c>
      <c r="E25399" s="214"/>
      <c r="F25399" s="197">
        <v>4</v>
      </c>
      <c r="G25399" s="209" t="s">
        <v>605</v>
      </c>
      <c r="H25399" s="324" t="str">
        <f>H25395</f>
        <v>Dn 2300</v>
      </c>
      <c r="R25399" s="200"/>
    </row>
    <row r="25400" spans="1:18" ht="14.6" customHeight="1" x14ac:dyDescent="0.5">
      <c r="A25400" s="524" t="s">
        <v>1279</v>
      </c>
      <c r="B25400" s="217" t="s">
        <v>1189</v>
      </c>
      <c r="D25400" s="360" t="str">
        <f t="shared" ref="D25400" si="43656">IF(MOD(D25398-D$10559-1,49)=0,"Jub",IF(MOD(D25398-D$10559,7)=0,"Sab","Yr"))&amp;" "&amp;IF(MOD(D25398-D$10559-1,49)=0,INT(D25398-D$10559-1)/49,"")</f>
        <v xml:space="preserve">Sab </v>
      </c>
      <c r="E25400" s="201">
        <f t="shared" ref="E25400" si="43657">E25396+1</f>
        <v>2269</v>
      </c>
      <c r="F25400" s="197">
        <v>1</v>
      </c>
      <c r="G25400" s="203" t="s">
        <v>288</v>
      </c>
      <c r="H25400" s="325">
        <f>H25396+1</f>
        <v>2236</v>
      </c>
      <c r="R25400" s="200"/>
    </row>
    <row r="25401" spans="1:18" ht="14.6" customHeight="1" x14ac:dyDescent="0.5">
      <c r="A25401" s="525" t="s">
        <v>1280</v>
      </c>
      <c r="B25401" s="202">
        <f t="shared" ref="B25401" si="43658">B25397+1</f>
        <v>3044</v>
      </c>
      <c r="D25401" s="361" t="str">
        <f t="shared" ref="D25401" si="43659">D25397</f>
        <v>Exodus</v>
      </c>
      <c r="E25401" s="212" t="str">
        <f t="shared" ref="E25401" si="43660">E25397</f>
        <v>AD</v>
      </c>
      <c r="F25401" s="197">
        <v>2</v>
      </c>
      <c r="G25401" s="206" t="s">
        <v>604</v>
      </c>
      <c r="H25401" s="325"/>
      <c r="R25401" s="200"/>
    </row>
    <row r="25402" spans="1:18" ht="14.6" customHeight="1" x14ac:dyDescent="0.5">
      <c r="A25402" s="523">
        <f t="shared" ref="A25402" si="43661">A25398+1</f>
        <v>3022</v>
      </c>
      <c r="B25402" s="216" t="str">
        <f t="shared" ref="B25402" si="43662">B25398</f>
        <v>Olympiad</v>
      </c>
      <c r="D25402" s="359">
        <f t="shared" ref="D25402" si="43663">D25398+1</f>
        <v>3751</v>
      </c>
      <c r="E25402" s="212"/>
      <c r="F25402" s="197">
        <v>3</v>
      </c>
      <c r="G25402" s="208" t="s">
        <v>287</v>
      </c>
      <c r="H25402" s="367"/>
      <c r="R25402" s="200"/>
    </row>
    <row r="25403" spans="1:18" ht="14.6" customHeight="1" thickBot="1" x14ac:dyDescent="0.55000000000000004">
      <c r="A25403" s="526"/>
      <c r="B25403" s="217">
        <f t="shared" ref="B25403" si="43664">B25399+1</f>
        <v>762</v>
      </c>
      <c r="D25403" s="217" t="str">
        <f t="shared" ref="D25403" si="43665">INT((D25402-D$10559-1)/49+1)&amp;"/"&amp;MOD(INT((D25402-D$10559-1)/7),7)+1&amp;"/"&amp;MOD(D25402-D$10559-1,7)+1</f>
        <v>76/6/1</v>
      </c>
      <c r="E25403" s="214"/>
      <c r="F25403" s="197">
        <v>4</v>
      </c>
      <c r="G25403" s="209" t="s">
        <v>605</v>
      </c>
      <c r="H25403" s="324" t="str">
        <f>H25399</f>
        <v>Dn 2300</v>
      </c>
      <c r="R25403" s="200"/>
    </row>
    <row r="25404" spans="1:18" ht="14.6" customHeight="1" x14ac:dyDescent="0.5">
      <c r="A25404" s="524" t="s">
        <v>1279</v>
      </c>
      <c r="B25404" s="217" t="s">
        <v>1186</v>
      </c>
      <c r="D25404" s="202" t="str">
        <f t="shared" ref="D25404" si="43666">IF(MOD(D25402-D$10559-1,49)=0,"Jub",IF(MOD(D25402-D$10559,7)=0,"Sab","Yr"))&amp;" "&amp;IF(MOD(D25402-D$10559-1,49)=0,INT(D25402-D$10559-1)/49,"")</f>
        <v xml:space="preserve">Yr </v>
      </c>
      <c r="E25404" s="201">
        <f t="shared" ref="E25404" si="43667">E25400+1</f>
        <v>2270</v>
      </c>
      <c r="F25404" s="197">
        <v>1</v>
      </c>
      <c r="G25404" s="203" t="s">
        <v>288</v>
      </c>
      <c r="H25404" s="325">
        <f>H25400+1</f>
        <v>2237</v>
      </c>
      <c r="R25404" s="200"/>
    </row>
    <row r="25405" spans="1:18" ht="14.6" customHeight="1" x14ac:dyDescent="0.5">
      <c r="A25405" s="525" t="s">
        <v>1280</v>
      </c>
      <c r="B25405" s="202">
        <f t="shared" ref="B25405" si="43668">B25401+1</f>
        <v>3045</v>
      </c>
      <c r="D25405" s="216" t="str">
        <f t="shared" ref="D25405" si="43669">D25401</f>
        <v>Exodus</v>
      </c>
      <c r="E25405" s="212" t="str">
        <f t="shared" ref="E25405" si="43670">E25401</f>
        <v>AD</v>
      </c>
      <c r="F25405" s="197">
        <v>2</v>
      </c>
      <c r="G25405" s="206" t="s">
        <v>604</v>
      </c>
      <c r="H25405" s="325"/>
      <c r="R25405" s="200"/>
    </row>
    <row r="25406" spans="1:18" ht="14.6" customHeight="1" x14ac:dyDescent="0.5">
      <c r="A25406" s="523">
        <f t="shared" ref="A25406" si="43671">A25402+1</f>
        <v>3023</v>
      </c>
      <c r="B25406" s="216" t="str">
        <f t="shared" si="43567"/>
        <v>Olympiad</v>
      </c>
      <c r="D25406" s="217">
        <f t="shared" ref="D25406" si="43672">D25402+1</f>
        <v>3752</v>
      </c>
      <c r="E25406" s="212"/>
      <c r="F25406" s="197">
        <v>3</v>
      </c>
      <c r="G25406" s="208" t="s">
        <v>287</v>
      </c>
      <c r="H25406" s="367"/>
      <c r="R25406" s="200"/>
    </row>
    <row r="25407" spans="1:18" ht="14.6" customHeight="1" thickBot="1" x14ac:dyDescent="0.55000000000000004">
      <c r="A25407" s="526"/>
      <c r="B25407" s="217">
        <f t="shared" si="43567"/>
        <v>762</v>
      </c>
      <c r="D25407" s="217" t="str">
        <f t="shared" ref="D25407" si="43673">INT((D25406-D$10559-1)/49+1)&amp;"/"&amp;MOD(INT((D25406-D$10559-1)/7),7)+1&amp;"/"&amp;MOD(D25406-D$10559-1,7)+1</f>
        <v>76/6/2</v>
      </c>
      <c r="E25407" s="214"/>
      <c r="F25407" s="197">
        <v>4</v>
      </c>
      <c r="G25407" s="209" t="s">
        <v>605</v>
      </c>
      <c r="H25407" s="324" t="str">
        <f>H25403</f>
        <v>Dn 2300</v>
      </c>
      <c r="R25407" s="200"/>
    </row>
    <row r="25408" spans="1:18" ht="14.6" customHeight="1" x14ac:dyDescent="0.5">
      <c r="A25408" s="524" t="s">
        <v>1279</v>
      </c>
      <c r="B25408" s="217" t="s">
        <v>1187</v>
      </c>
      <c r="D25408" s="202" t="str">
        <f t="shared" ref="D25408" si="43674">IF(MOD(D25406-D$10559-1,49)=0,"Jub",IF(MOD(D25406-D$10559,7)=0,"Sab","Yr"))&amp;" "&amp;IF(MOD(D25406-D$10559-1,49)=0,INT(D25406-D$10559-1)/49,"")</f>
        <v xml:space="preserve">Yr </v>
      </c>
      <c r="E25408" s="201">
        <f t="shared" ref="E25408" si="43675">E25404+1</f>
        <v>2271</v>
      </c>
      <c r="F25408" s="197">
        <v>1</v>
      </c>
      <c r="G25408" s="203" t="s">
        <v>288</v>
      </c>
      <c r="H25408" s="325">
        <f>H25404+1</f>
        <v>2238</v>
      </c>
      <c r="R25408" s="200"/>
    </row>
    <row r="25409" spans="1:18" ht="14.6" customHeight="1" x14ac:dyDescent="0.5">
      <c r="A25409" s="525" t="s">
        <v>1280</v>
      </c>
      <c r="B25409" s="202">
        <f t="shared" ref="B25409" si="43676">B25405+1</f>
        <v>3046</v>
      </c>
      <c r="D25409" s="216" t="str">
        <f t="shared" ref="D25409" si="43677">D25405</f>
        <v>Exodus</v>
      </c>
      <c r="E25409" s="212" t="str">
        <f t="shared" ref="E25409" si="43678">E25405</f>
        <v>AD</v>
      </c>
      <c r="F25409" s="197">
        <v>2</v>
      </c>
      <c r="G25409" s="206" t="s">
        <v>604</v>
      </c>
      <c r="H25409" s="325"/>
      <c r="R25409" s="200"/>
    </row>
    <row r="25410" spans="1:18" ht="14.6" customHeight="1" x14ac:dyDescent="0.5">
      <c r="A25410" s="523">
        <f t="shared" ref="A25410" si="43679">A25406+1</f>
        <v>3024</v>
      </c>
      <c r="B25410" s="216" t="str">
        <f t="shared" si="43576"/>
        <v>Olympiad</v>
      </c>
      <c r="D25410" s="217">
        <f t="shared" ref="D25410" si="43680">D25406+1</f>
        <v>3753</v>
      </c>
      <c r="E25410" s="212"/>
      <c r="F25410" s="197">
        <v>3</v>
      </c>
      <c r="G25410" s="208" t="s">
        <v>287</v>
      </c>
      <c r="H25410" s="367"/>
      <c r="R25410" s="200"/>
    </row>
    <row r="25411" spans="1:18" ht="14.6" customHeight="1" thickBot="1" x14ac:dyDescent="0.55000000000000004">
      <c r="A25411" s="526"/>
      <c r="B25411" s="217">
        <f t="shared" si="43576"/>
        <v>762</v>
      </c>
      <c r="D25411" s="217" t="str">
        <f t="shared" ref="D25411" si="43681">INT((D25410-D$10559-1)/49+1)&amp;"/"&amp;MOD(INT((D25410-D$10559-1)/7),7)+1&amp;"/"&amp;MOD(D25410-D$10559-1,7)+1</f>
        <v>76/6/3</v>
      </c>
      <c r="E25411" s="214"/>
      <c r="F25411" s="197">
        <v>4</v>
      </c>
      <c r="G25411" s="209" t="s">
        <v>605</v>
      </c>
      <c r="H25411" s="324" t="str">
        <f>H25407</f>
        <v>Dn 2300</v>
      </c>
      <c r="R25411" s="200"/>
    </row>
    <row r="25412" spans="1:18" ht="14.6" customHeight="1" x14ac:dyDescent="0.5">
      <c r="A25412" s="524" t="s">
        <v>1279</v>
      </c>
      <c r="B25412" s="217" t="s">
        <v>1188</v>
      </c>
      <c r="D25412" s="202" t="str">
        <f t="shared" ref="D25412" si="43682">IF(MOD(D25410-D$10559-1,49)=0,"Jub",IF(MOD(D25410-D$10559,7)=0,"Sab","Yr"))&amp;" "&amp;IF(MOD(D25410-D$10559-1,49)=0,INT(D25410-D$10559-1)/49,"")</f>
        <v xml:space="preserve">Yr </v>
      </c>
      <c r="E25412" s="201">
        <f t="shared" ref="E25412" si="43683">E25408+1</f>
        <v>2272</v>
      </c>
      <c r="F25412" s="197">
        <v>1</v>
      </c>
      <c r="G25412" s="203" t="s">
        <v>288</v>
      </c>
      <c r="H25412" s="325">
        <f>H25408+1</f>
        <v>2239</v>
      </c>
      <c r="R25412" s="200"/>
    </row>
    <row r="25413" spans="1:18" ht="14.6" customHeight="1" x14ac:dyDescent="0.5">
      <c r="A25413" s="525" t="s">
        <v>1280</v>
      </c>
      <c r="B25413" s="202">
        <f t="shared" ref="B25413" si="43684">B25409+1</f>
        <v>3047</v>
      </c>
      <c r="D25413" s="216" t="str">
        <f t="shared" ref="D25413" si="43685">D25409</f>
        <v>Exodus</v>
      </c>
      <c r="E25413" s="212" t="str">
        <f t="shared" ref="E25413" si="43686">E25409</f>
        <v>AD</v>
      </c>
      <c r="F25413" s="197">
        <v>2</v>
      </c>
      <c r="G25413" s="206" t="s">
        <v>604</v>
      </c>
      <c r="H25413" s="325"/>
      <c r="R25413" s="200"/>
    </row>
    <row r="25414" spans="1:18" ht="14.6" customHeight="1" x14ac:dyDescent="0.5">
      <c r="A25414" s="523">
        <f t="shared" ref="A25414" si="43687">A25410+1</f>
        <v>3025</v>
      </c>
      <c r="B25414" s="216" t="str">
        <f t="shared" si="43585"/>
        <v>Olympiad</v>
      </c>
      <c r="D25414" s="217">
        <f t="shared" ref="D25414" si="43688">D25410+1</f>
        <v>3754</v>
      </c>
      <c r="E25414" s="212"/>
      <c r="F25414" s="197">
        <v>3</v>
      </c>
      <c r="G25414" s="208" t="s">
        <v>287</v>
      </c>
      <c r="H25414" s="367"/>
      <c r="R25414" s="200"/>
    </row>
    <row r="25415" spans="1:18" ht="14.6" customHeight="1" thickBot="1" x14ac:dyDescent="0.55000000000000004">
      <c r="A25415" s="526"/>
      <c r="B25415" s="217">
        <f t="shared" si="43585"/>
        <v>762</v>
      </c>
      <c r="D25415" s="217" t="str">
        <f t="shared" ref="D25415" si="43689">INT((D25414-D$10559-1)/49+1)&amp;"/"&amp;MOD(INT((D25414-D$10559-1)/7),7)+1&amp;"/"&amp;MOD(D25414-D$10559-1,7)+1</f>
        <v>76/6/4</v>
      </c>
      <c r="E25415" s="214"/>
      <c r="F25415" s="197">
        <v>4</v>
      </c>
      <c r="G25415" s="209" t="s">
        <v>605</v>
      </c>
      <c r="H25415" s="324" t="str">
        <f>H25411</f>
        <v>Dn 2300</v>
      </c>
      <c r="R25415" s="200"/>
    </row>
    <row r="25416" spans="1:18" ht="14.6" customHeight="1" x14ac:dyDescent="0.5">
      <c r="A25416" s="524" t="s">
        <v>1279</v>
      </c>
      <c r="B25416" s="217" t="s">
        <v>1189</v>
      </c>
      <c r="D25416" s="202" t="str">
        <f t="shared" ref="D25416" si="43690">IF(MOD(D25414-D$10559-1,49)=0,"Jub",IF(MOD(D25414-D$10559,7)=0,"Sab","Yr"))&amp;" "&amp;IF(MOD(D25414-D$10559-1,49)=0,INT(D25414-D$10559-1)/49,"")</f>
        <v xml:space="preserve">Yr </v>
      </c>
      <c r="E25416" s="201">
        <f t="shared" ref="E25416" si="43691">E25412+1</f>
        <v>2273</v>
      </c>
      <c r="F25416" s="197">
        <v>1</v>
      </c>
      <c r="G25416" s="203" t="s">
        <v>288</v>
      </c>
      <c r="H25416" s="325">
        <f>H25412+1</f>
        <v>2240</v>
      </c>
      <c r="R25416" s="200"/>
    </row>
    <row r="25417" spans="1:18" ht="14.6" customHeight="1" x14ac:dyDescent="0.5">
      <c r="A25417" s="525" t="s">
        <v>1280</v>
      </c>
      <c r="B25417" s="202">
        <f t="shared" ref="B25417" si="43692">B25413+1</f>
        <v>3048</v>
      </c>
      <c r="D25417" s="216" t="str">
        <f t="shared" ref="D25417" si="43693">D25413</f>
        <v>Exodus</v>
      </c>
      <c r="E25417" s="212" t="str">
        <f t="shared" ref="E25417" si="43694">E25413</f>
        <v>AD</v>
      </c>
      <c r="F25417" s="197">
        <v>2</v>
      </c>
      <c r="G25417" s="206" t="s">
        <v>604</v>
      </c>
      <c r="H25417" s="325"/>
      <c r="R25417" s="200"/>
    </row>
    <row r="25418" spans="1:18" ht="14.6" customHeight="1" x14ac:dyDescent="0.5">
      <c r="A25418" s="523">
        <f t="shared" ref="A25418" si="43695">A25414+1</f>
        <v>3026</v>
      </c>
      <c r="B25418" s="216" t="str">
        <f t="shared" ref="B25418" si="43696">B25414</f>
        <v>Olympiad</v>
      </c>
      <c r="D25418" s="217">
        <f t="shared" ref="D25418" si="43697">D25414+1</f>
        <v>3755</v>
      </c>
      <c r="E25418" s="212"/>
      <c r="F25418" s="197">
        <v>3</v>
      </c>
      <c r="G25418" s="208" t="s">
        <v>287</v>
      </c>
      <c r="H25418" s="367"/>
      <c r="R25418" s="200"/>
    </row>
    <row r="25419" spans="1:18" ht="14.6" customHeight="1" thickBot="1" x14ac:dyDescent="0.55000000000000004">
      <c r="A25419" s="526"/>
      <c r="B25419" s="217">
        <f t="shared" ref="B25419" si="43698">B25415+1</f>
        <v>763</v>
      </c>
      <c r="D25419" s="217" t="str">
        <f t="shared" ref="D25419" si="43699">INT((D25418-D$10559-1)/49+1)&amp;"/"&amp;MOD(INT((D25418-D$10559-1)/7),7)+1&amp;"/"&amp;MOD(D25418-D$10559-1,7)+1</f>
        <v>76/6/5</v>
      </c>
      <c r="E25419" s="214"/>
      <c r="F25419" s="197">
        <v>4</v>
      </c>
      <c r="G25419" s="209" t="s">
        <v>605</v>
      </c>
      <c r="H25419" s="324" t="str">
        <f>H25415</f>
        <v>Dn 2300</v>
      </c>
      <c r="R25419" s="200"/>
    </row>
    <row r="25420" spans="1:18" ht="14.6" customHeight="1" x14ac:dyDescent="0.5">
      <c r="A25420" s="524" t="s">
        <v>1279</v>
      </c>
      <c r="B25420" s="217" t="s">
        <v>1186</v>
      </c>
      <c r="D25420" s="202" t="str">
        <f t="shared" ref="D25420" si="43700">IF(MOD(D25418-D$10559-1,49)=0,"Jub",IF(MOD(D25418-D$10559,7)=0,"Sab","Yr"))&amp;" "&amp;IF(MOD(D25418-D$10559-1,49)=0,INT(D25418-D$10559-1)/49,"")</f>
        <v xml:space="preserve">Yr </v>
      </c>
      <c r="E25420" s="201">
        <f t="shared" ref="E25420" si="43701">E25416+1</f>
        <v>2274</v>
      </c>
      <c r="F25420" s="197">
        <v>1</v>
      </c>
      <c r="G25420" s="203" t="s">
        <v>288</v>
      </c>
      <c r="H25420" s="325">
        <f>H25416+1</f>
        <v>2241</v>
      </c>
      <c r="R25420" s="200"/>
    </row>
    <row r="25421" spans="1:18" ht="14.6" customHeight="1" x14ac:dyDescent="0.5">
      <c r="A25421" s="525" t="s">
        <v>1280</v>
      </c>
      <c r="B25421" s="202">
        <f t="shared" ref="B25421" si="43702">B25417+1</f>
        <v>3049</v>
      </c>
      <c r="D25421" s="216" t="str">
        <f t="shared" ref="D25421" si="43703">D25417</f>
        <v>Exodus</v>
      </c>
      <c r="E25421" s="212" t="str">
        <f t="shared" ref="E25421" si="43704">E25417</f>
        <v>AD</v>
      </c>
      <c r="F25421" s="197">
        <v>2</v>
      </c>
      <c r="G25421" s="206" t="s">
        <v>604</v>
      </c>
      <c r="H25421" s="325"/>
      <c r="R25421" s="200"/>
    </row>
    <row r="25422" spans="1:18" ht="14.6" customHeight="1" x14ac:dyDescent="0.5">
      <c r="A25422" s="523">
        <f t="shared" ref="A25422" si="43705">A25418+1</f>
        <v>3027</v>
      </c>
      <c r="B25422" s="216" t="str">
        <f t="shared" ref="B25422:B25471" si="43706">B25418</f>
        <v>Olympiad</v>
      </c>
      <c r="D25422" s="217">
        <f t="shared" ref="D25422" si="43707">D25418+1</f>
        <v>3756</v>
      </c>
      <c r="E25422" s="212"/>
      <c r="F25422" s="197">
        <v>3</v>
      </c>
      <c r="G25422" s="208" t="s">
        <v>287</v>
      </c>
      <c r="H25422" s="367"/>
      <c r="R25422" s="200"/>
    </row>
    <row r="25423" spans="1:18" ht="14.6" customHeight="1" thickBot="1" x14ac:dyDescent="0.55000000000000004">
      <c r="A25423" s="526"/>
      <c r="B25423" s="217">
        <f t="shared" si="43706"/>
        <v>763</v>
      </c>
      <c r="D25423" s="217" t="str">
        <f t="shared" ref="D25423" si="43708">INT((D25422-D$10559-1)/49+1)&amp;"/"&amp;MOD(INT((D25422-D$10559-1)/7),7)+1&amp;"/"&amp;MOD(D25422-D$10559-1,7)+1</f>
        <v>76/6/6</v>
      </c>
      <c r="E25423" s="214"/>
      <c r="F25423" s="197">
        <v>4</v>
      </c>
      <c r="G25423" s="209" t="s">
        <v>605</v>
      </c>
      <c r="H25423" s="324" t="str">
        <f>H25419</f>
        <v>Dn 2300</v>
      </c>
      <c r="R25423" s="200"/>
    </row>
    <row r="25424" spans="1:18" ht="14.6" customHeight="1" x14ac:dyDescent="0.5">
      <c r="A25424" s="524" t="s">
        <v>1279</v>
      </c>
      <c r="B25424" s="217" t="s">
        <v>1187</v>
      </c>
      <c r="D25424" s="202" t="str">
        <f t="shared" ref="D25424" si="43709">IF(MOD(D25422-D$10559-1,49)=0,"Jub",IF(MOD(D25422-D$10559,7)=0,"Sab","Yr"))&amp;" "&amp;IF(MOD(D25422-D$10559-1,49)=0,INT(D25422-D$10559-1)/49,"")</f>
        <v xml:space="preserve">Yr </v>
      </c>
      <c r="E25424" s="201">
        <f t="shared" ref="E25424" si="43710">E25420+1</f>
        <v>2275</v>
      </c>
      <c r="F25424" s="197">
        <v>1</v>
      </c>
      <c r="G25424" s="203" t="s">
        <v>288</v>
      </c>
      <c r="H25424" s="325">
        <f>H25420+1</f>
        <v>2242</v>
      </c>
      <c r="R25424" s="200"/>
    </row>
    <row r="25425" spans="1:18" ht="14.6" customHeight="1" x14ac:dyDescent="0.5">
      <c r="A25425" s="525" t="s">
        <v>1280</v>
      </c>
      <c r="B25425" s="202">
        <f t="shared" ref="B25425" si="43711">B25421+1</f>
        <v>3050</v>
      </c>
      <c r="D25425" s="216" t="str">
        <f t="shared" ref="D25425" si="43712">D25421</f>
        <v>Exodus</v>
      </c>
      <c r="E25425" s="212" t="str">
        <f t="shared" ref="E25425" si="43713">E25421</f>
        <v>AD</v>
      </c>
      <c r="F25425" s="197">
        <v>2</v>
      </c>
      <c r="G25425" s="206" t="s">
        <v>604</v>
      </c>
      <c r="H25425" s="325"/>
      <c r="R25425" s="200"/>
    </row>
    <row r="25426" spans="1:18" ht="14.6" customHeight="1" x14ac:dyDescent="0.5">
      <c r="A25426" s="523">
        <f t="shared" ref="A25426" si="43714">A25422+1</f>
        <v>3028</v>
      </c>
      <c r="B25426" s="216" t="str">
        <f t="shared" ref="B25426:B25475" si="43715">B25422</f>
        <v>Olympiad</v>
      </c>
      <c r="D25426" s="217">
        <f t="shared" ref="D25426" si="43716">D25422+1</f>
        <v>3757</v>
      </c>
      <c r="E25426" s="212"/>
      <c r="F25426" s="197">
        <v>3</v>
      </c>
      <c r="G25426" s="208" t="s">
        <v>287</v>
      </c>
      <c r="H25426" s="367"/>
      <c r="R25426" s="200"/>
    </row>
    <row r="25427" spans="1:18" ht="14.6" customHeight="1" thickBot="1" x14ac:dyDescent="0.55000000000000004">
      <c r="A25427" s="526"/>
      <c r="B25427" s="217">
        <f t="shared" si="43715"/>
        <v>763</v>
      </c>
      <c r="D25427" s="359" t="str">
        <f t="shared" ref="D25427" si="43717">INT((D25426-D$10559-1)/49+1)&amp;"/"&amp;MOD(INT((D25426-D$10559-1)/7),7)+1&amp;"/"&amp;MOD(D25426-D$10559-1,7)+1</f>
        <v>76/6/7</v>
      </c>
      <c r="E25427" s="214"/>
      <c r="F25427" s="197">
        <v>4</v>
      </c>
      <c r="G25427" s="209" t="s">
        <v>605</v>
      </c>
      <c r="H25427" s="324" t="str">
        <f>H25423</f>
        <v>Dn 2300</v>
      </c>
      <c r="R25427" s="200"/>
    </row>
    <row r="25428" spans="1:18" ht="14.6" customHeight="1" x14ac:dyDescent="0.5">
      <c r="A25428" s="524" t="s">
        <v>1279</v>
      </c>
      <c r="B25428" s="217" t="s">
        <v>1188</v>
      </c>
      <c r="D25428" s="360" t="str">
        <f t="shared" ref="D25428" si="43718">IF(MOD(D25426-D$10559-1,49)=0,"Jub",IF(MOD(D25426-D$10559,7)=0,"Sab","Yr"))&amp;" "&amp;IF(MOD(D25426-D$10559-1,49)=0,INT(D25426-D$10559-1)/49,"")</f>
        <v xml:space="preserve">Sab </v>
      </c>
      <c r="E25428" s="201">
        <f t="shared" ref="E25428" si="43719">E25424+1</f>
        <v>2276</v>
      </c>
      <c r="F25428" s="197">
        <v>1</v>
      </c>
      <c r="G25428" s="203" t="s">
        <v>288</v>
      </c>
      <c r="H25428" s="325">
        <f>H25424+1</f>
        <v>2243</v>
      </c>
      <c r="R25428" s="200"/>
    </row>
    <row r="25429" spans="1:18" ht="14.6" customHeight="1" x14ac:dyDescent="0.5">
      <c r="A25429" s="525" t="s">
        <v>1280</v>
      </c>
      <c r="B25429" s="202">
        <f t="shared" ref="B25429" si="43720">B25425+1</f>
        <v>3051</v>
      </c>
      <c r="D25429" s="361" t="str">
        <f t="shared" ref="D25429" si="43721">D25425</f>
        <v>Exodus</v>
      </c>
      <c r="E25429" s="212" t="str">
        <f t="shared" ref="E25429" si="43722">E25425</f>
        <v>AD</v>
      </c>
      <c r="F25429" s="197">
        <v>2</v>
      </c>
      <c r="G25429" s="206" t="s">
        <v>604</v>
      </c>
      <c r="H25429" s="325"/>
      <c r="R25429" s="200"/>
    </row>
    <row r="25430" spans="1:18" ht="14.6" customHeight="1" x14ac:dyDescent="0.5">
      <c r="A25430" s="523">
        <f t="shared" ref="A25430" si="43723">A25426+1</f>
        <v>3029</v>
      </c>
      <c r="B25430" s="216" t="str">
        <f t="shared" ref="B25430:B25479" si="43724">B25426</f>
        <v>Olympiad</v>
      </c>
      <c r="D25430" s="359">
        <f t="shared" ref="D25430" si="43725">D25426+1</f>
        <v>3758</v>
      </c>
      <c r="E25430" s="212"/>
      <c r="F25430" s="197">
        <v>3</v>
      </c>
      <c r="G25430" s="208" t="s">
        <v>287</v>
      </c>
      <c r="H25430" s="367"/>
      <c r="R25430" s="200"/>
    </row>
    <row r="25431" spans="1:18" ht="14.6" customHeight="1" thickBot="1" x14ac:dyDescent="0.55000000000000004">
      <c r="A25431" s="526"/>
      <c r="B25431" s="217">
        <f t="shared" si="43724"/>
        <v>763</v>
      </c>
      <c r="D25431" s="217" t="str">
        <f t="shared" ref="D25431" si="43726">INT((D25430-D$10559-1)/49+1)&amp;"/"&amp;MOD(INT((D25430-D$10559-1)/7),7)+1&amp;"/"&amp;MOD(D25430-D$10559-1,7)+1</f>
        <v>76/7/1</v>
      </c>
      <c r="E25431" s="214"/>
      <c r="F25431" s="197">
        <v>4</v>
      </c>
      <c r="G25431" s="209" t="s">
        <v>605</v>
      </c>
      <c r="H25431" s="324" t="str">
        <f>H25427</f>
        <v>Dn 2300</v>
      </c>
      <c r="R25431" s="200"/>
    </row>
    <row r="25432" spans="1:18" ht="14.6" customHeight="1" x14ac:dyDescent="0.5">
      <c r="A25432" s="524" t="s">
        <v>1279</v>
      </c>
      <c r="B25432" s="217" t="s">
        <v>1189</v>
      </c>
      <c r="D25432" s="202" t="str">
        <f t="shared" ref="D25432" si="43727">IF(MOD(D25430-D$10559-1,49)=0,"Jub",IF(MOD(D25430-D$10559,7)=0,"Sab","Yr"))&amp;" "&amp;IF(MOD(D25430-D$10559-1,49)=0,INT(D25430-D$10559-1)/49,"")</f>
        <v xml:space="preserve">Yr </v>
      </c>
      <c r="E25432" s="201">
        <f t="shared" ref="E25432" si="43728">E25428+1</f>
        <v>2277</v>
      </c>
      <c r="F25432" s="197">
        <v>1</v>
      </c>
      <c r="G25432" s="203" t="s">
        <v>288</v>
      </c>
      <c r="H25432" s="325">
        <f>H25428+1</f>
        <v>2244</v>
      </c>
      <c r="R25432" s="200"/>
    </row>
    <row r="25433" spans="1:18" ht="14.6" customHeight="1" x14ac:dyDescent="0.5">
      <c r="A25433" s="525" t="s">
        <v>1280</v>
      </c>
      <c r="B25433" s="202">
        <f t="shared" ref="B25433" si="43729">B25429+1</f>
        <v>3052</v>
      </c>
      <c r="D25433" s="216" t="str">
        <f t="shared" ref="D25433" si="43730">D25429</f>
        <v>Exodus</v>
      </c>
      <c r="E25433" s="212" t="str">
        <f t="shared" ref="E25433" si="43731">E25429</f>
        <v>AD</v>
      </c>
      <c r="F25433" s="197">
        <v>2</v>
      </c>
      <c r="G25433" s="206" t="s">
        <v>604</v>
      </c>
      <c r="H25433" s="325"/>
      <c r="R25433" s="200"/>
    </row>
    <row r="25434" spans="1:18" ht="14.6" customHeight="1" x14ac:dyDescent="0.5">
      <c r="A25434" s="523">
        <f t="shared" ref="A25434" si="43732">A25430+1</f>
        <v>3030</v>
      </c>
      <c r="B25434" s="216" t="str">
        <f t="shared" ref="B25434" si="43733">B25430</f>
        <v>Olympiad</v>
      </c>
      <c r="D25434" s="217">
        <f t="shared" ref="D25434" si="43734">D25430+1</f>
        <v>3759</v>
      </c>
      <c r="E25434" s="212"/>
      <c r="F25434" s="197">
        <v>3</v>
      </c>
      <c r="G25434" s="208" t="s">
        <v>287</v>
      </c>
      <c r="H25434" s="367"/>
      <c r="R25434" s="200"/>
    </row>
    <row r="25435" spans="1:18" ht="14.6" customHeight="1" thickBot="1" x14ac:dyDescent="0.55000000000000004">
      <c r="A25435" s="526"/>
      <c r="B25435" s="217">
        <f t="shared" ref="B25435" si="43735">B25431+1</f>
        <v>764</v>
      </c>
      <c r="D25435" s="217" t="str">
        <f t="shared" ref="D25435" si="43736">INT((D25434-D$10559-1)/49+1)&amp;"/"&amp;MOD(INT((D25434-D$10559-1)/7),7)+1&amp;"/"&amp;MOD(D25434-D$10559-1,7)+1</f>
        <v>76/7/2</v>
      </c>
      <c r="E25435" s="214"/>
      <c r="F25435" s="197">
        <v>4</v>
      </c>
      <c r="G25435" s="209" t="s">
        <v>605</v>
      </c>
      <c r="H25435" s="324" t="str">
        <f>H25431</f>
        <v>Dn 2300</v>
      </c>
      <c r="R25435" s="200"/>
    </row>
    <row r="25436" spans="1:18" ht="14.6" customHeight="1" x14ac:dyDescent="0.5">
      <c r="A25436" s="524" t="s">
        <v>1279</v>
      </c>
      <c r="B25436" s="217" t="s">
        <v>1186</v>
      </c>
      <c r="D25436" s="202" t="str">
        <f t="shared" ref="D25436" si="43737">IF(MOD(D25434-D$10559-1,49)=0,"Jub",IF(MOD(D25434-D$10559,7)=0,"Sab","Yr"))&amp;" "&amp;IF(MOD(D25434-D$10559-1,49)=0,INT(D25434-D$10559-1)/49,"")</f>
        <v xml:space="preserve">Yr </v>
      </c>
      <c r="E25436" s="201">
        <f t="shared" ref="E25436" si="43738">E25432+1</f>
        <v>2278</v>
      </c>
      <c r="F25436" s="197">
        <v>1</v>
      </c>
      <c r="G25436" s="203" t="s">
        <v>288</v>
      </c>
      <c r="H25436" s="325">
        <f>H25432+1</f>
        <v>2245</v>
      </c>
      <c r="R25436" s="200"/>
    </row>
    <row r="25437" spans="1:18" ht="14.6" customHeight="1" x14ac:dyDescent="0.5">
      <c r="A25437" s="525" t="s">
        <v>1280</v>
      </c>
      <c r="B25437" s="202">
        <f t="shared" ref="B25437" si="43739">B25433+1</f>
        <v>3053</v>
      </c>
      <c r="D25437" s="216" t="str">
        <f t="shared" ref="D25437" si="43740">D25433</f>
        <v>Exodus</v>
      </c>
      <c r="E25437" s="212" t="str">
        <f t="shared" ref="E25437" si="43741">E25433</f>
        <v>AD</v>
      </c>
      <c r="F25437" s="197">
        <v>2</v>
      </c>
      <c r="G25437" s="206" t="s">
        <v>604</v>
      </c>
      <c r="H25437" s="325"/>
      <c r="R25437" s="200"/>
    </row>
    <row r="25438" spans="1:18" ht="14.6" customHeight="1" x14ac:dyDescent="0.5">
      <c r="A25438" s="523">
        <f t="shared" ref="A25438" si="43742">A25434+1</f>
        <v>3031</v>
      </c>
      <c r="B25438" s="216" t="str">
        <f t="shared" si="43706"/>
        <v>Olympiad</v>
      </c>
      <c r="D25438" s="217">
        <f t="shared" ref="D25438" si="43743">D25434+1</f>
        <v>3760</v>
      </c>
      <c r="E25438" s="212"/>
      <c r="F25438" s="197">
        <v>3</v>
      </c>
      <c r="G25438" s="208" t="s">
        <v>287</v>
      </c>
      <c r="H25438" s="367"/>
      <c r="R25438" s="200"/>
    </row>
    <row r="25439" spans="1:18" ht="14.6" customHeight="1" thickBot="1" x14ac:dyDescent="0.55000000000000004">
      <c r="A25439" s="526"/>
      <c r="B25439" s="217">
        <f t="shared" si="43706"/>
        <v>764</v>
      </c>
      <c r="D25439" s="217" t="str">
        <f t="shared" ref="D25439" si="43744">INT((D25438-D$10559-1)/49+1)&amp;"/"&amp;MOD(INT((D25438-D$10559-1)/7),7)+1&amp;"/"&amp;MOD(D25438-D$10559-1,7)+1</f>
        <v>76/7/3</v>
      </c>
      <c r="E25439" s="214"/>
      <c r="F25439" s="197">
        <v>4</v>
      </c>
      <c r="G25439" s="209" t="s">
        <v>605</v>
      </c>
      <c r="H25439" s="324" t="str">
        <f>H25435</f>
        <v>Dn 2300</v>
      </c>
      <c r="R25439" s="200"/>
    </row>
    <row r="25440" spans="1:18" ht="14.6" customHeight="1" x14ac:dyDescent="0.5">
      <c r="A25440" s="524" t="s">
        <v>1279</v>
      </c>
      <c r="B25440" s="217" t="s">
        <v>1187</v>
      </c>
      <c r="D25440" s="202" t="str">
        <f t="shared" ref="D25440" si="43745">IF(MOD(D25438-D$10559-1,49)=0,"Jub",IF(MOD(D25438-D$10559,7)=0,"Sab","Yr"))&amp;" "&amp;IF(MOD(D25438-D$10559-1,49)=0,INT(D25438-D$10559-1)/49,"")</f>
        <v xml:space="preserve">Yr </v>
      </c>
      <c r="E25440" s="201">
        <f t="shared" ref="E25440" si="43746">E25436+1</f>
        <v>2279</v>
      </c>
      <c r="F25440" s="197">
        <v>1</v>
      </c>
      <c r="G25440" s="203" t="s">
        <v>288</v>
      </c>
      <c r="H25440" s="325">
        <f>H25436+1</f>
        <v>2246</v>
      </c>
      <c r="R25440" s="200"/>
    </row>
    <row r="25441" spans="1:18" ht="14.6" customHeight="1" x14ac:dyDescent="0.5">
      <c r="A25441" s="525" t="s">
        <v>1280</v>
      </c>
      <c r="B25441" s="202">
        <f t="shared" ref="B25441" si="43747">B25437+1</f>
        <v>3054</v>
      </c>
      <c r="D25441" s="216" t="str">
        <f t="shared" ref="D25441" si="43748">D25437</f>
        <v>Exodus</v>
      </c>
      <c r="E25441" s="212" t="str">
        <f t="shared" ref="E25441" si="43749">E25437</f>
        <v>AD</v>
      </c>
      <c r="F25441" s="197">
        <v>2</v>
      </c>
      <c r="G25441" s="206" t="s">
        <v>604</v>
      </c>
      <c r="H25441" s="325"/>
      <c r="R25441" s="200"/>
    </row>
    <row r="25442" spans="1:18" ht="14.6" customHeight="1" x14ac:dyDescent="0.5">
      <c r="A25442" s="523">
        <f t="shared" ref="A25442" si="43750">A25438+1</f>
        <v>3032</v>
      </c>
      <c r="B25442" s="216" t="str">
        <f t="shared" si="43715"/>
        <v>Olympiad</v>
      </c>
      <c r="D25442" s="217">
        <f t="shared" ref="D25442" si="43751">D25438+1</f>
        <v>3761</v>
      </c>
      <c r="E25442" s="212"/>
      <c r="F25442" s="197">
        <v>3</v>
      </c>
      <c r="G25442" s="208" t="s">
        <v>287</v>
      </c>
      <c r="H25442" s="367"/>
      <c r="R25442" s="200"/>
    </row>
    <row r="25443" spans="1:18" ht="14.6" customHeight="1" thickBot="1" x14ac:dyDescent="0.55000000000000004">
      <c r="A25443" s="526"/>
      <c r="B25443" s="217">
        <f t="shared" si="43715"/>
        <v>764</v>
      </c>
      <c r="D25443" s="217" t="str">
        <f t="shared" ref="D25443" si="43752">INT((D25442-D$10559-1)/49+1)&amp;"/"&amp;MOD(INT((D25442-D$10559-1)/7),7)+1&amp;"/"&amp;MOD(D25442-D$10559-1,7)+1</f>
        <v>76/7/4</v>
      </c>
      <c r="E25443" s="214"/>
      <c r="F25443" s="197">
        <v>4</v>
      </c>
      <c r="G25443" s="209" t="s">
        <v>605</v>
      </c>
      <c r="H25443" s="324" t="str">
        <f>H25439</f>
        <v>Dn 2300</v>
      </c>
      <c r="R25443" s="200"/>
    </row>
    <row r="25444" spans="1:18" ht="14.6" customHeight="1" x14ac:dyDescent="0.5">
      <c r="A25444" s="524" t="s">
        <v>1279</v>
      </c>
      <c r="B25444" s="217" t="s">
        <v>1188</v>
      </c>
      <c r="D25444" s="202" t="str">
        <f t="shared" ref="D25444" si="43753">IF(MOD(D25442-D$10559-1,49)=0,"Jub",IF(MOD(D25442-D$10559,7)=0,"Sab","Yr"))&amp;" "&amp;IF(MOD(D25442-D$10559-1,49)=0,INT(D25442-D$10559-1)/49,"")</f>
        <v xml:space="preserve">Yr </v>
      </c>
      <c r="E25444" s="201">
        <f t="shared" ref="E25444" si="43754">E25440+1</f>
        <v>2280</v>
      </c>
      <c r="F25444" s="197">
        <v>1</v>
      </c>
      <c r="G25444" s="203" t="s">
        <v>288</v>
      </c>
      <c r="H25444" s="325">
        <f>H25440+1</f>
        <v>2247</v>
      </c>
      <c r="R25444" s="200"/>
    </row>
    <row r="25445" spans="1:18" ht="14.6" customHeight="1" x14ac:dyDescent="0.5">
      <c r="A25445" s="525" t="s">
        <v>1280</v>
      </c>
      <c r="B25445" s="202">
        <f t="shared" ref="B25445" si="43755">B25441+1</f>
        <v>3055</v>
      </c>
      <c r="D25445" s="216" t="str">
        <f t="shared" ref="D25445" si="43756">D25441</f>
        <v>Exodus</v>
      </c>
      <c r="E25445" s="212" t="str">
        <f t="shared" ref="E25445" si="43757">E25441</f>
        <v>AD</v>
      </c>
      <c r="F25445" s="197">
        <v>2</v>
      </c>
      <c r="G25445" s="206" t="s">
        <v>604</v>
      </c>
      <c r="H25445" s="325"/>
      <c r="R25445" s="200"/>
    </row>
    <row r="25446" spans="1:18" ht="14.6" customHeight="1" x14ac:dyDescent="0.5">
      <c r="A25446" s="523">
        <f t="shared" ref="A25446" si="43758">A25442+1</f>
        <v>3033</v>
      </c>
      <c r="B25446" s="216" t="str">
        <f t="shared" si="43724"/>
        <v>Olympiad</v>
      </c>
      <c r="D25446" s="217">
        <f t="shared" ref="D25446" si="43759">D25442+1</f>
        <v>3762</v>
      </c>
      <c r="E25446" s="212"/>
      <c r="F25446" s="197">
        <v>3</v>
      </c>
      <c r="G25446" s="208" t="s">
        <v>287</v>
      </c>
      <c r="H25446" s="367"/>
      <c r="R25446" s="200"/>
    </row>
    <row r="25447" spans="1:18" ht="14.6" customHeight="1" thickBot="1" x14ac:dyDescent="0.55000000000000004">
      <c r="A25447" s="526"/>
      <c r="B25447" s="217">
        <f t="shared" si="43724"/>
        <v>764</v>
      </c>
      <c r="D25447" s="217" t="str">
        <f t="shared" ref="D25447" si="43760">INT((D25446-D$10559-1)/49+1)&amp;"/"&amp;MOD(INT((D25446-D$10559-1)/7),7)+1&amp;"/"&amp;MOD(D25446-D$10559-1,7)+1</f>
        <v>76/7/5</v>
      </c>
      <c r="E25447" s="214"/>
      <c r="F25447" s="197">
        <v>4</v>
      </c>
      <c r="G25447" s="209" t="s">
        <v>605</v>
      </c>
      <c r="H25447" s="324" t="str">
        <f>H25443</f>
        <v>Dn 2300</v>
      </c>
      <c r="R25447" s="200"/>
    </row>
    <row r="25448" spans="1:18" ht="14.6" customHeight="1" x14ac:dyDescent="0.5">
      <c r="A25448" s="524" t="s">
        <v>1279</v>
      </c>
      <c r="B25448" s="217" t="s">
        <v>1189</v>
      </c>
      <c r="D25448" s="202" t="str">
        <f t="shared" ref="D25448" si="43761">IF(MOD(D25446-D$10559-1,49)=0,"Jub",IF(MOD(D25446-D$10559,7)=0,"Sab","Yr"))&amp;" "&amp;IF(MOD(D25446-D$10559-1,49)=0,INT(D25446-D$10559-1)/49,"")</f>
        <v xml:space="preserve">Yr </v>
      </c>
      <c r="E25448" s="201">
        <f t="shared" ref="E25448" si="43762">E25444+1</f>
        <v>2281</v>
      </c>
      <c r="F25448" s="197">
        <v>1</v>
      </c>
      <c r="G25448" s="203" t="s">
        <v>288</v>
      </c>
      <c r="H25448" s="325">
        <f>H25444+1</f>
        <v>2248</v>
      </c>
      <c r="R25448" s="200"/>
    </row>
    <row r="25449" spans="1:18" ht="14.6" customHeight="1" x14ac:dyDescent="0.5">
      <c r="A25449" s="525" t="s">
        <v>1280</v>
      </c>
      <c r="B25449" s="202">
        <f t="shared" ref="B25449" si="43763">B25445+1</f>
        <v>3056</v>
      </c>
      <c r="D25449" s="216" t="str">
        <f t="shared" ref="D25449" si="43764">D25445</f>
        <v>Exodus</v>
      </c>
      <c r="E25449" s="212" t="str">
        <f t="shared" ref="E25449" si="43765">E25445</f>
        <v>AD</v>
      </c>
      <c r="F25449" s="197">
        <v>2</v>
      </c>
      <c r="G25449" s="206" t="s">
        <v>604</v>
      </c>
      <c r="H25449" s="325"/>
      <c r="R25449" s="200"/>
    </row>
    <row r="25450" spans="1:18" ht="14.6" customHeight="1" x14ac:dyDescent="0.5">
      <c r="A25450" s="523">
        <f t="shared" ref="A25450" si="43766">A25446+1</f>
        <v>3034</v>
      </c>
      <c r="B25450" s="216" t="str">
        <f t="shared" ref="B25450" si="43767">B25446</f>
        <v>Olympiad</v>
      </c>
      <c r="D25450" s="217">
        <f t="shared" ref="D25450" si="43768">D25446+1</f>
        <v>3763</v>
      </c>
      <c r="E25450" s="212"/>
      <c r="F25450" s="197">
        <v>3</v>
      </c>
      <c r="G25450" s="208" t="s">
        <v>287</v>
      </c>
      <c r="H25450" s="367"/>
      <c r="R25450" s="200"/>
    </row>
    <row r="25451" spans="1:18" ht="14.6" customHeight="1" thickBot="1" x14ac:dyDescent="0.55000000000000004">
      <c r="A25451" s="526"/>
      <c r="B25451" s="217">
        <f t="shared" ref="B25451" si="43769">B25447+1</f>
        <v>765</v>
      </c>
      <c r="D25451" s="217" t="str">
        <f t="shared" ref="D25451" si="43770">INT((D25450-D$10559-1)/49+1)&amp;"/"&amp;MOD(INT((D25450-D$10559-1)/7),7)+1&amp;"/"&amp;MOD(D25450-D$10559-1,7)+1</f>
        <v>76/7/6</v>
      </c>
      <c r="E25451" s="214"/>
      <c r="F25451" s="197">
        <v>4</v>
      </c>
      <c r="G25451" s="209" t="s">
        <v>605</v>
      </c>
      <c r="H25451" s="324" t="str">
        <f>H25447</f>
        <v>Dn 2300</v>
      </c>
      <c r="R25451" s="200"/>
    </row>
    <row r="25452" spans="1:18" ht="14.6" customHeight="1" x14ac:dyDescent="0.5">
      <c r="A25452" s="524" t="s">
        <v>1279</v>
      </c>
      <c r="B25452" s="217" t="s">
        <v>1186</v>
      </c>
      <c r="D25452" s="202" t="str">
        <f t="shared" ref="D25452" si="43771">IF(MOD(D25450-D$10559-1,49)=0,"Jub",IF(MOD(D25450-D$10559,7)=0,"Sab","Yr"))&amp;" "&amp;IF(MOD(D25450-D$10559-1,49)=0,INT(D25450-D$10559-1)/49,"")</f>
        <v xml:space="preserve">Yr </v>
      </c>
      <c r="E25452" s="201">
        <f t="shared" ref="E25452" si="43772">E25448+1</f>
        <v>2282</v>
      </c>
      <c r="F25452" s="197">
        <v>1</v>
      </c>
      <c r="G25452" s="203" t="s">
        <v>288</v>
      </c>
      <c r="H25452" s="325">
        <f>H25448+1</f>
        <v>2249</v>
      </c>
      <c r="R25452" s="200"/>
    </row>
    <row r="25453" spans="1:18" ht="14.6" customHeight="1" x14ac:dyDescent="0.5">
      <c r="A25453" s="525" t="s">
        <v>1280</v>
      </c>
      <c r="B25453" s="202">
        <f t="shared" ref="B25453" si="43773">B25449+1</f>
        <v>3057</v>
      </c>
      <c r="D25453" s="216" t="str">
        <f t="shared" ref="D25453" si="43774">D25449</f>
        <v>Exodus</v>
      </c>
      <c r="E25453" s="212" t="str">
        <f t="shared" ref="E25453" si="43775">E25449</f>
        <v>AD</v>
      </c>
      <c r="F25453" s="197">
        <v>2</v>
      </c>
      <c r="G25453" s="206" t="s">
        <v>604</v>
      </c>
      <c r="H25453" s="325"/>
      <c r="R25453" s="200"/>
    </row>
    <row r="25454" spans="1:18" ht="14.6" customHeight="1" x14ac:dyDescent="0.5">
      <c r="A25454" s="523">
        <f t="shared" ref="A25454" si="43776">A25450+1</f>
        <v>3035</v>
      </c>
      <c r="B25454" s="216" t="str">
        <f t="shared" si="43706"/>
        <v>Olympiad</v>
      </c>
      <c r="D25454" s="217">
        <f t="shared" ref="D25454" si="43777">D25450+1</f>
        <v>3764</v>
      </c>
      <c r="E25454" s="212"/>
      <c r="F25454" s="197">
        <v>3</v>
      </c>
      <c r="G25454" s="208" t="s">
        <v>287</v>
      </c>
      <c r="H25454" s="367"/>
      <c r="R25454" s="200"/>
    </row>
    <row r="25455" spans="1:18" ht="14.6" customHeight="1" thickBot="1" x14ac:dyDescent="0.55000000000000004">
      <c r="A25455" s="526"/>
      <c r="B25455" s="217">
        <f t="shared" si="43706"/>
        <v>765</v>
      </c>
      <c r="D25455" s="359" t="str">
        <f t="shared" ref="D25455" si="43778">INT((D25454-D$10559-1)/49+1)&amp;"/"&amp;MOD(INT((D25454-D$10559-1)/7),7)+1&amp;"/"&amp;MOD(D25454-D$10559-1,7)+1</f>
        <v>76/7/7</v>
      </c>
      <c r="E25455" s="214"/>
      <c r="F25455" s="197">
        <v>4</v>
      </c>
      <c r="G25455" s="209" t="s">
        <v>605</v>
      </c>
      <c r="H25455" s="324" t="str">
        <f>H25451</f>
        <v>Dn 2300</v>
      </c>
      <c r="R25455" s="200"/>
    </row>
    <row r="25456" spans="1:18" ht="14.6" customHeight="1" x14ac:dyDescent="0.5">
      <c r="A25456" s="524" t="s">
        <v>1279</v>
      </c>
      <c r="B25456" s="217" t="s">
        <v>1187</v>
      </c>
      <c r="D25456" s="360" t="str">
        <f t="shared" ref="D25456" si="43779">IF(MOD(D25454-D$10559-1,49)=0,"Jub",IF(MOD(D25454-D$10559,7)=0,"Sab","Yr"))&amp;" "&amp;IF(MOD(D25454-D$10559-1,49)=0,INT(D25454-D$10559-1)/49,"")</f>
        <v xml:space="preserve">Sab </v>
      </c>
      <c r="E25456" s="201">
        <f t="shared" ref="E25456" si="43780">E25452+1</f>
        <v>2283</v>
      </c>
      <c r="F25456" s="197">
        <v>1</v>
      </c>
      <c r="G25456" s="203" t="s">
        <v>288</v>
      </c>
      <c r="H25456" s="325">
        <f>H25452+1</f>
        <v>2250</v>
      </c>
      <c r="R25456" s="200"/>
    </row>
    <row r="25457" spans="1:18" ht="14.6" customHeight="1" x14ac:dyDescent="0.5">
      <c r="A25457" s="525" t="s">
        <v>1280</v>
      </c>
      <c r="B25457" s="202">
        <f t="shared" ref="B25457" si="43781">B25453+1</f>
        <v>3058</v>
      </c>
      <c r="D25457" s="361" t="str">
        <f t="shared" ref="D25457" si="43782">D25453</f>
        <v>Exodus</v>
      </c>
      <c r="E25457" s="212" t="str">
        <f t="shared" ref="E25457" si="43783">E25453</f>
        <v>AD</v>
      </c>
      <c r="F25457" s="197">
        <v>2</v>
      </c>
      <c r="G25457" s="206" t="s">
        <v>604</v>
      </c>
      <c r="H25457" s="325"/>
      <c r="R25457" s="200"/>
    </row>
    <row r="25458" spans="1:18" ht="14.6" customHeight="1" x14ac:dyDescent="0.5">
      <c r="A25458" s="523">
        <f t="shared" ref="A25458" si="43784">A25454+1</f>
        <v>3036</v>
      </c>
      <c r="B25458" s="216" t="str">
        <f t="shared" si="43715"/>
        <v>Olympiad</v>
      </c>
      <c r="D25458" s="359">
        <f t="shared" ref="D25458" si="43785">D25454+1</f>
        <v>3765</v>
      </c>
      <c r="E25458" s="212"/>
      <c r="F25458" s="197">
        <v>3</v>
      </c>
      <c r="G25458" s="208" t="s">
        <v>287</v>
      </c>
      <c r="H25458" s="367"/>
      <c r="R25458" s="200"/>
    </row>
    <row r="25459" spans="1:18" ht="14.6" customHeight="1" thickBot="1" x14ac:dyDescent="0.55000000000000004">
      <c r="A25459" s="526"/>
      <c r="B25459" s="217">
        <f t="shared" si="43715"/>
        <v>765</v>
      </c>
      <c r="D25459" s="356" t="str">
        <f t="shared" ref="D25459" si="43786">INT((D25458-D$10559-1)/49+1)&amp;"/"&amp;MOD(INT((D25458-D$10559-1)/7),7)+1&amp;"/"&amp;MOD(D25458-D$10559-1,7)+1</f>
        <v>77/1/1</v>
      </c>
      <c r="E25459" s="214"/>
      <c r="F25459" s="197">
        <v>4</v>
      </c>
      <c r="G25459" s="209" t="s">
        <v>605</v>
      </c>
      <c r="H25459" s="324" t="str">
        <f>H25455</f>
        <v>Dn 2300</v>
      </c>
      <c r="R25459" s="200"/>
    </row>
    <row r="25460" spans="1:18" ht="14.6" customHeight="1" x14ac:dyDescent="0.5">
      <c r="A25460" s="524" t="s">
        <v>1279</v>
      </c>
      <c r="B25460" s="217" t="s">
        <v>1188</v>
      </c>
      <c r="D25460" s="357" t="str">
        <f t="shared" ref="D25460" si="43787">IF(MOD(D25458-D$10559-1,49)=0,"Jub",IF(MOD(D25458-D$10559,7)=0,"Sab","Yr"))&amp;" "&amp;IF(MOD(D25458-D$10559-1,49)=0,INT(D25458-D$10559-1)/49,"")</f>
        <v>Jub 76</v>
      </c>
      <c r="E25460" s="201">
        <f t="shared" ref="E25460" si="43788">E25456+1</f>
        <v>2284</v>
      </c>
      <c r="F25460" s="197">
        <v>1</v>
      </c>
      <c r="G25460" s="203" t="s">
        <v>288</v>
      </c>
      <c r="H25460" s="325">
        <f>H25456+1</f>
        <v>2251</v>
      </c>
      <c r="R25460" s="200"/>
    </row>
    <row r="25461" spans="1:18" ht="14.6" customHeight="1" x14ac:dyDescent="0.5">
      <c r="A25461" s="525" t="s">
        <v>1280</v>
      </c>
      <c r="B25461" s="202">
        <f t="shared" ref="B25461" si="43789">B25457+1</f>
        <v>3059</v>
      </c>
      <c r="D25461" s="358" t="str">
        <f t="shared" ref="D25461" si="43790">D25457</f>
        <v>Exodus</v>
      </c>
      <c r="E25461" s="212" t="str">
        <f t="shared" ref="E25461" si="43791">E25457</f>
        <v>AD</v>
      </c>
      <c r="F25461" s="197">
        <v>2</v>
      </c>
      <c r="G25461" s="206" t="s">
        <v>604</v>
      </c>
      <c r="H25461" s="325"/>
      <c r="R25461" s="200"/>
    </row>
    <row r="25462" spans="1:18" ht="14.6" customHeight="1" x14ac:dyDescent="0.5">
      <c r="A25462" s="523">
        <f t="shared" ref="A25462" si="43792">A25458+1</f>
        <v>3037</v>
      </c>
      <c r="B25462" s="216" t="str">
        <f t="shared" si="43724"/>
        <v>Olympiad</v>
      </c>
      <c r="D25462" s="356">
        <f t="shared" ref="D25462" si="43793">D25458+1</f>
        <v>3766</v>
      </c>
      <c r="E25462" s="212"/>
      <c r="F25462" s="197">
        <v>3</v>
      </c>
      <c r="G25462" s="208" t="s">
        <v>287</v>
      </c>
      <c r="H25462" s="367"/>
      <c r="R25462" s="200"/>
    </row>
    <row r="25463" spans="1:18" ht="14.6" customHeight="1" thickBot="1" x14ac:dyDescent="0.55000000000000004">
      <c r="A25463" s="526"/>
      <c r="B25463" s="217">
        <f t="shared" si="43724"/>
        <v>765</v>
      </c>
      <c r="D25463" s="217" t="str">
        <f t="shared" ref="D25463" si="43794">INT((D25462-D$10559-1)/49+1)&amp;"/"&amp;MOD(INT((D25462-D$10559-1)/7),7)+1&amp;"/"&amp;MOD(D25462-D$10559-1,7)+1</f>
        <v>77/1/2</v>
      </c>
      <c r="E25463" s="214"/>
      <c r="F25463" s="197">
        <v>4</v>
      </c>
      <c r="G25463" s="209" t="s">
        <v>605</v>
      </c>
      <c r="H25463" s="324" t="str">
        <f>H25459</f>
        <v>Dn 2300</v>
      </c>
      <c r="R25463" s="200"/>
    </row>
    <row r="25464" spans="1:18" ht="14.6" customHeight="1" x14ac:dyDescent="0.5">
      <c r="A25464" s="524" t="s">
        <v>1279</v>
      </c>
      <c r="B25464" s="217" t="s">
        <v>1189</v>
      </c>
      <c r="D25464" s="202" t="str">
        <f t="shared" ref="D25464" si="43795">IF(MOD(D25462-D$10559-1,49)=0,"Jub",IF(MOD(D25462-D$10559,7)=0,"Sab","Yr"))&amp;" "&amp;IF(MOD(D25462-D$10559-1,49)=0,INT(D25462-D$10559-1)/49,"")</f>
        <v xml:space="preserve">Yr </v>
      </c>
      <c r="E25464" s="201">
        <f t="shared" ref="E25464" si="43796">E25460+1</f>
        <v>2285</v>
      </c>
      <c r="F25464" s="197">
        <v>1</v>
      </c>
      <c r="G25464" s="203" t="s">
        <v>288</v>
      </c>
      <c r="H25464" s="325">
        <f>H25460+1</f>
        <v>2252</v>
      </c>
      <c r="R25464" s="200"/>
    </row>
    <row r="25465" spans="1:18" ht="14.6" customHeight="1" x14ac:dyDescent="0.5">
      <c r="A25465" s="525" t="s">
        <v>1280</v>
      </c>
      <c r="B25465" s="202">
        <f t="shared" ref="B25465" si="43797">B25461+1</f>
        <v>3060</v>
      </c>
      <c r="D25465" s="216" t="str">
        <f t="shared" ref="D25465" si="43798">D25461</f>
        <v>Exodus</v>
      </c>
      <c r="E25465" s="212" t="str">
        <f t="shared" ref="E25465" si="43799">E25461</f>
        <v>AD</v>
      </c>
      <c r="F25465" s="197">
        <v>2</v>
      </c>
      <c r="G25465" s="206" t="s">
        <v>604</v>
      </c>
      <c r="H25465" s="325"/>
      <c r="R25465" s="200"/>
    </row>
    <row r="25466" spans="1:18" ht="14.6" customHeight="1" x14ac:dyDescent="0.5">
      <c r="A25466" s="523">
        <f t="shared" ref="A25466" si="43800">A25462+1</f>
        <v>3038</v>
      </c>
      <c r="B25466" s="216" t="str">
        <f t="shared" ref="B25466" si="43801">B25462</f>
        <v>Olympiad</v>
      </c>
      <c r="D25466" s="217">
        <f t="shared" ref="D25466" si="43802">D25462+1</f>
        <v>3767</v>
      </c>
      <c r="E25466" s="212"/>
      <c r="F25466" s="197">
        <v>3</v>
      </c>
      <c r="G25466" s="208" t="s">
        <v>287</v>
      </c>
      <c r="H25466" s="367"/>
      <c r="R25466" s="200"/>
    </row>
    <row r="25467" spans="1:18" ht="14.6" customHeight="1" thickBot="1" x14ac:dyDescent="0.55000000000000004">
      <c r="A25467" s="526"/>
      <c r="B25467" s="217">
        <f t="shared" ref="B25467" si="43803">B25463+1</f>
        <v>766</v>
      </c>
      <c r="D25467" s="217" t="str">
        <f t="shared" ref="D25467" si="43804">INT((D25466-D$10559-1)/49+1)&amp;"/"&amp;MOD(INT((D25466-D$10559-1)/7),7)+1&amp;"/"&amp;MOD(D25466-D$10559-1,7)+1</f>
        <v>77/1/3</v>
      </c>
      <c r="E25467" s="214"/>
      <c r="F25467" s="197">
        <v>4</v>
      </c>
      <c r="G25467" s="209" t="s">
        <v>605</v>
      </c>
      <c r="H25467" s="324" t="str">
        <f>H25463</f>
        <v>Dn 2300</v>
      </c>
      <c r="R25467" s="200"/>
    </row>
    <row r="25468" spans="1:18" ht="14.6" customHeight="1" x14ac:dyDescent="0.5">
      <c r="A25468" s="524" t="s">
        <v>1279</v>
      </c>
      <c r="B25468" s="217" t="s">
        <v>1186</v>
      </c>
      <c r="D25468" s="202" t="str">
        <f t="shared" ref="D25468" si="43805">IF(MOD(D25466-D$10559-1,49)=0,"Jub",IF(MOD(D25466-D$10559,7)=0,"Sab","Yr"))&amp;" "&amp;IF(MOD(D25466-D$10559-1,49)=0,INT(D25466-D$10559-1)/49,"")</f>
        <v xml:space="preserve">Yr </v>
      </c>
      <c r="E25468" s="201">
        <f t="shared" ref="E25468" si="43806">E25464+1</f>
        <v>2286</v>
      </c>
      <c r="F25468" s="197">
        <v>1</v>
      </c>
      <c r="G25468" s="203" t="s">
        <v>288</v>
      </c>
      <c r="H25468" s="325">
        <f>H25464+1</f>
        <v>2253</v>
      </c>
      <c r="R25468" s="200"/>
    </row>
    <row r="25469" spans="1:18" ht="14.6" customHeight="1" x14ac:dyDescent="0.5">
      <c r="A25469" s="525" t="s">
        <v>1280</v>
      </c>
      <c r="B25469" s="202">
        <f t="shared" ref="B25469" si="43807">B25465+1</f>
        <v>3061</v>
      </c>
      <c r="D25469" s="216" t="str">
        <f t="shared" ref="D25469" si="43808">D25465</f>
        <v>Exodus</v>
      </c>
      <c r="E25469" s="212" t="str">
        <f t="shared" ref="E25469" si="43809">E25465</f>
        <v>AD</v>
      </c>
      <c r="F25469" s="197">
        <v>2</v>
      </c>
      <c r="G25469" s="206" t="s">
        <v>604</v>
      </c>
      <c r="H25469" s="325"/>
      <c r="R25469" s="200"/>
    </row>
    <row r="25470" spans="1:18" ht="14.6" customHeight="1" x14ac:dyDescent="0.5">
      <c r="A25470" s="523">
        <f t="shared" ref="A25470" si="43810">A25466+1</f>
        <v>3039</v>
      </c>
      <c r="B25470" s="216" t="str">
        <f t="shared" si="43706"/>
        <v>Olympiad</v>
      </c>
      <c r="D25470" s="217">
        <f t="shared" ref="D25470" si="43811">D25466+1</f>
        <v>3768</v>
      </c>
      <c r="E25470" s="212"/>
      <c r="F25470" s="197">
        <v>3</v>
      </c>
      <c r="G25470" s="208" t="s">
        <v>287</v>
      </c>
      <c r="H25470" s="367"/>
      <c r="R25470" s="200"/>
    </row>
    <row r="25471" spans="1:18" ht="14.6" customHeight="1" thickBot="1" x14ac:dyDescent="0.55000000000000004">
      <c r="A25471" s="526"/>
      <c r="B25471" s="217">
        <f t="shared" si="43706"/>
        <v>766</v>
      </c>
      <c r="D25471" s="217" t="str">
        <f t="shared" ref="D25471" si="43812">INT((D25470-D$10559-1)/49+1)&amp;"/"&amp;MOD(INT((D25470-D$10559-1)/7),7)+1&amp;"/"&amp;MOD(D25470-D$10559-1,7)+1</f>
        <v>77/1/4</v>
      </c>
      <c r="E25471" s="214"/>
      <c r="F25471" s="197">
        <v>4</v>
      </c>
      <c r="G25471" s="209" t="s">
        <v>605</v>
      </c>
      <c r="H25471" s="324" t="str">
        <f>H25467</f>
        <v>Dn 2300</v>
      </c>
      <c r="R25471" s="200"/>
    </row>
    <row r="25472" spans="1:18" ht="14.6" customHeight="1" x14ac:dyDescent="0.5">
      <c r="A25472" s="524" t="s">
        <v>1279</v>
      </c>
      <c r="B25472" s="217" t="s">
        <v>1187</v>
      </c>
      <c r="D25472" s="202" t="str">
        <f t="shared" ref="D25472" si="43813">IF(MOD(D25470-D$10559-1,49)=0,"Jub",IF(MOD(D25470-D$10559,7)=0,"Sab","Yr"))&amp;" "&amp;IF(MOD(D25470-D$10559-1,49)=0,INT(D25470-D$10559-1)/49,"")</f>
        <v xml:space="preserve">Yr </v>
      </c>
      <c r="E25472" s="201">
        <f t="shared" ref="E25472" si="43814">E25468+1</f>
        <v>2287</v>
      </c>
      <c r="F25472" s="197">
        <v>1</v>
      </c>
      <c r="G25472" s="203" t="s">
        <v>288</v>
      </c>
      <c r="H25472" s="325">
        <f>H25468+1</f>
        <v>2254</v>
      </c>
      <c r="R25472" s="200"/>
    </row>
    <row r="25473" spans="1:18" ht="14.6" customHeight="1" x14ac:dyDescent="0.5">
      <c r="A25473" s="525" t="s">
        <v>1280</v>
      </c>
      <c r="B25473" s="202">
        <f t="shared" ref="B25473" si="43815">B25469+1</f>
        <v>3062</v>
      </c>
      <c r="D25473" s="216" t="str">
        <f t="shared" ref="D25473" si="43816">D25469</f>
        <v>Exodus</v>
      </c>
      <c r="E25473" s="212" t="str">
        <f t="shared" ref="E25473" si="43817">E25469</f>
        <v>AD</v>
      </c>
      <c r="F25473" s="197">
        <v>2</v>
      </c>
      <c r="G25473" s="206" t="s">
        <v>604</v>
      </c>
      <c r="H25473" s="325"/>
      <c r="R25473" s="200"/>
    </row>
    <row r="25474" spans="1:18" ht="14.6" customHeight="1" x14ac:dyDescent="0.5">
      <c r="A25474" s="523">
        <f t="shared" ref="A25474" si="43818">A25470+1</f>
        <v>3040</v>
      </c>
      <c r="B25474" s="216" t="str">
        <f t="shared" si="43715"/>
        <v>Olympiad</v>
      </c>
      <c r="D25474" s="217">
        <f t="shared" ref="D25474" si="43819">D25470+1</f>
        <v>3769</v>
      </c>
      <c r="E25474" s="212"/>
      <c r="F25474" s="197">
        <v>3</v>
      </c>
      <c r="G25474" s="208" t="s">
        <v>287</v>
      </c>
      <c r="H25474" s="367"/>
      <c r="R25474" s="200"/>
    </row>
    <row r="25475" spans="1:18" ht="14.6" customHeight="1" thickBot="1" x14ac:dyDescent="0.55000000000000004">
      <c r="A25475" s="526"/>
      <c r="B25475" s="217">
        <f t="shared" si="43715"/>
        <v>766</v>
      </c>
      <c r="D25475" s="217" t="str">
        <f t="shared" ref="D25475" si="43820">INT((D25474-D$10559-1)/49+1)&amp;"/"&amp;MOD(INT((D25474-D$10559-1)/7),7)+1&amp;"/"&amp;MOD(D25474-D$10559-1,7)+1</f>
        <v>77/1/5</v>
      </c>
      <c r="E25475" s="214"/>
      <c r="F25475" s="197">
        <v>4</v>
      </c>
      <c r="G25475" s="209" t="s">
        <v>605</v>
      </c>
      <c r="H25475" s="324" t="str">
        <f>H25471</f>
        <v>Dn 2300</v>
      </c>
      <c r="R25475" s="200"/>
    </row>
    <row r="25476" spans="1:18" ht="14.6" customHeight="1" x14ac:dyDescent="0.5">
      <c r="A25476" s="524" t="s">
        <v>1279</v>
      </c>
      <c r="B25476" s="217" t="s">
        <v>1188</v>
      </c>
      <c r="D25476" s="202" t="str">
        <f t="shared" ref="D25476" si="43821">IF(MOD(D25474-D$10559-1,49)=0,"Jub",IF(MOD(D25474-D$10559,7)=0,"Sab","Yr"))&amp;" "&amp;IF(MOD(D25474-D$10559-1,49)=0,INT(D25474-D$10559-1)/49,"")</f>
        <v xml:space="preserve">Yr </v>
      </c>
      <c r="E25476" s="201">
        <f t="shared" ref="E25476" si="43822">E25472+1</f>
        <v>2288</v>
      </c>
      <c r="F25476" s="197">
        <v>1</v>
      </c>
      <c r="G25476" s="203" t="s">
        <v>288</v>
      </c>
      <c r="H25476" s="325">
        <f>H25472+1</f>
        <v>2255</v>
      </c>
      <c r="R25476" s="200"/>
    </row>
    <row r="25477" spans="1:18" ht="14.6" customHeight="1" x14ac:dyDescent="0.5">
      <c r="A25477" s="525" t="s">
        <v>1280</v>
      </c>
      <c r="B25477" s="202">
        <f t="shared" ref="B25477" si="43823">B25473+1</f>
        <v>3063</v>
      </c>
      <c r="D25477" s="216" t="str">
        <f t="shared" ref="D25477" si="43824">D25473</f>
        <v>Exodus</v>
      </c>
      <c r="E25477" s="212" t="str">
        <f t="shared" ref="E25477" si="43825">E25473</f>
        <v>AD</v>
      </c>
      <c r="F25477" s="197">
        <v>2</v>
      </c>
      <c r="G25477" s="206" t="s">
        <v>604</v>
      </c>
      <c r="H25477" s="325"/>
      <c r="R25477" s="200"/>
    </row>
    <row r="25478" spans="1:18" ht="14.6" customHeight="1" x14ac:dyDescent="0.5">
      <c r="A25478" s="523">
        <f t="shared" ref="A25478" si="43826">A25474+1</f>
        <v>3041</v>
      </c>
      <c r="B25478" s="216" t="str">
        <f t="shared" si="43724"/>
        <v>Olympiad</v>
      </c>
      <c r="D25478" s="217">
        <f t="shared" ref="D25478" si="43827">D25474+1</f>
        <v>3770</v>
      </c>
      <c r="E25478" s="212"/>
      <c r="F25478" s="197">
        <v>3</v>
      </c>
      <c r="G25478" s="208" t="s">
        <v>287</v>
      </c>
      <c r="H25478" s="367"/>
      <c r="R25478" s="200"/>
    </row>
    <row r="25479" spans="1:18" ht="14.6" customHeight="1" thickBot="1" x14ac:dyDescent="0.55000000000000004">
      <c r="A25479" s="526"/>
      <c r="B25479" s="217">
        <f t="shared" si="43724"/>
        <v>766</v>
      </c>
      <c r="D25479" s="217" t="str">
        <f t="shared" ref="D25479" si="43828">INT((D25478-D$10559-1)/49+1)&amp;"/"&amp;MOD(INT((D25478-D$10559-1)/7),7)+1&amp;"/"&amp;MOD(D25478-D$10559-1,7)+1</f>
        <v>77/1/6</v>
      </c>
      <c r="E25479" s="214"/>
      <c r="F25479" s="197">
        <v>4</v>
      </c>
      <c r="G25479" s="209" t="s">
        <v>605</v>
      </c>
      <c r="H25479" s="324" t="str">
        <f>H25475</f>
        <v>Dn 2300</v>
      </c>
      <c r="R25479" s="200"/>
    </row>
    <row r="25480" spans="1:18" ht="14.6" customHeight="1" x14ac:dyDescent="0.5">
      <c r="A25480" s="524" t="s">
        <v>1279</v>
      </c>
      <c r="B25480" s="217" t="s">
        <v>1189</v>
      </c>
      <c r="D25480" s="202" t="str">
        <f t="shared" ref="D25480" si="43829">IF(MOD(D25478-D$10559-1,49)=0,"Jub",IF(MOD(D25478-D$10559,7)=0,"Sab","Yr"))&amp;" "&amp;IF(MOD(D25478-D$10559-1,49)=0,INT(D25478-D$10559-1)/49,"")</f>
        <v xml:space="preserve">Yr </v>
      </c>
      <c r="E25480" s="201">
        <f t="shared" ref="E25480" si="43830">E25476+1</f>
        <v>2289</v>
      </c>
      <c r="F25480" s="197">
        <v>1</v>
      </c>
      <c r="G25480" s="203" t="s">
        <v>288</v>
      </c>
      <c r="H25480" s="325">
        <f>H25476+1</f>
        <v>2256</v>
      </c>
      <c r="R25480" s="200"/>
    </row>
    <row r="25481" spans="1:18" ht="14.6" customHeight="1" x14ac:dyDescent="0.5">
      <c r="A25481" s="525" t="s">
        <v>1280</v>
      </c>
      <c r="B25481" s="202">
        <f t="shared" ref="B25481" si="43831">B25477+1</f>
        <v>3064</v>
      </c>
      <c r="D25481" s="216" t="str">
        <f t="shared" ref="D25481" si="43832">D25477</f>
        <v>Exodus</v>
      </c>
      <c r="E25481" s="212" t="str">
        <f t="shared" ref="E25481" si="43833">E25477</f>
        <v>AD</v>
      </c>
      <c r="F25481" s="197">
        <v>2</v>
      </c>
      <c r="G25481" s="206" t="s">
        <v>604</v>
      </c>
      <c r="H25481" s="325"/>
      <c r="R25481" s="200"/>
    </row>
    <row r="25482" spans="1:18" ht="14.6" customHeight="1" x14ac:dyDescent="0.5">
      <c r="A25482" s="523">
        <f t="shared" ref="A25482" si="43834">A25478+1</f>
        <v>3042</v>
      </c>
      <c r="B25482" s="216" t="str">
        <f t="shared" ref="B25482" si="43835">B25478</f>
        <v>Olympiad</v>
      </c>
      <c r="D25482" s="217">
        <f t="shared" ref="D25482" si="43836">D25478+1</f>
        <v>3771</v>
      </c>
      <c r="E25482" s="212"/>
      <c r="F25482" s="197">
        <v>3</v>
      </c>
      <c r="G25482" s="208" t="s">
        <v>287</v>
      </c>
      <c r="H25482" s="367"/>
      <c r="R25482" s="200"/>
    </row>
    <row r="25483" spans="1:18" ht="14.6" customHeight="1" thickBot="1" x14ac:dyDescent="0.55000000000000004">
      <c r="A25483" s="526"/>
      <c r="B25483" s="217">
        <f t="shared" ref="B25483" si="43837">B25479+1</f>
        <v>767</v>
      </c>
      <c r="D25483" s="359" t="str">
        <f t="shared" ref="D25483" si="43838">INT((D25482-D$10559-1)/49+1)&amp;"/"&amp;MOD(INT((D25482-D$10559-1)/7),7)+1&amp;"/"&amp;MOD(D25482-D$10559-1,7)+1</f>
        <v>77/1/7</v>
      </c>
      <c r="E25483" s="214"/>
      <c r="F25483" s="197">
        <v>4</v>
      </c>
      <c r="G25483" s="209" t="s">
        <v>605</v>
      </c>
      <c r="H25483" s="324" t="str">
        <f>H25479</f>
        <v>Dn 2300</v>
      </c>
      <c r="R25483" s="200"/>
    </row>
    <row r="25484" spans="1:18" ht="14.6" customHeight="1" x14ac:dyDescent="0.5">
      <c r="A25484" s="524" t="s">
        <v>1279</v>
      </c>
      <c r="B25484" s="217" t="s">
        <v>1186</v>
      </c>
      <c r="D25484" s="360" t="str">
        <f t="shared" ref="D25484" si="43839">IF(MOD(D25482-D$10559-1,49)=0,"Jub",IF(MOD(D25482-D$10559,7)=0,"Sab","Yr"))&amp;" "&amp;IF(MOD(D25482-D$10559-1,49)=0,INT(D25482-D$10559-1)/49,"")</f>
        <v xml:space="preserve">Sab </v>
      </c>
      <c r="E25484" s="201">
        <f t="shared" ref="E25484" si="43840">E25480+1</f>
        <v>2290</v>
      </c>
      <c r="F25484" s="197">
        <v>1</v>
      </c>
      <c r="G25484" s="203" t="s">
        <v>288</v>
      </c>
      <c r="H25484" s="325">
        <f>H25480+1</f>
        <v>2257</v>
      </c>
      <c r="R25484" s="200"/>
    </row>
    <row r="25485" spans="1:18" ht="14.6" customHeight="1" x14ac:dyDescent="0.5">
      <c r="A25485" s="525" t="s">
        <v>1280</v>
      </c>
      <c r="B25485" s="202">
        <f t="shared" ref="B25485" si="43841">B25481+1</f>
        <v>3065</v>
      </c>
      <c r="D25485" s="361" t="str">
        <f t="shared" ref="D25485" si="43842">D25481</f>
        <v>Exodus</v>
      </c>
      <c r="E25485" s="212" t="str">
        <f t="shared" ref="E25485" si="43843">E25481</f>
        <v>AD</v>
      </c>
      <c r="F25485" s="197">
        <v>2</v>
      </c>
      <c r="G25485" s="206" t="s">
        <v>604</v>
      </c>
      <c r="H25485" s="325"/>
      <c r="R25485" s="200"/>
    </row>
    <row r="25486" spans="1:18" ht="14.6" customHeight="1" x14ac:dyDescent="0.5">
      <c r="A25486" s="523">
        <f t="shared" ref="A25486" si="43844">A25482+1</f>
        <v>3043</v>
      </c>
      <c r="B25486" s="216" t="str">
        <f t="shared" ref="B25486:B25535" si="43845">B25482</f>
        <v>Olympiad</v>
      </c>
      <c r="D25486" s="359">
        <f t="shared" ref="D25486" si="43846">D25482+1</f>
        <v>3772</v>
      </c>
      <c r="E25486" s="212"/>
      <c r="F25486" s="197">
        <v>3</v>
      </c>
      <c r="G25486" s="208" t="s">
        <v>287</v>
      </c>
      <c r="H25486" s="367"/>
      <c r="R25486" s="200"/>
    </row>
    <row r="25487" spans="1:18" ht="14.6" customHeight="1" thickBot="1" x14ac:dyDescent="0.55000000000000004">
      <c r="A25487" s="526"/>
      <c r="B25487" s="217">
        <f t="shared" si="43845"/>
        <v>767</v>
      </c>
      <c r="D25487" s="217" t="str">
        <f t="shared" ref="D25487" si="43847">INT((D25486-D$10559-1)/49+1)&amp;"/"&amp;MOD(INT((D25486-D$10559-1)/7),7)+1&amp;"/"&amp;MOD(D25486-D$10559-1,7)+1</f>
        <v>77/2/1</v>
      </c>
      <c r="E25487" s="214"/>
      <c r="F25487" s="197">
        <v>4</v>
      </c>
      <c r="G25487" s="209" t="s">
        <v>605</v>
      </c>
      <c r="H25487" s="324" t="str">
        <f>H25483</f>
        <v>Dn 2300</v>
      </c>
      <c r="R25487" s="200"/>
    </row>
    <row r="25488" spans="1:18" ht="14.6" customHeight="1" x14ac:dyDescent="0.5">
      <c r="A25488" s="524" t="s">
        <v>1279</v>
      </c>
      <c r="B25488" s="217" t="s">
        <v>1187</v>
      </c>
      <c r="D25488" s="202" t="str">
        <f t="shared" ref="D25488" si="43848">IF(MOD(D25486-D$10559-1,49)=0,"Jub",IF(MOD(D25486-D$10559,7)=0,"Sab","Yr"))&amp;" "&amp;IF(MOD(D25486-D$10559-1,49)=0,INT(D25486-D$10559-1)/49,"")</f>
        <v xml:space="preserve">Yr </v>
      </c>
      <c r="E25488" s="201">
        <f t="shared" ref="E25488" si="43849">E25484+1</f>
        <v>2291</v>
      </c>
      <c r="F25488" s="197">
        <v>1</v>
      </c>
      <c r="G25488" s="203" t="s">
        <v>288</v>
      </c>
      <c r="H25488" s="325">
        <f>H25484+1</f>
        <v>2258</v>
      </c>
      <c r="R25488" s="200"/>
    </row>
    <row r="25489" spans="1:18" ht="14.6" customHeight="1" x14ac:dyDescent="0.5">
      <c r="A25489" s="525" t="s">
        <v>1280</v>
      </c>
      <c r="B25489" s="202">
        <f t="shared" ref="B25489" si="43850">B25485+1</f>
        <v>3066</v>
      </c>
      <c r="D25489" s="216" t="str">
        <f t="shared" ref="D25489" si="43851">D25485</f>
        <v>Exodus</v>
      </c>
      <c r="E25489" s="212" t="str">
        <f t="shared" ref="E25489" si="43852">E25485</f>
        <v>AD</v>
      </c>
      <c r="F25489" s="197">
        <v>2</v>
      </c>
      <c r="G25489" s="206" t="s">
        <v>604</v>
      </c>
      <c r="H25489" s="325"/>
      <c r="R25489" s="200"/>
    </row>
    <row r="25490" spans="1:18" ht="14.6" customHeight="1" x14ac:dyDescent="0.5">
      <c r="A25490" s="523">
        <f t="shared" ref="A25490" si="43853">A25486+1</f>
        <v>3044</v>
      </c>
      <c r="B25490" s="216" t="str">
        <f t="shared" ref="B25490:B25539" si="43854">B25486</f>
        <v>Olympiad</v>
      </c>
      <c r="D25490" s="217">
        <f t="shared" ref="D25490" si="43855">D25486+1</f>
        <v>3773</v>
      </c>
      <c r="E25490" s="212"/>
      <c r="F25490" s="197">
        <v>3</v>
      </c>
      <c r="G25490" s="208" t="s">
        <v>287</v>
      </c>
      <c r="H25490" s="367"/>
      <c r="R25490" s="200"/>
    </row>
    <row r="25491" spans="1:18" ht="14.6" customHeight="1" thickBot="1" x14ac:dyDescent="0.55000000000000004">
      <c r="A25491" s="526"/>
      <c r="B25491" s="217">
        <f t="shared" si="43854"/>
        <v>767</v>
      </c>
      <c r="D25491" s="217" t="str">
        <f t="shared" ref="D25491" si="43856">INT((D25490-D$10559-1)/49+1)&amp;"/"&amp;MOD(INT((D25490-D$10559-1)/7),7)+1&amp;"/"&amp;MOD(D25490-D$10559-1,7)+1</f>
        <v>77/2/2</v>
      </c>
      <c r="E25491" s="214"/>
      <c r="F25491" s="197">
        <v>4</v>
      </c>
      <c r="G25491" s="209" t="s">
        <v>605</v>
      </c>
      <c r="H25491" s="324" t="str">
        <f>H25487</f>
        <v>Dn 2300</v>
      </c>
      <c r="R25491" s="200"/>
    </row>
    <row r="25492" spans="1:18" ht="14.6" customHeight="1" x14ac:dyDescent="0.5">
      <c r="A25492" s="524" t="s">
        <v>1279</v>
      </c>
      <c r="B25492" s="217" t="s">
        <v>1188</v>
      </c>
      <c r="D25492" s="202" t="str">
        <f t="shared" ref="D25492" si="43857">IF(MOD(D25490-D$10559-1,49)=0,"Jub",IF(MOD(D25490-D$10559,7)=0,"Sab","Yr"))&amp;" "&amp;IF(MOD(D25490-D$10559-1,49)=0,INT(D25490-D$10559-1)/49,"")</f>
        <v xml:space="preserve">Yr </v>
      </c>
      <c r="E25492" s="201">
        <f t="shared" ref="E25492" si="43858">E25488+1</f>
        <v>2292</v>
      </c>
      <c r="F25492" s="197">
        <v>1</v>
      </c>
      <c r="G25492" s="203" t="s">
        <v>288</v>
      </c>
      <c r="H25492" s="325">
        <f>H25488+1</f>
        <v>2259</v>
      </c>
      <c r="R25492" s="200"/>
    </row>
    <row r="25493" spans="1:18" ht="14.6" customHeight="1" x14ac:dyDescent="0.5">
      <c r="A25493" s="525" t="s">
        <v>1280</v>
      </c>
      <c r="B25493" s="202">
        <f t="shared" ref="B25493" si="43859">B25489+1</f>
        <v>3067</v>
      </c>
      <c r="D25493" s="216" t="str">
        <f t="shared" ref="D25493" si="43860">D25489</f>
        <v>Exodus</v>
      </c>
      <c r="E25493" s="212" t="str">
        <f t="shared" ref="E25493" si="43861">E25489</f>
        <v>AD</v>
      </c>
      <c r="F25493" s="197">
        <v>2</v>
      </c>
      <c r="G25493" s="206" t="s">
        <v>604</v>
      </c>
      <c r="H25493" s="325"/>
      <c r="R25493" s="200"/>
    </row>
    <row r="25494" spans="1:18" ht="14.6" customHeight="1" x14ac:dyDescent="0.5">
      <c r="A25494" s="523">
        <f t="shared" ref="A25494" si="43862">A25490+1</f>
        <v>3045</v>
      </c>
      <c r="B25494" s="216" t="str">
        <f t="shared" ref="B25494:B25543" si="43863">B25490</f>
        <v>Olympiad</v>
      </c>
      <c r="D25494" s="217">
        <f t="shared" ref="D25494" si="43864">D25490+1</f>
        <v>3774</v>
      </c>
      <c r="E25494" s="212"/>
      <c r="F25494" s="197">
        <v>3</v>
      </c>
      <c r="G25494" s="208" t="s">
        <v>287</v>
      </c>
      <c r="H25494" s="367"/>
      <c r="R25494" s="200"/>
    </row>
    <row r="25495" spans="1:18" ht="14.6" customHeight="1" thickBot="1" x14ac:dyDescent="0.55000000000000004">
      <c r="A25495" s="526"/>
      <c r="B25495" s="217">
        <f t="shared" si="43863"/>
        <v>767</v>
      </c>
      <c r="D25495" s="217" t="str">
        <f t="shared" ref="D25495" si="43865">INT((D25494-D$10559-1)/49+1)&amp;"/"&amp;MOD(INT((D25494-D$10559-1)/7),7)+1&amp;"/"&amp;MOD(D25494-D$10559-1,7)+1</f>
        <v>77/2/3</v>
      </c>
      <c r="E25495" s="214"/>
      <c r="F25495" s="197">
        <v>4</v>
      </c>
      <c r="G25495" s="209" t="s">
        <v>605</v>
      </c>
      <c r="H25495" s="324" t="str">
        <f>H25491</f>
        <v>Dn 2300</v>
      </c>
      <c r="R25495" s="200"/>
    </row>
    <row r="25496" spans="1:18" ht="14.6" customHeight="1" x14ac:dyDescent="0.5">
      <c r="A25496" s="524" t="s">
        <v>1279</v>
      </c>
      <c r="B25496" s="217" t="s">
        <v>1189</v>
      </c>
      <c r="D25496" s="202" t="str">
        <f t="shared" ref="D25496" si="43866">IF(MOD(D25494-D$10559-1,49)=0,"Jub",IF(MOD(D25494-D$10559,7)=0,"Sab","Yr"))&amp;" "&amp;IF(MOD(D25494-D$10559-1,49)=0,INT(D25494-D$10559-1)/49,"")</f>
        <v xml:space="preserve">Yr </v>
      </c>
      <c r="E25496" s="201">
        <f t="shared" ref="E25496" si="43867">E25492+1</f>
        <v>2293</v>
      </c>
      <c r="F25496" s="197">
        <v>1</v>
      </c>
      <c r="G25496" s="203" t="s">
        <v>288</v>
      </c>
      <c r="H25496" s="325">
        <f>H25492+1</f>
        <v>2260</v>
      </c>
      <c r="R25496" s="200"/>
    </row>
    <row r="25497" spans="1:18" ht="14.6" customHeight="1" x14ac:dyDescent="0.5">
      <c r="A25497" s="525" t="s">
        <v>1280</v>
      </c>
      <c r="B25497" s="202">
        <f t="shared" ref="B25497" si="43868">B25493+1</f>
        <v>3068</v>
      </c>
      <c r="D25497" s="216" t="str">
        <f t="shared" ref="D25497" si="43869">D25493</f>
        <v>Exodus</v>
      </c>
      <c r="E25497" s="212" t="str">
        <f t="shared" ref="E25497" si="43870">E25493</f>
        <v>AD</v>
      </c>
      <c r="F25497" s="197">
        <v>2</v>
      </c>
      <c r="G25497" s="206" t="s">
        <v>604</v>
      </c>
      <c r="H25497" s="325"/>
      <c r="R25497" s="200"/>
    </row>
    <row r="25498" spans="1:18" ht="14.6" customHeight="1" x14ac:dyDescent="0.5">
      <c r="A25498" s="523">
        <f t="shared" ref="A25498" si="43871">A25494+1</f>
        <v>3046</v>
      </c>
      <c r="B25498" s="216" t="str">
        <f t="shared" ref="B25498" si="43872">B25494</f>
        <v>Olympiad</v>
      </c>
      <c r="D25498" s="217">
        <f t="shared" ref="D25498" si="43873">D25494+1</f>
        <v>3775</v>
      </c>
      <c r="E25498" s="212"/>
      <c r="F25498" s="197">
        <v>3</v>
      </c>
      <c r="G25498" s="208" t="s">
        <v>287</v>
      </c>
      <c r="H25498" s="367"/>
      <c r="R25498" s="200"/>
    </row>
    <row r="25499" spans="1:18" ht="14.6" customHeight="1" thickBot="1" x14ac:dyDescent="0.55000000000000004">
      <c r="A25499" s="526"/>
      <c r="B25499" s="217">
        <f t="shared" ref="B25499" si="43874">B25495+1</f>
        <v>768</v>
      </c>
      <c r="D25499" s="217" t="str">
        <f t="shared" ref="D25499" si="43875">INT((D25498-D$10559-1)/49+1)&amp;"/"&amp;MOD(INT((D25498-D$10559-1)/7),7)+1&amp;"/"&amp;MOD(D25498-D$10559-1,7)+1</f>
        <v>77/2/4</v>
      </c>
      <c r="E25499" s="214"/>
      <c r="F25499" s="197">
        <v>4</v>
      </c>
      <c r="G25499" s="209" t="s">
        <v>605</v>
      </c>
      <c r="H25499" s="324" t="str">
        <f>H25495</f>
        <v>Dn 2300</v>
      </c>
      <c r="R25499" s="200"/>
    </row>
    <row r="25500" spans="1:18" ht="14.6" customHeight="1" x14ac:dyDescent="0.5">
      <c r="A25500" s="524" t="s">
        <v>1279</v>
      </c>
      <c r="B25500" s="217" t="s">
        <v>1186</v>
      </c>
      <c r="D25500" s="202" t="str">
        <f t="shared" ref="D25500" si="43876">IF(MOD(D25498-D$10559-1,49)=0,"Jub",IF(MOD(D25498-D$10559,7)=0,"Sab","Yr"))&amp;" "&amp;IF(MOD(D25498-D$10559-1,49)=0,INT(D25498-D$10559-1)/49,"")</f>
        <v xml:space="preserve">Yr </v>
      </c>
      <c r="E25500" s="201">
        <f t="shared" ref="E25500" si="43877">E25496+1</f>
        <v>2294</v>
      </c>
      <c r="F25500" s="197">
        <v>1</v>
      </c>
      <c r="G25500" s="203" t="s">
        <v>288</v>
      </c>
      <c r="H25500" s="325">
        <f>H25496+1</f>
        <v>2261</v>
      </c>
      <c r="R25500" s="200"/>
    </row>
    <row r="25501" spans="1:18" ht="14.6" customHeight="1" x14ac:dyDescent="0.5">
      <c r="A25501" s="525" t="s">
        <v>1280</v>
      </c>
      <c r="B25501" s="202">
        <f t="shared" ref="B25501" si="43878">B25497+1</f>
        <v>3069</v>
      </c>
      <c r="D25501" s="216" t="str">
        <f t="shared" ref="D25501" si="43879">D25497</f>
        <v>Exodus</v>
      </c>
      <c r="E25501" s="212" t="str">
        <f t="shared" ref="E25501" si="43880">E25497</f>
        <v>AD</v>
      </c>
      <c r="F25501" s="197">
        <v>2</v>
      </c>
      <c r="G25501" s="206" t="s">
        <v>604</v>
      </c>
      <c r="H25501" s="325"/>
      <c r="R25501" s="200"/>
    </row>
    <row r="25502" spans="1:18" ht="14.6" customHeight="1" x14ac:dyDescent="0.5">
      <c r="A25502" s="523">
        <f t="shared" ref="A25502" si="43881">A25498+1</f>
        <v>3047</v>
      </c>
      <c r="B25502" s="216" t="str">
        <f t="shared" si="43845"/>
        <v>Olympiad</v>
      </c>
      <c r="D25502" s="217">
        <f t="shared" ref="D25502" si="43882">D25498+1</f>
        <v>3776</v>
      </c>
      <c r="E25502" s="212"/>
      <c r="F25502" s="197">
        <v>3</v>
      </c>
      <c r="G25502" s="208" t="s">
        <v>287</v>
      </c>
      <c r="H25502" s="367"/>
      <c r="R25502" s="200"/>
    </row>
    <row r="25503" spans="1:18" ht="14.6" customHeight="1" thickBot="1" x14ac:dyDescent="0.55000000000000004">
      <c r="A25503" s="526"/>
      <c r="B25503" s="217">
        <f t="shared" si="43845"/>
        <v>768</v>
      </c>
      <c r="D25503" s="217" t="str">
        <f t="shared" ref="D25503" si="43883">INT((D25502-D$10559-1)/49+1)&amp;"/"&amp;MOD(INT((D25502-D$10559-1)/7),7)+1&amp;"/"&amp;MOD(D25502-D$10559-1,7)+1</f>
        <v>77/2/5</v>
      </c>
      <c r="E25503" s="214"/>
      <c r="F25503" s="197">
        <v>4</v>
      </c>
      <c r="G25503" s="209" t="s">
        <v>605</v>
      </c>
      <c r="H25503" s="324" t="str">
        <f>H25499</f>
        <v>Dn 2300</v>
      </c>
      <c r="R25503" s="200"/>
    </row>
    <row r="25504" spans="1:18" ht="14.6" customHeight="1" x14ac:dyDescent="0.5">
      <c r="A25504" s="524" t="s">
        <v>1279</v>
      </c>
      <c r="B25504" s="217" t="s">
        <v>1187</v>
      </c>
      <c r="D25504" s="202" t="str">
        <f t="shared" ref="D25504" si="43884">IF(MOD(D25502-D$10559-1,49)=0,"Jub",IF(MOD(D25502-D$10559,7)=0,"Sab","Yr"))&amp;" "&amp;IF(MOD(D25502-D$10559-1,49)=0,INT(D25502-D$10559-1)/49,"")</f>
        <v xml:space="preserve">Yr </v>
      </c>
      <c r="E25504" s="201">
        <f t="shared" ref="E25504" si="43885">E25500+1</f>
        <v>2295</v>
      </c>
      <c r="F25504" s="197">
        <v>1</v>
      </c>
      <c r="G25504" s="203" t="s">
        <v>288</v>
      </c>
      <c r="H25504" s="325">
        <f>H25500+1</f>
        <v>2262</v>
      </c>
      <c r="R25504" s="200"/>
    </row>
    <row r="25505" spans="1:18" ht="14.6" customHeight="1" x14ac:dyDescent="0.5">
      <c r="A25505" s="525" t="s">
        <v>1280</v>
      </c>
      <c r="B25505" s="202">
        <f t="shared" ref="B25505" si="43886">B25501+1</f>
        <v>3070</v>
      </c>
      <c r="D25505" s="216" t="str">
        <f t="shared" ref="D25505" si="43887">D25501</f>
        <v>Exodus</v>
      </c>
      <c r="E25505" s="212" t="str">
        <f t="shared" ref="E25505" si="43888">E25501</f>
        <v>AD</v>
      </c>
      <c r="F25505" s="197">
        <v>2</v>
      </c>
      <c r="G25505" s="206" t="s">
        <v>604</v>
      </c>
      <c r="H25505" s="325"/>
      <c r="R25505" s="200"/>
    </row>
    <row r="25506" spans="1:18" ht="14.6" customHeight="1" x14ac:dyDescent="0.5">
      <c r="A25506" s="523">
        <f t="shared" ref="A25506" si="43889">A25502+1</f>
        <v>3048</v>
      </c>
      <c r="B25506" s="216" t="str">
        <f t="shared" si="43854"/>
        <v>Olympiad</v>
      </c>
      <c r="D25506" s="217">
        <f t="shared" ref="D25506" si="43890">D25502+1</f>
        <v>3777</v>
      </c>
      <c r="E25506" s="212"/>
      <c r="F25506" s="197">
        <v>3</v>
      </c>
      <c r="G25506" s="208" t="s">
        <v>287</v>
      </c>
      <c r="H25506" s="367"/>
      <c r="R25506" s="200"/>
    </row>
    <row r="25507" spans="1:18" ht="14.6" customHeight="1" thickBot="1" x14ac:dyDescent="0.55000000000000004">
      <c r="A25507" s="526"/>
      <c r="B25507" s="217">
        <f t="shared" si="43854"/>
        <v>768</v>
      </c>
      <c r="D25507" s="217" t="str">
        <f t="shared" ref="D25507" si="43891">INT((D25506-D$10559-1)/49+1)&amp;"/"&amp;MOD(INT((D25506-D$10559-1)/7),7)+1&amp;"/"&amp;MOD(D25506-D$10559-1,7)+1</f>
        <v>77/2/6</v>
      </c>
      <c r="E25507" s="214"/>
      <c r="F25507" s="197">
        <v>4</v>
      </c>
      <c r="G25507" s="209" t="s">
        <v>605</v>
      </c>
      <c r="H25507" s="324" t="str">
        <f>H25503</f>
        <v>Dn 2300</v>
      </c>
      <c r="R25507" s="200"/>
    </row>
    <row r="25508" spans="1:18" ht="14.6" customHeight="1" x14ac:dyDescent="0.5">
      <c r="A25508" s="524" t="s">
        <v>1279</v>
      </c>
      <c r="B25508" s="217" t="s">
        <v>1188</v>
      </c>
      <c r="D25508" s="202" t="str">
        <f t="shared" ref="D25508" si="43892">IF(MOD(D25506-D$10559-1,49)=0,"Jub",IF(MOD(D25506-D$10559,7)=0,"Sab","Yr"))&amp;" "&amp;IF(MOD(D25506-D$10559-1,49)=0,INT(D25506-D$10559-1)/49,"")</f>
        <v xml:space="preserve">Yr </v>
      </c>
      <c r="E25508" s="201">
        <f t="shared" ref="E25508" si="43893">E25504+1</f>
        <v>2296</v>
      </c>
      <c r="F25508" s="197">
        <v>1</v>
      </c>
      <c r="G25508" s="203" t="s">
        <v>288</v>
      </c>
      <c r="H25508" s="325">
        <f>H25504+1</f>
        <v>2263</v>
      </c>
      <c r="R25508" s="200"/>
    </row>
    <row r="25509" spans="1:18" ht="14.6" customHeight="1" x14ac:dyDescent="0.5">
      <c r="A25509" s="525" t="s">
        <v>1280</v>
      </c>
      <c r="B25509" s="202">
        <f t="shared" ref="B25509" si="43894">B25505+1</f>
        <v>3071</v>
      </c>
      <c r="D25509" s="216" t="str">
        <f t="shared" ref="D25509" si="43895">D25505</f>
        <v>Exodus</v>
      </c>
      <c r="E25509" s="212" t="str">
        <f t="shared" ref="E25509" si="43896">E25505</f>
        <v>AD</v>
      </c>
      <c r="F25509" s="197">
        <v>2</v>
      </c>
      <c r="G25509" s="206" t="s">
        <v>604</v>
      </c>
      <c r="H25509" s="325"/>
      <c r="R25509" s="200"/>
    </row>
    <row r="25510" spans="1:18" ht="14.6" customHeight="1" x14ac:dyDescent="0.5">
      <c r="A25510" s="523">
        <f t="shared" ref="A25510" si="43897">A25506+1</f>
        <v>3049</v>
      </c>
      <c r="B25510" s="216" t="str">
        <f t="shared" si="43863"/>
        <v>Olympiad</v>
      </c>
      <c r="D25510" s="217">
        <f t="shared" ref="D25510" si="43898">D25506+1</f>
        <v>3778</v>
      </c>
      <c r="E25510" s="212"/>
      <c r="F25510" s="197">
        <v>3</v>
      </c>
      <c r="G25510" s="208" t="s">
        <v>287</v>
      </c>
      <c r="H25510" s="367"/>
      <c r="R25510" s="200"/>
    </row>
    <row r="25511" spans="1:18" ht="14.6" customHeight="1" thickBot="1" x14ac:dyDescent="0.55000000000000004">
      <c r="A25511" s="526"/>
      <c r="B25511" s="217">
        <f t="shared" si="43863"/>
        <v>768</v>
      </c>
      <c r="D25511" s="359" t="str">
        <f t="shared" ref="D25511" si="43899">INT((D25510-D$10559-1)/49+1)&amp;"/"&amp;MOD(INT((D25510-D$10559-1)/7),7)+1&amp;"/"&amp;MOD(D25510-D$10559-1,7)+1</f>
        <v>77/2/7</v>
      </c>
      <c r="E25511" s="214"/>
      <c r="F25511" s="197">
        <v>4</v>
      </c>
      <c r="G25511" s="209" t="s">
        <v>605</v>
      </c>
      <c r="H25511" s="324" t="str">
        <f>H25507</f>
        <v>Dn 2300</v>
      </c>
      <c r="R25511" s="200"/>
    </row>
    <row r="25512" spans="1:18" ht="14.6" customHeight="1" x14ac:dyDescent="0.5">
      <c r="A25512" s="524" t="s">
        <v>1279</v>
      </c>
      <c r="B25512" s="217" t="s">
        <v>1189</v>
      </c>
      <c r="D25512" s="360" t="str">
        <f t="shared" ref="D25512" si="43900">IF(MOD(D25510-D$10559-1,49)=0,"Jub",IF(MOD(D25510-D$10559,7)=0,"Sab","Yr"))&amp;" "&amp;IF(MOD(D25510-D$10559-1,49)=0,INT(D25510-D$10559-1)/49,"")</f>
        <v xml:space="preserve">Sab </v>
      </c>
      <c r="E25512" s="201">
        <f t="shared" ref="E25512" si="43901">E25508+1</f>
        <v>2297</v>
      </c>
      <c r="F25512" s="197">
        <v>1</v>
      </c>
      <c r="G25512" s="203" t="s">
        <v>288</v>
      </c>
      <c r="H25512" s="325">
        <f>H25508+1</f>
        <v>2264</v>
      </c>
      <c r="R25512" s="200"/>
    </row>
    <row r="25513" spans="1:18" ht="14.6" customHeight="1" x14ac:dyDescent="0.5">
      <c r="A25513" s="525" t="s">
        <v>1280</v>
      </c>
      <c r="B25513" s="202">
        <f t="shared" ref="B25513" si="43902">B25509+1</f>
        <v>3072</v>
      </c>
      <c r="D25513" s="361" t="str">
        <f t="shared" ref="D25513" si="43903">D25509</f>
        <v>Exodus</v>
      </c>
      <c r="E25513" s="212" t="str">
        <f t="shared" ref="E25513" si="43904">E25509</f>
        <v>AD</v>
      </c>
      <c r="F25513" s="197">
        <v>2</v>
      </c>
      <c r="G25513" s="206" t="s">
        <v>604</v>
      </c>
      <c r="H25513" s="325"/>
      <c r="R25513" s="200"/>
    </row>
    <row r="25514" spans="1:18" ht="14.6" customHeight="1" x14ac:dyDescent="0.5">
      <c r="A25514" s="523">
        <f t="shared" ref="A25514" si="43905">A25510+1</f>
        <v>3050</v>
      </c>
      <c r="B25514" s="216" t="str">
        <f t="shared" ref="B25514" si="43906">B25510</f>
        <v>Olympiad</v>
      </c>
      <c r="D25514" s="359">
        <f t="shared" ref="D25514" si="43907">D25510+1</f>
        <v>3779</v>
      </c>
      <c r="E25514" s="212"/>
      <c r="F25514" s="197">
        <v>3</v>
      </c>
      <c r="G25514" s="208" t="s">
        <v>287</v>
      </c>
      <c r="H25514" s="367"/>
      <c r="R25514" s="200"/>
    </row>
    <row r="25515" spans="1:18" ht="14.6" customHeight="1" thickBot="1" x14ac:dyDescent="0.55000000000000004">
      <c r="A25515" s="526"/>
      <c r="B25515" s="217">
        <f t="shared" ref="B25515" si="43908">B25511+1</f>
        <v>769</v>
      </c>
      <c r="D25515" s="217" t="str">
        <f t="shared" ref="D25515" si="43909">INT((D25514-D$10559-1)/49+1)&amp;"/"&amp;MOD(INT((D25514-D$10559-1)/7),7)+1&amp;"/"&amp;MOD(D25514-D$10559-1,7)+1</f>
        <v>77/3/1</v>
      </c>
      <c r="E25515" s="214"/>
      <c r="F25515" s="197">
        <v>4</v>
      </c>
      <c r="G25515" s="209" t="s">
        <v>605</v>
      </c>
      <c r="H25515" s="324" t="str">
        <f>H25511</f>
        <v>Dn 2300</v>
      </c>
      <c r="R25515" s="200"/>
    </row>
    <row r="25516" spans="1:18" ht="14.6" customHeight="1" x14ac:dyDescent="0.5">
      <c r="A25516" s="524" t="s">
        <v>1279</v>
      </c>
      <c r="B25516" s="217" t="s">
        <v>1186</v>
      </c>
      <c r="D25516" s="202" t="str">
        <f t="shared" ref="D25516" si="43910">IF(MOD(D25514-D$10559-1,49)=0,"Jub",IF(MOD(D25514-D$10559,7)=0,"Sab","Yr"))&amp;" "&amp;IF(MOD(D25514-D$10559-1,49)=0,INT(D25514-D$10559-1)/49,"")</f>
        <v xml:space="preserve">Yr </v>
      </c>
      <c r="E25516" s="201">
        <f t="shared" ref="E25516" si="43911">E25512+1</f>
        <v>2298</v>
      </c>
      <c r="F25516" s="197">
        <v>1</v>
      </c>
      <c r="G25516" s="203" t="s">
        <v>288</v>
      </c>
      <c r="H25516" s="325">
        <f>H25512+1</f>
        <v>2265</v>
      </c>
      <c r="R25516" s="200"/>
    </row>
    <row r="25517" spans="1:18" ht="14.6" customHeight="1" x14ac:dyDescent="0.5">
      <c r="A25517" s="525" t="s">
        <v>1280</v>
      </c>
      <c r="B25517" s="202">
        <f t="shared" ref="B25517" si="43912">B25513+1</f>
        <v>3073</v>
      </c>
      <c r="D25517" s="216" t="str">
        <f t="shared" ref="D25517" si="43913">D25513</f>
        <v>Exodus</v>
      </c>
      <c r="E25517" s="212" t="str">
        <f t="shared" ref="E25517" si="43914">E25513</f>
        <v>AD</v>
      </c>
      <c r="F25517" s="197">
        <v>2</v>
      </c>
      <c r="G25517" s="206" t="s">
        <v>604</v>
      </c>
      <c r="H25517" s="325"/>
      <c r="R25517" s="200"/>
    </row>
    <row r="25518" spans="1:18" ht="14.6" customHeight="1" x14ac:dyDescent="0.5">
      <c r="A25518" s="523">
        <f t="shared" ref="A25518" si="43915">A25514+1</f>
        <v>3051</v>
      </c>
      <c r="B25518" s="216" t="str">
        <f t="shared" si="43845"/>
        <v>Olympiad</v>
      </c>
      <c r="D25518" s="217">
        <f t="shared" ref="D25518" si="43916">D25514+1</f>
        <v>3780</v>
      </c>
      <c r="E25518" s="212"/>
      <c r="F25518" s="197">
        <v>3</v>
      </c>
      <c r="G25518" s="208" t="s">
        <v>287</v>
      </c>
      <c r="H25518" s="367"/>
      <c r="R25518" s="200"/>
    </row>
    <row r="25519" spans="1:18" ht="14.6" customHeight="1" thickBot="1" x14ac:dyDescent="0.55000000000000004">
      <c r="A25519" s="526"/>
      <c r="B25519" s="217">
        <f t="shared" si="43845"/>
        <v>769</v>
      </c>
      <c r="D25519" s="217" t="str">
        <f t="shared" ref="D25519" si="43917">INT((D25518-D$10559-1)/49+1)&amp;"/"&amp;MOD(INT((D25518-D$10559-1)/7),7)+1&amp;"/"&amp;MOD(D25518-D$10559-1,7)+1</f>
        <v>77/3/2</v>
      </c>
      <c r="E25519" s="214"/>
      <c r="F25519" s="197">
        <v>4</v>
      </c>
      <c r="G25519" s="209" t="s">
        <v>605</v>
      </c>
      <c r="H25519" s="324" t="str">
        <f>H25515</f>
        <v>Dn 2300</v>
      </c>
      <c r="R25519" s="200"/>
    </row>
    <row r="25520" spans="1:18" ht="14.6" customHeight="1" x14ac:dyDescent="0.5">
      <c r="A25520" s="524" t="s">
        <v>1279</v>
      </c>
      <c r="B25520" s="217" t="s">
        <v>1187</v>
      </c>
      <c r="D25520" s="202" t="str">
        <f t="shared" ref="D25520" si="43918">IF(MOD(D25518-D$10559-1,49)=0,"Jub",IF(MOD(D25518-D$10559,7)=0,"Sab","Yr"))&amp;" "&amp;IF(MOD(D25518-D$10559-1,49)=0,INT(D25518-D$10559-1)/49,"")</f>
        <v xml:space="preserve">Yr </v>
      </c>
      <c r="E25520" s="201">
        <f t="shared" ref="E25520" si="43919">E25516+1</f>
        <v>2299</v>
      </c>
      <c r="F25520" s="197">
        <v>1</v>
      </c>
      <c r="G25520" s="203" t="s">
        <v>288</v>
      </c>
      <c r="H25520" s="325">
        <f>H25516+1</f>
        <v>2266</v>
      </c>
      <c r="R25520" s="200"/>
    </row>
    <row r="25521" spans="1:18" ht="14.6" customHeight="1" x14ac:dyDescent="0.5">
      <c r="A25521" s="525" t="s">
        <v>1280</v>
      </c>
      <c r="B25521" s="202">
        <f t="shared" ref="B25521" si="43920">B25517+1</f>
        <v>3074</v>
      </c>
      <c r="D25521" s="216" t="str">
        <f t="shared" ref="D25521" si="43921">D25517</f>
        <v>Exodus</v>
      </c>
      <c r="E25521" s="212" t="str">
        <f t="shared" ref="E25521" si="43922">E25517</f>
        <v>AD</v>
      </c>
      <c r="F25521" s="197">
        <v>2</v>
      </c>
      <c r="G25521" s="206" t="s">
        <v>604</v>
      </c>
      <c r="H25521" s="325"/>
      <c r="R25521" s="200"/>
    </row>
    <row r="25522" spans="1:18" ht="14.6" customHeight="1" x14ac:dyDescent="0.5">
      <c r="A25522" s="523">
        <f t="shared" ref="A25522" si="43923">A25518+1</f>
        <v>3052</v>
      </c>
      <c r="B25522" s="216" t="str">
        <f t="shared" si="43854"/>
        <v>Olympiad</v>
      </c>
      <c r="D25522" s="217">
        <f t="shared" ref="D25522" si="43924">D25518+1</f>
        <v>3781</v>
      </c>
      <c r="E25522" s="212"/>
      <c r="F25522" s="197">
        <v>3</v>
      </c>
      <c r="G25522" s="208" t="s">
        <v>287</v>
      </c>
      <c r="H25522" s="367"/>
      <c r="R25522" s="200"/>
    </row>
    <row r="25523" spans="1:18" ht="14.6" customHeight="1" thickBot="1" x14ac:dyDescent="0.55000000000000004">
      <c r="A25523" s="526"/>
      <c r="B25523" s="217">
        <f t="shared" si="43854"/>
        <v>769</v>
      </c>
      <c r="D25523" s="217" t="str">
        <f t="shared" ref="D25523" si="43925">INT((D25522-D$10559-1)/49+1)&amp;"/"&amp;MOD(INT((D25522-D$10559-1)/7),7)+1&amp;"/"&amp;MOD(D25522-D$10559-1,7)+1</f>
        <v>77/3/3</v>
      </c>
      <c r="E25523" s="214"/>
      <c r="F25523" s="197">
        <v>4</v>
      </c>
      <c r="G25523" s="209" t="s">
        <v>605</v>
      </c>
      <c r="H25523" s="324" t="str">
        <f>H25519</f>
        <v>Dn 2300</v>
      </c>
      <c r="R25523" s="200"/>
    </row>
    <row r="25524" spans="1:18" ht="14.6" customHeight="1" x14ac:dyDescent="0.5">
      <c r="A25524" s="524" t="s">
        <v>1279</v>
      </c>
      <c r="B25524" s="217" t="s">
        <v>1188</v>
      </c>
      <c r="D25524" s="202" t="str">
        <f t="shared" ref="D25524" si="43926">IF(MOD(D25522-D$10559-1,49)=0,"Jub",IF(MOD(D25522-D$10559,7)=0,"Sab","Yr"))&amp;" "&amp;IF(MOD(D25522-D$10559-1,49)=0,INT(D25522-D$10559-1)/49,"")</f>
        <v xml:space="preserve">Yr </v>
      </c>
      <c r="E25524" s="201">
        <f t="shared" ref="E25524" si="43927">E25520+1</f>
        <v>2300</v>
      </c>
      <c r="F25524" s="197">
        <v>1</v>
      </c>
      <c r="G25524" s="203" t="s">
        <v>288</v>
      </c>
      <c r="H25524" s="325">
        <f>H25520+1</f>
        <v>2267</v>
      </c>
      <c r="R25524" s="200"/>
    </row>
    <row r="25525" spans="1:18" ht="14.6" customHeight="1" x14ac:dyDescent="0.5">
      <c r="A25525" s="525" t="s">
        <v>1280</v>
      </c>
      <c r="B25525" s="202">
        <f t="shared" ref="B25525" si="43928">B25521+1</f>
        <v>3075</v>
      </c>
      <c r="D25525" s="216" t="str">
        <f t="shared" ref="D25525" si="43929">D25521</f>
        <v>Exodus</v>
      </c>
      <c r="E25525" s="212" t="str">
        <f t="shared" ref="E25525" si="43930">E25521</f>
        <v>AD</v>
      </c>
      <c r="F25525" s="197">
        <v>2</v>
      </c>
      <c r="G25525" s="206" t="s">
        <v>604</v>
      </c>
      <c r="H25525" s="325"/>
      <c r="R25525" s="200"/>
    </row>
    <row r="25526" spans="1:18" ht="14.6" customHeight="1" x14ac:dyDescent="0.5">
      <c r="A25526" s="523">
        <f t="shared" ref="A25526" si="43931">A25522+1</f>
        <v>3053</v>
      </c>
      <c r="B25526" s="216" t="str">
        <f t="shared" si="43863"/>
        <v>Olympiad</v>
      </c>
      <c r="D25526" s="217">
        <f t="shared" ref="D25526" si="43932">D25522+1</f>
        <v>3782</v>
      </c>
      <c r="E25526" s="212"/>
      <c r="F25526" s="197">
        <v>3</v>
      </c>
      <c r="G25526" s="208" t="s">
        <v>287</v>
      </c>
      <c r="H25526" s="367"/>
      <c r="R25526" s="200"/>
    </row>
    <row r="25527" spans="1:18" ht="14.6" customHeight="1" thickBot="1" x14ac:dyDescent="0.55000000000000004">
      <c r="A25527" s="526"/>
      <c r="B25527" s="217">
        <f t="shared" si="43863"/>
        <v>769</v>
      </c>
      <c r="D25527" s="217" t="str">
        <f t="shared" ref="D25527" si="43933">INT((D25526-D$10559-1)/49+1)&amp;"/"&amp;MOD(INT((D25526-D$10559-1)/7),7)+1&amp;"/"&amp;MOD(D25526-D$10559-1,7)+1</f>
        <v>77/3/4</v>
      </c>
      <c r="E25527" s="214"/>
      <c r="F25527" s="197">
        <v>4</v>
      </c>
      <c r="G25527" s="209" t="s">
        <v>605</v>
      </c>
      <c r="H25527" s="324" t="str">
        <f>H25523</f>
        <v>Dn 2300</v>
      </c>
      <c r="R25527" s="200"/>
    </row>
    <row r="25528" spans="1:18" ht="14.6" customHeight="1" x14ac:dyDescent="0.5">
      <c r="A25528" s="524" t="s">
        <v>1279</v>
      </c>
      <c r="B25528" s="217" t="s">
        <v>1189</v>
      </c>
      <c r="D25528" s="202" t="str">
        <f t="shared" ref="D25528" si="43934">IF(MOD(D25526-D$10559-1,49)=0,"Jub",IF(MOD(D25526-D$10559,7)=0,"Sab","Yr"))&amp;" "&amp;IF(MOD(D25526-D$10559-1,49)=0,INT(D25526-D$10559-1)/49,"")</f>
        <v xml:space="preserve">Yr </v>
      </c>
      <c r="E25528" s="201">
        <f t="shared" ref="E25528" si="43935">E25524+1</f>
        <v>2301</v>
      </c>
      <c r="F25528" s="197">
        <v>1</v>
      </c>
      <c r="G25528" s="203" t="s">
        <v>288</v>
      </c>
      <c r="H25528" s="325">
        <f>H25524+1</f>
        <v>2268</v>
      </c>
      <c r="R25528" s="200"/>
    </row>
    <row r="25529" spans="1:18" ht="14.6" customHeight="1" x14ac:dyDescent="0.5">
      <c r="A25529" s="525" t="s">
        <v>1280</v>
      </c>
      <c r="B25529" s="202">
        <f t="shared" ref="B25529" si="43936">B25525+1</f>
        <v>3076</v>
      </c>
      <c r="D25529" s="216" t="str">
        <f t="shared" ref="D25529" si="43937">D25525</f>
        <v>Exodus</v>
      </c>
      <c r="E25529" s="212" t="str">
        <f t="shared" ref="E25529" si="43938">E25525</f>
        <v>AD</v>
      </c>
      <c r="F25529" s="197">
        <v>2</v>
      </c>
      <c r="G25529" s="206" t="s">
        <v>604</v>
      </c>
      <c r="H25529" s="325"/>
      <c r="R25529" s="200"/>
    </row>
    <row r="25530" spans="1:18" ht="14.6" customHeight="1" x14ac:dyDescent="0.5">
      <c r="A25530" s="523">
        <f t="shared" ref="A25530" si="43939">A25526+1</f>
        <v>3054</v>
      </c>
      <c r="B25530" s="216" t="str">
        <f t="shared" ref="B25530" si="43940">B25526</f>
        <v>Olympiad</v>
      </c>
      <c r="D25530" s="217">
        <f t="shared" ref="D25530" si="43941">D25526+1</f>
        <v>3783</v>
      </c>
      <c r="E25530" s="212"/>
      <c r="F25530" s="197">
        <v>3</v>
      </c>
      <c r="G25530" s="208" t="s">
        <v>287</v>
      </c>
      <c r="H25530" s="367"/>
      <c r="R25530" s="200"/>
    </row>
    <row r="25531" spans="1:18" ht="14.6" customHeight="1" thickBot="1" x14ac:dyDescent="0.55000000000000004">
      <c r="A25531" s="526"/>
      <c r="B25531" s="217">
        <f t="shared" ref="B25531" si="43942">B25527+1</f>
        <v>770</v>
      </c>
      <c r="D25531" s="217" t="str">
        <f t="shared" ref="D25531" si="43943">INT((D25530-D$10559-1)/49+1)&amp;"/"&amp;MOD(INT((D25530-D$10559-1)/7),7)+1&amp;"/"&amp;MOD(D25530-D$10559-1,7)+1</f>
        <v>77/3/5</v>
      </c>
      <c r="E25531" s="214"/>
      <c r="F25531" s="197">
        <v>4</v>
      </c>
      <c r="G25531" s="209" t="s">
        <v>605</v>
      </c>
      <c r="H25531" s="324" t="str">
        <f>H25527</f>
        <v>Dn 2300</v>
      </c>
      <c r="R25531" s="200"/>
    </row>
    <row r="25532" spans="1:18" ht="14.6" customHeight="1" x14ac:dyDescent="0.5">
      <c r="A25532" s="524" t="s">
        <v>1279</v>
      </c>
      <c r="B25532" s="217" t="s">
        <v>1186</v>
      </c>
      <c r="D25532" s="202" t="str">
        <f t="shared" ref="D25532" si="43944">IF(MOD(D25530-D$10559-1,49)=0,"Jub",IF(MOD(D25530-D$10559,7)=0,"Sab","Yr"))&amp;" "&amp;IF(MOD(D25530-D$10559-1,49)=0,INT(D25530-D$10559-1)/49,"")</f>
        <v xml:space="preserve">Yr </v>
      </c>
      <c r="E25532" s="201">
        <f t="shared" ref="E25532" si="43945">E25528+1</f>
        <v>2302</v>
      </c>
      <c r="F25532" s="197">
        <v>1</v>
      </c>
      <c r="G25532" s="203" t="s">
        <v>288</v>
      </c>
      <c r="H25532" s="325">
        <f>H25528+1</f>
        <v>2269</v>
      </c>
      <c r="R25532" s="200"/>
    </row>
    <row r="25533" spans="1:18" ht="14.6" customHeight="1" x14ac:dyDescent="0.5">
      <c r="A25533" s="525" t="s">
        <v>1280</v>
      </c>
      <c r="B25533" s="202">
        <f t="shared" ref="B25533" si="43946">B25529+1</f>
        <v>3077</v>
      </c>
      <c r="D25533" s="216" t="str">
        <f t="shared" ref="D25533" si="43947">D25529</f>
        <v>Exodus</v>
      </c>
      <c r="E25533" s="212" t="str">
        <f t="shared" ref="E25533" si="43948">E25529</f>
        <v>AD</v>
      </c>
      <c r="F25533" s="197">
        <v>2</v>
      </c>
      <c r="G25533" s="206" t="s">
        <v>604</v>
      </c>
      <c r="H25533" s="325"/>
      <c r="R25533" s="200"/>
    </row>
    <row r="25534" spans="1:18" ht="14.6" customHeight="1" x14ac:dyDescent="0.5">
      <c r="A25534" s="523">
        <f t="shared" ref="A25534" si="43949">A25530+1</f>
        <v>3055</v>
      </c>
      <c r="B25534" s="216" t="str">
        <f t="shared" si="43845"/>
        <v>Olympiad</v>
      </c>
      <c r="D25534" s="217">
        <f t="shared" ref="D25534" si="43950">D25530+1</f>
        <v>3784</v>
      </c>
      <c r="E25534" s="212"/>
      <c r="F25534" s="197">
        <v>3</v>
      </c>
      <c r="G25534" s="208" t="s">
        <v>287</v>
      </c>
      <c r="H25534" s="367"/>
      <c r="R25534" s="200"/>
    </row>
    <row r="25535" spans="1:18" ht="14.6" customHeight="1" thickBot="1" x14ac:dyDescent="0.55000000000000004">
      <c r="A25535" s="526"/>
      <c r="B25535" s="217">
        <f t="shared" si="43845"/>
        <v>770</v>
      </c>
      <c r="D25535" s="217" t="str">
        <f t="shared" ref="D25535" si="43951">INT((D25534-D$10559-1)/49+1)&amp;"/"&amp;MOD(INT((D25534-D$10559-1)/7),7)+1&amp;"/"&amp;MOD(D25534-D$10559-1,7)+1</f>
        <v>77/3/6</v>
      </c>
      <c r="E25535" s="214"/>
      <c r="F25535" s="197">
        <v>4</v>
      </c>
      <c r="G25535" s="209" t="s">
        <v>605</v>
      </c>
      <c r="H25535" s="324" t="str">
        <f>H25531</f>
        <v>Dn 2300</v>
      </c>
      <c r="R25535" s="200"/>
    </row>
    <row r="25536" spans="1:18" ht="14.6" customHeight="1" x14ac:dyDescent="0.5">
      <c r="A25536" s="524" t="s">
        <v>1279</v>
      </c>
      <c r="B25536" s="217" t="s">
        <v>1187</v>
      </c>
      <c r="D25536" s="202" t="str">
        <f t="shared" ref="D25536" si="43952">IF(MOD(D25534-D$10559-1,49)=0,"Jub",IF(MOD(D25534-D$10559,7)=0,"Sab","Yr"))&amp;" "&amp;IF(MOD(D25534-D$10559-1,49)=0,INT(D25534-D$10559-1)/49,"")</f>
        <v xml:space="preserve">Yr </v>
      </c>
      <c r="E25536" s="201">
        <f t="shared" ref="E25536" si="43953">E25532+1</f>
        <v>2303</v>
      </c>
      <c r="F25536" s="197">
        <v>1</v>
      </c>
      <c r="G25536" s="203" t="s">
        <v>288</v>
      </c>
      <c r="H25536" s="325">
        <f>H25532+1</f>
        <v>2270</v>
      </c>
      <c r="R25536" s="200"/>
    </row>
    <row r="25537" spans="1:18" ht="14.6" customHeight="1" x14ac:dyDescent="0.5">
      <c r="A25537" s="525" t="s">
        <v>1280</v>
      </c>
      <c r="B25537" s="202">
        <f t="shared" ref="B25537" si="43954">B25533+1</f>
        <v>3078</v>
      </c>
      <c r="D25537" s="216" t="str">
        <f t="shared" ref="D25537" si="43955">D25533</f>
        <v>Exodus</v>
      </c>
      <c r="E25537" s="212" t="str">
        <f t="shared" ref="E25537" si="43956">E25533</f>
        <v>AD</v>
      </c>
      <c r="F25537" s="197">
        <v>2</v>
      </c>
      <c r="G25537" s="206" t="s">
        <v>604</v>
      </c>
      <c r="H25537" s="325"/>
      <c r="R25537" s="200"/>
    </row>
    <row r="25538" spans="1:18" ht="14.6" customHeight="1" x14ac:dyDescent="0.5">
      <c r="A25538" s="523">
        <f t="shared" ref="A25538" si="43957">A25534+1</f>
        <v>3056</v>
      </c>
      <c r="B25538" s="216" t="str">
        <f t="shared" si="43854"/>
        <v>Olympiad</v>
      </c>
      <c r="D25538" s="217">
        <f t="shared" ref="D25538" si="43958">D25534+1</f>
        <v>3785</v>
      </c>
      <c r="E25538" s="212"/>
      <c r="F25538" s="197">
        <v>3</v>
      </c>
      <c r="G25538" s="208" t="s">
        <v>287</v>
      </c>
      <c r="H25538" s="367"/>
      <c r="R25538" s="200"/>
    </row>
    <row r="25539" spans="1:18" ht="14.6" customHeight="1" thickBot="1" x14ac:dyDescent="0.55000000000000004">
      <c r="A25539" s="526"/>
      <c r="B25539" s="217">
        <f t="shared" si="43854"/>
        <v>770</v>
      </c>
      <c r="D25539" s="359" t="str">
        <f t="shared" ref="D25539" si="43959">INT((D25538-D$10559-1)/49+1)&amp;"/"&amp;MOD(INT((D25538-D$10559-1)/7),7)+1&amp;"/"&amp;MOD(D25538-D$10559-1,7)+1</f>
        <v>77/3/7</v>
      </c>
      <c r="E25539" s="214"/>
      <c r="F25539" s="197">
        <v>4</v>
      </c>
      <c r="G25539" s="209" t="s">
        <v>605</v>
      </c>
      <c r="H25539" s="324" t="str">
        <f>H25535</f>
        <v>Dn 2300</v>
      </c>
      <c r="R25539" s="200"/>
    </row>
    <row r="25540" spans="1:18" ht="14.6" customHeight="1" x14ac:dyDescent="0.5">
      <c r="A25540" s="524" t="s">
        <v>1279</v>
      </c>
      <c r="B25540" s="217" t="s">
        <v>1188</v>
      </c>
      <c r="D25540" s="360" t="str">
        <f t="shared" ref="D25540" si="43960">IF(MOD(D25538-D$10559-1,49)=0,"Jub",IF(MOD(D25538-D$10559,7)=0,"Sab","Yr"))&amp;" "&amp;IF(MOD(D25538-D$10559-1,49)=0,INT(D25538-D$10559-1)/49,"")</f>
        <v xml:space="preserve">Sab </v>
      </c>
      <c r="E25540" s="201">
        <f t="shared" ref="E25540" si="43961">E25536+1</f>
        <v>2304</v>
      </c>
      <c r="F25540" s="197">
        <v>1</v>
      </c>
      <c r="G25540" s="203" t="s">
        <v>288</v>
      </c>
      <c r="H25540" s="325">
        <f>H25536+1</f>
        <v>2271</v>
      </c>
      <c r="R25540" s="200"/>
    </row>
    <row r="25541" spans="1:18" ht="14.6" customHeight="1" x14ac:dyDescent="0.5">
      <c r="A25541" s="525" t="s">
        <v>1280</v>
      </c>
      <c r="B25541" s="202">
        <f t="shared" ref="B25541" si="43962">B25537+1</f>
        <v>3079</v>
      </c>
      <c r="D25541" s="361" t="str">
        <f t="shared" ref="D25541" si="43963">D25537</f>
        <v>Exodus</v>
      </c>
      <c r="E25541" s="212" t="str">
        <f t="shared" ref="E25541" si="43964">E25537</f>
        <v>AD</v>
      </c>
      <c r="F25541" s="197">
        <v>2</v>
      </c>
      <c r="G25541" s="206" t="s">
        <v>604</v>
      </c>
      <c r="H25541" s="325"/>
      <c r="R25541" s="200"/>
    </row>
    <row r="25542" spans="1:18" ht="14.6" customHeight="1" x14ac:dyDescent="0.5">
      <c r="A25542" s="523">
        <f t="shared" ref="A25542" si="43965">A25538+1</f>
        <v>3057</v>
      </c>
      <c r="B25542" s="216" t="str">
        <f t="shared" si="43863"/>
        <v>Olympiad</v>
      </c>
      <c r="D25542" s="359">
        <f t="shared" ref="D25542" si="43966">D25538+1</f>
        <v>3786</v>
      </c>
      <c r="E25542" s="212"/>
      <c r="F25542" s="197">
        <v>3</v>
      </c>
      <c r="G25542" s="208" t="s">
        <v>287</v>
      </c>
      <c r="H25542" s="367"/>
      <c r="R25542" s="200"/>
    </row>
    <row r="25543" spans="1:18" ht="14.6" customHeight="1" thickBot="1" x14ac:dyDescent="0.55000000000000004">
      <c r="A25543" s="526"/>
      <c r="B25543" s="217">
        <f t="shared" si="43863"/>
        <v>770</v>
      </c>
      <c r="D25543" s="217" t="str">
        <f t="shared" ref="D25543" si="43967">INT((D25542-D$10559-1)/49+1)&amp;"/"&amp;MOD(INT((D25542-D$10559-1)/7),7)+1&amp;"/"&amp;MOD(D25542-D$10559-1,7)+1</f>
        <v>77/4/1</v>
      </c>
      <c r="E25543" s="214"/>
      <c r="F25543" s="197">
        <v>4</v>
      </c>
      <c r="G25543" s="209" t="s">
        <v>605</v>
      </c>
      <c r="H25543" s="324" t="str">
        <f>H25539</f>
        <v>Dn 2300</v>
      </c>
      <c r="R25543" s="200"/>
    </row>
    <row r="25544" spans="1:18" ht="14.6" customHeight="1" x14ac:dyDescent="0.5">
      <c r="A25544" s="524" t="s">
        <v>1279</v>
      </c>
      <c r="B25544" s="217" t="s">
        <v>1189</v>
      </c>
      <c r="D25544" s="202" t="str">
        <f t="shared" ref="D25544" si="43968">IF(MOD(D25542-D$10559-1,49)=0,"Jub",IF(MOD(D25542-D$10559,7)=0,"Sab","Yr"))&amp;" "&amp;IF(MOD(D25542-D$10559-1,49)=0,INT(D25542-D$10559-1)/49,"")</f>
        <v xml:space="preserve">Yr </v>
      </c>
      <c r="E25544" s="201">
        <f t="shared" ref="E25544" si="43969">E25540+1</f>
        <v>2305</v>
      </c>
      <c r="F25544" s="197">
        <v>1</v>
      </c>
      <c r="G25544" s="203" t="s">
        <v>288</v>
      </c>
      <c r="H25544" s="325">
        <f>H25540+1</f>
        <v>2272</v>
      </c>
      <c r="R25544" s="200"/>
    </row>
    <row r="25545" spans="1:18" ht="14.6" customHeight="1" x14ac:dyDescent="0.5">
      <c r="A25545" s="525" t="s">
        <v>1280</v>
      </c>
      <c r="B25545" s="202">
        <f t="shared" ref="B25545" si="43970">B25541+1</f>
        <v>3080</v>
      </c>
      <c r="D25545" s="216" t="str">
        <f t="shared" ref="D25545" si="43971">D25541</f>
        <v>Exodus</v>
      </c>
      <c r="E25545" s="212" t="str">
        <f t="shared" ref="E25545" si="43972">E25541</f>
        <v>AD</v>
      </c>
      <c r="F25545" s="197">
        <v>2</v>
      </c>
      <c r="G25545" s="206" t="s">
        <v>604</v>
      </c>
      <c r="H25545" s="325"/>
      <c r="R25545" s="200"/>
    </row>
    <row r="25546" spans="1:18" ht="14.6" customHeight="1" x14ac:dyDescent="0.5">
      <c r="A25546" s="523">
        <f t="shared" ref="A25546" si="43973">A25542+1</f>
        <v>3058</v>
      </c>
      <c r="B25546" s="216" t="str">
        <f t="shared" ref="B25546" si="43974">B25542</f>
        <v>Olympiad</v>
      </c>
      <c r="D25546" s="217">
        <f t="shared" ref="D25546" si="43975">D25542+1</f>
        <v>3787</v>
      </c>
      <c r="E25546" s="212"/>
      <c r="F25546" s="197">
        <v>3</v>
      </c>
      <c r="G25546" s="208" t="s">
        <v>287</v>
      </c>
      <c r="H25546" s="367"/>
      <c r="R25546" s="200"/>
    </row>
    <row r="25547" spans="1:18" ht="14.6" customHeight="1" thickBot="1" x14ac:dyDescent="0.55000000000000004">
      <c r="A25547" s="526"/>
      <c r="B25547" s="217">
        <f t="shared" ref="B25547" si="43976">B25543+1</f>
        <v>771</v>
      </c>
      <c r="D25547" s="217" t="str">
        <f t="shared" ref="D25547" si="43977">INT((D25546-D$10559-1)/49+1)&amp;"/"&amp;MOD(INT((D25546-D$10559-1)/7),7)+1&amp;"/"&amp;MOD(D25546-D$10559-1,7)+1</f>
        <v>77/4/2</v>
      </c>
      <c r="E25547" s="214"/>
      <c r="F25547" s="197">
        <v>4</v>
      </c>
      <c r="G25547" s="209" t="s">
        <v>605</v>
      </c>
      <c r="H25547" s="324" t="str">
        <f>H25543</f>
        <v>Dn 2300</v>
      </c>
      <c r="R25547" s="200"/>
    </row>
    <row r="25548" spans="1:18" ht="14.6" customHeight="1" x14ac:dyDescent="0.5">
      <c r="A25548" s="524" t="s">
        <v>1279</v>
      </c>
      <c r="B25548" s="217" t="s">
        <v>1186</v>
      </c>
      <c r="D25548" s="202" t="str">
        <f t="shared" ref="D25548" si="43978">IF(MOD(D25546-D$10559-1,49)=0,"Jub",IF(MOD(D25546-D$10559,7)=0,"Sab","Yr"))&amp;" "&amp;IF(MOD(D25546-D$10559-1,49)=0,INT(D25546-D$10559-1)/49,"")</f>
        <v xml:space="preserve">Yr </v>
      </c>
      <c r="E25548" s="201">
        <f t="shared" ref="E25548" si="43979">E25544+1</f>
        <v>2306</v>
      </c>
      <c r="F25548" s="197">
        <v>1</v>
      </c>
      <c r="G25548" s="203" t="s">
        <v>288</v>
      </c>
      <c r="H25548" s="325">
        <f>H25544+1</f>
        <v>2273</v>
      </c>
      <c r="R25548" s="200"/>
    </row>
    <row r="25549" spans="1:18" ht="14.6" customHeight="1" x14ac:dyDescent="0.5">
      <c r="A25549" s="525" t="s">
        <v>1280</v>
      </c>
      <c r="B25549" s="202">
        <f t="shared" ref="B25549" si="43980">B25545+1</f>
        <v>3081</v>
      </c>
      <c r="D25549" s="216" t="str">
        <f t="shared" ref="D25549" si="43981">D25545</f>
        <v>Exodus</v>
      </c>
      <c r="E25549" s="212" t="str">
        <f t="shared" ref="E25549" si="43982">E25545</f>
        <v>AD</v>
      </c>
      <c r="F25549" s="197">
        <v>2</v>
      </c>
      <c r="G25549" s="206" t="s">
        <v>604</v>
      </c>
      <c r="H25549" s="325"/>
      <c r="R25549" s="200"/>
    </row>
    <row r="25550" spans="1:18" ht="14.6" customHeight="1" x14ac:dyDescent="0.5">
      <c r="A25550" s="523">
        <f t="shared" ref="A25550" si="43983">A25546+1</f>
        <v>3059</v>
      </c>
      <c r="B25550" s="216" t="str">
        <f t="shared" ref="B25550:B25599" si="43984">B25546</f>
        <v>Olympiad</v>
      </c>
      <c r="D25550" s="217">
        <f t="shared" ref="D25550" si="43985">D25546+1</f>
        <v>3788</v>
      </c>
      <c r="E25550" s="212"/>
      <c r="F25550" s="197">
        <v>3</v>
      </c>
      <c r="G25550" s="208" t="s">
        <v>287</v>
      </c>
      <c r="H25550" s="367"/>
      <c r="R25550" s="200"/>
    </row>
    <row r="25551" spans="1:18" ht="14.6" customHeight="1" thickBot="1" x14ac:dyDescent="0.55000000000000004">
      <c r="A25551" s="526"/>
      <c r="B25551" s="217">
        <f t="shared" si="43984"/>
        <v>771</v>
      </c>
      <c r="D25551" s="217" t="str">
        <f t="shared" ref="D25551" si="43986">INT((D25550-D$10559-1)/49+1)&amp;"/"&amp;MOD(INT((D25550-D$10559-1)/7),7)+1&amp;"/"&amp;MOD(D25550-D$10559-1,7)+1</f>
        <v>77/4/3</v>
      </c>
      <c r="E25551" s="214"/>
      <c r="F25551" s="197">
        <v>4</v>
      </c>
      <c r="G25551" s="209" t="s">
        <v>605</v>
      </c>
      <c r="H25551" s="324" t="str">
        <f>H25547</f>
        <v>Dn 2300</v>
      </c>
      <c r="R25551" s="200"/>
    </row>
    <row r="25552" spans="1:18" ht="14.6" customHeight="1" x14ac:dyDescent="0.5">
      <c r="A25552" s="524" t="s">
        <v>1279</v>
      </c>
      <c r="B25552" s="217" t="s">
        <v>1187</v>
      </c>
      <c r="D25552" s="202" t="str">
        <f t="shared" ref="D25552" si="43987">IF(MOD(D25550-D$10559-1,49)=0,"Jub",IF(MOD(D25550-D$10559,7)=0,"Sab","Yr"))&amp;" "&amp;IF(MOD(D25550-D$10559-1,49)=0,INT(D25550-D$10559-1)/49,"")</f>
        <v xml:space="preserve">Yr </v>
      </c>
      <c r="E25552" s="201">
        <f t="shared" ref="E25552" si="43988">E25548+1</f>
        <v>2307</v>
      </c>
      <c r="F25552" s="197">
        <v>1</v>
      </c>
      <c r="G25552" s="203" t="s">
        <v>288</v>
      </c>
      <c r="H25552" s="325">
        <f>H25548+1</f>
        <v>2274</v>
      </c>
      <c r="R25552" s="200"/>
    </row>
    <row r="25553" spans="1:18" ht="14.6" customHeight="1" x14ac:dyDescent="0.5">
      <c r="A25553" s="525" t="s">
        <v>1280</v>
      </c>
      <c r="B25553" s="202">
        <f t="shared" ref="B25553" si="43989">B25549+1</f>
        <v>3082</v>
      </c>
      <c r="D25553" s="216" t="str">
        <f t="shared" ref="D25553" si="43990">D25549</f>
        <v>Exodus</v>
      </c>
      <c r="E25553" s="212" t="str">
        <f t="shared" ref="E25553" si="43991">E25549</f>
        <v>AD</v>
      </c>
      <c r="F25553" s="197">
        <v>2</v>
      </c>
      <c r="G25553" s="206" t="s">
        <v>604</v>
      </c>
      <c r="H25553" s="325"/>
      <c r="R25553" s="200"/>
    </row>
    <row r="25554" spans="1:18" ht="14.6" customHeight="1" x14ac:dyDescent="0.5">
      <c r="A25554" s="523">
        <f t="shared" ref="A25554" si="43992">A25550+1</f>
        <v>3060</v>
      </c>
      <c r="B25554" s="216" t="str">
        <f t="shared" ref="B25554:B25603" si="43993">B25550</f>
        <v>Olympiad</v>
      </c>
      <c r="D25554" s="217">
        <f t="shared" ref="D25554" si="43994">D25550+1</f>
        <v>3789</v>
      </c>
      <c r="E25554" s="212"/>
      <c r="F25554" s="197">
        <v>3</v>
      </c>
      <c r="G25554" s="208" t="s">
        <v>287</v>
      </c>
      <c r="H25554" s="367"/>
      <c r="R25554" s="200"/>
    </row>
    <row r="25555" spans="1:18" ht="14.6" customHeight="1" thickBot="1" x14ac:dyDescent="0.55000000000000004">
      <c r="A25555" s="526"/>
      <c r="B25555" s="217">
        <f t="shared" si="43993"/>
        <v>771</v>
      </c>
      <c r="D25555" s="217" t="str">
        <f t="shared" ref="D25555" si="43995">INT((D25554-D$10559-1)/49+1)&amp;"/"&amp;MOD(INT((D25554-D$10559-1)/7),7)+1&amp;"/"&amp;MOD(D25554-D$10559-1,7)+1</f>
        <v>77/4/4</v>
      </c>
      <c r="E25555" s="214"/>
      <c r="F25555" s="197">
        <v>4</v>
      </c>
      <c r="G25555" s="209" t="s">
        <v>605</v>
      </c>
      <c r="H25555" s="324" t="str">
        <f>H25551</f>
        <v>Dn 2300</v>
      </c>
      <c r="R25555" s="200"/>
    </row>
    <row r="25556" spans="1:18" ht="14.6" customHeight="1" x14ac:dyDescent="0.5">
      <c r="A25556" s="524" t="s">
        <v>1279</v>
      </c>
      <c r="B25556" s="217" t="s">
        <v>1188</v>
      </c>
      <c r="D25556" s="202" t="str">
        <f t="shared" ref="D25556" si="43996">IF(MOD(D25554-D$10559-1,49)=0,"Jub",IF(MOD(D25554-D$10559,7)=0,"Sab","Yr"))&amp;" "&amp;IF(MOD(D25554-D$10559-1,49)=0,INT(D25554-D$10559-1)/49,"")</f>
        <v xml:space="preserve">Yr </v>
      </c>
      <c r="E25556" s="201">
        <f t="shared" ref="E25556" si="43997">E25552+1</f>
        <v>2308</v>
      </c>
      <c r="F25556" s="197">
        <v>1</v>
      </c>
      <c r="G25556" s="203" t="s">
        <v>288</v>
      </c>
      <c r="H25556" s="325">
        <f>H25552+1</f>
        <v>2275</v>
      </c>
      <c r="R25556" s="200"/>
    </row>
    <row r="25557" spans="1:18" ht="14.6" customHeight="1" x14ac:dyDescent="0.5">
      <c r="A25557" s="525" t="s">
        <v>1280</v>
      </c>
      <c r="B25557" s="202">
        <f t="shared" ref="B25557" si="43998">B25553+1</f>
        <v>3083</v>
      </c>
      <c r="D25557" s="216" t="str">
        <f t="shared" ref="D25557" si="43999">D25553</f>
        <v>Exodus</v>
      </c>
      <c r="E25557" s="212" t="str">
        <f t="shared" ref="E25557" si="44000">E25553</f>
        <v>AD</v>
      </c>
      <c r="F25557" s="197">
        <v>2</v>
      </c>
      <c r="G25557" s="206" t="s">
        <v>604</v>
      </c>
      <c r="H25557" s="325"/>
      <c r="R25557" s="200"/>
    </row>
    <row r="25558" spans="1:18" ht="14.6" customHeight="1" x14ac:dyDescent="0.5">
      <c r="A25558" s="523">
        <f t="shared" ref="A25558" si="44001">A25554+1</f>
        <v>3061</v>
      </c>
      <c r="B25558" s="216" t="str">
        <f t="shared" ref="B25558:B25607" si="44002">B25554</f>
        <v>Olympiad</v>
      </c>
      <c r="D25558" s="217">
        <f t="shared" ref="D25558" si="44003">D25554+1</f>
        <v>3790</v>
      </c>
      <c r="E25558" s="212"/>
      <c r="F25558" s="197">
        <v>3</v>
      </c>
      <c r="G25558" s="208" t="s">
        <v>287</v>
      </c>
      <c r="H25558" s="367"/>
      <c r="R25558" s="200"/>
    </row>
    <row r="25559" spans="1:18" ht="14.6" customHeight="1" thickBot="1" x14ac:dyDescent="0.55000000000000004">
      <c r="A25559" s="526"/>
      <c r="B25559" s="217">
        <f t="shared" si="44002"/>
        <v>771</v>
      </c>
      <c r="D25559" s="217" t="str">
        <f t="shared" ref="D25559" si="44004">INT((D25558-D$10559-1)/49+1)&amp;"/"&amp;MOD(INT((D25558-D$10559-1)/7),7)+1&amp;"/"&amp;MOD(D25558-D$10559-1,7)+1</f>
        <v>77/4/5</v>
      </c>
      <c r="E25559" s="214"/>
      <c r="F25559" s="197">
        <v>4</v>
      </c>
      <c r="G25559" s="209" t="s">
        <v>605</v>
      </c>
      <c r="H25559" s="324" t="str">
        <f>H25555</f>
        <v>Dn 2300</v>
      </c>
      <c r="R25559" s="200"/>
    </row>
    <row r="25560" spans="1:18" ht="14.6" customHeight="1" x14ac:dyDescent="0.5">
      <c r="A25560" s="524" t="s">
        <v>1279</v>
      </c>
      <c r="B25560" s="217" t="s">
        <v>1189</v>
      </c>
      <c r="D25560" s="202" t="str">
        <f t="shared" ref="D25560" si="44005">IF(MOD(D25558-D$10559-1,49)=0,"Jub",IF(MOD(D25558-D$10559,7)=0,"Sab","Yr"))&amp;" "&amp;IF(MOD(D25558-D$10559-1,49)=0,INT(D25558-D$10559-1)/49,"")</f>
        <v xml:space="preserve">Yr </v>
      </c>
      <c r="E25560" s="201">
        <f t="shared" ref="E25560" si="44006">E25556+1</f>
        <v>2309</v>
      </c>
      <c r="F25560" s="197">
        <v>1</v>
      </c>
      <c r="G25560" s="203" t="s">
        <v>288</v>
      </c>
      <c r="H25560" s="325">
        <f>H25556+1</f>
        <v>2276</v>
      </c>
      <c r="R25560" s="200"/>
    </row>
    <row r="25561" spans="1:18" ht="14.6" customHeight="1" x14ac:dyDescent="0.5">
      <c r="A25561" s="525" t="s">
        <v>1280</v>
      </c>
      <c r="B25561" s="202">
        <f t="shared" ref="B25561" si="44007">B25557+1</f>
        <v>3084</v>
      </c>
      <c r="D25561" s="216" t="str">
        <f t="shared" ref="D25561" si="44008">D25557</f>
        <v>Exodus</v>
      </c>
      <c r="E25561" s="212" t="str">
        <f t="shared" ref="E25561" si="44009">E25557</f>
        <v>AD</v>
      </c>
      <c r="F25561" s="197">
        <v>2</v>
      </c>
      <c r="G25561" s="206" t="s">
        <v>604</v>
      </c>
      <c r="H25561" s="325"/>
      <c r="R25561" s="200"/>
    </row>
    <row r="25562" spans="1:18" ht="14.6" customHeight="1" x14ac:dyDescent="0.5">
      <c r="A25562" s="523">
        <f t="shared" ref="A25562" si="44010">A25558+1</f>
        <v>3062</v>
      </c>
      <c r="B25562" s="216" t="str">
        <f t="shared" ref="B25562" si="44011">B25558</f>
        <v>Olympiad</v>
      </c>
      <c r="D25562" s="217">
        <f t="shared" ref="D25562" si="44012">D25558+1</f>
        <v>3791</v>
      </c>
      <c r="E25562" s="212"/>
      <c r="F25562" s="197">
        <v>3</v>
      </c>
      <c r="G25562" s="208" t="s">
        <v>287</v>
      </c>
      <c r="H25562" s="367"/>
      <c r="R25562" s="200"/>
    </row>
    <row r="25563" spans="1:18" ht="14.6" customHeight="1" thickBot="1" x14ac:dyDescent="0.55000000000000004">
      <c r="A25563" s="526"/>
      <c r="B25563" s="217">
        <f t="shared" ref="B25563" si="44013">B25559+1</f>
        <v>772</v>
      </c>
      <c r="D25563" s="217" t="str">
        <f t="shared" ref="D25563" si="44014">INT((D25562-D$10559-1)/49+1)&amp;"/"&amp;MOD(INT((D25562-D$10559-1)/7),7)+1&amp;"/"&amp;MOD(D25562-D$10559-1,7)+1</f>
        <v>77/4/6</v>
      </c>
      <c r="E25563" s="214"/>
      <c r="F25563" s="197">
        <v>4</v>
      </c>
      <c r="G25563" s="209" t="s">
        <v>605</v>
      </c>
      <c r="H25563" s="324" t="str">
        <f>H25559</f>
        <v>Dn 2300</v>
      </c>
      <c r="R25563" s="200"/>
    </row>
    <row r="25564" spans="1:18" ht="14.6" customHeight="1" x14ac:dyDescent="0.5">
      <c r="A25564" s="524" t="s">
        <v>1279</v>
      </c>
      <c r="B25564" s="217" t="s">
        <v>1186</v>
      </c>
      <c r="D25564" s="202" t="str">
        <f t="shared" ref="D25564" si="44015">IF(MOD(D25562-D$10559-1,49)=0,"Jub",IF(MOD(D25562-D$10559,7)=0,"Sab","Yr"))&amp;" "&amp;IF(MOD(D25562-D$10559-1,49)=0,INT(D25562-D$10559-1)/49,"")</f>
        <v xml:space="preserve">Yr </v>
      </c>
      <c r="E25564" s="201">
        <f t="shared" ref="E25564" si="44016">E25560+1</f>
        <v>2310</v>
      </c>
      <c r="F25564" s="197">
        <v>1</v>
      </c>
      <c r="G25564" s="203" t="s">
        <v>288</v>
      </c>
      <c r="H25564" s="325">
        <f>H25560+1</f>
        <v>2277</v>
      </c>
      <c r="R25564" s="200"/>
    </row>
    <row r="25565" spans="1:18" ht="14.6" customHeight="1" x14ac:dyDescent="0.5">
      <c r="A25565" s="525" t="s">
        <v>1280</v>
      </c>
      <c r="B25565" s="202">
        <f t="shared" ref="B25565" si="44017">B25561+1</f>
        <v>3085</v>
      </c>
      <c r="D25565" s="216" t="str">
        <f t="shared" ref="D25565" si="44018">D25561</f>
        <v>Exodus</v>
      </c>
      <c r="E25565" s="212" t="str">
        <f t="shared" ref="E25565" si="44019">E25561</f>
        <v>AD</v>
      </c>
      <c r="F25565" s="197">
        <v>2</v>
      </c>
      <c r="G25565" s="206" t="s">
        <v>604</v>
      </c>
      <c r="H25565" s="325"/>
      <c r="R25565" s="200"/>
    </row>
    <row r="25566" spans="1:18" ht="14.6" customHeight="1" x14ac:dyDescent="0.5">
      <c r="A25566" s="523">
        <f t="shared" ref="A25566" si="44020">A25562+1</f>
        <v>3063</v>
      </c>
      <c r="B25566" s="216" t="str">
        <f t="shared" si="43984"/>
        <v>Olympiad</v>
      </c>
      <c r="D25566" s="217">
        <f t="shared" ref="D25566" si="44021">D25562+1</f>
        <v>3792</v>
      </c>
      <c r="E25566" s="212"/>
      <c r="F25566" s="197">
        <v>3</v>
      </c>
      <c r="G25566" s="208" t="s">
        <v>287</v>
      </c>
      <c r="H25566" s="367"/>
      <c r="R25566" s="200"/>
    </row>
    <row r="25567" spans="1:18" ht="14.6" customHeight="1" thickBot="1" x14ac:dyDescent="0.55000000000000004">
      <c r="A25567" s="526"/>
      <c r="B25567" s="217">
        <f t="shared" si="43984"/>
        <v>772</v>
      </c>
      <c r="D25567" s="359" t="str">
        <f t="shared" ref="D25567" si="44022">INT((D25566-D$10559-1)/49+1)&amp;"/"&amp;MOD(INT((D25566-D$10559-1)/7),7)+1&amp;"/"&amp;MOD(D25566-D$10559-1,7)+1</f>
        <v>77/4/7</v>
      </c>
      <c r="E25567" s="214"/>
      <c r="F25567" s="197">
        <v>4</v>
      </c>
      <c r="G25567" s="209" t="s">
        <v>605</v>
      </c>
      <c r="H25567" s="324" t="str">
        <f>H25563</f>
        <v>Dn 2300</v>
      </c>
      <c r="R25567" s="200"/>
    </row>
    <row r="25568" spans="1:18" ht="14.6" customHeight="1" x14ac:dyDescent="0.5">
      <c r="A25568" s="524" t="s">
        <v>1279</v>
      </c>
      <c r="B25568" s="217" t="s">
        <v>1187</v>
      </c>
      <c r="D25568" s="360" t="str">
        <f t="shared" ref="D25568" si="44023">IF(MOD(D25566-D$10559-1,49)=0,"Jub",IF(MOD(D25566-D$10559,7)=0,"Sab","Yr"))&amp;" "&amp;IF(MOD(D25566-D$10559-1,49)=0,INT(D25566-D$10559-1)/49,"")</f>
        <v xml:space="preserve">Sab </v>
      </c>
      <c r="E25568" s="201">
        <f t="shared" ref="E25568" si="44024">E25564+1</f>
        <v>2311</v>
      </c>
      <c r="F25568" s="197">
        <v>1</v>
      </c>
      <c r="G25568" s="203" t="s">
        <v>288</v>
      </c>
      <c r="H25568" s="325">
        <f>H25564+1</f>
        <v>2278</v>
      </c>
      <c r="R25568" s="200"/>
    </row>
    <row r="25569" spans="1:18" ht="14.6" customHeight="1" x14ac:dyDescent="0.5">
      <c r="A25569" s="525" t="s">
        <v>1280</v>
      </c>
      <c r="B25569" s="202">
        <f t="shared" ref="B25569" si="44025">B25565+1</f>
        <v>3086</v>
      </c>
      <c r="D25569" s="361" t="str">
        <f t="shared" ref="D25569" si="44026">D25565</f>
        <v>Exodus</v>
      </c>
      <c r="E25569" s="212" t="str">
        <f t="shared" ref="E25569" si="44027">E25565</f>
        <v>AD</v>
      </c>
      <c r="F25569" s="197">
        <v>2</v>
      </c>
      <c r="G25569" s="206" t="s">
        <v>604</v>
      </c>
      <c r="H25569" s="325"/>
      <c r="R25569" s="200"/>
    </row>
    <row r="25570" spans="1:18" ht="14.6" customHeight="1" x14ac:dyDescent="0.5">
      <c r="A25570" s="523">
        <f t="shared" ref="A25570" si="44028">A25566+1</f>
        <v>3064</v>
      </c>
      <c r="B25570" s="216" t="str">
        <f t="shared" si="43993"/>
        <v>Olympiad</v>
      </c>
      <c r="D25570" s="359">
        <f t="shared" ref="D25570" si="44029">D25566+1</f>
        <v>3793</v>
      </c>
      <c r="E25570" s="212"/>
      <c r="F25570" s="197">
        <v>3</v>
      </c>
      <c r="G25570" s="208" t="s">
        <v>287</v>
      </c>
      <c r="H25570" s="367"/>
      <c r="R25570" s="200"/>
    </row>
    <row r="25571" spans="1:18" ht="14.6" customHeight="1" thickBot="1" x14ac:dyDescent="0.55000000000000004">
      <c r="A25571" s="526"/>
      <c r="B25571" s="217">
        <f t="shared" si="43993"/>
        <v>772</v>
      </c>
      <c r="D25571" s="217" t="str">
        <f t="shared" ref="D25571" si="44030">INT((D25570-D$10559-1)/49+1)&amp;"/"&amp;MOD(INT((D25570-D$10559-1)/7),7)+1&amp;"/"&amp;MOD(D25570-D$10559-1,7)+1</f>
        <v>77/5/1</v>
      </c>
      <c r="E25571" s="214"/>
      <c r="F25571" s="197">
        <v>4</v>
      </c>
      <c r="G25571" s="209" t="s">
        <v>605</v>
      </c>
      <c r="H25571" s="324" t="str">
        <f>H25567</f>
        <v>Dn 2300</v>
      </c>
      <c r="R25571" s="200"/>
    </row>
    <row r="25572" spans="1:18" ht="14.6" customHeight="1" x14ac:dyDescent="0.5">
      <c r="A25572" s="524" t="s">
        <v>1279</v>
      </c>
      <c r="B25572" s="217" t="s">
        <v>1188</v>
      </c>
      <c r="D25572" s="202" t="str">
        <f t="shared" ref="D25572" si="44031">IF(MOD(D25570-D$10559-1,49)=0,"Jub",IF(MOD(D25570-D$10559,7)=0,"Sab","Yr"))&amp;" "&amp;IF(MOD(D25570-D$10559-1,49)=0,INT(D25570-D$10559-1)/49,"")</f>
        <v xml:space="preserve">Yr </v>
      </c>
      <c r="E25572" s="201">
        <f t="shared" ref="E25572" si="44032">E25568+1</f>
        <v>2312</v>
      </c>
      <c r="F25572" s="197">
        <v>1</v>
      </c>
      <c r="G25572" s="203" t="s">
        <v>288</v>
      </c>
      <c r="H25572" s="325">
        <f>H25568+1</f>
        <v>2279</v>
      </c>
      <c r="R25572" s="200"/>
    </row>
    <row r="25573" spans="1:18" ht="14.6" customHeight="1" x14ac:dyDescent="0.5">
      <c r="A25573" s="525" t="s">
        <v>1280</v>
      </c>
      <c r="B25573" s="202">
        <f t="shared" ref="B25573" si="44033">B25569+1</f>
        <v>3087</v>
      </c>
      <c r="D25573" s="216" t="str">
        <f t="shared" ref="D25573" si="44034">D25569</f>
        <v>Exodus</v>
      </c>
      <c r="E25573" s="212" t="str">
        <f t="shared" ref="E25573" si="44035">E25569</f>
        <v>AD</v>
      </c>
      <c r="F25573" s="197">
        <v>2</v>
      </c>
      <c r="G25573" s="206" t="s">
        <v>604</v>
      </c>
      <c r="H25573" s="325"/>
      <c r="R25573" s="200"/>
    </row>
    <row r="25574" spans="1:18" ht="14.6" customHeight="1" x14ac:dyDescent="0.5">
      <c r="A25574" s="523">
        <f t="shared" ref="A25574" si="44036">A25570+1</f>
        <v>3065</v>
      </c>
      <c r="B25574" s="216" t="str">
        <f t="shared" si="44002"/>
        <v>Olympiad</v>
      </c>
      <c r="D25574" s="217">
        <f t="shared" ref="D25574" si="44037">D25570+1</f>
        <v>3794</v>
      </c>
      <c r="E25574" s="212"/>
      <c r="F25574" s="197">
        <v>3</v>
      </c>
      <c r="G25574" s="208" t="s">
        <v>287</v>
      </c>
      <c r="H25574" s="367"/>
      <c r="R25574" s="200"/>
    </row>
    <row r="25575" spans="1:18" ht="14.6" customHeight="1" thickBot="1" x14ac:dyDescent="0.55000000000000004">
      <c r="A25575" s="526"/>
      <c r="B25575" s="217">
        <f t="shared" si="44002"/>
        <v>772</v>
      </c>
      <c r="D25575" s="217" t="str">
        <f t="shared" ref="D25575" si="44038">INT((D25574-D$10559-1)/49+1)&amp;"/"&amp;MOD(INT((D25574-D$10559-1)/7),7)+1&amp;"/"&amp;MOD(D25574-D$10559-1,7)+1</f>
        <v>77/5/2</v>
      </c>
      <c r="E25575" s="214"/>
      <c r="F25575" s="197">
        <v>4</v>
      </c>
      <c r="G25575" s="209" t="s">
        <v>605</v>
      </c>
      <c r="H25575" s="324" t="str">
        <f>H25571</f>
        <v>Dn 2300</v>
      </c>
      <c r="R25575" s="200"/>
    </row>
    <row r="25576" spans="1:18" ht="14.6" customHeight="1" x14ac:dyDescent="0.5">
      <c r="A25576" s="524" t="s">
        <v>1279</v>
      </c>
      <c r="B25576" s="217" t="s">
        <v>1189</v>
      </c>
      <c r="D25576" s="202" t="str">
        <f t="shared" ref="D25576" si="44039">IF(MOD(D25574-D$10559-1,49)=0,"Jub",IF(MOD(D25574-D$10559,7)=0,"Sab","Yr"))&amp;" "&amp;IF(MOD(D25574-D$10559-1,49)=0,INT(D25574-D$10559-1)/49,"")</f>
        <v xml:space="preserve">Yr </v>
      </c>
      <c r="E25576" s="201">
        <f t="shared" ref="E25576" si="44040">E25572+1</f>
        <v>2313</v>
      </c>
      <c r="F25576" s="197">
        <v>1</v>
      </c>
      <c r="G25576" s="203" t="s">
        <v>288</v>
      </c>
      <c r="H25576" s="325">
        <f>H25572+1</f>
        <v>2280</v>
      </c>
      <c r="R25576" s="200"/>
    </row>
    <row r="25577" spans="1:18" ht="14.6" customHeight="1" x14ac:dyDescent="0.5">
      <c r="A25577" s="525" t="s">
        <v>1280</v>
      </c>
      <c r="B25577" s="202">
        <f t="shared" ref="B25577" si="44041">B25573+1</f>
        <v>3088</v>
      </c>
      <c r="D25577" s="216" t="str">
        <f t="shared" ref="D25577" si="44042">D25573</f>
        <v>Exodus</v>
      </c>
      <c r="E25577" s="212" t="str">
        <f t="shared" ref="E25577" si="44043">E25573</f>
        <v>AD</v>
      </c>
      <c r="F25577" s="197">
        <v>2</v>
      </c>
      <c r="G25577" s="206" t="s">
        <v>604</v>
      </c>
      <c r="H25577" s="325"/>
      <c r="R25577" s="200"/>
    </row>
    <row r="25578" spans="1:18" ht="14.6" customHeight="1" x14ac:dyDescent="0.5">
      <c r="A25578" s="523">
        <f t="shared" ref="A25578" si="44044">A25574+1</f>
        <v>3066</v>
      </c>
      <c r="B25578" s="216" t="str">
        <f t="shared" ref="B25578" si="44045">B25574</f>
        <v>Olympiad</v>
      </c>
      <c r="D25578" s="217">
        <f t="shared" ref="D25578" si="44046">D25574+1</f>
        <v>3795</v>
      </c>
      <c r="E25578" s="212"/>
      <c r="F25578" s="197">
        <v>3</v>
      </c>
      <c r="G25578" s="208" t="s">
        <v>287</v>
      </c>
      <c r="H25578" s="367"/>
      <c r="R25578" s="200"/>
    </row>
    <row r="25579" spans="1:18" ht="14.6" customHeight="1" thickBot="1" x14ac:dyDescent="0.55000000000000004">
      <c r="A25579" s="526"/>
      <c r="B25579" s="217">
        <f t="shared" ref="B25579" si="44047">B25575+1</f>
        <v>773</v>
      </c>
      <c r="D25579" s="217" t="str">
        <f t="shared" ref="D25579" si="44048">INT((D25578-D$10559-1)/49+1)&amp;"/"&amp;MOD(INT((D25578-D$10559-1)/7),7)+1&amp;"/"&amp;MOD(D25578-D$10559-1,7)+1</f>
        <v>77/5/3</v>
      </c>
      <c r="E25579" s="214"/>
      <c r="F25579" s="197">
        <v>4</v>
      </c>
      <c r="G25579" s="209" t="s">
        <v>605</v>
      </c>
      <c r="H25579" s="324" t="str">
        <f>H25575</f>
        <v>Dn 2300</v>
      </c>
      <c r="R25579" s="200"/>
    </row>
    <row r="25580" spans="1:18" ht="14.6" customHeight="1" x14ac:dyDescent="0.5">
      <c r="A25580" s="524" t="s">
        <v>1279</v>
      </c>
      <c r="B25580" s="217" t="s">
        <v>1186</v>
      </c>
      <c r="D25580" s="202" t="str">
        <f t="shared" ref="D25580" si="44049">IF(MOD(D25578-D$10559-1,49)=0,"Jub",IF(MOD(D25578-D$10559,7)=0,"Sab","Yr"))&amp;" "&amp;IF(MOD(D25578-D$10559-1,49)=0,INT(D25578-D$10559-1)/49,"")</f>
        <v xml:space="preserve">Yr </v>
      </c>
      <c r="E25580" s="201">
        <f t="shared" ref="E25580" si="44050">E25576+1</f>
        <v>2314</v>
      </c>
      <c r="F25580" s="197">
        <v>1</v>
      </c>
      <c r="G25580" s="203" t="s">
        <v>288</v>
      </c>
      <c r="H25580" s="325">
        <f>H25576+1</f>
        <v>2281</v>
      </c>
      <c r="R25580" s="200"/>
    </row>
    <row r="25581" spans="1:18" ht="14.6" customHeight="1" x14ac:dyDescent="0.5">
      <c r="A25581" s="525" t="s">
        <v>1280</v>
      </c>
      <c r="B25581" s="202">
        <f t="shared" ref="B25581" si="44051">B25577+1</f>
        <v>3089</v>
      </c>
      <c r="D25581" s="216" t="str">
        <f t="shared" ref="D25581" si="44052">D25577</f>
        <v>Exodus</v>
      </c>
      <c r="E25581" s="212" t="str">
        <f t="shared" ref="E25581" si="44053">E25577</f>
        <v>AD</v>
      </c>
      <c r="F25581" s="197">
        <v>2</v>
      </c>
      <c r="G25581" s="206" t="s">
        <v>604</v>
      </c>
      <c r="H25581" s="325"/>
      <c r="R25581" s="200"/>
    </row>
    <row r="25582" spans="1:18" ht="14.6" customHeight="1" x14ac:dyDescent="0.5">
      <c r="A25582" s="523">
        <f t="shared" ref="A25582" si="44054">A25578+1</f>
        <v>3067</v>
      </c>
      <c r="B25582" s="216" t="str">
        <f t="shared" si="43984"/>
        <v>Olympiad</v>
      </c>
      <c r="D25582" s="217">
        <f t="shared" ref="D25582" si="44055">D25578+1</f>
        <v>3796</v>
      </c>
      <c r="E25582" s="212"/>
      <c r="F25582" s="197">
        <v>3</v>
      </c>
      <c r="G25582" s="208" t="s">
        <v>287</v>
      </c>
      <c r="H25582" s="367"/>
      <c r="R25582" s="200"/>
    </row>
    <row r="25583" spans="1:18" ht="14.6" customHeight="1" thickBot="1" x14ac:dyDescent="0.55000000000000004">
      <c r="A25583" s="526"/>
      <c r="B25583" s="217">
        <f t="shared" si="43984"/>
        <v>773</v>
      </c>
      <c r="D25583" s="217" t="str">
        <f t="shared" ref="D25583" si="44056">INT((D25582-D$10559-1)/49+1)&amp;"/"&amp;MOD(INT((D25582-D$10559-1)/7),7)+1&amp;"/"&amp;MOD(D25582-D$10559-1,7)+1</f>
        <v>77/5/4</v>
      </c>
      <c r="E25583" s="214"/>
      <c r="F25583" s="197">
        <v>4</v>
      </c>
      <c r="G25583" s="209" t="s">
        <v>605</v>
      </c>
      <c r="H25583" s="324" t="str">
        <f>H25579</f>
        <v>Dn 2300</v>
      </c>
      <c r="R25583" s="200"/>
    </row>
    <row r="25584" spans="1:18" ht="14.6" customHeight="1" x14ac:dyDescent="0.5">
      <c r="A25584" s="524" t="s">
        <v>1279</v>
      </c>
      <c r="B25584" s="217" t="s">
        <v>1187</v>
      </c>
      <c r="D25584" s="202" t="str">
        <f t="shared" ref="D25584" si="44057">IF(MOD(D25582-D$10559-1,49)=0,"Jub",IF(MOD(D25582-D$10559,7)=0,"Sab","Yr"))&amp;" "&amp;IF(MOD(D25582-D$10559-1,49)=0,INT(D25582-D$10559-1)/49,"")</f>
        <v xml:space="preserve">Yr </v>
      </c>
      <c r="E25584" s="201">
        <f t="shared" ref="E25584" si="44058">E25580+1</f>
        <v>2315</v>
      </c>
      <c r="F25584" s="197">
        <v>1</v>
      </c>
      <c r="G25584" s="203" t="s">
        <v>288</v>
      </c>
      <c r="H25584" s="325">
        <f>H25580+1</f>
        <v>2282</v>
      </c>
      <c r="R25584" s="200"/>
    </row>
    <row r="25585" spans="1:18" ht="14.6" customHeight="1" x14ac:dyDescent="0.5">
      <c r="A25585" s="525" t="s">
        <v>1280</v>
      </c>
      <c r="B25585" s="202">
        <f t="shared" ref="B25585" si="44059">B25581+1</f>
        <v>3090</v>
      </c>
      <c r="D25585" s="216" t="str">
        <f t="shared" ref="D25585" si="44060">D25581</f>
        <v>Exodus</v>
      </c>
      <c r="E25585" s="212" t="str">
        <f t="shared" ref="E25585" si="44061">E25581</f>
        <v>AD</v>
      </c>
      <c r="F25585" s="197">
        <v>2</v>
      </c>
      <c r="G25585" s="206" t="s">
        <v>604</v>
      </c>
      <c r="H25585" s="325"/>
      <c r="R25585" s="200"/>
    </row>
    <row r="25586" spans="1:18" ht="14.6" customHeight="1" x14ac:dyDescent="0.5">
      <c r="A25586" s="523">
        <f t="shared" ref="A25586" si="44062">A25582+1</f>
        <v>3068</v>
      </c>
      <c r="B25586" s="216" t="str">
        <f t="shared" si="43993"/>
        <v>Olympiad</v>
      </c>
      <c r="D25586" s="217">
        <f t="shared" ref="D25586" si="44063">D25582+1</f>
        <v>3797</v>
      </c>
      <c r="E25586" s="212"/>
      <c r="F25586" s="197">
        <v>3</v>
      </c>
      <c r="G25586" s="208" t="s">
        <v>287</v>
      </c>
      <c r="H25586" s="367"/>
      <c r="R25586" s="200"/>
    </row>
    <row r="25587" spans="1:18" ht="14.6" customHeight="1" thickBot="1" x14ac:dyDescent="0.55000000000000004">
      <c r="A25587" s="526"/>
      <c r="B25587" s="217">
        <f t="shared" si="43993"/>
        <v>773</v>
      </c>
      <c r="D25587" s="217" t="str">
        <f t="shared" ref="D25587" si="44064">INT((D25586-D$10559-1)/49+1)&amp;"/"&amp;MOD(INT((D25586-D$10559-1)/7),7)+1&amp;"/"&amp;MOD(D25586-D$10559-1,7)+1</f>
        <v>77/5/5</v>
      </c>
      <c r="E25587" s="214"/>
      <c r="F25587" s="197">
        <v>4</v>
      </c>
      <c r="G25587" s="209" t="s">
        <v>605</v>
      </c>
      <c r="H25587" s="324" t="str">
        <f>H25583</f>
        <v>Dn 2300</v>
      </c>
      <c r="R25587" s="200"/>
    </row>
    <row r="25588" spans="1:18" ht="14.6" customHeight="1" x14ac:dyDescent="0.5">
      <c r="A25588" s="524" t="s">
        <v>1279</v>
      </c>
      <c r="B25588" s="217" t="s">
        <v>1188</v>
      </c>
      <c r="D25588" s="202" t="str">
        <f t="shared" ref="D25588" si="44065">IF(MOD(D25586-D$10559-1,49)=0,"Jub",IF(MOD(D25586-D$10559,7)=0,"Sab","Yr"))&amp;" "&amp;IF(MOD(D25586-D$10559-1,49)=0,INT(D25586-D$10559-1)/49,"")</f>
        <v xml:space="preserve">Yr </v>
      </c>
      <c r="E25588" s="201">
        <f t="shared" ref="E25588" si="44066">E25584+1</f>
        <v>2316</v>
      </c>
      <c r="F25588" s="197">
        <v>1</v>
      </c>
      <c r="G25588" s="203" t="s">
        <v>288</v>
      </c>
      <c r="H25588" s="325">
        <f>H25584+1</f>
        <v>2283</v>
      </c>
      <c r="R25588" s="200"/>
    </row>
    <row r="25589" spans="1:18" ht="14.6" customHeight="1" x14ac:dyDescent="0.5">
      <c r="A25589" s="525" t="s">
        <v>1280</v>
      </c>
      <c r="B25589" s="202">
        <f t="shared" ref="B25589" si="44067">B25585+1</f>
        <v>3091</v>
      </c>
      <c r="D25589" s="216" t="str">
        <f t="shared" ref="D25589" si="44068">D25585</f>
        <v>Exodus</v>
      </c>
      <c r="E25589" s="212" t="str">
        <f t="shared" ref="E25589" si="44069">E25585</f>
        <v>AD</v>
      </c>
      <c r="F25589" s="197">
        <v>2</v>
      </c>
      <c r="G25589" s="206" t="s">
        <v>604</v>
      </c>
      <c r="H25589" s="325"/>
      <c r="R25589" s="200"/>
    </row>
    <row r="25590" spans="1:18" ht="14.6" customHeight="1" x14ac:dyDescent="0.5">
      <c r="A25590" s="523">
        <f t="shared" ref="A25590" si="44070">A25586+1</f>
        <v>3069</v>
      </c>
      <c r="B25590" s="216" t="str">
        <f t="shared" si="44002"/>
        <v>Olympiad</v>
      </c>
      <c r="D25590" s="217">
        <f t="shared" ref="D25590" si="44071">D25586+1</f>
        <v>3798</v>
      </c>
      <c r="E25590" s="212"/>
      <c r="F25590" s="197">
        <v>3</v>
      </c>
      <c r="G25590" s="208" t="s">
        <v>287</v>
      </c>
      <c r="H25590" s="367"/>
      <c r="R25590" s="200"/>
    </row>
    <row r="25591" spans="1:18" ht="14.6" customHeight="1" thickBot="1" x14ac:dyDescent="0.55000000000000004">
      <c r="A25591" s="526"/>
      <c r="B25591" s="217">
        <f t="shared" si="44002"/>
        <v>773</v>
      </c>
      <c r="D25591" s="217" t="str">
        <f t="shared" ref="D25591" si="44072">INT((D25590-D$10559-1)/49+1)&amp;"/"&amp;MOD(INT((D25590-D$10559-1)/7),7)+1&amp;"/"&amp;MOD(D25590-D$10559-1,7)+1</f>
        <v>77/5/6</v>
      </c>
      <c r="E25591" s="214"/>
      <c r="F25591" s="197">
        <v>4</v>
      </c>
      <c r="G25591" s="209" t="s">
        <v>605</v>
      </c>
      <c r="H25591" s="324" t="str">
        <f>H25587</f>
        <v>Dn 2300</v>
      </c>
      <c r="R25591" s="200"/>
    </row>
    <row r="25592" spans="1:18" ht="14.6" customHeight="1" x14ac:dyDescent="0.5">
      <c r="A25592" s="524" t="s">
        <v>1279</v>
      </c>
      <c r="B25592" s="217" t="s">
        <v>1189</v>
      </c>
      <c r="D25592" s="202" t="str">
        <f t="shared" ref="D25592" si="44073">IF(MOD(D25590-D$10559-1,49)=0,"Jub",IF(MOD(D25590-D$10559,7)=0,"Sab","Yr"))&amp;" "&amp;IF(MOD(D25590-D$10559-1,49)=0,INT(D25590-D$10559-1)/49,"")</f>
        <v xml:space="preserve">Yr </v>
      </c>
      <c r="E25592" s="201">
        <f t="shared" ref="E25592" si="44074">E25588+1</f>
        <v>2317</v>
      </c>
      <c r="F25592" s="197">
        <v>1</v>
      </c>
      <c r="G25592" s="203" t="s">
        <v>288</v>
      </c>
      <c r="H25592" s="325">
        <f>H25588+1</f>
        <v>2284</v>
      </c>
      <c r="R25592" s="200"/>
    </row>
    <row r="25593" spans="1:18" ht="14.6" customHeight="1" x14ac:dyDescent="0.5">
      <c r="A25593" s="525" t="s">
        <v>1280</v>
      </c>
      <c r="B25593" s="202">
        <f t="shared" ref="B25593" si="44075">B25589+1</f>
        <v>3092</v>
      </c>
      <c r="D25593" s="216" t="str">
        <f t="shared" ref="D25593" si="44076">D25589</f>
        <v>Exodus</v>
      </c>
      <c r="E25593" s="212" t="str">
        <f t="shared" ref="E25593" si="44077">E25589</f>
        <v>AD</v>
      </c>
      <c r="F25593" s="197">
        <v>2</v>
      </c>
      <c r="G25593" s="206" t="s">
        <v>604</v>
      </c>
      <c r="H25593" s="325"/>
      <c r="R25593" s="200"/>
    </row>
    <row r="25594" spans="1:18" ht="14.6" customHeight="1" x14ac:dyDescent="0.5">
      <c r="A25594" s="523">
        <f t="shared" ref="A25594" si="44078">A25590+1</f>
        <v>3070</v>
      </c>
      <c r="B25594" s="216" t="str">
        <f t="shared" ref="B25594" si="44079">B25590</f>
        <v>Olympiad</v>
      </c>
      <c r="D25594" s="217">
        <f t="shared" ref="D25594" si="44080">D25590+1</f>
        <v>3799</v>
      </c>
      <c r="E25594" s="212"/>
      <c r="F25594" s="197">
        <v>3</v>
      </c>
      <c r="G25594" s="208" t="s">
        <v>287</v>
      </c>
      <c r="H25594" s="367"/>
      <c r="R25594" s="200"/>
    </row>
    <row r="25595" spans="1:18" ht="14.6" customHeight="1" thickBot="1" x14ac:dyDescent="0.55000000000000004">
      <c r="A25595" s="526"/>
      <c r="B25595" s="217">
        <f t="shared" ref="B25595" si="44081">B25591+1</f>
        <v>774</v>
      </c>
      <c r="D25595" s="359" t="str">
        <f t="shared" ref="D25595" si="44082">INT((D25594-D$10559-1)/49+1)&amp;"/"&amp;MOD(INT((D25594-D$10559-1)/7),7)+1&amp;"/"&amp;MOD(D25594-D$10559-1,7)+1</f>
        <v>77/5/7</v>
      </c>
      <c r="E25595" s="214"/>
      <c r="F25595" s="197">
        <v>4</v>
      </c>
      <c r="G25595" s="209" t="s">
        <v>605</v>
      </c>
      <c r="H25595" s="324" t="str">
        <f>H25591</f>
        <v>Dn 2300</v>
      </c>
      <c r="R25595" s="200"/>
    </row>
    <row r="25596" spans="1:18" ht="14.6" customHeight="1" x14ac:dyDescent="0.5">
      <c r="A25596" s="524" t="s">
        <v>1279</v>
      </c>
      <c r="B25596" s="217" t="s">
        <v>1186</v>
      </c>
      <c r="D25596" s="360" t="str">
        <f t="shared" ref="D25596" si="44083">IF(MOD(D25594-D$10559-1,49)=0,"Jub",IF(MOD(D25594-D$10559,7)=0,"Sab","Yr"))&amp;" "&amp;IF(MOD(D25594-D$10559-1,49)=0,INT(D25594-D$10559-1)/49,"")</f>
        <v xml:space="preserve">Sab </v>
      </c>
      <c r="E25596" s="201">
        <f t="shared" ref="E25596" si="44084">E25592+1</f>
        <v>2318</v>
      </c>
      <c r="F25596" s="197">
        <v>1</v>
      </c>
      <c r="G25596" s="203" t="s">
        <v>288</v>
      </c>
      <c r="H25596" s="325">
        <f>H25592+1</f>
        <v>2285</v>
      </c>
      <c r="R25596" s="200"/>
    </row>
    <row r="25597" spans="1:18" ht="14.6" customHeight="1" x14ac:dyDescent="0.5">
      <c r="A25597" s="525" t="s">
        <v>1280</v>
      </c>
      <c r="B25597" s="202">
        <f t="shared" ref="B25597" si="44085">B25593+1</f>
        <v>3093</v>
      </c>
      <c r="D25597" s="361" t="str">
        <f t="shared" ref="D25597" si="44086">D25593</f>
        <v>Exodus</v>
      </c>
      <c r="E25597" s="212" t="str">
        <f t="shared" ref="E25597" si="44087">E25593</f>
        <v>AD</v>
      </c>
      <c r="F25597" s="197">
        <v>2</v>
      </c>
      <c r="G25597" s="206" t="s">
        <v>604</v>
      </c>
      <c r="H25597" s="325"/>
      <c r="R25597" s="200"/>
    </row>
    <row r="25598" spans="1:18" ht="14.6" customHeight="1" x14ac:dyDescent="0.5">
      <c r="A25598" s="523">
        <f t="shared" ref="A25598" si="44088">A25594+1</f>
        <v>3071</v>
      </c>
      <c r="B25598" s="216" t="str">
        <f t="shared" si="43984"/>
        <v>Olympiad</v>
      </c>
      <c r="D25598" s="359">
        <f t="shared" ref="D25598" si="44089">D25594+1</f>
        <v>3800</v>
      </c>
      <c r="E25598" s="212"/>
      <c r="F25598" s="197">
        <v>3</v>
      </c>
      <c r="G25598" s="208" t="s">
        <v>287</v>
      </c>
      <c r="H25598" s="367"/>
      <c r="R25598" s="200"/>
    </row>
    <row r="25599" spans="1:18" ht="14.6" customHeight="1" thickBot="1" x14ac:dyDescent="0.55000000000000004">
      <c r="A25599" s="526"/>
      <c r="B25599" s="217">
        <f t="shared" si="43984"/>
        <v>774</v>
      </c>
      <c r="D25599" s="217" t="str">
        <f t="shared" ref="D25599" si="44090">INT((D25598-D$10559-1)/49+1)&amp;"/"&amp;MOD(INT((D25598-D$10559-1)/7),7)+1&amp;"/"&amp;MOD(D25598-D$10559-1,7)+1</f>
        <v>77/6/1</v>
      </c>
      <c r="E25599" s="214"/>
      <c r="F25599" s="197">
        <v>4</v>
      </c>
      <c r="G25599" s="209" t="s">
        <v>605</v>
      </c>
      <c r="H25599" s="324" t="str">
        <f>H25595</f>
        <v>Dn 2300</v>
      </c>
      <c r="R25599" s="200"/>
    </row>
    <row r="25600" spans="1:18" ht="14.6" customHeight="1" x14ac:dyDescent="0.5">
      <c r="A25600" s="524" t="s">
        <v>1279</v>
      </c>
      <c r="B25600" s="217" t="s">
        <v>1187</v>
      </c>
      <c r="D25600" s="202" t="str">
        <f t="shared" ref="D25600" si="44091">IF(MOD(D25598-D$10559-1,49)=0,"Jub",IF(MOD(D25598-D$10559,7)=0,"Sab","Yr"))&amp;" "&amp;IF(MOD(D25598-D$10559-1,49)=0,INT(D25598-D$10559-1)/49,"")</f>
        <v xml:space="preserve">Yr </v>
      </c>
      <c r="E25600" s="201">
        <f t="shared" ref="E25600" si="44092">E25596+1</f>
        <v>2319</v>
      </c>
      <c r="F25600" s="197">
        <v>1</v>
      </c>
      <c r="G25600" s="203" t="s">
        <v>288</v>
      </c>
      <c r="H25600" s="325">
        <f>H25596+1</f>
        <v>2286</v>
      </c>
      <c r="R25600" s="200"/>
    </row>
    <row r="25601" spans="1:18" ht="14.6" customHeight="1" x14ac:dyDescent="0.5">
      <c r="A25601" s="525" t="s">
        <v>1280</v>
      </c>
      <c r="B25601" s="202">
        <f t="shared" ref="B25601" si="44093">B25597+1</f>
        <v>3094</v>
      </c>
      <c r="D25601" s="216" t="str">
        <f t="shared" ref="D25601" si="44094">D25597</f>
        <v>Exodus</v>
      </c>
      <c r="E25601" s="212" t="str">
        <f t="shared" ref="E25601" si="44095">E25597</f>
        <v>AD</v>
      </c>
      <c r="F25601" s="197">
        <v>2</v>
      </c>
      <c r="G25601" s="206" t="s">
        <v>604</v>
      </c>
      <c r="H25601" s="325"/>
      <c r="R25601" s="200"/>
    </row>
    <row r="25602" spans="1:18" ht="14.6" customHeight="1" x14ac:dyDescent="0.5">
      <c r="A25602" s="523">
        <f t="shared" ref="A25602" si="44096">A25598+1</f>
        <v>3072</v>
      </c>
      <c r="B25602" s="216" t="str">
        <f t="shared" si="43993"/>
        <v>Olympiad</v>
      </c>
      <c r="D25602" s="217">
        <f t="shared" ref="D25602" si="44097">D25598+1</f>
        <v>3801</v>
      </c>
      <c r="E25602" s="212"/>
      <c r="F25602" s="197">
        <v>3</v>
      </c>
      <c r="G25602" s="208" t="s">
        <v>287</v>
      </c>
      <c r="H25602" s="367"/>
      <c r="R25602" s="200"/>
    </row>
    <row r="25603" spans="1:18" ht="14.6" customHeight="1" thickBot="1" x14ac:dyDescent="0.55000000000000004">
      <c r="A25603" s="526"/>
      <c r="B25603" s="217">
        <f t="shared" si="43993"/>
        <v>774</v>
      </c>
      <c r="D25603" s="217" t="str">
        <f t="shared" ref="D25603" si="44098">INT((D25602-D$10559-1)/49+1)&amp;"/"&amp;MOD(INT((D25602-D$10559-1)/7),7)+1&amp;"/"&amp;MOD(D25602-D$10559-1,7)+1</f>
        <v>77/6/2</v>
      </c>
      <c r="E25603" s="214"/>
      <c r="F25603" s="197">
        <v>4</v>
      </c>
      <c r="G25603" s="209" t="s">
        <v>605</v>
      </c>
      <c r="H25603" s="324" t="str">
        <f>H25599</f>
        <v>Dn 2300</v>
      </c>
      <c r="R25603" s="200"/>
    </row>
    <row r="25604" spans="1:18" ht="14.6" customHeight="1" x14ac:dyDescent="0.5">
      <c r="A25604" s="524" t="s">
        <v>1279</v>
      </c>
      <c r="B25604" s="217" t="s">
        <v>1188</v>
      </c>
      <c r="D25604" s="202" t="str">
        <f t="shared" ref="D25604" si="44099">IF(MOD(D25602-D$10559-1,49)=0,"Jub",IF(MOD(D25602-D$10559,7)=0,"Sab","Yr"))&amp;" "&amp;IF(MOD(D25602-D$10559-1,49)=0,INT(D25602-D$10559-1)/49,"")</f>
        <v xml:space="preserve">Yr </v>
      </c>
      <c r="E25604" s="201">
        <f t="shared" ref="E25604" si="44100">E25600+1</f>
        <v>2320</v>
      </c>
      <c r="F25604" s="197">
        <v>1</v>
      </c>
      <c r="G25604" s="203" t="s">
        <v>288</v>
      </c>
      <c r="H25604" s="325">
        <f>H25600+1</f>
        <v>2287</v>
      </c>
      <c r="R25604" s="200"/>
    </row>
    <row r="25605" spans="1:18" ht="14.6" customHeight="1" x14ac:dyDescent="0.5">
      <c r="A25605" s="525" t="s">
        <v>1280</v>
      </c>
      <c r="B25605" s="202">
        <f t="shared" ref="B25605" si="44101">B25601+1</f>
        <v>3095</v>
      </c>
      <c r="D25605" s="216" t="str">
        <f t="shared" ref="D25605" si="44102">D25601</f>
        <v>Exodus</v>
      </c>
      <c r="E25605" s="212" t="str">
        <f t="shared" ref="E25605" si="44103">E25601</f>
        <v>AD</v>
      </c>
      <c r="F25605" s="197">
        <v>2</v>
      </c>
      <c r="G25605" s="206" t="s">
        <v>604</v>
      </c>
      <c r="H25605" s="325"/>
      <c r="R25605" s="200"/>
    </row>
    <row r="25606" spans="1:18" ht="14.6" customHeight="1" x14ac:dyDescent="0.5">
      <c r="A25606" s="523">
        <f t="shared" ref="A25606" si="44104">A25602+1</f>
        <v>3073</v>
      </c>
      <c r="B25606" s="216" t="str">
        <f t="shared" si="44002"/>
        <v>Olympiad</v>
      </c>
      <c r="D25606" s="217">
        <f t="shared" ref="D25606" si="44105">D25602+1</f>
        <v>3802</v>
      </c>
      <c r="E25606" s="212"/>
      <c r="F25606" s="197">
        <v>3</v>
      </c>
      <c r="G25606" s="208" t="s">
        <v>287</v>
      </c>
      <c r="H25606" s="367"/>
      <c r="R25606" s="200"/>
    </row>
    <row r="25607" spans="1:18" ht="14.6" customHeight="1" thickBot="1" x14ac:dyDescent="0.55000000000000004">
      <c r="A25607" s="526"/>
      <c r="B25607" s="217">
        <f t="shared" si="44002"/>
        <v>774</v>
      </c>
      <c r="D25607" s="217" t="str">
        <f t="shared" ref="D25607" si="44106">INT((D25606-D$10559-1)/49+1)&amp;"/"&amp;MOD(INT((D25606-D$10559-1)/7),7)+1&amp;"/"&amp;MOD(D25606-D$10559-1,7)+1</f>
        <v>77/6/3</v>
      </c>
      <c r="E25607" s="214"/>
      <c r="F25607" s="197">
        <v>4</v>
      </c>
      <c r="G25607" s="209" t="s">
        <v>605</v>
      </c>
      <c r="H25607" s="324" t="str">
        <f>H25603</f>
        <v>Dn 2300</v>
      </c>
      <c r="R25607" s="200"/>
    </row>
    <row r="25608" spans="1:18" ht="14.6" customHeight="1" x14ac:dyDescent="0.5">
      <c r="A25608" s="524" t="s">
        <v>1279</v>
      </c>
      <c r="B25608" s="217" t="s">
        <v>1189</v>
      </c>
      <c r="D25608" s="202" t="str">
        <f t="shared" ref="D25608" si="44107">IF(MOD(D25606-D$10559-1,49)=0,"Jub",IF(MOD(D25606-D$10559,7)=0,"Sab","Yr"))&amp;" "&amp;IF(MOD(D25606-D$10559-1,49)=0,INT(D25606-D$10559-1)/49,"")</f>
        <v xml:space="preserve">Yr </v>
      </c>
      <c r="E25608" s="201">
        <f t="shared" ref="E25608" si="44108">E25604+1</f>
        <v>2321</v>
      </c>
      <c r="F25608" s="197">
        <v>1</v>
      </c>
      <c r="G25608" s="203" t="s">
        <v>288</v>
      </c>
      <c r="H25608" s="325">
        <f>H25604+1</f>
        <v>2288</v>
      </c>
      <c r="R25608" s="200"/>
    </row>
    <row r="25609" spans="1:18" ht="14.6" customHeight="1" x14ac:dyDescent="0.5">
      <c r="A25609" s="525" t="s">
        <v>1280</v>
      </c>
      <c r="B25609" s="202">
        <f t="shared" ref="B25609" si="44109">B25605+1</f>
        <v>3096</v>
      </c>
      <c r="D25609" s="216" t="str">
        <f t="shared" ref="D25609" si="44110">D25605</f>
        <v>Exodus</v>
      </c>
      <c r="E25609" s="212" t="str">
        <f t="shared" ref="E25609" si="44111">E25605</f>
        <v>AD</v>
      </c>
      <c r="F25609" s="197">
        <v>2</v>
      </c>
      <c r="G25609" s="206" t="s">
        <v>604</v>
      </c>
      <c r="H25609" s="325"/>
      <c r="R25609" s="200"/>
    </row>
    <row r="25610" spans="1:18" ht="14.6" customHeight="1" x14ac:dyDescent="0.5">
      <c r="A25610" s="523">
        <f t="shared" ref="A25610" si="44112">A25606+1</f>
        <v>3074</v>
      </c>
      <c r="B25610" s="216" t="str">
        <f t="shared" ref="B25610" si="44113">B25606</f>
        <v>Olympiad</v>
      </c>
      <c r="D25610" s="217">
        <f t="shared" ref="D25610" si="44114">D25606+1</f>
        <v>3803</v>
      </c>
      <c r="E25610" s="212"/>
      <c r="F25610" s="197">
        <v>3</v>
      </c>
      <c r="G25610" s="208" t="s">
        <v>287</v>
      </c>
      <c r="H25610" s="367"/>
      <c r="R25610" s="200"/>
    </row>
    <row r="25611" spans="1:18" ht="14.6" customHeight="1" thickBot="1" x14ac:dyDescent="0.55000000000000004">
      <c r="A25611" s="526"/>
      <c r="B25611" s="217">
        <f t="shared" ref="B25611" si="44115">B25607+1</f>
        <v>775</v>
      </c>
      <c r="D25611" s="217" t="str">
        <f t="shared" ref="D25611" si="44116">INT((D25610-D$10559-1)/49+1)&amp;"/"&amp;MOD(INT((D25610-D$10559-1)/7),7)+1&amp;"/"&amp;MOD(D25610-D$10559-1,7)+1</f>
        <v>77/6/4</v>
      </c>
      <c r="E25611" s="214"/>
      <c r="F25611" s="197">
        <v>4</v>
      </c>
      <c r="G25611" s="209" t="s">
        <v>605</v>
      </c>
      <c r="H25611" s="324" t="str">
        <f>H25607</f>
        <v>Dn 2300</v>
      </c>
      <c r="R25611" s="200"/>
    </row>
    <row r="25612" spans="1:18" ht="14.6" customHeight="1" x14ac:dyDescent="0.5">
      <c r="A25612" s="524" t="s">
        <v>1279</v>
      </c>
      <c r="B25612" s="217" t="s">
        <v>1186</v>
      </c>
      <c r="D25612" s="202" t="str">
        <f t="shared" ref="D25612" si="44117">IF(MOD(D25610-D$10559-1,49)=0,"Jub",IF(MOD(D25610-D$10559,7)=0,"Sab","Yr"))&amp;" "&amp;IF(MOD(D25610-D$10559-1,49)=0,INT(D25610-D$10559-1)/49,"")</f>
        <v xml:space="preserve">Yr </v>
      </c>
      <c r="E25612" s="201">
        <f t="shared" ref="E25612" si="44118">E25608+1</f>
        <v>2322</v>
      </c>
      <c r="F25612" s="197">
        <v>1</v>
      </c>
      <c r="G25612" s="203" t="s">
        <v>288</v>
      </c>
      <c r="H25612" s="325">
        <f>H25608+1</f>
        <v>2289</v>
      </c>
      <c r="R25612" s="200"/>
    </row>
    <row r="25613" spans="1:18" ht="14.6" customHeight="1" x14ac:dyDescent="0.5">
      <c r="A25613" s="525" t="s">
        <v>1280</v>
      </c>
      <c r="B25613" s="202">
        <f t="shared" ref="B25613" si="44119">B25609+1</f>
        <v>3097</v>
      </c>
      <c r="D25613" s="216" t="str">
        <f t="shared" ref="D25613" si="44120">D25609</f>
        <v>Exodus</v>
      </c>
      <c r="E25613" s="212" t="str">
        <f t="shared" ref="E25613" si="44121">E25609</f>
        <v>AD</v>
      </c>
      <c r="F25613" s="197">
        <v>2</v>
      </c>
      <c r="G25613" s="206" t="s">
        <v>604</v>
      </c>
      <c r="H25613" s="325"/>
      <c r="R25613" s="200"/>
    </row>
    <row r="25614" spans="1:18" ht="14.6" customHeight="1" x14ac:dyDescent="0.5">
      <c r="A25614" s="523">
        <f t="shared" ref="A25614" si="44122">A25610+1</f>
        <v>3075</v>
      </c>
      <c r="B25614" s="216" t="str">
        <f t="shared" ref="B25614:B25663" si="44123">B25610</f>
        <v>Olympiad</v>
      </c>
      <c r="D25614" s="217">
        <f t="shared" ref="D25614" si="44124">D25610+1</f>
        <v>3804</v>
      </c>
      <c r="E25614" s="212"/>
      <c r="F25614" s="197">
        <v>3</v>
      </c>
      <c r="G25614" s="208" t="s">
        <v>287</v>
      </c>
      <c r="H25614" s="367"/>
      <c r="R25614" s="200"/>
    </row>
    <row r="25615" spans="1:18" ht="14.6" customHeight="1" thickBot="1" x14ac:dyDescent="0.55000000000000004">
      <c r="A25615" s="526"/>
      <c r="B25615" s="217">
        <f t="shared" si="44123"/>
        <v>775</v>
      </c>
      <c r="D25615" s="217" t="str">
        <f t="shared" ref="D25615" si="44125">INT((D25614-D$10559-1)/49+1)&amp;"/"&amp;MOD(INT((D25614-D$10559-1)/7),7)+1&amp;"/"&amp;MOD(D25614-D$10559-1,7)+1</f>
        <v>77/6/5</v>
      </c>
      <c r="E25615" s="214"/>
      <c r="F25615" s="197">
        <v>4</v>
      </c>
      <c r="G25615" s="209" t="s">
        <v>605</v>
      </c>
      <c r="H25615" s="324" t="str">
        <f>H25611</f>
        <v>Dn 2300</v>
      </c>
      <c r="R25615" s="200"/>
    </row>
    <row r="25616" spans="1:18" ht="14.6" customHeight="1" x14ac:dyDescent="0.5">
      <c r="A25616" s="524" t="s">
        <v>1279</v>
      </c>
      <c r="B25616" s="217" t="s">
        <v>1187</v>
      </c>
      <c r="D25616" s="202" t="str">
        <f t="shared" ref="D25616" si="44126">IF(MOD(D25614-D$10559-1,49)=0,"Jub",IF(MOD(D25614-D$10559,7)=0,"Sab","Yr"))&amp;" "&amp;IF(MOD(D25614-D$10559-1,49)=0,INT(D25614-D$10559-1)/49,"")</f>
        <v xml:space="preserve">Yr </v>
      </c>
      <c r="E25616" s="201">
        <f t="shared" ref="E25616" si="44127">E25612+1</f>
        <v>2323</v>
      </c>
      <c r="F25616" s="197">
        <v>1</v>
      </c>
      <c r="G25616" s="203" t="s">
        <v>288</v>
      </c>
      <c r="H25616" s="325">
        <f>H25612+1</f>
        <v>2290</v>
      </c>
      <c r="R25616" s="200"/>
    </row>
    <row r="25617" spans="1:18" ht="14.6" customHeight="1" x14ac:dyDescent="0.5">
      <c r="A25617" s="525" t="s">
        <v>1280</v>
      </c>
      <c r="B25617" s="202">
        <f t="shared" ref="B25617" si="44128">B25613+1</f>
        <v>3098</v>
      </c>
      <c r="D25617" s="216" t="str">
        <f t="shared" ref="D25617" si="44129">D25613</f>
        <v>Exodus</v>
      </c>
      <c r="E25617" s="212" t="str">
        <f t="shared" ref="E25617" si="44130">E25613</f>
        <v>AD</v>
      </c>
      <c r="F25617" s="197">
        <v>2</v>
      </c>
      <c r="G25617" s="206" t="s">
        <v>604</v>
      </c>
      <c r="H25617" s="325"/>
      <c r="R25617" s="200"/>
    </row>
    <row r="25618" spans="1:18" ht="14.6" customHeight="1" x14ac:dyDescent="0.5">
      <c r="A25618" s="523">
        <f t="shared" ref="A25618" si="44131">A25614+1</f>
        <v>3076</v>
      </c>
      <c r="B25618" s="216" t="str">
        <f t="shared" ref="B25618:B25667" si="44132">B25614</f>
        <v>Olympiad</v>
      </c>
      <c r="D25618" s="217">
        <f t="shared" ref="D25618" si="44133">D25614+1</f>
        <v>3805</v>
      </c>
      <c r="E25618" s="212"/>
      <c r="F25618" s="197">
        <v>3</v>
      </c>
      <c r="G25618" s="208" t="s">
        <v>287</v>
      </c>
      <c r="H25618" s="367"/>
      <c r="R25618" s="200"/>
    </row>
    <row r="25619" spans="1:18" ht="14.6" customHeight="1" thickBot="1" x14ac:dyDescent="0.55000000000000004">
      <c r="A25619" s="526"/>
      <c r="B25619" s="217">
        <f t="shared" si="44132"/>
        <v>775</v>
      </c>
      <c r="D25619" s="217" t="str">
        <f t="shared" ref="D25619" si="44134">INT((D25618-D$10559-1)/49+1)&amp;"/"&amp;MOD(INT((D25618-D$10559-1)/7),7)+1&amp;"/"&amp;MOD(D25618-D$10559-1,7)+1</f>
        <v>77/6/6</v>
      </c>
      <c r="E25619" s="214"/>
      <c r="F25619" s="197">
        <v>4</v>
      </c>
      <c r="G25619" s="209" t="s">
        <v>605</v>
      </c>
      <c r="H25619" s="324" t="str">
        <f>H25615</f>
        <v>Dn 2300</v>
      </c>
      <c r="R25619" s="200"/>
    </row>
    <row r="25620" spans="1:18" ht="14.6" customHeight="1" x14ac:dyDescent="0.5">
      <c r="A25620" s="524" t="s">
        <v>1279</v>
      </c>
      <c r="B25620" s="217" t="s">
        <v>1188</v>
      </c>
      <c r="D25620" s="202" t="str">
        <f t="shared" ref="D25620" si="44135">IF(MOD(D25618-D$10559-1,49)=0,"Jub",IF(MOD(D25618-D$10559,7)=0,"Sab","Yr"))&amp;" "&amp;IF(MOD(D25618-D$10559-1,49)=0,INT(D25618-D$10559-1)/49,"")</f>
        <v xml:space="preserve">Yr </v>
      </c>
      <c r="E25620" s="201">
        <f t="shared" ref="E25620" si="44136">E25616+1</f>
        <v>2324</v>
      </c>
      <c r="F25620" s="197">
        <v>1</v>
      </c>
      <c r="G25620" s="203" t="s">
        <v>288</v>
      </c>
      <c r="H25620" s="325">
        <f>H25616+1</f>
        <v>2291</v>
      </c>
      <c r="R25620" s="200"/>
    </row>
    <row r="25621" spans="1:18" ht="14.6" customHeight="1" x14ac:dyDescent="0.5">
      <c r="A25621" s="525" t="s">
        <v>1280</v>
      </c>
      <c r="B25621" s="202">
        <f t="shared" ref="B25621" si="44137">B25617+1</f>
        <v>3099</v>
      </c>
      <c r="D25621" s="216" t="str">
        <f t="shared" ref="D25621" si="44138">D25617</f>
        <v>Exodus</v>
      </c>
      <c r="E25621" s="212" t="str">
        <f t="shared" ref="E25621" si="44139">E25617</f>
        <v>AD</v>
      </c>
      <c r="F25621" s="197">
        <v>2</v>
      </c>
      <c r="G25621" s="206" t="s">
        <v>604</v>
      </c>
      <c r="H25621" s="325"/>
      <c r="R25621" s="200"/>
    </row>
    <row r="25622" spans="1:18" ht="14.6" customHeight="1" x14ac:dyDescent="0.5">
      <c r="A25622" s="523">
        <f t="shared" ref="A25622" si="44140">A25618+1</f>
        <v>3077</v>
      </c>
      <c r="B25622" s="216" t="str">
        <f t="shared" ref="B25622:B25671" si="44141">B25618</f>
        <v>Olympiad</v>
      </c>
      <c r="D25622" s="217">
        <f t="shared" ref="D25622" si="44142">D25618+1</f>
        <v>3806</v>
      </c>
      <c r="E25622" s="212"/>
      <c r="F25622" s="197">
        <v>3</v>
      </c>
      <c r="G25622" s="208" t="s">
        <v>287</v>
      </c>
      <c r="H25622" s="367"/>
      <c r="R25622" s="200"/>
    </row>
    <row r="25623" spans="1:18" ht="14.6" customHeight="1" thickBot="1" x14ac:dyDescent="0.55000000000000004">
      <c r="A25623" s="526"/>
      <c r="B25623" s="217">
        <f t="shared" si="44141"/>
        <v>775</v>
      </c>
      <c r="D25623" s="359" t="str">
        <f t="shared" ref="D25623" si="44143">INT((D25622-D$10559-1)/49+1)&amp;"/"&amp;MOD(INT((D25622-D$10559-1)/7),7)+1&amp;"/"&amp;MOD(D25622-D$10559-1,7)+1</f>
        <v>77/6/7</v>
      </c>
      <c r="E25623" s="214"/>
      <c r="F25623" s="197">
        <v>4</v>
      </c>
      <c r="G25623" s="209" t="s">
        <v>605</v>
      </c>
      <c r="H25623" s="324" t="str">
        <f>H25619</f>
        <v>Dn 2300</v>
      </c>
      <c r="R25623" s="200"/>
    </row>
    <row r="25624" spans="1:18" ht="14.6" customHeight="1" x14ac:dyDescent="0.5">
      <c r="A25624" s="524" t="s">
        <v>1279</v>
      </c>
      <c r="B25624" s="217" t="s">
        <v>1189</v>
      </c>
      <c r="D25624" s="360" t="str">
        <f t="shared" ref="D25624" si="44144">IF(MOD(D25622-D$10559-1,49)=0,"Jub",IF(MOD(D25622-D$10559,7)=0,"Sab","Yr"))&amp;" "&amp;IF(MOD(D25622-D$10559-1,49)=0,INT(D25622-D$10559-1)/49,"")</f>
        <v xml:space="preserve">Sab </v>
      </c>
      <c r="E25624" s="201">
        <f t="shared" ref="E25624" si="44145">E25620+1</f>
        <v>2325</v>
      </c>
      <c r="F25624" s="197">
        <v>1</v>
      </c>
      <c r="G25624" s="203" t="s">
        <v>288</v>
      </c>
      <c r="H25624" s="325">
        <f>H25620+1</f>
        <v>2292</v>
      </c>
      <c r="R25624" s="200"/>
    </row>
    <row r="25625" spans="1:18" ht="14.6" customHeight="1" x14ac:dyDescent="0.5">
      <c r="A25625" s="525" t="s">
        <v>1280</v>
      </c>
      <c r="B25625" s="202">
        <f t="shared" ref="B25625" si="44146">B25621+1</f>
        <v>3100</v>
      </c>
      <c r="D25625" s="361" t="str">
        <f t="shared" ref="D25625" si="44147">D25621</f>
        <v>Exodus</v>
      </c>
      <c r="E25625" s="212" t="str">
        <f t="shared" ref="E25625" si="44148">E25621</f>
        <v>AD</v>
      </c>
      <c r="F25625" s="197">
        <v>2</v>
      </c>
      <c r="G25625" s="206" t="s">
        <v>604</v>
      </c>
      <c r="H25625" s="325"/>
      <c r="R25625" s="200"/>
    </row>
    <row r="25626" spans="1:18" ht="14.6" customHeight="1" x14ac:dyDescent="0.5">
      <c r="A25626" s="523">
        <f t="shared" ref="A25626" si="44149">A25622+1</f>
        <v>3078</v>
      </c>
      <c r="B25626" s="216" t="str">
        <f t="shared" ref="B25626" si="44150">B25622</f>
        <v>Olympiad</v>
      </c>
      <c r="D25626" s="359">
        <f t="shared" ref="D25626" si="44151">D25622+1</f>
        <v>3807</v>
      </c>
      <c r="E25626" s="212"/>
      <c r="F25626" s="197">
        <v>3</v>
      </c>
      <c r="G25626" s="208" t="s">
        <v>287</v>
      </c>
      <c r="H25626" s="367"/>
      <c r="R25626" s="200"/>
    </row>
    <row r="25627" spans="1:18" ht="14.6" customHeight="1" thickBot="1" x14ac:dyDescent="0.55000000000000004">
      <c r="A25627" s="526"/>
      <c r="B25627" s="217">
        <f t="shared" ref="B25627" si="44152">B25623+1</f>
        <v>776</v>
      </c>
      <c r="D25627" s="217" t="str">
        <f t="shared" ref="D25627" si="44153">INT((D25626-D$10559-1)/49+1)&amp;"/"&amp;MOD(INT((D25626-D$10559-1)/7),7)+1&amp;"/"&amp;MOD(D25626-D$10559-1,7)+1</f>
        <v>77/7/1</v>
      </c>
      <c r="E25627" s="214"/>
      <c r="F25627" s="197">
        <v>4</v>
      </c>
      <c r="G25627" s="209" t="s">
        <v>605</v>
      </c>
      <c r="H25627" s="324" t="str">
        <f>H25623</f>
        <v>Dn 2300</v>
      </c>
      <c r="R25627" s="200"/>
    </row>
    <row r="25628" spans="1:18" ht="14.6" customHeight="1" x14ac:dyDescent="0.5">
      <c r="A25628" s="524" t="s">
        <v>1279</v>
      </c>
      <c r="B25628" s="217" t="s">
        <v>1186</v>
      </c>
      <c r="D25628" s="202" t="str">
        <f t="shared" ref="D25628" si="44154">IF(MOD(D25626-D$10559-1,49)=0,"Jub",IF(MOD(D25626-D$10559,7)=0,"Sab","Yr"))&amp;" "&amp;IF(MOD(D25626-D$10559-1,49)=0,INT(D25626-D$10559-1)/49,"")</f>
        <v xml:space="preserve">Yr </v>
      </c>
      <c r="E25628" s="201">
        <f t="shared" ref="E25628" si="44155">E25624+1</f>
        <v>2326</v>
      </c>
      <c r="F25628" s="197">
        <v>1</v>
      </c>
      <c r="G25628" s="203" t="s">
        <v>288</v>
      </c>
      <c r="H25628" s="325">
        <f>H25624+1</f>
        <v>2293</v>
      </c>
      <c r="R25628" s="200"/>
    </row>
    <row r="25629" spans="1:18" ht="14.6" customHeight="1" x14ac:dyDescent="0.5">
      <c r="A25629" s="525" t="s">
        <v>1280</v>
      </c>
      <c r="B25629" s="202">
        <f t="shared" ref="B25629" si="44156">B25625+1</f>
        <v>3101</v>
      </c>
      <c r="D25629" s="216" t="str">
        <f t="shared" ref="D25629" si="44157">D25625</f>
        <v>Exodus</v>
      </c>
      <c r="E25629" s="212" t="str">
        <f t="shared" ref="E25629" si="44158">E25625</f>
        <v>AD</v>
      </c>
      <c r="F25629" s="197">
        <v>2</v>
      </c>
      <c r="G25629" s="206" t="s">
        <v>604</v>
      </c>
      <c r="H25629" s="325"/>
      <c r="R25629" s="200"/>
    </row>
    <row r="25630" spans="1:18" ht="14.6" customHeight="1" x14ac:dyDescent="0.5">
      <c r="A25630" s="523">
        <f t="shared" ref="A25630" si="44159">A25626+1</f>
        <v>3079</v>
      </c>
      <c r="B25630" s="216" t="str">
        <f t="shared" si="44123"/>
        <v>Olympiad</v>
      </c>
      <c r="D25630" s="217">
        <f t="shared" ref="D25630" si="44160">D25626+1</f>
        <v>3808</v>
      </c>
      <c r="E25630" s="212"/>
      <c r="F25630" s="197">
        <v>3</v>
      </c>
      <c r="G25630" s="208" t="s">
        <v>287</v>
      </c>
      <c r="H25630" s="367"/>
      <c r="R25630" s="200"/>
    </row>
    <row r="25631" spans="1:18" ht="14.6" customHeight="1" thickBot="1" x14ac:dyDescent="0.55000000000000004">
      <c r="A25631" s="526"/>
      <c r="B25631" s="217">
        <f t="shared" si="44123"/>
        <v>776</v>
      </c>
      <c r="D25631" s="217" t="str">
        <f t="shared" ref="D25631" si="44161">INT((D25630-D$10559-1)/49+1)&amp;"/"&amp;MOD(INT((D25630-D$10559-1)/7),7)+1&amp;"/"&amp;MOD(D25630-D$10559-1,7)+1</f>
        <v>77/7/2</v>
      </c>
      <c r="E25631" s="214"/>
      <c r="F25631" s="197">
        <v>4</v>
      </c>
      <c r="G25631" s="209" t="s">
        <v>605</v>
      </c>
      <c r="H25631" s="324" t="str">
        <f>H25627</f>
        <v>Dn 2300</v>
      </c>
      <c r="R25631" s="200"/>
    </row>
    <row r="25632" spans="1:18" ht="14.6" customHeight="1" x14ac:dyDescent="0.5">
      <c r="A25632" s="524" t="s">
        <v>1279</v>
      </c>
      <c r="B25632" s="217" t="s">
        <v>1187</v>
      </c>
      <c r="D25632" s="202" t="str">
        <f t="shared" ref="D25632" si="44162">IF(MOD(D25630-D$10559-1,49)=0,"Jub",IF(MOD(D25630-D$10559,7)=0,"Sab","Yr"))&amp;" "&amp;IF(MOD(D25630-D$10559-1,49)=0,INT(D25630-D$10559-1)/49,"")</f>
        <v xml:space="preserve">Yr </v>
      </c>
      <c r="E25632" s="201">
        <f t="shared" ref="E25632" si="44163">E25628+1</f>
        <v>2327</v>
      </c>
      <c r="F25632" s="197">
        <v>1</v>
      </c>
      <c r="G25632" s="203" t="s">
        <v>288</v>
      </c>
      <c r="H25632" s="325">
        <f>H25628+1</f>
        <v>2294</v>
      </c>
      <c r="R25632" s="200"/>
    </row>
    <row r="25633" spans="1:18" ht="14.6" customHeight="1" x14ac:dyDescent="0.5">
      <c r="A25633" s="525" t="s">
        <v>1280</v>
      </c>
      <c r="B25633" s="202">
        <f t="shared" ref="B25633" si="44164">B25629+1</f>
        <v>3102</v>
      </c>
      <c r="D25633" s="216" t="str">
        <f t="shared" ref="D25633" si="44165">D25629</f>
        <v>Exodus</v>
      </c>
      <c r="E25633" s="212" t="str">
        <f t="shared" ref="E25633" si="44166">E25629</f>
        <v>AD</v>
      </c>
      <c r="F25633" s="197">
        <v>2</v>
      </c>
      <c r="G25633" s="206" t="s">
        <v>604</v>
      </c>
      <c r="H25633" s="325"/>
      <c r="R25633" s="200"/>
    </row>
    <row r="25634" spans="1:18" ht="14.6" customHeight="1" x14ac:dyDescent="0.5">
      <c r="A25634" s="523">
        <f t="shared" ref="A25634" si="44167">A25630+1</f>
        <v>3080</v>
      </c>
      <c r="B25634" s="216" t="str">
        <f t="shared" si="44132"/>
        <v>Olympiad</v>
      </c>
      <c r="D25634" s="217">
        <f t="shared" ref="D25634" si="44168">D25630+1</f>
        <v>3809</v>
      </c>
      <c r="E25634" s="212"/>
      <c r="F25634" s="197">
        <v>3</v>
      </c>
      <c r="G25634" s="208" t="s">
        <v>287</v>
      </c>
      <c r="H25634" s="367"/>
      <c r="R25634" s="200"/>
    </row>
    <row r="25635" spans="1:18" ht="14.6" customHeight="1" thickBot="1" x14ac:dyDescent="0.55000000000000004">
      <c r="A25635" s="526"/>
      <c r="B25635" s="217">
        <f t="shared" si="44132"/>
        <v>776</v>
      </c>
      <c r="D25635" s="217" t="str">
        <f t="shared" ref="D25635" si="44169">INT((D25634-D$10559-1)/49+1)&amp;"/"&amp;MOD(INT((D25634-D$10559-1)/7),7)+1&amp;"/"&amp;MOD(D25634-D$10559-1,7)+1</f>
        <v>77/7/3</v>
      </c>
      <c r="E25635" s="214"/>
      <c r="F25635" s="197">
        <v>4</v>
      </c>
      <c r="G25635" s="209" t="s">
        <v>605</v>
      </c>
      <c r="H25635" s="324" t="str">
        <f>H25631</f>
        <v>Dn 2300</v>
      </c>
      <c r="R25635" s="200"/>
    </row>
    <row r="25636" spans="1:18" ht="14.6" customHeight="1" x14ac:dyDescent="0.5">
      <c r="A25636" s="524" t="s">
        <v>1279</v>
      </c>
      <c r="B25636" s="217" t="s">
        <v>1188</v>
      </c>
      <c r="D25636" s="202" t="str">
        <f t="shared" ref="D25636" si="44170">IF(MOD(D25634-D$10559-1,49)=0,"Jub",IF(MOD(D25634-D$10559,7)=0,"Sab","Yr"))&amp;" "&amp;IF(MOD(D25634-D$10559-1,49)=0,INT(D25634-D$10559-1)/49,"")</f>
        <v xml:space="preserve">Yr </v>
      </c>
      <c r="E25636" s="201">
        <f t="shared" ref="E25636" si="44171">E25632+1</f>
        <v>2328</v>
      </c>
      <c r="F25636" s="197">
        <v>1</v>
      </c>
      <c r="G25636" s="203" t="s">
        <v>288</v>
      </c>
      <c r="H25636" s="325">
        <f>H25632+1</f>
        <v>2295</v>
      </c>
      <c r="R25636" s="200"/>
    </row>
    <row r="25637" spans="1:18" ht="14.6" customHeight="1" x14ac:dyDescent="0.5">
      <c r="A25637" s="525" t="s">
        <v>1280</v>
      </c>
      <c r="B25637" s="202">
        <f t="shared" ref="B25637" si="44172">B25633+1</f>
        <v>3103</v>
      </c>
      <c r="D25637" s="216" t="str">
        <f t="shared" ref="D25637" si="44173">D25633</f>
        <v>Exodus</v>
      </c>
      <c r="E25637" s="212" t="str">
        <f t="shared" ref="E25637" si="44174">E25633</f>
        <v>AD</v>
      </c>
      <c r="F25637" s="197">
        <v>2</v>
      </c>
      <c r="G25637" s="206" t="s">
        <v>604</v>
      </c>
      <c r="H25637" s="325"/>
      <c r="R25637" s="200"/>
    </row>
    <row r="25638" spans="1:18" ht="14.6" customHeight="1" x14ac:dyDescent="0.5">
      <c r="A25638" s="523">
        <f t="shared" ref="A25638" si="44175">A25634+1</f>
        <v>3081</v>
      </c>
      <c r="B25638" s="216" t="str">
        <f t="shared" si="44141"/>
        <v>Olympiad</v>
      </c>
      <c r="D25638" s="217">
        <f t="shared" ref="D25638" si="44176">D25634+1</f>
        <v>3810</v>
      </c>
      <c r="E25638" s="212"/>
      <c r="F25638" s="197">
        <v>3</v>
      </c>
      <c r="G25638" s="208" t="s">
        <v>287</v>
      </c>
      <c r="H25638" s="367"/>
      <c r="R25638" s="200"/>
    </row>
    <row r="25639" spans="1:18" ht="14.6" customHeight="1" thickBot="1" x14ac:dyDescent="0.55000000000000004">
      <c r="A25639" s="526"/>
      <c r="B25639" s="217">
        <f t="shared" si="44141"/>
        <v>776</v>
      </c>
      <c r="D25639" s="217" t="str">
        <f t="shared" ref="D25639" si="44177">INT((D25638-D$10559-1)/49+1)&amp;"/"&amp;MOD(INT((D25638-D$10559-1)/7),7)+1&amp;"/"&amp;MOD(D25638-D$10559-1,7)+1</f>
        <v>77/7/4</v>
      </c>
      <c r="E25639" s="214"/>
      <c r="F25639" s="197">
        <v>4</v>
      </c>
      <c r="G25639" s="209" t="s">
        <v>605</v>
      </c>
      <c r="H25639" s="324" t="str">
        <f>H25635</f>
        <v>Dn 2300</v>
      </c>
      <c r="R25639" s="200"/>
    </row>
    <row r="25640" spans="1:18" ht="14.6" customHeight="1" x14ac:dyDescent="0.5">
      <c r="A25640" s="524" t="s">
        <v>1279</v>
      </c>
      <c r="B25640" s="217" t="s">
        <v>1189</v>
      </c>
      <c r="D25640" s="202" t="str">
        <f t="shared" ref="D25640" si="44178">IF(MOD(D25638-D$10559-1,49)=0,"Jub",IF(MOD(D25638-D$10559,7)=0,"Sab","Yr"))&amp;" "&amp;IF(MOD(D25638-D$10559-1,49)=0,INT(D25638-D$10559-1)/49,"")</f>
        <v xml:space="preserve">Yr </v>
      </c>
      <c r="E25640" s="201">
        <f t="shared" ref="E25640" si="44179">E25636+1</f>
        <v>2329</v>
      </c>
      <c r="F25640" s="197">
        <v>1</v>
      </c>
      <c r="G25640" s="203" t="s">
        <v>288</v>
      </c>
      <c r="H25640" s="325">
        <f>H25636+1</f>
        <v>2296</v>
      </c>
      <c r="R25640" s="200"/>
    </row>
    <row r="25641" spans="1:18" ht="14.6" customHeight="1" x14ac:dyDescent="0.5">
      <c r="A25641" s="525" t="s">
        <v>1280</v>
      </c>
      <c r="B25641" s="202">
        <f t="shared" ref="B25641" si="44180">B25637+1</f>
        <v>3104</v>
      </c>
      <c r="D25641" s="216" t="str">
        <f t="shared" ref="D25641" si="44181">D25637</f>
        <v>Exodus</v>
      </c>
      <c r="E25641" s="212" t="str">
        <f t="shared" ref="E25641" si="44182">E25637</f>
        <v>AD</v>
      </c>
      <c r="F25641" s="197">
        <v>2</v>
      </c>
      <c r="G25641" s="206" t="s">
        <v>604</v>
      </c>
      <c r="H25641" s="325"/>
      <c r="R25641" s="200"/>
    </row>
    <row r="25642" spans="1:18" ht="14.6" customHeight="1" x14ac:dyDescent="0.5">
      <c r="A25642" s="523">
        <f t="shared" ref="A25642" si="44183">A25638+1</f>
        <v>3082</v>
      </c>
      <c r="B25642" s="216" t="str">
        <f t="shared" ref="B25642" si="44184">B25638</f>
        <v>Olympiad</v>
      </c>
      <c r="D25642" s="217">
        <f t="shared" ref="D25642" si="44185">D25638+1</f>
        <v>3811</v>
      </c>
      <c r="E25642" s="212"/>
      <c r="F25642" s="197">
        <v>3</v>
      </c>
      <c r="G25642" s="208" t="s">
        <v>287</v>
      </c>
      <c r="H25642" s="367"/>
      <c r="R25642" s="200"/>
    </row>
    <row r="25643" spans="1:18" ht="14.6" customHeight="1" thickBot="1" x14ac:dyDescent="0.55000000000000004">
      <c r="A25643" s="526"/>
      <c r="B25643" s="217">
        <f t="shared" ref="B25643" si="44186">B25639+1</f>
        <v>777</v>
      </c>
      <c r="D25643" s="217" t="str">
        <f t="shared" ref="D25643" si="44187">INT((D25642-D$10559-1)/49+1)&amp;"/"&amp;MOD(INT((D25642-D$10559-1)/7),7)+1&amp;"/"&amp;MOD(D25642-D$10559-1,7)+1</f>
        <v>77/7/5</v>
      </c>
      <c r="E25643" s="214"/>
      <c r="F25643" s="197">
        <v>4</v>
      </c>
      <c r="G25643" s="209" t="s">
        <v>605</v>
      </c>
      <c r="H25643" s="324" t="str">
        <f>H25639</f>
        <v>Dn 2300</v>
      </c>
      <c r="R25643" s="200"/>
    </row>
    <row r="25644" spans="1:18" ht="14.6" customHeight="1" x14ac:dyDescent="0.5">
      <c r="A25644" s="524" t="s">
        <v>1279</v>
      </c>
      <c r="B25644" s="217" t="s">
        <v>1186</v>
      </c>
      <c r="D25644" s="202" t="str">
        <f t="shared" ref="D25644" si="44188">IF(MOD(D25642-D$10559-1,49)=0,"Jub",IF(MOD(D25642-D$10559,7)=0,"Sab","Yr"))&amp;" "&amp;IF(MOD(D25642-D$10559-1,49)=0,INT(D25642-D$10559-1)/49,"")</f>
        <v xml:space="preserve">Yr </v>
      </c>
      <c r="E25644" s="201">
        <f t="shared" ref="E25644" si="44189">E25640+1</f>
        <v>2330</v>
      </c>
      <c r="F25644" s="197">
        <v>1</v>
      </c>
      <c r="G25644" s="203" t="s">
        <v>288</v>
      </c>
      <c r="H25644" s="325">
        <f>H25640+1</f>
        <v>2297</v>
      </c>
      <c r="R25644" s="200"/>
    </row>
    <row r="25645" spans="1:18" ht="14.6" customHeight="1" x14ac:dyDescent="0.5">
      <c r="A25645" s="525" t="s">
        <v>1280</v>
      </c>
      <c r="B25645" s="202">
        <f t="shared" ref="B25645" si="44190">B25641+1</f>
        <v>3105</v>
      </c>
      <c r="D25645" s="216" t="str">
        <f t="shared" ref="D25645" si="44191">D25641</f>
        <v>Exodus</v>
      </c>
      <c r="E25645" s="212" t="str">
        <f t="shared" ref="E25645" si="44192">E25641</f>
        <v>AD</v>
      </c>
      <c r="F25645" s="197">
        <v>2</v>
      </c>
      <c r="G25645" s="206" t="s">
        <v>604</v>
      </c>
      <c r="H25645" s="325"/>
      <c r="R25645" s="200"/>
    </row>
    <row r="25646" spans="1:18" ht="14.6" customHeight="1" x14ac:dyDescent="0.5">
      <c r="A25646" s="523">
        <f t="shared" ref="A25646" si="44193">A25642+1</f>
        <v>3083</v>
      </c>
      <c r="B25646" s="216" t="str">
        <f t="shared" si="44123"/>
        <v>Olympiad</v>
      </c>
      <c r="D25646" s="217">
        <f t="shared" ref="D25646" si="44194">D25642+1</f>
        <v>3812</v>
      </c>
      <c r="E25646" s="212"/>
      <c r="F25646" s="197">
        <v>3</v>
      </c>
      <c r="G25646" s="208" t="s">
        <v>287</v>
      </c>
      <c r="H25646" s="367"/>
      <c r="R25646" s="200"/>
    </row>
    <row r="25647" spans="1:18" ht="14.6" customHeight="1" thickBot="1" x14ac:dyDescent="0.55000000000000004">
      <c r="A25647" s="526"/>
      <c r="B25647" s="217">
        <f t="shared" si="44123"/>
        <v>777</v>
      </c>
      <c r="D25647" s="217" t="str">
        <f t="shared" ref="D25647" si="44195">INT((D25646-D$10559-1)/49+1)&amp;"/"&amp;MOD(INT((D25646-D$10559-1)/7),7)+1&amp;"/"&amp;MOD(D25646-D$10559-1,7)+1</f>
        <v>77/7/6</v>
      </c>
      <c r="E25647" s="214"/>
      <c r="F25647" s="197">
        <v>4</v>
      </c>
      <c r="G25647" s="209" t="s">
        <v>605</v>
      </c>
      <c r="H25647" s="324" t="str">
        <f>H25643</f>
        <v>Dn 2300</v>
      </c>
      <c r="R25647" s="200"/>
    </row>
    <row r="25648" spans="1:18" ht="14.6" customHeight="1" x14ac:dyDescent="0.5">
      <c r="A25648" s="524" t="s">
        <v>1279</v>
      </c>
      <c r="B25648" s="217" t="s">
        <v>1187</v>
      </c>
      <c r="D25648" s="202" t="str">
        <f t="shared" ref="D25648" si="44196">IF(MOD(D25646-D$10559-1,49)=0,"Jub",IF(MOD(D25646-D$10559,7)=0,"Sab","Yr"))&amp;" "&amp;IF(MOD(D25646-D$10559-1,49)=0,INT(D25646-D$10559-1)/49,"")</f>
        <v xml:space="preserve">Yr </v>
      </c>
      <c r="E25648" s="201">
        <f t="shared" ref="E25648" si="44197">E25644+1</f>
        <v>2331</v>
      </c>
      <c r="F25648" s="197">
        <v>1</v>
      </c>
      <c r="G25648" s="203" t="s">
        <v>288</v>
      </c>
      <c r="H25648" s="325">
        <f>H25644+1</f>
        <v>2298</v>
      </c>
      <c r="R25648" s="200"/>
    </row>
    <row r="25649" spans="1:18" ht="14.6" customHeight="1" x14ac:dyDescent="0.5">
      <c r="A25649" s="525" t="s">
        <v>1280</v>
      </c>
      <c r="B25649" s="202">
        <f t="shared" ref="B25649" si="44198">B25645+1</f>
        <v>3106</v>
      </c>
      <c r="D25649" s="216" t="str">
        <f t="shared" ref="D25649" si="44199">D25645</f>
        <v>Exodus</v>
      </c>
      <c r="E25649" s="212" t="str">
        <f t="shared" ref="E25649" si="44200">E25645</f>
        <v>AD</v>
      </c>
      <c r="F25649" s="197">
        <v>2</v>
      </c>
      <c r="G25649" s="206" t="s">
        <v>604</v>
      </c>
      <c r="H25649" s="325"/>
      <c r="R25649" s="200"/>
    </row>
    <row r="25650" spans="1:18" ht="14.6" customHeight="1" x14ac:dyDescent="0.5">
      <c r="A25650" s="523">
        <f t="shared" ref="A25650" si="44201">A25646+1</f>
        <v>3084</v>
      </c>
      <c r="B25650" s="216" t="str">
        <f t="shared" si="44132"/>
        <v>Olympiad</v>
      </c>
      <c r="D25650" s="217">
        <f t="shared" ref="D25650" si="44202">D25646+1</f>
        <v>3813</v>
      </c>
      <c r="E25650" s="212"/>
      <c r="F25650" s="197">
        <v>3</v>
      </c>
      <c r="G25650" s="208" t="s">
        <v>287</v>
      </c>
      <c r="H25650" s="367"/>
      <c r="R25650" s="200"/>
    </row>
    <row r="25651" spans="1:18" ht="14.6" customHeight="1" thickBot="1" x14ac:dyDescent="0.55000000000000004">
      <c r="A25651" s="526"/>
      <c r="B25651" s="217">
        <f t="shared" si="44132"/>
        <v>777</v>
      </c>
      <c r="D25651" s="359" t="str">
        <f t="shared" ref="D25651" si="44203">INT((D25650-D$10559-1)/49+1)&amp;"/"&amp;MOD(INT((D25650-D$10559-1)/7),7)+1&amp;"/"&amp;MOD(D25650-D$10559-1,7)+1</f>
        <v>77/7/7</v>
      </c>
      <c r="E25651" s="214"/>
      <c r="F25651" s="197">
        <v>4</v>
      </c>
      <c r="G25651" s="209" t="s">
        <v>605</v>
      </c>
      <c r="H25651" s="324" t="str">
        <f>H25647</f>
        <v>Dn 2300</v>
      </c>
      <c r="R25651" s="200"/>
    </row>
    <row r="25652" spans="1:18" ht="14.6" customHeight="1" x14ac:dyDescent="0.5">
      <c r="A25652" s="524" t="s">
        <v>1279</v>
      </c>
      <c r="B25652" s="217" t="s">
        <v>1188</v>
      </c>
      <c r="D25652" s="360" t="str">
        <f t="shared" ref="D25652" si="44204">IF(MOD(D25650-D$10559-1,49)=0,"Jub",IF(MOD(D25650-D$10559,7)=0,"Sab","Yr"))&amp;" "&amp;IF(MOD(D25650-D$10559-1,49)=0,INT(D25650-D$10559-1)/49,"")</f>
        <v xml:space="preserve">Sab </v>
      </c>
      <c r="E25652" s="201">
        <f t="shared" ref="E25652" si="44205">E25648+1</f>
        <v>2332</v>
      </c>
      <c r="F25652" s="197">
        <v>1</v>
      </c>
      <c r="G25652" s="203" t="s">
        <v>288</v>
      </c>
      <c r="H25652" s="325">
        <f>H25648+1</f>
        <v>2299</v>
      </c>
      <c r="R25652" s="200"/>
    </row>
    <row r="25653" spans="1:18" ht="14.6" customHeight="1" x14ac:dyDescent="0.5">
      <c r="A25653" s="525" t="s">
        <v>1280</v>
      </c>
      <c r="B25653" s="202">
        <f t="shared" ref="B25653" si="44206">B25649+1</f>
        <v>3107</v>
      </c>
      <c r="D25653" s="361" t="str">
        <f t="shared" ref="D25653" si="44207">D25649</f>
        <v>Exodus</v>
      </c>
      <c r="E25653" s="212" t="str">
        <f t="shared" ref="E25653" si="44208">E25649</f>
        <v>AD</v>
      </c>
      <c r="F25653" s="197">
        <v>2</v>
      </c>
      <c r="G25653" s="206" t="s">
        <v>604</v>
      </c>
      <c r="H25653" s="325"/>
      <c r="R25653" s="200"/>
    </row>
    <row r="25654" spans="1:18" ht="14.6" customHeight="1" x14ac:dyDescent="0.5">
      <c r="A25654" s="523">
        <f t="shared" ref="A25654" si="44209">A25650+1</f>
        <v>3085</v>
      </c>
      <c r="B25654" s="216" t="str">
        <f t="shared" si="44141"/>
        <v>Olympiad</v>
      </c>
      <c r="D25654" s="359">
        <f t="shared" ref="D25654" si="44210">D25650+1</f>
        <v>3814</v>
      </c>
      <c r="E25654" s="212"/>
      <c r="F25654" s="197">
        <v>3</v>
      </c>
      <c r="G25654" s="208" t="s">
        <v>287</v>
      </c>
      <c r="H25654" s="367"/>
      <c r="R25654" s="200"/>
    </row>
    <row r="25655" spans="1:18" ht="14.6" customHeight="1" thickBot="1" x14ac:dyDescent="0.55000000000000004">
      <c r="A25655" s="526"/>
      <c r="B25655" s="217">
        <f t="shared" si="44141"/>
        <v>777</v>
      </c>
      <c r="D25655" s="356" t="str">
        <f t="shared" ref="D25655" si="44211">INT((D25654-D$10559-1)/49+1)&amp;"/"&amp;MOD(INT((D25654-D$10559-1)/7),7)+1&amp;"/"&amp;MOD(D25654-D$10559-1,7)+1</f>
        <v>78/1/1</v>
      </c>
      <c r="E25655" s="214"/>
      <c r="F25655" s="197">
        <v>4</v>
      </c>
      <c r="G25655" s="209" t="s">
        <v>605</v>
      </c>
      <c r="H25655" s="324" t="str">
        <f>H25651</f>
        <v>Dn 2300</v>
      </c>
      <c r="R25655" s="200"/>
    </row>
    <row r="25656" spans="1:18" ht="14.6" customHeight="1" x14ac:dyDescent="0.5">
      <c r="A25656" s="524" t="s">
        <v>1279</v>
      </c>
      <c r="B25656" s="217" t="s">
        <v>1189</v>
      </c>
      <c r="D25656" s="357" t="str">
        <f t="shared" ref="D25656" si="44212">IF(MOD(D25654-D$10559-1,49)=0,"Jub",IF(MOD(D25654-D$10559,7)=0,"Sab","Yr"))&amp;" "&amp;IF(MOD(D25654-D$10559-1,49)=0,INT(D25654-D$10559-1)/49,"")</f>
        <v>Jub 77</v>
      </c>
      <c r="E25656" s="201">
        <f t="shared" ref="E25656" si="44213">E25652+1</f>
        <v>2333</v>
      </c>
      <c r="F25656" s="197">
        <v>1</v>
      </c>
      <c r="G25656" s="203" t="s">
        <v>288</v>
      </c>
      <c r="H25656" s="325">
        <f>H25652+1</f>
        <v>2300</v>
      </c>
      <c r="I25656" s="198" t="s">
        <v>1315</v>
      </c>
      <c r="J25656" s="198" t="s">
        <v>1281</v>
      </c>
      <c r="R25656" s="200"/>
    </row>
    <row r="25657" spans="1:18" ht="14.6" customHeight="1" x14ac:dyDescent="0.5">
      <c r="A25657" s="525" t="s">
        <v>1280</v>
      </c>
      <c r="B25657" s="202">
        <f t="shared" ref="B25657" si="44214">B25653+1</f>
        <v>3108</v>
      </c>
      <c r="D25657" s="358" t="str">
        <f t="shared" ref="D25657" si="44215">D25653</f>
        <v>Exodus</v>
      </c>
      <c r="E25657" s="212" t="str">
        <f t="shared" ref="E25657" si="44216">E25653</f>
        <v>AD</v>
      </c>
      <c r="F25657" s="197">
        <v>2</v>
      </c>
      <c r="G25657" s="206" t="s">
        <v>604</v>
      </c>
      <c r="H25657" s="325"/>
      <c r="R25657" s="200"/>
    </row>
    <row r="25658" spans="1:18" ht="14.6" customHeight="1" x14ac:dyDescent="0.5">
      <c r="A25658" s="523">
        <f t="shared" ref="A25658" si="44217">A25654+1</f>
        <v>3086</v>
      </c>
      <c r="B25658" s="216" t="str">
        <f t="shared" ref="B25658" si="44218">B25654</f>
        <v>Olympiad</v>
      </c>
      <c r="D25658" s="356">
        <f t="shared" ref="D25658" si="44219">D25654+1</f>
        <v>3815</v>
      </c>
      <c r="E25658" s="212"/>
      <c r="F25658" s="197">
        <v>3</v>
      </c>
      <c r="G25658" s="208" t="s">
        <v>287</v>
      </c>
      <c r="H25658" s="367"/>
      <c r="R25658" s="200"/>
    </row>
    <row r="25659" spans="1:18" ht="14.6" customHeight="1" thickBot="1" x14ac:dyDescent="0.55000000000000004">
      <c r="A25659" s="526"/>
      <c r="B25659" s="217">
        <f t="shared" ref="B25659" si="44220">B25655+1</f>
        <v>778</v>
      </c>
      <c r="D25659" s="217" t="str">
        <f t="shared" ref="D25659" si="44221">INT((D25658-D$10559-1)/49+1)&amp;"/"&amp;MOD(INT((D25658-D$10559-1)/7),7)+1&amp;"/"&amp;MOD(D25658-D$10559-1,7)+1</f>
        <v>78/1/2</v>
      </c>
      <c r="E25659" s="214"/>
      <c r="F25659" s="197">
        <v>4</v>
      </c>
      <c r="G25659" s="209" t="s">
        <v>605</v>
      </c>
      <c r="R25659" s="200"/>
    </row>
    <row r="25660" spans="1:18" ht="14.6" customHeight="1" x14ac:dyDescent="0.5">
      <c r="A25660" s="524" t="s">
        <v>1279</v>
      </c>
      <c r="B25660" s="217" t="s">
        <v>1186</v>
      </c>
      <c r="D25660" s="202" t="str">
        <f t="shared" ref="D25660" si="44222">IF(MOD(D25658-D$10559-1,49)=0,"Jub",IF(MOD(D25658-D$10559,7)=0,"Sab","Yr"))&amp;" "&amp;IF(MOD(D25658-D$10559-1,49)=0,INT(D25658-D$10559-1)/49,"")</f>
        <v xml:space="preserve">Yr </v>
      </c>
      <c r="E25660" s="201">
        <f t="shared" ref="E25660" si="44223">E25656+1</f>
        <v>2334</v>
      </c>
      <c r="F25660" s="197">
        <v>1</v>
      </c>
      <c r="G25660" s="203" t="s">
        <v>288</v>
      </c>
      <c r="R25660" s="200"/>
    </row>
    <row r="25661" spans="1:18" ht="14.6" customHeight="1" x14ac:dyDescent="0.5">
      <c r="A25661" s="525" t="s">
        <v>1280</v>
      </c>
      <c r="B25661" s="202">
        <f t="shared" ref="B25661" si="44224">B25657+1</f>
        <v>3109</v>
      </c>
      <c r="D25661" s="216" t="str">
        <f t="shared" ref="D25661" si="44225">D25657</f>
        <v>Exodus</v>
      </c>
      <c r="E25661" s="212" t="str">
        <f t="shared" ref="E25661" si="44226">E25657</f>
        <v>AD</v>
      </c>
      <c r="F25661" s="197">
        <v>2</v>
      </c>
      <c r="G25661" s="206" t="s">
        <v>604</v>
      </c>
      <c r="R25661" s="200"/>
    </row>
    <row r="25662" spans="1:18" ht="14.6" customHeight="1" x14ac:dyDescent="0.5">
      <c r="A25662" s="523">
        <f t="shared" ref="A25662" si="44227">A25658+1</f>
        <v>3087</v>
      </c>
      <c r="B25662" s="216" t="str">
        <f t="shared" si="44123"/>
        <v>Olympiad</v>
      </c>
      <c r="D25662" s="217">
        <f t="shared" ref="D25662" si="44228">D25658+1</f>
        <v>3816</v>
      </c>
      <c r="E25662" s="212"/>
      <c r="F25662" s="197">
        <v>3</v>
      </c>
      <c r="G25662" s="208" t="s">
        <v>287</v>
      </c>
      <c r="R25662" s="200"/>
    </row>
    <row r="25663" spans="1:18" ht="14.6" customHeight="1" thickBot="1" x14ac:dyDescent="0.55000000000000004">
      <c r="A25663" s="526"/>
      <c r="B25663" s="217">
        <f t="shared" si="44123"/>
        <v>778</v>
      </c>
      <c r="D25663" s="217" t="str">
        <f t="shared" ref="D25663" si="44229">INT((D25662-D$10559-1)/49+1)&amp;"/"&amp;MOD(INT((D25662-D$10559-1)/7),7)+1&amp;"/"&amp;MOD(D25662-D$10559-1,7)+1</f>
        <v>78/1/3</v>
      </c>
      <c r="E25663" s="214"/>
      <c r="F25663" s="197">
        <v>4</v>
      </c>
      <c r="G25663" s="209" t="s">
        <v>605</v>
      </c>
      <c r="R25663" s="200"/>
    </row>
    <row r="25664" spans="1:18" ht="14.6" customHeight="1" x14ac:dyDescent="0.5">
      <c r="A25664" s="524" t="s">
        <v>1279</v>
      </c>
      <c r="B25664" s="217" t="s">
        <v>1187</v>
      </c>
      <c r="D25664" s="202" t="str">
        <f t="shared" ref="D25664" si="44230">IF(MOD(D25662-D$10559-1,49)=0,"Jub",IF(MOD(D25662-D$10559,7)=0,"Sab","Yr"))&amp;" "&amp;IF(MOD(D25662-D$10559-1,49)=0,INT(D25662-D$10559-1)/49,"")</f>
        <v xml:space="preserve">Yr </v>
      </c>
      <c r="E25664" s="201">
        <f t="shared" ref="E25664" si="44231">E25660+1</f>
        <v>2335</v>
      </c>
      <c r="F25664" s="197">
        <v>1</v>
      </c>
      <c r="G25664" s="203" t="s">
        <v>288</v>
      </c>
      <c r="R25664" s="200"/>
    </row>
    <row r="25665" spans="1:18" ht="14.6" customHeight="1" x14ac:dyDescent="0.5">
      <c r="A25665" s="525" t="s">
        <v>1280</v>
      </c>
      <c r="B25665" s="202">
        <f t="shared" ref="B25665" si="44232">B25661+1</f>
        <v>3110</v>
      </c>
      <c r="D25665" s="216" t="str">
        <f t="shared" ref="D25665" si="44233">D25661</f>
        <v>Exodus</v>
      </c>
      <c r="E25665" s="212" t="str">
        <f t="shared" ref="E25665" si="44234">E25661</f>
        <v>AD</v>
      </c>
      <c r="F25665" s="197">
        <v>2</v>
      </c>
      <c r="G25665" s="206" t="s">
        <v>604</v>
      </c>
      <c r="R25665" s="200"/>
    </row>
    <row r="25666" spans="1:18" ht="14.6" customHeight="1" x14ac:dyDescent="0.5">
      <c r="A25666" s="523">
        <f t="shared" ref="A25666" si="44235">A25662+1</f>
        <v>3088</v>
      </c>
      <c r="B25666" s="216" t="str">
        <f t="shared" si="44132"/>
        <v>Olympiad</v>
      </c>
      <c r="D25666" s="217">
        <f t="shared" ref="D25666" si="44236">D25662+1</f>
        <v>3817</v>
      </c>
      <c r="E25666" s="212"/>
      <c r="F25666" s="197">
        <v>3</v>
      </c>
      <c r="G25666" s="208" t="s">
        <v>287</v>
      </c>
      <c r="R25666" s="200"/>
    </row>
    <row r="25667" spans="1:18" ht="14.6" customHeight="1" thickBot="1" x14ac:dyDescent="0.55000000000000004">
      <c r="A25667" s="526"/>
      <c r="B25667" s="217">
        <f t="shared" si="44132"/>
        <v>778</v>
      </c>
      <c r="D25667" s="217" t="str">
        <f t="shared" ref="D25667" si="44237">INT((D25666-D$10559-1)/49+1)&amp;"/"&amp;MOD(INT((D25666-D$10559-1)/7),7)+1&amp;"/"&amp;MOD(D25666-D$10559-1,7)+1</f>
        <v>78/1/4</v>
      </c>
      <c r="E25667" s="214"/>
      <c r="F25667" s="197">
        <v>4</v>
      </c>
      <c r="G25667" s="209" t="s">
        <v>605</v>
      </c>
      <c r="R25667" s="200"/>
    </row>
    <row r="25668" spans="1:18" ht="14.6" customHeight="1" x14ac:dyDescent="0.5">
      <c r="A25668" s="524" t="s">
        <v>1279</v>
      </c>
      <c r="B25668" s="217" t="s">
        <v>1188</v>
      </c>
      <c r="D25668" s="202" t="str">
        <f t="shared" ref="D25668" si="44238">IF(MOD(D25666-D$10559-1,49)=0,"Jub",IF(MOD(D25666-D$10559,7)=0,"Sab","Yr"))&amp;" "&amp;IF(MOD(D25666-D$10559-1,49)=0,INT(D25666-D$10559-1)/49,"")</f>
        <v xml:space="preserve">Yr </v>
      </c>
      <c r="E25668" s="201">
        <f t="shared" ref="E25668" si="44239">E25664+1</f>
        <v>2336</v>
      </c>
      <c r="F25668" s="197">
        <v>1</v>
      </c>
      <c r="G25668" s="203" t="s">
        <v>288</v>
      </c>
      <c r="R25668" s="200"/>
    </row>
    <row r="25669" spans="1:18" ht="14.6" customHeight="1" x14ac:dyDescent="0.5">
      <c r="A25669" s="525" t="s">
        <v>1280</v>
      </c>
      <c r="B25669" s="202">
        <f t="shared" ref="B25669" si="44240">B25665+1</f>
        <v>3111</v>
      </c>
      <c r="D25669" s="216" t="str">
        <f t="shared" ref="D25669" si="44241">D25665</f>
        <v>Exodus</v>
      </c>
      <c r="E25669" s="212" t="str">
        <f t="shared" ref="E25669" si="44242">E25665</f>
        <v>AD</v>
      </c>
      <c r="F25669" s="197">
        <v>2</v>
      </c>
      <c r="G25669" s="206" t="s">
        <v>604</v>
      </c>
      <c r="R25669" s="200"/>
    </row>
    <row r="25670" spans="1:18" ht="14.6" customHeight="1" x14ac:dyDescent="0.5">
      <c r="A25670" s="523">
        <f t="shared" ref="A25670" si="44243">A25666+1</f>
        <v>3089</v>
      </c>
      <c r="B25670" s="216" t="str">
        <f t="shared" si="44141"/>
        <v>Olympiad</v>
      </c>
      <c r="D25670" s="217">
        <f t="shared" ref="D25670" si="44244">D25666+1</f>
        <v>3818</v>
      </c>
      <c r="E25670" s="212"/>
      <c r="F25670" s="197">
        <v>3</v>
      </c>
      <c r="G25670" s="208" t="s">
        <v>287</v>
      </c>
      <c r="R25670" s="200"/>
    </row>
    <row r="25671" spans="1:18" ht="14.6" customHeight="1" thickBot="1" x14ac:dyDescent="0.55000000000000004">
      <c r="A25671" s="526"/>
      <c r="B25671" s="217">
        <f t="shared" si="44141"/>
        <v>778</v>
      </c>
      <c r="D25671" s="217" t="str">
        <f t="shared" ref="D25671" si="44245">INT((D25670-D$10559-1)/49+1)&amp;"/"&amp;MOD(INT((D25670-D$10559-1)/7),7)+1&amp;"/"&amp;MOD(D25670-D$10559-1,7)+1</f>
        <v>78/1/5</v>
      </c>
      <c r="E25671" s="214"/>
      <c r="F25671" s="197">
        <v>4</v>
      </c>
      <c r="G25671" s="209" t="s">
        <v>605</v>
      </c>
      <c r="R25671" s="200"/>
    </row>
    <row r="25672" spans="1:18" ht="14.6" customHeight="1" x14ac:dyDescent="0.5">
      <c r="A25672" s="524" t="s">
        <v>1279</v>
      </c>
      <c r="B25672" s="217" t="s">
        <v>1189</v>
      </c>
      <c r="D25672" s="202" t="str">
        <f t="shared" ref="D25672" si="44246">IF(MOD(D25670-D$10559-1,49)=0,"Jub",IF(MOD(D25670-D$10559,7)=0,"Sab","Yr"))&amp;" "&amp;IF(MOD(D25670-D$10559-1,49)=0,INT(D25670-D$10559-1)/49,"")</f>
        <v xml:space="preserve">Yr </v>
      </c>
      <c r="E25672" s="201">
        <f t="shared" ref="E25672" si="44247">E25668+1</f>
        <v>2337</v>
      </c>
      <c r="F25672" s="197">
        <v>1</v>
      </c>
      <c r="G25672" s="203" t="s">
        <v>288</v>
      </c>
      <c r="R25672" s="200"/>
    </row>
    <row r="25673" spans="1:18" ht="14.6" customHeight="1" x14ac:dyDescent="0.5">
      <c r="A25673" s="525" t="s">
        <v>1280</v>
      </c>
      <c r="B25673" s="202">
        <f t="shared" ref="B25673" si="44248">B25669+1</f>
        <v>3112</v>
      </c>
      <c r="D25673" s="216" t="str">
        <f t="shared" ref="D25673" si="44249">D25669</f>
        <v>Exodus</v>
      </c>
      <c r="E25673" s="212" t="str">
        <f t="shared" ref="E25673" si="44250">E25669</f>
        <v>AD</v>
      </c>
      <c r="F25673" s="197">
        <v>2</v>
      </c>
      <c r="G25673" s="206" t="s">
        <v>604</v>
      </c>
      <c r="R25673" s="200"/>
    </row>
    <row r="25674" spans="1:18" ht="14.6" customHeight="1" x14ac:dyDescent="0.5">
      <c r="A25674" s="523">
        <f t="shared" ref="A25674" si="44251">A25670+1</f>
        <v>3090</v>
      </c>
      <c r="B25674" s="216" t="str">
        <f t="shared" ref="B25674" si="44252">B25670</f>
        <v>Olympiad</v>
      </c>
      <c r="D25674" s="217">
        <f t="shared" ref="D25674" si="44253">D25670+1</f>
        <v>3819</v>
      </c>
      <c r="E25674" s="212"/>
      <c r="F25674" s="197">
        <v>3</v>
      </c>
      <c r="G25674" s="208" t="s">
        <v>287</v>
      </c>
      <c r="R25674" s="200"/>
    </row>
    <row r="25675" spans="1:18" ht="14.6" customHeight="1" thickBot="1" x14ac:dyDescent="0.55000000000000004">
      <c r="A25675" s="526"/>
      <c r="B25675" s="217">
        <f t="shared" ref="B25675" si="44254">B25671+1</f>
        <v>779</v>
      </c>
      <c r="D25675" s="217" t="str">
        <f t="shared" ref="D25675" si="44255">INT((D25674-D$10559-1)/49+1)&amp;"/"&amp;MOD(INT((D25674-D$10559-1)/7),7)+1&amp;"/"&amp;MOD(D25674-D$10559-1,7)+1</f>
        <v>78/1/6</v>
      </c>
      <c r="E25675" s="214"/>
      <c r="F25675" s="197">
        <v>4</v>
      </c>
      <c r="G25675" s="209" t="s">
        <v>605</v>
      </c>
      <c r="R25675" s="200"/>
    </row>
    <row r="25676" spans="1:18" ht="14.6" customHeight="1" x14ac:dyDescent="0.5">
      <c r="A25676" s="524" t="s">
        <v>1279</v>
      </c>
      <c r="B25676" s="217" t="s">
        <v>1186</v>
      </c>
      <c r="D25676" s="202" t="str">
        <f t="shared" ref="D25676" si="44256">IF(MOD(D25674-D$10559-1,49)=0,"Jub",IF(MOD(D25674-D$10559,7)=0,"Sab","Yr"))&amp;" "&amp;IF(MOD(D25674-D$10559-1,49)=0,INT(D25674-D$10559-1)/49,"")</f>
        <v xml:space="preserve">Yr </v>
      </c>
      <c r="E25676" s="201">
        <f t="shared" ref="E25676" si="44257">E25672+1</f>
        <v>2338</v>
      </c>
      <c r="F25676" s="197">
        <v>1</v>
      </c>
      <c r="G25676" s="203" t="s">
        <v>288</v>
      </c>
      <c r="R25676" s="200"/>
    </row>
    <row r="25677" spans="1:18" ht="14.6" customHeight="1" x14ac:dyDescent="0.5">
      <c r="A25677" s="525" t="s">
        <v>1280</v>
      </c>
      <c r="B25677" s="202">
        <f t="shared" ref="B25677" si="44258">B25673+1</f>
        <v>3113</v>
      </c>
      <c r="D25677" s="216" t="str">
        <f t="shared" ref="D25677" si="44259">D25673</f>
        <v>Exodus</v>
      </c>
      <c r="E25677" s="212" t="str">
        <f t="shared" ref="E25677" si="44260">E25673</f>
        <v>AD</v>
      </c>
      <c r="F25677" s="197">
        <v>2</v>
      </c>
      <c r="G25677" s="206" t="s">
        <v>604</v>
      </c>
      <c r="R25677" s="200"/>
    </row>
    <row r="25678" spans="1:18" ht="14.6" customHeight="1" x14ac:dyDescent="0.5">
      <c r="A25678" s="523">
        <f t="shared" ref="A25678" si="44261">A25674+1</f>
        <v>3091</v>
      </c>
      <c r="B25678" s="216" t="str">
        <f t="shared" ref="B25678:B25727" si="44262">B25674</f>
        <v>Olympiad</v>
      </c>
      <c r="D25678" s="217">
        <f t="shared" ref="D25678" si="44263">D25674+1</f>
        <v>3820</v>
      </c>
      <c r="E25678" s="212"/>
      <c r="F25678" s="197">
        <v>3</v>
      </c>
      <c r="G25678" s="208" t="s">
        <v>287</v>
      </c>
      <c r="R25678" s="200"/>
    </row>
    <row r="25679" spans="1:18" ht="14.6" customHeight="1" thickBot="1" x14ac:dyDescent="0.55000000000000004">
      <c r="A25679" s="526"/>
      <c r="B25679" s="217">
        <f t="shared" si="44262"/>
        <v>779</v>
      </c>
      <c r="D25679" s="359" t="str">
        <f t="shared" ref="D25679" si="44264">INT((D25678-D$10559-1)/49+1)&amp;"/"&amp;MOD(INT((D25678-D$10559-1)/7),7)+1&amp;"/"&amp;MOD(D25678-D$10559-1,7)+1</f>
        <v>78/1/7</v>
      </c>
      <c r="E25679" s="214"/>
      <c r="F25679" s="197">
        <v>4</v>
      </c>
      <c r="G25679" s="209" t="s">
        <v>605</v>
      </c>
      <c r="R25679" s="200"/>
    </row>
    <row r="25680" spans="1:18" ht="14.6" customHeight="1" x14ac:dyDescent="0.5">
      <c r="A25680" s="524" t="s">
        <v>1279</v>
      </c>
      <c r="B25680" s="217" t="s">
        <v>1187</v>
      </c>
      <c r="D25680" s="360" t="str">
        <f t="shared" ref="D25680" si="44265">IF(MOD(D25678-D$10559-1,49)=0,"Jub",IF(MOD(D25678-D$10559,7)=0,"Sab","Yr"))&amp;" "&amp;IF(MOD(D25678-D$10559-1,49)=0,INT(D25678-D$10559-1)/49,"")</f>
        <v xml:space="preserve">Sab </v>
      </c>
      <c r="E25680" s="201">
        <f t="shared" ref="E25680" si="44266">E25676+1</f>
        <v>2339</v>
      </c>
      <c r="F25680" s="197">
        <v>1</v>
      </c>
      <c r="G25680" s="203" t="s">
        <v>288</v>
      </c>
      <c r="R25680" s="200"/>
    </row>
    <row r="25681" spans="1:18" ht="14.6" customHeight="1" x14ac:dyDescent="0.5">
      <c r="A25681" s="525" t="s">
        <v>1280</v>
      </c>
      <c r="B25681" s="202">
        <f t="shared" ref="B25681" si="44267">B25677+1</f>
        <v>3114</v>
      </c>
      <c r="D25681" s="361" t="str">
        <f t="shared" ref="D25681" si="44268">D25677</f>
        <v>Exodus</v>
      </c>
      <c r="E25681" s="212" t="str">
        <f t="shared" ref="E25681" si="44269">E25677</f>
        <v>AD</v>
      </c>
      <c r="F25681" s="197">
        <v>2</v>
      </c>
      <c r="G25681" s="206" t="s">
        <v>604</v>
      </c>
      <c r="R25681" s="200"/>
    </row>
    <row r="25682" spans="1:18" ht="14.6" customHeight="1" x14ac:dyDescent="0.5">
      <c r="A25682" s="523">
        <f t="shared" ref="A25682" si="44270">A25678+1</f>
        <v>3092</v>
      </c>
      <c r="B25682" s="216" t="str">
        <f t="shared" ref="B25682:B25731" si="44271">B25678</f>
        <v>Olympiad</v>
      </c>
      <c r="D25682" s="359">
        <f t="shared" ref="D25682" si="44272">D25678+1</f>
        <v>3821</v>
      </c>
      <c r="E25682" s="212"/>
      <c r="F25682" s="197">
        <v>3</v>
      </c>
      <c r="G25682" s="208" t="s">
        <v>287</v>
      </c>
      <c r="R25682" s="200"/>
    </row>
    <row r="25683" spans="1:18" ht="14.6" customHeight="1" thickBot="1" x14ac:dyDescent="0.55000000000000004">
      <c r="A25683" s="526"/>
      <c r="B25683" s="217">
        <f t="shared" si="44271"/>
        <v>779</v>
      </c>
      <c r="D25683" s="217" t="str">
        <f t="shared" ref="D25683" si="44273">INT((D25682-D$10559-1)/49+1)&amp;"/"&amp;MOD(INT((D25682-D$10559-1)/7),7)+1&amp;"/"&amp;MOD(D25682-D$10559-1,7)+1</f>
        <v>78/2/1</v>
      </c>
      <c r="E25683" s="214"/>
      <c r="F25683" s="197">
        <v>4</v>
      </c>
      <c r="G25683" s="209" t="s">
        <v>605</v>
      </c>
      <c r="R25683" s="200"/>
    </row>
    <row r="25684" spans="1:18" ht="14.6" customHeight="1" x14ac:dyDescent="0.5">
      <c r="A25684" s="524" t="s">
        <v>1279</v>
      </c>
      <c r="B25684" s="217" t="s">
        <v>1188</v>
      </c>
      <c r="D25684" s="202" t="str">
        <f t="shared" ref="D25684" si="44274">IF(MOD(D25682-D$10559-1,49)=0,"Jub",IF(MOD(D25682-D$10559,7)=0,"Sab","Yr"))&amp;" "&amp;IF(MOD(D25682-D$10559-1,49)=0,INT(D25682-D$10559-1)/49,"")</f>
        <v xml:space="preserve">Yr </v>
      </c>
      <c r="E25684" s="201">
        <f t="shared" ref="E25684" si="44275">E25680+1</f>
        <v>2340</v>
      </c>
      <c r="F25684" s="197">
        <v>1</v>
      </c>
      <c r="G25684" s="203" t="s">
        <v>288</v>
      </c>
      <c r="R25684" s="200"/>
    </row>
    <row r="25685" spans="1:18" ht="14.6" customHeight="1" x14ac:dyDescent="0.5">
      <c r="A25685" s="525" t="s">
        <v>1280</v>
      </c>
      <c r="B25685" s="202">
        <f t="shared" ref="B25685" si="44276">B25681+1</f>
        <v>3115</v>
      </c>
      <c r="D25685" s="216" t="str">
        <f t="shared" ref="D25685" si="44277">D25681</f>
        <v>Exodus</v>
      </c>
      <c r="E25685" s="212" t="str">
        <f t="shared" ref="E25685" si="44278">E25681</f>
        <v>AD</v>
      </c>
      <c r="F25685" s="197">
        <v>2</v>
      </c>
      <c r="G25685" s="206" t="s">
        <v>604</v>
      </c>
      <c r="R25685" s="200"/>
    </row>
    <row r="25686" spans="1:18" ht="14.6" customHeight="1" x14ac:dyDescent="0.5">
      <c r="A25686" s="523">
        <f t="shared" ref="A25686" si="44279">A25682+1</f>
        <v>3093</v>
      </c>
      <c r="B25686" s="216" t="str">
        <f t="shared" ref="B25686:B25735" si="44280">B25682</f>
        <v>Olympiad</v>
      </c>
      <c r="D25686" s="217">
        <f t="shared" ref="D25686" si="44281">D25682+1</f>
        <v>3822</v>
      </c>
      <c r="E25686" s="212"/>
      <c r="F25686" s="197">
        <v>3</v>
      </c>
      <c r="G25686" s="208" t="s">
        <v>287</v>
      </c>
      <c r="R25686" s="200"/>
    </row>
    <row r="25687" spans="1:18" ht="14.6" customHeight="1" thickBot="1" x14ac:dyDescent="0.55000000000000004">
      <c r="A25687" s="526"/>
      <c r="B25687" s="217">
        <f t="shared" si="44280"/>
        <v>779</v>
      </c>
      <c r="D25687" s="217" t="str">
        <f t="shared" ref="D25687" si="44282">INT((D25686-D$10559-1)/49+1)&amp;"/"&amp;MOD(INT((D25686-D$10559-1)/7),7)+1&amp;"/"&amp;MOD(D25686-D$10559-1,7)+1</f>
        <v>78/2/2</v>
      </c>
      <c r="E25687" s="214"/>
      <c r="F25687" s="197">
        <v>4</v>
      </c>
      <c r="G25687" s="209" t="s">
        <v>605</v>
      </c>
      <c r="R25687" s="200"/>
    </row>
    <row r="25688" spans="1:18" ht="14.6" customHeight="1" x14ac:dyDescent="0.5">
      <c r="A25688" s="524" t="s">
        <v>1279</v>
      </c>
      <c r="B25688" s="217" t="s">
        <v>1189</v>
      </c>
      <c r="D25688" s="202" t="str">
        <f t="shared" ref="D25688" si="44283">IF(MOD(D25686-D$10559-1,49)=0,"Jub",IF(MOD(D25686-D$10559,7)=0,"Sab","Yr"))&amp;" "&amp;IF(MOD(D25686-D$10559-1,49)=0,INT(D25686-D$10559-1)/49,"")</f>
        <v xml:space="preserve">Yr </v>
      </c>
      <c r="E25688" s="201">
        <f t="shared" ref="E25688" si="44284">E25684+1</f>
        <v>2341</v>
      </c>
      <c r="F25688" s="197">
        <v>1</v>
      </c>
      <c r="G25688" s="203" t="s">
        <v>288</v>
      </c>
      <c r="R25688" s="200"/>
    </row>
    <row r="25689" spans="1:18" ht="14.6" customHeight="1" x14ac:dyDescent="0.5">
      <c r="A25689" s="525" t="s">
        <v>1280</v>
      </c>
      <c r="B25689" s="202">
        <f t="shared" ref="B25689" si="44285">B25685+1</f>
        <v>3116</v>
      </c>
      <c r="D25689" s="216" t="str">
        <f t="shared" ref="D25689" si="44286">D25685</f>
        <v>Exodus</v>
      </c>
      <c r="E25689" s="212" t="str">
        <f t="shared" ref="E25689" si="44287">E25685</f>
        <v>AD</v>
      </c>
      <c r="F25689" s="197">
        <v>2</v>
      </c>
      <c r="G25689" s="206" t="s">
        <v>604</v>
      </c>
      <c r="R25689" s="200"/>
    </row>
    <row r="25690" spans="1:18" ht="14.6" customHeight="1" x14ac:dyDescent="0.5">
      <c r="A25690" s="523">
        <f t="shared" ref="A25690" si="44288">A25686+1</f>
        <v>3094</v>
      </c>
      <c r="B25690" s="216" t="str">
        <f t="shared" ref="B25690" si="44289">B25686</f>
        <v>Olympiad</v>
      </c>
      <c r="D25690" s="217">
        <f t="shared" ref="D25690" si="44290">D25686+1</f>
        <v>3823</v>
      </c>
      <c r="E25690" s="212"/>
      <c r="F25690" s="197">
        <v>3</v>
      </c>
      <c r="G25690" s="208" t="s">
        <v>287</v>
      </c>
      <c r="R25690" s="200"/>
    </row>
    <row r="25691" spans="1:18" ht="14.6" customHeight="1" thickBot="1" x14ac:dyDescent="0.55000000000000004">
      <c r="A25691" s="526"/>
      <c r="B25691" s="217">
        <f t="shared" ref="B25691" si="44291">B25687+1</f>
        <v>780</v>
      </c>
      <c r="D25691" s="217" t="str">
        <f t="shared" ref="D25691" si="44292">INT((D25690-D$10559-1)/49+1)&amp;"/"&amp;MOD(INT((D25690-D$10559-1)/7),7)+1&amp;"/"&amp;MOD(D25690-D$10559-1,7)+1</f>
        <v>78/2/3</v>
      </c>
      <c r="E25691" s="214"/>
      <c r="F25691" s="197">
        <v>4</v>
      </c>
      <c r="G25691" s="209" t="s">
        <v>605</v>
      </c>
      <c r="R25691" s="200"/>
    </row>
    <row r="25692" spans="1:18" ht="14.6" customHeight="1" x14ac:dyDescent="0.5">
      <c r="A25692" s="524" t="s">
        <v>1279</v>
      </c>
      <c r="B25692" s="217" t="s">
        <v>1186</v>
      </c>
      <c r="D25692" s="202" t="str">
        <f t="shared" ref="D25692" si="44293">IF(MOD(D25690-D$10559-1,49)=0,"Jub",IF(MOD(D25690-D$10559,7)=0,"Sab","Yr"))&amp;" "&amp;IF(MOD(D25690-D$10559-1,49)=0,INT(D25690-D$10559-1)/49,"")</f>
        <v xml:space="preserve">Yr </v>
      </c>
      <c r="E25692" s="201">
        <f t="shared" ref="E25692" si="44294">E25688+1</f>
        <v>2342</v>
      </c>
      <c r="F25692" s="197">
        <v>1</v>
      </c>
      <c r="G25692" s="203" t="s">
        <v>288</v>
      </c>
      <c r="R25692" s="200"/>
    </row>
    <row r="25693" spans="1:18" ht="14.6" customHeight="1" x14ac:dyDescent="0.5">
      <c r="A25693" s="525" t="s">
        <v>1280</v>
      </c>
      <c r="B25693" s="202">
        <f t="shared" ref="B25693" si="44295">B25689+1</f>
        <v>3117</v>
      </c>
      <c r="D25693" s="216" t="str">
        <f t="shared" ref="D25693" si="44296">D25689</f>
        <v>Exodus</v>
      </c>
      <c r="E25693" s="212" t="str">
        <f t="shared" ref="E25693" si="44297">E25689</f>
        <v>AD</v>
      </c>
      <c r="F25693" s="197">
        <v>2</v>
      </c>
      <c r="G25693" s="206" t="s">
        <v>604</v>
      </c>
      <c r="R25693" s="200"/>
    </row>
    <row r="25694" spans="1:18" ht="14.6" customHeight="1" x14ac:dyDescent="0.5">
      <c r="A25694" s="523">
        <f t="shared" ref="A25694" si="44298">A25690+1</f>
        <v>3095</v>
      </c>
      <c r="B25694" s="216" t="str">
        <f t="shared" si="44262"/>
        <v>Olympiad</v>
      </c>
      <c r="D25694" s="217">
        <f t="shared" ref="D25694" si="44299">D25690+1</f>
        <v>3824</v>
      </c>
      <c r="E25694" s="212"/>
      <c r="F25694" s="197">
        <v>3</v>
      </c>
      <c r="G25694" s="208" t="s">
        <v>287</v>
      </c>
      <c r="R25694" s="200"/>
    </row>
    <row r="25695" spans="1:18" ht="14.6" customHeight="1" thickBot="1" x14ac:dyDescent="0.55000000000000004">
      <c r="A25695" s="526"/>
      <c r="B25695" s="217">
        <f t="shared" si="44262"/>
        <v>780</v>
      </c>
      <c r="D25695" s="217" t="str">
        <f t="shared" ref="D25695" si="44300">INT((D25694-D$10559-1)/49+1)&amp;"/"&amp;MOD(INT((D25694-D$10559-1)/7),7)+1&amp;"/"&amp;MOD(D25694-D$10559-1,7)+1</f>
        <v>78/2/4</v>
      </c>
      <c r="E25695" s="214"/>
      <c r="F25695" s="197">
        <v>4</v>
      </c>
      <c r="G25695" s="209" t="s">
        <v>605</v>
      </c>
      <c r="R25695" s="200"/>
    </row>
    <row r="25696" spans="1:18" ht="14.6" customHeight="1" x14ac:dyDescent="0.5">
      <c r="A25696" s="524" t="s">
        <v>1279</v>
      </c>
      <c r="B25696" s="217" t="s">
        <v>1187</v>
      </c>
      <c r="D25696" s="202" t="str">
        <f t="shared" ref="D25696" si="44301">IF(MOD(D25694-D$10559-1,49)=0,"Jub",IF(MOD(D25694-D$10559,7)=0,"Sab","Yr"))&amp;" "&amp;IF(MOD(D25694-D$10559-1,49)=0,INT(D25694-D$10559-1)/49,"")</f>
        <v xml:space="preserve">Yr </v>
      </c>
      <c r="E25696" s="201">
        <f t="shared" ref="E25696" si="44302">E25692+1</f>
        <v>2343</v>
      </c>
      <c r="F25696" s="197">
        <v>1</v>
      </c>
      <c r="G25696" s="203" t="s">
        <v>288</v>
      </c>
      <c r="R25696" s="200"/>
    </row>
    <row r="25697" spans="1:18" ht="14.6" customHeight="1" x14ac:dyDescent="0.5">
      <c r="A25697" s="525" t="s">
        <v>1280</v>
      </c>
      <c r="B25697" s="202">
        <f t="shared" ref="B25697" si="44303">B25693+1</f>
        <v>3118</v>
      </c>
      <c r="D25697" s="216" t="str">
        <f t="shared" ref="D25697" si="44304">D25693</f>
        <v>Exodus</v>
      </c>
      <c r="E25697" s="212" t="str">
        <f t="shared" ref="E25697" si="44305">E25693</f>
        <v>AD</v>
      </c>
      <c r="F25697" s="197">
        <v>2</v>
      </c>
      <c r="G25697" s="206" t="s">
        <v>604</v>
      </c>
      <c r="R25697" s="200"/>
    </row>
    <row r="25698" spans="1:18" ht="14.6" customHeight="1" x14ac:dyDescent="0.5">
      <c r="A25698" s="523">
        <f t="shared" ref="A25698" si="44306">A25694+1</f>
        <v>3096</v>
      </c>
      <c r="B25698" s="216" t="str">
        <f t="shared" si="44271"/>
        <v>Olympiad</v>
      </c>
      <c r="D25698" s="217">
        <f t="shared" ref="D25698" si="44307">D25694+1</f>
        <v>3825</v>
      </c>
      <c r="E25698" s="212"/>
      <c r="F25698" s="197">
        <v>3</v>
      </c>
      <c r="G25698" s="208" t="s">
        <v>287</v>
      </c>
      <c r="R25698" s="200"/>
    </row>
    <row r="25699" spans="1:18" ht="14.6" customHeight="1" thickBot="1" x14ac:dyDescent="0.55000000000000004">
      <c r="A25699" s="526"/>
      <c r="B25699" s="217">
        <f t="shared" si="44271"/>
        <v>780</v>
      </c>
      <c r="D25699" s="217" t="str">
        <f t="shared" ref="D25699" si="44308">INT((D25698-D$10559-1)/49+1)&amp;"/"&amp;MOD(INT((D25698-D$10559-1)/7),7)+1&amp;"/"&amp;MOD(D25698-D$10559-1,7)+1</f>
        <v>78/2/5</v>
      </c>
      <c r="E25699" s="214"/>
      <c r="F25699" s="197">
        <v>4</v>
      </c>
      <c r="G25699" s="209" t="s">
        <v>605</v>
      </c>
      <c r="R25699" s="200"/>
    </row>
    <row r="25700" spans="1:18" ht="14.6" customHeight="1" x14ac:dyDescent="0.5">
      <c r="A25700" s="524" t="s">
        <v>1279</v>
      </c>
      <c r="B25700" s="217" t="s">
        <v>1188</v>
      </c>
      <c r="D25700" s="202" t="str">
        <f t="shared" ref="D25700" si="44309">IF(MOD(D25698-D$10559-1,49)=0,"Jub",IF(MOD(D25698-D$10559,7)=0,"Sab","Yr"))&amp;" "&amp;IF(MOD(D25698-D$10559-1,49)=0,INT(D25698-D$10559-1)/49,"")</f>
        <v xml:space="preserve">Yr </v>
      </c>
      <c r="E25700" s="201">
        <f t="shared" ref="E25700" si="44310">E25696+1</f>
        <v>2344</v>
      </c>
      <c r="F25700" s="197">
        <v>1</v>
      </c>
      <c r="G25700" s="203" t="s">
        <v>288</v>
      </c>
      <c r="R25700" s="200"/>
    </row>
    <row r="25701" spans="1:18" ht="14.6" customHeight="1" x14ac:dyDescent="0.5">
      <c r="A25701" s="525" t="s">
        <v>1280</v>
      </c>
      <c r="B25701" s="202">
        <f t="shared" ref="B25701" si="44311">B25697+1</f>
        <v>3119</v>
      </c>
      <c r="D25701" s="216" t="str">
        <f t="shared" ref="D25701" si="44312">D25697</f>
        <v>Exodus</v>
      </c>
      <c r="E25701" s="212" t="str">
        <f t="shared" ref="E25701" si="44313">E25697</f>
        <v>AD</v>
      </c>
      <c r="F25701" s="197">
        <v>2</v>
      </c>
      <c r="G25701" s="206" t="s">
        <v>604</v>
      </c>
      <c r="R25701" s="200"/>
    </row>
    <row r="25702" spans="1:18" ht="14.6" customHeight="1" x14ac:dyDescent="0.5">
      <c r="A25702" s="523">
        <f t="shared" ref="A25702" si="44314">A25698+1</f>
        <v>3097</v>
      </c>
      <c r="B25702" s="216" t="str">
        <f t="shared" si="44280"/>
        <v>Olympiad</v>
      </c>
      <c r="D25702" s="217">
        <f t="shared" ref="D25702" si="44315">D25698+1</f>
        <v>3826</v>
      </c>
      <c r="E25702" s="212"/>
      <c r="F25702" s="197">
        <v>3</v>
      </c>
      <c r="G25702" s="208" t="s">
        <v>287</v>
      </c>
      <c r="R25702" s="200"/>
    </row>
    <row r="25703" spans="1:18" ht="14.6" customHeight="1" thickBot="1" x14ac:dyDescent="0.55000000000000004">
      <c r="A25703" s="526"/>
      <c r="B25703" s="217">
        <f t="shared" si="44280"/>
        <v>780</v>
      </c>
      <c r="D25703" s="217" t="str">
        <f t="shared" ref="D25703" si="44316">INT((D25702-D$10559-1)/49+1)&amp;"/"&amp;MOD(INT((D25702-D$10559-1)/7),7)+1&amp;"/"&amp;MOD(D25702-D$10559-1,7)+1</f>
        <v>78/2/6</v>
      </c>
      <c r="E25703" s="214"/>
      <c r="F25703" s="197">
        <v>4</v>
      </c>
      <c r="G25703" s="209" t="s">
        <v>605</v>
      </c>
      <c r="R25703" s="200"/>
    </row>
    <row r="25704" spans="1:18" ht="14.6" customHeight="1" x14ac:dyDescent="0.5">
      <c r="A25704" s="524" t="s">
        <v>1279</v>
      </c>
      <c r="B25704" s="217" t="s">
        <v>1189</v>
      </c>
      <c r="D25704" s="202" t="str">
        <f t="shared" ref="D25704" si="44317">IF(MOD(D25702-D$10559-1,49)=0,"Jub",IF(MOD(D25702-D$10559,7)=0,"Sab","Yr"))&amp;" "&amp;IF(MOD(D25702-D$10559-1,49)=0,INT(D25702-D$10559-1)/49,"")</f>
        <v xml:space="preserve">Yr </v>
      </c>
      <c r="E25704" s="201">
        <f t="shared" ref="E25704" si="44318">E25700+1</f>
        <v>2345</v>
      </c>
      <c r="F25704" s="197">
        <v>1</v>
      </c>
      <c r="G25704" s="203" t="s">
        <v>288</v>
      </c>
      <c r="R25704" s="200"/>
    </row>
    <row r="25705" spans="1:18" ht="14.6" customHeight="1" x14ac:dyDescent="0.5">
      <c r="A25705" s="525" t="s">
        <v>1280</v>
      </c>
      <c r="B25705" s="202">
        <f t="shared" ref="B25705" si="44319">B25701+1</f>
        <v>3120</v>
      </c>
      <c r="D25705" s="216" t="str">
        <f t="shared" ref="D25705" si="44320">D25701</f>
        <v>Exodus</v>
      </c>
      <c r="E25705" s="212" t="str">
        <f t="shared" ref="E25705" si="44321">E25701</f>
        <v>AD</v>
      </c>
      <c r="F25705" s="197">
        <v>2</v>
      </c>
      <c r="G25705" s="206" t="s">
        <v>604</v>
      </c>
      <c r="R25705" s="200"/>
    </row>
    <row r="25706" spans="1:18" ht="14.6" customHeight="1" x14ac:dyDescent="0.5">
      <c r="A25706" s="523">
        <f t="shared" ref="A25706" si="44322">A25702+1</f>
        <v>3098</v>
      </c>
      <c r="B25706" s="216" t="str">
        <f t="shared" ref="B25706" si="44323">B25702</f>
        <v>Olympiad</v>
      </c>
      <c r="D25706" s="217">
        <f t="shared" ref="D25706" si="44324">D25702+1</f>
        <v>3827</v>
      </c>
      <c r="E25706" s="212"/>
      <c r="F25706" s="197">
        <v>3</v>
      </c>
      <c r="G25706" s="208" t="s">
        <v>287</v>
      </c>
      <c r="R25706" s="200"/>
    </row>
    <row r="25707" spans="1:18" ht="14.6" customHeight="1" thickBot="1" x14ac:dyDescent="0.55000000000000004">
      <c r="A25707" s="526"/>
      <c r="B25707" s="217">
        <f t="shared" ref="B25707" si="44325">B25703+1</f>
        <v>781</v>
      </c>
      <c r="D25707" s="359" t="str">
        <f t="shared" ref="D25707" si="44326">INT((D25706-D$10559-1)/49+1)&amp;"/"&amp;MOD(INT((D25706-D$10559-1)/7),7)+1&amp;"/"&amp;MOD(D25706-D$10559-1,7)+1</f>
        <v>78/2/7</v>
      </c>
      <c r="E25707" s="214"/>
      <c r="F25707" s="197">
        <v>4</v>
      </c>
      <c r="G25707" s="209" t="s">
        <v>605</v>
      </c>
      <c r="R25707" s="200"/>
    </row>
    <row r="25708" spans="1:18" ht="14.6" customHeight="1" x14ac:dyDescent="0.5">
      <c r="A25708" s="524" t="s">
        <v>1279</v>
      </c>
      <c r="B25708" s="217" t="s">
        <v>1186</v>
      </c>
      <c r="D25708" s="360" t="str">
        <f t="shared" ref="D25708" si="44327">IF(MOD(D25706-D$10559-1,49)=0,"Jub",IF(MOD(D25706-D$10559,7)=0,"Sab","Yr"))&amp;" "&amp;IF(MOD(D25706-D$10559-1,49)=0,INT(D25706-D$10559-1)/49,"")</f>
        <v xml:space="preserve">Sab </v>
      </c>
      <c r="E25708" s="201">
        <f t="shared" ref="E25708" si="44328">E25704+1</f>
        <v>2346</v>
      </c>
      <c r="F25708" s="197">
        <v>1</v>
      </c>
      <c r="G25708" s="203" t="s">
        <v>288</v>
      </c>
      <c r="R25708" s="200"/>
    </row>
    <row r="25709" spans="1:18" ht="14.6" customHeight="1" x14ac:dyDescent="0.5">
      <c r="A25709" s="525" t="s">
        <v>1280</v>
      </c>
      <c r="B25709" s="202">
        <f t="shared" ref="B25709" si="44329">B25705+1</f>
        <v>3121</v>
      </c>
      <c r="D25709" s="361" t="str">
        <f t="shared" ref="D25709" si="44330">D25705</f>
        <v>Exodus</v>
      </c>
      <c r="E25709" s="212" t="str">
        <f t="shared" ref="E25709" si="44331">E25705</f>
        <v>AD</v>
      </c>
      <c r="F25709" s="197">
        <v>2</v>
      </c>
      <c r="G25709" s="206" t="s">
        <v>604</v>
      </c>
      <c r="R25709" s="200"/>
    </row>
    <row r="25710" spans="1:18" ht="14.6" customHeight="1" x14ac:dyDescent="0.5">
      <c r="A25710" s="523">
        <f t="shared" ref="A25710" si="44332">A25706+1</f>
        <v>3099</v>
      </c>
      <c r="B25710" s="216" t="str">
        <f t="shared" si="44262"/>
        <v>Olympiad</v>
      </c>
      <c r="D25710" s="359">
        <f t="shared" ref="D25710" si="44333">D25706+1</f>
        <v>3828</v>
      </c>
      <c r="E25710" s="212"/>
      <c r="F25710" s="197">
        <v>3</v>
      </c>
      <c r="G25710" s="208" t="s">
        <v>287</v>
      </c>
      <c r="R25710" s="200"/>
    </row>
    <row r="25711" spans="1:18" ht="14.6" customHeight="1" thickBot="1" x14ac:dyDescent="0.55000000000000004">
      <c r="A25711" s="526"/>
      <c r="B25711" s="217">
        <f t="shared" si="44262"/>
        <v>781</v>
      </c>
      <c r="D25711" s="217" t="str">
        <f t="shared" ref="D25711" si="44334">INT((D25710-D$10559-1)/49+1)&amp;"/"&amp;MOD(INT((D25710-D$10559-1)/7),7)+1&amp;"/"&amp;MOD(D25710-D$10559-1,7)+1</f>
        <v>78/3/1</v>
      </c>
      <c r="E25711" s="214"/>
      <c r="F25711" s="197">
        <v>4</v>
      </c>
      <c r="G25711" s="209" t="s">
        <v>605</v>
      </c>
      <c r="R25711" s="200"/>
    </row>
    <row r="25712" spans="1:18" ht="14.6" customHeight="1" x14ac:dyDescent="0.5">
      <c r="A25712" s="524" t="s">
        <v>1279</v>
      </c>
      <c r="B25712" s="217" t="s">
        <v>1187</v>
      </c>
      <c r="D25712" s="202" t="str">
        <f t="shared" ref="D25712" si="44335">IF(MOD(D25710-D$10559-1,49)=0,"Jub",IF(MOD(D25710-D$10559,7)=0,"Sab","Yr"))&amp;" "&amp;IF(MOD(D25710-D$10559-1,49)=0,INT(D25710-D$10559-1)/49,"")</f>
        <v xml:space="preserve">Yr </v>
      </c>
      <c r="E25712" s="201">
        <f t="shared" ref="E25712" si="44336">E25708+1</f>
        <v>2347</v>
      </c>
      <c r="F25712" s="197">
        <v>1</v>
      </c>
      <c r="G25712" s="203" t="s">
        <v>288</v>
      </c>
      <c r="R25712" s="200"/>
    </row>
    <row r="25713" spans="1:18" ht="14.6" customHeight="1" x14ac:dyDescent="0.5">
      <c r="A25713" s="525" t="s">
        <v>1280</v>
      </c>
      <c r="B25713" s="202">
        <f t="shared" ref="B25713" si="44337">B25709+1</f>
        <v>3122</v>
      </c>
      <c r="D25713" s="216" t="str">
        <f t="shared" ref="D25713" si="44338">D25709</f>
        <v>Exodus</v>
      </c>
      <c r="E25713" s="212" t="str">
        <f t="shared" ref="E25713" si="44339">E25709</f>
        <v>AD</v>
      </c>
      <c r="F25713" s="197">
        <v>2</v>
      </c>
      <c r="G25713" s="206" t="s">
        <v>604</v>
      </c>
      <c r="R25713" s="200"/>
    </row>
    <row r="25714" spans="1:18" ht="14.6" customHeight="1" x14ac:dyDescent="0.5">
      <c r="A25714" s="523">
        <f t="shared" ref="A25714" si="44340">A25710+1</f>
        <v>3100</v>
      </c>
      <c r="B25714" s="216" t="str">
        <f t="shared" si="44271"/>
        <v>Olympiad</v>
      </c>
      <c r="D25714" s="217">
        <f t="shared" ref="D25714" si="44341">D25710+1</f>
        <v>3829</v>
      </c>
      <c r="E25714" s="212"/>
      <c r="F25714" s="197">
        <v>3</v>
      </c>
      <c r="G25714" s="208" t="s">
        <v>287</v>
      </c>
      <c r="R25714" s="200"/>
    </row>
    <row r="25715" spans="1:18" ht="14.6" customHeight="1" thickBot="1" x14ac:dyDescent="0.55000000000000004">
      <c r="A25715" s="526"/>
      <c r="B25715" s="217">
        <f t="shared" si="44271"/>
        <v>781</v>
      </c>
      <c r="D25715" s="217" t="str">
        <f t="shared" ref="D25715" si="44342">INT((D25714-D$10559-1)/49+1)&amp;"/"&amp;MOD(INT((D25714-D$10559-1)/7),7)+1&amp;"/"&amp;MOD(D25714-D$10559-1,7)+1</f>
        <v>78/3/2</v>
      </c>
      <c r="E25715" s="214"/>
      <c r="F25715" s="197">
        <v>4</v>
      </c>
      <c r="G25715" s="209" t="s">
        <v>605</v>
      </c>
      <c r="R25715" s="200"/>
    </row>
    <row r="25716" spans="1:18" ht="14.6" customHeight="1" x14ac:dyDescent="0.5">
      <c r="A25716" s="524" t="s">
        <v>1279</v>
      </c>
      <c r="B25716" s="217" t="s">
        <v>1188</v>
      </c>
      <c r="D25716" s="202" t="str">
        <f t="shared" ref="D25716" si="44343">IF(MOD(D25714-D$10559-1,49)=0,"Jub",IF(MOD(D25714-D$10559,7)=0,"Sab","Yr"))&amp;" "&amp;IF(MOD(D25714-D$10559-1,49)=0,INT(D25714-D$10559-1)/49,"")</f>
        <v xml:space="preserve">Yr </v>
      </c>
      <c r="E25716" s="201">
        <f t="shared" ref="E25716" si="44344">E25712+1</f>
        <v>2348</v>
      </c>
      <c r="F25716" s="197">
        <v>1</v>
      </c>
      <c r="G25716" s="203" t="s">
        <v>288</v>
      </c>
      <c r="R25716" s="200"/>
    </row>
    <row r="25717" spans="1:18" ht="14.6" customHeight="1" x14ac:dyDescent="0.5">
      <c r="A25717" s="525" t="s">
        <v>1280</v>
      </c>
      <c r="B25717" s="202">
        <f t="shared" ref="B25717" si="44345">B25713+1</f>
        <v>3123</v>
      </c>
      <c r="D25717" s="216" t="str">
        <f t="shared" ref="D25717" si="44346">D25713</f>
        <v>Exodus</v>
      </c>
      <c r="E25717" s="212" t="str">
        <f t="shared" ref="E25717" si="44347">E25713</f>
        <v>AD</v>
      </c>
      <c r="F25717" s="197">
        <v>2</v>
      </c>
      <c r="G25717" s="206" t="s">
        <v>604</v>
      </c>
      <c r="R25717" s="200"/>
    </row>
    <row r="25718" spans="1:18" ht="14.6" customHeight="1" x14ac:dyDescent="0.5">
      <c r="A25718" s="523">
        <f t="shared" ref="A25718" si="44348">A25714+1</f>
        <v>3101</v>
      </c>
      <c r="B25718" s="216" t="str">
        <f t="shared" si="44280"/>
        <v>Olympiad</v>
      </c>
      <c r="D25718" s="217">
        <f t="shared" ref="D25718" si="44349">D25714+1</f>
        <v>3830</v>
      </c>
      <c r="E25718" s="212"/>
      <c r="F25718" s="197">
        <v>3</v>
      </c>
      <c r="G25718" s="208" t="s">
        <v>287</v>
      </c>
      <c r="R25718" s="200"/>
    </row>
    <row r="25719" spans="1:18" ht="14.6" customHeight="1" thickBot="1" x14ac:dyDescent="0.55000000000000004">
      <c r="A25719" s="526"/>
      <c r="B25719" s="217">
        <f t="shared" si="44280"/>
        <v>781</v>
      </c>
      <c r="D25719" s="217" t="str">
        <f t="shared" ref="D25719" si="44350">INT((D25718-D$10559-1)/49+1)&amp;"/"&amp;MOD(INT((D25718-D$10559-1)/7),7)+1&amp;"/"&amp;MOD(D25718-D$10559-1,7)+1</f>
        <v>78/3/3</v>
      </c>
      <c r="E25719" s="214"/>
      <c r="F25719" s="197">
        <v>4</v>
      </c>
      <c r="G25719" s="209" t="s">
        <v>605</v>
      </c>
      <c r="R25719" s="200"/>
    </row>
    <row r="25720" spans="1:18" ht="14.6" customHeight="1" x14ac:dyDescent="0.5">
      <c r="A25720" s="524" t="s">
        <v>1279</v>
      </c>
      <c r="B25720" s="217" t="s">
        <v>1189</v>
      </c>
      <c r="D25720" s="202" t="str">
        <f t="shared" ref="D25720" si="44351">IF(MOD(D25718-D$10559-1,49)=0,"Jub",IF(MOD(D25718-D$10559,7)=0,"Sab","Yr"))&amp;" "&amp;IF(MOD(D25718-D$10559-1,49)=0,INT(D25718-D$10559-1)/49,"")</f>
        <v xml:space="preserve">Yr </v>
      </c>
      <c r="E25720" s="201">
        <f t="shared" ref="E25720" si="44352">E25716+1</f>
        <v>2349</v>
      </c>
      <c r="F25720" s="197">
        <v>1</v>
      </c>
      <c r="G25720" s="203" t="s">
        <v>288</v>
      </c>
      <c r="R25720" s="200"/>
    </row>
    <row r="25721" spans="1:18" ht="14.6" customHeight="1" x14ac:dyDescent="0.5">
      <c r="A25721" s="525" t="s">
        <v>1280</v>
      </c>
      <c r="B25721" s="202">
        <f t="shared" ref="B25721" si="44353">B25717+1</f>
        <v>3124</v>
      </c>
      <c r="D25721" s="216" t="str">
        <f t="shared" ref="D25721" si="44354">D25717</f>
        <v>Exodus</v>
      </c>
      <c r="E25721" s="212" t="str">
        <f t="shared" ref="E25721" si="44355">E25717</f>
        <v>AD</v>
      </c>
      <c r="F25721" s="197">
        <v>2</v>
      </c>
      <c r="G25721" s="206" t="s">
        <v>604</v>
      </c>
      <c r="R25721" s="200"/>
    </row>
    <row r="25722" spans="1:18" ht="14.6" customHeight="1" x14ac:dyDescent="0.5">
      <c r="A25722" s="523">
        <f t="shared" ref="A25722" si="44356">A25718+1</f>
        <v>3102</v>
      </c>
      <c r="B25722" s="216" t="str">
        <f t="shared" ref="B25722" si="44357">B25718</f>
        <v>Olympiad</v>
      </c>
      <c r="D25722" s="217">
        <f t="shared" ref="D25722" si="44358">D25718+1</f>
        <v>3831</v>
      </c>
      <c r="E25722" s="212"/>
      <c r="F25722" s="197">
        <v>3</v>
      </c>
      <c r="G25722" s="208" t="s">
        <v>287</v>
      </c>
      <c r="R25722" s="200"/>
    </row>
    <row r="25723" spans="1:18" ht="14.6" customHeight="1" thickBot="1" x14ac:dyDescent="0.55000000000000004">
      <c r="A25723" s="526"/>
      <c r="B25723" s="217">
        <f t="shared" ref="B25723" si="44359">B25719+1</f>
        <v>782</v>
      </c>
      <c r="D25723" s="217" t="str">
        <f t="shared" ref="D25723" si="44360">INT((D25722-D$10559-1)/49+1)&amp;"/"&amp;MOD(INT((D25722-D$10559-1)/7),7)+1&amp;"/"&amp;MOD(D25722-D$10559-1,7)+1</f>
        <v>78/3/4</v>
      </c>
      <c r="E25723" s="214"/>
      <c r="F25723" s="197">
        <v>4</v>
      </c>
      <c r="G25723" s="209" t="s">
        <v>605</v>
      </c>
      <c r="R25723" s="200"/>
    </row>
    <row r="25724" spans="1:18" ht="14.6" customHeight="1" x14ac:dyDescent="0.5">
      <c r="A25724" s="524" t="s">
        <v>1279</v>
      </c>
      <c r="B25724" s="217" t="s">
        <v>1186</v>
      </c>
      <c r="D25724" s="202" t="str">
        <f t="shared" ref="D25724" si="44361">IF(MOD(D25722-D$10559-1,49)=0,"Jub",IF(MOD(D25722-D$10559,7)=0,"Sab","Yr"))&amp;" "&amp;IF(MOD(D25722-D$10559-1,49)=0,INT(D25722-D$10559-1)/49,"")</f>
        <v xml:space="preserve">Yr </v>
      </c>
      <c r="E25724" s="201">
        <f t="shared" ref="E25724" si="44362">E25720+1</f>
        <v>2350</v>
      </c>
      <c r="F25724" s="197">
        <v>1</v>
      </c>
      <c r="G25724" s="203" t="s">
        <v>288</v>
      </c>
      <c r="R25724" s="200"/>
    </row>
    <row r="25725" spans="1:18" ht="14.6" customHeight="1" x14ac:dyDescent="0.5">
      <c r="A25725" s="525" t="s">
        <v>1280</v>
      </c>
      <c r="B25725" s="202">
        <f t="shared" ref="B25725" si="44363">B25721+1</f>
        <v>3125</v>
      </c>
      <c r="D25725" s="216" t="str">
        <f t="shared" ref="D25725" si="44364">D25721</f>
        <v>Exodus</v>
      </c>
      <c r="E25725" s="212" t="str">
        <f t="shared" ref="E25725" si="44365">E25721</f>
        <v>AD</v>
      </c>
      <c r="F25725" s="197">
        <v>2</v>
      </c>
      <c r="G25725" s="206" t="s">
        <v>604</v>
      </c>
      <c r="R25725" s="200"/>
    </row>
    <row r="25726" spans="1:18" ht="14.6" customHeight="1" x14ac:dyDescent="0.5">
      <c r="A25726" s="523">
        <f t="shared" ref="A25726" si="44366">A25722+1</f>
        <v>3103</v>
      </c>
      <c r="B25726" s="216" t="str">
        <f t="shared" si="44262"/>
        <v>Olympiad</v>
      </c>
      <c r="D25726" s="217">
        <f t="shared" ref="D25726" si="44367">D25722+1</f>
        <v>3832</v>
      </c>
      <c r="E25726" s="212"/>
      <c r="F25726" s="197">
        <v>3</v>
      </c>
      <c r="G25726" s="208" t="s">
        <v>287</v>
      </c>
      <c r="R25726" s="200"/>
    </row>
    <row r="25727" spans="1:18" ht="14.6" customHeight="1" thickBot="1" x14ac:dyDescent="0.55000000000000004">
      <c r="A25727" s="526"/>
      <c r="B25727" s="217">
        <f t="shared" si="44262"/>
        <v>782</v>
      </c>
      <c r="D25727" s="217" t="str">
        <f t="shared" ref="D25727" si="44368">INT((D25726-D$10559-1)/49+1)&amp;"/"&amp;MOD(INT((D25726-D$10559-1)/7),7)+1&amp;"/"&amp;MOD(D25726-D$10559-1,7)+1</f>
        <v>78/3/5</v>
      </c>
      <c r="E25727" s="214"/>
      <c r="F25727" s="197">
        <v>4</v>
      </c>
      <c r="G25727" s="209" t="s">
        <v>605</v>
      </c>
      <c r="R25727" s="200"/>
    </row>
    <row r="25728" spans="1:18" ht="14.6" customHeight="1" x14ac:dyDescent="0.5">
      <c r="A25728" s="524" t="s">
        <v>1279</v>
      </c>
      <c r="B25728" s="217" t="s">
        <v>1187</v>
      </c>
      <c r="D25728" s="202" t="str">
        <f t="shared" ref="D25728" si="44369">IF(MOD(D25726-D$10559-1,49)=0,"Jub",IF(MOD(D25726-D$10559,7)=0,"Sab","Yr"))&amp;" "&amp;IF(MOD(D25726-D$10559-1,49)=0,INT(D25726-D$10559-1)/49,"")</f>
        <v xml:space="preserve">Yr </v>
      </c>
      <c r="E25728" s="201">
        <f t="shared" ref="E25728" si="44370">E25724+1</f>
        <v>2351</v>
      </c>
      <c r="F25728" s="197">
        <v>1</v>
      </c>
      <c r="G25728" s="203" t="s">
        <v>288</v>
      </c>
      <c r="R25728" s="200"/>
    </row>
    <row r="25729" spans="1:18" ht="14.6" customHeight="1" x14ac:dyDescent="0.5">
      <c r="A25729" s="525" t="s">
        <v>1280</v>
      </c>
      <c r="B25729" s="202">
        <f t="shared" ref="B25729" si="44371">B25725+1</f>
        <v>3126</v>
      </c>
      <c r="D25729" s="216" t="str">
        <f t="shared" ref="D25729" si="44372">D25725</f>
        <v>Exodus</v>
      </c>
      <c r="E25729" s="212" t="str">
        <f t="shared" ref="E25729" si="44373">E25725</f>
        <v>AD</v>
      </c>
      <c r="F25729" s="197">
        <v>2</v>
      </c>
      <c r="G25729" s="206" t="s">
        <v>604</v>
      </c>
      <c r="R25729" s="200"/>
    </row>
    <row r="25730" spans="1:18" ht="14.6" customHeight="1" x14ac:dyDescent="0.5">
      <c r="A25730" s="523">
        <f t="shared" ref="A25730" si="44374">A25726+1</f>
        <v>3104</v>
      </c>
      <c r="B25730" s="216" t="str">
        <f t="shared" si="44271"/>
        <v>Olympiad</v>
      </c>
      <c r="D25730" s="217">
        <f t="shared" ref="D25730" si="44375">D25726+1</f>
        <v>3833</v>
      </c>
      <c r="E25730" s="212"/>
      <c r="F25730" s="197">
        <v>3</v>
      </c>
      <c r="G25730" s="208" t="s">
        <v>287</v>
      </c>
      <c r="R25730" s="200"/>
    </row>
    <row r="25731" spans="1:18" ht="14.6" customHeight="1" thickBot="1" x14ac:dyDescent="0.55000000000000004">
      <c r="A25731" s="526"/>
      <c r="B25731" s="217">
        <f t="shared" si="44271"/>
        <v>782</v>
      </c>
      <c r="D25731" s="217" t="str">
        <f t="shared" ref="D25731" si="44376">INT((D25730-D$10559-1)/49+1)&amp;"/"&amp;MOD(INT((D25730-D$10559-1)/7),7)+1&amp;"/"&amp;MOD(D25730-D$10559-1,7)+1</f>
        <v>78/3/6</v>
      </c>
      <c r="E25731" s="214"/>
      <c r="F25731" s="197">
        <v>4</v>
      </c>
      <c r="G25731" s="209" t="s">
        <v>605</v>
      </c>
      <c r="R25731" s="200"/>
    </row>
    <row r="25732" spans="1:18" ht="14.6" customHeight="1" x14ac:dyDescent="0.5">
      <c r="A25732" s="524" t="s">
        <v>1279</v>
      </c>
      <c r="B25732" s="217" t="s">
        <v>1188</v>
      </c>
      <c r="D25732" s="202" t="str">
        <f t="shared" ref="D25732" si="44377">IF(MOD(D25730-D$10559-1,49)=0,"Jub",IF(MOD(D25730-D$10559,7)=0,"Sab","Yr"))&amp;" "&amp;IF(MOD(D25730-D$10559-1,49)=0,INT(D25730-D$10559-1)/49,"")</f>
        <v xml:space="preserve">Yr </v>
      </c>
      <c r="E25732" s="201">
        <f t="shared" ref="E25732" si="44378">E25728+1</f>
        <v>2352</v>
      </c>
      <c r="F25732" s="197">
        <v>1</v>
      </c>
      <c r="G25732" s="203" t="s">
        <v>288</v>
      </c>
      <c r="R25732" s="200"/>
    </row>
    <row r="25733" spans="1:18" ht="14.6" customHeight="1" x14ac:dyDescent="0.5">
      <c r="A25733" s="525" t="s">
        <v>1280</v>
      </c>
      <c r="B25733" s="202">
        <f t="shared" ref="B25733" si="44379">B25729+1</f>
        <v>3127</v>
      </c>
      <c r="D25733" s="216" t="str">
        <f t="shared" ref="D25733" si="44380">D25729</f>
        <v>Exodus</v>
      </c>
      <c r="E25733" s="212" t="str">
        <f t="shared" ref="E25733" si="44381">E25729</f>
        <v>AD</v>
      </c>
      <c r="F25733" s="197">
        <v>2</v>
      </c>
      <c r="G25733" s="206" t="s">
        <v>604</v>
      </c>
      <c r="R25733" s="200"/>
    </row>
    <row r="25734" spans="1:18" ht="14.6" customHeight="1" x14ac:dyDescent="0.5">
      <c r="A25734" s="523">
        <f t="shared" ref="A25734" si="44382">A25730+1</f>
        <v>3105</v>
      </c>
      <c r="B25734" s="216" t="str">
        <f t="shared" si="44280"/>
        <v>Olympiad</v>
      </c>
      <c r="D25734" s="217">
        <f t="shared" ref="D25734" si="44383">D25730+1</f>
        <v>3834</v>
      </c>
      <c r="E25734" s="212"/>
      <c r="F25734" s="197">
        <v>3</v>
      </c>
      <c r="G25734" s="208" t="s">
        <v>287</v>
      </c>
      <c r="R25734" s="200"/>
    </row>
    <row r="25735" spans="1:18" ht="14.6" customHeight="1" thickBot="1" x14ac:dyDescent="0.55000000000000004">
      <c r="A25735" s="526"/>
      <c r="B25735" s="217">
        <f t="shared" si="44280"/>
        <v>782</v>
      </c>
      <c r="D25735" s="359" t="str">
        <f t="shared" ref="D25735" si="44384">INT((D25734-D$10559-1)/49+1)&amp;"/"&amp;MOD(INT((D25734-D$10559-1)/7),7)+1&amp;"/"&amp;MOD(D25734-D$10559-1,7)+1</f>
        <v>78/3/7</v>
      </c>
      <c r="E25735" s="214"/>
      <c r="F25735" s="197">
        <v>4</v>
      </c>
      <c r="G25735" s="209" t="s">
        <v>605</v>
      </c>
      <c r="R25735" s="200"/>
    </row>
    <row r="25736" spans="1:18" ht="14.6" customHeight="1" x14ac:dyDescent="0.5">
      <c r="A25736" s="524" t="s">
        <v>1279</v>
      </c>
      <c r="B25736" s="217" t="s">
        <v>1189</v>
      </c>
      <c r="D25736" s="360" t="str">
        <f t="shared" ref="D25736" si="44385">IF(MOD(D25734-D$10559-1,49)=0,"Jub",IF(MOD(D25734-D$10559,7)=0,"Sab","Yr"))&amp;" "&amp;IF(MOD(D25734-D$10559-1,49)=0,INT(D25734-D$10559-1)/49,"")</f>
        <v xml:space="preserve">Sab </v>
      </c>
      <c r="E25736" s="201">
        <f t="shared" ref="E25736" si="44386">E25732+1</f>
        <v>2353</v>
      </c>
      <c r="F25736" s="197">
        <v>1</v>
      </c>
      <c r="G25736" s="203" t="s">
        <v>288</v>
      </c>
      <c r="R25736" s="200"/>
    </row>
    <row r="25737" spans="1:18" ht="14.6" customHeight="1" x14ac:dyDescent="0.5">
      <c r="A25737" s="525" t="s">
        <v>1280</v>
      </c>
      <c r="B25737" s="202">
        <f t="shared" ref="B25737" si="44387">B25733+1</f>
        <v>3128</v>
      </c>
      <c r="D25737" s="361" t="str">
        <f t="shared" ref="D25737" si="44388">D25733</f>
        <v>Exodus</v>
      </c>
      <c r="E25737" s="212" t="str">
        <f t="shared" ref="E25737" si="44389">E25733</f>
        <v>AD</v>
      </c>
      <c r="F25737" s="197">
        <v>2</v>
      </c>
      <c r="G25737" s="206" t="s">
        <v>604</v>
      </c>
      <c r="R25737" s="200"/>
    </row>
    <row r="25738" spans="1:18" ht="14.6" customHeight="1" x14ac:dyDescent="0.5">
      <c r="A25738" s="523">
        <f t="shared" ref="A25738" si="44390">A25734+1</f>
        <v>3106</v>
      </c>
      <c r="B25738" s="216" t="str">
        <f t="shared" ref="B25738" si="44391">B25734</f>
        <v>Olympiad</v>
      </c>
      <c r="D25738" s="359">
        <f t="shared" ref="D25738" si="44392">D25734+1</f>
        <v>3835</v>
      </c>
      <c r="E25738" s="212"/>
      <c r="F25738" s="197">
        <v>3</v>
      </c>
      <c r="G25738" s="208" t="s">
        <v>287</v>
      </c>
      <c r="R25738" s="200"/>
    </row>
    <row r="25739" spans="1:18" ht="14.6" customHeight="1" thickBot="1" x14ac:dyDescent="0.55000000000000004">
      <c r="A25739" s="526"/>
      <c r="B25739" s="217">
        <f t="shared" ref="B25739" si="44393">B25735+1</f>
        <v>783</v>
      </c>
      <c r="D25739" s="217" t="str">
        <f t="shared" ref="D25739" si="44394">INT((D25738-D$10559-1)/49+1)&amp;"/"&amp;MOD(INT((D25738-D$10559-1)/7),7)+1&amp;"/"&amp;MOD(D25738-D$10559-1,7)+1</f>
        <v>78/4/1</v>
      </c>
      <c r="E25739" s="214"/>
      <c r="F25739" s="197">
        <v>4</v>
      </c>
      <c r="G25739" s="209" t="s">
        <v>605</v>
      </c>
      <c r="R25739" s="200"/>
    </row>
    <row r="25740" spans="1:18" ht="14.6" customHeight="1" x14ac:dyDescent="0.5">
      <c r="A25740" s="524" t="s">
        <v>1279</v>
      </c>
      <c r="B25740" s="217" t="s">
        <v>1186</v>
      </c>
      <c r="D25740" s="202" t="str">
        <f t="shared" ref="D25740" si="44395">IF(MOD(D25738-D$10559-1,49)=0,"Jub",IF(MOD(D25738-D$10559,7)=0,"Sab","Yr"))&amp;" "&amp;IF(MOD(D25738-D$10559-1,49)=0,INT(D25738-D$10559-1)/49,"")</f>
        <v xml:space="preserve">Yr </v>
      </c>
      <c r="E25740" s="201">
        <f t="shared" ref="E25740" si="44396">E25736+1</f>
        <v>2354</v>
      </c>
      <c r="F25740" s="197">
        <v>1</v>
      </c>
      <c r="G25740" s="203" t="s">
        <v>288</v>
      </c>
      <c r="R25740" s="200"/>
    </row>
    <row r="25741" spans="1:18" ht="14.6" customHeight="1" x14ac:dyDescent="0.5">
      <c r="A25741" s="525" t="s">
        <v>1280</v>
      </c>
      <c r="B25741" s="202">
        <f t="shared" ref="B25741" si="44397">B25737+1</f>
        <v>3129</v>
      </c>
      <c r="D25741" s="216" t="str">
        <f t="shared" ref="D25741" si="44398">D25737</f>
        <v>Exodus</v>
      </c>
      <c r="E25741" s="212" t="str">
        <f t="shared" ref="E25741" si="44399">E25737</f>
        <v>AD</v>
      </c>
      <c r="F25741" s="197">
        <v>2</v>
      </c>
      <c r="G25741" s="206" t="s">
        <v>604</v>
      </c>
      <c r="R25741" s="200"/>
    </row>
    <row r="25742" spans="1:18" ht="14.6" customHeight="1" x14ac:dyDescent="0.5">
      <c r="A25742" s="523">
        <f t="shared" ref="A25742" si="44400">A25738+1</f>
        <v>3107</v>
      </c>
      <c r="B25742" s="216" t="str">
        <f t="shared" ref="B25742:B25791" si="44401">B25738</f>
        <v>Olympiad</v>
      </c>
      <c r="D25742" s="217">
        <f t="shared" ref="D25742" si="44402">D25738+1</f>
        <v>3836</v>
      </c>
      <c r="E25742" s="212"/>
      <c r="F25742" s="197">
        <v>3</v>
      </c>
      <c r="G25742" s="208" t="s">
        <v>287</v>
      </c>
      <c r="R25742" s="200"/>
    </row>
    <row r="25743" spans="1:18" ht="14.6" customHeight="1" thickBot="1" x14ac:dyDescent="0.55000000000000004">
      <c r="A25743" s="526"/>
      <c r="B25743" s="217">
        <f t="shared" si="44401"/>
        <v>783</v>
      </c>
      <c r="D25743" s="217" t="str">
        <f t="shared" ref="D25743" si="44403">INT((D25742-D$10559-1)/49+1)&amp;"/"&amp;MOD(INT((D25742-D$10559-1)/7),7)+1&amp;"/"&amp;MOD(D25742-D$10559-1,7)+1</f>
        <v>78/4/2</v>
      </c>
      <c r="E25743" s="214"/>
      <c r="F25743" s="197">
        <v>4</v>
      </c>
      <c r="G25743" s="209" t="s">
        <v>605</v>
      </c>
      <c r="R25743" s="200"/>
    </row>
    <row r="25744" spans="1:18" ht="14.6" customHeight="1" x14ac:dyDescent="0.5">
      <c r="A25744" s="524" t="s">
        <v>1279</v>
      </c>
      <c r="B25744" s="217" t="s">
        <v>1187</v>
      </c>
      <c r="D25744" s="202" t="str">
        <f t="shared" ref="D25744" si="44404">IF(MOD(D25742-D$10559-1,49)=0,"Jub",IF(MOD(D25742-D$10559,7)=0,"Sab","Yr"))&amp;" "&amp;IF(MOD(D25742-D$10559-1,49)=0,INT(D25742-D$10559-1)/49,"")</f>
        <v xml:space="preserve">Yr </v>
      </c>
      <c r="E25744" s="201">
        <f t="shared" ref="E25744" si="44405">E25740+1</f>
        <v>2355</v>
      </c>
      <c r="F25744" s="197">
        <v>1</v>
      </c>
      <c r="G25744" s="203" t="s">
        <v>288</v>
      </c>
      <c r="R25744" s="200"/>
    </row>
    <row r="25745" spans="1:18" ht="14.6" customHeight="1" x14ac:dyDescent="0.5">
      <c r="A25745" s="525" t="s">
        <v>1280</v>
      </c>
      <c r="B25745" s="202">
        <f t="shared" ref="B25745" si="44406">B25741+1</f>
        <v>3130</v>
      </c>
      <c r="D25745" s="216" t="str">
        <f t="shared" ref="D25745" si="44407">D25741</f>
        <v>Exodus</v>
      </c>
      <c r="E25745" s="212" t="str">
        <f t="shared" ref="E25745" si="44408">E25741</f>
        <v>AD</v>
      </c>
      <c r="F25745" s="197">
        <v>2</v>
      </c>
      <c r="G25745" s="206" t="s">
        <v>604</v>
      </c>
      <c r="R25745" s="200"/>
    </row>
    <row r="25746" spans="1:18" ht="14.6" customHeight="1" x14ac:dyDescent="0.5">
      <c r="A25746" s="523">
        <f t="shared" ref="A25746" si="44409">A25742+1</f>
        <v>3108</v>
      </c>
      <c r="B25746" s="216" t="str">
        <f t="shared" ref="B25746:B25795" si="44410">B25742</f>
        <v>Olympiad</v>
      </c>
      <c r="D25746" s="217">
        <f t="shared" ref="D25746" si="44411">D25742+1</f>
        <v>3837</v>
      </c>
      <c r="E25746" s="212"/>
      <c r="F25746" s="197">
        <v>3</v>
      </c>
      <c r="G25746" s="208" t="s">
        <v>287</v>
      </c>
      <c r="R25746" s="200"/>
    </row>
    <row r="25747" spans="1:18" ht="14.6" customHeight="1" thickBot="1" x14ac:dyDescent="0.55000000000000004">
      <c r="A25747" s="526"/>
      <c r="B25747" s="217">
        <f t="shared" si="44410"/>
        <v>783</v>
      </c>
      <c r="D25747" s="217" t="str">
        <f t="shared" ref="D25747" si="44412">INT((D25746-D$10559-1)/49+1)&amp;"/"&amp;MOD(INT((D25746-D$10559-1)/7),7)+1&amp;"/"&amp;MOD(D25746-D$10559-1,7)+1</f>
        <v>78/4/3</v>
      </c>
      <c r="E25747" s="214"/>
      <c r="F25747" s="197">
        <v>4</v>
      </c>
      <c r="G25747" s="209" t="s">
        <v>605</v>
      </c>
      <c r="R25747" s="200"/>
    </row>
    <row r="25748" spans="1:18" ht="14.6" customHeight="1" x14ac:dyDescent="0.5">
      <c r="A25748" s="524" t="s">
        <v>1279</v>
      </c>
      <c r="B25748" s="217" t="s">
        <v>1188</v>
      </c>
      <c r="D25748" s="202" t="str">
        <f t="shared" ref="D25748" si="44413">IF(MOD(D25746-D$10559-1,49)=0,"Jub",IF(MOD(D25746-D$10559,7)=0,"Sab","Yr"))&amp;" "&amp;IF(MOD(D25746-D$10559-1,49)=0,INT(D25746-D$10559-1)/49,"")</f>
        <v xml:space="preserve">Yr </v>
      </c>
      <c r="E25748" s="201">
        <f t="shared" ref="E25748" si="44414">E25744+1</f>
        <v>2356</v>
      </c>
      <c r="F25748" s="197">
        <v>1</v>
      </c>
      <c r="G25748" s="203" t="s">
        <v>288</v>
      </c>
      <c r="R25748" s="200"/>
    </row>
    <row r="25749" spans="1:18" ht="14.6" customHeight="1" x14ac:dyDescent="0.5">
      <c r="A25749" s="525" t="s">
        <v>1280</v>
      </c>
      <c r="B25749" s="202">
        <f t="shared" ref="B25749" si="44415">B25745+1</f>
        <v>3131</v>
      </c>
      <c r="D25749" s="216" t="str">
        <f t="shared" ref="D25749" si="44416">D25745</f>
        <v>Exodus</v>
      </c>
      <c r="E25749" s="212" t="str">
        <f t="shared" ref="E25749" si="44417">E25745</f>
        <v>AD</v>
      </c>
      <c r="F25749" s="197">
        <v>2</v>
      </c>
      <c r="G25749" s="206" t="s">
        <v>604</v>
      </c>
      <c r="R25749" s="200"/>
    </row>
    <row r="25750" spans="1:18" ht="14.6" customHeight="1" x14ac:dyDescent="0.5">
      <c r="A25750" s="523">
        <f t="shared" ref="A25750" si="44418">A25746+1</f>
        <v>3109</v>
      </c>
      <c r="B25750" s="216" t="str">
        <f t="shared" ref="B25750:B25799" si="44419">B25746</f>
        <v>Olympiad</v>
      </c>
      <c r="D25750" s="217">
        <f t="shared" ref="D25750" si="44420">D25746+1</f>
        <v>3838</v>
      </c>
      <c r="E25750" s="212"/>
      <c r="F25750" s="197">
        <v>3</v>
      </c>
      <c r="G25750" s="208" t="s">
        <v>287</v>
      </c>
      <c r="R25750" s="200"/>
    </row>
    <row r="25751" spans="1:18" ht="14.6" customHeight="1" thickBot="1" x14ac:dyDescent="0.55000000000000004">
      <c r="A25751" s="526"/>
      <c r="B25751" s="217">
        <f t="shared" si="44419"/>
        <v>783</v>
      </c>
      <c r="D25751" s="217" t="str">
        <f t="shared" ref="D25751" si="44421">INT((D25750-D$10559-1)/49+1)&amp;"/"&amp;MOD(INT((D25750-D$10559-1)/7),7)+1&amp;"/"&amp;MOD(D25750-D$10559-1,7)+1</f>
        <v>78/4/4</v>
      </c>
      <c r="E25751" s="214"/>
      <c r="F25751" s="197">
        <v>4</v>
      </c>
      <c r="G25751" s="209" t="s">
        <v>605</v>
      </c>
      <c r="R25751" s="200"/>
    </row>
    <row r="25752" spans="1:18" ht="14.6" customHeight="1" x14ac:dyDescent="0.5">
      <c r="A25752" s="524" t="s">
        <v>1279</v>
      </c>
      <c r="B25752" s="217" t="s">
        <v>1189</v>
      </c>
      <c r="D25752" s="202" t="str">
        <f t="shared" ref="D25752" si="44422">IF(MOD(D25750-D$10559-1,49)=0,"Jub",IF(MOD(D25750-D$10559,7)=0,"Sab","Yr"))&amp;" "&amp;IF(MOD(D25750-D$10559-1,49)=0,INT(D25750-D$10559-1)/49,"")</f>
        <v xml:space="preserve">Yr </v>
      </c>
      <c r="E25752" s="201">
        <f t="shared" ref="E25752" si="44423">E25748+1</f>
        <v>2357</v>
      </c>
      <c r="F25752" s="197">
        <v>1</v>
      </c>
      <c r="G25752" s="203" t="s">
        <v>288</v>
      </c>
      <c r="R25752" s="200"/>
    </row>
    <row r="25753" spans="1:18" ht="14.6" customHeight="1" x14ac:dyDescent="0.5">
      <c r="A25753" s="525" t="s">
        <v>1280</v>
      </c>
      <c r="B25753" s="202">
        <f t="shared" ref="B25753" si="44424">B25749+1</f>
        <v>3132</v>
      </c>
      <c r="D25753" s="216" t="str">
        <f t="shared" ref="D25753" si="44425">D25749</f>
        <v>Exodus</v>
      </c>
      <c r="E25753" s="212" t="str">
        <f t="shared" ref="E25753" si="44426">E25749</f>
        <v>AD</v>
      </c>
      <c r="F25753" s="197">
        <v>2</v>
      </c>
      <c r="G25753" s="206" t="s">
        <v>604</v>
      </c>
      <c r="R25753" s="200"/>
    </row>
    <row r="25754" spans="1:18" ht="14.6" customHeight="1" x14ac:dyDescent="0.5">
      <c r="A25754" s="523">
        <f t="shared" ref="A25754" si="44427">A25750+1</f>
        <v>3110</v>
      </c>
      <c r="B25754" s="216" t="str">
        <f t="shared" ref="B25754" si="44428">B25750</f>
        <v>Olympiad</v>
      </c>
      <c r="D25754" s="217">
        <f t="shared" ref="D25754" si="44429">D25750+1</f>
        <v>3839</v>
      </c>
      <c r="E25754" s="212"/>
      <c r="F25754" s="197">
        <v>3</v>
      </c>
      <c r="G25754" s="208" t="s">
        <v>287</v>
      </c>
      <c r="R25754" s="200"/>
    </row>
    <row r="25755" spans="1:18" ht="14.6" customHeight="1" thickBot="1" x14ac:dyDescent="0.55000000000000004">
      <c r="A25755" s="526"/>
      <c r="B25755" s="217">
        <f t="shared" ref="B25755" si="44430">B25751+1</f>
        <v>784</v>
      </c>
      <c r="D25755" s="217" t="str">
        <f t="shared" ref="D25755" si="44431">INT((D25754-D$10559-1)/49+1)&amp;"/"&amp;MOD(INT((D25754-D$10559-1)/7),7)+1&amp;"/"&amp;MOD(D25754-D$10559-1,7)+1</f>
        <v>78/4/5</v>
      </c>
      <c r="E25755" s="214"/>
      <c r="F25755" s="197">
        <v>4</v>
      </c>
      <c r="G25755" s="209" t="s">
        <v>605</v>
      </c>
      <c r="R25755" s="200"/>
    </row>
    <row r="25756" spans="1:18" ht="14.6" customHeight="1" x14ac:dyDescent="0.5">
      <c r="A25756" s="524" t="s">
        <v>1279</v>
      </c>
      <c r="B25756" s="217" t="s">
        <v>1186</v>
      </c>
      <c r="D25756" s="202" t="str">
        <f t="shared" ref="D25756" si="44432">IF(MOD(D25754-D$10559-1,49)=0,"Jub",IF(MOD(D25754-D$10559,7)=0,"Sab","Yr"))&amp;" "&amp;IF(MOD(D25754-D$10559-1,49)=0,INT(D25754-D$10559-1)/49,"")</f>
        <v xml:space="preserve">Yr </v>
      </c>
      <c r="E25756" s="201">
        <f t="shared" ref="E25756" si="44433">E25752+1</f>
        <v>2358</v>
      </c>
      <c r="F25756" s="197">
        <v>1</v>
      </c>
      <c r="G25756" s="203" t="s">
        <v>288</v>
      </c>
      <c r="R25756" s="200"/>
    </row>
    <row r="25757" spans="1:18" ht="14.6" customHeight="1" x14ac:dyDescent="0.5">
      <c r="A25757" s="525" t="s">
        <v>1280</v>
      </c>
      <c r="B25757" s="202">
        <f t="shared" ref="B25757" si="44434">B25753+1</f>
        <v>3133</v>
      </c>
      <c r="D25757" s="216" t="str">
        <f t="shared" ref="D25757" si="44435">D25753</f>
        <v>Exodus</v>
      </c>
      <c r="E25757" s="212" t="str">
        <f t="shared" ref="E25757" si="44436">E25753</f>
        <v>AD</v>
      </c>
      <c r="F25757" s="197">
        <v>2</v>
      </c>
      <c r="G25757" s="206" t="s">
        <v>604</v>
      </c>
      <c r="R25757" s="200"/>
    </row>
    <row r="25758" spans="1:18" ht="14.6" customHeight="1" x14ac:dyDescent="0.5">
      <c r="A25758" s="523">
        <f t="shared" ref="A25758" si="44437">A25754+1</f>
        <v>3111</v>
      </c>
      <c r="B25758" s="216" t="str">
        <f t="shared" si="44401"/>
        <v>Olympiad</v>
      </c>
      <c r="D25758" s="217">
        <f t="shared" ref="D25758" si="44438">D25754+1</f>
        <v>3840</v>
      </c>
      <c r="E25758" s="212"/>
      <c r="F25758" s="197">
        <v>3</v>
      </c>
      <c r="G25758" s="208" t="s">
        <v>287</v>
      </c>
      <c r="R25758" s="200"/>
    </row>
    <row r="25759" spans="1:18" ht="14.6" customHeight="1" thickBot="1" x14ac:dyDescent="0.55000000000000004">
      <c r="A25759" s="526"/>
      <c r="B25759" s="217">
        <f t="shared" si="44401"/>
        <v>784</v>
      </c>
      <c r="D25759" s="217" t="str">
        <f t="shared" ref="D25759" si="44439">INT((D25758-D$10559-1)/49+1)&amp;"/"&amp;MOD(INT((D25758-D$10559-1)/7),7)+1&amp;"/"&amp;MOD(D25758-D$10559-1,7)+1</f>
        <v>78/4/6</v>
      </c>
      <c r="E25759" s="214"/>
      <c r="F25759" s="197">
        <v>4</v>
      </c>
      <c r="G25759" s="209" t="s">
        <v>605</v>
      </c>
      <c r="R25759" s="200"/>
    </row>
    <row r="25760" spans="1:18" ht="14.6" customHeight="1" x14ac:dyDescent="0.5">
      <c r="A25760" s="524" t="s">
        <v>1279</v>
      </c>
      <c r="B25760" s="217" t="s">
        <v>1187</v>
      </c>
      <c r="D25760" s="202" t="str">
        <f t="shared" ref="D25760" si="44440">IF(MOD(D25758-D$10559-1,49)=0,"Jub",IF(MOD(D25758-D$10559,7)=0,"Sab","Yr"))&amp;" "&amp;IF(MOD(D25758-D$10559-1,49)=0,INT(D25758-D$10559-1)/49,"")</f>
        <v xml:space="preserve">Yr </v>
      </c>
      <c r="E25760" s="201">
        <f t="shared" ref="E25760" si="44441">E25756+1</f>
        <v>2359</v>
      </c>
      <c r="F25760" s="197">
        <v>1</v>
      </c>
      <c r="G25760" s="203" t="s">
        <v>288</v>
      </c>
      <c r="R25760" s="200"/>
    </row>
    <row r="25761" spans="1:18" ht="14.6" customHeight="1" x14ac:dyDescent="0.5">
      <c r="A25761" s="525" t="s">
        <v>1280</v>
      </c>
      <c r="B25761" s="202">
        <f t="shared" ref="B25761" si="44442">B25757+1</f>
        <v>3134</v>
      </c>
      <c r="D25761" s="216" t="str">
        <f t="shared" ref="D25761" si="44443">D25757</f>
        <v>Exodus</v>
      </c>
      <c r="E25761" s="212" t="str">
        <f t="shared" ref="E25761" si="44444">E25757</f>
        <v>AD</v>
      </c>
      <c r="F25761" s="197">
        <v>2</v>
      </c>
      <c r="G25761" s="206" t="s">
        <v>604</v>
      </c>
      <c r="R25761" s="200"/>
    </row>
    <row r="25762" spans="1:18" ht="14.6" customHeight="1" x14ac:dyDescent="0.5">
      <c r="A25762" s="523">
        <f t="shared" ref="A25762" si="44445">A25758+1</f>
        <v>3112</v>
      </c>
      <c r="B25762" s="216" t="str">
        <f t="shared" si="44410"/>
        <v>Olympiad</v>
      </c>
      <c r="D25762" s="217">
        <f t="shared" ref="D25762" si="44446">D25758+1</f>
        <v>3841</v>
      </c>
      <c r="E25762" s="212"/>
      <c r="F25762" s="197">
        <v>3</v>
      </c>
      <c r="G25762" s="208" t="s">
        <v>287</v>
      </c>
      <c r="R25762" s="200"/>
    </row>
    <row r="25763" spans="1:18" ht="14.6" customHeight="1" thickBot="1" x14ac:dyDescent="0.55000000000000004">
      <c r="A25763" s="526"/>
      <c r="B25763" s="217">
        <f t="shared" si="44410"/>
        <v>784</v>
      </c>
      <c r="D25763" s="359" t="str">
        <f t="shared" ref="D25763" si="44447">INT((D25762-D$10559-1)/49+1)&amp;"/"&amp;MOD(INT((D25762-D$10559-1)/7),7)+1&amp;"/"&amp;MOD(D25762-D$10559-1,7)+1</f>
        <v>78/4/7</v>
      </c>
      <c r="E25763" s="214"/>
      <c r="F25763" s="197">
        <v>4</v>
      </c>
      <c r="G25763" s="209" t="s">
        <v>605</v>
      </c>
      <c r="R25763" s="200"/>
    </row>
    <row r="25764" spans="1:18" ht="14.6" customHeight="1" x14ac:dyDescent="0.5">
      <c r="A25764" s="524" t="s">
        <v>1279</v>
      </c>
      <c r="B25764" s="217" t="s">
        <v>1188</v>
      </c>
      <c r="D25764" s="360" t="str">
        <f t="shared" ref="D25764" si="44448">IF(MOD(D25762-D$10559-1,49)=0,"Jub",IF(MOD(D25762-D$10559,7)=0,"Sab","Yr"))&amp;" "&amp;IF(MOD(D25762-D$10559-1,49)=0,INT(D25762-D$10559-1)/49,"")</f>
        <v xml:space="preserve">Sab </v>
      </c>
      <c r="E25764" s="201">
        <f t="shared" ref="E25764" si="44449">E25760+1</f>
        <v>2360</v>
      </c>
      <c r="F25764" s="197">
        <v>1</v>
      </c>
      <c r="G25764" s="203" t="s">
        <v>288</v>
      </c>
      <c r="R25764" s="200"/>
    </row>
    <row r="25765" spans="1:18" ht="14.6" customHeight="1" x14ac:dyDescent="0.5">
      <c r="A25765" s="525" t="s">
        <v>1280</v>
      </c>
      <c r="B25765" s="202">
        <f t="shared" ref="B25765" si="44450">B25761+1</f>
        <v>3135</v>
      </c>
      <c r="D25765" s="361" t="str">
        <f t="shared" ref="D25765" si="44451">D25761</f>
        <v>Exodus</v>
      </c>
      <c r="E25765" s="212" t="str">
        <f t="shared" ref="E25765" si="44452">E25761</f>
        <v>AD</v>
      </c>
      <c r="F25765" s="197">
        <v>2</v>
      </c>
      <c r="G25765" s="206" t="s">
        <v>604</v>
      </c>
      <c r="R25765" s="200"/>
    </row>
    <row r="25766" spans="1:18" ht="14.6" customHeight="1" x14ac:dyDescent="0.5">
      <c r="A25766" s="523">
        <f t="shared" ref="A25766" si="44453">A25762+1</f>
        <v>3113</v>
      </c>
      <c r="B25766" s="216" t="str">
        <f t="shared" si="44419"/>
        <v>Olympiad</v>
      </c>
      <c r="D25766" s="359">
        <f t="shared" ref="D25766" si="44454">D25762+1</f>
        <v>3842</v>
      </c>
      <c r="E25766" s="212"/>
      <c r="F25766" s="197">
        <v>3</v>
      </c>
      <c r="G25766" s="208" t="s">
        <v>287</v>
      </c>
      <c r="R25766" s="200"/>
    </row>
    <row r="25767" spans="1:18" ht="14.6" customHeight="1" thickBot="1" x14ac:dyDescent="0.55000000000000004">
      <c r="A25767" s="526"/>
      <c r="B25767" s="217">
        <f t="shared" si="44419"/>
        <v>784</v>
      </c>
      <c r="D25767" s="217" t="str">
        <f t="shared" ref="D25767" si="44455">INT((D25766-D$10559-1)/49+1)&amp;"/"&amp;MOD(INT((D25766-D$10559-1)/7),7)+1&amp;"/"&amp;MOD(D25766-D$10559-1,7)+1</f>
        <v>78/5/1</v>
      </c>
      <c r="E25767" s="214"/>
      <c r="F25767" s="197">
        <v>4</v>
      </c>
      <c r="G25767" s="209" t="s">
        <v>605</v>
      </c>
      <c r="R25767" s="200"/>
    </row>
    <row r="25768" spans="1:18" ht="14.6" customHeight="1" x14ac:dyDescent="0.5">
      <c r="A25768" s="524" t="s">
        <v>1279</v>
      </c>
      <c r="B25768" s="217" t="s">
        <v>1189</v>
      </c>
      <c r="D25768" s="202" t="str">
        <f t="shared" ref="D25768" si="44456">IF(MOD(D25766-D$10559-1,49)=0,"Jub",IF(MOD(D25766-D$10559,7)=0,"Sab","Yr"))&amp;" "&amp;IF(MOD(D25766-D$10559-1,49)=0,INT(D25766-D$10559-1)/49,"")</f>
        <v xml:space="preserve">Yr </v>
      </c>
      <c r="E25768" s="201">
        <f t="shared" ref="E25768" si="44457">E25764+1</f>
        <v>2361</v>
      </c>
      <c r="F25768" s="197">
        <v>1</v>
      </c>
      <c r="G25768" s="203" t="s">
        <v>288</v>
      </c>
      <c r="R25768" s="200"/>
    </row>
    <row r="25769" spans="1:18" ht="14.6" customHeight="1" x14ac:dyDescent="0.5">
      <c r="A25769" s="525" t="s">
        <v>1280</v>
      </c>
      <c r="B25769" s="202">
        <f t="shared" ref="B25769" si="44458">B25765+1</f>
        <v>3136</v>
      </c>
      <c r="D25769" s="216" t="str">
        <f t="shared" ref="D25769" si="44459">D25765</f>
        <v>Exodus</v>
      </c>
      <c r="E25769" s="212" t="str">
        <f t="shared" ref="E25769" si="44460">E25765</f>
        <v>AD</v>
      </c>
      <c r="F25769" s="197">
        <v>2</v>
      </c>
      <c r="G25769" s="206" t="s">
        <v>604</v>
      </c>
      <c r="R25769" s="200"/>
    </row>
    <row r="25770" spans="1:18" ht="14.6" customHeight="1" x14ac:dyDescent="0.5">
      <c r="A25770" s="523">
        <f t="shared" ref="A25770" si="44461">A25766+1</f>
        <v>3114</v>
      </c>
      <c r="B25770" s="216" t="str">
        <f t="shared" ref="B25770" si="44462">B25766</f>
        <v>Olympiad</v>
      </c>
      <c r="D25770" s="217">
        <f t="shared" ref="D25770" si="44463">D25766+1</f>
        <v>3843</v>
      </c>
      <c r="E25770" s="212"/>
      <c r="F25770" s="197">
        <v>3</v>
      </c>
      <c r="G25770" s="208" t="s">
        <v>287</v>
      </c>
      <c r="R25770" s="200"/>
    </row>
    <row r="25771" spans="1:18" ht="14.6" customHeight="1" thickBot="1" x14ac:dyDescent="0.55000000000000004">
      <c r="A25771" s="526"/>
      <c r="B25771" s="217">
        <f t="shared" ref="B25771" si="44464">B25767+1</f>
        <v>785</v>
      </c>
      <c r="D25771" s="217" t="str">
        <f t="shared" ref="D25771" si="44465">INT((D25770-D$10559-1)/49+1)&amp;"/"&amp;MOD(INT((D25770-D$10559-1)/7),7)+1&amp;"/"&amp;MOD(D25770-D$10559-1,7)+1</f>
        <v>78/5/2</v>
      </c>
      <c r="E25771" s="214"/>
      <c r="F25771" s="197">
        <v>4</v>
      </c>
      <c r="G25771" s="209" t="s">
        <v>605</v>
      </c>
      <c r="R25771" s="200"/>
    </row>
    <row r="25772" spans="1:18" ht="14.6" customHeight="1" x14ac:dyDescent="0.5">
      <c r="A25772" s="524" t="s">
        <v>1279</v>
      </c>
      <c r="B25772" s="217" t="s">
        <v>1186</v>
      </c>
      <c r="D25772" s="202" t="str">
        <f t="shared" ref="D25772" si="44466">IF(MOD(D25770-D$10559-1,49)=0,"Jub",IF(MOD(D25770-D$10559,7)=0,"Sab","Yr"))&amp;" "&amp;IF(MOD(D25770-D$10559-1,49)=0,INT(D25770-D$10559-1)/49,"")</f>
        <v xml:space="preserve">Yr </v>
      </c>
      <c r="E25772" s="201">
        <f t="shared" ref="E25772" si="44467">E25768+1</f>
        <v>2362</v>
      </c>
      <c r="F25772" s="197">
        <v>1</v>
      </c>
      <c r="G25772" s="203" t="s">
        <v>288</v>
      </c>
      <c r="R25772" s="200"/>
    </row>
    <row r="25773" spans="1:18" ht="14.6" customHeight="1" x14ac:dyDescent="0.5">
      <c r="A25773" s="525" t="s">
        <v>1280</v>
      </c>
      <c r="B25773" s="202">
        <f t="shared" ref="B25773" si="44468">B25769+1</f>
        <v>3137</v>
      </c>
      <c r="D25773" s="216" t="str">
        <f t="shared" ref="D25773" si="44469">D25769</f>
        <v>Exodus</v>
      </c>
      <c r="E25773" s="212" t="str">
        <f t="shared" ref="E25773" si="44470">E25769</f>
        <v>AD</v>
      </c>
      <c r="F25773" s="197">
        <v>2</v>
      </c>
      <c r="G25773" s="206" t="s">
        <v>604</v>
      </c>
      <c r="R25773" s="200"/>
    </row>
    <row r="25774" spans="1:18" ht="14.6" customHeight="1" x14ac:dyDescent="0.5">
      <c r="A25774" s="523">
        <f t="shared" ref="A25774" si="44471">A25770+1</f>
        <v>3115</v>
      </c>
      <c r="B25774" s="216" t="str">
        <f t="shared" si="44401"/>
        <v>Olympiad</v>
      </c>
      <c r="D25774" s="217">
        <f t="shared" ref="D25774" si="44472">D25770+1</f>
        <v>3844</v>
      </c>
      <c r="E25774" s="212"/>
      <c r="F25774" s="197">
        <v>3</v>
      </c>
      <c r="G25774" s="208" t="s">
        <v>287</v>
      </c>
      <c r="R25774" s="200"/>
    </row>
    <row r="25775" spans="1:18" ht="14.6" customHeight="1" thickBot="1" x14ac:dyDescent="0.55000000000000004">
      <c r="A25775" s="526"/>
      <c r="B25775" s="217">
        <f t="shared" si="44401"/>
        <v>785</v>
      </c>
      <c r="D25775" s="217" t="str">
        <f t="shared" ref="D25775" si="44473">INT((D25774-D$10559-1)/49+1)&amp;"/"&amp;MOD(INT((D25774-D$10559-1)/7),7)+1&amp;"/"&amp;MOD(D25774-D$10559-1,7)+1</f>
        <v>78/5/3</v>
      </c>
      <c r="E25775" s="214"/>
      <c r="F25775" s="197">
        <v>4</v>
      </c>
      <c r="G25775" s="209" t="s">
        <v>605</v>
      </c>
      <c r="R25775" s="200"/>
    </row>
    <row r="25776" spans="1:18" ht="14.6" customHeight="1" x14ac:dyDescent="0.5">
      <c r="A25776" s="524" t="s">
        <v>1279</v>
      </c>
      <c r="B25776" s="217" t="s">
        <v>1187</v>
      </c>
      <c r="D25776" s="202" t="str">
        <f t="shared" ref="D25776" si="44474">IF(MOD(D25774-D$10559-1,49)=0,"Jub",IF(MOD(D25774-D$10559,7)=0,"Sab","Yr"))&amp;" "&amp;IF(MOD(D25774-D$10559-1,49)=0,INT(D25774-D$10559-1)/49,"")</f>
        <v xml:space="preserve">Yr </v>
      </c>
      <c r="E25776" s="201">
        <f t="shared" ref="E25776" si="44475">E25772+1</f>
        <v>2363</v>
      </c>
      <c r="F25776" s="197">
        <v>1</v>
      </c>
      <c r="G25776" s="203" t="s">
        <v>288</v>
      </c>
      <c r="R25776" s="200"/>
    </row>
    <row r="25777" spans="1:18" ht="14.6" customHeight="1" x14ac:dyDescent="0.5">
      <c r="A25777" s="525" t="s">
        <v>1280</v>
      </c>
      <c r="B25777" s="202">
        <f t="shared" ref="B25777" si="44476">B25773+1</f>
        <v>3138</v>
      </c>
      <c r="D25777" s="216" t="str">
        <f t="shared" ref="D25777" si="44477">D25773</f>
        <v>Exodus</v>
      </c>
      <c r="E25777" s="212" t="str">
        <f t="shared" ref="E25777" si="44478">E25773</f>
        <v>AD</v>
      </c>
      <c r="F25777" s="197">
        <v>2</v>
      </c>
      <c r="G25777" s="206" t="s">
        <v>604</v>
      </c>
      <c r="R25777" s="200"/>
    </row>
    <row r="25778" spans="1:18" ht="14.6" customHeight="1" x14ac:dyDescent="0.5">
      <c r="A25778" s="523">
        <f t="shared" ref="A25778" si="44479">A25774+1</f>
        <v>3116</v>
      </c>
      <c r="B25778" s="216" t="str">
        <f t="shared" si="44410"/>
        <v>Olympiad</v>
      </c>
      <c r="D25778" s="217">
        <f t="shared" ref="D25778" si="44480">D25774+1</f>
        <v>3845</v>
      </c>
      <c r="E25778" s="212"/>
      <c r="F25778" s="197">
        <v>3</v>
      </c>
      <c r="G25778" s="208" t="s">
        <v>287</v>
      </c>
      <c r="R25778" s="200"/>
    </row>
    <row r="25779" spans="1:18" ht="14.6" customHeight="1" thickBot="1" x14ac:dyDescent="0.55000000000000004">
      <c r="A25779" s="526"/>
      <c r="B25779" s="217">
        <f t="shared" si="44410"/>
        <v>785</v>
      </c>
      <c r="D25779" s="217" t="str">
        <f t="shared" ref="D25779" si="44481">INT((D25778-D$10559-1)/49+1)&amp;"/"&amp;MOD(INT((D25778-D$10559-1)/7),7)+1&amp;"/"&amp;MOD(D25778-D$10559-1,7)+1</f>
        <v>78/5/4</v>
      </c>
      <c r="E25779" s="214"/>
      <c r="F25779" s="197">
        <v>4</v>
      </c>
      <c r="G25779" s="209" t="s">
        <v>605</v>
      </c>
      <c r="R25779" s="200"/>
    </row>
    <row r="25780" spans="1:18" ht="14.6" customHeight="1" x14ac:dyDescent="0.5">
      <c r="A25780" s="524" t="s">
        <v>1279</v>
      </c>
      <c r="B25780" s="217" t="s">
        <v>1188</v>
      </c>
      <c r="D25780" s="202" t="str">
        <f t="shared" ref="D25780" si="44482">IF(MOD(D25778-D$10559-1,49)=0,"Jub",IF(MOD(D25778-D$10559,7)=0,"Sab","Yr"))&amp;" "&amp;IF(MOD(D25778-D$10559-1,49)=0,INT(D25778-D$10559-1)/49,"")</f>
        <v xml:space="preserve">Yr </v>
      </c>
      <c r="E25780" s="201">
        <f t="shared" ref="E25780" si="44483">E25776+1</f>
        <v>2364</v>
      </c>
      <c r="F25780" s="197">
        <v>1</v>
      </c>
      <c r="G25780" s="203" t="s">
        <v>288</v>
      </c>
      <c r="R25780" s="200"/>
    </row>
    <row r="25781" spans="1:18" ht="14.6" customHeight="1" x14ac:dyDescent="0.5">
      <c r="A25781" s="525" t="s">
        <v>1280</v>
      </c>
      <c r="B25781" s="202">
        <f t="shared" ref="B25781" si="44484">B25777+1</f>
        <v>3139</v>
      </c>
      <c r="D25781" s="216" t="str">
        <f t="shared" ref="D25781" si="44485">D25777</f>
        <v>Exodus</v>
      </c>
      <c r="E25781" s="212" t="str">
        <f t="shared" ref="E25781" si="44486">E25777</f>
        <v>AD</v>
      </c>
      <c r="F25781" s="197">
        <v>2</v>
      </c>
      <c r="G25781" s="206" t="s">
        <v>604</v>
      </c>
      <c r="R25781" s="200"/>
    </row>
    <row r="25782" spans="1:18" ht="14.6" customHeight="1" x14ac:dyDescent="0.5">
      <c r="A25782" s="523">
        <f t="shared" ref="A25782" si="44487">A25778+1</f>
        <v>3117</v>
      </c>
      <c r="B25782" s="216" t="str">
        <f t="shared" si="44419"/>
        <v>Olympiad</v>
      </c>
      <c r="D25782" s="217">
        <f t="shared" ref="D25782" si="44488">D25778+1</f>
        <v>3846</v>
      </c>
      <c r="E25782" s="212"/>
      <c r="F25782" s="197">
        <v>3</v>
      </c>
      <c r="G25782" s="208" t="s">
        <v>287</v>
      </c>
      <c r="R25782" s="200"/>
    </row>
    <row r="25783" spans="1:18" ht="14.6" customHeight="1" thickBot="1" x14ac:dyDescent="0.55000000000000004">
      <c r="A25783" s="526"/>
      <c r="B25783" s="217">
        <f t="shared" si="44419"/>
        <v>785</v>
      </c>
      <c r="D25783" s="217" t="str">
        <f t="shared" ref="D25783" si="44489">INT((D25782-D$10559-1)/49+1)&amp;"/"&amp;MOD(INT((D25782-D$10559-1)/7),7)+1&amp;"/"&amp;MOD(D25782-D$10559-1,7)+1</f>
        <v>78/5/5</v>
      </c>
      <c r="E25783" s="214"/>
      <c r="F25783" s="197">
        <v>4</v>
      </c>
      <c r="G25783" s="209" t="s">
        <v>605</v>
      </c>
      <c r="R25783" s="200"/>
    </row>
    <row r="25784" spans="1:18" ht="14.6" customHeight="1" x14ac:dyDescent="0.5">
      <c r="A25784" s="524" t="s">
        <v>1279</v>
      </c>
      <c r="B25784" s="217" t="s">
        <v>1189</v>
      </c>
      <c r="D25784" s="202" t="str">
        <f t="shared" ref="D25784" si="44490">IF(MOD(D25782-D$10559-1,49)=0,"Jub",IF(MOD(D25782-D$10559,7)=0,"Sab","Yr"))&amp;" "&amp;IF(MOD(D25782-D$10559-1,49)=0,INT(D25782-D$10559-1)/49,"")</f>
        <v xml:space="preserve">Yr </v>
      </c>
      <c r="E25784" s="201">
        <f t="shared" ref="E25784" si="44491">E25780+1</f>
        <v>2365</v>
      </c>
      <c r="F25784" s="197">
        <v>1</v>
      </c>
      <c r="G25784" s="203" t="s">
        <v>288</v>
      </c>
      <c r="R25784" s="200"/>
    </row>
    <row r="25785" spans="1:18" ht="14.6" customHeight="1" x14ac:dyDescent="0.5">
      <c r="A25785" s="525" t="s">
        <v>1280</v>
      </c>
      <c r="B25785" s="202">
        <f t="shared" ref="B25785" si="44492">B25781+1</f>
        <v>3140</v>
      </c>
      <c r="D25785" s="216" t="str">
        <f t="shared" ref="D25785" si="44493">D25781</f>
        <v>Exodus</v>
      </c>
      <c r="E25785" s="212" t="str">
        <f t="shared" ref="E25785" si="44494">E25781</f>
        <v>AD</v>
      </c>
      <c r="F25785" s="197">
        <v>2</v>
      </c>
      <c r="G25785" s="206" t="s">
        <v>604</v>
      </c>
      <c r="R25785" s="200"/>
    </row>
    <row r="25786" spans="1:18" ht="14.6" customHeight="1" x14ac:dyDescent="0.5">
      <c r="A25786" s="523">
        <f t="shared" ref="A25786" si="44495">A25782+1</f>
        <v>3118</v>
      </c>
      <c r="B25786" s="216" t="str">
        <f t="shared" ref="B25786" si="44496">B25782</f>
        <v>Olympiad</v>
      </c>
      <c r="D25786" s="217">
        <f t="shared" ref="D25786" si="44497">D25782+1</f>
        <v>3847</v>
      </c>
      <c r="E25786" s="212"/>
      <c r="F25786" s="197">
        <v>3</v>
      </c>
      <c r="G25786" s="208" t="s">
        <v>287</v>
      </c>
      <c r="R25786" s="200"/>
    </row>
    <row r="25787" spans="1:18" ht="14.6" customHeight="1" thickBot="1" x14ac:dyDescent="0.55000000000000004">
      <c r="A25787" s="526"/>
      <c r="B25787" s="217">
        <f t="shared" ref="B25787" si="44498">B25783+1</f>
        <v>786</v>
      </c>
      <c r="D25787" s="217" t="str">
        <f t="shared" ref="D25787" si="44499">INT((D25786-D$10559-1)/49+1)&amp;"/"&amp;MOD(INT((D25786-D$10559-1)/7),7)+1&amp;"/"&amp;MOD(D25786-D$10559-1,7)+1</f>
        <v>78/5/6</v>
      </c>
      <c r="E25787" s="214"/>
      <c r="F25787" s="197">
        <v>4</v>
      </c>
      <c r="G25787" s="209" t="s">
        <v>605</v>
      </c>
      <c r="R25787" s="200"/>
    </row>
    <row r="25788" spans="1:18" ht="14.6" customHeight="1" x14ac:dyDescent="0.5">
      <c r="A25788" s="524" t="s">
        <v>1279</v>
      </c>
      <c r="B25788" s="217" t="s">
        <v>1186</v>
      </c>
      <c r="D25788" s="202" t="str">
        <f t="shared" ref="D25788" si="44500">IF(MOD(D25786-D$10559-1,49)=0,"Jub",IF(MOD(D25786-D$10559,7)=0,"Sab","Yr"))&amp;" "&amp;IF(MOD(D25786-D$10559-1,49)=0,INT(D25786-D$10559-1)/49,"")</f>
        <v xml:space="preserve">Yr </v>
      </c>
      <c r="E25788" s="201">
        <f t="shared" ref="E25788" si="44501">E25784+1</f>
        <v>2366</v>
      </c>
      <c r="F25788" s="197">
        <v>1</v>
      </c>
      <c r="G25788" s="203" t="s">
        <v>288</v>
      </c>
      <c r="R25788" s="200"/>
    </row>
    <row r="25789" spans="1:18" ht="14.6" customHeight="1" x14ac:dyDescent="0.5">
      <c r="A25789" s="525" t="s">
        <v>1280</v>
      </c>
      <c r="B25789" s="202">
        <f t="shared" ref="B25789" si="44502">B25785+1</f>
        <v>3141</v>
      </c>
      <c r="D25789" s="216" t="str">
        <f t="shared" ref="D25789" si="44503">D25785</f>
        <v>Exodus</v>
      </c>
      <c r="E25789" s="212" t="str">
        <f t="shared" ref="E25789" si="44504">E25785</f>
        <v>AD</v>
      </c>
      <c r="F25789" s="197">
        <v>2</v>
      </c>
      <c r="G25789" s="206" t="s">
        <v>604</v>
      </c>
      <c r="R25789" s="200"/>
    </row>
    <row r="25790" spans="1:18" ht="14.6" customHeight="1" x14ac:dyDescent="0.5">
      <c r="A25790" s="523">
        <f t="shared" ref="A25790" si="44505">A25786+1</f>
        <v>3119</v>
      </c>
      <c r="B25790" s="216" t="str">
        <f t="shared" si="44401"/>
        <v>Olympiad</v>
      </c>
      <c r="D25790" s="217">
        <f t="shared" ref="D25790" si="44506">D25786+1</f>
        <v>3848</v>
      </c>
      <c r="E25790" s="212"/>
      <c r="F25790" s="197">
        <v>3</v>
      </c>
      <c r="G25790" s="208" t="s">
        <v>287</v>
      </c>
      <c r="R25790" s="200"/>
    </row>
    <row r="25791" spans="1:18" ht="14.6" customHeight="1" thickBot="1" x14ac:dyDescent="0.55000000000000004">
      <c r="A25791" s="526"/>
      <c r="B25791" s="217">
        <f t="shared" si="44401"/>
        <v>786</v>
      </c>
      <c r="D25791" s="359" t="str">
        <f t="shared" ref="D25791" si="44507">INT((D25790-D$10559-1)/49+1)&amp;"/"&amp;MOD(INT((D25790-D$10559-1)/7),7)+1&amp;"/"&amp;MOD(D25790-D$10559-1,7)+1</f>
        <v>78/5/7</v>
      </c>
      <c r="E25791" s="214"/>
      <c r="F25791" s="197">
        <v>4</v>
      </c>
      <c r="G25791" s="209" t="s">
        <v>605</v>
      </c>
      <c r="R25791" s="200"/>
    </row>
    <row r="25792" spans="1:18" ht="14.6" customHeight="1" x14ac:dyDescent="0.5">
      <c r="A25792" s="524" t="s">
        <v>1279</v>
      </c>
      <c r="B25792" s="217" t="s">
        <v>1187</v>
      </c>
      <c r="D25792" s="360" t="str">
        <f t="shared" ref="D25792" si="44508">IF(MOD(D25790-D$10559-1,49)=0,"Jub",IF(MOD(D25790-D$10559,7)=0,"Sab","Yr"))&amp;" "&amp;IF(MOD(D25790-D$10559-1,49)=0,INT(D25790-D$10559-1)/49,"")</f>
        <v xml:space="preserve">Sab </v>
      </c>
      <c r="E25792" s="201">
        <f t="shared" ref="E25792" si="44509">E25788+1</f>
        <v>2367</v>
      </c>
      <c r="F25792" s="197">
        <v>1</v>
      </c>
      <c r="G25792" s="203" t="s">
        <v>288</v>
      </c>
      <c r="R25792" s="200"/>
    </row>
    <row r="25793" spans="1:18" ht="14.6" customHeight="1" x14ac:dyDescent="0.5">
      <c r="A25793" s="525" t="s">
        <v>1280</v>
      </c>
      <c r="B25793" s="202">
        <f t="shared" ref="B25793" si="44510">B25789+1</f>
        <v>3142</v>
      </c>
      <c r="D25793" s="361" t="str">
        <f t="shared" ref="D25793" si="44511">D25789</f>
        <v>Exodus</v>
      </c>
      <c r="E25793" s="212" t="str">
        <f t="shared" ref="E25793" si="44512">E25789</f>
        <v>AD</v>
      </c>
      <c r="F25793" s="197">
        <v>2</v>
      </c>
      <c r="G25793" s="206" t="s">
        <v>604</v>
      </c>
      <c r="R25793" s="200"/>
    </row>
    <row r="25794" spans="1:18" ht="14.6" customHeight="1" x14ac:dyDescent="0.5">
      <c r="A25794" s="523">
        <f t="shared" ref="A25794" si="44513">A25790+1</f>
        <v>3120</v>
      </c>
      <c r="B25794" s="216" t="str">
        <f t="shared" si="44410"/>
        <v>Olympiad</v>
      </c>
      <c r="D25794" s="359">
        <f t="shared" ref="D25794" si="44514">D25790+1</f>
        <v>3849</v>
      </c>
      <c r="E25794" s="212"/>
      <c r="F25794" s="197">
        <v>3</v>
      </c>
      <c r="G25794" s="208" t="s">
        <v>287</v>
      </c>
      <c r="R25794" s="200"/>
    </row>
    <row r="25795" spans="1:18" ht="14.6" customHeight="1" thickBot="1" x14ac:dyDescent="0.55000000000000004">
      <c r="A25795" s="526"/>
      <c r="B25795" s="217">
        <f t="shared" si="44410"/>
        <v>786</v>
      </c>
      <c r="D25795" s="217" t="str">
        <f t="shared" ref="D25795" si="44515">INT((D25794-D$10559-1)/49+1)&amp;"/"&amp;MOD(INT((D25794-D$10559-1)/7),7)+1&amp;"/"&amp;MOD(D25794-D$10559-1,7)+1</f>
        <v>78/6/1</v>
      </c>
      <c r="E25795" s="214"/>
      <c r="F25795" s="197">
        <v>4</v>
      </c>
      <c r="G25795" s="209" t="s">
        <v>605</v>
      </c>
      <c r="R25795" s="200"/>
    </row>
    <row r="25796" spans="1:18" ht="14.6" customHeight="1" x14ac:dyDescent="0.5">
      <c r="A25796" s="524" t="s">
        <v>1279</v>
      </c>
      <c r="B25796" s="217" t="s">
        <v>1188</v>
      </c>
      <c r="D25796" s="202" t="str">
        <f t="shared" ref="D25796" si="44516">IF(MOD(D25794-D$10559-1,49)=0,"Jub",IF(MOD(D25794-D$10559,7)=0,"Sab","Yr"))&amp;" "&amp;IF(MOD(D25794-D$10559-1,49)=0,INT(D25794-D$10559-1)/49,"")</f>
        <v xml:space="preserve">Yr </v>
      </c>
      <c r="E25796" s="201">
        <f t="shared" ref="E25796" si="44517">E25792+1</f>
        <v>2368</v>
      </c>
      <c r="F25796" s="197">
        <v>1</v>
      </c>
      <c r="G25796" s="203" t="s">
        <v>288</v>
      </c>
      <c r="R25796" s="200"/>
    </row>
    <row r="25797" spans="1:18" ht="14.6" customHeight="1" x14ac:dyDescent="0.5">
      <c r="A25797" s="525" t="s">
        <v>1280</v>
      </c>
      <c r="B25797" s="202">
        <f t="shared" ref="B25797" si="44518">B25793+1</f>
        <v>3143</v>
      </c>
      <c r="D25797" s="216" t="str">
        <f t="shared" ref="D25797" si="44519">D25793</f>
        <v>Exodus</v>
      </c>
      <c r="E25797" s="212" t="str">
        <f t="shared" ref="E25797" si="44520">E25793</f>
        <v>AD</v>
      </c>
      <c r="F25797" s="197">
        <v>2</v>
      </c>
      <c r="G25797" s="206" t="s">
        <v>604</v>
      </c>
      <c r="R25797" s="200"/>
    </row>
    <row r="25798" spans="1:18" ht="14.6" customHeight="1" x14ac:dyDescent="0.5">
      <c r="A25798" s="523">
        <f t="shared" ref="A25798" si="44521">A25794+1</f>
        <v>3121</v>
      </c>
      <c r="B25798" s="216" t="str">
        <f t="shared" si="44419"/>
        <v>Olympiad</v>
      </c>
      <c r="D25798" s="217">
        <f t="shared" ref="D25798" si="44522">D25794+1</f>
        <v>3850</v>
      </c>
      <c r="E25798" s="212"/>
      <c r="F25798" s="197">
        <v>3</v>
      </c>
      <c r="G25798" s="208" t="s">
        <v>287</v>
      </c>
      <c r="R25798" s="200"/>
    </row>
    <row r="25799" spans="1:18" ht="14.6" customHeight="1" thickBot="1" x14ac:dyDescent="0.55000000000000004">
      <c r="A25799" s="526"/>
      <c r="B25799" s="217">
        <f t="shared" si="44419"/>
        <v>786</v>
      </c>
      <c r="D25799" s="217" t="str">
        <f t="shared" ref="D25799" si="44523">INT((D25798-D$10559-1)/49+1)&amp;"/"&amp;MOD(INT((D25798-D$10559-1)/7),7)+1&amp;"/"&amp;MOD(D25798-D$10559-1,7)+1</f>
        <v>78/6/2</v>
      </c>
      <c r="E25799" s="214"/>
      <c r="F25799" s="197">
        <v>4</v>
      </c>
      <c r="G25799" s="209" t="s">
        <v>605</v>
      </c>
      <c r="R25799" s="200"/>
    </row>
    <row r="25800" spans="1:18" ht="14.6" customHeight="1" x14ac:dyDescent="0.5">
      <c r="A25800" s="524" t="s">
        <v>1279</v>
      </c>
      <c r="B25800" s="217" t="s">
        <v>1189</v>
      </c>
      <c r="D25800" s="202" t="str">
        <f t="shared" ref="D25800" si="44524">IF(MOD(D25798-D$10559-1,49)=0,"Jub",IF(MOD(D25798-D$10559,7)=0,"Sab","Yr"))&amp;" "&amp;IF(MOD(D25798-D$10559-1,49)=0,INT(D25798-D$10559-1)/49,"")</f>
        <v xml:space="preserve">Yr </v>
      </c>
      <c r="E25800" s="201">
        <f t="shared" ref="E25800" si="44525">E25796+1</f>
        <v>2369</v>
      </c>
      <c r="F25800" s="197">
        <v>1</v>
      </c>
      <c r="G25800" s="203" t="s">
        <v>288</v>
      </c>
      <c r="R25800" s="200"/>
    </row>
    <row r="25801" spans="1:18" ht="14.6" customHeight="1" x14ac:dyDescent="0.5">
      <c r="A25801" s="525" t="s">
        <v>1280</v>
      </c>
      <c r="B25801" s="202">
        <f t="shared" ref="B25801" si="44526">B25797+1</f>
        <v>3144</v>
      </c>
      <c r="D25801" s="216" t="str">
        <f t="shared" ref="D25801" si="44527">D25797</f>
        <v>Exodus</v>
      </c>
      <c r="E25801" s="212" t="str">
        <f t="shared" ref="E25801" si="44528">E25797</f>
        <v>AD</v>
      </c>
      <c r="F25801" s="197">
        <v>2</v>
      </c>
      <c r="G25801" s="206" t="s">
        <v>604</v>
      </c>
      <c r="R25801" s="200"/>
    </row>
    <row r="25802" spans="1:18" ht="14.6" customHeight="1" x14ac:dyDescent="0.5">
      <c r="A25802" s="523">
        <f t="shared" ref="A25802" si="44529">A25798+1</f>
        <v>3122</v>
      </c>
      <c r="B25802" s="216" t="str">
        <f t="shared" ref="B25802" si="44530">B25798</f>
        <v>Olympiad</v>
      </c>
      <c r="D25802" s="217">
        <f t="shared" ref="D25802" si="44531">D25798+1</f>
        <v>3851</v>
      </c>
      <c r="E25802" s="212"/>
      <c r="F25802" s="197">
        <v>3</v>
      </c>
      <c r="G25802" s="208" t="s">
        <v>287</v>
      </c>
      <c r="R25802" s="200"/>
    </row>
    <row r="25803" spans="1:18" ht="14.6" customHeight="1" thickBot="1" x14ac:dyDescent="0.55000000000000004">
      <c r="A25803" s="526"/>
      <c r="B25803" s="217">
        <f t="shared" ref="B25803" si="44532">B25799+1</f>
        <v>787</v>
      </c>
      <c r="D25803" s="217" t="str">
        <f t="shared" ref="D25803" si="44533">INT((D25802-D$10559-1)/49+1)&amp;"/"&amp;MOD(INT((D25802-D$10559-1)/7),7)+1&amp;"/"&amp;MOD(D25802-D$10559-1,7)+1</f>
        <v>78/6/3</v>
      </c>
      <c r="E25803" s="214"/>
      <c r="F25803" s="197">
        <v>4</v>
      </c>
      <c r="G25803" s="209" t="s">
        <v>605</v>
      </c>
      <c r="R25803" s="200"/>
    </row>
    <row r="25804" spans="1:18" ht="14.6" customHeight="1" x14ac:dyDescent="0.5">
      <c r="A25804" s="524" t="s">
        <v>1279</v>
      </c>
      <c r="B25804" s="217" t="s">
        <v>1186</v>
      </c>
      <c r="D25804" s="202" t="str">
        <f t="shared" ref="D25804" si="44534">IF(MOD(D25802-D$10559-1,49)=0,"Jub",IF(MOD(D25802-D$10559,7)=0,"Sab","Yr"))&amp;" "&amp;IF(MOD(D25802-D$10559-1,49)=0,INT(D25802-D$10559-1)/49,"")</f>
        <v xml:space="preserve">Yr </v>
      </c>
      <c r="E25804" s="201">
        <f t="shared" ref="E25804" si="44535">E25800+1</f>
        <v>2370</v>
      </c>
      <c r="F25804" s="197">
        <v>1</v>
      </c>
      <c r="G25804" s="203" t="s">
        <v>288</v>
      </c>
      <c r="R25804" s="200"/>
    </row>
    <row r="25805" spans="1:18" ht="14.6" customHeight="1" x14ac:dyDescent="0.5">
      <c r="A25805" s="525" t="s">
        <v>1280</v>
      </c>
      <c r="B25805" s="202">
        <f t="shared" ref="B25805" si="44536">B25801+1</f>
        <v>3145</v>
      </c>
      <c r="D25805" s="216" t="str">
        <f t="shared" ref="D25805" si="44537">D25801</f>
        <v>Exodus</v>
      </c>
      <c r="E25805" s="212" t="str">
        <f t="shared" ref="E25805" si="44538">E25801</f>
        <v>AD</v>
      </c>
      <c r="F25805" s="197">
        <v>2</v>
      </c>
      <c r="G25805" s="206" t="s">
        <v>604</v>
      </c>
      <c r="R25805" s="200"/>
    </row>
    <row r="25806" spans="1:18" ht="14.6" customHeight="1" x14ac:dyDescent="0.5">
      <c r="A25806" s="523">
        <f t="shared" ref="A25806" si="44539">A25802+1</f>
        <v>3123</v>
      </c>
      <c r="B25806" s="216" t="str">
        <f t="shared" ref="B25806:B25855" si="44540">B25802</f>
        <v>Olympiad</v>
      </c>
      <c r="D25806" s="217">
        <f t="shared" ref="D25806" si="44541">D25802+1</f>
        <v>3852</v>
      </c>
      <c r="E25806" s="212"/>
      <c r="F25806" s="197">
        <v>3</v>
      </c>
      <c r="G25806" s="208" t="s">
        <v>287</v>
      </c>
      <c r="R25806" s="200"/>
    </row>
    <row r="25807" spans="1:18" ht="14.6" customHeight="1" thickBot="1" x14ac:dyDescent="0.55000000000000004">
      <c r="A25807" s="526"/>
      <c r="B25807" s="217">
        <f t="shared" si="44540"/>
        <v>787</v>
      </c>
      <c r="D25807" s="217" t="str">
        <f t="shared" ref="D25807" si="44542">INT((D25806-D$10559-1)/49+1)&amp;"/"&amp;MOD(INT((D25806-D$10559-1)/7),7)+1&amp;"/"&amp;MOD(D25806-D$10559-1,7)+1</f>
        <v>78/6/4</v>
      </c>
      <c r="E25807" s="214"/>
      <c r="F25807" s="197">
        <v>4</v>
      </c>
      <c r="G25807" s="209" t="s">
        <v>605</v>
      </c>
      <c r="R25807" s="200"/>
    </row>
    <row r="25808" spans="1:18" ht="14.6" customHeight="1" x14ac:dyDescent="0.5">
      <c r="A25808" s="524" t="s">
        <v>1279</v>
      </c>
      <c r="B25808" s="217" t="s">
        <v>1187</v>
      </c>
      <c r="D25808" s="202" t="str">
        <f t="shared" ref="D25808" si="44543">IF(MOD(D25806-D$10559-1,49)=0,"Jub",IF(MOD(D25806-D$10559,7)=0,"Sab","Yr"))&amp;" "&amp;IF(MOD(D25806-D$10559-1,49)=0,INT(D25806-D$10559-1)/49,"")</f>
        <v xml:space="preserve">Yr </v>
      </c>
      <c r="E25808" s="201">
        <f t="shared" ref="E25808" si="44544">E25804+1</f>
        <v>2371</v>
      </c>
      <c r="F25808" s="197">
        <v>1</v>
      </c>
      <c r="G25808" s="203" t="s">
        <v>288</v>
      </c>
      <c r="R25808" s="200"/>
    </row>
    <row r="25809" spans="1:18" ht="14.6" customHeight="1" x14ac:dyDescent="0.5">
      <c r="A25809" s="525" t="s">
        <v>1280</v>
      </c>
      <c r="B25809" s="202">
        <f t="shared" ref="B25809" si="44545">B25805+1</f>
        <v>3146</v>
      </c>
      <c r="D25809" s="216" t="str">
        <f t="shared" ref="D25809" si="44546">D25805</f>
        <v>Exodus</v>
      </c>
      <c r="E25809" s="212" t="str">
        <f t="shared" ref="E25809" si="44547">E25805</f>
        <v>AD</v>
      </c>
      <c r="F25809" s="197">
        <v>2</v>
      </c>
      <c r="G25809" s="206" t="s">
        <v>604</v>
      </c>
      <c r="R25809" s="200"/>
    </row>
    <row r="25810" spans="1:18" ht="14.6" customHeight="1" x14ac:dyDescent="0.5">
      <c r="A25810" s="523">
        <f t="shared" ref="A25810" si="44548">A25806+1</f>
        <v>3124</v>
      </c>
      <c r="B25810" s="216" t="str">
        <f t="shared" ref="B25810:B25859" si="44549">B25806</f>
        <v>Olympiad</v>
      </c>
      <c r="D25810" s="217">
        <f t="shared" ref="D25810" si="44550">D25806+1</f>
        <v>3853</v>
      </c>
      <c r="E25810" s="212"/>
      <c r="F25810" s="197">
        <v>3</v>
      </c>
      <c r="G25810" s="208" t="s">
        <v>287</v>
      </c>
      <c r="R25810" s="200"/>
    </row>
    <row r="25811" spans="1:18" ht="14.6" customHeight="1" thickBot="1" x14ac:dyDescent="0.55000000000000004">
      <c r="A25811" s="526"/>
      <c r="B25811" s="217">
        <f t="shared" si="44549"/>
        <v>787</v>
      </c>
      <c r="D25811" s="217" t="str">
        <f t="shared" ref="D25811" si="44551">INT((D25810-D$10559-1)/49+1)&amp;"/"&amp;MOD(INT((D25810-D$10559-1)/7),7)+1&amp;"/"&amp;MOD(D25810-D$10559-1,7)+1</f>
        <v>78/6/5</v>
      </c>
      <c r="E25811" s="214"/>
      <c r="F25811" s="197">
        <v>4</v>
      </c>
      <c r="G25811" s="209" t="s">
        <v>605</v>
      </c>
      <c r="R25811" s="200"/>
    </row>
    <row r="25812" spans="1:18" ht="14.6" customHeight="1" x14ac:dyDescent="0.5">
      <c r="A25812" s="524" t="s">
        <v>1279</v>
      </c>
      <c r="B25812" s="217" t="s">
        <v>1188</v>
      </c>
      <c r="D25812" s="202" t="str">
        <f t="shared" ref="D25812" si="44552">IF(MOD(D25810-D$10559-1,49)=0,"Jub",IF(MOD(D25810-D$10559,7)=0,"Sab","Yr"))&amp;" "&amp;IF(MOD(D25810-D$10559-1,49)=0,INT(D25810-D$10559-1)/49,"")</f>
        <v xml:space="preserve">Yr </v>
      </c>
      <c r="E25812" s="201">
        <f t="shared" ref="E25812" si="44553">E25808+1</f>
        <v>2372</v>
      </c>
      <c r="F25812" s="197">
        <v>1</v>
      </c>
      <c r="G25812" s="203" t="s">
        <v>288</v>
      </c>
      <c r="R25812" s="200"/>
    </row>
    <row r="25813" spans="1:18" ht="14.6" customHeight="1" x14ac:dyDescent="0.5">
      <c r="A25813" s="525" t="s">
        <v>1280</v>
      </c>
      <c r="B25813" s="202">
        <f t="shared" ref="B25813" si="44554">B25809+1</f>
        <v>3147</v>
      </c>
      <c r="D25813" s="216" t="str">
        <f t="shared" ref="D25813" si="44555">D25809</f>
        <v>Exodus</v>
      </c>
      <c r="E25813" s="212" t="str">
        <f t="shared" ref="E25813" si="44556">E25809</f>
        <v>AD</v>
      </c>
      <c r="F25813" s="197">
        <v>2</v>
      </c>
      <c r="G25813" s="206" t="s">
        <v>604</v>
      </c>
      <c r="R25813" s="200"/>
    </row>
    <row r="25814" spans="1:18" ht="14.6" customHeight="1" x14ac:dyDescent="0.5">
      <c r="A25814" s="523">
        <f t="shared" ref="A25814" si="44557">A25810+1</f>
        <v>3125</v>
      </c>
      <c r="B25814" s="216" t="str">
        <f t="shared" ref="B25814:B25863" si="44558">B25810</f>
        <v>Olympiad</v>
      </c>
      <c r="D25814" s="217">
        <f t="shared" ref="D25814" si="44559">D25810+1</f>
        <v>3854</v>
      </c>
      <c r="E25814" s="212"/>
      <c r="F25814" s="197">
        <v>3</v>
      </c>
      <c r="G25814" s="208" t="s">
        <v>287</v>
      </c>
      <c r="R25814" s="200"/>
    </row>
    <row r="25815" spans="1:18" ht="14.6" customHeight="1" thickBot="1" x14ac:dyDescent="0.55000000000000004">
      <c r="A25815" s="526"/>
      <c r="B25815" s="217">
        <f t="shared" si="44558"/>
        <v>787</v>
      </c>
      <c r="D25815" s="217" t="str">
        <f t="shared" ref="D25815" si="44560">INT((D25814-D$10559-1)/49+1)&amp;"/"&amp;MOD(INT((D25814-D$10559-1)/7),7)+1&amp;"/"&amp;MOD(D25814-D$10559-1,7)+1</f>
        <v>78/6/6</v>
      </c>
      <c r="E25815" s="214"/>
      <c r="F25815" s="197">
        <v>4</v>
      </c>
      <c r="G25815" s="209" t="s">
        <v>605</v>
      </c>
      <c r="R25815" s="200"/>
    </row>
    <row r="25816" spans="1:18" ht="14.6" customHeight="1" x14ac:dyDescent="0.5">
      <c r="A25816" s="524" t="s">
        <v>1279</v>
      </c>
      <c r="B25816" s="217" t="s">
        <v>1189</v>
      </c>
      <c r="D25816" s="202" t="str">
        <f t="shared" ref="D25816" si="44561">IF(MOD(D25814-D$10559-1,49)=0,"Jub",IF(MOD(D25814-D$10559,7)=0,"Sab","Yr"))&amp;" "&amp;IF(MOD(D25814-D$10559-1,49)=0,INT(D25814-D$10559-1)/49,"")</f>
        <v xml:space="preserve">Yr </v>
      </c>
      <c r="E25816" s="201">
        <f t="shared" ref="E25816" si="44562">E25812+1</f>
        <v>2373</v>
      </c>
      <c r="F25816" s="197">
        <v>1</v>
      </c>
      <c r="G25816" s="203" t="s">
        <v>288</v>
      </c>
      <c r="R25816" s="200"/>
    </row>
    <row r="25817" spans="1:18" ht="14.6" customHeight="1" x14ac:dyDescent="0.5">
      <c r="A25817" s="525" t="s">
        <v>1280</v>
      </c>
      <c r="B25817" s="202">
        <f t="shared" ref="B25817" si="44563">B25813+1</f>
        <v>3148</v>
      </c>
      <c r="D25817" s="216" t="str">
        <f t="shared" ref="D25817" si="44564">D25813</f>
        <v>Exodus</v>
      </c>
      <c r="E25817" s="212" t="str">
        <f t="shared" ref="E25817" si="44565">E25813</f>
        <v>AD</v>
      </c>
      <c r="F25817" s="197">
        <v>2</v>
      </c>
      <c r="G25817" s="206" t="s">
        <v>604</v>
      </c>
      <c r="R25817" s="200"/>
    </row>
    <row r="25818" spans="1:18" ht="14.6" customHeight="1" x14ac:dyDescent="0.5">
      <c r="A25818" s="523">
        <f t="shared" ref="A25818" si="44566">A25814+1</f>
        <v>3126</v>
      </c>
      <c r="B25818" s="216" t="str">
        <f t="shared" ref="B25818" si="44567">B25814</f>
        <v>Olympiad</v>
      </c>
      <c r="D25818" s="217">
        <f t="shared" ref="D25818" si="44568">D25814+1</f>
        <v>3855</v>
      </c>
      <c r="E25818" s="212"/>
      <c r="F25818" s="197">
        <v>3</v>
      </c>
      <c r="G25818" s="208" t="s">
        <v>287</v>
      </c>
      <c r="R25818" s="200"/>
    </row>
    <row r="25819" spans="1:18" ht="14.6" customHeight="1" thickBot="1" x14ac:dyDescent="0.55000000000000004">
      <c r="A25819" s="526"/>
      <c r="B25819" s="217">
        <f t="shared" ref="B25819" si="44569">B25815+1</f>
        <v>788</v>
      </c>
      <c r="D25819" s="359" t="str">
        <f t="shared" ref="D25819" si="44570">INT((D25818-D$10559-1)/49+1)&amp;"/"&amp;MOD(INT((D25818-D$10559-1)/7),7)+1&amp;"/"&amp;MOD(D25818-D$10559-1,7)+1</f>
        <v>78/6/7</v>
      </c>
      <c r="E25819" s="214"/>
      <c r="F25819" s="197">
        <v>4</v>
      </c>
      <c r="G25819" s="209" t="s">
        <v>605</v>
      </c>
      <c r="R25819" s="200"/>
    </row>
    <row r="25820" spans="1:18" ht="14.6" customHeight="1" x14ac:dyDescent="0.5">
      <c r="A25820" s="524" t="s">
        <v>1279</v>
      </c>
      <c r="B25820" s="217" t="s">
        <v>1186</v>
      </c>
      <c r="D25820" s="360" t="str">
        <f t="shared" ref="D25820" si="44571">IF(MOD(D25818-D$10559-1,49)=0,"Jub",IF(MOD(D25818-D$10559,7)=0,"Sab","Yr"))&amp;" "&amp;IF(MOD(D25818-D$10559-1,49)=0,INT(D25818-D$10559-1)/49,"")</f>
        <v xml:space="preserve">Sab </v>
      </c>
      <c r="E25820" s="201">
        <f t="shared" ref="E25820" si="44572">E25816+1</f>
        <v>2374</v>
      </c>
      <c r="F25820" s="197">
        <v>1</v>
      </c>
      <c r="G25820" s="203" t="s">
        <v>288</v>
      </c>
      <c r="R25820" s="200"/>
    </row>
    <row r="25821" spans="1:18" ht="14.6" customHeight="1" x14ac:dyDescent="0.5">
      <c r="A25821" s="525" t="s">
        <v>1280</v>
      </c>
      <c r="B25821" s="202">
        <f t="shared" ref="B25821" si="44573">B25817+1</f>
        <v>3149</v>
      </c>
      <c r="D25821" s="361" t="str">
        <f t="shared" ref="D25821" si="44574">D25817</f>
        <v>Exodus</v>
      </c>
      <c r="E25821" s="212" t="str">
        <f t="shared" ref="E25821" si="44575">E25817</f>
        <v>AD</v>
      </c>
      <c r="F25821" s="197">
        <v>2</v>
      </c>
      <c r="G25821" s="206" t="s">
        <v>604</v>
      </c>
      <c r="R25821" s="200"/>
    </row>
    <row r="25822" spans="1:18" ht="14.6" customHeight="1" x14ac:dyDescent="0.5">
      <c r="A25822" s="523">
        <f t="shared" ref="A25822" si="44576">A25818+1</f>
        <v>3127</v>
      </c>
      <c r="B25822" s="216" t="str">
        <f t="shared" si="44540"/>
        <v>Olympiad</v>
      </c>
      <c r="D25822" s="359">
        <f t="shared" ref="D25822" si="44577">D25818+1</f>
        <v>3856</v>
      </c>
      <c r="E25822" s="212"/>
      <c r="F25822" s="197">
        <v>3</v>
      </c>
      <c r="G25822" s="208" t="s">
        <v>287</v>
      </c>
      <c r="R25822" s="200"/>
    </row>
    <row r="25823" spans="1:18" ht="14.6" customHeight="1" thickBot="1" x14ac:dyDescent="0.55000000000000004">
      <c r="A25823" s="526"/>
      <c r="B25823" s="217">
        <f t="shared" si="44540"/>
        <v>788</v>
      </c>
      <c r="D25823" s="217" t="str">
        <f t="shared" ref="D25823" si="44578">INT((D25822-D$10559-1)/49+1)&amp;"/"&amp;MOD(INT((D25822-D$10559-1)/7),7)+1&amp;"/"&amp;MOD(D25822-D$10559-1,7)+1</f>
        <v>78/7/1</v>
      </c>
      <c r="E25823" s="214"/>
      <c r="F25823" s="197">
        <v>4</v>
      </c>
      <c r="G25823" s="209" t="s">
        <v>605</v>
      </c>
      <c r="R25823" s="200"/>
    </row>
    <row r="25824" spans="1:18" ht="14.6" customHeight="1" x14ac:dyDescent="0.5">
      <c r="A25824" s="524" t="s">
        <v>1279</v>
      </c>
      <c r="B25824" s="217" t="s">
        <v>1187</v>
      </c>
      <c r="D25824" s="202" t="str">
        <f t="shared" ref="D25824" si="44579">IF(MOD(D25822-D$10559-1,49)=0,"Jub",IF(MOD(D25822-D$10559,7)=0,"Sab","Yr"))&amp;" "&amp;IF(MOD(D25822-D$10559-1,49)=0,INT(D25822-D$10559-1)/49,"")</f>
        <v xml:space="preserve">Yr </v>
      </c>
      <c r="E25824" s="201">
        <f t="shared" ref="E25824" si="44580">E25820+1</f>
        <v>2375</v>
      </c>
      <c r="F25824" s="197">
        <v>1</v>
      </c>
      <c r="G25824" s="203" t="s">
        <v>288</v>
      </c>
      <c r="R25824" s="200"/>
    </row>
    <row r="25825" spans="1:18" ht="14.6" customHeight="1" x14ac:dyDescent="0.5">
      <c r="A25825" s="525" t="s">
        <v>1280</v>
      </c>
      <c r="B25825" s="202">
        <f t="shared" ref="B25825" si="44581">B25821+1</f>
        <v>3150</v>
      </c>
      <c r="D25825" s="216" t="str">
        <f t="shared" ref="D25825" si="44582">D25821</f>
        <v>Exodus</v>
      </c>
      <c r="E25825" s="212" t="str">
        <f t="shared" ref="E25825" si="44583">E25821</f>
        <v>AD</v>
      </c>
      <c r="F25825" s="197">
        <v>2</v>
      </c>
      <c r="G25825" s="206" t="s">
        <v>604</v>
      </c>
      <c r="R25825" s="200"/>
    </row>
    <row r="25826" spans="1:18" ht="14.6" customHeight="1" x14ac:dyDescent="0.5">
      <c r="A25826" s="523">
        <f t="shared" ref="A25826" si="44584">A25822+1</f>
        <v>3128</v>
      </c>
      <c r="B25826" s="216" t="str">
        <f t="shared" si="44549"/>
        <v>Olympiad</v>
      </c>
      <c r="D25826" s="217">
        <f t="shared" ref="D25826" si="44585">D25822+1</f>
        <v>3857</v>
      </c>
      <c r="E25826" s="212"/>
      <c r="F25826" s="197">
        <v>3</v>
      </c>
      <c r="G25826" s="208" t="s">
        <v>287</v>
      </c>
      <c r="R25826" s="200"/>
    </row>
    <row r="25827" spans="1:18" ht="14.6" customHeight="1" thickBot="1" x14ac:dyDescent="0.55000000000000004">
      <c r="A25827" s="526"/>
      <c r="B25827" s="217">
        <f t="shared" si="44549"/>
        <v>788</v>
      </c>
      <c r="D25827" s="217" t="str">
        <f t="shared" ref="D25827" si="44586">INT((D25826-D$10559-1)/49+1)&amp;"/"&amp;MOD(INT((D25826-D$10559-1)/7),7)+1&amp;"/"&amp;MOD(D25826-D$10559-1,7)+1</f>
        <v>78/7/2</v>
      </c>
      <c r="E25827" s="214"/>
      <c r="F25827" s="197">
        <v>4</v>
      </c>
      <c r="G25827" s="209" t="s">
        <v>605</v>
      </c>
      <c r="R25827" s="200"/>
    </row>
    <row r="25828" spans="1:18" ht="14.6" customHeight="1" x14ac:dyDescent="0.5">
      <c r="A25828" s="524" t="s">
        <v>1279</v>
      </c>
      <c r="B25828" s="217" t="s">
        <v>1188</v>
      </c>
      <c r="D25828" s="202" t="str">
        <f t="shared" ref="D25828" si="44587">IF(MOD(D25826-D$10559-1,49)=0,"Jub",IF(MOD(D25826-D$10559,7)=0,"Sab","Yr"))&amp;" "&amp;IF(MOD(D25826-D$10559-1,49)=0,INT(D25826-D$10559-1)/49,"")</f>
        <v xml:space="preserve">Yr </v>
      </c>
      <c r="E25828" s="201">
        <f t="shared" ref="E25828" si="44588">E25824+1</f>
        <v>2376</v>
      </c>
      <c r="F25828" s="197">
        <v>1</v>
      </c>
      <c r="G25828" s="203" t="s">
        <v>288</v>
      </c>
      <c r="R25828" s="200"/>
    </row>
    <row r="25829" spans="1:18" ht="14.6" customHeight="1" x14ac:dyDescent="0.5">
      <c r="A25829" s="525" t="s">
        <v>1280</v>
      </c>
      <c r="B25829" s="202">
        <f t="shared" ref="B25829" si="44589">B25825+1</f>
        <v>3151</v>
      </c>
      <c r="D25829" s="216" t="str">
        <f t="shared" ref="D25829" si="44590">D25825</f>
        <v>Exodus</v>
      </c>
      <c r="E25829" s="212" t="str">
        <f t="shared" ref="E25829" si="44591">E25825</f>
        <v>AD</v>
      </c>
      <c r="F25829" s="197">
        <v>2</v>
      </c>
      <c r="G25829" s="206" t="s">
        <v>604</v>
      </c>
      <c r="R25829" s="200"/>
    </row>
    <row r="25830" spans="1:18" ht="14.6" customHeight="1" x14ac:dyDescent="0.5">
      <c r="A25830" s="523">
        <f t="shared" ref="A25830" si="44592">A25826+1</f>
        <v>3129</v>
      </c>
      <c r="B25830" s="216" t="str">
        <f t="shared" si="44558"/>
        <v>Olympiad</v>
      </c>
      <c r="D25830" s="217">
        <f t="shared" ref="D25830" si="44593">D25826+1</f>
        <v>3858</v>
      </c>
      <c r="E25830" s="212"/>
      <c r="F25830" s="197">
        <v>3</v>
      </c>
      <c r="G25830" s="208" t="s">
        <v>287</v>
      </c>
      <c r="R25830" s="200"/>
    </row>
    <row r="25831" spans="1:18" ht="14.6" customHeight="1" thickBot="1" x14ac:dyDescent="0.55000000000000004">
      <c r="A25831" s="526"/>
      <c r="B25831" s="217">
        <f t="shared" si="44558"/>
        <v>788</v>
      </c>
      <c r="D25831" s="217" t="str">
        <f t="shared" ref="D25831" si="44594">INT((D25830-D$10559-1)/49+1)&amp;"/"&amp;MOD(INT((D25830-D$10559-1)/7),7)+1&amp;"/"&amp;MOD(D25830-D$10559-1,7)+1</f>
        <v>78/7/3</v>
      </c>
      <c r="E25831" s="214"/>
      <c r="F25831" s="197">
        <v>4</v>
      </c>
      <c r="G25831" s="209" t="s">
        <v>605</v>
      </c>
      <c r="R25831" s="200"/>
    </row>
    <row r="25832" spans="1:18" ht="14.6" customHeight="1" x14ac:dyDescent="0.5">
      <c r="A25832" s="524" t="s">
        <v>1279</v>
      </c>
      <c r="B25832" s="217" t="s">
        <v>1189</v>
      </c>
      <c r="D25832" s="202" t="str">
        <f t="shared" ref="D25832" si="44595">IF(MOD(D25830-D$10559-1,49)=0,"Jub",IF(MOD(D25830-D$10559,7)=0,"Sab","Yr"))&amp;" "&amp;IF(MOD(D25830-D$10559-1,49)=0,INT(D25830-D$10559-1)/49,"")</f>
        <v xml:space="preserve">Yr </v>
      </c>
      <c r="E25832" s="201">
        <f t="shared" ref="E25832" si="44596">E25828+1</f>
        <v>2377</v>
      </c>
      <c r="F25832" s="197">
        <v>1</v>
      </c>
      <c r="G25832" s="203" t="s">
        <v>288</v>
      </c>
      <c r="R25832" s="200"/>
    </row>
    <row r="25833" spans="1:18" ht="14.6" customHeight="1" x14ac:dyDescent="0.5">
      <c r="A25833" s="525" t="s">
        <v>1280</v>
      </c>
      <c r="B25833" s="202">
        <f t="shared" ref="B25833" si="44597">B25829+1</f>
        <v>3152</v>
      </c>
      <c r="D25833" s="216" t="str">
        <f t="shared" ref="D25833" si="44598">D25829</f>
        <v>Exodus</v>
      </c>
      <c r="E25833" s="212" t="str">
        <f t="shared" ref="E25833" si="44599">E25829</f>
        <v>AD</v>
      </c>
      <c r="F25833" s="197">
        <v>2</v>
      </c>
      <c r="G25833" s="206" t="s">
        <v>604</v>
      </c>
      <c r="R25833" s="200"/>
    </row>
    <row r="25834" spans="1:18" ht="14.6" customHeight="1" x14ac:dyDescent="0.5">
      <c r="A25834" s="523">
        <f t="shared" ref="A25834" si="44600">A25830+1</f>
        <v>3130</v>
      </c>
      <c r="B25834" s="216" t="str">
        <f t="shared" ref="B25834" si="44601">B25830</f>
        <v>Olympiad</v>
      </c>
      <c r="D25834" s="217">
        <f t="shared" ref="D25834" si="44602">D25830+1</f>
        <v>3859</v>
      </c>
      <c r="E25834" s="212"/>
      <c r="F25834" s="197">
        <v>3</v>
      </c>
      <c r="G25834" s="208" t="s">
        <v>287</v>
      </c>
      <c r="R25834" s="200"/>
    </row>
    <row r="25835" spans="1:18" ht="14.6" customHeight="1" thickBot="1" x14ac:dyDescent="0.55000000000000004">
      <c r="A25835" s="526"/>
      <c r="B25835" s="217">
        <f t="shared" ref="B25835" si="44603">B25831+1</f>
        <v>789</v>
      </c>
      <c r="D25835" s="217" t="str">
        <f t="shared" ref="D25835" si="44604">INT((D25834-D$10559-1)/49+1)&amp;"/"&amp;MOD(INT((D25834-D$10559-1)/7),7)+1&amp;"/"&amp;MOD(D25834-D$10559-1,7)+1</f>
        <v>78/7/4</v>
      </c>
      <c r="E25835" s="214"/>
      <c r="F25835" s="197">
        <v>4</v>
      </c>
      <c r="G25835" s="209" t="s">
        <v>605</v>
      </c>
      <c r="R25835" s="200"/>
    </row>
    <row r="25836" spans="1:18" ht="14.6" customHeight="1" x14ac:dyDescent="0.5">
      <c r="A25836" s="524" t="s">
        <v>1279</v>
      </c>
      <c r="B25836" s="217" t="s">
        <v>1186</v>
      </c>
      <c r="D25836" s="202" t="str">
        <f t="shared" ref="D25836" si="44605">IF(MOD(D25834-D$10559-1,49)=0,"Jub",IF(MOD(D25834-D$10559,7)=0,"Sab","Yr"))&amp;" "&amp;IF(MOD(D25834-D$10559-1,49)=0,INT(D25834-D$10559-1)/49,"")</f>
        <v xml:space="preserve">Yr </v>
      </c>
      <c r="E25836" s="201">
        <f t="shared" ref="E25836" si="44606">E25832+1</f>
        <v>2378</v>
      </c>
      <c r="F25836" s="197">
        <v>1</v>
      </c>
      <c r="G25836" s="203" t="s">
        <v>288</v>
      </c>
      <c r="R25836" s="200"/>
    </row>
    <row r="25837" spans="1:18" ht="14.6" customHeight="1" x14ac:dyDescent="0.5">
      <c r="A25837" s="525" t="s">
        <v>1280</v>
      </c>
      <c r="B25837" s="202">
        <f t="shared" ref="B25837" si="44607">B25833+1</f>
        <v>3153</v>
      </c>
      <c r="D25837" s="216" t="str">
        <f t="shared" ref="D25837" si="44608">D25833</f>
        <v>Exodus</v>
      </c>
      <c r="E25837" s="212" t="str">
        <f t="shared" ref="E25837" si="44609">E25833</f>
        <v>AD</v>
      </c>
      <c r="F25837" s="197">
        <v>2</v>
      </c>
      <c r="G25837" s="206" t="s">
        <v>604</v>
      </c>
      <c r="R25837" s="200"/>
    </row>
    <row r="25838" spans="1:18" ht="14.6" customHeight="1" x14ac:dyDescent="0.5">
      <c r="A25838" s="523">
        <f t="shared" ref="A25838" si="44610">A25834+1</f>
        <v>3131</v>
      </c>
      <c r="B25838" s="216" t="str">
        <f t="shared" si="44540"/>
        <v>Olympiad</v>
      </c>
      <c r="D25838" s="217">
        <f t="shared" ref="D25838" si="44611">D25834+1</f>
        <v>3860</v>
      </c>
      <c r="E25838" s="212"/>
      <c r="F25838" s="197">
        <v>3</v>
      </c>
      <c r="G25838" s="208" t="s">
        <v>287</v>
      </c>
      <c r="R25838" s="200"/>
    </row>
    <row r="25839" spans="1:18" ht="14.6" customHeight="1" thickBot="1" x14ac:dyDescent="0.55000000000000004">
      <c r="A25839" s="526"/>
      <c r="B25839" s="217">
        <f t="shared" si="44540"/>
        <v>789</v>
      </c>
      <c r="D25839" s="217" t="str">
        <f t="shared" ref="D25839" si="44612">INT((D25838-D$10559-1)/49+1)&amp;"/"&amp;MOD(INT((D25838-D$10559-1)/7),7)+1&amp;"/"&amp;MOD(D25838-D$10559-1,7)+1</f>
        <v>78/7/5</v>
      </c>
      <c r="E25839" s="214"/>
      <c r="F25839" s="197">
        <v>4</v>
      </c>
      <c r="G25839" s="209" t="s">
        <v>605</v>
      </c>
      <c r="R25839" s="200"/>
    </row>
    <row r="25840" spans="1:18" ht="14.6" customHeight="1" x14ac:dyDescent="0.5">
      <c r="A25840" s="524" t="s">
        <v>1279</v>
      </c>
      <c r="B25840" s="217" t="s">
        <v>1187</v>
      </c>
      <c r="D25840" s="202" t="str">
        <f t="shared" ref="D25840" si="44613">IF(MOD(D25838-D$10559-1,49)=0,"Jub",IF(MOD(D25838-D$10559,7)=0,"Sab","Yr"))&amp;" "&amp;IF(MOD(D25838-D$10559-1,49)=0,INT(D25838-D$10559-1)/49,"")</f>
        <v xml:space="preserve">Yr </v>
      </c>
      <c r="E25840" s="201">
        <f t="shared" ref="E25840" si="44614">E25836+1</f>
        <v>2379</v>
      </c>
      <c r="F25840" s="197">
        <v>1</v>
      </c>
      <c r="G25840" s="203" t="s">
        <v>288</v>
      </c>
      <c r="R25840" s="200"/>
    </row>
    <row r="25841" spans="1:18" ht="14.6" customHeight="1" x14ac:dyDescent="0.5">
      <c r="A25841" s="525" t="s">
        <v>1280</v>
      </c>
      <c r="B25841" s="202">
        <f t="shared" ref="B25841" si="44615">B25837+1</f>
        <v>3154</v>
      </c>
      <c r="D25841" s="216" t="str">
        <f t="shared" ref="D25841" si="44616">D25837</f>
        <v>Exodus</v>
      </c>
      <c r="E25841" s="212" t="str">
        <f t="shared" ref="E25841" si="44617">E25837</f>
        <v>AD</v>
      </c>
      <c r="F25841" s="197">
        <v>2</v>
      </c>
      <c r="G25841" s="206" t="s">
        <v>604</v>
      </c>
      <c r="R25841" s="200"/>
    </row>
    <row r="25842" spans="1:18" ht="14.6" customHeight="1" x14ac:dyDescent="0.5">
      <c r="A25842" s="523">
        <f t="shared" ref="A25842" si="44618">A25838+1</f>
        <v>3132</v>
      </c>
      <c r="B25842" s="216" t="str">
        <f t="shared" si="44549"/>
        <v>Olympiad</v>
      </c>
      <c r="D25842" s="217">
        <f t="shared" ref="D25842" si="44619">D25838+1</f>
        <v>3861</v>
      </c>
      <c r="E25842" s="212"/>
      <c r="F25842" s="197">
        <v>3</v>
      </c>
      <c r="G25842" s="208" t="s">
        <v>287</v>
      </c>
      <c r="R25842" s="200"/>
    </row>
    <row r="25843" spans="1:18" ht="14.6" customHeight="1" thickBot="1" x14ac:dyDescent="0.55000000000000004">
      <c r="A25843" s="526"/>
      <c r="B25843" s="217">
        <f t="shared" si="44549"/>
        <v>789</v>
      </c>
      <c r="D25843" s="217" t="str">
        <f t="shared" ref="D25843" si="44620">INT((D25842-D$10559-1)/49+1)&amp;"/"&amp;MOD(INT((D25842-D$10559-1)/7),7)+1&amp;"/"&amp;MOD(D25842-D$10559-1,7)+1</f>
        <v>78/7/6</v>
      </c>
      <c r="E25843" s="214"/>
      <c r="F25843" s="197">
        <v>4</v>
      </c>
      <c r="G25843" s="209" t="s">
        <v>605</v>
      </c>
      <c r="R25843" s="200"/>
    </row>
    <row r="25844" spans="1:18" ht="14.6" customHeight="1" x14ac:dyDescent="0.5">
      <c r="A25844" s="524" t="s">
        <v>1279</v>
      </c>
      <c r="B25844" s="217" t="s">
        <v>1188</v>
      </c>
      <c r="D25844" s="202" t="str">
        <f t="shared" ref="D25844" si="44621">IF(MOD(D25842-D$10559-1,49)=0,"Jub",IF(MOD(D25842-D$10559,7)=0,"Sab","Yr"))&amp;" "&amp;IF(MOD(D25842-D$10559-1,49)=0,INT(D25842-D$10559-1)/49,"")</f>
        <v xml:space="preserve">Yr </v>
      </c>
      <c r="E25844" s="201">
        <f t="shared" ref="E25844" si="44622">E25840+1</f>
        <v>2380</v>
      </c>
      <c r="F25844" s="197">
        <v>1</v>
      </c>
      <c r="G25844" s="203" t="s">
        <v>288</v>
      </c>
      <c r="R25844" s="200"/>
    </row>
    <row r="25845" spans="1:18" ht="14.6" customHeight="1" x14ac:dyDescent="0.5">
      <c r="A25845" s="525" t="s">
        <v>1280</v>
      </c>
      <c r="B25845" s="202">
        <f t="shared" ref="B25845" si="44623">B25841+1</f>
        <v>3155</v>
      </c>
      <c r="D25845" s="216" t="str">
        <f t="shared" ref="D25845" si="44624">D25841</f>
        <v>Exodus</v>
      </c>
      <c r="E25845" s="212" t="str">
        <f t="shared" ref="E25845" si="44625">E25841</f>
        <v>AD</v>
      </c>
      <c r="F25845" s="197">
        <v>2</v>
      </c>
      <c r="G25845" s="206" t="s">
        <v>604</v>
      </c>
      <c r="R25845" s="200"/>
    </row>
    <row r="25846" spans="1:18" ht="14.6" customHeight="1" x14ac:dyDescent="0.5">
      <c r="A25846" s="523">
        <f t="shared" ref="A25846" si="44626">A25842+1</f>
        <v>3133</v>
      </c>
      <c r="B25846" s="216" t="str">
        <f t="shared" si="44558"/>
        <v>Olympiad</v>
      </c>
      <c r="D25846" s="217">
        <f t="shared" ref="D25846" si="44627">D25842+1</f>
        <v>3862</v>
      </c>
      <c r="E25846" s="212"/>
      <c r="F25846" s="197">
        <v>3</v>
      </c>
      <c r="G25846" s="208" t="s">
        <v>287</v>
      </c>
      <c r="R25846" s="200"/>
    </row>
    <row r="25847" spans="1:18" ht="14.6" customHeight="1" thickBot="1" x14ac:dyDescent="0.55000000000000004">
      <c r="A25847" s="526"/>
      <c r="B25847" s="217">
        <f t="shared" si="44558"/>
        <v>789</v>
      </c>
      <c r="D25847" s="359" t="str">
        <f t="shared" ref="D25847" si="44628">INT((D25846-D$10559-1)/49+1)&amp;"/"&amp;MOD(INT((D25846-D$10559-1)/7),7)+1&amp;"/"&amp;MOD(D25846-D$10559-1,7)+1</f>
        <v>78/7/7</v>
      </c>
      <c r="E25847" s="214"/>
      <c r="F25847" s="197">
        <v>4</v>
      </c>
      <c r="G25847" s="209" t="s">
        <v>605</v>
      </c>
      <c r="R25847" s="200"/>
    </row>
    <row r="25848" spans="1:18" ht="14.6" customHeight="1" x14ac:dyDescent="0.5">
      <c r="A25848" s="524" t="s">
        <v>1279</v>
      </c>
      <c r="B25848" s="217" t="s">
        <v>1189</v>
      </c>
      <c r="D25848" s="360" t="str">
        <f t="shared" ref="D25848" si="44629">IF(MOD(D25846-D$10559-1,49)=0,"Jub",IF(MOD(D25846-D$10559,7)=0,"Sab","Yr"))&amp;" "&amp;IF(MOD(D25846-D$10559-1,49)=0,INT(D25846-D$10559-1)/49,"")</f>
        <v xml:space="preserve">Sab </v>
      </c>
      <c r="E25848" s="201">
        <f t="shared" ref="E25848" si="44630">E25844+1</f>
        <v>2381</v>
      </c>
      <c r="F25848" s="197">
        <v>1</v>
      </c>
      <c r="G25848" s="203" t="s">
        <v>288</v>
      </c>
      <c r="R25848" s="200"/>
    </row>
    <row r="25849" spans="1:18" ht="14.6" customHeight="1" x14ac:dyDescent="0.5">
      <c r="A25849" s="525" t="s">
        <v>1280</v>
      </c>
      <c r="B25849" s="202">
        <f t="shared" ref="B25849" si="44631">B25845+1</f>
        <v>3156</v>
      </c>
      <c r="D25849" s="361" t="str">
        <f t="shared" ref="D25849" si="44632">D25845</f>
        <v>Exodus</v>
      </c>
      <c r="E25849" s="212" t="str">
        <f t="shared" ref="E25849" si="44633">E25845</f>
        <v>AD</v>
      </c>
      <c r="F25849" s="197">
        <v>2</v>
      </c>
      <c r="G25849" s="206" t="s">
        <v>604</v>
      </c>
      <c r="R25849" s="200"/>
    </row>
    <row r="25850" spans="1:18" ht="14.6" customHeight="1" x14ac:dyDescent="0.5">
      <c r="A25850" s="523">
        <f t="shared" ref="A25850" si="44634">A25846+1</f>
        <v>3134</v>
      </c>
      <c r="B25850" s="216" t="str">
        <f t="shared" ref="B25850" si="44635">B25846</f>
        <v>Olympiad</v>
      </c>
      <c r="D25850" s="359">
        <f t="shared" ref="D25850" si="44636">D25846+1</f>
        <v>3863</v>
      </c>
      <c r="E25850" s="212"/>
      <c r="F25850" s="197">
        <v>3</v>
      </c>
      <c r="G25850" s="208" t="s">
        <v>287</v>
      </c>
      <c r="R25850" s="200"/>
    </row>
    <row r="25851" spans="1:18" ht="14.6" customHeight="1" thickBot="1" x14ac:dyDescent="0.55000000000000004">
      <c r="A25851" s="526"/>
      <c r="B25851" s="217">
        <f t="shared" ref="B25851" si="44637">B25847+1</f>
        <v>790</v>
      </c>
      <c r="D25851" s="356" t="str">
        <f t="shared" ref="D25851" si="44638">INT((D25850-D$10559-1)/49+1)&amp;"/"&amp;MOD(INT((D25850-D$10559-1)/7),7)+1&amp;"/"&amp;MOD(D25850-D$10559-1,7)+1</f>
        <v>79/1/1</v>
      </c>
      <c r="E25851" s="214"/>
      <c r="F25851" s="197">
        <v>4</v>
      </c>
      <c r="G25851" s="209" t="s">
        <v>605</v>
      </c>
      <c r="R25851" s="200"/>
    </row>
    <row r="25852" spans="1:18" ht="14.6" customHeight="1" x14ac:dyDescent="0.5">
      <c r="A25852" s="524" t="s">
        <v>1279</v>
      </c>
      <c r="B25852" s="217" t="s">
        <v>1186</v>
      </c>
      <c r="D25852" s="357" t="str">
        <f t="shared" ref="D25852" si="44639">IF(MOD(D25850-D$10559-1,49)=0,"Jub",IF(MOD(D25850-D$10559,7)=0,"Sab","Yr"))&amp;" "&amp;IF(MOD(D25850-D$10559-1,49)=0,INT(D25850-D$10559-1)/49,"")</f>
        <v>Jub 78</v>
      </c>
      <c r="E25852" s="201">
        <f t="shared" ref="E25852" si="44640">E25848+1</f>
        <v>2382</v>
      </c>
      <c r="F25852" s="197">
        <v>1</v>
      </c>
      <c r="G25852" s="203" t="s">
        <v>288</v>
      </c>
      <c r="R25852" s="200"/>
    </row>
    <row r="25853" spans="1:18" ht="14.6" customHeight="1" x14ac:dyDescent="0.5">
      <c r="A25853" s="525" t="s">
        <v>1280</v>
      </c>
      <c r="B25853" s="202">
        <f t="shared" ref="B25853" si="44641">B25849+1</f>
        <v>3157</v>
      </c>
      <c r="D25853" s="358" t="str">
        <f t="shared" ref="D25853" si="44642">D25849</f>
        <v>Exodus</v>
      </c>
      <c r="E25853" s="212" t="str">
        <f t="shared" ref="E25853" si="44643">E25849</f>
        <v>AD</v>
      </c>
      <c r="F25853" s="197">
        <v>2</v>
      </c>
      <c r="G25853" s="206" t="s">
        <v>604</v>
      </c>
      <c r="R25853" s="200"/>
    </row>
    <row r="25854" spans="1:18" ht="14.6" customHeight="1" x14ac:dyDescent="0.5">
      <c r="A25854" s="523">
        <f t="shared" ref="A25854" si="44644">A25850+1</f>
        <v>3135</v>
      </c>
      <c r="B25854" s="216" t="str">
        <f t="shared" si="44540"/>
        <v>Olympiad</v>
      </c>
      <c r="D25854" s="356">
        <f t="shared" ref="D25854" si="44645">D25850+1</f>
        <v>3864</v>
      </c>
      <c r="E25854" s="212"/>
      <c r="F25854" s="197">
        <v>3</v>
      </c>
      <c r="G25854" s="208" t="s">
        <v>287</v>
      </c>
      <c r="R25854" s="200"/>
    </row>
    <row r="25855" spans="1:18" ht="14.6" customHeight="1" thickBot="1" x14ac:dyDescent="0.55000000000000004">
      <c r="A25855" s="526"/>
      <c r="B25855" s="217">
        <f t="shared" si="44540"/>
        <v>790</v>
      </c>
      <c r="D25855" s="217" t="str">
        <f t="shared" ref="D25855" si="44646">INT((D25854-D$10559-1)/49+1)&amp;"/"&amp;MOD(INT((D25854-D$10559-1)/7),7)+1&amp;"/"&amp;MOD(D25854-D$10559-1,7)+1</f>
        <v>79/1/2</v>
      </c>
      <c r="E25855" s="214"/>
      <c r="F25855" s="197">
        <v>4</v>
      </c>
      <c r="G25855" s="209" t="s">
        <v>605</v>
      </c>
      <c r="R25855" s="200"/>
    </row>
    <row r="25856" spans="1:18" ht="14.6" customHeight="1" x14ac:dyDescent="0.5">
      <c r="A25856" s="524" t="s">
        <v>1279</v>
      </c>
      <c r="B25856" s="217" t="s">
        <v>1187</v>
      </c>
      <c r="D25856" s="202" t="str">
        <f t="shared" ref="D25856" si="44647">IF(MOD(D25854-D$10559-1,49)=0,"Jub",IF(MOD(D25854-D$10559,7)=0,"Sab","Yr"))&amp;" "&amp;IF(MOD(D25854-D$10559-1,49)=0,INT(D25854-D$10559-1)/49,"")</f>
        <v xml:space="preserve">Yr </v>
      </c>
      <c r="E25856" s="201">
        <f t="shared" ref="E25856" si="44648">E25852+1</f>
        <v>2383</v>
      </c>
      <c r="F25856" s="197">
        <v>1</v>
      </c>
      <c r="G25856" s="203" t="s">
        <v>288</v>
      </c>
      <c r="R25856" s="200"/>
    </row>
    <row r="25857" spans="1:18" ht="14.6" customHeight="1" x14ac:dyDescent="0.5">
      <c r="A25857" s="525" t="s">
        <v>1280</v>
      </c>
      <c r="B25857" s="202">
        <f t="shared" ref="B25857" si="44649">B25853+1</f>
        <v>3158</v>
      </c>
      <c r="D25857" s="216" t="str">
        <f t="shared" ref="D25857" si="44650">D25853</f>
        <v>Exodus</v>
      </c>
      <c r="E25857" s="212" t="str">
        <f t="shared" ref="E25857" si="44651">E25853</f>
        <v>AD</v>
      </c>
      <c r="F25857" s="197">
        <v>2</v>
      </c>
      <c r="G25857" s="206" t="s">
        <v>604</v>
      </c>
      <c r="R25857" s="200"/>
    </row>
    <row r="25858" spans="1:18" ht="14.6" customHeight="1" x14ac:dyDescent="0.5">
      <c r="A25858" s="523">
        <f t="shared" ref="A25858" si="44652">A25854+1</f>
        <v>3136</v>
      </c>
      <c r="B25858" s="216" t="str">
        <f t="shared" si="44549"/>
        <v>Olympiad</v>
      </c>
      <c r="D25858" s="217">
        <f t="shared" ref="D25858" si="44653">D25854+1</f>
        <v>3865</v>
      </c>
      <c r="E25858" s="212"/>
      <c r="F25858" s="197">
        <v>3</v>
      </c>
      <c r="G25858" s="208" t="s">
        <v>287</v>
      </c>
      <c r="R25858" s="200"/>
    </row>
    <row r="25859" spans="1:18" ht="14.6" customHeight="1" thickBot="1" x14ac:dyDescent="0.55000000000000004">
      <c r="A25859" s="526"/>
      <c r="B25859" s="217">
        <f t="shared" si="44549"/>
        <v>790</v>
      </c>
      <c r="D25859" s="217" t="str">
        <f t="shared" ref="D25859" si="44654">INT((D25858-D$10559-1)/49+1)&amp;"/"&amp;MOD(INT((D25858-D$10559-1)/7),7)+1&amp;"/"&amp;MOD(D25858-D$10559-1,7)+1</f>
        <v>79/1/3</v>
      </c>
      <c r="E25859" s="214"/>
      <c r="F25859" s="197">
        <v>4</v>
      </c>
      <c r="G25859" s="209" t="s">
        <v>605</v>
      </c>
      <c r="R25859" s="200"/>
    </row>
    <row r="25860" spans="1:18" ht="14.6" customHeight="1" x14ac:dyDescent="0.5">
      <c r="A25860" s="524" t="s">
        <v>1279</v>
      </c>
      <c r="B25860" s="217" t="s">
        <v>1188</v>
      </c>
      <c r="D25860" s="202" t="str">
        <f t="shared" ref="D25860" si="44655">IF(MOD(D25858-D$10559-1,49)=0,"Jub",IF(MOD(D25858-D$10559,7)=0,"Sab","Yr"))&amp;" "&amp;IF(MOD(D25858-D$10559-1,49)=0,INT(D25858-D$10559-1)/49,"")</f>
        <v xml:space="preserve">Yr </v>
      </c>
      <c r="E25860" s="201">
        <f t="shared" ref="E25860" si="44656">E25856+1</f>
        <v>2384</v>
      </c>
      <c r="F25860" s="197">
        <v>1</v>
      </c>
      <c r="G25860" s="203" t="s">
        <v>288</v>
      </c>
      <c r="R25860" s="200"/>
    </row>
    <row r="25861" spans="1:18" ht="14.6" customHeight="1" x14ac:dyDescent="0.5">
      <c r="A25861" s="525" t="s">
        <v>1280</v>
      </c>
      <c r="B25861" s="202">
        <f t="shared" ref="B25861" si="44657">B25857+1</f>
        <v>3159</v>
      </c>
      <c r="D25861" s="216" t="str">
        <f t="shared" ref="D25861" si="44658">D25857</f>
        <v>Exodus</v>
      </c>
      <c r="E25861" s="212" t="str">
        <f t="shared" ref="E25861" si="44659">E25857</f>
        <v>AD</v>
      </c>
      <c r="F25861" s="197">
        <v>2</v>
      </c>
      <c r="G25861" s="206" t="s">
        <v>604</v>
      </c>
      <c r="R25861" s="200"/>
    </row>
    <row r="25862" spans="1:18" ht="14.6" customHeight="1" x14ac:dyDescent="0.5">
      <c r="A25862" s="523">
        <f t="shared" ref="A25862" si="44660">A25858+1</f>
        <v>3137</v>
      </c>
      <c r="B25862" s="216" t="str">
        <f t="shared" si="44558"/>
        <v>Olympiad</v>
      </c>
      <c r="D25862" s="217">
        <f t="shared" ref="D25862" si="44661">D25858+1</f>
        <v>3866</v>
      </c>
      <c r="E25862" s="212"/>
      <c r="F25862" s="197">
        <v>3</v>
      </c>
      <c r="G25862" s="208" t="s">
        <v>287</v>
      </c>
      <c r="R25862" s="200"/>
    </row>
    <row r="25863" spans="1:18" ht="14.6" customHeight="1" thickBot="1" x14ac:dyDescent="0.55000000000000004">
      <c r="A25863" s="526"/>
      <c r="B25863" s="217">
        <f t="shared" si="44558"/>
        <v>790</v>
      </c>
      <c r="D25863" s="217" t="str">
        <f t="shared" ref="D25863" si="44662">INT((D25862-D$10559-1)/49+1)&amp;"/"&amp;MOD(INT((D25862-D$10559-1)/7),7)+1&amp;"/"&amp;MOD(D25862-D$10559-1,7)+1</f>
        <v>79/1/4</v>
      </c>
      <c r="E25863" s="214"/>
      <c r="F25863" s="197">
        <v>4</v>
      </c>
      <c r="G25863" s="209" t="s">
        <v>605</v>
      </c>
      <c r="R25863" s="200"/>
    </row>
    <row r="25864" spans="1:18" ht="14.6" customHeight="1" x14ac:dyDescent="0.5">
      <c r="A25864" s="524" t="s">
        <v>1279</v>
      </c>
      <c r="B25864" s="217" t="s">
        <v>1189</v>
      </c>
      <c r="D25864" s="202" t="str">
        <f t="shared" ref="D25864" si="44663">IF(MOD(D25862-D$10559-1,49)=0,"Jub",IF(MOD(D25862-D$10559,7)=0,"Sab","Yr"))&amp;" "&amp;IF(MOD(D25862-D$10559-1,49)=0,INT(D25862-D$10559-1)/49,"")</f>
        <v xml:space="preserve">Yr </v>
      </c>
      <c r="E25864" s="201">
        <f t="shared" ref="E25864" si="44664">E25860+1</f>
        <v>2385</v>
      </c>
      <c r="F25864" s="197">
        <v>1</v>
      </c>
      <c r="G25864" s="203" t="s">
        <v>288</v>
      </c>
      <c r="R25864" s="200"/>
    </row>
    <row r="25865" spans="1:18" ht="14.6" customHeight="1" x14ac:dyDescent="0.5">
      <c r="A25865" s="525" t="s">
        <v>1280</v>
      </c>
      <c r="B25865" s="202">
        <f t="shared" ref="B25865" si="44665">B25861+1</f>
        <v>3160</v>
      </c>
      <c r="D25865" s="216" t="str">
        <f t="shared" ref="D25865" si="44666">D25861</f>
        <v>Exodus</v>
      </c>
      <c r="E25865" s="212" t="str">
        <f t="shared" ref="E25865" si="44667">E25861</f>
        <v>AD</v>
      </c>
      <c r="F25865" s="197">
        <v>2</v>
      </c>
      <c r="G25865" s="206" t="s">
        <v>604</v>
      </c>
      <c r="R25865" s="200"/>
    </row>
    <row r="25866" spans="1:18" ht="14.6" customHeight="1" x14ac:dyDescent="0.5">
      <c r="A25866" s="523">
        <f t="shared" ref="A25866" si="44668">A25862+1</f>
        <v>3138</v>
      </c>
      <c r="B25866" s="216" t="str">
        <f t="shared" ref="B25866" si="44669">B25862</f>
        <v>Olympiad</v>
      </c>
      <c r="D25866" s="217">
        <f t="shared" ref="D25866" si="44670">D25862+1</f>
        <v>3867</v>
      </c>
      <c r="E25866" s="212"/>
      <c r="F25866" s="197">
        <v>3</v>
      </c>
      <c r="G25866" s="208" t="s">
        <v>287</v>
      </c>
      <c r="R25866" s="200"/>
    </row>
    <row r="25867" spans="1:18" ht="14.6" customHeight="1" thickBot="1" x14ac:dyDescent="0.55000000000000004">
      <c r="A25867" s="526"/>
      <c r="B25867" s="217">
        <f t="shared" ref="B25867" si="44671">B25863+1</f>
        <v>791</v>
      </c>
      <c r="D25867" s="217" t="str">
        <f t="shared" ref="D25867" si="44672">INT((D25866-D$10559-1)/49+1)&amp;"/"&amp;MOD(INT((D25866-D$10559-1)/7),7)+1&amp;"/"&amp;MOD(D25866-D$10559-1,7)+1</f>
        <v>79/1/5</v>
      </c>
      <c r="E25867" s="214"/>
      <c r="F25867" s="197">
        <v>4</v>
      </c>
      <c r="G25867" s="209" t="s">
        <v>605</v>
      </c>
      <c r="R25867" s="200"/>
    </row>
    <row r="25868" spans="1:18" ht="14.6" customHeight="1" x14ac:dyDescent="0.5">
      <c r="A25868" s="524" t="s">
        <v>1279</v>
      </c>
      <c r="B25868" s="217" t="s">
        <v>1186</v>
      </c>
      <c r="D25868" s="202" t="str">
        <f t="shared" ref="D25868" si="44673">IF(MOD(D25866-D$10559-1,49)=0,"Jub",IF(MOD(D25866-D$10559,7)=0,"Sab","Yr"))&amp;" "&amp;IF(MOD(D25866-D$10559-1,49)=0,INT(D25866-D$10559-1)/49,"")</f>
        <v xml:space="preserve">Yr </v>
      </c>
      <c r="E25868" s="201">
        <f t="shared" ref="E25868" si="44674">E25864+1</f>
        <v>2386</v>
      </c>
      <c r="F25868" s="197">
        <v>1</v>
      </c>
      <c r="G25868" s="203" t="s">
        <v>288</v>
      </c>
      <c r="R25868" s="200"/>
    </row>
    <row r="25869" spans="1:18" ht="14.6" customHeight="1" x14ac:dyDescent="0.5">
      <c r="A25869" s="525" t="s">
        <v>1280</v>
      </c>
      <c r="B25869" s="202">
        <f t="shared" ref="B25869" si="44675">B25865+1</f>
        <v>3161</v>
      </c>
      <c r="D25869" s="216" t="str">
        <f t="shared" ref="D25869" si="44676">D25865</f>
        <v>Exodus</v>
      </c>
      <c r="E25869" s="212" t="str">
        <f t="shared" ref="E25869" si="44677">E25865</f>
        <v>AD</v>
      </c>
      <c r="F25869" s="197">
        <v>2</v>
      </c>
      <c r="G25869" s="206" t="s">
        <v>604</v>
      </c>
      <c r="R25869" s="200"/>
    </row>
    <row r="25870" spans="1:18" ht="14.6" customHeight="1" x14ac:dyDescent="0.5">
      <c r="A25870" s="523">
        <f t="shared" ref="A25870" si="44678">A25866+1</f>
        <v>3139</v>
      </c>
      <c r="B25870" s="216" t="str">
        <f t="shared" ref="B25870:B25919" si="44679">B25866</f>
        <v>Olympiad</v>
      </c>
      <c r="D25870" s="217">
        <f t="shared" ref="D25870" si="44680">D25866+1</f>
        <v>3868</v>
      </c>
      <c r="E25870" s="212"/>
      <c r="F25870" s="197">
        <v>3</v>
      </c>
      <c r="G25870" s="208" t="s">
        <v>287</v>
      </c>
      <c r="R25870" s="200"/>
    </row>
    <row r="25871" spans="1:18" ht="14.6" customHeight="1" thickBot="1" x14ac:dyDescent="0.55000000000000004">
      <c r="A25871" s="526"/>
      <c r="B25871" s="217">
        <f t="shared" si="44679"/>
        <v>791</v>
      </c>
      <c r="D25871" s="217" t="str">
        <f t="shared" ref="D25871" si="44681">INT((D25870-D$10559-1)/49+1)&amp;"/"&amp;MOD(INT((D25870-D$10559-1)/7),7)+1&amp;"/"&amp;MOD(D25870-D$10559-1,7)+1</f>
        <v>79/1/6</v>
      </c>
      <c r="E25871" s="214"/>
      <c r="F25871" s="197">
        <v>4</v>
      </c>
      <c r="G25871" s="209" t="s">
        <v>605</v>
      </c>
      <c r="R25871" s="200"/>
    </row>
    <row r="25872" spans="1:18" ht="14.6" customHeight="1" x14ac:dyDescent="0.5">
      <c r="A25872" s="524" t="s">
        <v>1279</v>
      </c>
      <c r="B25872" s="217" t="s">
        <v>1187</v>
      </c>
      <c r="D25872" s="202" t="str">
        <f t="shared" ref="D25872" si="44682">IF(MOD(D25870-D$10559-1,49)=0,"Jub",IF(MOD(D25870-D$10559,7)=0,"Sab","Yr"))&amp;" "&amp;IF(MOD(D25870-D$10559-1,49)=0,INT(D25870-D$10559-1)/49,"")</f>
        <v xml:space="preserve">Yr </v>
      </c>
      <c r="E25872" s="201">
        <f t="shared" ref="E25872" si="44683">E25868+1</f>
        <v>2387</v>
      </c>
      <c r="F25872" s="197">
        <v>1</v>
      </c>
      <c r="G25872" s="203" t="s">
        <v>288</v>
      </c>
      <c r="R25872" s="200"/>
    </row>
    <row r="25873" spans="1:18" ht="14.6" customHeight="1" x14ac:dyDescent="0.5">
      <c r="A25873" s="525" t="s">
        <v>1280</v>
      </c>
      <c r="B25873" s="202">
        <f t="shared" ref="B25873" si="44684">B25869+1</f>
        <v>3162</v>
      </c>
      <c r="D25873" s="216" t="str">
        <f t="shared" ref="D25873" si="44685">D25869</f>
        <v>Exodus</v>
      </c>
      <c r="E25873" s="212" t="str">
        <f t="shared" ref="E25873" si="44686">E25869</f>
        <v>AD</v>
      </c>
      <c r="F25873" s="197">
        <v>2</v>
      </c>
      <c r="G25873" s="206" t="s">
        <v>604</v>
      </c>
      <c r="R25873" s="200"/>
    </row>
    <row r="25874" spans="1:18" ht="14.6" customHeight="1" x14ac:dyDescent="0.5">
      <c r="A25874" s="523">
        <f t="shared" ref="A25874" si="44687">A25870+1</f>
        <v>3140</v>
      </c>
      <c r="B25874" s="216" t="str">
        <f t="shared" ref="B25874:B25923" si="44688">B25870</f>
        <v>Olympiad</v>
      </c>
      <c r="D25874" s="217">
        <f t="shared" ref="D25874" si="44689">D25870+1</f>
        <v>3869</v>
      </c>
      <c r="E25874" s="212"/>
      <c r="F25874" s="197">
        <v>3</v>
      </c>
      <c r="G25874" s="208" t="s">
        <v>287</v>
      </c>
      <c r="R25874" s="200"/>
    </row>
    <row r="25875" spans="1:18" ht="14.6" customHeight="1" thickBot="1" x14ac:dyDescent="0.55000000000000004">
      <c r="A25875" s="526"/>
      <c r="B25875" s="217">
        <f t="shared" si="44688"/>
        <v>791</v>
      </c>
      <c r="D25875" s="359" t="str">
        <f t="shared" ref="D25875" si="44690">INT((D25874-D$10559-1)/49+1)&amp;"/"&amp;MOD(INT((D25874-D$10559-1)/7),7)+1&amp;"/"&amp;MOD(D25874-D$10559-1,7)+1</f>
        <v>79/1/7</v>
      </c>
      <c r="E25875" s="214"/>
      <c r="F25875" s="197">
        <v>4</v>
      </c>
      <c r="G25875" s="209" t="s">
        <v>605</v>
      </c>
      <c r="R25875" s="200"/>
    </row>
    <row r="25876" spans="1:18" ht="14.6" customHeight="1" x14ac:dyDescent="0.5">
      <c r="A25876" s="524" t="s">
        <v>1279</v>
      </c>
      <c r="B25876" s="217" t="s">
        <v>1188</v>
      </c>
      <c r="D25876" s="360" t="str">
        <f t="shared" ref="D25876" si="44691">IF(MOD(D25874-D$10559-1,49)=0,"Jub",IF(MOD(D25874-D$10559,7)=0,"Sab","Yr"))&amp;" "&amp;IF(MOD(D25874-D$10559-1,49)=0,INT(D25874-D$10559-1)/49,"")</f>
        <v xml:space="preserve">Sab </v>
      </c>
      <c r="E25876" s="201">
        <f t="shared" ref="E25876" si="44692">E25872+1</f>
        <v>2388</v>
      </c>
      <c r="F25876" s="197">
        <v>1</v>
      </c>
      <c r="G25876" s="203" t="s">
        <v>288</v>
      </c>
      <c r="R25876" s="200"/>
    </row>
    <row r="25877" spans="1:18" ht="14.6" customHeight="1" x14ac:dyDescent="0.5">
      <c r="A25877" s="525" t="s">
        <v>1280</v>
      </c>
      <c r="B25877" s="202">
        <f t="shared" ref="B25877" si="44693">B25873+1</f>
        <v>3163</v>
      </c>
      <c r="D25877" s="361" t="str">
        <f t="shared" ref="D25877" si="44694">D25873</f>
        <v>Exodus</v>
      </c>
      <c r="E25877" s="212" t="str">
        <f t="shared" ref="E25877" si="44695">E25873</f>
        <v>AD</v>
      </c>
      <c r="F25877" s="197">
        <v>2</v>
      </c>
      <c r="G25877" s="206" t="s">
        <v>604</v>
      </c>
      <c r="R25877" s="200"/>
    </row>
    <row r="25878" spans="1:18" ht="14.6" customHeight="1" x14ac:dyDescent="0.5">
      <c r="A25878" s="523">
        <f t="shared" ref="A25878" si="44696">A25874+1</f>
        <v>3141</v>
      </c>
      <c r="B25878" s="216" t="str">
        <f t="shared" ref="B25878:B25927" si="44697">B25874</f>
        <v>Olympiad</v>
      </c>
      <c r="D25878" s="359">
        <f t="shared" ref="D25878" si="44698">D25874+1</f>
        <v>3870</v>
      </c>
      <c r="E25878" s="212"/>
      <c r="F25878" s="197">
        <v>3</v>
      </c>
      <c r="G25878" s="208" t="s">
        <v>287</v>
      </c>
      <c r="R25878" s="200"/>
    </row>
    <row r="25879" spans="1:18" ht="14.6" customHeight="1" thickBot="1" x14ac:dyDescent="0.55000000000000004">
      <c r="A25879" s="526"/>
      <c r="B25879" s="217">
        <f t="shared" si="44697"/>
        <v>791</v>
      </c>
      <c r="D25879" s="217" t="str">
        <f t="shared" ref="D25879" si="44699">INT((D25878-D$10559-1)/49+1)&amp;"/"&amp;MOD(INT((D25878-D$10559-1)/7),7)+1&amp;"/"&amp;MOD(D25878-D$10559-1,7)+1</f>
        <v>79/2/1</v>
      </c>
      <c r="E25879" s="214"/>
      <c r="F25879" s="197">
        <v>4</v>
      </c>
      <c r="G25879" s="209" t="s">
        <v>605</v>
      </c>
      <c r="R25879" s="200"/>
    </row>
    <row r="25880" spans="1:18" ht="14.6" customHeight="1" x14ac:dyDescent="0.5">
      <c r="A25880" s="524" t="s">
        <v>1279</v>
      </c>
      <c r="B25880" s="217" t="s">
        <v>1189</v>
      </c>
      <c r="D25880" s="202" t="str">
        <f t="shared" ref="D25880" si="44700">IF(MOD(D25878-D$10559-1,49)=0,"Jub",IF(MOD(D25878-D$10559,7)=0,"Sab","Yr"))&amp;" "&amp;IF(MOD(D25878-D$10559-1,49)=0,INT(D25878-D$10559-1)/49,"")</f>
        <v xml:space="preserve">Yr </v>
      </c>
      <c r="E25880" s="201">
        <f t="shared" ref="E25880" si="44701">E25876+1</f>
        <v>2389</v>
      </c>
      <c r="F25880" s="197">
        <v>1</v>
      </c>
      <c r="G25880" s="203" t="s">
        <v>288</v>
      </c>
      <c r="R25880" s="200"/>
    </row>
    <row r="25881" spans="1:18" ht="14.6" customHeight="1" x14ac:dyDescent="0.5">
      <c r="A25881" s="525" t="s">
        <v>1280</v>
      </c>
      <c r="B25881" s="202">
        <f t="shared" ref="B25881" si="44702">B25877+1</f>
        <v>3164</v>
      </c>
      <c r="D25881" s="216" t="str">
        <f t="shared" ref="D25881" si="44703">D25877</f>
        <v>Exodus</v>
      </c>
      <c r="E25881" s="212" t="str">
        <f t="shared" ref="E25881" si="44704">E25877</f>
        <v>AD</v>
      </c>
      <c r="F25881" s="197">
        <v>2</v>
      </c>
      <c r="G25881" s="206" t="s">
        <v>604</v>
      </c>
      <c r="R25881" s="200"/>
    </row>
    <row r="25882" spans="1:18" ht="14.6" customHeight="1" x14ac:dyDescent="0.5">
      <c r="A25882" s="523">
        <f t="shared" ref="A25882" si="44705">A25878+1</f>
        <v>3142</v>
      </c>
      <c r="B25882" s="216" t="str">
        <f t="shared" ref="B25882" si="44706">B25878</f>
        <v>Olympiad</v>
      </c>
      <c r="D25882" s="217">
        <f t="shared" ref="D25882" si="44707">D25878+1</f>
        <v>3871</v>
      </c>
      <c r="E25882" s="212"/>
      <c r="F25882" s="197">
        <v>3</v>
      </c>
      <c r="G25882" s="208" t="s">
        <v>287</v>
      </c>
      <c r="R25882" s="200"/>
    </row>
    <row r="25883" spans="1:18" ht="14.6" customHeight="1" thickBot="1" x14ac:dyDescent="0.55000000000000004">
      <c r="A25883" s="526"/>
      <c r="B25883" s="217">
        <f t="shared" ref="B25883" si="44708">B25879+1</f>
        <v>792</v>
      </c>
      <c r="D25883" s="217" t="str">
        <f t="shared" ref="D25883" si="44709">INT((D25882-D$10559-1)/49+1)&amp;"/"&amp;MOD(INT((D25882-D$10559-1)/7),7)+1&amp;"/"&amp;MOD(D25882-D$10559-1,7)+1</f>
        <v>79/2/2</v>
      </c>
      <c r="E25883" s="214"/>
      <c r="F25883" s="197">
        <v>4</v>
      </c>
      <c r="G25883" s="209" t="s">
        <v>605</v>
      </c>
      <c r="R25883" s="200"/>
    </row>
    <row r="25884" spans="1:18" ht="14.6" customHeight="1" x14ac:dyDescent="0.5">
      <c r="A25884" s="524" t="s">
        <v>1279</v>
      </c>
      <c r="B25884" s="217" t="s">
        <v>1186</v>
      </c>
      <c r="D25884" s="202" t="str">
        <f t="shared" ref="D25884" si="44710">IF(MOD(D25882-D$10559-1,49)=0,"Jub",IF(MOD(D25882-D$10559,7)=0,"Sab","Yr"))&amp;" "&amp;IF(MOD(D25882-D$10559-1,49)=0,INT(D25882-D$10559-1)/49,"")</f>
        <v xml:space="preserve">Yr </v>
      </c>
      <c r="E25884" s="201">
        <f t="shared" ref="E25884" si="44711">E25880+1</f>
        <v>2390</v>
      </c>
      <c r="F25884" s="197">
        <v>1</v>
      </c>
      <c r="G25884" s="203" t="s">
        <v>288</v>
      </c>
      <c r="R25884" s="200"/>
    </row>
    <row r="25885" spans="1:18" ht="14.6" customHeight="1" x14ac:dyDescent="0.5">
      <c r="A25885" s="525" t="s">
        <v>1280</v>
      </c>
      <c r="B25885" s="202">
        <f t="shared" ref="B25885" si="44712">B25881+1</f>
        <v>3165</v>
      </c>
      <c r="D25885" s="216" t="str">
        <f t="shared" ref="D25885" si="44713">D25881</f>
        <v>Exodus</v>
      </c>
      <c r="E25885" s="212" t="str">
        <f t="shared" ref="E25885" si="44714">E25881</f>
        <v>AD</v>
      </c>
      <c r="F25885" s="197">
        <v>2</v>
      </c>
      <c r="G25885" s="206" t="s">
        <v>604</v>
      </c>
      <c r="R25885" s="200"/>
    </row>
    <row r="25886" spans="1:18" ht="14.6" customHeight="1" x14ac:dyDescent="0.5">
      <c r="A25886" s="523">
        <f t="shared" ref="A25886" si="44715">A25882+1</f>
        <v>3143</v>
      </c>
      <c r="B25886" s="216" t="str">
        <f t="shared" si="44679"/>
        <v>Olympiad</v>
      </c>
      <c r="D25886" s="217">
        <f t="shared" ref="D25886" si="44716">D25882+1</f>
        <v>3872</v>
      </c>
      <c r="E25886" s="212"/>
      <c r="F25886" s="197">
        <v>3</v>
      </c>
      <c r="G25886" s="208" t="s">
        <v>287</v>
      </c>
      <c r="R25886" s="200"/>
    </row>
    <row r="25887" spans="1:18" ht="14.6" customHeight="1" thickBot="1" x14ac:dyDescent="0.55000000000000004">
      <c r="A25887" s="526"/>
      <c r="B25887" s="217">
        <f t="shared" si="44679"/>
        <v>792</v>
      </c>
      <c r="D25887" s="217" t="str">
        <f t="shared" ref="D25887" si="44717">INT((D25886-D$10559-1)/49+1)&amp;"/"&amp;MOD(INT((D25886-D$10559-1)/7),7)+1&amp;"/"&amp;MOD(D25886-D$10559-1,7)+1</f>
        <v>79/2/3</v>
      </c>
      <c r="E25887" s="214"/>
      <c r="F25887" s="197">
        <v>4</v>
      </c>
      <c r="G25887" s="209" t="s">
        <v>605</v>
      </c>
      <c r="R25887" s="200"/>
    </row>
    <row r="25888" spans="1:18" ht="14.6" customHeight="1" x14ac:dyDescent="0.5">
      <c r="A25888" s="524" t="s">
        <v>1279</v>
      </c>
      <c r="B25888" s="217" t="s">
        <v>1187</v>
      </c>
      <c r="D25888" s="202" t="str">
        <f t="shared" ref="D25888" si="44718">IF(MOD(D25886-D$10559-1,49)=0,"Jub",IF(MOD(D25886-D$10559,7)=0,"Sab","Yr"))&amp;" "&amp;IF(MOD(D25886-D$10559-1,49)=0,INT(D25886-D$10559-1)/49,"")</f>
        <v xml:space="preserve">Yr </v>
      </c>
      <c r="E25888" s="201">
        <f t="shared" ref="E25888" si="44719">E25884+1</f>
        <v>2391</v>
      </c>
      <c r="F25888" s="197">
        <v>1</v>
      </c>
      <c r="G25888" s="203" t="s">
        <v>288</v>
      </c>
      <c r="R25888" s="200"/>
    </row>
    <row r="25889" spans="1:18" ht="14.6" customHeight="1" x14ac:dyDescent="0.5">
      <c r="A25889" s="525" t="s">
        <v>1280</v>
      </c>
      <c r="B25889" s="202">
        <f t="shared" ref="B25889" si="44720">B25885+1</f>
        <v>3166</v>
      </c>
      <c r="D25889" s="216" t="str">
        <f t="shared" ref="D25889" si="44721">D25885</f>
        <v>Exodus</v>
      </c>
      <c r="E25889" s="212" t="str">
        <f t="shared" ref="E25889" si="44722">E25885</f>
        <v>AD</v>
      </c>
      <c r="F25889" s="197">
        <v>2</v>
      </c>
      <c r="G25889" s="206" t="s">
        <v>604</v>
      </c>
      <c r="R25889" s="200"/>
    </row>
    <row r="25890" spans="1:18" ht="14.6" customHeight="1" x14ac:dyDescent="0.5">
      <c r="A25890" s="523">
        <f t="shared" ref="A25890" si="44723">A25886+1</f>
        <v>3144</v>
      </c>
      <c r="B25890" s="216" t="str">
        <f t="shared" si="44688"/>
        <v>Olympiad</v>
      </c>
      <c r="D25890" s="217">
        <f t="shared" ref="D25890" si="44724">D25886+1</f>
        <v>3873</v>
      </c>
      <c r="E25890" s="212"/>
      <c r="F25890" s="197">
        <v>3</v>
      </c>
      <c r="G25890" s="208" t="s">
        <v>287</v>
      </c>
      <c r="R25890" s="200"/>
    </row>
    <row r="25891" spans="1:18" ht="14.6" customHeight="1" thickBot="1" x14ac:dyDescent="0.55000000000000004">
      <c r="A25891" s="526"/>
      <c r="B25891" s="217">
        <f t="shared" si="44688"/>
        <v>792</v>
      </c>
      <c r="D25891" s="217" t="str">
        <f t="shared" ref="D25891" si="44725">INT((D25890-D$10559-1)/49+1)&amp;"/"&amp;MOD(INT((D25890-D$10559-1)/7),7)+1&amp;"/"&amp;MOD(D25890-D$10559-1,7)+1</f>
        <v>79/2/4</v>
      </c>
      <c r="E25891" s="214"/>
      <c r="F25891" s="197">
        <v>4</v>
      </c>
      <c r="G25891" s="209" t="s">
        <v>605</v>
      </c>
      <c r="R25891" s="200"/>
    </row>
    <row r="25892" spans="1:18" ht="14.6" customHeight="1" x14ac:dyDescent="0.5">
      <c r="A25892" s="524" t="s">
        <v>1279</v>
      </c>
      <c r="B25892" s="217" t="s">
        <v>1188</v>
      </c>
      <c r="D25892" s="202" t="str">
        <f t="shared" ref="D25892" si="44726">IF(MOD(D25890-D$10559-1,49)=0,"Jub",IF(MOD(D25890-D$10559,7)=0,"Sab","Yr"))&amp;" "&amp;IF(MOD(D25890-D$10559-1,49)=0,INT(D25890-D$10559-1)/49,"")</f>
        <v xml:space="preserve">Yr </v>
      </c>
      <c r="E25892" s="201">
        <f t="shared" ref="E25892" si="44727">E25888+1</f>
        <v>2392</v>
      </c>
      <c r="F25892" s="197">
        <v>1</v>
      </c>
      <c r="G25892" s="203" t="s">
        <v>288</v>
      </c>
      <c r="R25892" s="200"/>
    </row>
    <row r="25893" spans="1:18" ht="14.6" customHeight="1" x14ac:dyDescent="0.5">
      <c r="A25893" s="525" t="s">
        <v>1280</v>
      </c>
      <c r="B25893" s="202">
        <f t="shared" ref="B25893" si="44728">B25889+1</f>
        <v>3167</v>
      </c>
      <c r="D25893" s="216" t="str">
        <f t="shared" ref="D25893" si="44729">D25889</f>
        <v>Exodus</v>
      </c>
      <c r="E25893" s="212" t="str">
        <f t="shared" ref="E25893" si="44730">E25889</f>
        <v>AD</v>
      </c>
      <c r="F25893" s="197">
        <v>2</v>
      </c>
      <c r="G25893" s="206" t="s">
        <v>604</v>
      </c>
      <c r="R25893" s="200"/>
    </row>
    <row r="25894" spans="1:18" ht="14.6" customHeight="1" x14ac:dyDescent="0.5">
      <c r="A25894" s="523">
        <f t="shared" ref="A25894" si="44731">A25890+1</f>
        <v>3145</v>
      </c>
      <c r="B25894" s="216" t="str">
        <f t="shared" si="44697"/>
        <v>Olympiad</v>
      </c>
      <c r="D25894" s="217">
        <f t="shared" ref="D25894" si="44732">D25890+1</f>
        <v>3874</v>
      </c>
      <c r="E25894" s="212"/>
      <c r="F25894" s="197">
        <v>3</v>
      </c>
      <c r="G25894" s="208" t="s">
        <v>287</v>
      </c>
      <c r="R25894" s="200"/>
    </row>
    <row r="25895" spans="1:18" ht="14.6" customHeight="1" thickBot="1" x14ac:dyDescent="0.55000000000000004">
      <c r="A25895" s="526"/>
      <c r="B25895" s="217">
        <f t="shared" si="44697"/>
        <v>792</v>
      </c>
      <c r="D25895" s="217" t="str">
        <f t="shared" ref="D25895" si="44733">INT((D25894-D$10559-1)/49+1)&amp;"/"&amp;MOD(INT((D25894-D$10559-1)/7),7)+1&amp;"/"&amp;MOD(D25894-D$10559-1,7)+1</f>
        <v>79/2/5</v>
      </c>
      <c r="E25895" s="214"/>
      <c r="F25895" s="197">
        <v>4</v>
      </c>
      <c r="G25895" s="209" t="s">
        <v>605</v>
      </c>
      <c r="R25895" s="200"/>
    </row>
    <row r="25896" spans="1:18" ht="14.6" customHeight="1" x14ac:dyDescent="0.5">
      <c r="A25896" s="524" t="s">
        <v>1279</v>
      </c>
      <c r="B25896" s="217" t="s">
        <v>1189</v>
      </c>
      <c r="D25896" s="202" t="str">
        <f t="shared" ref="D25896" si="44734">IF(MOD(D25894-D$10559-1,49)=0,"Jub",IF(MOD(D25894-D$10559,7)=0,"Sab","Yr"))&amp;" "&amp;IF(MOD(D25894-D$10559-1,49)=0,INT(D25894-D$10559-1)/49,"")</f>
        <v xml:space="preserve">Yr </v>
      </c>
      <c r="E25896" s="201">
        <f t="shared" ref="E25896" si="44735">E25892+1</f>
        <v>2393</v>
      </c>
      <c r="F25896" s="197">
        <v>1</v>
      </c>
      <c r="G25896" s="203" t="s">
        <v>288</v>
      </c>
      <c r="R25896" s="200"/>
    </row>
    <row r="25897" spans="1:18" ht="14.6" customHeight="1" x14ac:dyDescent="0.5">
      <c r="A25897" s="525" t="s">
        <v>1280</v>
      </c>
      <c r="B25897" s="202">
        <f t="shared" ref="B25897" si="44736">B25893+1</f>
        <v>3168</v>
      </c>
      <c r="D25897" s="216" t="str">
        <f t="shared" ref="D25897" si="44737">D25893</f>
        <v>Exodus</v>
      </c>
      <c r="E25897" s="212" t="str">
        <f t="shared" ref="E25897" si="44738">E25893</f>
        <v>AD</v>
      </c>
      <c r="F25897" s="197">
        <v>2</v>
      </c>
      <c r="G25897" s="206" t="s">
        <v>604</v>
      </c>
      <c r="R25897" s="200"/>
    </row>
    <row r="25898" spans="1:18" ht="14.6" customHeight="1" x14ac:dyDescent="0.5">
      <c r="A25898" s="523">
        <f t="shared" ref="A25898" si="44739">A25894+1</f>
        <v>3146</v>
      </c>
      <c r="B25898" s="216" t="str">
        <f t="shared" ref="B25898" si="44740">B25894</f>
        <v>Olympiad</v>
      </c>
      <c r="D25898" s="217">
        <f t="shared" ref="D25898" si="44741">D25894+1</f>
        <v>3875</v>
      </c>
      <c r="E25898" s="212"/>
      <c r="F25898" s="197">
        <v>3</v>
      </c>
      <c r="G25898" s="208" t="s">
        <v>287</v>
      </c>
      <c r="R25898" s="200"/>
    </row>
    <row r="25899" spans="1:18" ht="14.6" customHeight="1" thickBot="1" x14ac:dyDescent="0.55000000000000004">
      <c r="A25899" s="526"/>
      <c r="B25899" s="217">
        <f t="shared" ref="B25899" si="44742">B25895+1</f>
        <v>793</v>
      </c>
      <c r="D25899" s="217" t="str">
        <f t="shared" ref="D25899" si="44743">INT((D25898-D$10559-1)/49+1)&amp;"/"&amp;MOD(INT((D25898-D$10559-1)/7),7)+1&amp;"/"&amp;MOD(D25898-D$10559-1,7)+1</f>
        <v>79/2/6</v>
      </c>
      <c r="E25899" s="214"/>
      <c r="F25899" s="197">
        <v>4</v>
      </c>
      <c r="G25899" s="209" t="s">
        <v>605</v>
      </c>
      <c r="R25899" s="200"/>
    </row>
    <row r="25900" spans="1:18" ht="14.6" customHeight="1" x14ac:dyDescent="0.5">
      <c r="A25900" s="524" t="s">
        <v>1279</v>
      </c>
      <c r="B25900" s="217" t="s">
        <v>1186</v>
      </c>
      <c r="D25900" s="202" t="str">
        <f t="shared" ref="D25900" si="44744">IF(MOD(D25898-D$10559-1,49)=0,"Jub",IF(MOD(D25898-D$10559,7)=0,"Sab","Yr"))&amp;" "&amp;IF(MOD(D25898-D$10559-1,49)=0,INT(D25898-D$10559-1)/49,"")</f>
        <v xml:space="preserve">Yr </v>
      </c>
      <c r="E25900" s="201">
        <f t="shared" ref="E25900" si="44745">E25896+1</f>
        <v>2394</v>
      </c>
      <c r="F25900" s="197">
        <v>1</v>
      </c>
      <c r="G25900" s="203" t="s">
        <v>288</v>
      </c>
      <c r="R25900" s="200"/>
    </row>
    <row r="25901" spans="1:18" ht="14.6" customHeight="1" x14ac:dyDescent="0.5">
      <c r="A25901" s="525" t="s">
        <v>1280</v>
      </c>
      <c r="B25901" s="202">
        <f t="shared" ref="B25901" si="44746">B25897+1</f>
        <v>3169</v>
      </c>
      <c r="D25901" s="216" t="str">
        <f t="shared" ref="D25901" si="44747">D25897</f>
        <v>Exodus</v>
      </c>
      <c r="E25901" s="212" t="str">
        <f t="shared" ref="E25901" si="44748">E25897</f>
        <v>AD</v>
      </c>
      <c r="F25901" s="197">
        <v>2</v>
      </c>
      <c r="G25901" s="206" t="s">
        <v>604</v>
      </c>
      <c r="R25901" s="200"/>
    </row>
    <row r="25902" spans="1:18" ht="14.6" customHeight="1" x14ac:dyDescent="0.5">
      <c r="A25902" s="523">
        <f t="shared" ref="A25902" si="44749">A25898+1</f>
        <v>3147</v>
      </c>
      <c r="B25902" s="216" t="str">
        <f t="shared" si="44679"/>
        <v>Olympiad</v>
      </c>
      <c r="D25902" s="217">
        <f t="shared" ref="D25902" si="44750">D25898+1</f>
        <v>3876</v>
      </c>
      <c r="E25902" s="212"/>
      <c r="F25902" s="197">
        <v>3</v>
      </c>
      <c r="G25902" s="208" t="s">
        <v>287</v>
      </c>
      <c r="R25902" s="200"/>
    </row>
    <row r="25903" spans="1:18" ht="14.6" customHeight="1" thickBot="1" x14ac:dyDescent="0.55000000000000004">
      <c r="A25903" s="526"/>
      <c r="B25903" s="217">
        <f t="shared" si="44679"/>
        <v>793</v>
      </c>
      <c r="D25903" s="359" t="str">
        <f t="shared" ref="D25903" si="44751">INT((D25902-D$10559-1)/49+1)&amp;"/"&amp;MOD(INT((D25902-D$10559-1)/7),7)+1&amp;"/"&amp;MOD(D25902-D$10559-1,7)+1</f>
        <v>79/2/7</v>
      </c>
      <c r="E25903" s="214"/>
      <c r="F25903" s="197">
        <v>4</v>
      </c>
      <c r="G25903" s="209" t="s">
        <v>605</v>
      </c>
      <c r="R25903" s="200"/>
    </row>
    <row r="25904" spans="1:18" ht="14.6" customHeight="1" x14ac:dyDescent="0.5">
      <c r="A25904" s="524" t="s">
        <v>1279</v>
      </c>
      <c r="B25904" s="217" t="s">
        <v>1187</v>
      </c>
      <c r="D25904" s="360" t="str">
        <f t="shared" ref="D25904" si="44752">IF(MOD(D25902-D$10559-1,49)=0,"Jub",IF(MOD(D25902-D$10559,7)=0,"Sab","Yr"))&amp;" "&amp;IF(MOD(D25902-D$10559-1,49)=0,INT(D25902-D$10559-1)/49,"")</f>
        <v xml:space="preserve">Sab </v>
      </c>
      <c r="E25904" s="201">
        <f t="shared" ref="E25904" si="44753">E25900+1</f>
        <v>2395</v>
      </c>
      <c r="F25904" s="197">
        <v>1</v>
      </c>
      <c r="G25904" s="203" t="s">
        <v>288</v>
      </c>
      <c r="R25904" s="200"/>
    </row>
    <row r="25905" spans="1:18" ht="14.6" customHeight="1" x14ac:dyDescent="0.5">
      <c r="A25905" s="525" t="s">
        <v>1280</v>
      </c>
      <c r="B25905" s="202">
        <f t="shared" ref="B25905" si="44754">B25901+1</f>
        <v>3170</v>
      </c>
      <c r="D25905" s="361" t="str">
        <f t="shared" ref="D25905" si="44755">D25901</f>
        <v>Exodus</v>
      </c>
      <c r="E25905" s="212" t="str">
        <f t="shared" ref="E25905" si="44756">E25901</f>
        <v>AD</v>
      </c>
      <c r="F25905" s="197">
        <v>2</v>
      </c>
      <c r="G25905" s="206" t="s">
        <v>604</v>
      </c>
      <c r="R25905" s="200"/>
    </row>
    <row r="25906" spans="1:18" ht="14.6" customHeight="1" x14ac:dyDescent="0.5">
      <c r="A25906" s="523">
        <f t="shared" ref="A25906" si="44757">A25902+1</f>
        <v>3148</v>
      </c>
      <c r="B25906" s="216" t="str">
        <f t="shared" si="44688"/>
        <v>Olympiad</v>
      </c>
      <c r="D25906" s="359">
        <f t="shared" ref="D25906" si="44758">D25902+1</f>
        <v>3877</v>
      </c>
      <c r="E25906" s="212"/>
      <c r="F25906" s="197">
        <v>3</v>
      </c>
      <c r="G25906" s="208" t="s">
        <v>287</v>
      </c>
      <c r="R25906" s="200"/>
    </row>
    <row r="25907" spans="1:18" ht="14.6" customHeight="1" thickBot="1" x14ac:dyDescent="0.55000000000000004">
      <c r="A25907" s="526"/>
      <c r="B25907" s="217">
        <f t="shared" si="44688"/>
        <v>793</v>
      </c>
      <c r="D25907" s="217" t="str">
        <f t="shared" ref="D25907" si="44759">INT((D25906-D$10559-1)/49+1)&amp;"/"&amp;MOD(INT((D25906-D$10559-1)/7),7)+1&amp;"/"&amp;MOD(D25906-D$10559-1,7)+1</f>
        <v>79/3/1</v>
      </c>
      <c r="E25907" s="214"/>
      <c r="F25907" s="197">
        <v>4</v>
      </c>
      <c r="G25907" s="209" t="s">
        <v>605</v>
      </c>
      <c r="R25907" s="200"/>
    </row>
    <row r="25908" spans="1:18" ht="14.6" customHeight="1" x14ac:dyDescent="0.5">
      <c r="A25908" s="524" t="s">
        <v>1279</v>
      </c>
      <c r="B25908" s="217" t="s">
        <v>1188</v>
      </c>
      <c r="D25908" s="202" t="str">
        <f t="shared" ref="D25908" si="44760">IF(MOD(D25906-D$10559-1,49)=0,"Jub",IF(MOD(D25906-D$10559,7)=0,"Sab","Yr"))&amp;" "&amp;IF(MOD(D25906-D$10559-1,49)=0,INT(D25906-D$10559-1)/49,"")</f>
        <v xml:space="preserve">Yr </v>
      </c>
      <c r="E25908" s="201">
        <f t="shared" ref="E25908" si="44761">E25904+1</f>
        <v>2396</v>
      </c>
      <c r="F25908" s="197">
        <v>1</v>
      </c>
      <c r="G25908" s="203" t="s">
        <v>288</v>
      </c>
      <c r="R25908" s="200"/>
    </row>
    <row r="25909" spans="1:18" ht="14.6" customHeight="1" x14ac:dyDescent="0.5">
      <c r="A25909" s="525" t="s">
        <v>1280</v>
      </c>
      <c r="B25909" s="202">
        <f t="shared" ref="B25909" si="44762">B25905+1</f>
        <v>3171</v>
      </c>
      <c r="D25909" s="216" t="str">
        <f t="shared" ref="D25909" si="44763">D25905</f>
        <v>Exodus</v>
      </c>
      <c r="E25909" s="212" t="str">
        <f t="shared" ref="E25909" si="44764">E25905</f>
        <v>AD</v>
      </c>
      <c r="F25909" s="197">
        <v>2</v>
      </c>
      <c r="G25909" s="206" t="s">
        <v>604</v>
      </c>
      <c r="R25909" s="200"/>
    </row>
    <row r="25910" spans="1:18" ht="14.6" customHeight="1" x14ac:dyDescent="0.5">
      <c r="A25910" s="523">
        <f t="shared" ref="A25910" si="44765">A25906+1</f>
        <v>3149</v>
      </c>
      <c r="B25910" s="216" t="str">
        <f t="shared" si="44697"/>
        <v>Olympiad</v>
      </c>
      <c r="D25910" s="217">
        <f t="shared" ref="D25910" si="44766">D25906+1</f>
        <v>3878</v>
      </c>
      <c r="E25910" s="212"/>
      <c r="F25910" s="197">
        <v>3</v>
      </c>
      <c r="G25910" s="208" t="s">
        <v>287</v>
      </c>
      <c r="R25910" s="200"/>
    </row>
    <row r="25911" spans="1:18" ht="14.6" customHeight="1" thickBot="1" x14ac:dyDescent="0.55000000000000004">
      <c r="A25911" s="526"/>
      <c r="B25911" s="217">
        <f t="shared" si="44697"/>
        <v>793</v>
      </c>
      <c r="D25911" s="217" t="str">
        <f t="shared" ref="D25911" si="44767">INT((D25910-D$10559-1)/49+1)&amp;"/"&amp;MOD(INT((D25910-D$10559-1)/7),7)+1&amp;"/"&amp;MOD(D25910-D$10559-1,7)+1</f>
        <v>79/3/2</v>
      </c>
      <c r="E25911" s="214"/>
      <c r="F25911" s="197">
        <v>4</v>
      </c>
      <c r="G25911" s="209" t="s">
        <v>605</v>
      </c>
      <c r="R25911" s="200"/>
    </row>
    <row r="25912" spans="1:18" ht="14.6" customHeight="1" x14ac:dyDescent="0.5">
      <c r="A25912" s="524" t="s">
        <v>1279</v>
      </c>
      <c r="B25912" s="217" t="s">
        <v>1189</v>
      </c>
      <c r="D25912" s="202" t="str">
        <f t="shared" ref="D25912" si="44768">IF(MOD(D25910-D$10559-1,49)=0,"Jub",IF(MOD(D25910-D$10559,7)=0,"Sab","Yr"))&amp;" "&amp;IF(MOD(D25910-D$10559-1,49)=0,INT(D25910-D$10559-1)/49,"")</f>
        <v xml:space="preserve">Yr </v>
      </c>
      <c r="E25912" s="201">
        <f t="shared" ref="E25912" si="44769">E25908+1</f>
        <v>2397</v>
      </c>
      <c r="F25912" s="197">
        <v>1</v>
      </c>
      <c r="G25912" s="203" t="s">
        <v>288</v>
      </c>
      <c r="R25912" s="200"/>
    </row>
    <row r="25913" spans="1:18" ht="14.6" customHeight="1" x14ac:dyDescent="0.5">
      <c r="A25913" s="525" t="s">
        <v>1280</v>
      </c>
      <c r="B25913" s="202">
        <f t="shared" ref="B25913" si="44770">B25909+1</f>
        <v>3172</v>
      </c>
      <c r="D25913" s="216" t="str">
        <f t="shared" ref="D25913" si="44771">D25909</f>
        <v>Exodus</v>
      </c>
      <c r="E25913" s="212" t="str">
        <f t="shared" ref="E25913" si="44772">E25909</f>
        <v>AD</v>
      </c>
      <c r="F25913" s="197">
        <v>2</v>
      </c>
      <c r="G25913" s="206" t="s">
        <v>604</v>
      </c>
      <c r="R25913" s="200"/>
    </row>
    <row r="25914" spans="1:18" ht="14.6" customHeight="1" x14ac:dyDescent="0.5">
      <c r="A25914" s="523">
        <f t="shared" ref="A25914" si="44773">A25910+1</f>
        <v>3150</v>
      </c>
      <c r="B25914" s="216" t="str">
        <f t="shared" ref="B25914" si="44774">B25910</f>
        <v>Olympiad</v>
      </c>
      <c r="D25914" s="217">
        <f t="shared" ref="D25914" si="44775">D25910+1</f>
        <v>3879</v>
      </c>
      <c r="E25914" s="212"/>
      <c r="F25914" s="197">
        <v>3</v>
      </c>
      <c r="G25914" s="208" t="s">
        <v>287</v>
      </c>
      <c r="R25914" s="200"/>
    </row>
    <row r="25915" spans="1:18" ht="14.6" customHeight="1" thickBot="1" x14ac:dyDescent="0.55000000000000004">
      <c r="A25915" s="526"/>
      <c r="B25915" s="217">
        <f t="shared" ref="B25915" si="44776">B25911+1</f>
        <v>794</v>
      </c>
      <c r="D25915" s="217" t="str">
        <f t="shared" ref="D25915" si="44777">INT((D25914-D$10559-1)/49+1)&amp;"/"&amp;MOD(INT((D25914-D$10559-1)/7),7)+1&amp;"/"&amp;MOD(D25914-D$10559-1,7)+1</f>
        <v>79/3/3</v>
      </c>
      <c r="E25915" s="214"/>
      <c r="F25915" s="197">
        <v>4</v>
      </c>
      <c r="G25915" s="209" t="s">
        <v>605</v>
      </c>
      <c r="R25915" s="200"/>
    </row>
    <row r="25916" spans="1:18" ht="14.6" customHeight="1" x14ac:dyDescent="0.5">
      <c r="A25916" s="524" t="s">
        <v>1279</v>
      </c>
      <c r="B25916" s="217" t="s">
        <v>1186</v>
      </c>
      <c r="D25916" s="202" t="str">
        <f t="shared" ref="D25916" si="44778">IF(MOD(D25914-D$10559-1,49)=0,"Jub",IF(MOD(D25914-D$10559,7)=0,"Sab","Yr"))&amp;" "&amp;IF(MOD(D25914-D$10559-1,49)=0,INT(D25914-D$10559-1)/49,"")</f>
        <v xml:space="preserve">Yr </v>
      </c>
      <c r="E25916" s="201">
        <f t="shared" ref="E25916" si="44779">E25912+1</f>
        <v>2398</v>
      </c>
      <c r="F25916" s="197">
        <v>1</v>
      </c>
      <c r="G25916" s="203" t="s">
        <v>288</v>
      </c>
      <c r="R25916" s="200"/>
    </row>
    <row r="25917" spans="1:18" ht="14.6" customHeight="1" x14ac:dyDescent="0.5">
      <c r="A25917" s="525" t="s">
        <v>1280</v>
      </c>
      <c r="B25917" s="202">
        <f t="shared" ref="B25917" si="44780">B25913+1</f>
        <v>3173</v>
      </c>
      <c r="D25917" s="216" t="str">
        <f t="shared" ref="D25917" si="44781">D25913</f>
        <v>Exodus</v>
      </c>
      <c r="E25917" s="212" t="str">
        <f t="shared" ref="E25917" si="44782">E25913</f>
        <v>AD</v>
      </c>
      <c r="F25917" s="197">
        <v>2</v>
      </c>
      <c r="G25917" s="206" t="s">
        <v>604</v>
      </c>
      <c r="R25917" s="200"/>
    </row>
    <row r="25918" spans="1:18" ht="14.6" customHeight="1" x14ac:dyDescent="0.5">
      <c r="A25918" s="523">
        <f t="shared" ref="A25918" si="44783">A25914+1</f>
        <v>3151</v>
      </c>
      <c r="B25918" s="216" t="str">
        <f t="shared" si="44679"/>
        <v>Olympiad</v>
      </c>
      <c r="D25918" s="217">
        <f t="shared" ref="D25918" si="44784">D25914+1</f>
        <v>3880</v>
      </c>
      <c r="E25918" s="212"/>
      <c r="F25918" s="197">
        <v>3</v>
      </c>
      <c r="G25918" s="208" t="s">
        <v>287</v>
      </c>
      <c r="R25918" s="200"/>
    </row>
    <row r="25919" spans="1:18" ht="14.6" customHeight="1" thickBot="1" x14ac:dyDescent="0.55000000000000004">
      <c r="A25919" s="526"/>
      <c r="B25919" s="217">
        <f t="shared" si="44679"/>
        <v>794</v>
      </c>
      <c r="D25919" s="217" t="str">
        <f t="shared" ref="D25919" si="44785">INT((D25918-D$10559-1)/49+1)&amp;"/"&amp;MOD(INT((D25918-D$10559-1)/7),7)+1&amp;"/"&amp;MOD(D25918-D$10559-1,7)+1</f>
        <v>79/3/4</v>
      </c>
      <c r="E25919" s="214"/>
      <c r="F25919" s="197">
        <v>4</v>
      </c>
      <c r="G25919" s="209" t="s">
        <v>605</v>
      </c>
      <c r="R25919" s="200"/>
    </row>
    <row r="25920" spans="1:18" ht="14.6" customHeight="1" x14ac:dyDescent="0.5">
      <c r="A25920" s="524" t="s">
        <v>1279</v>
      </c>
      <c r="B25920" s="217" t="s">
        <v>1187</v>
      </c>
      <c r="D25920" s="202" t="str">
        <f t="shared" ref="D25920" si="44786">IF(MOD(D25918-D$10559-1,49)=0,"Jub",IF(MOD(D25918-D$10559,7)=0,"Sab","Yr"))&amp;" "&amp;IF(MOD(D25918-D$10559-1,49)=0,INT(D25918-D$10559-1)/49,"")</f>
        <v xml:space="preserve">Yr </v>
      </c>
      <c r="E25920" s="201">
        <f t="shared" ref="E25920" si="44787">E25916+1</f>
        <v>2399</v>
      </c>
      <c r="F25920" s="197">
        <v>1</v>
      </c>
      <c r="G25920" s="203" t="s">
        <v>288</v>
      </c>
      <c r="R25920" s="200"/>
    </row>
    <row r="25921" spans="1:18" ht="14.6" customHeight="1" x14ac:dyDescent="0.5">
      <c r="A25921" s="525" t="s">
        <v>1280</v>
      </c>
      <c r="B25921" s="202">
        <f t="shared" ref="B25921" si="44788">B25917+1</f>
        <v>3174</v>
      </c>
      <c r="D25921" s="216" t="str">
        <f t="shared" ref="D25921" si="44789">D25917</f>
        <v>Exodus</v>
      </c>
      <c r="E25921" s="212" t="str">
        <f t="shared" ref="E25921" si="44790">E25917</f>
        <v>AD</v>
      </c>
      <c r="F25921" s="197">
        <v>2</v>
      </c>
      <c r="G25921" s="206" t="s">
        <v>604</v>
      </c>
      <c r="R25921" s="200"/>
    </row>
    <row r="25922" spans="1:18" ht="14.6" customHeight="1" x14ac:dyDescent="0.5">
      <c r="A25922" s="523">
        <f t="shared" ref="A25922" si="44791">A25918+1</f>
        <v>3152</v>
      </c>
      <c r="B25922" s="216" t="str">
        <f t="shared" si="44688"/>
        <v>Olympiad</v>
      </c>
      <c r="D25922" s="217">
        <f t="shared" ref="D25922" si="44792">D25918+1</f>
        <v>3881</v>
      </c>
      <c r="E25922" s="212"/>
      <c r="F25922" s="197">
        <v>3</v>
      </c>
      <c r="G25922" s="208" t="s">
        <v>287</v>
      </c>
      <c r="R25922" s="200"/>
    </row>
    <row r="25923" spans="1:18" ht="14.6" customHeight="1" thickBot="1" x14ac:dyDescent="0.55000000000000004">
      <c r="A25923" s="526"/>
      <c r="B25923" s="217">
        <f t="shared" si="44688"/>
        <v>794</v>
      </c>
      <c r="D25923" s="217" t="str">
        <f t="shared" ref="D25923" si="44793">INT((D25922-D$10559-1)/49+1)&amp;"/"&amp;MOD(INT((D25922-D$10559-1)/7),7)+1&amp;"/"&amp;MOD(D25922-D$10559-1,7)+1</f>
        <v>79/3/5</v>
      </c>
      <c r="E25923" s="214"/>
      <c r="F25923" s="197">
        <v>4</v>
      </c>
      <c r="G25923" s="209" t="s">
        <v>605</v>
      </c>
      <c r="R25923" s="200"/>
    </row>
    <row r="25924" spans="1:18" ht="14.6" customHeight="1" x14ac:dyDescent="0.5">
      <c r="A25924" s="524" t="s">
        <v>1279</v>
      </c>
      <c r="B25924" s="217" t="s">
        <v>1188</v>
      </c>
      <c r="D25924" s="202" t="str">
        <f t="shared" ref="D25924" si="44794">IF(MOD(D25922-D$10559-1,49)=0,"Jub",IF(MOD(D25922-D$10559,7)=0,"Sab","Yr"))&amp;" "&amp;IF(MOD(D25922-D$10559-1,49)=0,INT(D25922-D$10559-1)/49,"")</f>
        <v xml:space="preserve">Yr </v>
      </c>
      <c r="E25924" s="201">
        <f t="shared" ref="E25924" si="44795">E25920+1</f>
        <v>2400</v>
      </c>
      <c r="F25924" s="197">
        <v>1</v>
      </c>
      <c r="G25924" s="203" t="s">
        <v>288</v>
      </c>
      <c r="R25924" s="200"/>
    </row>
    <row r="25925" spans="1:18" ht="14.6" customHeight="1" x14ac:dyDescent="0.5">
      <c r="A25925" s="525" t="s">
        <v>1280</v>
      </c>
      <c r="B25925" s="202">
        <f t="shared" ref="B25925" si="44796">B25921+1</f>
        <v>3175</v>
      </c>
      <c r="D25925" s="216" t="str">
        <f t="shared" ref="D25925" si="44797">D25921</f>
        <v>Exodus</v>
      </c>
      <c r="E25925" s="212" t="str">
        <f t="shared" ref="E25925" si="44798">E25921</f>
        <v>AD</v>
      </c>
      <c r="F25925" s="197">
        <v>2</v>
      </c>
      <c r="G25925" s="206" t="s">
        <v>604</v>
      </c>
      <c r="R25925" s="200"/>
    </row>
    <row r="25926" spans="1:18" ht="14.6" customHeight="1" x14ac:dyDescent="0.5">
      <c r="A25926" s="523">
        <f t="shared" ref="A25926" si="44799">A25922+1</f>
        <v>3153</v>
      </c>
      <c r="B25926" s="216" t="str">
        <f t="shared" si="44697"/>
        <v>Olympiad</v>
      </c>
      <c r="D25926" s="217">
        <f t="shared" ref="D25926" si="44800">D25922+1</f>
        <v>3882</v>
      </c>
      <c r="E25926" s="212"/>
      <c r="F25926" s="197">
        <v>3</v>
      </c>
      <c r="G25926" s="208" t="s">
        <v>287</v>
      </c>
      <c r="R25926" s="200"/>
    </row>
    <row r="25927" spans="1:18" ht="14.6" customHeight="1" thickBot="1" x14ac:dyDescent="0.55000000000000004">
      <c r="A25927" s="526"/>
      <c r="B25927" s="217">
        <f t="shared" si="44697"/>
        <v>794</v>
      </c>
      <c r="D25927" s="217" t="str">
        <f t="shared" ref="D25927" si="44801">INT((D25926-D$10559-1)/49+1)&amp;"/"&amp;MOD(INT((D25926-D$10559-1)/7),7)+1&amp;"/"&amp;MOD(D25926-D$10559-1,7)+1</f>
        <v>79/3/6</v>
      </c>
      <c r="E25927" s="214"/>
      <c r="F25927" s="197">
        <v>4</v>
      </c>
      <c r="G25927" s="209" t="s">
        <v>605</v>
      </c>
      <c r="R25927" s="200"/>
    </row>
    <row r="25928" spans="1:18" ht="14.6" customHeight="1" x14ac:dyDescent="0.5">
      <c r="A25928" s="524" t="s">
        <v>1279</v>
      </c>
      <c r="B25928" s="217" t="s">
        <v>1189</v>
      </c>
      <c r="D25928" s="202" t="str">
        <f t="shared" ref="D25928" si="44802">IF(MOD(D25926-D$10559-1,49)=0,"Jub",IF(MOD(D25926-D$10559,7)=0,"Sab","Yr"))&amp;" "&amp;IF(MOD(D25926-D$10559-1,49)=0,INT(D25926-D$10559-1)/49,"")</f>
        <v xml:space="preserve">Yr </v>
      </c>
      <c r="E25928" s="201">
        <f t="shared" ref="E25928" si="44803">E25924+1</f>
        <v>2401</v>
      </c>
      <c r="F25928" s="197">
        <v>1</v>
      </c>
      <c r="G25928" s="203" t="s">
        <v>288</v>
      </c>
      <c r="R25928" s="200"/>
    </row>
    <row r="25929" spans="1:18" ht="14.6" customHeight="1" x14ac:dyDescent="0.5">
      <c r="A25929" s="525" t="s">
        <v>1280</v>
      </c>
      <c r="B25929" s="202">
        <f t="shared" ref="B25929" si="44804">B25925+1</f>
        <v>3176</v>
      </c>
      <c r="D25929" s="216" t="str">
        <f t="shared" ref="D25929" si="44805">D25925</f>
        <v>Exodus</v>
      </c>
      <c r="E25929" s="212" t="str">
        <f t="shared" ref="E25929" si="44806">E25925</f>
        <v>AD</v>
      </c>
      <c r="F25929" s="197">
        <v>2</v>
      </c>
      <c r="G25929" s="206" t="s">
        <v>604</v>
      </c>
      <c r="R25929" s="200"/>
    </row>
    <row r="25930" spans="1:18" ht="14.6" customHeight="1" x14ac:dyDescent="0.5">
      <c r="A25930" s="523">
        <f t="shared" ref="A25930" si="44807">A25926+1</f>
        <v>3154</v>
      </c>
      <c r="B25930" s="216" t="str">
        <f t="shared" ref="B25930" si="44808">B25926</f>
        <v>Olympiad</v>
      </c>
      <c r="D25930" s="217">
        <f t="shared" ref="D25930" si="44809">D25926+1</f>
        <v>3883</v>
      </c>
      <c r="E25930" s="212"/>
      <c r="F25930" s="197">
        <v>3</v>
      </c>
      <c r="G25930" s="208" t="s">
        <v>287</v>
      </c>
      <c r="R25930" s="200"/>
    </row>
    <row r="25931" spans="1:18" ht="14.6" customHeight="1" thickBot="1" x14ac:dyDescent="0.55000000000000004">
      <c r="A25931" s="526"/>
      <c r="B25931" s="217">
        <f t="shared" ref="B25931" si="44810">B25927+1</f>
        <v>795</v>
      </c>
      <c r="D25931" s="359" t="str">
        <f t="shared" ref="D25931" si="44811">INT((D25930-D$10559-1)/49+1)&amp;"/"&amp;MOD(INT((D25930-D$10559-1)/7),7)+1&amp;"/"&amp;MOD(D25930-D$10559-1,7)+1</f>
        <v>79/3/7</v>
      </c>
      <c r="E25931" s="214"/>
      <c r="F25931" s="197">
        <v>4</v>
      </c>
      <c r="G25931" s="209" t="s">
        <v>605</v>
      </c>
      <c r="R25931" s="200"/>
    </row>
    <row r="25932" spans="1:18" ht="14.6" customHeight="1" x14ac:dyDescent="0.5">
      <c r="A25932" s="524" t="s">
        <v>1279</v>
      </c>
      <c r="B25932" s="217" t="s">
        <v>1186</v>
      </c>
      <c r="D25932" s="360" t="str">
        <f t="shared" ref="D25932" si="44812">IF(MOD(D25930-D$10559-1,49)=0,"Jub",IF(MOD(D25930-D$10559,7)=0,"Sab","Yr"))&amp;" "&amp;IF(MOD(D25930-D$10559-1,49)=0,INT(D25930-D$10559-1)/49,"")</f>
        <v xml:space="preserve">Sab </v>
      </c>
      <c r="E25932" s="201">
        <f t="shared" ref="E25932" si="44813">E25928+1</f>
        <v>2402</v>
      </c>
      <c r="F25932" s="197">
        <v>1</v>
      </c>
      <c r="G25932" s="203" t="s">
        <v>288</v>
      </c>
      <c r="R25932" s="200"/>
    </row>
    <row r="25933" spans="1:18" ht="14.6" customHeight="1" x14ac:dyDescent="0.5">
      <c r="A25933" s="525" t="s">
        <v>1280</v>
      </c>
      <c r="B25933" s="202">
        <f t="shared" ref="B25933" si="44814">B25929+1</f>
        <v>3177</v>
      </c>
      <c r="D25933" s="361" t="str">
        <f t="shared" ref="D25933" si="44815">D25929</f>
        <v>Exodus</v>
      </c>
      <c r="E25933" s="212" t="str">
        <f t="shared" ref="E25933" si="44816">E25929</f>
        <v>AD</v>
      </c>
      <c r="F25933" s="197">
        <v>2</v>
      </c>
      <c r="G25933" s="206" t="s">
        <v>604</v>
      </c>
      <c r="R25933" s="200"/>
    </row>
    <row r="25934" spans="1:18" ht="14.6" customHeight="1" x14ac:dyDescent="0.5">
      <c r="A25934" s="523">
        <f t="shared" ref="A25934" si="44817">A25930+1</f>
        <v>3155</v>
      </c>
      <c r="B25934" s="216" t="str">
        <f t="shared" ref="B25934:B25983" si="44818">B25930</f>
        <v>Olympiad</v>
      </c>
      <c r="D25934" s="359">
        <f t="shared" ref="D25934" si="44819">D25930+1</f>
        <v>3884</v>
      </c>
      <c r="E25934" s="212"/>
      <c r="F25934" s="197">
        <v>3</v>
      </c>
      <c r="G25934" s="208" t="s">
        <v>287</v>
      </c>
      <c r="R25934" s="200"/>
    </row>
    <row r="25935" spans="1:18" ht="14.6" customHeight="1" thickBot="1" x14ac:dyDescent="0.55000000000000004">
      <c r="A25935" s="526"/>
      <c r="B25935" s="217">
        <f t="shared" si="44818"/>
        <v>795</v>
      </c>
      <c r="D25935" s="217" t="str">
        <f t="shared" ref="D25935" si="44820">INT((D25934-D$10559-1)/49+1)&amp;"/"&amp;MOD(INT((D25934-D$10559-1)/7),7)+1&amp;"/"&amp;MOD(D25934-D$10559-1,7)+1</f>
        <v>79/4/1</v>
      </c>
      <c r="E25935" s="214"/>
      <c r="F25935" s="197">
        <v>4</v>
      </c>
      <c r="G25935" s="209" t="s">
        <v>605</v>
      </c>
      <c r="R25935" s="200"/>
    </row>
    <row r="25936" spans="1:18" ht="14.6" customHeight="1" x14ac:dyDescent="0.5">
      <c r="A25936" s="524" t="s">
        <v>1279</v>
      </c>
      <c r="B25936" s="217" t="s">
        <v>1187</v>
      </c>
      <c r="D25936" s="202" t="str">
        <f t="shared" ref="D25936" si="44821">IF(MOD(D25934-D$10559-1,49)=0,"Jub",IF(MOD(D25934-D$10559,7)=0,"Sab","Yr"))&amp;" "&amp;IF(MOD(D25934-D$10559-1,49)=0,INT(D25934-D$10559-1)/49,"")</f>
        <v xml:space="preserve">Yr </v>
      </c>
      <c r="E25936" s="201">
        <f t="shared" ref="E25936" si="44822">E25932+1</f>
        <v>2403</v>
      </c>
      <c r="F25936" s="197">
        <v>1</v>
      </c>
      <c r="G25936" s="203" t="s">
        <v>288</v>
      </c>
      <c r="R25936" s="200"/>
    </row>
    <row r="25937" spans="1:18" ht="14.6" customHeight="1" x14ac:dyDescent="0.5">
      <c r="A25937" s="525" t="s">
        <v>1280</v>
      </c>
      <c r="B25937" s="202">
        <f t="shared" ref="B25937" si="44823">B25933+1</f>
        <v>3178</v>
      </c>
      <c r="D25937" s="216" t="str">
        <f t="shared" ref="D25937" si="44824">D25933</f>
        <v>Exodus</v>
      </c>
      <c r="E25937" s="212" t="str">
        <f t="shared" ref="E25937" si="44825">E25933</f>
        <v>AD</v>
      </c>
      <c r="F25937" s="197">
        <v>2</v>
      </c>
      <c r="G25937" s="206" t="s">
        <v>604</v>
      </c>
      <c r="R25937" s="200"/>
    </row>
    <row r="25938" spans="1:18" ht="14.6" customHeight="1" x14ac:dyDescent="0.5">
      <c r="A25938" s="523">
        <f t="shared" ref="A25938" si="44826">A25934+1</f>
        <v>3156</v>
      </c>
      <c r="B25938" s="216" t="str">
        <f t="shared" ref="B25938:B25987" si="44827">B25934</f>
        <v>Olympiad</v>
      </c>
      <c r="D25938" s="217">
        <f t="shared" ref="D25938" si="44828">D25934+1</f>
        <v>3885</v>
      </c>
      <c r="E25938" s="212"/>
      <c r="F25938" s="197">
        <v>3</v>
      </c>
      <c r="G25938" s="208" t="s">
        <v>287</v>
      </c>
      <c r="R25938" s="200"/>
    </row>
    <row r="25939" spans="1:18" ht="14.6" customHeight="1" thickBot="1" x14ac:dyDescent="0.55000000000000004">
      <c r="A25939" s="526"/>
      <c r="B25939" s="217">
        <f t="shared" si="44827"/>
        <v>795</v>
      </c>
      <c r="D25939" s="217" t="str">
        <f t="shared" ref="D25939" si="44829">INT((D25938-D$10559-1)/49+1)&amp;"/"&amp;MOD(INT((D25938-D$10559-1)/7),7)+1&amp;"/"&amp;MOD(D25938-D$10559-1,7)+1</f>
        <v>79/4/2</v>
      </c>
      <c r="E25939" s="214"/>
      <c r="F25939" s="197">
        <v>4</v>
      </c>
      <c r="G25939" s="209" t="s">
        <v>605</v>
      </c>
      <c r="R25939" s="200"/>
    </row>
    <row r="25940" spans="1:18" ht="14.6" customHeight="1" x14ac:dyDescent="0.5">
      <c r="A25940" s="524" t="s">
        <v>1279</v>
      </c>
      <c r="B25940" s="217" t="s">
        <v>1188</v>
      </c>
      <c r="D25940" s="202" t="str">
        <f t="shared" ref="D25940" si="44830">IF(MOD(D25938-D$10559-1,49)=0,"Jub",IF(MOD(D25938-D$10559,7)=0,"Sab","Yr"))&amp;" "&amp;IF(MOD(D25938-D$10559-1,49)=0,INT(D25938-D$10559-1)/49,"")</f>
        <v xml:space="preserve">Yr </v>
      </c>
      <c r="E25940" s="201">
        <f t="shared" ref="E25940" si="44831">E25936+1</f>
        <v>2404</v>
      </c>
      <c r="F25940" s="197">
        <v>1</v>
      </c>
      <c r="G25940" s="203" t="s">
        <v>288</v>
      </c>
      <c r="R25940" s="200"/>
    </row>
    <row r="25941" spans="1:18" ht="14.6" customHeight="1" x14ac:dyDescent="0.5">
      <c r="A25941" s="525" t="s">
        <v>1280</v>
      </c>
      <c r="B25941" s="202">
        <f t="shared" ref="B25941" si="44832">B25937+1</f>
        <v>3179</v>
      </c>
      <c r="D25941" s="216" t="str">
        <f t="shared" ref="D25941" si="44833">D25937</f>
        <v>Exodus</v>
      </c>
      <c r="E25941" s="212" t="str">
        <f t="shared" ref="E25941" si="44834">E25937</f>
        <v>AD</v>
      </c>
      <c r="F25941" s="197">
        <v>2</v>
      </c>
      <c r="G25941" s="206" t="s">
        <v>604</v>
      </c>
      <c r="R25941" s="200"/>
    </row>
    <row r="25942" spans="1:18" ht="14.6" customHeight="1" x14ac:dyDescent="0.5">
      <c r="A25942" s="523">
        <f t="shared" ref="A25942" si="44835">A25938+1</f>
        <v>3157</v>
      </c>
      <c r="B25942" s="216" t="str">
        <f t="shared" ref="B25942:B25991" si="44836">B25938</f>
        <v>Olympiad</v>
      </c>
      <c r="D25942" s="217">
        <f t="shared" ref="D25942" si="44837">D25938+1</f>
        <v>3886</v>
      </c>
      <c r="E25942" s="212"/>
      <c r="F25942" s="197">
        <v>3</v>
      </c>
      <c r="G25942" s="208" t="s">
        <v>287</v>
      </c>
      <c r="R25942" s="200"/>
    </row>
    <row r="25943" spans="1:18" ht="14.6" customHeight="1" thickBot="1" x14ac:dyDescent="0.55000000000000004">
      <c r="A25943" s="526"/>
      <c r="B25943" s="217">
        <f t="shared" si="44836"/>
        <v>795</v>
      </c>
      <c r="D25943" s="217" t="str">
        <f t="shared" ref="D25943" si="44838">INT((D25942-D$10559-1)/49+1)&amp;"/"&amp;MOD(INT((D25942-D$10559-1)/7),7)+1&amp;"/"&amp;MOD(D25942-D$10559-1,7)+1</f>
        <v>79/4/3</v>
      </c>
      <c r="E25943" s="214"/>
      <c r="F25943" s="197">
        <v>4</v>
      </c>
      <c r="G25943" s="209" t="s">
        <v>605</v>
      </c>
      <c r="R25943" s="200"/>
    </row>
    <row r="25944" spans="1:18" ht="14.6" customHeight="1" x14ac:dyDescent="0.5">
      <c r="A25944" s="524" t="s">
        <v>1279</v>
      </c>
      <c r="B25944" s="217" t="s">
        <v>1189</v>
      </c>
      <c r="D25944" s="202" t="str">
        <f t="shared" ref="D25944" si="44839">IF(MOD(D25942-D$10559-1,49)=0,"Jub",IF(MOD(D25942-D$10559,7)=0,"Sab","Yr"))&amp;" "&amp;IF(MOD(D25942-D$10559-1,49)=0,INT(D25942-D$10559-1)/49,"")</f>
        <v xml:space="preserve">Yr </v>
      </c>
      <c r="E25944" s="201">
        <f t="shared" ref="E25944" si="44840">E25940+1</f>
        <v>2405</v>
      </c>
      <c r="F25944" s="197">
        <v>1</v>
      </c>
      <c r="G25944" s="203" t="s">
        <v>288</v>
      </c>
      <c r="R25944" s="200"/>
    </row>
    <row r="25945" spans="1:18" ht="14.6" customHeight="1" x14ac:dyDescent="0.5">
      <c r="A25945" s="525" t="s">
        <v>1280</v>
      </c>
      <c r="B25945" s="202">
        <f t="shared" ref="B25945" si="44841">B25941+1</f>
        <v>3180</v>
      </c>
      <c r="D25945" s="216" t="str">
        <f t="shared" ref="D25945" si="44842">D25941</f>
        <v>Exodus</v>
      </c>
      <c r="E25945" s="212" t="str">
        <f t="shared" ref="E25945" si="44843">E25941</f>
        <v>AD</v>
      </c>
      <c r="F25945" s="197">
        <v>2</v>
      </c>
      <c r="G25945" s="206" t="s">
        <v>604</v>
      </c>
      <c r="R25945" s="200"/>
    </row>
    <row r="25946" spans="1:18" ht="14.6" customHeight="1" x14ac:dyDescent="0.5">
      <c r="A25946" s="523">
        <f t="shared" ref="A25946" si="44844">A25942+1</f>
        <v>3158</v>
      </c>
      <c r="B25946" s="216" t="str">
        <f t="shared" ref="B25946" si="44845">B25942</f>
        <v>Olympiad</v>
      </c>
      <c r="D25946" s="217">
        <f t="shared" ref="D25946" si="44846">D25942+1</f>
        <v>3887</v>
      </c>
      <c r="E25946" s="212"/>
      <c r="F25946" s="197">
        <v>3</v>
      </c>
      <c r="G25946" s="208" t="s">
        <v>287</v>
      </c>
      <c r="R25946" s="200"/>
    </row>
    <row r="25947" spans="1:18" ht="14.6" customHeight="1" thickBot="1" x14ac:dyDescent="0.55000000000000004">
      <c r="A25947" s="526"/>
      <c r="B25947" s="217">
        <f t="shared" ref="B25947" si="44847">B25943+1</f>
        <v>796</v>
      </c>
      <c r="D25947" s="217" t="str">
        <f t="shared" ref="D25947" si="44848">INT((D25946-D$10559-1)/49+1)&amp;"/"&amp;MOD(INT((D25946-D$10559-1)/7),7)+1&amp;"/"&amp;MOD(D25946-D$10559-1,7)+1</f>
        <v>79/4/4</v>
      </c>
      <c r="E25947" s="214"/>
      <c r="F25947" s="197">
        <v>4</v>
      </c>
      <c r="G25947" s="209" t="s">
        <v>605</v>
      </c>
      <c r="R25947" s="200"/>
    </row>
    <row r="25948" spans="1:18" ht="14.6" customHeight="1" x14ac:dyDescent="0.5">
      <c r="A25948" s="524" t="s">
        <v>1279</v>
      </c>
      <c r="B25948" s="217" t="s">
        <v>1186</v>
      </c>
      <c r="D25948" s="202" t="str">
        <f t="shared" ref="D25948" si="44849">IF(MOD(D25946-D$10559-1,49)=0,"Jub",IF(MOD(D25946-D$10559,7)=0,"Sab","Yr"))&amp;" "&amp;IF(MOD(D25946-D$10559-1,49)=0,INT(D25946-D$10559-1)/49,"")</f>
        <v xml:space="preserve">Yr </v>
      </c>
      <c r="E25948" s="201">
        <f t="shared" ref="E25948" si="44850">E25944+1</f>
        <v>2406</v>
      </c>
      <c r="F25948" s="197">
        <v>1</v>
      </c>
      <c r="G25948" s="203" t="s">
        <v>288</v>
      </c>
      <c r="R25948" s="200"/>
    </row>
    <row r="25949" spans="1:18" ht="14.6" customHeight="1" x14ac:dyDescent="0.5">
      <c r="A25949" s="525" t="s">
        <v>1280</v>
      </c>
      <c r="B25949" s="202">
        <f t="shared" ref="B25949" si="44851">B25945+1</f>
        <v>3181</v>
      </c>
      <c r="D25949" s="216" t="str">
        <f t="shared" ref="D25949" si="44852">D25945</f>
        <v>Exodus</v>
      </c>
      <c r="E25949" s="212" t="str">
        <f t="shared" ref="E25949" si="44853">E25945</f>
        <v>AD</v>
      </c>
      <c r="F25949" s="197">
        <v>2</v>
      </c>
      <c r="G25949" s="206" t="s">
        <v>604</v>
      </c>
      <c r="R25949" s="200"/>
    </row>
    <row r="25950" spans="1:18" ht="14.6" customHeight="1" x14ac:dyDescent="0.5">
      <c r="A25950" s="523">
        <f t="shared" ref="A25950" si="44854">A25946+1</f>
        <v>3159</v>
      </c>
      <c r="B25950" s="216" t="str">
        <f t="shared" si="44818"/>
        <v>Olympiad</v>
      </c>
      <c r="D25950" s="217">
        <f t="shared" ref="D25950" si="44855">D25946+1</f>
        <v>3888</v>
      </c>
      <c r="E25950" s="212"/>
      <c r="F25950" s="197">
        <v>3</v>
      </c>
      <c r="G25950" s="208" t="s">
        <v>287</v>
      </c>
      <c r="R25950" s="200"/>
    </row>
    <row r="25951" spans="1:18" ht="14.6" customHeight="1" thickBot="1" x14ac:dyDescent="0.55000000000000004">
      <c r="A25951" s="526"/>
      <c r="B25951" s="217">
        <f t="shared" si="44818"/>
        <v>796</v>
      </c>
      <c r="D25951" s="217" t="str">
        <f t="shared" ref="D25951" si="44856">INT((D25950-D$10559-1)/49+1)&amp;"/"&amp;MOD(INT((D25950-D$10559-1)/7),7)+1&amp;"/"&amp;MOD(D25950-D$10559-1,7)+1</f>
        <v>79/4/5</v>
      </c>
      <c r="E25951" s="214"/>
      <c r="F25951" s="197">
        <v>4</v>
      </c>
      <c r="G25951" s="209" t="s">
        <v>605</v>
      </c>
      <c r="R25951" s="200"/>
    </row>
    <row r="25952" spans="1:18" ht="14.6" customHeight="1" x14ac:dyDescent="0.5">
      <c r="A25952" s="524" t="s">
        <v>1279</v>
      </c>
      <c r="B25952" s="217" t="s">
        <v>1187</v>
      </c>
      <c r="D25952" s="202" t="str">
        <f t="shared" ref="D25952" si="44857">IF(MOD(D25950-D$10559-1,49)=0,"Jub",IF(MOD(D25950-D$10559,7)=0,"Sab","Yr"))&amp;" "&amp;IF(MOD(D25950-D$10559-1,49)=0,INT(D25950-D$10559-1)/49,"")</f>
        <v xml:space="preserve">Yr </v>
      </c>
      <c r="E25952" s="201">
        <f t="shared" ref="E25952" si="44858">E25948+1</f>
        <v>2407</v>
      </c>
      <c r="F25952" s="197">
        <v>1</v>
      </c>
      <c r="G25952" s="203" t="s">
        <v>288</v>
      </c>
      <c r="R25952" s="200"/>
    </row>
    <row r="25953" spans="1:18" ht="14.6" customHeight="1" x14ac:dyDescent="0.5">
      <c r="A25953" s="525" t="s">
        <v>1280</v>
      </c>
      <c r="B25953" s="202">
        <f t="shared" ref="B25953" si="44859">B25949+1</f>
        <v>3182</v>
      </c>
      <c r="D25953" s="216" t="str">
        <f t="shared" ref="D25953" si="44860">D25949</f>
        <v>Exodus</v>
      </c>
      <c r="E25953" s="212" t="str">
        <f t="shared" ref="E25953" si="44861">E25949</f>
        <v>AD</v>
      </c>
      <c r="F25953" s="197">
        <v>2</v>
      </c>
      <c r="G25953" s="206" t="s">
        <v>604</v>
      </c>
      <c r="R25953" s="200"/>
    </row>
    <row r="25954" spans="1:18" ht="14.6" customHeight="1" x14ac:dyDescent="0.5">
      <c r="A25954" s="523">
        <f t="shared" ref="A25954" si="44862">A25950+1</f>
        <v>3160</v>
      </c>
      <c r="B25954" s="216" t="str">
        <f t="shared" si="44827"/>
        <v>Olympiad</v>
      </c>
      <c r="D25954" s="217">
        <f t="shared" ref="D25954" si="44863">D25950+1</f>
        <v>3889</v>
      </c>
      <c r="E25954" s="212"/>
      <c r="F25954" s="197">
        <v>3</v>
      </c>
      <c r="G25954" s="208" t="s">
        <v>287</v>
      </c>
      <c r="R25954" s="200"/>
    </row>
    <row r="25955" spans="1:18" ht="14.6" customHeight="1" thickBot="1" x14ac:dyDescent="0.55000000000000004">
      <c r="A25955" s="526"/>
      <c r="B25955" s="217">
        <f t="shared" si="44827"/>
        <v>796</v>
      </c>
      <c r="D25955" s="217" t="str">
        <f t="shared" ref="D25955" si="44864">INT((D25954-D$10559-1)/49+1)&amp;"/"&amp;MOD(INT((D25954-D$10559-1)/7),7)+1&amp;"/"&amp;MOD(D25954-D$10559-1,7)+1</f>
        <v>79/4/6</v>
      </c>
      <c r="E25955" s="214"/>
      <c r="F25955" s="197">
        <v>4</v>
      </c>
      <c r="G25955" s="209" t="s">
        <v>605</v>
      </c>
      <c r="R25955" s="200"/>
    </row>
    <row r="25956" spans="1:18" ht="14.6" customHeight="1" x14ac:dyDescent="0.5">
      <c r="A25956" s="524" t="s">
        <v>1279</v>
      </c>
      <c r="B25956" s="217" t="s">
        <v>1188</v>
      </c>
      <c r="D25956" s="202" t="str">
        <f t="shared" ref="D25956" si="44865">IF(MOD(D25954-D$10559-1,49)=0,"Jub",IF(MOD(D25954-D$10559,7)=0,"Sab","Yr"))&amp;" "&amp;IF(MOD(D25954-D$10559-1,49)=0,INT(D25954-D$10559-1)/49,"")</f>
        <v xml:space="preserve">Yr </v>
      </c>
      <c r="E25956" s="201">
        <f t="shared" ref="E25956" si="44866">E25952+1</f>
        <v>2408</v>
      </c>
      <c r="F25956" s="197">
        <v>1</v>
      </c>
      <c r="G25956" s="203" t="s">
        <v>288</v>
      </c>
      <c r="R25956" s="200"/>
    </row>
    <row r="25957" spans="1:18" ht="14.6" customHeight="1" x14ac:dyDescent="0.5">
      <c r="A25957" s="525" t="s">
        <v>1280</v>
      </c>
      <c r="B25957" s="202">
        <f t="shared" ref="B25957" si="44867">B25953+1</f>
        <v>3183</v>
      </c>
      <c r="D25957" s="216" t="str">
        <f t="shared" ref="D25957" si="44868">D25953</f>
        <v>Exodus</v>
      </c>
      <c r="E25957" s="212" t="str">
        <f t="shared" ref="E25957" si="44869">E25953</f>
        <v>AD</v>
      </c>
      <c r="F25957" s="197">
        <v>2</v>
      </c>
      <c r="G25957" s="206" t="s">
        <v>604</v>
      </c>
      <c r="R25957" s="200"/>
    </row>
    <row r="25958" spans="1:18" ht="14.6" customHeight="1" x14ac:dyDescent="0.5">
      <c r="A25958" s="523">
        <f t="shared" ref="A25958" si="44870">A25954+1</f>
        <v>3161</v>
      </c>
      <c r="B25958" s="216" t="str">
        <f t="shared" si="44836"/>
        <v>Olympiad</v>
      </c>
      <c r="D25958" s="217">
        <f t="shared" ref="D25958" si="44871">D25954+1</f>
        <v>3890</v>
      </c>
      <c r="E25958" s="212"/>
      <c r="F25958" s="197">
        <v>3</v>
      </c>
      <c r="G25958" s="208" t="s">
        <v>287</v>
      </c>
      <c r="R25958" s="200"/>
    </row>
    <row r="25959" spans="1:18" ht="14.6" customHeight="1" thickBot="1" x14ac:dyDescent="0.55000000000000004">
      <c r="A25959" s="526"/>
      <c r="B25959" s="217">
        <f t="shared" si="44836"/>
        <v>796</v>
      </c>
      <c r="D25959" s="359" t="str">
        <f t="shared" ref="D25959" si="44872">INT((D25958-D$10559-1)/49+1)&amp;"/"&amp;MOD(INT((D25958-D$10559-1)/7),7)+1&amp;"/"&amp;MOD(D25958-D$10559-1,7)+1</f>
        <v>79/4/7</v>
      </c>
      <c r="E25959" s="214"/>
      <c r="F25959" s="197">
        <v>4</v>
      </c>
      <c r="G25959" s="209" t="s">
        <v>605</v>
      </c>
      <c r="R25959" s="200"/>
    </row>
    <row r="25960" spans="1:18" ht="14.6" customHeight="1" x14ac:dyDescent="0.5">
      <c r="A25960" s="524" t="s">
        <v>1279</v>
      </c>
      <c r="B25960" s="217" t="s">
        <v>1189</v>
      </c>
      <c r="D25960" s="360" t="str">
        <f t="shared" ref="D25960" si="44873">IF(MOD(D25958-D$10559-1,49)=0,"Jub",IF(MOD(D25958-D$10559,7)=0,"Sab","Yr"))&amp;" "&amp;IF(MOD(D25958-D$10559-1,49)=0,INT(D25958-D$10559-1)/49,"")</f>
        <v xml:space="preserve">Sab </v>
      </c>
      <c r="E25960" s="201">
        <f t="shared" ref="E25960" si="44874">E25956+1</f>
        <v>2409</v>
      </c>
      <c r="F25960" s="197">
        <v>1</v>
      </c>
      <c r="G25960" s="203" t="s">
        <v>288</v>
      </c>
      <c r="R25960" s="200"/>
    </row>
    <row r="25961" spans="1:18" ht="14.6" customHeight="1" x14ac:dyDescent="0.5">
      <c r="A25961" s="525" t="s">
        <v>1280</v>
      </c>
      <c r="B25961" s="202">
        <f t="shared" ref="B25961" si="44875">B25957+1</f>
        <v>3184</v>
      </c>
      <c r="D25961" s="361" t="str">
        <f t="shared" ref="D25961" si="44876">D25957</f>
        <v>Exodus</v>
      </c>
      <c r="E25961" s="212" t="str">
        <f t="shared" ref="E25961" si="44877">E25957</f>
        <v>AD</v>
      </c>
      <c r="F25961" s="197">
        <v>2</v>
      </c>
      <c r="G25961" s="206" t="s">
        <v>604</v>
      </c>
      <c r="R25961" s="200"/>
    </row>
    <row r="25962" spans="1:18" ht="14.6" customHeight="1" x14ac:dyDescent="0.5">
      <c r="A25962" s="523">
        <f t="shared" ref="A25962" si="44878">A25958+1</f>
        <v>3162</v>
      </c>
      <c r="B25962" s="216" t="str">
        <f t="shared" ref="B25962" si="44879">B25958</f>
        <v>Olympiad</v>
      </c>
      <c r="D25962" s="359">
        <f t="shared" ref="D25962" si="44880">D25958+1</f>
        <v>3891</v>
      </c>
      <c r="E25962" s="212"/>
      <c r="F25962" s="197">
        <v>3</v>
      </c>
      <c r="G25962" s="208" t="s">
        <v>287</v>
      </c>
      <c r="R25962" s="200"/>
    </row>
    <row r="25963" spans="1:18" ht="14.6" customHeight="1" thickBot="1" x14ac:dyDescent="0.55000000000000004">
      <c r="A25963" s="526"/>
      <c r="B25963" s="217">
        <f t="shared" ref="B25963" si="44881">B25959+1</f>
        <v>797</v>
      </c>
      <c r="D25963" s="217" t="str">
        <f t="shared" ref="D25963" si="44882">INT((D25962-D$10559-1)/49+1)&amp;"/"&amp;MOD(INT((D25962-D$10559-1)/7),7)+1&amp;"/"&amp;MOD(D25962-D$10559-1,7)+1</f>
        <v>79/5/1</v>
      </c>
      <c r="E25963" s="214"/>
      <c r="F25963" s="197">
        <v>4</v>
      </c>
      <c r="G25963" s="209" t="s">
        <v>605</v>
      </c>
      <c r="R25963" s="200"/>
    </row>
    <row r="25964" spans="1:18" ht="14.6" customHeight="1" x14ac:dyDescent="0.5">
      <c r="A25964" s="524" t="s">
        <v>1279</v>
      </c>
      <c r="B25964" s="217" t="s">
        <v>1186</v>
      </c>
      <c r="D25964" s="202" t="str">
        <f t="shared" ref="D25964" si="44883">IF(MOD(D25962-D$10559-1,49)=0,"Jub",IF(MOD(D25962-D$10559,7)=0,"Sab","Yr"))&amp;" "&amp;IF(MOD(D25962-D$10559-1,49)=0,INT(D25962-D$10559-1)/49,"")</f>
        <v xml:space="preserve">Yr </v>
      </c>
      <c r="E25964" s="201">
        <f t="shared" ref="E25964" si="44884">E25960+1</f>
        <v>2410</v>
      </c>
      <c r="F25964" s="197">
        <v>1</v>
      </c>
      <c r="G25964" s="203" t="s">
        <v>288</v>
      </c>
      <c r="R25964" s="200"/>
    </row>
    <row r="25965" spans="1:18" ht="14.6" customHeight="1" x14ac:dyDescent="0.5">
      <c r="A25965" s="525" t="s">
        <v>1280</v>
      </c>
      <c r="B25965" s="202">
        <f t="shared" ref="B25965" si="44885">B25961+1</f>
        <v>3185</v>
      </c>
      <c r="D25965" s="216" t="str">
        <f t="shared" ref="D25965" si="44886">D25961</f>
        <v>Exodus</v>
      </c>
      <c r="E25965" s="212" t="str">
        <f t="shared" ref="E25965" si="44887">E25961</f>
        <v>AD</v>
      </c>
      <c r="F25965" s="197">
        <v>2</v>
      </c>
      <c r="G25965" s="206" t="s">
        <v>604</v>
      </c>
      <c r="R25965" s="200"/>
    </row>
    <row r="25966" spans="1:18" ht="14.6" customHeight="1" x14ac:dyDescent="0.5">
      <c r="A25966" s="523">
        <f t="shared" ref="A25966" si="44888">A25962+1</f>
        <v>3163</v>
      </c>
      <c r="B25966" s="216" t="str">
        <f t="shared" si="44818"/>
        <v>Olympiad</v>
      </c>
      <c r="D25966" s="217">
        <f t="shared" ref="D25966" si="44889">D25962+1</f>
        <v>3892</v>
      </c>
      <c r="E25966" s="212"/>
      <c r="F25966" s="197">
        <v>3</v>
      </c>
      <c r="G25966" s="208" t="s">
        <v>287</v>
      </c>
      <c r="R25966" s="200"/>
    </row>
    <row r="25967" spans="1:18" ht="14.6" customHeight="1" thickBot="1" x14ac:dyDescent="0.55000000000000004">
      <c r="A25967" s="526"/>
      <c r="B25967" s="217">
        <f t="shared" si="44818"/>
        <v>797</v>
      </c>
      <c r="D25967" s="217" t="str">
        <f t="shared" ref="D25967" si="44890">INT((D25966-D$10559-1)/49+1)&amp;"/"&amp;MOD(INT((D25966-D$10559-1)/7),7)+1&amp;"/"&amp;MOD(D25966-D$10559-1,7)+1</f>
        <v>79/5/2</v>
      </c>
      <c r="E25967" s="214"/>
      <c r="F25967" s="197">
        <v>4</v>
      </c>
      <c r="G25967" s="209" t="s">
        <v>605</v>
      </c>
      <c r="R25967" s="200"/>
    </row>
    <row r="25968" spans="1:18" ht="14.6" customHeight="1" x14ac:dyDescent="0.5">
      <c r="A25968" s="524" t="s">
        <v>1279</v>
      </c>
      <c r="B25968" s="217" t="s">
        <v>1187</v>
      </c>
      <c r="D25968" s="202" t="str">
        <f t="shared" ref="D25968" si="44891">IF(MOD(D25966-D$10559-1,49)=0,"Jub",IF(MOD(D25966-D$10559,7)=0,"Sab","Yr"))&amp;" "&amp;IF(MOD(D25966-D$10559-1,49)=0,INT(D25966-D$10559-1)/49,"")</f>
        <v xml:space="preserve">Yr </v>
      </c>
      <c r="E25968" s="201">
        <f t="shared" ref="E25968" si="44892">E25964+1</f>
        <v>2411</v>
      </c>
      <c r="F25968" s="197">
        <v>1</v>
      </c>
      <c r="G25968" s="203" t="s">
        <v>288</v>
      </c>
      <c r="R25968" s="200"/>
    </row>
    <row r="25969" spans="1:18" ht="14.6" customHeight="1" x14ac:dyDescent="0.5">
      <c r="A25969" s="525" t="s">
        <v>1280</v>
      </c>
      <c r="B25969" s="202">
        <f t="shared" ref="B25969" si="44893">B25965+1</f>
        <v>3186</v>
      </c>
      <c r="D25969" s="216" t="str">
        <f t="shared" ref="D25969" si="44894">D25965</f>
        <v>Exodus</v>
      </c>
      <c r="E25969" s="212" t="str">
        <f t="shared" ref="E25969" si="44895">E25965</f>
        <v>AD</v>
      </c>
      <c r="F25969" s="197">
        <v>2</v>
      </c>
      <c r="G25969" s="206" t="s">
        <v>604</v>
      </c>
      <c r="R25969" s="200"/>
    </row>
    <row r="25970" spans="1:18" ht="14.6" customHeight="1" x14ac:dyDescent="0.5">
      <c r="A25970" s="523">
        <f t="shared" ref="A25970" si="44896">A25966+1</f>
        <v>3164</v>
      </c>
      <c r="B25970" s="216" t="str">
        <f t="shared" si="44827"/>
        <v>Olympiad</v>
      </c>
      <c r="D25970" s="217">
        <f t="shared" ref="D25970" si="44897">D25966+1</f>
        <v>3893</v>
      </c>
      <c r="E25970" s="212"/>
      <c r="F25970" s="197">
        <v>3</v>
      </c>
      <c r="G25970" s="208" t="s">
        <v>287</v>
      </c>
      <c r="R25970" s="200"/>
    </row>
    <row r="25971" spans="1:18" ht="14.6" customHeight="1" thickBot="1" x14ac:dyDescent="0.55000000000000004">
      <c r="A25971" s="526"/>
      <c r="B25971" s="217">
        <f t="shared" si="44827"/>
        <v>797</v>
      </c>
      <c r="D25971" s="217" t="str">
        <f t="shared" ref="D25971" si="44898">INT((D25970-D$10559-1)/49+1)&amp;"/"&amp;MOD(INT((D25970-D$10559-1)/7),7)+1&amp;"/"&amp;MOD(D25970-D$10559-1,7)+1</f>
        <v>79/5/3</v>
      </c>
      <c r="E25971" s="214"/>
      <c r="F25971" s="197">
        <v>4</v>
      </c>
      <c r="G25971" s="209" t="s">
        <v>605</v>
      </c>
      <c r="R25971" s="200"/>
    </row>
    <row r="25972" spans="1:18" ht="14.6" customHeight="1" x14ac:dyDescent="0.5">
      <c r="A25972" s="524" t="s">
        <v>1279</v>
      </c>
      <c r="B25972" s="217" t="s">
        <v>1188</v>
      </c>
      <c r="D25972" s="202" t="str">
        <f t="shared" ref="D25972" si="44899">IF(MOD(D25970-D$10559-1,49)=0,"Jub",IF(MOD(D25970-D$10559,7)=0,"Sab","Yr"))&amp;" "&amp;IF(MOD(D25970-D$10559-1,49)=0,INT(D25970-D$10559-1)/49,"")</f>
        <v xml:space="preserve">Yr </v>
      </c>
      <c r="E25972" s="201">
        <f t="shared" ref="E25972" si="44900">E25968+1</f>
        <v>2412</v>
      </c>
      <c r="F25972" s="197">
        <v>1</v>
      </c>
      <c r="G25972" s="203" t="s">
        <v>288</v>
      </c>
      <c r="R25972" s="200"/>
    </row>
    <row r="25973" spans="1:18" ht="14.6" customHeight="1" x14ac:dyDescent="0.5">
      <c r="A25973" s="525" t="s">
        <v>1280</v>
      </c>
      <c r="B25973" s="202">
        <f t="shared" ref="B25973" si="44901">B25969+1</f>
        <v>3187</v>
      </c>
      <c r="D25973" s="216" t="str">
        <f t="shared" ref="D25973" si="44902">D25969</f>
        <v>Exodus</v>
      </c>
      <c r="E25973" s="212" t="str">
        <f t="shared" ref="E25973" si="44903">E25969</f>
        <v>AD</v>
      </c>
      <c r="F25973" s="197">
        <v>2</v>
      </c>
      <c r="G25973" s="206" t="s">
        <v>604</v>
      </c>
      <c r="R25973" s="200"/>
    </row>
    <row r="25974" spans="1:18" ht="14.6" customHeight="1" x14ac:dyDescent="0.5">
      <c r="A25974" s="523">
        <f t="shared" ref="A25974" si="44904">A25970+1</f>
        <v>3165</v>
      </c>
      <c r="B25974" s="216" t="str">
        <f t="shared" si="44836"/>
        <v>Olympiad</v>
      </c>
      <c r="D25974" s="217">
        <f t="shared" ref="D25974" si="44905">D25970+1</f>
        <v>3894</v>
      </c>
      <c r="E25974" s="212"/>
      <c r="F25974" s="197">
        <v>3</v>
      </c>
      <c r="G25974" s="208" t="s">
        <v>287</v>
      </c>
      <c r="R25974" s="200"/>
    </row>
    <row r="25975" spans="1:18" ht="14.6" customHeight="1" thickBot="1" x14ac:dyDescent="0.55000000000000004">
      <c r="A25975" s="526"/>
      <c r="B25975" s="217">
        <f t="shared" si="44836"/>
        <v>797</v>
      </c>
      <c r="D25975" s="217" t="str">
        <f t="shared" ref="D25975" si="44906">INT((D25974-D$10559-1)/49+1)&amp;"/"&amp;MOD(INT((D25974-D$10559-1)/7),7)+1&amp;"/"&amp;MOD(D25974-D$10559-1,7)+1</f>
        <v>79/5/4</v>
      </c>
      <c r="E25975" s="214"/>
      <c r="F25975" s="197">
        <v>4</v>
      </c>
      <c r="G25975" s="209" t="s">
        <v>605</v>
      </c>
      <c r="R25975" s="200"/>
    </row>
    <row r="25976" spans="1:18" ht="14.6" customHeight="1" x14ac:dyDescent="0.5">
      <c r="A25976" s="524" t="s">
        <v>1279</v>
      </c>
      <c r="B25976" s="217" t="s">
        <v>1189</v>
      </c>
      <c r="D25976" s="202" t="str">
        <f t="shared" ref="D25976" si="44907">IF(MOD(D25974-D$10559-1,49)=0,"Jub",IF(MOD(D25974-D$10559,7)=0,"Sab","Yr"))&amp;" "&amp;IF(MOD(D25974-D$10559-1,49)=0,INT(D25974-D$10559-1)/49,"")</f>
        <v xml:space="preserve">Yr </v>
      </c>
      <c r="E25976" s="201">
        <f t="shared" ref="E25976" si="44908">E25972+1</f>
        <v>2413</v>
      </c>
      <c r="F25976" s="197">
        <v>1</v>
      </c>
      <c r="G25976" s="203" t="s">
        <v>288</v>
      </c>
      <c r="R25976" s="200"/>
    </row>
    <row r="25977" spans="1:18" ht="14.6" customHeight="1" x14ac:dyDescent="0.5">
      <c r="A25977" s="525" t="s">
        <v>1280</v>
      </c>
      <c r="B25977" s="202">
        <f t="shared" ref="B25977" si="44909">B25973+1</f>
        <v>3188</v>
      </c>
      <c r="D25977" s="216" t="str">
        <f t="shared" ref="D25977" si="44910">D25973</f>
        <v>Exodus</v>
      </c>
      <c r="E25977" s="212" t="str">
        <f t="shared" ref="E25977" si="44911">E25973</f>
        <v>AD</v>
      </c>
      <c r="F25977" s="197">
        <v>2</v>
      </c>
      <c r="G25977" s="206" t="s">
        <v>604</v>
      </c>
      <c r="R25977" s="200"/>
    </row>
    <row r="25978" spans="1:18" ht="14.6" customHeight="1" x14ac:dyDescent="0.5">
      <c r="A25978" s="523">
        <f t="shared" ref="A25978" si="44912">A25974+1</f>
        <v>3166</v>
      </c>
      <c r="B25978" s="216" t="str">
        <f t="shared" ref="B25978" si="44913">B25974</f>
        <v>Olympiad</v>
      </c>
      <c r="D25978" s="217">
        <f t="shared" ref="D25978" si="44914">D25974+1</f>
        <v>3895</v>
      </c>
      <c r="E25978" s="212"/>
      <c r="F25978" s="197">
        <v>3</v>
      </c>
      <c r="G25978" s="208" t="s">
        <v>287</v>
      </c>
      <c r="R25978" s="200"/>
    </row>
    <row r="25979" spans="1:18" ht="14.6" customHeight="1" thickBot="1" x14ac:dyDescent="0.55000000000000004">
      <c r="A25979" s="526"/>
      <c r="B25979" s="217">
        <f t="shared" ref="B25979" si="44915">B25975+1</f>
        <v>798</v>
      </c>
      <c r="D25979" s="217" t="str">
        <f t="shared" ref="D25979" si="44916">INT((D25978-D$10559-1)/49+1)&amp;"/"&amp;MOD(INT((D25978-D$10559-1)/7),7)+1&amp;"/"&amp;MOD(D25978-D$10559-1,7)+1</f>
        <v>79/5/5</v>
      </c>
      <c r="E25979" s="214"/>
      <c r="F25979" s="197">
        <v>4</v>
      </c>
      <c r="G25979" s="209" t="s">
        <v>605</v>
      </c>
      <c r="R25979" s="200"/>
    </row>
    <row r="25980" spans="1:18" ht="14.6" customHeight="1" x14ac:dyDescent="0.5">
      <c r="A25980" s="524" t="s">
        <v>1279</v>
      </c>
      <c r="B25980" s="217" t="s">
        <v>1186</v>
      </c>
      <c r="D25980" s="202" t="str">
        <f t="shared" ref="D25980" si="44917">IF(MOD(D25978-D$10559-1,49)=0,"Jub",IF(MOD(D25978-D$10559,7)=0,"Sab","Yr"))&amp;" "&amp;IF(MOD(D25978-D$10559-1,49)=0,INT(D25978-D$10559-1)/49,"")</f>
        <v xml:space="preserve">Yr </v>
      </c>
      <c r="E25980" s="201">
        <f t="shared" ref="E25980" si="44918">E25976+1</f>
        <v>2414</v>
      </c>
      <c r="F25980" s="197">
        <v>1</v>
      </c>
      <c r="G25980" s="203" t="s">
        <v>288</v>
      </c>
      <c r="R25980" s="200"/>
    </row>
    <row r="25981" spans="1:18" ht="14.6" customHeight="1" x14ac:dyDescent="0.5">
      <c r="A25981" s="525" t="s">
        <v>1280</v>
      </c>
      <c r="B25981" s="202">
        <f t="shared" ref="B25981" si="44919">B25977+1</f>
        <v>3189</v>
      </c>
      <c r="D25981" s="216" t="str">
        <f t="shared" ref="D25981" si="44920">D25977</f>
        <v>Exodus</v>
      </c>
      <c r="E25981" s="212" t="str">
        <f t="shared" ref="E25981" si="44921">E25977</f>
        <v>AD</v>
      </c>
      <c r="F25981" s="197">
        <v>2</v>
      </c>
      <c r="G25981" s="206" t="s">
        <v>604</v>
      </c>
      <c r="R25981" s="200"/>
    </row>
    <row r="25982" spans="1:18" ht="14.6" customHeight="1" x14ac:dyDescent="0.5">
      <c r="A25982" s="523">
        <f t="shared" ref="A25982" si="44922">A25978+1</f>
        <v>3167</v>
      </c>
      <c r="B25982" s="216" t="str">
        <f t="shared" si="44818"/>
        <v>Olympiad</v>
      </c>
      <c r="D25982" s="217">
        <f t="shared" ref="D25982" si="44923">D25978+1</f>
        <v>3896</v>
      </c>
      <c r="E25982" s="212"/>
      <c r="F25982" s="197">
        <v>3</v>
      </c>
      <c r="G25982" s="208" t="s">
        <v>287</v>
      </c>
      <c r="R25982" s="200"/>
    </row>
    <row r="25983" spans="1:18" ht="14.6" customHeight="1" thickBot="1" x14ac:dyDescent="0.55000000000000004">
      <c r="A25983" s="526"/>
      <c r="B25983" s="217">
        <f t="shared" si="44818"/>
        <v>798</v>
      </c>
      <c r="D25983" s="217" t="str">
        <f t="shared" ref="D25983" si="44924">INT((D25982-D$10559-1)/49+1)&amp;"/"&amp;MOD(INT((D25982-D$10559-1)/7),7)+1&amp;"/"&amp;MOD(D25982-D$10559-1,7)+1</f>
        <v>79/5/6</v>
      </c>
      <c r="E25983" s="214"/>
      <c r="F25983" s="197">
        <v>4</v>
      </c>
      <c r="G25983" s="209" t="s">
        <v>605</v>
      </c>
      <c r="R25983" s="200"/>
    </row>
    <row r="25984" spans="1:18" ht="14.6" customHeight="1" x14ac:dyDescent="0.5">
      <c r="A25984" s="524" t="s">
        <v>1279</v>
      </c>
      <c r="B25984" s="217" t="s">
        <v>1187</v>
      </c>
      <c r="D25984" s="202" t="str">
        <f t="shared" ref="D25984" si="44925">IF(MOD(D25982-D$10559-1,49)=0,"Jub",IF(MOD(D25982-D$10559,7)=0,"Sab","Yr"))&amp;" "&amp;IF(MOD(D25982-D$10559-1,49)=0,INT(D25982-D$10559-1)/49,"")</f>
        <v xml:space="preserve">Yr </v>
      </c>
      <c r="E25984" s="201">
        <f t="shared" ref="E25984" si="44926">E25980+1</f>
        <v>2415</v>
      </c>
      <c r="F25984" s="197">
        <v>1</v>
      </c>
      <c r="G25984" s="203" t="s">
        <v>288</v>
      </c>
      <c r="R25984" s="200"/>
    </row>
    <row r="25985" spans="1:18" ht="14.6" customHeight="1" x14ac:dyDescent="0.5">
      <c r="A25985" s="525" t="s">
        <v>1280</v>
      </c>
      <c r="B25985" s="202">
        <f t="shared" ref="B25985" si="44927">B25981+1</f>
        <v>3190</v>
      </c>
      <c r="D25985" s="216" t="str">
        <f t="shared" ref="D25985" si="44928">D25981</f>
        <v>Exodus</v>
      </c>
      <c r="E25985" s="212" t="str">
        <f t="shared" ref="E25985" si="44929">E25981</f>
        <v>AD</v>
      </c>
      <c r="F25985" s="197">
        <v>2</v>
      </c>
      <c r="G25985" s="206" t="s">
        <v>604</v>
      </c>
      <c r="R25985" s="200"/>
    </row>
    <row r="25986" spans="1:18" ht="14.6" customHeight="1" x14ac:dyDescent="0.5">
      <c r="A25986" s="523">
        <f t="shared" ref="A25986" si="44930">A25982+1</f>
        <v>3168</v>
      </c>
      <c r="B25986" s="216" t="str">
        <f t="shared" si="44827"/>
        <v>Olympiad</v>
      </c>
      <c r="D25986" s="217">
        <f t="shared" ref="D25986" si="44931">D25982+1</f>
        <v>3897</v>
      </c>
      <c r="E25986" s="212"/>
      <c r="F25986" s="197">
        <v>3</v>
      </c>
      <c r="G25986" s="208" t="s">
        <v>287</v>
      </c>
      <c r="R25986" s="200"/>
    </row>
    <row r="25987" spans="1:18" ht="14.6" customHeight="1" thickBot="1" x14ac:dyDescent="0.55000000000000004">
      <c r="A25987" s="526"/>
      <c r="B25987" s="217">
        <f t="shared" si="44827"/>
        <v>798</v>
      </c>
      <c r="D25987" s="359" t="str">
        <f t="shared" ref="D25987" si="44932">INT((D25986-D$10559-1)/49+1)&amp;"/"&amp;MOD(INT((D25986-D$10559-1)/7),7)+1&amp;"/"&amp;MOD(D25986-D$10559-1,7)+1</f>
        <v>79/5/7</v>
      </c>
      <c r="E25987" s="214"/>
      <c r="F25987" s="197">
        <v>4</v>
      </c>
      <c r="G25987" s="209" t="s">
        <v>605</v>
      </c>
      <c r="R25987" s="200"/>
    </row>
    <row r="25988" spans="1:18" ht="14.6" customHeight="1" x14ac:dyDescent="0.5">
      <c r="A25988" s="524" t="s">
        <v>1279</v>
      </c>
      <c r="B25988" s="217" t="s">
        <v>1188</v>
      </c>
      <c r="D25988" s="360" t="str">
        <f t="shared" ref="D25988" si="44933">IF(MOD(D25986-D$10559-1,49)=0,"Jub",IF(MOD(D25986-D$10559,7)=0,"Sab","Yr"))&amp;" "&amp;IF(MOD(D25986-D$10559-1,49)=0,INT(D25986-D$10559-1)/49,"")</f>
        <v xml:space="preserve">Sab </v>
      </c>
      <c r="E25988" s="201">
        <f t="shared" ref="E25988" si="44934">E25984+1</f>
        <v>2416</v>
      </c>
      <c r="F25988" s="197">
        <v>1</v>
      </c>
      <c r="G25988" s="203" t="s">
        <v>288</v>
      </c>
      <c r="R25988" s="200"/>
    </row>
    <row r="25989" spans="1:18" ht="14.6" customHeight="1" x14ac:dyDescent="0.5">
      <c r="A25989" s="525" t="s">
        <v>1280</v>
      </c>
      <c r="B25989" s="202">
        <f t="shared" ref="B25989" si="44935">B25985+1</f>
        <v>3191</v>
      </c>
      <c r="D25989" s="361" t="str">
        <f t="shared" ref="D25989" si="44936">D25985</f>
        <v>Exodus</v>
      </c>
      <c r="E25989" s="212" t="str">
        <f t="shared" ref="E25989" si="44937">E25985</f>
        <v>AD</v>
      </c>
      <c r="F25989" s="197">
        <v>2</v>
      </c>
      <c r="G25989" s="206" t="s">
        <v>604</v>
      </c>
      <c r="R25989" s="200"/>
    </row>
    <row r="25990" spans="1:18" ht="14.6" customHeight="1" x14ac:dyDescent="0.5">
      <c r="A25990" s="523">
        <f t="shared" ref="A25990" si="44938">A25986+1</f>
        <v>3169</v>
      </c>
      <c r="B25990" s="216" t="str">
        <f t="shared" si="44836"/>
        <v>Olympiad</v>
      </c>
      <c r="D25990" s="359">
        <f t="shared" ref="D25990" si="44939">D25986+1</f>
        <v>3898</v>
      </c>
      <c r="E25990" s="212"/>
      <c r="F25990" s="197">
        <v>3</v>
      </c>
      <c r="G25990" s="208" t="s">
        <v>287</v>
      </c>
      <c r="R25990" s="200"/>
    </row>
    <row r="25991" spans="1:18" ht="14.6" customHeight="1" thickBot="1" x14ac:dyDescent="0.55000000000000004">
      <c r="A25991" s="526"/>
      <c r="B25991" s="217">
        <f t="shared" si="44836"/>
        <v>798</v>
      </c>
      <c r="D25991" s="217" t="str">
        <f t="shared" ref="D25991" si="44940">INT((D25990-D$10559-1)/49+1)&amp;"/"&amp;MOD(INT((D25990-D$10559-1)/7),7)+1&amp;"/"&amp;MOD(D25990-D$10559-1,7)+1</f>
        <v>79/6/1</v>
      </c>
      <c r="E25991" s="214"/>
      <c r="F25991" s="197">
        <v>4</v>
      </c>
      <c r="G25991" s="209" t="s">
        <v>605</v>
      </c>
      <c r="R25991" s="200"/>
    </row>
    <row r="25992" spans="1:18" ht="14.6" customHeight="1" x14ac:dyDescent="0.5">
      <c r="A25992" s="524" t="s">
        <v>1279</v>
      </c>
      <c r="B25992" s="217" t="s">
        <v>1189</v>
      </c>
      <c r="D25992" s="202" t="str">
        <f t="shared" ref="D25992" si="44941">IF(MOD(D25990-D$10559-1,49)=0,"Jub",IF(MOD(D25990-D$10559,7)=0,"Sab","Yr"))&amp;" "&amp;IF(MOD(D25990-D$10559-1,49)=0,INT(D25990-D$10559-1)/49,"")</f>
        <v xml:space="preserve">Yr </v>
      </c>
      <c r="E25992" s="201">
        <f t="shared" ref="E25992" si="44942">E25988+1</f>
        <v>2417</v>
      </c>
      <c r="F25992" s="197">
        <v>1</v>
      </c>
      <c r="G25992" s="203" t="s">
        <v>288</v>
      </c>
      <c r="R25992" s="200"/>
    </row>
    <row r="25993" spans="1:18" ht="14.6" customHeight="1" x14ac:dyDescent="0.5">
      <c r="A25993" s="525" t="s">
        <v>1280</v>
      </c>
      <c r="B25993" s="202">
        <f t="shared" ref="B25993" si="44943">B25989+1</f>
        <v>3192</v>
      </c>
      <c r="D25993" s="216" t="str">
        <f t="shared" ref="D25993" si="44944">D25989</f>
        <v>Exodus</v>
      </c>
      <c r="E25993" s="212" t="str">
        <f t="shared" ref="E25993" si="44945">E25989</f>
        <v>AD</v>
      </c>
      <c r="F25993" s="197">
        <v>2</v>
      </c>
      <c r="G25993" s="206" t="s">
        <v>604</v>
      </c>
      <c r="R25993" s="200"/>
    </row>
    <row r="25994" spans="1:18" ht="14.6" customHeight="1" x14ac:dyDescent="0.5">
      <c r="A25994" s="523">
        <f t="shared" ref="A25994" si="44946">A25990+1</f>
        <v>3170</v>
      </c>
      <c r="B25994" s="216" t="str">
        <f t="shared" ref="B25994" si="44947">B25990</f>
        <v>Olympiad</v>
      </c>
      <c r="D25994" s="217">
        <f t="shared" ref="D25994" si="44948">D25990+1</f>
        <v>3899</v>
      </c>
      <c r="E25994" s="212"/>
      <c r="F25994" s="197">
        <v>3</v>
      </c>
      <c r="G25994" s="208" t="s">
        <v>287</v>
      </c>
      <c r="R25994" s="200"/>
    </row>
    <row r="25995" spans="1:18" ht="14.6" customHeight="1" thickBot="1" x14ac:dyDescent="0.55000000000000004">
      <c r="A25995" s="526"/>
      <c r="B25995" s="217">
        <f t="shared" ref="B25995" si="44949">B25991+1</f>
        <v>799</v>
      </c>
      <c r="D25995" s="217" t="str">
        <f t="shared" ref="D25995" si="44950">INT((D25994-D$10559-1)/49+1)&amp;"/"&amp;MOD(INT((D25994-D$10559-1)/7),7)+1&amp;"/"&amp;MOD(D25994-D$10559-1,7)+1</f>
        <v>79/6/2</v>
      </c>
      <c r="E25995" s="214"/>
      <c r="F25995" s="197">
        <v>4</v>
      </c>
      <c r="G25995" s="209" t="s">
        <v>605</v>
      </c>
      <c r="R25995" s="200"/>
    </row>
    <row r="25996" spans="1:18" ht="14.6" customHeight="1" x14ac:dyDescent="0.5">
      <c r="A25996" s="524" t="s">
        <v>1279</v>
      </c>
      <c r="B25996" s="217" t="s">
        <v>1186</v>
      </c>
      <c r="D25996" s="202" t="str">
        <f t="shared" ref="D25996" si="44951">IF(MOD(D25994-D$10559-1,49)=0,"Jub",IF(MOD(D25994-D$10559,7)=0,"Sab","Yr"))&amp;" "&amp;IF(MOD(D25994-D$10559-1,49)=0,INT(D25994-D$10559-1)/49,"")</f>
        <v xml:space="preserve">Yr </v>
      </c>
      <c r="E25996" s="201">
        <f t="shared" ref="E25996" si="44952">E25992+1</f>
        <v>2418</v>
      </c>
      <c r="F25996" s="197">
        <v>1</v>
      </c>
      <c r="G25996" s="203" t="s">
        <v>288</v>
      </c>
      <c r="R25996" s="200"/>
    </row>
    <row r="25997" spans="1:18" ht="14.6" customHeight="1" x14ac:dyDescent="0.5">
      <c r="A25997" s="525" t="s">
        <v>1280</v>
      </c>
      <c r="B25997" s="202">
        <f t="shared" ref="B25997" si="44953">B25993+1</f>
        <v>3193</v>
      </c>
      <c r="D25997" s="216" t="str">
        <f t="shared" ref="D25997" si="44954">D25993</f>
        <v>Exodus</v>
      </c>
      <c r="E25997" s="212" t="str">
        <f t="shared" ref="E25997" si="44955">E25993</f>
        <v>AD</v>
      </c>
      <c r="F25997" s="197">
        <v>2</v>
      </c>
      <c r="G25997" s="206" t="s">
        <v>604</v>
      </c>
      <c r="R25997" s="200"/>
    </row>
    <row r="25998" spans="1:18" ht="14.6" customHeight="1" x14ac:dyDescent="0.5">
      <c r="A25998" s="523">
        <f t="shared" ref="A25998" si="44956">A25994+1</f>
        <v>3171</v>
      </c>
      <c r="B25998" s="216" t="str">
        <f t="shared" ref="B25998:B26047" si="44957">B25994</f>
        <v>Olympiad</v>
      </c>
      <c r="D25998" s="217">
        <f t="shared" ref="D25998" si="44958">D25994+1</f>
        <v>3900</v>
      </c>
      <c r="E25998" s="212"/>
      <c r="F25998" s="197">
        <v>3</v>
      </c>
      <c r="G25998" s="208" t="s">
        <v>287</v>
      </c>
      <c r="R25998" s="200"/>
    </row>
    <row r="25999" spans="1:18" ht="14.6" customHeight="1" thickBot="1" x14ac:dyDescent="0.55000000000000004">
      <c r="A25999" s="526"/>
      <c r="B25999" s="217">
        <f t="shared" si="44957"/>
        <v>799</v>
      </c>
      <c r="D25999" s="217" t="str">
        <f t="shared" ref="D25999" si="44959">INT((D25998-D$10559-1)/49+1)&amp;"/"&amp;MOD(INT((D25998-D$10559-1)/7),7)+1&amp;"/"&amp;MOD(D25998-D$10559-1,7)+1</f>
        <v>79/6/3</v>
      </c>
      <c r="E25999" s="214"/>
      <c r="F25999" s="197">
        <v>4</v>
      </c>
      <c r="G25999" s="209" t="s">
        <v>605</v>
      </c>
      <c r="R25999" s="200"/>
    </row>
    <row r="26000" spans="1:18" ht="14.6" customHeight="1" x14ac:dyDescent="0.5">
      <c r="A26000" s="524" t="s">
        <v>1279</v>
      </c>
      <c r="B26000" s="217" t="s">
        <v>1187</v>
      </c>
      <c r="D26000" s="202" t="str">
        <f t="shared" ref="D26000" si="44960">IF(MOD(D25998-D$10559-1,49)=0,"Jub",IF(MOD(D25998-D$10559,7)=0,"Sab","Yr"))&amp;" "&amp;IF(MOD(D25998-D$10559-1,49)=0,INT(D25998-D$10559-1)/49,"")</f>
        <v xml:space="preserve">Yr </v>
      </c>
      <c r="E26000" s="201">
        <f t="shared" ref="E26000" si="44961">E25996+1</f>
        <v>2419</v>
      </c>
      <c r="F26000" s="197">
        <v>1</v>
      </c>
      <c r="G26000" s="203" t="s">
        <v>288</v>
      </c>
      <c r="R26000" s="200"/>
    </row>
    <row r="26001" spans="1:18" ht="14.6" customHeight="1" x14ac:dyDescent="0.5">
      <c r="A26001" s="525" t="s">
        <v>1280</v>
      </c>
      <c r="B26001" s="202">
        <f t="shared" ref="B26001" si="44962">B25997+1</f>
        <v>3194</v>
      </c>
      <c r="D26001" s="216" t="str">
        <f t="shared" ref="D26001" si="44963">D25997</f>
        <v>Exodus</v>
      </c>
      <c r="E26001" s="212" t="str">
        <f t="shared" ref="E26001" si="44964">E25997</f>
        <v>AD</v>
      </c>
      <c r="F26001" s="197">
        <v>2</v>
      </c>
      <c r="G26001" s="206" t="s">
        <v>604</v>
      </c>
      <c r="R26001" s="200"/>
    </row>
    <row r="26002" spans="1:18" ht="14.6" customHeight="1" x14ac:dyDescent="0.5">
      <c r="A26002" s="523">
        <f t="shared" ref="A26002" si="44965">A25998+1</f>
        <v>3172</v>
      </c>
      <c r="B26002" s="216" t="str">
        <f t="shared" ref="B26002:B26051" si="44966">B25998</f>
        <v>Olympiad</v>
      </c>
      <c r="D26002" s="217">
        <f t="shared" ref="D26002" si="44967">D25998+1</f>
        <v>3901</v>
      </c>
      <c r="E26002" s="212"/>
      <c r="F26002" s="197">
        <v>3</v>
      </c>
      <c r="G26002" s="208" t="s">
        <v>287</v>
      </c>
      <c r="R26002" s="200"/>
    </row>
    <row r="26003" spans="1:18" ht="14.6" customHeight="1" thickBot="1" x14ac:dyDescent="0.55000000000000004">
      <c r="A26003" s="526"/>
      <c r="B26003" s="217">
        <f t="shared" si="44966"/>
        <v>799</v>
      </c>
      <c r="D26003" s="217" t="str">
        <f t="shared" ref="D26003" si="44968">INT((D26002-D$10559-1)/49+1)&amp;"/"&amp;MOD(INT((D26002-D$10559-1)/7),7)+1&amp;"/"&amp;MOD(D26002-D$10559-1,7)+1</f>
        <v>79/6/4</v>
      </c>
      <c r="E26003" s="214"/>
      <c r="F26003" s="197">
        <v>4</v>
      </c>
      <c r="G26003" s="209" t="s">
        <v>605</v>
      </c>
      <c r="R26003" s="200"/>
    </row>
    <row r="26004" spans="1:18" ht="14.6" customHeight="1" x14ac:dyDescent="0.5">
      <c r="A26004" s="524" t="s">
        <v>1279</v>
      </c>
      <c r="B26004" s="217" t="s">
        <v>1188</v>
      </c>
      <c r="D26004" s="202" t="str">
        <f t="shared" ref="D26004" si="44969">IF(MOD(D26002-D$10559-1,49)=0,"Jub",IF(MOD(D26002-D$10559,7)=0,"Sab","Yr"))&amp;" "&amp;IF(MOD(D26002-D$10559-1,49)=0,INT(D26002-D$10559-1)/49,"")</f>
        <v xml:space="preserve">Yr </v>
      </c>
      <c r="E26004" s="201">
        <f t="shared" ref="E26004" si="44970">E26000+1</f>
        <v>2420</v>
      </c>
      <c r="F26004" s="197">
        <v>1</v>
      </c>
      <c r="G26004" s="203" t="s">
        <v>288</v>
      </c>
      <c r="R26004" s="200"/>
    </row>
    <row r="26005" spans="1:18" ht="14.6" customHeight="1" x14ac:dyDescent="0.5">
      <c r="A26005" s="525" t="s">
        <v>1280</v>
      </c>
      <c r="B26005" s="202">
        <f t="shared" ref="B26005" si="44971">B26001+1</f>
        <v>3195</v>
      </c>
      <c r="D26005" s="216" t="str">
        <f t="shared" ref="D26005" si="44972">D26001</f>
        <v>Exodus</v>
      </c>
      <c r="E26005" s="212" t="str">
        <f t="shared" ref="E26005" si="44973">E26001</f>
        <v>AD</v>
      </c>
      <c r="F26005" s="197">
        <v>2</v>
      </c>
      <c r="G26005" s="206" t="s">
        <v>604</v>
      </c>
      <c r="R26005" s="200"/>
    </row>
    <row r="26006" spans="1:18" ht="14.6" customHeight="1" x14ac:dyDescent="0.5">
      <c r="A26006" s="523">
        <f t="shared" ref="A26006" si="44974">A26002+1</f>
        <v>3173</v>
      </c>
      <c r="B26006" s="216" t="str">
        <f t="shared" ref="B26006:B26055" si="44975">B26002</f>
        <v>Olympiad</v>
      </c>
      <c r="D26006" s="217">
        <f t="shared" ref="D26006" si="44976">D26002+1</f>
        <v>3902</v>
      </c>
      <c r="E26006" s="212"/>
      <c r="F26006" s="197">
        <v>3</v>
      </c>
      <c r="G26006" s="208" t="s">
        <v>287</v>
      </c>
      <c r="R26006" s="200"/>
    </row>
    <row r="26007" spans="1:18" ht="14.6" customHeight="1" thickBot="1" x14ac:dyDescent="0.55000000000000004">
      <c r="A26007" s="526"/>
      <c r="B26007" s="217">
        <f t="shared" si="44975"/>
        <v>799</v>
      </c>
      <c r="D26007" s="217" t="str">
        <f t="shared" ref="D26007" si="44977">INT((D26006-D$10559-1)/49+1)&amp;"/"&amp;MOD(INT((D26006-D$10559-1)/7),7)+1&amp;"/"&amp;MOD(D26006-D$10559-1,7)+1</f>
        <v>79/6/5</v>
      </c>
      <c r="E26007" s="214"/>
      <c r="F26007" s="197">
        <v>4</v>
      </c>
      <c r="G26007" s="209" t="s">
        <v>605</v>
      </c>
      <c r="R26007" s="200"/>
    </row>
    <row r="26008" spans="1:18" ht="14.6" customHeight="1" x14ac:dyDescent="0.5">
      <c r="A26008" s="524" t="s">
        <v>1279</v>
      </c>
      <c r="B26008" s="217" t="s">
        <v>1189</v>
      </c>
      <c r="D26008" s="202" t="str">
        <f t="shared" ref="D26008" si="44978">IF(MOD(D26006-D$10559-1,49)=0,"Jub",IF(MOD(D26006-D$10559,7)=0,"Sab","Yr"))&amp;" "&amp;IF(MOD(D26006-D$10559-1,49)=0,INT(D26006-D$10559-1)/49,"")</f>
        <v xml:space="preserve">Yr </v>
      </c>
      <c r="E26008" s="201">
        <f t="shared" ref="E26008" si="44979">E26004+1</f>
        <v>2421</v>
      </c>
      <c r="F26008" s="197">
        <v>1</v>
      </c>
      <c r="G26008" s="203" t="s">
        <v>288</v>
      </c>
      <c r="R26008" s="200"/>
    </row>
    <row r="26009" spans="1:18" ht="14.6" customHeight="1" x14ac:dyDescent="0.5">
      <c r="A26009" s="525" t="s">
        <v>1280</v>
      </c>
      <c r="B26009" s="202">
        <f t="shared" ref="B26009" si="44980">B26005+1</f>
        <v>3196</v>
      </c>
      <c r="D26009" s="216" t="str">
        <f t="shared" ref="D26009" si="44981">D26005</f>
        <v>Exodus</v>
      </c>
      <c r="E26009" s="212" t="str">
        <f t="shared" ref="E26009" si="44982">E26005</f>
        <v>AD</v>
      </c>
      <c r="F26009" s="197">
        <v>2</v>
      </c>
      <c r="G26009" s="206" t="s">
        <v>604</v>
      </c>
      <c r="R26009" s="200"/>
    </row>
    <row r="26010" spans="1:18" ht="14.6" customHeight="1" x14ac:dyDescent="0.5">
      <c r="A26010" s="523">
        <f t="shared" ref="A26010" si="44983">A26006+1</f>
        <v>3174</v>
      </c>
      <c r="B26010" s="216" t="str">
        <f t="shared" ref="B26010" si="44984">B26006</f>
        <v>Olympiad</v>
      </c>
      <c r="D26010" s="217">
        <f t="shared" ref="D26010" si="44985">D26006+1</f>
        <v>3903</v>
      </c>
      <c r="E26010" s="212"/>
      <c r="F26010" s="197">
        <v>3</v>
      </c>
      <c r="G26010" s="208" t="s">
        <v>287</v>
      </c>
      <c r="R26010" s="200"/>
    </row>
    <row r="26011" spans="1:18" ht="14.6" customHeight="1" thickBot="1" x14ac:dyDescent="0.55000000000000004">
      <c r="A26011" s="526"/>
      <c r="B26011" s="217">
        <f t="shared" ref="B26011" si="44986">B26007+1</f>
        <v>800</v>
      </c>
      <c r="D26011" s="217" t="str">
        <f t="shared" ref="D26011" si="44987">INT((D26010-D$10559-1)/49+1)&amp;"/"&amp;MOD(INT((D26010-D$10559-1)/7),7)+1&amp;"/"&amp;MOD(D26010-D$10559-1,7)+1</f>
        <v>79/6/6</v>
      </c>
      <c r="E26011" s="214"/>
      <c r="F26011" s="197">
        <v>4</v>
      </c>
      <c r="G26011" s="209" t="s">
        <v>605</v>
      </c>
      <c r="R26011" s="200"/>
    </row>
    <row r="26012" spans="1:18" ht="14.6" customHeight="1" x14ac:dyDescent="0.5">
      <c r="A26012" s="524" t="s">
        <v>1279</v>
      </c>
      <c r="B26012" s="217" t="s">
        <v>1186</v>
      </c>
      <c r="D26012" s="202" t="str">
        <f t="shared" ref="D26012" si="44988">IF(MOD(D26010-D$10559-1,49)=0,"Jub",IF(MOD(D26010-D$10559,7)=0,"Sab","Yr"))&amp;" "&amp;IF(MOD(D26010-D$10559-1,49)=0,INT(D26010-D$10559-1)/49,"")</f>
        <v xml:space="preserve">Yr </v>
      </c>
      <c r="E26012" s="201">
        <f t="shared" ref="E26012" si="44989">E26008+1</f>
        <v>2422</v>
      </c>
      <c r="F26012" s="197">
        <v>1</v>
      </c>
      <c r="G26012" s="203" t="s">
        <v>288</v>
      </c>
      <c r="R26012" s="200"/>
    </row>
    <row r="26013" spans="1:18" ht="14.6" customHeight="1" x14ac:dyDescent="0.5">
      <c r="A26013" s="525" t="s">
        <v>1280</v>
      </c>
      <c r="B26013" s="202">
        <f t="shared" ref="B26013" si="44990">B26009+1</f>
        <v>3197</v>
      </c>
      <c r="D26013" s="216" t="str">
        <f t="shared" ref="D26013" si="44991">D26009</f>
        <v>Exodus</v>
      </c>
      <c r="E26013" s="212" t="str">
        <f t="shared" ref="E26013" si="44992">E26009</f>
        <v>AD</v>
      </c>
      <c r="F26013" s="197">
        <v>2</v>
      </c>
      <c r="G26013" s="206" t="s">
        <v>604</v>
      </c>
      <c r="R26013" s="200"/>
    </row>
    <row r="26014" spans="1:18" ht="14.6" customHeight="1" x14ac:dyDescent="0.5">
      <c r="A26014" s="523">
        <f t="shared" ref="A26014" si="44993">A26010+1</f>
        <v>3175</v>
      </c>
      <c r="B26014" s="216" t="str">
        <f t="shared" si="44957"/>
        <v>Olympiad</v>
      </c>
      <c r="D26014" s="217">
        <f t="shared" ref="D26014" si="44994">D26010+1</f>
        <v>3904</v>
      </c>
      <c r="E26014" s="212"/>
      <c r="F26014" s="197">
        <v>3</v>
      </c>
      <c r="G26014" s="208" t="s">
        <v>287</v>
      </c>
      <c r="R26014" s="200"/>
    </row>
    <row r="26015" spans="1:18" ht="14.6" customHeight="1" thickBot="1" x14ac:dyDescent="0.55000000000000004">
      <c r="A26015" s="526"/>
      <c r="B26015" s="217">
        <f t="shared" si="44957"/>
        <v>800</v>
      </c>
      <c r="D26015" s="359" t="str">
        <f t="shared" ref="D26015" si="44995">INT((D26014-D$10559-1)/49+1)&amp;"/"&amp;MOD(INT((D26014-D$10559-1)/7),7)+1&amp;"/"&amp;MOD(D26014-D$10559-1,7)+1</f>
        <v>79/6/7</v>
      </c>
      <c r="E26015" s="214"/>
      <c r="F26015" s="197">
        <v>4</v>
      </c>
      <c r="G26015" s="209" t="s">
        <v>605</v>
      </c>
      <c r="R26015" s="200"/>
    </row>
    <row r="26016" spans="1:18" ht="14.6" customHeight="1" x14ac:dyDescent="0.5">
      <c r="A26016" s="524" t="s">
        <v>1279</v>
      </c>
      <c r="B26016" s="217" t="s">
        <v>1187</v>
      </c>
      <c r="D26016" s="360" t="str">
        <f t="shared" ref="D26016" si="44996">IF(MOD(D26014-D$10559-1,49)=0,"Jub",IF(MOD(D26014-D$10559,7)=0,"Sab","Yr"))&amp;" "&amp;IF(MOD(D26014-D$10559-1,49)=0,INT(D26014-D$10559-1)/49,"")</f>
        <v xml:space="preserve">Sab </v>
      </c>
      <c r="E26016" s="201">
        <f t="shared" ref="E26016" si="44997">E26012+1</f>
        <v>2423</v>
      </c>
      <c r="F26016" s="197">
        <v>1</v>
      </c>
      <c r="G26016" s="203" t="s">
        <v>288</v>
      </c>
      <c r="R26016" s="200"/>
    </row>
    <row r="26017" spans="1:18" ht="14.6" customHeight="1" x14ac:dyDescent="0.5">
      <c r="A26017" s="525" t="s">
        <v>1280</v>
      </c>
      <c r="B26017" s="202">
        <f t="shared" ref="B26017" si="44998">B26013+1</f>
        <v>3198</v>
      </c>
      <c r="D26017" s="361" t="str">
        <f t="shared" ref="D26017" si="44999">D26013</f>
        <v>Exodus</v>
      </c>
      <c r="E26017" s="212" t="str">
        <f t="shared" ref="E26017" si="45000">E26013</f>
        <v>AD</v>
      </c>
      <c r="F26017" s="197">
        <v>2</v>
      </c>
      <c r="G26017" s="206" t="s">
        <v>604</v>
      </c>
      <c r="R26017" s="200"/>
    </row>
    <row r="26018" spans="1:18" ht="14.6" customHeight="1" x14ac:dyDescent="0.5">
      <c r="A26018" s="523">
        <f t="shared" ref="A26018" si="45001">A26014+1</f>
        <v>3176</v>
      </c>
      <c r="B26018" s="216" t="str">
        <f t="shared" si="44966"/>
        <v>Olympiad</v>
      </c>
      <c r="D26018" s="359">
        <f t="shared" ref="D26018" si="45002">D26014+1</f>
        <v>3905</v>
      </c>
      <c r="E26018" s="212"/>
      <c r="F26018" s="197">
        <v>3</v>
      </c>
      <c r="G26018" s="208" t="s">
        <v>287</v>
      </c>
      <c r="R26018" s="200"/>
    </row>
    <row r="26019" spans="1:18" ht="14.6" customHeight="1" thickBot="1" x14ac:dyDescent="0.55000000000000004">
      <c r="A26019" s="526"/>
      <c r="B26019" s="217">
        <f t="shared" si="44966"/>
        <v>800</v>
      </c>
      <c r="D26019" s="217" t="str">
        <f t="shared" ref="D26019" si="45003">INT((D26018-D$10559-1)/49+1)&amp;"/"&amp;MOD(INT((D26018-D$10559-1)/7),7)+1&amp;"/"&amp;MOD(D26018-D$10559-1,7)+1</f>
        <v>79/7/1</v>
      </c>
      <c r="E26019" s="214"/>
      <c r="F26019" s="197">
        <v>4</v>
      </c>
      <c r="G26019" s="209" t="s">
        <v>605</v>
      </c>
      <c r="R26019" s="200"/>
    </row>
    <row r="26020" spans="1:18" ht="14.6" customHeight="1" x14ac:dyDescent="0.5">
      <c r="A26020" s="524" t="s">
        <v>1279</v>
      </c>
      <c r="B26020" s="217" t="s">
        <v>1188</v>
      </c>
      <c r="D26020" s="202" t="str">
        <f t="shared" ref="D26020" si="45004">IF(MOD(D26018-D$10559-1,49)=0,"Jub",IF(MOD(D26018-D$10559,7)=0,"Sab","Yr"))&amp;" "&amp;IF(MOD(D26018-D$10559-1,49)=0,INT(D26018-D$10559-1)/49,"")</f>
        <v xml:space="preserve">Yr </v>
      </c>
      <c r="E26020" s="201">
        <f t="shared" ref="E26020" si="45005">E26016+1</f>
        <v>2424</v>
      </c>
      <c r="F26020" s="197">
        <v>1</v>
      </c>
      <c r="G26020" s="203" t="s">
        <v>288</v>
      </c>
      <c r="R26020" s="200"/>
    </row>
    <row r="26021" spans="1:18" ht="14.6" customHeight="1" x14ac:dyDescent="0.5">
      <c r="A26021" s="525" t="s">
        <v>1280</v>
      </c>
      <c r="B26021" s="202">
        <f t="shared" ref="B26021" si="45006">B26017+1</f>
        <v>3199</v>
      </c>
      <c r="D26021" s="216" t="str">
        <f t="shared" ref="D26021" si="45007">D26017</f>
        <v>Exodus</v>
      </c>
      <c r="E26021" s="212" t="str">
        <f t="shared" ref="E26021" si="45008">E26017</f>
        <v>AD</v>
      </c>
      <c r="F26021" s="197">
        <v>2</v>
      </c>
      <c r="G26021" s="206" t="s">
        <v>604</v>
      </c>
      <c r="R26021" s="200"/>
    </row>
    <row r="26022" spans="1:18" ht="14.6" customHeight="1" x14ac:dyDescent="0.5">
      <c r="A26022" s="523">
        <f t="shared" ref="A26022" si="45009">A26018+1</f>
        <v>3177</v>
      </c>
      <c r="B26022" s="216" t="str">
        <f t="shared" si="44975"/>
        <v>Olympiad</v>
      </c>
      <c r="D26022" s="217">
        <f t="shared" ref="D26022" si="45010">D26018+1</f>
        <v>3906</v>
      </c>
      <c r="E26022" s="212"/>
      <c r="F26022" s="197">
        <v>3</v>
      </c>
      <c r="G26022" s="208" t="s">
        <v>287</v>
      </c>
      <c r="R26022" s="200"/>
    </row>
    <row r="26023" spans="1:18" ht="14.6" customHeight="1" thickBot="1" x14ac:dyDescent="0.55000000000000004">
      <c r="A26023" s="526"/>
      <c r="B26023" s="217">
        <f t="shared" si="44975"/>
        <v>800</v>
      </c>
      <c r="D26023" s="217" t="str">
        <f t="shared" ref="D26023" si="45011">INT((D26022-D$10559-1)/49+1)&amp;"/"&amp;MOD(INT((D26022-D$10559-1)/7),7)+1&amp;"/"&amp;MOD(D26022-D$10559-1,7)+1</f>
        <v>79/7/2</v>
      </c>
      <c r="E26023" s="214"/>
      <c r="F26023" s="197">
        <v>4</v>
      </c>
      <c r="G26023" s="209" t="s">
        <v>605</v>
      </c>
      <c r="R26023" s="200"/>
    </row>
    <row r="26024" spans="1:18" ht="14.6" customHeight="1" x14ac:dyDescent="0.5">
      <c r="A26024" s="524" t="s">
        <v>1279</v>
      </c>
      <c r="B26024" s="217" t="s">
        <v>1189</v>
      </c>
      <c r="D26024" s="202" t="str">
        <f t="shared" ref="D26024" si="45012">IF(MOD(D26022-D$10559-1,49)=0,"Jub",IF(MOD(D26022-D$10559,7)=0,"Sab","Yr"))&amp;" "&amp;IF(MOD(D26022-D$10559-1,49)=0,INT(D26022-D$10559-1)/49,"")</f>
        <v xml:space="preserve">Yr </v>
      </c>
      <c r="E26024" s="201">
        <f t="shared" ref="E26024" si="45013">E26020+1</f>
        <v>2425</v>
      </c>
      <c r="F26024" s="197">
        <v>1</v>
      </c>
      <c r="G26024" s="203" t="s">
        <v>288</v>
      </c>
      <c r="R26024" s="200"/>
    </row>
    <row r="26025" spans="1:18" ht="14.6" customHeight="1" x14ac:dyDescent="0.5">
      <c r="A26025" s="525" t="s">
        <v>1280</v>
      </c>
      <c r="B26025" s="202">
        <f t="shared" ref="B26025" si="45014">B26021+1</f>
        <v>3200</v>
      </c>
      <c r="D26025" s="216" t="str">
        <f t="shared" ref="D26025" si="45015">D26021</f>
        <v>Exodus</v>
      </c>
      <c r="E26025" s="212" t="str">
        <f t="shared" ref="E26025" si="45016">E26021</f>
        <v>AD</v>
      </c>
      <c r="F26025" s="197">
        <v>2</v>
      </c>
      <c r="G26025" s="206" t="s">
        <v>604</v>
      </c>
      <c r="R26025" s="200"/>
    </row>
    <row r="26026" spans="1:18" ht="14.6" customHeight="1" x14ac:dyDescent="0.5">
      <c r="A26026" s="523">
        <f t="shared" ref="A26026" si="45017">A26022+1</f>
        <v>3178</v>
      </c>
      <c r="B26026" s="216" t="str">
        <f t="shared" ref="B26026" si="45018">B26022</f>
        <v>Olympiad</v>
      </c>
      <c r="D26026" s="217">
        <f t="shared" ref="D26026" si="45019">D26022+1</f>
        <v>3907</v>
      </c>
      <c r="E26026" s="212"/>
      <c r="F26026" s="197">
        <v>3</v>
      </c>
      <c r="G26026" s="208" t="s">
        <v>287</v>
      </c>
      <c r="R26026" s="200"/>
    </row>
    <row r="26027" spans="1:18" ht="14.6" customHeight="1" thickBot="1" x14ac:dyDescent="0.55000000000000004">
      <c r="A26027" s="526"/>
      <c r="B26027" s="217">
        <f t="shared" ref="B26027" si="45020">B26023+1</f>
        <v>801</v>
      </c>
      <c r="D26027" s="217" t="str">
        <f t="shared" ref="D26027" si="45021">INT((D26026-D$10559-1)/49+1)&amp;"/"&amp;MOD(INT((D26026-D$10559-1)/7),7)+1&amp;"/"&amp;MOD(D26026-D$10559-1,7)+1</f>
        <v>79/7/3</v>
      </c>
      <c r="E26027" s="214"/>
      <c r="F26027" s="197">
        <v>4</v>
      </c>
      <c r="G26027" s="209" t="s">
        <v>605</v>
      </c>
      <c r="R26027" s="200"/>
    </row>
    <row r="26028" spans="1:18" ht="14.6" customHeight="1" x14ac:dyDescent="0.5">
      <c r="A26028" s="524" t="s">
        <v>1279</v>
      </c>
      <c r="B26028" s="217" t="s">
        <v>1186</v>
      </c>
      <c r="D26028" s="202" t="str">
        <f t="shared" ref="D26028" si="45022">IF(MOD(D26026-D$10559-1,49)=0,"Jub",IF(MOD(D26026-D$10559,7)=0,"Sab","Yr"))&amp;" "&amp;IF(MOD(D26026-D$10559-1,49)=0,INT(D26026-D$10559-1)/49,"")</f>
        <v xml:space="preserve">Yr </v>
      </c>
      <c r="E26028" s="201">
        <f t="shared" ref="E26028" si="45023">E26024+1</f>
        <v>2426</v>
      </c>
      <c r="F26028" s="197">
        <v>1</v>
      </c>
      <c r="G26028" s="203" t="s">
        <v>288</v>
      </c>
      <c r="R26028" s="200"/>
    </row>
    <row r="26029" spans="1:18" ht="14.6" customHeight="1" x14ac:dyDescent="0.5">
      <c r="A26029" s="525" t="s">
        <v>1280</v>
      </c>
      <c r="B26029" s="202">
        <f t="shared" ref="B26029" si="45024">B26025+1</f>
        <v>3201</v>
      </c>
      <c r="D26029" s="216" t="str">
        <f t="shared" ref="D26029" si="45025">D26025</f>
        <v>Exodus</v>
      </c>
      <c r="E26029" s="212" t="str">
        <f t="shared" ref="E26029" si="45026">E26025</f>
        <v>AD</v>
      </c>
      <c r="F26029" s="197">
        <v>2</v>
      </c>
      <c r="G26029" s="206" t="s">
        <v>604</v>
      </c>
      <c r="R26029" s="200"/>
    </row>
    <row r="26030" spans="1:18" ht="14.6" customHeight="1" x14ac:dyDescent="0.5">
      <c r="A26030" s="523">
        <f t="shared" ref="A26030" si="45027">A26026+1</f>
        <v>3179</v>
      </c>
      <c r="B26030" s="216" t="str">
        <f t="shared" si="44957"/>
        <v>Olympiad</v>
      </c>
      <c r="D26030" s="217">
        <f t="shared" ref="D26030" si="45028">D26026+1</f>
        <v>3908</v>
      </c>
      <c r="E26030" s="212"/>
      <c r="F26030" s="197">
        <v>3</v>
      </c>
      <c r="G26030" s="208" t="s">
        <v>287</v>
      </c>
      <c r="R26030" s="200"/>
    </row>
    <row r="26031" spans="1:18" ht="14.6" customHeight="1" thickBot="1" x14ac:dyDescent="0.55000000000000004">
      <c r="A26031" s="526"/>
      <c r="B26031" s="217">
        <f t="shared" si="44957"/>
        <v>801</v>
      </c>
      <c r="D26031" s="217" t="str">
        <f t="shared" ref="D26031" si="45029">INT((D26030-D$10559-1)/49+1)&amp;"/"&amp;MOD(INT((D26030-D$10559-1)/7),7)+1&amp;"/"&amp;MOD(D26030-D$10559-1,7)+1</f>
        <v>79/7/4</v>
      </c>
      <c r="E26031" s="214"/>
      <c r="F26031" s="197">
        <v>4</v>
      </c>
      <c r="G26031" s="209" t="s">
        <v>605</v>
      </c>
      <c r="R26031" s="200"/>
    </row>
    <row r="26032" spans="1:18" ht="14.6" customHeight="1" x14ac:dyDescent="0.5">
      <c r="A26032" s="524" t="s">
        <v>1279</v>
      </c>
      <c r="B26032" s="217" t="s">
        <v>1187</v>
      </c>
      <c r="D26032" s="202" t="str">
        <f t="shared" ref="D26032" si="45030">IF(MOD(D26030-D$10559-1,49)=0,"Jub",IF(MOD(D26030-D$10559,7)=0,"Sab","Yr"))&amp;" "&amp;IF(MOD(D26030-D$10559-1,49)=0,INT(D26030-D$10559-1)/49,"")</f>
        <v xml:space="preserve">Yr </v>
      </c>
      <c r="E26032" s="201">
        <f t="shared" ref="E26032" si="45031">E26028+1</f>
        <v>2427</v>
      </c>
      <c r="F26032" s="197">
        <v>1</v>
      </c>
      <c r="G26032" s="203" t="s">
        <v>288</v>
      </c>
      <c r="R26032" s="200"/>
    </row>
    <row r="26033" spans="1:18" ht="14.6" customHeight="1" x14ac:dyDescent="0.5">
      <c r="A26033" s="525" t="s">
        <v>1280</v>
      </c>
      <c r="B26033" s="202">
        <f t="shared" ref="B26033" si="45032">B26029+1</f>
        <v>3202</v>
      </c>
      <c r="D26033" s="216" t="str">
        <f t="shared" ref="D26033" si="45033">D26029</f>
        <v>Exodus</v>
      </c>
      <c r="E26033" s="212" t="str">
        <f t="shared" ref="E26033" si="45034">E26029</f>
        <v>AD</v>
      </c>
      <c r="F26033" s="197">
        <v>2</v>
      </c>
      <c r="G26033" s="206" t="s">
        <v>604</v>
      </c>
      <c r="R26033" s="200"/>
    </row>
    <row r="26034" spans="1:18" ht="14.6" customHeight="1" x14ac:dyDescent="0.5">
      <c r="A26034" s="523">
        <f t="shared" ref="A26034" si="45035">A26030+1</f>
        <v>3180</v>
      </c>
      <c r="B26034" s="216" t="str">
        <f t="shared" si="44966"/>
        <v>Olympiad</v>
      </c>
      <c r="D26034" s="217">
        <f t="shared" ref="D26034" si="45036">D26030+1</f>
        <v>3909</v>
      </c>
      <c r="E26034" s="212"/>
      <c r="F26034" s="197">
        <v>3</v>
      </c>
      <c r="G26034" s="208" t="s">
        <v>287</v>
      </c>
      <c r="R26034" s="200"/>
    </row>
    <row r="26035" spans="1:18" ht="14.6" customHeight="1" thickBot="1" x14ac:dyDescent="0.55000000000000004">
      <c r="A26035" s="526"/>
      <c r="B26035" s="217">
        <f t="shared" si="44966"/>
        <v>801</v>
      </c>
      <c r="D26035" s="217" t="str">
        <f t="shared" ref="D26035" si="45037">INT((D26034-D$10559-1)/49+1)&amp;"/"&amp;MOD(INT((D26034-D$10559-1)/7),7)+1&amp;"/"&amp;MOD(D26034-D$10559-1,7)+1</f>
        <v>79/7/5</v>
      </c>
      <c r="E26035" s="214"/>
      <c r="F26035" s="197">
        <v>4</v>
      </c>
      <c r="G26035" s="209" t="s">
        <v>605</v>
      </c>
      <c r="R26035" s="200"/>
    </row>
    <row r="26036" spans="1:18" ht="14.6" customHeight="1" x14ac:dyDescent="0.5">
      <c r="A26036" s="524" t="s">
        <v>1279</v>
      </c>
      <c r="B26036" s="217" t="s">
        <v>1188</v>
      </c>
      <c r="D26036" s="202" t="str">
        <f t="shared" ref="D26036" si="45038">IF(MOD(D26034-D$10559-1,49)=0,"Jub",IF(MOD(D26034-D$10559,7)=0,"Sab","Yr"))&amp;" "&amp;IF(MOD(D26034-D$10559-1,49)=0,INT(D26034-D$10559-1)/49,"")</f>
        <v xml:space="preserve">Yr </v>
      </c>
      <c r="E26036" s="201">
        <f t="shared" ref="E26036" si="45039">E26032+1</f>
        <v>2428</v>
      </c>
      <c r="F26036" s="197">
        <v>1</v>
      </c>
      <c r="G26036" s="203" t="s">
        <v>288</v>
      </c>
      <c r="R26036" s="200"/>
    </row>
    <row r="26037" spans="1:18" ht="14.6" customHeight="1" x14ac:dyDescent="0.5">
      <c r="A26037" s="525" t="s">
        <v>1280</v>
      </c>
      <c r="B26037" s="202">
        <f t="shared" ref="B26037" si="45040">B26033+1</f>
        <v>3203</v>
      </c>
      <c r="D26037" s="216" t="str">
        <f t="shared" ref="D26037" si="45041">D26033</f>
        <v>Exodus</v>
      </c>
      <c r="E26037" s="212" t="str">
        <f t="shared" ref="E26037" si="45042">E26033</f>
        <v>AD</v>
      </c>
      <c r="F26037" s="197">
        <v>2</v>
      </c>
      <c r="G26037" s="206" t="s">
        <v>604</v>
      </c>
      <c r="R26037" s="200"/>
    </row>
    <row r="26038" spans="1:18" ht="14.6" customHeight="1" x14ac:dyDescent="0.5">
      <c r="A26038" s="523">
        <f t="shared" ref="A26038" si="45043">A26034+1</f>
        <v>3181</v>
      </c>
      <c r="B26038" s="216" t="str">
        <f t="shared" si="44975"/>
        <v>Olympiad</v>
      </c>
      <c r="D26038" s="217">
        <f t="shared" ref="D26038" si="45044">D26034+1</f>
        <v>3910</v>
      </c>
      <c r="E26038" s="212"/>
      <c r="F26038" s="197">
        <v>3</v>
      </c>
      <c r="G26038" s="208" t="s">
        <v>287</v>
      </c>
      <c r="R26038" s="200"/>
    </row>
    <row r="26039" spans="1:18" ht="14.6" customHeight="1" thickBot="1" x14ac:dyDescent="0.55000000000000004">
      <c r="A26039" s="526"/>
      <c r="B26039" s="217">
        <f t="shared" si="44975"/>
        <v>801</v>
      </c>
      <c r="D26039" s="217" t="str">
        <f t="shared" ref="D26039" si="45045">INT((D26038-D$10559-1)/49+1)&amp;"/"&amp;MOD(INT((D26038-D$10559-1)/7),7)+1&amp;"/"&amp;MOD(D26038-D$10559-1,7)+1</f>
        <v>79/7/6</v>
      </c>
      <c r="E26039" s="214"/>
      <c r="F26039" s="197">
        <v>4</v>
      </c>
      <c r="G26039" s="209" t="s">
        <v>605</v>
      </c>
      <c r="R26039" s="200"/>
    </row>
    <row r="26040" spans="1:18" ht="14.6" customHeight="1" x14ac:dyDescent="0.5">
      <c r="A26040" s="524" t="s">
        <v>1279</v>
      </c>
      <c r="B26040" s="217" t="s">
        <v>1189</v>
      </c>
      <c r="D26040" s="202" t="str">
        <f t="shared" ref="D26040" si="45046">IF(MOD(D26038-D$10559-1,49)=0,"Jub",IF(MOD(D26038-D$10559,7)=0,"Sab","Yr"))&amp;" "&amp;IF(MOD(D26038-D$10559-1,49)=0,INT(D26038-D$10559-1)/49,"")</f>
        <v xml:space="preserve">Yr </v>
      </c>
      <c r="E26040" s="201">
        <f t="shared" ref="E26040" si="45047">E26036+1</f>
        <v>2429</v>
      </c>
      <c r="F26040" s="197">
        <v>1</v>
      </c>
      <c r="G26040" s="203" t="s">
        <v>288</v>
      </c>
      <c r="R26040" s="200"/>
    </row>
    <row r="26041" spans="1:18" ht="14.6" customHeight="1" x14ac:dyDescent="0.5">
      <c r="A26041" s="525" t="s">
        <v>1280</v>
      </c>
      <c r="B26041" s="202">
        <f t="shared" ref="B26041" si="45048">B26037+1</f>
        <v>3204</v>
      </c>
      <c r="D26041" s="216" t="str">
        <f t="shared" ref="D26041" si="45049">D26037</f>
        <v>Exodus</v>
      </c>
      <c r="E26041" s="212" t="str">
        <f t="shared" ref="E26041" si="45050">E26037</f>
        <v>AD</v>
      </c>
      <c r="F26041" s="197">
        <v>2</v>
      </c>
      <c r="G26041" s="206" t="s">
        <v>604</v>
      </c>
      <c r="R26041" s="200"/>
    </row>
    <row r="26042" spans="1:18" ht="14.6" customHeight="1" x14ac:dyDescent="0.5">
      <c r="A26042" s="523">
        <f t="shared" ref="A26042" si="45051">A26038+1</f>
        <v>3182</v>
      </c>
      <c r="B26042" s="216" t="str">
        <f t="shared" ref="B26042" si="45052">B26038</f>
        <v>Olympiad</v>
      </c>
      <c r="D26042" s="217">
        <f t="shared" ref="D26042" si="45053">D26038+1</f>
        <v>3911</v>
      </c>
      <c r="E26042" s="212"/>
      <c r="F26042" s="197">
        <v>3</v>
      </c>
      <c r="G26042" s="208" t="s">
        <v>287</v>
      </c>
      <c r="R26042" s="200"/>
    </row>
    <row r="26043" spans="1:18" ht="14.6" customHeight="1" thickBot="1" x14ac:dyDescent="0.55000000000000004">
      <c r="A26043" s="526"/>
      <c r="B26043" s="217">
        <f t="shared" ref="B26043" si="45054">B26039+1</f>
        <v>802</v>
      </c>
      <c r="D26043" s="359" t="str">
        <f t="shared" ref="D26043" si="45055">INT((D26042-D$10559-1)/49+1)&amp;"/"&amp;MOD(INT((D26042-D$10559-1)/7),7)+1&amp;"/"&amp;MOD(D26042-D$10559-1,7)+1</f>
        <v>79/7/7</v>
      </c>
      <c r="E26043" s="214"/>
      <c r="F26043" s="197">
        <v>4</v>
      </c>
      <c r="G26043" s="209" t="s">
        <v>605</v>
      </c>
      <c r="R26043" s="200"/>
    </row>
    <row r="26044" spans="1:18" ht="14.6" customHeight="1" x14ac:dyDescent="0.5">
      <c r="A26044" s="524" t="s">
        <v>1279</v>
      </c>
      <c r="B26044" s="217" t="s">
        <v>1186</v>
      </c>
      <c r="D26044" s="360" t="str">
        <f t="shared" ref="D26044" si="45056">IF(MOD(D26042-D$10559-1,49)=0,"Jub",IF(MOD(D26042-D$10559,7)=0,"Sab","Yr"))&amp;" "&amp;IF(MOD(D26042-D$10559-1,49)=0,INT(D26042-D$10559-1)/49,"")</f>
        <v xml:space="preserve">Sab </v>
      </c>
      <c r="E26044" s="201">
        <f t="shared" ref="E26044" si="45057">E26040+1</f>
        <v>2430</v>
      </c>
      <c r="F26044" s="197">
        <v>1</v>
      </c>
      <c r="G26044" s="203" t="s">
        <v>288</v>
      </c>
      <c r="R26044" s="200"/>
    </row>
    <row r="26045" spans="1:18" ht="14.6" customHeight="1" x14ac:dyDescent="0.5">
      <c r="A26045" s="525" t="s">
        <v>1280</v>
      </c>
      <c r="B26045" s="202">
        <f t="shared" ref="B26045" si="45058">B26041+1</f>
        <v>3205</v>
      </c>
      <c r="D26045" s="361" t="str">
        <f t="shared" ref="D26045" si="45059">D26041</f>
        <v>Exodus</v>
      </c>
      <c r="E26045" s="212" t="str">
        <f t="shared" ref="E26045" si="45060">E26041</f>
        <v>AD</v>
      </c>
      <c r="F26045" s="197">
        <v>2</v>
      </c>
      <c r="G26045" s="206" t="s">
        <v>604</v>
      </c>
      <c r="R26045" s="200"/>
    </row>
    <row r="26046" spans="1:18" ht="14.6" customHeight="1" x14ac:dyDescent="0.5">
      <c r="A26046" s="523">
        <f t="shared" ref="A26046" si="45061">A26042+1</f>
        <v>3183</v>
      </c>
      <c r="B26046" s="216" t="str">
        <f t="shared" si="44957"/>
        <v>Olympiad</v>
      </c>
      <c r="D26046" s="359">
        <f t="shared" ref="D26046" si="45062">D26042+1</f>
        <v>3912</v>
      </c>
      <c r="E26046" s="212"/>
      <c r="F26046" s="197">
        <v>3</v>
      </c>
      <c r="G26046" s="208" t="s">
        <v>287</v>
      </c>
      <c r="R26046" s="200"/>
    </row>
    <row r="26047" spans="1:18" ht="14.6" customHeight="1" thickBot="1" x14ac:dyDescent="0.55000000000000004">
      <c r="A26047" s="526"/>
      <c r="B26047" s="217">
        <f t="shared" si="44957"/>
        <v>802</v>
      </c>
      <c r="D26047" s="356" t="str">
        <f t="shared" ref="D26047" si="45063">INT((D26046-D$10559-1)/49+1)&amp;"/"&amp;MOD(INT((D26046-D$10559-1)/7),7)+1&amp;"/"&amp;MOD(D26046-D$10559-1,7)+1</f>
        <v>80/1/1</v>
      </c>
      <c r="E26047" s="214"/>
      <c r="F26047" s="197">
        <v>4</v>
      </c>
      <c r="G26047" s="209" t="s">
        <v>605</v>
      </c>
      <c r="R26047" s="200"/>
    </row>
    <row r="26048" spans="1:18" ht="14.6" customHeight="1" x14ac:dyDescent="0.5">
      <c r="A26048" s="524" t="s">
        <v>1279</v>
      </c>
      <c r="B26048" s="217" t="s">
        <v>1187</v>
      </c>
      <c r="D26048" s="357" t="str">
        <f t="shared" ref="D26048" si="45064">IF(MOD(D26046-D$10559-1,49)=0,"Jub",IF(MOD(D26046-D$10559,7)=0,"Sab","Yr"))&amp;" "&amp;IF(MOD(D26046-D$10559-1,49)=0,INT(D26046-D$10559-1)/49,"")</f>
        <v>Jub 79</v>
      </c>
      <c r="E26048" s="201">
        <f t="shared" ref="E26048" si="45065">E26044+1</f>
        <v>2431</v>
      </c>
      <c r="F26048" s="197">
        <v>1</v>
      </c>
      <c r="G26048" s="203" t="s">
        <v>288</v>
      </c>
      <c r="R26048" s="200"/>
    </row>
    <row r="26049" spans="1:18" ht="14.6" customHeight="1" x14ac:dyDescent="0.5">
      <c r="A26049" s="525" t="s">
        <v>1280</v>
      </c>
      <c r="B26049" s="202">
        <f t="shared" ref="B26049" si="45066">B26045+1</f>
        <v>3206</v>
      </c>
      <c r="D26049" s="358" t="str">
        <f t="shared" ref="D26049" si="45067">D26045</f>
        <v>Exodus</v>
      </c>
      <c r="E26049" s="212" t="str">
        <f t="shared" ref="E26049" si="45068">E26045</f>
        <v>AD</v>
      </c>
      <c r="F26049" s="197">
        <v>2</v>
      </c>
      <c r="G26049" s="206" t="s">
        <v>604</v>
      </c>
      <c r="R26049" s="200"/>
    </row>
    <row r="26050" spans="1:18" ht="14.6" customHeight="1" x14ac:dyDescent="0.5">
      <c r="A26050" s="523">
        <f t="shared" ref="A26050" si="45069">A26046+1</f>
        <v>3184</v>
      </c>
      <c r="B26050" s="216" t="str">
        <f t="shared" si="44966"/>
        <v>Olympiad</v>
      </c>
      <c r="D26050" s="356">
        <f t="shared" ref="D26050" si="45070">D26046+1</f>
        <v>3913</v>
      </c>
      <c r="E26050" s="212"/>
      <c r="F26050" s="197">
        <v>3</v>
      </c>
      <c r="G26050" s="208" t="s">
        <v>287</v>
      </c>
      <c r="R26050" s="200"/>
    </row>
    <row r="26051" spans="1:18" ht="14.6" customHeight="1" thickBot="1" x14ac:dyDescent="0.55000000000000004">
      <c r="A26051" s="526"/>
      <c r="B26051" s="217">
        <f t="shared" si="44966"/>
        <v>802</v>
      </c>
      <c r="D26051" s="217" t="str">
        <f t="shared" ref="D26051" si="45071">INT((D26050-D$10559-1)/49+1)&amp;"/"&amp;MOD(INT((D26050-D$10559-1)/7),7)+1&amp;"/"&amp;MOD(D26050-D$10559-1,7)+1</f>
        <v>80/1/2</v>
      </c>
      <c r="E26051" s="214"/>
      <c r="F26051" s="197">
        <v>4</v>
      </c>
      <c r="G26051" s="209" t="s">
        <v>605</v>
      </c>
      <c r="R26051" s="200"/>
    </row>
    <row r="26052" spans="1:18" ht="14.6" customHeight="1" x14ac:dyDescent="0.5">
      <c r="A26052" s="524" t="s">
        <v>1279</v>
      </c>
      <c r="B26052" s="217" t="s">
        <v>1188</v>
      </c>
      <c r="D26052" s="202" t="str">
        <f t="shared" ref="D26052" si="45072">IF(MOD(D26050-D$10559-1,49)=0,"Jub",IF(MOD(D26050-D$10559,7)=0,"Sab","Yr"))&amp;" "&amp;IF(MOD(D26050-D$10559-1,49)=0,INT(D26050-D$10559-1)/49,"")</f>
        <v xml:space="preserve">Yr </v>
      </c>
      <c r="E26052" s="201">
        <f t="shared" ref="E26052" si="45073">E26048+1</f>
        <v>2432</v>
      </c>
      <c r="F26052" s="197">
        <v>1</v>
      </c>
      <c r="G26052" s="203" t="s">
        <v>288</v>
      </c>
      <c r="R26052" s="200"/>
    </row>
    <row r="26053" spans="1:18" ht="14.6" customHeight="1" x14ac:dyDescent="0.5">
      <c r="A26053" s="525" t="s">
        <v>1280</v>
      </c>
      <c r="B26053" s="202">
        <f t="shared" ref="B26053" si="45074">B26049+1</f>
        <v>3207</v>
      </c>
      <c r="D26053" s="216" t="str">
        <f t="shared" ref="D26053" si="45075">D26049</f>
        <v>Exodus</v>
      </c>
      <c r="E26053" s="212" t="str">
        <f t="shared" ref="E26053" si="45076">E26049</f>
        <v>AD</v>
      </c>
      <c r="F26053" s="197">
        <v>2</v>
      </c>
      <c r="G26053" s="206" t="s">
        <v>604</v>
      </c>
      <c r="R26053" s="200"/>
    </row>
    <row r="26054" spans="1:18" ht="14.6" customHeight="1" x14ac:dyDescent="0.5">
      <c r="A26054" s="523">
        <f t="shared" ref="A26054" si="45077">A26050+1</f>
        <v>3185</v>
      </c>
      <c r="B26054" s="216" t="str">
        <f t="shared" si="44975"/>
        <v>Olympiad</v>
      </c>
      <c r="D26054" s="217">
        <f t="shared" ref="D26054" si="45078">D26050+1</f>
        <v>3914</v>
      </c>
      <c r="E26054" s="212"/>
      <c r="F26054" s="197">
        <v>3</v>
      </c>
      <c r="G26054" s="208" t="s">
        <v>287</v>
      </c>
      <c r="R26054" s="200"/>
    </row>
    <row r="26055" spans="1:18" ht="14.6" customHeight="1" thickBot="1" x14ac:dyDescent="0.55000000000000004">
      <c r="A26055" s="526"/>
      <c r="B26055" s="217">
        <f t="shared" si="44975"/>
        <v>802</v>
      </c>
      <c r="D26055" s="217" t="str">
        <f t="shared" ref="D26055" si="45079">INT((D26054-D$10559-1)/49+1)&amp;"/"&amp;MOD(INT((D26054-D$10559-1)/7),7)+1&amp;"/"&amp;MOD(D26054-D$10559-1,7)+1</f>
        <v>80/1/3</v>
      </c>
      <c r="E26055" s="214"/>
      <c r="F26055" s="197">
        <v>4</v>
      </c>
      <c r="G26055" s="209" t="s">
        <v>605</v>
      </c>
      <c r="R26055" s="200"/>
    </row>
    <row r="26056" spans="1:18" ht="14.6" customHeight="1" x14ac:dyDescent="0.5">
      <c r="A26056" s="524" t="s">
        <v>1279</v>
      </c>
      <c r="B26056" s="217" t="s">
        <v>1189</v>
      </c>
      <c r="D26056" s="202" t="str">
        <f t="shared" ref="D26056" si="45080">IF(MOD(D26054-D$10559-1,49)=0,"Jub",IF(MOD(D26054-D$10559,7)=0,"Sab","Yr"))&amp;" "&amp;IF(MOD(D26054-D$10559-1,49)=0,INT(D26054-D$10559-1)/49,"")</f>
        <v xml:space="preserve">Yr </v>
      </c>
      <c r="E26056" s="201">
        <f t="shared" ref="E26056" si="45081">E26052+1</f>
        <v>2433</v>
      </c>
      <c r="F26056" s="197">
        <v>1</v>
      </c>
      <c r="G26056" s="203" t="s">
        <v>288</v>
      </c>
      <c r="R26056" s="200"/>
    </row>
    <row r="26057" spans="1:18" ht="14.6" customHeight="1" x14ac:dyDescent="0.5">
      <c r="A26057" s="525" t="s">
        <v>1280</v>
      </c>
      <c r="B26057" s="202">
        <f t="shared" ref="B26057" si="45082">B26053+1</f>
        <v>3208</v>
      </c>
      <c r="D26057" s="216" t="str">
        <f t="shared" ref="D26057" si="45083">D26053</f>
        <v>Exodus</v>
      </c>
      <c r="E26057" s="212" t="str">
        <f t="shared" ref="E26057" si="45084">E26053</f>
        <v>AD</v>
      </c>
      <c r="F26057" s="197">
        <v>2</v>
      </c>
      <c r="G26057" s="206" t="s">
        <v>604</v>
      </c>
      <c r="R26057" s="200"/>
    </row>
    <row r="26058" spans="1:18" ht="14.6" customHeight="1" x14ac:dyDescent="0.5">
      <c r="A26058" s="523">
        <f t="shared" ref="A26058" si="45085">A26054+1</f>
        <v>3186</v>
      </c>
      <c r="B26058" s="216" t="str">
        <f t="shared" ref="B26058" si="45086">B26054</f>
        <v>Olympiad</v>
      </c>
      <c r="D26058" s="217">
        <f t="shared" ref="D26058" si="45087">D26054+1</f>
        <v>3915</v>
      </c>
      <c r="E26058" s="212"/>
      <c r="F26058" s="197">
        <v>3</v>
      </c>
      <c r="G26058" s="208" t="s">
        <v>287</v>
      </c>
      <c r="R26058" s="200"/>
    </row>
    <row r="26059" spans="1:18" ht="14.6" customHeight="1" thickBot="1" x14ac:dyDescent="0.55000000000000004">
      <c r="A26059" s="526"/>
      <c r="B26059" s="217">
        <f t="shared" ref="B26059" si="45088">B26055+1</f>
        <v>803</v>
      </c>
      <c r="D26059" s="217" t="str">
        <f t="shared" ref="D26059" si="45089">INT((D26058-D$10559-1)/49+1)&amp;"/"&amp;MOD(INT((D26058-D$10559-1)/7),7)+1&amp;"/"&amp;MOD(D26058-D$10559-1,7)+1</f>
        <v>80/1/4</v>
      </c>
      <c r="E26059" s="214"/>
      <c r="F26059" s="197">
        <v>4</v>
      </c>
      <c r="G26059" s="209" t="s">
        <v>605</v>
      </c>
      <c r="R26059" s="200"/>
    </row>
    <row r="26060" spans="1:18" ht="14.6" customHeight="1" x14ac:dyDescent="0.5">
      <c r="A26060" s="524" t="s">
        <v>1279</v>
      </c>
      <c r="B26060" s="217" t="s">
        <v>1186</v>
      </c>
      <c r="D26060" s="202" t="str">
        <f t="shared" ref="D26060" si="45090">IF(MOD(D26058-D$10559-1,49)=0,"Jub",IF(MOD(D26058-D$10559,7)=0,"Sab","Yr"))&amp;" "&amp;IF(MOD(D26058-D$10559-1,49)=0,INT(D26058-D$10559-1)/49,"")</f>
        <v xml:space="preserve">Yr </v>
      </c>
      <c r="E26060" s="201">
        <f t="shared" ref="E26060" si="45091">E26056+1</f>
        <v>2434</v>
      </c>
      <c r="F26060" s="197">
        <v>1</v>
      </c>
      <c r="G26060" s="203" t="s">
        <v>288</v>
      </c>
      <c r="R26060" s="200"/>
    </row>
    <row r="26061" spans="1:18" ht="14.6" customHeight="1" x14ac:dyDescent="0.5">
      <c r="A26061" s="525" t="s">
        <v>1280</v>
      </c>
      <c r="B26061" s="202">
        <f t="shared" ref="B26061" si="45092">B26057+1</f>
        <v>3209</v>
      </c>
      <c r="D26061" s="216" t="str">
        <f t="shared" ref="D26061" si="45093">D26057</f>
        <v>Exodus</v>
      </c>
      <c r="E26061" s="212" t="str">
        <f t="shared" ref="E26061" si="45094">E26057</f>
        <v>AD</v>
      </c>
      <c r="F26061" s="197">
        <v>2</v>
      </c>
      <c r="G26061" s="206" t="s">
        <v>604</v>
      </c>
      <c r="R26061" s="200"/>
    </row>
    <row r="26062" spans="1:18" ht="14.6" customHeight="1" x14ac:dyDescent="0.5">
      <c r="A26062" s="523">
        <f t="shared" ref="A26062" si="45095">A26058+1</f>
        <v>3187</v>
      </c>
      <c r="B26062" s="216" t="str">
        <f t="shared" ref="B26062:B26111" si="45096">B26058</f>
        <v>Olympiad</v>
      </c>
      <c r="D26062" s="217">
        <f t="shared" ref="D26062" si="45097">D26058+1</f>
        <v>3916</v>
      </c>
      <c r="E26062" s="212"/>
      <c r="F26062" s="197">
        <v>3</v>
      </c>
      <c r="G26062" s="208" t="s">
        <v>287</v>
      </c>
      <c r="R26062" s="200"/>
    </row>
    <row r="26063" spans="1:18" ht="14.6" customHeight="1" thickBot="1" x14ac:dyDescent="0.55000000000000004">
      <c r="A26063" s="526"/>
      <c r="B26063" s="217">
        <f t="shared" si="45096"/>
        <v>803</v>
      </c>
      <c r="D26063" s="217" t="str">
        <f t="shared" ref="D26063" si="45098">INT((D26062-D$10559-1)/49+1)&amp;"/"&amp;MOD(INT((D26062-D$10559-1)/7),7)+1&amp;"/"&amp;MOD(D26062-D$10559-1,7)+1</f>
        <v>80/1/5</v>
      </c>
      <c r="E26063" s="214"/>
      <c r="F26063" s="197">
        <v>4</v>
      </c>
      <c r="G26063" s="209" t="s">
        <v>605</v>
      </c>
      <c r="R26063" s="200"/>
    </row>
    <row r="26064" spans="1:18" ht="14.6" customHeight="1" x14ac:dyDescent="0.5">
      <c r="A26064" s="524" t="s">
        <v>1279</v>
      </c>
      <c r="B26064" s="217" t="s">
        <v>1187</v>
      </c>
      <c r="D26064" s="202" t="str">
        <f t="shared" ref="D26064" si="45099">IF(MOD(D26062-D$10559-1,49)=0,"Jub",IF(MOD(D26062-D$10559,7)=0,"Sab","Yr"))&amp;" "&amp;IF(MOD(D26062-D$10559-1,49)=0,INT(D26062-D$10559-1)/49,"")</f>
        <v xml:space="preserve">Yr </v>
      </c>
      <c r="E26064" s="201">
        <f t="shared" ref="E26064" si="45100">E26060+1</f>
        <v>2435</v>
      </c>
      <c r="F26064" s="197">
        <v>1</v>
      </c>
      <c r="G26064" s="203" t="s">
        <v>288</v>
      </c>
      <c r="R26064" s="200"/>
    </row>
    <row r="26065" spans="1:18" ht="14.6" customHeight="1" x14ac:dyDescent="0.5">
      <c r="A26065" s="525" t="s">
        <v>1280</v>
      </c>
      <c r="B26065" s="202">
        <f t="shared" ref="B26065" si="45101">B26061+1</f>
        <v>3210</v>
      </c>
      <c r="D26065" s="216" t="str">
        <f t="shared" ref="D26065" si="45102">D26061</f>
        <v>Exodus</v>
      </c>
      <c r="E26065" s="212" t="str">
        <f t="shared" ref="E26065" si="45103">E26061</f>
        <v>AD</v>
      </c>
      <c r="F26065" s="197">
        <v>2</v>
      </c>
      <c r="G26065" s="206" t="s">
        <v>604</v>
      </c>
      <c r="R26065" s="200"/>
    </row>
    <row r="26066" spans="1:18" ht="14.6" customHeight="1" x14ac:dyDescent="0.5">
      <c r="A26066" s="523">
        <f t="shared" ref="A26066" si="45104">A26062+1</f>
        <v>3188</v>
      </c>
      <c r="B26066" s="216" t="str">
        <f t="shared" ref="B26066:B26115" si="45105">B26062</f>
        <v>Olympiad</v>
      </c>
      <c r="D26066" s="217">
        <f t="shared" ref="D26066" si="45106">D26062+1</f>
        <v>3917</v>
      </c>
      <c r="E26066" s="212"/>
      <c r="F26066" s="197">
        <v>3</v>
      </c>
      <c r="G26066" s="208" t="s">
        <v>287</v>
      </c>
      <c r="R26066" s="200"/>
    </row>
    <row r="26067" spans="1:18" ht="14.6" customHeight="1" thickBot="1" x14ac:dyDescent="0.55000000000000004">
      <c r="A26067" s="526"/>
      <c r="B26067" s="217">
        <f t="shared" si="45105"/>
        <v>803</v>
      </c>
      <c r="D26067" s="217" t="str">
        <f t="shared" ref="D26067" si="45107">INT((D26066-D$10559-1)/49+1)&amp;"/"&amp;MOD(INT((D26066-D$10559-1)/7),7)+1&amp;"/"&amp;MOD(D26066-D$10559-1,7)+1</f>
        <v>80/1/6</v>
      </c>
      <c r="E26067" s="214"/>
      <c r="F26067" s="197">
        <v>4</v>
      </c>
      <c r="G26067" s="209" t="s">
        <v>605</v>
      </c>
      <c r="R26067" s="200"/>
    </row>
    <row r="26068" spans="1:18" ht="14.6" customHeight="1" x14ac:dyDescent="0.5">
      <c r="A26068" s="524" t="s">
        <v>1279</v>
      </c>
      <c r="B26068" s="217" t="s">
        <v>1188</v>
      </c>
      <c r="D26068" s="202" t="str">
        <f t="shared" ref="D26068" si="45108">IF(MOD(D26066-D$10559-1,49)=0,"Jub",IF(MOD(D26066-D$10559,7)=0,"Sab","Yr"))&amp;" "&amp;IF(MOD(D26066-D$10559-1,49)=0,INT(D26066-D$10559-1)/49,"")</f>
        <v xml:space="preserve">Yr </v>
      </c>
      <c r="E26068" s="201">
        <f t="shared" ref="E26068" si="45109">E26064+1</f>
        <v>2436</v>
      </c>
      <c r="F26068" s="197">
        <v>1</v>
      </c>
      <c r="G26068" s="203" t="s">
        <v>288</v>
      </c>
      <c r="R26068" s="200"/>
    </row>
    <row r="26069" spans="1:18" ht="14.6" customHeight="1" x14ac:dyDescent="0.5">
      <c r="A26069" s="525" t="s">
        <v>1280</v>
      </c>
      <c r="B26069" s="202">
        <f t="shared" ref="B26069" si="45110">B26065+1</f>
        <v>3211</v>
      </c>
      <c r="D26069" s="216" t="str">
        <f t="shared" ref="D26069" si="45111">D26065</f>
        <v>Exodus</v>
      </c>
      <c r="E26069" s="212" t="str">
        <f t="shared" ref="E26069" si="45112">E26065</f>
        <v>AD</v>
      </c>
      <c r="F26069" s="197">
        <v>2</v>
      </c>
      <c r="G26069" s="206" t="s">
        <v>604</v>
      </c>
      <c r="R26069" s="200"/>
    </row>
    <row r="26070" spans="1:18" ht="14.6" customHeight="1" x14ac:dyDescent="0.5">
      <c r="A26070" s="523">
        <f t="shared" ref="A26070" si="45113">A26066+1</f>
        <v>3189</v>
      </c>
      <c r="B26070" s="216" t="str">
        <f t="shared" ref="B26070:B26119" si="45114">B26066</f>
        <v>Olympiad</v>
      </c>
      <c r="D26070" s="217">
        <f t="shared" ref="D26070" si="45115">D26066+1</f>
        <v>3918</v>
      </c>
      <c r="E26070" s="212"/>
      <c r="F26070" s="197">
        <v>3</v>
      </c>
      <c r="G26070" s="208" t="s">
        <v>287</v>
      </c>
      <c r="R26070" s="200"/>
    </row>
    <row r="26071" spans="1:18" ht="14.6" customHeight="1" thickBot="1" x14ac:dyDescent="0.55000000000000004">
      <c r="A26071" s="526"/>
      <c r="B26071" s="217">
        <f t="shared" si="45114"/>
        <v>803</v>
      </c>
      <c r="D26071" s="359" t="str">
        <f t="shared" ref="D26071" si="45116">INT((D26070-D$10559-1)/49+1)&amp;"/"&amp;MOD(INT((D26070-D$10559-1)/7),7)+1&amp;"/"&amp;MOD(D26070-D$10559-1,7)+1</f>
        <v>80/1/7</v>
      </c>
      <c r="E26071" s="214"/>
      <c r="F26071" s="197">
        <v>4</v>
      </c>
      <c r="G26071" s="209" t="s">
        <v>605</v>
      </c>
      <c r="R26071" s="200"/>
    </row>
    <row r="26072" spans="1:18" ht="14.6" customHeight="1" x14ac:dyDescent="0.5">
      <c r="A26072" s="524" t="s">
        <v>1279</v>
      </c>
      <c r="B26072" s="217" t="s">
        <v>1189</v>
      </c>
      <c r="D26072" s="360" t="str">
        <f t="shared" ref="D26072" si="45117">IF(MOD(D26070-D$10559-1,49)=0,"Jub",IF(MOD(D26070-D$10559,7)=0,"Sab","Yr"))&amp;" "&amp;IF(MOD(D26070-D$10559-1,49)=0,INT(D26070-D$10559-1)/49,"")</f>
        <v xml:space="preserve">Sab </v>
      </c>
      <c r="E26072" s="201">
        <f t="shared" ref="E26072" si="45118">E26068+1</f>
        <v>2437</v>
      </c>
      <c r="F26072" s="197">
        <v>1</v>
      </c>
      <c r="G26072" s="203" t="s">
        <v>288</v>
      </c>
      <c r="R26072" s="200"/>
    </row>
    <row r="26073" spans="1:18" ht="14.6" customHeight="1" x14ac:dyDescent="0.5">
      <c r="A26073" s="525" t="s">
        <v>1280</v>
      </c>
      <c r="B26073" s="202">
        <f t="shared" ref="B26073" si="45119">B26069+1</f>
        <v>3212</v>
      </c>
      <c r="D26073" s="361" t="str">
        <f t="shared" ref="D26073" si="45120">D26069</f>
        <v>Exodus</v>
      </c>
      <c r="E26073" s="212" t="str">
        <f t="shared" ref="E26073" si="45121">E26069</f>
        <v>AD</v>
      </c>
      <c r="F26073" s="197">
        <v>2</v>
      </c>
      <c r="G26073" s="206" t="s">
        <v>604</v>
      </c>
      <c r="R26073" s="200"/>
    </row>
    <row r="26074" spans="1:18" ht="14.6" customHeight="1" x14ac:dyDescent="0.5">
      <c r="A26074" s="523">
        <f t="shared" ref="A26074" si="45122">A26070+1</f>
        <v>3190</v>
      </c>
      <c r="B26074" s="216" t="str">
        <f t="shared" ref="B26074" si="45123">B26070</f>
        <v>Olympiad</v>
      </c>
      <c r="D26074" s="359">
        <f t="shared" ref="D26074" si="45124">D26070+1</f>
        <v>3919</v>
      </c>
      <c r="E26074" s="212"/>
      <c r="F26074" s="197">
        <v>3</v>
      </c>
      <c r="G26074" s="208" t="s">
        <v>287</v>
      </c>
      <c r="R26074" s="200"/>
    </row>
    <row r="26075" spans="1:18" ht="14.6" customHeight="1" thickBot="1" x14ac:dyDescent="0.55000000000000004">
      <c r="A26075" s="526"/>
      <c r="B26075" s="217">
        <f t="shared" ref="B26075" si="45125">B26071+1</f>
        <v>804</v>
      </c>
      <c r="D26075" s="217" t="str">
        <f t="shared" ref="D26075" si="45126">INT((D26074-D$10559-1)/49+1)&amp;"/"&amp;MOD(INT((D26074-D$10559-1)/7),7)+1&amp;"/"&amp;MOD(D26074-D$10559-1,7)+1</f>
        <v>80/2/1</v>
      </c>
      <c r="E26075" s="214"/>
      <c r="F26075" s="197">
        <v>4</v>
      </c>
      <c r="G26075" s="209" t="s">
        <v>605</v>
      </c>
      <c r="R26075" s="200"/>
    </row>
    <row r="26076" spans="1:18" ht="14.6" customHeight="1" x14ac:dyDescent="0.5">
      <c r="A26076" s="524" t="s">
        <v>1279</v>
      </c>
      <c r="B26076" s="217" t="s">
        <v>1186</v>
      </c>
      <c r="D26076" s="202" t="str">
        <f t="shared" ref="D26076" si="45127">IF(MOD(D26074-D$10559-1,49)=0,"Jub",IF(MOD(D26074-D$10559,7)=0,"Sab","Yr"))&amp;" "&amp;IF(MOD(D26074-D$10559-1,49)=0,INT(D26074-D$10559-1)/49,"")</f>
        <v xml:space="preserve">Yr </v>
      </c>
      <c r="E26076" s="201">
        <f t="shared" ref="E26076" si="45128">E26072+1</f>
        <v>2438</v>
      </c>
      <c r="F26076" s="197">
        <v>1</v>
      </c>
      <c r="G26076" s="203" t="s">
        <v>288</v>
      </c>
      <c r="R26076" s="200"/>
    </row>
    <row r="26077" spans="1:18" ht="14.6" customHeight="1" x14ac:dyDescent="0.5">
      <c r="A26077" s="525" t="s">
        <v>1280</v>
      </c>
      <c r="B26077" s="202">
        <f t="shared" ref="B26077" si="45129">B26073+1</f>
        <v>3213</v>
      </c>
      <c r="D26077" s="216" t="str">
        <f t="shared" ref="D26077" si="45130">D26073</f>
        <v>Exodus</v>
      </c>
      <c r="E26077" s="212" t="str">
        <f t="shared" ref="E26077" si="45131">E26073</f>
        <v>AD</v>
      </c>
      <c r="F26077" s="197">
        <v>2</v>
      </c>
      <c r="G26077" s="206" t="s">
        <v>604</v>
      </c>
      <c r="R26077" s="200"/>
    </row>
    <row r="26078" spans="1:18" ht="14.6" customHeight="1" x14ac:dyDescent="0.5">
      <c r="A26078" s="523">
        <f t="shared" ref="A26078" si="45132">A26074+1</f>
        <v>3191</v>
      </c>
      <c r="B26078" s="216" t="str">
        <f t="shared" si="45096"/>
        <v>Olympiad</v>
      </c>
      <c r="D26078" s="217">
        <f t="shared" ref="D26078" si="45133">D26074+1</f>
        <v>3920</v>
      </c>
      <c r="E26078" s="212"/>
      <c r="F26078" s="197">
        <v>3</v>
      </c>
      <c r="G26078" s="208" t="s">
        <v>287</v>
      </c>
      <c r="R26078" s="200"/>
    </row>
    <row r="26079" spans="1:18" ht="14.6" customHeight="1" thickBot="1" x14ac:dyDescent="0.55000000000000004">
      <c r="A26079" s="526"/>
      <c r="B26079" s="217">
        <f t="shared" si="45096"/>
        <v>804</v>
      </c>
      <c r="D26079" s="217" t="str">
        <f t="shared" ref="D26079" si="45134">INT((D26078-D$10559-1)/49+1)&amp;"/"&amp;MOD(INT((D26078-D$10559-1)/7),7)+1&amp;"/"&amp;MOD(D26078-D$10559-1,7)+1</f>
        <v>80/2/2</v>
      </c>
      <c r="E26079" s="214"/>
      <c r="F26079" s="197">
        <v>4</v>
      </c>
      <c r="G26079" s="209" t="s">
        <v>605</v>
      </c>
      <c r="R26079" s="200"/>
    </row>
    <row r="26080" spans="1:18" ht="14.6" customHeight="1" x14ac:dyDescent="0.5">
      <c r="A26080" s="524" t="s">
        <v>1279</v>
      </c>
      <c r="B26080" s="217" t="s">
        <v>1187</v>
      </c>
      <c r="D26080" s="202" t="str">
        <f t="shared" ref="D26080" si="45135">IF(MOD(D26078-D$10559-1,49)=0,"Jub",IF(MOD(D26078-D$10559,7)=0,"Sab","Yr"))&amp;" "&amp;IF(MOD(D26078-D$10559-1,49)=0,INT(D26078-D$10559-1)/49,"")</f>
        <v xml:space="preserve">Yr </v>
      </c>
      <c r="E26080" s="201">
        <f t="shared" ref="E26080" si="45136">E26076+1</f>
        <v>2439</v>
      </c>
      <c r="F26080" s="197">
        <v>1</v>
      </c>
      <c r="G26080" s="203" t="s">
        <v>288</v>
      </c>
      <c r="R26080" s="200"/>
    </row>
    <row r="26081" spans="1:18" ht="14.6" customHeight="1" x14ac:dyDescent="0.5">
      <c r="A26081" s="525" t="s">
        <v>1280</v>
      </c>
      <c r="B26081" s="202">
        <f t="shared" ref="B26081" si="45137">B26077+1</f>
        <v>3214</v>
      </c>
      <c r="D26081" s="216" t="str">
        <f t="shared" ref="D26081" si="45138">D26077</f>
        <v>Exodus</v>
      </c>
      <c r="E26081" s="212" t="str">
        <f t="shared" ref="E26081" si="45139">E26077</f>
        <v>AD</v>
      </c>
      <c r="F26081" s="197">
        <v>2</v>
      </c>
      <c r="G26081" s="206" t="s">
        <v>604</v>
      </c>
      <c r="R26081" s="200"/>
    </row>
    <row r="26082" spans="1:18" ht="14.6" customHeight="1" x14ac:dyDescent="0.5">
      <c r="A26082" s="523">
        <f t="shared" ref="A26082" si="45140">A26078+1</f>
        <v>3192</v>
      </c>
      <c r="B26082" s="216" t="str">
        <f t="shared" si="45105"/>
        <v>Olympiad</v>
      </c>
      <c r="D26082" s="217">
        <f t="shared" ref="D26082" si="45141">D26078+1</f>
        <v>3921</v>
      </c>
      <c r="E26082" s="212"/>
      <c r="F26082" s="197">
        <v>3</v>
      </c>
      <c r="G26082" s="208" t="s">
        <v>287</v>
      </c>
      <c r="R26082" s="200"/>
    </row>
    <row r="26083" spans="1:18" ht="14.6" customHeight="1" thickBot="1" x14ac:dyDescent="0.55000000000000004">
      <c r="A26083" s="526"/>
      <c r="B26083" s="217">
        <f t="shared" si="45105"/>
        <v>804</v>
      </c>
      <c r="D26083" s="217" t="str">
        <f t="shared" ref="D26083" si="45142">INT((D26082-D$10559-1)/49+1)&amp;"/"&amp;MOD(INT((D26082-D$10559-1)/7),7)+1&amp;"/"&amp;MOD(D26082-D$10559-1,7)+1</f>
        <v>80/2/3</v>
      </c>
      <c r="E26083" s="214"/>
      <c r="F26083" s="197">
        <v>4</v>
      </c>
      <c r="G26083" s="209" t="s">
        <v>605</v>
      </c>
      <c r="R26083" s="200"/>
    </row>
    <row r="26084" spans="1:18" ht="14.6" customHeight="1" x14ac:dyDescent="0.5">
      <c r="A26084" s="524" t="s">
        <v>1279</v>
      </c>
      <c r="B26084" s="217" t="s">
        <v>1188</v>
      </c>
      <c r="D26084" s="202" t="str">
        <f t="shared" ref="D26084" si="45143">IF(MOD(D26082-D$10559-1,49)=0,"Jub",IF(MOD(D26082-D$10559,7)=0,"Sab","Yr"))&amp;" "&amp;IF(MOD(D26082-D$10559-1,49)=0,INT(D26082-D$10559-1)/49,"")</f>
        <v xml:space="preserve">Yr </v>
      </c>
      <c r="E26084" s="201">
        <f t="shared" ref="E26084" si="45144">E26080+1</f>
        <v>2440</v>
      </c>
      <c r="F26084" s="197">
        <v>1</v>
      </c>
      <c r="G26084" s="203" t="s">
        <v>288</v>
      </c>
      <c r="R26084" s="200"/>
    </row>
    <row r="26085" spans="1:18" ht="14.6" customHeight="1" x14ac:dyDescent="0.5">
      <c r="A26085" s="525" t="s">
        <v>1280</v>
      </c>
      <c r="B26085" s="202">
        <f t="shared" ref="B26085" si="45145">B26081+1</f>
        <v>3215</v>
      </c>
      <c r="D26085" s="216" t="str">
        <f t="shared" ref="D26085" si="45146">D26081</f>
        <v>Exodus</v>
      </c>
      <c r="E26085" s="212" t="str">
        <f t="shared" ref="E26085" si="45147">E26081</f>
        <v>AD</v>
      </c>
      <c r="F26085" s="197">
        <v>2</v>
      </c>
      <c r="G26085" s="206" t="s">
        <v>604</v>
      </c>
      <c r="R26085" s="200"/>
    </row>
    <row r="26086" spans="1:18" ht="14.6" customHeight="1" x14ac:dyDescent="0.5">
      <c r="A26086" s="523">
        <f t="shared" ref="A26086" si="45148">A26082+1</f>
        <v>3193</v>
      </c>
      <c r="B26086" s="216" t="str">
        <f t="shared" si="45114"/>
        <v>Olympiad</v>
      </c>
      <c r="D26086" s="217">
        <f t="shared" ref="D26086" si="45149">D26082+1</f>
        <v>3922</v>
      </c>
      <c r="E26086" s="212"/>
      <c r="F26086" s="197">
        <v>3</v>
      </c>
      <c r="G26086" s="208" t="s">
        <v>287</v>
      </c>
      <c r="R26086" s="200"/>
    </row>
    <row r="26087" spans="1:18" ht="14.6" customHeight="1" thickBot="1" x14ac:dyDescent="0.55000000000000004">
      <c r="A26087" s="526"/>
      <c r="B26087" s="217">
        <f t="shared" si="45114"/>
        <v>804</v>
      </c>
      <c r="D26087" s="217" t="str">
        <f t="shared" ref="D26087" si="45150">INT((D26086-D$10559-1)/49+1)&amp;"/"&amp;MOD(INT((D26086-D$10559-1)/7),7)+1&amp;"/"&amp;MOD(D26086-D$10559-1,7)+1</f>
        <v>80/2/4</v>
      </c>
      <c r="E26087" s="214"/>
      <c r="F26087" s="197">
        <v>4</v>
      </c>
      <c r="G26087" s="209" t="s">
        <v>605</v>
      </c>
      <c r="R26087" s="200"/>
    </row>
    <row r="26088" spans="1:18" ht="14.6" customHeight="1" x14ac:dyDescent="0.5">
      <c r="A26088" s="524" t="s">
        <v>1279</v>
      </c>
      <c r="B26088" s="217" t="s">
        <v>1189</v>
      </c>
      <c r="D26088" s="202" t="str">
        <f t="shared" ref="D26088" si="45151">IF(MOD(D26086-D$10559-1,49)=0,"Jub",IF(MOD(D26086-D$10559,7)=0,"Sab","Yr"))&amp;" "&amp;IF(MOD(D26086-D$10559-1,49)=0,INT(D26086-D$10559-1)/49,"")</f>
        <v xml:space="preserve">Yr </v>
      </c>
      <c r="E26088" s="201">
        <f t="shared" ref="E26088" si="45152">E26084+1</f>
        <v>2441</v>
      </c>
      <c r="F26088" s="197">
        <v>1</v>
      </c>
      <c r="G26088" s="203" t="s">
        <v>288</v>
      </c>
      <c r="R26088" s="200"/>
    </row>
    <row r="26089" spans="1:18" ht="14.6" customHeight="1" x14ac:dyDescent="0.5">
      <c r="A26089" s="525" t="s">
        <v>1280</v>
      </c>
      <c r="B26089" s="202">
        <f t="shared" ref="B26089" si="45153">B26085+1</f>
        <v>3216</v>
      </c>
      <c r="D26089" s="216" t="str">
        <f t="shared" ref="D26089" si="45154">D26085</f>
        <v>Exodus</v>
      </c>
      <c r="E26089" s="212" t="str">
        <f t="shared" ref="E26089" si="45155">E26085</f>
        <v>AD</v>
      </c>
      <c r="F26089" s="197">
        <v>2</v>
      </c>
      <c r="G26089" s="206" t="s">
        <v>604</v>
      </c>
      <c r="R26089" s="200"/>
    </row>
    <row r="26090" spans="1:18" ht="14.6" customHeight="1" x14ac:dyDescent="0.5">
      <c r="A26090" s="523">
        <f t="shared" ref="A26090" si="45156">A26086+1</f>
        <v>3194</v>
      </c>
      <c r="B26090" s="216" t="str">
        <f t="shared" ref="B26090" si="45157">B26086</f>
        <v>Olympiad</v>
      </c>
      <c r="D26090" s="217">
        <f t="shared" ref="D26090" si="45158">D26086+1</f>
        <v>3923</v>
      </c>
      <c r="E26090" s="212"/>
      <c r="F26090" s="197">
        <v>3</v>
      </c>
      <c r="G26090" s="208" t="s">
        <v>287</v>
      </c>
      <c r="R26090" s="200"/>
    </row>
    <row r="26091" spans="1:18" ht="14.6" customHeight="1" thickBot="1" x14ac:dyDescent="0.55000000000000004">
      <c r="A26091" s="526"/>
      <c r="B26091" s="217">
        <f t="shared" ref="B26091" si="45159">B26087+1</f>
        <v>805</v>
      </c>
      <c r="D26091" s="217" t="str">
        <f t="shared" ref="D26091" si="45160">INT((D26090-D$10559-1)/49+1)&amp;"/"&amp;MOD(INT((D26090-D$10559-1)/7),7)+1&amp;"/"&amp;MOD(D26090-D$10559-1,7)+1</f>
        <v>80/2/5</v>
      </c>
      <c r="E26091" s="214"/>
      <c r="F26091" s="197">
        <v>4</v>
      </c>
      <c r="G26091" s="209" t="s">
        <v>605</v>
      </c>
      <c r="R26091" s="200"/>
    </row>
    <row r="26092" spans="1:18" ht="14.6" customHeight="1" x14ac:dyDescent="0.5">
      <c r="A26092" s="524" t="s">
        <v>1279</v>
      </c>
      <c r="B26092" s="217" t="s">
        <v>1186</v>
      </c>
      <c r="D26092" s="202" t="str">
        <f t="shared" ref="D26092" si="45161">IF(MOD(D26090-D$10559-1,49)=0,"Jub",IF(MOD(D26090-D$10559,7)=0,"Sab","Yr"))&amp;" "&amp;IF(MOD(D26090-D$10559-1,49)=0,INT(D26090-D$10559-1)/49,"")</f>
        <v xml:space="preserve">Yr </v>
      </c>
      <c r="E26092" s="201">
        <f t="shared" ref="E26092" si="45162">E26088+1</f>
        <v>2442</v>
      </c>
      <c r="F26092" s="197">
        <v>1</v>
      </c>
      <c r="G26092" s="203" t="s">
        <v>288</v>
      </c>
      <c r="R26092" s="200"/>
    </row>
    <row r="26093" spans="1:18" ht="14.6" customHeight="1" x14ac:dyDescent="0.5">
      <c r="A26093" s="525" t="s">
        <v>1280</v>
      </c>
      <c r="B26093" s="202">
        <f t="shared" ref="B26093" si="45163">B26089+1</f>
        <v>3217</v>
      </c>
      <c r="D26093" s="216" t="str">
        <f t="shared" ref="D26093" si="45164">D26089</f>
        <v>Exodus</v>
      </c>
      <c r="E26093" s="212" t="str">
        <f t="shared" ref="E26093" si="45165">E26089</f>
        <v>AD</v>
      </c>
      <c r="F26093" s="197">
        <v>2</v>
      </c>
      <c r="G26093" s="206" t="s">
        <v>604</v>
      </c>
      <c r="R26093" s="200"/>
    </row>
    <row r="26094" spans="1:18" ht="14.6" customHeight="1" x14ac:dyDescent="0.5">
      <c r="A26094" s="523">
        <f t="shared" ref="A26094" si="45166">A26090+1</f>
        <v>3195</v>
      </c>
      <c r="B26094" s="216" t="str">
        <f t="shared" si="45096"/>
        <v>Olympiad</v>
      </c>
      <c r="D26094" s="217">
        <f t="shared" ref="D26094" si="45167">D26090+1</f>
        <v>3924</v>
      </c>
      <c r="E26094" s="212"/>
      <c r="F26094" s="197">
        <v>3</v>
      </c>
      <c r="G26094" s="208" t="s">
        <v>287</v>
      </c>
      <c r="R26094" s="200"/>
    </row>
    <row r="26095" spans="1:18" ht="14.6" customHeight="1" thickBot="1" x14ac:dyDescent="0.55000000000000004">
      <c r="A26095" s="526"/>
      <c r="B26095" s="217">
        <f t="shared" si="45096"/>
        <v>805</v>
      </c>
      <c r="D26095" s="217" t="str">
        <f t="shared" ref="D26095" si="45168">INT((D26094-D$10559-1)/49+1)&amp;"/"&amp;MOD(INT((D26094-D$10559-1)/7),7)+1&amp;"/"&amp;MOD(D26094-D$10559-1,7)+1</f>
        <v>80/2/6</v>
      </c>
      <c r="E26095" s="214"/>
      <c r="F26095" s="197">
        <v>4</v>
      </c>
      <c r="G26095" s="209" t="s">
        <v>605</v>
      </c>
      <c r="R26095" s="200"/>
    </row>
    <row r="26096" spans="1:18" ht="14.6" customHeight="1" x14ac:dyDescent="0.5">
      <c r="A26096" s="524" t="s">
        <v>1279</v>
      </c>
      <c r="B26096" s="217" t="s">
        <v>1187</v>
      </c>
      <c r="D26096" s="202" t="str">
        <f t="shared" ref="D26096" si="45169">IF(MOD(D26094-D$10559-1,49)=0,"Jub",IF(MOD(D26094-D$10559,7)=0,"Sab","Yr"))&amp;" "&amp;IF(MOD(D26094-D$10559-1,49)=0,INT(D26094-D$10559-1)/49,"")</f>
        <v xml:space="preserve">Yr </v>
      </c>
      <c r="E26096" s="201">
        <f t="shared" ref="E26096" si="45170">E26092+1</f>
        <v>2443</v>
      </c>
      <c r="F26096" s="197">
        <v>1</v>
      </c>
      <c r="G26096" s="203" t="s">
        <v>288</v>
      </c>
      <c r="R26096" s="200"/>
    </row>
    <row r="26097" spans="1:18" ht="14.6" customHeight="1" x14ac:dyDescent="0.5">
      <c r="A26097" s="525" t="s">
        <v>1280</v>
      </c>
      <c r="B26097" s="202">
        <f t="shared" ref="B26097" si="45171">B26093+1</f>
        <v>3218</v>
      </c>
      <c r="D26097" s="216" t="str">
        <f t="shared" ref="D26097" si="45172">D26093</f>
        <v>Exodus</v>
      </c>
      <c r="E26097" s="212" t="str">
        <f t="shared" ref="E26097" si="45173">E26093</f>
        <v>AD</v>
      </c>
      <c r="F26097" s="197">
        <v>2</v>
      </c>
      <c r="G26097" s="206" t="s">
        <v>604</v>
      </c>
      <c r="R26097" s="200"/>
    </row>
    <row r="26098" spans="1:18" ht="14.6" customHeight="1" x14ac:dyDescent="0.5">
      <c r="A26098" s="523">
        <f t="shared" ref="A26098" si="45174">A26094+1</f>
        <v>3196</v>
      </c>
      <c r="B26098" s="216" t="str">
        <f t="shared" si="45105"/>
        <v>Olympiad</v>
      </c>
      <c r="D26098" s="217">
        <f t="shared" ref="D26098" si="45175">D26094+1</f>
        <v>3925</v>
      </c>
      <c r="E26098" s="212"/>
      <c r="F26098" s="197">
        <v>3</v>
      </c>
      <c r="G26098" s="208" t="s">
        <v>287</v>
      </c>
      <c r="R26098" s="200"/>
    </row>
    <row r="26099" spans="1:18" ht="14.6" customHeight="1" thickBot="1" x14ac:dyDescent="0.55000000000000004">
      <c r="A26099" s="526"/>
      <c r="B26099" s="217">
        <f t="shared" si="45105"/>
        <v>805</v>
      </c>
      <c r="D26099" s="359" t="str">
        <f t="shared" ref="D26099" si="45176">INT((D26098-D$10559-1)/49+1)&amp;"/"&amp;MOD(INT((D26098-D$10559-1)/7),7)+1&amp;"/"&amp;MOD(D26098-D$10559-1,7)+1</f>
        <v>80/2/7</v>
      </c>
      <c r="E26099" s="214"/>
      <c r="F26099" s="197">
        <v>4</v>
      </c>
      <c r="G26099" s="209" t="s">
        <v>605</v>
      </c>
      <c r="R26099" s="200"/>
    </row>
    <row r="26100" spans="1:18" ht="14.6" customHeight="1" x14ac:dyDescent="0.5">
      <c r="A26100" s="524" t="s">
        <v>1279</v>
      </c>
      <c r="B26100" s="217" t="s">
        <v>1188</v>
      </c>
      <c r="D26100" s="360" t="str">
        <f t="shared" ref="D26100" si="45177">IF(MOD(D26098-D$10559-1,49)=0,"Jub",IF(MOD(D26098-D$10559,7)=0,"Sab","Yr"))&amp;" "&amp;IF(MOD(D26098-D$10559-1,49)=0,INT(D26098-D$10559-1)/49,"")</f>
        <v xml:space="preserve">Sab </v>
      </c>
      <c r="E26100" s="201">
        <f t="shared" ref="E26100" si="45178">E26096+1</f>
        <v>2444</v>
      </c>
      <c r="F26100" s="197">
        <v>1</v>
      </c>
      <c r="G26100" s="203" t="s">
        <v>288</v>
      </c>
      <c r="R26100" s="200"/>
    </row>
    <row r="26101" spans="1:18" ht="14.6" customHeight="1" x14ac:dyDescent="0.5">
      <c r="A26101" s="525" t="s">
        <v>1280</v>
      </c>
      <c r="B26101" s="202">
        <f t="shared" ref="B26101" si="45179">B26097+1</f>
        <v>3219</v>
      </c>
      <c r="D26101" s="361" t="str">
        <f t="shared" ref="D26101" si="45180">D26097</f>
        <v>Exodus</v>
      </c>
      <c r="E26101" s="212" t="str">
        <f t="shared" ref="E26101" si="45181">E26097</f>
        <v>AD</v>
      </c>
      <c r="F26101" s="197">
        <v>2</v>
      </c>
      <c r="G26101" s="206" t="s">
        <v>604</v>
      </c>
      <c r="R26101" s="200"/>
    </row>
    <row r="26102" spans="1:18" ht="14.6" customHeight="1" x14ac:dyDescent="0.5">
      <c r="A26102" s="523">
        <f t="shared" ref="A26102" si="45182">A26098+1</f>
        <v>3197</v>
      </c>
      <c r="B26102" s="216" t="str">
        <f t="shared" si="45114"/>
        <v>Olympiad</v>
      </c>
      <c r="D26102" s="359">
        <f t="shared" ref="D26102" si="45183">D26098+1</f>
        <v>3926</v>
      </c>
      <c r="E26102" s="212"/>
      <c r="F26102" s="197">
        <v>3</v>
      </c>
      <c r="G26102" s="208" t="s">
        <v>287</v>
      </c>
      <c r="R26102" s="200"/>
    </row>
    <row r="26103" spans="1:18" ht="14.6" customHeight="1" thickBot="1" x14ac:dyDescent="0.55000000000000004">
      <c r="A26103" s="526"/>
      <c r="B26103" s="217">
        <f t="shared" si="45114"/>
        <v>805</v>
      </c>
      <c r="D26103" s="217" t="str">
        <f t="shared" ref="D26103" si="45184">INT((D26102-D$10559-1)/49+1)&amp;"/"&amp;MOD(INT((D26102-D$10559-1)/7),7)+1&amp;"/"&amp;MOD(D26102-D$10559-1,7)+1</f>
        <v>80/3/1</v>
      </c>
      <c r="E26103" s="214"/>
      <c r="F26103" s="197">
        <v>4</v>
      </c>
      <c r="G26103" s="209" t="s">
        <v>605</v>
      </c>
      <c r="R26103" s="200"/>
    </row>
    <row r="26104" spans="1:18" ht="14.6" customHeight="1" x14ac:dyDescent="0.5">
      <c r="A26104" s="524" t="s">
        <v>1279</v>
      </c>
      <c r="B26104" s="217" t="s">
        <v>1189</v>
      </c>
      <c r="D26104" s="202" t="str">
        <f t="shared" ref="D26104" si="45185">IF(MOD(D26102-D$10559-1,49)=0,"Jub",IF(MOD(D26102-D$10559,7)=0,"Sab","Yr"))&amp;" "&amp;IF(MOD(D26102-D$10559-1,49)=0,INT(D26102-D$10559-1)/49,"")</f>
        <v xml:space="preserve">Yr </v>
      </c>
      <c r="E26104" s="201">
        <f t="shared" ref="E26104" si="45186">E26100+1</f>
        <v>2445</v>
      </c>
      <c r="F26104" s="197">
        <v>1</v>
      </c>
      <c r="G26104" s="203" t="s">
        <v>288</v>
      </c>
      <c r="R26104" s="200"/>
    </row>
    <row r="26105" spans="1:18" ht="14.6" customHeight="1" x14ac:dyDescent="0.5">
      <c r="A26105" s="525" t="s">
        <v>1280</v>
      </c>
      <c r="B26105" s="202">
        <f t="shared" ref="B26105" si="45187">B26101+1</f>
        <v>3220</v>
      </c>
      <c r="D26105" s="216" t="str">
        <f t="shared" ref="D26105" si="45188">D26101</f>
        <v>Exodus</v>
      </c>
      <c r="E26105" s="212" t="str">
        <f t="shared" ref="E26105" si="45189">E26101</f>
        <v>AD</v>
      </c>
      <c r="F26105" s="197">
        <v>2</v>
      </c>
      <c r="G26105" s="206" t="s">
        <v>604</v>
      </c>
      <c r="R26105" s="200"/>
    </row>
    <row r="26106" spans="1:18" ht="14.6" customHeight="1" x14ac:dyDescent="0.5">
      <c r="A26106" s="523">
        <f t="shared" ref="A26106" si="45190">A26102+1</f>
        <v>3198</v>
      </c>
      <c r="B26106" s="216" t="str">
        <f t="shared" ref="B26106" si="45191">B26102</f>
        <v>Olympiad</v>
      </c>
      <c r="D26106" s="217">
        <f t="shared" ref="D26106" si="45192">D26102+1</f>
        <v>3927</v>
      </c>
      <c r="E26106" s="212"/>
      <c r="F26106" s="197">
        <v>3</v>
      </c>
      <c r="G26106" s="208" t="s">
        <v>287</v>
      </c>
      <c r="R26106" s="200"/>
    </row>
    <row r="26107" spans="1:18" ht="14.6" customHeight="1" thickBot="1" x14ac:dyDescent="0.55000000000000004">
      <c r="A26107" s="526"/>
      <c r="B26107" s="217">
        <f t="shared" ref="B26107" si="45193">B26103+1</f>
        <v>806</v>
      </c>
      <c r="D26107" s="217" t="str">
        <f t="shared" ref="D26107" si="45194">INT((D26106-D$10559-1)/49+1)&amp;"/"&amp;MOD(INT((D26106-D$10559-1)/7),7)+1&amp;"/"&amp;MOD(D26106-D$10559-1,7)+1</f>
        <v>80/3/2</v>
      </c>
      <c r="E26107" s="214"/>
      <c r="F26107" s="197">
        <v>4</v>
      </c>
      <c r="G26107" s="209" t="s">
        <v>605</v>
      </c>
      <c r="R26107" s="200"/>
    </row>
    <row r="26108" spans="1:18" ht="14.6" customHeight="1" x14ac:dyDescent="0.5">
      <c r="A26108" s="524" t="s">
        <v>1279</v>
      </c>
      <c r="B26108" s="217" t="s">
        <v>1186</v>
      </c>
      <c r="D26108" s="202" t="str">
        <f t="shared" ref="D26108" si="45195">IF(MOD(D26106-D$10559-1,49)=0,"Jub",IF(MOD(D26106-D$10559,7)=0,"Sab","Yr"))&amp;" "&amp;IF(MOD(D26106-D$10559-1,49)=0,INT(D26106-D$10559-1)/49,"")</f>
        <v xml:space="preserve">Yr </v>
      </c>
      <c r="E26108" s="201">
        <f t="shared" ref="E26108" si="45196">E26104+1</f>
        <v>2446</v>
      </c>
      <c r="F26108" s="197">
        <v>1</v>
      </c>
      <c r="G26108" s="203" t="s">
        <v>288</v>
      </c>
      <c r="R26108" s="200"/>
    </row>
    <row r="26109" spans="1:18" ht="14.6" customHeight="1" x14ac:dyDescent="0.5">
      <c r="A26109" s="525" t="s">
        <v>1280</v>
      </c>
      <c r="B26109" s="202">
        <f t="shared" ref="B26109" si="45197">B26105+1</f>
        <v>3221</v>
      </c>
      <c r="D26109" s="216" t="str">
        <f t="shared" ref="D26109" si="45198">D26105</f>
        <v>Exodus</v>
      </c>
      <c r="E26109" s="212" t="str">
        <f t="shared" ref="E26109" si="45199">E26105</f>
        <v>AD</v>
      </c>
      <c r="F26109" s="197">
        <v>2</v>
      </c>
      <c r="G26109" s="206" t="s">
        <v>604</v>
      </c>
      <c r="R26109" s="200"/>
    </row>
    <row r="26110" spans="1:18" ht="14.6" customHeight="1" x14ac:dyDescent="0.5">
      <c r="A26110" s="523">
        <f t="shared" ref="A26110" si="45200">A26106+1</f>
        <v>3199</v>
      </c>
      <c r="B26110" s="216" t="str">
        <f t="shared" si="45096"/>
        <v>Olympiad</v>
      </c>
      <c r="D26110" s="217">
        <f t="shared" ref="D26110" si="45201">D26106+1</f>
        <v>3928</v>
      </c>
      <c r="E26110" s="212"/>
      <c r="F26110" s="197">
        <v>3</v>
      </c>
      <c r="G26110" s="208" t="s">
        <v>287</v>
      </c>
      <c r="R26110" s="200"/>
    </row>
    <row r="26111" spans="1:18" ht="14.6" customHeight="1" thickBot="1" x14ac:dyDescent="0.55000000000000004">
      <c r="A26111" s="526"/>
      <c r="B26111" s="217">
        <f t="shared" si="45096"/>
        <v>806</v>
      </c>
      <c r="D26111" s="217" t="str">
        <f t="shared" ref="D26111" si="45202">INT((D26110-D$10559-1)/49+1)&amp;"/"&amp;MOD(INT((D26110-D$10559-1)/7),7)+1&amp;"/"&amp;MOD(D26110-D$10559-1,7)+1</f>
        <v>80/3/3</v>
      </c>
      <c r="E26111" s="214"/>
      <c r="F26111" s="197">
        <v>4</v>
      </c>
      <c r="G26111" s="209" t="s">
        <v>605</v>
      </c>
      <c r="R26111" s="200"/>
    </row>
    <row r="26112" spans="1:18" ht="14.6" customHeight="1" x14ac:dyDescent="0.5">
      <c r="A26112" s="524" t="s">
        <v>1279</v>
      </c>
      <c r="B26112" s="217" t="s">
        <v>1187</v>
      </c>
      <c r="D26112" s="202" t="str">
        <f t="shared" ref="D26112" si="45203">IF(MOD(D26110-D$10559-1,49)=0,"Jub",IF(MOD(D26110-D$10559,7)=0,"Sab","Yr"))&amp;" "&amp;IF(MOD(D26110-D$10559-1,49)=0,INT(D26110-D$10559-1)/49,"")</f>
        <v xml:space="preserve">Yr </v>
      </c>
      <c r="E26112" s="201">
        <f t="shared" ref="E26112" si="45204">E26108+1</f>
        <v>2447</v>
      </c>
      <c r="F26112" s="197">
        <v>1</v>
      </c>
      <c r="G26112" s="203" t="s">
        <v>288</v>
      </c>
      <c r="R26112" s="200"/>
    </row>
    <row r="26113" spans="1:18" ht="14.6" customHeight="1" x14ac:dyDescent="0.5">
      <c r="A26113" s="525" t="s">
        <v>1280</v>
      </c>
      <c r="B26113" s="202">
        <f t="shared" ref="B26113" si="45205">B26109+1</f>
        <v>3222</v>
      </c>
      <c r="D26113" s="216" t="str">
        <f t="shared" ref="D26113" si="45206">D26109</f>
        <v>Exodus</v>
      </c>
      <c r="E26113" s="212" t="str">
        <f t="shared" ref="E26113" si="45207">E26109</f>
        <v>AD</v>
      </c>
      <c r="F26113" s="197">
        <v>2</v>
      </c>
      <c r="G26113" s="206" t="s">
        <v>604</v>
      </c>
      <c r="R26113" s="200"/>
    </row>
    <row r="26114" spans="1:18" ht="14.6" customHeight="1" x14ac:dyDescent="0.5">
      <c r="A26114" s="523">
        <f t="shared" ref="A26114" si="45208">A26110+1</f>
        <v>3200</v>
      </c>
      <c r="B26114" s="216" t="str">
        <f t="shared" si="45105"/>
        <v>Olympiad</v>
      </c>
      <c r="D26114" s="217">
        <f t="shared" ref="D26114" si="45209">D26110+1</f>
        <v>3929</v>
      </c>
      <c r="E26114" s="212"/>
      <c r="F26114" s="197">
        <v>3</v>
      </c>
      <c r="G26114" s="208" t="s">
        <v>287</v>
      </c>
      <c r="R26114" s="200"/>
    </row>
    <row r="26115" spans="1:18" ht="14.6" customHeight="1" thickBot="1" x14ac:dyDescent="0.55000000000000004">
      <c r="A26115" s="526"/>
      <c r="B26115" s="217">
        <f t="shared" si="45105"/>
        <v>806</v>
      </c>
      <c r="D26115" s="217" t="str">
        <f t="shared" ref="D26115" si="45210">INT((D26114-D$10559-1)/49+1)&amp;"/"&amp;MOD(INT((D26114-D$10559-1)/7),7)+1&amp;"/"&amp;MOD(D26114-D$10559-1,7)+1</f>
        <v>80/3/4</v>
      </c>
      <c r="E26115" s="214"/>
      <c r="F26115" s="197">
        <v>4</v>
      </c>
      <c r="G26115" s="209" t="s">
        <v>605</v>
      </c>
      <c r="R26115" s="200"/>
    </row>
    <row r="26116" spans="1:18" ht="14.6" customHeight="1" x14ac:dyDescent="0.5">
      <c r="A26116" s="524" t="s">
        <v>1279</v>
      </c>
      <c r="B26116" s="217" t="s">
        <v>1188</v>
      </c>
      <c r="D26116" s="202" t="str">
        <f t="shared" ref="D26116" si="45211">IF(MOD(D26114-D$10559-1,49)=0,"Jub",IF(MOD(D26114-D$10559,7)=0,"Sab","Yr"))&amp;" "&amp;IF(MOD(D26114-D$10559-1,49)=0,INT(D26114-D$10559-1)/49,"")</f>
        <v xml:space="preserve">Yr </v>
      </c>
      <c r="E26116" s="201">
        <f t="shared" ref="E26116" si="45212">E26112+1</f>
        <v>2448</v>
      </c>
      <c r="F26116" s="197">
        <v>1</v>
      </c>
      <c r="G26116" s="203" t="s">
        <v>288</v>
      </c>
      <c r="R26116" s="200"/>
    </row>
    <row r="26117" spans="1:18" ht="14.6" customHeight="1" x14ac:dyDescent="0.5">
      <c r="A26117" s="525" t="s">
        <v>1280</v>
      </c>
      <c r="B26117" s="202">
        <f t="shared" ref="B26117" si="45213">B26113+1</f>
        <v>3223</v>
      </c>
      <c r="D26117" s="216" t="str">
        <f t="shared" ref="D26117" si="45214">D26113</f>
        <v>Exodus</v>
      </c>
      <c r="E26117" s="212" t="str">
        <f t="shared" ref="E26117" si="45215">E26113</f>
        <v>AD</v>
      </c>
      <c r="F26117" s="197">
        <v>2</v>
      </c>
      <c r="G26117" s="206" t="s">
        <v>604</v>
      </c>
      <c r="R26117" s="200"/>
    </row>
    <row r="26118" spans="1:18" ht="14.6" customHeight="1" x14ac:dyDescent="0.5">
      <c r="A26118" s="523">
        <f t="shared" ref="A26118" si="45216">A26114+1</f>
        <v>3201</v>
      </c>
      <c r="B26118" s="216" t="str">
        <f t="shared" si="45114"/>
        <v>Olympiad</v>
      </c>
      <c r="D26118" s="217">
        <f t="shared" ref="D26118" si="45217">D26114+1</f>
        <v>3930</v>
      </c>
      <c r="E26118" s="212"/>
      <c r="F26118" s="197">
        <v>3</v>
      </c>
      <c r="G26118" s="208" t="s">
        <v>287</v>
      </c>
      <c r="R26118" s="200"/>
    </row>
    <row r="26119" spans="1:18" ht="14.6" customHeight="1" thickBot="1" x14ac:dyDescent="0.55000000000000004">
      <c r="A26119" s="526"/>
      <c r="B26119" s="217">
        <f t="shared" si="45114"/>
        <v>806</v>
      </c>
      <c r="D26119" s="217" t="str">
        <f t="shared" ref="D26119" si="45218">INT((D26118-D$10559-1)/49+1)&amp;"/"&amp;MOD(INT((D26118-D$10559-1)/7),7)+1&amp;"/"&amp;MOD(D26118-D$10559-1,7)+1</f>
        <v>80/3/5</v>
      </c>
      <c r="E26119" s="214"/>
      <c r="F26119" s="197">
        <v>4</v>
      </c>
      <c r="G26119" s="209" t="s">
        <v>605</v>
      </c>
      <c r="R26119" s="200"/>
    </row>
    <row r="26120" spans="1:18" ht="14.6" customHeight="1" x14ac:dyDescent="0.5">
      <c r="A26120" s="524" t="s">
        <v>1279</v>
      </c>
      <c r="B26120" s="217" t="s">
        <v>1189</v>
      </c>
      <c r="D26120" s="202" t="str">
        <f t="shared" ref="D26120" si="45219">IF(MOD(D26118-D$10559-1,49)=0,"Jub",IF(MOD(D26118-D$10559,7)=0,"Sab","Yr"))&amp;" "&amp;IF(MOD(D26118-D$10559-1,49)=0,INT(D26118-D$10559-1)/49,"")</f>
        <v xml:space="preserve">Yr </v>
      </c>
      <c r="E26120" s="201">
        <f t="shared" ref="E26120" si="45220">E26116+1</f>
        <v>2449</v>
      </c>
      <c r="F26120" s="197">
        <v>1</v>
      </c>
      <c r="G26120" s="203" t="s">
        <v>288</v>
      </c>
      <c r="R26120" s="200"/>
    </row>
    <row r="26121" spans="1:18" ht="14.6" customHeight="1" x14ac:dyDescent="0.5">
      <c r="A26121" s="525" t="s">
        <v>1280</v>
      </c>
      <c r="B26121" s="202">
        <f t="shared" ref="B26121" si="45221">B26117+1</f>
        <v>3224</v>
      </c>
      <c r="D26121" s="216" t="str">
        <f t="shared" ref="D26121" si="45222">D26117</f>
        <v>Exodus</v>
      </c>
      <c r="E26121" s="212" t="str">
        <f t="shared" ref="E26121" si="45223">E26117</f>
        <v>AD</v>
      </c>
      <c r="F26121" s="197">
        <v>2</v>
      </c>
      <c r="G26121" s="206" t="s">
        <v>604</v>
      </c>
      <c r="R26121" s="200"/>
    </row>
    <row r="26122" spans="1:18" ht="14.6" customHeight="1" x14ac:dyDescent="0.5">
      <c r="A26122" s="523">
        <f t="shared" ref="A26122" si="45224">A26118+1</f>
        <v>3202</v>
      </c>
      <c r="B26122" s="216" t="str">
        <f t="shared" ref="B26122" si="45225">B26118</f>
        <v>Olympiad</v>
      </c>
      <c r="D26122" s="217">
        <f t="shared" ref="D26122" si="45226">D26118+1</f>
        <v>3931</v>
      </c>
      <c r="E26122" s="212"/>
      <c r="F26122" s="197">
        <v>3</v>
      </c>
      <c r="G26122" s="208" t="s">
        <v>287</v>
      </c>
      <c r="R26122" s="200"/>
    </row>
    <row r="26123" spans="1:18" ht="14.6" customHeight="1" thickBot="1" x14ac:dyDescent="0.55000000000000004">
      <c r="A26123" s="526"/>
      <c r="B26123" s="217">
        <f t="shared" ref="B26123" si="45227">B26119+1</f>
        <v>807</v>
      </c>
      <c r="D26123" s="217" t="str">
        <f t="shared" ref="D26123" si="45228">INT((D26122-D$10559-1)/49+1)&amp;"/"&amp;MOD(INT((D26122-D$10559-1)/7),7)+1&amp;"/"&amp;MOD(D26122-D$10559-1,7)+1</f>
        <v>80/3/6</v>
      </c>
      <c r="E26123" s="214"/>
      <c r="F26123" s="197">
        <v>4</v>
      </c>
      <c r="G26123" s="209" t="s">
        <v>605</v>
      </c>
      <c r="R26123" s="200"/>
    </row>
    <row r="26124" spans="1:18" ht="14.6" customHeight="1" x14ac:dyDescent="0.5">
      <c r="A26124" s="524" t="s">
        <v>1279</v>
      </c>
      <c r="B26124" s="217" t="s">
        <v>1186</v>
      </c>
      <c r="D26124" s="202" t="str">
        <f t="shared" ref="D26124" si="45229">IF(MOD(D26122-D$10559-1,49)=0,"Jub",IF(MOD(D26122-D$10559,7)=0,"Sab","Yr"))&amp;" "&amp;IF(MOD(D26122-D$10559-1,49)=0,INT(D26122-D$10559-1)/49,"")</f>
        <v xml:space="preserve">Yr </v>
      </c>
      <c r="E26124" s="201">
        <f t="shared" ref="E26124" si="45230">E26120+1</f>
        <v>2450</v>
      </c>
      <c r="F26124" s="197">
        <v>1</v>
      </c>
      <c r="G26124" s="203" t="s">
        <v>288</v>
      </c>
      <c r="R26124" s="200"/>
    </row>
    <row r="26125" spans="1:18" ht="14.6" customHeight="1" x14ac:dyDescent="0.5">
      <c r="A26125" s="525" t="s">
        <v>1280</v>
      </c>
      <c r="B26125" s="202">
        <f t="shared" ref="B26125" si="45231">B26121+1</f>
        <v>3225</v>
      </c>
      <c r="D26125" s="216" t="str">
        <f t="shared" ref="D26125" si="45232">D26121</f>
        <v>Exodus</v>
      </c>
      <c r="E26125" s="212" t="str">
        <f t="shared" ref="E26125" si="45233">E26121</f>
        <v>AD</v>
      </c>
      <c r="F26125" s="197">
        <v>2</v>
      </c>
      <c r="G26125" s="206" t="s">
        <v>604</v>
      </c>
      <c r="R26125" s="200"/>
    </row>
    <row r="26126" spans="1:18" ht="14.6" customHeight="1" x14ac:dyDescent="0.5">
      <c r="A26126" s="523">
        <f t="shared" ref="A26126" si="45234">A26122+1</f>
        <v>3203</v>
      </c>
      <c r="B26126" s="216" t="str">
        <f t="shared" ref="B26126:B26175" si="45235">B26122</f>
        <v>Olympiad</v>
      </c>
      <c r="D26126" s="217">
        <f t="shared" ref="D26126" si="45236">D26122+1</f>
        <v>3932</v>
      </c>
      <c r="E26126" s="212"/>
      <c r="F26126" s="197">
        <v>3</v>
      </c>
      <c r="G26126" s="208" t="s">
        <v>287</v>
      </c>
      <c r="R26126" s="200"/>
    </row>
    <row r="26127" spans="1:18" ht="14.6" customHeight="1" thickBot="1" x14ac:dyDescent="0.55000000000000004">
      <c r="A26127" s="526"/>
      <c r="B26127" s="217">
        <f t="shared" si="45235"/>
        <v>807</v>
      </c>
      <c r="D26127" s="359" t="str">
        <f t="shared" ref="D26127" si="45237">INT((D26126-D$10559-1)/49+1)&amp;"/"&amp;MOD(INT((D26126-D$10559-1)/7),7)+1&amp;"/"&amp;MOD(D26126-D$10559-1,7)+1</f>
        <v>80/3/7</v>
      </c>
      <c r="E26127" s="214"/>
      <c r="F26127" s="197">
        <v>4</v>
      </c>
      <c r="G26127" s="209" t="s">
        <v>605</v>
      </c>
      <c r="R26127" s="200"/>
    </row>
    <row r="26128" spans="1:18" ht="14.6" customHeight="1" x14ac:dyDescent="0.5">
      <c r="A26128" s="524" t="s">
        <v>1279</v>
      </c>
      <c r="B26128" s="217" t="s">
        <v>1187</v>
      </c>
      <c r="D26128" s="360" t="str">
        <f t="shared" ref="D26128" si="45238">IF(MOD(D26126-D$10559-1,49)=0,"Jub",IF(MOD(D26126-D$10559,7)=0,"Sab","Yr"))&amp;" "&amp;IF(MOD(D26126-D$10559-1,49)=0,INT(D26126-D$10559-1)/49,"")</f>
        <v xml:space="preserve">Sab </v>
      </c>
      <c r="E26128" s="201">
        <f t="shared" ref="E26128" si="45239">E26124+1</f>
        <v>2451</v>
      </c>
      <c r="F26128" s="197">
        <v>1</v>
      </c>
      <c r="G26128" s="203" t="s">
        <v>288</v>
      </c>
      <c r="R26128" s="200"/>
    </row>
    <row r="26129" spans="1:18" ht="14.6" customHeight="1" x14ac:dyDescent="0.5">
      <c r="A26129" s="525" t="s">
        <v>1280</v>
      </c>
      <c r="B26129" s="202">
        <f t="shared" ref="B26129" si="45240">B26125+1</f>
        <v>3226</v>
      </c>
      <c r="D26129" s="361" t="str">
        <f t="shared" ref="D26129" si="45241">D26125</f>
        <v>Exodus</v>
      </c>
      <c r="E26129" s="212" t="str">
        <f t="shared" ref="E26129" si="45242">E26125</f>
        <v>AD</v>
      </c>
      <c r="F26129" s="197">
        <v>2</v>
      </c>
      <c r="G26129" s="206" t="s">
        <v>604</v>
      </c>
      <c r="R26129" s="200"/>
    </row>
    <row r="26130" spans="1:18" ht="14.6" customHeight="1" x14ac:dyDescent="0.5">
      <c r="A26130" s="523">
        <f t="shared" ref="A26130" si="45243">A26126+1</f>
        <v>3204</v>
      </c>
      <c r="B26130" s="216" t="str">
        <f t="shared" ref="B26130:B26179" si="45244">B26126</f>
        <v>Olympiad</v>
      </c>
      <c r="D26130" s="359">
        <f t="shared" ref="D26130" si="45245">D26126+1</f>
        <v>3933</v>
      </c>
      <c r="E26130" s="212"/>
      <c r="F26130" s="197">
        <v>3</v>
      </c>
      <c r="G26130" s="208" t="s">
        <v>287</v>
      </c>
      <c r="R26130" s="200"/>
    </row>
    <row r="26131" spans="1:18" ht="14.6" customHeight="1" thickBot="1" x14ac:dyDescent="0.55000000000000004">
      <c r="A26131" s="526"/>
      <c r="B26131" s="217">
        <f t="shared" si="45244"/>
        <v>807</v>
      </c>
      <c r="D26131" s="217" t="str">
        <f t="shared" ref="D26131" si="45246">INT((D26130-D$10559-1)/49+1)&amp;"/"&amp;MOD(INT((D26130-D$10559-1)/7),7)+1&amp;"/"&amp;MOD(D26130-D$10559-1,7)+1</f>
        <v>80/4/1</v>
      </c>
      <c r="E26131" s="214"/>
      <c r="F26131" s="197">
        <v>4</v>
      </c>
      <c r="G26131" s="209" t="s">
        <v>605</v>
      </c>
      <c r="R26131" s="200"/>
    </row>
    <row r="26132" spans="1:18" ht="14.6" customHeight="1" x14ac:dyDescent="0.5">
      <c r="A26132" s="524" t="s">
        <v>1279</v>
      </c>
      <c r="B26132" s="217" t="s">
        <v>1188</v>
      </c>
      <c r="D26132" s="202" t="str">
        <f t="shared" ref="D26132" si="45247">IF(MOD(D26130-D$10559-1,49)=0,"Jub",IF(MOD(D26130-D$10559,7)=0,"Sab","Yr"))&amp;" "&amp;IF(MOD(D26130-D$10559-1,49)=0,INT(D26130-D$10559-1)/49,"")</f>
        <v xml:space="preserve">Yr </v>
      </c>
      <c r="E26132" s="201">
        <f t="shared" ref="E26132" si="45248">E26128+1</f>
        <v>2452</v>
      </c>
      <c r="F26132" s="197">
        <v>1</v>
      </c>
      <c r="G26132" s="203" t="s">
        <v>288</v>
      </c>
      <c r="R26132" s="200"/>
    </row>
    <row r="26133" spans="1:18" ht="14.6" customHeight="1" x14ac:dyDescent="0.5">
      <c r="A26133" s="525" t="s">
        <v>1280</v>
      </c>
      <c r="B26133" s="202">
        <f t="shared" ref="B26133" si="45249">B26129+1</f>
        <v>3227</v>
      </c>
      <c r="D26133" s="216" t="str">
        <f t="shared" ref="D26133" si="45250">D26129</f>
        <v>Exodus</v>
      </c>
      <c r="E26133" s="212" t="str">
        <f t="shared" ref="E26133" si="45251">E26129</f>
        <v>AD</v>
      </c>
      <c r="F26133" s="197">
        <v>2</v>
      </c>
      <c r="G26133" s="206" t="s">
        <v>604</v>
      </c>
      <c r="R26133" s="200"/>
    </row>
    <row r="26134" spans="1:18" ht="14.6" customHeight="1" x14ac:dyDescent="0.5">
      <c r="A26134" s="523">
        <f t="shared" ref="A26134" si="45252">A26130+1</f>
        <v>3205</v>
      </c>
      <c r="B26134" s="216" t="str">
        <f t="shared" ref="B26134:B26183" si="45253">B26130</f>
        <v>Olympiad</v>
      </c>
      <c r="D26134" s="217">
        <f t="shared" ref="D26134" si="45254">D26130+1</f>
        <v>3934</v>
      </c>
      <c r="E26134" s="212"/>
      <c r="F26134" s="197">
        <v>3</v>
      </c>
      <c r="G26134" s="208" t="s">
        <v>287</v>
      </c>
      <c r="R26134" s="200"/>
    </row>
    <row r="26135" spans="1:18" ht="14.6" customHeight="1" thickBot="1" x14ac:dyDescent="0.55000000000000004">
      <c r="A26135" s="526"/>
      <c r="B26135" s="217">
        <f t="shared" si="45253"/>
        <v>807</v>
      </c>
      <c r="D26135" s="217" t="str">
        <f t="shared" ref="D26135" si="45255">INT((D26134-D$10559-1)/49+1)&amp;"/"&amp;MOD(INT((D26134-D$10559-1)/7),7)+1&amp;"/"&amp;MOD(D26134-D$10559-1,7)+1</f>
        <v>80/4/2</v>
      </c>
      <c r="E26135" s="214"/>
      <c r="F26135" s="197">
        <v>4</v>
      </c>
      <c r="G26135" s="209" t="s">
        <v>605</v>
      </c>
      <c r="R26135" s="200"/>
    </row>
    <row r="26136" spans="1:18" ht="14.6" customHeight="1" x14ac:dyDescent="0.5">
      <c r="A26136" s="524" t="s">
        <v>1279</v>
      </c>
      <c r="B26136" s="217" t="s">
        <v>1189</v>
      </c>
      <c r="D26136" s="202" t="str">
        <f t="shared" ref="D26136" si="45256">IF(MOD(D26134-D$10559-1,49)=0,"Jub",IF(MOD(D26134-D$10559,7)=0,"Sab","Yr"))&amp;" "&amp;IF(MOD(D26134-D$10559-1,49)=0,INT(D26134-D$10559-1)/49,"")</f>
        <v xml:space="preserve">Yr </v>
      </c>
      <c r="E26136" s="201">
        <f t="shared" ref="E26136" si="45257">E26132+1</f>
        <v>2453</v>
      </c>
      <c r="F26136" s="197">
        <v>1</v>
      </c>
      <c r="G26136" s="203" t="s">
        <v>288</v>
      </c>
      <c r="R26136" s="200"/>
    </row>
    <row r="26137" spans="1:18" ht="14.6" customHeight="1" x14ac:dyDescent="0.5">
      <c r="A26137" s="525" t="s">
        <v>1280</v>
      </c>
      <c r="B26137" s="202">
        <f t="shared" ref="B26137" si="45258">B26133+1</f>
        <v>3228</v>
      </c>
      <c r="D26137" s="216" t="str">
        <f t="shared" ref="D26137" si="45259">D26133</f>
        <v>Exodus</v>
      </c>
      <c r="E26137" s="212" t="str">
        <f t="shared" ref="E26137" si="45260">E26133</f>
        <v>AD</v>
      </c>
      <c r="F26137" s="197">
        <v>2</v>
      </c>
      <c r="G26137" s="206" t="s">
        <v>604</v>
      </c>
      <c r="R26137" s="200"/>
    </row>
    <row r="26138" spans="1:18" ht="14.6" customHeight="1" x14ac:dyDescent="0.5">
      <c r="A26138" s="523">
        <f t="shared" ref="A26138" si="45261">A26134+1</f>
        <v>3206</v>
      </c>
      <c r="B26138" s="216" t="str">
        <f t="shared" ref="B26138" si="45262">B26134</f>
        <v>Olympiad</v>
      </c>
      <c r="D26138" s="217">
        <f t="shared" ref="D26138" si="45263">D26134+1</f>
        <v>3935</v>
      </c>
      <c r="E26138" s="212"/>
      <c r="F26138" s="197">
        <v>3</v>
      </c>
      <c r="G26138" s="208" t="s">
        <v>287</v>
      </c>
      <c r="R26138" s="200"/>
    </row>
    <row r="26139" spans="1:18" ht="14.6" customHeight="1" thickBot="1" x14ac:dyDescent="0.55000000000000004">
      <c r="A26139" s="526"/>
      <c r="B26139" s="217">
        <f t="shared" ref="B26139" si="45264">B26135+1</f>
        <v>808</v>
      </c>
      <c r="D26139" s="217" t="str">
        <f t="shared" ref="D26139" si="45265">INT((D26138-D$10559-1)/49+1)&amp;"/"&amp;MOD(INT((D26138-D$10559-1)/7),7)+1&amp;"/"&amp;MOD(D26138-D$10559-1,7)+1</f>
        <v>80/4/3</v>
      </c>
      <c r="E26139" s="214"/>
      <c r="F26139" s="197">
        <v>4</v>
      </c>
      <c r="G26139" s="209" t="s">
        <v>605</v>
      </c>
      <c r="R26139" s="200"/>
    </row>
    <row r="26140" spans="1:18" ht="14.6" customHeight="1" x14ac:dyDescent="0.5">
      <c r="A26140" s="524" t="s">
        <v>1279</v>
      </c>
      <c r="B26140" s="217" t="s">
        <v>1186</v>
      </c>
      <c r="D26140" s="202" t="str">
        <f t="shared" ref="D26140" si="45266">IF(MOD(D26138-D$10559-1,49)=0,"Jub",IF(MOD(D26138-D$10559,7)=0,"Sab","Yr"))&amp;" "&amp;IF(MOD(D26138-D$10559-1,49)=0,INT(D26138-D$10559-1)/49,"")</f>
        <v xml:space="preserve">Yr </v>
      </c>
      <c r="E26140" s="201">
        <f t="shared" ref="E26140" si="45267">E26136+1</f>
        <v>2454</v>
      </c>
      <c r="F26140" s="197">
        <v>1</v>
      </c>
      <c r="G26140" s="203" t="s">
        <v>288</v>
      </c>
      <c r="R26140" s="200"/>
    </row>
    <row r="26141" spans="1:18" ht="14.6" customHeight="1" x14ac:dyDescent="0.5">
      <c r="A26141" s="525" t="s">
        <v>1280</v>
      </c>
      <c r="B26141" s="202">
        <f t="shared" ref="B26141" si="45268">B26137+1</f>
        <v>3229</v>
      </c>
      <c r="D26141" s="216" t="str">
        <f t="shared" ref="D26141" si="45269">D26137</f>
        <v>Exodus</v>
      </c>
      <c r="E26141" s="212" t="str">
        <f t="shared" ref="E26141" si="45270">E26137</f>
        <v>AD</v>
      </c>
      <c r="F26141" s="197">
        <v>2</v>
      </c>
      <c r="G26141" s="206" t="s">
        <v>604</v>
      </c>
      <c r="R26141" s="200"/>
    </row>
    <row r="26142" spans="1:18" ht="14.6" customHeight="1" x14ac:dyDescent="0.5">
      <c r="A26142" s="523">
        <f t="shared" ref="A26142" si="45271">A26138+1</f>
        <v>3207</v>
      </c>
      <c r="B26142" s="216" t="str">
        <f t="shared" si="45235"/>
        <v>Olympiad</v>
      </c>
      <c r="D26142" s="217">
        <f t="shared" ref="D26142" si="45272">D26138+1</f>
        <v>3936</v>
      </c>
      <c r="E26142" s="212"/>
      <c r="F26142" s="197">
        <v>3</v>
      </c>
      <c r="G26142" s="208" t="s">
        <v>287</v>
      </c>
      <c r="R26142" s="200"/>
    </row>
    <row r="26143" spans="1:18" ht="14.6" customHeight="1" thickBot="1" x14ac:dyDescent="0.55000000000000004">
      <c r="A26143" s="526"/>
      <c r="B26143" s="217">
        <f t="shared" si="45235"/>
        <v>808</v>
      </c>
      <c r="D26143" s="217" t="str">
        <f t="shared" ref="D26143" si="45273">INT((D26142-D$10559-1)/49+1)&amp;"/"&amp;MOD(INT((D26142-D$10559-1)/7),7)+1&amp;"/"&amp;MOD(D26142-D$10559-1,7)+1</f>
        <v>80/4/4</v>
      </c>
      <c r="E26143" s="214"/>
      <c r="F26143" s="197">
        <v>4</v>
      </c>
      <c r="G26143" s="209" t="s">
        <v>605</v>
      </c>
      <c r="R26143" s="200"/>
    </row>
    <row r="26144" spans="1:18" ht="14.6" customHeight="1" x14ac:dyDescent="0.5">
      <c r="A26144" s="524" t="s">
        <v>1279</v>
      </c>
      <c r="B26144" s="217" t="s">
        <v>1187</v>
      </c>
      <c r="D26144" s="202" t="str">
        <f t="shared" ref="D26144" si="45274">IF(MOD(D26142-D$10559-1,49)=0,"Jub",IF(MOD(D26142-D$10559,7)=0,"Sab","Yr"))&amp;" "&amp;IF(MOD(D26142-D$10559-1,49)=0,INT(D26142-D$10559-1)/49,"")</f>
        <v xml:space="preserve">Yr </v>
      </c>
      <c r="E26144" s="201">
        <f t="shared" ref="E26144" si="45275">E26140+1</f>
        <v>2455</v>
      </c>
      <c r="F26144" s="197">
        <v>1</v>
      </c>
      <c r="G26144" s="203" t="s">
        <v>288</v>
      </c>
      <c r="R26144" s="200"/>
    </row>
    <row r="26145" spans="1:18" ht="14.6" customHeight="1" x14ac:dyDescent="0.5">
      <c r="A26145" s="525" t="s">
        <v>1280</v>
      </c>
      <c r="B26145" s="202">
        <f t="shared" ref="B26145" si="45276">B26141+1</f>
        <v>3230</v>
      </c>
      <c r="D26145" s="216" t="str">
        <f t="shared" ref="D26145" si="45277">D26141</f>
        <v>Exodus</v>
      </c>
      <c r="E26145" s="212" t="str">
        <f t="shared" ref="E26145" si="45278">E26141</f>
        <v>AD</v>
      </c>
      <c r="F26145" s="197">
        <v>2</v>
      </c>
      <c r="G26145" s="206" t="s">
        <v>604</v>
      </c>
      <c r="R26145" s="200"/>
    </row>
    <row r="26146" spans="1:18" ht="14.6" customHeight="1" x14ac:dyDescent="0.5">
      <c r="A26146" s="523">
        <f t="shared" ref="A26146" si="45279">A26142+1</f>
        <v>3208</v>
      </c>
      <c r="B26146" s="216" t="str">
        <f t="shared" si="45244"/>
        <v>Olympiad</v>
      </c>
      <c r="D26146" s="217">
        <f t="shared" ref="D26146" si="45280">D26142+1</f>
        <v>3937</v>
      </c>
      <c r="E26146" s="212"/>
      <c r="F26146" s="197">
        <v>3</v>
      </c>
      <c r="G26146" s="208" t="s">
        <v>287</v>
      </c>
      <c r="R26146" s="200"/>
    </row>
    <row r="26147" spans="1:18" ht="14.6" customHeight="1" thickBot="1" x14ac:dyDescent="0.55000000000000004">
      <c r="A26147" s="526"/>
      <c r="B26147" s="217">
        <f t="shared" si="45244"/>
        <v>808</v>
      </c>
      <c r="D26147" s="217" t="str">
        <f t="shared" ref="D26147" si="45281">INT((D26146-D$10559-1)/49+1)&amp;"/"&amp;MOD(INT((D26146-D$10559-1)/7),7)+1&amp;"/"&amp;MOD(D26146-D$10559-1,7)+1</f>
        <v>80/4/5</v>
      </c>
      <c r="E26147" s="214"/>
      <c r="F26147" s="197">
        <v>4</v>
      </c>
      <c r="G26147" s="209" t="s">
        <v>605</v>
      </c>
      <c r="R26147" s="200"/>
    </row>
    <row r="26148" spans="1:18" ht="14.6" customHeight="1" x14ac:dyDescent="0.5">
      <c r="A26148" s="524" t="s">
        <v>1279</v>
      </c>
      <c r="B26148" s="217" t="s">
        <v>1188</v>
      </c>
      <c r="D26148" s="202" t="str">
        <f t="shared" ref="D26148" si="45282">IF(MOD(D26146-D$10559-1,49)=0,"Jub",IF(MOD(D26146-D$10559,7)=0,"Sab","Yr"))&amp;" "&amp;IF(MOD(D26146-D$10559-1,49)=0,INT(D26146-D$10559-1)/49,"")</f>
        <v xml:space="preserve">Yr </v>
      </c>
      <c r="E26148" s="201">
        <f t="shared" ref="E26148" si="45283">E26144+1</f>
        <v>2456</v>
      </c>
      <c r="F26148" s="197">
        <v>1</v>
      </c>
      <c r="G26148" s="203" t="s">
        <v>288</v>
      </c>
      <c r="R26148" s="200"/>
    </row>
    <row r="26149" spans="1:18" ht="14.6" customHeight="1" x14ac:dyDescent="0.5">
      <c r="A26149" s="525" t="s">
        <v>1280</v>
      </c>
      <c r="B26149" s="202">
        <f t="shared" ref="B26149" si="45284">B26145+1</f>
        <v>3231</v>
      </c>
      <c r="D26149" s="216" t="str">
        <f t="shared" ref="D26149" si="45285">D26145</f>
        <v>Exodus</v>
      </c>
      <c r="E26149" s="212" t="str">
        <f t="shared" ref="E26149" si="45286">E26145</f>
        <v>AD</v>
      </c>
      <c r="F26149" s="197">
        <v>2</v>
      </c>
      <c r="G26149" s="206" t="s">
        <v>604</v>
      </c>
      <c r="R26149" s="200"/>
    </row>
    <row r="26150" spans="1:18" ht="14.6" customHeight="1" x14ac:dyDescent="0.5">
      <c r="A26150" s="523">
        <f t="shared" ref="A26150" si="45287">A26146+1</f>
        <v>3209</v>
      </c>
      <c r="B26150" s="216" t="str">
        <f t="shared" si="45253"/>
        <v>Olympiad</v>
      </c>
      <c r="D26150" s="217">
        <f t="shared" ref="D26150" si="45288">D26146+1</f>
        <v>3938</v>
      </c>
      <c r="E26150" s="212"/>
      <c r="F26150" s="197">
        <v>3</v>
      </c>
      <c r="G26150" s="208" t="s">
        <v>287</v>
      </c>
      <c r="R26150" s="200"/>
    </row>
    <row r="26151" spans="1:18" ht="14.6" customHeight="1" thickBot="1" x14ac:dyDescent="0.55000000000000004">
      <c r="A26151" s="526"/>
      <c r="B26151" s="217">
        <f t="shared" si="45253"/>
        <v>808</v>
      </c>
      <c r="D26151" s="217" t="str">
        <f t="shared" ref="D26151" si="45289">INT((D26150-D$10559-1)/49+1)&amp;"/"&amp;MOD(INT((D26150-D$10559-1)/7),7)+1&amp;"/"&amp;MOD(D26150-D$10559-1,7)+1</f>
        <v>80/4/6</v>
      </c>
      <c r="E26151" s="214"/>
      <c r="F26151" s="197">
        <v>4</v>
      </c>
      <c r="G26151" s="209" t="s">
        <v>605</v>
      </c>
      <c r="R26151" s="200"/>
    </row>
    <row r="26152" spans="1:18" ht="14.6" customHeight="1" x14ac:dyDescent="0.5">
      <c r="A26152" s="524" t="s">
        <v>1279</v>
      </c>
      <c r="B26152" s="217" t="s">
        <v>1189</v>
      </c>
      <c r="D26152" s="202" t="str">
        <f t="shared" ref="D26152" si="45290">IF(MOD(D26150-D$10559-1,49)=0,"Jub",IF(MOD(D26150-D$10559,7)=0,"Sab","Yr"))&amp;" "&amp;IF(MOD(D26150-D$10559-1,49)=0,INT(D26150-D$10559-1)/49,"")</f>
        <v xml:space="preserve">Yr </v>
      </c>
      <c r="E26152" s="201">
        <f t="shared" ref="E26152" si="45291">E26148+1</f>
        <v>2457</v>
      </c>
      <c r="F26152" s="197">
        <v>1</v>
      </c>
      <c r="G26152" s="203" t="s">
        <v>288</v>
      </c>
      <c r="R26152" s="200"/>
    </row>
    <row r="26153" spans="1:18" ht="14.6" customHeight="1" x14ac:dyDescent="0.5">
      <c r="A26153" s="525" t="s">
        <v>1280</v>
      </c>
      <c r="B26153" s="202">
        <f t="shared" ref="B26153" si="45292">B26149+1</f>
        <v>3232</v>
      </c>
      <c r="D26153" s="216" t="str">
        <f t="shared" ref="D26153" si="45293">D26149</f>
        <v>Exodus</v>
      </c>
      <c r="E26153" s="212" t="str">
        <f t="shared" ref="E26153" si="45294">E26149</f>
        <v>AD</v>
      </c>
      <c r="F26153" s="197">
        <v>2</v>
      </c>
      <c r="G26153" s="206" t="s">
        <v>604</v>
      </c>
      <c r="R26153" s="200"/>
    </row>
    <row r="26154" spans="1:18" ht="14.6" customHeight="1" x14ac:dyDescent="0.5">
      <c r="A26154" s="523">
        <f t="shared" ref="A26154" si="45295">A26150+1</f>
        <v>3210</v>
      </c>
      <c r="B26154" s="216" t="str">
        <f t="shared" ref="B26154" si="45296">B26150</f>
        <v>Olympiad</v>
      </c>
      <c r="D26154" s="217">
        <f t="shared" ref="D26154" si="45297">D26150+1</f>
        <v>3939</v>
      </c>
      <c r="E26154" s="212"/>
      <c r="F26154" s="197">
        <v>3</v>
      </c>
      <c r="G26154" s="208" t="s">
        <v>287</v>
      </c>
      <c r="R26154" s="200"/>
    </row>
    <row r="26155" spans="1:18" ht="14.6" customHeight="1" thickBot="1" x14ac:dyDescent="0.55000000000000004">
      <c r="A26155" s="526"/>
      <c r="B26155" s="217">
        <f t="shared" ref="B26155" si="45298">B26151+1</f>
        <v>809</v>
      </c>
      <c r="D26155" s="359" t="str">
        <f t="shared" ref="D26155" si="45299">INT((D26154-D$10559-1)/49+1)&amp;"/"&amp;MOD(INT((D26154-D$10559-1)/7),7)+1&amp;"/"&amp;MOD(D26154-D$10559-1,7)+1</f>
        <v>80/4/7</v>
      </c>
      <c r="E26155" s="214"/>
      <c r="F26155" s="197">
        <v>4</v>
      </c>
      <c r="G26155" s="209" t="s">
        <v>605</v>
      </c>
      <c r="R26155" s="200"/>
    </row>
    <row r="26156" spans="1:18" ht="14.6" customHeight="1" x14ac:dyDescent="0.5">
      <c r="A26156" s="524" t="s">
        <v>1279</v>
      </c>
      <c r="B26156" s="217" t="s">
        <v>1186</v>
      </c>
      <c r="D26156" s="360" t="str">
        <f t="shared" ref="D26156" si="45300">IF(MOD(D26154-D$10559-1,49)=0,"Jub",IF(MOD(D26154-D$10559,7)=0,"Sab","Yr"))&amp;" "&amp;IF(MOD(D26154-D$10559-1,49)=0,INT(D26154-D$10559-1)/49,"")</f>
        <v xml:space="preserve">Sab </v>
      </c>
      <c r="E26156" s="201">
        <f t="shared" ref="E26156" si="45301">E26152+1</f>
        <v>2458</v>
      </c>
      <c r="F26156" s="197">
        <v>1</v>
      </c>
      <c r="G26156" s="203" t="s">
        <v>288</v>
      </c>
      <c r="R26156" s="200"/>
    </row>
    <row r="26157" spans="1:18" ht="14.6" customHeight="1" x14ac:dyDescent="0.5">
      <c r="A26157" s="525" t="s">
        <v>1280</v>
      </c>
      <c r="B26157" s="202">
        <f t="shared" ref="B26157" si="45302">B26153+1</f>
        <v>3233</v>
      </c>
      <c r="D26157" s="361" t="str">
        <f t="shared" ref="D26157" si="45303">D26153</f>
        <v>Exodus</v>
      </c>
      <c r="E26157" s="212" t="str">
        <f t="shared" ref="E26157" si="45304">E26153</f>
        <v>AD</v>
      </c>
      <c r="F26157" s="197">
        <v>2</v>
      </c>
      <c r="G26157" s="206" t="s">
        <v>604</v>
      </c>
      <c r="R26157" s="200"/>
    </row>
    <row r="26158" spans="1:18" ht="14.6" customHeight="1" x14ac:dyDescent="0.5">
      <c r="A26158" s="523">
        <f t="shared" ref="A26158" si="45305">A26154+1</f>
        <v>3211</v>
      </c>
      <c r="B26158" s="216" t="str">
        <f t="shared" si="45235"/>
        <v>Olympiad</v>
      </c>
      <c r="D26158" s="359">
        <f t="shared" ref="D26158" si="45306">D26154+1</f>
        <v>3940</v>
      </c>
      <c r="E26158" s="212"/>
      <c r="F26158" s="197">
        <v>3</v>
      </c>
      <c r="G26158" s="208" t="s">
        <v>287</v>
      </c>
      <c r="R26158" s="200"/>
    </row>
    <row r="26159" spans="1:18" ht="14.6" customHeight="1" thickBot="1" x14ac:dyDescent="0.55000000000000004">
      <c r="A26159" s="526"/>
      <c r="B26159" s="217">
        <f t="shared" si="45235"/>
        <v>809</v>
      </c>
      <c r="D26159" s="217" t="str">
        <f t="shared" ref="D26159" si="45307">INT((D26158-D$10559-1)/49+1)&amp;"/"&amp;MOD(INT((D26158-D$10559-1)/7),7)+1&amp;"/"&amp;MOD(D26158-D$10559-1,7)+1</f>
        <v>80/5/1</v>
      </c>
      <c r="E26159" s="214"/>
      <c r="F26159" s="197">
        <v>4</v>
      </c>
      <c r="G26159" s="209" t="s">
        <v>605</v>
      </c>
      <c r="R26159" s="200"/>
    </row>
    <row r="26160" spans="1:18" ht="14.6" customHeight="1" x14ac:dyDescent="0.5">
      <c r="A26160" s="524" t="s">
        <v>1279</v>
      </c>
      <c r="B26160" s="217" t="s">
        <v>1187</v>
      </c>
      <c r="D26160" s="202" t="str">
        <f t="shared" ref="D26160" si="45308">IF(MOD(D26158-D$10559-1,49)=0,"Jub",IF(MOD(D26158-D$10559,7)=0,"Sab","Yr"))&amp;" "&amp;IF(MOD(D26158-D$10559-1,49)=0,INT(D26158-D$10559-1)/49,"")</f>
        <v xml:space="preserve">Yr </v>
      </c>
      <c r="E26160" s="201">
        <f t="shared" ref="E26160" si="45309">E26156+1</f>
        <v>2459</v>
      </c>
      <c r="F26160" s="197">
        <v>1</v>
      </c>
      <c r="G26160" s="203" t="s">
        <v>288</v>
      </c>
      <c r="R26160" s="200"/>
    </row>
    <row r="26161" spans="1:18" ht="14.6" customHeight="1" x14ac:dyDescent="0.5">
      <c r="A26161" s="525" t="s">
        <v>1280</v>
      </c>
      <c r="B26161" s="202">
        <f t="shared" ref="B26161" si="45310">B26157+1</f>
        <v>3234</v>
      </c>
      <c r="D26161" s="216" t="str">
        <f t="shared" ref="D26161" si="45311">D26157</f>
        <v>Exodus</v>
      </c>
      <c r="E26161" s="212" t="str">
        <f t="shared" ref="E26161" si="45312">E26157</f>
        <v>AD</v>
      </c>
      <c r="F26161" s="197">
        <v>2</v>
      </c>
      <c r="G26161" s="206" t="s">
        <v>604</v>
      </c>
      <c r="R26161" s="200"/>
    </row>
    <row r="26162" spans="1:18" ht="14.6" customHeight="1" x14ac:dyDescent="0.5">
      <c r="A26162" s="523">
        <f t="shared" ref="A26162" si="45313">A26158+1</f>
        <v>3212</v>
      </c>
      <c r="B26162" s="216" t="str">
        <f t="shared" si="45244"/>
        <v>Olympiad</v>
      </c>
      <c r="D26162" s="217">
        <f t="shared" ref="D26162" si="45314">D26158+1</f>
        <v>3941</v>
      </c>
      <c r="E26162" s="212"/>
      <c r="F26162" s="197">
        <v>3</v>
      </c>
      <c r="G26162" s="208" t="s">
        <v>287</v>
      </c>
      <c r="R26162" s="200"/>
    </row>
    <row r="26163" spans="1:18" ht="14.6" customHeight="1" thickBot="1" x14ac:dyDescent="0.55000000000000004">
      <c r="A26163" s="526"/>
      <c r="B26163" s="217">
        <f t="shared" si="45244"/>
        <v>809</v>
      </c>
      <c r="D26163" s="217" t="str">
        <f t="shared" ref="D26163" si="45315">INT((D26162-D$10559-1)/49+1)&amp;"/"&amp;MOD(INT((D26162-D$10559-1)/7),7)+1&amp;"/"&amp;MOD(D26162-D$10559-1,7)+1</f>
        <v>80/5/2</v>
      </c>
      <c r="E26163" s="214"/>
      <c r="F26163" s="197">
        <v>4</v>
      </c>
      <c r="G26163" s="209" t="s">
        <v>605</v>
      </c>
      <c r="R26163" s="200"/>
    </row>
    <row r="26164" spans="1:18" ht="14.6" customHeight="1" x14ac:dyDescent="0.5">
      <c r="A26164" s="524" t="s">
        <v>1279</v>
      </c>
      <c r="B26164" s="217" t="s">
        <v>1188</v>
      </c>
      <c r="D26164" s="202" t="str">
        <f t="shared" ref="D26164" si="45316">IF(MOD(D26162-D$10559-1,49)=0,"Jub",IF(MOD(D26162-D$10559,7)=0,"Sab","Yr"))&amp;" "&amp;IF(MOD(D26162-D$10559-1,49)=0,INT(D26162-D$10559-1)/49,"")</f>
        <v xml:space="preserve">Yr </v>
      </c>
      <c r="E26164" s="201">
        <f t="shared" ref="E26164" si="45317">E26160+1</f>
        <v>2460</v>
      </c>
      <c r="F26164" s="197">
        <v>1</v>
      </c>
      <c r="G26164" s="203" t="s">
        <v>288</v>
      </c>
      <c r="R26164" s="200"/>
    </row>
    <row r="26165" spans="1:18" ht="14.6" customHeight="1" x14ac:dyDescent="0.5">
      <c r="A26165" s="525" t="s">
        <v>1280</v>
      </c>
      <c r="B26165" s="202">
        <f t="shared" ref="B26165" si="45318">B26161+1</f>
        <v>3235</v>
      </c>
      <c r="D26165" s="216" t="str">
        <f t="shared" ref="D26165" si="45319">D26161</f>
        <v>Exodus</v>
      </c>
      <c r="E26165" s="212" t="str">
        <f t="shared" ref="E26165" si="45320">E26161</f>
        <v>AD</v>
      </c>
      <c r="F26165" s="197">
        <v>2</v>
      </c>
      <c r="G26165" s="206" t="s">
        <v>604</v>
      </c>
      <c r="R26165" s="200"/>
    </row>
    <row r="26166" spans="1:18" ht="14.6" customHeight="1" x14ac:dyDescent="0.5">
      <c r="A26166" s="523">
        <f t="shared" ref="A26166" si="45321">A26162+1</f>
        <v>3213</v>
      </c>
      <c r="B26166" s="216" t="str">
        <f t="shared" si="45253"/>
        <v>Olympiad</v>
      </c>
      <c r="D26166" s="217">
        <f t="shared" ref="D26166" si="45322">D26162+1</f>
        <v>3942</v>
      </c>
      <c r="E26166" s="212"/>
      <c r="F26166" s="197">
        <v>3</v>
      </c>
      <c r="G26166" s="208" t="s">
        <v>287</v>
      </c>
      <c r="R26166" s="200"/>
    </row>
    <row r="26167" spans="1:18" ht="14.6" customHeight="1" thickBot="1" x14ac:dyDescent="0.55000000000000004">
      <c r="A26167" s="526"/>
      <c r="B26167" s="217">
        <f t="shared" si="45253"/>
        <v>809</v>
      </c>
      <c r="D26167" s="217" t="str">
        <f t="shared" ref="D26167" si="45323">INT((D26166-D$10559-1)/49+1)&amp;"/"&amp;MOD(INT((D26166-D$10559-1)/7),7)+1&amp;"/"&amp;MOD(D26166-D$10559-1,7)+1</f>
        <v>80/5/3</v>
      </c>
      <c r="E26167" s="214"/>
      <c r="F26167" s="197">
        <v>4</v>
      </c>
      <c r="G26167" s="209" t="s">
        <v>605</v>
      </c>
      <c r="R26167" s="200"/>
    </row>
    <row r="26168" spans="1:18" ht="14.6" customHeight="1" x14ac:dyDescent="0.5">
      <c r="A26168" s="524" t="s">
        <v>1279</v>
      </c>
      <c r="B26168" s="217" t="s">
        <v>1189</v>
      </c>
      <c r="D26168" s="202" t="str">
        <f t="shared" ref="D26168" si="45324">IF(MOD(D26166-D$10559-1,49)=0,"Jub",IF(MOD(D26166-D$10559,7)=0,"Sab","Yr"))&amp;" "&amp;IF(MOD(D26166-D$10559-1,49)=0,INT(D26166-D$10559-1)/49,"")</f>
        <v xml:space="preserve">Yr </v>
      </c>
      <c r="E26168" s="201">
        <f t="shared" ref="E26168" si="45325">E26164+1</f>
        <v>2461</v>
      </c>
      <c r="F26168" s="197">
        <v>1</v>
      </c>
      <c r="G26168" s="203" t="s">
        <v>288</v>
      </c>
      <c r="R26168" s="200"/>
    </row>
    <row r="26169" spans="1:18" ht="14.6" customHeight="1" x14ac:dyDescent="0.5">
      <c r="A26169" s="525" t="s">
        <v>1280</v>
      </c>
      <c r="B26169" s="202">
        <f t="shared" ref="B26169" si="45326">B26165+1</f>
        <v>3236</v>
      </c>
      <c r="D26169" s="216" t="str">
        <f t="shared" ref="D26169" si="45327">D26165</f>
        <v>Exodus</v>
      </c>
      <c r="E26169" s="212" t="str">
        <f t="shared" ref="E26169" si="45328">E26165</f>
        <v>AD</v>
      </c>
      <c r="F26169" s="197">
        <v>2</v>
      </c>
      <c r="G26169" s="206" t="s">
        <v>604</v>
      </c>
      <c r="R26169" s="200"/>
    </row>
    <row r="26170" spans="1:18" ht="14.6" customHeight="1" x14ac:dyDescent="0.5">
      <c r="A26170" s="523">
        <f t="shared" ref="A26170" si="45329">A26166+1</f>
        <v>3214</v>
      </c>
      <c r="B26170" s="216" t="str">
        <f t="shared" ref="B26170" si="45330">B26166</f>
        <v>Olympiad</v>
      </c>
      <c r="D26170" s="217">
        <f t="shared" ref="D26170" si="45331">D26166+1</f>
        <v>3943</v>
      </c>
      <c r="E26170" s="212"/>
      <c r="F26170" s="197">
        <v>3</v>
      </c>
      <c r="G26170" s="208" t="s">
        <v>287</v>
      </c>
      <c r="R26170" s="200"/>
    </row>
    <row r="26171" spans="1:18" ht="14.6" customHeight="1" thickBot="1" x14ac:dyDescent="0.55000000000000004">
      <c r="A26171" s="526"/>
      <c r="B26171" s="217">
        <f t="shared" ref="B26171" si="45332">B26167+1</f>
        <v>810</v>
      </c>
      <c r="D26171" s="217" t="str">
        <f t="shared" ref="D26171" si="45333">INT((D26170-D$10559-1)/49+1)&amp;"/"&amp;MOD(INT((D26170-D$10559-1)/7),7)+1&amp;"/"&amp;MOD(D26170-D$10559-1,7)+1</f>
        <v>80/5/4</v>
      </c>
      <c r="E26171" s="214"/>
      <c r="F26171" s="197">
        <v>4</v>
      </c>
      <c r="G26171" s="209" t="s">
        <v>605</v>
      </c>
      <c r="R26171" s="200"/>
    </row>
    <row r="26172" spans="1:18" ht="14.6" customHeight="1" x14ac:dyDescent="0.5">
      <c r="A26172" s="524" t="s">
        <v>1279</v>
      </c>
      <c r="B26172" s="217" t="s">
        <v>1186</v>
      </c>
      <c r="D26172" s="202" t="str">
        <f t="shared" ref="D26172" si="45334">IF(MOD(D26170-D$10559-1,49)=0,"Jub",IF(MOD(D26170-D$10559,7)=0,"Sab","Yr"))&amp;" "&amp;IF(MOD(D26170-D$10559-1,49)=0,INT(D26170-D$10559-1)/49,"")</f>
        <v xml:space="preserve">Yr </v>
      </c>
      <c r="E26172" s="201">
        <f t="shared" ref="E26172" si="45335">E26168+1</f>
        <v>2462</v>
      </c>
      <c r="F26172" s="197">
        <v>1</v>
      </c>
      <c r="G26172" s="203" t="s">
        <v>288</v>
      </c>
      <c r="R26172" s="200"/>
    </row>
    <row r="26173" spans="1:18" ht="14.6" customHeight="1" x14ac:dyDescent="0.5">
      <c r="A26173" s="525" t="s">
        <v>1280</v>
      </c>
      <c r="B26173" s="202">
        <f t="shared" ref="B26173" si="45336">B26169+1</f>
        <v>3237</v>
      </c>
      <c r="D26173" s="216" t="str">
        <f t="shared" ref="D26173" si="45337">D26169</f>
        <v>Exodus</v>
      </c>
      <c r="E26173" s="212" t="str">
        <f t="shared" ref="E26173" si="45338">E26169</f>
        <v>AD</v>
      </c>
      <c r="F26173" s="197">
        <v>2</v>
      </c>
      <c r="G26173" s="206" t="s">
        <v>604</v>
      </c>
      <c r="R26173" s="200"/>
    </row>
    <row r="26174" spans="1:18" ht="14.6" customHeight="1" x14ac:dyDescent="0.5">
      <c r="A26174" s="523">
        <f t="shared" ref="A26174" si="45339">A26170+1</f>
        <v>3215</v>
      </c>
      <c r="B26174" s="216" t="str">
        <f t="shared" si="45235"/>
        <v>Olympiad</v>
      </c>
      <c r="D26174" s="217">
        <f t="shared" ref="D26174" si="45340">D26170+1</f>
        <v>3944</v>
      </c>
      <c r="E26174" s="212"/>
      <c r="F26174" s="197">
        <v>3</v>
      </c>
      <c r="G26174" s="208" t="s">
        <v>287</v>
      </c>
      <c r="R26174" s="200"/>
    </row>
    <row r="26175" spans="1:18" ht="14.6" customHeight="1" thickBot="1" x14ac:dyDescent="0.55000000000000004">
      <c r="A26175" s="526"/>
      <c r="B26175" s="217">
        <f t="shared" si="45235"/>
        <v>810</v>
      </c>
      <c r="D26175" s="217" t="str">
        <f t="shared" ref="D26175" si="45341">INT((D26174-D$10559-1)/49+1)&amp;"/"&amp;MOD(INT((D26174-D$10559-1)/7),7)+1&amp;"/"&amp;MOD(D26174-D$10559-1,7)+1</f>
        <v>80/5/5</v>
      </c>
      <c r="E26175" s="214"/>
      <c r="F26175" s="197">
        <v>4</v>
      </c>
      <c r="G26175" s="209" t="s">
        <v>605</v>
      </c>
      <c r="R26175" s="200"/>
    </row>
    <row r="26176" spans="1:18" ht="14.6" customHeight="1" x14ac:dyDescent="0.5">
      <c r="A26176" s="524" t="s">
        <v>1279</v>
      </c>
      <c r="B26176" s="217" t="s">
        <v>1187</v>
      </c>
      <c r="D26176" s="202" t="str">
        <f t="shared" ref="D26176" si="45342">IF(MOD(D26174-D$10559-1,49)=0,"Jub",IF(MOD(D26174-D$10559,7)=0,"Sab","Yr"))&amp;" "&amp;IF(MOD(D26174-D$10559-1,49)=0,INT(D26174-D$10559-1)/49,"")</f>
        <v xml:space="preserve">Yr </v>
      </c>
      <c r="E26176" s="201">
        <f t="shared" ref="E26176" si="45343">E26172+1</f>
        <v>2463</v>
      </c>
      <c r="F26176" s="197">
        <v>1</v>
      </c>
      <c r="G26176" s="203" t="s">
        <v>288</v>
      </c>
      <c r="R26176" s="200"/>
    </row>
    <row r="26177" spans="1:18" ht="14.6" customHeight="1" x14ac:dyDescent="0.5">
      <c r="A26177" s="525" t="s">
        <v>1280</v>
      </c>
      <c r="B26177" s="202">
        <f t="shared" ref="B26177" si="45344">B26173+1</f>
        <v>3238</v>
      </c>
      <c r="D26177" s="216" t="str">
        <f t="shared" ref="D26177" si="45345">D26173</f>
        <v>Exodus</v>
      </c>
      <c r="E26177" s="212" t="str">
        <f t="shared" ref="E26177" si="45346">E26173</f>
        <v>AD</v>
      </c>
      <c r="F26177" s="197">
        <v>2</v>
      </c>
      <c r="G26177" s="206" t="s">
        <v>604</v>
      </c>
      <c r="R26177" s="200"/>
    </row>
    <row r="26178" spans="1:18" ht="14.6" customHeight="1" x14ac:dyDescent="0.5">
      <c r="A26178" s="523">
        <f t="shared" ref="A26178" si="45347">A26174+1</f>
        <v>3216</v>
      </c>
      <c r="B26178" s="216" t="str">
        <f t="shared" si="45244"/>
        <v>Olympiad</v>
      </c>
      <c r="D26178" s="217">
        <f t="shared" ref="D26178" si="45348">D26174+1</f>
        <v>3945</v>
      </c>
      <c r="E26178" s="212"/>
      <c r="F26178" s="197">
        <v>3</v>
      </c>
      <c r="G26178" s="208" t="s">
        <v>287</v>
      </c>
      <c r="R26178" s="200"/>
    </row>
    <row r="26179" spans="1:18" ht="14.6" customHeight="1" thickBot="1" x14ac:dyDescent="0.55000000000000004">
      <c r="A26179" s="526"/>
      <c r="B26179" s="217">
        <f t="shared" si="45244"/>
        <v>810</v>
      </c>
      <c r="D26179" s="217" t="str">
        <f t="shared" ref="D26179" si="45349">INT((D26178-D$10559-1)/49+1)&amp;"/"&amp;MOD(INT((D26178-D$10559-1)/7),7)+1&amp;"/"&amp;MOD(D26178-D$10559-1,7)+1</f>
        <v>80/5/6</v>
      </c>
      <c r="E26179" s="214"/>
      <c r="F26179" s="197">
        <v>4</v>
      </c>
      <c r="G26179" s="209" t="s">
        <v>605</v>
      </c>
      <c r="R26179" s="200"/>
    </row>
    <row r="26180" spans="1:18" ht="14.6" customHeight="1" x14ac:dyDescent="0.5">
      <c r="A26180" s="524" t="s">
        <v>1279</v>
      </c>
      <c r="B26180" s="217" t="s">
        <v>1188</v>
      </c>
      <c r="D26180" s="202" t="str">
        <f t="shared" ref="D26180" si="45350">IF(MOD(D26178-D$10559-1,49)=0,"Jub",IF(MOD(D26178-D$10559,7)=0,"Sab","Yr"))&amp;" "&amp;IF(MOD(D26178-D$10559-1,49)=0,INT(D26178-D$10559-1)/49,"")</f>
        <v xml:space="preserve">Yr </v>
      </c>
      <c r="E26180" s="201">
        <f t="shared" ref="E26180" si="45351">E26176+1</f>
        <v>2464</v>
      </c>
      <c r="F26180" s="197">
        <v>1</v>
      </c>
      <c r="G26180" s="203" t="s">
        <v>288</v>
      </c>
      <c r="R26180" s="200"/>
    </row>
    <row r="26181" spans="1:18" ht="14.6" customHeight="1" x14ac:dyDescent="0.5">
      <c r="A26181" s="525" t="s">
        <v>1280</v>
      </c>
      <c r="B26181" s="202">
        <f t="shared" ref="B26181" si="45352">B26177+1</f>
        <v>3239</v>
      </c>
      <c r="D26181" s="216" t="str">
        <f t="shared" ref="D26181" si="45353">D26177</f>
        <v>Exodus</v>
      </c>
      <c r="E26181" s="212" t="str">
        <f t="shared" ref="E26181" si="45354">E26177</f>
        <v>AD</v>
      </c>
      <c r="F26181" s="197">
        <v>2</v>
      </c>
      <c r="G26181" s="206" t="s">
        <v>604</v>
      </c>
      <c r="R26181" s="200"/>
    </row>
    <row r="26182" spans="1:18" ht="14.6" customHeight="1" x14ac:dyDescent="0.5">
      <c r="A26182" s="523">
        <f t="shared" ref="A26182" si="45355">A26178+1</f>
        <v>3217</v>
      </c>
      <c r="B26182" s="216" t="str">
        <f t="shared" si="45253"/>
        <v>Olympiad</v>
      </c>
      <c r="D26182" s="217">
        <f t="shared" ref="D26182" si="45356">D26178+1</f>
        <v>3946</v>
      </c>
      <c r="E26182" s="212"/>
      <c r="F26182" s="197">
        <v>3</v>
      </c>
      <c r="G26182" s="208" t="s">
        <v>287</v>
      </c>
      <c r="R26182" s="200"/>
    </row>
    <row r="26183" spans="1:18" ht="14.6" customHeight="1" thickBot="1" x14ac:dyDescent="0.55000000000000004">
      <c r="A26183" s="526"/>
      <c r="B26183" s="217">
        <f t="shared" si="45253"/>
        <v>810</v>
      </c>
      <c r="D26183" s="359" t="str">
        <f t="shared" ref="D26183" si="45357">INT((D26182-D$10559-1)/49+1)&amp;"/"&amp;MOD(INT((D26182-D$10559-1)/7),7)+1&amp;"/"&amp;MOD(D26182-D$10559-1,7)+1</f>
        <v>80/5/7</v>
      </c>
      <c r="E26183" s="214"/>
      <c r="F26183" s="197">
        <v>4</v>
      </c>
      <c r="G26183" s="209" t="s">
        <v>605</v>
      </c>
      <c r="R26183" s="200"/>
    </row>
    <row r="26184" spans="1:18" ht="14.6" customHeight="1" x14ac:dyDescent="0.5">
      <c r="A26184" s="524" t="s">
        <v>1279</v>
      </c>
      <c r="B26184" s="217" t="s">
        <v>1189</v>
      </c>
      <c r="D26184" s="360" t="str">
        <f t="shared" ref="D26184" si="45358">IF(MOD(D26182-D$10559-1,49)=0,"Jub",IF(MOD(D26182-D$10559,7)=0,"Sab","Yr"))&amp;" "&amp;IF(MOD(D26182-D$10559-1,49)=0,INT(D26182-D$10559-1)/49,"")</f>
        <v xml:space="preserve">Sab </v>
      </c>
      <c r="E26184" s="201">
        <f t="shared" ref="E26184" si="45359">E26180+1</f>
        <v>2465</v>
      </c>
      <c r="F26184" s="197">
        <v>1</v>
      </c>
      <c r="G26184" s="203" t="s">
        <v>288</v>
      </c>
      <c r="R26184" s="200"/>
    </row>
    <row r="26185" spans="1:18" ht="14.6" customHeight="1" x14ac:dyDescent="0.5">
      <c r="A26185" s="525" t="s">
        <v>1280</v>
      </c>
      <c r="B26185" s="202">
        <f t="shared" ref="B26185" si="45360">B26181+1</f>
        <v>3240</v>
      </c>
      <c r="D26185" s="361" t="str">
        <f t="shared" ref="D26185" si="45361">D26181</f>
        <v>Exodus</v>
      </c>
      <c r="E26185" s="212" t="str">
        <f t="shared" ref="E26185" si="45362">E26181</f>
        <v>AD</v>
      </c>
      <c r="F26185" s="197">
        <v>2</v>
      </c>
      <c r="G26185" s="206" t="s">
        <v>604</v>
      </c>
      <c r="R26185" s="200"/>
    </row>
    <row r="26186" spans="1:18" ht="14.6" customHeight="1" x14ac:dyDescent="0.5">
      <c r="A26186" s="523">
        <f t="shared" ref="A26186" si="45363">A26182+1</f>
        <v>3218</v>
      </c>
      <c r="B26186" s="216" t="str">
        <f t="shared" ref="B26186" si="45364">B26182</f>
        <v>Olympiad</v>
      </c>
      <c r="D26186" s="359">
        <f t="shared" ref="D26186" si="45365">D26182+1</f>
        <v>3947</v>
      </c>
      <c r="E26186" s="212"/>
      <c r="F26186" s="197">
        <v>3</v>
      </c>
      <c r="G26186" s="208" t="s">
        <v>287</v>
      </c>
      <c r="R26186" s="200"/>
    </row>
    <row r="26187" spans="1:18" ht="14.6" customHeight="1" thickBot="1" x14ac:dyDescent="0.55000000000000004">
      <c r="A26187" s="526"/>
      <c r="B26187" s="217">
        <f t="shared" ref="B26187" si="45366">B26183+1</f>
        <v>811</v>
      </c>
      <c r="D26187" s="217" t="str">
        <f t="shared" ref="D26187" si="45367">INT((D26186-D$10559-1)/49+1)&amp;"/"&amp;MOD(INT((D26186-D$10559-1)/7),7)+1&amp;"/"&amp;MOD(D26186-D$10559-1,7)+1</f>
        <v>80/6/1</v>
      </c>
      <c r="E26187" s="214"/>
      <c r="F26187" s="197">
        <v>4</v>
      </c>
      <c r="G26187" s="209" t="s">
        <v>605</v>
      </c>
      <c r="R26187" s="200"/>
    </row>
    <row r="26188" spans="1:18" ht="14.6" customHeight="1" x14ac:dyDescent="0.5">
      <c r="A26188" s="524" t="s">
        <v>1279</v>
      </c>
      <c r="B26188" s="217" t="s">
        <v>1186</v>
      </c>
      <c r="D26188" s="202" t="str">
        <f t="shared" ref="D26188" si="45368">IF(MOD(D26186-D$10559-1,49)=0,"Jub",IF(MOD(D26186-D$10559,7)=0,"Sab","Yr"))&amp;" "&amp;IF(MOD(D26186-D$10559-1,49)=0,INT(D26186-D$10559-1)/49,"")</f>
        <v xml:space="preserve">Yr </v>
      </c>
      <c r="E26188" s="201">
        <f t="shared" ref="E26188" si="45369">E26184+1</f>
        <v>2466</v>
      </c>
      <c r="F26188" s="197">
        <v>1</v>
      </c>
      <c r="G26188" s="203" t="s">
        <v>288</v>
      </c>
      <c r="R26188" s="200"/>
    </row>
    <row r="26189" spans="1:18" ht="14.6" customHeight="1" x14ac:dyDescent="0.5">
      <c r="A26189" s="525" t="s">
        <v>1280</v>
      </c>
      <c r="B26189" s="202">
        <f t="shared" ref="B26189" si="45370">B26185+1</f>
        <v>3241</v>
      </c>
      <c r="D26189" s="216" t="str">
        <f t="shared" ref="D26189" si="45371">D26185</f>
        <v>Exodus</v>
      </c>
      <c r="E26189" s="212" t="str">
        <f t="shared" ref="E26189" si="45372">E26185</f>
        <v>AD</v>
      </c>
      <c r="F26189" s="197">
        <v>2</v>
      </c>
      <c r="G26189" s="206" t="s">
        <v>604</v>
      </c>
      <c r="R26189" s="200"/>
    </row>
    <row r="26190" spans="1:18" ht="14.6" customHeight="1" x14ac:dyDescent="0.5">
      <c r="A26190" s="523">
        <f t="shared" ref="A26190" si="45373">A26186+1</f>
        <v>3219</v>
      </c>
      <c r="B26190" s="216" t="str">
        <f t="shared" ref="B26190:B26239" si="45374">B26186</f>
        <v>Olympiad</v>
      </c>
      <c r="D26190" s="217">
        <f t="shared" ref="D26190" si="45375">D26186+1</f>
        <v>3948</v>
      </c>
      <c r="E26190" s="212"/>
      <c r="F26190" s="197">
        <v>3</v>
      </c>
      <c r="G26190" s="208" t="s">
        <v>287</v>
      </c>
      <c r="R26190" s="200"/>
    </row>
    <row r="26191" spans="1:18" ht="14.6" customHeight="1" thickBot="1" x14ac:dyDescent="0.55000000000000004">
      <c r="A26191" s="526"/>
      <c r="B26191" s="217">
        <f t="shared" si="45374"/>
        <v>811</v>
      </c>
      <c r="D26191" s="217" t="str">
        <f t="shared" ref="D26191" si="45376">INT((D26190-D$10559-1)/49+1)&amp;"/"&amp;MOD(INT((D26190-D$10559-1)/7),7)+1&amp;"/"&amp;MOD(D26190-D$10559-1,7)+1</f>
        <v>80/6/2</v>
      </c>
      <c r="E26191" s="214"/>
      <c r="F26191" s="197">
        <v>4</v>
      </c>
      <c r="G26191" s="209" t="s">
        <v>605</v>
      </c>
      <c r="R26191" s="200"/>
    </row>
    <row r="26192" spans="1:18" ht="14.6" customHeight="1" x14ac:dyDescent="0.5">
      <c r="A26192" s="524" t="s">
        <v>1279</v>
      </c>
      <c r="B26192" s="217" t="s">
        <v>1187</v>
      </c>
      <c r="D26192" s="202" t="str">
        <f t="shared" ref="D26192" si="45377">IF(MOD(D26190-D$10559-1,49)=0,"Jub",IF(MOD(D26190-D$10559,7)=0,"Sab","Yr"))&amp;" "&amp;IF(MOD(D26190-D$10559-1,49)=0,INT(D26190-D$10559-1)/49,"")</f>
        <v xml:space="preserve">Yr </v>
      </c>
      <c r="E26192" s="201">
        <f t="shared" ref="E26192" si="45378">E26188+1</f>
        <v>2467</v>
      </c>
      <c r="F26192" s="197">
        <v>1</v>
      </c>
      <c r="G26192" s="203" t="s">
        <v>288</v>
      </c>
      <c r="R26192" s="200"/>
    </row>
    <row r="26193" spans="1:18" ht="14.6" customHeight="1" x14ac:dyDescent="0.5">
      <c r="A26193" s="525" t="s">
        <v>1280</v>
      </c>
      <c r="B26193" s="202">
        <f t="shared" ref="B26193" si="45379">B26189+1</f>
        <v>3242</v>
      </c>
      <c r="D26193" s="216" t="str">
        <f t="shared" ref="D26193" si="45380">D26189</f>
        <v>Exodus</v>
      </c>
      <c r="E26193" s="212" t="str">
        <f t="shared" ref="E26193" si="45381">E26189</f>
        <v>AD</v>
      </c>
      <c r="F26193" s="197">
        <v>2</v>
      </c>
      <c r="G26193" s="206" t="s">
        <v>604</v>
      </c>
      <c r="R26193" s="200"/>
    </row>
    <row r="26194" spans="1:18" ht="14.6" customHeight="1" x14ac:dyDescent="0.5">
      <c r="A26194" s="523">
        <f t="shared" ref="A26194" si="45382">A26190+1</f>
        <v>3220</v>
      </c>
      <c r="B26194" s="216" t="str">
        <f t="shared" ref="B26194:B26243" si="45383">B26190</f>
        <v>Olympiad</v>
      </c>
      <c r="D26194" s="217">
        <f t="shared" ref="D26194" si="45384">D26190+1</f>
        <v>3949</v>
      </c>
      <c r="E26194" s="212"/>
      <c r="F26194" s="197">
        <v>3</v>
      </c>
      <c r="G26194" s="208" t="s">
        <v>287</v>
      </c>
      <c r="R26194" s="200"/>
    </row>
    <row r="26195" spans="1:18" ht="14.6" customHeight="1" thickBot="1" x14ac:dyDescent="0.55000000000000004">
      <c r="A26195" s="526"/>
      <c r="B26195" s="217">
        <f t="shared" si="45383"/>
        <v>811</v>
      </c>
      <c r="D26195" s="217" t="str">
        <f t="shared" ref="D26195" si="45385">INT((D26194-D$10559-1)/49+1)&amp;"/"&amp;MOD(INT((D26194-D$10559-1)/7),7)+1&amp;"/"&amp;MOD(D26194-D$10559-1,7)+1</f>
        <v>80/6/3</v>
      </c>
      <c r="E26195" s="214"/>
      <c r="F26195" s="197">
        <v>4</v>
      </c>
      <c r="G26195" s="209" t="s">
        <v>605</v>
      </c>
      <c r="R26195" s="200"/>
    </row>
    <row r="26196" spans="1:18" ht="14.6" customHeight="1" x14ac:dyDescent="0.5">
      <c r="A26196" s="524" t="s">
        <v>1279</v>
      </c>
      <c r="B26196" s="217" t="s">
        <v>1188</v>
      </c>
      <c r="D26196" s="202" t="str">
        <f t="shared" ref="D26196" si="45386">IF(MOD(D26194-D$10559-1,49)=0,"Jub",IF(MOD(D26194-D$10559,7)=0,"Sab","Yr"))&amp;" "&amp;IF(MOD(D26194-D$10559-1,49)=0,INT(D26194-D$10559-1)/49,"")</f>
        <v xml:space="preserve">Yr </v>
      </c>
      <c r="E26196" s="201">
        <f t="shared" ref="E26196" si="45387">E26192+1</f>
        <v>2468</v>
      </c>
      <c r="F26196" s="197">
        <v>1</v>
      </c>
      <c r="G26196" s="203" t="s">
        <v>288</v>
      </c>
      <c r="R26196" s="200"/>
    </row>
    <row r="26197" spans="1:18" ht="14.6" customHeight="1" x14ac:dyDescent="0.5">
      <c r="A26197" s="525" t="s">
        <v>1280</v>
      </c>
      <c r="B26197" s="202">
        <f t="shared" ref="B26197" si="45388">B26193+1</f>
        <v>3243</v>
      </c>
      <c r="D26197" s="216" t="str">
        <f t="shared" ref="D26197" si="45389">D26193</f>
        <v>Exodus</v>
      </c>
      <c r="E26197" s="212" t="str">
        <f t="shared" ref="E26197" si="45390">E26193</f>
        <v>AD</v>
      </c>
      <c r="F26197" s="197">
        <v>2</v>
      </c>
      <c r="G26197" s="206" t="s">
        <v>604</v>
      </c>
      <c r="R26197" s="200"/>
    </row>
    <row r="26198" spans="1:18" ht="14.6" customHeight="1" x14ac:dyDescent="0.5">
      <c r="A26198" s="523">
        <f t="shared" ref="A26198" si="45391">A26194+1</f>
        <v>3221</v>
      </c>
      <c r="B26198" s="216" t="str">
        <f t="shared" ref="B26198:B26247" si="45392">B26194</f>
        <v>Olympiad</v>
      </c>
      <c r="D26198" s="217">
        <f t="shared" ref="D26198" si="45393">D26194+1</f>
        <v>3950</v>
      </c>
      <c r="E26198" s="212"/>
      <c r="F26198" s="197">
        <v>3</v>
      </c>
      <c r="G26198" s="208" t="s">
        <v>287</v>
      </c>
      <c r="R26198" s="200"/>
    </row>
    <row r="26199" spans="1:18" ht="14.6" customHeight="1" thickBot="1" x14ac:dyDescent="0.55000000000000004">
      <c r="A26199" s="526"/>
      <c r="B26199" s="217">
        <f t="shared" si="45392"/>
        <v>811</v>
      </c>
      <c r="D26199" s="217" t="str">
        <f t="shared" ref="D26199" si="45394">INT((D26198-D$10559-1)/49+1)&amp;"/"&amp;MOD(INT((D26198-D$10559-1)/7),7)+1&amp;"/"&amp;MOD(D26198-D$10559-1,7)+1</f>
        <v>80/6/4</v>
      </c>
      <c r="E26199" s="214"/>
      <c r="F26199" s="197">
        <v>4</v>
      </c>
      <c r="G26199" s="209" t="s">
        <v>605</v>
      </c>
      <c r="R26199" s="200"/>
    </row>
    <row r="26200" spans="1:18" ht="14.6" customHeight="1" x14ac:dyDescent="0.5">
      <c r="A26200" s="524" t="s">
        <v>1279</v>
      </c>
      <c r="B26200" s="217" t="s">
        <v>1189</v>
      </c>
      <c r="D26200" s="202" t="str">
        <f t="shared" ref="D26200" si="45395">IF(MOD(D26198-D$10559-1,49)=0,"Jub",IF(MOD(D26198-D$10559,7)=0,"Sab","Yr"))&amp;" "&amp;IF(MOD(D26198-D$10559-1,49)=0,INT(D26198-D$10559-1)/49,"")</f>
        <v xml:space="preserve">Yr </v>
      </c>
      <c r="E26200" s="201">
        <f t="shared" ref="E26200" si="45396">E26196+1</f>
        <v>2469</v>
      </c>
      <c r="F26200" s="197">
        <v>1</v>
      </c>
      <c r="G26200" s="203" t="s">
        <v>288</v>
      </c>
      <c r="R26200" s="200"/>
    </row>
    <row r="26201" spans="1:18" ht="14.6" customHeight="1" x14ac:dyDescent="0.5">
      <c r="A26201" s="525" t="s">
        <v>1280</v>
      </c>
      <c r="B26201" s="202">
        <f t="shared" ref="B26201" si="45397">B26197+1</f>
        <v>3244</v>
      </c>
      <c r="D26201" s="216" t="str">
        <f t="shared" ref="D26201" si="45398">D26197</f>
        <v>Exodus</v>
      </c>
      <c r="E26201" s="212" t="str">
        <f t="shared" ref="E26201" si="45399">E26197</f>
        <v>AD</v>
      </c>
      <c r="F26201" s="197">
        <v>2</v>
      </c>
      <c r="G26201" s="206" t="s">
        <v>604</v>
      </c>
      <c r="R26201" s="200"/>
    </row>
    <row r="26202" spans="1:18" ht="14.6" customHeight="1" x14ac:dyDescent="0.5">
      <c r="A26202" s="523">
        <f t="shared" ref="A26202" si="45400">A26198+1</f>
        <v>3222</v>
      </c>
      <c r="B26202" s="216" t="str">
        <f t="shared" ref="B26202" si="45401">B26198</f>
        <v>Olympiad</v>
      </c>
      <c r="D26202" s="217">
        <f t="shared" ref="D26202" si="45402">D26198+1</f>
        <v>3951</v>
      </c>
      <c r="E26202" s="212"/>
      <c r="F26202" s="197">
        <v>3</v>
      </c>
      <c r="G26202" s="208" t="s">
        <v>287</v>
      </c>
      <c r="R26202" s="200"/>
    </row>
    <row r="26203" spans="1:18" ht="14.6" customHeight="1" thickBot="1" x14ac:dyDescent="0.55000000000000004">
      <c r="A26203" s="526"/>
      <c r="B26203" s="217">
        <f t="shared" ref="B26203" si="45403">B26199+1</f>
        <v>812</v>
      </c>
      <c r="D26203" s="217" t="str">
        <f t="shared" ref="D26203" si="45404">INT((D26202-D$10559-1)/49+1)&amp;"/"&amp;MOD(INT((D26202-D$10559-1)/7),7)+1&amp;"/"&amp;MOD(D26202-D$10559-1,7)+1</f>
        <v>80/6/5</v>
      </c>
      <c r="E26203" s="214"/>
      <c r="F26203" s="197">
        <v>4</v>
      </c>
      <c r="G26203" s="209" t="s">
        <v>605</v>
      </c>
      <c r="R26203" s="200"/>
    </row>
    <row r="26204" spans="1:18" ht="14.6" customHeight="1" x14ac:dyDescent="0.5">
      <c r="A26204" s="524" t="s">
        <v>1279</v>
      </c>
      <c r="B26204" s="217" t="s">
        <v>1186</v>
      </c>
      <c r="D26204" s="202" t="str">
        <f t="shared" ref="D26204" si="45405">IF(MOD(D26202-D$10559-1,49)=0,"Jub",IF(MOD(D26202-D$10559,7)=0,"Sab","Yr"))&amp;" "&amp;IF(MOD(D26202-D$10559-1,49)=0,INT(D26202-D$10559-1)/49,"")</f>
        <v xml:space="preserve">Yr </v>
      </c>
      <c r="E26204" s="201">
        <f t="shared" ref="E26204" si="45406">E26200+1</f>
        <v>2470</v>
      </c>
      <c r="F26204" s="197">
        <v>1</v>
      </c>
      <c r="G26204" s="203" t="s">
        <v>288</v>
      </c>
      <c r="R26204" s="200"/>
    </row>
    <row r="26205" spans="1:18" ht="14.6" customHeight="1" x14ac:dyDescent="0.5">
      <c r="A26205" s="525" t="s">
        <v>1280</v>
      </c>
      <c r="B26205" s="202">
        <f t="shared" ref="B26205" si="45407">B26201+1</f>
        <v>3245</v>
      </c>
      <c r="D26205" s="216" t="str">
        <f t="shared" ref="D26205" si="45408">D26201</f>
        <v>Exodus</v>
      </c>
      <c r="E26205" s="212" t="str">
        <f t="shared" ref="E26205" si="45409">E26201</f>
        <v>AD</v>
      </c>
      <c r="F26205" s="197">
        <v>2</v>
      </c>
      <c r="G26205" s="206" t="s">
        <v>604</v>
      </c>
      <c r="R26205" s="200"/>
    </row>
    <row r="26206" spans="1:18" ht="14.6" customHeight="1" x14ac:dyDescent="0.5">
      <c r="A26206" s="523">
        <f t="shared" ref="A26206" si="45410">A26202+1</f>
        <v>3223</v>
      </c>
      <c r="B26206" s="216" t="str">
        <f t="shared" si="45374"/>
        <v>Olympiad</v>
      </c>
      <c r="D26206" s="217">
        <f t="shared" ref="D26206" si="45411">D26202+1</f>
        <v>3952</v>
      </c>
      <c r="E26206" s="212"/>
      <c r="F26206" s="197">
        <v>3</v>
      </c>
      <c r="G26206" s="208" t="s">
        <v>287</v>
      </c>
      <c r="R26206" s="200"/>
    </row>
    <row r="26207" spans="1:18" ht="14.6" customHeight="1" thickBot="1" x14ac:dyDescent="0.55000000000000004">
      <c r="A26207" s="526"/>
      <c r="B26207" s="217">
        <f t="shared" si="45374"/>
        <v>812</v>
      </c>
      <c r="D26207" s="217" t="str">
        <f t="shared" ref="D26207" si="45412">INT((D26206-D$10559-1)/49+1)&amp;"/"&amp;MOD(INT((D26206-D$10559-1)/7),7)+1&amp;"/"&amp;MOD(D26206-D$10559-1,7)+1</f>
        <v>80/6/6</v>
      </c>
      <c r="E26207" s="214"/>
      <c r="F26207" s="197">
        <v>4</v>
      </c>
      <c r="G26207" s="209" t="s">
        <v>605</v>
      </c>
      <c r="R26207" s="200"/>
    </row>
    <row r="26208" spans="1:18" ht="14.6" customHeight="1" x14ac:dyDescent="0.5">
      <c r="A26208" s="524" t="s">
        <v>1279</v>
      </c>
      <c r="B26208" s="217" t="s">
        <v>1187</v>
      </c>
      <c r="D26208" s="202" t="str">
        <f t="shared" ref="D26208" si="45413">IF(MOD(D26206-D$10559-1,49)=0,"Jub",IF(MOD(D26206-D$10559,7)=0,"Sab","Yr"))&amp;" "&amp;IF(MOD(D26206-D$10559-1,49)=0,INT(D26206-D$10559-1)/49,"")</f>
        <v xml:space="preserve">Yr </v>
      </c>
      <c r="E26208" s="201">
        <f t="shared" ref="E26208" si="45414">E26204+1</f>
        <v>2471</v>
      </c>
      <c r="F26208" s="197">
        <v>1</v>
      </c>
      <c r="G26208" s="203" t="s">
        <v>288</v>
      </c>
      <c r="R26208" s="200"/>
    </row>
    <row r="26209" spans="1:18" ht="14.6" customHeight="1" x14ac:dyDescent="0.5">
      <c r="A26209" s="525" t="s">
        <v>1280</v>
      </c>
      <c r="B26209" s="202">
        <f t="shared" ref="B26209" si="45415">B26205+1</f>
        <v>3246</v>
      </c>
      <c r="D26209" s="216" t="str">
        <f t="shared" ref="D26209" si="45416">D26205</f>
        <v>Exodus</v>
      </c>
      <c r="E26209" s="212" t="str">
        <f t="shared" ref="E26209" si="45417">E26205</f>
        <v>AD</v>
      </c>
      <c r="F26209" s="197">
        <v>2</v>
      </c>
      <c r="G26209" s="206" t="s">
        <v>604</v>
      </c>
      <c r="R26209" s="200"/>
    </row>
    <row r="26210" spans="1:18" ht="14.6" customHeight="1" x14ac:dyDescent="0.5">
      <c r="A26210" s="523">
        <f t="shared" ref="A26210" si="45418">A26206+1</f>
        <v>3224</v>
      </c>
      <c r="B26210" s="216" t="str">
        <f t="shared" si="45383"/>
        <v>Olympiad</v>
      </c>
      <c r="D26210" s="217">
        <f t="shared" ref="D26210" si="45419">D26206+1</f>
        <v>3953</v>
      </c>
      <c r="E26210" s="212"/>
      <c r="F26210" s="197">
        <v>3</v>
      </c>
      <c r="G26210" s="208" t="s">
        <v>287</v>
      </c>
      <c r="R26210" s="200"/>
    </row>
    <row r="26211" spans="1:18" ht="14.6" customHeight="1" thickBot="1" x14ac:dyDescent="0.55000000000000004">
      <c r="A26211" s="526"/>
      <c r="B26211" s="217">
        <f t="shared" si="45383"/>
        <v>812</v>
      </c>
      <c r="D26211" s="359" t="str">
        <f t="shared" ref="D26211" si="45420">INT((D26210-D$10559-1)/49+1)&amp;"/"&amp;MOD(INT((D26210-D$10559-1)/7),7)+1&amp;"/"&amp;MOD(D26210-D$10559-1,7)+1</f>
        <v>80/6/7</v>
      </c>
      <c r="E26211" s="214"/>
      <c r="F26211" s="197">
        <v>4</v>
      </c>
      <c r="G26211" s="209" t="s">
        <v>605</v>
      </c>
      <c r="R26211" s="200"/>
    </row>
    <row r="26212" spans="1:18" ht="14.6" customHeight="1" x14ac:dyDescent="0.5">
      <c r="A26212" s="524" t="s">
        <v>1279</v>
      </c>
      <c r="B26212" s="217" t="s">
        <v>1188</v>
      </c>
      <c r="D26212" s="360" t="str">
        <f t="shared" ref="D26212" si="45421">IF(MOD(D26210-D$10559-1,49)=0,"Jub",IF(MOD(D26210-D$10559,7)=0,"Sab","Yr"))&amp;" "&amp;IF(MOD(D26210-D$10559-1,49)=0,INT(D26210-D$10559-1)/49,"")</f>
        <v xml:space="preserve">Sab </v>
      </c>
      <c r="E26212" s="201">
        <f t="shared" ref="E26212" si="45422">E26208+1</f>
        <v>2472</v>
      </c>
      <c r="F26212" s="197">
        <v>1</v>
      </c>
      <c r="G26212" s="203" t="s">
        <v>288</v>
      </c>
      <c r="R26212" s="200"/>
    </row>
    <row r="26213" spans="1:18" ht="14.6" customHeight="1" x14ac:dyDescent="0.5">
      <c r="A26213" s="525" t="s">
        <v>1280</v>
      </c>
      <c r="B26213" s="202">
        <f t="shared" ref="B26213" si="45423">B26209+1</f>
        <v>3247</v>
      </c>
      <c r="D26213" s="361" t="str">
        <f t="shared" ref="D26213" si="45424">D26209</f>
        <v>Exodus</v>
      </c>
      <c r="E26213" s="212" t="str">
        <f t="shared" ref="E26213" si="45425">E26209</f>
        <v>AD</v>
      </c>
      <c r="F26213" s="197">
        <v>2</v>
      </c>
      <c r="G26213" s="206" t="s">
        <v>604</v>
      </c>
      <c r="R26213" s="200"/>
    </row>
    <row r="26214" spans="1:18" ht="14.6" customHeight="1" x14ac:dyDescent="0.5">
      <c r="A26214" s="523">
        <f t="shared" ref="A26214" si="45426">A26210+1</f>
        <v>3225</v>
      </c>
      <c r="B26214" s="216" t="str">
        <f t="shared" si="45392"/>
        <v>Olympiad</v>
      </c>
      <c r="D26214" s="359">
        <f t="shared" ref="D26214" si="45427">D26210+1</f>
        <v>3954</v>
      </c>
      <c r="E26214" s="212"/>
      <c r="F26214" s="197">
        <v>3</v>
      </c>
      <c r="G26214" s="208" t="s">
        <v>287</v>
      </c>
      <c r="R26214" s="200"/>
    </row>
    <row r="26215" spans="1:18" ht="14.6" customHeight="1" thickBot="1" x14ac:dyDescent="0.55000000000000004">
      <c r="A26215" s="526"/>
      <c r="B26215" s="217">
        <f t="shared" si="45392"/>
        <v>812</v>
      </c>
      <c r="D26215" s="217" t="str">
        <f t="shared" ref="D26215" si="45428">INT((D26214-D$10559-1)/49+1)&amp;"/"&amp;MOD(INT((D26214-D$10559-1)/7),7)+1&amp;"/"&amp;MOD(D26214-D$10559-1,7)+1</f>
        <v>80/7/1</v>
      </c>
      <c r="E26215" s="214"/>
      <c r="F26215" s="197">
        <v>4</v>
      </c>
      <c r="G26215" s="209" t="s">
        <v>605</v>
      </c>
      <c r="R26215" s="200"/>
    </row>
    <row r="26216" spans="1:18" ht="14.6" customHeight="1" x14ac:dyDescent="0.5">
      <c r="A26216" s="524" t="s">
        <v>1279</v>
      </c>
      <c r="B26216" s="217" t="s">
        <v>1189</v>
      </c>
      <c r="D26216" s="202" t="str">
        <f t="shared" ref="D26216" si="45429">IF(MOD(D26214-D$10559-1,49)=0,"Jub",IF(MOD(D26214-D$10559,7)=0,"Sab","Yr"))&amp;" "&amp;IF(MOD(D26214-D$10559-1,49)=0,INT(D26214-D$10559-1)/49,"")</f>
        <v xml:space="preserve">Yr </v>
      </c>
      <c r="E26216" s="201">
        <f t="shared" ref="E26216" si="45430">E26212+1</f>
        <v>2473</v>
      </c>
      <c r="F26216" s="197">
        <v>1</v>
      </c>
      <c r="G26216" s="203" t="s">
        <v>288</v>
      </c>
      <c r="R26216" s="200"/>
    </row>
    <row r="26217" spans="1:18" ht="14.6" customHeight="1" x14ac:dyDescent="0.5">
      <c r="A26217" s="525" t="s">
        <v>1280</v>
      </c>
      <c r="B26217" s="202">
        <f t="shared" ref="B26217" si="45431">B26213+1</f>
        <v>3248</v>
      </c>
      <c r="D26217" s="216" t="str">
        <f t="shared" ref="D26217" si="45432">D26213</f>
        <v>Exodus</v>
      </c>
      <c r="E26217" s="212" t="str">
        <f t="shared" ref="E26217" si="45433">E26213</f>
        <v>AD</v>
      </c>
      <c r="F26217" s="197">
        <v>2</v>
      </c>
      <c r="G26217" s="206" t="s">
        <v>604</v>
      </c>
      <c r="R26217" s="200"/>
    </row>
    <row r="26218" spans="1:18" ht="14.6" customHeight="1" x14ac:dyDescent="0.5">
      <c r="A26218" s="523">
        <f t="shared" ref="A26218" si="45434">A26214+1</f>
        <v>3226</v>
      </c>
      <c r="B26218" s="216" t="str">
        <f t="shared" ref="B26218" si="45435">B26214</f>
        <v>Olympiad</v>
      </c>
      <c r="D26218" s="217">
        <f t="shared" ref="D26218" si="45436">D26214+1</f>
        <v>3955</v>
      </c>
      <c r="E26218" s="212"/>
      <c r="F26218" s="197">
        <v>3</v>
      </c>
      <c r="G26218" s="208" t="s">
        <v>287</v>
      </c>
      <c r="R26218" s="200"/>
    </row>
    <row r="26219" spans="1:18" ht="14.6" customHeight="1" thickBot="1" x14ac:dyDescent="0.55000000000000004">
      <c r="A26219" s="526"/>
      <c r="B26219" s="217">
        <f t="shared" ref="B26219" si="45437">B26215+1</f>
        <v>813</v>
      </c>
      <c r="D26219" s="217" t="str">
        <f t="shared" ref="D26219" si="45438">INT((D26218-D$10559-1)/49+1)&amp;"/"&amp;MOD(INT((D26218-D$10559-1)/7),7)+1&amp;"/"&amp;MOD(D26218-D$10559-1,7)+1</f>
        <v>80/7/2</v>
      </c>
      <c r="E26219" s="214"/>
      <c r="F26219" s="197">
        <v>4</v>
      </c>
      <c r="G26219" s="209" t="s">
        <v>605</v>
      </c>
      <c r="R26219" s="200"/>
    </row>
    <row r="26220" spans="1:18" ht="14.6" customHeight="1" x14ac:dyDescent="0.5">
      <c r="A26220" s="524" t="s">
        <v>1279</v>
      </c>
      <c r="B26220" s="217" t="s">
        <v>1186</v>
      </c>
      <c r="D26220" s="202" t="str">
        <f t="shared" ref="D26220" si="45439">IF(MOD(D26218-D$10559-1,49)=0,"Jub",IF(MOD(D26218-D$10559,7)=0,"Sab","Yr"))&amp;" "&amp;IF(MOD(D26218-D$10559-1,49)=0,INT(D26218-D$10559-1)/49,"")</f>
        <v xml:space="preserve">Yr </v>
      </c>
      <c r="E26220" s="201">
        <f t="shared" ref="E26220" si="45440">E26216+1</f>
        <v>2474</v>
      </c>
      <c r="F26220" s="197">
        <v>1</v>
      </c>
      <c r="G26220" s="203" t="s">
        <v>288</v>
      </c>
      <c r="R26220" s="200"/>
    </row>
    <row r="26221" spans="1:18" ht="14.6" customHeight="1" x14ac:dyDescent="0.5">
      <c r="A26221" s="525" t="s">
        <v>1280</v>
      </c>
      <c r="B26221" s="202">
        <f t="shared" ref="B26221" si="45441">B26217+1</f>
        <v>3249</v>
      </c>
      <c r="D26221" s="216" t="str">
        <f t="shared" ref="D26221" si="45442">D26217</f>
        <v>Exodus</v>
      </c>
      <c r="E26221" s="212" t="str">
        <f t="shared" ref="E26221" si="45443">E26217</f>
        <v>AD</v>
      </c>
      <c r="F26221" s="197">
        <v>2</v>
      </c>
      <c r="G26221" s="206" t="s">
        <v>604</v>
      </c>
      <c r="R26221" s="200"/>
    </row>
    <row r="26222" spans="1:18" ht="14.6" customHeight="1" x14ac:dyDescent="0.5">
      <c r="A26222" s="523">
        <f t="shared" ref="A26222" si="45444">A26218+1</f>
        <v>3227</v>
      </c>
      <c r="B26222" s="216" t="str">
        <f t="shared" si="45374"/>
        <v>Olympiad</v>
      </c>
      <c r="D26222" s="217">
        <f t="shared" ref="D26222" si="45445">D26218+1</f>
        <v>3956</v>
      </c>
      <c r="E26222" s="212"/>
      <c r="F26222" s="197">
        <v>3</v>
      </c>
      <c r="G26222" s="208" t="s">
        <v>287</v>
      </c>
      <c r="R26222" s="200"/>
    </row>
    <row r="26223" spans="1:18" ht="14.6" customHeight="1" thickBot="1" x14ac:dyDescent="0.55000000000000004">
      <c r="A26223" s="526"/>
      <c r="B26223" s="217">
        <f t="shared" si="45374"/>
        <v>813</v>
      </c>
      <c r="D26223" s="217" t="str">
        <f t="shared" ref="D26223" si="45446">INT((D26222-D$10559-1)/49+1)&amp;"/"&amp;MOD(INT((D26222-D$10559-1)/7),7)+1&amp;"/"&amp;MOD(D26222-D$10559-1,7)+1</f>
        <v>80/7/3</v>
      </c>
      <c r="E26223" s="214"/>
      <c r="F26223" s="197">
        <v>4</v>
      </c>
      <c r="G26223" s="209" t="s">
        <v>605</v>
      </c>
      <c r="R26223" s="200"/>
    </row>
    <row r="26224" spans="1:18" ht="14.6" customHeight="1" x14ac:dyDescent="0.5">
      <c r="A26224" s="524" t="s">
        <v>1279</v>
      </c>
      <c r="B26224" s="217" t="s">
        <v>1187</v>
      </c>
      <c r="D26224" s="202" t="str">
        <f t="shared" ref="D26224" si="45447">IF(MOD(D26222-D$10559-1,49)=0,"Jub",IF(MOD(D26222-D$10559,7)=0,"Sab","Yr"))&amp;" "&amp;IF(MOD(D26222-D$10559-1,49)=0,INT(D26222-D$10559-1)/49,"")</f>
        <v xml:space="preserve">Yr </v>
      </c>
      <c r="E26224" s="201">
        <f t="shared" ref="E26224" si="45448">E26220+1</f>
        <v>2475</v>
      </c>
      <c r="F26224" s="197">
        <v>1</v>
      </c>
      <c r="G26224" s="203" t="s">
        <v>288</v>
      </c>
      <c r="R26224" s="200"/>
    </row>
    <row r="26225" spans="1:18" ht="14.6" customHeight="1" x14ac:dyDescent="0.5">
      <c r="A26225" s="525" t="s">
        <v>1280</v>
      </c>
      <c r="B26225" s="202">
        <f t="shared" ref="B26225" si="45449">B26221+1</f>
        <v>3250</v>
      </c>
      <c r="D26225" s="216" t="str">
        <f t="shared" ref="D26225" si="45450">D26221</f>
        <v>Exodus</v>
      </c>
      <c r="E26225" s="212" t="str">
        <f t="shared" ref="E26225" si="45451">E26221</f>
        <v>AD</v>
      </c>
      <c r="F26225" s="197">
        <v>2</v>
      </c>
      <c r="G26225" s="206" t="s">
        <v>604</v>
      </c>
      <c r="R26225" s="200"/>
    </row>
    <row r="26226" spans="1:18" ht="14.6" customHeight="1" x14ac:dyDescent="0.5">
      <c r="A26226" s="523">
        <f t="shared" ref="A26226" si="45452">A26222+1</f>
        <v>3228</v>
      </c>
      <c r="B26226" s="216" t="str">
        <f t="shared" si="45383"/>
        <v>Olympiad</v>
      </c>
      <c r="D26226" s="217">
        <f t="shared" ref="D26226" si="45453">D26222+1</f>
        <v>3957</v>
      </c>
      <c r="E26226" s="212"/>
      <c r="F26226" s="197">
        <v>3</v>
      </c>
      <c r="G26226" s="208" t="s">
        <v>287</v>
      </c>
      <c r="R26226" s="200"/>
    </row>
    <row r="26227" spans="1:18" ht="14.6" customHeight="1" thickBot="1" x14ac:dyDescent="0.55000000000000004">
      <c r="A26227" s="526"/>
      <c r="B26227" s="217">
        <f t="shared" si="45383"/>
        <v>813</v>
      </c>
      <c r="D26227" s="217" t="str">
        <f t="shared" ref="D26227" si="45454">INT((D26226-D$10559-1)/49+1)&amp;"/"&amp;MOD(INT((D26226-D$10559-1)/7),7)+1&amp;"/"&amp;MOD(D26226-D$10559-1,7)+1</f>
        <v>80/7/4</v>
      </c>
      <c r="E26227" s="214"/>
      <c r="F26227" s="197">
        <v>4</v>
      </c>
      <c r="G26227" s="209" t="s">
        <v>605</v>
      </c>
      <c r="R26227" s="200"/>
    </row>
    <row r="26228" spans="1:18" ht="14.6" customHeight="1" x14ac:dyDescent="0.5">
      <c r="A26228" s="524" t="s">
        <v>1279</v>
      </c>
      <c r="B26228" s="217" t="s">
        <v>1188</v>
      </c>
      <c r="D26228" s="202" t="str">
        <f t="shared" ref="D26228" si="45455">IF(MOD(D26226-D$10559-1,49)=0,"Jub",IF(MOD(D26226-D$10559,7)=0,"Sab","Yr"))&amp;" "&amp;IF(MOD(D26226-D$10559-1,49)=0,INT(D26226-D$10559-1)/49,"")</f>
        <v xml:space="preserve">Yr </v>
      </c>
      <c r="E26228" s="201">
        <f t="shared" ref="E26228" si="45456">E26224+1</f>
        <v>2476</v>
      </c>
      <c r="F26228" s="197">
        <v>1</v>
      </c>
      <c r="G26228" s="203" t="s">
        <v>288</v>
      </c>
      <c r="R26228" s="200"/>
    </row>
    <row r="26229" spans="1:18" ht="14.6" customHeight="1" x14ac:dyDescent="0.5">
      <c r="A26229" s="525" t="s">
        <v>1280</v>
      </c>
      <c r="B26229" s="202">
        <f t="shared" ref="B26229" si="45457">B26225+1</f>
        <v>3251</v>
      </c>
      <c r="D26229" s="216" t="str">
        <f t="shared" ref="D26229" si="45458">D26225</f>
        <v>Exodus</v>
      </c>
      <c r="E26229" s="212" t="str">
        <f t="shared" ref="E26229" si="45459">E26225</f>
        <v>AD</v>
      </c>
      <c r="F26229" s="197">
        <v>2</v>
      </c>
      <c r="G26229" s="206" t="s">
        <v>604</v>
      </c>
      <c r="R26229" s="200"/>
    </row>
    <row r="26230" spans="1:18" ht="14.6" customHeight="1" x14ac:dyDescent="0.5">
      <c r="A26230" s="523">
        <f t="shared" ref="A26230" si="45460">A26226+1</f>
        <v>3229</v>
      </c>
      <c r="B26230" s="216" t="str">
        <f t="shared" si="45392"/>
        <v>Olympiad</v>
      </c>
      <c r="D26230" s="217">
        <f t="shared" ref="D26230" si="45461">D26226+1</f>
        <v>3958</v>
      </c>
      <c r="E26230" s="212"/>
      <c r="F26230" s="197">
        <v>3</v>
      </c>
      <c r="G26230" s="208" t="s">
        <v>287</v>
      </c>
      <c r="R26230" s="200"/>
    </row>
    <row r="26231" spans="1:18" ht="14.6" customHeight="1" thickBot="1" x14ac:dyDescent="0.55000000000000004">
      <c r="A26231" s="526"/>
      <c r="B26231" s="217">
        <f t="shared" si="45392"/>
        <v>813</v>
      </c>
      <c r="D26231" s="217" t="str">
        <f t="shared" ref="D26231" si="45462">INT((D26230-D$10559-1)/49+1)&amp;"/"&amp;MOD(INT((D26230-D$10559-1)/7),7)+1&amp;"/"&amp;MOD(D26230-D$10559-1,7)+1</f>
        <v>80/7/5</v>
      </c>
      <c r="E26231" s="214"/>
      <c r="F26231" s="197">
        <v>4</v>
      </c>
      <c r="G26231" s="209" t="s">
        <v>605</v>
      </c>
      <c r="R26231" s="200"/>
    </row>
    <row r="26232" spans="1:18" ht="14.6" customHeight="1" x14ac:dyDescent="0.5">
      <c r="A26232" s="524" t="s">
        <v>1279</v>
      </c>
      <c r="B26232" s="217" t="s">
        <v>1189</v>
      </c>
      <c r="D26232" s="202" t="str">
        <f t="shared" ref="D26232" si="45463">IF(MOD(D26230-D$10559-1,49)=0,"Jub",IF(MOD(D26230-D$10559,7)=0,"Sab","Yr"))&amp;" "&amp;IF(MOD(D26230-D$10559-1,49)=0,INT(D26230-D$10559-1)/49,"")</f>
        <v xml:space="preserve">Yr </v>
      </c>
      <c r="E26232" s="201">
        <f t="shared" ref="E26232" si="45464">E26228+1</f>
        <v>2477</v>
      </c>
      <c r="F26232" s="197">
        <v>1</v>
      </c>
      <c r="G26232" s="203" t="s">
        <v>288</v>
      </c>
      <c r="R26232" s="200"/>
    </row>
    <row r="26233" spans="1:18" ht="14.6" customHeight="1" x14ac:dyDescent="0.5">
      <c r="A26233" s="525" t="s">
        <v>1280</v>
      </c>
      <c r="B26233" s="202">
        <f t="shared" ref="B26233" si="45465">B26229+1</f>
        <v>3252</v>
      </c>
      <c r="D26233" s="216" t="str">
        <f t="shared" ref="D26233" si="45466">D26229</f>
        <v>Exodus</v>
      </c>
      <c r="E26233" s="212" t="str">
        <f t="shared" ref="E26233" si="45467">E26229</f>
        <v>AD</v>
      </c>
      <c r="F26233" s="197">
        <v>2</v>
      </c>
      <c r="G26233" s="206" t="s">
        <v>604</v>
      </c>
      <c r="R26233" s="200"/>
    </row>
    <row r="26234" spans="1:18" ht="14.6" customHeight="1" x14ac:dyDescent="0.5">
      <c r="A26234" s="523">
        <f t="shared" ref="A26234" si="45468">A26230+1</f>
        <v>3230</v>
      </c>
      <c r="B26234" s="216" t="str">
        <f t="shared" ref="B26234" si="45469">B26230</f>
        <v>Olympiad</v>
      </c>
      <c r="D26234" s="217">
        <f t="shared" ref="D26234" si="45470">D26230+1</f>
        <v>3959</v>
      </c>
      <c r="E26234" s="212"/>
      <c r="F26234" s="197">
        <v>3</v>
      </c>
      <c r="G26234" s="208" t="s">
        <v>287</v>
      </c>
      <c r="R26234" s="200"/>
    </row>
    <row r="26235" spans="1:18" ht="14.6" customHeight="1" thickBot="1" x14ac:dyDescent="0.55000000000000004">
      <c r="A26235" s="526"/>
      <c r="B26235" s="217">
        <f t="shared" ref="B26235" si="45471">B26231+1</f>
        <v>814</v>
      </c>
      <c r="D26235" s="217" t="str">
        <f t="shared" ref="D26235" si="45472">INT((D26234-D$10559-1)/49+1)&amp;"/"&amp;MOD(INT((D26234-D$10559-1)/7),7)+1&amp;"/"&amp;MOD(D26234-D$10559-1,7)+1</f>
        <v>80/7/6</v>
      </c>
      <c r="E26235" s="214"/>
      <c r="F26235" s="197">
        <v>4</v>
      </c>
      <c r="G26235" s="209" t="s">
        <v>605</v>
      </c>
      <c r="R26235" s="200"/>
    </row>
    <row r="26236" spans="1:18" ht="14.6" customHeight="1" x14ac:dyDescent="0.5">
      <c r="A26236" s="524" t="s">
        <v>1279</v>
      </c>
      <c r="B26236" s="217" t="s">
        <v>1186</v>
      </c>
      <c r="D26236" s="202" t="str">
        <f t="shared" ref="D26236" si="45473">IF(MOD(D26234-D$10559-1,49)=0,"Jub",IF(MOD(D26234-D$10559,7)=0,"Sab","Yr"))&amp;" "&amp;IF(MOD(D26234-D$10559-1,49)=0,INT(D26234-D$10559-1)/49,"")</f>
        <v xml:space="preserve">Yr </v>
      </c>
      <c r="E26236" s="201">
        <f t="shared" ref="E26236" si="45474">E26232+1</f>
        <v>2478</v>
      </c>
      <c r="F26236" s="197">
        <v>1</v>
      </c>
      <c r="G26236" s="203" t="s">
        <v>288</v>
      </c>
      <c r="R26236" s="200"/>
    </row>
    <row r="26237" spans="1:18" ht="14.6" customHeight="1" x14ac:dyDescent="0.5">
      <c r="A26237" s="525" t="s">
        <v>1280</v>
      </c>
      <c r="B26237" s="202">
        <f t="shared" ref="B26237" si="45475">B26233+1</f>
        <v>3253</v>
      </c>
      <c r="D26237" s="216" t="str">
        <f t="shared" ref="D26237" si="45476">D26233</f>
        <v>Exodus</v>
      </c>
      <c r="E26237" s="212" t="str">
        <f t="shared" ref="E26237" si="45477">E26233</f>
        <v>AD</v>
      </c>
      <c r="F26237" s="197">
        <v>2</v>
      </c>
      <c r="G26237" s="206" t="s">
        <v>604</v>
      </c>
      <c r="R26237" s="200"/>
    </row>
    <row r="26238" spans="1:18" ht="14.6" customHeight="1" x14ac:dyDescent="0.5">
      <c r="A26238" s="523">
        <f t="shared" ref="A26238" si="45478">A26234+1</f>
        <v>3231</v>
      </c>
      <c r="B26238" s="216" t="str">
        <f t="shared" si="45374"/>
        <v>Olympiad</v>
      </c>
      <c r="D26238" s="217">
        <f t="shared" ref="D26238" si="45479">D26234+1</f>
        <v>3960</v>
      </c>
      <c r="E26238" s="212"/>
      <c r="F26238" s="197">
        <v>3</v>
      </c>
      <c r="G26238" s="208" t="s">
        <v>287</v>
      </c>
      <c r="R26238" s="200"/>
    </row>
    <row r="26239" spans="1:18" ht="14.6" customHeight="1" thickBot="1" x14ac:dyDescent="0.55000000000000004">
      <c r="A26239" s="526"/>
      <c r="B26239" s="217">
        <f t="shared" si="45374"/>
        <v>814</v>
      </c>
      <c r="D26239" s="359" t="str">
        <f t="shared" ref="D26239" si="45480">INT((D26238-D$10559-1)/49+1)&amp;"/"&amp;MOD(INT((D26238-D$10559-1)/7),7)+1&amp;"/"&amp;MOD(D26238-D$10559-1,7)+1</f>
        <v>80/7/7</v>
      </c>
      <c r="E26239" s="214"/>
      <c r="F26239" s="197">
        <v>4</v>
      </c>
      <c r="G26239" s="209" t="s">
        <v>605</v>
      </c>
      <c r="R26239" s="200"/>
    </row>
    <row r="26240" spans="1:18" ht="14.6" customHeight="1" x14ac:dyDescent="0.5">
      <c r="A26240" s="524" t="s">
        <v>1279</v>
      </c>
      <c r="B26240" s="217" t="s">
        <v>1187</v>
      </c>
      <c r="D26240" s="360" t="str">
        <f t="shared" ref="D26240" si="45481">IF(MOD(D26238-D$10559-1,49)=0,"Jub",IF(MOD(D26238-D$10559,7)=0,"Sab","Yr"))&amp;" "&amp;IF(MOD(D26238-D$10559-1,49)=0,INT(D26238-D$10559-1)/49,"")</f>
        <v xml:space="preserve">Sab </v>
      </c>
      <c r="E26240" s="201">
        <f t="shared" ref="E26240" si="45482">E26236+1</f>
        <v>2479</v>
      </c>
      <c r="F26240" s="197">
        <v>1</v>
      </c>
      <c r="G26240" s="203" t="s">
        <v>288</v>
      </c>
      <c r="R26240" s="200"/>
    </row>
    <row r="26241" spans="1:18" ht="14.6" customHeight="1" x14ac:dyDescent="0.5">
      <c r="A26241" s="525" t="s">
        <v>1280</v>
      </c>
      <c r="B26241" s="202">
        <f t="shared" ref="B26241" si="45483">B26237+1</f>
        <v>3254</v>
      </c>
      <c r="D26241" s="361" t="str">
        <f t="shared" ref="D26241" si="45484">D26237</f>
        <v>Exodus</v>
      </c>
      <c r="E26241" s="212" t="str">
        <f t="shared" ref="E26241" si="45485">E26237</f>
        <v>AD</v>
      </c>
      <c r="F26241" s="197">
        <v>2</v>
      </c>
      <c r="G26241" s="206" t="s">
        <v>604</v>
      </c>
      <c r="R26241" s="200"/>
    </row>
    <row r="26242" spans="1:18" ht="14.6" customHeight="1" x14ac:dyDescent="0.5">
      <c r="A26242" s="523">
        <f t="shared" ref="A26242" si="45486">A26238+1</f>
        <v>3232</v>
      </c>
      <c r="B26242" s="216" t="str">
        <f t="shared" si="45383"/>
        <v>Olympiad</v>
      </c>
      <c r="D26242" s="359">
        <f t="shared" ref="D26242" si="45487">D26238+1</f>
        <v>3961</v>
      </c>
      <c r="E26242" s="212"/>
      <c r="F26242" s="197">
        <v>3</v>
      </c>
      <c r="G26242" s="208" t="s">
        <v>287</v>
      </c>
      <c r="R26242" s="200"/>
    </row>
    <row r="26243" spans="1:18" ht="14.6" customHeight="1" thickBot="1" x14ac:dyDescent="0.55000000000000004">
      <c r="A26243" s="526"/>
      <c r="B26243" s="217">
        <f t="shared" si="45383"/>
        <v>814</v>
      </c>
      <c r="D26243" s="356" t="str">
        <f t="shared" ref="D26243" si="45488">INT((D26242-D$10559-1)/49+1)&amp;"/"&amp;MOD(INT((D26242-D$10559-1)/7),7)+1&amp;"/"&amp;MOD(D26242-D$10559-1,7)+1</f>
        <v>81/1/1</v>
      </c>
      <c r="E26243" s="214"/>
      <c r="F26243" s="197">
        <v>4</v>
      </c>
      <c r="G26243" s="209" t="s">
        <v>605</v>
      </c>
      <c r="R26243" s="200"/>
    </row>
    <row r="26244" spans="1:18" ht="14.6" customHeight="1" x14ac:dyDescent="0.5">
      <c r="A26244" s="524" t="s">
        <v>1279</v>
      </c>
      <c r="B26244" s="217" t="s">
        <v>1188</v>
      </c>
      <c r="D26244" s="357" t="str">
        <f t="shared" ref="D26244" si="45489">IF(MOD(D26242-D$10559-1,49)=0,"Jub",IF(MOD(D26242-D$10559,7)=0,"Sab","Yr"))&amp;" "&amp;IF(MOD(D26242-D$10559-1,49)=0,INT(D26242-D$10559-1)/49,"")</f>
        <v>Jub 80</v>
      </c>
      <c r="E26244" s="201">
        <f t="shared" ref="E26244" si="45490">E26240+1</f>
        <v>2480</v>
      </c>
      <c r="F26244" s="197">
        <v>1</v>
      </c>
      <c r="G26244" s="203" t="s">
        <v>288</v>
      </c>
      <c r="R26244" s="200"/>
    </row>
    <row r="26245" spans="1:18" ht="14.6" customHeight="1" x14ac:dyDescent="0.5">
      <c r="A26245" s="525" t="s">
        <v>1280</v>
      </c>
      <c r="B26245" s="202">
        <f t="shared" ref="B26245" si="45491">B26241+1</f>
        <v>3255</v>
      </c>
      <c r="D26245" s="358" t="str">
        <f t="shared" ref="D26245" si="45492">D26241</f>
        <v>Exodus</v>
      </c>
      <c r="E26245" s="212" t="str">
        <f t="shared" ref="E26245" si="45493">E26241</f>
        <v>AD</v>
      </c>
      <c r="F26245" s="197">
        <v>2</v>
      </c>
      <c r="G26245" s="206" t="s">
        <v>604</v>
      </c>
      <c r="R26245" s="200"/>
    </row>
    <row r="26246" spans="1:18" ht="14.6" customHeight="1" x14ac:dyDescent="0.5">
      <c r="A26246" s="523">
        <f t="shared" ref="A26246" si="45494">A26242+1</f>
        <v>3233</v>
      </c>
      <c r="B26246" s="216" t="str">
        <f t="shared" si="45392"/>
        <v>Olympiad</v>
      </c>
      <c r="D26246" s="356">
        <f t="shared" ref="D26246" si="45495">D26242+1</f>
        <v>3962</v>
      </c>
      <c r="E26246" s="212"/>
      <c r="F26246" s="197">
        <v>3</v>
      </c>
      <c r="G26246" s="208" t="s">
        <v>287</v>
      </c>
      <c r="R26246" s="200"/>
    </row>
    <row r="26247" spans="1:18" ht="14.6" customHeight="1" thickBot="1" x14ac:dyDescent="0.55000000000000004">
      <c r="A26247" s="526"/>
      <c r="B26247" s="217">
        <f t="shared" si="45392"/>
        <v>814</v>
      </c>
      <c r="D26247" s="217" t="str">
        <f t="shared" ref="D26247" si="45496">INT((D26246-D$10559-1)/49+1)&amp;"/"&amp;MOD(INT((D26246-D$10559-1)/7),7)+1&amp;"/"&amp;MOD(D26246-D$10559-1,7)+1</f>
        <v>81/1/2</v>
      </c>
      <c r="E26247" s="214"/>
      <c r="F26247" s="197">
        <v>4</v>
      </c>
      <c r="G26247" s="209" t="s">
        <v>605</v>
      </c>
      <c r="R26247" s="200"/>
    </row>
    <row r="26248" spans="1:18" ht="14.6" customHeight="1" x14ac:dyDescent="0.5">
      <c r="A26248" s="524" t="s">
        <v>1279</v>
      </c>
      <c r="B26248" s="217" t="s">
        <v>1189</v>
      </c>
      <c r="D26248" s="202" t="str">
        <f t="shared" ref="D26248" si="45497">IF(MOD(D26246-D$10559-1,49)=0,"Jub",IF(MOD(D26246-D$10559,7)=0,"Sab","Yr"))&amp;" "&amp;IF(MOD(D26246-D$10559-1,49)=0,INT(D26246-D$10559-1)/49,"")</f>
        <v xml:space="preserve">Yr </v>
      </c>
      <c r="E26248" s="201">
        <f t="shared" ref="E26248" si="45498">E26244+1</f>
        <v>2481</v>
      </c>
      <c r="F26248" s="197">
        <v>1</v>
      </c>
      <c r="G26248" s="203" t="s">
        <v>288</v>
      </c>
      <c r="R26248" s="200"/>
    </row>
    <row r="26249" spans="1:18" ht="14.6" customHeight="1" x14ac:dyDescent="0.5">
      <c r="A26249" s="525" t="s">
        <v>1280</v>
      </c>
      <c r="B26249" s="202">
        <f t="shared" ref="B26249" si="45499">B26245+1</f>
        <v>3256</v>
      </c>
      <c r="D26249" s="216" t="str">
        <f t="shared" ref="D26249" si="45500">D26245</f>
        <v>Exodus</v>
      </c>
      <c r="E26249" s="212" t="str">
        <f t="shared" ref="E26249" si="45501">E26245</f>
        <v>AD</v>
      </c>
      <c r="F26249" s="197">
        <v>2</v>
      </c>
      <c r="G26249" s="206" t="s">
        <v>604</v>
      </c>
      <c r="R26249" s="200"/>
    </row>
    <row r="26250" spans="1:18" ht="14.6" customHeight="1" x14ac:dyDescent="0.5">
      <c r="A26250" s="523">
        <f t="shared" ref="A26250" si="45502">A26246+1</f>
        <v>3234</v>
      </c>
      <c r="B26250" s="216" t="str">
        <f t="shared" ref="B26250" si="45503">B26246</f>
        <v>Olympiad</v>
      </c>
      <c r="D26250" s="217">
        <f t="shared" ref="D26250" si="45504">D26246+1</f>
        <v>3963</v>
      </c>
      <c r="E26250" s="212"/>
      <c r="F26250" s="197">
        <v>3</v>
      </c>
      <c r="G26250" s="208" t="s">
        <v>287</v>
      </c>
      <c r="R26250" s="200"/>
    </row>
    <row r="26251" spans="1:18" ht="14.6" customHeight="1" thickBot="1" x14ac:dyDescent="0.55000000000000004">
      <c r="A26251" s="526"/>
      <c r="B26251" s="217">
        <f t="shared" ref="B26251" si="45505">B26247+1</f>
        <v>815</v>
      </c>
      <c r="D26251" s="217" t="str">
        <f t="shared" ref="D26251" si="45506">INT((D26250-D$10559-1)/49+1)&amp;"/"&amp;MOD(INT((D26250-D$10559-1)/7),7)+1&amp;"/"&amp;MOD(D26250-D$10559-1,7)+1</f>
        <v>81/1/3</v>
      </c>
      <c r="E26251" s="214"/>
      <c r="F26251" s="197">
        <v>4</v>
      </c>
      <c r="G26251" s="209" t="s">
        <v>605</v>
      </c>
      <c r="R26251" s="200"/>
    </row>
    <row r="26252" spans="1:18" ht="14.6" customHeight="1" x14ac:dyDescent="0.5">
      <c r="A26252" s="524" t="s">
        <v>1279</v>
      </c>
      <c r="B26252" s="217" t="s">
        <v>1186</v>
      </c>
      <c r="D26252" s="202" t="str">
        <f t="shared" ref="D26252" si="45507">IF(MOD(D26250-D$10559-1,49)=0,"Jub",IF(MOD(D26250-D$10559,7)=0,"Sab","Yr"))&amp;" "&amp;IF(MOD(D26250-D$10559-1,49)=0,INT(D26250-D$10559-1)/49,"")</f>
        <v xml:space="preserve">Yr </v>
      </c>
      <c r="E26252" s="201">
        <f t="shared" ref="E26252" si="45508">E26248+1</f>
        <v>2482</v>
      </c>
      <c r="F26252" s="197">
        <v>1</v>
      </c>
      <c r="G26252" s="203" t="s">
        <v>288</v>
      </c>
      <c r="R26252" s="200"/>
    </row>
    <row r="26253" spans="1:18" ht="14.6" customHeight="1" x14ac:dyDescent="0.5">
      <c r="A26253" s="525" t="s">
        <v>1280</v>
      </c>
      <c r="B26253" s="202">
        <f t="shared" ref="B26253" si="45509">B26249+1</f>
        <v>3257</v>
      </c>
      <c r="D26253" s="216" t="str">
        <f t="shared" ref="D26253" si="45510">D26249</f>
        <v>Exodus</v>
      </c>
      <c r="E26253" s="212" t="str">
        <f t="shared" ref="E26253" si="45511">E26249</f>
        <v>AD</v>
      </c>
      <c r="F26253" s="197">
        <v>2</v>
      </c>
      <c r="G26253" s="206" t="s">
        <v>604</v>
      </c>
      <c r="R26253" s="200"/>
    </row>
    <row r="26254" spans="1:18" ht="14.6" customHeight="1" x14ac:dyDescent="0.5">
      <c r="A26254" s="523">
        <f t="shared" ref="A26254" si="45512">A26250+1</f>
        <v>3235</v>
      </c>
      <c r="B26254" s="216" t="str">
        <f t="shared" ref="B26254:B26303" si="45513">B26250</f>
        <v>Olympiad</v>
      </c>
      <c r="D26254" s="217">
        <f t="shared" ref="D26254" si="45514">D26250+1</f>
        <v>3964</v>
      </c>
      <c r="E26254" s="212"/>
      <c r="F26254" s="197">
        <v>3</v>
      </c>
      <c r="G26254" s="208" t="s">
        <v>287</v>
      </c>
      <c r="R26254" s="200"/>
    </row>
    <row r="26255" spans="1:18" ht="14.6" customHeight="1" thickBot="1" x14ac:dyDescent="0.55000000000000004">
      <c r="A26255" s="526"/>
      <c r="B26255" s="217">
        <f t="shared" si="45513"/>
        <v>815</v>
      </c>
      <c r="D26255" s="217" t="str">
        <f t="shared" ref="D26255" si="45515">INT((D26254-D$10559-1)/49+1)&amp;"/"&amp;MOD(INT((D26254-D$10559-1)/7),7)+1&amp;"/"&amp;MOD(D26254-D$10559-1,7)+1</f>
        <v>81/1/4</v>
      </c>
      <c r="E26255" s="214"/>
      <c r="F26255" s="197">
        <v>4</v>
      </c>
      <c r="G26255" s="209" t="s">
        <v>605</v>
      </c>
      <c r="R26255" s="200"/>
    </row>
    <row r="26256" spans="1:18" ht="14.6" customHeight="1" x14ac:dyDescent="0.5">
      <c r="A26256" s="524" t="s">
        <v>1279</v>
      </c>
      <c r="B26256" s="217" t="s">
        <v>1187</v>
      </c>
      <c r="D26256" s="202" t="str">
        <f t="shared" ref="D26256" si="45516">IF(MOD(D26254-D$10559-1,49)=0,"Jub",IF(MOD(D26254-D$10559,7)=0,"Sab","Yr"))&amp;" "&amp;IF(MOD(D26254-D$10559-1,49)=0,INT(D26254-D$10559-1)/49,"")</f>
        <v xml:space="preserve">Yr </v>
      </c>
      <c r="E26256" s="201">
        <f t="shared" ref="E26256" si="45517">E26252+1</f>
        <v>2483</v>
      </c>
      <c r="F26256" s="197">
        <v>1</v>
      </c>
      <c r="G26256" s="203" t="s">
        <v>288</v>
      </c>
      <c r="R26256" s="200"/>
    </row>
    <row r="26257" spans="1:18" ht="14.6" customHeight="1" x14ac:dyDescent="0.5">
      <c r="A26257" s="525" t="s">
        <v>1280</v>
      </c>
      <c r="B26257" s="202">
        <f t="shared" ref="B26257" si="45518">B26253+1</f>
        <v>3258</v>
      </c>
      <c r="D26257" s="216" t="str">
        <f t="shared" ref="D26257" si="45519">D26253</f>
        <v>Exodus</v>
      </c>
      <c r="E26257" s="212" t="str">
        <f t="shared" ref="E26257" si="45520">E26253</f>
        <v>AD</v>
      </c>
      <c r="F26257" s="197">
        <v>2</v>
      </c>
      <c r="G26257" s="206" t="s">
        <v>604</v>
      </c>
      <c r="R26257" s="200"/>
    </row>
    <row r="26258" spans="1:18" ht="14.6" customHeight="1" x14ac:dyDescent="0.5">
      <c r="A26258" s="523">
        <f t="shared" ref="A26258" si="45521">A26254+1</f>
        <v>3236</v>
      </c>
      <c r="B26258" s="216" t="str">
        <f t="shared" ref="B26258:B26307" si="45522">B26254</f>
        <v>Olympiad</v>
      </c>
      <c r="D26258" s="217">
        <f t="shared" ref="D26258" si="45523">D26254+1</f>
        <v>3965</v>
      </c>
      <c r="E26258" s="212"/>
      <c r="F26258" s="197">
        <v>3</v>
      </c>
      <c r="G26258" s="208" t="s">
        <v>287</v>
      </c>
      <c r="R26258" s="200"/>
    </row>
    <row r="26259" spans="1:18" ht="14.6" customHeight="1" thickBot="1" x14ac:dyDescent="0.55000000000000004">
      <c r="A26259" s="526"/>
      <c r="B26259" s="217">
        <f t="shared" si="45522"/>
        <v>815</v>
      </c>
      <c r="D26259" s="217" t="str">
        <f t="shared" ref="D26259" si="45524">INT((D26258-D$10559-1)/49+1)&amp;"/"&amp;MOD(INT((D26258-D$10559-1)/7),7)+1&amp;"/"&amp;MOD(D26258-D$10559-1,7)+1</f>
        <v>81/1/5</v>
      </c>
      <c r="E26259" s="214"/>
      <c r="F26259" s="197">
        <v>4</v>
      </c>
      <c r="G26259" s="209" t="s">
        <v>605</v>
      </c>
      <c r="R26259" s="200"/>
    </row>
    <row r="26260" spans="1:18" ht="14.6" customHeight="1" x14ac:dyDescent="0.5">
      <c r="A26260" s="524" t="s">
        <v>1279</v>
      </c>
      <c r="B26260" s="217" t="s">
        <v>1188</v>
      </c>
      <c r="D26260" s="202" t="str">
        <f t="shared" ref="D26260" si="45525">IF(MOD(D26258-D$10559-1,49)=0,"Jub",IF(MOD(D26258-D$10559,7)=0,"Sab","Yr"))&amp;" "&amp;IF(MOD(D26258-D$10559-1,49)=0,INT(D26258-D$10559-1)/49,"")</f>
        <v xml:space="preserve">Yr </v>
      </c>
      <c r="E26260" s="201">
        <f t="shared" ref="E26260" si="45526">E26256+1</f>
        <v>2484</v>
      </c>
      <c r="F26260" s="197">
        <v>1</v>
      </c>
      <c r="G26260" s="203" t="s">
        <v>288</v>
      </c>
      <c r="R26260" s="200"/>
    </row>
    <row r="26261" spans="1:18" ht="14.6" customHeight="1" x14ac:dyDescent="0.5">
      <c r="A26261" s="525" t="s">
        <v>1280</v>
      </c>
      <c r="B26261" s="202">
        <f t="shared" ref="B26261" si="45527">B26257+1</f>
        <v>3259</v>
      </c>
      <c r="D26261" s="216" t="str">
        <f t="shared" ref="D26261" si="45528">D26257</f>
        <v>Exodus</v>
      </c>
      <c r="E26261" s="212" t="str">
        <f t="shared" ref="E26261" si="45529">E26257</f>
        <v>AD</v>
      </c>
      <c r="F26261" s="197">
        <v>2</v>
      </c>
      <c r="G26261" s="206" t="s">
        <v>604</v>
      </c>
      <c r="R26261" s="200"/>
    </row>
    <row r="26262" spans="1:18" ht="14.6" customHeight="1" x14ac:dyDescent="0.5">
      <c r="A26262" s="523">
        <f t="shared" ref="A26262" si="45530">A26258+1</f>
        <v>3237</v>
      </c>
      <c r="B26262" s="216" t="str">
        <f t="shared" ref="B26262:B26311" si="45531">B26258</f>
        <v>Olympiad</v>
      </c>
      <c r="D26262" s="217">
        <f t="shared" ref="D26262" si="45532">D26258+1</f>
        <v>3966</v>
      </c>
      <c r="E26262" s="212"/>
      <c r="F26262" s="197">
        <v>3</v>
      </c>
      <c r="G26262" s="208" t="s">
        <v>287</v>
      </c>
      <c r="R26262" s="200"/>
    </row>
    <row r="26263" spans="1:18" ht="14.6" customHeight="1" thickBot="1" x14ac:dyDescent="0.55000000000000004">
      <c r="A26263" s="526"/>
      <c r="B26263" s="217">
        <f t="shared" si="45531"/>
        <v>815</v>
      </c>
      <c r="D26263" s="217" t="str">
        <f t="shared" ref="D26263" si="45533">INT((D26262-D$10559-1)/49+1)&amp;"/"&amp;MOD(INT((D26262-D$10559-1)/7),7)+1&amp;"/"&amp;MOD(D26262-D$10559-1,7)+1</f>
        <v>81/1/6</v>
      </c>
      <c r="E26263" s="214"/>
      <c r="F26263" s="197">
        <v>4</v>
      </c>
      <c r="G26263" s="209" t="s">
        <v>605</v>
      </c>
      <c r="R26263" s="200"/>
    </row>
    <row r="26264" spans="1:18" ht="14.6" customHeight="1" x14ac:dyDescent="0.5">
      <c r="A26264" s="524" t="s">
        <v>1279</v>
      </c>
      <c r="B26264" s="217" t="s">
        <v>1189</v>
      </c>
      <c r="D26264" s="202" t="str">
        <f t="shared" ref="D26264" si="45534">IF(MOD(D26262-D$10559-1,49)=0,"Jub",IF(MOD(D26262-D$10559,7)=0,"Sab","Yr"))&amp;" "&amp;IF(MOD(D26262-D$10559-1,49)=0,INT(D26262-D$10559-1)/49,"")</f>
        <v xml:space="preserve">Yr </v>
      </c>
      <c r="E26264" s="201">
        <f t="shared" ref="E26264" si="45535">E26260+1</f>
        <v>2485</v>
      </c>
      <c r="F26264" s="197">
        <v>1</v>
      </c>
      <c r="G26264" s="203" t="s">
        <v>288</v>
      </c>
      <c r="R26264" s="200"/>
    </row>
    <row r="26265" spans="1:18" ht="14.6" customHeight="1" x14ac:dyDescent="0.5">
      <c r="A26265" s="525" t="s">
        <v>1280</v>
      </c>
      <c r="B26265" s="202">
        <f t="shared" ref="B26265" si="45536">B26261+1</f>
        <v>3260</v>
      </c>
      <c r="D26265" s="216" t="str">
        <f t="shared" ref="D26265" si="45537">D26261</f>
        <v>Exodus</v>
      </c>
      <c r="E26265" s="212" t="str">
        <f t="shared" ref="E26265" si="45538">E26261</f>
        <v>AD</v>
      </c>
      <c r="F26265" s="197">
        <v>2</v>
      </c>
      <c r="G26265" s="206" t="s">
        <v>604</v>
      </c>
      <c r="R26265" s="200"/>
    </row>
    <row r="26266" spans="1:18" ht="14.6" customHeight="1" x14ac:dyDescent="0.5">
      <c r="A26266" s="523">
        <f t="shared" ref="A26266" si="45539">A26262+1</f>
        <v>3238</v>
      </c>
      <c r="B26266" s="216" t="str">
        <f t="shared" ref="B26266" si="45540">B26262</f>
        <v>Olympiad</v>
      </c>
      <c r="D26266" s="217">
        <f t="shared" ref="D26266" si="45541">D26262+1</f>
        <v>3967</v>
      </c>
      <c r="E26266" s="212"/>
      <c r="F26266" s="197">
        <v>3</v>
      </c>
      <c r="G26266" s="208" t="s">
        <v>287</v>
      </c>
      <c r="R26266" s="200"/>
    </row>
    <row r="26267" spans="1:18" ht="14.6" customHeight="1" thickBot="1" x14ac:dyDescent="0.55000000000000004">
      <c r="A26267" s="526"/>
      <c r="B26267" s="217">
        <f t="shared" ref="B26267" si="45542">B26263+1</f>
        <v>816</v>
      </c>
      <c r="D26267" s="359" t="str">
        <f t="shared" ref="D26267" si="45543">INT((D26266-D$10559-1)/49+1)&amp;"/"&amp;MOD(INT((D26266-D$10559-1)/7),7)+1&amp;"/"&amp;MOD(D26266-D$10559-1,7)+1</f>
        <v>81/1/7</v>
      </c>
      <c r="E26267" s="214"/>
      <c r="F26267" s="197">
        <v>4</v>
      </c>
      <c r="G26267" s="209" t="s">
        <v>605</v>
      </c>
      <c r="R26267" s="200"/>
    </row>
    <row r="26268" spans="1:18" ht="14.6" customHeight="1" x14ac:dyDescent="0.5">
      <c r="A26268" s="524" t="s">
        <v>1279</v>
      </c>
      <c r="B26268" s="217" t="s">
        <v>1186</v>
      </c>
      <c r="D26268" s="360" t="str">
        <f t="shared" ref="D26268" si="45544">IF(MOD(D26266-D$10559-1,49)=0,"Jub",IF(MOD(D26266-D$10559,7)=0,"Sab","Yr"))&amp;" "&amp;IF(MOD(D26266-D$10559-1,49)=0,INT(D26266-D$10559-1)/49,"")</f>
        <v xml:space="preserve">Sab </v>
      </c>
      <c r="E26268" s="201">
        <f t="shared" ref="E26268" si="45545">E26264+1</f>
        <v>2486</v>
      </c>
      <c r="F26268" s="197">
        <v>1</v>
      </c>
      <c r="G26268" s="203" t="s">
        <v>288</v>
      </c>
      <c r="R26268" s="200"/>
    </row>
    <row r="26269" spans="1:18" ht="14.6" customHeight="1" x14ac:dyDescent="0.5">
      <c r="A26269" s="525" t="s">
        <v>1280</v>
      </c>
      <c r="B26269" s="202">
        <f t="shared" ref="B26269" si="45546">B26265+1</f>
        <v>3261</v>
      </c>
      <c r="D26269" s="361" t="str">
        <f t="shared" ref="D26269" si="45547">D26265</f>
        <v>Exodus</v>
      </c>
      <c r="E26269" s="212" t="str">
        <f t="shared" ref="E26269" si="45548">E26265</f>
        <v>AD</v>
      </c>
      <c r="F26269" s="197">
        <v>2</v>
      </c>
      <c r="G26269" s="206" t="s">
        <v>604</v>
      </c>
      <c r="R26269" s="200"/>
    </row>
    <row r="26270" spans="1:18" ht="14.6" customHeight="1" x14ac:dyDescent="0.5">
      <c r="A26270" s="523">
        <f t="shared" ref="A26270" si="45549">A26266+1</f>
        <v>3239</v>
      </c>
      <c r="B26270" s="216" t="str">
        <f t="shared" si="45513"/>
        <v>Olympiad</v>
      </c>
      <c r="D26270" s="359">
        <f t="shared" ref="D26270" si="45550">D26266+1</f>
        <v>3968</v>
      </c>
      <c r="E26270" s="212"/>
      <c r="F26270" s="197">
        <v>3</v>
      </c>
      <c r="G26270" s="208" t="s">
        <v>287</v>
      </c>
      <c r="R26270" s="200"/>
    </row>
    <row r="26271" spans="1:18" ht="14.6" customHeight="1" thickBot="1" x14ac:dyDescent="0.55000000000000004">
      <c r="A26271" s="526"/>
      <c r="B26271" s="217">
        <f t="shared" si="45513"/>
        <v>816</v>
      </c>
      <c r="D26271" s="217" t="str">
        <f t="shared" ref="D26271" si="45551">INT((D26270-D$10559-1)/49+1)&amp;"/"&amp;MOD(INT((D26270-D$10559-1)/7),7)+1&amp;"/"&amp;MOD(D26270-D$10559-1,7)+1</f>
        <v>81/2/1</v>
      </c>
      <c r="E26271" s="214"/>
      <c r="F26271" s="197">
        <v>4</v>
      </c>
      <c r="G26271" s="209" t="s">
        <v>605</v>
      </c>
      <c r="R26271" s="200"/>
    </row>
    <row r="26272" spans="1:18" ht="14.6" customHeight="1" x14ac:dyDescent="0.5">
      <c r="A26272" s="524" t="s">
        <v>1279</v>
      </c>
      <c r="B26272" s="217" t="s">
        <v>1187</v>
      </c>
      <c r="D26272" s="202" t="str">
        <f t="shared" ref="D26272" si="45552">IF(MOD(D26270-D$10559-1,49)=0,"Jub",IF(MOD(D26270-D$10559,7)=0,"Sab","Yr"))&amp;" "&amp;IF(MOD(D26270-D$10559-1,49)=0,INT(D26270-D$10559-1)/49,"")</f>
        <v xml:space="preserve">Yr </v>
      </c>
      <c r="E26272" s="201">
        <f t="shared" ref="E26272" si="45553">E26268+1</f>
        <v>2487</v>
      </c>
      <c r="F26272" s="197">
        <v>1</v>
      </c>
      <c r="G26272" s="203" t="s">
        <v>288</v>
      </c>
      <c r="R26272" s="200"/>
    </row>
    <row r="26273" spans="1:18" ht="14.6" customHeight="1" x14ac:dyDescent="0.5">
      <c r="A26273" s="525" t="s">
        <v>1280</v>
      </c>
      <c r="B26273" s="202">
        <f t="shared" ref="B26273" si="45554">B26269+1</f>
        <v>3262</v>
      </c>
      <c r="D26273" s="216" t="str">
        <f t="shared" ref="D26273" si="45555">D26269</f>
        <v>Exodus</v>
      </c>
      <c r="E26273" s="212" t="str">
        <f t="shared" ref="E26273" si="45556">E26269</f>
        <v>AD</v>
      </c>
      <c r="F26273" s="197">
        <v>2</v>
      </c>
      <c r="G26273" s="206" t="s">
        <v>604</v>
      </c>
      <c r="R26273" s="200"/>
    </row>
    <row r="26274" spans="1:18" ht="14.6" customHeight="1" x14ac:dyDescent="0.5">
      <c r="A26274" s="523">
        <f t="shared" ref="A26274" si="45557">A26270+1</f>
        <v>3240</v>
      </c>
      <c r="B26274" s="216" t="str">
        <f t="shared" si="45522"/>
        <v>Olympiad</v>
      </c>
      <c r="D26274" s="217">
        <f t="shared" ref="D26274" si="45558">D26270+1</f>
        <v>3969</v>
      </c>
      <c r="E26274" s="212"/>
      <c r="F26274" s="197">
        <v>3</v>
      </c>
      <c r="G26274" s="208" t="s">
        <v>287</v>
      </c>
      <c r="R26274" s="200"/>
    </row>
    <row r="26275" spans="1:18" ht="14.6" customHeight="1" thickBot="1" x14ac:dyDescent="0.55000000000000004">
      <c r="A26275" s="526"/>
      <c r="B26275" s="217">
        <f t="shared" si="45522"/>
        <v>816</v>
      </c>
      <c r="D26275" s="217" t="str">
        <f t="shared" ref="D26275" si="45559">INT((D26274-D$10559-1)/49+1)&amp;"/"&amp;MOD(INT((D26274-D$10559-1)/7),7)+1&amp;"/"&amp;MOD(D26274-D$10559-1,7)+1</f>
        <v>81/2/2</v>
      </c>
      <c r="E26275" s="214"/>
      <c r="F26275" s="197">
        <v>4</v>
      </c>
      <c r="G26275" s="209" t="s">
        <v>605</v>
      </c>
      <c r="R26275" s="200"/>
    </row>
    <row r="26276" spans="1:18" ht="14.6" customHeight="1" x14ac:dyDescent="0.5">
      <c r="A26276" s="524" t="s">
        <v>1279</v>
      </c>
      <c r="B26276" s="217" t="s">
        <v>1188</v>
      </c>
      <c r="D26276" s="202" t="str">
        <f t="shared" ref="D26276" si="45560">IF(MOD(D26274-D$10559-1,49)=0,"Jub",IF(MOD(D26274-D$10559,7)=0,"Sab","Yr"))&amp;" "&amp;IF(MOD(D26274-D$10559-1,49)=0,INT(D26274-D$10559-1)/49,"")</f>
        <v xml:space="preserve">Yr </v>
      </c>
      <c r="E26276" s="201">
        <f t="shared" ref="E26276" si="45561">E26272+1</f>
        <v>2488</v>
      </c>
      <c r="F26276" s="197">
        <v>1</v>
      </c>
      <c r="G26276" s="203" t="s">
        <v>288</v>
      </c>
      <c r="R26276" s="200"/>
    </row>
    <row r="26277" spans="1:18" ht="14.6" customHeight="1" x14ac:dyDescent="0.5">
      <c r="A26277" s="525" t="s">
        <v>1280</v>
      </c>
      <c r="B26277" s="202">
        <f t="shared" ref="B26277" si="45562">B26273+1</f>
        <v>3263</v>
      </c>
      <c r="D26277" s="216" t="str">
        <f t="shared" ref="D26277" si="45563">D26273</f>
        <v>Exodus</v>
      </c>
      <c r="E26277" s="212" t="str">
        <f t="shared" ref="E26277" si="45564">E26273</f>
        <v>AD</v>
      </c>
      <c r="F26277" s="197">
        <v>2</v>
      </c>
      <c r="G26277" s="206" t="s">
        <v>604</v>
      </c>
      <c r="R26277" s="200"/>
    </row>
    <row r="26278" spans="1:18" ht="14.6" customHeight="1" x14ac:dyDescent="0.5">
      <c r="A26278" s="523">
        <f t="shared" ref="A26278" si="45565">A26274+1</f>
        <v>3241</v>
      </c>
      <c r="B26278" s="216" t="str">
        <f t="shared" si="45531"/>
        <v>Olympiad</v>
      </c>
      <c r="D26278" s="217">
        <f t="shared" ref="D26278" si="45566">D26274+1</f>
        <v>3970</v>
      </c>
      <c r="E26278" s="212"/>
      <c r="F26278" s="197">
        <v>3</v>
      </c>
      <c r="G26278" s="208" t="s">
        <v>287</v>
      </c>
      <c r="R26278" s="200"/>
    </row>
    <row r="26279" spans="1:18" ht="14.6" customHeight="1" thickBot="1" x14ac:dyDescent="0.55000000000000004">
      <c r="A26279" s="526"/>
      <c r="B26279" s="217">
        <f t="shared" si="45531"/>
        <v>816</v>
      </c>
      <c r="D26279" s="217" t="str">
        <f t="shared" ref="D26279" si="45567">INT((D26278-D$10559-1)/49+1)&amp;"/"&amp;MOD(INT((D26278-D$10559-1)/7),7)+1&amp;"/"&amp;MOD(D26278-D$10559-1,7)+1</f>
        <v>81/2/3</v>
      </c>
      <c r="E26279" s="214"/>
      <c r="F26279" s="197">
        <v>4</v>
      </c>
      <c r="G26279" s="209" t="s">
        <v>605</v>
      </c>
      <c r="R26279" s="200"/>
    </row>
    <row r="26280" spans="1:18" ht="14.6" customHeight="1" x14ac:dyDescent="0.5">
      <c r="A26280" s="524" t="s">
        <v>1279</v>
      </c>
      <c r="B26280" s="217" t="s">
        <v>1189</v>
      </c>
      <c r="D26280" s="202" t="str">
        <f t="shared" ref="D26280" si="45568">IF(MOD(D26278-D$10559-1,49)=0,"Jub",IF(MOD(D26278-D$10559,7)=0,"Sab","Yr"))&amp;" "&amp;IF(MOD(D26278-D$10559-1,49)=0,INT(D26278-D$10559-1)/49,"")</f>
        <v xml:space="preserve">Yr </v>
      </c>
      <c r="E26280" s="201">
        <f t="shared" ref="E26280" si="45569">E26276+1</f>
        <v>2489</v>
      </c>
      <c r="F26280" s="197">
        <v>1</v>
      </c>
      <c r="G26280" s="203" t="s">
        <v>288</v>
      </c>
      <c r="R26280" s="200"/>
    </row>
    <row r="26281" spans="1:18" ht="14.6" customHeight="1" x14ac:dyDescent="0.5">
      <c r="A26281" s="525" t="s">
        <v>1280</v>
      </c>
      <c r="B26281" s="202">
        <f t="shared" ref="B26281" si="45570">B26277+1</f>
        <v>3264</v>
      </c>
      <c r="D26281" s="216" t="str">
        <f t="shared" ref="D26281" si="45571">D26277</f>
        <v>Exodus</v>
      </c>
      <c r="E26281" s="212" t="str">
        <f t="shared" ref="E26281" si="45572">E26277</f>
        <v>AD</v>
      </c>
      <c r="F26281" s="197">
        <v>2</v>
      </c>
      <c r="G26281" s="206" t="s">
        <v>604</v>
      </c>
      <c r="R26281" s="200"/>
    </row>
    <row r="26282" spans="1:18" ht="14.6" customHeight="1" x14ac:dyDescent="0.5">
      <c r="A26282" s="523">
        <f t="shared" ref="A26282" si="45573">A26278+1</f>
        <v>3242</v>
      </c>
      <c r="B26282" s="216" t="str">
        <f t="shared" ref="B26282" si="45574">B26278</f>
        <v>Olympiad</v>
      </c>
      <c r="D26282" s="217">
        <f t="shared" ref="D26282" si="45575">D26278+1</f>
        <v>3971</v>
      </c>
      <c r="E26282" s="212"/>
      <c r="F26282" s="197">
        <v>3</v>
      </c>
      <c r="G26282" s="208" t="s">
        <v>287</v>
      </c>
      <c r="R26282" s="200"/>
    </row>
    <row r="26283" spans="1:18" ht="14.6" customHeight="1" thickBot="1" x14ac:dyDescent="0.55000000000000004">
      <c r="A26283" s="526"/>
      <c r="B26283" s="217">
        <f t="shared" ref="B26283" si="45576">B26279+1</f>
        <v>817</v>
      </c>
      <c r="D26283" s="217" t="str">
        <f t="shared" ref="D26283" si="45577">INT((D26282-D$10559-1)/49+1)&amp;"/"&amp;MOD(INT((D26282-D$10559-1)/7),7)+1&amp;"/"&amp;MOD(D26282-D$10559-1,7)+1</f>
        <v>81/2/4</v>
      </c>
      <c r="E26283" s="214"/>
      <c r="F26283" s="197">
        <v>4</v>
      </c>
      <c r="G26283" s="209" t="s">
        <v>605</v>
      </c>
      <c r="R26283" s="200"/>
    </row>
    <row r="26284" spans="1:18" ht="14.6" customHeight="1" x14ac:dyDescent="0.5">
      <c r="A26284" s="524" t="s">
        <v>1279</v>
      </c>
      <c r="B26284" s="217" t="s">
        <v>1186</v>
      </c>
      <c r="D26284" s="202" t="str">
        <f t="shared" ref="D26284" si="45578">IF(MOD(D26282-D$10559-1,49)=0,"Jub",IF(MOD(D26282-D$10559,7)=0,"Sab","Yr"))&amp;" "&amp;IF(MOD(D26282-D$10559-1,49)=0,INT(D26282-D$10559-1)/49,"")</f>
        <v xml:space="preserve">Yr </v>
      </c>
      <c r="E26284" s="201">
        <f t="shared" ref="E26284" si="45579">E26280+1</f>
        <v>2490</v>
      </c>
      <c r="F26284" s="197">
        <v>1</v>
      </c>
      <c r="G26284" s="203" t="s">
        <v>288</v>
      </c>
      <c r="R26284" s="200"/>
    </row>
    <row r="26285" spans="1:18" ht="14.6" customHeight="1" x14ac:dyDescent="0.5">
      <c r="A26285" s="525" t="s">
        <v>1280</v>
      </c>
      <c r="B26285" s="202">
        <f t="shared" ref="B26285" si="45580">B26281+1</f>
        <v>3265</v>
      </c>
      <c r="D26285" s="216" t="str">
        <f t="shared" ref="D26285" si="45581">D26281</f>
        <v>Exodus</v>
      </c>
      <c r="E26285" s="212" t="str">
        <f t="shared" ref="E26285" si="45582">E26281</f>
        <v>AD</v>
      </c>
      <c r="F26285" s="197">
        <v>2</v>
      </c>
      <c r="G26285" s="206" t="s">
        <v>604</v>
      </c>
      <c r="R26285" s="200"/>
    </row>
    <row r="26286" spans="1:18" ht="14.6" customHeight="1" x14ac:dyDescent="0.5">
      <c r="A26286" s="523">
        <f t="shared" ref="A26286" si="45583">A26282+1</f>
        <v>3243</v>
      </c>
      <c r="B26286" s="216" t="str">
        <f t="shared" si="45513"/>
        <v>Olympiad</v>
      </c>
      <c r="D26286" s="217">
        <f t="shared" ref="D26286" si="45584">D26282+1</f>
        <v>3972</v>
      </c>
      <c r="E26286" s="212"/>
      <c r="F26286" s="197">
        <v>3</v>
      </c>
      <c r="G26286" s="208" t="s">
        <v>287</v>
      </c>
      <c r="R26286" s="200"/>
    </row>
    <row r="26287" spans="1:18" ht="14.6" customHeight="1" thickBot="1" x14ac:dyDescent="0.55000000000000004">
      <c r="A26287" s="526"/>
      <c r="B26287" s="217">
        <f t="shared" si="45513"/>
        <v>817</v>
      </c>
      <c r="D26287" s="217" t="str">
        <f t="shared" ref="D26287" si="45585">INT((D26286-D$10559-1)/49+1)&amp;"/"&amp;MOD(INT((D26286-D$10559-1)/7),7)+1&amp;"/"&amp;MOD(D26286-D$10559-1,7)+1</f>
        <v>81/2/5</v>
      </c>
      <c r="E26287" s="214"/>
      <c r="F26287" s="197">
        <v>4</v>
      </c>
      <c r="G26287" s="209" t="s">
        <v>605</v>
      </c>
      <c r="R26287" s="200"/>
    </row>
    <row r="26288" spans="1:18" ht="14.6" customHeight="1" x14ac:dyDescent="0.5">
      <c r="A26288" s="524" t="s">
        <v>1279</v>
      </c>
      <c r="B26288" s="217" t="s">
        <v>1187</v>
      </c>
      <c r="D26288" s="202" t="str">
        <f t="shared" ref="D26288" si="45586">IF(MOD(D26286-D$10559-1,49)=0,"Jub",IF(MOD(D26286-D$10559,7)=0,"Sab","Yr"))&amp;" "&amp;IF(MOD(D26286-D$10559-1,49)=0,INT(D26286-D$10559-1)/49,"")</f>
        <v xml:space="preserve">Yr </v>
      </c>
      <c r="E26288" s="201">
        <f t="shared" ref="E26288" si="45587">E26284+1</f>
        <v>2491</v>
      </c>
      <c r="F26288" s="197">
        <v>1</v>
      </c>
      <c r="G26288" s="203" t="s">
        <v>288</v>
      </c>
      <c r="R26288" s="200"/>
    </row>
    <row r="26289" spans="1:18" ht="14.6" customHeight="1" x14ac:dyDescent="0.5">
      <c r="A26289" s="525" t="s">
        <v>1280</v>
      </c>
      <c r="B26289" s="202">
        <f t="shared" ref="B26289" si="45588">B26285+1</f>
        <v>3266</v>
      </c>
      <c r="D26289" s="216" t="str">
        <f t="shared" ref="D26289" si="45589">D26285</f>
        <v>Exodus</v>
      </c>
      <c r="E26289" s="212" t="str">
        <f t="shared" ref="E26289" si="45590">E26285</f>
        <v>AD</v>
      </c>
      <c r="F26289" s="197">
        <v>2</v>
      </c>
      <c r="G26289" s="206" t="s">
        <v>604</v>
      </c>
      <c r="R26289" s="200"/>
    </row>
    <row r="26290" spans="1:18" ht="14.6" customHeight="1" x14ac:dyDescent="0.5">
      <c r="A26290" s="523">
        <f t="shared" ref="A26290" si="45591">A26286+1</f>
        <v>3244</v>
      </c>
      <c r="B26290" s="216" t="str">
        <f t="shared" si="45522"/>
        <v>Olympiad</v>
      </c>
      <c r="D26290" s="217">
        <f t="shared" ref="D26290" si="45592">D26286+1</f>
        <v>3973</v>
      </c>
      <c r="E26290" s="212"/>
      <c r="F26290" s="197">
        <v>3</v>
      </c>
      <c r="G26290" s="208" t="s">
        <v>287</v>
      </c>
      <c r="R26290" s="200"/>
    </row>
    <row r="26291" spans="1:18" ht="14.6" customHeight="1" thickBot="1" x14ac:dyDescent="0.55000000000000004">
      <c r="A26291" s="526"/>
      <c r="B26291" s="217">
        <f t="shared" si="45522"/>
        <v>817</v>
      </c>
      <c r="D26291" s="217" t="str">
        <f t="shared" ref="D26291" si="45593">INT((D26290-D$10559-1)/49+1)&amp;"/"&amp;MOD(INT((D26290-D$10559-1)/7),7)+1&amp;"/"&amp;MOD(D26290-D$10559-1,7)+1</f>
        <v>81/2/6</v>
      </c>
      <c r="E26291" s="214"/>
      <c r="F26291" s="197">
        <v>4</v>
      </c>
      <c r="G26291" s="209" t="s">
        <v>605</v>
      </c>
      <c r="R26291" s="200"/>
    </row>
    <row r="26292" spans="1:18" ht="14.6" customHeight="1" x14ac:dyDescent="0.5">
      <c r="A26292" s="524" t="s">
        <v>1279</v>
      </c>
      <c r="B26292" s="217" t="s">
        <v>1188</v>
      </c>
      <c r="D26292" s="202" t="str">
        <f t="shared" ref="D26292" si="45594">IF(MOD(D26290-D$10559-1,49)=0,"Jub",IF(MOD(D26290-D$10559,7)=0,"Sab","Yr"))&amp;" "&amp;IF(MOD(D26290-D$10559-1,49)=0,INT(D26290-D$10559-1)/49,"")</f>
        <v xml:space="preserve">Yr </v>
      </c>
      <c r="E26292" s="201">
        <f t="shared" ref="E26292" si="45595">E26288+1</f>
        <v>2492</v>
      </c>
      <c r="F26292" s="197">
        <v>1</v>
      </c>
      <c r="G26292" s="203" t="s">
        <v>288</v>
      </c>
      <c r="R26292" s="200"/>
    </row>
    <row r="26293" spans="1:18" ht="14.6" customHeight="1" x14ac:dyDescent="0.5">
      <c r="A26293" s="525" t="s">
        <v>1280</v>
      </c>
      <c r="B26293" s="202">
        <f t="shared" ref="B26293" si="45596">B26289+1</f>
        <v>3267</v>
      </c>
      <c r="D26293" s="216" t="str">
        <f t="shared" ref="D26293" si="45597">D26289</f>
        <v>Exodus</v>
      </c>
      <c r="E26293" s="212" t="str">
        <f t="shared" ref="E26293" si="45598">E26289</f>
        <v>AD</v>
      </c>
      <c r="F26293" s="197">
        <v>2</v>
      </c>
      <c r="G26293" s="206" t="s">
        <v>604</v>
      </c>
      <c r="R26293" s="200"/>
    </row>
    <row r="26294" spans="1:18" ht="14.6" customHeight="1" x14ac:dyDescent="0.5">
      <c r="A26294" s="523">
        <f t="shared" ref="A26294" si="45599">A26290+1</f>
        <v>3245</v>
      </c>
      <c r="B26294" s="216" t="str">
        <f t="shared" si="45531"/>
        <v>Olympiad</v>
      </c>
      <c r="D26294" s="217">
        <f t="shared" ref="D26294" si="45600">D26290+1</f>
        <v>3974</v>
      </c>
      <c r="E26294" s="212"/>
      <c r="F26294" s="197">
        <v>3</v>
      </c>
      <c r="G26294" s="208" t="s">
        <v>287</v>
      </c>
      <c r="R26294" s="200"/>
    </row>
    <row r="26295" spans="1:18" ht="14.6" customHeight="1" thickBot="1" x14ac:dyDescent="0.55000000000000004">
      <c r="A26295" s="526"/>
      <c r="B26295" s="217">
        <f t="shared" si="45531"/>
        <v>817</v>
      </c>
      <c r="D26295" s="359" t="str">
        <f t="shared" ref="D26295" si="45601">INT((D26294-D$10559-1)/49+1)&amp;"/"&amp;MOD(INT((D26294-D$10559-1)/7),7)+1&amp;"/"&amp;MOD(D26294-D$10559-1,7)+1</f>
        <v>81/2/7</v>
      </c>
      <c r="E26295" s="214"/>
      <c r="F26295" s="197">
        <v>4</v>
      </c>
      <c r="G26295" s="209" t="s">
        <v>605</v>
      </c>
      <c r="R26295" s="200"/>
    </row>
    <row r="26296" spans="1:18" ht="14.6" customHeight="1" x14ac:dyDescent="0.5">
      <c r="A26296" s="524" t="s">
        <v>1279</v>
      </c>
      <c r="B26296" s="217" t="s">
        <v>1189</v>
      </c>
      <c r="D26296" s="360" t="str">
        <f t="shared" ref="D26296" si="45602">IF(MOD(D26294-D$10559-1,49)=0,"Jub",IF(MOD(D26294-D$10559,7)=0,"Sab","Yr"))&amp;" "&amp;IF(MOD(D26294-D$10559-1,49)=0,INT(D26294-D$10559-1)/49,"")</f>
        <v xml:space="preserve">Sab </v>
      </c>
      <c r="E26296" s="201">
        <f t="shared" ref="E26296" si="45603">E26292+1</f>
        <v>2493</v>
      </c>
      <c r="F26296" s="197">
        <v>1</v>
      </c>
      <c r="G26296" s="203" t="s">
        <v>288</v>
      </c>
      <c r="R26296" s="200"/>
    </row>
    <row r="26297" spans="1:18" ht="14.6" customHeight="1" x14ac:dyDescent="0.5">
      <c r="A26297" s="525" t="s">
        <v>1280</v>
      </c>
      <c r="B26297" s="202">
        <f t="shared" ref="B26297" si="45604">B26293+1</f>
        <v>3268</v>
      </c>
      <c r="D26297" s="361" t="str">
        <f t="shared" ref="D26297" si="45605">D26293</f>
        <v>Exodus</v>
      </c>
      <c r="E26297" s="212" t="str">
        <f t="shared" ref="E26297" si="45606">E26293</f>
        <v>AD</v>
      </c>
      <c r="F26297" s="197">
        <v>2</v>
      </c>
      <c r="G26297" s="206" t="s">
        <v>604</v>
      </c>
      <c r="R26297" s="200"/>
    </row>
    <row r="26298" spans="1:18" ht="14.6" customHeight="1" x14ac:dyDescent="0.5">
      <c r="A26298" s="523">
        <f t="shared" ref="A26298" si="45607">A26294+1</f>
        <v>3246</v>
      </c>
      <c r="B26298" s="216" t="str">
        <f t="shared" ref="B26298" si="45608">B26294</f>
        <v>Olympiad</v>
      </c>
      <c r="D26298" s="359">
        <f t="shared" ref="D26298" si="45609">D26294+1</f>
        <v>3975</v>
      </c>
      <c r="E26298" s="212"/>
      <c r="F26298" s="197">
        <v>3</v>
      </c>
      <c r="G26298" s="208" t="s">
        <v>287</v>
      </c>
      <c r="R26298" s="200"/>
    </row>
    <row r="26299" spans="1:18" ht="14.6" customHeight="1" thickBot="1" x14ac:dyDescent="0.55000000000000004">
      <c r="A26299" s="526"/>
      <c r="B26299" s="217">
        <f t="shared" ref="B26299" si="45610">B26295+1</f>
        <v>818</v>
      </c>
      <c r="D26299" s="217" t="str">
        <f t="shared" ref="D26299" si="45611">INT((D26298-D$10559-1)/49+1)&amp;"/"&amp;MOD(INT((D26298-D$10559-1)/7),7)+1&amp;"/"&amp;MOD(D26298-D$10559-1,7)+1</f>
        <v>81/3/1</v>
      </c>
      <c r="E26299" s="214"/>
      <c r="F26299" s="197">
        <v>4</v>
      </c>
      <c r="G26299" s="209" t="s">
        <v>605</v>
      </c>
      <c r="R26299" s="200"/>
    </row>
    <row r="26300" spans="1:18" ht="14.6" customHeight="1" x14ac:dyDescent="0.5">
      <c r="A26300" s="524" t="s">
        <v>1279</v>
      </c>
      <c r="B26300" s="217" t="s">
        <v>1186</v>
      </c>
      <c r="D26300" s="202" t="str">
        <f t="shared" ref="D26300" si="45612">IF(MOD(D26298-D$10559-1,49)=0,"Jub",IF(MOD(D26298-D$10559,7)=0,"Sab","Yr"))&amp;" "&amp;IF(MOD(D26298-D$10559-1,49)=0,INT(D26298-D$10559-1)/49,"")</f>
        <v xml:space="preserve">Yr </v>
      </c>
      <c r="E26300" s="201">
        <f t="shared" ref="E26300" si="45613">E26296+1</f>
        <v>2494</v>
      </c>
      <c r="F26300" s="197">
        <v>1</v>
      </c>
      <c r="G26300" s="203" t="s">
        <v>288</v>
      </c>
      <c r="R26300" s="200"/>
    </row>
    <row r="26301" spans="1:18" ht="14.6" customHeight="1" x14ac:dyDescent="0.5">
      <c r="A26301" s="525" t="s">
        <v>1280</v>
      </c>
      <c r="B26301" s="202">
        <f t="shared" ref="B26301" si="45614">B26297+1</f>
        <v>3269</v>
      </c>
      <c r="D26301" s="216" t="str">
        <f t="shared" ref="D26301" si="45615">D26297</f>
        <v>Exodus</v>
      </c>
      <c r="E26301" s="212" t="str">
        <f t="shared" ref="E26301" si="45616">E26297</f>
        <v>AD</v>
      </c>
      <c r="F26301" s="197">
        <v>2</v>
      </c>
      <c r="G26301" s="206" t="s">
        <v>604</v>
      </c>
      <c r="R26301" s="200"/>
    </row>
    <row r="26302" spans="1:18" ht="14.6" customHeight="1" x14ac:dyDescent="0.5">
      <c r="A26302" s="523">
        <f t="shared" ref="A26302" si="45617">A26298+1</f>
        <v>3247</v>
      </c>
      <c r="B26302" s="216" t="str">
        <f t="shared" si="45513"/>
        <v>Olympiad</v>
      </c>
      <c r="D26302" s="217">
        <f t="shared" ref="D26302" si="45618">D26298+1</f>
        <v>3976</v>
      </c>
      <c r="E26302" s="212"/>
      <c r="F26302" s="197">
        <v>3</v>
      </c>
      <c r="G26302" s="208" t="s">
        <v>287</v>
      </c>
      <c r="R26302" s="200"/>
    </row>
    <row r="26303" spans="1:18" ht="14.6" customHeight="1" thickBot="1" x14ac:dyDescent="0.55000000000000004">
      <c r="A26303" s="526"/>
      <c r="B26303" s="217">
        <f t="shared" si="45513"/>
        <v>818</v>
      </c>
      <c r="D26303" s="217" t="str">
        <f t="shared" ref="D26303" si="45619">INT((D26302-D$10559-1)/49+1)&amp;"/"&amp;MOD(INT((D26302-D$10559-1)/7),7)+1&amp;"/"&amp;MOD(D26302-D$10559-1,7)+1</f>
        <v>81/3/2</v>
      </c>
      <c r="E26303" s="214"/>
      <c r="F26303" s="197">
        <v>4</v>
      </c>
      <c r="G26303" s="209" t="s">
        <v>605</v>
      </c>
      <c r="R26303" s="200"/>
    </row>
    <row r="26304" spans="1:18" ht="14.6" customHeight="1" x14ac:dyDescent="0.5">
      <c r="A26304" s="524" t="s">
        <v>1279</v>
      </c>
      <c r="B26304" s="217" t="s">
        <v>1187</v>
      </c>
      <c r="D26304" s="202" t="str">
        <f t="shared" ref="D26304" si="45620">IF(MOD(D26302-D$10559-1,49)=0,"Jub",IF(MOD(D26302-D$10559,7)=0,"Sab","Yr"))&amp;" "&amp;IF(MOD(D26302-D$10559-1,49)=0,INT(D26302-D$10559-1)/49,"")</f>
        <v xml:space="preserve">Yr </v>
      </c>
      <c r="E26304" s="201">
        <f t="shared" ref="E26304" si="45621">E26300+1</f>
        <v>2495</v>
      </c>
      <c r="F26304" s="197">
        <v>1</v>
      </c>
      <c r="G26304" s="203" t="s">
        <v>288</v>
      </c>
      <c r="R26304" s="200"/>
    </row>
    <row r="26305" spans="1:18" ht="14.6" customHeight="1" x14ac:dyDescent="0.5">
      <c r="A26305" s="525" t="s">
        <v>1280</v>
      </c>
      <c r="B26305" s="202">
        <f t="shared" ref="B26305" si="45622">B26301+1</f>
        <v>3270</v>
      </c>
      <c r="D26305" s="216" t="str">
        <f t="shared" ref="D26305" si="45623">D26301</f>
        <v>Exodus</v>
      </c>
      <c r="E26305" s="212" t="str">
        <f t="shared" ref="E26305" si="45624">E26301</f>
        <v>AD</v>
      </c>
      <c r="F26305" s="197">
        <v>2</v>
      </c>
      <c r="G26305" s="206" t="s">
        <v>604</v>
      </c>
      <c r="R26305" s="200"/>
    </row>
    <row r="26306" spans="1:18" ht="14.6" customHeight="1" x14ac:dyDescent="0.5">
      <c r="A26306" s="523">
        <f t="shared" ref="A26306" si="45625">A26302+1</f>
        <v>3248</v>
      </c>
      <c r="B26306" s="216" t="str">
        <f t="shared" si="45522"/>
        <v>Olympiad</v>
      </c>
      <c r="D26306" s="217">
        <f t="shared" ref="D26306" si="45626">D26302+1</f>
        <v>3977</v>
      </c>
      <c r="E26306" s="212"/>
      <c r="F26306" s="197">
        <v>3</v>
      </c>
      <c r="G26306" s="208" t="s">
        <v>287</v>
      </c>
      <c r="R26306" s="200"/>
    </row>
    <row r="26307" spans="1:18" ht="14.6" customHeight="1" thickBot="1" x14ac:dyDescent="0.55000000000000004">
      <c r="A26307" s="526"/>
      <c r="B26307" s="217">
        <f t="shared" si="45522"/>
        <v>818</v>
      </c>
      <c r="D26307" s="217" t="str">
        <f t="shared" ref="D26307" si="45627">INT((D26306-D$10559-1)/49+1)&amp;"/"&amp;MOD(INT((D26306-D$10559-1)/7),7)+1&amp;"/"&amp;MOD(D26306-D$10559-1,7)+1</f>
        <v>81/3/3</v>
      </c>
      <c r="E26307" s="214"/>
      <c r="F26307" s="197">
        <v>4</v>
      </c>
      <c r="G26307" s="209" t="s">
        <v>605</v>
      </c>
      <c r="R26307" s="200"/>
    </row>
    <row r="26308" spans="1:18" ht="14.6" customHeight="1" x14ac:dyDescent="0.5">
      <c r="A26308" s="524" t="s">
        <v>1279</v>
      </c>
      <c r="B26308" s="217" t="s">
        <v>1188</v>
      </c>
      <c r="D26308" s="202" t="str">
        <f t="shared" ref="D26308" si="45628">IF(MOD(D26306-D$10559-1,49)=0,"Jub",IF(MOD(D26306-D$10559,7)=0,"Sab","Yr"))&amp;" "&amp;IF(MOD(D26306-D$10559-1,49)=0,INT(D26306-D$10559-1)/49,"")</f>
        <v xml:space="preserve">Yr </v>
      </c>
      <c r="E26308" s="201">
        <f t="shared" ref="E26308" si="45629">E26304+1</f>
        <v>2496</v>
      </c>
      <c r="F26308" s="197">
        <v>1</v>
      </c>
      <c r="G26308" s="203" t="s">
        <v>288</v>
      </c>
      <c r="R26308" s="200"/>
    </row>
    <row r="26309" spans="1:18" ht="14.6" customHeight="1" x14ac:dyDescent="0.5">
      <c r="A26309" s="525" t="s">
        <v>1280</v>
      </c>
      <c r="B26309" s="202">
        <f t="shared" ref="B26309" si="45630">B26305+1</f>
        <v>3271</v>
      </c>
      <c r="D26309" s="216" t="str">
        <f t="shared" ref="D26309" si="45631">D26305</f>
        <v>Exodus</v>
      </c>
      <c r="E26309" s="212" t="str">
        <f t="shared" ref="E26309" si="45632">E26305</f>
        <v>AD</v>
      </c>
      <c r="F26309" s="197">
        <v>2</v>
      </c>
      <c r="G26309" s="206" t="s">
        <v>604</v>
      </c>
      <c r="R26309" s="200"/>
    </row>
    <row r="26310" spans="1:18" ht="14.6" customHeight="1" x14ac:dyDescent="0.5">
      <c r="A26310" s="523">
        <f t="shared" ref="A26310" si="45633">A26306+1</f>
        <v>3249</v>
      </c>
      <c r="B26310" s="216" t="str">
        <f t="shared" si="45531"/>
        <v>Olympiad</v>
      </c>
      <c r="D26310" s="217">
        <f t="shared" ref="D26310" si="45634">D26306+1</f>
        <v>3978</v>
      </c>
      <c r="E26310" s="212"/>
      <c r="F26310" s="197">
        <v>3</v>
      </c>
      <c r="G26310" s="208" t="s">
        <v>287</v>
      </c>
      <c r="R26310" s="200"/>
    </row>
    <row r="26311" spans="1:18" ht="14.6" customHeight="1" thickBot="1" x14ac:dyDescent="0.55000000000000004">
      <c r="A26311" s="526"/>
      <c r="B26311" s="217">
        <f t="shared" si="45531"/>
        <v>818</v>
      </c>
      <c r="D26311" s="217" t="str">
        <f t="shared" ref="D26311" si="45635">INT((D26310-D$10559-1)/49+1)&amp;"/"&amp;MOD(INT((D26310-D$10559-1)/7),7)+1&amp;"/"&amp;MOD(D26310-D$10559-1,7)+1</f>
        <v>81/3/4</v>
      </c>
      <c r="E26311" s="214"/>
      <c r="F26311" s="197">
        <v>4</v>
      </c>
      <c r="G26311" s="209" t="s">
        <v>605</v>
      </c>
      <c r="R26311" s="200"/>
    </row>
    <row r="26312" spans="1:18" ht="14.6" customHeight="1" x14ac:dyDescent="0.5">
      <c r="A26312" s="524" t="s">
        <v>1279</v>
      </c>
      <c r="B26312" s="217" t="s">
        <v>1189</v>
      </c>
      <c r="D26312" s="202" t="str">
        <f t="shared" ref="D26312" si="45636">IF(MOD(D26310-D$10559-1,49)=0,"Jub",IF(MOD(D26310-D$10559,7)=0,"Sab","Yr"))&amp;" "&amp;IF(MOD(D26310-D$10559-1,49)=0,INT(D26310-D$10559-1)/49,"")</f>
        <v xml:space="preserve">Yr </v>
      </c>
      <c r="E26312" s="201">
        <f t="shared" ref="E26312" si="45637">E26308+1</f>
        <v>2497</v>
      </c>
      <c r="F26312" s="197">
        <v>1</v>
      </c>
      <c r="G26312" s="203" t="s">
        <v>288</v>
      </c>
      <c r="R26312" s="200"/>
    </row>
    <row r="26313" spans="1:18" ht="14.6" customHeight="1" x14ac:dyDescent="0.5">
      <c r="A26313" s="525" t="s">
        <v>1280</v>
      </c>
      <c r="B26313" s="202">
        <f t="shared" ref="B26313" si="45638">B26309+1</f>
        <v>3272</v>
      </c>
      <c r="D26313" s="216" t="str">
        <f t="shared" ref="D26313" si="45639">D26309</f>
        <v>Exodus</v>
      </c>
      <c r="E26313" s="212" t="str">
        <f t="shared" ref="E26313" si="45640">E26309</f>
        <v>AD</v>
      </c>
      <c r="F26313" s="197">
        <v>2</v>
      </c>
      <c r="G26313" s="206" t="s">
        <v>604</v>
      </c>
      <c r="R26313" s="200"/>
    </row>
    <row r="26314" spans="1:18" ht="14.6" customHeight="1" x14ac:dyDescent="0.5">
      <c r="A26314" s="523">
        <f t="shared" ref="A26314" si="45641">A26310+1</f>
        <v>3250</v>
      </c>
      <c r="B26314" s="216" t="str">
        <f t="shared" ref="B26314" si="45642">B26310</f>
        <v>Olympiad</v>
      </c>
      <c r="D26314" s="217">
        <f t="shared" ref="D26314" si="45643">D26310+1</f>
        <v>3979</v>
      </c>
      <c r="E26314" s="212"/>
      <c r="F26314" s="197">
        <v>3</v>
      </c>
      <c r="G26314" s="208" t="s">
        <v>287</v>
      </c>
      <c r="R26314" s="200"/>
    </row>
    <row r="26315" spans="1:18" ht="14.6" customHeight="1" thickBot="1" x14ac:dyDescent="0.55000000000000004">
      <c r="A26315" s="526"/>
      <c r="B26315" s="217">
        <f t="shared" ref="B26315" si="45644">B26311+1</f>
        <v>819</v>
      </c>
      <c r="D26315" s="217" t="str">
        <f t="shared" ref="D26315" si="45645">INT((D26314-D$10559-1)/49+1)&amp;"/"&amp;MOD(INT((D26314-D$10559-1)/7),7)+1&amp;"/"&amp;MOD(D26314-D$10559-1,7)+1</f>
        <v>81/3/5</v>
      </c>
      <c r="E26315" s="214"/>
      <c r="F26315" s="197">
        <v>4</v>
      </c>
      <c r="G26315" s="209" t="s">
        <v>605</v>
      </c>
      <c r="R26315" s="200"/>
    </row>
    <row r="26316" spans="1:18" ht="14.6" customHeight="1" x14ac:dyDescent="0.5">
      <c r="A26316" s="524" t="s">
        <v>1279</v>
      </c>
      <c r="B26316" s="217" t="s">
        <v>1186</v>
      </c>
      <c r="D26316" s="202" t="str">
        <f t="shared" ref="D26316" si="45646">IF(MOD(D26314-D$10559-1,49)=0,"Jub",IF(MOD(D26314-D$10559,7)=0,"Sab","Yr"))&amp;" "&amp;IF(MOD(D26314-D$10559-1,49)=0,INT(D26314-D$10559-1)/49,"")</f>
        <v xml:space="preserve">Yr </v>
      </c>
      <c r="E26316" s="201">
        <f t="shared" ref="E26316" si="45647">E26312+1</f>
        <v>2498</v>
      </c>
      <c r="F26316" s="197">
        <v>1</v>
      </c>
      <c r="G26316" s="203" t="s">
        <v>288</v>
      </c>
      <c r="R26316" s="200"/>
    </row>
    <row r="26317" spans="1:18" ht="14.6" customHeight="1" x14ac:dyDescent="0.5">
      <c r="A26317" s="525" t="s">
        <v>1280</v>
      </c>
      <c r="B26317" s="202">
        <f t="shared" ref="B26317" si="45648">B26313+1</f>
        <v>3273</v>
      </c>
      <c r="D26317" s="216" t="str">
        <f t="shared" ref="D26317" si="45649">D26313</f>
        <v>Exodus</v>
      </c>
      <c r="E26317" s="212" t="str">
        <f t="shared" ref="E26317" si="45650">E26313</f>
        <v>AD</v>
      </c>
      <c r="F26317" s="197">
        <v>2</v>
      </c>
      <c r="G26317" s="206" t="s">
        <v>604</v>
      </c>
      <c r="R26317" s="200"/>
    </row>
    <row r="26318" spans="1:18" ht="14.6" customHeight="1" x14ac:dyDescent="0.5">
      <c r="A26318" s="523">
        <f t="shared" ref="A26318" si="45651">A26314+1</f>
        <v>3251</v>
      </c>
      <c r="B26318" s="216" t="str">
        <f t="shared" ref="B26318:B26367" si="45652">B26314</f>
        <v>Olympiad</v>
      </c>
      <c r="D26318" s="217">
        <f t="shared" ref="D26318" si="45653">D26314+1</f>
        <v>3980</v>
      </c>
      <c r="E26318" s="212"/>
      <c r="F26318" s="197">
        <v>3</v>
      </c>
      <c r="G26318" s="208" t="s">
        <v>287</v>
      </c>
      <c r="R26318" s="200"/>
    </row>
    <row r="26319" spans="1:18" ht="14.6" customHeight="1" thickBot="1" x14ac:dyDescent="0.55000000000000004">
      <c r="A26319" s="526"/>
      <c r="B26319" s="217">
        <f t="shared" si="45652"/>
        <v>819</v>
      </c>
      <c r="D26319" s="217" t="str">
        <f t="shared" ref="D26319" si="45654">INT((D26318-D$10559-1)/49+1)&amp;"/"&amp;MOD(INT((D26318-D$10559-1)/7),7)+1&amp;"/"&amp;MOD(D26318-D$10559-1,7)+1</f>
        <v>81/3/6</v>
      </c>
      <c r="E26319" s="214"/>
      <c r="F26319" s="197">
        <v>4</v>
      </c>
      <c r="G26319" s="209" t="s">
        <v>605</v>
      </c>
      <c r="R26319" s="200"/>
    </row>
    <row r="26320" spans="1:18" ht="14.6" customHeight="1" x14ac:dyDescent="0.5">
      <c r="A26320" s="524" t="s">
        <v>1279</v>
      </c>
      <c r="B26320" s="217" t="s">
        <v>1187</v>
      </c>
      <c r="D26320" s="202" t="str">
        <f t="shared" ref="D26320" si="45655">IF(MOD(D26318-D$10559-1,49)=0,"Jub",IF(MOD(D26318-D$10559,7)=0,"Sab","Yr"))&amp;" "&amp;IF(MOD(D26318-D$10559-1,49)=0,INT(D26318-D$10559-1)/49,"")</f>
        <v xml:space="preserve">Yr </v>
      </c>
      <c r="E26320" s="201">
        <f t="shared" ref="E26320" si="45656">E26316+1</f>
        <v>2499</v>
      </c>
      <c r="F26320" s="197">
        <v>1</v>
      </c>
      <c r="G26320" s="203" t="s">
        <v>288</v>
      </c>
      <c r="R26320" s="200"/>
    </row>
    <row r="26321" spans="1:18" ht="14.6" customHeight="1" x14ac:dyDescent="0.5">
      <c r="A26321" s="525" t="s">
        <v>1280</v>
      </c>
      <c r="B26321" s="202">
        <f t="shared" ref="B26321" si="45657">B26317+1</f>
        <v>3274</v>
      </c>
      <c r="D26321" s="216" t="str">
        <f t="shared" ref="D26321" si="45658">D26317</f>
        <v>Exodus</v>
      </c>
      <c r="E26321" s="212" t="str">
        <f t="shared" ref="E26321" si="45659">E26317</f>
        <v>AD</v>
      </c>
      <c r="F26321" s="197">
        <v>2</v>
      </c>
      <c r="G26321" s="206" t="s">
        <v>604</v>
      </c>
      <c r="R26321" s="200"/>
    </row>
    <row r="26322" spans="1:18" ht="14.6" customHeight="1" x14ac:dyDescent="0.5">
      <c r="A26322" s="523">
        <f t="shared" ref="A26322" si="45660">A26318+1</f>
        <v>3252</v>
      </c>
      <c r="B26322" s="216" t="str">
        <f t="shared" ref="B26322:B26371" si="45661">B26318</f>
        <v>Olympiad</v>
      </c>
      <c r="D26322" s="217">
        <f t="shared" ref="D26322" si="45662">D26318+1</f>
        <v>3981</v>
      </c>
      <c r="E26322" s="212"/>
      <c r="F26322" s="197">
        <v>3</v>
      </c>
      <c r="G26322" s="208" t="s">
        <v>287</v>
      </c>
      <c r="R26322" s="200"/>
    </row>
    <row r="26323" spans="1:18" ht="14.6" customHeight="1" thickBot="1" x14ac:dyDescent="0.55000000000000004">
      <c r="A26323" s="526"/>
      <c r="B26323" s="217">
        <f t="shared" si="45661"/>
        <v>819</v>
      </c>
      <c r="D26323" s="359" t="str">
        <f t="shared" ref="D26323" si="45663">INT((D26322-D$10559-1)/49+1)&amp;"/"&amp;MOD(INT((D26322-D$10559-1)/7),7)+1&amp;"/"&amp;MOD(D26322-D$10559-1,7)+1</f>
        <v>81/3/7</v>
      </c>
      <c r="E26323" s="214"/>
      <c r="F26323" s="197">
        <v>4</v>
      </c>
      <c r="G26323" s="209" t="s">
        <v>605</v>
      </c>
      <c r="R26323" s="200"/>
    </row>
    <row r="26324" spans="1:18" ht="14.6" customHeight="1" x14ac:dyDescent="0.5">
      <c r="A26324" s="524" t="s">
        <v>1279</v>
      </c>
      <c r="B26324" s="217" t="s">
        <v>1188</v>
      </c>
      <c r="D26324" s="360" t="str">
        <f t="shared" ref="D26324" si="45664">IF(MOD(D26322-D$10559-1,49)=0,"Jub",IF(MOD(D26322-D$10559,7)=0,"Sab","Yr"))&amp;" "&amp;IF(MOD(D26322-D$10559-1,49)=0,INT(D26322-D$10559-1)/49,"")</f>
        <v xml:space="preserve">Sab </v>
      </c>
      <c r="E26324" s="201">
        <f t="shared" ref="E26324" si="45665">E26320+1</f>
        <v>2500</v>
      </c>
      <c r="F26324" s="197">
        <v>1</v>
      </c>
      <c r="G26324" s="203" t="s">
        <v>288</v>
      </c>
      <c r="R26324" s="200"/>
    </row>
    <row r="26325" spans="1:18" ht="14.6" customHeight="1" x14ac:dyDescent="0.5">
      <c r="A26325" s="525" t="s">
        <v>1280</v>
      </c>
      <c r="B26325" s="202">
        <f t="shared" ref="B26325" si="45666">B26321+1</f>
        <v>3275</v>
      </c>
      <c r="D26325" s="361" t="str">
        <f t="shared" ref="D26325" si="45667">D26321</f>
        <v>Exodus</v>
      </c>
      <c r="E26325" s="212" t="str">
        <f t="shared" ref="E26325" si="45668">E26321</f>
        <v>AD</v>
      </c>
      <c r="F26325" s="197">
        <v>2</v>
      </c>
      <c r="G26325" s="206" t="s">
        <v>604</v>
      </c>
      <c r="R26325" s="200"/>
    </row>
    <row r="26326" spans="1:18" ht="14.6" customHeight="1" x14ac:dyDescent="0.5">
      <c r="A26326" s="523">
        <f t="shared" ref="A26326" si="45669">A26322+1</f>
        <v>3253</v>
      </c>
      <c r="B26326" s="216" t="str">
        <f t="shared" ref="B26326:B26375" si="45670">B26322</f>
        <v>Olympiad</v>
      </c>
      <c r="D26326" s="359">
        <f t="shared" ref="D26326" si="45671">D26322+1</f>
        <v>3982</v>
      </c>
      <c r="E26326" s="212"/>
      <c r="F26326" s="197">
        <v>3</v>
      </c>
      <c r="G26326" s="208" t="s">
        <v>287</v>
      </c>
      <c r="R26326" s="200"/>
    </row>
    <row r="26327" spans="1:18" ht="14.6" customHeight="1" thickBot="1" x14ac:dyDescent="0.55000000000000004">
      <c r="A26327" s="526"/>
      <c r="B26327" s="217">
        <f t="shared" si="45670"/>
        <v>819</v>
      </c>
      <c r="D26327" s="217" t="str">
        <f t="shared" ref="D26327" si="45672">INT((D26326-D$10559-1)/49+1)&amp;"/"&amp;MOD(INT((D26326-D$10559-1)/7),7)+1&amp;"/"&amp;MOD(D26326-D$10559-1,7)+1</f>
        <v>81/4/1</v>
      </c>
      <c r="E26327" s="214"/>
      <c r="F26327" s="197">
        <v>4</v>
      </c>
      <c r="G26327" s="209" t="s">
        <v>605</v>
      </c>
      <c r="R26327" s="200"/>
    </row>
    <row r="26328" spans="1:18" ht="14.6" customHeight="1" x14ac:dyDescent="0.5">
      <c r="A26328" s="524" t="s">
        <v>1279</v>
      </c>
      <c r="B26328" s="217" t="s">
        <v>1189</v>
      </c>
      <c r="D26328" s="202" t="str">
        <f t="shared" ref="D26328" si="45673">IF(MOD(D26326-D$10559-1,49)=0,"Jub",IF(MOD(D26326-D$10559,7)=0,"Sab","Yr"))&amp;" "&amp;IF(MOD(D26326-D$10559-1,49)=0,INT(D26326-D$10559-1)/49,"")</f>
        <v xml:space="preserve">Yr </v>
      </c>
      <c r="E26328" s="201">
        <f t="shared" ref="E26328" si="45674">E26324+1</f>
        <v>2501</v>
      </c>
      <c r="F26328" s="197">
        <v>1</v>
      </c>
      <c r="G26328" s="203" t="s">
        <v>288</v>
      </c>
      <c r="R26328" s="200"/>
    </row>
    <row r="26329" spans="1:18" ht="14.6" customHeight="1" x14ac:dyDescent="0.5">
      <c r="A26329" s="525" t="s">
        <v>1280</v>
      </c>
      <c r="B26329" s="202">
        <f t="shared" ref="B26329" si="45675">B26325+1</f>
        <v>3276</v>
      </c>
      <c r="D26329" s="216" t="str">
        <f t="shared" ref="D26329" si="45676">D26325</f>
        <v>Exodus</v>
      </c>
      <c r="E26329" s="212" t="str">
        <f t="shared" ref="E26329" si="45677">E26325</f>
        <v>AD</v>
      </c>
      <c r="F26329" s="197">
        <v>2</v>
      </c>
      <c r="G26329" s="206" t="s">
        <v>604</v>
      </c>
      <c r="R26329" s="200"/>
    </row>
    <row r="26330" spans="1:18" ht="14.6" customHeight="1" x14ac:dyDescent="0.5">
      <c r="A26330" s="523">
        <f t="shared" ref="A26330" si="45678">A26326+1</f>
        <v>3254</v>
      </c>
      <c r="B26330" s="216" t="str">
        <f t="shared" ref="B26330" si="45679">B26326</f>
        <v>Olympiad</v>
      </c>
      <c r="D26330" s="217">
        <f t="shared" ref="D26330" si="45680">D26326+1</f>
        <v>3983</v>
      </c>
      <c r="E26330" s="212"/>
      <c r="F26330" s="197">
        <v>3</v>
      </c>
      <c r="G26330" s="208" t="s">
        <v>287</v>
      </c>
      <c r="R26330" s="200"/>
    </row>
    <row r="26331" spans="1:18" ht="14.6" customHeight="1" thickBot="1" x14ac:dyDescent="0.55000000000000004">
      <c r="A26331" s="526"/>
      <c r="B26331" s="217">
        <f t="shared" ref="B26331" si="45681">B26327+1</f>
        <v>820</v>
      </c>
      <c r="D26331" s="217" t="str">
        <f t="shared" ref="D26331" si="45682">INT((D26330-D$10559-1)/49+1)&amp;"/"&amp;MOD(INT((D26330-D$10559-1)/7),7)+1&amp;"/"&amp;MOD(D26330-D$10559-1,7)+1</f>
        <v>81/4/2</v>
      </c>
      <c r="E26331" s="214"/>
      <c r="F26331" s="197">
        <v>4</v>
      </c>
      <c r="G26331" s="209" t="s">
        <v>605</v>
      </c>
      <c r="R26331" s="200"/>
    </row>
    <row r="26332" spans="1:18" ht="14.6" customHeight="1" x14ac:dyDescent="0.5">
      <c r="A26332" s="524" t="s">
        <v>1279</v>
      </c>
      <c r="B26332" s="217" t="s">
        <v>1186</v>
      </c>
      <c r="D26332" s="202" t="str">
        <f t="shared" ref="D26332" si="45683">IF(MOD(D26330-D$10559-1,49)=0,"Jub",IF(MOD(D26330-D$10559,7)=0,"Sab","Yr"))&amp;" "&amp;IF(MOD(D26330-D$10559-1,49)=0,INT(D26330-D$10559-1)/49,"")</f>
        <v xml:space="preserve">Yr </v>
      </c>
      <c r="E26332" s="201">
        <f t="shared" ref="E26332" si="45684">E26328+1</f>
        <v>2502</v>
      </c>
      <c r="F26332" s="197">
        <v>1</v>
      </c>
      <c r="G26332" s="203" t="s">
        <v>288</v>
      </c>
      <c r="R26332" s="200"/>
    </row>
    <row r="26333" spans="1:18" ht="14.6" customHeight="1" x14ac:dyDescent="0.5">
      <c r="A26333" s="525" t="s">
        <v>1280</v>
      </c>
      <c r="B26333" s="202">
        <f t="shared" ref="B26333" si="45685">B26329+1</f>
        <v>3277</v>
      </c>
      <c r="D26333" s="216" t="str">
        <f t="shared" ref="D26333" si="45686">D26329</f>
        <v>Exodus</v>
      </c>
      <c r="E26333" s="212" t="str">
        <f t="shared" ref="E26333" si="45687">E26329</f>
        <v>AD</v>
      </c>
      <c r="F26333" s="197">
        <v>2</v>
      </c>
      <c r="G26333" s="206" t="s">
        <v>604</v>
      </c>
      <c r="R26333" s="200"/>
    </row>
    <row r="26334" spans="1:18" ht="14.6" customHeight="1" x14ac:dyDescent="0.5">
      <c r="A26334" s="523">
        <f t="shared" ref="A26334" si="45688">A26330+1</f>
        <v>3255</v>
      </c>
      <c r="B26334" s="216" t="str">
        <f t="shared" si="45652"/>
        <v>Olympiad</v>
      </c>
      <c r="D26334" s="217">
        <f t="shared" ref="D26334" si="45689">D26330+1</f>
        <v>3984</v>
      </c>
      <c r="E26334" s="212"/>
      <c r="F26334" s="197">
        <v>3</v>
      </c>
      <c r="G26334" s="208" t="s">
        <v>287</v>
      </c>
      <c r="R26334" s="200"/>
    </row>
    <row r="26335" spans="1:18" ht="14.6" customHeight="1" thickBot="1" x14ac:dyDescent="0.55000000000000004">
      <c r="A26335" s="526"/>
      <c r="B26335" s="217">
        <f t="shared" si="45652"/>
        <v>820</v>
      </c>
      <c r="D26335" s="217" t="str">
        <f t="shared" ref="D26335" si="45690">INT((D26334-D$10559-1)/49+1)&amp;"/"&amp;MOD(INT((D26334-D$10559-1)/7),7)+1&amp;"/"&amp;MOD(D26334-D$10559-1,7)+1</f>
        <v>81/4/3</v>
      </c>
      <c r="E26335" s="214"/>
      <c r="F26335" s="197">
        <v>4</v>
      </c>
      <c r="G26335" s="209" t="s">
        <v>605</v>
      </c>
      <c r="R26335" s="200"/>
    </row>
    <row r="26336" spans="1:18" ht="14.6" customHeight="1" x14ac:dyDescent="0.5">
      <c r="A26336" s="524" t="s">
        <v>1279</v>
      </c>
      <c r="B26336" s="217" t="s">
        <v>1187</v>
      </c>
      <c r="D26336" s="202" t="str">
        <f t="shared" ref="D26336" si="45691">IF(MOD(D26334-D$10559-1,49)=0,"Jub",IF(MOD(D26334-D$10559,7)=0,"Sab","Yr"))&amp;" "&amp;IF(MOD(D26334-D$10559-1,49)=0,INT(D26334-D$10559-1)/49,"")</f>
        <v xml:space="preserve">Yr </v>
      </c>
      <c r="E26336" s="201">
        <f t="shared" ref="E26336" si="45692">E26332+1</f>
        <v>2503</v>
      </c>
      <c r="F26336" s="197">
        <v>1</v>
      </c>
      <c r="G26336" s="203" t="s">
        <v>288</v>
      </c>
      <c r="R26336" s="200"/>
    </row>
    <row r="26337" spans="1:18" ht="14.6" customHeight="1" x14ac:dyDescent="0.5">
      <c r="A26337" s="525" t="s">
        <v>1280</v>
      </c>
      <c r="B26337" s="202">
        <f t="shared" ref="B26337" si="45693">B26333+1</f>
        <v>3278</v>
      </c>
      <c r="D26337" s="216" t="str">
        <f t="shared" ref="D26337" si="45694">D26333</f>
        <v>Exodus</v>
      </c>
      <c r="E26337" s="212" t="str">
        <f t="shared" ref="E26337" si="45695">E26333</f>
        <v>AD</v>
      </c>
      <c r="F26337" s="197">
        <v>2</v>
      </c>
      <c r="G26337" s="206" t="s">
        <v>604</v>
      </c>
      <c r="R26337" s="200"/>
    </row>
    <row r="26338" spans="1:18" ht="14.6" customHeight="1" x14ac:dyDescent="0.5">
      <c r="A26338" s="523">
        <f t="shared" ref="A26338" si="45696">A26334+1</f>
        <v>3256</v>
      </c>
      <c r="B26338" s="216" t="str">
        <f t="shared" si="45661"/>
        <v>Olympiad</v>
      </c>
      <c r="D26338" s="217">
        <f t="shared" ref="D26338" si="45697">D26334+1</f>
        <v>3985</v>
      </c>
      <c r="E26338" s="212"/>
      <c r="F26338" s="197">
        <v>3</v>
      </c>
      <c r="G26338" s="208" t="s">
        <v>287</v>
      </c>
      <c r="R26338" s="200"/>
    </row>
    <row r="26339" spans="1:18" ht="14.6" customHeight="1" thickBot="1" x14ac:dyDescent="0.55000000000000004">
      <c r="A26339" s="526"/>
      <c r="B26339" s="217">
        <f t="shared" si="45661"/>
        <v>820</v>
      </c>
      <c r="D26339" s="217" t="str">
        <f t="shared" ref="D26339" si="45698">INT((D26338-D$10559-1)/49+1)&amp;"/"&amp;MOD(INT((D26338-D$10559-1)/7),7)+1&amp;"/"&amp;MOD(D26338-D$10559-1,7)+1</f>
        <v>81/4/4</v>
      </c>
      <c r="E26339" s="214"/>
      <c r="F26339" s="197">
        <v>4</v>
      </c>
      <c r="G26339" s="209" t="s">
        <v>605</v>
      </c>
      <c r="R26339" s="200"/>
    </row>
    <row r="26340" spans="1:18" ht="14.6" customHeight="1" x14ac:dyDescent="0.5">
      <c r="A26340" s="524" t="s">
        <v>1279</v>
      </c>
      <c r="B26340" s="217" t="s">
        <v>1188</v>
      </c>
      <c r="D26340" s="202" t="str">
        <f t="shared" ref="D26340" si="45699">IF(MOD(D26338-D$10559-1,49)=0,"Jub",IF(MOD(D26338-D$10559,7)=0,"Sab","Yr"))&amp;" "&amp;IF(MOD(D26338-D$10559-1,49)=0,INT(D26338-D$10559-1)/49,"")</f>
        <v xml:space="preserve">Yr </v>
      </c>
      <c r="E26340" s="201">
        <f t="shared" ref="E26340" si="45700">E26336+1</f>
        <v>2504</v>
      </c>
      <c r="F26340" s="197">
        <v>1</v>
      </c>
      <c r="G26340" s="203" t="s">
        <v>288</v>
      </c>
      <c r="R26340" s="200"/>
    </row>
    <row r="26341" spans="1:18" ht="14.6" customHeight="1" x14ac:dyDescent="0.5">
      <c r="A26341" s="525" t="s">
        <v>1280</v>
      </c>
      <c r="B26341" s="202">
        <f t="shared" ref="B26341" si="45701">B26337+1</f>
        <v>3279</v>
      </c>
      <c r="D26341" s="216" t="str">
        <f t="shared" ref="D26341" si="45702">D26337</f>
        <v>Exodus</v>
      </c>
      <c r="E26341" s="212" t="str">
        <f t="shared" ref="E26341" si="45703">E26337</f>
        <v>AD</v>
      </c>
      <c r="F26341" s="197">
        <v>2</v>
      </c>
      <c r="G26341" s="206" t="s">
        <v>604</v>
      </c>
      <c r="R26341" s="200"/>
    </row>
    <row r="26342" spans="1:18" ht="14.6" customHeight="1" x14ac:dyDescent="0.5">
      <c r="A26342" s="523">
        <f t="shared" ref="A26342" si="45704">A26338+1</f>
        <v>3257</v>
      </c>
      <c r="B26342" s="216" t="str">
        <f t="shared" si="45670"/>
        <v>Olympiad</v>
      </c>
      <c r="D26342" s="217">
        <f t="shared" ref="D26342" si="45705">D26338+1</f>
        <v>3986</v>
      </c>
      <c r="E26342" s="212"/>
      <c r="F26342" s="197">
        <v>3</v>
      </c>
      <c r="G26342" s="208" t="s">
        <v>287</v>
      </c>
      <c r="R26342" s="200"/>
    </row>
    <row r="26343" spans="1:18" ht="14.6" customHeight="1" thickBot="1" x14ac:dyDescent="0.55000000000000004">
      <c r="A26343" s="526"/>
      <c r="B26343" s="217">
        <f t="shared" si="45670"/>
        <v>820</v>
      </c>
      <c r="D26343" s="217" t="str">
        <f t="shared" ref="D26343" si="45706">INT((D26342-D$10559-1)/49+1)&amp;"/"&amp;MOD(INT((D26342-D$10559-1)/7),7)+1&amp;"/"&amp;MOD(D26342-D$10559-1,7)+1</f>
        <v>81/4/5</v>
      </c>
      <c r="E26343" s="214"/>
      <c r="F26343" s="197">
        <v>4</v>
      </c>
      <c r="G26343" s="209" t="s">
        <v>605</v>
      </c>
      <c r="R26343" s="200"/>
    </row>
    <row r="26344" spans="1:18" ht="14.6" customHeight="1" x14ac:dyDescent="0.5">
      <c r="A26344" s="524" t="s">
        <v>1279</v>
      </c>
      <c r="B26344" s="217" t="s">
        <v>1189</v>
      </c>
      <c r="D26344" s="202" t="str">
        <f t="shared" ref="D26344" si="45707">IF(MOD(D26342-D$10559-1,49)=0,"Jub",IF(MOD(D26342-D$10559,7)=0,"Sab","Yr"))&amp;" "&amp;IF(MOD(D26342-D$10559-1,49)=0,INT(D26342-D$10559-1)/49,"")</f>
        <v xml:space="preserve">Yr </v>
      </c>
      <c r="E26344" s="201">
        <f t="shared" ref="E26344" si="45708">E26340+1</f>
        <v>2505</v>
      </c>
      <c r="F26344" s="197">
        <v>1</v>
      </c>
      <c r="G26344" s="203" t="s">
        <v>288</v>
      </c>
      <c r="R26344" s="200"/>
    </row>
    <row r="26345" spans="1:18" ht="14.6" customHeight="1" x14ac:dyDescent="0.5">
      <c r="A26345" s="525" t="s">
        <v>1280</v>
      </c>
      <c r="B26345" s="202">
        <f t="shared" ref="B26345" si="45709">B26341+1</f>
        <v>3280</v>
      </c>
      <c r="D26345" s="216" t="str">
        <f t="shared" ref="D26345" si="45710">D26341</f>
        <v>Exodus</v>
      </c>
      <c r="E26345" s="212" t="str">
        <f t="shared" ref="E26345" si="45711">E26341</f>
        <v>AD</v>
      </c>
      <c r="F26345" s="197">
        <v>2</v>
      </c>
      <c r="G26345" s="206" t="s">
        <v>604</v>
      </c>
      <c r="R26345" s="200"/>
    </row>
    <row r="26346" spans="1:18" ht="14.6" customHeight="1" x14ac:dyDescent="0.5">
      <c r="A26346" s="523">
        <f t="shared" ref="A26346" si="45712">A26342+1</f>
        <v>3258</v>
      </c>
      <c r="B26346" s="216" t="str">
        <f t="shared" ref="B26346" si="45713">B26342</f>
        <v>Olympiad</v>
      </c>
      <c r="D26346" s="217">
        <f t="shared" ref="D26346" si="45714">D26342+1</f>
        <v>3987</v>
      </c>
      <c r="E26346" s="212"/>
      <c r="F26346" s="197">
        <v>3</v>
      </c>
      <c r="G26346" s="208" t="s">
        <v>287</v>
      </c>
      <c r="R26346" s="200"/>
    </row>
    <row r="26347" spans="1:18" ht="14.6" customHeight="1" thickBot="1" x14ac:dyDescent="0.55000000000000004">
      <c r="A26347" s="526"/>
      <c r="B26347" s="217">
        <f t="shared" ref="B26347" si="45715">B26343+1</f>
        <v>821</v>
      </c>
      <c r="D26347" s="217" t="str">
        <f t="shared" ref="D26347" si="45716">INT((D26346-D$10559-1)/49+1)&amp;"/"&amp;MOD(INT((D26346-D$10559-1)/7),7)+1&amp;"/"&amp;MOD(D26346-D$10559-1,7)+1</f>
        <v>81/4/6</v>
      </c>
      <c r="E26347" s="214"/>
      <c r="F26347" s="197">
        <v>4</v>
      </c>
      <c r="G26347" s="209" t="s">
        <v>605</v>
      </c>
      <c r="R26347" s="200"/>
    </row>
    <row r="26348" spans="1:18" ht="14.6" customHeight="1" x14ac:dyDescent="0.5">
      <c r="A26348" s="524" t="s">
        <v>1279</v>
      </c>
      <c r="B26348" s="217" t="s">
        <v>1186</v>
      </c>
      <c r="D26348" s="202" t="str">
        <f t="shared" ref="D26348" si="45717">IF(MOD(D26346-D$10559-1,49)=0,"Jub",IF(MOD(D26346-D$10559,7)=0,"Sab","Yr"))&amp;" "&amp;IF(MOD(D26346-D$10559-1,49)=0,INT(D26346-D$10559-1)/49,"")</f>
        <v xml:space="preserve">Yr </v>
      </c>
      <c r="E26348" s="201">
        <f t="shared" ref="E26348" si="45718">E26344+1</f>
        <v>2506</v>
      </c>
      <c r="F26348" s="197">
        <v>1</v>
      </c>
      <c r="G26348" s="203" t="s">
        <v>288</v>
      </c>
      <c r="R26348" s="200"/>
    </row>
    <row r="26349" spans="1:18" ht="14.6" customHeight="1" x14ac:dyDescent="0.5">
      <c r="A26349" s="525" t="s">
        <v>1280</v>
      </c>
      <c r="B26349" s="202">
        <f t="shared" ref="B26349" si="45719">B26345+1</f>
        <v>3281</v>
      </c>
      <c r="D26349" s="216" t="str">
        <f t="shared" ref="D26349" si="45720">D26345</f>
        <v>Exodus</v>
      </c>
      <c r="E26349" s="212" t="str">
        <f t="shared" ref="E26349" si="45721">E26345</f>
        <v>AD</v>
      </c>
      <c r="F26349" s="197">
        <v>2</v>
      </c>
      <c r="G26349" s="206" t="s">
        <v>604</v>
      </c>
      <c r="R26349" s="200"/>
    </row>
    <row r="26350" spans="1:18" ht="14.6" customHeight="1" x14ac:dyDescent="0.5">
      <c r="A26350" s="523">
        <f t="shared" ref="A26350" si="45722">A26346+1</f>
        <v>3259</v>
      </c>
      <c r="B26350" s="216" t="str">
        <f t="shared" si="45652"/>
        <v>Olympiad</v>
      </c>
      <c r="D26350" s="217">
        <f t="shared" ref="D26350" si="45723">D26346+1</f>
        <v>3988</v>
      </c>
      <c r="E26350" s="212"/>
      <c r="F26350" s="197">
        <v>3</v>
      </c>
      <c r="G26350" s="208" t="s">
        <v>287</v>
      </c>
      <c r="R26350" s="200"/>
    </row>
    <row r="26351" spans="1:18" ht="14.6" customHeight="1" thickBot="1" x14ac:dyDescent="0.55000000000000004">
      <c r="A26351" s="526"/>
      <c r="B26351" s="217">
        <f t="shared" si="45652"/>
        <v>821</v>
      </c>
      <c r="D26351" s="359" t="str">
        <f t="shared" ref="D26351" si="45724">INT((D26350-D$10559-1)/49+1)&amp;"/"&amp;MOD(INT((D26350-D$10559-1)/7),7)+1&amp;"/"&amp;MOD(D26350-D$10559-1,7)+1</f>
        <v>81/4/7</v>
      </c>
      <c r="E26351" s="214"/>
      <c r="F26351" s="197">
        <v>4</v>
      </c>
      <c r="G26351" s="209" t="s">
        <v>605</v>
      </c>
      <c r="R26351" s="200"/>
    </row>
    <row r="26352" spans="1:18" ht="14.6" customHeight="1" x14ac:dyDescent="0.5">
      <c r="A26352" s="524" t="s">
        <v>1279</v>
      </c>
      <c r="B26352" s="217" t="s">
        <v>1187</v>
      </c>
      <c r="D26352" s="360" t="str">
        <f t="shared" ref="D26352" si="45725">IF(MOD(D26350-D$10559-1,49)=0,"Jub",IF(MOD(D26350-D$10559,7)=0,"Sab","Yr"))&amp;" "&amp;IF(MOD(D26350-D$10559-1,49)=0,INT(D26350-D$10559-1)/49,"")</f>
        <v xml:space="preserve">Sab </v>
      </c>
      <c r="E26352" s="201">
        <f t="shared" ref="E26352" si="45726">E26348+1</f>
        <v>2507</v>
      </c>
      <c r="F26352" s="197">
        <v>1</v>
      </c>
      <c r="G26352" s="203" t="s">
        <v>288</v>
      </c>
      <c r="R26352" s="200"/>
    </row>
    <row r="26353" spans="1:18" ht="14.6" customHeight="1" x14ac:dyDescent="0.5">
      <c r="A26353" s="525" t="s">
        <v>1280</v>
      </c>
      <c r="B26353" s="202">
        <f t="shared" ref="B26353" si="45727">B26349+1</f>
        <v>3282</v>
      </c>
      <c r="D26353" s="361" t="str">
        <f t="shared" ref="D26353" si="45728">D26349</f>
        <v>Exodus</v>
      </c>
      <c r="E26353" s="212" t="str">
        <f t="shared" ref="E26353" si="45729">E26349</f>
        <v>AD</v>
      </c>
      <c r="F26353" s="197">
        <v>2</v>
      </c>
      <c r="G26353" s="206" t="s">
        <v>604</v>
      </c>
      <c r="R26353" s="200"/>
    </row>
    <row r="26354" spans="1:18" ht="14.6" customHeight="1" x14ac:dyDescent="0.5">
      <c r="A26354" s="523">
        <f t="shared" ref="A26354" si="45730">A26350+1</f>
        <v>3260</v>
      </c>
      <c r="B26354" s="216" t="str">
        <f t="shared" si="45661"/>
        <v>Olympiad</v>
      </c>
      <c r="D26354" s="359">
        <f t="shared" ref="D26354" si="45731">D26350+1</f>
        <v>3989</v>
      </c>
      <c r="E26354" s="212"/>
      <c r="F26354" s="197">
        <v>3</v>
      </c>
      <c r="G26354" s="208" t="s">
        <v>287</v>
      </c>
      <c r="R26354" s="200"/>
    </row>
    <row r="26355" spans="1:18" ht="14.6" customHeight="1" thickBot="1" x14ac:dyDescent="0.55000000000000004">
      <c r="A26355" s="526"/>
      <c r="B26355" s="217">
        <f t="shared" si="45661"/>
        <v>821</v>
      </c>
      <c r="D26355" s="217" t="str">
        <f t="shared" ref="D26355" si="45732">INT((D26354-D$10559-1)/49+1)&amp;"/"&amp;MOD(INT((D26354-D$10559-1)/7),7)+1&amp;"/"&amp;MOD(D26354-D$10559-1,7)+1</f>
        <v>81/5/1</v>
      </c>
      <c r="E26355" s="214"/>
      <c r="F26355" s="197">
        <v>4</v>
      </c>
      <c r="G26355" s="209" t="s">
        <v>605</v>
      </c>
      <c r="R26355" s="200"/>
    </row>
    <row r="26356" spans="1:18" ht="14.6" customHeight="1" x14ac:dyDescent="0.5">
      <c r="A26356" s="524" t="s">
        <v>1279</v>
      </c>
      <c r="B26356" s="217" t="s">
        <v>1188</v>
      </c>
      <c r="D26356" s="202" t="str">
        <f t="shared" ref="D26356" si="45733">IF(MOD(D26354-D$10559-1,49)=0,"Jub",IF(MOD(D26354-D$10559,7)=0,"Sab","Yr"))&amp;" "&amp;IF(MOD(D26354-D$10559-1,49)=0,INT(D26354-D$10559-1)/49,"")</f>
        <v xml:space="preserve">Yr </v>
      </c>
      <c r="E26356" s="201">
        <f t="shared" ref="E26356" si="45734">E26352+1</f>
        <v>2508</v>
      </c>
      <c r="F26356" s="197">
        <v>1</v>
      </c>
      <c r="G26356" s="203" t="s">
        <v>288</v>
      </c>
      <c r="R26356" s="200"/>
    </row>
    <row r="26357" spans="1:18" ht="14.6" customHeight="1" x14ac:dyDescent="0.5">
      <c r="A26357" s="525" t="s">
        <v>1280</v>
      </c>
      <c r="B26357" s="202">
        <f t="shared" ref="B26357" si="45735">B26353+1</f>
        <v>3283</v>
      </c>
      <c r="D26357" s="216" t="str">
        <f t="shared" ref="D26357" si="45736">D26353</f>
        <v>Exodus</v>
      </c>
      <c r="E26357" s="212" t="str">
        <f t="shared" ref="E26357" si="45737">E26353</f>
        <v>AD</v>
      </c>
      <c r="F26357" s="197">
        <v>2</v>
      </c>
      <c r="G26357" s="206" t="s">
        <v>604</v>
      </c>
      <c r="R26357" s="200"/>
    </row>
    <row r="26358" spans="1:18" ht="14.6" customHeight="1" x14ac:dyDescent="0.5">
      <c r="A26358" s="523">
        <f t="shared" ref="A26358" si="45738">A26354+1</f>
        <v>3261</v>
      </c>
      <c r="B26358" s="216" t="str">
        <f t="shared" si="45670"/>
        <v>Olympiad</v>
      </c>
      <c r="D26358" s="217">
        <f t="shared" ref="D26358" si="45739">D26354+1</f>
        <v>3990</v>
      </c>
      <c r="E26358" s="212"/>
      <c r="F26358" s="197">
        <v>3</v>
      </c>
      <c r="G26358" s="208" t="s">
        <v>287</v>
      </c>
      <c r="R26358" s="200"/>
    </row>
    <row r="26359" spans="1:18" ht="14.6" customHeight="1" thickBot="1" x14ac:dyDescent="0.55000000000000004">
      <c r="A26359" s="526"/>
      <c r="B26359" s="217">
        <f t="shared" si="45670"/>
        <v>821</v>
      </c>
      <c r="D26359" s="217" t="str">
        <f t="shared" ref="D26359" si="45740">INT((D26358-D$10559-1)/49+1)&amp;"/"&amp;MOD(INT((D26358-D$10559-1)/7),7)+1&amp;"/"&amp;MOD(D26358-D$10559-1,7)+1</f>
        <v>81/5/2</v>
      </c>
      <c r="E26359" s="214"/>
      <c r="F26359" s="197">
        <v>4</v>
      </c>
      <c r="G26359" s="209" t="s">
        <v>605</v>
      </c>
      <c r="R26359" s="200"/>
    </row>
    <row r="26360" spans="1:18" ht="14.6" customHeight="1" x14ac:dyDescent="0.5">
      <c r="A26360" s="524" t="s">
        <v>1279</v>
      </c>
      <c r="B26360" s="217" t="s">
        <v>1189</v>
      </c>
      <c r="D26360" s="202" t="str">
        <f t="shared" ref="D26360" si="45741">IF(MOD(D26358-D$10559-1,49)=0,"Jub",IF(MOD(D26358-D$10559,7)=0,"Sab","Yr"))&amp;" "&amp;IF(MOD(D26358-D$10559-1,49)=0,INT(D26358-D$10559-1)/49,"")</f>
        <v xml:space="preserve">Yr </v>
      </c>
      <c r="E26360" s="201">
        <f t="shared" ref="E26360" si="45742">E26356+1</f>
        <v>2509</v>
      </c>
      <c r="F26360" s="197">
        <v>1</v>
      </c>
      <c r="G26360" s="203" t="s">
        <v>288</v>
      </c>
      <c r="R26360" s="200"/>
    </row>
    <row r="26361" spans="1:18" ht="14.6" customHeight="1" x14ac:dyDescent="0.5">
      <c r="A26361" s="525" t="s">
        <v>1280</v>
      </c>
      <c r="B26361" s="202">
        <f t="shared" ref="B26361" si="45743">B26357+1</f>
        <v>3284</v>
      </c>
      <c r="D26361" s="216" t="str">
        <f t="shared" ref="D26361" si="45744">D26357</f>
        <v>Exodus</v>
      </c>
      <c r="E26361" s="212" t="str">
        <f t="shared" ref="E26361" si="45745">E26357</f>
        <v>AD</v>
      </c>
      <c r="F26361" s="197">
        <v>2</v>
      </c>
      <c r="G26361" s="206" t="s">
        <v>604</v>
      </c>
      <c r="R26361" s="200"/>
    </row>
    <row r="26362" spans="1:18" ht="14.6" customHeight="1" x14ac:dyDescent="0.5">
      <c r="A26362" s="523">
        <f t="shared" ref="A26362" si="45746">A26358+1</f>
        <v>3262</v>
      </c>
      <c r="B26362" s="216" t="str">
        <f t="shared" ref="B26362" si="45747">B26358</f>
        <v>Olympiad</v>
      </c>
      <c r="D26362" s="217">
        <f t="shared" ref="D26362" si="45748">D26358+1</f>
        <v>3991</v>
      </c>
      <c r="E26362" s="212"/>
      <c r="F26362" s="197">
        <v>3</v>
      </c>
      <c r="G26362" s="208" t="s">
        <v>287</v>
      </c>
      <c r="R26362" s="200"/>
    </row>
    <row r="26363" spans="1:18" ht="14.6" customHeight="1" thickBot="1" x14ac:dyDescent="0.55000000000000004">
      <c r="A26363" s="526"/>
      <c r="B26363" s="217">
        <f t="shared" ref="B26363" si="45749">B26359+1</f>
        <v>822</v>
      </c>
      <c r="D26363" s="217" t="str">
        <f t="shared" ref="D26363" si="45750">INT((D26362-D$10559-1)/49+1)&amp;"/"&amp;MOD(INT((D26362-D$10559-1)/7),7)+1&amp;"/"&amp;MOD(D26362-D$10559-1,7)+1</f>
        <v>81/5/3</v>
      </c>
      <c r="E26363" s="214"/>
      <c r="F26363" s="197">
        <v>4</v>
      </c>
      <c r="G26363" s="209" t="s">
        <v>605</v>
      </c>
      <c r="R26363" s="200"/>
    </row>
    <row r="26364" spans="1:18" ht="14.6" customHeight="1" x14ac:dyDescent="0.5">
      <c r="A26364" s="524" t="s">
        <v>1279</v>
      </c>
      <c r="B26364" s="217" t="s">
        <v>1186</v>
      </c>
      <c r="D26364" s="202" t="str">
        <f t="shared" ref="D26364" si="45751">IF(MOD(D26362-D$10559-1,49)=0,"Jub",IF(MOD(D26362-D$10559,7)=0,"Sab","Yr"))&amp;" "&amp;IF(MOD(D26362-D$10559-1,49)=0,INT(D26362-D$10559-1)/49,"")</f>
        <v xml:space="preserve">Yr </v>
      </c>
      <c r="E26364" s="201">
        <f t="shared" ref="E26364" si="45752">E26360+1</f>
        <v>2510</v>
      </c>
      <c r="F26364" s="197">
        <v>1</v>
      </c>
      <c r="G26364" s="203" t="s">
        <v>288</v>
      </c>
      <c r="R26364" s="200"/>
    </row>
    <row r="26365" spans="1:18" ht="14.6" customHeight="1" x14ac:dyDescent="0.5">
      <c r="A26365" s="525" t="s">
        <v>1280</v>
      </c>
      <c r="B26365" s="202">
        <f t="shared" ref="B26365" si="45753">B26361+1</f>
        <v>3285</v>
      </c>
      <c r="D26365" s="216" t="str">
        <f t="shared" ref="D26365" si="45754">D26361</f>
        <v>Exodus</v>
      </c>
      <c r="E26365" s="212" t="str">
        <f t="shared" ref="E26365" si="45755">E26361</f>
        <v>AD</v>
      </c>
      <c r="F26365" s="197">
        <v>2</v>
      </c>
      <c r="G26365" s="206" t="s">
        <v>604</v>
      </c>
      <c r="R26365" s="200"/>
    </row>
    <row r="26366" spans="1:18" ht="14.6" customHeight="1" x14ac:dyDescent="0.5">
      <c r="A26366" s="523">
        <f t="shared" ref="A26366" si="45756">A26362+1</f>
        <v>3263</v>
      </c>
      <c r="B26366" s="216" t="str">
        <f t="shared" si="45652"/>
        <v>Olympiad</v>
      </c>
      <c r="D26366" s="217">
        <f t="shared" ref="D26366" si="45757">D26362+1</f>
        <v>3992</v>
      </c>
      <c r="E26366" s="212"/>
      <c r="F26366" s="197">
        <v>3</v>
      </c>
      <c r="G26366" s="208" t="s">
        <v>287</v>
      </c>
      <c r="R26366" s="200"/>
    </row>
    <row r="26367" spans="1:18" ht="14.6" customHeight="1" thickBot="1" x14ac:dyDescent="0.55000000000000004">
      <c r="A26367" s="526"/>
      <c r="B26367" s="217">
        <f t="shared" si="45652"/>
        <v>822</v>
      </c>
      <c r="D26367" s="217" t="str">
        <f t="shared" ref="D26367" si="45758">INT((D26366-D$10559-1)/49+1)&amp;"/"&amp;MOD(INT((D26366-D$10559-1)/7),7)+1&amp;"/"&amp;MOD(D26366-D$10559-1,7)+1</f>
        <v>81/5/4</v>
      </c>
      <c r="E26367" s="214"/>
      <c r="F26367" s="197">
        <v>4</v>
      </c>
      <c r="G26367" s="209" t="s">
        <v>605</v>
      </c>
      <c r="R26367" s="200"/>
    </row>
    <row r="26368" spans="1:18" ht="14.6" customHeight="1" x14ac:dyDescent="0.5">
      <c r="A26368" s="524" t="s">
        <v>1279</v>
      </c>
      <c r="B26368" s="217" t="s">
        <v>1187</v>
      </c>
      <c r="D26368" s="202" t="str">
        <f t="shared" ref="D26368" si="45759">IF(MOD(D26366-D$10559-1,49)=0,"Jub",IF(MOD(D26366-D$10559,7)=0,"Sab","Yr"))&amp;" "&amp;IF(MOD(D26366-D$10559-1,49)=0,INT(D26366-D$10559-1)/49,"")</f>
        <v xml:space="preserve">Yr </v>
      </c>
      <c r="E26368" s="201">
        <f t="shared" ref="E26368" si="45760">E26364+1</f>
        <v>2511</v>
      </c>
      <c r="F26368" s="197">
        <v>1</v>
      </c>
      <c r="G26368" s="203" t="s">
        <v>288</v>
      </c>
      <c r="R26368" s="200"/>
    </row>
    <row r="26369" spans="1:18" ht="14.6" customHeight="1" x14ac:dyDescent="0.5">
      <c r="A26369" s="525" t="s">
        <v>1280</v>
      </c>
      <c r="B26369" s="202">
        <f t="shared" ref="B26369" si="45761">B26365+1</f>
        <v>3286</v>
      </c>
      <c r="D26369" s="216" t="str">
        <f t="shared" ref="D26369" si="45762">D26365</f>
        <v>Exodus</v>
      </c>
      <c r="E26369" s="212" t="str">
        <f t="shared" ref="E26369" si="45763">E26365</f>
        <v>AD</v>
      </c>
      <c r="F26369" s="197">
        <v>2</v>
      </c>
      <c r="G26369" s="206" t="s">
        <v>604</v>
      </c>
      <c r="R26369" s="200"/>
    </row>
    <row r="26370" spans="1:18" ht="14.6" customHeight="1" x14ac:dyDescent="0.5">
      <c r="A26370" s="523">
        <f t="shared" ref="A26370" si="45764">A26366+1</f>
        <v>3264</v>
      </c>
      <c r="B26370" s="216" t="str">
        <f t="shared" si="45661"/>
        <v>Olympiad</v>
      </c>
      <c r="D26370" s="217">
        <f t="shared" ref="D26370" si="45765">D26366+1</f>
        <v>3993</v>
      </c>
      <c r="E26370" s="212"/>
      <c r="F26370" s="197">
        <v>3</v>
      </c>
      <c r="G26370" s="208" t="s">
        <v>287</v>
      </c>
      <c r="R26370" s="200"/>
    </row>
    <row r="26371" spans="1:18" ht="14.6" customHeight="1" thickBot="1" x14ac:dyDescent="0.55000000000000004">
      <c r="A26371" s="526"/>
      <c r="B26371" s="217">
        <f t="shared" si="45661"/>
        <v>822</v>
      </c>
      <c r="D26371" s="217" t="str">
        <f t="shared" ref="D26371" si="45766">INT((D26370-D$10559-1)/49+1)&amp;"/"&amp;MOD(INT((D26370-D$10559-1)/7),7)+1&amp;"/"&amp;MOD(D26370-D$10559-1,7)+1</f>
        <v>81/5/5</v>
      </c>
      <c r="E26371" s="214"/>
      <c r="F26371" s="197">
        <v>4</v>
      </c>
      <c r="G26371" s="209" t="s">
        <v>605</v>
      </c>
      <c r="R26371" s="200"/>
    </row>
    <row r="26372" spans="1:18" ht="14.6" customHeight="1" x14ac:dyDescent="0.5">
      <c r="A26372" s="524" t="s">
        <v>1279</v>
      </c>
      <c r="B26372" s="217" t="s">
        <v>1188</v>
      </c>
      <c r="D26372" s="202" t="str">
        <f t="shared" ref="D26372" si="45767">IF(MOD(D26370-D$10559-1,49)=0,"Jub",IF(MOD(D26370-D$10559,7)=0,"Sab","Yr"))&amp;" "&amp;IF(MOD(D26370-D$10559-1,49)=0,INT(D26370-D$10559-1)/49,"")</f>
        <v xml:space="preserve">Yr </v>
      </c>
      <c r="E26372" s="201">
        <f t="shared" ref="E26372" si="45768">E26368+1</f>
        <v>2512</v>
      </c>
      <c r="F26372" s="197">
        <v>1</v>
      </c>
      <c r="G26372" s="203" t="s">
        <v>288</v>
      </c>
      <c r="R26372" s="200"/>
    </row>
    <row r="26373" spans="1:18" ht="14.6" customHeight="1" x14ac:dyDescent="0.5">
      <c r="A26373" s="525" t="s">
        <v>1280</v>
      </c>
      <c r="B26373" s="202">
        <f t="shared" ref="B26373" si="45769">B26369+1</f>
        <v>3287</v>
      </c>
      <c r="D26373" s="216" t="str">
        <f t="shared" ref="D26373" si="45770">D26369</f>
        <v>Exodus</v>
      </c>
      <c r="E26373" s="212" t="str">
        <f t="shared" ref="E26373" si="45771">E26369</f>
        <v>AD</v>
      </c>
      <c r="F26373" s="197">
        <v>2</v>
      </c>
      <c r="G26373" s="206" t="s">
        <v>604</v>
      </c>
      <c r="R26373" s="200"/>
    </row>
    <row r="26374" spans="1:18" ht="14.6" customHeight="1" x14ac:dyDescent="0.5">
      <c r="A26374" s="523">
        <f t="shared" ref="A26374" si="45772">A26370+1</f>
        <v>3265</v>
      </c>
      <c r="B26374" s="216" t="str">
        <f t="shared" si="45670"/>
        <v>Olympiad</v>
      </c>
      <c r="D26374" s="217">
        <f t="shared" ref="D26374" si="45773">D26370+1</f>
        <v>3994</v>
      </c>
      <c r="E26374" s="212"/>
      <c r="F26374" s="197">
        <v>3</v>
      </c>
      <c r="G26374" s="208" t="s">
        <v>287</v>
      </c>
      <c r="R26374" s="200"/>
    </row>
    <row r="26375" spans="1:18" ht="14.6" customHeight="1" thickBot="1" x14ac:dyDescent="0.55000000000000004">
      <c r="A26375" s="526"/>
      <c r="B26375" s="217">
        <f t="shared" si="45670"/>
        <v>822</v>
      </c>
      <c r="D26375" s="217" t="str">
        <f t="shared" ref="D26375" si="45774">INT((D26374-D$10559-1)/49+1)&amp;"/"&amp;MOD(INT((D26374-D$10559-1)/7),7)+1&amp;"/"&amp;MOD(D26374-D$10559-1,7)+1</f>
        <v>81/5/6</v>
      </c>
      <c r="E26375" s="214"/>
      <c r="F26375" s="197">
        <v>4</v>
      </c>
      <c r="G26375" s="209" t="s">
        <v>605</v>
      </c>
      <c r="R26375" s="200"/>
    </row>
    <row r="26376" spans="1:18" ht="14.6" customHeight="1" x14ac:dyDescent="0.5">
      <c r="A26376" s="524" t="s">
        <v>1279</v>
      </c>
      <c r="B26376" s="217" t="s">
        <v>1189</v>
      </c>
      <c r="D26376" s="202" t="str">
        <f t="shared" ref="D26376" si="45775">IF(MOD(D26374-D$10559-1,49)=0,"Jub",IF(MOD(D26374-D$10559,7)=0,"Sab","Yr"))&amp;" "&amp;IF(MOD(D26374-D$10559-1,49)=0,INT(D26374-D$10559-1)/49,"")</f>
        <v xml:space="preserve">Yr </v>
      </c>
      <c r="E26376" s="201">
        <f t="shared" ref="E26376" si="45776">E26372+1</f>
        <v>2513</v>
      </c>
      <c r="F26376" s="197">
        <v>1</v>
      </c>
      <c r="G26376" s="203" t="s">
        <v>288</v>
      </c>
      <c r="R26376" s="200"/>
    </row>
    <row r="26377" spans="1:18" ht="14.6" customHeight="1" x14ac:dyDescent="0.5">
      <c r="A26377" s="525" t="s">
        <v>1280</v>
      </c>
      <c r="B26377" s="202">
        <f t="shared" ref="B26377" si="45777">B26373+1</f>
        <v>3288</v>
      </c>
      <c r="D26377" s="216" t="str">
        <f t="shared" ref="D26377" si="45778">D26373</f>
        <v>Exodus</v>
      </c>
      <c r="E26377" s="212" t="str">
        <f t="shared" ref="E26377" si="45779">E26373</f>
        <v>AD</v>
      </c>
      <c r="F26377" s="197">
        <v>2</v>
      </c>
      <c r="G26377" s="206" t="s">
        <v>604</v>
      </c>
      <c r="R26377" s="200"/>
    </row>
    <row r="26378" spans="1:18" ht="14.6" customHeight="1" x14ac:dyDescent="0.5">
      <c r="A26378" s="523">
        <f t="shared" ref="A26378" si="45780">A26374+1</f>
        <v>3266</v>
      </c>
      <c r="B26378" s="216" t="str">
        <f t="shared" ref="B26378" si="45781">B26374</f>
        <v>Olympiad</v>
      </c>
      <c r="D26378" s="217">
        <f t="shared" ref="D26378" si="45782">D26374+1</f>
        <v>3995</v>
      </c>
      <c r="E26378" s="212"/>
      <c r="F26378" s="197">
        <v>3</v>
      </c>
      <c r="G26378" s="208" t="s">
        <v>287</v>
      </c>
      <c r="R26378" s="200"/>
    </row>
    <row r="26379" spans="1:18" ht="14.6" customHeight="1" thickBot="1" x14ac:dyDescent="0.55000000000000004">
      <c r="A26379" s="526"/>
      <c r="B26379" s="217">
        <f t="shared" ref="B26379" si="45783">B26375+1</f>
        <v>823</v>
      </c>
      <c r="D26379" s="359" t="str">
        <f t="shared" ref="D26379" si="45784">INT((D26378-D$10559-1)/49+1)&amp;"/"&amp;MOD(INT((D26378-D$10559-1)/7),7)+1&amp;"/"&amp;MOD(D26378-D$10559-1,7)+1</f>
        <v>81/5/7</v>
      </c>
      <c r="E26379" s="214"/>
      <c r="F26379" s="197">
        <v>4</v>
      </c>
      <c r="G26379" s="209" t="s">
        <v>605</v>
      </c>
      <c r="R26379" s="200"/>
    </row>
    <row r="26380" spans="1:18" ht="14.6" customHeight="1" x14ac:dyDescent="0.5">
      <c r="A26380" s="524" t="s">
        <v>1279</v>
      </c>
      <c r="B26380" s="217" t="s">
        <v>1186</v>
      </c>
      <c r="D26380" s="360" t="str">
        <f t="shared" ref="D26380" si="45785">IF(MOD(D26378-D$10559-1,49)=0,"Jub",IF(MOD(D26378-D$10559,7)=0,"Sab","Yr"))&amp;" "&amp;IF(MOD(D26378-D$10559-1,49)=0,INT(D26378-D$10559-1)/49,"")</f>
        <v xml:space="preserve">Sab </v>
      </c>
      <c r="E26380" s="201">
        <f t="shared" ref="E26380" si="45786">E26376+1</f>
        <v>2514</v>
      </c>
      <c r="F26380" s="197">
        <v>1</v>
      </c>
      <c r="G26380" s="203" t="s">
        <v>288</v>
      </c>
      <c r="R26380" s="200"/>
    </row>
    <row r="26381" spans="1:18" ht="14.6" customHeight="1" x14ac:dyDescent="0.5">
      <c r="A26381" s="525" t="s">
        <v>1280</v>
      </c>
      <c r="B26381" s="202">
        <f t="shared" ref="B26381" si="45787">B26377+1</f>
        <v>3289</v>
      </c>
      <c r="D26381" s="361" t="str">
        <f t="shared" ref="D26381" si="45788">D26377</f>
        <v>Exodus</v>
      </c>
      <c r="E26381" s="212" t="str">
        <f t="shared" ref="E26381" si="45789">E26377</f>
        <v>AD</v>
      </c>
      <c r="F26381" s="197">
        <v>2</v>
      </c>
      <c r="G26381" s="206" t="s">
        <v>604</v>
      </c>
      <c r="R26381" s="200"/>
    </row>
    <row r="26382" spans="1:18" ht="14.6" customHeight="1" x14ac:dyDescent="0.5">
      <c r="A26382" s="523">
        <f t="shared" ref="A26382" si="45790">A26378+1</f>
        <v>3267</v>
      </c>
      <c r="B26382" s="216" t="str">
        <f t="shared" ref="B26382:B26431" si="45791">B26378</f>
        <v>Olympiad</v>
      </c>
      <c r="D26382" s="359">
        <f t="shared" ref="D26382" si="45792">D26378+1</f>
        <v>3996</v>
      </c>
      <c r="E26382" s="212"/>
      <c r="F26382" s="197">
        <v>3</v>
      </c>
      <c r="G26382" s="208" t="s">
        <v>287</v>
      </c>
      <c r="R26382" s="200"/>
    </row>
    <row r="26383" spans="1:18" ht="14.6" customHeight="1" thickBot="1" x14ac:dyDescent="0.55000000000000004">
      <c r="A26383" s="526"/>
      <c r="B26383" s="217">
        <f t="shared" si="45791"/>
        <v>823</v>
      </c>
      <c r="D26383" s="217" t="str">
        <f t="shared" ref="D26383" si="45793">INT((D26382-D$10559-1)/49+1)&amp;"/"&amp;MOD(INT((D26382-D$10559-1)/7),7)+1&amp;"/"&amp;MOD(D26382-D$10559-1,7)+1</f>
        <v>81/6/1</v>
      </c>
      <c r="E26383" s="214"/>
      <c r="F26383" s="197">
        <v>4</v>
      </c>
      <c r="G26383" s="209" t="s">
        <v>605</v>
      </c>
      <c r="R26383" s="200"/>
    </row>
    <row r="26384" spans="1:18" ht="14.6" customHeight="1" x14ac:dyDescent="0.5">
      <c r="A26384" s="524" t="s">
        <v>1279</v>
      </c>
      <c r="B26384" s="217" t="s">
        <v>1187</v>
      </c>
      <c r="D26384" s="202" t="str">
        <f t="shared" ref="D26384" si="45794">IF(MOD(D26382-D$10559-1,49)=0,"Jub",IF(MOD(D26382-D$10559,7)=0,"Sab","Yr"))&amp;" "&amp;IF(MOD(D26382-D$10559-1,49)=0,INT(D26382-D$10559-1)/49,"")</f>
        <v xml:space="preserve">Yr </v>
      </c>
      <c r="E26384" s="201">
        <f t="shared" ref="E26384" si="45795">E26380+1</f>
        <v>2515</v>
      </c>
      <c r="F26384" s="197">
        <v>1</v>
      </c>
      <c r="G26384" s="203" t="s">
        <v>288</v>
      </c>
      <c r="R26384" s="200"/>
    </row>
    <row r="26385" spans="1:18" ht="14.6" customHeight="1" x14ac:dyDescent="0.5">
      <c r="A26385" s="525" t="s">
        <v>1280</v>
      </c>
      <c r="B26385" s="202">
        <f t="shared" ref="B26385" si="45796">B26381+1</f>
        <v>3290</v>
      </c>
      <c r="D26385" s="216" t="str">
        <f t="shared" ref="D26385" si="45797">D26381</f>
        <v>Exodus</v>
      </c>
      <c r="E26385" s="212" t="str">
        <f t="shared" ref="E26385" si="45798">E26381</f>
        <v>AD</v>
      </c>
      <c r="F26385" s="197">
        <v>2</v>
      </c>
      <c r="G26385" s="206" t="s">
        <v>604</v>
      </c>
      <c r="R26385" s="200"/>
    </row>
    <row r="26386" spans="1:18" ht="14.6" customHeight="1" x14ac:dyDescent="0.5">
      <c r="A26386" s="523">
        <f t="shared" ref="A26386" si="45799">A26382+1</f>
        <v>3268</v>
      </c>
      <c r="B26386" s="216" t="str">
        <f t="shared" ref="B26386:B26435" si="45800">B26382</f>
        <v>Olympiad</v>
      </c>
      <c r="D26386" s="217">
        <f t="shared" ref="D26386" si="45801">D26382+1</f>
        <v>3997</v>
      </c>
      <c r="E26386" s="212"/>
      <c r="F26386" s="197">
        <v>3</v>
      </c>
      <c r="G26386" s="208" t="s">
        <v>287</v>
      </c>
      <c r="R26386" s="200"/>
    </row>
    <row r="26387" spans="1:18" ht="14.6" customHeight="1" thickBot="1" x14ac:dyDescent="0.55000000000000004">
      <c r="A26387" s="526"/>
      <c r="B26387" s="217">
        <f t="shared" si="45800"/>
        <v>823</v>
      </c>
      <c r="D26387" s="217" t="str">
        <f t="shared" ref="D26387" si="45802">INT((D26386-D$10559-1)/49+1)&amp;"/"&amp;MOD(INT((D26386-D$10559-1)/7),7)+1&amp;"/"&amp;MOD(D26386-D$10559-1,7)+1</f>
        <v>81/6/2</v>
      </c>
      <c r="E26387" s="214"/>
      <c r="F26387" s="197">
        <v>4</v>
      </c>
      <c r="G26387" s="209" t="s">
        <v>605</v>
      </c>
      <c r="R26387" s="200"/>
    </row>
    <row r="26388" spans="1:18" ht="14.6" customHeight="1" x14ac:dyDescent="0.5">
      <c r="A26388" s="524" t="s">
        <v>1279</v>
      </c>
      <c r="B26388" s="217" t="s">
        <v>1188</v>
      </c>
      <c r="D26388" s="202" t="str">
        <f t="shared" ref="D26388" si="45803">IF(MOD(D26386-D$10559-1,49)=0,"Jub",IF(MOD(D26386-D$10559,7)=0,"Sab","Yr"))&amp;" "&amp;IF(MOD(D26386-D$10559-1,49)=0,INT(D26386-D$10559-1)/49,"")</f>
        <v xml:space="preserve">Yr </v>
      </c>
      <c r="E26388" s="201">
        <f t="shared" ref="E26388" si="45804">E26384+1</f>
        <v>2516</v>
      </c>
      <c r="F26388" s="197">
        <v>1</v>
      </c>
      <c r="G26388" s="203" t="s">
        <v>288</v>
      </c>
      <c r="R26388" s="200"/>
    </row>
    <row r="26389" spans="1:18" ht="14.6" customHeight="1" x14ac:dyDescent="0.5">
      <c r="A26389" s="525" t="s">
        <v>1280</v>
      </c>
      <c r="B26389" s="202">
        <f t="shared" ref="B26389" si="45805">B26385+1</f>
        <v>3291</v>
      </c>
      <c r="D26389" s="216" t="str">
        <f t="shared" ref="D26389" si="45806">D26385</f>
        <v>Exodus</v>
      </c>
      <c r="E26389" s="212" t="str">
        <f t="shared" ref="E26389" si="45807">E26385</f>
        <v>AD</v>
      </c>
      <c r="F26389" s="197">
        <v>2</v>
      </c>
      <c r="G26389" s="206" t="s">
        <v>604</v>
      </c>
      <c r="R26389" s="200"/>
    </row>
    <row r="26390" spans="1:18" ht="14.6" customHeight="1" x14ac:dyDescent="0.5">
      <c r="A26390" s="523">
        <f t="shared" ref="A26390" si="45808">A26386+1</f>
        <v>3269</v>
      </c>
      <c r="B26390" s="216" t="str">
        <f t="shared" ref="B26390:B26439" si="45809">B26386</f>
        <v>Olympiad</v>
      </c>
      <c r="D26390" s="217">
        <f t="shared" ref="D26390" si="45810">D26386+1</f>
        <v>3998</v>
      </c>
      <c r="E26390" s="212"/>
      <c r="F26390" s="197">
        <v>3</v>
      </c>
      <c r="G26390" s="208" t="s">
        <v>287</v>
      </c>
      <c r="R26390" s="200"/>
    </row>
    <row r="26391" spans="1:18" ht="14.6" customHeight="1" thickBot="1" x14ac:dyDescent="0.55000000000000004">
      <c r="A26391" s="526"/>
      <c r="B26391" s="217">
        <f t="shared" si="45809"/>
        <v>823</v>
      </c>
      <c r="D26391" s="217" t="str">
        <f t="shared" ref="D26391" si="45811">INT((D26390-D$10559-1)/49+1)&amp;"/"&amp;MOD(INT((D26390-D$10559-1)/7),7)+1&amp;"/"&amp;MOD(D26390-D$10559-1,7)+1</f>
        <v>81/6/3</v>
      </c>
      <c r="E26391" s="214"/>
      <c r="F26391" s="197">
        <v>4</v>
      </c>
      <c r="G26391" s="209" t="s">
        <v>605</v>
      </c>
      <c r="R26391" s="200"/>
    </row>
    <row r="26392" spans="1:18" ht="14.6" customHeight="1" x14ac:dyDescent="0.5">
      <c r="A26392" s="524" t="s">
        <v>1279</v>
      </c>
      <c r="B26392" s="217" t="s">
        <v>1189</v>
      </c>
      <c r="D26392" s="202" t="str">
        <f t="shared" ref="D26392" si="45812">IF(MOD(D26390-D$10559-1,49)=0,"Jub",IF(MOD(D26390-D$10559,7)=0,"Sab","Yr"))&amp;" "&amp;IF(MOD(D26390-D$10559-1,49)=0,INT(D26390-D$10559-1)/49,"")</f>
        <v xml:space="preserve">Yr </v>
      </c>
      <c r="E26392" s="201">
        <f t="shared" ref="E26392" si="45813">E26388+1</f>
        <v>2517</v>
      </c>
      <c r="F26392" s="197">
        <v>1</v>
      </c>
      <c r="G26392" s="203" t="s">
        <v>288</v>
      </c>
      <c r="R26392" s="200"/>
    </row>
    <row r="26393" spans="1:18" ht="14.6" customHeight="1" x14ac:dyDescent="0.5">
      <c r="A26393" s="525" t="s">
        <v>1280</v>
      </c>
      <c r="B26393" s="202">
        <f t="shared" ref="B26393" si="45814">B26389+1</f>
        <v>3292</v>
      </c>
      <c r="D26393" s="216" t="str">
        <f t="shared" ref="D26393" si="45815">D26389</f>
        <v>Exodus</v>
      </c>
      <c r="E26393" s="212" t="str">
        <f t="shared" ref="E26393" si="45816">E26389</f>
        <v>AD</v>
      </c>
      <c r="F26393" s="197">
        <v>2</v>
      </c>
      <c r="G26393" s="206" t="s">
        <v>604</v>
      </c>
      <c r="R26393" s="200"/>
    </row>
    <row r="26394" spans="1:18" ht="14.6" customHeight="1" x14ac:dyDescent="0.5">
      <c r="A26394" s="523">
        <f t="shared" ref="A26394" si="45817">A26390+1</f>
        <v>3270</v>
      </c>
      <c r="B26394" s="216" t="str">
        <f t="shared" ref="B26394" si="45818">B26390</f>
        <v>Olympiad</v>
      </c>
      <c r="D26394" s="217">
        <f t="shared" ref="D26394" si="45819">D26390+1</f>
        <v>3999</v>
      </c>
      <c r="E26394" s="212"/>
      <c r="F26394" s="197">
        <v>3</v>
      </c>
      <c r="G26394" s="208" t="s">
        <v>287</v>
      </c>
      <c r="R26394" s="200"/>
    </row>
    <row r="26395" spans="1:18" ht="14.6" customHeight="1" thickBot="1" x14ac:dyDescent="0.55000000000000004">
      <c r="A26395" s="526"/>
      <c r="B26395" s="217">
        <f t="shared" ref="B26395" si="45820">B26391+1</f>
        <v>824</v>
      </c>
      <c r="D26395" s="217" t="str">
        <f t="shared" ref="D26395" si="45821">INT((D26394-D$10559-1)/49+1)&amp;"/"&amp;MOD(INT((D26394-D$10559-1)/7),7)+1&amp;"/"&amp;MOD(D26394-D$10559-1,7)+1</f>
        <v>81/6/4</v>
      </c>
      <c r="E26395" s="214"/>
      <c r="F26395" s="197">
        <v>4</v>
      </c>
      <c r="G26395" s="209" t="s">
        <v>605</v>
      </c>
      <c r="R26395" s="200"/>
    </row>
    <row r="26396" spans="1:18" ht="14.6" customHeight="1" x14ac:dyDescent="0.5">
      <c r="A26396" s="524" t="s">
        <v>1279</v>
      </c>
      <c r="B26396" s="217" t="s">
        <v>1186</v>
      </c>
      <c r="D26396" s="202" t="str">
        <f t="shared" ref="D26396" si="45822">IF(MOD(D26394-D$10559-1,49)=0,"Jub",IF(MOD(D26394-D$10559,7)=0,"Sab","Yr"))&amp;" "&amp;IF(MOD(D26394-D$10559-1,49)=0,INT(D26394-D$10559-1)/49,"")</f>
        <v xml:space="preserve">Yr </v>
      </c>
      <c r="E26396" s="201">
        <f t="shared" ref="E26396" si="45823">E26392+1</f>
        <v>2518</v>
      </c>
      <c r="F26396" s="197">
        <v>1</v>
      </c>
      <c r="G26396" s="203" t="s">
        <v>288</v>
      </c>
      <c r="R26396" s="200"/>
    </row>
    <row r="26397" spans="1:18" ht="14.6" customHeight="1" x14ac:dyDescent="0.5">
      <c r="A26397" s="525" t="s">
        <v>1280</v>
      </c>
      <c r="B26397" s="202">
        <f t="shared" ref="B26397" si="45824">B26393+1</f>
        <v>3293</v>
      </c>
      <c r="D26397" s="216" t="str">
        <f t="shared" ref="D26397" si="45825">D26393</f>
        <v>Exodus</v>
      </c>
      <c r="E26397" s="212" t="str">
        <f t="shared" ref="E26397" si="45826">E26393</f>
        <v>AD</v>
      </c>
      <c r="F26397" s="197">
        <v>2</v>
      </c>
      <c r="G26397" s="206" t="s">
        <v>604</v>
      </c>
      <c r="R26397" s="200"/>
    </row>
    <row r="26398" spans="1:18" ht="14.6" customHeight="1" x14ac:dyDescent="0.5">
      <c r="A26398" s="523">
        <f t="shared" ref="A26398" si="45827">A26394+1</f>
        <v>3271</v>
      </c>
      <c r="B26398" s="216" t="str">
        <f t="shared" si="45791"/>
        <v>Olympiad</v>
      </c>
      <c r="D26398" s="217">
        <f t="shared" ref="D26398" si="45828">D26394+1</f>
        <v>4000</v>
      </c>
      <c r="E26398" s="212"/>
      <c r="F26398" s="197">
        <v>3</v>
      </c>
      <c r="G26398" s="208" t="s">
        <v>287</v>
      </c>
      <c r="R26398" s="200"/>
    </row>
    <row r="26399" spans="1:18" ht="14.6" customHeight="1" thickBot="1" x14ac:dyDescent="0.55000000000000004">
      <c r="A26399" s="526"/>
      <c r="B26399" s="217">
        <f t="shared" si="45791"/>
        <v>824</v>
      </c>
      <c r="D26399" s="217" t="str">
        <f t="shared" ref="D26399" si="45829">INT((D26398-D$10559-1)/49+1)&amp;"/"&amp;MOD(INT((D26398-D$10559-1)/7),7)+1&amp;"/"&amp;MOD(D26398-D$10559-1,7)+1</f>
        <v>81/6/5</v>
      </c>
      <c r="E26399" s="214"/>
      <c r="F26399" s="197">
        <v>4</v>
      </c>
      <c r="G26399" s="209" t="s">
        <v>605</v>
      </c>
      <c r="R26399" s="200"/>
    </row>
    <row r="26400" spans="1:18" ht="14.6" customHeight="1" x14ac:dyDescent="0.5">
      <c r="A26400" s="524" t="s">
        <v>1279</v>
      </c>
      <c r="B26400" s="217" t="s">
        <v>1187</v>
      </c>
      <c r="D26400" s="202" t="str">
        <f t="shared" ref="D26400" si="45830">IF(MOD(D26398-D$10559-1,49)=0,"Jub",IF(MOD(D26398-D$10559,7)=0,"Sab","Yr"))&amp;" "&amp;IF(MOD(D26398-D$10559-1,49)=0,INT(D26398-D$10559-1)/49,"")</f>
        <v xml:space="preserve">Yr </v>
      </c>
      <c r="E26400" s="201">
        <f t="shared" ref="E26400" si="45831">E26396+1</f>
        <v>2519</v>
      </c>
      <c r="F26400" s="197">
        <v>1</v>
      </c>
      <c r="G26400" s="203" t="s">
        <v>288</v>
      </c>
      <c r="R26400" s="200"/>
    </row>
    <row r="26401" spans="1:18" ht="14.6" customHeight="1" x14ac:dyDescent="0.5">
      <c r="A26401" s="525" t="s">
        <v>1280</v>
      </c>
      <c r="B26401" s="202">
        <f t="shared" ref="B26401" si="45832">B26397+1</f>
        <v>3294</v>
      </c>
      <c r="D26401" s="216" t="str">
        <f t="shared" ref="D26401" si="45833">D26397</f>
        <v>Exodus</v>
      </c>
      <c r="E26401" s="212" t="str">
        <f t="shared" ref="E26401" si="45834">E26397</f>
        <v>AD</v>
      </c>
      <c r="F26401" s="197">
        <v>2</v>
      </c>
      <c r="G26401" s="206" t="s">
        <v>604</v>
      </c>
      <c r="R26401" s="200"/>
    </row>
    <row r="26402" spans="1:18" ht="14.6" customHeight="1" x14ac:dyDescent="0.5">
      <c r="A26402" s="523">
        <f t="shared" ref="A26402" si="45835">A26398+1</f>
        <v>3272</v>
      </c>
      <c r="B26402" s="216" t="str">
        <f t="shared" si="45800"/>
        <v>Olympiad</v>
      </c>
      <c r="D26402" s="217">
        <f t="shared" ref="D26402" si="45836">D26398+1</f>
        <v>4001</v>
      </c>
      <c r="E26402" s="212"/>
      <c r="F26402" s="197">
        <v>3</v>
      </c>
      <c r="G26402" s="208" t="s">
        <v>287</v>
      </c>
      <c r="R26402" s="200"/>
    </row>
    <row r="26403" spans="1:18" ht="14.6" customHeight="1" thickBot="1" x14ac:dyDescent="0.55000000000000004">
      <c r="A26403" s="526"/>
      <c r="B26403" s="217">
        <f t="shared" si="45800"/>
        <v>824</v>
      </c>
      <c r="D26403" s="217" t="str">
        <f t="shared" ref="D26403" si="45837">INT((D26402-D$10559-1)/49+1)&amp;"/"&amp;MOD(INT((D26402-D$10559-1)/7),7)+1&amp;"/"&amp;MOD(D26402-D$10559-1,7)+1</f>
        <v>81/6/6</v>
      </c>
      <c r="E26403" s="214"/>
      <c r="F26403" s="197">
        <v>4</v>
      </c>
      <c r="G26403" s="209" t="s">
        <v>605</v>
      </c>
      <c r="R26403" s="200"/>
    </row>
    <row r="26404" spans="1:18" ht="14.6" customHeight="1" x14ac:dyDescent="0.5">
      <c r="A26404" s="524" t="s">
        <v>1279</v>
      </c>
      <c r="B26404" s="217" t="s">
        <v>1188</v>
      </c>
      <c r="D26404" s="202" t="str">
        <f t="shared" ref="D26404" si="45838">IF(MOD(D26402-D$10559-1,49)=0,"Jub",IF(MOD(D26402-D$10559,7)=0,"Sab","Yr"))&amp;" "&amp;IF(MOD(D26402-D$10559-1,49)=0,INT(D26402-D$10559-1)/49,"")</f>
        <v xml:space="preserve">Yr </v>
      </c>
      <c r="E26404" s="201">
        <f t="shared" ref="E26404" si="45839">E26400+1</f>
        <v>2520</v>
      </c>
      <c r="F26404" s="197">
        <v>1</v>
      </c>
      <c r="G26404" s="203" t="s">
        <v>288</v>
      </c>
      <c r="R26404" s="200"/>
    </row>
    <row r="26405" spans="1:18" ht="14.6" customHeight="1" x14ac:dyDescent="0.5">
      <c r="A26405" s="525" t="s">
        <v>1280</v>
      </c>
      <c r="B26405" s="202">
        <f t="shared" ref="B26405" si="45840">B26401+1</f>
        <v>3295</v>
      </c>
      <c r="D26405" s="216" t="str">
        <f t="shared" ref="D26405" si="45841">D26401</f>
        <v>Exodus</v>
      </c>
      <c r="E26405" s="212" t="str">
        <f t="shared" ref="E26405" si="45842">E26401</f>
        <v>AD</v>
      </c>
      <c r="F26405" s="197">
        <v>2</v>
      </c>
      <c r="G26405" s="206" t="s">
        <v>604</v>
      </c>
      <c r="R26405" s="200"/>
    </row>
    <row r="26406" spans="1:18" ht="14.6" customHeight="1" x14ac:dyDescent="0.5">
      <c r="A26406" s="523">
        <f t="shared" ref="A26406" si="45843">A26402+1</f>
        <v>3273</v>
      </c>
      <c r="B26406" s="216" t="str">
        <f t="shared" si="45809"/>
        <v>Olympiad</v>
      </c>
      <c r="D26406" s="217">
        <f t="shared" ref="D26406" si="45844">D26402+1</f>
        <v>4002</v>
      </c>
      <c r="E26406" s="212"/>
      <c r="F26406" s="197">
        <v>3</v>
      </c>
      <c r="G26406" s="208" t="s">
        <v>287</v>
      </c>
      <c r="R26406" s="200"/>
    </row>
    <row r="26407" spans="1:18" ht="14.6" customHeight="1" thickBot="1" x14ac:dyDescent="0.55000000000000004">
      <c r="A26407" s="526"/>
      <c r="B26407" s="217">
        <f t="shared" si="45809"/>
        <v>824</v>
      </c>
      <c r="D26407" s="359" t="str">
        <f t="shared" ref="D26407" si="45845">INT((D26406-D$10559-1)/49+1)&amp;"/"&amp;MOD(INT((D26406-D$10559-1)/7),7)+1&amp;"/"&amp;MOD(D26406-D$10559-1,7)+1</f>
        <v>81/6/7</v>
      </c>
      <c r="E26407" s="214"/>
      <c r="F26407" s="197">
        <v>4</v>
      </c>
      <c r="G26407" s="209" t="s">
        <v>605</v>
      </c>
      <c r="R26407" s="200"/>
    </row>
    <row r="26408" spans="1:18" ht="14.6" customHeight="1" x14ac:dyDescent="0.5">
      <c r="A26408" s="524" t="s">
        <v>1279</v>
      </c>
      <c r="B26408" s="217" t="s">
        <v>1189</v>
      </c>
      <c r="D26408" s="360" t="str">
        <f t="shared" ref="D26408" si="45846">IF(MOD(D26406-D$10559-1,49)=0,"Jub",IF(MOD(D26406-D$10559,7)=0,"Sab","Yr"))&amp;" "&amp;IF(MOD(D26406-D$10559-1,49)=0,INT(D26406-D$10559-1)/49,"")</f>
        <v xml:space="preserve">Sab </v>
      </c>
      <c r="E26408" s="201">
        <f t="shared" ref="E26408" si="45847">E26404+1</f>
        <v>2521</v>
      </c>
      <c r="F26408" s="197">
        <v>1</v>
      </c>
      <c r="G26408" s="203" t="s">
        <v>288</v>
      </c>
      <c r="R26408" s="200"/>
    </row>
    <row r="26409" spans="1:18" ht="14.6" customHeight="1" x14ac:dyDescent="0.5">
      <c r="A26409" s="525" t="s">
        <v>1280</v>
      </c>
      <c r="B26409" s="202">
        <f t="shared" ref="B26409" si="45848">B26405+1</f>
        <v>3296</v>
      </c>
      <c r="D26409" s="361" t="str">
        <f t="shared" ref="D26409" si="45849">D26405</f>
        <v>Exodus</v>
      </c>
      <c r="E26409" s="212" t="str">
        <f t="shared" ref="E26409" si="45850">E26405</f>
        <v>AD</v>
      </c>
      <c r="F26409" s="197">
        <v>2</v>
      </c>
      <c r="G26409" s="206" t="s">
        <v>604</v>
      </c>
      <c r="R26409" s="200"/>
    </row>
    <row r="26410" spans="1:18" ht="14.6" customHeight="1" x14ac:dyDescent="0.5">
      <c r="A26410" s="523">
        <f t="shared" ref="A26410" si="45851">A26406+1</f>
        <v>3274</v>
      </c>
      <c r="B26410" s="216" t="str">
        <f t="shared" ref="B26410" si="45852">B26406</f>
        <v>Olympiad</v>
      </c>
      <c r="D26410" s="359">
        <f t="shared" ref="D26410" si="45853">D26406+1</f>
        <v>4003</v>
      </c>
      <c r="E26410" s="212"/>
      <c r="F26410" s="197">
        <v>3</v>
      </c>
      <c r="G26410" s="208" t="s">
        <v>287</v>
      </c>
      <c r="R26410" s="200"/>
    </row>
    <row r="26411" spans="1:18" ht="14.6" customHeight="1" thickBot="1" x14ac:dyDescent="0.55000000000000004">
      <c r="A26411" s="526"/>
      <c r="B26411" s="217">
        <f t="shared" ref="B26411" si="45854">B26407+1</f>
        <v>825</v>
      </c>
      <c r="D26411" s="217" t="str">
        <f t="shared" ref="D26411" si="45855">INT((D26410-D$10559-1)/49+1)&amp;"/"&amp;MOD(INT((D26410-D$10559-1)/7),7)+1&amp;"/"&amp;MOD(D26410-D$10559-1,7)+1</f>
        <v>81/7/1</v>
      </c>
      <c r="E26411" s="214"/>
      <c r="F26411" s="197">
        <v>4</v>
      </c>
      <c r="G26411" s="209" t="s">
        <v>605</v>
      </c>
      <c r="R26411" s="200"/>
    </row>
    <row r="26412" spans="1:18" ht="14.6" customHeight="1" x14ac:dyDescent="0.5">
      <c r="A26412" s="524" t="s">
        <v>1279</v>
      </c>
      <c r="B26412" s="217" t="s">
        <v>1186</v>
      </c>
      <c r="D26412" s="202" t="str">
        <f t="shared" ref="D26412" si="45856">IF(MOD(D26410-D$10559-1,49)=0,"Jub",IF(MOD(D26410-D$10559,7)=0,"Sab","Yr"))&amp;" "&amp;IF(MOD(D26410-D$10559-1,49)=0,INT(D26410-D$10559-1)/49,"")</f>
        <v xml:space="preserve">Yr </v>
      </c>
      <c r="E26412" s="201">
        <f t="shared" ref="E26412" si="45857">E26408+1</f>
        <v>2522</v>
      </c>
      <c r="F26412" s="197">
        <v>1</v>
      </c>
      <c r="G26412" s="203" t="s">
        <v>288</v>
      </c>
      <c r="R26412" s="200"/>
    </row>
    <row r="26413" spans="1:18" ht="14.6" customHeight="1" x14ac:dyDescent="0.5">
      <c r="A26413" s="525" t="s">
        <v>1280</v>
      </c>
      <c r="B26413" s="202">
        <f t="shared" ref="B26413" si="45858">B26409+1</f>
        <v>3297</v>
      </c>
      <c r="D26413" s="216" t="str">
        <f t="shared" ref="D26413" si="45859">D26409</f>
        <v>Exodus</v>
      </c>
      <c r="E26413" s="212" t="str">
        <f t="shared" ref="E26413" si="45860">E26409</f>
        <v>AD</v>
      </c>
      <c r="F26413" s="197">
        <v>2</v>
      </c>
      <c r="G26413" s="206" t="s">
        <v>604</v>
      </c>
      <c r="R26413" s="200"/>
    </row>
    <row r="26414" spans="1:18" ht="14.6" customHeight="1" x14ac:dyDescent="0.5">
      <c r="A26414" s="523">
        <f t="shared" ref="A26414" si="45861">A26410+1</f>
        <v>3275</v>
      </c>
      <c r="B26414" s="216" t="str">
        <f t="shared" si="45791"/>
        <v>Olympiad</v>
      </c>
      <c r="D26414" s="217">
        <f t="shared" ref="D26414" si="45862">D26410+1</f>
        <v>4004</v>
      </c>
      <c r="E26414" s="212"/>
      <c r="F26414" s="197">
        <v>3</v>
      </c>
      <c r="G26414" s="208" t="s">
        <v>287</v>
      </c>
      <c r="R26414" s="200"/>
    </row>
    <row r="26415" spans="1:18" ht="14.6" customHeight="1" thickBot="1" x14ac:dyDescent="0.55000000000000004">
      <c r="A26415" s="526"/>
      <c r="B26415" s="217">
        <f t="shared" si="45791"/>
        <v>825</v>
      </c>
      <c r="D26415" s="217" t="str">
        <f t="shared" ref="D26415" si="45863">INT((D26414-D$10559-1)/49+1)&amp;"/"&amp;MOD(INT((D26414-D$10559-1)/7),7)+1&amp;"/"&amp;MOD(D26414-D$10559-1,7)+1</f>
        <v>81/7/2</v>
      </c>
      <c r="E26415" s="214"/>
      <c r="F26415" s="197">
        <v>4</v>
      </c>
      <c r="G26415" s="209" t="s">
        <v>605</v>
      </c>
      <c r="R26415" s="200"/>
    </row>
    <row r="26416" spans="1:18" ht="14.6" customHeight="1" x14ac:dyDescent="0.5">
      <c r="A26416" s="524" t="s">
        <v>1279</v>
      </c>
      <c r="B26416" s="217" t="s">
        <v>1187</v>
      </c>
      <c r="D26416" s="202" t="str">
        <f t="shared" ref="D26416" si="45864">IF(MOD(D26414-D$10559-1,49)=0,"Jub",IF(MOD(D26414-D$10559,7)=0,"Sab","Yr"))&amp;" "&amp;IF(MOD(D26414-D$10559-1,49)=0,INT(D26414-D$10559-1)/49,"")</f>
        <v xml:space="preserve">Yr </v>
      </c>
      <c r="E26416" s="201">
        <f t="shared" ref="E26416" si="45865">E26412+1</f>
        <v>2523</v>
      </c>
      <c r="F26416" s="197">
        <v>1</v>
      </c>
      <c r="G26416" s="203" t="s">
        <v>288</v>
      </c>
      <c r="R26416" s="200"/>
    </row>
    <row r="26417" spans="1:18" ht="14.6" customHeight="1" x14ac:dyDescent="0.5">
      <c r="A26417" s="525" t="s">
        <v>1280</v>
      </c>
      <c r="B26417" s="202">
        <f t="shared" ref="B26417" si="45866">B26413+1</f>
        <v>3298</v>
      </c>
      <c r="D26417" s="216" t="str">
        <f t="shared" ref="D26417" si="45867">D26413</f>
        <v>Exodus</v>
      </c>
      <c r="E26417" s="212" t="str">
        <f t="shared" ref="E26417" si="45868">E26413</f>
        <v>AD</v>
      </c>
      <c r="F26417" s="197">
        <v>2</v>
      </c>
      <c r="G26417" s="206" t="s">
        <v>604</v>
      </c>
      <c r="R26417" s="200"/>
    </row>
    <row r="26418" spans="1:18" ht="14.6" customHeight="1" x14ac:dyDescent="0.5">
      <c r="A26418" s="523">
        <f t="shared" ref="A26418" si="45869">A26414+1</f>
        <v>3276</v>
      </c>
      <c r="B26418" s="216" t="str">
        <f t="shared" si="45800"/>
        <v>Olympiad</v>
      </c>
      <c r="D26418" s="217">
        <f t="shared" ref="D26418" si="45870">D26414+1</f>
        <v>4005</v>
      </c>
      <c r="E26418" s="212"/>
      <c r="F26418" s="197">
        <v>3</v>
      </c>
      <c r="G26418" s="208" t="s">
        <v>287</v>
      </c>
      <c r="R26418" s="200"/>
    </row>
    <row r="26419" spans="1:18" ht="14.6" customHeight="1" thickBot="1" x14ac:dyDescent="0.55000000000000004">
      <c r="A26419" s="526"/>
      <c r="B26419" s="217">
        <f t="shared" si="45800"/>
        <v>825</v>
      </c>
      <c r="D26419" s="217" t="str">
        <f t="shared" ref="D26419" si="45871">INT((D26418-D$10559-1)/49+1)&amp;"/"&amp;MOD(INT((D26418-D$10559-1)/7),7)+1&amp;"/"&amp;MOD(D26418-D$10559-1,7)+1</f>
        <v>81/7/3</v>
      </c>
      <c r="E26419" s="214"/>
      <c r="F26419" s="197">
        <v>4</v>
      </c>
      <c r="G26419" s="209" t="s">
        <v>605</v>
      </c>
      <c r="R26419" s="200"/>
    </row>
    <row r="26420" spans="1:18" ht="14.6" customHeight="1" x14ac:dyDescent="0.5">
      <c r="A26420" s="524" t="s">
        <v>1279</v>
      </c>
      <c r="B26420" s="217" t="s">
        <v>1188</v>
      </c>
      <c r="D26420" s="202" t="str">
        <f t="shared" ref="D26420" si="45872">IF(MOD(D26418-D$10559-1,49)=0,"Jub",IF(MOD(D26418-D$10559,7)=0,"Sab","Yr"))&amp;" "&amp;IF(MOD(D26418-D$10559-1,49)=0,INT(D26418-D$10559-1)/49,"")</f>
        <v xml:space="preserve">Yr </v>
      </c>
      <c r="E26420" s="201">
        <f t="shared" ref="E26420" si="45873">E26416+1</f>
        <v>2524</v>
      </c>
      <c r="F26420" s="197">
        <v>1</v>
      </c>
      <c r="G26420" s="203" t="s">
        <v>288</v>
      </c>
      <c r="R26420" s="200"/>
    </row>
    <row r="26421" spans="1:18" ht="14.6" customHeight="1" x14ac:dyDescent="0.5">
      <c r="A26421" s="525" t="s">
        <v>1280</v>
      </c>
      <c r="B26421" s="202">
        <f t="shared" ref="B26421" si="45874">B26417+1</f>
        <v>3299</v>
      </c>
      <c r="D26421" s="216" t="str">
        <f t="shared" ref="D26421" si="45875">D26417</f>
        <v>Exodus</v>
      </c>
      <c r="E26421" s="212" t="str">
        <f t="shared" ref="E26421" si="45876">E26417</f>
        <v>AD</v>
      </c>
      <c r="F26421" s="197">
        <v>2</v>
      </c>
      <c r="G26421" s="206" t="s">
        <v>604</v>
      </c>
      <c r="R26421" s="200"/>
    </row>
    <row r="26422" spans="1:18" ht="14.6" customHeight="1" x14ac:dyDescent="0.5">
      <c r="A26422" s="523">
        <f t="shared" ref="A26422" si="45877">A26418+1</f>
        <v>3277</v>
      </c>
      <c r="B26422" s="216" t="str">
        <f t="shared" si="45809"/>
        <v>Olympiad</v>
      </c>
      <c r="D26422" s="217">
        <f t="shared" ref="D26422" si="45878">D26418+1</f>
        <v>4006</v>
      </c>
      <c r="E26422" s="212"/>
      <c r="F26422" s="197">
        <v>3</v>
      </c>
      <c r="G26422" s="208" t="s">
        <v>287</v>
      </c>
      <c r="R26422" s="200"/>
    </row>
    <row r="26423" spans="1:18" ht="14.6" customHeight="1" thickBot="1" x14ac:dyDescent="0.55000000000000004">
      <c r="A26423" s="526"/>
      <c r="B26423" s="217">
        <f t="shared" si="45809"/>
        <v>825</v>
      </c>
      <c r="D26423" s="217" t="str">
        <f t="shared" ref="D26423" si="45879">INT((D26422-D$10559-1)/49+1)&amp;"/"&amp;MOD(INT((D26422-D$10559-1)/7),7)+1&amp;"/"&amp;MOD(D26422-D$10559-1,7)+1</f>
        <v>81/7/4</v>
      </c>
      <c r="E26423" s="214"/>
      <c r="F26423" s="197">
        <v>4</v>
      </c>
      <c r="G26423" s="209" t="s">
        <v>605</v>
      </c>
      <c r="R26423" s="200"/>
    </row>
    <row r="26424" spans="1:18" ht="14.6" customHeight="1" x14ac:dyDescent="0.5">
      <c r="A26424" s="524" t="s">
        <v>1279</v>
      </c>
      <c r="B26424" s="217" t="s">
        <v>1189</v>
      </c>
      <c r="D26424" s="202" t="str">
        <f t="shared" ref="D26424" si="45880">IF(MOD(D26422-D$10559-1,49)=0,"Jub",IF(MOD(D26422-D$10559,7)=0,"Sab","Yr"))&amp;" "&amp;IF(MOD(D26422-D$10559-1,49)=0,INT(D26422-D$10559-1)/49,"")</f>
        <v xml:space="preserve">Yr </v>
      </c>
      <c r="E26424" s="201">
        <f t="shared" ref="E26424" si="45881">E26420+1</f>
        <v>2525</v>
      </c>
      <c r="F26424" s="197">
        <v>1</v>
      </c>
      <c r="G26424" s="203" t="s">
        <v>288</v>
      </c>
      <c r="R26424" s="200"/>
    </row>
    <row r="26425" spans="1:18" ht="14.6" customHeight="1" x14ac:dyDescent="0.5">
      <c r="A26425" s="525" t="s">
        <v>1280</v>
      </c>
      <c r="B26425" s="202">
        <f t="shared" ref="B26425" si="45882">B26421+1</f>
        <v>3300</v>
      </c>
      <c r="D26425" s="216" t="str">
        <f t="shared" ref="D26425" si="45883">D26421</f>
        <v>Exodus</v>
      </c>
      <c r="E26425" s="212" t="str">
        <f t="shared" ref="E26425" si="45884">E26421</f>
        <v>AD</v>
      </c>
      <c r="F26425" s="197">
        <v>2</v>
      </c>
      <c r="G26425" s="206" t="s">
        <v>604</v>
      </c>
      <c r="R26425" s="200"/>
    </row>
    <row r="26426" spans="1:18" ht="14.6" customHeight="1" x14ac:dyDescent="0.5">
      <c r="A26426" s="523">
        <f t="shared" ref="A26426" si="45885">A26422+1</f>
        <v>3278</v>
      </c>
      <c r="B26426" s="216" t="str">
        <f t="shared" ref="B26426" si="45886">B26422</f>
        <v>Olympiad</v>
      </c>
      <c r="D26426" s="217">
        <f t="shared" ref="D26426" si="45887">D26422+1</f>
        <v>4007</v>
      </c>
      <c r="E26426" s="212"/>
      <c r="F26426" s="197">
        <v>3</v>
      </c>
      <c r="G26426" s="208" t="s">
        <v>287</v>
      </c>
      <c r="R26426" s="200"/>
    </row>
    <row r="26427" spans="1:18" ht="14.6" customHeight="1" thickBot="1" x14ac:dyDescent="0.55000000000000004">
      <c r="A26427" s="526"/>
      <c r="B26427" s="217">
        <f t="shared" ref="B26427" si="45888">B26423+1</f>
        <v>826</v>
      </c>
      <c r="D26427" s="217" t="str">
        <f t="shared" ref="D26427" si="45889">INT((D26426-D$10559-1)/49+1)&amp;"/"&amp;MOD(INT((D26426-D$10559-1)/7),7)+1&amp;"/"&amp;MOD(D26426-D$10559-1,7)+1</f>
        <v>81/7/5</v>
      </c>
      <c r="E26427" s="214"/>
      <c r="F26427" s="197">
        <v>4</v>
      </c>
      <c r="G26427" s="209" t="s">
        <v>605</v>
      </c>
      <c r="R26427" s="200"/>
    </row>
    <row r="26428" spans="1:18" ht="14.6" customHeight="1" x14ac:dyDescent="0.5">
      <c r="A26428" s="524" t="s">
        <v>1279</v>
      </c>
      <c r="B26428" s="217" t="s">
        <v>1186</v>
      </c>
      <c r="D26428" s="202" t="str">
        <f t="shared" ref="D26428" si="45890">IF(MOD(D26426-D$10559-1,49)=0,"Jub",IF(MOD(D26426-D$10559,7)=0,"Sab","Yr"))&amp;" "&amp;IF(MOD(D26426-D$10559-1,49)=0,INT(D26426-D$10559-1)/49,"")</f>
        <v xml:space="preserve">Yr </v>
      </c>
      <c r="E26428" s="201">
        <f t="shared" ref="E26428" si="45891">E26424+1</f>
        <v>2526</v>
      </c>
      <c r="F26428" s="197">
        <v>1</v>
      </c>
      <c r="G26428" s="203" t="s">
        <v>288</v>
      </c>
      <c r="R26428" s="200"/>
    </row>
    <row r="26429" spans="1:18" ht="14.6" customHeight="1" x14ac:dyDescent="0.5">
      <c r="A26429" s="525" t="s">
        <v>1280</v>
      </c>
      <c r="B26429" s="202">
        <f t="shared" ref="B26429" si="45892">B26425+1</f>
        <v>3301</v>
      </c>
      <c r="D26429" s="216" t="str">
        <f t="shared" ref="D26429" si="45893">D26425</f>
        <v>Exodus</v>
      </c>
      <c r="E26429" s="212" t="str">
        <f t="shared" ref="E26429" si="45894">E26425</f>
        <v>AD</v>
      </c>
      <c r="F26429" s="197">
        <v>2</v>
      </c>
      <c r="G26429" s="206" t="s">
        <v>604</v>
      </c>
      <c r="R26429" s="200"/>
    </row>
    <row r="26430" spans="1:18" ht="14.6" customHeight="1" x14ac:dyDescent="0.5">
      <c r="A26430" s="523">
        <f t="shared" ref="A26430" si="45895">A26426+1</f>
        <v>3279</v>
      </c>
      <c r="B26430" s="216" t="str">
        <f t="shared" si="45791"/>
        <v>Olympiad</v>
      </c>
      <c r="D26430" s="217">
        <f t="shared" ref="D26430" si="45896">D26426+1</f>
        <v>4008</v>
      </c>
      <c r="E26430" s="212"/>
      <c r="F26430" s="197">
        <v>3</v>
      </c>
      <c r="G26430" s="208" t="s">
        <v>287</v>
      </c>
      <c r="R26430" s="200"/>
    </row>
    <row r="26431" spans="1:18" ht="14.6" customHeight="1" thickBot="1" x14ac:dyDescent="0.55000000000000004">
      <c r="A26431" s="526"/>
      <c r="B26431" s="217">
        <f t="shared" si="45791"/>
        <v>826</v>
      </c>
      <c r="D26431" s="217" t="str">
        <f t="shared" ref="D26431" si="45897">INT((D26430-D$10559-1)/49+1)&amp;"/"&amp;MOD(INT((D26430-D$10559-1)/7),7)+1&amp;"/"&amp;MOD(D26430-D$10559-1,7)+1</f>
        <v>81/7/6</v>
      </c>
      <c r="E26431" s="214"/>
      <c r="F26431" s="197">
        <v>4</v>
      </c>
      <c r="G26431" s="209" t="s">
        <v>605</v>
      </c>
      <c r="R26431" s="200"/>
    </row>
    <row r="26432" spans="1:18" ht="14.6" customHeight="1" x14ac:dyDescent="0.5">
      <c r="A26432" s="524" t="s">
        <v>1279</v>
      </c>
      <c r="B26432" s="217" t="s">
        <v>1187</v>
      </c>
      <c r="D26432" s="202" t="str">
        <f t="shared" ref="D26432" si="45898">IF(MOD(D26430-D$10559-1,49)=0,"Jub",IF(MOD(D26430-D$10559,7)=0,"Sab","Yr"))&amp;" "&amp;IF(MOD(D26430-D$10559-1,49)=0,INT(D26430-D$10559-1)/49,"")</f>
        <v xml:space="preserve">Yr </v>
      </c>
      <c r="E26432" s="201">
        <f t="shared" ref="E26432" si="45899">E26428+1</f>
        <v>2527</v>
      </c>
      <c r="F26432" s="197">
        <v>1</v>
      </c>
      <c r="G26432" s="203" t="s">
        <v>288</v>
      </c>
      <c r="R26432" s="200"/>
    </row>
    <row r="26433" spans="1:18" ht="14.6" customHeight="1" x14ac:dyDescent="0.5">
      <c r="A26433" s="525" t="s">
        <v>1280</v>
      </c>
      <c r="B26433" s="202">
        <f t="shared" ref="B26433" si="45900">B26429+1</f>
        <v>3302</v>
      </c>
      <c r="D26433" s="216" t="str">
        <f t="shared" ref="D26433" si="45901">D26429</f>
        <v>Exodus</v>
      </c>
      <c r="E26433" s="212" t="str">
        <f t="shared" ref="E26433" si="45902">E26429</f>
        <v>AD</v>
      </c>
      <c r="F26433" s="197">
        <v>2</v>
      </c>
      <c r="G26433" s="206" t="s">
        <v>604</v>
      </c>
      <c r="R26433" s="200"/>
    </row>
    <row r="26434" spans="1:18" ht="14.6" customHeight="1" x14ac:dyDescent="0.5">
      <c r="A26434" s="523">
        <f t="shared" ref="A26434" si="45903">A26430+1</f>
        <v>3280</v>
      </c>
      <c r="B26434" s="216" t="str">
        <f t="shared" si="45800"/>
        <v>Olympiad</v>
      </c>
      <c r="D26434" s="217">
        <f t="shared" ref="D26434" si="45904">D26430+1</f>
        <v>4009</v>
      </c>
      <c r="E26434" s="212"/>
      <c r="F26434" s="197">
        <v>3</v>
      </c>
      <c r="G26434" s="208" t="s">
        <v>287</v>
      </c>
      <c r="R26434" s="200"/>
    </row>
    <row r="26435" spans="1:18" ht="14.6" customHeight="1" thickBot="1" x14ac:dyDescent="0.55000000000000004">
      <c r="A26435" s="526"/>
      <c r="B26435" s="217">
        <f t="shared" si="45800"/>
        <v>826</v>
      </c>
      <c r="D26435" s="359" t="str">
        <f t="shared" ref="D26435" si="45905">INT((D26434-D$10559-1)/49+1)&amp;"/"&amp;MOD(INT((D26434-D$10559-1)/7),7)+1&amp;"/"&amp;MOD(D26434-D$10559-1,7)+1</f>
        <v>81/7/7</v>
      </c>
      <c r="E26435" s="214"/>
      <c r="F26435" s="197">
        <v>4</v>
      </c>
      <c r="G26435" s="209" t="s">
        <v>605</v>
      </c>
      <c r="R26435" s="200"/>
    </row>
    <row r="26436" spans="1:18" ht="14.6" customHeight="1" x14ac:dyDescent="0.5">
      <c r="A26436" s="524" t="s">
        <v>1279</v>
      </c>
      <c r="B26436" s="217" t="s">
        <v>1188</v>
      </c>
      <c r="D26436" s="360" t="str">
        <f t="shared" ref="D26436" si="45906">IF(MOD(D26434-D$10559-1,49)=0,"Jub",IF(MOD(D26434-D$10559,7)=0,"Sab","Yr"))&amp;" "&amp;IF(MOD(D26434-D$10559-1,49)=0,INT(D26434-D$10559-1)/49,"")</f>
        <v xml:space="preserve">Sab </v>
      </c>
      <c r="E26436" s="201">
        <f t="shared" ref="E26436" si="45907">E26432+1</f>
        <v>2528</v>
      </c>
      <c r="F26436" s="197">
        <v>1</v>
      </c>
      <c r="G26436" s="203" t="s">
        <v>288</v>
      </c>
      <c r="R26436" s="200"/>
    </row>
    <row r="26437" spans="1:18" ht="14.6" customHeight="1" x14ac:dyDescent="0.5">
      <c r="A26437" s="525" t="s">
        <v>1280</v>
      </c>
      <c r="B26437" s="202">
        <f t="shared" ref="B26437" si="45908">B26433+1</f>
        <v>3303</v>
      </c>
      <c r="D26437" s="361" t="str">
        <f t="shared" ref="D26437" si="45909">D26433</f>
        <v>Exodus</v>
      </c>
      <c r="E26437" s="212" t="str">
        <f t="shared" ref="E26437" si="45910">E26433</f>
        <v>AD</v>
      </c>
      <c r="F26437" s="197">
        <v>2</v>
      </c>
      <c r="G26437" s="206" t="s">
        <v>604</v>
      </c>
      <c r="R26437" s="200"/>
    </row>
    <row r="26438" spans="1:18" ht="14.6" customHeight="1" x14ac:dyDescent="0.5">
      <c r="A26438" s="523">
        <f t="shared" ref="A26438" si="45911">A26434+1</f>
        <v>3281</v>
      </c>
      <c r="B26438" s="216" t="str">
        <f t="shared" si="45809"/>
        <v>Olympiad</v>
      </c>
      <c r="D26438" s="359">
        <f t="shared" ref="D26438" si="45912">D26434+1</f>
        <v>4010</v>
      </c>
      <c r="E26438" s="212"/>
      <c r="F26438" s="197">
        <v>3</v>
      </c>
      <c r="G26438" s="208" t="s">
        <v>287</v>
      </c>
      <c r="R26438" s="200"/>
    </row>
    <row r="26439" spans="1:18" ht="14.6" customHeight="1" thickBot="1" x14ac:dyDescent="0.55000000000000004">
      <c r="A26439" s="526"/>
      <c r="B26439" s="217">
        <f t="shared" si="45809"/>
        <v>826</v>
      </c>
      <c r="D26439" s="356" t="str">
        <f t="shared" ref="D26439" si="45913">INT((D26438-D$10559-1)/49+1)&amp;"/"&amp;MOD(INT((D26438-D$10559-1)/7),7)+1&amp;"/"&amp;MOD(D26438-D$10559-1,7)+1</f>
        <v>82/1/1</v>
      </c>
      <c r="E26439" s="214"/>
      <c r="F26439" s="197">
        <v>4</v>
      </c>
      <c r="G26439" s="209" t="s">
        <v>605</v>
      </c>
      <c r="R26439" s="200"/>
    </row>
    <row r="26440" spans="1:18" ht="14.6" customHeight="1" x14ac:dyDescent="0.5">
      <c r="A26440" s="524" t="s">
        <v>1279</v>
      </c>
      <c r="B26440" s="217" t="s">
        <v>1189</v>
      </c>
      <c r="D26440" s="357" t="str">
        <f t="shared" ref="D26440" si="45914">IF(MOD(D26438-D$10559-1,49)=0,"Jub",IF(MOD(D26438-D$10559,7)=0,"Sab","Yr"))&amp;" "&amp;IF(MOD(D26438-D$10559-1,49)=0,INT(D26438-D$10559-1)/49,"")</f>
        <v>Jub 81</v>
      </c>
      <c r="E26440" s="201">
        <f t="shared" ref="E26440" si="45915">E26436+1</f>
        <v>2529</v>
      </c>
      <c r="F26440" s="197">
        <v>1</v>
      </c>
      <c r="G26440" s="203" t="s">
        <v>288</v>
      </c>
      <c r="R26440" s="200"/>
    </row>
    <row r="26441" spans="1:18" ht="14.6" customHeight="1" x14ac:dyDescent="0.5">
      <c r="A26441" s="525" t="s">
        <v>1280</v>
      </c>
      <c r="B26441" s="202">
        <f t="shared" ref="B26441" si="45916">B26437+1</f>
        <v>3304</v>
      </c>
      <c r="D26441" s="358" t="str">
        <f t="shared" ref="D26441" si="45917">D26437</f>
        <v>Exodus</v>
      </c>
      <c r="E26441" s="212" t="str">
        <f t="shared" ref="E26441" si="45918">E26437</f>
        <v>AD</v>
      </c>
      <c r="F26441" s="197">
        <v>2</v>
      </c>
      <c r="G26441" s="206" t="s">
        <v>604</v>
      </c>
      <c r="R26441" s="200"/>
    </row>
    <row r="26442" spans="1:18" ht="14.6" customHeight="1" x14ac:dyDescent="0.5">
      <c r="A26442" s="523">
        <f t="shared" ref="A26442" si="45919">A26438+1</f>
        <v>3282</v>
      </c>
      <c r="B26442" s="216" t="str">
        <f t="shared" ref="B26442" si="45920">B26438</f>
        <v>Olympiad</v>
      </c>
      <c r="D26442" s="356">
        <f t="shared" ref="D26442" si="45921">D26438+1</f>
        <v>4011</v>
      </c>
      <c r="E26442" s="212"/>
      <c r="F26442" s="197">
        <v>3</v>
      </c>
      <c r="G26442" s="208" t="s">
        <v>287</v>
      </c>
      <c r="R26442" s="200"/>
    </row>
    <row r="26443" spans="1:18" ht="14.6" customHeight="1" thickBot="1" x14ac:dyDescent="0.55000000000000004">
      <c r="A26443" s="526"/>
      <c r="B26443" s="217">
        <f t="shared" ref="B26443" si="45922">B26439+1</f>
        <v>827</v>
      </c>
      <c r="D26443" s="217" t="str">
        <f t="shared" ref="D26443" si="45923">INT((D26442-D$10559-1)/49+1)&amp;"/"&amp;MOD(INT((D26442-D$10559-1)/7),7)+1&amp;"/"&amp;MOD(D26442-D$10559-1,7)+1</f>
        <v>82/1/2</v>
      </c>
      <c r="E26443" s="214"/>
      <c r="F26443" s="197">
        <v>4</v>
      </c>
      <c r="G26443" s="209" t="s">
        <v>605</v>
      </c>
      <c r="R26443" s="200"/>
    </row>
    <row r="26444" spans="1:18" ht="14.6" customHeight="1" x14ac:dyDescent="0.5">
      <c r="A26444" s="524" t="s">
        <v>1279</v>
      </c>
      <c r="B26444" s="217" t="s">
        <v>1186</v>
      </c>
      <c r="D26444" s="202" t="str">
        <f t="shared" ref="D26444" si="45924">IF(MOD(D26442-D$10559-1,49)=0,"Jub",IF(MOD(D26442-D$10559,7)=0,"Sab","Yr"))&amp;" "&amp;IF(MOD(D26442-D$10559-1,49)=0,INT(D26442-D$10559-1)/49,"")</f>
        <v xml:space="preserve">Yr </v>
      </c>
      <c r="E26444" s="201">
        <f t="shared" ref="E26444" si="45925">E26440+1</f>
        <v>2530</v>
      </c>
      <c r="F26444" s="197">
        <v>1</v>
      </c>
      <c r="G26444" s="203" t="s">
        <v>288</v>
      </c>
      <c r="R26444" s="200"/>
    </row>
    <row r="26445" spans="1:18" ht="14.6" customHeight="1" x14ac:dyDescent="0.5">
      <c r="A26445" s="525" t="s">
        <v>1280</v>
      </c>
      <c r="B26445" s="202">
        <f t="shared" ref="B26445" si="45926">B26441+1</f>
        <v>3305</v>
      </c>
      <c r="D26445" s="216" t="str">
        <f t="shared" ref="D26445" si="45927">D26441</f>
        <v>Exodus</v>
      </c>
      <c r="E26445" s="212" t="str">
        <f t="shared" ref="E26445" si="45928">E26441</f>
        <v>AD</v>
      </c>
      <c r="F26445" s="197">
        <v>2</v>
      </c>
      <c r="G26445" s="206" t="s">
        <v>604</v>
      </c>
      <c r="R26445" s="200"/>
    </row>
    <row r="26446" spans="1:18" ht="14.6" customHeight="1" x14ac:dyDescent="0.5">
      <c r="A26446" s="523">
        <f t="shared" ref="A26446" si="45929">A26442+1</f>
        <v>3283</v>
      </c>
      <c r="B26446" s="216" t="str">
        <f t="shared" ref="B26446:B26495" si="45930">B26442</f>
        <v>Olympiad</v>
      </c>
      <c r="D26446" s="217">
        <f t="shared" ref="D26446" si="45931">D26442+1</f>
        <v>4012</v>
      </c>
      <c r="E26446" s="212"/>
      <c r="F26446" s="197">
        <v>3</v>
      </c>
      <c r="G26446" s="208" t="s">
        <v>287</v>
      </c>
      <c r="R26446" s="200"/>
    </row>
    <row r="26447" spans="1:18" ht="14.6" customHeight="1" thickBot="1" x14ac:dyDescent="0.55000000000000004">
      <c r="A26447" s="526"/>
      <c r="B26447" s="217">
        <f t="shared" si="45930"/>
        <v>827</v>
      </c>
      <c r="D26447" s="217" t="str">
        <f t="shared" ref="D26447" si="45932">INT((D26446-D$10559-1)/49+1)&amp;"/"&amp;MOD(INT((D26446-D$10559-1)/7),7)+1&amp;"/"&amp;MOD(D26446-D$10559-1,7)+1</f>
        <v>82/1/3</v>
      </c>
      <c r="E26447" s="214"/>
      <c r="F26447" s="197">
        <v>4</v>
      </c>
      <c r="G26447" s="209" t="s">
        <v>605</v>
      </c>
      <c r="R26447" s="200"/>
    </row>
    <row r="26448" spans="1:18" ht="14.6" customHeight="1" x14ac:dyDescent="0.5">
      <c r="A26448" s="524" t="s">
        <v>1279</v>
      </c>
      <c r="B26448" s="217" t="s">
        <v>1187</v>
      </c>
      <c r="D26448" s="202" t="str">
        <f t="shared" ref="D26448" si="45933">IF(MOD(D26446-D$10559-1,49)=0,"Jub",IF(MOD(D26446-D$10559,7)=0,"Sab","Yr"))&amp;" "&amp;IF(MOD(D26446-D$10559-1,49)=0,INT(D26446-D$10559-1)/49,"")</f>
        <v xml:space="preserve">Yr </v>
      </c>
      <c r="E26448" s="201">
        <f t="shared" ref="E26448" si="45934">E26444+1</f>
        <v>2531</v>
      </c>
      <c r="F26448" s="197">
        <v>1</v>
      </c>
      <c r="G26448" s="203" t="s">
        <v>288</v>
      </c>
      <c r="R26448" s="200"/>
    </row>
    <row r="26449" spans="1:18" ht="14.6" customHeight="1" x14ac:dyDescent="0.5">
      <c r="A26449" s="525" t="s">
        <v>1280</v>
      </c>
      <c r="B26449" s="202">
        <f t="shared" ref="B26449" si="45935">B26445+1</f>
        <v>3306</v>
      </c>
      <c r="D26449" s="216" t="str">
        <f t="shared" ref="D26449" si="45936">D26445</f>
        <v>Exodus</v>
      </c>
      <c r="E26449" s="212" t="str">
        <f t="shared" ref="E26449" si="45937">E26445</f>
        <v>AD</v>
      </c>
      <c r="F26449" s="197">
        <v>2</v>
      </c>
      <c r="G26449" s="206" t="s">
        <v>604</v>
      </c>
      <c r="R26449" s="200"/>
    </row>
    <row r="26450" spans="1:18" ht="14.6" customHeight="1" x14ac:dyDescent="0.5">
      <c r="A26450" s="523">
        <f t="shared" ref="A26450" si="45938">A26446+1</f>
        <v>3284</v>
      </c>
      <c r="B26450" s="216" t="str">
        <f t="shared" ref="B26450:B26499" si="45939">B26446</f>
        <v>Olympiad</v>
      </c>
      <c r="D26450" s="217">
        <f t="shared" ref="D26450" si="45940">D26446+1</f>
        <v>4013</v>
      </c>
      <c r="E26450" s="212"/>
      <c r="F26450" s="197">
        <v>3</v>
      </c>
      <c r="G26450" s="208" t="s">
        <v>287</v>
      </c>
      <c r="R26450" s="200"/>
    </row>
    <row r="26451" spans="1:18" ht="14.6" customHeight="1" thickBot="1" x14ac:dyDescent="0.55000000000000004">
      <c r="A26451" s="526"/>
      <c r="B26451" s="217">
        <f t="shared" si="45939"/>
        <v>827</v>
      </c>
      <c r="D26451" s="217" t="str">
        <f t="shared" ref="D26451" si="45941">INT((D26450-D$10559-1)/49+1)&amp;"/"&amp;MOD(INT((D26450-D$10559-1)/7),7)+1&amp;"/"&amp;MOD(D26450-D$10559-1,7)+1</f>
        <v>82/1/4</v>
      </c>
      <c r="E26451" s="214"/>
      <c r="F26451" s="197">
        <v>4</v>
      </c>
      <c r="G26451" s="209" t="s">
        <v>605</v>
      </c>
      <c r="R26451" s="200"/>
    </row>
    <row r="26452" spans="1:18" ht="14.6" customHeight="1" x14ac:dyDescent="0.5">
      <c r="A26452" s="524" t="s">
        <v>1279</v>
      </c>
      <c r="B26452" s="217" t="s">
        <v>1188</v>
      </c>
      <c r="D26452" s="202" t="str">
        <f t="shared" ref="D26452" si="45942">IF(MOD(D26450-D$10559-1,49)=0,"Jub",IF(MOD(D26450-D$10559,7)=0,"Sab","Yr"))&amp;" "&amp;IF(MOD(D26450-D$10559-1,49)=0,INT(D26450-D$10559-1)/49,"")</f>
        <v xml:space="preserve">Yr </v>
      </c>
      <c r="E26452" s="201">
        <f t="shared" ref="E26452" si="45943">E26448+1</f>
        <v>2532</v>
      </c>
      <c r="F26452" s="197">
        <v>1</v>
      </c>
      <c r="G26452" s="203" t="s">
        <v>288</v>
      </c>
      <c r="R26452" s="200"/>
    </row>
    <row r="26453" spans="1:18" ht="14.6" customHeight="1" x14ac:dyDescent="0.5">
      <c r="A26453" s="525" t="s">
        <v>1280</v>
      </c>
      <c r="B26453" s="202">
        <f t="shared" ref="B26453" si="45944">B26449+1</f>
        <v>3307</v>
      </c>
      <c r="D26453" s="216" t="str">
        <f t="shared" ref="D26453" si="45945">D26449</f>
        <v>Exodus</v>
      </c>
      <c r="E26453" s="212" t="str">
        <f t="shared" ref="E26453" si="45946">E26449</f>
        <v>AD</v>
      </c>
      <c r="F26453" s="197">
        <v>2</v>
      </c>
      <c r="G26453" s="206" t="s">
        <v>604</v>
      </c>
      <c r="R26453" s="200"/>
    </row>
    <row r="26454" spans="1:18" ht="14.6" customHeight="1" x14ac:dyDescent="0.5">
      <c r="A26454" s="523">
        <f t="shared" ref="A26454" si="45947">A26450+1</f>
        <v>3285</v>
      </c>
      <c r="B26454" s="216" t="str">
        <f t="shared" ref="B26454:B26503" si="45948">B26450</f>
        <v>Olympiad</v>
      </c>
      <c r="D26454" s="217">
        <f t="shared" ref="D26454" si="45949">D26450+1</f>
        <v>4014</v>
      </c>
      <c r="E26454" s="212"/>
      <c r="F26454" s="197">
        <v>3</v>
      </c>
      <c r="G26454" s="208" t="s">
        <v>287</v>
      </c>
      <c r="R26454" s="200"/>
    </row>
    <row r="26455" spans="1:18" ht="14.6" customHeight="1" thickBot="1" x14ac:dyDescent="0.55000000000000004">
      <c r="A26455" s="526"/>
      <c r="B26455" s="217">
        <f t="shared" si="45948"/>
        <v>827</v>
      </c>
      <c r="D26455" s="217" t="str">
        <f t="shared" ref="D26455" si="45950">INT((D26454-D$10559-1)/49+1)&amp;"/"&amp;MOD(INT((D26454-D$10559-1)/7),7)+1&amp;"/"&amp;MOD(D26454-D$10559-1,7)+1</f>
        <v>82/1/5</v>
      </c>
      <c r="E26455" s="214"/>
      <c r="F26455" s="197">
        <v>4</v>
      </c>
      <c r="G26455" s="209" t="s">
        <v>605</v>
      </c>
      <c r="R26455" s="200"/>
    </row>
    <row r="26456" spans="1:18" ht="14.6" customHeight="1" x14ac:dyDescent="0.5">
      <c r="A26456" s="524" t="s">
        <v>1279</v>
      </c>
      <c r="B26456" s="217" t="s">
        <v>1189</v>
      </c>
      <c r="D26456" s="202" t="str">
        <f t="shared" ref="D26456" si="45951">IF(MOD(D26454-D$10559-1,49)=0,"Jub",IF(MOD(D26454-D$10559,7)=0,"Sab","Yr"))&amp;" "&amp;IF(MOD(D26454-D$10559-1,49)=0,INT(D26454-D$10559-1)/49,"")</f>
        <v xml:space="preserve">Yr </v>
      </c>
      <c r="E26456" s="201">
        <f t="shared" ref="E26456" si="45952">E26452+1</f>
        <v>2533</v>
      </c>
      <c r="F26456" s="197">
        <v>1</v>
      </c>
      <c r="G26456" s="203" t="s">
        <v>288</v>
      </c>
      <c r="R26456" s="200"/>
    </row>
    <row r="26457" spans="1:18" ht="14.6" customHeight="1" x14ac:dyDescent="0.5">
      <c r="A26457" s="525" t="s">
        <v>1280</v>
      </c>
      <c r="B26457" s="202">
        <f t="shared" ref="B26457" si="45953">B26453+1</f>
        <v>3308</v>
      </c>
      <c r="D26457" s="216" t="str">
        <f t="shared" ref="D26457" si="45954">D26453</f>
        <v>Exodus</v>
      </c>
      <c r="E26457" s="212" t="str">
        <f t="shared" ref="E26457" si="45955">E26453</f>
        <v>AD</v>
      </c>
      <c r="F26457" s="197">
        <v>2</v>
      </c>
      <c r="G26457" s="206" t="s">
        <v>604</v>
      </c>
      <c r="R26457" s="200"/>
    </row>
    <row r="26458" spans="1:18" ht="14.6" customHeight="1" x14ac:dyDescent="0.5">
      <c r="A26458" s="523">
        <f t="shared" ref="A26458" si="45956">A26454+1</f>
        <v>3286</v>
      </c>
      <c r="B26458" s="216" t="str">
        <f t="shared" ref="B26458" si="45957">B26454</f>
        <v>Olympiad</v>
      </c>
      <c r="D26458" s="217">
        <f t="shared" ref="D26458" si="45958">D26454+1</f>
        <v>4015</v>
      </c>
      <c r="E26458" s="212"/>
      <c r="F26458" s="197">
        <v>3</v>
      </c>
      <c r="G26458" s="208" t="s">
        <v>287</v>
      </c>
      <c r="R26458" s="200"/>
    </row>
    <row r="26459" spans="1:18" ht="14.6" customHeight="1" thickBot="1" x14ac:dyDescent="0.55000000000000004">
      <c r="A26459" s="526"/>
      <c r="B26459" s="217">
        <f t="shared" ref="B26459" si="45959">B26455+1</f>
        <v>828</v>
      </c>
      <c r="D26459" s="217" t="str">
        <f t="shared" ref="D26459" si="45960">INT((D26458-D$10559-1)/49+1)&amp;"/"&amp;MOD(INT((D26458-D$10559-1)/7),7)+1&amp;"/"&amp;MOD(D26458-D$10559-1,7)+1</f>
        <v>82/1/6</v>
      </c>
      <c r="E26459" s="214"/>
      <c r="F26459" s="197">
        <v>4</v>
      </c>
      <c r="G26459" s="209" t="s">
        <v>605</v>
      </c>
      <c r="R26459" s="200"/>
    </row>
    <row r="26460" spans="1:18" ht="14.6" customHeight="1" x14ac:dyDescent="0.5">
      <c r="A26460" s="524" t="s">
        <v>1279</v>
      </c>
      <c r="B26460" s="217" t="s">
        <v>1186</v>
      </c>
      <c r="D26460" s="202" t="str">
        <f t="shared" ref="D26460" si="45961">IF(MOD(D26458-D$10559-1,49)=0,"Jub",IF(MOD(D26458-D$10559,7)=0,"Sab","Yr"))&amp;" "&amp;IF(MOD(D26458-D$10559-1,49)=0,INT(D26458-D$10559-1)/49,"")</f>
        <v xml:space="preserve">Yr </v>
      </c>
      <c r="E26460" s="201">
        <f t="shared" ref="E26460" si="45962">E26456+1</f>
        <v>2534</v>
      </c>
      <c r="F26460" s="197">
        <v>1</v>
      </c>
      <c r="G26460" s="203" t="s">
        <v>288</v>
      </c>
      <c r="R26460" s="200"/>
    </row>
    <row r="26461" spans="1:18" ht="14.6" customHeight="1" x14ac:dyDescent="0.5">
      <c r="A26461" s="525" t="s">
        <v>1280</v>
      </c>
      <c r="B26461" s="202">
        <f t="shared" ref="B26461" si="45963">B26457+1</f>
        <v>3309</v>
      </c>
      <c r="D26461" s="216" t="str">
        <f t="shared" ref="D26461" si="45964">D26457</f>
        <v>Exodus</v>
      </c>
      <c r="E26461" s="212" t="str">
        <f t="shared" ref="E26461" si="45965">E26457</f>
        <v>AD</v>
      </c>
      <c r="F26461" s="197">
        <v>2</v>
      </c>
      <c r="G26461" s="206" t="s">
        <v>604</v>
      </c>
      <c r="R26461" s="200"/>
    </row>
    <row r="26462" spans="1:18" ht="14.6" customHeight="1" x14ac:dyDescent="0.5">
      <c r="A26462" s="523">
        <f t="shared" ref="A26462" si="45966">A26458+1</f>
        <v>3287</v>
      </c>
      <c r="B26462" s="216" t="str">
        <f t="shared" si="45930"/>
        <v>Olympiad</v>
      </c>
      <c r="D26462" s="217">
        <f t="shared" ref="D26462" si="45967">D26458+1</f>
        <v>4016</v>
      </c>
      <c r="E26462" s="212"/>
      <c r="F26462" s="197">
        <v>3</v>
      </c>
      <c r="G26462" s="208" t="s">
        <v>287</v>
      </c>
      <c r="R26462" s="200"/>
    </row>
    <row r="26463" spans="1:18" ht="14.6" customHeight="1" thickBot="1" x14ac:dyDescent="0.55000000000000004">
      <c r="A26463" s="526"/>
      <c r="B26463" s="217">
        <f t="shared" si="45930"/>
        <v>828</v>
      </c>
      <c r="D26463" s="359" t="str">
        <f t="shared" ref="D26463" si="45968">INT((D26462-D$10559-1)/49+1)&amp;"/"&amp;MOD(INT((D26462-D$10559-1)/7),7)+1&amp;"/"&amp;MOD(D26462-D$10559-1,7)+1</f>
        <v>82/1/7</v>
      </c>
      <c r="E26463" s="214"/>
      <c r="F26463" s="197">
        <v>4</v>
      </c>
      <c r="G26463" s="209" t="s">
        <v>605</v>
      </c>
      <c r="R26463" s="200"/>
    </row>
    <row r="26464" spans="1:18" ht="14.6" customHeight="1" x14ac:dyDescent="0.5">
      <c r="A26464" s="524" t="s">
        <v>1279</v>
      </c>
      <c r="B26464" s="217" t="s">
        <v>1187</v>
      </c>
      <c r="D26464" s="360" t="str">
        <f t="shared" ref="D26464" si="45969">IF(MOD(D26462-D$10559-1,49)=0,"Jub",IF(MOD(D26462-D$10559,7)=0,"Sab","Yr"))&amp;" "&amp;IF(MOD(D26462-D$10559-1,49)=0,INT(D26462-D$10559-1)/49,"")</f>
        <v xml:space="preserve">Sab </v>
      </c>
      <c r="E26464" s="201">
        <f t="shared" ref="E26464" si="45970">E26460+1</f>
        <v>2535</v>
      </c>
      <c r="F26464" s="197">
        <v>1</v>
      </c>
      <c r="G26464" s="203" t="s">
        <v>288</v>
      </c>
      <c r="R26464" s="200"/>
    </row>
    <row r="26465" spans="1:18" ht="14.6" customHeight="1" x14ac:dyDescent="0.5">
      <c r="A26465" s="525" t="s">
        <v>1280</v>
      </c>
      <c r="B26465" s="202">
        <f t="shared" ref="B26465" si="45971">B26461+1</f>
        <v>3310</v>
      </c>
      <c r="D26465" s="361" t="str">
        <f t="shared" ref="D26465" si="45972">D26461</f>
        <v>Exodus</v>
      </c>
      <c r="E26465" s="212" t="str">
        <f t="shared" ref="E26465" si="45973">E26461</f>
        <v>AD</v>
      </c>
      <c r="F26465" s="197">
        <v>2</v>
      </c>
      <c r="G26465" s="206" t="s">
        <v>604</v>
      </c>
      <c r="R26465" s="200"/>
    </row>
    <row r="26466" spans="1:18" ht="14.6" customHeight="1" x14ac:dyDescent="0.5">
      <c r="A26466" s="523">
        <f t="shared" ref="A26466" si="45974">A26462+1</f>
        <v>3288</v>
      </c>
      <c r="B26466" s="216" t="str">
        <f t="shared" si="45939"/>
        <v>Olympiad</v>
      </c>
      <c r="D26466" s="359">
        <f t="shared" ref="D26466" si="45975">D26462+1</f>
        <v>4017</v>
      </c>
      <c r="E26466" s="212"/>
      <c r="F26466" s="197">
        <v>3</v>
      </c>
      <c r="G26466" s="208" t="s">
        <v>287</v>
      </c>
      <c r="R26466" s="200"/>
    </row>
    <row r="26467" spans="1:18" ht="14.6" customHeight="1" thickBot="1" x14ac:dyDescent="0.55000000000000004">
      <c r="A26467" s="526"/>
      <c r="B26467" s="217">
        <f t="shared" si="45939"/>
        <v>828</v>
      </c>
      <c r="D26467" s="217" t="str">
        <f t="shared" ref="D26467" si="45976">INT((D26466-D$10559-1)/49+1)&amp;"/"&amp;MOD(INT((D26466-D$10559-1)/7),7)+1&amp;"/"&amp;MOD(D26466-D$10559-1,7)+1</f>
        <v>82/2/1</v>
      </c>
      <c r="E26467" s="214"/>
      <c r="F26467" s="197">
        <v>4</v>
      </c>
      <c r="G26467" s="209" t="s">
        <v>605</v>
      </c>
      <c r="R26467" s="200"/>
    </row>
    <row r="26468" spans="1:18" ht="14.6" customHeight="1" x14ac:dyDescent="0.5">
      <c r="A26468" s="524" t="s">
        <v>1279</v>
      </c>
      <c r="B26468" s="217" t="s">
        <v>1188</v>
      </c>
      <c r="D26468" s="202" t="str">
        <f t="shared" ref="D26468" si="45977">IF(MOD(D26466-D$10559-1,49)=0,"Jub",IF(MOD(D26466-D$10559,7)=0,"Sab","Yr"))&amp;" "&amp;IF(MOD(D26466-D$10559-1,49)=0,INT(D26466-D$10559-1)/49,"")</f>
        <v xml:space="preserve">Yr </v>
      </c>
      <c r="E26468" s="201">
        <f t="shared" ref="E26468" si="45978">E26464+1</f>
        <v>2536</v>
      </c>
      <c r="F26468" s="197">
        <v>1</v>
      </c>
      <c r="G26468" s="203" t="s">
        <v>288</v>
      </c>
      <c r="R26468" s="200"/>
    </row>
    <row r="26469" spans="1:18" ht="14.6" customHeight="1" x14ac:dyDescent="0.5">
      <c r="A26469" s="525" t="s">
        <v>1280</v>
      </c>
      <c r="B26469" s="202">
        <f t="shared" ref="B26469" si="45979">B26465+1</f>
        <v>3311</v>
      </c>
      <c r="D26469" s="216" t="str">
        <f t="shared" ref="D26469" si="45980">D26465</f>
        <v>Exodus</v>
      </c>
      <c r="E26469" s="212" t="str">
        <f t="shared" ref="E26469" si="45981">E26465</f>
        <v>AD</v>
      </c>
      <c r="F26469" s="197">
        <v>2</v>
      </c>
      <c r="G26469" s="206" t="s">
        <v>604</v>
      </c>
      <c r="R26469" s="200"/>
    </row>
    <row r="26470" spans="1:18" ht="14.6" customHeight="1" x14ac:dyDescent="0.5">
      <c r="A26470" s="523">
        <f t="shared" ref="A26470" si="45982">A26466+1</f>
        <v>3289</v>
      </c>
      <c r="B26470" s="216" t="str">
        <f t="shared" si="45948"/>
        <v>Olympiad</v>
      </c>
      <c r="D26470" s="217">
        <f t="shared" ref="D26470" si="45983">D26466+1</f>
        <v>4018</v>
      </c>
      <c r="E26470" s="212"/>
      <c r="F26470" s="197">
        <v>3</v>
      </c>
      <c r="G26470" s="208" t="s">
        <v>287</v>
      </c>
      <c r="R26470" s="200"/>
    </row>
    <row r="26471" spans="1:18" ht="14.6" customHeight="1" thickBot="1" x14ac:dyDescent="0.55000000000000004">
      <c r="A26471" s="526"/>
      <c r="B26471" s="217">
        <f t="shared" si="45948"/>
        <v>828</v>
      </c>
      <c r="D26471" s="217" t="str">
        <f t="shared" ref="D26471" si="45984">INT((D26470-D$10559-1)/49+1)&amp;"/"&amp;MOD(INT((D26470-D$10559-1)/7),7)+1&amp;"/"&amp;MOD(D26470-D$10559-1,7)+1</f>
        <v>82/2/2</v>
      </c>
      <c r="E26471" s="214"/>
      <c r="F26471" s="197">
        <v>4</v>
      </c>
      <c r="G26471" s="209" t="s">
        <v>605</v>
      </c>
      <c r="R26471" s="200"/>
    </row>
    <row r="26472" spans="1:18" ht="14.6" customHeight="1" x14ac:dyDescent="0.5">
      <c r="A26472" s="524" t="s">
        <v>1279</v>
      </c>
      <c r="B26472" s="217" t="s">
        <v>1189</v>
      </c>
      <c r="D26472" s="202" t="str">
        <f t="shared" ref="D26472" si="45985">IF(MOD(D26470-D$10559-1,49)=0,"Jub",IF(MOD(D26470-D$10559,7)=0,"Sab","Yr"))&amp;" "&amp;IF(MOD(D26470-D$10559-1,49)=0,INT(D26470-D$10559-1)/49,"")</f>
        <v xml:space="preserve">Yr </v>
      </c>
      <c r="E26472" s="201">
        <f t="shared" ref="E26472" si="45986">E26468+1</f>
        <v>2537</v>
      </c>
      <c r="F26472" s="197">
        <v>1</v>
      </c>
      <c r="G26472" s="203" t="s">
        <v>288</v>
      </c>
      <c r="R26472" s="200"/>
    </row>
    <row r="26473" spans="1:18" ht="14.6" customHeight="1" x14ac:dyDescent="0.5">
      <c r="A26473" s="525" t="s">
        <v>1280</v>
      </c>
      <c r="B26473" s="202">
        <f t="shared" ref="B26473" si="45987">B26469+1</f>
        <v>3312</v>
      </c>
      <c r="D26473" s="216" t="str">
        <f t="shared" ref="D26473" si="45988">D26469</f>
        <v>Exodus</v>
      </c>
      <c r="E26473" s="212" t="str">
        <f t="shared" ref="E26473" si="45989">E26469</f>
        <v>AD</v>
      </c>
      <c r="F26473" s="197">
        <v>2</v>
      </c>
      <c r="G26473" s="206" t="s">
        <v>604</v>
      </c>
      <c r="R26473" s="200"/>
    </row>
    <row r="26474" spans="1:18" ht="14.6" customHeight="1" x14ac:dyDescent="0.5">
      <c r="A26474" s="523">
        <f t="shared" ref="A26474" si="45990">A26470+1</f>
        <v>3290</v>
      </c>
      <c r="B26474" s="216" t="str">
        <f t="shared" ref="B26474" si="45991">B26470</f>
        <v>Olympiad</v>
      </c>
      <c r="D26474" s="217">
        <f t="shared" ref="D26474" si="45992">D26470+1</f>
        <v>4019</v>
      </c>
      <c r="E26474" s="212"/>
      <c r="F26474" s="197">
        <v>3</v>
      </c>
      <c r="G26474" s="208" t="s">
        <v>287</v>
      </c>
      <c r="R26474" s="200"/>
    </row>
    <row r="26475" spans="1:18" ht="14.6" customHeight="1" thickBot="1" x14ac:dyDescent="0.55000000000000004">
      <c r="A26475" s="526"/>
      <c r="B26475" s="217">
        <f t="shared" ref="B26475" si="45993">B26471+1</f>
        <v>829</v>
      </c>
      <c r="D26475" s="217" t="str">
        <f t="shared" ref="D26475" si="45994">INT((D26474-D$10559-1)/49+1)&amp;"/"&amp;MOD(INT((D26474-D$10559-1)/7),7)+1&amp;"/"&amp;MOD(D26474-D$10559-1,7)+1</f>
        <v>82/2/3</v>
      </c>
      <c r="E26475" s="214"/>
      <c r="F26475" s="197">
        <v>4</v>
      </c>
      <c r="G26475" s="209" t="s">
        <v>605</v>
      </c>
      <c r="R26475" s="200"/>
    </row>
    <row r="26476" spans="1:18" ht="14.6" customHeight="1" x14ac:dyDescent="0.5">
      <c r="A26476" s="524" t="s">
        <v>1279</v>
      </c>
      <c r="B26476" s="217" t="s">
        <v>1186</v>
      </c>
      <c r="D26476" s="202" t="str">
        <f t="shared" ref="D26476" si="45995">IF(MOD(D26474-D$10559-1,49)=0,"Jub",IF(MOD(D26474-D$10559,7)=0,"Sab","Yr"))&amp;" "&amp;IF(MOD(D26474-D$10559-1,49)=0,INT(D26474-D$10559-1)/49,"")</f>
        <v xml:space="preserve">Yr </v>
      </c>
      <c r="E26476" s="201">
        <f t="shared" ref="E26476" si="45996">E26472+1</f>
        <v>2538</v>
      </c>
      <c r="F26476" s="197">
        <v>1</v>
      </c>
      <c r="G26476" s="203" t="s">
        <v>288</v>
      </c>
      <c r="R26476" s="200"/>
    </row>
    <row r="26477" spans="1:18" ht="14.6" customHeight="1" x14ac:dyDescent="0.5">
      <c r="A26477" s="525" t="s">
        <v>1280</v>
      </c>
      <c r="B26477" s="202">
        <f t="shared" ref="B26477" si="45997">B26473+1</f>
        <v>3313</v>
      </c>
      <c r="D26477" s="216" t="str">
        <f t="shared" ref="D26477" si="45998">D26473</f>
        <v>Exodus</v>
      </c>
      <c r="E26477" s="212" t="str">
        <f t="shared" ref="E26477" si="45999">E26473</f>
        <v>AD</v>
      </c>
      <c r="F26477" s="197">
        <v>2</v>
      </c>
      <c r="G26477" s="206" t="s">
        <v>604</v>
      </c>
      <c r="R26477" s="200"/>
    </row>
    <row r="26478" spans="1:18" ht="14.6" customHeight="1" x14ac:dyDescent="0.5">
      <c r="A26478" s="523">
        <f t="shared" ref="A26478" si="46000">A26474+1</f>
        <v>3291</v>
      </c>
      <c r="B26478" s="216" t="str">
        <f t="shared" si="45930"/>
        <v>Olympiad</v>
      </c>
      <c r="D26478" s="217">
        <f t="shared" ref="D26478" si="46001">D26474+1</f>
        <v>4020</v>
      </c>
      <c r="E26478" s="212"/>
      <c r="F26478" s="197">
        <v>3</v>
      </c>
      <c r="G26478" s="208" t="s">
        <v>287</v>
      </c>
      <c r="R26478" s="200"/>
    </row>
    <row r="26479" spans="1:18" ht="14.6" customHeight="1" thickBot="1" x14ac:dyDescent="0.55000000000000004">
      <c r="A26479" s="526"/>
      <c r="B26479" s="217">
        <f t="shared" si="45930"/>
        <v>829</v>
      </c>
      <c r="D26479" s="217" t="str">
        <f t="shared" ref="D26479" si="46002">INT((D26478-D$10559-1)/49+1)&amp;"/"&amp;MOD(INT((D26478-D$10559-1)/7),7)+1&amp;"/"&amp;MOD(D26478-D$10559-1,7)+1</f>
        <v>82/2/4</v>
      </c>
      <c r="E26479" s="214"/>
      <c r="F26479" s="197">
        <v>4</v>
      </c>
      <c r="G26479" s="209" t="s">
        <v>605</v>
      </c>
      <c r="R26479" s="200"/>
    </row>
    <row r="26480" spans="1:18" ht="14.6" customHeight="1" x14ac:dyDescent="0.5">
      <c r="A26480" s="524" t="s">
        <v>1279</v>
      </c>
      <c r="B26480" s="217" t="s">
        <v>1187</v>
      </c>
      <c r="D26480" s="202" t="str">
        <f t="shared" ref="D26480" si="46003">IF(MOD(D26478-D$10559-1,49)=0,"Jub",IF(MOD(D26478-D$10559,7)=0,"Sab","Yr"))&amp;" "&amp;IF(MOD(D26478-D$10559-1,49)=0,INT(D26478-D$10559-1)/49,"")</f>
        <v xml:space="preserve">Yr </v>
      </c>
      <c r="E26480" s="201">
        <f t="shared" ref="E26480" si="46004">E26476+1</f>
        <v>2539</v>
      </c>
      <c r="F26480" s="197">
        <v>1</v>
      </c>
      <c r="G26480" s="203" t="s">
        <v>288</v>
      </c>
      <c r="R26480" s="200"/>
    </row>
    <row r="26481" spans="1:18" ht="14.6" customHeight="1" x14ac:dyDescent="0.5">
      <c r="A26481" s="525" t="s">
        <v>1280</v>
      </c>
      <c r="B26481" s="202">
        <f t="shared" ref="B26481" si="46005">B26477+1</f>
        <v>3314</v>
      </c>
      <c r="D26481" s="216" t="str">
        <f t="shared" ref="D26481" si="46006">D26477</f>
        <v>Exodus</v>
      </c>
      <c r="E26481" s="212" t="str">
        <f t="shared" ref="E26481" si="46007">E26477</f>
        <v>AD</v>
      </c>
      <c r="F26481" s="197">
        <v>2</v>
      </c>
      <c r="G26481" s="206" t="s">
        <v>604</v>
      </c>
      <c r="R26481" s="200"/>
    </row>
    <row r="26482" spans="1:18" ht="14.6" customHeight="1" x14ac:dyDescent="0.5">
      <c r="A26482" s="523">
        <f t="shared" ref="A26482" si="46008">A26478+1</f>
        <v>3292</v>
      </c>
      <c r="B26482" s="216" t="str">
        <f t="shared" si="45939"/>
        <v>Olympiad</v>
      </c>
      <c r="D26482" s="217">
        <f t="shared" ref="D26482" si="46009">D26478+1</f>
        <v>4021</v>
      </c>
      <c r="E26482" s="212"/>
      <c r="F26482" s="197">
        <v>3</v>
      </c>
      <c r="G26482" s="208" t="s">
        <v>287</v>
      </c>
      <c r="R26482" s="200"/>
    </row>
    <row r="26483" spans="1:18" ht="14.6" customHeight="1" thickBot="1" x14ac:dyDescent="0.55000000000000004">
      <c r="A26483" s="526"/>
      <c r="B26483" s="217">
        <f t="shared" si="45939"/>
        <v>829</v>
      </c>
      <c r="D26483" s="217" t="str">
        <f t="shared" ref="D26483" si="46010">INT((D26482-D$10559-1)/49+1)&amp;"/"&amp;MOD(INT((D26482-D$10559-1)/7),7)+1&amp;"/"&amp;MOD(D26482-D$10559-1,7)+1</f>
        <v>82/2/5</v>
      </c>
      <c r="E26483" s="214"/>
      <c r="F26483" s="197">
        <v>4</v>
      </c>
      <c r="G26483" s="209" t="s">
        <v>605</v>
      </c>
      <c r="R26483" s="200"/>
    </row>
    <row r="26484" spans="1:18" ht="14.6" customHeight="1" x14ac:dyDescent="0.5">
      <c r="A26484" s="524" t="s">
        <v>1279</v>
      </c>
      <c r="B26484" s="217" t="s">
        <v>1188</v>
      </c>
      <c r="D26484" s="202" t="str">
        <f t="shared" ref="D26484" si="46011">IF(MOD(D26482-D$10559-1,49)=0,"Jub",IF(MOD(D26482-D$10559,7)=0,"Sab","Yr"))&amp;" "&amp;IF(MOD(D26482-D$10559-1,49)=0,INT(D26482-D$10559-1)/49,"")</f>
        <v xml:space="preserve">Yr </v>
      </c>
      <c r="E26484" s="201">
        <f t="shared" ref="E26484" si="46012">E26480+1</f>
        <v>2540</v>
      </c>
      <c r="F26484" s="197">
        <v>1</v>
      </c>
      <c r="G26484" s="203" t="s">
        <v>288</v>
      </c>
      <c r="R26484" s="200"/>
    </row>
    <row r="26485" spans="1:18" ht="14.6" customHeight="1" x14ac:dyDescent="0.5">
      <c r="A26485" s="525" t="s">
        <v>1280</v>
      </c>
      <c r="B26485" s="202">
        <f t="shared" ref="B26485" si="46013">B26481+1</f>
        <v>3315</v>
      </c>
      <c r="D26485" s="216" t="str">
        <f t="shared" ref="D26485" si="46014">D26481</f>
        <v>Exodus</v>
      </c>
      <c r="E26485" s="212" t="str">
        <f t="shared" ref="E26485" si="46015">E26481</f>
        <v>AD</v>
      </c>
      <c r="F26485" s="197">
        <v>2</v>
      </c>
      <c r="G26485" s="206" t="s">
        <v>604</v>
      </c>
      <c r="R26485" s="200"/>
    </row>
    <row r="26486" spans="1:18" ht="14.6" customHeight="1" x14ac:dyDescent="0.5">
      <c r="A26486" s="523">
        <f t="shared" ref="A26486" si="46016">A26482+1</f>
        <v>3293</v>
      </c>
      <c r="B26486" s="216" t="str">
        <f t="shared" si="45948"/>
        <v>Olympiad</v>
      </c>
      <c r="D26486" s="217">
        <f t="shared" ref="D26486" si="46017">D26482+1</f>
        <v>4022</v>
      </c>
      <c r="E26486" s="212"/>
      <c r="F26486" s="197">
        <v>3</v>
      </c>
      <c r="G26486" s="208" t="s">
        <v>287</v>
      </c>
      <c r="R26486" s="200"/>
    </row>
    <row r="26487" spans="1:18" ht="14.6" customHeight="1" thickBot="1" x14ac:dyDescent="0.55000000000000004">
      <c r="A26487" s="526"/>
      <c r="B26487" s="217">
        <f t="shared" si="45948"/>
        <v>829</v>
      </c>
      <c r="D26487" s="217" t="str">
        <f t="shared" ref="D26487" si="46018">INT((D26486-D$10559-1)/49+1)&amp;"/"&amp;MOD(INT((D26486-D$10559-1)/7),7)+1&amp;"/"&amp;MOD(D26486-D$10559-1,7)+1</f>
        <v>82/2/6</v>
      </c>
      <c r="E26487" s="214"/>
      <c r="F26487" s="197">
        <v>4</v>
      </c>
      <c r="G26487" s="209" t="s">
        <v>605</v>
      </c>
      <c r="R26487" s="200"/>
    </row>
    <row r="26488" spans="1:18" ht="14.6" customHeight="1" x14ac:dyDescent="0.5">
      <c r="A26488" s="524" t="s">
        <v>1279</v>
      </c>
      <c r="B26488" s="217" t="s">
        <v>1189</v>
      </c>
      <c r="D26488" s="202" t="str">
        <f t="shared" ref="D26488" si="46019">IF(MOD(D26486-D$10559-1,49)=0,"Jub",IF(MOD(D26486-D$10559,7)=0,"Sab","Yr"))&amp;" "&amp;IF(MOD(D26486-D$10559-1,49)=0,INT(D26486-D$10559-1)/49,"")</f>
        <v xml:space="preserve">Yr </v>
      </c>
      <c r="E26488" s="201">
        <f t="shared" ref="E26488" si="46020">E26484+1</f>
        <v>2541</v>
      </c>
      <c r="F26488" s="197">
        <v>1</v>
      </c>
      <c r="G26488" s="203" t="s">
        <v>288</v>
      </c>
      <c r="R26488" s="200"/>
    </row>
    <row r="26489" spans="1:18" ht="14.6" customHeight="1" x14ac:dyDescent="0.5">
      <c r="A26489" s="525" t="s">
        <v>1280</v>
      </c>
      <c r="B26489" s="202">
        <f t="shared" ref="B26489" si="46021">B26485+1</f>
        <v>3316</v>
      </c>
      <c r="D26489" s="216" t="str">
        <f t="shared" ref="D26489" si="46022">D26485</f>
        <v>Exodus</v>
      </c>
      <c r="E26489" s="212" t="str">
        <f t="shared" ref="E26489" si="46023">E26485</f>
        <v>AD</v>
      </c>
      <c r="F26489" s="197">
        <v>2</v>
      </c>
      <c r="G26489" s="206" t="s">
        <v>604</v>
      </c>
      <c r="R26489" s="200"/>
    </row>
    <row r="26490" spans="1:18" ht="14.6" customHeight="1" x14ac:dyDescent="0.5">
      <c r="A26490" s="523">
        <f t="shared" ref="A26490" si="46024">A26486+1</f>
        <v>3294</v>
      </c>
      <c r="B26490" s="216" t="str">
        <f t="shared" ref="B26490" si="46025">B26486</f>
        <v>Olympiad</v>
      </c>
      <c r="D26490" s="217">
        <f t="shared" ref="D26490" si="46026">D26486+1</f>
        <v>4023</v>
      </c>
      <c r="E26490" s="212"/>
      <c r="F26490" s="197">
        <v>3</v>
      </c>
      <c r="G26490" s="208" t="s">
        <v>287</v>
      </c>
      <c r="R26490" s="200"/>
    </row>
    <row r="26491" spans="1:18" ht="14.6" customHeight="1" thickBot="1" x14ac:dyDescent="0.55000000000000004">
      <c r="A26491" s="526"/>
      <c r="B26491" s="217">
        <f t="shared" ref="B26491" si="46027">B26487+1</f>
        <v>830</v>
      </c>
      <c r="D26491" s="359" t="str">
        <f t="shared" ref="D26491" si="46028">INT((D26490-D$10559-1)/49+1)&amp;"/"&amp;MOD(INT((D26490-D$10559-1)/7),7)+1&amp;"/"&amp;MOD(D26490-D$10559-1,7)+1</f>
        <v>82/2/7</v>
      </c>
      <c r="E26491" s="214"/>
      <c r="F26491" s="197">
        <v>4</v>
      </c>
      <c r="G26491" s="209" t="s">
        <v>605</v>
      </c>
      <c r="R26491" s="200"/>
    </row>
    <row r="26492" spans="1:18" ht="14.6" customHeight="1" x14ac:dyDescent="0.5">
      <c r="A26492" s="524" t="s">
        <v>1279</v>
      </c>
      <c r="B26492" s="217" t="s">
        <v>1186</v>
      </c>
      <c r="D26492" s="360" t="str">
        <f t="shared" ref="D26492" si="46029">IF(MOD(D26490-D$10559-1,49)=0,"Jub",IF(MOD(D26490-D$10559,7)=0,"Sab","Yr"))&amp;" "&amp;IF(MOD(D26490-D$10559-1,49)=0,INT(D26490-D$10559-1)/49,"")</f>
        <v xml:space="preserve">Sab </v>
      </c>
      <c r="E26492" s="201">
        <f t="shared" ref="E26492" si="46030">E26488+1</f>
        <v>2542</v>
      </c>
      <c r="F26492" s="197">
        <v>1</v>
      </c>
      <c r="G26492" s="203" t="s">
        <v>288</v>
      </c>
      <c r="R26492" s="200"/>
    </row>
    <row r="26493" spans="1:18" ht="14.6" customHeight="1" x14ac:dyDescent="0.5">
      <c r="A26493" s="525" t="s">
        <v>1280</v>
      </c>
      <c r="B26493" s="202">
        <f t="shared" ref="B26493" si="46031">B26489+1</f>
        <v>3317</v>
      </c>
      <c r="D26493" s="361" t="str">
        <f t="shared" ref="D26493" si="46032">D26489</f>
        <v>Exodus</v>
      </c>
      <c r="E26493" s="212" t="str">
        <f t="shared" ref="E26493" si="46033">E26489</f>
        <v>AD</v>
      </c>
      <c r="F26493" s="197">
        <v>2</v>
      </c>
      <c r="G26493" s="206" t="s">
        <v>604</v>
      </c>
      <c r="R26493" s="200"/>
    </row>
    <row r="26494" spans="1:18" ht="14.6" customHeight="1" x14ac:dyDescent="0.5">
      <c r="A26494" s="523">
        <f t="shared" ref="A26494" si="46034">A26490+1</f>
        <v>3295</v>
      </c>
      <c r="B26494" s="216" t="str">
        <f t="shared" si="45930"/>
        <v>Olympiad</v>
      </c>
      <c r="D26494" s="359">
        <f t="shared" ref="D26494" si="46035">D26490+1</f>
        <v>4024</v>
      </c>
      <c r="E26494" s="212"/>
      <c r="F26494" s="197">
        <v>3</v>
      </c>
      <c r="G26494" s="208" t="s">
        <v>287</v>
      </c>
      <c r="R26494" s="200"/>
    </row>
    <row r="26495" spans="1:18" ht="14.6" customHeight="1" thickBot="1" x14ac:dyDescent="0.55000000000000004">
      <c r="A26495" s="526"/>
      <c r="B26495" s="217">
        <f t="shared" si="45930"/>
        <v>830</v>
      </c>
      <c r="D26495" s="217" t="str">
        <f t="shared" ref="D26495" si="46036">INT((D26494-D$10559-1)/49+1)&amp;"/"&amp;MOD(INT((D26494-D$10559-1)/7),7)+1&amp;"/"&amp;MOD(D26494-D$10559-1,7)+1</f>
        <v>82/3/1</v>
      </c>
      <c r="E26495" s="214"/>
      <c r="F26495" s="197">
        <v>4</v>
      </c>
      <c r="G26495" s="209" t="s">
        <v>605</v>
      </c>
      <c r="R26495" s="200"/>
    </row>
    <row r="26496" spans="1:18" ht="14.6" customHeight="1" x14ac:dyDescent="0.5">
      <c r="A26496" s="524" t="s">
        <v>1279</v>
      </c>
      <c r="B26496" s="217" t="s">
        <v>1187</v>
      </c>
      <c r="D26496" s="202" t="str">
        <f t="shared" ref="D26496" si="46037">IF(MOD(D26494-D$10559-1,49)=0,"Jub",IF(MOD(D26494-D$10559,7)=0,"Sab","Yr"))&amp;" "&amp;IF(MOD(D26494-D$10559-1,49)=0,INT(D26494-D$10559-1)/49,"")</f>
        <v xml:space="preserve">Yr </v>
      </c>
      <c r="E26496" s="201">
        <f t="shared" ref="E26496" si="46038">E26492+1</f>
        <v>2543</v>
      </c>
      <c r="F26496" s="197">
        <v>1</v>
      </c>
      <c r="G26496" s="203" t="s">
        <v>288</v>
      </c>
      <c r="R26496" s="200"/>
    </row>
    <row r="26497" spans="1:18" ht="14.6" customHeight="1" x14ac:dyDescent="0.5">
      <c r="A26497" s="525" t="s">
        <v>1280</v>
      </c>
      <c r="B26497" s="202">
        <f t="shared" ref="B26497" si="46039">B26493+1</f>
        <v>3318</v>
      </c>
      <c r="D26497" s="216" t="str">
        <f t="shared" ref="D26497" si="46040">D26493</f>
        <v>Exodus</v>
      </c>
      <c r="E26497" s="212" t="str">
        <f t="shared" ref="E26497" si="46041">E26493</f>
        <v>AD</v>
      </c>
      <c r="F26497" s="197">
        <v>2</v>
      </c>
      <c r="G26497" s="206" t="s">
        <v>604</v>
      </c>
      <c r="R26497" s="200"/>
    </row>
    <row r="26498" spans="1:18" ht="14.6" customHeight="1" x14ac:dyDescent="0.5">
      <c r="A26498" s="523">
        <f t="shared" ref="A26498" si="46042">A26494+1</f>
        <v>3296</v>
      </c>
      <c r="B26498" s="216" t="str">
        <f t="shared" si="45939"/>
        <v>Olympiad</v>
      </c>
      <c r="D26498" s="217">
        <f t="shared" ref="D26498" si="46043">D26494+1</f>
        <v>4025</v>
      </c>
      <c r="E26498" s="212"/>
      <c r="F26498" s="197">
        <v>3</v>
      </c>
      <c r="G26498" s="208" t="s">
        <v>287</v>
      </c>
      <c r="R26498" s="200"/>
    </row>
    <row r="26499" spans="1:18" ht="14.6" customHeight="1" thickBot="1" x14ac:dyDescent="0.55000000000000004">
      <c r="A26499" s="526"/>
      <c r="B26499" s="217">
        <f t="shared" si="45939"/>
        <v>830</v>
      </c>
      <c r="D26499" s="217" t="str">
        <f t="shared" ref="D26499" si="46044">INT((D26498-D$10559-1)/49+1)&amp;"/"&amp;MOD(INT((D26498-D$10559-1)/7),7)+1&amp;"/"&amp;MOD(D26498-D$10559-1,7)+1</f>
        <v>82/3/2</v>
      </c>
      <c r="E26499" s="214"/>
      <c r="F26499" s="197">
        <v>4</v>
      </c>
      <c r="G26499" s="209" t="s">
        <v>605</v>
      </c>
      <c r="R26499" s="200"/>
    </row>
    <row r="26500" spans="1:18" ht="14.6" customHeight="1" x14ac:dyDescent="0.5">
      <c r="A26500" s="524" t="s">
        <v>1279</v>
      </c>
      <c r="B26500" s="217" t="s">
        <v>1188</v>
      </c>
      <c r="D26500" s="202" t="str">
        <f t="shared" ref="D26500" si="46045">IF(MOD(D26498-D$10559-1,49)=0,"Jub",IF(MOD(D26498-D$10559,7)=0,"Sab","Yr"))&amp;" "&amp;IF(MOD(D26498-D$10559-1,49)=0,INT(D26498-D$10559-1)/49,"")</f>
        <v xml:space="preserve">Yr </v>
      </c>
      <c r="E26500" s="201">
        <f t="shared" ref="E26500" si="46046">E26496+1</f>
        <v>2544</v>
      </c>
      <c r="F26500" s="197">
        <v>1</v>
      </c>
      <c r="G26500" s="203" t="s">
        <v>288</v>
      </c>
      <c r="R26500" s="200"/>
    </row>
    <row r="26501" spans="1:18" ht="14.6" customHeight="1" x14ac:dyDescent="0.5">
      <c r="A26501" s="525" t="s">
        <v>1280</v>
      </c>
      <c r="B26501" s="202">
        <f t="shared" ref="B26501" si="46047">B26497+1</f>
        <v>3319</v>
      </c>
      <c r="D26501" s="216" t="str">
        <f t="shared" ref="D26501" si="46048">D26497</f>
        <v>Exodus</v>
      </c>
      <c r="E26501" s="212" t="str">
        <f t="shared" ref="E26501" si="46049">E26497</f>
        <v>AD</v>
      </c>
      <c r="F26501" s="197">
        <v>2</v>
      </c>
      <c r="G26501" s="206" t="s">
        <v>604</v>
      </c>
      <c r="R26501" s="200"/>
    </row>
    <row r="26502" spans="1:18" ht="14.6" customHeight="1" x14ac:dyDescent="0.5">
      <c r="A26502" s="523">
        <f t="shared" ref="A26502" si="46050">A26498+1</f>
        <v>3297</v>
      </c>
      <c r="B26502" s="216" t="str">
        <f t="shared" si="45948"/>
        <v>Olympiad</v>
      </c>
      <c r="D26502" s="217">
        <f t="shared" ref="D26502" si="46051">D26498+1</f>
        <v>4026</v>
      </c>
      <c r="E26502" s="212"/>
      <c r="F26502" s="197">
        <v>3</v>
      </c>
      <c r="G26502" s="208" t="s">
        <v>287</v>
      </c>
      <c r="R26502" s="200"/>
    </row>
    <row r="26503" spans="1:18" ht="14.6" customHeight="1" thickBot="1" x14ac:dyDescent="0.55000000000000004">
      <c r="A26503" s="526"/>
      <c r="B26503" s="217">
        <f t="shared" si="45948"/>
        <v>830</v>
      </c>
      <c r="D26503" s="217" t="str">
        <f t="shared" ref="D26503" si="46052">INT((D26502-D$10559-1)/49+1)&amp;"/"&amp;MOD(INT((D26502-D$10559-1)/7),7)+1&amp;"/"&amp;MOD(D26502-D$10559-1,7)+1</f>
        <v>82/3/3</v>
      </c>
      <c r="E26503" s="214"/>
      <c r="F26503" s="197">
        <v>4</v>
      </c>
      <c r="G26503" s="209" t="s">
        <v>605</v>
      </c>
      <c r="R26503" s="200"/>
    </row>
    <row r="26504" spans="1:18" ht="14.6" customHeight="1" x14ac:dyDescent="0.5">
      <c r="A26504" s="524" t="s">
        <v>1279</v>
      </c>
      <c r="B26504" s="217" t="s">
        <v>1189</v>
      </c>
      <c r="D26504" s="202" t="str">
        <f t="shared" ref="D26504" si="46053">IF(MOD(D26502-D$10559-1,49)=0,"Jub",IF(MOD(D26502-D$10559,7)=0,"Sab","Yr"))&amp;" "&amp;IF(MOD(D26502-D$10559-1,49)=0,INT(D26502-D$10559-1)/49,"")</f>
        <v xml:space="preserve">Yr </v>
      </c>
      <c r="E26504" s="201">
        <f t="shared" ref="E26504" si="46054">E26500+1</f>
        <v>2545</v>
      </c>
      <c r="F26504" s="197">
        <v>1</v>
      </c>
      <c r="G26504" s="203" t="s">
        <v>288</v>
      </c>
      <c r="R26504" s="200"/>
    </row>
    <row r="26505" spans="1:18" ht="14.6" customHeight="1" x14ac:dyDescent="0.5">
      <c r="A26505" s="525" t="s">
        <v>1280</v>
      </c>
      <c r="B26505" s="202">
        <f t="shared" ref="B26505" si="46055">B26501+1</f>
        <v>3320</v>
      </c>
      <c r="D26505" s="216" t="str">
        <f t="shared" ref="D26505" si="46056">D26501</f>
        <v>Exodus</v>
      </c>
      <c r="E26505" s="212" t="str">
        <f t="shared" ref="E26505" si="46057">E26501</f>
        <v>AD</v>
      </c>
      <c r="F26505" s="197">
        <v>2</v>
      </c>
      <c r="G26505" s="206" t="s">
        <v>604</v>
      </c>
      <c r="R26505" s="200"/>
    </row>
    <row r="26506" spans="1:18" ht="14.6" customHeight="1" x14ac:dyDescent="0.5">
      <c r="A26506" s="523">
        <f t="shared" ref="A26506" si="46058">A26502+1</f>
        <v>3298</v>
      </c>
      <c r="B26506" s="216" t="str">
        <f t="shared" ref="B26506" si="46059">B26502</f>
        <v>Olympiad</v>
      </c>
      <c r="D26506" s="217">
        <f t="shared" ref="D26506" si="46060">D26502+1</f>
        <v>4027</v>
      </c>
      <c r="E26506" s="212"/>
      <c r="F26506" s="197">
        <v>3</v>
      </c>
      <c r="G26506" s="208" t="s">
        <v>287</v>
      </c>
      <c r="R26506" s="200"/>
    </row>
    <row r="26507" spans="1:18" ht="14.6" customHeight="1" thickBot="1" x14ac:dyDescent="0.55000000000000004">
      <c r="A26507" s="526"/>
      <c r="B26507" s="217">
        <f t="shared" ref="B26507" si="46061">B26503+1</f>
        <v>831</v>
      </c>
      <c r="D26507" s="217" t="str">
        <f t="shared" ref="D26507" si="46062">INT((D26506-D$10559-1)/49+1)&amp;"/"&amp;MOD(INT((D26506-D$10559-1)/7),7)+1&amp;"/"&amp;MOD(D26506-D$10559-1,7)+1</f>
        <v>82/3/4</v>
      </c>
      <c r="E26507" s="214"/>
      <c r="F26507" s="197">
        <v>4</v>
      </c>
      <c r="G26507" s="209" t="s">
        <v>605</v>
      </c>
      <c r="R26507" s="200"/>
    </row>
    <row r="26508" spans="1:18" ht="14.6" customHeight="1" x14ac:dyDescent="0.5">
      <c r="A26508" s="524" t="s">
        <v>1279</v>
      </c>
      <c r="B26508" s="217" t="s">
        <v>1186</v>
      </c>
      <c r="D26508" s="202" t="str">
        <f t="shared" ref="D26508" si="46063">IF(MOD(D26506-D$10559-1,49)=0,"Jub",IF(MOD(D26506-D$10559,7)=0,"Sab","Yr"))&amp;" "&amp;IF(MOD(D26506-D$10559-1,49)=0,INT(D26506-D$10559-1)/49,"")</f>
        <v xml:space="preserve">Yr </v>
      </c>
      <c r="E26508" s="201">
        <f t="shared" ref="E26508" si="46064">E26504+1</f>
        <v>2546</v>
      </c>
      <c r="F26508" s="197">
        <v>1</v>
      </c>
      <c r="G26508" s="203" t="s">
        <v>288</v>
      </c>
      <c r="R26508" s="200"/>
    </row>
    <row r="26509" spans="1:18" ht="14.6" customHeight="1" x14ac:dyDescent="0.5">
      <c r="A26509" s="525" t="s">
        <v>1280</v>
      </c>
      <c r="B26509" s="202">
        <f t="shared" ref="B26509" si="46065">B26505+1</f>
        <v>3321</v>
      </c>
      <c r="D26509" s="216" t="str">
        <f t="shared" ref="D26509" si="46066">D26505</f>
        <v>Exodus</v>
      </c>
      <c r="E26509" s="212" t="str">
        <f t="shared" ref="E26509" si="46067">E26505</f>
        <v>AD</v>
      </c>
      <c r="F26509" s="197">
        <v>2</v>
      </c>
      <c r="G26509" s="206" t="s">
        <v>604</v>
      </c>
      <c r="R26509" s="200"/>
    </row>
    <row r="26510" spans="1:18" ht="14.6" customHeight="1" x14ac:dyDescent="0.5">
      <c r="A26510" s="523">
        <f t="shared" ref="A26510" si="46068">A26506+1</f>
        <v>3299</v>
      </c>
      <c r="B26510" s="216" t="str">
        <f t="shared" ref="B26510:B26559" si="46069">B26506</f>
        <v>Olympiad</v>
      </c>
      <c r="D26510" s="217">
        <f t="shared" ref="D26510" si="46070">D26506+1</f>
        <v>4028</v>
      </c>
      <c r="E26510" s="212"/>
      <c r="F26510" s="197">
        <v>3</v>
      </c>
      <c r="G26510" s="208" t="s">
        <v>287</v>
      </c>
      <c r="R26510" s="200"/>
    </row>
    <row r="26511" spans="1:18" ht="14.6" customHeight="1" thickBot="1" x14ac:dyDescent="0.55000000000000004">
      <c r="A26511" s="526"/>
      <c r="B26511" s="217">
        <f t="shared" si="46069"/>
        <v>831</v>
      </c>
      <c r="D26511" s="217" t="str">
        <f t="shared" ref="D26511" si="46071">INT((D26510-D$10559-1)/49+1)&amp;"/"&amp;MOD(INT((D26510-D$10559-1)/7),7)+1&amp;"/"&amp;MOD(D26510-D$10559-1,7)+1</f>
        <v>82/3/5</v>
      </c>
      <c r="E26511" s="214"/>
      <c r="F26511" s="197">
        <v>4</v>
      </c>
      <c r="G26511" s="209" t="s">
        <v>605</v>
      </c>
      <c r="R26511" s="200"/>
    </row>
    <row r="26512" spans="1:18" ht="14.6" customHeight="1" x14ac:dyDescent="0.5">
      <c r="A26512" s="524" t="s">
        <v>1279</v>
      </c>
      <c r="B26512" s="217" t="s">
        <v>1187</v>
      </c>
      <c r="D26512" s="202" t="str">
        <f t="shared" ref="D26512" si="46072">IF(MOD(D26510-D$10559-1,49)=0,"Jub",IF(MOD(D26510-D$10559,7)=0,"Sab","Yr"))&amp;" "&amp;IF(MOD(D26510-D$10559-1,49)=0,INT(D26510-D$10559-1)/49,"")</f>
        <v xml:space="preserve">Yr </v>
      </c>
      <c r="E26512" s="201">
        <f t="shared" ref="E26512" si="46073">E26508+1</f>
        <v>2547</v>
      </c>
      <c r="F26512" s="197">
        <v>1</v>
      </c>
      <c r="G26512" s="203" t="s">
        <v>288</v>
      </c>
      <c r="R26512" s="200"/>
    </row>
    <row r="26513" spans="1:18" ht="14.6" customHeight="1" x14ac:dyDescent="0.5">
      <c r="A26513" s="525" t="s">
        <v>1280</v>
      </c>
      <c r="B26513" s="202">
        <f t="shared" ref="B26513" si="46074">B26509+1</f>
        <v>3322</v>
      </c>
      <c r="D26513" s="216" t="str">
        <f t="shared" ref="D26513" si="46075">D26509</f>
        <v>Exodus</v>
      </c>
      <c r="E26513" s="212" t="str">
        <f t="shared" ref="E26513" si="46076">E26509</f>
        <v>AD</v>
      </c>
      <c r="F26513" s="197">
        <v>2</v>
      </c>
      <c r="G26513" s="206" t="s">
        <v>604</v>
      </c>
      <c r="R26513" s="200"/>
    </row>
    <row r="26514" spans="1:18" ht="14.6" customHeight="1" x14ac:dyDescent="0.5">
      <c r="A26514" s="523">
        <f t="shared" ref="A26514" si="46077">A26510+1</f>
        <v>3300</v>
      </c>
      <c r="B26514" s="216" t="str">
        <f t="shared" ref="B26514:B26563" si="46078">B26510</f>
        <v>Olympiad</v>
      </c>
      <c r="D26514" s="217">
        <f t="shared" ref="D26514" si="46079">D26510+1</f>
        <v>4029</v>
      </c>
      <c r="E26514" s="212"/>
      <c r="F26514" s="197">
        <v>3</v>
      </c>
      <c r="G26514" s="208" t="s">
        <v>287</v>
      </c>
      <c r="R26514" s="200"/>
    </row>
    <row r="26515" spans="1:18" ht="14.6" customHeight="1" thickBot="1" x14ac:dyDescent="0.55000000000000004">
      <c r="A26515" s="526"/>
      <c r="B26515" s="217">
        <f t="shared" si="46078"/>
        <v>831</v>
      </c>
      <c r="D26515" s="217" t="str">
        <f t="shared" ref="D26515" si="46080">INT((D26514-D$10559-1)/49+1)&amp;"/"&amp;MOD(INT((D26514-D$10559-1)/7),7)+1&amp;"/"&amp;MOD(D26514-D$10559-1,7)+1</f>
        <v>82/3/6</v>
      </c>
      <c r="E26515" s="214"/>
      <c r="F26515" s="197">
        <v>4</v>
      </c>
      <c r="G26515" s="209" t="s">
        <v>605</v>
      </c>
      <c r="R26515" s="200"/>
    </row>
    <row r="26516" spans="1:18" ht="14.6" customHeight="1" x14ac:dyDescent="0.5">
      <c r="A26516" s="524" t="s">
        <v>1279</v>
      </c>
      <c r="B26516" s="217" t="s">
        <v>1188</v>
      </c>
      <c r="D26516" s="202" t="str">
        <f t="shared" ref="D26516" si="46081">IF(MOD(D26514-D$10559-1,49)=0,"Jub",IF(MOD(D26514-D$10559,7)=0,"Sab","Yr"))&amp;" "&amp;IF(MOD(D26514-D$10559-1,49)=0,INT(D26514-D$10559-1)/49,"")</f>
        <v xml:space="preserve">Yr </v>
      </c>
      <c r="E26516" s="201">
        <f t="shared" ref="E26516" si="46082">E26512+1</f>
        <v>2548</v>
      </c>
      <c r="F26516" s="197">
        <v>1</v>
      </c>
      <c r="G26516" s="203" t="s">
        <v>288</v>
      </c>
      <c r="R26516" s="200"/>
    </row>
    <row r="26517" spans="1:18" ht="14.6" customHeight="1" x14ac:dyDescent="0.5">
      <c r="A26517" s="525" t="s">
        <v>1280</v>
      </c>
      <c r="B26517" s="202">
        <f t="shared" ref="B26517" si="46083">B26513+1</f>
        <v>3323</v>
      </c>
      <c r="D26517" s="216" t="str">
        <f t="shared" ref="D26517" si="46084">D26513</f>
        <v>Exodus</v>
      </c>
      <c r="E26517" s="212" t="str">
        <f t="shared" ref="E26517" si="46085">E26513</f>
        <v>AD</v>
      </c>
      <c r="F26517" s="197">
        <v>2</v>
      </c>
      <c r="G26517" s="206" t="s">
        <v>604</v>
      </c>
      <c r="R26517" s="200"/>
    </row>
    <row r="26518" spans="1:18" ht="14.6" customHeight="1" x14ac:dyDescent="0.5">
      <c r="A26518" s="523">
        <f t="shared" ref="A26518" si="46086">A26514+1</f>
        <v>3301</v>
      </c>
      <c r="B26518" s="216" t="str">
        <f t="shared" ref="B26518:B26567" si="46087">B26514</f>
        <v>Olympiad</v>
      </c>
      <c r="D26518" s="217">
        <f t="shared" ref="D26518" si="46088">D26514+1</f>
        <v>4030</v>
      </c>
      <c r="E26518" s="212"/>
      <c r="F26518" s="197">
        <v>3</v>
      </c>
      <c r="G26518" s="208" t="s">
        <v>287</v>
      </c>
      <c r="R26518" s="200"/>
    </row>
    <row r="26519" spans="1:18" ht="14.6" customHeight="1" thickBot="1" x14ac:dyDescent="0.55000000000000004">
      <c r="A26519" s="526"/>
      <c r="B26519" s="217">
        <f t="shared" si="46087"/>
        <v>831</v>
      </c>
      <c r="D26519" s="359" t="str">
        <f t="shared" ref="D26519" si="46089">INT((D26518-D$10559-1)/49+1)&amp;"/"&amp;MOD(INT((D26518-D$10559-1)/7),7)+1&amp;"/"&amp;MOD(D26518-D$10559-1,7)+1</f>
        <v>82/3/7</v>
      </c>
      <c r="E26519" s="214"/>
      <c r="F26519" s="197">
        <v>4</v>
      </c>
      <c r="G26519" s="209" t="s">
        <v>605</v>
      </c>
      <c r="R26519" s="200"/>
    </row>
    <row r="26520" spans="1:18" ht="14.6" customHeight="1" x14ac:dyDescent="0.5">
      <c r="A26520" s="524" t="s">
        <v>1279</v>
      </c>
      <c r="B26520" s="217" t="s">
        <v>1189</v>
      </c>
      <c r="D26520" s="360" t="str">
        <f t="shared" ref="D26520" si="46090">IF(MOD(D26518-D$10559-1,49)=0,"Jub",IF(MOD(D26518-D$10559,7)=0,"Sab","Yr"))&amp;" "&amp;IF(MOD(D26518-D$10559-1,49)=0,INT(D26518-D$10559-1)/49,"")</f>
        <v xml:space="preserve">Sab </v>
      </c>
      <c r="E26520" s="201">
        <f t="shared" ref="E26520" si="46091">E26516+1</f>
        <v>2549</v>
      </c>
      <c r="F26520" s="197">
        <v>1</v>
      </c>
      <c r="G26520" s="203" t="s">
        <v>288</v>
      </c>
      <c r="R26520" s="200"/>
    </row>
    <row r="26521" spans="1:18" ht="14.6" customHeight="1" x14ac:dyDescent="0.5">
      <c r="A26521" s="525" t="s">
        <v>1280</v>
      </c>
      <c r="B26521" s="202">
        <f t="shared" ref="B26521" si="46092">B26517+1</f>
        <v>3324</v>
      </c>
      <c r="D26521" s="361" t="str">
        <f t="shared" ref="D26521" si="46093">D26517</f>
        <v>Exodus</v>
      </c>
      <c r="E26521" s="212" t="str">
        <f t="shared" ref="E26521" si="46094">E26517</f>
        <v>AD</v>
      </c>
      <c r="F26521" s="197">
        <v>2</v>
      </c>
      <c r="G26521" s="206" t="s">
        <v>604</v>
      </c>
      <c r="R26521" s="200"/>
    </row>
    <row r="26522" spans="1:18" ht="14.6" customHeight="1" x14ac:dyDescent="0.5">
      <c r="A26522" s="523">
        <f t="shared" ref="A26522" si="46095">A26518+1</f>
        <v>3302</v>
      </c>
      <c r="B26522" s="216" t="str">
        <f t="shared" ref="B26522" si="46096">B26518</f>
        <v>Olympiad</v>
      </c>
      <c r="D26522" s="359">
        <f t="shared" ref="D26522" si="46097">D26518+1</f>
        <v>4031</v>
      </c>
      <c r="E26522" s="212"/>
      <c r="F26522" s="197">
        <v>3</v>
      </c>
      <c r="G26522" s="208" t="s">
        <v>287</v>
      </c>
      <c r="R26522" s="200"/>
    </row>
    <row r="26523" spans="1:18" ht="14.6" customHeight="1" thickBot="1" x14ac:dyDescent="0.55000000000000004">
      <c r="A26523" s="526"/>
      <c r="B26523" s="217">
        <f t="shared" ref="B26523" si="46098">B26519+1</f>
        <v>832</v>
      </c>
      <c r="D26523" s="217" t="str">
        <f t="shared" ref="D26523" si="46099">INT((D26522-D$10559-1)/49+1)&amp;"/"&amp;MOD(INT((D26522-D$10559-1)/7),7)+1&amp;"/"&amp;MOD(D26522-D$10559-1,7)+1</f>
        <v>82/4/1</v>
      </c>
      <c r="E26523" s="214"/>
      <c r="F26523" s="197">
        <v>4</v>
      </c>
      <c r="G26523" s="209" t="s">
        <v>605</v>
      </c>
      <c r="R26523" s="200"/>
    </row>
    <row r="26524" spans="1:18" ht="14.6" customHeight="1" x14ac:dyDescent="0.5">
      <c r="A26524" s="524" t="s">
        <v>1279</v>
      </c>
      <c r="B26524" s="217" t="s">
        <v>1186</v>
      </c>
      <c r="D26524" s="202" t="str">
        <f t="shared" ref="D26524" si="46100">IF(MOD(D26522-D$10559-1,49)=0,"Jub",IF(MOD(D26522-D$10559,7)=0,"Sab","Yr"))&amp;" "&amp;IF(MOD(D26522-D$10559-1,49)=0,INT(D26522-D$10559-1)/49,"")</f>
        <v xml:space="preserve">Yr </v>
      </c>
      <c r="E26524" s="201">
        <f t="shared" ref="E26524" si="46101">E26520+1</f>
        <v>2550</v>
      </c>
      <c r="F26524" s="197">
        <v>1</v>
      </c>
      <c r="G26524" s="203" t="s">
        <v>288</v>
      </c>
      <c r="R26524" s="200"/>
    </row>
    <row r="26525" spans="1:18" ht="14.6" customHeight="1" x14ac:dyDescent="0.5">
      <c r="A26525" s="525" t="s">
        <v>1280</v>
      </c>
      <c r="B26525" s="202">
        <f t="shared" ref="B26525" si="46102">B26521+1</f>
        <v>3325</v>
      </c>
      <c r="D26525" s="216" t="str">
        <f t="shared" ref="D26525" si="46103">D26521</f>
        <v>Exodus</v>
      </c>
      <c r="E26525" s="212" t="str">
        <f t="shared" ref="E26525" si="46104">E26521</f>
        <v>AD</v>
      </c>
      <c r="F26525" s="197">
        <v>2</v>
      </c>
      <c r="G26525" s="206" t="s">
        <v>604</v>
      </c>
      <c r="R26525" s="200"/>
    </row>
    <row r="26526" spans="1:18" ht="14.6" customHeight="1" x14ac:dyDescent="0.5">
      <c r="A26526" s="523">
        <f t="shared" ref="A26526" si="46105">A26522+1</f>
        <v>3303</v>
      </c>
      <c r="B26526" s="216" t="str">
        <f t="shared" si="46069"/>
        <v>Olympiad</v>
      </c>
      <c r="D26526" s="217">
        <f t="shared" ref="D26526" si="46106">D26522+1</f>
        <v>4032</v>
      </c>
      <c r="E26526" s="212"/>
      <c r="F26526" s="197">
        <v>3</v>
      </c>
      <c r="G26526" s="208" t="s">
        <v>287</v>
      </c>
      <c r="R26526" s="200"/>
    </row>
    <row r="26527" spans="1:18" ht="14.6" customHeight="1" thickBot="1" x14ac:dyDescent="0.55000000000000004">
      <c r="A26527" s="526"/>
      <c r="B26527" s="217">
        <f t="shared" si="46069"/>
        <v>832</v>
      </c>
      <c r="D26527" s="217" t="str">
        <f t="shared" ref="D26527" si="46107">INT((D26526-D$10559-1)/49+1)&amp;"/"&amp;MOD(INT((D26526-D$10559-1)/7),7)+1&amp;"/"&amp;MOD(D26526-D$10559-1,7)+1</f>
        <v>82/4/2</v>
      </c>
      <c r="E26527" s="214"/>
      <c r="F26527" s="197">
        <v>4</v>
      </c>
      <c r="G26527" s="209" t="s">
        <v>605</v>
      </c>
      <c r="R26527" s="200"/>
    </row>
    <row r="26528" spans="1:18" ht="14.6" customHeight="1" x14ac:dyDescent="0.5">
      <c r="A26528" s="524" t="s">
        <v>1279</v>
      </c>
      <c r="B26528" s="217" t="s">
        <v>1187</v>
      </c>
      <c r="D26528" s="202" t="str">
        <f t="shared" ref="D26528" si="46108">IF(MOD(D26526-D$10559-1,49)=0,"Jub",IF(MOD(D26526-D$10559,7)=0,"Sab","Yr"))&amp;" "&amp;IF(MOD(D26526-D$10559-1,49)=0,INT(D26526-D$10559-1)/49,"")</f>
        <v xml:space="preserve">Yr </v>
      </c>
      <c r="E26528" s="201">
        <f t="shared" ref="E26528" si="46109">E26524+1</f>
        <v>2551</v>
      </c>
      <c r="F26528" s="197">
        <v>1</v>
      </c>
      <c r="G26528" s="203" t="s">
        <v>288</v>
      </c>
      <c r="R26528" s="200"/>
    </row>
    <row r="26529" spans="1:18" ht="14.6" customHeight="1" x14ac:dyDescent="0.5">
      <c r="A26529" s="525" t="s">
        <v>1280</v>
      </c>
      <c r="B26529" s="202">
        <f t="shared" ref="B26529" si="46110">B26525+1</f>
        <v>3326</v>
      </c>
      <c r="D26529" s="216" t="str">
        <f t="shared" ref="D26529" si="46111">D26525</f>
        <v>Exodus</v>
      </c>
      <c r="E26529" s="212" t="str">
        <f t="shared" ref="E26529" si="46112">E26525</f>
        <v>AD</v>
      </c>
      <c r="F26529" s="197">
        <v>2</v>
      </c>
      <c r="G26529" s="206" t="s">
        <v>604</v>
      </c>
      <c r="R26529" s="200"/>
    </row>
    <row r="26530" spans="1:18" ht="14.6" customHeight="1" x14ac:dyDescent="0.5">
      <c r="A26530" s="523">
        <f t="shared" ref="A26530" si="46113">A26526+1</f>
        <v>3304</v>
      </c>
      <c r="B26530" s="216" t="str">
        <f t="shared" si="46078"/>
        <v>Olympiad</v>
      </c>
      <c r="D26530" s="217">
        <f t="shared" ref="D26530" si="46114">D26526+1</f>
        <v>4033</v>
      </c>
      <c r="E26530" s="212"/>
      <c r="F26530" s="197">
        <v>3</v>
      </c>
      <c r="G26530" s="208" t="s">
        <v>287</v>
      </c>
      <c r="R26530" s="200"/>
    </row>
    <row r="26531" spans="1:18" ht="14.6" customHeight="1" thickBot="1" x14ac:dyDescent="0.55000000000000004">
      <c r="A26531" s="526"/>
      <c r="B26531" s="217">
        <f t="shared" si="46078"/>
        <v>832</v>
      </c>
      <c r="D26531" s="217" t="str">
        <f t="shared" ref="D26531" si="46115">INT((D26530-D$10559-1)/49+1)&amp;"/"&amp;MOD(INT((D26530-D$10559-1)/7),7)+1&amp;"/"&amp;MOD(D26530-D$10559-1,7)+1</f>
        <v>82/4/3</v>
      </c>
      <c r="E26531" s="214"/>
      <c r="F26531" s="197">
        <v>4</v>
      </c>
      <c r="G26531" s="209" t="s">
        <v>605</v>
      </c>
      <c r="R26531" s="200"/>
    </row>
    <row r="26532" spans="1:18" ht="14.6" customHeight="1" x14ac:dyDescent="0.5">
      <c r="A26532" s="524" t="s">
        <v>1279</v>
      </c>
      <c r="B26532" s="217" t="s">
        <v>1188</v>
      </c>
      <c r="D26532" s="202" t="str">
        <f t="shared" ref="D26532" si="46116">IF(MOD(D26530-D$10559-1,49)=0,"Jub",IF(MOD(D26530-D$10559,7)=0,"Sab","Yr"))&amp;" "&amp;IF(MOD(D26530-D$10559-1,49)=0,INT(D26530-D$10559-1)/49,"")</f>
        <v xml:space="preserve">Yr </v>
      </c>
      <c r="E26532" s="201">
        <f t="shared" ref="E26532" si="46117">E26528+1</f>
        <v>2552</v>
      </c>
      <c r="F26532" s="197">
        <v>1</v>
      </c>
      <c r="G26532" s="203" t="s">
        <v>288</v>
      </c>
      <c r="R26532" s="200"/>
    </row>
    <row r="26533" spans="1:18" ht="14.6" customHeight="1" x14ac:dyDescent="0.5">
      <c r="A26533" s="525" t="s">
        <v>1280</v>
      </c>
      <c r="B26533" s="202">
        <f t="shared" ref="B26533" si="46118">B26529+1</f>
        <v>3327</v>
      </c>
      <c r="D26533" s="216" t="str">
        <f t="shared" ref="D26533" si="46119">D26529</f>
        <v>Exodus</v>
      </c>
      <c r="E26533" s="212" t="str">
        <f t="shared" ref="E26533" si="46120">E26529</f>
        <v>AD</v>
      </c>
      <c r="F26533" s="197">
        <v>2</v>
      </c>
      <c r="G26533" s="206" t="s">
        <v>604</v>
      </c>
      <c r="R26533" s="200"/>
    </row>
    <row r="26534" spans="1:18" ht="14.6" customHeight="1" x14ac:dyDescent="0.5">
      <c r="A26534" s="523">
        <f t="shared" ref="A26534" si="46121">A26530+1</f>
        <v>3305</v>
      </c>
      <c r="B26534" s="216" t="str">
        <f t="shared" si="46087"/>
        <v>Olympiad</v>
      </c>
      <c r="D26534" s="217">
        <f t="shared" ref="D26534" si="46122">D26530+1</f>
        <v>4034</v>
      </c>
      <c r="E26534" s="212"/>
      <c r="F26534" s="197">
        <v>3</v>
      </c>
      <c r="G26534" s="208" t="s">
        <v>287</v>
      </c>
      <c r="R26534" s="200"/>
    </row>
    <row r="26535" spans="1:18" ht="14.6" customHeight="1" thickBot="1" x14ac:dyDescent="0.55000000000000004">
      <c r="A26535" s="526"/>
      <c r="B26535" s="217">
        <f t="shared" si="46087"/>
        <v>832</v>
      </c>
      <c r="D26535" s="217" t="str">
        <f t="shared" ref="D26535" si="46123">INT((D26534-D$10559-1)/49+1)&amp;"/"&amp;MOD(INT((D26534-D$10559-1)/7),7)+1&amp;"/"&amp;MOD(D26534-D$10559-1,7)+1</f>
        <v>82/4/4</v>
      </c>
      <c r="E26535" s="214"/>
      <c r="F26535" s="197">
        <v>4</v>
      </c>
      <c r="G26535" s="209" t="s">
        <v>605</v>
      </c>
      <c r="R26535" s="200"/>
    </row>
    <row r="26536" spans="1:18" ht="14.6" customHeight="1" x14ac:dyDescent="0.5">
      <c r="A26536" s="524" t="s">
        <v>1279</v>
      </c>
      <c r="B26536" s="217" t="s">
        <v>1189</v>
      </c>
      <c r="D26536" s="202" t="str">
        <f t="shared" ref="D26536" si="46124">IF(MOD(D26534-D$10559-1,49)=0,"Jub",IF(MOD(D26534-D$10559,7)=0,"Sab","Yr"))&amp;" "&amp;IF(MOD(D26534-D$10559-1,49)=0,INT(D26534-D$10559-1)/49,"")</f>
        <v xml:space="preserve">Yr </v>
      </c>
      <c r="E26536" s="201">
        <f t="shared" ref="E26536" si="46125">E26532+1</f>
        <v>2553</v>
      </c>
      <c r="F26536" s="197">
        <v>1</v>
      </c>
      <c r="G26536" s="203" t="s">
        <v>288</v>
      </c>
      <c r="R26536" s="200"/>
    </row>
    <row r="26537" spans="1:18" ht="14.6" customHeight="1" x14ac:dyDescent="0.5">
      <c r="A26537" s="525" t="s">
        <v>1280</v>
      </c>
      <c r="B26537" s="202">
        <f t="shared" ref="B26537" si="46126">B26533+1</f>
        <v>3328</v>
      </c>
      <c r="D26537" s="216" t="str">
        <f t="shared" ref="D26537" si="46127">D26533</f>
        <v>Exodus</v>
      </c>
      <c r="E26537" s="212" t="str">
        <f t="shared" ref="E26537" si="46128">E26533</f>
        <v>AD</v>
      </c>
      <c r="F26537" s="197">
        <v>2</v>
      </c>
      <c r="G26537" s="206" t="s">
        <v>604</v>
      </c>
      <c r="R26537" s="200"/>
    </row>
    <row r="26538" spans="1:18" ht="14.6" customHeight="1" x14ac:dyDescent="0.5">
      <c r="A26538" s="523">
        <f t="shared" ref="A26538" si="46129">A26534+1</f>
        <v>3306</v>
      </c>
      <c r="B26538" s="216" t="str">
        <f t="shared" ref="B26538" si="46130">B26534</f>
        <v>Olympiad</v>
      </c>
      <c r="D26538" s="217">
        <f t="shared" ref="D26538" si="46131">D26534+1</f>
        <v>4035</v>
      </c>
      <c r="E26538" s="212"/>
      <c r="F26538" s="197">
        <v>3</v>
      </c>
      <c r="G26538" s="208" t="s">
        <v>287</v>
      </c>
      <c r="R26538" s="200"/>
    </row>
    <row r="26539" spans="1:18" ht="14.6" customHeight="1" thickBot="1" x14ac:dyDescent="0.55000000000000004">
      <c r="A26539" s="526"/>
      <c r="B26539" s="217">
        <f t="shared" ref="B26539" si="46132">B26535+1</f>
        <v>833</v>
      </c>
      <c r="D26539" s="217" t="str">
        <f t="shared" ref="D26539" si="46133">INT((D26538-D$10559-1)/49+1)&amp;"/"&amp;MOD(INT((D26538-D$10559-1)/7),7)+1&amp;"/"&amp;MOD(D26538-D$10559-1,7)+1</f>
        <v>82/4/5</v>
      </c>
      <c r="E26539" s="214"/>
      <c r="F26539" s="197">
        <v>4</v>
      </c>
      <c r="G26539" s="209" t="s">
        <v>605</v>
      </c>
      <c r="R26539" s="200"/>
    </row>
    <row r="26540" spans="1:18" ht="14.6" customHeight="1" x14ac:dyDescent="0.5">
      <c r="A26540" s="524" t="s">
        <v>1279</v>
      </c>
      <c r="B26540" s="217" t="s">
        <v>1186</v>
      </c>
      <c r="D26540" s="202" t="str">
        <f t="shared" ref="D26540" si="46134">IF(MOD(D26538-D$10559-1,49)=0,"Jub",IF(MOD(D26538-D$10559,7)=0,"Sab","Yr"))&amp;" "&amp;IF(MOD(D26538-D$10559-1,49)=0,INT(D26538-D$10559-1)/49,"")</f>
        <v xml:space="preserve">Yr </v>
      </c>
      <c r="E26540" s="201">
        <f t="shared" ref="E26540" si="46135">E26536+1</f>
        <v>2554</v>
      </c>
      <c r="F26540" s="197">
        <v>1</v>
      </c>
      <c r="G26540" s="203" t="s">
        <v>288</v>
      </c>
      <c r="R26540" s="200"/>
    </row>
    <row r="26541" spans="1:18" ht="14.6" customHeight="1" x14ac:dyDescent="0.5">
      <c r="A26541" s="525" t="s">
        <v>1280</v>
      </c>
      <c r="B26541" s="202">
        <f t="shared" ref="B26541" si="46136">B26537+1</f>
        <v>3329</v>
      </c>
      <c r="D26541" s="216" t="str">
        <f t="shared" ref="D26541" si="46137">D26537</f>
        <v>Exodus</v>
      </c>
      <c r="E26541" s="212" t="str">
        <f t="shared" ref="E26541" si="46138">E26537</f>
        <v>AD</v>
      </c>
      <c r="F26541" s="197">
        <v>2</v>
      </c>
      <c r="G26541" s="206" t="s">
        <v>604</v>
      </c>
      <c r="R26541" s="200"/>
    </row>
    <row r="26542" spans="1:18" ht="14.6" customHeight="1" x14ac:dyDescent="0.5">
      <c r="A26542" s="523">
        <f t="shared" ref="A26542" si="46139">A26538+1</f>
        <v>3307</v>
      </c>
      <c r="B26542" s="216" t="str">
        <f t="shared" si="46069"/>
        <v>Olympiad</v>
      </c>
      <c r="D26542" s="217">
        <f t="shared" ref="D26542" si="46140">D26538+1</f>
        <v>4036</v>
      </c>
      <c r="E26542" s="212"/>
      <c r="F26542" s="197">
        <v>3</v>
      </c>
      <c r="G26542" s="208" t="s">
        <v>287</v>
      </c>
      <c r="R26542" s="200"/>
    </row>
    <row r="26543" spans="1:18" ht="14.6" customHeight="1" thickBot="1" x14ac:dyDescent="0.55000000000000004">
      <c r="A26543" s="526"/>
      <c r="B26543" s="217">
        <f t="shared" si="46069"/>
        <v>833</v>
      </c>
      <c r="D26543" s="217" t="str">
        <f t="shared" ref="D26543" si="46141">INT((D26542-D$10559-1)/49+1)&amp;"/"&amp;MOD(INT((D26542-D$10559-1)/7),7)+1&amp;"/"&amp;MOD(D26542-D$10559-1,7)+1</f>
        <v>82/4/6</v>
      </c>
      <c r="E26543" s="214"/>
      <c r="F26543" s="197">
        <v>4</v>
      </c>
      <c r="G26543" s="209" t="s">
        <v>605</v>
      </c>
      <c r="R26543" s="200"/>
    </row>
    <row r="26544" spans="1:18" ht="14.6" customHeight="1" x14ac:dyDescent="0.5">
      <c r="A26544" s="524" t="s">
        <v>1279</v>
      </c>
      <c r="B26544" s="217" t="s">
        <v>1187</v>
      </c>
      <c r="D26544" s="202" t="str">
        <f t="shared" ref="D26544" si="46142">IF(MOD(D26542-D$10559-1,49)=0,"Jub",IF(MOD(D26542-D$10559,7)=0,"Sab","Yr"))&amp;" "&amp;IF(MOD(D26542-D$10559-1,49)=0,INT(D26542-D$10559-1)/49,"")</f>
        <v xml:space="preserve">Yr </v>
      </c>
      <c r="E26544" s="201">
        <f t="shared" ref="E26544" si="46143">E26540+1</f>
        <v>2555</v>
      </c>
      <c r="F26544" s="197">
        <v>1</v>
      </c>
      <c r="G26544" s="203" t="s">
        <v>288</v>
      </c>
      <c r="R26544" s="200"/>
    </row>
    <row r="26545" spans="1:18" ht="14.6" customHeight="1" x14ac:dyDescent="0.5">
      <c r="A26545" s="525" t="s">
        <v>1280</v>
      </c>
      <c r="B26545" s="202">
        <f t="shared" ref="B26545" si="46144">B26541+1</f>
        <v>3330</v>
      </c>
      <c r="D26545" s="216" t="str">
        <f t="shared" ref="D26545" si="46145">D26541</f>
        <v>Exodus</v>
      </c>
      <c r="E26545" s="212" t="str">
        <f t="shared" ref="E26545" si="46146">E26541</f>
        <v>AD</v>
      </c>
      <c r="F26545" s="197">
        <v>2</v>
      </c>
      <c r="G26545" s="206" t="s">
        <v>604</v>
      </c>
      <c r="R26545" s="200"/>
    </row>
    <row r="26546" spans="1:18" ht="14.6" customHeight="1" x14ac:dyDescent="0.5">
      <c r="A26546" s="523">
        <f t="shared" ref="A26546" si="46147">A26542+1</f>
        <v>3308</v>
      </c>
      <c r="B26546" s="216" t="str">
        <f t="shared" si="46078"/>
        <v>Olympiad</v>
      </c>
      <c r="D26546" s="217">
        <f t="shared" ref="D26546" si="46148">D26542+1</f>
        <v>4037</v>
      </c>
      <c r="E26546" s="212"/>
      <c r="F26546" s="197">
        <v>3</v>
      </c>
      <c r="G26546" s="208" t="s">
        <v>287</v>
      </c>
      <c r="R26546" s="200"/>
    </row>
    <row r="26547" spans="1:18" ht="14.6" customHeight="1" thickBot="1" x14ac:dyDescent="0.55000000000000004">
      <c r="A26547" s="526"/>
      <c r="B26547" s="217">
        <f t="shared" si="46078"/>
        <v>833</v>
      </c>
      <c r="D26547" s="359" t="str">
        <f t="shared" ref="D26547" si="46149">INT((D26546-D$10559-1)/49+1)&amp;"/"&amp;MOD(INT((D26546-D$10559-1)/7),7)+1&amp;"/"&amp;MOD(D26546-D$10559-1,7)+1</f>
        <v>82/4/7</v>
      </c>
      <c r="E26547" s="214"/>
      <c r="F26547" s="197">
        <v>4</v>
      </c>
      <c r="G26547" s="209" t="s">
        <v>605</v>
      </c>
      <c r="R26547" s="200"/>
    </row>
    <row r="26548" spans="1:18" ht="14.6" customHeight="1" x14ac:dyDescent="0.5">
      <c r="A26548" s="524" t="s">
        <v>1279</v>
      </c>
      <c r="B26548" s="217" t="s">
        <v>1188</v>
      </c>
      <c r="D26548" s="360" t="str">
        <f t="shared" ref="D26548" si="46150">IF(MOD(D26546-D$10559-1,49)=0,"Jub",IF(MOD(D26546-D$10559,7)=0,"Sab","Yr"))&amp;" "&amp;IF(MOD(D26546-D$10559-1,49)=0,INT(D26546-D$10559-1)/49,"")</f>
        <v xml:space="preserve">Sab </v>
      </c>
      <c r="E26548" s="201">
        <f t="shared" ref="E26548" si="46151">E26544+1</f>
        <v>2556</v>
      </c>
      <c r="F26548" s="197">
        <v>1</v>
      </c>
      <c r="G26548" s="203" t="s">
        <v>288</v>
      </c>
      <c r="R26548" s="200"/>
    </row>
    <row r="26549" spans="1:18" ht="14.6" customHeight="1" x14ac:dyDescent="0.5">
      <c r="A26549" s="525" t="s">
        <v>1280</v>
      </c>
      <c r="B26549" s="202">
        <f t="shared" ref="B26549" si="46152">B26545+1</f>
        <v>3331</v>
      </c>
      <c r="D26549" s="361" t="str">
        <f t="shared" ref="D26549" si="46153">D26545</f>
        <v>Exodus</v>
      </c>
      <c r="E26549" s="212" t="str">
        <f t="shared" ref="E26549" si="46154">E26545</f>
        <v>AD</v>
      </c>
      <c r="F26549" s="197">
        <v>2</v>
      </c>
      <c r="G26549" s="206" t="s">
        <v>604</v>
      </c>
      <c r="R26549" s="200"/>
    </row>
    <row r="26550" spans="1:18" ht="14.6" customHeight="1" x14ac:dyDescent="0.5">
      <c r="A26550" s="523">
        <f t="shared" ref="A26550" si="46155">A26546+1</f>
        <v>3309</v>
      </c>
      <c r="B26550" s="216" t="str">
        <f t="shared" si="46087"/>
        <v>Olympiad</v>
      </c>
      <c r="D26550" s="359">
        <f t="shared" ref="D26550" si="46156">D26546+1</f>
        <v>4038</v>
      </c>
      <c r="E26550" s="212"/>
      <c r="F26550" s="197">
        <v>3</v>
      </c>
      <c r="G26550" s="208" t="s">
        <v>287</v>
      </c>
      <c r="R26550" s="200"/>
    </row>
    <row r="26551" spans="1:18" ht="14.6" customHeight="1" thickBot="1" x14ac:dyDescent="0.55000000000000004">
      <c r="A26551" s="526"/>
      <c r="B26551" s="217">
        <f t="shared" si="46087"/>
        <v>833</v>
      </c>
      <c r="D26551" s="217" t="str">
        <f t="shared" ref="D26551" si="46157">INT((D26550-D$10559-1)/49+1)&amp;"/"&amp;MOD(INT((D26550-D$10559-1)/7),7)+1&amp;"/"&amp;MOD(D26550-D$10559-1,7)+1</f>
        <v>82/5/1</v>
      </c>
      <c r="E26551" s="214"/>
      <c r="F26551" s="197">
        <v>4</v>
      </c>
      <c r="G26551" s="209" t="s">
        <v>605</v>
      </c>
      <c r="R26551" s="200"/>
    </row>
    <row r="26552" spans="1:18" ht="14.6" customHeight="1" x14ac:dyDescent="0.5">
      <c r="A26552" s="524" t="s">
        <v>1279</v>
      </c>
      <c r="B26552" s="217" t="s">
        <v>1189</v>
      </c>
      <c r="D26552" s="202" t="str">
        <f t="shared" ref="D26552" si="46158">IF(MOD(D26550-D$10559-1,49)=0,"Jub",IF(MOD(D26550-D$10559,7)=0,"Sab","Yr"))&amp;" "&amp;IF(MOD(D26550-D$10559-1,49)=0,INT(D26550-D$10559-1)/49,"")</f>
        <v xml:space="preserve">Yr </v>
      </c>
      <c r="E26552" s="201">
        <f t="shared" ref="E26552" si="46159">E26548+1</f>
        <v>2557</v>
      </c>
      <c r="F26552" s="197">
        <v>1</v>
      </c>
      <c r="G26552" s="203" t="s">
        <v>288</v>
      </c>
      <c r="R26552" s="200"/>
    </row>
    <row r="26553" spans="1:18" ht="14.6" customHeight="1" x14ac:dyDescent="0.5">
      <c r="A26553" s="525" t="s">
        <v>1280</v>
      </c>
      <c r="B26553" s="202">
        <f t="shared" ref="B26553" si="46160">B26549+1</f>
        <v>3332</v>
      </c>
      <c r="D26553" s="216" t="str">
        <f t="shared" ref="D26553" si="46161">D26549</f>
        <v>Exodus</v>
      </c>
      <c r="E26553" s="212" t="str">
        <f t="shared" ref="E26553" si="46162">E26549</f>
        <v>AD</v>
      </c>
      <c r="F26553" s="197">
        <v>2</v>
      </c>
      <c r="G26553" s="206" t="s">
        <v>604</v>
      </c>
      <c r="R26553" s="200"/>
    </row>
    <row r="26554" spans="1:18" ht="14.6" customHeight="1" x14ac:dyDescent="0.5">
      <c r="A26554" s="523">
        <f t="shared" ref="A26554" si="46163">A26550+1</f>
        <v>3310</v>
      </c>
      <c r="B26554" s="216" t="str">
        <f t="shared" ref="B26554" si="46164">B26550</f>
        <v>Olympiad</v>
      </c>
      <c r="D26554" s="217">
        <f t="shared" ref="D26554" si="46165">D26550+1</f>
        <v>4039</v>
      </c>
      <c r="E26554" s="212"/>
      <c r="F26554" s="197">
        <v>3</v>
      </c>
      <c r="G26554" s="208" t="s">
        <v>287</v>
      </c>
      <c r="R26554" s="200"/>
    </row>
    <row r="26555" spans="1:18" ht="14.6" customHeight="1" thickBot="1" x14ac:dyDescent="0.55000000000000004">
      <c r="A26555" s="526"/>
      <c r="B26555" s="217">
        <f t="shared" ref="B26555" si="46166">B26551+1</f>
        <v>834</v>
      </c>
      <c r="D26555" s="217" t="str">
        <f t="shared" ref="D26555" si="46167">INT((D26554-D$10559-1)/49+1)&amp;"/"&amp;MOD(INT((D26554-D$10559-1)/7),7)+1&amp;"/"&amp;MOD(D26554-D$10559-1,7)+1</f>
        <v>82/5/2</v>
      </c>
      <c r="E26555" s="214"/>
      <c r="F26555" s="197">
        <v>4</v>
      </c>
      <c r="G26555" s="209" t="s">
        <v>605</v>
      </c>
      <c r="R26555" s="200"/>
    </row>
    <row r="26556" spans="1:18" ht="14.6" customHeight="1" x14ac:dyDescent="0.5">
      <c r="A26556" s="524" t="s">
        <v>1279</v>
      </c>
      <c r="B26556" s="217" t="s">
        <v>1186</v>
      </c>
      <c r="D26556" s="202" t="str">
        <f t="shared" ref="D26556" si="46168">IF(MOD(D26554-D$10559-1,49)=0,"Jub",IF(MOD(D26554-D$10559,7)=0,"Sab","Yr"))&amp;" "&amp;IF(MOD(D26554-D$10559-1,49)=0,INT(D26554-D$10559-1)/49,"")</f>
        <v xml:space="preserve">Yr </v>
      </c>
      <c r="E26556" s="201">
        <f t="shared" ref="E26556" si="46169">E26552+1</f>
        <v>2558</v>
      </c>
      <c r="F26556" s="197">
        <v>1</v>
      </c>
      <c r="G26556" s="203" t="s">
        <v>288</v>
      </c>
      <c r="R26556" s="200"/>
    </row>
    <row r="26557" spans="1:18" ht="14.6" customHeight="1" x14ac:dyDescent="0.5">
      <c r="A26557" s="525" t="s">
        <v>1280</v>
      </c>
      <c r="B26557" s="202">
        <f t="shared" ref="B26557" si="46170">B26553+1</f>
        <v>3333</v>
      </c>
      <c r="D26557" s="216" t="str">
        <f t="shared" ref="D26557" si="46171">D26553</f>
        <v>Exodus</v>
      </c>
      <c r="E26557" s="212" t="str">
        <f t="shared" ref="E26557" si="46172">E26553</f>
        <v>AD</v>
      </c>
      <c r="F26557" s="197">
        <v>2</v>
      </c>
      <c r="G26557" s="206" t="s">
        <v>604</v>
      </c>
      <c r="R26557" s="200"/>
    </row>
    <row r="26558" spans="1:18" ht="14.6" customHeight="1" x14ac:dyDescent="0.5">
      <c r="A26558" s="523">
        <f t="shared" ref="A26558" si="46173">A26554+1</f>
        <v>3311</v>
      </c>
      <c r="B26558" s="216" t="str">
        <f t="shared" si="46069"/>
        <v>Olympiad</v>
      </c>
      <c r="D26558" s="217">
        <f t="shared" ref="D26558" si="46174">D26554+1</f>
        <v>4040</v>
      </c>
      <c r="E26558" s="212"/>
      <c r="F26558" s="197">
        <v>3</v>
      </c>
      <c r="G26558" s="208" t="s">
        <v>287</v>
      </c>
      <c r="R26558" s="200"/>
    </row>
    <row r="26559" spans="1:18" ht="14.6" customHeight="1" thickBot="1" x14ac:dyDescent="0.55000000000000004">
      <c r="A26559" s="526"/>
      <c r="B26559" s="217">
        <f t="shared" si="46069"/>
        <v>834</v>
      </c>
      <c r="D26559" s="217" t="str">
        <f t="shared" ref="D26559" si="46175">INT((D26558-D$10559-1)/49+1)&amp;"/"&amp;MOD(INT((D26558-D$10559-1)/7),7)+1&amp;"/"&amp;MOD(D26558-D$10559-1,7)+1</f>
        <v>82/5/3</v>
      </c>
      <c r="E26559" s="214"/>
      <c r="F26559" s="197">
        <v>4</v>
      </c>
      <c r="G26559" s="209" t="s">
        <v>605</v>
      </c>
      <c r="R26559" s="200"/>
    </row>
    <row r="26560" spans="1:18" ht="14.6" customHeight="1" x14ac:dyDescent="0.5">
      <c r="A26560" s="524" t="s">
        <v>1279</v>
      </c>
      <c r="B26560" s="217" t="s">
        <v>1187</v>
      </c>
      <c r="D26560" s="202" t="str">
        <f t="shared" ref="D26560" si="46176">IF(MOD(D26558-D$10559-1,49)=0,"Jub",IF(MOD(D26558-D$10559,7)=0,"Sab","Yr"))&amp;" "&amp;IF(MOD(D26558-D$10559-1,49)=0,INT(D26558-D$10559-1)/49,"")</f>
        <v xml:space="preserve">Yr </v>
      </c>
      <c r="E26560" s="201">
        <f t="shared" ref="E26560" si="46177">E26556+1</f>
        <v>2559</v>
      </c>
      <c r="F26560" s="197">
        <v>1</v>
      </c>
      <c r="G26560" s="203" t="s">
        <v>288</v>
      </c>
      <c r="R26560" s="200"/>
    </row>
    <row r="26561" spans="1:18" ht="14.6" customHeight="1" x14ac:dyDescent="0.5">
      <c r="A26561" s="525" t="s">
        <v>1280</v>
      </c>
      <c r="B26561" s="202">
        <f t="shared" ref="B26561" si="46178">B26557+1</f>
        <v>3334</v>
      </c>
      <c r="D26561" s="216" t="str">
        <f t="shared" ref="D26561" si="46179">D26557</f>
        <v>Exodus</v>
      </c>
      <c r="E26561" s="212" t="str">
        <f t="shared" ref="E26561" si="46180">E26557</f>
        <v>AD</v>
      </c>
      <c r="F26561" s="197">
        <v>2</v>
      </c>
      <c r="G26561" s="206" t="s">
        <v>604</v>
      </c>
      <c r="R26561" s="200"/>
    </row>
    <row r="26562" spans="1:18" ht="14.6" customHeight="1" x14ac:dyDescent="0.5">
      <c r="A26562" s="523">
        <f t="shared" ref="A26562" si="46181">A26558+1</f>
        <v>3312</v>
      </c>
      <c r="B26562" s="216" t="str">
        <f t="shared" si="46078"/>
        <v>Olympiad</v>
      </c>
      <c r="D26562" s="217">
        <f t="shared" ref="D26562" si="46182">D26558+1</f>
        <v>4041</v>
      </c>
      <c r="E26562" s="212"/>
      <c r="F26562" s="197">
        <v>3</v>
      </c>
      <c r="G26562" s="208" t="s">
        <v>287</v>
      </c>
      <c r="R26562" s="200"/>
    </row>
    <row r="26563" spans="1:18" ht="14.6" customHeight="1" thickBot="1" x14ac:dyDescent="0.55000000000000004">
      <c r="A26563" s="526"/>
      <c r="B26563" s="217">
        <f t="shared" si="46078"/>
        <v>834</v>
      </c>
      <c r="D26563" s="217" t="str">
        <f t="shared" ref="D26563" si="46183">INT((D26562-D$10559-1)/49+1)&amp;"/"&amp;MOD(INT((D26562-D$10559-1)/7),7)+1&amp;"/"&amp;MOD(D26562-D$10559-1,7)+1</f>
        <v>82/5/4</v>
      </c>
      <c r="E26563" s="214"/>
      <c r="F26563" s="197">
        <v>4</v>
      </c>
      <c r="G26563" s="209" t="s">
        <v>605</v>
      </c>
      <c r="R26563" s="200"/>
    </row>
    <row r="26564" spans="1:18" ht="14.6" customHeight="1" x14ac:dyDescent="0.5">
      <c r="A26564" s="524" t="s">
        <v>1279</v>
      </c>
      <c r="B26564" s="217" t="s">
        <v>1188</v>
      </c>
      <c r="D26564" s="202" t="str">
        <f t="shared" ref="D26564" si="46184">IF(MOD(D26562-D$10559-1,49)=0,"Jub",IF(MOD(D26562-D$10559,7)=0,"Sab","Yr"))&amp;" "&amp;IF(MOD(D26562-D$10559-1,49)=0,INT(D26562-D$10559-1)/49,"")</f>
        <v xml:space="preserve">Yr </v>
      </c>
      <c r="E26564" s="201">
        <f t="shared" ref="E26564" si="46185">E26560+1</f>
        <v>2560</v>
      </c>
      <c r="F26564" s="197">
        <v>1</v>
      </c>
      <c r="G26564" s="203" t="s">
        <v>288</v>
      </c>
      <c r="R26564" s="200"/>
    </row>
    <row r="26565" spans="1:18" ht="14.6" customHeight="1" x14ac:dyDescent="0.5">
      <c r="A26565" s="525" t="s">
        <v>1280</v>
      </c>
      <c r="B26565" s="202">
        <f t="shared" ref="B26565" si="46186">B26561+1</f>
        <v>3335</v>
      </c>
      <c r="D26565" s="216" t="str">
        <f t="shared" ref="D26565" si="46187">D26561</f>
        <v>Exodus</v>
      </c>
      <c r="E26565" s="212" t="str">
        <f t="shared" ref="E26565" si="46188">E26561</f>
        <v>AD</v>
      </c>
      <c r="F26565" s="197">
        <v>2</v>
      </c>
      <c r="G26565" s="206" t="s">
        <v>604</v>
      </c>
      <c r="R26565" s="200"/>
    </row>
    <row r="26566" spans="1:18" ht="14.6" customHeight="1" x14ac:dyDescent="0.5">
      <c r="A26566" s="523">
        <f t="shared" ref="A26566" si="46189">A26562+1</f>
        <v>3313</v>
      </c>
      <c r="B26566" s="216" t="str">
        <f t="shared" si="46087"/>
        <v>Olympiad</v>
      </c>
      <c r="D26566" s="217">
        <f t="shared" ref="D26566" si="46190">D26562+1</f>
        <v>4042</v>
      </c>
      <c r="E26566" s="212"/>
      <c r="F26566" s="197">
        <v>3</v>
      </c>
      <c r="G26566" s="208" t="s">
        <v>287</v>
      </c>
      <c r="R26566" s="200"/>
    </row>
    <row r="26567" spans="1:18" ht="14.6" customHeight="1" thickBot="1" x14ac:dyDescent="0.55000000000000004">
      <c r="A26567" s="526"/>
      <c r="B26567" s="217">
        <f t="shared" si="46087"/>
        <v>834</v>
      </c>
      <c r="D26567" s="217" t="str">
        <f t="shared" ref="D26567" si="46191">INT((D26566-D$10559-1)/49+1)&amp;"/"&amp;MOD(INT((D26566-D$10559-1)/7),7)+1&amp;"/"&amp;MOD(D26566-D$10559-1,7)+1</f>
        <v>82/5/5</v>
      </c>
      <c r="E26567" s="214"/>
      <c r="F26567" s="197">
        <v>4</v>
      </c>
      <c r="G26567" s="209" t="s">
        <v>605</v>
      </c>
      <c r="R26567" s="200"/>
    </row>
    <row r="26568" spans="1:18" ht="14.6" customHeight="1" x14ac:dyDescent="0.5">
      <c r="A26568" s="524" t="s">
        <v>1279</v>
      </c>
      <c r="B26568" s="217" t="s">
        <v>1189</v>
      </c>
      <c r="D26568" s="202" t="str">
        <f t="shared" ref="D26568" si="46192">IF(MOD(D26566-D$10559-1,49)=0,"Jub",IF(MOD(D26566-D$10559,7)=0,"Sab","Yr"))&amp;" "&amp;IF(MOD(D26566-D$10559-1,49)=0,INT(D26566-D$10559-1)/49,"")</f>
        <v xml:space="preserve">Yr </v>
      </c>
      <c r="E26568" s="201">
        <f t="shared" ref="E26568" si="46193">E26564+1</f>
        <v>2561</v>
      </c>
      <c r="F26568" s="197">
        <v>1</v>
      </c>
      <c r="G26568" s="203" t="s">
        <v>288</v>
      </c>
      <c r="R26568" s="200"/>
    </row>
    <row r="26569" spans="1:18" ht="14.6" customHeight="1" x14ac:dyDescent="0.5">
      <c r="A26569" s="525" t="s">
        <v>1280</v>
      </c>
      <c r="B26569" s="202">
        <f t="shared" ref="B26569" si="46194">B26565+1</f>
        <v>3336</v>
      </c>
      <c r="D26569" s="216" t="str">
        <f t="shared" ref="D26569" si="46195">D26565</f>
        <v>Exodus</v>
      </c>
      <c r="E26569" s="212" t="str">
        <f t="shared" ref="E26569" si="46196">E26565</f>
        <v>AD</v>
      </c>
      <c r="F26569" s="197">
        <v>2</v>
      </c>
      <c r="G26569" s="206" t="s">
        <v>604</v>
      </c>
      <c r="R26569" s="200"/>
    </row>
    <row r="26570" spans="1:18" ht="14.6" customHeight="1" x14ac:dyDescent="0.5">
      <c r="A26570" s="523">
        <f t="shared" ref="A26570" si="46197">A26566+1</f>
        <v>3314</v>
      </c>
      <c r="B26570" s="216" t="str">
        <f t="shared" ref="B26570" si="46198">B26566</f>
        <v>Olympiad</v>
      </c>
      <c r="D26570" s="217">
        <f t="shared" ref="D26570" si="46199">D26566+1</f>
        <v>4043</v>
      </c>
      <c r="E26570" s="212"/>
      <c r="F26570" s="197">
        <v>3</v>
      </c>
      <c r="G26570" s="208" t="s">
        <v>287</v>
      </c>
      <c r="R26570" s="200"/>
    </row>
    <row r="26571" spans="1:18" ht="14.6" customHeight="1" thickBot="1" x14ac:dyDescent="0.55000000000000004">
      <c r="A26571" s="526"/>
      <c r="B26571" s="217">
        <f t="shared" ref="B26571" si="46200">B26567+1</f>
        <v>835</v>
      </c>
      <c r="D26571" s="217" t="str">
        <f t="shared" ref="D26571" si="46201">INT((D26570-D$10559-1)/49+1)&amp;"/"&amp;MOD(INT((D26570-D$10559-1)/7),7)+1&amp;"/"&amp;MOD(D26570-D$10559-1,7)+1</f>
        <v>82/5/6</v>
      </c>
      <c r="E26571" s="214"/>
      <c r="F26571" s="197">
        <v>4</v>
      </c>
      <c r="G26571" s="209" t="s">
        <v>605</v>
      </c>
      <c r="R26571" s="200"/>
    </row>
    <row r="26572" spans="1:18" ht="14.6" customHeight="1" x14ac:dyDescent="0.5">
      <c r="A26572" s="524" t="s">
        <v>1279</v>
      </c>
      <c r="B26572" s="217" t="s">
        <v>1186</v>
      </c>
      <c r="D26572" s="202" t="str">
        <f t="shared" ref="D26572" si="46202">IF(MOD(D26570-D$10559-1,49)=0,"Jub",IF(MOD(D26570-D$10559,7)=0,"Sab","Yr"))&amp;" "&amp;IF(MOD(D26570-D$10559-1,49)=0,INT(D26570-D$10559-1)/49,"")</f>
        <v xml:space="preserve">Yr </v>
      </c>
      <c r="E26572" s="201">
        <f t="shared" ref="E26572" si="46203">E26568+1</f>
        <v>2562</v>
      </c>
      <c r="F26572" s="197">
        <v>1</v>
      </c>
      <c r="G26572" s="203" t="s">
        <v>288</v>
      </c>
      <c r="R26572" s="200"/>
    </row>
    <row r="26573" spans="1:18" ht="14.6" customHeight="1" x14ac:dyDescent="0.5">
      <c r="A26573" s="525" t="s">
        <v>1280</v>
      </c>
      <c r="B26573" s="202">
        <f t="shared" ref="B26573" si="46204">B26569+1</f>
        <v>3337</v>
      </c>
      <c r="D26573" s="216" t="str">
        <f t="shared" ref="D26573" si="46205">D26569</f>
        <v>Exodus</v>
      </c>
      <c r="E26573" s="212" t="str">
        <f t="shared" ref="E26573" si="46206">E26569</f>
        <v>AD</v>
      </c>
      <c r="F26573" s="197">
        <v>2</v>
      </c>
      <c r="G26573" s="206" t="s">
        <v>604</v>
      </c>
      <c r="R26573" s="200"/>
    </row>
    <row r="26574" spans="1:18" ht="14.6" customHeight="1" x14ac:dyDescent="0.5">
      <c r="A26574" s="523">
        <f t="shared" ref="A26574" si="46207">A26570+1</f>
        <v>3315</v>
      </c>
      <c r="B26574" s="216" t="str">
        <f t="shared" ref="B26574:B26623" si="46208">B26570</f>
        <v>Olympiad</v>
      </c>
      <c r="D26574" s="217">
        <f t="shared" ref="D26574" si="46209">D26570+1</f>
        <v>4044</v>
      </c>
      <c r="E26574" s="212"/>
      <c r="F26574" s="197">
        <v>3</v>
      </c>
      <c r="G26574" s="208" t="s">
        <v>287</v>
      </c>
      <c r="R26574" s="200"/>
    </row>
    <row r="26575" spans="1:18" ht="14.6" customHeight="1" thickBot="1" x14ac:dyDescent="0.55000000000000004">
      <c r="A26575" s="526"/>
      <c r="B26575" s="217">
        <f t="shared" si="46208"/>
        <v>835</v>
      </c>
      <c r="D26575" s="359" t="str">
        <f t="shared" ref="D26575" si="46210">INT((D26574-D$10559-1)/49+1)&amp;"/"&amp;MOD(INT((D26574-D$10559-1)/7),7)+1&amp;"/"&amp;MOD(D26574-D$10559-1,7)+1</f>
        <v>82/5/7</v>
      </c>
      <c r="E26575" s="214"/>
      <c r="F26575" s="197">
        <v>4</v>
      </c>
      <c r="G26575" s="209" t="s">
        <v>605</v>
      </c>
      <c r="R26575" s="200"/>
    </row>
    <row r="26576" spans="1:18" ht="14.6" customHeight="1" x14ac:dyDescent="0.5">
      <c r="A26576" s="524" t="s">
        <v>1279</v>
      </c>
      <c r="B26576" s="217" t="s">
        <v>1187</v>
      </c>
      <c r="D26576" s="360" t="str">
        <f t="shared" ref="D26576" si="46211">IF(MOD(D26574-D$10559-1,49)=0,"Jub",IF(MOD(D26574-D$10559,7)=0,"Sab","Yr"))&amp;" "&amp;IF(MOD(D26574-D$10559-1,49)=0,INT(D26574-D$10559-1)/49,"")</f>
        <v xml:space="preserve">Sab </v>
      </c>
      <c r="E26576" s="201">
        <f t="shared" ref="E26576" si="46212">E26572+1</f>
        <v>2563</v>
      </c>
      <c r="F26576" s="197">
        <v>1</v>
      </c>
      <c r="G26576" s="203" t="s">
        <v>288</v>
      </c>
      <c r="R26576" s="200"/>
    </row>
    <row r="26577" spans="1:18" ht="14.6" customHeight="1" x14ac:dyDescent="0.5">
      <c r="A26577" s="525" t="s">
        <v>1280</v>
      </c>
      <c r="B26577" s="202">
        <f t="shared" ref="B26577" si="46213">B26573+1</f>
        <v>3338</v>
      </c>
      <c r="D26577" s="361" t="str">
        <f t="shared" ref="D26577" si="46214">D26573</f>
        <v>Exodus</v>
      </c>
      <c r="E26577" s="212" t="str">
        <f t="shared" ref="E26577" si="46215">E26573</f>
        <v>AD</v>
      </c>
      <c r="F26577" s="197">
        <v>2</v>
      </c>
      <c r="G26577" s="206" t="s">
        <v>604</v>
      </c>
      <c r="R26577" s="200"/>
    </row>
    <row r="26578" spans="1:18" ht="14.6" customHeight="1" x14ac:dyDescent="0.5">
      <c r="A26578" s="523">
        <f t="shared" ref="A26578" si="46216">A26574+1</f>
        <v>3316</v>
      </c>
      <c r="B26578" s="216" t="str">
        <f t="shared" ref="B26578:B26627" si="46217">B26574</f>
        <v>Olympiad</v>
      </c>
      <c r="D26578" s="359">
        <f t="shared" ref="D26578" si="46218">D26574+1</f>
        <v>4045</v>
      </c>
      <c r="E26578" s="212"/>
      <c r="F26578" s="197">
        <v>3</v>
      </c>
      <c r="G26578" s="208" t="s">
        <v>287</v>
      </c>
      <c r="R26578" s="200"/>
    </row>
    <row r="26579" spans="1:18" ht="14.6" customHeight="1" thickBot="1" x14ac:dyDescent="0.55000000000000004">
      <c r="A26579" s="526"/>
      <c r="B26579" s="217">
        <f t="shared" si="46217"/>
        <v>835</v>
      </c>
      <c r="D26579" s="217" t="str">
        <f t="shared" ref="D26579" si="46219">INT((D26578-D$10559-1)/49+1)&amp;"/"&amp;MOD(INT((D26578-D$10559-1)/7),7)+1&amp;"/"&amp;MOD(D26578-D$10559-1,7)+1</f>
        <v>82/6/1</v>
      </c>
      <c r="E26579" s="214"/>
      <c r="F26579" s="197">
        <v>4</v>
      </c>
      <c r="G26579" s="209" t="s">
        <v>605</v>
      </c>
      <c r="R26579" s="200"/>
    </row>
    <row r="26580" spans="1:18" ht="14.6" customHeight="1" x14ac:dyDescent="0.5">
      <c r="A26580" s="524" t="s">
        <v>1279</v>
      </c>
      <c r="B26580" s="217" t="s">
        <v>1188</v>
      </c>
      <c r="D26580" s="202" t="str">
        <f t="shared" ref="D26580" si="46220">IF(MOD(D26578-D$10559-1,49)=0,"Jub",IF(MOD(D26578-D$10559,7)=0,"Sab","Yr"))&amp;" "&amp;IF(MOD(D26578-D$10559-1,49)=0,INT(D26578-D$10559-1)/49,"")</f>
        <v xml:space="preserve">Yr </v>
      </c>
      <c r="E26580" s="201">
        <f t="shared" ref="E26580" si="46221">E26576+1</f>
        <v>2564</v>
      </c>
      <c r="F26580" s="197">
        <v>1</v>
      </c>
      <c r="G26580" s="203" t="s">
        <v>288</v>
      </c>
      <c r="R26580" s="200"/>
    </row>
    <row r="26581" spans="1:18" ht="14.6" customHeight="1" x14ac:dyDescent="0.5">
      <c r="A26581" s="525" t="s">
        <v>1280</v>
      </c>
      <c r="B26581" s="202">
        <f t="shared" ref="B26581" si="46222">B26577+1</f>
        <v>3339</v>
      </c>
      <c r="D26581" s="216" t="str">
        <f t="shared" ref="D26581" si="46223">D26577</f>
        <v>Exodus</v>
      </c>
      <c r="E26581" s="212" t="str">
        <f t="shared" ref="E26581" si="46224">E26577</f>
        <v>AD</v>
      </c>
      <c r="F26581" s="197">
        <v>2</v>
      </c>
      <c r="G26581" s="206" t="s">
        <v>604</v>
      </c>
      <c r="R26581" s="200"/>
    </row>
    <row r="26582" spans="1:18" ht="14.6" customHeight="1" x14ac:dyDescent="0.5">
      <c r="A26582" s="523">
        <f t="shared" ref="A26582" si="46225">A26578+1</f>
        <v>3317</v>
      </c>
      <c r="B26582" s="216" t="str">
        <f t="shared" ref="B26582:B26631" si="46226">B26578</f>
        <v>Olympiad</v>
      </c>
      <c r="D26582" s="217">
        <f t="shared" ref="D26582" si="46227">D26578+1</f>
        <v>4046</v>
      </c>
      <c r="E26582" s="212"/>
      <c r="F26582" s="197">
        <v>3</v>
      </c>
      <c r="G26582" s="208" t="s">
        <v>287</v>
      </c>
      <c r="R26582" s="200"/>
    </row>
    <row r="26583" spans="1:18" ht="14.6" customHeight="1" thickBot="1" x14ac:dyDescent="0.55000000000000004">
      <c r="A26583" s="526"/>
      <c r="B26583" s="217">
        <f t="shared" si="46226"/>
        <v>835</v>
      </c>
      <c r="D26583" s="217" t="str">
        <f t="shared" ref="D26583" si="46228">INT((D26582-D$10559-1)/49+1)&amp;"/"&amp;MOD(INT((D26582-D$10559-1)/7),7)+1&amp;"/"&amp;MOD(D26582-D$10559-1,7)+1</f>
        <v>82/6/2</v>
      </c>
      <c r="E26583" s="214"/>
      <c r="F26583" s="197">
        <v>4</v>
      </c>
      <c r="G26583" s="209" t="s">
        <v>605</v>
      </c>
      <c r="R26583" s="200"/>
    </row>
    <row r="26584" spans="1:18" ht="14.6" customHeight="1" x14ac:dyDescent="0.5">
      <c r="A26584" s="524" t="s">
        <v>1279</v>
      </c>
      <c r="B26584" s="217" t="s">
        <v>1189</v>
      </c>
      <c r="D26584" s="202" t="str">
        <f t="shared" ref="D26584" si="46229">IF(MOD(D26582-D$10559-1,49)=0,"Jub",IF(MOD(D26582-D$10559,7)=0,"Sab","Yr"))&amp;" "&amp;IF(MOD(D26582-D$10559-1,49)=0,INT(D26582-D$10559-1)/49,"")</f>
        <v xml:space="preserve">Yr </v>
      </c>
      <c r="E26584" s="201">
        <f t="shared" ref="E26584" si="46230">E26580+1</f>
        <v>2565</v>
      </c>
      <c r="F26584" s="197">
        <v>1</v>
      </c>
      <c r="G26584" s="203" t="s">
        <v>288</v>
      </c>
      <c r="R26584" s="200"/>
    </row>
    <row r="26585" spans="1:18" ht="14.6" customHeight="1" x14ac:dyDescent="0.5">
      <c r="A26585" s="525" t="s">
        <v>1280</v>
      </c>
      <c r="B26585" s="202">
        <f t="shared" ref="B26585" si="46231">B26581+1</f>
        <v>3340</v>
      </c>
      <c r="D26585" s="216" t="str">
        <f t="shared" ref="D26585" si="46232">D26581</f>
        <v>Exodus</v>
      </c>
      <c r="E26585" s="212" t="str">
        <f t="shared" ref="E26585" si="46233">E26581</f>
        <v>AD</v>
      </c>
      <c r="F26585" s="197">
        <v>2</v>
      </c>
      <c r="G26585" s="206" t="s">
        <v>604</v>
      </c>
      <c r="R26585" s="200"/>
    </row>
    <row r="26586" spans="1:18" ht="14.6" customHeight="1" x14ac:dyDescent="0.5">
      <c r="A26586" s="523">
        <f t="shared" ref="A26586" si="46234">A26582+1</f>
        <v>3318</v>
      </c>
      <c r="B26586" s="216" t="str">
        <f t="shared" ref="B26586" si="46235">B26582</f>
        <v>Olympiad</v>
      </c>
      <c r="D26586" s="217">
        <f t="shared" ref="D26586" si="46236">D26582+1</f>
        <v>4047</v>
      </c>
      <c r="E26586" s="212"/>
      <c r="F26586" s="197">
        <v>3</v>
      </c>
      <c r="G26586" s="208" t="s">
        <v>287</v>
      </c>
      <c r="R26586" s="200"/>
    </row>
    <row r="26587" spans="1:18" ht="14.6" customHeight="1" thickBot="1" x14ac:dyDescent="0.55000000000000004">
      <c r="A26587" s="526"/>
      <c r="B26587" s="217">
        <f t="shared" ref="B26587" si="46237">B26583+1</f>
        <v>836</v>
      </c>
      <c r="D26587" s="217" t="str">
        <f t="shared" ref="D26587" si="46238">INT((D26586-D$10559-1)/49+1)&amp;"/"&amp;MOD(INT((D26586-D$10559-1)/7),7)+1&amp;"/"&amp;MOD(D26586-D$10559-1,7)+1</f>
        <v>82/6/3</v>
      </c>
      <c r="E26587" s="214"/>
      <c r="F26587" s="197">
        <v>4</v>
      </c>
      <c r="G26587" s="209" t="s">
        <v>605</v>
      </c>
      <c r="R26587" s="200"/>
    </row>
    <row r="26588" spans="1:18" ht="14.6" customHeight="1" x14ac:dyDescent="0.5">
      <c r="A26588" s="524" t="s">
        <v>1279</v>
      </c>
      <c r="B26588" s="217" t="s">
        <v>1186</v>
      </c>
      <c r="D26588" s="202" t="str">
        <f t="shared" ref="D26588" si="46239">IF(MOD(D26586-D$10559-1,49)=0,"Jub",IF(MOD(D26586-D$10559,7)=0,"Sab","Yr"))&amp;" "&amp;IF(MOD(D26586-D$10559-1,49)=0,INT(D26586-D$10559-1)/49,"")</f>
        <v xml:space="preserve">Yr </v>
      </c>
      <c r="E26588" s="201">
        <f t="shared" ref="E26588" si="46240">E26584+1</f>
        <v>2566</v>
      </c>
      <c r="F26588" s="197">
        <v>1</v>
      </c>
      <c r="G26588" s="203" t="s">
        <v>288</v>
      </c>
      <c r="R26588" s="200"/>
    </row>
    <row r="26589" spans="1:18" ht="14.6" customHeight="1" x14ac:dyDescent="0.5">
      <c r="A26589" s="525" t="s">
        <v>1280</v>
      </c>
      <c r="B26589" s="202">
        <f t="shared" ref="B26589" si="46241">B26585+1</f>
        <v>3341</v>
      </c>
      <c r="D26589" s="216" t="str">
        <f t="shared" ref="D26589" si="46242">D26585</f>
        <v>Exodus</v>
      </c>
      <c r="E26589" s="212" t="str">
        <f t="shared" ref="E26589" si="46243">E26585</f>
        <v>AD</v>
      </c>
      <c r="F26589" s="197">
        <v>2</v>
      </c>
      <c r="G26589" s="206" t="s">
        <v>604</v>
      </c>
      <c r="R26589" s="200"/>
    </row>
    <row r="26590" spans="1:18" ht="14.6" customHeight="1" x14ac:dyDescent="0.5">
      <c r="A26590" s="523">
        <f t="shared" ref="A26590" si="46244">A26586+1</f>
        <v>3319</v>
      </c>
      <c r="B26590" s="216" t="str">
        <f t="shared" si="46208"/>
        <v>Olympiad</v>
      </c>
      <c r="D26590" s="217">
        <f t="shared" ref="D26590" si="46245">D26586+1</f>
        <v>4048</v>
      </c>
      <c r="E26590" s="212"/>
      <c r="F26590" s="197">
        <v>3</v>
      </c>
      <c r="G26590" s="208" t="s">
        <v>287</v>
      </c>
      <c r="R26590" s="200"/>
    </row>
    <row r="26591" spans="1:18" ht="14.6" customHeight="1" thickBot="1" x14ac:dyDescent="0.55000000000000004">
      <c r="A26591" s="526"/>
      <c r="B26591" s="217">
        <f t="shared" si="46208"/>
        <v>836</v>
      </c>
      <c r="D26591" s="217" t="str">
        <f t="shared" ref="D26591" si="46246">INT((D26590-D$10559-1)/49+1)&amp;"/"&amp;MOD(INT((D26590-D$10559-1)/7),7)+1&amp;"/"&amp;MOD(D26590-D$10559-1,7)+1</f>
        <v>82/6/4</v>
      </c>
      <c r="E26591" s="214"/>
      <c r="F26591" s="197">
        <v>4</v>
      </c>
      <c r="G26591" s="209" t="s">
        <v>605</v>
      </c>
      <c r="R26591" s="200"/>
    </row>
    <row r="26592" spans="1:18" ht="14.6" customHeight="1" x14ac:dyDescent="0.5">
      <c r="A26592" s="524" t="s">
        <v>1279</v>
      </c>
      <c r="B26592" s="217" t="s">
        <v>1187</v>
      </c>
      <c r="D26592" s="202" t="str">
        <f t="shared" ref="D26592" si="46247">IF(MOD(D26590-D$10559-1,49)=0,"Jub",IF(MOD(D26590-D$10559,7)=0,"Sab","Yr"))&amp;" "&amp;IF(MOD(D26590-D$10559-1,49)=0,INT(D26590-D$10559-1)/49,"")</f>
        <v xml:space="preserve">Yr </v>
      </c>
      <c r="E26592" s="201">
        <f t="shared" ref="E26592" si="46248">E26588+1</f>
        <v>2567</v>
      </c>
      <c r="F26592" s="197">
        <v>1</v>
      </c>
      <c r="G26592" s="203" t="s">
        <v>288</v>
      </c>
      <c r="R26592" s="200"/>
    </row>
    <row r="26593" spans="1:18" ht="14.6" customHeight="1" x14ac:dyDescent="0.5">
      <c r="A26593" s="525" t="s">
        <v>1280</v>
      </c>
      <c r="B26593" s="202">
        <f t="shared" ref="B26593" si="46249">B26589+1</f>
        <v>3342</v>
      </c>
      <c r="D26593" s="216" t="str">
        <f t="shared" ref="D26593" si="46250">D26589</f>
        <v>Exodus</v>
      </c>
      <c r="E26593" s="212" t="str">
        <f t="shared" ref="E26593" si="46251">E26589</f>
        <v>AD</v>
      </c>
      <c r="F26593" s="197">
        <v>2</v>
      </c>
      <c r="G26593" s="206" t="s">
        <v>604</v>
      </c>
      <c r="R26593" s="200"/>
    </row>
    <row r="26594" spans="1:18" ht="14.6" customHeight="1" x14ac:dyDescent="0.5">
      <c r="A26594" s="523">
        <f t="shared" ref="A26594" si="46252">A26590+1</f>
        <v>3320</v>
      </c>
      <c r="B26594" s="216" t="str">
        <f t="shared" si="46217"/>
        <v>Olympiad</v>
      </c>
      <c r="D26594" s="217">
        <f t="shared" ref="D26594" si="46253">D26590+1</f>
        <v>4049</v>
      </c>
      <c r="E26594" s="212"/>
      <c r="F26594" s="197">
        <v>3</v>
      </c>
      <c r="G26594" s="208" t="s">
        <v>287</v>
      </c>
      <c r="R26594" s="200"/>
    </row>
    <row r="26595" spans="1:18" ht="14.6" customHeight="1" thickBot="1" x14ac:dyDescent="0.55000000000000004">
      <c r="A26595" s="526"/>
      <c r="B26595" s="217">
        <f t="shared" si="46217"/>
        <v>836</v>
      </c>
      <c r="D26595" s="217" t="str">
        <f t="shared" ref="D26595" si="46254">INT((D26594-D$10559-1)/49+1)&amp;"/"&amp;MOD(INT((D26594-D$10559-1)/7),7)+1&amp;"/"&amp;MOD(D26594-D$10559-1,7)+1</f>
        <v>82/6/5</v>
      </c>
      <c r="E26595" s="214"/>
      <c r="F26595" s="197">
        <v>4</v>
      </c>
      <c r="G26595" s="209" t="s">
        <v>605</v>
      </c>
      <c r="R26595" s="200"/>
    </row>
    <row r="26596" spans="1:18" ht="14.6" customHeight="1" x14ac:dyDescent="0.5">
      <c r="A26596" s="524" t="s">
        <v>1279</v>
      </c>
      <c r="B26596" s="217" t="s">
        <v>1188</v>
      </c>
      <c r="D26596" s="202" t="str">
        <f t="shared" ref="D26596" si="46255">IF(MOD(D26594-D$10559-1,49)=0,"Jub",IF(MOD(D26594-D$10559,7)=0,"Sab","Yr"))&amp;" "&amp;IF(MOD(D26594-D$10559-1,49)=0,INT(D26594-D$10559-1)/49,"")</f>
        <v xml:space="preserve">Yr </v>
      </c>
      <c r="E26596" s="201">
        <f t="shared" ref="E26596" si="46256">E26592+1</f>
        <v>2568</v>
      </c>
      <c r="F26596" s="197">
        <v>1</v>
      </c>
      <c r="G26596" s="203" t="s">
        <v>288</v>
      </c>
      <c r="R26596" s="200"/>
    </row>
    <row r="26597" spans="1:18" ht="14.6" customHeight="1" x14ac:dyDescent="0.5">
      <c r="A26597" s="525" t="s">
        <v>1280</v>
      </c>
      <c r="B26597" s="202">
        <f t="shared" ref="B26597" si="46257">B26593+1</f>
        <v>3343</v>
      </c>
      <c r="D26597" s="216" t="str">
        <f t="shared" ref="D26597" si="46258">D26593</f>
        <v>Exodus</v>
      </c>
      <c r="E26597" s="212" t="str">
        <f t="shared" ref="E26597" si="46259">E26593</f>
        <v>AD</v>
      </c>
      <c r="F26597" s="197">
        <v>2</v>
      </c>
      <c r="G26597" s="206" t="s">
        <v>604</v>
      </c>
      <c r="R26597" s="200"/>
    </row>
    <row r="26598" spans="1:18" ht="14.6" customHeight="1" x14ac:dyDescent="0.5">
      <c r="A26598" s="523">
        <f t="shared" ref="A26598" si="46260">A26594+1</f>
        <v>3321</v>
      </c>
      <c r="B26598" s="216" t="str">
        <f t="shared" si="46226"/>
        <v>Olympiad</v>
      </c>
      <c r="D26598" s="217">
        <f t="shared" ref="D26598" si="46261">D26594+1</f>
        <v>4050</v>
      </c>
      <c r="E26598" s="212"/>
      <c r="F26598" s="197">
        <v>3</v>
      </c>
      <c r="G26598" s="208" t="s">
        <v>287</v>
      </c>
      <c r="R26598" s="200"/>
    </row>
    <row r="26599" spans="1:18" ht="14.6" customHeight="1" thickBot="1" x14ac:dyDescent="0.55000000000000004">
      <c r="A26599" s="526"/>
      <c r="B26599" s="217">
        <f t="shared" si="46226"/>
        <v>836</v>
      </c>
      <c r="D26599" s="217" t="str">
        <f t="shared" ref="D26599" si="46262">INT((D26598-D$10559-1)/49+1)&amp;"/"&amp;MOD(INT((D26598-D$10559-1)/7),7)+1&amp;"/"&amp;MOD(D26598-D$10559-1,7)+1</f>
        <v>82/6/6</v>
      </c>
      <c r="E26599" s="214"/>
      <c r="F26599" s="197">
        <v>4</v>
      </c>
      <c r="G26599" s="209" t="s">
        <v>605</v>
      </c>
      <c r="R26599" s="200"/>
    </row>
    <row r="26600" spans="1:18" ht="14.6" customHeight="1" x14ac:dyDescent="0.5">
      <c r="A26600" s="524" t="s">
        <v>1279</v>
      </c>
      <c r="B26600" s="217" t="s">
        <v>1189</v>
      </c>
      <c r="D26600" s="202" t="str">
        <f t="shared" ref="D26600" si="46263">IF(MOD(D26598-D$10559-1,49)=0,"Jub",IF(MOD(D26598-D$10559,7)=0,"Sab","Yr"))&amp;" "&amp;IF(MOD(D26598-D$10559-1,49)=0,INT(D26598-D$10559-1)/49,"")</f>
        <v xml:space="preserve">Yr </v>
      </c>
      <c r="E26600" s="201">
        <f t="shared" ref="E26600" si="46264">E26596+1</f>
        <v>2569</v>
      </c>
      <c r="F26600" s="197">
        <v>1</v>
      </c>
      <c r="G26600" s="203" t="s">
        <v>288</v>
      </c>
      <c r="R26600" s="200"/>
    </row>
    <row r="26601" spans="1:18" ht="14.6" customHeight="1" x14ac:dyDescent="0.5">
      <c r="A26601" s="525" t="s">
        <v>1280</v>
      </c>
      <c r="B26601" s="202">
        <f t="shared" ref="B26601" si="46265">B26597+1</f>
        <v>3344</v>
      </c>
      <c r="D26601" s="216" t="str">
        <f t="shared" ref="D26601" si="46266">D26597</f>
        <v>Exodus</v>
      </c>
      <c r="E26601" s="212" t="str">
        <f t="shared" ref="E26601" si="46267">E26597</f>
        <v>AD</v>
      </c>
      <c r="F26601" s="197">
        <v>2</v>
      </c>
      <c r="G26601" s="206" t="s">
        <v>604</v>
      </c>
      <c r="R26601" s="200"/>
    </row>
    <row r="26602" spans="1:18" ht="14.6" customHeight="1" x14ac:dyDescent="0.5">
      <c r="A26602" s="523">
        <f t="shared" ref="A26602" si="46268">A26598+1</f>
        <v>3322</v>
      </c>
      <c r="B26602" s="216" t="str">
        <f t="shared" ref="B26602" si="46269">B26598</f>
        <v>Olympiad</v>
      </c>
      <c r="D26602" s="217">
        <f t="shared" ref="D26602" si="46270">D26598+1</f>
        <v>4051</v>
      </c>
      <c r="E26602" s="212"/>
      <c r="F26602" s="197">
        <v>3</v>
      </c>
      <c r="G26602" s="208" t="s">
        <v>287</v>
      </c>
      <c r="R26602" s="200"/>
    </row>
    <row r="26603" spans="1:18" ht="14.6" customHeight="1" thickBot="1" x14ac:dyDescent="0.55000000000000004">
      <c r="A26603" s="526"/>
      <c r="B26603" s="217">
        <f t="shared" ref="B26603" si="46271">B26599+1</f>
        <v>837</v>
      </c>
      <c r="D26603" s="359" t="str">
        <f t="shared" ref="D26603" si="46272">INT((D26602-D$10559-1)/49+1)&amp;"/"&amp;MOD(INT((D26602-D$10559-1)/7),7)+1&amp;"/"&amp;MOD(D26602-D$10559-1,7)+1</f>
        <v>82/6/7</v>
      </c>
      <c r="E26603" s="214"/>
      <c r="F26603" s="197">
        <v>4</v>
      </c>
      <c r="G26603" s="209" t="s">
        <v>605</v>
      </c>
      <c r="R26603" s="200"/>
    </row>
    <row r="26604" spans="1:18" ht="14.6" customHeight="1" x14ac:dyDescent="0.5">
      <c r="A26604" s="524" t="s">
        <v>1279</v>
      </c>
      <c r="B26604" s="217" t="s">
        <v>1186</v>
      </c>
      <c r="D26604" s="360" t="str">
        <f t="shared" ref="D26604" si="46273">IF(MOD(D26602-D$10559-1,49)=0,"Jub",IF(MOD(D26602-D$10559,7)=0,"Sab","Yr"))&amp;" "&amp;IF(MOD(D26602-D$10559-1,49)=0,INT(D26602-D$10559-1)/49,"")</f>
        <v xml:space="preserve">Sab </v>
      </c>
      <c r="E26604" s="201">
        <f t="shared" ref="E26604" si="46274">E26600+1</f>
        <v>2570</v>
      </c>
      <c r="F26604" s="197">
        <v>1</v>
      </c>
      <c r="G26604" s="203" t="s">
        <v>288</v>
      </c>
      <c r="R26604" s="200"/>
    </row>
    <row r="26605" spans="1:18" ht="14.6" customHeight="1" x14ac:dyDescent="0.5">
      <c r="A26605" s="525" t="s">
        <v>1280</v>
      </c>
      <c r="B26605" s="202">
        <f t="shared" ref="B26605" si="46275">B26601+1</f>
        <v>3345</v>
      </c>
      <c r="D26605" s="361" t="str">
        <f t="shared" ref="D26605" si="46276">D26601</f>
        <v>Exodus</v>
      </c>
      <c r="E26605" s="212" t="str">
        <f t="shared" ref="E26605" si="46277">E26601</f>
        <v>AD</v>
      </c>
      <c r="F26605" s="197">
        <v>2</v>
      </c>
      <c r="G26605" s="206" t="s">
        <v>604</v>
      </c>
      <c r="R26605" s="200"/>
    </row>
    <row r="26606" spans="1:18" ht="14.6" customHeight="1" x14ac:dyDescent="0.5">
      <c r="A26606" s="523">
        <f t="shared" ref="A26606" si="46278">A26602+1</f>
        <v>3323</v>
      </c>
      <c r="B26606" s="216" t="str">
        <f t="shared" si="46208"/>
        <v>Olympiad</v>
      </c>
      <c r="D26606" s="359">
        <f t="shared" ref="D26606" si="46279">D26602+1</f>
        <v>4052</v>
      </c>
      <c r="E26606" s="212"/>
      <c r="F26606" s="197">
        <v>3</v>
      </c>
      <c r="G26606" s="208" t="s">
        <v>287</v>
      </c>
      <c r="R26606" s="200"/>
    </row>
    <row r="26607" spans="1:18" ht="14.6" customHeight="1" thickBot="1" x14ac:dyDescent="0.55000000000000004">
      <c r="A26607" s="526"/>
      <c r="B26607" s="217">
        <f t="shared" si="46208"/>
        <v>837</v>
      </c>
      <c r="D26607" s="217" t="str">
        <f t="shared" ref="D26607" si="46280">INT((D26606-D$10559-1)/49+1)&amp;"/"&amp;MOD(INT((D26606-D$10559-1)/7),7)+1&amp;"/"&amp;MOD(D26606-D$10559-1,7)+1</f>
        <v>82/7/1</v>
      </c>
      <c r="E26607" s="214"/>
      <c r="F26607" s="197">
        <v>4</v>
      </c>
      <c r="G26607" s="209" t="s">
        <v>605</v>
      </c>
      <c r="R26607" s="200"/>
    </row>
    <row r="26608" spans="1:18" ht="14.6" customHeight="1" x14ac:dyDescent="0.5">
      <c r="A26608" s="524" t="s">
        <v>1279</v>
      </c>
      <c r="B26608" s="217" t="s">
        <v>1187</v>
      </c>
      <c r="D26608" s="202" t="str">
        <f t="shared" ref="D26608" si="46281">IF(MOD(D26606-D$10559-1,49)=0,"Jub",IF(MOD(D26606-D$10559,7)=0,"Sab","Yr"))&amp;" "&amp;IF(MOD(D26606-D$10559-1,49)=0,INT(D26606-D$10559-1)/49,"")</f>
        <v xml:space="preserve">Yr </v>
      </c>
      <c r="E26608" s="201">
        <f t="shared" ref="E26608" si="46282">E26604+1</f>
        <v>2571</v>
      </c>
      <c r="F26608" s="197">
        <v>1</v>
      </c>
      <c r="G26608" s="203" t="s">
        <v>288</v>
      </c>
      <c r="R26608" s="200"/>
    </row>
    <row r="26609" spans="1:18" ht="14.6" customHeight="1" x14ac:dyDescent="0.5">
      <c r="A26609" s="525" t="s">
        <v>1280</v>
      </c>
      <c r="B26609" s="202">
        <f t="shared" ref="B26609" si="46283">B26605+1</f>
        <v>3346</v>
      </c>
      <c r="D26609" s="216" t="str">
        <f t="shared" ref="D26609" si="46284">D26605</f>
        <v>Exodus</v>
      </c>
      <c r="E26609" s="212" t="str">
        <f t="shared" ref="E26609" si="46285">E26605</f>
        <v>AD</v>
      </c>
      <c r="F26609" s="197">
        <v>2</v>
      </c>
      <c r="G26609" s="206" t="s">
        <v>604</v>
      </c>
      <c r="R26609" s="200"/>
    </row>
    <row r="26610" spans="1:18" ht="14.6" customHeight="1" x14ac:dyDescent="0.5">
      <c r="A26610" s="523">
        <f t="shared" ref="A26610" si="46286">A26606+1</f>
        <v>3324</v>
      </c>
      <c r="B26610" s="216" t="str">
        <f t="shared" si="46217"/>
        <v>Olympiad</v>
      </c>
      <c r="D26610" s="217">
        <f t="shared" ref="D26610" si="46287">D26606+1</f>
        <v>4053</v>
      </c>
      <c r="E26610" s="212"/>
      <c r="F26610" s="197">
        <v>3</v>
      </c>
      <c r="G26610" s="208" t="s">
        <v>287</v>
      </c>
      <c r="R26610" s="200"/>
    </row>
    <row r="26611" spans="1:18" ht="14.6" customHeight="1" thickBot="1" x14ac:dyDescent="0.55000000000000004">
      <c r="A26611" s="526"/>
      <c r="B26611" s="217">
        <f t="shared" si="46217"/>
        <v>837</v>
      </c>
      <c r="D26611" s="217" t="str">
        <f t="shared" ref="D26611" si="46288">INT((D26610-D$10559-1)/49+1)&amp;"/"&amp;MOD(INT((D26610-D$10559-1)/7),7)+1&amp;"/"&amp;MOD(D26610-D$10559-1,7)+1</f>
        <v>82/7/2</v>
      </c>
      <c r="E26611" s="214"/>
      <c r="F26611" s="197">
        <v>4</v>
      </c>
      <c r="G26611" s="209" t="s">
        <v>605</v>
      </c>
      <c r="R26611" s="200"/>
    </row>
    <row r="26612" spans="1:18" ht="14.6" customHeight="1" x14ac:dyDescent="0.5">
      <c r="A26612" s="524" t="s">
        <v>1279</v>
      </c>
      <c r="B26612" s="217" t="s">
        <v>1188</v>
      </c>
      <c r="D26612" s="202" t="str">
        <f t="shared" ref="D26612" si="46289">IF(MOD(D26610-D$10559-1,49)=0,"Jub",IF(MOD(D26610-D$10559,7)=0,"Sab","Yr"))&amp;" "&amp;IF(MOD(D26610-D$10559-1,49)=0,INT(D26610-D$10559-1)/49,"")</f>
        <v xml:space="preserve">Yr </v>
      </c>
      <c r="E26612" s="201">
        <f t="shared" ref="E26612" si="46290">E26608+1</f>
        <v>2572</v>
      </c>
      <c r="F26612" s="197">
        <v>1</v>
      </c>
      <c r="G26612" s="203" t="s">
        <v>288</v>
      </c>
      <c r="R26612" s="200"/>
    </row>
    <row r="26613" spans="1:18" ht="14.6" customHeight="1" x14ac:dyDescent="0.5">
      <c r="A26613" s="525" t="s">
        <v>1280</v>
      </c>
      <c r="B26613" s="202">
        <f t="shared" ref="B26613" si="46291">B26609+1</f>
        <v>3347</v>
      </c>
      <c r="D26613" s="216" t="str">
        <f t="shared" ref="D26613" si="46292">D26609</f>
        <v>Exodus</v>
      </c>
      <c r="E26613" s="212" t="str">
        <f t="shared" ref="E26613" si="46293">E26609</f>
        <v>AD</v>
      </c>
      <c r="F26613" s="197">
        <v>2</v>
      </c>
      <c r="G26613" s="206" t="s">
        <v>604</v>
      </c>
      <c r="R26613" s="200"/>
    </row>
    <row r="26614" spans="1:18" ht="14.6" customHeight="1" x14ac:dyDescent="0.5">
      <c r="A26614" s="523">
        <f t="shared" ref="A26614" si="46294">A26610+1</f>
        <v>3325</v>
      </c>
      <c r="B26614" s="216" t="str">
        <f t="shared" si="46226"/>
        <v>Olympiad</v>
      </c>
      <c r="D26614" s="217">
        <f t="shared" ref="D26614" si="46295">D26610+1</f>
        <v>4054</v>
      </c>
      <c r="E26614" s="212"/>
      <c r="F26614" s="197">
        <v>3</v>
      </c>
      <c r="G26614" s="208" t="s">
        <v>287</v>
      </c>
      <c r="R26614" s="200"/>
    </row>
    <row r="26615" spans="1:18" ht="14.6" customHeight="1" thickBot="1" x14ac:dyDescent="0.55000000000000004">
      <c r="A26615" s="526"/>
      <c r="B26615" s="217">
        <f t="shared" si="46226"/>
        <v>837</v>
      </c>
      <c r="D26615" s="217" t="str">
        <f t="shared" ref="D26615" si="46296">INT((D26614-D$10559-1)/49+1)&amp;"/"&amp;MOD(INT((D26614-D$10559-1)/7),7)+1&amp;"/"&amp;MOD(D26614-D$10559-1,7)+1</f>
        <v>82/7/3</v>
      </c>
      <c r="E26615" s="214"/>
      <c r="F26615" s="197">
        <v>4</v>
      </c>
      <c r="G26615" s="209" t="s">
        <v>605</v>
      </c>
      <c r="R26615" s="200"/>
    </row>
    <row r="26616" spans="1:18" ht="14.6" customHeight="1" x14ac:dyDescent="0.5">
      <c r="A26616" s="524" t="s">
        <v>1279</v>
      </c>
      <c r="B26616" s="217" t="s">
        <v>1189</v>
      </c>
      <c r="D26616" s="202" t="str">
        <f t="shared" ref="D26616" si="46297">IF(MOD(D26614-D$10559-1,49)=0,"Jub",IF(MOD(D26614-D$10559,7)=0,"Sab","Yr"))&amp;" "&amp;IF(MOD(D26614-D$10559-1,49)=0,INT(D26614-D$10559-1)/49,"")</f>
        <v xml:space="preserve">Yr </v>
      </c>
      <c r="E26616" s="201">
        <f t="shared" ref="E26616" si="46298">E26612+1</f>
        <v>2573</v>
      </c>
      <c r="F26616" s="197">
        <v>1</v>
      </c>
      <c r="G26616" s="203" t="s">
        <v>288</v>
      </c>
      <c r="R26616" s="200"/>
    </row>
    <row r="26617" spans="1:18" ht="14.6" customHeight="1" x14ac:dyDescent="0.5">
      <c r="A26617" s="525" t="s">
        <v>1280</v>
      </c>
      <c r="B26617" s="202">
        <f t="shared" ref="B26617" si="46299">B26613+1</f>
        <v>3348</v>
      </c>
      <c r="D26617" s="216" t="str">
        <f t="shared" ref="D26617" si="46300">D26613</f>
        <v>Exodus</v>
      </c>
      <c r="E26617" s="212" t="str">
        <f t="shared" ref="E26617" si="46301">E26613</f>
        <v>AD</v>
      </c>
      <c r="F26617" s="197">
        <v>2</v>
      </c>
      <c r="G26617" s="206" t="s">
        <v>604</v>
      </c>
      <c r="R26617" s="200"/>
    </row>
    <row r="26618" spans="1:18" ht="14.6" customHeight="1" x14ac:dyDescent="0.5">
      <c r="A26618" s="523">
        <f t="shared" ref="A26618" si="46302">A26614+1</f>
        <v>3326</v>
      </c>
      <c r="B26618" s="216" t="str">
        <f t="shared" ref="B26618" si="46303">B26614</f>
        <v>Olympiad</v>
      </c>
      <c r="D26618" s="217">
        <f t="shared" ref="D26618" si="46304">D26614+1</f>
        <v>4055</v>
      </c>
      <c r="E26618" s="212"/>
      <c r="F26618" s="197">
        <v>3</v>
      </c>
      <c r="G26618" s="208" t="s">
        <v>287</v>
      </c>
      <c r="R26618" s="200"/>
    </row>
    <row r="26619" spans="1:18" ht="14.6" customHeight="1" thickBot="1" x14ac:dyDescent="0.55000000000000004">
      <c r="A26619" s="526"/>
      <c r="B26619" s="217">
        <f t="shared" ref="B26619" si="46305">B26615+1</f>
        <v>838</v>
      </c>
      <c r="D26619" s="217" t="str">
        <f t="shared" ref="D26619" si="46306">INT((D26618-D$10559-1)/49+1)&amp;"/"&amp;MOD(INT((D26618-D$10559-1)/7),7)+1&amp;"/"&amp;MOD(D26618-D$10559-1,7)+1</f>
        <v>82/7/4</v>
      </c>
      <c r="E26619" s="214"/>
      <c r="F26619" s="197">
        <v>4</v>
      </c>
      <c r="G26619" s="209" t="s">
        <v>605</v>
      </c>
      <c r="R26619" s="200"/>
    </row>
    <row r="26620" spans="1:18" ht="14.6" customHeight="1" x14ac:dyDescent="0.5">
      <c r="A26620" s="524" t="s">
        <v>1279</v>
      </c>
      <c r="B26620" s="217" t="s">
        <v>1186</v>
      </c>
      <c r="D26620" s="202" t="str">
        <f t="shared" ref="D26620" si="46307">IF(MOD(D26618-D$10559-1,49)=0,"Jub",IF(MOD(D26618-D$10559,7)=0,"Sab","Yr"))&amp;" "&amp;IF(MOD(D26618-D$10559-1,49)=0,INT(D26618-D$10559-1)/49,"")</f>
        <v xml:space="preserve">Yr </v>
      </c>
      <c r="E26620" s="201">
        <f t="shared" ref="E26620" si="46308">E26616+1</f>
        <v>2574</v>
      </c>
      <c r="F26620" s="197">
        <v>1</v>
      </c>
      <c r="G26620" s="203" t="s">
        <v>288</v>
      </c>
      <c r="R26620" s="200"/>
    </row>
    <row r="26621" spans="1:18" ht="14.6" customHeight="1" x14ac:dyDescent="0.5">
      <c r="A26621" s="525" t="s">
        <v>1280</v>
      </c>
      <c r="B26621" s="202">
        <f t="shared" ref="B26621" si="46309">B26617+1</f>
        <v>3349</v>
      </c>
      <c r="D26621" s="216" t="str">
        <f t="shared" ref="D26621" si="46310">D26617</f>
        <v>Exodus</v>
      </c>
      <c r="E26621" s="212" t="str">
        <f t="shared" ref="E26621" si="46311">E26617</f>
        <v>AD</v>
      </c>
      <c r="F26621" s="197">
        <v>2</v>
      </c>
      <c r="G26621" s="206" t="s">
        <v>604</v>
      </c>
      <c r="R26621" s="200"/>
    </row>
    <row r="26622" spans="1:18" ht="14.6" customHeight="1" x14ac:dyDescent="0.5">
      <c r="A26622" s="523">
        <f t="shared" ref="A26622" si="46312">A26618+1</f>
        <v>3327</v>
      </c>
      <c r="B26622" s="216" t="str">
        <f t="shared" si="46208"/>
        <v>Olympiad</v>
      </c>
      <c r="D26622" s="217">
        <f t="shared" ref="D26622" si="46313">D26618+1</f>
        <v>4056</v>
      </c>
      <c r="E26622" s="212"/>
      <c r="F26622" s="197">
        <v>3</v>
      </c>
      <c r="G26622" s="208" t="s">
        <v>287</v>
      </c>
      <c r="R26622" s="200"/>
    </row>
    <row r="26623" spans="1:18" ht="14.6" customHeight="1" thickBot="1" x14ac:dyDescent="0.55000000000000004">
      <c r="A26623" s="526"/>
      <c r="B26623" s="217">
        <f t="shared" si="46208"/>
        <v>838</v>
      </c>
      <c r="D26623" s="217" t="str">
        <f t="shared" ref="D26623" si="46314">INT((D26622-D$10559-1)/49+1)&amp;"/"&amp;MOD(INT((D26622-D$10559-1)/7),7)+1&amp;"/"&amp;MOD(D26622-D$10559-1,7)+1</f>
        <v>82/7/5</v>
      </c>
      <c r="E26623" s="214"/>
      <c r="F26623" s="197">
        <v>4</v>
      </c>
      <c r="G26623" s="209" t="s">
        <v>605</v>
      </c>
      <c r="R26623" s="200"/>
    </row>
    <row r="26624" spans="1:18" ht="14.6" customHeight="1" x14ac:dyDescent="0.5">
      <c r="A26624" s="524" t="s">
        <v>1279</v>
      </c>
      <c r="B26624" s="217" t="s">
        <v>1187</v>
      </c>
      <c r="D26624" s="202" t="str">
        <f t="shared" ref="D26624" si="46315">IF(MOD(D26622-D$10559-1,49)=0,"Jub",IF(MOD(D26622-D$10559,7)=0,"Sab","Yr"))&amp;" "&amp;IF(MOD(D26622-D$10559-1,49)=0,INT(D26622-D$10559-1)/49,"")</f>
        <v xml:space="preserve">Yr </v>
      </c>
      <c r="E26624" s="201">
        <f t="shared" ref="E26624" si="46316">E26620+1</f>
        <v>2575</v>
      </c>
      <c r="F26624" s="197">
        <v>1</v>
      </c>
      <c r="G26624" s="203" t="s">
        <v>288</v>
      </c>
      <c r="R26624" s="200"/>
    </row>
    <row r="26625" spans="1:18" ht="14.6" customHeight="1" x14ac:dyDescent="0.5">
      <c r="A26625" s="525" t="s">
        <v>1280</v>
      </c>
      <c r="B26625" s="202">
        <f t="shared" ref="B26625" si="46317">B26621+1</f>
        <v>3350</v>
      </c>
      <c r="D26625" s="216" t="str">
        <f t="shared" ref="D26625" si="46318">D26621</f>
        <v>Exodus</v>
      </c>
      <c r="E26625" s="212" t="str">
        <f t="shared" ref="E26625" si="46319">E26621</f>
        <v>AD</v>
      </c>
      <c r="F26625" s="197">
        <v>2</v>
      </c>
      <c r="G26625" s="206" t="s">
        <v>604</v>
      </c>
      <c r="R26625" s="200"/>
    </row>
    <row r="26626" spans="1:18" ht="14.6" customHeight="1" x14ac:dyDescent="0.5">
      <c r="A26626" s="523">
        <f t="shared" ref="A26626" si="46320">A26622+1</f>
        <v>3328</v>
      </c>
      <c r="B26626" s="216" t="str">
        <f t="shared" si="46217"/>
        <v>Olympiad</v>
      </c>
      <c r="D26626" s="217">
        <f t="shared" ref="D26626" si="46321">D26622+1</f>
        <v>4057</v>
      </c>
      <c r="E26626" s="212"/>
      <c r="F26626" s="197">
        <v>3</v>
      </c>
      <c r="G26626" s="208" t="s">
        <v>287</v>
      </c>
      <c r="R26626" s="200"/>
    </row>
    <row r="26627" spans="1:18" ht="14.6" customHeight="1" thickBot="1" x14ac:dyDescent="0.55000000000000004">
      <c r="A26627" s="526"/>
      <c r="B26627" s="217">
        <f t="shared" si="46217"/>
        <v>838</v>
      </c>
      <c r="D26627" s="217" t="str">
        <f t="shared" ref="D26627" si="46322">INT((D26626-D$10559-1)/49+1)&amp;"/"&amp;MOD(INT((D26626-D$10559-1)/7),7)+1&amp;"/"&amp;MOD(D26626-D$10559-1,7)+1</f>
        <v>82/7/6</v>
      </c>
      <c r="E26627" s="214"/>
      <c r="F26627" s="197">
        <v>4</v>
      </c>
      <c r="G26627" s="209" t="s">
        <v>605</v>
      </c>
      <c r="R26627" s="200"/>
    </row>
    <row r="26628" spans="1:18" ht="14.6" customHeight="1" x14ac:dyDescent="0.5">
      <c r="A26628" s="524" t="s">
        <v>1279</v>
      </c>
      <c r="B26628" s="217" t="s">
        <v>1188</v>
      </c>
      <c r="D26628" s="202" t="str">
        <f t="shared" ref="D26628" si="46323">IF(MOD(D26626-D$10559-1,49)=0,"Jub",IF(MOD(D26626-D$10559,7)=0,"Sab","Yr"))&amp;" "&amp;IF(MOD(D26626-D$10559-1,49)=0,INT(D26626-D$10559-1)/49,"")</f>
        <v xml:space="preserve">Yr </v>
      </c>
      <c r="E26628" s="201">
        <f t="shared" ref="E26628" si="46324">E26624+1</f>
        <v>2576</v>
      </c>
      <c r="F26628" s="197">
        <v>1</v>
      </c>
      <c r="G26628" s="203" t="s">
        <v>288</v>
      </c>
      <c r="R26628" s="200"/>
    </row>
    <row r="26629" spans="1:18" ht="14.6" customHeight="1" x14ac:dyDescent="0.5">
      <c r="A26629" s="525" t="s">
        <v>1280</v>
      </c>
      <c r="B26629" s="202">
        <f t="shared" ref="B26629" si="46325">B26625+1</f>
        <v>3351</v>
      </c>
      <c r="D26629" s="216" t="str">
        <f t="shared" ref="D26629" si="46326">D26625</f>
        <v>Exodus</v>
      </c>
      <c r="E26629" s="212" t="str">
        <f t="shared" ref="E26629" si="46327">E26625</f>
        <v>AD</v>
      </c>
      <c r="F26629" s="197">
        <v>2</v>
      </c>
      <c r="G26629" s="206" t="s">
        <v>604</v>
      </c>
      <c r="R26629" s="200"/>
    </row>
    <row r="26630" spans="1:18" ht="14.6" customHeight="1" x14ac:dyDescent="0.5">
      <c r="A26630" s="523">
        <f t="shared" ref="A26630" si="46328">A26626+1</f>
        <v>3329</v>
      </c>
      <c r="B26630" s="216" t="str">
        <f t="shared" si="46226"/>
        <v>Olympiad</v>
      </c>
      <c r="D26630" s="217">
        <f t="shared" ref="D26630" si="46329">D26626+1</f>
        <v>4058</v>
      </c>
      <c r="E26630" s="212"/>
      <c r="F26630" s="197">
        <v>3</v>
      </c>
      <c r="G26630" s="208" t="s">
        <v>287</v>
      </c>
      <c r="R26630" s="200"/>
    </row>
    <row r="26631" spans="1:18" ht="14.6" customHeight="1" thickBot="1" x14ac:dyDescent="0.55000000000000004">
      <c r="A26631" s="526"/>
      <c r="B26631" s="217">
        <f t="shared" si="46226"/>
        <v>838</v>
      </c>
      <c r="D26631" s="359" t="str">
        <f t="shared" ref="D26631" si="46330">INT((D26630-D$10559-1)/49+1)&amp;"/"&amp;MOD(INT((D26630-D$10559-1)/7),7)+1&amp;"/"&amp;MOD(D26630-D$10559-1,7)+1</f>
        <v>82/7/7</v>
      </c>
      <c r="E26631" s="214"/>
      <c r="F26631" s="197">
        <v>4</v>
      </c>
      <c r="G26631" s="209" t="s">
        <v>605</v>
      </c>
      <c r="R26631" s="200"/>
    </row>
    <row r="26632" spans="1:18" ht="14.6" customHeight="1" x14ac:dyDescent="0.5">
      <c r="A26632" s="524" t="s">
        <v>1279</v>
      </c>
      <c r="B26632" s="217" t="s">
        <v>1189</v>
      </c>
      <c r="D26632" s="360" t="str">
        <f t="shared" ref="D26632" si="46331">IF(MOD(D26630-D$10559-1,49)=0,"Jub",IF(MOD(D26630-D$10559,7)=0,"Sab","Yr"))&amp;" "&amp;IF(MOD(D26630-D$10559-1,49)=0,INT(D26630-D$10559-1)/49,"")</f>
        <v xml:space="preserve">Sab </v>
      </c>
      <c r="E26632" s="201">
        <f t="shared" ref="E26632" si="46332">E26628+1</f>
        <v>2577</v>
      </c>
      <c r="F26632" s="197">
        <v>1</v>
      </c>
      <c r="G26632" s="203" t="s">
        <v>288</v>
      </c>
      <c r="R26632" s="200"/>
    </row>
    <row r="26633" spans="1:18" ht="14.6" customHeight="1" x14ac:dyDescent="0.5">
      <c r="A26633" s="525" t="s">
        <v>1280</v>
      </c>
      <c r="B26633" s="202">
        <f t="shared" ref="B26633" si="46333">B26629+1</f>
        <v>3352</v>
      </c>
      <c r="D26633" s="361" t="str">
        <f t="shared" ref="D26633" si="46334">D26629</f>
        <v>Exodus</v>
      </c>
      <c r="E26633" s="212" t="str">
        <f t="shared" ref="E26633" si="46335">E26629</f>
        <v>AD</v>
      </c>
      <c r="F26633" s="197">
        <v>2</v>
      </c>
      <c r="G26633" s="206" t="s">
        <v>604</v>
      </c>
      <c r="R26633" s="200"/>
    </row>
    <row r="26634" spans="1:18" ht="14.6" customHeight="1" x14ac:dyDescent="0.5">
      <c r="A26634" s="523">
        <f t="shared" ref="A26634" si="46336">A26630+1</f>
        <v>3330</v>
      </c>
      <c r="B26634" s="216" t="str">
        <f t="shared" ref="B26634" si="46337">B26630</f>
        <v>Olympiad</v>
      </c>
      <c r="D26634" s="359">
        <f t="shared" ref="D26634" si="46338">D26630+1</f>
        <v>4059</v>
      </c>
      <c r="E26634" s="212"/>
      <c r="F26634" s="197">
        <v>3</v>
      </c>
      <c r="G26634" s="208" t="s">
        <v>287</v>
      </c>
      <c r="R26634" s="200"/>
    </row>
    <row r="26635" spans="1:18" ht="14.6" customHeight="1" thickBot="1" x14ac:dyDescent="0.55000000000000004">
      <c r="A26635" s="526"/>
      <c r="B26635" s="217">
        <f t="shared" ref="B26635" si="46339">B26631+1</f>
        <v>839</v>
      </c>
      <c r="D26635" s="356" t="str">
        <f t="shared" ref="D26635" si="46340">INT((D26634-D$10559-1)/49+1)&amp;"/"&amp;MOD(INT((D26634-D$10559-1)/7),7)+1&amp;"/"&amp;MOD(D26634-D$10559-1,7)+1</f>
        <v>83/1/1</v>
      </c>
      <c r="E26635" s="214"/>
      <c r="F26635" s="197">
        <v>4</v>
      </c>
      <c r="G26635" s="209" t="s">
        <v>605</v>
      </c>
      <c r="R26635" s="200"/>
    </row>
    <row r="26636" spans="1:18" ht="14.6" customHeight="1" x14ac:dyDescent="0.5">
      <c r="A26636" s="524" t="s">
        <v>1279</v>
      </c>
      <c r="B26636" s="217" t="s">
        <v>1186</v>
      </c>
      <c r="D26636" s="357" t="str">
        <f t="shared" ref="D26636" si="46341">IF(MOD(D26634-D$10559-1,49)=0,"Jub",IF(MOD(D26634-D$10559,7)=0,"Sab","Yr"))&amp;" "&amp;IF(MOD(D26634-D$10559-1,49)=0,INT(D26634-D$10559-1)/49,"")</f>
        <v>Jub 82</v>
      </c>
      <c r="E26636" s="201">
        <f t="shared" ref="E26636" si="46342">E26632+1</f>
        <v>2578</v>
      </c>
      <c r="F26636" s="197">
        <v>1</v>
      </c>
      <c r="G26636" s="203" t="s">
        <v>288</v>
      </c>
      <c r="R26636" s="200"/>
    </row>
    <row r="26637" spans="1:18" ht="14.6" customHeight="1" x14ac:dyDescent="0.5">
      <c r="A26637" s="525" t="s">
        <v>1280</v>
      </c>
      <c r="B26637" s="202">
        <f t="shared" ref="B26637" si="46343">B26633+1</f>
        <v>3353</v>
      </c>
      <c r="D26637" s="358" t="str">
        <f t="shared" ref="D26637" si="46344">D26633</f>
        <v>Exodus</v>
      </c>
      <c r="E26637" s="212" t="str">
        <f t="shared" ref="E26637" si="46345">E26633</f>
        <v>AD</v>
      </c>
      <c r="F26637" s="197">
        <v>2</v>
      </c>
      <c r="G26637" s="206" t="s">
        <v>604</v>
      </c>
      <c r="R26637" s="200"/>
    </row>
    <row r="26638" spans="1:18" ht="14.6" customHeight="1" x14ac:dyDescent="0.5">
      <c r="A26638" s="523">
        <f t="shared" ref="A26638" si="46346">A26634+1</f>
        <v>3331</v>
      </c>
      <c r="B26638" s="216" t="str">
        <f t="shared" ref="B26638:B26687" si="46347">B26634</f>
        <v>Olympiad</v>
      </c>
      <c r="D26638" s="356">
        <f t="shared" ref="D26638" si="46348">D26634+1</f>
        <v>4060</v>
      </c>
      <c r="E26638" s="212"/>
      <c r="F26638" s="197">
        <v>3</v>
      </c>
      <c r="G26638" s="208" t="s">
        <v>287</v>
      </c>
      <c r="R26638" s="200"/>
    </row>
    <row r="26639" spans="1:18" ht="14.6" customHeight="1" thickBot="1" x14ac:dyDescent="0.55000000000000004">
      <c r="A26639" s="526"/>
      <c r="B26639" s="217">
        <f t="shared" si="46347"/>
        <v>839</v>
      </c>
      <c r="D26639" s="217" t="str">
        <f t="shared" ref="D26639" si="46349">INT((D26638-D$10559-1)/49+1)&amp;"/"&amp;MOD(INT((D26638-D$10559-1)/7),7)+1&amp;"/"&amp;MOD(D26638-D$10559-1,7)+1</f>
        <v>83/1/2</v>
      </c>
      <c r="E26639" s="214"/>
      <c r="F26639" s="197">
        <v>4</v>
      </c>
      <c r="G26639" s="209" t="s">
        <v>605</v>
      </c>
      <c r="R26639" s="200"/>
    </row>
    <row r="26640" spans="1:18" ht="14.6" customHeight="1" x14ac:dyDescent="0.5">
      <c r="A26640" s="524" t="s">
        <v>1279</v>
      </c>
      <c r="B26640" s="217" t="s">
        <v>1187</v>
      </c>
      <c r="D26640" s="202" t="str">
        <f t="shared" ref="D26640" si="46350">IF(MOD(D26638-D$10559-1,49)=0,"Jub",IF(MOD(D26638-D$10559,7)=0,"Sab","Yr"))&amp;" "&amp;IF(MOD(D26638-D$10559-1,49)=0,INT(D26638-D$10559-1)/49,"")</f>
        <v xml:space="preserve">Yr </v>
      </c>
      <c r="E26640" s="201">
        <f t="shared" ref="E26640" si="46351">E26636+1</f>
        <v>2579</v>
      </c>
      <c r="F26640" s="197">
        <v>1</v>
      </c>
      <c r="G26640" s="203" t="s">
        <v>288</v>
      </c>
      <c r="R26640" s="200"/>
    </row>
    <row r="26641" spans="1:18" ht="14.6" customHeight="1" x14ac:dyDescent="0.5">
      <c r="A26641" s="525" t="s">
        <v>1280</v>
      </c>
      <c r="B26641" s="202">
        <f t="shared" ref="B26641" si="46352">B26637+1</f>
        <v>3354</v>
      </c>
      <c r="D26641" s="216" t="str">
        <f t="shared" ref="D26641" si="46353">D26637</f>
        <v>Exodus</v>
      </c>
      <c r="E26641" s="212" t="str">
        <f t="shared" ref="E26641" si="46354">E26637</f>
        <v>AD</v>
      </c>
      <c r="F26641" s="197">
        <v>2</v>
      </c>
      <c r="G26641" s="206" t="s">
        <v>604</v>
      </c>
      <c r="R26641" s="200"/>
    </row>
    <row r="26642" spans="1:18" ht="14.6" customHeight="1" x14ac:dyDescent="0.5">
      <c r="A26642" s="523">
        <f t="shared" ref="A26642" si="46355">A26638+1</f>
        <v>3332</v>
      </c>
      <c r="B26642" s="216" t="str">
        <f t="shared" ref="B26642:B26691" si="46356">B26638</f>
        <v>Olympiad</v>
      </c>
      <c r="D26642" s="217">
        <f t="shared" ref="D26642" si="46357">D26638+1</f>
        <v>4061</v>
      </c>
      <c r="E26642" s="212"/>
      <c r="F26642" s="197">
        <v>3</v>
      </c>
      <c r="G26642" s="208" t="s">
        <v>287</v>
      </c>
      <c r="R26642" s="200"/>
    </row>
    <row r="26643" spans="1:18" ht="14.6" customHeight="1" thickBot="1" x14ac:dyDescent="0.55000000000000004">
      <c r="A26643" s="526"/>
      <c r="B26643" s="217">
        <f t="shared" si="46356"/>
        <v>839</v>
      </c>
      <c r="D26643" s="217" t="str">
        <f t="shared" ref="D26643" si="46358">INT((D26642-D$10559-1)/49+1)&amp;"/"&amp;MOD(INT((D26642-D$10559-1)/7),7)+1&amp;"/"&amp;MOD(D26642-D$10559-1,7)+1</f>
        <v>83/1/3</v>
      </c>
      <c r="E26643" s="214"/>
      <c r="F26643" s="197">
        <v>4</v>
      </c>
      <c r="G26643" s="209" t="s">
        <v>605</v>
      </c>
      <c r="R26643" s="200"/>
    </row>
    <row r="26644" spans="1:18" ht="14.6" customHeight="1" x14ac:dyDescent="0.5">
      <c r="A26644" s="524" t="s">
        <v>1279</v>
      </c>
      <c r="B26644" s="217" t="s">
        <v>1188</v>
      </c>
      <c r="D26644" s="202" t="str">
        <f t="shared" ref="D26644" si="46359">IF(MOD(D26642-D$10559-1,49)=0,"Jub",IF(MOD(D26642-D$10559,7)=0,"Sab","Yr"))&amp;" "&amp;IF(MOD(D26642-D$10559-1,49)=0,INT(D26642-D$10559-1)/49,"")</f>
        <v xml:space="preserve">Yr </v>
      </c>
      <c r="E26644" s="201">
        <f t="shared" ref="E26644" si="46360">E26640+1</f>
        <v>2580</v>
      </c>
      <c r="F26644" s="197">
        <v>1</v>
      </c>
      <c r="G26644" s="203" t="s">
        <v>288</v>
      </c>
      <c r="R26644" s="200"/>
    </row>
    <row r="26645" spans="1:18" ht="14.6" customHeight="1" x14ac:dyDescent="0.5">
      <c r="A26645" s="525" t="s">
        <v>1280</v>
      </c>
      <c r="B26645" s="202">
        <f t="shared" ref="B26645" si="46361">B26641+1</f>
        <v>3355</v>
      </c>
      <c r="D26645" s="216" t="str">
        <f t="shared" ref="D26645" si="46362">D26641</f>
        <v>Exodus</v>
      </c>
      <c r="E26645" s="212" t="str">
        <f t="shared" ref="E26645" si="46363">E26641</f>
        <v>AD</v>
      </c>
      <c r="F26645" s="197">
        <v>2</v>
      </c>
      <c r="G26645" s="206" t="s">
        <v>604</v>
      </c>
      <c r="R26645" s="200"/>
    </row>
    <row r="26646" spans="1:18" ht="14.6" customHeight="1" x14ac:dyDescent="0.5">
      <c r="A26646" s="523">
        <f t="shared" ref="A26646" si="46364">A26642+1</f>
        <v>3333</v>
      </c>
      <c r="B26646" s="216" t="str">
        <f t="shared" ref="B26646:B26695" si="46365">B26642</f>
        <v>Olympiad</v>
      </c>
      <c r="D26646" s="217">
        <f t="shared" ref="D26646" si="46366">D26642+1</f>
        <v>4062</v>
      </c>
      <c r="E26646" s="212"/>
      <c r="F26646" s="197">
        <v>3</v>
      </c>
      <c r="G26646" s="208" t="s">
        <v>287</v>
      </c>
      <c r="R26646" s="200"/>
    </row>
    <row r="26647" spans="1:18" ht="14.6" customHeight="1" thickBot="1" x14ac:dyDescent="0.55000000000000004">
      <c r="A26647" s="526"/>
      <c r="B26647" s="217">
        <f t="shared" si="46365"/>
        <v>839</v>
      </c>
      <c r="D26647" s="217" t="str">
        <f t="shared" ref="D26647" si="46367">INT((D26646-D$10559-1)/49+1)&amp;"/"&amp;MOD(INT((D26646-D$10559-1)/7),7)+1&amp;"/"&amp;MOD(D26646-D$10559-1,7)+1</f>
        <v>83/1/4</v>
      </c>
      <c r="E26647" s="214"/>
      <c r="F26647" s="197">
        <v>4</v>
      </c>
      <c r="G26647" s="209" t="s">
        <v>605</v>
      </c>
      <c r="R26647" s="200"/>
    </row>
    <row r="26648" spans="1:18" ht="14.6" customHeight="1" x14ac:dyDescent="0.5">
      <c r="A26648" s="524" t="s">
        <v>1279</v>
      </c>
      <c r="B26648" s="217" t="s">
        <v>1189</v>
      </c>
      <c r="D26648" s="202" t="str">
        <f t="shared" ref="D26648" si="46368">IF(MOD(D26646-D$10559-1,49)=0,"Jub",IF(MOD(D26646-D$10559,7)=0,"Sab","Yr"))&amp;" "&amp;IF(MOD(D26646-D$10559-1,49)=0,INT(D26646-D$10559-1)/49,"")</f>
        <v xml:space="preserve">Yr </v>
      </c>
      <c r="E26648" s="201">
        <f t="shared" ref="E26648" si="46369">E26644+1</f>
        <v>2581</v>
      </c>
      <c r="F26648" s="197">
        <v>1</v>
      </c>
      <c r="G26648" s="203" t="s">
        <v>288</v>
      </c>
      <c r="R26648" s="200"/>
    </row>
    <row r="26649" spans="1:18" ht="14.6" customHeight="1" x14ac:dyDescent="0.5">
      <c r="A26649" s="525" t="s">
        <v>1280</v>
      </c>
      <c r="B26649" s="202">
        <f t="shared" ref="B26649" si="46370">B26645+1</f>
        <v>3356</v>
      </c>
      <c r="D26649" s="216" t="str">
        <f t="shared" ref="D26649" si="46371">D26645</f>
        <v>Exodus</v>
      </c>
      <c r="E26649" s="212" t="str">
        <f t="shared" ref="E26649" si="46372">E26645</f>
        <v>AD</v>
      </c>
      <c r="F26649" s="197">
        <v>2</v>
      </c>
      <c r="G26649" s="206" t="s">
        <v>604</v>
      </c>
      <c r="R26649" s="200"/>
    </row>
    <row r="26650" spans="1:18" ht="14.6" customHeight="1" x14ac:dyDescent="0.5">
      <c r="A26650" s="523">
        <f t="shared" ref="A26650" si="46373">A26646+1</f>
        <v>3334</v>
      </c>
      <c r="B26650" s="216" t="str">
        <f t="shared" ref="B26650" si="46374">B26646</f>
        <v>Olympiad</v>
      </c>
      <c r="D26650" s="217">
        <f t="shared" ref="D26650" si="46375">D26646+1</f>
        <v>4063</v>
      </c>
      <c r="E26650" s="212"/>
      <c r="F26650" s="197">
        <v>3</v>
      </c>
      <c r="G26650" s="208" t="s">
        <v>287</v>
      </c>
      <c r="R26650" s="200"/>
    </row>
    <row r="26651" spans="1:18" ht="14.6" customHeight="1" thickBot="1" x14ac:dyDescent="0.55000000000000004">
      <c r="A26651" s="526"/>
      <c r="B26651" s="217">
        <f t="shared" ref="B26651" si="46376">B26647+1</f>
        <v>840</v>
      </c>
      <c r="D26651" s="217" t="str">
        <f t="shared" ref="D26651" si="46377">INT((D26650-D$10559-1)/49+1)&amp;"/"&amp;MOD(INT((D26650-D$10559-1)/7),7)+1&amp;"/"&amp;MOD(D26650-D$10559-1,7)+1</f>
        <v>83/1/5</v>
      </c>
      <c r="E26651" s="214"/>
      <c r="F26651" s="197">
        <v>4</v>
      </c>
      <c r="G26651" s="209" t="s">
        <v>605</v>
      </c>
      <c r="R26651" s="200"/>
    </row>
    <row r="26652" spans="1:18" ht="14.6" customHeight="1" x14ac:dyDescent="0.5">
      <c r="A26652" s="524" t="s">
        <v>1279</v>
      </c>
      <c r="B26652" s="217" t="s">
        <v>1186</v>
      </c>
      <c r="D26652" s="202" t="str">
        <f t="shared" ref="D26652" si="46378">IF(MOD(D26650-D$10559-1,49)=0,"Jub",IF(MOD(D26650-D$10559,7)=0,"Sab","Yr"))&amp;" "&amp;IF(MOD(D26650-D$10559-1,49)=0,INT(D26650-D$10559-1)/49,"")</f>
        <v xml:space="preserve">Yr </v>
      </c>
      <c r="E26652" s="201">
        <f t="shared" ref="E26652" si="46379">E26648+1</f>
        <v>2582</v>
      </c>
      <c r="F26652" s="197">
        <v>1</v>
      </c>
      <c r="G26652" s="203" t="s">
        <v>288</v>
      </c>
      <c r="R26652" s="200"/>
    </row>
    <row r="26653" spans="1:18" ht="14.6" customHeight="1" x14ac:dyDescent="0.5">
      <c r="A26653" s="525" t="s">
        <v>1280</v>
      </c>
      <c r="B26653" s="202">
        <f t="shared" ref="B26653" si="46380">B26649+1</f>
        <v>3357</v>
      </c>
      <c r="D26653" s="216" t="str">
        <f t="shared" ref="D26653" si="46381">D26649</f>
        <v>Exodus</v>
      </c>
      <c r="E26653" s="212" t="str">
        <f t="shared" ref="E26653" si="46382">E26649</f>
        <v>AD</v>
      </c>
      <c r="F26653" s="197">
        <v>2</v>
      </c>
      <c r="G26653" s="206" t="s">
        <v>604</v>
      </c>
      <c r="R26653" s="200"/>
    </row>
    <row r="26654" spans="1:18" ht="14.6" customHeight="1" x14ac:dyDescent="0.5">
      <c r="A26654" s="523">
        <f t="shared" ref="A26654" si="46383">A26650+1</f>
        <v>3335</v>
      </c>
      <c r="B26654" s="216" t="str">
        <f t="shared" si="46347"/>
        <v>Olympiad</v>
      </c>
      <c r="D26654" s="217">
        <f t="shared" ref="D26654" si="46384">D26650+1</f>
        <v>4064</v>
      </c>
      <c r="E26654" s="212"/>
      <c r="F26654" s="197">
        <v>3</v>
      </c>
      <c r="G26654" s="208" t="s">
        <v>287</v>
      </c>
      <c r="R26654" s="200"/>
    </row>
    <row r="26655" spans="1:18" ht="14.6" customHeight="1" thickBot="1" x14ac:dyDescent="0.55000000000000004">
      <c r="A26655" s="526"/>
      <c r="B26655" s="217">
        <f t="shared" si="46347"/>
        <v>840</v>
      </c>
      <c r="D26655" s="217" t="str">
        <f t="shared" ref="D26655" si="46385">INT((D26654-D$10559-1)/49+1)&amp;"/"&amp;MOD(INT((D26654-D$10559-1)/7),7)+1&amp;"/"&amp;MOD(D26654-D$10559-1,7)+1</f>
        <v>83/1/6</v>
      </c>
      <c r="E26655" s="214"/>
      <c r="F26655" s="197">
        <v>4</v>
      </c>
      <c r="G26655" s="209" t="s">
        <v>605</v>
      </c>
      <c r="R26655" s="200"/>
    </row>
    <row r="26656" spans="1:18" ht="14.6" customHeight="1" x14ac:dyDescent="0.5">
      <c r="A26656" s="524" t="s">
        <v>1279</v>
      </c>
      <c r="B26656" s="217" t="s">
        <v>1187</v>
      </c>
      <c r="D26656" s="202" t="str">
        <f t="shared" ref="D26656" si="46386">IF(MOD(D26654-D$10559-1,49)=0,"Jub",IF(MOD(D26654-D$10559,7)=0,"Sab","Yr"))&amp;" "&amp;IF(MOD(D26654-D$10559-1,49)=0,INT(D26654-D$10559-1)/49,"")</f>
        <v xml:space="preserve">Yr </v>
      </c>
      <c r="E26656" s="201">
        <f t="shared" ref="E26656" si="46387">E26652+1</f>
        <v>2583</v>
      </c>
      <c r="F26656" s="197">
        <v>1</v>
      </c>
      <c r="G26656" s="203" t="s">
        <v>288</v>
      </c>
      <c r="R26656" s="200"/>
    </row>
    <row r="26657" spans="1:18" ht="14.6" customHeight="1" x14ac:dyDescent="0.5">
      <c r="A26657" s="525" t="s">
        <v>1280</v>
      </c>
      <c r="B26657" s="202">
        <f t="shared" ref="B26657" si="46388">B26653+1</f>
        <v>3358</v>
      </c>
      <c r="D26657" s="216" t="str">
        <f t="shared" ref="D26657" si="46389">D26653</f>
        <v>Exodus</v>
      </c>
      <c r="E26657" s="212" t="str">
        <f t="shared" ref="E26657" si="46390">E26653</f>
        <v>AD</v>
      </c>
      <c r="F26657" s="197">
        <v>2</v>
      </c>
      <c r="G26657" s="206" t="s">
        <v>604</v>
      </c>
      <c r="R26657" s="200"/>
    </row>
    <row r="26658" spans="1:18" ht="14.6" customHeight="1" x14ac:dyDescent="0.5">
      <c r="A26658" s="523">
        <f t="shared" ref="A26658" si="46391">A26654+1</f>
        <v>3336</v>
      </c>
      <c r="B26658" s="216" t="str">
        <f t="shared" si="46356"/>
        <v>Olympiad</v>
      </c>
      <c r="D26658" s="217">
        <f t="shared" ref="D26658" si="46392">D26654+1</f>
        <v>4065</v>
      </c>
      <c r="E26658" s="212"/>
      <c r="F26658" s="197">
        <v>3</v>
      </c>
      <c r="G26658" s="208" t="s">
        <v>287</v>
      </c>
      <c r="R26658" s="200"/>
    </row>
    <row r="26659" spans="1:18" ht="14.6" customHeight="1" thickBot="1" x14ac:dyDescent="0.55000000000000004">
      <c r="A26659" s="526"/>
      <c r="B26659" s="217">
        <f t="shared" si="46356"/>
        <v>840</v>
      </c>
      <c r="D26659" s="359" t="str">
        <f t="shared" ref="D26659" si="46393">INT((D26658-D$10559-1)/49+1)&amp;"/"&amp;MOD(INT((D26658-D$10559-1)/7),7)+1&amp;"/"&amp;MOD(D26658-D$10559-1,7)+1</f>
        <v>83/1/7</v>
      </c>
      <c r="E26659" s="214"/>
      <c r="F26659" s="197">
        <v>4</v>
      </c>
      <c r="G26659" s="209" t="s">
        <v>605</v>
      </c>
      <c r="R26659" s="200"/>
    </row>
    <row r="26660" spans="1:18" ht="14.6" customHeight="1" x14ac:dyDescent="0.5">
      <c r="A26660" s="524" t="s">
        <v>1279</v>
      </c>
      <c r="B26660" s="217" t="s">
        <v>1188</v>
      </c>
      <c r="D26660" s="360" t="str">
        <f t="shared" ref="D26660" si="46394">IF(MOD(D26658-D$10559-1,49)=0,"Jub",IF(MOD(D26658-D$10559,7)=0,"Sab","Yr"))&amp;" "&amp;IF(MOD(D26658-D$10559-1,49)=0,INT(D26658-D$10559-1)/49,"")</f>
        <v xml:space="preserve">Sab </v>
      </c>
      <c r="E26660" s="201">
        <f t="shared" ref="E26660" si="46395">E26656+1</f>
        <v>2584</v>
      </c>
      <c r="F26660" s="197">
        <v>1</v>
      </c>
      <c r="G26660" s="203" t="s">
        <v>288</v>
      </c>
      <c r="R26660" s="200"/>
    </row>
    <row r="26661" spans="1:18" ht="14.6" customHeight="1" x14ac:dyDescent="0.5">
      <c r="A26661" s="525" t="s">
        <v>1280</v>
      </c>
      <c r="B26661" s="202">
        <f t="shared" ref="B26661" si="46396">B26657+1</f>
        <v>3359</v>
      </c>
      <c r="D26661" s="361" t="str">
        <f t="shared" ref="D26661" si="46397">D26657</f>
        <v>Exodus</v>
      </c>
      <c r="E26661" s="212" t="str">
        <f t="shared" ref="E26661" si="46398">E26657</f>
        <v>AD</v>
      </c>
      <c r="F26661" s="197">
        <v>2</v>
      </c>
      <c r="G26661" s="206" t="s">
        <v>604</v>
      </c>
      <c r="R26661" s="200"/>
    </row>
    <row r="26662" spans="1:18" ht="14.6" customHeight="1" x14ac:dyDescent="0.5">
      <c r="A26662" s="523">
        <f t="shared" ref="A26662" si="46399">A26658+1</f>
        <v>3337</v>
      </c>
      <c r="B26662" s="216" t="str">
        <f t="shared" si="46365"/>
        <v>Olympiad</v>
      </c>
      <c r="D26662" s="359">
        <f t="shared" ref="D26662" si="46400">D26658+1</f>
        <v>4066</v>
      </c>
      <c r="E26662" s="212"/>
      <c r="F26662" s="197">
        <v>3</v>
      </c>
      <c r="G26662" s="208" t="s">
        <v>287</v>
      </c>
      <c r="R26662" s="200"/>
    </row>
    <row r="26663" spans="1:18" ht="14.6" customHeight="1" thickBot="1" x14ac:dyDescent="0.55000000000000004">
      <c r="A26663" s="526"/>
      <c r="B26663" s="217">
        <f t="shared" si="46365"/>
        <v>840</v>
      </c>
      <c r="D26663" s="217" t="str">
        <f t="shared" ref="D26663" si="46401">INT((D26662-D$10559-1)/49+1)&amp;"/"&amp;MOD(INT((D26662-D$10559-1)/7),7)+1&amp;"/"&amp;MOD(D26662-D$10559-1,7)+1</f>
        <v>83/2/1</v>
      </c>
      <c r="E26663" s="214"/>
      <c r="F26663" s="197">
        <v>4</v>
      </c>
      <c r="G26663" s="209" t="s">
        <v>605</v>
      </c>
      <c r="R26663" s="200"/>
    </row>
    <row r="26664" spans="1:18" ht="14.6" customHeight="1" x14ac:dyDescent="0.5">
      <c r="A26664" s="524" t="s">
        <v>1279</v>
      </c>
      <c r="B26664" s="217" t="s">
        <v>1189</v>
      </c>
      <c r="D26664" s="202" t="str">
        <f t="shared" ref="D26664" si="46402">IF(MOD(D26662-D$10559-1,49)=0,"Jub",IF(MOD(D26662-D$10559,7)=0,"Sab","Yr"))&amp;" "&amp;IF(MOD(D26662-D$10559-1,49)=0,INT(D26662-D$10559-1)/49,"")</f>
        <v xml:space="preserve">Yr </v>
      </c>
      <c r="E26664" s="201">
        <f t="shared" ref="E26664" si="46403">E26660+1</f>
        <v>2585</v>
      </c>
      <c r="F26664" s="197">
        <v>1</v>
      </c>
      <c r="G26664" s="203" t="s">
        <v>288</v>
      </c>
      <c r="R26664" s="200"/>
    </row>
    <row r="26665" spans="1:18" ht="14.6" customHeight="1" x14ac:dyDescent="0.5">
      <c r="A26665" s="525" t="s">
        <v>1280</v>
      </c>
      <c r="B26665" s="202">
        <f t="shared" ref="B26665" si="46404">B26661+1</f>
        <v>3360</v>
      </c>
      <c r="D26665" s="216" t="str">
        <f t="shared" ref="D26665" si="46405">D26661</f>
        <v>Exodus</v>
      </c>
      <c r="E26665" s="212" t="str">
        <f t="shared" ref="E26665" si="46406">E26661</f>
        <v>AD</v>
      </c>
      <c r="F26665" s="197">
        <v>2</v>
      </c>
      <c r="G26665" s="206" t="s">
        <v>604</v>
      </c>
      <c r="R26665" s="200"/>
    </row>
    <row r="26666" spans="1:18" ht="14.6" customHeight="1" x14ac:dyDescent="0.5">
      <c r="A26666" s="523">
        <f t="shared" ref="A26666" si="46407">A26662+1</f>
        <v>3338</v>
      </c>
      <c r="B26666" s="216" t="str">
        <f t="shared" ref="B26666" si="46408">B26662</f>
        <v>Olympiad</v>
      </c>
      <c r="D26666" s="217">
        <f t="shared" ref="D26666" si="46409">D26662+1</f>
        <v>4067</v>
      </c>
      <c r="E26666" s="212"/>
      <c r="F26666" s="197">
        <v>3</v>
      </c>
      <c r="G26666" s="208" t="s">
        <v>287</v>
      </c>
      <c r="R26666" s="200"/>
    </row>
    <row r="26667" spans="1:18" ht="14.6" customHeight="1" thickBot="1" x14ac:dyDescent="0.55000000000000004">
      <c r="A26667" s="526"/>
      <c r="B26667" s="217">
        <f t="shared" ref="B26667" si="46410">B26663+1</f>
        <v>841</v>
      </c>
      <c r="D26667" s="217" t="str">
        <f t="shared" ref="D26667" si="46411">INT((D26666-D$10559-1)/49+1)&amp;"/"&amp;MOD(INT((D26666-D$10559-1)/7),7)+1&amp;"/"&amp;MOD(D26666-D$10559-1,7)+1</f>
        <v>83/2/2</v>
      </c>
      <c r="E26667" s="214"/>
      <c r="F26667" s="197">
        <v>4</v>
      </c>
      <c r="G26667" s="209" t="s">
        <v>605</v>
      </c>
      <c r="R26667" s="200"/>
    </row>
    <row r="26668" spans="1:18" ht="14.6" customHeight="1" x14ac:dyDescent="0.5">
      <c r="A26668" s="524" t="s">
        <v>1279</v>
      </c>
      <c r="B26668" s="217" t="s">
        <v>1186</v>
      </c>
      <c r="D26668" s="202" t="str">
        <f t="shared" ref="D26668" si="46412">IF(MOD(D26666-D$10559-1,49)=0,"Jub",IF(MOD(D26666-D$10559,7)=0,"Sab","Yr"))&amp;" "&amp;IF(MOD(D26666-D$10559-1,49)=0,INT(D26666-D$10559-1)/49,"")</f>
        <v xml:space="preserve">Yr </v>
      </c>
      <c r="E26668" s="201">
        <f t="shared" ref="E26668" si="46413">E26664+1</f>
        <v>2586</v>
      </c>
      <c r="F26668" s="197">
        <v>1</v>
      </c>
      <c r="G26668" s="203" t="s">
        <v>288</v>
      </c>
      <c r="R26668" s="200"/>
    </row>
    <row r="26669" spans="1:18" ht="14.6" customHeight="1" x14ac:dyDescent="0.5">
      <c r="A26669" s="525" t="s">
        <v>1280</v>
      </c>
      <c r="B26669" s="202">
        <f t="shared" ref="B26669" si="46414">B26665+1</f>
        <v>3361</v>
      </c>
      <c r="D26669" s="216" t="str">
        <f t="shared" ref="D26669" si="46415">D26665</f>
        <v>Exodus</v>
      </c>
      <c r="E26669" s="212" t="str">
        <f t="shared" ref="E26669" si="46416">E26665</f>
        <v>AD</v>
      </c>
      <c r="F26669" s="197">
        <v>2</v>
      </c>
      <c r="G26669" s="206" t="s">
        <v>604</v>
      </c>
      <c r="R26669" s="200"/>
    </row>
    <row r="26670" spans="1:18" ht="14.6" customHeight="1" x14ac:dyDescent="0.5">
      <c r="A26670" s="523">
        <f t="shared" ref="A26670" si="46417">A26666+1</f>
        <v>3339</v>
      </c>
      <c r="B26670" s="216" t="str">
        <f t="shared" si="46347"/>
        <v>Olympiad</v>
      </c>
      <c r="D26670" s="217">
        <f t="shared" ref="D26670" si="46418">D26666+1</f>
        <v>4068</v>
      </c>
      <c r="E26670" s="212"/>
      <c r="F26670" s="197">
        <v>3</v>
      </c>
      <c r="G26670" s="208" t="s">
        <v>287</v>
      </c>
      <c r="R26670" s="200"/>
    </row>
    <row r="26671" spans="1:18" ht="14.6" customHeight="1" thickBot="1" x14ac:dyDescent="0.55000000000000004">
      <c r="A26671" s="526"/>
      <c r="B26671" s="217">
        <f t="shared" si="46347"/>
        <v>841</v>
      </c>
      <c r="D26671" s="217" t="str">
        <f t="shared" ref="D26671" si="46419">INT((D26670-D$10559-1)/49+1)&amp;"/"&amp;MOD(INT((D26670-D$10559-1)/7),7)+1&amp;"/"&amp;MOD(D26670-D$10559-1,7)+1</f>
        <v>83/2/3</v>
      </c>
      <c r="E26671" s="214"/>
      <c r="F26671" s="197">
        <v>4</v>
      </c>
      <c r="G26671" s="209" t="s">
        <v>605</v>
      </c>
      <c r="R26671" s="200"/>
    </row>
    <row r="26672" spans="1:18" ht="14.6" customHeight="1" x14ac:dyDescent="0.5">
      <c r="A26672" s="524" t="s">
        <v>1279</v>
      </c>
      <c r="B26672" s="217" t="s">
        <v>1187</v>
      </c>
      <c r="D26672" s="202" t="str">
        <f t="shared" ref="D26672" si="46420">IF(MOD(D26670-D$10559-1,49)=0,"Jub",IF(MOD(D26670-D$10559,7)=0,"Sab","Yr"))&amp;" "&amp;IF(MOD(D26670-D$10559-1,49)=0,INT(D26670-D$10559-1)/49,"")</f>
        <v xml:space="preserve">Yr </v>
      </c>
      <c r="E26672" s="201">
        <f t="shared" ref="E26672" si="46421">E26668+1</f>
        <v>2587</v>
      </c>
      <c r="F26672" s="197">
        <v>1</v>
      </c>
      <c r="G26672" s="203" t="s">
        <v>288</v>
      </c>
      <c r="R26672" s="200"/>
    </row>
    <row r="26673" spans="1:18" ht="14.6" customHeight="1" x14ac:dyDescent="0.5">
      <c r="A26673" s="525" t="s">
        <v>1280</v>
      </c>
      <c r="B26673" s="202">
        <f t="shared" ref="B26673" si="46422">B26669+1</f>
        <v>3362</v>
      </c>
      <c r="D26673" s="216" t="str">
        <f t="shared" ref="D26673" si="46423">D26669</f>
        <v>Exodus</v>
      </c>
      <c r="E26673" s="212" t="str">
        <f t="shared" ref="E26673" si="46424">E26669</f>
        <v>AD</v>
      </c>
      <c r="F26673" s="197">
        <v>2</v>
      </c>
      <c r="G26673" s="206" t="s">
        <v>604</v>
      </c>
      <c r="R26673" s="200"/>
    </row>
    <row r="26674" spans="1:18" ht="14.6" customHeight="1" x14ac:dyDescent="0.5">
      <c r="A26674" s="523">
        <f t="shared" ref="A26674" si="46425">A26670+1</f>
        <v>3340</v>
      </c>
      <c r="B26674" s="216" t="str">
        <f t="shared" si="46356"/>
        <v>Olympiad</v>
      </c>
      <c r="D26674" s="217">
        <f t="shared" ref="D26674" si="46426">D26670+1</f>
        <v>4069</v>
      </c>
      <c r="E26674" s="212"/>
      <c r="F26674" s="197">
        <v>3</v>
      </c>
      <c r="G26674" s="208" t="s">
        <v>287</v>
      </c>
      <c r="R26674" s="200"/>
    </row>
    <row r="26675" spans="1:18" ht="14.6" customHeight="1" thickBot="1" x14ac:dyDescent="0.55000000000000004">
      <c r="A26675" s="526"/>
      <c r="B26675" s="217">
        <f t="shared" si="46356"/>
        <v>841</v>
      </c>
      <c r="D26675" s="217" t="str">
        <f t="shared" ref="D26675" si="46427">INT((D26674-D$10559-1)/49+1)&amp;"/"&amp;MOD(INT((D26674-D$10559-1)/7),7)+1&amp;"/"&amp;MOD(D26674-D$10559-1,7)+1</f>
        <v>83/2/4</v>
      </c>
      <c r="E26675" s="214"/>
      <c r="F26675" s="197">
        <v>4</v>
      </c>
      <c r="G26675" s="209" t="s">
        <v>605</v>
      </c>
      <c r="R26675" s="200"/>
    </row>
    <row r="26676" spans="1:18" ht="14.6" customHeight="1" x14ac:dyDescent="0.5">
      <c r="A26676" s="524" t="s">
        <v>1279</v>
      </c>
      <c r="B26676" s="217" t="s">
        <v>1188</v>
      </c>
      <c r="D26676" s="202" t="str">
        <f t="shared" ref="D26676" si="46428">IF(MOD(D26674-D$10559-1,49)=0,"Jub",IF(MOD(D26674-D$10559,7)=0,"Sab","Yr"))&amp;" "&amp;IF(MOD(D26674-D$10559-1,49)=0,INT(D26674-D$10559-1)/49,"")</f>
        <v xml:space="preserve">Yr </v>
      </c>
      <c r="E26676" s="201">
        <f t="shared" ref="E26676" si="46429">E26672+1</f>
        <v>2588</v>
      </c>
      <c r="F26676" s="197">
        <v>1</v>
      </c>
      <c r="G26676" s="203" t="s">
        <v>288</v>
      </c>
      <c r="R26676" s="200"/>
    </row>
    <row r="26677" spans="1:18" ht="14.6" customHeight="1" x14ac:dyDescent="0.5">
      <c r="A26677" s="525" t="s">
        <v>1280</v>
      </c>
      <c r="B26677" s="202">
        <f t="shared" ref="B26677" si="46430">B26673+1</f>
        <v>3363</v>
      </c>
      <c r="D26677" s="216" t="str">
        <f t="shared" ref="D26677" si="46431">D26673</f>
        <v>Exodus</v>
      </c>
      <c r="E26677" s="212" t="str">
        <f t="shared" ref="E26677" si="46432">E26673</f>
        <v>AD</v>
      </c>
      <c r="F26677" s="197">
        <v>2</v>
      </c>
      <c r="G26677" s="206" t="s">
        <v>604</v>
      </c>
      <c r="R26677" s="200"/>
    </row>
    <row r="26678" spans="1:18" ht="14.6" customHeight="1" x14ac:dyDescent="0.5">
      <c r="A26678" s="523">
        <f t="shared" ref="A26678" si="46433">A26674+1</f>
        <v>3341</v>
      </c>
      <c r="B26678" s="216" t="str">
        <f t="shared" si="46365"/>
        <v>Olympiad</v>
      </c>
      <c r="D26678" s="217">
        <f t="shared" ref="D26678" si="46434">D26674+1</f>
        <v>4070</v>
      </c>
      <c r="E26678" s="212"/>
      <c r="F26678" s="197">
        <v>3</v>
      </c>
      <c r="G26678" s="208" t="s">
        <v>287</v>
      </c>
      <c r="R26678" s="200"/>
    </row>
    <row r="26679" spans="1:18" ht="14.6" customHeight="1" thickBot="1" x14ac:dyDescent="0.55000000000000004">
      <c r="A26679" s="526"/>
      <c r="B26679" s="217">
        <f t="shared" si="46365"/>
        <v>841</v>
      </c>
      <c r="D26679" s="217" t="str">
        <f t="shared" ref="D26679" si="46435">INT((D26678-D$10559-1)/49+1)&amp;"/"&amp;MOD(INT((D26678-D$10559-1)/7),7)+1&amp;"/"&amp;MOD(D26678-D$10559-1,7)+1</f>
        <v>83/2/5</v>
      </c>
      <c r="E26679" s="214"/>
      <c r="F26679" s="197">
        <v>4</v>
      </c>
      <c r="G26679" s="209" t="s">
        <v>605</v>
      </c>
      <c r="R26679" s="200"/>
    </row>
    <row r="26680" spans="1:18" ht="14.6" customHeight="1" x14ac:dyDescent="0.5">
      <c r="A26680" s="524" t="s">
        <v>1279</v>
      </c>
      <c r="B26680" s="217" t="s">
        <v>1189</v>
      </c>
      <c r="D26680" s="202" t="str">
        <f t="shared" ref="D26680" si="46436">IF(MOD(D26678-D$10559-1,49)=0,"Jub",IF(MOD(D26678-D$10559,7)=0,"Sab","Yr"))&amp;" "&amp;IF(MOD(D26678-D$10559-1,49)=0,INT(D26678-D$10559-1)/49,"")</f>
        <v xml:space="preserve">Yr </v>
      </c>
      <c r="E26680" s="201">
        <f t="shared" ref="E26680" si="46437">E26676+1</f>
        <v>2589</v>
      </c>
      <c r="F26680" s="197">
        <v>1</v>
      </c>
      <c r="G26680" s="203" t="s">
        <v>288</v>
      </c>
      <c r="R26680" s="200"/>
    </row>
    <row r="26681" spans="1:18" ht="14.6" customHeight="1" x14ac:dyDescent="0.5">
      <c r="A26681" s="525" t="s">
        <v>1280</v>
      </c>
      <c r="B26681" s="202">
        <f t="shared" ref="B26681" si="46438">B26677+1</f>
        <v>3364</v>
      </c>
      <c r="D26681" s="216" t="str">
        <f t="shared" ref="D26681" si="46439">D26677</f>
        <v>Exodus</v>
      </c>
      <c r="E26681" s="212" t="str">
        <f t="shared" ref="E26681" si="46440">E26677</f>
        <v>AD</v>
      </c>
      <c r="F26681" s="197">
        <v>2</v>
      </c>
      <c r="G26681" s="206" t="s">
        <v>604</v>
      </c>
      <c r="R26681" s="200"/>
    </row>
    <row r="26682" spans="1:18" ht="14.6" customHeight="1" x14ac:dyDescent="0.5">
      <c r="A26682" s="523">
        <f t="shared" ref="A26682" si="46441">A26678+1</f>
        <v>3342</v>
      </c>
      <c r="B26682" s="216" t="str">
        <f t="shared" ref="B26682" si="46442">B26678</f>
        <v>Olympiad</v>
      </c>
      <c r="D26682" s="217">
        <f t="shared" ref="D26682" si="46443">D26678+1</f>
        <v>4071</v>
      </c>
      <c r="E26682" s="212"/>
      <c r="F26682" s="197">
        <v>3</v>
      </c>
      <c r="G26682" s="208" t="s">
        <v>287</v>
      </c>
      <c r="R26682" s="200"/>
    </row>
    <row r="26683" spans="1:18" ht="14.6" customHeight="1" thickBot="1" x14ac:dyDescent="0.55000000000000004">
      <c r="A26683" s="526"/>
      <c r="B26683" s="217">
        <f t="shared" ref="B26683" si="46444">B26679+1</f>
        <v>842</v>
      </c>
      <c r="D26683" s="217" t="str">
        <f t="shared" ref="D26683" si="46445">INT((D26682-D$10559-1)/49+1)&amp;"/"&amp;MOD(INT((D26682-D$10559-1)/7),7)+1&amp;"/"&amp;MOD(D26682-D$10559-1,7)+1</f>
        <v>83/2/6</v>
      </c>
      <c r="E26683" s="214"/>
      <c r="F26683" s="197">
        <v>4</v>
      </c>
      <c r="G26683" s="209" t="s">
        <v>605</v>
      </c>
      <c r="R26683" s="200"/>
    </row>
    <row r="26684" spans="1:18" ht="14.6" customHeight="1" x14ac:dyDescent="0.5">
      <c r="A26684" s="524" t="s">
        <v>1279</v>
      </c>
      <c r="B26684" s="217" t="s">
        <v>1186</v>
      </c>
      <c r="D26684" s="202" t="str">
        <f t="shared" ref="D26684" si="46446">IF(MOD(D26682-D$10559-1,49)=0,"Jub",IF(MOD(D26682-D$10559,7)=0,"Sab","Yr"))&amp;" "&amp;IF(MOD(D26682-D$10559-1,49)=0,INT(D26682-D$10559-1)/49,"")</f>
        <v xml:space="preserve">Yr </v>
      </c>
      <c r="E26684" s="201">
        <f t="shared" ref="E26684" si="46447">E26680+1</f>
        <v>2590</v>
      </c>
      <c r="F26684" s="197">
        <v>1</v>
      </c>
      <c r="G26684" s="203" t="s">
        <v>288</v>
      </c>
      <c r="R26684" s="200"/>
    </row>
    <row r="26685" spans="1:18" ht="14.6" customHeight="1" x14ac:dyDescent="0.5">
      <c r="A26685" s="525" t="s">
        <v>1280</v>
      </c>
      <c r="B26685" s="202">
        <f t="shared" ref="B26685" si="46448">B26681+1</f>
        <v>3365</v>
      </c>
      <c r="D26685" s="216" t="str">
        <f t="shared" ref="D26685" si="46449">D26681</f>
        <v>Exodus</v>
      </c>
      <c r="E26685" s="212" t="str">
        <f t="shared" ref="E26685" si="46450">E26681</f>
        <v>AD</v>
      </c>
      <c r="F26685" s="197">
        <v>2</v>
      </c>
      <c r="G26685" s="206" t="s">
        <v>604</v>
      </c>
      <c r="R26685" s="200"/>
    </row>
    <row r="26686" spans="1:18" ht="14.6" customHeight="1" x14ac:dyDescent="0.5">
      <c r="A26686" s="523">
        <f t="shared" ref="A26686" si="46451">A26682+1</f>
        <v>3343</v>
      </c>
      <c r="B26686" s="216" t="str">
        <f t="shared" si="46347"/>
        <v>Olympiad</v>
      </c>
      <c r="D26686" s="217">
        <f t="shared" ref="D26686" si="46452">D26682+1</f>
        <v>4072</v>
      </c>
      <c r="E26686" s="212"/>
      <c r="F26686" s="197">
        <v>3</v>
      </c>
      <c r="G26686" s="208" t="s">
        <v>287</v>
      </c>
      <c r="R26686" s="200"/>
    </row>
    <row r="26687" spans="1:18" ht="14.6" customHeight="1" thickBot="1" x14ac:dyDescent="0.55000000000000004">
      <c r="A26687" s="526"/>
      <c r="B26687" s="217">
        <f t="shared" si="46347"/>
        <v>842</v>
      </c>
      <c r="D26687" s="359" t="str">
        <f t="shared" ref="D26687" si="46453">INT((D26686-D$10559-1)/49+1)&amp;"/"&amp;MOD(INT((D26686-D$10559-1)/7),7)+1&amp;"/"&amp;MOD(D26686-D$10559-1,7)+1</f>
        <v>83/2/7</v>
      </c>
      <c r="E26687" s="214"/>
      <c r="F26687" s="197">
        <v>4</v>
      </c>
      <c r="G26687" s="209" t="s">
        <v>605</v>
      </c>
      <c r="R26687" s="200"/>
    </row>
    <row r="26688" spans="1:18" ht="14.6" customHeight="1" x14ac:dyDescent="0.5">
      <c r="A26688" s="524" t="s">
        <v>1279</v>
      </c>
      <c r="B26688" s="217" t="s">
        <v>1187</v>
      </c>
      <c r="D26688" s="360" t="str">
        <f t="shared" ref="D26688" si="46454">IF(MOD(D26686-D$10559-1,49)=0,"Jub",IF(MOD(D26686-D$10559,7)=0,"Sab","Yr"))&amp;" "&amp;IF(MOD(D26686-D$10559-1,49)=0,INT(D26686-D$10559-1)/49,"")</f>
        <v xml:space="preserve">Sab </v>
      </c>
      <c r="E26688" s="201">
        <f t="shared" ref="E26688" si="46455">E26684+1</f>
        <v>2591</v>
      </c>
      <c r="F26688" s="197">
        <v>1</v>
      </c>
      <c r="G26688" s="203" t="s">
        <v>288</v>
      </c>
      <c r="R26688" s="200"/>
    </row>
    <row r="26689" spans="1:18" ht="14.6" customHeight="1" x14ac:dyDescent="0.5">
      <c r="A26689" s="525" t="s">
        <v>1280</v>
      </c>
      <c r="B26689" s="202">
        <f t="shared" ref="B26689" si="46456">B26685+1</f>
        <v>3366</v>
      </c>
      <c r="D26689" s="361" t="str">
        <f t="shared" ref="D26689" si="46457">D26685</f>
        <v>Exodus</v>
      </c>
      <c r="E26689" s="212" t="str">
        <f t="shared" ref="E26689" si="46458">E26685</f>
        <v>AD</v>
      </c>
      <c r="F26689" s="197">
        <v>2</v>
      </c>
      <c r="G26689" s="206" t="s">
        <v>604</v>
      </c>
      <c r="R26689" s="200"/>
    </row>
    <row r="26690" spans="1:18" ht="14.6" customHeight="1" x14ac:dyDescent="0.5">
      <c r="A26690" s="523">
        <f t="shared" ref="A26690" si="46459">A26686+1</f>
        <v>3344</v>
      </c>
      <c r="B26690" s="216" t="str">
        <f t="shared" si="46356"/>
        <v>Olympiad</v>
      </c>
      <c r="D26690" s="359">
        <f t="shared" ref="D26690" si="46460">D26686+1</f>
        <v>4073</v>
      </c>
      <c r="E26690" s="212"/>
      <c r="F26690" s="197">
        <v>3</v>
      </c>
      <c r="G26690" s="208" t="s">
        <v>287</v>
      </c>
      <c r="R26690" s="200"/>
    </row>
    <row r="26691" spans="1:18" ht="14.6" customHeight="1" thickBot="1" x14ac:dyDescent="0.55000000000000004">
      <c r="A26691" s="526"/>
      <c r="B26691" s="217">
        <f t="shared" si="46356"/>
        <v>842</v>
      </c>
      <c r="D26691" s="217" t="str">
        <f t="shared" ref="D26691" si="46461">INT((D26690-D$10559-1)/49+1)&amp;"/"&amp;MOD(INT((D26690-D$10559-1)/7),7)+1&amp;"/"&amp;MOD(D26690-D$10559-1,7)+1</f>
        <v>83/3/1</v>
      </c>
      <c r="E26691" s="214"/>
      <c r="F26691" s="197">
        <v>4</v>
      </c>
      <c r="G26691" s="209" t="s">
        <v>605</v>
      </c>
      <c r="R26691" s="200"/>
    </row>
    <row r="26692" spans="1:18" ht="14.6" customHeight="1" x14ac:dyDescent="0.5">
      <c r="A26692" s="524" t="s">
        <v>1279</v>
      </c>
      <c r="B26692" s="217" t="s">
        <v>1188</v>
      </c>
      <c r="D26692" s="202" t="str">
        <f t="shared" ref="D26692" si="46462">IF(MOD(D26690-D$10559-1,49)=0,"Jub",IF(MOD(D26690-D$10559,7)=0,"Sab","Yr"))&amp;" "&amp;IF(MOD(D26690-D$10559-1,49)=0,INT(D26690-D$10559-1)/49,"")</f>
        <v xml:space="preserve">Yr </v>
      </c>
      <c r="E26692" s="201">
        <f t="shared" ref="E26692" si="46463">E26688+1</f>
        <v>2592</v>
      </c>
      <c r="F26692" s="197">
        <v>1</v>
      </c>
      <c r="G26692" s="203" t="s">
        <v>288</v>
      </c>
      <c r="R26692" s="200"/>
    </row>
    <row r="26693" spans="1:18" ht="14.6" customHeight="1" x14ac:dyDescent="0.5">
      <c r="A26693" s="525" t="s">
        <v>1280</v>
      </c>
      <c r="B26693" s="202">
        <f t="shared" ref="B26693" si="46464">B26689+1</f>
        <v>3367</v>
      </c>
      <c r="D26693" s="216" t="str">
        <f t="shared" ref="D26693" si="46465">D26689</f>
        <v>Exodus</v>
      </c>
      <c r="E26693" s="212" t="str">
        <f t="shared" ref="E26693" si="46466">E26689</f>
        <v>AD</v>
      </c>
      <c r="F26693" s="197">
        <v>2</v>
      </c>
      <c r="G26693" s="206" t="s">
        <v>604</v>
      </c>
      <c r="R26693" s="200"/>
    </row>
    <row r="26694" spans="1:18" ht="14.6" customHeight="1" x14ac:dyDescent="0.5">
      <c r="A26694" s="523">
        <f t="shared" ref="A26694" si="46467">A26690+1</f>
        <v>3345</v>
      </c>
      <c r="B26694" s="216" t="str">
        <f t="shared" si="46365"/>
        <v>Olympiad</v>
      </c>
      <c r="D26694" s="217">
        <f t="shared" ref="D26694" si="46468">D26690+1</f>
        <v>4074</v>
      </c>
      <c r="E26694" s="212"/>
      <c r="F26694" s="197">
        <v>3</v>
      </c>
      <c r="G26694" s="208" t="s">
        <v>287</v>
      </c>
      <c r="R26694" s="200"/>
    </row>
    <row r="26695" spans="1:18" ht="14.6" customHeight="1" thickBot="1" x14ac:dyDescent="0.55000000000000004">
      <c r="A26695" s="526"/>
      <c r="B26695" s="217">
        <f t="shared" si="46365"/>
        <v>842</v>
      </c>
      <c r="D26695" s="217" t="str">
        <f t="shared" ref="D26695" si="46469">INT((D26694-D$10559-1)/49+1)&amp;"/"&amp;MOD(INT((D26694-D$10559-1)/7),7)+1&amp;"/"&amp;MOD(D26694-D$10559-1,7)+1</f>
        <v>83/3/2</v>
      </c>
      <c r="E26695" s="214"/>
      <c r="F26695" s="197">
        <v>4</v>
      </c>
      <c r="G26695" s="209" t="s">
        <v>605</v>
      </c>
      <c r="R26695" s="200"/>
    </row>
    <row r="26696" spans="1:18" ht="14.6" customHeight="1" x14ac:dyDescent="0.5">
      <c r="A26696" s="524" t="s">
        <v>1279</v>
      </c>
      <c r="B26696" s="217" t="s">
        <v>1189</v>
      </c>
      <c r="D26696" s="202" t="str">
        <f t="shared" ref="D26696" si="46470">IF(MOD(D26694-D$10559-1,49)=0,"Jub",IF(MOD(D26694-D$10559,7)=0,"Sab","Yr"))&amp;" "&amp;IF(MOD(D26694-D$10559-1,49)=0,INT(D26694-D$10559-1)/49,"")</f>
        <v xml:space="preserve">Yr </v>
      </c>
      <c r="E26696" s="201">
        <f t="shared" ref="E26696" si="46471">E26692+1</f>
        <v>2593</v>
      </c>
      <c r="F26696" s="197">
        <v>1</v>
      </c>
      <c r="G26696" s="203" t="s">
        <v>288</v>
      </c>
      <c r="R26696" s="200"/>
    </row>
    <row r="26697" spans="1:18" ht="14.6" customHeight="1" x14ac:dyDescent="0.5">
      <c r="A26697" s="525" t="s">
        <v>1280</v>
      </c>
      <c r="B26697" s="202">
        <f t="shared" ref="B26697" si="46472">B26693+1</f>
        <v>3368</v>
      </c>
      <c r="D26697" s="216" t="str">
        <f t="shared" ref="D26697" si="46473">D26693</f>
        <v>Exodus</v>
      </c>
      <c r="E26697" s="212" t="str">
        <f t="shared" ref="E26697" si="46474">E26693</f>
        <v>AD</v>
      </c>
      <c r="F26697" s="197">
        <v>2</v>
      </c>
      <c r="G26697" s="206" t="s">
        <v>604</v>
      </c>
      <c r="R26697" s="200"/>
    </row>
    <row r="26698" spans="1:18" ht="14.6" customHeight="1" x14ac:dyDescent="0.5">
      <c r="A26698" s="523">
        <f t="shared" ref="A26698" si="46475">A26694+1</f>
        <v>3346</v>
      </c>
      <c r="B26698" s="216" t="str">
        <f t="shared" ref="B26698" si="46476">B26694</f>
        <v>Olympiad</v>
      </c>
      <c r="D26698" s="217">
        <f t="shared" ref="D26698" si="46477">D26694+1</f>
        <v>4075</v>
      </c>
      <c r="E26698" s="212"/>
      <c r="F26698" s="197">
        <v>3</v>
      </c>
      <c r="G26698" s="208" t="s">
        <v>287</v>
      </c>
      <c r="R26698" s="200"/>
    </row>
    <row r="26699" spans="1:18" ht="14.6" customHeight="1" thickBot="1" x14ac:dyDescent="0.55000000000000004">
      <c r="A26699" s="526"/>
      <c r="B26699" s="217">
        <f t="shared" ref="B26699" si="46478">B26695+1</f>
        <v>843</v>
      </c>
      <c r="D26699" s="217" t="str">
        <f t="shared" ref="D26699" si="46479">INT((D26698-D$10559-1)/49+1)&amp;"/"&amp;MOD(INT((D26698-D$10559-1)/7),7)+1&amp;"/"&amp;MOD(D26698-D$10559-1,7)+1</f>
        <v>83/3/3</v>
      </c>
      <c r="E26699" s="214"/>
      <c r="F26699" s="197">
        <v>4</v>
      </c>
      <c r="G26699" s="209" t="s">
        <v>605</v>
      </c>
      <c r="R26699" s="200"/>
    </row>
    <row r="26700" spans="1:18" ht="14.6" customHeight="1" x14ac:dyDescent="0.5">
      <c r="A26700" s="524" t="s">
        <v>1279</v>
      </c>
      <c r="B26700" s="217" t="s">
        <v>1186</v>
      </c>
      <c r="D26700" s="202" t="str">
        <f t="shared" ref="D26700" si="46480">IF(MOD(D26698-D$10559-1,49)=0,"Jub",IF(MOD(D26698-D$10559,7)=0,"Sab","Yr"))&amp;" "&amp;IF(MOD(D26698-D$10559-1,49)=0,INT(D26698-D$10559-1)/49,"")</f>
        <v xml:space="preserve">Yr </v>
      </c>
      <c r="E26700" s="201">
        <f t="shared" ref="E26700" si="46481">E26696+1</f>
        <v>2594</v>
      </c>
      <c r="F26700" s="197">
        <v>1</v>
      </c>
      <c r="G26700" s="203" t="s">
        <v>288</v>
      </c>
      <c r="R26700" s="200"/>
    </row>
    <row r="26701" spans="1:18" ht="14.6" customHeight="1" x14ac:dyDescent="0.5">
      <c r="A26701" s="525" t="s">
        <v>1280</v>
      </c>
      <c r="B26701" s="202">
        <f t="shared" ref="B26701" si="46482">B26697+1</f>
        <v>3369</v>
      </c>
      <c r="D26701" s="216" t="str">
        <f t="shared" ref="D26701" si="46483">D26697</f>
        <v>Exodus</v>
      </c>
      <c r="E26701" s="212" t="str">
        <f t="shared" ref="E26701" si="46484">E26697</f>
        <v>AD</v>
      </c>
      <c r="F26701" s="197">
        <v>2</v>
      </c>
      <c r="G26701" s="206" t="s">
        <v>604</v>
      </c>
      <c r="R26701" s="200"/>
    </row>
    <row r="26702" spans="1:18" ht="14.6" customHeight="1" x14ac:dyDescent="0.5">
      <c r="A26702" s="523">
        <f t="shared" ref="A26702" si="46485">A26698+1</f>
        <v>3347</v>
      </c>
      <c r="B26702" s="216" t="str">
        <f t="shared" ref="B26702:B26751" si="46486">B26698</f>
        <v>Olympiad</v>
      </c>
      <c r="D26702" s="217">
        <f t="shared" ref="D26702" si="46487">D26698+1</f>
        <v>4076</v>
      </c>
      <c r="E26702" s="212"/>
      <c r="F26702" s="197">
        <v>3</v>
      </c>
      <c r="G26702" s="208" t="s">
        <v>287</v>
      </c>
      <c r="R26702" s="200"/>
    </row>
    <row r="26703" spans="1:18" ht="14.6" customHeight="1" thickBot="1" x14ac:dyDescent="0.55000000000000004">
      <c r="A26703" s="526"/>
      <c r="B26703" s="217">
        <f t="shared" si="46486"/>
        <v>843</v>
      </c>
      <c r="D26703" s="217" t="str">
        <f t="shared" ref="D26703" si="46488">INT((D26702-D$10559-1)/49+1)&amp;"/"&amp;MOD(INT((D26702-D$10559-1)/7),7)+1&amp;"/"&amp;MOD(D26702-D$10559-1,7)+1</f>
        <v>83/3/4</v>
      </c>
      <c r="E26703" s="214"/>
      <c r="F26703" s="197">
        <v>4</v>
      </c>
      <c r="G26703" s="209" t="s">
        <v>605</v>
      </c>
      <c r="R26703" s="200"/>
    </row>
    <row r="26704" spans="1:18" ht="14.6" customHeight="1" x14ac:dyDescent="0.5">
      <c r="A26704" s="524" t="s">
        <v>1279</v>
      </c>
      <c r="B26704" s="217" t="s">
        <v>1187</v>
      </c>
      <c r="D26704" s="202" t="str">
        <f t="shared" ref="D26704" si="46489">IF(MOD(D26702-D$10559-1,49)=0,"Jub",IF(MOD(D26702-D$10559,7)=0,"Sab","Yr"))&amp;" "&amp;IF(MOD(D26702-D$10559-1,49)=0,INT(D26702-D$10559-1)/49,"")</f>
        <v xml:space="preserve">Yr </v>
      </c>
      <c r="E26704" s="201">
        <f t="shared" ref="E26704" si="46490">E26700+1</f>
        <v>2595</v>
      </c>
      <c r="F26704" s="197">
        <v>1</v>
      </c>
      <c r="G26704" s="203" t="s">
        <v>288</v>
      </c>
      <c r="R26704" s="200"/>
    </row>
    <row r="26705" spans="1:18" ht="14.6" customHeight="1" x14ac:dyDescent="0.5">
      <c r="A26705" s="525" t="s">
        <v>1280</v>
      </c>
      <c r="B26705" s="202">
        <f t="shared" ref="B26705" si="46491">B26701+1</f>
        <v>3370</v>
      </c>
      <c r="D26705" s="216" t="str">
        <f t="shared" ref="D26705" si="46492">D26701</f>
        <v>Exodus</v>
      </c>
      <c r="E26705" s="212" t="str">
        <f t="shared" ref="E26705" si="46493">E26701</f>
        <v>AD</v>
      </c>
      <c r="F26705" s="197">
        <v>2</v>
      </c>
      <c r="G26705" s="206" t="s">
        <v>604</v>
      </c>
      <c r="R26705" s="200"/>
    </row>
    <row r="26706" spans="1:18" ht="14.6" customHeight="1" x14ac:dyDescent="0.5">
      <c r="A26706" s="523">
        <f t="shared" ref="A26706" si="46494">A26702+1</f>
        <v>3348</v>
      </c>
      <c r="B26706" s="216" t="str">
        <f t="shared" ref="B26706:B26755" si="46495">B26702</f>
        <v>Olympiad</v>
      </c>
      <c r="D26706" s="217">
        <f t="shared" ref="D26706" si="46496">D26702+1</f>
        <v>4077</v>
      </c>
      <c r="E26706" s="212"/>
      <c r="F26706" s="197">
        <v>3</v>
      </c>
      <c r="G26706" s="208" t="s">
        <v>287</v>
      </c>
      <c r="R26706" s="200"/>
    </row>
    <row r="26707" spans="1:18" ht="14.6" customHeight="1" thickBot="1" x14ac:dyDescent="0.55000000000000004">
      <c r="A26707" s="526"/>
      <c r="B26707" s="217">
        <f t="shared" si="46495"/>
        <v>843</v>
      </c>
      <c r="D26707" s="217" t="str">
        <f t="shared" ref="D26707" si="46497">INT((D26706-D$10559-1)/49+1)&amp;"/"&amp;MOD(INT((D26706-D$10559-1)/7),7)+1&amp;"/"&amp;MOD(D26706-D$10559-1,7)+1</f>
        <v>83/3/5</v>
      </c>
      <c r="E26707" s="214"/>
      <c r="F26707" s="197">
        <v>4</v>
      </c>
      <c r="G26707" s="209" t="s">
        <v>605</v>
      </c>
      <c r="R26707" s="200"/>
    </row>
    <row r="26708" spans="1:18" ht="14.6" customHeight="1" x14ac:dyDescent="0.5">
      <c r="A26708" s="524" t="s">
        <v>1279</v>
      </c>
      <c r="B26708" s="217" t="s">
        <v>1188</v>
      </c>
      <c r="D26708" s="202" t="str">
        <f t="shared" ref="D26708" si="46498">IF(MOD(D26706-D$10559-1,49)=0,"Jub",IF(MOD(D26706-D$10559,7)=0,"Sab","Yr"))&amp;" "&amp;IF(MOD(D26706-D$10559-1,49)=0,INT(D26706-D$10559-1)/49,"")</f>
        <v xml:space="preserve">Yr </v>
      </c>
      <c r="E26708" s="201">
        <f t="shared" ref="E26708" si="46499">E26704+1</f>
        <v>2596</v>
      </c>
      <c r="F26708" s="197">
        <v>1</v>
      </c>
      <c r="G26708" s="203" t="s">
        <v>288</v>
      </c>
      <c r="R26708" s="200"/>
    </row>
    <row r="26709" spans="1:18" ht="14.6" customHeight="1" x14ac:dyDescent="0.5">
      <c r="A26709" s="525" t="s">
        <v>1280</v>
      </c>
      <c r="B26709" s="202">
        <f t="shared" ref="B26709" si="46500">B26705+1</f>
        <v>3371</v>
      </c>
      <c r="D26709" s="216" t="str">
        <f t="shared" ref="D26709" si="46501">D26705</f>
        <v>Exodus</v>
      </c>
      <c r="E26709" s="212" t="str">
        <f t="shared" ref="E26709" si="46502">E26705</f>
        <v>AD</v>
      </c>
      <c r="F26709" s="197">
        <v>2</v>
      </c>
      <c r="G26709" s="206" t="s">
        <v>604</v>
      </c>
      <c r="R26709" s="200"/>
    </row>
    <row r="26710" spans="1:18" ht="14.6" customHeight="1" x14ac:dyDescent="0.5">
      <c r="A26710" s="523">
        <f t="shared" ref="A26710" si="46503">A26706+1</f>
        <v>3349</v>
      </c>
      <c r="B26710" s="216" t="str">
        <f t="shared" ref="B26710:B26759" si="46504">B26706</f>
        <v>Olympiad</v>
      </c>
      <c r="D26710" s="217">
        <f t="shared" ref="D26710" si="46505">D26706+1</f>
        <v>4078</v>
      </c>
      <c r="E26710" s="212"/>
      <c r="F26710" s="197">
        <v>3</v>
      </c>
      <c r="G26710" s="208" t="s">
        <v>287</v>
      </c>
      <c r="R26710" s="200"/>
    </row>
    <row r="26711" spans="1:18" ht="14.6" customHeight="1" thickBot="1" x14ac:dyDescent="0.55000000000000004">
      <c r="A26711" s="526"/>
      <c r="B26711" s="217">
        <f t="shared" si="46504"/>
        <v>843</v>
      </c>
      <c r="D26711" s="217" t="str">
        <f t="shared" ref="D26711" si="46506">INT((D26710-D$10559-1)/49+1)&amp;"/"&amp;MOD(INT((D26710-D$10559-1)/7),7)+1&amp;"/"&amp;MOD(D26710-D$10559-1,7)+1</f>
        <v>83/3/6</v>
      </c>
      <c r="E26711" s="214"/>
      <c r="F26711" s="197">
        <v>4</v>
      </c>
      <c r="G26711" s="209" t="s">
        <v>605</v>
      </c>
      <c r="R26711" s="200"/>
    </row>
    <row r="26712" spans="1:18" ht="14.6" customHeight="1" x14ac:dyDescent="0.5">
      <c r="A26712" s="524" t="s">
        <v>1279</v>
      </c>
      <c r="B26712" s="217" t="s">
        <v>1189</v>
      </c>
      <c r="D26712" s="202" t="str">
        <f t="shared" ref="D26712" si="46507">IF(MOD(D26710-D$10559-1,49)=0,"Jub",IF(MOD(D26710-D$10559,7)=0,"Sab","Yr"))&amp;" "&amp;IF(MOD(D26710-D$10559-1,49)=0,INT(D26710-D$10559-1)/49,"")</f>
        <v xml:space="preserve">Yr </v>
      </c>
      <c r="E26712" s="201">
        <f t="shared" ref="E26712" si="46508">E26708+1</f>
        <v>2597</v>
      </c>
      <c r="F26712" s="197">
        <v>1</v>
      </c>
      <c r="G26712" s="203" t="s">
        <v>288</v>
      </c>
      <c r="R26712" s="200"/>
    </row>
    <row r="26713" spans="1:18" ht="14.6" customHeight="1" x14ac:dyDescent="0.5">
      <c r="A26713" s="525" t="s">
        <v>1280</v>
      </c>
      <c r="B26713" s="202">
        <f t="shared" ref="B26713" si="46509">B26709+1</f>
        <v>3372</v>
      </c>
      <c r="D26713" s="216" t="str">
        <f t="shared" ref="D26713" si="46510">D26709</f>
        <v>Exodus</v>
      </c>
      <c r="E26713" s="212" t="str">
        <f t="shared" ref="E26713" si="46511">E26709</f>
        <v>AD</v>
      </c>
      <c r="F26713" s="197">
        <v>2</v>
      </c>
      <c r="G26713" s="206" t="s">
        <v>604</v>
      </c>
      <c r="R26713" s="200"/>
    </row>
    <row r="26714" spans="1:18" ht="14.6" customHeight="1" x14ac:dyDescent="0.5">
      <c r="A26714" s="523">
        <f t="shared" ref="A26714" si="46512">A26710+1</f>
        <v>3350</v>
      </c>
      <c r="B26714" s="216" t="str">
        <f t="shared" ref="B26714" si="46513">B26710</f>
        <v>Olympiad</v>
      </c>
      <c r="D26714" s="217">
        <f t="shared" ref="D26714" si="46514">D26710+1</f>
        <v>4079</v>
      </c>
      <c r="E26714" s="212"/>
      <c r="F26714" s="197">
        <v>3</v>
      </c>
      <c r="G26714" s="208" t="s">
        <v>287</v>
      </c>
      <c r="R26714" s="200"/>
    </row>
    <row r="26715" spans="1:18" ht="14.6" customHeight="1" thickBot="1" x14ac:dyDescent="0.55000000000000004">
      <c r="A26715" s="526"/>
      <c r="B26715" s="217">
        <f t="shared" ref="B26715" si="46515">B26711+1</f>
        <v>844</v>
      </c>
      <c r="D26715" s="359" t="str">
        <f t="shared" ref="D26715" si="46516">INT((D26714-D$10559-1)/49+1)&amp;"/"&amp;MOD(INT((D26714-D$10559-1)/7),7)+1&amp;"/"&amp;MOD(D26714-D$10559-1,7)+1</f>
        <v>83/3/7</v>
      </c>
      <c r="E26715" s="214"/>
      <c r="F26715" s="197">
        <v>4</v>
      </c>
      <c r="G26715" s="209" t="s">
        <v>605</v>
      </c>
      <c r="R26715" s="200"/>
    </row>
    <row r="26716" spans="1:18" ht="14.6" customHeight="1" x14ac:dyDescent="0.5">
      <c r="A26716" s="524" t="s">
        <v>1279</v>
      </c>
      <c r="B26716" s="217" t="s">
        <v>1186</v>
      </c>
      <c r="D26716" s="360" t="str">
        <f t="shared" ref="D26716" si="46517">IF(MOD(D26714-D$10559-1,49)=0,"Jub",IF(MOD(D26714-D$10559,7)=0,"Sab","Yr"))&amp;" "&amp;IF(MOD(D26714-D$10559-1,49)=0,INT(D26714-D$10559-1)/49,"")</f>
        <v xml:space="preserve">Sab </v>
      </c>
      <c r="E26716" s="201">
        <f t="shared" ref="E26716" si="46518">E26712+1</f>
        <v>2598</v>
      </c>
      <c r="F26716" s="197">
        <v>1</v>
      </c>
      <c r="G26716" s="203" t="s">
        <v>288</v>
      </c>
      <c r="R26716" s="200"/>
    </row>
    <row r="26717" spans="1:18" ht="14.6" customHeight="1" x14ac:dyDescent="0.5">
      <c r="A26717" s="525" t="s">
        <v>1280</v>
      </c>
      <c r="B26717" s="202">
        <f t="shared" ref="B26717" si="46519">B26713+1</f>
        <v>3373</v>
      </c>
      <c r="D26717" s="361" t="str">
        <f t="shared" ref="D26717" si="46520">D26713</f>
        <v>Exodus</v>
      </c>
      <c r="E26717" s="212" t="str">
        <f t="shared" ref="E26717" si="46521">E26713</f>
        <v>AD</v>
      </c>
      <c r="F26717" s="197">
        <v>2</v>
      </c>
      <c r="G26717" s="206" t="s">
        <v>604</v>
      </c>
      <c r="R26717" s="200"/>
    </row>
    <row r="26718" spans="1:18" ht="14.6" customHeight="1" x14ac:dyDescent="0.5">
      <c r="A26718" s="523">
        <f t="shared" ref="A26718" si="46522">A26714+1</f>
        <v>3351</v>
      </c>
      <c r="B26718" s="216" t="str">
        <f t="shared" si="46486"/>
        <v>Olympiad</v>
      </c>
      <c r="D26718" s="359">
        <f t="shared" ref="D26718" si="46523">D26714+1</f>
        <v>4080</v>
      </c>
      <c r="E26718" s="212"/>
      <c r="F26718" s="197">
        <v>3</v>
      </c>
      <c r="G26718" s="208" t="s">
        <v>287</v>
      </c>
      <c r="R26718" s="200"/>
    </row>
    <row r="26719" spans="1:18" ht="14.6" customHeight="1" thickBot="1" x14ac:dyDescent="0.55000000000000004">
      <c r="A26719" s="526"/>
      <c r="B26719" s="217">
        <f t="shared" si="46486"/>
        <v>844</v>
      </c>
      <c r="D26719" s="217" t="str">
        <f t="shared" ref="D26719" si="46524">INT((D26718-D$10559-1)/49+1)&amp;"/"&amp;MOD(INT((D26718-D$10559-1)/7),7)+1&amp;"/"&amp;MOD(D26718-D$10559-1,7)+1</f>
        <v>83/4/1</v>
      </c>
      <c r="E26719" s="214"/>
      <c r="F26719" s="197">
        <v>4</v>
      </c>
      <c r="G26719" s="209" t="s">
        <v>605</v>
      </c>
      <c r="R26719" s="200"/>
    </row>
    <row r="26720" spans="1:18" ht="14.6" customHeight="1" x14ac:dyDescent="0.5">
      <c r="A26720" s="524" t="s">
        <v>1279</v>
      </c>
      <c r="B26720" s="217" t="s">
        <v>1187</v>
      </c>
      <c r="D26720" s="202" t="str">
        <f t="shared" ref="D26720" si="46525">IF(MOD(D26718-D$10559-1,49)=0,"Jub",IF(MOD(D26718-D$10559,7)=0,"Sab","Yr"))&amp;" "&amp;IF(MOD(D26718-D$10559-1,49)=0,INT(D26718-D$10559-1)/49,"")</f>
        <v xml:space="preserve">Yr </v>
      </c>
      <c r="E26720" s="201">
        <f t="shared" ref="E26720" si="46526">E26716+1</f>
        <v>2599</v>
      </c>
      <c r="F26720" s="197">
        <v>1</v>
      </c>
      <c r="G26720" s="203" t="s">
        <v>288</v>
      </c>
      <c r="R26720" s="200"/>
    </row>
    <row r="26721" spans="1:18" ht="14.6" customHeight="1" x14ac:dyDescent="0.5">
      <c r="A26721" s="525" t="s">
        <v>1280</v>
      </c>
      <c r="B26721" s="202">
        <f t="shared" ref="B26721" si="46527">B26717+1</f>
        <v>3374</v>
      </c>
      <c r="D26721" s="216" t="str">
        <f t="shared" ref="D26721" si="46528">D26717</f>
        <v>Exodus</v>
      </c>
      <c r="E26721" s="212" t="str">
        <f t="shared" ref="E26721" si="46529">E26717</f>
        <v>AD</v>
      </c>
      <c r="F26721" s="197">
        <v>2</v>
      </c>
      <c r="G26721" s="206" t="s">
        <v>604</v>
      </c>
      <c r="R26721" s="200"/>
    </row>
    <row r="26722" spans="1:18" ht="14.6" customHeight="1" x14ac:dyDescent="0.5">
      <c r="A26722" s="523">
        <f t="shared" ref="A26722" si="46530">A26718+1</f>
        <v>3352</v>
      </c>
      <c r="B26722" s="216" t="str">
        <f t="shared" si="46495"/>
        <v>Olympiad</v>
      </c>
      <c r="D26722" s="217">
        <f t="shared" ref="D26722" si="46531">D26718+1</f>
        <v>4081</v>
      </c>
      <c r="E26722" s="212"/>
      <c r="F26722" s="197">
        <v>3</v>
      </c>
      <c r="G26722" s="208" t="s">
        <v>287</v>
      </c>
      <c r="R26722" s="200"/>
    </row>
    <row r="26723" spans="1:18" ht="14.6" customHeight="1" thickBot="1" x14ac:dyDescent="0.55000000000000004">
      <c r="A26723" s="526"/>
      <c r="B26723" s="217">
        <f t="shared" si="46495"/>
        <v>844</v>
      </c>
      <c r="D26723" s="217" t="str">
        <f t="shared" ref="D26723" si="46532">INT((D26722-D$10559-1)/49+1)&amp;"/"&amp;MOD(INT((D26722-D$10559-1)/7),7)+1&amp;"/"&amp;MOD(D26722-D$10559-1,7)+1</f>
        <v>83/4/2</v>
      </c>
      <c r="E26723" s="214"/>
      <c r="F26723" s="197">
        <v>4</v>
      </c>
      <c r="G26723" s="209" t="s">
        <v>605</v>
      </c>
      <c r="R26723" s="200"/>
    </row>
    <row r="26724" spans="1:18" ht="14.6" customHeight="1" x14ac:dyDescent="0.5">
      <c r="A26724" s="524" t="s">
        <v>1279</v>
      </c>
      <c r="B26724" s="217" t="s">
        <v>1188</v>
      </c>
      <c r="D26724" s="202" t="str">
        <f t="shared" ref="D26724" si="46533">IF(MOD(D26722-D$10559-1,49)=0,"Jub",IF(MOD(D26722-D$10559,7)=0,"Sab","Yr"))&amp;" "&amp;IF(MOD(D26722-D$10559-1,49)=0,INT(D26722-D$10559-1)/49,"")</f>
        <v xml:space="preserve">Yr </v>
      </c>
      <c r="E26724" s="201">
        <f t="shared" ref="E26724" si="46534">E26720+1</f>
        <v>2600</v>
      </c>
      <c r="F26724" s="197">
        <v>1</v>
      </c>
      <c r="G26724" s="203" t="s">
        <v>288</v>
      </c>
      <c r="R26724" s="200"/>
    </row>
    <row r="26725" spans="1:18" ht="14.6" customHeight="1" x14ac:dyDescent="0.5">
      <c r="A26725" s="525" t="s">
        <v>1280</v>
      </c>
      <c r="B26725" s="202">
        <f t="shared" ref="B26725" si="46535">B26721+1</f>
        <v>3375</v>
      </c>
      <c r="D26725" s="216" t="str">
        <f t="shared" ref="D26725" si="46536">D26721</f>
        <v>Exodus</v>
      </c>
      <c r="E26725" s="212" t="str">
        <f t="shared" ref="E26725" si="46537">E26721</f>
        <v>AD</v>
      </c>
      <c r="F26725" s="197">
        <v>2</v>
      </c>
      <c r="G26725" s="206" t="s">
        <v>604</v>
      </c>
      <c r="R26725" s="200"/>
    </row>
    <row r="26726" spans="1:18" ht="14.6" customHeight="1" x14ac:dyDescent="0.5">
      <c r="A26726" s="523">
        <f t="shared" ref="A26726" si="46538">A26722+1</f>
        <v>3353</v>
      </c>
      <c r="B26726" s="216" t="str">
        <f t="shared" si="46504"/>
        <v>Olympiad</v>
      </c>
      <c r="D26726" s="217">
        <f t="shared" ref="D26726" si="46539">D26722+1</f>
        <v>4082</v>
      </c>
      <c r="E26726" s="212"/>
      <c r="F26726" s="197">
        <v>3</v>
      </c>
      <c r="G26726" s="208" t="s">
        <v>287</v>
      </c>
      <c r="R26726" s="200"/>
    </row>
    <row r="26727" spans="1:18" ht="14.6" customHeight="1" thickBot="1" x14ac:dyDescent="0.55000000000000004">
      <c r="A26727" s="526"/>
      <c r="B26727" s="217">
        <f t="shared" si="46504"/>
        <v>844</v>
      </c>
      <c r="D26727" s="217" t="str">
        <f t="shared" ref="D26727" si="46540">INT((D26726-D$10559-1)/49+1)&amp;"/"&amp;MOD(INT((D26726-D$10559-1)/7),7)+1&amp;"/"&amp;MOD(D26726-D$10559-1,7)+1</f>
        <v>83/4/3</v>
      </c>
      <c r="E26727" s="214"/>
      <c r="F26727" s="197">
        <v>4</v>
      </c>
      <c r="G26727" s="209" t="s">
        <v>605</v>
      </c>
      <c r="R26727" s="200"/>
    </row>
    <row r="26728" spans="1:18" ht="14.6" customHeight="1" x14ac:dyDescent="0.5">
      <c r="A26728" s="524" t="s">
        <v>1279</v>
      </c>
      <c r="B26728" s="217" t="s">
        <v>1189</v>
      </c>
      <c r="D26728" s="202" t="str">
        <f t="shared" ref="D26728" si="46541">IF(MOD(D26726-D$10559-1,49)=0,"Jub",IF(MOD(D26726-D$10559,7)=0,"Sab","Yr"))&amp;" "&amp;IF(MOD(D26726-D$10559-1,49)=0,INT(D26726-D$10559-1)/49,"")</f>
        <v xml:space="preserve">Yr </v>
      </c>
      <c r="E26728" s="201">
        <f t="shared" ref="E26728" si="46542">E26724+1</f>
        <v>2601</v>
      </c>
      <c r="F26728" s="197">
        <v>1</v>
      </c>
      <c r="G26728" s="203" t="s">
        <v>288</v>
      </c>
      <c r="R26728" s="200"/>
    </row>
    <row r="26729" spans="1:18" ht="14.6" customHeight="1" x14ac:dyDescent="0.5">
      <c r="A26729" s="525" t="s">
        <v>1280</v>
      </c>
      <c r="B26729" s="202">
        <f t="shared" ref="B26729" si="46543">B26725+1</f>
        <v>3376</v>
      </c>
      <c r="D26729" s="216" t="str">
        <f t="shared" ref="D26729" si="46544">D26725</f>
        <v>Exodus</v>
      </c>
      <c r="E26729" s="212" t="str">
        <f t="shared" ref="E26729" si="46545">E26725</f>
        <v>AD</v>
      </c>
      <c r="F26729" s="197">
        <v>2</v>
      </c>
      <c r="G26729" s="206" t="s">
        <v>604</v>
      </c>
      <c r="R26729" s="200"/>
    </row>
    <row r="26730" spans="1:18" ht="14.6" customHeight="1" x14ac:dyDescent="0.5">
      <c r="A26730" s="523">
        <f t="shared" ref="A26730" si="46546">A26726+1</f>
        <v>3354</v>
      </c>
      <c r="B26730" s="216" t="str">
        <f t="shared" ref="B26730" si="46547">B26726</f>
        <v>Olympiad</v>
      </c>
      <c r="D26730" s="217">
        <f t="shared" ref="D26730" si="46548">D26726+1</f>
        <v>4083</v>
      </c>
      <c r="E26730" s="212"/>
      <c r="F26730" s="197">
        <v>3</v>
      </c>
      <c r="G26730" s="208" t="s">
        <v>287</v>
      </c>
      <c r="R26730" s="200"/>
    </row>
    <row r="26731" spans="1:18" ht="14.6" customHeight="1" thickBot="1" x14ac:dyDescent="0.55000000000000004">
      <c r="A26731" s="526"/>
      <c r="B26731" s="217">
        <f t="shared" ref="B26731" si="46549">B26727+1</f>
        <v>845</v>
      </c>
      <c r="D26731" s="217" t="str">
        <f t="shared" ref="D26731" si="46550">INT((D26730-D$10559-1)/49+1)&amp;"/"&amp;MOD(INT((D26730-D$10559-1)/7),7)+1&amp;"/"&amp;MOD(D26730-D$10559-1,7)+1</f>
        <v>83/4/4</v>
      </c>
      <c r="E26731" s="214"/>
      <c r="F26731" s="197">
        <v>4</v>
      </c>
      <c r="G26731" s="209" t="s">
        <v>605</v>
      </c>
      <c r="R26731" s="200"/>
    </row>
    <row r="26732" spans="1:18" ht="14.6" customHeight="1" x14ac:dyDescent="0.5">
      <c r="A26732" s="524" t="s">
        <v>1279</v>
      </c>
      <c r="B26732" s="217" t="s">
        <v>1186</v>
      </c>
      <c r="D26732" s="202" t="str">
        <f t="shared" ref="D26732" si="46551">IF(MOD(D26730-D$10559-1,49)=0,"Jub",IF(MOD(D26730-D$10559,7)=0,"Sab","Yr"))&amp;" "&amp;IF(MOD(D26730-D$10559-1,49)=0,INT(D26730-D$10559-1)/49,"")</f>
        <v xml:space="preserve">Yr </v>
      </c>
      <c r="E26732" s="201">
        <f t="shared" ref="E26732" si="46552">E26728+1</f>
        <v>2602</v>
      </c>
      <c r="F26732" s="197">
        <v>1</v>
      </c>
      <c r="G26732" s="203" t="s">
        <v>288</v>
      </c>
      <c r="R26732" s="200"/>
    </row>
    <row r="26733" spans="1:18" ht="14.6" customHeight="1" x14ac:dyDescent="0.5">
      <c r="A26733" s="525" t="s">
        <v>1280</v>
      </c>
      <c r="B26733" s="202">
        <f t="shared" ref="B26733" si="46553">B26729+1</f>
        <v>3377</v>
      </c>
      <c r="D26733" s="216" t="str">
        <f t="shared" ref="D26733" si="46554">D26729</f>
        <v>Exodus</v>
      </c>
      <c r="E26733" s="212" t="str">
        <f t="shared" ref="E26733" si="46555">E26729</f>
        <v>AD</v>
      </c>
      <c r="F26733" s="197">
        <v>2</v>
      </c>
      <c r="G26733" s="206" t="s">
        <v>604</v>
      </c>
      <c r="R26733" s="200"/>
    </row>
    <row r="26734" spans="1:18" ht="14.6" customHeight="1" x14ac:dyDescent="0.5">
      <c r="A26734" s="523">
        <f t="shared" ref="A26734" si="46556">A26730+1</f>
        <v>3355</v>
      </c>
      <c r="B26734" s="216" t="str">
        <f t="shared" si="46486"/>
        <v>Olympiad</v>
      </c>
      <c r="D26734" s="217">
        <f t="shared" ref="D26734" si="46557">D26730+1</f>
        <v>4084</v>
      </c>
      <c r="E26734" s="212"/>
      <c r="F26734" s="197">
        <v>3</v>
      </c>
      <c r="G26734" s="208" t="s">
        <v>287</v>
      </c>
      <c r="R26734" s="200"/>
    </row>
    <row r="26735" spans="1:18" ht="14.6" customHeight="1" thickBot="1" x14ac:dyDescent="0.55000000000000004">
      <c r="A26735" s="526"/>
      <c r="B26735" s="217">
        <f t="shared" si="46486"/>
        <v>845</v>
      </c>
      <c r="D26735" s="217" t="str">
        <f t="shared" ref="D26735" si="46558">INT((D26734-D$10559-1)/49+1)&amp;"/"&amp;MOD(INT((D26734-D$10559-1)/7),7)+1&amp;"/"&amp;MOD(D26734-D$10559-1,7)+1</f>
        <v>83/4/5</v>
      </c>
      <c r="E26735" s="214"/>
      <c r="F26735" s="197">
        <v>4</v>
      </c>
      <c r="G26735" s="209" t="s">
        <v>605</v>
      </c>
      <c r="R26735" s="200"/>
    </row>
    <row r="26736" spans="1:18" ht="14.6" customHeight="1" x14ac:dyDescent="0.5">
      <c r="A26736" s="524" t="s">
        <v>1279</v>
      </c>
      <c r="B26736" s="217" t="s">
        <v>1187</v>
      </c>
      <c r="D26736" s="202" t="str">
        <f t="shared" ref="D26736" si="46559">IF(MOD(D26734-D$10559-1,49)=0,"Jub",IF(MOD(D26734-D$10559,7)=0,"Sab","Yr"))&amp;" "&amp;IF(MOD(D26734-D$10559-1,49)=0,INT(D26734-D$10559-1)/49,"")</f>
        <v xml:space="preserve">Yr </v>
      </c>
      <c r="E26736" s="201">
        <f t="shared" ref="E26736" si="46560">E26732+1</f>
        <v>2603</v>
      </c>
      <c r="F26736" s="197">
        <v>1</v>
      </c>
      <c r="G26736" s="203" t="s">
        <v>288</v>
      </c>
      <c r="R26736" s="200"/>
    </row>
    <row r="26737" spans="1:18" ht="14.6" customHeight="1" x14ac:dyDescent="0.5">
      <c r="A26737" s="525" t="s">
        <v>1280</v>
      </c>
      <c r="B26737" s="202">
        <f t="shared" ref="B26737" si="46561">B26733+1</f>
        <v>3378</v>
      </c>
      <c r="D26737" s="216" t="str">
        <f t="shared" ref="D26737" si="46562">D26733</f>
        <v>Exodus</v>
      </c>
      <c r="E26737" s="212" t="str">
        <f t="shared" ref="E26737" si="46563">E26733</f>
        <v>AD</v>
      </c>
      <c r="F26737" s="197">
        <v>2</v>
      </c>
      <c r="G26737" s="206" t="s">
        <v>604</v>
      </c>
      <c r="R26737" s="200"/>
    </row>
    <row r="26738" spans="1:18" ht="14.6" customHeight="1" x14ac:dyDescent="0.5">
      <c r="A26738" s="523">
        <f t="shared" ref="A26738" si="46564">A26734+1</f>
        <v>3356</v>
      </c>
      <c r="B26738" s="216" t="str">
        <f t="shared" si="46495"/>
        <v>Olympiad</v>
      </c>
      <c r="D26738" s="217">
        <f t="shared" ref="D26738" si="46565">D26734+1</f>
        <v>4085</v>
      </c>
      <c r="E26738" s="212"/>
      <c r="F26738" s="197">
        <v>3</v>
      </c>
      <c r="G26738" s="208" t="s">
        <v>287</v>
      </c>
      <c r="R26738" s="200"/>
    </row>
    <row r="26739" spans="1:18" ht="14.6" customHeight="1" thickBot="1" x14ac:dyDescent="0.55000000000000004">
      <c r="A26739" s="526"/>
      <c r="B26739" s="217">
        <f t="shared" si="46495"/>
        <v>845</v>
      </c>
      <c r="D26739" s="217" t="str">
        <f t="shared" ref="D26739" si="46566">INT((D26738-D$10559-1)/49+1)&amp;"/"&amp;MOD(INT((D26738-D$10559-1)/7),7)+1&amp;"/"&amp;MOD(D26738-D$10559-1,7)+1</f>
        <v>83/4/6</v>
      </c>
      <c r="E26739" s="214"/>
      <c r="F26739" s="197">
        <v>4</v>
      </c>
      <c r="G26739" s="209" t="s">
        <v>605</v>
      </c>
      <c r="R26739" s="200"/>
    </row>
    <row r="26740" spans="1:18" ht="14.6" customHeight="1" x14ac:dyDescent="0.5">
      <c r="A26740" s="524" t="s">
        <v>1279</v>
      </c>
      <c r="B26740" s="217" t="s">
        <v>1188</v>
      </c>
      <c r="D26740" s="202" t="str">
        <f t="shared" ref="D26740" si="46567">IF(MOD(D26738-D$10559-1,49)=0,"Jub",IF(MOD(D26738-D$10559,7)=0,"Sab","Yr"))&amp;" "&amp;IF(MOD(D26738-D$10559-1,49)=0,INT(D26738-D$10559-1)/49,"")</f>
        <v xml:space="preserve">Yr </v>
      </c>
      <c r="E26740" s="201">
        <f t="shared" ref="E26740" si="46568">E26736+1</f>
        <v>2604</v>
      </c>
      <c r="F26740" s="197">
        <v>1</v>
      </c>
      <c r="G26740" s="203" t="s">
        <v>288</v>
      </c>
      <c r="R26740" s="200"/>
    </row>
    <row r="26741" spans="1:18" ht="14.6" customHeight="1" x14ac:dyDescent="0.5">
      <c r="A26741" s="525" t="s">
        <v>1280</v>
      </c>
      <c r="B26741" s="202">
        <f t="shared" ref="B26741" si="46569">B26737+1</f>
        <v>3379</v>
      </c>
      <c r="D26741" s="216" t="str">
        <f t="shared" ref="D26741" si="46570">D26737</f>
        <v>Exodus</v>
      </c>
      <c r="E26741" s="212" t="str">
        <f t="shared" ref="E26741" si="46571">E26737</f>
        <v>AD</v>
      </c>
      <c r="F26741" s="197">
        <v>2</v>
      </c>
      <c r="G26741" s="206" t="s">
        <v>604</v>
      </c>
      <c r="R26741" s="200"/>
    </row>
    <row r="26742" spans="1:18" ht="14.6" customHeight="1" x14ac:dyDescent="0.5">
      <c r="A26742" s="523">
        <f t="shared" ref="A26742" si="46572">A26738+1</f>
        <v>3357</v>
      </c>
      <c r="B26742" s="216" t="str">
        <f t="shared" si="46504"/>
        <v>Olympiad</v>
      </c>
      <c r="D26742" s="217">
        <f t="shared" ref="D26742" si="46573">D26738+1</f>
        <v>4086</v>
      </c>
      <c r="E26742" s="212"/>
      <c r="F26742" s="197">
        <v>3</v>
      </c>
      <c r="G26742" s="208" t="s">
        <v>287</v>
      </c>
      <c r="R26742" s="200"/>
    </row>
    <row r="26743" spans="1:18" ht="14.6" customHeight="1" thickBot="1" x14ac:dyDescent="0.55000000000000004">
      <c r="A26743" s="526"/>
      <c r="B26743" s="217">
        <f t="shared" si="46504"/>
        <v>845</v>
      </c>
      <c r="D26743" s="359" t="str">
        <f t="shared" ref="D26743" si="46574">INT((D26742-D$10559-1)/49+1)&amp;"/"&amp;MOD(INT((D26742-D$10559-1)/7),7)+1&amp;"/"&amp;MOD(D26742-D$10559-1,7)+1</f>
        <v>83/4/7</v>
      </c>
      <c r="E26743" s="214"/>
      <c r="F26743" s="197">
        <v>4</v>
      </c>
      <c r="G26743" s="209" t="s">
        <v>605</v>
      </c>
      <c r="R26743" s="200"/>
    </row>
    <row r="26744" spans="1:18" ht="14.6" customHeight="1" x14ac:dyDescent="0.5">
      <c r="A26744" s="524" t="s">
        <v>1279</v>
      </c>
      <c r="B26744" s="217" t="s">
        <v>1189</v>
      </c>
      <c r="D26744" s="360" t="str">
        <f t="shared" ref="D26744" si="46575">IF(MOD(D26742-D$10559-1,49)=0,"Jub",IF(MOD(D26742-D$10559,7)=0,"Sab","Yr"))&amp;" "&amp;IF(MOD(D26742-D$10559-1,49)=0,INT(D26742-D$10559-1)/49,"")</f>
        <v xml:space="preserve">Sab </v>
      </c>
      <c r="E26744" s="201">
        <f t="shared" ref="E26744" si="46576">E26740+1</f>
        <v>2605</v>
      </c>
      <c r="F26744" s="197">
        <v>1</v>
      </c>
      <c r="G26744" s="203" t="s">
        <v>288</v>
      </c>
      <c r="R26744" s="200"/>
    </row>
    <row r="26745" spans="1:18" ht="14.6" customHeight="1" x14ac:dyDescent="0.5">
      <c r="A26745" s="525" t="s">
        <v>1280</v>
      </c>
      <c r="B26745" s="202">
        <f t="shared" ref="B26745" si="46577">B26741+1</f>
        <v>3380</v>
      </c>
      <c r="D26745" s="361" t="str">
        <f t="shared" ref="D26745" si="46578">D26741</f>
        <v>Exodus</v>
      </c>
      <c r="E26745" s="212" t="str">
        <f t="shared" ref="E26745" si="46579">E26741</f>
        <v>AD</v>
      </c>
      <c r="F26745" s="197">
        <v>2</v>
      </c>
      <c r="G26745" s="206" t="s">
        <v>604</v>
      </c>
      <c r="R26745" s="200"/>
    </row>
    <row r="26746" spans="1:18" ht="14.6" customHeight="1" x14ac:dyDescent="0.5">
      <c r="A26746" s="523">
        <f t="shared" ref="A26746" si="46580">A26742+1</f>
        <v>3358</v>
      </c>
      <c r="B26746" s="216" t="str">
        <f t="shared" ref="B26746" si="46581">B26742</f>
        <v>Olympiad</v>
      </c>
      <c r="D26746" s="359">
        <f t="shared" ref="D26746" si="46582">D26742+1</f>
        <v>4087</v>
      </c>
      <c r="E26746" s="212"/>
      <c r="F26746" s="197">
        <v>3</v>
      </c>
      <c r="G26746" s="208" t="s">
        <v>287</v>
      </c>
      <c r="R26746" s="200"/>
    </row>
    <row r="26747" spans="1:18" ht="14.6" customHeight="1" thickBot="1" x14ac:dyDescent="0.55000000000000004">
      <c r="A26747" s="526"/>
      <c r="B26747" s="217">
        <f t="shared" ref="B26747" si="46583">B26743+1</f>
        <v>846</v>
      </c>
      <c r="D26747" s="217" t="str">
        <f t="shared" ref="D26747" si="46584">INT((D26746-D$10559-1)/49+1)&amp;"/"&amp;MOD(INT((D26746-D$10559-1)/7),7)+1&amp;"/"&amp;MOD(D26746-D$10559-1,7)+1</f>
        <v>83/5/1</v>
      </c>
      <c r="E26747" s="214"/>
      <c r="F26747" s="197">
        <v>4</v>
      </c>
      <c r="G26747" s="209" t="s">
        <v>605</v>
      </c>
      <c r="R26747" s="200"/>
    </row>
    <row r="26748" spans="1:18" ht="14.6" customHeight="1" x14ac:dyDescent="0.5">
      <c r="A26748" s="524" t="s">
        <v>1279</v>
      </c>
      <c r="B26748" s="217" t="s">
        <v>1186</v>
      </c>
      <c r="D26748" s="202" t="str">
        <f t="shared" ref="D26748" si="46585">IF(MOD(D26746-D$10559-1,49)=0,"Jub",IF(MOD(D26746-D$10559,7)=0,"Sab","Yr"))&amp;" "&amp;IF(MOD(D26746-D$10559-1,49)=0,INT(D26746-D$10559-1)/49,"")</f>
        <v xml:space="preserve">Yr </v>
      </c>
      <c r="E26748" s="201">
        <f t="shared" ref="E26748" si="46586">E26744+1</f>
        <v>2606</v>
      </c>
      <c r="F26748" s="197">
        <v>1</v>
      </c>
      <c r="G26748" s="203" t="s">
        <v>288</v>
      </c>
      <c r="R26748" s="200"/>
    </row>
    <row r="26749" spans="1:18" ht="14.6" customHeight="1" x14ac:dyDescent="0.5">
      <c r="A26749" s="525" t="s">
        <v>1280</v>
      </c>
      <c r="B26749" s="202">
        <f t="shared" ref="B26749" si="46587">B26745+1</f>
        <v>3381</v>
      </c>
      <c r="D26749" s="216" t="str">
        <f t="shared" ref="D26749" si="46588">D26745</f>
        <v>Exodus</v>
      </c>
      <c r="E26749" s="212" t="str">
        <f t="shared" ref="E26749" si="46589">E26745</f>
        <v>AD</v>
      </c>
      <c r="F26749" s="197">
        <v>2</v>
      </c>
      <c r="G26749" s="206" t="s">
        <v>604</v>
      </c>
      <c r="R26749" s="200"/>
    </row>
    <row r="26750" spans="1:18" ht="14.6" customHeight="1" x14ac:dyDescent="0.5">
      <c r="A26750" s="523">
        <f t="shared" ref="A26750" si="46590">A26746+1</f>
        <v>3359</v>
      </c>
      <c r="B26750" s="216" t="str">
        <f t="shared" si="46486"/>
        <v>Olympiad</v>
      </c>
      <c r="D26750" s="217">
        <f t="shared" ref="D26750" si="46591">D26746+1</f>
        <v>4088</v>
      </c>
      <c r="E26750" s="212"/>
      <c r="F26750" s="197">
        <v>3</v>
      </c>
      <c r="G26750" s="208" t="s">
        <v>287</v>
      </c>
      <c r="R26750" s="200"/>
    </row>
    <row r="26751" spans="1:18" ht="14.6" customHeight="1" thickBot="1" x14ac:dyDescent="0.55000000000000004">
      <c r="A26751" s="526"/>
      <c r="B26751" s="217">
        <f t="shared" si="46486"/>
        <v>846</v>
      </c>
      <c r="D26751" s="217" t="str">
        <f t="shared" ref="D26751" si="46592">INT((D26750-D$10559-1)/49+1)&amp;"/"&amp;MOD(INT((D26750-D$10559-1)/7),7)+1&amp;"/"&amp;MOD(D26750-D$10559-1,7)+1</f>
        <v>83/5/2</v>
      </c>
      <c r="E26751" s="214"/>
      <c r="F26751" s="197">
        <v>4</v>
      </c>
      <c r="G26751" s="209" t="s">
        <v>605</v>
      </c>
      <c r="R26751" s="200"/>
    </row>
    <row r="26752" spans="1:18" ht="14.6" customHeight="1" x14ac:dyDescent="0.5">
      <c r="A26752" s="524" t="s">
        <v>1279</v>
      </c>
      <c r="B26752" s="217" t="s">
        <v>1187</v>
      </c>
      <c r="D26752" s="202" t="str">
        <f t="shared" ref="D26752" si="46593">IF(MOD(D26750-D$10559-1,49)=0,"Jub",IF(MOD(D26750-D$10559,7)=0,"Sab","Yr"))&amp;" "&amp;IF(MOD(D26750-D$10559-1,49)=0,INT(D26750-D$10559-1)/49,"")</f>
        <v xml:space="preserve">Yr </v>
      </c>
      <c r="E26752" s="201">
        <f t="shared" ref="E26752" si="46594">E26748+1</f>
        <v>2607</v>
      </c>
      <c r="F26752" s="197">
        <v>1</v>
      </c>
      <c r="G26752" s="203" t="s">
        <v>288</v>
      </c>
      <c r="R26752" s="200"/>
    </row>
    <row r="26753" spans="1:18" ht="14.6" customHeight="1" x14ac:dyDescent="0.5">
      <c r="A26753" s="525" t="s">
        <v>1280</v>
      </c>
      <c r="B26753" s="202">
        <f t="shared" ref="B26753" si="46595">B26749+1</f>
        <v>3382</v>
      </c>
      <c r="D26753" s="216" t="str">
        <f t="shared" ref="D26753" si="46596">D26749</f>
        <v>Exodus</v>
      </c>
      <c r="E26753" s="212" t="str">
        <f t="shared" ref="E26753" si="46597">E26749</f>
        <v>AD</v>
      </c>
      <c r="F26753" s="197">
        <v>2</v>
      </c>
      <c r="G26753" s="206" t="s">
        <v>604</v>
      </c>
      <c r="R26753" s="200"/>
    </row>
    <row r="26754" spans="1:18" ht="14.6" customHeight="1" x14ac:dyDescent="0.5">
      <c r="A26754" s="523">
        <f t="shared" ref="A26754" si="46598">A26750+1</f>
        <v>3360</v>
      </c>
      <c r="B26754" s="216" t="str">
        <f t="shared" si="46495"/>
        <v>Olympiad</v>
      </c>
      <c r="D26754" s="217">
        <f t="shared" ref="D26754" si="46599">D26750+1</f>
        <v>4089</v>
      </c>
      <c r="E26754" s="212"/>
      <c r="F26754" s="197">
        <v>3</v>
      </c>
      <c r="G26754" s="208" t="s">
        <v>287</v>
      </c>
      <c r="R26754" s="200"/>
    </row>
    <row r="26755" spans="1:18" ht="14.6" customHeight="1" thickBot="1" x14ac:dyDescent="0.55000000000000004">
      <c r="A26755" s="526"/>
      <c r="B26755" s="217">
        <f t="shared" si="46495"/>
        <v>846</v>
      </c>
      <c r="D26755" s="217" t="str">
        <f t="shared" ref="D26755" si="46600">INT((D26754-D$10559-1)/49+1)&amp;"/"&amp;MOD(INT((D26754-D$10559-1)/7),7)+1&amp;"/"&amp;MOD(D26754-D$10559-1,7)+1</f>
        <v>83/5/3</v>
      </c>
      <c r="E26755" s="214"/>
      <c r="F26755" s="197">
        <v>4</v>
      </c>
      <c r="G26755" s="209" t="s">
        <v>605</v>
      </c>
      <c r="R26755" s="200"/>
    </row>
    <row r="26756" spans="1:18" ht="14.6" customHeight="1" x14ac:dyDescent="0.5">
      <c r="A26756" s="524" t="s">
        <v>1279</v>
      </c>
      <c r="B26756" s="217" t="s">
        <v>1188</v>
      </c>
      <c r="D26756" s="202" t="str">
        <f t="shared" ref="D26756" si="46601">IF(MOD(D26754-D$10559-1,49)=0,"Jub",IF(MOD(D26754-D$10559,7)=0,"Sab","Yr"))&amp;" "&amp;IF(MOD(D26754-D$10559-1,49)=0,INT(D26754-D$10559-1)/49,"")</f>
        <v xml:space="preserve">Yr </v>
      </c>
      <c r="E26756" s="201">
        <f t="shared" ref="E26756" si="46602">E26752+1</f>
        <v>2608</v>
      </c>
      <c r="F26756" s="197">
        <v>1</v>
      </c>
      <c r="G26756" s="203" t="s">
        <v>288</v>
      </c>
      <c r="R26756" s="200"/>
    </row>
    <row r="26757" spans="1:18" ht="14.6" customHeight="1" x14ac:dyDescent="0.5">
      <c r="A26757" s="525" t="s">
        <v>1280</v>
      </c>
      <c r="B26757" s="202">
        <f t="shared" ref="B26757" si="46603">B26753+1</f>
        <v>3383</v>
      </c>
      <c r="D26757" s="216" t="str">
        <f t="shared" ref="D26757" si="46604">D26753</f>
        <v>Exodus</v>
      </c>
      <c r="E26757" s="212" t="str">
        <f t="shared" ref="E26757" si="46605">E26753</f>
        <v>AD</v>
      </c>
      <c r="F26757" s="197">
        <v>2</v>
      </c>
      <c r="G26757" s="206" t="s">
        <v>604</v>
      </c>
      <c r="R26757" s="200"/>
    </row>
    <row r="26758" spans="1:18" ht="14.6" customHeight="1" x14ac:dyDescent="0.5">
      <c r="A26758" s="523">
        <f t="shared" ref="A26758" si="46606">A26754+1</f>
        <v>3361</v>
      </c>
      <c r="B26758" s="216" t="str">
        <f t="shared" si="46504"/>
        <v>Olympiad</v>
      </c>
      <c r="D26758" s="217">
        <f t="shared" ref="D26758" si="46607">D26754+1</f>
        <v>4090</v>
      </c>
      <c r="E26758" s="212"/>
      <c r="F26758" s="197">
        <v>3</v>
      </c>
      <c r="G26758" s="208" t="s">
        <v>287</v>
      </c>
      <c r="R26758" s="200"/>
    </row>
    <row r="26759" spans="1:18" ht="14.6" customHeight="1" thickBot="1" x14ac:dyDescent="0.55000000000000004">
      <c r="A26759" s="526"/>
      <c r="B26759" s="217">
        <f t="shared" si="46504"/>
        <v>846</v>
      </c>
      <c r="D26759" s="217" t="str">
        <f t="shared" ref="D26759" si="46608">INT((D26758-D$10559-1)/49+1)&amp;"/"&amp;MOD(INT((D26758-D$10559-1)/7),7)+1&amp;"/"&amp;MOD(D26758-D$10559-1,7)+1</f>
        <v>83/5/4</v>
      </c>
      <c r="E26759" s="214"/>
      <c r="F26759" s="197">
        <v>4</v>
      </c>
      <c r="G26759" s="209" t="s">
        <v>605</v>
      </c>
      <c r="R26759" s="200"/>
    </row>
    <row r="26760" spans="1:18" ht="14.6" customHeight="1" x14ac:dyDescent="0.5">
      <c r="A26760" s="524" t="s">
        <v>1279</v>
      </c>
      <c r="B26760" s="217" t="s">
        <v>1189</v>
      </c>
      <c r="D26760" s="202" t="str">
        <f t="shared" ref="D26760" si="46609">IF(MOD(D26758-D$10559-1,49)=0,"Jub",IF(MOD(D26758-D$10559,7)=0,"Sab","Yr"))&amp;" "&amp;IF(MOD(D26758-D$10559-1,49)=0,INT(D26758-D$10559-1)/49,"")</f>
        <v xml:space="preserve">Yr </v>
      </c>
      <c r="E26760" s="201">
        <f t="shared" ref="E26760" si="46610">E26756+1</f>
        <v>2609</v>
      </c>
      <c r="F26760" s="197">
        <v>1</v>
      </c>
      <c r="G26760" s="203" t="s">
        <v>288</v>
      </c>
      <c r="R26760" s="200"/>
    </row>
    <row r="26761" spans="1:18" ht="14.6" customHeight="1" x14ac:dyDescent="0.5">
      <c r="A26761" s="525" t="s">
        <v>1280</v>
      </c>
      <c r="B26761" s="202">
        <f t="shared" ref="B26761" si="46611">B26757+1</f>
        <v>3384</v>
      </c>
      <c r="D26761" s="216" t="str">
        <f t="shared" ref="D26761" si="46612">D26757</f>
        <v>Exodus</v>
      </c>
      <c r="E26761" s="212" t="str">
        <f t="shared" ref="E26761" si="46613">E26757</f>
        <v>AD</v>
      </c>
      <c r="F26761" s="197">
        <v>2</v>
      </c>
      <c r="G26761" s="206" t="s">
        <v>604</v>
      </c>
      <c r="R26761" s="200"/>
    </row>
    <row r="26762" spans="1:18" ht="14.6" customHeight="1" x14ac:dyDescent="0.5">
      <c r="A26762" s="523">
        <f t="shared" ref="A26762" si="46614">A26758+1</f>
        <v>3362</v>
      </c>
      <c r="B26762" s="216" t="str">
        <f t="shared" ref="B26762" si="46615">B26758</f>
        <v>Olympiad</v>
      </c>
      <c r="D26762" s="217">
        <f t="shared" ref="D26762" si="46616">D26758+1</f>
        <v>4091</v>
      </c>
      <c r="E26762" s="212"/>
      <c r="F26762" s="197">
        <v>3</v>
      </c>
      <c r="G26762" s="208" t="s">
        <v>287</v>
      </c>
      <c r="R26762" s="200"/>
    </row>
    <row r="26763" spans="1:18" ht="14.6" customHeight="1" thickBot="1" x14ac:dyDescent="0.55000000000000004">
      <c r="A26763" s="526"/>
      <c r="B26763" s="217">
        <f t="shared" ref="B26763" si="46617">B26759+1</f>
        <v>847</v>
      </c>
      <c r="D26763" s="217" t="str">
        <f t="shared" ref="D26763" si="46618">INT((D26762-D$10559-1)/49+1)&amp;"/"&amp;MOD(INT((D26762-D$10559-1)/7),7)+1&amp;"/"&amp;MOD(D26762-D$10559-1,7)+1</f>
        <v>83/5/5</v>
      </c>
      <c r="E26763" s="214"/>
      <c r="F26763" s="197">
        <v>4</v>
      </c>
      <c r="G26763" s="209" t="s">
        <v>605</v>
      </c>
      <c r="R26763" s="200"/>
    </row>
    <row r="26764" spans="1:18" ht="14.6" customHeight="1" x14ac:dyDescent="0.5">
      <c r="A26764" s="524" t="s">
        <v>1279</v>
      </c>
      <c r="B26764" s="217" t="s">
        <v>1186</v>
      </c>
      <c r="D26764" s="202" t="str">
        <f t="shared" ref="D26764" si="46619">IF(MOD(D26762-D$10559-1,49)=0,"Jub",IF(MOD(D26762-D$10559,7)=0,"Sab","Yr"))&amp;" "&amp;IF(MOD(D26762-D$10559-1,49)=0,INT(D26762-D$10559-1)/49,"")</f>
        <v xml:space="preserve">Yr </v>
      </c>
      <c r="E26764" s="201">
        <f t="shared" ref="E26764" si="46620">E26760+1</f>
        <v>2610</v>
      </c>
      <c r="F26764" s="197">
        <v>1</v>
      </c>
      <c r="G26764" s="203" t="s">
        <v>288</v>
      </c>
      <c r="R26764" s="200"/>
    </row>
    <row r="26765" spans="1:18" ht="14.6" customHeight="1" x14ac:dyDescent="0.5">
      <c r="A26765" s="525" t="s">
        <v>1280</v>
      </c>
      <c r="B26765" s="202">
        <f t="shared" ref="B26765" si="46621">B26761+1</f>
        <v>3385</v>
      </c>
      <c r="D26765" s="216" t="str">
        <f t="shared" ref="D26765" si="46622">D26761</f>
        <v>Exodus</v>
      </c>
      <c r="E26765" s="212" t="str">
        <f t="shared" ref="E26765" si="46623">E26761</f>
        <v>AD</v>
      </c>
      <c r="F26765" s="197">
        <v>2</v>
      </c>
      <c r="G26765" s="206" t="s">
        <v>604</v>
      </c>
      <c r="R26765" s="200"/>
    </row>
    <row r="26766" spans="1:18" ht="14.6" customHeight="1" x14ac:dyDescent="0.5">
      <c r="A26766" s="523">
        <f t="shared" ref="A26766" si="46624">A26762+1</f>
        <v>3363</v>
      </c>
      <c r="B26766" s="216" t="str">
        <f t="shared" ref="B26766:B26815" si="46625">B26762</f>
        <v>Olympiad</v>
      </c>
      <c r="D26766" s="217">
        <f t="shared" ref="D26766" si="46626">D26762+1</f>
        <v>4092</v>
      </c>
      <c r="E26766" s="212"/>
      <c r="F26766" s="197">
        <v>3</v>
      </c>
      <c r="G26766" s="208" t="s">
        <v>287</v>
      </c>
      <c r="R26766" s="200"/>
    </row>
    <row r="26767" spans="1:18" ht="14.6" customHeight="1" thickBot="1" x14ac:dyDescent="0.55000000000000004">
      <c r="A26767" s="526"/>
      <c r="B26767" s="217">
        <f t="shared" si="46625"/>
        <v>847</v>
      </c>
      <c r="D26767" s="217" t="str">
        <f t="shared" ref="D26767" si="46627">INT((D26766-D$10559-1)/49+1)&amp;"/"&amp;MOD(INT((D26766-D$10559-1)/7),7)+1&amp;"/"&amp;MOD(D26766-D$10559-1,7)+1</f>
        <v>83/5/6</v>
      </c>
      <c r="E26767" s="214"/>
      <c r="F26767" s="197">
        <v>4</v>
      </c>
      <c r="G26767" s="209" t="s">
        <v>605</v>
      </c>
      <c r="R26767" s="200"/>
    </row>
    <row r="26768" spans="1:18" ht="14.6" customHeight="1" x14ac:dyDescent="0.5">
      <c r="A26768" s="524" t="s">
        <v>1279</v>
      </c>
      <c r="B26768" s="217" t="s">
        <v>1187</v>
      </c>
      <c r="D26768" s="202" t="str">
        <f t="shared" ref="D26768" si="46628">IF(MOD(D26766-D$10559-1,49)=0,"Jub",IF(MOD(D26766-D$10559,7)=0,"Sab","Yr"))&amp;" "&amp;IF(MOD(D26766-D$10559-1,49)=0,INT(D26766-D$10559-1)/49,"")</f>
        <v xml:space="preserve">Yr </v>
      </c>
      <c r="E26768" s="201">
        <f t="shared" ref="E26768" si="46629">E26764+1</f>
        <v>2611</v>
      </c>
      <c r="F26768" s="197">
        <v>1</v>
      </c>
      <c r="G26768" s="203" t="s">
        <v>288</v>
      </c>
      <c r="R26768" s="200"/>
    </row>
    <row r="26769" spans="1:18" ht="14.6" customHeight="1" x14ac:dyDescent="0.5">
      <c r="A26769" s="525" t="s">
        <v>1280</v>
      </c>
      <c r="B26769" s="202">
        <f t="shared" ref="B26769" si="46630">B26765+1</f>
        <v>3386</v>
      </c>
      <c r="D26769" s="216" t="str">
        <f t="shared" ref="D26769" si="46631">D26765</f>
        <v>Exodus</v>
      </c>
      <c r="E26769" s="212" t="str">
        <f t="shared" ref="E26769" si="46632">E26765</f>
        <v>AD</v>
      </c>
      <c r="F26769" s="197">
        <v>2</v>
      </c>
      <c r="G26769" s="206" t="s">
        <v>604</v>
      </c>
      <c r="R26769" s="200"/>
    </row>
    <row r="26770" spans="1:18" ht="14.6" customHeight="1" x14ac:dyDescent="0.5">
      <c r="A26770" s="523">
        <f t="shared" ref="A26770" si="46633">A26766+1</f>
        <v>3364</v>
      </c>
      <c r="B26770" s="216" t="str">
        <f t="shared" ref="B26770:B26819" si="46634">B26766</f>
        <v>Olympiad</v>
      </c>
      <c r="D26770" s="217">
        <f t="shared" ref="D26770" si="46635">D26766+1</f>
        <v>4093</v>
      </c>
      <c r="E26770" s="212"/>
      <c r="F26770" s="197">
        <v>3</v>
      </c>
      <c r="G26770" s="208" t="s">
        <v>287</v>
      </c>
      <c r="R26770" s="200"/>
    </row>
    <row r="26771" spans="1:18" ht="14.6" customHeight="1" thickBot="1" x14ac:dyDescent="0.55000000000000004">
      <c r="A26771" s="526"/>
      <c r="B26771" s="217">
        <f t="shared" si="46634"/>
        <v>847</v>
      </c>
      <c r="D26771" s="359" t="str">
        <f t="shared" ref="D26771" si="46636">INT((D26770-D$10559-1)/49+1)&amp;"/"&amp;MOD(INT((D26770-D$10559-1)/7),7)+1&amp;"/"&amp;MOD(D26770-D$10559-1,7)+1</f>
        <v>83/5/7</v>
      </c>
      <c r="E26771" s="214"/>
      <c r="F26771" s="197">
        <v>4</v>
      </c>
      <c r="G26771" s="209" t="s">
        <v>605</v>
      </c>
      <c r="R26771" s="200"/>
    </row>
    <row r="26772" spans="1:18" ht="14.6" customHeight="1" x14ac:dyDescent="0.5">
      <c r="A26772" s="524" t="s">
        <v>1279</v>
      </c>
      <c r="B26772" s="217" t="s">
        <v>1188</v>
      </c>
      <c r="D26772" s="360" t="str">
        <f t="shared" ref="D26772" si="46637">IF(MOD(D26770-D$10559-1,49)=0,"Jub",IF(MOD(D26770-D$10559,7)=0,"Sab","Yr"))&amp;" "&amp;IF(MOD(D26770-D$10559-1,49)=0,INT(D26770-D$10559-1)/49,"")</f>
        <v xml:space="preserve">Sab </v>
      </c>
      <c r="E26772" s="201">
        <f t="shared" ref="E26772" si="46638">E26768+1</f>
        <v>2612</v>
      </c>
      <c r="F26772" s="197">
        <v>1</v>
      </c>
      <c r="G26772" s="203" t="s">
        <v>288</v>
      </c>
      <c r="R26772" s="200"/>
    </row>
    <row r="26773" spans="1:18" ht="14.6" customHeight="1" x14ac:dyDescent="0.5">
      <c r="A26773" s="525" t="s">
        <v>1280</v>
      </c>
      <c r="B26773" s="202">
        <f t="shared" ref="B26773" si="46639">B26769+1</f>
        <v>3387</v>
      </c>
      <c r="D26773" s="361" t="str">
        <f t="shared" ref="D26773" si="46640">D26769</f>
        <v>Exodus</v>
      </c>
      <c r="E26773" s="212" t="str">
        <f t="shared" ref="E26773" si="46641">E26769</f>
        <v>AD</v>
      </c>
      <c r="F26773" s="197">
        <v>2</v>
      </c>
      <c r="G26773" s="206" t="s">
        <v>604</v>
      </c>
      <c r="R26773" s="200"/>
    </row>
    <row r="26774" spans="1:18" ht="14.6" customHeight="1" x14ac:dyDescent="0.5">
      <c r="A26774" s="523">
        <f t="shared" ref="A26774" si="46642">A26770+1</f>
        <v>3365</v>
      </c>
      <c r="B26774" s="216" t="str">
        <f t="shared" ref="B26774:B26823" si="46643">B26770</f>
        <v>Olympiad</v>
      </c>
      <c r="D26774" s="359">
        <f t="shared" ref="D26774" si="46644">D26770+1</f>
        <v>4094</v>
      </c>
      <c r="E26774" s="212"/>
      <c r="F26774" s="197">
        <v>3</v>
      </c>
      <c r="G26774" s="208" t="s">
        <v>287</v>
      </c>
      <c r="R26774" s="200"/>
    </row>
    <row r="26775" spans="1:18" ht="14.6" customHeight="1" thickBot="1" x14ac:dyDescent="0.55000000000000004">
      <c r="A26775" s="526"/>
      <c r="B26775" s="217">
        <f t="shared" si="46643"/>
        <v>847</v>
      </c>
      <c r="D26775" s="217" t="str">
        <f t="shared" ref="D26775" si="46645">INT((D26774-D$10559-1)/49+1)&amp;"/"&amp;MOD(INT((D26774-D$10559-1)/7),7)+1&amp;"/"&amp;MOD(D26774-D$10559-1,7)+1</f>
        <v>83/6/1</v>
      </c>
      <c r="E26775" s="214"/>
      <c r="F26775" s="197">
        <v>4</v>
      </c>
      <c r="G26775" s="209" t="s">
        <v>605</v>
      </c>
      <c r="R26775" s="200"/>
    </row>
    <row r="26776" spans="1:18" ht="14.6" customHeight="1" x14ac:dyDescent="0.5">
      <c r="A26776" s="524" t="s">
        <v>1279</v>
      </c>
      <c r="B26776" s="217" t="s">
        <v>1189</v>
      </c>
      <c r="D26776" s="202" t="str">
        <f t="shared" ref="D26776" si="46646">IF(MOD(D26774-D$10559-1,49)=0,"Jub",IF(MOD(D26774-D$10559,7)=0,"Sab","Yr"))&amp;" "&amp;IF(MOD(D26774-D$10559-1,49)=0,INT(D26774-D$10559-1)/49,"")</f>
        <v xml:space="preserve">Yr </v>
      </c>
      <c r="E26776" s="201">
        <f t="shared" ref="E26776" si="46647">E26772+1</f>
        <v>2613</v>
      </c>
      <c r="F26776" s="197">
        <v>1</v>
      </c>
      <c r="G26776" s="203" t="s">
        <v>288</v>
      </c>
      <c r="R26776" s="200"/>
    </row>
    <row r="26777" spans="1:18" ht="14.6" customHeight="1" x14ac:dyDescent="0.5">
      <c r="A26777" s="525" t="s">
        <v>1280</v>
      </c>
      <c r="B26777" s="202">
        <f t="shared" ref="B26777" si="46648">B26773+1</f>
        <v>3388</v>
      </c>
      <c r="D26777" s="216" t="str">
        <f t="shared" ref="D26777" si="46649">D26773</f>
        <v>Exodus</v>
      </c>
      <c r="E26777" s="212" t="str">
        <f t="shared" ref="E26777" si="46650">E26773</f>
        <v>AD</v>
      </c>
      <c r="F26777" s="197">
        <v>2</v>
      </c>
      <c r="G26777" s="206" t="s">
        <v>604</v>
      </c>
      <c r="R26777" s="200"/>
    </row>
    <row r="26778" spans="1:18" ht="14.6" customHeight="1" x14ac:dyDescent="0.5">
      <c r="A26778" s="523">
        <f t="shared" ref="A26778" si="46651">A26774+1</f>
        <v>3366</v>
      </c>
      <c r="B26778" s="216" t="str">
        <f t="shared" ref="B26778" si="46652">B26774</f>
        <v>Olympiad</v>
      </c>
      <c r="D26778" s="217">
        <f t="shared" ref="D26778" si="46653">D26774+1</f>
        <v>4095</v>
      </c>
      <c r="E26778" s="212"/>
      <c r="F26778" s="197">
        <v>3</v>
      </c>
      <c r="G26778" s="208" t="s">
        <v>287</v>
      </c>
      <c r="R26778" s="200"/>
    </row>
    <row r="26779" spans="1:18" ht="14.6" customHeight="1" thickBot="1" x14ac:dyDescent="0.55000000000000004">
      <c r="A26779" s="526"/>
      <c r="B26779" s="217">
        <f t="shared" ref="B26779" si="46654">B26775+1</f>
        <v>848</v>
      </c>
      <c r="D26779" s="217" t="str">
        <f t="shared" ref="D26779" si="46655">INT((D26778-D$10559-1)/49+1)&amp;"/"&amp;MOD(INT((D26778-D$10559-1)/7),7)+1&amp;"/"&amp;MOD(D26778-D$10559-1,7)+1</f>
        <v>83/6/2</v>
      </c>
      <c r="E26779" s="214"/>
      <c r="F26779" s="197">
        <v>4</v>
      </c>
      <c r="G26779" s="209" t="s">
        <v>605</v>
      </c>
      <c r="R26779" s="200"/>
    </row>
    <row r="26780" spans="1:18" ht="14.6" customHeight="1" x14ac:dyDescent="0.5">
      <c r="A26780" s="524" t="s">
        <v>1279</v>
      </c>
      <c r="B26780" s="217" t="s">
        <v>1186</v>
      </c>
      <c r="D26780" s="202" t="str">
        <f t="shared" ref="D26780" si="46656">IF(MOD(D26778-D$10559-1,49)=0,"Jub",IF(MOD(D26778-D$10559,7)=0,"Sab","Yr"))&amp;" "&amp;IF(MOD(D26778-D$10559-1,49)=0,INT(D26778-D$10559-1)/49,"")</f>
        <v xml:space="preserve">Yr </v>
      </c>
      <c r="E26780" s="201">
        <f t="shared" ref="E26780" si="46657">E26776+1</f>
        <v>2614</v>
      </c>
      <c r="F26780" s="197">
        <v>1</v>
      </c>
      <c r="G26780" s="203" t="s">
        <v>288</v>
      </c>
      <c r="R26780" s="200"/>
    </row>
    <row r="26781" spans="1:18" ht="14.6" customHeight="1" x14ac:dyDescent="0.5">
      <c r="A26781" s="525" t="s">
        <v>1280</v>
      </c>
      <c r="B26781" s="202">
        <f t="shared" ref="B26781" si="46658">B26777+1</f>
        <v>3389</v>
      </c>
      <c r="D26781" s="216" t="str">
        <f t="shared" ref="D26781" si="46659">D26777</f>
        <v>Exodus</v>
      </c>
      <c r="E26781" s="212" t="str">
        <f t="shared" ref="E26781" si="46660">E26777</f>
        <v>AD</v>
      </c>
      <c r="F26781" s="197">
        <v>2</v>
      </c>
      <c r="G26781" s="206" t="s">
        <v>604</v>
      </c>
      <c r="R26781" s="200"/>
    </row>
    <row r="26782" spans="1:18" ht="14.6" customHeight="1" x14ac:dyDescent="0.5">
      <c r="A26782" s="523">
        <f t="shared" ref="A26782" si="46661">A26778+1</f>
        <v>3367</v>
      </c>
      <c r="B26782" s="216" t="str">
        <f t="shared" si="46625"/>
        <v>Olympiad</v>
      </c>
      <c r="D26782" s="217">
        <f t="shared" ref="D26782" si="46662">D26778+1</f>
        <v>4096</v>
      </c>
      <c r="E26782" s="212"/>
      <c r="F26782" s="197">
        <v>3</v>
      </c>
      <c r="G26782" s="208" t="s">
        <v>287</v>
      </c>
      <c r="R26782" s="200"/>
    </row>
    <row r="26783" spans="1:18" ht="14.6" customHeight="1" thickBot="1" x14ac:dyDescent="0.55000000000000004">
      <c r="A26783" s="526"/>
      <c r="B26783" s="217">
        <f t="shared" si="46625"/>
        <v>848</v>
      </c>
      <c r="D26783" s="217" t="str">
        <f t="shared" ref="D26783" si="46663">INT((D26782-D$10559-1)/49+1)&amp;"/"&amp;MOD(INT((D26782-D$10559-1)/7),7)+1&amp;"/"&amp;MOD(D26782-D$10559-1,7)+1</f>
        <v>83/6/3</v>
      </c>
      <c r="E26783" s="214"/>
      <c r="F26783" s="197">
        <v>4</v>
      </c>
      <c r="G26783" s="209" t="s">
        <v>605</v>
      </c>
      <c r="R26783" s="200"/>
    </row>
    <row r="26784" spans="1:18" ht="14.6" customHeight="1" x14ac:dyDescent="0.5">
      <c r="A26784" s="524" t="s">
        <v>1279</v>
      </c>
      <c r="B26784" s="217" t="s">
        <v>1187</v>
      </c>
      <c r="D26784" s="202" t="str">
        <f t="shared" ref="D26784" si="46664">IF(MOD(D26782-D$10559-1,49)=0,"Jub",IF(MOD(D26782-D$10559,7)=0,"Sab","Yr"))&amp;" "&amp;IF(MOD(D26782-D$10559-1,49)=0,INT(D26782-D$10559-1)/49,"")</f>
        <v xml:space="preserve">Yr </v>
      </c>
      <c r="E26784" s="201">
        <f t="shared" ref="E26784" si="46665">E26780+1</f>
        <v>2615</v>
      </c>
      <c r="F26784" s="197">
        <v>1</v>
      </c>
      <c r="G26784" s="203" t="s">
        <v>288</v>
      </c>
      <c r="R26784" s="200"/>
    </row>
    <row r="26785" spans="1:18" ht="14.6" customHeight="1" x14ac:dyDescent="0.5">
      <c r="A26785" s="525" t="s">
        <v>1280</v>
      </c>
      <c r="B26785" s="202">
        <f t="shared" ref="B26785" si="46666">B26781+1</f>
        <v>3390</v>
      </c>
      <c r="D26785" s="216" t="str">
        <f t="shared" ref="D26785" si="46667">D26781</f>
        <v>Exodus</v>
      </c>
      <c r="E26785" s="212" t="str">
        <f t="shared" ref="E26785" si="46668">E26781</f>
        <v>AD</v>
      </c>
      <c r="F26785" s="197">
        <v>2</v>
      </c>
      <c r="G26785" s="206" t="s">
        <v>604</v>
      </c>
      <c r="R26785" s="200"/>
    </row>
    <row r="26786" spans="1:18" ht="14.6" customHeight="1" x14ac:dyDescent="0.5">
      <c r="A26786" s="523">
        <f t="shared" ref="A26786" si="46669">A26782+1</f>
        <v>3368</v>
      </c>
      <c r="B26786" s="216" t="str">
        <f t="shared" si="46634"/>
        <v>Olympiad</v>
      </c>
      <c r="D26786" s="217">
        <f t="shared" ref="D26786" si="46670">D26782+1</f>
        <v>4097</v>
      </c>
      <c r="E26786" s="212"/>
      <c r="F26786" s="197">
        <v>3</v>
      </c>
      <c r="G26786" s="208" t="s">
        <v>287</v>
      </c>
      <c r="R26786" s="200"/>
    </row>
    <row r="26787" spans="1:18" ht="14.6" customHeight="1" thickBot="1" x14ac:dyDescent="0.55000000000000004">
      <c r="A26787" s="526"/>
      <c r="B26787" s="217">
        <f t="shared" si="46634"/>
        <v>848</v>
      </c>
      <c r="D26787" s="217" t="str">
        <f t="shared" ref="D26787" si="46671">INT((D26786-D$10559-1)/49+1)&amp;"/"&amp;MOD(INT((D26786-D$10559-1)/7),7)+1&amp;"/"&amp;MOD(D26786-D$10559-1,7)+1</f>
        <v>83/6/4</v>
      </c>
      <c r="E26787" s="214"/>
      <c r="F26787" s="197">
        <v>4</v>
      </c>
      <c r="G26787" s="209" t="s">
        <v>605</v>
      </c>
      <c r="R26787" s="200"/>
    </row>
    <row r="26788" spans="1:18" ht="14.6" customHeight="1" x14ac:dyDescent="0.5">
      <c r="A26788" s="524" t="s">
        <v>1279</v>
      </c>
      <c r="B26788" s="217" t="s">
        <v>1188</v>
      </c>
      <c r="D26788" s="202" t="str">
        <f t="shared" ref="D26788" si="46672">IF(MOD(D26786-D$10559-1,49)=0,"Jub",IF(MOD(D26786-D$10559,7)=0,"Sab","Yr"))&amp;" "&amp;IF(MOD(D26786-D$10559-1,49)=0,INT(D26786-D$10559-1)/49,"")</f>
        <v xml:space="preserve">Yr </v>
      </c>
      <c r="E26788" s="201">
        <f t="shared" ref="E26788" si="46673">E26784+1</f>
        <v>2616</v>
      </c>
      <c r="F26788" s="197">
        <v>1</v>
      </c>
      <c r="G26788" s="203" t="s">
        <v>288</v>
      </c>
      <c r="R26788" s="200"/>
    </row>
    <row r="26789" spans="1:18" ht="14.6" customHeight="1" x14ac:dyDescent="0.5">
      <c r="A26789" s="525" t="s">
        <v>1280</v>
      </c>
      <c r="B26789" s="202">
        <f t="shared" ref="B26789" si="46674">B26785+1</f>
        <v>3391</v>
      </c>
      <c r="D26789" s="216" t="str">
        <f t="shared" ref="D26789" si="46675">D26785</f>
        <v>Exodus</v>
      </c>
      <c r="E26789" s="212" t="str">
        <f t="shared" ref="E26789" si="46676">E26785</f>
        <v>AD</v>
      </c>
      <c r="F26789" s="197">
        <v>2</v>
      </c>
      <c r="G26789" s="206" t="s">
        <v>604</v>
      </c>
      <c r="R26789" s="200"/>
    </row>
    <row r="26790" spans="1:18" ht="14.6" customHeight="1" x14ac:dyDescent="0.5">
      <c r="A26790" s="523">
        <f t="shared" ref="A26790" si="46677">A26786+1</f>
        <v>3369</v>
      </c>
      <c r="B26790" s="216" t="str">
        <f t="shared" si="46643"/>
        <v>Olympiad</v>
      </c>
      <c r="D26790" s="217">
        <f t="shared" ref="D26790" si="46678">D26786+1</f>
        <v>4098</v>
      </c>
      <c r="E26790" s="212"/>
      <c r="F26790" s="197">
        <v>3</v>
      </c>
      <c r="G26790" s="208" t="s">
        <v>287</v>
      </c>
      <c r="R26790" s="200"/>
    </row>
    <row r="26791" spans="1:18" ht="14.6" customHeight="1" thickBot="1" x14ac:dyDescent="0.55000000000000004">
      <c r="A26791" s="526"/>
      <c r="B26791" s="217">
        <f t="shared" si="46643"/>
        <v>848</v>
      </c>
      <c r="D26791" s="217" t="str">
        <f t="shared" ref="D26791" si="46679">INT((D26790-D$10559-1)/49+1)&amp;"/"&amp;MOD(INT((D26790-D$10559-1)/7),7)+1&amp;"/"&amp;MOD(D26790-D$10559-1,7)+1</f>
        <v>83/6/5</v>
      </c>
      <c r="E26791" s="214"/>
      <c r="F26791" s="197">
        <v>4</v>
      </c>
      <c r="G26791" s="209" t="s">
        <v>605</v>
      </c>
      <c r="R26791" s="200"/>
    </row>
    <row r="26792" spans="1:18" ht="14.6" customHeight="1" x14ac:dyDescent="0.5">
      <c r="A26792" s="524" t="s">
        <v>1279</v>
      </c>
      <c r="B26792" s="217" t="s">
        <v>1189</v>
      </c>
      <c r="D26792" s="202" t="str">
        <f t="shared" ref="D26792" si="46680">IF(MOD(D26790-D$10559-1,49)=0,"Jub",IF(MOD(D26790-D$10559,7)=0,"Sab","Yr"))&amp;" "&amp;IF(MOD(D26790-D$10559-1,49)=0,INT(D26790-D$10559-1)/49,"")</f>
        <v xml:space="preserve">Yr </v>
      </c>
      <c r="E26792" s="201">
        <f t="shared" ref="E26792" si="46681">E26788+1</f>
        <v>2617</v>
      </c>
      <c r="F26792" s="197">
        <v>1</v>
      </c>
      <c r="G26792" s="203" t="s">
        <v>288</v>
      </c>
      <c r="R26792" s="200"/>
    </row>
    <row r="26793" spans="1:18" ht="14.6" customHeight="1" x14ac:dyDescent="0.5">
      <c r="A26793" s="525" t="s">
        <v>1280</v>
      </c>
      <c r="B26793" s="202">
        <f t="shared" ref="B26793" si="46682">B26789+1</f>
        <v>3392</v>
      </c>
      <c r="D26793" s="216" t="str">
        <f t="shared" ref="D26793" si="46683">D26789</f>
        <v>Exodus</v>
      </c>
      <c r="E26793" s="212" t="str">
        <f t="shared" ref="E26793" si="46684">E26789</f>
        <v>AD</v>
      </c>
      <c r="F26793" s="197">
        <v>2</v>
      </c>
      <c r="G26793" s="206" t="s">
        <v>604</v>
      </c>
      <c r="R26793" s="200"/>
    </row>
    <row r="26794" spans="1:18" ht="14.6" customHeight="1" x14ac:dyDescent="0.5">
      <c r="A26794" s="523">
        <f t="shared" ref="A26794" si="46685">A26790+1</f>
        <v>3370</v>
      </c>
      <c r="B26794" s="216" t="str">
        <f t="shared" ref="B26794" si="46686">B26790</f>
        <v>Olympiad</v>
      </c>
      <c r="D26794" s="217">
        <f t="shared" ref="D26794" si="46687">D26790+1</f>
        <v>4099</v>
      </c>
      <c r="E26794" s="212"/>
      <c r="F26794" s="197">
        <v>3</v>
      </c>
      <c r="G26794" s="208" t="s">
        <v>287</v>
      </c>
      <c r="R26794" s="200"/>
    </row>
    <row r="26795" spans="1:18" ht="14.6" customHeight="1" thickBot="1" x14ac:dyDescent="0.55000000000000004">
      <c r="A26795" s="526"/>
      <c r="B26795" s="217">
        <f t="shared" ref="B26795" si="46688">B26791+1</f>
        <v>849</v>
      </c>
      <c r="D26795" s="217" t="str">
        <f t="shared" ref="D26795" si="46689">INT((D26794-D$10559-1)/49+1)&amp;"/"&amp;MOD(INT((D26794-D$10559-1)/7),7)+1&amp;"/"&amp;MOD(D26794-D$10559-1,7)+1</f>
        <v>83/6/6</v>
      </c>
      <c r="E26795" s="214"/>
      <c r="F26795" s="197">
        <v>4</v>
      </c>
      <c r="G26795" s="209" t="s">
        <v>605</v>
      </c>
      <c r="R26795" s="200"/>
    </row>
    <row r="26796" spans="1:18" ht="14.6" customHeight="1" x14ac:dyDescent="0.5">
      <c r="A26796" s="524" t="s">
        <v>1279</v>
      </c>
      <c r="B26796" s="217" t="s">
        <v>1186</v>
      </c>
      <c r="D26796" s="202" t="str">
        <f t="shared" ref="D26796" si="46690">IF(MOD(D26794-D$10559-1,49)=0,"Jub",IF(MOD(D26794-D$10559,7)=0,"Sab","Yr"))&amp;" "&amp;IF(MOD(D26794-D$10559-1,49)=0,INT(D26794-D$10559-1)/49,"")</f>
        <v xml:space="preserve">Yr </v>
      </c>
      <c r="E26796" s="201">
        <f t="shared" ref="E26796" si="46691">E26792+1</f>
        <v>2618</v>
      </c>
      <c r="F26796" s="197">
        <v>1</v>
      </c>
      <c r="G26796" s="203" t="s">
        <v>288</v>
      </c>
      <c r="R26796" s="200"/>
    </row>
    <row r="26797" spans="1:18" ht="14.6" customHeight="1" x14ac:dyDescent="0.5">
      <c r="A26797" s="525" t="s">
        <v>1280</v>
      </c>
      <c r="B26797" s="202">
        <f t="shared" ref="B26797" si="46692">B26793+1</f>
        <v>3393</v>
      </c>
      <c r="D26797" s="216" t="str">
        <f t="shared" ref="D26797" si="46693">D26793</f>
        <v>Exodus</v>
      </c>
      <c r="E26797" s="212" t="str">
        <f t="shared" ref="E26797" si="46694">E26793</f>
        <v>AD</v>
      </c>
      <c r="F26797" s="197">
        <v>2</v>
      </c>
      <c r="G26797" s="206" t="s">
        <v>604</v>
      </c>
      <c r="R26797" s="200"/>
    </row>
    <row r="26798" spans="1:18" ht="14.6" customHeight="1" x14ac:dyDescent="0.5">
      <c r="A26798" s="523">
        <f t="shared" ref="A26798" si="46695">A26794+1</f>
        <v>3371</v>
      </c>
      <c r="B26798" s="216" t="str">
        <f t="shared" si="46625"/>
        <v>Olympiad</v>
      </c>
      <c r="D26798" s="217">
        <f t="shared" ref="D26798" si="46696">D26794+1</f>
        <v>4100</v>
      </c>
      <c r="E26798" s="212"/>
      <c r="F26798" s="197">
        <v>3</v>
      </c>
      <c r="G26798" s="208" t="s">
        <v>287</v>
      </c>
      <c r="R26798" s="200"/>
    </row>
    <row r="26799" spans="1:18" ht="14.6" customHeight="1" thickBot="1" x14ac:dyDescent="0.55000000000000004">
      <c r="A26799" s="526"/>
      <c r="B26799" s="217">
        <f t="shared" si="46625"/>
        <v>849</v>
      </c>
      <c r="D26799" s="359" t="str">
        <f t="shared" ref="D26799" si="46697">INT((D26798-D$10559-1)/49+1)&amp;"/"&amp;MOD(INT((D26798-D$10559-1)/7),7)+1&amp;"/"&amp;MOD(D26798-D$10559-1,7)+1</f>
        <v>83/6/7</v>
      </c>
      <c r="E26799" s="214"/>
      <c r="F26799" s="197">
        <v>4</v>
      </c>
      <c r="G26799" s="209" t="s">
        <v>605</v>
      </c>
      <c r="R26799" s="200"/>
    </row>
    <row r="26800" spans="1:18" ht="14.6" customHeight="1" x14ac:dyDescent="0.5">
      <c r="A26800" s="524" t="s">
        <v>1279</v>
      </c>
      <c r="B26800" s="217" t="s">
        <v>1187</v>
      </c>
      <c r="D26800" s="360" t="str">
        <f t="shared" ref="D26800" si="46698">IF(MOD(D26798-D$10559-1,49)=0,"Jub",IF(MOD(D26798-D$10559,7)=0,"Sab","Yr"))&amp;" "&amp;IF(MOD(D26798-D$10559-1,49)=0,INT(D26798-D$10559-1)/49,"")</f>
        <v xml:space="preserve">Sab </v>
      </c>
      <c r="E26800" s="201">
        <f t="shared" ref="E26800" si="46699">E26796+1</f>
        <v>2619</v>
      </c>
      <c r="F26800" s="197">
        <v>1</v>
      </c>
      <c r="G26800" s="203" t="s">
        <v>288</v>
      </c>
      <c r="R26800" s="200"/>
    </row>
    <row r="26801" spans="1:18" ht="14.6" customHeight="1" x14ac:dyDescent="0.5">
      <c r="A26801" s="525" t="s">
        <v>1280</v>
      </c>
      <c r="B26801" s="202">
        <f t="shared" ref="B26801" si="46700">B26797+1</f>
        <v>3394</v>
      </c>
      <c r="D26801" s="361" t="str">
        <f t="shared" ref="D26801" si="46701">D26797</f>
        <v>Exodus</v>
      </c>
      <c r="E26801" s="212" t="str">
        <f t="shared" ref="E26801" si="46702">E26797</f>
        <v>AD</v>
      </c>
      <c r="F26801" s="197">
        <v>2</v>
      </c>
      <c r="G26801" s="206" t="s">
        <v>604</v>
      </c>
      <c r="R26801" s="200"/>
    </row>
    <row r="26802" spans="1:18" ht="14.6" customHeight="1" x14ac:dyDescent="0.5">
      <c r="A26802" s="523">
        <f t="shared" ref="A26802" si="46703">A26798+1</f>
        <v>3372</v>
      </c>
      <c r="B26802" s="216" t="str">
        <f t="shared" si="46634"/>
        <v>Olympiad</v>
      </c>
      <c r="D26802" s="359">
        <f t="shared" ref="D26802" si="46704">D26798+1</f>
        <v>4101</v>
      </c>
      <c r="E26802" s="212"/>
      <c r="F26802" s="197">
        <v>3</v>
      </c>
      <c r="G26802" s="208" t="s">
        <v>287</v>
      </c>
      <c r="R26802" s="200"/>
    </row>
    <row r="26803" spans="1:18" ht="14.6" customHeight="1" thickBot="1" x14ac:dyDescent="0.55000000000000004">
      <c r="A26803" s="526"/>
      <c r="B26803" s="217">
        <f t="shared" si="46634"/>
        <v>849</v>
      </c>
      <c r="D26803" s="217" t="str">
        <f t="shared" ref="D26803" si="46705">INT((D26802-D$10559-1)/49+1)&amp;"/"&amp;MOD(INT((D26802-D$10559-1)/7),7)+1&amp;"/"&amp;MOD(D26802-D$10559-1,7)+1</f>
        <v>83/7/1</v>
      </c>
      <c r="E26803" s="214"/>
      <c r="F26803" s="197">
        <v>4</v>
      </c>
      <c r="G26803" s="209" t="s">
        <v>605</v>
      </c>
      <c r="R26803" s="200"/>
    </row>
    <row r="26804" spans="1:18" ht="14.6" customHeight="1" x14ac:dyDescent="0.5">
      <c r="A26804" s="524" t="s">
        <v>1279</v>
      </c>
      <c r="B26804" s="217" t="s">
        <v>1188</v>
      </c>
      <c r="D26804" s="202" t="str">
        <f t="shared" ref="D26804" si="46706">IF(MOD(D26802-D$10559-1,49)=0,"Jub",IF(MOD(D26802-D$10559,7)=0,"Sab","Yr"))&amp;" "&amp;IF(MOD(D26802-D$10559-1,49)=0,INT(D26802-D$10559-1)/49,"")</f>
        <v xml:space="preserve">Yr </v>
      </c>
      <c r="E26804" s="201">
        <f t="shared" ref="E26804" si="46707">E26800+1</f>
        <v>2620</v>
      </c>
      <c r="F26804" s="197">
        <v>1</v>
      </c>
      <c r="G26804" s="203" t="s">
        <v>288</v>
      </c>
      <c r="R26804" s="200"/>
    </row>
    <row r="26805" spans="1:18" ht="14.6" customHeight="1" x14ac:dyDescent="0.5">
      <c r="A26805" s="525" t="s">
        <v>1280</v>
      </c>
      <c r="B26805" s="202">
        <f t="shared" ref="B26805" si="46708">B26801+1</f>
        <v>3395</v>
      </c>
      <c r="D26805" s="216" t="str">
        <f t="shared" ref="D26805" si="46709">D26801</f>
        <v>Exodus</v>
      </c>
      <c r="E26805" s="212" t="str">
        <f t="shared" ref="E26805" si="46710">E26801</f>
        <v>AD</v>
      </c>
      <c r="F26805" s="197">
        <v>2</v>
      </c>
      <c r="G26805" s="206" t="s">
        <v>604</v>
      </c>
      <c r="R26805" s="200"/>
    </row>
    <row r="26806" spans="1:18" ht="14.6" customHeight="1" x14ac:dyDescent="0.5">
      <c r="A26806" s="523">
        <f t="shared" ref="A26806" si="46711">A26802+1</f>
        <v>3373</v>
      </c>
      <c r="B26806" s="216" t="str">
        <f t="shared" si="46643"/>
        <v>Olympiad</v>
      </c>
      <c r="D26806" s="217">
        <f t="shared" ref="D26806" si="46712">D26802+1</f>
        <v>4102</v>
      </c>
      <c r="E26806" s="212"/>
      <c r="F26806" s="197">
        <v>3</v>
      </c>
      <c r="G26806" s="208" t="s">
        <v>287</v>
      </c>
      <c r="R26806" s="200"/>
    </row>
    <row r="26807" spans="1:18" ht="14.6" customHeight="1" thickBot="1" x14ac:dyDescent="0.55000000000000004">
      <c r="A26807" s="526"/>
      <c r="B26807" s="217">
        <f t="shared" si="46643"/>
        <v>849</v>
      </c>
      <c r="D26807" s="217" t="str">
        <f t="shared" ref="D26807" si="46713">INT((D26806-D$10559-1)/49+1)&amp;"/"&amp;MOD(INT((D26806-D$10559-1)/7),7)+1&amp;"/"&amp;MOD(D26806-D$10559-1,7)+1</f>
        <v>83/7/2</v>
      </c>
      <c r="E26807" s="214"/>
      <c r="F26807" s="197">
        <v>4</v>
      </c>
      <c r="G26807" s="209" t="s">
        <v>605</v>
      </c>
      <c r="R26807" s="200"/>
    </row>
    <row r="26808" spans="1:18" ht="14.6" customHeight="1" x14ac:dyDescent="0.5">
      <c r="A26808" s="524" t="s">
        <v>1279</v>
      </c>
      <c r="B26808" s="217" t="s">
        <v>1189</v>
      </c>
      <c r="D26808" s="202" t="str">
        <f t="shared" ref="D26808" si="46714">IF(MOD(D26806-D$10559-1,49)=0,"Jub",IF(MOD(D26806-D$10559,7)=0,"Sab","Yr"))&amp;" "&amp;IF(MOD(D26806-D$10559-1,49)=0,INT(D26806-D$10559-1)/49,"")</f>
        <v xml:space="preserve">Yr </v>
      </c>
      <c r="E26808" s="201">
        <f t="shared" ref="E26808" si="46715">E26804+1</f>
        <v>2621</v>
      </c>
      <c r="F26808" s="197">
        <v>1</v>
      </c>
      <c r="G26808" s="203" t="s">
        <v>288</v>
      </c>
      <c r="R26808" s="200"/>
    </row>
    <row r="26809" spans="1:18" ht="14.6" customHeight="1" x14ac:dyDescent="0.5">
      <c r="A26809" s="525" t="s">
        <v>1280</v>
      </c>
      <c r="B26809" s="202">
        <f t="shared" ref="B26809" si="46716">B26805+1</f>
        <v>3396</v>
      </c>
      <c r="D26809" s="216" t="str">
        <f t="shared" ref="D26809" si="46717">D26805</f>
        <v>Exodus</v>
      </c>
      <c r="E26809" s="212" t="str">
        <f t="shared" ref="E26809" si="46718">E26805</f>
        <v>AD</v>
      </c>
      <c r="F26809" s="197">
        <v>2</v>
      </c>
      <c r="G26809" s="206" t="s">
        <v>604</v>
      </c>
      <c r="R26809" s="200"/>
    </row>
    <row r="26810" spans="1:18" ht="14.6" customHeight="1" x14ac:dyDescent="0.5">
      <c r="A26810" s="523">
        <f t="shared" ref="A26810" si="46719">A26806+1</f>
        <v>3374</v>
      </c>
      <c r="B26810" s="216" t="str">
        <f t="shared" ref="B26810" si="46720">B26806</f>
        <v>Olympiad</v>
      </c>
      <c r="D26810" s="217">
        <f t="shared" ref="D26810" si="46721">D26806+1</f>
        <v>4103</v>
      </c>
      <c r="E26810" s="212"/>
      <c r="F26810" s="197">
        <v>3</v>
      </c>
      <c r="G26810" s="208" t="s">
        <v>287</v>
      </c>
      <c r="R26810" s="200"/>
    </row>
    <row r="26811" spans="1:18" ht="14.6" customHeight="1" thickBot="1" x14ac:dyDescent="0.55000000000000004">
      <c r="A26811" s="526"/>
      <c r="B26811" s="217">
        <f t="shared" ref="B26811" si="46722">B26807+1</f>
        <v>850</v>
      </c>
      <c r="D26811" s="217" t="str">
        <f t="shared" ref="D26811" si="46723">INT((D26810-D$10559-1)/49+1)&amp;"/"&amp;MOD(INT((D26810-D$10559-1)/7),7)+1&amp;"/"&amp;MOD(D26810-D$10559-1,7)+1</f>
        <v>83/7/3</v>
      </c>
      <c r="E26811" s="214"/>
      <c r="F26811" s="197">
        <v>4</v>
      </c>
      <c r="G26811" s="209" t="s">
        <v>605</v>
      </c>
      <c r="R26811" s="200"/>
    </row>
    <row r="26812" spans="1:18" ht="14.6" customHeight="1" x14ac:dyDescent="0.5">
      <c r="A26812" s="524" t="s">
        <v>1279</v>
      </c>
      <c r="B26812" s="217" t="s">
        <v>1186</v>
      </c>
      <c r="D26812" s="202" t="str">
        <f t="shared" ref="D26812" si="46724">IF(MOD(D26810-D$10559-1,49)=0,"Jub",IF(MOD(D26810-D$10559,7)=0,"Sab","Yr"))&amp;" "&amp;IF(MOD(D26810-D$10559-1,49)=0,INT(D26810-D$10559-1)/49,"")</f>
        <v xml:space="preserve">Yr </v>
      </c>
      <c r="E26812" s="201">
        <f t="shared" ref="E26812" si="46725">E26808+1</f>
        <v>2622</v>
      </c>
      <c r="F26812" s="197">
        <v>1</v>
      </c>
      <c r="G26812" s="203" t="s">
        <v>288</v>
      </c>
      <c r="R26812" s="200"/>
    </row>
    <row r="26813" spans="1:18" ht="14.6" customHeight="1" x14ac:dyDescent="0.5">
      <c r="A26813" s="525" t="s">
        <v>1280</v>
      </c>
      <c r="B26813" s="202">
        <f t="shared" ref="B26813" si="46726">B26809+1</f>
        <v>3397</v>
      </c>
      <c r="D26813" s="216" t="str">
        <f t="shared" ref="D26813" si="46727">D26809</f>
        <v>Exodus</v>
      </c>
      <c r="E26813" s="212" t="str">
        <f t="shared" ref="E26813" si="46728">E26809</f>
        <v>AD</v>
      </c>
      <c r="F26813" s="197">
        <v>2</v>
      </c>
      <c r="G26813" s="206" t="s">
        <v>604</v>
      </c>
      <c r="R26813" s="200"/>
    </row>
    <row r="26814" spans="1:18" ht="14.6" customHeight="1" x14ac:dyDescent="0.5">
      <c r="A26814" s="523">
        <f t="shared" ref="A26814" si="46729">A26810+1</f>
        <v>3375</v>
      </c>
      <c r="B26814" s="216" t="str">
        <f t="shared" si="46625"/>
        <v>Olympiad</v>
      </c>
      <c r="D26814" s="217">
        <f t="shared" ref="D26814" si="46730">D26810+1</f>
        <v>4104</v>
      </c>
      <c r="E26814" s="212"/>
      <c r="F26814" s="197">
        <v>3</v>
      </c>
      <c r="G26814" s="208" t="s">
        <v>287</v>
      </c>
      <c r="R26814" s="200"/>
    </row>
    <row r="26815" spans="1:18" ht="14.6" customHeight="1" thickBot="1" x14ac:dyDescent="0.55000000000000004">
      <c r="A26815" s="526"/>
      <c r="B26815" s="217">
        <f t="shared" si="46625"/>
        <v>850</v>
      </c>
      <c r="D26815" s="217" t="str">
        <f t="shared" ref="D26815" si="46731">INT((D26814-D$10559-1)/49+1)&amp;"/"&amp;MOD(INT((D26814-D$10559-1)/7),7)+1&amp;"/"&amp;MOD(D26814-D$10559-1,7)+1</f>
        <v>83/7/4</v>
      </c>
      <c r="E26815" s="214"/>
      <c r="F26815" s="197">
        <v>4</v>
      </c>
      <c r="G26815" s="209" t="s">
        <v>605</v>
      </c>
      <c r="R26815" s="200"/>
    </row>
    <row r="26816" spans="1:18" ht="14.6" customHeight="1" x14ac:dyDescent="0.5">
      <c r="A26816" s="524" t="s">
        <v>1279</v>
      </c>
      <c r="B26816" s="217" t="s">
        <v>1187</v>
      </c>
      <c r="D26816" s="202" t="str">
        <f t="shared" ref="D26816" si="46732">IF(MOD(D26814-D$10559-1,49)=0,"Jub",IF(MOD(D26814-D$10559,7)=0,"Sab","Yr"))&amp;" "&amp;IF(MOD(D26814-D$10559-1,49)=0,INT(D26814-D$10559-1)/49,"")</f>
        <v xml:space="preserve">Yr </v>
      </c>
      <c r="E26816" s="201">
        <f t="shared" ref="E26816" si="46733">E26812+1</f>
        <v>2623</v>
      </c>
      <c r="F26816" s="197">
        <v>1</v>
      </c>
      <c r="G26816" s="203" t="s">
        <v>288</v>
      </c>
      <c r="R26816" s="200"/>
    </row>
    <row r="26817" spans="1:18" ht="14.6" customHeight="1" x14ac:dyDescent="0.5">
      <c r="A26817" s="525" t="s">
        <v>1280</v>
      </c>
      <c r="B26817" s="202">
        <f t="shared" ref="B26817" si="46734">B26813+1</f>
        <v>3398</v>
      </c>
      <c r="D26817" s="216" t="str">
        <f t="shared" ref="D26817" si="46735">D26813</f>
        <v>Exodus</v>
      </c>
      <c r="E26817" s="212" t="str">
        <f t="shared" ref="E26817" si="46736">E26813</f>
        <v>AD</v>
      </c>
      <c r="F26817" s="197">
        <v>2</v>
      </c>
      <c r="G26817" s="206" t="s">
        <v>604</v>
      </c>
      <c r="R26817" s="200"/>
    </row>
    <row r="26818" spans="1:18" ht="14.6" customHeight="1" x14ac:dyDescent="0.5">
      <c r="A26818" s="523">
        <f t="shared" ref="A26818" si="46737">A26814+1</f>
        <v>3376</v>
      </c>
      <c r="B26818" s="216" t="str">
        <f t="shared" si="46634"/>
        <v>Olympiad</v>
      </c>
      <c r="D26818" s="217">
        <f t="shared" ref="D26818" si="46738">D26814+1</f>
        <v>4105</v>
      </c>
      <c r="E26818" s="212"/>
      <c r="F26818" s="197">
        <v>3</v>
      </c>
      <c r="G26818" s="208" t="s">
        <v>287</v>
      </c>
      <c r="R26818" s="200"/>
    </row>
    <row r="26819" spans="1:18" ht="14.6" customHeight="1" thickBot="1" x14ac:dyDescent="0.55000000000000004">
      <c r="A26819" s="526"/>
      <c r="B26819" s="217">
        <f t="shared" si="46634"/>
        <v>850</v>
      </c>
      <c r="D26819" s="217" t="str">
        <f t="shared" ref="D26819" si="46739">INT((D26818-D$10559-1)/49+1)&amp;"/"&amp;MOD(INT((D26818-D$10559-1)/7),7)+1&amp;"/"&amp;MOD(D26818-D$10559-1,7)+1</f>
        <v>83/7/5</v>
      </c>
      <c r="E26819" s="214"/>
      <c r="F26819" s="197">
        <v>4</v>
      </c>
      <c r="G26819" s="209" t="s">
        <v>605</v>
      </c>
      <c r="R26819" s="200"/>
    </row>
    <row r="26820" spans="1:18" ht="14.6" customHeight="1" x14ac:dyDescent="0.5">
      <c r="A26820" s="524" t="s">
        <v>1279</v>
      </c>
      <c r="B26820" s="217" t="s">
        <v>1188</v>
      </c>
      <c r="D26820" s="202" t="str">
        <f t="shared" ref="D26820" si="46740">IF(MOD(D26818-D$10559-1,49)=0,"Jub",IF(MOD(D26818-D$10559,7)=0,"Sab","Yr"))&amp;" "&amp;IF(MOD(D26818-D$10559-1,49)=0,INT(D26818-D$10559-1)/49,"")</f>
        <v xml:space="preserve">Yr </v>
      </c>
      <c r="E26820" s="201">
        <f t="shared" ref="E26820" si="46741">E26816+1</f>
        <v>2624</v>
      </c>
      <c r="F26820" s="197">
        <v>1</v>
      </c>
      <c r="G26820" s="203" t="s">
        <v>288</v>
      </c>
      <c r="R26820" s="200"/>
    </row>
    <row r="26821" spans="1:18" ht="14.6" customHeight="1" x14ac:dyDescent="0.5">
      <c r="A26821" s="525" t="s">
        <v>1280</v>
      </c>
      <c r="B26821" s="202">
        <f t="shared" ref="B26821" si="46742">B26817+1</f>
        <v>3399</v>
      </c>
      <c r="D26821" s="216" t="str">
        <f t="shared" ref="D26821" si="46743">D26817</f>
        <v>Exodus</v>
      </c>
      <c r="E26821" s="212" t="str">
        <f t="shared" ref="E26821" si="46744">E26817</f>
        <v>AD</v>
      </c>
      <c r="F26821" s="197">
        <v>2</v>
      </c>
      <c r="G26821" s="206" t="s">
        <v>604</v>
      </c>
      <c r="R26821" s="200"/>
    </row>
    <row r="26822" spans="1:18" ht="14.6" customHeight="1" x14ac:dyDescent="0.5">
      <c r="A26822" s="523">
        <f t="shared" ref="A26822" si="46745">A26818+1</f>
        <v>3377</v>
      </c>
      <c r="B26822" s="216" t="str">
        <f t="shared" si="46643"/>
        <v>Olympiad</v>
      </c>
      <c r="D26822" s="217">
        <f t="shared" ref="D26822" si="46746">D26818+1</f>
        <v>4106</v>
      </c>
      <c r="E26822" s="212"/>
      <c r="F26822" s="197">
        <v>3</v>
      </c>
      <c r="G26822" s="208" t="s">
        <v>287</v>
      </c>
      <c r="R26822" s="200"/>
    </row>
    <row r="26823" spans="1:18" ht="14.6" customHeight="1" thickBot="1" x14ac:dyDescent="0.55000000000000004">
      <c r="A26823" s="526"/>
      <c r="B26823" s="217">
        <f t="shared" si="46643"/>
        <v>850</v>
      </c>
      <c r="D26823" s="217" t="str">
        <f t="shared" ref="D26823" si="46747">INT((D26822-D$10559-1)/49+1)&amp;"/"&amp;MOD(INT((D26822-D$10559-1)/7),7)+1&amp;"/"&amp;MOD(D26822-D$10559-1,7)+1</f>
        <v>83/7/6</v>
      </c>
      <c r="E26823" s="214"/>
      <c r="F26823" s="197">
        <v>4</v>
      </c>
      <c r="G26823" s="209" t="s">
        <v>605</v>
      </c>
      <c r="R26823" s="200"/>
    </row>
    <row r="26824" spans="1:18" ht="14.6" customHeight="1" x14ac:dyDescent="0.5">
      <c r="A26824" s="524" t="s">
        <v>1279</v>
      </c>
      <c r="B26824" s="217" t="s">
        <v>1189</v>
      </c>
      <c r="D26824" s="202" t="str">
        <f t="shared" ref="D26824" si="46748">IF(MOD(D26822-D$10559-1,49)=0,"Jub",IF(MOD(D26822-D$10559,7)=0,"Sab","Yr"))&amp;" "&amp;IF(MOD(D26822-D$10559-1,49)=0,INT(D26822-D$10559-1)/49,"")</f>
        <v xml:space="preserve">Yr </v>
      </c>
      <c r="E26824" s="201">
        <f t="shared" ref="E26824" si="46749">E26820+1</f>
        <v>2625</v>
      </c>
      <c r="F26824" s="197">
        <v>1</v>
      </c>
      <c r="G26824" s="203" t="s">
        <v>288</v>
      </c>
      <c r="R26824" s="200"/>
    </row>
    <row r="26825" spans="1:18" ht="14.6" customHeight="1" x14ac:dyDescent="0.5">
      <c r="A26825" s="525" t="s">
        <v>1280</v>
      </c>
      <c r="B26825" s="202">
        <f t="shared" ref="B26825" si="46750">B26821+1</f>
        <v>3400</v>
      </c>
      <c r="D26825" s="216" t="str">
        <f t="shared" ref="D26825" si="46751">D26821</f>
        <v>Exodus</v>
      </c>
      <c r="E26825" s="212" t="str">
        <f t="shared" ref="E26825" si="46752">E26821</f>
        <v>AD</v>
      </c>
      <c r="F26825" s="197">
        <v>2</v>
      </c>
      <c r="G26825" s="206" t="s">
        <v>604</v>
      </c>
      <c r="R26825" s="200"/>
    </row>
    <row r="26826" spans="1:18" ht="14.6" customHeight="1" x14ac:dyDescent="0.5">
      <c r="A26826" s="523">
        <f t="shared" ref="A26826" si="46753">A26822+1</f>
        <v>3378</v>
      </c>
      <c r="B26826" s="216" t="str">
        <f t="shared" ref="B26826" si="46754">B26822</f>
        <v>Olympiad</v>
      </c>
      <c r="D26826" s="217">
        <f t="shared" ref="D26826" si="46755">D26822+1</f>
        <v>4107</v>
      </c>
      <c r="E26826" s="212"/>
      <c r="F26826" s="197">
        <v>3</v>
      </c>
      <c r="G26826" s="208" t="s">
        <v>287</v>
      </c>
      <c r="R26826" s="200"/>
    </row>
    <row r="26827" spans="1:18" ht="14.6" customHeight="1" thickBot="1" x14ac:dyDescent="0.55000000000000004">
      <c r="A26827" s="526"/>
      <c r="B26827" s="217">
        <f t="shared" ref="B26827" si="46756">B26823+1</f>
        <v>851</v>
      </c>
      <c r="D26827" s="359" t="str">
        <f t="shared" ref="D26827" si="46757">INT((D26826-D$10559-1)/49+1)&amp;"/"&amp;MOD(INT((D26826-D$10559-1)/7),7)+1&amp;"/"&amp;MOD(D26826-D$10559-1,7)+1</f>
        <v>83/7/7</v>
      </c>
      <c r="E26827" s="214"/>
      <c r="F26827" s="197">
        <v>4</v>
      </c>
      <c r="G26827" s="209" t="s">
        <v>605</v>
      </c>
      <c r="R26827" s="200"/>
    </row>
    <row r="26828" spans="1:18" ht="14.6" customHeight="1" x14ac:dyDescent="0.5">
      <c r="A26828" s="524" t="s">
        <v>1279</v>
      </c>
      <c r="B26828" s="217" t="s">
        <v>1186</v>
      </c>
      <c r="D26828" s="360" t="str">
        <f t="shared" ref="D26828" si="46758">IF(MOD(D26826-D$10559-1,49)=0,"Jub",IF(MOD(D26826-D$10559,7)=0,"Sab","Yr"))&amp;" "&amp;IF(MOD(D26826-D$10559-1,49)=0,INT(D26826-D$10559-1)/49,"")</f>
        <v xml:space="preserve">Sab </v>
      </c>
      <c r="E26828" s="201">
        <f t="shared" ref="E26828" si="46759">E26824+1</f>
        <v>2626</v>
      </c>
      <c r="F26828" s="197">
        <v>1</v>
      </c>
      <c r="G26828" s="203" t="s">
        <v>288</v>
      </c>
      <c r="R26828" s="200"/>
    </row>
    <row r="26829" spans="1:18" ht="14.6" customHeight="1" x14ac:dyDescent="0.5">
      <c r="A26829" s="525" t="s">
        <v>1280</v>
      </c>
      <c r="B26829" s="202">
        <f t="shared" ref="B26829" si="46760">B26825+1</f>
        <v>3401</v>
      </c>
      <c r="D26829" s="361" t="str">
        <f t="shared" ref="D26829" si="46761">D26825</f>
        <v>Exodus</v>
      </c>
      <c r="E26829" s="212" t="str">
        <f t="shared" ref="E26829" si="46762">E26825</f>
        <v>AD</v>
      </c>
      <c r="F26829" s="197">
        <v>2</v>
      </c>
      <c r="G26829" s="206" t="s">
        <v>604</v>
      </c>
      <c r="R26829" s="200"/>
    </row>
    <row r="26830" spans="1:18" ht="14.6" customHeight="1" x14ac:dyDescent="0.5">
      <c r="A26830" s="523">
        <f t="shared" ref="A26830" si="46763">A26826+1</f>
        <v>3379</v>
      </c>
      <c r="B26830" s="216" t="str">
        <f t="shared" ref="B26830:B26879" si="46764">B26826</f>
        <v>Olympiad</v>
      </c>
      <c r="D26830" s="359">
        <f t="shared" ref="D26830" si="46765">D26826+1</f>
        <v>4108</v>
      </c>
      <c r="E26830" s="212"/>
      <c r="F26830" s="197">
        <v>3</v>
      </c>
      <c r="G26830" s="208" t="s">
        <v>287</v>
      </c>
      <c r="R26830" s="200"/>
    </row>
    <row r="26831" spans="1:18" ht="14.6" customHeight="1" thickBot="1" x14ac:dyDescent="0.55000000000000004">
      <c r="A26831" s="526"/>
      <c r="B26831" s="217">
        <f t="shared" si="46764"/>
        <v>851</v>
      </c>
      <c r="D26831" s="356" t="str">
        <f t="shared" ref="D26831" si="46766">INT((D26830-D$10559-1)/49+1)&amp;"/"&amp;MOD(INT((D26830-D$10559-1)/7),7)+1&amp;"/"&amp;MOD(D26830-D$10559-1,7)+1</f>
        <v>84/1/1</v>
      </c>
      <c r="E26831" s="214"/>
      <c r="F26831" s="197">
        <v>4</v>
      </c>
      <c r="G26831" s="209" t="s">
        <v>605</v>
      </c>
      <c r="R26831" s="200"/>
    </row>
    <row r="26832" spans="1:18" ht="14.6" customHeight="1" x14ac:dyDescent="0.5">
      <c r="A26832" s="524" t="s">
        <v>1279</v>
      </c>
      <c r="B26832" s="217" t="s">
        <v>1187</v>
      </c>
      <c r="D26832" s="357" t="str">
        <f t="shared" ref="D26832" si="46767">IF(MOD(D26830-D$10559-1,49)=0,"Jub",IF(MOD(D26830-D$10559,7)=0,"Sab","Yr"))&amp;" "&amp;IF(MOD(D26830-D$10559-1,49)=0,INT(D26830-D$10559-1)/49,"")</f>
        <v>Jub 83</v>
      </c>
      <c r="E26832" s="201">
        <f t="shared" ref="E26832" si="46768">E26828+1</f>
        <v>2627</v>
      </c>
      <c r="F26832" s="197">
        <v>1</v>
      </c>
      <c r="G26832" s="203" t="s">
        <v>288</v>
      </c>
      <c r="R26832" s="200"/>
    </row>
    <row r="26833" spans="1:18" ht="14.6" customHeight="1" x14ac:dyDescent="0.5">
      <c r="A26833" s="525" t="s">
        <v>1280</v>
      </c>
      <c r="B26833" s="202">
        <f t="shared" ref="B26833" si="46769">B26829+1</f>
        <v>3402</v>
      </c>
      <c r="D26833" s="358" t="str">
        <f t="shared" ref="D26833" si="46770">D26829</f>
        <v>Exodus</v>
      </c>
      <c r="E26833" s="212" t="str">
        <f t="shared" ref="E26833" si="46771">E26829</f>
        <v>AD</v>
      </c>
      <c r="F26833" s="197">
        <v>2</v>
      </c>
      <c r="G26833" s="206" t="s">
        <v>604</v>
      </c>
      <c r="R26833" s="200"/>
    </row>
    <row r="26834" spans="1:18" ht="14.6" customHeight="1" x14ac:dyDescent="0.5">
      <c r="A26834" s="523">
        <f t="shared" ref="A26834" si="46772">A26830+1</f>
        <v>3380</v>
      </c>
      <c r="B26834" s="216" t="str">
        <f t="shared" ref="B26834:B26883" si="46773">B26830</f>
        <v>Olympiad</v>
      </c>
      <c r="D26834" s="356">
        <f t="shared" ref="D26834" si="46774">D26830+1</f>
        <v>4109</v>
      </c>
      <c r="E26834" s="212"/>
      <c r="F26834" s="197">
        <v>3</v>
      </c>
      <c r="G26834" s="208" t="s">
        <v>287</v>
      </c>
      <c r="R26834" s="200"/>
    </row>
    <row r="26835" spans="1:18" ht="14.6" customHeight="1" thickBot="1" x14ac:dyDescent="0.55000000000000004">
      <c r="A26835" s="526"/>
      <c r="B26835" s="217">
        <f t="shared" si="46773"/>
        <v>851</v>
      </c>
      <c r="D26835" s="217" t="str">
        <f t="shared" ref="D26835" si="46775">INT((D26834-D$10559-1)/49+1)&amp;"/"&amp;MOD(INT((D26834-D$10559-1)/7),7)+1&amp;"/"&amp;MOD(D26834-D$10559-1,7)+1</f>
        <v>84/1/2</v>
      </c>
      <c r="E26835" s="214"/>
      <c r="F26835" s="197">
        <v>4</v>
      </c>
      <c r="G26835" s="209" t="s">
        <v>605</v>
      </c>
      <c r="R26835" s="200"/>
    </row>
    <row r="26836" spans="1:18" ht="14.6" customHeight="1" x14ac:dyDescent="0.5">
      <c r="A26836" s="524" t="s">
        <v>1279</v>
      </c>
      <c r="B26836" s="217" t="s">
        <v>1188</v>
      </c>
      <c r="D26836" s="202" t="str">
        <f t="shared" ref="D26836" si="46776">IF(MOD(D26834-D$10559-1,49)=0,"Jub",IF(MOD(D26834-D$10559,7)=0,"Sab","Yr"))&amp;" "&amp;IF(MOD(D26834-D$10559-1,49)=0,INT(D26834-D$10559-1)/49,"")</f>
        <v xml:space="preserve">Yr </v>
      </c>
      <c r="E26836" s="201">
        <f t="shared" ref="E26836" si="46777">E26832+1</f>
        <v>2628</v>
      </c>
      <c r="F26836" s="197">
        <v>1</v>
      </c>
      <c r="G26836" s="203" t="s">
        <v>288</v>
      </c>
      <c r="R26836" s="200"/>
    </row>
    <row r="26837" spans="1:18" ht="14.6" customHeight="1" x14ac:dyDescent="0.5">
      <c r="A26837" s="525" t="s">
        <v>1280</v>
      </c>
      <c r="B26837" s="202">
        <f t="shared" ref="B26837" si="46778">B26833+1</f>
        <v>3403</v>
      </c>
      <c r="D26837" s="216" t="str">
        <f t="shared" ref="D26837" si="46779">D26833</f>
        <v>Exodus</v>
      </c>
      <c r="E26837" s="212" t="str">
        <f t="shared" ref="E26837" si="46780">E26833</f>
        <v>AD</v>
      </c>
      <c r="F26837" s="197">
        <v>2</v>
      </c>
      <c r="G26837" s="206" t="s">
        <v>604</v>
      </c>
      <c r="R26837" s="200"/>
    </row>
    <row r="26838" spans="1:18" ht="14.6" customHeight="1" x14ac:dyDescent="0.5">
      <c r="A26838" s="523">
        <f t="shared" ref="A26838" si="46781">A26834+1</f>
        <v>3381</v>
      </c>
      <c r="B26838" s="216" t="str">
        <f t="shared" ref="B26838:B26887" si="46782">B26834</f>
        <v>Olympiad</v>
      </c>
      <c r="D26838" s="217">
        <f t="shared" ref="D26838" si="46783">D26834+1</f>
        <v>4110</v>
      </c>
      <c r="E26838" s="212"/>
      <c r="F26838" s="197">
        <v>3</v>
      </c>
      <c r="G26838" s="208" t="s">
        <v>287</v>
      </c>
      <c r="R26838" s="200"/>
    </row>
    <row r="26839" spans="1:18" ht="14.6" customHeight="1" thickBot="1" x14ac:dyDescent="0.55000000000000004">
      <c r="A26839" s="526"/>
      <c r="B26839" s="217">
        <f t="shared" si="46782"/>
        <v>851</v>
      </c>
      <c r="D26839" s="217" t="str">
        <f t="shared" ref="D26839" si="46784">INT((D26838-D$10559-1)/49+1)&amp;"/"&amp;MOD(INT((D26838-D$10559-1)/7),7)+1&amp;"/"&amp;MOD(D26838-D$10559-1,7)+1</f>
        <v>84/1/3</v>
      </c>
      <c r="E26839" s="214"/>
      <c r="F26839" s="197">
        <v>4</v>
      </c>
      <c r="G26839" s="209" t="s">
        <v>605</v>
      </c>
      <c r="R26839" s="200"/>
    </row>
    <row r="26840" spans="1:18" ht="14.6" customHeight="1" x14ac:dyDescent="0.5">
      <c r="A26840" s="524" t="s">
        <v>1279</v>
      </c>
      <c r="B26840" s="217" t="s">
        <v>1189</v>
      </c>
      <c r="D26840" s="202" t="str">
        <f t="shared" ref="D26840" si="46785">IF(MOD(D26838-D$10559-1,49)=0,"Jub",IF(MOD(D26838-D$10559,7)=0,"Sab","Yr"))&amp;" "&amp;IF(MOD(D26838-D$10559-1,49)=0,INT(D26838-D$10559-1)/49,"")</f>
        <v xml:space="preserve">Yr </v>
      </c>
      <c r="E26840" s="201">
        <f t="shared" ref="E26840" si="46786">E26836+1</f>
        <v>2629</v>
      </c>
      <c r="F26840" s="197">
        <v>1</v>
      </c>
      <c r="G26840" s="203" t="s">
        <v>288</v>
      </c>
      <c r="R26840" s="200"/>
    </row>
    <row r="26841" spans="1:18" ht="14.6" customHeight="1" x14ac:dyDescent="0.5">
      <c r="A26841" s="525" t="s">
        <v>1280</v>
      </c>
      <c r="B26841" s="202">
        <f t="shared" ref="B26841" si="46787">B26837+1</f>
        <v>3404</v>
      </c>
      <c r="D26841" s="216" t="str">
        <f t="shared" ref="D26841" si="46788">D26837</f>
        <v>Exodus</v>
      </c>
      <c r="E26841" s="212" t="str">
        <f t="shared" ref="E26841" si="46789">E26837</f>
        <v>AD</v>
      </c>
      <c r="F26841" s="197">
        <v>2</v>
      </c>
      <c r="G26841" s="206" t="s">
        <v>604</v>
      </c>
      <c r="R26841" s="200"/>
    </row>
    <row r="26842" spans="1:18" ht="14.6" customHeight="1" x14ac:dyDescent="0.5">
      <c r="A26842" s="523">
        <f t="shared" ref="A26842" si="46790">A26838+1</f>
        <v>3382</v>
      </c>
      <c r="B26842" s="216" t="str">
        <f t="shared" ref="B26842" si="46791">B26838</f>
        <v>Olympiad</v>
      </c>
      <c r="D26842" s="217">
        <f t="shared" ref="D26842" si="46792">D26838+1</f>
        <v>4111</v>
      </c>
      <c r="E26842" s="212"/>
      <c r="F26842" s="197">
        <v>3</v>
      </c>
      <c r="G26842" s="208" t="s">
        <v>287</v>
      </c>
      <c r="R26842" s="200"/>
    </row>
    <row r="26843" spans="1:18" ht="14.6" customHeight="1" thickBot="1" x14ac:dyDescent="0.55000000000000004">
      <c r="A26843" s="526"/>
      <c r="B26843" s="217">
        <f t="shared" ref="B26843" si="46793">B26839+1</f>
        <v>852</v>
      </c>
      <c r="D26843" s="217" t="str">
        <f t="shared" ref="D26843" si="46794">INT((D26842-D$10559-1)/49+1)&amp;"/"&amp;MOD(INT((D26842-D$10559-1)/7),7)+1&amp;"/"&amp;MOD(D26842-D$10559-1,7)+1</f>
        <v>84/1/4</v>
      </c>
      <c r="E26843" s="214"/>
      <c r="F26843" s="197">
        <v>4</v>
      </c>
      <c r="G26843" s="209" t="s">
        <v>605</v>
      </c>
      <c r="R26843" s="200"/>
    </row>
    <row r="26844" spans="1:18" ht="14.6" customHeight="1" x14ac:dyDescent="0.5">
      <c r="A26844" s="524" t="s">
        <v>1279</v>
      </c>
      <c r="B26844" s="217" t="s">
        <v>1186</v>
      </c>
      <c r="D26844" s="202" t="str">
        <f t="shared" ref="D26844" si="46795">IF(MOD(D26842-D$10559-1,49)=0,"Jub",IF(MOD(D26842-D$10559,7)=0,"Sab","Yr"))&amp;" "&amp;IF(MOD(D26842-D$10559-1,49)=0,INT(D26842-D$10559-1)/49,"")</f>
        <v xml:space="preserve">Yr </v>
      </c>
      <c r="E26844" s="201">
        <f t="shared" ref="E26844" si="46796">E26840+1</f>
        <v>2630</v>
      </c>
      <c r="F26844" s="197">
        <v>1</v>
      </c>
      <c r="G26844" s="203" t="s">
        <v>288</v>
      </c>
      <c r="R26844" s="200"/>
    </row>
    <row r="26845" spans="1:18" ht="14.6" customHeight="1" x14ac:dyDescent="0.5">
      <c r="A26845" s="525" t="s">
        <v>1280</v>
      </c>
      <c r="B26845" s="202">
        <f t="shared" ref="B26845" si="46797">B26841+1</f>
        <v>3405</v>
      </c>
      <c r="D26845" s="216" t="str">
        <f t="shared" ref="D26845" si="46798">D26841</f>
        <v>Exodus</v>
      </c>
      <c r="E26845" s="212" t="str">
        <f t="shared" ref="E26845" si="46799">E26841</f>
        <v>AD</v>
      </c>
      <c r="F26845" s="197">
        <v>2</v>
      </c>
      <c r="G26845" s="206" t="s">
        <v>604</v>
      </c>
      <c r="R26845" s="200"/>
    </row>
    <row r="26846" spans="1:18" ht="14.6" customHeight="1" x14ac:dyDescent="0.5">
      <c r="A26846" s="523">
        <f t="shared" ref="A26846" si="46800">A26842+1</f>
        <v>3383</v>
      </c>
      <c r="B26846" s="216" t="str">
        <f t="shared" si="46764"/>
        <v>Olympiad</v>
      </c>
      <c r="D26846" s="217">
        <f t="shared" ref="D26846" si="46801">D26842+1</f>
        <v>4112</v>
      </c>
      <c r="E26846" s="212"/>
      <c r="F26846" s="197">
        <v>3</v>
      </c>
      <c r="G26846" s="208" t="s">
        <v>287</v>
      </c>
      <c r="R26846" s="200"/>
    </row>
    <row r="26847" spans="1:18" ht="14.6" customHeight="1" thickBot="1" x14ac:dyDescent="0.55000000000000004">
      <c r="A26847" s="526"/>
      <c r="B26847" s="217">
        <f t="shared" si="46764"/>
        <v>852</v>
      </c>
      <c r="D26847" s="217" t="str">
        <f t="shared" ref="D26847" si="46802">INT((D26846-D$10559-1)/49+1)&amp;"/"&amp;MOD(INT((D26846-D$10559-1)/7),7)+1&amp;"/"&amp;MOD(D26846-D$10559-1,7)+1</f>
        <v>84/1/5</v>
      </c>
      <c r="E26847" s="214"/>
      <c r="F26847" s="197">
        <v>4</v>
      </c>
      <c r="G26847" s="209" t="s">
        <v>605</v>
      </c>
      <c r="R26847" s="200"/>
    </row>
    <row r="26848" spans="1:18" ht="14.6" customHeight="1" x14ac:dyDescent="0.5">
      <c r="A26848" s="524" t="s">
        <v>1279</v>
      </c>
      <c r="B26848" s="217" t="s">
        <v>1187</v>
      </c>
      <c r="D26848" s="202" t="str">
        <f t="shared" ref="D26848" si="46803">IF(MOD(D26846-D$10559-1,49)=0,"Jub",IF(MOD(D26846-D$10559,7)=0,"Sab","Yr"))&amp;" "&amp;IF(MOD(D26846-D$10559-1,49)=0,INT(D26846-D$10559-1)/49,"")</f>
        <v xml:space="preserve">Yr </v>
      </c>
      <c r="E26848" s="201">
        <f t="shared" ref="E26848" si="46804">E26844+1</f>
        <v>2631</v>
      </c>
      <c r="F26848" s="197">
        <v>1</v>
      </c>
      <c r="G26848" s="203" t="s">
        <v>288</v>
      </c>
      <c r="R26848" s="200"/>
    </row>
    <row r="26849" spans="1:18" ht="14.6" customHeight="1" x14ac:dyDescent="0.5">
      <c r="A26849" s="525" t="s">
        <v>1280</v>
      </c>
      <c r="B26849" s="202">
        <f t="shared" ref="B26849" si="46805">B26845+1</f>
        <v>3406</v>
      </c>
      <c r="D26849" s="216" t="str">
        <f t="shared" ref="D26849" si="46806">D26845</f>
        <v>Exodus</v>
      </c>
      <c r="E26849" s="212" t="str">
        <f t="shared" ref="E26849" si="46807">E26845</f>
        <v>AD</v>
      </c>
      <c r="F26849" s="197">
        <v>2</v>
      </c>
      <c r="G26849" s="206" t="s">
        <v>604</v>
      </c>
      <c r="R26849" s="200"/>
    </row>
    <row r="26850" spans="1:18" ht="14.6" customHeight="1" x14ac:dyDescent="0.5">
      <c r="A26850" s="523">
        <f t="shared" ref="A26850" si="46808">A26846+1</f>
        <v>3384</v>
      </c>
      <c r="B26850" s="216" t="str">
        <f t="shared" si="46773"/>
        <v>Olympiad</v>
      </c>
      <c r="D26850" s="217">
        <f t="shared" ref="D26850" si="46809">D26846+1</f>
        <v>4113</v>
      </c>
      <c r="E26850" s="212"/>
      <c r="F26850" s="197">
        <v>3</v>
      </c>
      <c r="G26850" s="208" t="s">
        <v>287</v>
      </c>
      <c r="R26850" s="200"/>
    </row>
    <row r="26851" spans="1:18" ht="14.6" customHeight="1" thickBot="1" x14ac:dyDescent="0.55000000000000004">
      <c r="A26851" s="526"/>
      <c r="B26851" s="217">
        <f t="shared" si="46773"/>
        <v>852</v>
      </c>
      <c r="D26851" s="217" t="str">
        <f t="shared" ref="D26851" si="46810">INT((D26850-D$10559-1)/49+1)&amp;"/"&amp;MOD(INT((D26850-D$10559-1)/7),7)+1&amp;"/"&amp;MOD(D26850-D$10559-1,7)+1</f>
        <v>84/1/6</v>
      </c>
      <c r="E26851" s="214"/>
      <c r="F26851" s="197">
        <v>4</v>
      </c>
      <c r="G26851" s="209" t="s">
        <v>605</v>
      </c>
      <c r="R26851" s="200"/>
    </row>
    <row r="26852" spans="1:18" ht="14.6" customHeight="1" x14ac:dyDescent="0.5">
      <c r="A26852" s="524" t="s">
        <v>1279</v>
      </c>
      <c r="B26852" s="217" t="s">
        <v>1188</v>
      </c>
      <c r="D26852" s="202" t="str">
        <f t="shared" ref="D26852" si="46811">IF(MOD(D26850-D$10559-1,49)=0,"Jub",IF(MOD(D26850-D$10559,7)=0,"Sab","Yr"))&amp;" "&amp;IF(MOD(D26850-D$10559-1,49)=0,INT(D26850-D$10559-1)/49,"")</f>
        <v xml:space="preserve">Yr </v>
      </c>
      <c r="E26852" s="201">
        <f t="shared" ref="E26852" si="46812">E26848+1</f>
        <v>2632</v>
      </c>
      <c r="F26852" s="197">
        <v>1</v>
      </c>
      <c r="G26852" s="203" t="s">
        <v>288</v>
      </c>
      <c r="R26852" s="200"/>
    </row>
    <row r="26853" spans="1:18" ht="14.6" customHeight="1" x14ac:dyDescent="0.5">
      <c r="A26853" s="525" t="s">
        <v>1280</v>
      </c>
      <c r="B26853" s="202">
        <f t="shared" ref="B26853" si="46813">B26849+1</f>
        <v>3407</v>
      </c>
      <c r="D26853" s="216" t="str">
        <f t="shared" ref="D26853" si="46814">D26849</f>
        <v>Exodus</v>
      </c>
      <c r="E26853" s="212" t="str">
        <f t="shared" ref="E26853" si="46815">E26849</f>
        <v>AD</v>
      </c>
      <c r="F26853" s="197">
        <v>2</v>
      </c>
      <c r="G26853" s="206" t="s">
        <v>604</v>
      </c>
      <c r="R26853" s="200"/>
    </row>
    <row r="26854" spans="1:18" ht="14.6" customHeight="1" x14ac:dyDescent="0.5">
      <c r="A26854" s="523">
        <f t="shared" ref="A26854" si="46816">A26850+1</f>
        <v>3385</v>
      </c>
      <c r="B26854" s="216" t="str">
        <f t="shared" si="46782"/>
        <v>Olympiad</v>
      </c>
      <c r="D26854" s="217">
        <f t="shared" ref="D26854" si="46817">D26850+1</f>
        <v>4114</v>
      </c>
      <c r="E26854" s="212"/>
      <c r="F26854" s="197">
        <v>3</v>
      </c>
      <c r="G26854" s="208" t="s">
        <v>287</v>
      </c>
      <c r="R26854" s="200"/>
    </row>
    <row r="26855" spans="1:18" ht="14.6" customHeight="1" thickBot="1" x14ac:dyDescent="0.55000000000000004">
      <c r="A26855" s="526"/>
      <c r="B26855" s="217">
        <f t="shared" si="46782"/>
        <v>852</v>
      </c>
      <c r="D26855" s="359" t="str">
        <f t="shared" ref="D26855" si="46818">INT((D26854-D$10559-1)/49+1)&amp;"/"&amp;MOD(INT((D26854-D$10559-1)/7),7)+1&amp;"/"&amp;MOD(D26854-D$10559-1,7)+1</f>
        <v>84/1/7</v>
      </c>
      <c r="E26855" s="214"/>
      <c r="F26855" s="197">
        <v>4</v>
      </c>
      <c r="G26855" s="209" t="s">
        <v>605</v>
      </c>
      <c r="R26855" s="200"/>
    </row>
    <row r="26856" spans="1:18" ht="14.6" customHeight="1" x14ac:dyDescent="0.5">
      <c r="A26856" s="524" t="s">
        <v>1279</v>
      </c>
      <c r="B26856" s="217" t="s">
        <v>1189</v>
      </c>
      <c r="D26856" s="360" t="str">
        <f t="shared" ref="D26856" si="46819">IF(MOD(D26854-D$10559-1,49)=0,"Jub",IF(MOD(D26854-D$10559,7)=0,"Sab","Yr"))&amp;" "&amp;IF(MOD(D26854-D$10559-1,49)=0,INT(D26854-D$10559-1)/49,"")</f>
        <v xml:space="preserve">Sab </v>
      </c>
      <c r="E26856" s="201">
        <f t="shared" ref="E26856" si="46820">E26852+1</f>
        <v>2633</v>
      </c>
      <c r="F26856" s="197">
        <v>1</v>
      </c>
      <c r="G26856" s="203" t="s">
        <v>288</v>
      </c>
      <c r="R26856" s="200"/>
    </row>
    <row r="26857" spans="1:18" ht="14.6" customHeight="1" x14ac:dyDescent="0.5">
      <c r="A26857" s="525" t="s">
        <v>1280</v>
      </c>
      <c r="B26857" s="202">
        <f t="shared" ref="B26857" si="46821">B26853+1</f>
        <v>3408</v>
      </c>
      <c r="D26857" s="361" t="str">
        <f t="shared" ref="D26857" si="46822">D26853</f>
        <v>Exodus</v>
      </c>
      <c r="E26857" s="212" t="str">
        <f t="shared" ref="E26857" si="46823">E26853</f>
        <v>AD</v>
      </c>
      <c r="F26857" s="197">
        <v>2</v>
      </c>
      <c r="G26857" s="206" t="s">
        <v>604</v>
      </c>
      <c r="R26857" s="200"/>
    </row>
    <row r="26858" spans="1:18" ht="14.6" customHeight="1" x14ac:dyDescent="0.5">
      <c r="A26858" s="523">
        <f t="shared" ref="A26858" si="46824">A26854+1</f>
        <v>3386</v>
      </c>
      <c r="B26858" s="216" t="str">
        <f t="shared" ref="B26858" si="46825">B26854</f>
        <v>Olympiad</v>
      </c>
      <c r="D26858" s="359">
        <f t="shared" ref="D26858" si="46826">D26854+1</f>
        <v>4115</v>
      </c>
      <c r="E26858" s="212"/>
      <c r="F26858" s="197">
        <v>3</v>
      </c>
      <c r="G26858" s="208" t="s">
        <v>287</v>
      </c>
      <c r="R26858" s="200"/>
    </row>
    <row r="26859" spans="1:18" ht="14.6" customHeight="1" thickBot="1" x14ac:dyDescent="0.55000000000000004">
      <c r="A26859" s="526"/>
      <c r="B26859" s="217">
        <f t="shared" ref="B26859" si="46827">B26855+1</f>
        <v>853</v>
      </c>
      <c r="D26859" s="217" t="str">
        <f t="shared" ref="D26859" si="46828">INT((D26858-D$10559-1)/49+1)&amp;"/"&amp;MOD(INT((D26858-D$10559-1)/7),7)+1&amp;"/"&amp;MOD(D26858-D$10559-1,7)+1</f>
        <v>84/2/1</v>
      </c>
      <c r="E26859" s="214"/>
      <c r="F26859" s="197">
        <v>4</v>
      </c>
      <c r="G26859" s="209" t="s">
        <v>605</v>
      </c>
      <c r="R26859" s="200"/>
    </row>
    <row r="26860" spans="1:18" ht="14.6" customHeight="1" x14ac:dyDescent="0.5">
      <c r="A26860" s="524" t="s">
        <v>1279</v>
      </c>
      <c r="B26860" s="217" t="s">
        <v>1186</v>
      </c>
      <c r="D26860" s="202" t="str">
        <f t="shared" ref="D26860" si="46829">IF(MOD(D26858-D$10559-1,49)=0,"Jub",IF(MOD(D26858-D$10559,7)=0,"Sab","Yr"))&amp;" "&amp;IF(MOD(D26858-D$10559-1,49)=0,INT(D26858-D$10559-1)/49,"")</f>
        <v xml:space="preserve">Yr </v>
      </c>
      <c r="E26860" s="201">
        <f t="shared" ref="E26860" si="46830">E26856+1</f>
        <v>2634</v>
      </c>
      <c r="F26860" s="197">
        <v>1</v>
      </c>
      <c r="G26860" s="203" t="s">
        <v>288</v>
      </c>
      <c r="R26860" s="200"/>
    </row>
    <row r="26861" spans="1:18" ht="14.6" customHeight="1" x14ac:dyDescent="0.5">
      <c r="A26861" s="525" t="s">
        <v>1280</v>
      </c>
      <c r="B26861" s="202">
        <f t="shared" ref="B26861" si="46831">B26857+1</f>
        <v>3409</v>
      </c>
      <c r="D26861" s="216" t="str">
        <f t="shared" ref="D26861" si="46832">D26857</f>
        <v>Exodus</v>
      </c>
      <c r="E26861" s="212" t="str">
        <f t="shared" ref="E26861" si="46833">E26857</f>
        <v>AD</v>
      </c>
      <c r="F26861" s="197">
        <v>2</v>
      </c>
      <c r="G26861" s="206" t="s">
        <v>604</v>
      </c>
      <c r="R26861" s="200"/>
    </row>
    <row r="26862" spans="1:18" ht="14.6" customHeight="1" x14ac:dyDescent="0.5">
      <c r="A26862" s="523">
        <f t="shared" ref="A26862" si="46834">A26858+1</f>
        <v>3387</v>
      </c>
      <c r="B26862" s="216" t="str">
        <f t="shared" si="46764"/>
        <v>Olympiad</v>
      </c>
      <c r="D26862" s="217">
        <f t="shared" ref="D26862" si="46835">D26858+1</f>
        <v>4116</v>
      </c>
      <c r="E26862" s="212"/>
      <c r="F26862" s="197">
        <v>3</v>
      </c>
      <c r="G26862" s="208" t="s">
        <v>287</v>
      </c>
      <c r="R26862" s="200"/>
    </row>
    <row r="26863" spans="1:18" ht="14.6" customHeight="1" thickBot="1" x14ac:dyDescent="0.55000000000000004">
      <c r="A26863" s="526"/>
      <c r="B26863" s="217">
        <f t="shared" si="46764"/>
        <v>853</v>
      </c>
      <c r="D26863" s="217" t="str">
        <f t="shared" ref="D26863" si="46836">INT((D26862-D$10559-1)/49+1)&amp;"/"&amp;MOD(INT((D26862-D$10559-1)/7),7)+1&amp;"/"&amp;MOD(D26862-D$10559-1,7)+1</f>
        <v>84/2/2</v>
      </c>
      <c r="E26863" s="214"/>
      <c r="F26863" s="197">
        <v>4</v>
      </c>
      <c r="G26863" s="209" t="s">
        <v>605</v>
      </c>
      <c r="R26863" s="200"/>
    </row>
    <row r="26864" spans="1:18" ht="14.6" customHeight="1" x14ac:dyDescent="0.5">
      <c r="A26864" s="524" t="s">
        <v>1279</v>
      </c>
      <c r="B26864" s="217" t="s">
        <v>1187</v>
      </c>
      <c r="D26864" s="202" t="str">
        <f t="shared" ref="D26864" si="46837">IF(MOD(D26862-D$10559-1,49)=0,"Jub",IF(MOD(D26862-D$10559,7)=0,"Sab","Yr"))&amp;" "&amp;IF(MOD(D26862-D$10559-1,49)=0,INT(D26862-D$10559-1)/49,"")</f>
        <v xml:space="preserve">Yr </v>
      </c>
      <c r="E26864" s="201">
        <f t="shared" ref="E26864" si="46838">E26860+1</f>
        <v>2635</v>
      </c>
      <c r="F26864" s="197">
        <v>1</v>
      </c>
      <c r="G26864" s="203" t="s">
        <v>288</v>
      </c>
      <c r="R26864" s="200"/>
    </row>
    <row r="26865" spans="1:18" ht="14.6" customHeight="1" x14ac:dyDescent="0.5">
      <c r="A26865" s="525" t="s">
        <v>1280</v>
      </c>
      <c r="B26865" s="202">
        <f t="shared" ref="B26865" si="46839">B26861+1</f>
        <v>3410</v>
      </c>
      <c r="D26865" s="216" t="str">
        <f t="shared" ref="D26865" si="46840">D26861</f>
        <v>Exodus</v>
      </c>
      <c r="E26865" s="212" t="str">
        <f t="shared" ref="E26865" si="46841">E26861</f>
        <v>AD</v>
      </c>
      <c r="F26865" s="197">
        <v>2</v>
      </c>
      <c r="G26865" s="206" t="s">
        <v>604</v>
      </c>
      <c r="R26865" s="200"/>
    </row>
    <row r="26866" spans="1:18" ht="14.6" customHeight="1" x14ac:dyDescent="0.5">
      <c r="A26866" s="523">
        <f t="shared" ref="A26866" si="46842">A26862+1</f>
        <v>3388</v>
      </c>
      <c r="B26866" s="216" t="str">
        <f t="shared" si="46773"/>
        <v>Olympiad</v>
      </c>
      <c r="D26866" s="217">
        <f t="shared" ref="D26866" si="46843">D26862+1</f>
        <v>4117</v>
      </c>
      <c r="E26866" s="212"/>
      <c r="F26866" s="197">
        <v>3</v>
      </c>
      <c r="G26866" s="208" t="s">
        <v>287</v>
      </c>
      <c r="R26866" s="200"/>
    </row>
    <row r="26867" spans="1:18" ht="14.6" customHeight="1" thickBot="1" x14ac:dyDescent="0.55000000000000004">
      <c r="A26867" s="526"/>
      <c r="B26867" s="217">
        <f t="shared" si="46773"/>
        <v>853</v>
      </c>
      <c r="D26867" s="217" t="str">
        <f t="shared" ref="D26867" si="46844">INT((D26866-D$10559-1)/49+1)&amp;"/"&amp;MOD(INT((D26866-D$10559-1)/7),7)+1&amp;"/"&amp;MOD(D26866-D$10559-1,7)+1</f>
        <v>84/2/3</v>
      </c>
      <c r="E26867" s="214"/>
      <c r="F26867" s="197">
        <v>4</v>
      </c>
      <c r="G26867" s="209" t="s">
        <v>605</v>
      </c>
      <c r="R26867" s="200"/>
    </row>
    <row r="26868" spans="1:18" ht="14.6" customHeight="1" x14ac:dyDescent="0.5">
      <c r="A26868" s="524" t="s">
        <v>1279</v>
      </c>
      <c r="B26868" s="217" t="s">
        <v>1188</v>
      </c>
      <c r="D26868" s="202" t="str">
        <f t="shared" ref="D26868" si="46845">IF(MOD(D26866-D$10559-1,49)=0,"Jub",IF(MOD(D26866-D$10559,7)=0,"Sab","Yr"))&amp;" "&amp;IF(MOD(D26866-D$10559-1,49)=0,INT(D26866-D$10559-1)/49,"")</f>
        <v xml:space="preserve">Yr </v>
      </c>
      <c r="E26868" s="201">
        <f t="shared" ref="E26868" si="46846">E26864+1</f>
        <v>2636</v>
      </c>
      <c r="F26868" s="197">
        <v>1</v>
      </c>
      <c r="G26868" s="203" t="s">
        <v>288</v>
      </c>
      <c r="R26868" s="200"/>
    </row>
    <row r="26869" spans="1:18" ht="14.6" customHeight="1" x14ac:dyDescent="0.5">
      <c r="A26869" s="525" t="s">
        <v>1280</v>
      </c>
      <c r="B26869" s="202">
        <f t="shared" ref="B26869" si="46847">B26865+1</f>
        <v>3411</v>
      </c>
      <c r="D26869" s="216" t="str">
        <f t="shared" ref="D26869" si="46848">D26865</f>
        <v>Exodus</v>
      </c>
      <c r="E26869" s="212" t="str">
        <f t="shared" ref="E26869" si="46849">E26865</f>
        <v>AD</v>
      </c>
      <c r="F26869" s="197">
        <v>2</v>
      </c>
      <c r="G26869" s="206" t="s">
        <v>604</v>
      </c>
      <c r="R26869" s="200"/>
    </row>
    <row r="26870" spans="1:18" ht="14.6" customHeight="1" x14ac:dyDescent="0.5">
      <c r="A26870" s="523">
        <f t="shared" ref="A26870" si="46850">A26866+1</f>
        <v>3389</v>
      </c>
      <c r="B26870" s="216" t="str">
        <f t="shared" si="46782"/>
        <v>Olympiad</v>
      </c>
      <c r="D26870" s="217">
        <f t="shared" ref="D26870" si="46851">D26866+1</f>
        <v>4118</v>
      </c>
      <c r="E26870" s="212"/>
      <c r="F26870" s="197">
        <v>3</v>
      </c>
      <c r="G26870" s="208" t="s">
        <v>287</v>
      </c>
      <c r="R26870" s="200"/>
    </row>
    <row r="26871" spans="1:18" ht="14.6" customHeight="1" thickBot="1" x14ac:dyDescent="0.55000000000000004">
      <c r="A26871" s="526"/>
      <c r="B26871" s="217">
        <f t="shared" si="46782"/>
        <v>853</v>
      </c>
      <c r="D26871" s="217" t="str">
        <f t="shared" ref="D26871" si="46852">INT((D26870-D$10559-1)/49+1)&amp;"/"&amp;MOD(INT((D26870-D$10559-1)/7),7)+1&amp;"/"&amp;MOD(D26870-D$10559-1,7)+1</f>
        <v>84/2/4</v>
      </c>
      <c r="E26871" s="214"/>
      <c r="F26871" s="197">
        <v>4</v>
      </c>
      <c r="G26871" s="209" t="s">
        <v>605</v>
      </c>
      <c r="R26871" s="200"/>
    </row>
    <row r="26872" spans="1:18" ht="14.6" customHeight="1" x14ac:dyDescent="0.5">
      <c r="A26872" s="524" t="s">
        <v>1279</v>
      </c>
      <c r="B26872" s="217" t="s">
        <v>1189</v>
      </c>
      <c r="D26872" s="202" t="str">
        <f t="shared" ref="D26872" si="46853">IF(MOD(D26870-D$10559-1,49)=0,"Jub",IF(MOD(D26870-D$10559,7)=0,"Sab","Yr"))&amp;" "&amp;IF(MOD(D26870-D$10559-1,49)=0,INT(D26870-D$10559-1)/49,"")</f>
        <v xml:space="preserve">Yr </v>
      </c>
      <c r="E26872" s="201">
        <f t="shared" ref="E26872" si="46854">E26868+1</f>
        <v>2637</v>
      </c>
      <c r="F26872" s="197">
        <v>1</v>
      </c>
      <c r="G26872" s="203" t="s">
        <v>288</v>
      </c>
      <c r="R26872" s="200"/>
    </row>
    <row r="26873" spans="1:18" ht="14.6" customHeight="1" x14ac:dyDescent="0.5">
      <c r="A26873" s="525" t="s">
        <v>1280</v>
      </c>
      <c r="B26873" s="202">
        <f t="shared" ref="B26873" si="46855">B26869+1</f>
        <v>3412</v>
      </c>
      <c r="D26873" s="216" t="str">
        <f t="shared" ref="D26873" si="46856">D26869</f>
        <v>Exodus</v>
      </c>
      <c r="E26873" s="212" t="str">
        <f t="shared" ref="E26873" si="46857">E26869</f>
        <v>AD</v>
      </c>
      <c r="F26873" s="197">
        <v>2</v>
      </c>
      <c r="G26873" s="206" t="s">
        <v>604</v>
      </c>
      <c r="R26873" s="200"/>
    </row>
    <row r="26874" spans="1:18" ht="14.6" customHeight="1" x14ac:dyDescent="0.5">
      <c r="A26874" s="523">
        <f t="shared" ref="A26874" si="46858">A26870+1</f>
        <v>3390</v>
      </c>
      <c r="B26874" s="216" t="str">
        <f t="shared" ref="B26874" si="46859">B26870</f>
        <v>Olympiad</v>
      </c>
      <c r="D26874" s="217">
        <f t="shared" ref="D26874" si="46860">D26870+1</f>
        <v>4119</v>
      </c>
      <c r="E26874" s="212"/>
      <c r="F26874" s="197">
        <v>3</v>
      </c>
      <c r="G26874" s="208" t="s">
        <v>287</v>
      </c>
      <c r="R26874" s="200"/>
    </row>
    <row r="26875" spans="1:18" ht="14.6" customHeight="1" thickBot="1" x14ac:dyDescent="0.55000000000000004">
      <c r="A26875" s="526"/>
      <c r="B26875" s="217">
        <f t="shared" ref="B26875" si="46861">B26871+1</f>
        <v>854</v>
      </c>
      <c r="D26875" s="217" t="str">
        <f t="shared" ref="D26875" si="46862">INT((D26874-D$10559-1)/49+1)&amp;"/"&amp;MOD(INT((D26874-D$10559-1)/7),7)+1&amp;"/"&amp;MOD(D26874-D$10559-1,7)+1</f>
        <v>84/2/5</v>
      </c>
      <c r="E26875" s="214"/>
      <c r="F26875" s="197">
        <v>4</v>
      </c>
      <c r="G26875" s="209" t="s">
        <v>605</v>
      </c>
      <c r="R26875" s="200"/>
    </row>
    <row r="26876" spans="1:18" ht="14.6" customHeight="1" x14ac:dyDescent="0.5">
      <c r="A26876" s="524" t="s">
        <v>1279</v>
      </c>
      <c r="B26876" s="217" t="s">
        <v>1186</v>
      </c>
      <c r="D26876" s="202" t="str">
        <f t="shared" ref="D26876" si="46863">IF(MOD(D26874-D$10559-1,49)=0,"Jub",IF(MOD(D26874-D$10559,7)=0,"Sab","Yr"))&amp;" "&amp;IF(MOD(D26874-D$10559-1,49)=0,INT(D26874-D$10559-1)/49,"")</f>
        <v xml:space="preserve">Yr </v>
      </c>
      <c r="E26876" s="201">
        <f t="shared" ref="E26876" si="46864">E26872+1</f>
        <v>2638</v>
      </c>
      <c r="F26876" s="197">
        <v>1</v>
      </c>
      <c r="G26876" s="203" t="s">
        <v>288</v>
      </c>
      <c r="R26876" s="200"/>
    </row>
    <row r="26877" spans="1:18" ht="14.6" customHeight="1" x14ac:dyDescent="0.5">
      <c r="A26877" s="525" t="s">
        <v>1280</v>
      </c>
      <c r="B26877" s="202">
        <f t="shared" ref="B26877" si="46865">B26873+1</f>
        <v>3413</v>
      </c>
      <c r="D26877" s="216" t="str">
        <f t="shared" ref="D26877" si="46866">D26873</f>
        <v>Exodus</v>
      </c>
      <c r="E26877" s="212" t="str">
        <f t="shared" ref="E26877" si="46867">E26873</f>
        <v>AD</v>
      </c>
      <c r="F26877" s="197">
        <v>2</v>
      </c>
      <c r="G26877" s="206" t="s">
        <v>604</v>
      </c>
      <c r="R26877" s="200"/>
    </row>
    <row r="26878" spans="1:18" ht="14.6" customHeight="1" x14ac:dyDescent="0.5">
      <c r="A26878" s="523">
        <f t="shared" ref="A26878" si="46868">A26874+1</f>
        <v>3391</v>
      </c>
      <c r="B26878" s="216" t="str">
        <f t="shared" si="46764"/>
        <v>Olympiad</v>
      </c>
      <c r="D26878" s="217">
        <f t="shared" ref="D26878" si="46869">D26874+1</f>
        <v>4120</v>
      </c>
      <c r="E26878" s="212"/>
      <c r="F26878" s="197">
        <v>3</v>
      </c>
      <c r="G26878" s="208" t="s">
        <v>287</v>
      </c>
      <c r="R26878" s="200"/>
    </row>
    <row r="26879" spans="1:18" ht="14.6" customHeight="1" thickBot="1" x14ac:dyDescent="0.55000000000000004">
      <c r="A26879" s="526"/>
      <c r="B26879" s="217">
        <f t="shared" si="46764"/>
        <v>854</v>
      </c>
      <c r="D26879" s="217" t="str">
        <f t="shared" ref="D26879" si="46870">INT((D26878-D$10559-1)/49+1)&amp;"/"&amp;MOD(INT((D26878-D$10559-1)/7),7)+1&amp;"/"&amp;MOD(D26878-D$10559-1,7)+1</f>
        <v>84/2/6</v>
      </c>
      <c r="E26879" s="214"/>
      <c r="F26879" s="197">
        <v>4</v>
      </c>
      <c r="G26879" s="209" t="s">
        <v>605</v>
      </c>
      <c r="R26879" s="200"/>
    </row>
    <row r="26880" spans="1:18" ht="14.6" customHeight="1" x14ac:dyDescent="0.5">
      <c r="A26880" s="524" t="s">
        <v>1279</v>
      </c>
      <c r="B26880" s="217" t="s">
        <v>1187</v>
      </c>
      <c r="D26880" s="202" t="str">
        <f t="shared" ref="D26880" si="46871">IF(MOD(D26878-D$10559-1,49)=0,"Jub",IF(MOD(D26878-D$10559,7)=0,"Sab","Yr"))&amp;" "&amp;IF(MOD(D26878-D$10559-1,49)=0,INT(D26878-D$10559-1)/49,"")</f>
        <v xml:space="preserve">Yr </v>
      </c>
      <c r="E26880" s="201">
        <f t="shared" ref="E26880" si="46872">E26876+1</f>
        <v>2639</v>
      </c>
      <c r="F26880" s="197">
        <v>1</v>
      </c>
      <c r="G26880" s="203" t="s">
        <v>288</v>
      </c>
      <c r="R26880" s="200"/>
    </row>
    <row r="26881" spans="1:18" ht="14.6" customHeight="1" x14ac:dyDescent="0.5">
      <c r="A26881" s="525" t="s">
        <v>1280</v>
      </c>
      <c r="B26881" s="202">
        <f t="shared" ref="B26881" si="46873">B26877+1</f>
        <v>3414</v>
      </c>
      <c r="D26881" s="216" t="str">
        <f t="shared" ref="D26881" si="46874">D26877</f>
        <v>Exodus</v>
      </c>
      <c r="E26881" s="212" t="str">
        <f t="shared" ref="E26881" si="46875">E26877</f>
        <v>AD</v>
      </c>
      <c r="F26881" s="197">
        <v>2</v>
      </c>
      <c r="G26881" s="206" t="s">
        <v>604</v>
      </c>
      <c r="R26881" s="200"/>
    </row>
    <row r="26882" spans="1:18" ht="14.6" customHeight="1" x14ac:dyDescent="0.5">
      <c r="A26882" s="523">
        <f t="shared" ref="A26882" si="46876">A26878+1</f>
        <v>3392</v>
      </c>
      <c r="B26882" s="216" t="str">
        <f t="shared" si="46773"/>
        <v>Olympiad</v>
      </c>
      <c r="D26882" s="217">
        <f t="shared" ref="D26882" si="46877">D26878+1</f>
        <v>4121</v>
      </c>
      <c r="E26882" s="212"/>
      <c r="F26882" s="197">
        <v>3</v>
      </c>
      <c r="G26882" s="208" t="s">
        <v>287</v>
      </c>
      <c r="R26882" s="200"/>
    </row>
    <row r="26883" spans="1:18" ht="14.6" customHeight="1" thickBot="1" x14ac:dyDescent="0.55000000000000004">
      <c r="A26883" s="526"/>
      <c r="B26883" s="217">
        <f t="shared" si="46773"/>
        <v>854</v>
      </c>
      <c r="D26883" s="359" t="str">
        <f t="shared" ref="D26883" si="46878">INT((D26882-D$10559-1)/49+1)&amp;"/"&amp;MOD(INT((D26882-D$10559-1)/7),7)+1&amp;"/"&amp;MOD(D26882-D$10559-1,7)+1</f>
        <v>84/2/7</v>
      </c>
      <c r="E26883" s="214"/>
      <c r="F26883" s="197">
        <v>4</v>
      </c>
      <c r="G26883" s="209" t="s">
        <v>605</v>
      </c>
      <c r="R26883" s="200"/>
    </row>
    <row r="26884" spans="1:18" ht="14.6" customHeight="1" x14ac:dyDescent="0.5">
      <c r="A26884" s="524" t="s">
        <v>1279</v>
      </c>
      <c r="B26884" s="217" t="s">
        <v>1188</v>
      </c>
      <c r="D26884" s="360" t="str">
        <f t="shared" ref="D26884" si="46879">IF(MOD(D26882-D$10559-1,49)=0,"Jub",IF(MOD(D26882-D$10559,7)=0,"Sab","Yr"))&amp;" "&amp;IF(MOD(D26882-D$10559-1,49)=0,INT(D26882-D$10559-1)/49,"")</f>
        <v xml:space="preserve">Sab </v>
      </c>
      <c r="E26884" s="201">
        <f t="shared" ref="E26884" si="46880">E26880+1</f>
        <v>2640</v>
      </c>
      <c r="F26884" s="197">
        <v>1</v>
      </c>
      <c r="G26884" s="203" t="s">
        <v>288</v>
      </c>
      <c r="R26884" s="200"/>
    </row>
    <row r="26885" spans="1:18" ht="14.6" customHeight="1" x14ac:dyDescent="0.5">
      <c r="A26885" s="525" t="s">
        <v>1280</v>
      </c>
      <c r="B26885" s="202">
        <f t="shared" ref="B26885" si="46881">B26881+1</f>
        <v>3415</v>
      </c>
      <c r="D26885" s="361" t="str">
        <f t="shared" ref="D26885" si="46882">D26881</f>
        <v>Exodus</v>
      </c>
      <c r="E26885" s="212" t="str">
        <f t="shared" ref="E26885" si="46883">E26881</f>
        <v>AD</v>
      </c>
      <c r="F26885" s="197">
        <v>2</v>
      </c>
      <c r="G26885" s="206" t="s">
        <v>604</v>
      </c>
      <c r="R26885" s="200"/>
    </row>
    <row r="26886" spans="1:18" ht="14.6" customHeight="1" x14ac:dyDescent="0.5">
      <c r="A26886" s="523">
        <f t="shared" ref="A26886" si="46884">A26882+1</f>
        <v>3393</v>
      </c>
      <c r="B26886" s="216" t="str">
        <f t="shared" si="46782"/>
        <v>Olympiad</v>
      </c>
      <c r="D26886" s="359">
        <f t="shared" ref="D26886" si="46885">D26882+1</f>
        <v>4122</v>
      </c>
      <c r="E26886" s="212"/>
      <c r="F26886" s="197">
        <v>3</v>
      </c>
      <c r="G26886" s="208" t="s">
        <v>287</v>
      </c>
      <c r="R26886" s="200"/>
    </row>
    <row r="26887" spans="1:18" ht="14.6" customHeight="1" thickBot="1" x14ac:dyDescent="0.55000000000000004">
      <c r="A26887" s="526"/>
      <c r="B26887" s="217">
        <f t="shared" si="46782"/>
        <v>854</v>
      </c>
      <c r="D26887" s="217" t="str">
        <f t="shared" ref="D26887" si="46886">INT((D26886-D$10559-1)/49+1)&amp;"/"&amp;MOD(INT((D26886-D$10559-1)/7),7)+1&amp;"/"&amp;MOD(D26886-D$10559-1,7)+1</f>
        <v>84/3/1</v>
      </c>
      <c r="E26887" s="214"/>
      <c r="F26887" s="197">
        <v>4</v>
      </c>
      <c r="G26887" s="209" t="s">
        <v>605</v>
      </c>
      <c r="R26887" s="200"/>
    </row>
    <row r="26888" spans="1:18" ht="14.6" customHeight="1" x14ac:dyDescent="0.5">
      <c r="A26888" s="524" t="s">
        <v>1279</v>
      </c>
      <c r="B26888" s="217" t="s">
        <v>1189</v>
      </c>
      <c r="D26888" s="202" t="str">
        <f t="shared" ref="D26888" si="46887">IF(MOD(D26886-D$10559-1,49)=0,"Jub",IF(MOD(D26886-D$10559,7)=0,"Sab","Yr"))&amp;" "&amp;IF(MOD(D26886-D$10559-1,49)=0,INT(D26886-D$10559-1)/49,"")</f>
        <v xml:space="preserve">Yr </v>
      </c>
      <c r="E26888" s="201">
        <f t="shared" ref="E26888" si="46888">E26884+1</f>
        <v>2641</v>
      </c>
      <c r="F26888" s="197">
        <v>1</v>
      </c>
      <c r="G26888" s="203" t="s">
        <v>288</v>
      </c>
      <c r="R26888" s="200"/>
    </row>
    <row r="26889" spans="1:18" ht="14.6" customHeight="1" x14ac:dyDescent="0.5">
      <c r="A26889" s="525" t="s">
        <v>1280</v>
      </c>
      <c r="B26889" s="202">
        <f t="shared" ref="B26889" si="46889">B26885+1</f>
        <v>3416</v>
      </c>
      <c r="D26889" s="216" t="str">
        <f t="shared" ref="D26889" si="46890">D26885</f>
        <v>Exodus</v>
      </c>
      <c r="E26889" s="212" t="str">
        <f t="shared" ref="E26889" si="46891">E26885</f>
        <v>AD</v>
      </c>
      <c r="F26889" s="197">
        <v>2</v>
      </c>
      <c r="G26889" s="206" t="s">
        <v>604</v>
      </c>
      <c r="R26889" s="200"/>
    </row>
    <row r="26890" spans="1:18" ht="14.6" customHeight="1" x14ac:dyDescent="0.5">
      <c r="A26890" s="523">
        <f t="shared" ref="A26890" si="46892">A26886+1</f>
        <v>3394</v>
      </c>
      <c r="B26890" s="216" t="str">
        <f t="shared" ref="B26890" si="46893">B26886</f>
        <v>Olympiad</v>
      </c>
      <c r="D26890" s="217">
        <f t="shared" ref="D26890" si="46894">D26886+1</f>
        <v>4123</v>
      </c>
      <c r="E26890" s="212"/>
      <c r="F26890" s="197">
        <v>3</v>
      </c>
      <c r="G26890" s="208" t="s">
        <v>287</v>
      </c>
      <c r="R26890" s="200"/>
    </row>
    <row r="26891" spans="1:18" ht="14.6" customHeight="1" thickBot="1" x14ac:dyDescent="0.55000000000000004">
      <c r="A26891" s="526"/>
      <c r="B26891" s="217">
        <f t="shared" ref="B26891" si="46895">B26887+1</f>
        <v>855</v>
      </c>
      <c r="D26891" s="217" t="str">
        <f t="shared" ref="D26891" si="46896">INT((D26890-D$10559-1)/49+1)&amp;"/"&amp;MOD(INT((D26890-D$10559-1)/7),7)+1&amp;"/"&amp;MOD(D26890-D$10559-1,7)+1</f>
        <v>84/3/2</v>
      </c>
      <c r="E26891" s="214"/>
      <c r="F26891" s="197">
        <v>4</v>
      </c>
      <c r="G26891" s="209" t="s">
        <v>605</v>
      </c>
      <c r="R26891" s="200"/>
    </row>
    <row r="26892" spans="1:18" ht="14.6" customHeight="1" x14ac:dyDescent="0.5">
      <c r="A26892" s="524" t="s">
        <v>1279</v>
      </c>
      <c r="B26892" s="217" t="s">
        <v>1186</v>
      </c>
      <c r="D26892" s="202" t="str">
        <f t="shared" ref="D26892" si="46897">IF(MOD(D26890-D$10559-1,49)=0,"Jub",IF(MOD(D26890-D$10559,7)=0,"Sab","Yr"))&amp;" "&amp;IF(MOD(D26890-D$10559-1,49)=0,INT(D26890-D$10559-1)/49,"")</f>
        <v xml:space="preserve">Yr </v>
      </c>
      <c r="E26892" s="201">
        <f t="shared" ref="E26892" si="46898">E26888+1</f>
        <v>2642</v>
      </c>
      <c r="F26892" s="197">
        <v>1</v>
      </c>
      <c r="G26892" s="203" t="s">
        <v>288</v>
      </c>
      <c r="R26892" s="200"/>
    </row>
    <row r="26893" spans="1:18" ht="14.6" customHeight="1" x14ac:dyDescent="0.5">
      <c r="A26893" s="525" t="s">
        <v>1280</v>
      </c>
      <c r="B26893" s="202">
        <f t="shared" ref="B26893" si="46899">B26889+1</f>
        <v>3417</v>
      </c>
      <c r="D26893" s="216" t="str">
        <f t="shared" ref="D26893" si="46900">D26889</f>
        <v>Exodus</v>
      </c>
      <c r="E26893" s="212" t="str">
        <f t="shared" ref="E26893" si="46901">E26889</f>
        <v>AD</v>
      </c>
      <c r="F26893" s="197">
        <v>2</v>
      </c>
      <c r="G26893" s="206" t="s">
        <v>604</v>
      </c>
      <c r="R26893" s="200"/>
    </row>
    <row r="26894" spans="1:18" ht="14.6" customHeight="1" x14ac:dyDescent="0.5">
      <c r="A26894" s="523">
        <f t="shared" ref="A26894" si="46902">A26890+1</f>
        <v>3395</v>
      </c>
      <c r="B26894" s="216" t="str">
        <f t="shared" ref="B26894:B26943" si="46903">B26890</f>
        <v>Olympiad</v>
      </c>
      <c r="D26894" s="217">
        <f t="shared" ref="D26894" si="46904">D26890+1</f>
        <v>4124</v>
      </c>
      <c r="E26894" s="212"/>
      <c r="F26894" s="197">
        <v>3</v>
      </c>
      <c r="G26894" s="208" t="s">
        <v>287</v>
      </c>
      <c r="R26894" s="200"/>
    </row>
    <row r="26895" spans="1:18" ht="14.6" customHeight="1" thickBot="1" x14ac:dyDescent="0.55000000000000004">
      <c r="A26895" s="526"/>
      <c r="B26895" s="217">
        <f t="shared" si="46903"/>
        <v>855</v>
      </c>
      <c r="D26895" s="217" t="str">
        <f t="shared" ref="D26895" si="46905">INT((D26894-D$10559-1)/49+1)&amp;"/"&amp;MOD(INT((D26894-D$10559-1)/7),7)+1&amp;"/"&amp;MOD(D26894-D$10559-1,7)+1</f>
        <v>84/3/3</v>
      </c>
      <c r="E26895" s="214"/>
      <c r="F26895" s="197">
        <v>4</v>
      </c>
      <c r="G26895" s="209" t="s">
        <v>605</v>
      </c>
      <c r="R26895" s="200"/>
    </row>
    <row r="26896" spans="1:18" ht="14.6" customHeight="1" x14ac:dyDescent="0.5">
      <c r="A26896" s="524" t="s">
        <v>1279</v>
      </c>
      <c r="B26896" s="217" t="s">
        <v>1187</v>
      </c>
      <c r="D26896" s="202" t="str">
        <f t="shared" ref="D26896" si="46906">IF(MOD(D26894-D$10559-1,49)=0,"Jub",IF(MOD(D26894-D$10559,7)=0,"Sab","Yr"))&amp;" "&amp;IF(MOD(D26894-D$10559-1,49)=0,INT(D26894-D$10559-1)/49,"")</f>
        <v xml:space="preserve">Yr </v>
      </c>
      <c r="E26896" s="201">
        <f t="shared" ref="E26896" si="46907">E26892+1</f>
        <v>2643</v>
      </c>
      <c r="F26896" s="197">
        <v>1</v>
      </c>
      <c r="G26896" s="203" t="s">
        <v>288</v>
      </c>
      <c r="R26896" s="200"/>
    </row>
    <row r="26897" spans="1:18" ht="14.6" customHeight="1" x14ac:dyDescent="0.5">
      <c r="A26897" s="525" t="s">
        <v>1280</v>
      </c>
      <c r="B26897" s="202">
        <f t="shared" ref="B26897" si="46908">B26893+1</f>
        <v>3418</v>
      </c>
      <c r="D26897" s="216" t="str">
        <f t="shared" ref="D26897" si="46909">D26893</f>
        <v>Exodus</v>
      </c>
      <c r="E26897" s="212" t="str">
        <f t="shared" ref="E26897" si="46910">E26893</f>
        <v>AD</v>
      </c>
      <c r="F26897" s="197">
        <v>2</v>
      </c>
      <c r="G26897" s="206" t="s">
        <v>604</v>
      </c>
      <c r="R26897" s="200"/>
    </row>
    <row r="26898" spans="1:18" ht="14.6" customHeight="1" x14ac:dyDescent="0.5">
      <c r="A26898" s="523">
        <f t="shared" ref="A26898" si="46911">A26894+1</f>
        <v>3396</v>
      </c>
      <c r="B26898" s="216" t="str">
        <f t="shared" ref="B26898:B26947" si="46912">B26894</f>
        <v>Olympiad</v>
      </c>
      <c r="D26898" s="217">
        <f t="shared" ref="D26898" si="46913">D26894+1</f>
        <v>4125</v>
      </c>
      <c r="E26898" s="212"/>
      <c r="F26898" s="197">
        <v>3</v>
      </c>
      <c r="G26898" s="208" t="s">
        <v>287</v>
      </c>
      <c r="R26898" s="200"/>
    </row>
    <row r="26899" spans="1:18" ht="14.6" customHeight="1" thickBot="1" x14ac:dyDescent="0.55000000000000004">
      <c r="A26899" s="526"/>
      <c r="B26899" s="217">
        <f t="shared" si="46912"/>
        <v>855</v>
      </c>
      <c r="D26899" s="217" t="str">
        <f t="shared" ref="D26899" si="46914">INT((D26898-D$10559-1)/49+1)&amp;"/"&amp;MOD(INT((D26898-D$10559-1)/7),7)+1&amp;"/"&amp;MOD(D26898-D$10559-1,7)+1</f>
        <v>84/3/4</v>
      </c>
      <c r="E26899" s="214"/>
      <c r="F26899" s="197">
        <v>4</v>
      </c>
      <c r="G26899" s="209" t="s">
        <v>605</v>
      </c>
      <c r="R26899" s="200"/>
    </row>
    <row r="26900" spans="1:18" ht="14.6" customHeight="1" x14ac:dyDescent="0.5">
      <c r="A26900" s="524" t="s">
        <v>1279</v>
      </c>
      <c r="B26900" s="217" t="s">
        <v>1188</v>
      </c>
      <c r="D26900" s="202" t="str">
        <f t="shared" ref="D26900" si="46915">IF(MOD(D26898-D$10559-1,49)=0,"Jub",IF(MOD(D26898-D$10559,7)=0,"Sab","Yr"))&amp;" "&amp;IF(MOD(D26898-D$10559-1,49)=0,INT(D26898-D$10559-1)/49,"")</f>
        <v xml:space="preserve">Yr </v>
      </c>
      <c r="E26900" s="201">
        <f t="shared" ref="E26900" si="46916">E26896+1</f>
        <v>2644</v>
      </c>
      <c r="F26900" s="197">
        <v>1</v>
      </c>
      <c r="G26900" s="203" t="s">
        <v>288</v>
      </c>
      <c r="R26900" s="200"/>
    </row>
    <row r="26901" spans="1:18" ht="14.6" customHeight="1" x14ac:dyDescent="0.5">
      <c r="A26901" s="525" t="s">
        <v>1280</v>
      </c>
      <c r="B26901" s="202">
        <f t="shared" ref="B26901" si="46917">B26897+1</f>
        <v>3419</v>
      </c>
      <c r="D26901" s="216" t="str">
        <f t="shared" ref="D26901" si="46918">D26897</f>
        <v>Exodus</v>
      </c>
      <c r="E26901" s="212" t="str">
        <f t="shared" ref="E26901" si="46919">E26897</f>
        <v>AD</v>
      </c>
      <c r="F26901" s="197">
        <v>2</v>
      </c>
      <c r="G26901" s="206" t="s">
        <v>604</v>
      </c>
      <c r="R26901" s="200"/>
    </row>
    <row r="26902" spans="1:18" ht="14.6" customHeight="1" x14ac:dyDescent="0.5">
      <c r="A26902" s="523">
        <f t="shared" ref="A26902" si="46920">A26898+1</f>
        <v>3397</v>
      </c>
      <c r="B26902" s="216" t="str">
        <f t="shared" ref="B26902:B26951" si="46921">B26898</f>
        <v>Olympiad</v>
      </c>
      <c r="D26902" s="217">
        <f t="shared" ref="D26902" si="46922">D26898+1</f>
        <v>4126</v>
      </c>
      <c r="E26902" s="212"/>
      <c r="F26902" s="197">
        <v>3</v>
      </c>
      <c r="G26902" s="208" t="s">
        <v>287</v>
      </c>
      <c r="R26902" s="200"/>
    </row>
    <row r="26903" spans="1:18" ht="14.6" customHeight="1" thickBot="1" x14ac:dyDescent="0.55000000000000004">
      <c r="A26903" s="526"/>
      <c r="B26903" s="217">
        <f t="shared" si="46921"/>
        <v>855</v>
      </c>
      <c r="D26903" s="217" t="str">
        <f t="shared" ref="D26903" si="46923">INT((D26902-D$10559-1)/49+1)&amp;"/"&amp;MOD(INT((D26902-D$10559-1)/7),7)+1&amp;"/"&amp;MOD(D26902-D$10559-1,7)+1</f>
        <v>84/3/5</v>
      </c>
      <c r="E26903" s="214"/>
      <c r="F26903" s="197">
        <v>4</v>
      </c>
      <c r="G26903" s="209" t="s">
        <v>605</v>
      </c>
      <c r="R26903" s="200"/>
    </row>
    <row r="26904" spans="1:18" ht="14.6" customHeight="1" x14ac:dyDescent="0.5">
      <c r="A26904" s="524" t="s">
        <v>1279</v>
      </c>
      <c r="B26904" s="217" t="s">
        <v>1189</v>
      </c>
      <c r="D26904" s="202" t="str">
        <f t="shared" ref="D26904" si="46924">IF(MOD(D26902-D$10559-1,49)=0,"Jub",IF(MOD(D26902-D$10559,7)=0,"Sab","Yr"))&amp;" "&amp;IF(MOD(D26902-D$10559-1,49)=0,INT(D26902-D$10559-1)/49,"")</f>
        <v xml:space="preserve">Yr </v>
      </c>
      <c r="E26904" s="201">
        <f t="shared" ref="E26904" si="46925">E26900+1</f>
        <v>2645</v>
      </c>
      <c r="F26904" s="197">
        <v>1</v>
      </c>
      <c r="G26904" s="203" t="s">
        <v>288</v>
      </c>
      <c r="R26904" s="200"/>
    </row>
    <row r="26905" spans="1:18" ht="14.6" customHeight="1" x14ac:dyDescent="0.5">
      <c r="A26905" s="525" t="s">
        <v>1280</v>
      </c>
      <c r="B26905" s="202">
        <f t="shared" ref="B26905" si="46926">B26901+1</f>
        <v>3420</v>
      </c>
      <c r="D26905" s="216" t="str">
        <f t="shared" ref="D26905" si="46927">D26901</f>
        <v>Exodus</v>
      </c>
      <c r="E26905" s="212" t="str">
        <f t="shared" ref="E26905" si="46928">E26901</f>
        <v>AD</v>
      </c>
      <c r="F26905" s="197">
        <v>2</v>
      </c>
      <c r="G26905" s="206" t="s">
        <v>604</v>
      </c>
      <c r="R26905" s="200"/>
    </row>
    <row r="26906" spans="1:18" ht="14.6" customHeight="1" x14ac:dyDescent="0.5">
      <c r="A26906" s="523">
        <f t="shared" ref="A26906" si="46929">A26902+1</f>
        <v>3398</v>
      </c>
      <c r="B26906" s="216" t="str">
        <f t="shared" ref="B26906" si="46930">B26902</f>
        <v>Olympiad</v>
      </c>
      <c r="D26906" s="217">
        <f t="shared" ref="D26906" si="46931">D26902+1</f>
        <v>4127</v>
      </c>
      <c r="E26906" s="212"/>
      <c r="F26906" s="197">
        <v>3</v>
      </c>
      <c r="G26906" s="208" t="s">
        <v>287</v>
      </c>
      <c r="R26906" s="200"/>
    </row>
    <row r="26907" spans="1:18" ht="14.6" customHeight="1" thickBot="1" x14ac:dyDescent="0.55000000000000004">
      <c r="A26907" s="526"/>
      <c r="B26907" s="217">
        <f t="shared" ref="B26907" si="46932">B26903+1</f>
        <v>856</v>
      </c>
      <c r="D26907" s="217" t="str">
        <f t="shared" ref="D26907" si="46933">INT((D26906-D$10559-1)/49+1)&amp;"/"&amp;MOD(INT((D26906-D$10559-1)/7),7)+1&amp;"/"&amp;MOD(D26906-D$10559-1,7)+1</f>
        <v>84/3/6</v>
      </c>
      <c r="E26907" s="214"/>
      <c r="F26907" s="197">
        <v>4</v>
      </c>
      <c r="G26907" s="209" t="s">
        <v>605</v>
      </c>
      <c r="R26907" s="200"/>
    </row>
    <row r="26908" spans="1:18" ht="14.6" customHeight="1" x14ac:dyDescent="0.5">
      <c r="A26908" s="524" t="s">
        <v>1279</v>
      </c>
      <c r="B26908" s="217" t="s">
        <v>1186</v>
      </c>
      <c r="D26908" s="202" t="str">
        <f t="shared" ref="D26908" si="46934">IF(MOD(D26906-D$10559-1,49)=0,"Jub",IF(MOD(D26906-D$10559,7)=0,"Sab","Yr"))&amp;" "&amp;IF(MOD(D26906-D$10559-1,49)=0,INT(D26906-D$10559-1)/49,"")</f>
        <v xml:space="preserve">Yr </v>
      </c>
      <c r="E26908" s="201">
        <f t="shared" ref="E26908" si="46935">E26904+1</f>
        <v>2646</v>
      </c>
      <c r="F26908" s="197">
        <v>1</v>
      </c>
      <c r="G26908" s="203" t="s">
        <v>288</v>
      </c>
      <c r="R26908" s="200"/>
    </row>
    <row r="26909" spans="1:18" ht="14.6" customHeight="1" x14ac:dyDescent="0.5">
      <c r="A26909" s="525" t="s">
        <v>1280</v>
      </c>
      <c r="B26909" s="202">
        <f t="shared" ref="B26909" si="46936">B26905+1</f>
        <v>3421</v>
      </c>
      <c r="D26909" s="216" t="str">
        <f t="shared" ref="D26909" si="46937">D26905</f>
        <v>Exodus</v>
      </c>
      <c r="E26909" s="212" t="str">
        <f t="shared" ref="E26909" si="46938">E26905</f>
        <v>AD</v>
      </c>
      <c r="F26909" s="197">
        <v>2</v>
      </c>
      <c r="G26909" s="206" t="s">
        <v>604</v>
      </c>
      <c r="R26909" s="200"/>
    </row>
    <row r="26910" spans="1:18" ht="14.6" customHeight="1" x14ac:dyDescent="0.5">
      <c r="A26910" s="523">
        <f t="shared" ref="A26910" si="46939">A26906+1</f>
        <v>3399</v>
      </c>
      <c r="B26910" s="216" t="str">
        <f t="shared" si="46903"/>
        <v>Olympiad</v>
      </c>
      <c r="D26910" s="217">
        <f t="shared" ref="D26910" si="46940">D26906+1</f>
        <v>4128</v>
      </c>
      <c r="E26910" s="212"/>
      <c r="F26910" s="197">
        <v>3</v>
      </c>
      <c r="G26910" s="208" t="s">
        <v>287</v>
      </c>
      <c r="R26910" s="200"/>
    </row>
    <row r="26911" spans="1:18" ht="14.6" customHeight="1" thickBot="1" x14ac:dyDescent="0.55000000000000004">
      <c r="A26911" s="526"/>
      <c r="B26911" s="217">
        <f t="shared" si="46903"/>
        <v>856</v>
      </c>
      <c r="D26911" s="359" t="str">
        <f t="shared" ref="D26911" si="46941">INT((D26910-D$10559-1)/49+1)&amp;"/"&amp;MOD(INT((D26910-D$10559-1)/7),7)+1&amp;"/"&amp;MOD(D26910-D$10559-1,7)+1</f>
        <v>84/3/7</v>
      </c>
      <c r="E26911" s="214"/>
      <c r="F26911" s="197">
        <v>4</v>
      </c>
      <c r="G26911" s="209" t="s">
        <v>605</v>
      </c>
      <c r="R26911" s="200"/>
    </row>
    <row r="26912" spans="1:18" ht="14.6" customHeight="1" x14ac:dyDescent="0.5">
      <c r="A26912" s="524" t="s">
        <v>1279</v>
      </c>
      <c r="B26912" s="217" t="s">
        <v>1187</v>
      </c>
      <c r="D26912" s="360" t="str">
        <f t="shared" ref="D26912" si="46942">IF(MOD(D26910-D$10559-1,49)=0,"Jub",IF(MOD(D26910-D$10559,7)=0,"Sab","Yr"))&amp;" "&amp;IF(MOD(D26910-D$10559-1,49)=0,INT(D26910-D$10559-1)/49,"")</f>
        <v xml:space="preserve">Sab </v>
      </c>
      <c r="E26912" s="201">
        <f t="shared" ref="E26912" si="46943">E26908+1</f>
        <v>2647</v>
      </c>
      <c r="F26912" s="197">
        <v>1</v>
      </c>
      <c r="G26912" s="203" t="s">
        <v>288</v>
      </c>
      <c r="R26912" s="200"/>
    </row>
    <row r="26913" spans="1:18" ht="14.6" customHeight="1" x14ac:dyDescent="0.5">
      <c r="A26913" s="525" t="s">
        <v>1280</v>
      </c>
      <c r="B26913" s="202">
        <f t="shared" ref="B26913" si="46944">B26909+1</f>
        <v>3422</v>
      </c>
      <c r="D26913" s="361" t="str">
        <f t="shared" ref="D26913" si="46945">D26909</f>
        <v>Exodus</v>
      </c>
      <c r="E26913" s="212" t="str">
        <f t="shared" ref="E26913" si="46946">E26909</f>
        <v>AD</v>
      </c>
      <c r="F26913" s="197">
        <v>2</v>
      </c>
      <c r="G26913" s="206" t="s">
        <v>604</v>
      </c>
      <c r="R26913" s="200"/>
    </row>
    <row r="26914" spans="1:18" ht="14.6" customHeight="1" x14ac:dyDescent="0.5">
      <c r="A26914" s="523">
        <f t="shared" ref="A26914" si="46947">A26910+1</f>
        <v>3400</v>
      </c>
      <c r="B26914" s="216" t="str">
        <f t="shared" si="46912"/>
        <v>Olympiad</v>
      </c>
      <c r="D26914" s="359">
        <f t="shared" ref="D26914" si="46948">D26910+1</f>
        <v>4129</v>
      </c>
      <c r="E26914" s="212"/>
      <c r="F26914" s="197">
        <v>3</v>
      </c>
      <c r="G26914" s="208" t="s">
        <v>287</v>
      </c>
      <c r="R26914" s="200"/>
    </row>
    <row r="26915" spans="1:18" ht="14.6" customHeight="1" thickBot="1" x14ac:dyDescent="0.55000000000000004">
      <c r="A26915" s="526"/>
      <c r="B26915" s="217">
        <f t="shared" si="46912"/>
        <v>856</v>
      </c>
      <c r="D26915" s="217" t="str">
        <f t="shared" ref="D26915" si="46949">INT((D26914-D$10559-1)/49+1)&amp;"/"&amp;MOD(INT((D26914-D$10559-1)/7),7)+1&amp;"/"&amp;MOD(D26914-D$10559-1,7)+1</f>
        <v>84/4/1</v>
      </c>
      <c r="E26915" s="214"/>
      <c r="F26915" s="197">
        <v>4</v>
      </c>
      <c r="G26915" s="209" t="s">
        <v>605</v>
      </c>
      <c r="R26915" s="200"/>
    </row>
    <row r="26916" spans="1:18" ht="14.6" customHeight="1" x14ac:dyDescent="0.5">
      <c r="A26916" s="524" t="s">
        <v>1279</v>
      </c>
      <c r="B26916" s="217" t="s">
        <v>1188</v>
      </c>
      <c r="D26916" s="202" t="str">
        <f t="shared" ref="D26916" si="46950">IF(MOD(D26914-D$10559-1,49)=0,"Jub",IF(MOD(D26914-D$10559,7)=0,"Sab","Yr"))&amp;" "&amp;IF(MOD(D26914-D$10559-1,49)=0,INT(D26914-D$10559-1)/49,"")</f>
        <v xml:space="preserve">Yr </v>
      </c>
      <c r="E26916" s="201">
        <f t="shared" ref="E26916" si="46951">E26912+1</f>
        <v>2648</v>
      </c>
      <c r="F26916" s="197">
        <v>1</v>
      </c>
      <c r="G26916" s="203" t="s">
        <v>288</v>
      </c>
      <c r="R26916" s="200"/>
    </row>
    <row r="26917" spans="1:18" ht="14.6" customHeight="1" x14ac:dyDescent="0.5">
      <c r="A26917" s="525" t="s">
        <v>1280</v>
      </c>
      <c r="B26917" s="202">
        <f t="shared" ref="B26917" si="46952">B26913+1</f>
        <v>3423</v>
      </c>
      <c r="D26917" s="216" t="str">
        <f t="shared" ref="D26917" si="46953">D26913</f>
        <v>Exodus</v>
      </c>
      <c r="E26917" s="212" t="str">
        <f t="shared" ref="E26917" si="46954">E26913</f>
        <v>AD</v>
      </c>
      <c r="F26917" s="197">
        <v>2</v>
      </c>
      <c r="G26917" s="206" t="s">
        <v>604</v>
      </c>
      <c r="R26917" s="200"/>
    </row>
    <row r="26918" spans="1:18" ht="14.6" customHeight="1" x14ac:dyDescent="0.5">
      <c r="A26918" s="523">
        <f t="shared" ref="A26918" si="46955">A26914+1</f>
        <v>3401</v>
      </c>
      <c r="B26918" s="216" t="str">
        <f t="shared" si="46921"/>
        <v>Olympiad</v>
      </c>
      <c r="D26918" s="217">
        <f t="shared" ref="D26918" si="46956">D26914+1</f>
        <v>4130</v>
      </c>
      <c r="E26918" s="212"/>
      <c r="F26918" s="197">
        <v>3</v>
      </c>
      <c r="G26918" s="208" t="s">
        <v>287</v>
      </c>
      <c r="R26918" s="200"/>
    </row>
    <row r="26919" spans="1:18" ht="14.6" customHeight="1" thickBot="1" x14ac:dyDescent="0.55000000000000004">
      <c r="A26919" s="526"/>
      <c r="B26919" s="217">
        <f t="shared" si="46921"/>
        <v>856</v>
      </c>
      <c r="D26919" s="217" t="str">
        <f t="shared" ref="D26919" si="46957">INT((D26918-D$10559-1)/49+1)&amp;"/"&amp;MOD(INT((D26918-D$10559-1)/7),7)+1&amp;"/"&amp;MOD(D26918-D$10559-1,7)+1</f>
        <v>84/4/2</v>
      </c>
      <c r="E26919" s="214"/>
      <c r="F26919" s="197">
        <v>4</v>
      </c>
      <c r="G26919" s="209" t="s">
        <v>605</v>
      </c>
      <c r="R26919" s="200"/>
    </row>
    <row r="26920" spans="1:18" ht="14.6" customHeight="1" x14ac:dyDescent="0.5">
      <c r="A26920" s="524" t="s">
        <v>1279</v>
      </c>
      <c r="B26920" s="217" t="s">
        <v>1189</v>
      </c>
      <c r="D26920" s="202" t="str">
        <f t="shared" ref="D26920" si="46958">IF(MOD(D26918-D$10559-1,49)=0,"Jub",IF(MOD(D26918-D$10559,7)=0,"Sab","Yr"))&amp;" "&amp;IF(MOD(D26918-D$10559-1,49)=0,INT(D26918-D$10559-1)/49,"")</f>
        <v xml:space="preserve">Yr </v>
      </c>
      <c r="E26920" s="201">
        <f t="shared" ref="E26920" si="46959">E26916+1</f>
        <v>2649</v>
      </c>
      <c r="F26920" s="197">
        <v>1</v>
      </c>
      <c r="G26920" s="203" t="s">
        <v>288</v>
      </c>
      <c r="R26920" s="200"/>
    </row>
    <row r="26921" spans="1:18" ht="14.6" customHeight="1" x14ac:dyDescent="0.5">
      <c r="A26921" s="525" t="s">
        <v>1280</v>
      </c>
      <c r="B26921" s="202">
        <f t="shared" ref="B26921" si="46960">B26917+1</f>
        <v>3424</v>
      </c>
      <c r="D26921" s="216" t="str">
        <f t="shared" ref="D26921" si="46961">D26917</f>
        <v>Exodus</v>
      </c>
      <c r="E26921" s="212" t="str">
        <f t="shared" ref="E26921" si="46962">E26917</f>
        <v>AD</v>
      </c>
      <c r="F26921" s="197">
        <v>2</v>
      </c>
      <c r="G26921" s="206" t="s">
        <v>604</v>
      </c>
      <c r="R26921" s="200"/>
    </row>
    <row r="26922" spans="1:18" ht="14.6" customHeight="1" x14ac:dyDescent="0.5">
      <c r="A26922" s="523">
        <f t="shared" ref="A26922" si="46963">A26918+1</f>
        <v>3402</v>
      </c>
      <c r="B26922" s="216" t="str">
        <f t="shared" ref="B26922" si="46964">B26918</f>
        <v>Olympiad</v>
      </c>
      <c r="D26922" s="217">
        <f t="shared" ref="D26922" si="46965">D26918+1</f>
        <v>4131</v>
      </c>
      <c r="E26922" s="212"/>
      <c r="F26922" s="197">
        <v>3</v>
      </c>
      <c r="G26922" s="208" t="s">
        <v>287</v>
      </c>
      <c r="R26922" s="200"/>
    </row>
    <row r="26923" spans="1:18" ht="14.6" customHeight="1" thickBot="1" x14ac:dyDescent="0.55000000000000004">
      <c r="A26923" s="526"/>
      <c r="B26923" s="217">
        <f t="shared" ref="B26923" si="46966">B26919+1</f>
        <v>857</v>
      </c>
      <c r="D26923" s="217" t="str">
        <f t="shared" ref="D26923" si="46967">INT((D26922-D$10559-1)/49+1)&amp;"/"&amp;MOD(INT((D26922-D$10559-1)/7),7)+1&amp;"/"&amp;MOD(D26922-D$10559-1,7)+1</f>
        <v>84/4/3</v>
      </c>
      <c r="E26923" s="214"/>
      <c r="F26923" s="197">
        <v>4</v>
      </c>
      <c r="G26923" s="209" t="s">
        <v>605</v>
      </c>
      <c r="R26923" s="200"/>
    </row>
    <row r="26924" spans="1:18" ht="14.6" customHeight="1" x14ac:dyDescent="0.5">
      <c r="A26924" s="524" t="s">
        <v>1279</v>
      </c>
      <c r="B26924" s="217" t="s">
        <v>1186</v>
      </c>
      <c r="D26924" s="202" t="str">
        <f t="shared" ref="D26924" si="46968">IF(MOD(D26922-D$10559-1,49)=0,"Jub",IF(MOD(D26922-D$10559,7)=0,"Sab","Yr"))&amp;" "&amp;IF(MOD(D26922-D$10559-1,49)=0,INT(D26922-D$10559-1)/49,"")</f>
        <v xml:space="preserve">Yr </v>
      </c>
      <c r="E26924" s="201">
        <f t="shared" ref="E26924" si="46969">E26920+1</f>
        <v>2650</v>
      </c>
      <c r="F26924" s="197">
        <v>1</v>
      </c>
      <c r="G26924" s="203" t="s">
        <v>288</v>
      </c>
      <c r="R26924" s="200"/>
    </row>
    <row r="26925" spans="1:18" ht="14.6" customHeight="1" x14ac:dyDescent="0.5">
      <c r="A26925" s="525" t="s">
        <v>1280</v>
      </c>
      <c r="B26925" s="202">
        <f t="shared" ref="B26925" si="46970">B26921+1</f>
        <v>3425</v>
      </c>
      <c r="D26925" s="216" t="str">
        <f t="shared" ref="D26925" si="46971">D26921</f>
        <v>Exodus</v>
      </c>
      <c r="E26925" s="212" t="str">
        <f t="shared" ref="E26925" si="46972">E26921</f>
        <v>AD</v>
      </c>
      <c r="F26925" s="197">
        <v>2</v>
      </c>
      <c r="G26925" s="206" t="s">
        <v>604</v>
      </c>
      <c r="R26925" s="200"/>
    </row>
    <row r="26926" spans="1:18" ht="14.6" customHeight="1" x14ac:dyDescent="0.5">
      <c r="A26926" s="523">
        <f t="shared" ref="A26926" si="46973">A26922+1</f>
        <v>3403</v>
      </c>
      <c r="B26926" s="216" t="str">
        <f t="shared" si="46903"/>
        <v>Olympiad</v>
      </c>
      <c r="D26926" s="217">
        <f t="shared" ref="D26926" si="46974">D26922+1</f>
        <v>4132</v>
      </c>
      <c r="E26926" s="212"/>
      <c r="F26926" s="197">
        <v>3</v>
      </c>
      <c r="G26926" s="208" t="s">
        <v>287</v>
      </c>
      <c r="R26926" s="200"/>
    </row>
    <row r="26927" spans="1:18" ht="14.6" customHeight="1" thickBot="1" x14ac:dyDescent="0.55000000000000004">
      <c r="A26927" s="526"/>
      <c r="B26927" s="217">
        <f t="shared" si="46903"/>
        <v>857</v>
      </c>
      <c r="D26927" s="217" t="str">
        <f t="shared" ref="D26927" si="46975">INT((D26926-D$10559-1)/49+1)&amp;"/"&amp;MOD(INT((D26926-D$10559-1)/7),7)+1&amp;"/"&amp;MOD(D26926-D$10559-1,7)+1</f>
        <v>84/4/4</v>
      </c>
      <c r="E26927" s="214"/>
      <c r="F26927" s="197">
        <v>4</v>
      </c>
      <c r="G26927" s="209" t="s">
        <v>605</v>
      </c>
      <c r="R26927" s="200"/>
    </row>
    <row r="26928" spans="1:18" ht="14.6" customHeight="1" x14ac:dyDescent="0.5">
      <c r="A26928" s="524" t="s">
        <v>1279</v>
      </c>
      <c r="B26928" s="217" t="s">
        <v>1187</v>
      </c>
      <c r="D26928" s="202" t="str">
        <f t="shared" ref="D26928" si="46976">IF(MOD(D26926-D$10559-1,49)=0,"Jub",IF(MOD(D26926-D$10559,7)=0,"Sab","Yr"))&amp;" "&amp;IF(MOD(D26926-D$10559-1,49)=0,INT(D26926-D$10559-1)/49,"")</f>
        <v xml:space="preserve">Yr </v>
      </c>
      <c r="E26928" s="201">
        <f t="shared" ref="E26928" si="46977">E26924+1</f>
        <v>2651</v>
      </c>
      <c r="F26928" s="197">
        <v>1</v>
      </c>
      <c r="G26928" s="203" t="s">
        <v>288</v>
      </c>
      <c r="R26928" s="200"/>
    </row>
    <row r="26929" spans="1:18" ht="14.6" customHeight="1" x14ac:dyDescent="0.5">
      <c r="A26929" s="525" t="s">
        <v>1280</v>
      </c>
      <c r="B26929" s="202">
        <f t="shared" ref="B26929" si="46978">B26925+1</f>
        <v>3426</v>
      </c>
      <c r="D26929" s="216" t="str">
        <f t="shared" ref="D26929" si="46979">D26925</f>
        <v>Exodus</v>
      </c>
      <c r="E26929" s="212" t="str">
        <f t="shared" ref="E26929" si="46980">E26925</f>
        <v>AD</v>
      </c>
      <c r="F26929" s="197">
        <v>2</v>
      </c>
      <c r="G26929" s="206" t="s">
        <v>604</v>
      </c>
      <c r="R26929" s="200"/>
    </row>
    <row r="26930" spans="1:18" ht="14.6" customHeight="1" x14ac:dyDescent="0.5">
      <c r="A26930" s="523">
        <f t="shared" ref="A26930" si="46981">A26926+1</f>
        <v>3404</v>
      </c>
      <c r="B26930" s="216" t="str">
        <f t="shared" si="46912"/>
        <v>Olympiad</v>
      </c>
      <c r="D26930" s="217">
        <f t="shared" ref="D26930" si="46982">D26926+1</f>
        <v>4133</v>
      </c>
      <c r="E26930" s="212"/>
      <c r="F26930" s="197">
        <v>3</v>
      </c>
      <c r="G26930" s="208" t="s">
        <v>287</v>
      </c>
      <c r="R26930" s="200"/>
    </row>
    <row r="26931" spans="1:18" ht="14.6" customHeight="1" thickBot="1" x14ac:dyDescent="0.55000000000000004">
      <c r="A26931" s="526"/>
      <c r="B26931" s="217">
        <f t="shared" si="46912"/>
        <v>857</v>
      </c>
      <c r="D26931" s="217" t="str">
        <f t="shared" ref="D26931" si="46983">INT((D26930-D$10559-1)/49+1)&amp;"/"&amp;MOD(INT((D26930-D$10559-1)/7),7)+1&amp;"/"&amp;MOD(D26930-D$10559-1,7)+1</f>
        <v>84/4/5</v>
      </c>
      <c r="E26931" s="214"/>
      <c r="F26931" s="197">
        <v>4</v>
      </c>
      <c r="G26931" s="209" t="s">
        <v>605</v>
      </c>
      <c r="R26931" s="200"/>
    </row>
    <row r="26932" spans="1:18" ht="14.6" customHeight="1" x14ac:dyDescent="0.5">
      <c r="A26932" s="524" t="s">
        <v>1279</v>
      </c>
      <c r="B26932" s="217" t="s">
        <v>1188</v>
      </c>
      <c r="D26932" s="202" t="str">
        <f t="shared" ref="D26932" si="46984">IF(MOD(D26930-D$10559-1,49)=0,"Jub",IF(MOD(D26930-D$10559,7)=0,"Sab","Yr"))&amp;" "&amp;IF(MOD(D26930-D$10559-1,49)=0,INT(D26930-D$10559-1)/49,"")</f>
        <v xml:space="preserve">Yr </v>
      </c>
      <c r="E26932" s="201">
        <f t="shared" ref="E26932" si="46985">E26928+1</f>
        <v>2652</v>
      </c>
      <c r="F26932" s="197">
        <v>1</v>
      </c>
      <c r="G26932" s="203" t="s">
        <v>288</v>
      </c>
      <c r="R26932" s="200"/>
    </row>
    <row r="26933" spans="1:18" ht="14.6" customHeight="1" x14ac:dyDescent="0.5">
      <c r="A26933" s="525" t="s">
        <v>1280</v>
      </c>
      <c r="B26933" s="202">
        <f t="shared" ref="B26933" si="46986">B26929+1</f>
        <v>3427</v>
      </c>
      <c r="D26933" s="216" t="str">
        <f t="shared" ref="D26933" si="46987">D26929</f>
        <v>Exodus</v>
      </c>
      <c r="E26933" s="212" t="str">
        <f t="shared" ref="E26933" si="46988">E26929</f>
        <v>AD</v>
      </c>
      <c r="F26933" s="197">
        <v>2</v>
      </c>
      <c r="G26933" s="206" t="s">
        <v>604</v>
      </c>
      <c r="R26933" s="200"/>
    </row>
    <row r="26934" spans="1:18" ht="14.6" customHeight="1" x14ac:dyDescent="0.5">
      <c r="A26934" s="523">
        <f t="shared" ref="A26934" si="46989">A26930+1</f>
        <v>3405</v>
      </c>
      <c r="B26934" s="216" t="str">
        <f t="shared" si="46921"/>
        <v>Olympiad</v>
      </c>
      <c r="D26934" s="217">
        <f t="shared" ref="D26934" si="46990">D26930+1</f>
        <v>4134</v>
      </c>
      <c r="E26934" s="212"/>
      <c r="F26934" s="197">
        <v>3</v>
      </c>
      <c r="G26934" s="208" t="s">
        <v>287</v>
      </c>
      <c r="R26934" s="200"/>
    </row>
    <row r="26935" spans="1:18" ht="14.6" customHeight="1" thickBot="1" x14ac:dyDescent="0.55000000000000004">
      <c r="A26935" s="526"/>
      <c r="B26935" s="217">
        <f t="shared" si="46921"/>
        <v>857</v>
      </c>
      <c r="D26935" s="217" t="str">
        <f t="shared" ref="D26935" si="46991">INT((D26934-D$10559-1)/49+1)&amp;"/"&amp;MOD(INT((D26934-D$10559-1)/7),7)+1&amp;"/"&amp;MOD(D26934-D$10559-1,7)+1</f>
        <v>84/4/6</v>
      </c>
      <c r="E26935" s="214"/>
      <c r="F26935" s="197">
        <v>4</v>
      </c>
      <c r="G26935" s="209" t="s">
        <v>605</v>
      </c>
      <c r="R26935" s="200"/>
    </row>
    <row r="26936" spans="1:18" ht="14.6" customHeight="1" x14ac:dyDescent="0.5">
      <c r="A26936" s="524" t="s">
        <v>1279</v>
      </c>
      <c r="B26936" s="217" t="s">
        <v>1189</v>
      </c>
      <c r="D26936" s="202" t="str">
        <f t="shared" ref="D26936" si="46992">IF(MOD(D26934-D$10559-1,49)=0,"Jub",IF(MOD(D26934-D$10559,7)=0,"Sab","Yr"))&amp;" "&amp;IF(MOD(D26934-D$10559-1,49)=0,INT(D26934-D$10559-1)/49,"")</f>
        <v xml:space="preserve">Yr </v>
      </c>
      <c r="E26936" s="201">
        <f t="shared" ref="E26936" si="46993">E26932+1</f>
        <v>2653</v>
      </c>
      <c r="F26936" s="197">
        <v>1</v>
      </c>
      <c r="G26936" s="203" t="s">
        <v>288</v>
      </c>
      <c r="R26936" s="200"/>
    </row>
    <row r="26937" spans="1:18" ht="14.6" customHeight="1" x14ac:dyDescent="0.5">
      <c r="A26937" s="525" t="s">
        <v>1280</v>
      </c>
      <c r="B26937" s="202">
        <f t="shared" ref="B26937" si="46994">B26933+1</f>
        <v>3428</v>
      </c>
      <c r="D26937" s="216" t="str">
        <f t="shared" ref="D26937" si="46995">D26933</f>
        <v>Exodus</v>
      </c>
      <c r="E26937" s="212" t="str">
        <f t="shared" ref="E26937" si="46996">E26933</f>
        <v>AD</v>
      </c>
      <c r="F26937" s="197">
        <v>2</v>
      </c>
      <c r="G26937" s="206" t="s">
        <v>604</v>
      </c>
      <c r="R26937" s="200"/>
    </row>
    <row r="26938" spans="1:18" ht="14.6" customHeight="1" x14ac:dyDescent="0.5">
      <c r="A26938" s="523">
        <f t="shared" ref="A26938" si="46997">A26934+1</f>
        <v>3406</v>
      </c>
      <c r="B26938" s="216" t="str">
        <f t="shared" ref="B26938" si="46998">B26934</f>
        <v>Olympiad</v>
      </c>
      <c r="D26938" s="217">
        <f t="shared" ref="D26938" si="46999">D26934+1</f>
        <v>4135</v>
      </c>
      <c r="E26938" s="212"/>
      <c r="F26938" s="197">
        <v>3</v>
      </c>
      <c r="G26938" s="208" t="s">
        <v>287</v>
      </c>
      <c r="R26938" s="200"/>
    </row>
    <row r="26939" spans="1:18" ht="14.6" customHeight="1" thickBot="1" x14ac:dyDescent="0.55000000000000004">
      <c r="A26939" s="526"/>
      <c r="B26939" s="217">
        <f t="shared" ref="B26939" si="47000">B26935+1</f>
        <v>858</v>
      </c>
      <c r="D26939" s="359" t="str">
        <f t="shared" ref="D26939" si="47001">INT((D26938-D$10559-1)/49+1)&amp;"/"&amp;MOD(INT((D26938-D$10559-1)/7),7)+1&amp;"/"&amp;MOD(D26938-D$10559-1,7)+1</f>
        <v>84/4/7</v>
      </c>
      <c r="E26939" s="214"/>
      <c r="F26939" s="197">
        <v>4</v>
      </c>
      <c r="G26939" s="209" t="s">
        <v>605</v>
      </c>
      <c r="R26939" s="200"/>
    </row>
    <row r="26940" spans="1:18" ht="14.6" customHeight="1" x14ac:dyDescent="0.5">
      <c r="A26940" s="524" t="s">
        <v>1279</v>
      </c>
      <c r="B26940" s="217" t="s">
        <v>1186</v>
      </c>
      <c r="D26940" s="360" t="str">
        <f t="shared" ref="D26940" si="47002">IF(MOD(D26938-D$10559-1,49)=0,"Jub",IF(MOD(D26938-D$10559,7)=0,"Sab","Yr"))&amp;" "&amp;IF(MOD(D26938-D$10559-1,49)=0,INT(D26938-D$10559-1)/49,"")</f>
        <v xml:space="preserve">Sab </v>
      </c>
      <c r="E26940" s="201">
        <f t="shared" ref="E26940" si="47003">E26936+1</f>
        <v>2654</v>
      </c>
      <c r="F26940" s="197">
        <v>1</v>
      </c>
      <c r="G26940" s="203" t="s">
        <v>288</v>
      </c>
      <c r="R26940" s="200"/>
    </row>
    <row r="26941" spans="1:18" ht="14.6" customHeight="1" x14ac:dyDescent="0.5">
      <c r="A26941" s="525" t="s">
        <v>1280</v>
      </c>
      <c r="B26941" s="202">
        <f t="shared" ref="B26941" si="47004">B26937+1</f>
        <v>3429</v>
      </c>
      <c r="D26941" s="361" t="str">
        <f t="shared" ref="D26941" si="47005">D26937</f>
        <v>Exodus</v>
      </c>
      <c r="E26941" s="212" t="str">
        <f t="shared" ref="E26941" si="47006">E26937</f>
        <v>AD</v>
      </c>
      <c r="F26941" s="197">
        <v>2</v>
      </c>
      <c r="G26941" s="206" t="s">
        <v>604</v>
      </c>
      <c r="R26941" s="200"/>
    </row>
    <row r="26942" spans="1:18" ht="14.6" customHeight="1" x14ac:dyDescent="0.5">
      <c r="A26942" s="523">
        <f t="shared" ref="A26942" si="47007">A26938+1</f>
        <v>3407</v>
      </c>
      <c r="B26942" s="216" t="str">
        <f t="shared" si="46903"/>
        <v>Olympiad</v>
      </c>
      <c r="D26942" s="359">
        <f t="shared" ref="D26942" si="47008">D26938+1</f>
        <v>4136</v>
      </c>
      <c r="E26942" s="212"/>
      <c r="F26942" s="197">
        <v>3</v>
      </c>
      <c r="G26942" s="208" t="s">
        <v>287</v>
      </c>
      <c r="R26942" s="200"/>
    </row>
    <row r="26943" spans="1:18" ht="14.6" customHeight="1" thickBot="1" x14ac:dyDescent="0.55000000000000004">
      <c r="A26943" s="526"/>
      <c r="B26943" s="217">
        <f t="shared" si="46903"/>
        <v>858</v>
      </c>
      <c r="D26943" s="217" t="str">
        <f t="shared" ref="D26943" si="47009">INT((D26942-D$10559-1)/49+1)&amp;"/"&amp;MOD(INT((D26942-D$10559-1)/7),7)+1&amp;"/"&amp;MOD(D26942-D$10559-1,7)+1</f>
        <v>84/5/1</v>
      </c>
      <c r="E26943" s="214"/>
      <c r="F26943" s="197">
        <v>4</v>
      </c>
      <c r="G26943" s="209" t="s">
        <v>605</v>
      </c>
      <c r="R26943" s="200"/>
    </row>
    <row r="26944" spans="1:18" ht="14.6" customHeight="1" x14ac:dyDescent="0.5">
      <c r="A26944" s="524" t="s">
        <v>1279</v>
      </c>
      <c r="B26944" s="217" t="s">
        <v>1187</v>
      </c>
      <c r="D26944" s="202" t="str">
        <f t="shared" ref="D26944" si="47010">IF(MOD(D26942-D$10559-1,49)=0,"Jub",IF(MOD(D26942-D$10559,7)=0,"Sab","Yr"))&amp;" "&amp;IF(MOD(D26942-D$10559-1,49)=0,INT(D26942-D$10559-1)/49,"")</f>
        <v xml:space="preserve">Yr </v>
      </c>
      <c r="E26944" s="201">
        <f t="shared" ref="E26944" si="47011">E26940+1</f>
        <v>2655</v>
      </c>
      <c r="F26944" s="197">
        <v>1</v>
      </c>
      <c r="G26944" s="203" t="s">
        <v>288</v>
      </c>
      <c r="R26944" s="200"/>
    </row>
    <row r="26945" spans="1:18" ht="14.6" customHeight="1" x14ac:dyDescent="0.5">
      <c r="A26945" s="525" t="s">
        <v>1280</v>
      </c>
      <c r="B26945" s="202">
        <f t="shared" ref="B26945" si="47012">B26941+1</f>
        <v>3430</v>
      </c>
      <c r="D26945" s="216" t="str">
        <f t="shared" ref="D26945" si="47013">D26941</f>
        <v>Exodus</v>
      </c>
      <c r="E26945" s="212" t="str">
        <f t="shared" ref="E26945" si="47014">E26941</f>
        <v>AD</v>
      </c>
      <c r="F26945" s="197">
        <v>2</v>
      </c>
      <c r="G26945" s="206" t="s">
        <v>604</v>
      </c>
      <c r="R26945" s="200"/>
    </row>
    <row r="26946" spans="1:18" ht="14.6" customHeight="1" x14ac:dyDescent="0.5">
      <c r="A26946" s="523">
        <f t="shared" ref="A26946" si="47015">A26942+1</f>
        <v>3408</v>
      </c>
      <c r="B26946" s="216" t="str">
        <f t="shared" si="46912"/>
        <v>Olympiad</v>
      </c>
      <c r="D26946" s="217">
        <f t="shared" ref="D26946" si="47016">D26942+1</f>
        <v>4137</v>
      </c>
      <c r="E26946" s="212"/>
      <c r="F26946" s="197">
        <v>3</v>
      </c>
      <c r="G26946" s="208" t="s">
        <v>287</v>
      </c>
      <c r="R26946" s="200"/>
    </row>
    <row r="26947" spans="1:18" ht="14.6" customHeight="1" thickBot="1" x14ac:dyDescent="0.55000000000000004">
      <c r="A26947" s="526"/>
      <c r="B26947" s="217">
        <f t="shared" si="46912"/>
        <v>858</v>
      </c>
      <c r="D26947" s="217" t="str">
        <f t="shared" ref="D26947" si="47017">INT((D26946-D$10559-1)/49+1)&amp;"/"&amp;MOD(INT((D26946-D$10559-1)/7),7)+1&amp;"/"&amp;MOD(D26946-D$10559-1,7)+1</f>
        <v>84/5/2</v>
      </c>
      <c r="E26947" s="214"/>
      <c r="F26947" s="197">
        <v>4</v>
      </c>
      <c r="G26947" s="209" t="s">
        <v>605</v>
      </c>
      <c r="R26947" s="200"/>
    </row>
    <row r="26948" spans="1:18" ht="14.6" customHeight="1" x14ac:dyDescent="0.5">
      <c r="A26948" s="524" t="s">
        <v>1279</v>
      </c>
      <c r="B26948" s="217" t="s">
        <v>1188</v>
      </c>
      <c r="D26948" s="202" t="str">
        <f t="shared" ref="D26948" si="47018">IF(MOD(D26946-D$10559-1,49)=0,"Jub",IF(MOD(D26946-D$10559,7)=0,"Sab","Yr"))&amp;" "&amp;IF(MOD(D26946-D$10559-1,49)=0,INT(D26946-D$10559-1)/49,"")</f>
        <v xml:space="preserve">Yr </v>
      </c>
      <c r="E26948" s="201">
        <f t="shared" ref="E26948" si="47019">E26944+1</f>
        <v>2656</v>
      </c>
      <c r="F26948" s="197">
        <v>1</v>
      </c>
      <c r="G26948" s="203" t="s">
        <v>288</v>
      </c>
      <c r="R26948" s="200"/>
    </row>
    <row r="26949" spans="1:18" ht="14.6" customHeight="1" x14ac:dyDescent="0.5">
      <c r="A26949" s="525" t="s">
        <v>1280</v>
      </c>
      <c r="B26949" s="202">
        <f t="shared" ref="B26949" si="47020">B26945+1</f>
        <v>3431</v>
      </c>
      <c r="D26949" s="216" t="str">
        <f t="shared" ref="D26949" si="47021">D26945</f>
        <v>Exodus</v>
      </c>
      <c r="E26949" s="212" t="str">
        <f t="shared" ref="E26949" si="47022">E26945</f>
        <v>AD</v>
      </c>
      <c r="F26949" s="197">
        <v>2</v>
      </c>
      <c r="G26949" s="206" t="s">
        <v>604</v>
      </c>
      <c r="R26949" s="200"/>
    </row>
    <row r="26950" spans="1:18" ht="14.6" customHeight="1" x14ac:dyDescent="0.5">
      <c r="A26950" s="523">
        <f t="shared" ref="A26950" si="47023">A26946+1</f>
        <v>3409</v>
      </c>
      <c r="B26950" s="216" t="str">
        <f t="shared" si="46921"/>
        <v>Olympiad</v>
      </c>
      <c r="D26950" s="217">
        <f t="shared" ref="D26950" si="47024">D26946+1</f>
        <v>4138</v>
      </c>
      <c r="E26950" s="212"/>
      <c r="F26950" s="197">
        <v>3</v>
      </c>
      <c r="G26950" s="208" t="s">
        <v>287</v>
      </c>
      <c r="R26950" s="200"/>
    </row>
    <row r="26951" spans="1:18" ht="14.6" customHeight="1" thickBot="1" x14ac:dyDescent="0.55000000000000004">
      <c r="A26951" s="526"/>
      <c r="B26951" s="217">
        <f t="shared" si="46921"/>
        <v>858</v>
      </c>
      <c r="D26951" s="217" t="str">
        <f t="shared" ref="D26951" si="47025">INT((D26950-D$10559-1)/49+1)&amp;"/"&amp;MOD(INT((D26950-D$10559-1)/7),7)+1&amp;"/"&amp;MOD(D26950-D$10559-1,7)+1</f>
        <v>84/5/3</v>
      </c>
      <c r="E26951" s="214"/>
      <c r="F26951" s="197">
        <v>4</v>
      </c>
      <c r="G26951" s="209" t="s">
        <v>605</v>
      </c>
      <c r="R26951" s="200"/>
    </row>
    <row r="26952" spans="1:18" ht="14.6" customHeight="1" x14ac:dyDescent="0.5">
      <c r="A26952" s="524" t="s">
        <v>1279</v>
      </c>
      <c r="B26952" s="217" t="s">
        <v>1189</v>
      </c>
      <c r="D26952" s="202" t="str">
        <f t="shared" ref="D26952" si="47026">IF(MOD(D26950-D$10559-1,49)=0,"Jub",IF(MOD(D26950-D$10559,7)=0,"Sab","Yr"))&amp;" "&amp;IF(MOD(D26950-D$10559-1,49)=0,INT(D26950-D$10559-1)/49,"")</f>
        <v xml:space="preserve">Yr </v>
      </c>
      <c r="E26952" s="201">
        <f t="shared" ref="E26952" si="47027">E26948+1</f>
        <v>2657</v>
      </c>
      <c r="F26952" s="197">
        <v>1</v>
      </c>
      <c r="G26952" s="203" t="s">
        <v>288</v>
      </c>
      <c r="R26952" s="200"/>
    </row>
    <row r="26953" spans="1:18" ht="14.6" customHeight="1" x14ac:dyDescent="0.5">
      <c r="A26953" s="525" t="s">
        <v>1280</v>
      </c>
      <c r="B26953" s="202">
        <f t="shared" ref="B26953" si="47028">B26949+1</f>
        <v>3432</v>
      </c>
      <c r="D26953" s="216" t="str">
        <f t="shared" ref="D26953" si="47029">D26949</f>
        <v>Exodus</v>
      </c>
      <c r="E26953" s="212" t="str">
        <f t="shared" ref="E26953" si="47030">E26949</f>
        <v>AD</v>
      </c>
      <c r="F26953" s="197">
        <v>2</v>
      </c>
      <c r="G26953" s="206" t="s">
        <v>604</v>
      </c>
      <c r="R26953" s="200"/>
    </row>
    <row r="26954" spans="1:18" ht="14.6" customHeight="1" x14ac:dyDescent="0.5">
      <c r="A26954" s="523">
        <f t="shared" ref="A26954" si="47031">A26950+1</f>
        <v>3410</v>
      </c>
      <c r="B26954" s="216" t="str">
        <f t="shared" ref="B26954" si="47032">B26950</f>
        <v>Olympiad</v>
      </c>
      <c r="D26954" s="217">
        <f t="shared" ref="D26954" si="47033">D26950+1</f>
        <v>4139</v>
      </c>
      <c r="E26954" s="212"/>
      <c r="F26954" s="197">
        <v>3</v>
      </c>
      <c r="G26954" s="208" t="s">
        <v>287</v>
      </c>
      <c r="R26954" s="200"/>
    </row>
    <row r="26955" spans="1:18" ht="14.6" customHeight="1" thickBot="1" x14ac:dyDescent="0.55000000000000004">
      <c r="A26955" s="526"/>
      <c r="B26955" s="217">
        <f t="shared" ref="B26955" si="47034">B26951+1</f>
        <v>859</v>
      </c>
      <c r="D26955" s="217" t="str">
        <f t="shared" ref="D26955" si="47035">INT((D26954-D$10559-1)/49+1)&amp;"/"&amp;MOD(INT((D26954-D$10559-1)/7),7)+1&amp;"/"&amp;MOD(D26954-D$10559-1,7)+1</f>
        <v>84/5/4</v>
      </c>
      <c r="E26955" s="214"/>
      <c r="F26955" s="197">
        <v>4</v>
      </c>
      <c r="G26955" s="209" t="s">
        <v>605</v>
      </c>
      <c r="R26955" s="200"/>
    </row>
    <row r="26956" spans="1:18" ht="14.6" customHeight="1" x14ac:dyDescent="0.5">
      <c r="A26956" s="524" t="s">
        <v>1279</v>
      </c>
      <c r="B26956" s="217" t="s">
        <v>1186</v>
      </c>
      <c r="D26956" s="202" t="str">
        <f t="shared" ref="D26956" si="47036">IF(MOD(D26954-D$10559-1,49)=0,"Jub",IF(MOD(D26954-D$10559,7)=0,"Sab","Yr"))&amp;" "&amp;IF(MOD(D26954-D$10559-1,49)=0,INT(D26954-D$10559-1)/49,"")</f>
        <v xml:space="preserve">Yr </v>
      </c>
      <c r="E26956" s="201">
        <f t="shared" ref="E26956" si="47037">E26952+1</f>
        <v>2658</v>
      </c>
      <c r="F26956" s="197">
        <v>1</v>
      </c>
      <c r="G26956" s="203" t="s">
        <v>288</v>
      </c>
      <c r="R26956" s="200"/>
    </row>
    <row r="26957" spans="1:18" ht="14.6" customHeight="1" x14ac:dyDescent="0.5">
      <c r="A26957" s="525" t="s">
        <v>1280</v>
      </c>
      <c r="B26957" s="202">
        <f t="shared" ref="B26957" si="47038">B26953+1</f>
        <v>3433</v>
      </c>
      <c r="D26957" s="216" t="str">
        <f t="shared" ref="D26957" si="47039">D26953</f>
        <v>Exodus</v>
      </c>
      <c r="E26957" s="212" t="str">
        <f t="shared" ref="E26957" si="47040">E26953</f>
        <v>AD</v>
      </c>
      <c r="F26957" s="197">
        <v>2</v>
      </c>
      <c r="G26957" s="206" t="s">
        <v>604</v>
      </c>
      <c r="R26957" s="200"/>
    </row>
    <row r="26958" spans="1:18" ht="14.6" customHeight="1" x14ac:dyDescent="0.5">
      <c r="A26958" s="523">
        <f t="shared" ref="A26958" si="47041">A26954+1</f>
        <v>3411</v>
      </c>
      <c r="B26958" s="216" t="str">
        <f t="shared" ref="B26958:B27007" si="47042">B26954</f>
        <v>Olympiad</v>
      </c>
      <c r="D26958" s="217">
        <f t="shared" ref="D26958" si="47043">D26954+1</f>
        <v>4140</v>
      </c>
      <c r="E26958" s="212"/>
      <c r="F26958" s="197">
        <v>3</v>
      </c>
      <c r="G26958" s="208" t="s">
        <v>287</v>
      </c>
      <c r="R26958" s="200"/>
    </row>
    <row r="26959" spans="1:18" ht="14.6" customHeight="1" thickBot="1" x14ac:dyDescent="0.55000000000000004">
      <c r="A26959" s="526"/>
      <c r="B26959" s="217">
        <f t="shared" si="47042"/>
        <v>859</v>
      </c>
      <c r="D26959" s="217" t="str">
        <f t="shared" ref="D26959" si="47044">INT((D26958-D$10559-1)/49+1)&amp;"/"&amp;MOD(INT((D26958-D$10559-1)/7),7)+1&amp;"/"&amp;MOD(D26958-D$10559-1,7)+1</f>
        <v>84/5/5</v>
      </c>
      <c r="E26959" s="214"/>
      <c r="F26959" s="197">
        <v>4</v>
      </c>
      <c r="G26959" s="209" t="s">
        <v>605</v>
      </c>
      <c r="R26959" s="200"/>
    </row>
    <row r="26960" spans="1:18" ht="14.6" customHeight="1" x14ac:dyDescent="0.5">
      <c r="A26960" s="524" t="s">
        <v>1279</v>
      </c>
      <c r="B26960" s="217" t="s">
        <v>1187</v>
      </c>
      <c r="D26960" s="202" t="str">
        <f t="shared" ref="D26960" si="47045">IF(MOD(D26958-D$10559-1,49)=0,"Jub",IF(MOD(D26958-D$10559,7)=0,"Sab","Yr"))&amp;" "&amp;IF(MOD(D26958-D$10559-1,49)=0,INT(D26958-D$10559-1)/49,"")</f>
        <v xml:space="preserve">Yr </v>
      </c>
      <c r="E26960" s="201">
        <f t="shared" ref="E26960" si="47046">E26956+1</f>
        <v>2659</v>
      </c>
      <c r="F26960" s="197">
        <v>1</v>
      </c>
      <c r="G26960" s="203" t="s">
        <v>288</v>
      </c>
      <c r="R26960" s="200"/>
    </row>
    <row r="26961" spans="1:18" ht="14.6" customHeight="1" x14ac:dyDescent="0.5">
      <c r="A26961" s="525" t="s">
        <v>1280</v>
      </c>
      <c r="B26961" s="202">
        <f t="shared" ref="B26961" si="47047">B26957+1</f>
        <v>3434</v>
      </c>
      <c r="D26961" s="216" t="str">
        <f t="shared" ref="D26961" si="47048">D26957</f>
        <v>Exodus</v>
      </c>
      <c r="E26961" s="212" t="str">
        <f t="shared" ref="E26961" si="47049">E26957</f>
        <v>AD</v>
      </c>
      <c r="F26961" s="197">
        <v>2</v>
      </c>
      <c r="G26961" s="206" t="s">
        <v>604</v>
      </c>
      <c r="R26961" s="200"/>
    </row>
    <row r="26962" spans="1:18" ht="14.6" customHeight="1" x14ac:dyDescent="0.5">
      <c r="A26962" s="523">
        <f t="shared" ref="A26962" si="47050">A26958+1</f>
        <v>3412</v>
      </c>
      <c r="B26962" s="216" t="str">
        <f t="shared" ref="B26962:B27011" si="47051">B26958</f>
        <v>Olympiad</v>
      </c>
      <c r="D26962" s="217">
        <f t="shared" ref="D26962" si="47052">D26958+1</f>
        <v>4141</v>
      </c>
      <c r="E26962" s="212"/>
      <c r="F26962" s="197">
        <v>3</v>
      </c>
      <c r="G26962" s="208" t="s">
        <v>287</v>
      </c>
      <c r="R26962" s="200"/>
    </row>
    <row r="26963" spans="1:18" ht="14.6" customHeight="1" thickBot="1" x14ac:dyDescent="0.55000000000000004">
      <c r="A26963" s="526"/>
      <c r="B26963" s="217">
        <f t="shared" si="47051"/>
        <v>859</v>
      </c>
      <c r="D26963" s="217" t="str">
        <f t="shared" ref="D26963" si="47053">INT((D26962-D$10559-1)/49+1)&amp;"/"&amp;MOD(INT((D26962-D$10559-1)/7),7)+1&amp;"/"&amp;MOD(D26962-D$10559-1,7)+1</f>
        <v>84/5/6</v>
      </c>
      <c r="E26963" s="214"/>
      <c r="F26963" s="197">
        <v>4</v>
      </c>
      <c r="G26963" s="209" t="s">
        <v>605</v>
      </c>
      <c r="R26963" s="200"/>
    </row>
    <row r="26964" spans="1:18" ht="14.6" customHeight="1" x14ac:dyDescent="0.5">
      <c r="A26964" s="524" t="s">
        <v>1279</v>
      </c>
      <c r="B26964" s="217" t="s">
        <v>1188</v>
      </c>
      <c r="D26964" s="202" t="str">
        <f t="shared" ref="D26964" si="47054">IF(MOD(D26962-D$10559-1,49)=0,"Jub",IF(MOD(D26962-D$10559,7)=0,"Sab","Yr"))&amp;" "&amp;IF(MOD(D26962-D$10559-1,49)=0,INT(D26962-D$10559-1)/49,"")</f>
        <v xml:space="preserve">Yr </v>
      </c>
      <c r="E26964" s="201">
        <f t="shared" ref="E26964" si="47055">E26960+1</f>
        <v>2660</v>
      </c>
      <c r="F26964" s="197">
        <v>1</v>
      </c>
      <c r="G26964" s="203" t="s">
        <v>288</v>
      </c>
      <c r="R26964" s="200"/>
    </row>
    <row r="26965" spans="1:18" ht="14.6" customHeight="1" x14ac:dyDescent="0.5">
      <c r="A26965" s="525" t="s">
        <v>1280</v>
      </c>
      <c r="B26965" s="202">
        <f t="shared" ref="B26965" si="47056">B26961+1</f>
        <v>3435</v>
      </c>
      <c r="D26965" s="216" t="str">
        <f t="shared" ref="D26965" si="47057">D26961</f>
        <v>Exodus</v>
      </c>
      <c r="E26965" s="212" t="str">
        <f t="shared" ref="E26965" si="47058">E26961</f>
        <v>AD</v>
      </c>
      <c r="F26965" s="197">
        <v>2</v>
      </c>
      <c r="G26965" s="206" t="s">
        <v>604</v>
      </c>
      <c r="R26965" s="200"/>
    </row>
    <row r="26966" spans="1:18" ht="14.6" customHeight="1" x14ac:dyDescent="0.5">
      <c r="A26966" s="523">
        <f t="shared" ref="A26966" si="47059">A26962+1</f>
        <v>3413</v>
      </c>
      <c r="B26966" s="216" t="str">
        <f t="shared" ref="B26966:B27015" si="47060">B26962</f>
        <v>Olympiad</v>
      </c>
      <c r="D26966" s="217">
        <f t="shared" ref="D26966" si="47061">D26962+1</f>
        <v>4142</v>
      </c>
      <c r="E26966" s="212"/>
      <c r="F26966" s="197">
        <v>3</v>
      </c>
      <c r="G26966" s="208" t="s">
        <v>287</v>
      </c>
      <c r="R26966" s="200"/>
    </row>
    <row r="26967" spans="1:18" ht="14.6" customHeight="1" thickBot="1" x14ac:dyDescent="0.55000000000000004">
      <c r="A26967" s="526"/>
      <c r="B26967" s="217">
        <f t="shared" si="47060"/>
        <v>859</v>
      </c>
      <c r="D26967" s="359" t="str">
        <f t="shared" ref="D26967" si="47062">INT((D26966-D$10559-1)/49+1)&amp;"/"&amp;MOD(INT((D26966-D$10559-1)/7),7)+1&amp;"/"&amp;MOD(D26966-D$10559-1,7)+1</f>
        <v>84/5/7</v>
      </c>
      <c r="E26967" s="214"/>
      <c r="F26967" s="197">
        <v>4</v>
      </c>
      <c r="G26967" s="209" t="s">
        <v>605</v>
      </c>
      <c r="R26967" s="200"/>
    </row>
    <row r="26968" spans="1:18" ht="14.6" customHeight="1" x14ac:dyDescent="0.5">
      <c r="A26968" s="524" t="s">
        <v>1279</v>
      </c>
      <c r="B26968" s="217" t="s">
        <v>1189</v>
      </c>
      <c r="D26968" s="360" t="str">
        <f t="shared" ref="D26968" si="47063">IF(MOD(D26966-D$10559-1,49)=0,"Jub",IF(MOD(D26966-D$10559,7)=0,"Sab","Yr"))&amp;" "&amp;IF(MOD(D26966-D$10559-1,49)=0,INT(D26966-D$10559-1)/49,"")</f>
        <v xml:space="preserve">Sab </v>
      </c>
      <c r="E26968" s="201">
        <f t="shared" ref="E26968" si="47064">E26964+1</f>
        <v>2661</v>
      </c>
      <c r="F26968" s="197">
        <v>1</v>
      </c>
      <c r="G26968" s="203" t="s">
        <v>288</v>
      </c>
      <c r="R26968" s="200"/>
    </row>
    <row r="26969" spans="1:18" ht="14.6" customHeight="1" x14ac:dyDescent="0.5">
      <c r="A26969" s="525" t="s">
        <v>1280</v>
      </c>
      <c r="B26969" s="202">
        <f t="shared" ref="B26969" si="47065">B26965+1</f>
        <v>3436</v>
      </c>
      <c r="D26969" s="361" t="str">
        <f t="shared" ref="D26969" si="47066">D26965</f>
        <v>Exodus</v>
      </c>
      <c r="E26969" s="212" t="str">
        <f t="shared" ref="E26969" si="47067">E26965</f>
        <v>AD</v>
      </c>
      <c r="F26969" s="197">
        <v>2</v>
      </c>
      <c r="G26969" s="206" t="s">
        <v>604</v>
      </c>
      <c r="R26969" s="200"/>
    </row>
    <row r="26970" spans="1:18" ht="14.6" customHeight="1" x14ac:dyDescent="0.5">
      <c r="A26970" s="523">
        <f t="shared" ref="A26970" si="47068">A26966+1</f>
        <v>3414</v>
      </c>
      <c r="B26970" s="216" t="str">
        <f t="shared" ref="B26970" si="47069">B26966</f>
        <v>Olympiad</v>
      </c>
      <c r="D26970" s="359">
        <f t="shared" ref="D26970" si="47070">D26966+1</f>
        <v>4143</v>
      </c>
      <c r="E26970" s="212"/>
      <c r="F26970" s="197">
        <v>3</v>
      </c>
      <c r="G26970" s="208" t="s">
        <v>287</v>
      </c>
      <c r="R26970" s="200"/>
    </row>
    <row r="26971" spans="1:18" ht="14.6" customHeight="1" thickBot="1" x14ac:dyDescent="0.55000000000000004">
      <c r="A26971" s="526"/>
      <c r="B26971" s="217">
        <f t="shared" ref="B26971" si="47071">B26967+1</f>
        <v>860</v>
      </c>
      <c r="D26971" s="217" t="str">
        <f t="shared" ref="D26971" si="47072">INT((D26970-D$10559-1)/49+1)&amp;"/"&amp;MOD(INT((D26970-D$10559-1)/7),7)+1&amp;"/"&amp;MOD(D26970-D$10559-1,7)+1</f>
        <v>84/6/1</v>
      </c>
      <c r="E26971" s="214"/>
      <c r="F26971" s="197">
        <v>4</v>
      </c>
      <c r="G26971" s="209" t="s">
        <v>605</v>
      </c>
      <c r="R26971" s="200"/>
    </row>
    <row r="26972" spans="1:18" ht="14.6" customHeight="1" x14ac:dyDescent="0.5">
      <c r="A26972" s="524" t="s">
        <v>1279</v>
      </c>
      <c r="B26972" s="217" t="s">
        <v>1186</v>
      </c>
      <c r="D26972" s="202" t="str">
        <f t="shared" ref="D26972" si="47073">IF(MOD(D26970-D$10559-1,49)=0,"Jub",IF(MOD(D26970-D$10559,7)=0,"Sab","Yr"))&amp;" "&amp;IF(MOD(D26970-D$10559-1,49)=0,INT(D26970-D$10559-1)/49,"")</f>
        <v xml:space="preserve">Yr </v>
      </c>
      <c r="E26972" s="201">
        <f t="shared" ref="E26972" si="47074">E26968+1</f>
        <v>2662</v>
      </c>
      <c r="F26972" s="197">
        <v>1</v>
      </c>
      <c r="G26972" s="203" t="s">
        <v>288</v>
      </c>
      <c r="R26972" s="200"/>
    </row>
    <row r="26973" spans="1:18" ht="14.6" customHeight="1" x14ac:dyDescent="0.5">
      <c r="A26973" s="525" t="s">
        <v>1280</v>
      </c>
      <c r="B26973" s="202">
        <f t="shared" ref="B26973" si="47075">B26969+1</f>
        <v>3437</v>
      </c>
      <c r="D26973" s="216" t="str">
        <f t="shared" ref="D26973" si="47076">D26969</f>
        <v>Exodus</v>
      </c>
      <c r="E26973" s="212" t="str">
        <f t="shared" ref="E26973" si="47077">E26969</f>
        <v>AD</v>
      </c>
      <c r="F26973" s="197">
        <v>2</v>
      </c>
      <c r="G26973" s="206" t="s">
        <v>604</v>
      </c>
      <c r="R26973" s="200"/>
    </row>
    <row r="26974" spans="1:18" ht="14.6" customHeight="1" x14ac:dyDescent="0.5">
      <c r="A26974" s="523">
        <f t="shared" ref="A26974" si="47078">A26970+1</f>
        <v>3415</v>
      </c>
      <c r="B26974" s="216" t="str">
        <f t="shared" si="47042"/>
        <v>Olympiad</v>
      </c>
      <c r="D26974" s="217">
        <f t="shared" ref="D26974" si="47079">D26970+1</f>
        <v>4144</v>
      </c>
      <c r="E26974" s="212"/>
      <c r="F26974" s="197">
        <v>3</v>
      </c>
      <c r="G26974" s="208" t="s">
        <v>287</v>
      </c>
      <c r="R26974" s="200"/>
    </row>
    <row r="26975" spans="1:18" ht="14.6" customHeight="1" thickBot="1" x14ac:dyDescent="0.55000000000000004">
      <c r="A26975" s="526"/>
      <c r="B26975" s="217">
        <f t="shared" si="47042"/>
        <v>860</v>
      </c>
      <c r="D26975" s="217" t="str">
        <f t="shared" ref="D26975" si="47080">INT((D26974-D$10559-1)/49+1)&amp;"/"&amp;MOD(INT((D26974-D$10559-1)/7),7)+1&amp;"/"&amp;MOD(D26974-D$10559-1,7)+1</f>
        <v>84/6/2</v>
      </c>
      <c r="E26975" s="214"/>
      <c r="F26975" s="197">
        <v>4</v>
      </c>
      <c r="G26975" s="209" t="s">
        <v>605</v>
      </c>
      <c r="R26975" s="200"/>
    </row>
    <row r="26976" spans="1:18" ht="14.6" customHeight="1" x14ac:dyDescent="0.5">
      <c r="A26976" s="524" t="s">
        <v>1279</v>
      </c>
      <c r="B26976" s="217" t="s">
        <v>1187</v>
      </c>
      <c r="D26976" s="202" t="str">
        <f t="shared" ref="D26976" si="47081">IF(MOD(D26974-D$10559-1,49)=0,"Jub",IF(MOD(D26974-D$10559,7)=0,"Sab","Yr"))&amp;" "&amp;IF(MOD(D26974-D$10559-1,49)=0,INT(D26974-D$10559-1)/49,"")</f>
        <v xml:space="preserve">Yr </v>
      </c>
      <c r="E26976" s="201">
        <f t="shared" ref="E26976" si="47082">E26972+1</f>
        <v>2663</v>
      </c>
      <c r="F26976" s="197">
        <v>1</v>
      </c>
      <c r="G26976" s="203" t="s">
        <v>288</v>
      </c>
      <c r="R26976" s="200"/>
    </row>
    <row r="26977" spans="1:18" ht="14.6" customHeight="1" x14ac:dyDescent="0.5">
      <c r="A26977" s="525" t="s">
        <v>1280</v>
      </c>
      <c r="B26977" s="202">
        <f t="shared" ref="B26977" si="47083">B26973+1</f>
        <v>3438</v>
      </c>
      <c r="D26977" s="216" t="str">
        <f t="shared" ref="D26977" si="47084">D26973</f>
        <v>Exodus</v>
      </c>
      <c r="E26977" s="212" t="str">
        <f t="shared" ref="E26977" si="47085">E26973</f>
        <v>AD</v>
      </c>
      <c r="F26977" s="197">
        <v>2</v>
      </c>
      <c r="G26977" s="206" t="s">
        <v>604</v>
      </c>
      <c r="R26977" s="200"/>
    </row>
    <row r="26978" spans="1:18" ht="14.6" customHeight="1" x14ac:dyDescent="0.5">
      <c r="A26978" s="523">
        <f t="shared" ref="A26978" si="47086">A26974+1</f>
        <v>3416</v>
      </c>
      <c r="B26978" s="216" t="str">
        <f t="shared" si="47051"/>
        <v>Olympiad</v>
      </c>
      <c r="D26978" s="217">
        <f t="shared" ref="D26978" si="47087">D26974+1</f>
        <v>4145</v>
      </c>
      <c r="E26978" s="212"/>
      <c r="F26978" s="197">
        <v>3</v>
      </c>
      <c r="G26978" s="208" t="s">
        <v>287</v>
      </c>
      <c r="R26978" s="200"/>
    </row>
    <row r="26979" spans="1:18" ht="14.6" customHeight="1" thickBot="1" x14ac:dyDescent="0.55000000000000004">
      <c r="A26979" s="526"/>
      <c r="B26979" s="217">
        <f t="shared" si="47051"/>
        <v>860</v>
      </c>
      <c r="D26979" s="217" t="str">
        <f t="shared" ref="D26979" si="47088">INT((D26978-D$10559-1)/49+1)&amp;"/"&amp;MOD(INT((D26978-D$10559-1)/7),7)+1&amp;"/"&amp;MOD(D26978-D$10559-1,7)+1</f>
        <v>84/6/3</v>
      </c>
      <c r="E26979" s="214"/>
      <c r="F26979" s="197">
        <v>4</v>
      </c>
      <c r="G26979" s="209" t="s">
        <v>605</v>
      </c>
      <c r="R26979" s="200"/>
    </row>
    <row r="26980" spans="1:18" ht="14.6" customHeight="1" x14ac:dyDescent="0.5">
      <c r="A26980" s="524" t="s">
        <v>1279</v>
      </c>
      <c r="B26980" s="217" t="s">
        <v>1188</v>
      </c>
      <c r="D26980" s="202" t="str">
        <f t="shared" ref="D26980" si="47089">IF(MOD(D26978-D$10559-1,49)=0,"Jub",IF(MOD(D26978-D$10559,7)=0,"Sab","Yr"))&amp;" "&amp;IF(MOD(D26978-D$10559-1,49)=0,INT(D26978-D$10559-1)/49,"")</f>
        <v xml:space="preserve">Yr </v>
      </c>
      <c r="E26980" s="201">
        <f t="shared" ref="E26980" si="47090">E26976+1</f>
        <v>2664</v>
      </c>
      <c r="F26980" s="197">
        <v>1</v>
      </c>
      <c r="G26980" s="203" t="s">
        <v>288</v>
      </c>
      <c r="R26980" s="200"/>
    </row>
    <row r="26981" spans="1:18" ht="14.6" customHeight="1" x14ac:dyDescent="0.5">
      <c r="A26981" s="525" t="s">
        <v>1280</v>
      </c>
      <c r="B26981" s="202">
        <f t="shared" ref="B26981" si="47091">B26977+1</f>
        <v>3439</v>
      </c>
      <c r="D26981" s="216" t="str">
        <f t="shared" ref="D26981" si="47092">D26977</f>
        <v>Exodus</v>
      </c>
      <c r="E26981" s="212" t="str">
        <f t="shared" ref="E26981" si="47093">E26977</f>
        <v>AD</v>
      </c>
      <c r="F26981" s="197">
        <v>2</v>
      </c>
      <c r="G26981" s="206" t="s">
        <v>604</v>
      </c>
      <c r="R26981" s="200"/>
    </row>
    <row r="26982" spans="1:18" ht="14.6" customHeight="1" x14ac:dyDescent="0.5">
      <c r="A26982" s="523">
        <f t="shared" ref="A26982" si="47094">A26978+1</f>
        <v>3417</v>
      </c>
      <c r="B26982" s="216" t="str">
        <f t="shared" si="47060"/>
        <v>Olympiad</v>
      </c>
      <c r="D26982" s="217">
        <f t="shared" ref="D26982" si="47095">D26978+1</f>
        <v>4146</v>
      </c>
      <c r="E26982" s="212"/>
      <c r="F26982" s="197">
        <v>3</v>
      </c>
      <c r="G26982" s="208" t="s">
        <v>287</v>
      </c>
      <c r="R26982" s="200"/>
    </row>
    <row r="26983" spans="1:18" ht="14.6" customHeight="1" thickBot="1" x14ac:dyDescent="0.55000000000000004">
      <c r="A26983" s="526"/>
      <c r="B26983" s="217">
        <f t="shared" si="47060"/>
        <v>860</v>
      </c>
      <c r="D26983" s="217" t="str">
        <f t="shared" ref="D26983" si="47096">INT((D26982-D$10559-1)/49+1)&amp;"/"&amp;MOD(INT((D26982-D$10559-1)/7),7)+1&amp;"/"&amp;MOD(D26982-D$10559-1,7)+1</f>
        <v>84/6/4</v>
      </c>
      <c r="E26983" s="214"/>
      <c r="F26983" s="197">
        <v>4</v>
      </c>
      <c r="G26983" s="209" t="s">
        <v>605</v>
      </c>
      <c r="R26983" s="200"/>
    </row>
    <row r="26984" spans="1:18" ht="14.6" customHeight="1" x14ac:dyDescent="0.5">
      <c r="A26984" s="524" t="s">
        <v>1279</v>
      </c>
      <c r="B26984" s="217" t="s">
        <v>1189</v>
      </c>
      <c r="D26984" s="202" t="str">
        <f t="shared" ref="D26984" si="47097">IF(MOD(D26982-D$10559-1,49)=0,"Jub",IF(MOD(D26982-D$10559,7)=0,"Sab","Yr"))&amp;" "&amp;IF(MOD(D26982-D$10559-1,49)=0,INT(D26982-D$10559-1)/49,"")</f>
        <v xml:space="preserve">Yr </v>
      </c>
      <c r="E26984" s="201">
        <f t="shared" ref="E26984" si="47098">E26980+1</f>
        <v>2665</v>
      </c>
      <c r="F26984" s="197">
        <v>1</v>
      </c>
      <c r="G26984" s="203" t="s">
        <v>288</v>
      </c>
      <c r="R26984" s="200"/>
    </row>
    <row r="26985" spans="1:18" ht="14.6" customHeight="1" x14ac:dyDescent="0.5">
      <c r="A26985" s="525" t="s">
        <v>1280</v>
      </c>
      <c r="B26985" s="202">
        <f t="shared" ref="B26985" si="47099">B26981+1</f>
        <v>3440</v>
      </c>
      <c r="D26985" s="216" t="str">
        <f t="shared" ref="D26985" si="47100">D26981</f>
        <v>Exodus</v>
      </c>
      <c r="E26985" s="212" t="str">
        <f t="shared" ref="E26985" si="47101">E26981</f>
        <v>AD</v>
      </c>
      <c r="F26985" s="197">
        <v>2</v>
      </c>
      <c r="G26985" s="206" t="s">
        <v>604</v>
      </c>
      <c r="R26985" s="200"/>
    </row>
    <row r="26986" spans="1:18" ht="14.6" customHeight="1" x14ac:dyDescent="0.5">
      <c r="A26986" s="523">
        <f t="shared" ref="A26986" si="47102">A26982+1</f>
        <v>3418</v>
      </c>
      <c r="B26986" s="216" t="str">
        <f t="shared" ref="B26986" si="47103">B26982</f>
        <v>Olympiad</v>
      </c>
      <c r="D26986" s="217">
        <f t="shared" ref="D26986" si="47104">D26982+1</f>
        <v>4147</v>
      </c>
      <c r="E26986" s="212"/>
      <c r="F26986" s="197">
        <v>3</v>
      </c>
      <c r="G26986" s="208" t="s">
        <v>287</v>
      </c>
      <c r="R26986" s="200"/>
    </row>
    <row r="26987" spans="1:18" ht="14.6" customHeight="1" thickBot="1" x14ac:dyDescent="0.55000000000000004">
      <c r="A26987" s="526"/>
      <c r="B26987" s="217">
        <f t="shared" ref="B26987" si="47105">B26983+1</f>
        <v>861</v>
      </c>
      <c r="D26987" s="217" t="str">
        <f t="shared" ref="D26987" si="47106">INT((D26986-D$10559-1)/49+1)&amp;"/"&amp;MOD(INT((D26986-D$10559-1)/7),7)+1&amp;"/"&amp;MOD(D26986-D$10559-1,7)+1</f>
        <v>84/6/5</v>
      </c>
      <c r="E26987" s="214"/>
      <c r="F26987" s="197">
        <v>4</v>
      </c>
      <c r="G26987" s="209" t="s">
        <v>605</v>
      </c>
      <c r="R26987" s="200"/>
    </row>
    <row r="26988" spans="1:18" ht="14.6" customHeight="1" x14ac:dyDescent="0.5">
      <c r="A26988" s="524" t="s">
        <v>1279</v>
      </c>
      <c r="B26988" s="217" t="s">
        <v>1186</v>
      </c>
      <c r="D26988" s="202" t="str">
        <f t="shared" ref="D26988" si="47107">IF(MOD(D26986-D$10559-1,49)=0,"Jub",IF(MOD(D26986-D$10559,7)=0,"Sab","Yr"))&amp;" "&amp;IF(MOD(D26986-D$10559-1,49)=0,INT(D26986-D$10559-1)/49,"")</f>
        <v xml:space="preserve">Yr </v>
      </c>
      <c r="E26988" s="201">
        <f t="shared" ref="E26988" si="47108">E26984+1</f>
        <v>2666</v>
      </c>
      <c r="F26988" s="197">
        <v>1</v>
      </c>
      <c r="G26988" s="203" t="s">
        <v>288</v>
      </c>
      <c r="R26988" s="200"/>
    </row>
    <row r="26989" spans="1:18" ht="14.6" customHeight="1" x14ac:dyDescent="0.5">
      <c r="A26989" s="525" t="s">
        <v>1280</v>
      </c>
      <c r="B26989" s="202">
        <f t="shared" ref="B26989" si="47109">B26985+1</f>
        <v>3441</v>
      </c>
      <c r="D26989" s="216" t="str">
        <f t="shared" ref="D26989" si="47110">D26985</f>
        <v>Exodus</v>
      </c>
      <c r="E26989" s="212" t="str">
        <f t="shared" ref="E26989" si="47111">E26985</f>
        <v>AD</v>
      </c>
      <c r="F26989" s="197">
        <v>2</v>
      </c>
      <c r="G26989" s="206" t="s">
        <v>604</v>
      </c>
      <c r="R26989" s="200"/>
    </row>
    <row r="26990" spans="1:18" ht="14.6" customHeight="1" x14ac:dyDescent="0.5">
      <c r="A26990" s="523">
        <f t="shared" ref="A26990" si="47112">A26986+1</f>
        <v>3419</v>
      </c>
      <c r="B26990" s="216" t="str">
        <f t="shared" si="47042"/>
        <v>Olympiad</v>
      </c>
      <c r="D26990" s="217">
        <f t="shared" ref="D26990" si="47113">D26986+1</f>
        <v>4148</v>
      </c>
      <c r="E26990" s="212"/>
      <c r="F26990" s="197">
        <v>3</v>
      </c>
      <c r="G26990" s="208" t="s">
        <v>287</v>
      </c>
      <c r="R26990" s="200"/>
    </row>
    <row r="26991" spans="1:18" ht="14.6" customHeight="1" thickBot="1" x14ac:dyDescent="0.55000000000000004">
      <c r="A26991" s="526"/>
      <c r="B26991" s="217">
        <f t="shared" si="47042"/>
        <v>861</v>
      </c>
      <c r="D26991" s="217" t="str">
        <f t="shared" ref="D26991" si="47114">INT((D26990-D$10559-1)/49+1)&amp;"/"&amp;MOD(INT((D26990-D$10559-1)/7),7)+1&amp;"/"&amp;MOD(D26990-D$10559-1,7)+1</f>
        <v>84/6/6</v>
      </c>
      <c r="E26991" s="214"/>
      <c r="F26991" s="197">
        <v>4</v>
      </c>
      <c r="G26991" s="209" t="s">
        <v>605</v>
      </c>
      <c r="R26991" s="200"/>
    </row>
    <row r="26992" spans="1:18" ht="14.6" customHeight="1" x14ac:dyDescent="0.5">
      <c r="A26992" s="524" t="s">
        <v>1279</v>
      </c>
      <c r="B26992" s="217" t="s">
        <v>1187</v>
      </c>
      <c r="D26992" s="202" t="str">
        <f t="shared" ref="D26992" si="47115">IF(MOD(D26990-D$10559-1,49)=0,"Jub",IF(MOD(D26990-D$10559,7)=0,"Sab","Yr"))&amp;" "&amp;IF(MOD(D26990-D$10559-1,49)=0,INT(D26990-D$10559-1)/49,"")</f>
        <v xml:space="preserve">Yr </v>
      </c>
      <c r="E26992" s="201">
        <f t="shared" ref="E26992" si="47116">E26988+1</f>
        <v>2667</v>
      </c>
      <c r="F26992" s="197">
        <v>1</v>
      </c>
      <c r="G26992" s="203" t="s">
        <v>288</v>
      </c>
      <c r="R26992" s="200"/>
    </row>
    <row r="26993" spans="1:18" ht="14.6" customHeight="1" x14ac:dyDescent="0.5">
      <c r="A26993" s="525" t="s">
        <v>1280</v>
      </c>
      <c r="B26993" s="202">
        <f t="shared" ref="B26993" si="47117">B26989+1</f>
        <v>3442</v>
      </c>
      <c r="D26993" s="216" t="str">
        <f t="shared" ref="D26993" si="47118">D26989</f>
        <v>Exodus</v>
      </c>
      <c r="E26993" s="212" t="str">
        <f t="shared" ref="E26993" si="47119">E26989</f>
        <v>AD</v>
      </c>
      <c r="F26993" s="197">
        <v>2</v>
      </c>
      <c r="G26993" s="206" t="s">
        <v>604</v>
      </c>
      <c r="R26993" s="200"/>
    </row>
    <row r="26994" spans="1:18" ht="14.6" customHeight="1" x14ac:dyDescent="0.5">
      <c r="A26994" s="523">
        <f t="shared" ref="A26994" si="47120">A26990+1</f>
        <v>3420</v>
      </c>
      <c r="B26994" s="216" t="str">
        <f t="shared" si="47051"/>
        <v>Olympiad</v>
      </c>
      <c r="D26994" s="217">
        <f t="shared" ref="D26994" si="47121">D26990+1</f>
        <v>4149</v>
      </c>
      <c r="E26994" s="212"/>
      <c r="F26994" s="197">
        <v>3</v>
      </c>
      <c r="G26994" s="208" t="s">
        <v>287</v>
      </c>
      <c r="R26994" s="200"/>
    </row>
    <row r="26995" spans="1:18" ht="14.6" customHeight="1" thickBot="1" x14ac:dyDescent="0.55000000000000004">
      <c r="A26995" s="526"/>
      <c r="B26995" s="217">
        <f t="shared" si="47051"/>
        <v>861</v>
      </c>
      <c r="D26995" s="359" t="str">
        <f t="shared" ref="D26995" si="47122">INT((D26994-D$10559-1)/49+1)&amp;"/"&amp;MOD(INT((D26994-D$10559-1)/7),7)+1&amp;"/"&amp;MOD(D26994-D$10559-1,7)+1</f>
        <v>84/6/7</v>
      </c>
      <c r="E26995" s="214"/>
      <c r="F26995" s="197">
        <v>4</v>
      </c>
      <c r="G26995" s="209" t="s">
        <v>605</v>
      </c>
      <c r="R26995" s="200"/>
    </row>
    <row r="26996" spans="1:18" ht="14.6" customHeight="1" x14ac:dyDescent="0.5">
      <c r="A26996" s="524" t="s">
        <v>1279</v>
      </c>
      <c r="B26996" s="217" t="s">
        <v>1188</v>
      </c>
      <c r="D26996" s="360" t="str">
        <f t="shared" ref="D26996" si="47123">IF(MOD(D26994-D$10559-1,49)=0,"Jub",IF(MOD(D26994-D$10559,7)=0,"Sab","Yr"))&amp;" "&amp;IF(MOD(D26994-D$10559-1,49)=0,INT(D26994-D$10559-1)/49,"")</f>
        <v xml:space="preserve">Sab </v>
      </c>
      <c r="E26996" s="201">
        <f t="shared" ref="E26996" si="47124">E26992+1</f>
        <v>2668</v>
      </c>
      <c r="F26996" s="197">
        <v>1</v>
      </c>
      <c r="G26996" s="203" t="s">
        <v>288</v>
      </c>
      <c r="R26996" s="200"/>
    </row>
    <row r="26997" spans="1:18" ht="14.6" customHeight="1" x14ac:dyDescent="0.5">
      <c r="A26997" s="525" t="s">
        <v>1280</v>
      </c>
      <c r="B26997" s="202">
        <f t="shared" ref="B26997" si="47125">B26993+1</f>
        <v>3443</v>
      </c>
      <c r="D26997" s="361" t="str">
        <f t="shared" ref="D26997" si="47126">D26993</f>
        <v>Exodus</v>
      </c>
      <c r="E26997" s="212" t="str">
        <f t="shared" ref="E26997" si="47127">E26993</f>
        <v>AD</v>
      </c>
      <c r="F26997" s="197">
        <v>2</v>
      </c>
      <c r="G26997" s="206" t="s">
        <v>604</v>
      </c>
      <c r="R26997" s="200"/>
    </row>
    <row r="26998" spans="1:18" ht="14.6" customHeight="1" x14ac:dyDescent="0.5">
      <c r="A26998" s="523">
        <f t="shared" ref="A26998" si="47128">A26994+1</f>
        <v>3421</v>
      </c>
      <c r="B26998" s="216" t="str">
        <f t="shared" si="47060"/>
        <v>Olympiad</v>
      </c>
      <c r="D26998" s="359">
        <f t="shared" ref="D26998" si="47129">D26994+1</f>
        <v>4150</v>
      </c>
      <c r="E26998" s="212"/>
      <c r="F26998" s="197">
        <v>3</v>
      </c>
      <c r="G26998" s="208" t="s">
        <v>287</v>
      </c>
      <c r="R26998" s="200"/>
    </row>
    <row r="26999" spans="1:18" ht="14.6" customHeight="1" thickBot="1" x14ac:dyDescent="0.55000000000000004">
      <c r="A26999" s="526"/>
      <c r="B26999" s="217">
        <f t="shared" si="47060"/>
        <v>861</v>
      </c>
      <c r="D26999" s="217" t="str">
        <f t="shared" ref="D26999" si="47130">INT((D26998-D$10559-1)/49+1)&amp;"/"&amp;MOD(INT((D26998-D$10559-1)/7),7)+1&amp;"/"&amp;MOD(D26998-D$10559-1,7)+1</f>
        <v>84/7/1</v>
      </c>
      <c r="E26999" s="214"/>
      <c r="F26999" s="197">
        <v>4</v>
      </c>
      <c r="G26999" s="209" t="s">
        <v>605</v>
      </c>
      <c r="R26999" s="200"/>
    </row>
    <row r="27000" spans="1:18" ht="14.6" customHeight="1" x14ac:dyDescent="0.5">
      <c r="A27000" s="524" t="s">
        <v>1279</v>
      </c>
      <c r="B27000" s="217" t="s">
        <v>1189</v>
      </c>
      <c r="D27000" s="202" t="str">
        <f t="shared" ref="D27000" si="47131">IF(MOD(D26998-D$10559-1,49)=0,"Jub",IF(MOD(D26998-D$10559,7)=0,"Sab","Yr"))&amp;" "&amp;IF(MOD(D26998-D$10559-1,49)=0,INT(D26998-D$10559-1)/49,"")</f>
        <v xml:space="preserve">Yr </v>
      </c>
      <c r="E27000" s="201">
        <f t="shared" ref="E27000" si="47132">E26996+1</f>
        <v>2669</v>
      </c>
      <c r="F27000" s="197">
        <v>1</v>
      </c>
      <c r="G27000" s="203" t="s">
        <v>288</v>
      </c>
      <c r="R27000" s="200"/>
    </row>
    <row r="27001" spans="1:18" ht="14.6" customHeight="1" x14ac:dyDescent="0.5">
      <c r="A27001" s="525" t="s">
        <v>1280</v>
      </c>
      <c r="B27001" s="202">
        <f t="shared" ref="B27001" si="47133">B26997+1</f>
        <v>3444</v>
      </c>
      <c r="D27001" s="216" t="str">
        <f t="shared" ref="D27001" si="47134">D26997</f>
        <v>Exodus</v>
      </c>
      <c r="E27001" s="212" t="str">
        <f t="shared" ref="E27001" si="47135">E26997</f>
        <v>AD</v>
      </c>
      <c r="F27001" s="197">
        <v>2</v>
      </c>
      <c r="G27001" s="206" t="s">
        <v>604</v>
      </c>
      <c r="R27001" s="200"/>
    </row>
    <row r="27002" spans="1:18" ht="14.6" customHeight="1" x14ac:dyDescent="0.5">
      <c r="A27002" s="523">
        <f t="shared" ref="A27002" si="47136">A26998+1</f>
        <v>3422</v>
      </c>
      <c r="B27002" s="216" t="str">
        <f t="shared" ref="B27002" si="47137">B26998</f>
        <v>Olympiad</v>
      </c>
      <c r="D27002" s="217">
        <f t="shared" ref="D27002" si="47138">D26998+1</f>
        <v>4151</v>
      </c>
      <c r="E27002" s="212"/>
      <c r="F27002" s="197">
        <v>3</v>
      </c>
      <c r="G27002" s="208" t="s">
        <v>287</v>
      </c>
      <c r="R27002" s="200"/>
    </row>
    <row r="27003" spans="1:18" ht="14.6" customHeight="1" thickBot="1" x14ac:dyDescent="0.55000000000000004">
      <c r="A27003" s="526"/>
      <c r="B27003" s="217">
        <f t="shared" ref="B27003" si="47139">B26999+1</f>
        <v>862</v>
      </c>
      <c r="D27003" s="217" t="str">
        <f t="shared" ref="D27003" si="47140">INT((D27002-D$10559-1)/49+1)&amp;"/"&amp;MOD(INT((D27002-D$10559-1)/7),7)+1&amp;"/"&amp;MOD(D27002-D$10559-1,7)+1</f>
        <v>84/7/2</v>
      </c>
      <c r="E27003" s="214"/>
      <c r="F27003" s="197">
        <v>4</v>
      </c>
      <c r="G27003" s="209" t="s">
        <v>605</v>
      </c>
      <c r="R27003" s="200"/>
    </row>
    <row r="27004" spans="1:18" ht="14.6" customHeight="1" x14ac:dyDescent="0.5">
      <c r="A27004" s="524" t="s">
        <v>1279</v>
      </c>
      <c r="B27004" s="217" t="s">
        <v>1186</v>
      </c>
      <c r="D27004" s="202" t="str">
        <f t="shared" ref="D27004" si="47141">IF(MOD(D27002-D$10559-1,49)=0,"Jub",IF(MOD(D27002-D$10559,7)=0,"Sab","Yr"))&amp;" "&amp;IF(MOD(D27002-D$10559-1,49)=0,INT(D27002-D$10559-1)/49,"")</f>
        <v xml:space="preserve">Yr </v>
      </c>
      <c r="E27004" s="201">
        <f t="shared" ref="E27004" si="47142">E27000+1</f>
        <v>2670</v>
      </c>
      <c r="F27004" s="197">
        <v>1</v>
      </c>
      <c r="G27004" s="203" t="s">
        <v>288</v>
      </c>
      <c r="R27004" s="200"/>
    </row>
    <row r="27005" spans="1:18" ht="14.6" customHeight="1" x14ac:dyDescent="0.5">
      <c r="A27005" s="525" t="s">
        <v>1280</v>
      </c>
      <c r="B27005" s="202">
        <f t="shared" ref="B27005" si="47143">B27001+1</f>
        <v>3445</v>
      </c>
      <c r="D27005" s="216" t="str">
        <f t="shared" ref="D27005" si="47144">D27001</f>
        <v>Exodus</v>
      </c>
      <c r="E27005" s="212" t="str">
        <f t="shared" ref="E27005" si="47145">E27001</f>
        <v>AD</v>
      </c>
      <c r="F27005" s="197">
        <v>2</v>
      </c>
      <c r="G27005" s="206" t="s">
        <v>604</v>
      </c>
      <c r="R27005" s="200"/>
    </row>
    <row r="27006" spans="1:18" ht="14.6" customHeight="1" x14ac:dyDescent="0.5">
      <c r="A27006" s="523">
        <f t="shared" ref="A27006" si="47146">A27002+1</f>
        <v>3423</v>
      </c>
      <c r="B27006" s="216" t="str">
        <f t="shared" si="47042"/>
        <v>Olympiad</v>
      </c>
      <c r="D27006" s="217">
        <f t="shared" ref="D27006" si="47147">D27002+1</f>
        <v>4152</v>
      </c>
      <c r="E27006" s="212"/>
      <c r="F27006" s="197">
        <v>3</v>
      </c>
      <c r="G27006" s="208" t="s">
        <v>287</v>
      </c>
      <c r="R27006" s="200"/>
    </row>
    <row r="27007" spans="1:18" ht="14.6" customHeight="1" thickBot="1" x14ac:dyDescent="0.55000000000000004">
      <c r="A27007" s="526"/>
      <c r="B27007" s="217">
        <f t="shared" si="47042"/>
        <v>862</v>
      </c>
      <c r="D27007" s="217" t="str">
        <f t="shared" ref="D27007" si="47148">INT((D27006-D$10559-1)/49+1)&amp;"/"&amp;MOD(INT((D27006-D$10559-1)/7),7)+1&amp;"/"&amp;MOD(D27006-D$10559-1,7)+1</f>
        <v>84/7/3</v>
      </c>
      <c r="E27007" s="214"/>
      <c r="F27007" s="197">
        <v>4</v>
      </c>
      <c r="G27007" s="209" t="s">
        <v>605</v>
      </c>
      <c r="R27007" s="200"/>
    </row>
    <row r="27008" spans="1:18" ht="14.6" customHeight="1" x14ac:dyDescent="0.5">
      <c r="A27008" s="524" t="s">
        <v>1279</v>
      </c>
      <c r="B27008" s="217" t="s">
        <v>1187</v>
      </c>
      <c r="D27008" s="202" t="str">
        <f t="shared" ref="D27008" si="47149">IF(MOD(D27006-D$10559-1,49)=0,"Jub",IF(MOD(D27006-D$10559,7)=0,"Sab","Yr"))&amp;" "&amp;IF(MOD(D27006-D$10559-1,49)=0,INT(D27006-D$10559-1)/49,"")</f>
        <v xml:space="preserve">Yr </v>
      </c>
      <c r="E27008" s="201">
        <f t="shared" ref="E27008" si="47150">E27004+1</f>
        <v>2671</v>
      </c>
      <c r="F27008" s="197">
        <v>1</v>
      </c>
      <c r="G27008" s="203" t="s">
        <v>288</v>
      </c>
      <c r="R27008" s="200"/>
    </row>
    <row r="27009" spans="1:18" ht="14.6" customHeight="1" x14ac:dyDescent="0.5">
      <c r="A27009" s="525" t="s">
        <v>1280</v>
      </c>
      <c r="B27009" s="202">
        <f t="shared" ref="B27009" si="47151">B27005+1</f>
        <v>3446</v>
      </c>
      <c r="D27009" s="216" t="str">
        <f t="shared" ref="D27009" si="47152">D27005</f>
        <v>Exodus</v>
      </c>
      <c r="E27009" s="212" t="str">
        <f t="shared" ref="E27009" si="47153">E27005</f>
        <v>AD</v>
      </c>
      <c r="F27009" s="197">
        <v>2</v>
      </c>
      <c r="G27009" s="206" t="s">
        <v>604</v>
      </c>
      <c r="R27009" s="200"/>
    </row>
    <row r="27010" spans="1:18" ht="14.6" customHeight="1" x14ac:dyDescent="0.5">
      <c r="A27010" s="523">
        <f t="shared" ref="A27010" si="47154">A27006+1</f>
        <v>3424</v>
      </c>
      <c r="B27010" s="216" t="str">
        <f t="shared" si="47051"/>
        <v>Olympiad</v>
      </c>
      <c r="D27010" s="217">
        <f t="shared" ref="D27010" si="47155">D27006+1</f>
        <v>4153</v>
      </c>
      <c r="E27010" s="212"/>
      <c r="F27010" s="197">
        <v>3</v>
      </c>
      <c r="G27010" s="208" t="s">
        <v>287</v>
      </c>
      <c r="R27010" s="200"/>
    </row>
    <row r="27011" spans="1:18" ht="14.6" customHeight="1" thickBot="1" x14ac:dyDescent="0.55000000000000004">
      <c r="A27011" s="526"/>
      <c r="B27011" s="217">
        <f t="shared" si="47051"/>
        <v>862</v>
      </c>
      <c r="D27011" s="217" t="str">
        <f t="shared" ref="D27011" si="47156">INT((D27010-D$10559-1)/49+1)&amp;"/"&amp;MOD(INT((D27010-D$10559-1)/7),7)+1&amp;"/"&amp;MOD(D27010-D$10559-1,7)+1</f>
        <v>84/7/4</v>
      </c>
      <c r="E27011" s="214"/>
      <c r="F27011" s="197">
        <v>4</v>
      </c>
      <c r="G27011" s="209" t="s">
        <v>605</v>
      </c>
      <c r="R27011" s="200"/>
    </row>
    <row r="27012" spans="1:18" ht="14.6" customHeight="1" x14ac:dyDescent="0.5">
      <c r="A27012" s="524" t="s">
        <v>1279</v>
      </c>
      <c r="B27012" s="217" t="s">
        <v>1188</v>
      </c>
      <c r="D27012" s="202" t="str">
        <f t="shared" ref="D27012" si="47157">IF(MOD(D27010-D$10559-1,49)=0,"Jub",IF(MOD(D27010-D$10559,7)=0,"Sab","Yr"))&amp;" "&amp;IF(MOD(D27010-D$10559-1,49)=0,INT(D27010-D$10559-1)/49,"")</f>
        <v xml:space="preserve">Yr </v>
      </c>
      <c r="E27012" s="201">
        <f t="shared" ref="E27012" si="47158">E27008+1</f>
        <v>2672</v>
      </c>
      <c r="F27012" s="197">
        <v>1</v>
      </c>
      <c r="G27012" s="203" t="s">
        <v>288</v>
      </c>
      <c r="R27012" s="200"/>
    </row>
    <row r="27013" spans="1:18" ht="14.6" customHeight="1" x14ac:dyDescent="0.5">
      <c r="A27013" s="525" t="s">
        <v>1280</v>
      </c>
      <c r="B27013" s="202">
        <f t="shared" ref="B27013" si="47159">B27009+1</f>
        <v>3447</v>
      </c>
      <c r="D27013" s="216" t="str">
        <f t="shared" ref="D27013" si="47160">D27009</f>
        <v>Exodus</v>
      </c>
      <c r="E27013" s="212" t="str">
        <f t="shared" ref="E27013" si="47161">E27009</f>
        <v>AD</v>
      </c>
      <c r="F27013" s="197">
        <v>2</v>
      </c>
      <c r="G27013" s="206" t="s">
        <v>604</v>
      </c>
      <c r="R27013" s="200"/>
    </row>
    <row r="27014" spans="1:18" ht="14.6" customHeight="1" x14ac:dyDescent="0.5">
      <c r="A27014" s="523">
        <f t="shared" ref="A27014" si="47162">A27010+1</f>
        <v>3425</v>
      </c>
      <c r="B27014" s="216" t="str">
        <f t="shared" si="47060"/>
        <v>Olympiad</v>
      </c>
      <c r="D27014" s="217">
        <f t="shared" ref="D27014" si="47163">D27010+1</f>
        <v>4154</v>
      </c>
      <c r="E27014" s="212"/>
      <c r="F27014" s="197">
        <v>3</v>
      </c>
      <c r="G27014" s="208" t="s">
        <v>287</v>
      </c>
      <c r="R27014" s="200"/>
    </row>
    <row r="27015" spans="1:18" ht="14.6" customHeight="1" thickBot="1" x14ac:dyDescent="0.55000000000000004">
      <c r="A27015" s="526"/>
      <c r="B27015" s="217">
        <f t="shared" si="47060"/>
        <v>862</v>
      </c>
      <c r="D27015" s="217" t="str">
        <f t="shared" ref="D27015" si="47164">INT((D27014-D$10559-1)/49+1)&amp;"/"&amp;MOD(INT((D27014-D$10559-1)/7),7)+1&amp;"/"&amp;MOD(D27014-D$10559-1,7)+1</f>
        <v>84/7/5</v>
      </c>
      <c r="E27015" s="214"/>
      <c r="F27015" s="197">
        <v>4</v>
      </c>
      <c r="G27015" s="209" t="s">
        <v>605</v>
      </c>
      <c r="R27015" s="200"/>
    </row>
    <row r="27016" spans="1:18" ht="14.6" customHeight="1" x14ac:dyDescent="0.5">
      <c r="A27016" s="524" t="s">
        <v>1279</v>
      </c>
      <c r="B27016" s="217" t="s">
        <v>1189</v>
      </c>
      <c r="D27016" s="202" t="str">
        <f t="shared" ref="D27016" si="47165">IF(MOD(D27014-D$10559-1,49)=0,"Jub",IF(MOD(D27014-D$10559,7)=0,"Sab","Yr"))&amp;" "&amp;IF(MOD(D27014-D$10559-1,49)=0,INT(D27014-D$10559-1)/49,"")</f>
        <v xml:space="preserve">Yr </v>
      </c>
      <c r="E27016" s="201">
        <f t="shared" ref="E27016" si="47166">E27012+1</f>
        <v>2673</v>
      </c>
      <c r="F27016" s="197">
        <v>1</v>
      </c>
      <c r="G27016" s="203" t="s">
        <v>288</v>
      </c>
      <c r="R27016" s="200"/>
    </row>
    <row r="27017" spans="1:18" ht="14.6" customHeight="1" x14ac:dyDescent="0.5">
      <c r="A27017" s="525" t="s">
        <v>1280</v>
      </c>
      <c r="B27017" s="202">
        <f t="shared" ref="B27017" si="47167">B27013+1</f>
        <v>3448</v>
      </c>
      <c r="D27017" s="216" t="str">
        <f t="shared" ref="D27017" si="47168">D27013</f>
        <v>Exodus</v>
      </c>
      <c r="E27017" s="212" t="str">
        <f t="shared" ref="E27017" si="47169">E27013</f>
        <v>AD</v>
      </c>
      <c r="F27017" s="197">
        <v>2</v>
      </c>
      <c r="G27017" s="206" t="s">
        <v>604</v>
      </c>
      <c r="R27017" s="200"/>
    </row>
    <row r="27018" spans="1:18" ht="14.6" customHeight="1" x14ac:dyDescent="0.5">
      <c r="A27018" s="523">
        <f t="shared" ref="A27018" si="47170">A27014+1</f>
        <v>3426</v>
      </c>
      <c r="B27018" s="216" t="str">
        <f t="shared" ref="B27018" si="47171">B27014</f>
        <v>Olympiad</v>
      </c>
      <c r="D27018" s="217">
        <f t="shared" ref="D27018" si="47172">D27014+1</f>
        <v>4155</v>
      </c>
      <c r="E27018" s="212"/>
      <c r="F27018" s="197">
        <v>3</v>
      </c>
      <c r="G27018" s="208" t="s">
        <v>287</v>
      </c>
      <c r="R27018" s="200"/>
    </row>
    <row r="27019" spans="1:18" ht="14.6" customHeight="1" thickBot="1" x14ac:dyDescent="0.55000000000000004">
      <c r="A27019" s="526"/>
      <c r="B27019" s="217">
        <f t="shared" ref="B27019" si="47173">B27015+1</f>
        <v>863</v>
      </c>
      <c r="D27019" s="217" t="str">
        <f t="shared" ref="D27019" si="47174">INT((D27018-D$10559-1)/49+1)&amp;"/"&amp;MOD(INT((D27018-D$10559-1)/7),7)+1&amp;"/"&amp;MOD(D27018-D$10559-1,7)+1</f>
        <v>84/7/6</v>
      </c>
      <c r="E27019" s="214"/>
      <c r="F27019" s="197">
        <v>4</v>
      </c>
      <c r="G27019" s="209" t="s">
        <v>605</v>
      </c>
      <c r="R27019" s="200"/>
    </row>
    <row r="27020" spans="1:18" ht="14.6" customHeight="1" x14ac:dyDescent="0.5">
      <c r="A27020" s="524" t="s">
        <v>1279</v>
      </c>
      <c r="B27020" s="217" t="s">
        <v>1186</v>
      </c>
      <c r="D27020" s="202" t="str">
        <f t="shared" ref="D27020" si="47175">IF(MOD(D27018-D$10559-1,49)=0,"Jub",IF(MOD(D27018-D$10559,7)=0,"Sab","Yr"))&amp;" "&amp;IF(MOD(D27018-D$10559-1,49)=0,INT(D27018-D$10559-1)/49,"")</f>
        <v xml:space="preserve">Yr </v>
      </c>
      <c r="E27020" s="201">
        <f t="shared" ref="E27020" si="47176">E27016+1</f>
        <v>2674</v>
      </c>
      <c r="F27020" s="197">
        <v>1</v>
      </c>
      <c r="G27020" s="203" t="s">
        <v>288</v>
      </c>
      <c r="R27020" s="200"/>
    </row>
    <row r="27021" spans="1:18" ht="14.6" customHeight="1" x14ac:dyDescent="0.5">
      <c r="A27021" s="525" t="s">
        <v>1280</v>
      </c>
      <c r="B27021" s="202">
        <f t="shared" ref="B27021" si="47177">B27017+1</f>
        <v>3449</v>
      </c>
      <c r="D27021" s="216" t="str">
        <f t="shared" ref="D27021" si="47178">D27017</f>
        <v>Exodus</v>
      </c>
      <c r="E27021" s="212" t="str">
        <f t="shared" ref="E27021" si="47179">E27017</f>
        <v>AD</v>
      </c>
      <c r="F27021" s="197">
        <v>2</v>
      </c>
      <c r="G27021" s="206" t="s">
        <v>604</v>
      </c>
      <c r="R27021" s="200"/>
    </row>
    <row r="27022" spans="1:18" ht="14.6" customHeight="1" x14ac:dyDescent="0.5">
      <c r="A27022" s="523">
        <f t="shared" ref="A27022" si="47180">A27018+1</f>
        <v>3427</v>
      </c>
      <c r="B27022" s="216" t="str">
        <f t="shared" ref="B27022:B27071" si="47181">B27018</f>
        <v>Olympiad</v>
      </c>
      <c r="D27022" s="217">
        <f t="shared" ref="D27022" si="47182">D27018+1</f>
        <v>4156</v>
      </c>
      <c r="E27022" s="212"/>
      <c r="F27022" s="197">
        <v>3</v>
      </c>
      <c r="G27022" s="208" t="s">
        <v>287</v>
      </c>
      <c r="R27022" s="200"/>
    </row>
    <row r="27023" spans="1:18" ht="14.6" customHeight="1" thickBot="1" x14ac:dyDescent="0.55000000000000004">
      <c r="A27023" s="526"/>
      <c r="B27023" s="217">
        <f t="shared" si="47181"/>
        <v>863</v>
      </c>
      <c r="D27023" s="359" t="str">
        <f t="shared" ref="D27023" si="47183">INT((D27022-D$10559-1)/49+1)&amp;"/"&amp;MOD(INT((D27022-D$10559-1)/7),7)+1&amp;"/"&amp;MOD(D27022-D$10559-1,7)+1</f>
        <v>84/7/7</v>
      </c>
      <c r="E27023" s="214"/>
      <c r="F27023" s="197">
        <v>4</v>
      </c>
      <c r="G27023" s="209" t="s">
        <v>605</v>
      </c>
      <c r="R27023" s="200"/>
    </row>
    <row r="27024" spans="1:18" ht="14.6" customHeight="1" x14ac:dyDescent="0.5">
      <c r="A27024" s="524" t="s">
        <v>1279</v>
      </c>
      <c r="B27024" s="217" t="s">
        <v>1187</v>
      </c>
      <c r="D27024" s="360" t="str">
        <f t="shared" ref="D27024" si="47184">IF(MOD(D27022-D$10559-1,49)=0,"Jub",IF(MOD(D27022-D$10559,7)=0,"Sab","Yr"))&amp;" "&amp;IF(MOD(D27022-D$10559-1,49)=0,INT(D27022-D$10559-1)/49,"")</f>
        <v xml:space="preserve">Sab </v>
      </c>
      <c r="E27024" s="201">
        <f t="shared" ref="E27024" si="47185">E27020+1</f>
        <v>2675</v>
      </c>
      <c r="F27024" s="197">
        <v>1</v>
      </c>
      <c r="G27024" s="203" t="s">
        <v>288</v>
      </c>
      <c r="R27024" s="200"/>
    </row>
    <row r="27025" spans="1:18" ht="14.6" customHeight="1" x14ac:dyDescent="0.5">
      <c r="A27025" s="525" t="s">
        <v>1280</v>
      </c>
      <c r="B27025" s="202">
        <f t="shared" ref="B27025" si="47186">B27021+1</f>
        <v>3450</v>
      </c>
      <c r="D27025" s="361" t="str">
        <f t="shared" ref="D27025" si="47187">D27021</f>
        <v>Exodus</v>
      </c>
      <c r="E27025" s="212" t="str">
        <f t="shared" ref="E27025" si="47188">E27021</f>
        <v>AD</v>
      </c>
      <c r="F27025" s="197">
        <v>2</v>
      </c>
      <c r="G27025" s="206" t="s">
        <v>604</v>
      </c>
      <c r="R27025" s="200"/>
    </row>
    <row r="27026" spans="1:18" ht="14.6" customHeight="1" x14ac:dyDescent="0.5">
      <c r="A27026" s="523">
        <f t="shared" ref="A27026" si="47189">A27022+1</f>
        <v>3428</v>
      </c>
      <c r="B27026" s="216" t="str">
        <f t="shared" ref="B27026:B27075" si="47190">B27022</f>
        <v>Olympiad</v>
      </c>
      <c r="D27026" s="359">
        <f t="shared" ref="D27026" si="47191">D27022+1</f>
        <v>4157</v>
      </c>
      <c r="E27026" s="212"/>
      <c r="F27026" s="197">
        <v>3</v>
      </c>
      <c r="G27026" s="208" t="s">
        <v>287</v>
      </c>
      <c r="R27026" s="200"/>
    </row>
    <row r="27027" spans="1:18" ht="14.6" customHeight="1" thickBot="1" x14ac:dyDescent="0.55000000000000004">
      <c r="A27027" s="526"/>
      <c r="B27027" s="217">
        <f t="shared" si="47190"/>
        <v>863</v>
      </c>
      <c r="D27027" s="356" t="str">
        <f t="shared" ref="D27027" si="47192">INT((D27026-D$10559-1)/49+1)&amp;"/"&amp;MOD(INT((D27026-D$10559-1)/7),7)+1&amp;"/"&amp;MOD(D27026-D$10559-1,7)+1</f>
        <v>85/1/1</v>
      </c>
      <c r="E27027" s="214"/>
      <c r="F27027" s="197">
        <v>4</v>
      </c>
      <c r="G27027" s="209" t="s">
        <v>605</v>
      </c>
      <c r="R27027" s="200"/>
    </row>
    <row r="27028" spans="1:18" ht="14.6" customHeight="1" x14ac:dyDescent="0.5">
      <c r="A27028" s="524" t="s">
        <v>1279</v>
      </c>
      <c r="B27028" s="217" t="s">
        <v>1188</v>
      </c>
      <c r="D27028" s="357" t="str">
        <f t="shared" ref="D27028" si="47193">IF(MOD(D27026-D$10559-1,49)=0,"Jub",IF(MOD(D27026-D$10559,7)=0,"Sab","Yr"))&amp;" "&amp;IF(MOD(D27026-D$10559-1,49)=0,INT(D27026-D$10559-1)/49,"")</f>
        <v>Jub 84</v>
      </c>
      <c r="E27028" s="201">
        <f t="shared" ref="E27028" si="47194">E27024+1</f>
        <v>2676</v>
      </c>
      <c r="F27028" s="197">
        <v>1</v>
      </c>
      <c r="G27028" s="203" t="s">
        <v>288</v>
      </c>
      <c r="R27028" s="200"/>
    </row>
    <row r="27029" spans="1:18" ht="14.6" customHeight="1" x14ac:dyDescent="0.5">
      <c r="A27029" s="525" t="s">
        <v>1280</v>
      </c>
      <c r="B27029" s="202">
        <f t="shared" ref="B27029" si="47195">B27025+1</f>
        <v>3451</v>
      </c>
      <c r="D27029" s="358" t="str">
        <f t="shared" ref="D27029" si="47196">D27025</f>
        <v>Exodus</v>
      </c>
      <c r="E27029" s="212" t="str">
        <f t="shared" ref="E27029" si="47197">E27025</f>
        <v>AD</v>
      </c>
      <c r="F27029" s="197">
        <v>2</v>
      </c>
      <c r="G27029" s="206" t="s">
        <v>604</v>
      </c>
      <c r="R27029" s="200"/>
    </row>
    <row r="27030" spans="1:18" ht="14.6" customHeight="1" x14ac:dyDescent="0.5">
      <c r="A27030" s="523">
        <f t="shared" ref="A27030" si="47198">A27026+1</f>
        <v>3429</v>
      </c>
      <c r="B27030" s="216" t="str">
        <f t="shared" ref="B27030:B27079" si="47199">B27026</f>
        <v>Olympiad</v>
      </c>
      <c r="D27030" s="356">
        <f t="shared" ref="D27030" si="47200">D27026+1</f>
        <v>4158</v>
      </c>
      <c r="E27030" s="212"/>
      <c r="F27030" s="197">
        <v>3</v>
      </c>
      <c r="G27030" s="208" t="s">
        <v>287</v>
      </c>
      <c r="R27030" s="200"/>
    </row>
    <row r="27031" spans="1:18" ht="14.6" customHeight="1" thickBot="1" x14ac:dyDescent="0.55000000000000004">
      <c r="A27031" s="526"/>
      <c r="B27031" s="217">
        <f t="shared" si="47199"/>
        <v>863</v>
      </c>
      <c r="D27031" s="217" t="str">
        <f t="shared" ref="D27031" si="47201">INT((D27030-D$10559-1)/49+1)&amp;"/"&amp;MOD(INT((D27030-D$10559-1)/7),7)+1&amp;"/"&amp;MOD(D27030-D$10559-1,7)+1</f>
        <v>85/1/2</v>
      </c>
      <c r="E27031" s="214"/>
      <c r="F27031" s="197">
        <v>4</v>
      </c>
      <c r="G27031" s="209" t="s">
        <v>605</v>
      </c>
      <c r="R27031" s="200"/>
    </row>
    <row r="27032" spans="1:18" ht="14.6" customHeight="1" x14ac:dyDescent="0.5">
      <c r="A27032" s="524" t="s">
        <v>1279</v>
      </c>
      <c r="B27032" s="217" t="s">
        <v>1189</v>
      </c>
      <c r="D27032" s="202" t="str">
        <f t="shared" ref="D27032" si="47202">IF(MOD(D27030-D$10559-1,49)=0,"Jub",IF(MOD(D27030-D$10559,7)=0,"Sab","Yr"))&amp;" "&amp;IF(MOD(D27030-D$10559-1,49)=0,INT(D27030-D$10559-1)/49,"")</f>
        <v xml:space="preserve">Yr </v>
      </c>
      <c r="E27032" s="201">
        <f t="shared" ref="E27032" si="47203">E27028+1</f>
        <v>2677</v>
      </c>
      <c r="F27032" s="197">
        <v>1</v>
      </c>
      <c r="G27032" s="203" t="s">
        <v>288</v>
      </c>
      <c r="R27032" s="200"/>
    </row>
    <row r="27033" spans="1:18" ht="14.6" customHeight="1" x14ac:dyDescent="0.5">
      <c r="A27033" s="525" t="s">
        <v>1280</v>
      </c>
      <c r="B27033" s="202">
        <f t="shared" ref="B27033" si="47204">B27029+1</f>
        <v>3452</v>
      </c>
      <c r="D27033" s="216" t="str">
        <f t="shared" ref="D27033" si="47205">D27029</f>
        <v>Exodus</v>
      </c>
      <c r="E27033" s="212" t="str">
        <f t="shared" ref="E27033" si="47206">E27029</f>
        <v>AD</v>
      </c>
      <c r="F27033" s="197">
        <v>2</v>
      </c>
      <c r="G27033" s="206" t="s">
        <v>604</v>
      </c>
      <c r="R27033" s="200"/>
    </row>
    <row r="27034" spans="1:18" ht="14.6" customHeight="1" x14ac:dyDescent="0.5">
      <c r="A27034" s="523">
        <f t="shared" ref="A27034" si="47207">A27030+1</f>
        <v>3430</v>
      </c>
      <c r="B27034" s="216" t="str">
        <f t="shared" ref="B27034" si="47208">B27030</f>
        <v>Olympiad</v>
      </c>
      <c r="D27034" s="217">
        <f t="shared" ref="D27034" si="47209">D27030+1</f>
        <v>4159</v>
      </c>
      <c r="E27034" s="212"/>
      <c r="F27034" s="197">
        <v>3</v>
      </c>
      <c r="G27034" s="208" t="s">
        <v>287</v>
      </c>
      <c r="R27034" s="200"/>
    </row>
    <row r="27035" spans="1:18" ht="14.6" customHeight="1" thickBot="1" x14ac:dyDescent="0.55000000000000004">
      <c r="A27035" s="526"/>
      <c r="B27035" s="217">
        <f t="shared" ref="B27035" si="47210">B27031+1</f>
        <v>864</v>
      </c>
      <c r="D27035" s="217" t="str">
        <f t="shared" ref="D27035" si="47211">INT((D27034-D$10559-1)/49+1)&amp;"/"&amp;MOD(INT((D27034-D$10559-1)/7),7)+1&amp;"/"&amp;MOD(D27034-D$10559-1,7)+1</f>
        <v>85/1/3</v>
      </c>
      <c r="E27035" s="214"/>
      <c r="F27035" s="197">
        <v>4</v>
      </c>
      <c r="G27035" s="209" t="s">
        <v>605</v>
      </c>
      <c r="R27035" s="200"/>
    </row>
    <row r="27036" spans="1:18" ht="14.6" customHeight="1" x14ac:dyDescent="0.5">
      <c r="A27036" s="524" t="s">
        <v>1279</v>
      </c>
      <c r="B27036" s="217" t="s">
        <v>1186</v>
      </c>
      <c r="D27036" s="202" t="str">
        <f t="shared" ref="D27036" si="47212">IF(MOD(D27034-D$10559-1,49)=0,"Jub",IF(MOD(D27034-D$10559,7)=0,"Sab","Yr"))&amp;" "&amp;IF(MOD(D27034-D$10559-1,49)=0,INT(D27034-D$10559-1)/49,"")</f>
        <v xml:space="preserve">Yr </v>
      </c>
      <c r="E27036" s="201">
        <f t="shared" ref="E27036" si="47213">E27032+1</f>
        <v>2678</v>
      </c>
      <c r="F27036" s="197">
        <v>1</v>
      </c>
      <c r="G27036" s="203" t="s">
        <v>288</v>
      </c>
      <c r="R27036" s="200"/>
    </row>
    <row r="27037" spans="1:18" ht="14.6" customHeight="1" x14ac:dyDescent="0.5">
      <c r="A27037" s="525" t="s">
        <v>1280</v>
      </c>
      <c r="B27037" s="202">
        <f t="shared" ref="B27037" si="47214">B27033+1</f>
        <v>3453</v>
      </c>
      <c r="D27037" s="216" t="str">
        <f t="shared" ref="D27037" si="47215">D27033</f>
        <v>Exodus</v>
      </c>
      <c r="E27037" s="212" t="str">
        <f t="shared" ref="E27037" si="47216">E27033</f>
        <v>AD</v>
      </c>
      <c r="F27037" s="197">
        <v>2</v>
      </c>
      <c r="G27037" s="206" t="s">
        <v>604</v>
      </c>
      <c r="R27037" s="200"/>
    </row>
    <row r="27038" spans="1:18" ht="14.6" customHeight="1" x14ac:dyDescent="0.5">
      <c r="A27038" s="523">
        <f t="shared" ref="A27038" si="47217">A27034+1</f>
        <v>3431</v>
      </c>
      <c r="B27038" s="216" t="str">
        <f t="shared" si="47181"/>
        <v>Olympiad</v>
      </c>
      <c r="D27038" s="217">
        <f t="shared" ref="D27038" si="47218">D27034+1</f>
        <v>4160</v>
      </c>
      <c r="E27038" s="212"/>
      <c r="F27038" s="197">
        <v>3</v>
      </c>
      <c r="G27038" s="208" t="s">
        <v>287</v>
      </c>
      <c r="R27038" s="200"/>
    </row>
    <row r="27039" spans="1:18" ht="14.6" customHeight="1" thickBot="1" x14ac:dyDescent="0.55000000000000004">
      <c r="A27039" s="526"/>
      <c r="B27039" s="217">
        <f t="shared" si="47181"/>
        <v>864</v>
      </c>
      <c r="D27039" s="217" t="str">
        <f t="shared" ref="D27039" si="47219">INT((D27038-D$10559-1)/49+1)&amp;"/"&amp;MOD(INT((D27038-D$10559-1)/7),7)+1&amp;"/"&amp;MOD(D27038-D$10559-1,7)+1</f>
        <v>85/1/4</v>
      </c>
      <c r="E27039" s="214"/>
      <c r="F27039" s="197">
        <v>4</v>
      </c>
      <c r="G27039" s="209" t="s">
        <v>605</v>
      </c>
      <c r="R27039" s="200"/>
    </row>
    <row r="27040" spans="1:18" ht="14.6" customHeight="1" x14ac:dyDescent="0.5">
      <c r="A27040" s="524" t="s">
        <v>1279</v>
      </c>
      <c r="B27040" s="217" t="s">
        <v>1187</v>
      </c>
      <c r="D27040" s="202" t="str">
        <f t="shared" ref="D27040" si="47220">IF(MOD(D27038-D$10559-1,49)=0,"Jub",IF(MOD(D27038-D$10559,7)=0,"Sab","Yr"))&amp;" "&amp;IF(MOD(D27038-D$10559-1,49)=0,INT(D27038-D$10559-1)/49,"")</f>
        <v xml:space="preserve">Yr </v>
      </c>
      <c r="E27040" s="201">
        <f t="shared" ref="E27040" si="47221">E27036+1</f>
        <v>2679</v>
      </c>
      <c r="F27040" s="197">
        <v>1</v>
      </c>
      <c r="G27040" s="203" t="s">
        <v>288</v>
      </c>
      <c r="R27040" s="200"/>
    </row>
    <row r="27041" spans="1:18" ht="14.6" customHeight="1" x14ac:dyDescent="0.5">
      <c r="A27041" s="525" t="s">
        <v>1280</v>
      </c>
      <c r="B27041" s="202">
        <f t="shared" ref="B27041" si="47222">B27037+1</f>
        <v>3454</v>
      </c>
      <c r="D27041" s="216" t="str">
        <f t="shared" ref="D27041" si="47223">D27037</f>
        <v>Exodus</v>
      </c>
      <c r="E27041" s="212" t="str">
        <f t="shared" ref="E27041" si="47224">E27037</f>
        <v>AD</v>
      </c>
      <c r="F27041" s="197">
        <v>2</v>
      </c>
      <c r="G27041" s="206" t="s">
        <v>604</v>
      </c>
      <c r="R27041" s="200"/>
    </row>
    <row r="27042" spans="1:18" ht="14.6" customHeight="1" x14ac:dyDescent="0.5">
      <c r="A27042" s="523">
        <f t="shared" ref="A27042" si="47225">A27038+1</f>
        <v>3432</v>
      </c>
      <c r="B27042" s="216" t="str">
        <f t="shared" si="47190"/>
        <v>Olympiad</v>
      </c>
      <c r="D27042" s="217">
        <f t="shared" ref="D27042" si="47226">D27038+1</f>
        <v>4161</v>
      </c>
      <c r="E27042" s="212"/>
      <c r="F27042" s="197">
        <v>3</v>
      </c>
      <c r="G27042" s="208" t="s">
        <v>287</v>
      </c>
      <c r="R27042" s="200"/>
    </row>
    <row r="27043" spans="1:18" ht="14.6" customHeight="1" thickBot="1" x14ac:dyDescent="0.55000000000000004">
      <c r="A27043" s="526"/>
      <c r="B27043" s="217">
        <f t="shared" si="47190"/>
        <v>864</v>
      </c>
      <c r="D27043" s="217" t="str">
        <f t="shared" ref="D27043" si="47227">INT((D27042-D$10559-1)/49+1)&amp;"/"&amp;MOD(INT((D27042-D$10559-1)/7),7)+1&amp;"/"&amp;MOD(D27042-D$10559-1,7)+1</f>
        <v>85/1/5</v>
      </c>
      <c r="E27043" s="214"/>
      <c r="F27043" s="197">
        <v>4</v>
      </c>
      <c r="G27043" s="209" t="s">
        <v>605</v>
      </c>
      <c r="R27043" s="200"/>
    </row>
    <row r="27044" spans="1:18" ht="14.6" customHeight="1" x14ac:dyDescent="0.5">
      <c r="A27044" s="524" t="s">
        <v>1279</v>
      </c>
      <c r="B27044" s="217" t="s">
        <v>1188</v>
      </c>
      <c r="D27044" s="202" t="str">
        <f t="shared" ref="D27044" si="47228">IF(MOD(D27042-D$10559-1,49)=0,"Jub",IF(MOD(D27042-D$10559,7)=0,"Sab","Yr"))&amp;" "&amp;IF(MOD(D27042-D$10559-1,49)=0,INT(D27042-D$10559-1)/49,"")</f>
        <v xml:space="preserve">Yr </v>
      </c>
      <c r="E27044" s="201">
        <f t="shared" ref="E27044" si="47229">E27040+1</f>
        <v>2680</v>
      </c>
      <c r="F27044" s="197">
        <v>1</v>
      </c>
      <c r="G27044" s="203" t="s">
        <v>288</v>
      </c>
      <c r="R27044" s="200"/>
    </row>
    <row r="27045" spans="1:18" ht="14.6" customHeight="1" x14ac:dyDescent="0.5">
      <c r="A27045" s="525" t="s">
        <v>1280</v>
      </c>
      <c r="B27045" s="202">
        <f t="shared" ref="B27045" si="47230">B27041+1</f>
        <v>3455</v>
      </c>
      <c r="D27045" s="216" t="str">
        <f t="shared" ref="D27045" si="47231">D27041</f>
        <v>Exodus</v>
      </c>
      <c r="E27045" s="212" t="str">
        <f t="shared" ref="E27045" si="47232">E27041</f>
        <v>AD</v>
      </c>
      <c r="F27045" s="197">
        <v>2</v>
      </c>
      <c r="G27045" s="206" t="s">
        <v>604</v>
      </c>
      <c r="R27045" s="200"/>
    </row>
    <row r="27046" spans="1:18" ht="14.6" customHeight="1" x14ac:dyDescent="0.5">
      <c r="A27046" s="523">
        <f t="shared" ref="A27046" si="47233">A27042+1</f>
        <v>3433</v>
      </c>
      <c r="B27046" s="216" t="str">
        <f t="shared" si="47199"/>
        <v>Olympiad</v>
      </c>
      <c r="D27046" s="217">
        <f t="shared" ref="D27046" si="47234">D27042+1</f>
        <v>4162</v>
      </c>
      <c r="E27046" s="212"/>
      <c r="F27046" s="197">
        <v>3</v>
      </c>
      <c r="G27046" s="208" t="s">
        <v>287</v>
      </c>
      <c r="R27046" s="200"/>
    </row>
    <row r="27047" spans="1:18" ht="14.6" customHeight="1" thickBot="1" x14ac:dyDescent="0.55000000000000004">
      <c r="A27047" s="526"/>
      <c r="B27047" s="217">
        <f t="shared" si="47199"/>
        <v>864</v>
      </c>
      <c r="D27047" s="217" t="str">
        <f t="shared" ref="D27047" si="47235">INT((D27046-D$10559-1)/49+1)&amp;"/"&amp;MOD(INT((D27046-D$10559-1)/7),7)+1&amp;"/"&amp;MOD(D27046-D$10559-1,7)+1</f>
        <v>85/1/6</v>
      </c>
      <c r="E27047" s="214"/>
      <c r="F27047" s="197">
        <v>4</v>
      </c>
      <c r="G27047" s="209" t="s">
        <v>605</v>
      </c>
      <c r="R27047" s="200"/>
    </row>
    <row r="27048" spans="1:18" ht="14.6" customHeight="1" x14ac:dyDescent="0.5">
      <c r="A27048" s="524" t="s">
        <v>1279</v>
      </c>
      <c r="B27048" s="217" t="s">
        <v>1189</v>
      </c>
      <c r="D27048" s="202" t="str">
        <f t="shared" ref="D27048" si="47236">IF(MOD(D27046-D$10559-1,49)=0,"Jub",IF(MOD(D27046-D$10559,7)=0,"Sab","Yr"))&amp;" "&amp;IF(MOD(D27046-D$10559-1,49)=0,INT(D27046-D$10559-1)/49,"")</f>
        <v xml:space="preserve">Yr </v>
      </c>
      <c r="E27048" s="201">
        <f t="shared" ref="E27048" si="47237">E27044+1</f>
        <v>2681</v>
      </c>
      <c r="F27048" s="197">
        <v>1</v>
      </c>
      <c r="G27048" s="203" t="s">
        <v>288</v>
      </c>
      <c r="R27048" s="200"/>
    </row>
    <row r="27049" spans="1:18" ht="14.6" customHeight="1" x14ac:dyDescent="0.5">
      <c r="A27049" s="525" t="s">
        <v>1280</v>
      </c>
      <c r="B27049" s="202">
        <f t="shared" ref="B27049" si="47238">B27045+1</f>
        <v>3456</v>
      </c>
      <c r="D27049" s="216" t="str">
        <f t="shared" ref="D27049" si="47239">D27045</f>
        <v>Exodus</v>
      </c>
      <c r="E27049" s="212" t="str">
        <f t="shared" ref="E27049" si="47240">E27045</f>
        <v>AD</v>
      </c>
      <c r="F27049" s="197">
        <v>2</v>
      </c>
      <c r="G27049" s="206" t="s">
        <v>604</v>
      </c>
      <c r="R27049" s="200"/>
    </row>
    <row r="27050" spans="1:18" ht="14.6" customHeight="1" x14ac:dyDescent="0.5">
      <c r="A27050" s="523">
        <f t="shared" ref="A27050" si="47241">A27046+1</f>
        <v>3434</v>
      </c>
      <c r="B27050" s="216" t="str">
        <f t="shared" ref="B27050" si="47242">B27046</f>
        <v>Olympiad</v>
      </c>
      <c r="D27050" s="217">
        <f t="shared" ref="D27050" si="47243">D27046+1</f>
        <v>4163</v>
      </c>
      <c r="E27050" s="212"/>
      <c r="F27050" s="197">
        <v>3</v>
      </c>
      <c r="G27050" s="208" t="s">
        <v>287</v>
      </c>
      <c r="R27050" s="200"/>
    </row>
    <row r="27051" spans="1:18" ht="14.6" customHeight="1" thickBot="1" x14ac:dyDescent="0.55000000000000004">
      <c r="A27051" s="526"/>
      <c r="B27051" s="217">
        <f t="shared" ref="B27051" si="47244">B27047+1</f>
        <v>865</v>
      </c>
      <c r="D27051" s="359" t="str">
        <f t="shared" ref="D27051" si="47245">INT((D27050-D$10559-1)/49+1)&amp;"/"&amp;MOD(INT((D27050-D$10559-1)/7),7)+1&amp;"/"&amp;MOD(D27050-D$10559-1,7)+1</f>
        <v>85/1/7</v>
      </c>
      <c r="E27051" s="214"/>
      <c r="F27051" s="197">
        <v>4</v>
      </c>
      <c r="G27051" s="209" t="s">
        <v>605</v>
      </c>
      <c r="R27051" s="200"/>
    </row>
    <row r="27052" spans="1:18" ht="14.6" customHeight="1" x14ac:dyDescent="0.5">
      <c r="A27052" s="524" t="s">
        <v>1279</v>
      </c>
      <c r="B27052" s="217" t="s">
        <v>1186</v>
      </c>
      <c r="D27052" s="360" t="str">
        <f t="shared" ref="D27052" si="47246">IF(MOD(D27050-D$10559-1,49)=0,"Jub",IF(MOD(D27050-D$10559,7)=0,"Sab","Yr"))&amp;" "&amp;IF(MOD(D27050-D$10559-1,49)=0,INT(D27050-D$10559-1)/49,"")</f>
        <v xml:space="preserve">Sab </v>
      </c>
      <c r="E27052" s="201">
        <f t="shared" ref="E27052" si="47247">E27048+1</f>
        <v>2682</v>
      </c>
      <c r="F27052" s="197">
        <v>1</v>
      </c>
      <c r="G27052" s="203" t="s">
        <v>288</v>
      </c>
      <c r="R27052" s="200"/>
    </row>
    <row r="27053" spans="1:18" ht="14.6" customHeight="1" x14ac:dyDescent="0.5">
      <c r="A27053" s="525" t="s">
        <v>1280</v>
      </c>
      <c r="B27053" s="202">
        <f t="shared" ref="B27053" si="47248">B27049+1</f>
        <v>3457</v>
      </c>
      <c r="D27053" s="361" t="str">
        <f t="shared" ref="D27053" si="47249">D27049</f>
        <v>Exodus</v>
      </c>
      <c r="E27053" s="212" t="str">
        <f t="shared" ref="E27053" si="47250">E27049</f>
        <v>AD</v>
      </c>
      <c r="F27053" s="197">
        <v>2</v>
      </c>
      <c r="G27053" s="206" t="s">
        <v>604</v>
      </c>
      <c r="R27053" s="200"/>
    </row>
    <row r="27054" spans="1:18" ht="14.6" customHeight="1" x14ac:dyDescent="0.5">
      <c r="A27054" s="523">
        <f t="shared" ref="A27054" si="47251">A27050+1</f>
        <v>3435</v>
      </c>
      <c r="B27054" s="216" t="str">
        <f t="shared" si="47181"/>
        <v>Olympiad</v>
      </c>
      <c r="D27054" s="359">
        <f t="shared" ref="D27054" si="47252">D27050+1</f>
        <v>4164</v>
      </c>
      <c r="E27054" s="212"/>
      <c r="F27054" s="197">
        <v>3</v>
      </c>
      <c r="G27054" s="208" t="s">
        <v>287</v>
      </c>
      <c r="R27054" s="200"/>
    </row>
    <row r="27055" spans="1:18" ht="14.6" customHeight="1" thickBot="1" x14ac:dyDescent="0.55000000000000004">
      <c r="A27055" s="526"/>
      <c r="B27055" s="217">
        <f t="shared" si="47181"/>
        <v>865</v>
      </c>
      <c r="D27055" s="217" t="str">
        <f t="shared" ref="D27055" si="47253">INT((D27054-D$10559-1)/49+1)&amp;"/"&amp;MOD(INT((D27054-D$10559-1)/7),7)+1&amp;"/"&amp;MOD(D27054-D$10559-1,7)+1</f>
        <v>85/2/1</v>
      </c>
      <c r="E27055" s="214"/>
      <c r="F27055" s="197">
        <v>4</v>
      </c>
      <c r="G27055" s="209" t="s">
        <v>605</v>
      </c>
      <c r="R27055" s="200"/>
    </row>
    <row r="27056" spans="1:18" ht="14.6" customHeight="1" x14ac:dyDescent="0.5">
      <c r="A27056" s="524" t="s">
        <v>1279</v>
      </c>
      <c r="B27056" s="217" t="s">
        <v>1187</v>
      </c>
      <c r="D27056" s="202" t="str">
        <f t="shared" ref="D27056" si="47254">IF(MOD(D27054-D$10559-1,49)=0,"Jub",IF(MOD(D27054-D$10559,7)=0,"Sab","Yr"))&amp;" "&amp;IF(MOD(D27054-D$10559-1,49)=0,INT(D27054-D$10559-1)/49,"")</f>
        <v xml:space="preserve">Yr </v>
      </c>
      <c r="E27056" s="201">
        <f t="shared" ref="E27056" si="47255">E27052+1</f>
        <v>2683</v>
      </c>
      <c r="F27056" s="197">
        <v>1</v>
      </c>
      <c r="G27056" s="203" t="s">
        <v>288</v>
      </c>
      <c r="R27056" s="200"/>
    </row>
    <row r="27057" spans="1:18" ht="14.6" customHeight="1" x14ac:dyDescent="0.5">
      <c r="A27057" s="525" t="s">
        <v>1280</v>
      </c>
      <c r="B27057" s="202">
        <f t="shared" ref="B27057" si="47256">B27053+1</f>
        <v>3458</v>
      </c>
      <c r="D27057" s="216" t="str">
        <f t="shared" ref="D27057" si="47257">D27053</f>
        <v>Exodus</v>
      </c>
      <c r="E27057" s="212" t="str">
        <f t="shared" ref="E27057" si="47258">E27053</f>
        <v>AD</v>
      </c>
      <c r="F27057" s="197">
        <v>2</v>
      </c>
      <c r="G27057" s="206" t="s">
        <v>604</v>
      </c>
      <c r="R27057" s="200"/>
    </row>
    <row r="27058" spans="1:18" ht="14.6" customHeight="1" x14ac:dyDescent="0.5">
      <c r="A27058" s="523">
        <f t="shared" ref="A27058" si="47259">A27054+1</f>
        <v>3436</v>
      </c>
      <c r="B27058" s="216" t="str">
        <f t="shared" si="47190"/>
        <v>Olympiad</v>
      </c>
      <c r="D27058" s="217">
        <f t="shared" ref="D27058" si="47260">D27054+1</f>
        <v>4165</v>
      </c>
      <c r="E27058" s="212"/>
      <c r="F27058" s="197">
        <v>3</v>
      </c>
      <c r="G27058" s="208" t="s">
        <v>287</v>
      </c>
      <c r="R27058" s="200"/>
    </row>
    <row r="27059" spans="1:18" ht="14.6" customHeight="1" thickBot="1" x14ac:dyDescent="0.55000000000000004">
      <c r="A27059" s="526"/>
      <c r="B27059" s="217">
        <f t="shared" si="47190"/>
        <v>865</v>
      </c>
      <c r="D27059" s="217" t="str">
        <f t="shared" ref="D27059" si="47261">INT((D27058-D$10559-1)/49+1)&amp;"/"&amp;MOD(INT((D27058-D$10559-1)/7),7)+1&amp;"/"&amp;MOD(D27058-D$10559-1,7)+1</f>
        <v>85/2/2</v>
      </c>
      <c r="E27059" s="214"/>
      <c r="F27059" s="197">
        <v>4</v>
      </c>
      <c r="G27059" s="209" t="s">
        <v>605</v>
      </c>
      <c r="R27059" s="200"/>
    </row>
    <row r="27060" spans="1:18" ht="14.6" customHeight="1" x14ac:dyDescent="0.5">
      <c r="A27060" s="524" t="s">
        <v>1279</v>
      </c>
      <c r="B27060" s="217" t="s">
        <v>1188</v>
      </c>
      <c r="D27060" s="202" t="str">
        <f t="shared" ref="D27060" si="47262">IF(MOD(D27058-D$10559-1,49)=0,"Jub",IF(MOD(D27058-D$10559,7)=0,"Sab","Yr"))&amp;" "&amp;IF(MOD(D27058-D$10559-1,49)=0,INT(D27058-D$10559-1)/49,"")</f>
        <v xml:space="preserve">Yr </v>
      </c>
      <c r="E27060" s="201">
        <f t="shared" ref="E27060" si="47263">E27056+1</f>
        <v>2684</v>
      </c>
      <c r="F27060" s="197">
        <v>1</v>
      </c>
      <c r="G27060" s="203" t="s">
        <v>288</v>
      </c>
      <c r="R27060" s="200"/>
    </row>
    <row r="27061" spans="1:18" ht="14.6" customHeight="1" x14ac:dyDescent="0.5">
      <c r="A27061" s="525" t="s">
        <v>1280</v>
      </c>
      <c r="B27061" s="202">
        <f t="shared" ref="B27061" si="47264">B27057+1</f>
        <v>3459</v>
      </c>
      <c r="D27061" s="216" t="str">
        <f t="shared" ref="D27061" si="47265">D27057</f>
        <v>Exodus</v>
      </c>
      <c r="E27061" s="212" t="str">
        <f t="shared" ref="E27061" si="47266">E27057</f>
        <v>AD</v>
      </c>
      <c r="F27061" s="197">
        <v>2</v>
      </c>
      <c r="G27061" s="206" t="s">
        <v>604</v>
      </c>
      <c r="R27061" s="200"/>
    </row>
    <row r="27062" spans="1:18" ht="14.6" customHeight="1" x14ac:dyDescent="0.5">
      <c r="A27062" s="523">
        <f t="shared" ref="A27062" si="47267">A27058+1</f>
        <v>3437</v>
      </c>
      <c r="B27062" s="216" t="str">
        <f t="shared" si="47199"/>
        <v>Olympiad</v>
      </c>
      <c r="D27062" s="217">
        <f t="shared" ref="D27062" si="47268">D27058+1</f>
        <v>4166</v>
      </c>
      <c r="E27062" s="212"/>
      <c r="F27062" s="197">
        <v>3</v>
      </c>
      <c r="G27062" s="208" t="s">
        <v>287</v>
      </c>
      <c r="R27062" s="200"/>
    </row>
    <row r="27063" spans="1:18" ht="14.6" customHeight="1" thickBot="1" x14ac:dyDescent="0.55000000000000004">
      <c r="A27063" s="526"/>
      <c r="B27063" s="217">
        <f t="shared" si="47199"/>
        <v>865</v>
      </c>
      <c r="D27063" s="217" t="str">
        <f t="shared" ref="D27063" si="47269">INT((D27062-D$10559-1)/49+1)&amp;"/"&amp;MOD(INT((D27062-D$10559-1)/7),7)+1&amp;"/"&amp;MOD(D27062-D$10559-1,7)+1</f>
        <v>85/2/3</v>
      </c>
      <c r="E27063" s="214"/>
      <c r="F27063" s="197">
        <v>4</v>
      </c>
      <c r="G27063" s="209" t="s">
        <v>605</v>
      </c>
      <c r="R27063" s="200"/>
    </row>
    <row r="27064" spans="1:18" ht="14.6" customHeight="1" x14ac:dyDescent="0.5">
      <c r="A27064" s="524" t="s">
        <v>1279</v>
      </c>
      <c r="B27064" s="217" t="s">
        <v>1189</v>
      </c>
      <c r="D27064" s="202" t="str">
        <f t="shared" ref="D27064" si="47270">IF(MOD(D27062-D$10559-1,49)=0,"Jub",IF(MOD(D27062-D$10559,7)=0,"Sab","Yr"))&amp;" "&amp;IF(MOD(D27062-D$10559-1,49)=0,INT(D27062-D$10559-1)/49,"")</f>
        <v xml:space="preserve">Yr </v>
      </c>
      <c r="E27064" s="201">
        <f t="shared" ref="E27064" si="47271">E27060+1</f>
        <v>2685</v>
      </c>
      <c r="F27064" s="197">
        <v>1</v>
      </c>
      <c r="G27064" s="203" t="s">
        <v>288</v>
      </c>
      <c r="R27064" s="200"/>
    </row>
    <row r="27065" spans="1:18" ht="14.6" customHeight="1" x14ac:dyDescent="0.5">
      <c r="A27065" s="525" t="s">
        <v>1280</v>
      </c>
      <c r="B27065" s="202">
        <f t="shared" ref="B27065" si="47272">B27061+1</f>
        <v>3460</v>
      </c>
      <c r="D27065" s="216" t="str">
        <f t="shared" ref="D27065" si="47273">D27061</f>
        <v>Exodus</v>
      </c>
      <c r="E27065" s="212" t="str">
        <f t="shared" ref="E27065" si="47274">E27061</f>
        <v>AD</v>
      </c>
      <c r="F27065" s="197">
        <v>2</v>
      </c>
      <c r="G27065" s="206" t="s">
        <v>604</v>
      </c>
      <c r="R27065" s="200"/>
    </row>
    <row r="27066" spans="1:18" ht="14.6" customHeight="1" x14ac:dyDescent="0.5">
      <c r="A27066" s="523">
        <f t="shared" ref="A27066" si="47275">A27062+1</f>
        <v>3438</v>
      </c>
      <c r="B27066" s="216" t="str">
        <f t="shared" ref="B27066" si="47276">B27062</f>
        <v>Olympiad</v>
      </c>
      <c r="D27066" s="217">
        <f t="shared" ref="D27066" si="47277">D27062+1</f>
        <v>4167</v>
      </c>
      <c r="E27066" s="212"/>
      <c r="F27066" s="197">
        <v>3</v>
      </c>
      <c r="G27066" s="208" t="s">
        <v>287</v>
      </c>
      <c r="R27066" s="200"/>
    </row>
    <row r="27067" spans="1:18" ht="14.6" customHeight="1" thickBot="1" x14ac:dyDescent="0.55000000000000004">
      <c r="A27067" s="526"/>
      <c r="B27067" s="217">
        <f t="shared" ref="B27067" si="47278">B27063+1</f>
        <v>866</v>
      </c>
      <c r="D27067" s="217" t="str">
        <f t="shared" ref="D27067" si="47279">INT((D27066-D$10559-1)/49+1)&amp;"/"&amp;MOD(INT((D27066-D$10559-1)/7),7)+1&amp;"/"&amp;MOD(D27066-D$10559-1,7)+1</f>
        <v>85/2/4</v>
      </c>
      <c r="E27067" s="214"/>
      <c r="F27067" s="197">
        <v>4</v>
      </c>
      <c r="G27067" s="209" t="s">
        <v>605</v>
      </c>
      <c r="R27067" s="200"/>
    </row>
    <row r="27068" spans="1:18" ht="14.6" customHeight="1" x14ac:dyDescent="0.5">
      <c r="A27068" s="524" t="s">
        <v>1279</v>
      </c>
      <c r="B27068" s="217" t="s">
        <v>1186</v>
      </c>
      <c r="D27068" s="202" t="str">
        <f t="shared" ref="D27068" si="47280">IF(MOD(D27066-D$10559-1,49)=0,"Jub",IF(MOD(D27066-D$10559,7)=0,"Sab","Yr"))&amp;" "&amp;IF(MOD(D27066-D$10559-1,49)=0,INT(D27066-D$10559-1)/49,"")</f>
        <v xml:space="preserve">Yr </v>
      </c>
      <c r="E27068" s="201">
        <f t="shared" ref="E27068" si="47281">E27064+1</f>
        <v>2686</v>
      </c>
      <c r="F27068" s="197">
        <v>1</v>
      </c>
      <c r="G27068" s="203" t="s">
        <v>288</v>
      </c>
      <c r="R27068" s="200"/>
    </row>
    <row r="27069" spans="1:18" ht="14.6" customHeight="1" x14ac:dyDescent="0.5">
      <c r="A27069" s="525" t="s">
        <v>1280</v>
      </c>
      <c r="B27069" s="202">
        <f t="shared" ref="B27069" si="47282">B27065+1</f>
        <v>3461</v>
      </c>
      <c r="D27069" s="216" t="str">
        <f t="shared" ref="D27069" si="47283">D27065</f>
        <v>Exodus</v>
      </c>
      <c r="E27069" s="212" t="str">
        <f t="shared" ref="E27069" si="47284">E27065</f>
        <v>AD</v>
      </c>
      <c r="F27069" s="197">
        <v>2</v>
      </c>
      <c r="G27069" s="206" t="s">
        <v>604</v>
      </c>
      <c r="R27069" s="200"/>
    </row>
    <row r="27070" spans="1:18" ht="14.6" customHeight="1" x14ac:dyDescent="0.5">
      <c r="A27070" s="523">
        <f t="shared" ref="A27070" si="47285">A27066+1</f>
        <v>3439</v>
      </c>
      <c r="B27070" s="216" t="str">
        <f t="shared" si="47181"/>
        <v>Olympiad</v>
      </c>
      <c r="D27070" s="217">
        <f t="shared" ref="D27070" si="47286">D27066+1</f>
        <v>4168</v>
      </c>
      <c r="E27070" s="212"/>
      <c r="F27070" s="197">
        <v>3</v>
      </c>
      <c r="G27070" s="208" t="s">
        <v>287</v>
      </c>
      <c r="R27070" s="200"/>
    </row>
    <row r="27071" spans="1:18" ht="14.6" customHeight="1" thickBot="1" x14ac:dyDescent="0.55000000000000004">
      <c r="A27071" s="526"/>
      <c r="B27071" s="217">
        <f t="shared" si="47181"/>
        <v>866</v>
      </c>
      <c r="D27071" s="217" t="str">
        <f t="shared" ref="D27071" si="47287">INT((D27070-D$10559-1)/49+1)&amp;"/"&amp;MOD(INT((D27070-D$10559-1)/7),7)+1&amp;"/"&amp;MOD(D27070-D$10559-1,7)+1</f>
        <v>85/2/5</v>
      </c>
      <c r="E27071" s="214"/>
      <c r="F27071" s="197">
        <v>4</v>
      </c>
      <c r="G27071" s="209" t="s">
        <v>605</v>
      </c>
      <c r="R27071" s="200"/>
    </row>
    <row r="27072" spans="1:18" ht="14.6" customHeight="1" x14ac:dyDescent="0.5">
      <c r="A27072" s="524" t="s">
        <v>1279</v>
      </c>
      <c r="B27072" s="217" t="s">
        <v>1187</v>
      </c>
      <c r="D27072" s="202" t="str">
        <f t="shared" ref="D27072" si="47288">IF(MOD(D27070-D$10559-1,49)=0,"Jub",IF(MOD(D27070-D$10559,7)=0,"Sab","Yr"))&amp;" "&amp;IF(MOD(D27070-D$10559-1,49)=0,INT(D27070-D$10559-1)/49,"")</f>
        <v xml:space="preserve">Yr </v>
      </c>
      <c r="E27072" s="201">
        <f t="shared" ref="E27072" si="47289">E27068+1</f>
        <v>2687</v>
      </c>
      <c r="F27072" s="197">
        <v>1</v>
      </c>
      <c r="G27072" s="203" t="s">
        <v>288</v>
      </c>
      <c r="R27072" s="200"/>
    </row>
    <row r="27073" spans="1:18" ht="14.6" customHeight="1" x14ac:dyDescent="0.5">
      <c r="A27073" s="525" t="s">
        <v>1280</v>
      </c>
      <c r="B27073" s="202">
        <f t="shared" ref="B27073" si="47290">B27069+1</f>
        <v>3462</v>
      </c>
      <c r="D27073" s="216" t="str">
        <f t="shared" ref="D27073" si="47291">D27069</f>
        <v>Exodus</v>
      </c>
      <c r="E27073" s="212" t="str">
        <f t="shared" ref="E27073" si="47292">E27069</f>
        <v>AD</v>
      </c>
      <c r="F27073" s="197">
        <v>2</v>
      </c>
      <c r="G27073" s="206" t="s">
        <v>604</v>
      </c>
      <c r="R27073" s="200"/>
    </row>
    <row r="27074" spans="1:18" ht="14.6" customHeight="1" x14ac:dyDescent="0.5">
      <c r="A27074" s="523">
        <f t="shared" ref="A27074" si="47293">A27070+1</f>
        <v>3440</v>
      </c>
      <c r="B27074" s="216" t="str">
        <f t="shared" si="47190"/>
        <v>Olympiad</v>
      </c>
      <c r="D27074" s="217">
        <f t="shared" ref="D27074" si="47294">D27070+1</f>
        <v>4169</v>
      </c>
      <c r="E27074" s="212"/>
      <c r="F27074" s="197">
        <v>3</v>
      </c>
      <c r="G27074" s="208" t="s">
        <v>287</v>
      </c>
      <c r="R27074" s="200"/>
    </row>
    <row r="27075" spans="1:18" ht="14.6" customHeight="1" thickBot="1" x14ac:dyDescent="0.55000000000000004">
      <c r="A27075" s="526"/>
      <c r="B27075" s="217">
        <f t="shared" si="47190"/>
        <v>866</v>
      </c>
      <c r="D27075" s="217" t="str">
        <f t="shared" ref="D27075" si="47295">INT((D27074-D$10559-1)/49+1)&amp;"/"&amp;MOD(INT((D27074-D$10559-1)/7),7)+1&amp;"/"&amp;MOD(D27074-D$10559-1,7)+1</f>
        <v>85/2/6</v>
      </c>
      <c r="E27075" s="214"/>
      <c r="F27075" s="197">
        <v>4</v>
      </c>
      <c r="G27075" s="209" t="s">
        <v>605</v>
      </c>
      <c r="R27075" s="200"/>
    </row>
    <row r="27076" spans="1:18" ht="14.6" customHeight="1" x14ac:dyDescent="0.5">
      <c r="A27076" s="524" t="s">
        <v>1279</v>
      </c>
      <c r="B27076" s="217" t="s">
        <v>1188</v>
      </c>
      <c r="D27076" s="202" t="str">
        <f t="shared" ref="D27076" si="47296">IF(MOD(D27074-D$10559-1,49)=0,"Jub",IF(MOD(D27074-D$10559,7)=0,"Sab","Yr"))&amp;" "&amp;IF(MOD(D27074-D$10559-1,49)=0,INT(D27074-D$10559-1)/49,"")</f>
        <v xml:space="preserve">Yr </v>
      </c>
      <c r="E27076" s="201">
        <f t="shared" ref="E27076" si="47297">E27072+1</f>
        <v>2688</v>
      </c>
      <c r="F27076" s="197">
        <v>1</v>
      </c>
      <c r="G27076" s="203" t="s">
        <v>288</v>
      </c>
      <c r="R27076" s="200"/>
    </row>
    <row r="27077" spans="1:18" ht="14.6" customHeight="1" x14ac:dyDescent="0.5">
      <c r="A27077" s="525" t="s">
        <v>1280</v>
      </c>
      <c r="B27077" s="202">
        <f t="shared" ref="B27077" si="47298">B27073+1</f>
        <v>3463</v>
      </c>
      <c r="D27077" s="216" t="str">
        <f t="shared" ref="D27077" si="47299">D27073</f>
        <v>Exodus</v>
      </c>
      <c r="E27077" s="212" t="str">
        <f t="shared" ref="E27077" si="47300">E27073</f>
        <v>AD</v>
      </c>
      <c r="F27077" s="197">
        <v>2</v>
      </c>
      <c r="G27077" s="206" t="s">
        <v>604</v>
      </c>
      <c r="R27077" s="200"/>
    </row>
    <row r="27078" spans="1:18" ht="14.6" customHeight="1" x14ac:dyDescent="0.5">
      <c r="A27078" s="523">
        <f t="shared" ref="A27078" si="47301">A27074+1</f>
        <v>3441</v>
      </c>
      <c r="B27078" s="216" t="str">
        <f t="shared" si="47199"/>
        <v>Olympiad</v>
      </c>
      <c r="D27078" s="217">
        <f t="shared" ref="D27078" si="47302">D27074+1</f>
        <v>4170</v>
      </c>
      <c r="E27078" s="212"/>
      <c r="F27078" s="197">
        <v>3</v>
      </c>
      <c r="G27078" s="208" t="s">
        <v>287</v>
      </c>
      <c r="R27078" s="200"/>
    </row>
    <row r="27079" spans="1:18" ht="14.6" customHeight="1" thickBot="1" x14ac:dyDescent="0.55000000000000004">
      <c r="A27079" s="526"/>
      <c r="B27079" s="217">
        <f t="shared" si="47199"/>
        <v>866</v>
      </c>
      <c r="D27079" s="359" t="str">
        <f t="shared" ref="D27079" si="47303">INT((D27078-D$10559-1)/49+1)&amp;"/"&amp;MOD(INT((D27078-D$10559-1)/7),7)+1&amp;"/"&amp;MOD(D27078-D$10559-1,7)+1</f>
        <v>85/2/7</v>
      </c>
      <c r="E27079" s="214"/>
      <c r="F27079" s="197">
        <v>4</v>
      </c>
      <c r="G27079" s="209" t="s">
        <v>605</v>
      </c>
      <c r="R27079" s="200"/>
    </row>
    <row r="27080" spans="1:18" ht="14.6" customHeight="1" x14ac:dyDescent="0.5">
      <c r="A27080" s="524" t="s">
        <v>1279</v>
      </c>
      <c r="B27080" s="217" t="s">
        <v>1189</v>
      </c>
      <c r="D27080" s="360" t="str">
        <f t="shared" ref="D27080" si="47304">IF(MOD(D27078-D$10559-1,49)=0,"Jub",IF(MOD(D27078-D$10559,7)=0,"Sab","Yr"))&amp;" "&amp;IF(MOD(D27078-D$10559-1,49)=0,INT(D27078-D$10559-1)/49,"")</f>
        <v xml:space="preserve">Sab </v>
      </c>
      <c r="E27080" s="201">
        <f t="shared" ref="E27080" si="47305">E27076+1</f>
        <v>2689</v>
      </c>
      <c r="F27080" s="197">
        <v>1</v>
      </c>
      <c r="G27080" s="203" t="s">
        <v>288</v>
      </c>
      <c r="R27080" s="200"/>
    </row>
    <row r="27081" spans="1:18" ht="14.6" customHeight="1" x14ac:dyDescent="0.5">
      <c r="A27081" s="525" t="s">
        <v>1280</v>
      </c>
      <c r="B27081" s="202">
        <f t="shared" ref="B27081" si="47306">B27077+1</f>
        <v>3464</v>
      </c>
      <c r="D27081" s="361" t="str">
        <f t="shared" ref="D27081" si="47307">D27077</f>
        <v>Exodus</v>
      </c>
      <c r="E27081" s="212" t="str">
        <f t="shared" ref="E27081" si="47308">E27077</f>
        <v>AD</v>
      </c>
      <c r="F27081" s="197">
        <v>2</v>
      </c>
      <c r="G27081" s="206" t="s">
        <v>604</v>
      </c>
      <c r="R27081" s="200"/>
    </row>
    <row r="27082" spans="1:18" ht="14.6" customHeight="1" x14ac:dyDescent="0.5">
      <c r="A27082" s="523">
        <f t="shared" ref="A27082" si="47309">A27078+1</f>
        <v>3442</v>
      </c>
      <c r="B27082" s="216" t="str">
        <f t="shared" ref="B27082" si="47310">B27078</f>
        <v>Olympiad</v>
      </c>
      <c r="D27082" s="359">
        <f t="shared" ref="D27082" si="47311">D27078+1</f>
        <v>4171</v>
      </c>
      <c r="E27082" s="212"/>
      <c r="F27082" s="197">
        <v>3</v>
      </c>
      <c r="G27082" s="208" t="s">
        <v>287</v>
      </c>
      <c r="R27082" s="200"/>
    </row>
    <row r="27083" spans="1:18" ht="14.6" customHeight="1" thickBot="1" x14ac:dyDescent="0.55000000000000004">
      <c r="A27083" s="526"/>
      <c r="B27083" s="217">
        <f t="shared" ref="B27083" si="47312">B27079+1</f>
        <v>867</v>
      </c>
      <c r="D27083" s="217" t="str">
        <f t="shared" ref="D27083" si="47313">INT((D27082-D$10559-1)/49+1)&amp;"/"&amp;MOD(INT((D27082-D$10559-1)/7),7)+1&amp;"/"&amp;MOD(D27082-D$10559-1,7)+1</f>
        <v>85/3/1</v>
      </c>
      <c r="E27083" s="214"/>
      <c r="F27083" s="197">
        <v>4</v>
      </c>
      <c r="G27083" s="209" t="s">
        <v>605</v>
      </c>
      <c r="R27083" s="200"/>
    </row>
    <row r="27084" spans="1:18" ht="14.6" customHeight="1" x14ac:dyDescent="0.5">
      <c r="A27084" s="524" t="s">
        <v>1279</v>
      </c>
      <c r="B27084" s="217" t="s">
        <v>1186</v>
      </c>
      <c r="D27084" s="202" t="str">
        <f t="shared" ref="D27084" si="47314">IF(MOD(D27082-D$10559-1,49)=0,"Jub",IF(MOD(D27082-D$10559,7)=0,"Sab","Yr"))&amp;" "&amp;IF(MOD(D27082-D$10559-1,49)=0,INT(D27082-D$10559-1)/49,"")</f>
        <v xml:space="preserve">Yr </v>
      </c>
      <c r="E27084" s="201">
        <f t="shared" ref="E27084" si="47315">E27080+1</f>
        <v>2690</v>
      </c>
      <c r="F27084" s="197">
        <v>1</v>
      </c>
      <c r="G27084" s="203" t="s">
        <v>288</v>
      </c>
      <c r="R27084" s="200"/>
    </row>
    <row r="27085" spans="1:18" ht="14.6" customHeight="1" x14ac:dyDescent="0.5">
      <c r="A27085" s="525" t="s">
        <v>1280</v>
      </c>
      <c r="B27085" s="202">
        <f t="shared" ref="B27085" si="47316">B27081+1</f>
        <v>3465</v>
      </c>
      <c r="D27085" s="216" t="str">
        <f t="shared" ref="D27085" si="47317">D27081</f>
        <v>Exodus</v>
      </c>
      <c r="E27085" s="212" t="str">
        <f t="shared" ref="E27085" si="47318">E27081</f>
        <v>AD</v>
      </c>
      <c r="F27085" s="197">
        <v>2</v>
      </c>
      <c r="G27085" s="206" t="s">
        <v>604</v>
      </c>
      <c r="R27085" s="200"/>
    </row>
    <row r="27086" spans="1:18" ht="14.6" customHeight="1" x14ac:dyDescent="0.5">
      <c r="A27086" s="523">
        <f t="shared" ref="A27086" si="47319">A27082+1</f>
        <v>3443</v>
      </c>
      <c r="B27086" s="216" t="str">
        <f t="shared" ref="B27086:B27135" si="47320">B27082</f>
        <v>Olympiad</v>
      </c>
      <c r="D27086" s="217">
        <f t="shared" ref="D27086" si="47321">D27082+1</f>
        <v>4172</v>
      </c>
      <c r="E27086" s="212"/>
      <c r="F27086" s="197">
        <v>3</v>
      </c>
      <c r="G27086" s="208" t="s">
        <v>287</v>
      </c>
      <c r="R27086" s="200"/>
    </row>
    <row r="27087" spans="1:18" ht="14.6" customHeight="1" thickBot="1" x14ac:dyDescent="0.55000000000000004">
      <c r="A27087" s="526"/>
      <c r="B27087" s="217">
        <f t="shared" si="47320"/>
        <v>867</v>
      </c>
      <c r="D27087" s="217" t="str">
        <f t="shared" ref="D27087" si="47322">INT((D27086-D$10559-1)/49+1)&amp;"/"&amp;MOD(INT((D27086-D$10559-1)/7),7)+1&amp;"/"&amp;MOD(D27086-D$10559-1,7)+1</f>
        <v>85/3/2</v>
      </c>
      <c r="E27087" s="214"/>
      <c r="F27087" s="197">
        <v>4</v>
      </c>
      <c r="G27087" s="209" t="s">
        <v>605</v>
      </c>
      <c r="R27087" s="200"/>
    </row>
    <row r="27088" spans="1:18" ht="14.6" customHeight="1" x14ac:dyDescent="0.5">
      <c r="A27088" s="524" t="s">
        <v>1279</v>
      </c>
      <c r="B27088" s="217" t="s">
        <v>1187</v>
      </c>
      <c r="D27088" s="202" t="str">
        <f t="shared" ref="D27088" si="47323">IF(MOD(D27086-D$10559-1,49)=0,"Jub",IF(MOD(D27086-D$10559,7)=0,"Sab","Yr"))&amp;" "&amp;IF(MOD(D27086-D$10559-1,49)=0,INT(D27086-D$10559-1)/49,"")</f>
        <v xml:space="preserve">Yr </v>
      </c>
      <c r="E27088" s="201">
        <f t="shared" ref="E27088" si="47324">E27084+1</f>
        <v>2691</v>
      </c>
      <c r="F27088" s="197">
        <v>1</v>
      </c>
      <c r="G27088" s="203" t="s">
        <v>288</v>
      </c>
      <c r="R27088" s="200"/>
    </row>
    <row r="27089" spans="1:18" ht="14.6" customHeight="1" x14ac:dyDescent="0.5">
      <c r="A27089" s="525" t="s">
        <v>1280</v>
      </c>
      <c r="B27089" s="202">
        <f t="shared" ref="B27089" si="47325">B27085+1</f>
        <v>3466</v>
      </c>
      <c r="D27089" s="216" t="str">
        <f t="shared" ref="D27089" si="47326">D27085</f>
        <v>Exodus</v>
      </c>
      <c r="E27089" s="212" t="str">
        <f t="shared" ref="E27089" si="47327">E27085</f>
        <v>AD</v>
      </c>
      <c r="F27089" s="197">
        <v>2</v>
      </c>
      <c r="G27089" s="206" t="s">
        <v>604</v>
      </c>
      <c r="R27089" s="200"/>
    </row>
    <row r="27090" spans="1:18" ht="14.6" customHeight="1" x14ac:dyDescent="0.5">
      <c r="A27090" s="523">
        <f t="shared" ref="A27090" si="47328">A27086+1</f>
        <v>3444</v>
      </c>
      <c r="B27090" s="216" t="str">
        <f t="shared" ref="B27090:B27139" si="47329">B27086</f>
        <v>Olympiad</v>
      </c>
      <c r="D27090" s="217">
        <f t="shared" ref="D27090" si="47330">D27086+1</f>
        <v>4173</v>
      </c>
      <c r="E27090" s="212"/>
      <c r="F27090" s="197">
        <v>3</v>
      </c>
      <c r="G27090" s="208" t="s">
        <v>287</v>
      </c>
      <c r="R27090" s="200"/>
    </row>
    <row r="27091" spans="1:18" ht="14.6" customHeight="1" thickBot="1" x14ac:dyDescent="0.55000000000000004">
      <c r="A27091" s="526"/>
      <c r="B27091" s="217">
        <f t="shared" si="47329"/>
        <v>867</v>
      </c>
      <c r="D27091" s="217" t="str">
        <f t="shared" ref="D27091" si="47331">INT((D27090-D$10559-1)/49+1)&amp;"/"&amp;MOD(INT((D27090-D$10559-1)/7),7)+1&amp;"/"&amp;MOD(D27090-D$10559-1,7)+1</f>
        <v>85/3/3</v>
      </c>
      <c r="E27091" s="214"/>
      <c r="F27091" s="197">
        <v>4</v>
      </c>
      <c r="G27091" s="209" t="s">
        <v>605</v>
      </c>
      <c r="R27091" s="200"/>
    </row>
    <row r="27092" spans="1:18" ht="14.6" customHeight="1" x14ac:dyDescent="0.5">
      <c r="A27092" s="524" t="s">
        <v>1279</v>
      </c>
      <c r="B27092" s="217" t="s">
        <v>1188</v>
      </c>
      <c r="D27092" s="202" t="str">
        <f t="shared" ref="D27092" si="47332">IF(MOD(D27090-D$10559-1,49)=0,"Jub",IF(MOD(D27090-D$10559,7)=0,"Sab","Yr"))&amp;" "&amp;IF(MOD(D27090-D$10559-1,49)=0,INT(D27090-D$10559-1)/49,"")</f>
        <v xml:space="preserve">Yr </v>
      </c>
      <c r="E27092" s="201">
        <f t="shared" ref="E27092" si="47333">E27088+1</f>
        <v>2692</v>
      </c>
      <c r="F27092" s="197">
        <v>1</v>
      </c>
      <c r="G27092" s="203" t="s">
        <v>288</v>
      </c>
      <c r="R27092" s="200"/>
    </row>
    <row r="27093" spans="1:18" ht="14.6" customHeight="1" x14ac:dyDescent="0.5">
      <c r="A27093" s="525" t="s">
        <v>1280</v>
      </c>
      <c r="B27093" s="202">
        <f t="shared" ref="B27093" si="47334">B27089+1</f>
        <v>3467</v>
      </c>
      <c r="D27093" s="216" t="str">
        <f t="shared" ref="D27093" si="47335">D27089</f>
        <v>Exodus</v>
      </c>
      <c r="E27093" s="212" t="str">
        <f t="shared" ref="E27093" si="47336">E27089</f>
        <v>AD</v>
      </c>
      <c r="F27093" s="197">
        <v>2</v>
      </c>
      <c r="G27093" s="206" t="s">
        <v>604</v>
      </c>
      <c r="R27093" s="200"/>
    </row>
    <row r="27094" spans="1:18" ht="14.6" customHeight="1" x14ac:dyDescent="0.5">
      <c r="A27094" s="523">
        <f t="shared" ref="A27094" si="47337">A27090+1</f>
        <v>3445</v>
      </c>
      <c r="B27094" s="216" t="str">
        <f t="shared" ref="B27094:B27143" si="47338">B27090</f>
        <v>Olympiad</v>
      </c>
      <c r="D27094" s="217">
        <f t="shared" ref="D27094" si="47339">D27090+1</f>
        <v>4174</v>
      </c>
      <c r="E27094" s="212"/>
      <c r="F27094" s="197">
        <v>3</v>
      </c>
      <c r="G27094" s="208" t="s">
        <v>287</v>
      </c>
      <c r="R27094" s="200"/>
    </row>
    <row r="27095" spans="1:18" ht="14.6" customHeight="1" thickBot="1" x14ac:dyDescent="0.55000000000000004">
      <c r="A27095" s="526"/>
      <c r="B27095" s="217">
        <f t="shared" si="47338"/>
        <v>867</v>
      </c>
      <c r="D27095" s="217" t="str">
        <f t="shared" ref="D27095" si="47340">INT((D27094-D$10559-1)/49+1)&amp;"/"&amp;MOD(INT((D27094-D$10559-1)/7),7)+1&amp;"/"&amp;MOD(D27094-D$10559-1,7)+1</f>
        <v>85/3/4</v>
      </c>
      <c r="E27095" s="214"/>
      <c r="F27095" s="197">
        <v>4</v>
      </c>
      <c r="G27095" s="209" t="s">
        <v>605</v>
      </c>
      <c r="R27095" s="200"/>
    </row>
    <row r="27096" spans="1:18" ht="14.6" customHeight="1" x14ac:dyDescent="0.5">
      <c r="A27096" s="524" t="s">
        <v>1279</v>
      </c>
      <c r="B27096" s="217" t="s">
        <v>1189</v>
      </c>
      <c r="D27096" s="202" t="str">
        <f t="shared" ref="D27096" si="47341">IF(MOD(D27094-D$10559-1,49)=0,"Jub",IF(MOD(D27094-D$10559,7)=0,"Sab","Yr"))&amp;" "&amp;IF(MOD(D27094-D$10559-1,49)=0,INT(D27094-D$10559-1)/49,"")</f>
        <v xml:space="preserve">Yr </v>
      </c>
      <c r="E27096" s="201">
        <f t="shared" ref="E27096" si="47342">E27092+1</f>
        <v>2693</v>
      </c>
      <c r="F27096" s="197">
        <v>1</v>
      </c>
      <c r="G27096" s="203" t="s">
        <v>288</v>
      </c>
      <c r="R27096" s="200"/>
    </row>
    <row r="27097" spans="1:18" ht="14.6" customHeight="1" x14ac:dyDescent="0.5">
      <c r="A27097" s="525" t="s">
        <v>1280</v>
      </c>
      <c r="B27097" s="202">
        <f t="shared" ref="B27097" si="47343">B27093+1</f>
        <v>3468</v>
      </c>
      <c r="D27097" s="216" t="str">
        <f t="shared" ref="D27097" si="47344">D27093</f>
        <v>Exodus</v>
      </c>
      <c r="E27097" s="212" t="str">
        <f t="shared" ref="E27097" si="47345">E27093</f>
        <v>AD</v>
      </c>
      <c r="F27097" s="197">
        <v>2</v>
      </c>
      <c r="G27097" s="206" t="s">
        <v>604</v>
      </c>
      <c r="R27097" s="200"/>
    </row>
    <row r="27098" spans="1:18" ht="14.6" customHeight="1" x14ac:dyDescent="0.5">
      <c r="A27098" s="523">
        <f t="shared" ref="A27098" si="47346">A27094+1</f>
        <v>3446</v>
      </c>
      <c r="B27098" s="216" t="str">
        <f t="shared" ref="B27098" si="47347">B27094</f>
        <v>Olympiad</v>
      </c>
      <c r="D27098" s="217">
        <f t="shared" ref="D27098" si="47348">D27094+1</f>
        <v>4175</v>
      </c>
      <c r="E27098" s="212"/>
      <c r="F27098" s="197">
        <v>3</v>
      </c>
      <c r="G27098" s="208" t="s">
        <v>287</v>
      </c>
      <c r="R27098" s="200"/>
    </row>
    <row r="27099" spans="1:18" ht="14.6" customHeight="1" thickBot="1" x14ac:dyDescent="0.55000000000000004">
      <c r="A27099" s="526"/>
      <c r="B27099" s="217">
        <f t="shared" ref="B27099" si="47349">B27095+1</f>
        <v>868</v>
      </c>
      <c r="D27099" s="217" t="str">
        <f t="shared" ref="D27099" si="47350">INT((D27098-D$10559-1)/49+1)&amp;"/"&amp;MOD(INT((D27098-D$10559-1)/7),7)+1&amp;"/"&amp;MOD(D27098-D$10559-1,7)+1</f>
        <v>85/3/5</v>
      </c>
      <c r="E27099" s="214"/>
      <c r="F27099" s="197">
        <v>4</v>
      </c>
      <c r="G27099" s="209" t="s">
        <v>605</v>
      </c>
      <c r="R27099" s="200"/>
    </row>
    <row r="27100" spans="1:18" ht="14.6" customHeight="1" x14ac:dyDescent="0.5">
      <c r="A27100" s="524" t="s">
        <v>1279</v>
      </c>
      <c r="B27100" s="217" t="s">
        <v>1186</v>
      </c>
      <c r="D27100" s="202" t="str">
        <f t="shared" ref="D27100" si="47351">IF(MOD(D27098-D$10559-1,49)=0,"Jub",IF(MOD(D27098-D$10559,7)=0,"Sab","Yr"))&amp;" "&amp;IF(MOD(D27098-D$10559-1,49)=0,INT(D27098-D$10559-1)/49,"")</f>
        <v xml:space="preserve">Yr </v>
      </c>
      <c r="E27100" s="201">
        <f t="shared" ref="E27100" si="47352">E27096+1</f>
        <v>2694</v>
      </c>
      <c r="F27100" s="197">
        <v>1</v>
      </c>
      <c r="G27100" s="203" t="s">
        <v>288</v>
      </c>
      <c r="R27100" s="200"/>
    </row>
    <row r="27101" spans="1:18" ht="14.6" customHeight="1" x14ac:dyDescent="0.5">
      <c r="A27101" s="525" t="s">
        <v>1280</v>
      </c>
      <c r="B27101" s="202">
        <f t="shared" ref="B27101" si="47353">B27097+1</f>
        <v>3469</v>
      </c>
      <c r="D27101" s="216" t="str">
        <f t="shared" ref="D27101" si="47354">D27097</f>
        <v>Exodus</v>
      </c>
      <c r="E27101" s="212" t="str">
        <f t="shared" ref="E27101" si="47355">E27097</f>
        <v>AD</v>
      </c>
      <c r="F27101" s="197">
        <v>2</v>
      </c>
      <c r="G27101" s="206" t="s">
        <v>604</v>
      </c>
      <c r="R27101" s="200"/>
    </row>
    <row r="27102" spans="1:18" ht="14.6" customHeight="1" x14ac:dyDescent="0.5">
      <c r="A27102" s="523">
        <f t="shared" ref="A27102" si="47356">A27098+1</f>
        <v>3447</v>
      </c>
      <c r="B27102" s="216" t="str">
        <f t="shared" si="47320"/>
        <v>Olympiad</v>
      </c>
      <c r="D27102" s="217">
        <f t="shared" ref="D27102" si="47357">D27098+1</f>
        <v>4176</v>
      </c>
      <c r="E27102" s="212"/>
      <c r="F27102" s="197">
        <v>3</v>
      </c>
      <c r="G27102" s="208" t="s">
        <v>287</v>
      </c>
      <c r="R27102" s="200"/>
    </row>
    <row r="27103" spans="1:18" ht="14.6" customHeight="1" thickBot="1" x14ac:dyDescent="0.55000000000000004">
      <c r="A27103" s="526"/>
      <c r="B27103" s="217">
        <f t="shared" si="47320"/>
        <v>868</v>
      </c>
      <c r="D27103" s="217" t="str">
        <f t="shared" ref="D27103" si="47358">INT((D27102-D$10559-1)/49+1)&amp;"/"&amp;MOD(INT((D27102-D$10559-1)/7),7)+1&amp;"/"&amp;MOD(D27102-D$10559-1,7)+1</f>
        <v>85/3/6</v>
      </c>
      <c r="E27103" s="214"/>
      <c r="F27103" s="197">
        <v>4</v>
      </c>
      <c r="G27103" s="209" t="s">
        <v>605</v>
      </c>
      <c r="R27103" s="200"/>
    </row>
    <row r="27104" spans="1:18" ht="14.6" customHeight="1" x14ac:dyDescent="0.5">
      <c r="A27104" s="524" t="s">
        <v>1279</v>
      </c>
      <c r="B27104" s="217" t="s">
        <v>1187</v>
      </c>
      <c r="D27104" s="202" t="str">
        <f t="shared" ref="D27104" si="47359">IF(MOD(D27102-D$10559-1,49)=0,"Jub",IF(MOD(D27102-D$10559,7)=0,"Sab","Yr"))&amp;" "&amp;IF(MOD(D27102-D$10559-1,49)=0,INT(D27102-D$10559-1)/49,"")</f>
        <v xml:space="preserve">Yr </v>
      </c>
      <c r="E27104" s="201">
        <f t="shared" ref="E27104" si="47360">E27100+1</f>
        <v>2695</v>
      </c>
      <c r="F27104" s="197">
        <v>1</v>
      </c>
      <c r="G27104" s="203" t="s">
        <v>288</v>
      </c>
      <c r="R27104" s="200"/>
    </row>
    <row r="27105" spans="1:18" ht="14.6" customHeight="1" x14ac:dyDescent="0.5">
      <c r="A27105" s="525" t="s">
        <v>1280</v>
      </c>
      <c r="B27105" s="202">
        <f t="shared" ref="B27105" si="47361">B27101+1</f>
        <v>3470</v>
      </c>
      <c r="D27105" s="216" t="str">
        <f t="shared" ref="D27105" si="47362">D27101</f>
        <v>Exodus</v>
      </c>
      <c r="E27105" s="212" t="str">
        <f t="shared" ref="E27105" si="47363">E27101</f>
        <v>AD</v>
      </c>
      <c r="F27105" s="197">
        <v>2</v>
      </c>
      <c r="G27105" s="206" t="s">
        <v>604</v>
      </c>
      <c r="R27105" s="200"/>
    </row>
    <row r="27106" spans="1:18" ht="14.6" customHeight="1" x14ac:dyDescent="0.5">
      <c r="A27106" s="523">
        <f t="shared" ref="A27106" si="47364">A27102+1</f>
        <v>3448</v>
      </c>
      <c r="B27106" s="216" t="str">
        <f t="shared" si="47329"/>
        <v>Olympiad</v>
      </c>
      <c r="D27106" s="217">
        <f t="shared" ref="D27106" si="47365">D27102+1</f>
        <v>4177</v>
      </c>
      <c r="E27106" s="212"/>
      <c r="F27106" s="197">
        <v>3</v>
      </c>
      <c r="G27106" s="208" t="s">
        <v>287</v>
      </c>
      <c r="R27106" s="200"/>
    </row>
    <row r="27107" spans="1:18" ht="14.6" customHeight="1" thickBot="1" x14ac:dyDescent="0.55000000000000004">
      <c r="A27107" s="526"/>
      <c r="B27107" s="217">
        <f t="shared" si="47329"/>
        <v>868</v>
      </c>
      <c r="D27107" s="359" t="str">
        <f t="shared" ref="D27107" si="47366">INT((D27106-D$10559-1)/49+1)&amp;"/"&amp;MOD(INT((D27106-D$10559-1)/7),7)+1&amp;"/"&amp;MOD(D27106-D$10559-1,7)+1</f>
        <v>85/3/7</v>
      </c>
      <c r="E27107" s="214"/>
      <c r="F27107" s="197">
        <v>4</v>
      </c>
      <c r="G27107" s="209" t="s">
        <v>605</v>
      </c>
      <c r="R27107" s="200"/>
    </row>
    <row r="27108" spans="1:18" ht="14.6" customHeight="1" x14ac:dyDescent="0.5">
      <c r="A27108" s="524" t="s">
        <v>1279</v>
      </c>
      <c r="B27108" s="217" t="s">
        <v>1188</v>
      </c>
      <c r="D27108" s="360" t="str">
        <f t="shared" ref="D27108" si="47367">IF(MOD(D27106-D$10559-1,49)=0,"Jub",IF(MOD(D27106-D$10559,7)=0,"Sab","Yr"))&amp;" "&amp;IF(MOD(D27106-D$10559-1,49)=0,INT(D27106-D$10559-1)/49,"")</f>
        <v xml:space="preserve">Sab </v>
      </c>
      <c r="E27108" s="201">
        <f t="shared" ref="E27108" si="47368">E27104+1</f>
        <v>2696</v>
      </c>
      <c r="F27108" s="197">
        <v>1</v>
      </c>
      <c r="G27108" s="203" t="s">
        <v>288</v>
      </c>
      <c r="R27108" s="200"/>
    </row>
    <row r="27109" spans="1:18" ht="14.6" customHeight="1" x14ac:dyDescent="0.5">
      <c r="A27109" s="525" t="s">
        <v>1280</v>
      </c>
      <c r="B27109" s="202">
        <f t="shared" ref="B27109" si="47369">B27105+1</f>
        <v>3471</v>
      </c>
      <c r="D27109" s="361" t="str">
        <f t="shared" ref="D27109" si="47370">D27105</f>
        <v>Exodus</v>
      </c>
      <c r="E27109" s="212" t="str">
        <f t="shared" ref="E27109" si="47371">E27105</f>
        <v>AD</v>
      </c>
      <c r="F27109" s="197">
        <v>2</v>
      </c>
      <c r="G27109" s="206" t="s">
        <v>604</v>
      </c>
      <c r="R27109" s="200"/>
    </row>
    <row r="27110" spans="1:18" ht="14.6" customHeight="1" x14ac:dyDescent="0.5">
      <c r="A27110" s="523">
        <f t="shared" ref="A27110" si="47372">A27106+1</f>
        <v>3449</v>
      </c>
      <c r="B27110" s="216" t="str">
        <f t="shared" si="47338"/>
        <v>Olympiad</v>
      </c>
      <c r="D27110" s="359">
        <f t="shared" ref="D27110" si="47373">D27106+1</f>
        <v>4178</v>
      </c>
      <c r="E27110" s="212"/>
      <c r="F27110" s="197">
        <v>3</v>
      </c>
      <c r="G27110" s="208" t="s">
        <v>287</v>
      </c>
      <c r="R27110" s="200"/>
    </row>
    <row r="27111" spans="1:18" ht="14.6" customHeight="1" thickBot="1" x14ac:dyDescent="0.55000000000000004">
      <c r="A27111" s="526"/>
      <c r="B27111" s="217">
        <f t="shared" si="47338"/>
        <v>868</v>
      </c>
      <c r="D27111" s="217" t="str">
        <f t="shared" ref="D27111" si="47374">INT((D27110-D$10559-1)/49+1)&amp;"/"&amp;MOD(INT((D27110-D$10559-1)/7),7)+1&amp;"/"&amp;MOD(D27110-D$10559-1,7)+1</f>
        <v>85/4/1</v>
      </c>
      <c r="E27111" s="214"/>
      <c r="F27111" s="197">
        <v>4</v>
      </c>
      <c r="G27111" s="209" t="s">
        <v>605</v>
      </c>
      <c r="R27111" s="200"/>
    </row>
    <row r="27112" spans="1:18" ht="14.6" customHeight="1" x14ac:dyDescent="0.5">
      <c r="A27112" s="524" t="s">
        <v>1279</v>
      </c>
      <c r="B27112" s="217" t="s">
        <v>1189</v>
      </c>
      <c r="D27112" s="202" t="str">
        <f t="shared" ref="D27112" si="47375">IF(MOD(D27110-D$10559-1,49)=0,"Jub",IF(MOD(D27110-D$10559,7)=0,"Sab","Yr"))&amp;" "&amp;IF(MOD(D27110-D$10559-1,49)=0,INT(D27110-D$10559-1)/49,"")</f>
        <v xml:space="preserve">Yr </v>
      </c>
      <c r="E27112" s="201">
        <f t="shared" ref="E27112" si="47376">E27108+1</f>
        <v>2697</v>
      </c>
      <c r="F27112" s="197">
        <v>1</v>
      </c>
      <c r="G27112" s="203" t="s">
        <v>288</v>
      </c>
      <c r="R27112" s="200"/>
    </row>
    <row r="27113" spans="1:18" ht="14.6" customHeight="1" x14ac:dyDescent="0.5">
      <c r="A27113" s="525" t="s">
        <v>1280</v>
      </c>
      <c r="B27113" s="202">
        <f t="shared" ref="B27113" si="47377">B27109+1</f>
        <v>3472</v>
      </c>
      <c r="D27113" s="216" t="str">
        <f t="shared" ref="D27113" si="47378">D27109</f>
        <v>Exodus</v>
      </c>
      <c r="E27113" s="212" t="str">
        <f t="shared" ref="E27113" si="47379">E27109</f>
        <v>AD</v>
      </c>
      <c r="F27113" s="197">
        <v>2</v>
      </c>
      <c r="G27113" s="206" t="s">
        <v>604</v>
      </c>
      <c r="R27113" s="200"/>
    </row>
    <row r="27114" spans="1:18" ht="14.6" customHeight="1" x14ac:dyDescent="0.5">
      <c r="A27114" s="523">
        <f t="shared" ref="A27114" si="47380">A27110+1</f>
        <v>3450</v>
      </c>
      <c r="B27114" s="216" t="str">
        <f t="shared" ref="B27114" si="47381">B27110</f>
        <v>Olympiad</v>
      </c>
      <c r="D27114" s="217">
        <f t="shared" ref="D27114" si="47382">D27110+1</f>
        <v>4179</v>
      </c>
      <c r="E27114" s="212"/>
      <c r="F27114" s="197">
        <v>3</v>
      </c>
      <c r="G27114" s="208" t="s">
        <v>287</v>
      </c>
      <c r="R27114" s="200"/>
    </row>
    <row r="27115" spans="1:18" ht="14.6" customHeight="1" thickBot="1" x14ac:dyDescent="0.55000000000000004">
      <c r="A27115" s="526"/>
      <c r="B27115" s="217">
        <f t="shared" ref="B27115" si="47383">B27111+1</f>
        <v>869</v>
      </c>
      <c r="D27115" s="217" t="str">
        <f t="shared" ref="D27115" si="47384">INT((D27114-D$10559-1)/49+1)&amp;"/"&amp;MOD(INT((D27114-D$10559-1)/7),7)+1&amp;"/"&amp;MOD(D27114-D$10559-1,7)+1</f>
        <v>85/4/2</v>
      </c>
      <c r="E27115" s="214"/>
      <c r="F27115" s="197">
        <v>4</v>
      </c>
      <c r="G27115" s="209" t="s">
        <v>605</v>
      </c>
      <c r="R27115" s="200"/>
    </row>
    <row r="27116" spans="1:18" ht="14.6" customHeight="1" x14ac:dyDescent="0.5">
      <c r="A27116" s="524" t="s">
        <v>1279</v>
      </c>
      <c r="B27116" s="217" t="s">
        <v>1186</v>
      </c>
      <c r="D27116" s="202" t="str">
        <f t="shared" ref="D27116" si="47385">IF(MOD(D27114-D$10559-1,49)=0,"Jub",IF(MOD(D27114-D$10559,7)=0,"Sab","Yr"))&amp;" "&amp;IF(MOD(D27114-D$10559-1,49)=0,INT(D27114-D$10559-1)/49,"")</f>
        <v xml:space="preserve">Yr </v>
      </c>
      <c r="E27116" s="201">
        <f t="shared" ref="E27116" si="47386">E27112+1</f>
        <v>2698</v>
      </c>
      <c r="F27116" s="197">
        <v>1</v>
      </c>
      <c r="G27116" s="203" t="s">
        <v>288</v>
      </c>
      <c r="R27116" s="200"/>
    </row>
    <row r="27117" spans="1:18" ht="14.6" customHeight="1" x14ac:dyDescent="0.5">
      <c r="A27117" s="525" t="s">
        <v>1280</v>
      </c>
      <c r="B27117" s="202">
        <f t="shared" ref="B27117" si="47387">B27113+1</f>
        <v>3473</v>
      </c>
      <c r="D27117" s="216" t="str">
        <f t="shared" ref="D27117" si="47388">D27113</f>
        <v>Exodus</v>
      </c>
      <c r="E27117" s="212" t="str">
        <f t="shared" ref="E27117" si="47389">E27113</f>
        <v>AD</v>
      </c>
      <c r="F27117" s="197">
        <v>2</v>
      </c>
      <c r="G27117" s="206" t="s">
        <v>604</v>
      </c>
      <c r="R27117" s="200"/>
    </row>
    <row r="27118" spans="1:18" ht="14.6" customHeight="1" x14ac:dyDescent="0.5">
      <c r="A27118" s="523">
        <f t="shared" ref="A27118" si="47390">A27114+1</f>
        <v>3451</v>
      </c>
      <c r="B27118" s="216" t="str">
        <f t="shared" si="47320"/>
        <v>Olympiad</v>
      </c>
      <c r="D27118" s="217">
        <f t="shared" ref="D27118" si="47391">D27114+1</f>
        <v>4180</v>
      </c>
      <c r="E27118" s="212"/>
      <c r="F27118" s="197">
        <v>3</v>
      </c>
      <c r="G27118" s="208" t="s">
        <v>287</v>
      </c>
      <c r="R27118" s="200"/>
    </row>
    <row r="27119" spans="1:18" ht="14.6" customHeight="1" thickBot="1" x14ac:dyDescent="0.55000000000000004">
      <c r="A27119" s="526"/>
      <c r="B27119" s="217">
        <f t="shared" si="47320"/>
        <v>869</v>
      </c>
      <c r="D27119" s="217" t="str">
        <f t="shared" ref="D27119" si="47392">INT((D27118-D$10559-1)/49+1)&amp;"/"&amp;MOD(INT((D27118-D$10559-1)/7),7)+1&amp;"/"&amp;MOD(D27118-D$10559-1,7)+1</f>
        <v>85/4/3</v>
      </c>
      <c r="E27119" s="214"/>
      <c r="F27119" s="197">
        <v>4</v>
      </c>
      <c r="G27119" s="209" t="s">
        <v>605</v>
      </c>
      <c r="R27119" s="200"/>
    </row>
    <row r="27120" spans="1:18" ht="14.6" customHeight="1" x14ac:dyDescent="0.5">
      <c r="A27120" s="524" t="s">
        <v>1279</v>
      </c>
      <c r="B27120" s="217" t="s">
        <v>1187</v>
      </c>
      <c r="D27120" s="202" t="str">
        <f t="shared" ref="D27120" si="47393">IF(MOD(D27118-D$10559-1,49)=0,"Jub",IF(MOD(D27118-D$10559,7)=0,"Sab","Yr"))&amp;" "&amp;IF(MOD(D27118-D$10559-1,49)=0,INT(D27118-D$10559-1)/49,"")</f>
        <v xml:space="preserve">Yr </v>
      </c>
      <c r="E27120" s="201">
        <f t="shared" ref="E27120" si="47394">E27116+1</f>
        <v>2699</v>
      </c>
      <c r="F27120" s="197">
        <v>1</v>
      </c>
      <c r="G27120" s="203" t="s">
        <v>288</v>
      </c>
      <c r="R27120" s="200"/>
    </row>
    <row r="27121" spans="1:18" ht="14.6" customHeight="1" x14ac:dyDescent="0.5">
      <c r="A27121" s="525" t="s">
        <v>1280</v>
      </c>
      <c r="B27121" s="202">
        <f t="shared" ref="B27121" si="47395">B27117+1</f>
        <v>3474</v>
      </c>
      <c r="D27121" s="216" t="str">
        <f t="shared" ref="D27121" si="47396">D27117</f>
        <v>Exodus</v>
      </c>
      <c r="E27121" s="212" t="str">
        <f t="shared" ref="E27121" si="47397">E27117</f>
        <v>AD</v>
      </c>
      <c r="F27121" s="197">
        <v>2</v>
      </c>
      <c r="G27121" s="206" t="s">
        <v>604</v>
      </c>
      <c r="R27121" s="200"/>
    </row>
    <row r="27122" spans="1:18" ht="14.6" customHeight="1" x14ac:dyDescent="0.5">
      <c r="A27122" s="523">
        <f t="shared" ref="A27122" si="47398">A27118+1</f>
        <v>3452</v>
      </c>
      <c r="B27122" s="216" t="str">
        <f t="shared" si="47329"/>
        <v>Olympiad</v>
      </c>
      <c r="D27122" s="217">
        <f t="shared" ref="D27122" si="47399">D27118+1</f>
        <v>4181</v>
      </c>
      <c r="E27122" s="212"/>
      <c r="F27122" s="197">
        <v>3</v>
      </c>
      <c r="G27122" s="208" t="s">
        <v>287</v>
      </c>
      <c r="R27122" s="200"/>
    </row>
    <row r="27123" spans="1:18" ht="14.6" customHeight="1" thickBot="1" x14ac:dyDescent="0.55000000000000004">
      <c r="A27123" s="526"/>
      <c r="B27123" s="217">
        <f t="shared" si="47329"/>
        <v>869</v>
      </c>
      <c r="D27123" s="217" t="str">
        <f t="shared" ref="D27123" si="47400">INT((D27122-D$10559-1)/49+1)&amp;"/"&amp;MOD(INT((D27122-D$10559-1)/7),7)+1&amp;"/"&amp;MOD(D27122-D$10559-1,7)+1</f>
        <v>85/4/4</v>
      </c>
      <c r="E27123" s="214"/>
      <c r="F27123" s="197">
        <v>4</v>
      </c>
      <c r="G27123" s="209" t="s">
        <v>605</v>
      </c>
      <c r="R27123" s="200"/>
    </row>
    <row r="27124" spans="1:18" ht="14.6" customHeight="1" x14ac:dyDescent="0.5">
      <c r="A27124" s="524" t="s">
        <v>1279</v>
      </c>
      <c r="B27124" s="217" t="s">
        <v>1188</v>
      </c>
      <c r="D27124" s="202" t="str">
        <f t="shared" ref="D27124" si="47401">IF(MOD(D27122-D$10559-1,49)=0,"Jub",IF(MOD(D27122-D$10559,7)=0,"Sab","Yr"))&amp;" "&amp;IF(MOD(D27122-D$10559-1,49)=0,INT(D27122-D$10559-1)/49,"")</f>
        <v xml:space="preserve">Yr </v>
      </c>
      <c r="E27124" s="201">
        <f t="shared" ref="E27124" si="47402">E27120+1</f>
        <v>2700</v>
      </c>
      <c r="F27124" s="197">
        <v>1</v>
      </c>
      <c r="G27124" s="203" t="s">
        <v>288</v>
      </c>
      <c r="R27124" s="200"/>
    </row>
    <row r="27125" spans="1:18" ht="14.6" customHeight="1" x14ac:dyDescent="0.5">
      <c r="A27125" s="525" t="s">
        <v>1280</v>
      </c>
      <c r="B27125" s="202">
        <f t="shared" ref="B27125" si="47403">B27121+1</f>
        <v>3475</v>
      </c>
      <c r="D27125" s="216" t="str">
        <f t="shared" ref="D27125" si="47404">D27121</f>
        <v>Exodus</v>
      </c>
      <c r="E27125" s="212" t="str">
        <f t="shared" ref="E27125" si="47405">E27121</f>
        <v>AD</v>
      </c>
      <c r="F27125" s="197">
        <v>2</v>
      </c>
      <c r="G27125" s="206" t="s">
        <v>604</v>
      </c>
      <c r="R27125" s="200"/>
    </row>
    <row r="27126" spans="1:18" ht="14.6" customHeight="1" x14ac:dyDescent="0.5">
      <c r="A27126" s="523">
        <f t="shared" ref="A27126" si="47406">A27122+1</f>
        <v>3453</v>
      </c>
      <c r="B27126" s="216" t="str">
        <f t="shared" si="47338"/>
        <v>Olympiad</v>
      </c>
      <c r="D27126" s="217">
        <f t="shared" ref="D27126" si="47407">D27122+1</f>
        <v>4182</v>
      </c>
      <c r="E27126" s="212"/>
      <c r="F27126" s="197">
        <v>3</v>
      </c>
      <c r="G27126" s="208" t="s">
        <v>287</v>
      </c>
      <c r="R27126" s="200"/>
    </row>
    <row r="27127" spans="1:18" ht="14.6" customHeight="1" thickBot="1" x14ac:dyDescent="0.55000000000000004">
      <c r="A27127" s="526"/>
      <c r="B27127" s="217">
        <f t="shared" si="47338"/>
        <v>869</v>
      </c>
      <c r="D27127" s="217" t="str">
        <f t="shared" ref="D27127" si="47408">INT((D27126-D$10559-1)/49+1)&amp;"/"&amp;MOD(INT((D27126-D$10559-1)/7),7)+1&amp;"/"&amp;MOD(D27126-D$10559-1,7)+1</f>
        <v>85/4/5</v>
      </c>
      <c r="E27127" s="214"/>
      <c r="F27127" s="197">
        <v>4</v>
      </c>
      <c r="G27127" s="209" t="s">
        <v>605</v>
      </c>
      <c r="R27127" s="200"/>
    </row>
    <row r="27128" spans="1:18" ht="14.6" customHeight="1" x14ac:dyDescent="0.5">
      <c r="A27128" s="524" t="s">
        <v>1279</v>
      </c>
      <c r="B27128" s="217" t="s">
        <v>1189</v>
      </c>
      <c r="D27128" s="202" t="str">
        <f t="shared" ref="D27128" si="47409">IF(MOD(D27126-D$10559-1,49)=0,"Jub",IF(MOD(D27126-D$10559,7)=0,"Sab","Yr"))&amp;" "&amp;IF(MOD(D27126-D$10559-1,49)=0,INT(D27126-D$10559-1)/49,"")</f>
        <v xml:space="preserve">Yr </v>
      </c>
      <c r="E27128" s="201">
        <f t="shared" ref="E27128" si="47410">E27124+1</f>
        <v>2701</v>
      </c>
      <c r="F27128" s="197">
        <v>1</v>
      </c>
      <c r="G27128" s="203" t="s">
        <v>288</v>
      </c>
      <c r="R27128" s="200"/>
    </row>
    <row r="27129" spans="1:18" ht="14.6" customHeight="1" x14ac:dyDescent="0.5">
      <c r="A27129" s="525" t="s">
        <v>1280</v>
      </c>
      <c r="B27129" s="202">
        <f t="shared" ref="B27129" si="47411">B27125+1</f>
        <v>3476</v>
      </c>
      <c r="D27129" s="216" t="str">
        <f t="shared" ref="D27129" si="47412">D27125</f>
        <v>Exodus</v>
      </c>
      <c r="E27129" s="212" t="str">
        <f t="shared" ref="E27129" si="47413">E27125</f>
        <v>AD</v>
      </c>
      <c r="F27129" s="197">
        <v>2</v>
      </c>
      <c r="G27129" s="206" t="s">
        <v>604</v>
      </c>
      <c r="R27129" s="200"/>
    </row>
    <row r="27130" spans="1:18" ht="14.6" customHeight="1" x14ac:dyDescent="0.5">
      <c r="A27130" s="523">
        <f t="shared" ref="A27130" si="47414">A27126+1</f>
        <v>3454</v>
      </c>
      <c r="B27130" s="216" t="str">
        <f t="shared" ref="B27130" si="47415">B27126</f>
        <v>Olympiad</v>
      </c>
      <c r="D27130" s="217">
        <f t="shared" ref="D27130" si="47416">D27126+1</f>
        <v>4183</v>
      </c>
      <c r="E27130" s="212"/>
      <c r="F27130" s="197">
        <v>3</v>
      </c>
      <c r="G27130" s="208" t="s">
        <v>287</v>
      </c>
      <c r="R27130" s="200"/>
    </row>
    <row r="27131" spans="1:18" ht="14.6" customHeight="1" thickBot="1" x14ac:dyDescent="0.55000000000000004">
      <c r="A27131" s="526"/>
      <c r="B27131" s="217">
        <f t="shared" ref="B27131" si="47417">B27127+1</f>
        <v>870</v>
      </c>
      <c r="D27131" s="217" t="str">
        <f t="shared" ref="D27131" si="47418">INT((D27130-D$10559-1)/49+1)&amp;"/"&amp;MOD(INT((D27130-D$10559-1)/7),7)+1&amp;"/"&amp;MOD(D27130-D$10559-1,7)+1</f>
        <v>85/4/6</v>
      </c>
      <c r="E27131" s="214"/>
      <c r="F27131" s="197">
        <v>4</v>
      </c>
      <c r="G27131" s="209" t="s">
        <v>605</v>
      </c>
      <c r="R27131" s="200"/>
    </row>
    <row r="27132" spans="1:18" ht="14.6" customHeight="1" x14ac:dyDescent="0.5">
      <c r="A27132" s="524" t="s">
        <v>1279</v>
      </c>
      <c r="B27132" s="217" t="s">
        <v>1186</v>
      </c>
      <c r="D27132" s="202" t="str">
        <f t="shared" ref="D27132" si="47419">IF(MOD(D27130-D$10559-1,49)=0,"Jub",IF(MOD(D27130-D$10559,7)=0,"Sab","Yr"))&amp;" "&amp;IF(MOD(D27130-D$10559-1,49)=0,INT(D27130-D$10559-1)/49,"")</f>
        <v xml:space="preserve">Yr </v>
      </c>
      <c r="E27132" s="201">
        <f t="shared" ref="E27132" si="47420">E27128+1</f>
        <v>2702</v>
      </c>
      <c r="F27132" s="197">
        <v>1</v>
      </c>
      <c r="G27132" s="203" t="s">
        <v>288</v>
      </c>
      <c r="R27132" s="200"/>
    </row>
    <row r="27133" spans="1:18" ht="14.6" customHeight="1" x14ac:dyDescent="0.5">
      <c r="A27133" s="525" t="s">
        <v>1280</v>
      </c>
      <c r="B27133" s="202">
        <f t="shared" ref="B27133" si="47421">B27129+1</f>
        <v>3477</v>
      </c>
      <c r="D27133" s="216" t="str">
        <f t="shared" ref="D27133" si="47422">D27129</f>
        <v>Exodus</v>
      </c>
      <c r="E27133" s="212" t="str">
        <f t="shared" ref="E27133" si="47423">E27129</f>
        <v>AD</v>
      </c>
      <c r="F27133" s="197">
        <v>2</v>
      </c>
      <c r="G27133" s="206" t="s">
        <v>604</v>
      </c>
      <c r="R27133" s="200"/>
    </row>
    <row r="27134" spans="1:18" ht="14.6" customHeight="1" x14ac:dyDescent="0.5">
      <c r="A27134" s="523">
        <f t="shared" ref="A27134" si="47424">A27130+1</f>
        <v>3455</v>
      </c>
      <c r="B27134" s="216" t="str">
        <f t="shared" si="47320"/>
        <v>Olympiad</v>
      </c>
      <c r="D27134" s="217">
        <f t="shared" ref="D27134" si="47425">D27130+1</f>
        <v>4184</v>
      </c>
      <c r="E27134" s="212"/>
      <c r="F27134" s="197">
        <v>3</v>
      </c>
      <c r="G27134" s="208" t="s">
        <v>287</v>
      </c>
      <c r="R27134" s="200"/>
    </row>
    <row r="27135" spans="1:18" ht="14.6" customHeight="1" thickBot="1" x14ac:dyDescent="0.55000000000000004">
      <c r="A27135" s="526"/>
      <c r="B27135" s="217">
        <f t="shared" si="47320"/>
        <v>870</v>
      </c>
      <c r="D27135" s="359" t="str">
        <f t="shared" ref="D27135" si="47426">INT((D27134-D$10559-1)/49+1)&amp;"/"&amp;MOD(INT((D27134-D$10559-1)/7),7)+1&amp;"/"&amp;MOD(D27134-D$10559-1,7)+1</f>
        <v>85/4/7</v>
      </c>
      <c r="E27135" s="214"/>
      <c r="F27135" s="197">
        <v>4</v>
      </c>
      <c r="G27135" s="209" t="s">
        <v>605</v>
      </c>
      <c r="R27135" s="200"/>
    </row>
    <row r="27136" spans="1:18" ht="14.6" customHeight="1" x14ac:dyDescent="0.5">
      <c r="A27136" s="524" t="s">
        <v>1279</v>
      </c>
      <c r="B27136" s="217" t="s">
        <v>1187</v>
      </c>
      <c r="D27136" s="360" t="str">
        <f t="shared" ref="D27136" si="47427">IF(MOD(D27134-D$10559-1,49)=0,"Jub",IF(MOD(D27134-D$10559,7)=0,"Sab","Yr"))&amp;" "&amp;IF(MOD(D27134-D$10559-1,49)=0,INT(D27134-D$10559-1)/49,"")</f>
        <v xml:space="preserve">Sab </v>
      </c>
      <c r="E27136" s="201">
        <f t="shared" ref="E27136" si="47428">E27132+1</f>
        <v>2703</v>
      </c>
      <c r="F27136" s="197">
        <v>1</v>
      </c>
      <c r="G27136" s="203" t="s">
        <v>288</v>
      </c>
      <c r="R27136" s="200"/>
    </row>
    <row r="27137" spans="1:18" ht="14.6" customHeight="1" x14ac:dyDescent="0.5">
      <c r="A27137" s="525" t="s">
        <v>1280</v>
      </c>
      <c r="B27137" s="202">
        <f t="shared" ref="B27137" si="47429">B27133+1</f>
        <v>3478</v>
      </c>
      <c r="D27137" s="361" t="str">
        <f t="shared" ref="D27137" si="47430">D27133</f>
        <v>Exodus</v>
      </c>
      <c r="E27137" s="212" t="str">
        <f t="shared" ref="E27137" si="47431">E27133</f>
        <v>AD</v>
      </c>
      <c r="F27137" s="197">
        <v>2</v>
      </c>
      <c r="G27137" s="206" t="s">
        <v>604</v>
      </c>
      <c r="R27137" s="200"/>
    </row>
    <row r="27138" spans="1:18" ht="14.6" customHeight="1" x14ac:dyDescent="0.5">
      <c r="A27138" s="523">
        <f t="shared" ref="A27138" si="47432">A27134+1</f>
        <v>3456</v>
      </c>
      <c r="B27138" s="216" t="str">
        <f t="shared" si="47329"/>
        <v>Olympiad</v>
      </c>
      <c r="D27138" s="359">
        <f t="shared" ref="D27138" si="47433">D27134+1</f>
        <v>4185</v>
      </c>
      <c r="E27138" s="212"/>
      <c r="F27138" s="197">
        <v>3</v>
      </c>
      <c r="G27138" s="208" t="s">
        <v>287</v>
      </c>
      <c r="R27138" s="200"/>
    </row>
    <row r="27139" spans="1:18" ht="14.6" customHeight="1" thickBot="1" x14ac:dyDescent="0.55000000000000004">
      <c r="A27139" s="526"/>
      <c r="B27139" s="217">
        <f t="shared" si="47329"/>
        <v>870</v>
      </c>
      <c r="D27139" s="217" t="str">
        <f t="shared" ref="D27139" si="47434">INT((D27138-D$10559-1)/49+1)&amp;"/"&amp;MOD(INT((D27138-D$10559-1)/7),7)+1&amp;"/"&amp;MOD(D27138-D$10559-1,7)+1</f>
        <v>85/5/1</v>
      </c>
      <c r="E27139" s="214"/>
      <c r="F27139" s="197">
        <v>4</v>
      </c>
      <c r="G27139" s="209" t="s">
        <v>605</v>
      </c>
      <c r="R27139" s="200"/>
    </row>
    <row r="27140" spans="1:18" ht="14.6" customHeight="1" x14ac:dyDescent="0.5">
      <c r="A27140" s="524" t="s">
        <v>1279</v>
      </c>
      <c r="B27140" s="217" t="s">
        <v>1188</v>
      </c>
      <c r="D27140" s="202" t="str">
        <f t="shared" ref="D27140" si="47435">IF(MOD(D27138-D$10559-1,49)=0,"Jub",IF(MOD(D27138-D$10559,7)=0,"Sab","Yr"))&amp;" "&amp;IF(MOD(D27138-D$10559-1,49)=0,INT(D27138-D$10559-1)/49,"")</f>
        <v xml:space="preserve">Yr </v>
      </c>
      <c r="E27140" s="201">
        <f t="shared" ref="E27140" si="47436">E27136+1</f>
        <v>2704</v>
      </c>
      <c r="F27140" s="197">
        <v>1</v>
      </c>
      <c r="G27140" s="203" t="s">
        <v>288</v>
      </c>
      <c r="R27140" s="200"/>
    </row>
    <row r="27141" spans="1:18" ht="14.6" customHeight="1" x14ac:dyDescent="0.5">
      <c r="A27141" s="525" t="s">
        <v>1280</v>
      </c>
      <c r="B27141" s="202">
        <f t="shared" ref="B27141" si="47437">B27137+1</f>
        <v>3479</v>
      </c>
      <c r="D27141" s="216" t="str">
        <f t="shared" ref="D27141" si="47438">D27137</f>
        <v>Exodus</v>
      </c>
      <c r="E27141" s="212" t="str">
        <f t="shared" ref="E27141" si="47439">E27137</f>
        <v>AD</v>
      </c>
      <c r="F27141" s="197">
        <v>2</v>
      </c>
      <c r="G27141" s="206" t="s">
        <v>604</v>
      </c>
      <c r="R27141" s="200"/>
    </row>
    <row r="27142" spans="1:18" ht="14.6" customHeight="1" x14ac:dyDescent="0.5">
      <c r="A27142" s="523">
        <f t="shared" ref="A27142" si="47440">A27138+1</f>
        <v>3457</v>
      </c>
      <c r="B27142" s="216" t="str">
        <f t="shared" si="47338"/>
        <v>Olympiad</v>
      </c>
      <c r="D27142" s="217">
        <f t="shared" ref="D27142" si="47441">D27138+1</f>
        <v>4186</v>
      </c>
      <c r="E27142" s="212"/>
      <c r="F27142" s="197">
        <v>3</v>
      </c>
      <c r="G27142" s="208" t="s">
        <v>287</v>
      </c>
      <c r="R27142" s="200"/>
    </row>
    <row r="27143" spans="1:18" ht="14.6" customHeight="1" thickBot="1" x14ac:dyDescent="0.55000000000000004">
      <c r="A27143" s="526"/>
      <c r="B27143" s="217">
        <f t="shared" si="47338"/>
        <v>870</v>
      </c>
      <c r="D27143" s="217" t="str">
        <f t="shared" ref="D27143" si="47442">INT((D27142-D$10559-1)/49+1)&amp;"/"&amp;MOD(INT((D27142-D$10559-1)/7),7)+1&amp;"/"&amp;MOD(D27142-D$10559-1,7)+1</f>
        <v>85/5/2</v>
      </c>
      <c r="E27143" s="214"/>
      <c r="F27143" s="197">
        <v>4</v>
      </c>
      <c r="G27143" s="209" t="s">
        <v>605</v>
      </c>
      <c r="R27143" s="200"/>
    </row>
    <row r="27144" spans="1:18" ht="14.6" customHeight="1" x14ac:dyDescent="0.5">
      <c r="A27144" s="524" t="s">
        <v>1279</v>
      </c>
      <c r="B27144" s="217" t="s">
        <v>1189</v>
      </c>
      <c r="D27144" s="202" t="str">
        <f t="shared" ref="D27144" si="47443">IF(MOD(D27142-D$10559-1,49)=0,"Jub",IF(MOD(D27142-D$10559,7)=0,"Sab","Yr"))&amp;" "&amp;IF(MOD(D27142-D$10559-1,49)=0,INT(D27142-D$10559-1)/49,"")</f>
        <v xml:space="preserve">Yr </v>
      </c>
      <c r="E27144" s="201">
        <f t="shared" ref="E27144" si="47444">E27140+1</f>
        <v>2705</v>
      </c>
      <c r="F27144" s="197">
        <v>1</v>
      </c>
      <c r="G27144" s="203" t="s">
        <v>288</v>
      </c>
      <c r="R27144" s="200"/>
    </row>
    <row r="27145" spans="1:18" ht="14.6" customHeight="1" x14ac:dyDescent="0.5">
      <c r="A27145" s="525" t="s">
        <v>1280</v>
      </c>
      <c r="B27145" s="202">
        <f t="shared" ref="B27145" si="47445">B27141+1</f>
        <v>3480</v>
      </c>
      <c r="D27145" s="216" t="str">
        <f t="shared" ref="D27145" si="47446">D27141</f>
        <v>Exodus</v>
      </c>
      <c r="E27145" s="212" t="str">
        <f t="shared" ref="E27145" si="47447">E27141</f>
        <v>AD</v>
      </c>
      <c r="F27145" s="197">
        <v>2</v>
      </c>
      <c r="G27145" s="206" t="s">
        <v>604</v>
      </c>
      <c r="R27145" s="200"/>
    </row>
    <row r="27146" spans="1:18" ht="14.6" customHeight="1" x14ac:dyDescent="0.5">
      <c r="A27146" s="523">
        <f t="shared" ref="A27146" si="47448">A27142+1</f>
        <v>3458</v>
      </c>
      <c r="B27146" s="216" t="str">
        <f t="shared" ref="B27146" si="47449">B27142</f>
        <v>Olympiad</v>
      </c>
      <c r="D27146" s="217">
        <f t="shared" ref="D27146" si="47450">D27142+1</f>
        <v>4187</v>
      </c>
      <c r="E27146" s="212"/>
      <c r="F27146" s="197">
        <v>3</v>
      </c>
      <c r="G27146" s="208" t="s">
        <v>287</v>
      </c>
      <c r="R27146" s="200"/>
    </row>
    <row r="27147" spans="1:18" ht="14.6" customHeight="1" thickBot="1" x14ac:dyDescent="0.55000000000000004">
      <c r="A27147" s="526"/>
      <c r="B27147" s="217">
        <f t="shared" ref="B27147" si="47451">B27143+1</f>
        <v>871</v>
      </c>
      <c r="D27147" s="217" t="str">
        <f t="shared" ref="D27147" si="47452">INT((D27146-D$10559-1)/49+1)&amp;"/"&amp;MOD(INT((D27146-D$10559-1)/7),7)+1&amp;"/"&amp;MOD(D27146-D$10559-1,7)+1</f>
        <v>85/5/3</v>
      </c>
      <c r="E27147" s="214"/>
      <c r="F27147" s="197">
        <v>4</v>
      </c>
      <c r="G27147" s="209" t="s">
        <v>605</v>
      </c>
      <c r="R27147" s="200"/>
    </row>
    <row r="27148" spans="1:18" ht="14.6" customHeight="1" x14ac:dyDescent="0.5">
      <c r="A27148" s="524" t="s">
        <v>1279</v>
      </c>
      <c r="B27148" s="217" t="s">
        <v>1186</v>
      </c>
      <c r="D27148" s="202" t="str">
        <f t="shared" ref="D27148" si="47453">IF(MOD(D27146-D$10559-1,49)=0,"Jub",IF(MOD(D27146-D$10559,7)=0,"Sab","Yr"))&amp;" "&amp;IF(MOD(D27146-D$10559-1,49)=0,INT(D27146-D$10559-1)/49,"")</f>
        <v xml:space="preserve">Yr </v>
      </c>
      <c r="E27148" s="201">
        <f t="shared" ref="E27148" si="47454">E27144+1</f>
        <v>2706</v>
      </c>
      <c r="F27148" s="197">
        <v>1</v>
      </c>
      <c r="G27148" s="203" t="s">
        <v>288</v>
      </c>
      <c r="R27148" s="200"/>
    </row>
    <row r="27149" spans="1:18" ht="14.6" customHeight="1" x14ac:dyDescent="0.5">
      <c r="A27149" s="525" t="s">
        <v>1280</v>
      </c>
      <c r="B27149" s="202">
        <f t="shared" ref="B27149" si="47455">B27145+1</f>
        <v>3481</v>
      </c>
      <c r="D27149" s="216" t="str">
        <f t="shared" ref="D27149" si="47456">D27145</f>
        <v>Exodus</v>
      </c>
      <c r="E27149" s="212" t="str">
        <f t="shared" ref="E27149" si="47457">E27145</f>
        <v>AD</v>
      </c>
      <c r="F27149" s="197">
        <v>2</v>
      </c>
      <c r="G27149" s="206" t="s">
        <v>604</v>
      </c>
      <c r="R27149" s="200"/>
    </row>
    <row r="27150" spans="1:18" ht="14.6" customHeight="1" x14ac:dyDescent="0.5">
      <c r="A27150" s="523">
        <f t="shared" ref="A27150" si="47458">A27146+1</f>
        <v>3459</v>
      </c>
      <c r="B27150" s="216" t="str">
        <f t="shared" ref="B27150:B27199" si="47459">B27146</f>
        <v>Olympiad</v>
      </c>
      <c r="D27150" s="217">
        <f t="shared" ref="D27150" si="47460">D27146+1</f>
        <v>4188</v>
      </c>
      <c r="E27150" s="212"/>
      <c r="F27150" s="197">
        <v>3</v>
      </c>
      <c r="G27150" s="208" t="s">
        <v>287</v>
      </c>
      <c r="R27150" s="200"/>
    </row>
    <row r="27151" spans="1:18" ht="14.6" customHeight="1" thickBot="1" x14ac:dyDescent="0.55000000000000004">
      <c r="A27151" s="526"/>
      <c r="B27151" s="217">
        <f t="shared" si="47459"/>
        <v>871</v>
      </c>
      <c r="D27151" s="217" t="str">
        <f t="shared" ref="D27151" si="47461">INT((D27150-D$10559-1)/49+1)&amp;"/"&amp;MOD(INT((D27150-D$10559-1)/7),7)+1&amp;"/"&amp;MOD(D27150-D$10559-1,7)+1</f>
        <v>85/5/4</v>
      </c>
      <c r="E27151" s="214"/>
      <c r="F27151" s="197">
        <v>4</v>
      </c>
      <c r="G27151" s="209" t="s">
        <v>605</v>
      </c>
      <c r="R27151" s="200"/>
    </row>
    <row r="27152" spans="1:18" ht="14.6" customHeight="1" x14ac:dyDescent="0.5">
      <c r="A27152" s="524" t="s">
        <v>1279</v>
      </c>
      <c r="B27152" s="217" t="s">
        <v>1187</v>
      </c>
      <c r="D27152" s="202" t="str">
        <f t="shared" ref="D27152" si="47462">IF(MOD(D27150-D$10559-1,49)=0,"Jub",IF(MOD(D27150-D$10559,7)=0,"Sab","Yr"))&amp;" "&amp;IF(MOD(D27150-D$10559-1,49)=0,INT(D27150-D$10559-1)/49,"")</f>
        <v xml:space="preserve">Yr </v>
      </c>
      <c r="E27152" s="201">
        <f t="shared" ref="E27152" si="47463">E27148+1</f>
        <v>2707</v>
      </c>
      <c r="F27152" s="197">
        <v>1</v>
      </c>
      <c r="G27152" s="203" t="s">
        <v>288</v>
      </c>
      <c r="R27152" s="200"/>
    </row>
    <row r="27153" spans="1:18" ht="14.6" customHeight="1" x14ac:dyDescent="0.5">
      <c r="A27153" s="525" t="s">
        <v>1280</v>
      </c>
      <c r="B27153" s="202">
        <f t="shared" ref="B27153" si="47464">B27149+1</f>
        <v>3482</v>
      </c>
      <c r="D27153" s="216" t="str">
        <f t="shared" ref="D27153" si="47465">D27149</f>
        <v>Exodus</v>
      </c>
      <c r="E27153" s="212" t="str">
        <f t="shared" ref="E27153" si="47466">E27149</f>
        <v>AD</v>
      </c>
      <c r="F27153" s="197">
        <v>2</v>
      </c>
      <c r="G27153" s="206" t="s">
        <v>604</v>
      </c>
      <c r="R27153" s="200"/>
    </row>
    <row r="27154" spans="1:18" ht="14.6" customHeight="1" x14ac:dyDescent="0.5">
      <c r="A27154" s="523">
        <f t="shared" ref="A27154" si="47467">A27150+1</f>
        <v>3460</v>
      </c>
      <c r="B27154" s="216" t="str">
        <f t="shared" ref="B27154:B27203" si="47468">B27150</f>
        <v>Olympiad</v>
      </c>
      <c r="D27154" s="217">
        <f t="shared" ref="D27154" si="47469">D27150+1</f>
        <v>4189</v>
      </c>
      <c r="E27154" s="212"/>
      <c r="F27154" s="197">
        <v>3</v>
      </c>
      <c r="G27154" s="208" t="s">
        <v>287</v>
      </c>
      <c r="R27154" s="200"/>
    </row>
    <row r="27155" spans="1:18" ht="14.6" customHeight="1" thickBot="1" x14ac:dyDescent="0.55000000000000004">
      <c r="A27155" s="526"/>
      <c r="B27155" s="217">
        <f t="shared" si="47468"/>
        <v>871</v>
      </c>
      <c r="D27155" s="217" t="str">
        <f t="shared" ref="D27155" si="47470">INT((D27154-D$10559-1)/49+1)&amp;"/"&amp;MOD(INT((D27154-D$10559-1)/7),7)+1&amp;"/"&amp;MOD(D27154-D$10559-1,7)+1</f>
        <v>85/5/5</v>
      </c>
      <c r="E27155" s="214"/>
      <c r="F27155" s="197">
        <v>4</v>
      </c>
      <c r="G27155" s="209" t="s">
        <v>605</v>
      </c>
      <c r="R27155" s="200"/>
    </row>
    <row r="27156" spans="1:18" ht="14.6" customHeight="1" x14ac:dyDescent="0.5">
      <c r="A27156" s="524" t="s">
        <v>1279</v>
      </c>
      <c r="B27156" s="217" t="s">
        <v>1188</v>
      </c>
      <c r="D27156" s="202" t="str">
        <f t="shared" ref="D27156" si="47471">IF(MOD(D27154-D$10559-1,49)=0,"Jub",IF(MOD(D27154-D$10559,7)=0,"Sab","Yr"))&amp;" "&amp;IF(MOD(D27154-D$10559-1,49)=0,INT(D27154-D$10559-1)/49,"")</f>
        <v xml:space="preserve">Yr </v>
      </c>
      <c r="E27156" s="201">
        <f t="shared" ref="E27156" si="47472">E27152+1</f>
        <v>2708</v>
      </c>
      <c r="F27156" s="197">
        <v>1</v>
      </c>
      <c r="G27156" s="203" t="s">
        <v>288</v>
      </c>
      <c r="R27156" s="200"/>
    </row>
    <row r="27157" spans="1:18" ht="14.6" customHeight="1" x14ac:dyDescent="0.5">
      <c r="A27157" s="525" t="s">
        <v>1280</v>
      </c>
      <c r="B27157" s="202">
        <f t="shared" ref="B27157" si="47473">B27153+1</f>
        <v>3483</v>
      </c>
      <c r="D27157" s="216" t="str">
        <f t="shared" ref="D27157" si="47474">D27153</f>
        <v>Exodus</v>
      </c>
      <c r="E27157" s="212" t="str">
        <f t="shared" ref="E27157" si="47475">E27153</f>
        <v>AD</v>
      </c>
      <c r="F27157" s="197">
        <v>2</v>
      </c>
      <c r="G27157" s="206" t="s">
        <v>604</v>
      </c>
      <c r="R27157" s="200"/>
    </row>
    <row r="27158" spans="1:18" ht="14.6" customHeight="1" x14ac:dyDescent="0.5">
      <c r="A27158" s="523">
        <f t="shared" ref="A27158" si="47476">A27154+1</f>
        <v>3461</v>
      </c>
      <c r="B27158" s="216" t="str">
        <f t="shared" ref="B27158:B27207" si="47477">B27154</f>
        <v>Olympiad</v>
      </c>
      <c r="D27158" s="217">
        <f t="shared" ref="D27158" si="47478">D27154+1</f>
        <v>4190</v>
      </c>
      <c r="E27158" s="212"/>
      <c r="F27158" s="197">
        <v>3</v>
      </c>
      <c r="G27158" s="208" t="s">
        <v>287</v>
      </c>
      <c r="R27158" s="200"/>
    </row>
    <row r="27159" spans="1:18" ht="14.6" customHeight="1" thickBot="1" x14ac:dyDescent="0.55000000000000004">
      <c r="A27159" s="526"/>
      <c r="B27159" s="217">
        <f t="shared" si="47477"/>
        <v>871</v>
      </c>
      <c r="D27159" s="217" t="str">
        <f t="shared" ref="D27159" si="47479">INT((D27158-D$10559-1)/49+1)&amp;"/"&amp;MOD(INT((D27158-D$10559-1)/7),7)+1&amp;"/"&amp;MOD(D27158-D$10559-1,7)+1</f>
        <v>85/5/6</v>
      </c>
      <c r="E27159" s="214"/>
      <c r="F27159" s="197">
        <v>4</v>
      </c>
      <c r="G27159" s="209" t="s">
        <v>605</v>
      </c>
      <c r="R27159" s="200"/>
    </row>
    <row r="27160" spans="1:18" ht="14.6" customHeight="1" x14ac:dyDescent="0.5">
      <c r="A27160" s="524" t="s">
        <v>1279</v>
      </c>
      <c r="B27160" s="217" t="s">
        <v>1189</v>
      </c>
      <c r="D27160" s="202" t="str">
        <f t="shared" ref="D27160" si="47480">IF(MOD(D27158-D$10559-1,49)=0,"Jub",IF(MOD(D27158-D$10559,7)=0,"Sab","Yr"))&amp;" "&amp;IF(MOD(D27158-D$10559-1,49)=0,INT(D27158-D$10559-1)/49,"")</f>
        <v xml:space="preserve">Yr </v>
      </c>
      <c r="E27160" s="201">
        <f t="shared" ref="E27160" si="47481">E27156+1</f>
        <v>2709</v>
      </c>
      <c r="F27160" s="197">
        <v>1</v>
      </c>
      <c r="G27160" s="203" t="s">
        <v>288</v>
      </c>
      <c r="R27160" s="200"/>
    </row>
    <row r="27161" spans="1:18" ht="14.6" customHeight="1" x14ac:dyDescent="0.5">
      <c r="A27161" s="525" t="s">
        <v>1280</v>
      </c>
      <c r="B27161" s="202">
        <f t="shared" ref="B27161" si="47482">B27157+1</f>
        <v>3484</v>
      </c>
      <c r="D27161" s="216" t="str">
        <f t="shared" ref="D27161" si="47483">D27157</f>
        <v>Exodus</v>
      </c>
      <c r="E27161" s="212" t="str">
        <f t="shared" ref="E27161" si="47484">E27157</f>
        <v>AD</v>
      </c>
      <c r="F27161" s="197">
        <v>2</v>
      </c>
      <c r="G27161" s="206" t="s">
        <v>604</v>
      </c>
      <c r="R27161" s="200"/>
    </row>
    <row r="27162" spans="1:18" ht="14.6" customHeight="1" x14ac:dyDescent="0.5">
      <c r="A27162" s="523">
        <f t="shared" ref="A27162" si="47485">A27158+1</f>
        <v>3462</v>
      </c>
      <c r="B27162" s="216" t="str">
        <f t="shared" ref="B27162" si="47486">B27158</f>
        <v>Olympiad</v>
      </c>
      <c r="D27162" s="217">
        <f t="shared" ref="D27162" si="47487">D27158+1</f>
        <v>4191</v>
      </c>
      <c r="E27162" s="212"/>
      <c r="F27162" s="197">
        <v>3</v>
      </c>
      <c r="G27162" s="208" t="s">
        <v>287</v>
      </c>
      <c r="R27162" s="200"/>
    </row>
    <row r="27163" spans="1:18" ht="14.6" customHeight="1" thickBot="1" x14ac:dyDescent="0.55000000000000004">
      <c r="A27163" s="526"/>
      <c r="B27163" s="217">
        <f t="shared" ref="B27163" si="47488">B27159+1</f>
        <v>872</v>
      </c>
      <c r="D27163" s="359" t="str">
        <f t="shared" ref="D27163" si="47489">INT((D27162-D$10559-1)/49+1)&amp;"/"&amp;MOD(INT((D27162-D$10559-1)/7),7)+1&amp;"/"&amp;MOD(D27162-D$10559-1,7)+1</f>
        <v>85/5/7</v>
      </c>
      <c r="E27163" s="214"/>
      <c r="F27163" s="197">
        <v>4</v>
      </c>
      <c r="G27163" s="209" t="s">
        <v>605</v>
      </c>
      <c r="R27163" s="200"/>
    </row>
    <row r="27164" spans="1:18" ht="14.6" customHeight="1" x14ac:dyDescent="0.5">
      <c r="A27164" s="524" t="s">
        <v>1279</v>
      </c>
      <c r="B27164" s="217" t="s">
        <v>1186</v>
      </c>
      <c r="D27164" s="360" t="str">
        <f t="shared" ref="D27164" si="47490">IF(MOD(D27162-D$10559-1,49)=0,"Jub",IF(MOD(D27162-D$10559,7)=0,"Sab","Yr"))&amp;" "&amp;IF(MOD(D27162-D$10559-1,49)=0,INT(D27162-D$10559-1)/49,"")</f>
        <v xml:space="preserve">Sab </v>
      </c>
      <c r="E27164" s="201">
        <f t="shared" ref="E27164" si="47491">E27160+1</f>
        <v>2710</v>
      </c>
      <c r="F27164" s="197">
        <v>1</v>
      </c>
      <c r="G27164" s="203" t="s">
        <v>288</v>
      </c>
      <c r="R27164" s="200"/>
    </row>
    <row r="27165" spans="1:18" ht="14.6" customHeight="1" x14ac:dyDescent="0.5">
      <c r="A27165" s="525" t="s">
        <v>1280</v>
      </c>
      <c r="B27165" s="202">
        <f t="shared" ref="B27165" si="47492">B27161+1</f>
        <v>3485</v>
      </c>
      <c r="D27165" s="361" t="str">
        <f t="shared" ref="D27165" si="47493">D27161</f>
        <v>Exodus</v>
      </c>
      <c r="E27165" s="212" t="str">
        <f t="shared" ref="E27165" si="47494">E27161</f>
        <v>AD</v>
      </c>
      <c r="F27165" s="197">
        <v>2</v>
      </c>
      <c r="G27165" s="206" t="s">
        <v>604</v>
      </c>
      <c r="R27165" s="200"/>
    </row>
    <row r="27166" spans="1:18" ht="14.6" customHeight="1" x14ac:dyDescent="0.5">
      <c r="A27166" s="523">
        <f t="shared" ref="A27166" si="47495">A27162+1</f>
        <v>3463</v>
      </c>
      <c r="B27166" s="216" t="str">
        <f t="shared" si="47459"/>
        <v>Olympiad</v>
      </c>
      <c r="D27166" s="359">
        <f t="shared" ref="D27166" si="47496">D27162+1</f>
        <v>4192</v>
      </c>
      <c r="E27166" s="212"/>
      <c r="F27166" s="197">
        <v>3</v>
      </c>
      <c r="G27166" s="208" t="s">
        <v>287</v>
      </c>
      <c r="R27166" s="200"/>
    </row>
    <row r="27167" spans="1:18" ht="14.6" customHeight="1" thickBot="1" x14ac:dyDescent="0.55000000000000004">
      <c r="A27167" s="526"/>
      <c r="B27167" s="217">
        <f t="shared" si="47459"/>
        <v>872</v>
      </c>
      <c r="D27167" s="217" t="str">
        <f t="shared" ref="D27167" si="47497">INT((D27166-D$10559-1)/49+1)&amp;"/"&amp;MOD(INT((D27166-D$10559-1)/7),7)+1&amp;"/"&amp;MOD(D27166-D$10559-1,7)+1</f>
        <v>85/6/1</v>
      </c>
      <c r="E27167" s="214"/>
      <c r="F27167" s="197">
        <v>4</v>
      </c>
      <c r="G27167" s="209" t="s">
        <v>605</v>
      </c>
      <c r="R27167" s="200"/>
    </row>
    <row r="27168" spans="1:18" ht="14.6" customHeight="1" x14ac:dyDescent="0.5">
      <c r="A27168" s="524" t="s">
        <v>1279</v>
      </c>
      <c r="B27168" s="217" t="s">
        <v>1187</v>
      </c>
      <c r="D27168" s="202" t="str">
        <f t="shared" ref="D27168" si="47498">IF(MOD(D27166-D$10559-1,49)=0,"Jub",IF(MOD(D27166-D$10559,7)=0,"Sab","Yr"))&amp;" "&amp;IF(MOD(D27166-D$10559-1,49)=0,INT(D27166-D$10559-1)/49,"")</f>
        <v xml:space="preserve">Yr </v>
      </c>
      <c r="E27168" s="201">
        <f t="shared" ref="E27168" si="47499">E27164+1</f>
        <v>2711</v>
      </c>
      <c r="F27168" s="197">
        <v>1</v>
      </c>
      <c r="G27168" s="203" t="s">
        <v>288</v>
      </c>
      <c r="R27168" s="200"/>
    </row>
    <row r="27169" spans="1:18" ht="14.6" customHeight="1" x14ac:dyDescent="0.5">
      <c r="A27169" s="525" t="s">
        <v>1280</v>
      </c>
      <c r="B27169" s="202">
        <f t="shared" ref="B27169" si="47500">B27165+1</f>
        <v>3486</v>
      </c>
      <c r="D27169" s="216" t="str">
        <f t="shared" ref="D27169" si="47501">D27165</f>
        <v>Exodus</v>
      </c>
      <c r="E27169" s="212" t="str">
        <f t="shared" ref="E27169" si="47502">E27165</f>
        <v>AD</v>
      </c>
      <c r="F27169" s="197">
        <v>2</v>
      </c>
      <c r="G27169" s="206" t="s">
        <v>604</v>
      </c>
      <c r="R27169" s="200"/>
    </row>
    <row r="27170" spans="1:18" ht="14.6" customHeight="1" x14ac:dyDescent="0.5">
      <c r="A27170" s="523">
        <f t="shared" ref="A27170" si="47503">A27166+1</f>
        <v>3464</v>
      </c>
      <c r="B27170" s="216" t="str">
        <f t="shared" si="47468"/>
        <v>Olympiad</v>
      </c>
      <c r="D27170" s="217">
        <f t="shared" ref="D27170" si="47504">D27166+1</f>
        <v>4193</v>
      </c>
      <c r="E27170" s="212"/>
      <c r="F27170" s="197">
        <v>3</v>
      </c>
      <c r="G27170" s="208" t="s">
        <v>287</v>
      </c>
      <c r="R27170" s="200"/>
    </row>
    <row r="27171" spans="1:18" ht="14.6" customHeight="1" thickBot="1" x14ac:dyDescent="0.55000000000000004">
      <c r="A27171" s="526"/>
      <c r="B27171" s="217">
        <f t="shared" si="47468"/>
        <v>872</v>
      </c>
      <c r="D27171" s="217" t="str">
        <f t="shared" ref="D27171" si="47505">INT((D27170-D$10559-1)/49+1)&amp;"/"&amp;MOD(INT((D27170-D$10559-1)/7),7)+1&amp;"/"&amp;MOD(D27170-D$10559-1,7)+1</f>
        <v>85/6/2</v>
      </c>
      <c r="E27171" s="214"/>
      <c r="F27171" s="197">
        <v>4</v>
      </c>
      <c r="G27171" s="209" t="s">
        <v>605</v>
      </c>
      <c r="R27171" s="200"/>
    </row>
    <row r="27172" spans="1:18" ht="14.6" customHeight="1" x14ac:dyDescent="0.5">
      <c r="A27172" s="524" t="s">
        <v>1279</v>
      </c>
      <c r="B27172" s="217" t="s">
        <v>1188</v>
      </c>
      <c r="D27172" s="202" t="str">
        <f t="shared" ref="D27172" si="47506">IF(MOD(D27170-D$10559-1,49)=0,"Jub",IF(MOD(D27170-D$10559,7)=0,"Sab","Yr"))&amp;" "&amp;IF(MOD(D27170-D$10559-1,49)=0,INT(D27170-D$10559-1)/49,"")</f>
        <v xml:space="preserve">Yr </v>
      </c>
      <c r="E27172" s="201">
        <f t="shared" ref="E27172" si="47507">E27168+1</f>
        <v>2712</v>
      </c>
      <c r="F27172" s="197">
        <v>1</v>
      </c>
      <c r="G27172" s="203" t="s">
        <v>288</v>
      </c>
      <c r="R27172" s="200"/>
    </row>
    <row r="27173" spans="1:18" ht="14.6" customHeight="1" x14ac:dyDescent="0.5">
      <c r="A27173" s="525" t="s">
        <v>1280</v>
      </c>
      <c r="B27173" s="202">
        <f t="shared" ref="B27173" si="47508">B27169+1</f>
        <v>3487</v>
      </c>
      <c r="D27173" s="216" t="str">
        <f t="shared" ref="D27173" si="47509">D27169</f>
        <v>Exodus</v>
      </c>
      <c r="E27173" s="212" t="str">
        <f t="shared" ref="E27173" si="47510">E27169</f>
        <v>AD</v>
      </c>
      <c r="F27173" s="197">
        <v>2</v>
      </c>
      <c r="G27173" s="206" t="s">
        <v>604</v>
      </c>
      <c r="R27173" s="200"/>
    </row>
    <row r="27174" spans="1:18" ht="14.6" customHeight="1" x14ac:dyDescent="0.5">
      <c r="A27174" s="523">
        <f t="shared" ref="A27174" si="47511">A27170+1</f>
        <v>3465</v>
      </c>
      <c r="B27174" s="216" t="str">
        <f t="shared" si="47477"/>
        <v>Olympiad</v>
      </c>
      <c r="D27174" s="217">
        <f t="shared" ref="D27174" si="47512">D27170+1</f>
        <v>4194</v>
      </c>
      <c r="E27174" s="212"/>
      <c r="F27174" s="197">
        <v>3</v>
      </c>
      <c r="G27174" s="208" t="s">
        <v>287</v>
      </c>
      <c r="R27174" s="200"/>
    </row>
    <row r="27175" spans="1:18" ht="14.6" customHeight="1" thickBot="1" x14ac:dyDescent="0.55000000000000004">
      <c r="A27175" s="526"/>
      <c r="B27175" s="217">
        <f t="shared" si="47477"/>
        <v>872</v>
      </c>
      <c r="D27175" s="217" t="str">
        <f t="shared" ref="D27175" si="47513">INT((D27174-D$10559-1)/49+1)&amp;"/"&amp;MOD(INT((D27174-D$10559-1)/7),7)+1&amp;"/"&amp;MOD(D27174-D$10559-1,7)+1</f>
        <v>85/6/3</v>
      </c>
      <c r="E27175" s="214"/>
      <c r="F27175" s="197">
        <v>4</v>
      </c>
      <c r="G27175" s="209" t="s">
        <v>605</v>
      </c>
      <c r="R27175" s="200"/>
    </row>
    <row r="27176" spans="1:18" ht="14.6" customHeight="1" x14ac:dyDescent="0.5">
      <c r="A27176" s="524" t="s">
        <v>1279</v>
      </c>
      <c r="B27176" s="217" t="s">
        <v>1189</v>
      </c>
      <c r="D27176" s="202" t="str">
        <f t="shared" ref="D27176" si="47514">IF(MOD(D27174-D$10559-1,49)=0,"Jub",IF(MOD(D27174-D$10559,7)=0,"Sab","Yr"))&amp;" "&amp;IF(MOD(D27174-D$10559-1,49)=0,INT(D27174-D$10559-1)/49,"")</f>
        <v xml:space="preserve">Yr </v>
      </c>
      <c r="E27176" s="201">
        <f t="shared" ref="E27176" si="47515">E27172+1</f>
        <v>2713</v>
      </c>
      <c r="F27176" s="197">
        <v>1</v>
      </c>
      <c r="G27176" s="203" t="s">
        <v>288</v>
      </c>
      <c r="R27176" s="200"/>
    </row>
    <row r="27177" spans="1:18" ht="14.6" customHeight="1" x14ac:dyDescent="0.5">
      <c r="A27177" s="525" t="s">
        <v>1280</v>
      </c>
      <c r="B27177" s="202">
        <f t="shared" ref="B27177" si="47516">B27173+1</f>
        <v>3488</v>
      </c>
      <c r="D27177" s="216" t="str">
        <f t="shared" ref="D27177" si="47517">D27173</f>
        <v>Exodus</v>
      </c>
      <c r="E27177" s="212" t="str">
        <f t="shared" ref="E27177" si="47518">E27173</f>
        <v>AD</v>
      </c>
      <c r="F27177" s="197">
        <v>2</v>
      </c>
      <c r="G27177" s="206" t="s">
        <v>604</v>
      </c>
      <c r="R27177" s="200"/>
    </row>
    <row r="27178" spans="1:18" ht="14.6" customHeight="1" x14ac:dyDescent="0.5">
      <c r="A27178" s="523">
        <f t="shared" ref="A27178" si="47519">A27174+1</f>
        <v>3466</v>
      </c>
      <c r="B27178" s="216" t="str">
        <f t="shared" ref="B27178" si="47520">B27174</f>
        <v>Olympiad</v>
      </c>
      <c r="D27178" s="217">
        <f t="shared" ref="D27178" si="47521">D27174+1</f>
        <v>4195</v>
      </c>
      <c r="E27178" s="212"/>
      <c r="F27178" s="197">
        <v>3</v>
      </c>
      <c r="G27178" s="208" t="s">
        <v>287</v>
      </c>
      <c r="R27178" s="200"/>
    </row>
    <row r="27179" spans="1:18" ht="14.6" customHeight="1" thickBot="1" x14ac:dyDescent="0.55000000000000004">
      <c r="A27179" s="526"/>
      <c r="B27179" s="217">
        <f t="shared" ref="B27179" si="47522">B27175+1</f>
        <v>873</v>
      </c>
      <c r="D27179" s="217" t="str">
        <f t="shared" ref="D27179" si="47523">INT((D27178-D$10559-1)/49+1)&amp;"/"&amp;MOD(INT((D27178-D$10559-1)/7),7)+1&amp;"/"&amp;MOD(D27178-D$10559-1,7)+1</f>
        <v>85/6/4</v>
      </c>
      <c r="E27179" s="214"/>
      <c r="F27179" s="197">
        <v>4</v>
      </c>
      <c r="G27179" s="209" t="s">
        <v>605</v>
      </c>
      <c r="R27179" s="200"/>
    </row>
    <row r="27180" spans="1:18" ht="14.6" customHeight="1" x14ac:dyDescent="0.5">
      <c r="A27180" s="524" t="s">
        <v>1279</v>
      </c>
      <c r="B27180" s="217" t="s">
        <v>1186</v>
      </c>
      <c r="D27180" s="202" t="str">
        <f t="shared" ref="D27180" si="47524">IF(MOD(D27178-D$10559-1,49)=0,"Jub",IF(MOD(D27178-D$10559,7)=0,"Sab","Yr"))&amp;" "&amp;IF(MOD(D27178-D$10559-1,49)=0,INT(D27178-D$10559-1)/49,"")</f>
        <v xml:space="preserve">Yr </v>
      </c>
      <c r="E27180" s="201">
        <f t="shared" ref="E27180" si="47525">E27176+1</f>
        <v>2714</v>
      </c>
      <c r="F27180" s="197">
        <v>1</v>
      </c>
      <c r="G27180" s="203" t="s">
        <v>288</v>
      </c>
      <c r="R27180" s="200"/>
    </row>
    <row r="27181" spans="1:18" ht="14.6" customHeight="1" x14ac:dyDescent="0.5">
      <c r="A27181" s="525" t="s">
        <v>1280</v>
      </c>
      <c r="B27181" s="202">
        <f t="shared" ref="B27181" si="47526">B27177+1</f>
        <v>3489</v>
      </c>
      <c r="D27181" s="216" t="str">
        <f t="shared" ref="D27181" si="47527">D27177</f>
        <v>Exodus</v>
      </c>
      <c r="E27181" s="212" t="str">
        <f t="shared" ref="E27181" si="47528">E27177</f>
        <v>AD</v>
      </c>
      <c r="F27181" s="197">
        <v>2</v>
      </c>
      <c r="G27181" s="206" t="s">
        <v>604</v>
      </c>
      <c r="R27181" s="200"/>
    </row>
    <row r="27182" spans="1:18" ht="14.6" customHeight="1" x14ac:dyDescent="0.5">
      <c r="A27182" s="523">
        <f t="shared" ref="A27182" si="47529">A27178+1</f>
        <v>3467</v>
      </c>
      <c r="B27182" s="216" t="str">
        <f t="shared" si="47459"/>
        <v>Olympiad</v>
      </c>
      <c r="D27182" s="217">
        <f t="shared" ref="D27182" si="47530">D27178+1</f>
        <v>4196</v>
      </c>
      <c r="E27182" s="212"/>
      <c r="F27182" s="197">
        <v>3</v>
      </c>
      <c r="G27182" s="208" t="s">
        <v>287</v>
      </c>
      <c r="R27182" s="200"/>
    </row>
    <row r="27183" spans="1:18" ht="14.6" customHeight="1" thickBot="1" x14ac:dyDescent="0.55000000000000004">
      <c r="A27183" s="526"/>
      <c r="B27183" s="217">
        <f t="shared" si="47459"/>
        <v>873</v>
      </c>
      <c r="D27183" s="217" t="str">
        <f t="shared" ref="D27183" si="47531">INT((D27182-D$10559-1)/49+1)&amp;"/"&amp;MOD(INT((D27182-D$10559-1)/7),7)+1&amp;"/"&amp;MOD(D27182-D$10559-1,7)+1</f>
        <v>85/6/5</v>
      </c>
      <c r="E27183" s="214"/>
      <c r="F27183" s="197">
        <v>4</v>
      </c>
      <c r="G27183" s="209" t="s">
        <v>605</v>
      </c>
      <c r="R27183" s="200"/>
    </row>
    <row r="27184" spans="1:18" ht="14.6" customHeight="1" x14ac:dyDescent="0.5">
      <c r="A27184" s="524" t="s">
        <v>1279</v>
      </c>
      <c r="B27184" s="217" t="s">
        <v>1187</v>
      </c>
      <c r="D27184" s="202" t="str">
        <f t="shared" ref="D27184" si="47532">IF(MOD(D27182-D$10559-1,49)=0,"Jub",IF(MOD(D27182-D$10559,7)=0,"Sab","Yr"))&amp;" "&amp;IF(MOD(D27182-D$10559-1,49)=0,INT(D27182-D$10559-1)/49,"")</f>
        <v xml:space="preserve">Yr </v>
      </c>
      <c r="E27184" s="201">
        <f t="shared" ref="E27184" si="47533">E27180+1</f>
        <v>2715</v>
      </c>
      <c r="F27184" s="197">
        <v>1</v>
      </c>
      <c r="G27184" s="203" t="s">
        <v>288</v>
      </c>
      <c r="R27184" s="200"/>
    </row>
    <row r="27185" spans="1:18" ht="14.6" customHeight="1" x14ac:dyDescent="0.5">
      <c r="A27185" s="525" t="s">
        <v>1280</v>
      </c>
      <c r="B27185" s="202">
        <f t="shared" ref="B27185" si="47534">B27181+1</f>
        <v>3490</v>
      </c>
      <c r="D27185" s="216" t="str">
        <f t="shared" ref="D27185" si="47535">D27181</f>
        <v>Exodus</v>
      </c>
      <c r="E27185" s="212" t="str">
        <f t="shared" ref="E27185" si="47536">E27181</f>
        <v>AD</v>
      </c>
      <c r="F27185" s="197">
        <v>2</v>
      </c>
      <c r="G27185" s="206" t="s">
        <v>604</v>
      </c>
      <c r="R27185" s="200"/>
    </row>
    <row r="27186" spans="1:18" ht="14.6" customHeight="1" x14ac:dyDescent="0.5">
      <c r="A27186" s="523">
        <f t="shared" ref="A27186" si="47537">A27182+1</f>
        <v>3468</v>
      </c>
      <c r="B27186" s="216" t="str">
        <f t="shared" si="47468"/>
        <v>Olympiad</v>
      </c>
      <c r="D27186" s="217">
        <f t="shared" ref="D27186" si="47538">D27182+1</f>
        <v>4197</v>
      </c>
      <c r="E27186" s="212"/>
      <c r="F27186" s="197">
        <v>3</v>
      </c>
      <c r="G27186" s="208" t="s">
        <v>287</v>
      </c>
      <c r="R27186" s="200"/>
    </row>
    <row r="27187" spans="1:18" ht="14.6" customHeight="1" thickBot="1" x14ac:dyDescent="0.55000000000000004">
      <c r="A27187" s="526"/>
      <c r="B27187" s="217">
        <f t="shared" si="47468"/>
        <v>873</v>
      </c>
      <c r="D27187" s="217" t="str">
        <f t="shared" ref="D27187" si="47539">INT((D27186-D$10559-1)/49+1)&amp;"/"&amp;MOD(INT((D27186-D$10559-1)/7),7)+1&amp;"/"&amp;MOD(D27186-D$10559-1,7)+1</f>
        <v>85/6/6</v>
      </c>
      <c r="E27187" s="214"/>
      <c r="F27187" s="197">
        <v>4</v>
      </c>
      <c r="G27187" s="209" t="s">
        <v>605</v>
      </c>
      <c r="R27187" s="200"/>
    </row>
    <row r="27188" spans="1:18" ht="14.6" customHeight="1" x14ac:dyDescent="0.5">
      <c r="A27188" s="524" t="s">
        <v>1279</v>
      </c>
      <c r="B27188" s="217" t="s">
        <v>1188</v>
      </c>
      <c r="D27188" s="202" t="str">
        <f t="shared" ref="D27188" si="47540">IF(MOD(D27186-D$10559-1,49)=0,"Jub",IF(MOD(D27186-D$10559,7)=0,"Sab","Yr"))&amp;" "&amp;IF(MOD(D27186-D$10559-1,49)=0,INT(D27186-D$10559-1)/49,"")</f>
        <v xml:space="preserve">Yr </v>
      </c>
      <c r="E27188" s="201">
        <f t="shared" ref="E27188" si="47541">E27184+1</f>
        <v>2716</v>
      </c>
      <c r="F27188" s="197">
        <v>1</v>
      </c>
      <c r="G27188" s="203" t="s">
        <v>288</v>
      </c>
      <c r="R27188" s="200"/>
    </row>
    <row r="27189" spans="1:18" ht="14.6" customHeight="1" x14ac:dyDescent="0.5">
      <c r="A27189" s="525" t="s">
        <v>1280</v>
      </c>
      <c r="B27189" s="202">
        <f t="shared" ref="B27189" si="47542">B27185+1</f>
        <v>3491</v>
      </c>
      <c r="D27189" s="216" t="str">
        <f t="shared" ref="D27189" si="47543">D27185</f>
        <v>Exodus</v>
      </c>
      <c r="E27189" s="212" t="str">
        <f t="shared" ref="E27189" si="47544">E27185</f>
        <v>AD</v>
      </c>
      <c r="F27189" s="197">
        <v>2</v>
      </c>
      <c r="G27189" s="206" t="s">
        <v>604</v>
      </c>
      <c r="R27189" s="200"/>
    </row>
    <row r="27190" spans="1:18" ht="14.6" customHeight="1" x14ac:dyDescent="0.5">
      <c r="A27190" s="523">
        <f t="shared" ref="A27190" si="47545">A27186+1</f>
        <v>3469</v>
      </c>
      <c r="B27190" s="216" t="str">
        <f t="shared" si="47477"/>
        <v>Olympiad</v>
      </c>
      <c r="D27190" s="217">
        <f t="shared" ref="D27190" si="47546">D27186+1</f>
        <v>4198</v>
      </c>
      <c r="E27190" s="212"/>
      <c r="F27190" s="197">
        <v>3</v>
      </c>
      <c r="G27190" s="208" t="s">
        <v>287</v>
      </c>
      <c r="R27190" s="200"/>
    </row>
    <row r="27191" spans="1:18" ht="14.6" customHeight="1" thickBot="1" x14ac:dyDescent="0.55000000000000004">
      <c r="A27191" s="526"/>
      <c r="B27191" s="217">
        <f t="shared" si="47477"/>
        <v>873</v>
      </c>
      <c r="D27191" s="359" t="str">
        <f t="shared" ref="D27191" si="47547">INT((D27190-D$10559-1)/49+1)&amp;"/"&amp;MOD(INT((D27190-D$10559-1)/7),7)+1&amp;"/"&amp;MOD(D27190-D$10559-1,7)+1</f>
        <v>85/6/7</v>
      </c>
      <c r="E27191" s="214"/>
      <c r="F27191" s="197">
        <v>4</v>
      </c>
      <c r="G27191" s="209" t="s">
        <v>605</v>
      </c>
      <c r="R27191" s="200"/>
    </row>
    <row r="27192" spans="1:18" ht="14.6" customHeight="1" x14ac:dyDescent="0.5">
      <c r="A27192" s="524" t="s">
        <v>1279</v>
      </c>
      <c r="B27192" s="217" t="s">
        <v>1189</v>
      </c>
      <c r="D27192" s="360" t="str">
        <f t="shared" ref="D27192" si="47548">IF(MOD(D27190-D$10559-1,49)=0,"Jub",IF(MOD(D27190-D$10559,7)=0,"Sab","Yr"))&amp;" "&amp;IF(MOD(D27190-D$10559-1,49)=0,INT(D27190-D$10559-1)/49,"")</f>
        <v xml:space="preserve">Sab </v>
      </c>
      <c r="E27192" s="201">
        <f t="shared" ref="E27192" si="47549">E27188+1</f>
        <v>2717</v>
      </c>
      <c r="F27192" s="197">
        <v>1</v>
      </c>
      <c r="G27192" s="203" t="s">
        <v>288</v>
      </c>
      <c r="R27192" s="200"/>
    </row>
    <row r="27193" spans="1:18" ht="14.6" customHeight="1" x14ac:dyDescent="0.5">
      <c r="A27193" s="525" t="s">
        <v>1280</v>
      </c>
      <c r="B27193" s="202">
        <f t="shared" ref="B27193" si="47550">B27189+1</f>
        <v>3492</v>
      </c>
      <c r="D27193" s="361" t="str">
        <f t="shared" ref="D27193" si="47551">D27189</f>
        <v>Exodus</v>
      </c>
      <c r="E27193" s="212" t="str">
        <f t="shared" ref="E27193" si="47552">E27189</f>
        <v>AD</v>
      </c>
      <c r="F27193" s="197">
        <v>2</v>
      </c>
      <c r="G27193" s="206" t="s">
        <v>604</v>
      </c>
      <c r="R27193" s="200"/>
    </row>
    <row r="27194" spans="1:18" ht="14.6" customHeight="1" x14ac:dyDescent="0.5">
      <c r="A27194" s="523">
        <f t="shared" ref="A27194" si="47553">A27190+1</f>
        <v>3470</v>
      </c>
      <c r="B27194" s="216" t="str">
        <f t="shared" ref="B27194" si="47554">B27190</f>
        <v>Olympiad</v>
      </c>
      <c r="D27194" s="359">
        <f t="shared" ref="D27194" si="47555">D27190+1</f>
        <v>4199</v>
      </c>
      <c r="E27194" s="212"/>
      <c r="F27194" s="197">
        <v>3</v>
      </c>
      <c r="G27194" s="208" t="s">
        <v>287</v>
      </c>
      <c r="R27194" s="200"/>
    </row>
    <row r="27195" spans="1:18" ht="14.6" customHeight="1" thickBot="1" x14ac:dyDescent="0.55000000000000004">
      <c r="A27195" s="526"/>
      <c r="B27195" s="217">
        <f t="shared" ref="B27195" si="47556">B27191+1</f>
        <v>874</v>
      </c>
      <c r="D27195" s="217" t="str">
        <f t="shared" ref="D27195" si="47557">INT((D27194-D$10559-1)/49+1)&amp;"/"&amp;MOD(INT((D27194-D$10559-1)/7),7)+1&amp;"/"&amp;MOD(D27194-D$10559-1,7)+1</f>
        <v>85/7/1</v>
      </c>
      <c r="E27195" s="214"/>
      <c r="F27195" s="197">
        <v>4</v>
      </c>
      <c r="G27195" s="209" t="s">
        <v>605</v>
      </c>
      <c r="R27195" s="200"/>
    </row>
    <row r="27196" spans="1:18" ht="14.6" customHeight="1" x14ac:dyDescent="0.5">
      <c r="A27196" s="524" t="s">
        <v>1279</v>
      </c>
      <c r="B27196" s="217" t="s">
        <v>1186</v>
      </c>
      <c r="D27196" s="202" t="str">
        <f t="shared" ref="D27196" si="47558">IF(MOD(D27194-D$10559-1,49)=0,"Jub",IF(MOD(D27194-D$10559,7)=0,"Sab","Yr"))&amp;" "&amp;IF(MOD(D27194-D$10559-1,49)=0,INT(D27194-D$10559-1)/49,"")</f>
        <v xml:space="preserve">Yr </v>
      </c>
      <c r="E27196" s="201">
        <f t="shared" ref="E27196" si="47559">E27192+1</f>
        <v>2718</v>
      </c>
      <c r="F27196" s="197">
        <v>1</v>
      </c>
      <c r="G27196" s="203" t="s">
        <v>288</v>
      </c>
      <c r="R27196" s="200"/>
    </row>
    <row r="27197" spans="1:18" ht="14.6" customHeight="1" x14ac:dyDescent="0.5">
      <c r="A27197" s="525" t="s">
        <v>1280</v>
      </c>
      <c r="B27197" s="202">
        <f t="shared" ref="B27197" si="47560">B27193+1</f>
        <v>3493</v>
      </c>
      <c r="D27197" s="216" t="str">
        <f t="shared" ref="D27197" si="47561">D27193</f>
        <v>Exodus</v>
      </c>
      <c r="E27197" s="212" t="str">
        <f t="shared" ref="E27197" si="47562">E27193</f>
        <v>AD</v>
      </c>
      <c r="F27197" s="197">
        <v>2</v>
      </c>
      <c r="G27197" s="206" t="s">
        <v>604</v>
      </c>
      <c r="R27197" s="200"/>
    </row>
    <row r="27198" spans="1:18" ht="14.6" customHeight="1" x14ac:dyDescent="0.5">
      <c r="A27198" s="523">
        <f t="shared" ref="A27198" si="47563">A27194+1</f>
        <v>3471</v>
      </c>
      <c r="B27198" s="216" t="str">
        <f t="shared" si="47459"/>
        <v>Olympiad</v>
      </c>
      <c r="D27198" s="217">
        <f t="shared" ref="D27198" si="47564">D27194+1</f>
        <v>4200</v>
      </c>
      <c r="E27198" s="212"/>
      <c r="F27198" s="197">
        <v>3</v>
      </c>
      <c r="G27198" s="208" t="s">
        <v>287</v>
      </c>
      <c r="R27198" s="200"/>
    </row>
    <row r="27199" spans="1:18" ht="14.6" customHeight="1" thickBot="1" x14ac:dyDescent="0.55000000000000004">
      <c r="A27199" s="526"/>
      <c r="B27199" s="217">
        <f t="shared" si="47459"/>
        <v>874</v>
      </c>
      <c r="D27199" s="217" t="str">
        <f t="shared" ref="D27199" si="47565">INT((D27198-D$10559-1)/49+1)&amp;"/"&amp;MOD(INT((D27198-D$10559-1)/7),7)+1&amp;"/"&amp;MOD(D27198-D$10559-1,7)+1</f>
        <v>85/7/2</v>
      </c>
      <c r="E27199" s="214"/>
      <c r="F27199" s="197">
        <v>4</v>
      </c>
      <c r="G27199" s="209" t="s">
        <v>605</v>
      </c>
      <c r="R27199" s="200"/>
    </row>
    <row r="27200" spans="1:18" ht="14.6" customHeight="1" x14ac:dyDescent="0.5">
      <c r="A27200" s="524" t="s">
        <v>1279</v>
      </c>
      <c r="B27200" s="217" t="s">
        <v>1187</v>
      </c>
      <c r="D27200" s="202" t="str">
        <f t="shared" ref="D27200" si="47566">IF(MOD(D27198-D$10559-1,49)=0,"Jub",IF(MOD(D27198-D$10559,7)=0,"Sab","Yr"))&amp;" "&amp;IF(MOD(D27198-D$10559-1,49)=0,INT(D27198-D$10559-1)/49,"")</f>
        <v xml:space="preserve">Yr </v>
      </c>
      <c r="E27200" s="201">
        <f t="shared" ref="E27200" si="47567">E27196+1</f>
        <v>2719</v>
      </c>
      <c r="F27200" s="197">
        <v>1</v>
      </c>
      <c r="G27200" s="203" t="s">
        <v>288</v>
      </c>
      <c r="R27200" s="200"/>
    </row>
    <row r="27201" spans="1:18" ht="14.6" customHeight="1" x14ac:dyDescent="0.5">
      <c r="A27201" s="525" t="s">
        <v>1280</v>
      </c>
      <c r="B27201" s="202">
        <f t="shared" ref="B27201" si="47568">B27197+1</f>
        <v>3494</v>
      </c>
      <c r="D27201" s="216" t="str">
        <f t="shared" ref="D27201" si="47569">D27197</f>
        <v>Exodus</v>
      </c>
      <c r="E27201" s="212" t="str">
        <f t="shared" ref="E27201" si="47570">E27197</f>
        <v>AD</v>
      </c>
      <c r="F27201" s="197">
        <v>2</v>
      </c>
      <c r="G27201" s="206" t="s">
        <v>604</v>
      </c>
      <c r="R27201" s="200"/>
    </row>
    <row r="27202" spans="1:18" ht="14.6" customHeight="1" x14ac:dyDescent="0.5">
      <c r="A27202" s="523">
        <f t="shared" ref="A27202" si="47571">A27198+1</f>
        <v>3472</v>
      </c>
      <c r="B27202" s="216" t="str">
        <f t="shared" si="47468"/>
        <v>Olympiad</v>
      </c>
      <c r="D27202" s="217">
        <f t="shared" ref="D27202" si="47572">D27198+1</f>
        <v>4201</v>
      </c>
      <c r="E27202" s="212"/>
      <c r="F27202" s="197">
        <v>3</v>
      </c>
      <c r="G27202" s="208" t="s">
        <v>287</v>
      </c>
      <c r="R27202" s="200"/>
    </row>
    <row r="27203" spans="1:18" ht="14.6" customHeight="1" thickBot="1" x14ac:dyDescent="0.55000000000000004">
      <c r="A27203" s="526"/>
      <c r="B27203" s="217">
        <f t="shared" si="47468"/>
        <v>874</v>
      </c>
      <c r="D27203" s="217" t="str">
        <f t="shared" ref="D27203" si="47573">INT((D27202-D$10559-1)/49+1)&amp;"/"&amp;MOD(INT((D27202-D$10559-1)/7),7)+1&amp;"/"&amp;MOD(D27202-D$10559-1,7)+1</f>
        <v>85/7/3</v>
      </c>
      <c r="E27203" s="214"/>
      <c r="F27203" s="197">
        <v>4</v>
      </c>
      <c r="G27203" s="209" t="s">
        <v>605</v>
      </c>
      <c r="R27203" s="200"/>
    </row>
    <row r="27204" spans="1:18" ht="14.6" customHeight="1" x14ac:dyDescent="0.5">
      <c r="A27204" s="524" t="s">
        <v>1279</v>
      </c>
      <c r="B27204" s="217" t="s">
        <v>1188</v>
      </c>
      <c r="D27204" s="202" t="str">
        <f t="shared" ref="D27204" si="47574">IF(MOD(D27202-D$10559-1,49)=0,"Jub",IF(MOD(D27202-D$10559,7)=0,"Sab","Yr"))&amp;" "&amp;IF(MOD(D27202-D$10559-1,49)=0,INT(D27202-D$10559-1)/49,"")</f>
        <v xml:space="preserve">Yr </v>
      </c>
      <c r="E27204" s="201">
        <f t="shared" ref="E27204" si="47575">E27200+1</f>
        <v>2720</v>
      </c>
      <c r="F27204" s="197">
        <v>1</v>
      </c>
      <c r="G27204" s="203" t="s">
        <v>288</v>
      </c>
      <c r="R27204" s="200"/>
    </row>
    <row r="27205" spans="1:18" ht="14.6" customHeight="1" x14ac:dyDescent="0.5">
      <c r="A27205" s="525" t="s">
        <v>1280</v>
      </c>
      <c r="B27205" s="202">
        <f t="shared" ref="B27205" si="47576">B27201+1</f>
        <v>3495</v>
      </c>
      <c r="D27205" s="216" t="str">
        <f t="shared" ref="D27205" si="47577">D27201</f>
        <v>Exodus</v>
      </c>
      <c r="E27205" s="212" t="str">
        <f t="shared" ref="E27205" si="47578">E27201</f>
        <v>AD</v>
      </c>
      <c r="F27205" s="197">
        <v>2</v>
      </c>
      <c r="G27205" s="206" t="s">
        <v>604</v>
      </c>
      <c r="R27205" s="200"/>
    </row>
    <row r="27206" spans="1:18" ht="14.6" customHeight="1" x14ac:dyDescent="0.5">
      <c r="A27206" s="523">
        <f t="shared" ref="A27206" si="47579">A27202+1</f>
        <v>3473</v>
      </c>
      <c r="B27206" s="216" t="str">
        <f t="shared" si="47477"/>
        <v>Olympiad</v>
      </c>
      <c r="D27206" s="217">
        <f t="shared" ref="D27206" si="47580">D27202+1</f>
        <v>4202</v>
      </c>
      <c r="E27206" s="212"/>
      <c r="F27206" s="197">
        <v>3</v>
      </c>
      <c r="G27206" s="208" t="s">
        <v>287</v>
      </c>
      <c r="R27206" s="200"/>
    </row>
    <row r="27207" spans="1:18" ht="14.6" customHeight="1" thickBot="1" x14ac:dyDescent="0.55000000000000004">
      <c r="A27207" s="526"/>
      <c r="B27207" s="217">
        <f t="shared" si="47477"/>
        <v>874</v>
      </c>
      <c r="D27207" s="217" t="str">
        <f t="shared" ref="D27207" si="47581">INT((D27206-D$10559-1)/49+1)&amp;"/"&amp;MOD(INT((D27206-D$10559-1)/7),7)+1&amp;"/"&amp;MOD(D27206-D$10559-1,7)+1</f>
        <v>85/7/4</v>
      </c>
      <c r="E27207" s="214"/>
      <c r="F27207" s="197">
        <v>4</v>
      </c>
      <c r="G27207" s="209" t="s">
        <v>605</v>
      </c>
      <c r="R27207" s="200"/>
    </row>
    <row r="27208" spans="1:18" ht="14.6" customHeight="1" x14ac:dyDescent="0.5">
      <c r="A27208" s="524" t="s">
        <v>1279</v>
      </c>
      <c r="B27208" s="217" t="s">
        <v>1189</v>
      </c>
      <c r="D27208" s="202" t="str">
        <f t="shared" ref="D27208" si="47582">IF(MOD(D27206-D$10559-1,49)=0,"Jub",IF(MOD(D27206-D$10559,7)=0,"Sab","Yr"))&amp;" "&amp;IF(MOD(D27206-D$10559-1,49)=0,INT(D27206-D$10559-1)/49,"")</f>
        <v xml:space="preserve">Yr </v>
      </c>
      <c r="E27208" s="201">
        <f t="shared" ref="E27208" si="47583">E27204+1</f>
        <v>2721</v>
      </c>
      <c r="F27208" s="197">
        <v>1</v>
      </c>
      <c r="G27208" s="203" t="s">
        <v>288</v>
      </c>
      <c r="R27208" s="200"/>
    </row>
    <row r="27209" spans="1:18" ht="14.6" customHeight="1" x14ac:dyDescent="0.5">
      <c r="A27209" s="525" t="s">
        <v>1280</v>
      </c>
      <c r="B27209" s="202">
        <f t="shared" ref="B27209" si="47584">B27205+1</f>
        <v>3496</v>
      </c>
      <c r="D27209" s="216" t="str">
        <f t="shared" ref="D27209" si="47585">D27205</f>
        <v>Exodus</v>
      </c>
      <c r="E27209" s="212" t="str">
        <f t="shared" ref="E27209" si="47586">E27205</f>
        <v>AD</v>
      </c>
      <c r="F27209" s="197">
        <v>2</v>
      </c>
      <c r="G27209" s="206" t="s">
        <v>604</v>
      </c>
      <c r="R27209" s="200"/>
    </row>
    <row r="27210" spans="1:18" ht="14.6" customHeight="1" x14ac:dyDescent="0.5">
      <c r="A27210" s="523">
        <f t="shared" ref="A27210" si="47587">A27206+1</f>
        <v>3474</v>
      </c>
      <c r="B27210" s="216" t="str">
        <f t="shared" ref="B27210" si="47588">B27206</f>
        <v>Olympiad</v>
      </c>
      <c r="D27210" s="217">
        <f t="shared" ref="D27210" si="47589">D27206+1</f>
        <v>4203</v>
      </c>
      <c r="E27210" s="212"/>
      <c r="F27210" s="197">
        <v>3</v>
      </c>
      <c r="G27210" s="208" t="s">
        <v>287</v>
      </c>
      <c r="R27210" s="200"/>
    </row>
    <row r="27211" spans="1:18" ht="14.6" customHeight="1" thickBot="1" x14ac:dyDescent="0.55000000000000004">
      <c r="A27211" s="526"/>
      <c r="B27211" s="217">
        <f t="shared" ref="B27211" si="47590">B27207+1</f>
        <v>875</v>
      </c>
      <c r="D27211" s="217" t="str">
        <f t="shared" ref="D27211" si="47591">INT((D27210-D$10559-1)/49+1)&amp;"/"&amp;MOD(INT((D27210-D$10559-1)/7),7)+1&amp;"/"&amp;MOD(D27210-D$10559-1,7)+1</f>
        <v>85/7/5</v>
      </c>
      <c r="E27211" s="214"/>
      <c r="F27211" s="197">
        <v>4</v>
      </c>
      <c r="G27211" s="209" t="s">
        <v>605</v>
      </c>
      <c r="R27211" s="200"/>
    </row>
    <row r="27212" spans="1:18" ht="14.6" customHeight="1" x14ac:dyDescent="0.5">
      <c r="A27212" s="524" t="s">
        <v>1279</v>
      </c>
      <c r="B27212" s="217" t="s">
        <v>1186</v>
      </c>
      <c r="D27212" s="202" t="str">
        <f t="shared" ref="D27212" si="47592">IF(MOD(D27210-D$10559-1,49)=0,"Jub",IF(MOD(D27210-D$10559,7)=0,"Sab","Yr"))&amp;" "&amp;IF(MOD(D27210-D$10559-1,49)=0,INT(D27210-D$10559-1)/49,"")</f>
        <v xml:space="preserve">Yr </v>
      </c>
      <c r="E27212" s="201">
        <f t="shared" ref="E27212" si="47593">E27208+1</f>
        <v>2722</v>
      </c>
      <c r="F27212" s="197">
        <v>1</v>
      </c>
      <c r="G27212" s="203" t="s">
        <v>288</v>
      </c>
      <c r="R27212" s="200"/>
    </row>
    <row r="27213" spans="1:18" ht="14.6" customHeight="1" x14ac:dyDescent="0.5">
      <c r="A27213" s="525" t="s">
        <v>1280</v>
      </c>
      <c r="B27213" s="202">
        <f t="shared" ref="B27213" si="47594">B27209+1</f>
        <v>3497</v>
      </c>
      <c r="D27213" s="216" t="str">
        <f t="shared" ref="D27213" si="47595">D27209</f>
        <v>Exodus</v>
      </c>
      <c r="E27213" s="212" t="str">
        <f t="shared" ref="E27213" si="47596">E27209</f>
        <v>AD</v>
      </c>
      <c r="F27213" s="197">
        <v>2</v>
      </c>
      <c r="G27213" s="206" t="s">
        <v>604</v>
      </c>
      <c r="R27213" s="200"/>
    </row>
    <row r="27214" spans="1:18" ht="14.6" customHeight="1" x14ac:dyDescent="0.5">
      <c r="A27214" s="523">
        <f t="shared" ref="A27214" si="47597">A27210+1</f>
        <v>3475</v>
      </c>
      <c r="B27214" s="216" t="str">
        <f t="shared" ref="B27214:B27263" si="47598">B27210</f>
        <v>Olympiad</v>
      </c>
      <c r="D27214" s="217">
        <f t="shared" ref="D27214" si="47599">D27210+1</f>
        <v>4204</v>
      </c>
      <c r="E27214" s="212"/>
      <c r="F27214" s="197">
        <v>3</v>
      </c>
      <c r="G27214" s="208" t="s">
        <v>287</v>
      </c>
      <c r="R27214" s="200"/>
    </row>
    <row r="27215" spans="1:18" ht="14.6" customHeight="1" thickBot="1" x14ac:dyDescent="0.55000000000000004">
      <c r="A27215" s="526"/>
      <c r="B27215" s="217">
        <f t="shared" si="47598"/>
        <v>875</v>
      </c>
      <c r="D27215" s="217" t="str">
        <f t="shared" ref="D27215" si="47600">INT((D27214-D$10559-1)/49+1)&amp;"/"&amp;MOD(INT((D27214-D$10559-1)/7),7)+1&amp;"/"&amp;MOD(D27214-D$10559-1,7)+1</f>
        <v>85/7/6</v>
      </c>
      <c r="E27215" s="214"/>
      <c r="F27215" s="197">
        <v>4</v>
      </c>
      <c r="G27215" s="209" t="s">
        <v>605</v>
      </c>
      <c r="R27215" s="200"/>
    </row>
    <row r="27216" spans="1:18" ht="14.6" customHeight="1" x14ac:dyDescent="0.5">
      <c r="A27216" s="524" t="s">
        <v>1279</v>
      </c>
      <c r="B27216" s="217" t="s">
        <v>1187</v>
      </c>
      <c r="D27216" s="202" t="str">
        <f t="shared" ref="D27216" si="47601">IF(MOD(D27214-D$10559-1,49)=0,"Jub",IF(MOD(D27214-D$10559,7)=0,"Sab","Yr"))&amp;" "&amp;IF(MOD(D27214-D$10559-1,49)=0,INT(D27214-D$10559-1)/49,"")</f>
        <v xml:space="preserve">Yr </v>
      </c>
      <c r="E27216" s="201">
        <f t="shared" ref="E27216" si="47602">E27212+1</f>
        <v>2723</v>
      </c>
      <c r="F27216" s="197">
        <v>1</v>
      </c>
      <c r="G27216" s="203" t="s">
        <v>288</v>
      </c>
      <c r="R27216" s="200"/>
    </row>
    <row r="27217" spans="1:18" ht="14.6" customHeight="1" x14ac:dyDescent="0.5">
      <c r="A27217" s="525" t="s">
        <v>1280</v>
      </c>
      <c r="B27217" s="202">
        <f t="shared" ref="B27217" si="47603">B27213+1</f>
        <v>3498</v>
      </c>
      <c r="D27217" s="216" t="str">
        <f t="shared" ref="D27217" si="47604">D27213</f>
        <v>Exodus</v>
      </c>
      <c r="E27217" s="212" t="str">
        <f t="shared" ref="E27217" si="47605">E27213</f>
        <v>AD</v>
      </c>
      <c r="F27217" s="197">
        <v>2</v>
      </c>
      <c r="G27217" s="206" t="s">
        <v>604</v>
      </c>
      <c r="R27217" s="200"/>
    </row>
    <row r="27218" spans="1:18" ht="14.6" customHeight="1" x14ac:dyDescent="0.5">
      <c r="A27218" s="523">
        <f t="shared" ref="A27218" si="47606">A27214+1</f>
        <v>3476</v>
      </c>
      <c r="B27218" s="216" t="str">
        <f t="shared" ref="B27218:B27267" si="47607">B27214</f>
        <v>Olympiad</v>
      </c>
      <c r="D27218" s="217">
        <f t="shared" ref="D27218" si="47608">D27214+1</f>
        <v>4205</v>
      </c>
      <c r="E27218" s="212"/>
      <c r="F27218" s="197">
        <v>3</v>
      </c>
      <c r="G27218" s="208" t="s">
        <v>287</v>
      </c>
      <c r="R27218" s="200"/>
    </row>
    <row r="27219" spans="1:18" ht="14.6" customHeight="1" thickBot="1" x14ac:dyDescent="0.55000000000000004">
      <c r="A27219" s="526"/>
      <c r="B27219" s="217">
        <f t="shared" si="47607"/>
        <v>875</v>
      </c>
      <c r="D27219" s="359" t="str">
        <f t="shared" ref="D27219" si="47609">INT((D27218-D$10559-1)/49+1)&amp;"/"&amp;MOD(INT((D27218-D$10559-1)/7),7)+1&amp;"/"&amp;MOD(D27218-D$10559-1,7)+1</f>
        <v>85/7/7</v>
      </c>
      <c r="E27219" s="214"/>
      <c r="F27219" s="197">
        <v>4</v>
      </c>
      <c r="G27219" s="209" t="s">
        <v>605</v>
      </c>
      <c r="R27219" s="200"/>
    </row>
    <row r="27220" spans="1:18" ht="14.6" customHeight="1" x14ac:dyDescent="0.5">
      <c r="A27220" s="524" t="s">
        <v>1279</v>
      </c>
      <c r="B27220" s="217" t="s">
        <v>1188</v>
      </c>
      <c r="D27220" s="360" t="str">
        <f t="shared" ref="D27220" si="47610">IF(MOD(D27218-D$10559-1,49)=0,"Jub",IF(MOD(D27218-D$10559,7)=0,"Sab","Yr"))&amp;" "&amp;IF(MOD(D27218-D$10559-1,49)=0,INT(D27218-D$10559-1)/49,"")</f>
        <v xml:space="preserve">Sab </v>
      </c>
      <c r="E27220" s="201">
        <f t="shared" ref="E27220" si="47611">E27216+1</f>
        <v>2724</v>
      </c>
      <c r="F27220" s="197">
        <v>1</v>
      </c>
      <c r="G27220" s="203" t="s">
        <v>288</v>
      </c>
      <c r="R27220" s="200"/>
    </row>
    <row r="27221" spans="1:18" ht="14.6" customHeight="1" x14ac:dyDescent="0.5">
      <c r="A27221" s="525" t="s">
        <v>1280</v>
      </c>
      <c r="B27221" s="202">
        <f t="shared" ref="B27221" si="47612">B27217+1</f>
        <v>3499</v>
      </c>
      <c r="D27221" s="361" t="str">
        <f t="shared" ref="D27221" si="47613">D27217</f>
        <v>Exodus</v>
      </c>
      <c r="E27221" s="212" t="str">
        <f t="shared" ref="E27221" si="47614">E27217</f>
        <v>AD</v>
      </c>
      <c r="F27221" s="197">
        <v>2</v>
      </c>
      <c r="G27221" s="206" t="s">
        <v>604</v>
      </c>
      <c r="R27221" s="200"/>
    </row>
    <row r="27222" spans="1:18" ht="14.6" customHeight="1" x14ac:dyDescent="0.5">
      <c r="A27222" s="523">
        <f t="shared" ref="A27222" si="47615">A27218+1</f>
        <v>3477</v>
      </c>
      <c r="B27222" s="216" t="str">
        <f t="shared" ref="B27222:B27271" si="47616">B27218</f>
        <v>Olympiad</v>
      </c>
      <c r="D27222" s="359">
        <f t="shared" ref="D27222" si="47617">D27218+1</f>
        <v>4206</v>
      </c>
      <c r="E27222" s="212"/>
      <c r="F27222" s="197">
        <v>3</v>
      </c>
      <c r="G27222" s="208" t="s">
        <v>287</v>
      </c>
      <c r="R27222" s="200"/>
    </row>
    <row r="27223" spans="1:18" ht="14.6" customHeight="1" thickBot="1" x14ac:dyDescent="0.55000000000000004">
      <c r="A27223" s="526"/>
      <c r="B27223" s="217">
        <f t="shared" si="47616"/>
        <v>875</v>
      </c>
      <c r="D27223" s="356" t="str">
        <f t="shared" ref="D27223" si="47618">INT((D27222-D$10559-1)/49+1)&amp;"/"&amp;MOD(INT((D27222-D$10559-1)/7),7)+1&amp;"/"&amp;MOD(D27222-D$10559-1,7)+1</f>
        <v>86/1/1</v>
      </c>
      <c r="E27223" s="214"/>
      <c r="F27223" s="197">
        <v>4</v>
      </c>
      <c r="G27223" s="209" t="s">
        <v>605</v>
      </c>
      <c r="R27223" s="200"/>
    </row>
    <row r="27224" spans="1:18" ht="14.6" customHeight="1" x14ac:dyDescent="0.5">
      <c r="A27224" s="524" t="s">
        <v>1279</v>
      </c>
      <c r="B27224" s="217" t="s">
        <v>1189</v>
      </c>
      <c r="D27224" s="357" t="str">
        <f t="shared" ref="D27224" si="47619">IF(MOD(D27222-D$10559-1,49)=0,"Jub",IF(MOD(D27222-D$10559,7)=0,"Sab","Yr"))&amp;" "&amp;IF(MOD(D27222-D$10559-1,49)=0,INT(D27222-D$10559-1)/49,"")</f>
        <v>Jub 85</v>
      </c>
      <c r="E27224" s="201">
        <f t="shared" ref="E27224" si="47620">E27220+1</f>
        <v>2725</v>
      </c>
      <c r="F27224" s="197">
        <v>1</v>
      </c>
      <c r="G27224" s="203" t="s">
        <v>288</v>
      </c>
      <c r="R27224" s="200"/>
    </row>
    <row r="27225" spans="1:18" ht="14.6" customHeight="1" x14ac:dyDescent="0.5">
      <c r="A27225" s="525" t="s">
        <v>1280</v>
      </c>
      <c r="B27225" s="202">
        <f t="shared" ref="B27225" si="47621">B27221+1</f>
        <v>3500</v>
      </c>
      <c r="D27225" s="358" t="str">
        <f t="shared" ref="D27225" si="47622">D27221</f>
        <v>Exodus</v>
      </c>
      <c r="E27225" s="212" t="str">
        <f t="shared" ref="E27225" si="47623">E27221</f>
        <v>AD</v>
      </c>
      <c r="F27225" s="197">
        <v>2</v>
      </c>
      <c r="G27225" s="206" t="s">
        <v>604</v>
      </c>
      <c r="R27225" s="200"/>
    </row>
    <row r="27226" spans="1:18" ht="14.6" customHeight="1" x14ac:dyDescent="0.5">
      <c r="A27226" s="523">
        <f t="shared" ref="A27226" si="47624">A27222+1</f>
        <v>3478</v>
      </c>
      <c r="B27226" s="216" t="str">
        <f t="shared" ref="B27226" si="47625">B27222</f>
        <v>Olympiad</v>
      </c>
      <c r="D27226" s="356">
        <f t="shared" ref="D27226" si="47626">D27222+1</f>
        <v>4207</v>
      </c>
      <c r="E27226" s="212"/>
      <c r="F27226" s="197">
        <v>3</v>
      </c>
      <c r="G27226" s="208" t="s">
        <v>287</v>
      </c>
      <c r="R27226" s="200"/>
    </row>
    <row r="27227" spans="1:18" ht="14.6" customHeight="1" thickBot="1" x14ac:dyDescent="0.55000000000000004">
      <c r="A27227" s="526"/>
      <c r="B27227" s="217">
        <f t="shared" ref="B27227" si="47627">B27223+1</f>
        <v>876</v>
      </c>
      <c r="D27227" s="217" t="str">
        <f t="shared" ref="D27227" si="47628">INT((D27226-D$10559-1)/49+1)&amp;"/"&amp;MOD(INT((D27226-D$10559-1)/7),7)+1&amp;"/"&amp;MOD(D27226-D$10559-1,7)+1</f>
        <v>86/1/2</v>
      </c>
      <c r="E27227" s="214"/>
      <c r="F27227" s="197">
        <v>4</v>
      </c>
      <c r="G27227" s="209" t="s">
        <v>605</v>
      </c>
      <c r="R27227" s="200"/>
    </row>
    <row r="27228" spans="1:18" ht="14.6" customHeight="1" x14ac:dyDescent="0.5">
      <c r="A27228" s="524" t="s">
        <v>1279</v>
      </c>
      <c r="B27228" s="217" t="s">
        <v>1186</v>
      </c>
      <c r="D27228" s="202" t="str">
        <f t="shared" ref="D27228" si="47629">IF(MOD(D27226-D$10559-1,49)=0,"Jub",IF(MOD(D27226-D$10559,7)=0,"Sab","Yr"))&amp;" "&amp;IF(MOD(D27226-D$10559-1,49)=0,INT(D27226-D$10559-1)/49,"")</f>
        <v xml:space="preserve">Yr </v>
      </c>
      <c r="E27228" s="201">
        <f t="shared" ref="E27228" si="47630">E27224+1</f>
        <v>2726</v>
      </c>
      <c r="F27228" s="197">
        <v>1</v>
      </c>
      <c r="G27228" s="203" t="s">
        <v>288</v>
      </c>
      <c r="R27228" s="200"/>
    </row>
    <row r="27229" spans="1:18" ht="14.6" customHeight="1" x14ac:dyDescent="0.5">
      <c r="A27229" s="525" t="s">
        <v>1280</v>
      </c>
      <c r="B27229" s="202">
        <f t="shared" ref="B27229" si="47631">B27225+1</f>
        <v>3501</v>
      </c>
      <c r="D27229" s="216" t="str">
        <f t="shared" ref="D27229" si="47632">D27225</f>
        <v>Exodus</v>
      </c>
      <c r="E27229" s="212" t="str">
        <f t="shared" ref="E27229" si="47633">E27225</f>
        <v>AD</v>
      </c>
      <c r="F27229" s="197">
        <v>2</v>
      </c>
      <c r="G27229" s="206" t="s">
        <v>604</v>
      </c>
      <c r="R27229" s="200"/>
    </row>
    <row r="27230" spans="1:18" ht="14.6" customHeight="1" x14ac:dyDescent="0.5">
      <c r="A27230" s="523">
        <f t="shared" ref="A27230" si="47634">A27226+1</f>
        <v>3479</v>
      </c>
      <c r="B27230" s="216" t="str">
        <f t="shared" si="47598"/>
        <v>Olympiad</v>
      </c>
      <c r="D27230" s="217">
        <f t="shared" ref="D27230" si="47635">D27226+1</f>
        <v>4208</v>
      </c>
      <c r="E27230" s="212"/>
      <c r="F27230" s="197">
        <v>3</v>
      </c>
      <c r="G27230" s="208" t="s">
        <v>287</v>
      </c>
      <c r="R27230" s="200"/>
    </row>
    <row r="27231" spans="1:18" ht="14.6" customHeight="1" thickBot="1" x14ac:dyDescent="0.55000000000000004">
      <c r="A27231" s="526"/>
      <c r="B27231" s="217">
        <f t="shared" si="47598"/>
        <v>876</v>
      </c>
      <c r="D27231" s="217" t="str">
        <f t="shared" ref="D27231" si="47636">INT((D27230-D$10559-1)/49+1)&amp;"/"&amp;MOD(INT((D27230-D$10559-1)/7),7)+1&amp;"/"&amp;MOD(D27230-D$10559-1,7)+1</f>
        <v>86/1/3</v>
      </c>
      <c r="E27231" s="214"/>
      <c r="F27231" s="197">
        <v>4</v>
      </c>
      <c r="G27231" s="209" t="s">
        <v>605</v>
      </c>
      <c r="R27231" s="200"/>
    </row>
    <row r="27232" spans="1:18" ht="14.6" customHeight="1" x14ac:dyDescent="0.5">
      <c r="A27232" s="524" t="s">
        <v>1279</v>
      </c>
      <c r="B27232" s="217" t="s">
        <v>1187</v>
      </c>
      <c r="D27232" s="202" t="str">
        <f t="shared" ref="D27232" si="47637">IF(MOD(D27230-D$10559-1,49)=0,"Jub",IF(MOD(D27230-D$10559,7)=0,"Sab","Yr"))&amp;" "&amp;IF(MOD(D27230-D$10559-1,49)=0,INT(D27230-D$10559-1)/49,"")</f>
        <v xml:space="preserve">Yr </v>
      </c>
      <c r="E27232" s="201">
        <f t="shared" ref="E27232" si="47638">E27228+1</f>
        <v>2727</v>
      </c>
      <c r="F27232" s="197">
        <v>1</v>
      </c>
      <c r="G27232" s="203" t="s">
        <v>288</v>
      </c>
      <c r="R27232" s="200"/>
    </row>
    <row r="27233" spans="1:18" ht="14.6" customHeight="1" x14ac:dyDescent="0.5">
      <c r="A27233" s="525" t="s">
        <v>1280</v>
      </c>
      <c r="B27233" s="202">
        <f t="shared" ref="B27233" si="47639">B27229+1</f>
        <v>3502</v>
      </c>
      <c r="D27233" s="216" t="str">
        <f t="shared" ref="D27233" si="47640">D27229</f>
        <v>Exodus</v>
      </c>
      <c r="E27233" s="212" t="str">
        <f t="shared" ref="E27233" si="47641">E27229</f>
        <v>AD</v>
      </c>
      <c r="F27233" s="197">
        <v>2</v>
      </c>
      <c r="G27233" s="206" t="s">
        <v>604</v>
      </c>
      <c r="R27233" s="200"/>
    </row>
    <row r="27234" spans="1:18" ht="14.6" customHeight="1" x14ac:dyDescent="0.5">
      <c r="A27234" s="523">
        <f t="shared" ref="A27234" si="47642">A27230+1</f>
        <v>3480</v>
      </c>
      <c r="B27234" s="216" t="str">
        <f t="shared" si="47607"/>
        <v>Olympiad</v>
      </c>
      <c r="D27234" s="217">
        <f t="shared" ref="D27234" si="47643">D27230+1</f>
        <v>4209</v>
      </c>
      <c r="E27234" s="212"/>
      <c r="F27234" s="197">
        <v>3</v>
      </c>
      <c r="G27234" s="208" t="s">
        <v>287</v>
      </c>
      <c r="R27234" s="200"/>
    </row>
    <row r="27235" spans="1:18" ht="14.6" customHeight="1" thickBot="1" x14ac:dyDescent="0.55000000000000004">
      <c r="A27235" s="526"/>
      <c r="B27235" s="217">
        <f t="shared" si="47607"/>
        <v>876</v>
      </c>
      <c r="D27235" s="217" t="str">
        <f t="shared" ref="D27235" si="47644">INT((D27234-D$10559-1)/49+1)&amp;"/"&amp;MOD(INT((D27234-D$10559-1)/7),7)+1&amp;"/"&amp;MOD(D27234-D$10559-1,7)+1</f>
        <v>86/1/4</v>
      </c>
      <c r="E27235" s="214"/>
      <c r="F27235" s="197">
        <v>4</v>
      </c>
      <c r="G27235" s="209" t="s">
        <v>605</v>
      </c>
      <c r="R27235" s="200"/>
    </row>
    <row r="27236" spans="1:18" ht="14.6" customHeight="1" x14ac:dyDescent="0.5">
      <c r="A27236" s="524" t="s">
        <v>1279</v>
      </c>
      <c r="B27236" s="217" t="s">
        <v>1188</v>
      </c>
      <c r="D27236" s="202" t="str">
        <f t="shared" ref="D27236" si="47645">IF(MOD(D27234-D$10559-1,49)=0,"Jub",IF(MOD(D27234-D$10559,7)=0,"Sab","Yr"))&amp;" "&amp;IF(MOD(D27234-D$10559-1,49)=0,INT(D27234-D$10559-1)/49,"")</f>
        <v xml:space="preserve">Yr </v>
      </c>
      <c r="E27236" s="201">
        <f t="shared" ref="E27236" si="47646">E27232+1</f>
        <v>2728</v>
      </c>
      <c r="F27236" s="197">
        <v>1</v>
      </c>
      <c r="G27236" s="203" t="s">
        <v>288</v>
      </c>
      <c r="R27236" s="200"/>
    </row>
    <row r="27237" spans="1:18" ht="14.6" customHeight="1" x14ac:dyDescent="0.5">
      <c r="A27237" s="525" t="s">
        <v>1280</v>
      </c>
      <c r="B27237" s="202">
        <f t="shared" ref="B27237" si="47647">B27233+1</f>
        <v>3503</v>
      </c>
      <c r="D27237" s="216" t="str">
        <f t="shared" ref="D27237" si="47648">D27233</f>
        <v>Exodus</v>
      </c>
      <c r="E27237" s="212" t="str">
        <f t="shared" ref="E27237" si="47649">E27233</f>
        <v>AD</v>
      </c>
      <c r="F27237" s="197">
        <v>2</v>
      </c>
      <c r="G27237" s="206" t="s">
        <v>604</v>
      </c>
      <c r="R27237" s="200"/>
    </row>
    <row r="27238" spans="1:18" ht="14.6" customHeight="1" x14ac:dyDescent="0.5">
      <c r="A27238" s="523">
        <f t="shared" ref="A27238" si="47650">A27234+1</f>
        <v>3481</v>
      </c>
      <c r="B27238" s="216" t="str">
        <f t="shared" si="47616"/>
        <v>Olympiad</v>
      </c>
      <c r="D27238" s="217">
        <f t="shared" ref="D27238" si="47651">D27234+1</f>
        <v>4210</v>
      </c>
      <c r="E27238" s="212"/>
      <c r="F27238" s="197">
        <v>3</v>
      </c>
      <c r="G27238" s="208" t="s">
        <v>287</v>
      </c>
      <c r="R27238" s="200"/>
    </row>
    <row r="27239" spans="1:18" ht="14.6" customHeight="1" thickBot="1" x14ac:dyDescent="0.55000000000000004">
      <c r="A27239" s="526"/>
      <c r="B27239" s="217">
        <f t="shared" si="47616"/>
        <v>876</v>
      </c>
      <c r="D27239" s="217" t="str">
        <f t="shared" ref="D27239" si="47652">INT((D27238-D$10559-1)/49+1)&amp;"/"&amp;MOD(INT((D27238-D$10559-1)/7),7)+1&amp;"/"&amp;MOD(D27238-D$10559-1,7)+1</f>
        <v>86/1/5</v>
      </c>
      <c r="E27239" s="214"/>
      <c r="F27239" s="197">
        <v>4</v>
      </c>
      <c r="G27239" s="209" t="s">
        <v>605</v>
      </c>
      <c r="R27239" s="200"/>
    </row>
    <row r="27240" spans="1:18" ht="14.6" customHeight="1" x14ac:dyDescent="0.5">
      <c r="A27240" s="524" t="s">
        <v>1279</v>
      </c>
      <c r="B27240" s="217" t="s">
        <v>1189</v>
      </c>
      <c r="D27240" s="202" t="str">
        <f t="shared" ref="D27240" si="47653">IF(MOD(D27238-D$10559-1,49)=0,"Jub",IF(MOD(D27238-D$10559,7)=0,"Sab","Yr"))&amp;" "&amp;IF(MOD(D27238-D$10559-1,49)=0,INT(D27238-D$10559-1)/49,"")</f>
        <v xml:space="preserve">Yr </v>
      </c>
      <c r="E27240" s="201">
        <f t="shared" ref="E27240" si="47654">E27236+1</f>
        <v>2729</v>
      </c>
      <c r="F27240" s="197">
        <v>1</v>
      </c>
      <c r="G27240" s="203" t="s">
        <v>288</v>
      </c>
      <c r="R27240" s="200"/>
    </row>
    <row r="27241" spans="1:18" ht="14.6" customHeight="1" x14ac:dyDescent="0.5">
      <c r="A27241" s="525" t="s">
        <v>1280</v>
      </c>
      <c r="B27241" s="202">
        <f t="shared" ref="B27241" si="47655">B27237+1</f>
        <v>3504</v>
      </c>
      <c r="D27241" s="216" t="str">
        <f t="shared" ref="D27241" si="47656">D27237</f>
        <v>Exodus</v>
      </c>
      <c r="E27241" s="212" t="str">
        <f t="shared" ref="E27241" si="47657">E27237</f>
        <v>AD</v>
      </c>
      <c r="F27241" s="197">
        <v>2</v>
      </c>
      <c r="G27241" s="206" t="s">
        <v>604</v>
      </c>
      <c r="R27241" s="200"/>
    </row>
    <row r="27242" spans="1:18" ht="14.6" customHeight="1" x14ac:dyDescent="0.5">
      <c r="A27242" s="523">
        <f t="shared" ref="A27242" si="47658">A27238+1</f>
        <v>3482</v>
      </c>
      <c r="B27242" s="216" t="str">
        <f t="shared" ref="B27242" si="47659">B27238</f>
        <v>Olympiad</v>
      </c>
      <c r="D27242" s="217">
        <f t="shared" ref="D27242" si="47660">D27238+1</f>
        <v>4211</v>
      </c>
      <c r="E27242" s="212"/>
      <c r="F27242" s="197">
        <v>3</v>
      </c>
      <c r="G27242" s="208" t="s">
        <v>287</v>
      </c>
      <c r="R27242" s="200"/>
    </row>
    <row r="27243" spans="1:18" ht="14.6" customHeight="1" thickBot="1" x14ac:dyDescent="0.55000000000000004">
      <c r="A27243" s="526"/>
      <c r="B27243" s="217">
        <f t="shared" ref="B27243" si="47661">B27239+1</f>
        <v>877</v>
      </c>
      <c r="D27243" s="217" t="str">
        <f t="shared" ref="D27243" si="47662">INT((D27242-D$10559-1)/49+1)&amp;"/"&amp;MOD(INT((D27242-D$10559-1)/7),7)+1&amp;"/"&amp;MOD(D27242-D$10559-1,7)+1</f>
        <v>86/1/6</v>
      </c>
      <c r="E27243" s="214"/>
      <c r="F27243" s="197">
        <v>4</v>
      </c>
      <c r="G27243" s="209" t="s">
        <v>605</v>
      </c>
      <c r="R27243" s="200"/>
    </row>
    <row r="27244" spans="1:18" ht="14.6" customHeight="1" x14ac:dyDescent="0.5">
      <c r="A27244" s="524" t="s">
        <v>1279</v>
      </c>
      <c r="B27244" s="217" t="s">
        <v>1186</v>
      </c>
      <c r="D27244" s="202" t="str">
        <f t="shared" ref="D27244" si="47663">IF(MOD(D27242-D$10559-1,49)=0,"Jub",IF(MOD(D27242-D$10559,7)=0,"Sab","Yr"))&amp;" "&amp;IF(MOD(D27242-D$10559-1,49)=0,INT(D27242-D$10559-1)/49,"")</f>
        <v xml:space="preserve">Yr </v>
      </c>
      <c r="E27244" s="201">
        <f t="shared" ref="E27244" si="47664">E27240+1</f>
        <v>2730</v>
      </c>
      <c r="F27244" s="197">
        <v>1</v>
      </c>
      <c r="G27244" s="203" t="s">
        <v>288</v>
      </c>
      <c r="R27244" s="200"/>
    </row>
    <row r="27245" spans="1:18" ht="14.6" customHeight="1" x14ac:dyDescent="0.5">
      <c r="A27245" s="525" t="s">
        <v>1280</v>
      </c>
      <c r="B27245" s="202">
        <f t="shared" ref="B27245" si="47665">B27241+1</f>
        <v>3505</v>
      </c>
      <c r="D27245" s="216" t="str">
        <f t="shared" ref="D27245" si="47666">D27241</f>
        <v>Exodus</v>
      </c>
      <c r="E27245" s="212" t="str">
        <f t="shared" ref="E27245" si="47667">E27241</f>
        <v>AD</v>
      </c>
      <c r="F27245" s="197">
        <v>2</v>
      </c>
      <c r="G27245" s="206" t="s">
        <v>604</v>
      </c>
      <c r="R27245" s="200"/>
    </row>
    <row r="27246" spans="1:18" ht="14.6" customHeight="1" x14ac:dyDescent="0.5">
      <c r="A27246" s="523">
        <f t="shared" ref="A27246" si="47668">A27242+1</f>
        <v>3483</v>
      </c>
      <c r="B27246" s="216" t="str">
        <f t="shared" si="47598"/>
        <v>Olympiad</v>
      </c>
      <c r="D27246" s="217">
        <f t="shared" ref="D27246" si="47669">D27242+1</f>
        <v>4212</v>
      </c>
      <c r="E27246" s="212"/>
      <c r="F27246" s="197">
        <v>3</v>
      </c>
      <c r="G27246" s="208" t="s">
        <v>287</v>
      </c>
      <c r="R27246" s="200"/>
    </row>
    <row r="27247" spans="1:18" ht="14.6" customHeight="1" thickBot="1" x14ac:dyDescent="0.55000000000000004">
      <c r="A27247" s="526"/>
      <c r="B27247" s="217">
        <f t="shared" si="47598"/>
        <v>877</v>
      </c>
      <c r="D27247" s="359" t="str">
        <f t="shared" ref="D27247" si="47670">INT((D27246-D$10559-1)/49+1)&amp;"/"&amp;MOD(INT((D27246-D$10559-1)/7),7)+1&amp;"/"&amp;MOD(D27246-D$10559-1,7)+1</f>
        <v>86/1/7</v>
      </c>
      <c r="E27247" s="214"/>
      <c r="F27247" s="197">
        <v>4</v>
      </c>
      <c r="G27247" s="209" t="s">
        <v>605</v>
      </c>
      <c r="R27247" s="200"/>
    </row>
    <row r="27248" spans="1:18" ht="14.6" customHeight="1" x14ac:dyDescent="0.5">
      <c r="A27248" s="524" t="s">
        <v>1279</v>
      </c>
      <c r="B27248" s="217" t="s">
        <v>1187</v>
      </c>
      <c r="D27248" s="360" t="str">
        <f t="shared" ref="D27248" si="47671">IF(MOD(D27246-D$10559-1,49)=0,"Jub",IF(MOD(D27246-D$10559,7)=0,"Sab","Yr"))&amp;" "&amp;IF(MOD(D27246-D$10559-1,49)=0,INT(D27246-D$10559-1)/49,"")</f>
        <v xml:space="preserve">Sab </v>
      </c>
      <c r="E27248" s="201">
        <f t="shared" ref="E27248" si="47672">E27244+1</f>
        <v>2731</v>
      </c>
      <c r="F27248" s="197">
        <v>1</v>
      </c>
      <c r="G27248" s="203" t="s">
        <v>288</v>
      </c>
      <c r="R27248" s="200"/>
    </row>
    <row r="27249" spans="1:18" ht="14.6" customHeight="1" x14ac:dyDescent="0.5">
      <c r="A27249" s="525" t="s">
        <v>1280</v>
      </c>
      <c r="B27249" s="202">
        <f t="shared" ref="B27249" si="47673">B27245+1</f>
        <v>3506</v>
      </c>
      <c r="D27249" s="361" t="str">
        <f t="shared" ref="D27249" si="47674">D27245</f>
        <v>Exodus</v>
      </c>
      <c r="E27249" s="212" t="str">
        <f t="shared" ref="E27249" si="47675">E27245</f>
        <v>AD</v>
      </c>
      <c r="F27249" s="197">
        <v>2</v>
      </c>
      <c r="G27249" s="206" t="s">
        <v>604</v>
      </c>
      <c r="R27249" s="200"/>
    </row>
    <row r="27250" spans="1:18" ht="14.6" customHeight="1" x14ac:dyDescent="0.5">
      <c r="A27250" s="523">
        <f t="shared" ref="A27250" si="47676">A27246+1</f>
        <v>3484</v>
      </c>
      <c r="B27250" s="216" t="str">
        <f t="shared" si="47607"/>
        <v>Olympiad</v>
      </c>
      <c r="D27250" s="359">
        <f t="shared" ref="D27250" si="47677">D27246+1</f>
        <v>4213</v>
      </c>
      <c r="E27250" s="212"/>
      <c r="F27250" s="197">
        <v>3</v>
      </c>
      <c r="G27250" s="208" t="s">
        <v>287</v>
      </c>
      <c r="R27250" s="200"/>
    </row>
    <row r="27251" spans="1:18" ht="14.6" customHeight="1" thickBot="1" x14ac:dyDescent="0.55000000000000004">
      <c r="A27251" s="526"/>
      <c r="B27251" s="217">
        <f t="shared" si="47607"/>
        <v>877</v>
      </c>
      <c r="D27251" s="217" t="str">
        <f t="shared" ref="D27251" si="47678">INT((D27250-D$10559-1)/49+1)&amp;"/"&amp;MOD(INT((D27250-D$10559-1)/7),7)+1&amp;"/"&amp;MOD(D27250-D$10559-1,7)+1</f>
        <v>86/2/1</v>
      </c>
      <c r="E27251" s="214"/>
      <c r="F27251" s="197">
        <v>4</v>
      </c>
      <c r="G27251" s="209" t="s">
        <v>605</v>
      </c>
      <c r="R27251" s="200"/>
    </row>
    <row r="27252" spans="1:18" ht="14.6" customHeight="1" x14ac:dyDescent="0.5">
      <c r="A27252" s="524" t="s">
        <v>1279</v>
      </c>
      <c r="B27252" s="217" t="s">
        <v>1188</v>
      </c>
      <c r="D27252" s="202" t="str">
        <f t="shared" ref="D27252" si="47679">IF(MOD(D27250-D$10559-1,49)=0,"Jub",IF(MOD(D27250-D$10559,7)=0,"Sab","Yr"))&amp;" "&amp;IF(MOD(D27250-D$10559-1,49)=0,INT(D27250-D$10559-1)/49,"")</f>
        <v xml:space="preserve">Yr </v>
      </c>
      <c r="E27252" s="201">
        <f t="shared" ref="E27252" si="47680">E27248+1</f>
        <v>2732</v>
      </c>
      <c r="F27252" s="197">
        <v>1</v>
      </c>
      <c r="G27252" s="203" t="s">
        <v>288</v>
      </c>
      <c r="R27252" s="200"/>
    </row>
    <row r="27253" spans="1:18" ht="14.6" customHeight="1" x14ac:dyDescent="0.5">
      <c r="A27253" s="525" t="s">
        <v>1280</v>
      </c>
      <c r="B27253" s="202">
        <f t="shared" ref="B27253" si="47681">B27249+1</f>
        <v>3507</v>
      </c>
      <c r="D27253" s="216" t="str">
        <f t="shared" ref="D27253" si="47682">D27249</f>
        <v>Exodus</v>
      </c>
      <c r="E27253" s="212" t="str">
        <f t="shared" ref="E27253" si="47683">E27249</f>
        <v>AD</v>
      </c>
      <c r="F27253" s="197">
        <v>2</v>
      </c>
      <c r="G27253" s="206" t="s">
        <v>604</v>
      </c>
      <c r="R27253" s="200"/>
    </row>
    <row r="27254" spans="1:18" ht="14.6" customHeight="1" x14ac:dyDescent="0.5">
      <c r="A27254" s="523">
        <f t="shared" ref="A27254" si="47684">A27250+1</f>
        <v>3485</v>
      </c>
      <c r="B27254" s="216" t="str">
        <f t="shared" si="47616"/>
        <v>Olympiad</v>
      </c>
      <c r="D27254" s="217">
        <f t="shared" ref="D27254" si="47685">D27250+1</f>
        <v>4214</v>
      </c>
      <c r="E27254" s="212"/>
      <c r="F27254" s="197">
        <v>3</v>
      </c>
      <c r="G27254" s="208" t="s">
        <v>287</v>
      </c>
      <c r="R27254" s="200"/>
    </row>
    <row r="27255" spans="1:18" ht="14.6" customHeight="1" thickBot="1" x14ac:dyDescent="0.55000000000000004">
      <c r="A27255" s="526"/>
      <c r="B27255" s="217">
        <f t="shared" si="47616"/>
        <v>877</v>
      </c>
      <c r="D27255" s="217" t="str">
        <f t="shared" ref="D27255" si="47686">INT((D27254-D$10559-1)/49+1)&amp;"/"&amp;MOD(INT((D27254-D$10559-1)/7),7)+1&amp;"/"&amp;MOD(D27254-D$10559-1,7)+1</f>
        <v>86/2/2</v>
      </c>
      <c r="E27255" s="214"/>
      <c r="F27255" s="197">
        <v>4</v>
      </c>
      <c r="G27255" s="209" t="s">
        <v>605</v>
      </c>
      <c r="R27255" s="200"/>
    </row>
    <row r="27256" spans="1:18" ht="14.6" customHeight="1" x14ac:dyDescent="0.5">
      <c r="A27256" s="524" t="s">
        <v>1279</v>
      </c>
      <c r="B27256" s="217" t="s">
        <v>1189</v>
      </c>
      <c r="D27256" s="202" t="str">
        <f t="shared" ref="D27256" si="47687">IF(MOD(D27254-D$10559-1,49)=0,"Jub",IF(MOD(D27254-D$10559,7)=0,"Sab","Yr"))&amp;" "&amp;IF(MOD(D27254-D$10559-1,49)=0,INT(D27254-D$10559-1)/49,"")</f>
        <v xml:space="preserve">Yr </v>
      </c>
      <c r="E27256" s="201">
        <f t="shared" ref="E27256" si="47688">E27252+1</f>
        <v>2733</v>
      </c>
      <c r="F27256" s="197">
        <v>1</v>
      </c>
      <c r="G27256" s="203" t="s">
        <v>288</v>
      </c>
      <c r="R27256" s="200"/>
    </row>
    <row r="27257" spans="1:18" ht="14.6" customHeight="1" x14ac:dyDescent="0.5">
      <c r="A27257" s="525" t="s">
        <v>1280</v>
      </c>
      <c r="B27257" s="202">
        <f t="shared" ref="B27257" si="47689">B27253+1</f>
        <v>3508</v>
      </c>
      <c r="D27257" s="216" t="str">
        <f t="shared" ref="D27257" si="47690">D27253</f>
        <v>Exodus</v>
      </c>
      <c r="E27257" s="212" t="str">
        <f t="shared" ref="E27257" si="47691">E27253</f>
        <v>AD</v>
      </c>
      <c r="F27257" s="197">
        <v>2</v>
      </c>
      <c r="G27257" s="206" t="s">
        <v>604</v>
      </c>
      <c r="R27257" s="200"/>
    </row>
    <row r="27258" spans="1:18" ht="14.6" customHeight="1" x14ac:dyDescent="0.5">
      <c r="A27258" s="523">
        <f t="shared" ref="A27258" si="47692">A27254+1</f>
        <v>3486</v>
      </c>
      <c r="B27258" s="216" t="str">
        <f t="shared" ref="B27258" si="47693">B27254</f>
        <v>Olympiad</v>
      </c>
      <c r="D27258" s="217">
        <f t="shared" ref="D27258" si="47694">D27254+1</f>
        <v>4215</v>
      </c>
      <c r="E27258" s="212"/>
      <c r="F27258" s="197">
        <v>3</v>
      </c>
      <c r="G27258" s="208" t="s">
        <v>287</v>
      </c>
      <c r="R27258" s="200"/>
    </row>
    <row r="27259" spans="1:18" ht="14.6" customHeight="1" thickBot="1" x14ac:dyDescent="0.55000000000000004">
      <c r="A27259" s="526"/>
      <c r="B27259" s="217">
        <f t="shared" ref="B27259" si="47695">B27255+1</f>
        <v>878</v>
      </c>
      <c r="D27259" s="217" t="str">
        <f t="shared" ref="D27259" si="47696">INT((D27258-D$10559-1)/49+1)&amp;"/"&amp;MOD(INT((D27258-D$10559-1)/7),7)+1&amp;"/"&amp;MOD(D27258-D$10559-1,7)+1</f>
        <v>86/2/3</v>
      </c>
      <c r="E27259" s="214"/>
      <c r="F27259" s="197">
        <v>4</v>
      </c>
      <c r="G27259" s="209" t="s">
        <v>605</v>
      </c>
      <c r="R27259" s="200"/>
    </row>
    <row r="27260" spans="1:18" ht="14.6" customHeight="1" x14ac:dyDescent="0.5">
      <c r="A27260" s="524" t="s">
        <v>1279</v>
      </c>
      <c r="B27260" s="217" t="s">
        <v>1186</v>
      </c>
      <c r="D27260" s="202" t="str">
        <f t="shared" ref="D27260" si="47697">IF(MOD(D27258-D$10559-1,49)=0,"Jub",IF(MOD(D27258-D$10559,7)=0,"Sab","Yr"))&amp;" "&amp;IF(MOD(D27258-D$10559-1,49)=0,INT(D27258-D$10559-1)/49,"")</f>
        <v xml:space="preserve">Yr </v>
      </c>
      <c r="E27260" s="201">
        <f t="shared" ref="E27260" si="47698">E27256+1</f>
        <v>2734</v>
      </c>
      <c r="F27260" s="197">
        <v>1</v>
      </c>
      <c r="G27260" s="203" t="s">
        <v>288</v>
      </c>
      <c r="R27260" s="200"/>
    </row>
    <row r="27261" spans="1:18" ht="14.6" customHeight="1" x14ac:dyDescent="0.5">
      <c r="A27261" s="525" t="s">
        <v>1280</v>
      </c>
      <c r="B27261" s="202">
        <f t="shared" ref="B27261" si="47699">B27257+1</f>
        <v>3509</v>
      </c>
      <c r="D27261" s="216" t="str">
        <f t="shared" ref="D27261" si="47700">D27257</f>
        <v>Exodus</v>
      </c>
      <c r="E27261" s="212" t="str">
        <f t="shared" ref="E27261" si="47701">E27257</f>
        <v>AD</v>
      </c>
      <c r="F27261" s="197">
        <v>2</v>
      </c>
      <c r="G27261" s="206" t="s">
        <v>604</v>
      </c>
      <c r="R27261" s="200"/>
    </row>
    <row r="27262" spans="1:18" ht="14.6" customHeight="1" x14ac:dyDescent="0.5">
      <c r="A27262" s="523">
        <f t="shared" ref="A27262" si="47702">A27258+1</f>
        <v>3487</v>
      </c>
      <c r="B27262" s="216" t="str">
        <f t="shared" si="47598"/>
        <v>Olympiad</v>
      </c>
      <c r="D27262" s="217">
        <f t="shared" ref="D27262" si="47703">D27258+1</f>
        <v>4216</v>
      </c>
      <c r="E27262" s="212"/>
      <c r="F27262" s="197">
        <v>3</v>
      </c>
      <c r="G27262" s="208" t="s">
        <v>287</v>
      </c>
      <c r="R27262" s="200"/>
    </row>
    <row r="27263" spans="1:18" ht="14.6" customHeight="1" thickBot="1" x14ac:dyDescent="0.55000000000000004">
      <c r="A27263" s="526"/>
      <c r="B27263" s="217">
        <f t="shared" si="47598"/>
        <v>878</v>
      </c>
      <c r="D27263" s="217" t="str">
        <f t="shared" ref="D27263" si="47704">INT((D27262-D$10559-1)/49+1)&amp;"/"&amp;MOD(INT((D27262-D$10559-1)/7),7)+1&amp;"/"&amp;MOD(D27262-D$10559-1,7)+1</f>
        <v>86/2/4</v>
      </c>
      <c r="E27263" s="214"/>
      <c r="F27263" s="197">
        <v>4</v>
      </c>
      <c r="G27263" s="209" t="s">
        <v>605</v>
      </c>
      <c r="R27263" s="200"/>
    </row>
    <row r="27264" spans="1:18" ht="14.6" customHeight="1" x14ac:dyDescent="0.5">
      <c r="A27264" s="524" t="s">
        <v>1279</v>
      </c>
      <c r="B27264" s="217" t="s">
        <v>1187</v>
      </c>
      <c r="D27264" s="202" t="str">
        <f t="shared" ref="D27264" si="47705">IF(MOD(D27262-D$10559-1,49)=0,"Jub",IF(MOD(D27262-D$10559,7)=0,"Sab","Yr"))&amp;" "&amp;IF(MOD(D27262-D$10559-1,49)=0,INT(D27262-D$10559-1)/49,"")</f>
        <v xml:space="preserve">Yr </v>
      </c>
      <c r="E27264" s="201">
        <f t="shared" ref="E27264" si="47706">E27260+1</f>
        <v>2735</v>
      </c>
      <c r="F27264" s="197">
        <v>1</v>
      </c>
      <c r="G27264" s="203" t="s">
        <v>288</v>
      </c>
      <c r="R27264" s="200"/>
    </row>
    <row r="27265" spans="1:18" ht="14.6" customHeight="1" x14ac:dyDescent="0.5">
      <c r="A27265" s="525" t="s">
        <v>1280</v>
      </c>
      <c r="B27265" s="202">
        <f t="shared" ref="B27265" si="47707">B27261+1</f>
        <v>3510</v>
      </c>
      <c r="D27265" s="216" t="str">
        <f t="shared" ref="D27265" si="47708">D27261</f>
        <v>Exodus</v>
      </c>
      <c r="E27265" s="212" t="str">
        <f t="shared" ref="E27265" si="47709">E27261</f>
        <v>AD</v>
      </c>
      <c r="F27265" s="197">
        <v>2</v>
      </c>
      <c r="G27265" s="206" t="s">
        <v>604</v>
      </c>
      <c r="R27265" s="200"/>
    </row>
    <row r="27266" spans="1:18" ht="14.6" customHeight="1" x14ac:dyDescent="0.5">
      <c r="A27266" s="523">
        <f t="shared" ref="A27266" si="47710">A27262+1</f>
        <v>3488</v>
      </c>
      <c r="B27266" s="216" t="str">
        <f t="shared" si="47607"/>
        <v>Olympiad</v>
      </c>
      <c r="D27266" s="217">
        <f t="shared" ref="D27266" si="47711">D27262+1</f>
        <v>4217</v>
      </c>
      <c r="E27266" s="212"/>
      <c r="F27266" s="197">
        <v>3</v>
      </c>
      <c r="G27266" s="208" t="s">
        <v>287</v>
      </c>
      <c r="R27266" s="200"/>
    </row>
    <row r="27267" spans="1:18" ht="14.6" customHeight="1" thickBot="1" x14ac:dyDescent="0.55000000000000004">
      <c r="A27267" s="526"/>
      <c r="B27267" s="217">
        <f t="shared" si="47607"/>
        <v>878</v>
      </c>
      <c r="D27267" s="217" t="str">
        <f t="shared" ref="D27267" si="47712">INT((D27266-D$10559-1)/49+1)&amp;"/"&amp;MOD(INT((D27266-D$10559-1)/7),7)+1&amp;"/"&amp;MOD(D27266-D$10559-1,7)+1</f>
        <v>86/2/5</v>
      </c>
      <c r="E27267" s="214"/>
      <c r="F27267" s="197">
        <v>4</v>
      </c>
      <c r="G27267" s="209" t="s">
        <v>605</v>
      </c>
      <c r="R27267" s="200"/>
    </row>
    <row r="27268" spans="1:18" ht="14.6" customHeight="1" x14ac:dyDescent="0.5">
      <c r="A27268" s="524" t="s">
        <v>1279</v>
      </c>
      <c r="B27268" s="217" t="s">
        <v>1188</v>
      </c>
      <c r="D27268" s="202" t="str">
        <f t="shared" ref="D27268" si="47713">IF(MOD(D27266-D$10559-1,49)=0,"Jub",IF(MOD(D27266-D$10559,7)=0,"Sab","Yr"))&amp;" "&amp;IF(MOD(D27266-D$10559-1,49)=0,INT(D27266-D$10559-1)/49,"")</f>
        <v xml:space="preserve">Yr </v>
      </c>
      <c r="E27268" s="201">
        <f t="shared" ref="E27268" si="47714">E27264+1</f>
        <v>2736</v>
      </c>
      <c r="F27268" s="197">
        <v>1</v>
      </c>
      <c r="G27268" s="203" t="s">
        <v>288</v>
      </c>
      <c r="R27268" s="200"/>
    </row>
    <row r="27269" spans="1:18" ht="14.6" customHeight="1" x14ac:dyDescent="0.5">
      <c r="A27269" s="525" t="s">
        <v>1280</v>
      </c>
      <c r="B27269" s="202">
        <f t="shared" ref="B27269" si="47715">B27265+1</f>
        <v>3511</v>
      </c>
      <c r="D27269" s="216" t="str">
        <f t="shared" ref="D27269" si="47716">D27265</f>
        <v>Exodus</v>
      </c>
      <c r="E27269" s="212" t="str">
        <f t="shared" ref="E27269" si="47717">E27265</f>
        <v>AD</v>
      </c>
      <c r="F27269" s="197">
        <v>2</v>
      </c>
      <c r="G27269" s="206" t="s">
        <v>604</v>
      </c>
      <c r="R27269" s="200"/>
    </row>
    <row r="27270" spans="1:18" ht="14.6" customHeight="1" x14ac:dyDescent="0.5">
      <c r="A27270" s="523">
        <f t="shared" ref="A27270" si="47718">A27266+1</f>
        <v>3489</v>
      </c>
      <c r="B27270" s="216" t="str">
        <f t="shared" si="47616"/>
        <v>Olympiad</v>
      </c>
      <c r="D27270" s="217">
        <f t="shared" ref="D27270" si="47719">D27266+1</f>
        <v>4218</v>
      </c>
      <c r="E27270" s="212"/>
      <c r="F27270" s="197">
        <v>3</v>
      </c>
      <c r="G27270" s="208" t="s">
        <v>287</v>
      </c>
      <c r="R27270" s="200"/>
    </row>
    <row r="27271" spans="1:18" ht="14.6" customHeight="1" thickBot="1" x14ac:dyDescent="0.55000000000000004">
      <c r="A27271" s="526"/>
      <c r="B27271" s="217">
        <f t="shared" si="47616"/>
        <v>878</v>
      </c>
      <c r="D27271" s="217" t="str">
        <f t="shared" ref="D27271" si="47720">INT((D27270-D$10559-1)/49+1)&amp;"/"&amp;MOD(INT((D27270-D$10559-1)/7),7)+1&amp;"/"&amp;MOD(D27270-D$10559-1,7)+1</f>
        <v>86/2/6</v>
      </c>
      <c r="E27271" s="214"/>
      <c r="F27271" s="197">
        <v>4</v>
      </c>
      <c r="G27271" s="209" t="s">
        <v>605</v>
      </c>
      <c r="R27271" s="200"/>
    </row>
    <row r="27272" spans="1:18" ht="14.6" customHeight="1" x14ac:dyDescent="0.5">
      <c r="A27272" s="524" t="s">
        <v>1279</v>
      </c>
      <c r="B27272" s="217" t="s">
        <v>1189</v>
      </c>
      <c r="D27272" s="202" t="str">
        <f t="shared" ref="D27272" si="47721">IF(MOD(D27270-D$10559-1,49)=0,"Jub",IF(MOD(D27270-D$10559,7)=0,"Sab","Yr"))&amp;" "&amp;IF(MOD(D27270-D$10559-1,49)=0,INT(D27270-D$10559-1)/49,"")</f>
        <v xml:space="preserve">Yr </v>
      </c>
      <c r="E27272" s="201">
        <f t="shared" ref="E27272" si="47722">E27268+1</f>
        <v>2737</v>
      </c>
      <c r="F27272" s="197">
        <v>1</v>
      </c>
      <c r="G27272" s="203" t="s">
        <v>288</v>
      </c>
      <c r="R27272" s="200"/>
    </row>
    <row r="27273" spans="1:18" ht="14.6" customHeight="1" x14ac:dyDescent="0.5">
      <c r="A27273" s="525" t="s">
        <v>1280</v>
      </c>
      <c r="B27273" s="202">
        <f t="shared" ref="B27273" si="47723">B27269+1</f>
        <v>3512</v>
      </c>
      <c r="D27273" s="216" t="str">
        <f t="shared" ref="D27273" si="47724">D27269</f>
        <v>Exodus</v>
      </c>
      <c r="E27273" s="212" t="str">
        <f t="shared" ref="E27273" si="47725">E27269</f>
        <v>AD</v>
      </c>
      <c r="F27273" s="197">
        <v>2</v>
      </c>
      <c r="G27273" s="206" t="s">
        <v>604</v>
      </c>
      <c r="R27273" s="200"/>
    </row>
    <row r="27274" spans="1:18" ht="14.6" customHeight="1" x14ac:dyDescent="0.5">
      <c r="A27274" s="523">
        <f t="shared" ref="A27274" si="47726">A27270+1</f>
        <v>3490</v>
      </c>
      <c r="B27274" s="216" t="str">
        <f t="shared" ref="B27274" si="47727">B27270</f>
        <v>Olympiad</v>
      </c>
      <c r="D27274" s="217">
        <f t="shared" ref="D27274" si="47728">D27270+1</f>
        <v>4219</v>
      </c>
      <c r="E27274" s="212"/>
      <c r="F27274" s="197">
        <v>3</v>
      </c>
      <c r="G27274" s="208" t="s">
        <v>287</v>
      </c>
      <c r="R27274" s="200"/>
    </row>
    <row r="27275" spans="1:18" ht="14.6" customHeight="1" thickBot="1" x14ac:dyDescent="0.55000000000000004">
      <c r="A27275" s="526"/>
      <c r="B27275" s="217">
        <f t="shared" ref="B27275" si="47729">B27271+1</f>
        <v>879</v>
      </c>
      <c r="D27275" s="359" t="str">
        <f t="shared" ref="D27275" si="47730">INT((D27274-D$10559-1)/49+1)&amp;"/"&amp;MOD(INT((D27274-D$10559-1)/7),7)+1&amp;"/"&amp;MOD(D27274-D$10559-1,7)+1</f>
        <v>86/2/7</v>
      </c>
      <c r="E27275" s="214"/>
      <c r="F27275" s="197">
        <v>4</v>
      </c>
      <c r="G27275" s="209" t="s">
        <v>605</v>
      </c>
      <c r="R27275" s="200"/>
    </row>
    <row r="27276" spans="1:18" ht="14.6" customHeight="1" x14ac:dyDescent="0.5">
      <c r="A27276" s="524" t="s">
        <v>1279</v>
      </c>
      <c r="B27276" s="217" t="s">
        <v>1186</v>
      </c>
      <c r="D27276" s="360" t="str">
        <f t="shared" ref="D27276" si="47731">IF(MOD(D27274-D$10559-1,49)=0,"Jub",IF(MOD(D27274-D$10559,7)=0,"Sab","Yr"))&amp;" "&amp;IF(MOD(D27274-D$10559-1,49)=0,INT(D27274-D$10559-1)/49,"")</f>
        <v xml:space="preserve">Sab </v>
      </c>
      <c r="E27276" s="201">
        <f t="shared" ref="E27276" si="47732">E27272+1</f>
        <v>2738</v>
      </c>
      <c r="F27276" s="197">
        <v>1</v>
      </c>
      <c r="G27276" s="203" t="s">
        <v>288</v>
      </c>
      <c r="R27276" s="200"/>
    </row>
    <row r="27277" spans="1:18" ht="14.6" customHeight="1" x14ac:dyDescent="0.5">
      <c r="A27277" s="525" t="s">
        <v>1280</v>
      </c>
      <c r="B27277" s="202">
        <f t="shared" ref="B27277" si="47733">B27273+1</f>
        <v>3513</v>
      </c>
      <c r="D27277" s="361" t="str">
        <f t="shared" ref="D27277" si="47734">D27273</f>
        <v>Exodus</v>
      </c>
      <c r="E27277" s="212" t="str">
        <f t="shared" ref="E27277" si="47735">E27273</f>
        <v>AD</v>
      </c>
      <c r="F27277" s="197">
        <v>2</v>
      </c>
      <c r="G27277" s="206" t="s">
        <v>604</v>
      </c>
      <c r="R27277" s="200"/>
    </row>
    <row r="27278" spans="1:18" ht="14.6" customHeight="1" x14ac:dyDescent="0.5">
      <c r="A27278" s="523">
        <f t="shared" ref="A27278" si="47736">A27274+1</f>
        <v>3491</v>
      </c>
      <c r="B27278" s="216" t="str">
        <f t="shared" ref="B27278:B27327" si="47737">B27274</f>
        <v>Olympiad</v>
      </c>
      <c r="D27278" s="359">
        <f t="shared" ref="D27278" si="47738">D27274+1</f>
        <v>4220</v>
      </c>
      <c r="E27278" s="212"/>
      <c r="F27278" s="197">
        <v>3</v>
      </c>
      <c r="G27278" s="208" t="s">
        <v>287</v>
      </c>
      <c r="R27278" s="200"/>
    </row>
    <row r="27279" spans="1:18" ht="14.6" customHeight="1" thickBot="1" x14ac:dyDescent="0.55000000000000004">
      <c r="A27279" s="526"/>
      <c r="B27279" s="217">
        <f t="shared" si="47737"/>
        <v>879</v>
      </c>
      <c r="D27279" s="217" t="str">
        <f t="shared" ref="D27279" si="47739">INT((D27278-D$10559-1)/49+1)&amp;"/"&amp;MOD(INT((D27278-D$10559-1)/7),7)+1&amp;"/"&amp;MOD(D27278-D$10559-1,7)+1</f>
        <v>86/3/1</v>
      </c>
      <c r="E27279" s="214"/>
      <c r="F27279" s="197">
        <v>4</v>
      </c>
      <c r="G27279" s="209" t="s">
        <v>605</v>
      </c>
      <c r="R27279" s="200"/>
    </row>
    <row r="27280" spans="1:18" ht="14.6" customHeight="1" x14ac:dyDescent="0.5">
      <c r="A27280" s="524" t="s">
        <v>1279</v>
      </c>
      <c r="B27280" s="217" t="s">
        <v>1187</v>
      </c>
      <c r="D27280" s="202" t="str">
        <f t="shared" ref="D27280" si="47740">IF(MOD(D27278-D$10559-1,49)=0,"Jub",IF(MOD(D27278-D$10559,7)=0,"Sab","Yr"))&amp;" "&amp;IF(MOD(D27278-D$10559-1,49)=0,INT(D27278-D$10559-1)/49,"")</f>
        <v xml:space="preserve">Yr </v>
      </c>
      <c r="E27280" s="201">
        <f t="shared" ref="E27280" si="47741">E27276+1</f>
        <v>2739</v>
      </c>
      <c r="F27280" s="197">
        <v>1</v>
      </c>
      <c r="G27280" s="203" t="s">
        <v>288</v>
      </c>
      <c r="R27280" s="200"/>
    </row>
    <row r="27281" spans="1:18" ht="14.6" customHeight="1" x14ac:dyDescent="0.5">
      <c r="A27281" s="525" t="s">
        <v>1280</v>
      </c>
      <c r="B27281" s="202">
        <f t="shared" ref="B27281" si="47742">B27277+1</f>
        <v>3514</v>
      </c>
      <c r="D27281" s="216" t="str">
        <f t="shared" ref="D27281" si="47743">D27277</f>
        <v>Exodus</v>
      </c>
      <c r="E27281" s="212" t="str">
        <f t="shared" ref="E27281" si="47744">E27277</f>
        <v>AD</v>
      </c>
      <c r="F27281" s="197">
        <v>2</v>
      </c>
      <c r="G27281" s="206" t="s">
        <v>604</v>
      </c>
      <c r="R27281" s="200"/>
    </row>
    <row r="27282" spans="1:18" ht="14.6" customHeight="1" x14ac:dyDescent="0.5">
      <c r="A27282" s="523">
        <f t="shared" ref="A27282" si="47745">A27278+1</f>
        <v>3492</v>
      </c>
      <c r="B27282" s="216" t="str">
        <f t="shared" ref="B27282:B27331" si="47746">B27278</f>
        <v>Olympiad</v>
      </c>
      <c r="D27282" s="217">
        <f t="shared" ref="D27282" si="47747">D27278+1</f>
        <v>4221</v>
      </c>
      <c r="E27282" s="212"/>
      <c r="F27282" s="197">
        <v>3</v>
      </c>
      <c r="G27282" s="208" t="s">
        <v>287</v>
      </c>
      <c r="R27282" s="200"/>
    </row>
    <row r="27283" spans="1:18" ht="14.6" customHeight="1" thickBot="1" x14ac:dyDescent="0.55000000000000004">
      <c r="A27283" s="526"/>
      <c r="B27283" s="217">
        <f t="shared" si="47746"/>
        <v>879</v>
      </c>
      <c r="D27283" s="217" t="str">
        <f t="shared" ref="D27283" si="47748">INT((D27282-D$10559-1)/49+1)&amp;"/"&amp;MOD(INT((D27282-D$10559-1)/7),7)+1&amp;"/"&amp;MOD(D27282-D$10559-1,7)+1</f>
        <v>86/3/2</v>
      </c>
      <c r="E27283" s="214"/>
      <c r="F27283" s="197">
        <v>4</v>
      </c>
      <c r="G27283" s="209" t="s">
        <v>605</v>
      </c>
      <c r="R27283" s="200"/>
    </row>
    <row r="27284" spans="1:18" ht="14.6" customHeight="1" x14ac:dyDescent="0.5">
      <c r="A27284" s="524" t="s">
        <v>1279</v>
      </c>
      <c r="B27284" s="217" t="s">
        <v>1188</v>
      </c>
      <c r="D27284" s="202" t="str">
        <f t="shared" ref="D27284" si="47749">IF(MOD(D27282-D$10559-1,49)=0,"Jub",IF(MOD(D27282-D$10559,7)=0,"Sab","Yr"))&amp;" "&amp;IF(MOD(D27282-D$10559-1,49)=0,INT(D27282-D$10559-1)/49,"")</f>
        <v xml:space="preserve">Yr </v>
      </c>
      <c r="E27284" s="201">
        <f t="shared" ref="E27284" si="47750">E27280+1</f>
        <v>2740</v>
      </c>
      <c r="F27284" s="197">
        <v>1</v>
      </c>
      <c r="G27284" s="203" t="s">
        <v>288</v>
      </c>
      <c r="R27284" s="200"/>
    </row>
    <row r="27285" spans="1:18" ht="14.6" customHeight="1" x14ac:dyDescent="0.5">
      <c r="A27285" s="525" t="s">
        <v>1280</v>
      </c>
      <c r="B27285" s="202">
        <f t="shared" ref="B27285" si="47751">B27281+1</f>
        <v>3515</v>
      </c>
      <c r="D27285" s="216" t="str">
        <f t="shared" ref="D27285" si="47752">D27281</f>
        <v>Exodus</v>
      </c>
      <c r="E27285" s="212" t="str">
        <f t="shared" ref="E27285" si="47753">E27281</f>
        <v>AD</v>
      </c>
      <c r="F27285" s="197">
        <v>2</v>
      </c>
      <c r="G27285" s="206" t="s">
        <v>604</v>
      </c>
      <c r="R27285" s="200"/>
    </row>
    <row r="27286" spans="1:18" ht="14.6" customHeight="1" x14ac:dyDescent="0.5">
      <c r="A27286" s="523">
        <f t="shared" ref="A27286" si="47754">A27282+1</f>
        <v>3493</v>
      </c>
      <c r="B27286" s="216" t="str">
        <f t="shared" ref="B27286:B27335" si="47755">B27282</f>
        <v>Olympiad</v>
      </c>
      <c r="D27286" s="217">
        <f t="shared" ref="D27286" si="47756">D27282+1</f>
        <v>4222</v>
      </c>
      <c r="E27286" s="212"/>
      <c r="F27286" s="197">
        <v>3</v>
      </c>
      <c r="G27286" s="208" t="s">
        <v>287</v>
      </c>
      <c r="R27286" s="200"/>
    </row>
    <row r="27287" spans="1:18" ht="14.6" customHeight="1" thickBot="1" x14ac:dyDescent="0.55000000000000004">
      <c r="A27287" s="526"/>
      <c r="B27287" s="217">
        <f t="shared" si="47755"/>
        <v>879</v>
      </c>
      <c r="D27287" s="217" t="str">
        <f t="shared" ref="D27287" si="47757">INT((D27286-D$10559-1)/49+1)&amp;"/"&amp;MOD(INT((D27286-D$10559-1)/7),7)+1&amp;"/"&amp;MOD(D27286-D$10559-1,7)+1</f>
        <v>86/3/3</v>
      </c>
      <c r="E27287" s="214"/>
      <c r="F27287" s="197">
        <v>4</v>
      </c>
      <c r="G27287" s="209" t="s">
        <v>605</v>
      </c>
      <c r="R27287" s="200"/>
    </row>
    <row r="27288" spans="1:18" ht="14.6" customHeight="1" x14ac:dyDescent="0.5">
      <c r="A27288" s="524" t="s">
        <v>1279</v>
      </c>
      <c r="B27288" s="217" t="s">
        <v>1189</v>
      </c>
      <c r="D27288" s="202" t="str">
        <f t="shared" ref="D27288" si="47758">IF(MOD(D27286-D$10559-1,49)=0,"Jub",IF(MOD(D27286-D$10559,7)=0,"Sab","Yr"))&amp;" "&amp;IF(MOD(D27286-D$10559-1,49)=0,INT(D27286-D$10559-1)/49,"")</f>
        <v xml:space="preserve">Yr </v>
      </c>
      <c r="E27288" s="201">
        <f t="shared" ref="E27288" si="47759">E27284+1</f>
        <v>2741</v>
      </c>
      <c r="F27288" s="197">
        <v>1</v>
      </c>
      <c r="G27288" s="203" t="s">
        <v>288</v>
      </c>
      <c r="R27288" s="200"/>
    </row>
    <row r="27289" spans="1:18" ht="14.6" customHeight="1" x14ac:dyDescent="0.5">
      <c r="A27289" s="525" t="s">
        <v>1280</v>
      </c>
      <c r="B27289" s="202">
        <f t="shared" ref="B27289" si="47760">B27285+1</f>
        <v>3516</v>
      </c>
      <c r="D27289" s="216" t="str">
        <f t="shared" ref="D27289" si="47761">D27285</f>
        <v>Exodus</v>
      </c>
      <c r="E27289" s="212" t="str">
        <f t="shared" ref="E27289" si="47762">E27285</f>
        <v>AD</v>
      </c>
      <c r="F27289" s="197">
        <v>2</v>
      </c>
      <c r="G27289" s="206" t="s">
        <v>604</v>
      </c>
      <c r="R27289" s="200"/>
    </row>
    <row r="27290" spans="1:18" ht="14.6" customHeight="1" x14ac:dyDescent="0.5">
      <c r="A27290" s="523">
        <f t="shared" ref="A27290" si="47763">A27286+1</f>
        <v>3494</v>
      </c>
      <c r="B27290" s="216" t="str">
        <f t="shared" ref="B27290" si="47764">B27286</f>
        <v>Olympiad</v>
      </c>
      <c r="D27290" s="217">
        <f t="shared" ref="D27290" si="47765">D27286+1</f>
        <v>4223</v>
      </c>
      <c r="E27290" s="212"/>
      <c r="F27290" s="197">
        <v>3</v>
      </c>
      <c r="G27290" s="208" t="s">
        <v>287</v>
      </c>
      <c r="R27290" s="200"/>
    </row>
    <row r="27291" spans="1:18" ht="14.6" customHeight="1" thickBot="1" x14ac:dyDescent="0.55000000000000004">
      <c r="A27291" s="526"/>
      <c r="B27291" s="217">
        <f t="shared" ref="B27291" si="47766">B27287+1</f>
        <v>880</v>
      </c>
      <c r="D27291" s="217" t="str">
        <f t="shared" ref="D27291" si="47767">INT((D27290-D$10559-1)/49+1)&amp;"/"&amp;MOD(INT((D27290-D$10559-1)/7),7)+1&amp;"/"&amp;MOD(D27290-D$10559-1,7)+1</f>
        <v>86/3/4</v>
      </c>
      <c r="E27291" s="214"/>
      <c r="F27291" s="197">
        <v>4</v>
      </c>
      <c r="G27291" s="209" t="s">
        <v>605</v>
      </c>
      <c r="R27291" s="200"/>
    </row>
    <row r="27292" spans="1:18" ht="14.6" customHeight="1" x14ac:dyDescent="0.5">
      <c r="A27292" s="524" t="s">
        <v>1279</v>
      </c>
      <c r="B27292" s="217" t="s">
        <v>1186</v>
      </c>
      <c r="D27292" s="202" t="str">
        <f t="shared" ref="D27292" si="47768">IF(MOD(D27290-D$10559-1,49)=0,"Jub",IF(MOD(D27290-D$10559,7)=0,"Sab","Yr"))&amp;" "&amp;IF(MOD(D27290-D$10559-1,49)=0,INT(D27290-D$10559-1)/49,"")</f>
        <v xml:space="preserve">Yr </v>
      </c>
      <c r="E27292" s="201">
        <f t="shared" ref="E27292" si="47769">E27288+1</f>
        <v>2742</v>
      </c>
      <c r="F27292" s="197">
        <v>1</v>
      </c>
      <c r="G27292" s="203" t="s">
        <v>288</v>
      </c>
      <c r="R27292" s="200"/>
    </row>
    <row r="27293" spans="1:18" ht="14.6" customHeight="1" x14ac:dyDescent="0.5">
      <c r="A27293" s="525" t="s">
        <v>1280</v>
      </c>
      <c r="B27293" s="202">
        <f t="shared" ref="B27293" si="47770">B27289+1</f>
        <v>3517</v>
      </c>
      <c r="D27293" s="216" t="str">
        <f t="shared" ref="D27293" si="47771">D27289</f>
        <v>Exodus</v>
      </c>
      <c r="E27293" s="212" t="str">
        <f t="shared" ref="E27293" si="47772">E27289</f>
        <v>AD</v>
      </c>
      <c r="F27293" s="197">
        <v>2</v>
      </c>
      <c r="G27293" s="206" t="s">
        <v>604</v>
      </c>
      <c r="R27293" s="200"/>
    </row>
    <row r="27294" spans="1:18" ht="14.6" customHeight="1" x14ac:dyDescent="0.5">
      <c r="A27294" s="523">
        <f t="shared" ref="A27294" si="47773">A27290+1</f>
        <v>3495</v>
      </c>
      <c r="B27294" s="216" t="str">
        <f t="shared" si="47737"/>
        <v>Olympiad</v>
      </c>
      <c r="D27294" s="217">
        <f t="shared" ref="D27294" si="47774">D27290+1</f>
        <v>4224</v>
      </c>
      <c r="E27294" s="212"/>
      <c r="F27294" s="197">
        <v>3</v>
      </c>
      <c r="G27294" s="208" t="s">
        <v>287</v>
      </c>
      <c r="R27294" s="200"/>
    </row>
    <row r="27295" spans="1:18" ht="14.6" customHeight="1" thickBot="1" x14ac:dyDescent="0.55000000000000004">
      <c r="A27295" s="526"/>
      <c r="B27295" s="217">
        <f t="shared" si="47737"/>
        <v>880</v>
      </c>
      <c r="D27295" s="217" t="str">
        <f t="shared" ref="D27295" si="47775">INT((D27294-D$10559-1)/49+1)&amp;"/"&amp;MOD(INT((D27294-D$10559-1)/7),7)+1&amp;"/"&amp;MOD(D27294-D$10559-1,7)+1</f>
        <v>86/3/5</v>
      </c>
      <c r="E27295" s="214"/>
      <c r="F27295" s="197">
        <v>4</v>
      </c>
      <c r="G27295" s="209" t="s">
        <v>605</v>
      </c>
      <c r="R27295" s="200"/>
    </row>
    <row r="27296" spans="1:18" ht="14.6" customHeight="1" x14ac:dyDescent="0.5">
      <c r="A27296" s="524" t="s">
        <v>1279</v>
      </c>
      <c r="B27296" s="217" t="s">
        <v>1187</v>
      </c>
      <c r="D27296" s="202" t="str">
        <f t="shared" ref="D27296" si="47776">IF(MOD(D27294-D$10559-1,49)=0,"Jub",IF(MOD(D27294-D$10559,7)=0,"Sab","Yr"))&amp;" "&amp;IF(MOD(D27294-D$10559-1,49)=0,INT(D27294-D$10559-1)/49,"")</f>
        <v xml:space="preserve">Yr </v>
      </c>
      <c r="E27296" s="201">
        <f t="shared" ref="E27296" si="47777">E27292+1</f>
        <v>2743</v>
      </c>
      <c r="F27296" s="197">
        <v>1</v>
      </c>
      <c r="G27296" s="203" t="s">
        <v>288</v>
      </c>
      <c r="R27296" s="200"/>
    </row>
    <row r="27297" spans="1:18" ht="14.6" customHeight="1" x14ac:dyDescent="0.5">
      <c r="A27297" s="525" t="s">
        <v>1280</v>
      </c>
      <c r="B27297" s="202">
        <f t="shared" ref="B27297" si="47778">B27293+1</f>
        <v>3518</v>
      </c>
      <c r="D27297" s="216" t="str">
        <f t="shared" ref="D27297" si="47779">D27293</f>
        <v>Exodus</v>
      </c>
      <c r="E27297" s="212" t="str">
        <f t="shared" ref="E27297" si="47780">E27293</f>
        <v>AD</v>
      </c>
      <c r="F27297" s="197">
        <v>2</v>
      </c>
      <c r="G27297" s="206" t="s">
        <v>604</v>
      </c>
      <c r="R27297" s="200"/>
    </row>
    <row r="27298" spans="1:18" ht="14.6" customHeight="1" x14ac:dyDescent="0.5">
      <c r="A27298" s="523">
        <f t="shared" ref="A27298" si="47781">A27294+1</f>
        <v>3496</v>
      </c>
      <c r="B27298" s="216" t="str">
        <f t="shared" si="47746"/>
        <v>Olympiad</v>
      </c>
      <c r="D27298" s="217">
        <f t="shared" ref="D27298" si="47782">D27294+1</f>
        <v>4225</v>
      </c>
      <c r="E27298" s="212"/>
      <c r="F27298" s="197">
        <v>3</v>
      </c>
      <c r="G27298" s="208" t="s">
        <v>287</v>
      </c>
      <c r="R27298" s="200"/>
    </row>
    <row r="27299" spans="1:18" ht="14.6" customHeight="1" thickBot="1" x14ac:dyDescent="0.55000000000000004">
      <c r="A27299" s="526"/>
      <c r="B27299" s="217">
        <f t="shared" si="47746"/>
        <v>880</v>
      </c>
      <c r="D27299" s="217" t="str">
        <f t="shared" ref="D27299" si="47783">INT((D27298-D$10559-1)/49+1)&amp;"/"&amp;MOD(INT((D27298-D$10559-1)/7),7)+1&amp;"/"&amp;MOD(D27298-D$10559-1,7)+1</f>
        <v>86/3/6</v>
      </c>
      <c r="E27299" s="214"/>
      <c r="F27299" s="197">
        <v>4</v>
      </c>
      <c r="G27299" s="209" t="s">
        <v>605</v>
      </c>
      <c r="R27299" s="200"/>
    </row>
    <row r="27300" spans="1:18" ht="14.6" customHeight="1" x14ac:dyDescent="0.5">
      <c r="A27300" s="524" t="s">
        <v>1279</v>
      </c>
      <c r="B27300" s="217" t="s">
        <v>1188</v>
      </c>
      <c r="D27300" s="202" t="str">
        <f t="shared" ref="D27300" si="47784">IF(MOD(D27298-D$10559-1,49)=0,"Jub",IF(MOD(D27298-D$10559,7)=0,"Sab","Yr"))&amp;" "&amp;IF(MOD(D27298-D$10559-1,49)=0,INT(D27298-D$10559-1)/49,"")</f>
        <v xml:space="preserve">Yr </v>
      </c>
      <c r="E27300" s="201">
        <f t="shared" ref="E27300" si="47785">E27296+1</f>
        <v>2744</v>
      </c>
      <c r="F27300" s="197">
        <v>1</v>
      </c>
      <c r="G27300" s="203" t="s">
        <v>288</v>
      </c>
      <c r="R27300" s="200"/>
    </row>
    <row r="27301" spans="1:18" ht="14.6" customHeight="1" x14ac:dyDescent="0.5">
      <c r="A27301" s="525" t="s">
        <v>1280</v>
      </c>
      <c r="B27301" s="202">
        <f t="shared" ref="B27301" si="47786">B27297+1</f>
        <v>3519</v>
      </c>
      <c r="D27301" s="216" t="str">
        <f t="shared" ref="D27301" si="47787">D27297</f>
        <v>Exodus</v>
      </c>
      <c r="E27301" s="212" t="str">
        <f t="shared" ref="E27301" si="47788">E27297</f>
        <v>AD</v>
      </c>
      <c r="F27301" s="197">
        <v>2</v>
      </c>
      <c r="G27301" s="206" t="s">
        <v>604</v>
      </c>
      <c r="R27301" s="200"/>
    </row>
    <row r="27302" spans="1:18" ht="14.6" customHeight="1" x14ac:dyDescent="0.5">
      <c r="A27302" s="523">
        <f t="shared" ref="A27302" si="47789">A27298+1</f>
        <v>3497</v>
      </c>
      <c r="B27302" s="216" t="str">
        <f t="shared" si="47755"/>
        <v>Olympiad</v>
      </c>
      <c r="D27302" s="217">
        <f t="shared" ref="D27302" si="47790">D27298+1</f>
        <v>4226</v>
      </c>
      <c r="E27302" s="212"/>
      <c r="F27302" s="197">
        <v>3</v>
      </c>
      <c r="G27302" s="208" t="s">
        <v>287</v>
      </c>
      <c r="R27302" s="200"/>
    </row>
    <row r="27303" spans="1:18" ht="14.6" customHeight="1" thickBot="1" x14ac:dyDescent="0.55000000000000004">
      <c r="A27303" s="526"/>
      <c r="B27303" s="217">
        <f t="shared" si="47755"/>
        <v>880</v>
      </c>
      <c r="D27303" s="359" t="str">
        <f t="shared" ref="D27303" si="47791">INT((D27302-D$10559-1)/49+1)&amp;"/"&amp;MOD(INT((D27302-D$10559-1)/7),7)+1&amp;"/"&amp;MOD(D27302-D$10559-1,7)+1</f>
        <v>86/3/7</v>
      </c>
      <c r="E27303" s="214"/>
      <c r="F27303" s="197">
        <v>4</v>
      </c>
      <c r="G27303" s="209" t="s">
        <v>605</v>
      </c>
      <c r="R27303" s="200"/>
    </row>
    <row r="27304" spans="1:18" ht="14.6" customHeight="1" x14ac:dyDescent="0.5">
      <c r="A27304" s="524" t="s">
        <v>1279</v>
      </c>
      <c r="B27304" s="217" t="s">
        <v>1189</v>
      </c>
      <c r="D27304" s="360" t="str">
        <f t="shared" ref="D27304" si="47792">IF(MOD(D27302-D$10559-1,49)=0,"Jub",IF(MOD(D27302-D$10559,7)=0,"Sab","Yr"))&amp;" "&amp;IF(MOD(D27302-D$10559-1,49)=0,INT(D27302-D$10559-1)/49,"")</f>
        <v xml:space="preserve">Sab </v>
      </c>
      <c r="E27304" s="201">
        <f t="shared" ref="E27304" si="47793">E27300+1</f>
        <v>2745</v>
      </c>
      <c r="F27304" s="197">
        <v>1</v>
      </c>
      <c r="G27304" s="203" t="s">
        <v>288</v>
      </c>
      <c r="R27304" s="200"/>
    </row>
    <row r="27305" spans="1:18" ht="14.6" customHeight="1" x14ac:dyDescent="0.5">
      <c r="A27305" s="525" t="s">
        <v>1280</v>
      </c>
      <c r="B27305" s="202">
        <f t="shared" ref="B27305" si="47794">B27301+1</f>
        <v>3520</v>
      </c>
      <c r="D27305" s="361" t="str">
        <f t="shared" ref="D27305" si="47795">D27301</f>
        <v>Exodus</v>
      </c>
      <c r="E27305" s="212" t="str">
        <f t="shared" ref="E27305" si="47796">E27301</f>
        <v>AD</v>
      </c>
      <c r="F27305" s="197">
        <v>2</v>
      </c>
      <c r="G27305" s="206" t="s">
        <v>604</v>
      </c>
      <c r="R27305" s="200"/>
    </row>
    <row r="27306" spans="1:18" ht="14.6" customHeight="1" x14ac:dyDescent="0.5">
      <c r="A27306" s="523">
        <f t="shared" ref="A27306" si="47797">A27302+1</f>
        <v>3498</v>
      </c>
      <c r="B27306" s="216" t="str">
        <f t="shared" ref="B27306" si="47798">B27302</f>
        <v>Olympiad</v>
      </c>
      <c r="D27306" s="359">
        <f t="shared" ref="D27306" si="47799">D27302+1</f>
        <v>4227</v>
      </c>
      <c r="E27306" s="212"/>
      <c r="F27306" s="197">
        <v>3</v>
      </c>
      <c r="G27306" s="208" t="s">
        <v>287</v>
      </c>
      <c r="R27306" s="200"/>
    </row>
    <row r="27307" spans="1:18" ht="14.6" customHeight="1" thickBot="1" x14ac:dyDescent="0.55000000000000004">
      <c r="A27307" s="526"/>
      <c r="B27307" s="217">
        <f t="shared" ref="B27307" si="47800">B27303+1</f>
        <v>881</v>
      </c>
      <c r="D27307" s="217" t="str">
        <f t="shared" ref="D27307" si="47801">INT((D27306-D$10559-1)/49+1)&amp;"/"&amp;MOD(INT((D27306-D$10559-1)/7),7)+1&amp;"/"&amp;MOD(D27306-D$10559-1,7)+1</f>
        <v>86/4/1</v>
      </c>
      <c r="E27307" s="214"/>
      <c r="F27307" s="197">
        <v>4</v>
      </c>
      <c r="G27307" s="209" t="s">
        <v>605</v>
      </c>
      <c r="R27307" s="200"/>
    </row>
    <row r="27308" spans="1:18" ht="14.6" customHeight="1" x14ac:dyDescent="0.5">
      <c r="A27308" s="524" t="s">
        <v>1279</v>
      </c>
      <c r="B27308" s="217" t="s">
        <v>1186</v>
      </c>
      <c r="D27308" s="202" t="str">
        <f t="shared" ref="D27308" si="47802">IF(MOD(D27306-D$10559-1,49)=0,"Jub",IF(MOD(D27306-D$10559,7)=0,"Sab","Yr"))&amp;" "&amp;IF(MOD(D27306-D$10559-1,49)=0,INT(D27306-D$10559-1)/49,"")</f>
        <v xml:space="preserve">Yr </v>
      </c>
      <c r="E27308" s="201">
        <f t="shared" ref="E27308" si="47803">E27304+1</f>
        <v>2746</v>
      </c>
      <c r="F27308" s="197">
        <v>1</v>
      </c>
      <c r="G27308" s="203" t="s">
        <v>288</v>
      </c>
      <c r="R27308" s="200"/>
    </row>
    <row r="27309" spans="1:18" ht="14.6" customHeight="1" x14ac:dyDescent="0.5">
      <c r="A27309" s="525" t="s">
        <v>1280</v>
      </c>
      <c r="B27309" s="202">
        <f t="shared" ref="B27309" si="47804">B27305+1</f>
        <v>3521</v>
      </c>
      <c r="D27309" s="216" t="str">
        <f t="shared" ref="D27309" si="47805">D27305</f>
        <v>Exodus</v>
      </c>
      <c r="E27309" s="212" t="str">
        <f t="shared" ref="E27309" si="47806">E27305</f>
        <v>AD</v>
      </c>
      <c r="F27309" s="197">
        <v>2</v>
      </c>
      <c r="G27309" s="206" t="s">
        <v>604</v>
      </c>
      <c r="R27309" s="200"/>
    </row>
    <row r="27310" spans="1:18" ht="14.6" customHeight="1" x14ac:dyDescent="0.5">
      <c r="A27310" s="523">
        <f t="shared" ref="A27310" si="47807">A27306+1</f>
        <v>3499</v>
      </c>
      <c r="B27310" s="216" t="str">
        <f t="shared" si="47737"/>
        <v>Olympiad</v>
      </c>
      <c r="D27310" s="217">
        <f t="shared" ref="D27310" si="47808">D27306+1</f>
        <v>4228</v>
      </c>
      <c r="E27310" s="212"/>
      <c r="F27310" s="197">
        <v>3</v>
      </c>
      <c r="G27310" s="208" t="s">
        <v>287</v>
      </c>
      <c r="R27310" s="200"/>
    </row>
    <row r="27311" spans="1:18" ht="14.6" customHeight="1" thickBot="1" x14ac:dyDescent="0.55000000000000004">
      <c r="A27311" s="526"/>
      <c r="B27311" s="217">
        <f t="shared" si="47737"/>
        <v>881</v>
      </c>
      <c r="D27311" s="217" t="str">
        <f t="shared" ref="D27311" si="47809">INT((D27310-D$10559-1)/49+1)&amp;"/"&amp;MOD(INT((D27310-D$10559-1)/7),7)+1&amp;"/"&amp;MOD(D27310-D$10559-1,7)+1</f>
        <v>86/4/2</v>
      </c>
      <c r="E27311" s="214"/>
      <c r="F27311" s="197">
        <v>4</v>
      </c>
      <c r="G27311" s="209" t="s">
        <v>605</v>
      </c>
      <c r="R27311" s="200"/>
    </row>
    <row r="27312" spans="1:18" ht="14.6" customHeight="1" x14ac:dyDescent="0.5">
      <c r="A27312" s="524" t="s">
        <v>1279</v>
      </c>
      <c r="B27312" s="217" t="s">
        <v>1187</v>
      </c>
      <c r="D27312" s="202" t="str">
        <f t="shared" ref="D27312" si="47810">IF(MOD(D27310-D$10559-1,49)=0,"Jub",IF(MOD(D27310-D$10559,7)=0,"Sab","Yr"))&amp;" "&amp;IF(MOD(D27310-D$10559-1,49)=0,INT(D27310-D$10559-1)/49,"")</f>
        <v xml:space="preserve">Yr </v>
      </c>
      <c r="E27312" s="201">
        <f t="shared" ref="E27312" si="47811">E27308+1</f>
        <v>2747</v>
      </c>
      <c r="F27312" s="197">
        <v>1</v>
      </c>
      <c r="G27312" s="203" t="s">
        <v>288</v>
      </c>
      <c r="R27312" s="200"/>
    </row>
    <row r="27313" spans="1:18" ht="14.6" customHeight="1" x14ac:dyDescent="0.5">
      <c r="A27313" s="525" t="s">
        <v>1280</v>
      </c>
      <c r="B27313" s="202">
        <f t="shared" ref="B27313" si="47812">B27309+1</f>
        <v>3522</v>
      </c>
      <c r="D27313" s="216" t="str">
        <f t="shared" ref="D27313" si="47813">D27309</f>
        <v>Exodus</v>
      </c>
      <c r="E27313" s="212" t="str">
        <f t="shared" ref="E27313" si="47814">E27309</f>
        <v>AD</v>
      </c>
      <c r="F27313" s="197">
        <v>2</v>
      </c>
      <c r="G27313" s="206" t="s">
        <v>604</v>
      </c>
      <c r="R27313" s="200"/>
    </row>
    <row r="27314" spans="1:18" ht="14.6" customHeight="1" x14ac:dyDescent="0.5">
      <c r="A27314" s="523">
        <f t="shared" ref="A27314" si="47815">A27310+1</f>
        <v>3500</v>
      </c>
      <c r="B27314" s="216" t="str">
        <f t="shared" si="47746"/>
        <v>Olympiad</v>
      </c>
      <c r="D27314" s="217">
        <f t="shared" ref="D27314" si="47816">D27310+1</f>
        <v>4229</v>
      </c>
      <c r="E27314" s="212"/>
      <c r="F27314" s="197">
        <v>3</v>
      </c>
      <c r="G27314" s="208" t="s">
        <v>287</v>
      </c>
      <c r="R27314" s="200"/>
    </row>
    <row r="27315" spans="1:18" ht="14.6" customHeight="1" thickBot="1" x14ac:dyDescent="0.55000000000000004">
      <c r="A27315" s="526"/>
      <c r="B27315" s="217">
        <f t="shared" si="47746"/>
        <v>881</v>
      </c>
      <c r="D27315" s="217" t="str">
        <f t="shared" ref="D27315" si="47817">INT((D27314-D$10559-1)/49+1)&amp;"/"&amp;MOD(INT((D27314-D$10559-1)/7),7)+1&amp;"/"&amp;MOD(D27314-D$10559-1,7)+1</f>
        <v>86/4/3</v>
      </c>
      <c r="E27315" s="214"/>
      <c r="F27315" s="197">
        <v>4</v>
      </c>
      <c r="G27315" s="209" t="s">
        <v>605</v>
      </c>
      <c r="R27315" s="200"/>
    </row>
    <row r="27316" spans="1:18" ht="14.6" customHeight="1" x14ac:dyDescent="0.5">
      <c r="A27316" s="524" t="s">
        <v>1279</v>
      </c>
      <c r="B27316" s="217" t="s">
        <v>1188</v>
      </c>
      <c r="D27316" s="202" t="str">
        <f t="shared" ref="D27316" si="47818">IF(MOD(D27314-D$10559-1,49)=0,"Jub",IF(MOD(D27314-D$10559,7)=0,"Sab","Yr"))&amp;" "&amp;IF(MOD(D27314-D$10559-1,49)=0,INT(D27314-D$10559-1)/49,"")</f>
        <v xml:space="preserve">Yr </v>
      </c>
      <c r="E27316" s="201">
        <f t="shared" ref="E27316" si="47819">E27312+1</f>
        <v>2748</v>
      </c>
      <c r="F27316" s="197">
        <v>1</v>
      </c>
      <c r="G27316" s="203" t="s">
        <v>288</v>
      </c>
      <c r="R27316" s="200"/>
    </row>
    <row r="27317" spans="1:18" ht="14.6" customHeight="1" x14ac:dyDescent="0.5">
      <c r="A27317" s="525" t="s">
        <v>1280</v>
      </c>
      <c r="B27317" s="202">
        <f t="shared" ref="B27317" si="47820">B27313+1</f>
        <v>3523</v>
      </c>
      <c r="D27317" s="216" t="str">
        <f t="shared" ref="D27317" si="47821">D27313</f>
        <v>Exodus</v>
      </c>
      <c r="E27317" s="212" t="str">
        <f t="shared" ref="E27317" si="47822">E27313</f>
        <v>AD</v>
      </c>
      <c r="F27317" s="197">
        <v>2</v>
      </c>
      <c r="G27317" s="206" t="s">
        <v>604</v>
      </c>
      <c r="R27317" s="200"/>
    </row>
    <row r="27318" spans="1:18" ht="14.6" customHeight="1" x14ac:dyDescent="0.5">
      <c r="A27318" s="523">
        <f t="shared" ref="A27318" si="47823">A27314+1</f>
        <v>3501</v>
      </c>
      <c r="B27318" s="216" t="str">
        <f t="shared" si="47755"/>
        <v>Olympiad</v>
      </c>
      <c r="D27318" s="217">
        <f t="shared" ref="D27318" si="47824">D27314+1</f>
        <v>4230</v>
      </c>
      <c r="E27318" s="212"/>
      <c r="F27318" s="197">
        <v>3</v>
      </c>
      <c r="G27318" s="208" t="s">
        <v>287</v>
      </c>
      <c r="R27318" s="200"/>
    </row>
    <row r="27319" spans="1:18" ht="14.6" customHeight="1" thickBot="1" x14ac:dyDescent="0.55000000000000004">
      <c r="A27319" s="526"/>
      <c r="B27319" s="217">
        <f t="shared" si="47755"/>
        <v>881</v>
      </c>
      <c r="D27319" s="217" t="str">
        <f t="shared" ref="D27319" si="47825">INT((D27318-D$10559-1)/49+1)&amp;"/"&amp;MOD(INT((D27318-D$10559-1)/7),7)+1&amp;"/"&amp;MOD(D27318-D$10559-1,7)+1</f>
        <v>86/4/4</v>
      </c>
      <c r="E27319" s="214"/>
      <c r="F27319" s="197">
        <v>4</v>
      </c>
      <c r="G27319" s="209" t="s">
        <v>605</v>
      </c>
      <c r="R27319" s="200"/>
    </row>
    <row r="27320" spans="1:18" ht="14.6" customHeight="1" x14ac:dyDescent="0.5">
      <c r="A27320" s="524" t="s">
        <v>1279</v>
      </c>
      <c r="B27320" s="217" t="s">
        <v>1189</v>
      </c>
      <c r="D27320" s="202" t="str">
        <f t="shared" ref="D27320" si="47826">IF(MOD(D27318-D$10559-1,49)=0,"Jub",IF(MOD(D27318-D$10559,7)=0,"Sab","Yr"))&amp;" "&amp;IF(MOD(D27318-D$10559-1,49)=0,INT(D27318-D$10559-1)/49,"")</f>
        <v xml:space="preserve">Yr </v>
      </c>
      <c r="E27320" s="201">
        <f t="shared" ref="E27320" si="47827">E27316+1</f>
        <v>2749</v>
      </c>
      <c r="F27320" s="197">
        <v>1</v>
      </c>
      <c r="G27320" s="203" t="s">
        <v>288</v>
      </c>
      <c r="R27320" s="200"/>
    </row>
    <row r="27321" spans="1:18" ht="14.6" customHeight="1" x14ac:dyDescent="0.5">
      <c r="A27321" s="525" t="s">
        <v>1280</v>
      </c>
      <c r="B27321" s="202">
        <f t="shared" ref="B27321" si="47828">B27317+1</f>
        <v>3524</v>
      </c>
      <c r="D27321" s="216" t="str">
        <f t="shared" ref="D27321" si="47829">D27317</f>
        <v>Exodus</v>
      </c>
      <c r="E27321" s="212" t="str">
        <f t="shared" ref="E27321" si="47830">E27317</f>
        <v>AD</v>
      </c>
      <c r="F27321" s="197">
        <v>2</v>
      </c>
      <c r="G27321" s="206" t="s">
        <v>604</v>
      </c>
      <c r="R27321" s="200"/>
    </row>
    <row r="27322" spans="1:18" ht="14.6" customHeight="1" x14ac:dyDescent="0.5">
      <c r="A27322" s="523">
        <f t="shared" ref="A27322" si="47831">A27318+1</f>
        <v>3502</v>
      </c>
      <c r="B27322" s="216" t="str">
        <f t="shared" ref="B27322" si="47832">B27318</f>
        <v>Olympiad</v>
      </c>
      <c r="D27322" s="217">
        <f t="shared" ref="D27322" si="47833">D27318+1</f>
        <v>4231</v>
      </c>
      <c r="E27322" s="212"/>
      <c r="F27322" s="197">
        <v>3</v>
      </c>
      <c r="G27322" s="208" t="s">
        <v>287</v>
      </c>
      <c r="R27322" s="200"/>
    </row>
    <row r="27323" spans="1:18" ht="14.6" customHeight="1" thickBot="1" x14ac:dyDescent="0.55000000000000004">
      <c r="A27323" s="526"/>
      <c r="B27323" s="217">
        <f t="shared" ref="B27323" si="47834">B27319+1</f>
        <v>882</v>
      </c>
      <c r="D27323" s="217" t="str">
        <f t="shared" ref="D27323" si="47835">INT((D27322-D$10559-1)/49+1)&amp;"/"&amp;MOD(INT((D27322-D$10559-1)/7),7)+1&amp;"/"&amp;MOD(D27322-D$10559-1,7)+1</f>
        <v>86/4/5</v>
      </c>
      <c r="E27323" s="214"/>
      <c r="F27323" s="197">
        <v>4</v>
      </c>
      <c r="G27323" s="209" t="s">
        <v>605</v>
      </c>
      <c r="R27323" s="200"/>
    </row>
    <row r="27324" spans="1:18" ht="14.6" customHeight="1" x14ac:dyDescent="0.5">
      <c r="A27324" s="524" t="s">
        <v>1279</v>
      </c>
      <c r="B27324" s="217" t="s">
        <v>1186</v>
      </c>
      <c r="D27324" s="202" t="str">
        <f t="shared" ref="D27324" si="47836">IF(MOD(D27322-D$10559-1,49)=0,"Jub",IF(MOD(D27322-D$10559,7)=0,"Sab","Yr"))&amp;" "&amp;IF(MOD(D27322-D$10559-1,49)=0,INT(D27322-D$10559-1)/49,"")</f>
        <v xml:space="preserve">Yr </v>
      </c>
      <c r="E27324" s="201">
        <f t="shared" ref="E27324" si="47837">E27320+1</f>
        <v>2750</v>
      </c>
      <c r="F27324" s="197">
        <v>1</v>
      </c>
      <c r="G27324" s="203" t="s">
        <v>288</v>
      </c>
      <c r="R27324" s="200"/>
    </row>
    <row r="27325" spans="1:18" ht="14.6" customHeight="1" x14ac:dyDescent="0.5">
      <c r="A27325" s="525" t="s">
        <v>1280</v>
      </c>
      <c r="B27325" s="202">
        <f t="shared" ref="B27325" si="47838">B27321+1</f>
        <v>3525</v>
      </c>
      <c r="D27325" s="216" t="str">
        <f t="shared" ref="D27325" si="47839">D27321</f>
        <v>Exodus</v>
      </c>
      <c r="E27325" s="212" t="str">
        <f t="shared" ref="E27325" si="47840">E27321</f>
        <v>AD</v>
      </c>
      <c r="F27325" s="197">
        <v>2</v>
      </c>
      <c r="G27325" s="206" t="s">
        <v>604</v>
      </c>
      <c r="R27325" s="200"/>
    </row>
    <row r="27326" spans="1:18" ht="14.6" customHeight="1" x14ac:dyDescent="0.5">
      <c r="A27326" s="523">
        <f t="shared" ref="A27326" si="47841">A27322+1</f>
        <v>3503</v>
      </c>
      <c r="B27326" s="216" t="str">
        <f t="shared" si="47737"/>
        <v>Olympiad</v>
      </c>
      <c r="D27326" s="217">
        <f t="shared" ref="D27326" si="47842">D27322+1</f>
        <v>4232</v>
      </c>
      <c r="E27326" s="212"/>
      <c r="F27326" s="197">
        <v>3</v>
      </c>
      <c r="G27326" s="208" t="s">
        <v>287</v>
      </c>
      <c r="R27326" s="200"/>
    </row>
    <row r="27327" spans="1:18" ht="14.6" customHeight="1" thickBot="1" x14ac:dyDescent="0.55000000000000004">
      <c r="A27327" s="526"/>
      <c r="B27327" s="217">
        <f t="shared" si="47737"/>
        <v>882</v>
      </c>
      <c r="D27327" s="217" t="str">
        <f t="shared" ref="D27327" si="47843">INT((D27326-D$10559-1)/49+1)&amp;"/"&amp;MOD(INT((D27326-D$10559-1)/7),7)+1&amp;"/"&amp;MOD(D27326-D$10559-1,7)+1</f>
        <v>86/4/6</v>
      </c>
      <c r="E27327" s="214"/>
      <c r="F27327" s="197">
        <v>4</v>
      </c>
      <c r="G27327" s="209" t="s">
        <v>605</v>
      </c>
      <c r="R27327" s="200"/>
    </row>
    <row r="27328" spans="1:18" ht="14.6" customHeight="1" x14ac:dyDescent="0.5">
      <c r="A27328" s="524" t="s">
        <v>1279</v>
      </c>
      <c r="B27328" s="217" t="s">
        <v>1187</v>
      </c>
      <c r="D27328" s="202" t="str">
        <f t="shared" ref="D27328" si="47844">IF(MOD(D27326-D$10559-1,49)=0,"Jub",IF(MOD(D27326-D$10559,7)=0,"Sab","Yr"))&amp;" "&amp;IF(MOD(D27326-D$10559-1,49)=0,INT(D27326-D$10559-1)/49,"")</f>
        <v xml:space="preserve">Yr </v>
      </c>
      <c r="E27328" s="201">
        <f t="shared" ref="E27328" si="47845">E27324+1</f>
        <v>2751</v>
      </c>
      <c r="F27328" s="197">
        <v>1</v>
      </c>
      <c r="G27328" s="203" t="s">
        <v>288</v>
      </c>
      <c r="R27328" s="200"/>
    </row>
    <row r="27329" spans="1:18" ht="14.6" customHeight="1" x14ac:dyDescent="0.5">
      <c r="A27329" s="525" t="s">
        <v>1280</v>
      </c>
      <c r="B27329" s="202">
        <f t="shared" ref="B27329" si="47846">B27325+1</f>
        <v>3526</v>
      </c>
      <c r="D27329" s="216" t="str">
        <f t="shared" ref="D27329" si="47847">D27325</f>
        <v>Exodus</v>
      </c>
      <c r="E27329" s="212" t="str">
        <f t="shared" ref="E27329" si="47848">E27325</f>
        <v>AD</v>
      </c>
      <c r="F27329" s="197">
        <v>2</v>
      </c>
      <c r="G27329" s="206" t="s">
        <v>604</v>
      </c>
      <c r="R27329" s="200"/>
    </row>
    <row r="27330" spans="1:18" ht="14.6" customHeight="1" x14ac:dyDescent="0.5">
      <c r="A27330" s="523">
        <f t="shared" ref="A27330" si="47849">A27326+1</f>
        <v>3504</v>
      </c>
      <c r="B27330" s="216" t="str">
        <f t="shared" si="47746"/>
        <v>Olympiad</v>
      </c>
      <c r="D27330" s="217">
        <f t="shared" ref="D27330" si="47850">D27326+1</f>
        <v>4233</v>
      </c>
      <c r="E27330" s="212"/>
      <c r="F27330" s="197">
        <v>3</v>
      </c>
      <c r="G27330" s="208" t="s">
        <v>287</v>
      </c>
      <c r="R27330" s="200"/>
    </row>
    <row r="27331" spans="1:18" ht="14.6" customHeight="1" thickBot="1" x14ac:dyDescent="0.55000000000000004">
      <c r="A27331" s="526"/>
      <c r="B27331" s="217">
        <f t="shared" si="47746"/>
        <v>882</v>
      </c>
      <c r="D27331" s="359" t="str">
        <f t="shared" ref="D27331" si="47851">INT((D27330-D$10559-1)/49+1)&amp;"/"&amp;MOD(INT((D27330-D$10559-1)/7),7)+1&amp;"/"&amp;MOD(D27330-D$10559-1,7)+1</f>
        <v>86/4/7</v>
      </c>
      <c r="E27331" s="214"/>
      <c r="F27331" s="197">
        <v>4</v>
      </c>
      <c r="G27331" s="209" t="s">
        <v>605</v>
      </c>
      <c r="R27331" s="200"/>
    </row>
    <row r="27332" spans="1:18" ht="14.6" customHeight="1" x14ac:dyDescent="0.5">
      <c r="A27332" s="524" t="s">
        <v>1279</v>
      </c>
      <c r="B27332" s="217" t="s">
        <v>1188</v>
      </c>
      <c r="D27332" s="360" t="str">
        <f t="shared" ref="D27332" si="47852">IF(MOD(D27330-D$10559-1,49)=0,"Jub",IF(MOD(D27330-D$10559,7)=0,"Sab","Yr"))&amp;" "&amp;IF(MOD(D27330-D$10559-1,49)=0,INT(D27330-D$10559-1)/49,"")</f>
        <v xml:space="preserve">Sab </v>
      </c>
      <c r="E27332" s="201">
        <f t="shared" ref="E27332" si="47853">E27328+1</f>
        <v>2752</v>
      </c>
      <c r="F27332" s="197">
        <v>1</v>
      </c>
      <c r="G27332" s="203" t="s">
        <v>288</v>
      </c>
      <c r="R27332" s="200"/>
    </row>
    <row r="27333" spans="1:18" ht="14.6" customHeight="1" x14ac:dyDescent="0.5">
      <c r="A27333" s="525" t="s">
        <v>1280</v>
      </c>
      <c r="B27333" s="202">
        <f t="shared" ref="B27333" si="47854">B27329+1</f>
        <v>3527</v>
      </c>
      <c r="D27333" s="361" t="str">
        <f t="shared" ref="D27333" si="47855">D27329</f>
        <v>Exodus</v>
      </c>
      <c r="E27333" s="212" t="str">
        <f t="shared" ref="E27333" si="47856">E27329</f>
        <v>AD</v>
      </c>
      <c r="F27333" s="197">
        <v>2</v>
      </c>
      <c r="G27333" s="206" t="s">
        <v>604</v>
      </c>
      <c r="R27333" s="200"/>
    </row>
    <row r="27334" spans="1:18" ht="14.6" customHeight="1" x14ac:dyDescent="0.5">
      <c r="A27334" s="523">
        <f t="shared" ref="A27334" si="47857">A27330+1</f>
        <v>3505</v>
      </c>
      <c r="B27334" s="216" t="str">
        <f t="shared" si="47755"/>
        <v>Olympiad</v>
      </c>
      <c r="D27334" s="359">
        <f t="shared" ref="D27334" si="47858">D27330+1</f>
        <v>4234</v>
      </c>
      <c r="E27334" s="212"/>
      <c r="F27334" s="197">
        <v>3</v>
      </c>
      <c r="G27334" s="208" t="s">
        <v>287</v>
      </c>
      <c r="R27334" s="200"/>
    </row>
    <row r="27335" spans="1:18" ht="14.6" customHeight="1" thickBot="1" x14ac:dyDescent="0.55000000000000004">
      <c r="A27335" s="526"/>
      <c r="B27335" s="217">
        <f t="shared" si="47755"/>
        <v>882</v>
      </c>
      <c r="D27335" s="217" t="str">
        <f t="shared" ref="D27335" si="47859">INT((D27334-D$10559-1)/49+1)&amp;"/"&amp;MOD(INT((D27334-D$10559-1)/7),7)+1&amp;"/"&amp;MOD(D27334-D$10559-1,7)+1</f>
        <v>86/5/1</v>
      </c>
      <c r="E27335" s="214"/>
      <c r="F27335" s="197">
        <v>4</v>
      </c>
      <c r="G27335" s="209" t="s">
        <v>605</v>
      </c>
      <c r="R27335" s="200"/>
    </row>
    <row r="27336" spans="1:18" ht="14.6" customHeight="1" x14ac:dyDescent="0.5">
      <c r="A27336" s="524" t="s">
        <v>1279</v>
      </c>
      <c r="B27336" s="217" t="s">
        <v>1189</v>
      </c>
      <c r="D27336" s="202" t="str">
        <f t="shared" ref="D27336" si="47860">IF(MOD(D27334-D$10559-1,49)=0,"Jub",IF(MOD(D27334-D$10559,7)=0,"Sab","Yr"))&amp;" "&amp;IF(MOD(D27334-D$10559-1,49)=0,INT(D27334-D$10559-1)/49,"")</f>
        <v xml:space="preserve">Yr </v>
      </c>
      <c r="E27336" s="201">
        <f t="shared" ref="E27336" si="47861">E27332+1</f>
        <v>2753</v>
      </c>
      <c r="F27336" s="197">
        <v>1</v>
      </c>
      <c r="G27336" s="203" t="s">
        <v>288</v>
      </c>
      <c r="R27336" s="200"/>
    </row>
    <row r="27337" spans="1:18" ht="14.6" customHeight="1" x14ac:dyDescent="0.5">
      <c r="A27337" s="525" t="s">
        <v>1280</v>
      </c>
      <c r="B27337" s="202">
        <f t="shared" ref="B27337" si="47862">B27333+1</f>
        <v>3528</v>
      </c>
      <c r="D27337" s="216" t="str">
        <f t="shared" ref="D27337" si="47863">D27333</f>
        <v>Exodus</v>
      </c>
      <c r="E27337" s="212" t="str">
        <f t="shared" ref="E27337" si="47864">E27333</f>
        <v>AD</v>
      </c>
      <c r="F27337" s="197">
        <v>2</v>
      </c>
      <c r="G27337" s="206" t="s">
        <v>604</v>
      </c>
      <c r="R27337" s="200"/>
    </row>
    <row r="27338" spans="1:18" ht="14.6" customHeight="1" x14ac:dyDescent="0.5">
      <c r="A27338" s="523">
        <f t="shared" ref="A27338" si="47865">A27334+1</f>
        <v>3506</v>
      </c>
      <c r="B27338" s="216" t="str">
        <f t="shared" ref="B27338" si="47866">B27334</f>
        <v>Olympiad</v>
      </c>
      <c r="D27338" s="217">
        <f t="shared" ref="D27338" si="47867">D27334+1</f>
        <v>4235</v>
      </c>
      <c r="E27338" s="212"/>
      <c r="F27338" s="197">
        <v>3</v>
      </c>
      <c r="G27338" s="208" t="s">
        <v>287</v>
      </c>
      <c r="R27338" s="200"/>
    </row>
    <row r="27339" spans="1:18" ht="14.6" customHeight="1" thickBot="1" x14ac:dyDescent="0.55000000000000004">
      <c r="A27339" s="526"/>
      <c r="B27339" s="217">
        <f t="shared" ref="B27339" si="47868">B27335+1</f>
        <v>883</v>
      </c>
      <c r="D27339" s="217" t="str">
        <f t="shared" ref="D27339" si="47869">INT((D27338-D$10559-1)/49+1)&amp;"/"&amp;MOD(INT((D27338-D$10559-1)/7),7)+1&amp;"/"&amp;MOD(D27338-D$10559-1,7)+1</f>
        <v>86/5/2</v>
      </c>
      <c r="E27339" s="214"/>
      <c r="F27339" s="197">
        <v>4</v>
      </c>
      <c r="G27339" s="209" t="s">
        <v>605</v>
      </c>
      <c r="R27339" s="200"/>
    </row>
    <row r="27340" spans="1:18" ht="14.6" customHeight="1" x14ac:dyDescent="0.5">
      <c r="A27340" s="524" t="s">
        <v>1279</v>
      </c>
      <c r="B27340" s="217" t="s">
        <v>1186</v>
      </c>
      <c r="D27340" s="202" t="str">
        <f t="shared" ref="D27340" si="47870">IF(MOD(D27338-D$10559-1,49)=0,"Jub",IF(MOD(D27338-D$10559,7)=0,"Sab","Yr"))&amp;" "&amp;IF(MOD(D27338-D$10559-1,49)=0,INT(D27338-D$10559-1)/49,"")</f>
        <v xml:space="preserve">Yr </v>
      </c>
      <c r="E27340" s="201">
        <f t="shared" ref="E27340" si="47871">E27336+1</f>
        <v>2754</v>
      </c>
      <c r="F27340" s="197">
        <v>1</v>
      </c>
      <c r="G27340" s="203" t="s">
        <v>288</v>
      </c>
      <c r="R27340" s="200"/>
    </row>
    <row r="27341" spans="1:18" ht="14.6" customHeight="1" x14ac:dyDescent="0.5">
      <c r="A27341" s="525" t="s">
        <v>1280</v>
      </c>
      <c r="B27341" s="202">
        <f t="shared" ref="B27341" si="47872">B27337+1</f>
        <v>3529</v>
      </c>
      <c r="D27341" s="216" t="str">
        <f t="shared" ref="D27341" si="47873">D27337</f>
        <v>Exodus</v>
      </c>
      <c r="E27341" s="212" t="str">
        <f t="shared" ref="E27341" si="47874">E27337</f>
        <v>AD</v>
      </c>
      <c r="F27341" s="197">
        <v>2</v>
      </c>
      <c r="G27341" s="206" t="s">
        <v>604</v>
      </c>
      <c r="R27341" s="200"/>
    </row>
    <row r="27342" spans="1:18" ht="14.6" customHeight="1" x14ac:dyDescent="0.5">
      <c r="A27342" s="523">
        <f t="shared" ref="A27342" si="47875">A27338+1</f>
        <v>3507</v>
      </c>
      <c r="B27342" s="216" t="str">
        <f t="shared" ref="B27342:B27391" si="47876">B27338</f>
        <v>Olympiad</v>
      </c>
      <c r="D27342" s="217">
        <f t="shared" ref="D27342" si="47877">D27338+1</f>
        <v>4236</v>
      </c>
      <c r="E27342" s="212"/>
      <c r="F27342" s="197">
        <v>3</v>
      </c>
      <c r="G27342" s="208" t="s">
        <v>287</v>
      </c>
      <c r="R27342" s="200"/>
    </row>
    <row r="27343" spans="1:18" ht="14.6" customHeight="1" thickBot="1" x14ac:dyDescent="0.55000000000000004">
      <c r="A27343" s="526"/>
      <c r="B27343" s="217">
        <f t="shared" si="47876"/>
        <v>883</v>
      </c>
      <c r="D27343" s="217" t="str">
        <f t="shared" ref="D27343" si="47878">INT((D27342-D$10559-1)/49+1)&amp;"/"&amp;MOD(INT((D27342-D$10559-1)/7),7)+1&amp;"/"&amp;MOD(D27342-D$10559-1,7)+1</f>
        <v>86/5/3</v>
      </c>
      <c r="E27343" s="214"/>
      <c r="F27343" s="197">
        <v>4</v>
      </c>
      <c r="G27343" s="209" t="s">
        <v>605</v>
      </c>
      <c r="R27343" s="200"/>
    </row>
    <row r="27344" spans="1:18" ht="14.6" customHeight="1" x14ac:dyDescent="0.5">
      <c r="A27344" s="524" t="s">
        <v>1279</v>
      </c>
      <c r="B27344" s="217" t="s">
        <v>1187</v>
      </c>
      <c r="D27344" s="202" t="str">
        <f t="shared" ref="D27344" si="47879">IF(MOD(D27342-D$10559-1,49)=0,"Jub",IF(MOD(D27342-D$10559,7)=0,"Sab","Yr"))&amp;" "&amp;IF(MOD(D27342-D$10559-1,49)=0,INT(D27342-D$10559-1)/49,"")</f>
        <v xml:space="preserve">Yr </v>
      </c>
      <c r="E27344" s="201">
        <f t="shared" ref="E27344" si="47880">E27340+1</f>
        <v>2755</v>
      </c>
      <c r="F27344" s="197">
        <v>1</v>
      </c>
      <c r="G27344" s="203" t="s">
        <v>288</v>
      </c>
      <c r="R27344" s="200"/>
    </row>
    <row r="27345" spans="1:18" ht="14.6" customHeight="1" x14ac:dyDescent="0.5">
      <c r="A27345" s="525" t="s">
        <v>1280</v>
      </c>
      <c r="B27345" s="202">
        <f t="shared" ref="B27345" si="47881">B27341+1</f>
        <v>3530</v>
      </c>
      <c r="D27345" s="216" t="str">
        <f t="shared" ref="D27345" si="47882">D27341</f>
        <v>Exodus</v>
      </c>
      <c r="E27345" s="212" t="str">
        <f t="shared" ref="E27345" si="47883">E27341</f>
        <v>AD</v>
      </c>
      <c r="F27345" s="197">
        <v>2</v>
      </c>
      <c r="G27345" s="206" t="s">
        <v>604</v>
      </c>
      <c r="R27345" s="200"/>
    </row>
    <row r="27346" spans="1:18" ht="14.6" customHeight="1" x14ac:dyDescent="0.5">
      <c r="A27346" s="523">
        <f t="shared" ref="A27346" si="47884">A27342+1</f>
        <v>3508</v>
      </c>
      <c r="B27346" s="216" t="str">
        <f t="shared" ref="B27346:B27395" si="47885">B27342</f>
        <v>Olympiad</v>
      </c>
      <c r="D27346" s="217">
        <f t="shared" ref="D27346" si="47886">D27342+1</f>
        <v>4237</v>
      </c>
      <c r="E27346" s="212"/>
      <c r="F27346" s="197">
        <v>3</v>
      </c>
      <c r="G27346" s="208" t="s">
        <v>287</v>
      </c>
      <c r="R27346" s="200"/>
    </row>
    <row r="27347" spans="1:18" ht="14.6" customHeight="1" thickBot="1" x14ac:dyDescent="0.55000000000000004">
      <c r="A27347" s="526"/>
      <c r="B27347" s="217">
        <f t="shared" si="47885"/>
        <v>883</v>
      </c>
      <c r="D27347" s="217" t="str">
        <f t="shared" ref="D27347" si="47887">INT((D27346-D$10559-1)/49+1)&amp;"/"&amp;MOD(INT((D27346-D$10559-1)/7),7)+1&amp;"/"&amp;MOD(D27346-D$10559-1,7)+1</f>
        <v>86/5/4</v>
      </c>
      <c r="E27347" s="214"/>
      <c r="F27347" s="197">
        <v>4</v>
      </c>
      <c r="G27347" s="209" t="s">
        <v>605</v>
      </c>
      <c r="R27347" s="200"/>
    </row>
    <row r="27348" spans="1:18" ht="14.6" customHeight="1" x14ac:dyDescent="0.5">
      <c r="A27348" s="524" t="s">
        <v>1279</v>
      </c>
      <c r="B27348" s="217" t="s">
        <v>1188</v>
      </c>
      <c r="D27348" s="202" t="str">
        <f t="shared" ref="D27348" si="47888">IF(MOD(D27346-D$10559-1,49)=0,"Jub",IF(MOD(D27346-D$10559,7)=0,"Sab","Yr"))&amp;" "&amp;IF(MOD(D27346-D$10559-1,49)=0,INT(D27346-D$10559-1)/49,"")</f>
        <v xml:space="preserve">Yr </v>
      </c>
      <c r="E27348" s="201">
        <f t="shared" ref="E27348" si="47889">E27344+1</f>
        <v>2756</v>
      </c>
      <c r="F27348" s="197">
        <v>1</v>
      </c>
      <c r="G27348" s="203" t="s">
        <v>288</v>
      </c>
      <c r="R27348" s="200"/>
    </row>
    <row r="27349" spans="1:18" ht="14.6" customHeight="1" x14ac:dyDescent="0.5">
      <c r="A27349" s="525" t="s">
        <v>1280</v>
      </c>
      <c r="B27349" s="202">
        <f t="shared" ref="B27349" si="47890">B27345+1</f>
        <v>3531</v>
      </c>
      <c r="D27349" s="216" t="str">
        <f t="shared" ref="D27349" si="47891">D27345</f>
        <v>Exodus</v>
      </c>
      <c r="E27349" s="212" t="str">
        <f t="shared" ref="E27349" si="47892">E27345</f>
        <v>AD</v>
      </c>
      <c r="F27349" s="197">
        <v>2</v>
      </c>
      <c r="G27349" s="206" t="s">
        <v>604</v>
      </c>
      <c r="R27349" s="200"/>
    </row>
    <row r="27350" spans="1:18" ht="14.6" customHeight="1" x14ac:dyDescent="0.5">
      <c r="A27350" s="523">
        <f t="shared" ref="A27350" si="47893">A27346+1</f>
        <v>3509</v>
      </c>
      <c r="B27350" s="216" t="str">
        <f t="shared" ref="B27350:B27399" si="47894">B27346</f>
        <v>Olympiad</v>
      </c>
      <c r="D27350" s="217">
        <f t="shared" ref="D27350" si="47895">D27346+1</f>
        <v>4238</v>
      </c>
      <c r="E27350" s="212"/>
      <c r="F27350" s="197">
        <v>3</v>
      </c>
      <c r="G27350" s="208" t="s">
        <v>287</v>
      </c>
      <c r="R27350" s="200"/>
    </row>
    <row r="27351" spans="1:18" ht="14.6" customHeight="1" thickBot="1" x14ac:dyDescent="0.55000000000000004">
      <c r="A27351" s="526"/>
      <c r="B27351" s="217">
        <f t="shared" si="47894"/>
        <v>883</v>
      </c>
      <c r="D27351" s="217" t="str">
        <f t="shared" ref="D27351" si="47896">INT((D27350-D$10559-1)/49+1)&amp;"/"&amp;MOD(INT((D27350-D$10559-1)/7),7)+1&amp;"/"&amp;MOD(D27350-D$10559-1,7)+1</f>
        <v>86/5/5</v>
      </c>
      <c r="E27351" s="214"/>
      <c r="F27351" s="197">
        <v>4</v>
      </c>
      <c r="G27351" s="209" t="s">
        <v>605</v>
      </c>
      <c r="R27351" s="200"/>
    </row>
    <row r="27352" spans="1:18" ht="14.6" customHeight="1" x14ac:dyDescent="0.5">
      <c r="A27352" s="524" t="s">
        <v>1279</v>
      </c>
      <c r="B27352" s="217" t="s">
        <v>1189</v>
      </c>
      <c r="D27352" s="202" t="str">
        <f t="shared" ref="D27352" si="47897">IF(MOD(D27350-D$10559-1,49)=0,"Jub",IF(MOD(D27350-D$10559,7)=0,"Sab","Yr"))&amp;" "&amp;IF(MOD(D27350-D$10559-1,49)=0,INT(D27350-D$10559-1)/49,"")</f>
        <v xml:space="preserve">Yr </v>
      </c>
      <c r="E27352" s="201">
        <f t="shared" ref="E27352" si="47898">E27348+1</f>
        <v>2757</v>
      </c>
      <c r="F27352" s="197">
        <v>1</v>
      </c>
      <c r="G27352" s="203" t="s">
        <v>288</v>
      </c>
      <c r="R27352" s="200"/>
    </row>
    <row r="27353" spans="1:18" ht="14.6" customHeight="1" x14ac:dyDescent="0.5">
      <c r="A27353" s="525" t="s">
        <v>1280</v>
      </c>
      <c r="B27353" s="202">
        <f t="shared" ref="B27353" si="47899">B27349+1</f>
        <v>3532</v>
      </c>
      <c r="D27353" s="216" t="str">
        <f t="shared" ref="D27353" si="47900">D27349</f>
        <v>Exodus</v>
      </c>
      <c r="E27353" s="212" t="str">
        <f t="shared" ref="E27353" si="47901">E27349</f>
        <v>AD</v>
      </c>
      <c r="F27353" s="197">
        <v>2</v>
      </c>
      <c r="G27353" s="206" t="s">
        <v>604</v>
      </c>
      <c r="R27353" s="200"/>
    </row>
    <row r="27354" spans="1:18" ht="14.6" customHeight="1" x14ac:dyDescent="0.5">
      <c r="A27354" s="523">
        <f t="shared" ref="A27354" si="47902">A27350+1</f>
        <v>3510</v>
      </c>
      <c r="B27354" s="216" t="str">
        <f t="shared" ref="B27354" si="47903">B27350</f>
        <v>Olympiad</v>
      </c>
      <c r="D27354" s="217">
        <f t="shared" ref="D27354" si="47904">D27350+1</f>
        <v>4239</v>
      </c>
      <c r="E27354" s="212"/>
      <c r="F27354" s="197">
        <v>3</v>
      </c>
      <c r="G27354" s="208" t="s">
        <v>287</v>
      </c>
      <c r="R27354" s="200"/>
    </row>
    <row r="27355" spans="1:18" ht="14.6" customHeight="1" thickBot="1" x14ac:dyDescent="0.55000000000000004">
      <c r="A27355" s="526"/>
      <c r="B27355" s="217">
        <f t="shared" ref="B27355" si="47905">B27351+1</f>
        <v>884</v>
      </c>
      <c r="D27355" s="217" t="str">
        <f t="shared" ref="D27355" si="47906">INT((D27354-D$10559-1)/49+1)&amp;"/"&amp;MOD(INT((D27354-D$10559-1)/7),7)+1&amp;"/"&amp;MOD(D27354-D$10559-1,7)+1</f>
        <v>86/5/6</v>
      </c>
      <c r="E27355" s="214"/>
      <c r="F27355" s="197">
        <v>4</v>
      </c>
      <c r="G27355" s="209" t="s">
        <v>605</v>
      </c>
      <c r="R27355" s="200"/>
    </row>
    <row r="27356" spans="1:18" ht="14.6" customHeight="1" x14ac:dyDescent="0.5">
      <c r="A27356" s="524" t="s">
        <v>1279</v>
      </c>
      <c r="B27356" s="217" t="s">
        <v>1186</v>
      </c>
      <c r="D27356" s="202" t="str">
        <f t="shared" ref="D27356" si="47907">IF(MOD(D27354-D$10559-1,49)=0,"Jub",IF(MOD(D27354-D$10559,7)=0,"Sab","Yr"))&amp;" "&amp;IF(MOD(D27354-D$10559-1,49)=0,INT(D27354-D$10559-1)/49,"")</f>
        <v xml:space="preserve">Yr </v>
      </c>
      <c r="E27356" s="201">
        <f t="shared" ref="E27356" si="47908">E27352+1</f>
        <v>2758</v>
      </c>
      <c r="F27356" s="197">
        <v>1</v>
      </c>
      <c r="G27356" s="203" t="s">
        <v>288</v>
      </c>
      <c r="R27356" s="200"/>
    </row>
    <row r="27357" spans="1:18" ht="14.6" customHeight="1" x14ac:dyDescent="0.5">
      <c r="A27357" s="525" t="s">
        <v>1280</v>
      </c>
      <c r="B27357" s="202">
        <f t="shared" ref="B27357" si="47909">B27353+1</f>
        <v>3533</v>
      </c>
      <c r="D27357" s="216" t="str">
        <f t="shared" ref="D27357" si="47910">D27353</f>
        <v>Exodus</v>
      </c>
      <c r="E27357" s="212" t="str">
        <f t="shared" ref="E27357" si="47911">E27353</f>
        <v>AD</v>
      </c>
      <c r="F27357" s="197">
        <v>2</v>
      </c>
      <c r="G27357" s="206" t="s">
        <v>604</v>
      </c>
      <c r="R27357" s="200"/>
    </row>
    <row r="27358" spans="1:18" ht="14.6" customHeight="1" x14ac:dyDescent="0.5">
      <c r="A27358" s="523">
        <f t="shared" ref="A27358" si="47912">A27354+1</f>
        <v>3511</v>
      </c>
      <c r="B27358" s="216" t="str">
        <f t="shared" si="47876"/>
        <v>Olympiad</v>
      </c>
      <c r="D27358" s="217">
        <f t="shared" ref="D27358" si="47913">D27354+1</f>
        <v>4240</v>
      </c>
      <c r="E27358" s="212"/>
      <c r="F27358" s="197">
        <v>3</v>
      </c>
      <c r="G27358" s="208" t="s">
        <v>287</v>
      </c>
      <c r="R27358" s="200"/>
    </row>
    <row r="27359" spans="1:18" ht="14.6" customHeight="1" thickBot="1" x14ac:dyDescent="0.55000000000000004">
      <c r="A27359" s="526"/>
      <c r="B27359" s="217">
        <f t="shared" si="47876"/>
        <v>884</v>
      </c>
      <c r="D27359" s="359" t="str">
        <f t="shared" ref="D27359" si="47914">INT((D27358-D$10559-1)/49+1)&amp;"/"&amp;MOD(INT((D27358-D$10559-1)/7),7)+1&amp;"/"&amp;MOD(D27358-D$10559-1,7)+1</f>
        <v>86/5/7</v>
      </c>
      <c r="E27359" s="214"/>
      <c r="F27359" s="197">
        <v>4</v>
      </c>
      <c r="G27359" s="209" t="s">
        <v>605</v>
      </c>
      <c r="R27359" s="200"/>
    </row>
    <row r="27360" spans="1:18" ht="14.6" customHeight="1" x14ac:dyDescent="0.5">
      <c r="A27360" s="524" t="s">
        <v>1279</v>
      </c>
      <c r="B27360" s="217" t="s">
        <v>1187</v>
      </c>
      <c r="D27360" s="360" t="str">
        <f t="shared" ref="D27360" si="47915">IF(MOD(D27358-D$10559-1,49)=0,"Jub",IF(MOD(D27358-D$10559,7)=0,"Sab","Yr"))&amp;" "&amp;IF(MOD(D27358-D$10559-1,49)=0,INT(D27358-D$10559-1)/49,"")</f>
        <v xml:space="preserve">Sab </v>
      </c>
      <c r="E27360" s="201">
        <f t="shared" ref="E27360" si="47916">E27356+1</f>
        <v>2759</v>
      </c>
      <c r="F27360" s="197">
        <v>1</v>
      </c>
      <c r="G27360" s="203" t="s">
        <v>288</v>
      </c>
      <c r="R27360" s="200"/>
    </row>
    <row r="27361" spans="1:18" ht="14.6" customHeight="1" x14ac:dyDescent="0.5">
      <c r="A27361" s="525" t="s">
        <v>1280</v>
      </c>
      <c r="B27361" s="202">
        <f t="shared" ref="B27361" si="47917">B27357+1</f>
        <v>3534</v>
      </c>
      <c r="D27361" s="361" t="str">
        <f t="shared" ref="D27361" si="47918">D27357</f>
        <v>Exodus</v>
      </c>
      <c r="E27361" s="212" t="str">
        <f t="shared" ref="E27361" si="47919">E27357</f>
        <v>AD</v>
      </c>
      <c r="F27361" s="197">
        <v>2</v>
      </c>
      <c r="G27361" s="206" t="s">
        <v>604</v>
      </c>
      <c r="R27361" s="200"/>
    </row>
    <row r="27362" spans="1:18" ht="14.6" customHeight="1" x14ac:dyDescent="0.5">
      <c r="A27362" s="523">
        <f t="shared" ref="A27362" si="47920">A27358+1</f>
        <v>3512</v>
      </c>
      <c r="B27362" s="216" t="str">
        <f t="shared" si="47885"/>
        <v>Olympiad</v>
      </c>
      <c r="D27362" s="359">
        <f t="shared" ref="D27362" si="47921">D27358+1</f>
        <v>4241</v>
      </c>
      <c r="E27362" s="212"/>
      <c r="F27362" s="197">
        <v>3</v>
      </c>
      <c r="G27362" s="208" t="s">
        <v>287</v>
      </c>
      <c r="R27362" s="200"/>
    </row>
    <row r="27363" spans="1:18" ht="14.6" customHeight="1" thickBot="1" x14ac:dyDescent="0.55000000000000004">
      <c r="A27363" s="526"/>
      <c r="B27363" s="217">
        <f t="shared" si="47885"/>
        <v>884</v>
      </c>
      <c r="D27363" s="217" t="str">
        <f t="shared" ref="D27363" si="47922">INT((D27362-D$10559-1)/49+1)&amp;"/"&amp;MOD(INT((D27362-D$10559-1)/7),7)+1&amp;"/"&amp;MOD(D27362-D$10559-1,7)+1</f>
        <v>86/6/1</v>
      </c>
      <c r="E27363" s="214"/>
      <c r="F27363" s="197">
        <v>4</v>
      </c>
      <c r="G27363" s="209" t="s">
        <v>605</v>
      </c>
      <c r="R27363" s="200"/>
    </row>
    <row r="27364" spans="1:18" ht="14.6" customHeight="1" x14ac:dyDescent="0.5">
      <c r="A27364" s="524" t="s">
        <v>1279</v>
      </c>
      <c r="B27364" s="217" t="s">
        <v>1188</v>
      </c>
      <c r="D27364" s="202" t="str">
        <f t="shared" ref="D27364" si="47923">IF(MOD(D27362-D$10559-1,49)=0,"Jub",IF(MOD(D27362-D$10559,7)=0,"Sab","Yr"))&amp;" "&amp;IF(MOD(D27362-D$10559-1,49)=0,INT(D27362-D$10559-1)/49,"")</f>
        <v xml:space="preserve">Yr </v>
      </c>
      <c r="E27364" s="201">
        <f t="shared" ref="E27364" si="47924">E27360+1</f>
        <v>2760</v>
      </c>
      <c r="F27364" s="197">
        <v>1</v>
      </c>
      <c r="G27364" s="203" t="s">
        <v>288</v>
      </c>
      <c r="R27364" s="200"/>
    </row>
    <row r="27365" spans="1:18" ht="14.6" customHeight="1" x14ac:dyDescent="0.5">
      <c r="A27365" s="525" t="s">
        <v>1280</v>
      </c>
      <c r="B27365" s="202">
        <f t="shared" ref="B27365" si="47925">B27361+1</f>
        <v>3535</v>
      </c>
      <c r="D27365" s="216" t="str">
        <f t="shared" ref="D27365" si="47926">D27361</f>
        <v>Exodus</v>
      </c>
      <c r="E27365" s="212" t="str">
        <f t="shared" ref="E27365" si="47927">E27361</f>
        <v>AD</v>
      </c>
      <c r="F27365" s="197">
        <v>2</v>
      </c>
      <c r="G27365" s="206" t="s">
        <v>604</v>
      </c>
      <c r="R27365" s="200"/>
    </row>
    <row r="27366" spans="1:18" ht="14.6" customHeight="1" x14ac:dyDescent="0.5">
      <c r="A27366" s="523">
        <f t="shared" ref="A27366" si="47928">A27362+1</f>
        <v>3513</v>
      </c>
      <c r="B27366" s="216" t="str">
        <f t="shared" si="47894"/>
        <v>Olympiad</v>
      </c>
      <c r="D27366" s="217">
        <f t="shared" ref="D27366" si="47929">D27362+1</f>
        <v>4242</v>
      </c>
      <c r="E27366" s="212"/>
      <c r="F27366" s="197">
        <v>3</v>
      </c>
      <c r="G27366" s="208" t="s">
        <v>287</v>
      </c>
      <c r="R27366" s="200"/>
    </row>
    <row r="27367" spans="1:18" ht="14.6" customHeight="1" thickBot="1" x14ac:dyDescent="0.55000000000000004">
      <c r="A27367" s="526"/>
      <c r="B27367" s="217">
        <f t="shared" si="47894"/>
        <v>884</v>
      </c>
      <c r="D27367" s="217" t="str">
        <f t="shared" ref="D27367" si="47930">INT((D27366-D$10559-1)/49+1)&amp;"/"&amp;MOD(INT((D27366-D$10559-1)/7),7)+1&amp;"/"&amp;MOD(D27366-D$10559-1,7)+1</f>
        <v>86/6/2</v>
      </c>
      <c r="E27367" s="214"/>
      <c r="F27367" s="197">
        <v>4</v>
      </c>
      <c r="G27367" s="209" t="s">
        <v>605</v>
      </c>
      <c r="R27367" s="200"/>
    </row>
    <row r="27368" spans="1:18" ht="14.6" customHeight="1" x14ac:dyDescent="0.5">
      <c r="A27368" s="524" t="s">
        <v>1279</v>
      </c>
      <c r="B27368" s="217" t="s">
        <v>1189</v>
      </c>
      <c r="D27368" s="202" t="str">
        <f t="shared" ref="D27368" si="47931">IF(MOD(D27366-D$10559-1,49)=0,"Jub",IF(MOD(D27366-D$10559,7)=0,"Sab","Yr"))&amp;" "&amp;IF(MOD(D27366-D$10559-1,49)=0,INT(D27366-D$10559-1)/49,"")</f>
        <v xml:space="preserve">Yr </v>
      </c>
      <c r="E27368" s="201">
        <f t="shared" ref="E27368" si="47932">E27364+1</f>
        <v>2761</v>
      </c>
      <c r="F27368" s="197">
        <v>1</v>
      </c>
      <c r="G27368" s="203" t="s">
        <v>288</v>
      </c>
      <c r="R27368" s="200"/>
    </row>
    <row r="27369" spans="1:18" ht="14.6" customHeight="1" x14ac:dyDescent="0.5">
      <c r="A27369" s="525" t="s">
        <v>1280</v>
      </c>
      <c r="B27369" s="202">
        <f t="shared" ref="B27369" si="47933">B27365+1</f>
        <v>3536</v>
      </c>
      <c r="D27369" s="216" t="str">
        <f t="shared" ref="D27369" si="47934">D27365</f>
        <v>Exodus</v>
      </c>
      <c r="E27369" s="212" t="str">
        <f t="shared" ref="E27369" si="47935">E27365</f>
        <v>AD</v>
      </c>
      <c r="F27369" s="197">
        <v>2</v>
      </c>
      <c r="G27369" s="206" t="s">
        <v>604</v>
      </c>
      <c r="R27369" s="200"/>
    </row>
    <row r="27370" spans="1:18" ht="14.6" customHeight="1" x14ac:dyDescent="0.5">
      <c r="A27370" s="523">
        <f t="shared" ref="A27370" si="47936">A27366+1</f>
        <v>3514</v>
      </c>
      <c r="B27370" s="216" t="str">
        <f t="shared" ref="B27370" si="47937">B27366</f>
        <v>Olympiad</v>
      </c>
      <c r="D27370" s="217">
        <f t="shared" ref="D27370" si="47938">D27366+1</f>
        <v>4243</v>
      </c>
      <c r="E27370" s="212"/>
      <c r="F27370" s="197">
        <v>3</v>
      </c>
      <c r="G27370" s="208" t="s">
        <v>287</v>
      </c>
      <c r="R27370" s="200"/>
    </row>
    <row r="27371" spans="1:18" ht="14.6" customHeight="1" thickBot="1" x14ac:dyDescent="0.55000000000000004">
      <c r="A27371" s="526"/>
      <c r="B27371" s="217">
        <f t="shared" ref="B27371" si="47939">B27367+1</f>
        <v>885</v>
      </c>
      <c r="D27371" s="217" t="str">
        <f t="shared" ref="D27371" si="47940">INT((D27370-D$10559-1)/49+1)&amp;"/"&amp;MOD(INT((D27370-D$10559-1)/7),7)+1&amp;"/"&amp;MOD(D27370-D$10559-1,7)+1</f>
        <v>86/6/3</v>
      </c>
      <c r="E27371" s="214"/>
      <c r="F27371" s="197">
        <v>4</v>
      </c>
      <c r="G27371" s="209" t="s">
        <v>605</v>
      </c>
      <c r="R27371" s="200"/>
    </row>
    <row r="27372" spans="1:18" ht="14.6" customHeight="1" x14ac:dyDescent="0.5">
      <c r="A27372" s="524" t="s">
        <v>1279</v>
      </c>
      <c r="B27372" s="217" t="s">
        <v>1186</v>
      </c>
      <c r="D27372" s="202" t="str">
        <f t="shared" ref="D27372" si="47941">IF(MOD(D27370-D$10559-1,49)=0,"Jub",IF(MOD(D27370-D$10559,7)=0,"Sab","Yr"))&amp;" "&amp;IF(MOD(D27370-D$10559-1,49)=0,INT(D27370-D$10559-1)/49,"")</f>
        <v xml:space="preserve">Yr </v>
      </c>
      <c r="E27372" s="201">
        <f t="shared" ref="E27372" si="47942">E27368+1</f>
        <v>2762</v>
      </c>
      <c r="F27372" s="197">
        <v>1</v>
      </c>
      <c r="G27372" s="203" t="s">
        <v>288</v>
      </c>
      <c r="R27372" s="200"/>
    </row>
    <row r="27373" spans="1:18" ht="14.6" customHeight="1" x14ac:dyDescent="0.5">
      <c r="A27373" s="525" t="s">
        <v>1280</v>
      </c>
      <c r="B27373" s="202">
        <f t="shared" ref="B27373" si="47943">B27369+1</f>
        <v>3537</v>
      </c>
      <c r="D27373" s="216" t="str">
        <f t="shared" ref="D27373" si="47944">D27369</f>
        <v>Exodus</v>
      </c>
      <c r="E27373" s="212" t="str">
        <f t="shared" ref="E27373" si="47945">E27369</f>
        <v>AD</v>
      </c>
      <c r="F27373" s="197">
        <v>2</v>
      </c>
      <c r="G27373" s="206" t="s">
        <v>604</v>
      </c>
      <c r="R27373" s="200"/>
    </row>
    <row r="27374" spans="1:18" ht="14.6" customHeight="1" x14ac:dyDescent="0.5">
      <c r="A27374" s="523">
        <f t="shared" ref="A27374" si="47946">A27370+1</f>
        <v>3515</v>
      </c>
      <c r="B27374" s="216" t="str">
        <f t="shared" si="47876"/>
        <v>Olympiad</v>
      </c>
      <c r="D27374" s="217">
        <f t="shared" ref="D27374" si="47947">D27370+1</f>
        <v>4244</v>
      </c>
      <c r="E27374" s="212"/>
      <c r="F27374" s="197">
        <v>3</v>
      </c>
      <c r="G27374" s="208" t="s">
        <v>287</v>
      </c>
      <c r="R27374" s="200"/>
    </row>
    <row r="27375" spans="1:18" ht="14.6" customHeight="1" thickBot="1" x14ac:dyDescent="0.55000000000000004">
      <c r="A27375" s="526"/>
      <c r="B27375" s="217">
        <f t="shared" si="47876"/>
        <v>885</v>
      </c>
      <c r="D27375" s="217" t="str">
        <f t="shared" ref="D27375" si="47948">INT((D27374-D$10559-1)/49+1)&amp;"/"&amp;MOD(INT((D27374-D$10559-1)/7),7)+1&amp;"/"&amp;MOD(D27374-D$10559-1,7)+1</f>
        <v>86/6/4</v>
      </c>
      <c r="E27375" s="214"/>
      <c r="F27375" s="197">
        <v>4</v>
      </c>
      <c r="G27375" s="209" t="s">
        <v>605</v>
      </c>
      <c r="R27375" s="200"/>
    </row>
    <row r="27376" spans="1:18" ht="14.6" customHeight="1" x14ac:dyDescent="0.5">
      <c r="A27376" s="524" t="s">
        <v>1279</v>
      </c>
      <c r="B27376" s="217" t="s">
        <v>1187</v>
      </c>
      <c r="D27376" s="202" t="str">
        <f t="shared" ref="D27376" si="47949">IF(MOD(D27374-D$10559-1,49)=0,"Jub",IF(MOD(D27374-D$10559,7)=0,"Sab","Yr"))&amp;" "&amp;IF(MOD(D27374-D$10559-1,49)=0,INT(D27374-D$10559-1)/49,"")</f>
        <v xml:space="preserve">Yr </v>
      </c>
      <c r="E27376" s="201">
        <f t="shared" ref="E27376" si="47950">E27372+1</f>
        <v>2763</v>
      </c>
      <c r="F27376" s="197">
        <v>1</v>
      </c>
      <c r="G27376" s="203" t="s">
        <v>288</v>
      </c>
      <c r="R27376" s="200"/>
    </row>
    <row r="27377" spans="1:18" ht="14.6" customHeight="1" x14ac:dyDescent="0.5">
      <c r="A27377" s="525" t="s">
        <v>1280</v>
      </c>
      <c r="B27377" s="202">
        <f t="shared" ref="B27377" si="47951">B27373+1</f>
        <v>3538</v>
      </c>
      <c r="D27377" s="216" t="str">
        <f t="shared" ref="D27377" si="47952">D27373</f>
        <v>Exodus</v>
      </c>
      <c r="E27377" s="212" t="str">
        <f t="shared" ref="E27377" si="47953">E27373</f>
        <v>AD</v>
      </c>
      <c r="F27377" s="197">
        <v>2</v>
      </c>
      <c r="G27377" s="206" t="s">
        <v>604</v>
      </c>
      <c r="R27377" s="200"/>
    </row>
    <row r="27378" spans="1:18" ht="14.6" customHeight="1" x14ac:dyDescent="0.5">
      <c r="A27378" s="523">
        <f t="shared" ref="A27378" si="47954">A27374+1</f>
        <v>3516</v>
      </c>
      <c r="B27378" s="216" t="str">
        <f t="shared" si="47885"/>
        <v>Olympiad</v>
      </c>
      <c r="D27378" s="217">
        <f t="shared" ref="D27378" si="47955">D27374+1</f>
        <v>4245</v>
      </c>
      <c r="E27378" s="212"/>
      <c r="F27378" s="197">
        <v>3</v>
      </c>
      <c r="G27378" s="208" t="s">
        <v>287</v>
      </c>
      <c r="R27378" s="200"/>
    </row>
    <row r="27379" spans="1:18" ht="14.6" customHeight="1" thickBot="1" x14ac:dyDescent="0.55000000000000004">
      <c r="A27379" s="526"/>
      <c r="B27379" s="217">
        <f t="shared" si="47885"/>
        <v>885</v>
      </c>
      <c r="D27379" s="217" t="str">
        <f t="shared" ref="D27379" si="47956">INT((D27378-D$10559-1)/49+1)&amp;"/"&amp;MOD(INT((D27378-D$10559-1)/7),7)+1&amp;"/"&amp;MOD(D27378-D$10559-1,7)+1</f>
        <v>86/6/5</v>
      </c>
      <c r="E27379" s="214"/>
      <c r="F27379" s="197">
        <v>4</v>
      </c>
      <c r="G27379" s="209" t="s">
        <v>605</v>
      </c>
      <c r="R27379" s="200"/>
    </row>
    <row r="27380" spans="1:18" ht="14.6" customHeight="1" x14ac:dyDescent="0.5">
      <c r="A27380" s="524" t="s">
        <v>1279</v>
      </c>
      <c r="B27380" s="217" t="s">
        <v>1188</v>
      </c>
      <c r="D27380" s="202" t="str">
        <f t="shared" ref="D27380" si="47957">IF(MOD(D27378-D$10559-1,49)=0,"Jub",IF(MOD(D27378-D$10559,7)=0,"Sab","Yr"))&amp;" "&amp;IF(MOD(D27378-D$10559-1,49)=0,INT(D27378-D$10559-1)/49,"")</f>
        <v xml:space="preserve">Yr </v>
      </c>
      <c r="E27380" s="201">
        <f t="shared" ref="E27380" si="47958">E27376+1</f>
        <v>2764</v>
      </c>
      <c r="F27380" s="197">
        <v>1</v>
      </c>
      <c r="G27380" s="203" t="s">
        <v>288</v>
      </c>
      <c r="R27380" s="200"/>
    </row>
    <row r="27381" spans="1:18" ht="14.6" customHeight="1" x14ac:dyDescent="0.5">
      <c r="A27381" s="525" t="s">
        <v>1280</v>
      </c>
      <c r="B27381" s="202">
        <f t="shared" ref="B27381" si="47959">B27377+1</f>
        <v>3539</v>
      </c>
      <c r="D27381" s="216" t="str">
        <f t="shared" ref="D27381" si="47960">D27377</f>
        <v>Exodus</v>
      </c>
      <c r="E27381" s="212" t="str">
        <f t="shared" ref="E27381" si="47961">E27377</f>
        <v>AD</v>
      </c>
      <c r="F27381" s="197">
        <v>2</v>
      </c>
      <c r="G27381" s="206" t="s">
        <v>604</v>
      </c>
      <c r="R27381" s="200"/>
    </row>
    <row r="27382" spans="1:18" ht="14.6" customHeight="1" x14ac:dyDescent="0.5">
      <c r="A27382" s="523">
        <f t="shared" ref="A27382" si="47962">A27378+1</f>
        <v>3517</v>
      </c>
      <c r="B27382" s="216" t="str">
        <f t="shared" si="47894"/>
        <v>Olympiad</v>
      </c>
      <c r="D27382" s="217">
        <f t="shared" ref="D27382" si="47963">D27378+1</f>
        <v>4246</v>
      </c>
      <c r="E27382" s="212"/>
      <c r="F27382" s="197">
        <v>3</v>
      </c>
      <c r="G27382" s="208" t="s">
        <v>287</v>
      </c>
      <c r="R27382" s="200"/>
    </row>
    <row r="27383" spans="1:18" ht="14.6" customHeight="1" thickBot="1" x14ac:dyDescent="0.55000000000000004">
      <c r="A27383" s="526"/>
      <c r="B27383" s="217">
        <f t="shared" si="47894"/>
        <v>885</v>
      </c>
      <c r="D27383" s="217" t="str">
        <f t="shared" ref="D27383" si="47964">INT((D27382-D$10559-1)/49+1)&amp;"/"&amp;MOD(INT((D27382-D$10559-1)/7),7)+1&amp;"/"&amp;MOD(D27382-D$10559-1,7)+1</f>
        <v>86/6/6</v>
      </c>
      <c r="E27383" s="214"/>
      <c r="F27383" s="197">
        <v>4</v>
      </c>
      <c r="G27383" s="209" t="s">
        <v>605</v>
      </c>
      <c r="R27383" s="200"/>
    </row>
    <row r="27384" spans="1:18" ht="14.6" customHeight="1" x14ac:dyDescent="0.5">
      <c r="A27384" s="524" t="s">
        <v>1279</v>
      </c>
      <c r="B27384" s="217" t="s">
        <v>1189</v>
      </c>
      <c r="D27384" s="202" t="str">
        <f t="shared" ref="D27384" si="47965">IF(MOD(D27382-D$10559-1,49)=0,"Jub",IF(MOD(D27382-D$10559,7)=0,"Sab","Yr"))&amp;" "&amp;IF(MOD(D27382-D$10559-1,49)=0,INT(D27382-D$10559-1)/49,"")</f>
        <v xml:space="preserve">Yr </v>
      </c>
      <c r="E27384" s="201">
        <f t="shared" ref="E27384" si="47966">E27380+1</f>
        <v>2765</v>
      </c>
      <c r="F27384" s="197">
        <v>1</v>
      </c>
      <c r="G27384" s="203" t="s">
        <v>288</v>
      </c>
      <c r="R27384" s="200"/>
    </row>
    <row r="27385" spans="1:18" ht="14.6" customHeight="1" x14ac:dyDescent="0.5">
      <c r="A27385" s="525" t="s">
        <v>1280</v>
      </c>
      <c r="B27385" s="202">
        <f t="shared" ref="B27385" si="47967">B27381+1</f>
        <v>3540</v>
      </c>
      <c r="D27385" s="216" t="str">
        <f t="shared" ref="D27385" si="47968">D27381</f>
        <v>Exodus</v>
      </c>
      <c r="E27385" s="212" t="str">
        <f t="shared" ref="E27385" si="47969">E27381</f>
        <v>AD</v>
      </c>
      <c r="F27385" s="197">
        <v>2</v>
      </c>
      <c r="G27385" s="206" t="s">
        <v>604</v>
      </c>
      <c r="R27385" s="200"/>
    </row>
    <row r="27386" spans="1:18" ht="14.6" customHeight="1" x14ac:dyDescent="0.5">
      <c r="A27386" s="523">
        <f t="shared" ref="A27386" si="47970">A27382+1</f>
        <v>3518</v>
      </c>
      <c r="B27386" s="216" t="str">
        <f t="shared" ref="B27386" si="47971">B27382</f>
        <v>Olympiad</v>
      </c>
      <c r="D27386" s="217">
        <f t="shared" ref="D27386" si="47972">D27382+1</f>
        <v>4247</v>
      </c>
      <c r="E27386" s="212"/>
      <c r="F27386" s="197">
        <v>3</v>
      </c>
      <c r="G27386" s="208" t="s">
        <v>287</v>
      </c>
      <c r="R27386" s="200"/>
    </row>
    <row r="27387" spans="1:18" ht="14.6" customHeight="1" thickBot="1" x14ac:dyDescent="0.55000000000000004">
      <c r="A27387" s="526"/>
      <c r="B27387" s="217">
        <f t="shared" ref="B27387" si="47973">B27383+1</f>
        <v>886</v>
      </c>
      <c r="D27387" s="359" t="str">
        <f t="shared" ref="D27387" si="47974">INT((D27386-D$10559-1)/49+1)&amp;"/"&amp;MOD(INT((D27386-D$10559-1)/7),7)+1&amp;"/"&amp;MOD(D27386-D$10559-1,7)+1</f>
        <v>86/6/7</v>
      </c>
      <c r="E27387" s="214"/>
      <c r="F27387" s="197">
        <v>4</v>
      </c>
      <c r="G27387" s="209" t="s">
        <v>605</v>
      </c>
      <c r="R27387" s="200"/>
    </row>
    <row r="27388" spans="1:18" ht="14.6" customHeight="1" x14ac:dyDescent="0.5">
      <c r="A27388" s="524" t="s">
        <v>1279</v>
      </c>
      <c r="B27388" s="217" t="s">
        <v>1186</v>
      </c>
      <c r="D27388" s="360" t="str">
        <f t="shared" ref="D27388" si="47975">IF(MOD(D27386-D$10559-1,49)=0,"Jub",IF(MOD(D27386-D$10559,7)=0,"Sab","Yr"))&amp;" "&amp;IF(MOD(D27386-D$10559-1,49)=0,INT(D27386-D$10559-1)/49,"")</f>
        <v xml:space="preserve">Sab </v>
      </c>
      <c r="E27388" s="201">
        <f t="shared" ref="E27388" si="47976">E27384+1</f>
        <v>2766</v>
      </c>
      <c r="F27388" s="197">
        <v>1</v>
      </c>
      <c r="G27388" s="203" t="s">
        <v>288</v>
      </c>
      <c r="R27388" s="200"/>
    </row>
    <row r="27389" spans="1:18" ht="14.6" customHeight="1" x14ac:dyDescent="0.5">
      <c r="A27389" s="525" t="s">
        <v>1280</v>
      </c>
      <c r="B27389" s="202">
        <f t="shared" ref="B27389" si="47977">B27385+1</f>
        <v>3541</v>
      </c>
      <c r="D27389" s="361" t="str">
        <f t="shared" ref="D27389" si="47978">D27385</f>
        <v>Exodus</v>
      </c>
      <c r="E27389" s="212" t="str">
        <f t="shared" ref="E27389" si="47979">E27385</f>
        <v>AD</v>
      </c>
      <c r="F27389" s="197">
        <v>2</v>
      </c>
      <c r="G27389" s="206" t="s">
        <v>604</v>
      </c>
      <c r="R27389" s="200"/>
    </row>
    <row r="27390" spans="1:18" ht="14.6" customHeight="1" x14ac:dyDescent="0.5">
      <c r="A27390" s="523">
        <f t="shared" ref="A27390" si="47980">A27386+1</f>
        <v>3519</v>
      </c>
      <c r="B27390" s="216" t="str">
        <f t="shared" si="47876"/>
        <v>Olympiad</v>
      </c>
      <c r="D27390" s="359">
        <f t="shared" ref="D27390" si="47981">D27386+1</f>
        <v>4248</v>
      </c>
      <c r="E27390" s="212"/>
      <c r="F27390" s="197">
        <v>3</v>
      </c>
      <c r="G27390" s="208" t="s">
        <v>287</v>
      </c>
      <c r="R27390" s="200"/>
    </row>
    <row r="27391" spans="1:18" ht="14.6" customHeight="1" thickBot="1" x14ac:dyDescent="0.55000000000000004">
      <c r="A27391" s="526"/>
      <c r="B27391" s="217">
        <f t="shared" si="47876"/>
        <v>886</v>
      </c>
      <c r="D27391" s="217" t="str">
        <f t="shared" ref="D27391" si="47982">INT((D27390-D$10559-1)/49+1)&amp;"/"&amp;MOD(INT((D27390-D$10559-1)/7),7)+1&amp;"/"&amp;MOD(D27390-D$10559-1,7)+1</f>
        <v>86/7/1</v>
      </c>
      <c r="E27391" s="214"/>
      <c r="F27391" s="197">
        <v>4</v>
      </c>
      <c r="G27391" s="209" t="s">
        <v>605</v>
      </c>
      <c r="R27391" s="200"/>
    </row>
    <row r="27392" spans="1:18" ht="14.6" customHeight="1" x14ac:dyDescent="0.5">
      <c r="A27392" s="524" t="s">
        <v>1279</v>
      </c>
      <c r="B27392" s="217" t="s">
        <v>1187</v>
      </c>
      <c r="D27392" s="202" t="str">
        <f t="shared" ref="D27392" si="47983">IF(MOD(D27390-D$10559-1,49)=0,"Jub",IF(MOD(D27390-D$10559,7)=0,"Sab","Yr"))&amp;" "&amp;IF(MOD(D27390-D$10559-1,49)=0,INT(D27390-D$10559-1)/49,"")</f>
        <v xml:space="preserve">Yr </v>
      </c>
      <c r="E27392" s="201">
        <f t="shared" ref="E27392" si="47984">E27388+1</f>
        <v>2767</v>
      </c>
      <c r="F27392" s="197">
        <v>1</v>
      </c>
      <c r="G27392" s="203" t="s">
        <v>288</v>
      </c>
      <c r="R27392" s="200"/>
    </row>
    <row r="27393" spans="1:18" ht="14.6" customHeight="1" x14ac:dyDescent="0.5">
      <c r="A27393" s="525" t="s">
        <v>1280</v>
      </c>
      <c r="B27393" s="202">
        <f t="shared" ref="B27393" si="47985">B27389+1</f>
        <v>3542</v>
      </c>
      <c r="D27393" s="216" t="str">
        <f t="shared" ref="D27393" si="47986">D27389</f>
        <v>Exodus</v>
      </c>
      <c r="E27393" s="212" t="str">
        <f t="shared" ref="E27393" si="47987">E27389</f>
        <v>AD</v>
      </c>
      <c r="F27393" s="197">
        <v>2</v>
      </c>
      <c r="G27393" s="206" t="s">
        <v>604</v>
      </c>
      <c r="R27393" s="200"/>
    </row>
    <row r="27394" spans="1:18" ht="14.6" customHeight="1" x14ac:dyDescent="0.5">
      <c r="A27394" s="523">
        <f t="shared" ref="A27394" si="47988">A27390+1</f>
        <v>3520</v>
      </c>
      <c r="B27394" s="216" t="str">
        <f t="shared" si="47885"/>
        <v>Olympiad</v>
      </c>
      <c r="D27394" s="217">
        <f t="shared" ref="D27394" si="47989">D27390+1</f>
        <v>4249</v>
      </c>
      <c r="E27394" s="212"/>
      <c r="F27394" s="197">
        <v>3</v>
      </c>
      <c r="G27394" s="208" t="s">
        <v>287</v>
      </c>
      <c r="R27394" s="200"/>
    </row>
    <row r="27395" spans="1:18" ht="14.6" customHeight="1" thickBot="1" x14ac:dyDescent="0.55000000000000004">
      <c r="A27395" s="526"/>
      <c r="B27395" s="217">
        <f t="shared" si="47885"/>
        <v>886</v>
      </c>
      <c r="D27395" s="217" t="str">
        <f t="shared" ref="D27395" si="47990">INT((D27394-D$10559-1)/49+1)&amp;"/"&amp;MOD(INT((D27394-D$10559-1)/7),7)+1&amp;"/"&amp;MOD(D27394-D$10559-1,7)+1</f>
        <v>86/7/2</v>
      </c>
      <c r="E27395" s="214"/>
      <c r="F27395" s="197">
        <v>4</v>
      </c>
      <c r="G27395" s="209" t="s">
        <v>605</v>
      </c>
      <c r="R27395" s="200"/>
    </row>
    <row r="27396" spans="1:18" ht="14.6" customHeight="1" x14ac:dyDescent="0.5">
      <c r="A27396" s="524" t="s">
        <v>1279</v>
      </c>
      <c r="B27396" s="217" t="s">
        <v>1188</v>
      </c>
      <c r="D27396" s="202" t="str">
        <f t="shared" ref="D27396" si="47991">IF(MOD(D27394-D$10559-1,49)=0,"Jub",IF(MOD(D27394-D$10559,7)=0,"Sab","Yr"))&amp;" "&amp;IF(MOD(D27394-D$10559-1,49)=0,INT(D27394-D$10559-1)/49,"")</f>
        <v xml:space="preserve">Yr </v>
      </c>
      <c r="E27396" s="201">
        <f t="shared" ref="E27396" si="47992">E27392+1</f>
        <v>2768</v>
      </c>
      <c r="F27396" s="197">
        <v>1</v>
      </c>
      <c r="G27396" s="203" t="s">
        <v>288</v>
      </c>
      <c r="R27396" s="200"/>
    </row>
    <row r="27397" spans="1:18" ht="14.6" customHeight="1" x14ac:dyDescent="0.5">
      <c r="A27397" s="525" t="s">
        <v>1280</v>
      </c>
      <c r="B27397" s="202">
        <f t="shared" ref="B27397" si="47993">B27393+1</f>
        <v>3543</v>
      </c>
      <c r="D27397" s="216" t="str">
        <f t="shared" ref="D27397" si="47994">D27393</f>
        <v>Exodus</v>
      </c>
      <c r="E27397" s="212" t="str">
        <f t="shared" ref="E27397" si="47995">E27393</f>
        <v>AD</v>
      </c>
      <c r="F27397" s="197">
        <v>2</v>
      </c>
      <c r="G27397" s="206" t="s">
        <v>604</v>
      </c>
      <c r="R27397" s="200"/>
    </row>
    <row r="27398" spans="1:18" ht="14.6" customHeight="1" x14ac:dyDescent="0.5">
      <c r="A27398" s="523">
        <f t="shared" ref="A27398" si="47996">A27394+1</f>
        <v>3521</v>
      </c>
      <c r="B27398" s="216" t="str">
        <f t="shared" si="47894"/>
        <v>Olympiad</v>
      </c>
      <c r="D27398" s="217">
        <f t="shared" ref="D27398" si="47997">D27394+1</f>
        <v>4250</v>
      </c>
      <c r="E27398" s="212"/>
      <c r="F27398" s="197">
        <v>3</v>
      </c>
      <c r="G27398" s="208" t="s">
        <v>287</v>
      </c>
      <c r="R27398" s="200"/>
    </row>
    <row r="27399" spans="1:18" ht="14.6" customHeight="1" thickBot="1" x14ac:dyDescent="0.55000000000000004">
      <c r="A27399" s="526"/>
      <c r="B27399" s="217">
        <f t="shared" si="47894"/>
        <v>886</v>
      </c>
      <c r="D27399" s="217" t="str">
        <f t="shared" ref="D27399" si="47998">INT((D27398-D$10559-1)/49+1)&amp;"/"&amp;MOD(INT((D27398-D$10559-1)/7),7)+1&amp;"/"&amp;MOD(D27398-D$10559-1,7)+1</f>
        <v>86/7/3</v>
      </c>
      <c r="E27399" s="214"/>
      <c r="F27399" s="197">
        <v>4</v>
      </c>
      <c r="G27399" s="209" t="s">
        <v>605</v>
      </c>
      <c r="R27399" s="200"/>
    </row>
    <row r="27400" spans="1:18" ht="14.6" customHeight="1" x14ac:dyDescent="0.5">
      <c r="A27400" s="524" t="s">
        <v>1279</v>
      </c>
      <c r="B27400" s="217" t="s">
        <v>1189</v>
      </c>
      <c r="D27400" s="202" t="str">
        <f t="shared" ref="D27400" si="47999">IF(MOD(D27398-D$10559-1,49)=0,"Jub",IF(MOD(D27398-D$10559,7)=0,"Sab","Yr"))&amp;" "&amp;IF(MOD(D27398-D$10559-1,49)=0,INT(D27398-D$10559-1)/49,"")</f>
        <v xml:space="preserve">Yr </v>
      </c>
      <c r="E27400" s="201">
        <f t="shared" ref="E27400" si="48000">E27396+1</f>
        <v>2769</v>
      </c>
      <c r="F27400" s="197">
        <v>1</v>
      </c>
      <c r="G27400" s="203" t="s">
        <v>288</v>
      </c>
      <c r="R27400" s="200"/>
    </row>
    <row r="27401" spans="1:18" ht="14.6" customHeight="1" x14ac:dyDescent="0.5">
      <c r="A27401" s="525" t="s">
        <v>1280</v>
      </c>
      <c r="B27401" s="202">
        <f t="shared" ref="B27401" si="48001">B27397+1</f>
        <v>3544</v>
      </c>
      <c r="D27401" s="216" t="str">
        <f t="shared" ref="D27401" si="48002">D27397</f>
        <v>Exodus</v>
      </c>
      <c r="E27401" s="212" t="str">
        <f t="shared" ref="E27401" si="48003">E27397</f>
        <v>AD</v>
      </c>
      <c r="F27401" s="197">
        <v>2</v>
      </c>
      <c r="G27401" s="206" t="s">
        <v>604</v>
      </c>
      <c r="R27401" s="200"/>
    </row>
    <row r="27402" spans="1:18" ht="14.6" customHeight="1" x14ac:dyDescent="0.5">
      <c r="A27402" s="523">
        <f t="shared" ref="A27402" si="48004">A27398+1</f>
        <v>3522</v>
      </c>
      <c r="B27402" s="216" t="str">
        <f t="shared" ref="B27402" si="48005">B27398</f>
        <v>Olympiad</v>
      </c>
      <c r="D27402" s="217">
        <f t="shared" ref="D27402" si="48006">D27398+1</f>
        <v>4251</v>
      </c>
      <c r="E27402" s="212"/>
      <c r="F27402" s="197">
        <v>3</v>
      </c>
      <c r="G27402" s="208" t="s">
        <v>287</v>
      </c>
      <c r="R27402" s="200"/>
    </row>
    <row r="27403" spans="1:18" ht="14.6" customHeight="1" thickBot="1" x14ac:dyDescent="0.55000000000000004">
      <c r="A27403" s="526"/>
      <c r="B27403" s="217">
        <f t="shared" ref="B27403" si="48007">B27399+1</f>
        <v>887</v>
      </c>
      <c r="D27403" s="217" t="str">
        <f t="shared" ref="D27403" si="48008">INT((D27402-D$10559-1)/49+1)&amp;"/"&amp;MOD(INT((D27402-D$10559-1)/7),7)+1&amp;"/"&amp;MOD(D27402-D$10559-1,7)+1</f>
        <v>86/7/4</v>
      </c>
      <c r="E27403" s="214"/>
      <c r="F27403" s="197">
        <v>4</v>
      </c>
      <c r="G27403" s="209" t="s">
        <v>605</v>
      </c>
      <c r="R27403" s="200"/>
    </row>
    <row r="27404" spans="1:18" ht="14.6" customHeight="1" x14ac:dyDescent="0.5">
      <c r="A27404" s="524" t="s">
        <v>1279</v>
      </c>
      <c r="B27404" s="217" t="s">
        <v>1186</v>
      </c>
      <c r="D27404" s="202" t="str">
        <f t="shared" ref="D27404" si="48009">IF(MOD(D27402-D$10559-1,49)=0,"Jub",IF(MOD(D27402-D$10559,7)=0,"Sab","Yr"))&amp;" "&amp;IF(MOD(D27402-D$10559-1,49)=0,INT(D27402-D$10559-1)/49,"")</f>
        <v xml:space="preserve">Yr </v>
      </c>
      <c r="E27404" s="201">
        <f t="shared" ref="E27404" si="48010">E27400+1</f>
        <v>2770</v>
      </c>
      <c r="F27404" s="197">
        <v>1</v>
      </c>
      <c r="G27404" s="203" t="s">
        <v>288</v>
      </c>
      <c r="R27404" s="200"/>
    </row>
    <row r="27405" spans="1:18" ht="14.6" customHeight="1" x14ac:dyDescent="0.5">
      <c r="A27405" s="525" t="s">
        <v>1280</v>
      </c>
      <c r="B27405" s="202">
        <f t="shared" ref="B27405" si="48011">B27401+1</f>
        <v>3545</v>
      </c>
      <c r="D27405" s="216" t="str">
        <f t="shared" ref="D27405" si="48012">D27401</f>
        <v>Exodus</v>
      </c>
      <c r="E27405" s="212" t="str">
        <f t="shared" ref="E27405" si="48013">E27401</f>
        <v>AD</v>
      </c>
      <c r="F27405" s="197">
        <v>2</v>
      </c>
      <c r="G27405" s="206" t="s">
        <v>604</v>
      </c>
      <c r="R27405" s="200"/>
    </row>
    <row r="27406" spans="1:18" ht="14.6" customHeight="1" x14ac:dyDescent="0.5">
      <c r="A27406" s="523">
        <f t="shared" ref="A27406" si="48014">A27402+1</f>
        <v>3523</v>
      </c>
      <c r="B27406" s="216" t="str">
        <f t="shared" ref="B27406:B27455" si="48015">B27402</f>
        <v>Olympiad</v>
      </c>
      <c r="D27406" s="217">
        <f t="shared" ref="D27406" si="48016">D27402+1</f>
        <v>4252</v>
      </c>
      <c r="E27406" s="212"/>
      <c r="F27406" s="197">
        <v>3</v>
      </c>
      <c r="G27406" s="208" t="s">
        <v>287</v>
      </c>
      <c r="R27406" s="200"/>
    </row>
    <row r="27407" spans="1:18" ht="14.6" customHeight="1" thickBot="1" x14ac:dyDescent="0.55000000000000004">
      <c r="A27407" s="526"/>
      <c r="B27407" s="217">
        <f t="shared" si="48015"/>
        <v>887</v>
      </c>
      <c r="D27407" s="217" t="str">
        <f t="shared" ref="D27407" si="48017">INT((D27406-D$10559-1)/49+1)&amp;"/"&amp;MOD(INT((D27406-D$10559-1)/7),7)+1&amp;"/"&amp;MOD(D27406-D$10559-1,7)+1</f>
        <v>86/7/5</v>
      </c>
      <c r="E27407" s="214"/>
      <c r="F27407" s="197">
        <v>4</v>
      </c>
      <c r="G27407" s="209" t="s">
        <v>605</v>
      </c>
      <c r="R27407" s="200"/>
    </row>
    <row r="27408" spans="1:18" ht="14.6" customHeight="1" x14ac:dyDescent="0.5">
      <c r="A27408" s="524" t="s">
        <v>1279</v>
      </c>
      <c r="B27408" s="217" t="s">
        <v>1187</v>
      </c>
      <c r="D27408" s="202" t="str">
        <f t="shared" ref="D27408" si="48018">IF(MOD(D27406-D$10559-1,49)=0,"Jub",IF(MOD(D27406-D$10559,7)=0,"Sab","Yr"))&amp;" "&amp;IF(MOD(D27406-D$10559-1,49)=0,INT(D27406-D$10559-1)/49,"")</f>
        <v xml:space="preserve">Yr </v>
      </c>
      <c r="E27408" s="201">
        <f t="shared" ref="E27408" si="48019">E27404+1</f>
        <v>2771</v>
      </c>
      <c r="F27408" s="197">
        <v>1</v>
      </c>
      <c r="G27408" s="203" t="s">
        <v>288</v>
      </c>
      <c r="R27408" s="200"/>
    </row>
    <row r="27409" spans="1:18" ht="14.6" customHeight="1" x14ac:dyDescent="0.5">
      <c r="A27409" s="525" t="s">
        <v>1280</v>
      </c>
      <c r="B27409" s="202">
        <f t="shared" ref="B27409" si="48020">B27405+1</f>
        <v>3546</v>
      </c>
      <c r="D27409" s="216" t="str">
        <f t="shared" ref="D27409" si="48021">D27405</f>
        <v>Exodus</v>
      </c>
      <c r="E27409" s="212" t="str">
        <f t="shared" ref="E27409" si="48022">E27405</f>
        <v>AD</v>
      </c>
      <c r="F27409" s="197">
        <v>2</v>
      </c>
      <c r="G27409" s="206" t="s">
        <v>604</v>
      </c>
      <c r="R27409" s="200"/>
    </row>
    <row r="27410" spans="1:18" ht="14.6" customHeight="1" x14ac:dyDescent="0.5">
      <c r="A27410" s="523">
        <f t="shared" ref="A27410" si="48023">A27406+1</f>
        <v>3524</v>
      </c>
      <c r="B27410" s="216" t="str">
        <f t="shared" ref="B27410:B27459" si="48024">B27406</f>
        <v>Olympiad</v>
      </c>
      <c r="D27410" s="217">
        <f t="shared" ref="D27410" si="48025">D27406+1</f>
        <v>4253</v>
      </c>
      <c r="E27410" s="212"/>
      <c r="F27410" s="197">
        <v>3</v>
      </c>
      <c r="G27410" s="208" t="s">
        <v>287</v>
      </c>
      <c r="R27410" s="200"/>
    </row>
    <row r="27411" spans="1:18" ht="14.6" customHeight="1" thickBot="1" x14ac:dyDescent="0.55000000000000004">
      <c r="A27411" s="526"/>
      <c r="B27411" s="217">
        <f t="shared" si="48024"/>
        <v>887</v>
      </c>
      <c r="D27411" s="217" t="str">
        <f t="shared" ref="D27411" si="48026">INT((D27410-D$10559-1)/49+1)&amp;"/"&amp;MOD(INT((D27410-D$10559-1)/7),7)+1&amp;"/"&amp;MOD(D27410-D$10559-1,7)+1</f>
        <v>86/7/6</v>
      </c>
      <c r="E27411" s="214"/>
      <c r="F27411" s="197">
        <v>4</v>
      </c>
      <c r="G27411" s="209" t="s">
        <v>605</v>
      </c>
      <c r="R27411" s="200"/>
    </row>
    <row r="27412" spans="1:18" ht="14.6" customHeight="1" x14ac:dyDescent="0.5">
      <c r="A27412" s="524" t="s">
        <v>1279</v>
      </c>
      <c r="B27412" s="217" t="s">
        <v>1188</v>
      </c>
      <c r="D27412" s="202" t="str">
        <f t="shared" ref="D27412" si="48027">IF(MOD(D27410-D$10559-1,49)=0,"Jub",IF(MOD(D27410-D$10559,7)=0,"Sab","Yr"))&amp;" "&amp;IF(MOD(D27410-D$10559-1,49)=0,INT(D27410-D$10559-1)/49,"")</f>
        <v xml:space="preserve">Yr </v>
      </c>
      <c r="E27412" s="201">
        <f t="shared" ref="E27412" si="48028">E27408+1</f>
        <v>2772</v>
      </c>
      <c r="F27412" s="197">
        <v>1</v>
      </c>
      <c r="G27412" s="203" t="s">
        <v>288</v>
      </c>
      <c r="R27412" s="200"/>
    </row>
    <row r="27413" spans="1:18" ht="14.6" customHeight="1" x14ac:dyDescent="0.5">
      <c r="A27413" s="525" t="s">
        <v>1280</v>
      </c>
      <c r="B27413" s="202">
        <f t="shared" ref="B27413" si="48029">B27409+1</f>
        <v>3547</v>
      </c>
      <c r="D27413" s="216" t="str">
        <f t="shared" ref="D27413" si="48030">D27409</f>
        <v>Exodus</v>
      </c>
      <c r="E27413" s="212" t="str">
        <f t="shared" ref="E27413" si="48031">E27409</f>
        <v>AD</v>
      </c>
      <c r="F27413" s="197">
        <v>2</v>
      </c>
      <c r="G27413" s="206" t="s">
        <v>604</v>
      </c>
      <c r="R27413" s="200"/>
    </row>
    <row r="27414" spans="1:18" ht="14.6" customHeight="1" x14ac:dyDescent="0.5">
      <c r="A27414" s="523">
        <f t="shared" ref="A27414" si="48032">A27410+1</f>
        <v>3525</v>
      </c>
      <c r="B27414" s="216" t="str">
        <f t="shared" ref="B27414:B27463" si="48033">B27410</f>
        <v>Olympiad</v>
      </c>
      <c r="D27414" s="217">
        <f t="shared" ref="D27414" si="48034">D27410+1</f>
        <v>4254</v>
      </c>
      <c r="E27414" s="212"/>
      <c r="F27414" s="197">
        <v>3</v>
      </c>
      <c r="G27414" s="208" t="s">
        <v>287</v>
      </c>
      <c r="R27414" s="200"/>
    </row>
    <row r="27415" spans="1:18" ht="14.6" customHeight="1" thickBot="1" x14ac:dyDescent="0.55000000000000004">
      <c r="A27415" s="526"/>
      <c r="B27415" s="217">
        <f t="shared" si="48033"/>
        <v>887</v>
      </c>
      <c r="D27415" s="359" t="str">
        <f t="shared" ref="D27415" si="48035">INT((D27414-D$10559-1)/49+1)&amp;"/"&amp;MOD(INT((D27414-D$10559-1)/7),7)+1&amp;"/"&amp;MOD(D27414-D$10559-1,7)+1</f>
        <v>86/7/7</v>
      </c>
      <c r="E27415" s="214"/>
      <c r="F27415" s="197">
        <v>4</v>
      </c>
      <c r="G27415" s="209" t="s">
        <v>605</v>
      </c>
      <c r="R27415" s="200"/>
    </row>
    <row r="27416" spans="1:18" ht="14.6" customHeight="1" x14ac:dyDescent="0.5">
      <c r="A27416" s="524" t="s">
        <v>1279</v>
      </c>
      <c r="B27416" s="217" t="s">
        <v>1189</v>
      </c>
      <c r="D27416" s="360" t="str">
        <f t="shared" ref="D27416" si="48036">IF(MOD(D27414-D$10559-1,49)=0,"Jub",IF(MOD(D27414-D$10559,7)=0,"Sab","Yr"))&amp;" "&amp;IF(MOD(D27414-D$10559-1,49)=0,INT(D27414-D$10559-1)/49,"")</f>
        <v xml:space="preserve">Sab </v>
      </c>
      <c r="E27416" s="201">
        <f t="shared" ref="E27416" si="48037">E27412+1</f>
        <v>2773</v>
      </c>
      <c r="F27416" s="197">
        <v>1</v>
      </c>
      <c r="G27416" s="203" t="s">
        <v>288</v>
      </c>
      <c r="R27416" s="200"/>
    </row>
    <row r="27417" spans="1:18" ht="14.6" customHeight="1" x14ac:dyDescent="0.5">
      <c r="A27417" s="525" t="s">
        <v>1280</v>
      </c>
      <c r="B27417" s="202">
        <f t="shared" ref="B27417" si="48038">B27413+1</f>
        <v>3548</v>
      </c>
      <c r="D27417" s="361" t="str">
        <f t="shared" ref="D27417" si="48039">D27413</f>
        <v>Exodus</v>
      </c>
      <c r="E27417" s="212" t="str">
        <f t="shared" ref="E27417" si="48040">E27413</f>
        <v>AD</v>
      </c>
      <c r="F27417" s="197">
        <v>2</v>
      </c>
      <c r="G27417" s="206" t="s">
        <v>604</v>
      </c>
      <c r="R27417" s="200"/>
    </row>
    <row r="27418" spans="1:18" ht="14.6" customHeight="1" x14ac:dyDescent="0.5">
      <c r="A27418" s="523">
        <f t="shared" ref="A27418" si="48041">A27414+1</f>
        <v>3526</v>
      </c>
      <c r="B27418" s="216" t="str">
        <f t="shared" ref="B27418" si="48042">B27414</f>
        <v>Olympiad</v>
      </c>
      <c r="D27418" s="359">
        <f t="shared" ref="D27418" si="48043">D27414+1</f>
        <v>4255</v>
      </c>
      <c r="E27418" s="212"/>
      <c r="F27418" s="197">
        <v>3</v>
      </c>
      <c r="G27418" s="208" t="s">
        <v>287</v>
      </c>
      <c r="R27418" s="200"/>
    </row>
    <row r="27419" spans="1:18" ht="14.6" customHeight="1" thickBot="1" x14ac:dyDescent="0.55000000000000004">
      <c r="A27419" s="526"/>
      <c r="B27419" s="217">
        <f t="shared" ref="B27419" si="48044">B27415+1</f>
        <v>888</v>
      </c>
      <c r="D27419" s="356" t="str">
        <f t="shared" ref="D27419" si="48045">INT((D27418-D$10559-1)/49+1)&amp;"/"&amp;MOD(INT((D27418-D$10559-1)/7),7)+1&amp;"/"&amp;MOD(D27418-D$10559-1,7)+1</f>
        <v>87/1/1</v>
      </c>
      <c r="E27419" s="214"/>
      <c r="F27419" s="197">
        <v>4</v>
      </c>
      <c r="G27419" s="209" t="s">
        <v>605</v>
      </c>
      <c r="R27419" s="200"/>
    </row>
    <row r="27420" spans="1:18" ht="14.6" customHeight="1" x14ac:dyDescent="0.5">
      <c r="A27420" s="524" t="s">
        <v>1279</v>
      </c>
      <c r="B27420" s="217" t="s">
        <v>1186</v>
      </c>
      <c r="D27420" s="357" t="str">
        <f t="shared" ref="D27420" si="48046">IF(MOD(D27418-D$10559-1,49)=0,"Jub",IF(MOD(D27418-D$10559,7)=0,"Sab","Yr"))&amp;" "&amp;IF(MOD(D27418-D$10559-1,49)=0,INT(D27418-D$10559-1)/49,"")</f>
        <v>Jub 86</v>
      </c>
      <c r="E27420" s="201">
        <f t="shared" ref="E27420" si="48047">E27416+1</f>
        <v>2774</v>
      </c>
      <c r="F27420" s="197">
        <v>1</v>
      </c>
      <c r="G27420" s="203" t="s">
        <v>288</v>
      </c>
      <c r="R27420" s="200"/>
    </row>
    <row r="27421" spans="1:18" ht="14.6" customHeight="1" x14ac:dyDescent="0.5">
      <c r="A27421" s="525" t="s">
        <v>1280</v>
      </c>
      <c r="B27421" s="202">
        <f t="shared" ref="B27421" si="48048">B27417+1</f>
        <v>3549</v>
      </c>
      <c r="D27421" s="358" t="str">
        <f t="shared" ref="D27421" si="48049">D27417</f>
        <v>Exodus</v>
      </c>
      <c r="E27421" s="212" t="str">
        <f t="shared" ref="E27421" si="48050">E27417</f>
        <v>AD</v>
      </c>
      <c r="F27421" s="197">
        <v>2</v>
      </c>
      <c r="G27421" s="206" t="s">
        <v>604</v>
      </c>
      <c r="R27421" s="200"/>
    </row>
    <row r="27422" spans="1:18" ht="14.6" customHeight="1" x14ac:dyDescent="0.5">
      <c r="A27422" s="523">
        <f t="shared" ref="A27422" si="48051">A27418+1</f>
        <v>3527</v>
      </c>
      <c r="B27422" s="216" t="str">
        <f t="shared" si="48015"/>
        <v>Olympiad</v>
      </c>
      <c r="D27422" s="356">
        <f t="shared" ref="D27422" si="48052">D27418+1</f>
        <v>4256</v>
      </c>
      <c r="E27422" s="212"/>
      <c r="F27422" s="197">
        <v>3</v>
      </c>
      <c r="G27422" s="208" t="s">
        <v>287</v>
      </c>
      <c r="R27422" s="200"/>
    </row>
    <row r="27423" spans="1:18" ht="14.6" customHeight="1" thickBot="1" x14ac:dyDescent="0.55000000000000004">
      <c r="A27423" s="526"/>
      <c r="B27423" s="217">
        <f t="shared" si="48015"/>
        <v>888</v>
      </c>
      <c r="D27423" s="217" t="str">
        <f t="shared" ref="D27423" si="48053">INT((D27422-D$10559-1)/49+1)&amp;"/"&amp;MOD(INT((D27422-D$10559-1)/7),7)+1&amp;"/"&amp;MOD(D27422-D$10559-1,7)+1</f>
        <v>87/1/2</v>
      </c>
      <c r="E27423" s="214"/>
      <c r="F27423" s="197">
        <v>4</v>
      </c>
      <c r="G27423" s="209" t="s">
        <v>605</v>
      </c>
      <c r="R27423" s="200"/>
    </row>
    <row r="27424" spans="1:18" ht="14.6" customHeight="1" x14ac:dyDescent="0.5">
      <c r="A27424" s="524" t="s">
        <v>1279</v>
      </c>
      <c r="B27424" s="217" t="s">
        <v>1187</v>
      </c>
      <c r="D27424" s="202" t="str">
        <f t="shared" ref="D27424" si="48054">IF(MOD(D27422-D$10559-1,49)=0,"Jub",IF(MOD(D27422-D$10559,7)=0,"Sab","Yr"))&amp;" "&amp;IF(MOD(D27422-D$10559-1,49)=0,INT(D27422-D$10559-1)/49,"")</f>
        <v xml:space="preserve">Yr </v>
      </c>
      <c r="E27424" s="201">
        <f t="shared" ref="E27424" si="48055">E27420+1</f>
        <v>2775</v>
      </c>
      <c r="F27424" s="197">
        <v>1</v>
      </c>
      <c r="G27424" s="203" t="s">
        <v>288</v>
      </c>
      <c r="R27424" s="200"/>
    </row>
    <row r="27425" spans="1:18" ht="14.6" customHeight="1" x14ac:dyDescent="0.5">
      <c r="A27425" s="525" t="s">
        <v>1280</v>
      </c>
      <c r="B27425" s="202">
        <f t="shared" ref="B27425" si="48056">B27421+1</f>
        <v>3550</v>
      </c>
      <c r="D27425" s="216" t="str">
        <f t="shared" ref="D27425" si="48057">D27421</f>
        <v>Exodus</v>
      </c>
      <c r="E27425" s="212" t="str">
        <f t="shared" ref="E27425" si="48058">E27421</f>
        <v>AD</v>
      </c>
      <c r="F27425" s="197">
        <v>2</v>
      </c>
      <c r="G27425" s="206" t="s">
        <v>604</v>
      </c>
      <c r="R27425" s="200"/>
    </row>
    <row r="27426" spans="1:18" ht="14.6" customHeight="1" x14ac:dyDescent="0.5">
      <c r="A27426" s="523">
        <f t="shared" ref="A27426" si="48059">A27422+1</f>
        <v>3528</v>
      </c>
      <c r="B27426" s="216" t="str">
        <f t="shared" si="48024"/>
        <v>Olympiad</v>
      </c>
      <c r="D27426" s="217">
        <f t="shared" ref="D27426" si="48060">D27422+1</f>
        <v>4257</v>
      </c>
      <c r="E27426" s="212"/>
      <c r="F27426" s="197">
        <v>3</v>
      </c>
      <c r="G27426" s="208" t="s">
        <v>287</v>
      </c>
      <c r="R27426" s="200"/>
    </row>
    <row r="27427" spans="1:18" ht="14.6" customHeight="1" thickBot="1" x14ac:dyDescent="0.55000000000000004">
      <c r="A27427" s="526"/>
      <c r="B27427" s="217">
        <f t="shared" si="48024"/>
        <v>888</v>
      </c>
      <c r="D27427" s="217" t="str">
        <f t="shared" ref="D27427" si="48061">INT((D27426-D$10559-1)/49+1)&amp;"/"&amp;MOD(INT((D27426-D$10559-1)/7),7)+1&amp;"/"&amp;MOD(D27426-D$10559-1,7)+1</f>
        <v>87/1/3</v>
      </c>
      <c r="E27427" s="214"/>
      <c r="F27427" s="197">
        <v>4</v>
      </c>
      <c r="G27427" s="209" t="s">
        <v>605</v>
      </c>
      <c r="R27427" s="200"/>
    </row>
    <row r="27428" spans="1:18" ht="14.6" customHeight="1" x14ac:dyDescent="0.5">
      <c r="A27428" s="524" t="s">
        <v>1279</v>
      </c>
      <c r="B27428" s="217" t="s">
        <v>1188</v>
      </c>
      <c r="D27428" s="202" t="str">
        <f t="shared" ref="D27428" si="48062">IF(MOD(D27426-D$10559-1,49)=0,"Jub",IF(MOD(D27426-D$10559,7)=0,"Sab","Yr"))&amp;" "&amp;IF(MOD(D27426-D$10559-1,49)=0,INT(D27426-D$10559-1)/49,"")</f>
        <v xml:space="preserve">Yr </v>
      </c>
      <c r="E27428" s="201">
        <f t="shared" ref="E27428" si="48063">E27424+1</f>
        <v>2776</v>
      </c>
      <c r="F27428" s="197">
        <v>1</v>
      </c>
      <c r="G27428" s="203" t="s">
        <v>288</v>
      </c>
      <c r="R27428" s="200"/>
    </row>
    <row r="27429" spans="1:18" ht="14.6" customHeight="1" x14ac:dyDescent="0.5">
      <c r="A27429" s="525" t="s">
        <v>1280</v>
      </c>
      <c r="B27429" s="202">
        <f t="shared" ref="B27429" si="48064">B27425+1</f>
        <v>3551</v>
      </c>
      <c r="D27429" s="216" t="str">
        <f t="shared" ref="D27429" si="48065">D27425</f>
        <v>Exodus</v>
      </c>
      <c r="E27429" s="212" t="str">
        <f t="shared" ref="E27429" si="48066">E27425</f>
        <v>AD</v>
      </c>
      <c r="F27429" s="197">
        <v>2</v>
      </c>
      <c r="G27429" s="206" t="s">
        <v>604</v>
      </c>
      <c r="R27429" s="200"/>
    </row>
    <row r="27430" spans="1:18" ht="14.6" customHeight="1" x14ac:dyDescent="0.5">
      <c r="A27430" s="523">
        <f t="shared" ref="A27430" si="48067">A27426+1</f>
        <v>3529</v>
      </c>
      <c r="B27430" s="216" t="str">
        <f t="shared" si="48033"/>
        <v>Olympiad</v>
      </c>
      <c r="D27430" s="217">
        <f t="shared" ref="D27430" si="48068">D27426+1</f>
        <v>4258</v>
      </c>
      <c r="E27430" s="212"/>
      <c r="F27430" s="197">
        <v>3</v>
      </c>
      <c r="G27430" s="208" t="s">
        <v>287</v>
      </c>
      <c r="R27430" s="200"/>
    </row>
    <row r="27431" spans="1:18" ht="14.6" customHeight="1" thickBot="1" x14ac:dyDescent="0.55000000000000004">
      <c r="A27431" s="526"/>
      <c r="B27431" s="217">
        <f t="shared" si="48033"/>
        <v>888</v>
      </c>
      <c r="D27431" s="217" t="str">
        <f t="shared" ref="D27431" si="48069">INT((D27430-D$10559-1)/49+1)&amp;"/"&amp;MOD(INT((D27430-D$10559-1)/7),7)+1&amp;"/"&amp;MOD(D27430-D$10559-1,7)+1</f>
        <v>87/1/4</v>
      </c>
      <c r="E27431" s="214"/>
      <c r="F27431" s="197">
        <v>4</v>
      </c>
      <c r="G27431" s="209" t="s">
        <v>605</v>
      </c>
      <c r="R27431" s="200"/>
    </row>
    <row r="27432" spans="1:18" ht="14.6" customHeight="1" x14ac:dyDescent="0.5">
      <c r="A27432" s="524" t="s">
        <v>1279</v>
      </c>
      <c r="B27432" s="217" t="s">
        <v>1189</v>
      </c>
      <c r="D27432" s="202" t="str">
        <f t="shared" ref="D27432" si="48070">IF(MOD(D27430-D$10559-1,49)=0,"Jub",IF(MOD(D27430-D$10559,7)=0,"Sab","Yr"))&amp;" "&amp;IF(MOD(D27430-D$10559-1,49)=0,INT(D27430-D$10559-1)/49,"")</f>
        <v xml:space="preserve">Yr </v>
      </c>
      <c r="E27432" s="201">
        <f t="shared" ref="E27432" si="48071">E27428+1</f>
        <v>2777</v>
      </c>
      <c r="F27432" s="197">
        <v>1</v>
      </c>
      <c r="G27432" s="203" t="s">
        <v>288</v>
      </c>
      <c r="R27432" s="200"/>
    </row>
    <row r="27433" spans="1:18" ht="14.6" customHeight="1" x14ac:dyDescent="0.5">
      <c r="A27433" s="525" t="s">
        <v>1280</v>
      </c>
      <c r="B27433" s="202">
        <f t="shared" ref="B27433" si="48072">B27429+1</f>
        <v>3552</v>
      </c>
      <c r="D27433" s="216" t="str">
        <f t="shared" ref="D27433" si="48073">D27429</f>
        <v>Exodus</v>
      </c>
      <c r="E27433" s="212" t="str">
        <f t="shared" ref="E27433" si="48074">E27429</f>
        <v>AD</v>
      </c>
      <c r="F27433" s="197">
        <v>2</v>
      </c>
      <c r="G27433" s="206" t="s">
        <v>604</v>
      </c>
      <c r="R27433" s="200"/>
    </row>
    <row r="27434" spans="1:18" ht="14.6" customHeight="1" x14ac:dyDescent="0.5">
      <c r="A27434" s="523">
        <f t="shared" ref="A27434" si="48075">A27430+1</f>
        <v>3530</v>
      </c>
      <c r="B27434" s="216" t="str">
        <f t="shared" ref="B27434" si="48076">B27430</f>
        <v>Olympiad</v>
      </c>
      <c r="D27434" s="217">
        <f t="shared" ref="D27434" si="48077">D27430+1</f>
        <v>4259</v>
      </c>
      <c r="E27434" s="212"/>
      <c r="F27434" s="197">
        <v>3</v>
      </c>
      <c r="G27434" s="208" t="s">
        <v>287</v>
      </c>
      <c r="R27434" s="200"/>
    </row>
    <row r="27435" spans="1:18" ht="14.6" customHeight="1" thickBot="1" x14ac:dyDescent="0.55000000000000004">
      <c r="A27435" s="526"/>
      <c r="B27435" s="217">
        <f t="shared" ref="B27435" si="48078">B27431+1</f>
        <v>889</v>
      </c>
      <c r="D27435" s="217" t="str">
        <f t="shared" ref="D27435" si="48079">INT((D27434-D$10559-1)/49+1)&amp;"/"&amp;MOD(INT((D27434-D$10559-1)/7),7)+1&amp;"/"&amp;MOD(D27434-D$10559-1,7)+1</f>
        <v>87/1/5</v>
      </c>
      <c r="E27435" s="214"/>
      <c r="F27435" s="197">
        <v>4</v>
      </c>
      <c r="G27435" s="209" t="s">
        <v>605</v>
      </c>
      <c r="R27435" s="200"/>
    </row>
    <row r="27436" spans="1:18" ht="14.6" customHeight="1" x14ac:dyDescent="0.5">
      <c r="A27436" s="524" t="s">
        <v>1279</v>
      </c>
      <c r="B27436" s="217" t="s">
        <v>1186</v>
      </c>
      <c r="D27436" s="202" t="str">
        <f t="shared" ref="D27436" si="48080">IF(MOD(D27434-D$10559-1,49)=0,"Jub",IF(MOD(D27434-D$10559,7)=0,"Sab","Yr"))&amp;" "&amp;IF(MOD(D27434-D$10559-1,49)=0,INT(D27434-D$10559-1)/49,"")</f>
        <v xml:space="preserve">Yr </v>
      </c>
      <c r="E27436" s="201">
        <f t="shared" ref="E27436" si="48081">E27432+1</f>
        <v>2778</v>
      </c>
      <c r="F27436" s="197">
        <v>1</v>
      </c>
      <c r="G27436" s="203" t="s">
        <v>288</v>
      </c>
      <c r="R27436" s="200"/>
    </row>
    <row r="27437" spans="1:18" ht="14.6" customHeight="1" x14ac:dyDescent="0.5">
      <c r="A27437" s="525" t="s">
        <v>1280</v>
      </c>
      <c r="B27437" s="202">
        <f t="shared" ref="B27437" si="48082">B27433+1</f>
        <v>3553</v>
      </c>
      <c r="D27437" s="216" t="str">
        <f t="shared" ref="D27437" si="48083">D27433</f>
        <v>Exodus</v>
      </c>
      <c r="E27437" s="212" t="str">
        <f t="shared" ref="E27437" si="48084">E27433</f>
        <v>AD</v>
      </c>
      <c r="F27437" s="197">
        <v>2</v>
      </c>
      <c r="G27437" s="206" t="s">
        <v>604</v>
      </c>
      <c r="R27437" s="200"/>
    </row>
    <row r="27438" spans="1:18" ht="14.6" customHeight="1" x14ac:dyDescent="0.5">
      <c r="A27438" s="523">
        <f t="shared" ref="A27438" si="48085">A27434+1</f>
        <v>3531</v>
      </c>
      <c r="B27438" s="216" t="str">
        <f t="shared" si="48015"/>
        <v>Olympiad</v>
      </c>
      <c r="D27438" s="217">
        <f t="shared" ref="D27438" si="48086">D27434+1</f>
        <v>4260</v>
      </c>
      <c r="E27438" s="212"/>
      <c r="F27438" s="197">
        <v>3</v>
      </c>
      <c r="G27438" s="208" t="s">
        <v>287</v>
      </c>
      <c r="R27438" s="200"/>
    </row>
    <row r="27439" spans="1:18" ht="14.6" customHeight="1" thickBot="1" x14ac:dyDescent="0.55000000000000004">
      <c r="A27439" s="526"/>
      <c r="B27439" s="217">
        <f t="shared" si="48015"/>
        <v>889</v>
      </c>
      <c r="D27439" s="217" t="str">
        <f t="shared" ref="D27439" si="48087">INT((D27438-D$10559-1)/49+1)&amp;"/"&amp;MOD(INT((D27438-D$10559-1)/7),7)+1&amp;"/"&amp;MOD(D27438-D$10559-1,7)+1</f>
        <v>87/1/6</v>
      </c>
      <c r="E27439" s="214"/>
      <c r="F27439" s="197">
        <v>4</v>
      </c>
      <c r="G27439" s="209" t="s">
        <v>605</v>
      </c>
      <c r="R27439" s="200"/>
    </row>
    <row r="27440" spans="1:18" ht="14.6" customHeight="1" x14ac:dyDescent="0.5">
      <c r="A27440" s="524" t="s">
        <v>1279</v>
      </c>
      <c r="B27440" s="217" t="s">
        <v>1187</v>
      </c>
      <c r="D27440" s="202" t="str">
        <f t="shared" ref="D27440" si="48088">IF(MOD(D27438-D$10559-1,49)=0,"Jub",IF(MOD(D27438-D$10559,7)=0,"Sab","Yr"))&amp;" "&amp;IF(MOD(D27438-D$10559-1,49)=0,INT(D27438-D$10559-1)/49,"")</f>
        <v xml:space="preserve">Yr </v>
      </c>
      <c r="E27440" s="201">
        <f t="shared" ref="E27440" si="48089">E27436+1</f>
        <v>2779</v>
      </c>
      <c r="F27440" s="197">
        <v>1</v>
      </c>
      <c r="G27440" s="203" t="s">
        <v>288</v>
      </c>
      <c r="R27440" s="200"/>
    </row>
    <row r="27441" spans="1:18" ht="14.6" customHeight="1" x14ac:dyDescent="0.5">
      <c r="A27441" s="525" t="s">
        <v>1280</v>
      </c>
      <c r="B27441" s="202">
        <f t="shared" ref="B27441" si="48090">B27437+1</f>
        <v>3554</v>
      </c>
      <c r="D27441" s="216" t="str">
        <f t="shared" ref="D27441" si="48091">D27437</f>
        <v>Exodus</v>
      </c>
      <c r="E27441" s="212" t="str">
        <f t="shared" ref="E27441" si="48092">E27437</f>
        <v>AD</v>
      </c>
      <c r="F27441" s="197">
        <v>2</v>
      </c>
      <c r="G27441" s="206" t="s">
        <v>604</v>
      </c>
      <c r="R27441" s="200"/>
    </row>
    <row r="27442" spans="1:18" ht="14.6" customHeight="1" x14ac:dyDescent="0.5">
      <c r="A27442" s="523">
        <f t="shared" ref="A27442" si="48093">A27438+1</f>
        <v>3532</v>
      </c>
      <c r="B27442" s="216" t="str">
        <f t="shared" si="48024"/>
        <v>Olympiad</v>
      </c>
      <c r="D27442" s="217">
        <f t="shared" ref="D27442" si="48094">D27438+1</f>
        <v>4261</v>
      </c>
      <c r="E27442" s="212"/>
      <c r="F27442" s="197">
        <v>3</v>
      </c>
      <c r="G27442" s="208" t="s">
        <v>287</v>
      </c>
      <c r="R27442" s="200"/>
    </row>
    <row r="27443" spans="1:18" ht="14.6" customHeight="1" thickBot="1" x14ac:dyDescent="0.55000000000000004">
      <c r="A27443" s="526"/>
      <c r="B27443" s="217">
        <f t="shared" si="48024"/>
        <v>889</v>
      </c>
      <c r="D27443" s="359" t="str">
        <f t="shared" ref="D27443" si="48095">INT((D27442-D$10559-1)/49+1)&amp;"/"&amp;MOD(INT((D27442-D$10559-1)/7),7)+1&amp;"/"&amp;MOD(D27442-D$10559-1,7)+1</f>
        <v>87/1/7</v>
      </c>
      <c r="E27443" s="214"/>
      <c r="F27443" s="197">
        <v>4</v>
      </c>
      <c r="G27443" s="209" t="s">
        <v>605</v>
      </c>
      <c r="R27443" s="200"/>
    </row>
    <row r="27444" spans="1:18" ht="14.6" customHeight="1" x14ac:dyDescent="0.5">
      <c r="A27444" s="524" t="s">
        <v>1279</v>
      </c>
      <c r="B27444" s="217" t="s">
        <v>1188</v>
      </c>
      <c r="D27444" s="360" t="str">
        <f t="shared" ref="D27444" si="48096">IF(MOD(D27442-D$10559-1,49)=0,"Jub",IF(MOD(D27442-D$10559,7)=0,"Sab","Yr"))&amp;" "&amp;IF(MOD(D27442-D$10559-1,49)=0,INT(D27442-D$10559-1)/49,"")</f>
        <v xml:space="preserve">Sab </v>
      </c>
      <c r="E27444" s="201">
        <f t="shared" ref="E27444" si="48097">E27440+1</f>
        <v>2780</v>
      </c>
      <c r="F27444" s="197">
        <v>1</v>
      </c>
      <c r="G27444" s="203" t="s">
        <v>288</v>
      </c>
      <c r="R27444" s="200"/>
    </row>
    <row r="27445" spans="1:18" ht="14.6" customHeight="1" x14ac:dyDescent="0.5">
      <c r="A27445" s="525" t="s">
        <v>1280</v>
      </c>
      <c r="B27445" s="202">
        <f t="shared" ref="B27445" si="48098">B27441+1</f>
        <v>3555</v>
      </c>
      <c r="D27445" s="361" t="str">
        <f t="shared" ref="D27445" si="48099">D27441</f>
        <v>Exodus</v>
      </c>
      <c r="E27445" s="212" t="str">
        <f t="shared" ref="E27445" si="48100">E27441</f>
        <v>AD</v>
      </c>
      <c r="F27445" s="197">
        <v>2</v>
      </c>
      <c r="G27445" s="206" t="s">
        <v>604</v>
      </c>
      <c r="R27445" s="200"/>
    </row>
    <row r="27446" spans="1:18" ht="14.6" customHeight="1" x14ac:dyDescent="0.5">
      <c r="A27446" s="523">
        <f t="shared" ref="A27446" si="48101">A27442+1</f>
        <v>3533</v>
      </c>
      <c r="B27446" s="216" t="str">
        <f t="shared" si="48033"/>
        <v>Olympiad</v>
      </c>
      <c r="D27446" s="359">
        <f t="shared" ref="D27446" si="48102">D27442+1</f>
        <v>4262</v>
      </c>
      <c r="E27446" s="212"/>
      <c r="F27446" s="197">
        <v>3</v>
      </c>
      <c r="G27446" s="208" t="s">
        <v>287</v>
      </c>
      <c r="R27446" s="200"/>
    </row>
    <row r="27447" spans="1:18" ht="14.6" customHeight="1" thickBot="1" x14ac:dyDescent="0.55000000000000004">
      <c r="A27447" s="526"/>
      <c r="B27447" s="217">
        <f t="shared" si="48033"/>
        <v>889</v>
      </c>
      <c r="D27447" s="217" t="str">
        <f t="shared" ref="D27447" si="48103">INT((D27446-D$10559-1)/49+1)&amp;"/"&amp;MOD(INT((D27446-D$10559-1)/7),7)+1&amp;"/"&amp;MOD(D27446-D$10559-1,7)+1</f>
        <v>87/2/1</v>
      </c>
      <c r="E27447" s="214"/>
      <c r="F27447" s="197">
        <v>4</v>
      </c>
      <c r="G27447" s="209" t="s">
        <v>605</v>
      </c>
      <c r="R27447" s="200"/>
    </row>
    <row r="27448" spans="1:18" ht="14.6" customHeight="1" x14ac:dyDescent="0.5">
      <c r="A27448" s="524" t="s">
        <v>1279</v>
      </c>
      <c r="B27448" s="217" t="s">
        <v>1189</v>
      </c>
      <c r="D27448" s="202" t="str">
        <f t="shared" ref="D27448" si="48104">IF(MOD(D27446-D$10559-1,49)=0,"Jub",IF(MOD(D27446-D$10559,7)=0,"Sab","Yr"))&amp;" "&amp;IF(MOD(D27446-D$10559-1,49)=0,INT(D27446-D$10559-1)/49,"")</f>
        <v xml:space="preserve">Yr </v>
      </c>
      <c r="E27448" s="201">
        <f t="shared" ref="E27448" si="48105">E27444+1</f>
        <v>2781</v>
      </c>
      <c r="F27448" s="197">
        <v>1</v>
      </c>
      <c r="G27448" s="203" t="s">
        <v>288</v>
      </c>
      <c r="R27448" s="200"/>
    </row>
    <row r="27449" spans="1:18" ht="14.6" customHeight="1" x14ac:dyDescent="0.5">
      <c r="A27449" s="525" t="s">
        <v>1280</v>
      </c>
      <c r="B27449" s="202">
        <f t="shared" ref="B27449" si="48106">B27445+1</f>
        <v>3556</v>
      </c>
      <c r="D27449" s="216" t="str">
        <f t="shared" ref="D27449" si="48107">D27445</f>
        <v>Exodus</v>
      </c>
      <c r="E27449" s="212" t="str">
        <f t="shared" ref="E27449" si="48108">E27445</f>
        <v>AD</v>
      </c>
      <c r="F27449" s="197">
        <v>2</v>
      </c>
      <c r="G27449" s="206" t="s">
        <v>604</v>
      </c>
      <c r="R27449" s="200"/>
    </row>
    <row r="27450" spans="1:18" ht="14.6" customHeight="1" x14ac:dyDescent="0.5">
      <c r="A27450" s="523">
        <f t="shared" ref="A27450" si="48109">A27446+1</f>
        <v>3534</v>
      </c>
      <c r="B27450" s="216" t="str">
        <f t="shared" ref="B27450" si="48110">B27446</f>
        <v>Olympiad</v>
      </c>
      <c r="D27450" s="217">
        <f t="shared" ref="D27450" si="48111">D27446+1</f>
        <v>4263</v>
      </c>
      <c r="E27450" s="212"/>
      <c r="F27450" s="197">
        <v>3</v>
      </c>
      <c r="G27450" s="208" t="s">
        <v>287</v>
      </c>
      <c r="R27450" s="200"/>
    </row>
    <row r="27451" spans="1:18" ht="14.6" customHeight="1" thickBot="1" x14ac:dyDescent="0.55000000000000004">
      <c r="A27451" s="526"/>
      <c r="B27451" s="217">
        <f t="shared" ref="B27451" si="48112">B27447+1</f>
        <v>890</v>
      </c>
      <c r="D27451" s="217" t="str">
        <f t="shared" ref="D27451" si="48113">INT((D27450-D$10559-1)/49+1)&amp;"/"&amp;MOD(INT((D27450-D$10559-1)/7),7)+1&amp;"/"&amp;MOD(D27450-D$10559-1,7)+1</f>
        <v>87/2/2</v>
      </c>
      <c r="E27451" s="214"/>
      <c r="F27451" s="197">
        <v>4</v>
      </c>
      <c r="G27451" s="209" t="s">
        <v>605</v>
      </c>
      <c r="R27451" s="200"/>
    </row>
    <row r="27452" spans="1:18" ht="14.6" customHeight="1" x14ac:dyDescent="0.5">
      <c r="A27452" s="524" t="s">
        <v>1279</v>
      </c>
      <c r="B27452" s="217" t="s">
        <v>1186</v>
      </c>
      <c r="D27452" s="202" t="str">
        <f t="shared" ref="D27452" si="48114">IF(MOD(D27450-D$10559-1,49)=0,"Jub",IF(MOD(D27450-D$10559,7)=0,"Sab","Yr"))&amp;" "&amp;IF(MOD(D27450-D$10559-1,49)=0,INT(D27450-D$10559-1)/49,"")</f>
        <v xml:space="preserve">Yr </v>
      </c>
      <c r="E27452" s="201">
        <f t="shared" ref="E27452" si="48115">E27448+1</f>
        <v>2782</v>
      </c>
      <c r="F27452" s="197">
        <v>1</v>
      </c>
      <c r="G27452" s="203" t="s">
        <v>288</v>
      </c>
      <c r="R27452" s="200"/>
    </row>
    <row r="27453" spans="1:18" ht="14.6" customHeight="1" x14ac:dyDescent="0.5">
      <c r="A27453" s="525" t="s">
        <v>1280</v>
      </c>
      <c r="B27453" s="202">
        <f t="shared" ref="B27453" si="48116">B27449+1</f>
        <v>3557</v>
      </c>
      <c r="D27453" s="216" t="str">
        <f t="shared" ref="D27453" si="48117">D27449</f>
        <v>Exodus</v>
      </c>
      <c r="E27453" s="212" t="str">
        <f t="shared" ref="E27453" si="48118">E27449</f>
        <v>AD</v>
      </c>
      <c r="F27453" s="197">
        <v>2</v>
      </c>
      <c r="G27453" s="206" t="s">
        <v>604</v>
      </c>
      <c r="R27453" s="200"/>
    </row>
    <row r="27454" spans="1:18" ht="14.6" customHeight="1" x14ac:dyDescent="0.5">
      <c r="A27454" s="523">
        <f t="shared" ref="A27454" si="48119">A27450+1</f>
        <v>3535</v>
      </c>
      <c r="B27454" s="216" t="str">
        <f t="shared" si="48015"/>
        <v>Olympiad</v>
      </c>
      <c r="D27454" s="217">
        <f t="shared" ref="D27454" si="48120">D27450+1</f>
        <v>4264</v>
      </c>
      <c r="E27454" s="212"/>
      <c r="F27454" s="197">
        <v>3</v>
      </c>
      <c r="G27454" s="208" t="s">
        <v>287</v>
      </c>
      <c r="R27454" s="200"/>
    </row>
    <row r="27455" spans="1:18" ht="14.6" customHeight="1" thickBot="1" x14ac:dyDescent="0.55000000000000004">
      <c r="A27455" s="526"/>
      <c r="B27455" s="217">
        <f t="shared" si="48015"/>
        <v>890</v>
      </c>
      <c r="D27455" s="217" t="str">
        <f t="shared" ref="D27455" si="48121">INT((D27454-D$10559-1)/49+1)&amp;"/"&amp;MOD(INT((D27454-D$10559-1)/7),7)+1&amp;"/"&amp;MOD(D27454-D$10559-1,7)+1</f>
        <v>87/2/3</v>
      </c>
      <c r="E27455" s="214"/>
      <c r="F27455" s="197">
        <v>4</v>
      </c>
      <c r="G27455" s="209" t="s">
        <v>605</v>
      </c>
      <c r="R27455" s="200"/>
    </row>
    <row r="27456" spans="1:18" ht="14.6" customHeight="1" x14ac:dyDescent="0.5">
      <c r="A27456" s="524" t="s">
        <v>1279</v>
      </c>
      <c r="B27456" s="217" t="s">
        <v>1187</v>
      </c>
      <c r="D27456" s="202" t="str">
        <f t="shared" ref="D27456" si="48122">IF(MOD(D27454-D$10559-1,49)=0,"Jub",IF(MOD(D27454-D$10559,7)=0,"Sab","Yr"))&amp;" "&amp;IF(MOD(D27454-D$10559-1,49)=0,INT(D27454-D$10559-1)/49,"")</f>
        <v xml:space="preserve">Yr </v>
      </c>
      <c r="E27456" s="201">
        <f t="shared" ref="E27456" si="48123">E27452+1</f>
        <v>2783</v>
      </c>
      <c r="F27456" s="197">
        <v>1</v>
      </c>
      <c r="G27456" s="203" t="s">
        <v>288</v>
      </c>
      <c r="R27456" s="200"/>
    </row>
    <row r="27457" spans="1:18" ht="14.6" customHeight="1" x14ac:dyDescent="0.5">
      <c r="A27457" s="525" t="s">
        <v>1280</v>
      </c>
      <c r="B27457" s="202">
        <f t="shared" ref="B27457" si="48124">B27453+1</f>
        <v>3558</v>
      </c>
      <c r="D27457" s="216" t="str">
        <f t="shared" ref="D27457" si="48125">D27453</f>
        <v>Exodus</v>
      </c>
      <c r="E27457" s="212" t="str">
        <f t="shared" ref="E27457" si="48126">E27453</f>
        <v>AD</v>
      </c>
      <c r="F27457" s="197">
        <v>2</v>
      </c>
      <c r="G27457" s="206" t="s">
        <v>604</v>
      </c>
      <c r="R27457" s="200"/>
    </row>
    <row r="27458" spans="1:18" ht="14.6" customHeight="1" x14ac:dyDescent="0.5">
      <c r="A27458" s="523">
        <f t="shared" ref="A27458" si="48127">A27454+1</f>
        <v>3536</v>
      </c>
      <c r="B27458" s="216" t="str">
        <f t="shared" si="48024"/>
        <v>Olympiad</v>
      </c>
      <c r="D27458" s="217">
        <f t="shared" ref="D27458" si="48128">D27454+1</f>
        <v>4265</v>
      </c>
      <c r="E27458" s="212"/>
      <c r="F27458" s="197">
        <v>3</v>
      </c>
      <c r="G27458" s="208" t="s">
        <v>287</v>
      </c>
      <c r="R27458" s="200"/>
    </row>
    <row r="27459" spans="1:18" ht="14.6" customHeight="1" thickBot="1" x14ac:dyDescent="0.55000000000000004">
      <c r="A27459" s="526"/>
      <c r="B27459" s="217">
        <f t="shared" si="48024"/>
        <v>890</v>
      </c>
      <c r="D27459" s="217" t="str">
        <f t="shared" ref="D27459" si="48129">INT((D27458-D$10559-1)/49+1)&amp;"/"&amp;MOD(INT((D27458-D$10559-1)/7),7)+1&amp;"/"&amp;MOD(D27458-D$10559-1,7)+1</f>
        <v>87/2/4</v>
      </c>
      <c r="E27459" s="214"/>
      <c r="F27459" s="197">
        <v>4</v>
      </c>
      <c r="G27459" s="209" t="s">
        <v>605</v>
      </c>
      <c r="R27459" s="200"/>
    </row>
    <row r="27460" spans="1:18" ht="14.6" customHeight="1" x14ac:dyDescent="0.5">
      <c r="A27460" s="524" t="s">
        <v>1279</v>
      </c>
      <c r="B27460" s="217" t="s">
        <v>1188</v>
      </c>
      <c r="D27460" s="202" t="str">
        <f t="shared" ref="D27460" si="48130">IF(MOD(D27458-D$10559-1,49)=0,"Jub",IF(MOD(D27458-D$10559,7)=0,"Sab","Yr"))&amp;" "&amp;IF(MOD(D27458-D$10559-1,49)=0,INT(D27458-D$10559-1)/49,"")</f>
        <v xml:space="preserve">Yr </v>
      </c>
      <c r="E27460" s="201">
        <f t="shared" ref="E27460" si="48131">E27456+1</f>
        <v>2784</v>
      </c>
      <c r="F27460" s="197">
        <v>1</v>
      </c>
      <c r="G27460" s="203" t="s">
        <v>288</v>
      </c>
      <c r="R27460" s="200"/>
    </row>
    <row r="27461" spans="1:18" ht="14.6" customHeight="1" x14ac:dyDescent="0.5">
      <c r="A27461" s="525" t="s">
        <v>1280</v>
      </c>
      <c r="B27461" s="202">
        <f t="shared" ref="B27461" si="48132">B27457+1</f>
        <v>3559</v>
      </c>
      <c r="D27461" s="216" t="str">
        <f t="shared" ref="D27461" si="48133">D27457</f>
        <v>Exodus</v>
      </c>
      <c r="E27461" s="212" t="str">
        <f t="shared" ref="E27461" si="48134">E27457</f>
        <v>AD</v>
      </c>
      <c r="F27461" s="197">
        <v>2</v>
      </c>
      <c r="G27461" s="206" t="s">
        <v>604</v>
      </c>
      <c r="R27461" s="200"/>
    </row>
    <row r="27462" spans="1:18" ht="14.6" customHeight="1" x14ac:dyDescent="0.5">
      <c r="A27462" s="523">
        <f t="shared" ref="A27462" si="48135">A27458+1</f>
        <v>3537</v>
      </c>
      <c r="B27462" s="216" t="str">
        <f t="shared" si="48033"/>
        <v>Olympiad</v>
      </c>
      <c r="D27462" s="217">
        <f t="shared" ref="D27462" si="48136">D27458+1</f>
        <v>4266</v>
      </c>
      <c r="E27462" s="212"/>
      <c r="F27462" s="197">
        <v>3</v>
      </c>
      <c r="G27462" s="208" t="s">
        <v>287</v>
      </c>
      <c r="R27462" s="200"/>
    </row>
    <row r="27463" spans="1:18" ht="14.6" customHeight="1" thickBot="1" x14ac:dyDescent="0.55000000000000004">
      <c r="A27463" s="526"/>
      <c r="B27463" s="217">
        <f t="shared" si="48033"/>
        <v>890</v>
      </c>
      <c r="D27463" s="217" t="str">
        <f t="shared" ref="D27463" si="48137">INT((D27462-D$10559-1)/49+1)&amp;"/"&amp;MOD(INT((D27462-D$10559-1)/7),7)+1&amp;"/"&amp;MOD(D27462-D$10559-1,7)+1</f>
        <v>87/2/5</v>
      </c>
      <c r="E27463" s="214"/>
      <c r="F27463" s="197">
        <v>4</v>
      </c>
      <c r="G27463" s="209" t="s">
        <v>605</v>
      </c>
      <c r="R27463" s="200"/>
    </row>
    <row r="27464" spans="1:18" ht="14.6" customHeight="1" x14ac:dyDescent="0.5">
      <c r="A27464" s="524" t="s">
        <v>1279</v>
      </c>
      <c r="B27464" s="217" t="s">
        <v>1189</v>
      </c>
      <c r="D27464" s="202" t="str">
        <f t="shared" ref="D27464" si="48138">IF(MOD(D27462-D$10559-1,49)=0,"Jub",IF(MOD(D27462-D$10559,7)=0,"Sab","Yr"))&amp;" "&amp;IF(MOD(D27462-D$10559-1,49)=0,INT(D27462-D$10559-1)/49,"")</f>
        <v xml:space="preserve">Yr </v>
      </c>
      <c r="E27464" s="201">
        <f t="shared" ref="E27464" si="48139">E27460+1</f>
        <v>2785</v>
      </c>
      <c r="F27464" s="197">
        <v>1</v>
      </c>
      <c r="G27464" s="203" t="s">
        <v>288</v>
      </c>
      <c r="R27464" s="200"/>
    </row>
    <row r="27465" spans="1:18" ht="14.6" customHeight="1" x14ac:dyDescent="0.5">
      <c r="A27465" s="525" t="s">
        <v>1280</v>
      </c>
      <c r="B27465" s="202">
        <f t="shared" ref="B27465" si="48140">B27461+1</f>
        <v>3560</v>
      </c>
      <c r="D27465" s="216" t="str">
        <f t="shared" ref="D27465" si="48141">D27461</f>
        <v>Exodus</v>
      </c>
      <c r="E27465" s="212" t="str">
        <f t="shared" ref="E27465" si="48142">E27461</f>
        <v>AD</v>
      </c>
      <c r="F27465" s="197">
        <v>2</v>
      </c>
      <c r="G27465" s="206" t="s">
        <v>604</v>
      </c>
      <c r="R27465" s="200"/>
    </row>
    <row r="27466" spans="1:18" ht="14.6" customHeight="1" x14ac:dyDescent="0.5">
      <c r="A27466" s="523">
        <f t="shared" ref="A27466" si="48143">A27462+1</f>
        <v>3538</v>
      </c>
      <c r="B27466" s="216" t="str">
        <f t="shared" ref="B27466" si="48144">B27462</f>
        <v>Olympiad</v>
      </c>
      <c r="D27466" s="217">
        <f t="shared" ref="D27466" si="48145">D27462+1</f>
        <v>4267</v>
      </c>
      <c r="E27466" s="212"/>
      <c r="F27466" s="197">
        <v>3</v>
      </c>
      <c r="G27466" s="208" t="s">
        <v>287</v>
      </c>
      <c r="R27466" s="200"/>
    </row>
    <row r="27467" spans="1:18" ht="14.6" customHeight="1" thickBot="1" x14ac:dyDescent="0.55000000000000004">
      <c r="A27467" s="526"/>
      <c r="B27467" s="217">
        <f t="shared" ref="B27467" si="48146">B27463+1</f>
        <v>891</v>
      </c>
      <c r="D27467" s="217" t="str">
        <f t="shared" ref="D27467" si="48147">INT((D27466-D$10559-1)/49+1)&amp;"/"&amp;MOD(INT((D27466-D$10559-1)/7),7)+1&amp;"/"&amp;MOD(D27466-D$10559-1,7)+1</f>
        <v>87/2/6</v>
      </c>
      <c r="E27467" s="214"/>
      <c r="F27467" s="197">
        <v>4</v>
      </c>
      <c r="G27467" s="209" t="s">
        <v>605</v>
      </c>
      <c r="R27467" s="200"/>
    </row>
    <row r="27468" spans="1:18" ht="14.6" customHeight="1" x14ac:dyDescent="0.5">
      <c r="A27468" s="524" t="s">
        <v>1279</v>
      </c>
      <c r="B27468" s="217" t="s">
        <v>1186</v>
      </c>
      <c r="D27468" s="202" t="str">
        <f t="shared" ref="D27468" si="48148">IF(MOD(D27466-D$10559-1,49)=0,"Jub",IF(MOD(D27466-D$10559,7)=0,"Sab","Yr"))&amp;" "&amp;IF(MOD(D27466-D$10559-1,49)=0,INT(D27466-D$10559-1)/49,"")</f>
        <v xml:space="preserve">Yr </v>
      </c>
      <c r="E27468" s="201">
        <f t="shared" ref="E27468" si="48149">E27464+1</f>
        <v>2786</v>
      </c>
      <c r="F27468" s="197">
        <v>1</v>
      </c>
      <c r="G27468" s="203" t="s">
        <v>288</v>
      </c>
      <c r="R27468" s="200"/>
    </row>
    <row r="27469" spans="1:18" ht="14.6" customHeight="1" x14ac:dyDescent="0.5">
      <c r="A27469" s="525" t="s">
        <v>1280</v>
      </c>
      <c r="B27469" s="202">
        <f t="shared" ref="B27469" si="48150">B27465+1</f>
        <v>3561</v>
      </c>
      <c r="D27469" s="216" t="str">
        <f t="shared" ref="D27469" si="48151">D27465</f>
        <v>Exodus</v>
      </c>
      <c r="E27469" s="212" t="str">
        <f t="shared" ref="E27469" si="48152">E27465</f>
        <v>AD</v>
      </c>
      <c r="F27469" s="197">
        <v>2</v>
      </c>
      <c r="G27469" s="206" t="s">
        <v>604</v>
      </c>
      <c r="R27469" s="200"/>
    </row>
    <row r="27470" spans="1:18" ht="14.6" customHeight="1" x14ac:dyDescent="0.5">
      <c r="A27470" s="523">
        <f t="shared" ref="A27470" si="48153">A27466+1</f>
        <v>3539</v>
      </c>
      <c r="B27470" s="216" t="str">
        <f t="shared" ref="B27470:B27519" si="48154">B27466</f>
        <v>Olympiad</v>
      </c>
      <c r="D27470" s="217">
        <f t="shared" ref="D27470" si="48155">D27466+1</f>
        <v>4268</v>
      </c>
      <c r="E27470" s="212"/>
      <c r="F27470" s="197">
        <v>3</v>
      </c>
      <c r="G27470" s="208" t="s">
        <v>287</v>
      </c>
      <c r="R27470" s="200"/>
    </row>
    <row r="27471" spans="1:18" ht="14.6" customHeight="1" thickBot="1" x14ac:dyDescent="0.55000000000000004">
      <c r="A27471" s="526"/>
      <c r="B27471" s="217">
        <f t="shared" si="48154"/>
        <v>891</v>
      </c>
      <c r="D27471" s="359" t="str">
        <f t="shared" ref="D27471" si="48156">INT((D27470-D$10559-1)/49+1)&amp;"/"&amp;MOD(INT((D27470-D$10559-1)/7),7)+1&amp;"/"&amp;MOD(D27470-D$10559-1,7)+1</f>
        <v>87/2/7</v>
      </c>
      <c r="E27471" s="214"/>
      <c r="F27471" s="197">
        <v>4</v>
      </c>
      <c r="G27471" s="209" t="s">
        <v>605</v>
      </c>
      <c r="R27471" s="200"/>
    </row>
    <row r="27472" spans="1:18" ht="14.6" customHeight="1" x14ac:dyDescent="0.5">
      <c r="A27472" s="524" t="s">
        <v>1279</v>
      </c>
      <c r="B27472" s="217" t="s">
        <v>1187</v>
      </c>
      <c r="D27472" s="360" t="str">
        <f t="shared" ref="D27472" si="48157">IF(MOD(D27470-D$10559-1,49)=0,"Jub",IF(MOD(D27470-D$10559,7)=0,"Sab","Yr"))&amp;" "&amp;IF(MOD(D27470-D$10559-1,49)=0,INT(D27470-D$10559-1)/49,"")</f>
        <v xml:space="preserve">Sab </v>
      </c>
      <c r="E27472" s="201">
        <f t="shared" ref="E27472" si="48158">E27468+1</f>
        <v>2787</v>
      </c>
      <c r="F27472" s="197">
        <v>1</v>
      </c>
      <c r="G27472" s="203" t="s">
        <v>288</v>
      </c>
      <c r="R27472" s="200"/>
    </row>
    <row r="27473" spans="1:18" ht="14.6" customHeight="1" x14ac:dyDescent="0.5">
      <c r="A27473" s="525" t="s">
        <v>1280</v>
      </c>
      <c r="B27473" s="202">
        <f t="shared" ref="B27473" si="48159">B27469+1</f>
        <v>3562</v>
      </c>
      <c r="D27473" s="361" t="str">
        <f t="shared" ref="D27473" si="48160">D27469</f>
        <v>Exodus</v>
      </c>
      <c r="E27473" s="212" t="str">
        <f t="shared" ref="E27473" si="48161">E27469</f>
        <v>AD</v>
      </c>
      <c r="F27473" s="197">
        <v>2</v>
      </c>
      <c r="G27473" s="206" t="s">
        <v>604</v>
      </c>
      <c r="R27473" s="200"/>
    </row>
    <row r="27474" spans="1:18" ht="14.6" customHeight="1" x14ac:dyDescent="0.5">
      <c r="A27474" s="523">
        <f t="shared" ref="A27474" si="48162">A27470+1</f>
        <v>3540</v>
      </c>
      <c r="B27474" s="216" t="str">
        <f t="shared" ref="B27474:B27523" si="48163">B27470</f>
        <v>Olympiad</v>
      </c>
      <c r="D27474" s="359">
        <f t="shared" ref="D27474" si="48164">D27470+1</f>
        <v>4269</v>
      </c>
      <c r="E27474" s="212"/>
      <c r="F27474" s="197">
        <v>3</v>
      </c>
      <c r="G27474" s="208" t="s">
        <v>287</v>
      </c>
      <c r="R27474" s="200"/>
    </row>
    <row r="27475" spans="1:18" ht="14.6" customHeight="1" thickBot="1" x14ac:dyDescent="0.55000000000000004">
      <c r="A27475" s="526"/>
      <c r="B27475" s="217">
        <f t="shared" si="48163"/>
        <v>891</v>
      </c>
      <c r="D27475" s="217" t="str">
        <f t="shared" ref="D27475" si="48165">INT((D27474-D$10559-1)/49+1)&amp;"/"&amp;MOD(INT((D27474-D$10559-1)/7),7)+1&amp;"/"&amp;MOD(D27474-D$10559-1,7)+1</f>
        <v>87/3/1</v>
      </c>
      <c r="E27475" s="214"/>
      <c r="F27475" s="197">
        <v>4</v>
      </c>
      <c r="G27475" s="209" t="s">
        <v>605</v>
      </c>
      <c r="R27475" s="200"/>
    </row>
    <row r="27476" spans="1:18" ht="14.6" customHeight="1" x14ac:dyDescent="0.5">
      <c r="A27476" s="524" t="s">
        <v>1279</v>
      </c>
      <c r="B27476" s="217" t="s">
        <v>1188</v>
      </c>
      <c r="D27476" s="202" t="str">
        <f t="shared" ref="D27476" si="48166">IF(MOD(D27474-D$10559-1,49)=0,"Jub",IF(MOD(D27474-D$10559,7)=0,"Sab","Yr"))&amp;" "&amp;IF(MOD(D27474-D$10559-1,49)=0,INT(D27474-D$10559-1)/49,"")</f>
        <v xml:space="preserve">Yr </v>
      </c>
      <c r="E27476" s="201">
        <f t="shared" ref="E27476" si="48167">E27472+1</f>
        <v>2788</v>
      </c>
      <c r="F27476" s="197">
        <v>1</v>
      </c>
      <c r="G27476" s="203" t="s">
        <v>288</v>
      </c>
      <c r="R27476" s="200"/>
    </row>
    <row r="27477" spans="1:18" ht="14.6" customHeight="1" x14ac:dyDescent="0.5">
      <c r="A27477" s="525" t="s">
        <v>1280</v>
      </c>
      <c r="B27477" s="202">
        <f t="shared" ref="B27477" si="48168">B27473+1</f>
        <v>3563</v>
      </c>
      <c r="D27477" s="216" t="str">
        <f t="shared" ref="D27477" si="48169">D27473</f>
        <v>Exodus</v>
      </c>
      <c r="E27477" s="212" t="str">
        <f t="shared" ref="E27477" si="48170">E27473</f>
        <v>AD</v>
      </c>
      <c r="F27477" s="197">
        <v>2</v>
      </c>
      <c r="G27477" s="206" t="s">
        <v>604</v>
      </c>
      <c r="R27477" s="200"/>
    </row>
    <row r="27478" spans="1:18" ht="14.6" customHeight="1" x14ac:dyDescent="0.5">
      <c r="A27478" s="523">
        <f t="shared" ref="A27478" si="48171">A27474+1</f>
        <v>3541</v>
      </c>
      <c r="B27478" s="216" t="str">
        <f t="shared" ref="B27478:B27527" si="48172">B27474</f>
        <v>Olympiad</v>
      </c>
      <c r="D27478" s="217">
        <f t="shared" ref="D27478" si="48173">D27474+1</f>
        <v>4270</v>
      </c>
      <c r="E27478" s="212"/>
      <c r="F27478" s="197">
        <v>3</v>
      </c>
      <c r="G27478" s="208" t="s">
        <v>287</v>
      </c>
      <c r="R27478" s="200"/>
    </row>
    <row r="27479" spans="1:18" ht="14.6" customHeight="1" thickBot="1" x14ac:dyDescent="0.55000000000000004">
      <c r="A27479" s="526"/>
      <c r="B27479" s="217">
        <f t="shared" si="48172"/>
        <v>891</v>
      </c>
      <c r="D27479" s="217" t="str">
        <f t="shared" ref="D27479" si="48174">INT((D27478-D$10559-1)/49+1)&amp;"/"&amp;MOD(INT((D27478-D$10559-1)/7),7)+1&amp;"/"&amp;MOD(D27478-D$10559-1,7)+1</f>
        <v>87/3/2</v>
      </c>
      <c r="E27479" s="214"/>
      <c r="F27479" s="197">
        <v>4</v>
      </c>
      <c r="G27479" s="209" t="s">
        <v>605</v>
      </c>
      <c r="R27479" s="200"/>
    </row>
    <row r="27480" spans="1:18" ht="14.6" customHeight="1" x14ac:dyDescent="0.5">
      <c r="A27480" s="524" t="s">
        <v>1279</v>
      </c>
      <c r="B27480" s="217" t="s">
        <v>1189</v>
      </c>
      <c r="D27480" s="202" t="str">
        <f t="shared" ref="D27480" si="48175">IF(MOD(D27478-D$10559-1,49)=0,"Jub",IF(MOD(D27478-D$10559,7)=0,"Sab","Yr"))&amp;" "&amp;IF(MOD(D27478-D$10559-1,49)=0,INT(D27478-D$10559-1)/49,"")</f>
        <v xml:space="preserve">Yr </v>
      </c>
      <c r="E27480" s="201">
        <f t="shared" ref="E27480" si="48176">E27476+1</f>
        <v>2789</v>
      </c>
      <c r="F27480" s="197">
        <v>1</v>
      </c>
      <c r="G27480" s="203" t="s">
        <v>288</v>
      </c>
      <c r="R27480" s="200"/>
    </row>
    <row r="27481" spans="1:18" ht="14.6" customHeight="1" x14ac:dyDescent="0.5">
      <c r="A27481" s="525" t="s">
        <v>1280</v>
      </c>
      <c r="B27481" s="202">
        <f t="shared" ref="B27481" si="48177">B27477+1</f>
        <v>3564</v>
      </c>
      <c r="D27481" s="216" t="str">
        <f t="shared" ref="D27481" si="48178">D27477</f>
        <v>Exodus</v>
      </c>
      <c r="E27481" s="212" t="str">
        <f t="shared" ref="E27481" si="48179">E27477</f>
        <v>AD</v>
      </c>
      <c r="F27481" s="197">
        <v>2</v>
      </c>
      <c r="G27481" s="206" t="s">
        <v>604</v>
      </c>
      <c r="R27481" s="200"/>
    </row>
    <row r="27482" spans="1:18" ht="14.6" customHeight="1" x14ac:dyDescent="0.5">
      <c r="A27482" s="523">
        <f t="shared" ref="A27482" si="48180">A27478+1</f>
        <v>3542</v>
      </c>
      <c r="B27482" s="216" t="str">
        <f t="shared" ref="B27482" si="48181">B27478</f>
        <v>Olympiad</v>
      </c>
      <c r="D27482" s="217">
        <f t="shared" ref="D27482" si="48182">D27478+1</f>
        <v>4271</v>
      </c>
      <c r="E27482" s="212"/>
      <c r="F27482" s="197">
        <v>3</v>
      </c>
      <c r="G27482" s="208" t="s">
        <v>287</v>
      </c>
      <c r="R27482" s="200"/>
    </row>
    <row r="27483" spans="1:18" ht="14.6" customHeight="1" thickBot="1" x14ac:dyDescent="0.55000000000000004">
      <c r="A27483" s="526"/>
      <c r="B27483" s="217">
        <f t="shared" ref="B27483" si="48183">B27479+1</f>
        <v>892</v>
      </c>
      <c r="D27483" s="217" t="str">
        <f t="shared" ref="D27483" si="48184">INT((D27482-D$10559-1)/49+1)&amp;"/"&amp;MOD(INT((D27482-D$10559-1)/7),7)+1&amp;"/"&amp;MOD(D27482-D$10559-1,7)+1</f>
        <v>87/3/3</v>
      </c>
      <c r="E27483" s="214"/>
      <c r="F27483" s="197">
        <v>4</v>
      </c>
      <c r="G27483" s="209" t="s">
        <v>605</v>
      </c>
      <c r="R27483" s="200"/>
    </row>
    <row r="27484" spans="1:18" ht="14.6" customHeight="1" x14ac:dyDescent="0.5">
      <c r="A27484" s="524" t="s">
        <v>1279</v>
      </c>
      <c r="B27484" s="217" t="s">
        <v>1186</v>
      </c>
      <c r="D27484" s="202" t="str">
        <f t="shared" ref="D27484" si="48185">IF(MOD(D27482-D$10559-1,49)=0,"Jub",IF(MOD(D27482-D$10559,7)=0,"Sab","Yr"))&amp;" "&amp;IF(MOD(D27482-D$10559-1,49)=0,INT(D27482-D$10559-1)/49,"")</f>
        <v xml:space="preserve">Yr </v>
      </c>
      <c r="E27484" s="201">
        <f t="shared" ref="E27484" si="48186">E27480+1</f>
        <v>2790</v>
      </c>
      <c r="F27484" s="197">
        <v>1</v>
      </c>
      <c r="G27484" s="203" t="s">
        <v>288</v>
      </c>
      <c r="R27484" s="200"/>
    </row>
    <row r="27485" spans="1:18" ht="14.6" customHeight="1" x14ac:dyDescent="0.5">
      <c r="A27485" s="525" t="s">
        <v>1280</v>
      </c>
      <c r="B27485" s="202">
        <f t="shared" ref="B27485" si="48187">B27481+1</f>
        <v>3565</v>
      </c>
      <c r="D27485" s="216" t="str">
        <f t="shared" ref="D27485" si="48188">D27481</f>
        <v>Exodus</v>
      </c>
      <c r="E27485" s="212" t="str">
        <f t="shared" ref="E27485" si="48189">E27481</f>
        <v>AD</v>
      </c>
      <c r="F27485" s="197">
        <v>2</v>
      </c>
      <c r="G27485" s="206" t="s">
        <v>604</v>
      </c>
      <c r="R27485" s="200"/>
    </row>
    <row r="27486" spans="1:18" ht="14.6" customHeight="1" x14ac:dyDescent="0.5">
      <c r="A27486" s="523">
        <f t="shared" ref="A27486" si="48190">A27482+1</f>
        <v>3543</v>
      </c>
      <c r="B27486" s="216" t="str">
        <f t="shared" si="48154"/>
        <v>Olympiad</v>
      </c>
      <c r="D27486" s="217">
        <f t="shared" ref="D27486" si="48191">D27482+1</f>
        <v>4272</v>
      </c>
      <c r="E27486" s="212"/>
      <c r="F27486" s="197">
        <v>3</v>
      </c>
      <c r="G27486" s="208" t="s">
        <v>287</v>
      </c>
      <c r="R27486" s="200"/>
    </row>
    <row r="27487" spans="1:18" ht="14.6" customHeight="1" thickBot="1" x14ac:dyDescent="0.55000000000000004">
      <c r="A27487" s="526"/>
      <c r="B27487" s="217">
        <f t="shared" si="48154"/>
        <v>892</v>
      </c>
      <c r="D27487" s="217" t="str">
        <f t="shared" ref="D27487" si="48192">INT((D27486-D$10559-1)/49+1)&amp;"/"&amp;MOD(INT((D27486-D$10559-1)/7),7)+1&amp;"/"&amp;MOD(D27486-D$10559-1,7)+1</f>
        <v>87/3/4</v>
      </c>
      <c r="E27487" s="214"/>
      <c r="F27487" s="197">
        <v>4</v>
      </c>
      <c r="G27487" s="209" t="s">
        <v>605</v>
      </c>
      <c r="R27487" s="200"/>
    </row>
    <row r="27488" spans="1:18" ht="14.6" customHeight="1" x14ac:dyDescent="0.5">
      <c r="A27488" s="524" t="s">
        <v>1279</v>
      </c>
      <c r="B27488" s="217" t="s">
        <v>1187</v>
      </c>
      <c r="D27488" s="202" t="str">
        <f t="shared" ref="D27488" si="48193">IF(MOD(D27486-D$10559-1,49)=0,"Jub",IF(MOD(D27486-D$10559,7)=0,"Sab","Yr"))&amp;" "&amp;IF(MOD(D27486-D$10559-1,49)=0,INT(D27486-D$10559-1)/49,"")</f>
        <v xml:space="preserve">Yr </v>
      </c>
      <c r="E27488" s="201">
        <f t="shared" ref="E27488" si="48194">E27484+1</f>
        <v>2791</v>
      </c>
      <c r="F27488" s="197">
        <v>1</v>
      </c>
      <c r="G27488" s="203" t="s">
        <v>288</v>
      </c>
      <c r="R27488" s="200"/>
    </row>
    <row r="27489" spans="1:18" ht="14.6" customHeight="1" x14ac:dyDescent="0.5">
      <c r="A27489" s="525" t="s">
        <v>1280</v>
      </c>
      <c r="B27489" s="202">
        <f t="shared" ref="B27489" si="48195">B27485+1</f>
        <v>3566</v>
      </c>
      <c r="D27489" s="216" t="str">
        <f t="shared" ref="D27489" si="48196">D27485</f>
        <v>Exodus</v>
      </c>
      <c r="E27489" s="212" t="str">
        <f t="shared" ref="E27489" si="48197">E27485</f>
        <v>AD</v>
      </c>
      <c r="F27489" s="197">
        <v>2</v>
      </c>
      <c r="G27489" s="206" t="s">
        <v>604</v>
      </c>
      <c r="R27489" s="200"/>
    </row>
    <row r="27490" spans="1:18" ht="14.6" customHeight="1" x14ac:dyDescent="0.5">
      <c r="A27490" s="523">
        <f t="shared" ref="A27490" si="48198">A27486+1</f>
        <v>3544</v>
      </c>
      <c r="B27490" s="216" t="str">
        <f t="shared" si="48163"/>
        <v>Olympiad</v>
      </c>
      <c r="D27490" s="217">
        <f t="shared" ref="D27490" si="48199">D27486+1</f>
        <v>4273</v>
      </c>
      <c r="E27490" s="212"/>
      <c r="F27490" s="197">
        <v>3</v>
      </c>
      <c r="G27490" s="208" t="s">
        <v>287</v>
      </c>
      <c r="R27490" s="200"/>
    </row>
    <row r="27491" spans="1:18" ht="14.6" customHeight="1" thickBot="1" x14ac:dyDescent="0.55000000000000004">
      <c r="A27491" s="526"/>
      <c r="B27491" s="217">
        <f t="shared" si="48163"/>
        <v>892</v>
      </c>
      <c r="D27491" s="217" t="str">
        <f t="shared" ref="D27491" si="48200">INT((D27490-D$10559-1)/49+1)&amp;"/"&amp;MOD(INT((D27490-D$10559-1)/7),7)+1&amp;"/"&amp;MOD(D27490-D$10559-1,7)+1</f>
        <v>87/3/5</v>
      </c>
      <c r="E27491" s="214"/>
      <c r="F27491" s="197">
        <v>4</v>
      </c>
      <c r="G27491" s="209" t="s">
        <v>605</v>
      </c>
      <c r="R27491" s="200"/>
    </row>
    <row r="27492" spans="1:18" ht="14.6" customHeight="1" x14ac:dyDescent="0.5">
      <c r="A27492" s="524" t="s">
        <v>1279</v>
      </c>
      <c r="B27492" s="217" t="s">
        <v>1188</v>
      </c>
      <c r="D27492" s="202" t="str">
        <f t="shared" ref="D27492" si="48201">IF(MOD(D27490-D$10559-1,49)=0,"Jub",IF(MOD(D27490-D$10559,7)=0,"Sab","Yr"))&amp;" "&amp;IF(MOD(D27490-D$10559-1,49)=0,INT(D27490-D$10559-1)/49,"")</f>
        <v xml:space="preserve">Yr </v>
      </c>
      <c r="E27492" s="201">
        <f t="shared" ref="E27492" si="48202">E27488+1</f>
        <v>2792</v>
      </c>
      <c r="F27492" s="197">
        <v>1</v>
      </c>
      <c r="G27492" s="203" t="s">
        <v>288</v>
      </c>
      <c r="R27492" s="200"/>
    </row>
    <row r="27493" spans="1:18" ht="14.6" customHeight="1" x14ac:dyDescent="0.5">
      <c r="A27493" s="525" t="s">
        <v>1280</v>
      </c>
      <c r="B27493" s="202">
        <f t="shared" ref="B27493" si="48203">B27489+1</f>
        <v>3567</v>
      </c>
      <c r="D27493" s="216" t="str">
        <f t="shared" ref="D27493" si="48204">D27489</f>
        <v>Exodus</v>
      </c>
      <c r="E27493" s="212" t="str">
        <f t="shared" ref="E27493" si="48205">E27489</f>
        <v>AD</v>
      </c>
      <c r="F27493" s="197">
        <v>2</v>
      </c>
      <c r="G27493" s="206" t="s">
        <v>604</v>
      </c>
      <c r="R27493" s="200"/>
    </row>
    <row r="27494" spans="1:18" ht="14.6" customHeight="1" x14ac:dyDescent="0.5">
      <c r="A27494" s="523">
        <f t="shared" ref="A27494" si="48206">A27490+1</f>
        <v>3545</v>
      </c>
      <c r="B27494" s="216" t="str">
        <f t="shared" si="48172"/>
        <v>Olympiad</v>
      </c>
      <c r="D27494" s="217">
        <f t="shared" ref="D27494" si="48207">D27490+1</f>
        <v>4274</v>
      </c>
      <c r="E27494" s="212"/>
      <c r="F27494" s="197">
        <v>3</v>
      </c>
      <c r="G27494" s="208" t="s">
        <v>287</v>
      </c>
      <c r="R27494" s="200"/>
    </row>
    <row r="27495" spans="1:18" ht="14.6" customHeight="1" thickBot="1" x14ac:dyDescent="0.55000000000000004">
      <c r="A27495" s="526"/>
      <c r="B27495" s="217">
        <f t="shared" si="48172"/>
        <v>892</v>
      </c>
      <c r="D27495" s="217" t="str">
        <f t="shared" ref="D27495" si="48208">INT((D27494-D$10559-1)/49+1)&amp;"/"&amp;MOD(INT((D27494-D$10559-1)/7),7)+1&amp;"/"&amp;MOD(D27494-D$10559-1,7)+1</f>
        <v>87/3/6</v>
      </c>
      <c r="E27495" s="214"/>
      <c r="F27495" s="197">
        <v>4</v>
      </c>
      <c r="G27495" s="209" t="s">
        <v>605</v>
      </c>
      <c r="R27495" s="200"/>
    </row>
    <row r="27496" spans="1:18" ht="14.6" customHeight="1" x14ac:dyDescent="0.5">
      <c r="A27496" s="524" t="s">
        <v>1279</v>
      </c>
      <c r="B27496" s="217" t="s">
        <v>1189</v>
      </c>
      <c r="D27496" s="202" t="str">
        <f t="shared" ref="D27496" si="48209">IF(MOD(D27494-D$10559-1,49)=0,"Jub",IF(MOD(D27494-D$10559,7)=0,"Sab","Yr"))&amp;" "&amp;IF(MOD(D27494-D$10559-1,49)=0,INT(D27494-D$10559-1)/49,"")</f>
        <v xml:space="preserve">Yr </v>
      </c>
      <c r="E27496" s="201">
        <f t="shared" ref="E27496" si="48210">E27492+1</f>
        <v>2793</v>
      </c>
      <c r="F27496" s="197">
        <v>1</v>
      </c>
      <c r="G27496" s="203" t="s">
        <v>288</v>
      </c>
      <c r="R27496" s="200"/>
    </row>
    <row r="27497" spans="1:18" ht="14.6" customHeight="1" x14ac:dyDescent="0.5">
      <c r="A27497" s="525" t="s">
        <v>1280</v>
      </c>
      <c r="B27497" s="202">
        <f t="shared" ref="B27497" si="48211">B27493+1</f>
        <v>3568</v>
      </c>
      <c r="D27497" s="216" t="str">
        <f t="shared" ref="D27497" si="48212">D27493</f>
        <v>Exodus</v>
      </c>
      <c r="E27497" s="212" t="str">
        <f t="shared" ref="E27497" si="48213">E27493</f>
        <v>AD</v>
      </c>
      <c r="F27497" s="197">
        <v>2</v>
      </c>
      <c r="G27497" s="206" t="s">
        <v>604</v>
      </c>
      <c r="R27497" s="200"/>
    </row>
    <row r="27498" spans="1:18" ht="14.6" customHeight="1" x14ac:dyDescent="0.5">
      <c r="A27498" s="523">
        <f t="shared" ref="A27498" si="48214">A27494+1</f>
        <v>3546</v>
      </c>
      <c r="B27498" s="216" t="str">
        <f t="shared" ref="B27498" si="48215">B27494</f>
        <v>Olympiad</v>
      </c>
      <c r="D27498" s="217">
        <f t="shared" ref="D27498" si="48216">D27494+1</f>
        <v>4275</v>
      </c>
      <c r="E27498" s="212"/>
      <c r="F27498" s="197">
        <v>3</v>
      </c>
      <c r="G27498" s="208" t="s">
        <v>287</v>
      </c>
      <c r="R27498" s="200"/>
    </row>
    <row r="27499" spans="1:18" ht="14.6" customHeight="1" thickBot="1" x14ac:dyDescent="0.55000000000000004">
      <c r="A27499" s="526"/>
      <c r="B27499" s="217">
        <f t="shared" ref="B27499" si="48217">B27495+1</f>
        <v>893</v>
      </c>
      <c r="D27499" s="359" t="str">
        <f t="shared" ref="D27499" si="48218">INT((D27498-D$10559-1)/49+1)&amp;"/"&amp;MOD(INT((D27498-D$10559-1)/7),7)+1&amp;"/"&amp;MOD(D27498-D$10559-1,7)+1</f>
        <v>87/3/7</v>
      </c>
      <c r="E27499" s="214"/>
      <c r="F27499" s="197">
        <v>4</v>
      </c>
      <c r="G27499" s="209" t="s">
        <v>605</v>
      </c>
      <c r="R27499" s="200"/>
    </row>
    <row r="27500" spans="1:18" ht="14.6" customHeight="1" x14ac:dyDescent="0.5">
      <c r="A27500" s="524" t="s">
        <v>1279</v>
      </c>
      <c r="B27500" s="217" t="s">
        <v>1186</v>
      </c>
      <c r="D27500" s="360" t="str">
        <f t="shared" ref="D27500" si="48219">IF(MOD(D27498-D$10559-1,49)=0,"Jub",IF(MOD(D27498-D$10559,7)=0,"Sab","Yr"))&amp;" "&amp;IF(MOD(D27498-D$10559-1,49)=0,INT(D27498-D$10559-1)/49,"")</f>
        <v xml:space="preserve">Sab </v>
      </c>
      <c r="E27500" s="201">
        <f t="shared" ref="E27500" si="48220">E27496+1</f>
        <v>2794</v>
      </c>
      <c r="F27500" s="197">
        <v>1</v>
      </c>
      <c r="G27500" s="203" t="s">
        <v>288</v>
      </c>
      <c r="R27500" s="200"/>
    </row>
    <row r="27501" spans="1:18" ht="14.6" customHeight="1" x14ac:dyDescent="0.5">
      <c r="A27501" s="525" t="s">
        <v>1280</v>
      </c>
      <c r="B27501" s="202">
        <f t="shared" ref="B27501" si="48221">B27497+1</f>
        <v>3569</v>
      </c>
      <c r="D27501" s="361" t="str">
        <f t="shared" ref="D27501" si="48222">D27497</f>
        <v>Exodus</v>
      </c>
      <c r="E27501" s="212" t="str">
        <f t="shared" ref="E27501" si="48223">E27497</f>
        <v>AD</v>
      </c>
      <c r="F27501" s="197">
        <v>2</v>
      </c>
      <c r="G27501" s="206" t="s">
        <v>604</v>
      </c>
      <c r="R27501" s="200"/>
    </row>
    <row r="27502" spans="1:18" ht="14.6" customHeight="1" x14ac:dyDescent="0.5">
      <c r="A27502" s="523">
        <f t="shared" ref="A27502" si="48224">A27498+1</f>
        <v>3547</v>
      </c>
      <c r="B27502" s="216" t="str">
        <f t="shared" si="48154"/>
        <v>Olympiad</v>
      </c>
      <c r="D27502" s="359">
        <f t="shared" ref="D27502" si="48225">D27498+1</f>
        <v>4276</v>
      </c>
      <c r="E27502" s="212"/>
      <c r="F27502" s="197">
        <v>3</v>
      </c>
      <c r="G27502" s="208" t="s">
        <v>287</v>
      </c>
      <c r="R27502" s="200"/>
    </row>
    <row r="27503" spans="1:18" ht="14.6" customHeight="1" thickBot="1" x14ac:dyDescent="0.55000000000000004">
      <c r="A27503" s="526"/>
      <c r="B27503" s="217">
        <f t="shared" si="48154"/>
        <v>893</v>
      </c>
      <c r="D27503" s="217" t="str">
        <f t="shared" ref="D27503" si="48226">INT((D27502-D$10559-1)/49+1)&amp;"/"&amp;MOD(INT((D27502-D$10559-1)/7),7)+1&amp;"/"&amp;MOD(D27502-D$10559-1,7)+1</f>
        <v>87/4/1</v>
      </c>
      <c r="E27503" s="214"/>
      <c r="F27503" s="197">
        <v>4</v>
      </c>
      <c r="G27503" s="209" t="s">
        <v>605</v>
      </c>
      <c r="R27503" s="200"/>
    </row>
    <row r="27504" spans="1:18" ht="14.6" customHeight="1" x14ac:dyDescent="0.5">
      <c r="A27504" s="524" t="s">
        <v>1279</v>
      </c>
      <c r="B27504" s="217" t="s">
        <v>1187</v>
      </c>
      <c r="D27504" s="202" t="str">
        <f t="shared" ref="D27504" si="48227">IF(MOD(D27502-D$10559-1,49)=0,"Jub",IF(MOD(D27502-D$10559,7)=0,"Sab","Yr"))&amp;" "&amp;IF(MOD(D27502-D$10559-1,49)=0,INT(D27502-D$10559-1)/49,"")</f>
        <v xml:space="preserve">Yr </v>
      </c>
      <c r="E27504" s="201">
        <f t="shared" ref="E27504" si="48228">E27500+1</f>
        <v>2795</v>
      </c>
      <c r="F27504" s="197">
        <v>1</v>
      </c>
      <c r="G27504" s="203" t="s">
        <v>288</v>
      </c>
      <c r="R27504" s="200"/>
    </row>
    <row r="27505" spans="1:18" ht="14.6" customHeight="1" x14ac:dyDescent="0.5">
      <c r="A27505" s="525" t="s">
        <v>1280</v>
      </c>
      <c r="B27505" s="202">
        <f t="shared" ref="B27505" si="48229">B27501+1</f>
        <v>3570</v>
      </c>
      <c r="D27505" s="216" t="str">
        <f t="shared" ref="D27505" si="48230">D27501</f>
        <v>Exodus</v>
      </c>
      <c r="E27505" s="212" t="str">
        <f t="shared" ref="E27505" si="48231">E27501</f>
        <v>AD</v>
      </c>
      <c r="F27505" s="197">
        <v>2</v>
      </c>
      <c r="G27505" s="206" t="s">
        <v>604</v>
      </c>
      <c r="R27505" s="200"/>
    </row>
    <row r="27506" spans="1:18" ht="14.6" customHeight="1" x14ac:dyDescent="0.5">
      <c r="A27506" s="523">
        <f t="shared" ref="A27506" si="48232">A27502+1</f>
        <v>3548</v>
      </c>
      <c r="B27506" s="216" t="str">
        <f t="shared" si="48163"/>
        <v>Olympiad</v>
      </c>
      <c r="D27506" s="217">
        <f t="shared" ref="D27506" si="48233">D27502+1</f>
        <v>4277</v>
      </c>
      <c r="E27506" s="212"/>
      <c r="F27506" s="197">
        <v>3</v>
      </c>
      <c r="G27506" s="208" t="s">
        <v>287</v>
      </c>
      <c r="R27506" s="200"/>
    </row>
    <row r="27507" spans="1:18" ht="14.6" customHeight="1" thickBot="1" x14ac:dyDescent="0.55000000000000004">
      <c r="A27507" s="526"/>
      <c r="B27507" s="217">
        <f t="shared" si="48163"/>
        <v>893</v>
      </c>
      <c r="D27507" s="217" t="str">
        <f t="shared" ref="D27507" si="48234">INT((D27506-D$10559-1)/49+1)&amp;"/"&amp;MOD(INT((D27506-D$10559-1)/7),7)+1&amp;"/"&amp;MOD(D27506-D$10559-1,7)+1</f>
        <v>87/4/2</v>
      </c>
      <c r="E27507" s="214"/>
      <c r="F27507" s="197">
        <v>4</v>
      </c>
      <c r="G27507" s="209" t="s">
        <v>605</v>
      </c>
      <c r="R27507" s="200"/>
    </row>
    <row r="27508" spans="1:18" ht="14.6" customHeight="1" x14ac:dyDescent="0.5">
      <c r="A27508" s="524" t="s">
        <v>1279</v>
      </c>
      <c r="B27508" s="217" t="s">
        <v>1188</v>
      </c>
      <c r="D27508" s="202" t="str">
        <f t="shared" ref="D27508" si="48235">IF(MOD(D27506-D$10559-1,49)=0,"Jub",IF(MOD(D27506-D$10559,7)=0,"Sab","Yr"))&amp;" "&amp;IF(MOD(D27506-D$10559-1,49)=0,INT(D27506-D$10559-1)/49,"")</f>
        <v xml:space="preserve">Yr </v>
      </c>
      <c r="E27508" s="201">
        <f t="shared" ref="E27508" si="48236">E27504+1</f>
        <v>2796</v>
      </c>
      <c r="F27508" s="197">
        <v>1</v>
      </c>
      <c r="G27508" s="203" t="s">
        <v>288</v>
      </c>
      <c r="R27508" s="200"/>
    </row>
    <row r="27509" spans="1:18" ht="14.6" customHeight="1" x14ac:dyDescent="0.5">
      <c r="A27509" s="525" t="s">
        <v>1280</v>
      </c>
      <c r="B27509" s="202">
        <f t="shared" ref="B27509" si="48237">B27505+1</f>
        <v>3571</v>
      </c>
      <c r="D27509" s="216" t="str">
        <f t="shared" ref="D27509" si="48238">D27505</f>
        <v>Exodus</v>
      </c>
      <c r="E27509" s="212" t="str">
        <f t="shared" ref="E27509" si="48239">E27505</f>
        <v>AD</v>
      </c>
      <c r="F27509" s="197">
        <v>2</v>
      </c>
      <c r="G27509" s="206" t="s">
        <v>604</v>
      </c>
      <c r="R27509" s="200"/>
    </row>
    <row r="27510" spans="1:18" ht="14.6" customHeight="1" x14ac:dyDescent="0.5">
      <c r="A27510" s="523">
        <f t="shared" ref="A27510" si="48240">A27506+1</f>
        <v>3549</v>
      </c>
      <c r="B27510" s="216" t="str">
        <f t="shared" si="48172"/>
        <v>Olympiad</v>
      </c>
      <c r="D27510" s="217">
        <f t="shared" ref="D27510" si="48241">D27506+1</f>
        <v>4278</v>
      </c>
      <c r="E27510" s="212"/>
      <c r="F27510" s="197">
        <v>3</v>
      </c>
      <c r="G27510" s="208" t="s">
        <v>287</v>
      </c>
      <c r="R27510" s="200"/>
    </row>
    <row r="27511" spans="1:18" ht="14.6" customHeight="1" thickBot="1" x14ac:dyDescent="0.55000000000000004">
      <c r="A27511" s="526"/>
      <c r="B27511" s="217">
        <f t="shared" si="48172"/>
        <v>893</v>
      </c>
      <c r="D27511" s="217" t="str">
        <f t="shared" ref="D27511" si="48242">INT((D27510-D$10559-1)/49+1)&amp;"/"&amp;MOD(INT((D27510-D$10559-1)/7),7)+1&amp;"/"&amp;MOD(D27510-D$10559-1,7)+1</f>
        <v>87/4/3</v>
      </c>
      <c r="E27511" s="214"/>
      <c r="F27511" s="197">
        <v>4</v>
      </c>
      <c r="G27511" s="209" t="s">
        <v>605</v>
      </c>
      <c r="R27511" s="200"/>
    </row>
    <row r="27512" spans="1:18" ht="14.6" customHeight="1" x14ac:dyDescent="0.5">
      <c r="A27512" s="524" t="s">
        <v>1279</v>
      </c>
      <c r="B27512" s="217" t="s">
        <v>1189</v>
      </c>
      <c r="D27512" s="202" t="str">
        <f t="shared" ref="D27512" si="48243">IF(MOD(D27510-D$10559-1,49)=0,"Jub",IF(MOD(D27510-D$10559,7)=0,"Sab","Yr"))&amp;" "&amp;IF(MOD(D27510-D$10559-1,49)=0,INT(D27510-D$10559-1)/49,"")</f>
        <v xml:space="preserve">Yr </v>
      </c>
      <c r="E27512" s="201">
        <f t="shared" ref="E27512" si="48244">E27508+1</f>
        <v>2797</v>
      </c>
      <c r="F27512" s="197">
        <v>1</v>
      </c>
      <c r="G27512" s="203" t="s">
        <v>288</v>
      </c>
      <c r="R27512" s="200"/>
    </row>
    <row r="27513" spans="1:18" ht="14.6" customHeight="1" x14ac:dyDescent="0.5">
      <c r="A27513" s="525" t="s">
        <v>1280</v>
      </c>
      <c r="B27513" s="202">
        <f t="shared" ref="B27513" si="48245">B27509+1</f>
        <v>3572</v>
      </c>
      <c r="D27513" s="216" t="str">
        <f t="shared" ref="D27513" si="48246">D27509</f>
        <v>Exodus</v>
      </c>
      <c r="E27513" s="212" t="str">
        <f t="shared" ref="E27513" si="48247">E27509</f>
        <v>AD</v>
      </c>
      <c r="F27513" s="197">
        <v>2</v>
      </c>
      <c r="G27513" s="206" t="s">
        <v>604</v>
      </c>
      <c r="R27513" s="200"/>
    </row>
    <row r="27514" spans="1:18" ht="14.6" customHeight="1" x14ac:dyDescent="0.5">
      <c r="A27514" s="523">
        <f t="shared" ref="A27514" si="48248">A27510+1</f>
        <v>3550</v>
      </c>
      <c r="B27514" s="216" t="str">
        <f t="shared" ref="B27514" si="48249">B27510</f>
        <v>Olympiad</v>
      </c>
      <c r="D27514" s="217">
        <f t="shared" ref="D27514" si="48250">D27510+1</f>
        <v>4279</v>
      </c>
      <c r="E27514" s="212"/>
      <c r="F27514" s="197">
        <v>3</v>
      </c>
      <c r="G27514" s="208" t="s">
        <v>287</v>
      </c>
      <c r="R27514" s="200"/>
    </row>
    <row r="27515" spans="1:18" ht="14.6" customHeight="1" thickBot="1" x14ac:dyDescent="0.55000000000000004">
      <c r="A27515" s="526"/>
      <c r="B27515" s="217">
        <f t="shared" ref="B27515" si="48251">B27511+1</f>
        <v>894</v>
      </c>
      <c r="D27515" s="217" t="str">
        <f t="shared" ref="D27515" si="48252">INT((D27514-D$10559-1)/49+1)&amp;"/"&amp;MOD(INT((D27514-D$10559-1)/7),7)+1&amp;"/"&amp;MOD(D27514-D$10559-1,7)+1</f>
        <v>87/4/4</v>
      </c>
      <c r="E27515" s="214"/>
      <c r="F27515" s="197">
        <v>4</v>
      </c>
      <c r="G27515" s="209" t="s">
        <v>605</v>
      </c>
      <c r="R27515" s="200"/>
    </row>
    <row r="27516" spans="1:18" ht="14.6" customHeight="1" x14ac:dyDescent="0.5">
      <c r="A27516" s="524" t="s">
        <v>1279</v>
      </c>
      <c r="B27516" s="217" t="s">
        <v>1186</v>
      </c>
      <c r="D27516" s="202" t="str">
        <f t="shared" ref="D27516" si="48253">IF(MOD(D27514-D$10559-1,49)=0,"Jub",IF(MOD(D27514-D$10559,7)=0,"Sab","Yr"))&amp;" "&amp;IF(MOD(D27514-D$10559-1,49)=0,INT(D27514-D$10559-1)/49,"")</f>
        <v xml:space="preserve">Yr </v>
      </c>
      <c r="E27516" s="201">
        <f t="shared" ref="E27516" si="48254">E27512+1</f>
        <v>2798</v>
      </c>
      <c r="F27516" s="197">
        <v>1</v>
      </c>
      <c r="G27516" s="203" t="s">
        <v>288</v>
      </c>
      <c r="R27516" s="200"/>
    </row>
    <row r="27517" spans="1:18" ht="14.6" customHeight="1" x14ac:dyDescent="0.5">
      <c r="A27517" s="525" t="s">
        <v>1280</v>
      </c>
      <c r="B27517" s="202">
        <f t="shared" ref="B27517" si="48255">B27513+1</f>
        <v>3573</v>
      </c>
      <c r="D27517" s="216" t="str">
        <f t="shared" ref="D27517" si="48256">D27513</f>
        <v>Exodus</v>
      </c>
      <c r="E27517" s="212" t="str">
        <f t="shared" ref="E27517" si="48257">E27513</f>
        <v>AD</v>
      </c>
      <c r="F27517" s="197">
        <v>2</v>
      </c>
      <c r="G27517" s="206" t="s">
        <v>604</v>
      </c>
      <c r="R27517" s="200"/>
    </row>
    <row r="27518" spans="1:18" ht="14.6" customHeight="1" x14ac:dyDescent="0.5">
      <c r="A27518" s="523">
        <f t="shared" ref="A27518" si="48258">A27514+1</f>
        <v>3551</v>
      </c>
      <c r="B27518" s="216" t="str">
        <f t="shared" si="48154"/>
        <v>Olympiad</v>
      </c>
      <c r="D27518" s="217">
        <f t="shared" ref="D27518" si="48259">D27514+1</f>
        <v>4280</v>
      </c>
      <c r="E27518" s="212"/>
      <c r="F27518" s="197">
        <v>3</v>
      </c>
      <c r="G27518" s="208" t="s">
        <v>287</v>
      </c>
      <c r="R27518" s="200"/>
    </row>
    <row r="27519" spans="1:18" ht="14.6" customHeight="1" thickBot="1" x14ac:dyDescent="0.55000000000000004">
      <c r="A27519" s="526"/>
      <c r="B27519" s="217">
        <f t="shared" si="48154"/>
        <v>894</v>
      </c>
      <c r="D27519" s="217" t="str">
        <f t="shared" ref="D27519" si="48260">INT((D27518-D$10559-1)/49+1)&amp;"/"&amp;MOD(INT((D27518-D$10559-1)/7),7)+1&amp;"/"&amp;MOD(D27518-D$10559-1,7)+1</f>
        <v>87/4/5</v>
      </c>
      <c r="E27519" s="214"/>
      <c r="F27519" s="197">
        <v>4</v>
      </c>
      <c r="G27519" s="209" t="s">
        <v>605</v>
      </c>
      <c r="R27519" s="200"/>
    </row>
    <row r="27520" spans="1:18" ht="14.6" customHeight="1" x14ac:dyDescent="0.5">
      <c r="A27520" s="524" t="s">
        <v>1279</v>
      </c>
      <c r="B27520" s="217" t="s">
        <v>1187</v>
      </c>
      <c r="D27520" s="202" t="str">
        <f t="shared" ref="D27520" si="48261">IF(MOD(D27518-D$10559-1,49)=0,"Jub",IF(MOD(D27518-D$10559,7)=0,"Sab","Yr"))&amp;" "&amp;IF(MOD(D27518-D$10559-1,49)=0,INT(D27518-D$10559-1)/49,"")</f>
        <v xml:space="preserve">Yr </v>
      </c>
      <c r="E27520" s="201">
        <f t="shared" ref="E27520" si="48262">E27516+1</f>
        <v>2799</v>
      </c>
      <c r="F27520" s="197">
        <v>1</v>
      </c>
      <c r="G27520" s="203" t="s">
        <v>288</v>
      </c>
      <c r="R27520" s="200"/>
    </row>
    <row r="27521" spans="1:18" ht="14.6" customHeight="1" x14ac:dyDescent="0.5">
      <c r="A27521" s="525" t="s">
        <v>1280</v>
      </c>
      <c r="B27521" s="202">
        <f t="shared" ref="B27521" si="48263">B27517+1</f>
        <v>3574</v>
      </c>
      <c r="D27521" s="216" t="str">
        <f t="shared" ref="D27521" si="48264">D27517</f>
        <v>Exodus</v>
      </c>
      <c r="E27521" s="212" t="str">
        <f t="shared" ref="E27521" si="48265">E27517</f>
        <v>AD</v>
      </c>
      <c r="F27521" s="197">
        <v>2</v>
      </c>
      <c r="G27521" s="206" t="s">
        <v>604</v>
      </c>
      <c r="R27521" s="200"/>
    </row>
    <row r="27522" spans="1:18" ht="14.6" customHeight="1" x14ac:dyDescent="0.5">
      <c r="A27522" s="523">
        <f t="shared" ref="A27522" si="48266">A27518+1</f>
        <v>3552</v>
      </c>
      <c r="B27522" s="216" t="str">
        <f t="shared" si="48163"/>
        <v>Olympiad</v>
      </c>
      <c r="D27522" s="217">
        <f t="shared" ref="D27522" si="48267">D27518+1</f>
        <v>4281</v>
      </c>
      <c r="E27522" s="212"/>
      <c r="F27522" s="197">
        <v>3</v>
      </c>
      <c r="G27522" s="208" t="s">
        <v>287</v>
      </c>
      <c r="R27522" s="200"/>
    </row>
    <row r="27523" spans="1:18" ht="14.6" customHeight="1" thickBot="1" x14ac:dyDescent="0.55000000000000004">
      <c r="A27523" s="526"/>
      <c r="B27523" s="217">
        <f t="shared" si="48163"/>
        <v>894</v>
      </c>
      <c r="D27523" s="217" t="str">
        <f t="shared" ref="D27523" si="48268">INT((D27522-D$10559-1)/49+1)&amp;"/"&amp;MOD(INT((D27522-D$10559-1)/7),7)+1&amp;"/"&amp;MOD(D27522-D$10559-1,7)+1</f>
        <v>87/4/6</v>
      </c>
      <c r="E27523" s="214"/>
      <c r="F27523" s="197">
        <v>4</v>
      </c>
      <c r="G27523" s="209" t="s">
        <v>605</v>
      </c>
      <c r="R27523" s="200"/>
    </row>
    <row r="27524" spans="1:18" ht="14.6" customHeight="1" x14ac:dyDescent="0.5">
      <c r="A27524" s="524" t="s">
        <v>1279</v>
      </c>
      <c r="B27524" s="217" t="s">
        <v>1188</v>
      </c>
      <c r="D27524" s="202" t="str">
        <f t="shared" ref="D27524" si="48269">IF(MOD(D27522-D$10559-1,49)=0,"Jub",IF(MOD(D27522-D$10559,7)=0,"Sab","Yr"))&amp;" "&amp;IF(MOD(D27522-D$10559-1,49)=0,INT(D27522-D$10559-1)/49,"")</f>
        <v xml:space="preserve">Yr </v>
      </c>
      <c r="E27524" s="201">
        <f t="shared" ref="E27524" si="48270">E27520+1</f>
        <v>2800</v>
      </c>
      <c r="F27524" s="197">
        <v>1</v>
      </c>
      <c r="G27524" s="203" t="s">
        <v>288</v>
      </c>
      <c r="R27524" s="200"/>
    </row>
    <row r="27525" spans="1:18" ht="14.6" customHeight="1" x14ac:dyDescent="0.5">
      <c r="A27525" s="525" t="s">
        <v>1280</v>
      </c>
      <c r="B27525" s="202">
        <f t="shared" ref="B27525" si="48271">B27521+1</f>
        <v>3575</v>
      </c>
      <c r="D27525" s="216" t="str">
        <f t="shared" ref="D27525" si="48272">D27521</f>
        <v>Exodus</v>
      </c>
      <c r="E27525" s="212" t="str">
        <f t="shared" ref="E27525" si="48273">E27521</f>
        <v>AD</v>
      </c>
      <c r="F27525" s="197">
        <v>2</v>
      </c>
      <c r="G27525" s="206" t="s">
        <v>604</v>
      </c>
      <c r="R27525" s="200"/>
    </row>
    <row r="27526" spans="1:18" ht="14.6" customHeight="1" x14ac:dyDescent="0.5">
      <c r="A27526" s="523">
        <f t="shared" ref="A27526" si="48274">A27522+1</f>
        <v>3553</v>
      </c>
      <c r="B27526" s="216" t="str">
        <f t="shared" si="48172"/>
        <v>Olympiad</v>
      </c>
      <c r="D27526" s="217">
        <f t="shared" ref="D27526" si="48275">D27522+1</f>
        <v>4282</v>
      </c>
      <c r="E27526" s="212"/>
      <c r="F27526" s="197">
        <v>3</v>
      </c>
      <c r="G27526" s="208" t="s">
        <v>287</v>
      </c>
      <c r="R27526" s="200"/>
    </row>
    <row r="27527" spans="1:18" ht="14.6" customHeight="1" thickBot="1" x14ac:dyDescent="0.55000000000000004">
      <c r="A27527" s="526"/>
      <c r="B27527" s="217">
        <f t="shared" si="48172"/>
        <v>894</v>
      </c>
      <c r="D27527" s="359" t="str">
        <f t="shared" ref="D27527" si="48276">INT((D27526-D$10559-1)/49+1)&amp;"/"&amp;MOD(INT((D27526-D$10559-1)/7),7)+1&amp;"/"&amp;MOD(D27526-D$10559-1,7)+1</f>
        <v>87/4/7</v>
      </c>
      <c r="E27527" s="214"/>
      <c r="F27527" s="197">
        <v>4</v>
      </c>
      <c r="G27527" s="209" t="s">
        <v>605</v>
      </c>
      <c r="R27527" s="200"/>
    </row>
    <row r="27528" spans="1:18" ht="14.6" customHeight="1" x14ac:dyDescent="0.5">
      <c r="A27528" s="524" t="s">
        <v>1279</v>
      </c>
      <c r="B27528" s="217" t="s">
        <v>1189</v>
      </c>
      <c r="D27528" s="360" t="str">
        <f t="shared" ref="D27528" si="48277">IF(MOD(D27526-D$10559-1,49)=0,"Jub",IF(MOD(D27526-D$10559,7)=0,"Sab","Yr"))&amp;" "&amp;IF(MOD(D27526-D$10559-1,49)=0,INT(D27526-D$10559-1)/49,"")</f>
        <v xml:space="preserve">Sab </v>
      </c>
      <c r="E27528" s="201">
        <f t="shared" ref="E27528" si="48278">E27524+1</f>
        <v>2801</v>
      </c>
      <c r="F27528" s="197">
        <v>1</v>
      </c>
      <c r="G27528" s="203" t="s">
        <v>288</v>
      </c>
      <c r="R27528" s="200"/>
    </row>
    <row r="27529" spans="1:18" ht="14.6" customHeight="1" x14ac:dyDescent="0.5">
      <c r="A27529" s="525" t="s">
        <v>1280</v>
      </c>
      <c r="B27529" s="202">
        <f t="shared" ref="B27529" si="48279">B27525+1</f>
        <v>3576</v>
      </c>
      <c r="D27529" s="361" t="str">
        <f t="shared" ref="D27529" si="48280">D27525</f>
        <v>Exodus</v>
      </c>
      <c r="E27529" s="212" t="str">
        <f t="shared" ref="E27529" si="48281">E27525</f>
        <v>AD</v>
      </c>
      <c r="F27529" s="197">
        <v>2</v>
      </c>
      <c r="G27529" s="206" t="s">
        <v>604</v>
      </c>
      <c r="R27529" s="200"/>
    </row>
    <row r="27530" spans="1:18" ht="14.6" customHeight="1" x14ac:dyDescent="0.5">
      <c r="A27530" s="523">
        <f t="shared" ref="A27530" si="48282">A27526+1</f>
        <v>3554</v>
      </c>
      <c r="B27530" s="216" t="str">
        <f t="shared" ref="B27530" si="48283">B27526</f>
        <v>Olympiad</v>
      </c>
      <c r="D27530" s="359">
        <f t="shared" ref="D27530" si="48284">D27526+1</f>
        <v>4283</v>
      </c>
      <c r="E27530" s="212"/>
      <c r="F27530" s="197">
        <v>3</v>
      </c>
      <c r="G27530" s="208" t="s">
        <v>287</v>
      </c>
      <c r="R27530" s="200"/>
    </row>
    <row r="27531" spans="1:18" ht="14.6" customHeight="1" thickBot="1" x14ac:dyDescent="0.55000000000000004">
      <c r="A27531" s="526"/>
      <c r="B27531" s="217">
        <f t="shared" ref="B27531" si="48285">B27527+1</f>
        <v>895</v>
      </c>
      <c r="D27531" s="217" t="str">
        <f t="shared" ref="D27531" si="48286">INT((D27530-D$10559-1)/49+1)&amp;"/"&amp;MOD(INT((D27530-D$10559-1)/7),7)+1&amp;"/"&amp;MOD(D27530-D$10559-1,7)+1</f>
        <v>87/5/1</v>
      </c>
      <c r="E27531" s="214"/>
      <c r="F27531" s="197">
        <v>4</v>
      </c>
      <c r="G27531" s="209" t="s">
        <v>605</v>
      </c>
      <c r="R27531" s="200"/>
    </row>
    <row r="27532" spans="1:18" ht="14.6" customHeight="1" x14ac:dyDescent="0.5">
      <c r="A27532" s="524" t="s">
        <v>1279</v>
      </c>
      <c r="B27532" s="217" t="s">
        <v>1186</v>
      </c>
      <c r="D27532" s="202" t="str">
        <f t="shared" ref="D27532" si="48287">IF(MOD(D27530-D$10559-1,49)=0,"Jub",IF(MOD(D27530-D$10559,7)=0,"Sab","Yr"))&amp;" "&amp;IF(MOD(D27530-D$10559-1,49)=0,INT(D27530-D$10559-1)/49,"")</f>
        <v xml:space="preserve">Yr </v>
      </c>
      <c r="E27532" s="201">
        <f t="shared" ref="E27532" si="48288">E27528+1</f>
        <v>2802</v>
      </c>
      <c r="F27532" s="197">
        <v>1</v>
      </c>
      <c r="G27532" s="203" t="s">
        <v>288</v>
      </c>
      <c r="R27532" s="200"/>
    </row>
    <row r="27533" spans="1:18" ht="14.6" customHeight="1" x14ac:dyDescent="0.5">
      <c r="A27533" s="525" t="s">
        <v>1280</v>
      </c>
      <c r="B27533" s="202">
        <f t="shared" ref="B27533" si="48289">B27529+1</f>
        <v>3577</v>
      </c>
      <c r="D27533" s="216" t="str">
        <f t="shared" ref="D27533" si="48290">D27529</f>
        <v>Exodus</v>
      </c>
      <c r="E27533" s="212" t="str">
        <f t="shared" ref="E27533" si="48291">E27529</f>
        <v>AD</v>
      </c>
      <c r="F27533" s="197">
        <v>2</v>
      </c>
      <c r="G27533" s="206" t="s">
        <v>604</v>
      </c>
      <c r="R27533" s="200"/>
    </row>
    <row r="27534" spans="1:18" ht="14.6" customHeight="1" x14ac:dyDescent="0.5">
      <c r="A27534" s="523">
        <f t="shared" ref="A27534" si="48292">A27530+1</f>
        <v>3555</v>
      </c>
      <c r="B27534" s="216" t="str">
        <f t="shared" ref="B27534:B27583" si="48293">B27530</f>
        <v>Olympiad</v>
      </c>
      <c r="D27534" s="217">
        <f t="shared" ref="D27534" si="48294">D27530+1</f>
        <v>4284</v>
      </c>
      <c r="E27534" s="212"/>
      <c r="F27534" s="197">
        <v>3</v>
      </c>
      <c r="G27534" s="208" t="s">
        <v>287</v>
      </c>
      <c r="R27534" s="200"/>
    </row>
    <row r="27535" spans="1:18" ht="14.6" customHeight="1" thickBot="1" x14ac:dyDescent="0.55000000000000004">
      <c r="A27535" s="526"/>
      <c r="B27535" s="217">
        <f t="shared" si="48293"/>
        <v>895</v>
      </c>
      <c r="D27535" s="217" t="str">
        <f t="shared" ref="D27535" si="48295">INT((D27534-D$10559-1)/49+1)&amp;"/"&amp;MOD(INT((D27534-D$10559-1)/7),7)+1&amp;"/"&amp;MOD(D27534-D$10559-1,7)+1</f>
        <v>87/5/2</v>
      </c>
      <c r="E27535" s="214"/>
      <c r="F27535" s="197">
        <v>4</v>
      </c>
      <c r="G27535" s="209" t="s">
        <v>605</v>
      </c>
      <c r="R27535" s="200"/>
    </row>
    <row r="27536" spans="1:18" ht="14.6" customHeight="1" x14ac:dyDescent="0.5">
      <c r="A27536" s="524" t="s">
        <v>1279</v>
      </c>
      <c r="B27536" s="217" t="s">
        <v>1187</v>
      </c>
      <c r="D27536" s="202" t="str">
        <f t="shared" ref="D27536" si="48296">IF(MOD(D27534-D$10559-1,49)=0,"Jub",IF(MOD(D27534-D$10559,7)=0,"Sab","Yr"))&amp;" "&amp;IF(MOD(D27534-D$10559-1,49)=0,INT(D27534-D$10559-1)/49,"")</f>
        <v xml:space="preserve">Yr </v>
      </c>
      <c r="E27536" s="201">
        <f t="shared" ref="E27536" si="48297">E27532+1</f>
        <v>2803</v>
      </c>
      <c r="F27536" s="197">
        <v>1</v>
      </c>
      <c r="G27536" s="203" t="s">
        <v>288</v>
      </c>
      <c r="R27536" s="200"/>
    </row>
    <row r="27537" spans="1:18" ht="14.6" customHeight="1" x14ac:dyDescent="0.5">
      <c r="A27537" s="525" t="s">
        <v>1280</v>
      </c>
      <c r="B27537" s="202">
        <f t="shared" ref="B27537" si="48298">B27533+1</f>
        <v>3578</v>
      </c>
      <c r="D27537" s="216" t="str">
        <f t="shared" ref="D27537" si="48299">D27533</f>
        <v>Exodus</v>
      </c>
      <c r="E27537" s="212" t="str">
        <f t="shared" ref="E27537" si="48300">E27533</f>
        <v>AD</v>
      </c>
      <c r="F27537" s="197">
        <v>2</v>
      </c>
      <c r="G27537" s="206" t="s">
        <v>604</v>
      </c>
      <c r="R27537" s="200"/>
    </row>
    <row r="27538" spans="1:18" ht="14.6" customHeight="1" x14ac:dyDescent="0.5">
      <c r="A27538" s="523">
        <f t="shared" ref="A27538" si="48301">A27534+1</f>
        <v>3556</v>
      </c>
      <c r="B27538" s="216" t="str">
        <f t="shared" ref="B27538:B27587" si="48302">B27534</f>
        <v>Olympiad</v>
      </c>
      <c r="D27538" s="217">
        <f t="shared" ref="D27538" si="48303">D27534+1</f>
        <v>4285</v>
      </c>
      <c r="E27538" s="212"/>
      <c r="F27538" s="197">
        <v>3</v>
      </c>
      <c r="G27538" s="208" t="s">
        <v>287</v>
      </c>
      <c r="R27538" s="200"/>
    </row>
    <row r="27539" spans="1:18" ht="14.6" customHeight="1" thickBot="1" x14ac:dyDescent="0.55000000000000004">
      <c r="A27539" s="526"/>
      <c r="B27539" s="217">
        <f t="shared" si="48302"/>
        <v>895</v>
      </c>
      <c r="D27539" s="217" t="str">
        <f t="shared" ref="D27539" si="48304">INT((D27538-D$10559-1)/49+1)&amp;"/"&amp;MOD(INT((D27538-D$10559-1)/7),7)+1&amp;"/"&amp;MOD(D27538-D$10559-1,7)+1</f>
        <v>87/5/3</v>
      </c>
      <c r="E27539" s="214"/>
      <c r="F27539" s="197">
        <v>4</v>
      </c>
      <c r="G27539" s="209" t="s">
        <v>605</v>
      </c>
      <c r="R27539" s="200"/>
    </row>
    <row r="27540" spans="1:18" ht="14.6" customHeight="1" x14ac:dyDescent="0.5">
      <c r="A27540" s="524" t="s">
        <v>1279</v>
      </c>
      <c r="B27540" s="217" t="s">
        <v>1188</v>
      </c>
      <c r="D27540" s="202" t="str">
        <f t="shared" ref="D27540" si="48305">IF(MOD(D27538-D$10559-1,49)=0,"Jub",IF(MOD(D27538-D$10559,7)=0,"Sab","Yr"))&amp;" "&amp;IF(MOD(D27538-D$10559-1,49)=0,INT(D27538-D$10559-1)/49,"")</f>
        <v xml:space="preserve">Yr </v>
      </c>
      <c r="E27540" s="201">
        <f t="shared" ref="E27540" si="48306">E27536+1</f>
        <v>2804</v>
      </c>
      <c r="F27540" s="197">
        <v>1</v>
      </c>
      <c r="G27540" s="203" t="s">
        <v>288</v>
      </c>
      <c r="R27540" s="200"/>
    </row>
    <row r="27541" spans="1:18" ht="14.6" customHeight="1" x14ac:dyDescent="0.5">
      <c r="A27541" s="525" t="s">
        <v>1280</v>
      </c>
      <c r="B27541" s="202">
        <f t="shared" ref="B27541" si="48307">B27537+1</f>
        <v>3579</v>
      </c>
      <c r="D27541" s="216" t="str">
        <f t="shared" ref="D27541" si="48308">D27537</f>
        <v>Exodus</v>
      </c>
      <c r="E27541" s="212" t="str">
        <f t="shared" ref="E27541" si="48309">E27537</f>
        <v>AD</v>
      </c>
      <c r="F27541" s="197">
        <v>2</v>
      </c>
      <c r="G27541" s="206" t="s">
        <v>604</v>
      </c>
      <c r="R27541" s="200"/>
    </row>
    <row r="27542" spans="1:18" ht="14.6" customHeight="1" x14ac:dyDescent="0.5">
      <c r="A27542" s="523">
        <f t="shared" ref="A27542" si="48310">A27538+1</f>
        <v>3557</v>
      </c>
      <c r="B27542" s="216" t="str">
        <f t="shared" ref="B27542:B27591" si="48311">B27538</f>
        <v>Olympiad</v>
      </c>
      <c r="D27542" s="217">
        <f t="shared" ref="D27542" si="48312">D27538+1</f>
        <v>4286</v>
      </c>
      <c r="E27542" s="212"/>
      <c r="F27542" s="197">
        <v>3</v>
      </c>
      <c r="G27542" s="208" t="s">
        <v>287</v>
      </c>
      <c r="R27542" s="200"/>
    </row>
    <row r="27543" spans="1:18" ht="14.6" customHeight="1" thickBot="1" x14ac:dyDescent="0.55000000000000004">
      <c r="A27543" s="526"/>
      <c r="B27543" s="217">
        <f t="shared" si="48311"/>
        <v>895</v>
      </c>
      <c r="D27543" s="217" t="str">
        <f t="shared" ref="D27543" si="48313">INT((D27542-D$10559-1)/49+1)&amp;"/"&amp;MOD(INT((D27542-D$10559-1)/7),7)+1&amp;"/"&amp;MOD(D27542-D$10559-1,7)+1</f>
        <v>87/5/4</v>
      </c>
      <c r="E27543" s="214"/>
      <c r="F27543" s="197">
        <v>4</v>
      </c>
      <c r="G27543" s="209" t="s">
        <v>605</v>
      </c>
      <c r="R27543" s="200"/>
    </row>
    <row r="27544" spans="1:18" ht="14.6" customHeight="1" x14ac:dyDescent="0.5">
      <c r="A27544" s="524" t="s">
        <v>1279</v>
      </c>
      <c r="B27544" s="217" t="s">
        <v>1189</v>
      </c>
      <c r="D27544" s="202" t="str">
        <f t="shared" ref="D27544" si="48314">IF(MOD(D27542-D$10559-1,49)=0,"Jub",IF(MOD(D27542-D$10559,7)=0,"Sab","Yr"))&amp;" "&amp;IF(MOD(D27542-D$10559-1,49)=0,INT(D27542-D$10559-1)/49,"")</f>
        <v xml:space="preserve">Yr </v>
      </c>
      <c r="E27544" s="201">
        <f t="shared" ref="E27544" si="48315">E27540+1</f>
        <v>2805</v>
      </c>
      <c r="F27544" s="197">
        <v>1</v>
      </c>
      <c r="G27544" s="203" t="s">
        <v>288</v>
      </c>
      <c r="R27544" s="200"/>
    </row>
    <row r="27545" spans="1:18" ht="14.6" customHeight="1" x14ac:dyDescent="0.5">
      <c r="A27545" s="525" t="s">
        <v>1280</v>
      </c>
      <c r="B27545" s="202">
        <f t="shared" ref="B27545" si="48316">B27541+1</f>
        <v>3580</v>
      </c>
      <c r="D27545" s="216" t="str">
        <f t="shared" ref="D27545" si="48317">D27541</f>
        <v>Exodus</v>
      </c>
      <c r="E27545" s="212" t="str">
        <f t="shared" ref="E27545" si="48318">E27541</f>
        <v>AD</v>
      </c>
      <c r="F27545" s="197">
        <v>2</v>
      </c>
      <c r="G27545" s="206" t="s">
        <v>604</v>
      </c>
      <c r="R27545" s="200"/>
    </row>
    <row r="27546" spans="1:18" ht="14.6" customHeight="1" x14ac:dyDescent="0.5">
      <c r="A27546" s="523">
        <f t="shared" ref="A27546" si="48319">A27542+1</f>
        <v>3558</v>
      </c>
      <c r="B27546" s="216" t="str">
        <f t="shared" ref="B27546" si="48320">B27542</f>
        <v>Olympiad</v>
      </c>
      <c r="D27546" s="217">
        <f t="shared" ref="D27546" si="48321">D27542+1</f>
        <v>4287</v>
      </c>
      <c r="E27546" s="212"/>
      <c r="F27546" s="197">
        <v>3</v>
      </c>
      <c r="G27546" s="208" t="s">
        <v>287</v>
      </c>
      <c r="R27546" s="200"/>
    </row>
    <row r="27547" spans="1:18" ht="14.6" customHeight="1" thickBot="1" x14ac:dyDescent="0.55000000000000004">
      <c r="A27547" s="526"/>
      <c r="B27547" s="217">
        <f t="shared" ref="B27547" si="48322">B27543+1</f>
        <v>896</v>
      </c>
      <c r="D27547" s="217" t="str">
        <f t="shared" ref="D27547" si="48323">INT((D27546-D$10559-1)/49+1)&amp;"/"&amp;MOD(INT((D27546-D$10559-1)/7),7)+1&amp;"/"&amp;MOD(D27546-D$10559-1,7)+1</f>
        <v>87/5/5</v>
      </c>
      <c r="E27547" s="214"/>
      <c r="F27547" s="197">
        <v>4</v>
      </c>
      <c r="G27547" s="209" t="s">
        <v>605</v>
      </c>
      <c r="R27547" s="200"/>
    </row>
    <row r="27548" spans="1:18" ht="14.6" customHeight="1" x14ac:dyDescent="0.5">
      <c r="A27548" s="524" t="s">
        <v>1279</v>
      </c>
      <c r="B27548" s="217" t="s">
        <v>1186</v>
      </c>
      <c r="D27548" s="202" t="str">
        <f t="shared" ref="D27548" si="48324">IF(MOD(D27546-D$10559-1,49)=0,"Jub",IF(MOD(D27546-D$10559,7)=0,"Sab","Yr"))&amp;" "&amp;IF(MOD(D27546-D$10559-1,49)=0,INT(D27546-D$10559-1)/49,"")</f>
        <v xml:space="preserve">Yr </v>
      </c>
      <c r="E27548" s="201">
        <f t="shared" ref="E27548" si="48325">E27544+1</f>
        <v>2806</v>
      </c>
      <c r="F27548" s="197">
        <v>1</v>
      </c>
      <c r="G27548" s="203" t="s">
        <v>288</v>
      </c>
      <c r="R27548" s="200"/>
    </row>
    <row r="27549" spans="1:18" ht="14.6" customHeight="1" x14ac:dyDescent="0.5">
      <c r="A27549" s="525" t="s">
        <v>1280</v>
      </c>
      <c r="B27549" s="202">
        <f t="shared" ref="B27549" si="48326">B27545+1</f>
        <v>3581</v>
      </c>
      <c r="D27549" s="216" t="str">
        <f t="shared" ref="D27549" si="48327">D27545</f>
        <v>Exodus</v>
      </c>
      <c r="E27549" s="212" t="str">
        <f t="shared" ref="E27549" si="48328">E27545</f>
        <v>AD</v>
      </c>
      <c r="F27549" s="197">
        <v>2</v>
      </c>
      <c r="G27549" s="206" t="s">
        <v>604</v>
      </c>
      <c r="R27549" s="200"/>
    </row>
    <row r="27550" spans="1:18" ht="14.6" customHeight="1" x14ac:dyDescent="0.5">
      <c r="A27550" s="523">
        <f t="shared" ref="A27550" si="48329">A27546+1</f>
        <v>3559</v>
      </c>
      <c r="B27550" s="216" t="str">
        <f t="shared" si="48293"/>
        <v>Olympiad</v>
      </c>
      <c r="D27550" s="217">
        <f t="shared" ref="D27550" si="48330">D27546+1</f>
        <v>4288</v>
      </c>
      <c r="E27550" s="212"/>
      <c r="F27550" s="197">
        <v>3</v>
      </c>
      <c r="G27550" s="208" t="s">
        <v>287</v>
      </c>
      <c r="R27550" s="200"/>
    </row>
    <row r="27551" spans="1:18" ht="14.6" customHeight="1" thickBot="1" x14ac:dyDescent="0.55000000000000004">
      <c r="A27551" s="526"/>
      <c r="B27551" s="217">
        <f t="shared" si="48293"/>
        <v>896</v>
      </c>
      <c r="D27551" s="217" t="str">
        <f t="shared" ref="D27551" si="48331">INT((D27550-D$10559-1)/49+1)&amp;"/"&amp;MOD(INT((D27550-D$10559-1)/7),7)+1&amp;"/"&amp;MOD(D27550-D$10559-1,7)+1</f>
        <v>87/5/6</v>
      </c>
      <c r="E27551" s="214"/>
      <c r="F27551" s="197">
        <v>4</v>
      </c>
      <c r="G27551" s="209" t="s">
        <v>605</v>
      </c>
      <c r="R27551" s="200"/>
    </row>
    <row r="27552" spans="1:18" ht="14.6" customHeight="1" x14ac:dyDescent="0.5">
      <c r="A27552" s="524" t="s">
        <v>1279</v>
      </c>
      <c r="B27552" s="217" t="s">
        <v>1187</v>
      </c>
      <c r="D27552" s="202" t="str">
        <f t="shared" ref="D27552" si="48332">IF(MOD(D27550-D$10559-1,49)=0,"Jub",IF(MOD(D27550-D$10559,7)=0,"Sab","Yr"))&amp;" "&amp;IF(MOD(D27550-D$10559-1,49)=0,INT(D27550-D$10559-1)/49,"")</f>
        <v xml:space="preserve">Yr </v>
      </c>
      <c r="E27552" s="201">
        <f t="shared" ref="E27552" si="48333">E27548+1</f>
        <v>2807</v>
      </c>
      <c r="F27552" s="197">
        <v>1</v>
      </c>
      <c r="G27552" s="203" t="s">
        <v>288</v>
      </c>
      <c r="R27552" s="200"/>
    </row>
    <row r="27553" spans="1:18" ht="14.6" customHeight="1" x14ac:dyDescent="0.5">
      <c r="A27553" s="525" t="s">
        <v>1280</v>
      </c>
      <c r="B27553" s="202">
        <f t="shared" ref="B27553" si="48334">B27549+1</f>
        <v>3582</v>
      </c>
      <c r="D27553" s="216" t="str">
        <f t="shared" ref="D27553" si="48335">D27549</f>
        <v>Exodus</v>
      </c>
      <c r="E27553" s="212" t="str">
        <f t="shared" ref="E27553" si="48336">E27549</f>
        <v>AD</v>
      </c>
      <c r="F27553" s="197">
        <v>2</v>
      </c>
      <c r="G27553" s="206" t="s">
        <v>604</v>
      </c>
      <c r="R27553" s="200"/>
    </row>
    <row r="27554" spans="1:18" ht="14.6" customHeight="1" x14ac:dyDescent="0.5">
      <c r="A27554" s="523">
        <f t="shared" ref="A27554" si="48337">A27550+1</f>
        <v>3560</v>
      </c>
      <c r="B27554" s="216" t="str">
        <f t="shared" si="48302"/>
        <v>Olympiad</v>
      </c>
      <c r="D27554" s="217">
        <f t="shared" ref="D27554" si="48338">D27550+1</f>
        <v>4289</v>
      </c>
      <c r="E27554" s="212"/>
      <c r="F27554" s="197">
        <v>3</v>
      </c>
      <c r="G27554" s="208" t="s">
        <v>287</v>
      </c>
      <c r="R27554" s="200"/>
    </row>
    <row r="27555" spans="1:18" ht="14.6" customHeight="1" thickBot="1" x14ac:dyDescent="0.55000000000000004">
      <c r="A27555" s="526"/>
      <c r="B27555" s="217">
        <f t="shared" si="48302"/>
        <v>896</v>
      </c>
      <c r="D27555" s="359" t="str">
        <f t="shared" ref="D27555" si="48339">INT((D27554-D$10559-1)/49+1)&amp;"/"&amp;MOD(INT((D27554-D$10559-1)/7),7)+1&amp;"/"&amp;MOD(D27554-D$10559-1,7)+1</f>
        <v>87/5/7</v>
      </c>
      <c r="E27555" s="214"/>
      <c r="F27555" s="197">
        <v>4</v>
      </c>
      <c r="G27555" s="209" t="s">
        <v>605</v>
      </c>
      <c r="R27555" s="200"/>
    </row>
    <row r="27556" spans="1:18" ht="14.6" customHeight="1" x14ac:dyDescent="0.5">
      <c r="A27556" s="524" t="s">
        <v>1279</v>
      </c>
      <c r="B27556" s="217" t="s">
        <v>1188</v>
      </c>
      <c r="D27556" s="360" t="str">
        <f t="shared" ref="D27556" si="48340">IF(MOD(D27554-D$10559-1,49)=0,"Jub",IF(MOD(D27554-D$10559,7)=0,"Sab","Yr"))&amp;" "&amp;IF(MOD(D27554-D$10559-1,49)=0,INT(D27554-D$10559-1)/49,"")</f>
        <v xml:space="preserve">Sab </v>
      </c>
      <c r="E27556" s="201">
        <f t="shared" ref="E27556" si="48341">E27552+1</f>
        <v>2808</v>
      </c>
      <c r="F27556" s="197">
        <v>1</v>
      </c>
      <c r="G27556" s="203" t="s">
        <v>288</v>
      </c>
      <c r="R27556" s="200"/>
    </row>
    <row r="27557" spans="1:18" ht="14.6" customHeight="1" x14ac:dyDescent="0.5">
      <c r="A27557" s="525" t="s">
        <v>1280</v>
      </c>
      <c r="B27557" s="202">
        <f t="shared" ref="B27557" si="48342">B27553+1</f>
        <v>3583</v>
      </c>
      <c r="D27557" s="361" t="str">
        <f t="shared" ref="D27557" si="48343">D27553</f>
        <v>Exodus</v>
      </c>
      <c r="E27557" s="212" t="str">
        <f t="shared" ref="E27557" si="48344">E27553</f>
        <v>AD</v>
      </c>
      <c r="F27557" s="197">
        <v>2</v>
      </c>
      <c r="G27557" s="206" t="s">
        <v>604</v>
      </c>
      <c r="R27557" s="200"/>
    </row>
    <row r="27558" spans="1:18" ht="14.6" customHeight="1" x14ac:dyDescent="0.5">
      <c r="A27558" s="523">
        <f t="shared" ref="A27558" si="48345">A27554+1</f>
        <v>3561</v>
      </c>
      <c r="B27558" s="216" t="str">
        <f t="shared" si="48311"/>
        <v>Olympiad</v>
      </c>
      <c r="D27558" s="359">
        <f t="shared" ref="D27558" si="48346">D27554+1</f>
        <v>4290</v>
      </c>
      <c r="E27558" s="212"/>
      <c r="F27558" s="197">
        <v>3</v>
      </c>
      <c r="G27558" s="208" t="s">
        <v>287</v>
      </c>
      <c r="R27558" s="200"/>
    </row>
    <row r="27559" spans="1:18" ht="14.6" customHeight="1" thickBot="1" x14ac:dyDescent="0.55000000000000004">
      <c r="A27559" s="526"/>
      <c r="B27559" s="217">
        <f t="shared" si="48311"/>
        <v>896</v>
      </c>
      <c r="D27559" s="217" t="str">
        <f t="shared" ref="D27559" si="48347">INT((D27558-D$10559-1)/49+1)&amp;"/"&amp;MOD(INT((D27558-D$10559-1)/7),7)+1&amp;"/"&amp;MOD(D27558-D$10559-1,7)+1</f>
        <v>87/6/1</v>
      </c>
      <c r="E27559" s="214"/>
      <c r="F27559" s="197">
        <v>4</v>
      </c>
      <c r="G27559" s="209" t="s">
        <v>605</v>
      </c>
      <c r="R27559" s="200"/>
    </row>
    <row r="27560" spans="1:18" ht="14.6" customHeight="1" x14ac:dyDescent="0.5">
      <c r="A27560" s="524" t="s">
        <v>1279</v>
      </c>
      <c r="B27560" s="217" t="s">
        <v>1189</v>
      </c>
      <c r="D27560" s="202" t="str">
        <f t="shared" ref="D27560" si="48348">IF(MOD(D27558-D$10559-1,49)=0,"Jub",IF(MOD(D27558-D$10559,7)=0,"Sab","Yr"))&amp;" "&amp;IF(MOD(D27558-D$10559-1,49)=0,INT(D27558-D$10559-1)/49,"")</f>
        <v xml:space="preserve">Yr </v>
      </c>
      <c r="E27560" s="201">
        <f t="shared" ref="E27560" si="48349">E27556+1</f>
        <v>2809</v>
      </c>
      <c r="F27560" s="197">
        <v>1</v>
      </c>
      <c r="G27560" s="203" t="s">
        <v>288</v>
      </c>
      <c r="R27560" s="200"/>
    </row>
    <row r="27561" spans="1:18" ht="14.6" customHeight="1" x14ac:dyDescent="0.5">
      <c r="A27561" s="525" t="s">
        <v>1280</v>
      </c>
      <c r="B27561" s="202">
        <f t="shared" ref="B27561" si="48350">B27557+1</f>
        <v>3584</v>
      </c>
      <c r="D27561" s="216" t="str">
        <f t="shared" ref="D27561" si="48351">D27557</f>
        <v>Exodus</v>
      </c>
      <c r="E27561" s="212" t="str">
        <f t="shared" ref="E27561" si="48352">E27557</f>
        <v>AD</v>
      </c>
      <c r="F27561" s="197">
        <v>2</v>
      </c>
      <c r="G27561" s="206" t="s">
        <v>604</v>
      </c>
      <c r="R27561" s="200"/>
    </row>
    <row r="27562" spans="1:18" ht="14.6" customHeight="1" x14ac:dyDescent="0.5">
      <c r="A27562" s="523">
        <f t="shared" ref="A27562" si="48353">A27558+1</f>
        <v>3562</v>
      </c>
      <c r="B27562" s="216" t="str">
        <f t="shared" ref="B27562" si="48354">B27558</f>
        <v>Olympiad</v>
      </c>
      <c r="D27562" s="217">
        <f t="shared" ref="D27562" si="48355">D27558+1</f>
        <v>4291</v>
      </c>
      <c r="E27562" s="212"/>
      <c r="F27562" s="197">
        <v>3</v>
      </c>
      <c r="G27562" s="208" t="s">
        <v>287</v>
      </c>
      <c r="R27562" s="200"/>
    </row>
    <row r="27563" spans="1:18" ht="14.6" customHeight="1" thickBot="1" x14ac:dyDescent="0.55000000000000004">
      <c r="A27563" s="526"/>
      <c r="B27563" s="217">
        <f t="shared" ref="B27563" si="48356">B27559+1</f>
        <v>897</v>
      </c>
      <c r="D27563" s="217" t="str">
        <f t="shared" ref="D27563" si="48357">INT((D27562-D$10559-1)/49+1)&amp;"/"&amp;MOD(INT((D27562-D$10559-1)/7),7)+1&amp;"/"&amp;MOD(D27562-D$10559-1,7)+1</f>
        <v>87/6/2</v>
      </c>
      <c r="E27563" s="214"/>
      <c r="F27563" s="197">
        <v>4</v>
      </c>
      <c r="G27563" s="209" t="s">
        <v>605</v>
      </c>
      <c r="R27563" s="200"/>
    </row>
    <row r="27564" spans="1:18" ht="14.6" customHeight="1" x14ac:dyDescent="0.5">
      <c r="A27564" s="524" t="s">
        <v>1279</v>
      </c>
      <c r="B27564" s="217" t="s">
        <v>1186</v>
      </c>
      <c r="D27564" s="202" t="str">
        <f t="shared" ref="D27564" si="48358">IF(MOD(D27562-D$10559-1,49)=0,"Jub",IF(MOD(D27562-D$10559,7)=0,"Sab","Yr"))&amp;" "&amp;IF(MOD(D27562-D$10559-1,49)=0,INT(D27562-D$10559-1)/49,"")</f>
        <v xml:space="preserve">Yr </v>
      </c>
      <c r="E27564" s="201">
        <f t="shared" ref="E27564" si="48359">E27560+1</f>
        <v>2810</v>
      </c>
      <c r="F27564" s="197">
        <v>1</v>
      </c>
      <c r="G27564" s="203" t="s">
        <v>288</v>
      </c>
      <c r="R27564" s="200"/>
    </row>
    <row r="27565" spans="1:18" ht="14.6" customHeight="1" x14ac:dyDescent="0.5">
      <c r="A27565" s="525" t="s">
        <v>1280</v>
      </c>
      <c r="B27565" s="202">
        <f t="shared" ref="B27565" si="48360">B27561+1</f>
        <v>3585</v>
      </c>
      <c r="D27565" s="216" t="str">
        <f t="shared" ref="D27565" si="48361">D27561</f>
        <v>Exodus</v>
      </c>
      <c r="E27565" s="212" t="str">
        <f t="shared" ref="E27565" si="48362">E27561</f>
        <v>AD</v>
      </c>
      <c r="F27565" s="197">
        <v>2</v>
      </c>
      <c r="G27565" s="206" t="s">
        <v>604</v>
      </c>
      <c r="R27565" s="200"/>
    </row>
    <row r="27566" spans="1:18" ht="14.6" customHeight="1" x14ac:dyDescent="0.5">
      <c r="A27566" s="523">
        <f t="shared" ref="A27566" si="48363">A27562+1</f>
        <v>3563</v>
      </c>
      <c r="B27566" s="216" t="str">
        <f t="shared" si="48293"/>
        <v>Olympiad</v>
      </c>
      <c r="D27566" s="217">
        <f t="shared" ref="D27566" si="48364">D27562+1</f>
        <v>4292</v>
      </c>
      <c r="E27566" s="212"/>
      <c r="F27566" s="197">
        <v>3</v>
      </c>
      <c r="G27566" s="208" t="s">
        <v>287</v>
      </c>
      <c r="R27566" s="200"/>
    </row>
    <row r="27567" spans="1:18" ht="14.6" customHeight="1" thickBot="1" x14ac:dyDescent="0.55000000000000004">
      <c r="A27567" s="526"/>
      <c r="B27567" s="217">
        <f t="shared" si="48293"/>
        <v>897</v>
      </c>
      <c r="D27567" s="217" t="str">
        <f t="shared" ref="D27567" si="48365">INT((D27566-D$10559-1)/49+1)&amp;"/"&amp;MOD(INT((D27566-D$10559-1)/7),7)+1&amp;"/"&amp;MOD(D27566-D$10559-1,7)+1</f>
        <v>87/6/3</v>
      </c>
      <c r="E27567" s="214"/>
      <c r="F27567" s="197">
        <v>4</v>
      </c>
      <c r="G27567" s="209" t="s">
        <v>605</v>
      </c>
      <c r="R27567" s="200"/>
    </row>
    <row r="27568" spans="1:18" ht="14.6" customHeight="1" x14ac:dyDescent="0.5">
      <c r="A27568" s="524" t="s">
        <v>1279</v>
      </c>
      <c r="B27568" s="217" t="s">
        <v>1187</v>
      </c>
      <c r="D27568" s="202" t="str">
        <f t="shared" ref="D27568" si="48366">IF(MOD(D27566-D$10559-1,49)=0,"Jub",IF(MOD(D27566-D$10559,7)=0,"Sab","Yr"))&amp;" "&amp;IF(MOD(D27566-D$10559-1,49)=0,INT(D27566-D$10559-1)/49,"")</f>
        <v xml:space="preserve">Yr </v>
      </c>
      <c r="E27568" s="201">
        <f t="shared" ref="E27568" si="48367">E27564+1</f>
        <v>2811</v>
      </c>
      <c r="F27568" s="197">
        <v>1</v>
      </c>
      <c r="G27568" s="203" t="s">
        <v>288</v>
      </c>
      <c r="R27568" s="200"/>
    </row>
    <row r="27569" spans="1:18" ht="14.6" customHeight="1" x14ac:dyDescent="0.5">
      <c r="A27569" s="525" t="s">
        <v>1280</v>
      </c>
      <c r="B27569" s="202">
        <f t="shared" ref="B27569" si="48368">B27565+1</f>
        <v>3586</v>
      </c>
      <c r="D27569" s="216" t="str">
        <f t="shared" ref="D27569" si="48369">D27565</f>
        <v>Exodus</v>
      </c>
      <c r="E27569" s="212" t="str">
        <f t="shared" ref="E27569" si="48370">E27565</f>
        <v>AD</v>
      </c>
      <c r="F27569" s="197">
        <v>2</v>
      </c>
      <c r="G27569" s="206" t="s">
        <v>604</v>
      </c>
      <c r="R27569" s="200"/>
    </row>
    <row r="27570" spans="1:18" ht="14.6" customHeight="1" x14ac:dyDescent="0.5">
      <c r="A27570" s="523">
        <f t="shared" ref="A27570" si="48371">A27566+1</f>
        <v>3564</v>
      </c>
      <c r="B27570" s="216" t="str">
        <f t="shared" si="48302"/>
        <v>Olympiad</v>
      </c>
      <c r="D27570" s="217">
        <f t="shared" ref="D27570" si="48372">D27566+1</f>
        <v>4293</v>
      </c>
      <c r="E27570" s="212"/>
      <c r="F27570" s="197">
        <v>3</v>
      </c>
      <c r="G27570" s="208" t="s">
        <v>287</v>
      </c>
      <c r="R27570" s="200"/>
    </row>
    <row r="27571" spans="1:18" ht="14.6" customHeight="1" thickBot="1" x14ac:dyDescent="0.55000000000000004">
      <c r="A27571" s="526"/>
      <c r="B27571" s="217">
        <f t="shared" si="48302"/>
        <v>897</v>
      </c>
      <c r="D27571" s="217" t="str">
        <f t="shared" ref="D27571" si="48373">INT((D27570-D$10559-1)/49+1)&amp;"/"&amp;MOD(INT((D27570-D$10559-1)/7),7)+1&amp;"/"&amp;MOD(D27570-D$10559-1,7)+1</f>
        <v>87/6/4</v>
      </c>
      <c r="E27571" s="214"/>
      <c r="F27571" s="197">
        <v>4</v>
      </c>
      <c r="G27571" s="209" t="s">
        <v>605</v>
      </c>
      <c r="R27571" s="200"/>
    </row>
    <row r="27572" spans="1:18" ht="14.6" customHeight="1" x14ac:dyDescent="0.5">
      <c r="A27572" s="524" t="s">
        <v>1279</v>
      </c>
      <c r="B27572" s="217" t="s">
        <v>1188</v>
      </c>
      <c r="D27572" s="202" t="str">
        <f t="shared" ref="D27572" si="48374">IF(MOD(D27570-D$10559-1,49)=0,"Jub",IF(MOD(D27570-D$10559,7)=0,"Sab","Yr"))&amp;" "&amp;IF(MOD(D27570-D$10559-1,49)=0,INT(D27570-D$10559-1)/49,"")</f>
        <v xml:space="preserve">Yr </v>
      </c>
      <c r="E27572" s="201">
        <f t="shared" ref="E27572" si="48375">E27568+1</f>
        <v>2812</v>
      </c>
      <c r="F27572" s="197">
        <v>1</v>
      </c>
      <c r="G27572" s="203" t="s">
        <v>288</v>
      </c>
      <c r="R27572" s="200"/>
    </row>
    <row r="27573" spans="1:18" ht="14.6" customHeight="1" x14ac:dyDescent="0.5">
      <c r="A27573" s="525" t="s">
        <v>1280</v>
      </c>
      <c r="B27573" s="202">
        <f t="shared" ref="B27573" si="48376">B27569+1</f>
        <v>3587</v>
      </c>
      <c r="D27573" s="216" t="str">
        <f t="shared" ref="D27573" si="48377">D27569</f>
        <v>Exodus</v>
      </c>
      <c r="E27573" s="212" t="str">
        <f t="shared" ref="E27573" si="48378">E27569</f>
        <v>AD</v>
      </c>
      <c r="F27573" s="197">
        <v>2</v>
      </c>
      <c r="G27573" s="206" t="s">
        <v>604</v>
      </c>
      <c r="R27573" s="200"/>
    </row>
    <row r="27574" spans="1:18" ht="14.6" customHeight="1" x14ac:dyDescent="0.5">
      <c r="A27574" s="523">
        <f t="shared" ref="A27574" si="48379">A27570+1</f>
        <v>3565</v>
      </c>
      <c r="B27574" s="216" t="str">
        <f t="shared" si="48311"/>
        <v>Olympiad</v>
      </c>
      <c r="D27574" s="217">
        <f t="shared" ref="D27574" si="48380">D27570+1</f>
        <v>4294</v>
      </c>
      <c r="E27574" s="212"/>
      <c r="F27574" s="197">
        <v>3</v>
      </c>
      <c r="G27574" s="208" t="s">
        <v>287</v>
      </c>
      <c r="R27574" s="200"/>
    </row>
    <row r="27575" spans="1:18" ht="14.6" customHeight="1" thickBot="1" x14ac:dyDescent="0.55000000000000004">
      <c r="A27575" s="526"/>
      <c r="B27575" s="217">
        <f t="shared" si="48311"/>
        <v>897</v>
      </c>
      <c r="D27575" s="217" t="str">
        <f t="shared" ref="D27575" si="48381">INT((D27574-D$10559-1)/49+1)&amp;"/"&amp;MOD(INT((D27574-D$10559-1)/7),7)+1&amp;"/"&amp;MOD(D27574-D$10559-1,7)+1</f>
        <v>87/6/5</v>
      </c>
      <c r="E27575" s="214"/>
      <c r="F27575" s="197">
        <v>4</v>
      </c>
      <c r="G27575" s="209" t="s">
        <v>605</v>
      </c>
      <c r="R27575" s="200"/>
    </row>
    <row r="27576" spans="1:18" ht="14.6" customHeight="1" x14ac:dyDescent="0.5">
      <c r="A27576" s="524" t="s">
        <v>1279</v>
      </c>
      <c r="B27576" s="217" t="s">
        <v>1189</v>
      </c>
      <c r="D27576" s="202" t="str">
        <f t="shared" ref="D27576" si="48382">IF(MOD(D27574-D$10559-1,49)=0,"Jub",IF(MOD(D27574-D$10559,7)=0,"Sab","Yr"))&amp;" "&amp;IF(MOD(D27574-D$10559-1,49)=0,INT(D27574-D$10559-1)/49,"")</f>
        <v xml:space="preserve">Yr </v>
      </c>
      <c r="E27576" s="201">
        <f t="shared" ref="E27576" si="48383">E27572+1</f>
        <v>2813</v>
      </c>
      <c r="F27576" s="197">
        <v>1</v>
      </c>
      <c r="G27576" s="203" t="s">
        <v>288</v>
      </c>
      <c r="R27576" s="200"/>
    </row>
    <row r="27577" spans="1:18" ht="14.6" customHeight="1" x14ac:dyDescent="0.5">
      <c r="A27577" s="525" t="s">
        <v>1280</v>
      </c>
      <c r="B27577" s="202">
        <f t="shared" ref="B27577" si="48384">B27573+1</f>
        <v>3588</v>
      </c>
      <c r="D27577" s="216" t="str">
        <f t="shared" ref="D27577" si="48385">D27573</f>
        <v>Exodus</v>
      </c>
      <c r="E27577" s="212" t="str">
        <f t="shared" ref="E27577" si="48386">E27573</f>
        <v>AD</v>
      </c>
      <c r="F27577" s="197">
        <v>2</v>
      </c>
      <c r="G27577" s="206" t="s">
        <v>604</v>
      </c>
      <c r="R27577" s="200"/>
    </row>
    <row r="27578" spans="1:18" ht="14.6" customHeight="1" x14ac:dyDescent="0.5">
      <c r="A27578" s="523">
        <f t="shared" ref="A27578" si="48387">A27574+1</f>
        <v>3566</v>
      </c>
      <c r="B27578" s="216" t="str">
        <f t="shared" ref="B27578" si="48388">B27574</f>
        <v>Olympiad</v>
      </c>
      <c r="D27578" s="217">
        <f t="shared" ref="D27578" si="48389">D27574+1</f>
        <v>4295</v>
      </c>
      <c r="E27578" s="212"/>
      <c r="F27578" s="197">
        <v>3</v>
      </c>
      <c r="G27578" s="208" t="s">
        <v>287</v>
      </c>
      <c r="R27578" s="200"/>
    </row>
    <row r="27579" spans="1:18" ht="14.6" customHeight="1" thickBot="1" x14ac:dyDescent="0.55000000000000004">
      <c r="A27579" s="526"/>
      <c r="B27579" s="217">
        <f t="shared" ref="B27579" si="48390">B27575+1</f>
        <v>898</v>
      </c>
      <c r="D27579" s="217" t="str">
        <f t="shared" ref="D27579" si="48391">INT((D27578-D$10559-1)/49+1)&amp;"/"&amp;MOD(INT((D27578-D$10559-1)/7),7)+1&amp;"/"&amp;MOD(D27578-D$10559-1,7)+1</f>
        <v>87/6/6</v>
      </c>
      <c r="E27579" s="214"/>
      <c r="F27579" s="197">
        <v>4</v>
      </c>
      <c r="G27579" s="209" t="s">
        <v>605</v>
      </c>
      <c r="R27579" s="200"/>
    </row>
    <row r="27580" spans="1:18" ht="14.6" customHeight="1" x14ac:dyDescent="0.5">
      <c r="A27580" s="524" t="s">
        <v>1279</v>
      </c>
      <c r="B27580" s="217" t="s">
        <v>1186</v>
      </c>
      <c r="D27580" s="202" t="str">
        <f t="shared" ref="D27580" si="48392">IF(MOD(D27578-D$10559-1,49)=0,"Jub",IF(MOD(D27578-D$10559,7)=0,"Sab","Yr"))&amp;" "&amp;IF(MOD(D27578-D$10559-1,49)=0,INT(D27578-D$10559-1)/49,"")</f>
        <v xml:space="preserve">Yr </v>
      </c>
      <c r="E27580" s="201">
        <f t="shared" ref="E27580" si="48393">E27576+1</f>
        <v>2814</v>
      </c>
      <c r="F27580" s="197">
        <v>1</v>
      </c>
      <c r="G27580" s="203" t="s">
        <v>288</v>
      </c>
      <c r="R27580" s="200"/>
    </row>
    <row r="27581" spans="1:18" ht="14.6" customHeight="1" x14ac:dyDescent="0.5">
      <c r="A27581" s="525" t="s">
        <v>1280</v>
      </c>
      <c r="B27581" s="202">
        <f t="shared" ref="B27581" si="48394">B27577+1</f>
        <v>3589</v>
      </c>
      <c r="D27581" s="216" t="str">
        <f t="shared" ref="D27581" si="48395">D27577</f>
        <v>Exodus</v>
      </c>
      <c r="E27581" s="212" t="str">
        <f t="shared" ref="E27581" si="48396">E27577</f>
        <v>AD</v>
      </c>
      <c r="F27581" s="197">
        <v>2</v>
      </c>
      <c r="G27581" s="206" t="s">
        <v>604</v>
      </c>
      <c r="R27581" s="200"/>
    </row>
    <row r="27582" spans="1:18" ht="14.6" customHeight="1" x14ac:dyDescent="0.5">
      <c r="A27582" s="523">
        <f t="shared" ref="A27582" si="48397">A27578+1</f>
        <v>3567</v>
      </c>
      <c r="B27582" s="216" t="str">
        <f t="shared" si="48293"/>
        <v>Olympiad</v>
      </c>
      <c r="D27582" s="217">
        <f t="shared" ref="D27582" si="48398">D27578+1</f>
        <v>4296</v>
      </c>
      <c r="E27582" s="212"/>
      <c r="F27582" s="197">
        <v>3</v>
      </c>
      <c r="G27582" s="208" t="s">
        <v>287</v>
      </c>
      <c r="R27582" s="200"/>
    </row>
    <row r="27583" spans="1:18" ht="14.6" customHeight="1" thickBot="1" x14ac:dyDescent="0.55000000000000004">
      <c r="A27583" s="526"/>
      <c r="B27583" s="217">
        <f t="shared" si="48293"/>
        <v>898</v>
      </c>
      <c r="D27583" s="359" t="str">
        <f t="shared" ref="D27583" si="48399">INT((D27582-D$10559-1)/49+1)&amp;"/"&amp;MOD(INT((D27582-D$10559-1)/7),7)+1&amp;"/"&amp;MOD(D27582-D$10559-1,7)+1</f>
        <v>87/6/7</v>
      </c>
      <c r="E27583" s="214"/>
      <c r="F27583" s="197">
        <v>4</v>
      </c>
      <c r="G27583" s="209" t="s">
        <v>605</v>
      </c>
      <c r="R27583" s="200"/>
    </row>
    <row r="27584" spans="1:18" ht="14.6" customHeight="1" x14ac:dyDescent="0.5">
      <c r="A27584" s="524" t="s">
        <v>1279</v>
      </c>
      <c r="B27584" s="217" t="s">
        <v>1187</v>
      </c>
      <c r="D27584" s="360" t="str">
        <f t="shared" ref="D27584" si="48400">IF(MOD(D27582-D$10559-1,49)=0,"Jub",IF(MOD(D27582-D$10559,7)=0,"Sab","Yr"))&amp;" "&amp;IF(MOD(D27582-D$10559-1,49)=0,INT(D27582-D$10559-1)/49,"")</f>
        <v xml:space="preserve">Sab </v>
      </c>
      <c r="E27584" s="201">
        <f t="shared" ref="E27584" si="48401">E27580+1</f>
        <v>2815</v>
      </c>
      <c r="F27584" s="197">
        <v>1</v>
      </c>
      <c r="G27584" s="203" t="s">
        <v>288</v>
      </c>
      <c r="R27584" s="200"/>
    </row>
    <row r="27585" spans="1:18" ht="14.6" customHeight="1" x14ac:dyDescent="0.5">
      <c r="A27585" s="525" t="s">
        <v>1280</v>
      </c>
      <c r="B27585" s="202">
        <f t="shared" ref="B27585" si="48402">B27581+1</f>
        <v>3590</v>
      </c>
      <c r="D27585" s="361" t="str">
        <f t="shared" ref="D27585" si="48403">D27581</f>
        <v>Exodus</v>
      </c>
      <c r="E27585" s="212" t="str">
        <f t="shared" ref="E27585" si="48404">E27581</f>
        <v>AD</v>
      </c>
      <c r="F27585" s="197">
        <v>2</v>
      </c>
      <c r="G27585" s="206" t="s">
        <v>604</v>
      </c>
      <c r="R27585" s="200"/>
    </row>
    <row r="27586" spans="1:18" ht="14.6" customHeight="1" x14ac:dyDescent="0.5">
      <c r="A27586" s="523">
        <f t="shared" ref="A27586" si="48405">A27582+1</f>
        <v>3568</v>
      </c>
      <c r="B27586" s="216" t="str">
        <f t="shared" si="48302"/>
        <v>Olympiad</v>
      </c>
      <c r="D27586" s="359">
        <f t="shared" ref="D27586" si="48406">D27582+1</f>
        <v>4297</v>
      </c>
      <c r="E27586" s="212"/>
      <c r="F27586" s="197">
        <v>3</v>
      </c>
      <c r="G27586" s="208" t="s">
        <v>287</v>
      </c>
      <c r="R27586" s="200"/>
    </row>
    <row r="27587" spans="1:18" ht="14.6" customHeight="1" thickBot="1" x14ac:dyDescent="0.55000000000000004">
      <c r="A27587" s="526"/>
      <c r="B27587" s="217">
        <f t="shared" si="48302"/>
        <v>898</v>
      </c>
      <c r="D27587" s="217" t="str">
        <f t="shared" ref="D27587" si="48407">INT((D27586-D$10559-1)/49+1)&amp;"/"&amp;MOD(INT((D27586-D$10559-1)/7),7)+1&amp;"/"&amp;MOD(D27586-D$10559-1,7)+1</f>
        <v>87/7/1</v>
      </c>
      <c r="E27587" s="214"/>
      <c r="F27587" s="197">
        <v>4</v>
      </c>
      <c r="G27587" s="209" t="s">
        <v>605</v>
      </c>
      <c r="R27587" s="200"/>
    </row>
    <row r="27588" spans="1:18" ht="14.6" customHeight="1" x14ac:dyDescent="0.5">
      <c r="A27588" s="524" t="s">
        <v>1279</v>
      </c>
      <c r="B27588" s="217" t="s">
        <v>1188</v>
      </c>
      <c r="D27588" s="202" t="str">
        <f t="shared" ref="D27588" si="48408">IF(MOD(D27586-D$10559-1,49)=0,"Jub",IF(MOD(D27586-D$10559,7)=0,"Sab","Yr"))&amp;" "&amp;IF(MOD(D27586-D$10559-1,49)=0,INT(D27586-D$10559-1)/49,"")</f>
        <v xml:space="preserve">Yr </v>
      </c>
      <c r="E27588" s="201">
        <f t="shared" ref="E27588" si="48409">E27584+1</f>
        <v>2816</v>
      </c>
      <c r="F27588" s="197">
        <v>1</v>
      </c>
      <c r="G27588" s="203" t="s">
        <v>288</v>
      </c>
      <c r="R27588" s="200"/>
    </row>
    <row r="27589" spans="1:18" ht="14.6" customHeight="1" x14ac:dyDescent="0.5">
      <c r="A27589" s="525" t="s">
        <v>1280</v>
      </c>
      <c r="B27589" s="202">
        <f t="shared" ref="B27589" si="48410">B27585+1</f>
        <v>3591</v>
      </c>
      <c r="D27589" s="216" t="str">
        <f t="shared" ref="D27589" si="48411">D27585</f>
        <v>Exodus</v>
      </c>
      <c r="E27589" s="212" t="str">
        <f t="shared" ref="E27589" si="48412">E27585</f>
        <v>AD</v>
      </c>
      <c r="F27589" s="197">
        <v>2</v>
      </c>
      <c r="G27589" s="206" t="s">
        <v>604</v>
      </c>
      <c r="R27589" s="200"/>
    </row>
    <row r="27590" spans="1:18" ht="14.6" customHeight="1" x14ac:dyDescent="0.5">
      <c r="A27590" s="523">
        <f t="shared" ref="A27590" si="48413">A27586+1</f>
        <v>3569</v>
      </c>
      <c r="B27590" s="216" t="str">
        <f t="shared" si="48311"/>
        <v>Olympiad</v>
      </c>
      <c r="D27590" s="217">
        <f t="shared" ref="D27590" si="48414">D27586+1</f>
        <v>4298</v>
      </c>
      <c r="E27590" s="212"/>
      <c r="F27590" s="197">
        <v>3</v>
      </c>
      <c r="G27590" s="208" t="s">
        <v>287</v>
      </c>
      <c r="R27590" s="200"/>
    </row>
    <row r="27591" spans="1:18" ht="14.6" customHeight="1" thickBot="1" x14ac:dyDescent="0.55000000000000004">
      <c r="A27591" s="526"/>
      <c r="B27591" s="217">
        <f t="shared" si="48311"/>
        <v>898</v>
      </c>
      <c r="D27591" s="217" t="str">
        <f t="shared" ref="D27591" si="48415">INT((D27590-D$10559-1)/49+1)&amp;"/"&amp;MOD(INT((D27590-D$10559-1)/7),7)+1&amp;"/"&amp;MOD(D27590-D$10559-1,7)+1</f>
        <v>87/7/2</v>
      </c>
      <c r="E27591" s="214"/>
      <c r="F27591" s="197">
        <v>4</v>
      </c>
      <c r="G27591" s="209" t="s">
        <v>605</v>
      </c>
      <c r="R27591" s="200"/>
    </row>
    <row r="27592" spans="1:18" ht="14.6" customHeight="1" x14ac:dyDescent="0.5">
      <c r="A27592" s="524" t="s">
        <v>1279</v>
      </c>
      <c r="B27592" s="217" t="s">
        <v>1189</v>
      </c>
      <c r="D27592" s="202" t="str">
        <f t="shared" ref="D27592" si="48416">IF(MOD(D27590-D$10559-1,49)=0,"Jub",IF(MOD(D27590-D$10559,7)=0,"Sab","Yr"))&amp;" "&amp;IF(MOD(D27590-D$10559-1,49)=0,INT(D27590-D$10559-1)/49,"")</f>
        <v xml:space="preserve">Yr </v>
      </c>
      <c r="E27592" s="201">
        <f t="shared" ref="E27592" si="48417">E27588+1</f>
        <v>2817</v>
      </c>
      <c r="F27592" s="197">
        <v>1</v>
      </c>
      <c r="G27592" s="203" t="s">
        <v>288</v>
      </c>
      <c r="R27592" s="200"/>
    </row>
    <row r="27593" spans="1:18" ht="14.6" customHeight="1" x14ac:dyDescent="0.5">
      <c r="A27593" s="525" t="s">
        <v>1280</v>
      </c>
      <c r="B27593" s="202">
        <f t="shared" ref="B27593" si="48418">B27589+1</f>
        <v>3592</v>
      </c>
      <c r="D27593" s="216" t="str">
        <f t="shared" ref="D27593" si="48419">D27589</f>
        <v>Exodus</v>
      </c>
      <c r="E27593" s="212" t="str">
        <f t="shared" ref="E27593" si="48420">E27589</f>
        <v>AD</v>
      </c>
      <c r="F27593" s="197">
        <v>2</v>
      </c>
      <c r="G27593" s="206" t="s">
        <v>604</v>
      </c>
      <c r="R27593" s="200"/>
    </row>
    <row r="27594" spans="1:18" ht="14.6" customHeight="1" x14ac:dyDescent="0.5">
      <c r="A27594" s="523">
        <f t="shared" ref="A27594" si="48421">A27590+1</f>
        <v>3570</v>
      </c>
      <c r="B27594" s="216" t="str">
        <f t="shared" ref="B27594" si="48422">B27590</f>
        <v>Olympiad</v>
      </c>
      <c r="D27594" s="217">
        <f t="shared" ref="D27594" si="48423">D27590+1</f>
        <v>4299</v>
      </c>
      <c r="E27594" s="212"/>
      <c r="F27594" s="197">
        <v>3</v>
      </c>
      <c r="G27594" s="208" t="s">
        <v>287</v>
      </c>
      <c r="R27594" s="200"/>
    </row>
    <row r="27595" spans="1:18" ht="14.6" customHeight="1" thickBot="1" x14ac:dyDescent="0.55000000000000004">
      <c r="A27595" s="526"/>
      <c r="B27595" s="217">
        <f t="shared" ref="B27595" si="48424">B27591+1</f>
        <v>899</v>
      </c>
      <c r="D27595" s="217" t="str">
        <f t="shared" ref="D27595" si="48425">INT((D27594-D$10559-1)/49+1)&amp;"/"&amp;MOD(INT((D27594-D$10559-1)/7),7)+1&amp;"/"&amp;MOD(D27594-D$10559-1,7)+1</f>
        <v>87/7/3</v>
      </c>
      <c r="E27595" s="214"/>
      <c r="F27595" s="197">
        <v>4</v>
      </c>
      <c r="G27595" s="209" t="s">
        <v>605</v>
      </c>
      <c r="R27595" s="200"/>
    </row>
    <row r="27596" spans="1:18" ht="14.6" customHeight="1" x14ac:dyDescent="0.5">
      <c r="A27596" s="524" t="s">
        <v>1279</v>
      </c>
      <c r="B27596" s="217" t="s">
        <v>1186</v>
      </c>
      <c r="D27596" s="202" t="str">
        <f t="shared" ref="D27596" si="48426">IF(MOD(D27594-D$10559-1,49)=0,"Jub",IF(MOD(D27594-D$10559,7)=0,"Sab","Yr"))&amp;" "&amp;IF(MOD(D27594-D$10559-1,49)=0,INT(D27594-D$10559-1)/49,"")</f>
        <v xml:space="preserve">Yr </v>
      </c>
      <c r="E27596" s="201">
        <f t="shared" ref="E27596" si="48427">E27592+1</f>
        <v>2818</v>
      </c>
      <c r="F27596" s="197">
        <v>1</v>
      </c>
      <c r="G27596" s="203" t="s">
        <v>288</v>
      </c>
      <c r="R27596" s="200"/>
    </row>
    <row r="27597" spans="1:18" ht="14.6" customHeight="1" x14ac:dyDescent="0.5">
      <c r="A27597" s="525" t="s">
        <v>1280</v>
      </c>
      <c r="B27597" s="202">
        <f t="shared" ref="B27597" si="48428">B27593+1</f>
        <v>3593</v>
      </c>
      <c r="D27597" s="216" t="str">
        <f t="shared" ref="D27597" si="48429">D27593</f>
        <v>Exodus</v>
      </c>
      <c r="E27597" s="212" t="str">
        <f t="shared" ref="E27597" si="48430">E27593</f>
        <v>AD</v>
      </c>
      <c r="F27597" s="197">
        <v>2</v>
      </c>
      <c r="G27597" s="206" t="s">
        <v>604</v>
      </c>
      <c r="R27597" s="200"/>
    </row>
    <row r="27598" spans="1:18" ht="14.6" customHeight="1" x14ac:dyDescent="0.5">
      <c r="A27598" s="523">
        <f t="shared" ref="A27598" si="48431">A27594+1</f>
        <v>3571</v>
      </c>
      <c r="B27598" s="216" t="str">
        <f t="shared" ref="B27598:B27647" si="48432">B27594</f>
        <v>Olympiad</v>
      </c>
      <c r="D27598" s="217">
        <f t="shared" ref="D27598" si="48433">D27594+1</f>
        <v>4300</v>
      </c>
      <c r="E27598" s="212"/>
      <c r="F27598" s="197">
        <v>3</v>
      </c>
      <c r="G27598" s="208" t="s">
        <v>287</v>
      </c>
      <c r="R27598" s="200"/>
    </row>
    <row r="27599" spans="1:18" ht="14.6" customHeight="1" thickBot="1" x14ac:dyDescent="0.55000000000000004">
      <c r="A27599" s="526"/>
      <c r="B27599" s="217">
        <f t="shared" si="48432"/>
        <v>899</v>
      </c>
      <c r="D27599" s="217" t="str">
        <f t="shared" ref="D27599" si="48434">INT((D27598-D$10559-1)/49+1)&amp;"/"&amp;MOD(INT((D27598-D$10559-1)/7),7)+1&amp;"/"&amp;MOD(D27598-D$10559-1,7)+1</f>
        <v>87/7/4</v>
      </c>
      <c r="E27599" s="214"/>
      <c r="F27599" s="197">
        <v>4</v>
      </c>
      <c r="G27599" s="209" t="s">
        <v>605</v>
      </c>
      <c r="R27599" s="200"/>
    </row>
    <row r="27600" spans="1:18" ht="14.6" customHeight="1" x14ac:dyDescent="0.5">
      <c r="A27600" s="524" t="s">
        <v>1279</v>
      </c>
      <c r="B27600" s="217" t="s">
        <v>1187</v>
      </c>
      <c r="D27600" s="202" t="str">
        <f t="shared" ref="D27600" si="48435">IF(MOD(D27598-D$10559-1,49)=0,"Jub",IF(MOD(D27598-D$10559,7)=0,"Sab","Yr"))&amp;" "&amp;IF(MOD(D27598-D$10559-1,49)=0,INT(D27598-D$10559-1)/49,"")</f>
        <v xml:space="preserve">Yr </v>
      </c>
      <c r="E27600" s="201">
        <f t="shared" ref="E27600" si="48436">E27596+1</f>
        <v>2819</v>
      </c>
      <c r="F27600" s="197">
        <v>1</v>
      </c>
      <c r="G27600" s="203" t="s">
        <v>288</v>
      </c>
      <c r="R27600" s="200"/>
    </row>
    <row r="27601" spans="1:18" ht="14.6" customHeight="1" x14ac:dyDescent="0.5">
      <c r="A27601" s="525" t="s">
        <v>1280</v>
      </c>
      <c r="B27601" s="202">
        <f t="shared" ref="B27601" si="48437">B27597+1</f>
        <v>3594</v>
      </c>
      <c r="D27601" s="216" t="str">
        <f t="shared" ref="D27601" si="48438">D27597</f>
        <v>Exodus</v>
      </c>
      <c r="E27601" s="212" t="str">
        <f t="shared" ref="E27601" si="48439">E27597</f>
        <v>AD</v>
      </c>
      <c r="F27601" s="197">
        <v>2</v>
      </c>
      <c r="G27601" s="206" t="s">
        <v>604</v>
      </c>
      <c r="R27601" s="200"/>
    </row>
    <row r="27602" spans="1:18" ht="14.6" customHeight="1" x14ac:dyDescent="0.5">
      <c r="A27602" s="523">
        <f t="shared" ref="A27602" si="48440">A27598+1</f>
        <v>3572</v>
      </c>
      <c r="B27602" s="216" t="str">
        <f t="shared" ref="B27602:B27651" si="48441">B27598</f>
        <v>Olympiad</v>
      </c>
      <c r="D27602" s="217">
        <f t="shared" ref="D27602" si="48442">D27598+1</f>
        <v>4301</v>
      </c>
      <c r="E27602" s="212"/>
      <c r="F27602" s="197">
        <v>3</v>
      </c>
      <c r="G27602" s="208" t="s">
        <v>287</v>
      </c>
      <c r="R27602" s="200"/>
    </row>
    <row r="27603" spans="1:18" ht="14.6" customHeight="1" thickBot="1" x14ac:dyDescent="0.55000000000000004">
      <c r="A27603" s="526"/>
      <c r="B27603" s="217">
        <f t="shared" si="48441"/>
        <v>899</v>
      </c>
      <c r="D27603" s="217" t="str">
        <f t="shared" ref="D27603" si="48443">INT((D27602-D$10559-1)/49+1)&amp;"/"&amp;MOD(INT((D27602-D$10559-1)/7),7)+1&amp;"/"&amp;MOD(D27602-D$10559-1,7)+1</f>
        <v>87/7/5</v>
      </c>
      <c r="E27603" s="214"/>
      <c r="F27603" s="197">
        <v>4</v>
      </c>
      <c r="G27603" s="209" t="s">
        <v>605</v>
      </c>
      <c r="R27603" s="200"/>
    </row>
    <row r="27604" spans="1:18" ht="14.6" customHeight="1" x14ac:dyDescent="0.5">
      <c r="A27604" s="524" t="s">
        <v>1279</v>
      </c>
      <c r="B27604" s="217" t="s">
        <v>1188</v>
      </c>
      <c r="D27604" s="202" t="str">
        <f t="shared" ref="D27604" si="48444">IF(MOD(D27602-D$10559-1,49)=0,"Jub",IF(MOD(D27602-D$10559,7)=0,"Sab","Yr"))&amp;" "&amp;IF(MOD(D27602-D$10559-1,49)=0,INT(D27602-D$10559-1)/49,"")</f>
        <v xml:space="preserve">Yr </v>
      </c>
      <c r="E27604" s="201">
        <f t="shared" ref="E27604" si="48445">E27600+1</f>
        <v>2820</v>
      </c>
      <c r="F27604" s="197">
        <v>1</v>
      </c>
      <c r="G27604" s="203" t="s">
        <v>288</v>
      </c>
      <c r="R27604" s="200"/>
    </row>
    <row r="27605" spans="1:18" ht="14.6" customHeight="1" x14ac:dyDescent="0.5">
      <c r="A27605" s="525" t="s">
        <v>1280</v>
      </c>
      <c r="B27605" s="202">
        <f t="shared" ref="B27605" si="48446">B27601+1</f>
        <v>3595</v>
      </c>
      <c r="D27605" s="216" t="str">
        <f t="shared" ref="D27605" si="48447">D27601</f>
        <v>Exodus</v>
      </c>
      <c r="E27605" s="212" t="str">
        <f t="shared" ref="E27605" si="48448">E27601</f>
        <v>AD</v>
      </c>
      <c r="F27605" s="197">
        <v>2</v>
      </c>
      <c r="G27605" s="206" t="s">
        <v>604</v>
      </c>
      <c r="R27605" s="200"/>
    </row>
    <row r="27606" spans="1:18" ht="14.6" customHeight="1" x14ac:dyDescent="0.5">
      <c r="A27606" s="523">
        <f t="shared" ref="A27606" si="48449">A27602+1</f>
        <v>3573</v>
      </c>
      <c r="B27606" s="216" t="str">
        <f t="shared" ref="B27606:B27655" si="48450">B27602</f>
        <v>Olympiad</v>
      </c>
      <c r="D27606" s="217">
        <f t="shared" ref="D27606" si="48451">D27602+1</f>
        <v>4302</v>
      </c>
      <c r="E27606" s="212"/>
      <c r="F27606" s="197">
        <v>3</v>
      </c>
      <c r="G27606" s="208" t="s">
        <v>287</v>
      </c>
      <c r="R27606" s="200"/>
    </row>
    <row r="27607" spans="1:18" ht="14.6" customHeight="1" thickBot="1" x14ac:dyDescent="0.55000000000000004">
      <c r="A27607" s="526"/>
      <c r="B27607" s="217">
        <f t="shared" si="48450"/>
        <v>899</v>
      </c>
      <c r="D27607" s="217" t="str">
        <f t="shared" ref="D27607" si="48452">INT((D27606-D$10559-1)/49+1)&amp;"/"&amp;MOD(INT((D27606-D$10559-1)/7),7)+1&amp;"/"&amp;MOD(D27606-D$10559-1,7)+1</f>
        <v>87/7/6</v>
      </c>
      <c r="E27607" s="214"/>
      <c r="F27607" s="197">
        <v>4</v>
      </c>
      <c r="G27607" s="209" t="s">
        <v>605</v>
      </c>
      <c r="R27607" s="200"/>
    </row>
    <row r="27608" spans="1:18" ht="14.6" customHeight="1" x14ac:dyDescent="0.5">
      <c r="A27608" s="524" t="s">
        <v>1279</v>
      </c>
      <c r="B27608" s="217" t="s">
        <v>1189</v>
      </c>
      <c r="D27608" s="202" t="str">
        <f t="shared" ref="D27608" si="48453">IF(MOD(D27606-D$10559-1,49)=0,"Jub",IF(MOD(D27606-D$10559,7)=0,"Sab","Yr"))&amp;" "&amp;IF(MOD(D27606-D$10559-1,49)=0,INT(D27606-D$10559-1)/49,"")</f>
        <v xml:space="preserve">Yr </v>
      </c>
      <c r="E27608" s="201">
        <f t="shared" ref="E27608" si="48454">E27604+1</f>
        <v>2821</v>
      </c>
      <c r="F27608" s="197">
        <v>1</v>
      </c>
      <c r="G27608" s="203" t="s">
        <v>288</v>
      </c>
      <c r="R27608" s="200"/>
    </row>
    <row r="27609" spans="1:18" ht="14.6" customHeight="1" x14ac:dyDescent="0.5">
      <c r="A27609" s="525" t="s">
        <v>1280</v>
      </c>
      <c r="B27609" s="202">
        <f t="shared" ref="B27609" si="48455">B27605+1</f>
        <v>3596</v>
      </c>
      <c r="D27609" s="216" t="str">
        <f t="shared" ref="D27609" si="48456">D27605</f>
        <v>Exodus</v>
      </c>
      <c r="E27609" s="212" t="str">
        <f t="shared" ref="E27609" si="48457">E27605</f>
        <v>AD</v>
      </c>
      <c r="F27609" s="197">
        <v>2</v>
      </c>
      <c r="G27609" s="206" t="s">
        <v>604</v>
      </c>
      <c r="R27609" s="200"/>
    </row>
    <row r="27610" spans="1:18" ht="14.6" customHeight="1" x14ac:dyDescent="0.5">
      <c r="A27610" s="523">
        <f t="shared" ref="A27610" si="48458">A27606+1</f>
        <v>3574</v>
      </c>
      <c r="B27610" s="216" t="str">
        <f t="shared" ref="B27610" si="48459">B27606</f>
        <v>Olympiad</v>
      </c>
      <c r="D27610" s="217">
        <f t="shared" ref="D27610" si="48460">D27606+1</f>
        <v>4303</v>
      </c>
      <c r="E27610" s="212"/>
      <c r="F27610" s="197">
        <v>3</v>
      </c>
      <c r="G27610" s="208" t="s">
        <v>287</v>
      </c>
      <c r="R27610" s="200"/>
    </row>
    <row r="27611" spans="1:18" ht="14.6" customHeight="1" thickBot="1" x14ac:dyDescent="0.55000000000000004">
      <c r="A27611" s="526"/>
      <c r="B27611" s="217">
        <f t="shared" ref="B27611" si="48461">B27607+1</f>
        <v>900</v>
      </c>
      <c r="D27611" s="359" t="str">
        <f t="shared" ref="D27611" si="48462">INT((D27610-D$10559-1)/49+1)&amp;"/"&amp;MOD(INT((D27610-D$10559-1)/7),7)+1&amp;"/"&amp;MOD(D27610-D$10559-1,7)+1</f>
        <v>87/7/7</v>
      </c>
      <c r="E27611" s="214"/>
      <c r="F27611" s="197">
        <v>4</v>
      </c>
      <c r="G27611" s="209" t="s">
        <v>605</v>
      </c>
      <c r="R27611" s="200"/>
    </row>
    <row r="27612" spans="1:18" ht="14.6" customHeight="1" x14ac:dyDescent="0.5">
      <c r="A27612" s="524" t="s">
        <v>1279</v>
      </c>
      <c r="B27612" s="217" t="s">
        <v>1186</v>
      </c>
      <c r="D27612" s="360" t="str">
        <f t="shared" ref="D27612" si="48463">IF(MOD(D27610-D$10559-1,49)=0,"Jub",IF(MOD(D27610-D$10559,7)=0,"Sab","Yr"))&amp;" "&amp;IF(MOD(D27610-D$10559-1,49)=0,INT(D27610-D$10559-1)/49,"")</f>
        <v xml:space="preserve">Sab </v>
      </c>
      <c r="E27612" s="201">
        <f t="shared" ref="E27612" si="48464">E27608+1</f>
        <v>2822</v>
      </c>
      <c r="F27612" s="197">
        <v>1</v>
      </c>
      <c r="G27612" s="203" t="s">
        <v>288</v>
      </c>
      <c r="R27612" s="200"/>
    </row>
    <row r="27613" spans="1:18" ht="14.6" customHeight="1" x14ac:dyDescent="0.5">
      <c r="A27613" s="525" t="s">
        <v>1280</v>
      </c>
      <c r="B27613" s="202">
        <f t="shared" ref="B27613" si="48465">B27609+1</f>
        <v>3597</v>
      </c>
      <c r="D27613" s="361" t="str">
        <f t="shared" ref="D27613" si="48466">D27609</f>
        <v>Exodus</v>
      </c>
      <c r="E27613" s="212" t="str">
        <f t="shared" ref="E27613" si="48467">E27609</f>
        <v>AD</v>
      </c>
      <c r="F27613" s="197">
        <v>2</v>
      </c>
      <c r="G27613" s="206" t="s">
        <v>604</v>
      </c>
      <c r="R27613" s="200"/>
    </row>
    <row r="27614" spans="1:18" ht="14.6" customHeight="1" x14ac:dyDescent="0.5">
      <c r="A27614" s="523">
        <f t="shared" ref="A27614" si="48468">A27610+1</f>
        <v>3575</v>
      </c>
      <c r="B27614" s="216" t="str">
        <f t="shared" si="48432"/>
        <v>Olympiad</v>
      </c>
      <c r="D27614" s="359">
        <f t="shared" ref="D27614" si="48469">D27610+1</f>
        <v>4304</v>
      </c>
      <c r="E27614" s="212"/>
      <c r="F27614" s="197">
        <v>3</v>
      </c>
      <c r="G27614" s="208" t="s">
        <v>287</v>
      </c>
      <c r="R27614" s="200"/>
    </row>
    <row r="27615" spans="1:18" ht="14.6" customHeight="1" thickBot="1" x14ac:dyDescent="0.55000000000000004">
      <c r="A27615" s="526"/>
      <c r="B27615" s="217">
        <f t="shared" si="48432"/>
        <v>900</v>
      </c>
      <c r="D27615" s="356" t="str">
        <f t="shared" ref="D27615" si="48470">INT((D27614-D$10559-1)/49+1)&amp;"/"&amp;MOD(INT((D27614-D$10559-1)/7),7)+1&amp;"/"&amp;MOD(D27614-D$10559-1,7)+1</f>
        <v>88/1/1</v>
      </c>
      <c r="E27615" s="214"/>
      <c r="F27615" s="197">
        <v>4</v>
      </c>
      <c r="G27615" s="209" t="s">
        <v>605</v>
      </c>
      <c r="R27615" s="200"/>
    </row>
    <row r="27616" spans="1:18" ht="14.6" customHeight="1" x14ac:dyDescent="0.5">
      <c r="A27616" s="524" t="s">
        <v>1279</v>
      </c>
      <c r="B27616" s="217" t="s">
        <v>1187</v>
      </c>
      <c r="D27616" s="357" t="str">
        <f t="shared" ref="D27616" si="48471">IF(MOD(D27614-D$10559-1,49)=0,"Jub",IF(MOD(D27614-D$10559,7)=0,"Sab","Yr"))&amp;" "&amp;IF(MOD(D27614-D$10559-1,49)=0,INT(D27614-D$10559-1)/49,"")</f>
        <v>Jub 87</v>
      </c>
      <c r="E27616" s="201">
        <f t="shared" ref="E27616" si="48472">E27612+1</f>
        <v>2823</v>
      </c>
      <c r="F27616" s="197">
        <v>1</v>
      </c>
      <c r="G27616" s="203" t="s">
        <v>288</v>
      </c>
      <c r="R27616" s="200"/>
    </row>
    <row r="27617" spans="1:18" ht="14.6" customHeight="1" x14ac:dyDescent="0.5">
      <c r="A27617" s="525" t="s">
        <v>1280</v>
      </c>
      <c r="B27617" s="202">
        <f t="shared" ref="B27617" si="48473">B27613+1</f>
        <v>3598</v>
      </c>
      <c r="D27617" s="358" t="str">
        <f t="shared" ref="D27617" si="48474">D27613</f>
        <v>Exodus</v>
      </c>
      <c r="E27617" s="212" t="str">
        <f t="shared" ref="E27617" si="48475">E27613</f>
        <v>AD</v>
      </c>
      <c r="F27617" s="197">
        <v>2</v>
      </c>
      <c r="G27617" s="206" t="s">
        <v>604</v>
      </c>
      <c r="R27617" s="200"/>
    </row>
    <row r="27618" spans="1:18" ht="14.6" customHeight="1" x14ac:dyDescent="0.5">
      <c r="A27618" s="523">
        <f t="shared" ref="A27618" si="48476">A27614+1</f>
        <v>3576</v>
      </c>
      <c r="B27618" s="216" t="str">
        <f t="shared" si="48441"/>
        <v>Olympiad</v>
      </c>
      <c r="D27618" s="356">
        <f t="shared" ref="D27618" si="48477">D27614+1</f>
        <v>4305</v>
      </c>
      <c r="E27618" s="212"/>
      <c r="F27618" s="197">
        <v>3</v>
      </c>
      <c r="G27618" s="208" t="s">
        <v>287</v>
      </c>
      <c r="R27618" s="200"/>
    </row>
    <row r="27619" spans="1:18" ht="14.6" customHeight="1" thickBot="1" x14ac:dyDescent="0.55000000000000004">
      <c r="A27619" s="526"/>
      <c r="B27619" s="217">
        <f t="shared" si="48441"/>
        <v>900</v>
      </c>
      <c r="D27619" s="217" t="str">
        <f t="shared" ref="D27619" si="48478">INT((D27618-D$10559-1)/49+1)&amp;"/"&amp;MOD(INT((D27618-D$10559-1)/7),7)+1&amp;"/"&amp;MOD(D27618-D$10559-1,7)+1</f>
        <v>88/1/2</v>
      </c>
      <c r="E27619" s="214"/>
      <c r="F27619" s="197">
        <v>4</v>
      </c>
      <c r="G27619" s="209" t="s">
        <v>605</v>
      </c>
      <c r="R27619" s="200"/>
    </row>
    <row r="27620" spans="1:18" ht="14.6" customHeight="1" x14ac:dyDescent="0.5">
      <c r="A27620" s="524" t="s">
        <v>1279</v>
      </c>
      <c r="B27620" s="217" t="s">
        <v>1188</v>
      </c>
      <c r="D27620" s="202" t="str">
        <f t="shared" ref="D27620" si="48479">IF(MOD(D27618-D$10559-1,49)=0,"Jub",IF(MOD(D27618-D$10559,7)=0,"Sab","Yr"))&amp;" "&amp;IF(MOD(D27618-D$10559-1,49)=0,INT(D27618-D$10559-1)/49,"")</f>
        <v xml:space="preserve">Yr </v>
      </c>
      <c r="E27620" s="201">
        <f t="shared" ref="E27620" si="48480">E27616+1</f>
        <v>2824</v>
      </c>
      <c r="F27620" s="197">
        <v>1</v>
      </c>
      <c r="G27620" s="203" t="s">
        <v>288</v>
      </c>
      <c r="R27620" s="200"/>
    </row>
    <row r="27621" spans="1:18" ht="14.6" customHeight="1" x14ac:dyDescent="0.5">
      <c r="A27621" s="525" t="s">
        <v>1280</v>
      </c>
      <c r="B27621" s="202">
        <f t="shared" ref="B27621" si="48481">B27617+1</f>
        <v>3599</v>
      </c>
      <c r="D27621" s="216" t="str">
        <f t="shared" ref="D27621" si="48482">D27617</f>
        <v>Exodus</v>
      </c>
      <c r="E27621" s="212" t="str">
        <f t="shared" ref="E27621" si="48483">E27617</f>
        <v>AD</v>
      </c>
      <c r="F27621" s="197">
        <v>2</v>
      </c>
      <c r="G27621" s="206" t="s">
        <v>604</v>
      </c>
      <c r="R27621" s="200"/>
    </row>
    <row r="27622" spans="1:18" ht="14.6" customHeight="1" x14ac:dyDescent="0.5">
      <c r="A27622" s="523">
        <f t="shared" ref="A27622" si="48484">A27618+1</f>
        <v>3577</v>
      </c>
      <c r="B27622" s="216" t="str">
        <f t="shared" si="48450"/>
        <v>Olympiad</v>
      </c>
      <c r="D27622" s="217">
        <f t="shared" ref="D27622" si="48485">D27618+1</f>
        <v>4306</v>
      </c>
      <c r="E27622" s="212"/>
      <c r="F27622" s="197">
        <v>3</v>
      </c>
      <c r="G27622" s="208" t="s">
        <v>287</v>
      </c>
      <c r="R27622" s="200"/>
    </row>
    <row r="27623" spans="1:18" ht="14.6" customHeight="1" thickBot="1" x14ac:dyDescent="0.55000000000000004">
      <c r="A27623" s="526"/>
      <c r="B27623" s="217">
        <f t="shared" si="48450"/>
        <v>900</v>
      </c>
      <c r="D27623" s="217" t="str">
        <f t="shared" ref="D27623" si="48486">INT((D27622-D$10559-1)/49+1)&amp;"/"&amp;MOD(INT((D27622-D$10559-1)/7),7)+1&amp;"/"&amp;MOD(D27622-D$10559-1,7)+1</f>
        <v>88/1/3</v>
      </c>
      <c r="E27623" s="214"/>
      <c r="F27623" s="197">
        <v>4</v>
      </c>
      <c r="G27623" s="209" t="s">
        <v>605</v>
      </c>
      <c r="R27623" s="200"/>
    </row>
    <row r="27624" spans="1:18" ht="14.6" customHeight="1" x14ac:dyDescent="0.5">
      <c r="A27624" s="524" t="s">
        <v>1279</v>
      </c>
      <c r="B27624" s="217" t="s">
        <v>1189</v>
      </c>
      <c r="D27624" s="202" t="str">
        <f t="shared" ref="D27624" si="48487">IF(MOD(D27622-D$10559-1,49)=0,"Jub",IF(MOD(D27622-D$10559,7)=0,"Sab","Yr"))&amp;" "&amp;IF(MOD(D27622-D$10559-1,49)=0,INT(D27622-D$10559-1)/49,"")</f>
        <v xml:space="preserve">Yr </v>
      </c>
      <c r="E27624" s="201">
        <f t="shared" ref="E27624" si="48488">E27620+1</f>
        <v>2825</v>
      </c>
      <c r="F27624" s="197">
        <v>1</v>
      </c>
      <c r="G27624" s="203" t="s">
        <v>288</v>
      </c>
      <c r="R27624" s="200"/>
    </row>
    <row r="27625" spans="1:18" ht="14.6" customHeight="1" x14ac:dyDescent="0.5">
      <c r="A27625" s="525" t="s">
        <v>1280</v>
      </c>
      <c r="B27625" s="202">
        <f t="shared" ref="B27625" si="48489">B27621+1</f>
        <v>3600</v>
      </c>
      <c r="D27625" s="216" t="str">
        <f t="shared" ref="D27625" si="48490">D27621</f>
        <v>Exodus</v>
      </c>
      <c r="E27625" s="212" t="str">
        <f t="shared" ref="E27625" si="48491">E27621</f>
        <v>AD</v>
      </c>
      <c r="F27625" s="197">
        <v>2</v>
      </c>
      <c r="G27625" s="206" t="s">
        <v>604</v>
      </c>
      <c r="R27625" s="200"/>
    </row>
    <row r="27626" spans="1:18" ht="14.6" customHeight="1" x14ac:dyDescent="0.5">
      <c r="A27626" s="523">
        <f t="shared" ref="A27626" si="48492">A27622+1</f>
        <v>3578</v>
      </c>
      <c r="B27626" s="216" t="str">
        <f t="shared" ref="B27626" si="48493">B27622</f>
        <v>Olympiad</v>
      </c>
      <c r="D27626" s="217">
        <f t="shared" ref="D27626" si="48494">D27622+1</f>
        <v>4307</v>
      </c>
      <c r="E27626" s="212"/>
      <c r="F27626" s="197">
        <v>3</v>
      </c>
      <c r="G27626" s="208" t="s">
        <v>287</v>
      </c>
      <c r="R27626" s="200"/>
    </row>
    <row r="27627" spans="1:18" ht="14.6" customHeight="1" thickBot="1" x14ac:dyDescent="0.55000000000000004">
      <c r="A27627" s="526"/>
      <c r="B27627" s="217">
        <f t="shared" ref="B27627" si="48495">B27623+1</f>
        <v>901</v>
      </c>
      <c r="D27627" s="217" t="str">
        <f t="shared" ref="D27627" si="48496">INT((D27626-D$10559-1)/49+1)&amp;"/"&amp;MOD(INT((D27626-D$10559-1)/7),7)+1&amp;"/"&amp;MOD(D27626-D$10559-1,7)+1</f>
        <v>88/1/4</v>
      </c>
      <c r="E27627" s="214"/>
      <c r="F27627" s="197">
        <v>4</v>
      </c>
      <c r="G27627" s="209" t="s">
        <v>605</v>
      </c>
      <c r="R27627" s="200"/>
    </row>
    <row r="27628" spans="1:18" ht="14.6" customHeight="1" x14ac:dyDescent="0.5">
      <c r="A27628" s="524" t="s">
        <v>1279</v>
      </c>
      <c r="B27628" s="217" t="s">
        <v>1186</v>
      </c>
      <c r="D27628" s="202" t="str">
        <f t="shared" ref="D27628" si="48497">IF(MOD(D27626-D$10559-1,49)=0,"Jub",IF(MOD(D27626-D$10559,7)=0,"Sab","Yr"))&amp;" "&amp;IF(MOD(D27626-D$10559-1,49)=0,INT(D27626-D$10559-1)/49,"")</f>
        <v xml:space="preserve">Yr </v>
      </c>
      <c r="E27628" s="201">
        <f t="shared" ref="E27628" si="48498">E27624+1</f>
        <v>2826</v>
      </c>
      <c r="F27628" s="197">
        <v>1</v>
      </c>
      <c r="G27628" s="203" t="s">
        <v>288</v>
      </c>
      <c r="R27628" s="200"/>
    </row>
    <row r="27629" spans="1:18" ht="14.6" customHeight="1" x14ac:dyDescent="0.5">
      <c r="A27629" s="525" t="s">
        <v>1280</v>
      </c>
      <c r="B27629" s="202">
        <f t="shared" ref="B27629" si="48499">B27625+1</f>
        <v>3601</v>
      </c>
      <c r="D27629" s="216" t="str">
        <f t="shared" ref="D27629" si="48500">D27625</f>
        <v>Exodus</v>
      </c>
      <c r="E27629" s="212" t="str">
        <f t="shared" ref="E27629" si="48501">E27625</f>
        <v>AD</v>
      </c>
      <c r="F27629" s="197">
        <v>2</v>
      </c>
      <c r="G27629" s="206" t="s">
        <v>604</v>
      </c>
      <c r="R27629" s="200"/>
    </row>
    <row r="27630" spans="1:18" ht="14.6" customHeight="1" x14ac:dyDescent="0.5">
      <c r="A27630" s="523">
        <f t="shared" ref="A27630" si="48502">A27626+1</f>
        <v>3579</v>
      </c>
      <c r="B27630" s="216" t="str">
        <f t="shared" si="48432"/>
        <v>Olympiad</v>
      </c>
      <c r="D27630" s="217">
        <f t="shared" ref="D27630" si="48503">D27626+1</f>
        <v>4308</v>
      </c>
      <c r="E27630" s="212"/>
      <c r="F27630" s="197">
        <v>3</v>
      </c>
      <c r="G27630" s="208" t="s">
        <v>287</v>
      </c>
      <c r="R27630" s="200"/>
    </row>
    <row r="27631" spans="1:18" ht="14.6" customHeight="1" thickBot="1" x14ac:dyDescent="0.55000000000000004">
      <c r="A27631" s="526"/>
      <c r="B27631" s="217">
        <f t="shared" si="48432"/>
        <v>901</v>
      </c>
      <c r="D27631" s="217" t="str">
        <f t="shared" ref="D27631" si="48504">INT((D27630-D$10559-1)/49+1)&amp;"/"&amp;MOD(INT((D27630-D$10559-1)/7),7)+1&amp;"/"&amp;MOD(D27630-D$10559-1,7)+1</f>
        <v>88/1/5</v>
      </c>
      <c r="E27631" s="214"/>
      <c r="F27631" s="197">
        <v>4</v>
      </c>
      <c r="G27631" s="209" t="s">
        <v>605</v>
      </c>
      <c r="R27631" s="200"/>
    </row>
    <row r="27632" spans="1:18" ht="14.6" customHeight="1" x14ac:dyDescent="0.5">
      <c r="A27632" s="524" t="s">
        <v>1279</v>
      </c>
      <c r="B27632" s="217" t="s">
        <v>1187</v>
      </c>
      <c r="D27632" s="202" t="str">
        <f t="shared" ref="D27632" si="48505">IF(MOD(D27630-D$10559-1,49)=0,"Jub",IF(MOD(D27630-D$10559,7)=0,"Sab","Yr"))&amp;" "&amp;IF(MOD(D27630-D$10559-1,49)=0,INT(D27630-D$10559-1)/49,"")</f>
        <v xml:space="preserve">Yr </v>
      </c>
      <c r="E27632" s="201">
        <f t="shared" ref="E27632" si="48506">E27628+1</f>
        <v>2827</v>
      </c>
      <c r="F27632" s="197">
        <v>1</v>
      </c>
      <c r="G27632" s="203" t="s">
        <v>288</v>
      </c>
      <c r="R27632" s="200"/>
    </row>
    <row r="27633" spans="1:18" ht="14.6" customHeight="1" x14ac:dyDescent="0.5">
      <c r="A27633" s="525" t="s">
        <v>1280</v>
      </c>
      <c r="B27633" s="202">
        <f t="shared" ref="B27633" si="48507">B27629+1</f>
        <v>3602</v>
      </c>
      <c r="D27633" s="216" t="str">
        <f t="shared" ref="D27633" si="48508">D27629</f>
        <v>Exodus</v>
      </c>
      <c r="E27633" s="212" t="str">
        <f t="shared" ref="E27633" si="48509">E27629</f>
        <v>AD</v>
      </c>
      <c r="F27633" s="197">
        <v>2</v>
      </c>
      <c r="G27633" s="206" t="s">
        <v>604</v>
      </c>
      <c r="R27633" s="200"/>
    </row>
    <row r="27634" spans="1:18" ht="14.6" customHeight="1" x14ac:dyDescent="0.5">
      <c r="A27634" s="523">
        <f t="shared" ref="A27634" si="48510">A27630+1</f>
        <v>3580</v>
      </c>
      <c r="B27634" s="216" t="str">
        <f t="shared" si="48441"/>
        <v>Olympiad</v>
      </c>
      <c r="D27634" s="217">
        <f t="shared" ref="D27634" si="48511">D27630+1</f>
        <v>4309</v>
      </c>
      <c r="E27634" s="212"/>
      <c r="F27634" s="197">
        <v>3</v>
      </c>
      <c r="G27634" s="208" t="s">
        <v>287</v>
      </c>
      <c r="R27634" s="200"/>
    </row>
    <row r="27635" spans="1:18" ht="14.6" customHeight="1" thickBot="1" x14ac:dyDescent="0.55000000000000004">
      <c r="A27635" s="526"/>
      <c r="B27635" s="217">
        <f t="shared" si="48441"/>
        <v>901</v>
      </c>
      <c r="D27635" s="217" t="str">
        <f t="shared" ref="D27635" si="48512">INT((D27634-D$10559-1)/49+1)&amp;"/"&amp;MOD(INT((D27634-D$10559-1)/7),7)+1&amp;"/"&amp;MOD(D27634-D$10559-1,7)+1</f>
        <v>88/1/6</v>
      </c>
      <c r="E27635" s="214"/>
      <c r="F27635" s="197">
        <v>4</v>
      </c>
      <c r="G27635" s="209" t="s">
        <v>605</v>
      </c>
      <c r="R27635" s="200"/>
    </row>
    <row r="27636" spans="1:18" ht="14.6" customHeight="1" x14ac:dyDescent="0.5">
      <c r="A27636" s="524" t="s">
        <v>1279</v>
      </c>
      <c r="B27636" s="217" t="s">
        <v>1188</v>
      </c>
      <c r="D27636" s="202" t="str">
        <f t="shared" ref="D27636" si="48513">IF(MOD(D27634-D$10559-1,49)=0,"Jub",IF(MOD(D27634-D$10559,7)=0,"Sab","Yr"))&amp;" "&amp;IF(MOD(D27634-D$10559-1,49)=0,INT(D27634-D$10559-1)/49,"")</f>
        <v xml:space="preserve">Yr </v>
      </c>
      <c r="E27636" s="201">
        <f t="shared" ref="E27636" si="48514">E27632+1</f>
        <v>2828</v>
      </c>
      <c r="F27636" s="197">
        <v>1</v>
      </c>
      <c r="G27636" s="203" t="s">
        <v>288</v>
      </c>
      <c r="R27636" s="200"/>
    </row>
    <row r="27637" spans="1:18" ht="14.6" customHeight="1" x14ac:dyDescent="0.5">
      <c r="A27637" s="525" t="s">
        <v>1280</v>
      </c>
      <c r="B27637" s="202">
        <f t="shared" ref="B27637" si="48515">B27633+1</f>
        <v>3603</v>
      </c>
      <c r="D27637" s="216" t="str">
        <f t="shared" ref="D27637" si="48516">D27633</f>
        <v>Exodus</v>
      </c>
      <c r="E27637" s="212" t="str">
        <f t="shared" ref="E27637" si="48517">E27633</f>
        <v>AD</v>
      </c>
      <c r="F27637" s="197">
        <v>2</v>
      </c>
      <c r="G27637" s="206" t="s">
        <v>604</v>
      </c>
      <c r="R27637" s="200"/>
    </row>
    <row r="27638" spans="1:18" ht="14.6" customHeight="1" x14ac:dyDescent="0.5">
      <c r="A27638" s="523">
        <f t="shared" ref="A27638" si="48518">A27634+1</f>
        <v>3581</v>
      </c>
      <c r="B27638" s="216" t="str">
        <f t="shared" si="48450"/>
        <v>Olympiad</v>
      </c>
      <c r="D27638" s="217">
        <f t="shared" ref="D27638" si="48519">D27634+1</f>
        <v>4310</v>
      </c>
      <c r="E27638" s="212"/>
      <c r="F27638" s="197">
        <v>3</v>
      </c>
      <c r="G27638" s="208" t="s">
        <v>287</v>
      </c>
      <c r="R27638" s="200"/>
    </row>
    <row r="27639" spans="1:18" ht="14.6" customHeight="1" thickBot="1" x14ac:dyDescent="0.55000000000000004">
      <c r="A27639" s="526"/>
      <c r="B27639" s="217">
        <f t="shared" si="48450"/>
        <v>901</v>
      </c>
      <c r="D27639" s="359" t="str">
        <f t="shared" ref="D27639" si="48520">INT((D27638-D$10559-1)/49+1)&amp;"/"&amp;MOD(INT((D27638-D$10559-1)/7),7)+1&amp;"/"&amp;MOD(D27638-D$10559-1,7)+1</f>
        <v>88/1/7</v>
      </c>
      <c r="E27639" s="214"/>
      <c r="F27639" s="197">
        <v>4</v>
      </c>
      <c r="G27639" s="209" t="s">
        <v>605</v>
      </c>
      <c r="R27639" s="200"/>
    </row>
    <row r="27640" spans="1:18" ht="14.6" customHeight="1" x14ac:dyDescent="0.5">
      <c r="A27640" s="524" t="s">
        <v>1279</v>
      </c>
      <c r="B27640" s="217" t="s">
        <v>1189</v>
      </c>
      <c r="D27640" s="360" t="str">
        <f t="shared" ref="D27640" si="48521">IF(MOD(D27638-D$10559-1,49)=0,"Jub",IF(MOD(D27638-D$10559,7)=0,"Sab","Yr"))&amp;" "&amp;IF(MOD(D27638-D$10559-1,49)=0,INT(D27638-D$10559-1)/49,"")</f>
        <v xml:space="preserve">Sab </v>
      </c>
      <c r="E27640" s="201">
        <f t="shared" ref="E27640" si="48522">E27636+1</f>
        <v>2829</v>
      </c>
      <c r="F27640" s="197">
        <v>1</v>
      </c>
      <c r="G27640" s="203" t="s">
        <v>288</v>
      </c>
      <c r="R27640" s="200"/>
    </row>
    <row r="27641" spans="1:18" ht="14.6" customHeight="1" x14ac:dyDescent="0.5">
      <c r="A27641" s="525" t="s">
        <v>1280</v>
      </c>
      <c r="B27641" s="202">
        <f t="shared" ref="B27641" si="48523">B27637+1</f>
        <v>3604</v>
      </c>
      <c r="D27641" s="361" t="str">
        <f t="shared" ref="D27641" si="48524">D27637</f>
        <v>Exodus</v>
      </c>
      <c r="E27641" s="212" t="str">
        <f t="shared" ref="E27641" si="48525">E27637</f>
        <v>AD</v>
      </c>
      <c r="F27641" s="197">
        <v>2</v>
      </c>
      <c r="G27641" s="206" t="s">
        <v>604</v>
      </c>
      <c r="R27641" s="200"/>
    </row>
    <row r="27642" spans="1:18" ht="14.6" customHeight="1" x14ac:dyDescent="0.5">
      <c r="A27642" s="523">
        <f t="shared" ref="A27642" si="48526">A27638+1</f>
        <v>3582</v>
      </c>
      <c r="B27642" s="216" t="str">
        <f t="shared" ref="B27642" si="48527">B27638</f>
        <v>Olympiad</v>
      </c>
      <c r="D27642" s="359">
        <f t="shared" ref="D27642" si="48528">D27638+1</f>
        <v>4311</v>
      </c>
      <c r="E27642" s="212"/>
      <c r="F27642" s="197">
        <v>3</v>
      </c>
      <c r="G27642" s="208" t="s">
        <v>287</v>
      </c>
      <c r="R27642" s="200"/>
    </row>
    <row r="27643" spans="1:18" ht="14.6" customHeight="1" thickBot="1" x14ac:dyDescent="0.55000000000000004">
      <c r="A27643" s="526"/>
      <c r="B27643" s="217">
        <f t="shared" ref="B27643" si="48529">B27639+1</f>
        <v>902</v>
      </c>
      <c r="D27643" s="217" t="str">
        <f t="shared" ref="D27643" si="48530">INT((D27642-D$10559-1)/49+1)&amp;"/"&amp;MOD(INT((D27642-D$10559-1)/7),7)+1&amp;"/"&amp;MOD(D27642-D$10559-1,7)+1</f>
        <v>88/2/1</v>
      </c>
      <c r="E27643" s="214"/>
      <c r="F27643" s="197">
        <v>4</v>
      </c>
      <c r="G27643" s="209" t="s">
        <v>605</v>
      </c>
      <c r="R27643" s="200"/>
    </row>
    <row r="27644" spans="1:18" ht="14.6" customHeight="1" x14ac:dyDescent="0.5">
      <c r="A27644" s="524" t="s">
        <v>1279</v>
      </c>
      <c r="B27644" s="217" t="s">
        <v>1186</v>
      </c>
      <c r="D27644" s="202" t="str">
        <f t="shared" ref="D27644" si="48531">IF(MOD(D27642-D$10559-1,49)=0,"Jub",IF(MOD(D27642-D$10559,7)=0,"Sab","Yr"))&amp;" "&amp;IF(MOD(D27642-D$10559-1,49)=0,INT(D27642-D$10559-1)/49,"")</f>
        <v xml:space="preserve">Yr </v>
      </c>
      <c r="E27644" s="201">
        <f t="shared" ref="E27644" si="48532">E27640+1</f>
        <v>2830</v>
      </c>
      <c r="F27644" s="197">
        <v>1</v>
      </c>
      <c r="G27644" s="203" t="s">
        <v>288</v>
      </c>
      <c r="R27644" s="200"/>
    </row>
    <row r="27645" spans="1:18" ht="14.6" customHeight="1" x14ac:dyDescent="0.5">
      <c r="A27645" s="525" t="s">
        <v>1280</v>
      </c>
      <c r="B27645" s="202">
        <f t="shared" ref="B27645" si="48533">B27641+1</f>
        <v>3605</v>
      </c>
      <c r="D27645" s="216" t="str">
        <f t="shared" ref="D27645" si="48534">D27641</f>
        <v>Exodus</v>
      </c>
      <c r="E27645" s="212" t="str">
        <f t="shared" ref="E27645" si="48535">E27641</f>
        <v>AD</v>
      </c>
      <c r="F27645" s="197">
        <v>2</v>
      </c>
      <c r="G27645" s="206" t="s">
        <v>604</v>
      </c>
      <c r="R27645" s="200"/>
    </row>
    <row r="27646" spans="1:18" ht="14.6" customHeight="1" x14ac:dyDescent="0.5">
      <c r="A27646" s="523">
        <f t="shared" ref="A27646" si="48536">A27642+1</f>
        <v>3583</v>
      </c>
      <c r="B27646" s="216" t="str">
        <f t="shared" si="48432"/>
        <v>Olympiad</v>
      </c>
      <c r="D27646" s="217">
        <f t="shared" ref="D27646" si="48537">D27642+1</f>
        <v>4312</v>
      </c>
      <c r="E27646" s="212"/>
      <c r="F27646" s="197">
        <v>3</v>
      </c>
      <c r="G27646" s="208" t="s">
        <v>287</v>
      </c>
      <c r="R27646" s="200"/>
    </row>
    <row r="27647" spans="1:18" ht="14.6" customHeight="1" thickBot="1" x14ac:dyDescent="0.55000000000000004">
      <c r="A27647" s="526"/>
      <c r="B27647" s="217">
        <f t="shared" si="48432"/>
        <v>902</v>
      </c>
      <c r="D27647" s="217" t="str">
        <f t="shared" ref="D27647" si="48538">INT((D27646-D$10559-1)/49+1)&amp;"/"&amp;MOD(INT((D27646-D$10559-1)/7),7)+1&amp;"/"&amp;MOD(D27646-D$10559-1,7)+1</f>
        <v>88/2/2</v>
      </c>
      <c r="E27647" s="214"/>
      <c r="F27647" s="197">
        <v>4</v>
      </c>
      <c r="G27647" s="209" t="s">
        <v>605</v>
      </c>
      <c r="R27647" s="200"/>
    </row>
    <row r="27648" spans="1:18" ht="14.6" customHeight="1" x14ac:dyDescent="0.5">
      <c r="A27648" s="524" t="s">
        <v>1279</v>
      </c>
      <c r="B27648" s="217" t="s">
        <v>1187</v>
      </c>
      <c r="D27648" s="202" t="str">
        <f t="shared" ref="D27648" si="48539">IF(MOD(D27646-D$10559-1,49)=0,"Jub",IF(MOD(D27646-D$10559,7)=0,"Sab","Yr"))&amp;" "&amp;IF(MOD(D27646-D$10559-1,49)=0,INT(D27646-D$10559-1)/49,"")</f>
        <v xml:space="preserve">Yr </v>
      </c>
      <c r="E27648" s="201">
        <f t="shared" ref="E27648" si="48540">E27644+1</f>
        <v>2831</v>
      </c>
      <c r="F27648" s="197">
        <v>1</v>
      </c>
      <c r="G27648" s="203" t="s">
        <v>288</v>
      </c>
      <c r="R27648" s="200"/>
    </row>
    <row r="27649" spans="1:18" ht="14.6" customHeight="1" x14ac:dyDescent="0.5">
      <c r="A27649" s="525" t="s">
        <v>1280</v>
      </c>
      <c r="B27649" s="202">
        <f t="shared" ref="B27649" si="48541">B27645+1</f>
        <v>3606</v>
      </c>
      <c r="D27649" s="216" t="str">
        <f t="shared" ref="D27649" si="48542">D27645</f>
        <v>Exodus</v>
      </c>
      <c r="E27649" s="212" t="str">
        <f t="shared" ref="E27649" si="48543">E27645</f>
        <v>AD</v>
      </c>
      <c r="F27649" s="197">
        <v>2</v>
      </c>
      <c r="G27649" s="206" t="s">
        <v>604</v>
      </c>
      <c r="R27649" s="200"/>
    </row>
    <row r="27650" spans="1:18" ht="14.6" customHeight="1" x14ac:dyDescent="0.5">
      <c r="A27650" s="523">
        <f t="shared" ref="A27650" si="48544">A27646+1</f>
        <v>3584</v>
      </c>
      <c r="B27650" s="216" t="str">
        <f t="shared" si="48441"/>
        <v>Olympiad</v>
      </c>
      <c r="D27650" s="217">
        <f t="shared" ref="D27650" si="48545">D27646+1</f>
        <v>4313</v>
      </c>
      <c r="E27650" s="212"/>
      <c r="F27650" s="197">
        <v>3</v>
      </c>
      <c r="G27650" s="208" t="s">
        <v>287</v>
      </c>
      <c r="R27650" s="200"/>
    </row>
    <row r="27651" spans="1:18" ht="14.6" customHeight="1" thickBot="1" x14ac:dyDescent="0.55000000000000004">
      <c r="A27651" s="526"/>
      <c r="B27651" s="217">
        <f t="shared" si="48441"/>
        <v>902</v>
      </c>
      <c r="D27651" s="217" t="str">
        <f t="shared" ref="D27651" si="48546">INT((D27650-D$10559-1)/49+1)&amp;"/"&amp;MOD(INT((D27650-D$10559-1)/7),7)+1&amp;"/"&amp;MOD(D27650-D$10559-1,7)+1</f>
        <v>88/2/3</v>
      </c>
      <c r="E27651" s="214"/>
      <c r="F27651" s="197">
        <v>4</v>
      </c>
      <c r="G27651" s="209" t="s">
        <v>605</v>
      </c>
      <c r="R27651" s="200"/>
    </row>
    <row r="27652" spans="1:18" ht="14.6" customHeight="1" x14ac:dyDescent="0.5">
      <c r="A27652" s="524" t="s">
        <v>1279</v>
      </c>
      <c r="B27652" s="217" t="s">
        <v>1188</v>
      </c>
      <c r="D27652" s="202" t="str">
        <f t="shared" ref="D27652" si="48547">IF(MOD(D27650-D$10559-1,49)=0,"Jub",IF(MOD(D27650-D$10559,7)=0,"Sab","Yr"))&amp;" "&amp;IF(MOD(D27650-D$10559-1,49)=0,INT(D27650-D$10559-1)/49,"")</f>
        <v xml:space="preserve">Yr </v>
      </c>
      <c r="E27652" s="201">
        <f t="shared" ref="E27652" si="48548">E27648+1</f>
        <v>2832</v>
      </c>
      <c r="F27652" s="197">
        <v>1</v>
      </c>
      <c r="G27652" s="203" t="s">
        <v>288</v>
      </c>
      <c r="R27652" s="200"/>
    </row>
    <row r="27653" spans="1:18" ht="14.6" customHeight="1" x14ac:dyDescent="0.5">
      <c r="A27653" s="525" t="s">
        <v>1280</v>
      </c>
      <c r="B27653" s="202">
        <f t="shared" ref="B27653" si="48549">B27649+1</f>
        <v>3607</v>
      </c>
      <c r="D27653" s="216" t="str">
        <f t="shared" ref="D27653" si="48550">D27649</f>
        <v>Exodus</v>
      </c>
      <c r="E27653" s="212" t="str">
        <f t="shared" ref="E27653" si="48551">E27649</f>
        <v>AD</v>
      </c>
      <c r="F27653" s="197">
        <v>2</v>
      </c>
      <c r="G27653" s="206" t="s">
        <v>604</v>
      </c>
      <c r="R27653" s="200"/>
    </row>
    <row r="27654" spans="1:18" ht="14.6" customHeight="1" x14ac:dyDescent="0.5">
      <c r="A27654" s="523">
        <f t="shared" ref="A27654" si="48552">A27650+1</f>
        <v>3585</v>
      </c>
      <c r="B27654" s="216" t="str">
        <f t="shared" si="48450"/>
        <v>Olympiad</v>
      </c>
      <c r="D27654" s="217">
        <f t="shared" ref="D27654" si="48553">D27650+1</f>
        <v>4314</v>
      </c>
      <c r="E27654" s="212"/>
      <c r="F27654" s="197">
        <v>3</v>
      </c>
      <c r="G27654" s="208" t="s">
        <v>287</v>
      </c>
      <c r="R27654" s="200"/>
    </row>
    <row r="27655" spans="1:18" ht="14.6" customHeight="1" thickBot="1" x14ac:dyDescent="0.55000000000000004">
      <c r="A27655" s="526"/>
      <c r="B27655" s="217">
        <f t="shared" si="48450"/>
        <v>902</v>
      </c>
      <c r="D27655" s="217" t="str">
        <f t="shared" ref="D27655" si="48554">INT((D27654-D$10559-1)/49+1)&amp;"/"&amp;MOD(INT((D27654-D$10559-1)/7),7)+1&amp;"/"&amp;MOD(D27654-D$10559-1,7)+1</f>
        <v>88/2/4</v>
      </c>
      <c r="E27655" s="214"/>
      <c r="F27655" s="197">
        <v>4</v>
      </c>
      <c r="G27655" s="209" t="s">
        <v>605</v>
      </c>
      <c r="R27655" s="200"/>
    </row>
    <row r="27656" spans="1:18" ht="14.6" customHeight="1" x14ac:dyDescent="0.5">
      <c r="A27656" s="524" t="s">
        <v>1279</v>
      </c>
      <c r="B27656" s="217" t="s">
        <v>1189</v>
      </c>
      <c r="D27656" s="202" t="str">
        <f t="shared" ref="D27656" si="48555">IF(MOD(D27654-D$10559-1,49)=0,"Jub",IF(MOD(D27654-D$10559,7)=0,"Sab","Yr"))&amp;" "&amp;IF(MOD(D27654-D$10559-1,49)=0,INT(D27654-D$10559-1)/49,"")</f>
        <v xml:space="preserve">Yr </v>
      </c>
      <c r="E27656" s="201">
        <f t="shared" ref="E27656" si="48556">E27652+1</f>
        <v>2833</v>
      </c>
      <c r="F27656" s="197">
        <v>1</v>
      </c>
      <c r="G27656" s="203" t="s">
        <v>288</v>
      </c>
      <c r="R27656" s="200"/>
    </row>
    <row r="27657" spans="1:18" ht="14.6" customHeight="1" x14ac:dyDescent="0.5">
      <c r="A27657" s="525" t="s">
        <v>1280</v>
      </c>
      <c r="B27657" s="202">
        <f t="shared" ref="B27657" si="48557">B27653+1</f>
        <v>3608</v>
      </c>
      <c r="D27657" s="216" t="str">
        <f t="shared" ref="D27657" si="48558">D27653</f>
        <v>Exodus</v>
      </c>
      <c r="E27657" s="212" t="str">
        <f t="shared" ref="E27657" si="48559">E27653</f>
        <v>AD</v>
      </c>
      <c r="F27657" s="197">
        <v>2</v>
      </c>
      <c r="G27657" s="206" t="s">
        <v>604</v>
      </c>
      <c r="R27657" s="200"/>
    </row>
    <row r="27658" spans="1:18" ht="14.6" customHeight="1" x14ac:dyDescent="0.5">
      <c r="A27658" s="523">
        <f t="shared" ref="A27658" si="48560">A27654+1</f>
        <v>3586</v>
      </c>
      <c r="B27658" s="216" t="str">
        <f t="shared" ref="B27658" si="48561">B27654</f>
        <v>Olympiad</v>
      </c>
      <c r="D27658" s="217">
        <f t="shared" ref="D27658" si="48562">D27654+1</f>
        <v>4315</v>
      </c>
      <c r="E27658" s="212"/>
      <c r="F27658" s="197">
        <v>3</v>
      </c>
      <c r="G27658" s="208" t="s">
        <v>287</v>
      </c>
      <c r="R27658" s="200"/>
    </row>
    <row r="27659" spans="1:18" ht="14.6" customHeight="1" thickBot="1" x14ac:dyDescent="0.55000000000000004">
      <c r="A27659" s="526"/>
      <c r="B27659" s="217">
        <f t="shared" ref="B27659" si="48563">B27655+1</f>
        <v>903</v>
      </c>
      <c r="D27659" s="217" t="str">
        <f t="shared" ref="D27659" si="48564">INT((D27658-D$10559-1)/49+1)&amp;"/"&amp;MOD(INT((D27658-D$10559-1)/7),7)+1&amp;"/"&amp;MOD(D27658-D$10559-1,7)+1</f>
        <v>88/2/5</v>
      </c>
      <c r="E27659" s="214"/>
      <c r="F27659" s="197">
        <v>4</v>
      </c>
      <c r="G27659" s="209" t="s">
        <v>605</v>
      </c>
      <c r="R27659" s="200"/>
    </row>
    <row r="27660" spans="1:18" ht="14.6" customHeight="1" x14ac:dyDescent="0.5">
      <c r="A27660" s="524" t="s">
        <v>1279</v>
      </c>
      <c r="B27660" s="217" t="s">
        <v>1186</v>
      </c>
      <c r="D27660" s="202" t="str">
        <f t="shared" ref="D27660" si="48565">IF(MOD(D27658-D$10559-1,49)=0,"Jub",IF(MOD(D27658-D$10559,7)=0,"Sab","Yr"))&amp;" "&amp;IF(MOD(D27658-D$10559-1,49)=0,INT(D27658-D$10559-1)/49,"")</f>
        <v xml:space="preserve">Yr </v>
      </c>
      <c r="E27660" s="201">
        <f t="shared" ref="E27660" si="48566">E27656+1</f>
        <v>2834</v>
      </c>
      <c r="F27660" s="197">
        <v>1</v>
      </c>
      <c r="G27660" s="203" t="s">
        <v>288</v>
      </c>
      <c r="R27660" s="200"/>
    </row>
    <row r="27661" spans="1:18" ht="14.6" customHeight="1" x14ac:dyDescent="0.5">
      <c r="A27661" s="525" t="s">
        <v>1280</v>
      </c>
      <c r="B27661" s="202">
        <f t="shared" ref="B27661" si="48567">B27657+1</f>
        <v>3609</v>
      </c>
      <c r="D27661" s="216" t="str">
        <f t="shared" ref="D27661" si="48568">D27657</f>
        <v>Exodus</v>
      </c>
      <c r="E27661" s="212" t="str">
        <f t="shared" ref="E27661" si="48569">E27657</f>
        <v>AD</v>
      </c>
      <c r="F27661" s="197">
        <v>2</v>
      </c>
      <c r="G27661" s="206" t="s">
        <v>604</v>
      </c>
      <c r="R27661" s="200"/>
    </row>
    <row r="27662" spans="1:18" ht="14.6" customHeight="1" x14ac:dyDescent="0.5">
      <c r="A27662" s="523">
        <f t="shared" ref="A27662" si="48570">A27658+1</f>
        <v>3587</v>
      </c>
      <c r="B27662" s="216" t="str">
        <f t="shared" ref="B27662:B27711" si="48571">B27658</f>
        <v>Olympiad</v>
      </c>
      <c r="D27662" s="217">
        <f t="shared" ref="D27662" si="48572">D27658+1</f>
        <v>4316</v>
      </c>
      <c r="E27662" s="212"/>
      <c r="F27662" s="197">
        <v>3</v>
      </c>
      <c r="G27662" s="208" t="s">
        <v>287</v>
      </c>
      <c r="R27662" s="200"/>
    </row>
    <row r="27663" spans="1:18" ht="14.6" customHeight="1" thickBot="1" x14ac:dyDescent="0.55000000000000004">
      <c r="A27663" s="526"/>
      <c r="B27663" s="217">
        <f t="shared" si="48571"/>
        <v>903</v>
      </c>
      <c r="D27663" s="217" t="str">
        <f t="shared" ref="D27663" si="48573">INT((D27662-D$10559-1)/49+1)&amp;"/"&amp;MOD(INT((D27662-D$10559-1)/7),7)+1&amp;"/"&amp;MOD(D27662-D$10559-1,7)+1</f>
        <v>88/2/6</v>
      </c>
      <c r="E27663" s="214"/>
      <c r="F27663" s="197">
        <v>4</v>
      </c>
      <c r="G27663" s="209" t="s">
        <v>605</v>
      </c>
      <c r="R27663" s="200"/>
    </row>
    <row r="27664" spans="1:18" ht="14.6" customHeight="1" x14ac:dyDescent="0.5">
      <c r="A27664" s="524" t="s">
        <v>1279</v>
      </c>
      <c r="B27664" s="217" t="s">
        <v>1187</v>
      </c>
      <c r="D27664" s="202" t="str">
        <f t="shared" ref="D27664" si="48574">IF(MOD(D27662-D$10559-1,49)=0,"Jub",IF(MOD(D27662-D$10559,7)=0,"Sab","Yr"))&amp;" "&amp;IF(MOD(D27662-D$10559-1,49)=0,INT(D27662-D$10559-1)/49,"")</f>
        <v xml:space="preserve">Yr </v>
      </c>
      <c r="E27664" s="201">
        <f t="shared" ref="E27664" si="48575">E27660+1</f>
        <v>2835</v>
      </c>
      <c r="F27664" s="197">
        <v>1</v>
      </c>
      <c r="G27664" s="203" t="s">
        <v>288</v>
      </c>
      <c r="R27664" s="200"/>
    </row>
    <row r="27665" spans="1:18" ht="14.6" customHeight="1" x14ac:dyDescent="0.5">
      <c r="A27665" s="525" t="s">
        <v>1280</v>
      </c>
      <c r="B27665" s="202">
        <f t="shared" ref="B27665" si="48576">B27661+1</f>
        <v>3610</v>
      </c>
      <c r="D27665" s="216" t="str">
        <f t="shared" ref="D27665" si="48577">D27661</f>
        <v>Exodus</v>
      </c>
      <c r="E27665" s="212" t="str">
        <f t="shared" ref="E27665" si="48578">E27661</f>
        <v>AD</v>
      </c>
      <c r="F27665" s="197">
        <v>2</v>
      </c>
      <c r="G27665" s="206" t="s">
        <v>604</v>
      </c>
      <c r="R27665" s="200"/>
    </row>
    <row r="27666" spans="1:18" ht="14.6" customHeight="1" x14ac:dyDescent="0.5">
      <c r="A27666" s="523">
        <f t="shared" ref="A27666" si="48579">A27662+1</f>
        <v>3588</v>
      </c>
      <c r="B27666" s="216" t="str">
        <f t="shared" ref="B27666:B27715" si="48580">B27662</f>
        <v>Olympiad</v>
      </c>
      <c r="D27666" s="217">
        <f t="shared" ref="D27666" si="48581">D27662+1</f>
        <v>4317</v>
      </c>
      <c r="E27666" s="212"/>
      <c r="F27666" s="197">
        <v>3</v>
      </c>
      <c r="G27666" s="208" t="s">
        <v>287</v>
      </c>
      <c r="R27666" s="200"/>
    </row>
    <row r="27667" spans="1:18" ht="14.6" customHeight="1" thickBot="1" x14ac:dyDescent="0.55000000000000004">
      <c r="A27667" s="526"/>
      <c r="B27667" s="217">
        <f t="shared" si="48580"/>
        <v>903</v>
      </c>
      <c r="D27667" s="359" t="str">
        <f t="shared" ref="D27667" si="48582">INT((D27666-D$10559-1)/49+1)&amp;"/"&amp;MOD(INT((D27666-D$10559-1)/7),7)+1&amp;"/"&amp;MOD(D27666-D$10559-1,7)+1</f>
        <v>88/2/7</v>
      </c>
      <c r="E27667" s="214"/>
      <c r="F27667" s="197">
        <v>4</v>
      </c>
      <c r="G27667" s="209" t="s">
        <v>605</v>
      </c>
      <c r="R27667" s="200"/>
    </row>
    <row r="27668" spans="1:18" ht="14.6" customHeight="1" x14ac:dyDescent="0.5">
      <c r="A27668" s="524" t="s">
        <v>1279</v>
      </c>
      <c r="B27668" s="217" t="s">
        <v>1188</v>
      </c>
      <c r="D27668" s="360" t="str">
        <f t="shared" ref="D27668" si="48583">IF(MOD(D27666-D$10559-1,49)=0,"Jub",IF(MOD(D27666-D$10559,7)=0,"Sab","Yr"))&amp;" "&amp;IF(MOD(D27666-D$10559-1,49)=0,INT(D27666-D$10559-1)/49,"")</f>
        <v xml:space="preserve">Sab </v>
      </c>
      <c r="E27668" s="201">
        <f t="shared" ref="E27668" si="48584">E27664+1</f>
        <v>2836</v>
      </c>
      <c r="F27668" s="197">
        <v>1</v>
      </c>
      <c r="G27668" s="203" t="s">
        <v>288</v>
      </c>
      <c r="R27668" s="200"/>
    </row>
    <row r="27669" spans="1:18" ht="14.6" customHeight="1" x14ac:dyDescent="0.5">
      <c r="A27669" s="525" t="s">
        <v>1280</v>
      </c>
      <c r="B27669" s="202">
        <f t="shared" ref="B27669" si="48585">B27665+1</f>
        <v>3611</v>
      </c>
      <c r="D27669" s="361" t="str">
        <f t="shared" ref="D27669" si="48586">D27665</f>
        <v>Exodus</v>
      </c>
      <c r="E27669" s="212" t="str">
        <f t="shared" ref="E27669" si="48587">E27665</f>
        <v>AD</v>
      </c>
      <c r="F27669" s="197">
        <v>2</v>
      </c>
      <c r="G27669" s="206" t="s">
        <v>604</v>
      </c>
      <c r="R27669" s="200"/>
    </row>
    <row r="27670" spans="1:18" ht="14.6" customHeight="1" x14ac:dyDescent="0.5">
      <c r="A27670" s="523">
        <f t="shared" ref="A27670" si="48588">A27666+1</f>
        <v>3589</v>
      </c>
      <c r="B27670" s="216" t="str">
        <f t="shared" ref="B27670:B27719" si="48589">B27666</f>
        <v>Olympiad</v>
      </c>
      <c r="D27670" s="359">
        <f t="shared" ref="D27670" si="48590">D27666+1</f>
        <v>4318</v>
      </c>
      <c r="E27670" s="212"/>
      <c r="F27670" s="197">
        <v>3</v>
      </c>
      <c r="G27670" s="208" t="s">
        <v>287</v>
      </c>
      <c r="R27670" s="200"/>
    </row>
    <row r="27671" spans="1:18" ht="14.6" customHeight="1" thickBot="1" x14ac:dyDescent="0.55000000000000004">
      <c r="A27671" s="526"/>
      <c r="B27671" s="217">
        <f t="shared" si="48589"/>
        <v>903</v>
      </c>
      <c r="D27671" s="217" t="str">
        <f t="shared" ref="D27671" si="48591">INT((D27670-D$10559-1)/49+1)&amp;"/"&amp;MOD(INT((D27670-D$10559-1)/7),7)+1&amp;"/"&amp;MOD(D27670-D$10559-1,7)+1</f>
        <v>88/3/1</v>
      </c>
      <c r="E27671" s="214"/>
      <c r="F27671" s="197">
        <v>4</v>
      </c>
      <c r="G27671" s="209" t="s">
        <v>605</v>
      </c>
      <c r="R27671" s="200"/>
    </row>
    <row r="27672" spans="1:18" ht="14.6" customHeight="1" x14ac:dyDescent="0.5">
      <c r="A27672" s="524" t="s">
        <v>1279</v>
      </c>
      <c r="B27672" s="217" t="s">
        <v>1189</v>
      </c>
      <c r="D27672" s="202" t="str">
        <f t="shared" ref="D27672" si="48592">IF(MOD(D27670-D$10559-1,49)=0,"Jub",IF(MOD(D27670-D$10559,7)=0,"Sab","Yr"))&amp;" "&amp;IF(MOD(D27670-D$10559-1,49)=0,INT(D27670-D$10559-1)/49,"")</f>
        <v xml:space="preserve">Yr </v>
      </c>
      <c r="E27672" s="201">
        <f t="shared" ref="E27672" si="48593">E27668+1</f>
        <v>2837</v>
      </c>
      <c r="F27672" s="197">
        <v>1</v>
      </c>
      <c r="G27672" s="203" t="s">
        <v>288</v>
      </c>
      <c r="R27672" s="200"/>
    </row>
    <row r="27673" spans="1:18" ht="14.6" customHeight="1" x14ac:dyDescent="0.5">
      <c r="A27673" s="525" t="s">
        <v>1280</v>
      </c>
      <c r="B27673" s="202">
        <f t="shared" ref="B27673" si="48594">B27669+1</f>
        <v>3612</v>
      </c>
      <c r="D27673" s="216" t="str">
        <f t="shared" ref="D27673" si="48595">D27669</f>
        <v>Exodus</v>
      </c>
      <c r="E27673" s="212" t="str">
        <f t="shared" ref="E27673" si="48596">E27669</f>
        <v>AD</v>
      </c>
      <c r="F27673" s="197">
        <v>2</v>
      </c>
      <c r="G27673" s="206" t="s">
        <v>604</v>
      </c>
      <c r="R27673" s="200"/>
    </row>
    <row r="27674" spans="1:18" ht="14.6" customHeight="1" x14ac:dyDescent="0.5">
      <c r="A27674" s="523">
        <f t="shared" ref="A27674" si="48597">A27670+1</f>
        <v>3590</v>
      </c>
      <c r="B27674" s="216" t="str">
        <f t="shared" ref="B27674" si="48598">B27670</f>
        <v>Olympiad</v>
      </c>
      <c r="D27674" s="217">
        <f t="shared" ref="D27674" si="48599">D27670+1</f>
        <v>4319</v>
      </c>
      <c r="E27674" s="212"/>
      <c r="F27674" s="197">
        <v>3</v>
      </c>
      <c r="G27674" s="208" t="s">
        <v>287</v>
      </c>
      <c r="R27674" s="200"/>
    </row>
    <row r="27675" spans="1:18" ht="14.6" customHeight="1" thickBot="1" x14ac:dyDescent="0.55000000000000004">
      <c r="A27675" s="526"/>
      <c r="B27675" s="217">
        <f t="shared" ref="B27675" si="48600">B27671+1</f>
        <v>904</v>
      </c>
      <c r="D27675" s="217" t="str">
        <f t="shared" ref="D27675" si="48601">INT((D27674-D$10559-1)/49+1)&amp;"/"&amp;MOD(INT((D27674-D$10559-1)/7),7)+1&amp;"/"&amp;MOD(D27674-D$10559-1,7)+1</f>
        <v>88/3/2</v>
      </c>
      <c r="E27675" s="214"/>
      <c r="F27675" s="197">
        <v>4</v>
      </c>
      <c r="G27675" s="209" t="s">
        <v>605</v>
      </c>
      <c r="R27675" s="200"/>
    </row>
    <row r="27676" spans="1:18" ht="14.6" customHeight="1" x14ac:dyDescent="0.5">
      <c r="A27676" s="524" t="s">
        <v>1279</v>
      </c>
      <c r="B27676" s="217" t="s">
        <v>1186</v>
      </c>
      <c r="D27676" s="202" t="str">
        <f t="shared" ref="D27676" si="48602">IF(MOD(D27674-D$10559-1,49)=0,"Jub",IF(MOD(D27674-D$10559,7)=0,"Sab","Yr"))&amp;" "&amp;IF(MOD(D27674-D$10559-1,49)=0,INT(D27674-D$10559-1)/49,"")</f>
        <v xml:space="preserve">Yr </v>
      </c>
      <c r="E27676" s="201">
        <f t="shared" ref="E27676" si="48603">E27672+1</f>
        <v>2838</v>
      </c>
      <c r="F27676" s="197">
        <v>1</v>
      </c>
      <c r="G27676" s="203" t="s">
        <v>288</v>
      </c>
      <c r="R27676" s="200"/>
    </row>
    <row r="27677" spans="1:18" ht="14.6" customHeight="1" x14ac:dyDescent="0.5">
      <c r="A27677" s="525" t="s">
        <v>1280</v>
      </c>
      <c r="B27677" s="202">
        <f t="shared" ref="B27677" si="48604">B27673+1</f>
        <v>3613</v>
      </c>
      <c r="D27677" s="216" t="str">
        <f t="shared" ref="D27677" si="48605">D27673</f>
        <v>Exodus</v>
      </c>
      <c r="E27677" s="212" t="str">
        <f t="shared" ref="E27677" si="48606">E27673</f>
        <v>AD</v>
      </c>
      <c r="F27677" s="197">
        <v>2</v>
      </c>
      <c r="G27677" s="206" t="s">
        <v>604</v>
      </c>
      <c r="R27677" s="200"/>
    </row>
    <row r="27678" spans="1:18" ht="14.6" customHeight="1" x14ac:dyDescent="0.5">
      <c r="A27678" s="523">
        <f t="shared" ref="A27678" si="48607">A27674+1</f>
        <v>3591</v>
      </c>
      <c r="B27678" s="216" t="str">
        <f t="shared" si="48571"/>
        <v>Olympiad</v>
      </c>
      <c r="D27678" s="217">
        <f t="shared" ref="D27678" si="48608">D27674+1</f>
        <v>4320</v>
      </c>
      <c r="E27678" s="212"/>
      <c r="F27678" s="197">
        <v>3</v>
      </c>
      <c r="G27678" s="208" t="s">
        <v>287</v>
      </c>
      <c r="R27678" s="200"/>
    </row>
    <row r="27679" spans="1:18" ht="14.6" customHeight="1" thickBot="1" x14ac:dyDescent="0.55000000000000004">
      <c r="A27679" s="526"/>
      <c r="B27679" s="217">
        <f t="shared" si="48571"/>
        <v>904</v>
      </c>
      <c r="D27679" s="217" t="str">
        <f t="shared" ref="D27679" si="48609">INT((D27678-D$10559-1)/49+1)&amp;"/"&amp;MOD(INT((D27678-D$10559-1)/7),7)+1&amp;"/"&amp;MOD(D27678-D$10559-1,7)+1</f>
        <v>88/3/3</v>
      </c>
      <c r="E27679" s="214"/>
      <c r="F27679" s="197">
        <v>4</v>
      </c>
      <c r="G27679" s="209" t="s">
        <v>605</v>
      </c>
      <c r="R27679" s="200"/>
    </row>
    <row r="27680" spans="1:18" ht="14.6" customHeight="1" x14ac:dyDescent="0.5">
      <c r="A27680" s="524" t="s">
        <v>1279</v>
      </c>
      <c r="B27680" s="217" t="s">
        <v>1187</v>
      </c>
      <c r="D27680" s="202" t="str">
        <f t="shared" ref="D27680" si="48610">IF(MOD(D27678-D$10559-1,49)=0,"Jub",IF(MOD(D27678-D$10559,7)=0,"Sab","Yr"))&amp;" "&amp;IF(MOD(D27678-D$10559-1,49)=0,INT(D27678-D$10559-1)/49,"")</f>
        <v xml:space="preserve">Yr </v>
      </c>
      <c r="E27680" s="201">
        <f t="shared" ref="E27680" si="48611">E27676+1</f>
        <v>2839</v>
      </c>
      <c r="F27680" s="197">
        <v>1</v>
      </c>
      <c r="G27680" s="203" t="s">
        <v>288</v>
      </c>
      <c r="R27680" s="200"/>
    </row>
    <row r="27681" spans="1:18" ht="14.6" customHeight="1" x14ac:dyDescent="0.5">
      <c r="A27681" s="525" t="s">
        <v>1280</v>
      </c>
      <c r="B27681" s="202">
        <f t="shared" ref="B27681" si="48612">B27677+1</f>
        <v>3614</v>
      </c>
      <c r="D27681" s="216" t="str">
        <f t="shared" ref="D27681" si="48613">D27677</f>
        <v>Exodus</v>
      </c>
      <c r="E27681" s="212" t="str">
        <f t="shared" ref="E27681" si="48614">E27677</f>
        <v>AD</v>
      </c>
      <c r="F27681" s="197">
        <v>2</v>
      </c>
      <c r="G27681" s="206" t="s">
        <v>604</v>
      </c>
      <c r="R27681" s="200"/>
    </row>
    <row r="27682" spans="1:18" ht="14.6" customHeight="1" x14ac:dyDescent="0.5">
      <c r="A27682" s="523">
        <f t="shared" ref="A27682" si="48615">A27678+1</f>
        <v>3592</v>
      </c>
      <c r="B27682" s="216" t="str">
        <f t="shared" si="48580"/>
        <v>Olympiad</v>
      </c>
      <c r="D27682" s="217">
        <f t="shared" ref="D27682" si="48616">D27678+1</f>
        <v>4321</v>
      </c>
      <c r="E27682" s="212"/>
      <c r="F27682" s="197">
        <v>3</v>
      </c>
      <c r="G27682" s="208" t="s">
        <v>287</v>
      </c>
      <c r="R27682" s="200"/>
    </row>
    <row r="27683" spans="1:18" ht="14.6" customHeight="1" thickBot="1" x14ac:dyDescent="0.55000000000000004">
      <c r="A27683" s="526"/>
      <c r="B27683" s="217">
        <f t="shared" si="48580"/>
        <v>904</v>
      </c>
      <c r="D27683" s="217" t="str">
        <f t="shared" ref="D27683" si="48617">INT((D27682-D$10559-1)/49+1)&amp;"/"&amp;MOD(INT((D27682-D$10559-1)/7),7)+1&amp;"/"&amp;MOD(D27682-D$10559-1,7)+1</f>
        <v>88/3/4</v>
      </c>
      <c r="E27683" s="214"/>
      <c r="F27683" s="197">
        <v>4</v>
      </c>
      <c r="G27683" s="209" t="s">
        <v>605</v>
      </c>
      <c r="R27683" s="200"/>
    </row>
    <row r="27684" spans="1:18" ht="14.6" customHeight="1" x14ac:dyDescent="0.5">
      <c r="A27684" s="524" t="s">
        <v>1279</v>
      </c>
      <c r="B27684" s="217" t="s">
        <v>1188</v>
      </c>
      <c r="D27684" s="202" t="str">
        <f t="shared" ref="D27684" si="48618">IF(MOD(D27682-D$10559-1,49)=0,"Jub",IF(MOD(D27682-D$10559,7)=0,"Sab","Yr"))&amp;" "&amp;IF(MOD(D27682-D$10559-1,49)=0,INT(D27682-D$10559-1)/49,"")</f>
        <v xml:space="preserve">Yr </v>
      </c>
      <c r="E27684" s="201">
        <f t="shared" ref="E27684" si="48619">E27680+1</f>
        <v>2840</v>
      </c>
      <c r="F27684" s="197">
        <v>1</v>
      </c>
      <c r="G27684" s="203" t="s">
        <v>288</v>
      </c>
      <c r="R27684" s="200"/>
    </row>
    <row r="27685" spans="1:18" ht="14.6" customHeight="1" x14ac:dyDescent="0.5">
      <c r="A27685" s="525" t="s">
        <v>1280</v>
      </c>
      <c r="B27685" s="202">
        <f t="shared" ref="B27685" si="48620">B27681+1</f>
        <v>3615</v>
      </c>
      <c r="D27685" s="216" t="str">
        <f t="shared" ref="D27685" si="48621">D27681</f>
        <v>Exodus</v>
      </c>
      <c r="E27685" s="212" t="str">
        <f t="shared" ref="E27685" si="48622">E27681</f>
        <v>AD</v>
      </c>
      <c r="F27685" s="197">
        <v>2</v>
      </c>
      <c r="G27685" s="206" t="s">
        <v>604</v>
      </c>
      <c r="R27685" s="200"/>
    </row>
    <row r="27686" spans="1:18" ht="14.6" customHeight="1" x14ac:dyDescent="0.5">
      <c r="A27686" s="523">
        <f t="shared" ref="A27686" si="48623">A27682+1</f>
        <v>3593</v>
      </c>
      <c r="B27686" s="216" t="str">
        <f t="shared" si="48589"/>
        <v>Olympiad</v>
      </c>
      <c r="D27686" s="217">
        <f t="shared" ref="D27686" si="48624">D27682+1</f>
        <v>4322</v>
      </c>
      <c r="E27686" s="212"/>
      <c r="F27686" s="197">
        <v>3</v>
      </c>
      <c r="G27686" s="208" t="s">
        <v>287</v>
      </c>
      <c r="R27686" s="200"/>
    </row>
    <row r="27687" spans="1:18" ht="14.6" customHeight="1" thickBot="1" x14ac:dyDescent="0.55000000000000004">
      <c r="A27687" s="526"/>
      <c r="B27687" s="217">
        <f t="shared" si="48589"/>
        <v>904</v>
      </c>
      <c r="D27687" s="217" t="str">
        <f t="shared" ref="D27687" si="48625">INT((D27686-D$10559-1)/49+1)&amp;"/"&amp;MOD(INT((D27686-D$10559-1)/7),7)+1&amp;"/"&amp;MOD(D27686-D$10559-1,7)+1</f>
        <v>88/3/5</v>
      </c>
      <c r="E27687" s="214"/>
      <c r="F27687" s="197">
        <v>4</v>
      </c>
      <c r="G27687" s="209" t="s">
        <v>605</v>
      </c>
      <c r="R27687" s="200"/>
    </row>
    <row r="27688" spans="1:18" ht="14.6" customHeight="1" x14ac:dyDescent="0.5">
      <c r="A27688" s="524" t="s">
        <v>1279</v>
      </c>
      <c r="B27688" s="217" t="s">
        <v>1189</v>
      </c>
      <c r="D27688" s="202" t="str">
        <f t="shared" ref="D27688" si="48626">IF(MOD(D27686-D$10559-1,49)=0,"Jub",IF(MOD(D27686-D$10559,7)=0,"Sab","Yr"))&amp;" "&amp;IF(MOD(D27686-D$10559-1,49)=0,INT(D27686-D$10559-1)/49,"")</f>
        <v xml:space="preserve">Yr </v>
      </c>
      <c r="E27688" s="201">
        <f t="shared" ref="E27688" si="48627">E27684+1</f>
        <v>2841</v>
      </c>
      <c r="F27688" s="197">
        <v>1</v>
      </c>
      <c r="G27688" s="203" t="s">
        <v>288</v>
      </c>
      <c r="R27688" s="200"/>
    </row>
    <row r="27689" spans="1:18" ht="14.6" customHeight="1" x14ac:dyDescent="0.5">
      <c r="A27689" s="525" t="s">
        <v>1280</v>
      </c>
      <c r="B27689" s="202">
        <f t="shared" ref="B27689" si="48628">B27685+1</f>
        <v>3616</v>
      </c>
      <c r="D27689" s="216" t="str">
        <f t="shared" ref="D27689" si="48629">D27685</f>
        <v>Exodus</v>
      </c>
      <c r="E27689" s="212" t="str">
        <f t="shared" ref="E27689" si="48630">E27685</f>
        <v>AD</v>
      </c>
      <c r="F27689" s="197">
        <v>2</v>
      </c>
      <c r="G27689" s="206" t="s">
        <v>604</v>
      </c>
      <c r="R27689" s="200"/>
    </row>
    <row r="27690" spans="1:18" ht="14.6" customHeight="1" x14ac:dyDescent="0.5">
      <c r="A27690" s="523">
        <f t="shared" ref="A27690" si="48631">A27686+1</f>
        <v>3594</v>
      </c>
      <c r="B27690" s="216" t="str">
        <f t="shared" ref="B27690" si="48632">B27686</f>
        <v>Olympiad</v>
      </c>
      <c r="D27690" s="217">
        <f t="shared" ref="D27690" si="48633">D27686+1</f>
        <v>4323</v>
      </c>
      <c r="E27690" s="212"/>
      <c r="F27690" s="197">
        <v>3</v>
      </c>
      <c r="G27690" s="208" t="s">
        <v>287</v>
      </c>
      <c r="R27690" s="200"/>
    </row>
    <row r="27691" spans="1:18" ht="14.6" customHeight="1" thickBot="1" x14ac:dyDescent="0.55000000000000004">
      <c r="A27691" s="526"/>
      <c r="B27691" s="217">
        <f t="shared" ref="B27691" si="48634">B27687+1</f>
        <v>905</v>
      </c>
      <c r="D27691" s="217" t="str">
        <f t="shared" ref="D27691" si="48635">INT((D27690-D$10559-1)/49+1)&amp;"/"&amp;MOD(INT((D27690-D$10559-1)/7),7)+1&amp;"/"&amp;MOD(D27690-D$10559-1,7)+1</f>
        <v>88/3/6</v>
      </c>
      <c r="E27691" s="214"/>
      <c r="F27691" s="197">
        <v>4</v>
      </c>
      <c r="G27691" s="209" t="s">
        <v>605</v>
      </c>
      <c r="R27691" s="200"/>
    </row>
    <row r="27692" spans="1:18" ht="14.6" customHeight="1" x14ac:dyDescent="0.5">
      <c r="A27692" s="524" t="s">
        <v>1279</v>
      </c>
      <c r="B27692" s="217" t="s">
        <v>1186</v>
      </c>
      <c r="D27692" s="202" t="str">
        <f t="shared" ref="D27692" si="48636">IF(MOD(D27690-D$10559-1,49)=0,"Jub",IF(MOD(D27690-D$10559,7)=0,"Sab","Yr"))&amp;" "&amp;IF(MOD(D27690-D$10559-1,49)=0,INT(D27690-D$10559-1)/49,"")</f>
        <v xml:space="preserve">Yr </v>
      </c>
      <c r="E27692" s="201">
        <f t="shared" ref="E27692" si="48637">E27688+1</f>
        <v>2842</v>
      </c>
      <c r="F27692" s="197">
        <v>1</v>
      </c>
      <c r="G27692" s="203" t="s">
        <v>288</v>
      </c>
      <c r="R27692" s="200"/>
    </row>
    <row r="27693" spans="1:18" ht="14.6" customHeight="1" x14ac:dyDescent="0.5">
      <c r="A27693" s="525" t="s">
        <v>1280</v>
      </c>
      <c r="B27693" s="202">
        <f t="shared" ref="B27693" si="48638">B27689+1</f>
        <v>3617</v>
      </c>
      <c r="D27693" s="216" t="str">
        <f t="shared" ref="D27693" si="48639">D27689</f>
        <v>Exodus</v>
      </c>
      <c r="E27693" s="212" t="str">
        <f t="shared" ref="E27693" si="48640">E27689</f>
        <v>AD</v>
      </c>
      <c r="F27693" s="197">
        <v>2</v>
      </c>
      <c r="G27693" s="206" t="s">
        <v>604</v>
      </c>
      <c r="R27693" s="200"/>
    </row>
    <row r="27694" spans="1:18" ht="14.6" customHeight="1" x14ac:dyDescent="0.5">
      <c r="A27694" s="523">
        <f t="shared" ref="A27694" si="48641">A27690+1</f>
        <v>3595</v>
      </c>
      <c r="B27694" s="216" t="str">
        <f t="shared" si="48571"/>
        <v>Olympiad</v>
      </c>
      <c r="D27694" s="217">
        <f t="shared" ref="D27694" si="48642">D27690+1</f>
        <v>4324</v>
      </c>
      <c r="E27694" s="212"/>
      <c r="F27694" s="197">
        <v>3</v>
      </c>
      <c r="G27694" s="208" t="s">
        <v>287</v>
      </c>
      <c r="R27694" s="200"/>
    </row>
    <row r="27695" spans="1:18" ht="14.6" customHeight="1" thickBot="1" x14ac:dyDescent="0.55000000000000004">
      <c r="A27695" s="526"/>
      <c r="B27695" s="217">
        <f t="shared" si="48571"/>
        <v>905</v>
      </c>
      <c r="D27695" s="359" t="str">
        <f t="shared" ref="D27695" si="48643">INT((D27694-D$10559-1)/49+1)&amp;"/"&amp;MOD(INT((D27694-D$10559-1)/7),7)+1&amp;"/"&amp;MOD(D27694-D$10559-1,7)+1</f>
        <v>88/3/7</v>
      </c>
      <c r="E27695" s="214"/>
      <c r="F27695" s="197">
        <v>4</v>
      </c>
      <c r="G27695" s="209" t="s">
        <v>605</v>
      </c>
      <c r="R27695" s="200"/>
    </row>
    <row r="27696" spans="1:18" ht="14.6" customHeight="1" x14ac:dyDescent="0.5">
      <c r="A27696" s="524" t="s">
        <v>1279</v>
      </c>
      <c r="B27696" s="217" t="s">
        <v>1187</v>
      </c>
      <c r="D27696" s="360" t="str">
        <f t="shared" ref="D27696" si="48644">IF(MOD(D27694-D$10559-1,49)=0,"Jub",IF(MOD(D27694-D$10559,7)=0,"Sab","Yr"))&amp;" "&amp;IF(MOD(D27694-D$10559-1,49)=0,INT(D27694-D$10559-1)/49,"")</f>
        <v xml:space="preserve">Sab </v>
      </c>
      <c r="E27696" s="201">
        <f t="shared" ref="E27696" si="48645">E27692+1</f>
        <v>2843</v>
      </c>
      <c r="F27696" s="197">
        <v>1</v>
      </c>
      <c r="G27696" s="203" t="s">
        <v>288</v>
      </c>
      <c r="R27696" s="200"/>
    </row>
    <row r="27697" spans="1:18" ht="14.6" customHeight="1" x14ac:dyDescent="0.5">
      <c r="A27697" s="525" t="s">
        <v>1280</v>
      </c>
      <c r="B27697" s="202">
        <f t="shared" ref="B27697" si="48646">B27693+1</f>
        <v>3618</v>
      </c>
      <c r="D27697" s="361" t="str">
        <f t="shared" ref="D27697" si="48647">D27693</f>
        <v>Exodus</v>
      </c>
      <c r="E27697" s="212" t="str">
        <f t="shared" ref="E27697" si="48648">E27693</f>
        <v>AD</v>
      </c>
      <c r="F27697" s="197">
        <v>2</v>
      </c>
      <c r="G27697" s="206" t="s">
        <v>604</v>
      </c>
      <c r="R27697" s="200"/>
    </row>
    <row r="27698" spans="1:18" ht="14.6" customHeight="1" x14ac:dyDescent="0.5">
      <c r="A27698" s="523">
        <f t="shared" ref="A27698" si="48649">A27694+1</f>
        <v>3596</v>
      </c>
      <c r="B27698" s="216" t="str">
        <f t="shared" si="48580"/>
        <v>Olympiad</v>
      </c>
      <c r="D27698" s="359">
        <f t="shared" ref="D27698" si="48650">D27694+1</f>
        <v>4325</v>
      </c>
      <c r="E27698" s="212"/>
      <c r="F27698" s="197">
        <v>3</v>
      </c>
      <c r="G27698" s="208" t="s">
        <v>287</v>
      </c>
      <c r="R27698" s="200"/>
    </row>
    <row r="27699" spans="1:18" ht="14.6" customHeight="1" thickBot="1" x14ac:dyDescent="0.55000000000000004">
      <c r="A27699" s="526"/>
      <c r="B27699" s="217">
        <f t="shared" si="48580"/>
        <v>905</v>
      </c>
      <c r="D27699" s="217" t="str">
        <f t="shared" ref="D27699" si="48651">INT((D27698-D$10559-1)/49+1)&amp;"/"&amp;MOD(INT((D27698-D$10559-1)/7),7)+1&amp;"/"&amp;MOD(D27698-D$10559-1,7)+1</f>
        <v>88/4/1</v>
      </c>
      <c r="E27699" s="214"/>
      <c r="F27699" s="197">
        <v>4</v>
      </c>
      <c r="G27699" s="209" t="s">
        <v>605</v>
      </c>
      <c r="R27699" s="200"/>
    </row>
    <row r="27700" spans="1:18" ht="14.6" customHeight="1" x14ac:dyDescent="0.5">
      <c r="A27700" s="524" t="s">
        <v>1279</v>
      </c>
      <c r="B27700" s="217" t="s">
        <v>1188</v>
      </c>
      <c r="D27700" s="202" t="str">
        <f t="shared" ref="D27700" si="48652">IF(MOD(D27698-D$10559-1,49)=0,"Jub",IF(MOD(D27698-D$10559,7)=0,"Sab","Yr"))&amp;" "&amp;IF(MOD(D27698-D$10559-1,49)=0,INT(D27698-D$10559-1)/49,"")</f>
        <v xml:space="preserve">Yr </v>
      </c>
      <c r="E27700" s="201">
        <f t="shared" ref="E27700" si="48653">E27696+1</f>
        <v>2844</v>
      </c>
      <c r="F27700" s="197">
        <v>1</v>
      </c>
      <c r="G27700" s="203" t="s">
        <v>288</v>
      </c>
      <c r="R27700" s="200"/>
    </row>
    <row r="27701" spans="1:18" ht="14.6" customHeight="1" x14ac:dyDescent="0.5">
      <c r="A27701" s="525" t="s">
        <v>1280</v>
      </c>
      <c r="B27701" s="202">
        <f t="shared" ref="B27701" si="48654">B27697+1</f>
        <v>3619</v>
      </c>
      <c r="D27701" s="216" t="str">
        <f t="shared" ref="D27701" si="48655">D27697</f>
        <v>Exodus</v>
      </c>
      <c r="E27701" s="212" t="str">
        <f t="shared" ref="E27701" si="48656">E27697</f>
        <v>AD</v>
      </c>
      <c r="F27701" s="197">
        <v>2</v>
      </c>
      <c r="G27701" s="206" t="s">
        <v>604</v>
      </c>
      <c r="R27701" s="200"/>
    </row>
    <row r="27702" spans="1:18" ht="14.6" customHeight="1" x14ac:dyDescent="0.5">
      <c r="A27702" s="523">
        <f t="shared" ref="A27702" si="48657">A27698+1</f>
        <v>3597</v>
      </c>
      <c r="B27702" s="216" t="str">
        <f t="shared" si="48589"/>
        <v>Olympiad</v>
      </c>
      <c r="D27702" s="217">
        <f t="shared" ref="D27702" si="48658">D27698+1</f>
        <v>4326</v>
      </c>
      <c r="E27702" s="212"/>
      <c r="F27702" s="197">
        <v>3</v>
      </c>
      <c r="G27702" s="208" t="s">
        <v>287</v>
      </c>
      <c r="R27702" s="200"/>
    </row>
    <row r="27703" spans="1:18" ht="14.6" customHeight="1" thickBot="1" x14ac:dyDescent="0.55000000000000004">
      <c r="A27703" s="526"/>
      <c r="B27703" s="217">
        <f t="shared" si="48589"/>
        <v>905</v>
      </c>
      <c r="D27703" s="217" t="str">
        <f t="shared" ref="D27703" si="48659">INT((D27702-D$10559-1)/49+1)&amp;"/"&amp;MOD(INT((D27702-D$10559-1)/7),7)+1&amp;"/"&amp;MOD(D27702-D$10559-1,7)+1</f>
        <v>88/4/2</v>
      </c>
      <c r="E27703" s="214"/>
      <c r="F27703" s="197">
        <v>4</v>
      </c>
      <c r="G27703" s="209" t="s">
        <v>605</v>
      </c>
      <c r="R27703" s="200"/>
    </row>
    <row r="27704" spans="1:18" ht="14.6" customHeight="1" x14ac:dyDescent="0.5">
      <c r="A27704" s="524" t="s">
        <v>1279</v>
      </c>
      <c r="B27704" s="217" t="s">
        <v>1189</v>
      </c>
      <c r="D27704" s="202" t="str">
        <f t="shared" ref="D27704" si="48660">IF(MOD(D27702-D$10559-1,49)=0,"Jub",IF(MOD(D27702-D$10559,7)=0,"Sab","Yr"))&amp;" "&amp;IF(MOD(D27702-D$10559-1,49)=0,INT(D27702-D$10559-1)/49,"")</f>
        <v xml:space="preserve">Yr </v>
      </c>
      <c r="E27704" s="201">
        <f t="shared" ref="E27704" si="48661">E27700+1</f>
        <v>2845</v>
      </c>
      <c r="F27704" s="197">
        <v>1</v>
      </c>
      <c r="G27704" s="203" t="s">
        <v>288</v>
      </c>
      <c r="R27704" s="200"/>
    </row>
    <row r="27705" spans="1:18" ht="14.6" customHeight="1" x14ac:dyDescent="0.5">
      <c r="A27705" s="525" t="s">
        <v>1280</v>
      </c>
      <c r="B27705" s="202">
        <f t="shared" ref="B27705" si="48662">B27701+1</f>
        <v>3620</v>
      </c>
      <c r="D27705" s="216" t="str">
        <f t="shared" ref="D27705" si="48663">D27701</f>
        <v>Exodus</v>
      </c>
      <c r="E27705" s="212" t="str">
        <f t="shared" ref="E27705" si="48664">E27701</f>
        <v>AD</v>
      </c>
      <c r="F27705" s="197">
        <v>2</v>
      </c>
      <c r="G27705" s="206" t="s">
        <v>604</v>
      </c>
      <c r="R27705" s="200"/>
    </row>
    <row r="27706" spans="1:18" ht="14.6" customHeight="1" x14ac:dyDescent="0.5">
      <c r="A27706" s="523">
        <f t="shared" ref="A27706" si="48665">A27702+1</f>
        <v>3598</v>
      </c>
      <c r="B27706" s="216" t="str">
        <f t="shared" ref="B27706" si="48666">B27702</f>
        <v>Olympiad</v>
      </c>
      <c r="D27706" s="217">
        <f t="shared" ref="D27706" si="48667">D27702+1</f>
        <v>4327</v>
      </c>
      <c r="E27706" s="212"/>
      <c r="F27706" s="197">
        <v>3</v>
      </c>
      <c r="G27706" s="208" t="s">
        <v>287</v>
      </c>
      <c r="R27706" s="200"/>
    </row>
    <row r="27707" spans="1:18" ht="14.6" customHeight="1" thickBot="1" x14ac:dyDescent="0.55000000000000004">
      <c r="A27707" s="526"/>
      <c r="B27707" s="217">
        <f t="shared" ref="B27707" si="48668">B27703+1</f>
        <v>906</v>
      </c>
      <c r="D27707" s="217" t="str">
        <f t="shared" ref="D27707" si="48669">INT((D27706-D$10559-1)/49+1)&amp;"/"&amp;MOD(INT((D27706-D$10559-1)/7),7)+1&amp;"/"&amp;MOD(D27706-D$10559-1,7)+1</f>
        <v>88/4/3</v>
      </c>
      <c r="E27707" s="214"/>
      <c r="F27707" s="197">
        <v>4</v>
      </c>
      <c r="G27707" s="209" t="s">
        <v>605</v>
      </c>
      <c r="R27707" s="200"/>
    </row>
    <row r="27708" spans="1:18" ht="14.6" customHeight="1" x14ac:dyDescent="0.5">
      <c r="A27708" s="524" t="s">
        <v>1279</v>
      </c>
      <c r="B27708" s="217" t="s">
        <v>1186</v>
      </c>
      <c r="D27708" s="202" t="str">
        <f t="shared" ref="D27708" si="48670">IF(MOD(D27706-D$10559-1,49)=0,"Jub",IF(MOD(D27706-D$10559,7)=0,"Sab","Yr"))&amp;" "&amp;IF(MOD(D27706-D$10559-1,49)=0,INT(D27706-D$10559-1)/49,"")</f>
        <v xml:space="preserve">Yr </v>
      </c>
      <c r="E27708" s="201">
        <f t="shared" ref="E27708" si="48671">E27704+1</f>
        <v>2846</v>
      </c>
      <c r="F27708" s="197">
        <v>1</v>
      </c>
      <c r="G27708" s="203" t="s">
        <v>288</v>
      </c>
      <c r="R27708" s="200"/>
    </row>
    <row r="27709" spans="1:18" ht="14.6" customHeight="1" x14ac:dyDescent="0.5">
      <c r="A27709" s="525" t="s">
        <v>1280</v>
      </c>
      <c r="B27709" s="202">
        <f t="shared" ref="B27709" si="48672">B27705+1</f>
        <v>3621</v>
      </c>
      <c r="D27709" s="216" t="str">
        <f t="shared" ref="D27709" si="48673">D27705</f>
        <v>Exodus</v>
      </c>
      <c r="E27709" s="212" t="str">
        <f t="shared" ref="E27709" si="48674">E27705</f>
        <v>AD</v>
      </c>
      <c r="F27709" s="197">
        <v>2</v>
      </c>
      <c r="G27709" s="206" t="s">
        <v>604</v>
      </c>
      <c r="R27709" s="200"/>
    </row>
    <row r="27710" spans="1:18" ht="14.6" customHeight="1" x14ac:dyDescent="0.5">
      <c r="A27710" s="523">
        <f t="shared" ref="A27710" si="48675">A27706+1</f>
        <v>3599</v>
      </c>
      <c r="B27710" s="216" t="str">
        <f t="shared" si="48571"/>
        <v>Olympiad</v>
      </c>
      <c r="D27710" s="217">
        <f t="shared" ref="D27710" si="48676">D27706+1</f>
        <v>4328</v>
      </c>
      <c r="E27710" s="212"/>
      <c r="F27710" s="197">
        <v>3</v>
      </c>
      <c r="G27710" s="208" t="s">
        <v>287</v>
      </c>
      <c r="R27710" s="200"/>
    </row>
    <row r="27711" spans="1:18" ht="14.6" customHeight="1" thickBot="1" x14ac:dyDescent="0.55000000000000004">
      <c r="A27711" s="526"/>
      <c r="B27711" s="217">
        <f t="shared" si="48571"/>
        <v>906</v>
      </c>
      <c r="D27711" s="217" t="str">
        <f t="shared" ref="D27711" si="48677">INT((D27710-D$10559-1)/49+1)&amp;"/"&amp;MOD(INT((D27710-D$10559-1)/7),7)+1&amp;"/"&amp;MOD(D27710-D$10559-1,7)+1</f>
        <v>88/4/4</v>
      </c>
      <c r="E27711" s="214"/>
      <c r="F27711" s="197">
        <v>4</v>
      </c>
      <c r="G27711" s="209" t="s">
        <v>605</v>
      </c>
      <c r="R27711" s="200"/>
    </row>
    <row r="27712" spans="1:18" ht="14.6" customHeight="1" x14ac:dyDescent="0.5">
      <c r="A27712" s="524" t="s">
        <v>1279</v>
      </c>
      <c r="B27712" s="217" t="s">
        <v>1187</v>
      </c>
      <c r="D27712" s="202" t="str">
        <f t="shared" ref="D27712" si="48678">IF(MOD(D27710-D$10559-1,49)=0,"Jub",IF(MOD(D27710-D$10559,7)=0,"Sab","Yr"))&amp;" "&amp;IF(MOD(D27710-D$10559-1,49)=0,INT(D27710-D$10559-1)/49,"")</f>
        <v xml:space="preserve">Yr </v>
      </c>
      <c r="E27712" s="201">
        <f t="shared" ref="E27712" si="48679">E27708+1</f>
        <v>2847</v>
      </c>
      <c r="F27712" s="197">
        <v>1</v>
      </c>
      <c r="G27712" s="203" t="s">
        <v>288</v>
      </c>
      <c r="R27712" s="200"/>
    </row>
    <row r="27713" spans="1:18" ht="14.6" customHeight="1" x14ac:dyDescent="0.5">
      <c r="A27713" s="525" t="s">
        <v>1280</v>
      </c>
      <c r="B27713" s="202">
        <f t="shared" ref="B27713" si="48680">B27709+1</f>
        <v>3622</v>
      </c>
      <c r="D27713" s="216" t="str">
        <f t="shared" ref="D27713" si="48681">D27709</f>
        <v>Exodus</v>
      </c>
      <c r="E27713" s="212" t="str">
        <f t="shared" ref="E27713" si="48682">E27709</f>
        <v>AD</v>
      </c>
      <c r="F27713" s="197">
        <v>2</v>
      </c>
      <c r="G27713" s="206" t="s">
        <v>604</v>
      </c>
      <c r="R27713" s="200"/>
    </row>
    <row r="27714" spans="1:18" ht="14.6" customHeight="1" x14ac:dyDescent="0.5">
      <c r="A27714" s="523">
        <f t="shared" ref="A27714" si="48683">A27710+1</f>
        <v>3600</v>
      </c>
      <c r="B27714" s="216" t="str">
        <f t="shared" si="48580"/>
        <v>Olympiad</v>
      </c>
      <c r="D27714" s="217">
        <f t="shared" ref="D27714" si="48684">D27710+1</f>
        <v>4329</v>
      </c>
      <c r="E27714" s="212"/>
      <c r="F27714" s="197">
        <v>3</v>
      </c>
      <c r="G27714" s="208" t="s">
        <v>287</v>
      </c>
      <c r="R27714" s="200"/>
    </row>
    <row r="27715" spans="1:18" ht="14.6" customHeight="1" thickBot="1" x14ac:dyDescent="0.55000000000000004">
      <c r="A27715" s="526"/>
      <c r="B27715" s="217">
        <f t="shared" si="48580"/>
        <v>906</v>
      </c>
      <c r="D27715" s="217" t="str">
        <f t="shared" ref="D27715" si="48685">INT((D27714-D$10559-1)/49+1)&amp;"/"&amp;MOD(INT((D27714-D$10559-1)/7),7)+1&amp;"/"&amp;MOD(D27714-D$10559-1,7)+1</f>
        <v>88/4/5</v>
      </c>
      <c r="E27715" s="214"/>
      <c r="F27715" s="197">
        <v>4</v>
      </c>
      <c r="G27715" s="209" t="s">
        <v>605</v>
      </c>
      <c r="R27715" s="200"/>
    </row>
    <row r="27716" spans="1:18" ht="14.6" customHeight="1" x14ac:dyDescent="0.5">
      <c r="A27716" s="524" t="s">
        <v>1279</v>
      </c>
      <c r="B27716" s="217" t="s">
        <v>1188</v>
      </c>
      <c r="D27716" s="202" t="str">
        <f t="shared" ref="D27716" si="48686">IF(MOD(D27714-D$10559-1,49)=0,"Jub",IF(MOD(D27714-D$10559,7)=0,"Sab","Yr"))&amp;" "&amp;IF(MOD(D27714-D$10559-1,49)=0,INT(D27714-D$10559-1)/49,"")</f>
        <v xml:space="preserve">Yr </v>
      </c>
      <c r="E27716" s="201">
        <f t="shared" ref="E27716" si="48687">E27712+1</f>
        <v>2848</v>
      </c>
      <c r="F27716" s="197">
        <v>1</v>
      </c>
      <c r="G27716" s="203" t="s">
        <v>288</v>
      </c>
      <c r="R27716" s="200"/>
    </row>
    <row r="27717" spans="1:18" ht="14.6" customHeight="1" x14ac:dyDescent="0.5">
      <c r="A27717" s="525" t="s">
        <v>1280</v>
      </c>
      <c r="B27717" s="202">
        <f t="shared" ref="B27717" si="48688">B27713+1</f>
        <v>3623</v>
      </c>
      <c r="D27717" s="216" t="str">
        <f t="shared" ref="D27717" si="48689">D27713</f>
        <v>Exodus</v>
      </c>
      <c r="E27717" s="212" t="str">
        <f t="shared" ref="E27717" si="48690">E27713</f>
        <v>AD</v>
      </c>
      <c r="F27717" s="197">
        <v>2</v>
      </c>
      <c r="G27717" s="206" t="s">
        <v>604</v>
      </c>
      <c r="R27717" s="200"/>
    </row>
    <row r="27718" spans="1:18" ht="14.6" customHeight="1" x14ac:dyDescent="0.5">
      <c r="A27718" s="523">
        <f t="shared" ref="A27718" si="48691">A27714+1</f>
        <v>3601</v>
      </c>
      <c r="B27718" s="216" t="str">
        <f t="shared" si="48589"/>
        <v>Olympiad</v>
      </c>
      <c r="D27718" s="217">
        <f t="shared" ref="D27718" si="48692">D27714+1</f>
        <v>4330</v>
      </c>
      <c r="E27718" s="212"/>
      <c r="F27718" s="197">
        <v>3</v>
      </c>
      <c r="G27718" s="208" t="s">
        <v>287</v>
      </c>
      <c r="R27718" s="200"/>
    </row>
    <row r="27719" spans="1:18" ht="14.6" customHeight="1" thickBot="1" x14ac:dyDescent="0.55000000000000004">
      <c r="A27719" s="526"/>
      <c r="B27719" s="217">
        <f t="shared" si="48589"/>
        <v>906</v>
      </c>
      <c r="D27719" s="217" t="str">
        <f t="shared" ref="D27719" si="48693">INT((D27718-D$10559-1)/49+1)&amp;"/"&amp;MOD(INT((D27718-D$10559-1)/7),7)+1&amp;"/"&amp;MOD(D27718-D$10559-1,7)+1</f>
        <v>88/4/6</v>
      </c>
      <c r="E27719" s="214"/>
      <c r="F27719" s="197">
        <v>4</v>
      </c>
      <c r="G27719" s="209" t="s">
        <v>605</v>
      </c>
      <c r="R27719" s="200"/>
    </row>
    <row r="27720" spans="1:18" ht="14.6" customHeight="1" x14ac:dyDescent="0.5">
      <c r="A27720" s="524" t="s">
        <v>1279</v>
      </c>
      <c r="B27720" s="217" t="s">
        <v>1189</v>
      </c>
      <c r="D27720" s="202" t="str">
        <f t="shared" ref="D27720" si="48694">IF(MOD(D27718-D$10559-1,49)=0,"Jub",IF(MOD(D27718-D$10559,7)=0,"Sab","Yr"))&amp;" "&amp;IF(MOD(D27718-D$10559-1,49)=0,INT(D27718-D$10559-1)/49,"")</f>
        <v xml:space="preserve">Yr </v>
      </c>
      <c r="E27720" s="201">
        <f t="shared" ref="E27720" si="48695">E27716+1</f>
        <v>2849</v>
      </c>
      <c r="F27720" s="197">
        <v>1</v>
      </c>
      <c r="G27720" s="203" t="s">
        <v>288</v>
      </c>
      <c r="R27720" s="200"/>
    </row>
    <row r="27721" spans="1:18" ht="14.6" customHeight="1" x14ac:dyDescent="0.5">
      <c r="A27721" s="525" t="s">
        <v>1280</v>
      </c>
      <c r="B27721" s="202">
        <f t="shared" ref="B27721" si="48696">B27717+1</f>
        <v>3624</v>
      </c>
      <c r="D27721" s="216" t="str">
        <f t="shared" ref="D27721" si="48697">D27717</f>
        <v>Exodus</v>
      </c>
      <c r="E27721" s="212" t="str">
        <f t="shared" ref="E27721" si="48698">E27717</f>
        <v>AD</v>
      </c>
      <c r="F27721" s="197">
        <v>2</v>
      </c>
      <c r="G27721" s="206" t="s">
        <v>604</v>
      </c>
      <c r="R27721" s="200"/>
    </row>
    <row r="27722" spans="1:18" ht="14.6" customHeight="1" x14ac:dyDescent="0.5">
      <c r="A27722" s="523">
        <f t="shared" ref="A27722" si="48699">A27718+1</f>
        <v>3602</v>
      </c>
      <c r="B27722" s="216" t="str">
        <f t="shared" ref="B27722" si="48700">B27718</f>
        <v>Olympiad</v>
      </c>
      <c r="D27722" s="217">
        <f t="shared" ref="D27722" si="48701">D27718+1</f>
        <v>4331</v>
      </c>
      <c r="E27722" s="212"/>
      <c r="F27722" s="197">
        <v>3</v>
      </c>
      <c r="G27722" s="208" t="s">
        <v>287</v>
      </c>
      <c r="R27722" s="200"/>
    </row>
    <row r="27723" spans="1:18" ht="14.6" customHeight="1" thickBot="1" x14ac:dyDescent="0.55000000000000004">
      <c r="A27723" s="526"/>
      <c r="B27723" s="217">
        <f t="shared" ref="B27723" si="48702">B27719+1</f>
        <v>907</v>
      </c>
      <c r="D27723" s="359" t="str">
        <f t="shared" ref="D27723" si="48703">INT((D27722-D$10559-1)/49+1)&amp;"/"&amp;MOD(INT((D27722-D$10559-1)/7),7)+1&amp;"/"&amp;MOD(D27722-D$10559-1,7)+1</f>
        <v>88/4/7</v>
      </c>
      <c r="E27723" s="214"/>
      <c r="F27723" s="197">
        <v>4</v>
      </c>
      <c r="G27723" s="209" t="s">
        <v>605</v>
      </c>
      <c r="R27723" s="200"/>
    </row>
    <row r="27724" spans="1:18" ht="14.6" customHeight="1" x14ac:dyDescent="0.5">
      <c r="A27724" s="524" t="s">
        <v>1279</v>
      </c>
      <c r="B27724" s="217" t="s">
        <v>1186</v>
      </c>
      <c r="D27724" s="360" t="str">
        <f t="shared" ref="D27724" si="48704">IF(MOD(D27722-D$10559-1,49)=0,"Jub",IF(MOD(D27722-D$10559,7)=0,"Sab","Yr"))&amp;" "&amp;IF(MOD(D27722-D$10559-1,49)=0,INT(D27722-D$10559-1)/49,"")</f>
        <v xml:space="preserve">Sab </v>
      </c>
      <c r="E27724" s="201">
        <f t="shared" ref="E27724" si="48705">E27720+1</f>
        <v>2850</v>
      </c>
      <c r="F27724" s="197">
        <v>1</v>
      </c>
      <c r="G27724" s="203" t="s">
        <v>288</v>
      </c>
      <c r="R27724" s="200"/>
    </row>
    <row r="27725" spans="1:18" ht="14.6" customHeight="1" x14ac:dyDescent="0.5">
      <c r="A27725" s="525" t="s">
        <v>1280</v>
      </c>
      <c r="B27725" s="202">
        <f t="shared" ref="B27725" si="48706">B27721+1</f>
        <v>3625</v>
      </c>
      <c r="D27725" s="361" t="str">
        <f t="shared" ref="D27725" si="48707">D27721</f>
        <v>Exodus</v>
      </c>
      <c r="E27725" s="212" t="str">
        <f t="shared" ref="E27725" si="48708">E27721</f>
        <v>AD</v>
      </c>
      <c r="F27725" s="197">
        <v>2</v>
      </c>
      <c r="G27725" s="206" t="s">
        <v>604</v>
      </c>
      <c r="R27725" s="200"/>
    </row>
    <row r="27726" spans="1:18" ht="14.6" customHeight="1" x14ac:dyDescent="0.5">
      <c r="A27726" s="523">
        <f t="shared" ref="A27726" si="48709">A27722+1</f>
        <v>3603</v>
      </c>
      <c r="B27726" s="216" t="str">
        <f t="shared" ref="B27726:B27775" si="48710">B27722</f>
        <v>Olympiad</v>
      </c>
      <c r="D27726" s="359">
        <f t="shared" ref="D27726" si="48711">D27722+1</f>
        <v>4332</v>
      </c>
      <c r="E27726" s="212"/>
      <c r="F27726" s="197">
        <v>3</v>
      </c>
      <c r="G27726" s="208" t="s">
        <v>287</v>
      </c>
      <c r="R27726" s="200"/>
    </row>
    <row r="27727" spans="1:18" ht="14.6" customHeight="1" thickBot="1" x14ac:dyDescent="0.55000000000000004">
      <c r="A27727" s="526"/>
      <c r="B27727" s="217">
        <f t="shared" si="48710"/>
        <v>907</v>
      </c>
      <c r="D27727" s="217" t="str">
        <f t="shared" ref="D27727" si="48712">INT((D27726-D$10559-1)/49+1)&amp;"/"&amp;MOD(INT((D27726-D$10559-1)/7),7)+1&amp;"/"&amp;MOD(D27726-D$10559-1,7)+1</f>
        <v>88/5/1</v>
      </c>
      <c r="E27727" s="214"/>
      <c r="F27727" s="197">
        <v>4</v>
      </c>
      <c r="G27727" s="209" t="s">
        <v>605</v>
      </c>
      <c r="R27727" s="200"/>
    </row>
    <row r="27728" spans="1:18" ht="14.6" customHeight="1" x14ac:dyDescent="0.5">
      <c r="A27728" s="524" t="s">
        <v>1279</v>
      </c>
      <c r="B27728" s="217" t="s">
        <v>1187</v>
      </c>
      <c r="D27728" s="202" t="str">
        <f t="shared" ref="D27728" si="48713">IF(MOD(D27726-D$10559-1,49)=0,"Jub",IF(MOD(D27726-D$10559,7)=0,"Sab","Yr"))&amp;" "&amp;IF(MOD(D27726-D$10559-1,49)=0,INT(D27726-D$10559-1)/49,"")</f>
        <v xml:space="preserve">Yr </v>
      </c>
      <c r="E27728" s="201">
        <f t="shared" ref="E27728" si="48714">E27724+1</f>
        <v>2851</v>
      </c>
      <c r="F27728" s="197">
        <v>1</v>
      </c>
      <c r="G27728" s="203" t="s">
        <v>288</v>
      </c>
      <c r="R27728" s="200"/>
    </row>
    <row r="27729" spans="1:18" ht="14.6" customHeight="1" x14ac:dyDescent="0.5">
      <c r="A27729" s="525" t="s">
        <v>1280</v>
      </c>
      <c r="B27729" s="202">
        <f t="shared" ref="B27729" si="48715">B27725+1</f>
        <v>3626</v>
      </c>
      <c r="D27729" s="216" t="str">
        <f t="shared" ref="D27729" si="48716">D27725</f>
        <v>Exodus</v>
      </c>
      <c r="E27729" s="212" t="str">
        <f t="shared" ref="E27729" si="48717">E27725</f>
        <v>AD</v>
      </c>
      <c r="F27729" s="197">
        <v>2</v>
      </c>
      <c r="G27729" s="206" t="s">
        <v>604</v>
      </c>
      <c r="R27729" s="200"/>
    </row>
    <row r="27730" spans="1:18" ht="14.6" customHeight="1" x14ac:dyDescent="0.5">
      <c r="A27730" s="523">
        <f t="shared" ref="A27730" si="48718">A27726+1</f>
        <v>3604</v>
      </c>
      <c r="B27730" s="216" t="str">
        <f t="shared" ref="B27730:B27779" si="48719">B27726</f>
        <v>Olympiad</v>
      </c>
      <c r="D27730" s="217">
        <f t="shared" ref="D27730" si="48720">D27726+1</f>
        <v>4333</v>
      </c>
      <c r="E27730" s="212"/>
      <c r="F27730" s="197">
        <v>3</v>
      </c>
      <c r="G27730" s="208" t="s">
        <v>287</v>
      </c>
      <c r="R27730" s="200"/>
    </row>
    <row r="27731" spans="1:18" ht="14.6" customHeight="1" thickBot="1" x14ac:dyDescent="0.55000000000000004">
      <c r="A27731" s="526"/>
      <c r="B27731" s="217">
        <f t="shared" si="48719"/>
        <v>907</v>
      </c>
      <c r="D27731" s="217" t="str">
        <f t="shared" ref="D27731" si="48721">INT((D27730-D$10559-1)/49+1)&amp;"/"&amp;MOD(INT((D27730-D$10559-1)/7),7)+1&amp;"/"&amp;MOD(D27730-D$10559-1,7)+1</f>
        <v>88/5/2</v>
      </c>
      <c r="E27731" s="214"/>
      <c r="F27731" s="197">
        <v>4</v>
      </c>
      <c r="G27731" s="209" t="s">
        <v>605</v>
      </c>
      <c r="R27731" s="200"/>
    </row>
    <row r="27732" spans="1:18" ht="14.6" customHeight="1" x14ac:dyDescent="0.5">
      <c r="A27732" s="524" t="s">
        <v>1279</v>
      </c>
      <c r="B27732" s="217" t="s">
        <v>1188</v>
      </c>
      <c r="D27732" s="202" t="str">
        <f t="shared" ref="D27732" si="48722">IF(MOD(D27730-D$10559-1,49)=0,"Jub",IF(MOD(D27730-D$10559,7)=0,"Sab","Yr"))&amp;" "&amp;IF(MOD(D27730-D$10559-1,49)=0,INT(D27730-D$10559-1)/49,"")</f>
        <v xml:space="preserve">Yr </v>
      </c>
      <c r="E27732" s="201">
        <f t="shared" ref="E27732" si="48723">E27728+1</f>
        <v>2852</v>
      </c>
      <c r="F27732" s="197">
        <v>1</v>
      </c>
      <c r="G27732" s="203" t="s">
        <v>288</v>
      </c>
      <c r="R27732" s="200"/>
    </row>
    <row r="27733" spans="1:18" ht="14.6" customHeight="1" x14ac:dyDescent="0.5">
      <c r="A27733" s="525" t="s">
        <v>1280</v>
      </c>
      <c r="B27733" s="202">
        <f t="shared" ref="B27733" si="48724">B27729+1</f>
        <v>3627</v>
      </c>
      <c r="D27733" s="216" t="str">
        <f t="shared" ref="D27733" si="48725">D27729</f>
        <v>Exodus</v>
      </c>
      <c r="E27733" s="212" t="str">
        <f t="shared" ref="E27733" si="48726">E27729</f>
        <v>AD</v>
      </c>
      <c r="F27733" s="197">
        <v>2</v>
      </c>
      <c r="G27733" s="206" t="s">
        <v>604</v>
      </c>
      <c r="R27733" s="200"/>
    </row>
    <row r="27734" spans="1:18" ht="14.6" customHeight="1" x14ac:dyDescent="0.5">
      <c r="A27734" s="523">
        <f t="shared" ref="A27734" si="48727">A27730+1</f>
        <v>3605</v>
      </c>
      <c r="B27734" s="216" t="str">
        <f t="shared" ref="B27734:B27783" si="48728">B27730</f>
        <v>Olympiad</v>
      </c>
      <c r="D27734" s="217">
        <f t="shared" ref="D27734" si="48729">D27730+1</f>
        <v>4334</v>
      </c>
      <c r="E27734" s="212"/>
      <c r="F27734" s="197">
        <v>3</v>
      </c>
      <c r="G27734" s="208" t="s">
        <v>287</v>
      </c>
      <c r="R27734" s="200"/>
    </row>
    <row r="27735" spans="1:18" ht="14.6" customHeight="1" thickBot="1" x14ac:dyDescent="0.55000000000000004">
      <c r="A27735" s="526"/>
      <c r="B27735" s="217">
        <f t="shared" si="48728"/>
        <v>907</v>
      </c>
      <c r="D27735" s="217" t="str">
        <f t="shared" ref="D27735" si="48730">INT((D27734-D$10559-1)/49+1)&amp;"/"&amp;MOD(INT((D27734-D$10559-1)/7),7)+1&amp;"/"&amp;MOD(D27734-D$10559-1,7)+1</f>
        <v>88/5/3</v>
      </c>
      <c r="E27735" s="214"/>
      <c r="F27735" s="197">
        <v>4</v>
      </c>
      <c r="G27735" s="209" t="s">
        <v>605</v>
      </c>
      <c r="R27735" s="200"/>
    </row>
    <row r="27736" spans="1:18" ht="14.6" customHeight="1" x14ac:dyDescent="0.5">
      <c r="A27736" s="524" t="s">
        <v>1279</v>
      </c>
      <c r="B27736" s="217" t="s">
        <v>1189</v>
      </c>
      <c r="D27736" s="202" t="str">
        <f t="shared" ref="D27736" si="48731">IF(MOD(D27734-D$10559-1,49)=0,"Jub",IF(MOD(D27734-D$10559,7)=0,"Sab","Yr"))&amp;" "&amp;IF(MOD(D27734-D$10559-1,49)=0,INT(D27734-D$10559-1)/49,"")</f>
        <v xml:space="preserve">Yr </v>
      </c>
      <c r="E27736" s="201">
        <f t="shared" ref="E27736" si="48732">E27732+1</f>
        <v>2853</v>
      </c>
      <c r="F27736" s="197">
        <v>1</v>
      </c>
      <c r="G27736" s="203" t="s">
        <v>288</v>
      </c>
      <c r="R27736" s="200"/>
    </row>
    <row r="27737" spans="1:18" ht="14.6" customHeight="1" x14ac:dyDescent="0.5">
      <c r="A27737" s="525" t="s">
        <v>1280</v>
      </c>
      <c r="B27737" s="202">
        <f t="shared" ref="B27737" si="48733">B27733+1</f>
        <v>3628</v>
      </c>
      <c r="D27737" s="216" t="str">
        <f t="shared" ref="D27737" si="48734">D27733</f>
        <v>Exodus</v>
      </c>
      <c r="E27737" s="212" t="str">
        <f t="shared" ref="E27737" si="48735">E27733</f>
        <v>AD</v>
      </c>
      <c r="F27737" s="197">
        <v>2</v>
      </c>
      <c r="G27737" s="206" t="s">
        <v>604</v>
      </c>
      <c r="R27737" s="200"/>
    </row>
    <row r="27738" spans="1:18" ht="14.6" customHeight="1" x14ac:dyDescent="0.5">
      <c r="A27738" s="523">
        <f t="shared" ref="A27738" si="48736">A27734+1</f>
        <v>3606</v>
      </c>
      <c r="B27738" s="216" t="str">
        <f t="shared" ref="B27738" si="48737">B27734</f>
        <v>Olympiad</v>
      </c>
      <c r="D27738" s="217">
        <f t="shared" ref="D27738" si="48738">D27734+1</f>
        <v>4335</v>
      </c>
      <c r="E27738" s="212"/>
      <c r="F27738" s="197">
        <v>3</v>
      </c>
      <c r="G27738" s="208" t="s">
        <v>287</v>
      </c>
      <c r="R27738" s="200"/>
    </row>
    <row r="27739" spans="1:18" ht="14.6" customHeight="1" thickBot="1" x14ac:dyDescent="0.55000000000000004">
      <c r="A27739" s="526"/>
      <c r="B27739" s="217">
        <f t="shared" ref="B27739" si="48739">B27735+1</f>
        <v>908</v>
      </c>
      <c r="D27739" s="217" t="str">
        <f t="shared" ref="D27739" si="48740">INT((D27738-D$10559-1)/49+1)&amp;"/"&amp;MOD(INT((D27738-D$10559-1)/7),7)+1&amp;"/"&amp;MOD(D27738-D$10559-1,7)+1</f>
        <v>88/5/4</v>
      </c>
      <c r="E27739" s="214"/>
      <c r="F27739" s="197">
        <v>4</v>
      </c>
      <c r="G27739" s="209" t="s">
        <v>605</v>
      </c>
      <c r="R27739" s="200"/>
    </row>
    <row r="27740" spans="1:18" ht="14.6" customHeight="1" x14ac:dyDescent="0.5">
      <c r="A27740" s="524" t="s">
        <v>1279</v>
      </c>
      <c r="B27740" s="217" t="s">
        <v>1186</v>
      </c>
      <c r="D27740" s="202" t="str">
        <f t="shared" ref="D27740" si="48741">IF(MOD(D27738-D$10559-1,49)=0,"Jub",IF(MOD(D27738-D$10559,7)=0,"Sab","Yr"))&amp;" "&amp;IF(MOD(D27738-D$10559-1,49)=0,INT(D27738-D$10559-1)/49,"")</f>
        <v xml:space="preserve">Yr </v>
      </c>
      <c r="E27740" s="201">
        <f t="shared" ref="E27740" si="48742">E27736+1</f>
        <v>2854</v>
      </c>
      <c r="F27740" s="197">
        <v>1</v>
      </c>
      <c r="G27740" s="203" t="s">
        <v>288</v>
      </c>
      <c r="R27740" s="200"/>
    </row>
    <row r="27741" spans="1:18" ht="14.6" customHeight="1" x14ac:dyDescent="0.5">
      <c r="A27741" s="525" t="s">
        <v>1280</v>
      </c>
      <c r="B27741" s="202">
        <f t="shared" ref="B27741" si="48743">B27737+1</f>
        <v>3629</v>
      </c>
      <c r="D27741" s="216" t="str">
        <f t="shared" ref="D27741" si="48744">D27737</f>
        <v>Exodus</v>
      </c>
      <c r="E27741" s="212" t="str">
        <f t="shared" ref="E27741" si="48745">E27737</f>
        <v>AD</v>
      </c>
      <c r="F27741" s="197">
        <v>2</v>
      </c>
      <c r="G27741" s="206" t="s">
        <v>604</v>
      </c>
      <c r="R27741" s="200"/>
    </row>
    <row r="27742" spans="1:18" ht="14.6" customHeight="1" x14ac:dyDescent="0.5">
      <c r="A27742" s="523">
        <f t="shared" ref="A27742" si="48746">A27738+1</f>
        <v>3607</v>
      </c>
      <c r="B27742" s="216" t="str">
        <f t="shared" si="48710"/>
        <v>Olympiad</v>
      </c>
      <c r="D27742" s="217">
        <f t="shared" ref="D27742" si="48747">D27738+1</f>
        <v>4336</v>
      </c>
      <c r="E27742" s="212"/>
      <c r="F27742" s="197">
        <v>3</v>
      </c>
      <c r="G27742" s="208" t="s">
        <v>287</v>
      </c>
      <c r="R27742" s="200"/>
    </row>
    <row r="27743" spans="1:18" ht="14.6" customHeight="1" thickBot="1" x14ac:dyDescent="0.55000000000000004">
      <c r="A27743" s="526"/>
      <c r="B27743" s="217">
        <f t="shared" si="48710"/>
        <v>908</v>
      </c>
      <c r="D27743" s="217" t="str">
        <f t="shared" ref="D27743" si="48748">INT((D27742-D$10559-1)/49+1)&amp;"/"&amp;MOD(INT((D27742-D$10559-1)/7),7)+1&amp;"/"&amp;MOD(D27742-D$10559-1,7)+1</f>
        <v>88/5/5</v>
      </c>
      <c r="E27743" s="214"/>
      <c r="F27743" s="197">
        <v>4</v>
      </c>
      <c r="G27743" s="209" t="s">
        <v>605</v>
      </c>
      <c r="R27743" s="200"/>
    </row>
    <row r="27744" spans="1:18" ht="14.6" customHeight="1" x14ac:dyDescent="0.5">
      <c r="A27744" s="524" t="s">
        <v>1279</v>
      </c>
      <c r="B27744" s="217" t="s">
        <v>1187</v>
      </c>
      <c r="D27744" s="202" t="str">
        <f t="shared" ref="D27744" si="48749">IF(MOD(D27742-D$10559-1,49)=0,"Jub",IF(MOD(D27742-D$10559,7)=0,"Sab","Yr"))&amp;" "&amp;IF(MOD(D27742-D$10559-1,49)=0,INT(D27742-D$10559-1)/49,"")</f>
        <v xml:space="preserve">Yr </v>
      </c>
      <c r="E27744" s="201">
        <f t="shared" ref="E27744" si="48750">E27740+1</f>
        <v>2855</v>
      </c>
      <c r="F27744" s="197">
        <v>1</v>
      </c>
      <c r="G27744" s="203" t="s">
        <v>288</v>
      </c>
      <c r="R27744" s="200"/>
    </row>
    <row r="27745" spans="1:18" ht="14.6" customHeight="1" x14ac:dyDescent="0.5">
      <c r="A27745" s="525" t="s">
        <v>1280</v>
      </c>
      <c r="B27745" s="202">
        <f t="shared" ref="B27745" si="48751">B27741+1</f>
        <v>3630</v>
      </c>
      <c r="D27745" s="216" t="str">
        <f t="shared" ref="D27745" si="48752">D27741</f>
        <v>Exodus</v>
      </c>
      <c r="E27745" s="212" t="str">
        <f t="shared" ref="E27745" si="48753">E27741</f>
        <v>AD</v>
      </c>
      <c r="F27745" s="197">
        <v>2</v>
      </c>
      <c r="G27745" s="206" t="s">
        <v>604</v>
      </c>
      <c r="R27745" s="200"/>
    </row>
    <row r="27746" spans="1:18" ht="14.6" customHeight="1" x14ac:dyDescent="0.5">
      <c r="A27746" s="523">
        <f t="shared" ref="A27746" si="48754">A27742+1</f>
        <v>3608</v>
      </c>
      <c r="B27746" s="216" t="str">
        <f t="shared" si="48719"/>
        <v>Olympiad</v>
      </c>
      <c r="D27746" s="217">
        <f t="shared" ref="D27746" si="48755">D27742+1</f>
        <v>4337</v>
      </c>
      <c r="E27746" s="212"/>
      <c r="F27746" s="197">
        <v>3</v>
      </c>
      <c r="G27746" s="208" t="s">
        <v>287</v>
      </c>
      <c r="R27746" s="200"/>
    </row>
    <row r="27747" spans="1:18" ht="14.6" customHeight="1" thickBot="1" x14ac:dyDescent="0.55000000000000004">
      <c r="A27747" s="526"/>
      <c r="B27747" s="217">
        <f t="shared" si="48719"/>
        <v>908</v>
      </c>
      <c r="D27747" s="217" t="str">
        <f t="shared" ref="D27747" si="48756">INT((D27746-D$10559-1)/49+1)&amp;"/"&amp;MOD(INT((D27746-D$10559-1)/7),7)+1&amp;"/"&amp;MOD(D27746-D$10559-1,7)+1</f>
        <v>88/5/6</v>
      </c>
      <c r="E27747" s="214"/>
      <c r="F27747" s="197">
        <v>4</v>
      </c>
      <c r="G27747" s="209" t="s">
        <v>605</v>
      </c>
      <c r="R27747" s="200"/>
    </row>
    <row r="27748" spans="1:18" ht="14.6" customHeight="1" x14ac:dyDescent="0.5">
      <c r="A27748" s="524" t="s">
        <v>1279</v>
      </c>
      <c r="B27748" s="217" t="s">
        <v>1188</v>
      </c>
      <c r="D27748" s="202" t="str">
        <f t="shared" ref="D27748" si="48757">IF(MOD(D27746-D$10559-1,49)=0,"Jub",IF(MOD(D27746-D$10559,7)=0,"Sab","Yr"))&amp;" "&amp;IF(MOD(D27746-D$10559-1,49)=0,INT(D27746-D$10559-1)/49,"")</f>
        <v xml:space="preserve">Yr </v>
      </c>
      <c r="E27748" s="201">
        <f t="shared" ref="E27748" si="48758">E27744+1</f>
        <v>2856</v>
      </c>
      <c r="F27748" s="197">
        <v>1</v>
      </c>
      <c r="G27748" s="203" t="s">
        <v>288</v>
      </c>
      <c r="R27748" s="200"/>
    </row>
    <row r="27749" spans="1:18" ht="14.6" customHeight="1" x14ac:dyDescent="0.5">
      <c r="A27749" s="525" t="s">
        <v>1280</v>
      </c>
      <c r="B27749" s="202">
        <f t="shared" ref="B27749" si="48759">B27745+1</f>
        <v>3631</v>
      </c>
      <c r="D27749" s="216" t="str">
        <f t="shared" ref="D27749" si="48760">D27745</f>
        <v>Exodus</v>
      </c>
      <c r="E27749" s="212" t="str">
        <f t="shared" ref="E27749" si="48761">E27745</f>
        <v>AD</v>
      </c>
      <c r="F27749" s="197">
        <v>2</v>
      </c>
      <c r="G27749" s="206" t="s">
        <v>604</v>
      </c>
      <c r="R27749" s="200"/>
    </row>
    <row r="27750" spans="1:18" ht="14.6" customHeight="1" x14ac:dyDescent="0.5">
      <c r="A27750" s="523">
        <f t="shared" ref="A27750" si="48762">A27746+1</f>
        <v>3609</v>
      </c>
      <c r="B27750" s="216" t="str">
        <f t="shared" si="48728"/>
        <v>Olympiad</v>
      </c>
      <c r="D27750" s="217">
        <f t="shared" ref="D27750" si="48763">D27746+1</f>
        <v>4338</v>
      </c>
      <c r="E27750" s="212"/>
      <c r="F27750" s="197">
        <v>3</v>
      </c>
      <c r="G27750" s="208" t="s">
        <v>287</v>
      </c>
      <c r="R27750" s="200"/>
    </row>
    <row r="27751" spans="1:18" ht="14.6" customHeight="1" thickBot="1" x14ac:dyDescent="0.55000000000000004">
      <c r="A27751" s="526"/>
      <c r="B27751" s="217">
        <f t="shared" si="48728"/>
        <v>908</v>
      </c>
      <c r="D27751" s="359" t="str">
        <f t="shared" ref="D27751" si="48764">INT((D27750-D$10559-1)/49+1)&amp;"/"&amp;MOD(INT((D27750-D$10559-1)/7),7)+1&amp;"/"&amp;MOD(D27750-D$10559-1,7)+1</f>
        <v>88/5/7</v>
      </c>
      <c r="E27751" s="214"/>
      <c r="F27751" s="197">
        <v>4</v>
      </c>
      <c r="G27751" s="209" t="s">
        <v>605</v>
      </c>
      <c r="R27751" s="200"/>
    </row>
    <row r="27752" spans="1:18" ht="14.6" customHeight="1" x14ac:dyDescent="0.5">
      <c r="A27752" s="524" t="s">
        <v>1279</v>
      </c>
      <c r="B27752" s="217" t="s">
        <v>1189</v>
      </c>
      <c r="D27752" s="360" t="str">
        <f t="shared" ref="D27752" si="48765">IF(MOD(D27750-D$10559-1,49)=0,"Jub",IF(MOD(D27750-D$10559,7)=0,"Sab","Yr"))&amp;" "&amp;IF(MOD(D27750-D$10559-1,49)=0,INT(D27750-D$10559-1)/49,"")</f>
        <v xml:space="preserve">Sab </v>
      </c>
      <c r="E27752" s="201">
        <f t="shared" ref="E27752" si="48766">E27748+1</f>
        <v>2857</v>
      </c>
      <c r="F27752" s="197">
        <v>1</v>
      </c>
      <c r="G27752" s="203" t="s">
        <v>288</v>
      </c>
      <c r="R27752" s="200"/>
    </row>
    <row r="27753" spans="1:18" ht="14.6" customHeight="1" x14ac:dyDescent="0.5">
      <c r="A27753" s="525" t="s">
        <v>1280</v>
      </c>
      <c r="B27753" s="202">
        <f t="shared" ref="B27753" si="48767">B27749+1</f>
        <v>3632</v>
      </c>
      <c r="D27753" s="361" t="str">
        <f t="shared" ref="D27753" si="48768">D27749</f>
        <v>Exodus</v>
      </c>
      <c r="E27753" s="212" t="str">
        <f t="shared" ref="E27753" si="48769">E27749</f>
        <v>AD</v>
      </c>
      <c r="F27753" s="197">
        <v>2</v>
      </c>
      <c r="G27753" s="206" t="s">
        <v>604</v>
      </c>
      <c r="R27753" s="200"/>
    </row>
    <row r="27754" spans="1:18" ht="14.6" customHeight="1" x14ac:dyDescent="0.5">
      <c r="A27754" s="523">
        <f t="shared" ref="A27754" si="48770">A27750+1</f>
        <v>3610</v>
      </c>
      <c r="B27754" s="216" t="str">
        <f t="shared" ref="B27754" si="48771">B27750</f>
        <v>Olympiad</v>
      </c>
      <c r="D27754" s="359">
        <f t="shared" ref="D27754" si="48772">D27750+1</f>
        <v>4339</v>
      </c>
      <c r="E27754" s="212"/>
      <c r="F27754" s="197">
        <v>3</v>
      </c>
      <c r="G27754" s="208" t="s">
        <v>287</v>
      </c>
      <c r="R27754" s="200"/>
    </row>
    <row r="27755" spans="1:18" ht="14.6" customHeight="1" thickBot="1" x14ac:dyDescent="0.55000000000000004">
      <c r="A27755" s="526"/>
      <c r="B27755" s="217">
        <f t="shared" ref="B27755" si="48773">B27751+1</f>
        <v>909</v>
      </c>
      <c r="D27755" s="217" t="str">
        <f t="shared" ref="D27755" si="48774">INT((D27754-D$10559-1)/49+1)&amp;"/"&amp;MOD(INT((D27754-D$10559-1)/7),7)+1&amp;"/"&amp;MOD(D27754-D$10559-1,7)+1</f>
        <v>88/6/1</v>
      </c>
      <c r="E27755" s="214"/>
      <c r="F27755" s="197">
        <v>4</v>
      </c>
      <c r="G27755" s="209" t="s">
        <v>605</v>
      </c>
      <c r="R27755" s="200"/>
    </row>
    <row r="27756" spans="1:18" ht="14.6" customHeight="1" x14ac:dyDescent="0.5">
      <c r="A27756" s="524" t="s">
        <v>1279</v>
      </c>
      <c r="B27756" s="217" t="s">
        <v>1186</v>
      </c>
      <c r="D27756" s="202" t="str">
        <f t="shared" ref="D27756" si="48775">IF(MOD(D27754-D$10559-1,49)=0,"Jub",IF(MOD(D27754-D$10559,7)=0,"Sab","Yr"))&amp;" "&amp;IF(MOD(D27754-D$10559-1,49)=0,INT(D27754-D$10559-1)/49,"")</f>
        <v xml:space="preserve">Yr </v>
      </c>
      <c r="E27756" s="201">
        <f t="shared" ref="E27756" si="48776">E27752+1</f>
        <v>2858</v>
      </c>
      <c r="F27756" s="197">
        <v>1</v>
      </c>
      <c r="G27756" s="203" t="s">
        <v>288</v>
      </c>
      <c r="R27756" s="200"/>
    </row>
    <row r="27757" spans="1:18" ht="14.6" customHeight="1" x14ac:dyDescent="0.5">
      <c r="A27757" s="525" t="s">
        <v>1280</v>
      </c>
      <c r="B27757" s="202">
        <f t="shared" ref="B27757" si="48777">B27753+1</f>
        <v>3633</v>
      </c>
      <c r="D27757" s="216" t="str">
        <f t="shared" ref="D27757" si="48778">D27753</f>
        <v>Exodus</v>
      </c>
      <c r="E27757" s="212" t="str">
        <f t="shared" ref="E27757" si="48779">E27753</f>
        <v>AD</v>
      </c>
      <c r="F27757" s="197">
        <v>2</v>
      </c>
      <c r="G27757" s="206" t="s">
        <v>604</v>
      </c>
      <c r="R27757" s="200"/>
    </row>
    <row r="27758" spans="1:18" ht="14.6" customHeight="1" x14ac:dyDescent="0.5">
      <c r="A27758" s="523">
        <f t="shared" ref="A27758" si="48780">A27754+1</f>
        <v>3611</v>
      </c>
      <c r="B27758" s="216" t="str">
        <f t="shared" si="48710"/>
        <v>Olympiad</v>
      </c>
      <c r="D27758" s="217">
        <f t="shared" ref="D27758" si="48781">D27754+1</f>
        <v>4340</v>
      </c>
      <c r="E27758" s="212"/>
      <c r="F27758" s="197">
        <v>3</v>
      </c>
      <c r="G27758" s="208" t="s">
        <v>287</v>
      </c>
      <c r="R27758" s="200"/>
    </row>
    <row r="27759" spans="1:18" ht="14.6" customHeight="1" thickBot="1" x14ac:dyDescent="0.55000000000000004">
      <c r="A27759" s="526"/>
      <c r="B27759" s="217">
        <f t="shared" si="48710"/>
        <v>909</v>
      </c>
      <c r="D27759" s="217" t="str">
        <f t="shared" ref="D27759" si="48782">INT((D27758-D$10559-1)/49+1)&amp;"/"&amp;MOD(INT((D27758-D$10559-1)/7),7)+1&amp;"/"&amp;MOD(D27758-D$10559-1,7)+1</f>
        <v>88/6/2</v>
      </c>
      <c r="E27759" s="214"/>
      <c r="F27759" s="197">
        <v>4</v>
      </c>
      <c r="G27759" s="209" t="s">
        <v>605</v>
      </c>
      <c r="R27759" s="200"/>
    </row>
    <row r="27760" spans="1:18" ht="14.6" customHeight="1" x14ac:dyDescent="0.5">
      <c r="A27760" s="524" t="s">
        <v>1279</v>
      </c>
      <c r="B27760" s="217" t="s">
        <v>1187</v>
      </c>
      <c r="D27760" s="202" t="str">
        <f t="shared" ref="D27760" si="48783">IF(MOD(D27758-D$10559-1,49)=0,"Jub",IF(MOD(D27758-D$10559,7)=0,"Sab","Yr"))&amp;" "&amp;IF(MOD(D27758-D$10559-1,49)=0,INT(D27758-D$10559-1)/49,"")</f>
        <v xml:space="preserve">Yr </v>
      </c>
      <c r="E27760" s="201">
        <f t="shared" ref="E27760" si="48784">E27756+1</f>
        <v>2859</v>
      </c>
      <c r="F27760" s="197">
        <v>1</v>
      </c>
      <c r="G27760" s="203" t="s">
        <v>288</v>
      </c>
      <c r="R27760" s="200"/>
    </row>
    <row r="27761" spans="1:18" ht="14.6" customHeight="1" x14ac:dyDescent="0.5">
      <c r="A27761" s="525" t="s">
        <v>1280</v>
      </c>
      <c r="B27761" s="202">
        <f t="shared" ref="B27761" si="48785">B27757+1</f>
        <v>3634</v>
      </c>
      <c r="D27761" s="216" t="str">
        <f t="shared" ref="D27761" si="48786">D27757</f>
        <v>Exodus</v>
      </c>
      <c r="E27761" s="212" t="str">
        <f t="shared" ref="E27761" si="48787">E27757</f>
        <v>AD</v>
      </c>
      <c r="F27761" s="197">
        <v>2</v>
      </c>
      <c r="G27761" s="206" t="s">
        <v>604</v>
      </c>
      <c r="R27761" s="200"/>
    </row>
    <row r="27762" spans="1:18" ht="14.6" customHeight="1" x14ac:dyDescent="0.5">
      <c r="A27762" s="523">
        <f t="shared" ref="A27762" si="48788">A27758+1</f>
        <v>3612</v>
      </c>
      <c r="B27762" s="216" t="str">
        <f t="shared" si="48719"/>
        <v>Olympiad</v>
      </c>
      <c r="D27762" s="217">
        <f t="shared" ref="D27762" si="48789">D27758+1</f>
        <v>4341</v>
      </c>
      <c r="E27762" s="212"/>
      <c r="F27762" s="197">
        <v>3</v>
      </c>
      <c r="G27762" s="208" t="s">
        <v>287</v>
      </c>
      <c r="R27762" s="200"/>
    </row>
    <row r="27763" spans="1:18" ht="14.6" customHeight="1" thickBot="1" x14ac:dyDescent="0.55000000000000004">
      <c r="A27763" s="526"/>
      <c r="B27763" s="217">
        <f t="shared" si="48719"/>
        <v>909</v>
      </c>
      <c r="D27763" s="217" t="str">
        <f t="shared" ref="D27763" si="48790">INT((D27762-D$10559-1)/49+1)&amp;"/"&amp;MOD(INT((D27762-D$10559-1)/7),7)+1&amp;"/"&amp;MOD(D27762-D$10559-1,7)+1</f>
        <v>88/6/3</v>
      </c>
      <c r="E27763" s="214"/>
      <c r="F27763" s="197">
        <v>4</v>
      </c>
      <c r="G27763" s="209" t="s">
        <v>605</v>
      </c>
      <c r="R27763" s="200"/>
    </row>
    <row r="27764" spans="1:18" ht="14.6" customHeight="1" x14ac:dyDescent="0.5">
      <c r="A27764" s="524" t="s">
        <v>1279</v>
      </c>
      <c r="B27764" s="217" t="s">
        <v>1188</v>
      </c>
      <c r="D27764" s="202" t="str">
        <f t="shared" ref="D27764" si="48791">IF(MOD(D27762-D$10559-1,49)=0,"Jub",IF(MOD(D27762-D$10559,7)=0,"Sab","Yr"))&amp;" "&amp;IF(MOD(D27762-D$10559-1,49)=0,INT(D27762-D$10559-1)/49,"")</f>
        <v xml:space="preserve">Yr </v>
      </c>
      <c r="E27764" s="201">
        <f t="shared" ref="E27764" si="48792">E27760+1</f>
        <v>2860</v>
      </c>
      <c r="F27764" s="197">
        <v>1</v>
      </c>
      <c r="G27764" s="203" t="s">
        <v>288</v>
      </c>
      <c r="R27764" s="200"/>
    </row>
    <row r="27765" spans="1:18" ht="14.6" customHeight="1" x14ac:dyDescent="0.5">
      <c r="A27765" s="525" t="s">
        <v>1280</v>
      </c>
      <c r="B27765" s="202">
        <f t="shared" ref="B27765" si="48793">B27761+1</f>
        <v>3635</v>
      </c>
      <c r="D27765" s="216" t="str">
        <f t="shared" ref="D27765" si="48794">D27761</f>
        <v>Exodus</v>
      </c>
      <c r="E27765" s="212" t="str">
        <f t="shared" ref="E27765" si="48795">E27761</f>
        <v>AD</v>
      </c>
      <c r="F27765" s="197">
        <v>2</v>
      </c>
      <c r="G27765" s="206" t="s">
        <v>604</v>
      </c>
      <c r="R27765" s="200"/>
    </row>
    <row r="27766" spans="1:18" ht="14.6" customHeight="1" x14ac:dyDescent="0.5">
      <c r="A27766" s="523">
        <f t="shared" ref="A27766" si="48796">A27762+1</f>
        <v>3613</v>
      </c>
      <c r="B27766" s="216" t="str">
        <f t="shared" si="48728"/>
        <v>Olympiad</v>
      </c>
      <c r="D27766" s="217">
        <f t="shared" ref="D27766" si="48797">D27762+1</f>
        <v>4342</v>
      </c>
      <c r="E27766" s="212"/>
      <c r="F27766" s="197">
        <v>3</v>
      </c>
      <c r="G27766" s="208" t="s">
        <v>287</v>
      </c>
      <c r="R27766" s="200"/>
    </row>
    <row r="27767" spans="1:18" ht="14.6" customHeight="1" thickBot="1" x14ac:dyDescent="0.55000000000000004">
      <c r="A27767" s="526"/>
      <c r="B27767" s="217">
        <f t="shared" si="48728"/>
        <v>909</v>
      </c>
      <c r="D27767" s="217" t="str">
        <f t="shared" ref="D27767" si="48798">INT((D27766-D$10559-1)/49+1)&amp;"/"&amp;MOD(INT((D27766-D$10559-1)/7),7)+1&amp;"/"&amp;MOD(D27766-D$10559-1,7)+1</f>
        <v>88/6/4</v>
      </c>
      <c r="E27767" s="214"/>
      <c r="F27767" s="197">
        <v>4</v>
      </c>
      <c r="G27767" s="209" t="s">
        <v>605</v>
      </c>
      <c r="R27767" s="200"/>
    </row>
    <row r="27768" spans="1:18" ht="14.6" customHeight="1" x14ac:dyDescent="0.5">
      <c r="A27768" s="524" t="s">
        <v>1279</v>
      </c>
      <c r="B27768" s="217" t="s">
        <v>1189</v>
      </c>
      <c r="D27768" s="202" t="str">
        <f t="shared" ref="D27768" si="48799">IF(MOD(D27766-D$10559-1,49)=0,"Jub",IF(MOD(D27766-D$10559,7)=0,"Sab","Yr"))&amp;" "&amp;IF(MOD(D27766-D$10559-1,49)=0,INT(D27766-D$10559-1)/49,"")</f>
        <v xml:space="preserve">Yr </v>
      </c>
      <c r="E27768" s="201">
        <f t="shared" ref="E27768" si="48800">E27764+1</f>
        <v>2861</v>
      </c>
      <c r="F27768" s="197">
        <v>1</v>
      </c>
      <c r="G27768" s="203" t="s">
        <v>288</v>
      </c>
      <c r="R27768" s="200"/>
    </row>
    <row r="27769" spans="1:18" ht="14.6" customHeight="1" x14ac:dyDescent="0.5">
      <c r="A27769" s="525" t="s">
        <v>1280</v>
      </c>
      <c r="B27769" s="202">
        <f t="shared" ref="B27769" si="48801">B27765+1</f>
        <v>3636</v>
      </c>
      <c r="D27769" s="216" t="str">
        <f t="shared" ref="D27769" si="48802">D27765</f>
        <v>Exodus</v>
      </c>
      <c r="E27769" s="212" t="str">
        <f t="shared" ref="E27769" si="48803">E27765</f>
        <v>AD</v>
      </c>
      <c r="F27769" s="197">
        <v>2</v>
      </c>
      <c r="G27769" s="206" t="s">
        <v>604</v>
      </c>
      <c r="R27769" s="200"/>
    </row>
    <row r="27770" spans="1:18" ht="14.6" customHeight="1" x14ac:dyDescent="0.5">
      <c r="A27770" s="523">
        <f t="shared" ref="A27770" si="48804">A27766+1</f>
        <v>3614</v>
      </c>
      <c r="B27770" s="216" t="str">
        <f t="shared" ref="B27770" si="48805">B27766</f>
        <v>Olympiad</v>
      </c>
      <c r="D27770" s="217">
        <f t="shared" ref="D27770" si="48806">D27766+1</f>
        <v>4343</v>
      </c>
      <c r="E27770" s="212"/>
      <c r="F27770" s="197">
        <v>3</v>
      </c>
      <c r="G27770" s="208" t="s">
        <v>287</v>
      </c>
      <c r="R27770" s="200"/>
    </row>
    <row r="27771" spans="1:18" ht="14.6" customHeight="1" thickBot="1" x14ac:dyDescent="0.55000000000000004">
      <c r="A27771" s="526"/>
      <c r="B27771" s="217">
        <f t="shared" ref="B27771" si="48807">B27767+1</f>
        <v>910</v>
      </c>
      <c r="D27771" s="217" t="str">
        <f t="shared" ref="D27771" si="48808">INT((D27770-D$10559-1)/49+1)&amp;"/"&amp;MOD(INT((D27770-D$10559-1)/7),7)+1&amp;"/"&amp;MOD(D27770-D$10559-1,7)+1</f>
        <v>88/6/5</v>
      </c>
      <c r="E27771" s="214"/>
      <c r="F27771" s="197">
        <v>4</v>
      </c>
      <c r="G27771" s="209" t="s">
        <v>605</v>
      </c>
      <c r="R27771" s="200"/>
    </row>
    <row r="27772" spans="1:18" ht="14.6" customHeight="1" x14ac:dyDescent="0.5">
      <c r="A27772" s="524" t="s">
        <v>1279</v>
      </c>
      <c r="B27772" s="217" t="s">
        <v>1186</v>
      </c>
      <c r="D27772" s="202" t="str">
        <f t="shared" ref="D27772" si="48809">IF(MOD(D27770-D$10559-1,49)=0,"Jub",IF(MOD(D27770-D$10559,7)=0,"Sab","Yr"))&amp;" "&amp;IF(MOD(D27770-D$10559-1,49)=0,INT(D27770-D$10559-1)/49,"")</f>
        <v xml:space="preserve">Yr </v>
      </c>
      <c r="E27772" s="201">
        <f t="shared" ref="E27772" si="48810">E27768+1</f>
        <v>2862</v>
      </c>
      <c r="F27772" s="197">
        <v>1</v>
      </c>
      <c r="G27772" s="203" t="s">
        <v>288</v>
      </c>
      <c r="R27772" s="200"/>
    </row>
    <row r="27773" spans="1:18" ht="14.6" customHeight="1" x14ac:dyDescent="0.5">
      <c r="A27773" s="525" t="s">
        <v>1280</v>
      </c>
      <c r="B27773" s="202">
        <f t="shared" ref="B27773" si="48811">B27769+1</f>
        <v>3637</v>
      </c>
      <c r="D27773" s="216" t="str">
        <f t="shared" ref="D27773" si="48812">D27769</f>
        <v>Exodus</v>
      </c>
      <c r="E27773" s="212" t="str">
        <f t="shared" ref="E27773" si="48813">E27769</f>
        <v>AD</v>
      </c>
      <c r="F27773" s="197">
        <v>2</v>
      </c>
      <c r="G27773" s="206" t="s">
        <v>604</v>
      </c>
      <c r="R27773" s="200"/>
    </row>
    <row r="27774" spans="1:18" ht="14.6" customHeight="1" x14ac:dyDescent="0.5">
      <c r="A27774" s="523">
        <f t="shared" ref="A27774" si="48814">A27770+1</f>
        <v>3615</v>
      </c>
      <c r="B27774" s="216" t="str">
        <f t="shared" si="48710"/>
        <v>Olympiad</v>
      </c>
      <c r="D27774" s="217">
        <f t="shared" ref="D27774" si="48815">D27770+1</f>
        <v>4344</v>
      </c>
      <c r="E27774" s="212"/>
      <c r="F27774" s="197">
        <v>3</v>
      </c>
      <c r="G27774" s="208" t="s">
        <v>287</v>
      </c>
      <c r="R27774" s="200"/>
    </row>
    <row r="27775" spans="1:18" ht="14.6" customHeight="1" thickBot="1" x14ac:dyDescent="0.55000000000000004">
      <c r="A27775" s="526"/>
      <c r="B27775" s="217">
        <f t="shared" si="48710"/>
        <v>910</v>
      </c>
      <c r="D27775" s="217" t="str">
        <f t="shared" ref="D27775" si="48816">INT((D27774-D$10559-1)/49+1)&amp;"/"&amp;MOD(INT((D27774-D$10559-1)/7),7)+1&amp;"/"&amp;MOD(D27774-D$10559-1,7)+1</f>
        <v>88/6/6</v>
      </c>
      <c r="E27775" s="214"/>
      <c r="F27775" s="197">
        <v>4</v>
      </c>
      <c r="G27775" s="209" t="s">
        <v>605</v>
      </c>
      <c r="R27775" s="200"/>
    </row>
    <row r="27776" spans="1:18" ht="14.6" customHeight="1" x14ac:dyDescent="0.5">
      <c r="A27776" s="524" t="s">
        <v>1279</v>
      </c>
      <c r="B27776" s="217" t="s">
        <v>1187</v>
      </c>
      <c r="D27776" s="202" t="str">
        <f t="shared" ref="D27776" si="48817">IF(MOD(D27774-D$10559-1,49)=0,"Jub",IF(MOD(D27774-D$10559,7)=0,"Sab","Yr"))&amp;" "&amp;IF(MOD(D27774-D$10559-1,49)=0,INT(D27774-D$10559-1)/49,"")</f>
        <v xml:space="preserve">Yr </v>
      </c>
      <c r="E27776" s="201">
        <f t="shared" ref="E27776" si="48818">E27772+1</f>
        <v>2863</v>
      </c>
      <c r="F27776" s="197">
        <v>1</v>
      </c>
      <c r="G27776" s="203" t="s">
        <v>288</v>
      </c>
      <c r="R27776" s="200"/>
    </row>
    <row r="27777" spans="1:18" ht="14.6" customHeight="1" x14ac:dyDescent="0.5">
      <c r="A27777" s="525" t="s">
        <v>1280</v>
      </c>
      <c r="B27777" s="202">
        <f t="shared" ref="B27777" si="48819">B27773+1</f>
        <v>3638</v>
      </c>
      <c r="D27777" s="216" t="str">
        <f t="shared" ref="D27777" si="48820">D27773</f>
        <v>Exodus</v>
      </c>
      <c r="E27777" s="212" t="str">
        <f t="shared" ref="E27777" si="48821">E27773</f>
        <v>AD</v>
      </c>
      <c r="F27777" s="197">
        <v>2</v>
      </c>
      <c r="G27777" s="206" t="s">
        <v>604</v>
      </c>
      <c r="R27777" s="200"/>
    </row>
    <row r="27778" spans="1:18" ht="14.6" customHeight="1" x14ac:dyDescent="0.5">
      <c r="A27778" s="523">
        <f t="shared" ref="A27778" si="48822">A27774+1</f>
        <v>3616</v>
      </c>
      <c r="B27778" s="216" t="str">
        <f t="shared" si="48719"/>
        <v>Olympiad</v>
      </c>
      <c r="D27778" s="217">
        <f t="shared" ref="D27778" si="48823">D27774+1</f>
        <v>4345</v>
      </c>
      <c r="E27778" s="212"/>
      <c r="F27778" s="197">
        <v>3</v>
      </c>
      <c r="G27778" s="208" t="s">
        <v>287</v>
      </c>
      <c r="R27778" s="200"/>
    </row>
    <row r="27779" spans="1:18" ht="14.6" customHeight="1" thickBot="1" x14ac:dyDescent="0.55000000000000004">
      <c r="A27779" s="526"/>
      <c r="B27779" s="217">
        <f t="shared" si="48719"/>
        <v>910</v>
      </c>
      <c r="D27779" s="359" t="str">
        <f t="shared" ref="D27779" si="48824">INT((D27778-D$10559-1)/49+1)&amp;"/"&amp;MOD(INT((D27778-D$10559-1)/7),7)+1&amp;"/"&amp;MOD(D27778-D$10559-1,7)+1</f>
        <v>88/6/7</v>
      </c>
      <c r="E27779" s="214"/>
      <c r="F27779" s="197">
        <v>4</v>
      </c>
      <c r="G27779" s="209" t="s">
        <v>605</v>
      </c>
      <c r="R27779" s="200"/>
    </row>
    <row r="27780" spans="1:18" ht="14.6" customHeight="1" x14ac:dyDescent="0.5">
      <c r="A27780" s="524" t="s">
        <v>1279</v>
      </c>
      <c r="B27780" s="217" t="s">
        <v>1188</v>
      </c>
      <c r="D27780" s="360" t="str">
        <f t="shared" ref="D27780" si="48825">IF(MOD(D27778-D$10559-1,49)=0,"Jub",IF(MOD(D27778-D$10559,7)=0,"Sab","Yr"))&amp;" "&amp;IF(MOD(D27778-D$10559-1,49)=0,INT(D27778-D$10559-1)/49,"")</f>
        <v xml:space="preserve">Sab </v>
      </c>
      <c r="E27780" s="201">
        <f t="shared" ref="E27780" si="48826">E27776+1</f>
        <v>2864</v>
      </c>
      <c r="F27780" s="197">
        <v>1</v>
      </c>
      <c r="G27780" s="203" t="s">
        <v>288</v>
      </c>
      <c r="R27780" s="200"/>
    </row>
    <row r="27781" spans="1:18" ht="14.6" customHeight="1" x14ac:dyDescent="0.5">
      <c r="A27781" s="525" t="s">
        <v>1280</v>
      </c>
      <c r="B27781" s="202">
        <f t="shared" ref="B27781" si="48827">B27777+1</f>
        <v>3639</v>
      </c>
      <c r="D27781" s="361" t="str">
        <f t="shared" ref="D27781" si="48828">D27777</f>
        <v>Exodus</v>
      </c>
      <c r="E27781" s="212" t="str">
        <f t="shared" ref="E27781" si="48829">E27777</f>
        <v>AD</v>
      </c>
      <c r="F27781" s="197">
        <v>2</v>
      </c>
      <c r="G27781" s="206" t="s">
        <v>604</v>
      </c>
      <c r="R27781" s="200"/>
    </row>
    <row r="27782" spans="1:18" ht="14.6" customHeight="1" x14ac:dyDescent="0.5">
      <c r="A27782" s="523">
        <f t="shared" ref="A27782" si="48830">A27778+1</f>
        <v>3617</v>
      </c>
      <c r="B27782" s="216" t="str">
        <f t="shared" si="48728"/>
        <v>Olympiad</v>
      </c>
      <c r="D27782" s="359">
        <f t="shared" ref="D27782" si="48831">D27778+1</f>
        <v>4346</v>
      </c>
      <c r="E27782" s="212"/>
      <c r="F27782" s="197">
        <v>3</v>
      </c>
      <c r="G27782" s="208" t="s">
        <v>287</v>
      </c>
      <c r="R27782" s="200"/>
    </row>
    <row r="27783" spans="1:18" ht="14.6" customHeight="1" thickBot="1" x14ac:dyDescent="0.55000000000000004">
      <c r="A27783" s="526"/>
      <c r="B27783" s="217">
        <f t="shared" si="48728"/>
        <v>910</v>
      </c>
      <c r="D27783" s="217" t="str">
        <f t="shared" ref="D27783" si="48832">INT((D27782-D$10559-1)/49+1)&amp;"/"&amp;MOD(INT((D27782-D$10559-1)/7),7)+1&amp;"/"&amp;MOD(D27782-D$10559-1,7)+1</f>
        <v>88/7/1</v>
      </c>
      <c r="E27783" s="214"/>
      <c r="F27783" s="197">
        <v>4</v>
      </c>
      <c r="G27783" s="209" t="s">
        <v>605</v>
      </c>
      <c r="R27783" s="200"/>
    </row>
    <row r="27784" spans="1:18" ht="14.6" customHeight="1" x14ac:dyDescent="0.5">
      <c r="A27784" s="524" t="s">
        <v>1279</v>
      </c>
      <c r="B27784" s="217" t="s">
        <v>1189</v>
      </c>
      <c r="D27784" s="202" t="str">
        <f t="shared" ref="D27784" si="48833">IF(MOD(D27782-D$10559-1,49)=0,"Jub",IF(MOD(D27782-D$10559,7)=0,"Sab","Yr"))&amp;" "&amp;IF(MOD(D27782-D$10559-1,49)=0,INT(D27782-D$10559-1)/49,"")</f>
        <v xml:space="preserve">Yr </v>
      </c>
      <c r="E27784" s="201">
        <f t="shared" ref="E27784" si="48834">E27780+1</f>
        <v>2865</v>
      </c>
      <c r="F27784" s="197">
        <v>1</v>
      </c>
      <c r="G27784" s="203" t="s">
        <v>288</v>
      </c>
      <c r="R27784" s="200"/>
    </row>
    <row r="27785" spans="1:18" ht="14.6" customHeight="1" x14ac:dyDescent="0.5">
      <c r="A27785" s="525" t="s">
        <v>1280</v>
      </c>
      <c r="B27785" s="202">
        <f t="shared" ref="B27785" si="48835">B27781+1</f>
        <v>3640</v>
      </c>
      <c r="D27785" s="216" t="str">
        <f t="shared" ref="D27785" si="48836">D27781</f>
        <v>Exodus</v>
      </c>
      <c r="E27785" s="212" t="str">
        <f t="shared" ref="E27785" si="48837">E27781</f>
        <v>AD</v>
      </c>
      <c r="F27785" s="197">
        <v>2</v>
      </c>
      <c r="G27785" s="206" t="s">
        <v>604</v>
      </c>
      <c r="R27785" s="200"/>
    </row>
    <row r="27786" spans="1:18" ht="14.6" customHeight="1" x14ac:dyDescent="0.5">
      <c r="A27786" s="523">
        <f t="shared" ref="A27786" si="48838">A27782+1</f>
        <v>3618</v>
      </c>
      <c r="B27786" s="216" t="str">
        <f t="shared" ref="B27786" si="48839">B27782</f>
        <v>Olympiad</v>
      </c>
      <c r="D27786" s="217">
        <f t="shared" ref="D27786" si="48840">D27782+1</f>
        <v>4347</v>
      </c>
      <c r="E27786" s="212"/>
      <c r="F27786" s="197">
        <v>3</v>
      </c>
      <c r="G27786" s="208" t="s">
        <v>287</v>
      </c>
      <c r="R27786" s="200"/>
    </row>
    <row r="27787" spans="1:18" ht="14.6" customHeight="1" thickBot="1" x14ac:dyDescent="0.55000000000000004">
      <c r="A27787" s="526"/>
      <c r="B27787" s="217">
        <f t="shared" ref="B27787" si="48841">B27783+1</f>
        <v>911</v>
      </c>
      <c r="D27787" s="217" t="str">
        <f t="shared" ref="D27787" si="48842">INT((D27786-D$10559-1)/49+1)&amp;"/"&amp;MOD(INT((D27786-D$10559-1)/7),7)+1&amp;"/"&amp;MOD(D27786-D$10559-1,7)+1</f>
        <v>88/7/2</v>
      </c>
      <c r="E27787" s="214"/>
      <c r="F27787" s="197">
        <v>4</v>
      </c>
      <c r="G27787" s="209" t="s">
        <v>605</v>
      </c>
      <c r="R27787" s="200"/>
    </row>
    <row r="27788" spans="1:18" ht="14.6" customHeight="1" x14ac:dyDescent="0.5">
      <c r="A27788" s="524" t="s">
        <v>1279</v>
      </c>
      <c r="B27788" s="217" t="s">
        <v>1186</v>
      </c>
      <c r="D27788" s="202" t="str">
        <f t="shared" ref="D27788" si="48843">IF(MOD(D27786-D$10559-1,49)=0,"Jub",IF(MOD(D27786-D$10559,7)=0,"Sab","Yr"))&amp;" "&amp;IF(MOD(D27786-D$10559-1,49)=0,INT(D27786-D$10559-1)/49,"")</f>
        <v xml:space="preserve">Yr </v>
      </c>
      <c r="E27788" s="201">
        <f t="shared" ref="E27788" si="48844">E27784+1</f>
        <v>2866</v>
      </c>
      <c r="F27788" s="197">
        <v>1</v>
      </c>
      <c r="G27788" s="203" t="s">
        <v>288</v>
      </c>
      <c r="R27788" s="200"/>
    </row>
    <row r="27789" spans="1:18" ht="14.6" customHeight="1" x14ac:dyDescent="0.5">
      <c r="A27789" s="525" t="s">
        <v>1280</v>
      </c>
      <c r="B27789" s="202">
        <f t="shared" ref="B27789" si="48845">B27785+1</f>
        <v>3641</v>
      </c>
      <c r="D27789" s="216" t="str">
        <f t="shared" ref="D27789" si="48846">D27785</f>
        <v>Exodus</v>
      </c>
      <c r="E27789" s="212" t="str">
        <f t="shared" ref="E27789" si="48847">E27785</f>
        <v>AD</v>
      </c>
      <c r="F27789" s="197">
        <v>2</v>
      </c>
      <c r="G27789" s="206" t="s">
        <v>604</v>
      </c>
      <c r="R27789" s="200"/>
    </row>
    <row r="27790" spans="1:18" ht="14.6" customHeight="1" x14ac:dyDescent="0.5">
      <c r="A27790" s="523">
        <f t="shared" ref="A27790" si="48848">A27786+1</f>
        <v>3619</v>
      </c>
      <c r="B27790" s="216" t="str">
        <f t="shared" ref="B27790:B27839" si="48849">B27786</f>
        <v>Olympiad</v>
      </c>
      <c r="D27790" s="217">
        <f t="shared" ref="D27790" si="48850">D27786+1</f>
        <v>4348</v>
      </c>
      <c r="E27790" s="212"/>
      <c r="F27790" s="197">
        <v>3</v>
      </c>
      <c r="G27790" s="208" t="s">
        <v>287</v>
      </c>
      <c r="R27790" s="200"/>
    </row>
    <row r="27791" spans="1:18" ht="14.6" customHeight="1" thickBot="1" x14ac:dyDescent="0.55000000000000004">
      <c r="A27791" s="526"/>
      <c r="B27791" s="217">
        <f t="shared" si="48849"/>
        <v>911</v>
      </c>
      <c r="D27791" s="217" t="str">
        <f t="shared" ref="D27791" si="48851">INT((D27790-D$10559-1)/49+1)&amp;"/"&amp;MOD(INT((D27790-D$10559-1)/7),7)+1&amp;"/"&amp;MOD(D27790-D$10559-1,7)+1</f>
        <v>88/7/3</v>
      </c>
      <c r="E27791" s="214"/>
      <c r="F27791" s="197">
        <v>4</v>
      </c>
      <c r="G27791" s="209" t="s">
        <v>605</v>
      </c>
      <c r="R27791" s="200"/>
    </row>
    <row r="27792" spans="1:18" ht="14.6" customHeight="1" x14ac:dyDescent="0.5">
      <c r="A27792" s="524" t="s">
        <v>1279</v>
      </c>
      <c r="B27792" s="217" t="s">
        <v>1187</v>
      </c>
      <c r="D27792" s="202" t="str">
        <f t="shared" ref="D27792" si="48852">IF(MOD(D27790-D$10559-1,49)=0,"Jub",IF(MOD(D27790-D$10559,7)=0,"Sab","Yr"))&amp;" "&amp;IF(MOD(D27790-D$10559-1,49)=0,INT(D27790-D$10559-1)/49,"")</f>
        <v xml:space="preserve">Yr </v>
      </c>
      <c r="E27792" s="201">
        <f t="shared" ref="E27792" si="48853">E27788+1</f>
        <v>2867</v>
      </c>
      <c r="F27792" s="197">
        <v>1</v>
      </c>
      <c r="G27792" s="203" t="s">
        <v>288</v>
      </c>
      <c r="R27792" s="200"/>
    </row>
    <row r="27793" spans="1:18" ht="14.6" customHeight="1" x14ac:dyDescent="0.5">
      <c r="A27793" s="525" t="s">
        <v>1280</v>
      </c>
      <c r="B27793" s="202">
        <f t="shared" ref="B27793" si="48854">B27789+1</f>
        <v>3642</v>
      </c>
      <c r="D27793" s="216" t="str">
        <f t="shared" ref="D27793" si="48855">D27789</f>
        <v>Exodus</v>
      </c>
      <c r="E27793" s="212" t="str">
        <f t="shared" ref="E27793" si="48856">E27789</f>
        <v>AD</v>
      </c>
      <c r="F27793" s="197">
        <v>2</v>
      </c>
      <c r="G27793" s="206" t="s">
        <v>604</v>
      </c>
      <c r="R27793" s="200"/>
    </row>
    <row r="27794" spans="1:18" ht="14.6" customHeight="1" x14ac:dyDescent="0.5">
      <c r="A27794" s="523">
        <f t="shared" ref="A27794" si="48857">A27790+1</f>
        <v>3620</v>
      </c>
      <c r="B27794" s="216" t="str">
        <f t="shared" ref="B27794:B27843" si="48858">B27790</f>
        <v>Olympiad</v>
      </c>
      <c r="D27794" s="217">
        <f t="shared" ref="D27794" si="48859">D27790+1</f>
        <v>4349</v>
      </c>
      <c r="E27794" s="212"/>
      <c r="F27794" s="197">
        <v>3</v>
      </c>
      <c r="G27794" s="208" t="s">
        <v>287</v>
      </c>
      <c r="R27794" s="200"/>
    </row>
    <row r="27795" spans="1:18" ht="14.6" customHeight="1" thickBot="1" x14ac:dyDescent="0.55000000000000004">
      <c r="A27795" s="526"/>
      <c r="B27795" s="217">
        <f t="shared" si="48858"/>
        <v>911</v>
      </c>
      <c r="D27795" s="217" t="str">
        <f t="shared" ref="D27795" si="48860">INT((D27794-D$10559-1)/49+1)&amp;"/"&amp;MOD(INT((D27794-D$10559-1)/7),7)+1&amp;"/"&amp;MOD(D27794-D$10559-1,7)+1</f>
        <v>88/7/4</v>
      </c>
      <c r="E27795" s="214"/>
      <c r="F27795" s="197">
        <v>4</v>
      </c>
      <c r="G27795" s="209" t="s">
        <v>605</v>
      </c>
      <c r="R27795" s="200"/>
    </row>
    <row r="27796" spans="1:18" ht="14.6" customHeight="1" x14ac:dyDescent="0.5">
      <c r="A27796" s="524" t="s">
        <v>1279</v>
      </c>
      <c r="B27796" s="217" t="s">
        <v>1188</v>
      </c>
      <c r="D27796" s="202" t="str">
        <f t="shared" ref="D27796" si="48861">IF(MOD(D27794-D$10559-1,49)=0,"Jub",IF(MOD(D27794-D$10559,7)=0,"Sab","Yr"))&amp;" "&amp;IF(MOD(D27794-D$10559-1,49)=0,INT(D27794-D$10559-1)/49,"")</f>
        <v xml:space="preserve">Yr </v>
      </c>
      <c r="E27796" s="201">
        <f t="shared" ref="E27796" si="48862">E27792+1</f>
        <v>2868</v>
      </c>
      <c r="F27796" s="197">
        <v>1</v>
      </c>
      <c r="G27796" s="203" t="s">
        <v>288</v>
      </c>
      <c r="R27796" s="200"/>
    </row>
    <row r="27797" spans="1:18" ht="14.6" customHeight="1" x14ac:dyDescent="0.5">
      <c r="A27797" s="525" t="s">
        <v>1280</v>
      </c>
      <c r="B27797" s="202">
        <f t="shared" ref="B27797" si="48863">B27793+1</f>
        <v>3643</v>
      </c>
      <c r="D27797" s="216" t="str">
        <f t="shared" ref="D27797" si="48864">D27793</f>
        <v>Exodus</v>
      </c>
      <c r="E27797" s="212" t="str">
        <f t="shared" ref="E27797" si="48865">E27793</f>
        <v>AD</v>
      </c>
      <c r="F27797" s="197">
        <v>2</v>
      </c>
      <c r="G27797" s="206" t="s">
        <v>604</v>
      </c>
      <c r="R27797" s="200"/>
    </row>
    <row r="27798" spans="1:18" ht="14.6" customHeight="1" x14ac:dyDescent="0.5">
      <c r="A27798" s="523">
        <f t="shared" ref="A27798" si="48866">A27794+1</f>
        <v>3621</v>
      </c>
      <c r="B27798" s="216" t="str">
        <f t="shared" ref="B27798:B27847" si="48867">B27794</f>
        <v>Olympiad</v>
      </c>
      <c r="D27798" s="217">
        <f t="shared" ref="D27798" si="48868">D27794+1</f>
        <v>4350</v>
      </c>
      <c r="E27798" s="212"/>
      <c r="F27798" s="197">
        <v>3</v>
      </c>
      <c r="G27798" s="208" t="s">
        <v>287</v>
      </c>
      <c r="R27798" s="200"/>
    </row>
    <row r="27799" spans="1:18" ht="14.6" customHeight="1" thickBot="1" x14ac:dyDescent="0.55000000000000004">
      <c r="A27799" s="526"/>
      <c r="B27799" s="217">
        <f t="shared" si="48867"/>
        <v>911</v>
      </c>
      <c r="D27799" s="217" t="str">
        <f t="shared" ref="D27799" si="48869">INT((D27798-D$10559-1)/49+1)&amp;"/"&amp;MOD(INT((D27798-D$10559-1)/7),7)+1&amp;"/"&amp;MOD(D27798-D$10559-1,7)+1</f>
        <v>88/7/5</v>
      </c>
      <c r="E27799" s="214"/>
      <c r="F27799" s="197">
        <v>4</v>
      </c>
      <c r="G27799" s="209" t="s">
        <v>605</v>
      </c>
      <c r="R27799" s="200"/>
    </row>
    <row r="27800" spans="1:18" ht="14.6" customHeight="1" x14ac:dyDescent="0.5">
      <c r="A27800" s="524" t="s">
        <v>1279</v>
      </c>
      <c r="B27800" s="217" t="s">
        <v>1189</v>
      </c>
      <c r="D27800" s="202" t="str">
        <f t="shared" ref="D27800" si="48870">IF(MOD(D27798-D$10559-1,49)=0,"Jub",IF(MOD(D27798-D$10559,7)=0,"Sab","Yr"))&amp;" "&amp;IF(MOD(D27798-D$10559-1,49)=0,INT(D27798-D$10559-1)/49,"")</f>
        <v xml:space="preserve">Yr </v>
      </c>
      <c r="E27800" s="201">
        <f t="shared" ref="E27800" si="48871">E27796+1</f>
        <v>2869</v>
      </c>
      <c r="F27800" s="197">
        <v>1</v>
      </c>
      <c r="G27800" s="203" t="s">
        <v>288</v>
      </c>
      <c r="R27800" s="200"/>
    </row>
    <row r="27801" spans="1:18" ht="14.6" customHeight="1" x14ac:dyDescent="0.5">
      <c r="A27801" s="525" t="s">
        <v>1280</v>
      </c>
      <c r="B27801" s="202">
        <f t="shared" ref="B27801" si="48872">B27797+1</f>
        <v>3644</v>
      </c>
      <c r="D27801" s="216" t="str">
        <f t="shared" ref="D27801" si="48873">D27797</f>
        <v>Exodus</v>
      </c>
      <c r="E27801" s="212" t="str">
        <f t="shared" ref="E27801" si="48874">E27797</f>
        <v>AD</v>
      </c>
      <c r="F27801" s="197">
        <v>2</v>
      </c>
      <c r="G27801" s="206" t="s">
        <v>604</v>
      </c>
      <c r="R27801" s="200"/>
    </row>
    <row r="27802" spans="1:18" ht="14.6" customHeight="1" x14ac:dyDescent="0.5">
      <c r="A27802" s="523">
        <f t="shared" ref="A27802" si="48875">A27798+1</f>
        <v>3622</v>
      </c>
      <c r="B27802" s="216" t="str">
        <f t="shared" ref="B27802" si="48876">B27798</f>
        <v>Olympiad</v>
      </c>
      <c r="D27802" s="217">
        <f t="shared" ref="D27802" si="48877">D27798+1</f>
        <v>4351</v>
      </c>
      <c r="E27802" s="212"/>
      <c r="F27802" s="197">
        <v>3</v>
      </c>
      <c r="G27802" s="208" t="s">
        <v>287</v>
      </c>
      <c r="R27802" s="200"/>
    </row>
    <row r="27803" spans="1:18" ht="14.6" customHeight="1" thickBot="1" x14ac:dyDescent="0.55000000000000004">
      <c r="A27803" s="526"/>
      <c r="B27803" s="217">
        <f t="shared" ref="B27803" si="48878">B27799+1</f>
        <v>912</v>
      </c>
      <c r="D27803" s="217" t="str">
        <f t="shared" ref="D27803" si="48879">INT((D27802-D$10559-1)/49+1)&amp;"/"&amp;MOD(INT((D27802-D$10559-1)/7),7)+1&amp;"/"&amp;MOD(D27802-D$10559-1,7)+1</f>
        <v>88/7/6</v>
      </c>
      <c r="E27803" s="214"/>
      <c r="F27803" s="197">
        <v>4</v>
      </c>
      <c r="G27803" s="209" t="s">
        <v>605</v>
      </c>
      <c r="R27803" s="200"/>
    </row>
    <row r="27804" spans="1:18" ht="14.6" customHeight="1" x14ac:dyDescent="0.5">
      <c r="A27804" s="524" t="s">
        <v>1279</v>
      </c>
      <c r="B27804" s="217" t="s">
        <v>1186</v>
      </c>
      <c r="D27804" s="202" t="str">
        <f t="shared" ref="D27804" si="48880">IF(MOD(D27802-D$10559-1,49)=0,"Jub",IF(MOD(D27802-D$10559,7)=0,"Sab","Yr"))&amp;" "&amp;IF(MOD(D27802-D$10559-1,49)=0,INT(D27802-D$10559-1)/49,"")</f>
        <v xml:space="preserve">Yr </v>
      </c>
      <c r="E27804" s="201">
        <f t="shared" ref="E27804" si="48881">E27800+1</f>
        <v>2870</v>
      </c>
      <c r="F27804" s="197">
        <v>1</v>
      </c>
      <c r="G27804" s="203" t="s">
        <v>288</v>
      </c>
      <c r="R27804" s="200"/>
    </row>
    <row r="27805" spans="1:18" ht="14.6" customHeight="1" x14ac:dyDescent="0.5">
      <c r="A27805" s="525" t="s">
        <v>1280</v>
      </c>
      <c r="B27805" s="202">
        <f t="shared" ref="B27805" si="48882">B27801+1</f>
        <v>3645</v>
      </c>
      <c r="D27805" s="216" t="str">
        <f t="shared" ref="D27805" si="48883">D27801</f>
        <v>Exodus</v>
      </c>
      <c r="E27805" s="212" t="str">
        <f t="shared" ref="E27805" si="48884">E27801</f>
        <v>AD</v>
      </c>
      <c r="F27805" s="197">
        <v>2</v>
      </c>
      <c r="G27805" s="206" t="s">
        <v>604</v>
      </c>
      <c r="R27805" s="200"/>
    </row>
    <row r="27806" spans="1:18" ht="14.6" customHeight="1" x14ac:dyDescent="0.5">
      <c r="A27806" s="523">
        <f t="shared" ref="A27806" si="48885">A27802+1</f>
        <v>3623</v>
      </c>
      <c r="B27806" s="216" t="str">
        <f t="shared" si="48849"/>
        <v>Olympiad</v>
      </c>
      <c r="D27806" s="217">
        <f t="shared" ref="D27806" si="48886">D27802+1</f>
        <v>4352</v>
      </c>
      <c r="E27806" s="212"/>
      <c r="F27806" s="197">
        <v>3</v>
      </c>
      <c r="G27806" s="208" t="s">
        <v>287</v>
      </c>
      <c r="R27806" s="200"/>
    </row>
    <row r="27807" spans="1:18" ht="14.6" customHeight="1" thickBot="1" x14ac:dyDescent="0.55000000000000004">
      <c r="A27807" s="526"/>
      <c r="B27807" s="217">
        <f t="shared" si="48849"/>
        <v>912</v>
      </c>
      <c r="D27807" s="359" t="str">
        <f t="shared" ref="D27807" si="48887">INT((D27806-D$10559-1)/49+1)&amp;"/"&amp;MOD(INT((D27806-D$10559-1)/7),7)+1&amp;"/"&amp;MOD(D27806-D$10559-1,7)+1</f>
        <v>88/7/7</v>
      </c>
      <c r="E27807" s="214"/>
      <c r="F27807" s="197">
        <v>4</v>
      </c>
      <c r="G27807" s="209" t="s">
        <v>605</v>
      </c>
      <c r="R27807" s="200"/>
    </row>
    <row r="27808" spans="1:18" ht="14.6" customHeight="1" x14ac:dyDescent="0.5">
      <c r="A27808" s="524" t="s">
        <v>1279</v>
      </c>
      <c r="B27808" s="217" t="s">
        <v>1187</v>
      </c>
      <c r="D27808" s="360" t="str">
        <f t="shared" ref="D27808" si="48888">IF(MOD(D27806-D$10559-1,49)=0,"Jub",IF(MOD(D27806-D$10559,7)=0,"Sab","Yr"))&amp;" "&amp;IF(MOD(D27806-D$10559-1,49)=0,INT(D27806-D$10559-1)/49,"")</f>
        <v xml:space="preserve">Sab </v>
      </c>
      <c r="E27808" s="201">
        <f t="shared" ref="E27808" si="48889">E27804+1</f>
        <v>2871</v>
      </c>
      <c r="F27808" s="197">
        <v>1</v>
      </c>
      <c r="G27808" s="203" t="s">
        <v>288</v>
      </c>
      <c r="R27808" s="200"/>
    </row>
    <row r="27809" spans="1:18" ht="14.6" customHeight="1" x14ac:dyDescent="0.5">
      <c r="A27809" s="525" t="s">
        <v>1280</v>
      </c>
      <c r="B27809" s="202">
        <f t="shared" ref="B27809" si="48890">B27805+1</f>
        <v>3646</v>
      </c>
      <c r="D27809" s="361" t="str">
        <f t="shared" ref="D27809" si="48891">D27805</f>
        <v>Exodus</v>
      </c>
      <c r="E27809" s="212" t="str">
        <f t="shared" ref="E27809" si="48892">E27805</f>
        <v>AD</v>
      </c>
      <c r="F27809" s="197">
        <v>2</v>
      </c>
      <c r="G27809" s="206" t="s">
        <v>604</v>
      </c>
      <c r="R27809" s="200"/>
    </row>
    <row r="27810" spans="1:18" ht="14.6" customHeight="1" x14ac:dyDescent="0.5">
      <c r="A27810" s="523">
        <f t="shared" ref="A27810" si="48893">A27806+1</f>
        <v>3624</v>
      </c>
      <c r="B27810" s="216" t="str">
        <f t="shared" si="48858"/>
        <v>Olympiad</v>
      </c>
      <c r="D27810" s="359">
        <f t="shared" ref="D27810" si="48894">D27806+1</f>
        <v>4353</v>
      </c>
      <c r="E27810" s="212"/>
      <c r="F27810" s="197">
        <v>3</v>
      </c>
      <c r="G27810" s="208" t="s">
        <v>287</v>
      </c>
      <c r="R27810" s="200"/>
    </row>
    <row r="27811" spans="1:18" ht="14.6" customHeight="1" thickBot="1" x14ac:dyDescent="0.55000000000000004">
      <c r="A27811" s="526"/>
      <c r="B27811" s="217">
        <f t="shared" si="48858"/>
        <v>912</v>
      </c>
      <c r="D27811" s="356" t="str">
        <f t="shared" ref="D27811" si="48895">INT((D27810-D$10559-1)/49+1)&amp;"/"&amp;MOD(INT((D27810-D$10559-1)/7),7)+1&amp;"/"&amp;MOD(D27810-D$10559-1,7)+1</f>
        <v>89/1/1</v>
      </c>
      <c r="E27811" s="214"/>
      <c r="F27811" s="197">
        <v>4</v>
      </c>
      <c r="G27811" s="209" t="s">
        <v>605</v>
      </c>
      <c r="R27811" s="200"/>
    </row>
    <row r="27812" spans="1:18" ht="14.6" customHeight="1" x14ac:dyDescent="0.5">
      <c r="A27812" s="524" t="s">
        <v>1279</v>
      </c>
      <c r="B27812" s="217" t="s">
        <v>1188</v>
      </c>
      <c r="D27812" s="357" t="str">
        <f t="shared" ref="D27812" si="48896">IF(MOD(D27810-D$10559-1,49)=0,"Jub",IF(MOD(D27810-D$10559,7)=0,"Sab","Yr"))&amp;" "&amp;IF(MOD(D27810-D$10559-1,49)=0,INT(D27810-D$10559-1)/49,"")</f>
        <v>Jub 88</v>
      </c>
      <c r="E27812" s="201">
        <f t="shared" ref="E27812" si="48897">E27808+1</f>
        <v>2872</v>
      </c>
      <c r="F27812" s="197">
        <v>1</v>
      </c>
      <c r="G27812" s="203" t="s">
        <v>288</v>
      </c>
      <c r="R27812" s="200"/>
    </row>
    <row r="27813" spans="1:18" ht="14.6" customHeight="1" x14ac:dyDescent="0.5">
      <c r="A27813" s="525" t="s">
        <v>1280</v>
      </c>
      <c r="B27813" s="202">
        <f t="shared" ref="B27813" si="48898">B27809+1</f>
        <v>3647</v>
      </c>
      <c r="D27813" s="358" t="str">
        <f t="shared" ref="D27813" si="48899">D27809</f>
        <v>Exodus</v>
      </c>
      <c r="E27813" s="212" t="str">
        <f t="shared" ref="E27813" si="48900">E27809</f>
        <v>AD</v>
      </c>
      <c r="F27813" s="197">
        <v>2</v>
      </c>
      <c r="G27813" s="206" t="s">
        <v>604</v>
      </c>
      <c r="R27813" s="200"/>
    </row>
    <row r="27814" spans="1:18" ht="14.6" customHeight="1" x14ac:dyDescent="0.5">
      <c r="A27814" s="523">
        <f t="shared" ref="A27814" si="48901">A27810+1</f>
        <v>3625</v>
      </c>
      <c r="B27814" s="216" t="str">
        <f t="shared" si="48867"/>
        <v>Olympiad</v>
      </c>
      <c r="D27814" s="356">
        <f t="shared" ref="D27814" si="48902">D27810+1</f>
        <v>4354</v>
      </c>
      <c r="E27814" s="212"/>
      <c r="F27814" s="197">
        <v>3</v>
      </c>
      <c r="G27814" s="208" t="s">
        <v>287</v>
      </c>
      <c r="R27814" s="200"/>
    </row>
    <row r="27815" spans="1:18" ht="14.6" customHeight="1" thickBot="1" x14ac:dyDescent="0.55000000000000004">
      <c r="A27815" s="526"/>
      <c r="B27815" s="217">
        <f t="shared" si="48867"/>
        <v>912</v>
      </c>
      <c r="D27815" s="217" t="str">
        <f t="shared" ref="D27815" si="48903">INT((D27814-D$10559-1)/49+1)&amp;"/"&amp;MOD(INT((D27814-D$10559-1)/7),7)+1&amp;"/"&amp;MOD(D27814-D$10559-1,7)+1</f>
        <v>89/1/2</v>
      </c>
      <c r="E27815" s="214"/>
      <c r="F27815" s="197">
        <v>4</v>
      </c>
      <c r="G27815" s="209" t="s">
        <v>605</v>
      </c>
      <c r="R27815" s="200"/>
    </row>
    <row r="27816" spans="1:18" ht="14.6" customHeight="1" x14ac:dyDescent="0.5">
      <c r="A27816" s="524" t="s">
        <v>1279</v>
      </c>
      <c r="B27816" s="217" t="s">
        <v>1189</v>
      </c>
      <c r="D27816" s="202" t="str">
        <f t="shared" ref="D27816" si="48904">IF(MOD(D27814-D$10559-1,49)=0,"Jub",IF(MOD(D27814-D$10559,7)=0,"Sab","Yr"))&amp;" "&amp;IF(MOD(D27814-D$10559-1,49)=0,INT(D27814-D$10559-1)/49,"")</f>
        <v xml:space="preserve">Yr </v>
      </c>
      <c r="E27816" s="201">
        <f t="shared" ref="E27816" si="48905">E27812+1</f>
        <v>2873</v>
      </c>
      <c r="F27816" s="197">
        <v>1</v>
      </c>
      <c r="G27816" s="203" t="s">
        <v>288</v>
      </c>
      <c r="R27816" s="200"/>
    </row>
    <row r="27817" spans="1:18" ht="14.6" customHeight="1" x14ac:dyDescent="0.5">
      <c r="A27817" s="525" t="s">
        <v>1280</v>
      </c>
      <c r="B27817" s="202">
        <f t="shared" ref="B27817" si="48906">B27813+1</f>
        <v>3648</v>
      </c>
      <c r="D27817" s="216" t="str">
        <f t="shared" ref="D27817" si="48907">D27813</f>
        <v>Exodus</v>
      </c>
      <c r="E27817" s="212" t="str">
        <f t="shared" ref="E27817" si="48908">E27813</f>
        <v>AD</v>
      </c>
      <c r="F27817" s="197">
        <v>2</v>
      </c>
      <c r="G27817" s="206" t="s">
        <v>604</v>
      </c>
      <c r="R27817" s="200"/>
    </row>
    <row r="27818" spans="1:18" ht="14.6" customHeight="1" x14ac:dyDescent="0.5">
      <c r="A27818" s="523">
        <f t="shared" ref="A27818" si="48909">A27814+1</f>
        <v>3626</v>
      </c>
      <c r="B27818" s="216" t="str">
        <f t="shared" ref="B27818" si="48910">B27814</f>
        <v>Olympiad</v>
      </c>
      <c r="D27818" s="217">
        <f t="shared" ref="D27818" si="48911">D27814+1</f>
        <v>4355</v>
      </c>
      <c r="E27818" s="212"/>
      <c r="F27818" s="197">
        <v>3</v>
      </c>
      <c r="G27818" s="208" t="s">
        <v>287</v>
      </c>
      <c r="R27818" s="200"/>
    </row>
    <row r="27819" spans="1:18" ht="14.6" customHeight="1" thickBot="1" x14ac:dyDescent="0.55000000000000004">
      <c r="A27819" s="526"/>
      <c r="B27819" s="217">
        <f t="shared" ref="B27819" si="48912">B27815+1</f>
        <v>913</v>
      </c>
      <c r="D27819" s="217" t="str">
        <f t="shared" ref="D27819" si="48913">INT((D27818-D$10559-1)/49+1)&amp;"/"&amp;MOD(INT((D27818-D$10559-1)/7),7)+1&amp;"/"&amp;MOD(D27818-D$10559-1,7)+1</f>
        <v>89/1/3</v>
      </c>
      <c r="E27819" s="214"/>
      <c r="F27819" s="197">
        <v>4</v>
      </c>
      <c r="G27819" s="209" t="s">
        <v>605</v>
      </c>
      <c r="R27819" s="200"/>
    </row>
    <row r="27820" spans="1:18" ht="14.6" customHeight="1" x14ac:dyDescent="0.5">
      <c r="A27820" s="524" t="s">
        <v>1279</v>
      </c>
      <c r="B27820" s="217" t="s">
        <v>1186</v>
      </c>
      <c r="D27820" s="202" t="str">
        <f t="shared" ref="D27820" si="48914">IF(MOD(D27818-D$10559-1,49)=0,"Jub",IF(MOD(D27818-D$10559,7)=0,"Sab","Yr"))&amp;" "&amp;IF(MOD(D27818-D$10559-1,49)=0,INT(D27818-D$10559-1)/49,"")</f>
        <v xml:space="preserve">Yr </v>
      </c>
      <c r="E27820" s="201">
        <f t="shared" ref="E27820" si="48915">E27816+1</f>
        <v>2874</v>
      </c>
      <c r="F27820" s="197">
        <v>1</v>
      </c>
      <c r="G27820" s="203" t="s">
        <v>288</v>
      </c>
      <c r="R27820" s="200"/>
    </row>
    <row r="27821" spans="1:18" ht="14.6" customHeight="1" x14ac:dyDescent="0.5">
      <c r="A27821" s="525" t="s">
        <v>1280</v>
      </c>
      <c r="B27821" s="202">
        <f t="shared" ref="B27821" si="48916">B27817+1</f>
        <v>3649</v>
      </c>
      <c r="D27821" s="216" t="str">
        <f t="shared" ref="D27821" si="48917">D27817</f>
        <v>Exodus</v>
      </c>
      <c r="E27821" s="212" t="str">
        <f t="shared" ref="E27821" si="48918">E27817</f>
        <v>AD</v>
      </c>
      <c r="F27821" s="197">
        <v>2</v>
      </c>
      <c r="G27821" s="206" t="s">
        <v>604</v>
      </c>
      <c r="R27821" s="200"/>
    </row>
    <row r="27822" spans="1:18" ht="14.6" customHeight="1" x14ac:dyDescent="0.5">
      <c r="A27822" s="523">
        <f t="shared" ref="A27822" si="48919">A27818+1</f>
        <v>3627</v>
      </c>
      <c r="B27822" s="216" t="str">
        <f t="shared" si="48849"/>
        <v>Olympiad</v>
      </c>
      <c r="D27822" s="217">
        <f t="shared" ref="D27822" si="48920">D27818+1</f>
        <v>4356</v>
      </c>
      <c r="E27822" s="212"/>
      <c r="F27822" s="197">
        <v>3</v>
      </c>
      <c r="G27822" s="208" t="s">
        <v>287</v>
      </c>
      <c r="R27822" s="200"/>
    </row>
    <row r="27823" spans="1:18" ht="14.6" customHeight="1" thickBot="1" x14ac:dyDescent="0.55000000000000004">
      <c r="A27823" s="526"/>
      <c r="B27823" s="217">
        <f t="shared" si="48849"/>
        <v>913</v>
      </c>
      <c r="D27823" s="217" t="str">
        <f t="shared" ref="D27823" si="48921">INT((D27822-D$10559-1)/49+1)&amp;"/"&amp;MOD(INT((D27822-D$10559-1)/7),7)+1&amp;"/"&amp;MOD(D27822-D$10559-1,7)+1</f>
        <v>89/1/4</v>
      </c>
      <c r="E27823" s="214"/>
      <c r="F27823" s="197">
        <v>4</v>
      </c>
      <c r="G27823" s="209" t="s">
        <v>605</v>
      </c>
      <c r="R27823" s="200"/>
    </row>
    <row r="27824" spans="1:18" ht="14.6" customHeight="1" x14ac:dyDescent="0.5">
      <c r="A27824" s="524" t="s">
        <v>1279</v>
      </c>
      <c r="B27824" s="217" t="s">
        <v>1187</v>
      </c>
      <c r="D27824" s="202" t="str">
        <f t="shared" ref="D27824" si="48922">IF(MOD(D27822-D$10559-1,49)=0,"Jub",IF(MOD(D27822-D$10559,7)=0,"Sab","Yr"))&amp;" "&amp;IF(MOD(D27822-D$10559-1,49)=0,INT(D27822-D$10559-1)/49,"")</f>
        <v xml:space="preserve">Yr </v>
      </c>
      <c r="E27824" s="201">
        <f t="shared" ref="E27824" si="48923">E27820+1</f>
        <v>2875</v>
      </c>
      <c r="F27824" s="197">
        <v>1</v>
      </c>
      <c r="G27824" s="203" t="s">
        <v>288</v>
      </c>
      <c r="R27824" s="200"/>
    </row>
    <row r="27825" spans="1:18" ht="14.6" customHeight="1" x14ac:dyDescent="0.5">
      <c r="A27825" s="525" t="s">
        <v>1280</v>
      </c>
      <c r="B27825" s="202">
        <f t="shared" ref="B27825" si="48924">B27821+1</f>
        <v>3650</v>
      </c>
      <c r="D27825" s="216" t="str">
        <f t="shared" ref="D27825" si="48925">D27821</f>
        <v>Exodus</v>
      </c>
      <c r="E27825" s="212" t="str">
        <f t="shared" ref="E27825" si="48926">E27821</f>
        <v>AD</v>
      </c>
      <c r="F27825" s="197">
        <v>2</v>
      </c>
      <c r="G27825" s="206" t="s">
        <v>604</v>
      </c>
      <c r="R27825" s="200"/>
    </row>
    <row r="27826" spans="1:18" ht="14.6" customHeight="1" x14ac:dyDescent="0.5">
      <c r="A27826" s="523">
        <f t="shared" ref="A27826" si="48927">A27822+1</f>
        <v>3628</v>
      </c>
      <c r="B27826" s="216" t="str">
        <f t="shared" si="48858"/>
        <v>Olympiad</v>
      </c>
      <c r="D27826" s="217">
        <f t="shared" ref="D27826" si="48928">D27822+1</f>
        <v>4357</v>
      </c>
      <c r="E27826" s="212"/>
      <c r="F27826" s="197">
        <v>3</v>
      </c>
      <c r="G27826" s="208" t="s">
        <v>287</v>
      </c>
      <c r="R27826" s="200"/>
    </row>
    <row r="27827" spans="1:18" ht="14.6" customHeight="1" thickBot="1" x14ac:dyDescent="0.55000000000000004">
      <c r="A27827" s="526"/>
      <c r="B27827" s="217">
        <f t="shared" si="48858"/>
        <v>913</v>
      </c>
      <c r="D27827" s="217" t="str">
        <f t="shared" ref="D27827" si="48929">INT((D27826-D$10559-1)/49+1)&amp;"/"&amp;MOD(INT((D27826-D$10559-1)/7),7)+1&amp;"/"&amp;MOD(D27826-D$10559-1,7)+1</f>
        <v>89/1/5</v>
      </c>
      <c r="E27827" s="214"/>
      <c r="F27827" s="197">
        <v>4</v>
      </c>
      <c r="G27827" s="209" t="s">
        <v>605</v>
      </c>
      <c r="R27827" s="200"/>
    </row>
    <row r="27828" spans="1:18" ht="14.6" customHeight="1" x14ac:dyDescent="0.5">
      <c r="A27828" s="524" t="s">
        <v>1279</v>
      </c>
      <c r="B27828" s="217" t="s">
        <v>1188</v>
      </c>
      <c r="D27828" s="202" t="str">
        <f t="shared" ref="D27828" si="48930">IF(MOD(D27826-D$10559-1,49)=0,"Jub",IF(MOD(D27826-D$10559,7)=0,"Sab","Yr"))&amp;" "&amp;IF(MOD(D27826-D$10559-1,49)=0,INT(D27826-D$10559-1)/49,"")</f>
        <v xml:space="preserve">Yr </v>
      </c>
      <c r="E27828" s="201">
        <f t="shared" ref="E27828" si="48931">E27824+1</f>
        <v>2876</v>
      </c>
      <c r="F27828" s="197">
        <v>1</v>
      </c>
      <c r="G27828" s="203" t="s">
        <v>288</v>
      </c>
      <c r="R27828" s="200"/>
    </row>
    <row r="27829" spans="1:18" ht="14.6" customHeight="1" x14ac:dyDescent="0.5">
      <c r="A27829" s="525" t="s">
        <v>1280</v>
      </c>
      <c r="B27829" s="202">
        <f t="shared" ref="B27829" si="48932">B27825+1</f>
        <v>3651</v>
      </c>
      <c r="D27829" s="216" t="str">
        <f t="shared" ref="D27829" si="48933">D27825</f>
        <v>Exodus</v>
      </c>
      <c r="E27829" s="212" t="str">
        <f t="shared" ref="E27829" si="48934">E27825</f>
        <v>AD</v>
      </c>
      <c r="F27829" s="197">
        <v>2</v>
      </c>
      <c r="G27829" s="206" t="s">
        <v>604</v>
      </c>
      <c r="R27829" s="200"/>
    </row>
    <row r="27830" spans="1:18" ht="14.6" customHeight="1" x14ac:dyDescent="0.5">
      <c r="A27830" s="523">
        <f t="shared" ref="A27830" si="48935">A27826+1</f>
        <v>3629</v>
      </c>
      <c r="B27830" s="216" t="str">
        <f t="shared" si="48867"/>
        <v>Olympiad</v>
      </c>
      <c r="D27830" s="217">
        <f t="shared" ref="D27830" si="48936">D27826+1</f>
        <v>4358</v>
      </c>
      <c r="E27830" s="212"/>
      <c r="F27830" s="197">
        <v>3</v>
      </c>
      <c r="G27830" s="208" t="s">
        <v>287</v>
      </c>
      <c r="R27830" s="200"/>
    </row>
    <row r="27831" spans="1:18" ht="14.6" customHeight="1" thickBot="1" x14ac:dyDescent="0.55000000000000004">
      <c r="A27831" s="526"/>
      <c r="B27831" s="217">
        <f t="shared" si="48867"/>
        <v>913</v>
      </c>
      <c r="D27831" s="217" t="str">
        <f t="shared" ref="D27831" si="48937">INT((D27830-D$10559-1)/49+1)&amp;"/"&amp;MOD(INT((D27830-D$10559-1)/7),7)+1&amp;"/"&amp;MOD(D27830-D$10559-1,7)+1</f>
        <v>89/1/6</v>
      </c>
      <c r="E27831" s="214"/>
      <c r="F27831" s="197">
        <v>4</v>
      </c>
      <c r="G27831" s="209" t="s">
        <v>605</v>
      </c>
      <c r="R27831" s="200"/>
    </row>
    <row r="27832" spans="1:18" ht="14.6" customHeight="1" x14ac:dyDescent="0.5">
      <c r="A27832" s="524" t="s">
        <v>1279</v>
      </c>
      <c r="B27832" s="217" t="s">
        <v>1189</v>
      </c>
      <c r="D27832" s="202" t="str">
        <f t="shared" ref="D27832" si="48938">IF(MOD(D27830-D$10559-1,49)=0,"Jub",IF(MOD(D27830-D$10559,7)=0,"Sab","Yr"))&amp;" "&amp;IF(MOD(D27830-D$10559-1,49)=0,INT(D27830-D$10559-1)/49,"")</f>
        <v xml:space="preserve">Yr </v>
      </c>
      <c r="E27832" s="201">
        <f t="shared" ref="E27832" si="48939">E27828+1</f>
        <v>2877</v>
      </c>
      <c r="F27832" s="197">
        <v>1</v>
      </c>
      <c r="G27832" s="203" t="s">
        <v>288</v>
      </c>
      <c r="R27832" s="200"/>
    </row>
    <row r="27833" spans="1:18" ht="14.6" customHeight="1" x14ac:dyDescent="0.5">
      <c r="A27833" s="525" t="s">
        <v>1280</v>
      </c>
      <c r="B27833" s="202">
        <f t="shared" ref="B27833" si="48940">B27829+1</f>
        <v>3652</v>
      </c>
      <c r="D27833" s="216" t="str">
        <f t="shared" ref="D27833" si="48941">D27829</f>
        <v>Exodus</v>
      </c>
      <c r="E27833" s="212" t="str">
        <f t="shared" ref="E27833" si="48942">E27829</f>
        <v>AD</v>
      </c>
      <c r="F27833" s="197">
        <v>2</v>
      </c>
      <c r="G27833" s="206" t="s">
        <v>604</v>
      </c>
      <c r="R27833" s="200"/>
    </row>
    <row r="27834" spans="1:18" ht="14.6" customHeight="1" x14ac:dyDescent="0.5">
      <c r="A27834" s="523">
        <f t="shared" ref="A27834" si="48943">A27830+1</f>
        <v>3630</v>
      </c>
      <c r="B27834" s="216" t="str">
        <f t="shared" ref="B27834" si="48944">B27830</f>
        <v>Olympiad</v>
      </c>
      <c r="D27834" s="217">
        <f t="shared" ref="D27834" si="48945">D27830+1</f>
        <v>4359</v>
      </c>
      <c r="E27834" s="212"/>
      <c r="F27834" s="197">
        <v>3</v>
      </c>
      <c r="G27834" s="208" t="s">
        <v>287</v>
      </c>
      <c r="R27834" s="200"/>
    </row>
    <row r="27835" spans="1:18" ht="14.6" customHeight="1" thickBot="1" x14ac:dyDescent="0.55000000000000004">
      <c r="A27835" s="526"/>
      <c r="B27835" s="217">
        <f t="shared" ref="B27835" si="48946">B27831+1</f>
        <v>914</v>
      </c>
      <c r="D27835" s="359" t="str">
        <f t="shared" ref="D27835" si="48947">INT((D27834-D$10559-1)/49+1)&amp;"/"&amp;MOD(INT((D27834-D$10559-1)/7),7)+1&amp;"/"&amp;MOD(D27834-D$10559-1,7)+1</f>
        <v>89/1/7</v>
      </c>
      <c r="E27835" s="214"/>
      <c r="F27835" s="197">
        <v>4</v>
      </c>
      <c r="G27835" s="209" t="s">
        <v>605</v>
      </c>
      <c r="R27835" s="200"/>
    </row>
    <row r="27836" spans="1:18" ht="14.6" customHeight="1" x14ac:dyDescent="0.5">
      <c r="A27836" s="524" t="s">
        <v>1279</v>
      </c>
      <c r="B27836" s="217" t="s">
        <v>1186</v>
      </c>
      <c r="D27836" s="360" t="str">
        <f t="shared" ref="D27836" si="48948">IF(MOD(D27834-D$10559-1,49)=0,"Jub",IF(MOD(D27834-D$10559,7)=0,"Sab","Yr"))&amp;" "&amp;IF(MOD(D27834-D$10559-1,49)=0,INT(D27834-D$10559-1)/49,"")</f>
        <v xml:space="preserve">Sab </v>
      </c>
      <c r="E27836" s="201">
        <f t="shared" ref="E27836" si="48949">E27832+1</f>
        <v>2878</v>
      </c>
      <c r="F27836" s="197">
        <v>1</v>
      </c>
      <c r="G27836" s="203" t="s">
        <v>288</v>
      </c>
      <c r="R27836" s="200"/>
    </row>
    <row r="27837" spans="1:18" ht="14.6" customHeight="1" x14ac:dyDescent="0.5">
      <c r="A27837" s="525" t="s">
        <v>1280</v>
      </c>
      <c r="B27837" s="202">
        <f t="shared" ref="B27837" si="48950">B27833+1</f>
        <v>3653</v>
      </c>
      <c r="D27837" s="361" t="str">
        <f t="shared" ref="D27837" si="48951">D27833</f>
        <v>Exodus</v>
      </c>
      <c r="E27837" s="212" t="str">
        <f t="shared" ref="E27837" si="48952">E27833</f>
        <v>AD</v>
      </c>
      <c r="F27837" s="197">
        <v>2</v>
      </c>
      <c r="G27837" s="206" t="s">
        <v>604</v>
      </c>
      <c r="R27837" s="200"/>
    </row>
    <row r="27838" spans="1:18" ht="14.6" customHeight="1" x14ac:dyDescent="0.5">
      <c r="A27838" s="523">
        <f t="shared" ref="A27838" si="48953">A27834+1</f>
        <v>3631</v>
      </c>
      <c r="B27838" s="216" t="str">
        <f t="shared" si="48849"/>
        <v>Olympiad</v>
      </c>
      <c r="D27838" s="359">
        <f t="shared" ref="D27838" si="48954">D27834+1</f>
        <v>4360</v>
      </c>
      <c r="E27838" s="212"/>
      <c r="F27838" s="197">
        <v>3</v>
      </c>
      <c r="G27838" s="208" t="s">
        <v>287</v>
      </c>
      <c r="R27838" s="200"/>
    </row>
    <row r="27839" spans="1:18" ht="14.6" customHeight="1" thickBot="1" x14ac:dyDescent="0.55000000000000004">
      <c r="A27839" s="526"/>
      <c r="B27839" s="217">
        <f t="shared" si="48849"/>
        <v>914</v>
      </c>
      <c r="D27839" s="217" t="str">
        <f t="shared" ref="D27839" si="48955">INT((D27838-D$10559-1)/49+1)&amp;"/"&amp;MOD(INT((D27838-D$10559-1)/7),7)+1&amp;"/"&amp;MOD(D27838-D$10559-1,7)+1</f>
        <v>89/2/1</v>
      </c>
      <c r="E27839" s="214"/>
      <c r="F27839" s="197">
        <v>4</v>
      </c>
      <c r="G27839" s="209" t="s">
        <v>605</v>
      </c>
      <c r="R27839" s="200"/>
    </row>
    <row r="27840" spans="1:18" ht="14.6" customHeight="1" x14ac:dyDescent="0.5">
      <c r="A27840" s="524" t="s">
        <v>1279</v>
      </c>
      <c r="B27840" s="217" t="s">
        <v>1187</v>
      </c>
      <c r="D27840" s="202" t="str">
        <f t="shared" ref="D27840" si="48956">IF(MOD(D27838-D$10559-1,49)=0,"Jub",IF(MOD(D27838-D$10559,7)=0,"Sab","Yr"))&amp;" "&amp;IF(MOD(D27838-D$10559-1,49)=0,INT(D27838-D$10559-1)/49,"")</f>
        <v xml:space="preserve">Yr </v>
      </c>
      <c r="E27840" s="201">
        <f t="shared" ref="E27840" si="48957">E27836+1</f>
        <v>2879</v>
      </c>
      <c r="F27840" s="197">
        <v>1</v>
      </c>
      <c r="G27840" s="203" t="s">
        <v>288</v>
      </c>
      <c r="R27840" s="200"/>
    </row>
    <row r="27841" spans="1:18" ht="14.6" customHeight="1" x14ac:dyDescent="0.5">
      <c r="A27841" s="525" t="s">
        <v>1280</v>
      </c>
      <c r="B27841" s="202">
        <f t="shared" ref="B27841" si="48958">B27837+1</f>
        <v>3654</v>
      </c>
      <c r="D27841" s="216" t="str">
        <f t="shared" ref="D27841" si="48959">D27837</f>
        <v>Exodus</v>
      </c>
      <c r="E27841" s="212" t="str">
        <f t="shared" ref="E27841" si="48960">E27837</f>
        <v>AD</v>
      </c>
      <c r="F27841" s="197">
        <v>2</v>
      </c>
      <c r="G27841" s="206" t="s">
        <v>604</v>
      </c>
      <c r="R27841" s="200"/>
    </row>
    <row r="27842" spans="1:18" ht="14.6" customHeight="1" x14ac:dyDescent="0.5">
      <c r="A27842" s="523">
        <f t="shared" ref="A27842" si="48961">A27838+1</f>
        <v>3632</v>
      </c>
      <c r="B27842" s="216" t="str">
        <f t="shared" si="48858"/>
        <v>Olympiad</v>
      </c>
      <c r="D27842" s="217">
        <f t="shared" ref="D27842" si="48962">D27838+1</f>
        <v>4361</v>
      </c>
      <c r="E27842" s="212"/>
      <c r="F27842" s="197">
        <v>3</v>
      </c>
      <c r="G27842" s="208" t="s">
        <v>287</v>
      </c>
      <c r="R27842" s="200"/>
    </row>
    <row r="27843" spans="1:18" ht="14.6" customHeight="1" thickBot="1" x14ac:dyDescent="0.55000000000000004">
      <c r="A27843" s="526"/>
      <c r="B27843" s="217">
        <f t="shared" si="48858"/>
        <v>914</v>
      </c>
      <c r="D27843" s="217" t="str">
        <f t="shared" ref="D27843" si="48963">INT((D27842-D$10559-1)/49+1)&amp;"/"&amp;MOD(INT((D27842-D$10559-1)/7),7)+1&amp;"/"&amp;MOD(D27842-D$10559-1,7)+1</f>
        <v>89/2/2</v>
      </c>
      <c r="E27843" s="214"/>
      <c r="F27843" s="197">
        <v>4</v>
      </c>
      <c r="G27843" s="209" t="s">
        <v>605</v>
      </c>
      <c r="R27843" s="200"/>
    </row>
    <row r="27844" spans="1:18" ht="14.6" customHeight="1" x14ac:dyDescent="0.5">
      <c r="A27844" s="524" t="s">
        <v>1279</v>
      </c>
      <c r="B27844" s="217" t="s">
        <v>1188</v>
      </c>
      <c r="D27844" s="202" t="str">
        <f t="shared" ref="D27844" si="48964">IF(MOD(D27842-D$10559-1,49)=0,"Jub",IF(MOD(D27842-D$10559,7)=0,"Sab","Yr"))&amp;" "&amp;IF(MOD(D27842-D$10559-1,49)=0,INT(D27842-D$10559-1)/49,"")</f>
        <v xml:space="preserve">Yr </v>
      </c>
      <c r="E27844" s="201">
        <f t="shared" ref="E27844" si="48965">E27840+1</f>
        <v>2880</v>
      </c>
      <c r="F27844" s="197">
        <v>1</v>
      </c>
      <c r="G27844" s="203" t="s">
        <v>288</v>
      </c>
      <c r="R27844" s="200"/>
    </row>
    <row r="27845" spans="1:18" ht="14.6" customHeight="1" x14ac:dyDescent="0.5">
      <c r="A27845" s="525" t="s">
        <v>1280</v>
      </c>
      <c r="B27845" s="202">
        <f t="shared" ref="B27845" si="48966">B27841+1</f>
        <v>3655</v>
      </c>
      <c r="D27845" s="216" t="str">
        <f t="shared" ref="D27845" si="48967">D27841</f>
        <v>Exodus</v>
      </c>
      <c r="E27845" s="212" t="str">
        <f t="shared" ref="E27845" si="48968">E27841</f>
        <v>AD</v>
      </c>
      <c r="F27845" s="197">
        <v>2</v>
      </c>
      <c r="G27845" s="206" t="s">
        <v>604</v>
      </c>
      <c r="R27845" s="200"/>
    </row>
    <row r="27846" spans="1:18" ht="14.6" customHeight="1" x14ac:dyDescent="0.5">
      <c r="A27846" s="523">
        <f t="shared" ref="A27846" si="48969">A27842+1</f>
        <v>3633</v>
      </c>
      <c r="B27846" s="216" t="str">
        <f t="shared" si="48867"/>
        <v>Olympiad</v>
      </c>
      <c r="D27846" s="217">
        <f t="shared" ref="D27846" si="48970">D27842+1</f>
        <v>4362</v>
      </c>
      <c r="E27846" s="212"/>
      <c r="F27846" s="197">
        <v>3</v>
      </c>
      <c r="G27846" s="208" t="s">
        <v>287</v>
      </c>
      <c r="R27846" s="200"/>
    </row>
    <row r="27847" spans="1:18" ht="14.6" customHeight="1" thickBot="1" x14ac:dyDescent="0.55000000000000004">
      <c r="A27847" s="526"/>
      <c r="B27847" s="217">
        <f t="shared" si="48867"/>
        <v>914</v>
      </c>
      <c r="D27847" s="217" t="str">
        <f t="shared" ref="D27847" si="48971">INT((D27846-D$10559-1)/49+1)&amp;"/"&amp;MOD(INT((D27846-D$10559-1)/7),7)+1&amp;"/"&amp;MOD(D27846-D$10559-1,7)+1</f>
        <v>89/2/3</v>
      </c>
      <c r="E27847" s="214"/>
      <c r="F27847" s="197">
        <v>4</v>
      </c>
      <c r="G27847" s="209" t="s">
        <v>605</v>
      </c>
      <c r="R27847" s="200"/>
    </row>
    <row r="27848" spans="1:18" ht="14.6" customHeight="1" x14ac:dyDescent="0.5">
      <c r="A27848" s="524" t="s">
        <v>1279</v>
      </c>
      <c r="B27848" s="217" t="s">
        <v>1189</v>
      </c>
      <c r="D27848" s="202" t="str">
        <f t="shared" ref="D27848" si="48972">IF(MOD(D27846-D$10559-1,49)=0,"Jub",IF(MOD(D27846-D$10559,7)=0,"Sab","Yr"))&amp;" "&amp;IF(MOD(D27846-D$10559-1,49)=0,INT(D27846-D$10559-1)/49,"")</f>
        <v xml:space="preserve">Yr </v>
      </c>
      <c r="E27848" s="201">
        <f t="shared" ref="E27848" si="48973">E27844+1</f>
        <v>2881</v>
      </c>
      <c r="F27848" s="197">
        <v>1</v>
      </c>
      <c r="G27848" s="203" t="s">
        <v>288</v>
      </c>
      <c r="R27848" s="200"/>
    </row>
    <row r="27849" spans="1:18" ht="14.6" customHeight="1" x14ac:dyDescent="0.5">
      <c r="A27849" s="525" t="s">
        <v>1280</v>
      </c>
      <c r="B27849" s="202">
        <f t="shared" ref="B27849" si="48974">B27845+1</f>
        <v>3656</v>
      </c>
      <c r="D27849" s="216" t="str">
        <f t="shared" ref="D27849" si="48975">D27845</f>
        <v>Exodus</v>
      </c>
      <c r="E27849" s="212" t="str">
        <f t="shared" ref="E27849" si="48976">E27845</f>
        <v>AD</v>
      </c>
      <c r="F27849" s="197">
        <v>2</v>
      </c>
      <c r="G27849" s="206" t="s">
        <v>604</v>
      </c>
      <c r="R27849" s="200"/>
    </row>
    <row r="27850" spans="1:18" ht="14.6" customHeight="1" x14ac:dyDescent="0.5">
      <c r="A27850" s="523">
        <f t="shared" ref="A27850" si="48977">A27846+1</f>
        <v>3634</v>
      </c>
      <c r="B27850" s="216" t="str">
        <f t="shared" ref="B27850" si="48978">B27846</f>
        <v>Olympiad</v>
      </c>
      <c r="D27850" s="217">
        <f t="shared" ref="D27850" si="48979">D27846+1</f>
        <v>4363</v>
      </c>
      <c r="E27850" s="212"/>
      <c r="F27850" s="197">
        <v>3</v>
      </c>
      <c r="G27850" s="208" t="s">
        <v>287</v>
      </c>
      <c r="R27850" s="200"/>
    </row>
    <row r="27851" spans="1:18" ht="14.6" customHeight="1" thickBot="1" x14ac:dyDescent="0.55000000000000004">
      <c r="A27851" s="526"/>
      <c r="B27851" s="217">
        <f t="shared" ref="B27851" si="48980">B27847+1</f>
        <v>915</v>
      </c>
      <c r="D27851" s="217" t="str">
        <f t="shared" ref="D27851" si="48981">INT((D27850-D$10559-1)/49+1)&amp;"/"&amp;MOD(INT((D27850-D$10559-1)/7),7)+1&amp;"/"&amp;MOD(D27850-D$10559-1,7)+1</f>
        <v>89/2/4</v>
      </c>
      <c r="E27851" s="214"/>
      <c r="F27851" s="197">
        <v>4</v>
      </c>
      <c r="G27851" s="209" t="s">
        <v>605</v>
      </c>
      <c r="R27851" s="200"/>
    </row>
    <row r="27852" spans="1:18" ht="14.6" customHeight="1" x14ac:dyDescent="0.5">
      <c r="A27852" s="524" t="s">
        <v>1279</v>
      </c>
      <c r="B27852" s="217" t="s">
        <v>1186</v>
      </c>
      <c r="D27852" s="202" t="str">
        <f t="shared" ref="D27852" si="48982">IF(MOD(D27850-D$10559-1,49)=0,"Jub",IF(MOD(D27850-D$10559,7)=0,"Sab","Yr"))&amp;" "&amp;IF(MOD(D27850-D$10559-1,49)=0,INT(D27850-D$10559-1)/49,"")</f>
        <v xml:space="preserve">Yr </v>
      </c>
      <c r="E27852" s="201">
        <f t="shared" ref="E27852" si="48983">E27848+1</f>
        <v>2882</v>
      </c>
      <c r="F27852" s="197">
        <v>1</v>
      </c>
      <c r="G27852" s="203" t="s">
        <v>288</v>
      </c>
      <c r="R27852" s="200"/>
    </row>
    <row r="27853" spans="1:18" ht="14.6" customHeight="1" x14ac:dyDescent="0.5">
      <c r="A27853" s="525" t="s">
        <v>1280</v>
      </c>
      <c r="B27853" s="202">
        <f t="shared" ref="B27853" si="48984">B27849+1</f>
        <v>3657</v>
      </c>
      <c r="D27853" s="216" t="str">
        <f t="shared" ref="D27853" si="48985">D27849</f>
        <v>Exodus</v>
      </c>
      <c r="E27853" s="212" t="str">
        <f t="shared" ref="E27853" si="48986">E27849</f>
        <v>AD</v>
      </c>
      <c r="F27853" s="197">
        <v>2</v>
      </c>
      <c r="G27853" s="206" t="s">
        <v>604</v>
      </c>
      <c r="R27853" s="200"/>
    </row>
    <row r="27854" spans="1:18" ht="14.6" customHeight="1" x14ac:dyDescent="0.5">
      <c r="A27854" s="523">
        <f t="shared" ref="A27854" si="48987">A27850+1</f>
        <v>3635</v>
      </c>
      <c r="B27854" s="216" t="str">
        <f t="shared" ref="B27854:B27903" si="48988">B27850</f>
        <v>Olympiad</v>
      </c>
      <c r="D27854" s="217">
        <f t="shared" ref="D27854" si="48989">D27850+1</f>
        <v>4364</v>
      </c>
      <c r="E27854" s="212"/>
      <c r="F27854" s="197">
        <v>3</v>
      </c>
      <c r="G27854" s="208" t="s">
        <v>287</v>
      </c>
      <c r="R27854" s="200"/>
    </row>
    <row r="27855" spans="1:18" ht="14.6" customHeight="1" thickBot="1" x14ac:dyDescent="0.55000000000000004">
      <c r="A27855" s="526"/>
      <c r="B27855" s="217">
        <f t="shared" si="48988"/>
        <v>915</v>
      </c>
      <c r="D27855" s="217" t="str">
        <f t="shared" ref="D27855" si="48990">INT((D27854-D$10559-1)/49+1)&amp;"/"&amp;MOD(INT((D27854-D$10559-1)/7),7)+1&amp;"/"&amp;MOD(D27854-D$10559-1,7)+1</f>
        <v>89/2/5</v>
      </c>
      <c r="E27855" s="214"/>
      <c r="F27855" s="197">
        <v>4</v>
      </c>
      <c r="G27855" s="209" t="s">
        <v>605</v>
      </c>
      <c r="R27855" s="200"/>
    </row>
    <row r="27856" spans="1:18" ht="14.6" customHeight="1" x14ac:dyDescent="0.5">
      <c r="A27856" s="524" t="s">
        <v>1279</v>
      </c>
      <c r="B27856" s="217" t="s">
        <v>1187</v>
      </c>
      <c r="D27856" s="202" t="str">
        <f t="shared" ref="D27856" si="48991">IF(MOD(D27854-D$10559-1,49)=0,"Jub",IF(MOD(D27854-D$10559,7)=0,"Sab","Yr"))&amp;" "&amp;IF(MOD(D27854-D$10559-1,49)=0,INT(D27854-D$10559-1)/49,"")</f>
        <v xml:space="preserve">Yr </v>
      </c>
      <c r="E27856" s="201">
        <f t="shared" ref="E27856" si="48992">E27852+1</f>
        <v>2883</v>
      </c>
      <c r="F27856" s="197">
        <v>1</v>
      </c>
      <c r="G27856" s="203" t="s">
        <v>288</v>
      </c>
      <c r="R27856" s="200"/>
    </row>
    <row r="27857" spans="1:18" ht="14.6" customHeight="1" x14ac:dyDescent="0.5">
      <c r="A27857" s="525" t="s">
        <v>1280</v>
      </c>
      <c r="B27857" s="202">
        <f t="shared" ref="B27857" si="48993">B27853+1</f>
        <v>3658</v>
      </c>
      <c r="D27857" s="216" t="str">
        <f t="shared" ref="D27857" si="48994">D27853</f>
        <v>Exodus</v>
      </c>
      <c r="E27857" s="212" t="str">
        <f t="shared" ref="E27857" si="48995">E27853</f>
        <v>AD</v>
      </c>
      <c r="F27857" s="197">
        <v>2</v>
      </c>
      <c r="G27857" s="206" t="s">
        <v>604</v>
      </c>
      <c r="R27857" s="200"/>
    </row>
    <row r="27858" spans="1:18" ht="14.6" customHeight="1" x14ac:dyDescent="0.5">
      <c r="A27858" s="523">
        <f t="shared" ref="A27858" si="48996">A27854+1</f>
        <v>3636</v>
      </c>
      <c r="B27858" s="216" t="str">
        <f t="shared" ref="B27858:B27907" si="48997">B27854</f>
        <v>Olympiad</v>
      </c>
      <c r="D27858" s="217">
        <f t="shared" ref="D27858" si="48998">D27854+1</f>
        <v>4365</v>
      </c>
      <c r="E27858" s="212"/>
      <c r="F27858" s="197">
        <v>3</v>
      </c>
      <c r="G27858" s="208" t="s">
        <v>287</v>
      </c>
      <c r="R27858" s="200"/>
    </row>
    <row r="27859" spans="1:18" ht="14.6" customHeight="1" thickBot="1" x14ac:dyDescent="0.55000000000000004">
      <c r="A27859" s="526"/>
      <c r="B27859" s="217">
        <f t="shared" si="48997"/>
        <v>915</v>
      </c>
      <c r="D27859" s="217" t="str">
        <f t="shared" ref="D27859" si="48999">INT((D27858-D$10559-1)/49+1)&amp;"/"&amp;MOD(INT((D27858-D$10559-1)/7),7)+1&amp;"/"&amp;MOD(D27858-D$10559-1,7)+1</f>
        <v>89/2/6</v>
      </c>
      <c r="E27859" s="214"/>
      <c r="F27859" s="197">
        <v>4</v>
      </c>
      <c r="G27859" s="209" t="s">
        <v>605</v>
      </c>
      <c r="R27859" s="200"/>
    </row>
    <row r="27860" spans="1:18" ht="14.6" customHeight="1" x14ac:dyDescent="0.5">
      <c r="A27860" s="524" t="s">
        <v>1279</v>
      </c>
      <c r="B27860" s="217" t="s">
        <v>1188</v>
      </c>
      <c r="D27860" s="202" t="str">
        <f t="shared" ref="D27860" si="49000">IF(MOD(D27858-D$10559-1,49)=0,"Jub",IF(MOD(D27858-D$10559,7)=0,"Sab","Yr"))&amp;" "&amp;IF(MOD(D27858-D$10559-1,49)=0,INT(D27858-D$10559-1)/49,"")</f>
        <v xml:space="preserve">Yr </v>
      </c>
      <c r="E27860" s="201">
        <f t="shared" ref="E27860" si="49001">E27856+1</f>
        <v>2884</v>
      </c>
      <c r="F27860" s="197">
        <v>1</v>
      </c>
      <c r="G27860" s="203" t="s">
        <v>288</v>
      </c>
      <c r="R27860" s="200"/>
    </row>
    <row r="27861" spans="1:18" ht="14.6" customHeight="1" x14ac:dyDescent="0.5">
      <c r="A27861" s="525" t="s">
        <v>1280</v>
      </c>
      <c r="B27861" s="202">
        <f t="shared" ref="B27861" si="49002">B27857+1</f>
        <v>3659</v>
      </c>
      <c r="D27861" s="216" t="str">
        <f t="shared" ref="D27861" si="49003">D27857</f>
        <v>Exodus</v>
      </c>
      <c r="E27861" s="212" t="str">
        <f t="shared" ref="E27861" si="49004">E27857</f>
        <v>AD</v>
      </c>
      <c r="F27861" s="197">
        <v>2</v>
      </c>
      <c r="G27861" s="206" t="s">
        <v>604</v>
      </c>
      <c r="R27861" s="200"/>
    </row>
    <row r="27862" spans="1:18" ht="14.6" customHeight="1" x14ac:dyDescent="0.5">
      <c r="A27862" s="523">
        <f t="shared" ref="A27862" si="49005">A27858+1</f>
        <v>3637</v>
      </c>
      <c r="B27862" s="216" t="str">
        <f t="shared" ref="B27862:B27911" si="49006">B27858</f>
        <v>Olympiad</v>
      </c>
      <c r="D27862" s="217">
        <f t="shared" ref="D27862" si="49007">D27858+1</f>
        <v>4366</v>
      </c>
      <c r="E27862" s="212"/>
      <c r="F27862" s="197">
        <v>3</v>
      </c>
      <c r="G27862" s="208" t="s">
        <v>287</v>
      </c>
      <c r="R27862" s="200"/>
    </row>
    <row r="27863" spans="1:18" ht="14.6" customHeight="1" thickBot="1" x14ac:dyDescent="0.55000000000000004">
      <c r="A27863" s="526"/>
      <c r="B27863" s="217">
        <f t="shared" si="49006"/>
        <v>915</v>
      </c>
      <c r="D27863" s="359" t="str">
        <f t="shared" ref="D27863" si="49008">INT((D27862-D$10559-1)/49+1)&amp;"/"&amp;MOD(INT((D27862-D$10559-1)/7),7)+1&amp;"/"&amp;MOD(D27862-D$10559-1,7)+1</f>
        <v>89/2/7</v>
      </c>
      <c r="E27863" s="214"/>
      <c r="F27863" s="197">
        <v>4</v>
      </c>
      <c r="G27863" s="209" t="s">
        <v>605</v>
      </c>
      <c r="R27863" s="200"/>
    </row>
    <row r="27864" spans="1:18" ht="14.6" customHeight="1" x14ac:dyDescent="0.5">
      <c r="A27864" s="524" t="s">
        <v>1279</v>
      </c>
      <c r="B27864" s="217" t="s">
        <v>1189</v>
      </c>
      <c r="D27864" s="360" t="str">
        <f t="shared" ref="D27864" si="49009">IF(MOD(D27862-D$10559-1,49)=0,"Jub",IF(MOD(D27862-D$10559,7)=0,"Sab","Yr"))&amp;" "&amp;IF(MOD(D27862-D$10559-1,49)=0,INT(D27862-D$10559-1)/49,"")</f>
        <v xml:space="preserve">Sab </v>
      </c>
      <c r="E27864" s="201">
        <f t="shared" ref="E27864" si="49010">E27860+1</f>
        <v>2885</v>
      </c>
      <c r="F27864" s="197">
        <v>1</v>
      </c>
      <c r="G27864" s="203" t="s">
        <v>288</v>
      </c>
      <c r="R27864" s="200"/>
    </row>
    <row r="27865" spans="1:18" ht="14.6" customHeight="1" x14ac:dyDescent="0.5">
      <c r="A27865" s="525" t="s">
        <v>1280</v>
      </c>
      <c r="B27865" s="202">
        <f t="shared" ref="B27865" si="49011">B27861+1</f>
        <v>3660</v>
      </c>
      <c r="D27865" s="361" t="str">
        <f t="shared" ref="D27865" si="49012">D27861</f>
        <v>Exodus</v>
      </c>
      <c r="E27865" s="212" t="str">
        <f t="shared" ref="E27865" si="49013">E27861</f>
        <v>AD</v>
      </c>
      <c r="F27865" s="197">
        <v>2</v>
      </c>
      <c r="G27865" s="206" t="s">
        <v>604</v>
      </c>
      <c r="R27865" s="200"/>
    </row>
    <row r="27866" spans="1:18" ht="14.6" customHeight="1" x14ac:dyDescent="0.5">
      <c r="A27866" s="523">
        <f t="shared" ref="A27866" si="49014">A27862+1</f>
        <v>3638</v>
      </c>
      <c r="B27866" s="216" t="str">
        <f t="shared" ref="B27866" si="49015">B27862</f>
        <v>Olympiad</v>
      </c>
      <c r="D27866" s="359">
        <f t="shared" ref="D27866" si="49016">D27862+1</f>
        <v>4367</v>
      </c>
      <c r="E27866" s="212"/>
      <c r="F27866" s="197">
        <v>3</v>
      </c>
      <c r="G27866" s="208" t="s">
        <v>287</v>
      </c>
      <c r="R27866" s="200"/>
    </row>
    <row r="27867" spans="1:18" ht="14.6" customHeight="1" thickBot="1" x14ac:dyDescent="0.55000000000000004">
      <c r="A27867" s="526"/>
      <c r="B27867" s="217">
        <f t="shared" ref="B27867" si="49017">B27863+1</f>
        <v>916</v>
      </c>
      <c r="D27867" s="217" t="str">
        <f t="shared" ref="D27867" si="49018">INT((D27866-D$10559-1)/49+1)&amp;"/"&amp;MOD(INT((D27866-D$10559-1)/7),7)+1&amp;"/"&amp;MOD(D27866-D$10559-1,7)+1</f>
        <v>89/3/1</v>
      </c>
      <c r="E27867" s="214"/>
      <c r="F27867" s="197">
        <v>4</v>
      </c>
      <c r="G27867" s="209" t="s">
        <v>605</v>
      </c>
      <c r="R27867" s="200"/>
    </row>
    <row r="27868" spans="1:18" ht="14.6" customHeight="1" x14ac:dyDescent="0.5">
      <c r="A27868" s="524" t="s">
        <v>1279</v>
      </c>
      <c r="B27868" s="217" t="s">
        <v>1186</v>
      </c>
      <c r="D27868" s="202" t="str">
        <f t="shared" ref="D27868" si="49019">IF(MOD(D27866-D$10559-1,49)=0,"Jub",IF(MOD(D27866-D$10559,7)=0,"Sab","Yr"))&amp;" "&amp;IF(MOD(D27866-D$10559-1,49)=0,INT(D27866-D$10559-1)/49,"")</f>
        <v xml:space="preserve">Yr </v>
      </c>
      <c r="E27868" s="201">
        <f t="shared" ref="E27868" si="49020">E27864+1</f>
        <v>2886</v>
      </c>
      <c r="F27868" s="197">
        <v>1</v>
      </c>
      <c r="G27868" s="203" t="s">
        <v>288</v>
      </c>
      <c r="R27868" s="200"/>
    </row>
    <row r="27869" spans="1:18" ht="14.6" customHeight="1" x14ac:dyDescent="0.5">
      <c r="A27869" s="525" t="s">
        <v>1280</v>
      </c>
      <c r="B27869" s="202">
        <f t="shared" ref="B27869" si="49021">B27865+1</f>
        <v>3661</v>
      </c>
      <c r="D27869" s="216" t="str">
        <f t="shared" ref="D27869" si="49022">D27865</f>
        <v>Exodus</v>
      </c>
      <c r="E27869" s="212" t="str">
        <f t="shared" ref="E27869" si="49023">E27865</f>
        <v>AD</v>
      </c>
      <c r="F27869" s="197">
        <v>2</v>
      </c>
      <c r="G27869" s="206" t="s">
        <v>604</v>
      </c>
      <c r="R27869" s="200"/>
    </row>
    <row r="27870" spans="1:18" ht="14.6" customHeight="1" x14ac:dyDescent="0.5">
      <c r="A27870" s="523">
        <f t="shared" ref="A27870" si="49024">A27866+1</f>
        <v>3639</v>
      </c>
      <c r="B27870" s="216" t="str">
        <f t="shared" si="48988"/>
        <v>Olympiad</v>
      </c>
      <c r="D27870" s="217">
        <f t="shared" ref="D27870" si="49025">D27866+1</f>
        <v>4368</v>
      </c>
      <c r="E27870" s="212"/>
      <c r="F27870" s="197">
        <v>3</v>
      </c>
      <c r="G27870" s="208" t="s">
        <v>287</v>
      </c>
      <c r="R27870" s="200"/>
    </row>
    <row r="27871" spans="1:18" ht="14.6" customHeight="1" thickBot="1" x14ac:dyDescent="0.55000000000000004">
      <c r="A27871" s="526"/>
      <c r="B27871" s="217">
        <f t="shared" si="48988"/>
        <v>916</v>
      </c>
      <c r="D27871" s="217" t="str">
        <f t="shared" ref="D27871" si="49026">INT((D27870-D$10559-1)/49+1)&amp;"/"&amp;MOD(INT((D27870-D$10559-1)/7),7)+1&amp;"/"&amp;MOD(D27870-D$10559-1,7)+1</f>
        <v>89/3/2</v>
      </c>
      <c r="E27871" s="214"/>
      <c r="F27871" s="197">
        <v>4</v>
      </c>
      <c r="G27871" s="209" t="s">
        <v>605</v>
      </c>
      <c r="R27871" s="200"/>
    </row>
    <row r="27872" spans="1:18" ht="14.6" customHeight="1" x14ac:dyDescent="0.5">
      <c r="A27872" s="524" t="s">
        <v>1279</v>
      </c>
      <c r="B27872" s="217" t="s">
        <v>1187</v>
      </c>
      <c r="D27872" s="202" t="str">
        <f t="shared" ref="D27872" si="49027">IF(MOD(D27870-D$10559-1,49)=0,"Jub",IF(MOD(D27870-D$10559,7)=0,"Sab","Yr"))&amp;" "&amp;IF(MOD(D27870-D$10559-1,49)=0,INT(D27870-D$10559-1)/49,"")</f>
        <v xml:space="preserve">Yr </v>
      </c>
      <c r="E27872" s="201">
        <f t="shared" ref="E27872" si="49028">E27868+1</f>
        <v>2887</v>
      </c>
      <c r="F27872" s="197">
        <v>1</v>
      </c>
      <c r="G27872" s="203" t="s">
        <v>288</v>
      </c>
      <c r="R27872" s="200"/>
    </row>
    <row r="27873" spans="1:18" ht="14.6" customHeight="1" x14ac:dyDescent="0.5">
      <c r="A27873" s="525" t="s">
        <v>1280</v>
      </c>
      <c r="B27873" s="202">
        <f t="shared" ref="B27873" si="49029">B27869+1</f>
        <v>3662</v>
      </c>
      <c r="D27873" s="216" t="str">
        <f t="shared" ref="D27873" si="49030">D27869</f>
        <v>Exodus</v>
      </c>
      <c r="E27873" s="212" t="str">
        <f t="shared" ref="E27873" si="49031">E27869</f>
        <v>AD</v>
      </c>
      <c r="F27873" s="197">
        <v>2</v>
      </c>
      <c r="G27873" s="206" t="s">
        <v>604</v>
      </c>
      <c r="R27873" s="200"/>
    </row>
    <row r="27874" spans="1:18" ht="14.6" customHeight="1" x14ac:dyDescent="0.5">
      <c r="A27874" s="523">
        <f t="shared" ref="A27874" si="49032">A27870+1</f>
        <v>3640</v>
      </c>
      <c r="B27874" s="216" t="str">
        <f t="shared" si="48997"/>
        <v>Olympiad</v>
      </c>
      <c r="D27874" s="217">
        <f t="shared" ref="D27874" si="49033">D27870+1</f>
        <v>4369</v>
      </c>
      <c r="E27874" s="212"/>
      <c r="F27874" s="197">
        <v>3</v>
      </c>
      <c r="G27874" s="208" t="s">
        <v>287</v>
      </c>
      <c r="R27874" s="200"/>
    </row>
    <row r="27875" spans="1:18" ht="14.6" customHeight="1" thickBot="1" x14ac:dyDescent="0.55000000000000004">
      <c r="A27875" s="526"/>
      <c r="B27875" s="217">
        <f t="shared" si="48997"/>
        <v>916</v>
      </c>
      <c r="D27875" s="217" t="str">
        <f t="shared" ref="D27875" si="49034">INT((D27874-D$10559-1)/49+1)&amp;"/"&amp;MOD(INT((D27874-D$10559-1)/7),7)+1&amp;"/"&amp;MOD(D27874-D$10559-1,7)+1</f>
        <v>89/3/3</v>
      </c>
      <c r="E27875" s="214"/>
      <c r="F27875" s="197">
        <v>4</v>
      </c>
      <c r="G27875" s="209" t="s">
        <v>605</v>
      </c>
      <c r="R27875" s="200"/>
    </row>
    <row r="27876" spans="1:18" ht="14.6" customHeight="1" x14ac:dyDescent="0.5">
      <c r="A27876" s="524" t="s">
        <v>1279</v>
      </c>
      <c r="B27876" s="217" t="s">
        <v>1188</v>
      </c>
      <c r="D27876" s="202" t="str">
        <f t="shared" ref="D27876" si="49035">IF(MOD(D27874-D$10559-1,49)=0,"Jub",IF(MOD(D27874-D$10559,7)=0,"Sab","Yr"))&amp;" "&amp;IF(MOD(D27874-D$10559-1,49)=0,INT(D27874-D$10559-1)/49,"")</f>
        <v xml:space="preserve">Yr </v>
      </c>
      <c r="E27876" s="201">
        <f t="shared" ref="E27876" si="49036">E27872+1</f>
        <v>2888</v>
      </c>
      <c r="F27876" s="197">
        <v>1</v>
      </c>
      <c r="G27876" s="203" t="s">
        <v>288</v>
      </c>
      <c r="R27876" s="200"/>
    </row>
    <row r="27877" spans="1:18" ht="14.6" customHeight="1" x14ac:dyDescent="0.5">
      <c r="A27877" s="525" t="s">
        <v>1280</v>
      </c>
      <c r="B27877" s="202">
        <f t="shared" ref="B27877" si="49037">B27873+1</f>
        <v>3663</v>
      </c>
      <c r="D27877" s="216" t="str">
        <f t="shared" ref="D27877" si="49038">D27873</f>
        <v>Exodus</v>
      </c>
      <c r="E27877" s="212" t="str">
        <f t="shared" ref="E27877" si="49039">E27873</f>
        <v>AD</v>
      </c>
      <c r="F27877" s="197">
        <v>2</v>
      </c>
      <c r="G27877" s="206" t="s">
        <v>604</v>
      </c>
      <c r="R27877" s="200"/>
    </row>
    <row r="27878" spans="1:18" ht="14.6" customHeight="1" x14ac:dyDescent="0.5">
      <c r="A27878" s="523">
        <f t="shared" ref="A27878" si="49040">A27874+1</f>
        <v>3641</v>
      </c>
      <c r="B27878" s="216" t="str">
        <f t="shared" si="49006"/>
        <v>Olympiad</v>
      </c>
      <c r="D27878" s="217">
        <f t="shared" ref="D27878" si="49041">D27874+1</f>
        <v>4370</v>
      </c>
      <c r="E27878" s="212"/>
      <c r="F27878" s="197">
        <v>3</v>
      </c>
      <c r="G27878" s="208" t="s">
        <v>287</v>
      </c>
      <c r="R27878" s="200"/>
    </row>
    <row r="27879" spans="1:18" ht="14.6" customHeight="1" thickBot="1" x14ac:dyDescent="0.55000000000000004">
      <c r="A27879" s="526"/>
      <c r="B27879" s="217">
        <f t="shared" si="49006"/>
        <v>916</v>
      </c>
      <c r="D27879" s="217" t="str">
        <f t="shared" ref="D27879" si="49042">INT((D27878-D$10559-1)/49+1)&amp;"/"&amp;MOD(INT((D27878-D$10559-1)/7),7)+1&amp;"/"&amp;MOD(D27878-D$10559-1,7)+1</f>
        <v>89/3/4</v>
      </c>
      <c r="E27879" s="214"/>
      <c r="F27879" s="197">
        <v>4</v>
      </c>
      <c r="G27879" s="209" t="s">
        <v>605</v>
      </c>
      <c r="R27879" s="200"/>
    </row>
    <row r="27880" spans="1:18" ht="14.6" customHeight="1" x14ac:dyDescent="0.5">
      <c r="A27880" s="524" t="s">
        <v>1279</v>
      </c>
      <c r="B27880" s="217" t="s">
        <v>1189</v>
      </c>
      <c r="D27880" s="202" t="str">
        <f t="shared" ref="D27880" si="49043">IF(MOD(D27878-D$10559-1,49)=0,"Jub",IF(MOD(D27878-D$10559,7)=0,"Sab","Yr"))&amp;" "&amp;IF(MOD(D27878-D$10559-1,49)=0,INT(D27878-D$10559-1)/49,"")</f>
        <v xml:space="preserve">Yr </v>
      </c>
      <c r="E27880" s="201">
        <f t="shared" ref="E27880" si="49044">E27876+1</f>
        <v>2889</v>
      </c>
      <c r="F27880" s="197">
        <v>1</v>
      </c>
      <c r="G27880" s="203" t="s">
        <v>288</v>
      </c>
      <c r="R27880" s="200"/>
    </row>
    <row r="27881" spans="1:18" ht="14.6" customHeight="1" x14ac:dyDescent="0.5">
      <c r="A27881" s="525" t="s">
        <v>1280</v>
      </c>
      <c r="B27881" s="202">
        <f t="shared" ref="B27881" si="49045">B27877+1</f>
        <v>3664</v>
      </c>
      <c r="D27881" s="216" t="str">
        <f t="shared" ref="D27881" si="49046">D27877</f>
        <v>Exodus</v>
      </c>
      <c r="E27881" s="212" t="str">
        <f t="shared" ref="E27881" si="49047">E27877</f>
        <v>AD</v>
      </c>
      <c r="F27881" s="197">
        <v>2</v>
      </c>
      <c r="G27881" s="206" t="s">
        <v>604</v>
      </c>
      <c r="R27881" s="200"/>
    </row>
    <row r="27882" spans="1:18" ht="14.6" customHeight="1" x14ac:dyDescent="0.5">
      <c r="A27882" s="523">
        <f t="shared" ref="A27882" si="49048">A27878+1</f>
        <v>3642</v>
      </c>
      <c r="B27882" s="216" t="str">
        <f t="shared" ref="B27882" si="49049">B27878</f>
        <v>Olympiad</v>
      </c>
      <c r="D27882" s="217">
        <f t="shared" ref="D27882" si="49050">D27878+1</f>
        <v>4371</v>
      </c>
      <c r="E27882" s="212"/>
      <c r="F27882" s="197">
        <v>3</v>
      </c>
      <c r="G27882" s="208" t="s">
        <v>287</v>
      </c>
      <c r="R27882" s="200"/>
    </row>
    <row r="27883" spans="1:18" ht="14.6" customHeight="1" thickBot="1" x14ac:dyDescent="0.55000000000000004">
      <c r="A27883" s="526"/>
      <c r="B27883" s="217">
        <f t="shared" ref="B27883" si="49051">B27879+1</f>
        <v>917</v>
      </c>
      <c r="D27883" s="217" t="str">
        <f t="shared" ref="D27883" si="49052">INT((D27882-D$10559-1)/49+1)&amp;"/"&amp;MOD(INT((D27882-D$10559-1)/7),7)+1&amp;"/"&amp;MOD(D27882-D$10559-1,7)+1</f>
        <v>89/3/5</v>
      </c>
      <c r="E27883" s="214"/>
      <c r="F27883" s="197">
        <v>4</v>
      </c>
      <c r="G27883" s="209" t="s">
        <v>605</v>
      </c>
      <c r="R27883" s="200"/>
    </row>
    <row r="27884" spans="1:18" ht="14.6" customHeight="1" x14ac:dyDescent="0.5">
      <c r="A27884" s="524" t="s">
        <v>1279</v>
      </c>
      <c r="B27884" s="217" t="s">
        <v>1186</v>
      </c>
      <c r="D27884" s="202" t="str">
        <f t="shared" ref="D27884" si="49053">IF(MOD(D27882-D$10559-1,49)=0,"Jub",IF(MOD(D27882-D$10559,7)=0,"Sab","Yr"))&amp;" "&amp;IF(MOD(D27882-D$10559-1,49)=0,INT(D27882-D$10559-1)/49,"")</f>
        <v xml:space="preserve">Yr </v>
      </c>
      <c r="E27884" s="201">
        <f t="shared" ref="E27884" si="49054">E27880+1</f>
        <v>2890</v>
      </c>
      <c r="F27884" s="197">
        <v>1</v>
      </c>
      <c r="G27884" s="203" t="s">
        <v>288</v>
      </c>
      <c r="R27884" s="200"/>
    </row>
    <row r="27885" spans="1:18" ht="14.6" customHeight="1" x14ac:dyDescent="0.5">
      <c r="A27885" s="525" t="s">
        <v>1280</v>
      </c>
      <c r="B27885" s="202">
        <f t="shared" ref="B27885" si="49055">B27881+1</f>
        <v>3665</v>
      </c>
      <c r="D27885" s="216" t="str">
        <f t="shared" ref="D27885" si="49056">D27881</f>
        <v>Exodus</v>
      </c>
      <c r="E27885" s="212" t="str">
        <f t="shared" ref="E27885" si="49057">E27881</f>
        <v>AD</v>
      </c>
      <c r="F27885" s="197">
        <v>2</v>
      </c>
      <c r="G27885" s="206" t="s">
        <v>604</v>
      </c>
      <c r="R27885" s="200"/>
    </row>
    <row r="27886" spans="1:18" ht="14.6" customHeight="1" x14ac:dyDescent="0.5">
      <c r="A27886" s="523">
        <f t="shared" ref="A27886" si="49058">A27882+1</f>
        <v>3643</v>
      </c>
      <c r="B27886" s="216" t="str">
        <f t="shared" si="48988"/>
        <v>Olympiad</v>
      </c>
      <c r="D27886" s="217">
        <f t="shared" ref="D27886" si="49059">D27882+1</f>
        <v>4372</v>
      </c>
      <c r="E27886" s="212"/>
      <c r="F27886" s="197">
        <v>3</v>
      </c>
      <c r="G27886" s="208" t="s">
        <v>287</v>
      </c>
      <c r="R27886" s="200"/>
    </row>
    <row r="27887" spans="1:18" ht="14.6" customHeight="1" thickBot="1" x14ac:dyDescent="0.55000000000000004">
      <c r="A27887" s="526"/>
      <c r="B27887" s="217">
        <f t="shared" si="48988"/>
        <v>917</v>
      </c>
      <c r="D27887" s="217" t="str">
        <f t="shared" ref="D27887" si="49060">INT((D27886-D$10559-1)/49+1)&amp;"/"&amp;MOD(INT((D27886-D$10559-1)/7),7)+1&amp;"/"&amp;MOD(D27886-D$10559-1,7)+1</f>
        <v>89/3/6</v>
      </c>
      <c r="E27887" s="214"/>
      <c r="F27887" s="197">
        <v>4</v>
      </c>
      <c r="G27887" s="209" t="s">
        <v>605</v>
      </c>
      <c r="R27887" s="200"/>
    </row>
    <row r="27888" spans="1:18" ht="14.6" customHeight="1" x14ac:dyDescent="0.5">
      <c r="A27888" s="524" t="s">
        <v>1279</v>
      </c>
      <c r="B27888" s="217" t="s">
        <v>1187</v>
      </c>
      <c r="D27888" s="202" t="str">
        <f t="shared" ref="D27888" si="49061">IF(MOD(D27886-D$10559-1,49)=0,"Jub",IF(MOD(D27886-D$10559,7)=0,"Sab","Yr"))&amp;" "&amp;IF(MOD(D27886-D$10559-1,49)=0,INT(D27886-D$10559-1)/49,"")</f>
        <v xml:space="preserve">Yr </v>
      </c>
      <c r="E27888" s="201">
        <f t="shared" ref="E27888" si="49062">E27884+1</f>
        <v>2891</v>
      </c>
      <c r="F27888" s="197">
        <v>1</v>
      </c>
      <c r="G27888" s="203" t="s">
        <v>288</v>
      </c>
      <c r="R27888" s="200"/>
    </row>
    <row r="27889" spans="1:18" ht="14.6" customHeight="1" x14ac:dyDescent="0.5">
      <c r="A27889" s="525" t="s">
        <v>1280</v>
      </c>
      <c r="B27889" s="202">
        <f t="shared" ref="B27889" si="49063">B27885+1</f>
        <v>3666</v>
      </c>
      <c r="D27889" s="216" t="str">
        <f t="shared" ref="D27889" si="49064">D27885</f>
        <v>Exodus</v>
      </c>
      <c r="E27889" s="212" t="str">
        <f t="shared" ref="E27889" si="49065">E27885</f>
        <v>AD</v>
      </c>
      <c r="F27889" s="197">
        <v>2</v>
      </c>
      <c r="G27889" s="206" t="s">
        <v>604</v>
      </c>
      <c r="R27889" s="200"/>
    </row>
    <row r="27890" spans="1:18" ht="14.6" customHeight="1" x14ac:dyDescent="0.5">
      <c r="A27890" s="523">
        <f t="shared" ref="A27890" si="49066">A27886+1</f>
        <v>3644</v>
      </c>
      <c r="B27890" s="216" t="str">
        <f t="shared" si="48997"/>
        <v>Olympiad</v>
      </c>
      <c r="D27890" s="217">
        <f t="shared" ref="D27890" si="49067">D27886+1</f>
        <v>4373</v>
      </c>
      <c r="E27890" s="212"/>
      <c r="F27890" s="197">
        <v>3</v>
      </c>
      <c r="G27890" s="208" t="s">
        <v>287</v>
      </c>
      <c r="R27890" s="200"/>
    </row>
    <row r="27891" spans="1:18" ht="14.6" customHeight="1" thickBot="1" x14ac:dyDescent="0.55000000000000004">
      <c r="A27891" s="526"/>
      <c r="B27891" s="217">
        <f t="shared" si="48997"/>
        <v>917</v>
      </c>
      <c r="D27891" s="359" t="str">
        <f t="shared" ref="D27891" si="49068">INT((D27890-D$10559-1)/49+1)&amp;"/"&amp;MOD(INT((D27890-D$10559-1)/7),7)+1&amp;"/"&amp;MOD(D27890-D$10559-1,7)+1</f>
        <v>89/3/7</v>
      </c>
      <c r="E27891" s="214"/>
      <c r="F27891" s="197">
        <v>4</v>
      </c>
      <c r="G27891" s="209" t="s">
        <v>605</v>
      </c>
      <c r="R27891" s="200"/>
    </row>
    <row r="27892" spans="1:18" ht="14.6" customHeight="1" x14ac:dyDescent="0.5">
      <c r="A27892" s="524" t="s">
        <v>1279</v>
      </c>
      <c r="B27892" s="217" t="s">
        <v>1188</v>
      </c>
      <c r="D27892" s="360" t="str">
        <f t="shared" ref="D27892" si="49069">IF(MOD(D27890-D$10559-1,49)=0,"Jub",IF(MOD(D27890-D$10559,7)=0,"Sab","Yr"))&amp;" "&amp;IF(MOD(D27890-D$10559-1,49)=0,INT(D27890-D$10559-1)/49,"")</f>
        <v xml:space="preserve">Sab </v>
      </c>
      <c r="E27892" s="201">
        <f t="shared" ref="E27892" si="49070">E27888+1</f>
        <v>2892</v>
      </c>
      <c r="F27892" s="197">
        <v>1</v>
      </c>
      <c r="G27892" s="203" t="s">
        <v>288</v>
      </c>
      <c r="R27892" s="200"/>
    </row>
    <row r="27893" spans="1:18" ht="14.6" customHeight="1" x14ac:dyDescent="0.5">
      <c r="A27893" s="525" t="s">
        <v>1280</v>
      </c>
      <c r="B27893" s="202">
        <f t="shared" ref="B27893" si="49071">B27889+1</f>
        <v>3667</v>
      </c>
      <c r="D27893" s="361" t="str">
        <f t="shared" ref="D27893" si="49072">D27889</f>
        <v>Exodus</v>
      </c>
      <c r="E27893" s="212" t="str">
        <f t="shared" ref="E27893" si="49073">E27889</f>
        <v>AD</v>
      </c>
      <c r="F27893" s="197">
        <v>2</v>
      </c>
      <c r="G27893" s="206" t="s">
        <v>604</v>
      </c>
      <c r="R27893" s="200"/>
    </row>
    <row r="27894" spans="1:18" ht="14.6" customHeight="1" x14ac:dyDescent="0.5">
      <c r="A27894" s="523">
        <f t="shared" ref="A27894" si="49074">A27890+1</f>
        <v>3645</v>
      </c>
      <c r="B27894" s="216" t="str">
        <f t="shared" si="49006"/>
        <v>Olympiad</v>
      </c>
      <c r="D27894" s="359">
        <f t="shared" ref="D27894" si="49075">D27890+1</f>
        <v>4374</v>
      </c>
      <c r="E27894" s="212"/>
      <c r="F27894" s="197">
        <v>3</v>
      </c>
      <c r="G27894" s="208" t="s">
        <v>287</v>
      </c>
      <c r="R27894" s="200"/>
    </row>
    <row r="27895" spans="1:18" ht="14.6" customHeight="1" thickBot="1" x14ac:dyDescent="0.55000000000000004">
      <c r="A27895" s="526"/>
      <c r="B27895" s="217">
        <f t="shared" si="49006"/>
        <v>917</v>
      </c>
      <c r="D27895" s="217" t="str">
        <f t="shared" ref="D27895" si="49076">INT((D27894-D$10559-1)/49+1)&amp;"/"&amp;MOD(INT((D27894-D$10559-1)/7),7)+1&amp;"/"&amp;MOD(D27894-D$10559-1,7)+1</f>
        <v>89/4/1</v>
      </c>
      <c r="E27895" s="214"/>
      <c r="F27895" s="197">
        <v>4</v>
      </c>
      <c r="G27895" s="209" t="s">
        <v>605</v>
      </c>
      <c r="R27895" s="200"/>
    </row>
    <row r="27896" spans="1:18" ht="14.6" customHeight="1" x14ac:dyDescent="0.5">
      <c r="A27896" s="524" t="s">
        <v>1279</v>
      </c>
      <c r="B27896" s="217" t="s">
        <v>1189</v>
      </c>
      <c r="D27896" s="202" t="str">
        <f t="shared" ref="D27896" si="49077">IF(MOD(D27894-D$10559-1,49)=0,"Jub",IF(MOD(D27894-D$10559,7)=0,"Sab","Yr"))&amp;" "&amp;IF(MOD(D27894-D$10559-1,49)=0,INT(D27894-D$10559-1)/49,"")</f>
        <v xml:space="preserve">Yr </v>
      </c>
      <c r="E27896" s="201">
        <f t="shared" ref="E27896" si="49078">E27892+1</f>
        <v>2893</v>
      </c>
      <c r="F27896" s="197">
        <v>1</v>
      </c>
      <c r="G27896" s="203" t="s">
        <v>288</v>
      </c>
      <c r="R27896" s="200"/>
    </row>
    <row r="27897" spans="1:18" ht="14.6" customHeight="1" x14ac:dyDescent="0.5">
      <c r="A27897" s="525" t="s">
        <v>1280</v>
      </c>
      <c r="B27897" s="202">
        <f t="shared" ref="B27897" si="49079">B27893+1</f>
        <v>3668</v>
      </c>
      <c r="D27897" s="216" t="str">
        <f t="shared" ref="D27897" si="49080">D27893</f>
        <v>Exodus</v>
      </c>
      <c r="E27897" s="212" t="str">
        <f t="shared" ref="E27897" si="49081">E27893</f>
        <v>AD</v>
      </c>
      <c r="F27897" s="197">
        <v>2</v>
      </c>
      <c r="G27897" s="206" t="s">
        <v>604</v>
      </c>
      <c r="R27897" s="200"/>
    </row>
    <row r="27898" spans="1:18" ht="14.6" customHeight="1" x14ac:dyDescent="0.5">
      <c r="A27898" s="523">
        <f t="shared" ref="A27898" si="49082">A27894+1</f>
        <v>3646</v>
      </c>
      <c r="B27898" s="216" t="str">
        <f t="shared" ref="B27898" si="49083">B27894</f>
        <v>Olympiad</v>
      </c>
      <c r="D27898" s="217">
        <f t="shared" ref="D27898" si="49084">D27894+1</f>
        <v>4375</v>
      </c>
      <c r="E27898" s="212"/>
      <c r="F27898" s="197">
        <v>3</v>
      </c>
      <c r="G27898" s="208" t="s">
        <v>287</v>
      </c>
      <c r="R27898" s="200"/>
    </row>
    <row r="27899" spans="1:18" ht="14.6" customHeight="1" thickBot="1" x14ac:dyDescent="0.55000000000000004">
      <c r="A27899" s="526"/>
      <c r="B27899" s="217">
        <f t="shared" ref="B27899" si="49085">B27895+1</f>
        <v>918</v>
      </c>
      <c r="D27899" s="217" t="str">
        <f t="shared" ref="D27899" si="49086">INT((D27898-D$10559-1)/49+1)&amp;"/"&amp;MOD(INT((D27898-D$10559-1)/7),7)+1&amp;"/"&amp;MOD(D27898-D$10559-1,7)+1</f>
        <v>89/4/2</v>
      </c>
      <c r="E27899" s="214"/>
      <c r="F27899" s="197">
        <v>4</v>
      </c>
      <c r="G27899" s="209" t="s">
        <v>605</v>
      </c>
      <c r="R27899" s="200"/>
    </row>
    <row r="27900" spans="1:18" ht="14.6" customHeight="1" x14ac:dyDescent="0.5">
      <c r="A27900" s="524" t="s">
        <v>1279</v>
      </c>
      <c r="B27900" s="217" t="s">
        <v>1186</v>
      </c>
      <c r="D27900" s="202" t="str">
        <f t="shared" ref="D27900" si="49087">IF(MOD(D27898-D$10559-1,49)=0,"Jub",IF(MOD(D27898-D$10559,7)=0,"Sab","Yr"))&amp;" "&amp;IF(MOD(D27898-D$10559-1,49)=0,INT(D27898-D$10559-1)/49,"")</f>
        <v xml:space="preserve">Yr </v>
      </c>
      <c r="E27900" s="201">
        <f t="shared" ref="E27900" si="49088">E27896+1</f>
        <v>2894</v>
      </c>
      <c r="F27900" s="197">
        <v>1</v>
      </c>
      <c r="G27900" s="203" t="s">
        <v>288</v>
      </c>
      <c r="R27900" s="200"/>
    </row>
    <row r="27901" spans="1:18" ht="14.6" customHeight="1" x14ac:dyDescent="0.5">
      <c r="A27901" s="525" t="s">
        <v>1280</v>
      </c>
      <c r="B27901" s="202">
        <f t="shared" ref="B27901" si="49089">B27897+1</f>
        <v>3669</v>
      </c>
      <c r="D27901" s="216" t="str">
        <f t="shared" ref="D27901" si="49090">D27897</f>
        <v>Exodus</v>
      </c>
      <c r="E27901" s="212" t="str">
        <f t="shared" ref="E27901" si="49091">E27897</f>
        <v>AD</v>
      </c>
      <c r="F27901" s="197">
        <v>2</v>
      </c>
      <c r="G27901" s="206" t="s">
        <v>604</v>
      </c>
      <c r="R27901" s="200"/>
    </row>
    <row r="27902" spans="1:18" ht="14.6" customHeight="1" x14ac:dyDescent="0.5">
      <c r="A27902" s="523">
        <f t="shared" ref="A27902" si="49092">A27898+1</f>
        <v>3647</v>
      </c>
      <c r="B27902" s="216" t="str">
        <f t="shared" si="48988"/>
        <v>Olympiad</v>
      </c>
      <c r="D27902" s="217">
        <f t="shared" ref="D27902" si="49093">D27898+1</f>
        <v>4376</v>
      </c>
      <c r="E27902" s="212"/>
      <c r="F27902" s="197">
        <v>3</v>
      </c>
      <c r="G27902" s="208" t="s">
        <v>287</v>
      </c>
      <c r="R27902" s="200"/>
    </row>
    <row r="27903" spans="1:18" ht="14.6" customHeight="1" thickBot="1" x14ac:dyDescent="0.55000000000000004">
      <c r="A27903" s="526"/>
      <c r="B27903" s="217">
        <f t="shared" si="48988"/>
        <v>918</v>
      </c>
      <c r="D27903" s="217" t="str">
        <f t="shared" ref="D27903" si="49094">INT((D27902-D$10559-1)/49+1)&amp;"/"&amp;MOD(INT((D27902-D$10559-1)/7),7)+1&amp;"/"&amp;MOD(D27902-D$10559-1,7)+1</f>
        <v>89/4/3</v>
      </c>
      <c r="E27903" s="214"/>
      <c r="F27903" s="197">
        <v>4</v>
      </c>
      <c r="G27903" s="209" t="s">
        <v>605</v>
      </c>
      <c r="R27903" s="200"/>
    </row>
    <row r="27904" spans="1:18" ht="14.6" customHeight="1" x14ac:dyDescent="0.5">
      <c r="A27904" s="524" t="s">
        <v>1279</v>
      </c>
      <c r="B27904" s="217" t="s">
        <v>1187</v>
      </c>
      <c r="D27904" s="202" t="str">
        <f t="shared" ref="D27904" si="49095">IF(MOD(D27902-D$10559-1,49)=0,"Jub",IF(MOD(D27902-D$10559,7)=0,"Sab","Yr"))&amp;" "&amp;IF(MOD(D27902-D$10559-1,49)=0,INT(D27902-D$10559-1)/49,"")</f>
        <v xml:space="preserve">Yr </v>
      </c>
      <c r="E27904" s="201">
        <f t="shared" ref="E27904" si="49096">E27900+1</f>
        <v>2895</v>
      </c>
      <c r="F27904" s="197">
        <v>1</v>
      </c>
      <c r="G27904" s="203" t="s">
        <v>288</v>
      </c>
      <c r="R27904" s="200"/>
    </row>
    <row r="27905" spans="1:18" ht="14.6" customHeight="1" x14ac:dyDescent="0.5">
      <c r="A27905" s="525" t="s">
        <v>1280</v>
      </c>
      <c r="B27905" s="202">
        <f t="shared" ref="B27905" si="49097">B27901+1</f>
        <v>3670</v>
      </c>
      <c r="D27905" s="216" t="str">
        <f t="shared" ref="D27905" si="49098">D27901</f>
        <v>Exodus</v>
      </c>
      <c r="E27905" s="212" t="str">
        <f t="shared" ref="E27905" si="49099">E27901</f>
        <v>AD</v>
      </c>
      <c r="F27905" s="197">
        <v>2</v>
      </c>
      <c r="G27905" s="206" t="s">
        <v>604</v>
      </c>
      <c r="R27905" s="200"/>
    </row>
    <row r="27906" spans="1:18" ht="14.6" customHeight="1" x14ac:dyDescent="0.5">
      <c r="A27906" s="523">
        <f t="shared" ref="A27906" si="49100">A27902+1</f>
        <v>3648</v>
      </c>
      <c r="B27906" s="216" t="str">
        <f t="shared" si="48997"/>
        <v>Olympiad</v>
      </c>
      <c r="D27906" s="217">
        <f t="shared" ref="D27906" si="49101">D27902+1</f>
        <v>4377</v>
      </c>
      <c r="E27906" s="212"/>
      <c r="F27906" s="197">
        <v>3</v>
      </c>
      <c r="G27906" s="208" t="s">
        <v>287</v>
      </c>
      <c r="R27906" s="200"/>
    </row>
    <row r="27907" spans="1:18" ht="14.6" customHeight="1" thickBot="1" x14ac:dyDescent="0.55000000000000004">
      <c r="A27907" s="526"/>
      <c r="B27907" s="217">
        <f t="shared" si="48997"/>
        <v>918</v>
      </c>
      <c r="D27907" s="217" t="str">
        <f t="shared" ref="D27907" si="49102">INT((D27906-D$10559-1)/49+1)&amp;"/"&amp;MOD(INT((D27906-D$10559-1)/7),7)+1&amp;"/"&amp;MOD(D27906-D$10559-1,7)+1</f>
        <v>89/4/4</v>
      </c>
      <c r="E27907" s="214"/>
      <c r="F27907" s="197">
        <v>4</v>
      </c>
      <c r="G27907" s="209" t="s">
        <v>605</v>
      </c>
      <c r="R27907" s="200"/>
    </row>
    <row r="27908" spans="1:18" ht="14.6" customHeight="1" x14ac:dyDescent="0.5">
      <c r="A27908" s="524" t="s">
        <v>1279</v>
      </c>
      <c r="B27908" s="217" t="s">
        <v>1188</v>
      </c>
      <c r="D27908" s="202" t="str">
        <f t="shared" ref="D27908" si="49103">IF(MOD(D27906-D$10559-1,49)=0,"Jub",IF(MOD(D27906-D$10559,7)=0,"Sab","Yr"))&amp;" "&amp;IF(MOD(D27906-D$10559-1,49)=0,INT(D27906-D$10559-1)/49,"")</f>
        <v xml:space="preserve">Yr </v>
      </c>
      <c r="E27908" s="201">
        <f t="shared" ref="E27908" si="49104">E27904+1</f>
        <v>2896</v>
      </c>
      <c r="F27908" s="197">
        <v>1</v>
      </c>
      <c r="G27908" s="203" t="s">
        <v>288</v>
      </c>
      <c r="R27908" s="200"/>
    </row>
    <row r="27909" spans="1:18" ht="14.6" customHeight="1" x14ac:dyDescent="0.5">
      <c r="A27909" s="525" t="s">
        <v>1280</v>
      </c>
      <c r="B27909" s="202">
        <f t="shared" ref="B27909" si="49105">B27905+1</f>
        <v>3671</v>
      </c>
      <c r="D27909" s="216" t="str">
        <f t="shared" ref="D27909" si="49106">D27905</f>
        <v>Exodus</v>
      </c>
      <c r="E27909" s="212" t="str">
        <f t="shared" ref="E27909" si="49107">E27905</f>
        <v>AD</v>
      </c>
      <c r="F27909" s="197">
        <v>2</v>
      </c>
      <c r="G27909" s="206" t="s">
        <v>604</v>
      </c>
      <c r="R27909" s="200"/>
    </row>
    <row r="27910" spans="1:18" ht="14.6" customHeight="1" x14ac:dyDescent="0.5">
      <c r="A27910" s="523">
        <f t="shared" ref="A27910" si="49108">A27906+1</f>
        <v>3649</v>
      </c>
      <c r="B27910" s="216" t="str">
        <f t="shared" si="49006"/>
        <v>Olympiad</v>
      </c>
      <c r="D27910" s="217">
        <f t="shared" ref="D27910" si="49109">D27906+1</f>
        <v>4378</v>
      </c>
      <c r="E27910" s="212"/>
      <c r="F27910" s="197">
        <v>3</v>
      </c>
      <c r="G27910" s="208" t="s">
        <v>287</v>
      </c>
      <c r="R27910" s="200"/>
    </row>
    <row r="27911" spans="1:18" ht="14.6" customHeight="1" thickBot="1" x14ac:dyDescent="0.55000000000000004">
      <c r="A27911" s="526"/>
      <c r="B27911" s="217">
        <f t="shared" si="49006"/>
        <v>918</v>
      </c>
      <c r="D27911" s="217" t="str">
        <f t="shared" ref="D27911" si="49110">INT((D27910-D$10559-1)/49+1)&amp;"/"&amp;MOD(INT((D27910-D$10559-1)/7),7)+1&amp;"/"&amp;MOD(D27910-D$10559-1,7)+1</f>
        <v>89/4/5</v>
      </c>
      <c r="E27911" s="214"/>
      <c r="F27911" s="197">
        <v>4</v>
      </c>
      <c r="G27911" s="209" t="s">
        <v>605</v>
      </c>
      <c r="R27911" s="200"/>
    </row>
    <row r="27912" spans="1:18" ht="14.6" customHeight="1" x14ac:dyDescent="0.5">
      <c r="A27912" s="524" t="s">
        <v>1279</v>
      </c>
      <c r="B27912" s="217" t="s">
        <v>1189</v>
      </c>
      <c r="D27912" s="202" t="str">
        <f t="shared" ref="D27912" si="49111">IF(MOD(D27910-D$10559-1,49)=0,"Jub",IF(MOD(D27910-D$10559,7)=0,"Sab","Yr"))&amp;" "&amp;IF(MOD(D27910-D$10559-1,49)=0,INT(D27910-D$10559-1)/49,"")</f>
        <v xml:space="preserve">Yr </v>
      </c>
      <c r="E27912" s="201">
        <f t="shared" ref="E27912" si="49112">E27908+1</f>
        <v>2897</v>
      </c>
      <c r="F27912" s="197">
        <v>1</v>
      </c>
      <c r="G27912" s="203" t="s">
        <v>288</v>
      </c>
      <c r="R27912" s="200"/>
    </row>
    <row r="27913" spans="1:18" ht="14.6" customHeight="1" x14ac:dyDescent="0.5">
      <c r="A27913" s="525" t="s">
        <v>1280</v>
      </c>
      <c r="B27913" s="202">
        <f t="shared" ref="B27913" si="49113">B27909+1</f>
        <v>3672</v>
      </c>
      <c r="D27913" s="216" t="str">
        <f t="shared" ref="D27913" si="49114">D27909</f>
        <v>Exodus</v>
      </c>
      <c r="E27913" s="212" t="str">
        <f t="shared" ref="E27913" si="49115">E27909</f>
        <v>AD</v>
      </c>
      <c r="F27913" s="197">
        <v>2</v>
      </c>
      <c r="G27913" s="206" t="s">
        <v>604</v>
      </c>
      <c r="R27913" s="200"/>
    </row>
    <row r="27914" spans="1:18" ht="14.6" customHeight="1" x14ac:dyDescent="0.5">
      <c r="A27914" s="523">
        <f t="shared" ref="A27914" si="49116">A27910+1</f>
        <v>3650</v>
      </c>
      <c r="B27914" s="216" t="str">
        <f t="shared" ref="B27914" si="49117">B27910</f>
        <v>Olympiad</v>
      </c>
      <c r="D27914" s="217">
        <f t="shared" ref="D27914" si="49118">D27910+1</f>
        <v>4379</v>
      </c>
      <c r="E27914" s="212"/>
      <c r="F27914" s="197">
        <v>3</v>
      </c>
      <c r="G27914" s="208" t="s">
        <v>287</v>
      </c>
      <c r="R27914" s="200"/>
    </row>
    <row r="27915" spans="1:18" ht="14.6" customHeight="1" thickBot="1" x14ac:dyDescent="0.55000000000000004">
      <c r="A27915" s="526"/>
      <c r="B27915" s="217">
        <f t="shared" ref="B27915" si="49119">B27911+1</f>
        <v>919</v>
      </c>
      <c r="D27915" s="217" t="str">
        <f t="shared" ref="D27915" si="49120">INT((D27914-D$10559-1)/49+1)&amp;"/"&amp;MOD(INT((D27914-D$10559-1)/7),7)+1&amp;"/"&amp;MOD(D27914-D$10559-1,7)+1</f>
        <v>89/4/6</v>
      </c>
      <c r="E27915" s="214"/>
      <c r="F27915" s="197">
        <v>4</v>
      </c>
      <c r="G27915" s="209" t="s">
        <v>605</v>
      </c>
      <c r="R27915" s="200"/>
    </row>
    <row r="27916" spans="1:18" ht="14.6" customHeight="1" x14ac:dyDescent="0.5">
      <c r="A27916" s="524" t="s">
        <v>1279</v>
      </c>
      <c r="B27916" s="217" t="s">
        <v>1186</v>
      </c>
      <c r="D27916" s="202" t="str">
        <f t="shared" ref="D27916" si="49121">IF(MOD(D27914-D$10559-1,49)=0,"Jub",IF(MOD(D27914-D$10559,7)=0,"Sab","Yr"))&amp;" "&amp;IF(MOD(D27914-D$10559-1,49)=0,INT(D27914-D$10559-1)/49,"")</f>
        <v xml:space="preserve">Yr </v>
      </c>
      <c r="E27916" s="201">
        <f t="shared" ref="E27916" si="49122">E27912+1</f>
        <v>2898</v>
      </c>
      <c r="F27916" s="197">
        <v>1</v>
      </c>
      <c r="G27916" s="203" t="s">
        <v>288</v>
      </c>
      <c r="R27916" s="200"/>
    </row>
    <row r="27917" spans="1:18" ht="14.6" customHeight="1" x14ac:dyDescent="0.5">
      <c r="A27917" s="525" t="s">
        <v>1280</v>
      </c>
      <c r="B27917" s="202">
        <f t="shared" ref="B27917" si="49123">B27913+1</f>
        <v>3673</v>
      </c>
      <c r="D27917" s="216" t="str">
        <f t="shared" ref="D27917" si="49124">D27913</f>
        <v>Exodus</v>
      </c>
      <c r="E27917" s="212" t="str">
        <f t="shared" ref="E27917" si="49125">E27913</f>
        <v>AD</v>
      </c>
      <c r="F27917" s="197">
        <v>2</v>
      </c>
      <c r="G27917" s="206" t="s">
        <v>604</v>
      </c>
      <c r="R27917" s="200"/>
    </row>
    <row r="27918" spans="1:18" ht="14.6" customHeight="1" x14ac:dyDescent="0.5">
      <c r="A27918" s="523">
        <f t="shared" ref="A27918" si="49126">A27914+1</f>
        <v>3651</v>
      </c>
      <c r="B27918" s="216" t="str">
        <f t="shared" ref="B27918:B27967" si="49127">B27914</f>
        <v>Olympiad</v>
      </c>
      <c r="D27918" s="217">
        <f t="shared" ref="D27918" si="49128">D27914+1</f>
        <v>4380</v>
      </c>
      <c r="E27918" s="212"/>
      <c r="F27918" s="197">
        <v>3</v>
      </c>
      <c r="G27918" s="208" t="s">
        <v>287</v>
      </c>
      <c r="R27918" s="200"/>
    </row>
    <row r="27919" spans="1:18" ht="14.6" customHeight="1" thickBot="1" x14ac:dyDescent="0.55000000000000004">
      <c r="A27919" s="526"/>
      <c r="B27919" s="217">
        <f t="shared" si="49127"/>
        <v>919</v>
      </c>
      <c r="D27919" s="359" t="str">
        <f t="shared" ref="D27919" si="49129">INT((D27918-D$10559-1)/49+1)&amp;"/"&amp;MOD(INT((D27918-D$10559-1)/7),7)+1&amp;"/"&amp;MOD(D27918-D$10559-1,7)+1</f>
        <v>89/4/7</v>
      </c>
      <c r="E27919" s="214"/>
      <c r="F27919" s="197">
        <v>4</v>
      </c>
      <c r="G27919" s="209" t="s">
        <v>605</v>
      </c>
      <c r="R27919" s="200"/>
    </row>
    <row r="27920" spans="1:18" ht="14.6" customHeight="1" x14ac:dyDescent="0.5">
      <c r="A27920" s="524" t="s">
        <v>1279</v>
      </c>
      <c r="B27920" s="217" t="s">
        <v>1187</v>
      </c>
      <c r="D27920" s="360" t="str">
        <f t="shared" ref="D27920" si="49130">IF(MOD(D27918-D$10559-1,49)=0,"Jub",IF(MOD(D27918-D$10559,7)=0,"Sab","Yr"))&amp;" "&amp;IF(MOD(D27918-D$10559-1,49)=0,INT(D27918-D$10559-1)/49,"")</f>
        <v xml:space="preserve">Sab </v>
      </c>
      <c r="E27920" s="201">
        <f t="shared" ref="E27920" si="49131">E27916+1</f>
        <v>2899</v>
      </c>
      <c r="F27920" s="197">
        <v>1</v>
      </c>
      <c r="G27920" s="203" t="s">
        <v>288</v>
      </c>
      <c r="R27920" s="200"/>
    </row>
    <row r="27921" spans="1:18" ht="14.6" customHeight="1" x14ac:dyDescent="0.5">
      <c r="A27921" s="525" t="s">
        <v>1280</v>
      </c>
      <c r="B27921" s="202">
        <f t="shared" ref="B27921" si="49132">B27917+1</f>
        <v>3674</v>
      </c>
      <c r="D27921" s="361" t="str">
        <f t="shared" ref="D27921" si="49133">D27917</f>
        <v>Exodus</v>
      </c>
      <c r="E27921" s="212" t="str">
        <f t="shared" ref="E27921" si="49134">E27917</f>
        <v>AD</v>
      </c>
      <c r="F27921" s="197">
        <v>2</v>
      </c>
      <c r="G27921" s="206" t="s">
        <v>604</v>
      </c>
      <c r="R27921" s="200"/>
    </row>
    <row r="27922" spans="1:18" ht="14.6" customHeight="1" x14ac:dyDescent="0.5">
      <c r="A27922" s="523">
        <f t="shared" ref="A27922" si="49135">A27918+1</f>
        <v>3652</v>
      </c>
      <c r="B27922" s="216" t="str">
        <f t="shared" ref="B27922:B27971" si="49136">B27918</f>
        <v>Olympiad</v>
      </c>
      <c r="D27922" s="359">
        <f t="shared" ref="D27922" si="49137">D27918+1</f>
        <v>4381</v>
      </c>
      <c r="E27922" s="212"/>
      <c r="F27922" s="197">
        <v>3</v>
      </c>
      <c r="G27922" s="208" t="s">
        <v>287</v>
      </c>
      <c r="R27922" s="200"/>
    </row>
    <row r="27923" spans="1:18" ht="14.6" customHeight="1" thickBot="1" x14ac:dyDescent="0.55000000000000004">
      <c r="A27923" s="526"/>
      <c r="B27923" s="217">
        <f t="shared" si="49136"/>
        <v>919</v>
      </c>
      <c r="D27923" s="217" t="str">
        <f t="shared" ref="D27923" si="49138">INT((D27922-D$10559-1)/49+1)&amp;"/"&amp;MOD(INT((D27922-D$10559-1)/7),7)+1&amp;"/"&amp;MOD(D27922-D$10559-1,7)+1</f>
        <v>89/5/1</v>
      </c>
      <c r="E27923" s="214"/>
      <c r="F27923" s="197">
        <v>4</v>
      </c>
      <c r="G27923" s="209" t="s">
        <v>605</v>
      </c>
      <c r="R27923" s="200"/>
    </row>
    <row r="27924" spans="1:18" ht="14.6" customHeight="1" x14ac:dyDescent="0.5">
      <c r="A27924" s="524" t="s">
        <v>1279</v>
      </c>
      <c r="B27924" s="217" t="s">
        <v>1188</v>
      </c>
      <c r="D27924" s="202" t="str">
        <f t="shared" ref="D27924" si="49139">IF(MOD(D27922-D$10559-1,49)=0,"Jub",IF(MOD(D27922-D$10559,7)=0,"Sab","Yr"))&amp;" "&amp;IF(MOD(D27922-D$10559-1,49)=0,INT(D27922-D$10559-1)/49,"")</f>
        <v xml:space="preserve">Yr </v>
      </c>
      <c r="E27924" s="201">
        <f t="shared" ref="E27924" si="49140">E27920+1</f>
        <v>2900</v>
      </c>
      <c r="F27924" s="197">
        <v>1</v>
      </c>
      <c r="G27924" s="203" t="s">
        <v>288</v>
      </c>
      <c r="R27924" s="200"/>
    </row>
    <row r="27925" spans="1:18" ht="14.6" customHeight="1" x14ac:dyDescent="0.5">
      <c r="A27925" s="525" t="s">
        <v>1280</v>
      </c>
      <c r="B27925" s="202">
        <f t="shared" ref="B27925" si="49141">B27921+1</f>
        <v>3675</v>
      </c>
      <c r="D27925" s="216" t="str">
        <f t="shared" ref="D27925" si="49142">D27921</f>
        <v>Exodus</v>
      </c>
      <c r="E27925" s="212" t="str">
        <f t="shared" ref="E27925" si="49143">E27921</f>
        <v>AD</v>
      </c>
      <c r="F27925" s="197">
        <v>2</v>
      </c>
      <c r="G27925" s="206" t="s">
        <v>604</v>
      </c>
      <c r="R27925" s="200"/>
    </row>
    <row r="27926" spans="1:18" ht="14.6" customHeight="1" x14ac:dyDescent="0.5">
      <c r="A27926" s="523">
        <f t="shared" ref="A27926" si="49144">A27922+1</f>
        <v>3653</v>
      </c>
      <c r="B27926" s="216" t="str">
        <f t="shared" ref="B27926:B27975" si="49145">B27922</f>
        <v>Olympiad</v>
      </c>
      <c r="D27926" s="217">
        <f t="shared" ref="D27926" si="49146">D27922+1</f>
        <v>4382</v>
      </c>
      <c r="E27926" s="212"/>
      <c r="F27926" s="197">
        <v>3</v>
      </c>
      <c r="G27926" s="208" t="s">
        <v>287</v>
      </c>
      <c r="R27926" s="200"/>
    </row>
    <row r="27927" spans="1:18" ht="14.6" customHeight="1" thickBot="1" x14ac:dyDescent="0.55000000000000004">
      <c r="A27927" s="526"/>
      <c r="B27927" s="217">
        <f t="shared" si="49145"/>
        <v>919</v>
      </c>
      <c r="D27927" s="217" t="str">
        <f t="shared" ref="D27927" si="49147">INT((D27926-D$10559-1)/49+1)&amp;"/"&amp;MOD(INT((D27926-D$10559-1)/7),7)+1&amp;"/"&amp;MOD(D27926-D$10559-1,7)+1</f>
        <v>89/5/2</v>
      </c>
      <c r="E27927" s="214"/>
      <c r="F27927" s="197">
        <v>4</v>
      </c>
      <c r="G27927" s="209" t="s">
        <v>605</v>
      </c>
      <c r="R27927" s="200"/>
    </row>
    <row r="27928" spans="1:18" ht="14.6" customHeight="1" x14ac:dyDescent="0.5">
      <c r="A27928" s="524" t="s">
        <v>1279</v>
      </c>
      <c r="B27928" s="217" t="s">
        <v>1189</v>
      </c>
      <c r="D27928" s="202" t="str">
        <f t="shared" ref="D27928" si="49148">IF(MOD(D27926-D$10559-1,49)=0,"Jub",IF(MOD(D27926-D$10559,7)=0,"Sab","Yr"))&amp;" "&amp;IF(MOD(D27926-D$10559-1,49)=0,INT(D27926-D$10559-1)/49,"")</f>
        <v xml:space="preserve">Yr </v>
      </c>
      <c r="E27928" s="201">
        <f t="shared" ref="E27928" si="49149">E27924+1</f>
        <v>2901</v>
      </c>
      <c r="F27928" s="197">
        <v>1</v>
      </c>
      <c r="G27928" s="203" t="s">
        <v>288</v>
      </c>
      <c r="R27928" s="200"/>
    </row>
    <row r="27929" spans="1:18" ht="14.6" customHeight="1" x14ac:dyDescent="0.5">
      <c r="A27929" s="525" t="s">
        <v>1280</v>
      </c>
      <c r="B27929" s="202">
        <f t="shared" ref="B27929" si="49150">B27925+1</f>
        <v>3676</v>
      </c>
      <c r="D27929" s="216" t="str">
        <f t="shared" ref="D27929" si="49151">D27925</f>
        <v>Exodus</v>
      </c>
      <c r="E27929" s="212" t="str">
        <f t="shared" ref="E27929" si="49152">E27925</f>
        <v>AD</v>
      </c>
      <c r="F27929" s="197">
        <v>2</v>
      </c>
      <c r="G27929" s="206" t="s">
        <v>604</v>
      </c>
      <c r="R27929" s="200"/>
    </row>
    <row r="27930" spans="1:18" ht="14.6" customHeight="1" x14ac:dyDescent="0.5">
      <c r="A27930" s="523">
        <f t="shared" ref="A27930" si="49153">A27926+1</f>
        <v>3654</v>
      </c>
      <c r="B27930" s="216" t="str">
        <f t="shared" ref="B27930" si="49154">B27926</f>
        <v>Olympiad</v>
      </c>
      <c r="D27930" s="217">
        <f t="shared" ref="D27930" si="49155">D27926+1</f>
        <v>4383</v>
      </c>
      <c r="E27930" s="212"/>
      <c r="F27930" s="197">
        <v>3</v>
      </c>
      <c r="G27930" s="208" t="s">
        <v>287</v>
      </c>
      <c r="R27930" s="200"/>
    </row>
    <row r="27931" spans="1:18" ht="14.6" customHeight="1" thickBot="1" x14ac:dyDescent="0.55000000000000004">
      <c r="A27931" s="526"/>
      <c r="B27931" s="217">
        <f t="shared" ref="B27931" si="49156">B27927+1</f>
        <v>920</v>
      </c>
      <c r="D27931" s="217" t="str">
        <f t="shared" ref="D27931" si="49157">INT((D27930-D$10559-1)/49+1)&amp;"/"&amp;MOD(INT((D27930-D$10559-1)/7),7)+1&amp;"/"&amp;MOD(D27930-D$10559-1,7)+1</f>
        <v>89/5/3</v>
      </c>
      <c r="E27931" s="214"/>
      <c r="F27931" s="197">
        <v>4</v>
      </c>
      <c r="G27931" s="209" t="s">
        <v>605</v>
      </c>
      <c r="R27931" s="200"/>
    </row>
    <row r="27932" spans="1:18" ht="14.6" customHeight="1" x14ac:dyDescent="0.5">
      <c r="A27932" s="524" t="s">
        <v>1279</v>
      </c>
      <c r="B27932" s="217" t="s">
        <v>1186</v>
      </c>
      <c r="D27932" s="202" t="str">
        <f t="shared" ref="D27932" si="49158">IF(MOD(D27930-D$10559-1,49)=0,"Jub",IF(MOD(D27930-D$10559,7)=0,"Sab","Yr"))&amp;" "&amp;IF(MOD(D27930-D$10559-1,49)=0,INT(D27930-D$10559-1)/49,"")</f>
        <v xml:space="preserve">Yr </v>
      </c>
      <c r="E27932" s="201">
        <f t="shared" ref="E27932" si="49159">E27928+1</f>
        <v>2902</v>
      </c>
      <c r="F27932" s="197">
        <v>1</v>
      </c>
      <c r="G27932" s="203" t="s">
        <v>288</v>
      </c>
      <c r="R27932" s="200"/>
    </row>
    <row r="27933" spans="1:18" ht="14.6" customHeight="1" x14ac:dyDescent="0.5">
      <c r="A27933" s="525" t="s">
        <v>1280</v>
      </c>
      <c r="B27933" s="202">
        <f t="shared" ref="B27933" si="49160">B27929+1</f>
        <v>3677</v>
      </c>
      <c r="D27933" s="216" t="str">
        <f t="shared" ref="D27933" si="49161">D27929</f>
        <v>Exodus</v>
      </c>
      <c r="E27933" s="212" t="str">
        <f t="shared" ref="E27933" si="49162">E27929</f>
        <v>AD</v>
      </c>
      <c r="F27933" s="197">
        <v>2</v>
      </c>
      <c r="G27933" s="206" t="s">
        <v>604</v>
      </c>
      <c r="R27933" s="200"/>
    </row>
    <row r="27934" spans="1:18" ht="14.6" customHeight="1" x14ac:dyDescent="0.5">
      <c r="A27934" s="523">
        <f t="shared" ref="A27934" si="49163">A27930+1</f>
        <v>3655</v>
      </c>
      <c r="B27934" s="216" t="str">
        <f t="shared" si="49127"/>
        <v>Olympiad</v>
      </c>
      <c r="D27934" s="217">
        <f t="shared" ref="D27934" si="49164">D27930+1</f>
        <v>4384</v>
      </c>
      <c r="E27934" s="212"/>
      <c r="F27934" s="197">
        <v>3</v>
      </c>
      <c r="G27934" s="208" t="s">
        <v>287</v>
      </c>
      <c r="R27934" s="200"/>
    </row>
    <row r="27935" spans="1:18" ht="14.6" customHeight="1" thickBot="1" x14ac:dyDescent="0.55000000000000004">
      <c r="A27935" s="526"/>
      <c r="B27935" s="217">
        <f t="shared" si="49127"/>
        <v>920</v>
      </c>
      <c r="D27935" s="217" t="str">
        <f t="shared" ref="D27935" si="49165">INT((D27934-D$10559-1)/49+1)&amp;"/"&amp;MOD(INT((D27934-D$10559-1)/7),7)+1&amp;"/"&amp;MOD(D27934-D$10559-1,7)+1</f>
        <v>89/5/4</v>
      </c>
      <c r="E27935" s="214"/>
      <c r="F27935" s="197">
        <v>4</v>
      </c>
      <c r="G27935" s="209" t="s">
        <v>605</v>
      </c>
      <c r="R27935" s="200"/>
    </row>
    <row r="27936" spans="1:18" ht="14.6" customHeight="1" x14ac:dyDescent="0.5">
      <c r="A27936" s="524" t="s">
        <v>1279</v>
      </c>
      <c r="B27936" s="217" t="s">
        <v>1187</v>
      </c>
      <c r="D27936" s="202" t="str">
        <f t="shared" ref="D27936" si="49166">IF(MOD(D27934-D$10559-1,49)=0,"Jub",IF(MOD(D27934-D$10559,7)=0,"Sab","Yr"))&amp;" "&amp;IF(MOD(D27934-D$10559-1,49)=0,INT(D27934-D$10559-1)/49,"")</f>
        <v xml:space="preserve">Yr </v>
      </c>
      <c r="E27936" s="201">
        <f t="shared" ref="E27936" si="49167">E27932+1</f>
        <v>2903</v>
      </c>
      <c r="F27936" s="197">
        <v>1</v>
      </c>
      <c r="G27936" s="203" t="s">
        <v>288</v>
      </c>
      <c r="R27936" s="200"/>
    </row>
    <row r="27937" spans="1:18" ht="14.6" customHeight="1" x14ac:dyDescent="0.5">
      <c r="A27937" s="525" t="s">
        <v>1280</v>
      </c>
      <c r="B27937" s="202">
        <f t="shared" ref="B27937" si="49168">B27933+1</f>
        <v>3678</v>
      </c>
      <c r="D27937" s="216" t="str">
        <f t="shared" ref="D27937" si="49169">D27933</f>
        <v>Exodus</v>
      </c>
      <c r="E27937" s="212" t="str">
        <f t="shared" ref="E27937" si="49170">E27933</f>
        <v>AD</v>
      </c>
      <c r="F27937" s="197">
        <v>2</v>
      </c>
      <c r="G27937" s="206" t="s">
        <v>604</v>
      </c>
      <c r="R27937" s="200"/>
    </row>
    <row r="27938" spans="1:18" ht="14.6" customHeight="1" x14ac:dyDescent="0.5">
      <c r="A27938" s="523">
        <f t="shared" ref="A27938" si="49171">A27934+1</f>
        <v>3656</v>
      </c>
      <c r="B27938" s="216" t="str">
        <f t="shared" si="49136"/>
        <v>Olympiad</v>
      </c>
      <c r="D27938" s="217">
        <f t="shared" ref="D27938" si="49172">D27934+1</f>
        <v>4385</v>
      </c>
      <c r="E27938" s="212"/>
      <c r="F27938" s="197">
        <v>3</v>
      </c>
      <c r="G27938" s="208" t="s">
        <v>287</v>
      </c>
      <c r="R27938" s="200"/>
    </row>
    <row r="27939" spans="1:18" ht="14.6" customHeight="1" thickBot="1" x14ac:dyDescent="0.55000000000000004">
      <c r="A27939" s="526"/>
      <c r="B27939" s="217">
        <f t="shared" si="49136"/>
        <v>920</v>
      </c>
      <c r="D27939" s="217" t="str">
        <f t="shared" ref="D27939" si="49173">INT((D27938-D$10559-1)/49+1)&amp;"/"&amp;MOD(INT((D27938-D$10559-1)/7),7)+1&amp;"/"&amp;MOD(D27938-D$10559-1,7)+1</f>
        <v>89/5/5</v>
      </c>
      <c r="E27939" s="214"/>
      <c r="F27939" s="197">
        <v>4</v>
      </c>
      <c r="G27939" s="209" t="s">
        <v>605</v>
      </c>
      <c r="R27939" s="200"/>
    </row>
    <row r="27940" spans="1:18" ht="14.6" customHeight="1" x14ac:dyDescent="0.5">
      <c r="A27940" s="524" t="s">
        <v>1279</v>
      </c>
      <c r="B27940" s="217" t="s">
        <v>1188</v>
      </c>
      <c r="D27940" s="202" t="str">
        <f t="shared" ref="D27940" si="49174">IF(MOD(D27938-D$10559-1,49)=0,"Jub",IF(MOD(D27938-D$10559,7)=0,"Sab","Yr"))&amp;" "&amp;IF(MOD(D27938-D$10559-1,49)=0,INT(D27938-D$10559-1)/49,"")</f>
        <v xml:space="preserve">Yr </v>
      </c>
      <c r="E27940" s="201">
        <f t="shared" ref="E27940" si="49175">E27936+1</f>
        <v>2904</v>
      </c>
      <c r="F27940" s="197">
        <v>1</v>
      </c>
      <c r="G27940" s="203" t="s">
        <v>288</v>
      </c>
      <c r="R27940" s="200"/>
    </row>
    <row r="27941" spans="1:18" ht="14.6" customHeight="1" x14ac:dyDescent="0.5">
      <c r="A27941" s="525" t="s">
        <v>1280</v>
      </c>
      <c r="B27941" s="202">
        <f t="shared" ref="B27941" si="49176">B27937+1</f>
        <v>3679</v>
      </c>
      <c r="D27941" s="216" t="str">
        <f t="shared" ref="D27941" si="49177">D27937</f>
        <v>Exodus</v>
      </c>
      <c r="E27941" s="212" t="str">
        <f t="shared" ref="E27941" si="49178">E27937</f>
        <v>AD</v>
      </c>
      <c r="F27941" s="197">
        <v>2</v>
      </c>
      <c r="G27941" s="206" t="s">
        <v>604</v>
      </c>
      <c r="R27941" s="200"/>
    </row>
    <row r="27942" spans="1:18" ht="14.6" customHeight="1" x14ac:dyDescent="0.5">
      <c r="A27942" s="523">
        <f t="shared" ref="A27942" si="49179">A27938+1</f>
        <v>3657</v>
      </c>
      <c r="B27942" s="216" t="str">
        <f t="shared" si="49145"/>
        <v>Olympiad</v>
      </c>
      <c r="D27942" s="217">
        <f t="shared" ref="D27942" si="49180">D27938+1</f>
        <v>4386</v>
      </c>
      <c r="E27942" s="212"/>
      <c r="F27942" s="197">
        <v>3</v>
      </c>
      <c r="G27942" s="208" t="s">
        <v>287</v>
      </c>
      <c r="R27942" s="200"/>
    </row>
    <row r="27943" spans="1:18" ht="14.6" customHeight="1" thickBot="1" x14ac:dyDescent="0.55000000000000004">
      <c r="A27943" s="526"/>
      <c r="B27943" s="217">
        <f t="shared" si="49145"/>
        <v>920</v>
      </c>
      <c r="D27943" s="217" t="str">
        <f t="shared" ref="D27943" si="49181">INT((D27942-D$10559-1)/49+1)&amp;"/"&amp;MOD(INT((D27942-D$10559-1)/7),7)+1&amp;"/"&amp;MOD(D27942-D$10559-1,7)+1</f>
        <v>89/5/6</v>
      </c>
      <c r="E27943" s="214"/>
      <c r="F27943" s="197">
        <v>4</v>
      </c>
      <c r="G27943" s="209" t="s">
        <v>605</v>
      </c>
      <c r="R27943" s="200"/>
    </row>
    <row r="27944" spans="1:18" ht="14.6" customHeight="1" x14ac:dyDescent="0.5">
      <c r="A27944" s="524" t="s">
        <v>1279</v>
      </c>
      <c r="B27944" s="217" t="s">
        <v>1189</v>
      </c>
      <c r="D27944" s="202" t="str">
        <f t="shared" ref="D27944" si="49182">IF(MOD(D27942-D$10559-1,49)=0,"Jub",IF(MOD(D27942-D$10559,7)=0,"Sab","Yr"))&amp;" "&amp;IF(MOD(D27942-D$10559-1,49)=0,INT(D27942-D$10559-1)/49,"")</f>
        <v xml:space="preserve">Yr </v>
      </c>
      <c r="E27944" s="201">
        <f t="shared" ref="E27944" si="49183">E27940+1</f>
        <v>2905</v>
      </c>
      <c r="F27944" s="197">
        <v>1</v>
      </c>
      <c r="G27944" s="203" t="s">
        <v>288</v>
      </c>
      <c r="R27944" s="200"/>
    </row>
    <row r="27945" spans="1:18" ht="14.6" customHeight="1" x14ac:dyDescent="0.5">
      <c r="A27945" s="525" t="s">
        <v>1280</v>
      </c>
      <c r="B27945" s="202">
        <f t="shared" ref="B27945" si="49184">B27941+1</f>
        <v>3680</v>
      </c>
      <c r="D27945" s="216" t="str">
        <f t="shared" ref="D27945" si="49185">D27941</f>
        <v>Exodus</v>
      </c>
      <c r="E27945" s="212" t="str">
        <f t="shared" ref="E27945" si="49186">E27941</f>
        <v>AD</v>
      </c>
      <c r="F27945" s="197">
        <v>2</v>
      </c>
      <c r="G27945" s="206" t="s">
        <v>604</v>
      </c>
      <c r="R27945" s="200"/>
    </row>
    <row r="27946" spans="1:18" ht="14.6" customHeight="1" x14ac:dyDescent="0.5">
      <c r="A27946" s="523">
        <f t="shared" ref="A27946" si="49187">A27942+1</f>
        <v>3658</v>
      </c>
      <c r="B27946" s="216" t="str">
        <f t="shared" ref="B27946" si="49188">B27942</f>
        <v>Olympiad</v>
      </c>
      <c r="D27946" s="217">
        <f t="shared" ref="D27946" si="49189">D27942+1</f>
        <v>4387</v>
      </c>
      <c r="E27946" s="212"/>
      <c r="F27946" s="197">
        <v>3</v>
      </c>
      <c r="G27946" s="208" t="s">
        <v>287</v>
      </c>
      <c r="R27946" s="200"/>
    </row>
    <row r="27947" spans="1:18" ht="14.6" customHeight="1" thickBot="1" x14ac:dyDescent="0.55000000000000004">
      <c r="A27947" s="526"/>
      <c r="B27947" s="217">
        <f t="shared" ref="B27947" si="49190">B27943+1</f>
        <v>921</v>
      </c>
      <c r="D27947" s="359" t="str">
        <f t="shared" ref="D27947" si="49191">INT((D27946-D$10559-1)/49+1)&amp;"/"&amp;MOD(INT((D27946-D$10559-1)/7),7)+1&amp;"/"&amp;MOD(D27946-D$10559-1,7)+1</f>
        <v>89/5/7</v>
      </c>
      <c r="E27947" s="214"/>
      <c r="F27947" s="197">
        <v>4</v>
      </c>
      <c r="G27947" s="209" t="s">
        <v>605</v>
      </c>
      <c r="R27947" s="200"/>
    </row>
    <row r="27948" spans="1:18" ht="14.6" customHeight="1" x14ac:dyDescent="0.5">
      <c r="A27948" s="524" t="s">
        <v>1279</v>
      </c>
      <c r="B27948" s="217" t="s">
        <v>1186</v>
      </c>
      <c r="D27948" s="360" t="str">
        <f t="shared" ref="D27948" si="49192">IF(MOD(D27946-D$10559-1,49)=0,"Jub",IF(MOD(D27946-D$10559,7)=0,"Sab","Yr"))&amp;" "&amp;IF(MOD(D27946-D$10559-1,49)=0,INT(D27946-D$10559-1)/49,"")</f>
        <v xml:space="preserve">Sab </v>
      </c>
      <c r="E27948" s="201">
        <f t="shared" ref="E27948" si="49193">E27944+1</f>
        <v>2906</v>
      </c>
      <c r="F27948" s="197">
        <v>1</v>
      </c>
      <c r="G27948" s="203" t="s">
        <v>288</v>
      </c>
      <c r="R27948" s="200"/>
    </row>
    <row r="27949" spans="1:18" ht="14.6" customHeight="1" x14ac:dyDescent="0.5">
      <c r="A27949" s="525" t="s">
        <v>1280</v>
      </c>
      <c r="B27949" s="202">
        <f t="shared" ref="B27949" si="49194">B27945+1</f>
        <v>3681</v>
      </c>
      <c r="D27949" s="361" t="str">
        <f t="shared" ref="D27949" si="49195">D27945</f>
        <v>Exodus</v>
      </c>
      <c r="E27949" s="212" t="str">
        <f t="shared" ref="E27949" si="49196">E27945</f>
        <v>AD</v>
      </c>
      <c r="F27949" s="197">
        <v>2</v>
      </c>
      <c r="G27949" s="206" t="s">
        <v>604</v>
      </c>
      <c r="R27949" s="200"/>
    </row>
    <row r="27950" spans="1:18" ht="14.6" customHeight="1" x14ac:dyDescent="0.5">
      <c r="A27950" s="523">
        <f t="shared" ref="A27950" si="49197">A27946+1</f>
        <v>3659</v>
      </c>
      <c r="B27950" s="216" t="str">
        <f t="shared" si="49127"/>
        <v>Olympiad</v>
      </c>
      <c r="D27950" s="359">
        <f t="shared" ref="D27950" si="49198">D27946+1</f>
        <v>4388</v>
      </c>
      <c r="E27950" s="212"/>
      <c r="F27950" s="197">
        <v>3</v>
      </c>
      <c r="G27950" s="208" t="s">
        <v>287</v>
      </c>
      <c r="R27950" s="200"/>
    </row>
    <row r="27951" spans="1:18" ht="14.6" customHeight="1" thickBot="1" x14ac:dyDescent="0.55000000000000004">
      <c r="A27951" s="526"/>
      <c r="B27951" s="217">
        <f t="shared" si="49127"/>
        <v>921</v>
      </c>
      <c r="D27951" s="217" t="str">
        <f t="shared" ref="D27951" si="49199">INT((D27950-D$10559-1)/49+1)&amp;"/"&amp;MOD(INT((D27950-D$10559-1)/7),7)+1&amp;"/"&amp;MOD(D27950-D$10559-1,7)+1</f>
        <v>89/6/1</v>
      </c>
      <c r="E27951" s="214"/>
      <c r="F27951" s="197">
        <v>4</v>
      </c>
      <c r="G27951" s="209" t="s">
        <v>605</v>
      </c>
      <c r="R27951" s="200"/>
    </row>
    <row r="27952" spans="1:18" ht="14.6" customHeight="1" x14ac:dyDescent="0.5">
      <c r="A27952" s="524" t="s">
        <v>1279</v>
      </c>
      <c r="B27952" s="217" t="s">
        <v>1187</v>
      </c>
      <c r="D27952" s="202" t="str">
        <f t="shared" ref="D27952" si="49200">IF(MOD(D27950-D$10559-1,49)=0,"Jub",IF(MOD(D27950-D$10559,7)=0,"Sab","Yr"))&amp;" "&amp;IF(MOD(D27950-D$10559-1,49)=0,INT(D27950-D$10559-1)/49,"")</f>
        <v xml:space="preserve">Yr </v>
      </c>
      <c r="E27952" s="201">
        <f t="shared" ref="E27952" si="49201">E27948+1</f>
        <v>2907</v>
      </c>
      <c r="F27952" s="197">
        <v>1</v>
      </c>
      <c r="G27952" s="203" t="s">
        <v>288</v>
      </c>
      <c r="R27952" s="200"/>
    </row>
    <row r="27953" spans="1:18" ht="14.6" customHeight="1" x14ac:dyDescent="0.5">
      <c r="A27953" s="525" t="s">
        <v>1280</v>
      </c>
      <c r="B27953" s="202">
        <f t="shared" ref="B27953" si="49202">B27949+1</f>
        <v>3682</v>
      </c>
      <c r="D27953" s="216" t="str">
        <f t="shared" ref="D27953" si="49203">D27949</f>
        <v>Exodus</v>
      </c>
      <c r="E27953" s="212" t="str">
        <f t="shared" ref="E27953" si="49204">E27949</f>
        <v>AD</v>
      </c>
      <c r="F27953" s="197">
        <v>2</v>
      </c>
      <c r="G27953" s="206" t="s">
        <v>604</v>
      </c>
      <c r="R27953" s="200"/>
    </row>
    <row r="27954" spans="1:18" ht="14.6" customHeight="1" x14ac:dyDescent="0.5">
      <c r="A27954" s="523">
        <f t="shared" ref="A27954" si="49205">A27950+1</f>
        <v>3660</v>
      </c>
      <c r="B27954" s="216" t="str">
        <f t="shared" si="49136"/>
        <v>Olympiad</v>
      </c>
      <c r="D27954" s="217">
        <f t="shared" ref="D27954" si="49206">D27950+1</f>
        <v>4389</v>
      </c>
      <c r="E27954" s="212"/>
      <c r="F27954" s="197">
        <v>3</v>
      </c>
      <c r="G27954" s="208" t="s">
        <v>287</v>
      </c>
      <c r="R27954" s="200"/>
    </row>
    <row r="27955" spans="1:18" ht="14.6" customHeight="1" thickBot="1" x14ac:dyDescent="0.55000000000000004">
      <c r="A27955" s="526"/>
      <c r="B27955" s="217">
        <f t="shared" si="49136"/>
        <v>921</v>
      </c>
      <c r="D27955" s="217" t="str">
        <f t="shared" ref="D27955" si="49207">INT((D27954-D$10559-1)/49+1)&amp;"/"&amp;MOD(INT((D27954-D$10559-1)/7),7)+1&amp;"/"&amp;MOD(D27954-D$10559-1,7)+1</f>
        <v>89/6/2</v>
      </c>
      <c r="E27955" s="214"/>
      <c r="F27955" s="197">
        <v>4</v>
      </c>
      <c r="G27955" s="209" t="s">
        <v>605</v>
      </c>
      <c r="R27955" s="200"/>
    </row>
    <row r="27956" spans="1:18" ht="14.6" customHeight="1" x14ac:dyDescent="0.5">
      <c r="A27956" s="524" t="s">
        <v>1279</v>
      </c>
      <c r="B27956" s="217" t="s">
        <v>1188</v>
      </c>
      <c r="D27956" s="202" t="str">
        <f t="shared" ref="D27956" si="49208">IF(MOD(D27954-D$10559-1,49)=0,"Jub",IF(MOD(D27954-D$10559,7)=0,"Sab","Yr"))&amp;" "&amp;IF(MOD(D27954-D$10559-1,49)=0,INT(D27954-D$10559-1)/49,"")</f>
        <v xml:space="preserve">Yr </v>
      </c>
      <c r="E27956" s="201">
        <f t="shared" ref="E27956" si="49209">E27952+1</f>
        <v>2908</v>
      </c>
      <c r="F27956" s="197">
        <v>1</v>
      </c>
      <c r="G27956" s="203" t="s">
        <v>288</v>
      </c>
      <c r="R27956" s="200"/>
    </row>
    <row r="27957" spans="1:18" ht="14.6" customHeight="1" x14ac:dyDescent="0.5">
      <c r="A27957" s="525" t="s">
        <v>1280</v>
      </c>
      <c r="B27957" s="202">
        <f t="shared" ref="B27957" si="49210">B27953+1</f>
        <v>3683</v>
      </c>
      <c r="D27957" s="216" t="str">
        <f t="shared" ref="D27957" si="49211">D27953</f>
        <v>Exodus</v>
      </c>
      <c r="E27957" s="212" t="str">
        <f t="shared" ref="E27957" si="49212">E27953</f>
        <v>AD</v>
      </c>
      <c r="F27957" s="197">
        <v>2</v>
      </c>
      <c r="G27957" s="206" t="s">
        <v>604</v>
      </c>
      <c r="R27957" s="200"/>
    </row>
    <row r="27958" spans="1:18" ht="14.6" customHeight="1" x14ac:dyDescent="0.5">
      <c r="A27958" s="523">
        <f t="shared" ref="A27958" si="49213">A27954+1</f>
        <v>3661</v>
      </c>
      <c r="B27958" s="216" t="str">
        <f t="shared" si="49145"/>
        <v>Olympiad</v>
      </c>
      <c r="D27958" s="217">
        <f t="shared" ref="D27958" si="49214">D27954+1</f>
        <v>4390</v>
      </c>
      <c r="E27958" s="212"/>
      <c r="F27958" s="197">
        <v>3</v>
      </c>
      <c r="G27958" s="208" t="s">
        <v>287</v>
      </c>
      <c r="R27958" s="200"/>
    </row>
    <row r="27959" spans="1:18" ht="14.6" customHeight="1" thickBot="1" x14ac:dyDescent="0.55000000000000004">
      <c r="A27959" s="526"/>
      <c r="B27959" s="217">
        <f t="shared" si="49145"/>
        <v>921</v>
      </c>
      <c r="D27959" s="217" t="str">
        <f t="shared" ref="D27959" si="49215">INT((D27958-D$10559-1)/49+1)&amp;"/"&amp;MOD(INT((D27958-D$10559-1)/7),7)+1&amp;"/"&amp;MOD(D27958-D$10559-1,7)+1</f>
        <v>89/6/3</v>
      </c>
      <c r="E27959" s="214"/>
      <c r="F27959" s="197">
        <v>4</v>
      </c>
      <c r="G27959" s="209" t="s">
        <v>605</v>
      </c>
      <c r="R27959" s="200"/>
    </row>
    <row r="27960" spans="1:18" ht="14.6" customHeight="1" x14ac:dyDescent="0.5">
      <c r="A27960" s="524" t="s">
        <v>1279</v>
      </c>
      <c r="B27960" s="217" t="s">
        <v>1189</v>
      </c>
      <c r="D27960" s="202" t="str">
        <f t="shared" ref="D27960" si="49216">IF(MOD(D27958-D$10559-1,49)=0,"Jub",IF(MOD(D27958-D$10559,7)=0,"Sab","Yr"))&amp;" "&amp;IF(MOD(D27958-D$10559-1,49)=0,INT(D27958-D$10559-1)/49,"")</f>
        <v xml:space="preserve">Yr </v>
      </c>
      <c r="E27960" s="201">
        <f t="shared" ref="E27960" si="49217">E27956+1</f>
        <v>2909</v>
      </c>
      <c r="F27960" s="197">
        <v>1</v>
      </c>
      <c r="G27960" s="203" t="s">
        <v>288</v>
      </c>
      <c r="R27960" s="200"/>
    </row>
    <row r="27961" spans="1:18" ht="14.6" customHeight="1" x14ac:dyDescent="0.5">
      <c r="A27961" s="525" t="s">
        <v>1280</v>
      </c>
      <c r="B27961" s="202">
        <f t="shared" ref="B27961" si="49218">B27957+1</f>
        <v>3684</v>
      </c>
      <c r="D27961" s="216" t="str">
        <f t="shared" ref="D27961" si="49219">D27957</f>
        <v>Exodus</v>
      </c>
      <c r="E27961" s="212" t="str">
        <f t="shared" ref="E27961" si="49220">E27957</f>
        <v>AD</v>
      </c>
      <c r="F27961" s="197">
        <v>2</v>
      </c>
      <c r="G27961" s="206" t="s">
        <v>604</v>
      </c>
      <c r="R27961" s="200"/>
    </row>
    <row r="27962" spans="1:18" ht="14.6" customHeight="1" x14ac:dyDescent="0.5">
      <c r="A27962" s="523">
        <f t="shared" ref="A27962" si="49221">A27958+1</f>
        <v>3662</v>
      </c>
      <c r="B27962" s="216" t="str">
        <f t="shared" ref="B27962" si="49222">B27958</f>
        <v>Olympiad</v>
      </c>
      <c r="D27962" s="217">
        <f t="shared" ref="D27962" si="49223">D27958+1</f>
        <v>4391</v>
      </c>
      <c r="E27962" s="212"/>
      <c r="F27962" s="197">
        <v>3</v>
      </c>
      <c r="G27962" s="208" t="s">
        <v>287</v>
      </c>
      <c r="R27962" s="200"/>
    </row>
    <row r="27963" spans="1:18" ht="14.6" customHeight="1" thickBot="1" x14ac:dyDescent="0.55000000000000004">
      <c r="A27963" s="526"/>
      <c r="B27963" s="217">
        <f t="shared" ref="B27963" si="49224">B27959+1</f>
        <v>922</v>
      </c>
      <c r="D27963" s="217" t="str">
        <f t="shared" ref="D27963" si="49225">INT((D27962-D$10559-1)/49+1)&amp;"/"&amp;MOD(INT((D27962-D$10559-1)/7),7)+1&amp;"/"&amp;MOD(D27962-D$10559-1,7)+1</f>
        <v>89/6/4</v>
      </c>
      <c r="E27963" s="214"/>
      <c r="F27963" s="197">
        <v>4</v>
      </c>
      <c r="G27963" s="209" t="s">
        <v>605</v>
      </c>
      <c r="R27963" s="200"/>
    </row>
    <row r="27964" spans="1:18" ht="14.6" customHeight="1" x14ac:dyDescent="0.5">
      <c r="A27964" s="524" t="s">
        <v>1279</v>
      </c>
      <c r="B27964" s="217" t="s">
        <v>1186</v>
      </c>
      <c r="D27964" s="202" t="str">
        <f t="shared" ref="D27964" si="49226">IF(MOD(D27962-D$10559-1,49)=0,"Jub",IF(MOD(D27962-D$10559,7)=0,"Sab","Yr"))&amp;" "&amp;IF(MOD(D27962-D$10559-1,49)=0,INT(D27962-D$10559-1)/49,"")</f>
        <v xml:space="preserve">Yr </v>
      </c>
      <c r="E27964" s="201">
        <f t="shared" ref="E27964" si="49227">E27960+1</f>
        <v>2910</v>
      </c>
      <c r="F27964" s="197">
        <v>1</v>
      </c>
      <c r="G27964" s="203" t="s">
        <v>288</v>
      </c>
      <c r="R27964" s="200"/>
    </row>
    <row r="27965" spans="1:18" ht="14.6" customHeight="1" x14ac:dyDescent="0.5">
      <c r="A27965" s="525" t="s">
        <v>1280</v>
      </c>
      <c r="B27965" s="202">
        <f t="shared" ref="B27965" si="49228">B27961+1</f>
        <v>3685</v>
      </c>
      <c r="D27965" s="216" t="str">
        <f t="shared" ref="D27965" si="49229">D27961</f>
        <v>Exodus</v>
      </c>
      <c r="E27965" s="212" t="str">
        <f t="shared" ref="E27965" si="49230">E27961</f>
        <v>AD</v>
      </c>
      <c r="F27965" s="197">
        <v>2</v>
      </c>
      <c r="G27965" s="206" t="s">
        <v>604</v>
      </c>
      <c r="R27965" s="200"/>
    </row>
    <row r="27966" spans="1:18" ht="14.6" customHeight="1" x14ac:dyDescent="0.5">
      <c r="A27966" s="523">
        <f t="shared" ref="A27966" si="49231">A27962+1</f>
        <v>3663</v>
      </c>
      <c r="B27966" s="216" t="str">
        <f t="shared" si="49127"/>
        <v>Olympiad</v>
      </c>
      <c r="D27966" s="217">
        <f t="shared" ref="D27966" si="49232">D27962+1</f>
        <v>4392</v>
      </c>
      <c r="E27966" s="212"/>
      <c r="F27966" s="197">
        <v>3</v>
      </c>
      <c r="G27966" s="208" t="s">
        <v>287</v>
      </c>
      <c r="R27966" s="200"/>
    </row>
    <row r="27967" spans="1:18" ht="14.6" customHeight="1" thickBot="1" x14ac:dyDescent="0.55000000000000004">
      <c r="A27967" s="526"/>
      <c r="B27967" s="217">
        <f t="shared" si="49127"/>
        <v>922</v>
      </c>
      <c r="D27967" s="217" t="str">
        <f t="shared" ref="D27967" si="49233">INT((D27966-D$10559-1)/49+1)&amp;"/"&amp;MOD(INT((D27966-D$10559-1)/7),7)+1&amp;"/"&amp;MOD(D27966-D$10559-1,7)+1</f>
        <v>89/6/5</v>
      </c>
      <c r="E27967" s="214"/>
      <c r="F27967" s="197">
        <v>4</v>
      </c>
      <c r="G27967" s="209" t="s">
        <v>605</v>
      </c>
      <c r="R27967" s="200"/>
    </row>
    <row r="27968" spans="1:18" ht="14.6" customHeight="1" x14ac:dyDescent="0.5">
      <c r="A27968" s="524" t="s">
        <v>1279</v>
      </c>
      <c r="B27968" s="217" t="s">
        <v>1187</v>
      </c>
      <c r="D27968" s="202" t="str">
        <f t="shared" ref="D27968" si="49234">IF(MOD(D27966-D$10559-1,49)=0,"Jub",IF(MOD(D27966-D$10559,7)=0,"Sab","Yr"))&amp;" "&amp;IF(MOD(D27966-D$10559-1,49)=0,INT(D27966-D$10559-1)/49,"")</f>
        <v xml:space="preserve">Yr </v>
      </c>
      <c r="E27968" s="201">
        <f t="shared" ref="E27968" si="49235">E27964+1</f>
        <v>2911</v>
      </c>
      <c r="F27968" s="197">
        <v>1</v>
      </c>
      <c r="G27968" s="203" t="s">
        <v>288</v>
      </c>
      <c r="R27968" s="200"/>
    </row>
    <row r="27969" spans="1:18" ht="14.6" customHeight="1" x14ac:dyDescent="0.5">
      <c r="A27969" s="525" t="s">
        <v>1280</v>
      </c>
      <c r="B27969" s="202">
        <f t="shared" ref="B27969" si="49236">B27965+1</f>
        <v>3686</v>
      </c>
      <c r="D27969" s="216" t="str">
        <f t="shared" ref="D27969" si="49237">D27965</f>
        <v>Exodus</v>
      </c>
      <c r="E27969" s="212" t="str">
        <f t="shared" ref="E27969" si="49238">E27965</f>
        <v>AD</v>
      </c>
      <c r="F27969" s="197">
        <v>2</v>
      </c>
      <c r="G27969" s="206" t="s">
        <v>604</v>
      </c>
      <c r="R27969" s="200"/>
    </row>
    <row r="27970" spans="1:18" ht="14.6" customHeight="1" x14ac:dyDescent="0.5">
      <c r="A27970" s="523">
        <f t="shared" ref="A27970" si="49239">A27966+1</f>
        <v>3664</v>
      </c>
      <c r="B27970" s="216" t="str">
        <f t="shared" si="49136"/>
        <v>Olympiad</v>
      </c>
      <c r="D27970" s="217">
        <f t="shared" ref="D27970" si="49240">D27966+1</f>
        <v>4393</v>
      </c>
      <c r="E27970" s="212"/>
      <c r="F27970" s="197">
        <v>3</v>
      </c>
      <c r="G27970" s="208" t="s">
        <v>287</v>
      </c>
      <c r="R27970" s="200"/>
    </row>
    <row r="27971" spans="1:18" ht="14.6" customHeight="1" thickBot="1" x14ac:dyDescent="0.55000000000000004">
      <c r="A27971" s="526"/>
      <c r="B27971" s="217">
        <f t="shared" si="49136"/>
        <v>922</v>
      </c>
      <c r="D27971" s="217" t="str">
        <f t="shared" ref="D27971" si="49241">INT((D27970-D$10559-1)/49+1)&amp;"/"&amp;MOD(INT((D27970-D$10559-1)/7),7)+1&amp;"/"&amp;MOD(D27970-D$10559-1,7)+1</f>
        <v>89/6/6</v>
      </c>
      <c r="E27971" s="214"/>
      <c r="F27971" s="197">
        <v>4</v>
      </c>
      <c r="G27971" s="209" t="s">
        <v>605</v>
      </c>
      <c r="R27971" s="200"/>
    </row>
    <row r="27972" spans="1:18" ht="14.6" customHeight="1" x14ac:dyDescent="0.5">
      <c r="A27972" s="524" t="s">
        <v>1279</v>
      </c>
      <c r="B27972" s="217" t="s">
        <v>1188</v>
      </c>
      <c r="D27972" s="202" t="str">
        <f t="shared" ref="D27972" si="49242">IF(MOD(D27970-D$10559-1,49)=0,"Jub",IF(MOD(D27970-D$10559,7)=0,"Sab","Yr"))&amp;" "&amp;IF(MOD(D27970-D$10559-1,49)=0,INT(D27970-D$10559-1)/49,"")</f>
        <v xml:space="preserve">Yr </v>
      </c>
      <c r="E27972" s="201">
        <f t="shared" ref="E27972" si="49243">E27968+1</f>
        <v>2912</v>
      </c>
      <c r="F27972" s="197">
        <v>1</v>
      </c>
      <c r="G27972" s="203" t="s">
        <v>288</v>
      </c>
      <c r="R27972" s="200"/>
    </row>
    <row r="27973" spans="1:18" ht="14.6" customHeight="1" x14ac:dyDescent="0.5">
      <c r="A27973" s="525" t="s">
        <v>1280</v>
      </c>
      <c r="B27973" s="202">
        <f t="shared" ref="B27973" si="49244">B27969+1</f>
        <v>3687</v>
      </c>
      <c r="D27973" s="216" t="str">
        <f t="shared" ref="D27973" si="49245">D27969</f>
        <v>Exodus</v>
      </c>
      <c r="E27973" s="212" t="str">
        <f t="shared" ref="E27973" si="49246">E27969</f>
        <v>AD</v>
      </c>
      <c r="F27973" s="197">
        <v>2</v>
      </c>
      <c r="G27973" s="206" t="s">
        <v>604</v>
      </c>
      <c r="R27973" s="200"/>
    </row>
    <row r="27974" spans="1:18" ht="14.6" customHeight="1" x14ac:dyDescent="0.5">
      <c r="A27974" s="523">
        <f t="shared" ref="A27974" si="49247">A27970+1</f>
        <v>3665</v>
      </c>
      <c r="B27974" s="216" t="str">
        <f t="shared" si="49145"/>
        <v>Olympiad</v>
      </c>
      <c r="D27974" s="217">
        <f t="shared" ref="D27974" si="49248">D27970+1</f>
        <v>4394</v>
      </c>
      <c r="E27974" s="212"/>
      <c r="F27974" s="197">
        <v>3</v>
      </c>
      <c r="G27974" s="208" t="s">
        <v>287</v>
      </c>
      <c r="R27974" s="200"/>
    </row>
    <row r="27975" spans="1:18" ht="14.6" customHeight="1" thickBot="1" x14ac:dyDescent="0.55000000000000004">
      <c r="A27975" s="526"/>
      <c r="B27975" s="217">
        <f t="shared" si="49145"/>
        <v>922</v>
      </c>
      <c r="D27975" s="359" t="str">
        <f t="shared" ref="D27975" si="49249">INT((D27974-D$10559-1)/49+1)&amp;"/"&amp;MOD(INT((D27974-D$10559-1)/7),7)+1&amp;"/"&amp;MOD(D27974-D$10559-1,7)+1</f>
        <v>89/6/7</v>
      </c>
      <c r="E27975" s="214"/>
      <c r="F27975" s="197">
        <v>4</v>
      </c>
      <c r="G27975" s="209" t="s">
        <v>605</v>
      </c>
      <c r="R27975" s="200"/>
    </row>
    <row r="27976" spans="1:18" ht="14.6" customHeight="1" x14ac:dyDescent="0.5">
      <c r="A27976" s="524" t="s">
        <v>1279</v>
      </c>
      <c r="B27976" s="217" t="s">
        <v>1189</v>
      </c>
      <c r="D27976" s="360" t="str">
        <f t="shared" ref="D27976" si="49250">IF(MOD(D27974-D$10559-1,49)=0,"Jub",IF(MOD(D27974-D$10559,7)=0,"Sab","Yr"))&amp;" "&amp;IF(MOD(D27974-D$10559-1,49)=0,INT(D27974-D$10559-1)/49,"")</f>
        <v xml:space="preserve">Sab </v>
      </c>
      <c r="E27976" s="201">
        <f t="shared" ref="E27976" si="49251">E27972+1</f>
        <v>2913</v>
      </c>
      <c r="F27976" s="197">
        <v>1</v>
      </c>
      <c r="G27976" s="203" t="s">
        <v>288</v>
      </c>
      <c r="R27976" s="200"/>
    </row>
    <row r="27977" spans="1:18" ht="14.6" customHeight="1" x14ac:dyDescent="0.5">
      <c r="A27977" s="525" t="s">
        <v>1280</v>
      </c>
      <c r="B27977" s="202">
        <f t="shared" ref="B27977" si="49252">B27973+1</f>
        <v>3688</v>
      </c>
      <c r="D27977" s="361" t="str">
        <f t="shared" ref="D27977" si="49253">D27973</f>
        <v>Exodus</v>
      </c>
      <c r="E27977" s="212" t="str">
        <f t="shared" ref="E27977" si="49254">E27973</f>
        <v>AD</v>
      </c>
      <c r="F27977" s="197">
        <v>2</v>
      </c>
      <c r="G27977" s="206" t="s">
        <v>604</v>
      </c>
      <c r="R27977" s="200"/>
    </row>
    <row r="27978" spans="1:18" ht="14.6" customHeight="1" x14ac:dyDescent="0.5">
      <c r="A27978" s="523">
        <f t="shared" ref="A27978" si="49255">A27974+1</f>
        <v>3666</v>
      </c>
      <c r="B27978" s="216" t="str">
        <f t="shared" ref="B27978" si="49256">B27974</f>
        <v>Olympiad</v>
      </c>
      <c r="D27978" s="359">
        <f t="shared" ref="D27978" si="49257">D27974+1</f>
        <v>4395</v>
      </c>
      <c r="E27978" s="212"/>
      <c r="F27978" s="197">
        <v>3</v>
      </c>
      <c r="G27978" s="208" t="s">
        <v>287</v>
      </c>
      <c r="R27978" s="200"/>
    </row>
    <row r="27979" spans="1:18" ht="14.6" customHeight="1" thickBot="1" x14ac:dyDescent="0.55000000000000004">
      <c r="A27979" s="526"/>
      <c r="B27979" s="217">
        <f t="shared" ref="B27979" si="49258">B27975+1</f>
        <v>923</v>
      </c>
      <c r="D27979" s="217" t="str">
        <f t="shared" ref="D27979" si="49259">INT((D27978-D$10559-1)/49+1)&amp;"/"&amp;MOD(INT((D27978-D$10559-1)/7),7)+1&amp;"/"&amp;MOD(D27978-D$10559-1,7)+1</f>
        <v>89/7/1</v>
      </c>
      <c r="E27979" s="214"/>
      <c r="F27979" s="197">
        <v>4</v>
      </c>
      <c r="G27979" s="209" t="s">
        <v>605</v>
      </c>
      <c r="R27979" s="200"/>
    </row>
    <row r="27980" spans="1:18" ht="14.6" customHeight="1" x14ac:dyDescent="0.5">
      <c r="A27980" s="524" t="s">
        <v>1279</v>
      </c>
      <c r="B27980" s="217" t="s">
        <v>1186</v>
      </c>
      <c r="D27980" s="202" t="str">
        <f t="shared" ref="D27980" si="49260">IF(MOD(D27978-D$10559-1,49)=0,"Jub",IF(MOD(D27978-D$10559,7)=0,"Sab","Yr"))&amp;" "&amp;IF(MOD(D27978-D$10559-1,49)=0,INT(D27978-D$10559-1)/49,"")</f>
        <v xml:space="preserve">Yr </v>
      </c>
      <c r="E27980" s="201">
        <f t="shared" ref="E27980" si="49261">E27976+1</f>
        <v>2914</v>
      </c>
      <c r="F27980" s="197">
        <v>1</v>
      </c>
      <c r="G27980" s="203" t="s">
        <v>288</v>
      </c>
      <c r="R27980" s="200"/>
    </row>
    <row r="27981" spans="1:18" ht="14.6" customHeight="1" x14ac:dyDescent="0.5">
      <c r="A27981" s="525" t="s">
        <v>1280</v>
      </c>
      <c r="B27981" s="202">
        <f t="shared" ref="B27981" si="49262">B27977+1</f>
        <v>3689</v>
      </c>
      <c r="D27981" s="216" t="str">
        <f t="shared" ref="D27981" si="49263">D27977</f>
        <v>Exodus</v>
      </c>
      <c r="E27981" s="212" t="str">
        <f t="shared" ref="E27981" si="49264">E27977</f>
        <v>AD</v>
      </c>
      <c r="F27981" s="197">
        <v>2</v>
      </c>
      <c r="G27981" s="206" t="s">
        <v>604</v>
      </c>
      <c r="R27981" s="200"/>
    </row>
    <row r="27982" spans="1:18" ht="14.6" customHeight="1" x14ac:dyDescent="0.5">
      <c r="A27982" s="523">
        <f t="shared" ref="A27982" si="49265">A27978+1</f>
        <v>3667</v>
      </c>
      <c r="B27982" s="216" t="str">
        <f t="shared" ref="B27982:B28031" si="49266">B27978</f>
        <v>Olympiad</v>
      </c>
      <c r="D27982" s="217">
        <f t="shared" ref="D27982" si="49267">D27978+1</f>
        <v>4396</v>
      </c>
      <c r="E27982" s="212"/>
      <c r="F27982" s="197">
        <v>3</v>
      </c>
      <c r="G27982" s="208" t="s">
        <v>287</v>
      </c>
      <c r="R27982" s="200"/>
    </row>
    <row r="27983" spans="1:18" ht="14.6" customHeight="1" thickBot="1" x14ac:dyDescent="0.55000000000000004">
      <c r="A27983" s="526"/>
      <c r="B27983" s="217">
        <f t="shared" si="49266"/>
        <v>923</v>
      </c>
      <c r="D27983" s="217" t="str">
        <f t="shared" ref="D27983" si="49268">INT((D27982-D$10559-1)/49+1)&amp;"/"&amp;MOD(INT((D27982-D$10559-1)/7),7)+1&amp;"/"&amp;MOD(D27982-D$10559-1,7)+1</f>
        <v>89/7/2</v>
      </c>
      <c r="E27983" s="214"/>
      <c r="F27983" s="197">
        <v>4</v>
      </c>
      <c r="G27983" s="209" t="s">
        <v>605</v>
      </c>
      <c r="R27983" s="200"/>
    </row>
    <row r="27984" spans="1:18" ht="14.6" customHeight="1" x14ac:dyDescent="0.5">
      <c r="A27984" s="524" t="s">
        <v>1279</v>
      </c>
      <c r="B27984" s="217" t="s">
        <v>1187</v>
      </c>
      <c r="D27984" s="202" t="str">
        <f t="shared" ref="D27984" si="49269">IF(MOD(D27982-D$10559-1,49)=0,"Jub",IF(MOD(D27982-D$10559,7)=0,"Sab","Yr"))&amp;" "&amp;IF(MOD(D27982-D$10559-1,49)=0,INT(D27982-D$10559-1)/49,"")</f>
        <v xml:space="preserve">Yr </v>
      </c>
      <c r="E27984" s="201">
        <f t="shared" ref="E27984" si="49270">E27980+1</f>
        <v>2915</v>
      </c>
      <c r="F27984" s="197">
        <v>1</v>
      </c>
      <c r="G27984" s="203" t="s">
        <v>288</v>
      </c>
      <c r="R27984" s="200"/>
    </row>
    <row r="27985" spans="1:18" ht="14.6" customHeight="1" x14ac:dyDescent="0.5">
      <c r="A27985" s="525" t="s">
        <v>1280</v>
      </c>
      <c r="B27985" s="202">
        <f t="shared" ref="B27985" si="49271">B27981+1</f>
        <v>3690</v>
      </c>
      <c r="D27985" s="216" t="str">
        <f t="shared" ref="D27985" si="49272">D27981</f>
        <v>Exodus</v>
      </c>
      <c r="E27985" s="212" t="str">
        <f t="shared" ref="E27985" si="49273">E27981</f>
        <v>AD</v>
      </c>
      <c r="F27985" s="197">
        <v>2</v>
      </c>
      <c r="G27985" s="206" t="s">
        <v>604</v>
      </c>
      <c r="R27985" s="200"/>
    </row>
    <row r="27986" spans="1:18" ht="14.6" customHeight="1" x14ac:dyDescent="0.5">
      <c r="A27986" s="523">
        <f t="shared" ref="A27986" si="49274">A27982+1</f>
        <v>3668</v>
      </c>
      <c r="B27986" s="216" t="str">
        <f t="shared" ref="B27986:B28035" si="49275">B27982</f>
        <v>Olympiad</v>
      </c>
      <c r="D27986" s="217">
        <f t="shared" ref="D27986" si="49276">D27982+1</f>
        <v>4397</v>
      </c>
      <c r="E27986" s="212"/>
      <c r="F27986" s="197">
        <v>3</v>
      </c>
      <c r="G27986" s="208" t="s">
        <v>287</v>
      </c>
      <c r="R27986" s="200"/>
    </row>
    <row r="27987" spans="1:18" ht="14.6" customHeight="1" thickBot="1" x14ac:dyDescent="0.55000000000000004">
      <c r="A27987" s="526"/>
      <c r="B27987" s="217">
        <f t="shared" si="49275"/>
        <v>923</v>
      </c>
      <c r="D27987" s="217" t="str">
        <f t="shared" ref="D27987" si="49277">INT((D27986-D$10559-1)/49+1)&amp;"/"&amp;MOD(INT((D27986-D$10559-1)/7),7)+1&amp;"/"&amp;MOD(D27986-D$10559-1,7)+1</f>
        <v>89/7/3</v>
      </c>
      <c r="E27987" s="214"/>
      <c r="F27987" s="197">
        <v>4</v>
      </c>
      <c r="G27987" s="209" t="s">
        <v>605</v>
      </c>
      <c r="R27987" s="200"/>
    </row>
    <row r="27988" spans="1:18" ht="14.6" customHeight="1" x14ac:dyDescent="0.5">
      <c r="A27988" s="524" t="s">
        <v>1279</v>
      </c>
      <c r="B27988" s="217" t="s">
        <v>1188</v>
      </c>
      <c r="D27988" s="202" t="str">
        <f t="shared" ref="D27988" si="49278">IF(MOD(D27986-D$10559-1,49)=0,"Jub",IF(MOD(D27986-D$10559,7)=0,"Sab","Yr"))&amp;" "&amp;IF(MOD(D27986-D$10559-1,49)=0,INT(D27986-D$10559-1)/49,"")</f>
        <v xml:space="preserve">Yr </v>
      </c>
      <c r="E27988" s="201">
        <f t="shared" ref="E27988" si="49279">E27984+1</f>
        <v>2916</v>
      </c>
      <c r="F27988" s="197">
        <v>1</v>
      </c>
      <c r="G27988" s="203" t="s">
        <v>288</v>
      </c>
      <c r="R27988" s="200"/>
    </row>
    <row r="27989" spans="1:18" ht="14.6" customHeight="1" x14ac:dyDescent="0.5">
      <c r="A27989" s="525" t="s">
        <v>1280</v>
      </c>
      <c r="B27989" s="202">
        <f t="shared" ref="B27989" si="49280">B27985+1</f>
        <v>3691</v>
      </c>
      <c r="D27989" s="216" t="str">
        <f t="shared" ref="D27989" si="49281">D27985</f>
        <v>Exodus</v>
      </c>
      <c r="E27989" s="212" t="str">
        <f t="shared" ref="E27989" si="49282">E27985</f>
        <v>AD</v>
      </c>
      <c r="F27989" s="197">
        <v>2</v>
      </c>
      <c r="G27989" s="206" t="s">
        <v>604</v>
      </c>
      <c r="R27989" s="200"/>
    </row>
    <row r="27990" spans="1:18" ht="14.6" customHeight="1" x14ac:dyDescent="0.5">
      <c r="A27990" s="523">
        <f t="shared" ref="A27990" si="49283">A27986+1</f>
        <v>3669</v>
      </c>
      <c r="B27990" s="216" t="str">
        <f t="shared" ref="B27990:B28039" si="49284">B27986</f>
        <v>Olympiad</v>
      </c>
      <c r="D27990" s="217">
        <f t="shared" ref="D27990" si="49285">D27986+1</f>
        <v>4398</v>
      </c>
      <c r="E27990" s="212"/>
      <c r="F27990" s="197">
        <v>3</v>
      </c>
      <c r="G27990" s="208" t="s">
        <v>287</v>
      </c>
      <c r="R27990" s="200"/>
    </row>
    <row r="27991" spans="1:18" ht="14.6" customHeight="1" thickBot="1" x14ac:dyDescent="0.55000000000000004">
      <c r="A27991" s="526"/>
      <c r="B27991" s="217">
        <f t="shared" si="49284"/>
        <v>923</v>
      </c>
      <c r="D27991" s="217" t="str">
        <f t="shared" ref="D27991" si="49286">INT((D27990-D$10559-1)/49+1)&amp;"/"&amp;MOD(INT((D27990-D$10559-1)/7),7)+1&amp;"/"&amp;MOD(D27990-D$10559-1,7)+1</f>
        <v>89/7/4</v>
      </c>
      <c r="E27991" s="214"/>
      <c r="F27991" s="197">
        <v>4</v>
      </c>
      <c r="G27991" s="209" t="s">
        <v>605</v>
      </c>
      <c r="R27991" s="200"/>
    </row>
    <row r="27992" spans="1:18" ht="14.6" customHeight="1" x14ac:dyDescent="0.5">
      <c r="A27992" s="524" t="s">
        <v>1279</v>
      </c>
      <c r="B27992" s="217" t="s">
        <v>1189</v>
      </c>
      <c r="D27992" s="202" t="str">
        <f t="shared" ref="D27992" si="49287">IF(MOD(D27990-D$10559-1,49)=0,"Jub",IF(MOD(D27990-D$10559,7)=0,"Sab","Yr"))&amp;" "&amp;IF(MOD(D27990-D$10559-1,49)=0,INT(D27990-D$10559-1)/49,"")</f>
        <v xml:space="preserve">Yr </v>
      </c>
      <c r="E27992" s="201">
        <f t="shared" ref="E27992" si="49288">E27988+1</f>
        <v>2917</v>
      </c>
      <c r="F27992" s="197">
        <v>1</v>
      </c>
      <c r="G27992" s="203" t="s">
        <v>288</v>
      </c>
      <c r="R27992" s="200"/>
    </row>
    <row r="27993" spans="1:18" ht="14.6" customHeight="1" x14ac:dyDescent="0.5">
      <c r="A27993" s="525" t="s">
        <v>1280</v>
      </c>
      <c r="B27993" s="202">
        <f t="shared" ref="B27993" si="49289">B27989+1</f>
        <v>3692</v>
      </c>
      <c r="D27993" s="216" t="str">
        <f t="shared" ref="D27993" si="49290">D27989</f>
        <v>Exodus</v>
      </c>
      <c r="E27993" s="212" t="str">
        <f t="shared" ref="E27993" si="49291">E27989</f>
        <v>AD</v>
      </c>
      <c r="F27993" s="197">
        <v>2</v>
      </c>
      <c r="G27993" s="206" t="s">
        <v>604</v>
      </c>
      <c r="R27993" s="200"/>
    </row>
    <row r="27994" spans="1:18" ht="14.6" customHeight="1" x14ac:dyDescent="0.5">
      <c r="A27994" s="523">
        <f t="shared" ref="A27994" si="49292">A27990+1</f>
        <v>3670</v>
      </c>
      <c r="B27994" s="216" t="str">
        <f t="shared" ref="B27994" si="49293">B27990</f>
        <v>Olympiad</v>
      </c>
      <c r="D27994" s="217">
        <f t="shared" ref="D27994" si="49294">D27990+1</f>
        <v>4399</v>
      </c>
      <c r="E27994" s="212"/>
      <c r="F27994" s="197">
        <v>3</v>
      </c>
      <c r="G27994" s="208" t="s">
        <v>287</v>
      </c>
      <c r="R27994" s="200"/>
    </row>
    <row r="27995" spans="1:18" ht="14.6" customHeight="1" thickBot="1" x14ac:dyDescent="0.55000000000000004">
      <c r="A27995" s="526"/>
      <c r="B27995" s="217">
        <f t="shared" ref="B27995" si="49295">B27991+1</f>
        <v>924</v>
      </c>
      <c r="D27995" s="217" t="str">
        <f t="shared" ref="D27995" si="49296">INT((D27994-D$10559-1)/49+1)&amp;"/"&amp;MOD(INT((D27994-D$10559-1)/7),7)+1&amp;"/"&amp;MOD(D27994-D$10559-1,7)+1</f>
        <v>89/7/5</v>
      </c>
      <c r="E27995" s="214"/>
      <c r="F27995" s="197">
        <v>4</v>
      </c>
      <c r="G27995" s="209" t="s">
        <v>605</v>
      </c>
      <c r="R27995" s="200"/>
    </row>
    <row r="27996" spans="1:18" ht="14.6" customHeight="1" x14ac:dyDescent="0.5">
      <c r="A27996" s="524" t="s">
        <v>1279</v>
      </c>
      <c r="B27996" s="217" t="s">
        <v>1186</v>
      </c>
      <c r="D27996" s="202" t="str">
        <f t="shared" ref="D27996" si="49297">IF(MOD(D27994-D$10559-1,49)=0,"Jub",IF(MOD(D27994-D$10559,7)=0,"Sab","Yr"))&amp;" "&amp;IF(MOD(D27994-D$10559-1,49)=0,INT(D27994-D$10559-1)/49,"")</f>
        <v xml:space="preserve">Yr </v>
      </c>
      <c r="E27996" s="201">
        <f t="shared" ref="E27996" si="49298">E27992+1</f>
        <v>2918</v>
      </c>
      <c r="F27996" s="197">
        <v>1</v>
      </c>
      <c r="G27996" s="203" t="s">
        <v>288</v>
      </c>
      <c r="R27996" s="200"/>
    </row>
    <row r="27997" spans="1:18" ht="14.6" customHeight="1" x14ac:dyDescent="0.5">
      <c r="A27997" s="525" t="s">
        <v>1280</v>
      </c>
      <c r="B27997" s="202">
        <f t="shared" ref="B27997" si="49299">B27993+1</f>
        <v>3693</v>
      </c>
      <c r="D27997" s="216" t="str">
        <f t="shared" ref="D27997" si="49300">D27993</f>
        <v>Exodus</v>
      </c>
      <c r="E27997" s="212" t="str">
        <f t="shared" ref="E27997" si="49301">E27993</f>
        <v>AD</v>
      </c>
      <c r="F27997" s="197">
        <v>2</v>
      </c>
      <c r="G27997" s="206" t="s">
        <v>604</v>
      </c>
      <c r="R27997" s="200"/>
    </row>
    <row r="27998" spans="1:18" ht="14.6" customHeight="1" x14ac:dyDescent="0.5">
      <c r="A27998" s="523">
        <f t="shared" ref="A27998" si="49302">A27994+1</f>
        <v>3671</v>
      </c>
      <c r="B27998" s="216" t="str">
        <f t="shared" si="49266"/>
        <v>Olympiad</v>
      </c>
      <c r="D27998" s="217">
        <f t="shared" ref="D27998" si="49303">D27994+1</f>
        <v>4400</v>
      </c>
      <c r="E27998" s="212"/>
      <c r="F27998" s="197">
        <v>3</v>
      </c>
      <c r="G27998" s="208" t="s">
        <v>287</v>
      </c>
      <c r="R27998" s="200"/>
    </row>
    <row r="27999" spans="1:18" ht="14.6" customHeight="1" thickBot="1" x14ac:dyDescent="0.55000000000000004">
      <c r="A27999" s="526"/>
      <c r="B27999" s="217">
        <f t="shared" si="49266"/>
        <v>924</v>
      </c>
      <c r="D27999" s="217" t="str">
        <f t="shared" ref="D27999" si="49304">INT((D27998-D$10559-1)/49+1)&amp;"/"&amp;MOD(INT((D27998-D$10559-1)/7),7)+1&amp;"/"&amp;MOD(D27998-D$10559-1,7)+1</f>
        <v>89/7/6</v>
      </c>
      <c r="E27999" s="214"/>
      <c r="F27999" s="197">
        <v>4</v>
      </c>
      <c r="G27999" s="209" t="s">
        <v>605</v>
      </c>
      <c r="R27999" s="200"/>
    </row>
    <row r="28000" spans="1:18" ht="14.6" customHeight="1" x14ac:dyDescent="0.5">
      <c r="A28000" s="524" t="s">
        <v>1279</v>
      </c>
      <c r="B28000" s="217" t="s">
        <v>1187</v>
      </c>
      <c r="D28000" s="202" t="str">
        <f t="shared" ref="D28000" si="49305">IF(MOD(D27998-D$10559-1,49)=0,"Jub",IF(MOD(D27998-D$10559,7)=0,"Sab","Yr"))&amp;" "&amp;IF(MOD(D27998-D$10559-1,49)=0,INT(D27998-D$10559-1)/49,"")</f>
        <v xml:space="preserve">Yr </v>
      </c>
      <c r="E28000" s="201">
        <f t="shared" ref="E28000" si="49306">E27996+1</f>
        <v>2919</v>
      </c>
      <c r="F28000" s="197">
        <v>1</v>
      </c>
      <c r="G28000" s="203" t="s">
        <v>288</v>
      </c>
      <c r="R28000" s="200"/>
    </row>
    <row r="28001" spans="1:18" ht="14.6" customHeight="1" x14ac:dyDescent="0.5">
      <c r="A28001" s="525" t="s">
        <v>1280</v>
      </c>
      <c r="B28001" s="202">
        <f t="shared" ref="B28001" si="49307">B27997+1</f>
        <v>3694</v>
      </c>
      <c r="D28001" s="216" t="str">
        <f t="shared" ref="D28001" si="49308">D27997</f>
        <v>Exodus</v>
      </c>
      <c r="E28001" s="212" t="str">
        <f t="shared" ref="E28001" si="49309">E27997</f>
        <v>AD</v>
      </c>
      <c r="F28001" s="197">
        <v>2</v>
      </c>
      <c r="G28001" s="206" t="s">
        <v>604</v>
      </c>
      <c r="R28001" s="200"/>
    </row>
    <row r="28002" spans="1:18" ht="14.6" customHeight="1" x14ac:dyDescent="0.5">
      <c r="A28002" s="523">
        <f t="shared" ref="A28002" si="49310">A27998+1</f>
        <v>3672</v>
      </c>
      <c r="B28002" s="216" t="str">
        <f t="shared" si="49275"/>
        <v>Olympiad</v>
      </c>
      <c r="D28002" s="217">
        <f t="shared" ref="D28002" si="49311">D27998+1</f>
        <v>4401</v>
      </c>
      <c r="E28002" s="212"/>
      <c r="F28002" s="197">
        <v>3</v>
      </c>
      <c r="G28002" s="208" t="s">
        <v>287</v>
      </c>
      <c r="R28002" s="200"/>
    </row>
    <row r="28003" spans="1:18" ht="14.6" customHeight="1" thickBot="1" x14ac:dyDescent="0.55000000000000004">
      <c r="A28003" s="526"/>
      <c r="B28003" s="217">
        <f t="shared" si="49275"/>
        <v>924</v>
      </c>
      <c r="D28003" s="359" t="str">
        <f t="shared" ref="D28003" si="49312">INT((D28002-D$10559-1)/49+1)&amp;"/"&amp;MOD(INT((D28002-D$10559-1)/7),7)+1&amp;"/"&amp;MOD(D28002-D$10559-1,7)+1</f>
        <v>89/7/7</v>
      </c>
      <c r="E28003" s="214"/>
      <c r="F28003" s="197">
        <v>4</v>
      </c>
      <c r="G28003" s="209" t="s">
        <v>605</v>
      </c>
      <c r="R28003" s="200"/>
    </row>
    <row r="28004" spans="1:18" ht="14.6" customHeight="1" x14ac:dyDescent="0.5">
      <c r="A28004" s="524" t="s">
        <v>1279</v>
      </c>
      <c r="B28004" s="217" t="s">
        <v>1188</v>
      </c>
      <c r="D28004" s="360" t="str">
        <f t="shared" ref="D28004" si="49313">IF(MOD(D28002-D$10559-1,49)=0,"Jub",IF(MOD(D28002-D$10559,7)=0,"Sab","Yr"))&amp;" "&amp;IF(MOD(D28002-D$10559-1,49)=0,INT(D28002-D$10559-1)/49,"")</f>
        <v xml:space="preserve">Sab </v>
      </c>
      <c r="E28004" s="201">
        <f t="shared" ref="E28004" si="49314">E28000+1</f>
        <v>2920</v>
      </c>
      <c r="F28004" s="197">
        <v>1</v>
      </c>
      <c r="G28004" s="203" t="s">
        <v>288</v>
      </c>
      <c r="R28004" s="200"/>
    </row>
    <row r="28005" spans="1:18" ht="14.6" customHeight="1" x14ac:dyDescent="0.5">
      <c r="A28005" s="525" t="s">
        <v>1280</v>
      </c>
      <c r="B28005" s="202">
        <f t="shared" ref="B28005" si="49315">B28001+1</f>
        <v>3695</v>
      </c>
      <c r="D28005" s="361" t="str">
        <f t="shared" ref="D28005" si="49316">D28001</f>
        <v>Exodus</v>
      </c>
      <c r="E28005" s="212" t="str">
        <f t="shared" ref="E28005" si="49317">E28001</f>
        <v>AD</v>
      </c>
      <c r="F28005" s="197">
        <v>2</v>
      </c>
      <c r="G28005" s="206" t="s">
        <v>604</v>
      </c>
      <c r="R28005" s="200"/>
    </row>
    <row r="28006" spans="1:18" ht="14.6" customHeight="1" x14ac:dyDescent="0.5">
      <c r="A28006" s="523">
        <f t="shared" ref="A28006" si="49318">A28002+1</f>
        <v>3673</v>
      </c>
      <c r="B28006" s="216" t="str">
        <f t="shared" si="49284"/>
        <v>Olympiad</v>
      </c>
      <c r="D28006" s="359">
        <f t="shared" ref="D28006" si="49319">D28002+1</f>
        <v>4402</v>
      </c>
      <c r="E28006" s="212"/>
      <c r="F28006" s="197">
        <v>3</v>
      </c>
      <c r="G28006" s="208" t="s">
        <v>287</v>
      </c>
      <c r="R28006" s="200"/>
    </row>
    <row r="28007" spans="1:18" ht="14.6" customHeight="1" thickBot="1" x14ac:dyDescent="0.55000000000000004">
      <c r="A28007" s="526"/>
      <c r="B28007" s="217">
        <f t="shared" si="49284"/>
        <v>924</v>
      </c>
      <c r="D28007" s="356" t="str">
        <f t="shared" ref="D28007" si="49320">INT((D28006-D$10559-1)/49+1)&amp;"/"&amp;MOD(INT((D28006-D$10559-1)/7),7)+1&amp;"/"&amp;MOD(D28006-D$10559-1,7)+1</f>
        <v>90/1/1</v>
      </c>
      <c r="E28007" s="214"/>
      <c r="F28007" s="197">
        <v>4</v>
      </c>
      <c r="G28007" s="209" t="s">
        <v>605</v>
      </c>
      <c r="R28007" s="200"/>
    </row>
    <row r="28008" spans="1:18" ht="14.6" customHeight="1" x14ac:dyDescent="0.5">
      <c r="A28008" s="524" t="s">
        <v>1279</v>
      </c>
      <c r="B28008" s="217" t="s">
        <v>1189</v>
      </c>
      <c r="D28008" s="357" t="str">
        <f t="shared" ref="D28008" si="49321">IF(MOD(D28006-D$10559-1,49)=0,"Jub",IF(MOD(D28006-D$10559,7)=0,"Sab","Yr"))&amp;" "&amp;IF(MOD(D28006-D$10559-1,49)=0,INT(D28006-D$10559-1)/49,"")</f>
        <v>Jub 89</v>
      </c>
      <c r="E28008" s="201">
        <f t="shared" ref="E28008" si="49322">E28004+1</f>
        <v>2921</v>
      </c>
      <c r="F28008" s="197">
        <v>1</v>
      </c>
      <c r="G28008" s="203" t="s">
        <v>288</v>
      </c>
      <c r="R28008" s="200"/>
    </row>
    <row r="28009" spans="1:18" ht="14.6" customHeight="1" x14ac:dyDescent="0.5">
      <c r="A28009" s="525" t="s">
        <v>1280</v>
      </c>
      <c r="B28009" s="202">
        <f t="shared" ref="B28009" si="49323">B28005+1</f>
        <v>3696</v>
      </c>
      <c r="D28009" s="358" t="str">
        <f t="shared" ref="D28009" si="49324">D28005</f>
        <v>Exodus</v>
      </c>
      <c r="E28009" s="212" t="str">
        <f t="shared" ref="E28009" si="49325">E28005</f>
        <v>AD</v>
      </c>
      <c r="F28009" s="197">
        <v>2</v>
      </c>
      <c r="G28009" s="206" t="s">
        <v>604</v>
      </c>
      <c r="R28009" s="200"/>
    </row>
    <row r="28010" spans="1:18" ht="14.6" customHeight="1" x14ac:dyDescent="0.5">
      <c r="A28010" s="523">
        <f t="shared" ref="A28010" si="49326">A28006+1</f>
        <v>3674</v>
      </c>
      <c r="B28010" s="216" t="str">
        <f t="shared" ref="B28010" si="49327">B28006</f>
        <v>Olympiad</v>
      </c>
      <c r="D28010" s="356">
        <f t="shared" ref="D28010" si="49328">D28006+1</f>
        <v>4403</v>
      </c>
      <c r="E28010" s="212"/>
      <c r="F28010" s="197">
        <v>3</v>
      </c>
      <c r="G28010" s="208" t="s">
        <v>287</v>
      </c>
      <c r="R28010" s="200"/>
    </row>
    <row r="28011" spans="1:18" ht="14.6" customHeight="1" thickBot="1" x14ac:dyDescent="0.55000000000000004">
      <c r="A28011" s="526"/>
      <c r="B28011" s="217">
        <f t="shared" ref="B28011" si="49329">B28007+1</f>
        <v>925</v>
      </c>
      <c r="D28011" s="217" t="str">
        <f t="shared" ref="D28011" si="49330">INT((D28010-D$10559-1)/49+1)&amp;"/"&amp;MOD(INT((D28010-D$10559-1)/7),7)+1&amp;"/"&amp;MOD(D28010-D$10559-1,7)+1</f>
        <v>90/1/2</v>
      </c>
      <c r="E28011" s="214"/>
      <c r="F28011" s="197">
        <v>4</v>
      </c>
      <c r="G28011" s="209" t="s">
        <v>605</v>
      </c>
      <c r="R28011" s="200"/>
    </row>
    <row r="28012" spans="1:18" ht="14.6" customHeight="1" x14ac:dyDescent="0.5">
      <c r="A28012" s="524" t="s">
        <v>1279</v>
      </c>
      <c r="B28012" s="217" t="s">
        <v>1186</v>
      </c>
      <c r="D28012" s="202" t="str">
        <f t="shared" ref="D28012" si="49331">IF(MOD(D28010-D$10559-1,49)=0,"Jub",IF(MOD(D28010-D$10559,7)=0,"Sab","Yr"))&amp;" "&amp;IF(MOD(D28010-D$10559-1,49)=0,INT(D28010-D$10559-1)/49,"")</f>
        <v xml:space="preserve">Yr </v>
      </c>
      <c r="E28012" s="201">
        <f t="shared" ref="E28012" si="49332">E28008+1</f>
        <v>2922</v>
      </c>
      <c r="F28012" s="197">
        <v>1</v>
      </c>
      <c r="G28012" s="203" t="s">
        <v>288</v>
      </c>
      <c r="R28012" s="200"/>
    </row>
    <row r="28013" spans="1:18" ht="14.6" customHeight="1" x14ac:dyDescent="0.5">
      <c r="A28013" s="525" t="s">
        <v>1280</v>
      </c>
      <c r="B28013" s="202">
        <f t="shared" ref="B28013" si="49333">B28009+1</f>
        <v>3697</v>
      </c>
      <c r="D28013" s="216" t="str">
        <f t="shared" ref="D28013" si="49334">D28009</f>
        <v>Exodus</v>
      </c>
      <c r="E28013" s="212" t="str">
        <f t="shared" ref="E28013" si="49335">E28009</f>
        <v>AD</v>
      </c>
      <c r="F28013" s="197">
        <v>2</v>
      </c>
      <c r="G28013" s="206" t="s">
        <v>604</v>
      </c>
      <c r="R28013" s="200"/>
    </row>
    <row r="28014" spans="1:18" ht="14.6" customHeight="1" x14ac:dyDescent="0.5">
      <c r="A28014" s="523">
        <f t="shared" ref="A28014" si="49336">A28010+1</f>
        <v>3675</v>
      </c>
      <c r="B28014" s="216" t="str">
        <f t="shared" si="49266"/>
        <v>Olympiad</v>
      </c>
      <c r="D28014" s="217">
        <f t="shared" ref="D28014" si="49337">D28010+1</f>
        <v>4404</v>
      </c>
      <c r="E28014" s="212"/>
      <c r="F28014" s="197">
        <v>3</v>
      </c>
      <c r="G28014" s="208" t="s">
        <v>287</v>
      </c>
      <c r="R28014" s="200"/>
    </row>
    <row r="28015" spans="1:18" ht="14.6" customHeight="1" thickBot="1" x14ac:dyDescent="0.55000000000000004">
      <c r="A28015" s="526"/>
      <c r="B28015" s="217">
        <f t="shared" si="49266"/>
        <v>925</v>
      </c>
      <c r="D28015" s="217" t="str">
        <f t="shared" ref="D28015" si="49338">INT((D28014-D$10559-1)/49+1)&amp;"/"&amp;MOD(INT((D28014-D$10559-1)/7),7)+1&amp;"/"&amp;MOD(D28014-D$10559-1,7)+1</f>
        <v>90/1/3</v>
      </c>
      <c r="E28015" s="214"/>
      <c r="F28015" s="197">
        <v>4</v>
      </c>
      <c r="G28015" s="209" t="s">
        <v>605</v>
      </c>
      <c r="R28015" s="200"/>
    </row>
    <row r="28016" spans="1:18" ht="14.6" customHeight="1" x14ac:dyDescent="0.5">
      <c r="A28016" s="524" t="s">
        <v>1279</v>
      </c>
      <c r="B28016" s="217" t="s">
        <v>1187</v>
      </c>
      <c r="D28016" s="202" t="str">
        <f t="shared" ref="D28016" si="49339">IF(MOD(D28014-D$10559-1,49)=0,"Jub",IF(MOD(D28014-D$10559,7)=0,"Sab","Yr"))&amp;" "&amp;IF(MOD(D28014-D$10559-1,49)=0,INT(D28014-D$10559-1)/49,"")</f>
        <v xml:space="preserve">Yr </v>
      </c>
      <c r="E28016" s="201">
        <f t="shared" ref="E28016" si="49340">E28012+1</f>
        <v>2923</v>
      </c>
      <c r="F28016" s="197">
        <v>1</v>
      </c>
      <c r="G28016" s="203" t="s">
        <v>288</v>
      </c>
      <c r="R28016" s="200"/>
    </row>
    <row r="28017" spans="1:18" ht="14.6" customHeight="1" x14ac:dyDescent="0.5">
      <c r="A28017" s="525" t="s">
        <v>1280</v>
      </c>
      <c r="B28017" s="202">
        <f t="shared" ref="B28017" si="49341">B28013+1</f>
        <v>3698</v>
      </c>
      <c r="D28017" s="216" t="str">
        <f t="shared" ref="D28017" si="49342">D28013</f>
        <v>Exodus</v>
      </c>
      <c r="E28017" s="212" t="str">
        <f t="shared" ref="E28017" si="49343">E28013</f>
        <v>AD</v>
      </c>
      <c r="F28017" s="197">
        <v>2</v>
      </c>
      <c r="G28017" s="206" t="s">
        <v>604</v>
      </c>
      <c r="R28017" s="200"/>
    </row>
    <row r="28018" spans="1:18" ht="14.6" customHeight="1" x14ac:dyDescent="0.5">
      <c r="A28018" s="523">
        <f t="shared" ref="A28018" si="49344">A28014+1</f>
        <v>3676</v>
      </c>
      <c r="B28018" s="216" t="str">
        <f t="shared" si="49275"/>
        <v>Olympiad</v>
      </c>
      <c r="D28018" s="217">
        <f t="shared" ref="D28018" si="49345">D28014+1</f>
        <v>4405</v>
      </c>
      <c r="E28018" s="212"/>
      <c r="F28018" s="197">
        <v>3</v>
      </c>
      <c r="G28018" s="208" t="s">
        <v>287</v>
      </c>
      <c r="R28018" s="200"/>
    </row>
    <row r="28019" spans="1:18" ht="14.6" customHeight="1" thickBot="1" x14ac:dyDescent="0.55000000000000004">
      <c r="A28019" s="526"/>
      <c r="B28019" s="217">
        <f t="shared" si="49275"/>
        <v>925</v>
      </c>
      <c r="D28019" s="217" t="str">
        <f t="shared" ref="D28019" si="49346">INT((D28018-D$10559-1)/49+1)&amp;"/"&amp;MOD(INT((D28018-D$10559-1)/7),7)+1&amp;"/"&amp;MOD(D28018-D$10559-1,7)+1</f>
        <v>90/1/4</v>
      </c>
      <c r="E28019" s="214"/>
      <c r="F28019" s="197">
        <v>4</v>
      </c>
      <c r="G28019" s="209" t="s">
        <v>605</v>
      </c>
      <c r="R28019" s="200"/>
    </row>
    <row r="28020" spans="1:18" ht="14.6" customHeight="1" x14ac:dyDescent="0.5">
      <c r="A28020" s="524" t="s">
        <v>1279</v>
      </c>
      <c r="B28020" s="217" t="s">
        <v>1188</v>
      </c>
      <c r="D28020" s="202" t="str">
        <f t="shared" ref="D28020" si="49347">IF(MOD(D28018-D$10559-1,49)=0,"Jub",IF(MOD(D28018-D$10559,7)=0,"Sab","Yr"))&amp;" "&amp;IF(MOD(D28018-D$10559-1,49)=0,INT(D28018-D$10559-1)/49,"")</f>
        <v xml:space="preserve">Yr </v>
      </c>
      <c r="E28020" s="201">
        <f t="shared" ref="E28020" si="49348">E28016+1</f>
        <v>2924</v>
      </c>
      <c r="F28020" s="197">
        <v>1</v>
      </c>
      <c r="G28020" s="203" t="s">
        <v>288</v>
      </c>
      <c r="R28020" s="200"/>
    </row>
    <row r="28021" spans="1:18" ht="14.6" customHeight="1" x14ac:dyDescent="0.5">
      <c r="A28021" s="525" t="s">
        <v>1280</v>
      </c>
      <c r="B28021" s="202">
        <f t="shared" ref="B28021" si="49349">B28017+1</f>
        <v>3699</v>
      </c>
      <c r="D28021" s="216" t="str">
        <f t="shared" ref="D28021" si="49350">D28017</f>
        <v>Exodus</v>
      </c>
      <c r="E28021" s="212" t="str">
        <f t="shared" ref="E28021" si="49351">E28017</f>
        <v>AD</v>
      </c>
      <c r="F28021" s="197">
        <v>2</v>
      </c>
      <c r="G28021" s="206" t="s">
        <v>604</v>
      </c>
      <c r="R28021" s="200"/>
    </row>
    <row r="28022" spans="1:18" ht="14.6" customHeight="1" x14ac:dyDescent="0.5">
      <c r="A28022" s="523">
        <f t="shared" ref="A28022" si="49352">A28018+1</f>
        <v>3677</v>
      </c>
      <c r="B28022" s="216" t="str">
        <f t="shared" si="49284"/>
        <v>Olympiad</v>
      </c>
      <c r="D28022" s="217">
        <f t="shared" ref="D28022" si="49353">D28018+1</f>
        <v>4406</v>
      </c>
      <c r="E28022" s="212"/>
      <c r="F28022" s="197">
        <v>3</v>
      </c>
      <c r="G28022" s="208" t="s">
        <v>287</v>
      </c>
      <c r="R28022" s="200"/>
    </row>
    <row r="28023" spans="1:18" ht="14.6" customHeight="1" thickBot="1" x14ac:dyDescent="0.55000000000000004">
      <c r="A28023" s="526"/>
      <c r="B28023" s="217">
        <f t="shared" si="49284"/>
        <v>925</v>
      </c>
      <c r="D28023" s="217" t="str">
        <f t="shared" ref="D28023" si="49354">INT((D28022-D$10559-1)/49+1)&amp;"/"&amp;MOD(INT((D28022-D$10559-1)/7),7)+1&amp;"/"&amp;MOD(D28022-D$10559-1,7)+1</f>
        <v>90/1/5</v>
      </c>
      <c r="E28023" s="214"/>
      <c r="F28023" s="197">
        <v>4</v>
      </c>
      <c r="G28023" s="209" t="s">
        <v>605</v>
      </c>
      <c r="R28023" s="200"/>
    </row>
    <row r="28024" spans="1:18" ht="14.6" customHeight="1" x14ac:dyDescent="0.5">
      <c r="A28024" s="524" t="s">
        <v>1279</v>
      </c>
      <c r="B28024" s="217" t="s">
        <v>1189</v>
      </c>
      <c r="D28024" s="202" t="str">
        <f t="shared" ref="D28024" si="49355">IF(MOD(D28022-D$10559-1,49)=0,"Jub",IF(MOD(D28022-D$10559,7)=0,"Sab","Yr"))&amp;" "&amp;IF(MOD(D28022-D$10559-1,49)=0,INT(D28022-D$10559-1)/49,"")</f>
        <v xml:space="preserve">Yr </v>
      </c>
      <c r="E28024" s="201">
        <f t="shared" ref="E28024" si="49356">E28020+1</f>
        <v>2925</v>
      </c>
      <c r="F28024" s="197">
        <v>1</v>
      </c>
      <c r="G28024" s="203" t="s">
        <v>288</v>
      </c>
      <c r="R28024" s="200"/>
    </row>
    <row r="28025" spans="1:18" ht="14.6" customHeight="1" x14ac:dyDescent="0.5">
      <c r="A28025" s="525" t="s">
        <v>1280</v>
      </c>
      <c r="B28025" s="202">
        <f t="shared" ref="B28025" si="49357">B28021+1</f>
        <v>3700</v>
      </c>
      <c r="D28025" s="216" t="str">
        <f t="shared" ref="D28025" si="49358">D28021</f>
        <v>Exodus</v>
      </c>
      <c r="E28025" s="212" t="str">
        <f t="shared" ref="E28025" si="49359">E28021</f>
        <v>AD</v>
      </c>
      <c r="F28025" s="197">
        <v>2</v>
      </c>
      <c r="G28025" s="206" t="s">
        <v>604</v>
      </c>
      <c r="R28025" s="200"/>
    </row>
    <row r="28026" spans="1:18" ht="14.6" customHeight="1" x14ac:dyDescent="0.5">
      <c r="A28026" s="523">
        <f t="shared" ref="A28026" si="49360">A28022+1</f>
        <v>3678</v>
      </c>
      <c r="B28026" s="216" t="str">
        <f t="shared" ref="B28026" si="49361">B28022</f>
        <v>Olympiad</v>
      </c>
      <c r="D28026" s="217">
        <f t="shared" ref="D28026" si="49362">D28022+1</f>
        <v>4407</v>
      </c>
      <c r="E28026" s="212"/>
      <c r="F28026" s="197">
        <v>3</v>
      </c>
      <c r="G28026" s="208" t="s">
        <v>287</v>
      </c>
      <c r="R28026" s="200"/>
    </row>
    <row r="28027" spans="1:18" ht="14.6" customHeight="1" thickBot="1" x14ac:dyDescent="0.55000000000000004">
      <c r="A28027" s="526"/>
      <c r="B28027" s="217">
        <f t="shared" ref="B28027" si="49363">B28023+1</f>
        <v>926</v>
      </c>
      <c r="D28027" s="217" t="str">
        <f t="shared" ref="D28027" si="49364">INT((D28026-D$10559-1)/49+1)&amp;"/"&amp;MOD(INT((D28026-D$10559-1)/7),7)+1&amp;"/"&amp;MOD(D28026-D$10559-1,7)+1</f>
        <v>90/1/6</v>
      </c>
      <c r="E28027" s="214"/>
      <c r="F28027" s="197">
        <v>4</v>
      </c>
      <c r="G28027" s="209" t="s">
        <v>605</v>
      </c>
      <c r="R28027" s="200"/>
    </row>
    <row r="28028" spans="1:18" ht="14.6" customHeight="1" x14ac:dyDescent="0.5">
      <c r="A28028" s="524" t="s">
        <v>1279</v>
      </c>
      <c r="B28028" s="217" t="s">
        <v>1186</v>
      </c>
      <c r="D28028" s="202" t="str">
        <f t="shared" ref="D28028" si="49365">IF(MOD(D28026-D$10559-1,49)=0,"Jub",IF(MOD(D28026-D$10559,7)=0,"Sab","Yr"))&amp;" "&amp;IF(MOD(D28026-D$10559-1,49)=0,INT(D28026-D$10559-1)/49,"")</f>
        <v xml:space="preserve">Yr </v>
      </c>
      <c r="E28028" s="201">
        <f t="shared" ref="E28028" si="49366">E28024+1</f>
        <v>2926</v>
      </c>
      <c r="F28028" s="197">
        <v>1</v>
      </c>
      <c r="G28028" s="203" t="s">
        <v>288</v>
      </c>
      <c r="R28028" s="200"/>
    </row>
    <row r="28029" spans="1:18" ht="14.6" customHeight="1" x14ac:dyDescent="0.5">
      <c r="A28029" s="525" t="s">
        <v>1280</v>
      </c>
      <c r="B28029" s="202">
        <f t="shared" ref="B28029" si="49367">B28025+1</f>
        <v>3701</v>
      </c>
      <c r="D28029" s="216" t="str">
        <f t="shared" ref="D28029" si="49368">D28025</f>
        <v>Exodus</v>
      </c>
      <c r="E28029" s="212" t="str">
        <f t="shared" ref="E28029" si="49369">E28025</f>
        <v>AD</v>
      </c>
      <c r="F28029" s="197">
        <v>2</v>
      </c>
      <c r="G28029" s="206" t="s">
        <v>604</v>
      </c>
      <c r="R28029" s="200"/>
    </row>
    <row r="28030" spans="1:18" ht="14.6" customHeight="1" x14ac:dyDescent="0.5">
      <c r="A28030" s="523">
        <f t="shared" ref="A28030" si="49370">A28026+1</f>
        <v>3679</v>
      </c>
      <c r="B28030" s="216" t="str">
        <f t="shared" si="49266"/>
        <v>Olympiad</v>
      </c>
      <c r="D28030" s="217">
        <f t="shared" ref="D28030" si="49371">D28026+1</f>
        <v>4408</v>
      </c>
      <c r="E28030" s="212"/>
      <c r="F28030" s="197">
        <v>3</v>
      </c>
      <c r="G28030" s="208" t="s">
        <v>287</v>
      </c>
      <c r="R28030" s="200"/>
    </row>
    <row r="28031" spans="1:18" ht="14.6" customHeight="1" thickBot="1" x14ac:dyDescent="0.55000000000000004">
      <c r="A28031" s="526"/>
      <c r="B28031" s="217">
        <f t="shared" si="49266"/>
        <v>926</v>
      </c>
      <c r="D28031" s="359" t="str">
        <f t="shared" ref="D28031" si="49372">INT((D28030-D$10559-1)/49+1)&amp;"/"&amp;MOD(INT((D28030-D$10559-1)/7),7)+1&amp;"/"&amp;MOD(D28030-D$10559-1,7)+1</f>
        <v>90/1/7</v>
      </c>
      <c r="E28031" s="214"/>
      <c r="F28031" s="197">
        <v>4</v>
      </c>
      <c r="G28031" s="209" t="s">
        <v>605</v>
      </c>
      <c r="R28031" s="200"/>
    </row>
    <row r="28032" spans="1:18" ht="14.6" customHeight="1" x14ac:dyDescent="0.5">
      <c r="A28032" s="524" t="s">
        <v>1279</v>
      </c>
      <c r="B28032" s="217" t="s">
        <v>1187</v>
      </c>
      <c r="D28032" s="360" t="str">
        <f t="shared" ref="D28032" si="49373">IF(MOD(D28030-D$10559-1,49)=0,"Jub",IF(MOD(D28030-D$10559,7)=0,"Sab","Yr"))&amp;" "&amp;IF(MOD(D28030-D$10559-1,49)=0,INT(D28030-D$10559-1)/49,"")</f>
        <v xml:space="preserve">Sab </v>
      </c>
      <c r="E28032" s="201">
        <f t="shared" ref="E28032" si="49374">E28028+1</f>
        <v>2927</v>
      </c>
      <c r="F28032" s="197">
        <v>1</v>
      </c>
      <c r="G28032" s="203" t="s">
        <v>288</v>
      </c>
      <c r="R28032" s="200"/>
    </row>
    <row r="28033" spans="1:18" ht="14.6" customHeight="1" x14ac:dyDescent="0.5">
      <c r="A28033" s="525" t="s">
        <v>1280</v>
      </c>
      <c r="B28033" s="202">
        <f t="shared" ref="B28033" si="49375">B28029+1</f>
        <v>3702</v>
      </c>
      <c r="D28033" s="361" t="str">
        <f t="shared" ref="D28033" si="49376">D28029</f>
        <v>Exodus</v>
      </c>
      <c r="E28033" s="212" t="str">
        <f t="shared" ref="E28033" si="49377">E28029</f>
        <v>AD</v>
      </c>
      <c r="F28033" s="197">
        <v>2</v>
      </c>
      <c r="G28033" s="206" t="s">
        <v>604</v>
      </c>
      <c r="R28033" s="200"/>
    </row>
    <row r="28034" spans="1:18" ht="14.6" customHeight="1" x14ac:dyDescent="0.5">
      <c r="A28034" s="523">
        <f t="shared" ref="A28034" si="49378">A28030+1</f>
        <v>3680</v>
      </c>
      <c r="B28034" s="216" t="str">
        <f t="shared" si="49275"/>
        <v>Olympiad</v>
      </c>
      <c r="D28034" s="359">
        <f t="shared" ref="D28034" si="49379">D28030+1</f>
        <v>4409</v>
      </c>
      <c r="E28034" s="212"/>
      <c r="F28034" s="197">
        <v>3</v>
      </c>
      <c r="G28034" s="208" t="s">
        <v>287</v>
      </c>
      <c r="R28034" s="200"/>
    </row>
    <row r="28035" spans="1:18" ht="14.6" customHeight="1" thickBot="1" x14ac:dyDescent="0.55000000000000004">
      <c r="A28035" s="526"/>
      <c r="B28035" s="217">
        <f t="shared" si="49275"/>
        <v>926</v>
      </c>
      <c r="D28035" s="217" t="str">
        <f t="shared" ref="D28035" si="49380">INT((D28034-D$10559-1)/49+1)&amp;"/"&amp;MOD(INT((D28034-D$10559-1)/7),7)+1&amp;"/"&amp;MOD(D28034-D$10559-1,7)+1</f>
        <v>90/2/1</v>
      </c>
      <c r="E28035" s="214"/>
      <c r="F28035" s="197">
        <v>4</v>
      </c>
      <c r="G28035" s="209" t="s">
        <v>605</v>
      </c>
      <c r="R28035" s="200"/>
    </row>
    <row r="28036" spans="1:18" ht="14.6" customHeight="1" x14ac:dyDescent="0.5">
      <c r="A28036" s="524" t="s">
        <v>1279</v>
      </c>
      <c r="B28036" s="217" t="s">
        <v>1188</v>
      </c>
      <c r="D28036" s="202" t="str">
        <f t="shared" ref="D28036" si="49381">IF(MOD(D28034-D$10559-1,49)=0,"Jub",IF(MOD(D28034-D$10559,7)=0,"Sab","Yr"))&amp;" "&amp;IF(MOD(D28034-D$10559-1,49)=0,INT(D28034-D$10559-1)/49,"")</f>
        <v xml:space="preserve">Yr </v>
      </c>
      <c r="E28036" s="201">
        <f t="shared" ref="E28036" si="49382">E28032+1</f>
        <v>2928</v>
      </c>
      <c r="F28036" s="197">
        <v>1</v>
      </c>
      <c r="G28036" s="203" t="s">
        <v>288</v>
      </c>
      <c r="R28036" s="200"/>
    </row>
    <row r="28037" spans="1:18" ht="14.6" customHeight="1" x14ac:dyDescent="0.5">
      <c r="A28037" s="525" t="s">
        <v>1280</v>
      </c>
      <c r="B28037" s="202">
        <f t="shared" ref="B28037" si="49383">B28033+1</f>
        <v>3703</v>
      </c>
      <c r="D28037" s="216" t="str">
        <f t="shared" ref="D28037" si="49384">D28033</f>
        <v>Exodus</v>
      </c>
      <c r="E28037" s="212" t="str">
        <f t="shared" ref="E28037" si="49385">E28033</f>
        <v>AD</v>
      </c>
      <c r="F28037" s="197">
        <v>2</v>
      </c>
      <c r="G28037" s="206" t="s">
        <v>604</v>
      </c>
      <c r="R28037" s="200"/>
    </row>
    <row r="28038" spans="1:18" ht="14.6" customHeight="1" x14ac:dyDescent="0.5">
      <c r="A28038" s="523">
        <f t="shared" ref="A28038" si="49386">A28034+1</f>
        <v>3681</v>
      </c>
      <c r="B28038" s="216" t="str">
        <f t="shared" si="49284"/>
        <v>Olympiad</v>
      </c>
      <c r="D28038" s="217">
        <f t="shared" ref="D28038" si="49387">D28034+1</f>
        <v>4410</v>
      </c>
      <c r="E28038" s="212"/>
      <c r="F28038" s="197">
        <v>3</v>
      </c>
      <c r="G28038" s="208" t="s">
        <v>287</v>
      </c>
      <c r="R28038" s="200"/>
    </row>
    <row r="28039" spans="1:18" ht="14.6" customHeight="1" thickBot="1" x14ac:dyDescent="0.55000000000000004">
      <c r="A28039" s="526"/>
      <c r="B28039" s="217">
        <f t="shared" si="49284"/>
        <v>926</v>
      </c>
      <c r="D28039" s="217" t="str">
        <f t="shared" ref="D28039" si="49388">INT((D28038-D$10559-1)/49+1)&amp;"/"&amp;MOD(INT((D28038-D$10559-1)/7),7)+1&amp;"/"&amp;MOD(D28038-D$10559-1,7)+1</f>
        <v>90/2/2</v>
      </c>
      <c r="E28039" s="214"/>
      <c r="F28039" s="197">
        <v>4</v>
      </c>
      <c r="G28039" s="209" t="s">
        <v>605</v>
      </c>
      <c r="R28039" s="200"/>
    </row>
    <row r="28040" spans="1:18" ht="14.6" customHeight="1" x14ac:dyDescent="0.5">
      <c r="A28040" s="524" t="s">
        <v>1279</v>
      </c>
      <c r="B28040" s="217" t="s">
        <v>1189</v>
      </c>
      <c r="D28040" s="202" t="str">
        <f t="shared" ref="D28040" si="49389">IF(MOD(D28038-D$10559-1,49)=0,"Jub",IF(MOD(D28038-D$10559,7)=0,"Sab","Yr"))&amp;" "&amp;IF(MOD(D28038-D$10559-1,49)=0,INT(D28038-D$10559-1)/49,"")</f>
        <v xml:space="preserve">Yr </v>
      </c>
      <c r="E28040" s="201">
        <f t="shared" ref="E28040" si="49390">E28036+1</f>
        <v>2929</v>
      </c>
      <c r="F28040" s="197">
        <v>1</v>
      </c>
      <c r="G28040" s="203" t="s">
        <v>288</v>
      </c>
      <c r="R28040" s="200"/>
    </row>
    <row r="28041" spans="1:18" ht="14.6" customHeight="1" x14ac:dyDescent="0.5">
      <c r="A28041" s="525" t="s">
        <v>1280</v>
      </c>
      <c r="B28041" s="202">
        <f t="shared" ref="B28041" si="49391">B28037+1</f>
        <v>3704</v>
      </c>
      <c r="D28041" s="216" t="str">
        <f t="shared" ref="D28041" si="49392">D28037</f>
        <v>Exodus</v>
      </c>
      <c r="E28041" s="212" t="str">
        <f t="shared" ref="E28041" si="49393">E28037</f>
        <v>AD</v>
      </c>
      <c r="F28041" s="197">
        <v>2</v>
      </c>
      <c r="G28041" s="206" t="s">
        <v>604</v>
      </c>
      <c r="R28041" s="200"/>
    </row>
    <row r="28042" spans="1:18" ht="14.6" customHeight="1" x14ac:dyDescent="0.5">
      <c r="A28042" s="523">
        <f t="shared" ref="A28042" si="49394">A28038+1</f>
        <v>3682</v>
      </c>
      <c r="B28042" s="216" t="str">
        <f t="shared" ref="B28042" si="49395">B28038</f>
        <v>Olympiad</v>
      </c>
      <c r="D28042" s="217">
        <f t="shared" ref="D28042" si="49396">D28038+1</f>
        <v>4411</v>
      </c>
      <c r="E28042" s="212"/>
      <c r="F28042" s="197">
        <v>3</v>
      </c>
      <c r="G28042" s="208" t="s">
        <v>287</v>
      </c>
      <c r="R28042" s="200"/>
    </row>
    <row r="28043" spans="1:18" ht="14.6" customHeight="1" thickBot="1" x14ac:dyDescent="0.55000000000000004">
      <c r="A28043" s="526"/>
      <c r="B28043" s="217">
        <f t="shared" ref="B28043" si="49397">B28039+1</f>
        <v>927</v>
      </c>
      <c r="D28043" s="217" t="str">
        <f t="shared" ref="D28043" si="49398">INT((D28042-D$10559-1)/49+1)&amp;"/"&amp;MOD(INT((D28042-D$10559-1)/7),7)+1&amp;"/"&amp;MOD(D28042-D$10559-1,7)+1</f>
        <v>90/2/3</v>
      </c>
      <c r="E28043" s="214"/>
      <c r="F28043" s="197">
        <v>4</v>
      </c>
      <c r="G28043" s="209" t="s">
        <v>605</v>
      </c>
      <c r="R28043" s="200"/>
    </row>
    <row r="28044" spans="1:18" ht="14.6" customHeight="1" x14ac:dyDescent="0.5">
      <c r="A28044" s="524" t="s">
        <v>1279</v>
      </c>
      <c r="B28044" s="217" t="s">
        <v>1186</v>
      </c>
      <c r="D28044" s="202" t="str">
        <f t="shared" ref="D28044" si="49399">IF(MOD(D28042-D$10559-1,49)=0,"Jub",IF(MOD(D28042-D$10559,7)=0,"Sab","Yr"))&amp;" "&amp;IF(MOD(D28042-D$10559-1,49)=0,INT(D28042-D$10559-1)/49,"")</f>
        <v xml:space="preserve">Yr </v>
      </c>
      <c r="E28044" s="201">
        <f t="shared" ref="E28044" si="49400">E28040+1</f>
        <v>2930</v>
      </c>
      <c r="F28044" s="197">
        <v>1</v>
      </c>
      <c r="G28044" s="203" t="s">
        <v>288</v>
      </c>
      <c r="R28044" s="200"/>
    </row>
    <row r="28045" spans="1:18" ht="14.6" customHeight="1" x14ac:dyDescent="0.5">
      <c r="A28045" s="525" t="s">
        <v>1280</v>
      </c>
      <c r="B28045" s="202">
        <f t="shared" ref="B28045" si="49401">B28041+1</f>
        <v>3705</v>
      </c>
      <c r="D28045" s="216" t="str">
        <f t="shared" ref="D28045" si="49402">D28041</f>
        <v>Exodus</v>
      </c>
      <c r="E28045" s="212" t="str">
        <f t="shared" ref="E28045" si="49403">E28041</f>
        <v>AD</v>
      </c>
      <c r="F28045" s="197">
        <v>2</v>
      </c>
      <c r="G28045" s="206" t="s">
        <v>604</v>
      </c>
      <c r="R28045" s="200"/>
    </row>
    <row r="28046" spans="1:18" ht="14.6" customHeight="1" x14ac:dyDescent="0.5">
      <c r="A28046" s="523">
        <f t="shared" ref="A28046" si="49404">A28042+1</f>
        <v>3683</v>
      </c>
      <c r="B28046" s="216" t="str">
        <f t="shared" ref="B28046:B28095" si="49405">B28042</f>
        <v>Olympiad</v>
      </c>
      <c r="D28046" s="217">
        <f t="shared" ref="D28046" si="49406">D28042+1</f>
        <v>4412</v>
      </c>
      <c r="E28046" s="212"/>
      <c r="F28046" s="197">
        <v>3</v>
      </c>
      <c r="G28046" s="208" t="s">
        <v>287</v>
      </c>
      <c r="R28046" s="200"/>
    </row>
    <row r="28047" spans="1:18" ht="14.6" customHeight="1" thickBot="1" x14ac:dyDescent="0.55000000000000004">
      <c r="A28047" s="526"/>
      <c r="B28047" s="217">
        <f t="shared" si="49405"/>
        <v>927</v>
      </c>
      <c r="D28047" s="217" t="str">
        <f t="shared" ref="D28047" si="49407">INT((D28046-D$10559-1)/49+1)&amp;"/"&amp;MOD(INT((D28046-D$10559-1)/7),7)+1&amp;"/"&amp;MOD(D28046-D$10559-1,7)+1</f>
        <v>90/2/4</v>
      </c>
      <c r="E28047" s="214"/>
      <c r="F28047" s="197">
        <v>4</v>
      </c>
      <c r="G28047" s="209" t="s">
        <v>605</v>
      </c>
      <c r="R28047" s="200"/>
    </row>
    <row r="28048" spans="1:18" ht="14.6" customHeight="1" x14ac:dyDescent="0.5">
      <c r="A28048" s="524" t="s">
        <v>1279</v>
      </c>
      <c r="B28048" s="217" t="s">
        <v>1187</v>
      </c>
      <c r="D28048" s="202" t="str">
        <f t="shared" ref="D28048" si="49408">IF(MOD(D28046-D$10559-1,49)=0,"Jub",IF(MOD(D28046-D$10559,7)=0,"Sab","Yr"))&amp;" "&amp;IF(MOD(D28046-D$10559-1,49)=0,INT(D28046-D$10559-1)/49,"")</f>
        <v xml:space="preserve">Yr </v>
      </c>
      <c r="E28048" s="201">
        <f t="shared" ref="E28048" si="49409">E28044+1</f>
        <v>2931</v>
      </c>
      <c r="F28048" s="197">
        <v>1</v>
      </c>
      <c r="G28048" s="203" t="s">
        <v>288</v>
      </c>
      <c r="R28048" s="200"/>
    </row>
    <row r="28049" spans="1:18" ht="14.6" customHeight="1" x14ac:dyDescent="0.5">
      <c r="A28049" s="525" t="s">
        <v>1280</v>
      </c>
      <c r="B28049" s="202">
        <f t="shared" ref="B28049" si="49410">B28045+1</f>
        <v>3706</v>
      </c>
      <c r="D28049" s="216" t="str">
        <f t="shared" ref="D28049" si="49411">D28045</f>
        <v>Exodus</v>
      </c>
      <c r="E28049" s="212" t="str">
        <f t="shared" ref="E28049" si="49412">E28045</f>
        <v>AD</v>
      </c>
      <c r="F28049" s="197">
        <v>2</v>
      </c>
      <c r="G28049" s="206" t="s">
        <v>604</v>
      </c>
      <c r="R28049" s="200"/>
    </row>
    <row r="28050" spans="1:18" ht="14.6" customHeight="1" x14ac:dyDescent="0.5">
      <c r="A28050" s="523">
        <f t="shared" ref="A28050" si="49413">A28046+1</f>
        <v>3684</v>
      </c>
      <c r="B28050" s="216" t="str">
        <f t="shared" ref="B28050:B28099" si="49414">B28046</f>
        <v>Olympiad</v>
      </c>
      <c r="D28050" s="217">
        <f t="shared" ref="D28050" si="49415">D28046+1</f>
        <v>4413</v>
      </c>
      <c r="E28050" s="212"/>
      <c r="F28050" s="197">
        <v>3</v>
      </c>
      <c r="G28050" s="208" t="s">
        <v>287</v>
      </c>
      <c r="R28050" s="200"/>
    </row>
    <row r="28051" spans="1:18" ht="14.6" customHeight="1" thickBot="1" x14ac:dyDescent="0.55000000000000004">
      <c r="A28051" s="526"/>
      <c r="B28051" s="217">
        <f t="shared" si="49414"/>
        <v>927</v>
      </c>
      <c r="D28051" s="217" t="str">
        <f t="shared" ref="D28051" si="49416">INT((D28050-D$10559-1)/49+1)&amp;"/"&amp;MOD(INT((D28050-D$10559-1)/7),7)+1&amp;"/"&amp;MOD(D28050-D$10559-1,7)+1</f>
        <v>90/2/5</v>
      </c>
      <c r="E28051" s="214"/>
      <c r="F28051" s="197">
        <v>4</v>
      </c>
      <c r="G28051" s="209" t="s">
        <v>605</v>
      </c>
      <c r="R28051" s="200"/>
    </row>
    <row r="28052" spans="1:18" ht="14.6" customHeight="1" x14ac:dyDescent="0.5">
      <c r="A28052" s="524" t="s">
        <v>1279</v>
      </c>
      <c r="B28052" s="217" t="s">
        <v>1188</v>
      </c>
      <c r="D28052" s="202" t="str">
        <f t="shared" ref="D28052" si="49417">IF(MOD(D28050-D$10559-1,49)=0,"Jub",IF(MOD(D28050-D$10559,7)=0,"Sab","Yr"))&amp;" "&amp;IF(MOD(D28050-D$10559-1,49)=0,INT(D28050-D$10559-1)/49,"")</f>
        <v xml:space="preserve">Yr </v>
      </c>
      <c r="E28052" s="201">
        <f t="shared" ref="E28052" si="49418">E28048+1</f>
        <v>2932</v>
      </c>
      <c r="F28052" s="197">
        <v>1</v>
      </c>
      <c r="G28052" s="203" t="s">
        <v>288</v>
      </c>
      <c r="R28052" s="200"/>
    </row>
    <row r="28053" spans="1:18" ht="14.6" customHeight="1" x14ac:dyDescent="0.5">
      <c r="A28053" s="525" t="s">
        <v>1280</v>
      </c>
      <c r="B28053" s="202">
        <f t="shared" ref="B28053" si="49419">B28049+1</f>
        <v>3707</v>
      </c>
      <c r="D28053" s="216" t="str">
        <f t="shared" ref="D28053" si="49420">D28049</f>
        <v>Exodus</v>
      </c>
      <c r="E28053" s="212" t="str">
        <f t="shared" ref="E28053" si="49421">E28049</f>
        <v>AD</v>
      </c>
      <c r="F28053" s="197">
        <v>2</v>
      </c>
      <c r="G28053" s="206" t="s">
        <v>604</v>
      </c>
      <c r="R28053" s="200"/>
    </row>
    <row r="28054" spans="1:18" ht="14.6" customHeight="1" x14ac:dyDescent="0.5">
      <c r="A28054" s="523">
        <f t="shared" ref="A28054" si="49422">A28050+1</f>
        <v>3685</v>
      </c>
      <c r="B28054" s="216" t="str">
        <f t="shared" ref="B28054:B28103" si="49423">B28050</f>
        <v>Olympiad</v>
      </c>
      <c r="D28054" s="217">
        <f t="shared" ref="D28054" si="49424">D28050+1</f>
        <v>4414</v>
      </c>
      <c r="E28054" s="212"/>
      <c r="F28054" s="197">
        <v>3</v>
      </c>
      <c r="G28054" s="208" t="s">
        <v>287</v>
      </c>
      <c r="R28054" s="200"/>
    </row>
    <row r="28055" spans="1:18" ht="14.6" customHeight="1" thickBot="1" x14ac:dyDescent="0.55000000000000004">
      <c r="A28055" s="526"/>
      <c r="B28055" s="217">
        <f t="shared" si="49423"/>
        <v>927</v>
      </c>
      <c r="D28055" s="217" t="str">
        <f t="shared" ref="D28055" si="49425">INT((D28054-D$10559-1)/49+1)&amp;"/"&amp;MOD(INT((D28054-D$10559-1)/7),7)+1&amp;"/"&amp;MOD(D28054-D$10559-1,7)+1</f>
        <v>90/2/6</v>
      </c>
      <c r="E28055" s="214"/>
      <c r="F28055" s="197">
        <v>4</v>
      </c>
      <c r="G28055" s="209" t="s">
        <v>605</v>
      </c>
      <c r="R28055" s="200"/>
    </row>
    <row r="28056" spans="1:18" ht="14.6" customHeight="1" x14ac:dyDescent="0.5">
      <c r="A28056" s="524" t="s">
        <v>1279</v>
      </c>
      <c r="B28056" s="217" t="s">
        <v>1189</v>
      </c>
      <c r="D28056" s="202" t="str">
        <f t="shared" ref="D28056" si="49426">IF(MOD(D28054-D$10559-1,49)=0,"Jub",IF(MOD(D28054-D$10559,7)=0,"Sab","Yr"))&amp;" "&amp;IF(MOD(D28054-D$10559-1,49)=0,INT(D28054-D$10559-1)/49,"")</f>
        <v xml:space="preserve">Yr </v>
      </c>
      <c r="E28056" s="201">
        <f t="shared" ref="E28056" si="49427">E28052+1</f>
        <v>2933</v>
      </c>
      <c r="F28056" s="197">
        <v>1</v>
      </c>
      <c r="G28056" s="203" t="s">
        <v>288</v>
      </c>
      <c r="R28056" s="200"/>
    </row>
    <row r="28057" spans="1:18" ht="14.6" customHeight="1" x14ac:dyDescent="0.5">
      <c r="A28057" s="525" t="s">
        <v>1280</v>
      </c>
      <c r="B28057" s="202">
        <f t="shared" ref="B28057" si="49428">B28053+1</f>
        <v>3708</v>
      </c>
      <c r="D28057" s="216" t="str">
        <f t="shared" ref="D28057" si="49429">D28053</f>
        <v>Exodus</v>
      </c>
      <c r="E28057" s="212" t="str">
        <f t="shared" ref="E28057" si="49430">E28053</f>
        <v>AD</v>
      </c>
      <c r="F28057" s="197">
        <v>2</v>
      </c>
      <c r="G28057" s="206" t="s">
        <v>604</v>
      </c>
      <c r="R28057" s="200"/>
    </row>
    <row r="28058" spans="1:18" ht="14.6" customHeight="1" x14ac:dyDescent="0.5">
      <c r="A28058" s="523">
        <f t="shared" ref="A28058" si="49431">A28054+1</f>
        <v>3686</v>
      </c>
      <c r="B28058" s="216" t="str">
        <f t="shared" ref="B28058" si="49432">B28054</f>
        <v>Olympiad</v>
      </c>
      <c r="D28058" s="217">
        <f t="shared" ref="D28058" si="49433">D28054+1</f>
        <v>4415</v>
      </c>
      <c r="E28058" s="212"/>
      <c r="F28058" s="197">
        <v>3</v>
      </c>
      <c r="G28058" s="208" t="s">
        <v>287</v>
      </c>
      <c r="R28058" s="200"/>
    </row>
    <row r="28059" spans="1:18" ht="14.6" customHeight="1" thickBot="1" x14ac:dyDescent="0.55000000000000004">
      <c r="A28059" s="526"/>
      <c r="B28059" s="217">
        <f t="shared" ref="B28059" si="49434">B28055+1</f>
        <v>928</v>
      </c>
      <c r="D28059" s="359" t="str">
        <f t="shared" ref="D28059" si="49435">INT((D28058-D$10559-1)/49+1)&amp;"/"&amp;MOD(INT((D28058-D$10559-1)/7),7)+1&amp;"/"&amp;MOD(D28058-D$10559-1,7)+1</f>
        <v>90/2/7</v>
      </c>
      <c r="E28059" s="214"/>
      <c r="F28059" s="197">
        <v>4</v>
      </c>
      <c r="G28059" s="209" t="s">
        <v>605</v>
      </c>
      <c r="R28059" s="200"/>
    </row>
    <row r="28060" spans="1:18" ht="14.6" customHeight="1" x14ac:dyDescent="0.5">
      <c r="A28060" s="524" t="s">
        <v>1279</v>
      </c>
      <c r="B28060" s="217" t="s">
        <v>1186</v>
      </c>
      <c r="D28060" s="360" t="str">
        <f t="shared" ref="D28060" si="49436">IF(MOD(D28058-D$10559-1,49)=0,"Jub",IF(MOD(D28058-D$10559,7)=0,"Sab","Yr"))&amp;" "&amp;IF(MOD(D28058-D$10559-1,49)=0,INT(D28058-D$10559-1)/49,"")</f>
        <v xml:space="preserve">Sab </v>
      </c>
      <c r="E28060" s="201">
        <f t="shared" ref="E28060" si="49437">E28056+1</f>
        <v>2934</v>
      </c>
      <c r="F28060" s="197">
        <v>1</v>
      </c>
      <c r="G28060" s="203" t="s">
        <v>288</v>
      </c>
      <c r="R28060" s="200"/>
    </row>
    <row r="28061" spans="1:18" ht="14.6" customHeight="1" x14ac:dyDescent="0.5">
      <c r="A28061" s="525" t="s">
        <v>1280</v>
      </c>
      <c r="B28061" s="202">
        <f t="shared" ref="B28061" si="49438">B28057+1</f>
        <v>3709</v>
      </c>
      <c r="D28061" s="361" t="str">
        <f t="shared" ref="D28061" si="49439">D28057</f>
        <v>Exodus</v>
      </c>
      <c r="E28061" s="212" t="str">
        <f t="shared" ref="E28061" si="49440">E28057</f>
        <v>AD</v>
      </c>
      <c r="F28061" s="197">
        <v>2</v>
      </c>
      <c r="G28061" s="206" t="s">
        <v>604</v>
      </c>
      <c r="R28061" s="200"/>
    </row>
    <row r="28062" spans="1:18" ht="14.6" customHeight="1" x14ac:dyDescent="0.5">
      <c r="A28062" s="523">
        <f t="shared" ref="A28062" si="49441">A28058+1</f>
        <v>3687</v>
      </c>
      <c r="B28062" s="216" t="str">
        <f t="shared" si="49405"/>
        <v>Olympiad</v>
      </c>
      <c r="D28062" s="359">
        <f t="shared" ref="D28062" si="49442">D28058+1</f>
        <v>4416</v>
      </c>
      <c r="E28062" s="212"/>
      <c r="F28062" s="197">
        <v>3</v>
      </c>
      <c r="G28062" s="208" t="s">
        <v>287</v>
      </c>
      <c r="R28062" s="200"/>
    </row>
    <row r="28063" spans="1:18" ht="14.6" customHeight="1" thickBot="1" x14ac:dyDescent="0.55000000000000004">
      <c r="A28063" s="526"/>
      <c r="B28063" s="217">
        <f t="shared" si="49405"/>
        <v>928</v>
      </c>
      <c r="D28063" s="217" t="str">
        <f t="shared" ref="D28063" si="49443">INT((D28062-D$10559-1)/49+1)&amp;"/"&amp;MOD(INT((D28062-D$10559-1)/7),7)+1&amp;"/"&amp;MOD(D28062-D$10559-1,7)+1</f>
        <v>90/3/1</v>
      </c>
      <c r="E28063" s="214"/>
      <c r="F28063" s="197">
        <v>4</v>
      </c>
      <c r="G28063" s="209" t="s">
        <v>605</v>
      </c>
      <c r="R28063" s="200"/>
    </row>
    <row r="28064" spans="1:18" ht="14.6" customHeight="1" x14ac:dyDescent="0.5">
      <c r="A28064" s="524" t="s">
        <v>1279</v>
      </c>
      <c r="B28064" s="217" t="s">
        <v>1187</v>
      </c>
      <c r="D28064" s="202" t="str">
        <f t="shared" ref="D28064" si="49444">IF(MOD(D28062-D$10559-1,49)=0,"Jub",IF(MOD(D28062-D$10559,7)=0,"Sab","Yr"))&amp;" "&amp;IF(MOD(D28062-D$10559-1,49)=0,INT(D28062-D$10559-1)/49,"")</f>
        <v xml:space="preserve">Yr </v>
      </c>
      <c r="E28064" s="201">
        <f t="shared" ref="E28064" si="49445">E28060+1</f>
        <v>2935</v>
      </c>
      <c r="F28064" s="197">
        <v>1</v>
      </c>
      <c r="G28064" s="203" t="s">
        <v>288</v>
      </c>
      <c r="R28064" s="200"/>
    </row>
    <row r="28065" spans="1:18" ht="14.6" customHeight="1" x14ac:dyDescent="0.5">
      <c r="A28065" s="525" t="s">
        <v>1280</v>
      </c>
      <c r="B28065" s="202">
        <f t="shared" ref="B28065" si="49446">B28061+1</f>
        <v>3710</v>
      </c>
      <c r="D28065" s="216" t="str">
        <f t="shared" ref="D28065" si="49447">D28061</f>
        <v>Exodus</v>
      </c>
      <c r="E28065" s="212" t="str">
        <f t="shared" ref="E28065" si="49448">E28061</f>
        <v>AD</v>
      </c>
      <c r="F28065" s="197">
        <v>2</v>
      </c>
      <c r="G28065" s="206" t="s">
        <v>604</v>
      </c>
      <c r="R28065" s="200"/>
    </row>
    <row r="28066" spans="1:18" ht="14.6" customHeight="1" x14ac:dyDescent="0.5">
      <c r="A28066" s="523">
        <f t="shared" ref="A28066" si="49449">A28062+1</f>
        <v>3688</v>
      </c>
      <c r="B28066" s="216" t="str">
        <f t="shared" si="49414"/>
        <v>Olympiad</v>
      </c>
      <c r="D28066" s="217">
        <f t="shared" ref="D28066" si="49450">D28062+1</f>
        <v>4417</v>
      </c>
      <c r="E28066" s="212"/>
      <c r="F28066" s="197">
        <v>3</v>
      </c>
      <c r="G28066" s="208" t="s">
        <v>287</v>
      </c>
      <c r="R28066" s="200"/>
    </row>
    <row r="28067" spans="1:18" ht="14.6" customHeight="1" thickBot="1" x14ac:dyDescent="0.55000000000000004">
      <c r="A28067" s="526"/>
      <c r="B28067" s="217">
        <f t="shared" si="49414"/>
        <v>928</v>
      </c>
      <c r="D28067" s="217" t="str">
        <f t="shared" ref="D28067" si="49451">INT((D28066-D$10559-1)/49+1)&amp;"/"&amp;MOD(INT((D28066-D$10559-1)/7),7)+1&amp;"/"&amp;MOD(D28066-D$10559-1,7)+1</f>
        <v>90/3/2</v>
      </c>
      <c r="E28067" s="214"/>
      <c r="F28067" s="197">
        <v>4</v>
      </c>
      <c r="G28067" s="209" t="s">
        <v>605</v>
      </c>
      <c r="R28067" s="200"/>
    </row>
    <row r="28068" spans="1:18" ht="14.6" customHeight="1" x14ac:dyDescent="0.5">
      <c r="A28068" s="524" t="s">
        <v>1279</v>
      </c>
      <c r="B28068" s="217" t="s">
        <v>1188</v>
      </c>
      <c r="D28068" s="202" t="str">
        <f t="shared" ref="D28068" si="49452">IF(MOD(D28066-D$10559-1,49)=0,"Jub",IF(MOD(D28066-D$10559,7)=0,"Sab","Yr"))&amp;" "&amp;IF(MOD(D28066-D$10559-1,49)=0,INT(D28066-D$10559-1)/49,"")</f>
        <v xml:space="preserve">Yr </v>
      </c>
      <c r="E28068" s="201">
        <f t="shared" ref="E28068" si="49453">E28064+1</f>
        <v>2936</v>
      </c>
      <c r="F28068" s="197">
        <v>1</v>
      </c>
      <c r="G28068" s="203" t="s">
        <v>288</v>
      </c>
      <c r="R28068" s="200"/>
    </row>
    <row r="28069" spans="1:18" ht="14.6" customHeight="1" x14ac:dyDescent="0.5">
      <c r="A28069" s="525" t="s">
        <v>1280</v>
      </c>
      <c r="B28069" s="202">
        <f t="shared" ref="B28069" si="49454">B28065+1</f>
        <v>3711</v>
      </c>
      <c r="D28069" s="216" t="str">
        <f t="shared" ref="D28069" si="49455">D28065</f>
        <v>Exodus</v>
      </c>
      <c r="E28069" s="212" t="str">
        <f t="shared" ref="E28069" si="49456">E28065</f>
        <v>AD</v>
      </c>
      <c r="F28069" s="197">
        <v>2</v>
      </c>
      <c r="G28069" s="206" t="s">
        <v>604</v>
      </c>
      <c r="R28069" s="200"/>
    </row>
    <row r="28070" spans="1:18" ht="14.6" customHeight="1" x14ac:dyDescent="0.5">
      <c r="A28070" s="523">
        <f t="shared" ref="A28070" si="49457">A28066+1</f>
        <v>3689</v>
      </c>
      <c r="B28070" s="216" t="str">
        <f t="shared" si="49423"/>
        <v>Olympiad</v>
      </c>
      <c r="D28070" s="217">
        <f t="shared" ref="D28070" si="49458">D28066+1</f>
        <v>4418</v>
      </c>
      <c r="E28070" s="212"/>
      <c r="F28070" s="197">
        <v>3</v>
      </c>
      <c r="G28070" s="208" t="s">
        <v>287</v>
      </c>
      <c r="R28070" s="200"/>
    </row>
    <row r="28071" spans="1:18" ht="14.6" customHeight="1" thickBot="1" x14ac:dyDescent="0.55000000000000004">
      <c r="A28071" s="526"/>
      <c r="B28071" s="217">
        <f t="shared" si="49423"/>
        <v>928</v>
      </c>
      <c r="D28071" s="217" t="str">
        <f t="shared" ref="D28071" si="49459">INT((D28070-D$10559-1)/49+1)&amp;"/"&amp;MOD(INT((D28070-D$10559-1)/7),7)+1&amp;"/"&amp;MOD(D28070-D$10559-1,7)+1</f>
        <v>90/3/3</v>
      </c>
      <c r="E28071" s="214"/>
      <c r="F28071" s="197">
        <v>4</v>
      </c>
      <c r="G28071" s="209" t="s">
        <v>605</v>
      </c>
      <c r="R28071" s="200"/>
    </row>
    <row r="28072" spans="1:18" ht="14.6" customHeight="1" x14ac:dyDescent="0.5">
      <c r="A28072" s="524" t="s">
        <v>1279</v>
      </c>
      <c r="B28072" s="217" t="s">
        <v>1189</v>
      </c>
      <c r="D28072" s="202" t="str">
        <f t="shared" ref="D28072" si="49460">IF(MOD(D28070-D$10559-1,49)=0,"Jub",IF(MOD(D28070-D$10559,7)=0,"Sab","Yr"))&amp;" "&amp;IF(MOD(D28070-D$10559-1,49)=0,INT(D28070-D$10559-1)/49,"")</f>
        <v xml:space="preserve">Yr </v>
      </c>
      <c r="E28072" s="201">
        <f t="shared" ref="E28072" si="49461">E28068+1</f>
        <v>2937</v>
      </c>
      <c r="F28072" s="197">
        <v>1</v>
      </c>
      <c r="G28072" s="203" t="s">
        <v>288</v>
      </c>
      <c r="R28072" s="200"/>
    </row>
    <row r="28073" spans="1:18" ht="14.6" customHeight="1" x14ac:dyDescent="0.5">
      <c r="A28073" s="525" t="s">
        <v>1280</v>
      </c>
      <c r="B28073" s="202">
        <f t="shared" ref="B28073" si="49462">B28069+1</f>
        <v>3712</v>
      </c>
      <c r="D28073" s="216" t="str">
        <f t="shared" ref="D28073" si="49463">D28069</f>
        <v>Exodus</v>
      </c>
      <c r="E28073" s="212" t="str">
        <f t="shared" ref="E28073" si="49464">E28069</f>
        <v>AD</v>
      </c>
      <c r="F28073" s="197">
        <v>2</v>
      </c>
      <c r="G28073" s="206" t="s">
        <v>604</v>
      </c>
      <c r="R28073" s="200"/>
    </row>
    <row r="28074" spans="1:18" ht="14.6" customHeight="1" x14ac:dyDescent="0.5">
      <c r="A28074" s="523">
        <f t="shared" ref="A28074" si="49465">A28070+1</f>
        <v>3690</v>
      </c>
      <c r="B28074" s="216" t="str">
        <f t="shared" ref="B28074" si="49466">B28070</f>
        <v>Olympiad</v>
      </c>
      <c r="D28074" s="217">
        <f t="shared" ref="D28074" si="49467">D28070+1</f>
        <v>4419</v>
      </c>
      <c r="E28074" s="212"/>
      <c r="F28074" s="197">
        <v>3</v>
      </c>
      <c r="G28074" s="208" t="s">
        <v>287</v>
      </c>
      <c r="R28074" s="200"/>
    </row>
    <row r="28075" spans="1:18" ht="14.6" customHeight="1" thickBot="1" x14ac:dyDescent="0.55000000000000004">
      <c r="A28075" s="526"/>
      <c r="B28075" s="217">
        <f t="shared" ref="B28075" si="49468">B28071+1</f>
        <v>929</v>
      </c>
      <c r="D28075" s="217" t="str">
        <f t="shared" ref="D28075" si="49469">INT((D28074-D$10559-1)/49+1)&amp;"/"&amp;MOD(INT((D28074-D$10559-1)/7),7)+1&amp;"/"&amp;MOD(D28074-D$10559-1,7)+1</f>
        <v>90/3/4</v>
      </c>
      <c r="E28075" s="214"/>
      <c r="F28075" s="197">
        <v>4</v>
      </c>
      <c r="G28075" s="209" t="s">
        <v>605</v>
      </c>
      <c r="R28075" s="200"/>
    </row>
    <row r="28076" spans="1:18" ht="14.6" customHeight="1" x14ac:dyDescent="0.5">
      <c r="A28076" s="524" t="s">
        <v>1279</v>
      </c>
      <c r="B28076" s="217" t="s">
        <v>1186</v>
      </c>
      <c r="D28076" s="202" t="str">
        <f t="shared" ref="D28076" si="49470">IF(MOD(D28074-D$10559-1,49)=0,"Jub",IF(MOD(D28074-D$10559,7)=0,"Sab","Yr"))&amp;" "&amp;IF(MOD(D28074-D$10559-1,49)=0,INT(D28074-D$10559-1)/49,"")</f>
        <v xml:space="preserve">Yr </v>
      </c>
      <c r="E28076" s="201">
        <f t="shared" ref="E28076" si="49471">E28072+1</f>
        <v>2938</v>
      </c>
      <c r="F28076" s="197">
        <v>1</v>
      </c>
      <c r="G28076" s="203" t="s">
        <v>288</v>
      </c>
      <c r="R28076" s="200"/>
    </row>
    <row r="28077" spans="1:18" ht="14.6" customHeight="1" x14ac:dyDescent="0.5">
      <c r="A28077" s="525" t="s">
        <v>1280</v>
      </c>
      <c r="B28077" s="202">
        <f t="shared" ref="B28077" si="49472">B28073+1</f>
        <v>3713</v>
      </c>
      <c r="D28077" s="216" t="str">
        <f t="shared" ref="D28077" si="49473">D28073</f>
        <v>Exodus</v>
      </c>
      <c r="E28077" s="212" t="str">
        <f t="shared" ref="E28077" si="49474">E28073</f>
        <v>AD</v>
      </c>
      <c r="F28077" s="197">
        <v>2</v>
      </c>
      <c r="G28077" s="206" t="s">
        <v>604</v>
      </c>
      <c r="R28077" s="200"/>
    </row>
    <row r="28078" spans="1:18" ht="14.6" customHeight="1" x14ac:dyDescent="0.5">
      <c r="A28078" s="523">
        <f t="shared" ref="A28078" si="49475">A28074+1</f>
        <v>3691</v>
      </c>
      <c r="B28078" s="216" t="str">
        <f t="shared" si="49405"/>
        <v>Olympiad</v>
      </c>
      <c r="D28078" s="217">
        <f t="shared" ref="D28078" si="49476">D28074+1</f>
        <v>4420</v>
      </c>
      <c r="E28078" s="212"/>
      <c r="F28078" s="197">
        <v>3</v>
      </c>
      <c r="G28078" s="208" t="s">
        <v>287</v>
      </c>
      <c r="R28078" s="200"/>
    </row>
    <row r="28079" spans="1:18" ht="14.6" customHeight="1" thickBot="1" x14ac:dyDescent="0.55000000000000004">
      <c r="A28079" s="526"/>
      <c r="B28079" s="217">
        <f t="shared" si="49405"/>
        <v>929</v>
      </c>
      <c r="D28079" s="217" t="str">
        <f t="shared" ref="D28079" si="49477">INT((D28078-D$10559-1)/49+1)&amp;"/"&amp;MOD(INT((D28078-D$10559-1)/7),7)+1&amp;"/"&amp;MOD(D28078-D$10559-1,7)+1</f>
        <v>90/3/5</v>
      </c>
      <c r="E28079" s="214"/>
      <c r="F28079" s="197">
        <v>4</v>
      </c>
      <c r="G28079" s="209" t="s">
        <v>605</v>
      </c>
      <c r="R28079" s="200"/>
    </row>
    <row r="28080" spans="1:18" ht="14.6" customHeight="1" x14ac:dyDescent="0.5">
      <c r="A28080" s="524" t="s">
        <v>1279</v>
      </c>
      <c r="B28080" s="217" t="s">
        <v>1187</v>
      </c>
      <c r="D28080" s="202" t="str">
        <f t="shared" ref="D28080" si="49478">IF(MOD(D28078-D$10559-1,49)=0,"Jub",IF(MOD(D28078-D$10559,7)=0,"Sab","Yr"))&amp;" "&amp;IF(MOD(D28078-D$10559-1,49)=0,INT(D28078-D$10559-1)/49,"")</f>
        <v xml:space="preserve">Yr </v>
      </c>
      <c r="E28080" s="201">
        <f t="shared" ref="E28080" si="49479">E28076+1</f>
        <v>2939</v>
      </c>
      <c r="F28080" s="197">
        <v>1</v>
      </c>
      <c r="G28080" s="203" t="s">
        <v>288</v>
      </c>
      <c r="R28080" s="200"/>
    </row>
    <row r="28081" spans="1:18" ht="14.6" customHeight="1" x14ac:dyDescent="0.5">
      <c r="A28081" s="525" t="s">
        <v>1280</v>
      </c>
      <c r="B28081" s="202">
        <f t="shared" ref="B28081" si="49480">B28077+1</f>
        <v>3714</v>
      </c>
      <c r="D28081" s="216" t="str">
        <f t="shared" ref="D28081" si="49481">D28077</f>
        <v>Exodus</v>
      </c>
      <c r="E28081" s="212" t="str">
        <f t="shared" ref="E28081" si="49482">E28077</f>
        <v>AD</v>
      </c>
      <c r="F28081" s="197">
        <v>2</v>
      </c>
      <c r="G28081" s="206" t="s">
        <v>604</v>
      </c>
      <c r="R28081" s="200"/>
    </row>
    <row r="28082" spans="1:18" ht="14.6" customHeight="1" x14ac:dyDescent="0.5">
      <c r="A28082" s="523">
        <f t="shared" ref="A28082" si="49483">A28078+1</f>
        <v>3692</v>
      </c>
      <c r="B28082" s="216" t="str">
        <f t="shared" si="49414"/>
        <v>Olympiad</v>
      </c>
      <c r="D28082" s="217">
        <f t="shared" ref="D28082" si="49484">D28078+1</f>
        <v>4421</v>
      </c>
      <c r="E28082" s="212"/>
      <c r="F28082" s="197">
        <v>3</v>
      </c>
      <c r="G28082" s="208" t="s">
        <v>287</v>
      </c>
      <c r="R28082" s="200"/>
    </row>
    <row r="28083" spans="1:18" ht="14.6" customHeight="1" thickBot="1" x14ac:dyDescent="0.55000000000000004">
      <c r="A28083" s="526"/>
      <c r="B28083" s="217">
        <f t="shared" si="49414"/>
        <v>929</v>
      </c>
      <c r="D28083" s="217" t="str">
        <f t="shared" ref="D28083" si="49485">INT((D28082-D$10559-1)/49+1)&amp;"/"&amp;MOD(INT((D28082-D$10559-1)/7),7)+1&amp;"/"&amp;MOD(D28082-D$10559-1,7)+1</f>
        <v>90/3/6</v>
      </c>
      <c r="E28083" s="214"/>
      <c r="F28083" s="197">
        <v>4</v>
      </c>
      <c r="G28083" s="209" t="s">
        <v>605</v>
      </c>
      <c r="R28083" s="200"/>
    </row>
    <row r="28084" spans="1:18" ht="14.6" customHeight="1" x14ac:dyDescent="0.5">
      <c r="A28084" s="524" t="s">
        <v>1279</v>
      </c>
      <c r="B28084" s="217" t="s">
        <v>1188</v>
      </c>
      <c r="D28084" s="202" t="str">
        <f t="shared" ref="D28084" si="49486">IF(MOD(D28082-D$10559-1,49)=0,"Jub",IF(MOD(D28082-D$10559,7)=0,"Sab","Yr"))&amp;" "&amp;IF(MOD(D28082-D$10559-1,49)=0,INT(D28082-D$10559-1)/49,"")</f>
        <v xml:space="preserve">Yr </v>
      </c>
      <c r="E28084" s="201">
        <f t="shared" ref="E28084" si="49487">E28080+1</f>
        <v>2940</v>
      </c>
      <c r="F28084" s="197">
        <v>1</v>
      </c>
      <c r="G28084" s="203" t="s">
        <v>288</v>
      </c>
      <c r="R28084" s="200"/>
    </row>
    <row r="28085" spans="1:18" ht="14.6" customHeight="1" x14ac:dyDescent="0.5">
      <c r="A28085" s="525" t="s">
        <v>1280</v>
      </c>
      <c r="B28085" s="202">
        <f t="shared" ref="B28085" si="49488">B28081+1</f>
        <v>3715</v>
      </c>
      <c r="D28085" s="216" t="str">
        <f t="shared" ref="D28085" si="49489">D28081</f>
        <v>Exodus</v>
      </c>
      <c r="E28085" s="212" t="str">
        <f t="shared" ref="E28085" si="49490">E28081</f>
        <v>AD</v>
      </c>
      <c r="F28085" s="197">
        <v>2</v>
      </c>
      <c r="G28085" s="206" t="s">
        <v>604</v>
      </c>
      <c r="R28085" s="200"/>
    </row>
    <row r="28086" spans="1:18" ht="14.6" customHeight="1" x14ac:dyDescent="0.5">
      <c r="A28086" s="523">
        <f t="shared" ref="A28086" si="49491">A28082+1</f>
        <v>3693</v>
      </c>
      <c r="B28086" s="216" t="str">
        <f t="shared" si="49423"/>
        <v>Olympiad</v>
      </c>
      <c r="D28086" s="217">
        <f t="shared" ref="D28086" si="49492">D28082+1</f>
        <v>4422</v>
      </c>
      <c r="E28086" s="212"/>
      <c r="F28086" s="197">
        <v>3</v>
      </c>
      <c r="G28086" s="208" t="s">
        <v>287</v>
      </c>
      <c r="R28086" s="200"/>
    </row>
    <row r="28087" spans="1:18" ht="14.6" customHeight="1" thickBot="1" x14ac:dyDescent="0.55000000000000004">
      <c r="A28087" s="526"/>
      <c r="B28087" s="217">
        <f t="shared" si="49423"/>
        <v>929</v>
      </c>
      <c r="D28087" s="359" t="str">
        <f t="shared" ref="D28087" si="49493">INT((D28086-D$10559-1)/49+1)&amp;"/"&amp;MOD(INT((D28086-D$10559-1)/7),7)+1&amp;"/"&amp;MOD(D28086-D$10559-1,7)+1</f>
        <v>90/3/7</v>
      </c>
      <c r="E28087" s="214"/>
      <c r="F28087" s="197">
        <v>4</v>
      </c>
      <c r="G28087" s="209" t="s">
        <v>605</v>
      </c>
      <c r="R28087" s="200"/>
    </row>
    <row r="28088" spans="1:18" ht="14.6" customHeight="1" x14ac:dyDescent="0.5">
      <c r="A28088" s="524" t="s">
        <v>1279</v>
      </c>
      <c r="B28088" s="217" t="s">
        <v>1189</v>
      </c>
      <c r="D28088" s="360" t="str">
        <f t="shared" ref="D28088" si="49494">IF(MOD(D28086-D$10559-1,49)=0,"Jub",IF(MOD(D28086-D$10559,7)=0,"Sab","Yr"))&amp;" "&amp;IF(MOD(D28086-D$10559-1,49)=0,INT(D28086-D$10559-1)/49,"")</f>
        <v xml:space="preserve">Sab </v>
      </c>
      <c r="E28088" s="201">
        <f t="shared" ref="E28088" si="49495">E28084+1</f>
        <v>2941</v>
      </c>
      <c r="F28088" s="197">
        <v>1</v>
      </c>
      <c r="G28088" s="203" t="s">
        <v>288</v>
      </c>
      <c r="R28088" s="200"/>
    </row>
    <row r="28089" spans="1:18" ht="14.6" customHeight="1" x14ac:dyDescent="0.5">
      <c r="A28089" s="525" t="s">
        <v>1280</v>
      </c>
      <c r="B28089" s="202">
        <f t="shared" ref="B28089" si="49496">B28085+1</f>
        <v>3716</v>
      </c>
      <c r="D28089" s="361" t="str">
        <f t="shared" ref="D28089" si="49497">D28085</f>
        <v>Exodus</v>
      </c>
      <c r="E28089" s="212" t="str">
        <f t="shared" ref="E28089" si="49498">E28085</f>
        <v>AD</v>
      </c>
      <c r="F28089" s="197">
        <v>2</v>
      </c>
      <c r="G28089" s="206" t="s">
        <v>604</v>
      </c>
      <c r="R28089" s="200"/>
    </row>
    <row r="28090" spans="1:18" ht="14.6" customHeight="1" x14ac:dyDescent="0.5">
      <c r="A28090" s="523">
        <f t="shared" ref="A28090" si="49499">A28086+1</f>
        <v>3694</v>
      </c>
      <c r="B28090" s="216" t="str">
        <f t="shared" ref="B28090" si="49500">B28086</f>
        <v>Olympiad</v>
      </c>
      <c r="D28090" s="359">
        <f t="shared" ref="D28090" si="49501">D28086+1</f>
        <v>4423</v>
      </c>
      <c r="E28090" s="212"/>
      <c r="F28090" s="197">
        <v>3</v>
      </c>
      <c r="G28090" s="208" t="s">
        <v>287</v>
      </c>
      <c r="R28090" s="200"/>
    </row>
    <row r="28091" spans="1:18" ht="14.6" customHeight="1" thickBot="1" x14ac:dyDescent="0.55000000000000004">
      <c r="A28091" s="526"/>
      <c r="B28091" s="217">
        <f t="shared" ref="B28091" si="49502">B28087+1</f>
        <v>930</v>
      </c>
      <c r="D28091" s="217" t="str">
        <f t="shared" ref="D28091" si="49503">INT((D28090-D$10559-1)/49+1)&amp;"/"&amp;MOD(INT((D28090-D$10559-1)/7),7)+1&amp;"/"&amp;MOD(D28090-D$10559-1,7)+1</f>
        <v>90/4/1</v>
      </c>
      <c r="E28091" s="214"/>
      <c r="F28091" s="197">
        <v>4</v>
      </c>
      <c r="G28091" s="209" t="s">
        <v>605</v>
      </c>
      <c r="R28091" s="200"/>
    </row>
    <row r="28092" spans="1:18" ht="14.6" customHeight="1" x14ac:dyDescent="0.5">
      <c r="A28092" s="524" t="s">
        <v>1279</v>
      </c>
      <c r="B28092" s="217" t="s">
        <v>1186</v>
      </c>
      <c r="D28092" s="202" t="str">
        <f t="shared" ref="D28092" si="49504">IF(MOD(D28090-D$10559-1,49)=0,"Jub",IF(MOD(D28090-D$10559,7)=0,"Sab","Yr"))&amp;" "&amp;IF(MOD(D28090-D$10559-1,49)=0,INT(D28090-D$10559-1)/49,"")</f>
        <v xml:space="preserve">Yr </v>
      </c>
      <c r="E28092" s="201">
        <f t="shared" ref="E28092" si="49505">E28088+1</f>
        <v>2942</v>
      </c>
      <c r="F28092" s="197">
        <v>1</v>
      </c>
      <c r="G28092" s="203" t="s">
        <v>288</v>
      </c>
      <c r="R28092" s="200"/>
    </row>
    <row r="28093" spans="1:18" ht="14.6" customHeight="1" x14ac:dyDescent="0.5">
      <c r="A28093" s="525" t="s">
        <v>1280</v>
      </c>
      <c r="B28093" s="202">
        <f t="shared" ref="B28093" si="49506">B28089+1</f>
        <v>3717</v>
      </c>
      <c r="D28093" s="216" t="str">
        <f t="shared" ref="D28093" si="49507">D28089</f>
        <v>Exodus</v>
      </c>
      <c r="E28093" s="212" t="str">
        <f t="shared" ref="E28093" si="49508">E28089</f>
        <v>AD</v>
      </c>
      <c r="F28093" s="197">
        <v>2</v>
      </c>
      <c r="G28093" s="206" t="s">
        <v>604</v>
      </c>
      <c r="R28093" s="200"/>
    </row>
    <row r="28094" spans="1:18" ht="14.6" customHeight="1" x14ac:dyDescent="0.5">
      <c r="A28094" s="523">
        <f t="shared" ref="A28094" si="49509">A28090+1</f>
        <v>3695</v>
      </c>
      <c r="B28094" s="216" t="str">
        <f t="shared" si="49405"/>
        <v>Olympiad</v>
      </c>
      <c r="D28094" s="217">
        <f t="shared" ref="D28094" si="49510">D28090+1</f>
        <v>4424</v>
      </c>
      <c r="E28094" s="212"/>
      <c r="F28094" s="197">
        <v>3</v>
      </c>
      <c r="G28094" s="208" t="s">
        <v>287</v>
      </c>
      <c r="R28094" s="200"/>
    </row>
    <row r="28095" spans="1:18" ht="14.6" customHeight="1" thickBot="1" x14ac:dyDescent="0.55000000000000004">
      <c r="A28095" s="526"/>
      <c r="B28095" s="217">
        <f t="shared" si="49405"/>
        <v>930</v>
      </c>
      <c r="D28095" s="217" t="str">
        <f t="shared" ref="D28095" si="49511">INT((D28094-D$10559-1)/49+1)&amp;"/"&amp;MOD(INT((D28094-D$10559-1)/7),7)+1&amp;"/"&amp;MOD(D28094-D$10559-1,7)+1</f>
        <v>90/4/2</v>
      </c>
      <c r="E28095" s="214"/>
      <c r="F28095" s="197">
        <v>4</v>
      </c>
      <c r="G28095" s="209" t="s">
        <v>605</v>
      </c>
      <c r="R28095" s="200"/>
    </row>
    <row r="28096" spans="1:18" ht="14.6" customHeight="1" x14ac:dyDescent="0.5">
      <c r="A28096" s="524" t="s">
        <v>1279</v>
      </c>
      <c r="B28096" s="217" t="s">
        <v>1187</v>
      </c>
      <c r="D28096" s="202" t="str">
        <f t="shared" ref="D28096" si="49512">IF(MOD(D28094-D$10559-1,49)=0,"Jub",IF(MOD(D28094-D$10559,7)=0,"Sab","Yr"))&amp;" "&amp;IF(MOD(D28094-D$10559-1,49)=0,INT(D28094-D$10559-1)/49,"")</f>
        <v xml:space="preserve">Yr </v>
      </c>
      <c r="E28096" s="201">
        <f t="shared" ref="E28096" si="49513">E28092+1</f>
        <v>2943</v>
      </c>
      <c r="F28096" s="197">
        <v>1</v>
      </c>
      <c r="G28096" s="203" t="s">
        <v>288</v>
      </c>
      <c r="R28096" s="200"/>
    </row>
    <row r="28097" spans="1:18" ht="14.6" customHeight="1" x14ac:dyDescent="0.5">
      <c r="A28097" s="525" t="s">
        <v>1280</v>
      </c>
      <c r="B28097" s="202">
        <f t="shared" ref="B28097" si="49514">B28093+1</f>
        <v>3718</v>
      </c>
      <c r="D28097" s="216" t="str">
        <f t="shared" ref="D28097" si="49515">D28093</f>
        <v>Exodus</v>
      </c>
      <c r="E28097" s="212" t="str">
        <f t="shared" ref="E28097" si="49516">E28093</f>
        <v>AD</v>
      </c>
      <c r="F28097" s="197">
        <v>2</v>
      </c>
      <c r="G28097" s="206" t="s">
        <v>604</v>
      </c>
      <c r="R28097" s="200"/>
    </row>
    <row r="28098" spans="1:18" ht="14.6" customHeight="1" x14ac:dyDescent="0.5">
      <c r="A28098" s="523">
        <f t="shared" ref="A28098" si="49517">A28094+1</f>
        <v>3696</v>
      </c>
      <c r="B28098" s="216" t="str">
        <f t="shared" si="49414"/>
        <v>Olympiad</v>
      </c>
      <c r="D28098" s="217">
        <f t="shared" ref="D28098" si="49518">D28094+1</f>
        <v>4425</v>
      </c>
      <c r="E28098" s="212"/>
      <c r="F28098" s="197">
        <v>3</v>
      </c>
      <c r="G28098" s="208" t="s">
        <v>287</v>
      </c>
      <c r="R28098" s="200"/>
    </row>
    <row r="28099" spans="1:18" ht="14.6" customHeight="1" thickBot="1" x14ac:dyDescent="0.55000000000000004">
      <c r="A28099" s="526"/>
      <c r="B28099" s="217">
        <f t="shared" si="49414"/>
        <v>930</v>
      </c>
      <c r="D28099" s="217" t="str">
        <f t="shared" ref="D28099" si="49519">INT((D28098-D$10559-1)/49+1)&amp;"/"&amp;MOD(INT((D28098-D$10559-1)/7),7)+1&amp;"/"&amp;MOD(D28098-D$10559-1,7)+1</f>
        <v>90/4/3</v>
      </c>
      <c r="E28099" s="214"/>
      <c r="F28099" s="197">
        <v>4</v>
      </c>
      <c r="G28099" s="209" t="s">
        <v>605</v>
      </c>
      <c r="R28099" s="200"/>
    </row>
    <row r="28100" spans="1:18" ht="14.6" customHeight="1" x14ac:dyDescent="0.5">
      <c r="A28100" s="524" t="s">
        <v>1279</v>
      </c>
      <c r="B28100" s="217" t="s">
        <v>1188</v>
      </c>
      <c r="D28100" s="202" t="str">
        <f t="shared" ref="D28100" si="49520">IF(MOD(D28098-D$10559-1,49)=0,"Jub",IF(MOD(D28098-D$10559,7)=0,"Sab","Yr"))&amp;" "&amp;IF(MOD(D28098-D$10559-1,49)=0,INT(D28098-D$10559-1)/49,"")</f>
        <v xml:space="preserve">Yr </v>
      </c>
      <c r="E28100" s="201">
        <f t="shared" ref="E28100" si="49521">E28096+1</f>
        <v>2944</v>
      </c>
      <c r="F28100" s="197">
        <v>1</v>
      </c>
      <c r="G28100" s="203" t="s">
        <v>288</v>
      </c>
      <c r="R28100" s="200"/>
    </row>
    <row r="28101" spans="1:18" ht="14.6" customHeight="1" x14ac:dyDescent="0.5">
      <c r="A28101" s="525" t="s">
        <v>1280</v>
      </c>
      <c r="B28101" s="202">
        <f t="shared" ref="B28101" si="49522">B28097+1</f>
        <v>3719</v>
      </c>
      <c r="D28101" s="216" t="str">
        <f t="shared" ref="D28101" si="49523">D28097</f>
        <v>Exodus</v>
      </c>
      <c r="E28101" s="212" t="str">
        <f t="shared" ref="E28101" si="49524">E28097</f>
        <v>AD</v>
      </c>
      <c r="F28101" s="197">
        <v>2</v>
      </c>
      <c r="G28101" s="206" t="s">
        <v>604</v>
      </c>
      <c r="R28101" s="200"/>
    </row>
    <row r="28102" spans="1:18" ht="14.6" customHeight="1" x14ac:dyDescent="0.5">
      <c r="A28102" s="523">
        <f t="shared" ref="A28102" si="49525">A28098+1</f>
        <v>3697</v>
      </c>
      <c r="B28102" s="216" t="str">
        <f t="shared" si="49423"/>
        <v>Olympiad</v>
      </c>
      <c r="D28102" s="217">
        <f t="shared" ref="D28102" si="49526">D28098+1</f>
        <v>4426</v>
      </c>
      <c r="E28102" s="212"/>
      <c r="F28102" s="197">
        <v>3</v>
      </c>
      <c r="G28102" s="208" t="s">
        <v>287</v>
      </c>
      <c r="R28102" s="200"/>
    </row>
    <row r="28103" spans="1:18" ht="14.6" customHeight="1" thickBot="1" x14ac:dyDescent="0.55000000000000004">
      <c r="A28103" s="526"/>
      <c r="B28103" s="217">
        <f t="shared" si="49423"/>
        <v>930</v>
      </c>
      <c r="D28103" s="217" t="str">
        <f t="shared" ref="D28103" si="49527">INT((D28102-D$10559-1)/49+1)&amp;"/"&amp;MOD(INT((D28102-D$10559-1)/7),7)+1&amp;"/"&amp;MOD(D28102-D$10559-1,7)+1</f>
        <v>90/4/4</v>
      </c>
      <c r="E28103" s="214"/>
      <c r="F28103" s="197">
        <v>4</v>
      </c>
      <c r="G28103" s="209" t="s">
        <v>605</v>
      </c>
      <c r="R28103" s="200"/>
    </row>
    <row r="28104" spans="1:18" ht="14.6" customHeight="1" x14ac:dyDescent="0.5">
      <c r="A28104" s="524" t="s">
        <v>1279</v>
      </c>
      <c r="B28104" s="217" t="s">
        <v>1189</v>
      </c>
      <c r="D28104" s="202" t="str">
        <f t="shared" ref="D28104" si="49528">IF(MOD(D28102-D$10559-1,49)=0,"Jub",IF(MOD(D28102-D$10559,7)=0,"Sab","Yr"))&amp;" "&amp;IF(MOD(D28102-D$10559-1,49)=0,INT(D28102-D$10559-1)/49,"")</f>
        <v xml:space="preserve">Yr </v>
      </c>
      <c r="E28104" s="201">
        <f t="shared" ref="E28104" si="49529">E28100+1</f>
        <v>2945</v>
      </c>
      <c r="F28104" s="197">
        <v>1</v>
      </c>
      <c r="G28104" s="203" t="s">
        <v>288</v>
      </c>
      <c r="R28104" s="200"/>
    </row>
    <row r="28105" spans="1:18" ht="14.6" customHeight="1" x14ac:dyDescent="0.5">
      <c r="A28105" s="525" t="s">
        <v>1280</v>
      </c>
      <c r="B28105" s="202">
        <f t="shared" ref="B28105" si="49530">B28101+1</f>
        <v>3720</v>
      </c>
      <c r="D28105" s="216" t="str">
        <f t="shared" ref="D28105" si="49531">D28101</f>
        <v>Exodus</v>
      </c>
      <c r="E28105" s="212" t="str">
        <f t="shared" ref="E28105" si="49532">E28101</f>
        <v>AD</v>
      </c>
      <c r="F28105" s="197">
        <v>2</v>
      </c>
      <c r="G28105" s="206" t="s">
        <v>604</v>
      </c>
      <c r="R28105" s="200"/>
    </row>
    <row r="28106" spans="1:18" ht="14.6" customHeight="1" x14ac:dyDescent="0.5">
      <c r="A28106" s="523">
        <f t="shared" ref="A28106" si="49533">A28102+1</f>
        <v>3698</v>
      </c>
      <c r="B28106" s="216" t="str">
        <f t="shared" ref="B28106" si="49534">B28102</f>
        <v>Olympiad</v>
      </c>
      <c r="D28106" s="217">
        <f t="shared" ref="D28106" si="49535">D28102+1</f>
        <v>4427</v>
      </c>
      <c r="E28106" s="212"/>
      <c r="F28106" s="197">
        <v>3</v>
      </c>
      <c r="G28106" s="208" t="s">
        <v>287</v>
      </c>
      <c r="R28106" s="200"/>
    </row>
    <row r="28107" spans="1:18" ht="14.6" customHeight="1" thickBot="1" x14ac:dyDescent="0.55000000000000004">
      <c r="A28107" s="526"/>
      <c r="B28107" s="217">
        <f t="shared" ref="B28107" si="49536">B28103+1</f>
        <v>931</v>
      </c>
      <c r="D28107" s="217" t="str">
        <f t="shared" ref="D28107" si="49537">INT((D28106-D$10559-1)/49+1)&amp;"/"&amp;MOD(INT((D28106-D$10559-1)/7),7)+1&amp;"/"&amp;MOD(D28106-D$10559-1,7)+1</f>
        <v>90/4/5</v>
      </c>
      <c r="E28107" s="214"/>
      <c r="F28107" s="197">
        <v>4</v>
      </c>
      <c r="G28107" s="209" t="s">
        <v>605</v>
      </c>
      <c r="R28107" s="200"/>
    </row>
    <row r="28108" spans="1:18" ht="14.6" customHeight="1" x14ac:dyDescent="0.5">
      <c r="A28108" s="524" t="s">
        <v>1279</v>
      </c>
      <c r="B28108" s="217" t="s">
        <v>1186</v>
      </c>
      <c r="D28108" s="202" t="str">
        <f t="shared" ref="D28108" si="49538">IF(MOD(D28106-D$10559-1,49)=0,"Jub",IF(MOD(D28106-D$10559,7)=0,"Sab","Yr"))&amp;" "&amp;IF(MOD(D28106-D$10559-1,49)=0,INT(D28106-D$10559-1)/49,"")</f>
        <v xml:space="preserve">Yr </v>
      </c>
      <c r="E28108" s="201">
        <f t="shared" ref="E28108" si="49539">E28104+1</f>
        <v>2946</v>
      </c>
      <c r="F28108" s="197">
        <v>1</v>
      </c>
      <c r="G28108" s="203" t="s">
        <v>288</v>
      </c>
      <c r="R28108" s="200"/>
    </row>
    <row r="28109" spans="1:18" ht="14.6" customHeight="1" x14ac:dyDescent="0.5">
      <c r="A28109" s="525" t="s">
        <v>1280</v>
      </c>
      <c r="B28109" s="202">
        <f t="shared" ref="B28109" si="49540">B28105+1</f>
        <v>3721</v>
      </c>
      <c r="D28109" s="216" t="str">
        <f t="shared" ref="D28109" si="49541">D28105</f>
        <v>Exodus</v>
      </c>
      <c r="E28109" s="212" t="str">
        <f t="shared" ref="E28109" si="49542">E28105</f>
        <v>AD</v>
      </c>
      <c r="F28109" s="197">
        <v>2</v>
      </c>
      <c r="G28109" s="206" t="s">
        <v>604</v>
      </c>
      <c r="R28109" s="200"/>
    </row>
    <row r="28110" spans="1:18" ht="14.6" customHeight="1" x14ac:dyDescent="0.5">
      <c r="A28110" s="523">
        <f t="shared" ref="A28110" si="49543">A28106+1</f>
        <v>3699</v>
      </c>
      <c r="B28110" s="216" t="str">
        <f t="shared" ref="B28110:B28159" si="49544">B28106</f>
        <v>Olympiad</v>
      </c>
      <c r="D28110" s="217">
        <f t="shared" ref="D28110" si="49545">D28106+1</f>
        <v>4428</v>
      </c>
      <c r="E28110" s="212"/>
      <c r="F28110" s="197">
        <v>3</v>
      </c>
      <c r="G28110" s="208" t="s">
        <v>287</v>
      </c>
      <c r="R28110" s="200"/>
    </row>
    <row r="28111" spans="1:18" ht="14.6" customHeight="1" thickBot="1" x14ac:dyDescent="0.55000000000000004">
      <c r="A28111" s="526"/>
      <c r="B28111" s="217">
        <f t="shared" si="49544"/>
        <v>931</v>
      </c>
      <c r="D28111" s="217" t="str">
        <f t="shared" ref="D28111" si="49546">INT((D28110-D$10559-1)/49+1)&amp;"/"&amp;MOD(INT((D28110-D$10559-1)/7),7)+1&amp;"/"&amp;MOD(D28110-D$10559-1,7)+1</f>
        <v>90/4/6</v>
      </c>
      <c r="E28111" s="214"/>
      <c r="F28111" s="197">
        <v>4</v>
      </c>
      <c r="G28111" s="209" t="s">
        <v>605</v>
      </c>
      <c r="R28111" s="200"/>
    </row>
    <row r="28112" spans="1:18" ht="14.6" customHeight="1" x14ac:dyDescent="0.5">
      <c r="A28112" s="524" t="s">
        <v>1279</v>
      </c>
      <c r="B28112" s="217" t="s">
        <v>1187</v>
      </c>
      <c r="D28112" s="202" t="str">
        <f t="shared" ref="D28112" si="49547">IF(MOD(D28110-D$10559-1,49)=0,"Jub",IF(MOD(D28110-D$10559,7)=0,"Sab","Yr"))&amp;" "&amp;IF(MOD(D28110-D$10559-1,49)=0,INT(D28110-D$10559-1)/49,"")</f>
        <v xml:space="preserve">Yr </v>
      </c>
      <c r="E28112" s="201">
        <f t="shared" ref="E28112" si="49548">E28108+1</f>
        <v>2947</v>
      </c>
      <c r="F28112" s="197">
        <v>1</v>
      </c>
      <c r="G28112" s="203" t="s">
        <v>288</v>
      </c>
      <c r="R28112" s="200"/>
    </row>
    <row r="28113" spans="1:18" ht="14.6" customHeight="1" x14ac:dyDescent="0.5">
      <c r="A28113" s="525" t="s">
        <v>1280</v>
      </c>
      <c r="B28113" s="202">
        <f t="shared" ref="B28113" si="49549">B28109+1</f>
        <v>3722</v>
      </c>
      <c r="D28113" s="216" t="str">
        <f t="shared" ref="D28113" si="49550">D28109</f>
        <v>Exodus</v>
      </c>
      <c r="E28113" s="212" t="str">
        <f t="shared" ref="E28113" si="49551">E28109</f>
        <v>AD</v>
      </c>
      <c r="F28113" s="197">
        <v>2</v>
      </c>
      <c r="G28113" s="206" t="s">
        <v>604</v>
      </c>
      <c r="R28113" s="200"/>
    </row>
    <row r="28114" spans="1:18" ht="14.6" customHeight="1" x14ac:dyDescent="0.5">
      <c r="A28114" s="523">
        <f t="shared" ref="A28114" si="49552">A28110+1</f>
        <v>3700</v>
      </c>
      <c r="B28114" s="216" t="str">
        <f t="shared" ref="B28114:B28163" si="49553">B28110</f>
        <v>Olympiad</v>
      </c>
      <c r="D28114" s="217">
        <f t="shared" ref="D28114" si="49554">D28110+1</f>
        <v>4429</v>
      </c>
      <c r="E28114" s="212"/>
      <c r="F28114" s="197">
        <v>3</v>
      </c>
      <c r="G28114" s="208" t="s">
        <v>287</v>
      </c>
      <c r="R28114" s="200"/>
    </row>
    <row r="28115" spans="1:18" ht="14.6" customHeight="1" thickBot="1" x14ac:dyDescent="0.55000000000000004">
      <c r="A28115" s="526"/>
      <c r="B28115" s="217">
        <f t="shared" si="49553"/>
        <v>931</v>
      </c>
      <c r="D28115" s="359" t="str">
        <f t="shared" ref="D28115" si="49555">INT((D28114-D$10559-1)/49+1)&amp;"/"&amp;MOD(INT((D28114-D$10559-1)/7),7)+1&amp;"/"&amp;MOD(D28114-D$10559-1,7)+1</f>
        <v>90/4/7</v>
      </c>
      <c r="E28115" s="214"/>
      <c r="F28115" s="197">
        <v>4</v>
      </c>
      <c r="G28115" s="209" t="s">
        <v>605</v>
      </c>
      <c r="R28115" s="200"/>
    </row>
    <row r="28116" spans="1:18" ht="14.6" customHeight="1" x14ac:dyDescent="0.5">
      <c r="A28116" s="524" t="s">
        <v>1279</v>
      </c>
      <c r="B28116" s="217" t="s">
        <v>1188</v>
      </c>
      <c r="D28116" s="360" t="str">
        <f t="shared" ref="D28116" si="49556">IF(MOD(D28114-D$10559-1,49)=0,"Jub",IF(MOD(D28114-D$10559,7)=0,"Sab","Yr"))&amp;" "&amp;IF(MOD(D28114-D$10559-1,49)=0,INT(D28114-D$10559-1)/49,"")</f>
        <v xml:space="preserve">Sab </v>
      </c>
      <c r="E28116" s="201">
        <f t="shared" ref="E28116" si="49557">E28112+1</f>
        <v>2948</v>
      </c>
      <c r="F28116" s="197">
        <v>1</v>
      </c>
      <c r="G28116" s="203" t="s">
        <v>288</v>
      </c>
      <c r="R28116" s="200"/>
    </row>
    <row r="28117" spans="1:18" ht="14.6" customHeight="1" x14ac:dyDescent="0.5">
      <c r="A28117" s="525" t="s">
        <v>1280</v>
      </c>
      <c r="B28117" s="202">
        <f t="shared" ref="B28117" si="49558">B28113+1</f>
        <v>3723</v>
      </c>
      <c r="D28117" s="361" t="str">
        <f t="shared" ref="D28117" si="49559">D28113</f>
        <v>Exodus</v>
      </c>
      <c r="E28117" s="212" t="str">
        <f t="shared" ref="E28117" si="49560">E28113</f>
        <v>AD</v>
      </c>
      <c r="F28117" s="197">
        <v>2</v>
      </c>
      <c r="G28117" s="206" t="s">
        <v>604</v>
      </c>
      <c r="R28117" s="200"/>
    </row>
    <row r="28118" spans="1:18" ht="14.6" customHeight="1" x14ac:dyDescent="0.5">
      <c r="A28118" s="523">
        <f t="shared" ref="A28118" si="49561">A28114+1</f>
        <v>3701</v>
      </c>
      <c r="B28118" s="216" t="str">
        <f t="shared" ref="B28118:B28167" si="49562">B28114</f>
        <v>Olympiad</v>
      </c>
      <c r="D28118" s="359">
        <f t="shared" ref="D28118" si="49563">D28114+1</f>
        <v>4430</v>
      </c>
      <c r="E28118" s="212"/>
      <c r="F28118" s="197">
        <v>3</v>
      </c>
      <c r="G28118" s="208" t="s">
        <v>287</v>
      </c>
      <c r="R28118" s="200"/>
    </row>
    <row r="28119" spans="1:18" ht="14.6" customHeight="1" thickBot="1" x14ac:dyDescent="0.55000000000000004">
      <c r="A28119" s="526"/>
      <c r="B28119" s="217">
        <f t="shared" si="49562"/>
        <v>931</v>
      </c>
      <c r="D28119" s="217" t="str">
        <f t="shared" ref="D28119" si="49564">INT((D28118-D$10559-1)/49+1)&amp;"/"&amp;MOD(INT((D28118-D$10559-1)/7),7)+1&amp;"/"&amp;MOD(D28118-D$10559-1,7)+1</f>
        <v>90/5/1</v>
      </c>
      <c r="E28119" s="214"/>
      <c r="F28119" s="197">
        <v>4</v>
      </c>
      <c r="G28119" s="209" t="s">
        <v>605</v>
      </c>
      <c r="R28119" s="200"/>
    </row>
    <row r="28120" spans="1:18" ht="14.6" customHeight="1" x14ac:dyDescent="0.5">
      <c r="A28120" s="524" t="s">
        <v>1279</v>
      </c>
      <c r="B28120" s="217" t="s">
        <v>1189</v>
      </c>
      <c r="D28120" s="202" t="str">
        <f t="shared" ref="D28120" si="49565">IF(MOD(D28118-D$10559-1,49)=0,"Jub",IF(MOD(D28118-D$10559,7)=0,"Sab","Yr"))&amp;" "&amp;IF(MOD(D28118-D$10559-1,49)=0,INT(D28118-D$10559-1)/49,"")</f>
        <v xml:space="preserve">Yr </v>
      </c>
      <c r="E28120" s="201">
        <f t="shared" ref="E28120" si="49566">E28116+1</f>
        <v>2949</v>
      </c>
      <c r="F28120" s="197">
        <v>1</v>
      </c>
      <c r="G28120" s="203" t="s">
        <v>288</v>
      </c>
      <c r="R28120" s="200"/>
    </row>
    <row r="28121" spans="1:18" ht="14.6" customHeight="1" x14ac:dyDescent="0.5">
      <c r="A28121" s="525" t="s">
        <v>1280</v>
      </c>
      <c r="B28121" s="202">
        <f t="shared" ref="B28121" si="49567">B28117+1</f>
        <v>3724</v>
      </c>
      <c r="D28121" s="216" t="str">
        <f t="shared" ref="D28121" si="49568">D28117</f>
        <v>Exodus</v>
      </c>
      <c r="E28121" s="212" t="str">
        <f t="shared" ref="E28121" si="49569">E28117</f>
        <v>AD</v>
      </c>
      <c r="F28121" s="197">
        <v>2</v>
      </c>
      <c r="G28121" s="206" t="s">
        <v>604</v>
      </c>
      <c r="R28121" s="200"/>
    </row>
    <row r="28122" spans="1:18" ht="14.6" customHeight="1" x14ac:dyDescent="0.5">
      <c r="A28122" s="523">
        <f t="shared" ref="A28122" si="49570">A28118+1</f>
        <v>3702</v>
      </c>
      <c r="B28122" s="216" t="str">
        <f t="shared" ref="B28122" si="49571">B28118</f>
        <v>Olympiad</v>
      </c>
      <c r="D28122" s="217">
        <f t="shared" ref="D28122" si="49572">D28118+1</f>
        <v>4431</v>
      </c>
      <c r="E28122" s="212"/>
      <c r="F28122" s="197">
        <v>3</v>
      </c>
      <c r="G28122" s="208" t="s">
        <v>287</v>
      </c>
      <c r="R28122" s="200"/>
    </row>
    <row r="28123" spans="1:18" ht="14.6" customHeight="1" thickBot="1" x14ac:dyDescent="0.55000000000000004">
      <c r="A28123" s="526"/>
      <c r="B28123" s="217">
        <f t="shared" ref="B28123" si="49573">B28119+1</f>
        <v>932</v>
      </c>
      <c r="D28123" s="217" t="str">
        <f t="shared" ref="D28123" si="49574">INT((D28122-D$10559-1)/49+1)&amp;"/"&amp;MOD(INT((D28122-D$10559-1)/7),7)+1&amp;"/"&amp;MOD(D28122-D$10559-1,7)+1</f>
        <v>90/5/2</v>
      </c>
      <c r="E28123" s="214"/>
      <c r="F28123" s="197">
        <v>4</v>
      </c>
      <c r="G28123" s="209" t="s">
        <v>605</v>
      </c>
      <c r="R28123" s="200"/>
    </row>
    <row r="28124" spans="1:18" ht="14.6" customHeight="1" x14ac:dyDescent="0.5">
      <c r="A28124" s="524" t="s">
        <v>1279</v>
      </c>
      <c r="B28124" s="217" t="s">
        <v>1186</v>
      </c>
      <c r="D28124" s="202" t="str">
        <f t="shared" ref="D28124" si="49575">IF(MOD(D28122-D$10559-1,49)=0,"Jub",IF(MOD(D28122-D$10559,7)=0,"Sab","Yr"))&amp;" "&amp;IF(MOD(D28122-D$10559-1,49)=0,INT(D28122-D$10559-1)/49,"")</f>
        <v xml:space="preserve">Yr </v>
      </c>
      <c r="E28124" s="201">
        <f t="shared" ref="E28124" si="49576">E28120+1</f>
        <v>2950</v>
      </c>
      <c r="F28124" s="197">
        <v>1</v>
      </c>
      <c r="G28124" s="203" t="s">
        <v>288</v>
      </c>
      <c r="R28124" s="200"/>
    </row>
    <row r="28125" spans="1:18" ht="14.6" customHeight="1" x14ac:dyDescent="0.5">
      <c r="A28125" s="525" t="s">
        <v>1280</v>
      </c>
      <c r="B28125" s="202">
        <f t="shared" ref="B28125" si="49577">B28121+1</f>
        <v>3725</v>
      </c>
      <c r="D28125" s="216" t="str">
        <f t="shared" ref="D28125" si="49578">D28121</f>
        <v>Exodus</v>
      </c>
      <c r="E28125" s="212" t="str">
        <f t="shared" ref="E28125" si="49579">E28121</f>
        <v>AD</v>
      </c>
      <c r="F28125" s="197">
        <v>2</v>
      </c>
      <c r="G28125" s="206" t="s">
        <v>604</v>
      </c>
      <c r="R28125" s="200"/>
    </row>
    <row r="28126" spans="1:18" ht="14.6" customHeight="1" x14ac:dyDescent="0.5">
      <c r="A28126" s="523">
        <f t="shared" ref="A28126" si="49580">A28122+1</f>
        <v>3703</v>
      </c>
      <c r="B28126" s="216" t="str">
        <f t="shared" si="49544"/>
        <v>Olympiad</v>
      </c>
      <c r="D28126" s="217">
        <f t="shared" ref="D28126" si="49581">D28122+1</f>
        <v>4432</v>
      </c>
      <c r="E28126" s="212"/>
      <c r="F28126" s="197">
        <v>3</v>
      </c>
      <c r="G28126" s="208" t="s">
        <v>287</v>
      </c>
      <c r="R28126" s="200"/>
    </row>
    <row r="28127" spans="1:18" ht="14.6" customHeight="1" thickBot="1" x14ac:dyDescent="0.55000000000000004">
      <c r="A28127" s="526"/>
      <c r="B28127" s="217">
        <f t="shared" si="49544"/>
        <v>932</v>
      </c>
      <c r="D28127" s="217" t="str">
        <f t="shared" ref="D28127" si="49582">INT((D28126-D$10559-1)/49+1)&amp;"/"&amp;MOD(INT((D28126-D$10559-1)/7),7)+1&amp;"/"&amp;MOD(D28126-D$10559-1,7)+1</f>
        <v>90/5/3</v>
      </c>
      <c r="E28127" s="214"/>
      <c r="F28127" s="197">
        <v>4</v>
      </c>
      <c r="G28127" s="209" t="s">
        <v>605</v>
      </c>
      <c r="R28127" s="200"/>
    </row>
    <row r="28128" spans="1:18" ht="14.6" customHeight="1" x14ac:dyDescent="0.5">
      <c r="A28128" s="524" t="s">
        <v>1279</v>
      </c>
      <c r="B28128" s="217" t="s">
        <v>1187</v>
      </c>
      <c r="D28128" s="202" t="str">
        <f t="shared" ref="D28128" si="49583">IF(MOD(D28126-D$10559-1,49)=0,"Jub",IF(MOD(D28126-D$10559,7)=0,"Sab","Yr"))&amp;" "&amp;IF(MOD(D28126-D$10559-1,49)=0,INT(D28126-D$10559-1)/49,"")</f>
        <v xml:space="preserve">Yr </v>
      </c>
      <c r="E28128" s="201">
        <f t="shared" ref="E28128" si="49584">E28124+1</f>
        <v>2951</v>
      </c>
      <c r="F28128" s="197">
        <v>1</v>
      </c>
      <c r="G28128" s="203" t="s">
        <v>288</v>
      </c>
      <c r="R28128" s="200"/>
    </row>
    <row r="28129" spans="1:18" ht="14.6" customHeight="1" x14ac:dyDescent="0.5">
      <c r="A28129" s="525" t="s">
        <v>1280</v>
      </c>
      <c r="B28129" s="202">
        <f t="shared" ref="B28129" si="49585">B28125+1</f>
        <v>3726</v>
      </c>
      <c r="D28129" s="216" t="str">
        <f t="shared" ref="D28129" si="49586">D28125</f>
        <v>Exodus</v>
      </c>
      <c r="E28129" s="212" t="str">
        <f t="shared" ref="E28129" si="49587">E28125</f>
        <v>AD</v>
      </c>
      <c r="F28129" s="197">
        <v>2</v>
      </c>
      <c r="G28129" s="206" t="s">
        <v>604</v>
      </c>
      <c r="R28129" s="200"/>
    </row>
    <row r="28130" spans="1:18" ht="14.6" customHeight="1" x14ac:dyDescent="0.5">
      <c r="A28130" s="523">
        <f t="shared" ref="A28130" si="49588">A28126+1</f>
        <v>3704</v>
      </c>
      <c r="B28130" s="216" t="str">
        <f t="shared" si="49553"/>
        <v>Olympiad</v>
      </c>
      <c r="D28130" s="217">
        <f t="shared" ref="D28130" si="49589">D28126+1</f>
        <v>4433</v>
      </c>
      <c r="E28130" s="212"/>
      <c r="F28130" s="197">
        <v>3</v>
      </c>
      <c r="G28130" s="208" t="s">
        <v>287</v>
      </c>
      <c r="R28130" s="200"/>
    </row>
    <row r="28131" spans="1:18" ht="14.6" customHeight="1" thickBot="1" x14ac:dyDescent="0.55000000000000004">
      <c r="A28131" s="526"/>
      <c r="B28131" s="217">
        <f t="shared" si="49553"/>
        <v>932</v>
      </c>
      <c r="D28131" s="217" t="str">
        <f t="shared" ref="D28131" si="49590">INT((D28130-D$10559-1)/49+1)&amp;"/"&amp;MOD(INT((D28130-D$10559-1)/7),7)+1&amp;"/"&amp;MOD(D28130-D$10559-1,7)+1</f>
        <v>90/5/4</v>
      </c>
      <c r="E28131" s="214"/>
      <c r="F28131" s="197">
        <v>4</v>
      </c>
      <c r="G28131" s="209" t="s">
        <v>605</v>
      </c>
      <c r="R28131" s="200"/>
    </row>
    <row r="28132" spans="1:18" ht="14.6" customHeight="1" x14ac:dyDescent="0.5">
      <c r="A28132" s="524" t="s">
        <v>1279</v>
      </c>
      <c r="B28132" s="217" t="s">
        <v>1188</v>
      </c>
      <c r="D28132" s="202" t="str">
        <f t="shared" ref="D28132" si="49591">IF(MOD(D28130-D$10559-1,49)=0,"Jub",IF(MOD(D28130-D$10559,7)=0,"Sab","Yr"))&amp;" "&amp;IF(MOD(D28130-D$10559-1,49)=0,INT(D28130-D$10559-1)/49,"")</f>
        <v xml:space="preserve">Yr </v>
      </c>
      <c r="E28132" s="201">
        <f t="shared" ref="E28132" si="49592">E28128+1</f>
        <v>2952</v>
      </c>
      <c r="F28132" s="197">
        <v>1</v>
      </c>
      <c r="G28132" s="203" t="s">
        <v>288</v>
      </c>
      <c r="R28132" s="200"/>
    </row>
    <row r="28133" spans="1:18" ht="14.6" customHeight="1" x14ac:dyDescent="0.5">
      <c r="A28133" s="525" t="s">
        <v>1280</v>
      </c>
      <c r="B28133" s="202">
        <f t="shared" ref="B28133" si="49593">B28129+1</f>
        <v>3727</v>
      </c>
      <c r="D28133" s="216" t="str">
        <f t="shared" ref="D28133" si="49594">D28129</f>
        <v>Exodus</v>
      </c>
      <c r="E28133" s="212" t="str">
        <f t="shared" ref="E28133" si="49595">E28129</f>
        <v>AD</v>
      </c>
      <c r="F28133" s="197">
        <v>2</v>
      </c>
      <c r="G28133" s="206" t="s">
        <v>604</v>
      </c>
      <c r="R28133" s="200"/>
    </row>
    <row r="28134" spans="1:18" ht="14.6" customHeight="1" x14ac:dyDescent="0.5">
      <c r="A28134" s="523">
        <f t="shared" ref="A28134" si="49596">A28130+1</f>
        <v>3705</v>
      </c>
      <c r="B28134" s="216" t="str">
        <f t="shared" si="49562"/>
        <v>Olympiad</v>
      </c>
      <c r="D28134" s="217">
        <f t="shared" ref="D28134" si="49597">D28130+1</f>
        <v>4434</v>
      </c>
      <c r="E28134" s="212"/>
      <c r="F28134" s="197">
        <v>3</v>
      </c>
      <c r="G28134" s="208" t="s">
        <v>287</v>
      </c>
      <c r="R28134" s="200"/>
    </row>
    <row r="28135" spans="1:18" ht="14.6" customHeight="1" thickBot="1" x14ac:dyDescent="0.55000000000000004">
      <c r="A28135" s="526"/>
      <c r="B28135" s="217">
        <f t="shared" si="49562"/>
        <v>932</v>
      </c>
      <c r="D28135" s="217" t="str">
        <f t="shared" ref="D28135" si="49598">INT((D28134-D$10559-1)/49+1)&amp;"/"&amp;MOD(INT((D28134-D$10559-1)/7),7)+1&amp;"/"&amp;MOD(D28134-D$10559-1,7)+1</f>
        <v>90/5/5</v>
      </c>
      <c r="E28135" s="214"/>
      <c r="F28135" s="197">
        <v>4</v>
      </c>
      <c r="G28135" s="209" t="s">
        <v>605</v>
      </c>
      <c r="R28135" s="200"/>
    </row>
    <row r="28136" spans="1:18" ht="14.6" customHeight="1" x14ac:dyDescent="0.5">
      <c r="A28136" s="524" t="s">
        <v>1279</v>
      </c>
      <c r="B28136" s="217" t="s">
        <v>1189</v>
      </c>
      <c r="D28136" s="202" t="str">
        <f t="shared" ref="D28136" si="49599">IF(MOD(D28134-D$10559-1,49)=0,"Jub",IF(MOD(D28134-D$10559,7)=0,"Sab","Yr"))&amp;" "&amp;IF(MOD(D28134-D$10559-1,49)=0,INT(D28134-D$10559-1)/49,"")</f>
        <v xml:space="preserve">Yr </v>
      </c>
      <c r="E28136" s="201">
        <f t="shared" ref="E28136" si="49600">E28132+1</f>
        <v>2953</v>
      </c>
      <c r="F28136" s="197">
        <v>1</v>
      </c>
      <c r="G28136" s="203" t="s">
        <v>288</v>
      </c>
      <c r="R28136" s="200"/>
    </row>
    <row r="28137" spans="1:18" ht="14.6" customHeight="1" x14ac:dyDescent="0.5">
      <c r="A28137" s="525" t="s">
        <v>1280</v>
      </c>
      <c r="B28137" s="202">
        <f t="shared" ref="B28137" si="49601">B28133+1</f>
        <v>3728</v>
      </c>
      <c r="D28137" s="216" t="str">
        <f t="shared" ref="D28137" si="49602">D28133</f>
        <v>Exodus</v>
      </c>
      <c r="E28137" s="212" t="str">
        <f t="shared" ref="E28137" si="49603">E28133</f>
        <v>AD</v>
      </c>
      <c r="F28137" s="197">
        <v>2</v>
      </c>
      <c r="G28137" s="206" t="s">
        <v>604</v>
      </c>
      <c r="R28137" s="200"/>
    </row>
    <row r="28138" spans="1:18" ht="14.6" customHeight="1" x14ac:dyDescent="0.5">
      <c r="A28138" s="523">
        <f t="shared" ref="A28138" si="49604">A28134+1</f>
        <v>3706</v>
      </c>
      <c r="B28138" s="216" t="str">
        <f t="shared" ref="B28138" si="49605">B28134</f>
        <v>Olympiad</v>
      </c>
      <c r="D28138" s="217">
        <f t="shared" ref="D28138" si="49606">D28134+1</f>
        <v>4435</v>
      </c>
      <c r="E28138" s="212"/>
      <c r="F28138" s="197">
        <v>3</v>
      </c>
      <c r="G28138" s="208" t="s">
        <v>287</v>
      </c>
      <c r="R28138" s="200"/>
    </row>
    <row r="28139" spans="1:18" ht="14.6" customHeight="1" thickBot="1" x14ac:dyDescent="0.55000000000000004">
      <c r="A28139" s="526"/>
      <c r="B28139" s="217">
        <f t="shared" ref="B28139" si="49607">B28135+1</f>
        <v>933</v>
      </c>
      <c r="D28139" s="217" t="str">
        <f t="shared" ref="D28139" si="49608">INT((D28138-D$10559-1)/49+1)&amp;"/"&amp;MOD(INT((D28138-D$10559-1)/7),7)+1&amp;"/"&amp;MOD(D28138-D$10559-1,7)+1</f>
        <v>90/5/6</v>
      </c>
      <c r="E28139" s="214"/>
      <c r="F28139" s="197">
        <v>4</v>
      </c>
      <c r="G28139" s="209" t="s">
        <v>605</v>
      </c>
      <c r="R28139" s="200"/>
    </row>
    <row r="28140" spans="1:18" ht="14.6" customHeight="1" x14ac:dyDescent="0.5">
      <c r="A28140" s="524" t="s">
        <v>1279</v>
      </c>
      <c r="B28140" s="217" t="s">
        <v>1186</v>
      </c>
      <c r="D28140" s="202" t="str">
        <f t="shared" ref="D28140" si="49609">IF(MOD(D28138-D$10559-1,49)=0,"Jub",IF(MOD(D28138-D$10559,7)=0,"Sab","Yr"))&amp;" "&amp;IF(MOD(D28138-D$10559-1,49)=0,INT(D28138-D$10559-1)/49,"")</f>
        <v xml:space="preserve">Yr </v>
      </c>
      <c r="E28140" s="201">
        <f t="shared" ref="E28140" si="49610">E28136+1</f>
        <v>2954</v>
      </c>
      <c r="F28140" s="197">
        <v>1</v>
      </c>
      <c r="G28140" s="203" t="s">
        <v>288</v>
      </c>
      <c r="R28140" s="200"/>
    </row>
    <row r="28141" spans="1:18" ht="14.6" customHeight="1" x14ac:dyDescent="0.5">
      <c r="A28141" s="525" t="s">
        <v>1280</v>
      </c>
      <c r="B28141" s="202">
        <f t="shared" ref="B28141" si="49611">B28137+1</f>
        <v>3729</v>
      </c>
      <c r="D28141" s="216" t="str">
        <f t="shared" ref="D28141" si="49612">D28137</f>
        <v>Exodus</v>
      </c>
      <c r="E28141" s="212" t="str">
        <f t="shared" ref="E28141" si="49613">E28137</f>
        <v>AD</v>
      </c>
      <c r="F28141" s="197">
        <v>2</v>
      </c>
      <c r="G28141" s="206" t="s">
        <v>604</v>
      </c>
      <c r="R28141" s="200"/>
    </row>
    <row r="28142" spans="1:18" ht="14.6" customHeight="1" x14ac:dyDescent="0.5">
      <c r="A28142" s="523">
        <f t="shared" ref="A28142" si="49614">A28138+1</f>
        <v>3707</v>
      </c>
      <c r="B28142" s="216" t="str">
        <f t="shared" si="49544"/>
        <v>Olympiad</v>
      </c>
      <c r="D28142" s="217">
        <f t="shared" ref="D28142" si="49615">D28138+1</f>
        <v>4436</v>
      </c>
      <c r="E28142" s="212"/>
      <c r="F28142" s="197">
        <v>3</v>
      </c>
      <c r="G28142" s="208" t="s">
        <v>287</v>
      </c>
      <c r="R28142" s="200"/>
    </row>
    <row r="28143" spans="1:18" ht="14.6" customHeight="1" thickBot="1" x14ac:dyDescent="0.55000000000000004">
      <c r="A28143" s="526"/>
      <c r="B28143" s="217">
        <f t="shared" si="49544"/>
        <v>933</v>
      </c>
      <c r="D28143" s="359" t="str">
        <f t="shared" ref="D28143" si="49616">INT((D28142-D$10559-1)/49+1)&amp;"/"&amp;MOD(INT((D28142-D$10559-1)/7),7)+1&amp;"/"&amp;MOD(D28142-D$10559-1,7)+1</f>
        <v>90/5/7</v>
      </c>
      <c r="E28143" s="214"/>
      <c r="F28143" s="197">
        <v>4</v>
      </c>
      <c r="G28143" s="209" t="s">
        <v>605</v>
      </c>
      <c r="R28143" s="200"/>
    </row>
    <row r="28144" spans="1:18" ht="14.6" customHeight="1" x14ac:dyDescent="0.5">
      <c r="A28144" s="524" t="s">
        <v>1279</v>
      </c>
      <c r="B28144" s="217" t="s">
        <v>1187</v>
      </c>
      <c r="D28144" s="360" t="str">
        <f t="shared" ref="D28144" si="49617">IF(MOD(D28142-D$10559-1,49)=0,"Jub",IF(MOD(D28142-D$10559,7)=0,"Sab","Yr"))&amp;" "&amp;IF(MOD(D28142-D$10559-1,49)=0,INT(D28142-D$10559-1)/49,"")</f>
        <v xml:space="preserve">Sab </v>
      </c>
      <c r="E28144" s="201">
        <f t="shared" ref="E28144" si="49618">E28140+1</f>
        <v>2955</v>
      </c>
      <c r="F28144" s="197">
        <v>1</v>
      </c>
      <c r="G28144" s="203" t="s">
        <v>288</v>
      </c>
      <c r="R28144" s="200"/>
    </row>
    <row r="28145" spans="1:18" ht="14.6" customHeight="1" x14ac:dyDescent="0.5">
      <c r="A28145" s="525" t="s">
        <v>1280</v>
      </c>
      <c r="B28145" s="202">
        <f t="shared" ref="B28145" si="49619">B28141+1</f>
        <v>3730</v>
      </c>
      <c r="D28145" s="361" t="str">
        <f t="shared" ref="D28145" si="49620">D28141</f>
        <v>Exodus</v>
      </c>
      <c r="E28145" s="212" t="str">
        <f t="shared" ref="E28145" si="49621">E28141</f>
        <v>AD</v>
      </c>
      <c r="F28145" s="197">
        <v>2</v>
      </c>
      <c r="G28145" s="206" t="s">
        <v>604</v>
      </c>
      <c r="R28145" s="200"/>
    </row>
    <row r="28146" spans="1:18" ht="14.6" customHeight="1" x14ac:dyDescent="0.5">
      <c r="A28146" s="523">
        <f t="shared" ref="A28146" si="49622">A28142+1</f>
        <v>3708</v>
      </c>
      <c r="B28146" s="216" t="str">
        <f t="shared" si="49553"/>
        <v>Olympiad</v>
      </c>
      <c r="D28146" s="359">
        <f t="shared" ref="D28146" si="49623">D28142+1</f>
        <v>4437</v>
      </c>
      <c r="E28146" s="212"/>
      <c r="F28146" s="197">
        <v>3</v>
      </c>
      <c r="G28146" s="208" t="s">
        <v>287</v>
      </c>
      <c r="R28146" s="200"/>
    </row>
    <row r="28147" spans="1:18" ht="14.6" customHeight="1" thickBot="1" x14ac:dyDescent="0.55000000000000004">
      <c r="A28147" s="526"/>
      <c r="B28147" s="217">
        <f t="shared" si="49553"/>
        <v>933</v>
      </c>
      <c r="D28147" s="217" t="str">
        <f t="shared" ref="D28147" si="49624">INT((D28146-D$10559-1)/49+1)&amp;"/"&amp;MOD(INT((D28146-D$10559-1)/7),7)+1&amp;"/"&amp;MOD(D28146-D$10559-1,7)+1</f>
        <v>90/6/1</v>
      </c>
      <c r="E28147" s="214"/>
      <c r="F28147" s="197">
        <v>4</v>
      </c>
      <c r="G28147" s="209" t="s">
        <v>605</v>
      </c>
      <c r="R28147" s="200"/>
    </row>
    <row r="28148" spans="1:18" ht="14.6" customHeight="1" x14ac:dyDescent="0.5">
      <c r="A28148" s="524" t="s">
        <v>1279</v>
      </c>
      <c r="B28148" s="217" t="s">
        <v>1188</v>
      </c>
      <c r="D28148" s="202" t="str">
        <f t="shared" ref="D28148" si="49625">IF(MOD(D28146-D$10559-1,49)=0,"Jub",IF(MOD(D28146-D$10559,7)=0,"Sab","Yr"))&amp;" "&amp;IF(MOD(D28146-D$10559-1,49)=0,INT(D28146-D$10559-1)/49,"")</f>
        <v xml:space="preserve">Yr </v>
      </c>
      <c r="E28148" s="201">
        <f t="shared" ref="E28148" si="49626">E28144+1</f>
        <v>2956</v>
      </c>
      <c r="F28148" s="197">
        <v>1</v>
      </c>
      <c r="G28148" s="203" t="s">
        <v>288</v>
      </c>
      <c r="R28148" s="200"/>
    </row>
    <row r="28149" spans="1:18" ht="14.6" customHeight="1" x14ac:dyDescent="0.5">
      <c r="A28149" s="525" t="s">
        <v>1280</v>
      </c>
      <c r="B28149" s="202">
        <f t="shared" ref="B28149" si="49627">B28145+1</f>
        <v>3731</v>
      </c>
      <c r="D28149" s="216" t="str">
        <f t="shared" ref="D28149" si="49628">D28145</f>
        <v>Exodus</v>
      </c>
      <c r="E28149" s="212" t="str">
        <f t="shared" ref="E28149" si="49629">E28145</f>
        <v>AD</v>
      </c>
      <c r="F28149" s="197">
        <v>2</v>
      </c>
      <c r="G28149" s="206" t="s">
        <v>604</v>
      </c>
      <c r="R28149" s="200"/>
    </row>
    <row r="28150" spans="1:18" ht="14.6" customHeight="1" x14ac:dyDescent="0.5">
      <c r="A28150" s="523">
        <f t="shared" ref="A28150" si="49630">A28146+1</f>
        <v>3709</v>
      </c>
      <c r="B28150" s="216" t="str">
        <f t="shared" si="49562"/>
        <v>Olympiad</v>
      </c>
      <c r="D28150" s="217">
        <f t="shared" ref="D28150" si="49631">D28146+1</f>
        <v>4438</v>
      </c>
      <c r="E28150" s="212"/>
      <c r="F28150" s="197">
        <v>3</v>
      </c>
      <c r="G28150" s="208" t="s">
        <v>287</v>
      </c>
      <c r="R28150" s="200"/>
    </row>
    <row r="28151" spans="1:18" ht="14.6" customHeight="1" thickBot="1" x14ac:dyDescent="0.55000000000000004">
      <c r="A28151" s="526"/>
      <c r="B28151" s="217">
        <f t="shared" si="49562"/>
        <v>933</v>
      </c>
      <c r="D28151" s="217" t="str">
        <f t="shared" ref="D28151" si="49632">INT((D28150-D$10559-1)/49+1)&amp;"/"&amp;MOD(INT((D28150-D$10559-1)/7),7)+1&amp;"/"&amp;MOD(D28150-D$10559-1,7)+1</f>
        <v>90/6/2</v>
      </c>
      <c r="E28151" s="214"/>
      <c r="F28151" s="197">
        <v>4</v>
      </c>
      <c r="G28151" s="209" t="s">
        <v>605</v>
      </c>
      <c r="R28151" s="200"/>
    </row>
    <row r="28152" spans="1:18" ht="14.6" customHeight="1" x14ac:dyDescent="0.5">
      <c r="A28152" s="524" t="s">
        <v>1279</v>
      </c>
      <c r="B28152" s="217" t="s">
        <v>1189</v>
      </c>
      <c r="D28152" s="202" t="str">
        <f t="shared" ref="D28152" si="49633">IF(MOD(D28150-D$10559-1,49)=0,"Jub",IF(MOD(D28150-D$10559,7)=0,"Sab","Yr"))&amp;" "&amp;IF(MOD(D28150-D$10559-1,49)=0,INT(D28150-D$10559-1)/49,"")</f>
        <v xml:space="preserve">Yr </v>
      </c>
      <c r="E28152" s="201">
        <f t="shared" ref="E28152" si="49634">E28148+1</f>
        <v>2957</v>
      </c>
      <c r="F28152" s="197">
        <v>1</v>
      </c>
      <c r="G28152" s="203" t="s">
        <v>288</v>
      </c>
      <c r="R28152" s="200"/>
    </row>
    <row r="28153" spans="1:18" ht="14.6" customHeight="1" x14ac:dyDescent="0.5">
      <c r="A28153" s="525" t="s">
        <v>1280</v>
      </c>
      <c r="B28153" s="202">
        <f t="shared" ref="B28153" si="49635">B28149+1</f>
        <v>3732</v>
      </c>
      <c r="D28153" s="216" t="str">
        <f t="shared" ref="D28153" si="49636">D28149</f>
        <v>Exodus</v>
      </c>
      <c r="E28153" s="212" t="str">
        <f t="shared" ref="E28153" si="49637">E28149</f>
        <v>AD</v>
      </c>
      <c r="F28153" s="197">
        <v>2</v>
      </c>
      <c r="G28153" s="206" t="s">
        <v>604</v>
      </c>
      <c r="R28153" s="200"/>
    </row>
    <row r="28154" spans="1:18" ht="14.6" customHeight="1" x14ac:dyDescent="0.5">
      <c r="A28154" s="523">
        <f t="shared" ref="A28154" si="49638">A28150+1</f>
        <v>3710</v>
      </c>
      <c r="B28154" s="216" t="str">
        <f t="shared" ref="B28154" si="49639">B28150</f>
        <v>Olympiad</v>
      </c>
      <c r="D28154" s="217">
        <f t="shared" ref="D28154" si="49640">D28150+1</f>
        <v>4439</v>
      </c>
      <c r="E28154" s="212"/>
      <c r="F28154" s="197">
        <v>3</v>
      </c>
      <c r="G28154" s="208" t="s">
        <v>287</v>
      </c>
      <c r="R28154" s="200"/>
    </row>
    <row r="28155" spans="1:18" ht="14.6" customHeight="1" thickBot="1" x14ac:dyDescent="0.55000000000000004">
      <c r="A28155" s="526"/>
      <c r="B28155" s="217">
        <f t="shared" ref="B28155" si="49641">B28151+1</f>
        <v>934</v>
      </c>
      <c r="D28155" s="217" t="str">
        <f t="shared" ref="D28155" si="49642">INT((D28154-D$10559-1)/49+1)&amp;"/"&amp;MOD(INT((D28154-D$10559-1)/7),7)+1&amp;"/"&amp;MOD(D28154-D$10559-1,7)+1</f>
        <v>90/6/3</v>
      </c>
      <c r="E28155" s="214"/>
      <c r="F28155" s="197">
        <v>4</v>
      </c>
      <c r="G28155" s="209" t="s">
        <v>605</v>
      </c>
      <c r="R28155" s="200"/>
    </row>
    <row r="28156" spans="1:18" ht="14.6" customHeight="1" x14ac:dyDescent="0.5">
      <c r="A28156" s="524" t="s">
        <v>1279</v>
      </c>
      <c r="B28156" s="217" t="s">
        <v>1186</v>
      </c>
      <c r="D28156" s="202" t="str">
        <f t="shared" ref="D28156" si="49643">IF(MOD(D28154-D$10559-1,49)=0,"Jub",IF(MOD(D28154-D$10559,7)=0,"Sab","Yr"))&amp;" "&amp;IF(MOD(D28154-D$10559-1,49)=0,INT(D28154-D$10559-1)/49,"")</f>
        <v xml:space="preserve">Yr </v>
      </c>
      <c r="E28156" s="201">
        <f t="shared" ref="E28156" si="49644">E28152+1</f>
        <v>2958</v>
      </c>
      <c r="F28156" s="197">
        <v>1</v>
      </c>
      <c r="G28156" s="203" t="s">
        <v>288</v>
      </c>
      <c r="R28156" s="200"/>
    </row>
    <row r="28157" spans="1:18" ht="14.6" customHeight="1" x14ac:dyDescent="0.5">
      <c r="A28157" s="525" t="s">
        <v>1280</v>
      </c>
      <c r="B28157" s="202">
        <f t="shared" ref="B28157" si="49645">B28153+1</f>
        <v>3733</v>
      </c>
      <c r="D28157" s="216" t="str">
        <f t="shared" ref="D28157" si="49646">D28153</f>
        <v>Exodus</v>
      </c>
      <c r="E28157" s="212" t="str">
        <f t="shared" ref="E28157" si="49647">E28153</f>
        <v>AD</v>
      </c>
      <c r="F28157" s="197">
        <v>2</v>
      </c>
      <c r="G28157" s="206" t="s">
        <v>604</v>
      </c>
      <c r="R28157" s="200"/>
    </row>
    <row r="28158" spans="1:18" ht="14.6" customHeight="1" x14ac:dyDescent="0.5">
      <c r="A28158" s="523">
        <f t="shared" ref="A28158" si="49648">A28154+1</f>
        <v>3711</v>
      </c>
      <c r="B28158" s="216" t="str">
        <f t="shared" si="49544"/>
        <v>Olympiad</v>
      </c>
      <c r="D28158" s="217">
        <f t="shared" ref="D28158" si="49649">D28154+1</f>
        <v>4440</v>
      </c>
      <c r="E28158" s="212"/>
      <c r="F28158" s="197">
        <v>3</v>
      </c>
      <c r="G28158" s="208" t="s">
        <v>287</v>
      </c>
      <c r="R28158" s="200"/>
    </row>
    <row r="28159" spans="1:18" ht="14.6" customHeight="1" thickBot="1" x14ac:dyDescent="0.55000000000000004">
      <c r="A28159" s="526"/>
      <c r="B28159" s="217">
        <f t="shared" si="49544"/>
        <v>934</v>
      </c>
      <c r="D28159" s="217" t="str">
        <f t="shared" ref="D28159" si="49650">INT((D28158-D$10559-1)/49+1)&amp;"/"&amp;MOD(INT((D28158-D$10559-1)/7),7)+1&amp;"/"&amp;MOD(D28158-D$10559-1,7)+1</f>
        <v>90/6/4</v>
      </c>
      <c r="E28159" s="214"/>
      <c r="F28159" s="197">
        <v>4</v>
      </c>
      <c r="G28159" s="209" t="s">
        <v>605</v>
      </c>
      <c r="R28159" s="200"/>
    </row>
    <row r="28160" spans="1:18" ht="14.6" customHeight="1" x14ac:dyDescent="0.5">
      <c r="A28160" s="524" t="s">
        <v>1279</v>
      </c>
      <c r="B28160" s="217" t="s">
        <v>1187</v>
      </c>
      <c r="D28160" s="202" t="str">
        <f t="shared" ref="D28160" si="49651">IF(MOD(D28158-D$10559-1,49)=0,"Jub",IF(MOD(D28158-D$10559,7)=0,"Sab","Yr"))&amp;" "&amp;IF(MOD(D28158-D$10559-1,49)=0,INT(D28158-D$10559-1)/49,"")</f>
        <v xml:space="preserve">Yr </v>
      </c>
      <c r="E28160" s="201">
        <f t="shared" ref="E28160" si="49652">E28156+1</f>
        <v>2959</v>
      </c>
      <c r="F28160" s="197">
        <v>1</v>
      </c>
      <c r="G28160" s="203" t="s">
        <v>288</v>
      </c>
      <c r="R28160" s="200"/>
    </row>
    <row r="28161" spans="1:18" ht="14.6" customHeight="1" x14ac:dyDescent="0.5">
      <c r="A28161" s="525" t="s">
        <v>1280</v>
      </c>
      <c r="B28161" s="202">
        <f t="shared" ref="B28161" si="49653">B28157+1</f>
        <v>3734</v>
      </c>
      <c r="D28161" s="216" t="str">
        <f t="shared" ref="D28161" si="49654">D28157</f>
        <v>Exodus</v>
      </c>
      <c r="E28161" s="212" t="str">
        <f t="shared" ref="E28161" si="49655">E28157</f>
        <v>AD</v>
      </c>
      <c r="F28161" s="197">
        <v>2</v>
      </c>
      <c r="G28161" s="206" t="s">
        <v>604</v>
      </c>
      <c r="R28161" s="200"/>
    </row>
    <row r="28162" spans="1:18" ht="14.6" customHeight="1" x14ac:dyDescent="0.5">
      <c r="A28162" s="523">
        <f t="shared" ref="A28162" si="49656">A28158+1</f>
        <v>3712</v>
      </c>
      <c r="B28162" s="216" t="str">
        <f t="shared" si="49553"/>
        <v>Olympiad</v>
      </c>
      <c r="D28162" s="217">
        <f t="shared" ref="D28162" si="49657">D28158+1</f>
        <v>4441</v>
      </c>
      <c r="E28162" s="212"/>
      <c r="F28162" s="197">
        <v>3</v>
      </c>
      <c r="G28162" s="208" t="s">
        <v>287</v>
      </c>
      <c r="R28162" s="200"/>
    </row>
    <row r="28163" spans="1:18" ht="14.6" customHeight="1" thickBot="1" x14ac:dyDescent="0.55000000000000004">
      <c r="A28163" s="526"/>
      <c r="B28163" s="217">
        <f t="shared" si="49553"/>
        <v>934</v>
      </c>
      <c r="D28163" s="217" t="str">
        <f t="shared" ref="D28163" si="49658">INT((D28162-D$10559-1)/49+1)&amp;"/"&amp;MOD(INT((D28162-D$10559-1)/7),7)+1&amp;"/"&amp;MOD(D28162-D$10559-1,7)+1</f>
        <v>90/6/5</v>
      </c>
      <c r="E28163" s="214"/>
      <c r="F28163" s="197">
        <v>4</v>
      </c>
      <c r="G28163" s="209" t="s">
        <v>605</v>
      </c>
      <c r="R28163" s="200"/>
    </row>
    <row r="28164" spans="1:18" ht="14.6" customHeight="1" x14ac:dyDescent="0.5">
      <c r="A28164" s="524" t="s">
        <v>1279</v>
      </c>
      <c r="B28164" s="217" t="s">
        <v>1188</v>
      </c>
      <c r="D28164" s="202" t="str">
        <f t="shared" ref="D28164" si="49659">IF(MOD(D28162-D$10559-1,49)=0,"Jub",IF(MOD(D28162-D$10559,7)=0,"Sab","Yr"))&amp;" "&amp;IF(MOD(D28162-D$10559-1,49)=0,INT(D28162-D$10559-1)/49,"")</f>
        <v xml:space="preserve">Yr </v>
      </c>
      <c r="E28164" s="201">
        <f t="shared" ref="E28164" si="49660">E28160+1</f>
        <v>2960</v>
      </c>
      <c r="F28164" s="197">
        <v>1</v>
      </c>
      <c r="G28164" s="203" t="s">
        <v>288</v>
      </c>
      <c r="R28164" s="200"/>
    </row>
    <row r="28165" spans="1:18" ht="14.6" customHeight="1" x14ac:dyDescent="0.5">
      <c r="A28165" s="525" t="s">
        <v>1280</v>
      </c>
      <c r="B28165" s="202">
        <f t="shared" ref="B28165" si="49661">B28161+1</f>
        <v>3735</v>
      </c>
      <c r="D28165" s="216" t="str">
        <f t="shared" ref="D28165" si="49662">D28161</f>
        <v>Exodus</v>
      </c>
      <c r="E28165" s="212" t="str">
        <f t="shared" ref="E28165" si="49663">E28161</f>
        <v>AD</v>
      </c>
      <c r="F28165" s="197">
        <v>2</v>
      </c>
      <c r="G28165" s="206" t="s">
        <v>604</v>
      </c>
      <c r="R28165" s="200"/>
    </row>
    <row r="28166" spans="1:18" ht="14.6" customHeight="1" x14ac:dyDescent="0.5">
      <c r="A28166" s="523">
        <f t="shared" ref="A28166" si="49664">A28162+1</f>
        <v>3713</v>
      </c>
      <c r="B28166" s="216" t="str">
        <f t="shared" si="49562"/>
        <v>Olympiad</v>
      </c>
      <c r="D28166" s="217">
        <f t="shared" ref="D28166" si="49665">D28162+1</f>
        <v>4442</v>
      </c>
      <c r="E28166" s="212"/>
      <c r="F28166" s="197">
        <v>3</v>
      </c>
      <c r="G28166" s="208" t="s">
        <v>287</v>
      </c>
      <c r="R28166" s="200"/>
    </row>
    <row r="28167" spans="1:18" ht="14.6" customHeight="1" thickBot="1" x14ac:dyDescent="0.55000000000000004">
      <c r="A28167" s="526"/>
      <c r="B28167" s="217">
        <f t="shared" si="49562"/>
        <v>934</v>
      </c>
      <c r="D28167" s="217" t="str">
        <f t="shared" ref="D28167" si="49666">INT((D28166-D$10559-1)/49+1)&amp;"/"&amp;MOD(INT((D28166-D$10559-1)/7),7)+1&amp;"/"&amp;MOD(D28166-D$10559-1,7)+1</f>
        <v>90/6/6</v>
      </c>
      <c r="E28167" s="214"/>
      <c r="F28167" s="197">
        <v>4</v>
      </c>
      <c r="G28167" s="209" t="s">
        <v>605</v>
      </c>
      <c r="R28167" s="200"/>
    </row>
    <row r="28168" spans="1:18" ht="14.6" customHeight="1" x14ac:dyDescent="0.5">
      <c r="A28168" s="524" t="s">
        <v>1279</v>
      </c>
      <c r="B28168" s="217" t="s">
        <v>1189</v>
      </c>
      <c r="D28168" s="202" t="str">
        <f t="shared" ref="D28168" si="49667">IF(MOD(D28166-D$10559-1,49)=0,"Jub",IF(MOD(D28166-D$10559,7)=0,"Sab","Yr"))&amp;" "&amp;IF(MOD(D28166-D$10559-1,49)=0,INT(D28166-D$10559-1)/49,"")</f>
        <v xml:space="preserve">Yr </v>
      </c>
      <c r="E28168" s="201">
        <f t="shared" ref="E28168" si="49668">E28164+1</f>
        <v>2961</v>
      </c>
      <c r="F28168" s="197">
        <v>1</v>
      </c>
      <c r="G28168" s="203" t="s">
        <v>288</v>
      </c>
      <c r="R28168" s="200"/>
    </row>
    <row r="28169" spans="1:18" ht="14.6" customHeight="1" x14ac:dyDescent="0.5">
      <c r="A28169" s="525" t="s">
        <v>1280</v>
      </c>
      <c r="B28169" s="202">
        <f t="shared" ref="B28169" si="49669">B28165+1</f>
        <v>3736</v>
      </c>
      <c r="D28169" s="216" t="str">
        <f t="shared" ref="D28169" si="49670">D28165</f>
        <v>Exodus</v>
      </c>
      <c r="E28169" s="212" t="str">
        <f t="shared" ref="E28169" si="49671">E28165</f>
        <v>AD</v>
      </c>
      <c r="F28169" s="197">
        <v>2</v>
      </c>
      <c r="G28169" s="206" t="s">
        <v>604</v>
      </c>
      <c r="R28169" s="200"/>
    </row>
    <row r="28170" spans="1:18" ht="14.6" customHeight="1" x14ac:dyDescent="0.5">
      <c r="A28170" s="523">
        <f t="shared" ref="A28170" si="49672">A28166+1</f>
        <v>3714</v>
      </c>
      <c r="B28170" s="216" t="str">
        <f t="shared" ref="B28170" si="49673">B28166</f>
        <v>Olympiad</v>
      </c>
      <c r="D28170" s="217">
        <f t="shared" ref="D28170" si="49674">D28166+1</f>
        <v>4443</v>
      </c>
      <c r="E28170" s="212"/>
      <c r="F28170" s="197">
        <v>3</v>
      </c>
      <c r="G28170" s="208" t="s">
        <v>287</v>
      </c>
      <c r="R28170" s="200"/>
    </row>
    <row r="28171" spans="1:18" ht="14.6" customHeight="1" thickBot="1" x14ac:dyDescent="0.55000000000000004">
      <c r="A28171" s="526"/>
      <c r="B28171" s="217">
        <f t="shared" ref="B28171" si="49675">B28167+1</f>
        <v>935</v>
      </c>
      <c r="D28171" s="359" t="str">
        <f t="shared" ref="D28171" si="49676">INT((D28170-D$10559-1)/49+1)&amp;"/"&amp;MOD(INT((D28170-D$10559-1)/7),7)+1&amp;"/"&amp;MOD(D28170-D$10559-1,7)+1</f>
        <v>90/6/7</v>
      </c>
      <c r="E28171" s="214"/>
      <c r="F28171" s="197">
        <v>4</v>
      </c>
      <c r="G28171" s="209" t="s">
        <v>605</v>
      </c>
      <c r="R28171" s="200"/>
    </row>
    <row r="28172" spans="1:18" ht="14.6" customHeight="1" x14ac:dyDescent="0.5">
      <c r="A28172" s="524" t="s">
        <v>1279</v>
      </c>
      <c r="B28172" s="217" t="s">
        <v>1186</v>
      </c>
      <c r="D28172" s="360" t="str">
        <f t="shared" ref="D28172" si="49677">IF(MOD(D28170-D$10559-1,49)=0,"Jub",IF(MOD(D28170-D$10559,7)=0,"Sab","Yr"))&amp;" "&amp;IF(MOD(D28170-D$10559-1,49)=0,INT(D28170-D$10559-1)/49,"")</f>
        <v xml:space="preserve">Sab </v>
      </c>
      <c r="E28172" s="201">
        <f t="shared" ref="E28172" si="49678">E28168+1</f>
        <v>2962</v>
      </c>
      <c r="F28172" s="197">
        <v>1</v>
      </c>
      <c r="G28172" s="203" t="s">
        <v>288</v>
      </c>
      <c r="R28172" s="200"/>
    </row>
    <row r="28173" spans="1:18" ht="14.6" customHeight="1" x14ac:dyDescent="0.5">
      <c r="A28173" s="525" t="s">
        <v>1280</v>
      </c>
      <c r="B28173" s="202">
        <f t="shared" ref="B28173" si="49679">B28169+1</f>
        <v>3737</v>
      </c>
      <c r="D28173" s="361" t="str">
        <f t="shared" ref="D28173" si="49680">D28169</f>
        <v>Exodus</v>
      </c>
      <c r="E28173" s="212" t="str">
        <f t="shared" ref="E28173" si="49681">E28169</f>
        <v>AD</v>
      </c>
      <c r="F28173" s="197">
        <v>2</v>
      </c>
      <c r="G28173" s="206" t="s">
        <v>604</v>
      </c>
      <c r="R28173" s="200"/>
    </row>
    <row r="28174" spans="1:18" ht="14.6" customHeight="1" x14ac:dyDescent="0.5">
      <c r="A28174" s="523">
        <f t="shared" ref="A28174" si="49682">A28170+1</f>
        <v>3715</v>
      </c>
      <c r="B28174" s="216" t="str">
        <f t="shared" ref="B28174:B28223" si="49683">B28170</f>
        <v>Olympiad</v>
      </c>
      <c r="D28174" s="359">
        <f t="shared" ref="D28174" si="49684">D28170+1</f>
        <v>4444</v>
      </c>
      <c r="E28174" s="212"/>
      <c r="F28174" s="197">
        <v>3</v>
      </c>
      <c r="G28174" s="208" t="s">
        <v>287</v>
      </c>
      <c r="R28174" s="200"/>
    </row>
    <row r="28175" spans="1:18" ht="14.6" customHeight="1" thickBot="1" x14ac:dyDescent="0.55000000000000004">
      <c r="A28175" s="526"/>
      <c r="B28175" s="217">
        <f t="shared" si="49683"/>
        <v>935</v>
      </c>
      <c r="D28175" s="217" t="str">
        <f t="shared" ref="D28175" si="49685">INT((D28174-D$10559-1)/49+1)&amp;"/"&amp;MOD(INT((D28174-D$10559-1)/7),7)+1&amp;"/"&amp;MOD(D28174-D$10559-1,7)+1</f>
        <v>90/7/1</v>
      </c>
      <c r="E28175" s="214"/>
      <c r="F28175" s="197">
        <v>4</v>
      </c>
      <c r="G28175" s="209" t="s">
        <v>605</v>
      </c>
      <c r="R28175" s="200"/>
    </row>
    <row r="28176" spans="1:18" ht="14.6" customHeight="1" x14ac:dyDescent="0.5">
      <c r="A28176" s="524" t="s">
        <v>1279</v>
      </c>
      <c r="B28176" s="217" t="s">
        <v>1187</v>
      </c>
      <c r="D28176" s="202" t="str">
        <f t="shared" ref="D28176" si="49686">IF(MOD(D28174-D$10559-1,49)=0,"Jub",IF(MOD(D28174-D$10559,7)=0,"Sab","Yr"))&amp;" "&amp;IF(MOD(D28174-D$10559-1,49)=0,INT(D28174-D$10559-1)/49,"")</f>
        <v xml:space="preserve">Yr </v>
      </c>
      <c r="E28176" s="201">
        <f t="shared" ref="E28176" si="49687">E28172+1</f>
        <v>2963</v>
      </c>
      <c r="F28176" s="197">
        <v>1</v>
      </c>
      <c r="G28176" s="203" t="s">
        <v>288</v>
      </c>
      <c r="R28176" s="200"/>
    </row>
    <row r="28177" spans="1:18" ht="14.6" customHeight="1" x14ac:dyDescent="0.5">
      <c r="A28177" s="525" t="s">
        <v>1280</v>
      </c>
      <c r="B28177" s="202">
        <f t="shared" ref="B28177" si="49688">B28173+1</f>
        <v>3738</v>
      </c>
      <c r="D28177" s="216" t="str">
        <f t="shared" ref="D28177" si="49689">D28173</f>
        <v>Exodus</v>
      </c>
      <c r="E28177" s="212" t="str">
        <f t="shared" ref="E28177" si="49690">E28173</f>
        <v>AD</v>
      </c>
      <c r="F28177" s="197">
        <v>2</v>
      </c>
      <c r="G28177" s="206" t="s">
        <v>604</v>
      </c>
      <c r="R28177" s="200"/>
    </row>
    <row r="28178" spans="1:18" ht="14.6" customHeight="1" x14ac:dyDescent="0.5">
      <c r="A28178" s="523">
        <f t="shared" ref="A28178" si="49691">A28174+1</f>
        <v>3716</v>
      </c>
      <c r="B28178" s="216" t="str">
        <f t="shared" ref="B28178:B28227" si="49692">B28174</f>
        <v>Olympiad</v>
      </c>
      <c r="D28178" s="217">
        <f t="shared" ref="D28178" si="49693">D28174+1</f>
        <v>4445</v>
      </c>
      <c r="E28178" s="212"/>
      <c r="F28178" s="197">
        <v>3</v>
      </c>
      <c r="G28178" s="208" t="s">
        <v>287</v>
      </c>
      <c r="R28178" s="200"/>
    </row>
    <row r="28179" spans="1:18" ht="14.6" customHeight="1" thickBot="1" x14ac:dyDescent="0.55000000000000004">
      <c r="A28179" s="526"/>
      <c r="B28179" s="217">
        <f t="shared" si="49692"/>
        <v>935</v>
      </c>
      <c r="D28179" s="217" t="str">
        <f t="shared" ref="D28179" si="49694">INT((D28178-D$10559-1)/49+1)&amp;"/"&amp;MOD(INT((D28178-D$10559-1)/7),7)+1&amp;"/"&amp;MOD(D28178-D$10559-1,7)+1</f>
        <v>90/7/2</v>
      </c>
      <c r="E28179" s="214"/>
      <c r="F28179" s="197">
        <v>4</v>
      </c>
      <c r="G28179" s="209" t="s">
        <v>605</v>
      </c>
      <c r="R28179" s="200"/>
    </row>
    <row r="28180" spans="1:18" ht="14.6" customHeight="1" x14ac:dyDescent="0.5">
      <c r="A28180" s="524" t="s">
        <v>1279</v>
      </c>
      <c r="B28180" s="217" t="s">
        <v>1188</v>
      </c>
      <c r="D28180" s="202" t="str">
        <f t="shared" ref="D28180" si="49695">IF(MOD(D28178-D$10559-1,49)=0,"Jub",IF(MOD(D28178-D$10559,7)=0,"Sab","Yr"))&amp;" "&amp;IF(MOD(D28178-D$10559-1,49)=0,INT(D28178-D$10559-1)/49,"")</f>
        <v xml:space="preserve">Yr </v>
      </c>
      <c r="E28180" s="201">
        <f t="shared" ref="E28180" si="49696">E28176+1</f>
        <v>2964</v>
      </c>
      <c r="F28180" s="197">
        <v>1</v>
      </c>
      <c r="G28180" s="203" t="s">
        <v>288</v>
      </c>
      <c r="R28180" s="200"/>
    </row>
    <row r="28181" spans="1:18" ht="14.6" customHeight="1" x14ac:dyDescent="0.5">
      <c r="A28181" s="525" t="s">
        <v>1280</v>
      </c>
      <c r="B28181" s="202">
        <f t="shared" ref="B28181" si="49697">B28177+1</f>
        <v>3739</v>
      </c>
      <c r="D28181" s="216" t="str">
        <f t="shared" ref="D28181" si="49698">D28177</f>
        <v>Exodus</v>
      </c>
      <c r="E28181" s="212" t="str">
        <f t="shared" ref="E28181" si="49699">E28177</f>
        <v>AD</v>
      </c>
      <c r="F28181" s="197">
        <v>2</v>
      </c>
      <c r="G28181" s="206" t="s">
        <v>604</v>
      </c>
      <c r="R28181" s="200"/>
    </row>
    <row r="28182" spans="1:18" ht="14.6" customHeight="1" x14ac:dyDescent="0.5">
      <c r="A28182" s="523">
        <f t="shared" ref="A28182" si="49700">A28178+1</f>
        <v>3717</v>
      </c>
      <c r="B28182" s="216" t="str">
        <f t="shared" ref="B28182:B28231" si="49701">B28178</f>
        <v>Olympiad</v>
      </c>
      <c r="D28182" s="217">
        <f t="shared" ref="D28182" si="49702">D28178+1</f>
        <v>4446</v>
      </c>
      <c r="E28182" s="212"/>
      <c r="F28182" s="197">
        <v>3</v>
      </c>
      <c r="G28182" s="208" t="s">
        <v>287</v>
      </c>
      <c r="R28182" s="200"/>
    </row>
    <row r="28183" spans="1:18" ht="14.6" customHeight="1" thickBot="1" x14ac:dyDescent="0.55000000000000004">
      <c r="A28183" s="526"/>
      <c r="B28183" s="217">
        <f t="shared" si="49701"/>
        <v>935</v>
      </c>
      <c r="D28183" s="217" t="str">
        <f t="shared" ref="D28183" si="49703">INT((D28182-D$10559-1)/49+1)&amp;"/"&amp;MOD(INT((D28182-D$10559-1)/7),7)+1&amp;"/"&amp;MOD(D28182-D$10559-1,7)+1</f>
        <v>90/7/3</v>
      </c>
      <c r="E28183" s="214"/>
      <c r="F28183" s="197">
        <v>4</v>
      </c>
      <c r="G28183" s="209" t="s">
        <v>605</v>
      </c>
      <c r="R28183" s="200"/>
    </row>
    <row r="28184" spans="1:18" ht="14.6" customHeight="1" x14ac:dyDescent="0.5">
      <c r="A28184" s="524" t="s">
        <v>1279</v>
      </c>
      <c r="B28184" s="217" t="s">
        <v>1189</v>
      </c>
      <c r="D28184" s="202" t="str">
        <f t="shared" ref="D28184" si="49704">IF(MOD(D28182-D$10559-1,49)=0,"Jub",IF(MOD(D28182-D$10559,7)=0,"Sab","Yr"))&amp;" "&amp;IF(MOD(D28182-D$10559-1,49)=0,INT(D28182-D$10559-1)/49,"")</f>
        <v xml:space="preserve">Yr </v>
      </c>
      <c r="E28184" s="201">
        <f t="shared" ref="E28184" si="49705">E28180+1</f>
        <v>2965</v>
      </c>
      <c r="F28184" s="197">
        <v>1</v>
      </c>
      <c r="G28184" s="203" t="s">
        <v>288</v>
      </c>
      <c r="R28184" s="200"/>
    </row>
    <row r="28185" spans="1:18" ht="14.6" customHeight="1" x14ac:dyDescent="0.5">
      <c r="A28185" s="525" t="s">
        <v>1280</v>
      </c>
      <c r="B28185" s="202">
        <f t="shared" ref="B28185" si="49706">B28181+1</f>
        <v>3740</v>
      </c>
      <c r="D28185" s="216" t="str">
        <f t="shared" ref="D28185" si="49707">D28181</f>
        <v>Exodus</v>
      </c>
      <c r="E28185" s="212" t="str">
        <f t="shared" ref="E28185" si="49708">E28181</f>
        <v>AD</v>
      </c>
      <c r="F28185" s="197">
        <v>2</v>
      </c>
      <c r="G28185" s="206" t="s">
        <v>604</v>
      </c>
      <c r="R28185" s="200"/>
    </row>
    <row r="28186" spans="1:18" ht="14.6" customHeight="1" x14ac:dyDescent="0.5">
      <c r="A28186" s="523">
        <f t="shared" ref="A28186" si="49709">A28182+1</f>
        <v>3718</v>
      </c>
      <c r="B28186" s="216" t="str">
        <f t="shared" ref="B28186" si="49710">B28182</f>
        <v>Olympiad</v>
      </c>
      <c r="D28186" s="217">
        <f t="shared" ref="D28186" si="49711">D28182+1</f>
        <v>4447</v>
      </c>
      <c r="E28186" s="212"/>
      <c r="F28186" s="197">
        <v>3</v>
      </c>
      <c r="G28186" s="208" t="s">
        <v>287</v>
      </c>
      <c r="R28186" s="200"/>
    </row>
    <row r="28187" spans="1:18" ht="14.6" customHeight="1" thickBot="1" x14ac:dyDescent="0.55000000000000004">
      <c r="A28187" s="526"/>
      <c r="B28187" s="217">
        <f t="shared" ref="B28187" si="49712">B28183+1</f>
        <v>936</v>
      </c>
      <c r="D28187" s="217" t="str">
        <f t="shared" ref="D28187" si="49713">INT((D28186-D$10559-1)/49+1)&amp;"/"&amp;MOD(INT((D28186-D$10559-1)/7),7)+1&amp;"/"&amp;MOD(D28186-D$10559-1,7)+1</f>
        <v>90/7/4</v>
      </c>
      <c r="E28187" s="214"/>
      <c r="F28187" s="197">
        <v>4</v>
      </c>
      <c r="G28187" s="209" t="s">
        <v>605</v>
      </c>
      <c r="R28187" s="200"/>
    </row>
    <row r="28188" spans="1:18" ht="14.6" customHeight="1" x14ac:dyDescent="0.5">
      <c r="A28188" s="524" t="s">
        <v>1279</v>
      </c>
      <c r="B28188" s="217" t="s">
        <v>1186</v>
      </c>
      <c r="D28188" s="202" t="str">
        <f t="shared" ref="D28188" si="49714">IF(MOD(D28186-D$10559-1,49)=0,"Jub",IF(MOD(D28186-D$10559,7)=0,"Sab","Yr"))&amp;" "&amp;IF(MOD(D28186-D$10559-1,49)=0,INT(D28186-D$10559-1)/49,"")</f>
        <v xml:space="preserve">Yr </v>
      </c>
      <c r="E28188" s="201">
        <f t="shared" ref="E28188" si="49715">E28184+1</f>
        <v>2966</v>
      </c>
      <c r="F28188" s="197">
        <v>1</v>
      </c>
      <c r="G28188" s="203" t="s">
        <v>288</v>
      </c>
      <c r="R28188" s="200"/>
    </row>
    <row r="28189" spans="1:18" ht="14.6" customHeight="1" x14ac:dyDescent="0.5">
      <c r="A28189" s="525" t="s">
        <v>1280</v>
      </c>
      <c r="B28189" s="202">
        <f t="shared" ref="B28189" si="49716">B28185+1</f>
        <v>3741</v>
      </c>
      <c r="D28189" s="216" t="str">
        <f t="shared" ref="D28189" si="49717">D28185</f>
        <v>Exodus</v>
      </c>
      <c r="E28189" s="212" t="str">
        <f t="shared" ref="E28189" si="49718">E28185</f>
        <v>AD</v>
      </c>
      <c r="F28189" s="197">
        <v>2</v>
      </c>
      <c r="G28189" s="206" t="s">
        <v>604</v>
      </c>
      <c r="R28189" s="200"/>
    </row>
    <row r="28190" spans="1:18" ht="14.6" customHeight="1" x14ac:dyDescent="0.5">
      <c r="A28190" s="523">
        <f t="shared" ref="A28190" si="49719">A28186+1</f>
        <v>3719</v>
      </c>
      <c r="B28190" s="216" t="str">
        <f t="shared" si="49683"/>
        <v>Olympiad</v>
      </c>
      <c r="D28190" s="217">
        <f t="shared" ref="D28190" si="49720">D28186+1</f>
        <v>4448</v>
      </c>
      <c r="E28190" s="212"/>
      <c r="F28190" s="197">
        <v>3</v>
      </c>
      <c r="G28190" s="208" t="s">
        <v>287</v>
      </c>
      <c r="R28190" s="200"/>
    </row>
    <row r="28191" spans="1:18" ht="14.6" customHeight="1" thickBot="1" x14ac:dyDescent="0.55000000000000004">
      <c r="A28191" s="526"/>
      <c r="B28191" s="217">
        <f t="shared" si="49683"/>
        <v>936</v>
      </c>
      <c r="D28191" s="217" t="str">
        <f t="shared" ref="D28191" si="49721">INT((D28190-D$10559-1)/49+1)&amp;"/"&amp;MOD(INT((D28190-D$10559-1)/7),7)+1&amp;"/"&amp;MOD(D28190-D$10559-1,7)+1</f>
        <v>90/7/5</v>
      </c>
      <c r="E28191" s="214"/>
      <c r="F28191" s="197">
        <v>4</v>
      </c>
      <c r="G28191" s="209" t="s">
        <v>605</v>
      </c>
      <c r="R28191" s="200"/>
    </row>
    <row r="28192" spans="1:18" ht="14.6" customHeight="1" x14ac:dyDescent="0.5">
      <c r="A28192" s="524" t="s">
        <v>1279</v>
      </c>
      <c r="B28192" s="217" t="s">
        <v>1187</v>
      </c>
      <c r="D28192" s="202" t="str">
        <f t="shared" ref="D28192" si="49722">IF(MOD(D28190-D$10559-1,49)=0,"Jub",IF(MOD(D28190-D$10559,7)=0,"Sab","Yr"))&amp;" "&amp;IF(MOD(D28190-D$10559-1,49)=0,INT(D28190-D$10559-1)/49,"")</f>
        <v xml:space="preserve">Yr </v>
      </c>
      <c r="E28192" s="201">
        <f t="shared" ref="E28192" si="49723">E28188+1</f>
        <v>2967</v>
      </c>
      <c r="F28192" s="197">
        <v>1</v>
      </c>
      <c r="G28192" s="203" t="s">
        <v>288</v>
      </c>
      <c r="R28192" s="200"/>
    </row>
    <row r="28193" spans="1:18" ht="14.6" customHeight="1" x14ac:dyDescent="0.5">
      <c r="A28193" s="525" t="s">
        <v>1280</v>
      </c>
      <c r="B28193" s="202">
        <f t="shared" ref="B28193" si="49724">B28189+1</f>
        <v>3742</v>
      </c>
      <c r="D28193" s="216" t="str">
        <f t="shared" ref="D28193" si="49725">D28189</f>
        <v>Exodus</v>
      </c>
      <c r="E28193" s="212" t="str">
        <f t="shared" ref="E28193" si="49726">E28189</f>
        <v>AD</v>
      </c>
      <c r="F28193" s="197">
        <v>2</v>
      </c>
      <c r="G28193" s="206" t="s">
        <v>604</v>
      </c>
      <c r="R28193" s="200"/>
    </row>
    <row r="28194" spans="1:18" ht="14.6" customHeight="1" x14ac:dyDescent="0.5">
      <c r="A28194" s="523">
        <f t="shared" ref="A28194" si="49727">A28190+1</f>
        <v>3720</v>
      </c>
      <c r="B28194" s="216" t="str">
        <f t="shared" si="49692"/>
        <v>Olympiad</v>
      </c>
      <c r="D28194" s="217">
        <f t="shared" ref="D28194" si="49728">D28190+1</f>
        <v>4449</v>
      </c>
      <c r="E28194" s="212"/>
      <c r="F28194" s="197">
        <v>3</v>
      </c>
      <c r="G28194" s="208" t="s">
        <v>287</v>
      </c>
      <c r="R28194" s="200"/>
    </row>
    <row r="28195" spans="1:18" ht="14.6" customHeight="1" thickBot="1" x14ac:dyDescent="0.55000000000000004">
      <c r="A28195" s="526"/>
      <c r="B28195" s="217">
        <f t="shared" si="49692"/>
        <v>936</v>
      </c>
      <c r="D28195" s="217" t="str">
        <f t="shared" ref="D28195" si="49729">INT((D28194-D$10559-1)/49+1)&amp;"/"&amp;MOD(INT((D28194-D$10559-1)/7),7)+1&amp;"/"&amp;MOD(D28194-D$10559-1,7)+1</f>
        <v>90/7/6</v>
      </c>
      <c r="E28195" s="214"/>
      <c r="F28195" s="197">
        <v>4</v>
      </c>
      <c r="G28195" s="209" t="s">
        <v>605</v>
      </c>
      <c r="R28195" s="200"/>
    </row>
    <row r="28196" spans="1:18" ht="14.6" customHeight="1" x14ac:dyDescent="0.5">
      <c r="A28196" s="524" t="s">
        <v>1279</v>
      </c>
      <c r="B28196" s="217" t="s">
        <v>1188</v>
      </c>
      <c r="D28196" s="202" t="str">
        <f t="shared" ref="D28196" si="49730">IF(MOD(D28194-D$10559-1,49)=0,"Jub",IF(MOD(D28194-D$10559,7)=0,"Sab","Yr"))&amp;" "&amp;IF(MOD(D28194-D$10559-1,49)=0,INT(D28194-D$10559-1)/49,"")</f>
        <v xml:space="preserve">Yr </v>
      </c>
      <c r="E28196" s="201">
        <f t="shared" ref="E28196" si="49731">E28192+1</f>
        <v>2968</v>
      </c>
      <c r="F28196" s="197">
        <v>1</v>
      </c>
      <c r="G28196" s="203" t="s">
        <v>288</v>
      </c>
      <c r="R28196" s="200"/>
    </row>
    <row r="28197" spans="1:18" ht="14.6" customHeight="1" x14ac:dyDescent="0.5">
      <c r="A28197" s="525" t="s">
        <v>1280</v>
      </c>
      <c r="B28197" s="202">
        <f t="shared" ref="B28197" si="49732">B28193+1</f>
        <v>3743</v>
      </c>
      <c r="D28197" s="216" t="str">
        <f t="shared" ref="D28197" si="49733">D28193</f>
        <v>Exodus</v>
      </c>
      <c r="E28197" s="212" t="str">
        <f t="shared" ref="E28197" si="49734">E28193</f>
        <v>AD</v>
      </c>
      <c r="F28197" s="197">
        <v>2</v>
      </c>
      <c r="G28197" s="206" t="s">
        <v>604</v>
      </c>
      <c r="R28197" s="200"/>
    </row>
    <row r="28198" spans="1:18" ht="14.6" customHeight="1" x14ac:dyDescent="0.5">
      <c r="A28198" s="523">
        <f t="shared" ref="A28198" si="49735">A28194+1</f>
        <v>3721</v>
      </c>
      <c r="B28198" s="216" t="str">
        <f t="shared" si="49701"/>
        <v>Olympiad</v>
      </c>
      <c r="D28198" s="217">
        <f t="shared" ref="D28198" si="49736">D28194+1</f>
        <v>4450</v>
      </c>
      <c r="E28198" s="212"/>
      <c r="F28198" s="197">
        <v>3</v>
      </c>
      <c r="G28198" s="208" t="s">
        <v>287</v>
      </c>
      <c r="R28198" s="200"/>
    </row>
    <row r="28199" spans="1:18" ht="14.6" customHeight="1" thickBot="1" x14ac:dyDescent="0.55000000000000004">
      <c r="A28199" s="526"/>
      <c r="B28199" s="217">
        <f t="shared" si="49701"/>
        <v>936</v>
      </c>
      <c r="D28199" s="359" t="str">
        <f t="shared" ref="D28199" si="49737">INT((D28198-D$10559-1)/49+1)&amp;"/"&amp;MOD(INT((D28198-D$10559-1)/7),7)+1&amp;"/"&amp;MOD(D28198-D$10559-1,7)+1</f>
        <v>90/7/7</v>
      </c>
      <c r="E28199" s="214"/>
      <c r="F28199" s="197">
        <v>4</v>
      </c>
      <c r="G28199" s="209" t="s">
        <v>605</v>
      </c>
      <c r="R28199" s="200"/>
    </row>
    <row r="28200" spans="1:18" ht="14.6" customHeight="1" x14ac:dyDescent="0.5">
      <c r="A28200" s="524" t="s">
        <v>1279</v>
      </c>
      <c r="B28200" s="217" t="s">
        <v>1189</v>
      </c>
      <c r="D28200" s="360" t="str">
        <f t="shared" ref="D28200" si="49738">IF(MOD(D28198-D$10559-1,49)=0,"Jub",IF(MOD(D28198-D$10559,7)=0,"Sab","Yr"))&amp;" "&amp;IF(MOD(D28198-D$10559-1,49)=0,INT(D28198-D$10559-1)/49,"")</f>
        <v xml:space="preserve">Sab </v>
      </c>
      <c r="E28200" s="201">
        <f t="shared" ref="E28200" si="49739">E28196+1</f>
        <v>2969</v>
      </c>
      <c r="F28200" s="197">
        <v>1</v>
      </c>
      <c r="G28200" s="203" t="s">
        <v>288</v>
      </c>
      <c r="R28200" s="200"/>
    </row>
    <row r="28201" spans="1:18" ht="14.6" customHeight="1" x14ac:dyDescent="0.5">
      <c r="A28201" s="525" t="s">
        <v>1280</v>
      </c>
      <c r="B28201" s="202">
        <f t="shared" ref="B28201" si="49740">B28197+1</f>
        <v>3744</v>
      </c>
      <c r="D28201" s="361" t="str">
        <f t="shared" ref="D28201" si="49741">D28197</f>
        <v>Exodus</v>
      </c>
      <c r="E28201" s="212" t="str">
        <f t="shared" ref="E28201" si="49742">E28197</f>
        <v>AD</v>
      </c>
      <c r="F28201" s="197">
        <v>2</v>
      </c>
      <c r="G28201" s="206" t="s">
        <v>604</v>
      </c>
      <c r="R28201" s="200"/>
    </row>
    <row r="28202" spans="1:18" ht="14.6" customHeight="1" x14ac:dyDescent="0.5">
      <c r="A28202" s="523">
        <f t="shared" ref="A28202" si="49743">A28198+1</f>
        <v>3722</v>
      </c>
      <c r="B28202" s="216" t="str">
        <f t="shared" ref="B28202" si="49744">B28198</f>
        <v>Olympiad</v>
      </c>
      <c r="D28202" s="359">
        <f t="shared" ref="D28202" si="49745">D28198+1</f>
        <v>4451</v>
      </c>
      <c r="E28202" s="212"/>
      <c r="F28202" s="197">
        <v>3</v>
      </c>
      <c r="G28202" s="208" t="s">
        <v>287</v>
      </c>
      <c r="R28202" s="200"/>
    </row>
    <row r="28203" spans="1:18" ht="14.6" customHeight="1" thickBot="1" x14ac:dyDescent="0.55000000000000004">
      <c r="A28203" s="526"/>
      <c r="B28203" s="217">
        <f t="shared" ref="B28203" si="49746">B28199+1</f>
        <v>937</v>
      </c>
      <c r="D28203" s="356" t="str">
        <f t="shared" ref="D28203" si="49747">INT((D28202-D$10559-1)/49+1)&amp;"/"&amp;MOD(INT((D28202-D$10559-1)/7),7)+1&amp;"/"&amp;MOD(D28202-D$10559-1,7)+1</f>
        <v>91/1/1</v>
      </c>
      <c r="E28203" s="214"/>
      <c r="F28203" s="197">
        <v>4</v>
      </c>
      <c r="G28203" s="209" t="s">
        <v>605</v>
      </c>
      <c r="R28203" s="200"/>
    </row>
    <row r="28204" spans="1:18" ht="14.6" customHeight="1" x14ac:dyDescent="0.5">
      <c r="A28204" s="524" t="s">
        <v>1279</v>
      </c>
      <c r="B28204" s="217" t="s">
        <v>1186</v>
      </c>
      <c r="D28204" s="357" t="str">
        <f t="shared" ref="D28204" si="49748">IF(MOD(D28202-D$10559-1,49)=0,"Jub",IF(MOD(D28202-D$10559,7)=0,"Sab","Yr"))&amp;" "&amp;IF(MOD(D28202-D$10559-1,49)=0,INT(D28202-D$10559-1)/49,"")</f>
        <v>Jub 90</v>
      </c>
      <c r="E28204" s="201">
        <f t="shared" ref="E28204" si="49749">E28200+1</f>
        <v>2970</v>
      </c>
      <c r="F28204" s="197">
        <v>1</v>
      </c>
      <c r="G28204" s="203" t="s">
        <v>288</v>
      </c>
      <c r="R28204" s="200"/>
    </row>
    <row r="28205" spans="1:18" ht="14.6" customHeight="1" x14ac:dyDescent="0.5">
      <c r="A28205" s="525" t="s">
        <v>1280</v>
      </c>
      <c r="B28205" s="202">
        <f t="shared" ref="B28205" si="49750">B28201+1</f>
        <v>3745</v>
      </c>
      <c r="D28205" s="358" t="str">
        <f t="shared" ref="D28205" si="49751">D28201</f>
        <v>Exodus</v>
      </c>
      <c r="E28205" s="212" t="str">
        <f t="shared" ref="E28205" si="49752">E28201</f>
        <v>AD</v>
      </c>
      <c r="F28205" s="197">
        <v>2</v>
      </c>
      <c r="G28205" s="206" t="s">
        <v>604</v>
      </c>
      <c r="R28205" s="200"/>
    </row>
    <row r="28206" spans="1:18" ht="14.6" customHeight="1" x14ac:dyDescent="0.5">
      <c r="A28206" s="523">
        <f t="shared" ref="A28206" si="49753">A28202+1</f>
        <v>3723</v>
      </c>
      <c r="B28206" s="216" t="str">
        <f t="shared" si="49683"/>
        <v>Olympiad</v>
      </c>
      <c r="D28206" s="356">
        <f t="shared" ref="D28206" si="49754">D28202+1</f>
        <v>4452</v>
      </c>
      <c r="E28206" s="212"/>
      <c r="F28206" s="197">
        <v>3</v>
      </c>
      <c r="G28206" s="208" t="s">
        <v>287</v>
      </c>
      <c r="R28206" s="200"/>
    </row>
    <row r="28207" spans="1:18" ht="14.6" customHeight="1" thickBot="1" x14ac:dyDescent="0.55000000000000004">
      <c r="A28207" s="526"/>
      <c r="B28207" s="217">
        <f t="shared" si="49683"/>
        <v>937</v>
      </c>
      <c r="D28207" s="217" t="str">
        <f t="shared" ref="D28207" si="49755">INT((D28206-D$10559-1)/49+1)&amp;"/"&amp;MOD(INT((D28206-D$10559-1)/7),7)+1&amp;"/"&amp;MOD(D28206-D$10559-1,7)+1</f>
        <v>91/1/2</v>
      </c>
      <c r="E28207" s="214"/>
      <c r="F28207" s="197">
        <v>4</v>
      </c>
      <c r="G28207" s="209" t="s">
        <v>605</v>
      </c>
      <c r="R28207" s="200"/>
    </row>
    <row r="28208" spans="1:18" ht="14.6" customHeight="1" x14ac:dyDescent="0.5">
      <c r="A28208" s="524" t="s">
        <v>1279</v>
      </c>
      <c r="B28208" s="217" t="s">
        <v>1187</v>
      </c>
      <c r="D28208" s="202" t="str">
        <f t="shared" ref="D28208" si="49756">IF(MOD(D28206-D$10559-1,49)=0,"Jub",IF(MOD(D28206-D$10559,7)=0,"Sab","Yr"))&amp;" "&amp;IF(MOD(D28206-D$10559-1,49)=0,INT(D28206-D$10559-1)/49,"")</f>
        <v xml:space="preserve">Yr </v>
      </c>
      <c r="E28208" s="201">
        <f t="shared" ref="E28208" si="49757">E28204+1</f>
        <v>2971</v>
      </c>
      <c r="F28208" s="197">
        <v>1</v>
      </c>
      <c r="G28208" s="203" t="s">
        <v>288</v>
      </c>
      <c r="R28208" s="200"/>
    </row>
    <row r="28209" spans="1:18" ht="14.6" customHeight="1" x14ac:dyDescent="0.5">
      <c r="A28209" s="525" t="s">
        <v>1280</v>
      </c>
      <c r="B28209" s="202">
        <f t="shared" ref="B28209" si="49758">B28205+1</f>
        <v>3746</v>
      </c>
      <c r="D28209" s="216" t="str">
        <f t="shared" ref="D28209" si="49759">D28205</f>
        <v>Exodus</v>
      </c>
      <c r="E28209" s="212" t="str">
        <f t="shared" ref="E28209" si="49760">E28205</f>
        <v>AD</v>
      </c>
      <c r="F28209" s="197">
        <v>2</v>
      </c>
      <c r="G28209" s="206" t="s">
        <v>604</v>
      </c>
      <c r="R28209" s="200"/>
    </row>
    <row r="28210" spans="1:18" ht="14.6" customHeight="1" x14ac:dyDescent="0.5">
      <c r="A28210" s="523">
        <f t="shared" ref="A28210" si="49761">A28206+1</f>
        <v>3724</v>
      </c>
      <c r="B28210" s="216" t="str">
        <f t="shared" si="49692"/>
        <v>Olympiad</v>
      </c>
      <c r="D28210" s="217">
        <f t="shared" ref="D28210" si="49762">D28206+1</f>
        <v>4453</v>
      </c>
      <c r="E28210" s="212"/>
      <c r="F28210" s="197">
        <v>3</v>
      </c>
      <c r="G28210" s="208" t="s">
        <v>287</v>
      </c>
      <c r="R28210" s="200"/>
    </row>
    <row r="28211" spans="1:18" ht="14.6" customHeight="1" thickBot="1" x14ac:dyDescent="0.55000000000000004">
      <c r="A28211" s="526"/>
      <c r="B28211" s="217">
        <f t="shared" si="49692"/>
        <v>937</v>
      </c>
      <c r="D28211" s="217" t="str">
        <f t="shared" ref="D28211" si="49763">INT((D28210-D$10559-1)/49+1)&amp;"/"&amp;MOD(INT((D28210-D$10559-1)/7),7)+1&amp;"/"&amp;MOD(D28210-D$10559-1,7)+1</f>
        <v>91/1/3</v>
      </c>
      <c r="E28211" s="214"/>
      <c r="F28211" s="197">
        <v>4</v>
      </c>
      <c r="G28211" s="209" t="s">
        <v>605</v>
      </c>
      <c r="R28211" s="200"/>
    </row>
    <row r="28212" spans="1:18" ht="14.6" customHeight="1" x14ac:dyDescent="0.5">
      <c r="A28212" s="524" t="s">
        <v>1279</v>
      </c>
      <c r="B28212" s="217" t="s">
        <v>1188</v>
      </c>
      <c r="D28212" s="202" t="str">
        <f t="shared" ref="D28212" si="49764">IF(MOD(D28210-D$10559-1,49)=0,"Jub",IF(MOD(D28210-D$10559,7)=0,"Sab","Yr"))&amp;" "&amp;IF(MOD(D28210-D$10559-1,49)=0,INT(D28210-D$10559-1)/49,"")</f>
        <v xml:space="preserve">Yr </v>
      </c>
      <c r="E28212" s="201">
        <f t="shared" ref="E28212" si="49765">E28208+1</f>
        <v>2972</v>
      </c>
      <c r="F28212" s="197">
        <v>1</v>
      </c>
      <c r="G28212" s="203" t="s">
        <v>288</v>
      </c>
      <c r="R28212" s="200"/>
    </row>
    <row r="28213" spans="1:18" ht="14.6" customHeight="1" x14ac:dyDescent="0.5">
      <c r="A28213" s="525" t="s">
        <v>1280</v>
      </c>
      <c r="B28213" s="202">
        <f t="shared" ref="B28213" si="49766">B28209+1</f>
        <v>3747</v>
      </c>
      <c r="D28213" s="216" t="str">
        <f t="shared" ref="D28213" si="49767">D28209</f>
        <v>Exodus</v>
      </c>
      <c r="E28213" s="212" t="str">
        <f t="shared" ref="E28213" si="49768">E28209</f>
        <v>AD</v>
      </c>
      <c r="F28213" s="197">
        <v>2</v>
      </c>
      <c r="G28213" s="206" t="s">
        <v>604</v>
      </c>
      <c r="R28213" s="200"/>
    </row>
    <row r="28214" spans="1:18" ht="14.6" customHeight="1" x14ac:dyDescent="0.5">
      <c r="A28214" s="523">
        <f t="shared" ref="A28214" si="49769">A28210+1</f>
        <v>3725</v>
      </c>
      <c r="B28214" s="216" t="str">
        <f t="shared" si="49701"/>
        <v>Olympiad</v>
      </c>
      <c r="D28214" s="217">
        <f t="shared" ref="D28214" si="49770">D28210+1</f>
        <v>4454</v>
      </c>
      <c r="E28214" s="212"/>
      <c r="F28214" s="197">
        <v>3</v>
      </c>
      <c r="G28214" s="208" t="s">
        <v>287</v>
      </c>
      <c r="R28214" s="200"/>
    </row>
    <row r="28215" spans="1:18" ht="14.6" customHeight="1" thickBot="1" x14ac:dyDescent="0.55000000000000004">
      <c r="A28215" s="526"/>
      <c r="B28215" s="217">
        <f t="shared" si="49701"/>
        <v>937</v>
      </c>
      <c r="D28215" s="217" t="str">
        <f t="shared" ref="D28215" si="49771">INT((D28214-D$10559-1)/49+1)&amp;"/"&amp;MOD(INT((D28214-D$10559-1)/7),7)+1&amp;"/"&amp;MOD(D28214-D$10559-1,7)+1</f>
        <v>91/1/4</v>
      </c>
      <c r="E28215" s="214"/>
      <c r="F28215" s="197">
        <v>4</v>
      </c>
      <c r="G28215" s="209" t="s">
        <v>605</v>
      </c>
      <c r="R28215" s="200"/>
    </row>
    <row r="28216" spans="1:18" ht="14.6" customHeight="1" x14ac:dyDescent="0.5">
      <c r="A28216" s="524" t="s">
        <v>1279</v>
      </c>
      <c r="B28216" s="217" t="s">
        <v>1189</v>
      </c>
      <c r="D28216" s="202" t="str">
        <f t="shared" ref="D28216" si="49772">IF(MOD(D28214-D$10559-1,49)=0,"Jub",IF(MOD(D28214-D$10559,7)=0,"Sab","Yr"))&amp;" "&amp;IF(MOD(D28214-D$10559-1,49)=0,INT(D28214-D$10559-1)/49,"")</f>
        <v xml:space="preserve">Yr </v>
      </c>
      <c r="E28216" s="201">
        <f t="shared" ref="E28216" si="49773">E28212+1</f>
        <v>2973</v>
      </c>
      <c r="F28216" s="197">
        <v>1</v>
      </c>
      <c r="G28216" s="203" t="s">
        <v>288</v>
      </c>
      <c r="R28216" s="200"/>
    </row>
    <row r="28217" spans="1:18" ht="14.6" customHeight="1" x14ac:dyDescent="0.5">
      <c r="A28217" s="525" t="s">
        <v>1280</v>
      </c>
      <c r="B28217" s="202">
        <f t="shared" ref="B28217" si="49774">B28213+1</f>
        <v>3748</v>
      </c>
      <c r="D28217" s="216" t="str">
        <f t="shared" ref="D28217" si="49775">D28213</f>
        <v>Exodus</v>
      </c>
      <c r="E28217" s="212" t="str">
        <f t="shared" ref="E28217" si="49776">E28213</f>
        <v>AD</v>
      </c>
      <c r="F28217" s="197">
        <v>2</v>
      </c>
      <c r="G28217" s="206" t="s">
        <v>604</v>
      </c>
      <c r="R28217" s="200"/>
    </row>
    <row r="28218" spans="1:18" ht="14.6" customHeight="1" x14ac:dyDescent="0.5">
      <c r="A28218" s="523">
        <f t="shared" ref="A28218" si="49777">A28214+1</f>
        <v>3726</v>
      </c>
      <c r="B28218" s="216" t="str">
        <f t="shared" ref="B28218" si="49778">B28214</f>
        <v>Olympiad</v>
      </c>
      <c r="D28218" s="217">
        <f t="shared" ref="D28218" si="49779">D28214+1</f>
        <v>4455</v>
      </c>
      <c r="E28218" s="212"/>
      <c r="F28218" s="197">
        <v>3</v>
      </c>
      <c r="G28218" s="208" t="s">
        <v>287</v>
      </c>
      <c r="R28218" s="200"/>
    </row>
    <row r="28219" spans="1:18" ht="14.6" customHeight="1" thickBot="1" x14ac:dyDescent="0.55000000000000004">
      <c r="A28219" s="526"/>
      <c r="B28219" s="217">
        <f t="shared" ref="B28219" si="49780">B28215+1</f>
        <v>938</v>
      </c>
      <c r="D28219" s="217" t="str">
        <f t="shared" ref="D28219" si="49781">INT((D28218-D$10559-1)/49+1)&amp;"/"&amp;MOD(INT((D28218-D$10559-1)/7),7)+1&amp;"/"&amp;MOD(D28218-D$10559-1,7)+1</f>
        <v>91/1/5</v>
      </c>
      <c r="E28219" s="214"/>
      <c r="F28219" s="197">
        <v>4</v>
      </c>
      <c r="G28219" s="209" t="s">
        <v>605</v>
      </c>
      <c r="R28219" s="200"/>
    </row>
    <row r="28220" spans="1:18" ht="14.6" customHeight="1" x14ac:dyDescent="0.5">
      <c r="A28220" s="524" t="s">
        <v>1279</v>
      </c>
      <c r="B28220" s="217" t="s">
        <v>1186</v>
      </c>
      <c r="D28220" s="202" t="str">
        <f t="shared" ref="D28220" si="49782">IF(MOD(D28218-D$10559-1,49)=0,"Jub",IF(MOD(D28218-D$10559,7)=0,"Sab","Yr"))&amp;" "&amp;IF(MOD(D28218-D$10559-1,49)=0,INT(D28218-D$10559-1)/49,"")</f>
        <v xml:space="preserve">Yr </v>
      </c>
      <c r="E28220" s="201">
        <f t="shared" ref="E28220" si="49783">E28216+1</f>
        <v>2974</v>
      </c>
      <c r="F28220" s="197">
        <v>1</v>
      </c>
      <c r="G28220" s="203" t="s">
        <v>288</v>
      </c>
      <c r="R28220" s="200"/>
    </row>
    <row r="28221" spans="1:18" ht="14.6" customHeight="1" x14ac:dyDescent="0.5">
      <c r="A28221" s="525" t="s">
        <v>1280</v>
      </c>
      <c r="B28221" s="202">
        <f t="shared" ref="B28221" si="49784">B28217+1</f>
        <v>3749</v>
      </c>
      <c r="D28221" s="216" t="str">
        <f t="shared" ref="D28221" si="49785">D28217</f>
        <v>Exodus</v>
      </c>
      <c r="E28221" s="212" t="str">
        <f t="shared" ref="E28221" si="49786">E28217</f>
        <v>AD</v>
      </c>
      <c r="F28221" s="197">
        <v>2</v>
      </c>
      <c r="G28221" s="206" t="s">
        <v>604</v>
      </c>
      <c r="R28221" s="200"/>
    </row>
    <row r="28222" spans="1:18" ht="14.6" customHeight="1" x14ac:dyDescent="0.5">
      <c r="A28222" s="523">
        <f t="shared" ref="A28222" si="49787">A28218+1</f>
        <v>3727</v>
      </c>
      <c r="B28222" s="216" t="str">
        <f t="shared" si="49683"/>
        <v>Olympiad</v>
      </c>
      <c r="D28222" s="217">
        <f t="shared" ref="D28222" si="49788">D28218+1</f>
        <v>4456</v>
      </c>
      <c r="E28222" s="212"/>
      <c r="F28222" s="197">
        <v>3</v>
      </c>
      <c r="G28222" s="208" t="s">
        <v>287</v>
      </c>
      <c r="R28222" s="200"/>
    </row>
    <row r="28223" spans="1:18" ht="14.6" customHeight="1" thickBot="1" x14ac:dyDescent="0.55000000000000004">
      <c r="A28223" s="526"/>
      <c r="B28223" s="217">
        <f t="shared" si="49683"/>
        <v>938</v>
      </c>
      <c r="D28223" s="217" t="str">
        <f t="shared" ref="D28223" si="49789">INT((D28222-D$10559-1)/49+1)&amp;"/"&amp;MOD(INT((D28222-D$10559-1)/7),7)+1&amp;"/"&amp;MOD(D28222-D$10559-1,7)+1</f>
        <v>91/1/6</v>
      </c>
      <c r="E28223" s="214"/>
      <c r="F28223" s="197">
        <v>4</v>
      </c>
      <c r="G28223" s="209" t="s">
        <v>605</v>
      </c>
      <c r="R28223" s="200"/>
    </row>
    <row r="28224" spans="1:18" ht="14.6" customHeight="1" x14ac:dyDescent="0.5">
      <c r="A28224" s="524" t="s">
        <v>1279</v>
      </c>
      <c r="B28224" s="217" t="s">
        <v>1187</v>
      </c>
      <c r="D28224" s="202" t="str">
        <f t="shared" ref="D28224" si="49790">IF(MOD(D28222-D$10559-1,49)=0,"Jub",IF(MOD(D28222-D$10559,7)=0,"Sab","Yr"))&amp;" "&amp;IF(MOD(D28222-D$10559-1,49)=0,INT(D28222-D$10559-1)/49,"")</f>
        <v xml:space="preserve">Yr </v>
      </c>
      <c r="E28224" s="201">
        <f t="shared" ref="E28224" si="49791">E28220+1</f>
        <v>2975</v>
      </c>
      <c r="F28224" s="197">
        <v>1</v>
      </c>
      <c r="G28224" s="203" t="s">
        <v>288</v>
      </c>
      <c r="R28224" s="200"/>
    </row>
    <row r="28225" spans="1:18" ht="14.6" customHeight="1" x14ac:dyDescent="0.5">
      <c r="A28225" s="525" t="s">
        <v>1280</v>
      </c>
      <c r="B28225" s="202">
        <f t="shared" ref="B28225" si="49792">B28221+1</f>
        <v>3750</v>
      </c>
      <c r="D28225" s="216" t="str">
        <f t="shared" ref="D28225" si="49793">D28221</f>
        <v>Exodus</v>
      </c>
      <c r="E28225" s="212" t="str">
        <f t="shared" ref="E28225" si="49794">E28221</f>
        <v>AD</v>
      </c>
      <c r="F28225" s="197">
        <v>2</v>
      </c>
      <c r="G28225" s="206" t="s">
        <v>604</v>
      </c>
      <c r="R28225" s="200"/>
    </row>
    <row r="28226" spans="1:18" ht="14.6" customHeight="1" x14ac:dyDescent="0.5">
      <c r="A28226" s="523">
        <f t="shared" ref="A28226" si="49795">A28222+1</f>
        <v>3728</v>
      </c>
      <c r="B28226" s="216" t="str">
        <f t="shared" si="49692"/>
        <v>Olympiad</v>
      </c>
      <c r="D28226" s="217">
        <f t="shared" ref="D28226" si="49796">D28222+1</f>
        <v>4457</v>
      </c>
      <c r="E28226" s="212"/>
      <c r="F28226" s="197">
        <v>3</v>
      </c>
      <c r="G28226" s="208" t="s">
        <v>287</v>
      </c>
      <c r="R28226" s="200"/>
    </row>
    <row r="28227" spans="1:18" ht="14.6" customHeight="1" thickBot="1" x14ac:dyDescent="0.55000000000000004">
      <c r="A28227" s="526"/>
      <c r="B28227" s="217">
        <f t="shared" si="49692"/>
        <v>938</v>
      </c>
      <c r="D28227" s="359" t="str">
        <f t="shared" ref="D28227" si="49797">INT((D28226-D$10559-1)/49+1)&amp;"/"&amp;MOD(INT((D28226-D$10559-1)/7),7)+1&amp;"/"&amp;MOD(D28226-D$10559-1,7)+1</f>
        <v>91/1/7</v>
      </c>
      <c r="E28227" s="214"/>
      <c r="F28227" s="197">
        <v>4</v>
      </c>
      <c r="G28227" s="209" t="s">
        <v>605</v>
      </c>
      <c r="R28227" s="200"/>
    </row>
    <row r="28228" spans="1:18" ht="14.6" customHeight="1" x14ac:dyDescent="0.5">
      <c r="A28228" s="524" t="s">
        <v>1279</v>
      </c>
      <c r="B28228" s="217" t="s">
        <v>1188</v>
      </c>
      <c r="D28228" s="360" t="str">
        <f t="shared" ref="D28228" si="49798">IF(MOD(D28226-D$10559-1,49)=0,"Jub",IF(MOD(D28226-D$10559,7)=0,"Sab","Yr"))&amp;" "&amp;IF(MOD(D28226-D$10559-1,49)=0,INT(D28226-D$10559-1)/49,"")</f>
        <v xml:space="preserve">Sab </v>
      </c>
      <c r="E28228" s="201">
        <f t="shared" ref="E28228" si="49799">E28224+1</f>
        <v>2976</v>
      </c>
      <c r="F28228" s="197">
        <v>1</v>
      </c>
      <c r="G28228" s="203" t="s">
        <v>288</v>
      </c>
      <c r="R28228" s="200"/>
    </row>
    <row r="28229" spans="1:18" ht="14.6" customHeight="1" x14ac:dyDescent="0.5">
      <c r="A28229" s="525" t="s">
        <v>1280</v>
      </c>
      <c r="B28229" s="202">
        <f t="shared" ref="B28229" si="49800">B28225+1</f>
        <v>3751</v>
      </c>
      <c r="D28229" s="361" t="str">
        <f t="shared" ref="D28229" si="49801">D28225</f>
        <v>Exodus</v>
      </c>
      <c r="E28229" s="212" t="str">
        <f t="shared" ref="E28229" si="49802">E28225</f>
        <v>AD</v>
      </c>
      <c r="F28229" s="197">
        <v>2</v>
      </c>
      <c r="G28229" s="206" t="s">
        <v>604</v>
      </c>
      <c r="R28229" s="200"/>
    </row>
    <row r="28230" spans="1:18" ht="14.6" customHeight="1" x14ac:dyDescent="0.5">
      <c r="A28230" s="523">
        <f t="shared" ref="A28230" si="49803">A28226+1</f>
        <v>3729</v>
      </c>
      <c r="B28230" s="216" t="str">
        <f t="shared" si="49701"/>
        <v>Olympiad</v>
      </c>
      <c r="D28230" s="359">
        <f t="shared" ref="D28230" si="49804">D28226+1</f>
        <v>4458</v>
      </c>
      <c r="E28230" s="212"/>
      <c r="F28230" s="197">
        <v>3</v>
      </c>
      <c r="G28230" s="208" t="s">
        <v>287</v>
      </c>
      <c r="R28230" s="200"/>
    </row>
    <row r="28231" spans="1:18" ht="14.6" customHeight="1" thickBot="1" x14ac:dyDescent="0.55000000000000004">
      <c r="A28231" s="526"/>
      <c r="B28231" s="217">
        <f t="shared" si="49701"/>
        <v>938</v>
      </c>
      <c r="D28231" s="217" t="str">
        <f t="shared" ref="D28231" si="49805">INT((D28230-D$10559-1)/49+1)&amp;"/"&amp;MOD(INT((D28230-D$10559-1)/7),7)+1&amp;"/"&amp;MOD(D28230-D$10559-1,7)+1</f>
        <v>91/2/1</v>
      </c>
      <c r="E28231" s="214"/>
      <c r="F28231" s="197">
        <v>4</v>
      </c>
      <c r="G28231" s="209" t="s">
        <v>605</v>
      </c>
      <c r="R28231" s="200"/>
    </row>
    <row r="28232" spans="1:18" ht="14.6" customHeight="1" x14ac:dyDescent="0.5">
      <c r="A28232" s="524" t="s">
        <v>1279</v>
      </c>
      <c r="B28232" s="217" t="s">
        <v>1189</v>
      </c>
      <c r="D28232" s="202" t="str">
        <f t="shared" ref="D28232" si="49806">IF(MOD(D28230-D$10559-1,49)=0,"Jub",IF(MOD(D28230-D$10559,7)=0,"Sab","Yr"))&amp;" "&amp;IF(MOD(D28230-D$10559-1,49)=0,INT(D28230-D$10559-1)/49,"")</f>
        <v xml:space="preserve">Yr </v>
      </c>
      <c r="E28232" s="201">
        <f t="shared" ref="E28232" si="49807">E28228+1</f>
        <v>2977</v>
      </c>
      <c r="F28232" s="197">
        <v>1</v>
      </c>
      <c r="G28232" s="203" t="s">
        <v>288</v>
      </c>
      <c r="R28232" s="200"/>
    </row>
    <row r="28233" spans="1:18" ht="14.6" customHeight="1" x14ac:dyDescent="0.5">
      <c r="A28233" s="525" t="s">
        <v>1280</v>
      </c>
      <c r="B28233" s="202">
        <f t="shared" ref="B28233" si="49808">B28229+1</f>
        <v>3752</v>
      </c>
      <c r="D28233" s="216" t="str">
        <f t="shared" ref="D28233" si="49809">D28229</f>
        <v>Exodus</v>
      </c>
      <c r="E28233" s="212" t="str">
        <f t="shared" ref="E28233" si="49810">E28229</f>
        <v>AD</v>
      </c>
      <c r="F28233" s="197">
        <v>2</v>
      </c>
      <c r="G28233" s="206" t="s">
        <v>604</v>
      </c>
      <c r="R28233" s="200"/>
    </row>
    <row r="28234" spans="1:18" ht="14.6" customHeight="1" x14ac:dyDescent="0.5">
      <c r="A28234" s="523">
        <f t="shared" ref="A28234" si="49811">A28230+1</f>
        <v>3730</v>
      </c>
      <c r="B28234" s="216" t="str">
        <f t="shared" ref="B28234" si="49812">B28230</f>
        <v>Olympiad</v>
      </c>
      <c r="D28234" s="217">
        <f t="shared" ref="D28234" si="49813">D28230+1</f>
        <v>4459</v>
      </c>
      <c r="E28234" s="212"/>
      <c r="F28234" s="197">
        <v>3</v>
      </c>
      <c r="G28234" s="208" t="s">
        <v>287</v>
      </c>
      <c r="R28234" s="200"/>
    </row>
    <row r="28235" spans="1:18" ht="14.6" customHeight="1" thickBot="1" x14ac:dyDescent="0.55000000000000004">
      <c r="A28235" s="526"/>
      <c r="B28235" s="217">
        <f t="shared" ref="B28235" si="49814">B28231+1</f>
        <v>939</v>
      </c>
      <c r="D28235" s="217" t="str">
        <f t="shared" ref="D28235" si="49815">INT((D28234-D$10559-1)/49+1)&amp;"/"&amp;MOD(INT((D28234-D$10559-1)/7),7)+1&amp;"/"&amp;MOD(D28234-D$10559-1,7)+1</f>
        <v>91/2/2</v>
      </c>
      <c r="E28235" s="214"/>
      <c r="F28235" s="197">
        <v>4</v>
      </c>
      <c r="G28235" s="209" t="s">
        <v>605</v>
      </c>
      <c r="R28235" s="200"/>
    </row>
    <row r="28236" spans="1:18" ht="14.6" customHeight="1" x14ac:dyDescent="0.5">
      <c r="A28236" s="524" t="s">
        <v>1279</v>
      </c>
      <c r="B28236" s="217" t="s">
        <v>1186</v>
      </c>
      <c r="D28236" s="202" t="str">
        <f t="shared" ref="D28236" si="49816">IF(MOD(D28234-D$10559-1,49)=0,"Jub",IF(MOD(D28234-D$10559,7)=0,"Sab","Yr"))&amp;" "&amp;IF(MOD(D28234-D$10559-1,49)=0,INT(D28234-D$10559-1)/49,"")</f>
        <v xml:space="preserve">Yr </v>
      </c>
      <c r="E28236" s="201">
        <f t="shared" ref="E28236" si="49817">E28232+1</f>
        <v>2978</v>
      </c>
      <c r="F28236" s="197">
        <v>1</v>
      </c>
      <c r="G28236" s="203" t="s">
        <v>288</v>
      </c>
      <c r="R28236" s="200"/>
    </row>
    <row r="28237" spans="1:18" ht="14.6" customHeight="1" x14ac:dyDescent="0.5">
      <c r="A28237" s="525" t="s">
        <v>1280</v>
      </c>
      <c r="B28237" s="202">
        <f t="shared" ref="B28237" si="49818">B28233+1</f>
        <v>3753</v>
      </c>
      <c r="D28237" s="216" t="str">
        <f t="shared" ref="D28237" si="49819">D28233</f>
        <v>Exodus</v>
      </c>
      <c r="E28237" s="212" t="str">
        <f t="shared" ref="E28237" si="49820">E28233</f>
        <v>AD</v>
      </c>
      <c r="F28237" s="197">
        <v>2</v>
      </c>
      <c r="G28237" s="206" t="s">
        <v>604</v>
      </c>
      <c r="R28237" s="200"/>
    </row>
    <row r="28238" spans="1:18" ht="14.6" customHeight="1" x14ac:dyDescent="0.5">
      <c r="A28238" s="523">
        <f t="shared" ref="A28238" si="49821">A28234+1</f>
        <v>3731</v>
      </c>
      <c r="B28238" s="216" t="str">
        <f t="shared" ref="B28238:B28287" si="49822">B28234</f>
        <v>Olympiad</v>
      </c>
      <c r="D28238" s="217">
        <f t="shared" ref="D28238" si="49823">D28234+1</f>
        <v>4460</v>
      </c>
      <c r="E28238" s="212"/>
      <c r="F28238" s="197">
        <v>3</v>
      </c>
      <c r="G28238" s="208" t="s">
        <v>287</v>
      </c>
      <c r="R28238" s="200"/>
    </row>
    <row r="28239" spans="1:18" ht="14.6" customHeight="1" thickBot="1" x14ac:dyDescent="0.55000000000000004">
      <c r="A28239" s="526"/>
      <c r="B28239" s="217">
        <f t="shared" si="49822"/>
        <v>939</v>
      </c>
      <c r="D28239" s="217" t="str">
        <f t="shared" ref="D28239" si="49824">INT((D28238-D$10559-1)/49+1)&amp;"/"&amp;MOD(INT((D28238-D$10559-1)/7),7)+1&amp;"/"&amp;MOD(D28238-D$10559-1,7)+1</f>
        <v>91/2/3</v>
      </c>
      <c r="E28239" s="214"/>
      <c r="F28239" s="197">
        <v>4</v>
      </c>
      <c r="G28239" s="209" t="s">
        <v>605</v>
      </c>
      <c r="R28239" s="200"/>
    </row>
    <row r="28240" spans="1:18" ht="14.6" customHeight="1" x14ac:dyDescent="0.5">
      <c r="A28240" s="524" t="s">
        <v>1279</v>
      </c>
      <c r="B28240" s="217" t="s">
        <v>1187</v>
      </c>
      <c r="D28240" s="202" t="str">
        <f t="shared" ref="D28240" si="49825">IF(MOD(D28238-D$10559-1,49)=0,"Jub",IF(MOD(D28238-D$10559,7)=0,"Sab","Yr"))&amp;" "&amp;IF(MOD(D28238-D$10559-1,49)=0,INT(D28238-D$10559-1)/49,"")</f>
        <v xml:space="preserve">Yr </v>
      </c>
      <c r="E28240" s="201">
        <f t="shared" ref="E28240" si="49826">E28236+1</f>
        <v>2979</v>
      </c>
      <c r="F28240" s="197">
        <v>1</v>
      </c>
      <c r="G28240" s="203" t="s">
        <v>288</v>
      </c>
      <c r="R28240" s="200"/>
    </row>
    <row r="28241" spans="1:18" ht="14.6" customHeight="1" x14ac:dyDescent="0.5">
      <c r="A28241" s="525" t="s">
        <v>1280</v>
      </c>
      <c r="B28241" s="202">
        <f t="shared" ref="B28241" si="49827">B28237+1</f>
        <v>3754</v>
      </c>
      <c r="D28241" s="216" t="str">
        <f t="shared" ref="D28241" si="49828">D28237</f>
        <v>Exodus</v>
      </c>
      <c r="E28241" s="212" t="str">
        <f t="shared" ref="E28241" si="49829">E28237</f>
        <v>AD</v>
      </c>
      <c r="F28241" s="197">
        <v>2</v>
      </c>
      <c r="G28241" s="206" t="s">
        <v>604</v>
      </c>
      <c r="R28241" s="200"/>
    </row>
    <row r="28242" spans="1:18" ht="14.6" customHeight="1" x14ac:dyDescent="0.5">
      <c r="A28242" s="523">
        <f t="shared" ref="A28242" si="49830">A28238+1</f>
        <v>3732</v>
      </c>
      <c r="B28242" s="216" t="str">
        <f t="shared" ref="B28242:B28291" si="49831">B28238</f>
        <v>Olympiad</v>
      </c>
      <c r="D28242" s="217">
        <f t="shared" ref="D28242" si="49832">D28238+1</f>
        <v>4461</v>
      </c>
      <c r="E28242" s="212"/>
      <c r="F28242" s="197">
        <v>3</v>
      </c>
      <c r="G28242" s="208" t="s">
        <v>287</v>
      </c>
      <c r="R28242" s="200"/>
    </row>
    <row r="28243" spans="1:18" ht="14.6" customHeight="1" thickBot="1" x14ac:dyDescent="0.55000000000000004">
      <c r="A28243" s="526"/>
      <c r="B28243" s="217">
        <f t="shared" si="49831"/>
        <v>939</v>
      </c>
      <c r="D28243" s="217" t="str">
        <f t="shared" ref="D28243" si="49833">INT((D28242-D$10559-1)/49+1)&amp;"/"&amp;MOD(INT((D28242-D$10559-1)/7),7)+1&amp;"/"&amp;MOD(D28242-D$10559-1,7)+1</f>
        <v>91/2/4</v>
      </c>
      <c r="E28243" s="214"/>
      <c r="F28243" s="197">
        <v>4</v>
      </c>
      <c r="G28243" s="209" t="s">
        <v>605</v>
      </c>
      <c r="R28243" s="200"/>
    </row>
    <row r="28244" spans="1:18" ht="14.6" customHeight="1" x14ac:dyDescent="0.5">
      <c r="A28244" s="524" t="s">
        <v>1279</v>
      </c>
      <c r="B28244" s="217" t="s">
        <v>1188</v>
      </c>
      <c r="D28244" s="202" t="str">
        <f t="shared" ref="D28244" si="49834">IF(MOD(D28242-D$10559-1,49)=0,"Jub",IF(MOD(D28242-D$10559,7)=0,"Sab","Yr"))&amp;" "&amp;IF(MOD(D28242-D$10559-1,49)=0,INT(D28242-D$10559-1)/49,"")</f>
        <v xml:space="preserve">Yr </v>
      </c>
      <c r="E28244" s="201">
        <f t="shared" ref="E28244" si="49835">E28240+1</f>
        <v>2980</v>
      </c>
      <c r="F28244" s="197">
        <v>1</v>
      </c>
      <c r="G28244" s="203" t="s">
        <v>288</v>
      </c>
      <c r="R28244" s="200"/>
    </row>
    <row r="28245" spans="1:18" ht="14.6" customHeight="1" x14ac:dyDescent="0.5">
      <c r="A28245" s="525" t="s">
        <v>1280</v>
      </c>
      <c r="B28245" s="202">
        <f t="shared" ref="B28245" si="49836">B28241+1</f>
        <v>3755</v>
      </c>
      <c r="D28245" s="216" t="str">
        <f t="shared" ref="D28245" si="49837">D28241</f>
        <v>Exodus</v>
      </c>
      <c r="E28245" s="212" t="str">
        <f t="shared" ref="E28245" si="49838">E28241</f>
        <v>AD</v>
      </c>
      <c r="F28245" s="197">
        <v>2</v>
      </c>
      <c r="G28245" s="206" t="s">
        <v>604</v>
      </c>
      <c r="R28245" s="200"/>
    </row>
    <row r="28246" spans="1:18" ht="14.6" customHeight="1" x14ac:dyDescent="0.5">
      <c r="A28246" s="523">
        <f t="shared" ref="A28246" si="49839">A28242+1</f>
        <v>3733</v>
      </c>
      <c r="B28246" s="216" t="str">
        <f t="shared" ref="B28246:B28295" si="49840">B28242</f>
        <v>Olympiad</v>
      </c>
      <c r="D28246" s="217">
        <f t="shared" ref="D28246" si="49841">D28242+1</f>
        <v>4462</v>
      </c>
      <c r="E28246" s="212"/>
      <c r="F28246" s="197">
        <v>3</v>
      </c>
      <c r="G28246" s="208" t="s">
        <v>287</v>
      </c>
      <c r="R28246" s="200"/>
    </row>
    <row r="28247" spans="1:18" ht="14.6" customHeight="1" thickBot="1" x14ac:dyDescent="0.55000000000000004">
      <c r="A28247" s="526"/>
      <c r="B28247" s="217">
        <f t="shared" si="49840"/>
        <v>939</v>
      </c>
      <c r="D28247" s="217" t="str">
        <f t="shared" ref="D28247" si="49842">INT((D28246-D$10559-1)/49+1)&amp;"/"&amp;MOD(INT((D28246-D$10559-1)/7),7)+1&amp;"/"&amp;MOD(D28246-D$10559-1,7)+1</f>
        <v>91/2/5</v>
      </c>
      <c r="E28247" s="214"/>
      <c r="F28247" s="197">
        <v>4</v>
      </c>
      <c r="G28247" s="209" t="s">
        <v>605</v>
      </c>
      <c r="R28247" s="200"/>
    </row>
    <row r="28248" spans="1:18" ht="14.6" customHeight="1" x14ac:dyDescent="0.5">
      <c r="A28248" s="524" t="s">
        <v>1279</v>
      </c>
      <c r="B28248" s="217" t="s">
        <v>1189</v>
      </c>
      <c r="D28248" s="202" t="str">
        <f t="shared" ref="D28248" si="49843">IF(MOD(D28246-D$10559-1,49)=0,"Jub",IF(MOD(D28246-D$10559,7)=0,"Sab","Yr"))&amp;" "&amp;IF(MOD(D28246-D$10559-1,49)=0,INT(D28246-D$10559-1)/49,"")</f>
        <v xml:space="preserve">Yr </v>
      </c>
      <c r="E28248" s="201">
        <f t="shared" ref="E28248" si="49844">E28244+1</f>
        <v>2981</v>
      </c>
      <c r="F28248" s="197">
        <v>1</v>
      </c>
      <c r="G28248" s="203" t="s">
        <v>288</v>
      </c>
      <c r="R28248" s="200"/>
    </row>
    <row r="28249" spans="1:18" ht="14.6" customHeight="1" x14ac:dyDescent="0.5">
      <c r="A28249" s="525" t="s">
        <v>1280</v>
      </c>
      <c r="B28249" s="202">
        <f t="shared" ref="B28249" si="49845">B28245+1</f>
        <v>3756</v>
      </c>
      <c r="D28249" s="216" t="str">
        <f t="shared" ref="D28249" si="49846">D28245</f>
        <v>Exodus</v>
      </c>
      <c r="E28249" s="212" t="str">
        <f t="shared" ref="E28249" si="49847">E28245</f>
        <v>AD</v>
      </c>
      <c r="F28249" s="197">
        <v>2</v>
      </c>
      <c r="G28249" s="206" t="s">
        <v>604</v>
      </c>
      <c r="R28249" s="200"/>
    </row>
    <row r="28250" spans="1:18" ht="14.6" customHeight="1" x14ac:dyDescent="0.5">
      <c r="A28250" s="523">
        <f t="shared" ref="A28250" si="49848">A28246+1</f>
        <v>3734</v>
      </c>
      <c r="B28250" s="216" t="str">
        <f t="shared" ref="B28250" si="49849">B28246</f>
        <v>Olympiad</v>
      </c>
      <c r="D28250" s="217">
        <f t="shared" ref="D28250" si="49850">D28246+1</f>
        <v>4463</v>
      </c>
      <c r="E28250" s="212"/>
      <c r="F28250" s="197">
        <v>3</v>
      </c>
      <c r="G28250" s="208" t="s">
        <v>287</v>
      </c>
      <c r="R28250" s="200"/>
    </row>
    <row r="28251" spans="1:18" ht="14.6" customHeight="1" thickBot="1" x14ac:dyDescent="0.55000000000000004">
      <c r="A28251" s="526"/>
      <c r="B28251" s="217">
        <f t="shared" ref="B28251" si="49851">B28247+1</f>
        <v>940</v>
      </c>
      <c r="D28251" s="217" t="str">
        <f t="shared" ref="D28251" si="49852">INT((D28250-D$10559-1)/49+1)&amp;"/"&amp;MOD(INT((D28250-D$10559-1)/7),7)+1&amp;"/"&amp;MOD(D28250-D$10559-1,7)+1</f>
        <v>91/2/6</v>
      </c>
      <c r="E28251" s="214"/>
      <c r="F28251" s="197">
        <v>4</v>
      </c>
      <c r="G28251" s="209" t="s">
        <v>605</v>
      </c>
      <c r="R28251" s="200"/>
    </row>
    <row r="28252" spans="1:18" ht="14.6" customHeight="1" x14ac:dyDescent="0.5">
      <c r="A28252" s="524" t="s">
        <v>1279</v>
      </c>
      <c r="B28252" s="217" t="s">
        <v>1186</v>
      </c>
      <c r="D28252" s="202" t="str">
        <f t="shared" ref="D28252" si="49853">IF(MOD(D28250-D$10559-1,49)=0,"Jub",IF(MOD(D28250-D$10559,7)=0,"Sab","Yr"))&amp;" "&amp;IF(MOD(D28250-D$10559-1,49)=0,INT(D28250-D$10559-1)/49,"")</f>
        <v xml:space="preserve">Yr </v>
      </c>
      <c r="E28252" s="201">
        <f t="shared" ref="E28252" si="49854">E28248+1</f>
        <v>2982</v>
      </c>
      <c r="F28252" s="197">
        <v>1</v>
      </c>
      <c r="G28252" s="203" t="s">
        <v>288</v>
      </c>
      <c r="R28252" s="200"/>
    </row>
    <row r="28253" spans="1:18" ht="14.6" customHeight="1" x14ac:dyDescent="0.5">
      <c r="A28253" s="525" t="s">
        <v>1280</v>
      </c>
      <c r="B28253" s="202">
        <f t="shared" ref="B28253" si="49855">B28249+1</f>
        <v>3757</v>
      </c>
      <c r="D28253" s="216" t="str">
        <f t="shared" ref="D28253" si="49856">D28249</f>
        <v>Exodus</v>
      </c>
      <c r="E28253" s="212" t="str">
        <f t="shared" ref="E28253" si="49857">E28249</f>
        <v>AD</v>
      </c>
      <c r="F28253" s="197">
        <v>2</v>
      </c>
      <c r="G28253" s="206" t="s">
        <v>604</v>
      </c>
      <c r="R28253" s="200"/>
    </row>
    <row r="28254" spans="1:18" ht="14.6" customHeight="1" x14ac:dyDescent="0.5">
      <c r="A28254" s="523">
        <f t="shared" ref="A28254" si="49858">A28250+1</f>
        <v>3735</v>
      </c>
      <c r="B28254" s="216" t="str">
        <f t="shared" si="49822"/>
        <v>Olympiad</v>
      </c>
      <c r="D28254" s="217">
        <f t="shared" ref="D28254" si="49859">D28250+1</f>
        <v>4464</v>
      </c>
      <c r="E28254" s="212"/>
      <c r="F28254" s="197">
        <v>3</v>
      </c>
      <c r="G28254" s="208" t="s">
        <v>287</v>
      </c>
      <c r="R28254" s="200"/>
    </row>
    <row r="28255" spans="1:18" ht="14.6" customHeight="1" thickBot="1" x14ac:dyDescent="0.55000000000000004">
      <c r="A28255" s="526"/>
      <c r="B28255" s="217">
        <f t="shared" si="49822"/>
        <v>940</v>
      </c>
      <c r="D28255" s="359" t="str">
        <f t="shared" ref="D28255" si="49860">INT((D28254-D$10559-1)/49+1)&amp;"/"&amp;MOD(INT((D28254-D$10559-1)/7),7)+1&amp;"/"&amp;MOD(D28254-D$10559-1,7)+1</f>
        <v>91/2/7</v>
      </c>
      <c r="E28255" s="214"/>
      <c r="F28255" s="197">
        <v>4</v>
      </c>
      <c r="G28255" s="209" t="s">
        <v>605</v>
      </c>
      <c r="R28255" s="200"/>
    </row>
    <row r="28256" spans="1:18" ht="14.6" customHeight="1" x14ac:dyDescent="0.5">
      <c r="A28256" s="524" t="s">
        <v>1279</v>
      </c>
      <c r="B28256" s="217" t="s">
        <v>1187</v>
      </c>
      <c r="D28256" s="360" t="str">
        <f t="shared" ref="D28256" si="49861">IF(MOD(D28254-D$10559-1,49)=0,"Jub",IF(MOD(D28254-D$10559,7)=0,"Sab","Yr"))&amp;" "&amp;IF(MOD(D28254-D$10559-1,49)=0,INT(D28254-D$10559-1)/49,"")</f>
        <v xml:space="preserve">Sab </v>
      </c>
      <c r="E28256" s="201">
        <f t="shared" ref="E28256" si="49862">E28252+1</f>
        <v>2983</v>
      </c>
      <c r="F28256" s="197">
        <v>1</v>
      </c>
      <c r="G28256" s="203" t="s">
        <v>288</v>
      </c>
      <c r="R28256" s="200"/>
    </row>
    <row r="28257" spans="1:18" ht="14.6" customHeight="1" x14ac:dyDescent="0.5">
      <c r="A28257" s="525" t="s">
        <v>1280</v>
      </c>
      <c r="B28257" s="202">
        <f t="shared" ref="B28257" si="49863">B28253+1</f>
        <v>3758</v>
      </c>
      <c r="D28257" s="361" t="str">
        <f t="shared" ref="D28257" si="49864">D28253</f>
        <v>Exodus</v>
      </c>
      <c r="E28257" s="212" t="str">
        <f t="shared" ref="E28257" si="49865">E28253</f>
        <v>AD</v>
      </c>
      <c r="F28257" s="197">
        <v>2</v>
      </c>
      <c r="G28257" s="206" t="s">
        <v>604</v>
      </c>
      <c r="R28257" s="200"/>
    </row>
    <row r="28258" spans="1:18" ht="14.6" customHeight="1" x14ac:dyDescent="0.5">
      <c r="A28258" s="523">
        <f t="shared" ref="A28258" si="49866">A28254+1</f>
        <v>3736</v>
      </c>
      <c r="B28258" s="216" t="str">
        <f t="shared" si="49831"/>
        <v>Olympiad</v>
      </c>
      <c r="D28258" s="359">
        <f t="shared" ref="D28258" si="49867">D28254+1</f>
        <v>4465</v>
      </c>
      <c r="E28258" s="212"/>
      <c r="F28258" s="197">
        <v>3</v>
      </c>
      <c r="G28258" s="208" t="s">
        <v>287</v>
      </c>
      <c r="R28258" s="200"/>
    </row>
    <row r="28259" spans="1:18" ht="14.6" customHeight="1" thickBot="1" x14ac:dyDescent="0.55000000000000004">
      <c r="A28259" s="526"/>
      <c r="B28259" s="217">
        <f t="shared" si="49831"/>
        <v>940</v>
      </c>
      <c r="D28259" s="217" t="str">
        <f t="shared" ref="D28259" si="49868">INT((D28258-D$10559-1)/49+1)&amp;"/"&amp;MOD(INT((D28258-D$10559-1)/7),7)+1&amp;"/"&amp;MOD(D28258-D$10559-1,7)+1</f>
        <v>91/3/1</v>
      </c>
      <c r="E28259" s="214"/>
      <c r="F28259" s="197">
        <v>4</v>
      </c>
      <c r="G28259" s="209" t="s">
        <v>605</v>
      </c>
      <c r="R28259" s="200"/>
    </row>
    <row r="28260" spans="1:18" ht="14.6" customHeight="1" x14ac:dyDescent="0.5">
      <c r="A28260" s="524" t="s">
        <v>1279</v>
      </c>
      <c r="B28260" s="217" t="s">
        <v>1188</v>
      </c>
      <c r="D28260" s="202" t="str">
        <f t="shared" ref="D28260" si="49869">IF(MOD(D28258-D$10559-1,49)=0,"Jub",IF(MOD(D28258-D$10559,7)=0,"Sab","Yr"))&amp;" "&amp;IF(MOD(D28258-D$10559-1,49)=0,INT(D28258-D$10559-1)/49,"")</f>
        <v xml:space="preserve">Yr </v>
      </c>
      <c r="E28260" s="201">
        <f t="shared" ref="E28260" si="49870">E28256+1</f>
        <v>2984</v>
      </c>
      <c r="F28260" s="197">
        <v>1</v>
      </c>
      <c r="G28260" s="203" t="s">
        <v>288</v>
      </c>
      <c r="R28260" s="200"/>
    </row>
    <row r="28261" spans="1:18" ht="14.6" customHeight="1" x14ac:dyDescent="0.5">
      <c r="A28261" s="525" t="s">
        <v>1280</v>
      </c>
      <c r="B28261" s="202">
        <f t="shared" ref="B28261" si="49871">B28257+1</f>
        <v>3759</v>
      </c>
      <c r="D28261" s="216" t="str">
        <f t="shared" ref="D28261" si="49872">D28257</f>
        <v>Exodus</v>
      </c>
      <c r="E28261" s="212" t="str">
        <f t="shared" ref="E28261" si="49873">E28257</f>
        <v>AD</v>
      </c>
      <c r="F28261" s="197">
        <v>2</v>
      </c>
      <c r="G28261" s="206" t="s">
        <v>604</v>
      </c>
      <c r="R28261" s="200"/>
    </row>
    <row r="28262" spans="1:18" ht="14.6" customHeight="1" x14ac:dyDescent="0.5">
      <c r="A28262" s="523">
        <f t="shared" ref="A28262" si="49874">A28258+1</f>
        <v>3737</v>
      </c>
      <c r="B28262" s="216" t="str">
        <f t="shared" si="49840"/>
        <v>Olympiad</v>
      </c>
      <c r="D28262" s="217">
        <f t="shared" ref="D28262" si="49875">D28258+1</f>
        <v>4466</v>
      </c>
      <c r="E28262" s="212"/>
      <c r="F28262" s="197">
        <v>3</v>
      </c>
      <c r="G28262" s="208" t="s">
        <v>287</v>
      </c>
      <c r="R28262" s="200"/>
    </row>
    <row r="28263" spans="1:18" ht="14.6" customHeight="1" thickBot="1" x14ac:dyDescent="0.55000000000000004">
      <c r="A28263" s="526"/>
      <c r="B28263" s="217">
        <f t="shared" si="49840"/>
        <v>940</v>
      </c>
      <c r="D28263" s="217" t="str">
        <f t="shared" ref="D28263" si="49876">INT((D28262-D$10559-1)/49+1)&amp;"/"&amp;MOD(INT((D28262-D$10559-1)/7),7)+1&amp;"/"&amp;MOD(D28262-D$10559-1,7)+1</f>
        <v>91/3/2</v>
      </c>
      <c r="E28263" s="214"/>
      <c r="F28263" s="197">
        <v>4</v>
      </c>
      <c r="G28263" s="209" t="s">
        <v>605</v>
      </c>
      <c r="R28263" s="200"/>
    </row>
    <row r="28264" spans="1:18" ht="14.6" customHeight="1" x14ac:dyDescent="0.5">
      <c r="A28264" s="524" t="s">
        <v>1279</v>
      </c>
      <c r="B28264" s="217" t="s">
        <v>1189</v>
      </c>
      <c r="D28264" s="202" t="str">
        <f t="shared" ref="D28264" si="49877">IF(MOD(D28262-D$10559-1,49)=0,"Jub",IF(MOD(D28262-D$10559,7)=0,"Sab","Yr"))&amp;" "&amp;IF(MOD(D28262-D$10559-1,49)=0,INT(D28262-D$10559-1)/49,"")</f>
        <v xml:space="preserve">Yr </v>
      </c>
      <c r="E28264" s="201">
        <f t="shared" ref="E28264" si="49878">E28260+1</f>
        <v>2985</v>
      </c>
      <c r="F28264" s="197">
        <v>1</v>
      </c>
      <c r="G28264" s="203" t="s">
        <v>288</v>
      </c>
      <c r="R28264" s="200"/>
    </row>
    <row r="28265" spans="1:18" ht="14.6" customHeight="1" x14ac:dyDescent="0.5">
      <c r="A28265" s="525" t="s">
        <v>1280</v>
      </c>
      <c r="B28265" s="202">
        <f t="shared" ref="B28265" si="49879">B28261+1</f>
        <v>3760</v>
      </c>
      <c r="D28265" s="216" t="str">
        <f t="shared" ref="D28265" si="49880">D28261</f>
        <v>Exodus</v>
      </c>
      <c r="E28265" s="212" t="str">
        <f t="shared" ref="E28265" si="49881">E28261</f>
        <v>AD</v>
      </c>
      <c r="F28265" s="197">
        <v>2</v>
      </c>
      <c r="G28265" s="206" t="s">
        <v>604</v>
      </c>
      <c r="R28265" s="200"/>
    </row>
    <row r="28266" spans="1:18" ht="14.6" customHeight="1" x14ac:dyDescent="0.5">
      <c r="A28266" s="523">
        <f t="shared" ref="A28266" si="49882">A28262+1</f>
        <v>3738</v>
      </c>
      <c r="B28266" s="216" t="str">
        <f t="shared" ref="B28266" si="49883">B28262</f>
        <v>Olympiad</v>
      </c>
      <c r="D28266" s="217">
        <f t="shared" ref="D28266" si="49884">D28262+1</f>
        <v>4467</v>
      </c>
      <c r="E28266" s="212"/>
      <c r="F28266" s="197">
        <v>3</v>
      </c>
      <c r="G28266" s="208" t="s">
        <v>287</v>
      </c>
      <c r="R28266" s="200"/>
    </row>
    <row r="28267" spans="1:18" ht="14.6" customHeight="1" thickBot="1" x14ac:dyDescent="0.55000000000000004">
      <c r="A28267" s="526"/>
      <c r="B28267" s="217">
        <f t="shared" ref="B28267" si="49885">B28263+1</f>
        <v>941</v>
      </c>
      <c r="D28267" s="217" t="str">
        <f t="shared" ref="D28267" si="49886">INT((D28266-D$10559-1)/49+1)&amp;"/"&amp;MOD(INT((D28266-D$10559-1)/7),7)+1&amp;"/"&amp;MOD(D28266-D$10559-1,7)+1</f>
        <v>91/3/3</v>
      </c>
      <c r="E28267" s="214"/>
      <c r="F28267" s="197">
        <v>4</v>
      </c>
      <c r="G28267" s="209" t="s">
        <v>605</v>
      </c>
      <c r="R28267" s="200"/>
    </row>
    <row r="28268" spans="1:18" ht="14.6" customHeight="1" x14ac:dyDescent="0.5">
      <c r="A28268" s="524" t="s">
        <v>1279</v>
      </c>
      <c r="B28268" s="217" t="s">
        <v>1186</v>
      </c>
      <c r="D28268" s="202" t="str">
        <f t="shared" ref="D28268" si="49887">IF(MOD(D28266-D$10559-1,49)=0,"Jub",IF(MOD(D28266-D$10559,7)=0,"Sab","Yr"))&amp;" "&amp;IF(MOD(D28266-D$10559-1,49)=0,INT(D28266-D$10559-1)/49,"")</f>
        <v xml:space="preserve">Yr </v>
      </c>
      <c r="E28268" s="201">
        <f t="shared" ref="E28268" si="49888">E28264+1</f>
        <v>2986</v>
      </c>
      <c r="F28268" s="197">
        <v>1</v>
      </c>
      <c r="G28268" s="203" t="s">
        <v>288</v>
      </c>
      <c r="R28268" s="200"/>
    </row>
    <row r="28269" spans="1:18" ht="14.6" customHeight="1" x14ac:dyDescent="0.5">
      <c r="A28269" s="525" t="s">
        <v>1280</v>
      </c>
      <c r="B28269" s="202">
        <f t="shared" ref="B28269" si="49889">B28265+1</f>
        <v>3761</v>
      </c>
      <c r="D28269" s="216" t="str">
        <f t="shared" ref="D28269" si="49890">D28265</f>
        <v>Exodus</v>
      </c>
      <c r="E28269" s="212" t="str">
        <f t="shared" ref="E28269" si="49891">E28265</f>
        <v>AD</v>
      </c>
      <c r="F28269" s="197">
        <v>2</v>
      </c>
      <c r="G28269" s="206" t="s">
        <v>604</v>
      </c>
      <c r="R28269" s="200"/>
    </row>
    <row r="28270" spans="1:18" ht="14.6" customHeight="1" x14ac:dyDescent="0.5">
      <c r="A28270" s="523">
        <f t="shared" ref="A28270" si="49892">A28266+1</f>
        <v>3739</v>
      </c>
      <c r="B28270" s="216" t="str">
        <f t="shared" si="49822"/>
        <v>Olympiad</v>
      </c>
      <c r="D28270" s="217">
        <f t="shared" ref="D28270" si="49893">D28266+1</f>
        <v>4468</v>
      </c>
      <c r="E28270" s="212"/>
      <c r="F28270" s="197">
        <v>3</v>
      </c>
      <c r="G28270" s="208" t="s">
        <v>287</v>
      </c>
      <c r="R28270" s="200"/>
    </row>
    <row r="28271" spans="1:18" ht="14.6" customHeight="1" thickBot="1" x14ac:dyDescent="0.55000000000000004">
      <c r="A28271" s="526"/>
      <c r="B28271" s="217">
        <f t="shared" si="49822"/>
        <v>941</v>
      </c>
      <c r="D28271" s="217" t="str">
        <f t="shared" ref="D28271" si="49894">INT((D28270-D$10559-1)/49+1)&amp;"/"&amp;MOD(INT((D28270-D$10559-1)/7),7)+1&amp;"/"&amp;MOD(D28270-D$10559-1,7)+1</f>
        <v>91/3/4</v>
      </c>
      <c r="E28271" s="214"/>
      <c r="F28271" s="197">
        <v>4</v>
      </c>
      <c r="G28271" s="209" t="s">
        <v>605</v>
      </c>
      <c r="R28271" s="200"/>
    </row>
    <row r="28272" spans="1:18" ht="14.6" customHeight="1" x14ac:dyDescent="0.5">
      <c r="A28272" s="524" t="s">
        <v>1279</v>
      </c>
      <c r="B28272" s="217" t="s">
        <v>1187</v>
      </c>
      <c r="D28272" s="202" t="str">
        <f t="shared" ref="D28272" si="49895">IF(MOD(D28270-D$10559-1,49)=0,"Jub",IF(MOD(D28270-D$10559,7)=0,"Sab","Yr"))&amp;" "&amp;IF(MOD(D28270-D$10559-1,49)=0,INT(D28270-D$10559-1)/49,"")</f>
        <v xml:space="preserve">Yr </v>
      </c>
      <c r="E28272" s="201">
        <f t="shared" ref="E28272" si="49896">E28268+1</f>
        <v>2987</v>
      </c>
      <c r="F28272" s="197">
        <v>1</v>
      </c>
      <c r="G28272" s="203" t="s">
        <v>288</v>
      </c>
      <c r="R28272" s="200"/>
    </row>
    <row r="28273" spans="1:18" ht="14.6" customHeight="1" x14ac:dyDescent="0.5">
      <c r="A28273" s="525" t="s">
        <v>1280</v>
      </c>
      <c r="B28273" s="202">
        <f t="shared" ref="B28273" si="49897">B28269+1</f>
        <v>3762</v>
      </c>
      <c r="D28273" s="216" t="str">
        <f t="shared" ref="D28273" si="49898">D28269</f>
        <v>Exodus</v>
      </c>
      <c r="E28273" s="212" t="str">
        <f t="shared" ref="E28273" si="49899">E28269</f>
        <v>AD</v>
      </c>
      <c r="F28273" s="197">
        <v>2</v>
      </c>
      <c r="G28273" s="206" t="s">
        <v>604</v>
      </c>
      <c r="R28273" s="200"/>
    </row>
    <row r="28274" spans="1:18" ht="14.6" customHeight="1" x14ac:dyDescent="0.5">
      <c r="A28274" s="523">
        <f t="shared" ref="A28274" si="49900">A28270+1</f>
        <v>3740</v>
      </c>
      <c r="B28274" s="216" t="str">
        <f t="shared" si="49831"/>
        <v>Olympiad</v>
      </c>
      <c r="D28274" s="217">
        <f t="shared" ref="D28274" si="49901">D28270+1</f>
        <v>4469</v>
      </c>
      <c r="E28274" s="212"/>
      <c r="F28274" s="197">
        <v>3</v>
      </c>
      <c r="G28274" s="208" t="s">
        <v>287</v>
      </c>
      <c r="R28274" s="200"/>
    </row>
    <row r="28275" spans="1:18" ht="14.6" customHeight="1" thickBot="1" x14ac:dyDescent="0.55000000000000004">
      <c r="A28275" s="526"/>
      <c r="B28275" s="217">
        <f t="shared" si="49831"/>
        <v>941</v>
      </c>
      <c r="D28275" s="217" t="str">
        <f t="shared" ref="D28275" si="49902">INT((D28274-D$10559-1)/49+1)&amp;"/"&amp;MOD(INT((D28274-D$10559-1)/7),7)+1&amp;"/"&amp;MOD(D28274-D$10559-1,7)+1</f>
        <v>91/3/5</v>
      </c>
      <c r="E28275" s="214"/>
      <c r="F28275" s="197">
        <v>4</v>
      </c>
      <c r="G28275" s="209" t="s">
        <v>605</v>
      </c>
      <c r="R28275" s="200"/>
    </row>
    <row r="28276" spans="1:18" ht="14.6" customHeight="1" x14ac:dyDescent="0.5">
      <c r="A28276" s="524" t="s">
        <v>1279</v>
      </c>
      <c r="B28276" s="217" t="s">
        <v>1188</v>
      </c>
      <c r="D28276" s="202" t="str">
        <f t="shared" ref="D28276" si="49903">IF(MOD(D28274-D$10559-1,49)=0,"Jub",IF(MOD(D28274-D$10559,7)=0,"Sab","Yr"))&amp;" "&amp;IF(MOD(D28274-D$10559-1,49)=0,INT(D28274-D$10559-1)/49,"")</f>
        <v xml:space="preserve">Yr </v>
      </c>
      <c r="E28276" s="201">
        <f t="shared" ref="E28276" si="49904">E28272+1</f>
        <v>2988</v>
      </c>
      <c r="F28276" s="197">
        <v>1</v>
      </c>
      <c r="G28276" s="203" t="s">
        <v>288</v>
      </c>
      <c r="R28276" s="200"/>
    </row>
    <row r="28277" spans="1:18" ht="14.6" customHeight="1" x14ac:dyDescent="0.5">
      <c r="A28277" s="525" t="s">
        <v>1280</v>
      </c>
      <c r="B28277" s="202">
        <f t="shared" ref="B28277" si="49905">B28273+1</f>
        <v>3763</v>
      </c>
      <c r="D28277" s="216" t="str">
        <f t="shared" ref="D28277" si="49906">D28273</f>
        <v>Exodus</v>
      </c>
      <c r="E28277" s="212" t="str">
        <f t="shared" ref="E28277" si="49907">E28273</f>
        <v>AD</v>
      </c>
      <c r="F28277" s="197">
        <v>2</v>
      </c>
      <c r="G28277" s="206" t="s">
        <v>604</v>
      </c>
      <c r="R28277" s="200"/>
    </row>
    <row r="28278" spans="1:18" ht="14.6" customHeight="1" x14ac:dyDescent="0.5">
      <c r="A28278" s="523">
        <f t="shared" ref="A28278" si="49908">A28274+1</f>
        <v>3741</v>
      </c>
      <c r="B28278" s="216" t="str">
        <f t="shared" si="49840"/>
        <v>Olympiad</v>
      </c>
      <c r="D28278" s="217">
        <f t="shared" ref="D28278" si="49909">D28274+1</f>
        <v>4470</v>
      </c>
      <c r="E28278" s="212"/>
      <c r="F28278" s="197">
        <v>3</v>
      </c>
      <c r="G28278" s="208" t="s">
        <v>287</v>
      </c>
      <c r="R28278" s="200"/>
    </row>
    <row r="28279" spans="1:18" ht="14.6" customHeight="1" thickBot="1" x14ac:dyDescent="0.55000000000000004">
      <c r="A28279" s="526"/>
      <c r="B28279" s="217">
        <f t="shared" si="49840"/>
        <v>941</v>
      </c>
      <c r="D28279" s="217" t="str">
        <f t="shared" ref="D28279" si="49910">INT((D28278-D$10559-1)/49+1)&amp;"/"&amp;MOD(INT((D28278-D$10559-1)/7),7)+1&amp;"/"&amp;MOD(D28278-D$10559-1,7)+1</f>
        <v>91/3/6</v>
      </c>
      <c r="E28279" s="214"/>
      <c r="F28279" s="197">
        <v>4</v>
      </c>
      <c r="G28279" s="209" t="s">
        <v>605</v>
      </c>
      <c r="R28279" s="200"/>
    </row>
    <row r="28280" spans="1:18" ht="14.6" customHeight="1" x14ac:dyDescent="0.5">
      <c r="A28280" s="524" t="s">
        <v>1279</v>
      </c>
      <c r="B28280" s="217" t="s">
        <v>1189</v>
      </c>
      <c r="D28280" s="202" t="str">
        <f t="shared" ref="D28280" si="49911">IF(MOD(D28278-D$10559-1,49)=0,"Jub",IF(MOD(D28278-D$10559,7)=0,"Sab","Yr"))&amp;" "&amp;IF(MOD(D28278-D$10559-1,49)=0,INT(D28278-D$10559-1)/49,"")</f>
        <v xml:space="preserve">Yr </v>
      </c>
      <c r="E28280" s="201">
        <f t="shared" ref="E28280" si="49912">E28276+1</f>
        <v>2989</v>
      </c>
      <c r="F28280" s="197">
        <v>1</v>
      </c>
      <c r="G28280" s="203" t="s">
        <v>288</v>
      </c>
      <c r="R28280" s="200"/>
    </row>
    <row r="28281" spans="1:18" ht="14.6" customHeight="1" x14ac:dyDescent="0.5">
      <c r="A28281" s="525" t="s">
        <v>1280</v>
      </c>
      <c r="B28281" s="202">
        <f t="shared" ref="B28281" si="49913">B28277+1</f>
        <v>3764</v>
      </c>
      <c r="D28281" s="216" t="str">
        <f t="shared" ref="D28281" si="49914">D28277</f>
        <v>Exodus</v>
      </c>
      <c r="E28281" s="212" t="str">
        <f t="shared" ref="E28281" si="49915">E28277</f>
        <v>AD</v>
      </c>
      <c r="F28281" s="197">
        <v>2</v>
      </c>
      <c r="G28281" s="206" t="s">
        <v>604</v>
      </c>
      <c r="R28281" s="200"/>
    </row>
    <row r="28282" spans="1:18" ht="14.6" customHeight="1" x14ac:dyDescent="0.5">
      <c r="A28282" s="523">
        <f t="shared" ref="A28282" si="49916">A28278+1</f>
        <v>3742</v>
      </c>
      <c r="B28282" s="216" t="str">
        <f t="shared" ref="B28282" si="49917">B28278</f>
        <v>Olympiad</v>
      </c>
      <c r="D28282" s="217">
        <f t="shared" ref="D28282" si="49918">D28278+1</f>
        <v>4471</v>
      </c>
      <c r="E28282" s="212"/>
      <c r="F28282" s="197">
        <v>3</v>
      </c>
      <c r="G28282" s="208" t="s">
        <v>287</v>
      </c>
      <c r="R28282" s="200"/>
    </row>
    <row r="28283" spans="1:18" ht="14.6" customHeight="1" thickBot="1" x14ac:dyDescent="0.55000000000000004">
      <c r="A28283" s="526"/>
      <c r="B28283" s="217">
        <f t="shared" ref="B28283" si="49919">B28279+1</f>
        <v>942</v>
      </c>
      <c r="D28283" s="359" t="str">
        <f t="shared" ref="D28283" si="49920">INT((D28282-D$10559-1)/49+1)&amp;"/"&amp;MOD(INT((D28282-D$10559-1)/7),7)+1&amp;"/"&amp;MOD(D28282-D$10559-1,7)+1</f>
        <v>91/3/7</v>
      </c>
      <c r="E28283" s="214"/>
      <c r="F28283" s="197">
        <v>4</v>
      </c>
      <c r="G28283" s="209" t="s">
        <v>605</v>
      </c>
      <c r="R28283" s="200"/>
    </row>
    <row r="28284" spans="1:18" ht="14.6" customHeight="1" x14ac:dyDescent="0.5">
      <c r="A28284" s="524" t="s">
        <v>1279</v>
      </c>
      <c r="B28284" s="217" t="s">
        <v>1186</v>
      </c>
      <c r="D28284" s="360" t="str">
        <f t="shared" ref="D28284" si="49921">IF(MOD(D28282-D$10559-1,49)=0,"Jub",IF(MOD(D28282-D$10559,7)=0,"Sab","Yr"))&amp;" "&amp;IF(MOD(D28282-D$10559-1,49)=0,INT(D28282-D$10559-1)/49,"")</f>
        <v xml:space="preserve">Sab </v>
      </c>
      <c r="E28284" s="201">
        <f t="shared" ref="E28284" si="49922">E28280+1</f>
        <v>2990</v>
      </c>
      <c r="F28284" s="197">
        <v>1</v>
      </c>
      <c r="G28284" s="203" t="s">
        <v>288</v>
      </c>
      <c r="R28284" s="200"/>
    </row>
    <row r="28285" spans="1:18" ht="14.6" customHeight="1" x14ac:dyDescent="0.5">
      <c r="A28285" s="525" t="s">
        <v>1280</v>
      </c>
      <c r="B28285" s="202">
        <f t="shared" ref="B28285" si="49923">B28281+1</f>
        <v>3765</v>
      </c>
      <c r="D28285" s="361" t="str">
        <f t="shared" ref="D28285" si="49924">D28281</f>
        <v>Exodus</v>
      </c>
      <c r="E28285" s="212" t="str">
        <f t="shared" ref="E28285" si="49925">E28281</f>
        <v>AD</v>
      </c>
      <c r="F28285" s="197">
        <v>2</v>
      </c>
      <c r="G28285" s="206" t="s">
        <v>604</v>
      </c>
      <c r="R28285" s="200"/>
    </row>
    <row r="28286" spans="1:18" ht="14.6" customHeight="1" x14ac:dyDescent="0.5">
      <c r="A28286" s="523">
        <f t="shared" ref="A28286" si="49926">A28282+1</f>
        <v>3743</v>
      </c>
      <c r="B28286" s="216" t="str">
        <f t="shared" si="49822"/>
        <v>Olympiad</v>
      </c>
      <c r="D28286" s="359">
        <f t="shared" ref="D28286" si="49927">D28282+1</f>
        <v>4472</v>
      </c>
      <c r="E28286" s="212"/>
      <c r="F28286" s="197">
        <v>3</v>
      </c>
      <c r="G28286" s="208" t="s">
        <v>287</v>
      </c>
      <c r="R28286" s="200"/>
    </row>
    <row r="28287" spans="1:18" ht="14.6" customHeight="1" thickBot="1" x14ac:dyDescent="0.55000000000000004">
      <c r="A28287" s="526"/>
      <c r="B28287" s="217">
        <f t="shared" si="49822"/>
        <v>942</v>
      </c>
      <c r="D28287" s="217" t="str">
        <f t="shared" ref="D28287" si="49928">INT((D28286-D$10559-1)/49+1)&amp;"/"&amp;MOD(INT((D28286-D$10559-1)/7),7)+1&amp;"/"&amp;MOD(D28286-D$10559-1,7)+1</f>
        <v>91/4/1</v>
      </c>
      <c r="E28287" s="214"/>
      <c r="F28287" s="197">
        <v>4</v>
      </c>
      <c r="G28287" s="209" t="s">
        <v>605</v>
      </c>
      <c r="R28287" s="200"/>
    </row>
    <row r="28288" spans="1:18" ht="14.6" customHeight="1" x14ac:dyDescent="0.5">
      <c r="A28288" s="524" t="s">
        <v>1279</v>
      </c>
      <c r="B28288" s="217" t="s">
        <v>1187</v>
      </c>
      <c r="D28288" s="202" t="str">
        <f t="shared" ref="D28288" si="49929">IF(MOD(D28286-D$10559-1,49)=0,"Jub",IF(MOD(D28286-D$10559,7)=0,"Sab","Yr"))&amp;" "&amp;IF(MOD(D28286-D$10559-1,49)=0,INT(D28286-D$10559-1)/49,"")</f>
        <v xml:space="preserve">Yr </v>
      </c>
      <c r="E28288" s="201">
        <f t="shared" ref="E28288" si="49930">E28284+1</f>
        <v>2991</v>
      </c>
      <c r="F28288" s="197">
        <v>1</v>
      </c>
      <c r="G28288" s="203" t="s">
        <v>288</v>
      </c>
      <c r="R28288" s="200"/>
    </row>
    <row r="28289" spans="1:18" ht="14.6" customHeight="1" x14ac:dyDescent="0.5">
      <c r="A28289" s="525" t="s">
        <v>1280</v>
      </c>
      <c r="B28289" s="202">
        <f t="shared" ref="B28289" si="49931">B28285+1</f>
        <v>3766</v>
      </c>
      <c r="D28289" s="216" t="str">
        <f t="shared" ref="D28289" si="49932">D28285</f>
        <v>Exodus</v>
      </c>
      <c r="E28289" s="212" t="str">
        <f t="shared" ref="E28289" si="49933">E28285</f>
        <v>AD</v>
      </c>
      <c r="F28289" s="197">
        <v>2</v>
      </c>
      <c r="G28289" s="206" t="s">
        <v>604</v>
      </c>
      <c r="R28289" s="200"/>
    </row>
    <row r="28290" spans="1:18" ht="14.6" customHeight="1" x14ac:dyDescent="0.5">
      <c r="A28290" s="523">
        <f t="shared" ref="A28290" si="49934">A28286+1</f>
        <v>3744</v>
      </c>
      <c r="B28290" s="216" t="str">
        <f t="shared" si="49831"/>
        <v>Olympiad</v>
      </c>
      <c r="D28290" s="217">
        <f t="shared" ref="D28290" si="49935">D28286+1</f>
        <v>4473</v>
      </c>
      <c r="E28290" s="212"/>
      <c r="F28290" s="197">
        <v>3</v>
      </c>
      <c r="G28290" s="208" t="s">
        <v>287</v>
      </c>
      <c r="R28290" s="200"/>
    </row>
    <row r="28291" spans="1:18" ht="14.6" customHeight="1" thickBot="1" x14ac:dyDescent="0.55000000000000004">
      <c r="A28291" s="526"/>
      <c r="B28291" s="217">
        <f t="shared" si="49831"/>
        <v>942</v>
      </c>
      <c r="D28291" s="217" t="str">
        <f t="shared" ref="D28291" si="49936">INT((D28290-D$10559-1)/49+1)&amp;"/"&amp;MOD(INT((D28290-D$10559-1)/7),7)+1&amp;"/"&amp;MOD(D28290-D$10559-1,7)+1</f>
        <v>91/4/2</v>
      </c>
      <c r="E28291" s="214"/>
      <c r="F28291" s="197">
        <v>4</v>
      </c>
      <c r="G28291" s="209" t="s">
        <v>605</v>
      </c>
      <c r="R28291" s="200"/>
    </row>
    <row r="28292" spans="1:18" ht="14.6" customHeight="1" x14ac:dyDescent="0.5">
      <c r="A28292" s="524" t="s">
        <v>1279</v>
      </c>
      <c r="B28292" s="217" t="s">
        <v>1188</v>
      </c>
      <c r="D28292" s="202" t="str">
        <f t="shared" ref="D28292" si="49937">IF(MOD(D28290-D$10559-1,49)=0,"Jub",IF(MOD(D28290-D$10559,7)=0,"Sab","Yr"))&amp;" "&amp;IF(MOD(D28290-D$10559-1,49)=0,INT(D28290-D$10559-1)/49,"")</f>
        <v xml:space="preserve">Yr </v>
      </c>
      <c r="E28292" s="201">
        <f t="shared" ref="E28292" si="49938">E28288+1</f>
        <v>2992</v>
      </c>
      <c r="F28292" s="197">
        <v>1</v>
      </c>
      <c r="G28292" s="203" t="s">
        <v>288</v>
      </c>
      <c r="R28292" s="200"/>
    </row>
    <row r="28293" spans="1:18" ht="14.6" customHeight="1" x14ac:dyDescent="0.5">
      <c r="A28293" s="525" t="s">
        <v>1280</v>
      </c>
      <c r="B28293" s="202">
        <f t="shared" ref="B28293" si="49939">B28289+1</f>
        <v>3767</v>
      </c>
      <c r="D28293" s="216" t="str">
        <f t="shared" ref="D28293" si="49940">D28289</f>
        <v>Exodus</v>
      </c>
      <c r="E28293" s="212" t="str">
        <f t="shared" ref="E28293" si="49941">E28289</f>
        <v>AD</v>
      </c>
      <c r="F28293" s="197">
        <v>2</v>
      </c>
      <c r="G28293" s="206" t="s">
        <v>604</v>
      </c>
      <c r="R28293" s="200"/>
    </row>
    <row r="28294" spans="1:18" ht="14.6" customHeight="1" x14ac:dyDescent="0.5">
      <c r="A28294" s="523">
        <f t="shared" ref="A28294" si="49942">A28290+1</f>
        <v>3745</v>
      </c>
      <c r="B28294" s="216" t="str">
        <f t="shared" si="49840"/>
        <v>Olympiad</v>
      </c>
      <c r="D28294" s="217">
        <f t="shared" ref="D28294" si="49943">D28290+1</f>
        <v>4474</v>
      </c>
      <c r="E28294" s="212"/>
      <c r="F28294" s="197">
        <v>3</v>
      </c>
      <c r="G28294" s="208" t="s">
        <v>287</v>
      </c>
      <c r="R28294" s="200"/>
    </row>
    <row r="28295" spans="1:18" ht="14.6" customHeight="1" thickBot="1" x14ac:dyDescent="0.55000000000000004">
      <c r="A28295" s="526"/>
      <c r="B28295" s="217">
        <f t="shared" si="49840"/>
        <v>942</v>
      </c>
      <c r="D28295" s="217" t="str">
        <f t="shared" ref="D28295" si="49944">INT((D28294-D$10559-1)/49+1)&amp;"/"&amp;MOD(INT((D28294-D$10559-1)/7),7)+1&amp;"/"&amp;MOD(D28294-D$10559-1,7)+1</f>
        <v>91/4/3</v>
      </c>
      <c r="E28295" s="214"/>
      <c r="F28295" s="197">
        <v>4</v>
      </c>
      <c r="G28295" s="209" t="s">
        <v>605</v>
      </c>
      <c r="R28295" s="200"/>
    </row>
    <row r="28296" spans="1:18" ht="14.6" customHeight="1" x14ac:dyDescent="0.5">
      <c r="A28296" s="524" t="s">
        <v>1279</v>
      </c>
      <c r="B28296" s="217" t="s">
        <v>1189</v>
      </c>
      <c r="D28296" s="202" t="str">
        <f t="shared" ref="D28296" si="49945">IF(MOD(D28294-D$10559-1,49)=0,"Jub",IF(MOD(D28294-D$10559,7)=0,"Sab","Yr"))&amp;" "&amp;IF(MOD(D28294-D$10559-1,49)=0,INT(D28294-D$10559-1)/49,"")</f>
        <v xml:space="preserve">Yr </v>
      </c>
      <c r="E28296" s="201">
        <f t="shared" ref="E28296" si="49946">E28292+1</f>
        <v>2993</v>
      </c>
      <c r="F28296" s="197">
        <v>1</v>
      </c>
      <c r="G28296" s="203" t="s">
        <v>288</v>
      </c>
      <c r="R28296" s="200"/>
    </row>
    <row r="28297" spans="1:18" ht="14.6" customHeight="1" x14ac:dyDescent="0.5">
      <c r="A28297" s="525" t="s">
        <v>1280</v>
      </c>
      <c r="B28297" s="202">
        <f t="shared" ref="B28297" si="49947">B28293+1</f>
        <v>3768</v>
      </c>
      <c r="D28297" s="216" t="str">
        <f t="shared" ref="D28297" si="49948">D28293</f>
        <v>Exodus</v>
      </c>
      <c r="E28297" s="212" t="str">
        <f t="shared" ref="E28297" si="49949">E28293</f>
        <v>AD</v>
      </c>
      <c r="F28297" s="197">
        <v>2</v>
      </c>
      <c r="G28297" s="206" t="s">
        <v>604</v>
      </c>
      <c r="R28297" s="200"/>
    </row>
    <row r="28298" spans="1:18" ht="14.6" customHeight="1" x14ac:dyDescent="0.5">
      <c r="A28298" s="523">
        <f t="shared" ref="A28298" si="49950">A28294+1</f>
        <v>3746</v>
      </c>
      <c r="B28298" s="216" t="str">
        <f t="shared" ref="B28298" si="49951">B28294</f>
        <v>Olympiad</v>
      </c>
      <c r="D28298" s="217">
        <f t="shared" ref="D28298" si="49952">D28294+1</f>
        <v>4475</v>
      </c>
      <c r="E28298" s="212"/>
      <c r="F28298" s="197">
        <v>3</v>
      </c>
      <c r="G28298" s="208" t="s">
        <v>287</v>
      </c>
      <c r="R28298" s="200"/>
    </row>
    <row r="28299" spans="1:18" ht="14.6" customHeight="1" thickBot="1" x14ac:dyDescent="0.55000000000000004">
      <c r="A28299" s="526"/>
      <c r="B28299" s="217">
        <f t="shared" ref="B28299" si="49953">B28295+1</f>
        <v>943</v>
      </c>
      <c r="D28299" s="217" t="str">
        <f t="shared" ref="D28299" si="49954">INT((D28298-D$10559-1)/49+1)&amp;"/"&amp;MOD(INT((D28298-D$10559-1)/7),7)+1&amp;"/"&amp;MOD(D28298-D$10559-1,7)+1</f>
        <v>91/4/4</v>
      </c>
      <c r="E28299" s="214"/>
      <c r="F28299" s="197">
        <v>4</v>
      </c>
      <c r="G28299" s="209" t="s">
        <v>605</v>
      </c>
      <c r="R28299" s="200"/>
    </row>
    <row r="28300" spans="1:18" ht="14.6" customHeight="1" x14ac:dyDescent="0.5">
      <c r="A28300" s="524" t="s">
        <v>1279</v>
      </c>
      <c r="B28300" s="217" t="s">
        <v>1186</v>
      </c>
      <c r="D28300" s="202" t="str">
        <f t="shared" ref="D28300" si="49955">IF(MOD(D28298-D$10559-1,49)=0,"Jub",IF(MOD(D28298-D$10559,7)=0,"Sab","Yr"))&amp;" "&amp;IF(MOD(D28298-D$10559-1,49)=0,INT(D28298-D$10559-1)/49,"")</f>
        <v xml:space="preserve">Yr </v>
      </c>
      <c r="E28300" s="201">
        <f t="shared" ref="E28300" si="49956">E28296+1</f>
        <v>2994</v>
      </c>
      <c r="F28300" s="197">
        <v>1</v>
      </c>
      <c r="G28300" s="203" t="s">
        <v>288</v>
      </c>
      <c r="R28300" s="200"/>
    </row>
    <row r="28301" spans="1:18" ht="14.6" customHeight="1" x14ac:dyDescent="0.5">
      <c r="A28301" s="525" t="s">
        <v>1280</v>
      </c>
      <c r="B28301" s="202">
        <f t="shared" ref="B28301" si="49957">B28297+1</f>
        <v>3769</v>
      </c>
      <c r="D28301" s="216" t="str">
        <f t="shared" ref="D28301" si="49958">D28297</f>
        <v>Exodus</v>
      </c>
      <c r="E28301" s="212" t="str">
        <f t="shared" ref="E28301" si="49959">E28297</f>
        <v>AD</v>
      </c>
      <c r="F28301" s="197">
        <v>2</v>
      </c>
      <c r="G28301" s="206" t="s">
        <v>604</v>
      </c>
      <c r="R28301" s="200"/>
    </row>
    <row r="28302" spans="1:18" ht="14.6" customHeight="1" x14ac:dyDescent="0.5">
      <c r="A28302" s="523">
        <f t="shared" ref="A28302" si="49960">A28298+1</f>
        <v>3747</v>
      </c>
      <c r="B28302" s="216" t="str">
        <f t="shared" ref="B28302:B28319" si="49961">B28298</f>
        <v>Olympiad</v>
      </c>
      <c r="D28302" s="217">
        <f t="shared" ref="D28302" si="49962">D28298+1</f>
        <v>4476</v>
      </c>
      <c r="E28302" s="212"/>
      <c r="F28302" s="197">
        <v>3</v>
      </c>
      <c r="G28302" s="208" t="s">
        <v>287</v>
      </c>
      <c r="R28302" s="200"/>
    </row>
    <row r="28303" spans="1:18" ht="14.6" customHeight="1" thickBot="1" x14ac:dyDescent="0.55000000000000004">
      <c r="A28303" s="526"/>
      <c r="B28303" s="217">
        <f t="shared" si="49961"/>
        <v>943</v>
      </c>
      <c r="D28303" s="217" t="str">
        <f t="shared" ref="D28303" si="49963">INT((D28302-D$10559-1)/49+1)&amp;"/"&amp;MOD(INT((D28302-D$10559-1)/7),7)+1&amp;"/"&amp;MOD(D28302-D$10559-1,7)+1</f>
        <v>91/4/5</v>
      </c>
      <c r="E28303" s="214"/>
      <c r="F28303" s="197">
        <v>4</v>
      </c>
      <c r="G28303" s="209" t="s">
        <v>605</v>
      </c>
      <c r="R28303" s="200"/>
    </row>
    <row r="28304" spans="1:18" ht="14.6" customHeight="1" x14ac:dyDescent="0.5">
      <c r="A28304" s="524" t="s">
        <v>1279</v>
      </c>
      <c r="B28304" s="217" t="s">
        <v>1187</v>
      </c>
      <c r="D28304" s="202" t="str">
        <f t="shared" ref="D28304" si="49964">IF(MOD(D28302-D$10559-1,49)=0,"Jub",IF(MOD(D28302-D$10559,7)=0,"Sab","Yr"))&amp;" "&amp;IF(MOD(D28302-D$10559-1,49)=0,INT(D28302-D$10559-1)/49,"")</f>
        <v xml:space="preserve">Yr </v>
      </c>
      <c r="E28304" s="201">
        <f t="shared" ref="E28304" si="49965">E28300+1</f>
        <v>2995</v>
      </c>
      <c r="F28304" s="197">
        <v>1</v>
      </c>
      <c r="G28304" s="203" t="s">
        <v>288</v>
      </c>
      <c r="R28304" s="200"/>
    </row>
    <row r="28305" spans="1:18" ht="14.6" customHeight="1" x14ac:dyDescent="0.5">
      <c r="A28305" s="525" t="s">
        <v>1280</v>
      </c>
      <c r="B28305" s="202">
        <f t="shared" ref="B28305" si="49966">B28301+1</f>
        <v>3770</v>
      </c>
      <c r="D28305" s="216" t="str">
        <f t="shared" ref="D28305" si="49967">D28301</f>
        <v>Exodus</v>
      </c>
      <c r="E28305" s="212" t="str">
        <f t="shared" ref="E28305" si="49968">E28301</f>
        <v>AD</v>
      </c>
      <c r="F28305" s="197">
        <v>2</v>
      </c>
      <c r="G28305" s="206" t="s">
        <v>604</v>
      </c>
      <c r="R28305" s="200"/>
    </row>
    <row r="28306" spans="1:18" ht="14.6" customHeight="1" x14ac:dyDescent="0.5">
      <c r="A28306" s="523">
        <f t="shared" ref="A28306" si="49969">A28302+1</f>
        <v>3748</v>
      </c>
      <c r="B28306" s="216" t="str">
        <f t="shared" ref="B28306:B28323" si="49970">B28302</f>
        <v>Olympiad</v>
      </c>
      <c r="D28306" s="217">
        <f t="shared" ref="D28306" si="49971">D28302+1</f>
        <v>4477</v>
      </c>
      <c r="E28306" s="212"/>
      <c r="F28306" s="197">
        <v>3</v>
      </c>
      <c r="G28306" s="208" t="s">
        <v>287</v>
      </c>
      <c r="R28306" s="200"/>
    </row>
    <row r="28307" spans="1:18" ht="14.6" customHeight="1" thickBot="1" x14ac:dyDescent="0.55000000000000004">
      <c r="A28307" s="526"/>
      <c r="B28307" s="217">
        <f t="shared" si="49970"/>
        <v>943</v>
      </c>
      <c r="D28307" s="217" t="str">
        <f t="shared" ref="D28307" si="49972">INT((D28306-D$10559-1)/49+1)&amp;"/"&amp;MOD(INT((D28306-D$10559-1)/7),7)+1&amp;"/"&amp;MOD(D28306-D$10559-1,7)+1</f>
        <v>91/4/6</v>
      </c>
      <c r="E28307" s="214"/>
      <c r="F28307" s="197">
        <v>4</v>
      </c>
      <c r="G28307" s="209" t="s">
        <v>605</v>
      </c>
      <c r="R28307" s="200"/>
    </row>
    <row r="28308" spans="1:18" ht="14.6" customHeight="1" x14ac:dyDescent="0.5">
      <c r="A28308" s="524" t="s">
        <v>1279</v>
      </c>
      <c r="B28308" s="217" t="s">
        <v>1188</v>
      </c>
      <c r="D28308" s="202" t="str">
        <f t="shared" ref="D28308" si="49973">IF(MOD(D28306-D$10559-1,49)=0,"Jub",IF(MOD(D28306-D$10559,7)=0,"Sab","Yr"))&amp;" "&amp;IF(MOD(D28306-D$10559-1,49)=0,INT(D28306-D$10559-1)/49,"")</f>
        <v xml:space="preserve">Yr </v>
      </c>
      <c r="E28308" s="201">
        <f t="shared" ref="E28308" si="49974">E28304+1</f>
        <v>2996</v>
      </c>
      <c r="F28308" s="197">
        <v>1</v>
      </c>
      <c r="G28308" s="203" t="s">
        <v>288</v>
      </c>
      <c r="R28308" s="200"/>
    </row>
    <row r="28309" spans="1:18" ht="14.6" customHeight="1" x14ac:dyDescent="0.5">
      <c r="A28309" s="525" t="s">
        <v>1280</v>
      </c>
      <c r="B28309" s="202">
        <f t="shared" ref="B28309" si="49975">B28305+1</f>
        <v>3771</v>
      </c>
      <c r="D28309" s="216" t="str">
        <f t="shared" ref="D28309" si="49976">D28305</f>
        <v>Exodus</v>
      </c>
      <c r="E28309" s="212" t="str">
        <f t="shared" ref="E28309" si="49977">E28305</f>
        <v>AD</v>
      </c>
      <c r="F28309" s="197">
        <v>2</v>
      </c>
      <c r="G28309" s="206" t="s">
        <v>604</v>
      </c>
      <c r="R28309" s="200"/>
    </row>
    <row r="28310" spans="1:18" ht="14.6" customHeight="1" x14ac:dyDescent="0.5">
      <c r="A28310" s="523">
        <f t="shared" ref="A28310" si="49978">A28306+1</f>
        <v>3749</v>
      </c>
      <c r="B28310" s="216" t="str">
        <f t="shared" ref="B28310:B28311" si="49979">B28306</f>
        <v>Olympiad</v>
      </c>
      <c r="D28310" s="217">
        <f t="shared" ref="D28310" si="49980">D28306+1</f>
        <v>4478</v>
      </c>
      <c r="E28310" s="212"/>
      <c r="F28310" s="197">
        <v>3</v>
      </c>
      <c r="G28310" s="208" t="s">
        <v>287</v>
      </c>
      <c r="R28310" s="200"/>
    </row>
    <row r="28311" spans="1:18" ht="14.6" customHeight="1" thickBot="1" x14ac:dyDescent="0.55000000000000004">
      <c r="A28311" s="526"/>
      <c r="B28311" s="217">
        <f t="shared" si="49979"/>
        <v>943</v>
      </c>
      <c r="D28311" s="359" t="str">
        <f t="shared" ref="D28311" si="49981">INT((D28310-D$10559-1)/49+1)&amp;"/"&amp;MOD(INT((D28310-D$10559-1)/7),7)+1&amp;"/"&amp;MOD(D28310-D$10559-1,7)+1</f>
        <v>91/4/7</v>
      </c>
      <c r="E28311" s="214"/>
      <c r="F28311" s="197">
        <v>4</v>
      </c>
      <c r="G28311" s="209" t="s">
        <v>605</v>
      </c>
      <c r="R28311" s="200"/>
    </row>
    <row r="28312" spans="1:18" ht="14.6" customHeight="1" x14ac:dyDescent="0.5">
      <c r="A28312" s="524" t="s">
        <v>1279</v>
      </c>
      <c r="B28312" s="217" t="s">
        <v>1189</v>
      </c>
      <c r="D28312" s="360" t="str">
        <f t="shared" ref="D28312" si="49982">IF(MOD(D28310-D$10559-1,49)=0,"Jub",IF(MOD(D28310-D$10559,7)=0,"Sab","Yr"))&amp;" "&amp;IF(MOD(D28310-D$10559-1,49)=0,INT(D28310-D$10559-1)/49,"")</f>
        <v xml:space="preserve">Sab </v>
      </c>
      <c r="E28312" s="201">
        <f t="shared" ref="E28312" si="49983">E28308+1</f>
        <v>2997</v>
      </c>
      <c r="F28312" s="197">
        <v>1</v>
      </c>
      <c r="G28312" s="203" t="s">
        <v>288</v>
      </c>
      <c r="R28312" s="200"/>
    </row>
    <row r="28313" spans="1:18" ht="14.6" customHeight="1" x14ac:dyDescent="0.5">
      <c r="A28313" s="525" t="s">
        <v>1280</v>
      </c>
      <c r="B28313" s="202">
        <f t="shared" ref="B28313" si="49984">B28309+1</f>
        <v>3772</v>
      </c>
      <c r="D28313" s="361" t="str">
        <f t="shared" ref="D28313" si="49985">D28309</f>
        <v>Exodus</v>
      </c>
      <c r="E28313" s="212" t="str">
        <f t="shared" ref="E28313" si="49986">E28309</f>
        <v>AD</v>
      </c>
      <c r="F28313" s="197">
        <v>2</v>
      </c>
      <c r="G28313" s="206" t="s">
        <v>604</v>
      </c>
      <c r="R28313" s="200"/>
    </row>
    <row r="28314" spans="1:18" ht="14.6" customHeight="1" x14ac:dyDescent="0.5">
      <c r="A28314" s="523">
        <f t="shared" ref="A28314" si="49987">A28310+1</f>
        <v>3750</v>
      </c>
      <c r="B28314" s="216" t="str">
        <f t="shared" ref="B28314" si="49988">B28310</f>
        <v>Olympiad</v>
      </c>
      <c r="D28314" s="359">
        <f t="shared" ref="D28314" si="49989">D28310+1</f>
        <v>4479</v>
      </c>
      <c r="E28314" s="212"/>
      <c r="F28314" s="197">
        <v>3</v>
      </c>
      <c r="G28314" s="208" t="s">
        <v>287</v>
      </c>
      <c r="R28314" s="200"/>
    </row>
    <row r="28315" spans="1:18" ht="14.6" customHeight="1" thickBot="1" x14ac:dyDescent="0.55000000000000004">
      <c r="A28315" s="526"/>
      <c r="B28315" s="217">
        <f t="shared" ref="B28315" si="49990">B28311+1</f>
        <v>944</v>
      </c>
      <c r="D28315" s="217" t="str">
        <f t="shared" ref="D28315" si="49991">INT((D28314-D$10559-1)/49+1)&amp;"/"&amp;MOD(INT((D28314-D$10559-1)/7),7)+1&amp;"/"&amp;MOD(D28314-D$10559-1,7)+1</f>
        <v>91/5/1</v>
      </c>
      <c r="E28315" s="214"/>
      <c r="F28315" s="197">
        <v>4</v>
      </c>
      <c r="G28315" s="209" t="s">
        <v>605</v>
      </c>
      <c r="R28315" s="200"/>
    </row>
    <row r="28316" spans="1:18" ht="14.6" customHeight="1" x14ac:dyDescent="0.5">
      <c r="A28316" s="524" t="s">
        <v>1279</v>
      </c>
      <c r="B28316" s="217" t="s">
        <v>1186</v>
      </c>
      <c r="D28316" s="202" t="str">
        <f t="shared" ref="D28316" si="49992">IF(MOD(D28314-D$10559-1,49)=0,"Jub",IF(MOD(D28314-D$10559,7)=0,"Sab","Yr"))&amp;" "&amp;IF(MOD(D28314-D$10559-1,49)=0,INT(D28314-D$10559-1)/49,"")</f>
        <v xml:space="preserve">Yr </v>
      </c>
      <c r="E28316" s="201">
        <f t="shared" ref="E28316" si="49993">E28312+1</f>
        <v>2998</v>
      </c>
      <c r="F28316" s="197">
        <v>1</v>
      </c>
      <c r="G28316" s="203" t="s">
        <v>288</v>
      </c>
      <c r="R28316" s="200"/>
    </row>
    <row r="28317" spans="1:18" ht="14.6" customHeight="1" x14ac:dyDescent="0.5">
      <c r="A28317" s="525" t="s">
        <v>1280</v>
      </c>
      <c r="B28317" s="202">
        <f t="shared" ref="B28317" si="49994">B28313+1</f>
        <v>3773</v>
      </c>
      <c r="D28317" s="216" t="str">
        <f t="shared" ref="D28317" si="49995">D28313</f>
        <v>Exodus</v>
      </c>
      <c r="E28317" s="212" t="str">
        <f t="shared" ref="E28317" si="49996">E28313</f>
        <v>AD</v>
      </c>
      <c r="F28317" s="197">
        <v>2</v>
      </c>
      <c r="G28317" s="206" t="s">
        <v>604</v>
      </c>
      <c r="R28317" s="200"/>
    </row>
    <row r="28318" spans="1:18" ht="14.6" customHeight="1" x14ac:dyDescent="0.5">
      <c r="A28318" s="523">
        <f t="shared" ref="A28318" si="49997">A28314+1</f>
        <v>3751</v>
      </c>
      <c r="B28318" s="216" t="str">
        <f t="shared" si="49961"/>
        <v>Olympiad</v>
      </c>
      <c r="D28318" s="217">
        <f t="shared" ref="D28318" si="49998">D28314+1</f>
        <v>4480</v>
      </c>
      <c r="E28318" s="212"/>
      <c r="F28318" s="197">
        <v>3</v>
      </c>
      <c r="G28318" s="208" t="s">
        <v>287</v>
      </c>
      <c r="R28318" s="200"/>
    </row>
    <row r="28319" spans="1:18" ht="14.6" customHeight="1" thickBot="1" x14ac:dyDescent="0.55000000000000004">
      <c r="A28319" s="526"/>
      <c r="B28319" s="217">
        <f t="shared" si="49961"/>
        <v>944</v>
      </c>
      <c r="D28319" s="217" t="str">
        <f t="shared" ref="D28319" si="49999">INT((D28318-D$10559-1)/49+1)&amp;"/"&amp;MOD(INT((D28318-D$10559-1)/7),7)+1&amp;"/"&amp;MOD(D28318-D$10559-1,7)+1</f>
        <v>91/5/2</v>
      </c>
      <c r="E28319" s="214"/>
      <c r="F28319" s="197">
        <v>4</v>
      </c>
      <c r="G28319" s="209" t="s">
        <v>605</v>
      </c>
      <c r="R28319" s="200"/>
    </row>
    <row r="28320" spans="1:18" ht="14.6" customHeight="1" x14ac:dyDescent="0.5">
      <c r="A28320" s="524" t="s">
        <v>1279</v>
      </c>
      <c r="B28320" s="217" t="s">
        <v>1187</v>
      </c>
      <c r="D28320" s="202" t="str">
        <f t="shared" ref="D28320" si="50000">IF(MOD(D28318-D$10559-1,49)=0,"Jub",IF(MOD(D28318-D$10559,7)=0,"Sab","Yr"))&amp;" "&amp;IF(MOD(D28318-D$10559-1,49)=0,INT(D28318-D$10559-1)/49,"")</f>
        <v xml:space="preserve">Yr </v>
      </c>
      <c r="E28320" s="201">
        <f t="shared" ref="E28320" si="50001">E28316+1</f>
        <v>2999</v>
      </c>
      <c r="F28320" s="197">
        <v>1</v>
      </c>
      <c r="G28320" s="203" t="s">
        <v>288</v>
      </c>
      <c r="R28320" s="200"/>
    </row>
    <row r="28321" spans="1:18" ht="14.6" customHeight="1" x14ac:dyDescent="0.5">
      <c r="A28321" s="525" t="s">
        <v>1280</v>
      </c>
      <c r="B28321" s="202">
        <f t="shared" ref="B28321" si="50002">B28317+1</f>
        <v>3774</v>
      </c>
      <c r="D28321" s="216" t="str">
        <f t="shared" ref="D28321" si="50003">D28317</f>
        <v>Exodus</v>
      </c>
      <c r="E28321" s="212" t="str">
        <f t="shared" ref="E28321" si="50004">E28317</f>
        <v>AD</v>
      </c>
      <c r="F28321" s="197">
        <v>2</v>
      </c>
      <c r="G28321" s="206" t="s">
        <v>604</v>
      </c>
      <c r="R28321" s="200"/>
    </row>
    <row r="28322" spans="1:18" ht="14.6" customHeight="1" x14ac:dyDescent="0.5">
      <c r="A28322" s="523">
        <f t="shared" ref="A28322" si="50005">A28318+1</f>
        <v>3752</v>
      </c>
      <c r="B28322" s="216" t="str">
        <f t="shared" si="49970"/>
        <v>Olympiad</v>
      </c>
      <c r="D28322" s="217">
        <f t="shared" ref="D28322" si="50006">D28318+1</f>
        <v>4481</v>
      </c>
      <c r="E28322" s="212"/>
      <c r="F28322" s="197">
        <v>3</v>
      </c>
      <c r="G28322" s="208" t="s">
        <v>287</v>
      </c>
      <c r="R28322" s="200"/>
    </row>
    <row r="28323" spans="1:18" ht="14.6" customHeight="1" thickBot="1" x14ac:dyDescent="0.55000000000000004">
      <c r="A28323" s="526"/>
      <c r="B28323" s="217">
        <f t="shared" si="49970"/>
        <v>944</v>
      </c>
      <c r="D28323" s="217" t="str">
        <f t="shared" ref="D28323" si="50007">INT((D28322-D$10559-1)/49+1)&amp;"/"&amp;MOD(INT((D28322-D$10559-1)/7),7)+1&amp;"/"&amp;MOD(D28322-D$10559-1,7)+1</f>
        <v>91/5/3</v>
      </c>
      <c r="E28323" s="214"/>
      <c r="F28323" s="197">
        <v>4</v>
      </c>
      <c r="G28323" s="209" t="s">
        <v>605</v>
      </c>
      <c r="R28323" s="200"/>
    </row>
    <row r="28324" spans="1:18" ht="14.6" customHeight="1" x14ac:dyDescent="0.5">
      <c r="B28324" s="217" t="s">
        <v>1188</v>
      </c>
      <c r="D28324" s="202" t="str">
        <f t="shared" ref="D28324" si="50008">IF(MOD(D28322-D$10559-1,49)=0,"Jub",IF(MOD(D28322-D$10559,7)=0,"Sab","Yr"))&amp;" "&amp;IF(MOD(D28322-D$10559-1,49)=0,INT(D28322-D$10559-1)/49,"")</f>
        <v xml:space="preserve">Yr </v>
      </c>
      <c r="R28324" s="200"/>
    </row>
    <row r="28325" spans="1:18" ht="14.6" customHeight="1" x14ac:dyDescent="0.5">
      <c r="B28325" s="202">
        <f t="shared" ref="B28325" si="50009">B28321+1</f>
        <v>3775</v>
      </c>
      <c r="R28325" s="200"/>
    </row>
  </sheetData>
  <autoFilter ref="J1:J28324" xr:uid="{00000000-0009-0000-0000-000000000000}"/>
  <printOptions horizontalCentered="1" verticalCentered="1"/>
  <pageMargins left="0.7" right="0.7" top="0.75" bottom="0.75" header="0.3" footer="0.3"/>
  <pageSetup paperSize="5" fitToHeight="0" orientation="landscape" horizontalDpi="4294967293" verticalDpi="4294967293" r:id="rId1"/>
  <headerFooter>
    <oddFooter>&amp;L© Copyright 2019 M J Cooper In Accordance With Title Page – Oregon USA&amp;R&amp;P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70"/>
  <sheetViews>
    <sheetView workbookViewId="0">
      <selection activeCell="O37" sqref="O37"/>
    </sheetView>
  </sheetViews>
  <sheetFormatPr defaultRowHeight="14.35" x14ac:dyDescent="0.5"/>
  <cols>
    <col min="1" max="1" width="24.5859375" bestFit="1" customWidth="1"/>
    <col min="2" max="2" width="3.8203125" bestFit="1" customWidth="1"/>
    <col min="3" max="3" width="9.5859375" bestFit="1" customWidth="1"/>
    <col min="4" max="4" width="5.9375" bestFit="1" customWidth="1"/>
    <col min="5" max="5" width="5.46875" bestFit="1" customWidth="1"/>
    <col min="6" max="6" width="4.9375" bestFit="1" customWidth="1"/>
    <col min="7" max="7" width="5.9375" bestFit="1" customWidth="1"/>
    <col min="8" max="8" width="4.9375" bestFit="1" customWidth="1"/>
    <col min="9" max="9" width="5.52734375" bestFit="1" customWidth="1"/>
    <col min="10" max="10" width="4.3515625" bestFit="1" customWidth="1"/>
    <col min="11" max="11" width="1.8203125" bestFit="1" customWidth="1"/>
    <col min="12" max="12" width="14.52734375" bestFit="1" customWidth="1"/>
    <col min="13" max="13" width="14" bestFit="1" customWidth="1"/>
    <col min="14" max="14" width="2.8203125" bestFit="1" customWidth="1"/>
    <col min="15" max="15" width="5.52734375" bestFit="1" customWidth="1"/>
    <col min="16" max="18" width="4.9375" bestFit="1" customWidth="1"/>
    <col min="19" max="19" width="2.8203125" bestFit="1" customWidth="1"/>
    <col min="20" max="20" width="10.46875" bestFit="1" customWidth="1"/>
  </cols>
  <sheetData>
    <row r="1" spans="1:22" x14ac:dyDescent="0.5">
      <c r="C1" s="183" t="s">
        <v>382</v>
      </c>
      <c r="D1" s="190"/>
      <c r="E1" s="632" t="s">
        <v>378</v>
      </c>
      <c r="F1" s="632"/>
      <c r="G1" s="633"/>
      <c r="H1" s="634" t="s">
        <v>383</v>
      </c>
      <c r="I1" s="635"/>
      <c r="O1" s="190"/>
      <c r="P1" s="632" t="s">
        <v>378</v>
      </c>
      <c r="Q1" s="632"/>
      <c r="R1" s="180" t="s">
        <v>383</v>
      </c>
    </row>
    <row r="2" spans="1:22" x14ac:dyDescent="0.5">
      <c r="C2" s="183" t="s">
        <v>384</v>
      </c>
      <c r="D2" s="183" t="s">
        <v>385</v>
      </c>
      <c r="E2" s="13" t="s">
        <v>379</v>
      </c>
      <c r="F2" s="13" t="s">
        <v>380</v>
      </c>
      <c r="G2" s="13" t="s">
        <v>381</v>
      </c>
      <c r="H2" s="13" t="s">
        <v>383</v>
      </c>
      <c r="I2" s="13" t="s">
        <v>385</v>
      </c>
      <c r="O2" s="183" t="s">
        <v>385</v>
      </c>
      <c r="P2" s="13" t="s">
        <v>379</v>
      </c>
      <c r="Q2" s="13" t="s">
        <v>378</v>
      </c>
      <c r="R2" s="13" t="s">
        <v>383</v>
      </c>
    </row>
    <row r="3" spans="1:22" x14ac:dyDescent="0.5">
      <c r="A3" t="s">
        <v>386</v>
      </c>
      <c r="C3" s="183"/>
      <c r="D3" s="13" t="s">
        <v>387</v>
      </c>
      <c r="E3" s="13"/>
      <c r="F3" s="13"/>
      <c r="H3" s="13"/>
      <c r="I3" s="13"/>
      <c r="M3" t="s">
        <v>254</v>
      </c>
      <c r="N3" s="193">
        <v>22</v>
      </c>
      <c r="Q3" s="181" t="s">
        <v>359</v>
      </c>
      <c r="R3" s="181" t="s">
        <v>388</v>
      </c>
      <c r="S3">
        <v>22</v>
      </c>
      <c r="V3" s="193">
        <f>N3</f>
        <v>22</v>
      </c>
    </row>
    <row r="4" spans="1:22" x14ac:dyDescent="0.5">
      <c r="A4" t="s">
        <v>389</v>
      </c>
      <c r="C4" s="183"/>
      <c r="D4" s="13" t="s">
        <v>390</v>
      </c>
      <c r="E4" s="13"/>
      <c r="F4" s="13"/>
      <c r="H4" s="13"/>
      <c r="I4" s="13"/>
      <c r="M4" t="s">
        <v>17</v>
      </c>
      <c r="N4" s="193">
        <v>2</v>
      </c>
      <c r="Q4" s="181" t="s">
        <v>388</v>
      </c>
      <c r="R4" s="181" t="s">
        <v>391</v>
      </c>
      <c r="S4">
        <v>2</v>
      </c>
      <c r="V4" s="193">
        <f>V3+N4</f>
        <v>24</v>
      </c>
    </row>
    <row r="5" spans="1:22" x14ac:dyDescent="0.5">
      <c r="A5" t="s">
        <v>392</v>
      </c>
      <c r="C5" s="183"/>
      <c r="D5" s="13" t="s">
        <v>393</v>
      </c>
      <c r="E5" s="13"/>
      <c r="F5" s="13"/>
      <c r="H5" s="13"/>
      <c r="I5" s="13"/>
      <c r="M5" t="s">
        <v>20</v>
      </c>
      <c r="N5" s="193">
        <v>24</v>
      </c>
      <c r="Q5" s="181" t="s">
        <v>391</v>
      </c>
      <c r="R5" s="181" t="s">
        <v>394</v>
      </c>
      <c r="S5">
        <v>24</v>
      </c>
      <c r="V5" s="193">
        <f t="shared" ref="V5:V16" si="0">V4+N5</f>
        <v>48</v>
      </c>
    </row>
    <row r="6" spans="1:22" x14ac:dyDescent="0.5">
      <c r="A6" t="s">
        <v>321</v>
      </c>
      <c r="C6" s="183"/>
      <c r="D6" s="183"/>
      <c r="E6" s="13"/>
      <c r="F6" s="13"/>
      <c r="G6" s="13"/>
      <c r="H6" s="13"/>
      <c r="I6" s="13"/>
      <c r="J6">
        <v>40</v>
      </c>
      <c r="L6" t="s">
        <v>395</v>
      </c>
      <c r="M6" t="s">
        <v>27</v>
      </c>
      <c r="N6" s="193">
        <v>2</v>
      </c>
      <c r="Q6" s="181" t="s">
        <v>394</v>
      </c>
      <c r="R6" s="181" t="s">
        <v>396</v>
      </c>
      <c r="S6">
        <v>2</v>
      </c>
      <c r="V6" s="193">
        <f t="shared" si="0"/>
        <v>50</v>
      </c>
    </row>
    <row r="7" spans="1:22" x14ac:dyDescent="0.5">
      <c r="A7" t="s">
        <v>320</v>
      </c>
      <c r="C7" s="183"/>
      <c r="D7" s="183"/>
      <c r="E7" s="13"/>
      <c r="F7" s="13"/>
      <c r="G7" s="13"/>
      <c r="H7" s="13"/>
      <c r="I7" s="13"/>
      <c r="J7" s="182">
        <v>40.5</v>
      </c>
      <c r="M7" t="s">
        <v>259</v>
      </c>
      <c r="N7" s="193">
        <v>1.9164955509924708E-2</v>
      </c>
      <c r="Q7" s="181" t="s">
        <v>396</v>
      </c>
      <c r="R7" s="181" t="s">
        <v>396</v>
      </c>
      <c r="S7">
        <v>7</v>
      </c>
      <c r="T7" t="s">
        <v>397</v>
      </c>
      <c r="V7" s="193">
        <f t="shared" si="0"/>
        <v>50.019164955509922</v>
      </c>
    </row>
    <row r="8" spans="1:22" x14ac:dyDescent="0.5">
      <c r="A8" t="s">
        <v>398</v>
      </c>
      <c r="C8" s="183"/>
      <c r="D8" s="13" t="s">
        <v>399</v>
      </c>
      <c r="E8" s="13"/>
      <c r="F8" s="13"/>
      <c r="H8" s="13"/>
      <c r="I8" s="13"/>
      <c r="J8" s="193">
        <v>479</v>
      </c>
      <c r="M8" t="s">
        <v>252</v>
      </c>
      <c r="N8" s="193">
        <v>6</v>
      </c>
      <c r="Q8" s="181" t="s">
        <v>396</v>
      </c>
      <c r="R8" s="181" t="s">
        <v>400</v>
      </c>
      <c r="S8">
        <v>6</v>
      </c>
      <c r="T8" t="s">
        <v>522</v>
      </c>
      <c r="V8" s="193">
        <f t="shared" si="0"/>
        <v>56.019164955509922</v>
      </c>
    </row>
    <row r="9" spans="1:22" x14ac:dyDescent="0.5">
      <c r="A9" t="s">
        <v>170</v>
      </c>
      <c r="C9" s="193">
        <v>40</v>
      </c>
      <c r="D9" s="181" t="s">
        <v>401</v>
      </c>
      <c r="E9" t="s">
        <v>401</v>
      </c>
      <c r="G9" s="195" t="s">
        <v>402</v>
      </c>
      <c r="H9" t="s">
        <v>359</v>
      </c>
      <c r="I9" s="181" t="s">
        <v>359</v>
      </c>
      <c r="J9">
        <v>40</v>
      </c>
      <c r="M9" t="s">
        <v>39</v>
      </c>
      <c r="N9" s="193">
        <v>12</v>
      </c>
      <c r="Q9" s="181" t="s">
        <v>396</v>
      </c>
      <c r="R9" s="181" t="s">
        <v>403</v>
      </c>
      <c r="S9">
        <v>12</v>
      </c>
      <c r="T9" t="s">
        <v>522</v>
      </c>
      <c r="V9" s="193">
        <f>V7+N9</f>
        <v>62.019164955509922</v>
      </c>
    </row>
    <row r="10" spans="1:22" x14ac:dyDescent="0.5">
      <c r="A10" t="s">
        <v>0</v>
      </c>
      <c r="B10" s="193">
        <f>C10</f>
        <v>17</v>
      </c>
      <c r="C10" s="193">
        <v>17</v>
      </c>
      <c r="D10" s="193"/>
      <c r="E10" s="193"/>
      <c r="F10" t="s">
        <v>358</v>
      </c>
      <c r="G10" s="181" t="s">
        <v>404</v>
      </c>
      <c r="H10" t="s">
        <v>405</v>
      </c>
      <c r="I10" s="181" t="s">
        <v>405</v>
      </c>
      <c r="J10">
        <v>17</v>
      </c>
      <c r="M10" t="s">
        <v>42</v>
      </c>
      <c r="N10" s="193">
        <v>22</v>
      </c>
      <c r="Q10" s="181" t="s">
        <v>403</v>
      </c>
      <c r="R10" s="181" t="s">
        <v>406</v>
      </c>
      <c r="S10">
        <v>22</v>
      </c>
      <c r="V10" s="193">
        <f t="shared" si="0"/>
        <v>84.019164955509922</v>
      </c>
    </row>
    <row r="11" spans="1:22" x14ac:dyDescent="0.5">
      <c r="A11" t="s">
        <v>3</v>
      </c>
      <c r="B11" s="193">
        <f>B10+C11</f>
        <v>20</v>
      </c>
      <c r="C11" s="193">
        <v>3</v>
      </c>
      <c r="D11" s="193"/>
      <c r="E11" s="193"/>
      <c r="F11" t="s">
        <v>405</v>
      </c>
      <c r="G11" s="181" t="s">
        <v>407</v>
      </c>
      <c r="H11" t="s">
        <v>408</v>
      </c>
      <c r="I11" s="181" t="s">
        <v>409</v>
      </c>
      <c r="J11">
        <v>3</v>
      </c>
      <c r="M11" t="s">
        <v>58</v>
      </c>
      <c r="N11" s="193">
        <v>2</v>
      </c>
      <c r="Q11" s="181" t="s">
        <v>406</v>
      </c>
      <c r="R11" s="181" t="s">
        <v>410</v>
      </c>
      <c r="S11">
        <v>2</v>
      </c>
      <c r="V11" s="193">
        <f t="shared" si="0"/>
        <v>86.019164955509922</v>
      </c>
    </row>
    <row r="12" spans="1:22" x14ac:dyDescent="0.5">
      <c r="A12" t="s">
        <v>7</v>
      </c>
      <c r="B12" s="193">
        <f t="shared" ref="B12:B28" si="1">B11+C12</f>
        <v>61</v>
      </c>
      <c r="C12" s="193">
        <v>41</v>
      </c>
      <c r="D12" s="193"/>
      <c r="E12" s="193"/>
      <c r="F12" t="s">
        <v>411</v>
      </c>
      <c r="G12" s="181" t="s">
        <v>408</v>
      </c>
      <c r="H12" t="s">
        <v>412</v>
      </c>
      <c r="I12" s="181" t="s">
        <v>413</v>
      </c>
      <c r="J12">
        <v>41</v>
      </c>
      <c r="M12" t="s">
        <v>316</v>
      </c>
      <c r="N12" s="193">
        <v>12</v>
      </c>
      <c r="Q12" s="181" t="s">
        <v>410</v>
      </c>
      <c r="R12" s="181" t="s">
        <v>414</v>
      </c>
      <c r="S12">
        <v>12</v>
      </c>
      <c r="V12" s="193">
        <f t="shared" si="0"/>
        <v>98.019164955509922</v>
      </c>
    </row>
    <row r="13" spans="1:22" x14ac:dyDescent="0.5">
      <c r="A13" t="s">
        <v>48</v>
      </c>
      <c r="B13" s="193">
        <f t="shared" si="1"/>
        <v>86</v>
      </c>
      <c r="C13" s="193">
        <v>25</v>
      </c>
      <c r="D13" s="193"/>
      <c r="E13" s="193"/>
      <c r="F13" t="s">
        <v>412</v>
      </c>
      <c r="G13" s="181" t="s">
        <v>415</v>
      </c>
      <c r="H13" t="s">
        <v>416</v>
      </c>
      <c r="I13" s="181" t="s">
        <v>416</v>
      </c>
      <c r="J13">
        <v>25</v>
      </c>
      <c r="M13" t="s">
        <v>73</v>
      </c>
      <c r="N13" s="193">
        <v>28</v>
      </c>
      <c r="Q13" s="181" t="s">
        <v>414</v>
      </c>
      <c r="R13" s="181" t="s">
        <v>417</v>
      </c>
      <c r="S13">
        <v>28</v>
      </c>
      <c r="V13" s="193">
        <f t="shared" si="0"/>
        <v>126.01916495550992</v>
      </c>
    </row>
    <row r="14" spans="1:22" x14ac:dyDescent="0.5">
      <c r="A14" s="59" t="s">
        <v>61</v>
      </c>
      <c r="B14" s="193">
        <f t="shared" si="1"/>
        <v>94</v>
      </c>
      <c r="C14" s="193">
        <v>8</v>
      </c>
      <c r="D14" s="179" t="s">
        <v>418</v>
      </c>
      <c r="E14" s="193" t="s">
        <v>419</v>
      </c>
      <c r="G14" t="s">
        <v>420</v>
      </c>
      <c r="H14" t="s">
        <v>421</v>
      </c>
      <c r="I14" s="181" t="s">
        <v>422</v>
      </c>
      <c r="J14">
        <v>8</v>
      </c>
      <c r="M14" t="s">
        <v>100</v>
      </c>
      <c r="N14" s="193">
        <v>17</v>
      </c>
      <c r="Q14" s="181" t="s">
        <v>417</v>
      </c>
      <c r="R14" s="181" t="s">
        <v>423</v>
      </c>
      <c r="S14">
        <v>17</v>
      </c>
      <c r="V14" s="193">
        <f t="shared" si="0"/>
        <v>143.01916495550992</v>
      </c>
    </row>
    <row r="15" spans="1:22" x14ac:dyDescent="0.5">
      <c r="A15" t="s">
        <v>58</v>
      </c>
      <c r="B15" s="193">
        <f t="shared" si="1"/>
        <v>95</v>
      </c>
      <c r="C15" s="193">
        <v>1</v>
      </c>
      <c r="D15" s="193"/>
      <c r="E15" s="193"/>
      <c r="F15" t="s">
        <v>421</v>
      </c>
      <c r="G15" s="181" t="s">
        <v>414</v>
      </c>
      <c r="H15" t="s">
        <v>414</v>
      </c>
      <c r="I15" s="181" t="s">
        <v>424</v>
      </c>
      <c r="J15">
        <v>1</v>
      </c>
      <c r="M15" t="s">
        <v>317</v>
      </c>
      <c r="N15" s="193">
        <v>16</v>
      </c>
      <c r="O15" t="s">
        <v>425</v>
      </c>
      <c r="P15" t="s">
        <v>425</v>
      </c>
      <c r="Q15" s="181" t="s">
        <v>423</v>
      </c>
      <c r="R15" s="181" t="s">
        <v>426</v>
      </c>
      <c r="S15">
        <v>16</v>
      </c>
      <c r="V15" s="193">
        <f t="shared" si="0"/>
        <v>159.01916495550992</v>
      </c>
    </row>
    <row r="16" spans="1:22" x14ac:dyDescent="0.5">
      <c r="A16" t="s">
        <v>161</v>
      </c>
      <c r="B16" s="193"/>
      <c r="C16" s="178" t="s">
        <v>427</v>
      </c>
      <c r="D16" s="193"/>
      <c r="E16" s="193"/>
      <c r="G16" s="181" t="s">
        <v>414</v>
      </c>
      <c r="H16" t="s">
        <v>428</v>
      </c>
      <c r="I16" s="181" t="s">
        <v>428</v>
      </c>
      <c r="J16">
        <v>6</v>
      </c>
      <c r="M16" t="s">
        <v>260</v>
      </c>
      <c r="N16" s="193">
        <v>41</v>
      </c>
      <c r="O16" t="s">
        <v>429</v>
      </c>
      <c r="P16" t="s">
        <v>429</v>
      </c>
      <c r="Q16" s="181" t="s">
        <v>426</v>
      </c>
      <c r="R16" s="181" t="s">
        <v>430</v>
      </c>
      <c r="S16">
        <v>41</v>
      </c>
      <c r="V16" s="193">
        <f t="shared" si="0"/>
        <v>200.01916495550992</v>
      </c>
    </row>
    <row r="17" spans="1:22" x14ac:dyDescent="0.5">
      <c r="A17" t="s">
        <v>91</v>
      </c>
      <c r="B17" s="193">
        <f>B15+C17</f>
        <v>135</v>
      </c>
      <c r="C17" s="193">
        <v>40</v>
      </c>
      <c r="D17" s="179" t="s">
        <v>431</v>
      </c>
      <c r="E17" s="193"/>
      <c r="G17" t="s">
        <v>428</v>
      </c>
      <c r="H17" t="s">
        <v>432</v>
      </c>
      <c r="I17" s="181" t="s">
        <v>433</v>
      </c>
      <c r="J17">
        <v>40</v>
      </c>
      <c r="M17" t="s">
        <v>127</v>
      </c>
      <c r="N17" s="178" t="s">
        <v>427</v>
      </c>
      <c r="Q17" s="181" t="s">
        <v>430</v>
      </c>
      <c r="R17" s="181" t="s">
        <v>430</v>
      </c>
      <c r="S17">
        <v>6</v>
      </c>
      <c r="T17" t="s">
        <v>434</v>
      </c>
    </row>
    <row r="18" spans="1:22" x14ac:dyDescent="0.5">
      <c r="A18" t="s">
        <v>104</v>
      </c>
      <c r="B18" s="193">
        <f t="shared" si="1"/>
        <v>164</v>
      </c>
      <c r="C18" s="193">
        <v>29</v>
      </c>
      <c r="D18" s="193"/>
      <c r="E18" s="193" t="s">
        <v>435</v>
      </c>
      <c r="G18" s="181" t="s">
        <v>432</v>
      </c>
      <c r="H18" t="s">
        <v>436</v>
      </c>
      <c r="I18" s="181" t="s">
        <v>437</v>
      </c>
      <c r="J18">
        <v>29</v>
      </c>
      <c r="M18" t="s">
        <v>270</v>
      </c>
      <c r="N18" s="178" t="s">
        <v>427</v>
      </c>
      <c r="Q18" s="181" t="s">
        <v>438</v>
      </c>
      <c r="R18" s="181" t="s">
        <v>438</v>
      </c>
      <c r="S18">
        <v>1</v>
      </c>
      <c r="T18" t="s">
        <v>439</v>
      </c>
    </row>
    <row r="19" spans="1:22" x14ac:dyDescent="0.5">
      <c r="A19" t="s">
        <v>121</v>
      </c>
      <c r="B19" s="193">
        <f t="shared" si="1"/>
        <v>216</v>
      </c>
      <c r="C19" s="193">
        <v>52</v>
      </c>
      <c r="D19" s="179" t="s">
        <v>440</v>
      </c>
      <c r="E19" s="193" t="s">
        <v>440</v>
      </c>
      <c r="G19" t="s">
        <v>436</v>
      </c>
      <c r="H19" t="s">
        <v>441</v>
      </c>
      <c r="I19" s="181" t="s">
        <v>441</v>
      </c>
      <c r="J19">
        <v>52</v>
      </c>
      <c r="M19" t="s">
        <v>138</v>
      </c>
      <c r="N19" s="193">
        <v>10</v>
      </c>
      <c r="O19" s="181" t="s">
        <v>442</v>
      </c>
      <c r="Q19" t="s">
        <v>443</v>
      </c>
      <c r="R19" s="181" t="s">
        <v>444</v>
      </c>
      <c r="S19">
        <v>11</v>
      </c>
      <c r="T19" t="s">
        <v>445</v>
      </c>
      <c r="V19" s="193">
        <f>V16+S19</f>
        <v>211.01916495550992</v>
      </c>
    </row>
    <row r="20" spans="1:22" x14ac:dyDescent="0.5">
      <c r="A20" t="s">
        <v>144</v>
      </c>
      <c r="B20" s="193">
        <f t="shared" si="1"/>
        <v>232</v>
      </c>
      <c r="C20" s="193">
        <v>16</v>
      </c>
      <c r="D20" s="179" t="s">
        <v>446</v>
      </c>
      <c r="E20" s="193" t="s">
        <v>446</v>
      </c>
      <c r="G20" t="s">
        <v>441</v>
      </c>
      <c r="H20" t="s">
        <v>447</v>
      </c>
      <c r="I20" s="181" t="s">
        <v>447</v>
      </c>
      <c r="J20">
        <v>16</v>
      </c>
      <c r="M20" t="s">
        <v>139</v>
      </c>
      <c r="N20" s="193">
        <v>2</v>
      </c>
      <c r="O20" t="s">
        <v>444</v>
      </c>
      <c r="P20" t="s">
        <v>444</v>
      </c>
      <c r="Q20" s="181" t="s">
        <v>448</v>
      </c>
      <c r="R20" s="181" t="s">
        <v>446</v>
      </c>
      <c r="S20">
        <v>2</v>
      </c>
      <c r="V20" s="193">
        <f>V19+N20</f>
        <v>213.01916495550992</v>
      </c>
    </row>
    <row r="21" spans="1:22" x14ac:dyDescent="0.5">
      <c r="A21" t="s">
        <v>449</v>
      </c>
      <c r="B21" s="193"/>
      <c r="C21" s="178" t="s">
        <v>427</v>
      </c>
      <c r="D21" s="179" t="s">
        <v>450</v>
      </c>
      <c r="E21" s="193" t="s">
        <v>450</v>
      </c>
      <c r="H21" t="s">
        <v>451</v>
      </c>
      <c r="I21" s="181" t="s">
        <v>451</v>
      </c>
      <c r="K21">
        <v>4</v>
      </c>
      <c r="M21" t="s">
        <v>143</v>
      </c>
      <c r="N21" s="193">
        <v>20</v>
      </c>
      <c r="Q21" s="181" t="s">
        <v>446</v>
      </c>
      <c r="R21" s="181" t="s">
        <v>452</v>
      </c>
      <c r="S21">
        <v>20</v>
      </c>
      <c r="V21" s="193">
        <f>V20+N21</f>
        <v>233.01916495550992</v>
      </c>
    </row>
    <row r="22" spans="1:22" x14ac:dyDescent="0.5">
      <c r="A22" t="s">
        <v>453</v>
      </c>
      <c r="B22" s="193"/>
      <c r="C22" s="178" t="s">
        <v>427</v>
      </c>
      <c r="D22" s="179" t="s">
        <v>454</v>
      </c>
      <c r="E22" s="193" t="s">
        <v>454</v>
      </c>
      <c r="H22" t="s">
        <v>447</v>
      </c>
      <c r="I22" s="181" t="s">
        <v>447</v>
      </c>
      <c r="J22" s="185"/>
      <c r="K22" s="184">
        <v>8</v>
      </c>
      <c r="M22" t="s">
        <v>160</v>
      </c>
      <c r="N22" s="193">
        <v>9</v>
      </c>
      <c r="Q22" s="181" t="s">
        <v>452</v>
      </c>
      <c r="R22" s="181" t="s">
        <v>455</v>
      </c>
      <c r="S22">
        <v>9</v>
      </c>
      <c r="V22" s="193">
        <f>V21+N22</f>
        <v>242.01916495550992</v>
      </c>
    </row>
    <row r="23" spans="1:22" x14ac:dyDescent="0.5">
      <c r="A23" t="s">
        <v>150</v>
      </c>
      <c r="B23" s="193">
        <f>B20+C23</f>
        <v>248</v>
      </c>
      <c r="C23" s="193">
        <v>16</v>
      </c>
      <c r="G23" s="181" t="s">
        <v>450</v>
      </c>
      <c r="H23" t="s">
        <v>456</v>
      </c>
      <c r="I23" s="181" t="s">
        <v>456</v>
      </c>
      <c r="J23" s="191">
        <v>16</v>
      </c>
      <c r="K23" s="189">
        <v>5</v>
      </c>
    </row>
    <row r="24" spans="1:22" x14ac:dyDescent="0.5">
      <c r="A24" t="s">
        <v>457</v>
      </c>
      <c r="B24" s="193"/>
      <c r="C24" s="146" t="s">
        <v>427</v>
      </c>
      <c r="D24" s="179" t="s">
        <v>458</v>
      </c>
      <c r="E24" s="193" t="s">
        <v>458</v>
      </c>
      <c r="H24" t="s">
        <v>459</v>
      </c>
      <c r="I24" s="181" t="s">
        <v>459</v>
      </c>
      <c r="J24" s="188"/>
      <c r="K24" s="186">
        <v>3</v>
      </c>
      <c r="Q24" s="181" t="s">
        <v>324</v>
      </c>
      <c r="T24">
        <v>967</v>
      </c>
      <c r="U24">
        <v>2</v>
      </c>
    </row>
    <row r="25" spans="1:22" x14ac:dyDescent="0.5">
      <c r="A25" t="s">
        <v>165</v>
      </c>
      <c r="B25" s="193">
        <f>B23+C23</f>
        <v>264</v>
      </c>
      <c r="C25" s="193">
        <v>29</v>
      </c>
      <c r="D25" s="193"/>
      <c r="E25" s="193"/>
      <c r="F25" t="s">
        <v>458</v>
      </c>
      <c r="G25" s="181" t="s">
        <v>460</v>
      </c>
      <c r="H25" t="s">
        <v>461</v>
      </c>
      <c r="I25" s="181" t="s">
        <v>461</v>
      </c>
      <c r="J25">
        <v>29</v>
      </c>
      <c r="T25">
        <v>818</v>
      </c>
      <c r="U25">
        <v>2</v>
      </c>
    </row>
    <row r="26" spans="1:22" x14ac:dyDescent="0.5">
      <c r="A26" t="s">
        <v>166</v>
      </c>
      <c r="B26" s="193">
        <f t="shared" si="1"/>
        <v>319</v>
      </c>
      <c r="C26" s="193">
        <v>55</v>
      </c>
      <c r="D26" s="193"/>
      <c r="E26" s="193"/>
      <c r="F26" t="s">
        <v>462</v>
      </c>
      <c r="G26" s="181" t="s">
        <v>463</v>
      </c>
      <c r="H26" t="s">
        <v>464</v>
      </c>
      <c r="I26" s="181" t="s">
        <v>464</v>
      </c>
      <c r="J26">
        <v>55</v>
      </c>
      <c r="Q26" t="s">
        <v>317</v>
      </c>
      <c r="T26">
        <v>149</v>
      </c>
      <c r="U26">
        <v>0</v>
      </c>
    </row>
    <row r="27" spans="1:22" x14ac:dyDescent="0.5">
      <c r="A27" t="s">
        <v>167</v>
      </c>
      <c r="B27" s="193">
        <f t="shared" si="1"/>
        <v>321</v>
      </c>
      <c r="C27" s="193">
        <v>2</v>
      </c>
      <c r="D27" s="193"/>
      <c r="E27" s="193"/>
      <c r="F27" t="s">
        <v>465</v>
      </c>
      <c r="G27" s="181" t="s">
        <v>466</v>
      </c>
      <c r="H27" t="s">
        <v>467</v>
      </c>
      <c r="I27" s="181" t="s">
        <v>467</v>
      </c>
      <c r="J27">
        <v>2</v>
      </c>
    </row>
    <row r="28" spans="1:22" x14ac:dyDescent="0.5">
      <c r="A28" t="s">
        <v>168</v>
      </c>
      <c r="B28" s="193">
        <f t="shared" si="1"/>
        <v>352</v>
      </c>
      <c r="C28" s="193">
        <v>31</v>
      </c>
      <c r="D28" s="193"/>
      <c r="E28" s="193"/>
      <c r="F28" t="s">
        <v>468</v>
      </c>
      <c r="G28" s="181" t="s">
        <v>469</v>
      </c>
      <c r="H28" t="s">
        <v>470</v>
      </c>
      <c r="I28" s="181" t="s">
        <v>471</v>
      </c>
      <c r="J28">
        <v>31</v>
      </c>
      <c r="Q28" t="s">
        <v>160</v>
      </c>
      <c r="T28">
        <v>738</v>
      </c>
      <c r="U28">
        <v>2</v>
      </c>
    </row>
    <row r="29" spans="1:22" x14ac:dyDescent="0.5">
      <c r="A29" t="s">
        <v>100</v>
      </c>
      <c r="B29" s="193"/>
      <c r="C29" s="193" t="s">
        <v>472</v>
      </c>
      <c r="D29" s="193" t="s">
        <v>470</v>
      </c>
      <c r="E29" s="193"/>
      <c r="F29" t="s">
        <v>470</v>
      </c>
      <c r="I29" s="181" t="s">
        <v>470</v>
      </c>
      <c r="K29">
        <v>3</v>
      </c>
      <c r="L29" t="s">
        <v>434</v>
      </c>
      <c r="T29">
        <v>229</v>
      </c>
      <c r="U29">
        <v>0</v>
      </c>
    </row>
    <row r="30" spans="1:22" x14ac:dyDescent="0.5">
      <c r="A30" t="s">
        <v>173</v>
      </c>
      <c r="B30" s="193">
        <f>B28+C30</f>
        <v>363</v>
      </c>
      <c r="C30" s="193">
        <v>11</v>
      </c>
      <c r="D30" s="193"/>
      <c r="E30" s="193"/>
      <c r="F30" t="s">
        <v>470</v>
      </c>
      <c r="G30" s="181" t="s">
        <v>473</v>
      </c>
      <c r="H30" t="s">
        <v>474</v>
      </c>
      <c r="I30" s="181" t="s">
        <v>475</v>
      </c>
      <c r="J30">
        <v>11</v>
      </c>
      <c r="Q30" t="s">
        <v>523</v>
      </c>
      <c r="T30">
        <v>726</v>
      </c>
      <c r="U30">
        <v>2</v>
      </c>
    </row>
    <row r="31" spans="1:22" x14ac:dyDescent="0.5">
      <c r="A31" t="s">
        <v>298</v>
      </c>
      <c r="B31" s="193"/>
      <c r="C31" s="193">
        <v>0.27378507871321012</v>
      </c>
      <c r="D31" s="193"/>
      <c r="E31" s="193"/>
      <c r="F31" t="s">
        <v>474</v>
      </c>
      <c r="H31" t="s">
        <v>474</v>
      </c>
      <c r="I31" s="181" t="s">
        <v>474</v>
      </c>
      <c r="K31">
        <v>3</v>
      </c>
      <c r="L31" t="s">
        <v>476</v>
      </c>
    </row>
    <row r="32" spans="1:22" x14ac:dyDescent="0.5">
      <c r="A32" t="s">
        <v>169</v>
      </c>
      <c r="B32" s="193">
        <f>B30+C32</f>
        <v>374</v>
      </c>
      <c r="C32" s="193">
        <v>11</v>
      </c>
      <c r="D32" s="193"/>
      <c r="F32" t="s">
        <v>475</v>
      </c>
      <c r="G32" s="181" t="s">
        <v>477</v>
      </c>
      <c r="H32" t="s">
        <v>478</v>
      </c>
      <c r="I32" s="181" t="s">
        <v>478</v>
      </c>
      <c r="J32">
        <v>11</v>
      </c>
    </row>
    <row r="33" spans="1:12" x14ac:dyDescent="0.5">
      <c r="A33" t="s">
        <v>479</v>
      </c>
      <c r="C33" s="193">
        <v>37</v>
      </c>
      <c r="D33" s="181" t="s">
        <v>474</v>
      </c>
      <c r="G33" t="s">
        <v>475</v>
      </c>
      <c r="H33" t="s">
        <v>480</v>
      </c>
      <c r="I33" s="181" t="s">
        <v>481</v>
      </c>
      <c r="J33">
        <v>37</v>
      </c>
    </row>
    <row r="34" spans="1:12" x14ac:dyDescent="0.5">
      <c r="A34" t="s">
        <v>482</v>
      </c>
      <c r="C34" s="193">
        <v>70</v>
      </c>
      <c r="G34" s="181" t="s">
        <v>483</v>
      </c>
      <c r="I34" s="181" t="s">
        <v>484</v>
      </c>
      <c r="J34">
        <v>69</v>
      </c>
    </row>
    <row r="35" spans="1:12" x14ac:dyDescent="0.5">
      <c r="A35" s="58" t="s">
        <v>485</v>
      </c>
      <c r="B35" s="58"/>
      <c r="C35" s="194"/>
      <c r="D35" s="58"/>
      <c r="E35" s="58"/>
      <c r="F35" s="58"/>
      <c r="G35" s="58" t="s">
        <v>486</v>
      </c>
    </row>
    <row r="36" spans="1:12" x14ac:dyDescent="0.5">
      <c r="A36" s="187" t="s">
        <v>487</v>
      </c>
      <c r="B36" s="187"/>
      <c r="C36" s="192"/>
      <c r="D36" s="187"/>
      <c r="E36" s="187"/>
      <c r="F36" s="187"/>
      <c r="G36" s="187"/>
      <c r="H36" s="187"/>
      <c r="I36" s="187"/>
      <c r="J36" s="187"/>
      <c r="K36" s="187"/>
      <c r="L36" s="187"/>
    </row>
    <row r="37" spans="1:12" x14ac:dyDescent="0.5">
      <c r="A37" s="58" t="s">
        <v>488</v>
      </c>
      <c r="B37" s="58"/>
      <c r="C37" s="58"/>
      <c r="D37" s="58"/>
      <c r="E37" s="58"/>
      <c r="F37" s="58"/>
      <c r="G37" s="58" t="s">
        <v>489</v>
      </c>
    </row>
    <row r="38" spans="1:12" x14ac:dyDescent="0.5">
      <c r="A38" t="s">
        <v>490</v>
      </c>
      <c r="C38" t="s">
        <v>491</v>
      </c>
      <c r="G38" t="s">
        <v>492</v>
      </c>
      <c r="H38" t="s">
        <v>493</v>
      </c>
    </row>
    <row r="39" spans="1:12" x14ac:dyDescent="0.5">
      <c r="A39" s="58" t="s">
        <v>494</v>
      </c>
      <c r="B39" s="58"/>
      <c r="C39" s="58"/>
      <c r="D39" s="58"/>
      <c r="E39" s="58"/>
      <c r="F39" s="58"/>
      <c r="G39" s="58" t="s">
        <v>495</v>
      </c>
    </row>
    <row r="40" spans="1:12" x14ac:dyDescent="0.5">
      <c r="A40" t="s">
        <v>496</v>
      </c>
      <c r="C40" t="s">
        <v>497</v>
      </c>
      <c r="G40" t="s">
        <v>498</v>
      </c>
      <c r="H40" t="s">
        <v>499</v>
      </c>
    </row>
    <row r="43" spans="1:12" x14ac:dyDescent="0.5">
      <c r="A43" t="s">
        <v>0</v>
      </c>
      <c r="B43" s="193">
        <f>C43</f>
        <v>17</v>
      </c>
      <c r="C43" s="193">
        <v>17</v>
      </c>
    </row>
    <row r="44" spans="1:12" x14ac:dyDescent="0.5">
      <c r="A44" t="s">
        <v>3</v>
      </c>
      <c r="B44" s="193">
        <f>B43+C44</f>
        <v>20</v>
      </c>
      <c r="C44" s="193">
        <v>3</v>
      </c>
    </row>
    <row r="45" spans="1:12" x14ac:dyDescent="0.5">
      <c r="A45" t="s">
        <v>7</v>
      </c>
      <c r="B45" s="193">
        <f t="shared" ref="B45:B50" si="2">B44+C45</f>
        <v>61</v>
      </c>
      <c r="C45" s="193">
        <v>41</v>
      </c>
    </row>
    <row r="46" spans="1:12" x14ac:dyDescent="0.5">
      <c r="A46" t="s">
        <v>48</v>
      </c>
      <c r="B46" s="193">
        <f t="shared" si="2"/>
        <v>86</v>
      </c>
      <c r="C46" s="193">
        <v>25</v>
      </c>
    </row>
    <row r="47" spans="1:12" x14ac:dyDescent="0.5">
      <c r="A47" s="59" t="s">
        <v>61</v>
      </c>
      <c r="B47" s="193">
        <f t="shared" si="2"/>
        <v>94</v>
      </c>
      <c r="C47" s="193">
        <v>8</v>
      </c>
    </row>
    <row r="48" spans="1:12" x14ac:dyDescent="0.5">
      <c r="A48" t="s">
        <v>58</v>
      </c>
      <c r="B48" s="193">
        <f t="shared" si="2"/>
        <v>95</v>
      </c>
      <c r="C48" s="193">
        <v>1</v>
      </c>
    </row>
    <row r="49" spans="1:5" x14ac:dyDescent="0.5">
      <c r="A49" t="s">
        <v>161</v>
      </c>
      <c r="B49" s="193">
        <f t="shared" si="2"/>
        <v>101</v>
      </c>
      <c r="C49" s="178">
        <v>6</v>
      </c>
    </row>
    <row r="50" spans="1:5" x14ac:dyDescent="0.5">
      <c r="A50" t="s">
        <v>91</v>
      </c>
      <c r="B50" s="193">
        <f t="shared" si="2"/>
        <v>141</v>
      </c>
      <c r="C50" s="193">
        <v>40</v>
      </c>
    </row>
    <row r="51" spans="1:5" x14ac:dyDescent="0.5">
      <c r="A51" t="s">
        <v>104</v>
      </c>
      <c r="B51" s="193">
        <f>B50+C51</f>
        <v>170</v>
      </c>
      <c r="C51" s="193">
        <v>29</v>
      </c>
    </row>
    <row r="52" spans="1:5" x14ac:dyDescent="0.5">
      <c r="A52" t="s">
        <v>121</v>
      </c>
      <c r="B52" s="193">
        <f>B51+C52</f>
        <v>222</v>
      </c>
      <c r="C52" s="193">
        <v>52</v>
      </c>
    </row>
    <row r="53" spans="1:5" x14ac:dyDescent="0.5">
      <c r="A53" t="s">
        <v>144</v>
      </c>
      <c r="B53" s="193">
        <f>B52+C53</f>
        <v>238</v>
      </c>
      <c r="C53" s="193">
        <v>16</v>
      </c>
    </row>
    <row r="54" spans="1:5" x14ac:dyDescent="0.5">
      <c r="A54" t="s">
        <v>449</v>
      </c>
      <c r="B54" s="193"/>
      <c r="C54" s="178" t="s">
        <v>427</v>
      </c>
    </row>
    <row r="55" spans="1:5" x14ac:dyDescent="0.5">
      <c r="A55" t="s">
        <v>453</v>
      </c>
      <c r="B55" s="193"/>
      <c r="C55" s="178" t="s">
        <v>427</v>
      </c>
    </row>
    <row r="56" spans="1:5" x14ac:dyDescent="0.5">
      <c r="A56" t="s">
        <v>150</v>
      </c>
      <c r="B56" s="193">
        <f>B53+C56</f>
        <v>254</v>
      </c>
      <c r="C56" s="193">
        <v>16</v>
      </c>
    </row>
    <row r="57" spans="1:5" x14ac:dyDescent="0.5">
      <c r="A57" t="s">
        <v>457</v>
      </c>
      <c r="B57" s="193"/>
      <c r="C57" s="146" t="s">
        <v>427</v>
      </c>
    </row>
    <row r="58" spans="1:5" x14ac:dyDescent="0.5">
      <c r="A58" t="s">
        <v>165</v>
      </c>
      <c r="B58" s="193">
        <f>B56+C58</f>
        <v>283</v>
      </c>
      <c r="C58" s="193">
        <v>29</v>
      </c>
      <c r="E58" s="193">
        <f>C58</f>
        <v>29</v>
      </c>
    </row>
    <row r="59" spans="1:5" x14ac:dyDescent="0.5">
      <c r="A59" t="s">
        <v>166</v>
      </c>
      <c r="B59" s="193">
        <f>B58+C59</f>
        <v>338</v>
      </c>
      <c r="C59" s="193">
        <v>55</v>
      </c>
      <c r="E59" s="193">
        <f>E58+C59</f>
        <v>84</v>
      </c>
    </row>
    <row r="60" spans="1:5" x14ac:dyDescent="0.5">
      <c r="A60" t="s">
        <v>167</v>
      </c>
      <c r="B60" s="193">
        <f>B59+C60</f>
        <v>340</v>
      </c>
      <c r="C60" s="193">
        <v>2</v>
      </c>
      <c r="E60" s="193">
        <f t="shared" ref="E60:E65" si="3">E59+C60</f>
        <v>86</v>
      </c>
    </row>
    <row r="61" spans="1:5" x14ac:dyDescent="0.5">
      <c r="A61" t="s">
        <v>168</v>
      </c>
      <c r="B61" s="193">
        <f>B60+C61</f>
        <v>371</v>
      </c>
      <c r="C61" s="193">
        <v>31</v>
      </c>
      <c r="E61" s="193">
        <f t="shared" si="3"/>
        <v>117</v>
      </c>
    </row>
    <row r="62" spans="1:5" x14ac:dyDescent="0.5">
      <c r="A62" t="s">
        <v>100</v>
      </c>
      <c r="B62" s="193"/>
      <c r="C62" s="193" t="s">
        <v>472</v>
      </c>
      <c r="E62" s="193"/>
    </row>
    <row r="63" spans="1:5" x14ac:dyDescent="0.5">
      <c r="A63" t="s">
        <v>173</v>
      </c>
      <c r="B63" s="193">
        <f>B61+C63</f>
        <v>382</v>
      </c>
      <c r="C63" s="193">
        <v>11</v>
      </c>
      <c r="E63" s="193">
        <f>E61+C63</f>
        <v>128</v>
      </c>
    </row>
    <row r="64" spans="1:5" x14ac:dyDescent="0.5">
      <c r="A64" t="s">
        <v>298</v>
      </c>
      <c r="B64" s="193"/>
      <c r="C64" s="193">
        <v>0.27378507871321012</v>
      </c>
      <c r="E64" s="193">
        <f t="shared" si="3"/>
        <v>128.27378507871322</v>
      </c>
    </row>
    <row r="65" spans="1:6" x14ac:dyDescent="0.5">
      <c r="A65" t="s">
        <v>169</v>
      </c>
      <c r="B65" s="193">
        <f>B63+C65</f>
        <v>393</v>
      </c>
      <c r="C65" s="193">
        <v>11</v>
      </c>
      <c r="E65" s="193">
        <f t="shared" si="3"/>
        <v>139.27378507871322</v>
      </c>
    </row>
    <row r="66" spans="1:6" x14ac:dyDescent="0.5">
      <c r="E66" s="193">
        <f>E65-6</f>
        <v>133.27378507871322</v>
      </c>
    </row>
    <row r="68" spans="1:6" x14ac:dyDescent="0.5">
      <c r="B68">
        <v>967</v>
      </c>
      <c r="C68" s="193">
        <v>2</v>
      </c>
      <c r="E68">
        <v>587</v>
      </c>
      <c r="F68" s="193">
        <f>F69-E66</f>
        <v>589.72621492128678</v>
      </c>
    </row>
    <row r="69" spans="1:6" x14ac:dyDescent="0.5">
      <c r="B69">
        <v>587</v>
      </c>
      <c r="C69" s="193">
        <v>2</v>
      </c>
      <c r="E69" s="193">
        <f>E66+E68</f>
        <v>720.27378507871322</v>
      </c>
      <c r="F69">
        <v>723</v>
      </c>
    </row>
    <row r="70" spans="1:6" x14ac:dyDescent="0.5">
      <c r="B70">
        <f>B68-B69</f>
        <v>380</v>
      </c>
    </row>
  </sheetData>
  <mergeCells count="3">
    <mergeCell ref="E1:G1"/>
    <mergeCell ref="H1:I1"/>
    <mergeCell ref="P1:Q1"/>
  </mergeCells>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R668"/>
  <sheetViews>
    <sheetView showGridLines="0" topLeftCell="B92" workbookViewId="0">
      <selection activeCell="Q89" sqref="Q89"/>
    </sheetView>
  </sheetViews>
  <sheetFormatPr defaultRowHeight="14.35" x14ac:dyDescent="0.5"/>
  <cols>
    <col min="1" max="1" width="0" hidden="1" customWidth="1"/>
    <col min="2" max="2" width="3.8203125" style="13" bestFit="1" customWidth="1"/>
    <col min="3" max="3" width="1.8203125" style="13" bestFit="1" customWidth="1"/>
    <col min="4" max="4" width="3.8203125" style="13" hidden="1" customWidth="1"/>
    <col min="5" max="5" width="8" style="13" bestFit="1" customWidth="1"/>
    <col min="6" max="6" width="5.46875" hidden="1" customWidth="1"/>
    <col min="7" max="7" width="10.3515625" style="146" bestFit="1" customWidth="1"/>
    <col min="8" max="8" width="4.46875" bestFit="1" customWidth="1"/>
    <col min="9" max="9" width="5.52734375" bestFit="1" customWidth="1"/>
    <col min="10" max="10" width="4.9375" bestFit="1" customWidth="1"/>
    <col min="11" max="11" width="5.52734375" bestFit="1" customWidth="1"/>
    <col min="12" max="12" width="0" hidden="1" customWidth="1"/>
    <col min="13" max="13" width="4.46875" bestFit="1" customWidth="1"/>
    <col min="14" max="14" width="5.52734375" bestFit="1" customWidth="1"/>
    <col min="15" max="15" width="4.9375" bestFit="1" customWidth="1"/>
    <col min="16" max="16" width="5.52734375" bestFit="1" customWidth="1"/>
    <col min="17" max="17" width="9.9375" style="59" bestFit="1" customWidth="1"/>
  </cols>
  <sheetData>
    <row r="3" spans="2:16" x14ac:dyDescent="0.5">
      <c r="B3" s="487" t="s">
        <v>575</v>
      </c>
      <c r="C3" s="487" t="s">
        <v>579</v>
      </c>
      <c r="E3" s="487" t="s">
        <v>900</v>
      </c>
      <c r="H3" s="634" t="s">
        <v>0</v>
      </c>
      <c r="I3" s="637"/>
      <c r="J3" s="637"/>
      <c r="K3" s="635"/>
      <c r="M3" s="634" t="s">
        <v>53</v>
      </c>
      <c r="N3" s="637"/>
      <c r="O3" s="637"/>
      <c r="P3" s="635"/>
    </row>
    <row r="4" spans="2:16" x14ac:dyDescent="0.5">
      <c r="B4" s="488"/>
      <c r="C4" s="492"/>
      <c r="E4" s="488" t="s">
        <v>439</v>
      </c>
      <c r="H4" s="13" t="s">
        <v>322</v>
      </c>
      <c r="I4" s="13" t="s">
        <v>357</v>
      </c>
      <c r="J4" s="13" t="s">
        <v>322</v>
      </c>
      <c r="K4" s="13" t="s">
        <v>357</v>
      </c>
      <c r="M4" s="13" t="s">
        <v>322</v>
      </c>
      <c r="N4" s="13" t="s">
        <v>357</v>
      </c>
      <c r="O4" s="13" t="s">
        <v>322</v>
      </c>
      <c r="P4" s="13" t="s">
        <v>357</v>
      </c>
    </row>
    <row r="5" spans="2:16" x14ac:dyDescent="0.5">
      <c r="B5" s="493"/>
      <c r="C5" s="487">
        <v>1</v>
      </c>
      <c r="D5" s="638">
        <v>932</v>
      </c>
      <c r="E5" s="501" t="s">
        <v>288</v>
      </c>
      <c r="F5" s="489">
        <v>474</v>
      </c>
      <c r="H5" s="13" t="s">
        <v>358</v>
      </c>
      <c r="I5" s="13" t="s">
        <v>358</v>
      </c>
      <c r="J5" s="13" t="s">
        <v>359</v>
      </c>
      <c r="K5" s="13" t="s">
        <v>359</v>
      </c>
      <c r="M5" s="13" t="s">
        <v>358</v>
      </c>
      <c r="N5" s="13" t="s">
        <v>358</v>
      </c>
      <c r="O5" s="13" t="s">
        <v>359</v>
      </c>
      <c r="P5" s="13" t="s">
        <v>359</v>
      </c>
    </row>
    <row r="6" spans="2:16" x14ac:dyDescent="0.5">
      <c r="B6" s="494">
        <v>968</v>
      </c>
      <c r="C6" s="492">
        <v>2</v>
      </c>
      <c r="D6" s="638"/>
      <c r="E6" s="498" t="s">
        <v>289</v>
      </c>
      <c r="F6" s="489"/>
    </row>
    <row r="7" spans="2:16" x14ac:dyDescent="0.5">
      <c r="B7" s="494" t="s">
        <v>171</v>
      </c>
      <c r="C7" s="492">
        <v>3</v>
      </c>
      <c r="D7" s="638"/>
      <c r="E7" s="497" t="s">
        <v>287</v>
      </c>
      <c r="F7" s="490"/>
    </row>
    <row r="8" spans="2:16" x14ac:dyDescent="0.5">
      <c r="B8" s="495"/>
      <c r="C8" s="488">
        <v>4</v>
      </c>
      <c r="D8" s="638"/>
      <c r="E8" s="496" t="s">
        <v>290</v>
      </c>
      <c r="F8" s="491"/>
      <c r="H8" s="18" t="s">
        <v>322</v>
      </c>
      <c r="I8" s="18">
        <v>1</v>
      </c>
      <c r="M8" s="18" t="s">
        <v>322</v>
      </c>
      <c r="N8" s="18">
        <v>1</v>
      </c>
    </row>
    <row r="9" spans="2:16" x14ac:dyDescent="0.5">
      <c r="B9" s="493"/>
      <c r="C9" s="487">
        <v>1</v>
      </c>
      <c r="D9" s="639">
        <f>D5-1</f>
        <v>931</v>
      </c>
      <c r="E9" s="499" t="s">
        <v>288</v>
      </c>
      <c r="F9" s="489">
        <f>F5+1</f>
        <v>475</v>
      </c>
      <c r="H9" s="19"/>
      <c r="I9" s="19"/>
      <c r="M9" s="19"/>
      <c r="N9" s="19"/>
    </row>
    <row r="10" spans="2:16" x14ac:dyDescent="0.5">
      <c r="B10" s="494">
        <f>B6-1</f>
        <v>967</v>
      </c>
      <c r="C10" s="492">
        <v>2</v>
      </c>
      <c r="D10" s="636"/>
      <c r="E10" s="500" t="s">
        <v>289</v>
      </c>
      <c r="F10" s="2"/>
      <c r="H10" s="19"/>
      <c r="I10" s="19"/>
      <c r="J10" s="18" t="s">
        <v>322</v>
      </c>
      <c r="K10" s="18">
        <v>1</v>
      </c>
      <c r="M10" s="19"/>
      <c r="N10" s="19"/>
      <c r="O10" s="18" t="s">
        <v>322</v>
      </c>
      <c r="P10" s="18">
        <v>1</v>
      </c>
    </row>
    <row r="11" spans="2:16" x14ac:dyDescent="0.5">
      <c r="B11" s="494" t="s">
        <v>171</v>
      </c>
      <c r="C11" s="492">
        <v>3</v>
      </c>
      <c r="D11" s="636"/>
      <c r="E11" s="15" t="s">
        <v>287</v>
      </c>
      <c r="F11" s="3"/>
      <c r="H11" s="20"/>
      <c r="I11" s="20"/>
      <c r="J11" s="19"/>
      <c r="K11" s="19"/>
      <c r="M11" s="20"/>
      <c r="N11" s="20"/>
      <c r="O11" s="19"/>
      <c r="P11" s="19"/>
    </row>
    <row r="12" spans="2:16" x14ac:dyDescent="0.5">
      <c r="B12" s="495"/>
      <c r="C12" s="488">
        <v>4</v>
      </c>
      <c r="D12" s="636"/>
      <c r="E12" s="16" t="s">
        <v>290</v>
      </c>
      <c r="F12" s="46"/>
      <c r="H12" s="18">
        <v>1</v>
      </c>
      <c r="I12" s="18">
        <f>I8+1</f>
        <v>2</v>
      </c>
      <c r="J12" s="19"/>
      <c r="K12" s="19"/>
      <c r="M12" s="18">
        <v>1</v>
      </c>
      <c r="N12" s="18">
        <f>N8+1</f>
        <v>2</v>
      </c>
      <c r="O12" s="19"/>
      <c r="P12" s="19"/>
    </row>
    <row r="13" spans="2:16" x14ac:dyDescent="0.5">
      <c r="B13" s="2"/>
      <c r="C13" s="487">
        <v>1</v>
      </c>
      <c r="D13" s="636">
        <f>D9-1</f>
        <v>930</v>
      </c>
      <c r="E13" s="17" t="s">
        <v>288</v>
      </c>
      <c r="F13" s="42">
        <f>F9+1</f>
        <v>476</v>
      </c>
      <c r="H13" s="19"/>
      <c r="I13" s="19"/>
      <c r="J13" s="20"/>
      <c r="K13" s="20"/>
      <c r="M13" s="19"/>
      <c r="N13" s="19"/>
      <c r="O13" s="20"/>
      <c r="P13" s="20"/>
    </row>
    <row r="14" spans="2:16" x14ac:dyDescent="0.5">
      <c r="B14" s="2">
        <f>B10-1</f>
        <v>966</v>
      </c>
      <c r="C14" s="492">
        <v>2</v>
      </c>
      <c r="D14" s="636"/>
      <c r="E14" s="14" t="s">
        <v>289</v>
      </c>
      <c r="F14" s="42">
        <v>68</v>
      </c>
      <c r="H14" s="19"/>
      <c r="I14" s="19"/>
      <c r="J14" s="18">
        <v>1</v>
      </c>
      <c r="K14" s="18">
        <f>K10+1</f>
        <v>2</v>
      </c>
      <c r="M14" s="19"/>
      <c r="N14" s="19"/>
      <c r="O14" s="18">
        <v>1</v>
      </c>
      <c r="P14" s="18">
        <f>P10+1</f>
        <v>2</v>
      </c>
    </row>
    <row r="15" spans="2:16" x14ac:dyDescent="0.5">
      <c r="B15" s="2" t="s">
        <v>171</v>
      </c>
      <c r="C15" s="492">
        <v>3</v>
      </c>
      <c r="D15" s="636"/>
      <c r="E15" s="15" t="s">
        <v>287</v>
      </c>
      <c r="F15" s="37"/>
      <c r="H15" s="20"/>
      <c r="I15" s="20"/>
      <c r="J15" s="19"/>
      <c r="K15" s="19"/>
      <c r="M15" s="20"/>
      <c r="N15" s="20"/>
      <c r="O15" s="19"/>
      <c r="P15" s="19"/>
    </row>
    <row r="16" spans="2:16" x14ac:dyDescent="0.5">
      <c r="B16" s="3"/>
      <c r="C16" s="488">
        <v>4</v>
      </c>
      <c r="D16" s="636"/>
      <c r="E16" s="16" t="s">
        <v>290</v>
      </c>
      <c r="F16" s="1"/>
      <c r="H16" s="18">
        <f>H12+1</f>
        <v>2</v>
      </c>
      <c r="I16" s="18">
        <f>I12+1</f>
        <v>3</v>
      </c>
      <c r="J16" s="19"/>
      <c r="K16" s="19"/>
      <c r="M16" s="18">
        <f>M12+1</f>
        <v>2</v>
      </c>
      <c r="N16" s="18">
        <f>N12+1</f>
        <v>3</v>
      </c>
      <c r="O16" s="19"/>
      <c r="P16" s="19"/>
    </row>
    <row r="17" spans="2:16" x14ac:dyDescent="0.5">
      <c r="B17" s="1"/>
      <c r="C17" s="487">
        <v>1</v>
      </c>
      <c r="D17" s="636">
        <f>D13-1</f>
        <v>929</v>
      </c>
      <c r="E17" s="17" t="s">
        <v>288</v>
      </c>
      <c r="F17" s="2">
        <f>F13+1</f>
        <v>477</v>
      </c>
      <c r="H17" s="19"/>
      <c r="I17" s="19"/>
      <c r="J17" s="20"/>
      <c r="K17" s="20"/>
      <c r="M17" s="19"/>
      <c r="N17" s="19"/>
      <c r="O17" s="20"/>
      <c r="P17" s="20"/>
    </row>
    <row r="18" spans="2:16" x14ac:dyDescent="0.5">
      <c r="B18" s="2">
        <f>B14-1</f>
        <v>965</v>
      </c>
      <c r="C18" s="492">
        <v>2</v>
      </c>
      <c r="D18" s="636"/>
      <c r="E18" s="14" t="s">
        <v>289</v>
      </c>
      <c r="F18" s="2"/>
      <c r="H18" s="19"/>
      <c r="I18" s="19"/>
      <c r="J18" s="18">
        <f>J14+1</f>
        <v>2</v>
      </c>
      <c r="K18" s="18">
        <f>K14+1</f>
        <v>3</v>
      </c>
      <c r="M18" s="19"/>
      <c r="N18" s="19"/>
      <c r="O18" s="18">
        <f>O14+1</f>
        <v>2</v>
      </c>
      <c r="P18" s="18">
        <f>P14+1</f>
        <v>3</v>
      </c>
    </row>
    <row r="19" spans="2:16" x14ac:dyDescent="0.5">
      <c r="B19" s="2" t="s">
        <v>171</v>
      </c>
      <c r="C19" s="492">
        <v>3</v>
      </c>
      <c r="D19" s="636"/>
      <c r="E19" s="15" t="s">
        <v>287</v>
      </c>
      <c r="F19" s="3"/>
      <c r="H19" s="20"/>
      <c r="I19" s="20"/>
      <c r="J19" s="19"/>
      <c r="K19" s="19"/>
      <c r="M19" s="20"/>
      <c r="N19" s="20"/>
      <c r="O19" s="19"/>
      <c r="P19" s="19"/>
    </row>
    <row r="20" spans="2:16" x14ac:dyDescent="0.5">
      <c r="B20" s="3"/>
      <c r="C20" s="488">
        <v>4</v>
      </c>
      <c r="D20" s="636"/>
      <c r="E20" s="16" t="s">
        <v>290</v>
      </c>
      <c r="F20" s="1"/>
      <c r="H20" s="18">
        <f>H16+1</f>
        <v>3</v>
      </c>
      <c r="I20" s="18">
        <f>I16+1</f>
        <v>4</v>
      </c>
      <c r="J20" s="19"/>
      <c r="K20" s="19"/>
      <c r="M20" s="18">
        <f>M16+1</f>
        <v>3</v>
      </c>
      <c r="N20" s="18">
        <f>N16+1</f>
        <v>4</v>
      </c>
      <c r="O20" s="19"/>
      <c r="P20" s="19"/>
    </row>
    <row r="21" spans="2:16" x14ac:dyDescent="0.5">
      <c r="B21" s="1"/>
      <c r="C21" s="487">
        <v>1</v>
      </c>
      <c r="D21" s="636">
        <f>D17-1</f>
        <v>928</v>
      </c>
      <c r="E21" s="17" t="s">
        <v>288</v>
      </c>
      <c r="F21" s="2">
        <f>F17+1</f>
        <v>478</v>
      </c>
      <c r="H21" s="19"/>
      <c r="I21" s="19"/>
      <c r="J21" s="20"/>
      <c r="K21" s="20"/>
      <c r="M21" s="19"/>
      <c r="N21" s="19"/>
      <c r="O21" s="20"/>
      <c r="P21" s="20"/>
    </row>
    <row r="22" spans="2:16" x14ac:dyDescent="0.5">
      <c r="B22" s="2">
        <f>B18-1</f>
        <v>964</v>
      </c>
      <c r="C22" s="492">
        <v>2</v>
      </c>
      <c r="D22" s="636"/>
      <c r="E22" s="14" t="s">
        <v>289</v>
      </c>
      <c r="F22" s="2"/>
      <c r="H22" s="19"/>
      <c r="I22" s="19"/>
      <c r="J22" s="18">
        <f>J18+1</f>
        <v>3</v>
      </c>
      <c r="K22" s="18">
        <f>K18+1</f>
        <v>4</v>
      </c>
      <c r="M22" s="19"/>
      <c r="N22" s="19"/>
      <c r="O22" s="18">
        <f>O18+1</f>
        <v>3</v>
      </c>
      <c r="P22" s="18">
        <f>P18+1</f>
        <v>4</v>
      </c>
    </row>
    <row r="23" spans="2:16" x14ac:dyDescent="0.5">
      <c r="B23" s="2" t="s">
        <v>171</v>
      </c>
      <c r="C23" s="492">
        <v>3</v>
      </c>
      <c r="D23" s="636"/>
      <c r="E23" s="15" t="s">
        <v>287</v>
      </c>
      <c r="F23" s="3"/>
      <c r="H23" s="20"/>
      <c r="I23" s="20"/>
      <c r="J23" s="19"/>
      <c r="K23" s="19"/>
      <c r="M23" s="20"/>
      <c r="N23" s="20"/>
      <c r="O23" s="19"/>
      <c r="P23" s="19"/>
    </row>
    <row r="24" spans="2:16" x14ac:dyDescent="0.5">
      <c r="B24" s="3"/>
      <c r="C24" s="488">
        <v>4</v>
      </c>
      <c r="D24" s="636"/>
      <c r="E24" s="16" t="s">
        <v>290</v>
      </c>
      <c r="F24" s="1"/>
      <c r="H24" s="18">
        <f>H20+1</f>
        <v>4</v>
      </c>
      <c r="I24" s="18">
        <f>I20+1</f>
        <v>5</v>
      </c>
      <c r="J24" s="19"/>
      <c r="K24" s="19"/>
      <c r="M24" s="18">
        <f>M20+1</f>
        <v>4</v>
      </c>
      <c r="N24" s="18">
        <f>N20+1</f>
        <v>5</v>
      </c>
      <c r="O24" s="19"/>
      <c r="P24" s="19"/>
    </row>
    <row r="25" spans="2:16" x14ac:dyDescent="0.5">
      <c r="B25" s="1"/>
      <c r="C25" s="487">
        <v>1</v>
      </c>
      <c r="D25" s="636">
        <f>D21-1</f>
        <v>927</v>
      </c>
      <c r="E25" s="17" t="s">
        <v>288</v>
      </c>
      <c r="F25" s="2">
        <f>F21+1</f>
        <v>479</v>
      </c>
      <c r="H25" s="19"/>
      <c r="I25" s="19"/>
      <c r="J25" s="20"/>
      <c r="K25" s="20"/>
      <c r="M25" s="19"/>
      <c r="N25" s="19"/>
      <c r="O25" s="20"/>
      <c r="P25" s="20"/>
    </row>
    <row r="26" spans="2:16" x14ac:dyDescent="0.5">
      <c r="B26" s="2">
        <f>B22-1</f>
        <v>963</v>
      </c>
      <c r="C26" s="492">
        <v>2</v>
      </c>
      <c r="D26" s="636"/>
      <c r="E26" s="14" t="s">
        <v>289</v>
      </c>
      <c r="F26" s="2"/>
      <c r="H26" s="19"/>
      <c r="I26" s="19"/>
      <c r="J26" s="18">
        <f>J22+1</f>
        <v>4</v>
      </c>
      <c r="K26" s="18">
        <f>K22+1</f>
        <v>5</v>
      </c>
      <c r="M26" s="19"/>
      <c r="N26" s="19"/>
      <c r="O26" s="18">
        <f>O22+1</f>
        <v>4</v>
      </c>
      <c r="P26" s="18">
        <f>P22+1</f>
        <v>5</v>
      </c>
    </row>
    <row r="27" spans="2:16" x14ac:dyDescent="0.5">
      <c r="B27" s="2" t="s">
        <v>171</v>
      </c>
      <c r="C27" s="492">
        <v>3</v>
      </c>
      <c r="D27" s="636"/>
      <c r="E27" s="15" t="s">
        <v>287</v>
      </c>
      <c r="F27" s="3"/>
      <c r="H27" s="20"/>
      <c r="I27" s="20"/>
      <c r="J27" s="19"/>
      <c r="K27" s="19"/>
      <c r="M27" s="20"/>
      <c r="N27" s="20"/>
      <c r="O27" s="19"/>
      <c r="P27" s="19"/>
    </row>
    <row r="28" spans="2:16" x14ac:dyDescent="0.5">
      <c r="B28" s="3"/>
      <c r="C28" s="488">
        <v>4</v>
      </c>
      <c r="D28" s="636"/>
      <c r="E28" s="16" t="s">
        <v>290</v>
      </c>
      <c r="F28" s="1"/>
      <c r="H28" s="18">
        <f>H24+1</f>
        <v>5</v>
      </c>
      <c r="I28" s="18">
        <f>I24+1</f>
        <v>6</v>
      </c>
      <c r="J28" s="19"/>
      <c r="K28" s="19"/>
      <c r="M28" s="18">
        <f>M24+1</f>
        <v>5</v>
      </c>
      <c r="N28" s="18">
        <f>N24+1</f>
        <v>6</v>
      </c>
      <c r="O28" s="19"/>
      <c r="P28" s="19"/>
    </row>
    <row r="29" spans="2:16" x14ac:dyDescent="0.5">
      <c r="B29" s="1"/>
      <c r="C29" s="487">
        <v>1</v>
      </c>
      <c r="D29" s="636">
        <f>D25-1</f>
        <v>926</v>
      </c>
      <c r="E29" s="17" t="s">
        <v>288</v>
      </c>
      <c r="F29" s="2">
        <f>F25+1</f>
        <v>480</v>
      </c>
      <c r="H29" s="19"/>
      <c r="I29" s="19"/>
      <c r="J29" s="20"/>
      <c r="K29" s="20"/>
      <c r="M29" s="19"/>
      <c r="N29" s="19"/>
      <c r="O29" s="20"/>
      <c r="P29" s="20"/>
    </row>
    <row r="30" spans="2:16" x14ac:dyDescent="0.5">
      <c r="B30" s="2">
        <f>B26-1</f>
        <v>962</v>
      </c>
      <c r="C30" s="492">
        <v>2</v>
      </c>
      <c r="D30" s="636"/>
      <c r="E30" s="14" t="s">
        <v>289</v>
      </c>
      <c r="F30" s="2"/>
      <c r="H30" s="19"/>
      <c r="I30" s="19"/>
      <c r="J30" s="18">
        <f>J26+1</f>
        <v>5</v>
      </c>
      <c r="K30" s="18">
        <f>K26+1</f>
        <v>6</v>
      </c>
      <c r="M30" s="19"/>
      <c r="N30" s="19"/>
      <c r="O30" s="18">
        <f>O26+1</f>
        <v>5</v>
      </c>
      <c r="P30" s="18">
        <f>P26+1</f>
        <v>6</v>
      </c>
    </row>
    <row r="31" spans="2:16" x14ac:dyDescent="0.5">
      <c r="B31" s="2" t="s">
        <v>171</v>
      </c>
      <c r="C31" s="492">
        <v>3</v>
      </c>
      <c r="D31" s="636"/>
      <c r="E31" s="15" t="s">
        <v>287</v>
      </c>
      <c r="F31" s="3"/>
      <c r="H31" s="20"/>
      <c r="I31" s="20"/>
      <c r="J31" s="19"/>
      <c r="K31" s="19"/>
      <c r="M31" s="20"/>
      <c r="N31" s="20"/>
      <c r="O31" s="19"/>
      <c r="P31" s="19"/>
    </row>
    <row r="32" spans="2:16" x14ac:dyDescent="0.5">
      <c r="B32" s="3"/>
      <c r="C32" s="488">
        <v>4</v>
      </c>
      <c r="D32" s="636"/>
      <c r="E32" s="16" t="s">
        <v>290</v>
      </c>
      <c r="F32" s="1"/>
      <c r="H32" s="18">
        <f>H28+1</f>
        <v>6</v>
      </c>
      <c r="I32" s="18">
        <f>I28+1</f>
        <v>7</v>
      </c>
      <c r="J32" s="19"/>
      <c r="K32" s="19"/>
      <c r="M32" s="18">
        <f>M28+1</f>
        <v>6</v>
      </c>
      <c r="N32" s="18">
        <f>N28+1</f>
        <v>7</v>
      </c>
      <c r="O32" s="19"/>
      <c r="P32" s="19"/>
    </row>
    <row r="33" spans="2:16" x14ac:dyDescent="0.5">
      <c r="B33" s="1"/>
      <c r="C33" s="487">
        <v>1</v>
      </c>
      <c r="D33" s="636">
        <f>D29-1</f>
        <v>925</v>
      </c>
      <c r="E33" s="17" t="s">
        <v>288</v>
      </c>
      <c r="F33" s="2">
        <f>F29+1</f>
        <v>481</v>
      </c>
      <c r="H33" s="19"/>
      <c r="I33" s="19"/>
      <c r="J33" s="20"/>
      <c r="K33" s="20"/>
      <c r="M33" s="19"/>
      <c r="N33" s="19"/>
      <c r="O33" s="20"/>
      <c r="P33" s="20"/>
    </row>
    <row r="34" spans="2:16" x14ac:dyDescent="0.5">
      <c r="B34" s="2">
        <f>B30-1</f>
        <v>961</v>
      </c>
      <c r="C34" s="492">
        <v>2</v>
      </c>
      <c r="D34" s="636"/>
      <c r="E34" s="14" t="s">
        <v>289</v>
      </c>
      <c r="F34" s="2"/>
      <c r="H34" s="19"/>
      <c r="I34" s="19"/>
      <c r="J34" s="18">
        <f>J30+1</f>
        <v>6</v>
      </c>
      <c r="K34" s="18">
        <f>K30+1</f>
        <v>7</v>
      </c>
      <c r="M34" s="19"/>
      <c r="N34" s="19"/>
      <c r="O34" s="18">
        <f>O30+1</f>
        <v>6</v>
      </c>
      <c r="P34" s="18">
        <f>P30+1</f>
        <v>7</v>
      </c>
    </row>
    <row r="35" spans="2:16" x14ac:dyDescent="0.5">
      <c r="B35" s="2" t="s">
        <v>171</v>
      </c>
      <c r="C35" s="492">
        <v>3</v>
      </c>
      <c r="D35" s="636"/>
      <c r="E35" s="15" t="s">
        <v>287</v>
      </c>
      <c r="F35" s="3"/>
      <c r="H35" s="20"/>
      <c r="I35" s="20"/>
      <c r="J35" s="19"/>
      <c r="K35" s="19"/>
      <c r="M35" s="20"/>
      <c r="N35" s="20"/>
      <c r="O35" s="19"/>
      <c r="P35" s="19"/>
    </row>
    <row r="36" spans="2:16" x14ac:dyDescent="0.5">
      <c r="B36" s="3"/>
      <c r="C36" s="488">
        <v>4</v>
      </c>
      <c r="D36" s="636"/>
      <c r="E36" s="16" t="s">
        <v>290</v>
      </c>
      <c r="F36" s="1"/>
      <c r="H36" s="18">
        <f>H32+1</f>
        <v>7</v>
      </c>
      <c r="I36" s="18">
        <f>I32+1</f>
        <v>8</v>
      </c>
      <c r="J36" s="19"/>
      <c r="K36" s="19"/>
      <c r="M36" s="18">
        <f>M32+1</f>
        <v>7</v>
      </c>
      <c r="N36" s="18">
        <f>N32+1</f>
        <v>8</v>
      </c>
      <c r="O36" s="19"/>
      <c r="P36" s="19"/>
    </row>
    <row r="37" spans="2:16" x14ac:dyDescent="0.5">
      <c r="B37" s="1"/>
      <c r="C37" s="487">
        <v>1</v>
      </c>
      <c r="D37" s="636">
        <f>D33-1</f>
        <v>924</v>
      </c>
      <c r="E37" s="17" t="s">
        <v>288</v>
      </c>
      <c r="F37" s="2">
        <f>F33+1</f>
        <v>482</v>
      </c>
      <c r="H37" s="19"/>
      <c r="I37" s="19"/>
      <c r="J37" s="20"/>
      <c r="K37" s="20"/>
      <c r="M37" s="19"/>
      <c r="N37" s="19"/>
      <c r="O37" s="20"/>
      <c r="P37" s="20"/>
    </row>
    <row r="38" spans="2:16" x14ac:dyDescent="0.5">
      <c r="B38" s="2">
        <f>B34-1</f>
        <v>960</v>
      </c>
      <c r="C38" s="492">
        <v>2</v>
      </c>
      <c r="D38" s="636"/>
      <c r="E38" s="14" t="s">
        <v>289</v>
      </c>
      <c r="F38" s="2"/>
      <c r="H38" s="19"/>
      <c r="I38" s="19"/>
      <c r="J38" s="18">
        <f>J34+1</f>
        <v>7</v>
      </c>
      <c r="K38" s="18">
        <f>K34+1</f>
        <v>8</v>
      </c>
      <c r="M38" s="19"/>
      <c r="N38" s="19"/>
      <c r="O38" s="18">
        <f>O34+1</f>
        <v>7</v>
      </c>
      <c r="P38" s="18">
        <f>P34+1</f>
        <v>8</v>
      </c>
    </row>
    <row r="39" spans="2:16" x14ac:dyDescent="0.5">
      <c r="B39" s="2" t="s">
        <v>171</v>
      </c>
      <c r="C39" s="492">
        <v>3</v>
      </c>
      <c r="D39" s="636"/>
      <c r="E39" s="15" t="s">
        <v>287</v>
      </c>
      <c r="F39" s="3"/>
      <c r="H39" s="20"/>
      <c r="I39" s="20"/>
      <c r="J39" s="19"/>
      <c r="K39" s="19"/>
      <c r="M39" s="20"/>
      <c r="N39" s="20"/>
      <c r="O39" s="19"/>
      <c r="P39" s="19"/>
    </row>
    <row r="40" spans="2:16" x14ac:dyDescent="0.5">
      <c r="B40" s="3"/>
      <c r="C40" s="488">
        <v>4</v>
      </c>
      <c r="D40" s="636"/>
      <c r="E40" s="16" t="s">
        <v>290</v>
      </c>
      <c r="F40" s="46"/>
      <c r="H40" s="18">
        <f>H36+1</f>
        <v>8</v>
      </c>
      <c r="I40" s="18">
        <f>I36+1</f>
        <v>9</v>
      </c>
      <c r="J40" s="19"/>
      <c r="K40" s="19"/>
      <c r="M40" s="18">
        <f>M36+1</f>
        <v>8</v>
      </c>
      <c r="N40" s="18">
        <f>N36+1</f>
        <v>9</v>
      </c>
      <c r="O40" s="19"/>
      <c r="P40" s="19"/>
    </row>
    <row r="41" spans="2:16" x14ac:dyDescent="0.5">
      <c r="B41" s="1"/>
      <c r="C41" s="487">
        <v>1</v>
      </c>
      <c r="D41" s="636">
        <f>D37-1</f>
        <v>923</v>
      </c>
      <c r="E41" s="17" t="s">
        <v>288</v>
      </c>
      <c r="F41" s="42">
        <f>F37+1</f>
        <v>483</v>
      </c>
      <c r="H41" s="19"/>
      <c r="I41" s="19"/>
      <c r="J41" s="20"/>
      <c r="K41" s="20"/>
      <c r="M41" s="19"/>
      <c r="N41" s="19"/>
      <c r="O41" s="20"/>
      <c r="P41" s="20"/>
    </row>
    <row r="42" spans="2:16" x14ac:dyDescent="0.5">
      <c r="B42" s="2">
        <f>B38-1</f>
        <v>959</v>
      </c>
      <c r="C42" s="492">
        <v>2</v>
      </c>
      <c r="D42" s="636"/>
      <c r="E42" s="14" t="s">
        <v>289</v>
      </c>
      <c r="F42" s="42">
        <f>F14+1</f>
        <v>69</v>
      </c>
      <c r="H42" s="19"/>
      <c r="I42" s="19"/>
      <c r="J42" s="18">
        <f>J38+1</f>
        <v>8</v>
      </c>
      <c r="K42" s="18">
        <f>K38+1</f>
        <v>9</v>
      </c>
      <c r="M42" s="19"/>
      <c r="N42" s="19"/>
      <c r="O42" s="18">
        <f>O38+1</f>
        <v>8</v>
      </c>
      <c r="P42" s="18">
        <f>P38+1</f>
        <v>9</v>
      </c>
    </row>
    <row r="43" spans="2:16" x14ac:dyDescent="0.5">
      <c r="B43" s="2" t="s">
        <v>171</v>
      </c>
      <c r="C43" s="492">
        <v>3</v>
      </c>
      <c r="D43" s="636"/>
      <c r="E43" s="15" t="s">
        <v>287</v>
      </c>
      <c r="F43" s="37"/>
      <c r="H43" s="20"/>
      <c r="I43" s="20"/>
      <c r="J43" s="19"/>
      <c r="K43" s="19"/>
      <c r="M43" s="20"/>
      <c r="N43" s="20"/>
      <c r="O43" s="19"/>
      <c r="P43" s="19"/>
    </row>
    <row r="44" spans="2:16" x14ac:dyDescent="0.5">
      <c r="B44" s="3"/>
      <c r="C44" s="488">
        <v>4</v>
      </c>
      <c r="D44" s="636"/>
      <c r="E44" s="16" t="s">
        <v>290</v>
      </c>
      <c r="F44" s="1"/>
      <c r="H44" s="18">
        <f>H40+1</f>
        <v>9</v>
      </c>
      <c r="I44" s="18">
        <f>I40+1</f>
        <v>10</v>
      </c>
      <c r="J44" s="19"/>
      <c r="K44" s="19"/>
      <c r="M44" s="18">
        <f>M40+1</f>
        <v>9</v>
      </c>
      <c r="N44" s="18">
        <f>N40+1</f>
        <v>10</v>
      </c>
      <c r="O44" s="19"/>
      <c r="P44" s="19"/>
    </row>
    <row r="45" spans="2:16" x14ac:dyDescent="0.5">
      <c r="B45" s="1"/>
      <c r="C45" s="487">
        <v>1</v>
      </c>
      <c r="D45" s="636">
        <f>D41-1</f>
        <v>922</v>
      </c>
      <c r="E45" s="17" t="s">
        <v>288</v>
      </c>
      <c r="F45" s="2">
        <f>F41+1</f>
        <v>484</v>
      </c>
      <c r="H45" s="19"/>
      <c r="I45" s="19"/>
      <c r="J45" s="20"/>
      <c r="K45" s="20"/>
      <c r="M45" s="19"/>
      <c r="N45" s="19"/>
      <c r="O45" s="20"/>
      <c r="P45" s="20"/>
    </row>
    <row r="46" spans="2:16" x14ac:dyDescent="0.5">
      <c r="B46" s="2">
        <f>B42-1</f>
        <v>958</v>
      </c>
      <c r="C46" s="492">
        <v>2</v>
      </c>
      <c r="D46" s="636"/>
      <c r="E46" s="14" t="s">
        <v>289</v>
      </c>
      <c r="F46" s="2"/>
      <c r="H46" s="19"/>
      <c r="I46" s="19"/>
      <c r="J46" s="18">
        <f>J42+1</f>
        <v>9</v>
      </c>
      <c r="K46" s="18">
        <f>K42+1</f>
        <v>10</v>
      </c>
      <c r="M46" s="19"/>
      <c r="N46" s="19"/>
      <c r="O46" s="18">
        <f>O42+1</f>
        <v>9</v>
      </c>
      <c r="P46" s="18">
        <f>P42+1</f>
        <v>10</v>
      </c>
    </row>
    <row r="47" spans="2:16" x14ac:dyDescent="0.5">
      <c r="B47" s="2" t="s">
        <v>171</v>
      </c>
      <c r="C47" s="492">
        <v>3</v>
      </c>
      <c r="D47" s="636"/>
      <c r="E47" s="15" t="s">
        <v>287</v>
      </c>
      <c r="F47" s="3"/>
      <c r="H47" s="20"/>
      <c r="I47" s="20"/>
      <c r="J47" s="19"/>
      <c r="K47" s="19"/>
      <c r="M47" s="20"/>
      <c r="N47" s="20"/>
      <c r="O47" s="19"/>
      <c r="P47" s="19"/>
    </row>
    <row r="48" spans="2:16" x14ac:dyDescent="0.5">
      <c r="B48" s="3"/>
      <c r="C48" s="488">
        <v>4</v>
      </c>
      <c r="D48" s="636"/>
      <c r="E48" s="16" t="s">
        <v>290</v>
      </c>
      <c r="F48" s="1"/>
      <c r="H48" s="18">
        <f>H44+1</f>
        <v>10</v>
      </c>
      <c r="I48" s="18">
        <f>I44+1</f>
        <v>11</v>
      </c>
      <c r="J48" s="19"/>
      <c r="K48" s="19"/>
      <c r="M48" s="18">
        <f>M44+1</f>
        <v>10</v>
      </c>
      <c r="N48" s="18">
        <f>N44+1</f>
        <v>11</v>
      </c>
      <c r="O48" s="19"/>
      <c r="P48" s="19"/>
    </row>
    <row r="49" spans="2:16" x14ac:dyDescent="0.5">
      <c r="B49" s="1"/>
      <c r="C49" s="487">
        <v>1</v>
      </c>
      <c r="D49" s="636">
        <f>D45-1</f>
        <v>921</v>
      </c>
      <c r="E49" s="17" t="s">
        <v>288</v>
      </c>
      <c r="F49" s="2">
        <f>F45+1</f>
        <v>485</v>
      </c>
      <c r="H49" s="19"/>
      <c r="I49" s="19"/>
      <c r="J49" s="20"/>
      <c r="K49" s="20"/>
      <c r="M49" s="19"/>
      <c r="N49" s="19"/>
      <c r="O49" s="20"/>
      <c r="P49" s="20"/>
    </row>
    <row r="50" spans="2:16" x14ac:dyDescent="0.5">
      <c r="B50" s="2">
        <f>B46-1</f>
        <v>957</v>
      </c>
      <c r="C50" s="492">
        <v>2</v>
      </c>
      <c r="D50" s="636"/>
      <c r="E50" s="14" t="s">
        <v>289</v>
      </c>
      <c r="F50" s="2"/>
      <c r="H50" s="19"/>
      <c r="I50" s="19"/>
      <c r="J50" s="18">
        <f>J46+1</f>
        <v>10</v>
      </c>
      <c r="K50" s="18">
        <f>K46+1</f>
        <v>11</v>
      </c>
      <c r="M50" s="19"/>
      <c r="N50" s="19"/>
      <c r="O50" s="18">
        <f>O46+1</f>
        <v>10</v>
      </c>
      <c r="P50" s="18">
        <f>P46+1</f>
        <v>11</v>
      </c>
    </row>
    <row r="51" spans="2:16" x14ac:dyDescent="0.5">
      <c r="B51" s="2" t="s">
        <v>171</v>
      </c>
      <c r="C51" s="492">
        <v>3</v>
      </c>
      <c r="D51" s="636"/>
      <c r="E51" s="15" t="s">
        <v>287</v>
      </c>
      <c r="F51" s="3"/>
      <c r="H51" s="20"/>
      <c r="I51" s="20"/>
      <c r="J51" s="19"/>
      <c r="K51" s="19"/>
      <c r="M51" s="20"/>
      <c r="N51" s="20"/>
      <c r="O51" s="19"/>
      <c r="P51" s="19"/>
    </row>
    <row r="52" spans="2:16" x14ac:dyDescent="0.5">
      <c r="B52" s="3"/>
      <c r="C52" s="488">
        <v>4</v>
      </c>
      <c r="D52" s="636"/>
      <c r="E52" s="16" t="s">
        <v>290</v>
      </c>
      <c r="F52" s="1"/>
      <c r="H52" s="18">
        <f>H48+1</f>
        <v>11</v>
      </c>
      <c r="I52" s="18">
        <f>I48+1</f>
        <v>12</v>
      </c>
      <c r="J52" s="19"/>
      <c r="K52" s="19"/>
      <c r="M52" s="18">
        <f>M48+1</f>
        <v>11</v>
      </c>
      <c r="N52" s="18">
        <f>N48+1</f>
        <v>12</v>
      </c>
      <c r="O52" s="19"/>
      <c r="P52" s="19"/>
    </row>
    <row r="53" spans="2:16" x14ac:dyDescent="0.5">
      <c r="B53" s="1"/>
      <c r="C53" s="487">
        <v>1</v>
      </c>
      <c r="D53" s="636">
        <f>D49-1</f>
        <v>920</v>
      </c>
      <c r="E53" s="17" t="s">
        <v>288</v>
      </c>
      <c r="F53" s="2">
        <f>F49+1</f>
        <v>486</v>
      </c>
      <c r="H53" s="19"/>
      <c r="I53" s="19"/>
      <c r="J53" s="20"/>
      <c r="K53" s="20"/>
      <c r="M53" s="19"/>
      <c r="N53" s="19"/>
      <c r="O53" s="20"/>
      <c r="P53" s="20"/>
    </row>
    <row r="54" spans="2:16" x14ac:dyDescent="0.5">
      <c r="B54" s="2">
        <f>B50-1</f>
        <v>956</v>
      </c>
      <c r="C54" s="492">
        <v>2</v>
      </c>
      <c r="D54" s="636"/>
      <c r="E54" s="14" t="s">
        <v>289</v>
      </c>
      <c r="F54" s="2"/>
      <c r="H54" s="19"/>
      <c r="I54" s="19"/>
      <c r="J54" s="18">
        <f>J50+1</f>
        <v>11</v>
      </c>
      <c r="K54" s="18">
        <f>K50+1</f>
        <v>12</v>
      </c>
      <c r="M54" s="19"/>
      <c r="N54" s="19"/>
      <c r="O54" s="18">
        <f>O50+1</f>
        <v>11</v>
      </c>
      <c r="P54" s="18">
        <f>P50+1</f>
        <v>12</v>
      </c>
    </row>
    <row r="55" spans="2:16" x14ac:dyDescent="0.5">
      <c r="B55" s="2" t="s">
        <v>171</v>
      </c>
      <c r="C55" s="492">
        <v>3</v>
      </c>
      <c r="D55" s="636"/>
      <c r="E55" s="15" t="s">
        <v>287</v>
      </c>
      <c r="F55" s="3"/>
      <c r="H55" s="20"/>
      <c r="I55" s="20"/>
      <c r="J55" s="19"/>
      <c r="K55" s="19"/>
      <c r="M55" s="20"/>
      <c r="N55" s="20"/>
      <c r="O55" s="19"/>
      <c r="P55" s="19"/>
    </row>
    <row r="56" spans="2:16" x14ac:dyDescent="0.5">
      <c r="B56" s="3"/>
      <c r="C56" s="488">
        <v>4</v>
      </c>
      <c r="D56" s="636"/>
      <c r="E56" s="16" t="s">
        <v>290</v>
      </c>
      <c r="F56" s="1"/>
      <c r="H56" s="18">
        <f>H52+1</f>
        <v>12</v>
      </c>
      <c r="I56" s="18">
        <f>I52+1</f>
        <v>13</v>
      </c>
      <c r="J56" s="19"/>
      <c r="K56" s="19"/>
      <c r="M56" s="18">
        <f>M52+1</f>
        <v>12</v>
      </c>
      <c r="N56" s="18">
        <f>N52+1</f>
        <v>13</v>
      </c>
      <c r="O56" s="19"/>
      <c r="P56" s="19"/>
    </row>
    <row r="57" spans="2:16" x14ac:dyDescent="0.5">
      <c r="B57" s="1"/>
      <c r="C57" s="487">
        <v>1</v>
      </c>
      <c r="D57" s="636">
        <f>D53-1</f>
        <v>919</v>
      </c>
      <c r="E57" s="17" t="s">
        <v>288</v>
      </c>
      <c r="F57" s="2">
        <f>F53+1</f>
        <v>487</v>
      </c>
      <c r="H57" s="19"/>
      <c r="I57" s="19"/>
      <c r="J57" s="20"/>
      <c r="K57" s="20"/>
      <c r="M57" s="19"/>
      <c r="N57" s="19"/>
      <c r="O57" s="20"/>
      <c r="P57" s="20"/>
    </row>
    <row r="58" spans="2:16" x14ac:dyDescent="0.5">
      <c r="B58" s="2">
        <f>B54-1</f>
        <v>955</v>
      </c>
      <c r="C58" s="492">
        <v>2</v>
      </c>
      <c r="D58" s="636"/>
      <c r="E58" s="14" t="s">
        <v>289</v>
      </c>
      <c r="F58" s="2"/>
      <c r="H58" s="19"/>
      <c r="I58" s="19"/>
      <c r="J58" s="18">
        <f>J54+1</f>
        <v>12</v>
      </c>
      <c r="K58" s="18">
        <f>K54+1</f>
        <v>13</v>
      </c>
      <c r="M58" s="19"/>
      <c r="N58" s="19"/>
      <c r="O58" s="18">
        <f>O54+1</f>
        <v>12</v>
      </c>
      <c r="P58" s="18">
        <f>P54+1</f>
        <v>13</v>
      </c>
    </row>
    <row r="59" spans="2:16" x14ac:dyDescent="0.5">
      <c r="B59" s="2" t="s">
        <v>171</v>
      </c>
      <c r="C59" s="492">
        <v>3</v>
      </c>
      <c r="D59" s="636"/>
      <c r="E59" s="15" t="s">
        <v>287</v>
      </c>
      <c r="F59" s="3"/>
      <c r="H59" s="20"/>
      <c r="I59" s="20"/>
      <c r="J59" s="19"/>
      <c r="K59" s="19"/>
      <c r="M59" s="20"/>
      <c r="N59" s="20"/>
      <c r="O59" s="19"/>
      <c r="P59" s="19"/>
    </row>
    <row r="60" spans="2:16" x14ac:dyDescent="0.5">
      <c r="B60" s="3"/>
      <c r="C60" s="488">
        <v>4</v>
      </c>
      <c r="D60" s="636"/>
      <c r="E60" s="16" t="s">
        <v>290</v>
      </c>
      <c r="F60" s="1"/>
      <c r="H60" s="18">
        <f>H56+1</f>
        <v>13</v>
      </c>
      <c r="I60" s="18">
        <f>I56+1</f>
        <v>14</v>
      </c>
      <c r="J60" s="19"/>
      <c r="K60" s="19"/>
      <c r="M60" s="18">
        <f>M56+1</f>
        <v>13</v>
      </c>
      <c r="N60" s="18">
        <f>N56+1</f>
        <v>14</v>
      </c>
      <c r="O60" s="19"/>
      <c r="P60" s="19"/>
    </row>
    <row r="61" spans="2:16" x14ac:dyDescent="0.5">
      <c r="B61" s="1"/>
      <c r="C61" s="487">
        <v>1</v>
      </c>
      <c r="D61" s="636">
        <f>D57-1</f>
        <v>918</v>
      </c>
      <c r="E61" s="17" t="s">
        <v>288</v>
      </c>
      <c r="F61" s="2">
        <f>F57+1</f>
        <v>488</v>
      </c>
      <c r="H61" s="19"/>
      <c r="I61" s="19"/>
      <c r="J61" s="20"/>
      <c r="K61" s="20"/>
      <c r="M61" s="19"/>
      <c r="N61" s="19"/>
      <c r="O61" s="20"/>
      <c r="P61" s="20"/>
    </row>
    <row r="62" spans="2:16" x14ac:dyDescent="0.5">
      <c r="B62" s="2">
        <f>B58-1</f>
        <v>954</v>
      </c>
      <c r="C62" s="492">
        <v>2</v>
      </c>
      <c r="D62" s="636"/>
      <c r="E62" s="14" t="s">
        <v>289</v>
      </c>
      <c r="F62" s="2"/>
      <c r="H62" s="19"/>
      <c r="I62" s="19"/>
      <c r="J62" s="18">
        <f>J58+1</f>
        <v>13</v>
      </c>
      <c r="K62" s="18">
        <f>K58+1</f>
        <v>14</v>
      </c>
      <c r="M62" s="19"/>
      <c r="N62" s="19"/>
      <c r="O62" s="18">
        <f>O58+1</f>
        <v>13</v>
      </c>
      <c r="P62" s="18">
        <f>P58+1</f>
        <v>14</v>
      </c>
    </row>
    <row r="63" spans="2:16" x14ac:dyDescent="0.5">
      <c r="B63" s="2" t="s">
        <v>171</v>
      </c>
      <c r="C63" s="492">
        <v>3</v>
      </c>
      <c r="D63" s="636"/>
      <c r="E63" s="15" t="s">
        <v>287</v>
      </c>
      <c r="F63" s="3"/>
      <c r="H63" s="20"/>
      <c r="I63" s="20"/>
      <c r="J63" s="19"/>
      <c r="K63" s="19"/>
      <c r="M63" s="20"/>
      <c r="N63" s="20"/>
      <c r="O63" s="19"/>
      <c r="P63" s="19"/>
    </row>
    <row r="64" spans="2:16" x14ac:dyDescent="0.5">
      <c r="B64" s="3"/>
      <c r="C64" s="488">
        <v>4</v>
      </c>
      <c r="D64" s="636"/>
      <c r="E64" s="16" t="s">
        <v>290</v>
      </c>
      <c r="F64" s="1"/>
      <c r="H64" s="18">
        <f>H60+1</f>
        <v>14</v>
      </c>
      <c r="I64" s="18">
        <f>I60+1</f>
        <v>15</v>
      </c>
      <c r="J64" s="19"/>
      <c r="K64" s="19"/>
      <c r="M64" s="18">
        <f>M60+1</f>
        <v>14</v>
      </c>
      <c r="N64" s="18">
        <f>N60+1</f>
        <v>15</v>
      </c>
      <c r="O64" s="19"/>
      <c r="P64" s="19"/>
    </row>
    <row r="65" spans="2:18" x14ac:dyDescent="0.5">
      <c r="B65" s="1"/>
      <c r="C65" s="487">
        <v>1</v>
      </c>
      <c r="D65" s="636">
        <f>D61-1</f>
        <v>917</v>
      </c>
      <c r="E65" s="17" t="s">
        <v>288</v>
      </c>
      <c r="F65" s="2">
        <f>F61+1</f>
        <v>489</v>
      </c>
      <c r="H65" s="19"/>
      <c r="I65" s="19"/>
      <c r="J65" s="20"/>
      <c r="K65" s="20"/>
      <c r="M65" s="19"/>
      <c r="N65" s="19"/>
      <c r="O65" s="20"/>
      <c r="P65" s="20"/>
    </row>
    <row r="66" spans="2:18" x14ac:dyDescent="0.5">
      <c r="B66" s="2">
        <f>B62-1</f>
        <v>953</v>
      </c>
      <c r="C66" s="492">
        <v>2</v>
      </c>
      <c r="D66" s="636"/>
      <c r="E66" s="14" t="s">
        <v>289</v>
      </c>
      <c r="F66" s="2"/>
      <c r="H66" s="19"/>
      <c r="I66" s="19"/>
      <c r="J66" s="18">
        <f>J62+1</f>
        <v>14</v>
      </c>
      <c r="K66" s="18">
        <f>K62+1</f>
        <v>15</v>
      </c>
      <c r="M66" s="19"/>
      <c r="N66" s="19"/>
      <c r="O66" s="18">
        <f>O62+1</f>
        <v>14</v>
      </c>
      <c r="P66" s="18">
        <f>P62+1</f>
        <v>15</v>
      </c>
    </row>
    <row r="67" spans="2:18" x14ac:dyDescent="0.5">
      <c r="B67" s="2" t="s">
        <v>171</v>
      </c>
      <c r="C67" s="492">
        <v>3</v>
      </c>
      <c r="D67" s="636"/>
      <c r="E67" s="15" t="s">
        <v>287</v>
      </c>
      <c r="F67" s="3"/>
      <c r="H67" s="20"/>
      <c r="I67" s="20"/>
      <c r="J67" s="19"/>
      <c r="K67" s="19"/>
      <c r="M67" s="20"/>
      <c r="N67" s="20"/>
      <c r="O67" s="19"/>
      <c r="P67" s="19"/>
    </row>
    <row r="68" spans="2:18" x14ac:dyDescent="0.5">
      <c r="B68" s="3"/>
      <c r="C68" s="488">
        <v>4</v>
      </c>
      <c r="D68" s="636"/>
      <c r="E68" s="16" t="s">
        <v>290</v>
      </c>
      <c r="F68" s="46"/>
      <c r="H68" s="18">
        <f>H64+1</f>
        <v>15</v>
      </c>
      <c r="I68" s="18">
        <f>I64+1</f>
        <v>16</v>
      </c>
      <c r="J68" s="19"/>
      <c r="K68" s="19"/>
      <c r="M68" s="18">
        <f>M64+1</f>
        <v>15</v>
      </c>
      <c r="N68" s="18">
        <f>N64+1</f>
        <v>16</v>
      </c>
      <c r="O68" s="19"/>
      <c r="P68" s="19"/>
    </row>
    <row r="69" spans="2:18" x14ac:dyDescent="0.5">
      <c r="B69" s="1"/>
      <c r="C69" s="487">
        <v>1</v>
      </c>
      <c r="D69" s="636">
        <f>D65-1</f>
        <v>916</v>
      </c>
      <c r="E69" s="17" t="s">
        <v>288</v>
      </c>
      <c r="F69" s="42">
        <f>F65+1</f>
        <v>490</v>
      </c>
      <c r="H69" s="19"/>
      <c r="I69" s="19"/>
      <c r="J69" s="20"/>
      <c r="K69" s="20"/>
      <c r="M69" s="19"/>
      <c r="N69" s="19"/>
      <c r="O69" s="20"/>
      <c r="P69" s="20"/>
    </row>
    <row r="70" spans="2:18" x14ac:dyDescent="0.5">
      <c r="B70" s="2">
        <f>B66-1</f>
        <v>952</v>
      </c>
      <c r="C70" s="492">
        <v>2</v>
      </c>
      <c r="D70" s="636"/>
      <c r="E70" s="14" t="s">
        <v>289</v>
      </c>
      <c r="F70" s="42">
        <f>F42+1</f>
        <v>70</v>
      </c>
      <c r="H70" s="19"/>
      <c r="I70" s="19"/>
      <c r="J70" s="18">
        <f>J66+1</f>
        <v>15</v>
      </c>
      <c r="K70" s="18">
        <f>K66+1</f>
        <v>16</v>
      </c>
      <c r="M70" s="19"/>
      <c r="N70" s="19"/>
      <c r="O70" s="18">
        <f>O66+1</f>
        <v>15</v>
      </c>
      <c r="P70" s="18">
        <f>P66+1</f>
        <v>16</v>
      </c>
    </row>
    <row r="71" spans="2:18" x14ac:dyDescent="0.5">
      <c r="B71" s="2" t="s">
        <v>171</v>
      </c>
      <c r="C71" s="492">
        <v>3</v>
      </c>
      <c r="D71" s="636"/>
      <c r="E71" s="15" t="s">
        <v>287</v>
      </c>
      <c r="F71" s="37"/>
      <c r="H71" s="20"/>
      <c r="I71" s="20"/>
      <c r="J71" s="19"/>
      <c r="K71" s="19"/>
      <c r="M71" s="20"/>
      <c r="N71" s="20"/>
      <c r="O71" s="19"/>
      <c r="P71" s="19"/>
    </row>
    <row r="72" spans="2:18" x14ac:dyDescent="0.5">
      <c r="B72" s="3"/>
      <c r="C72" s="488">
        <v>4</v>
      </c>
      <c r="D72" s="636"/>
      <c r="E72" s="16" t="s">
        <v>290</v>
      </c>
      <c r="F72" s="47"/>
      <c r="H72" s="18">
        <f>H68+1</f>
        <v>16</v>
      </c>
      <c r="I72" s="18">
        <f>I68+1</f>
        <v>17</v>
      </c>
      <c r="J72" s="19"/>
      <c r="K72" s="19"/>
      <c r="M72" s="18">
        <f>M68+1</f>
        <v>16</v>
      </c>
      <c r="N72" s="18">
        <f>N68+1</f>
        <v>17</v>
      </c>
      <c r="O72" s="19"/>
      <c r="P72" s="19"/>
    </row>
    <row r="73" spans="2:18" x14ac:dyDescent="0.5">
      <c r="B73" s="1"/>
      <c r="C73" s="487">
        <v>1</v>
      </c>
      <c r="D73" s="636">
        <f>D69-1</f>
        <v>915</v>
      </c>
      <c r="E73" s="17" t="s">
        <v>288</v>
      </c>
      <c r="F73" s="48">
        <f>F69+1</f>
        <v>491</v>
      </c>
      <c r="G73" s="147" t="s">
        <v>3</v>
      </c>
      <c r="H73" s="19"/>
      <c r="I73" s="26">
        <v>1</v>
      </c>
      <c r="J73" s="20"/>
      <c r="K73" s="20"/>
      <c r="M73" s="19"/>
      <c r="N73" s="19"/>
      <c r="O73" s="20"/>
      <c r="P73" s="20"/>
    </row>
    <row r="74" spans="2:18" x14ac:dyDescent="0.5">
      <c r="B74" s="2">
        <f>B70-1</f>
        <v>951</v>
      </c>
      <c r="C74" s="492">
        <v>2</v>
      </c>
      <c r="D74" s="636"/>
      <c r="E74" s="14" t="s">
        <v>289</v>
      </c>
      <c r="F74" s="48">
        <v>10</v>
      </c>
      <c r="H74" s="19"/>
      <c r="I74" s="19"/>
      <c r="J74" s="18">
        <f>J70+1</f>
        <v>16</v>
      </c>
      <c r="K74" s="18">
        <f>K70+1</f>
        <v>17</v>
      </c>
      <c r="M74" s="19"/>
      <c r="N74" s="19"/>
      <c r="O74" s="18">
        <f>O70+1</f>
        <v>16</v>
      </c>
      <c r="P74" s="18">
        <f>P70+1</f>
        <v>17</v>
      </c>
      <c r="R74" s="6" t="s">
        <v>13</v>
      </c>
    </row>
    <row r="75" spans="2:18" ht="16.350000000000001" x14ac:dyDescent="0.5">
      <c r="B75" s="2" t="s">
        <v>171</v>
      </c>
      <c r="C75" s="492">
        <v>3</v>
      </c>
      <c r="D75" s="636"/>
      <c r="E75" s="15" t="s">
        <v>287</v>
      </c>
      <c r="F75" s="49"/>
      <c r="H75" s="20"/>
      <c r="I75" s="20"/>
      <c r="J75" s="19"/>
      <c r="K75" s="26">
        <v>1</v>
      </c>
      <c r="M75" s="20"/>
      <c r="N75" s="20"/>
      <c r="O75" s="19"/>
      <c r="P75" s="19"/>
      <c r="R75" s="31" t="s">
        <v>14</v>
      </c>
    </row>
    <row r="76" spans="2:18" x14ac:dyDescent="0.5">
      <c r="B76" s="3"/>
      <c r="C76" s="488">
        <v>4</v>
      </c>
      <c r="D76" s="636"/>
      <c r="E76" s="16" t="s">
        <v>290</v>
      </c>
      <c r="F76" s="1"/>
      <c r="H76" s="18">
        <f>H72+1</f>
        <v>17</v>
      </c>
      <c r="I76" s="502"/>
      <c r="J76" s="19"/>
      <c r="K76" s="38"/>
      <c r="M76" s="18">
        <f>M72+1</f>
        <v>17</v>
      </c>
      <c r="N76" s="18">
        <f>N72+1</f>
        <v>18</v>
      </c>
      <c r="O76" s="19"/>
      <c r="P76" s="19"/>
      <c r="R76" s="6" t="s">
        <v>4</v>
      </c>
    </row>
    <row r="77" spans="2:18" ht="16.350000000000001" x14ac:dyDescent="0.5">
      <c r="B77" s="1"/>
      <c r="C77" s="487">
        <v>1</v>
      </c>
      <c r="D77" s="636">
        <f>D73-1</f>
        <v>914</v>
      </c>
      <c r="E77" s="17" t="s">
        <v>288</v>
      </c>
      <c r="F77" s="2">
        <f>F73+1</f>
        <v>492</v>
      </c>
      <c r="H77" s="26" t="s">
        <v>322</v>
      </c>
      <c r="I77" s="502"/>
      <c r="J77" s="20"/>
      <c r="K77" s="39"/>
      <c r="M77" s="19"/>
      <c r="N77" s="19"/>
      <c r="O77" s="20"/>
      <c r="P77" s="20"/>
      <c r="R77" s="27" t="s">
        <v>5</v>
      </c>
    </row>
    <row r="78" spans="2:18" ht="16.350000000000001" x14ac:dyDescent="0.5">
      <c r="B78" s="2">
        <f>B74-1</f>
        <v>950</v>
      </c>
      <c r="C78" s="492">
        <v>2</v>
      </c>
      <c r="D78" s="636"/>
      <c r="E78" s="14" t="s">
        <v>289</v>
      </c>
      <c r="F78" s="2"/>
      <c r="H78" s="80"/>
      <c r="I78" s="502"/>
      <c r="J78" s="18">
        <f>J74+1</f>
        <v>17</v>
      </c>
      <c r="K78" s="45">
        <v>2</v>
      </c>
      <c r="M78" s="19"/>
      <c r="N78" s="19"/>
      <c r="O78" s="18">
        <f>O74+1</f>
        <v>17</v>
      </c>
      <c r="P78" s="78">
        <f>P74+1</f>
        <v>18</v>
      </c>
      <c r="R78" s="8" t="s">
        <v>6</v>
      </c>
    </row>
    <row r="79" spans="2:18" x14ac:dyDescent="0.5">
      <c r="B79" s="2" t="s">
        <v>171</v>
      </c>
      <c r="C79" s="492">
        <v>3</v>
      </c>
      <c r="D79" s="636"/>
      <c r="E79" s="15" t="s">
        <v>287</v>
      </c>
      <c r="F79" s="3"/>
      <c r="H79" s="81"/>
      <c r="I79" s="502"/>
      <c r="J79" s="26" t="s">
        <v>322</v>
      </c>
      <c r="K79" s="19"/>
      <c r="M79" s="20"/>
      <c r="N79" s="20"/>
      <c r="O79" s="19"/>
      <c r="P79" s="79"/>
    </row>
    <row r="80" spans="2:18" x14ac:dyDescent="0.5">
      <c r="B80" s="3"/>
      <c r="C80" s="488">
        <v>4</v>
      </c>
      <c r="D80" s="636"/>
      <c r="E80" s="16" t="s">
        <v>290</v>
      </c>
      <c r="F80" s="1"/>
      <c r="H80" s="45">
        <v>1</v>
      </c>
      <c r="J80" s="83"/>
      <c r="K80" s="19"/>
      <c r="M80" s="50">
        <f>M76+1</f>
        <v>18</v>
      </c>
      <c r="N80" s="18">
        <f>N76+1</f>
        <v>19</v>
      </c>
      <c r="O80" s="19"/>
      <c r="P80" s="82"/>
    </row>
    <row r="81" spans="2:18" x14ac:dyDescent="0.5">
      <c r="B81" s="1"/>
      <c r="C81" s="487">
        <v>1</v>
      </c>
      <c r="D81" s="636">
        <f>D77-1</f>
        <v>913</v>
      </c>
      <c r="E81" s="17" t="s">
        <v>288</v>
      </c>
      <c r="F81" s="2">
        <f>F77+1</f>
        <v>493</v>
      </c>
      <c r="H81" s="19"/>
      <c r="J81" s="84"/>
      <c r="K81" s="20"/>
      <c r="M81" s="82"/>
      <c r="N81" s="19"/>
      <c r="O81" s="20"/>
      <c r="P81" s="84"/>
    </row>
    <row r="82" spans="2:18" x14ac:dyDescent="0.5">
      <c r="B82" s="2">
        <f>B78-1</f>
        <v>949</v>
      </c>
      <c r="C82" s="492">
        <v>2</v>
      </c>
      <c r="D82" s="636"/>
      <c r="E82" s="14" t="s">
        <v>289</v>
      </c>
      <c r="F82" s="2"/>
      <c r="H82" s="19"/>
      <c r="J82" s="86">
        <v>1</v>
      </c>
      <c r="K82" s="45">
        <f>K78+1</f>
        <v>3</v>
      </c>
      <c r="M82" s="19"/>
      <c r="N82" s="19"/>
      <c r="O82" s="71">
        <f>O78+1</f>
        <v>18</v>
      </c>
      <c r="P82" s="18">
        <f>P78+1</f>
        <v>19</v>
      </c>
    </row>
    <row r="83" spans="2:18" x14ac:dyDescent="0.5">
      <c r="B83" s="2" t="s">
        <v>171</v>
      </c>
      <c r="C83" s="492">
        <v>3</v>
      </c>
      <c r="D83" s="636"/>
      <c r="E83" s="15" t="s">
        <v>287</v>
      </c>
      <c r="F83" s="3"/>
      <c r="G83" s="149" t="s">
        <v>7</v>
      </c>
      <c r="H83" s="20"/>
      <c r="J83" s="72"/>
      <c r="K83" s="76">
        <v>1</v>
      </c>
      <c r="M83" s="20"/>
      <c r="N83" s="20"/>
      <c r="O83" s="72"/>
      <c r="P83" s="19"/>
    </row>
    <row r="84" spans="2:18" x14ac:dyDescent="0.5">
      <c r="B84" s="3"/>
      <c r="C84" s="488">
        <v>4</v>
      </c>
      <c r="D84" s="636"/>
      <c r="E84" s="16" t="s">
        <v>290</v>
      </c>
      <c r="F84" s="1"/>
      <c r="H84" s="45">
        <f>H80+1</f>
        <v>2</v>
      </c>
      <c r="J84" s="72"/>
      <c r="K84" s="74"/>
      <c r="M84" s="18">
        <f>M80+1</f>
        <v>19</v>
      </c>
      <c r="N84" s="85">
        <f>N80+1</f>
        <v>20</v>
      </c>
      <c r="O84" s="72"/>
      <c r="P84" s="19"/>
    </row>
    <row r="85" spans="2:18" x14ac:dyDescent="0.5">
      <c r="B85" s="1"/>
      <c r="C85" s="487">
        <v>1</v>
      </c>
      <c r="D85" s="636">
        <f>D81-1</f>
        <v>912</v>
      </c>
      <c r="E85" s="17" t="s">
        <v>288</v>
      </c>
      <c r="F85" s="2">
        <f>F81+1</f>
        <v>494</v>
      </c>
      <c r="H85" s="19"/>
      <c r="J85" s="73"/>
      <c r="K85" s="75"/>
      <c r="M85" s="19"/>
      <c r="N85" s="74"/>
      <c r="O85" s="73"/>
      <c r="P85" s="20"/>
      <c r="R85" s="6" t="s">
        <v>11</v>
      </c>
    </row>
    <row r="86" spans="2:18" ht="16.350000000000001" x14ac:dyDescent="0.5">
      <c r="B86" s="2">
        <f>B82-1</f>
        <v>948</v>
      </c>
      <c r="C86" s="492">
        <v>2</v>
      </c>
      <c r="D86" s="636"/>
      <c r="E86" s="14" t="s">
        <v>289</v>
      </c>
      <c r="F86" s="2"/>
      <c r="H86" s="19"/>
      <c r="J86" s="45">
        <f>J82+1</f>
        <v>2</v>
      </c>
      <c r="K86" s="77">
        <v>2</v>
      </c>
      <c r="M86" s="19"/>
      <c r="N86" s="19"/>
      <c r="O86" s="18">
        <f>O82+1</f>
        <v>19</v>
      </c>
      <c r="P86" s="18">
        <f>P82+1</f>
        <v>20</v>
      </c>
      <c r="R86" s="31" t="s">
        <v>12</v>
      </c>
    </row>
    <row r="87" spans="2:18" x14ac:dyDescent="0.5">
      <c r="B87" s="2" t="s">
        <v>171</v>
      </c>
      <c r="C87" s="492">
        <v>3</v>
      </c>
      <c r="D87" s="636"/>
      <c r="E87" s="15" t="s">
        <v>287</v>
      </c>
      <c r="F87" s="3"/>
      <c r="H87" s="20"/>
      <c r="J87" s="19"/>
      <c r="K87" s="19"/>
      <c r="M87" s="20"/>
      <c r="N87" s="20"/>
      <c r="O87" s="19"/>
      <c r="P87" s="19"/>
      <c r="R87" s="6" t="s">
        <v>8</v>
      </c>
    </row>
    <row r="88" spans="2:18" ht="16.350000000000001" x14ac:dyDescent="0.5">
      <c r="B88" s="3"/>
      <c r="C88" s="488">
        <v>4</v>
      </c>
      <c r="D88" s="636"/>
      <c r="E88" s="16" t="s">
        <v>290</v>
      </c>
      <c r="F88" s="1"/>
      <c r="H88" s="102">
        <f>H84+1</f>
        <v>3</v>
      </c>
      <c r="J88" s="19"/>
      <c r="K88" s="19"/>
      <c r="M88" s="89">
        <f>M84+1</f>
        <v>20</v>
      </c>
      <c r="N88" s="18">
        <f>N84+1</f>
        <v>21</v>
      </c>
      <c r="O88" s="19"/>
      <c r="P88" s="99"/>
      <c r="R88" s="27" t="s">
        <v>9</v>
      </c>
    </row>
    <row r="89" spans="2:18" ht="16.350000000000001" x14ac:dyDescent="0.5">
      <c r="B89" s="1"/>
      <c r="C89" s="487">
        <v>1</v>
      </c>
      <c r="D89" s="636">
        <f>D85-1</f>
        <v>911</v>
      </c>
      <c r="E89" s="17" t="s">
        <v>288</v>
      </c>
      <c r="F89" s="2">
        <f>F85+1</f>
        <v>495</v>
      </c>
      <c r="H89" s="113" t="s">
        <v>322</v>
      </c>
      <c r="J89" s="20"/>
      <c r="K89" s="20"/>
      <c r="M89" s="90"/>
      <c r="N89" s="19"/>
      <c r="O89" s="20"/>
      <c r="P89" s="100"/>
      <c r="R89" s="8" t="s">
        <v>10</v>
      </c>
    </row>
    <row r="90" spans="2:18" x14ac:dyDescent="0.5">
      <c r="B90" s="2">
        <f>B86-1</f>
        <v>947</v>
      </c>
      <c r="C90" s="492">
        <v>2</v>
      </c>
      <c r="D90" s="636"/>
      <c r="E90" s="14" t="s">
        <v>289</v>
      </c>
      <c r="F90" s="2"/>
      <c r="H90" s="87"/>
      <c r="J90" s="45">
        <f>J86+1</f>
        <v>3</v>
      </c>
      <c r="M90" s="90"/>
      <c r="N90" s="19"/>
      <c r="O90" s="89">
        <f>O86+1</f>
        <v>20</v>
      </c>
      <c r="P90" s="18">
        <f>P86+1</f>
        <v>21</v>
      </c>
    </row>
    <row r="91" spans="2:18" x14ac:dyDescent="0.5">
      <c r="B91" s="2" t="s">
        <v>171</v>
      </c>
      <c r="C91" s="492">
        <v>3</v>
      </c>
      <c r="D91" s="636"/>
      <c r="E91" s="15" t="s">
        <v>287</v>
      </c>
      <c r="F91" s="3"/>
      <c r="H91" s="88"/>
      <c r="J91" s="19"/>
      <c r="M91" s="88"/>
      <c r="N91" s="20"/>
      <c r="O91" s="90"/>
      <c r="P91" s="19"/>
    </row>
    <row r="92" spans="2:18" x14ac:dyDescent="0.5">
      <c r="B92" s="3"/>
      <c r="C92" s="488">
        <v>4</v>
      </c>
      <c r="D92" s="636"/>
      <c r="E92" s="16" t="s">
        <v>290</v>
      </c>
      <c r="F92" s="1"/>
      <c r="H92" s="91">
        <v>1</v>
      </c>
      <c r="J92" s="92" t="s">
        <v>322</v>
      </c>
      <c r="M92" s="18">
        <f>M88+1</f>
        <v>21</v>
      </c>
      <c r="N92" s="18">
        <f>N88+1</f>
        <v>22</v>
      </c>
      <c r="O92" s="22"/>
      <c r="P92" s="19"/>
    </row>
    <row r="93" spans="2:18" x14ac:dyDescent="0.5">
      <c r="B93" s="1"/>
      <c r="C93" s="487">
        <v>1</v>
      </c>
      <c r="D93" s="636">
        <f>D89-1</f>
        <v>910</v>
      </c>
      <c r="E93" s="17" t="s">
        <v>288</v>
      </c>
      <c r="F93" s="2">
        <f>F89+1</f>
        <v>496</v>
      </c>
      <c r="H93" s="90"/>
      <c r="J93" s="23"/>
      <c r="M93" s="19"/>
      <c r="N93" s="94">
        <v>1</v>
      </c>
      <c r="O93" s="88"/>
      <c r="P93" s="20"/>
      <c r="Q93" s="144" t="s">
        <v>17</v>
      </c>
      <c r="R93" s="6" t="s">
        <v>15</v>
      </c>
    </row>
    <row r="94" spans="2:18" ht="16.350000000000001" x14ac:dyDescent="0.5">
      <c r="B94" s="2">
        <f>B90-1</f>
        <v>946</v>
      </c>
      <c r="C94" s="492">
        <v>2</v>
      </c>
      <c r="D94" s="636"/>
      <c r="E94" s="14" t="s">
        <v>289</v>
      </c>
      <c r="F94" s="2"/>
      <c r="H94" s="19"/>
      <c r="J94" s="77">
        <v>1</v>
      </c>
      <c r="M94" s="19"/>
      <c r="N94" s="94"/>
      <c r="O94" s="18">
        <f>O90+1</f>
        <v>21</v>
      </c>
      <c r="P94" s="18">
        <f>P90+1</f>
        <v>22</v>
      </c>
      <c r="R94" s="31" t="s">
        <v>16</v>
      </c>
    </row>
    <row r="95" spans="2:18" x14ac:dyDescent="0.5">
      <c r="B95" s="2" t="s">
        <v>171</v>
      </c>
      <c r="C95" s="492">
        <v>3</v>
      </c>
      <c r="D95" s="636"/>
      <c r="E95" s="15" t="s">
        <v>287</v>
      </c>
      <c r="F95" s="3"/>
      <c r="H95" s="20"/>
      <c r="J95" s="19"/>
      <c r="M95" s="20"/>
      <c r="N95" s="20"/>
      <c r="O95" s="19"/>
      <c r="P95" s="94">
        <v>1</v>
      </c>
      <c r="R95" s="6" t="s">
        <v>18</v>
      </c>
    </row>
    <row r="96" spans="2:18" ht="16.350000000000001" x14ac:dyDescent="0.5">
      <c r="B96" s="3"/>
      <c r="C96" s="488">
        <v>4</v>
      </c>
      <c r="D96" s="636"/>
      <c r="E96" s="16" t="s">
        <v>290</v>
      </c>
      <c r="F96" s="46"/>
      <c r="H96" s="115">
        <f>H92+1</f>
        <v>2</v>
      </c>
      <c r="J96" s="19"/>
      <c r="M96" s="85">
        <f>M92+1</f>
        <v>22</v>
      </c>
      <c r="O96" s="19"/>
      <c r="P96" s="74"/>
      <c r="R96" s="27" t="s">
        <v>19</v>
      </c>
    </row>
    <row r="97" spans="2:18" x14ac:dyDescent="0.5">
      <c r="B97" s="1"/>
      <c r="C97" s="487">
        <v>1</v>
      </c>
      <c r="D97" s="636">
        <f>D93-1</f>
        <v>909</v>
      </c>
      <c r="E97" s="17" t="s">
        <v>288</v>
      </c>
      <c r="F97" s="42">
        <f>F93+1</f>
        <v>497</v>
      </c>
      <c r="H97" s="74"/>
      <c r="J97" s="20"/>
      <c r="M97" s="114" t="s">
        <v>322</v>
      </c>
      <c r="O97" s="20"/>
      <c r="P97" s="75"/>
    </row>
    <row r="98" spans="2:18" x14ac:dyDescent="0.5">
      <c r="B98" s="2">
        <f>B94-1</f>
        <v>945</v>
      </c>
      <c r="C98" s="492">
        <v>2</v>
      </c>
      <c r="D98" s="636"/>
      <c r="E98" s="14" t="s">
        <v>289</v>
      </c>
      <c r="F98" s="42">
        <f>F70+1</f>
        <v>71</v>
      </c>
      <c r="H98" s="51"/>
      <c r="J98" s="119">
        <f>J94+1</f>
        <v>2</v>
      </c>
      <c r="M98" s="118"/>
      <c r="O98" s="52">
        <f>O94+1</f>
        <v>22</v>
      </c>
      <c r="P98" s="95">
        <v>2</v>
      </c>
    </row>
    <row r="99" spans="2:18" x14ac:dyDescent="0.5">
      <c r="B99" s="2" t="s">
        <v>171</v>
      </c>
      <c r="C99" s="492">
        <v>3</v>
      </c>
      <c r="D99" s="636"/>
      <c r="E99" s="15" t="s">
        <v>287</v>
      </c>
      <c r="F99" s="37"/>
      <c r="H99" s="98"/>
      <c r="J99" s="51"/>
      <c r="M99" s="98"/>
      <c r="O99" s="118" t="s">
        <v>322</v>
      </c>
      <c r="P99" s="26">
        <v>1</v>
      </c>
      <c r="Q99" s="143" t="s">
        <v>20</v>
      </c>
    </row>
    <row r="100" spans="2:18" x14ac:dyDescent="0.5">
      <c r="B100" s="3"/>
      <c r="C100" s="488">
        <v>4</v>
      </c>
      <c r="D100" s="636"/>
      <c r="E100" s="16" t="s">
        <v>290</v>
      </c>
      <c r="F100" s="1"/>
      <c r="H100" s="123">
        <f>H96+1</f>
        <v>3</v>
      </c>
      <c r="J100" s="51"/>
      <c r="M100" s="95">
        <v>1</v>
      </c>
      <c r="O100" s="118"/>
      <c r="P100" s="124"/>
    </row>
    <row r="101" spans="2:18" x14ac:dyDescent="0.5">
      <c r="B101" s="1"/>
      <c r="C101" s="487">
        <v>1</v>
      </c>
      <c r="D101" s="636">
        <f>D97-1</f>
        <v>908</v>
      </c>
      <c r="E101" s="17" t="s">
        <v>288</v>
      </c>
      <c r="F101" s="2">
        <f>F97+1</f>
        <v>498</v>
      </c>
      <c r="H101" s="124"/>
      <c r="J101" s="98"/>
      <c r="M101" s="19"/>
      <c r="O101" s="98"/>
      <c r="P101" s="125"/>
    </row>
    <row r="102" spans="2:18" x14ac:dyDescent="0.5">
      <c r="B102" s="2">
        <f>B98-1</f>
        <v>944</v>
      </c>
      <c r="C102" s="492">
        <v>2</v>
      </c>
      <c r="D102" s="636"/>
      <c r="E102" s="14" t="s">
        <v>289</v>
      </c>
      <c r="F102" s="2"/>
      <c r="H102" s="19"/>
      <c r="J102" s="77">
        <f>J98+1</f>
        <v>3</v>
      </c>
      <c r="M102" s="26"/>
      <c r="O102" s="95">
        <v>1</v>
      </c>
      <c r="P102" s="45">
        <f>P99+1</f>
        <v>2</v>
      </c>
    </row>
    <row r="103" spans="2:18" x14ac:dyDescent="0.5">
      <c r="B103" s="2" t="s">
        <v>171</v>
      </c>
      <c r="C103" s="492">
        <v>3</v>
      </c>
      <c r="D103" s="636"/>
      <c r="E103" s="15" t="s">
        <v>287</v>
      </c>
      <c r="F103" s="3"/>
      <c r="H103" s="20"/>
      <c r="J103" s="19"/>
      <c r="M103" s="20"/>
      <c r="O103" s="19"/>
      <c r="P103" s="26"/>
    </row>
    <row r="104" spans="2:18" x14ac:dyDescent="0.5">
      <c r="B104" s="3"/>
      <c r="C104" s="488">
        <v>4</v>
      </c>
      <c r="D104" s="636"/>
      <c r="E104" s="16" t="s">
        <v>290</v>
      </c>
      <c r="F104" s="1"/>
      <c r="H104" s="77">
        <f>H100+1</f>
        <v>4</v>
      </c>
      <c r="J104" s="122"/>
      <c r="M104" s="120">
        <f>M100+1</f>
        <v>2</v>
      </c>
      <c r="O104" s="19"/>
      <c r="P104" s="26"/>
    </row>
    <row r="105" spans="2:18" x14ac:dyDescent="0.5">
      <c r="B105" s="1"/>
      <c r="C105" s="487">
        <v>1</v>
      </c>
      <c r="D105" s="636">
        <f>D101-1</f>
        <v>907</v>
      </c>
      <c r="E105" s="17" t="s">
        <v>288</v>
      </c>
      <c r="F105" s="2">
        <f>F101+1</f>
        <v>499</v>
      </c>
      <c r="H105" s="19"/>
      <c r="J105" s="101"/>
      <c r="M105" s="121" t="s">
        <v>322</v>
      </c>
      <c r="O105" s="20"/>
      <c r="P105" s="20"/>
      <c r="R105" s="6" t="s">
        <v>338</v>
      </c>
    </row>
    <row r="106" spans="2:18" ht="16.350000000000001" x14ac:dyDescent="0.5">
      <c r="B106" s="2">
        <f>B102-1</f>
        <v>943</v>
      </c>
      <c r="C106" s="492">
        <v>2</v>
      </c>
      <c r="D106" s="636"/>
      <c r="E106" s="14" t="s">
        <v>289</v>
      </c>
      <c r="F106" s="2"/>
      <c r="H106" s="19"/>
      <c r="J106" s="77">
        <f>J102+1</f>
        <v>4</v>
      </c>
      <c r="M106" s="26"/>
      <c r="O106" s="95">
        <f>O102+1</f>
        <v>2</v>
      </c>
      <c r="P106" s="45">
        <f>P102+1</f>
        <v>3</v>
      </c>
      <c r="R106" s="7" t="s">
        <v>339</v>
      </c>
    </row>
    <row r="107" spans="2:18" x14ac:dyDescent="0.5">
      <c r="B107" s="2" t="s">
        <v>171</v>
      </c>
      <c r="C107" s="492">
        <v>3</v>
      </c>
      <c r="D107" s="636"/>
      <c r="E107" s="15" t="s">
        <v>287</v>
      </c>
      <c r="F107" s="3"/>
      <c r="H107" s="20"/>
      <c r="J107" s="19"/>
      <c r="M107" s="20"/>
      <c r="O107" s="26" t="s">
        <v>322</v>
      </c>
      <c r="P107" s="19"/>
      <c r="R107" s="6" t="s">
        <v>21</v>
      </c>
    </row>
    <row r="108" spans="2:18" ht="16.350000000000001" x14ac:dyDescent="0.5">
      <c r="B108" s="3"/>
      <c r="C108" s="488">
        <v>4</v>
      </c>
      <c r="D108" s="636"/>
      <c r="E108" s="16" t="s">
        <v>290</v>
      </c>
      <c r="F108" s="1"/>
      <c r="H108" s="77">
        <f>H104+1</f>
        <v>5</v>
      </c>
      <c r="J108" s="19"/>
      <c r="M108" s="45">
        <v>1</v>
      </c>
      <c r="O108" s="26"/>
      <c r="P108" s="26"/>
      <c r="R108" s="27" t="s">
        <v>22</v>
      </c>
    </row>
    <row r="109" spans="2:18" x14ac:dyDescent="0.5">
      <c r="B109" s="1"/>
      <c r="C109" s="487">
        <v>1</v>
      </c>
      <c r="D109" s="636">
        <f>D105-1</f>
        <v>906</v>
      </c>
      <c r="E109" s="17" t="s">
        <v>288</v>
      </c>
      <c r="F109" s="2">
        <f>F105+1</f>
        <v>500</v>
      </c>
      <c r="H109" s="19"/>
      <c r="J109" s="20"/>
      <c r="M109" s="19"/>
      <c r="O109" s="20"/>
      <c r="P109" s="20"/>
    </row>
    <row r="110" spans="2:18" x14ac:dyDescent="0.5">
      <c r="B110" s="2">
        <f>B106-1</f>
        <v>942</v>
      </c>
      <c r="C110" s="492">
        <v>2</v>
      </c>
      <c r="D110" s="636"/>
      <c r="E110" s="14" t="s">
        <v>289</v>
      </c>
      <c r="F110" s="2"/>
      <c r="H110" s="19"/>
      <c r="J110" s="77">
        <f>J106+1</f>
        <v>5</v>
      </c>
      <c r="M110" s="19"/>
      <c r="P110" s="45">
        <f>P106+1</f>
        <v>4</v>
      </c>
    </row>
    <row r="111" spans="2:18" x14ac:dyDescent="0.5">
      <c r="B111" s="2" t="s">
        <v>171</v>
      </c>
      <c r="C111" s="492">
        <v>3</v>
      </c>
      <c r="D111" s="636"/>
      <c r="E111" s="15" t="s">
        <v>287</v>
      </c>
      <c r="F111" s="3"/>
      <c r="H111" s="20"/>
      <c r="J111" s="19"/>
      <c r="M111" s="20"/>
      <c r="P111" s="19"/>
    </row>
    <row r="112" spans="2:18" x14ac:dyDescent="0.5">
      <c r="B112" s="3"/>
      <c r="C112" s="488">
        <v>4</v>
      </c>
      <c r="D112" s="636"/>
      <c r="E112" s="16" t="s">
        <v>290</v>
      </c>
      <c r="F112" s="1"/>
      <c r="H112" s="77">
        <f>H108+1</f>
        <v>6</v>
      </c>
      <c r="J112" s="19"/>
      <c r="M112" s="45">
        <f>M108+1</f>
        <v>2</v>
      </c>
      <c r="P112" s="19"/>
    </row>
    <row r="113" spans="2:16" x14ac:dyDescent="0.5">
      <c r="B113" s="1"/>
      <c r="C113" s="487">
        <v>1</v>
      </c>
      <c r="D113" s="636">
        <f>D109-1</f>
        <v>905</v>
      </c>
      <c r="E113" s="17" t="s">
        <v>288</v>
      </c>
      <c r="F113" s="2">
        <f>F109+1</f>
        <v>501</v>
      </c>
      <c r="H113" s="19"/>
      <c r="J113" s="20"/>
      <c r="M113" s="19"/>
      <c r="P113" s="20"/>
    </row>
    <row r="114" spans="2:16" x14ac:dyDescent="0.5">
      <c r="B114" s="2">
        <f>B110-1</f>
        <v>941</v>
      </c>
      <c r="C114" s="492">
        <v>2</v>
      </c>
      <c r="D114" s="636"/>
      <c r="E114" s="14" t="s">
        <v>289</v>
      </c>
      <c r="F114" s="2"/>
      <c r="H114" s="19"/>
      <c r="J114" s="77">
        <f>J110+1</f>
        <v>6</v>
      </c>
      <c r="M114" s="19"/>
      <c r="P114" s="45">
        <f>P110+1</f>
        <v>5</v>
      </c>
    </row>
    <row r="115" spans="2:16" x14ac:dyDescent="0.5">
      <c r="B115" s="2" t="s">
        <v>171</v>
      </c>
      <c r="C115" s="492">
        <v>3</v>
      </c>
      <c r="D115" s="636"/>
      <c r="E115" s="15" t="s">
        <v>287</v>
      </c>
      <c r="F115" s="3"/>
      <c r="H115" s="20"/>
      <c r="J115" s="19"/>
      <c r="M115" s="20"/>
      <c r="P115" s="19"/>
    </row>
    <row r="116" spans="2:16" x14ac:dyDescent="0.5">
      <c r="B116" s="3"/>
      <c r="C116" s="488">
        <v>4</v>
      </c>
      <c r="D116" s="636"/>
      <c r="E116" s="16" t="s">
        <v>290</v>
      </c>
      <c r="F116" s="1"/>
      <c r="H116" s="77">
        <f>H112+1</f>
        <v>7</v>
      </c>
      <c r="J116" s="19"/>
      <c r="M116" s="45">
        <f>M112+1</f>
        <v>3</v>
      </c>
      <c r="P116" s="19"/>
    </row>
    <row r="117" spans="2:16" x14ac:dyDescent="0.5">
      <c r="B117" s="1"/>
      <c r="C117" s="487">
        <v>1</v>
      </c>
      <c r="D117" s="636">
        <f>D113-1</f>
        <v>904</v>
      </c>
      <c r="E117" s="17" t="s">
        <v>288</v>
      </c>
      <c r="F117" s="2">
        <f>F113+1</f>
        <v>502</v>
      </c>
      <c r="H117" s="19"/>
      <c r="J117" s="20"/>
      <c r="M117" s="19"/>
      <c r="P117" s="20"/>
    </row>
    <row r="118" spans="2:16" x14ac:dyDescent="0.5">
      <c r="B118" s="2">
        <f>B114-1</f>
        <v>940</v>
      </c>
      <c r="C118" s="492">
        <v>2</v>
      </c>
      <c r="D118" s="636"/>
      <c r="E118" s="14" t="s">
        <v>289</v>
      </c>
      <c r="F118" s="2"/>
      <c r="H118" s="19"/>
      <c r="J118" s="77">
        <f>J114+1</f>
        <v>7</v>
      </c>
      <c r="M118" s="19"/>
      <c r="P118" s="45">
        <f>P114+1</f>
        <v>6</v>
      </c>
    </row>
    <row r="119" spans="2:16" x14ac:dyDescent="0.5">
      <c r="B119" s="2" t="s">
        <v>171</v>
      </c>
      <c r="C119" s="492">
        <v>3</v>
      </c>
      <c r="D119" s="636"/>
      <c r="E119" s="15" t="s">
        <v>287</v>
      </c>
      <c r="F119" s="3"/>
      <c r="H119" s="20"/>
      <c r="J119" s="19"/>
      <c r="M119" s="20"/>
      <c r="P119" s="19"/>
    </row>
    <row r="120" spans="2:16" x14ac:dyDescent="0.5">
      <c r="B120" s="3"/>
      <c r="C120" s="488">
        <v>4</v>
      </c>
      <c r="D120" s="636"/>
      <c r="E120" s="16" t="s">
        <v>290</v>
      </c>
      <c r="F120" s="1"/>
      <c r="H120" s="77">
        <f>H116+1</f>
        <v>8</v>
      </c>
      <c r="J120" s="19"/>
      <c r="M120" s="45">
        <f>M116+1</f>
        <v>4</v>
      </c>
      <c r="P120" s="19"/>
    </row>
    <row r="121" spans="2:16" x14ac:dyDescent="0.5">
      <c r="B121" s="1"/>
      <c r="C121" s="487">
        <v>1</v>
      </c>
      <c r="D121" s="636">
        <f>D117-1</f>
        <v>903</v>
      </c>
      <c r="E121" s="17" t="s">
        <v>288</v>
      </c>
      <c r="F121" s="2">
        <f>F117+1</f>
        <v>503</v>
      </c>
      <c r="H121" s="19"/>
      <c r="J121" s="20"/>
      <c r="M121" s="19"/>
      <c r="P121" s="20"/>
    </row>
    <row r="122" spans="2:16" x14ac:dyDescent="0.5">
      <c r="B122" s="2">
        <f>B118-1</f>
        <v>939</v>
      </c>
      <c r="C122" s="492">
        <v>2</v>
      </c>
      <c r="D122" s="636"/>
      <c r="E122" s="14" t="s">
        <v>289</v>
      </c>
      <c r="F122" s="2"/>
      <c r="H122" s="19"/>
      <c r="J122" s="77">
        <f>J118+1</f>
        <v>8</v>
      </c>
      <c r="M122" s="19"/>
      <c r="P122" s="45">
        <f>P118+1</f>
        <v>7</v>
      </c>
    </row>
    <row r="123" spans="2:16" x14ac:dyDescent="0.5">
      <c r="B123" s="2" t="s">
        <v>171</v>
      </c>
      <c r="C123" s="492">
        <v>3</v>
      </c>
      <c r="D123" s="636"/>
      <c r="E123" s="15" t="s">
        <v>287</v>
      </c>
      <c r="F123" s="3"/>
      <c r="H123" s="20"/>
      <c r="J123" s="19"/>
      <c r="M123" s="20"/>
      <c r="P123" s="19"/>
    </row>
    <row r="124" spans="2:16" x14ac:dyDescent="0.5">
      <c r="B124" s="3"/>
      <c r="C124" s="488">
        <v>4</v>
      </c>
      <c r="D124" s="636"/>
      <c r="E124" s="16" t="s">
        <v>290</v>
      </c>
      <c r="F124" s="46"/>
      <c r="H124" s="77">
        <f>H120+1</f>
        <v>9</v>
      </c>
      <c r="J124" s="19"/>
      <c r="M124" s="45">
        <f>M120+1</f>
        <v>5</v>
      </c>
      <c r="P124" s="19"/>
    </row>
    <row r="125" spans="2:16" x14ac:dyDescent="0.5">
      <c r="B125" s="1"/>
      <c r="C125" s="487">
        <v>1</v>
      </c>
      <c r="D125" s="636">
        <f>D121-1</f>
        <v>902</v>
      </c>
      <c r="E125" s="17" t="s">
        <v>288</v>
      </c>
      <c r="F125" s="42">
        <f>F121+1</f>
        <v>504</v>
      </c>
      <c r="H125" s="19"/>
      <c r="J125" s="20"/>
      <c r="M125" s="19"/>
      <c r="P125" s="20"/>
    </row>
    <row r="126" spans="2:16" x14ac:dyDescent="0.5">
      <c r="B126" s="2">
        <f>B122-1</f>
        <v>938</v>
      </c>
      <c r="C126" s="492">
        <v>2</v>
      </c>
      <c r="D126" s="636"/>
      <c r="E126" s="14" t="s">
        <v>289</v>
      </c>
      <c r="F126" s="42">
        <f>F98+1</f>
        <v>72</v>
      </c>
      <c r="H126" s="19"/>
      <c r="J126" s="77">
        <f>J122+1</f>
        <v>9</v>
      </c>
      <c r="M126" s="19"/>
      <c r="P126" s="45">
        <f>P122+1</f>
        <v>8</v>
      </c>
    </row>
    <row r="127" spans="2:16" x14ac:dyDescent="0.5">
      <c r="B127" s="2" t="s">
        <v>171</v>
      </c>
      <c r="C127" s="492">
        <v>3</v>
      </c>
      <c r="D127" s="636"/>
      <c r="E127" s="15" t="s">
        <v>287</v>
      </c>
      <c r="F127" s="37"/>
      <c r="H127" s="20"/>
      <c r="J127" s="19"/>
      <c r="M127" s="20"/>
      <c r="P127" s="19"/>
    </row>
    <row r="128" spans="2:16" x14ac:dyDescent="0.5">
      <c r="B128" s="3"/>
      <c r="C128" s="488">
        <v>4</v>
      </c>
      <c r="D128" s="636"/>
      <c r="E128" s="16" t="s">
        <v>290</v>
      </c>
      <c r="F128" s="1"/>
      <c r="H128" s="77">
        <f>H124+1</f>
        <v>10</v>
      </c>
      <c r="J128" s="19"/>
      <c r="M128" s="45">
        <f>M124+1</f>
        <v>6</v>
      </c>
      <c r="P128" s="19"/>
    </row>
    <row r="129" spans="2:16" x14ac:dyDescent="0.5">
      <c r="B129" s="1"/>
      <c r="C129" s="487">
        <v>1</v>
      </c>
      <c r="D129" s="636">
        <f>D125-1</f>
        <v>901</v>
      </c>
      <c r="E129" s="17" t="s">
        <v>288</v>
      </c>
      <c r="F129" s="2">
        <f>F125+1</f>
        <v>505</v>
      </c>
      <c r="H129" s="19"/>
      <c r="J129" s="20"/>
      <c r="M129" s="19"/>
      <c r="P129" s="20"/>
    </row>
    <row r="130" spans="2:16" x14ac:dyDescent="0.5">
      <c r="B130" s="2">
        <f>B126-1</f>
        <v>937</v>
      </c>
      <c r="C130" s="492">
        <v>2</v>
      </c>
      <c r="D130" s="636"/>
      <c r="E130" s="14" t="s">
        <v>289</v>
      </c>
      <c r="F130" s="2"/>
      <c r="H130" s="19"/>
      <c r="J130" s="77">
        <f>J126+1</f>
        <v>10</v>
      </c>
      <c r="M130" s="19"/>
      <c r="P130" s="45">
        <f>P126+1</f>
        <v>9</v>
      </c>
    </row>
    <row r="131" spans="2:16" x14ac:dyDescent="0.5">
      <c r="B131" s="2" t="s">
        <v>171</v>
      </c>
      <c r="C131" s="492">
        <v>3</v>
      </c>
      <c r="D131" s="636"/>
      <c r="E131" s="15" t="s">
        <v>287</v>
      </c>
      <c r="F131" s="3"/>
      <c r="H131" s="20"/>
      <c r="J131" s="19"/>
      <c r="M131" s="20"/>
      <c r="P131" s="19"/>
    </row>
    <row r="132" spans="2:16" x14ac:dyDescent="0.5">
      <c r="B132" s="3"/>
      <c r="C132" s="488">
        <v>4</v>
      </c>
      <c r="D132" s="636"/>
      <c r="E132" s="16" t="s">
        <v>290</v>
      </c>
      <c r="F132" s="1"/>
      <c r="H132" s="77">
        <f>H128+1</f>
        <v>11</v>
      </c>
      <c r="J132" s="19"/>
      <c r="M132" s="45">
        <f>M128+1</f>
        <v>7</v>
      </c>
      <c r="P132" s="19"/>
    </row>
    <row r="133" spans="2:16" x14ac:dyDescent="0.5">
      <c r="B133" s="1"/>
      <c r="C133" s="487">
        <v>1</v>
      </c>
      <c r="D133" s="636">
        <f>D129-1</f>
        <v>900</v>
      </c>
      <c r="E133" s="17" t="s">
        <v>288</v>
      </c>
      <c r="F133" s="2">
        <f>F129+1</f>
        <v>506</v>
      </c>
      <c r="H133" s="19"/>
      <c r="J133" s="20"/>
      <c r="M133" s="19"/>
      <c r="P133" s="20"/>
    </row>
    <row r="134" spans="2:16" x14ac:dyDescent="0.5">
      <c r="B134" s="2">
        <f>B130-1</f>
        <v>936</v>
      </c>
      <c r="C134" s="492">
        <v>2</v>
      </c>
      <c r="D134" s="636"/>
      <c r="E134" s="14" t="s">
        <v>289</v>
      </c>
      <c r="F134" s="2"/>
      <c r="H134" s="19"/>
      <c r="J134" s="77">
        <f>J130+1</f>
        <v>11</v>
      </c>
      <c r="M134" s="19"/>
      <c r="P134" s="45">
        <f>P130+1</f>
        <v>10</v>
      </c>
    </row>
    <row r="135" spans="2:16" x14ac:dyDescent="0.5">
      <c r="B135" s="2" t="s">
        <v>171</v>
      </c>
      <c r="C135" s="492">
        <v>3</v>
      </c>
      <c r="D135" s="636"/>
      <c r="E135" s="15" t="s">
        <v>287</v>
      </c>
      <c r="F135" s="3"/>
      <c r="H135" s="20"/>
      <c r="J135" s="19"/>
      <c r="M135" s="20"/>
      <c r="P135" s="19"/>
    </row>
    <row r="136" spans="2:16" x14ac:dyDescent="0.5">
      <c r="B136" s="3"/>
      <c r="C136" s="488">
        <v>4</v>
      </c>
      <c r="D136" s="636"/>
      <c r="E136" s="16" t="s">
        <v>290</v>
      </c>
      <c r="F136" s="1"/>
      <c r="H136" s="77">
        <f>H132+1</f>
        <v>12</v>
      </c>
      <c r="J136" s="19"/>
      <c r="M136" s="45">
        <f>M132+1</f>
        <v>8</v>
      </c>
      <c r="P136" s="19"/>
    </row>
    <row r="137" spans="2:16" x14ac:dyDescent="0.5">
      <c r="B137" s="1"/>
      <c r="C137" s="487">
        <v>1</v>
      </c>
      <c r="D137" s="636">
        <f>D133-1</f>
        <v>899</v>
      </c>
      <c r="E137" s="17" t="s">
        <v>288</v>
      </c>
      <c r="F137" s="2">
        <f>F133+1</f>
        <v>507</v>
      </c>
      <c r="H137" s="19"/>
      <c r="J137" s="20"/>
      <c r="M137" s="19"/>
      <c r="P137" s="20"/>
    </row>
    <row r="138" spans="2:16" x14ac:dyDescent="0.5">
      <c r="B138" s="2">
        <f>B134-1</f>
        <v>935</v>
      </c>
      <c r="C138" s="492">
        <v>2</v>
      </c>
      <c r="D138" s="636"/>
      <c r="E138" s="14" t="s">
        <v>289</v>
      </c>
      <c r="F138" s="2"/>
      <c r="H138" s="19"/>
      <c r="J138" s="77">
        <f>J134+1</f>
        <v>12</v>
      </c>
      <c r="M138" s="19"/>
      <c r="P138" s="45">
        <f>P134+1</f>
        <v>11</v>
      </c>
    </row>
    <row r="139" spans="2:16" x14ac:dyDescent="0.5">
      <c r="B139" s="2" t="s">
        <v>171</v>
      </c>
      <c r="C139" s="492">
        <v>3</v>
      </c>
      <c r="D139" s="636"/>
      <c r="E139" s="15" t="s">
        <v>287</v>
      </c>
      <c r="F139" s="3"/>
      <c r="H139" s="20"/>
      <c r="J139" s="19"/>
      <c r="M139" s="20"/>
      <c r="P139" s="19"/>
    </row>
    <row r="140" spans="2:16" x14ac:dyDescent="0.5">
      <c r="B140" s="3"/>
      <c r="C140" s="488">
        <v>4</v>
      </c>
      <c r="D140" s="636"/>
      <c r="E140" s="16" t="s">
        <v>290</v>
      </c>
      <c r="F140" s="1"/>
      <c r="H140" s="77">
        <f>H136+1</f>
        <v>13</v>
      </c>
      <c r="J140" s="19"/>
      <c r="M140" s="45">
        <f>M136+1</f>
        <v>9</v>
      </c>
      <c r="P140" s="19"/>
    </row>
    <row r="141" spans="2:16" x14ac:dyDescent="0.5">
      <c r="B141" s="1"/>
      <c r="C141" s="487">
        <v>1</v>
      </c>
      <c r="D141" s="636">
        <f>D137-1</f>
        <v>898</v>
      </c>
      <c r="E141" s="17" t="s">
        <v>288</v>
      </c>
      <c r="F141" s="2">
        <f>F137+1</f>
        <v>508</v>
      </c>
      <c r="H141" s="19"/>
      <c r="J141" s="20"/>
      <c r="M141" s="19"/>
      <c r="P141" s="20"/>
    </row>
    <row r="142" spans="2:16" x14ac:dyDescent="0.5">
      <c r="B142" s="2">
        <f>B138-1</f>
        <v>934</v>
      </c>
      <c r="C142" s="492">
        <v>2</v>
      </c>
      <c r="D142" s="636"/>
      <c r="E142" s="14" t="s">
        <v>289</v>
      </c>
      <c r="F142" s="2"/>
      <c r="H142" s="19"/>
      <c r="J142" s="77">
        <f>J138+1</f>
        <v>13</v>
      </c>
      <c r="M142" s="19"/>
      <c r="P142" s="45">
        <f>P138+1</f>
        <v>12</v>
      </c>
    </row>
    <row r="143" spans="2:16" x14ac:dyDescent="0.5">
      <c r="B143" s="2" t="s">
        <v>171</v>
      </c>
      <c r="C143" s="492">
        <v>3</v>
      </c>
      <c r="D143" s="636"/>
      <c r="E143" s="15" t="s">
        <v>287</v>
      </c>
      <c r="F143" s="3"/>
      <c r="H143" s="20"/>
      <c r="J143" s="19"/>
      <c r="M143" s="20"/>
      <c r="P143" s="19"/>
    </row>
    <row r="144" spans="2:16" x14ac:dyDescent="0.5">
      <c r="B144" s="3"/>
      <c r="C144" s="488">
        <v>4</v>
      </c>
      <c r="D144" s="636"/>
      <c r="E144" s="16" t="s">
        <v>290</v>
      </c>
      <c r="F144" s="1"/>
      <c r="H144" s="77">
        <f>H140+1</f>
        <v>14</v>
      </c>
      <c r="J144" s="19"/>
      <c r="M144" s="45">
        <f>M140+1</f>
        <v>10</v>
      </c>
      <c r="P144" s="19"/>
    </row>
    <row r="145" spans="2:16" x14ac:dyDescent="0.5">
      <c r="B145" s="1"/>
      <c r="C145" s="487">
        <v>1</v>
      </c>
      <c r="D145" s="636">
        <f>D141-1</f>
        <v>897</v>
      </c>
      <c r="E145" s="17" t="s">
        <v>288</v>
      </c>
      <c r="F145" s="2">
        <f>F141+1</f>
        <v>509</v>
      </c>
      <c r="H145" s="19"/>
      <c r="J145" s="20"/>
      <c r="M145" s="19"/>
      <c r="P145" s="20"/>
    </row>
    <row r="146" spans="2:16" x14ac:dyDescent="0.5">
      <c r="B146" s="2">
        <f>B142-1</f>
        <v>933</v>
      </c>
      <c r="C146" s="492">
        <v>2</v>
      </c>
      <c r="D146" s="636"/>
      <c r="E146" s="14" t="s">
        <v>289</v>
      </c>
      <c r="F146" s="2"/>
      <c r="H146" s="19"/>
      <c r="J146" s="77">
        <f>J142+1</f>
        <v>14</v>
      </c>
      <c r="M146" s="19"/>
      <c r="P146" s="45">
        <f>P142+1</f>
        <v>13</v>
      </c>
    </row>
    <row r="147" spans="2:16" x14ac:dyDescent="0.5">
      <c r="B147" s="2" t="s">
        <v>171</v>
      </c>
      <c r="C147" s="492">
        <v>3</v>
      </c>
      <c r="D147" s="636"/>
      <c r="E147" s="15" t="s">
        <v>287</v>
      </c>
      <c r="F147" s="3"/>
      <c r="H147" s="20"/>
      <c r="J147" s="19"/>
      <c r="M147" s="20"/>
      <c r="P147" s="19"/>
    </row>
    <row r="148" spans="2:16" x14ac:dyDescent="0.5">
      <c r="B148" s="3"/>
      <c r="C148" s="488">
        <v>4</v>
      </c>
      <c r="D148" s="636"/>
      <c r="E148" s="16" t="s">
        <v>290</v>
      </c>
      <c r="F148" s="1"/>
      <c r="H148" s="77">
        <f>H144+1</f>
        <v>15</v>
      </c>
      <c r="J148" s="19"/>
      <c r="M148" s="45">
        <f>M144+1</f>
        <v>11</v>
      </c>
      <c r="P148" s="19"/>
    </row>
    <row r="149" spans="2:16" x14ac:dyDescent="0.5">
      <c r="B149" s="1"/>
      <c r="C149" s="487">
        <v>1</v>
      </c>
      <c r="D149" s="636">
        <f>D145-1</f>
        <v>896</v>
      </c>
      <c r="E149" s="17" t="s">
        <v>288</v>
      </c>
      <c r="F149" s="2">
        <f>F145+1</f>
        <v>510</v>
      </c>
      <c r="H149" s="19"/>
      <c r="J149" s="20"/>
      <c r="M149" s="19"/>
      <c r="P149" s="20"/>
    </row>
    <row r="150" spans="2:16" x14ac:dyDescent="0.5">
      <c r="B150" s="2">
        <f>B146-1</f>
        <v>932</v>
      </c>
      <c r="C150" s="492">
        <v>2</v>
      </c>
      <c r="D150" s="636"/>
      <c r="E150" s="14" t="s">
        <v>289</v>
      </c>
      <c r="F150" s="2"/>
      <c r="H150" s="19"/>
      <c r="J150" s="77">
        <f>J146+1</f>
        <v>15</v>
      </c>
      <c r="M150" s="19"/>
      <c r="P150" s="45">
        <f>P146+1</f>
        <v>14</v>
      </c>
    </row>
    <row r="151" spans="2:16" x14ac:dyDescent="0.5">
      <c r="B151" s="2" t="s">
        <v>171</v>
      </c>
      <c r="C151" s="492">
        <v>3</v>
      </c>
      <c r="D151" s="636"/>
      <c r="E151" s="15" t="s">
        <v>287</v>
      </c>
      <c r="F151" s="3"/>
      <c r="H151" s="20"/>
      <c r="J151" s="19"/>
      <c r="M151" s="20"/>
      <c r="P151" s="19"/>
    </row>
    <row r="152" spans="2:16" x14ac:dyDescent="0.5">
      <c r="B152" s="3"/>
      <c r="C152" s="488">
        <v>4</v>
      </c>
      <c r="D152" s="636"/>
      <c r="E152" s="16" t="s">
        <v>290</v>
      </c>
      <c r="F152" s="46"/>
      <c r="H152" s="77">
        <f>H148+1</f>
        <v>16</v>
      </c>
      <c r="J152" s="19"/>
      <c r="M152" s="45">
        <f>M148+1</f>
        <v>12</v>
      </c>
      <c r="P152" s="19"/>
    </row>
    <row r="153" spans="2:16" x14ac:dyDescent="0.5">
      <c r="B153" s="1"/>
      <c r="C153" s="487">
        <v>1</v>
      </c>
      <c r="D153" s="636">
        <f>D149-1</f>
        <v>895</v>
      </c>
      <c r="E153" s="17" t="s">
        <v>288</v>
      </c>
      <c r="F153" s="42">
        <f>F149+1</f>
        <v>511</v>
      </c>
      <c r="H153" s="19"/>
      <c r="J153" s="20"/>
      <c r="M153" s="19"/>
      <c r="P153" s="20"/>
    </row>
    <row r="154" spans="2:16" x14ac:dyDescent="0.5">
      <c r="B154" s="2">
        <f>B150-1</f>
        <v>931</v>
      </c>
      <c r="C154" s="492">
        <v>2</v>
      </c>
      <c r="D154" s="636"/>
      <c r="E154" s="14" t="s">
        <v>289</v>
      </c>
      <c r="F154" s="42">
        <f>F126+1</f>
        <v>73</v>
      </c>
      <c r="H154" s="19"/>
      <c r="J154" s="77">
        <f>J150+1</f>
        <v>16</v>
      </c>
      <c r="M154" s="19"/>
      <c r="P154" s="45">
        <f>P150+1</f>
        <v>15</v>
      </c>
    </row>
    <row r="155" spans="2:16" x14ac:dyDescent="0.5">
      <c r="B155" s="2" t="s">
        <v>171</v>
      </c>
      <c r="C155" s="492">
        <v>3</v>
      </c>
      <c r="D155" s="636"/>
      <c r="E155" s="15" t="s">
        <v>287</v>
      </c>
      <c r="F155" s="37"/>
      <c r="H155" s="20"/>
      <c r="J155" s="19"/>
      <c r="M155" s="20"/>
      <c r="P155" s="19"/>
    </row>
    <row r="156" spans="2:16" x14ac:dyDescent="0.5">
      <c r="B156" s="3"/>
      <c r="C156" s="488">
        <v>4</v>
      </c>
      <c r="D156" s="636"/>
      <c r="E156" s="16" t="s">
        <v>290</v>
      </c>
      <c r="F156" s="1"/>
      <c r="H156" s="77">
        <f>H152+1</f>
        <v>17</v>
      </c>
      <c r="J156" s="19"/>
      <c r="M156" s="45">
        <f>M152+1</f>
        <v>13</v>
      </c>
      <c r="P156" s="19"/>
    </row>
    <row r="157" spans="2:16" x14ac:dyDescent="0.5">
      <c r="B157" s="1"/>
      <c r="C157" s="487">
        <v>1</v>
      </c>
      <c r="D157" s="636">
        <f>D153-1</f>
        <v>894</v>
      </c>
      <c r="E157" s="17" t="s">
        <v>288</v>
      </c>
      <c r="F157" s="2">
        <f>F153+1</f>
        <v>512</v>
      </c>
      <c r="H157" s="19"/>
      <c r="J157" s="20"/>
      <c r="M157" s="19"/>
      <c r="P157" s="20"/>
    </row>
    <row r="158" spans="2:16" x14ac:dyDescent="0.5">
      <c r="B158" s="2">
        <f>B154-1</f>
        <v>930</v>
      </c>
      <c r="C158" s="492">
        <v>2</v>
      </c>
      <c r="D158" s="636"/>
      <c r="E158" s="14" t="s">
        <v>289</v>
      </c>
      <c r="F158" s="2"/>
      <c r="H158" s="19"/>
      <c r="J158" s="77">
        <f>J154+1</f>
        <v>17</v>
      </c>
      <c r="M158" s="19"/>
      <c r="P158" s="45">
        <f>P154+1</f>
        <v>16</v>
      </c>
    </row>
    <row r="159" spans="2:16" x14ac:dyDescent="0.5">
      <c r="B159" s="2" t="s">
        <v>171</v>
      </c>
      <c r="C159" s="492">
        <v>3</v>
      </c>
      <c r="D159" s="636"/>
      <c r="E159" s="15" t="s">
        <v>287</v>
      </c>
      <c r="F159" s="3"/>
      <c r="H159" s="20"/>
      <c r="J159" s="19"/>
      <c r="M159" s="20"/>
      <c r="P159" s="19"/>
    </row>
    <row r="160" spans="2:16" x14ac:dyDescent="0.5">
      <c r="B160" s="3"/>
      <c r="C160" s="488">
        <v>4</v>
      </c>
      <c r="D160" s="636"/>
      <c r="E160" s="16" t="s">
        <v>290</v>
      </c>
      <c r="F160" s="1"/>
      <c r="H160" s="77">
        <f>H156+1</f>
        <v>18</v>
      </c>
      <c r="J160" s="19"/>
      <c r="M160" s="45">
        <f>M156+1</f>
        <v>14</v>
      </c>
      <c r="P160" s="19"/>
    </row>
    <row r="161" spans="2:16" x14ac:dyDescent="0.5">
      <c r="B161" s="1"/>
      <c r="C161" s="487">
        <v>1</v>
      </c>
      <c r="D161" s="636">
        <f>D157-1</f>
        <v>893</v>
      </c>
      <c r="E161" s="17" t="s">
        <v>288</v>
      </c>
      <c r="F161" s="2">
        <f>F157+1</f>
        <v>513</v>
      </c>
      <c r="H161" s="19"/>
      <c r="J161" s="20"/>
      <c r="M161" s="19"/>
      <c r="P161" s="20"/>
    </row>
    <row r="162" spans="2:16" x14ac:dyDescent="0.5">
      <c r="B162" s="2">
        <f>B158-1</f>
        <v>929</v>
      </c>
      <c r="C162" s="492">
        <v>2</v>
      </c>
      <c r="D162" s="636"/>
      <c r="E162" s="14" t="s">
        <v>289</v>
      </c>
      <c r="F162" s="2"/>
      <c r="H162" s="19"/>
      <c r="J162" s="77">
        <f>J158+1</f>
        <v>18</v>
      </c>
      <c r="M162" s="19"/>
      <c r="P162" s="45">
        <f>P158+1</f>
        <v>17</v>
      </c>
    </row>
    <row r="163" spans="2:16" x14ac:dyDescent="0.5">
      <c r="B163" s="2" t="s">
        <v>171</v>
      </c>
      <c r="C163" s="492">
        <v>3</v>
      </c>
      <c r="D163" s="636"/>
      <c r="E163" s="15" t="s">
        <v>287</v>
      </c>
      <c r="F163" s="3"/>
      <c r="H163" s="20"/>
      <c r="J163" s="19"/>
      <c r="M163" s="20"/>
      <c r="P163" s="19"/>
    </row>
    <row r="164" spans="2:16" x14ac:dyDescent="0.5">
      <c r="B164" s="3"/>
      <c r="C164" s="488">
        <v>4</v>
      </c>
      <c r="D164" s="636"/>
      <c r="E164" s="16" t="s">
        <v>290</v>
      </c>
      <c r="F164" s="1"/>
      <c r="H164" s="77">
        <f>H160+1</f>
        <v>19</v>
      </c>
      <c r="J164" s="19"/>
      <c r="M164" s="45">
        <f>M160+1</f>
        <v>15</v>
      </c>
      <c r="P164" s="19"/>
    </row>
    <row r="165" spans="2:16" x14ac:dyDescent="0.5">
      <c r="B165" s="1"/>
      <c r="C165" s="487">
        <v>1</v>
      </c>
      <c r="D165" s="636">
        <f>D161-1</f>
        <v>892</v>
      </c>
      <c r="E165" s="17" t="s">
        <v>288</v>
      </c>
      <c r="F165" s="2">
        <f>F161+1</f>
        <v>514</v>
      </c>
      <c r="H165" s="19"/>
      <c r="J165" s="20"/>
      <c r="M165" s="19"/>
      <c r="P165" s="20"/>
    </row>
    <row r="166" spans="2:16" x14ac:dyDescent="0.5">
      <c r="B166" s="2">
        <f>B162-1</f>
        <v>928</v>
      </c>
      <c r="C166" s="492">
        <v>2</v>
      </c>
      <c r="D166" s="636"/>
      <c r="E166" s="14" t="s">
        <v>289</v>
      </c>
      <c r="F166" s="2"/>
      <c r="H166" s="19"/>
      <c r="J166" s="77">
        <f>J162+1</f>
        <v>19</v>
      </c>
      <c r="M166" s="19"/>
      <c r="P166" s="45">
        <f>P162+1</f>
        <v>18</v>
      </c>
    </row>
    <row r="167" spans="2:16" x14ac:dyDescent="0.5">
      <c r="B167" s="2" t="s">
        <v>171</v>
      </c>
      <c r="C167" s="492">
        <v>3</v>
      </c>
      <c r="D167" s="636"/>
      <c r="E167" s="15" t="s">
        <v>287</v>
      </c>
      <c r="F167" s="3"/>
      <c r="H167" s="20"/>
      <c r="J167" s="19"/>
      <c r="M167" s="20"/>
      <c r="P167" s="19"/>
    </row>
    <row r="168" spans="2:16" x14ac:dyDescent="0.5">
      <c r="B168" s="3"/>
      <c r="C168" s="488">
        <v>4</v>
      </c>
      <c r="D168" s="636"/>
      <c r="E168" s="16" t="s">
        <v>290</v>
      </c>
      <c r="F168" s="1"/>
      <c r="H168" s="77">
        <f>H164+1</f>
        <v>20</v>
      </c>
      <c r="J168" s="19"/>
      <c r="M168" s="45">
        <f>M164+1</f>
        <v>16</v>
      </c>
      <c r="P168" s="19"/>
    </row>
    <row r="169" spans="2:16" x14ac:dyDescent="0.5">
      <c r="B169" s="1"/>
      <c r="C169" s="487">
        <v>1</v>
      </c>
      <c r="D169" s="636">
        <f>D165-1</f>
        <v>891</v>
      </c>
      <c r="E169" s="17" t="s">
        <v>288</v>
      </c>
      <c r="F169" s="2">
        <f>F165+1</f>
        <v>515</v>
      </c>
      <c r="H169" s="19"/>
      <c r="J169" s="20"/>
      <c r="M169" s="19"/>
      <c r="P169" s="20"/>
    </row>
    <row r="170" spans="2:16" x14ac:dyDescent="0.5">
      <c r="B170" s="2">
        <f>B166-1</f>
        <v>927</v>
      </c>
      <c r="C170" s="492">
        <v>2</v>
      </c>
      <c r="D170" s="636"/>
      <c r="E170" s="14" t="s">
        <v>289</v>
      </c>
      <c r="F170" s="2"/>
      <c r="H170" s="19"/>
      <c r="J170" s="77">
        <f>J166+1</f>
        <v>20</v>
      </c>
      <c r="M170" s="19"/>
      <c r="P170" s="45">
        <f>P166+1</f>
        <v>19</v>
      </c>
    </row>
    <row r="171" spans="2:16" x14ac:dyDescent="0.5">
      <c r="B171" s="2" t="s">
        <v>171</v>
      </c>
      <c r="C171" s="492">
        <v>3</v>
      </c>
      <c r="D171" s="636"/>
      <c r="E171" s="15" t="s">
        <v>287</v>
      </c>
      <c r="F171" s="3"/>
      <c r="H171" s="20"/>
      <c r="J171" s="19"/>
      <c r="M171" s="20"/>
      <c r="P171" s="19"/>
    </row>
    <row r="172" spans="2:16" x14ac:dyDescent="0.5">
      <c r="B172" s="3"/>
      <c r="C172" s="488">
        <v>4</v>
      </c>
      <c r="D172" s="636"/>
      <c r="E172" s="16" t="s">
        <v>290</v>
      </c>
      <c r="F172" s="1"/>
      <c r="H172" s="77">
        <f>H168+1</f>
        <v>21</v>
      </c>
      <c r="J172" s="19"/>
      <c r="M172" s="45">
        <f>M168+1</f>
        <v>17</v>
      </c>
      <c r="P172" s="19"/>
    </row>
    <row r="173" spans="2:16" x14ac:dyDescent="0.5">
      <c r="B173" s="1"/>
      <c r="C173" s="487">
        <v>1</v>
      </c>
      <c r="D173" s="636">
        <f>D169-1</f>
        <v>890</v>
      </c>
      <c r="E173" s="17" t="s">
        <v>288</v>
      </c>
      <c r="F173" s="2">
        <f>F169+1</f>
        <v>516</v>
      </c>
      <c r="H173" s="19"/>
      <c r="J173" s="20"/>
      <c r="M173" s="19"/>
      <c r="P173" s="20"/>
    </row>
    <row r="174" spans="2:16" x14ac:dyDescent="0.5">
      <c r="B174" s="2">
        <f>B170-1</f>
        <v>926</v>
      </c>
      <c r="C174" s="492">
        <v>2</v>
      </c>
      <c r="D174" s="636"/>
      <c r="E174" s="14" t="s">
        <v>289</v>
      </c>
      <c r="F174" s="2"/>
      <c r="H174" s="19"/>
      <c r="J174" s="77">
        <f>J170+1</f>
        <v>21</v>
      </c>
      <c r="M174" s="19"/>
      <c r="P174" s="45">
        <f>P170+1</f>
        <v>20</v>
      </c>
    </row>
    <row r="175" spans="2:16" x14ac:dyDescent="0.5">
      <c r="B175" s="2" t="s">
        <v>171</v>
      </c>
      <c r="C175" s="492">
        <v>3</v>
      </c>
      <c r="D175" s="636"/>
      <c r="E175" s="15" t="s">
        <v>287</v>
      </c>
      <c r="F175" s="3"/>
      <c r="H175" s="20"/>
      <c r="J175" s="19"/>
      <c r="M175" s="20"/>
      <c r="P175" s="19"/>
    </row>
    <row r="176" spans="2:16" x14ac:dyDescent="0.5">
      <c r="B176" s="3"/>
      <c r="C176" s="488">
        <v>4</v>
      </c>
      <c r="D176" s="636"/>
      <c r="E176" s="16" t="s">
        <v>290</v>
      </c>
      <c r="F176" s="1"/>
      <c r="H176" s="77">
        <f>H172+1</f>
        <v>22</v>
      </c>
      <c r="J176" s="19"/>
      <c r="M176" s="45">
        <f>M172+1</f>
        <v>18</v>
      </c>
      <c r="P176" s="19"/>
    </row>
    <row r="177" spans="2:18" x14ac:dyDescent="0.5">
      <c r="B177" s="1"/>
      <c r="C177" s="487">
        <v>1</v>
      </c>
      <c r="D177" s="636">
        <f>D173-1</f>
        <v>889</v>
      </c>
      <c r="E177" s="17" t="s">
        <v>288</v>
      </c>
      <c r="F177" s="2">
        <f>F173+1</f>
        <v>517</v>
      </c>
      <c r="H177" s="19"/>
      <c r="J177" s="20"/>
      <c r="M177" s="19"/>
      <c r="P177" s="20"/>
    </row>
    <row r="178" spans="2:18" x14ac:dyDescent="0.5">
      <c r="B178" s="2">
        <f>B174-1</f>
        <v>925</v>
      </c>
      <c r="C178" s="492">
        <v>2</v>
      </c>
      <c r="D178" s="636"/>
      <c r="E178" s="14" t="s">
        <v>289</v>
      </c>
      <c r="F178" s="2"/>
      <c r="H178" s="19"/>
      <c r="J178" s="77">
        <f>J174+1</f>
        <v>22</v>
      </c>
      <c r="M178" s="19"/>
      <c r="P178" s="45">
        <f>P174+1</f>
        <v>21</v>
      </c>
    </row>
    <row r="179" spans="2:18" x14ac:dyDescent="0.5">
      <c r="B179" s="2" t="s">
        <v>171</v>
      </c>
      <c r="C179" s="492">
        <v>3</v>
      </c>
      <c r="D179" s="636"/>
      <c r="E179" s="15" t="s">
        <v>287</v>
      </c>
      <c r="F179" s="3"/>
      <c r="H179" s="20"/>
      <c r="J179" s="19"/>
      <c r="M179" s="20"/>
      <c r="P179" s="19"/>
    </row>
    <row r="180" spans="2:18" x14ac:dyDescent="0.5">
      <c r="B180" s="3"/>
      <c r="C180" s="488">
        <v>4</v>
      </c>
      <c r="D180" s="636"/>
      <c r="E180" s="16" t="s">
        <v>290</v>
      </c>
      <c r="F180" s="46"/>
      <c r="H180" s="77">
        <f>H176+1</f>
        <v>23</v>
      </c>
      <c r="J180" s="19"/>
      <c r="M180" s="45">
        <f>M176+1</f>
        <v>19</v>
      </c>
      <c r="P180" s="19"/>
    </row>
    <row r="181" spans="2:18" x14ac:dyDescent="0.5">
      <c r="B181" s="1"/>
      <c r="C181" s="487">
        <v>1</v>
      </c>
      <c r="D181" s="636">
        <f>D177-1</f>
        <v>888</v>
      </c>
      <c r="E181" s="17" t="s">
        <v>288</v>
      </c>
      <c r="F181" s="42">
        <f>F177+1</f>
        <v>518</v>
      </c>
      <c r="H181" s="19"/>
      <c r="J181" s="20"/>
      <c r="M181" s="19"/>
      <c r="P181" s="20"/>
    </row>
    <row r="182" spans="2:18" x14ac:dyDescent="0.5">
      <c r="B182" s="2">
        <f>B178-1</f>
        <v>924</v>
      </c>
      <c r="C182" s="492">
        <v>2</v>
      </c>
      <c r="D182" s="636"/>
      <c r="E182" s="14" t="s">
        <v>289</v>
      </c>
      <c r="F182" s="42">
        <f>F154+1</f>
        <v>74</v>
      </c>
      <c r="H182" s="19"/>
      <c r="J182" s="77">
        <f>J178+1</f>
        <v>23</v>
      </c>
      <c r="M182" s="19"/>
      <c r="P182" s="45">
        <f>P178+1</f>
        <v>22</v>
      </c>
    </row>
    <row r="183" spans="2:18" x14ac:dyDescent="0.5">
      <c r="B183" s="2" t="s">
        <v>171</v>
      </c>
      <c r="C183" s="492">
        <v>3</v>
      </c>
      <c r="D183" s="636"/>
      <c r="E183" s="15" t="s">
        <v>287</v>
      </c>
      <c r="F183" s="37"/>
      <c r="H183" s="20"/>
      <c r="J183" s="19"/>
      <c r="M183" s="20"/>
      <c r="P183" s="19"/>
    </row>
    <row r="184" spans="2:18" x14ac:dyDescent="0.5">
      <c r="B184" s="3"/>
      <c r="C184" s="488">
        <v>4</v>
      </c>
      <c r="D184" s="636"/>
      <c r="E184" s="16" t="s">
        <v>290</v>
      </c>
      <c r="F184" s="1"/>
      <c r="H184" s="77">
        <f>H180+1</f>
        <v>24</v>
      </c>
      <c r="J184" s="19"/>
      <c r="M184" s="45">
        <f>M180+1</f>
        <v>20</v>
      </c>
      <c r="P184" s="19"/>
    </row>
    <row r="185" spans="2:18" x14ac:dyDescent="0.5">
      <c r="B185" s="1"/>
      <c r="C185" s="487">
        <v>1</v>
      </c>
      <c r="D185" s="636">
        <f>D181-1</f>
        <v>887</v>
      </c>
      <c r="E185" s="17" t="s">
        <v>288</v>
      </c>
      <c r="F185" s="2">
        <f>F181+1</f>
        <v>519</v>
      </c>
      <c r="H185" s="19"/>
      <c r="J185" s="20"/>
      <c r="M185" s="19"/>
      <c r="P185" s="20"/>
    </row>
    <row r="186" spans="2:18" x14ac:dyDescent="0.5">
      <c r="B186" s="2">
        <f>B182-1</f>
        <v>923</v>
      </c>
      <c r="C186" s="492">
        <v>2</v>
      </c>
      <c r="D186" s="636"/>
      <c r="E186" s="14" t="s">
        <v>289</v>
      </c>
      <c r="F186" s="2"/>
      <c r="H186" s="19"/>
      <c r="J186" s="77">
        <f>J182+1</f>
        <v>24</v>
      </c>
      <c r="M186" s="19"/>
      <c r="P186" s="45">
        <f>P182+1</f>
        <v>23</v>
      </c>
    </row>
    <row r="187" spans="2:18" x14ac:dyDescent="0.5">
      <c r="B187" s="2" t="s">
        <v>171</v>
      </c>
      <c r="C187" s="492">
        <v>3</v>
      </c>
      <c r="D187" s="636"/>
      <c r="E187" s="15" t="s">
        <v>287</v>
      </c>
      <c r="F187" s="2"/>
      <c r="H187" s="20"/>
      <c r="J187" s="19"/>
      <c r="M187" s="20"/>
      <c r="P187" s="19"/>
    </row>
    <row r="188" spans="2:18" x14ac:dyDescent="0.5">
      <c r="B188" s="3"/>
      <c r="C188" s="488">
        <v>4</v>
      </c>
      <c r="D188" s="636"/>
      <c r="E188" s="16" t="s">
        <v>290</v>
      </c>
      <c r="F188" s="1"/>
      <c r="H188" s="77">
        <f>H184+1</f>
        <v>25</v>
      </c>
      <c r="J188" s="19"/>
      <c r="M188" s="45">
        <f>M184+1</f>
        <v>21</v>
      </c>
      <c r="P188" s="19"/>
    </row>
    <row r="189" spans="2:18" x14ac:dyDescent="0.5">
      <c r="B189" s="1"/>
      <c r="C189" s="487">
        <v>1</v>
      </c>
      <c r="D189" s="636">
        <f>D185-1</f>
        <v>886</v>
      </c>
      <c r="E189" s="17" t="s">
        <v>288</v>
      </c>
      <c r="F189" s="2">
        <f>F185+1</f>
        <v>520</v>
      </c>
      <c r="H189" s="19"/>
      <c r="J189" s="20"/>
      <c r="M189" s="19"/>
      <c r="P189" s="20"/>
      <c r="R189" s="6" t="s">
        <v>23</v>
      </c>
    </row>
    <row r="190" spans="2:18" ht="16.350000000000001" x14ac:dyDescent="0.5">
      <c r="B190" s="2">
        <f>B186-1</f>
        <v>922</v>
      </c>
      <c r="C190" s="492">
        <v>2</v>
      </c>
      <c r="D190" s="636"/>
      <c r="E190" s="14" t="s">
        <v>289</v>
      </c>
      <c r="F190" s="2"/>
      <c r="H190" s="19"/>
      <c r="J190" s="77">
        <f>J186+1</f>
        <v>25</v>
      </c>
      <c r="M190" s="19"/>
      <c r="P190" s="45">
        <f>P186+1</f>
        <v>24</v>
      </c>
      <c r="R190" s="31" t="s">
        <v>24</v>
      </c>
    </row>
    <row r="191" spans="2:18" x14ac:dyDescent="0.5">
      <c r="B191" s="2" t="s">
        <v>171</v>
      </c>
      <c r="C191" s="492">
        <v>3</v>
      </c>
      <c r="D191" s="636"/>
      <c r="E191" s="15" t="s">
        <v>287</v>
      </c>
      <c r="F191" s="3"/>
      <c r="H191" s="20"/>
      <c r="J191" s="19"/>
      <c r="M191" s="20"/>
      <c r="P191" s="94">
        <v>1</v>
      </c>
      <c r="Q191" s="144" t="s">
        <v>27</v>
      </c>
      <c r="R191" s="6" t="s">
        <v>28</v>
      </c>
    </row>
    <row r="192" spans="2:18" ht="16.350000000000001" x14ac:dyDescent="0.5">
      <c r="B192" s="3"/>
      <c r="C192" s="488">
        <v>4</v>
      </c>
      <c r="D192" s="636"/>
      <c r="E192" s="16" t="s">
        <v>290</v>
      </c>
      <c r="F192" s="1"/>
      <c r="H192" s="115">
        <f>H188+1</f>
        <v>26</v>
      </c>
      <c r="J192" s="19"/>
      <c r="M192" s="45">
        <f>M188+1</f>
        <v>22</v>
      </c>
      <c r="P192" s="74"/>
      <c r="R192" s="27" t="s">
        <v>29</v>
      </c>
    </row>
    <row r="193" spans="2:18" x14ac:dyDescent="0.5">
      <c r="B193" s="1"/>
      <c r="C193" s="487">
        <v>1</v>
      </c>
      <c r="D193" s="636">
        <f>D189-1</f>
        <v>885</v>
      </c>
      <c r="E193" s="17" t="s">
        <v>288</v>
      </c>
      <c r="F193" s="2">
        <f>F189+1</f>
        <v>521</v>
      </c>
      <c r="H193" s="74"/>
      <c r="J193" s="20"/>
      <c r="M193" s="19"/>
      <c r="P193" s="75"/>
      <c r="R193" s="6" t="s">
        <v>30</v>
      </c>
    </row>
    <row r="194" spans="2:18" ht="16.350000000000001" x14ac:dyDescent="0.5">
      <c r="B194" s="2">
        <f>B190-1</f>
        <v>921</v>
      </c>
      <c r="C194" s="492">
        <v>2</v>
      </c>
      <c r="D194" s="636"/>
      <c r="E194" s="14" t="s">
        <v>289</v>
      </c>
      <c r="F194" s="2"/>
      <c r="H194" s="19"/>
      <c r="J194" s="77">
        <f>J190+1</f>
        <v>26</v>
      </c>
      <c r="M194" s="19"/>
      <c r="P194" s="95">
        <v>2</v>
      </c>
      <c r="R194" s="7" t="s">
        <v>31</v>
      </c>
    </row>
    <row r="195" spans="2:18" x14ac:dyDescent="0.5">
      <c r="B195" s="2" t="s">
        <v>171</v>
      </c>
      <c r="C195" s="492">
        <v>3</v>
      </c>
      <c r="D195" s="636"/>
      <c r="E195" s="15" t="s">
        <v>287</v>
      </c>
      <c r="F195" s="3"/>
      <c r="H195" s="20"/>
      <c r="J195" s="19"/>
      <c r="M195" s="20"/>
      <c r="P195" s="19"/>
      <c r="R195" s="6" t="s">
        <v>32</v>
      </c>
    </row>
    <row r="196" spans="2:18" ht="16.350000000000001" x14ac:dyDescent="0.5">
      <c r="B196" s="3"/>
      <c r="C196" s="488">
        <v>4</v>
      </c>
      <c r="D196" s="636"/>
      <c r="E196" s="16" t="s">
        <v>290</v>
      </c>
      <c r="F196" s="1"/>
      <c r="H196" s="77">
        <f>H192+1</f>
        <v>27</v>
      </c>
      <c r="J196" s="19"/>
      <c r="M196" s="45">
        <f>M192+1</f>
        <v>23</v>
      </c>
      <c r="P196" s="93">
        <v>1</v>
      </c>
      <c r="Q196" s="162" t="s">
        <v>259</v>
      </c>
      <c r="R196" s="27" t="s">
        <v>33</v>
      </c>
    </row>
    <row r="197" spans="2:18" x14ac:dyDescent="0.5">
      <c r="B197" s="1"/>
      <c r="C197" s="487">
        <v>1</v>
      </c>
      <c r="D197" s="636">
        <f>D193-1</f>
        <v>884</v>
      </c>
      <c r="E197" s="17" t="s">
        <v>288</v>
      </c>
      <c r="F197" s="2">
        <f>F193+1</f>
        <v>522</v>
      </c>
      <c r="H197" s="19"/>
      <c r="J197" s="20"/>
      <c r="M197" s="19"/>
      <c r="O197" s="112">
        <v>1</v>
      </c>
      <c r="P197" s="108">
        <v>1</v>
      </c>
      <c r="Q197" s="163" t="s">
        <v>360</v>
      </c>
      <c r="R197" s="6" t="s">
        <v>34</v>
      </c>
    </row>
    <row r="198" spans="2:18" ht="16.350000000000001" x14ac:dyDescent="0.5">
      <c r="B198" s="2">
        <f>B194-1</f>
        <v>920</v>
      </c>
      <c r="C198" s="492">
        <v>2</v>
      </c>
      <c r="D198" s="636"/>
      <c r="E198" s="14" t="s">
        <v>289</v>
      </c>
      <c r="F198" s="2"/>
      <c r="H198" s="19"/>
      <c r="M198" s="19"/>
      <c r="O198" s="109">
        <v>2</v>
      </c>
      <c r="P198" s="107">
        <v>2</v>
      </c>
      <c r="R198" s="7" t="s">
        <v>35</v>
      </c>
    </row>
    <row r="199" spans="2:18" x14ac:dyDescent="0.5">
      <c r="B199" s="2" t="s">
        <v>171</v>
      </c>
      <c r="C199" s="492">
        <v>3</v>
      </c>
      <c r="D199" s="636"/>
      <c r="E199" s="15" t="s">
        <v>287</v>
      </c>
      <c r="F199" s="3"/>
      <c r="H199" s="20"/>
      <c r="M199" s="20"/>
      <c r="O199" s="110"/>
      <c r="P199" s="19"/>
      <c r="R199" s="6" t="s">
        <v>51</v>
      </c>
    </row>
    <row r="200" spans="2:18" ht="16.350000000000001" x14ac:dyDescent="0.5">
      <c r="B200" s="3"/>
      <c r="C200" s="488">
        <v>4</v>
      </c>
      <c r="D200" s="636"/>
      <c r="E200" s="16" t="s">
        <v>290</v>
      </c>
      <c r="F200" s="1"/>
      <c r="H200" s="77">
        <f>H196+1</f>
        <v>28</v>
      </c>
      <c r="M200" s="45">
        <f>M196+1</f>
        <v>24</v>
      </c>
      <c r="O200" s="110"/>
      <c r="P200" s="19"/>
      <c r="R200" s="8" t="s">
        <v>36</v>
      </c>
    </row>
    <row r="201" spans="2:18" ht="16.350000000000001" x14ac:dyDescent="0.5">
      <c r="B201" s="1"/>
      <c r="C201" s="487">
        <v>1</v>
      </c>
      <c r="D201" s="636">
        <f>D197-1</f>
        <v>883</v>
      </c>
      <c r="E201" s="17" t="s">
        <v>288</v>
      </c>
      <c r="F201" s="2">
        <f>F197+1</f>
        <v>523</v>
      </c>
      <c r="H201" s="19"/>
      <c r="M201" s="94" t="s">
        <v>322</v>
      </c>
      <c r="O201" s="111"/>
      <c r="P201" s="20"/>
      <c r="R201" s="8" t="s">
        <v>37</v>
      </c>
    </row>
    <row r="202" spans="2:18" x14ac:dyDescent="0.5">
      <c r="B202" s="2">
        <f>B198-1</f>
        <v>919</v>
      </c>
      <c r="C202" s="492">
        <v>2</v>
      </c>
      <c r="D202" s="636"/>
      <c r="E202" s="14" t="s">
        <v>289</v>
      </c>
      <c r="F202" s="2"/>
      <c r="H202" s="19"/>
      <c r="M202" s="94"/>
      <c r="O202" s="109">
        <f>O198+1</f>
        <v>3</v>
      </c>
      <c r="P202" s="107">
        <f>P198+1</f>
        <v>3</v>
      </c>
    </row>
    <row r="203" spans="2:18" x14ac:dyDescent="0.5">
      <c r="B203" s="2" t="s">
        <v>171</v>
      </c>
      <c r="C203" s="492">
        <v>3</v>
      </c>
      <c r="D203" s="636"/>
      <c r="E203" s="15" t="s">
        <v>287</v>
      </c>
      <c r="F203" s="3"/>
      <c r="H203" s="20"/>
      <c r="M203" s="20"/>
      <c r="O203" s="110"/>
      <c r="P203" s="19"/>
    </row>
    <row r="204" spans="2:18" x14ac:dyDescent="0.5">
      <c r="B204" s="3"/>
      <c r="C204" s="488">
        <v>4</v>
      </c>
      <c r="D204" s="636"/>
      <c r="E204" s="16" t="s">
        <v>290</v>
      </c>
      <c r="F204" s="1"/>
      <c r="H204" s="77">
        <f>H200+1</f>
        <v>29</v>
      </c>
      <c r="O204" s="110"/>
      <c r="P204" s="19"/>
    </row>
    <row r="205" spans="2:18" x14ac:dyDescent="0.5">
      <c r="B205" s="1"/>
      <c r="C205" s="487">
        <v>1</v>
      </c>
      <c r="D205" s="636">
        <f>D201-1</f>
        <v>882</v>
      </c>
      <c r="E205" s="17" t="s">
        <v>288</v>
      </c>
      <c r="F205" s="2">
        <f>F201+1</f>
        <v>524</v>
      </c>
      <c r="H205" s="19"/>
      <c r="O205" s="111"/>
      <c r="P205" s="20"/>
    </row>
    <row r="206" spans="2:18" x14ac:dyDescent="0.5">
      <c r="B206" s="2">
        <f>B202-1</f>
        <v>918</v>
      </c>
      <c r="C206" s="492">
        <v>2</v>
      </c>
      <c r="D206" s="636"/>
      <c r="E206" s="14" t="s">
        <v>289</v>
      </c>
      <c r="F206" s="2"/>
      <c r="H206" s="19"/>
      <c r="O206" s="109">
        <f>O202+1</f>
        <v>4</v>
      </c>
      <c r="P206" s="107">
        <f>P202+1</f>
        <v>4</v>
      </c>
    </row>
    <row r="207" spans="2:18" x14ac:dyDescent="0.5">
      <c r="B207" s="2" t="s">
        <v>171</v>
      </c>
      <c r="C207" s="492">
        <v>3</v>
      </c>
      <c r="D207" s="636"/>
      <c r="E207" s="15" t="s">
        <v>287</v>
      </c>
      <c r="F207" s="3"/>
      <c r="H207" s="20"/>
      <c r="O207" s="110"/>
      <c r="P207" s="19"/>
    </row>
    <row r="208" spans="2:18" x14ac:dyDescent="0.5">
      <c r="B208" s="3"/>
      <c r="C208" s="488">
        <v>4</v>
      </c>
      <c r="D208" s="636"/>
      <c r="E208" s="16" t="s">
        <v>290</v>
      </c>
      <c r="F208" s="46"/>
      <c r="H208" s="77">
        <f>H204+1</f>
        <v>30</v>
      </c>
      <c r="O208" s="110"/>
      <c r="P208" s="19"/>
    </row>
    <row r="209" spans="2:18" x14ac:dyDescent="0.5">
      <c r="B209" s="1"/>
      <c r="C209" s="487">
        <v>1</v>
      </c>
      <c r="D209" s="636">
        <f>D205-1</f>
        <v>881</v>
      </c>
      <c r="E209" s="17" t="s">
        <v>288</v>
      </c>
      <c r="F209" s="42">
        <f>F205+1</f>
        <v>525</v>
      </c>
      <c r="H209" s="19"/>
      <c r="O209" s="111"/>
      <c r="P209" s="20"/>
    </row>
    <row r="210" spans="2:18" x14ac:dyDescent="0.5">
      <c r="B210" s="2">
        <f>B206-1</f>
        <v>917</v>
      </c>
      <c r="C210" s="492">
        <v>2</v>
      </c>
      <c r="D210" s="636"/>
      <c r="E210" s="14" t="s">
        <v>289</v>
      </c>
      <c r="F210" s="42">
        <f>F182+1</f>
        <v>75</v>
      </c>
      <c r="H210" s="19"/>
      <c r="O210" s="109">
        <f>O206+1</f>
        <v>5</v>
      </c>
      <c r="P210" s="107">
        <f>P206+1</f>
        <v>5</v>
      </c>
    </row>
    <row r="211" spans="2:18" x14ac:dyDescent="0.5">
      <c r="B211" s="2" t="s">
        <v>171</v>
      </c>
      <c r="C211" s="492">
        <v>3</v>
      </c>
      <c r="D211" s="636"/>
      <c r="E211" s="15" t="s">
        <v>287</v>
      </c>
      <c r="F211" s="37"/>
      <c r="H211" s="20"/>
      <c r="O211" s="110"/>
      <c r="P211" s="19"/>
    </row>
    <row r="212" spans="2:18" x14ac:dyDescent="0.5">
      <c r="B212" s="3"/>
      <c r="C212" s="488">
        <v>4</v>
      </c>
      <c r="D212" s="636"/>
      <c r="E212" s="16" t="s">
        <v>290</v>
      </c>
      <c r="F212" s="1"/>
      <c r="H212" s="77">
        <f>H208+1</f>
        <v>31</v>
      </c>
      <c r="O212" s="110"/>
      <c r="P212" s="19"/>
    </row>
    <row r="213" spans="2:18" x14ac:dyDescent="0.5">
      <c r="B213" s="1"/>
      <c r="C213" s="487">
        <v>1</v>
      </c>
      <c r="D213" s="636">
        <f>D209-1</f>
        <v>880</v>
      </c>
      <c r="E213" s="17" t="s">
        <v>288</v>
      </c>
      <c r="F213" s="2">
        <f>F209+1</f>
        <v>526</v>
      </c>
      <c r="H213" s="19"/>
      <c r="O213" s="111"/>
      <c r="P213" s="20"/>
      <c r="R213" s="6" t="s">
        <v>52</v>
      </c>
    </row>
    <row r="214" spans="2:18" ht="16.350000000000001" x14ac:dyDescent="0.5">
      <c r="B214" s="2">
        <f>B210-1</f>
        <v>916</v>
      </c>
      <c r="C214" s="492">
        <v>2</v>
      </c>
      <c r="D214" s="636"/>
      <c r="E214" s="14" t="s">
        <v>289</v>
      </c>
      <c r="F214" s="2"/>
      <c r="H214" s="68"/>
      <c r="O214" s="109">
        <f>O210+1</f>
        <v>6</v>
      </c>
      <c r="P214" s="126">
        <f>P210+1</f>
        <v>6</v>
      </c>
      <c r="R214" s="27" t="s">
        <v>38</v>
      </c>
    </row>
    <row r="215" spans="2:18" x14ac:dyDescent="0.5">
      <c r="B215" s="2" t="s">
        <v>171</v>
      </c>
      <c r="C215" s="492">
        <v>3</v>
      </c>
      <c r="D215" s="636"/>
      <c r="E215" s="15" t="s">
        <v>287</v>
      </c>
      <c r="F215" s="3"/>
      <c r="H215" s="69"/>
      <c r="O215" s="19"/>
      <c r="P215" s="68"/>
    </row>
    <row r="216" spans="2:18" x14ac:dyDescent="0.5">
      <c r="B216" s="3"/>
      <c r="C216" s="488">
        <v>4</v>
      </c>
      <c r="D216" s="636"/>
      <c r="E216" s="16" t="s">
        <v>290</v>
      </c>
      <c r="F216" s="1"/>
      <c r="H216" s="77">
        <f>H212+1</f>
        <v>32</v>
      </c>
      <c r="O216" s="19"/>
      <c r="P216" s="19"/>
      <c r="R216" s="40" t="s">
        <v>271</v>
      </c>
    </row>
    <row r="217" spans="2:18" x14ac:dyDescent="0.5">
      <c r="B217" s="1"/>
      <c r="C217" s="487">
        <v>1</v>
      </c>
      <c r="D217" s="636">
        <f>D213-1</f>
        <v>879</v>
      </c>
      <c r="E217" s="17" t="s">
        <v>288</v>
      </c>
      <c r="F217" s="2">
        <f>F213+1</f>
        <v>527</v>
      </c>
      <c r="H217" s="19"/>
      <c r="O217" s="20"/>
      <c r="P217" s="20"/>
      <c r="R217" s="40" t="s">
        <v>272</v>
      </c>
    </row>
    <row r="218" spans="2:18" x14ac:dyDescent="0.5">
      <c r="B218" s="2">
        <f>B214-1</f>
        <v>915</v>
      </c>
      <c r="C218" s="492">
        <v>2</v>
      </c>
      <c r="D218" s="636"/>
      <c r="E218" s="14" t="s">
        <v>289</v>
      </c>
      <c r="F218" s="2"/>
      <c r="H218" s="19"/>
      <c r="P218" s="107">
        <f>P214+1</f>
        <v>7</v>
      </c>
    </row>
    <row r="219" spans="2:18" x14ac:dyDescent="0.5">
      <c r="B219" s="2" t="s">
        <v>171</v>
      </c>
      <c r="C219" s="492">
        <v>3</v>
      </c>
      <c r="D219" s="636"/>
      <c r="E219" s="15" t="s">
        <v>287</v>
      </c>
      <c r="F219" s="3"/>
      <c r="H219" s="20"/>
      <c r="P219" s="19"/>
    </row>
    <row r="220" spans="2:18" x14ac:dyDescent="0.5">
      <c r="B220" s="3"/>
      <c r="C220" s="488">
        <v>4</v>
      </c>
      <c r="D220" s="636"/>
      <c r="E220" s="16" t="s">
        <v>290</v>
      </c>
      <c r="F220" s="1"/>
      <c r="H220" s="77">
        <f>H216+1</f>
        <v>33</v>
      </c>
      <c r="P220" s="19"/>
    </row>
    <row r="221" spans="2:18" x14ac:dyDescent="0.5">
      <c r="B221" s="1"/>
      <c r="C221" s="487">
        <v>1</v>
      </c>
      <c r="D221" s="636">
        <f>D217-1</f>
        <v>878</v>
      </c>
      <c r="E221" s="17" t="s">
        <v>288</v>
      </c>
      <c r="F221" s="2">
        <f>F217+1</f>
        <v>528</v>
      </c>
      <c r="H221" s="19"/>
      <c r="P221" s="20"/>
    </row>
    <row r="222" spans="2:18" x14ac:dyDescent="0.5">
      <c r="B222" s="2">
        <f>B218-1</f>
        <v>914</v>
      </c>
      <c r="C222" s="492">
        <v>2</v>
      </c>
      <c r="D222" s="636"/>
      <c r="E222" s="14" t="s">
        <v>289</v>
      </c>
      <c r="F222" s="2"/>
      <c r="H222" s="19"/>
      <c r="P222" s="107">
        <f>P218+1</f>
        <v>8</v>
      </c>
    </row>
    <row r="223" spans="2:18" x14ac:dyDescent="0.5">
      <c r="B223" s="2" t="s">
        <v>171</v>
      </c>
      <c r="C223" s="492">
        <v>3</v>
      </c>
      <c r="D223" s="636"/>
      <c r="E223" s="15" t="s">
        <v>287</v>
      </c>
      <c r="F223" s="3"/>
      <c r="H223" s="20"/>
      <c r="P223" s="19"/>
    </row>
    <row r="224" spans="2:18" x14ac:dyDescent="0.5">
      <c r="B224" s="3"/>
      <c r="C224" s="488">
        <v>4</v>
      </c>
      <c r="D224" s="636"/>
      <c r="E224" s="16" t="s">
        <v>290</v>
      </c>
      <c r="F224" s="1"/>
      <c r="H224" s="77">
        <f>H220+1</f>
        <v>34</v>
      </c>
      <c r="P224" s="19"/>
    </row>
    <row r="225" spans="2:18" x14ac:dyDescent="0.5">
      <c r="B225" s="1"/>
      <c r="C225" s="487">
        <v>1</v>
      </c>
      <c r="D225" s="636">
        <f>D221-1</f>
        <v>877</v>
      </c>
      <c r="E225" s="17" t="s">
        <v>288</v>
      </c>
      <c r="F225" s="2">
        <f>F221+1</f>
        <v>529</v>
      </c>
      <c r="H225" s="19"/>
      <c r="P225" s="20"/>
    </row>
    <row r="226" spans="2:18" x14ac:dyDescent="0.5">
      <c r="B226" s="2">
        <f>B222-1</f>
        <v>913</v>
      </c>
      <c r="C226" s="492">
        <v>2</v>
      </c>
      <c r="D226" s="636"/>
      <c r="E226" s="14" t="s">
        <v>289</v>
      </c>
      <c r="F226" s="2"/>
      <c r="H226" s="19"/>
      <c r="P226" s="107">
        <f>P222+1</f>
        <v>9</v>
      </c>
    </row>
    <row r="227" spans="2:18" x14ac:dyDescent="0.5">
      <c r="B227" s="2" t="s">
        <v>171</v>
      </c>
      <c r="C227" s="492">
        <v>3</v>
      </c>
      <c r="D227" s="636"/>
      <c r="E227" s="15" t="s">
        <v>287</v>
      </c>
      <c r="F227" s="3"/>
      <c r="H227" s="20"/>
      <c r="P227" s="19"/>
    </row>
    <row r="228" spans="2:18" x14ac:dyDescent="0.5">
      <c r="B228" s="3"/>
      <c r="C228" s="488">
        <v>4</v>
      </c>
      <c r="D228" s="636"/>
      <c r="E228" s="16" t="s">
        <v>290</v>
      </c>
      <c r="F228" s="1"/>
      <c r="H228" s="77">
        <f>H224+1</f>
        <v>35</v>
      </c>
      <c r="P228" s="19"/>
    </row>
    <row r="229" spans="2:18" x14ac:dyDescent="0.5">
      <c r="B229" s="1"/>
      <c r="C229" s="487">
        <v>1</v>
      </c>
      <c r="D229" s="636">
        <f>D225-1</f>
        <v>876</v>
      </c>
      <c r="E229" s="17" t="s">
        <v>288</v>
      </c>
      <c r="F229" s="2">
        <f>F225+1</f>
        <v>530</v>
      </c>
      <c r="H229" s="19"/>
      <c r="P229" s="20"/>
    </row>
    <row r="230" spans="2:18" x14ac:dyDescent="0.5">
      <c r="B230" s="2">
        <f>B226-1</f>
        <v>912</v>
      </c>
      <c r="C230" s="492">
        <v>2</v>
      </c>
      <c r="D230" s="636"/>
      <c r="E230" s="14" t="s">
        <v>289</v>
      </c>
      <c r="F230" s="2"/>
      <c r="H230" s="19"/>
      <c r="P230" s="107">
        <f>P226+1</f>
        <v>10</v>
      </c>
    </row>
    <row r="231" spans="2:18" x14ac:dyDescent="0.5">
      <c r="B231" s="2" t="s">
        <v>171</v>
      </c>
      <c r="C231" s="492">
        <v>3</v>
      </c>
      <c r="D231" s="636"/>
      <c r="E231" s="15" t="s">
        <v>287</v>
      </c>
      <c r="F231" s="3"/>
      <c r="H231" s="20"/>
      <c r="P231" s="19"/>
    </row>
    <row r="232" spans="2:18" x14ac:dyDescent="0.5">
      <c r="B232" s="3"/>
      <c r="C232" s="488">
        <v>4</v>
      </c>
      <c r="D232" s="636"/>
      <c r="E232" s="16" t="s">
        <v>290</v>
      </c>
      <c r="F232" s="1"/>
      <c r="H232" s="77">
        <f>H228+1</f>
        <v>36</v>
      </c>
      <c r="P232" s="19"/>
    </row>
    <row r="233" spans="2:18" x14ac:dyDescent="0.5">
      <c r="B233" s="1"/>
      <c r="C233" s="487">
        <v>1</v>
      </c>
      <c r="D233" s="636">
        <f>D229-1</f>
        <v>875</v>
      </c>
      <c r="E233" s="17" t="s">
        <v>288</v>
      </c>
      <c r="F233" s="2">
        <f>F229+1</f>
        <v>531</v>
      </c>
      <c r="H233" s="19"/>
      <c r="P233" s="20"/>
    </row>
    <row r="234" spans="2:18" x14ac:dyDescent="0.5">
      <c r="B234" s="2">
        <f>B230-1</f>
        <v>911</v>
      </c>
      <c r="C234" s="492">
        <v>2</v>
      </c>
      <c r="D234" s="636"/>
      <c r="E234" s="14" t="s">
        <v>289</v>
      </c>
      <c r="F234" s="2"/>
      <c r="H234" s="19"/>
      <c r="P234" s="107">
        <f>P230+1</f>
        <v>11</v>
      </c>
    </row>
    <row r="235" spans="2:18" x14ac:dyDescent="0.5">
      <c r="B235" s="2" t="s">
        <v>171</v>
      </c>
      <c r="C235" s="492">
        <v>3</v>
      </c>
      <c r="D235" s="636"/>
      <c r="E235" s="15" t="s">
        <v>287</v>
      </c>
      <c r="F235" s="3"/>
      <c r="H235" s="20"/>
      <c r="P235" s="19"/>
    </row>
    <row r="236" spans="2:18" x14ac:dyDescent="0.5">
      <c r="B236" s="3"/>
      <c r="C236" s="488">
        <v>4</v>
      </c>
      <c r="D236" s="636"/>
      <c r="E236" s="16" t="s">
        <v>290</v>
      </c>
      <c r="F236" s="46"/>
      <c r="H236" s="77">
        <f>H232+1</f>
        <v>37</v>
      </c>
      <c r="P236" s="19"/>
    </row>
    <row r="237" spans="2:18" x14ac:dyDescent="0.5">
      <c r="B237" s="1"/>
      <c r="C237" s="487">
        <v>1</v>
      </c>
      <c r="D237" s="636">
        <f>D233-1</f>
        <v>874</v>
      </c>
      <c r="E237" s="17" t="s">
        <v>288</v>
      </c>
      <c r="F237" s="42">
        <f>F233+1</f>
        <v>532</v>
      </c>
      <c r="H237" s="19"/>
      <c r="P237" s="20"/>
      <c r="R237" s="6" t="s">
        <v>40</v>
      </c>
    </row>
    <row r="238" spans="2:18" ht="16.350000000000001" x14ac:dyDescent="0.5">
      <c r="B238" s="2">
        <f>B234-1</f>
        <v>910</v>
      </c>
      <c r="C238" s="492">
        <v>2</v>
      </c>
      <c r="D238" s="636"/>
      <c r="E238" s="14" t="s">
        <v>289</v>
      </c>
      <c r="F238" s="42">
        <f>F210+1</f>
        <v>76</v>
      </c>
      <c r="H238" s="19"/>
      <c r="P238" s="107">
        <f>P234+1</f>
        <v>12</v>
      </c>
      <c r="R238" s="41" t="s">
        <v>41</v>
      </c>
    </row>
    <row r="239" spans="2:18" x14ac:dyDescent="0.5">
      <c r="B239" s="2" t="s">
        <v>171</v>
      </c>
      <c r="C239" s="492">
        <v>3</v>
      </c>
      <c r="D239" s="636"/>
      <c r="E239" s="15" t="s">
        <v>287</v>
      </c>
      <c r="F239" s="37"/>
      <c r="H239" s="20"/>
      <c r="P239" s="61"/>
      <c r="R239" s="6" t="s">
        <v>43</v>
      </c>
    </row>
    <row r="240" spans="2:18" ht="16.350000000000001" x14ac:dyDescent="0.5">
      <c r="B240" s="3"/>
      <c r="C240" s="488">
        <v>4</v>
      </c>
      <c r="D240" s="636"/>
      <c r="E240" s="16" t="s">
        <v>290</v>
      </c>
      <c r="F240" s="1"/>
      <c r="H240" s="105">
        <f>H236+1</f>
        <v>38</v>
      </c>
      <c r="P240" s="26">
        <v>1</v>
      </c>
      <c r="Q240" s="143" t="s">
        <v>42</v>
      </c>
      <c r="R240" s="27" t="s">
        <v>44</v>
      </c>
    </row>
    <row r="241" spans="2:18" x14ac:dyDescent="0.5">
      <c r="B241" s="1"/>
      <c r="C241" s="487">
        <v>1</v>
      </c>
      <c r="D241" s="636">
        <f>D237-1</f>
        <v>873</v>
      </c>
      <c r="E241" s="17" t="s">
        <v>288</v>
      </c>
      <c r="F241" s="2">
        <f>F237+1</f>
        <v>533</v>
      </c>
      <c r="H241" s="55"/>
      <c r="P241" s="56"/>
    </row>
    <row r="242" spans="2:18" x14ac:dyDescent="0.5">
      <c r="B242" s="2">
        <f>B238-1</f>
        <v>909</v>
      </c>
      <c r="C242" s="492">
        <v>2</v>
      </c>
      <c r="D242" s="636"/>
      <c r="E242" s="14" t="s">
        <v>289</v>
      </c>
      <c r="F242" s="2"/>
      <c r="H242" s="19"/>
      <c r="P242" s="45">
        <f>P240+1</f>
        <v>2</v>
      </c>
    </row>
    <row r="243" spans="2:18" x14ac:dyDescent="0.5">
      <c r="B243" s="2" t="s">
        <v>171</v>
      </c>
      <c r="C243" s="492">
        <v>3</v>
      </c>
      <c r="D243" s="636"/>
      <c r="E243" s="15" t="s">
        <v>287</v>
      </c>
      <c r="F243" s="3"/>
      <c r="H243" s="20"/>
      <c r="P243" s="19"/>
    </row>
    <row r="244" spans="2:18" x14ac:dyDescent="0.5">
      <c r="B244" s="3"/>
      <c r="C244" s="488">
        <v>4</v>
      </c>
      <c r="D244" s="636"/>
      <c r="E244" s="16" t="s">
        <v>290</v>
      </c>
      <c r="F244" s="1"/>
      <c r="H244" s="77">
        <f>H240+1</f>
        <v>39</v>
      </c>
      <c r="P244" s="19"/>
    </row>
    <row r="245" spans="2:18" x14ac:dyDescent="0.5">
      <c r="B245" s="1"/>
      <c r="C245" s="487">
        <v>1</v>
      </c>
      <c r="D245" s="636">
        <f>D241-1</f>
        <v>872</v>
      </c>
      <c r="E245" s="17" t="s">
        <v>288</v>
      </c>
      <c r="F245" s="2">
        <f>F241+1</f>
        <v>534</v>
      </c>
      <c r="H245" s="19"/>
      <c r="P245" s="20"/>
    </row>
    <row r="246" spans="2:18" x14ac:dyDescent="0.5">
      <c r="B246" s="2">
        <f>B242-1</f>
        <v>908</v>
      </c>
      <c r="C246" s="492">
        <v>2</v>
      </c>
      <c r="D246" s="636"/>
      <c r="E246" s="14" t="s">
        <v>289</v>
      </c>
      <c r="F246" s="2"/>
      <c r="H246" s="19"/>
      <c r="P246" s="45">
        <f>P242+1</f>
        <v>3</v>
      </c>
    </row>
    <row r="247" spans="2:18" x14ac:dyDescent="0.5">
      <c r="B247" s="2" t="s">
        <v>171</v>
      </c>
      <c r="C247" s="492">
        <v>3</v>
      </c>
      <c r="D247" s="636"/>
      <c r="E247" s="15" t="s">
        <v>287</v>
      </c>
      <c r="F247" s="3"/>
      <c r="H247" s="20"/>
      <c r="P247" s="19"/>
    </row>
    <row r="248" spans="2:18" x14ac:dyDescent="0.5">
      <c r="B248" s="3"/>
      <c r="C248" s="488">
        <v>4</v>
      </c>
      <c r="D248" s="636"/>
      <c r="E248" s="16" t="s">
        <v>290</v>
      </c>
      <c r="F248" s="1"/>
      <c r="H248" s="77">
        <f>H244+1</f>
        <v>40</v>
      </c>
      <c r="P248" s="19"/>
    </row>
    <row r="249" spans="2:18" x14ac:dyDescent="0.5">
      <c r="B249" s="1"/>
      <c r="C249" s="487">
        <v>1</v>
      </c>
      <c r="D249" s="636">
        <f>D245-1</f>
        <v>871</v>
      </c>
      <c r="E249" s="17" t="s">
        <v>288</v>
      </c>
      <c r="F249" s="2">
        <f>F245+1</f>
        <v>535</v>
      </c>
      <c r="H249" s="19"/>
      <c r="P249" s="20"/>
    </row>
    <row r="250" spans="2:18" x14ac:dyDescent="0.5">
      <c r="B250" s="2">
        <f>B246-1</f>
        <v>907</v>
      </c>
      <c r="C250" s="492">
        <v>2</v>
      </c>
      <c r="D250" s="636"/>
      <c r="E250" s="14" t="s">
        <v>289</v>
      </c>
      <c r="F250" s="2"/>
      <c r="H250" s="19"/>
      <c r="P250" s="45">
        <f>P246+1</f>
        <v>4</v>
      </c>
    </row>
    <row r="251" spans="2:18" x14ac:dyDescent="0.5">
      <c r="B251" s="2" t="s">
        <v>171</v>
      </c>
      <c r="C251" s="492">
        <v>3</v>
      </c>
      <c r="D251" s="636"/>
      <c r="E251" s="15" t="s">
        <v>287</v>
      </c>
      <c r="F251" s="3"/>
      <c r="H251" s="20"/>
      <c r="P251" s="19"/>
      <c r="R251" s="6" t="s">
        <v>25</v>
      </c>
    </row>
    <row r="252" spans="2:18" ht="16.350000000000001" x14ac:dyDescent="0.5">
      <c r="B252" s="3"/>
      <c r="C252" s="488">
        <v>4</v>
      </c>
      <c r="D252" s="636"/>
      <c r="E252" s="16" t="s">
        <v>290</v>
      </c>
      <c r="F252" s="1"/>
      <c r="H252" s="96">
        <f>H248+1</f>
        <v>41</v>
      </c>
      <c r="P252" s="24"/>
      <c r="R252" s="31" t="s">
        <v>26</v>
      </c>
    </row>
    <row r="253" spans="2:18" x14ac:dyDescent="0.5">
      <c r="B253" s="1"/>
      <c r="C253" s="487">
        <v>1</v>
      </c>
      <c r="D253" s="636">
        <f>D249-1</f>
        <v>870</v>
      </c>
      <c r="E253" s="17" t="s">
        <v>288</v>
      </c>
      <c r="F253" s="2">
        <f>F249+1</f>
        <v>536</v>
      </c>
      <c r="G253" s="148" t="s">
        <v>362</v>
      </c>
      <c r="H253" s="97" t="s">
        <v>322</v>
      </c>
      <c r="P253" s="70"/>
      <c r="R253" s="6" t="s">
        <v>45</v>
      </c>
    </row>
    <row r="254" spans="2:18" ht="16.350000000000001" x14ac:dyDescent="0.5">
      <c r="B254" s="2">
        <f>B250-1</f>
        <v>906</v>
      </c>
      <c r="C254" s="492">
        <v>2</v>
      </c>
      <c r="D254" s="636"/>
      <c r="E254" s="14" t="s">
        <v>289</v>
      </c>
      <c r="F254" s="2"/>
      <c r="H254" s="19"/>
      <c r="P254" s="45">
        <f>P250+1</f>
        <v>5</v>
      </c>
      <c r="R254" s="27" t="s">
        <v>46</v>
      </c>
    </row>
    <row r="255" spans="2:18" ht="16.350000000000001" x14ac:dyDescent="0.5">
      <c r="B255" s="2" t="s">
        <v>171</v>
      </c>
      <c r="C255" s="492">
        <v>3</v>
      </c>
      <c r="D255" s="636"/>
      <c r="E255" s="15" t="s">
        <v>287</v>
      </c>
      <c r="F255" s="3"/>
      <c r="H255" s="20"/>
      <c r="P255" s="19"/>
      <c r="R255" s="8" t="s">
        <v>47</v>
      </c>
    </row>
    <row r="256" spans="2:18" x14ac:dyDescent="0.5">
      <c r="B256" s="3"/>
      <c r="C256" s="488">
        <v>4</v>
      </c>
      <c r="D256" s="636"/>
      <c r="E256" s="16" t="s">
        <v>290</v>
      </c>
      <c r="F256" s="1"/>
      <c r="H256" s="95">
        <v>1</v>
      </c>
      <c r="P256" s="19"/>
    </row>
    <row r="257" spans="2:18" x14ac:dyDescent="0.5">
      <c r="B257" s="1"/>
      <c r="C257" s="487">
        <v>1</v>
      </c>
      <c r="D257" s="636">
        <f>D253-1</f>
        <v>869</v>
      </c>
      <c r="E257" s="17" t="s">
        <v>288</v>
      </c>
      <c r="F257" s="2">
        <f>F253+1</f>
        <v>537</v>
      </c>
      <c r="H257" s="19"/>
      <c r="P257" s="20"/>
    </row>
    <row r="258" spans="2:18" x14ac:dyDescent="0.5">
      <c r="B258" s="2">
        <f>B254-1</f>
        <v>905</v>
      </c>
      <c r="C258" s="492">
        <v>2</v>
      </c>
      <c r="D258" s="636"/>
      <c r="E258" s="14" t="s">
        <v>289</v>
      </c>
      <c r="F258" s="2"/>
      <c r="H258" s="19"/>
      <c r="P258" s="45">
        <f>P254+1</f>
        <v>6</v>
      </c>
    </row>
    <row r="259" spans="2:18" x14ac:dyDescent="0.5">
      <c r="B259" s="2" t="s">
        <v>171</v>
      </c>
      <c r="C259" s="492">
        <v>3</v>
      </c>
      <c r="D259" s="636"/>
      <c r="E259" s="15" t="s">
        <v>287</v>
      </c>
      <c r="F259" s="3"/>
      <c r="H259" s="20"/>
      <c r="P259" s="19"/>
    </row>
    <row r="260" spans="2:18" x14ac:dyDescent="0.5">
      <c r="B260" s="3"/>
      <c r="C260" s="488">
        <v>4</v>
      </c>
      <c r="D260" s="636"/>
      <c r="E260" s="16" t="s">
        <v>290</v>
      </c>
      <c r="F260" s="1"/>
      <c r="H260" s="95">
        <f>H256+1</f>
        <v>2</v>
      </c>
      <c r="P260" s="19"/>
    </row>
    <row r="261" spans="2:18" x14ac:dyDescent="0.5">
      <c r="B261" s="1"/>
      <c r="C261" s="487">
        <v>1</v>
      </c>
      <c r="D261" s="636">
        <f>D257-1</f>
        <v>868</v>
      </c>
      <c r="E261" s="17" t="s">
        <v>288</v>
      </c>
      <c r="F261" s="2">
        <f>F257+1</f>
        <v>538</v>
      </c>
      <c r="H261" s="19"/>
      <c r="P261" s="20"/>
    </row>
    <row r="262" spans="2:18" x14ac:dyDescent="0.5">
      <c r="B262" s="2">
        <f>B258-1</f>
        <v>904</v>
      </c>
      <c r="C262" s="492">
        <v>2</v>
      </c>
      <c r="D262" s="636"/>
      <c r="E262" s="14" t="s">
        <v>289</v>
      </c>
      <c r="F262" s="2"/>
      <c r="H262" s="19"/>
      <c r="P262" s="45">
        <f>P258+1</f>
        <v>7</v>
      </c>
    </row>
    <row r="263" spans="2:18" x14ac:dyDescent="0.5">
      <c r="B263" s="2" t="s">
        <v>171</v>
      </c>
      <c r="C263" s="492">
        <v>3</v>
      </c>
      <c r="D263" s="636"/>
      <c r="E263" s="15" t="s">
        <v>287</v>
      </c>
      <c r="F263" s="3"/>
      <c r="H263" s="20"/>
      <c r="P263" s="19"/>
      <c r="R263" s="6" t="s">
        <v>304</v>
      </c>
    </row>
    <row r="264" spans="2:18" ht="16.350000000000001" x14ac:dyDescent="0.5">
      <c r="B264" s="3"/>
      <c r="C264" s="488">
        <v>4</v>
      </c>
      <c r="D264" s="636"/>
      <c r="E264" s="16" t="s">
        <v>290</v>
      </c>
      <c r="F264" s="46"/>
      <c r="H264" s="95">
        <f>H260+1</f>
        <v>3</v>
      </c>
      <c r="P264" s="19"/>
      <c r="R264" s="8" t="s">
        <v>305</v>
      </c>
    </row>
    <row r="265" spans="2:18" ht="16.350000000000001" x14ac:dyDescent="0.5">
      <c r="B265" s="1"/>
      <c r="C265" s="487">
        <v>1</v>
      </c>
      <c r="D265" s="636">
        <f>D261-1</f>
        <v>867</v>
      </c>
      <c r="E265" s="17" t="s">
        <v>288</v>
      </c>
      <c r="F265" s="42">
        <f>F261+1</f>
        <v>539</v>
      </c>
      <c r="H265" s="19"/>
      <c r="P265" s="20"/>
      <c r="R265" s="8" t="s">
        <v>306</v>
      </c>
    </row>
    <row r="266" spans="2:18" ht="16.350000000000001" x14ac:dyDescent="0.5">
      <c r="B266" s="2">
        <f>B262-1</f>
        <v>903</v>
      </c>
      <c r="C266" s="492">
        <v>2</v>
      </c>
      <c r="D266" s="636"/>
      <c r="E266" s="14" t="s">
        <v>289</v>
      </c>
      <c r="F266" s="42">
        <f>F238+1</f>
        <v>77</v>
      </c>
      <c r="H266" s="19"/>
      <c r="P266" s="45">
        <f>P262+1</f>
        <v>8</v>
      </c>
      <c r="R266" s="8" t="s">
        <v>307</v>
      </c>
    </row>
    <row r="267" spans="2:18" ht="16.350000000000001" x14ac:dyDescent="0.5">
      <c r="B267" s="2" t="s">
        <v>171</v>
      </c>
      <c r="C267" s="492">
        <v>3</v>
      </c>
      <c r="D267" s="636"/>
      <c r="E267" s="15" t="s">
        <v>287</v>
      </c>
      <c r="F267" s="37"/>
      <c r="H267" s="20"/>
      <c r="P267" s="19"/>
      <c r="R267" s="8"/>
    </row>
    <row r="268" spans="2:18" x14ac:dyDescent="0.5">
      <c r="B268" s="3"/>
      <c r="C268" s="488">
        <v>4</v>
      </c>
      <c r="D268" s="636"/>
      <c r="E268" s="16" t="s">
        <v>290</v>
      </c>
      <c r="F268" s="47"/>
      <c r="H268" s="95">
        <f>H264+1</f>
        <v>4</v>
      </c>
      <c r="P268" s="19"/>
    </row>
    <row r="269" spans="2:18" x14ac:dyDescent="0.5">
      <c r="B269" s="1"/>
      <c r="C269" s="487">
        <v>1</v>
      </c>
      <c r="D269" s="636">
        <f>D265-1</f>
        <v>866</v>
      </c>
      <c r="E269" s="17" t="s">
        <v>288</v>
      </c>
      <c r="F269" s="48">
        <f>F265+1</f>
        <v>540</v>
      </c>
      <c r="H269" s="19"/>
      <c r="P269" s="20"/>
    </row>
    <row r="270" spans="2:18" x14ac:dyDescent="0.5">
      <c r="B270" s="2">
        <f>B266-1</f>
        <v>902</v>
      </c>
      <c r="C270" s="492">
        <v>2</v>
      </c>
      <c r="D270" s="636"/>
      <c r="E270" s="14" t="s">
        <v>289</v>
      </c>
      <c r="F270" s="48">
        <f>F74+1</f>
        <v>11</v>
      </c>
      <c r="H270" s="19"/>
      <c r="P270" s="45">
        <f>P266+1</f>
        <v>9</v>
      </c>
    </row>
    <row r="271" spans="2:18" x14ac:dyDescent="0.5">
      <c r="B271" s="2" t="s">
        <v>171</v>
      </c>
      <c r="C271" s="492">
        <v>3</v>
      </c>
      <c r="D271" s="636"/>
      <c r="E271" s="15" t="s">
        <v>287</v>
      </c>
      <c r="F271" s="49"/>
      <c r="H271" s="20"/>
      <c r="P271" s="19"/>
    </row>
    <row r="272" spans="2:18" x14ac:dyDescent="0.5">
      <c r="B272" s="3"/>
      <c r="C272" s="488">
        <v>4</v>
      </c>
      <c r="D272" s="636"/>
      <c r="E272" s="16" t="s">
        <v>290</v>
      </c>
      <c r="F272" s="1"/>
      <c r="H272" s="95">
        <f>H268+1</f>
        <v>5</v>
      </c>
      <c r="P272" s="19"/>
    </row>
    <row r="273" spans="2:16" x14ac:dyDescent="0.5">
      <c r="B273" s="1"/>
      <c r="C273" s="487">
        <v>1</v>
      </c>
      <c r="D273" s="636">
        <f>D269-1</f>
        <v>865</v>
      </c>
      <c r="E273" s="17" t="s">
        <v>288</v>
      </c>
      <c r="F273" s="2">
        <f>F269+1</f>
        <v>541</v>
      </c>
      <c r="H273" s="19"/>
      <c r="P273" s="20"/>
    </row>
    <row r="274" spans="2:16" x14ac:dyDescent="0.5">
      <c r="B274" s="2">
        <f>B270-1</f>
        <v>901</v>
      </c>
      <c r="C274" s="492">
        <v>2</v>
      </c>
      <c r="D274" s="636"/>
      <c r="E274" s="14" t="s">
        <v>289</v>
      </c>
      <c r="F274" s="2"/>
      <c r="H274" s="19"/>
      <c r="P274" s="45">
        <f>P270+1</f>
        <v>10</v>
      </c>
    </row>
    <row r="275" spans="2:16" x14ac:dyDescent="0.5">
      <c r="B275" s="2" t="s">
        <v>171</v>
      </c>
      <c r="C275" s="492">
        <v>3</v>
      </c>
      <c r="D275" s="636"/>
      <c r="E275" s="15" t="s">
        <v>287</v>
      </c>
      <c r="F275" s="3"/>
      <c r="H275" s="20"/>
      <c r="P275" s="19"/>
    </row>
    <row r="276" spans="2:16" x14ac:dyDescent="0.5">
      <c r="B276" s="3"/>
      <c r="C276" s="488">
        <v>4</v>
      </c>
      <c r="D276" s="636"/>
      <c r="E276" s="16" t="s">
        <v>290</v>
      </c>
      <c r="F276" s="1"/>
      <c r="H276" s="95">
        <f>H272+1</f>
        <v>6</v>
      </c>
      <c r="P276" s="19"/>
    </row>
    <row r="277" spans="2:16" x14ac:dyDescent="0.5">
      <c r="B277" s="1"/>
      <c r="C277" s="487">
        <v>1</v>
      </c>
      <c r="D277" s="636">
        <f>D273-1</f>
        <v>864</v>
      </c>
      <c r="E277" s="17" t="s">
        <v>288</v>
      </c>
      <c r="F277" s="2">
        <f>F273+1</f>
        <v>542</v>
      </c>
      <c r="H277" s="19"/>
      <c r="P277" s="20"/>
    </row>
    <row r="278" spans="2:16" x14ac:dyDescent="0.5">
      <c r="B278" s="2">
        <f>B274-1</f>
        <v>900</v>
      </c>
      <c r="C278" s="492">
        <v>2</v>
      </c>
      <c r="D278" s="636"/>
      <c r="E278" s="14" t="s">
        <v>289</v>
      </c>
      <c r="F278" s="2"/>
      <c r="H278" s="19"/>
      <c r="P278" s="45">
        <f>P274+1</f>
        <v>11</v>
      </c>
    </row>
    <row r="279" spans="2:16" x14ac:dyDescent="0.5">
      <c r="B279" s="2" t="s">
        <v>171</v>
      </c>
      <c r="C279" s="492">
        <v>3</v>
      </c>
      <c r="D279" s="636"/>
      <c r="E279" s="15" t="s">
        <v>287</v>
      </c>
      <c r="F279" s="3"/>
      <c r="H279" s="20"/>
      <c r="P279" s="19"/>
    </row>
    <row r="280" spans="2:16" x14ac:dyDescent="0.5">
      <c r="B280" s="3"/>
      <c r="C280" s="488">
        <v>4</v>
      </c>
      <c r="D280" s="636"/>
      <c r="E280" s="16" t="s">
        <v>290</v>
      </c>
      <c r="F280" s="1"/>
      <c r="H280" s="95">
        <f>H276+1</f>
        <v>7</v>
      </c>
      <c r="P280" s="19"/>
    </row>
    <row r="281" spans="2:16" x14ac:dyDescent="0.5">
      <c r="B281" s="1"/>
      <c r="C281" s="487">
        <v>1</v>
      </c>
      <c r="D281" s="636">
        <f>D277-1</f>
        <v>863</v>
      </c>
      <c r="E281" s="17" t="s">
        <v>288</v>
      </c>
      <c r="F281" s="2">
        <f>F277+1</f>
        <v>543</v>
      </c>
      <c r="H281" s="19"/>
      <c r="P281" s="20"/>
    </row>
    <row r="282" spans="2:16" x14ac:dyDescent="0.5">
      <c r="B282" s="2">
        <f>B278-1</f>
        <v>899</v>
      </c>
      <c r="C282" s="492">
        <v>2</v>
      </c>
      <c r="D282" s="636"/>
      <c r="E282" s="14" t="s">
        <v>289</v>
      </c>
      <c r="F282" s="2"/>
      <c r="H282" s="19"/>
      <c r="P282" s="45">
        <f>P278+1</f>
        <v>12</v>
      </c>
    </row>
    <row r="283" spans="2:16" x14ac:dyDescent="0.5">
      <c r="B283" s="2" t="s">
        <v>171</v>
      </c>
      <c r="C283" s="492">
        <v>3</v>
      </c>
      <c r="D283" s="636"/>
      <c r="E283" s="15" t="s">
        <v>287</v>
      </c>
      <c r="F283" s="3"/>
      <c r="H283" s="20"/>
      <c r="P283" s="19"/>
    </row>
    <row r="284" spans="2:16" x14ac:dyDescent="0.5">
      <c r="B284" s="3"/>
      <c r="C284" s="488">
        <v>4</v>
      </c>
      <c r="D284" s="636"/>
      <c r="E284" s="16" t="s">
        <v>290</v>
      </c>
      <c r="F284" s="1"/>
      <c r="H284" s="95">
        <f>H280+1</f>
        <v>8</v>
      </c>
      <c r="P284" s="19"/>
    </row>
    <row r="285" spans="2:16" x14ac:dyDescent="0.5">
      <c r="B285" s="1"/>
      <c r="C285" s="487">
        <v>1</v>
      </c>
      <c r="D285" s="636">
        <f>D281-1</f>
        <v>862</v>
      </c>
      <c r="E285" s="17" t="s">
        <v>288</v>
      </c>
      <c r="F285" s="2">
        <f>F281+1</f>
        <v>544</v>
      </c>
      <c r="H285" s="19"/>
      <c r="P285" s="20"/>
    </row>
    <row r="286" spans="2:16" x14ac:dyDescent="0.5">
      <c r="B286" s="2">
        <f>B282-1</f>
        <v>898</v>
      </c>
      <c r="C286" s="492">
        <v>2</v>
      </c>
      <c r="D286" s="636"/>
      <c r="E286" s="14" t="s">
        <v>289</v>
      </c>
      <c r="F286" s="2"/>
      <c r="H286" s="19"/>
      <c r="P286" s="45">
        <f>P282+1</f>
        <v>13</v>
      </c>
    </row>
    <row r="287" spans="2:16" x14ac:dyDescent="0.5">
      <c r="B287" s="2" t="s">
        <v>171</v>
      </c>
      <c r="C287" s="492">
        <v>3</v>
      </c>
      <c r="D287" s="636"/>
      <c r="E287" s="15" t="s">
        <v>287</v>
      </c>
      <c r="F287" s="3"/>
      <c r="H287" s="20"/>
      <c r="P287" s="19"/>
    </row>
    <row r="288" spans="2:16" x14ac:dyDescent="0.5">
      <c r="B288" s="3"/>
      <c r="C288" s="488">
        <v>4</v>
      </c>
      <c r="D288" s="636"/>
      <c r="E288" s="16" t="s">
        <v>290</v>
      </c>
      <c r="F288" s="1"/>
      <c r="H288" s="95">
        <f>H284+1</f>
        <v>9</v>
      </c>
      <c r="P288" s="19"/>
    </row>
    <row r="289" spans="2:16" x14ac:dyDescent="0.5">
      <c r="B289" s="1"/>
      <c r="C289" s="487">
        <v>1</v>
      </c>
      <c r="D289" s="636">
        <f>D285-1</f>
        <v>861</v>
      </c>
      <c r="E289" s="17" t="s">
        <v>288</v>
      </c>
      <c r="F289" s="2">
        <f>F285+1</f>
        <v>545</v>
      </c>
      <c r="H289" s="19"/>
      <c r="P289" s="20"/>
    </row>
    <row r="290" spans="2:16" x14ac:dyDescent="0.5">
      <c r="B290" s="2">
        <f>B286-1</f>
        <v>897</v>
      </c>
      <c r="C290" s="492">
        <v>2</v>
      </c>
      <c r="D290" s="636"/>
      <c r="E290" s="14" t="s">
        <v>289</v>
      </c>
      <c r="F290" s="2"/>
      <c r="H290" s="19"/>
      <c r="P290" s="45">
        <f>P286+1</f>
        <v>14</v>
      </c>
    </row>
    <row r="291" spans="2:16" x14ac:dyDescent="0.5">
      <c r="B291" s="2" t="s">
        <v>171</v>
      </c>
      <c r="C291" s="492">
        <v>3</v>
      </c>
      <c r="D291" s="636"/>
      <c r="E291" s="15" t="s">
        <v>287</v>
      </c>
      <c r="F291" s="3"/>
      <c r="H291" s="20"/>
      <c r="P291" s="19"/>
    </row>
    <row r="292" spans="2:16" x14ac:dyDescent="0.5">
      <c r="B292" s="3"/>
      <c r="C292" s="488">
        <v>4</v>
      </c>
      <c r="D292" s="636"/>
      <c r="E292" s="16" t="s">
        <v>290</v>
      </c>
      <c r="F292" s="46"/>
      <c r="H292" s="95">
        <f>H288+1</f>
        <v>10</v>
      </c>
      <c r="P292" s="19"/>
    </row>
    <row r="293" spans="2:16" x14ac:dyDescent="0.5">
      <c r="B293" s="1"/>
      <c r="C293" s="487">
        <v>1</v>
      </c>
      <c r="D293" s="636">
        <f>D289-1</f>
        <v>860</v>
      </c>
      <c r="E293" s="17" t="s">
        <v>288</v>
      </c>
      <c r="F293" s="42">
        <f>F289+1</f>
        <v>546</v>
      </c>
      <c r="H293" s="19"/>
      <c r="P293" s="20"/>
    </row>
    <row r="294" spans="2:16" x14ac:dyDescent="0.5">
      <c r="B294" s="2">
        <f>B290-1</f>
        <v>896</v>
      </c>
      <c r="C294" s="492">
        <v>2</v>
      </c>
      <c r="D294" s="636"/>
      <c r="E294" s="14" t="s">
        <v>289</v>
      </c>
      <c r="F294" s="42">
        <f>F266+1</f>
        <v>78</v>
      </c>
      <c r="H294" s="19"/>
      <c r="P294" s="45">
        <f>P290+1</f>
        <v>15</v>
      </c>
    </row>
    <row r="295" spans="2:16" x14ac:dyDescent="0.5">
      <c r="B295" s="2" t="s">
        <v>171</v>
      </c>
      <c r="C295" s="492">
        <v>3</v>
      </c>
      <c r="D295" s="636"/>
      <c r="E295" s="15" t="s">
        <v>287</v>
      </c>
      <c r="F295" s="37"/>
      <c r="H295" s="20"/>
      <c r="P295" s="19"/>
    </row>
    <row r="296" spans="2:16" x14ac:dyDescent="0.5">
      <c r="B296" s="3"/>
      <c r="C296" s="488">
        <v>4</v>
      </c>
      <c r="D296" s="636"/>
      <c r="E296" s="16" t="s">
        <v>290</v>
      </c>
      <c r="F296" s="1"/>
      <c r="H296" s="95">
        <f>H292+1</f>
        <v>11</v>
      </c>
      <c r="P296" s="19"/>
    </row>
    <row r="297" spans="2:16" x14ac:dyDescent="0.5">
      <c r="B297" s="1"/>
      <c r="C297" s="487">
        <v>1</v>
      </c>
      <c r="D297" s="636">
        <f>D293-1</f>
        <v>859</v>
      </c>
      <c r="E297" s="17" t="s">
        <v>288</v>
      </c>
      <c r="F297" s="2">
        <f>F293+1</f>
        <v>547</v>
      </c>
      <c r="H297" s="19"/>
      <c r="P297" s="20"/>
    </row>
    <row r="298" spans="2:16" x14ac:dyDescent="0.5">
      <c r="B298" s="2">
        <f>B294-1</f>
        <v>895</v>
      </c>
      <c r="C298" s="492">
        <v>2</v>
      </c>
      <c r="D298" s="636"/>
      <c r="E298" s="14" t="s">
        <v>289</v>
      </c>
      <c r="F298" s="2"/>
      <c r="H298" s="19"/>
      <c r="P298" s="45">
        <f>P294+1</f>
        <v>16</v>
      </c>
    </row>
    <row r="299" spans="2:16" x14ac:dyDescent="0.5">
      <c r="B299" s="2" t="s">
        <v>171</v>
      </c>
      <c r="C299" s="492">
        <v>3</v>
      </c>
      <c r="D299" s="636"/>
      <c r="E299" s="15" t="s">
        <v>287</v>
      </c>
      <c r="F299" s="3"/>
      <c r="H299" s="20"/>
      <c r="P299" s="19"/>
    </row>
    <row r="300" spans="2:16" x14ac:dyDescent="0.5">
      <c r="B300" s="3"/>
      <c r="C300" s="488">
        <v>4</v>
      </c>
      <c r="D300" s="636"/>
      <c r="E300" s="16" t="s">
        <v>290</v>
      </c>
      <c r="F300" s="1"/>
      <c r="H300" s="95">
        <f>H296+1</f>
        <v>12</v>
      </c>
      <c r="P300" s="19"/>
    </row>
    <row r="301" spans="2:16" x14ac:dyDescent="0.5">
      <c r="B301" s="1"/>
      <c r="C301" s="487">
        <v>1</v>
      </c>
      <c r="D301" s="636">
        <f>D297-1</f>
        <v>858</v>
      </c>
      <c r="E301" s="17" t="s">
        <v>288</v>
      </c>
      <c r="F301" s="2">
        <f>F297+1</f>
        <v>548</v>
      </c>
      <c r="H301" s="19"/>
      <c r="P301" s="20"/>
    </row>
    <row r="302" spans="2:16" x14ac:dyDescent="0.5">
      <c r="B302" s="2">
        <f>B298-1</f>
        <v>894</v>
      </c>
      <c r="C302" s="492">
        <v>2</v>
      </c>
      <c r="D302" s="636"/>
      <c r="E302" s="14" t="s">
        <v>289</v>
      </c>
      <c r="F302" s="2"/>
      <c r="H302" s="19"/>
      <c r="P302" s="45">
        <f>P298+1</f>
        <v>17</v>
      </c>
    </row>
    <row r="303" spans="2:16" x14ac:dyDescent="0.5">
      <c r="B303" s="2" t="s">
        <v>171</v>
      </c>
      <c r="C303" s="492">
        <v>3</v>
      </c>
      <c r="D303" s="636"/>
      <c r="E303" s="15" t="s">
        <v>287</v>
      </c>
      <c r="F303" s="3"/>
      <c r="H303" s="20"/>
      <c r="P303" s="19"/>
    </row>
    <row r="304" spans="2:16" x14ac:dyDescent="0.5">
      <c r="B304" s="3"/>
      <c r="C304" s="488">
        <v>4</v>
      </c>
      <c r="D304" s="636"/>
      <c r="E304" s="16" t="s">
        <v>290</v>
      </c>
      <c r="F304" s="1"/>
      <c r="H304" s="95">
        <f>H300+1</f>
        <v>13</v>
      </c>
      <c r="P304" s="19"/>
    </row>
    <row r="305" spans="2:18" x14ac:dyDescent="0.5">
      <c r="B305" s="1"/>
      <c r="C305" s="487">
        <v>1</v>
      </c>
      <c r="D305" s="636">
        <f>D301-1</f>
        <v>857</v>
      </c>
      <c r="E305" s="17" t="s">
        <v>288</v>
      </c>
      <c r="F305" s="2">
        <f>F301+1</f>
        <v>549</v>
      </c>
      <c r="H305" s="19"/>
      <c r="P305" s="20"/>
    </row>
    <row r="306" spans="2:18" x14ac:dyDescent="0.5">
      <c r="B306" s="2">
        <f>B302-1</f>
        <v>893</v>
      </c>
      <c r="C306" s="492">
        <v>2</v>
      </c>
      <c r="D306" s="636"/>
      <c r="E306" s="14" t="s">
        <v>289</v>
      </c>
      <c r="F306" s="2"/>
      <c r="H306" s="19"/>
      <c r="P306" s="45">
        <f>P302+1</f>
        <v>18</v>
      </c>
    </row>
    <row r="307" spans="2:18" x14ac:dyDescent="0.5">
      <c r="B307" s="2" t="s">
        <v>171</v>
      </c>
      <c r="C307" s="492">
        <v>3</v>
      </c>
      <c r="D307" s="636"/>
      <c r="E307" s="15" t="s">
        <v>287</v>
      </c>
      <c r="F307" s="3"/>
      <c r="H307" s="20"/>
      <c r="P307" s="19"/>
    </row>
    <row r="308" spans="2:18" x14ac:dyDescent="0.5">
      <c r="B308" s="3"/>
      <c r="C308" s="488">
        <v>4</v>
      </c>
      <c r="D308" s="636"/>
      <c r="E308" s="16" t="s">
        <v>290</v>
      </c>
      <c r="F308" s="1"/>
      <c r="H308" s="95">
        <f>H304+1</f>
        <v>14</v>
      </c>
      <c r="P308" s="19"/>
    </row>
    <row r="309" spans="2:18" x14ac:dyDescent="0.5">
      <c r="B309" s="1"/>
      <c r="C309" s="487">
        <v>1</v>
      </c>
      <c r="D309" s="636">
        <f>D305-1</f>
        <v>856</v>
      </c>
      <c r="E309" s="17" t="s">
        <v>288</v>
      </c>
      <c r="F309" s="2">
        <f>F305+1</f>
        <v>550</v>
      </c>
      <c r="H309" s="19"/>
      <c r="P309" s="20"/>
    </row>
    <row r="310" spans="2:18" x14ac:dyDescent="0.5">
      <c r="B310" s="2">
        <f>B306-1</f>
        <v>892</v>
      </c>
      <c r="C310" s="492">
        <v>2</v>
      </c>
      <c r="D310" s="636"/>
      <c r="E310" s="14" t="s">
        <v>289</v>
      </c>
      <c r="F310" s="2"/>
      <c r="H310" s="19"/>
      <c r="P310" s="45">
        <f>P306+1</f>
        <v>19</v>
      </c>
    </row>
    <row r="311" spans="2:18" x14ac:dyDescent="0.5">
      <c r="B311" s="2" t="s">
        <v>171</v>
      </c>
      <c r="C311" s="492">
        <v>3</v>
      </c>
      <c r="D311" s="636"/>
      <c r="E311" s="15" t="s">
        <v>287</v>
      </c>
      <c r="F311" s="3"/>
      <c r="H311" s="20"/>
      <c r="P311" s="19"/>
    </row>
    <row r="312" spans="2:18" x14ac:dyDescent="0.5">
      <c r="B312" s="3"/>
      <c r="C312" s="488">
        <v>4</v>
      </c>
      <c r="D312" s="636"/>
      <c r="E312" s="16" t="s">
        <v>290</v>
      </c>
      <c r="F312" s="1"/>
      <c r="H312" s="95">
        <f>H308+1</f>
        <v>15</v>
      </c>
      <c r="P312" s="19"/>
    </row>
    <row r="313" spans="2:18" x14ac:dyDescent="0.5">
      <c r="B313" s="1"/>
      <c r="C313" s="487">
        <v>1</v>
      </c>
      <c r="D313" s="636">
        <f>D309-1</f>
        <v>855</v>
      </c>
      <c r="E313" s="17" t="s">
        <v>288</v>
      </c>
      <c r="F313" s="2">
        <f>F309+1</f>
        <v>551</v>
      </c>
      <c r="H313" s="19"/>
      <c r="P313" s="20"/>
    </row>
    <row r="314" spans="2:18" x14ac:dyDescent="0.5">
      <c r="B314" s="2">
        <f>B310-1</f>
        <v>891</v>
      </c>
      <c r="C314" s="492">
        <v>2</v>
      </c>
      <c r="D314" s="636"/>
      <c r="E314" s="14" t="s">
        <v>289</v>
      </c>
      <c r="F314" s="2"/>
      <c r="H314" s="19"/>
      <c r="P314" s="45">
        <f>P310+1</f>
        <v>20</v>
      </c>
    </row>
    <row r="315" spans="2:18" x14ac:dyDescent="0.5">
      <c r="B315" s="2" t="s">
        <v>171</v>
      </c>
      <c r="C315" s="492">
        <v>3</v>
      </c>
      <c r="D315" s="636"/>
      <c r="E315" s="15" t="s">
        <v>287</v>
      </c>
      <c r="F315" s="3"/>
      <c r="H315" s="20"/>
      <c r="P315" s="19"/>
    </row>
    <row r="316" spans="2:18" x14ac:dyDescent="0.5">
      <c r="B316" s="3"/>
      <c r="C316" s="488">
        <v>4</v>
      </c>
      <c r="D316" s="636"/>
      <c r="E316" s="16" t="s">
        <v>290</v>
      </c>
      <c r="F316" s="1"/>
      <c r="H316" s="95">
        <f>H312+1</f>
        <v>16</v>
      </c>
      <c r="P316" s="19"/>
      <c r="R316" s="6" t="s">
        <v>273</v>
      </c>
    </row>
    <row r="317" spans="2:18" ht="16.350000000000001" x14ac:dyDescent="0.5">
      <c r="B317" s="1"/>
      <c r="C317" s="487">
        <v>1</v>
      </c>
      <c r="D317" s="636">
        <f>D313-1</f>
        <v>854</v>
      </c>
      <c r="E317" s="17" t="s">
        <v>288</v>
      </c>
      <c r="F317" s="2">
        <f>F313+1</f>
        <v>552</v>
      </c>
      <c r="H317" s="19"/>
      <c r="P317" s="20"/>
      <c r="R317" s="31" t="s">
        <v>54</v>
      </c>
    </row>
    <row r="318" spans="2:18" ht="16.350000000000001" x14ac:dyDescent="0.5">
      <c r="B318" s="2">
        <f>B314-1</f>
        <v>890</v>
      </c>
      <c r="C318" s="492">
        <v>2</v>
      </c>
      <c r="D318" s="636"/>
      <c r="E318" s="14" t="s">
        <v>289</v>
      </c>
      <c r="F318" s="2"/>
      <c r="H318" s="19"/>
      <c r="P318" s="45">
        <f>P314+1</f>
        <v>21</v>
      </c>
      <c r="R318" s="31" t="s">
        <v>55</v>
      </c>
    </row>
    <row r="319" spans="2:18" ht="16.350000000000001" x14ac:dyDescent="0.5">
      <c r="B319" s="2" t="s">
        <v>171</v>
      </c>
      <c r="C319" s="492">
        <v>3</v>
      </c>
      <c r="D319" s="636"/>
      <c r="E319" s="15" t="s">
        <v>287</v>
      </c>
      <c r="F319" s="3"/>
      <c r="H319" s="20"/>
      <c r="P319" s="19"/>
      <c r="R319" s="31" t="s">
        <v>56</v>
      </c>
    </row>
    <row r="320" spans="2:18" ht="16.350000000000001" x14ac:dyDescent="0.5">
      <c r="B320" s="3"/>
      <c r="C320" s="488">
        <v>4</v>
      </c>
      <c r="D320" s="636"/>
      <c r="E320" s="16" t="s">
        <v>290</v>
      </c>
      <c r="F320" s="46"/>
      <c r="H320" s="95">
        <f>H316+1</f>
        <v>17</v>
      </c>
      <c r="P320" s="19"/>
      <c r="R320" s="31" t="s">
        <v>57</v>
      </c>
    </row>
    <row r="321" spans="2:18" x14ac:dyDescent="0.5">
      <c r="B321" s="1"/>
      <c r="C321" s="487">
        <v>1</v>
      </c>
      <c r="D321" s="636">
        <f>D317-1</f>
        <v>853</v>
      </c>
      <c r="E321" s="17" t="s">
        <v>288</v>
      </c>
      <c r="F321" s="42">
        <f>F317+1</f>
        <v>553</v>
      </c>
      <c r="H321" s="19"/>
      <c r="P321" s="20"/>
      <c r="R321" s="6" t="s">
        <v>60</v>
      </c>
    </row>
    <row r="322" spans="2:18" ht="16.350000000000001" x14ac:dyDescent="0.5">
      <c r="B322" s="2">
        <f>B318-1</f>
        <v>889</v>
      </c>
      <c r="C322" s="492">
        <v>2</v>
      </c>
      <c r="D322" s="636"/>
      <c r="E322" s="14" t="s">
        <v>289</v>
      </c>
      <c r="F322" s="42">
        <f>F294+1</f>
        <v>79</v>
      </c>
      <c r="H322" s="22"/>
      <c r="P322" s="142">
        <f>P318+1</f>
        <v>22</v>
      </c>
      <c r="R322" s="27" t="s">
        <v>50</v>
      </c>
    </row>
    <row r="323" spans="2:18" x14ac:dyDescent="0.5">
      <c r="B323" s="2" t="s">
        <v>171</v>
      </c>
      <c r="C323" s="492">
        <v>3</v>
      </c>
      <c r="D323" s="636"/>
      <c r="E323" s="15" t="s">
        <v>287</v>
      </c>
      <c r="F323" s="37"/>
      <c r="H323" s="23"/>
      <c r="P323" s="92">
        <v>1</v>
      </c>
      <c r="Q323" s="145" t="s">
        <v>58</v>
      </c>
    </row>
    <row r="324" spans="2:18" x14ac:dyDescent="0.5">
      <c r="B324" s="3"/>
      <c r="C324" s="488">
        <v>4</v>
      </c>
      <c r="D324" s="636"/>
      <c r="E324" s="16" t="s">
        <v>290</v>
      </c>
      <c r="F324" s="1"/>
      <c r="H324" s="95">
        <f>H320+1</f>
        <v>18</v>
      </c>
      <c r="P324" s="19"/>
    </row>
    <row r="325" spans="2:18" x14ac:dyDescent="0.5">
      <c r="B325" s="1"/>
      <c r="C325" s="487">
        <v>1</v>
      </c>
      <c r="D325" s="636">
        <f>D321-1</f>
        <v>852</v>
      </c>
      <c r="E325" s="17" t="s">
        <v>288</v>
      </c>
      <c r="F325" s="2">
        <f>F321+1</f>
        <v>554</v>
      </c>
      <c r="H325" s="19"/>
      <c r="P325" s="20"/>
      <c r="R325" s="6" t="s">
        <v>274</v>
      </c>
    </row>
    <row r="326" spans="2:18" ht="16.350000000000001" x14ac:dyDescent="0.5">
      <c r="B326" s="2">
        <f>B322-1</f>
        <v>888</v>
      </c>
      <c r="C326" s="492">
        <v>2</v>
      </c>
      <c r="D326" s="636"/>
      <c r="E326" s="14" t="s">
        <v>289</v>
      </c>
      <c r="F326" s="2"/>
      <c r="H326" s="79"/>
      <c r="P326" s="138">
        <f>P323+1</f>
        <v>2</v>
      </c>
      <c r="R326" s="31" t="s">
        <v>63</v>
      </c>
    </row>
    <row r="327" spans="2:18" x14ac:dyDescent="0.5">
      <c r="B327" s="2" t="s">
        <v>171</v>
      </c>
      <c r="C327" s="492">
        <v>3</v>
      </c>
      <c r="D327" s="636"/>
      <c r="E327" s="15" t="s">
        <v>287</v>
      </c>
      <c r="F327" s="3"/>
      <c r="H327" s="81"/>
      <c r="P327" s="139">
        <v>1</v>
      </c>
      <c r="Q327" s="150" t="s">
        <v>62</v>
      </c>
      <c r="R327" s="6" t="s">
        <v>64</v>
      </c>
    </row>
    <row r="328" spans="2:18" ht="16.350000000000001" x14ac:dyDescent="0.5">
      <c r="B328" s="3"/>
      <c r="C328" s="488">
        <v>4</v>
      </c>
      <c r="D328" s="636"/>
      <c r="E328" s="16" t="s">
        <v>290</v>
      </c>
      <c r="F328" s="1"/>
      <c r="H328" s="95">
        <f>H324+1</f>
        <v>19</v>
      </c>
      <c r="P328" s="110"/>
      <c r="R328" s="27" t="s">
        <v>65</v>
      </c>
    </row>
    <row r="329" spans="2:18" x14ac:dyDescent="0.5">
      <c r="B329" s="1"/>
      <c r="C329" s="487">
        <v>1</v>
      </c>
      <c r="D329" s="636">
        <f>D325-1</f>
        <v>851</v>
      </c>
      <c r="E329" s="17" t="s">
        <v>288</v>
      </c>
      <c r="F329" s="2">
        <f>F325+1</f>
        <v>555</v>
      </c>
      <c r="H329" s="19"/>
      <c r="P329" s="111"/>
    </row>
    <row r="330" spans="2:18" x14ac:dyDescent="0.5">
      <c r="B330" s="2">
        <f>B326-1</f>
        <v>887</v>
      </c>
      <c r="C330" s="492">
        <v>2</v>
      </c>
      <c r="D330" s="636"/>
      <c r="E330" s="14" t="s">
        <v>289</v>
      </c>
      <c r="F330" s="2"/>
      <c r="H330" s="19"/>
      <c r="P330" s="109">
        <f>P327+1</f>
        <v>2</v>
      </c>
      <c r="R330" s="58" t="s">
        <v>251</v>
      </c>
    </row>
    <row r="331" spans="2:18" x14ac:dyDescent="0.5">
      <c r="B331" s="2" t="s">
        <v>171</v>
      </c>
      <c r="C331" s="492">
        <v>3</v>
      </c>
      <c r="D331" s="636"/>
      <c r="E331" s="15" t="s">
        <v>287</v>
      </c>
      <c r="F331" s="3"/>
      <c r="H331" s="20"/>
      <c r="P331" s="110"/>
      <c r="R331" s="58" t="s">
        <v>255</v>
      </c>
    </row>
    <row r="332" spans="2:18" x14ac:dyDescent="0.5">
      <c r="B332" s="3"/>
      <c r="C332" s="488">
        <v>4</v>
      </c>
      <c r="D332" s="636"/>
      <c r="E332" s="16" t="s">
        <v>290</v>
      </c>
      <c r="F332" s="1"/>
      <c r="H332" s="95">
        <f>H328+1</f>
        <v>20</v>
      </c>
      <c r="P332" s="110"/>
      <c r="R332" s="58" t="s">
        <v>250</v>
      </c>
    </row>
    <row r="333" spans="2:18" x14ac:dyDescent="0.5">
      <c r="B333" s="1"/>
      <c r="C333" s="487">
        <v>1</v>
      </c>
      <c r="D333" s="636">
        <f>D329-1</f>
        <v>850</v>
      </c>
      <c r="E333" s="17" t="s">
        <v>288</v>
      </c>
      <c r="F333" s="2">
        <f>F329+1</f>
        <v>556</v>
      </c>
      <c r="H333" s="19"/>
      <c r="P333" s="111"/>
      <c r="R333" s="58" t="s">
        <v>267</v>
      </c>
    </row>
    <row r="334" spans="2:18" x14ac:dyDescent="0.5">
      <c r="B334" s="2">
        <f>B330-1</f>
        <v>886</v>
      </c>
      <c r="C334" s="492">
        <v>2</v>
      </c>
      <c r="D334" s="636"/>
      <c r="E334" s="14" t="s">
        <v>289</v>
      </c>
      <c r="F334" s="2"/>
      <c r="H334" s="19"/>
      <c r="P334" s="109">
        <f>P330+1</f>
        <v>3</v>
      </c>
    </row>
    <row r="335" spans="2:18" x14ac:dyDescent="0.5">
      <c r="B335" s="2" t="s">
        <v>171</v>
      </c>
      <c r="C335" s="492">
        <v>3</v>
      </c>
      <c r="D335" s="636"/>
      <c r="E335" s="15" t="s">
        <v>287</v>
      </c>
      <c r="F335" s="3"/>
      <c r="H335" s="20"/>
      <c r="P335" s="110"/>
    </row>
    <row r="336" spans="2:18" x14ac:dyDescent="0.5">
      <c r="B336" s="3"/>
      <c r="C336" s="488">
        <v>4</v>
      </c>
      <c r="D336" s="636"/>
      <c r="E336" s="16" t="s">
        <v>290</v>
      </c>
      <c r="F336" s="1"/>
      <c r="H336" s="95">
        <f>H332+1</f>
        <v>21</v>
      </c>
      <c r="P336" s="110"/>
    </row>
    <row r="337" spans="2:18" x14ac:dyDescent="0.5">
      <c r="B337" s="1"/>
      <c r="C337" s="487">
        <v>1</v>
      </c>
      <c r="D337" s="636">
        <f>D333-1</f>
        <v>849</v>
      </c>
      <c r="E337" s="17" t="s">
        <v>288</v>
      </c>
      <c r="F337" s="2">
        <f>F333+1</f>
        <v>557</v>
      </c>
      <c r="H337" s="19"/>
      <c r="P337" s="111"/>
    </row>
    <row r="338" spans="2:18" x14ac:dyDescent="0.5">
      <c r="B338" s="2">
        <f>B334-1</f>
        <v>885</v>
      </c>
      <c r="C338" s="492">
        <v>2</v>
      </c>
      <c r="D338" s="636"/>
      <c r="E338" s="14" t="s">
        <v>289</v>
      </c>
      <c r="F338" s="2"/>
      <c r="H338" s="19"/>
      <c r="P338" s="109">
        <f>P334+1</f>
        <v>4</v>
      </c>
    </row>
    <row r="339" spans="2:18" x14ac:dyDescent="0.5">
      <c r="B339" s="2" t="s">
        <v>171</v>
      </c>
      <c r="C339" s="492">
        <v>3</v>
      </c>
      <c r="D339" s="636"/>
      <c r="E339" s="15" t="s">
        <v>287</v>
      </c>
      <c r="F339" s="3"/>
      <c r="H339" s="20"/>
      <c r="P339" s="110"/>
    </row>
    <row r="340" spans="2:18" x14ac:dyDescent="0.5">
      <c r="B340" s="3"/>
      <c r="C340" s="488">
        <v>4</v>
      </c>
      <c r="D340" s="636"/>
      <c r="E340" s="16" t="s">
        <v>290</v>
      </c>
      <c r="F340" s="1"/>
      <c r="H340" s="95">
        <f>H336+1</f>
        <v>22</v>
      </c>
      <c r="P340" s="110"/>
    </row>
    <row r="341" spans="2:18" x14ac:dyDescent="0.5">
      <c r="B341" s="1"/>
      <c r="C341" s="487">
        <v>1</v>
      </c>
      <c r="D341" s="636">
        <f>D337-1</f>
        <v>848</v>
      </c>
      <c r="E341" s="17" t="s">
        <v>288</v>
      </c>
      <c r="F341" s="2">
        <f>F337+1</f>
        <v>558</v>
      </c>
      <c r="H341" s="19"/>
      <c r="P341" s="111"/>
      <c r="R341" s="6" t="s">
        <v>66</v>
      </c>
    </row>
    <row r="342" spans="2:18" ht="16.350000000000001" x14ac:dyDescent="0.5">
      <c r="B342" s="2">
        <f>B338-1</f>
        <v>884</v>
      </c>
      <c r="C342" s="492">
        <v>2</v>
      </c>
      <c r="D342" s="636"/>
      <c r="E342" s="14" t="s">
        <v>289</v>
      </c>
      <c r="F342" s="2"/>
      <c r="G342" s="147" t="s">
        <v>61</v>
      </c>
      <c r="H342" s="19"/>
      <c r="I342" s="127">
        <f>I336+1</f>
        <v>1</v>
      </c>
      <c r="P342" s="131">
        <f>P338+1</f>
        <v>5</v>
      </c>
      <c r="R342" s="27" t="s">
        <v>67</v>
      </c>
    </row>
    <row r="343" spans="2:18" ht="16.350000000000001" x14ac:dyDescent="0.5">
      <c r="B343" s="2" t="s">
        <v>171</v>
      </c>
      <c r="C343" s="492">
        <v>3</v>
      </c>
      <c r="D343" s="636"/>
      <c r="E343" s="15" t="s">
        <v>287</v>
      </c>
      <c r="F343" s="3"/>
      <c r="H343" s="20"/>
      <c r="I343" s="74"/>
      <c r="P343" s="132"/>
      <c r="R343" s="8" t="s">
        <v>68</v>
      </c>
    </row>
    <row r="344" spans="2:18" x14ac:dyDescent="0.5">
      <c r="B344" s="3"/>
      <c r="C344" s="488">
        <v>4</v>
      </c>
      <c r="D344" s="636"/>
      <c r="E344" s="16" t="s">
        <v>290</v>
      </c>
      <c r="F344" s="1"/>
      <c r="H344" s="95">
        <f>H340+1</f>
        <v>23</v>
      </c>
      <c r="I344" s="45">
        <f>I342+1</f>
        <v>2</v>
      </c>
      <c r="P344" s="110"/>
      <c r="R344" s="58" t="s">
        <v>266</v>
      </c>
    </row>
    <row r="345" spans="2:18" x14ac:dyDescent="0.5">
      <c r="B345" s="1"/>
      <c r="C345" s="487">
        <v>1</v>
      </c>
      <c r="D345" s="636">
        <f>D341-1</f>
        <v>847</v>
      </c>
      <c r="E345" s="17" t="s">
        <v>288</v>
      </c>
      <c r="F345" s="2">
        <f>F341+1</f>
        <v>559</v>
      </c>
      <c r="H345" s="19"/>
      <c r="I345" s="19"/>
      <c r="P345" s="111"/>
    </row>
    <row r="346" spans="2:18" x14ac:dyDescent="0.5">
      <c r="B346" s="2">
        <f>B342-1</f>
        <v>883</v>
      </c>
      <c r="C346" s="492">
        <v>2</v>
      </c>
      <c r="D346" s="636"/>
      <c r="E346" s="14" t="s">
        <v>289</v>
      </c>
      <c r="F346" s="2"/>
      <c r="H346" s="19"/>
      <c r="I346" s="19"/>
      <c r="P346" s="109">
        <f>P342+1</f>
        <v>6</v>
      </c>
    </row>
    <row r="347" spans="2:18" x14ac:dyDescent="0.5">
      <c r="B347" s="2" t="s">
        <v>171</v>
      </c>
      <c r="C347" s="492">
        <v>3</v>
      </c>
      <c r="D347" s="636"/>
      <c r="E347" s="15" t="s">
        <v>287</v>
      </c>
      <c r="F347" s="3"/>
      <c r="H347" s="20"/>
      <c r="I347" s="20"/>
      <c r="P347" s="110"/>
    </row>
    <row r="348" spans="2:18" x14ac:dyDescent="0.5">
      <c r="B348" s="3"/>
      <c r="C348" s="488">
        <v>4</v>
      </c>
      <c r="D348" s="636"/>
      <c r="E348" s="16" t="s">
        <v>290</v>
      </c>
      <c r="F348" s="46"/>
      <c r="H348" s="95">
        <f>H344+1</f>
        <v>24</v>
      </c>
      <c r="I348" s="45">
        <f>I344+1</f>
        <v>3</v>
      </c>
      <c r="P348" s="110"/>
    </row>
    <row r="349" spans="2:18" x14ac:dyDescent="0.5">
      <c r="B349" s="1"/>
      <c r="C349" s="487">
        <v>1</v>
      </c>
      <c r="D349" s="636">
        <f>D345-1</f>
        <v>846</v>
      </c>
      <c r="E349" s="17" t="s">
        <v>288</v>
      </c>
      <c r="F349" s="42">
        <f>F345+1</f>
        <v>560</v>
      </c>
      <c r="H349" s="19"/>
      <c r="I349" s="19"/>
      <c r="P349" s="111"/>
    </row>
    <row r="350" spans="2:18" x14ac:dyDescent="0.5">
      <c r="B350" s="2">
        <f>B346-1</f>
        <v>882</v>
      </c>
      <c r="C350" s="492">
        <v>2</v>
      </c>
      <c r="D350" s="636"/>
      <c r="E350" s="14" t="s">
        <v>289</v>
      </c>
      <c r="F350" s="42">
        <f>F322+1</f>
        <v>80</v>
      </c>
      <c r="H350" s="19"/>
      <c r="I350" s="19"/>
      <c r="P350" s="109">
        <f>P346+1</f>
        <v>7</v>
      </c>
    </row>
    <row r="351" spans="2:18" x14ac:dyDescent="0.5">
      <c r="B351" s="2" t="s">
        <v>171</v>
      </c>
      <c r="C351" s="492">
        <v>3</v>
      </c>
      <c r="D351" s="636"/>
      <c r="E351" s="15" t="s">
        <v>287</v>
      </c>
      <c r="F351" s="37"/>
      <c r="H351" s="20"/>
      <c r="I351" s="20"/>
      <c r="P351" s="110"/>
      <c r="R351" s="6" t="s">
        <v>59</v>
      </c>
    </row>
    <row r="352" spans="2:18" ht="16.350000000000001" x14ac:dyDescent="0.5">
      <c r="B352" s="3"/>
      <c r="C352" s="488">
        <v>4</v>
      </c>
      <c r="D352" s="636"/>
      <c r="E352" s="16" t="s">
        <v>290</v>
      </c>
      <c r="F352" s="1"/>
      <c r="H352" s="95">
        <f>H348+1</f>
        <v>25</v>
      </c>
      <c r="I352" s="45">
        <f>I348+1</f>
        <v>4</v>
      </c>
      <c r="P352" s="110"/>
      <c r="R352" s="31" t="s">
        <v>49</v>
      </c>
    </row>
    <row r="353" spans="2:18" x14ac:dyDescent="0.5">
      <c r="B353" s="1"/>
      <c r="C353" s="487">
        <v>1</v>
      </c>
      <c r="D353" s="636">
        <f>D349-1</f>
        <v>845</v>
      </c>
      <c r="E353" s="17" t="s">
        <v>288</v>
      </c>
      <c r="F353" s="2">
        <f>F349+1</f>
        <v>561</v>
      </c>
      <c r="H353" s="19"/>
      <c r="I353" s="19"/>
      <c r="P353" s="111"/>
    </row>
    <row r="354" spans="2:18" x14ac:dyDescent="0.5">
      <c r="B354" s="2">
        <f>B350-1</f>
        <v>881</v>
      </c>
      <c r="C354" s="492">
        <v>2</v>
      </c>
      <c r="D354" s="636"/>
      <c r="E354" s="14" t="s">
        <v>289</v>
      </c>
      <c r="F354" s="2"/>
      <c r="H354" s="19"/>
      <c r="I354" s="19"/>
      <c r="P354" s="109">
        <f>P350+1</f>
        <v>8</v>
      </c>
    </row>
    <row r="355" spans="2:18" x14ac:dyDescent="0.5">
      <c r="B355" s="2" t="s">
        <v>171</v>
      </c>
      <c r="C355" s="492">
        <v>3</v>
      </c>
      <c r="D355" s="636"/>
      <c r="E355" s="15" t="s">
        <v>287</v>
      </c>
      <c r="F355" s="3"/>
      <c r="H355" s="20"/>
      <c r="I355" s="20"/>
      <c r="P355" s="110"/>
    </row>
    <row r="356" spans="2:18" x14ac:dyDescent="0.5">
      <c r="B356" s="3"/>
      <c r="C356" s="488">
        <v>4</v>
      </c>
      <c r="D356" s="636"/>
      <c r="E356" s="16" t="s">
        <v>290</v>
      </c>
      <c r="F356" s="1"/>
      <c r="I356" s="45">
        <f>I352+1</f>
        <v>5</v>
      </c>
      <c r="P356" s="110"/>
    </row>
    <row r="357" spans="2:18" x14ac:dyDescent="0.5">
      <c r="B357" s="1"/>
      <c r="C357" s="487">
        <v>1</v>
      </c>
      <c r="D357" s="636">
        <f>D353-1</f>
        <v>844</v>
      </c>
      <c r="E357" s="17" t="s">
        <v>288</v>
      </c>
      <c r="F357" s="2">
        <f>F353+1</f>
        <v>562</v>
      </c>
      <c r="I357" s="19"/>
      <c r="P357" s="111"/>
    </row>
    <row r="358" spans="2:18" x14ac:dyDescent="0.5">
      <c r="B358" s="2">
        <f>B354-1</f>
        <v>880</v>
      </c>
      <c r="C358" s="492">
        <v>2</v>
      </c>
      <c r="D358" s="636"/>
      <c r="E358" s="14" t="s">
        <v>289</v>
      </c>
      <c r="F358" s="2"/>
      <c r="I358" s="19"/>
      <c r="P358" s="109">
        <f>P354+1</f>
        <v>9</v>
      </c>
    </row>
    <row r="359" spans="2:18" x14ac:dyDescent="0.5">
      <c r="B359" s="2" t="s">
        <v>171</v>
      </c>
      <c r="C359" s="492">
        <v>3</v>
      </c>
      <c r="D359" s="636"/>
      <c r="E359" s="15" t="s">
        <v>287</v>
      </c>
      <c r="F359" s="3"/>
      <c r="I359" s="20"/>
      <c r="P359" s="110"/>
    </row>
    <row r="360" spans="2:18" x14ac:dyDescent="0.5">
      <c r="B360" s="3"/>
      <c r="C360" s="488">
        <v>4</v>
      </c>
      <c r="D360" s="636"/>
      <c r="E360" s="16" t="s">
        <v>290</v>
      </c>
      <c r="F360" s="1"/>
      <c r="I360" s="45">
        <f>I356+1</f>
        <v>6</v>
      </c>
      <c r="P360" s="110"/>
    </row>
    <row r="361" spans="2:18" x14ac:dyDescent="0.5">
      <c r="B361" s="1"/>
      <c r="C361" s="487">
        <v>1</v>
      </c>
      <c r="D361" s="636">
        <f>D357-1</f>
        <v>843</v>
      </c>
      <c r="E361" s="17" t="s">
        <v>288</v>
      </c>
      <c r="F361" s="2">
        <f>F357+1</f>
        <v>563</v>
      </c>
      <c r="I361" s="19"/>
      <c r="P361" s="111"/>
      <c r="R361" s="6" t="s">
        <v>281</v>
      </c>
    </row>
    <row r="362" spans="2:18" ht="16.350000000000001" x14ac:dyDescent="0.5">
      <c r="B362" s="2">
        <f>B358-1</f>
        <v>879</v>
      </c>
      <c r="C362" s="492">
        <v>2</v>
      </c>
      <c r="D362" s="636"/>
      <c r="E362" s="14" t="s">
        <v>289</v>
      </c>
      <c r="F362" s="2"/>
      <c r="I362" s="19"/>
      <c r="P362" s="109">
        <f>P358+1</f>
        <v>10</v>
      </c>
      <c r="R362" s="8" t="s">
        <v>280</v>
      </c>
    </row>
    <row r="363" spans="2:18" ht="16.350000000000001" x14ac:dyDescent="0.5">
      <c r="B363" s="2" t="s">
        <v>171</v>
      </c>
      <c r="C363" s="492">
        <v>3</v>
      </c>
      <c r="D363" s="636"/>
      <c r="E363" s="15" t="s">
        <v>287</v>
      </c>
      <c r="F363" s="3"/>
      <c r="I363" s="20"/>
      <c r="P363" s="110"/>
      <c r="R363" s="8" t="s">
        <v>282</v>
      </c>
    </row>
    <row r="364" spans="2:18" x14ac:dyDescent="0.5">
      <c r="B364" s="3"/>
      <c r="C364" s="488">
        <v>4</v>
      </c>
      <c r="D364" s="636"/>
      <c r="E364" s="16" t="s">
        <v>290</v>
      </c>
      <c r="F364" s="1"/>
      <c r="I364" s="45">
        <f>I360+1</f>
        <v>7</v>
      </c>
      <c r="P364" s="110"/>
    </row>
    <row r="365" spans="2:18" x14ac:dyDescent="0.5">
      <c r="B365" s="1"/>
      <c r="C365" s="487">
        <v>1</v>
      </c>
      <c r="D365" s="636">
        <f>D361-1</f>
        <v>842</v>
      </c>
      <c r="E365" s="17" t="s">
        <v>288</v>
      </c>
      <c r="F365" s="2">
        <f>F361+1</f>
        <v>564</v>
      </c>
      <c r="I365" s="19"/>
      <c r="P365" s="111"/>
    </row>
    <row r="366" spans="2:18" x14ac:dyDescent="0.5">
      <c r="B366" s="2">
        <f>B362-1</f>
        <v>878</v>
      </c>
      <c r="C366" s="492">
        <v>2</v>
      </c>
      <c r="D366" s="636"/>
      <c r="E366" s="14" t="s">
        <v>289</v>
      </c>
      <c r="F366" s="2"/>
      <c r="I366" s="19"/>
      <c r="P366" s="109">
        <f>P362+1</f>
        <v>11</v>
      </c>
    </row>
    <row r="367" spans="2:18" x14ac:dyDescent="0.5">
      <c r="B367" s="2" t="s">
        <v>171</v>
      </c>
      <c r="C367" s="492">
        <v>3</v>
      </c>
      <c r="D367" s="636"/>
      <c r="E367" s="15" t="s">
        <v>287</v>
      </c>
      <c r="F367" s="3"/>
      <c r="I367" s="20"/>
      <c r="P367" s="110"/>
      <c r="R367" s="6" t="s">
        <v>69</v>
      </c>
    </row>
    <row r="368" spans="2:18" ht="16.350000000000001" x14ac:dyDescent="0.5">
      <c r="B368" s="3"/>
      <c r="C368" s="488">
        <v>4</v>
      </c>
      <c r="D368" s="636"/>
      <c r="E368" s="16" t="s">
        <v>290</v>
      </c>
      <c r="F368" s="1"/>
      <c r="I368" s="45">
        <f>I364+1</f>
        <v>8</v>
      </c>
      <c r="P368" s="110"/>
      <c r="R368" s="31" t="s">
        <v>70</v>
      </c>
    </row>
    <row r="369" spans="2:18" ht="16.350000000000001" x14ac:dyDescent="0.5">
      <c r="B369" s="1"/>
      <c r="C369" s="487">
        <v>1</v>
      </c>
      <c r="D369" s="636">
        <f>D365-1</f>
        <v>841</v>
      </c>
      <c r="E369" s="17" t="s">
        <v>288</v>
      </c>
      <c r="F369" s="2">
        <f>F365+1</f>
        <v>565</v>
      </c>
      <c r="G369" s="148" t="s">
        <v>58</v>
      </c>
      <c r="I369" s="94" t="s">
        <v>322</v>
      </c>
      <c r="P369" s="111"/>
      <c r="R369" s="27" t="s">
        <v>71</v>
      </c>
    </row>
    <row r="370" spans="2:18" ht="16.350000000000001" x14ac:dyDescent="0.5">
      <c r="B370" s="2">
        <f>B366-1</f>
        <v>877</v>
      </c>
      <c r="C370" s="492">
        <v>2</v>
      </c>
      <c r="D370" s="636"/>
      <c r="E370" s="14" t="s">
        <v>289</v>
      </c>
      <c r="F370" s="2"/>
      <c r="I370" s="19"/>
      <c r="P370" s="109">
        <f>P366+1</f>
        <v>12</v>
      </c>
      <c r="R370" s="8" t="s">
        <v>72</v>
      </c>
    </row>
    <row r="371" spans="2:18" x14ac:dyDescent="0.5">
      <c r="B371" s="2" t="s">
        <v>171</v>
      </c>
      <c r="C371" s="492">
        <v>3</v>
      </c>
      <c r="D371" s="636"/>
      <c r="E371" s="15" t="s">
        <v>287</v>
      </c>
      <c r="F371" s="3"/>
      <c r="I371" s="20"/>
      <c r="P371" s="19"/>
      <c r="R371" s="58" t="s">
        <v>342</v>
      </c>
    </row>
    <row r="372" spans="2:18" x14ac:dyDescent="0.5">
      <c r="B372" s="3"/>
      <c r="C372" s="488">
        <v>4</v>
      </c>
      <c r="D372" s="636"/>
      <c r="E372" s="16" t="s">
        <v>290</v>
      </c>
      <c r="F372" s="1"/>
      <c r="H372" s="103">
        <v>1</v>
      </c>
      <c r="P372" s="104">
        <v>1</v>
      </c>
      <c r="Q372" s="143" t="s">
        <v>73</v>
      </c>
      <c r="R372" s="6" t="s">
        <v>75</v>
      </c>
    </row>
    <row r="373" spans="2:18" ht="16.350000000000001" x14ac:dyDescent="0.5">
      <c r="B373" s="1"/>
      <c r="C373" s="487">
        <v>1</v>
      </c>
      <c r="D373" s="636">
        <f>D369-1</f>
        <v>840</v>
      </c>
      <c r="E373" s="17" t="s">
        <v>288</v>
      </c>
      <c r="F373" s="2">
        <f>F369+1</f>
        <v>566</v>
      </c>
      <c r="G373" s="149" t="s">
        <v>361</v>
      </c>
      <c r="H373" s="130" t="s">
        <v>322</v>
      </c>
      <c r="P373" s="69"/>
      <c r="R373" s="7" t="s">
        <v>74</v>
      </c>
    </row>
    <row r="374" spans="2:18" x14ac:dyDescent="0.5">
      <c r="B374" s="2">
        <f>B370-1</f>
        <v>876</v>
      </c>
      <c r="C374" s="492">
        <v>2</v>
      </c>
      <c r="D374" s="636"/>
      <c r="E374" s="14" t="s">
        <v>289</v>
      </c>
      <c r="F374" s="2"/>
      <c r="H374" s="19"/>
      <c r="P374" s="45">
        <v>2</v>
      </c>
      <c r="R374" s="5" t="s">
        <v>76</v>
      </c>
    </row>
    <row r="375" spans="2:18" ht="16.350000000000001" x14ac:dyDescent="0.5">
      <c r="B375" s="2" t="s">
        <v>171</v>
      </c>
      <c r="C375" s="492">
        <v>3</v>
      </c>
      <c r="D375" s="636"/>
      <c r="E375" s="15" t="s">
        <v>287</v>
      </c>
      <c r="F375" s="3"/>
      <c r="H375" s="20"/>
      <c r="P375" s="110"/>
      <c r="R375" s="7" t="s">
        <v>77</v>
      </c>
    </row>
    <row r="376" spans="2:18" ht="16.350000000000001" x14ac:dyDescent="0.5">
      <c r="B376" s="3"/>
      <c r="C376" s="488">
        <v>4</v>
      </c>
      <c r="D376" s="636"/>
      <c r="E376" s="16" t="s">
        <v>290</v>
      </c>
      <c r="F376" s="46"/>
      <c r="H376" s="77">
        <v>1</v>
      </c>
      <c r="P376" s="110"/>
      <c r="R376" s="7" t="s">
        <v>78</v>
      </c>
    </row>
    <row r="377" spans="2:18" ht="16.350000000000001" x14ac:dyDescent="0.5">
      <c r="B377" s="1"/>
      <c r="C377" s="487">
        <v>1</v>
      </c>
      <c r="D377" s="636">
        <f>D373-1</f>
        <v>839</v>
      </c>
      <c r="E377" s="17" t="s">
        <v>288</v>
      </c>
      <c r="F377" s="42">
        <f>F373+1</f>
        <v>567</v>
      </c>
      <c r="H377" s="110"/>
      <c r="P377" s="111"/>
      <c r="R377" s="27" t="s">
        <v>79</v>
      </c>
    </row>
    <row r="378" spans="2:18" x14ac:dyDescent="0.5">
      <c r="B378" s="2">
        <f>B374-1</f>
        <v>875</v>
      </c>
      <c r="C378" s="492">
        <v>2</v>
      </c>
      <c r="D378" s="636"/>
      <c r="E378" s="14" t="s">
        <v>289</v>
      </c>
      <c r="F378" s="42">
        <f>F350+1</f>
        <v>81</v>
      </c>
      <c r="H378" s="110"/>
      <c r="P378" s="45">
        <f>P374+1</f>
        <v>3</v>
      </c>
      <c r="R378" s="6" t="s">
        <v>313</v>
      </c>
    </row>
    <row r="379" spans="2:18" ht="16.350000000000001" x14ac:dyDescent="0.5">
      <c r="B379" s="2" t="s">
        <v>171</v>
      </c>
      <c r="C379" s="492">
        <v>3</v>
      </c>
      <c r="D379" s="636"/>
      <c r="E379" s="15" t="s">
        <v>287</v>
      </c>
      <c r="F379" s="37"/>
      <c r="H379" s="111"/>
      <c r="P379" s="110"/>
      <c r="R379" s="10" t="s">
        <v>82</v>
      </c>
    </row>
    <row r="380" spans="2:18" x14ac:dyDescent="0.5">
      <c r="B380" s="3"/>
      <c r="C380" s="488">
        <v>4</v>
      </c>
      <c r="D380" s="636"/>
      <c r="E380" s="16" t="s">
        <v>290</v>
      </c>
      <c r="F380" s="1"/>
      <c r="H380" s="77">
        <f>H376+1</f>
        <v>2</v>
      </c>
      <c r="P380" s="110"/>
      <c r="R380" s="6" t="s">
        <v>93</v>
      </c>
    </row>
    <row r="381" spans="2:18" ht="16.350000000000001" x14ac:dyDescent="0.5">
      <c r="B381" s="1"/>
      <c r="C381" s="487">
        <v>1</v>
      </c>
      <c r="D381" s="636">
        <f>D377-1</f>
        <v>838</v>
      </c>
      <c r="E381" s="17" t="s">
        <v>288</v>
      </c>
      <c r="F381" s="2">
        <f>F377+1</f>
        <v>568</v>
      </c>
      <c r="H381" s="110"/>
      <c r="P381" s="111"/>
      <c r="R381" s="7" t="s">
        <v>83</v>
      </c>
    </row>
    <row r="382" spans="2:18" ht="16.350000000000001" x14ac:dyDescent="0.5">
      <c r="B382" s="2">
        <f>B378-1</f>
        <v>874</v>
      </c>
      <c r="C382" s="492">
        <v>2</v>
      </c>
      <c r="D382" s="636"/>
      <c r="E382" s="14" t="s">
        <v>289</v>
      </c>
      <c r="F382" s="2"/>
      <c r="H382" s="110"/>
      <c r="P382" s="45">
        <f>P378+1</f>
        <v>4</v>
      </c>
      <c r="R382" s="11" t="s">
        <v>84</v>
      </c>
    </row>
    <row r="383" spans="2:18" ht="16.350000000000001" x14ac:dyDescent="0.5">
      <c r="B383" s="2" t="s">
        <v>171</v>
      </c>
      <c r="C383" s="492">
        <v>3</v>
      </c>
      <c r="D383" s="636"/>
      <c r="E383" s="15" t="s">
        <v>287</v>
      </c>
      <c r="F383" s="2"/>
      <c r="H383" s="111"/>
      <c r="P383" s="110"/>
      <c r="R383" s="11" t="s">
        <v>85</v>
      </c>
    </row>
    <row r="384" spans="2:18" x14ac:dyDescent="0.5">
      <c r="B384" s="3"/>
      <c r="C384" s="488">
        <v>4</v>
      </c>
      <c r="D384" s="636"/>
      <c r="E384" s="16" t="s">
        <v>290</v>
      </c>
      <c r="F384" s="1"/>
      <c r="H384" s="77">
        <f>H380+1</f>
        <v>3</v>
      </c>
      <c r="P384" s="110"/>
    </row>
    <row r="385" spans="2:18" x14ac:dyDescent="0.5">
      <c r="B385" s="1"/>
      <c r="C385" s="487">
        <v>1</v>
      </c>
      <c r="D385" s="636">
        <f>D381-1</f>
        <v>837</v>
      </c>
      <c r="E385" s="17" t="s">
        <v>288</v>
      </c>
      <c r="F385" s="2">
        <f>F381+1</f>
        <v>569</v>
      </c>
      <c r="H385" s="110"/>
      <c r="P385" s="111"/>
      <c r="R385" s="25" t="s">
        <v>248</v>
      </c>
    </row>
    <row r="386" spans="2:18" x14ac:dyDescent="0.5">
      <c r="B386" s="2">
        <f>B382-1</f>
        <v>873</v>
      </c>
      <c r="C386" s="492">
        <v>2</v>
      </c>
      <c r="D386" s="636"/>
      <c r="E386" s="14" t="s">
        <v>289</v>
      </c>
      <c r="F386" s="2"/>
      <c r="H386" s="110"/>
      <c r="P386" s="45">
        <f>P382+1</f>
        <v>5</v>
      </c>
      <c r="R386" s="25" t="s">
        <v>256</v>
      </c>
    </row>
    <row r="387" spans="2:18" x14ac:dyDescent="0.5">
      <c r="B387" s="2" t="s">
        <v>171</v>
      </c>
      <c r="C387" s="492">
        <v>3</v>
      </c>
      <c r="D387" s="636"/>
      <c r="E387" s="15" t="s">
        <v>287</v>
      </c>
      <c r="F387" s="3"/>
      <c r="H387" s="111"/>
      <c r="P387" s="110"/>
      <c r="R387" s="25" t="s">
        <v>257</v>
      </c>
    </row>
    <row r="388" spans="2:18" x14ac:dyDescent="0.5">
      <c r="B388" s="3"/>
      <c r="C388" s="488">
        <v>4</v>
      </c>
      <c r="D388" s="636"/>
      <c r="E388" s="16" t="s">
        <v>290</v>
      </c>
      <c r="F388" s="1"/>
      <c r="H388" s="77">
        <f>H384+1</f>
        <v>4</v>
      </c>
      <c r="P388" s="110"/>
      <c r="R388" s="25" t="s">
        <v>249</v>
      </c>
    </row>
    <row r="389" spans="2:18" x14ac:dyDescent="0.5">
      <c r="B389" s="1"/>
      <c r="C389" s="487">
        <v>1</v>
      </c>
      <c r="D389" s="636">
        <f>D385-1</f>
        <v>836</v>
      </c>
      <c r="E389" s="17" t="s">
        <v>288</v>
      </c>
      <c r="F389" s="2">
        <f>F385+1</f>
        <v>570</v>
      </c>
      <c r="H389" s="110"/>
      <c r="P389" s="111"/>
      <c r="R389" s="6" t="s">
        <v>283</v>
      </c>
    </row>
    <row r="390" spans="2:18" ht="16.350000000000001" x14ac:dyDescent="0.5">
      <c r="B390" s="2">
        <f>B386-1</f>
        <v>872</v>
      </c>
      <c r="C390" s="492">
        <v>2</v>
      </c>
      <c r="D390" s="636"/>
      <c r="E390" s="14" t="s">
        <v>289</v>
      </c>
      <c r="F390" s="2"/>
      <c r="H390" s="110"/>
      <c r="P390" s="45">
        <f>P386+1</f>
        <v>6</v>
      </c>
      <c r="R390" s="8" t="s">
        <v>284</v>
      </c>
    </row>
    <row r="391" spans="2:18" x14ac:dyDescent="0.5">
      <c r="B391" s="2" t="s">
        <v>171</v>
      </c>
      <c r="C391" s="492">
        <v>3</v>
      </c>
      <c r="D391" s="636"/>
      <c r="E391" s="15" t="s">
        <v>287</v>
      </c>
      <c r="F391" s="3"/>
      <c r="H391" s="111"/>
      <c r="P391" s="110"/>
      <c r="R391" s="6" t="s">
        <v>92</v>
      </c>
    </row>
    <row r="392" spans="2:18" ht="16.350000000000001" x14ac:dyDescent="0.5">
      <c r="B392" s="3"/>
      <c r="C392" s="488">
        <v>4</v>
      </c>
      <c r="D392" s="636"/>
      <c r="E392" s="16" t="s">
        <v>290</v>
      </c>
      <c r="F392" s="1"/>
      <c r="H392" s="77">
        <f>H388+1</f>
        <v>5</v>
      </c>
      <c r="P392" s="110"/>
      <c r="R392" s="11" t="s">
        <v>86</v>
      </c>
    </row>
    <row r="393" spans="2:18" x14ac:dyDescent="0.5">
      <c r="B393" s="1"/>
      <c r="C393" s="487">
        <v>1</v>
      </c>
      <c r="D393" s="636">
        <f>D389-1</f>
        <v>835</v>
      </c>
      <c r="E393" s="17" t="s">
        <v>288</v>
      </c>
      <c r="F393" s="2">
        <f>F389+1</f>
        <v>571</v>
      </c>
      <c r="H393" s="110"/>
      <c r="P393" s="111"/>
      <c r="R393" s="6" t="s">
        <v>87</v>
      </c>
    </row>
    <row r="394" spans="2:18" ht="16.350000000000001" x14ac:dyDescent="0.5">
      <c r="B394" s="2">
        <f>B390-1</f>
        <v>871</v>
      </c>
      <c r="C394" s="492">
        <v>2</v>
      </c>
      <c r="D394" s="636"/>
      <c r="E394" s="14" t="s">
        <v>289</v>
      </c>
      <c r="F394" s="2"/>
      <c r="G394" s="148" t="s">
        <v>164</v>
      </c>
      <c r="H394" s="136">
        <v>1</v>
      </c>
      <c r="P394" s="133">
        <f>P390+1</f>
        <v>7</v>
      </c>
      <c r="R394" s="11" t="s">
        <v>88</v>
      </c>
    </row>
    <row r="395" spans="2:18" x14ac:dyDescent="0.5">
      <c r="B395" s="2" t="s">
        <v>171</v>
      </c>
      <c r="C395" s="492">
        <v>3</v>
      </c>
      <c r="D395" s="636"/>
      <c r="E395" s="15" t="s">
        <v>287</v>
      </c>
      <c r="F395" s="3"/>
      <c r="H395" s="135"/>
      <c r="P395" s="134"/>
      <c r="R395" s="6" t="s">
        <v>89</v>
      </c>
    </row>
    <row r="396" spans="2:18" ht="16.350000000000001" x14ac:dyDescent="0.5">
      <c r="B396" s="3"/>
      <c r="C396" s="488">
        <v>4</v>
      </c>
      <c r="D396" s="636"/>
      <c r="E396" s="16" t="s">
        <v>290</v>
      </c>
      <c r="F396" s="1"/>
      <c r="H396" s="95">
        <f>H394+1</f>
        <v>2</v>
      </c>
      <c r="P396" s="110"/>
      <c r="R396" s="31" t="s">
        <v>90</v>
      </c>
    </row>
    <row r="397" spans="2:18" x14ac:dyDescent="0.5">
      <c r="B397" s="1"/>
      <c r="C397" s="487">
        <v>1</v>
      </c>
      <c r="D397" s="636">
        <f>D393-1</f>
        <v>834</v>
      </c>
      <c r="E397" s="17" t="s">
        <v>288</v>
      </c>
      <c r="F397" s="2">
        <f>F393+1</f>
        <v>572</v>
      </c>
      <c r="H397" s="110"/>
      <c r="P397" s="111"/>
      <c r="R397" s="6" t="s">
        <v>264</v>
      </c>
    </row>
    <row r="398" spans="2:18" ht="16.350000000000001" x14ac:dyDescent="0.5">
      <c r="B398" s="2">
        <f>B394-1</f>
        <v>870</v>
      </c>
      <c r="C398" s="492">
        <v>2</v>
      </c>
      <c r="D398" s="636"/>
      <c r="E398" s="14" t="s">
        <v>289</v>
      </c>
      <c r="F398" s="2"/>
      <c r="H398" s="110"/>
      <c r="P398" s="45">
        <f>P394+1</f>
        <v>8</v>
      </c>
      <c r="R398" s="27" t="s">
        <v>265</v>
      </c>
    </row>
    <row r="399" spans="2:18" x14ac:dyDescent="0.5">
      <c r="B399" s="2" t="s">
        <v>171</v>
      </c>
      <c r="C399" s="492">
        <v>3</v>
      </c>
      <c r="D399" s="636"/>
      <c r="E399" s="15" t="s">
        <v>287</v>
      </c>
      <c r="F399" s="3"/>
      <c r="H399" s="111"/>
      <c r="P399" s="110"/>
      <c r="R399" s="6" t="s">
        <v>94</v>
      </c>
    </row>
    <row r="400" spans="2:18" ht="16.350000000000001" x14ac:dyDescent="0.5">
      <c r="B400" s="3"/>
      <c r="C400" s="488">
        <v>4</v>
      </c>
      <c r="D400" s="636"/>
      <c r="E400" s="16" t="s">
        <v>290</v>
      </c>
      <c r="F400" s="1"/>
      <c r="H400" s="95">
        <f>H396+1</f>
        <v>3</v>
      </c>
      <c r="P400" s="110"/>
      <c r="R400" s="11" t="s">
        <v>95</v>
      </c>
    </row>
    <row r="401" spans="2:16" x14ac:dyDescent="0.5">
      <c r="B401" s="1"/>
      <c r="C401" s="487">
        <v>1</v>
      </c>
      <c r="D401" s="636">
        <f>D397-1</f>
        <v>833</v>
      </c>
      <c r="E401" s="17" t="s">
        <v>288</v>
      </c>
      <c r="F401" s="2">
        <f>F397+1</f>
        <v>573</v>
      </c>
      <c r="H401" s="110"/>
      <c r="P401" s="111"/>
    </row>
    <row r="402" spans="2:16" x14ac:dyDescent="0.5">
      <c r="B402" s="2">
        <f>B398-1</f>
        <v>869</v>
      </c>
      <c r="C402" s="492">
        <v>2</v>
      </c>
      <c r="D402" s="636"/>
      <c r="E402" s="14" t="s">
        <v>289</v>
      </c>
      <c r="F402" s="2"/>
      <c r="H402" s="110"/>
      <c r="P402" s="45">
        <f>P398+1</f>
        <v>9</v>
      </c>
    </row>
    <row r="403" spans="2:16" x14ac:dyDescent="0.5">
      <c r="B403" s="2" t="s">
        <v>171</v>
      </c>
      <c r="C403" s="492">
        <v>3</v>
      </c>
      <c r="D403" s="636"/>
      <c r="E403" s="15" t="s">
        <v>287</v>
      </c>
      <c r="F403" s="3"/>
      <c r="H403" s="111"/>
      <c r="P403" s="110"/>
    </row>
    <row r="404" spans="2:16" x14ac:dyDescent="0.5">
      <c r="B404" s="3"/>
      <c r="C404" s="488">
        <v>4</v>
      </c>
      <c r="D404" s="636"/>
      <c r="E404" s="16" t="s">
        <v>290</v>
      </c>
      <c r="F404" s="46"/>
      <c r="H404" s="95">
        <f>H400+1</f>
        <v>4</v>
      </c>
      <c r="P404" s="110"/>
    </row>
    <row r="405" spans="2:16" x14ac:dyDescent="0.5">
      <c r="B405" s="1"/>
      <c r="C405" s="487">
        <v>1</v>
      </c>
      <c r="D405" s="636">
        <f>D401-1</f>
        <v>832</v>
      </c>
      <c r="E405" s="17" t="s">
        <v>288</v>
      </c>
      <c r="F405" s="42">
        <f>F401+1</f>
        <v>574</v>
      </c>
      <c r="H405" s="110"/>
      <c r="P405" s="111"/>
    </row>
    <row r="406" spans="2:16" x14ac:dyDescent="0.5">
      <c r="B406" s="2">
        <f>B402-1</f>
        <v>868</v>
      </c>
      <c r="C406" s="492">
        <v>2</v>
      </c>
      <c r="D406" s="636"/>
      <c r="E406" s="14" t="s">
        <v>289</v>
      </c>
      <c r="F406" s="42">
        <f>F378+1</f>
        <v>82</v>
      </c>
      <c r="H406" s="110"/>
      <c r="P406" s="45">
        <f>P402+1</f>
        <v>10</v>
      </c>
    </row>
    <row r="407" spans="2:16" x14ac:dyDescent="0.5">
      <c r="B407" s="2" t="s">
        <v>171</v>
      </c>
      <c r="C407" s="492">
        <v>3</v>
      </c>
      <c r="D407" s="636"/>
      <c r="E407" s="15" t="s">
        <v>287</v>
      </c>
      <c r="F407" s="37"/>
      <c r="H407" s="111"/>
      <c r="P407" s="110"/>
    </row>
    <row r="408" spans="2:16" x14ac:dyDescent="0.5">
      <c r="B408" s="3"/>
      <c r="C408" s="488">
        <v>4</v>
      </c>
      <c r="D408" s="636"/>
      <c r="E408" s="16" t="s">
        <v>290</v>
      </c>
      <c r="F408" s="1"/>
      <c r="H408" s="95">
        <f>H404+1</f>
        <v>5</v>
      </c>
      <c r="P408" s="110"/>
    </row>
    <row r="409" spans="2:16" x14ac:dyDescent="0.5">
      <c r="B409" s="1"/>
      <c r="C409" s="487">
        <v>1</v>
      </c>
      <c r="D409" s="636">
        <f>D405-1</f>
        <v>831</v>
      </c>
      <c r="E409" s="17" t="s">
        <v>288</v>
      </c>
      <c r="F409" s="2">
        <f>F405+1</f>
        <v>575</v>
      </c>
      <c r="H409" s="110"/>
      <c r="P409" s="111"/>
    </row>
    <row r="410" spans="2:16" x14ac:dyDescent="0.5">
      <c r="B410" s="2">
        <f>B406-1</f>
        <v>867</v>
      </c>
      <c r="C410" s="492">
        <v>2</v>
      </c>
      <c r="D410" s="636"/>
      <c r="E410" s="14" t="s">
        <v>289</v>
      </c>
      <c r="F410" s="2"/>
      <c r="H410" s="110"/>
      <c r="P410" s="45">
        <f>P406+1</f>
        <v>11</v>
      </c>
    </row>
    <row r="411" spans="2:16" x14ac:dyDescent="0.5">
      <c r="B411" s="2" t="s">
        <v>171</v>
      </c>
      <c r="C411" s="492">
        <v>3</v>
      </c>
      <c r="D411" s="636"/>
      <c r="E411" s="15" t="s">
        <v>287</v>
      </c>
      <c r="F411" s="3"/>
      <c r="H411" s="111"/>
      <c r="P411" s="110"/>
    </row>
    <row r="412" spans="2:16" x14ac:dyDescent="0.5">
      <c r="B412" s="3"/>
      <c r="C412" s="488">
        <v>4</v>
      </c>
      <c r="D412" s="636"/>
      <c r="E412" s="16" t="s">
        <v>290</v>
      </c>
      <c r="F412" s="1"/>
      <c r="H412" s="95">
        <f>H408+1</f>
        <v>6</v>
      </c>
      <c r="P412" s="110"/>
    </row>
    <row r="413" spans="2:16" x14ac:dyDescent="0.5">
      <c r="B413" s="1"/>
      <c r="C413" s="487">
        <v>1</v>
      </c>
      <c r="D413" s="636">
        <f>D409-1</f>
        <v>830</v>
      </c>
      <c r="E413" s="17" t="s">
        <v>288</v>
      </c>
      <c r="F413" s="2">
        <f>F409+1</f>
        <v>576</v>
      </c>
      <c r="H413" s="110"/>
      <c r="P413" s="111"/>
    </row>
    <row r="414" spans="2:16" x14ac:dyDescent="0.5">
      <c r="B414" s="2">
        <f>B410-1</f>
        <v>866</v>
      </c>
      <c r="C414" s="492">
        <v>2</v>
      </c>
      <c r="D414" s="636"/>
      <c r="E414" s="14" t="s">
        <v>289</v>
      </c>
      <c r="F414" s="2"/>
      <c r="H414" s="110"/>
      <c r="P414" s="45">
        <f>P410+1</f>
        <v>12</v>
      </c>
    </row>
    <row r="415" spans="2:16" x14ac:dyDescent="0.5">
      <c r="B415" s="2" t="s">
        <v>171</v>
      </c>
      <c r="C415" s="492">
        <v>3</v>
      </c>
      <c r="D415" s="636"/>
      <c r="E415" s="15" t="s">
        <v>287</v>
      </c>
      <c r="F415" s="3"/>
      <c r="H415" s="111"/>
      <c r="P415" s="110"/>
    </row>
    <row r="416" spans="2:16" x14ac:dyDescent="0.5">
      <c r="B416" s="3"/>
      <c r="C416" s="488">
        <v>4</v>
      </c>
      <c r="D416" s="636"/>
      <c r="E416" s="16" t="s">
        <v>290</v>
      </c>
      <c r="F416" s="1"/>
      <c r="H416" s="95">
        <f>H412+1</f>
        <v>7</v>
      </c>
      <c r="P416" s="110"/>
    </row>
    <row r="417" spans="2:16" x14ac:dyDescent="0.5">
      <c r="B417" s="1"/>
      <c r="C417" s="487">
        <v>1</v>
      </c>
      <c r="D417" s="636">
        <f>D413-1</f>
        <v>829</v>
      </c>
      <c r="E417" s="17" t="s">
        <v>288</v>
      </c>
      <c r="F417" s="2">
        <f>F413+1</f>
        <v>577</v>
      </c>
      <c r="H417" s="110"/>
      <c r="P417" s="111"/>
    </row>
    <row r="418" spans="2:16" x14ac:dyDescent="0.5">
      <c r="B418" s="2">
        <f>B414-1</f>
        <v>865</v>
      </c>
      <c r="C418" s="492">
        <v>2</v>
      </c>
      <c r="D418" s="636"/>
      <c r="E418" s="14" t="s">
        <v>289</v>
      </c>
      <c r="F418" s="2"/>
      <c r="H418" s="110"/>
      <c r="P418" s="45">
        <f>P414+1</f>
        <v>13</v>
      </c>
    </row>
    <row r="419" spans="2:16" x14ac:dyDescent="0.5">
      <c r="B419" s="2" t="s">
        <v>171</v>
      </c>
      <c r="C419" s="492">
        <v>3</v>
      </c>
      <c r="D419" s="636"/>
      <c r="E419" s="15" t="s">
        <v>287</v>
      </c>
      <c r="F419" s="3"/>
      <c r="H419" s="111"/>
      <c r="P419" s="110"/>
    </row>
    <row r="420" spans="2:16" x14ac:dyDescent="0.5">
      <c r="B420" s="3"/>
      <c r="C420" s="488">
        <v>4</v>
      </c>
      <c r="D420" s="636"/>
      <c r="E420" s="16" t="s">
        <v>290</v>
      </c>
      <c r="F420" s="1"/>
      <c r="H420" s="95">
        <f>H416+1</f>
        <v>8</v>
      </c>
      <c r="P420" s="110"/>
    </row>
    <row r="421" spans="2:16" x14ac:dyDescent="0.5">
      <c r="B421" s="1"/>
      <c r="C421" s="487">
        <v>1</v>
      </c>
      <c r="D421" s="636">
        <f>D417-1</f>
        <v>828</v>
      </c>
      <c r="E421" s="17" t="s">
        <v>288</v>
      </c>
      <c r="F421" s="2">
        <f>F417+1</f>
        <v>578</v>
      </c>
      <c r="H421" s="110"/>
      <c r="P421" s="111"/>
    </row>
    <row r="422" spans="2:16" x14ac:dyDescent="0.5">
      <c r="B422" s="2">
        <f>B418-1</f>
        <v>864</v>
      </c>
      <c r="C422" s="492">
        <v>2</v>
      </c>
      <c r="D422" s="636"/>
      <c r="E422" s="14" t="s">
        <v>289</v>
      </c>
      <c r="F422" s="2"/>
      <c r="H422" s="110"/>
      <c r="P422" s="45">
        <f>P418+1</f>
        <v>14</v>
      </c>
    </row>
    <row r="423" spans="2:16" x14ac:dyDescent="0.5">
      <c r="B423" s="2" t="s">
        <v>171</v>
      </c>
      <c r="C423" s="492">
        <v>3</v>
      </c>
      <c r="D423" s="636"/>
      <c r="E423" s="15" t="s">
        <v>287</v>
      </c>
      <c r="F423" s="3"/>
      <c r="H423" s="111"/>
      <c r="P423" s="110"/>
    </row>
    <row r="424" spans="2:16" x14ac:dyDescent="0.5">
      <c r="B424" s="3"/>
      <c r="C424" s="488">
        <v>4</v>
      </c>
      <c r="D424" s="636"/>
      <c r="E424" s="16" t="s">
        <v>290</v>
      </c>
      <c r="F424" s="1"/>
      <c r="H424" s="95">
        <f>H420+1</f>
        <v>9</v>
      </c>
      <c r="P424" s="110"/>
    </row>
    <row r="425" spans="2:16" x14ac:dyDescent="0.5">
      <c r="B425" s="1"/>
      <c r="C425" s="487">
        <v>1</v>
      </c>
      <c r="D425" s="636">
        <f>D421-1</f>
        <v>827</v>
      </c>
      <c r="E425" s="17" t="s">
        <v>288</v>
      </c>
      <c r="F425" s="2">
        <f>F421+1</f>
        <v>579</v>
      </c>
      <c r="H425" s="110"/>
      <c r="P425" s="111"/>
    </row>
    <row r="426" spans="2:16" x14ac:dyDescent="0.5">
      <c r="B426" s="2">
        <f>B422-1</f>
        <v>863</v>
      </c>
      <c r="C426" s="492">
        <v>2</v>
      </c>
      <c r="D426" s="636"/>
      <c r="E426" s="14" t="s">
        <v>289</v>
      </c>
      <c r="F426" s="2"/>
      <c r="H426" s="110"/>
      <c r="P426" s="45">
        <f>P422+1</f>
        <v>15</v>
      </c>
    </row>
    <row r="427" spans="2:16" x14ac:dyDescent="0.5">
      <c r="B427" s="2" t="s">
        <v>171</v>
      </c>
      <c r="C427" s="492">
        <v>3</v>
      </c>
      <c r="D427" s="636"/>
      <c r="E427" s="15" t="s">
        <v>287</v>
      </c>
      <c r="F427" s="3"/>
      <c r="H427" s="111"/>
      <c r="P427" s="110"/>
    </row>
    <row r="428" spans="2:16" x14ac:dyDescent="0.5">
      <c r="B428" s="3"/>
      <c r="C428" s="488">
        <v>4</v>
      </c>
      <c r="D428" s="636"/>
      <c r="E428" s="16" t="s">
        <v>290</v>
      </c>
      <c r="F428" s="1"/>
      <c r="H428" s="95">
        <f>H424+1</f>
        <v>10</v>
      </c>
      <c r="P428" s="110"/>
    </row>
    <row r="429" spans="2:16" x14ac:dyDescent="0.5">
      <c r="B429" s="1"/>
      <c r="C429" s="487">
        <v>1</v>
      </c>
      <c r="D429" s="636">
        <f>D425-1</f>
        <v>826</v>
      </c>
      <c r="E429" s="17" t="s">
        <v>288</v>
      </c>
      <c r="F429" s="2">
        <f>F425+1</f>
        <v>580</v>
      </c>
      <c r="H429" s="110"/>
      <c r="P429" s="111"/>
    </row>
    <row r="430" spans="2:16" x14ac:dyDescent="0.5">
      <c r="B430" s="2">
        <f>B426-1</f>
        <v>862</v>
      </c>
      <c r="C430" s="492">
        <v>2</v>
      </c>
      <c r="D430" s="636"/>
      <c r="E430" s="14" t="s">
        <v>289</v>
      </c>
      <c r="F430" s="2"/>
      <c r="H430" s="110"/>
      <c r="P430" s="45">
        <f>P426+1</f>
        <v>16</v>
      </c>
    </row>
    <row r="431" spans="2:16" x14ac:dyDescent="0.5">
      <c r="B431" s="2" t="s">
        <v>171</v>
      </c>
      <c r="C431" s="492">
        <v>3</v>
      </c>
      <c r="D431" s="636"/>
      <c r="E431" s="15" t="s">
        <v>287</v>
      </c>
      <c r="F431" s="3"/>
      <c r="H431" s="111"/>
      <c r="P431" s="110"/>
    </row>
    <row r="432" spans="2:16" x14ac:dyDescent="0.5">
      <c r="B432" s="3"/>
      <c r="C432" s="488">
        <v>4</v>
      </c>
      <c r="D432" s="636"/>
      <c r="E432" s="16" t="s">
        <v>290</v>
      </c>
      <c r="F432" s="46"/>
      <c r="H432" s="95">
        <f>H428+1</f>
        <v>11</v>
      </c>
      <c r="P432" s="110"/>
    </row>
    <row r="433" spans="2:16" x14ac:dyDescent="0.5">
      <c r="B433" s="1"/>
      <c r="C433" s="487">
        <v>1</v>
      </c>
      <c r="D433" s="636">
        <f>D429-1</f>
        <v>825</v>
      </c>
      <c r="E433" s="17" t="s">
        <v>288</v>
      </c>
      <c r="F433" s="42">
        <f>F429+1</f>
        <v>581</v>
      </c>
      <c r="H433" s="110"/>
      <c r="P433" s="111"/>
    </row>
    <row r="434" spans="2:16" x14ac:dyDescent="0.5">
      <c r="B434" s="2">
        <f>B430-1</f>
        <v>861</v>
      </c>
      <c r="C434" s="492">
        <v>2</v>
      </c>
      <c r="D434" s="636"/>
      <c r="E434" s="14" t="s">
        <v>289</v>
      </c>
      <c r="F434" s="42">
        <f>F406+1</f>
        <v>83</v>
      </c>
      <c r="H434" s="110"/>
      <c r="P434" s="45">
        <f>P430+1</f>
        <v>17</v>
      </c>
    </row>
    <row r="435" spans="2:16" x14ac:dyDescent="0.5">
      <c r="B435" s="2" t="s">
        <v>171</v>
      </c>
      <c r="C435" s="492">
        <v>3</v>
      </c>
      <c r="D435" s="636"/>
      <c r="E435" s="15" t="s">
        <v>287</v>
      </c>
      <c r="F435" s="37"/>
      <c r="H435" s="111"/>
      <c r="P435" s="110"/>
    </row>
    <row r="436" spans="2:16" x14ac:dyDescent="0.5">
      <c r="B436" s="3"/>
      <c r="C436" s="488">
        <v>4</v>
      </c>
      <c r="D436" s="636"/>
      <c r="E436" s="16" t="s">
        <v>290</v>
      </c>
      <c r="F436" s="1"/>
      <c r="H436" s="95">
        <f>H432+1</f>
        <v>12</v>
      </c>
      <c r="P436" s="110"/>
    </row>
    <row r="437" spans="2:16" x14ac:dyDescent="0.5">
      <c r="B437" s="1"/>
      <c r="C437" s="487">
        <v>1</v>
      </c>
      <c r="D437" s="636">
        <f>D433-1</f>
        <v>824</v>
      </c>
      <c r="E437" s="17" t="s">
        <v>288</v>
      </c>
      <c r="F437" s="2">
        <f>F433+1</f>
        <v>582</v>
      </c>
      <c r="H437" s="110"/>
      <c r="P437" s="111"/>
    </row>
    <row r="438" spans="2:16" x14ac:dyDescent="0.5">
      <c r="B438" s="2">
        <f>B434-1</f>
        <v>860</v>
      </c>
      <c r="C438" s="492">
        <v>2</v>
      </c>
      <c r="D438" s="636"/>
      <c r="E438" s="14" t="s">
        <v>289</v>
      </c>
      <c r="F438" s="2"/>
      <c r="H438" s="110"/>
      <c r="P438" s="45">
        <f>P434+1</f>
        <v>18</v>
      </c>
    </row>
    <row r="439" spans="2:16" x14ac:dyDescent="0.5">
      <c r="B439" s="2" t="s">
        <v>171</v>
      </c>
      <c r="C439" s="492">
        <v>3</v>
      </c>
      <c r="D439" s="636"/>
      <c r="E439" s="15" t="s">
        <v>287</v>
      </c>
      <c r="F439" s="3"/>
      <c r="H439" s="111"/>
      <c r="P439" s="110"/>
    </row>
    <row r="440" spans="2:16" x14ac:dyDescent="0.5">
      <c r="B440" s="3"/>
      <c r="C440" s="488">
        <v>4</v>
      </c>
      <c r="D440" s="636"/>
      <c r="E440" s="16" t="s">
        <v>290</v>
      </c>
      <c r="F440" s="1"/>
      <c r="H440" s="95">
        <f>H436+1</f>
        <v>13</v>
      </c>
      <c r="P440" s="110"/>
    </row>
    <row r="441" spans="2:16" x14ac:dyDescent="0.5">
      <c r="B441" s="1"/>
      <c r="C441" s="487">
        <v>1</v>
      </c>
      <c r="D441" s="636">
        <f>D437-1</f>
        <v>823</v>
      </c>
      <c r="E441" s="17" t="s">
        <v>288</v>
      </c>
      <c r="F441" s="2">
        <f>F437+1</f>
        <v>583</v>
      </c>
      <c r="H441" s="110"/>
      <c r="P441" s="111"/>
    </row>
    <row r="442" spans="2:16" x14ac:dyDescent="0.5">
      <c r="B442" s="2">
        <f>B438-1</f>
        <v>859</v>
      </c>
      <c r="C442" s="492">
        <v>2</v>
      </c>
      <c r="D442" s="636"/>
      <c r="E442" s="14" t="s">
        <v>289</v>
      </c>
      <c r="F442" s="2"/>
      <c r="H442" s="110"/>
      <c r="P442" s="45">
        <f>P438+1</f>
        <v>19</v>
      </c>
    </row>
    <row r="443" spans="2:16" x14ac:dyDescent="0.5">
      <c r="B443" s="2" t="s">
        <v>171</v>
      </c>
      <c r="C443" s="492">
        <v>3</v>
      </c>
      <c r="D443" s="636"/>
      <c r="E443" s="15" t="s">
        <v>287</v>
      </c>
      <c r="F443" s="3"/>
      <c r="H443" s="111"/>
      <c r="P443" s="110"/>
    </row>
    <row r="444" spans="2:16" x14ac:dyDescent="0.5">
      <c r="B444" s="3"/>
      <c r="C444" s="488">
        <v>4</v>
      </c>
      <c r="D444" s="636"/>
      <c r="E444" s="16" t="s">
        <v>290</v>
      </c>
      <c r="F444" s="1"/>
      <c r="H444" s="95">
        <f>H440+1</f>
        <v>14</v>
      </c>
      <c r="P444" s="110"/>
    </row>
    <row r="445" spans="2:16" x14ac:dyDescent="0.5">
      <c r="B445" s="1"/>
      <c r="C445" s="487">
        <v>1</v>
      </c>
      <c r="D445" s="636">
        <f>D441-1</f>
        <v>822</v>
      </c>
      <c r="E445" s="17" t="s">
        <v>288</v>
      </c>
      <c r="F445" s="2">
        <f>F441+1</f>
        <v>584</v>
      </c>
      <c r="H445" s="110"/>
      <c r="P445" s="111"/>
    </row>
    <row r="446" spans="2:16" x14ac:dyDescent="0.5">
      <c r="B446" s="2">
        <f>B442-1</f>
        <v>858</v>
      </c>
      <c r="C446" s="492">
        <v>2</v>
      </c>
      <c r="D446" s="636"/>
      <c r="E446" s="14" t="s">
        <v>289</v>
      </c>
      <c r="F446" s="2"/>
      <c r="H446" s="110"/>
      <c r="P446" s="45">
        <f>P442+1</f>
        <v>20</v>
      </c>
    </row>
    <row r="447" spans="2:16" x14ac:dyDescent="0.5">
      <c r="B447" s="2" t="s">
        <v>171</v>
      </c>
      <c r="C447" s="492">
        <v>3</v>
      </c>
      <c r="D447" s="636"/>
      <c r="E447" s="15" t="s">
        <v>287</v>
      </c>
      <c r="F447" s="3"/>
      <c r="H447" s="111"/>
      <c r="P447" s="110"/>
    </row>
    <row r="448" spans="2:16" x14ac:dyDescent="0.5">
      <c r="B448" s="3"/>
      <c r="C448" s="488">
        <v>4</v>
      </c>
      <c r="D448" s="636"/>
      <c r="E448" s="16" t="s">
        <v>290</v>
      </c>
      <c r="F448" s="1"/>
      <c r="H448" s="95">
        <f>H444+1</f>
        <v>15</v>
      </c>
      <c r="P448" s="110"/>
    </row>
    <row r="449" spans="2:16" x14ac:dyDescent="0.5">
      <c r="B449" s="1"/>
      <c r="C449" s="487">
        <v>1</v>
      </c>
      <c r="D449" s="636">
        <f>D445-1</f>
        <v>821</v>
      </c>
      <c r="E449" s="17" t="s">
        <v>288</v>
      </c>
      <c r="F449" s="2">
        <f>F445+1</f>
        <v>585</v>
      </c>
      <c r="H449" s="110"/>
      <c r="P449" s="111"/>
    </row>
    <row r="450" spans="2:16" x14ac:dyDescent="0.5">
      <c r="B450" s="2">
        <f>B446-1</f>
        <v>857</v>
      </c>
      <c r="C450" s="492">
        <v>2</v>
      </c>
      <c r="D450" s="636"/>
      <c r="E450" s="14" t="s">
        <v>289</v>
      </c>
      <c r="F450" s="2"/>
      <c r="H450" s="110"/>
      <c r="P450" s="45">
        <f>P446+1</f>
        <v>21</v>
      </c>
    </row>
    <row r="451" spans="2:16" x14ac:dyDescent="0.5">
      <c r="B451" s="2" t="s">
        <v>171</v>
      </c>
      <c r="C451" s="492">
        <v>3</v>
      </c>
      <c r="D451" s="636"/>
      <c r="E451" s="15" t="s">
        <v>287</v>
      </c>
      <c r="F451" s="3"/>
      <c r="H451" s="111"/>
      <c r="P451" s="110"/>
    </row>
    <row r="452" spans="2:16" x14ac:dyDescent="0.5">
      <c r="B452" s="3"/>
      <c r="C452" s="488">
        <v>4</v>
      </c>
      <c r="D452" s="636"/>
      <c r="E452" s="16" t="s">
        <v>290</v>
      </c>
      <c r="F452" s="1"/>
      <c r="H452" s="95">
        <f>H448+1</f>
        <v>16</v>
      </c>
      <c r="P452" s="110"/>
    </row>
    <row r="453" spans="2:16" x14ac:dyDescent="0.5">
      <c r="B453" s="1"/>
      <c r="C453" s="487">
        <v>1</v>
      </c>
      <c r="D453" s="636">
        <f>D449-1</f>
        <v>820</v>
      </c>
      <c r="E453" s="17" t="s">
        <v>288</v>
      </c>
      <c r="F453" s="2">
        <f>F449+1</f>
        <v>586</v>
      </c>
      <c r="H453" s="110"/>
      <c r="P453" s="111"/>
    </row>
    <row r="454" spans="2:16" x14ac:dyDescent="0.5">
      <c r="B454" s="2">
        <f>B450-1</f>
        <v>856</v>
      </c>
      <c r="C454" s="492">
        <v>2</v>
      </c>
      <c r="D454" s="636"/>
      <c r="E454" s="14" t="s">
        <v>289</v>
      </c>
      <c r="F454" s="2"/>
      <c r="H454" s="110"/>
      <c r="P454" s="45">
        <f>P450+1</f>
        <v>22</v>
      </c>
    </row>
    <row r="455" spans="2:16" x14ac:dyDescent="0.5">
      <c r="B455" s="2" t="s">
        <v>171</v>
      </c>
      <c r="C455" s="492">
        <v>3</v>
      </c>
      <c r="D455" s="636"/>
      <c r="E455" s="15" t="s">
        <v>287</v>
      </c>
      <c r="F455" s="3"/>
      <c r="H455" s="111"/>
      <c r="P455" s="110"/>
    </row>
    <row r="456" spans="2:16" x14ac:dyDescent="0.5">
      <c r="B456" s="3"/>
      <c r="C456" s="488">
        <v>4</v>
      </c>
      <c r="D456" s="636"/>
      <c r="E456" s="16" t="s">
        <v>290</v>
      </c>
      <c r="F456" s="1"/>
      <c r="H456" s="95">
        <f>H452+1</f>
        <v>17</v>
      </c>
      <c r="P456" s="110"/>
    </row>
    <row r="457" spans="2:16" x14ac:dyDescent="0.5">
      <c r="B457" s="1"/>
      <c r="C457" s="487">
        <v>1</v>
      </c>
      <c r="D457" s="636">
        <f>D453-1</f>
        <v>819</v>
      </c>
      <c r="E457" s="17" t="s">
        <v>288</v>
      </c>
      <c r="F457" s="2">
        <f>F453+1</f>
        <v>587</v>
      </c>
      <c r="H457" s="110"/>
      <c r="P457" s="111"/>
    </row>
    <row r="458" spans="2:16" x14ac:dyDescent="0.5">
      <c r="B458" s="2">
        <f>B454-1</f>
        <v>855</v>
      </c>
      <c r="C458" s="492">
        <v>2</v>
      </c>
      <c r="D458" s="636"/>
      <c r="E458" s="14" t="s">
        <v>289</v>
      </c>
      <c r="F458" s="2"/>
      <c r="H458" s="110"/>
      <c r="P458" s="45">
        <f>P454+1</f>
        <v>23</v>
      </c>
    </row>
    <row r="459" spans="2:16" x14ac:dyDescent="0.5">
      <c r="B459" s="2" t="s">
        <v>171</v>
      </c>
      <c r="C459" s="492">
        <v>3</v>
      </c>
      <c r="D459" s="636"/>
      <c r="E459" s="15" t="s">
        <v>287</v>
      </c>
      <c r="F459" s="3"/>
      <c r="H459" s="111"/>
      <c r="P459" s="110"/>
    </row>
    <row r="460" spans="2:16" x14ac:dyDescent="0.5">
      <c r="B460" s="3"/>
      <c r="C460" s="488">
        <v>4</v>
      </c>
      <c r="D460" s="636"/>
      <c r="E460" s="16" t="s">
        <v>290</v>
      </c>
      <c r="F460" s="46"/>
      <c r="H460" s="95">
        <f>H456+1</f>
        <v>18</v>
      </c>
      <c r="P460" s="110"/>
    </row>
    <row r="461" spans="2:16" x14ac:dyDescent="0.5">
      <c r="B461" s="1"/>
      <c r="C461" s="487">
        <v>1</v>
      </c>
      <c r="D461" s="636">
        <f>D457-1</f>
        <v>818</v>
      </c>
      <c r="E461" s="17" t="s">
        <v>288</v>
      </c>
      <c r="F461" s="42">
        <f>F457+1</f>
        <v>588</v>
      </c>
      <c r="H461" s="110"/>
      <c r="P461" s="111"/>
    </row>
    <row r="462" spans="2:16" x14ac:dyDescent="0.5">
      <c r="B462" s="2">
        <f>B458-1</f>
        <v>854</v>
      </c>
      <c r="C462" s="492">
        <v>2</v>
      </c>
      <c r="D462" s="636"/>
      <c r="E462" s="14" t="s">
        <v>289</v>
      </c>
      <c r="F462" s="42">
        <f>F434+1</f>
        <v>84</v>
      </c>
      <c r="H462" s="110"/>
      <c r="P462" s="45">
        <f>P458+1</f>
        <v>24</v>
      </c>
    </row>
    <row r="463" spans="2:16" x14ac:dyDescent="0.5">
      <c r="B463" s="2" t="s">
        <v>171</v>
      </c>
      <c r="C463" s="492">
        <v>3</v>
      </c>
      <c r="D463" s="636"/>
      <c r="E463" s="15" t="s">
        <v>287</v>
      </c>
      <c r="F463" s="37"/>
      <c r="H463" s="111"/>
      <c r="P463" s="110"/>
    </row>
    <row r="464" spans="2:16" x14ac:dyDescent="0.5">
      <c r="B464" s="3"/>
      <c r="C464" s="488">
        <v>4</v>
      </c>
      <c r="D464" s="636"/>
      <c r="E464" s="16" t="s">
        <v>290</v>
      </c>
      <c r="F464" s="47"/>
      <c r="H464" s="95">
        <f>H460+1</f>
        <v>19</v>
      </c>
      <c r="P464" s="110"/>
    </row>
    <row r="465" spans="2:18" x14ac:dyDescent="0.5">
      <c r="B465" s="1"/>
      <c r="C465" s="487">
        <v>1</v>
      </c>
      <c r="D465" s="636">
        <f>D461-1</f>
        <v>817</v>
      </c>
      <c r="E465" s="17" t="s">
        <v>288</v>
      </c>
      <c r="F465" s="48">
        <f>F461+1</f>
        <v>589</v>
      </c>
      <c r="H465" s="110"/>
      <c r="P465" s="111"/>
    </row>
    <row r="466" spans="2:18" x14ac:dyDescent="0.5">
      <c r="B466" s="2">
        <f>B462-1</f>
        <v>853</v>
      </c>
      <c r="C466" s="492">
        <v>2</v>
      </c>
      <c r="D466" s="636"/>
      <c r="E466" s="14" t="s">
        <v>289</v>
      </c>
      <c r="F466" s="48">
        <f>F270+1</f>
        <v>12</v>
      </c>
      <c r="H466" s="110"/>
      <c r="P466" s="45">
        <f>P462+1</f>
        <v>25</v>
      </c>
    </row>
    <row r="467" spans="2:18" x14ac:dyDescent="0.5">
      <c r="B467" s="2" t="s">
        <v>171</v>
      </c>
      <c r="C467" s="492">
        <v>3</v>
      </c>
      <c r="D467" s="636"/>
      <c r="E467" s="15" t="s">
        <v>287</v>
      </c>
      <c r="F467" s="49"/>
      <c r="H467" s="111"/>
      <c r="P467" s="110"/>
    </row>
    <row r="468" spans="2:18" x14ac:dyDescent="0.5">
      <c r="B468" s="3"/>
      <c r="C468" s="488">
        <v>4</v>
      </c>
      <c r="D468" s="636"/>
      <c r="E468" s="16" t="s">
        <v>290</v>
      </c>
      <c r="F468" s="1"/>
      <c r="H468" s="95">
        <f>H464+1</f>
        <v>20</v>
      </c>
      <c r="P468" s="110"/>
    </row>
    <row r="469" spans="2:18" x14ac:dyDescent="0.5">
      <c r="B469" s="1"/>
      <c r="C469" s="487">
        <v>1</v>
      </c>
      <c r="D469" s="636">
        <f>D465-1</f>
        <v>816</v>
      </c>
      <c r="E469" s="17" t="s">
        <v>288</v>
      </c>
      <c r="F469" s="2">
        <f>F465+1</f>
        <v>590</v>
      </c>
      <c r="H469" s="110"/>
      <c r="P469" s="111"/>
    </row>
    <row r="470" spans="2:18" x14ac:dyDescent="0.5">
      <c r="B470" s="2">
        <f>B466-1</f>
        <v>852</v>
      </c>
      <c r="C470" s="492">
        <v>2</v>
      </c>
      <c r="D470" s="636"/>
      <c r="E470" s="14" t="s">
        <v>289</v>
      </c>
      <c r="F470" s="2"/>
      <c r="H470" s="110"/>
      <c r="P470" s="45">
        <f>P466+1</f>
        <v>26</v>
      </c>
    </row>
    <row r="471" spans="2:18" x14ac:dyDescent="0.5">
      <c r="B471" s="2" t="s">
        <v>171</v>
      </c>
      <c r="C471" s="492">
        <v>3</v>
      </c>
      <c r="D471" s="636"/>
      <c r="E471" s="15" t="s">
        <v>287</v>
      </c>
      <c r="F471" s="3"/>
      <c r="H471" s="111"/>
      <c r="P471" s="110"/>
    </row>
    <row r="472" spans="2:18" x14ac:dyDescent="0.5">
      <c r="B472" s="3"/>
      <c r="C472" s="488">
        <v>4</v>
      </c>
      <c r="D472" s="636"/>
      <c r="E472" s="16" t="s">
        <v>290</v>
      </c>
      <c r="F472" s="1"/>
      <c r="H472" s="95">
        <f>H468+1</f>
        <v>21</v>
      </c>
      <c r="P472" s="110"/>
    </row>
    <row r="473" spans="2:18" x14ac:dyDescent="0.5">
      <c r="B473" s="1"/>
      <c r="C473" s="487">
        <v>1</v>
      </c>
      <c r="D473" s="636">
        <f>D469-1</f>
        <v>815</v>
      </c>
      <c r="E473" s="17" t="s">
        <v>288</v>
      </c>
      <c r="F473" s="2">
        <f>F469+1</f>
        <v>591</v>
      </c>
      <c r="H473" s="110"/>
      <c r="P473" s="111"/>
    </row>
    <row r="474" spans="2:18" x14ac:dyDescent="0.5">
      <c r="B474" s="2">
        <f>B470-1</f>
        <v>851</v>
      </c>
      <c r="C474" s="492">
        <v>2</v>
      </c>
      <c r="D474" s="636"/>
      <c r="E474" s="14" t="s">
        <v>289</v>
      </c>
      <c r="F474" s="2"/>
      <c r="H474" s="110"/>
      <c r="P474" s="45">
        <f>P470+1</f>
        <v>27</v>
      </c>
    </row>
    <row r="475" spans="2:18" x14ac:dyDescent="0.5">
      <c r="B475" s="2" t="s">
        <v>171</v>
      </c>
      <c r="C475" s="492">
        <v>3</v>
      </c>
      <c r="D475" s="636"/>
      <c r="E475" s="15" t="s">
        <v>287</v>
      </c>
      <c r="F475" s="3"/>
      <c r="H475" s="111"/>
      <c r="P475" s="110"/>
    </row>
    <row r="476" spans="2:18" x14ac:dyDescent="0.5">
      <c r="B476" s="3"/>
      <c r="C476" s="488">
        <v>4</v>
      </c>
      <c r="D476" s="636"/>
      <c r="E476" s="16" t="s">
        <v>290</v>
      </c>
      <c r="F476" s="1"/>
      <c r="H476" s="95">
        <f>H472+1</f>
        <v>22</v>
      </c>
      <c r="P476" s="110"/>
    </row>
    <row r="477" spans="2:18" x14ac:dyDescent="0.5">
      <c r="B477" s="1"/>
      <c r="C477" s="487">
        <v>1</v>
      </c>
      <c r="D477" s="636">
        <f>D473-1</f>
        <v>814</v>
      </c>
      <c r="E477" s="17" t="s">
        <v>288</v>
      </c>
      <c r="F477" s="2">
        <f>F473+1</f>
        <v>592</v>
      </c>
      <c r="H477" s="110"/>
      <c r="P477" s="111"/>
    </row>
    <row r="478" spans="2:18" x14ac:dyDescent="0.5">
      <c r="B478" s="2">
        <f>B474-1</f>
        <v>850</v>
      </c>
      <c r="C478" s="492">
        <v>2</v>
      </c>
      <c r="D478" s="636"/>
      <c r="E478" s="14" t="s">
        <v>289</v>
      </c>
      <c r="F478" s="2"/>
      <c r="H478" s="110"/>
      <c r="P478" s="45">
        <f>P474+1</f>
        <v>28</v>
      </c>
    </row>
    <row r="479" spans="2:18" x14ac:dyDescent="0.5">
      <c r="B479" s="2" t="s">
        <v>171</v>
      </c>
      <c r="C479" s="492">
        <v>3</v>
      </c>
      <c r="D479" s="636"/>
      <c r="E479" s="15" t="s">
        <v>287</v>
      </c>
      <c r="F479" s="3"/>
      <c r="H479" s="111"/>
      <c r="P479" s="110"/>
      <c r="R479" s="6" t="s">
        <v>80</v>
      </c>
    </row>
    <row r="480" spans="2:18" ht="16.350000000000001" x14ac:dyDescent="0.5">
      <c r="B480" s="3"/>
      <c r="C480" s="488">
        <v>4</v>
      </c>
      <c r="D480" s="636"/>
      <c r="E480" s="16" t="s">
        <v>290</v>
      </c>
      <c r="F480" s="1"/>
      <c r="H480" s="116">
        <f>H476+1</f>
        <v>23</v>
      </c>
      <c r="P480" s="92">
        <v>1</v>
      </c>
      <c r="R480" s="31" t="s">
        <v>81</v>
      </c>
    </row>
    <row r="481" spans="2:18" ht="16.350000000000001" x14ac:dyDescent="0.5">
      <c r="B481" s="1"/>
      <c r="C481" s="487">
        <v>1</v>
      </c>
      <c r="D481" s="636">
        <f>D477-1</f>
        <v>813</v>
      </c>
      <c r="E481" s="17" t="s">
        <v>288</v>
      </c>
      <c r="F481" s="2">
        <f>F477+1</f>
        <v>593</v>
      </c>
      <c r="H481" s="141"/>
      <c r="P481" s="154"/>
      <c r="R481" s="31" t="s">
        <v>82</v>
      </c>
    </row>
    <row r="482" spans="2:18" x14ac:dyDescent="0.5">
      <c r="B482" s="2">
        <f>B478-1</f>
        <v>849</v>
      </c>
      <c r="C482" s="492">
        <v>2</v>
      </c>
      <c r="D482" s="636"/>
      <c r="E482" s="14" t="s">
        <v>289</v>
      </c>
      <c r="F482" s="2"/>
      <c r="H482" s="110"/>
      <c r="P482" s="77">
        <v>2</v>
      </c>
      <c r="R482" s="6" t="s">
        <v>98</v>
      </c>
    </row>
    <row r="483" spans="2:18" ht="16.350000000000001" x14ac:dyDescent="0.5">
      <c r="B483" s="2" t="s">
        <v>171</v>
      </c>
      <c r="C483" s="492">
        <v>3</v>
      </c>
      <c r="D483" s="636"/>
      <c r="E483" s="15" t="s">
        <v>287</v>
      </c>
      <c r="F483" s="3"/>
      <c r="H483" s="111"/>
      <c r="P483" s="110"/>
      <c r="R483" s="27" t="s">
        <v>99</v>
      </c>
    </row>
    <row r="484" spans="2:18" x14ac:dyDescent="0.5">
      <c r="B484" s="3"/>
      <c r="C484" s="488">
        <v>4</v>
      </c>
      <c r="D484" s="636"/>
      <c r="E484" s="16" t="s">
        <v>290</v>
      </c>
      <c r="F484" s="1"/>
      <c r="H484" s="95">
        <f>H480+1</f>
        <v>24</v>
      </c>
      <c r="P484" s="110"/>
    </row>
    <row r="485" spans="2:18" x14ac:dyDescent="0.5">
      <c r="B485" s="1"/>
      <c r="C485" s="487">
        <v>1</v>
      </c>
      <c r="D485" s="636">
        <f>D481-1</f>
        <v>812</v>
      </c>
      <c r="E485" s="17" t="s">
        <v>288</v>
      </c>
      <c r="F485" s="2">
        <f>F481+1</f>
        <v>594</v>
      </c>
      <c r="H485" s="110"/>
      <c r="P485" s="111"/>
    </row>
    <row r="486" spans="2:18" x14ac:dyDescent="0.5">
      <c r="B486" s="2">
        <f>B482-1</f>
        <v>848</v>
      </c>
      <c r="C486" s="492">
        <v>2</v>
      </c>
      <c r="D486" s="636"/>
      <c r="E486" s="14" t="s">
        <v>289</v>
      </c>
      <c r="F486" s="2"/>
      <c r="H486" s="110"/>
      <c r="P486" s="77">
        <f>P482+1</f>
        <v>3</v>
      </c>
    </row>
    <row r="487" spans="2:18" x14ac:dyDescent="0.5">
      <c r="B487" s="2" t="s">
        <v>171</v>
      </c>
      <c r="C487" s="492">
        <v>3</v>
      </c>
      <c r="D487" s="636"/>
      <c r="E487" s="15" t="s">
        <v>287</v>
      </c>
      <c r="F487" s="3"/>
      <c r="H487" s="111"/>
      <c r="P487" s="110"/>
    </row>
    <row r="488" spans="2:18" x14ac:dyDescent="0.5">
      <c r="B488" s="3"/>
      <c r="C488" s="488">
        <v>4</v>
      </c>
      <c r="D488" s="636"/>
      <c r="E488" s="16" t="s">
        <v>290</v>
      </c>
      <c r="F488" s="46"/>
      <c r="H488" s="95">
        <f>H484+1</f>
        <v>25</v>
      </c>
      <c r="P488" s="110"/>
    </row>
    <row r="489" spans="2:18" x14ac:dyDescent="0.5">
      <c r="B489" s="1"/>
      <c r="C489" s="487">
        <v>1</v>
      </c>
      <c r="D489" s="636">
        <f>D485-1</f>
        <v>811</v>
      </c>
      <c r="E489" s="17" t="s">
        <v>288</v>
      </c>
      <c r="F489" s="42">
        <f>F485+1</f>
        <v>595</v>
      </c>
      <c r="H489" s="110"/>
      <c r="P489" s="111"/>
    </row>
    <row r="490" spans="2:18" x14ac:dyDescent="0.5">
      <c r="B490" s="2">
        <f>B486-1</f>
        <v>847</v>
      </c>
      <c r="C490" s="492">
        <v>2</v>
      </c>
      <c r="D490" s="636"/>
      <c r="E490" s="14" t="s">
        <v>289</v>
      </c>
      <c r="F490" s="42">
        <f>F462+1</f>
        <v>85</v>
      </c>
      <c r="H490" s="110"/>
      <c r="P490" s="77">
        <f>P486+1</f>
        <v>4</v>
      </c>
    </row>
    <row r="491" spans="2:18" x14ac:dyDescent="0.5">
      <c r="B491" s="2" t="s">
        <v>171</v>
      </c>
      <c r="C491" s="492">
        <v>3</v>
      </c>
      <c r="D491" s="636"/>
      <c r="E491" s="15" t="s">
        <v>287</v>
      </c>
      <c r="F491" s="37"/>
      <c r="H491" s="111"/>
      <c r="P491" s="110"/>
    </row>
    <row r="492" spans="2:18" x14ac:dyDescent="0.5">
      <c r="B492" s="3"/>
      <c r="C492" s="488">
        <v>4</v>
      </c>
      <c r="D492" s="636"/>
      <c r="E492" s="16" t="s">
        <v>290</v>
      </c>
      <c r="F492" s="1"/>
      <c r="H492" s="95">
        <f>H488+1</f>
        <v>26</v>
      </c>
      <c r="P492" s="110"/>
    </row>
    <row r="493" spans="2:18" x14ac:dyDescent="0.5">
      <c r="B493" s="1"/>
      <c r="C493" s="487">
        <v>1</v>
      </c>
      <c r="D493" s="636">
        <f>D489-1</f>
        <v>810</v>
      </c>
      <c r="E493" s="17" t="s">
        <v>288</v>
      </c>
      <c r="F493" s="2">
        <f>F489+1</f>
        <v>596</v>
      </c>
      <c r="H493" s="110"/>
      <c r="P493" s="111"/>
    </row>
    <row r="494" spans="2:18" x14ac:dyDescent="0.5">
      <c r="B494" s="2">
        <f>B490-1</f>
        <v>846</v>
      </c>
      <c r="C494" s="492">
        <v>2</v>
      </c>
      <c r="D494" s="636"/>
      <c r="E494" s="14" t="s">
        <v>289</v>
      </c>
      <c r="F494" s="2"/>
      <c r="H494" s="110"/>
      <c r="P494" s="77">
        <f>P490+1</f>
        <v>5</v>
      </c>
    </row>
    <row r="495" spans="2:18" x14ac:dyDescent="0.5">
      <c r="B495" s="2" t="s">
        <v>171</v>
      </c>
      <c r="C495" s="492">
        <v>3</v>
      </c>
      <c r="D495" s="636"/>
      <c r="E495" s="15" t="s">
        <v>287</v>
      </c>
      <c r="F495" s="3"/>
      <c r="H495" s="111"/>
      <c r="P495" s="110"/>
    </row>
    <row r="496" spans="2:18" x14ac:dyDescent="0.5">
      <c r="B496" s="3"/>
      <c r="C496" s="488">
        <v>4</v>
      </c>
      <c r="D496" s="636"/>
      <c r="E496" s="16" t="s">
        <v>290</v>
      </c>
      <c r="F496" s="1"/>
      <c r="H496" s="95">
        <f>H492+1</f>
        <v>27</v>
      </c>
      <c r="P496" s="110"/>
    </row>
    <row r="497" spans="2:16" x14ac:dyDescent="0.5">
      <c r="B497" s="1"/>
      <c r="C497" s="487">
        <v>1</v>
      </c>
      <c r="D497" s="636">
        <f>D493-1</f>
        <v>809</v>
      </c>
      <c r="E497" s="17" t="s">
        <v>288</v>
      </c>
      <c r="F497" s="2">
        <f>F493+1</f>
        <v>597</v>
      </c>
      <c r="H497" s="110"/>
      <c r="P497" s="111"/>
    </row>
    <row r="498" spans="2:16" x14ac:dyDescent="0.5">
      <c r="B498" s="2">
        <f>B494-1</f>
        <v>845</v>
      </c>
      <c r="C498" s="492">
        <v>2</v>
      </c>
      <c r="D498" s="636"/>
      <c r="E498" s="14" t="s">
        <v>289</v>
      </c>
      <c r="F498" s="2"/>
      <c r="H498" s="110"/>
      <c r="P498" s="77">
        <f>P494+1</f>
        <v>6</v>
      </c>
    </row>
    <row r="499" spans="2:16" x14ac:dyDescent="0.5">
      <c r="B499" s="2" t="s">
        <v>171</v>
      </c>
      <c r="C499" s="492">
        <v>3</v>
      </c>
      <c r="D499" s="636"/>
      <c r="E499" s="15" t="s">
        <v>287</v>
      </c>
      <c r="F499" s="3"/>
      <c r="H499" s="111"/>
      <c r="P499" s="110"/>
    </row>
    <row r="500" spans="2:16" x14ac:dyDescent="0.5">
      <c r="B500" s="3"/>
      <c r="C500" s="488">
        <v>4</v>
      </c>
      <c r="D500" s="636"/>
      <c r="E500" s="16" t="s">
        <v>290</v>
      </c>
      <c r="F500" s="1"/>
      <c r="H500" s="95">
        <f>H496+1</f>
        <v>28</v>
      </c>
      <c r="P500" s="110"/>
    </row>
    <row r="501" spans="2:16" x14ac:dyDescent="0.5">
      <c r="B501" s="1"/>
      <c r="C501" s="487">
        <v>1</v>
      </c>
      <c r="D501" s="636">
        <f>D497-1</f>
        <v>808</v>
      </c>
      <c r="E501" s="17" t="s">
        <v>288</v>
      </c>
      <c r="F501" s="2">
        <f>F497+1</f>
        <v>598</v>
      </c>
      <c r="H501" s="110"/>
      <c r="P501" s="111"/>
    </row>
    <row r="502" spans="2:16" x14ac:dyDescent="0.5">
      <c r="B502" s="2">
        <f>B498-1</f>
        <v>844</v>
      </c>
      <c r="C502" s="492">
        <v>2</v>
      </c>
      <c r="D502" s="636"/>
      <c r="E502" s="14" t="s">
        <v>289</v>
      </c>
      <c r="F502" s="2"/>
      <c r="H502" s="110"/>
      <c r="P502" s="77">
        <f>P498+1</f>
        <v>7</v>
      </c>
    </row>
    <row r="503" spans="2:16" x14ac:dyDescent="0.5">
      <c r="B503" s="2" t="s">
        <v>171</v>
      </c>
      <c r="C503" s="492">
        <v>3</v>
      </c>
      <c r="D503" s="636"/>
      <c r="E503" s="15" t="s">
        <v>287</v>
      </c>
      <c r="F503" s="3"/>
      <c r="H503" s="111"/>
      <c r="P503" s="110"/>
    </row>
    <row r="504" spans="2:16" x14ac:dyDescent="0.5">
      <c r="B504" s="3"/>
      <c r="C504" s="488">
        <v>4</v>
      </c>
      <c r="D504" s="636"/>
      <c r="E504" s="16" t="s">
        <v>290</v>
      </c>
      <c r="F504" s="1"/>
      <c r="H504" s="95">
        <f>H500+1</f>
        <v>29</v>
      </c>
      <c r="P504" s="110"/>
    </row>
    <row r="505" spans="2:16" x14ac:dyDescent="0.5">
      <c r="B505" s="1"/>
      <c r="C505" s="487">
        <v>1</v>
      </c>
      <c r="D505" s="636">
        <f>D501-1</f>
        <v>807</v>
      </c>
      <c r="E505" s="17" t="s">
        <v>288</v>
      </c>
      <c r="F505" s="2">
        <f>F501+1</f>
        <v>599</v>
      </c>
      <c r="H505" s="110"/>
      <c r="P505" s="111"/>
    </row>
    <row r="506" spans="2:16" x14ac:dyDescent="0.5">
      <c r="B506" s="2">
        <f>B502-1</f>
        <v>843</v>
      </c>
      <c r="C506" s="492">
        <v>2</v>
      </c>
      <c r="D506" s="636"/>
      <c r="E506" s="14" t="s">
        <v>289</v>
      </c>
      <c r="F506" s="2"/>
      <c r="H506" s="110"/>
      <c r="P506" s="77">
        <f>P502+1</f>
        <v>8</v>
      </c>
    </row>
    <row r="507" spans="2:16" x14ac:dyDescent="0.5">
      <c r="B507" s="2" t="s">
        <v>171</v>
      </c>
      <c r="C507" s="492">
        <v>3</v>
      </c>
      <c r="D507" s="636"/>
      <c r="E507" s="15" t="s">
        <v>287</v>
      </c>
      <c r="F507" s="3"/>
      <c r="H507" s="111"/>
      <c r="P507" s="110"/>
    </row>
    <row r="508" spans="2:16" x14ac:dyDescent="0.5">
      <c r="B508" s="3"/>
      <c r="C508" s="488">
        <v>4</v>
      </c>
      <c r="D508" s="636"/>
      <c r="E508" s="16" t="s">
        <v>290</v>
      </c>
      <c r="F508" s="1"/>
      <c r="H508" s="95">
        <f>H504+1</f>
        <v>30</v>
      </c>
      <c r="P508" s="110"/>
    </row>
    <row r="509" spans="2:16" x14ac:dyDescent="0.5">
      <c r="B509" s="1"/>
      <c r="C509" s="487">
        <v>1</v>
      </c>
      <c r="D509" s="636">
        <f>D505-1</f>
        <v>806</v>
      </c>
      <c r="E509" s="17" t="s">
        <v>288</v>
      </c>
      <c r="F509" s="2">
        <f>F505+1</f>
        <v>600</v>
      </c>
      <c r="H509" s="110"/>
      <c r="P509" s="111"/>
    </row>
    <row r="510" spans="2:16" x14ac:dyDescent="0.5">
      <c r="B510" s="2">
        <f>B506-1</f>
        <v>842</v>
      </c>
      <c r="C510" s="492">
        <v>2</v>
      </c>
      <c r="D510" s="636"/>
      <c r="E510" s="14" t="s">
        <v>289</v>
      </c>
      <c r="F510" s="2"/>
      <c r="H510" s="110"/>
      <c r="P510" s="77">
        <f>P506+1</f>
        <v>9</v>
      </c>
    </row>
    <row r="511" spans="2:16" x14ac:dyDescent="0.5">
      <c r="B511" s="2" t="s">
        <v>171</v>
      </c>
      <c r="C511" s="492">
        <v>3</v>
      </c>
      <c r="D511" s="636"/>
      <c r="E511" s="15" t="s">
        <v>287</v>
      </c>
      <c r="F511" s="3"/>
      <c r="H511" s="111"/>
      <c r="P511" s="110"/>
    </row>
    <row r="512" spans="2:16" x14ac:dyDescent="0.5">
      <c r="B512" s="3"/>
      <c r="C512" s="488">
        <v>4</v>
      </c>
      <c r="D512" s="636"/>
      <c r="E512" s="16" t="s">
        <v>290</v>
      </c>
      <c r="F512" s="1"/>
      <c r="H512" s="95">
        <f>H508+1</f>
        <v>31</v>
      </c>
      <c r="P512" s="110"/>
    </row>
    <row r="513" spans="2:16" x14ac:dyDescent="0.5">
      <c r="B513" s="1"/>
      <c r="C513" s="487">
        <v>1</v>
      </c>
      <c r="D513" s="636">
        <f>D509-1</f>
        <v>805</v>
      </c>
      <c r="E513" s="17" t="s">
        <v>288</v>
      </c>
      <c r="F513" s="2">
        <f>F509+1</f>
        <v>601</v>
      </c>
      <c r="H513" s="110"/>
      <c r="P513" s="111"/>
    </row>
    <row r="514" spans="2:16" x14ac:dyDescent="0.5">
      <c r="B514" s="2">
        <f>B510-1</f>
        <v>841</v>
      </c>
      <c r="C514" s="492">
        <v>2</v>
      </c>
      <c r="D514" s="636"/>
      <c r="E514" s="14" t="s">
        <v>289</v>
      </c>
      <c r="F514" s="2"/>
      <c r="H514" s="110"/>
      <c r="P514" s="77">
        <f>P510+1</f>
        <v>10</v>
      </c>
    </row>
    <row r="515" spans="2:16" x14ac:dyDescent="0.5">
      <c r="B515" s="2" t="s">
        <v>171</v>
      </c>
      <c r="C515" s="492">
        <v>3</v>
      </c>
      <c r="D515" s="636"/>
      <c r="E515" s="15" t="s">
        <v>287</v>
      </c>
      <c r="F515" s="3"/>
      <c r="H515" s="111"/>
      <c r="P515" s="110"/>
    </row>
    <row r="516" spans="2:16" x14ac:dyDescent="0.5">
      <c r="B516" s="3"/>
      <c r="C516" s="488">
        <v>4</v>
      </c>
      <c r="D516" s="636"/>
      <c r="E516" s="16" t="s">
        <v>290</v>
      </c>
      <c r="F516" s="46"/>
      <c r="H516" s="95">
        <f>H512+1</f>
        <v>32</v>
      </c>
      <c r="P516" s="110"/>
    </row>
    <row r="517" spans="2:16" x14ac:dyDescent="0.5">
      <c r="B517" s="1"/>
      <c r="C517" s="487">
        <v>1</v>
      </c>
      <c r="D517" s="636">
        <f>D513-1</f>
        <v>804</v>
      </c>
      <c r="E517" s="17" t="s">
        <v>288</v>
      </c>
      <c r="F517" s="42">
        <f>F513+1</f>
        <v>602</v>
      </c>
      <c r="H517" s="110"/>
      <c r="P517" s="111"/>
    </row>
    <row r="518" spans="2:16" x14ac:dyDescent="0.5">
      <c r="B518" s="2">
        <f>B514-1</f>
        <v>840</v>
      </c>
      <c r="C518" s="492">
        <v>2</v>
      </c>
      <c r="D518" s="636"/>
      <c r="E518" s="14" t="s">
        <v>289</v>
      </c>
      <c r="F518" s="42">
        <f>F490+1</f>
        <v>86</v>
      </c>
      <c r="H518" s="110"/>
      <c r="P518" s="77">
        <f>P514+1</f>
        <v>11</v>
      </c>
    </row>
    <row r="519" spans="2:16" x14ac:dyDescent="0.5">
      <c r="B519" s="2" t="s">
        <v>171</v>
      </c>
      <c r="C519" s="492">
        <v>3</v>
      </c>
      <c r="D519" s="636"/>
      <c r="E519" s="15" t="s">
        <v>287</v>
      </c>
      <c r="F519" s="37"/>
      <c r="H519" s="111"/>
      <c r="P519" s="110"/>
    </row>
    <row r="520" spans="2:16" x14ac:dyDescent="0.5">
      <c r="B520" s="3"/>
      <c r="C520" s="488">
        <v>4</v>
      </c>
      <c r="D520" s="636"/>
      <c r="E520" s="16" t="s">
        <v>290</v>
      </c>
      <c r="F520" s="1"/>
      <c r="H520" s="95">
        <f>H516+1</f>
        <v>33</v>
      </c>
      <c r="P520" s="110"/>
    </row>
    <row r="521" spans="2:16" x14ac:dyDescent="0.5">
      <c r="B521" s="1"/>
      <c r="C521" s="487">
        <v>1</v>
      </c>
      <c r="D521" s="636">
        <f>D517-1</f>
        <v>803</v>
      </c>
      <c r="E521" s="17" t="s">
        <v>288</v>
      </c>
      <c r="F521" s="2">
        <f>F517+1</f>
        <v>603</v>
      </c>
      <c r="H521" s="110"/>
      <c r="P521" s="111"/>
    </row>
    <row r="522" spans="2:16" x14ac:dyDescent="0.5">
      <c r="B522" s="2">
        <f>B518-1</f>
        <v>839</v>
      </c>
      <c r="C522" s="492">
        <v>2</v>
      </c>
      <c r="D522" s="636"/>
      <c r="E522" s="14" t="s">
        <v>289</v>
      </c>
      <c r="F522" s="2"/>
      <c r="H522" s="110"/>
      <c r="P522" s="77">
        <f>P518+1</f>
        <v>12</v>
      </c>
    </row>
    <row r="523" spans="2:16" x14ac:dyDescent="0.5">
      <c r="B523" s="2" t="s">
        <v>171</v>
      </c>
      <c r="C523" s="492">
        <v>3</v>
      </c>
      <c r="D523" s="636"/>
      <c r="E523" s="15" t="s">
        <v>287</v>
      </c>
      <c r="F523" s="3"/>
      <c r="H523" s="111"/>
      <c r="P523" s="110"/>
    </row>
    <row r="524" spans="2:16" x14ac:dyDescent="0.5">
      <c r="B524" s="3"/>
      <c r="C524" s="488">
        <v>4</v>
      </c>
      <c r="D524" s="636"/>
      <c r="E524" s="16" t="s">
        <v>290</v>
      </c>
      <c r="F524" s="1"/>
      <c r="H524" s="95">
        <f>H520+1</f>
        <v>34</v>
      </c>
      <c r="P524" s="110"/>
    </row>
    <row r="525" spans="2:16" x14ac:dyDescent="0.5">
      <c r="B525" s="1"/>
      <c r="C525" s="487">
        <v>1</v>
      </c>
      <c r="D525" s="636">
        <f>D521-1</f>
        <v>802</v>
      </c>
      <c r="E525" s="17" t="s">
        <v>288</v>
      </c>
      <c r="F525" s="2">
        <f>F521+1</f>
        <v>604</v>
      </c>
      <c r="H525" s="110"/>
      <c r="P525" s="111"/>
    </row>
    <row r="526" spans="2:16" x14ac:dyDescent="0.5">
      <c r="B526" s="2">
        <f>B522-1</f>
        <v>838</v>
      </c>
      <c r="C526" s="492">
        <v>2</v>
      </c>
      <c r="D526" s="636"/>
      <c r="E526" s="14" t="s">
        <v>289</v>
      </c>
      <c r="F526" s="2"/>
      <c r="H526" s="110"/>
      <c r="P526" s="77">
        <f>P522+1</f>
        <v>13</v>
      </c>
    </row>
    <row r="527" spans="2:16" x14ac:dyDescent="0.5">
      <c r="B527" s="2" t="s">
        <v>171</v>
      </c>
      <c r="C527" s="492">
        <v>3</v>
      </c>
      <c r="D527" s="636"/>
      <c r="E527" s="15" t="s">
        <v>287</v>
      </c>
      <c r="F527" s="3"/>
      <c r="H527" s="111"/>
      <c r="P527" s="110"/>
    </row>
    <row r="528" spans="2:16" x14ac:dyDescent="0.5">
      <c r="B528" s="3"/>
      <c r="C528" s="488">
        <v>4</v>
      </c>
      <c r="D528" s="636"/>
      <c r="E528" s="16" t="s">
        <v>290</v>
      </c>
      <c r="F528" s="1"/>
      <c r="H528" s="95">
        <f>H524+1</f>
        <v>35</v>
      </c>
      <c r="P528" s="110"/>
    </row>
    <row r="529" spans="2:18" x14ac:dyDescent="0.5">
      <c r="B529" s="1"/>
      <c r="C529" s="487">
        <v>1</v>
      </c>
      <c r="D529" s="636">
        <f>D525-1</f>
        <v>801</v>
      </c>
      <c r="E529" s="17" t="s">
        <v>288</v>
      </c>
      <c r="F529" s="2">
        <f>F525+1</f>
        <v>605</v>
      </c>
      <c r="H529" s="110"/>
      <c r="P529" s="111"/>
    </row>
    <row r="530" spans="2:18" x14ac:dyDescent="0.5">
      <c r="B530" s="2">
        <f>B526-1</f>
        <v>837</v>
      </c>
      <c r="C530" s="492">
        <v>2</v>
      </c>
      <c r="D530" s="636"/>
      <c r="E530" s="14" t="s">
        <v>289</v>
      </c>
      <c r="F530" s="2"/>
      <c r="H530" s="110"/>
      <c r="P530" s="77">
        <f>P526+1</f>
        <v>14</v>
      </c>
    </row>
    <row r="531" spans="2:18" x14ac:dyDescent="0.5">
      <c r="B531" s="2" t="s">
        <v>171</v>
      </c>
      <c r="C531" s="492">
        <v>3</v>
      </c>
      <c r="D531" s="636"/>
      <c r="E531" s="15" t="s">
        <v>287</v>
      </c>
      <c r="F531" s="3"/>
      <c r="H531" s="111"/>
      <c r="P531" s="110"/>
    </row>
    <row r="532" spans="2:18" x14ac:dyDescent="0.5">
      <c r="B532" s="3"/>
      <c r="C532" s="488">
        <v>4</v>
      </c>
      <c r="D532" s="636"/>
      <c r="E532" s="16" t="s">
        <v>290</v>
      </c>
      <c r="F532" s="1"/>
      <c r="H532" s="95">
        <f>H528+1</f>
        <v>36</v>
      </c>
      <c r="P532" s="110"/>
    </row>
    <row r="533" spans="2:18" x14ac:dyDescent="0.5">
      <c r="B533" s="1"/>
      <c r="C533" s="487">
        <v>1</v>
      </c>
      <c r="D533" s="636">
        <f>D529-1</f>
        <v>800</v>
      </c>
      <c r="E533" s="17" t="s">
        <v>288</v>
      </c>
      <c r="F533" s="2">
        <f>F529+1</f>
        <v>606</v>
      </c>
      <c r="H533" s="110"/>
      <c r="P533" s="111"/>
    </row>
    <row r="534" spans="2:18" x14ac:dyDescent="0.5">
      <c r="B534" s="2">
        <f>B530-1</f>
        <v>836</v>
      </c>
      <c r="C534" s="492">
        <v>2</v>
      </c>
      <c r="D534" s="636"/>
      <c r="E534" s="14" t="s">
        <v>289</v>
      </c>
      <c r="F534" s="2"/>
      <c r="H534" s="110"/>
      <c r="P534" s="77">
        <f>P530+1</f>
        <v>15</v>
      </c>
    </row>
    <row r="535" spans="2:18" x14ac:dyDescent="0.5">
      <c r="B535" s="2" t="s">
        <v>171</v>
      </c>
      <c r="C535" s="492">
        <v>3</v>
      </c>
      <c r="D535" s="636"/>
      <c r="E535" s="15" t="s">
        <v>287</v>
      </c>
      <c r="F535" s="3"/>
      <c r="H535" s="111"/>
      <c r="P535" s="110"/>
    </row>
    <row r="536" spans="2:18" x14ac:dyDescent="0.5">
      <c r="B536" s="3"/>
      <c r="C536" s="488">
        <v>4</v>
      </c>
      <c r="D536" s="636"/>
      <c r="E536" s="16" t="s">
        <v>290</v>
      </c>
      <c r="F536" s="1"/>
      <c r="H536" s="95">
        <f>H532+1</f>
        <v>37</v>
      </c>
      <c r="P536" s="110"/>
    </row>
    <row r="537" spans="2:18" x14ac:dyDescent="0.5">
      <c r="B537" s="1"/>
      <c r="C537" s="487">
        <v>1</v>
      </c>
      <c r="D537" s="636">
        <f>D533-1</f>
        <v>799</v>
      </c>
      <c r="E537" s="17" t="s">
        <v>288</v>
      </c>
      <c r="F537" s="2">
        <f>F533+1</f>
        <v>607</v>
      </c>
      <c r="H537" s="110"/>
      <c r="P537" s="111"/>
      <c r="R537" s="6" t="s">
        <v>101</v>
      </c>
    </row>
    <row r="538" spans="2:18" ht="16.350000000000001" x14ac:dyDescent="0.5">
      <c r="B538" s="2">
        <f>B534-1</f>
        <v>835</v>
      </c>
      <c r="C538" s="492">
        <v>2</v>
      </c>
      <c r="D538" s="636"/>
      <c r="E538" s="14" t="s">
        <v>289</v>
      </c>
      <c r="F538" s="2"/>
      <c r="H538" s="128"/>
      <c r="P538" s="91">
        <f>P534+1</f>
        <v>16</v>
      </c>
      <c r="R538" s="31" t="s">
        <v>102</v>
      </c>
    </row>
    <row r="539" spans="2:18" ht="16.350000000000001" x14ac:dyDescent="0.5">
      <c r="B539" s="2" t="s">
        <v>171</v>
      </c>
      <c r="C539" s="492">
        <v>3</v>
      </c>
      <c r="D539" s="636"/>
      <c r="E539" s="15" t="s">
        <v>287</v>
      </c>
      <c r="F539" s="3"/>
      <c r="H539" s="152"/>
      <c r="P539" s="129" t="s">
        <v>363</v>
      </c>
      <c r="R539" s="27" t="s">
        <v>103</v>
      </c>
    </row>
    <row r="540" spans="2:18" x14ac:dyDescent="0.5">
      <c r="B540" s="3"/>
      <c r="C540" s="488">
        <v>4</v>
      </c>
      <c r="D540" s="636"/>
      <c r="E540" s="16" t="s">
        <v>290</v>
      </c>
      <c r="F540" s="1"/>
      <c r="H540" s="95">
        <f>H536+1</f>
        <v>38</v>
      </c>
      <c r="P540" s="110"/>
    </row>
    <row r="541" spans="2:18" x14ac:dyDescent="0.5">
      <c r="B541" s="1"/>
      <c r="C541" s="487">
        <v>1</v>
      </c>
      <c r="D541" s="636">
        <f>D537-1</f>
        <v>798</v>
      </c>
      <c r="E541" s="17" t="s">
        <v>288</v>
      </c>
      <c r="F541" s="2">
        <f>F537+1</f>
        <v>608</v>
      </c>
      <c r="H541" s="110"/>
      <c r="P541" s="111"/>
      <c r="R541" s="6" t="s">
        <v>105</v>
      </c>
    </row>
    <row r="542" spans="2:18" ht="16.350000000000001" x14ac:dyDescent="0.5">
      <c r="B542" s="2">
        <f>B538-1</f>
        <v>834</v>
      </c>
      <c r="C542" s="492">
        <v>2</v>
      </c>
      <c r="D542" s="636"/>
      <c r="E542" s="14" t="s">
        <v>289</v>
      </c>
      <c r="F542" s="2"/>
      <c r="H542" s="110"/>
      <c r="P542" s="77">
        <f>P538+1</f>
        <v>17</v>
      </c>
      <c r="R542" s="27" t="s">
        <v>106</v>
      </c>
    </row>
    <row r="543" spans="2:18" ht="16.350000000000001" x14ac:dyDescent="0.5">
      <c r="B543" s="2" t="s">
        <v>171</v>
      </c>
      <c r="C543" s="492">
        <v>3</v>
      </c>
      <c r="D543" s="636"/>
      <c r="E543" s="15" t="s">
        <v>287</v>
      </c>
      <c r="F543" s="3"/>
      <c r="H543" s="111"/>
      <c r="P543" s="110"/>
      <c r="R543" s="8" t="s">
        <v>107</v>
      </c>
    </row>
    <row r="544" spans="2:18" x14ac:dyDescent="0.5">
      <c r="B544" s="3"/>
      <c r="C544" s="488">
        <v>4</v>
      </c>
      <c r="D544" s="636"/>
      <c r="E544" s="16" t="s">
        <v>290</v>
      </c>
      <c r="F544" s="46"/>
      <c r="H544" s="95">
        <f>H540+1</f>
        <v>39</v>
      </c>
      <c r="P544" s="26">
        <v>1</v>
      </c>
    </row>
    <row r="545" spans="2:18" x14ac:dyDescent="0.5">
      <c r="B545" s="1"/>
      <c r="C545" s="487">
        <v>1</v>
      </c>
      <c r="D545" s="636">
        <f>D541-1</f>
        <v>797</v>
      </c>
      <c r="E545" s="17" t="s">
        <v>288</v>
      </c>
      <c r="F545" s="42">
        <f>F541+1</f>
        <v>609</v>
      </c>
      <c r="H545" s="110"/>
      <c r="P545" s="111"/>
    </row>
    <row r="546" spans="2:18" x14ac:dyDescent="0.5">
      <c r="B546" s="2">
        <f>B542-1</f>
        <v>833</v>
      </c>
      <c r="C546" s="492">
        <v>2</v>
      </c>
      <c r="D546" s="636"/>
      <c r="E546" s="14" t="s">
        <v>289</v>
      </c>
      <c r="F546" s="42">
        <f>F518+1</f>
        <v>87</v>
      </c>
      <c r="H546" s="110"/>
      <c r="P546" s="45">
        <v>2</v>
      </c>
    </row>
    <row r="547" spans="2:18" x14ac:dyDescent="0.5">
      <c r="B547" s="2" t="s">
        <v>171</v>
      </c>
      <c r="C547" s="492">
        <v>3</v>
      </c>
      <c r="D547" s="636"/>
      <c r="E547" s="15" t="s">
        <v>287</v>
      </c>
      <c r="F547" s="37"/>
      <c r="H547" s="111"/>
      <c r="P547" s="110"/>
      <c r="R547" s="6" t="s">
        <v>268</v>
      </c>
    </row>
    <row r="548" spans="2:18" ht="16.350000000000001" x14ac:dyDescent="0.5">
      <c r="B548" s="3"/>
      <c r="C548" s="488">
        <v>4</v>
      </c>
      <c r="D548" s="636"/>
      <c r="E548" s="16" t="s">
        <v>290</v>
      </c>
      <c r="F548" s="1"/>
      <c r="H548" s="106">
        <f>H544+1</f>
        <v>40</v>
      </c>
      <c r="P548" s="134"/>
      <c r="R548" s="31" t="s">
        <v>96</v>
      </c>
    </row>
    <row r="549" spans="2:18" ht="16.350000000000001" x14ac:dyDescent="0.5">
      <c r="B549" s="1"/>
      <c r="C549" s="487">
        <v>1</v>
      </c>
      <c r="D549" s="636">
        <f>D545-1</f>
        <v>796</v>
      </c>
      <c r="E549" s="17" t="s">
        <v>288</v>
      </c>
      <c r="F549" s="2">
        <f>F545+1</f>
        <v>610</v>
      </c>
      <c r="G549" s="164" t="s">
        <v>104</v>
      </c>
      <c r="H549" s="134" t="s">
        <v>322</v>
      </c>
      <c r="P549" s="135"/>
      <c r="R549" s="8" t="s">
        <v>97</v>
      </c>
    </row>
    <row r="550" spans="2:18" x14ac:dyDescent="0.5">
      <c r="B550" s="2">
        <f>B546-1</f>
        <v>832</v>
      </c>
      <c r="C550" s="492">
        <v>2</v>
      </c>
      <c r="D550" s="636"/>
      <c r="E550" s="14" t="s">
        <v>289</v>
      </c>
      <c r="F550" s="2"/>
      <c r="H550" s="110"/>
      <c r="P550" s="45">
        <f>P546+1</f>
        <v>3</v>
      </c>
    </row>
    <row r="551" spans="2:18" x14ac:dyDescent="0.5">
      <c r="B551" s="2" t="s">
        <v>171</v>
      </c>
      <c r="C551" s="492">
        <v>3</v>
      </c>
      <c r="D551" s="636"/>
      <c r="E551" s="15" t="s">
        <v>287</v>
      </c>
      <c r="F551" s="3"/>
      <c r="H551" s="111"/>
      <c r="P551" s="110"/>
    </row>
    <row r="552" spans="2:18" x14ac:dyDescent="0.5">
      <c r="B552" s="3"/>
      <c r="C552" s="488">
        <v>4</v>
      </c>
      <c r="D552" s="636"/>
      <c r="E552" s="16" t="s">
        <v>290</v>
      </c>
      <c r="F552" s="1"/>
      <c r="H552" s="109">
        <v>1</v>
      </c>
      <c r="P552" s="110"/>
    </row>
    <row r="553" spans="2:18" x14ac:dyDescent="0.5">
      <c r="B553" s="1"/>
      <c r="C553" s="487">
        <v>1</v>
      </c>
      <c r="D553" s="636">
        <f>D549-1</f>
        <v>795</v>
      </c>
      <c r="E553" s="17" t="s">
        <v>288</v>
      </c>
      <c r="F553" s="2">
        <f>F549+1</f>
        <v>611</v>
      </c>
      <c r="H553" s="110"/>
      <c r="P553" s="111"/>
    </row>
    <row r="554" spans="2:18" x14ac:dyDescent="0.5">
      <c r="B554" s="2">
        <f>B550-1</f>
        <v>831</v>
      </c>
      <c r="C554" s="492">
        <v>2</v>
      </c>
      <c r="D554" s="636"/>
      <c r="E554" s="14" t="s">
        <v>289</v>
      </c>
      <c r="F554" s="2"/>
      <c r="H554" s="110"/>
      <c r="P554" s="45">
        <f>P550+1</f>
        <v>4</v>
      </c>
    </row>
    <row r="555" spans="2:18" x14ac:dyDescent="0.5">
      <c r="B555" s="2" t="s">
        <v>171</v>
      </c>
      <c r="C555" s="492">
        <v>3</v>
      </c>
      <c r="D555" s="636"/>
      <c r="E555" s="15" t="s">
        <v>287</v>
      </c>
      <c r="F555" s="3"/>
      <c r="H555" s="111"/>
      <c r="P555" s="110"/>
    </row>
    <row r="556" spans="2:18" x14ac:dyDescent="0.5">
      <c r="B556" s="3"/>
      <c r="C556" s="488">
        <v>4</v>
      </c>
      <c r="D556" s="636"/>
      <c r="E556" s="16" t="s">
        <v>290</v>
      </c>
      <c r="F556" s="1"/>
      <c r="H556" s="109">
        <f>H552+1</f>
        <v>2</v>
      </c>
      <c r="P556" s="110"/>
    </row>
    <row r="557" spans="2:18" x14ac:dyDescent="0.5">
      <c r="B557" s="1"/>
      <c r="C557" s="487">
        <v>1</v>
      </c>
      <c r="D557" s="636">
        <f>D553-1</f>
        <v>794</v>
      </c>
      <c r="E557" s="17" t="s">
        <v>288</v>
      </c>
      <c r="F557" s="2">
        <f>F553+1</f>
        <v>612</v>
      </c>
      <c r="H557" s="110"/>
      <c r="P557" s="111"/>
    </row>
    <row r="558" spans="2:18" x14ac:dyDescent="0.5">
      <c r="B558" s="2">
        <f>B554-1</f>
        <v>830</v>
      </c>
      <c r="C558" s="492">
        <v>2</v>
      </c>
      <c r="D558" s="636"/>
      <c r="E558" s="14" t="s">
        <v>289</v>
      </c>
      <c r="F558" s="2"/>
      <c r="H558" s="110"/>
      <c r="P558" s="45">
        <f>P554+1</f>
        <v>5</v>
      </c>
    </row>
    <row r="559" spans="2:18" x14ac:dyDescent="0.5">
      <c r="B559" s="2" t="s">
        <v>171</v>
      </c>
      <c r="C559" s="492">
        <v>3</v>
      </c>
      <c r="D559" s="636"/>
      <c r="E559" s="15" t="s">
        <v>287</v>
      </c>
      <c r="F559" s="3"/>
      <c r="H559" s="111"/>
      <c r="P559" s="110"/>
    </row>
    <row r="560" spans="2:18" x14ac:dyDescent="0.5">
      <c r="B560" s="3"/>
      <c r="C560" s="488">
        <v>4</v>
      </c>
      <c r="D560" s="636"/>
      <c r="E560" s="16" t="s">
        <v>290</v>
      </c>
      <c r="F560" s="1"/>
      <c r="H560" s="109">
        <f>H556+1</f>
        <v>3</v>
      </c>
      <c r="P560" s="110"/>
    </row>
    <row r="561" spans="2:16" x14ac:dyDescent="0.5">
      <c r="B561" s="1"/>
      <c r="C561" s="487">
        <v>1</v>
      </c>
      <c r="D561" s="636">
        <f>D557-1</f>
        <v>793</v>
      </c>
      <c r="E561" s="17" t="s">
        <v>288</v>
      </c>
      <c r="F561" s="2">
        <f>F557+1</f>
        <v>613</v>
      </c>
      <c r="H561" s="110"/>
      <c r="P561" s="111"/>
    </row>
    <row r="562" spans="2:16" x14ac:dyDescent="0.5">
      <c r="B562" s="2">
        <f>B558-1</f>
        <v>829</v>
      </c>
      <c r="C562" s="492">
        <v>2</v>
      </c>
      <c r="D562" s="636"/>
      <c r="E562" s="14" t="s">
        <v>289</v>
      </c>
      <c r="F562" s="2"/>
      <c r="H562" s="110"/>
      <c r="P562" s="45">
        <f>P558+1</f>
        <v>6</v>
      </c>
    </row>
    <row r="563" spans="2:16" x14ac:dyDescent="0.5">
      <c r="B563" s="2" t="s">
        <v>171</v>
      </c>
      <c r="C563" s="492">
        <v>3</v>
      </c>
      <c r="D563" s="636"/>
      <c r="E563" s="15" t="s">
        <v>287</v>
      </c>
      <c r="F563" s="3"/>
      <c r="H563" s="111"/>
      <c r="P563" s="110"/>
    </row>
    <row r="564" spans="2:16" x14ac:dyDescent="0.5">
      <c r="B564" s="3"/>
      <c r="C564" s="488">
        <v>4</v>
      </c>
      <c r="D564" s="636"/>
      <c r="E564" s="16" t="s">
        <v>290</v>
      </c>
      <c r="F564" s="1"/>
      <c r="H564" s="109">
        <f>H560+1</f>
        <v>4</v>
      </c>
      <c r="P564" s="110"/>
    </row>
    <row r="565" spans="2:16" x14ac:dyDescent="0.5">
      <c r="B565" s="1"/>
      <c r="C565" s="487">
        <v>1</v>
      </c>
      <c r="D565" s="636">
        <f>D561-1</f>
        <v>792</v>
      </c>
      <c r="E565" s="17" t="s">
        <v>288</v>
      </c>
      <c r="F565" s="2">
        <f>F561+1</f>
        <v>614</v>
      </c>
      <c r="H565" s="110"/>
      <c r="P565" s="111"/>
    </row>
    <row r="566" spans="2:16" x14ac:dyDescent="0.5">
      <c r="B566" s="2">
        <f>B562-1</f>
        <v>828</v>
      </c>
      <c r="C566" s="492">
        <v>2</v>
      </c>
      <c r="D566" s="636"/>
      <c r="E566" s="14" t="s">
        <v>289</v>
      </c>
      <c r="F566" s="2"/>
      <c r="H566" s="110"/>
      <c r="P566" s="45">
        <f>P562+1</f>
        <v>7</v>
      </c>
    </row>
    <row r="567" spans="2:16" x14ac:dyDescent="0.5">
      <c r="B567" s="2" t="s">
        <v>171</v>
      </c>
      <c r="C567" s="492">
        <v>3</v>
      </c>
      <c r="D567" s="636"/>
      <c r="E567" s="15" t="s">
        <v>287</v>
      </c>
      <c r="F567" s="3"/>
      <c r="H567" s="111"/>
      <c r="P567" s="110"/>
    </row>
    <row r="568" spans="2:16" x14ac:dyDescent="0.5">
      <c r="B568" s="3"/>
      <c r="C568" s="488">
        <v>4</v>
      </c>
      <c r="D568" s="636"/>
      <c r="E568" s="16" t="s">
        <v>290</v>
      </c>
      <c r="F568" s="1"/>
      <c r="H568" s="109">
        <f>H564+1</f>
        <v>5</v>
      </c>
      <c r="P568" s="110"/>
    </row>
    <row r="569" spans="2:16" x14ac:dyDescent="0.5">
      <c r="B569" s="1"/>
      <c r="C569" s="487">
        <v>1</v>
      </c>
      <c r="D569" s="636">
        <f>D565-1</f>
        <v>791</v>
      </c>
      <c r="E569" s="17" t="s">
        <v>288</v>
      </c>
      <c r="F569" s="2">
        <f>F565+1</f>
        <v>615</v>
      </c>
      <c r="H569" s="110"/>
      <c r="P569" s="111"/>
    </row>
    <row r="570" spans="2:16" x14ac:dyDescent="0.5">
      <c r="B570" s="2">
        <f>B566-1</f>
        <v>827</v>
      </c>
      <c r="C570" s="492">
        <v>2</v>
      </c>
      <c r="D570" s="636"/>
      <c r="E570" s="14" t="s">
        <v>289</v>
      </c>
      <c r="F570" s="2"/>
      <c r="H570" s="110"/>
      <c r="P570" s="45">
        <f>P566+1</f>
        <v>8</v>
      </c>
    </row>
    <row r="571" spans="2:16" x14ac:dyDescent="0.5">
      <c r="B571" s="2" t="s">
        <v>171</v>
      </c>
      <c r="C571" s="492">
        <v>3</v>
      </c>
      <c r="D571" s="636"/>
      <c r="E571" s="15" t="s">
        <v>287</v>
      </c>
      <c r="F571" s="3"/>
      <c r="H571" s="111"/>
      <c r="P571" s="110"/>
    </row>
    <row r="572" spans="2:16" x14ac:dyDescent="0.5">
      <c r="B572" s="3"/>
      <c r="C572" s="488">
        <v>4</v>
      </c>
      <c r="D572" s="636"/>
      <c r="E572" s="16" t="s">
        <v>290</v>
      </c>
      <c r="F572" s="46"/>
      <c r="H572" s="109">
        <f>H568+1</f>
        <v>6</v>
      </c>
      <c r="P572" s="110"/>
    </row>
    <row r="573" spans="2:16" x14ac:dyDescent="0.5">
      <c r="B573" s="1"/>
      <c r="C573" s="487">
        <v>1</v>
      </c>
      <c r="D573" s="636">
        <f>D569-1</f>
        <v>790</v>
      </c>
      <c r="E573" s="17" t="s">
        <v>288</v>
      </c>
      <c r="F573" s="42">
        <f>F569+1</f>
        <v>616</v>
      </c>
      <c r="H573" s="110"/>
      <c r="P573" s="111"/>
    </row>
    <row r="574" spans="2:16" x14ac:dyDescent="0.5">
      <c r="B574" s="2">
        <f>B570-1</f>
        <v>826</v>
      </c>
      <c r="C574" s="492">
        <v>2</v>
      </c>
      <c r="D574" s="636"/>
      <c r="E574" s="14" t="s">
        <v>289</v>
      </c>
      <c r="F574" s="42">
        <f>F546+1</f>
        <v>88</v>
      </c>
      <c r="H574" s="110"/>
      <c r="P574" s="45">
        <f>P570+1</f>
        <v>9</v>
      </c>
    </row>
    <row r="575" spans="2:16" x14ac:dyDescent="0.5">
      <c r="B575" s="2" t="s">
        <v>171</v>
      </c>
      <c r="C575" s="492">
        <v>3</v>
      </c>
      <c r="D575" s="636"/>
      <c r="E575" s="15" t="s">
        <v>287</v>
      </c>
      <c r="F575" s="37"/>
      <c r="H575" s="111"/>
      <c r="P575" s="110"/>
    </row>
    <row r="576" spans="2:16" x14ac:dyDescent="0.5">
      <c r="B576" s="3"/>
      <c r="C576" s="488">
        <v>4</v>
      </c>
      <c r="D576" s="636"/>
      <c r="E576" s="16" t="s">
        <v>290</v>
      </c>
      <c r="F576" s="1"/>
      <c r="H576" s="109">
        <f>H572+1</f>
        <v>7</v>
      </c>
      <c r="P576" s="110"/>
    </row>
    <row r="577" spans="2:16" x14ac:dyDescent="0.5">
      <c r="B577" s="1"/>
      <c r="C577" s="487">
        <v>1</v>
      </c>
      <c r="D577" s="636">
        <f>D573-1</f>
        <v>789</v>
      </c>
      <c r="E577" s="17" t="s">
        <v>288</v>
      </c>
      <c r="F577" s="2">
        <f>F573+1</f>
        <v>617</v>
      </c>
      <c r="H577" s="110"/>
      <c r="P577" s="111"/>
    </row>
    <row r="578" spans="2:16" x14ac:dyDescent="0.5">
      <c r="B578" s="2">
        <f>B574-1</f>
        <v>825</v>
      </c>
      <c r="C578" s="492">
        <v>2</v>
      </c>
      <c r="D578" s="636"/>
      <c r="E578" s="14" t="s">
        <v>289</v>
      </c>
      <c r="F578" s="2"/>
      <c r="H578" s="110"/>
      <c r="P578" s="45">
        <f>P574+1</f>
        <v>10</v>
      </c>
    </row>
    <row r="579" spans="2:16" x14ac:dyDescent="0.5">
      <c r="B579" s="2" t="s">
        <v>171</v>
      </c>
      <c r="C579" s="492">
        <v>3</v>
      </c>
      <c r="D579" s="636"/>
      <c r="E579" s="15" t="s">
        <v>287</v>
      </c>
      <c r="F579" s="2"/>
      <c r="H579" s="111"/>
      <c r="P579" s="110"/>
    </row>
    <row r="580" spans="2:16" x14ac:dyDescent="0.5">
      <c r="B580" s="3"/>
      <c r="C580" s="488">
        <v>4</v>
      </c>
      <c r="D580" s="636"/>
      <c r="E580" s="16" t="s">
        <v>290</v>
      </c>
      <c r="F580" s="1"/>
      <c r="H580" s="109">
        <f>H576+1</f>
        <v>8</v>
      </c>
      <c r="P580" s="110"/>
    </row>
    <row r="581" spans="2:16" x14ac:dyDescent="0.5">
      <c r="B581" s="1"/>
      <c r="C581" s="487">
        <v>1</v>
      </c>
      <c r="D581" s="636">
        <f>D577-1</f>
        <v>788</v>
      </c>
      <c r="E581" s="17" t="s">
        <v>288</v>
      </c>
      <c r="F581" s="2">
        <f>F577+1</f>
        <v>618</v>
      </c>
      <c r="H581" s="110"/>
      <c r="P581" s="111"/>
    </row>
    <row r="582" spans="2:16" x14ac:dyDescent="0.5">
      <c r="B582" s="2">
        <f>B578-1</f>
        <v>824</v>
      </c>
      <c r="C582" s="492">
        <v>2</v>
      </c>
      <c r="D582" s="636"/>
      <c r="E582" s="14" t="s">
        <v>289</v>
      </c>
      <c r="F582" s="2"/>
      <c r="H582" s="110"/>
      <c r="P582" s="45">
        <f>P578+1</f>
        <v>11</v>
      </c>
    </row>
    <row r="583" spans="2:16" x14ac:dyDescent="0.5">
      <c r="B583" s="2" t="s">
        <v>171</v>
      </c>
      <c r="C583" s="492">
        <v>3</v>
      </c>
      <c r="D583" s="636"/>
      <c r="E583" s="15" t="s">
        <v>287</v>
      </c>
      <c r="F583" s="3"/>
      <c r="H583" s="111"/>
      <c r="P583" s="110"/>
    </row>
    <row r="584" spans="2:16" x14ac:dyDescent="0.5">
      <c r="B584" s="3"/>
      <c r="C584" s="488">
        <v>4</v>
      </c>
      <c r="D584" s="636"/>
      <c r="E584" s="16" t="s">
        <v>290</v>
      </c>
      <c r="F584" s="1"/>
      <c r="H584" s="109">
        <f>H580+1</f>
        <v>9</v>
      </c>
      <c r="P584" s="110"/>
    </row>
    <row r="585" spans="2:16" x14ac:dyDescent="0.5">
      <c r="B585" s="1"/>
      <c r="C585" s="487">
        <v>1</v>
      </c>
      <c r="D585" s="636">
        <f>D581-1</f>
        <v>787</v>
      </c>
      <c r="E585" s="17" t="s">
        <v>288</v>
      </c>
      <c r="F585" s="2">
        <f>F581+1</f>
        <v>619</v>
      </c>
      <c r="H585" s="110"/>
      <c r="P585" s="111"/>
    </row>
    <row r="586" spans="2:16" x14ac:dyDescent="0.5">
      <c r="B586" s="2">
        <f>B582-1</f>
        <v>823</v>
      </c>
      <c r="C586" s="492">
        <v>2</v>
      </c>
      <c r="D586" s="636"/>
      <c r="E586" s="14" t="s">
        <v>289</v>
      </c>
      <c r="F586" s="2"/>
      <c r="H586" s="110"/>
      <c r="P586" s="45">
        <f>P582+1</f>
        <v>12</v>
      </c>
    </row>
    <row r="587" spans="2:16" x14ac:dyDescent="0.5">
      <c r="B587" s="2" t="s">
        <v>171</v>
      </c>
      <c r="C587" s="492">
        <v>3</v>
      </c>
      <c r="D587" s="636"/>
      <c r="E587" s="15" t="s">
        <v>287</v>
      </c>
      <c r="F587" s="3"/>
      <c r="H587" s="111"/>
      <c r="P587" s="110"/>
    </row>
    <row r="588" spans="2:16" x14ac:dyDescent="0.5">
      <c r="B588" s="3"/>
      <c r="C588" s="488">
        <v>4</v>
      </c>
      <c r="D588" s="636"/>
      <c r="E588" s="16" t="s">
        <v>290</v>
      </c>
      <c r="F588" s="1"/>
      <c r="H588" s="109">
        <f>H584+1</f>
        <v>10</v>
      </c>
      <c r="P588" s="110"/>
    </row>
    <row r="589" spans="2:16" x14ac:dyDescent="0.5">
      <c r="B589" s="1"/>
      <c r="C589" s="487">
        <v>1</v>
      </c>
      <c r="D589" s="636">
        <f>D585-1</f>
        <v>786</v>
      </c>
      <c r="E589" s="17" t="s">
        <v>288</v>
      </c>
      <c r="F589" s="2">
        <f>F585+1</f>
        <v>620</v>
      </c>
      <c r="H589" s="110"/>
      <c r="P589" s="111"/>
    </row>
    <row r="590" spans="2:16" x14ac:dyDescent="0.5">
      <c r="B590" s="2">
        <f>B586-1</f>
        <v>822</v>
      </c>
      <c r="C590" s="492">
        <v>2</v>
      </c>
      <c r="D590" s="636"/>
      <c r="E590" s="14" t="s">
        <v>289</v>
      </c>
      <c r="F590" s="2"/>
      <c r="H590" s="110"/>
      <c r="P590" s="45">
        <f>P586+1</f>
        <v>13</v>
      </c>
    </row>
    <row r="591" spans="2:16" x14ac:dyDescent="0.5">
      <c r="B591" s="2" t="s">
        <v>171</v>
      </c>
      <c r="C591" s="492">
        <v>3</v>
      </c>
      <c r="D591" s="636"/>
      <c r="E591" s="15" t="s">
        <v>287</v>
      </c>
      <c r="F591" s="3"/>
      <c r="H591" s="111"/>
      <c r="P591" s="110"/>
    </row>
    <row r="592" spans="2:16" x14ac:dyDescent="0.5">
      <c r="B592" s="3"/>
      <c r="C592" s="488">
        <v>4</v>
      </c>
      <c r="D592" s="636"/>
      <c r="E592" s="16" t="s">
        <v>290</v>
      </c>
      <c r="F592" s="1"/>
      <c r="H592" s="109">
        <f>H588+1</f>
        <v>11</v>
      </c>
      <c r="P592" s="110"/>
    </row>
    <row r="593" spans="2:18" x14ac:dyDescent="0.5">
      <c r="B593" s="1"/>
      <c r="C593" s="487">
        <v>1</v>
      </c>
      <c r="D593" s="636">
        <f>D589-1</f>
        <v>785</v>
      </c>
      <c r="E593" s="17" t="s">
        <v>288</v>
      </c>
      <c r="F593" s="2">
        <f>F589+1</f>
        <v>621</v>
      </c>
      <c r="H593" s="110"/>
      <c r="P593" s="111"/>
    </row>
    <row r="594" spans="2:18" x14ac:dyDescent="0.5">
      <c r="B594" s="2">
        <f>B590-1</f>
        <v>821</v>
      </c>
      <c r="C594" s="492">
        <v>2</v>
      </c>
      <c r="D594" s="636"/>
      <c r="E594" s="14" t="s">
        <v>289</v>
      </c>
      <c r="F594" s="2"/>
      <c r="H594" s="110"/>
      <c r="P594" s="45">
        <f>P590+1</f>
        <v>14</v>
      </c>
    </row>
    <row r="595" spans="2:18" x14ac:dyDescent="0.5">
      <c r="B595" s="2" t="s">
        <v>171</v>
      </c>
      <c r="C595" s="492">
        <v>3</v>
      </c>
      <c r="D595" s="636"/>
      <c r="E595" s="15" t="s">
        <v>287</v>
      </c>
      <c r="F595" s="3"/>
      <c r="H595" s="111"/>
      <c r="P595" s="110"/>
    </row>
    <row r="596" spans="2:18" x14ac:dyDescent="0.5">
      <c r="B596" s="3"/>
      <c r="C596" s="488">
        <v>4</v>
      </c>
      <c r="D596" s="636"/>
      <c r="E596" s="16" t="s">
        <v>290</v>
      </c>
      <c r="F596" s="1"/>
      <c r="H596" s="109">
        <f>H592+1</f>
        <v>12</v>
      </c>
      <c r="P596" s="110"/>
    </row>
    <row r="597" spans="2:18" x14ac:dyDescent="0.5">
      <c r="B597" s="1"/>
      <c r="C597" s="487">
        <v>1</v>
      </c>
      <c r="D597" s="636">
        <f>D593-1</f>
        <v>784</v>
      </c>
      <c r="E597" s="17" t="s">
        <v>288</v>
      </c>
      <c r="F597" s="2">
        <f>F593+1</f>
        <v>622</v>
      </c>
      <c r="H597" s="110"/>
      <c r="P597" s="111"/>
    </row>
    <row r="598" spans="2:18" x14ac:dyDescent="0.5">
      <c r="B598" s="2">
        <f>B594-1</f>
        <v>820</v>
      </c>
      <c r="C598" s="492">
        <v>2</v>
      </c>
      <c r="D598" s="636"/>
      <c r="E598" s="14" t="s">
        <v>289</v>
      </c>
      <c r="F598" s="2"/>
      <c r="H598" s="110"/>
      <c r="P598" s="45">
        <f>P594+1</f>
        <v>15</v>
      </c>
    </row>
    <row r="599" spans="2:18" x14ac:dyDescent="0.5">
      <c r="B599" s="2" t="s">
        <v>171</v>
      </c>
      <c r="C599" s="492">
        <v>3</v>
      </c>
      <c r="D599" s="636"/>
      <c r="E599" s="15" t="s">
        <v>287</v>
      </c>
      <c r="F599" s="3"/>
      <c r="H599" s="111"/>
      <c r="P599" s="110"/>
    </row>
    <row r="600" spans="2:18" x14ac:dyDescent="0.5">
      <c r="B600" s="3"/>
      <c r="C600" s="488">
        <v>4</v>
      </c>
      <c r="D600" s="636"/>
      <c r="E600" s="16" t="s">
        <v>290</v>
      </c>
      <c r="F600" s="46"/>
      <c r="H600" s="109">
        <f>H596+1</f>
        <v>13</v>
      </c>
      <c r="P600" s="110"/>
    </row>
    <row r="601" spans="2:18" x14ac:dyDescent="0.5">
      <c r="B601" s="1"/>
      <c r="C601" s="487">
        <v>1</v>
      </c>
      <c r="D601" s="636">
        <f>D597-1</f>
        <v>783</v>
      </c>
      <c r="E601" s="17" t="s">
        <v>288</v>
      </c>
      <c r="F601" s="42">
        <f>F597+1</f>
        <v>623</v>
      </c>
      <c r="H601" s="110"/>
      <c r="P601" s="111"/>
    </row>
    <row r="602" spans="2:18" x14ac:dyDescent="0.5">
      <c r="B602" s="2">
        <f>B598-1</f>
        <v>819</v>
      </c>
      <c r="C602" s="492">
        <v>2</v>
      </c>
      <c r="D602" s="636"/>
      <c r="E602" s="14" t="s">
        <v>289</v>
      </c>
      <c r="F602" s="42">
        <f>F574+1</f>
        <v>89</v>
      </c>
      <c r="H602" s="110"/>
      <c r="P602" s="45">
        <f>P598+1</f>
        <v>16</v>
      </c>
      <c r="R602" s="6" t="s">
        <v>108</v>
      </c>
    </row>
    <row r="603" spans="2:18" ht="16.350000000000001" x14ac:dyDescent="0.5">
      <c r="B603" s="2" t="s">
        <v>171</v>
      </c>
      <c r="C603" s="492">
        <v>3</v>
      </c>
      <c r="D603" s="636"/>
      <c r="E603" s="15" t="s">
        <v>287</v>
      </c>
      <c r="F603" s="37"/>
      <c r="H603" s="111"/>
      <c r="P603" s="110"/>
      <c r="R603" s="31" t="s">
        <v>109</v>
      </c>
    </row>
    <row r="604" spans="2:18" x14ac:dyDescent="0.5">
      <c r="B604" s="3"/>
      <c r="C604" s="488">
        <v>4</v>
      </c>
      <c r="D604" s="636"/>
      <c r="E604" s="16" t="s">
        <v>290</v>
      </c>
      <c r="F604" s="1"/>
      <c r="H604" s="109">
        <f>H600+1</f>
        <v>14</v>
      </c>
      <c r="P604" s="110"/>
      <c r="R604" s="6" t="s">
        <v>162</v>
      </c>
    </row>
    <row r="605" spans="2:18" ht="16.350000000000001" x14ac:dyDescent="0.5">
      <c r="B605" s="1"/>
      <c r="C605" s="487">
        <v>1</v>
      </c>
      <c r="D605" s="636">
        <f>D601-1</f>
        <v>782</v>
      </c>
      <c r="E605" s="17" t="s">
        <v>288</v>
      </c>
      <c r="F605" s="2">
        <f>F601+1</f>
        <v>624</v>
      </c>
      <c r="H605" s="110"/>
      <c r="P605" s="111"/>
      <c r="R605" s="31" t="s">
        <v>110</v>
      </c>
    </row>
    <row r="606" spans="2:18" ht="16.350000000000001" x14ac:dyDescent="0.5">
      <c r="B606" s="2">
        <f>B602-1</f>
        <v>818</v>
      </c>
      <c r="C606" s="492">
        <v>2</v>
      </c>
      <c r="D606" s="636"/>
      <c r="E606" s="14" t="s">
        <v>289</v>
      </c>
      <c r="F606" s="2"/>
      <c r="H606" s="110"/>
      <c r="R606" s="60" t="s">
        <v>111</v>
      </c>
    </row>
    <row r="607" spans="2:18" x14ac:dyDescent="0.5">
      <c r="B607" s="2" t="s">
        <v>171</v>
      </c>
      <c r="C607" s="492">
        <v>3</v>
      </c>
      <c r="D607" s="636"/>
      <c r="E607" s="15" t="s">
        <v>287</v>
      </c>
      <c r="F607" s="3"/>
      <c r="H607" s="111"/>
      <c r="R607" s="6" t="s">
        <v>116</v>
      </c>
    </row>
    <row r="608" spans="2:18" ht="16.350000000000001" x14ac:dyDescent="0.5">
      <c r="B608" s="3"/>
      <c r="C608" s="488">
        <v>4</v>
      </c>
      <c r="D608" s="636"/>
      <c r="E608" s="16" t="s">
        <v>290</v>
      </c>
      <c r="F608" s="1"/>
      <c r="H608" s="109">
        <f>H604+1</f>
        <v>15</v>
      </c>
      <c r="R608" s="27" t="s">
        <v>117</v>
      </c>
    </row>
    <row r="609" spans="2:18" x14ac:dyDescent="0.5">
      <c r="B609" s="1"/>
      <c r="C609" s="487">
        <v>1</v>
      </c>
      <c r="D609" s="636">
        <f>D605-1</f>
        <v>781</v>
      </c>
      <c r="E609" s="17" t="s">
        <v>288</v>
      </c>
      <c r="F609" s="2">
        <f>F605+1</f>
        <v>625</v>
      </c>
      <c r="H609" s="110"/>
    </row>
    <row r="610" spans="2:18" x14ac:dyDescent="0.5">
      <c r="B610" s="2">
        <f>B606-1</f>
        <v>817</v>
      </c>
      <c r="C610" s="492">
        <v>2</v>
      </c>
      <c r="D610" s="636"/>
      <c r="E610" s="14" t="s">
        <v>289</v>
      </c>
      <c r="F610" s="2"/>
      <c r="H610" s="110"/>
    </row>
    <row r="611" spans="2:18" x14ac:dyDescent="0.5">
      <c r="B611" s="2" t="s">
        <v>171</v>
      </c>
      <c r="C611" s="492">
        <v>3</v>
      </c>
      <c r="D611" s="636"/>
      <c r="E611" s="15" t="s">
        <v>287</v>
      </c>
      <c r="F611" s="3"/>
      <c r="H611" s="111"/>
    </row>
    <row r="612" spans="2:18" x14ac:dyDescent="0.5">
      <c r="B612" s="3"/>
      <c r="C612" s="488">
        <v>4</v>
      </c>
      <c r="D612" s="636"/>
      <c r="E612" s="16" t="s">
        <v>290</v>
      </c>
      <c r="F612" s="1"/>
      <c r="H612" s="109">
        <f>H608+1</f>
        <v>16</v>
      </c>
    </row>
    <row r="613" spans="2:18" x14ac:dyDescent="0.5">
      <c r="B613" s="1"/>
      <c r="C613" s="487">
        <v>1</v>
      </c>
      <c r="D613" s="636">
        <f>D609-1</f>
        <v>780</v>
      </c>
      <c r="E613" s="17" t="s">
        <v>288</v>
      </c>
      <c r="F613" s="2">
        <f>F609+1</f>
        <v>626</v>
      </c>
      <c r="H613" s="110"/>
    </row>
    <row r="614" spans="2:18" x14ac:dyDescent="0.5">
      <c r="B614" s="2">
        <f>B610-1</f>
        <v>816</v>
      </c>
      <c r="C614" s="492">
        <v>2</v>
      </c>
      <c r="D614" s="636"/>
      <c r="E614" s="14" t="s">
        <v>289</v>
      </c>
      <c r="F614" s="2"/>
      <c r="H614" s="110"/>
    </row>
    <row r="615" spans="2:18" x14ac:dyDescent="0.5">
      <c r="B615" s="2" t="s">
        <v>171</v>
      </c>
      <c r="C615" s="492">
        <v>3</v>
      </c>
      <c r="D615" s="636"/>
      <c r="E615" s="15" t="s">
        <v>287</v>
      </c>
      <c r="F615" s="3"/>
      <c r="H615" s="111"/>
    </row>
    <row r="616" spans="2:18" x14ac:dyDescent="0.5">
      <c r="B616" s="3"/>
      <c r="C616" s="488">
        <v>4</v>
      </c>
      <c r="D616" s="636"/>
      <c r="E616" s="16" t="s">
        <v>290</v>
      </c>
      <c r="F616" s="1"/>
      <c r="H616" s="109">
        <f>H612+1</f>
        <v>17</v>
      </c>
    </row>
    <row r="617" spans="2:18" x14ac:dyDescent="0.5">
      <c r="B617" s="1"/>
      <c r="C617" s="487">
        <v>1</v>
      </c>
      <c r="D617" s="636">
        <f>D613-1</f>
        <v>779</v>
      </c>
      <c r="E617" s="17" t="s">
        <v>288</v>
      </c>
      <c r="F617" s="2">
        <f>F613+1</f>
        <v>627</v>
      </c>
      <c r="H617" s="110"/>
    </row>
    <row r="618" spans="2:18" x14ac:dyDescent="0.5">
      <c r="B618" s="2">
        <f>B614-1</f>
        <v>815</v>
      </c>
      <c r="C618" s="492">
        <v>2</v>
      </c>
      <c r="D618" s="636"/>
      <c r="E618" s="14" t="s">
        <v>289</v>
      </c>
      <c r="F618" s="2"/>
      <c r="H618" s="110"/>
    </row>
    <row r="619" spans="2:18" x14ac:dyDescent="0.5">
      <c r="B619" s="2" t="s">
        <v>171</v>
      </c>
      <c r="C619" s="492">
        <v>3</v>
      </c>
      <c r="D619" s="636"/>
      <c r="E619" s="15" t="s">
        <v>287</v>
      </c>
      <c r="F619" s="3"/>
      <c r="H619" s="111"/>
    </row>
    <row r="620" spans="2:18" x14ac:dyDescent="0.5">
      <c r="B620" s="3"/>
      <c r="C620" s="488">
        <v>4</v>
      </c>
      <c r="D620" s="636"/>
      <c r="E620" s="16" t="s">
        <v>290</v>
      </c>
      <c r="F620" s="1"/>
      <c r="H620" s="109">
        <f>H616+1</f>
        <v>18</v>
      </c>
      <c r="R620" s="6"/>
    </row>
    <row r="621" spans="2:18" ht="16.350000000000001" x14ac:dyDescent="0.5">
      <c r="B621" s="1"/>
      <c r="C621" s="487">
        <v>1</v>
      </c>
      <c r="D621" s="636">
        <f>D617-1</f>
        <v>778</v>
      </c>
      <c r="E621" s="17" t="s">
        <v>288</v>
      </c>
      <c r="F621" s="2">
        <f>F617+1</f>
        <v>628</v>
      </c>
      <c r="H621" s="110"/>
      <c r="R621" s="8"/>
    </row>
    <row r="622" spans="2:18" ht="16.350000000000001" x14ac:dyDescent="0.5">
      <c r="B622" s="2">
        <f>B618-1</f>
        <v>814</v>
      </c>
      <c r="C622" s="492">
        <v>2</v>
      </c>
      <c r="D622" s="636"/>
      <c r="E622" s="14" t="s">
        <v>289</v>
      </c>
      <c r="F622" s="2"/>
      <c r="H622" s="110"/>
      <c r="R622" s="8"/>
    </row>
    <row r="623" spans="2:18" ht="16.350000000000001" x14ac:dyDescent="0.5">
      <c r="B623" s="2" t="s">
        <v>171</v>
      </c>
      <c r="C623" s="492">
        <v>3</v>
      </c>
      <c r="D623" s="636"/>
      <c r="E623" s="15" t="s">
        <v>287</v>
      </c>
      <c r="F623" s="3"/>
      <c r="H623" s="111"/>
      <c r="R623" s="8"/>
    </row>
    <row r="624" spans="2:18" ht="16.350000000000001" x14ac:dyDescent="0.5">
      <c r="B624" s="3"/>
      <c r="C624" s="488">
        <v>4</v>
      </c>
      <c r="D624" s="636"/>
      <c r="E624" s="16" t="s">
        <v>290</v>
      </c>
      <c r="F624" s="1"/>
      <c r="H624" s="109">
        <f>H620+1</f>
        <v>19</v>
      </c>
      <c r="R624" s="8"/>
    </row>
    <row r="625" spans="2:18" ht="16.350000000000001" x14ac:dyDescent="0.5">
      <c r="B625" s="1"/>
      <c r="C625" s="487">
        <v>1</v>
      </c>
      <c r="D625" s="636">
        <f>D621-1</f>
        <v>777</v>
      </c>
      <c r="E625" s="17" t="s">
        <v>288</v>
      </c>
      <c r="F625" s="2">
        <f>F621+1</f>
        <v>629</v>
      </c>
      <c r="H625" s="110"/>
      <c r="R625" s="8"/>
    </row>
    <row r="626" spans="2:18" x14ac:dyDescent="0.5">
      <c r="B626" s="2">
        <f>B622-1</f>
        <v>813</v>
      </c>
      <c r="C626" s="492">
        <v>2</v>
      </c>
      <c r="D626" s="636"/>
      <c r="E626" s="14" t="s">
        <v>289</v>
      </c>
      <c r="F626" s="2"/>
      <c r="H626" s="110"/>
    </row>
    <row r="627" spans="2:18" x14ac:dyDescent="0.5">
      <c r="B627" s="2" t="s">
        <v>171</v>
      </c>
      <c r="C627" s="492">
        <v>3</v>
      </c>
      <c r="D627" s="636"/>
      <c r="E627" s="15" t="s">
        <v>287</v>
      </c>
      <c r="F627" s="3"/>
      <c r="H627" s="111"/>
    </row>
    <row r="628" spans="2:18" x14ac:dyDescent="0.5">
      <c r="B628" s="3"/>
      <c r="C628" s="488">
        <v>4</v>
      </c>
      <c r="D628" s="636"/>
      <c r="E628" s="16" t="s">
        <v>290</v>
      </c>
      <c r="F628" s="46"/>
      <c r="H628" s="109">
        <f>H624+1</f>
        <v>20</v>
      </c>
    </row>
    <row r="629" spans="2:18" x14ac:dyDescent="0.5">
      <c r="B629" s="1"/>
      <c r="C629" s="487">
        <v>1</v>
      </c>
      <c r="D629" s="636">
        <f>D625-1</f>
        <v>776</v>
      </c>
      <c r="E629" s="17" t="s">
        <v>288</v>
      </c>
      <c r="F629" s="42">
        <f>F625+1</f>
        <v>630</v>
      </c>
      <c r="H629" s="110"/>
    </row>
    <row r="630" spans="2:18" x14ac:dyDescent="0.5">
      <c r="B630" s="2">
        <f>B626-1</f>
        <v>812</v>
      </c>
      <c r="C630" s="492">
        <v>2</v>
      </c>
      <c r="D630" s="636"/>
      <c r="E630" s="14" t="s">
        <v>289</v>
      </c>
      <c r="F630" s="42">
        <f>F602+1</f>
        <v>90</v>
      </c>
      <c r="H630" s="110"/>
    </row>
    <row r="631" spans="2:18" x14ac:dyDescent="0.5">
      <c r="B631" s="2" t="s">
        <v>171</v>
      </c>
      <c r="C631" s="492">
        <v>3</v>
      </c>
      <c r="D631" s="636"/>
      <c r="E631" s="15" t="s">
        <v>287</v>
      </c>
      <c r="F631" s="37"/>
      <c r="H631" s="111"/>
    </row>
    <row r="632" spans="2:18" x14ac:dyDescent="0.5">
      <c r="B632" s="3"/>
      <c r="C632" s="488">
        <v>4</v>
      </c>
      <c r="D632" s="636"/>
      <c r="E632" s="16" t="s">
        <v>290</v>
      </c>
      <c r="F632" s="1"/>
      <c r="H632" s="109">
        <f>H628+1</f>
        <v>21</v>
      </c>
    </row>
    <row r="633" spans="2:18" x14ac:dyDescent="0.5">
      <c r="B633" s="1"/>
      <c r="C633" s="487">
        <v>1</v>
      </c>
      <c r="D633" s="636">
        <f>D629-1</f>
        <v>775</v>
      </c>
      <c r="E633" s="17" t="s">
        <v>288</v>
      </c>
      <c r="F633" s="2">
        <f>F629+1</f>
        <v>631</v>
      </c>
      <c r="H633" s="110"/>
    </row>
    <row r="634" spans="2:18" x14ac:dyDescent="0.5">
      <c r="B634" s="2">
        <f>B630-1</f>
        <v>811</v>
      </c>
      <c r="C634" s="492">
        <v>2</v>
      </c>
      <c r="D634" s="636"/>
      <c r="E634" s="14" t="s">
        <v>289</v>
      </c>
      <c r="F634" s="2"/>
      <c r="H634" s="110"/>
    </row>
    <row r="635" spans="2:18" x14ac:dyDescent="0.5">
      <c r="B635" s="2" t="s">
        <v>171</v>
      </c>
      <c r="C635" s="492">
        <v>3</v>
      </c>
      <c r="D635" s="636"/>
      <c r="E635" s="15" t="s">
        <v>287</v>
      </c>
      <c r="F635" s="3"/>
      <c r="H635" s="111"/>
    </row>
    <row r="636" spans="2:18" x14ac:dyDescent="0.5">
      <c r="B636" s="3"/>
      <c r="C636" s="488">
        <v>4</v>
      </c>
      <c r="D636" s="636"/>
      <c r="E636" s="16" t="s">
        <v>290</v>
      </c>
      <c r="F636" s="1"/>
      <c r="H636" s="109">
        <f>H632+1</f>
        <v>22</v>
      </c>
    </row>
    <row r="637" spans="2:18" x14ac:dyDescent="0.5">
      <c r="B637" s="1"/>
      <c r="C637" s="487">
        <v>1</v>
      </c>
      <c r="D637" s="636">
        <f>D633-1</f>
        <v>774</v>
      </c>
      <c r="E637" s="17" t="s">
        <v>288</v>
      </c>
      <c r="F637" s="2">
        <f>F633+1</f>
        <v>632</v>
      </c>
      <c r="H637" s="110"/>
    </row>
    <row r="638" spans="2:18" x14ac:dyDescent="0.5">
      <c r="B638" s="2">
        <f>B634-1</f>
        <v>810</v>
      </c>
      <c r="C638" s="492">
        <v>2</v>
      </c>
      <c r="D638" s="636"/>
      <c r="E638" s="14" t="s">
        <v>289</v>
      </c>
      <c r="F638" s="2"/>
      <c r="H638" s="110"/>
    </row>
    <row r="639" spans="2:18" x14ac:dyDescent="0.5">
      <c r="B639" s="2" t="s">
        <v>171</v>
      </c>
      <c r="C639" s="492">
        <v>3</v>
      </c>
      <c r="D639" s="636"/>
      <c r="E639" s="15" t="s">
        <v>287</v>
      </c>
      <c r="F639" s="3"/>
      <c r="H639" s="111"/>
    </row>
    <row r="640" spans="2:18" x14ac:dyDescent="0.5">
      <c r="B640" s="3"/>
      <c r="C640" s="488">
        <v>4</v>
      </c>
      <c r="D640" s="636"/>
      <c r="E640" s="16" t="s">
        <v>290</v>
      </c>
      <c r="F640" s="1"/>
      <c r="H640" s="109">
        <f>H636+1</f>
        <v>23</v>
      </c>
    </row>
    <row r="641" spans="2:18" x14ac:dyDescent="0.5">
      <c r="B641" s="1"/>
      <c r="C641" s="487">
        <v>1</v>
      </c>
      <c r="D641" s="636">
        <f>D637-1</f>
        <v>773</v>
      </c>
      <c r="E641" s="17" t="s">
        <v>288</v>
      </c>
      <c r="F641" s="2">
        <f>F637+1</f>
        <v>633</v>
      </c>
      <c r="H641" s="110"/>
    </row>
    <row r="642" spans="2:18" x14ac:dyDescent="0.5">
      <c r="B642" s="2">
        <f>B638-1</f>
        <v>809</v>
      </c>
      <c r="C642" s="492">
        <v>2</v>
      </c>
      <c r="D642" s="636"/>
      <c r="E642" s="14" t="s">
        <v>289</v>
      </c>
      <c r="F642" s="2"/>
      <c r="H642" s="110"/>
    </row>
    <row r="643" spans="2:18" x14ac:dyDescent="0.5">
      <c r="B643" s="2" t="s">
        <v>171</v>
      </c>
      <c r="C643" s="492">
        <v>3</v>
      </c>
      <c r="D643" s="636"/>
      <c r="E643" s="15" t="s">
        <v>287</v>
      </c>
      <c r="F643" s="3"/>
      <c r="H643" s="111"/>
    </row>
    <row r="644" spans="2:18" x14ac:dyDescent="0.5">
      <c r="B644" s="3"/>
      <c r="C644" s="488">
        <v>4</v>
      </c>
      <c r="D644" s="636"/>
      <c r="E644" s="16" t="s">
        <v>290</v>
      </c>
      <c r="F644" s="1"/>
      <c r="H644" s="109">
        <f>H640+1</f>
        <v>24</v>
      </c>
    </row>
    <row r="645" spans="2:18" x14ac:dyDescent="0.5">
      <c r="B645" s="1"/>
      <c r="C645" s="487">
        <v>1</v>
      </c>
      <c r="D645" s="636">
        <f>D641-1</f>
        <v>772</v>
      </c>
      <c r="E645" s="17" t="s">
        <v>288</v>
      </c>
      <c r="F645" s="2">
        <f>F641+1</f>
        <v>634</v>
      </c>
      <c r="H645" s="110"/>
    </row>
    <row r="646" spans="2:18" x14ac:dyDescent="0.5">
      <c r="B646" s="2">
        <f>B642-1</f>
        <v>808</v>
      </c>
      <c r="C646" s="492">
        <v>2</v>
      </c>
      <c r="D646" s="636"/>
      <c r="E646" s="14" t="s">
        <v>289</v>
      </c>
      <c r="F646" s="2"/>
      <c r="H646" s="110"/>
    </row>
    <row r="647" spans="2:18" x14ac:dyDescent="0.5">
      <c r="B647" s="2" t="s">
        <v>171</v>
      </c>
      <c r="C647" s="492">
        <v>3</v>
      </c>
      <c r="D647" s="636"/>
      <c r="E647" s="15" t="s">
        <v>287</v>
      </c>
      <c r="F647" s="3"/>
      <c r="H647" s="111"/>
    </row>
    <row r="648" spans="2:18" x14ac:dyDescent="0.5">
      <c r="B648" s="3"/>
      <c r="C648" s="488">
        <v>4</v>
      </c>
      <c r="D648" s="636"/>
      <c r="E648" s="16" t="s">
        <v>290</v>
      </c>
      <c r="F648" s="1"/>
      <c r="H648" s="109">
        <f>H644+1</f>
        <v>25</v>
      </c>
    </row>
    <row r="649" spans="2:18" x14ac:dyDescent="0.5">
      <c r="B649" s="1"/>
      <c r="C649" s="487">
        <v>1</v>
      </c>
      <c r="D649" s="636">
        <f>D645-1</f>
        <v>771</v>
      </c>
      <c r="E649" s="17" t="s">
        <v>288</v>
      </c>
      <c r="F649" s="2">
        <f>F645+1</f>
        <v>635</v>
      </c>
      <c r="H649" s="110"/>
    </row>
    <row r="650" spans="2:18" x14ac:dyDescent="0.5">
      <c r="B650" s="2">
        <f>B646-1</f>
        <v>807</v>
      </c>
      <c r="C650" s="492">
        <v>2</v>
      </c>
      <c r="D650" s="636"/>
      <c r="E650" s="14" t="s">
        <v>289</v>
      </c>
      <c r="F650" s="2"/>
      <c r="H650" s="110"/>
    </row>
    <row r="651" spans="2:18" x14ac:dyDescent="0.5">
      <c r="B651" s="2" t="s">
        <v>171</v>
      </c>
      <c r="C651" s="492">
        <v>3</v>
      </c>
      <c r="D651" s="636"/>
      <c r="E651" s="15" t="s">
        <v>287</v>
      </c>
      <c r="F651" s="3"/>
      <c r="H651" s="111"/>
    </row>
    <row r="652" spans="2:18" x14ac:dyDescent="0.5">
      <c r="B652" s="3"/>
      <c r="C652" s="488">
        <v>4</v>
      </c>
      <c r="D652" s="636"/>
      <c r="E652" s="16" t="s">
        <v>290</v>
      </c>
      <c r="F652" s="1"/>
      <c r="H652" s="109">
        <f>H648+1</f>
        <v>26</v>
      </c>
      <c r="R652" s="6" t="s">
        <v>163</v>
      </c>
    </row>
    <row r="653" spans="2:18" ht="16.350000000000001" x14ac:dyDescent="0.5">
      <c r="B653" s="1"/>
      <c r="C653" s="487">
        <v>1</v>
      </c>
      <c r="D653" s="636">
        <f>D649-1</f>
        <v>770</v>
      </c>
      <c r="E653" s="17" t="s">
        <v>288</v>
      </c>
      <c r="F653" s="2">
        <f>F649+1</f>
        <v>636</v>
      </c>
      <c r="H653" s="110"/>
      <c r="R653" s="31" t="s">
        <v>112</v>
      </c>
    </row>
    <row r="654" spans="2:18" ht="16.350000000000001" x14ac:dyDescent="0.5">
      <c r="B654" s="2">
        <f>B650-1</f>
        <v>806</v>
      </c>
      <c r="C654" s="492">
        <v>2</v>
      </c>
      <c r="D654" s="636"/>
      <c r="E654" s="14" t="s">
        <v>289</v>
      </c>
      <c r="F654" s="2"/>
      <c r="H654" s="110"/>
      <c r="R654" s="31" t="s">
        <v>113</v>
      </c>
    </row>
    <row r="655" spans="2:18" ht="16.350000000000001" x14ac:dyDescent="0.5">
      <c r="B655" s="2" t="s">
        <v>171</v>
      </c>
      <c r="C655" s="492">
        <v>3</v>
      </c>
      <c r="D655" s="636"/>
      <c r="E655" s="15" t="s">
        <v>287</v>
      </c>
      <c r="F655" s="3"/>
      <c r="H655" s="111"/>
      <c r="R655" s="31" t="s">
        <v>114</v>
      </c>
    </row>
    <row r="656" spans="2:18" ht="16.350000000000001" x14ac:dyDescent="0.5">
      <c r="B656" s="3"/>
      <c r="C656" s="488">
        <v>4</v>
      </c>
      <c r="D656" s="636"/>
      <c r="E656" s="16" t="s">
        <v>290</v>
      </c>
      <c r="F656" s="46"/>
      <c r="H656" s="109">
        <f>H652+1</f>
        <v>27</v>
      </c>
      <c r="R656" s="12" t="s">
        <v>115</v>
      </c>
    </row>
    <row r="657" spans="2:18" x14ac:dyDescent="0.5">
      <c r="B657" s="1"/>
      <c r="C657" s="487">
        <v>1</v>
      </c>
      <c r="D657" s="636">
        <f>D653-1</f>
        <v>769</v>
      </c>
      <c r="E657" s="17" t="s">
        <v>288</v>
      </c>
      <c r="F657" s="42">
        <f>F653+1</f>
        <v>637</v>
      </c>
      <c r="H657" s="110"/>
      <c r="R657" s="6" t="s">
        <v>118</v>
      </c>
    </row>
    <row r="658" spans="2:18" ht="16.350000000000001" x14ac:dyDescent="0.5">
      <c r="B658" s="2">
        <f>B654-1</f>
        <v>805</v>
      </c>
      <c r="C658" s="492">
        <v>2</v>
      </c>
      <c r="D658" s="636"/>
      <c r="E658" s="14" t="s">
        <v>289</v>
      </c>
      <c r="F658" s="42">
        <f>F630+1</f>
        <v>91</v>
      </c>
      <c r="H658" s="110"/>
      <c r="R658" s="27" t="s">
        <v>119</v>
      </c>
    </row>
    <row r="659" spans="2:18" ht="16.350000000000001" x14ac:dyDescent="0.5">
      <c r="B659" s="2" t="s">
        <v>171</v>
      </c>
      <c r="C659" s="492">
        <v>3</v>
      </c>
      <c r="D659" s="636"/>
      <c r="E659" s="15" t="s">
        <v>287</v>
      </c>
      <c r="F659" s="37"/>
      <c r="H659" s="111"/>
      <c r="R659" s="8" t="s">
        <v>120</v>
      </c>
    </row>
    <row r="660" spans="2:18" x14ac:dyDescent="0.5">
      <c r="B660" s="3"/>
      <c r="C660" s="488">
        <v>4</v>
      </c>
      <c r="D660" s="636"/>
      <c r="E660" s="16" t="s">
        <v>290</v>
      </c>
      <c r="F660" s="47"/>
      <c r="H660" s="109">
        <f>H656+1</f>
        <v>28</v>
      </c>
    </row>
    <row r="661" spans="2:18" x14ac:dyDescent="0.5">
      <c r="B661" s="1"/>
      <c r="C661" s="487">
        <v>1</v>
      </c>
      <c r="D661" s="636">
        <f>D657-1</f>
        <v>768</v>
      </c>
      <c r="E661" s="17" t="s">
        <v>288</v>
      </c>
      <c r="F661" s="48">
        <f>F657+1</f>
        <v>638</v>
      </c>
      <c r="H661" s="110"/>
    </row>
    <row r="662" spans="2:18" x14ac:dyDescent="0.5">
      <c r="B662" s="2">
        <f>B658-1</f>
        <v>804</v>
      </c>
      <c r="C662" s="492">
        <v>2</v>
      </c>
      <c r="D662" s="636"/>
      <c r="E662" s="14" t="s">
        <v>289</v>
      </c>
      <c r="F662" s="48">
        <f>F466+1</f>
        <v>13</v>
      </c>
      <c r="H662" s="110"/>
    </row>
    <row r="663" spans="2:18" x14ac:dyDescent="0.5">
      <c r="B663" s="2" t="s">
        <v>171</v>
      </c>
      <c r="C663" s="492">
        <v>3</v>
      </c>
      <c r="D663" s="636"/>
      <c r="E663" s="15" t="s">
        <v>287</v>
      </c>
      <c r="F663" s="49"/>
      <c r="H663" s="111"/>
    </row>
    <row r="664" spans="2:18" x14ac:dyDescent="0.5">
      <c r="B664" s="3"/>
      <c r="C664" s="488">
        <v>4</v>
      </c>
      <c r="D664" s="636"/>
      <c r="E664" s="16" t="s">
        <v>290</v>
      </c>
      <c r="F664" s="1"/>
      <c r="H664" s="109">
        <f>H660+1</f>
        <v>29</v>
      </c>
    </row>
    <row r="665" spans="2:18" x14ac:dyDescent="0.5">
      <c r="B665" s="1"/>
      <c r="C665" s="487">
        <v>1</v>
      </c>
      <c r="D665" s="636">
        <f>D661-1</f>
        <v>767</v>
      </c>
      <c r="E665" s="17" t="s">
        <v>288</v>
      </c>
      <c r="F665" s="2">
        <f>F661+1</f>
        <v>639</v>
      </c>
      <c r="H665" s="110"/>
    </row>
    <row r="666" spans="2:18" x14ac:dyDescent="0.5">
      <c r="B666" s="2">
        <f>B662-1</f>
        <v>803</v>
      </c>
      <c r="C666" s="492">
        <v>2</v>
      </c>
      <c r="D666" s="636"/>
      <c r="E666" s="14" t="s">
        <v>289</v>
      </c>
      <c r="F666" s="2"/>
      <c r="H666" s="110"/>
    </row>
    <row r="667" spans="2:18" x14ac:dyDescent="0.5">
      <c r="B667" s="2" t="s">
        <v>171</v>
      </c>
      <c r="C667" s="492">
        <v>3</v>
      </c>
      <c r="D667" s="636"/>
      <c r="E667" s="15" t="s">
        <v>287</v>
      </c>
      <c r="F667" s="3"/>
      <c r="H667" s="111"/>
      <c r="R667" s="6"/>
    </row>
    <row r="668" spans="2:18" ht="16.350000000000001" x14ac:dyDescent="0.5">
      <c r="B668" s="3"/>
      <c r="C668" s="488">
        <v>4</v>
      </c>
      <c r="D668" s="636"/>
      <c r="E668" s="16" t="s">
        <v>290</v>
      </c>
      <c r="F668" s="1"/>
      <c r="R668" s="8"/>
    </row>
  </sheetData>
  <mergeCells count="168">
    <mergeCell ref="M3:P3"/>
    <mergeCell ref="H3:K3"/>
    <mergeCell ref="D97:D100"/>
    <mergeCell ref="D5:D8"/>
    <mergeCell ref="D9:D12"/>
    <mergeCell ref="D13:D16"/>
    <mergeCell ref="D17:D20"/>
    <mergeCell ref="D21:D24"/>
    <mergeCell ref="D49:D52"/>
    <mergeCell ref="D53:D56"/>
    <mergeCell ref="D57:D60"/>
    <mergeCell ref="D61:D64"/>
    <mergeCell ref="D73:D76"/>
    <mergeCell ref="D77:D80"/>
    <mergeCell ref="D81:D84"/>
    <mergeCell ref="D85:D88"/>
    <mergeCell ref="D89:D92"/>
    <mergeCell ref="D93:D96"/>
    <mergeCell ref="D65:D68"/>
    <mergeCell ref="D69:D72"/>
    <mergeCell ref="D25:D28"/>
    <mergeCell ref="D29:D32"/>
    <mergeCell ref="D33:D36"/>
    <mergeCell ref="D37:D40"/>
    <mergeCell ref="D41:D44"/>
    <mergeCell ref="D45:D48"/>
    <mergeCell ref="D121:D124"/>
    <mergeCell ref="D125:D128"/>
    <mergeCell ref="D129:D132"/>
    <mergeCell ref="D133:D136"/>
    <mergeCell ref="D137:D140"/>
    <mergeCell ref="D141:D144"/>
    <mergeCell ref="D101:D104"/>
    <mergeCell ref="D105:D108"/>
    <mergeCell ref="D109:D112"/>
    <mergeCell ref="D113:D116"/>
    <mergeCell ref="D117:D120"/>
    <mergeCell ref="D169:D172"/>
    <mergeCell ref="D173:D176"/>
    <mergeCell ref="D177:D180"/>
    <mergeCell ref="D181:D184"/>
    <mergeCell ref="D185:D188"/>
    <mergeCell ref="D189:D192"/>
    <mergeCell ref="D145:D148"/>
    <mergeCell ref="D149:D152"/>
    <mergeCell ref="D153:D156"/>
    <mergeCell ref="D157:D160"/>
    <mergeCell ref="D161:D164"/>
    <mergeCell ref="D165:D168"/>
    <mergeCell ref="D217:D220"/>
    <mergeCell ref="D221:D224"/>
    <mergeCell ref="D225:D228"/>
    <mergeCell ref="D229:D232"/>
    <mergeCell ref="D233:D236"/>
    <mergeCell ref="D237:D240"/>
    <mergeCell ref="D193:D196"/>
    <mergeCell ref="D197:D200"/>
    <mergeCell ref="D201:D204"/>
    <mergeCell ref="D205:D208"/>
    <mergeCell ref="D209:D212"/>
    <mergeCell ref="D213:D216"/>
    <mergeCell ref="D289:D292"/>
    <mergeCell ref="D293:D296"/>
    <mergeCell ref="D297:D300"/>
    <mergeCell ref="D301:D304"/>
    <mergeCell ref="D305:D308"/>
    <mergeCell ref="D309:D312"/>
    <mergeCell ref="D265:D268"/>
    <mergeCell ref="D269:D272"/>
    <mergeCell ref="D241:D244"/>
    <mergeCell ref="D245:D248"/>
    <mergeCell ref="D249:D252"/>
    <mergeCell ref="D253:D256"/>
    <mergeCell ref="D257:D260"/>
    <mergeCell ref="D261:D264"/>
    <mergeCell ref="D273:D276"/>
    <mergeCell ref="D277:D280"/>
    <mergeCell ref="D281:D284"/>
    <mergeCell ref="D285:D288"/>
    <mergeCell ref="D337:D340"/>
    <mergeCell ref="D341:D344"/>
    <mergeCell ref="D345:D348"/>
    <mergeCell ref="D349:D352"/>
    <mergeCell ref="D353:D356"/>
    <mergeCell ref="D357:D360"/>
    <mergeCell ref="D313:D316"/>
    <mergeCell ref="D317:D320"/>
    <mergeCell ref="D321:D324"/>
    <mergeCell ref="D325:D328"/>
    <mergeCell ref="D329:D332"/>
    <mergeCell ref="D333:D336"/>
    <mergeCell ref="D385:D388"/>
    <mergeCell ref="D389:D392"/>
    <mergeCell ref="D393:D396"/>
    <mergeCell ref="D397:D400"/>
    <mergeCell ref="D401:D404"/>
    <mergeCell ref="D405:D408"/>
    <mergeCell ref="D361:D364"/>
    <mergeCell ref="D365:D368"/>
    <mergeCell ref="D369:D372"/>
    <mergeCell ref="D373:D376"/>
    <mergeCell ref="D377:D380"/>
    <mergeCell ref="D381:D384"/>
    <mergeCell ref="D433:D436"/>
    <mergeCell ref="D437:D440"/>
    <mergeCell ref="D441:D444"/>
    <mergeCell ref="D445:D448"/>
    <mergeCell ref="D449:D452"/>
    <mergeCell ref="D453:D456"/>
    <mergeCell ref="D409:D412"/>
    <mergeCell ref="D413:D416"/>
    <mergeCell ref="D417:D420"/>
    <mergeCell ref="D421:D424"/>
    <mergeCell ref="D425:D428"/>
    <mergeCell ref="D429:D432"/>
    <mergeCell ref="D481:D484"/>
    <mergeCell ref="D485:D488"/>
    <mergeCell ref="D489:D492"/>
    <mergeCell ref="D493:D496"/>
    <mergeCell ref="D497:D500"/>
    <mergeCell ref="D501:D504"/>
    <mergeCell ref="D457:D460"/>
    <mergeCell ref="D461:D464"/>
    <mergeCell ref="D465:D468"/>
    <mergeCell ref="D469:D472"/>
    <mergeCell ref="D473:D476"/>
    <mergeCell ref="D477:D480"/>
    <mergeCell ref="D541:D544"/>
    <mergeCell ref="D545:D548"/>
    <mergeCell ref="D549:D552"/>
    <mergeCell ref="D505:D508"/>
    <mergeCell ref="D509:D512"/>
    <mergeCell ref="D513:D516"/>
    <mergeCell ref="D517:D520"/>
    <mergeCell ref="D521:D524"/>
    <mergeCell ref="D525:D528"/>
    <mergeCell ref="D529:D532"/>
    <mergeCell ref="D533:D536"/>
    <mergeCell ref="D537:D540"/>
    <mergeCell ref="D661:D664"/>
    <mergeCell ref="D665:D668"/>
    <mergeCell ref="D625:D628"/>
    <mergeCell ref="D629:D632"/>
    <mergeCell ref="D633:D636"/>
    <mergeCell ref="D637:D640"/>
    <mergeCell ref="D641:D644"/>
    <mergeCell ref="D645:D648"/>
    <mergeCell ref="D601:D604"/>
    <mergeCell ref="D605:D608"/>
    <mergeCell ref="D609:D612"/>
    <mergeCell ref="D613:D616"/>
    <mergeCell ref="D617:D620"/>
    <mergeCell ref="D621:D624"/>
    <mergeCell ref="D649:D652"/>
    <mergeCell ref="D653:D656"/>
    <mergeCell ref="D657:D660"/>
    <mergeCell ref="D577:D580"/>
    <mergeCell ref="D581:D584"/>
    <mergeCell ref="D585:D588"/>
    <mergeCell ref="D589:D592"/>
    <mergeCell ref="D593:D596"/>
    <mergeCell ref="D597:D600"/>
    <mergeCell ref="D553:D556"/>
    <mergeCell ref="D557:D560"/>
    <mergeCell ref="D561:D564"/>
    <mergeCell ref="D565:D568"/>
    <mergeCell ref="D569:D572"/>
    <mergeCell ref="D573:D576"/>
  </mergeCells>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108"/>
  <sheetViews>
    <sheetView workbookViewId="0">
      <pane xSplit="5" ySplit="3" topLeftCell="F13" activePane="bottomRight" state="frozen"/>
      <selection pane="topRight" activeCell="F1" sqref="F1"/>
      <selection pane="bottomLeft" activeCell="A4" sqref="A4"/>
      <selection pane="bottomRight" activeCell="L6" sqref="L6"/>
    </sheetView>
  </sheetViews>
  <sheetFormatPr defaultRowHeight="14.35" x14ac:dyDescent="0.5"/>
  <cols>
    <col min="1" max="1" width="3.8203125" bestFit="1" customWidth="1"/>
    <col min="2" max="2" width="1.8203125" bestFit="1" customWidth="1"/>
    <col min="3" max="3" width="4.46875" bestFit="1" customWidth="1"/>
    <col min="4" max="4" width="8" bestFit="1" customWidth="1"/>
    <col min="5" max="5" width="3.8203125" bestFit="1" customWidth="1"/>
    <col min="6" max="6" width="10.3515625" style="146" bestFit="1" customWidth="1"/>
    <col min="7" max="8" width="13.46875" bestFit="1" customWidth="1"/>
    <col min="9" max="9" width="13.46875" customWidth="1"/>
    <col min="10" max="10" width="4.9375" bestFit="1" customWidth="1"/>
    <col min="11" max="11" width="13.8203125" bestFit="1" customWidth="1"/>
    <col min="12" max="15" width="9.3515625" bestFit="1" customWidth="1"/>
    <col min="16" max="16" width="10.5859375" style="59" bestFit="1" customWidth="1"/>
    <col min="17" max="17" width="1.5859375" style="59" customWidth="1"/>
  </cols>
  <sheetData>
    <row r="1" spans="1:18" x14ac:dyDescent="0.5">
      <c r="G1" s="146"/>
      <c r="H1" s="146"/>
      <c r="I1" s="146"/>
      <c r="J1" s="146"/>
      <c r="K1" s="146"/>
      <c r="L1" s="146"/>
      <c r="M1" s="146"/>
      <c r="N1" s="146"/>
      <c r="O1" s="146"/>
      <c r="P1" s="146"/>
      <c r="Q1" s="146"/>
    </row>
    <row r="2" spans="1:18" x14ac:dyDescent="0.5">
      <c r="G2" s="13" t="s">
        <v>322</v>
      </c>
      <c r="H2" s="13" t="s">
        <v>322</v>
      </c>
      <c r="I2" s="13"/>
      <c r="J2" s="13"/>
      <c r="K2" s="13"/>
      <c r="L2" s="13" t="s">
        <v>322</v>
      </c>
      <c r="M2" s="13" t="s">
        <v>357</v>
      </c>
      <c r="N2" s="13" t="s">
        <v>322</v>
      </c>
      <c r="O2" s="13" t="s">
        <v>357</v>
      </c>
    </row>
    <row r="3" spans="1:18" x14ac:dyDescent="0.5">
      <c r="G3" s="13" t="s">
        <v>373</v>
      </c>
      <c r="H3" s="13" t="s">
        <v>373</v>
      </c>
      <c r="I3" s="13"/>
      <c r="J3" s="13"/>
      <c r="K3" s="13"/>
      <c r="L3" s="13" t="s">
        <v>373</v>
      </c>
      <c r="M3" s="13" t="s">
        <v>373</v>
      </c>
      <c r="N3" s="13" t="s">
        <v>374</v>
      </c>
      <c r="O3" s="13" t="s">
        <v>374</v>
      </c>
    </row>
    <row r="5" spans="1:18" x14ac:dyDescent="0.5">
      <c r="A5" s="1"/>
      <c r="B5" s="4">
        <v>1</v>
      </c>
      <c r="C5" s="636">
        <v>842</v>
      </c>
      <c r="D5" s="17" t="s">
        <v>288</v>
      </c>
      <c r="E5" s="2">
        <v>564</v>
      </c>
    </row>
    <row r="6" spans="1:18" x14ac:dyDescent="0.5">
      <c r="A6" s="2">
        <v>878</v>
      </c>
      <c r="B6" s="4">
        <v>2</v>
      </c>
      <c r="C6" s="636"/>
      <c r="D6" s="14" t="s">
        <v>289</v>
      </c>
      <c r="E6" s="2"/>
      <c r="N6" s="109">
        <v>11</v>
      </c>
      <c r="O6" s="109">
        <v>11</v>
      </c>
      <c r="P6" s="150" t="s">
        <v>62</v>
      </c>
      <c r="Q6" s="150"/>
    </row>
    <row r="7" spans="1:18" x14ac:dyDescent="0.5">
      <c r="A7" s="2" t="s">
        <v>171</v>
      </c>
      <c r="B7" s="4">
        <v>3</v>
      </c>
      <c r="C7" s="636"/>
      <c r="D7" s="15" t="s">
        <v>287</v>
      </c>
      <c r="E7" s="3"/>
      <c r="N7" s="110"/>
      <c r="O7" s="110"/>
      <c r="R7" s="6" t="s">
        <v>69</v>
      </c>
    </row>
    <row r="8" spans="1:18" ht="16.350000000000001" x14ac:dyDescent="0.5">
      <c r="A8" s="3"/>
      <c r="B8" s="4">
        <v>4</v>
      </c>
      <c r="C8" s="636"/>
      <c r="D8" s="16" t="s">
        <v>290</v>
      </c>
      <c r="E8" s="1"/>
      <c r="F8" s="147" t="s">
        <v>362</v>
      </c>
      <c r="G8" s="45">
        <v>8</v>
      </c>
      <c r="H8" s="45">
        <v>8</v>
      </c>
      <c r="I8" s="168"/>
      <c r="N8" s="110"/>
      <c r="O8" s="110"/>
      <c r="R8" s="31" t="s">
        <v>70</v>
      </c>
    </row>
    <row r="9" spans="1:18" ht="16.350000000000001" x14ac:dyDescent="0.5">
      <c r="A9" s="1"/>
      <c r="B9" s="4">
        <v>1</v>
      </c>
      <c r="C9" s="636">
        <f>C5-1</f>
        <v>841</v>
      </c>
      <c r="D9" s="17" t="s">
        <v>288</v>
      </c>
      <c r="E9" s="2">
        <f>E5+1</f>
        <v>565</v>
      </c>
      <c r="F9" s="148" t="s">
        <v>58</v>
      </c>
      <c r="G9" s="94" t="s">
        <v>322</v>
      </c>
      <c r="H9" s="94">
        <v>1</v>
      </c>
      <c r="I9" s="169"/>
      <c r="N9" s="111"/>
      <c r="O9" s="111"/>
      <c r="R9" s="27" t="s">
        <v>71</v>
      </c>
    </row>
    <row r="10" spans="1:18" ht="16.350000000000001" x14ac:dyDescent="0.5">
      <c r="A10" s="2">
        <f>A6-1</f>
        <v>877</v>
      </c>
      <c r="B10" s="4">
        <v>2</v>
      </c>
      <c r="C10" s="636"/>
      <c r="D10" s="14" t="s">
        <v>289</v>
      </c>
      <c r="E10" s="2"/>
      <c r="G10" s="19"/>
      <c r="H10" s="19"/>
      <c r="I10" s="13"/>
      <c r="N10" s="109">
        <f>N6+1</f>
        <v>12</v>
      </c>
      <c r="O10" s="109">
        <f>O6+1</f>
        <v>12</v>
      </c>
      <c r="R10" s="8" t="s">
        <v>72</v>
      </c>
    </row>
    <row r="11" spans="1:18" x14ac:dyDescent="0.5">
      <c r="A11" s="2" t="s">
        <v>171</v>
      </c>
      <c r="B11" s="4">
        <v>3</v>
      </c>
      <c r="C11" s="636"/>
      <c r="D11" s="15" t="s">
        <v>287</v>
      </c>
      <c r="E11" s="3"/>
      <c r="G11" s="20"/>
      <c r="H11" s="20"/>
      <c r="I11" s="13"/>
      <c r="N11" s="19"/>
      <c r="O11" s="19"/>
      <c r="R11" s="58" t="s">
        <v>342</v>
      </c>
    </row>
    <row r="12" spans="1:18" x14ac:dyDescent="0.5">
      <c r="A12" s="3"/>
      <c r="B12" s="4">
        <v>4</v>
      </c>
      <c r="C12" s="636"/>
      <c r="D12" s="16" t="s">
        <v>290</v>
      </c>
      <c r="E12" s="1"/>
      <c r="F12" s="148" t="s">
        <v>58</v>
      </c>
      <c r="G12" s="95">
        <v>1</v>
      </c>
      <c r="H12" s="95">
        <v>1</v>
      </c>
      <c r="I12" s="95"/>
      <c r="J12" s="77" t="s">
        <v>322</v>
      </c>
      <c r="K12" s="77">
        <v>1</v>
      </c>
      <c r="L12" s="45" t="s">
        <v>322</v>
      </c>
      <c r="M12" s="45">
        <v>1</v>
      </c>
      <c r="N12" s="26" t="s">
        <v>322</v>
      </c>
      <c r="O12" s="26">
        <v>1</v>
      </c>
      <c r="P12" s="143" t="s">
        <v>73</v>
      </c>
      <c r="Q12" s="143"/>
      <c r="R12" s="6" t="s">
        <v>75</v>
      </c>
    </row>
    <row r="13" spans="1:18" ht="16.350000000000001" x14ac:dyDescent="0.5">
      <c r="A13" s="1"/>
      <c r="B13" s="4">
        <v>1</v>
      </c>
      <c r="C13" s="636">
        <f>C9-1</f>
        <v>840</v>
      </c>
      <c r="D13" s="17" t="s">
        <v>288</v>
      </c>
      <c r="E13" s="2">
        <f>E9+1</f>
        <v>566</v>
      </c>
      <c r="F13" s="149" t="s">
        <v>361</v>
      </c>
      <c r="G13" s="76" t="s">
        <v>322</v>
      </c>
      <c r="H13" s="76">
        <v>1</v>
      </c>
      <c r="I13" s="76"/>
      <c r="J13" s="110"/>
      <c r="K13" s="110"/>
      <c r="L13" s="111"/>
      <c r="M13" s="111"/>
      <c r="N13" s="20"/>
      <c r="O13" s="20"/>
      <c r="R13" s="7" t="s">
        <v>74</v>
      </c>
    </row>
    <row r="14" spans="1:18" x14ac:dyDescent="0.5">
      <c r="A14" s="2">
        <f>A10-1</f>
        <v>876</v>
      </c>
      <c r="B14" s="4">
        <v>2</v>
      </c>
      <c r="C14" s="636"/>
      <c r="D14" s="14" t="s">
        <v>289</v>
      </c>
      <c r="E14" s="2"/>
      <c r="G14" s="19"/>
      <c r="H14" s="19"/>
      <c r="I14" s="19"/>
      <c r="J14" s="77">
        <v>1</v>
      </c>
      <c r="K14" s="77">
        <f>K12+1</f>
        <v>2</v>
      </c>
      <c r="L14" s="110"/>
      <c r="M14" s="110"/>
      <c r="N14" s="45">
        <v>1</v>
      </c>
      <c r="O14" s="45">
        <v>2</v>
      </c>
      <c r="R14" s="5" t="s">
        <v>76</v>
      </c>
    </row>
    <row r="15" spans="1:18" ht="16.350000000000001" x14ac:dyDescent="0.5">
      <c r="A15" s="2" t="s">
        <v>171</v>
      </c>
      <c r="B15" s="4">
        <v>3</v>
      </c>
      <c r="C15" s="636"/>
      <c r="D15" s="15" t="s">
        <v>287</v>
      </c>
      <c r="E15" s="3"/>
      <c r="G15" s="20"/>
      <c r="H15" s="20"/>
      <c r="I15" s="19"/>
      <c r="J15" s="110"/>
      <c r="K15" s="110"/>
      <c r="L15" s="111"/>
      <c r="M15" s="111"/>
      <c r="N15" s="110"/>
      <c r="O15" s="110"/>
      <c r="R15" s="7" t="s">
        <v>77</v>
      </c>
    </row>
    <row r="16" spans="1:18" ht="16.350000000000001" x14ac:dyDescent="0.5">
      <c r="A16" s="3"/>
      <c r="B16" s="4">
        <v>4</v>
      </c>
      <c r="C16" s="636"/>
      <c r="D16" s="16" t="s">
        <v>290</v>
      </c>
      <c r="E16" s="46"/>
      <c r="G16" s="77">
        <v>1</v>
      </c>
      <c r="H16" s="77">
        <v>2</v>
      </c>
      <c r="I16" s="76"/>
      <c r="J16" s="110"/>
      <c r="K16" s="110"/>
      <c r="L16" s="45">
        <v>1</v>
      </c>
      <c r="M16" s="45">
        <f>M12+1</f>
        <v>2</v>
      </c>
      <c r="N16" s="110"/>
      <c r="O16" s="110"/>
      <c r="R16" s="7" t="s">
        <v>78</v>
      </c>
    </row>
    <row r="17" spans="1:18" ht="16.350000000000001" x14ac:dyDescent="0.5">
      <c r="A17" s="1"/>
      <c r="B17" s="4">
        <v>1</v>
      </c>
      <c r="C17" s="636">
        <f>C13-1</f>
        <v>839</v>
      </c>
      <c r="D17" s="17" t="s">
        <v>288</v>
      </c>
      <c r="E17" s="42">
        <f>E13+1</f>
        <v>567</v>
      </c>
      <c r="G17" s="110"/>
      <c r="H17" s="110"/>
      <c r="I17" s="110"/>
      <c r="J17" s="111"/>
      <c r="K17" s="111"/>
      <c r="L17" s="110"/>
      <c r="M17" s="110"/>
      <c r="N17" s="111"/>
      <c r="O17" s="111"/>
      <c r="R17" s="27" t="s">
        <v>79</v>
      </c>
    </row>
    <row r="18" spans="1:18" x14ac:dyDescent="0.5">
      <c r="A18" s="2">
        <f>A14-1</f>
        <v>875</v>
      </c>
      <c r="B18" s="4">
        <v>2</v>
      </c>
      <c r="C18" s="636"/>
      <c r="D18" s="14" t="s">
        <v>289</v>
      </c>
      <c r="E18" s="42">
        <v>81</v>
      </c>
      <c r="G18" s="110"/>
      <c r="H18" s="110"/>
      <c r="I18" s="110"/>
      <c r="J18" s="77">
        <f>J14+1</f>
        <v>2</v>
      </c>
      <c r="K18" s="77">
        <f>K14+1</f>
        <v>3</v>
      </c>
      <c r="L18" s="110"/>
      <c r="M18" s="110"/>
      <c r="N18" s="45">
        <f>N14+1</f>
        <v>2</v>
      </c>
      <c r="O18" s="45">
        <f>O14+1</f>
        <v>3</v>
      </c>
      <c r="R18" s="6" t="s">
        <v>313</v>
      </c>
    </row>
    <row r="19" spans="1:18" ht="16.350000000000001" x14ac:dyDescent="0.5">
      <c r="A19" s="2" t="s">
        <v>171</v>
      </c>
      <c r="B19" s="4">
        <v>3</v>
      </c>
      <c r="C19" s="636"/>
      <c r="D19" s="15" t="s">
        <v>287</v>
      </c>
      <c r="E19" s="37"/>
      <c r="G19" s="111"/>
      <c r="H19" s="111"/>
      <c r="I19" s="110"/>
      <c r="J19" s="110"/>
      <c r="K19" s="110"/>
      <c r="L19" s="111"/>
      <c r="M19" s="111"/>
      <c r="N19" s="110"/>
      <c r="O19" s="110"/>
      <c r="R19" s="10" t="s">
        <v>82</v>
      </c>
    </row>
    <row r="20" spans="1:18" x14ac:dyDescent="0.5">
      <c r="A20" s="3"/>
      <c r="B20" s="4">
        <v>4</v>
      </c>
      <c r="C20" s="636"/>
      <c r="D20" s="16" t="s">
        <v>290</v>
      </c>
      <c r="E20" s="1"/>
      <c r="G20" s="77">
        <f>G16+1</f>
        <v>2</v>
      </c>
      <c r="H20" s="77">
        <f>H16+1</f>
        <v>3</v>
      </c>
      <c r="I20" s="76"/>
      <c r="J20" s="110"/>
      <c r="K20" s="110"/>
      <c r="L20" s="45">
        <f>L16+1</f>
        <v>2</v>
      </c>
      <c r="M20" s="45">
        <f>M16+1</f>
        <v>3</v>
      </c>
      <c r="N20" s="110"/>
      <c r="O20" s="110"/>
      <c r="R20" s="6" t="s">
        <v>93</v>
      </c>
    </row>
    <row r="21" spans="1:18" ht="16.350000000000001" x14ac:dyDescent="0.5">
      <c r="A21" s="1"/>
      <c r="B21" s="4">
        <v>1</v>
      </c>
      <c r="C21" s="636">
        <f>C17-1</f>
        <v>838</v>
      </c>
      <c r="D21" s="17" t="s">
        <v>288</v>
      </c>
      <c r="E21" s="2">
        <f>E17+1</f>
        <v>568</v>
      </c>
      <c r="G21" s="110"/>
      <c r="H21" s="110"/>
      <c r="I21" s="110"/>
      <c r="J21" s="111"/>
      <c r="K21" s="111"/>
      <c r="L21" s="110"/>
      <c r="M21" s="110"/>
      <c r="N21" s="111"/>
      <c r="O21" s="111"/>
      <c r="R21" s="7" t="s">
        <v>83</v>
      </c>
    </row>
    <row r="22" spans="1:18" ht="16.350000000000001" x14ac:dyDescent="0.5">
      <c r="A22" s="2">
        <f>A18-1</f>
        <v>874</v>
      </c>
      <c r="B22" s="4">
        <v>2</v>
      </c>
      <c r="C22" s="636"/>
      <c r="D22" s="14" t="s">
        <v>289</v>
      </c>
      <c r="E22" s="2"/>
      <c r="G22" s="110"/>
      <c r="H22" s="110"/>
      <c r="I22" s="110"/>
      <c r="J22" s="77">
        <f>J18+1</f>
        <v>3</v>
      </c>
      <c r="K22" s="77">
        <f>K18+1</f>
        <v>4</v>
      </c>
      <c r="L22" s="110"/>
      <c r="M22" s="110"/>
      <c r="N22" s="45">
        <f>N18+1</f>
        <v>3</v>
      </c>
      <c r="O22" s="45">
        <f>O18+1</f>
        <v>4</v>
      </c>
      <c r="R22" s="11" t="s">
        <v>84</v>
      </c>
    </row>
    <row r="23" spans="1:18" ht="16.350000000000001" x14ac:dyDescent="0.5">
      <c r="A23" s="2" t="s">
        <v>171</v>
      </c>
      <c r="B23" s="4">
        <v>3</v>
      </c>
      <c r="C23" s="636"/>
      <c r="D23" s="15" t="s">
        <v>287</v>
      </c>
      <c r="E23" s="2"/>
      <c r="G23" s="111"/>
      <c r="H23" s="111"/>
      <c r="I23" s="110"/>
      <c r="J23" s="110"/>
      <c r="K23" s="110"/>
      <c r="L23" s="111"/>
      <c r="M23" s="111"/>
      <c r="N23" s="110"/>
      <c r="O23" s="110"/>
      <c r="R23" s="11" t="s">
        <v>85</v>
      </c>
    </row>
    <row r="24" spans="1:18" x14ac:dyDescent="0.5">
      <c r="A24" s="3"/>
      <c r="B24" s="4">
        <v>4</v>
      </c>
      <c r="C24" s="636"/>
      <c r="D24" s="16" t="s">
        <v>290</v>
      </c>
      <c r="E24" s="1"/>
      <c r="G24" s="77">
        <f>G20+1</f>
        <v>3</v>
      </c>
      <c r="H24" s="77">
        <f>H20+1</f>
        <v>4</v>
      </c>
      <c r="I24" s="76"/>
      <c r="J24" s="110"/>
      <c r="K24" s="110"/>
      <c r="L24" s="45">
        <f>L20+1</f>
        <v>3</v>
      </c>
      <c r="M24" s="45">
        <f>M20+1</f>
        <v>4</v>
      </c>
      <c r="N24" s="110"/>
      <c r="O24" s="110"/>
    </row>
    <row r="25" spans="1:18" x14ac:dyDescent="0.5">
      <c r="A25" s="1"/>
      <c r="B25" s="4">
        <v>1</v>
      </c>
      <c r="C25" s="636">
        <f>C21-1</f>
        <v>837</v>
      </c>
      <c r="D25" s="17" t="s">
        <v>288</v>
      </c>
      <c r="E25" s="2">
        <f>E21+1</f>
        <v>569</v>
      </c>
      <c r="G25" s="110"/>
      <c r="H25" s="110"/>
      <c r="I25" s="110"/>
      <c r="J25" s="111"/>
      <c r="K25" s="111"/>
      <c r="L25" s="110"/>
      <c r="M25" s="110"/>
      <c r="N25" s="111"/>
      <c r="O25" s="111"/>
      <c r="R25" s="25" t="s">
        <v>248</v>
      </c>
    </row>
    <row r="26" spans="1:18" x14ac:dyDescent="0.5">
      <c r="A26" s="2">
        <f>A22-1</f>
        <v>873</v>
      </c>
      <c r="B26" s="4">
        <v>2</v>
      </c>
      <c r="C26" s="636"/>
      <c r="D26" s="14" t="s">
        <v>289</v>
      </c>
      <c r="E26" s="2"/>
      <c r="G26" s="110"/>
      <c r="H26" s="110"/>
      <c r="I26" s="110"/>
      <c r="J26" s="77">
        <f>J22+1</f>
        <v>4</v>
      </c>
      <c r="K26" s="77">
        <f>K22+1</f>
        <v>5</v>
      </c>
      <c r="L26" s="110"/>
      <c r="M26" s="110"/>
      <c r="N26" s="45">
        <f>N22+1</f>
        <v>4</v>
      </c>
      <c r="O26" s="45">
        <f>O22+1</f>
        <v>5</v>
      </c>
      <c r="R26" s="25" t="s">
        <v>256</v>
      </c>
    </row>
    <row r="27" spans="1:18" x14ac:dyDescent="0.5">
      <c r="A27" s="2" t="s">
        <v>171</v>
      </c>
      <c r="B27" s="4">
        <v>3</v>
      </c>
      <c r="C27" s="636"/>
      <c r="D27" s="15" t="s">
        <v>287</v>
      </c>
      <c r="E27" s="3"/>
      <c r="G27" s="111"/>
      <c r="H27" s="111"/>
      <c r="I27" s="110"/>
      <c r="J27" s="110"/>
      <c r="K27" s="110"/>
      <c r="L27" s="111"/>
      <c r="M27" s="111"/>
      <c r="N27" s="110"/>
      <c r="O27" s="110"/>
      <c r="R27" s="25" t="s">
        <v>257</v>
      </c>
    </row>
    <row r="28" spans="1:18" x14ac:dyDescent="0.5">
      <c r="A28" s="3"/>
      <c r="B28" s="4">
        <v>4</v>
      </c>
      <c r="C28" s="636"/>
      <c r="D28" s="16" t="s">
        <v>290</v>
      </c>
      <c r="E28" s="1"/>
      <c r="G28" s="77">
        <f>G24+1</f>
        <v>4</v>
      </c>
      <c r="H28" s="77">
        <f>H24+1</f>
        <v>5</v>
      </c>
      <c r="I28" s="76"/>
      <c r="J28" s="110"/>
      <c r="K28" s="110"/>
      <c r="L28" s="45">
        <f>L24+1</f>
        <v>4</v>
      </c>
      <c r="M28" s="45">
        <f>M24+1</f>
        <v>5</v>
      </c>
      <c r="N28" s="110"/>
      <c r="O28" s="110"/>
      <c r="R28" s="25" t="s">
        <v>249</v>
      </c>
    </row>
    <row r="29" spans="1:18" x14ac:dyDescent="0.5">
      <c r="A29" s="1"/>
      <c r="B29" s="4">
        <v>1</v>
      </c>
      <c r="C29" s="636">
        <f>C25-1</f>
        <v>836</v>
      </c>
      <c r="D29" s="17" t="s">
        <v>288</v>
      </c>
      <c r="E29" s="2">
        <f>E25+1</f>
        <v>570</v>
      </c>
      <c r="G29" s="110"/>
      <c r="H29" s="110"/>
      <c r="I29" s="110"/>
      <c r="J29" s="111"/>
      <c r="K29" s="111"/>
      <c r="L29" s="110"/>
      <c r="M29" s="110"/>
      <c r="N29" s="111"/>
      <c r="O29" s="111"/>
      <c r="R29" s="6" t="s">
        <v>283</v>
      </c>
    </row>
    <row r="30" spans="1:18" ht="16.350000000000001" x14ac:dyDescent="0.5">
      <c r="A30" s="2">
        <f>A26-1</f>
        <v>872</v>
      </c>
      <c r="B30" s="4">
        <v>2</v>
      </c>
      <c r="C30" s="636"/>
      <c r="D30" s="14" t="s">
        <v>289</v>
      </c>
      <c r="E30" s="2"/>
      <c r="G30" s="110"/>
      <c r="H30" s="110"/>
      <c r="I30" s="110"/>
      <c r="J30" s="77">
        <f>J26+1</f>
        <v>5</v>
      </c>
      <c r="K30" s="77">
        <f>K26+1</f>
        <v>6</v>
      </c>
      <c r="L30" s="110"/>
      <c r="M30" s="110"/>
      <c r="N30" s="45">
        <f>N26+1</f>
        <v>5</v>
      </c>
      <c r="O30" s="45">
        <f>O26+1</f>
        <v>6</v>
      </c>
      <c r="R30" s="8" t="s">
        <v>284</v>
      </c>
    </row>
    <row r="31" spans="1:18" x14ac:dyDescent="0.5">
      <c r="A31" s="2" t="s">
        <v>171</v>
      </c>
      <c r="B31" s="4">
        <v>3</v>
      </c>
      <c r="C31" s="636"/>
      <c r="D31" s="15" t="s">
        <v>287</v>
      </c>
      <c r="E31" s="3"/>
      <c r="G31" s="111"/>
      <c r="H31" s="111"/>
      <c r="I31" s="110"/>
      <c r="J31" s="110"/>
      <c r="K31" s="110"/>
      <c r="L31" s="111"/>
      <c r="M31" s="111"/>
      <c r="N31" s="110"/>
      <c r="O31" s="110"/>
      <c r="R31" s="6" t="s">
        <v>92</v>
      </c>
    </row>
    <row r="32" spans="1:18" ht="16.350000000000001" x14ac:dyDescent="0.5">
      <c r="A32" s="3"/>
      <c r="B32" s="4">
        <v>4</v>
      </c>
      <c r="C32" s="636"/>
      <c r="D32" s="16" t="s">
        <v>290</v>
      </c>
      <c r="E32" s="1"/>
      <c r="G32" s="77">
        <f>G28+1</f>
        <v>5</v>
      </c>
      <c r="H32" s="77">
        <f>H28+1</f>
        <v>6</v>
      </c>
      <c r="I32" s="76"/>
      <c r="J32" s="94"/>
      <c r="K32" s="94"/>
      <c r="L32" s="45">
        <f>L28+1</f>
        <v>5</v>
      </c>
      <c r="M32" s="45">
        <f>M28+1</f>
        <v>6</v>
      </c>
      <c r="N32" s="110"/>
      <c r="O32" s="110"/>
      <c r="R32" s="11" t="s">
        <v>86</v>
      </c>
    </row>
    <row r="33" spans="1:18" x14ac:dyDescent="0.5">
      <c r="A33" s="1"/>
      <c r="B33" s="4">
        <v>1</v>
      </c>
      <c r="C33" s="636">
        <f>C29-1</f>
        <v>835</v>
      </c>
      <c r="D33" s="17" t="s">
        <v>288</v>
      </c>
      <c r="E33" s="2">
        <f>E29+1</f>
        <v>571</v>
      </c>
      <c r="G33" s="110"/>
      <c r="H33" s="110"/>
      <c r="I33" s="110"/>
      <c r="J33" s="111"/>
      <c r="K33" s="111"/>
      <c r="L33" s="110"/>
      <c r="M33" s="110"/>
      <c r="N33" s="111"/>
      <c r="O33" s="111"/>
      <c r="R33" s="6" t="s">
        <v>87</v>
      </c>
    </row>
    <row r="34" spans="1:18" ht="16.350000000000001" x14ac:dyDescent="0.5">
      <c r="A34" s="2">
        <f>A30-1</f>
        <v>871</v>
      </c>
      <c r="B34" s="4">
        <v>2</v>
      </c>
      <c r="C34" s="636"/>
      <c r="D34" s="14" t="s">
        <v>289</v>
      </c>
      <c r="E34" s="2"/>
      <c r="G34" s="114" t="s">
        <v>322</v>
      </c>
      <c r="H34" s="114">
        <v>1</v>
      </c>
      <c r="I34" s="114"/>
      <c r="J34" s="115">
        <f>J30+1</f>
        <v>6</v>
      </c>
      <c r="K34" s="115">
        <f>K30+1</f>
        <v>7</v>
      </c>
      <c r="L34" s="110"/>
      <c r="M34" s="110"/>
      <c r="N34" s="45">
        <f>N30+1</f>
        <v>6</v>
      </c>
      <c r="O34" s="127">
        <f>O30+1</f>
        <v>7</v>
      </c>
      <c r="R34" s="11" t="s">
        <v>88</v>
      </c>
    </row>
    <row r="35" spans="1:18" x14ac:dyDescent="0.5">
      <c r="A35" s="2" t="s">
        <v>171</v>
      </c>
      <c r="B35" s="4">
        <v>3</v>
      </c>
      <c r="C35" s="636"/>
      <c r="D35" s="15" t="s">
        <v>287</v>
      </c>
      <c r="E35" s="3"/>
      <c r="F35" s="148" t="s">
        <v>164</v>
      </c>
      <c r="G35" s="151"/>
      <c r="H35" s="151"/>
      <c r="I35" s="132"/>
      <c r="J35" s="114" t="s">
        <v>322</v>
      </c>
      <c r="K35" s="114">
        <v>1</v>
      </c>
      <c r="L35" s="111"/>
      <c r="M35" s="111"/>
      <c r="N35" s="110"/>
      <c r="O35" s="132"/>
      <c r="R35" s="6" t="s">
        <v>89</v>
      </c>
    </row>
    <row r="36" spans="1:18" ht="16.350000000000001" x14ac:dyDescent="0.5">
      <c r="A36" s="3"/>
      <c r="B36" s="4">
        <v>4</v>
      </c>
      <c r="C36" s="636"/>
      <c r="D36" s="16" t="s">
        <v>290</v>
      </c>
      <c r="E36" s="1"/>
      <c r="G36" s="115">
        <f>G32+1</f>
        <v>6</v>
      </c>
      <c r="H36" s="115">
        <f>H32+1</f>
        <v>7</v>
      </c>
      <c r="I36" s="170"/>
      <c r="J36" s="132"/>
      <c r="K36" s="132"/>
      <c r="L36" s="45">
        <f>L32+1</f>
        <v>6</v>
      </c>
      <c r="M36" s="127">
        <f>M32+1</f>
        <v>7</v>
      </c>
      <c r="N36" s="110"/>
      <c r="O36" s="132"/>
      <c r="R36" s="31" t="s">
        <v>90</v>
      </c>
    </row>
    <row r="37" spans="1:18" x14ac:dyDescent="0.5">
      <c r="A37" s="1"/>
      <c r="B37" s="4">
        <v>1</v>
      </c>
      <c r="C37" s="636">
        <f>C33-1</f>
        <v>834</v>
      </c>
      <c r="D37" s="17" t="s">
        <v>288</v>
      </c>
      <c r="E37" s="2">
        <f>E33+1</f>
        <v>572</v>
      </c>
      <c r="G37" s="132">
        <v>1</v>
      </c>
      <c r="H37" s="132">
        <v>2</v>
      </c>
      <c r="I37" s="132"/>
      <c r="J37" s="151"/>
      <c r="K37" s="151"/>
      <c r="L37" s="110"/>
      <c r="M37" s="132"/>
      <c r="N37" s="111"/>
      <c r="O37" s="151"/>
      <c r="R37" s="6" t="s">
        <v>264</v>
      </c>
    </row>
    <row r="38" spans="1:18" ht="16.350000000000001" x14ac:dyDescent="0.5">
      <c r="A38" s="2">
        <f>A34-1</f>
        <v>870</v>
      </c>
      <c r="B38" s="4">
        <v>2</v>
      </c>
      <c r="C38" s="636"/>
      <c r="D38" s="14" t="s">
        <v>289</v>
      </c>
      <c r="E38" s="2"/>
      <c r="F38" s="148"/>
      <c r="G38" s="94"/>
      <c r="H38" s="94"/>
      <c r="I38" s="94"/>
      <c r="J38" s="95">
        <v>1</v>
      </c>
      <c r="K38" s="95">
        <f>K35+1</f>
        <v>2</v>
      </c>
      <c r="L38" s="110"/>
      <c r="M38" s="110"/>
      <c r="N38" s="45">
        <f>N34+1</f>
        <v>7</v>
      </c>
      <c r="O38" s="45">
        <f>O34+1</f>
        <v>8</v>
      </c>
      <c r="R38" s="27" t="s">
        <v>265</v>
      </c>
    </row>
    <row r="39" spans="1:18" x14ac:dyDescent="0.5">
      <c r="A39" s="2" t="s">
        <v>171</v>
      </c>
      <c r="B39" s="4">
        <v>3</v>
      </c>
      <c r="C39" s="636"/>
      <c r="D39" s="15" t="s">
        <v>287</v>
      </c>
      <c r="E39" s="3"/>
      <c r="G39" s="111"/>
      <c r="H39" s="111"/>
      <c r="I39" s="110"/>
      <c r="J39" s="110"/>
      <c r="K39" s="110"/>
      <c r="L39" s="111"/>
      <c r="M39" s="111"/>
      <c r="N39" s="110"/>
      <c r="O39" s="110"/>
      <c r="R39" s="6" t="s">
        <v>94</v>
      </c>
    </row>
    <row r="40" spans="1:18" ht="16.350000000000001" x14ac:dyDescent="0.5">
      <c r="A40" s="3"/>
      <c r="B40" s="4">
        <v>4</v>
      </c>
      <c r="C40" s="636"/>
      <c r="D40" s="16" t="s">
        <v>290</v>
      </c>
      <c r="E40" s="1"/>
      <c r="G40" s="95">
        <v>2</v>
      </c>
      <c r="H40" s="95">
        <v>3</v>
      </c>
      <c r="I40" s="94"/>
      <c r="J40" s="110"/>
      <c r="K40" s="110"/>
      <c r="L40" s="45">
        <f>L36+1</f>
        <v>7</v>
      </c>
      <c r="M40" s="45">
        <f>M36+1</f>
        <v>8</v>
      </c>
      <c r="N40" s="110"/>
      <c r="O40" s="110"/>
      <c r="R40" s="11" t="s">
        <v>95</v>
      </c>
    </row>
    <row r="41" spans="1:18" x14ac:dyDescent="0.5">
      <c r="A41" s="1"/>
      <c r="B41" s="4">
        <v>1</v>
      </c>
      <c r="C41" s="636">
        <f>C37-1</f>
        <v>833</v>
      </c>
      <c r="D41" s="17" t="s">
        <v>288</v>
      </c>
      <c r="E41" s="2">
        <f>E37+1</f>
        <v>573</v>
      </c>
      <c r="G41" s="110"/>
      <c r="H41" s="110"/>
      <c r="I41" s="110"/>
      <c r="J41" s="111"/>
      <c r="K41" s="111"/>
      <c r="L41" s="110"/>
      <c r="M41" s="110"/>
      <c r="N41" s="111"/>
      <c r="O41" s="111"/>
    </row>
    <row r="42" spans="1:18" x14ac:dyDescent="0.5">
      <c r="A42" s="2">
        <f>A38-1</f>
        <v>869</v>
      </c>
      <c r="B42" s="4">
        <v>2</v>
      </c>
      <c r="C42" s="636"/>
      <c r="D42" s="14" t="s">
        <v>289</v>
      </c>
      <c r="E42" s="2"/>
      <c r="G42" s="110"/>
      <c r="H42" s="110"/>
      <c r="I42" s="110"/>
      <c r="J42" s="95">
        <f>J38+1</f>
        <v>2</v>
      </c>
      <c r="K42" s="95">
        <f>K38+1</f>
        <v>3</v>
      </c>
      <c r="L42" s="110"/>
      <c r="M42" s="110"/>
      <c r="N42" s="45">
        <f>N38+1</f>
        <v>8</v>
      </c>
      <c r="O42" s="45">
        <f>O38+1</f>
        <v>9</v>
      </c>
    </row>
    <row r="43" spans="1:18" x14ac:dyDescent="0.5">
      <c r="A43" s="2" t="s">
        <v>171</v>
      </c>
      <c r="B43" s="4">
        <v>3</v>
      </c>
      <c r="C43" s="636"/>
      <c r="D43" s="15" t="s">
        <v>287</v>
      </c>
      <c r="E43" s="3"/>
      <c r="G43" s="111"/>
      <c r="H43" s="111"/>
      <c r="I43" s="110"/>
      <c r="J43" s="110"/>
      <c r="K43" s="110"/>
      <c r="L43" s="111"/>
      <c r="M43" s="111"/>
      <c r="N43" s="110"/>
      <c r="O43" s="110"/>
    </row>
    <row r="44" spans="1:18" x14ac:dyDescent="0.5">
      <c r="A44" s="3"/>
      <c r="B44" s="4">
        <v>4</v>
      </c>
      <c r="C44" s="636"/>
      <c r="D44" s="16" t="s">
        <v>290</v>
      </c>
      <c r="E44" s="46"/>
      <c r="G44" s="95">
        <f>G40+1</f>
        <v>3</v>
      </c>
      <c r="H44" s="95">
        <f>H40+1</f>
        <v>4</v>
      </c>
      <c r="I44" s="94"/>
      <c r="J44" s="110"/>
      <c r="K44" s="110"/>
      <c r="L44" s="45">
        <f>L40+1</f>
        <v>8</v>
      </c>
      <c r="M44" s="45">
        <f>M40+1</f>
        <v>9</v>
      </c>
      <c r="N44" s="110"/>
      <c r="O44" s="110"/>
    </row>
    <row r="45" spans="1:18" x14ac:dyDescent="0.5">
      <c r="A45" s="1"/>
      <c r="B45" s="4">
        <v>1</v>
      </c>
      <c r="C45" s="636">
        <f>C41-1</f>
        <v>832</v>
      </c>
      <c r="D45" s="17" t="s">
        <v>288</v>
      </c>
      <c r="E45" s="42">
        <f>E41+1</f>
        <v>574</v>
      </c>
      <c r="G45" s="110"/>
      <c r="H45" s="110"/>
      <c r="I45" s="110"/>
      <c r="J45" s="111"/>
      <c r="K45" s="111"/>
      <c r="L45" s="110"/>
      <c r="M45" s="110"/>
      <c r="N45" s="111"/>
      <c r="O45" s="111"/>
    </row>
    <row r="46" spans="1:18" x14ac:dyDescent="0.5">
      <c r="A46" s="2">
        <f>A42-1</f>
        <v>868</v>
      </c>
      <c r="B46" s="4">
        <v>2</v>
      </c>
      <c r="C46" s="636"/>
      <c r="D46" s="14" t="s">
        <v>289</v>
      </c>
      <c r="E46" s="42">
        <f>E18+1</f>
        <v>82</v>
      </c>
      <c r="G46" s="110"/>
      <c r="H46" s="110"/>
      <c r="I46" s="110"/>
      <c r="J46" s="95">
        <f>J42+1</f>
        <v>3</v>
      </c>
      <c r="K46" s="95">
        <f>K42+1</f>
        <v>4</v>
      </c>
      <c r="L46" s="110"/>
      <c r="M46" s="110"/>
      <c r="N46" s="45">
        <f>N42+1</f>
        <v>9</v>
      </c>
      <c r="O46" s="45">
        <f>O42+1</f>
        <v>10</v>
      </c>
    </row>
    <row r="47" spans="1:18" x14ac:dyDescent="0.5">
      <c r="A47" s="2" t="s">
        <v>171</v>
      </c>
      <c r="B47" s="4">
        <v>3</v>
      </c>
      <c r="C47" s="636"/>
      <c r="D47" s="15" t="s">
        <v>287</v>
      </c>
      <c r="E47" s="37"/>
      <c r="G47" s="111"/>
      <c r="H47" s="111"/>
      <c r="I47" s="110"/>
      <c r="J47" s="110"/>
      <c r="K47" s="110"/>
      <c r="L47" s="111"/>
      <c r="M47" s="111"/>
      <c r="N47" s="110"/>
      <c r="O47" s="110"/>
    </row>
    <row r="48" spans="1:18" x14ac:dyDescent="0.5">
      <c r="A48" s="3"/>
      <c r="B48" s="4">
        <v>4</v>
      </c>
      <c r="C48" s="636"/>
      <c r="D48" s="16" t="s">
        <v>290</v>
      </c>
      <c r="E48" s="1"/>
      <c r="G48" s="95">
        <f>G44+1</f>
        <v>4</v>
      </c>
      <c r="H48" s="95">
        <f>H44+1</f>
        <v>5</v>
      </c>
      <c r="I48" s="94"/>
      <c r="J48" s="110"/>
      <c r="K48" s="110"/>
      <c r="L48" s="45">
        <f>L44+1</f>
        <v>9</v>
      </c>
      <c r="M48" s="45">
        <f>M44+1</f>
        <v>10</v>
      </c>
      <c r="N48" s="110"/>
      <c r="O48" s="110"/>
    </row>
    <row r="49" spans="1:15" x14ac:dyDescent="0.5">
      <c r="A49" s="1"/>
      <c r="B49" s="4">
        <v>1</v>
      </c>
      <c r="C49" s="636">
        <f>C45-1</f>
        <v>831</v>
      </c>
      <c r="D49" s="17" t="s">
        <v>288</v>
      </c>
      <c r="E49" s="2">
        <f>E45+1</f>
        <v>575</v>
      </c>
      <c r="G49" s="110"/>
      <c r="H49" s="110"/>
      <c r="I49" s="110"/>
      <c r="J49" s="111"/>
      <c r="K49" s="111"/>
      <c r="L49" s="110"/>
      <c r="M49" s="110"/>
      <c r="N49" s="111"/>
      <c r="O49" s="111"/>
    </row>
    <row r="50" spans="1:15" x14ac:dyDescent="0.5">
      <c r="A50" s="2">
        <f>A46-1</f>
        <v>867</v>
      </c>
      <c r="B50" s="4">
        <v>2</v>
      </c>
      <c r="C50" s="636"/>
      <c r="D50" s="14" t="s">
        <v>289</v>
      </c>
      <c r="E50" s="2"/>
      <c r="G50" s="110"/>
      <c r="H50" s="110"/>
      <c r="I50" s="110"/>
      <c r="J50" s="95">
        <f>J46+1</f>
        <v>4</v>
      </c>
      <c r="K50" s="95">
        <f>K46+1</f>
        <v>5</v>
      </c>
      <c r="L50" s="110"/>
      <c r="M50" s="110"/>
      <c r="N50" s="45">
        <f>N46+1</f>
        <v>10</v>
      </c>
      <c r="O50" s="45">
        <f>O46+1</f>
        <v>11</v>
      </c>
    </row>
    <row r="51" spans="1:15" x14ac:dyDescent="0.5">
      <c r="A51" s="2" t="s">
        <v>171</v>
      </c>
      <c r="B51" s="4">
        <v>3</v>
      </c>
      <c r="C51" s="636"/>
      <c r="D51" s="15" t="s">
        <v>287</v>
      </c>
      <c r="E51" s="3"/>
      <c r="G51" s="111"/>
      <c r="H51" s="111"/>
      <c r="I51" s="110"/>
      <c r="J51" s="110"/>
      <c r="K51" s="110"/>
      <c r="L51" s="111"/>
      <c r="M51" s="111"/>
      <c r="N51" s="110"/>
      <c r="O51" s="110"/>
    </row>
    <row r="52" spans="1:15" x14ac:dyDescent="0.5">
      <c r="A52" s="3"/>
      <c r="B52" s="4">
        <v>4</v>
      </c>
      <c r="C52" s="636"/>
      <c r="D52" s="16" t="s">
        <v>290</v>
      </c>
      <c r="E52" s="1"/>
      <c r="G52" s="95">
        <f>G48+1</f>
        <v>5</v>
      </c>
      <c r="H52" s="95">
        <f>H48+1</f>
        <v>6</v>
      </c>
      <c r="I52" s="94"/>
      <c r="J52" s="110"/>
      <c r="K52" s="110"/>
      <c r="L52" s="45">
        <f>L48+1</f>
        <v>10</v>
      </c>
      <c r="M52" s="45">
        <f>M48+1</f>
        <v>11</v>
      </c>
      <c r="N52" s="110"/>
      <c r="O52" s="110"/>
    </row>
    <row r="53" spans="1:15" x14ac:dyDescent="0.5">
      <c r="A53" s="1"/>
      <c r="B53" s="4">
        <v>1</v>
      </c>
      <c r="C53" s="636">
        <f>C49-1</f>
        <v>830</v>
      </c>
      <c r="D53" s="17" t="s">
        <v>288</v>
      </c>
      <c r="E53" s="2">
        <f>E49+1</f>
        <v>576</v>
      </c>
      <c r="G53" s="110"/>
      <c r="H53" s="110"/>
      <c r="I53" s="110"/>
      <c r="J53" s="111"/>
      <c r="K53" s="111"/>
      <c r="L53" s="110"/>
      <c r="M53" s="110"/>
      <c r="N53" s="111"/>
      <c r="O53" s="111"/>
    </row>
    <row r="54" spans="1:15" x14ac:dyDescent="0.5">
      <c r="A54" s="2">
        <f>A50-1</f>
        <v>866</v>
      </c>
      <c r="B54" s="4">
        <v>2</v>
      </c>
      <c r="C54" s="636"/>
      <c r="D54" s="14" t="s">
        <v>289</v>
      </c>
      <c r="E54" s="2"/>
      <c r="G54" s="110"/>
      <c r="H54" s="110"/>
      <c r="I54" s="110"/>
      <c r="J54" s="95">
        <f>J50+1</f>
        <v>5</v>
      </c>
      <c r="K54" s="95">
        <f>K50+1</f>
        <v>6</v>
      </c>
      <c r="L54" s="110"/>
      <c r="M54" s="110"/>
      <c r="N54" s="45">
        <f>N50+1</f>
        <v>11</v>
      </c>
      <c r="O54" s="45">
        <f>O50+1</f>
        <v>12</v>
      </c>
    </row>
    <row r="55" spans="1:15" x14ac:dyDescent="0.5">
      <c r="A55" s="2" t="s">
        <v>171</v>
      </c>
      <c r="B55" s="4">
        <v>3</v>
      </c>
      <c r="C55" s="636"/>
      <c r="D55" s="15" t="s">
        <v>287</v>
      </c>
      <c r="E55" s="3"/>
      <c r="G55" s="111"/>
      <c r="H55" s="111"/>
      <c r="I55" s="110"/>
      <c r="J55" s="110"/>
      <c r="K55" s="110"/>
      <c r="L55" s="111"/>
      <c r="M55" s="111"/>
      <c r="N55" s="110"/>
      <c r="O55" s="110"/>
    </row>
    <row r="56" spans="1:15" x14ac:dyDescent="0.5">
      <c r="A56" s="3"/>
      <c r="B56" s="4">
        <v>4</v>
      </c>
      <c r="C56" s="636"/>
      <c r="D56" s="16" t="s">
        <v>290</v>
      </c>
      <c r="E56" s="1"/>
      <c r="G56" s="95">
        <f>G52+1</f>
        <v>6</v>
      </c>
      <c r="H56" s="95">
        <f>H52+1</f>
        <v>7</v>
      </c>
      <c r="I56" s="94"/>
      <c r="J56" s="110"/>
      <c r="K56" s="110"/>
      <c r="L56" s="45">
        <f>L52+1</f>
        <v>11</v>
      </c>
      <c r="M56" s="45">
        <f>M52+1</f>
        <v>12</v>
      </c>
      <c r="N56" s="110"/>
      <c r="O56" s="110"/>
    </row>
    <row r="57" spans="1:15" x14ac:dyDescent="0.5">
      <c r="A57" s="1"/>
      <c r="B57" s="4">
        <v>1</v>
      </c>
      <c r="C57" s="636">
        <f>C53-1</f>
        <v>829</v>
      </c>
      <c r="D57" s="17" t="s">
        <v>288</v>
      </c>
      <c r="E57" s="2">
        <f>E53+1</f>
        <v>577</v>
      </c>
      <c r="G57" s="110"/>
      <c r="H57" s="110"/>
      <c r="I57" s="110"/>
      <c r="J57" s="111"/>
      <c r="K57" s="111"/>
      <c r="L57" s="110"/>
      <c r="M57" s="110"/>
      <c r="N57" s="111"/>
      <c r="O57" s="111"/>
    </row>
    <row r="58" spans="1:15" x14ac:dyDescent="0.5">
      <c r="A58" s="2">
        <f>A54-1</f>
        <v>865</v>
      </c>
      <c r="B58" s="4">
        <v>2</v>
      </c>
      <c r="C58" s="636"/>
      <c r="D58" s="14" t="s">
        <v>289</v>
      </c>
      <c r="E58" s="2"/>
      <c r="G58" s="110"/>
      <c r="H58" s="110"/>
      <c r="I58" s="110"/>
      <c r="J58" s="95">
        <f>J54+1</f>
        <v>6</v>
      </c>
      <c r="K58" s="95">
        <f>K54+1</f>
        <v>7</v>
      </c>
      <c r="L58" s="110"/>
      <c r="M58" s="110"/>
      <c r="N58" s="45">
        <f>N54+1</f>
        <v>12</v>
      </c>
      <c r="O58" s="45">
        <f>O54+1</f>
        <v>13</v>
      </c>
    </row>
    <row r="59" spans="1:15" x14ac:dyDescent="0.5">
      <c r="A59" s="2" t="s">
        <v>171</v>
      </c>
      <c r="B59" s="4">
        <v>3</v>
      </c>
      <c r="C59" s="636"/>
      <c r="D59" s="15" t="s">
        <v>287</v>
      </c>
      <c r="E59" s="3"/>
      <c r="G59" s="111"/>
      <c r="H59" s="111"/>
      <c r="I59" s="110"/>
      <c r="J59" s="110"/>
      <c r="K59" s="110"/>
      <c r="L59" s="111"/>
      <c r="M59" s="111"/>
      <c r="N59" s="110"/>
      <c r="O59" s="110"/>
    </row>
    <row r="60" spans="1:15" x14ac:dyDescent="0.5">
      <c r="A60" s="3"/>
      <c r="B60" s="4">
        <v>4</v>
      </c>
      <c r="C60" s="636"/>
      <c r="D60" s="16" t="s">
        <v>290</v>
      </c>
      <c r="E60" s="1"/>
      <c r="G60" s="95">
        <f>G56+1</f>
        <v>7</v>
      </c>
      <c r="H60" s="95">
        <f>H56+1</f>
        <v>8</v>
      </c>
      <c r="I60" s="94"/>
      <c r="J60" s="110"/>
      <c r="K60" s="110"/>
      <c r="L60" s="45">
        <f>L56+1</f>
        <v>12</v>
      </c>
      <c r="M60" s="45">
        <f>M56+1</f>
        <v>13</v>
      </c>
      <c r="N60" s="110"/>
      <c r="O60" s="110"/>
    </row>
    <row r="61" spans="1:15" x14ac:dyDescent="0.5">
      <c r="A61" s="1"/>
      <c r="B61" s="4">
        <v>1</v>
      </c>
      <c r="C61" s="636">
        <f>C57-1</f>
        <v>828</v>
      </c>
      <c r="D61" s="17" t="s">
        <v>288</v>
      </c>
      <c r="E61" s="2">
        <f>E57+1</f>
        <v>578</v>
      </c>
      <c r="G61" s="110"/>
      <c r="H61" s="110"/>
      <c r="I61" s="110"/>
      <c r="J61" s="111"/>
      <c r="K61" s="111"/>
      <c r="L61" s="110"/>
      <c r="M61" s="110"/>
      <c r="N61" s="111"/>
      <c r="O61" s="111"/>
    </row>
    <row r="62" spans="1:15" x14ac:dyDescent="0.5">
      <c r="A62" s="2">
        <f>A58-1</f>
        <v>864</v>
      </c>
      <c r="B62" s="4">
        <v>2</v>
      </c>
      <c r="C62" s="636"/>
      <c r="D62" s="14" t="s">
        <v>289</v>
      </c>
      <c r="E62" s="2"/>
      <c r="G62" s="110"/>
      <c r="H62" s="110"/>
      <c r="I62" s="110"/>
      <c r="J62" s="95">
        <f>J58+1</f>
        <v>7</v>
      </c>
      <c r="K62" s="95">
        <f>K58+1</f>
        <v>8</v>
      </c>
      <c r="L62" s="110"/>
      <c r="M62" s="110"/>
      <c r="N62" s="45">
        <f>N58+1</f>
        <v>13</v>
      </c>
      <c r="O62" s="45">
        <f>O58+1</f>
        <v>14</v>
      </c>
    </row>
    <row r="63" spans="1:15" x14ac:dyDescent="0.5">
      <c r="A63" s="2" t="s">
        <v>171</v>
      </c>
      <c r="B63" s="4">
        <v>3</v>
      </c>
      <c r="C63" s="636"/>
      <c r="D63" s="15" t="s">
        <v>287</v>
      </c>
      <c r="E63" s="3"/>
      <c r="G63" s="111"/>
      <c r="H63" s="111"/>
      <c r="I63" s="110"/>
      <c r="J63" s="110"/>
      <c r="K63" s="110"/>
      <c r="L63" s="111"/>
      <c r="M63" s="111"/>
      <c r="N63" s="110"/>
      <c r="O63" s="110"/>
    </row>
    <row r="64" spans="1:15" x14ac:dyDescent="0.5">
      <c r="A64" s="3"/>
      <c r="B64" s="4">
        <v>4</v>
      </c>
      <c r="C64" s="636"/>
      <c r="D64" s="16" t="s">
        <v>290</v>
      </c>
      <c r="E64" s="1"/>
      <c r="G64" s="95">
        <f>G60+1</f>
        <v>8</v>
      </c>
      <c r="H64" s="95">
        <f>H60+1</f>
        <v>9</v>
      </c>
      <c r="I64" s="94"/>
      <c r="J64" s="110"/>
      <c r="K64" s="110"/>
      <c r="L64" s="45">
        <f>L60+1</f>
        <v>13</v>
      </c>
      <c r="M64" s="45">
        <f>M60+1</f>
        <v>14</v>
      </c>
      <c r="N64" s="110"/>
      <c r="O64" s="110"/>
    </row>
    <row r="65" spans="1:15" x14ac:dyDescent="0.5">
      <c r="A65" s="1"/>
      <c r="B65" s="4">
        <v>1</v>
      </c>
      <c r="C65" s="636">
        <f>C61-1</f>
        <v>827</v>
      </c>
      <c r="D65" s="17" t="s">
        <v>288</v>
      </c>
      <c r="E65" s="2">
        <f>E61+1</f>
        <v>579</v>
      </c>
      <c r="G65" s="110"/>
      <c r="H65" s="110"/>
      <c r="I65" s="110"/>
      <c r="J65" s="111"/>
      <c r="K65" s="111"/>
      <c r="L65" s="110"/>
      <c r="M65" s="110"/>
      <c r="N65" s="111"/>
      <c r="O65" s="111"/>
    </row>
    <row r="66" spans="1:15" x14ac:dyDescent="0.5">
      <c r="A66" s="2">
        <f>A62-1</f>
        <v>863</v>
      </c>
      <c r="B66" s="4">
        <v>2</v>
      </c>
      <c r="C66" s="636"/>
      <c r="D66" s="14" t="s">
        <v>289</v>
      </c>
      <c r="E66" s="2"/>
      <c r="G66" s="110"/>
      <c r="H66" s="110"/>
      <c r="I66" s="110"/>
      <c r="J66" s="95">
        <f>J62+1</f>
        <v>8</v>
      </c>
      <c r="K66" s="95">
        <f>K62+1</f>
        <v>9</v>
      </c>
      <c r="L66" s="110"/>
      <c r="M66" s="110"/>
      <c r="N66" s="45">
        <f>N62+1</f>
        <v>14</v>
      </c>
      <c r="O66" s="45">
        <f>O62+1</f>
        <v>15</v>
      </c>
    </row>
    <row r="67" spans="1:15" x14ac:dyDescent="0.5">
      <c r="A67" s="2" t="s">
        <v>171</v>
      </c>
      <c r="B67" s="4">
        <v>3</v>
      </c>
      <c r="C67" s="636"/>
      <c r="D67" s="15" t="s">
        <v>287</v>
      </c>
      <c r="E67" s="3"/>
      <c r="G67" s="111"/>
      <c r="H67" s="111"/>
      <c r="I67" s="110"/>
      <c r="J67" s="110"/>
      <c r="K67" s="110"/>
      <c r="L67" s="111"/>
      <c r="M67" s="111"/>
      <c r="N67" s="110"/>
      <c r="O67" s="110"/>
    </row>
    <row r="68" spans="1:15" x14ac:dyDescent="0.5">
      <c r="A68" s="3"/>
      <c r="B68" s="4">
        <v>4</v>
      </c>
      <c r="C68" s="636"/>
      <c r="D68" s="16" t="s">
        <v>290</v>
      </c>
      <c r="E68" s="1"/>
      <c r="G68" s="95">
        <f>G64+1</f>
        <v>9</v>
      </c>
      <c r="H68" s="95">
        <f>H64+1</f>
        <v>10</v>
      </c>
      <c r="I68" s="94"/>
      <c r="J68" s="110"/>
      <c r="K68" s="110"/>
      <c r="L68" s="45">
        <f>L64+1</f>
        <v>14</v>
      </c>
      <c r="M68" s="45">
        <f>M64+1</f>
        <v>15</v>
      </c>
      <c r="N68" s="110"/>
      <c r="O68" s="110"/>
    </row>
    <row r="69" spans="1:15" x14ac:dyDescent="0.5">
      <c r="A69" s="1"/>
      <c r="B69" s="4">
        <v>1</v>
      </c>
      <c r="C69" s="636">
        <f>C65-1</f>
        <v>826</v>
      </c>
      <c r="D69" s="17" t="s">
        <v>288</v>
      </c>
      <c r="E69" s="2">
        <f>E65+1</f>
        <v>580</v>
      </c>
      <c r="G69" s="110"/>
      <c r="H69" s="110"/>
      <c r="I69" s="110"/>
      <c r="J69" s="111"/>
      <c r="K69" s="111"/>
      <c r="L69" s="110"/>
      <c r="M69" s="110"/>
      <c r="N69" s="111"/>
      <c r="O69" s="111"/>
    </row>
    <row r="70" spans="1:15" x14ac:dyDescent="0.5">
      <c r="A70" s="2">
        <f>A66-1</f>
        <v>862</v>
      </c>
      <c r="B70" s="4">
        <v>2</v>
      </c>
      <c r="C70" s="636"/>
      <c r="D70" s="14" t="s">
        <v>289</v>
      </c>
      <c r="E70" s="2"/>
      <c r="G70" s="110"/>
      <c r="H70" s="110"/>
      <c r="I70" s="110"/>
      <c r="J70" s="95">
        <f>J66+1</f>
        <v>9</v>
      </c>
      <c r="K70" s="95">
        <f>K66+1</f>
        <v>10</v>
      </c>
      <c r="L70" s="110"/>
      <c r="M70" s="110"/>
      <c r="N70" s="45">
        <f>N66+1</f>
        <v>15</v>
      </c>
      <c r="O70" s="45">
        <f>O66+1</f>
        <v>16</v>
      </c>
    </row>
    <row r="71" spans="1:15" x14ac:dyDescent="0.5">
      <c r="A71" s="2" t="s">
        <v>171</v>
      </c>
      <c r="B71" s="4">
        <v>3</v>
      </c>
      <c r="C71" s="636"/>
      <c r="D71" s="15" t="s">
        <v>287</v>
      </c>
      <c r="E71" s="3"/>
      <c r="G71" s="111"/>
      <c r="H71" s="111"/>
      <c r="I71" s="110"/>
      <c r="J71" s="110"/>
      <c r="K71" s="110"/>
      <c r="L71" s="111"/>
      <c r="M71" s="111"/>
      <c r="N71" s="110"/>
      <c r="O71" s="110"/>
    </row>
    <row r="72" spans="1:15" x14ac:dyDescent="0.5">
      <c r="A72" s="3"/>
      <c r="B72" s="4">
        <v>4</v>
      </c>
      <c r="C72" s="636"/>
      <c r="D72" s="16" t="s">
        <v>290</v>
      </c>
      <c r="E72" s="46"/>
      <c r="G72" s="95">
        <f>G68+1</f>
        <v>10</v>
      </c>
      <c r="H72" s="95">
        <f>H68+1</f>
        <v>11</v>
      </c>
      <c r="I72" s="94"/>
      <c r="J72" s="110"/>
      <c r="K72" s="110"/>
      <c r="L72" s="45">
        <f>L68+1</f>
        <v>15</v>
      </c>
      <c r="M72" s="45">
        <f>M68+1</f>
        <v>16</v>
      </c>
      <c r="N72" s="110"/>
      <c r="O72" s="110"/>
    </row>
    <row r="73" spans="1:15" x14ac:dyDescent="0.5">
      <c r="A73" s="1"/>
      <c r="B73" s="4">
        <v>1</v>
      </c>
      <c r="C73" s="636">
        <f>C69-1</f>
        <v>825</v>
      </c>
      <c r="D73" s="17" t="s">
        <v>288</v>
      </c>
      <c r="E73" s="42">
        <f>E69+1</f>
        <v>581</v>
      </c>
      <c r="G73" s="110"/>
      <c r="H73" s="110"/>
      <c r="I73" s="110"/>
      <c r="J73" s="111"/>
      <c r="K73" s="111"/>
      <c r="L73" s="110"/>
      <c r="M73" s="110"/>
      <c r="N73" s="111"/>
      <c r="O73" s="111"/>
    </row>
    <row r="74" spans="1:15" x14ac:dyDescent="0.5">
      <c r="A74" s="2">
        <f>A70-1</f>
        <v>861</v>
      </c>
      <c r="B74" s="4">
        <v>2</v>
      </c>
      <c r="C74" s="636"/>
      <c r="D74" s="14" t="s">
        <v>289</v>
      </c>
      <c r="E74" s="42">
        <f>E46+1</f>
        <v>83</v>
      </c>
      <c r="G74" s="110"/>
      <c r="H74" s="110"/>
      <c r="I74" s="110"/>
      <c r="J74" s="95">
        <f>J70+1</f>
        <v>10</v>
      </c>
      <c r="K74" s="95">
        <f>K70+1</f>
        <v>11</v>
      </c>
      <c r="L74" s="110"/>
      <c r="M74" s="110"/>
      <c r="N74" s="45">
        <f>N70+1</f>
        <v>16</v>
      </c>
      <c r="O74" s="45">
        <f>O70+1</f>
        <v>17</v>
      </c>
    </row>
    <row r="75" spans="1:15" x14ac:dyDescent="0.5">
      <c r="A75" s="2" t="s">
        <v>171</v>
      </c>
      <c r="B75" s="4">
        <v>3</v>
      </c>
      <c r="C75" s="636"/>
      <c r="D75" s="15" t="s">
        <v>287</v>
      </c>
      <c r="E75" s="37"/>
      <c r="G75" s="111"/>
      <c r="H75" s="111"/>
      <c r="I75" s="110"/>
      <c r="J75" s="110"/>
      <c r="K75" s="110"/>
      <c r="L75" s="111"/>
      <c r="M75" s="111"/>
      <c r="N75" s="110"/>
      <c r="O75" s="110"/>
    </row>
    <row r="76" spans="1:15" x14ac:dyDescent="0.5">
      <c r="A76" s="3"/>
      <c r="B76" s="4">
        <v>4</v>
      </c>
      <c r="C76" s="636"/>
      <c r="D76" s="16" t="s">
        <v>290</v>
      </c>
      <c r="E76" s="1"/>
      <c r="G76" s="95">
        <f>G72+1</f>
        <v>11</v>
      </c>
      <c r="H76" s="95">
        <f>H72+1</f>
        <v>12</v>
      </c>
      <c r="I76" s="94"/>
      <c r="J76" s="110"/>
      <c r="K76" s="110"/>
      <c r="L76" s="45">
        <f>L72+1</f>
        <v>16</v>
      </c>
      <c r="M76" s="45">
        <f>M72+1</f>
        <v>17</v>
      </c>
      <c r="N76" s="110"/>
      <c r="O76" s="110"/>
    </row>
    <row r="77" spans="1:15" x14ac:dyDescent="0.5">
      <c r="A77" s="1"/>
      <c r="B77" s="4">
        <v>1</v>
      </c>
      <c r="C77" s="636">
        <f>C73-1</f>
        <v>824</v>
      </c>
      <c r="D77" s="17" t="s">
        <v>288</v>
      </c>
      <c r="E77" s="2">
        <f>E73+1</f>
        <v>582</v>
      </c>
      <c r="G77" s="110"/>
      <c r="H77" s="110"/>
      <c r="I77" s="110"/>
      <c r="J77" s="111"/>
      <c r="K77" s="111"/>
      <c r="L77" s="110"/>
      <c r="M77" s="110"/>
      <c r="N77" s="111"/>
      <c r="O77" s="111"/>
    </row>
    <row r="78" spans="1:15" x14ac:dyDescent="0.5">
      <c r="A78" s="2">
        <f>A74-1</f>
        <v>860</v>
      </c>
      <c r="B78" s="4">
        <v>2</v>
      </c>
      <c r="C78" s="636"/>
      <c r="D78" s="14" t="s">
        <v>289</v>
      </c>
      <c r="E78" s="2"/>
      <c r="G78" s="110"/>
      <c r="H78" s="110"/>
      <c r="I78" s="110"/>
      <c r="J78" s="95">
        <f>J74+1</f>
        <v>11</v>
      </c>
      <c r="K78" s="95">
        <f>K74+1</f>
        <v>12</v>
      </c>
      <c r="L78" s="110"/>
      <c r="M78" s="110"/>
      <c r="N78" s="45">
        <f>N74+1</f>
        <v>17</v>
      </c>
      <c r="O78" s="45">
        <f>O74+1</f>
        <v>18</v>
      </c>
    </row>
    <row r="79" spans="1:15" x14ac:dyDescent="0.5">
      <c r="A79" s="2" t="s">
        <v>171</v>
      </c>
      <c r="B79" s="4">
        <v>3</v>
      </c>
      <c r="C79" s="636"/>
      <c r="D79" s="15" t="s">
        <v>287</v>
      </c>
      <c r="E79" s="3"/>
      <c r="G79" s="111"/>
      <c r="H79" s="111"/>
      <c r="I79" s="110"/>
      <c r="J79" s="110"/>
      <c r="K79" s="110"/>
      <c r="L79" s="111"/>
      <c r="M79" s="111"/>
      <c r="N79" s="110"/>
      <c r="O79" s="110"/>
    </row>
    <row r="80" spans="1:15" x14ac:dyDescent="0.5">
      <c r="A80" s="3"/>
      <c r="B80" s="4">
        <v>4</v>
      </c>
      <c r="C80" s="636"/>
      <c r="D80" s="16" t="s">
        <v>290</v>
      </c>
      <c r="E80" s="1"/>
      <c r="G80" s="95">
        <f>G76+1</f>
        <v>12</v>
      </c>
      <c r="H80" s="95">
        <f>H76+1</f>
        <v>13</v>
      </c>
      <c r="I80" s="94"/>
      <c r="J80" s="110"/>
      <c r="K80" s="110"/>
      <c r="L80" s="45">
        <f>L76+1</f>
        <v>17</v>
      </c>
      <c r="M80" s="45">
        <f>M76+1</f>
        <v>18</v>
      </c>
      <c r="N80" s="110"/>
      <c r="O80" s="110"/>
    </row>
    <row r="81" spans="1:15" x14ac:dyDescent="0.5">
      <c r="A81" s="1"/>
      <c r="B81" s="4">
        <v>1</v>
      </c>
      <c r="C81" s="636">
        <f>C77-1</f>
        <v>823</v>
      </c>
      <c r="D81" s="17" t="s">
        <v>288</v>
      </c>
      <c r="E81" s="2">
        <f>E77+1</f>
        <v>583</v>
      </c>
      <c r="G81" s="110"/>
      <c r="H81" s="110"/>
      <c r="I81" s="110"/>
      <c r="J81" s="111"/>
      <c r="K81" s="111"/>
      <c r="L81" s="110"/>
      <c r="M81" s="110"/>
      <c r="N81" s="111"/>
      <c r="O81" s="111"/>
    </row>
    <row r="82" spans="1:15" x14ac:dyDescent="0.5">
      <c r="A82" s="2">
        <f>A78-1</f>
        <v>859</v>
      </c>
      <c r="B82" s="4">
        <v>2</v>
      </c>
      <c r="C82" s="636"/>
      <c r="D82" s="14" t="s">
        <v>289</v>
      </c>
      <c r="E82" s="2"/>
      <c r="G82" s="110"/>
      <c r="H82" s="110"/>
      <c r="I82" s="110"/>
      <c r="J82" s="95">
        <f>J78+1</f>
        <v>12</v>
      </c>
      <c r="K82" s="95">
        <f>K78+1</f>
        <v>13</v>
      </c>
      <c r="L82" s="110"/>
      <c r="M82" s="110"/>
      <c r="N82" s="45">
        <f>N78+1</f>
        <v>18</v>
      </c>
      <c r="O82" s="45">
        <f>O78+1</f>
        <v>19</v>
      </c>
    </row>
    <row r="83" spans="1:15" x14ac:dyDescent="0.5">
      <c r="A83" s="2" t="s">
        <v>171</v>
      </c>
      <c r="B83" s="4">
        <v>3</v>
      </c>
      <c r="C83" s="636"/>
      <c r="D83" s="15" t="s">
        <v>287</v>
      </c>
      <c r="E83" s="3"/>
      <c r="G83" s="111"/>
      <c r="H83" s="111"/>
      <c r="I83" s="110"/>
      <c r="J83" s="110"/>
      <c r="K83" s="110"/>
      <c r="L83" s="111"/>
      <c r="M83" s="111"/>
      <c r="N83" s="110"/>
      <c r="O83" s="110"/>
    </row>
    <row r="84" spans="1:15" x14ac:dyDescent="0.5">
      <c r="A84" s="3"/>
      <c r="B84" s="4">
        <v>4</v>
      </c>
      <c r="C84" s="636"/>
      <c r="D84" s="16" t="s">
        <v>290</v>
      </c>
      <c r="E84" s="1"/>
      <c r="G84" s="95">
        <f>G80+1</f>
        <v>13</v>
      </c>
      <c r="H84" s="95">
        <f>H80+1</f>
        <v>14</v>
      </c>
      <c r="I84" s="94"/>
      <c r="J84" s="110"/>
      <c r="K84" s="110"/>
      <c r="L84" s="45">
        <f>L80+1</f>
        <v>18</v>
      </c>
      <c r="M84" s="45">
        <f>M80+1</f>
        <v>19</v>
      </c>
      <c r="N84" s="110"/>
      <c r="O84" s="110"/>
    </row>
    <row r="85" spans="1:15" x14ac:dyDescent="0.5">
      <c r="A85" s="1"/>
      <c r="B85" s="4">
        <v>1</v>
      </c>
      <c r="C85" s="636">
        <f>C81-1</f>
        <v>822</v>
      </c>
      <c r="D85" s="17" t="s">
        <v>288</v>
      </c>
      <c r="E85" s="2">
        <f>E81+1</f>
        <v>584</v>
      </c>
      <c r="G85" s="110"/>
      <c r="H85" s="110"/>
      <c r="I85" s="110"/>
      <c r="J85" s="111"/>
      <c r="K85" s="111"/>
      <c r="L85" s="110"/>
      <c r="M85" s="110"/>
      <c r="N85" s="111"/>
      <c r="O85" s="111"/>
    </row>
    <row r="86" spans="1:15" x14ac:dyDescent="0.5">
      <c r="A86" s="2">
        <f>A82-1</f>
        <v>858</v>
      </c>
      <c r="B86" s="4">
        <v>2</v>
      </c>
      <c r="C86" s="636"/>
      <c r="D86" s="14" t="s">
        <v>289</v>
      </c>
      <c r="E86" s="2"/>
      <c r="G86" s="110"/>
      <c r="H86" s="110"/>
      <c r="I86" s="110"/>
      <c r="J86" s="95">
        <f>J82+1</f>
        <v>13</v>
      </c>
      <c r="K86" s="95">
        <f>K82+1</f>
        <v>14</v>
      </c>
      <c r="L86" s="110"/>
      <c r="M86" s="110"/>
      <c r="N86" s="45">
        <f>N82+1</f>
        <v>19</v>
      </c>
      <c r="O86" s="45">
        <f>O82+1</f>
        <v>20</v>
      </c>
    </row>
    <row r="87" spans="1:15" x14ac:dyDescent="0.5">
      <c r="A87" s="2" t="s">
        <v>171</v>
      </c>
      <c r="B87" s="4">
        <v>3</v>
      </c>
      <c r="C87" s="636"/>
      <c r="D87" s="15" t="s">
        <v>287</v>
      </c>
      <c r="E87" s="3"/>
      <c r="G87" s="111"/>
      <c r="H87" s="111"/>
      <c r="I87" s="110"/>
      <c r="J87" s="110"/>
      <c r="K87" s="110"/>
      <c r="L87" s="111"/>
      <c r="M87" s="111"/>
      <c r="N87" s="110"/>
      <c r="O87" s="110"/>
    </row>
    <row r="88" spans="1:15" x14ac:dyDescent="0.5">
      <c r="A88" s="3"/>
      <c r="B88" s="4">
        <v>4</v>
      </c>
      <c r="C88" s="636"/>
      <c r="D88" s="16" t="s">
        <v>290</v>
      </c>
      <c r="E88" s="1"/>
      <c r="G88" s="95">
        <f>G84+1</f>
        <v>14</v>
      </c>
      <c r="H88" s="95">
        <f>H84+1</f>
        <v>15</v>
      </c>
      <c r="I88" s="94"/>
      <c r="J88" s="110"/>
      <c r="K88" s="110"/>
      <c r="L88" s="45">
        <f>L84+1</f>
        <v>19</v>
      </c>
      <c r="M88" s="45">
        <f>M84+1</f>
        <v>20</v>
      </c>
      <c r="N88" s="110"/>
      <c r="O88" s="110"/>
    </row>
    <row r="89" spans="1:15" x14ac:dyDescent="0.5">
      <c r="A89" s="1"/>
      <c r="B89" s="4">
        <v>1</v>
      </c>
      <c r="C89" s="636">
        <f>C85-1</f>
        <v>821</v>
      </c>
      <c r="D89" s="17" t="s">
        <v>288</v>
      </c>
      <c r="E89" s="2">
        <f>E85+1</f>
        <v>585</v>
      </c>
      <c r="G89" s="110"/>
      <c r="H89" s="110"/>
      <c r="I89" s="110"/>
      <c r="J89" s="111"/>
      <c r="K89" s="111"/>
      <c r="L89" s="110"/>
      <c r="M89" s="110"/>
      <c r="N89" s="111"/>
      <c r="O89" s="111"/>
    </row>
    <row r="90" spans="1:15" x14ac:dyDescent="0.5">
      <c r="A90" s="2">
        <f>A86-1</f>
        <v>857</v>
      </c>
      <c r="B90" s="4">
        <v>2</v>
      </c>
      <c r="C90" s="636"/>
      <c r="D90" s="14" t="s">
        <v>289</v>
      </c>
      <c r="E90" s="2"/>
      <c r="G90" s="110"/>
      <c r="H90" s="110"/>
      <c r="I90" s="110"/>
      <c r="J90" s="95">
        <f>J86+1</f>
        <v>14</v>
      </c>
      <c r="K90" s="95">
        <f>K86+1</f>
        <v>15</v>
      </c>
      <c r="L90" s="110"/>
      <c r="M90" s="110"/>
      <c r="N90" s="45">
        <f>N86+1</f>
        <v>20</v>
      </c>
      <c r="O90" s="45">
        <f>O86+1</f>
        <v>21</v>
      </c>
    </row>
    <row r="91" spans="1:15" x14ac:dyDescent="0.5">
      <c r="A91" s="2" t="s">
        <v>171</v>
      </c>
      <c r="B91" s="4">
        <v>3</v>
      </c>
      <c r="C91" s="636"/>
      <c r="D91" s="15" t="s">
        <v>287</v>
      </c>
      <c r="E91" s="3"/>
      <c r="G91" s="111"/>
      <c r="H91" s="111"/>
      <c r="I91" s="110"/>
      <c r="J91" s="110"/>
      <c r="K91" s="110"/>
      <c r="L91" s="111"/>
      <c r="M91" s="111"/>
      <c r="N91" s="110"/>
      <c r="O91" s="110"/>
    </row>
    <row r="92" spans="1:15" x14ac:dyDescent="0.5">
      <c r="A92" s="3"/>
      <c r="B92" s="4">
        <v>4</v>
      </c>
      <c r="C92" s="636"/>
      <c r="D92" s="16" t="s">
        <v>290</v>
      </c>
      <c r="E92" s="1"/>
      <c r="G92" s="95">
        <f>G88+1</f>
        <v>15</v>
      </c>
      <c r="H92" s="95">
        <f>H88+1</f>
        <v>16</v>
      </c>
      <c r="I92" s="94"/>
      <c r="J92" s="110"/>
      <c r="K92" s="110"/>
      <c r="L92" s="45">
        <f>L88+1</f>
        <v>20</v>
      </c>
      <c r="M92" s="45">
        <f>M88+1</f>
        <v>21</v>
      </c>
      <c r="N92" s="110"/>
      <c r="O92" s="110"/>
    </row>
    <row r="93" spans="1:15" x14ac:dyDescent="0.5">
      <c r="A93" s="1"/>
      <c r="B93" s="4">
        <v>1</v>
      </c>
      <c r="C93" s="636">
        <f>C89-1</f>
        <v>820</v>
      </c>
      <c r="D93" s="17" t="s">
        <v>288</v>
      </c>
      <c r="E93" s="2">
        <f>E89+1</f>
        <v>586</v>
      </c>
      <c r="G93" s="110"/>
      <c r="H93" s="110"/>
      <c r="I93" s="110"/>
      <c r="J93" s="111"/>
      <c r="K93" s="111"/>
      <c r="L93" s="110"/>
      <c r="M93" s="110"/>
      <c r="N93" s="111"/>
      <c r="O93" s="111"/>
    </row>
    <row r="94" spans="1:15" x14ac:dyDescent="0.5">
      <c r="A94" s="2">
        <f>A90-1</f>
        <v>856</v>
      </c>
      <c r="B94" s="4">
        <v>2</v>
      </c>
      <c r="C94" s="636"/>
      <c r="D94" s="14" t="s">
        <v>289</v>
      </c>
      <c r="E94" s="2"/>
      <c r="G94" s="110"/>
      <c r="H94" s="110"/>
      <c r="I94" s="110"/>
      <c r="J94" s="95">
        <f>J90+1</f>
        <v>15</v>
      </c>
      <c r="K94" s="95">
        <f>K90+1</f>
        <v>16</v>
      </c>
      <c r="L94" s="110"/>
      <c r="M94" s="110"/>
      <c r="N94" s="45">
        <f>N90+1</f>
        <v>21</v>
      </c>
      <c r="O94" s="45">
        <f>O90+1</f>
        <v>22</v>
      </c>
    </row>
    <row r="95" spans="1:15" x14ac:dyDescent="0.5">
      <c r="A95" s="2" t="s">
        <v>171</v>
      </c>
      <c r="B95" s="4">
        <v>3</v>
      </c>
      <c r="C95" s="636"/>
      <c r="D95" s="15" t="s">
        <v>287</v>
      </c>
      <c r="E95" s="3"/>
      <c r="G95" s="111"/>
      <c r="H95" s="111"/>
      <c r="I95" s="110"/>
      <c r="J95" s="110"/>
      <c r="K95" s="110"/>
      <c r="L95" s="111"/>
      <c r="M95" s="111"/>
      <c r="N95" s="110"/>
      <c r="O95" s="110"/>
    </row>
    <row r="96" spans="1:15" x14ac:dyDescent="0.5">
      <c r="A96" s="3"/>
      <c r="B96" s="4">
        <v>4</v>
      </c>
      <c r="C96" s="636"/>
      <c r="D96" s="16" t="s">
        <v>290</v>
      </c>
      <c r="E96" s="1"/>
      <c r="G96" s="95">
        <f>G92+1</f>
        <v>16</v>
      </c>
      <c r="H96" s="95">
        <f>H92+1</f>
        <v>17</v>
      </c>
      <c r="I96" s="94"/>
      <c r="J96" s="110"/>
      <c r="K96" s="110"/>
      <c r="L96" s="45">
        <f>L92+1</f>
        <v>21</v>
      </c>
      <c r="M96" s="45">
        <f>M92+1</f>
        <v>22</v>
      </c>
      <c r="N96" s="110"/>
      <c r="O96" s="110"/>
    </row>
    <row r="97" spans="1:15" x14ac:dyDescent="0.5">
      <c r="A97" s="1"/>
      <c r="B97" s="4">
        <v>1</v>
      </c>
      <c r="C97" s="636">
        <f>C93-1</f>
        <v>819</v>
      </c>
      <c r="D97" s="17" t="s">
        <v>288</v>
      </c>
      <c r="E97" s="2">
        <f>E93+1</f>
        <v>587</v>
      </c>
      <c r="G97" s="110"/>
      <c r="H97" s="110"/>
      <c r="I97" s="110"/>
      <c r="J97" s="111"/>
      <c r="K97" s="111"/>
      <c r="L97" s="110"/>
      <c r="M97" s="110"/>
      <c r="N97" s="111"/>
      <c r="O97" s="111"/>
    </row>
    <row r="98" spans="1:15" x14ac:dyDescent="0.5">
      <c r="A98" s="2">
        <f>A94-1</f>
        <v>855</v>
      </c>
      <c r="B98" s="4">
        <v>2</v>
      </c>
      <c r="C98" s="636"/>
      <c r="D98" s="14" t="s">
        <v>289</v>
      </c>
      <c r="E98" s="2"/>
      <c r="G98" s="110"/>
      <c r="H98" s="110"/>
      <c r="I98" s="110"/>
      <c r="J98" s="95">
        <f>J94+1</f>
        <v>16</v>
      </c>
      <c r="K98" s="95">
        <f>K94+1</f>
        <v>17</v>
      </c>
      <c r="L98" s="110"/>
      <c r="M98" s="110"/>
      <c r="N98" s="45">
        <f>N94+1</f>
        <v>22</v>
      </c>
      <c r="O98" s="45">
        <f>O94+1</f>
        <v>23</v>
      </c>
    </row>
    <row r="99" spans="1:15" x14ac:dyDescent="0.5">
      <c r="A99" s="2" t="s">
        <v>171</v>
      </c>
      <c r="B99" s="4">
        <v>3</v>
      </c>
      <c r="C99" s="636"/>
      <c r="D99" s="15" t="s">
        <v>287</v>
      </c>
      <c r="E99" s="3"/>
      <c r="G99" s="111"/>
      <c r="H99" s="111"/>
      <c r="I99" s="110"/>
      <c r="J99" s="110"/>
      <c r="K99" s="110"/>
      <c r="L99" s="111"/>
      <c r="M99" s="111"/>
      <c r="N99" s="110"/>
      <c r="O99" s="110"/>
    </row>
    <row r="100" spans="1:15" x14ac:dyDescent="0.5">
      <c r="A100" s="3"/>
      <c r="B100" s="4">
        <v>4</v>
      </c>
      <c r="C100" s="636"/>
      <c r="D100" s="16" t="s">
        <v>290</v>
      </c>
      <c r="E100" s="46"/>
      <c r="G100" s="95">
        <f>G96+1</f>
        <v>17</v>
      </c>
      <c r="H100" s="95">
        <f>H96+1</f>
        <v>18</v>
      </c>
      <c r="I100" s="94"/>
      <c r="J100" s="110"/>
      <c r="K100" s="110"/>
      <c r="L100" s="45">
        <f>L96+1</f>
        <v>22</v>
      </c>
      <c r="M100" s="45">
        <f>M96+1</f>
        <v>23</v>
      </c>
      <c r="N100" s="110"/>
      <c r="O100" s="110"/>
    </row>
    <row r="101" spans="1:15" x14ac:dyDescent="0.5">
      <c r="A101" s="1"/>
      <c r="B101" s="4">
        <v>1</v>
      </c>
      <c r="C101" s="636">
        <f>C97-1</f>
        <v>818</v>
      </c>
      <c r="D101" s="17" t="s">
        <v>288</v>
      </c>
      <c r="E101" s="42">
        <f>E97+1</f>
        <v>588</v>
      </c>
      <c r="G101" s="110"/>
      <c r="H101" s="110"/>
      <c r="I101" s="110"/>
      <c r="J101" s="111"/>
      <c r="K101" s="111"/>
      <c r="L101" s="110"/>
      <c r="M101" s="110"/>
      <c r="N101" s="111"/>
      <c r="O101" s="111"/>
    </row>
    <row r="102" spans="1:15" x14ac:dyDescent="0.5">
      <c r="A102" s="2">
        <f>A98-1</f>
        <v>854</v>
      </c>
      <c r="B102" s="4">
        <v>2</v>
      </c>
      <c r="C102" s="636"/>
      <c r="D102" s="14" t="s">
        <v>289</v>
      </c>
      <c r="E102" s="42">
        <f>E74+1</f>
        <v>84</v>
      </c>
      <c r="G102" s="110"/>
      <c r="H102" s="110"/>
      <c r="I102" s="110"/>
      <c r="J102" s="95">
        <f>J98+1</f>
        <v>17</v>
      </c>
      <c r="K102" s="95">
        <f>K98+1</f>
        <v>18</v>
      </c>
      <c r="L102" s="110"/>
      <c r="M102" s="110"/>
      <c r="N102" s="45">
        <f>N98+1</f>
        <v>23</v>
      </c>
      <c r="O102" s="45">
        <f>O98+1</f>
        <v>24</v>
      </c>
    </row>
    <row r="103" spans="1:15" x14ac:dyDescent="0.5">
      <c r="A103" s="2" t="s">
        <v>171</v>
      </c>
      <c r="B103" s="4">
        <v>3</v>
      </c>
      <c r="C103" s="636"/>
      <c r="D103" s="15" t="s">
        <v>287</v>
      </c>
      <c r="E103" s="37"/>
      <c r="G103" s="111"/>
      <c r="H103" s="111"/>
      <c r="I103" s="110"/>
      <c r="J103" s="110"/>
      <c r="K103" s="110"/>
      <c r="L103" s="111"/>
      <c r="M103" s="111"/>
      <c r="N103" s="110"/>
      <c r="O103" s="110"/>
    </row>
    <row r="104" spans="1:15" x14ac:dyDescent="0.5">
      <c r="A104" s="3"/>
      <c r="B104" s="4">
        <v>4</v>
      </c>
      <c r="C104" s="636"/>
      <c r="D104" s="16" t="s">
        <v>290</v>
      </c>
      <c r="E104" s="47"/>
      <c r="G104" s="95">
        <f>G100+1</f>
        <v>18</v>
      </c>
      <c r="H104" s="95">
        <f>H100+1</f>
        <v>19</v>
      </c>
      <c r="I104" s="94"/>
      <c r="J104" s="110"/>
      <c r="K104" s="110"/>
      <c r="L104" s="45">
        <f>L100+1</f>
        <v>23</v>
      </c>
      <c r="M104" s="45">
        <f>M100+1</f>
        <v>24</v>
      </c>
      <c r="N104" s="110"/>
      <c r="O104" s="110"/>
    </row>
    <row r="105" spans="1:15" x14ac:dyDescent="0.5">
      <c r="A105" s="1"/>
      <c r="B105" s="4">
        <v>1</v>
      </c>
      <c r="C105" s="636">
        <f>C101-1</f>
        <v>817</v>
      </c>
      <c r="D105" s="17" t="s">
        <v>288</v>
      </c>
      <c r="E105" s="48">
        <f>E101+1</f>
        <v>589</v>
      </c>
      <c r="G105" s="110"/>
      <c r="H105" s="110"/>
      <c r="I105" s="110"/>
      <c r="J105" s="111"/>
      <c r="K105" s="111"/>
      <c r="L105" s="110"/>
      <c r="M105" s="110"/>
      <c r="N105" s="111"/>
      <c r="O105" s="111"/>
    </row>
    <row r="106" spans="1:15" x14ac:dyDescent="0.5">
      <c r="A106" s="2">
        <f>A102-1</f>
        <v>853</v>
      </c>
      <c r="B106" s="4">
        <v>2</v>
      </c>
      <c r="C106" s="636"/>
      <c r="D106" s="14" t="s">
        <v>289</v>
      </c>
      <c r="E106" s="48">
        <v>12</v>
      </c>
      <c r="G106" s="110"/>
      <c r="H106" s="110"/>
      <c r="I106" s="110"/>
      <c r="J106" s="95">
        <f>J102+1</f>
        <v>18</v>
      </c>
      <c r="K106" s="95">
        <f>K102+1</f>
        <v>19</v>
      </c>
      <c r="L106" s="110"/>
      <c r="M106" s="110"/>
      <c r="N106" s="45">
        <f>N102+1</f>
        <v>24</v>
      </c>
      <c r="O106" s="45">
        <f>O102+1</f>
        <v>25</v>
      </c>
    </row>
    <row r="107" spans="1:15" x14ac:dyDescent="0.5">
      <c r="A107" s="2" t="s">
        <v>171</v>
      </c>
      <c r="B107" s="4">
        <v>3</v>
      </c>
      <c r="C107" s="636"/>
      <c r="D107" s="15" t="s">
        <v>287</v>
      </c>
      <c r="E107" s="49"/>
      <c r="G107" s="111"/>
      <c r="H107" s="111"/>
      <c r="I107" s="110"/>
      <c r="J107" s="110"/>
      <c r="K107" s="110"/>
      <c r="L107" s="111"/>
      <c r="M107" s="111"/>
      <c r="N107" s="110"/>
      <c r="O107" s="110"/>
    </row>
    <row r="108" spans="1:15" x14ac:dyDescent="0.5">
      <c r="A108" s="3"/>
      <c r="B108" s="4">
        <v>4</v>
      </c>
      <c r="C108" s="636"/>
      <c r="D108" s="16" t="s">
        <v>290</v>
      </c>
      <c r="E108" s="1"/>
      <c r="G108" s="95">
        <f>G104+1</f>
        <v>19</v>
      </c>
      <c r="H108" s="95">
        <f>H104+1</f>
        <v>20</v>
      </c>
      <c r="I108" s="94"/>
      <c r="J108" s="110"/>
      <c r="K108" s="110"/>
      <c r="L108" s="45">
        <f>L104+1</f>
        <v>24</v>
      </c>
      <c r="M108" s="45">
        <f>M104+1</f>
        <v>25</v>
      </c>
      <c r="N108" s="110"/>
      <c r="O108" s="110"/>
    </row>
    <row r="109" spans="1:15" x14ac:dyDescent="0.5">
      <c r="A109" s="1"/>
      <c r="B109" s="4">
        <v>1</v>
      </c>
      <c r="C109" s="636">
        <f>C105-1</f>
        <v>816</v>
      </c>
      <c r="D109" s="17" t="s">
        <v>288</v>
      </c>
      <c r="E109" s="2">
        <f>E105+1</f>
        <v>590</v>
      </c>
      <c r="G109" s="110"/>
      <c r="H109" s="110"/>
      <c r="I109" s="110"/>
      <c r="J109" s="111"/>
      <c r="K109" s="111"/>
      <c r="L109" s="110"/>
      <c r="M109" s="110"/>
      <c r="N109" s="111"/>
      <c r="O109" s="111"/>
    </row>
    <row r="110" spans="1:15" x14ac:dyDescent="0.5">
      <c r="A110" s="2">
        <f>A106-1</f>
        <v>852</v>
      </c>
      <c r="B110" s="4">
        <v>2</v>
      </c>
      <c r="C110" s="636"/>
      <c r="D110" s="14" t="s">
        <v>289</v>
      </c>
      <c r="E110" s="2"/>
      <c r="G110" s="110"/>
      <c r="H110" s="110"/>
      <c r="I110" s="110"/>
      <c r="J110" s="95">
        <f>J106+1</f>
        <v>19</v>
      </c>
      <c r="K110" s="95">
        <f>K106+1</f>
        <v>20</v>
      </c>
      <c r="L110" s="110"/>
      <c r="M110" s="110"/>
      <c r="N110" s="45">
        <f>N106+1</f>
        <v>25</v>
      </c>
      <c r="O110" s="45">
        <f>O106+1</f>
        <v>26</v>
      </c>
    </row>
    <row r="111" spans="1:15" x14ac:dyDescent="0.5">
      <c r="A111" s="2" t="s">
        <v>171</v>
      </c>
      <c r="B111" s="4">
        <v>3</v>
      </c>
      <c r="C111" s="636"/>
      <c r="D111" s="15" t="s">
        <v>287</v>
      </c>
      <c r="E111" s="3"/>
      <c r="G111" s="111"/>
      <c r="H111" s="111"/>
      <c r="I111" s="110"/>
      <c r="J111" s="110"/>
      <c r="K111" s="110"/>
      <c r="L111" s="111"/>
      <c r="M111" s="111"/>
      <c r="N111" s="110"/>
      <c r="O111" s="110"/>
    </row>
    <row r="112" spans="1:15" x14ac:dyDescent="0.5">
      <c r="A112" s="3"/>
      <c r="B112" s="4">
        <v>4</v>
      </c>
      <c r="C112" s="636"/>
      <c r="D112" s="16" t="s">
        <v>290</v>
      </c>
      <c r="E112" s="1"/>
      <c r="G112" s="95">
        <f>G108+1</f>
        <v>20</v>
      </c>
      <c r="H112" s="95">
        <f>H108+1</f>
        <v>21</v>
      </c>
      <c r="I112" s="94"/>
      <c r="J112" s="110"/>
      <c r="K112" s="110"/>
      <c r="L112" s="45">
        <f>L108+1</f>
        <v>25</v>
      </c>
      <c r="M112" s="45">
        <f>M108+1</f>
        <v>26</v>
      </c>
      <c r="N112" s="110"/>
      <c r="O112" s="110"/>
    </row>
    <row r="113" spans="1:18" x14ac:dyDescent="0.5">
      <c r="A113" s="1"/>
      <c r="B113" s="4">
        <v>1</v>
      </c>
      <c r="C113" s="636">
        <f>C109-1</f>
        <v>815</v>
      </c>
      <c r="D113" s="17" t="s">
        <v>288</v>
      </c>
      <c r="E113" s="2">
        <f>E109+1</f>
        <v>591</v>
      </c>
      <c r="G113" s="110"/>
      <c r="H113" s="110"/>
      <c r="I113" s="110"/>
      <c r="J113" s="111"/>
      <c r="K113" s="111"/>
      <c r="L113" s="110"/>
      <c r="M113" s="110"/>
      <c r="N113" s="111"/>
      <c r="O113" s="111"/>
    </row>
    <row r="114" spans="1:18" x14ac:dyDescent="0.5">
      <c r="A114" s="2">
        <f>A110-1</f>
        <v>851</v>
      </c>
      <c r="B114" s="4">
        <v>2</v>
      </c>
      <c r="C114" s="636"/>
      <c r="D114" s="14" t="s">
        <v>289</v>
      </c>
      <c r="E114" s="2"/>
      <c r="G114" s="110"/>
      <c r="H114" s="110"/>
      <c r="I114" s="110"/>
      <c r="J114" s="95">
        <f>J110+1</f>
        <v>20</v>
      </c>
      <c r="K114" s="95">
        <f>K110+1</f>
        <v>21</v>
      </c>
      <c r="L114" s="110"/>
      <c r="M114" s="110"/>
      <c r="N114" s="45">
        <f>N110+1</f>
        <v>26</v>
      </c>
      <c r="O114" s="45">
        <f>O110+1</f>
        <v>27</v>
      </c>
    </row>
    <row r="115" spans="1:18" x14ac:dyDescent="0.5">
      <c r="A115" s="2" t="s">
        <v>171</v>
      </c>
      <c r="B115" s="4">
        <v>3</v>
      </c>
      <c r="C115" s="636"/>
      <c r="D115" s="15" t="s">
        <v>287</v>
      </c>
      <c r="E115" s="3"/>
      <c r="G115" s="111"/>
      <c r="H115" s="111"/>
      <c r="I115" s="110"/>
      <c r="J115" s="110"/>
      <c r="K115" s="110"/>
      <c r="L115" s="111"/>
      <c r="M115" s="111"/>
      <c r="N115" s="110"/>
      <c r="O115" s="110"/>
    </row>
    <row r="116" spans="1:18" x14ac:dyDescent="0.5">
      <c r="A116" s="3"/>
      <c r="B116" s="4">
        <v>4</v>
      </c>
      <c r="C116" s="636"/>
      <c r="D116" s="16" t="s">
        <v>290</v>
      </c>
      <c r="E116" s="1"/>
      <c r="G116" s="95">
        <f>G112+1</f>
        <v>21</v>
      </c>
      <c r="H116" s="95">
        <f>H112+1</f>
        <v>22</v>
      </c>
      <c r="I116" s="94"/>
      <c r="J116" s="110"/>
      <c r="K116" s="110"/>
      <c r="L116" s="45">
        <f>L112+1</f>
        <v>26</v>
      </c>
      <c r="M116" s="45">
        <f>M112+1</f>
        <v>27</v>
      </c>
      <c r="N116" s="110"/>
      <c r="O116" s="110"/>
    </row>
    <row r="117" spans="1:18" x14ac:dyDescent="0.5">
      <c r="A117" s="1"/>
      <c r="B117" s="4">
        <v>1</v>
      </c>
      <c r="C117" s="636">
        <f>C113-1</f>
        <v>814</v>
      </c>
      <c r="D117" s="17" t="s">
        <v>288</v>
      </c>
      <c r="E117" s="2">
        <f>E113+1</f>
        <v>592</v>
      </c>
      <c r="G117" s="110"/>
      <c r="H117" s="110"/>
      <c r="I117" s="110"/>
      <c r="J117" s="111"/>
      <c r="K117" s="111"/>
      <c r="L117" s="110"/>
      <c r="M117" s="110"/>
      <c r="N117" s="111"/>
      <c r="O117" s="111"/>
    </row>
    <row r="118" spans="1:18" x14ac:dyDescent="0.5">
      <c r="A118" s="2">
        <f>A114-1</f>
        <v>850</v>
      </c>
      <c r="B118" s="4">
        <v>2</v>
      </c>
      <c r="C118" s="636"/>
      <c r="D118" s="14" t="s">
        <v>289</v>
      </c>
      <c r="E118" s="2"/>
      <c r="G118" s="110"/>
      <c r="H118" s="110"/>
      <c r="I118" s="110"/>
      <c r="J118" s="95">
        <f>J114+1</f>
        <v>21</v>
      </c>
      <c r="K118" s="95">
        <f>K114+1</f>
        <v>22</v>
      </c>
      <c r="L118" s="110"/>
      <c r="M118" s="110"/>
      <c r="N118" s="45">
        <f>N114+1</f>
        <v>27</v>
      </c>
      <c r="O118" s="45">
        <f>O114+1</f>
        <v>28</v>
      </c>
    </row>
    <row r="119" spans="1:18" x14ac:dyDescent="0.5">
      <c r="A119" s="2" t="s">
        <v>171</v>
      </c>
      <c r="B119" s="4">
        <v>3</v>
      </c>
      <c r="C119" s="636"/>
      <c r="D119" s="15" t="s">
        <v>287</v>
      </c>
      <c r="E119" s="3"/>
      <c r="G119" s="111"/>
      <c r="H119" s="111"/>
      <c r="I119" s="110"/>
      <c r="J119" s="110"/>
      <c r="K119" s="110"/>
      <c r="L119" s="111"/>
      <c r="M119" s="111"/>
      <c r="N119" s="110"/>
      <c r="O119" s="110"/>
      <c r="R119" s="6" t="s">
        <v>80</v>
      </c>
    </row>
    <row r="120" spans="1:18" ht="16.350000000000001" x14ac:dyDescent="0.5">
      <c r="A120" s="3"/>
      <c r="B120" s="4">
        <v>4</v>
      </c>
      <c r="C120" s="636"/>
      <c r="D120" s="16" t="s">
        <v>290</v>
      </c>
      <c r="E120" s="1"/>
      <c r="G120" s="95">
        <f>G116+1</f>
        <v>22</v>
      </c>
      <c r="H120" s="156">
        <f>H116+1</f>
        <v>23</v>
      </c>
      <c r="I120" s="171"/>
      <c r="J120" s="110"/>
      <c r="K120" s="110"/>
      <c r="L120" s="45">
        <f>L116+1</f>
        <v>27</v>
      </c>
      <c r="M120" s="157">
        <f>M116+1</f>
        <v>28</v>
      </c>
      <c r="N120" s="110"/>
      <c r="O120" s="161">
        <v>1</v>
      </c>
      <c r="P120" s="145" t="s">
        <v>100</v>
      </c>
      <c r="Q120" s="145"/>
      <c r="R120" s="31" t="s">
        <v>81</v>
      </c>
    </row>
    <row r="121" spans="1:18" ht="16.350000000000001" x14ac:dyDescent="0.5">
      <c r="A121" s="1"/>
      <c r="B121" s="4">
        <v>1</v>
      </c>
      <c r="C121" s="636">
        <f>C117-1</f>
        <v>813</v>
      </c>
      <c r="D121" s="17" t="s">
        <v>288</v>
      </c>
      <c r="E121" s="2">
        <f>E117+1</f>
        <v>593</v>
      </c>
      <c r="G121" s="110"/>
      <c r="H121" s="137"/>
      <c r="I121" s="137"/>
      <c r="J121" s="111"/>
      <c r="K121" s="111"/>
      <c r="L121" s="110"/>
      <c r="M121" s="137"/>
      <c r="N121" s="111"/>
      <c r="O121" s="158"/>
      <c r="R121" s="31" t="s">
        <v>82</v>
      </c>
    </row>
    <row r="122" spans="1:18" x14ac:dyDescent="0.5">
      <c r="A122" s="2">
        <f>A118-1</f>
        <v>849</v>
      </c>
      <c r="B122" s="4">
        <v>2</v>
      </c>
      <c r="C122" s="636"/>
      <c r="D122" s="14" t="s">
        <v>289</v>
      </c>
      <c r="E122" s="2"/>
      <c r="G122" s="110"/>
      <c r="H122" s="139"/>
      <c r="I122" s="139"/>
      <c r="J122" s="95">
        <f>J118+1</f>
        <v>22</v>
      </c>
      <c r="K122" s="117">
        <f>K118+1</f>
        <v>23</v>
      </c>
      <c r="L122" s="110"/>
      <c r="M122" s="159">
        <v>1</v>
      </c>
      <c r="N122" s="153">
        <f>N118+1</f>
        <v>28</v>
      </c>
      <c r="O122" s="77">
        <f>O120+1</f>
        <v>2</v>
      </c>
      <c r="R122" s="6" t="s">
        <v>98</v>
      </c>
    </row>
    <row r="123" spans="1:18" ht="16.350000000000001" x14ac:dyDescent="0.5">
      <c r="A123" s="2" t="s">
        <v>171</v>
      </c>
      <c r="B123" s="4">
        <v>3</v>
      </c>
      <c r="C123" s="636"/>
      <c r="D123" s="15" t="s">
        <v>287</v>
      </c>
      <c r="E123" s="3"/>
      <c r="G123" s="111"/>
      <c r="H123" s="155"/>
      <c r="I123" s="139"/>
      <c r="J123" s="110"/>
      <c r="K123" s="139"/>
      <c r="L123" s="111"/>
      <c r="M123" s="155"/>
      <c r="N123" s="139"/>
      <c r="O123" s="110"/>
      <c r="R123" s="27" t="s">
        <v>99</v>
      </c>
    </row>
    <row r="124" spans="1:18" x14ac:dyDescent="0.5">
      <c r="A124" s="3"/>
      <c r="B124" s="4">
        <v>4</v>
      </c>
      <c r="C124" s="636"/>
      <c r="D124" s="16" t="s">
        <v>290</v>
      </c>
      <c r="E124" s="1"/>
      <c r="G124" s="106">
        <f>G120+1</f>
        <v>23</v>
      </c>
      <c r="H124" s="95">
        <f>H120+1</f>
        <v>24</v>
      </c>
      <c r="I124" s="94"/>
      <c r="J124" s="110"/>
      <c r="K124" s="110"/>
      <c r="L124" s="45">
        <f>L120+1</f>
        <v>28</v>
      </c>
      <c r="M124" s="77">
        <f>M122+1</f>
        <v>2</v>
      </c>
      <c r="N124" s="160" t="s">
        <v>322</v>
      </c>
      <c r="O124" s="110"/>
    </row>
    <row r="125" spans="1:18" x14ac:dyDescent="0.5">
      <c r="A125" s="1"/>
      <c r="B125" s="4">
        <v>1</v>
      </c>
      <c r="C125" s="636">
        <f>C121-1</f>
        <v>812</v>
      </c>
      <c r="D125" s="17" t="s">
        <v>288</v>
      </c>
      <c r="E125" s="2">
        <f>E121+1</f>
        <v>594</v>
      </c>
      <c r="G125" s="134"/>
      <c r="H125" s="110"/>
      <c r="I125" s="110"/>
      <c r="J125" s="111"/>
      <c r="K125" s="111"/>
      <c r="L125" s="110"/>
      <c r="M125" s="110"/>
      <c r="N125" s="135"/>
      <c r="O125" s="111"/>
    </row>
    <row r="126" spans="1:18" x14ac:dyDescent="0.5">
      <c r="A126" s="2">
        <f>A122-1</f>
        <v>848</v>
      </c>
      <c r="B126" s="4">
        <v>2</v>
      </c>
      <c r="C126" s="636"/>
      <c r="D126" s="14" t="s">
        <v>289</v>
      </c>
      <c r="E126" s="2"/>
      <c r="G126" s="110"/>
      <c r="H126" s="110"/>
      <c r="I126" s="110"/>
      <c r="J126" s="95">
        <f>J122+1</f>
        <v>23</v>
      </c>
      <c r="K126" s="95">
        <f>K122+1</f>
        <v>24</v>
      </c>
      <c r="L126" s="110"/>
      <c r="M126" s="110"/>
      <c r="N126" s="77">
        <v>1</v>
      </c>
      <c r="O126" s="77">
        <f>O122+1</f>
        <v>3</v>
      </c>
    </row>
    <row r="127" spans="1:18" x14ac:dyDescent="0.5">
      <c r="A127" s="2" t="s">
        <v>171</v>
      </c>
      <c r="B127" s="4">
        <v>3</v>
      </c>
      <c r="C127" s="636"/>
      <c r="D127" s="15" t="s">
        <v>287</v>
      </c>
      <c r="E127" s="3"/>
      <c r="G127" s="111"/>
      <c r="H127" s="111"/>
      <c r="I127" s="110"/>
      <c r="J127" s="110"/>
      <c r="K127" s="110"/>
      <c r="L127" s="111"/>
      <c r="M127" s="111"/>
      <c r="N127" s="110"/>
      <c r="O127" s="110"/>
    </row>
    <row r="128" spans="1:18" x14ac:dyDescent="0.5">
      <c r="A128" s="3"/>
      <c r="B128" s="4">
        <v>4</v>
      </c>
      <c r="C128" s="636"/>
      <c r="D128" s="16" t="s">
        <v>290</v>
      </c>
      <c r="E128" s="46"/>
      <c r="G128" s="95">
        <f>G124+1</f>
        <v>24</v>
      </c>
      <c r="H128" s="95">
        <f>H124+1</f>
        <v>25</v>
      </c>
      <c r="I128" s="94"/>
      <c r="J128" s="110"/>
      <c r="K128" s="110"/>
      <c r="M128" s="77">
        <f>M124+1</f>
        <v>3</v>
      </c>
      <c r="N128" s="110"/>
      <c r="O128" s="110"/>
    </row>
    <row r="129" spans="1:15" x14ac:dyDescent="0.5">
      <c r="A129" s="1"/>
      <c r="B129" s="4">
        <v>1</v>
      </c>
      <c r="C129" s="636">
        <f>C125-1</f>
        <v>811</v>
      </c>
      <c r="D129" s="17" t="s">
        <v>288</v>
      </c>
      <c r="E129" s="42">
        <f>E125+1</f>
        <v>595</v>
      </c>
      <c r="G129" s="110"/>
      <c r="H129" s="110"/>
      <c r="I129" s="110"/>
      <c r="J129" s="111"/>
      <c r="K129" s="111"/>
      <c r="M129" s="110"/>
      <c r="N129" s="111"/>
      <c r="O129" s="111"/>
    </row>
    <row r="130" spans="1:15" x14ac:dyDescent="0.5">
      <c r="A130" s="2">
        <f>A126-1</f>
        <v>847</v>
      </c>
      <c r="B130" s="4">
        <v>2</v>
      </c>
      <c r="C130" s="636"/>
      <c r="D130" s="14" t="s">
        <v>289</v>
      </c>
      <c r="E130" s="42">
        <f>E102+1</f>
        <v>85</v>
      </c>
      <c r="G130" s="110"/>
      <c r="H130" s="110"/>
      <c r="I130" s="112"/>
      <c r="K130" s="95">
        <f>K126+1</f>
        <v>25</v>
      </c>
      <c r="M130" s="110"/>
      <c r="N130" s="77">
        <f>N126+1</f>
        <v>2</v>
      </c>
      <c r="O130" s="77">
        <f>O126+1</f>
        <v>4</v>
      </c>
    </row>
    <row r="131" spans="1:15" x14ac:dyDescent="0.5">
      <c r="A131" s="2" t="s">
        <v>171</v>
      </c>
      <c r="B131" s="4">
        <v>3</v>
      </c>
      <c r="C131" s="636"/>
      <c r="D131" s="15" t="s">
        <v>287</v>
      </c>
      <c r="E131" s="37"/>
      <c r="G131" s="111"/>
      <c r="H131" s="111"/>
      <c r="I131" s="112"/>
      <c r="K131" s="110"/>
      <c r="M131" s="111"/>
      <c r="N131" s="110"/>
      <c r="O131" s="110"/>
    </row>
    <row r="132" spans="1:15" x14ac:dyDescent="0.5">
      <c r="A132" s="3"/>
      <c r="B132" s="4">
        <v>4</v>
      </c>
      <c r="C132" s="636"/>
      <c r="D132" s="16" t="s">
        <v>290</v>
      </c>
      <c r="E132" s="1"/>
      <c r="G132" s="95">
        <f>G128+1</f>
        <v>25</v>
      </c>
      <c r="H132" s="95">
        <f>H128+1</f>
        <v>26</v>
      </c>
      <c r="I132" s="169"/>
      <c r="K132" s="110"/>
      <c r="M132" s="77">
        <f>M128+1</f>
        <v>4</v>
      </c>
      <c r="N132" s="110"/>
      <c r="O132" s="110"/>
    </row>
    <row r="133" spans="1:15" x14ac:dyDescent="0.5">
      <c r="A133" s="1"/>
      <c r="B133" s="4">
        <v>1</v>
      </c>
      <c r="C133" s="636">
        <f>C129-1</f>
        <v>810</v>
      </c>
      <c r="D133" s="17" t="s">
        <v>288</v>
      </c>
      <c r="E133" s="2">
        <f>E129+1</f>
        <v>596</v>
      </c>
      <c r="G133" s="110"/>
      <c r="H133" s="110"/>
      <c r="I133" s="112"/>
      <c r="K133" s="111"/>
      <c r="M133" s="110"/>
      <c r="N133" s="111"/>
      <c r="O133" s="111"/>
    </row>
    <row r="134" spans="1:15" x14ac:dyDescent="0.5">
      <c r="A134" s="2">
        <f>A130-1</f>
        <v>846</v>
      </c>
      <c r="B134" s="4">
        <v>2</v>
      </c>
      <c r="C134" s="636"/>
      <c r="D134" s="14" t="s">
        <v>289</v>
      </c>
      <c r="E134" s="2"/>
      <c r="G134" s="110"/>
      <c r="H134" s="110"/>
      <c r="I134" s="112"/>
      <c r="K134" s="95">
        <f>K130+1</f>
        <v>26</v>
      </c>
      <c r="M134" s="110"/>
      <c r="N134" s="77">
        <f>N130+1</f>
        <v>3</v>
      </c>
      <c r="O134" s="77">
        <f>O130+1</f>
        <v>5</v>
      </c>
    </row>
    <row r="135" spans="1:15" x14ac:dyDescent="0.5">
      <c r="A135" s="2" t="s">
        <v>171</v>
      </c>
      <c r="B135" s="4">
        <v>3</v>
      </c>
      <c r="C135" s="636"/>
      <c r="D135" s="15" t="s">
        <v>287</v>
      </c>
      <c r="E135" s="3"/>
      <c r="G135" s="111"/>
      <c r="H135" s="111"/>
      <c r="I135" s="112"/>
      <c r="K135" s="110"/>
      <c r="M135" s="111"/>
      <c r="N135" s="110"/>
      <c r="O135" s="110"/>
    </row>
    <row r="136" spans="1:15" x14ac:dyDescent="0.5">
      <c r="A136" s="3"/>
      <c r="B136" s="4">
        <v>4</v>
      </c>
      <c r="C136" s="636"/>
      <c r="D136" s="16" t="s">
        <v>290</v>
      </c>
      <c r="E136" s="1"/>
      <c r="G136" s="95">
        <f>G132+1</f>
        <v>26</v>
      </c>
      <c r="H136" s="95">
        <f>H132+1</f>
        <v>27</v>
      </c>
      <c r="I136" s="169"/>
      <c r="K136" s="110"/>
      <c r="M136" s="77">
        <f>M132+1</f>
        <v>5</v>
      </c>
      <c r="N136" s="110"/>
      <c r="O136" s="110"/>
    </row>
    <row r="137" spans="1:15" x14ac:dyDescent="0.5">
      <c r="A137" s="1"/>
      <c r="B137" s="4">
        <v>1</v>
      </c>
      <c r="C137" s="636">
        <f>C133-1</f>
        <v>809</v>
      </c>
      <c r="D137" s="17" t="s">
        <v>288</v>
      </c>
      <c r="E137" s="2">
        <f>E133+1</f>
        <v>597</v>
      </c>
      <c r="G137" s="110"/>
      <c r="H137" s="110"/>
      <c r="I137" s="112"/>
      <c r="K137" s="111"/>
      <c r="M137" s="110"/>
      <c r="N137" s="111"/>
      <c r="O137" s="111"/>
    </row>
    <row r="138" spans="1:15" x14ac:dyDescent="0.5">
      <c r="A138" s="2">
        <f>A134-1</f>
        <v>845</v>
      </c>
      <c r="B138" s="4">
        <v>2</v>
      </c>
      <c r="C138" s="636"/>
      <c r="D138" s="14" t="s">
        <v>289</v>
      </c>
      <c r="E138" s="2"/>
      <c r="G138" s="110"/>
      <c r="H138" s="110"/>
      <c r="I138" s="112"/>
      <c r="K138" s="95">
        <f>K134+1</f>
        <v>27</v>
      </c>
      <c r="M138" s="110"/>
      <c r="N138" s="77">
        <f>N134+1</f>
        <v>4</v>
      </c>
      <c r="O138" s="77">
        <f>O134+1</f>
        <v>6</v>
      </c>
    </row>
    <row r="139" spans="1:15" x14ac:dyDescent="0.5">
      <c r="A139" s="2" t="s">
        <v>171</v>
      </c>
      <c r="B139" s="4">
        <v>3</v>
      </c>
      <c r="C139" s="636"/>
      <c r="D139" s="15" t="s">
        <v>287</v>
      </c>
      <c r="E139" s="3"/>
      <c r="G139" s="111"/>
      <c r="H139" s="111"/>
      <c r="I139" s="112"/>
      <c r="K139" s="110"/>
      <c r="M139" s="111"/>
      <c r="N139" s="110"/>
      <c r="O139" s="110"/>
    </row>
    <row r="140" spans="1:15" x14ac:dyDescent="0.5">
      <c r="A140" s="3"/>
      <c r="B140" s="4">
        <v>4</v>
      </c>
      <c r="C140" s="636"/>
      <c r="D140" s="16" t="s">
        <v>290</v>
      </c>
      <c r="E140" s="1"/>
      <c r="G140" s="95">
        <f>G136+1</f>
        <v>27</v>
      </c>
      <c r="H140" s="95">
        <f>H136+1</f>
        <v>28</v>
      </c>
      <c r="I140" s="169"/>
      <c r="K140" s="110"/>
      <c r="M140" s="77">
        <f>M136+1</f>
        <v>6</v>
      </c>
      <c r="N140" s="110"/>
      <c r="O140" s="110"/>
    </row>
    <row r="141" spans="1:15" x14ac:dyDescent="0.5">
      <c r="A141" s="1"/>
      <c r="B141" s="4">
        <v>1</v>
      </c>
      <c r="C141" s="636">
        <f>C137-1</f>
        <v>808</v>
      </c>
      <c r="D141" s="17" t="s">
        <v>288</v>
      </c>
      <c r="E141" s="2">
        <f>E137+1</f>
        <v>598</v>
      </c>
      <c r="G141" s="110"/>
      <c r="H141" s="110"/>
      <c r="I141" s="112"/>
      <c r="K141" s="111"/>
      <c r="M141" s="110"/>
      <c r="N141" s="111"/>
      <c r="O141" s="111"/>
    </row>
    <row r="142" spans="1:15" x14ac:dyDescent="0.5">
      <c r="A142" s="2">
        <f>A138-1</f>
        <v>844</v>
      </c>
      <c r="B142" s="4">
        <v>2</v>
      </c>
      <c r="C142" s="636"/>
      <c r="D142" s="14" t="s">
        <v>289</v>
      </c>
      <c r="E142" s="2"/>
      <c r="G142" s="110"/>
      <c r="H142" s="110"/>
      <c r="I142" s="112"/>
      <c r="K142" s="95">
        <f>K138+1</f>
        <v>28</v>
      </c>
      <c r="M142" s="110"/>
      <c r="N142" s="77">
        <f>N138+1</f>
        <v>5</v>
      </c>
      <c r="O142" s="77">
        <f>O138+1</f>
        <v>7</v>
      </c>
    </row>
    <row r="143" spans="1:15" x14ac:dyDescent="0.5">
      <c r="A143" s="2" t="s">
        <v>171</v>
      </c>
      <c r="B143" s="4">
        <v>3</v>
      </c>
      <c r="C143" s="636"/>
      <c r="D143" s="15" t="s">
        <v>287</v>
      </c>
      <c r="E143" s="3"/>
      <c r="G143" s="111"/>
      <c r="H143" s="111"/>
      <c r="I143" s="112"/>
      <c r="K143" s="110"/>
      <c r="M143" s="111"/>
      <c r="N143" s="110"/>
      <c r="O143" s="110"/>
    </row>
    <row r="144" spans="1:15" x14ac:dyDescent="0.5">
      <c r="A144" s="3"/>
      <c r="B144" s="4">
        <v>4</v>
      </c>
      <c r="C144" s="636"/>
      <c r="D144" s="16" t="s">
        <v>290</v>
      </c>
      <c r="E144" s="1"/>
      <c r="G144" s="95">
        <f>G140+1</f>
        <v>28</v>
      </c>
      <c r="H144" s="95">
        <f>H140+1</f>
        <v>29</v>
      </c>
      <c r="I144" s="169"/>
      <c r="K144" s="110"/>
      <c r="M144" s="77">
        <f>M140+1</f>
        <v>7</v>
      </c>
      <c r="N144" s="110"/>
      <c r="O144" s="110"/>
    </row>
    <row r="145" spans="1:15" x14ac:dyDescent="0.5">
      <c r="A145" s="1"/>
      <c r="B145" s="4">
        <v>1</v>
      </c>
      <c r="C145" s="636">
        <f>C141-1</f>
        <v>807</v>
      </c>
      <c r="D145" s="17" t="s">
        <v>288</v>
      </c>
      <c r="E145" s="2">
        <f>E141+1</f>
        <v>599</v>
      </c>
      <c r="G145" s="110"/>
      <c r="H145" s="110"/>
      <c r="I145" s="112"/>
      <c r="K145" s="111"/>
      <c r="M145" s="110"/>
      <c r="N145" s="111"/>
      <c r="O145" s="111"/>
    </row>
    <row r="146" spans="1:15" x14ac:dyDescent="0.5">
      <c r="A146" s="2">
        <f>A142-1</f>
        <v>843</v>
      </c>
      <c r="B146" s="4">
        <v>2</v>
      </c>
      <c r="C146" s="636"/>
      <c r="D146" s="14" t="s">
        <v>289</v>
      </c>
      <c r="E146" s="2"/>
      <c r="G146" s="110"/>
      <c r="H146" s="110"/>
      <c r="I146" s="112"/>
      <c r="K146" s="95">
        <f>K142+1</f>
        <v>29</v>
      </c>
      <c r="M146" s="110"/>
      <c r="N146" s="77">
        <f>N142+1</f>
        <v>6</v>
      </c>
      <c r="O146" s="77">
        <f>O142+1</f>
        <v>8</v>
      </c>
    </row>
    <row r="147" spans="1:15" x14ac:dyDescent="0.5">
      <c r="A147" s="2" t="s">
        <v>171</v>
      </c>
      <c r="B147" s="4">
        <v>3</v>
      </c>
      <c r="C147" s="636"/>
      <c r="D147" s="15" t="s">
        <v>287</v>
      </c>
      <c r="E147" s="3"/>
      <c r="G147" s="111"/>
      <c r="H147" s="111"/>
      <c r="I147" s="112"/>
      <c r="K147" s="110"/>
      <c r="M147" s="111"/>
      <c r="N147" s="110"/>
      <c r="O147" s="110"/>
    </row>
    <row r="148" spans="1:15" x14ac:dyDescent="0.5">
      <c r="A148" s="3"/>
      <c r="B148" s="4">
        <v>4</v>
      </c>
      <c r="C148" s="636"/>
      <c r="D148" s="16" t="s">
        <v>290</v>
      </c>
      <c r="E148" s="1"/>
      <c r="G148" s="95">
        <f>G144+1</f>
        <v>29</v>
      </c>
      <c r="H148" s="95">
        <f>H144+1</f>
        <v>30</v>
      </c>
      <c r="I148" s="169"/>
      <c r="K148" s="110"/>
      <c r="M148" s="77">
        <f>M144+1</f>
        <v>8</v>
      </c>
      <c r="N148" s="110"/>
      <c r="O148" s="110"/>
    </row>
    <row r="149" spans="1:15" x14ac:dyDescent="0.5">
      <c r="A149" s="1"/>
      <c r="B149" s="4">
        <v>1</v>
      </c>
      <c r="C149" s="636">
        <f>C145-1</f>
        <v>806</v>
      </c>
      <c r="D149" s="17" t="s">
        <v>288</v>
      </c>
      <c r="E149" s="2">
        <f>E145+1</f>
        <v>600</v>
      </c>
      <c r="G149" s="110"/>
      <c r="H149" s="110"/>
      <c r="I149" s="112"/>
      <c r="K149" s="111"/>
      <c r="M149" s="110"/>
      <c r="N149" s="111"/>
      <c r="O149" s="111"/>
    </row>
    <row r="150" spans="1:15" x14ac:dyDescent="0.5">
      <c r="A150" s="2">
        <f>A146-1</f>
        <v>842</v>
      </c>
      <c r="B150" s="4">
        <v>2</v>
      </c>
      <c r="C150" s="636"/>
      <c r="D150" s="14" t="s">
        <v>289</v>
      </c>
      <c r="E150" s="2"/>
      <c r="G150" s="110"/>
      <c r="H150" s="110"/>
      <c r="I150" s="112"/>
      <c r="K150" s="95">
        <f>K146+1</f>
        <v>30</v>
      </c>
      <c r="M150" s="110"/>
      <c r="N150" s="77">
        <f>N146+1</f>
        <v>7</v>
      </c>
      <c r="O150" s="77">
        <f>O146+1</f>
        <v>9</v>
      </c>
    </row>
    <row r="151" spans="1:15" x14ac:dyDescent="0.5">
      <c r="A151" s="2" t="s">
        <v>171</v>
      </c>
      <c r="B151" s="4">
        <v>3</v>
      </c>
      <c r="C151" s="636"/>
      <c r="D151" s="15" t="s">
        <v>287</v>
      </c>
      <c r="E151" s="3"/>
      <c r="G151" s="111"/>
      <c r="H151" s="111"/>
      <c r="I151" s="112"/>
      <c r="K151" s="110"/>
      <c r="M151" s="111"/>
      <c r="N151" s="110"/>
      <c r="O151" s="110"/>
    </row>
    <row r="152" spans="1:15" x14ac:dyDescent="0.5">
      <c r="A152" s="3"/>
      <c r="B152" s="4">
        <v>4</v>
      </c>
      <c r="C152" s="636"/>
      <c r="D152" s="16" t="s">
        <v>290</v>
      </c>
      <c r="E152" s="1"/>
      <c r="G152" s="95">
        <f>G148+1</f>
        <v>30</v>
      </c>
      <c r="H152" s="95">
        <f>H148+1</f>
        <v>31</v>
      </c>
      <c r="I152" s="169"/>
      <c r="K152" s="110"/>
      <c r="M152" s="77">
        <f>M148+1</f>
        <v>9</v>
      </c>
      <c r="N152" s="110"/>
      <c r="O152" s="110"/>
    </row>
    <row r="153" spans="1:15" x14ac:dyDescent="0.5">
      <c r="A153" s="1"/>
      <c r="B153" s="4">
        <v>1</v>
      </c>
      <c r="C153" s="636">
        <f>C149-1</f>
        <v>805</v>
      </c>
      <c r="D153" s="17" t="s">
        <v>288</v>
      </c>
      <c r="E153" s="2">
        <f>E149+1</f>
        <v>601</v>
      </c>
      <c r="G153" s="110"/>
      <c r="H153" s="110"/>
      <c r="I153" s="112"/>
      <c r="K153" s="111"/>
      <c r="M153" s="110"/>
      <c r="N153" s="111"/>
      <c r="O153" s="111"/>
    </row>
    <row r="154" spans="1:15" x14ac:dyDescent="0.5">
      <c r="A154" s="2">
        <f>A150-1</f>
        <v>841</v>
      </c>
      <c r="B154" s="4">
        <v>2</v>
      </c>
      <c r="C154" s="636"/>
      <c r="D154" s="14" t="s">
        <v>289</v>
      </c>
      <c r="E154" s="2"/>
      <c r="G154" s="110"/>
      <c r="H154" s="110"/>
      <c r="I154" s="112"/>
      <c r="K154" s="95">
        <f>K150+1</f>
        <v>31</v>
      </c>
      <c r="M154" s="110"/>
      <c r="N154" s="77">
        <f>N150+1</f>
        <v>8</v>
      </c>
      <c r="O154" s="77">
        <f>O150+1</f>
        <v>10</v>
      </c>
    </row>
    <row r="155" spans="1:15" x14ac:dyDescent="0.5">
      <c r="A155" s="2" t="s">
        <v>171</v>
      </c>
      <c r="B155" s="4">
        <v>3</v>
      </c>
      <c r="C155" s="636"/>
      <c r="D155" s="15" t="s">
        <v>287</v>
      </c>
      <c r="E155" s="3"/>
      <c r="G155" s="111"/>
      <c r="H155" s="111"/>
      <c r="I155" s="112"/>
      <c r="K155" s="110"/>
      <c r="M155" s="111"/>
      <c r="N155" s="110"/>
      <c r="O155" s="110"/>
    </row>
    <row r="156" spans="1:15" x14ac:dyDescent="0.5">
      <c r="A156" s="3"/>
      <c r="B156" s="4">
        <v>4</v>
      </c>
      <c r="C156" s="636"/>
      <c r="D156" s="16" t="s">
        <v>290</v>
      </c>
      <c r="E156" s="46"/>
      <c r="G156" s="95">
        <f>G152+1</f>
        <v>31</v>
      </c>
      <c r="H156" s="95">
        <f>H152+1</f>
        <v>32</v>
      </c>
      <c r="I156" s="169"/>
      <c r="K156" s="110"/>
      <c r="M156" s="77">
        <f>M152+1</f>
        <v>10</v>
      </c>
      <c r="N156" s="110"/>
      <c r="O156" s="110"/>
    </row>
    <row r="157" spans="1:15" x14ac:dyDescent="0.5">
      <c r="A157" s="1"/>
      <c r="B157" s="4">
        <v>1</v>
      </c>
      <c r="C157" s="636">
        <f>C153-1</f>
        <v>804</v>
      </c>
      <c r="D157" s="17" t="s">
        <v>288</v>
      </c>
      <c r="E157" s="42">
        <f>E153+1</f>
        <v>602</v>
      </c>
      <c r="G157" s="110"/>
      <c r="H157" s="110"/>
      <c r="I157" s="112"/>
      <c r="K157" s="111"/>
      <c r="M157" s="110"/>
      <c r="N157" s="111"/>
      <c r="O157" s="111"/>
    </row>
    <row r="158" spans="1:15" x14ac:dyDescent="0.5">
      <c r="A158" s="2">
        <f>A154-1</f>
        <v>840</v>
      </c>
      <c r="B158" s="4">
        <v>2</v>
      </c>
      <c r="C158" s="636"/>
      <c r="D158" s="14" t="s">
        <v>289</v>
      </c>
      <c r="E158" s="42">
        <f>E130+1</f>
        <v>86</v>
      </c>
      <c r="G158" s="110"/>
      <c r="H158" s="110"/>
      <c r="I158" s="112"/>
      <c r="K158" s="95">
        <f>K154+1</f>
        <v>32</v>
      </c>
      <c r="M158" s="110"/>
      <c r="N158" s="77">
        <f>N154+1</f>
        <v>9</v>
      </c>
      <c r="O158" s="77">
        <f>O154+1</f>
        <v>11</v>
      </c>
    </row>
    <row r="159" spans="1:15" x14ac:dyDescent="0.5">
      <c r="A159" s="2" t="s">
        <v>171</v>
      </c>
      <c r="B159" s="4">
        <v>3</v>
      </c>
      <c r="C159" s="636"/>
      <c r="D159" s="15" t="s">
        <v>287</v>
      </c>
      <c r="E159" s="37"/>
      <c r="G159" s="111"/>
      <c r="H159" s="111"/>
      <c r="I159" s="112"/>
      <c r="K159" s="110"/>
      <c r="M159" s="111"/>
      <c r="N159" s="110"/>
      <c r="O159" s="110"/>
    </row>
    <row r="160" spans="1:15" x14ac:dyDescent="0.5">
      <c r="A160" s="3"/>
      <c r="B160" s="4">
        <v>4</v>
      </c>
      <c r="C160" s="636"/>
      <c r="D160" s="16" t="s">
        <v>290</v>
      </c>
      <c r="E160" s="1"/>
      <c r="G160" s="95">
        <f>G156+1</f>
        <v>32</v>
      </c>
      <c r="H160" s="95">
        <f>H156+1</f>
        <v>33</v>
      </c>
      <c r="I160" s="169"/>
      <c r="K160" s="110"/>
      <c r="M160" s="77">
        <f>M156+1</f>
        <v>11</v>
      </c>
      <c r="N160" s="110"/>
      <c r="O160" s="110"/>
    </row>
    <row r="161" spans="1:15" x14ac:dyDescent="0.5">
      <c r="A161" s="1"/>
      <c r="B161" s="4">
        <v>1</v>
      </c>
      <c r="C161" s="636">
        <f>C157-1</f>
        <v>803</v>
      </c>
      <c r="D161" s="17" t="s">
        <v>288</v>
      </c>
      <c r="E161" s="2">
        <f>E157+1</f>
        <v>603</v>
      </c>
      <c r="G161" s="110"/>
      <c r="H161" s="110"/>
      <c r="I161" s="112"/>
      <c r="K161" s="111"/>
      <c r="M161" s="110"/>
      <c r="N161" s="111"/>
      <c r="O161" s="111"/>
    </row>
    <row r="162" spans="1:15" x14ac:dyDescent="0.5">
      <c r="A162" s="2">
        <f>A158-1</f>
        <v>839</v>
      </c>
      <c r="B162" s="4">
        <v>2</v>
      </c>
      <c r="C162" s="636"/>
      <c r="D162" s="14" t="s">
        <v>289</v>
      </c>
      <c r="E162" s="2"/>
      <c r="G162" s="110"/>
      <c r="H162" s="110"/>
      <c r="I162" s="112"/>
      <c r="K162" s="95">
        <f>K158+1</f>
        <v>33</v>
      </c>
      <c r="M162" s="110"/>
      <c r="N162" s="77">
        <f>N158+1</f>
        <v>10</v>
      </c>
      <c r="O162" s="77">
        <f>O158+1</f>
        <v>12</v>
      </c>
    </row>
    <row r="163" spans="1:15" x14ac:dyDescent="0.5">
      <c r="A163" s="2" t="s">
        <v>171</v>
      </c>
      <c r="B163" s="4">
        <v>3</v>
      </c>
      <c r="C163" s="636"/>
      <c r="D163" s="15" t="s">
        <v>287</v>
      </c>
      <c r="E163" s="3"/>
      <c r="G163" s="111"/>
      <c r="H163" s="111"/>
      <c r="I163" s="112"/>
      <c r="K163" s="110"/>
      <c r="M163" s="111"/>
      <c r="N163" s="110"/>
      <c r="O163" s="110"/>
    </row>
    <row r="164" spans="1:15" x14ac:dyDescent="0.5">
      <c r="A164" s="3"/>
      <c r="B164" s="4">
        <v>4</v>
      </c>
      <c r="C164" s="636"/>
      <c r="D164" s="16" t="s">
        <v>290</v>
      </c>
      <c r="E164" s="1"/>
      <c r="G164" s="95">
        <f>G160+1</f>
        <v>33</v>
      </c>
      <c r="H164" s="95">
        <f>H160+1</f>
        <v>34</v>
      </c>
      <c r="I164" s="169"/>
      <c r="K164" s="110"/>
      <c r="M164" s="77">
        <f>M160+1</f>
        <v>12</v>
      </c>
      <c r="N164" s="110"/>
      <c r="O164" s="110"/>
    </row>
    <row r="165" spans="1:15" x14ac:dyDescent="0.5">
      <c r="A165" s="1"/>
      <c r="B165" s="4">
        <v>1</v>
      </c>
      <c r="C165" s="636">
        <f>C161-1</f>
        <v>802</v>
      </c>
      <c r="D165" s="17" t="s">
        <v>288</v>
      </c>
      <c r="E165" s="2">
        <f>E161+1</f>
        <v>604</v>
      </c>
      <c r="G165" s="110"/>
      <c r="H165" s="110"/>
      <c r="I165" s="112"/>
      <c r="K165" s="111"/>
      <c r="M165" s="110"/>
      <c r="N165" s="111"/>
      <c r="O165" s="111"/>
    </row>
    <row r="166" spans="1:15" x14ac:dyDescent="0.5">
      <c r="A166" s="2">
        <f>A162-1</f>
        <v>838</v>
      </c>
      <c r="B166" s="4">
        <v>2</v>
      </c>
      <c r="C166" s="636"/>
      <c r="D166" s="14" t="s">
        <v>289</v>
      </c>
      <c r="E166" s="2"/>
      <c r="G166" s="110"/>
      <c r="H166" s="110"/>
      <c r="I166" s="112"/>
      <c r="K166" s="95">
        <f>K162+1</f>
        <v>34</v>
      </c>
      <c r="M166" s="110"/>
      <c r="N166" s="77">
        <f>N162+1</f>
        <v>11</v>
      </c>
      <c r="O166" s="77">
        <f>O162+1</f>
        <v>13</v>
      </c>
    </row>
    <row r="167" spans="1:15" x14ac:dyDescent="0.5">
      <c r="A167" s="2" t="s">
        <v>171</v>
      </c>
      <c r="B167" s="4">
        <v>3</v>
      </c>
      <c r="C167" s="636"/>
      <c r="D167" s="15" t="s">
        <v>287</v>
      </c>
      <c r="E167" s="3"/>
      <c r="G167" s="111"/>
      <c r="H167" s="111"/>
      <c r="I167" s="112"/>
      <c r="K167" s="110"/>
      <c r="M167" s="111"/>
      <c r="N167" s="110"/>
      <c r="O167" s="110"/>
    </row>
    <row r="168" spans="1:15" x14ac:dyDescent="0.5">
      <c r="A168" s="3"/>
      <c r="B168" s="4">
        <v>4</v>
      </c>
      <c r="C168" s="636"/>
      <c r="D168" s="16" t="s">
        <v>290</v>
      </c>
      <c r="E168" s="1"/>
      <c r="G168" s="95">
        <f>G164+1</f>
        <v>34</v>
      </c>
      <c r="H168" s="95">
        <f>H164+1</f>
        <v>35</v>
      </c>
      <c r="I168" s="169"/>
      <c r="K168" s="110"/>
      <c r="M168" s="77">
        <f>M164+1</f>
        <v>13</v>
      </c>
      <c r="N168" s="110"/>
      <c r="O168" s="110"/>
    </row>
    <row r="169" spans="1:15" x14ac:dyDescent="0.5">
      <c r="A169" s="1"/>
      <c r="B169" s="4">
        <v>1</v>
      </c>
      <c r="C169" s="636">
        <f>C165-1</f>
        <v>801</v>
      </c>
      <c r="D169" s="17" t="s">
        <v>288</v>
      </c>
      <c r="E169" s="2">
        <f>E165+1</f>
        <v>605</v>
      </c>
      <c r="G169" s="110"/>
      <c r="H169" s="110"/>
      <c r="I169" s="112"/>
      <c r="K169" s="111"/>
      <c r="M169" s="110"/>
      <c r="N169" s="111"/>
      <c r="O169" s="111"/>
    </row>
    <row r="170" spans="1:15" x14ac:dyDescent="0.5">
      <c r="A170" s="2">
        <f>A166-1</f>
        <v>837</v>
      </c>
      <c r="B170" s="4">
        <v>2</v>
      </c>
      <c r="C170" s="636"/>
      <c r="D170" s="14" t="s">
        <v>289</v>
      </c>
      <c r="E170" s="2"/>
      <c r="G170" s="110"/>
      <c r="H170" s="110"/>
      <c r="I170" s="112"/>
      <c r="K170" s="95">
        <f>K166+1</f>
        <v>35</v>
      </c>
      <c r="M170" s="110"/>
      <c r="N170" s="77">
        <f>N166+1</f>
        <v>12</v>
      </c>
      <c r="O170" s="77">
        <f>O166+1</f>
        <v>14</v>
      </c>
    </row>
    <row r="171" spans="1:15" x14ac:dyDescent="0.5">
      <c r="A171" s="2" t="s">
        <v>171</v>
      </c>
      <c r="B171" s="4">
        <v>3</v>
      </c>
      <c r="C171" s="636"/>
      <c r="D171" s="15" t="s">
        <v>287</v>
      </c>
      <c r="E171" s="3"/>
      <c r="G171" s="111"/>
      <c r="H171" s="111"/>
      <c r="I171" s="112"/>
      <c r="K171" s="110"/>
      <c r="M171" s="111"/>
      <c r="N171" s="110"/>
      <c r="O171" s="110"/>
    </row>
    <row r="172" spans="1:15" x14ac:dyDescent="0.5">
      <c r="A172" s="3"/>
      <c r="B172" s="4">
        <v>4</v>
      </c>
      <c r="C172" s="636"/>
      <c r="D172" s="16" t="s">
        <v>290</v>
      </c>
      <c r="E172" s="1"/>
      <c r="G172" s="95">
        <f>G168+1</f>
        <v>35</v>
      </c>
      <c r="H172" s="95">
        <f>H168+1</f>
        <v>36</v>
      </c>
      <c r="I172" s="169"/>
      <c r="K172" s="110"/>
      <c r="M172" s="77">
        <f>M168+1</f>
        <v>14</v>
      </c>
      <c r="N172" s="110"/>
      <c r="O172" s="110"/>
    </row>
    <row r="173" spans="1:15" x14ac:dyDescent="0.5">
      <c r="A173" s="1"/>
      <c r="B173" s="4">
        <v>1</v>
      </c>
      <c r="C173" s="636">
        <f>C169-1</f>
        <v>800</v>
      </c>
      <c r="D173" s="17" t="s">
        <v>288</v>
      </c>
      <c r="E173" s="2">
        <f>E169+1</f>
        <v>606</v>
      </c>
      <c r="G173" s="110"/>
      <c r="H173" s="110"/>
      <c r="I173" s="112"/>
      <c r="K173" s="111"/>
      <c r="M173" s="110"/>
      <c r="N173" s="111"/>
      <c r="O173" s="111"/>
    </row>
    <row r="174" spans="1:15" x14ac:dyDescent="0.5">
      <c r="A174" s="2">
        <f>A170-1</f>
        <v>836</v>
      </c>
      <c r="B174" s="4">
        <v>2</v>
      </c>
      <c r="C174" s="636"/>
      <c r="D174" s="14" t="s">
        <v>289</v>
      </c>
      <c r="E174" s="2"/>
      <c r="G174" s="110"/>
      <c r="H174" s="110"/>
      <c r="I174" s="112"/>
      <c r="K174" s="95">
        <f>K170+1</f>
        <v>36</v>
      </c>
      <c r="M174" s="110"/>
      <c r="N174" s="77">
        <f>N170+1</f>
        <v>13</v>
      </c>
      <c r="O174" s="77">
        <f>O170+1</f>
        <v>15</v>
      </c>
    </row>
    <row r="175" spans="1:15" x14ac:dyDescent="0.5">
      <c r="A175" s="2" t="s">
        <v>171</v>
      </c>
      <c r="B175" s="4">
        <v>3</v>
      </c>
      <c r="C175" s="636"/>
      <c r="D175" s="15" t="s">
        <v>287</v>
      </c>
      <c r="E175" s="3"/>
      <c r="G175" s="111"/>
      <c r="H175" s="111"/>
      <c r="I175" s="112"/>
      <c r="K175" s="110"/>
      <c r="M175" s="111"/>
      <c r="N175" s="110"/>
      <c r="O175" s="110"/>
    </row>
    <row r="176" spans="1:15" x14ac:dyDescent="0.5">
      <c r="A176" s="3"/>
      <c r="B176" s="4">
        <v>4</v>
      </c>
      <c r="C176" s="636"/>
      <c r="D176" s="16" t="s">
        <v>290</v>
      </c>
      <c r="E176" s="1"/>
      <c r="G176" s="95">
        <f>G172+1</f>
        <v>36</v>
      </c>
      <c r="H176" s="95">
        <f>H172+1</f>
        <v>37</v>
      </c>
      <c r="I176" s="169"/>
      <c r="K176" s="110"/>
      <c r="M176" s="77">
        <f>M172+1</f>
        <v>15</v>
      </c>
      <c r="N176" s="110"/>
      <c r="O176" s="110"/>
    </row>
    <row r="177" spans="1:18" x14ac:dyDescent="0.5">
      <c r="A177" s="1"/>
      <c r="B177" s="4">
        <v>1</v>
      </c>
      <c r="C177" s="636">
        <f>C173-1</f>
        <v>799</v>
      </c>
      <c r="D177" s="17" t="s">
        <v>288</v>
      </c>
      <c r="E177" s="2">
        <f>E173+1</f>
        <v>607</v>
      </c>
      <c r="G177" s="110"/>
      <c r="H177" s="110"/>
      <c r="I177" s="112"/>
      <c r="K177" s="111"/>
      <c r="M177" s="110"/>
      <c r="N177" s="111"/>
      <c r="O177" s="111"/>
      <c r="R177" s="6" t="s">
        <v>101</v>
      </c>
    </row>
    <row r="178" spans="1:18" ht="16.350000000000001" x14ac:dyDescent="0.5">
      <c r="A178" s="2">
        <f>A174-1</f>
        <v>835</v>
      </c>
      <c r="B178" s="4">
        <v>2</v>
      </c>
      <c r="C178" s="636"/>
      <c r="D178" s="14" t="s">
        <v>289</v>
      </c>
      <c r="E178" s="2"/>
      <c r="G178" s="110"/>
      <c r="H178" s="110"/>
      <c r="I178" s="112"/>
      <c r="K178" s="95">
        <f>K174+1</f>
        <v>37</v>
      </c>
      <c r="M178" s="110"/>
      <c r="N178" s="77">
        <f>N174+1</f>
        <v>14</v>
      </c>
      <c r="O178" s="77">
        <f>O174+1</f>
        <v>16</v>
      </c>
      <c r="R178" s="31" t="s">
        <v>102</v>
      </c>
    </row>
    <row r="179" spans="1:18" ht="16.350000000000001" x14ac:dyDescent="0.5">
      <c r="A179" s="2" t="s">
        <v>171</v>
      </c>
      <c r="B179" s="4">
        <v>3</v>
      </c>
      <c r="C179" s="636"/>
      <c r="D179" s="15" t="s">
        <v>287</v>
      </c>
      <c r="E179" s="3"/>
      <c r="G179" s="111"/>
      <c r="H179" s="111"/>
      <c r="I179" s="112"/>
      <c r="K179" s="110"/>
      <c r="M179" s="111"/>
      <c r="N179" s="110"/>
      <c r="O179" s="110"/>
      <c r="R179" s="27" t="s">
        <v>103</v>
      </c>
    </row>
    <row r="180" spans="1:18" x14ac:dyDescent="0.5">
      <c r="A180" s="3"/>
      <c r="B180" s="4">
        <v>4</v>
      </c>
      <c r="C180" s="636"/>
      <c r="D180" s="16" t="s">
        <v>290</v>
      </c>
      <c r="E180" s="1"/>
      <c r="G180" s="95">
        <f>G176+1</f>
        <v>37</v>
      </c>
      <c r="K180" s="110"/>
      <c r="M180" s="77">
        <f>M176+1</f>
        <v>16</v>
      </c>
      <c r="N180" s="110"/>
      <c r="O180" s="110"/>
    </row>
    <row r="181" spans="1:18" x14ac:dyDescent="0.5">
      <c r="A181" s="1"/>
      <c r="B181" s="4">
        <v>1</v>
      </c>
      <c r="C181" s="636">
        <f>C177-1</f>
        <v>798</v>
      </c>
      <c r="D181" s="17" t="s">
        <v>288</v>
      </c>
      <c r="E181" s="2">
        <f>E177+1</f>
        <v>608</v>
      </c>
      <c r="G181" s="110"/>
      <c r="K181" s="111"/>
      <c r="M181" s="110"/>
      <c r="N181" s="111"/>
      <c r="O181" s="111"/>
      <c r="R181" s="6" t="s">
        <v>105</v>
      </c>
    </row>
    <row r="182" spans="1:18" ht="16.350000000000001" x14ac:dyDescent="0.5">
      <c r="A182" s="2">
        <f>A178-1</f>
        <v>834</v>
      </c>
      <c r="B182" s="4">
        <v>2</v>
      </c>
      <c r="C182" s="636"/>
      <c r="D182" s="14" t="s">
        <v>289</v>
      </c>
      <c r="E182" s="2"/>
      <c r="G182" s="141"/>
      <c r="M182" s="110"/>
      <c r="N182" s="77">
        <f>N178+1</f>
        <v>15</v>
      </c>
      <c r="O182" s="140">
        <f>O178+1</f>
        <v>17</v>
      </c>
      <c r="R182" s="27" t="s">
        <v>106</v>
      </c>
    </row>
    <row r="183" spans="1:18" ht="16.350000000000001" x14ac:dyDescent="0.5">
      <c r="A183" s="2" t="s">
        <v>171</v>
      </c>
      <c r="B183" s="4">
        <v>3</v>
      </c>
      <c r="C183" s="636"/>
      <c r="D183" s="15" t="s">
        <v>287</v>
      </c>
      <c r="E183" s="3"/>
      <c r="G183" s="154"/>
      <c r="M183" s="111"/>
      <c r="N183" s="110"/>
      <c r="O183" s="67">
        <v>1</v>
      </c>
      <c r="R183" s="8" t="s">
        <v>107</v>
      </c>
    </row>
    <row r="184" spans="1:18" x14ac:dyDescent="0.5">
      <c r="A184" s="3"/>
      <c r="B184" s="4">
        <v>4</v>
      </c>
      <c r="C184" s="636"/>
      <c r="D184" s="16" t="s">
        <v>290</v>
      </c>
      <c r="E184" s="46"/>
      <c r="G184" s="95">
        <f>G180+1</f>
        <v>38</v>
      </c>
      <c r="M184" s="77">
        <f>M180+1</f>
        <v>17</v>
      </c>
      <c r="N184" s="110"/>
      <c r="O184" s="110"/>
    </row>
    <row r="185" spans="1:18" x14ac:dyDescent="0.5">
      <c r="A185" s="1"/>
      <c r="B185" s="4">
        <v>1</v>
      </c>
      <c r="C185" s="636">
        <f>C181-1</f>
        <v>797</v>
      </c>
      <c r="D185" s="17" t="s">
        <v>288</v>
      </c>
      <c r="E185" s="42">
        <f>E181+1</f>
        <v>609</v>
      </c>
      <c r="G185" s="110"/>
      <c r="M185" s="110"/>
      <c r="N185" s="111"/>
      <c r="O185" s="111"/>
    </row>
    <row r="186" spans="1:18" x14ac:dyDescent="0.5">
      <c r="A186" s="2">
        <f>A182-1</f>
        <v>833</v>
      </c>
      <c r="B186" s="4">
        <v>2</v>
      </c>
      <c r="C186" s="636"/>
      <c r="D186" s="14" t="s">
        <v>289</v>
      </c>
      <c r="E186" s="42">
        <f>E158+1</f>
        <v>87</v>
      </c>
      <c r="G186" s="110"/>
      <c r="M186" s="110"/>
      <c r="N186" s="77">
        <f>N182+1</f>
        <v>16</v>
      </c>
      <c r="O186" s="45">
        <v>2</v>
      </c>
    </row>
    <row r="187" spans="1:18" x14ac:dyDescent="0.5">
      <c r="A187" s="2" t="s">
        <v>171</v>
      </c>
      <c r="B187" s="4">
        <v>3</v>
      </c>
      <c r="C187" s="636"/>
      <c r="D187" s="15" t="s">
        <v>287</v>
      </c>
      <c r="E187" s="37"/>
      <c r="G187" s="111"/>
      <c r="M187" s="111"/>
      <c r="N187" s="110"/>
      <c r="O187" s="110"/>
      <c r="R187" s="6" t="s">
        <v>268</v>
      </c>
    </row>
    <row r="188" spans="1:18" ht="16.350000000000001" x14ac:dyDescent="0.5">
      <c r="A188" s="3"/>
      <c r="B188" s="4">
        <v>4</v>
      </c>
      <c r="C188" s="636"/>
      <c r="D188" s="16" t="s">
        <v>290</v>
      </c>
      <c r="E188" s="1"/>
      <c r="G188" s="95">
        <f>G184+1</f>
        <v>39</v>
      </c>
      <c r="N188" s="110"/>
      <c r="O188" s="110"/>
      <c r="R188" s="31" t="s">
        <v>96</v>
      </c>
    </row>
    <row r="189" spans="1:18" ht="16.350000000000001" x14ac:dyDescent="0.5">
      <c r="A189" s="1"/>
      <c r="B189" s="4">
        <v>1</v>
      </c>
      <c r="C189" s="636">
        <f>C185-1</f>
        <v>796</v>
      </c>
      <c r="D189" s="17" t="s">
        <v>288</v>
      </c>
      <c r="E189" s="2">
        <f>E185+1</f>
        <v>610</v>
      </c>
      <c r="G189" s="110"/>
      <c r="N189" s="111"/>
      <c r="O189" s="111"/>
      <c r="R189" s="8" t="s">
        <v>97</v>
      </c>
    </row>
    <row r="190" spans="1:18" x14ac:dyDescent="0.5">
      <c r="A190" s="2">
        <f>A186-1</f>
        <v>832</v>
      </c>
      <c r="B190" s="4">
        <v>2</v>
      </c>
      <c r="C190" s="636"/>
      <c r="D190" s="14" t="s">
        <v>289</v>
      </c>
      <c r="E190" s="2"/>
      <c r="G190" s="110"/>
      <c r="N190" s="77">
        <f>N186+1</f>
        <v>17</v>
      </c>
      <c r="O190" s="45">
        <f>O186+1</f>
        <v>3</v>
      </c>
    </row>
    <row r="191" spans="1:18" x14ac:dyDescent="0.5">
      <c r="A191" s="2" t="s">
        <v>171</v>
      </c>
      <c r="B191" s="4">
        <v>3</v>
      </c>
      <c r="C191" s="636"/>
      <c r="D191" s="15" t="s">
        <v>287</v>
      </c>
      <c r="E191" s="3"/>
      <c r="G191" s="111"/>
      <c r="N191" s="110"/>
      <c r="O191" s="110"/>
    </row>
    <row r="192" spans="1:18" x14ac:dyDescent="0.5">
      <c r="A192" s="3"/>
      <c r="B192" s="4">
        <v>4</v>
      </c>
      <c r="C192" s="636"/>
      <c r="D192" s="16" t="s">
        <v>290</v>
      </c>
      <c r="E192" s="1"/>
      <c r="G192" s="95">
        <f>G188+1</f>
        <v>40</v>
      </c>
      <c r="N192" s="110"/>
      <c r="O192" s="110"/>
    </row>
    <row r="193" spans="1:15" x14ac:dyDescent="0.5">
      <c r="A193" s="1"/>
      <c r="B193" s="4">
        <v>1</v>
      </c>
      <c r="C193" s="636">
        <f>C189-1</f>
        <v>795</v>
      </c>
      <c r="D193" s="17" t="s">
        <v>288</v>
      </c>
      <c r="E193" s="2">
        <f>E189+1</f>
        <v>611</v>
      </c>
      <c r="G193" s="110"/>
      <c r="N193" s="111"/>
      <c r="O193" s="111"/>
    </row>
    <row r="194" spans="1:15" x14ac:dyDescent="0.5">
      <c r="A194" s="2">
        <f>A190-1</f>
        <v>831</v>
      </c>
      <c r="B194" s="4">
        <v>2</v>
      </c>
      <c r="C194" s="636"/>
      <c r="D194" s="14" t="s">
        <v>289</v>
      </c>
      <c r="E194" s="2"/>
      <c r="G194" s="110"/>
      <c r="O194" s="45">
        <f>O190+1</f>
        <v>4</v>
      </c>
    </row>
    <row r="195" spans="1:15" x14ac:dyDescent="0.5">
      <c r="A195" s="2" t="s">
        <v>171</v>
      </c>
      <c r="B195" s="4">
        <v>3</v>
      </c>
      <c r="C195" s="636"/>
      <c r="D195" s="15" t="s">
        <v>287</v>
      </c>
      <c r="E195" s="3"/>
      <c r="G195" s="111"/>
      <c r="O195" s="110"/>
    </row>
    <row r="196" spans="1:15" x14ac:dyDescent="0.5">
      <c r="A196" s="3"/>
      <c r="B196" s="4">
        <v>4</v>
      </c>
      <c r="C196" s="636"/>
      <c r="D196" s="16" t="s">
        <v>290</v>
      </c>
      <c r="E196" s="1"/>
      <c r="O196" s="110"/>
    </row>
    <row r="197" spans="1:15" x14ac:dyDescent="0.5">
      <c r="A197" s="1"/>
      <c r="B197" s="4">
        <v>1</v>
      </c>
      <c r="C197" s="636">
        <f>C193-1</f>
        <v>794</v>
      </c>
      <c r="D197" s="17" t="s">
        <v>288</v>
      </c>
      <c r="E197" s="2">
        <f>E193+1</f>
        <v>612</v>
      </c>
      <c r="O197" s="111"/>
    </row>
    <row r="198" spans="1:15" x14ac:dyDescent="0.5">
      <c r="A198" s="2">
        <f>A194-1</f>
        <v>830</v>
      </c>
      <c r="B198" s="4">
        <v>2</v>
      </c>
      <c r="C198" s="636"/>
      <c r="D198" s="14" t="s">
        <v>289</v>
      </c>
      <c r="E198" s="2"/>
      <c r="O198" s="45">
        <f>O194+1</f>
        <v>5</v>
      </c>
    </row>
    <row r="199" spans="1:15" x14ac:dyDescent="0.5">
      <c r="A199" s="2" t="s">
        <v>171</v>
      </c>
      <c r="B199" s="4">
        <v>3</v>
      </c>
      <c r="C199" s="636"/>
      <c r="D199" s="15" t="s">
        <v>287</v>
      </c>
      <c r="E199" s="3"/>
      <c r="O199" s="110"/>
    </row>
    <row r="200" spans="1:15" x14ac:dyDescent="0.5">
      <c r="A200" s="3"/>
      <c r="B200" s="4">
        <v>4</v>
      </c>
      <c r="C200" s="636"/>
      <c r="D200" s="16" t="s">
        <v>290</v>
      </c>
      <c r="E200" s="1"/>
      <c r="O200" s="110"/>
    </row>
    <row r="201" spans="1:15" x14ac:dyDescent="0.5">
      <c r="A201" s="1"/>
      <c r="B201" s="4">
        <v>1</v>
      </c>
      <c r="C201" s="636">
        <f>C197-1</f>
        <v>793</v>
      </c>
      <c r="D201" s="17" t="s">
        <v>288</v>
      </c>
      <c r="E201" s="2">
        <f>E197+1</f>
        <v>613</v>
      </c>
      <c r="O201" s="111"/>
    </row>
    <row r="202" spans="1:15" x14ac:dyDescent="0.5">
      <c r="A202" s="2">
        <f>A198-1</f>
        <v>829</v>
      </c>
      <c r="B202" s="4">
        <v>2</v>
      </c>
      <c r="C202" s="636"/>
      <c r="D202" s="14" t="s">
        <v>289</v>
      </c>
      <c r="E202" s="2"/>
      <c r="O202" s="45">
        <f>O198+1</f>
        <v>6</v>
      </c>
    </row>
    <row r="203" spans="1:15" x14ac:dyDescent="0.5">
      <c r="A203" s="2" t="s">
        <v>171</v>
      </c>
      <c r="B203" s="4">
        <v>3</v>
      </c>
      <c r="C203" s="636"/>
      <c r="D203" s="15" t="s">
        <v>287</v>
      </c>
      <c r="E203" s="3"/>
      <c r="O203" s="110"/>
    </row>
    <row r="204" spans="1:15" x14ac:dyDescent="0.5">
      <c r="A204" s="3"/>
      <c r="B204" s="4">
        <v>4</v>
      </c>
      <c r="C204" s="636"/>
      <c r="D204" s="16" t="s">
        <v>290</v>
      </c>
      <c r="E204" s="1"/>
      <c r="O204" s="110"/>
    </row>
    <row r="205" spans="1:15" x14ac:dyDescent="0.5">
      <c r="A205" s="1"/>
      <c r="B205" s="4">
        <v>1</v>
      </c>
      <c r="C205" s="636">
        <f>C201-1</f>
        <v>792</v>
      </c>
      <c r="D205" s="17" t="s">
        <v>288</v>
      </c>
      <c r="E205" s="2">
        <f>E201+1</f>
        <v>614</v>
      </c>
      <c r="O205" s="111"/>
    </row>
    <row r="206" spans="1:15" x14ac:dyDescent="0.5">
      <c r="A206" s="2">
        <f>A202-1</f>
        <v>828</v>
      </c>
      <c r="B206" s="4">
        <v>2</v>
      </c>
      <c r="C206" s="636"/>
      <c r="D206" s="14" t="s">
        <v>289</v>
      </c>
      <c r="E206" s="2"/>
      <c r="O206" s="45">
        <f>O202+1</f>
        <v>7</v>
      </c>
    </row>
    <row r="207" spans="1:15" x14ac:dyDescent="0.5">
      <c r="A207" s="2" t="s">
        <v>171</v>
      </c>
      <c r="B207" s="4">
        <v>3</v>
      </c>
      <c r="C207" s="636"/>
      <c r="D207" s="15" t="s">
        <v>287</v>
      </c>
      <c r="E207" s="3"/>
      <c r="O207" s="110"/>
    </row>
    <row r="208" spans="1:15" x14ac:dyDescent="0.5">
      <c r="A208" s="3"/>
      <c r="B208" s="4">
        <v>4</v>
      </c>
      <c r="C208" s="636"/>
      <c r="D208" s="16" t="s">
        <v>290</v>
      </c>
      <c r="E208" s="1"/>
      <c r="O208" s="110"/>
    </row>
    <row r="209" spans="1:15" x14ac:dyDescent="0.5">
      <c r="A209" s="1"/>
      <c r="B209" s="4">
        <v>1</v>
      </c>
      <c r="C209" s="636">
        <f>C205-1</f>
        <v>791</v>
      </c>
      <c r="D209" s="17" t="s">
        <v>288</v>
      </c>
      <c r="E209" s="2">
        <f>E205+1</f>
        <v>615</v>
      </c>
      <c r="O209" s="111"/>
    </row>
    <row r="210" spans="1:15" x14ac:dyDescent="0.5">
      <c r="A210" s="2">
        <f>A206-1</f>
        <v>827</v>
      </c>
      <c r="B210" s="4">
        <v>2</v>
      </c>
      <c r="C210" s="636"/>
      <c r="D210" s="14" t="s">
        <v>289</v>
      </c>
      <c r="E210" s="2"/>
      <c r="O210" s="45">
        <f>O206+1</f>
        <v>8</v>
      </c>
    </row>
    <row r="211" spans="1:15" x14ac:dyDescent="0.5">
      <c r="A211" s="2" t="s">
        <v>171</v>
      </c>
      <c r="B211" s="4">
        <v>3</v>
      </c>
      <c r="C211" s="636"/>
      <c r="D211" s="15" t="s">
        <v>287</v>
      </c>
      <c r="E211" s="3"/>
      <c r="O211" s="110"/>
    </row>
    <row r="212" spans="1:15" x14ac:dyDescent="0.5">
      <c r="A212" s="3"/>
      <c r="B212" s="4">
        <v>4</v>
      </c>
      <c r="C212" s="636"/>
      <c r="D212" s="16" t="s">
        <v>290</v>
      </c>
      <c r="E212" s="46"/>
      <c r="O212" s="110"/>
    </row>
    <row r="213" spans="1:15" x14ac:dyDescent="0.5">
      <c r="A213" s="1"/>
      <c r="B213" s="4">
        <v>1</v>
      </c>
      <c r="C213" s="636">
        <f>C209-1</f>
        <v>790</v>
      </c>
      <c r="D213" s="17" t="s">
        <v>288</v>
      </c>
      <c r="E213" s="42">
        <f>E209+1</f>
        <v>616</v>
      </c>
      <c r="O213" s="111"/>
    </row>
    <row r="214" spans="1:15" x14ac:dyDescent="0.5">
      <c r="A214" s="2">
        <f>A210-1</f>
        <v>826</v>
      </c>
      <c r="B214" s="4">
        <v>2</v>
      </c>
      <c r="C214" s="636"/>
      <c r="D214" s="14" t="s">
        <v>289</v>
      </c>
      <c r="E214" s="42">
        <f>E186+1</f>
        <v>88</v>
      </c>
      <c r="O214" s="45">
        <f>O210+1</f>
        <v>9</v>
      </c>
    </row>
    <row r="215" spans="1:15" x14ac:dyDescent="0.5">
      <c r="A215" s="2" t="s">
        <v>171</v>
      </c>
      <c r="B215" s="4">
        <v>3</v>
      </c>
      <c r="C215" s="636"/>
      <c r="D215" s="15" t="s">
        <v>287</v>
      </c>
      <c r="E215" s="37"/>
      <c r="O215" s="110"/>
    </row>
    <row r="216" spans="1:15" x14ac:dyDescent="0.5">
      <c r="A216" s="3"/>
      <c r="B216" s="4">
        <v>4</v>
      </c>
      <c r="C216" s="636"/>
      <c r="D216" s="16" t="s">
        <v>290</v>
      </c>
      <c r="E216" s="1"/>
      <c r="O216" s="110"/>
    </row>
    <row r="217" spans="1:15" x14ac:dyDescent="0.5">
      <c r="A217" s="1"/>
      <c r="B217" s="4">
        <v>1</v>
      </c>
      <c r="C217" s="636">
        <f>C213-1</f>
        <v>789</v>
      </c>
      <c r="D217" s="17" t="s">
        <v>288</v>
      </c>
      <c r="E217" s="2">
        <f>E213+1</f>
        <v>617</v>
      </c>
      <c r="O217" s="111"/>
    </row>
    <row r="218" spans="1:15" x14ac:dyDescent="0.5">
      <c r="A218" s="2">
        <f>A214-1</f>
        <v>825</v>
      </c>
      <c r="B218" s="4">
        <v>2</v>
      </c>
      <c r="C218" s="636"/>
      <c r="D218" s="14" t="s">
        <v>289</v>
      </c>
      <c r="E218" s="2"/>
      <c r="O218" s="45">
        <f>O214+1</f>
        <v>10</v>
      </c>
    </row>
    <row r="219" spans="1:15" x14ac:dyDescent="0.5">
      <c r="A219" s="2" t="s">
        <v>171</v>
      </c>
      <c r="B219" s="4">
        <v>3</v>
      </c>
      <c r="C219" s="636"/>
      <c r="D219" s="15" t="s">
        <v>287</v>
      </c>
      <c r="E219" s="2"/>
      <c r="O219" s="110"/>
    </row>
    <row r="220" spans="1:15" x14ac:dyDescent="0.5">
      <c r="A220" s="3"/>
      <c r="B220" s="4">
        <v>4</v>
      </c>
      <c r="C220" s="636"/>
      <c r="D220" s="16" t="s">
        <v>290</v>
      </c>
      <c r="E220" s="1"/>
      <c r="O220" s="110"/>
    </row>
    <row r="221" spans="1:15" x14ac:dyDescent="0.5">
      <c r="A221" s="1"/>
      <c r="B221" s="4">
        <v>1</v>
      </c>
      <c r="C221" s="636">
        <f>C217-1</f>
        <v>788</v>
      </c>
      <c r="D221" s="17" t="s">
        <v>288</v>
      </c>
      <c r="E221" s="2">
        <f>E217+1</f>
        <v>618</v>
      </c>
      <c r="O221" s="111"/>
    </row>
    <row r="222" spans="1:15" x14ac:dyDescent="0.5">
      <c r="A222" s="2">
        <f>A218-1</f>
        <v>824</v>
      </c>
      <c r="B222" s="4">
        <v>2</v>
      </c>
      <c r="C222" s="636"/>
      <c r="D222" s="14" t="s">
        <v>289</v>
      </c>
      <c r="E222" s="2"/>
      <c r="O222" s="45">
        <f>O218+1</f>
        <v>11</v>
      </c>
    </row>
    <row r="223" spans="1:15" x14ac:dyDescent="0.5">
      <c r="A223" s="2" t="s">
        <v>171</v>
      </c>
      <c r="B223" s="4">
        <v>3</v>
      </c>
      <c r="C223" s="636"/>
      <c r="D223" s="15" t="s">
        <v>287</v>
      </c>
      <c r="E223" s="3"/>
      <c r="O223" s="110"/>
    </row>
    <row r="224" spans="1:15" x14ac:dyDescent="0.5">
      <c r="A224" s="3"/>
      <c r="B224" s="4">
        <v>4</v>
      </c>
      <c r="C224" s="636"/>
      <c r="D224" s="16" t="s">
        <v>290</v>
      </c>
      <c r="E224" s="1"/>
      <c r="O224" s="110"/>
    </row>
    <row r="225" spans="1:18" x14ac:dyDescent="0.5">
      <c r="A225" s="1"/>
      <c r="B225" s="4">
        <v>1</v>
      </c>
      <c r="C225" s="636">
        <f>C221-1</f>
        <v>787</v>
      </c>
      <c r="D225" s="17" t="s">
        <v>288</v>
      </c>
      <c r="E225" s="2">
        <f>E221+1</f>
        <v>619</v>
      </c>
      <c r="O225" s="111"/>
    </row>
    <row r="226" spans="1:18" x14ac:dyDescent="0.5">
      <c r="A226" s="2">
        <f>A222-1</f>
        <v>823</v>
      </c>
      <c r="B226" s="4">
        <v>2</v>
      </c>
      <c r="C226" s="636"/>
      <c r="D226" s="14" t="s">
        <v>289</v>
      </c>
      <c r="E226" s="2"/>
      <c r="O226" s="45">
        <f>O222+1</f>
        <v>12</v>
      </c>
    </row>
    <row r="227" spans="1:18" x14ac:dyDescent="0.5">
      <c r="A227" s="2" t="s">
        <v>171</v>
      </c>
      <c r="B227" s="4">
        <v>3</v>
      </c>
      <c r="C227" s="636"/>
      <c r="D227" s="15" t="s">
        <v>287</v>
      </c>
      <c r="E227" s="3"/>
      <c r="O227" s="110"/>
    </row>
    <row r="228" spans="1:18" x14ac:dyDescent="0.5">
      <c r="A228" s="3"/>
      <c r="B228" s="4">
        <v>4</v>
      </c>
      <c r="C228" s="636"/>
      <c r="D228" s="16" t="s">
        <v>290</v>
      </c>
      <c r="E228" s="1"/>
      <c r="O228" s="110"/>
    </row>
    <row r="229" spans="1:18" x14ac:dyDescent="0.5">
      <c r="A229" s="1"/>
      <c r="B229" s="4">
        <v>1</v>
      </c>
      <c r="C229" s="636">
        <f>C225-1</f>
        <v>786</v>
      </c>
      <c r="D229" s="17" t="s">
        <v>288</v>
      </c>
      <c r="E229" s="2">
        <f>E225+1</f>
        <v>620</v>
      </c>
      <c r="O229" s="111"/>
    </row>
    <row r="230" spans="1:18" x14ac:dyDescent="0.5">
      <c r="A230" s="2">
        <f>A226-1</f>
        <v>822</v>
      </c>
      <c r="B230" s="4">
        <v>2</v>
      </c>
      <c r="C230" s="636"/>
      <c r="D230" s="14" t="s">
        <v>289</v>
      </c>
      <c r="E230" s="2"/>
      <c r="O230" s="45">
        <f>O226+1</f>
        <v>13</v>
      </c>
    </row>
    <row r="231" spans="1:18" x14ac:dyDescent="0.5">
      <c r="A231" s="2" t="s">
        <v>171</v>
      </c>
      <c r="B231" s="4">
        <v>3</v>
      </c>
      <c r="C231" s="636"/>
      <c r="D231" s="15" t="s">
        <v>287</v>
      </c>
      <c r="E231" s="3"/>
      <c r="O231" s="110"/>
    </row>
    <row r="232" spans="1:18" x14ac:dyDescent="0.5">
      <c r="A232" s="3"/>
      <c r="B232" s="4">
        <v>4</v>
      </c>
      <c r="C232" s="636"/>
      <c r="D232" s="16" t="s">
        <v>290</v>
      </c>
      <c r="E232" s="1"/>
      <c r="O232" s="110"/>
    </row>
    <row r="233" spans="1:18" x14ac:dyDescent="0.5">
      <c r="A233" s="1"/>
      <c r="B233" s="4">
        <v>1</v>
      </c>
      <c r="C233" s="636">
        <f>C229-1</f>
        <v>785</v>
      </c>
      <c r="D233" s="17" t="s">
        <v>288</v>
      </c>
      <c r="E233" s="2">
        <f>E229+1</f>
        <v>621</v>
      </c>
      <c r="O233" s="111"/>
    </row>
    <row r="234" spans="1:18" x14ac:dyDescent="0.5">
      <c r="A234" s="2">
        <f>A230-1</f>
        <v>821</v>
      </c>
      <c r="B234" s="44">
        <v>2</v>
      </c>
      <c r="C234" s="636"/>
      <c r="D234" s="14" t="s">
        <v>289</v>
      </c>
      <c r="E234" s="2"/>
      <c r="O234" s="45">
        <f>O230+1</f>
        <v>14</v>
      </c>
    </row>
    <row r="235" spans="1:18" x14ac:dyDescent="0.5">
      <c r="A235" s="2" t="s">
        <v>171</v>
      </c>
      <c r="B235" s="4">
        <v>3</v>
      </c>
      <c r="C235" s="636"/>
      <c r="D235" s="15" t="s">
        <v>287</v>
      </c>
      <c r="E235" s="3"/>
      <c r="O235" s="110"/>
    </row>
    <row r="236" spans="1:18" x14ac:dyDescent="0.5">
      <c r="A236" s="3"/>
      <c r="B236" s="4">
        <v>4</v>
      </c>
      <c r="C236" s="636"/>
      <c r="D236" s="16" t="s">
        <v>290</v>
      </c>
      <c r="E236" s="1"/>
      <c r="O236" s="110"/>
    </row>
    <row r="237" spans="1:18" x14ac:dyDescent="0.5">
      <c r="A237" s="1"/>
      <c r="B237" s="4">
        <v>1</v>
      </c>
      <c r="C237" s="636">
        <f>C233-1</f>
        <v>784</v>
      </c>
      <c r="D237" s="17" t="s">
        <v>288</v>
      </c>
      <c r="E237" s="2">
        <f>E233+1</f>
        <v>622</v>
      </c>
      <c r="O237" s="111"/>
    </row>
    <row r="238" spans="1:18" x14ac:dyDescent="0.5">
      <c r="A238" s="2">
        <f>A234-1</f>
        <v>820</v>
      </c>
      <c r="B238" s="4">
        <v>2</v>
      </c>
      <c r="C238" s="636"/>
      <c r="D238" s="14" t="s">
        <v>289</v>
      </c>
      <c r="E238" s="2"/>
      <c r="O238" s="45">
        <f>O234+1</f>
        <v>15</v>
      </c>
      <c r="R238" s="6" t="s">
        <v>108</v>
      </c>
    </row>
    <row r="239" spans="1:18" ht="16.350000000000001" x14ac:dyDescent="0.5">
      <c r="A239" s="2" t="s">
        <v>171</v>
      </c>
      <c r="B239" s="4">
        <v>3</v>
      </c>
      <c r="C239" s="636"/>
      <c r="D239" s="15" t="s">
        <v>287</v>
      </c>
      <c r="E239" s="3"/>
      <c r="O239" s="110"/>
      <c r="R239" s="31" t="s">
        <v>109</v>
      </c>
    </row>
    <row r="240" spans="1:18" x14ac:dyDescent="0.5">
      <c r="A240" s="3"/>
      <c r="B240" s="4">
        <v>4</v>
      </c>
      <c r="C240" s="636"/>
      <c r="D240" s="16" t="s">
        <v>290</v>
      </c>
      <c r="E240" s="46"/>
      <c r="O240" s="110"/>
      <c r="R240" s="6" t="s">
        <v>162</v>
      </c>
    </row>
    <row r="241" spans="1:18" ht="16.350000000000001" x14ac:dyDescent="0.5">
      <c r="A241" s="1"/>
      <c r="B241" s="4">
        <v>1</v>
      </c>
      <c r="C241" s="636">
        <f>C237-1</f>
        <v>783</v>
      </c>
      <c r="D241" s="17" t="s">
        <v>288</v>
      </c>
      <c r="E241" s="42">
        <f>E237+1</f>
        <v>623</v>
      </c>
      <c r="O241" s="111"/>
      <c r="R241" s="31" t="s">
        <v>110</v>
      </c>
    </row>
    <row r="242" spans="1:18" ht="16.350000000000001" x14ac:dyDescent="0.5">
      <c r="A242" s="2">
        <f>A238-1</f>
        <v>819</v>
      </c>
      <c r="B242" s="4">
        <v>2</v>
      </c>
      <c r="C242" s="636"/>
      <c r="D242" s="14" t="s">
        <v>289</v>
      </c>
      <c r="E242" s="42">
        <f>E214+1</f>
        <v>89</v>
      </c>
      <c r="O242" s="45">
        <f>O238+1</f>
        <v>16</v>
      </c>
      <c r="R242" s="60" t="s">
        <v>111</v>
      </c>
    </row>
    <row r="243" spans="1:18" x14ac:dyDescent="0.5">
      <c r="A243" s="2" t="s">
        <v>171</v>
      </c>
      <c r="B243" s="4">
        <v>3</v>
      </c>
      <c r="C243" s="636"/>
      <c r="D243" s="15" t="s">
        <v>287</v>
      </c>
      <c r="E243" s="37"/>
      <c r="O243" s="110"/>
      <c r="R243" s="6" t="s">
        <v>116</v>
      </c>
    </row>
    <row r="244" spans="1:18" ht="16.350000000000001" x14ac:dyDescent="0.5">
      <c r="A244" s="3"/>
      <c r="B244" s="4">
        <v>4</v>
      </c>
      <c r="C244" s="636"/>
      <c r="D244" s="16" t="s">
        <v>290</v>
      </c>
      <c r="E244" s="1"/>
      <c r="O244" s="110"/>
      <c r="R244" s="27" t="s">
        <v>117</v>
      </c>
    </row>
    <row r="245" spans="1:18" x14ac:dyDescent="0.5">
      <c r="A245" s="1"/>
      <c r="B245" s="4">
        <v>1</v>
      </c>
      <c r="C245" s="636">
        <f>C241-1</f>
        <v>782</v>
      </c>
      <c r="D245" s="17" t="s">
        <v>288</v>
      </c>
      <c r="E245" s="2">
        <f>E241+1</f>
        <v>624</v>
      </c>
      <c r="O245" s="111"/>
    </row>
    <row r="246" spans="1:18" x14ac:dyDescent="0.5">
      <c r="A246" s="2">
        <f>A242-1</f>
        <v>818</v>
      </c>
      <c r="B246" s="4">
        <v>2</v>
      </c>
      <c r="C246" s="636"/>
      <c r="D246" s="14" t="s">
        <v>289</v>
      </c>
      <c r="E246" s="2"/>
    </row>
    <row r="247" spans="1:18" x14ac:dyDescent="0.5">
      <c r="A247" s="2" t="s">
        <v>171</v>
      </c>
      <c r="B247" s="4">
        <v>3</v>
      </c>
      <c r="C247" s="636"/>
      <c r="D247" s="15" t="s">
        <v>287</v>
      </c>
      <c r="E247" s="3"/>
    </row>
    <row r="248" spans="1:18" x14ac:dyDescent="0.5">
      <c r="A248" s="3"/>
      <c r="B248" s="4">
        <v>4</v>
      </c>
      <c r="C248" s="636"/>
      <c r="D248" s="16" t="s">
        <v>290</v>
      </c>
      <c r="E248" s="1"/>
    </row>
    <row r="249" spans="1:18" x14ac:dyDescent="0.5">
      <c r="A249" s="1"/>
      <c r="B249" s="4">
        <v>1</v>
      </c>
      <c r="C249" s="636">
        <f>C245-1</f>
        <v>781</v>
      </c>
      <c r="D249" s="17" t="s">
        <v>288</v>
      </c>
      <c r="E249" s="2">
        <f>E245+1</f>
        <v>625</v>
      </c>
    </row>
    <row r="250" spans="1:18" x14ac:dyDescent="0.5">
      <c r="A250" s="2">
        <f>A246-1</f>
        <v>817</v>
      </c>
      <c r="B250" s="4">
        <v>2</v>
      </c>
      <c r="C250" s="636"/>
      <c r="D250" s="14" t="s">
        <v>289</v>
      </c>
      <c r="E250" s="2"/>
    </row>
    <row r="251" spans="1:18" x14ac:dyDescent="0.5">
      <c r="A251" s="2" t="s">
        <v>171</v>
      </c>
      <c r="B251" s="4">
        <v>3</v>
      </c>
      <c r="C251" s="636"/>
      <c r="D251" s="15" t="s">
        <v>287</v>
      </c>
      <c r="E251" s="3"/>
    </row>
    <row r="252" spans="1:18" x14ac:dyDescent="0.5">
      <c r="A252" s="3"/>
      <c r="B252" s="4">
        <v>4</v>
      </c>
      <c r="C252" s="636"/>
      <c r="D252" s="16" t="s">
        <v>290</v>
      </c>
      <c r="E252" s="1"/>
    </row>
    <row r="253" spans="1:18" x14ac:dyDescent="0.5">
      <c r="A253" s="1"/>
      <c r="B253" s="4">
        <v>1</v>
      </c>
      <c r="C253" s="636">
        <f>C249-1</f>
        <v>780</v>
      </c>
      <c r="D253" s="17" t="s">
        <v>288</v>
      </c>
      <c r="E253" s="2">
        <f>E249+1</f>
        <v>626</v>
      </c>
    </row>
    <row r="254" spans="1:18" x14ac:dyDescent="0.5">
      <c r="A254" s="2">
        <f>A250-1</f>
        <v>816</v>
      </c>
      <c r="B254" s="4">
        <v>2</v>
      </c>
      <c r="C254" s="636"/>
      <c r="D254" s="14" t="s">
        <v>289</v>
      </c>
      <c r="E254" s="2"/>
    </row>
    <row r="255" spans="1:18" x14ac:dyDescent="0.5">
      <c r="A255" s="2" t="s">
        <v>171</v>
      </c>
      <c r="B255" s="4">
        <v>3</v>
      </c>
      <c r="C255" s="636"/>
      <c r="D255" s="15" t="s">
        <v>287</v>
      </c>
      <c r="E255" s="3"/>
    </row>
    <row r="256" spans="1:18" x14ac:dyDescent="0.5">
      <c r="A256" s="3"/>
      <c r="B256" s="4">
        <v>4</v>
      </c>
      <c r="C256" s="636"/>
      <c r="D256" s="16" t="s">
        <v>290</v>
      </c>
      <c r="E256" s="1"/>
    </row>
    <row r="257" spans="1:18" x14ac:dyDescent="0.5">
      <c r="A257" s="1"/>
      <c r="B257" s="4">
        <v>1</v>
      </c>
      <c r="C257" s="636">
        <f>C253-1</f>
        <v>779</v>
      </c>
      <c r="D257" s="17" t="s">
        <v>288</v>
      </c>
      <c r="E257" s="2">
        <f>E253+1</f>
        <v>627</v>
      </c>
    </row>
    <row r="258" spans="1:18" x14ac:dyDescent="0.5">
      <c r="A258" s="2">
        <f>A254-1</f>
        <v>815</v>
      </c>
      <c r="B258" s="4">
        <v>2</v>
      </c>
      <c r="C258" s="636"/>
      <c r="D258" s="14" t="s">
        <v>289</v>
      </c>
      <c r="E258" s="2"/>
    </row>
    <row r="259" spans="1:18" x14ac:dyDescent="0.5">
      <c r="A259" s="2" t="s">
        <v>171</v>
      </c>
      <c r="B259" s="4">
        <v>3</v>
      </c>
      <c r="C259" s="636"/>
      <c r="D259" s="15" t="s">
        <v>287</v>
      </c>
      <c r="E259" s="3"/>
    </row>
    <row r="260" spans="1:18" x14ac:dyDescent="0.5">
      <c r="A260" s="3"/>
      <c r="B260" s="4">
        <v>4</v>
      </c>
      <c r="C260" s="636"/>
      <c r="D260" s="16" t="s">
        <v>290</v>
      </c>
      <c r="E260" s="1"/>
      <c r="R260" s="6"/>
    </row>
    <row r="261" spans="1:18" ht="16.350000000000001" x14ac:dyDescent="0.5">
      <c r="A261" s="1"/>
      <c r="B261" s="4">
        <v>1</v>
      </c>
      <c r="C261" s="636">
        <f>C257-1</f>
        <v>778</v>
      </c>
      <c r="D261" s="17" t="s">
        <v>288</v>
      </c>
      <c r="E261" s="2">
        <f>E257+1</f>
        <v>628</v>
      </c>
      <c r="R261" s="8"/>
    </row>
    <row r="262" spans="1:18" ht="16.350000000000001" x14ac:dyDescent="0.5">
      <c r="A262" s="2">
        <f>A258-1</f>
        <v>814</v>
      </c>
      <c r="B262" s="4">
        <v>2</v>
      </c>
      <c r="C262" s="636"/>
      <c r="D262" s="14" t="s">
        <v>289</v>
      </c>
      <c r="E262" s="2"/>
      <c r="R262" s="8"/>
    </row>
    <row r="263" spans="1:18" ht="16.350000000000001" x14ac:dyDescent="0.5">
      <c r="A263" s="2" t="s">
        <v>171</v>
      </c>
      <c r="B263" s="4">
        <v>3</v>
      </c>
      <c r="C263" s="636"/>
      <c r="D263" s="15" t="s">
        <v>287</v>
      </c>
      <c r="E263" s="3"/>
      <c r="R263" s="8"/>
    </row>
    <row r="264" spans="1:18" ht="16.350000000000001" x14ac:dyDescent="0.5">
      <c r="A264" s="3"/>
      <c r="B264" s="4">
        <v>4</v>
      </c>
      <c r="C264" s="636"/>
      <c r="D264" s="16" t="s">
        <v>290</v>
      </c>
      <c r="E264" s="1"/>
      <c r="R264" s="8"/>
    </row>
    <row r="265" spans="1:18" ht="16.350000000000001" x14ac:dyDescent="0.5">
      <c r="A265" s="1"/>
      <c r="B265" s="4">
        <v>1</v>
      </c>
      <c r="C265" s="636">
        <f>C261-1</f>
        <v>777</v>
      </c>
      <c r="D265" s="17" t="s">
        <v>288</v>
      </c>
      <c r="E265" s="2">
        <f>E261+1</f>
        <v>629</v>
      </c>
      <c r="R265" s="8"/>
    </row>
    <row r="266" spans="1:18" x14ac:dyDescent="0.5">
      <c r="A266" s="2">
        <f>A262-1</f>
        <v>813</v>
      </c>
      <c r="B266" s="4">
        <v>2</v>
      </c>
      <c r="C266" s="636"/>
      <c r="D266" s="14" t="s">
        <v>289</v>
      </c>
      <c r="E266" s="2"/>
    </row>
    <row r="267" spans="1:18" x14ac:dyDescent="0.5">
      <c r="A267" s="2" t="s">
        <v>171</v>
      </c>
      <c r="B267" s="4">
        <v>3</v>
      </c>
      <c r="C267" s="636"/>
      <c r="D267" s="15" t="s">
        <v>287</v>
      </c>
      <c r="E267" s="3"/>
    </row>
    <row r="268" spans="1:18" x14ac:dyDescent="0.5">
      <c r="A268" s="3"/>
      <c r="B268" s="4">
        <v>4</v>
      </c>
      <c r="C268" s="636"/>
      <c r="D268" s="16" t="s">
        <v>290</v>
      </c>
      <c r="E268" s="46"/>
    </row>
    <row r="269" spans="1:18" x14ac:dyDescent="0.5">
      <c r="A269" s="1"/>
      <c r="B269" s="4">
        <v>1</v>
      </c>
      <c r="C269" s="636">
        <f>C265-1</f>
        <v>776</v>
      </c>
      <c r="D269" s="17" t="s">
        <v>288</v>
      </c>
      <c r="E269" s="42">
        <f>E265+1</f>
        <v>630</v>
      </c>
    </row>
    <row r="270" spans="1:18" x14ac:dyDescent="0.5">
      <c r="A270" s="2">
        <f>A266-1</f>
        <v>812</v>
      </c>
      <c r="B270" s="4">
        <v>2</v>
      </c>
      <c r="C270" s="636"/>
      <c r="D270" s="14" t="s">
        <v>289</v>
      </c>
      <c r="E270" s="42">
        <f>E242+1</f>
        <v>90</v>
      </c>
    </row>
    <row r="271" spans="1:18" x14ac:dyDescent="0.5">
      <c r="A271" s="2" t="s">
        <v>171</v>
      </c>
      <c r="B271" s="4">
        <v>3</v>
      </c>
      <c r="C271" s="636"/>
      <c r="D271" s="15" t="s">
        <v>287</v>
      </c>
      <c r="E271" s="37"/>
    </row>
    <row r="272" spans="1:18" x14ac:dyDescent="0.5">
      <c r="A272" s="3"/>
      <c r="B272" s="4">
        <v>4</v>
      </c>
      <c r="C272" s="636"/>
      <c r="D272" s="16" t="s">
        <v>290</v>
      </c>
      <c r="E272" s="1"/>
    </row>
    <row r="273" spans="1:5" x14ac:dyDescent="0.5">
      <c r="A273" s="1"/>
      <c r="B273" s="4">
        <v>1</v>
      </c>
      <c r="C273" s="636">
        <f>C269-1</f>
        <v>775</v>
      </c>
      <c r="D273" s="17" t="s">
        <v>288</v>
      </c>
      <c r="E273" s="2">
        <f>E269+1</f>
        <v>631</v>
      </c>
    </row>
    <row r="274" spans="1:5" x14ac:dyDescent="0.5">
      <c r="A274" s="2">
        <f>A270-1</f>
        <v>811</v>
      </c>
      <c r="B274" s="4">
        <v>2</v>
      </c>
      <c r="C274" s="636"/>
      <c r="D274" s="14" t="s">
        <v>289</v>
      </c>
      <c r="E274" s="2"/>
    </row>
    <row r="275" spans="1:5" x14ac:dyDescent="0.5">
      <c r="A275" s="2" t="s">
        <v>171</v>
      </c>
      <c r="B275" s="4">
        <v>3</v>
      </c>
      <c r="C275" s="636"/>
      <c r="D275" s="15" t="s">
        <v>287</v>
      </c>
      <c r="E275" s="3"/>
    </row>
    <row r="276" spans="1:5" x14ac:dyDescent="0.5">
      <c r="A276" s="3"/>
      <c r="B276" s="4">
        <v>4</v>
      </c>
      <c r="C276" s="636"/>
      <c r="D276" s="16" t="s">
        <v>290</v>
      </c>
      <c r="E276" s="1"/>
    </row>
    <row r="277" spans="1:5" x14ac:dyDescent="0.5">
      <c r="A277" s="1"/>
      <c r="B277" s="4">
        <v>1</v>
      </c>
      <c r="C277" s="636">
        <f>C273-1</f>
        <v>774</v>
      </c>
      <c r="D277" s="17" t="s">
        <v>288</v>
      </c>
      <c r="E277" s="2">
        <f>E273+1</f>
        <v>632</v>
      </c>
    </row>
    <row r="278" spans="1:5" x14ac:dyDescent="0.5">
      <c r="A278" s="2">
        <f>A274-1</f>
        <v>810</v>
      </c>
      <c r="B278" s="4">
        <v>2</v>
      </c>
      <c r="C278" s="636"/>
      <c r="D278" s="14" t="s">
        <v>289</v>
      </c>
      <c r="E278" s="2"/>
    </row>
    <row r="279" spans="1:5" x14ac:dyDescent="0.5">
      <c r="A279" s="2" t="s">
        <v>171</v>
      </c>
      <c r="B279" s="4">
        <v>3</v>
      </c>
      <c r="C279" s="636"/>
      <c r="D279" s="15" t="s">
        <v>287</v>
      </c>
      <c r="E279" s="3"/>
    </row>
    <row r="280" spans="1:5" x14ac:dyDescent="0.5">
      <c r="A280" s="3"/>
      <c r="B280" s="4">
        <v>4</v>
      </c>
      <c r="C280" s="636"/>
      <c r="D280" s="16" t="s">
        <v>290</v>
      </c>
      <c r="E280" s="1"/>
    </row>
    <row r="281" spans="1:5" x14ac:dyDescent="0.5">
      <c r="A281" s="1"/>
      <c r="B281" s="4">
        <v>1</v>
      </c>
      <c r="C281" s="636">
        <f>C277-1</f>
        <v>773</v>
      </c>
      <c r="D281" s="17" t="s">
        <v>288</v>
      </c>
      <c r="E281" s="2">
        <f>E277+1</f>
        <v>633</v>
      </c>
    </row>
    <row r="282" spans="1:5" x14ac:dyDescent="0.5">
      <c r="A282" s="2">
        <f>A278-1</f>
        <v>809</v>
      </c>
      <c r="B282" s="4">
        <v>2</v>
      </c>
      <c r="C282" s="636"/>
      <c r="D282" s="14" t="s">
        <v>289</v>
      </c>
      <c r="E282" s="2"/>
    </row>
    <row r="283" spans="1:5" x14ac:dyDescent="0.5">
      <c r="A283" s="2" t="s">
        <v>171</v>
      </c>
      <c r="B283" s="4">
        <v>3</v>
      </c>
      <c r="C283" s="636"/>
      <c r="D283" s="15" t="s">
        <v>287</v>
      </c>
      <c r="E283" s="3"/>
    </row>
    <row r="284" spans="1:5" x14ac:dyDescent="0.5">
      <c r="A284" s="3"/>
      <c r="B284" s="4">
        <v>4</v>
      </c>
      <c r="C284" s="636"/>
      <c r="D284" s="16" t="s">
        <v>290</v>
      </c>
      <c r="E284" s="1"/>
    </row>
    <row r="285" spans="1:5" x14ac:dyDescent="0.5">
      <c r="A285" s="1"/>
      <c r="B285" s="4">
        <v>1</v>
      </c>
      <c r="C285" s="636">
        <f>C281-1</f>
        <v>772</v>
      </c>
      <c r="D285" s="17" t="s">
        <v>288</v>
      </c>
      <c r="E285" s="2">
        <f>E281+1</f>
        <v>634</v>
      </c>
    </row>
    <row r="286" spans="1:5" x14ac:dyDescent="0.5">
      <c r="A286" s="2">
        <f>A282-1</f>
        <v>808</v>
      </c>
      <c r="B286" s="4">
        <v>2</v>
      </c>
      <c r="C286" s="636"/>
      <c r="D286" s="14" t="s">
        <v>289</v>
      </c>
      <c r="E286" s="2"/>
    </row>
    <row r="287" spans="1:5" x14ac:dyDescent="0.5">
      <c r="A287" s="2" t="s">
        <v>171</v>
      </c>
      <c r="B287" s="4">
        <v>3</v>
      </c>
      <c r="C287" s="636"/>
      <c r="D287" s="15" t="s">
        <v>287</v>
      </c>
      <c r="E287" s="3"/>
    </row>
    <row r="288" spans="1:5" x14ac:dyDescent="0.5">
      <c r="A288" s="3"/>
      <c r="B288" s="4">
        <v>4</v>
      </c>
      <c r="C288" s="636"/>
      <c r="D288" s="16" t="s">
        <v>290</v>
      </c>
      <c r="E288" s="1"/>
    </row>
    <row r="289" spans="1:18" x14ac:dyDescent="0.5">
      <c r="A289" s="1"/>
      <c r="B289" s="4">
        <v>1</v>
      </c>
      <c r="C289" s="636">
        <f>C285-1</f>
        <v>771</v>
      </c>
      <c r="D289" s="17" t="s">
        <v>288</v>
      </c>
      <c r="E289" s="2">
        <f>E285+1</f>
        <v>635</v>
      </c>
    </row>
    <row r="290" spans="1:18" x14ac:dyDescent="0.5">
      <c r="A290" s="2">
        <f>A286-1</f>
        <v>807</v>
      </c>
      <c r="B290" s="4">
        <v>2</v>
      </c>
      <c r="C290" s="636"/>
      <c r="D290" s="14" t="s">
        <v>289</v>
      </c>
      <c r="E290" s="2"/>
    </row>
    <row r="291" spans="1:18" x14ac:dyDescent="0.5">
      <c r="A291" s="2" t="s">
        <v>171</v>
      </c>
      <c r="B291" s="4">
        <v>3</v>
      </c>
      <c r="C291" s="636"/>
      <c r="D291" s="15" t="s">
        <v>287</v>
      </c>
      <c r="E291" s="3"/>
    </row>
    <row r="292" spans="1:18" x14ac:dyDescent="0.5">
      <c r="A292" s="3"/>
      <c r="B292" s="4">
        <v>4</v>
      </c>
      <c r="C292" s="636"/>
      <c r="D292" s="16" t="s">
        <v>290</v>
      </c>
      <c r="E292" s="1"/>
      <c r="R292" s="6" t="s">
        <v>163</v>
      </c>
    </row>
    <row r="293" spans="1:18" ht="16.350000000000001" x14ac:dyDescent="0.5">
      <c r="A293" s="1"/>
      <c r="B293" s="4">
        <v>1</v>
      </c>
      <c r="C293" s="636">
        <f>C289-1</f>
        <v>770</v>
      </c>
      <c r="D293" s="17" t="s">
        <v>288</v>
      </c>
      <c r="E293" s="2">
        <f>E289+1</f>
        <v>636</v>
      </c>
      <c r="R293" s="31" t="s">
        <v>112</v>
      </c>
    </row>
    <row r="294" spans="1:18" ht="16.350000000000001" x14ac:dyDescent="0.5">
      <c r="A294" s="2">
        <f>A290-1</f>
        <v>806</v>
      </c>
      <c r="B294" s="4">
        <v>2</v>
      </c>
      <c r="C294" s="636"/>
      <c r="D294" s="14" t="s">
        <v>289</v>
      </c>
      <c r="E294" s="2"/>
      <c r="R294" s="31" t="s">
        <v>113</v>
      </c>
    </row>
    <row r="295" spans="1:18" ht="16.350000000000001" x14ac:dyDescent="0.5">
      <c r="A295" s="2" t="s">
        <v>171</v>
      </c>
      <c r="B295" s="4">
        <v>3</v>
      </c>
      <c r="C295" s="636"/>
      <c r="D295" s="15" t="s">
        <v>287</v>
      </c>
      <c r="E295" s="3"/>
      <c r="R295" s="31" t="s">
        <v>114</v>
      </c>
    </row>
    <row r="296" spans="1:18" ht="16.350000000000001" x14ac:dyDescent="0.5">
      <c r="A296" s="3"/>
      <c r="B296" s="4">
        <v>4</v>
      </c>
      <c r="C296" s="636"/>
      <c r="D296" s="16" t="s">
        <v>290</v>
      </c>
      <c r="E296" s="46"/>
      <c r="R296" s="12" t="s">
        <v>115</v>
      </c>
    </row>
    <row r="297" spans="1:18" x14ac:dyDescent="0.5">
      <c r="A297" s="1"/>
      <c r="B297" s="4">
        <v>1</v>
      </c>
      <c r="C297" s="636">
        <f>C293-1</f>
        <v>769</v>
      </c>
      <c r="D297" s="17" t="s">
        <v>288</v>
      </c>
      <c r="E297" s="42">
        <f>E293+1</f>
        <v>637</v>
      </c>
      <c r="R297" s="6" t="s">
        <v>118</v>
      </c>
    </row>
    <row r="298" spans="1:18" ht="16.350000000000001" x14ac:dyDescent="0.5">
      <c r="A298" s="2">
        <f>A294-1</f>
        <v>805</v>
      </c>
      <c r="B298" s="4">
        <v>2</v>
      </c>
      <c r="C298" s="636"/>
      <c r="D298" s="14" t="s">
        <v>289</v>
      </c>
      <c r="E298" s="42">
        <f>E270+1</f>
        <v>91</v>
      </c>
      <c r="R298" s="27" t="s">
        <v>119</v>
      </c>
    </row>
    <row r="299" spans="1:18" ht="16.350000000000001" x14ac:dyDescent="0.5">
      <c r="A299" s="2" t="s">
        <v>171</v>
      </c>
      <c r="B299" s="4">
        <v>3</v>
      </c>
      <c r="C299" s="636"/>
      <c r="D299" s="15" t="s">
        <v>287</v>
      </c>
      <c r="E299" s="37"/>
      <c r="R299" s="8" t="s">
        <v>120</v>
      </c>
    </row>
    <row r="300" spans="1:18" x14ac:dyDescent="0.5">
      <c r="A300" s="3"/>
      <c r="B300" s="4">
        <v>4</v>
      </c>
      <c r="C300" s="636"/>
      <c r="D300" s="16" t="s">
        <v>290</v>
      </c>
      <c r="E300" s="47"/>
    </row>
    <row r="301" spans="1:18" x14ac:dyDescent="0.5">
      <c r="A301" s="1"/>
      <c r="B301" s="4">
        <v>1</v>
      </c>
      <c r="C301" s="636">
        <f>C297-1</f>
        <v>768</v>
      </c>
      <c r="D301" s="17" t="s">
        <v>288</v>
      </c>
      <c r="E301" s="48">
        <f>E297+1</f>
        <v>638</v>
      </c>
    </row>
    <row r="302" spans="1:18" x14ac:dyDescent="0.5">
      <c r="A302" s="2">
        <f>A298-1</f>
        <v>804</v>
      </c>
      <c r="B302" s="4">
        <v>2</v>
      </c>
      <c r="C302" s="636"/>
      <c r="D302" s="14" t="s">
        <v>289</v>
      </c>
      <c r="E302" s="48">
        <f>E106+1</f>
        <v>13</v>
      </c>
    </row>
    <row r="303" spans="1:18" x14ac:dyDescent="0.5">
      <c r="A303" s="2" t="s">
        <v>171</v>
      </c>
      <c r="B303" s="4">
        <v>3</v>
      </c>
      <c r="C303" s="636"/>
      <c r="D303" s="15" t="s">
        <v>287</v>
      </c>
      <c r="E303" s="49"/>
    </row>
    <row r="304" spans="1:18" x14ac:dyDescent="0.5">
      <c r="A304" s="3"/>
      <c r="B304" s="4">
        <v>4</v>
      </c>
      <c r="C304" s="636"/>
      <c r="D304" s="16" t="s">
        <v>290</v>
      </c>
      <c r="E304" s="1"/>
    </row>
    <row r="305" spans="1:18" x14ac:dyDescent="0.5">
      <c r="A305" s="1"/>
      <c r="B305" s="4">
        <v>1</v>
      </c>
      <c r="C305" s="636">
        <f>C301-1</f>
        <v>767</v>
      </c>
      <c r="D305" s="17" t="s">
        <v>288</v>
      </c>
      <c r="E305" s="2">
        <f>E301+1</f>
        <v>639</v>
      </c>
    </row>
    <row r="306" spans="1:18" x14ac:dyDescent="0.5">
      <c r="A306" s="2">
        <f>A302-1</f>
        <v>803</v>
      </c>
      <c r="B306" s="4">
        <v>2</v>
      </c>
      <c r="C306" s="636"/>
      <c r="D306" s="14" t="s">
        <v>289</v>
      </c>
      <c r="E306" s="2"/>
    </row>
    <row r="307" spans="1:18" x14ac:dyDescent="0.5">
      <c r="A307" s="2" t="s">
        <v>171</v>
      </c>
      <c r="B307" s="4">
        <v>3</v>
      </c>
      <c r="C307" s="636"/>
      <c r="D307" s="15" t="s">
        <v>287</v>
      </c>
      <c r="E307" s="3"/>
      <c r="R307" s="6"/>
    </row>
    <row r="308" spans="1:18" ht="16.350000000000001" x14ac:dyDescent="0.5">
      <c r="A308" s="3"/>
      <c r="B308" s="4">
        <v>4</v>
      </c>
      <c r="C308" s="636"/>
      <c r="D308" s="16" t="s">
        <v>290</v>
      </c>
      <c r="E308" s="1"/>
      <c r="R308" s="8"/>
    </row>
    <row r="309" spans="1:18" ht="16.350000000000001" x14ac:dyDescent="0.5">
      <c r="A309" s="1"/>
      <c r="B309" s="4">
        <v>1</v>
      </c>
      <c r="C309" s="636">
        <f>C305-1</f>
        <v>766</v>
      </c>
      <c r="D309" s="17" t="s">
        <v>288</v>
      </c>
      <c r="E309" s="2">
        <f>E305+1</f>
        <v>640</v>
      </c>
      <c r="R309" s="8"/>
    </row>
    <row r="310" spans="1:18" ht="16.350000000000001" x14ac:dyDescent="0.5">
      <c r="A310" s="2">
        <f>A306-1</f>
        <v>802</v>
      </c>
      <c r="B310" s="4">
        <v>2</v>
      </c>
      <c r="C310" s="636"/>
      <c r="D310" s="14" t="s">
        <v>289</v>
      </c>
      <c r="E310" s="2"/>
      <c r="R310" s="8"/>
    </row>
    <row r="311" spans="1:18" ht="16.350000000000001" x14ac:dyDescent="0.5">
      <c r="A311" s="2" t="s">
        <v>171</v>
      </c>
      <c r="B311" s="4">
        <v>3</v>
      </c>
      <c r="C311" s="636"/>
      <c r="D311" s="15" t="s">
        <v>287</v>
      </c>
      <c r="E311" s="3"/>
      <c r="R311" s="8"/>
    </row>
    <row r="312" spans="1:18" x14ac:dyDescent="0.5">
      <c r="A312" s="3"/>
      <c r="B312" s="4">
        <v>4</v>
      </c>
      <c r="C312" s="636"/>
      <c r="D312" s="16" t="s">
        <v>290</v>
      </c>
      <c r="E312" s="1"/>
    </row>
    <row r="313" spans="1:18" ht="16.350000000000001" x14ac:dyDescent="0.5">
      <c r="A313" s="1"/>
      <c r="B313" s="4">
        <v>1</v>
      </c>
      <c r="C313" s="636">
        <f>C309-1</f>
        <v>765</v>
      </c>
      <c r="D313" s="17" t="s">
        <v>288</v>
      </c>
      <c r="E313" s="2">
        <f>E309+1</f>
        <v>641</v>
      </c>
      <c r="R313" s="8"/>
    </row>
    <row r="314" spans="1:18" x14ac:dyDescent="0.5">
      <c r="A314" s="2">
        <f>A310-1</f>
        <v>801</v>
      </c>
      <c r="B314" s="4">
        <v>2</v>
      </c>
      <c r="C314" s="636"/>
      <c r="D314" s="14" t="s">
        <v>289</v>
      </c>
      <c r="E314" s="2"/>
    </row>
    <row r="315" spans="1:18" x14ac:dyDescent="0.5">
      <c r="A315" s="2" t="s">
        <v>171</v>
      </c>
      <c r="B315" s="4">
        <v>3</v>
      </c>
      <c r="C315" s="636"/>
      <c r="D315" s="15" t="s">
        <v>287</v>
      </c>
      <c r="E315" s="3"/>
    </row>
    <row r="316" spans="1:18" x14ac:dyDescent="0.5">
      <c r="A316" s="3"/>
      <c r="B316" s="4">
        <v>4</v>
      </c>
      <c r="C316" s="636"/>
      <c r="D316" s="16" t="s">
        <v>290</v>
      </c>
      <c r="E316" s="1"/>
    </row>
    <row r="317" spans="1:18" x14ac:dyDescent="0.5">
      <c r="A317" s="1"/>
      <c r="B317" s="4">
        <v>1</v>
      </c>
      <c r="C317" s="636">
        <f>C313-1</f>
        <v>764</v>
      </c>
      <c r="D317" s="17" t="s">
        <v>288</v>
      </c>
      <c r="E317" s="2">
        <f>E313+1</f>
        <v>642</v>
      </c>
    </row>
    <row r="318" spans="1:18" x14ac:dyDescent="0.5">
      <c r="A318" s="2">
        <f>A314-1</f>
        <v>800</v>
      </c>
      <c r="B318" s="4">
        <v>2</v>
      </c>
      <c r="C318" s="636"/>
      <c r="D318" s="14" t="s">
        <v>289</v>
      </c>
      <c r="E318" s="2"/>
    </row>
    <row r="319" spans="1:18" x14ac:dyDescent="0.5">
      <c r="A319" s="2" t="s">
        <v>171</v>
      </c>
      <c r="B319" s="4">
        <v>3</v>
      </c>
      <c r="C319" s="636"/>
      <c r="D319" s="15" t="s">
        <v>287</v>
      </c>
      <c r="E319" s="3"/>
    </row>
    <row r="320" spans="1:18" x14ac:dyDescent="0.5">
      <c r="A320" s="3"/>
      <c r="B320" s="4">
        <v>4</v>
      </c>
      <c r="C320" s="636"/>
      <c r="D320" s="16" t="s">
        <v>290</v>
      </c>
      <c r="E320" s="1"/>
    </row>
    <row r="321" spans="1:5" x14ac:dyDescent="0.5">
      <c r="A321" s="1"/>
      <c r="B321" s="4">
        <v>1</v>
      </c>
      <c r="C321" s="636">
        <f>C317-1</f>
        <v>763</v>
      </c>
      <c r="D321" s="17" t="s">
        <v>288</v>
      </c>
      <c r="E321" s="2">
        <f>E317+1</f>
        <v>643</v>
      </c>
    </row>
    <row r="322" spans="1:5" x14ac:dyDescent="0.5">
      <c r="A322" s="2">
        <f>A318-1</f>
        <v>799</v>
      </c>
      <c r="B322" s="4">
        <v>2</v>
      </c>
      <c r="C322" s="636"/>
      <c r="D322" s="14" t="s">
        <v>289</v>
      </c>
      <c r="E322" s="2"/>
    </row>
    <row r="323" spans="1:5" x14ac:dyDescent="0.5">
      <c r="A323" s="2" t="s">
        <v>171</v>
      </c>
      <c r="B323" s="4">
        <v>3</v>
      </c>
      <c r="C323" s="636"/>
      <c r="D323" s="15" t="s">
        <v>287</v>
      </c>
      <c r="E323" s="3"/>
    </row>
    <row r="324" spans="1:5" x14ac:dyDescent="0.5">
      <c r="A324" s="3"/>
      <c r="B324" s="4">
        <v>4</v>
      </c>
      <c r="C324" s="636"/>
      <c r="D324" s="16" t="s">
        <v>290</v>
      </c>
      <c r="E324" s="46"/>
    </row>
    <row r="325" spans="1:5" x14ac:dyDescent="0.5">
      <c r="A325" s="1"/>
      <c r="B325" s="4">
        <v>1</v>
      </c>
      <c r="C325" s="636">
        <f>C321-1</f>
        <v>762</v>
      </c>
      <c r="D325" s="17" t="s">
        <v>288</v>
      </c>
      <c r="E325" s="42">
        <f>E321+1</f>
        <v>644</v>
      </c>
    </row>
    <row r="326" spans="1:5" x14ac:dyDescent="0.5">
      <c r="A326" s="2">
        <f>A322-1</f>
        <v>798</v>
      </c>
      <c r="B326" s="4">
        <v>2</v>
      </c>
      <c r="C326" s="636"/>
      <c r="D326" s="14" t="s">
        <v>289</v>
      </c>
      <c r="E326" s="42">
        <f>E298+1</f>
        <v>92</v>
      </c>
    </row>
    <row r="327" spans="1:5" x14ac:dyDescent="0.5">
      <c r="A327" s="2" t="s">
        <v>171</v>
      </c>
      <c r="B327" s="4">
        <v>3</v>
      </c>
      <c r="C327" s="636"/>
      <c r="D327" s="15" t="s">
        <v>287</v>
      </c>
      <c r="E327" s="37"/>
    </row>
    <row r="328" spans="1:5" x14ac:dyDescent="0.5">
      <c r="A328" s="3"/>
      <c r="B328" s="4">
        <v>4</v>
      </c>
      <c r="C328" s="636"/>
      <c r="D328" s="16" t="s">
        <v>290</v>
      </c>
      <c r="E328" s="1"/>
    </row>
    <row r="329" spans="1:5" x14ac:dyDescent="0.5">
      <c r="A329" s="1"/>
      <c r="B329" s="4">
        <v>1</v>
      </c>
      <c r="C329" s="636">
        <f>C325-1</f>
        <v>761</v>
      </c>
      <c r="D329" s="17" t="s">
        <v>288</v>
      </c>
      <c r="E329" s="2">
        <f>E325+1</f>
        <v>645</v>
      </c>
    </row>
    <row r="330" spans="1:5" x14ac:dyDescent="0.5">
      <c r="A330" s="2">
        <f>A326-1</f>
        <v>797</v>
      </c>
      <c r="B330" s="4">
        <v>2</v>
      </c>
      <c r="C330" s="636"/>
      <c r="D330" s="14" t="s">
        <v>289</v>
      </c>
      <c r="E330" s="2"/>
    </row>
    <row r="331" spans="1:5" x14ac:dyDescent="0.5">
      <c r="A331" s="2" t="s">
        <v>171</v>
      </c>
      <c r="B331" s="4">
        <v>3</v>
      </c>
      <c r="C331" s="636"/>
      <c r="D331" s="15" t="s">
        <v>287</v>
      </c>
      <c r="E331" s="3"/>
    </row>
    <row r="332" spans="1:5" x14ac:dyDescent="0.5">
      <c r="A332" s="3"/>
      <c r="B332" s="4">
        <v>4</v>
      </c>
      <c r="C332" s="636"/>
      <c r="D332" s="16" t="s">
        <v>290</v>
      </c>
      <c r="E332" s="1"/>
    </row>
    <row r="333" spans="1:5" x14ac:dyDescent="0.5">
      <c r="A333" s="1"/>
      <c r="B333" s="4">
        <v>1</v>
      </c>
      <c r="C333" s="636">
        <f>C329-1</f>
        <v>760</v>
      </c>
      <c r="D333" s="17" t="s">
        <v>288</v>
      </c>
      <c r="E333" s="2">
        <f>E329+1</f>
        <v>646</v>
      </c>
    </row>
    <row r="334" spans="1:5" x14ac:dyDescent="0.5">
      <c r="A334" s="2">
        <f>A330-1</f>
        <v>796</v>
      </c>
      <c r="B334" s="4">
        <v>2</v>
      </c>
      <c r="C334" s="636"/>
      <c r="D334" s="14" t="s">
        <v>289</v>
      </c>
      <c r="E334" s="2"/>
    </row>
    <row r="335" spans="1:5" x14ac:dyDescent="0.5">
      <c r="A335" s="2" t="s">
        <v>171</v>
      </c>
      <c r="B335" s="4">
        <v>3</v>
      </c>
      <c r="C335" s="636"/>
      <c r="D335" s="15" t="s">
        <v>287</v>
      </c>
      <c r="E335" s="3"/>
    </row>
    <row r="336" spans="1:5" x14ac:dyDescent="0.5">
      <c r="A336" s="3"/>
      <c r="B336" s="4">
        <v>4</v>
      </c>
      <c r="C336" s="636"/>
      <c r="D336" s="16" t="s">
        <v>290</v>
      </c>
      <c r="E336" s="1"/>
    </row>
    <row r="337" spans="1:5" x14ac:dyDescent="0.5">
      <c r="A337" s="1"/>
      <c r="B337" s="4">
        <v>1</v>
      </c>
      <c r="C337" s="636">
        <f>C333-1</f>
        <v>759</v>
      </c>
      <c r="D337" s="17" t="s">
        <v>288</v>
      </c>
      <c r="E337" s="2">
        <f>E333+1</f>
        <v>647</v>
      </c>
    </row>
    <row r="338" spans="1:5" x14ac:dyDescent="0.5">
      <c r="A338" s="2">
        <f>A334-1</f>
        <v>795</v>
      </c>
      <c r="B338" s="4">
        <v>2</v>
      </c>
      <c r="C338" s="636"/>
      <c r="D338" s="14" t="s">
        <v>289</v>
      </c>
      <c r="E338" s="2"/>
    </row>
    <row r="339" spans="1:5" x14ac:dyDescent="0.5">
      <c r="A339" s="2" t="s">
        <v>171</v>
      </c>
      <c r="B339" s="4">
        <v>3</v>
      </c>
      <c r="C339" s="636"/>
      <c r="D339" s="15" t="s">
        <v>287</v>
      </c>
      <c r="E339" s="3"/>
    </row>
    <row r="340" spans="1:5" x14ac:dyDescent="0.5">
      <c r="A340" s="3"/>
      <c r="B340" s="4">
        <v>4</v>
      </c>
      <c r="C340" s="636"/>
      <c r="D340" s="16" t="s">
        <v>290</v>
      </c>
      <c r="E340" s="1"/>
    </row>
    <row r="341" spans="1:5" x14ac:dyDescent="0.5">
      <c r="A341" s="1"/>
      <c r="B341" s="4">
        <v>1</v>
      </c>
      <c r="C341" s="636">
        <f>C337-1</f>
        <v>758</v>
      </c>
      <c r="D341" s="17" t="s">
        <v>288</v>
      </c>
      <c r="E341" s="2">
        <f>E337+1</f>
        <v>648</v>
      </c>
    </row>
    <row r="342" spans="1:5" x14ac:dyDescent="0.5">
      <c r="A342" s="2">
        <f>A338-1</f>
        <v>794</v>
      </c>
      <c r="B342" s="4">
        <v>2</v>
      </c>
      <c r="C342" s="636"/>
      <c r="D342" s="14" t="s">
        <v>289</v>
      </c>
      <c r="E342" s="2"/>
    </row>
    <row r="343" spans="1:5" x14ac:dyDescent="0.5">
      <c r="A343" s="2" t="s">
        <v>171</v>
      </c>
      <c r="B343" s="4">
        <v>3</v>
      </c>
      <c r="C343" s="636"/>
      <c r="D343" s="15" t="s">
        <v>287</v>
      </c>
      <c r="E343" s="3"/>
    </row>
    <row r="344" spans="1:5" x14ac:dyDescent="0.5">
      <c r="A344" s="3"/>
      <c r="B344" s="4">
        <v>4</v>
      </c>
      <c r="C344" s="636"/>
      <c r="D344" s="16" t="s">
        <v>290</v>
      </c>
      <c r="E344" s="1"/>
    </row>
    <row r="345" spans="1:5" x14ac:dyDescent="0.5">
      <c r="A345" s="1"/>
      <c r="B345" s="4">
        <v>1</v>
      </c>
      <c r="C345" s="636">
        <f>C341-1</f>
        <v>757</v>
      </c>
      <c r="D345" s="17" t="s">
        <v>288</v>
      </c>
      <c r="E345" s="2">
        <f>E341+1</f>
        <v>649</v>
      </c>
    </row>
    <row r="346" spans="1:5" x14ac:dyDescent="0.5">
      <c r="A346" s="2">
        <f>A342-1</f>
        <v>793</v>
      </c>
      <c r="B346" s="4">
        <v>2</v>
      </c>
      <c r="C346" s="636"/>
      <c r="D346" s="14" t="s">
        <v>289</v>
      </c>
      <c r="E346" s="2"/>
    </row>
    <row r="347" spans="1:5" x14ac:dyDescent="0.5">
      <c r="A347" s="2" t="s">
        <v>171</v>
      </c>
      <c r="B347" s="4">
        <v>3</v>
      </c>
      <c r="C347" s="636"/>
      <c r="D347" s="15" t="s">
        <v>287</v>
      </c>
      <c r="E347" s="3"/>
    </row>
    <row r="348" spans="1:5" x14ac:dyDescent="0.5">
      <c r="A348" s="3"/>
      <c r="B348" s="4">
        <v>4</v>
      </c>
      <c r="C348" s="636"/>
      <c r="D348" s="16" t="s">
        <v>290</v>
      </c>
      <c r="E348" s="1"/>
    </row>
    <row r="349" spans="1:5" x14ac:dyDescent="0.5">
      <c r="A349" s="1"/>
      <c r="B349" s="4">
        <v>1</v>
      </c>
      <c r="C349" s="636">
        <f>C345-1</f>
        <v>756</v>
      </c>
      <c r="D349" s="17" t="s">
        <v>288</v>
      </c>
      <c r="E349" s="2">
        <f>E345+1</f>
        <v>650</v>
      </c>
    </row>
    <row r="350" spans="1:5" x14ac:dyDescent="0.5">
      <c r="A350" s="2">
        <f>A346-1</f>
        <v>792</v>
      </c>
      <c r="B350" s="4">
        <v>2</v>
      </c>
      <c r="C350" s="636"/>
      <c r="D350" s="14" t="s">
        <v>289</v>
      </c>
      <c r="E350" s="2"/>
    </row>
    <row r="351" spans="1:5" x14ac:dyDescent="0.5">
      <c r="A351" s="2" t="s">
        <v>171</v>
      </c>
      <c r="B351" s="4">
        <v>3</v>
      </c>
      <c r="C351" s="636"/>
      <c r="D351" s="15" t="s">
        <v>287</v>
      </c>
      <c r="E351" s="3"/>
    </row>
    <row r="352" spans="1:5" x14ac:dyDescent="0.5">
      <c r="A352" s="3"/>
      <c r="B352" s="4">
        <v>4</v>
      </c>
      <c r="C352" s="636"/>
      <c r="D352" s="16" t="s">
        <v>290</v>
      </c>
      <c r="E352" s="46"/>
    </row>
    <row r="353" spans="1:5" x14ac:dyDescent="0.5">
      <c r="A353" s="1"/>
      <c r="B353" s="4">
        <v>1</v>
      </c>
      <c r="C353" s="636">
        <f>C349-1</f>
        <v>755</v>
      </c>
      <c r="D353" s="17" t="s">
        <v>288</v>
      </c>
      <c r="E353" s="42">
        <f>E349+1</f>
        <v>651</v>
      </c>
    </row>
    <row r="354" spans="1:5" x14ac:dyDescent="0.5">
      <c r="A354" s="2">
        <f>A350-1</f>
        <v>791</v>
      </c>
      <c r="B354" s="4">
        <v>2</v>
      </c>
      <c r="C354" s="636"/>
      <c r="D354" s="14" t="s">
        <v>289</v>
      </c>
      <c r="E354" s="42">
        <f>E326+1</f>
        <v>93</v>
      </c>
    </row>
    <row r="355" spans="1:5" x14ac:dyDescent="0.5">
      <c r="A355" s="2" t="s">
        <v>171</v>
      </c>
      <c r="B355" s="4">
        <v>3</v>
      </c>
      <c r="C355" s="636"/>
      <c r="D355" s="15" t="s">
        <v>287</v>
      </c>
      <c r="E355" s="37"/>
    </row>
    <row r="356" spans="1:5" x14ac:dyDescent="0.5">
      <c r="A356" s="3"/>
      <c r="B356" s="4">
        <v>4</v>
      </c>
      <c r="C356" s="636"/>
      <c r="D356" s="16" t="s">
        <v>290</v>
      </c>
      <c r="E356" s="1"/>
    </row>
    <row r="357" spans="1:5" x14ac:dyDescent="0.5">
      <c r="A357" s="1"/>
      <c r="B357" s="4">
        <v>1</v>
      </c>
      <c r="C357" s="636">
        <f>C353-1</f>
        <v>754</v>
      </c>
      <c r="D357" s="17" t="s">
        <v>288</v>
      </c>
      <c r="E357" s="2">
        <f>E353+1</f>
        <v>652</v>
      </c>
    </row>
    <row r="358" spans="1:5" x14ac:dyDescent="0.5">
      <c r="A358" s="2">
        <f>A354-1</f>
        <v>790</v>
      </c>
      <c r="B358" s="4">
        <v>2</v>
      </c>
      <c r="C358" s="636"/>
      <c r="D358" s="14" t="s">
        <v>289</v>
      </c>
      <c r="E358" s="2"/>
    </row>
    <row r="359" spans="1:5" x14ac:dyDescent="0.5">
      <c r="A359" s="2" t="s">
        <v>171</v>
      </c>
      <c r="B359" s="4">
        <v>3</v>
      </c>
      <c r="C359" s="636"/>
      <c r="D359" s="15" t="s">
        <v>287</v>
      </c>
      <c r="E359" s="3"/>
    </row>
    <row r="360" spans="1:5" x14ac:dyDescent="0.5">
      <c r="A360" s="3"/>
      <c r="B360" s="4">
        <v>4</v>
      </c>
      <c r="C360" s="636"/>
      <c r="D360" s="16" t="s">
        <v>290</v>
      </c>
      <c r="E360" s="1"/>
    </row>
    <row r="361" spans="1:5" x14ac:dyDescent="0.5">
      <c r="A361" s="1"/>
      <c r="B361" s="4">
        <v>1</v>
      </c>
      <c r="C361" s="636">
        <f>C357-1</f>
        <v>753</v>
      </c>
      <c r="D361" s="17" t="s">
        <v>288</v>
      </c>
      <c r="E361" s="2">
        <f>E357+1</f>
        <v>653</v>
      </c>
    </row>
    <row r="362" spans="1:5" x14ac:dyDescent="0.5">
      <c r="A362" s="2">
        <f>A358-1</f>
        <v>789</v>
      </c>
      <c r="B362" s="4">
        <v>2</v>
      </c>
      <c r="C362" s="636"/>
      <c r="D362" s="14" t="s">
        <v>289</v>
      </c>
      <c r="E362" s="2"/>
    </row>
    <row r="363" spans="1:5" x14ac:dyDescent="0.5">
      <c r="A363" s="2" t="s">
        <v>171</v>
      </c>
      <c r="B363" s="4">
        <v>3</v>
      </c>
      <c r="C363" s="636"/>
      <c r="D363" s="15" t="s">
        <v>287</v>
      </c>
      <c r="E363" s="3"/>
    </row>
    <row r="364" spans="1:5" x14ac:dyDescent="0.5">
      <c r="A364" s="3"/>
      <c r="B364" s="4">
        <v>4</v>
      </c>
      <c r="C364" s="636"/>
      <c r="D364" s="16" t="s">
        <v>290</v>
      </c>
      <c r="E364" s="1"/>
    </row>
    <row r="365" spans="1:5" x14ac:dyDescent="0.5">
      <c r="A365" s="1"/>
      <c r="B365" s="4">
        <v>1</v>
      </c>
      <c r="C365" s="636">
        <f>C361-1</f>
        <v>752</v>
      </c>
      <c r="D365" s="17" t="s">
        <v>288</v>
      </c>
      <c r="E365" s="2">
        <f>E361+1</f>
        <v>654</v>
      </c>
    </row>
    <row r="366" spans="1:5" x14ac:dyDescent="0.5">
      <c r="A366" s="2">
        <f>A362-1</f>
        <v>788</v>
      </c>
      <c r="B366" s="4">
        <v>2</v>
      </c>
      <c r="C366" s="636"/>
      <c r="D366" s="14" t="s">
        <v>289</v>
      </c>
      <c r="E366" s="2"/>
    </row>
    <row r="367" spans="1:5" x14ac:dyDescent="0.5">
      <c r="A367" s="2" t="s">
        <v>171</v>
      </c>
      <c r="B367" s="44">
        <v>3</v>
      </c>
      <c r="C367" s="636"/>
      <c r="D367" s="15" t="s">
        <v>287</v>
      </c>
      <c r="E367" s="3"/>
    </row>
    <row r="368" spans="1:5" x14ac:dyDescent="0.5">
      <c r="A368" s="3"/>
      <c r="B368" s="4">
        <v>4</v>
      </c>
      <c r="C368" s="636"/>
      <c r="D368" s="16" t="s">
        <v>290</v>
      </c>
      <c r="E368" s="1"/>
    </row>
    <row r="369" spans="1:18" x14ac:dyDescent="0.5">
      <c r="A369" s="1"/>
      <c r="B369" s="4">
        <v>1</v>
      </c>
      <c r="C369" s="636">
        <f>C365-1</f>
        <v>751</v>
      </c>
      <c r="D369" s="17" t="s">
        <v>288</v>
      </c>
      <c r="E369" s="2">
        <f>E365+1</f>
        <v>655</v>
      </c>
    </row>
    <row r="370" spans="1:18" x14ac:dyDescent="0.5">
      <c r="A370" s="2">
        <f>A366-1</f>
        <v>787</v>
      </c>
      <c r="B370" s="4">
        <v>2</v>
      </c>
      <c r="C370" s="636"/>
      <c r="D370" s="14" t="s">
        <v>289</v>
      </c>
      <c r="E370" s="2"/>
    </row>
    <row r="371" spans="1:18" x14ac:dyDescent="0.5">
      <c r="A371" s="2" t="s">
        <v>171</v>
      </c>
      <c r="B371" s="4">
        <v>3</v>
      </c>
      <c r="C371" s="636"/>
      <c r="D371" s="15" t="s">
        <v>287</v>
      </c>
      <c r="E371" s="3"/>
    </row>
    <row r="372" spans="1:18" x14ac:dyDescent="0.5">
      <c r="A372" s="3"/>
      <c r="B372" s="4">
        <v>4</v>
      </c>
      <c r="C372" s="636"/>
      <c r="D372" s="16" t="s">
        <v>290</v>
      </c>
      <c r="E372" s="1"/>
    </row>
    <row r="373" spans="1:18" x14ac:dyDescent="0.5">
      <c r="A373" s="1"/>
      <c r="B373" s="4">
        <v>1</v>
      </c>
      <c r="C373" s="636">
        <f>C369-1</f>
        <v>750</v>
      </c>
      <c r="D373" s="17" t="s">
        <v>288</v>
      </c>
      <c r="E373" s="2">
        <f>E369+1</f>
        <v>656</v>
      </c>
    </row>
    <row r="374" spans="1:18" x14ac:dyDescent="0.5">
      <c r="A374" s="2">
        <f>A370-1</f>
        <v>786</v>
      </c>
      <c r="B374" s="4">
        <v>2</v>
      </c>
      <c r="C374" s="636"/>
      <c r="D374" s="14" t="s">
        <v>289</v>
      </c>
      <c r="E374" s="2"/>
    </row>
    <row r="375" spans="1:18" x14ac:dyDescent="0.5">
      <c r="A375" s="2" t="s">
        <v>171</v>
      </c>
      <c r="B375" s="4">
        <v>3</v>
      </c>
      <c r="C375" s="636"/>
      <c r="D375" s="15" t="s">
        <v>287</v>
      </c>
      <c r="E375" s="3"/>
      <c r="R375" s="21"/>
    </row>
    <row r="376" spans="1:18" x14ac:dyDescent="0.5">
      <c r="A376" s="3"/>
      <c r="B376" s="4">
        <v>4</v>
      </c>
      <c r="C376" s="636"/>
      <c r="D376" s="16" t="s">
        <v>290</v>
      </c>
      <c r="E376" s="1"/>
    </row>
    <row r="377" spans="1:18" x14ac:dyDescent="0.5">
      <c r="A377" s="1"/>
      <c r="B377" s="4">
        <v>1</v>
      </c>
      <c r="C377" s="636">
        <f>C373-1</f>
        <v>749</v>
      </c>
      <c r="D377" s="17" t="s">
        <v>288</v>
      </c>
      <c r="E377" s="2">
        <f>E373+1</f>
        <v>657</v>
      </c>
    </row>
    <row r="378" spans="1:18" x14ac:dyDescent="0.5">
      <c r="A378" s="2">
        <f>A374-1</f>
        <v>785</v>
      </c>
      <c r="B378" s="4">
        <v>2</v>
      </c>
      <c r="C378" s="636"/>
      <c r="D378" s="14" t="s">
        <v>289</v>
      </c>
      <c r="E378" s="2"/>
      <c r="R378" s="18">
        <v>5</v>
      </c>
    </row>
    <row r="379" spans="1:18" x14ac:dyDescent="0.5">
      <c r="A379" s="2" t="s">
        <v>171</v>
      </c>
      <c r="B379" s="4">
        <v>3</v>
      </c>
      <c r="C379" s="636"/>
      <c r="D379" s="15" t="s">
        <v>287</v>
      </c>
      <c r="E379" s="3"/>
      <c r="R379" s="20"/>
    </row>
    <row r="380" spans="1:18" x14ac:dyDescent="0.5">
      <c r="A380" s="3"/>
      <c r="B380" s="4">
        <v>4</v>
      </c>
      <c r="C380" s="636"/>
      <c r="D380" s="16" t="s">
        <v>290</v>
      </c>
      <c r="E380" s="46"/>
      <c r="R380" s="18">
        <f>R378+1</f>
        <v>6</v>
      </c>
    </row>
    <row r="381" spans="1:18" x14ac:dyDescent="0.5">
      <c r="A381" s="1"/>
      <c r="B381" s="4">
        <v>1</v>
      </c>
      <c r="C381" s="636">
        <f>C377-1</f>
        <v>748</v>
      </c>
      <c r="D381" s="17" t="s">
        <v>288</v>
      </c>
      <c r="E381" s="42">
        <f>E377+1</f>
        <v>658</v>
      </c>
      <c r="R381" s="20"/>
    </row>
    <row r="382" spans="1:18" x14ac:dyDescent="0.5">
      <c r="A382" s="2">
        <f>A378-1</f>
        <v>784</v>
      </c>
      <c r="B382" s="4">
        <v>2</v>
      </c>
      <c r="C382" s="636"/>
      <c r="D382" s="14" t="s">
        <v>289</v>
      </c>
      <c r="E382" s="42">
        <f>E354+1</f>
        <v>94</v>
      </c>
      <c r="R382" s="18" t="s">
        <v>2</v>
      </c>
    </row>
    <row r="383" spans="1:18" x14ac:dyDescent="0.5">
      <c r="A383" s="2" t="s">
        <v>171</v>
      </c>
      <c r="B383" s="4">
        <v>3</v>
      </c>
      <c r="C383" s="636"/>
      <c r="D383" s="15" t="s">
        <v>287</v>
      </c>
      <c r="E383" s="37"/>
      <c r="R383" s="20"/>
    </row>
    <row r="384" spans="1:18" x14ac:dyDescent="0.5">
      <c r="A384" s="3"/>
      <c r="B384" s="4">
        <v>4</v>
      </c>
      <c r="C384" s="636"/>
      <c r="D384" s="16" t="s">
        <v>290</v>
      </c>
      <c r="E384" s="1"/>
      <c r="R384" s="18">
        <v>8</v>
      </c>
    </row>
    <row r="385" spans="1:18" x14ac:dyDescent="0.5">
      <c r="A385" s="1"/>
      <c r="B385" s="4">
        <v>1</v>
      </c>
      <c r="C385" s="636">
        <f>C381-1</f>
        <v>747</v>
      </c>
      <c r="D385" s="17" t="s">
        <v>288</v>
      </c>
      <c r="E385" s="2">
        <f>E381+1</f>
        <v>659</v>
      </c>
      <c r="R385" s="20"/>
    </row>
    <row r="386" spans="1:18" x14ac:dyDescent="0.5">
      <c r="A386" s="2">
        <f>A382-1</f>
        <v>783</v>
      </c>
      <c r="B386" s="4">
        <v>2</v>
      </c>
      <c r="C386" s="636"/>
      <c r="D386" s="14" t="s">
        <v>289</v>
      </c>
      <c r="E386" s="2"/>
      <c r="R386" s="18">
        <f>R384+1</f>
        <v>9</v>
      </c>
    </row>
    <row r="387" spans="1:18" x14ac:dyDescent="0.5">
      <c r="A387" s="2" t="s">
        <v>171</v>
      </c>
      <c r="B387" s="4">
        <v>3</v>
      </c>
      <c r="C387" s="636"/>
      <c r="D387" s="15" t="s">
        <v>287</v>
      </c>
      <c r="E387" s="3"/>
      <c r="R387" s="20"/>
    </row>
    <row r="388" spans="1:18" x14ac:dyDescent="0.5">
      <c r="A388" s="3"/>
      <c r="B388" s="4">
        <v>4</v>
      </c>
      <c r="C388" s="636"/>
      <c r="D388" s="16" t="s">
        <v>290</v>
      </c>
      <c r="E388" s="1"/>
      <c r="R388" s="18">
        <f>R386+1</f>
        <v>10</v>
      </c>
    </row>
    <row r="389" spans="1:18" x14ac:dyDescent="0.5">
      <c r="A389" s="1"/>
      <c r="B389" s="4">
        <v>1</v>
      </c>
      <c r="C389" s="636">
        <f>C385-1</f>
        <v>746</v>
      </c>
      <c r="D389" s="17" t="s">
        <v>288</v>
      </c>
      <c r="E389" s="2">
        <f>E385+1</f>
        <v>660</v>
      </c>
      <c r="R389" s="20"/>
    </row>
    <row r="390" spans="1:18" x14ac:dyDescent="0.5">
      <c r="A390" s="2">
        <f>A386-1</f>
        <v>782</v>
      </c>
      <c r="B390" s="4">
        <v>2</v>
      </c>
      <c r="C390" s="636"/>
      <c r="D390" s="14" t="s">
        <v>289</v>
      </c>
      <c r="E390" s="2"/>
      <c r="R390" s="18">
        <f>R388+1</f>
        <v>11</v>
      </c>
    </row>
    <row r="391" spans="1:18" x14ac:dyDescent="0.5">
      <c r="A391" s="2" t="s">
        <v>171</v>
      </c>
      <c r="B391" s="4">
        <v>3</v>
      </c>
      <c r="C391" s="636"/>
      <c r="D391" s="15" t="s">
        <v>287</v>
      </c>
      <c r="E391" s="3"/>
      <c r="R391" s="20"/>
    </row>
    <row r="392" spans="1:18" x14ac:dyDescent="0.5">
      <c r="A392" s="3"/>
      <c r="B392" s="4">
        <v>4</v>
      </c>
      <c r="C392" s="636"/>
      <c r="D392" s="16" t="s">
        <v>290</v>
      </c>
      <c r="E392" s="1"/>
      <c r="R392" s="18">
        <f>R390+1</f>
        <v>12</v>
      </c>
    </row>
    <row r="393" spans="1:18" x14ac:dyDescent="0.5">
      <c r="A393" s="1"/>
      <c r="B393" s="4">
        <v>1</v>
      </c>
      <c r="C393" s="636">
        <f>C389-1</f>
        <v>745</v>
      </c>
      <c r="D393" s="17" t="s">
        <v>288</v>
      </c>
      <c r="E393" s="2">
        <f>E389+1</f>
        <v>661</v>
      </c>
      <c r="R393" s="20"/>
    </row>
    <row r="394" spans="1:18" x14ac:dyDescent="0.5">
      <c r="A394" s="2">
        <f>A390-1</f>
        <v>781</v>
      </c>
      <c r="B394" s="4">
        <v>2</v>
      </c>
      <c r="C394" s="636"/>
      <c r="D394" s="14" t="s">
        <v>289</v>
      </c>
      <c r="E394" s="2"/>
      <c r="R394" s="18" t="s">
        <v>1</v>
      </c>
    </row>
    <row r="395" spans="1:18" x14ac:dyDescent="0.5">
      <c r="A395" s="2" t="s">
        <v>171</v>
      </c>
      <c r="B395" s="4">
        <v>3</v>
      </c>
      <c r="C395" s="636"/>
      <c r="D395" s="15" t="s">
        <v>287</v>
      </c>
      <c r="E395" s="3"/>
      <c r="R395" s="20"/>
    </row>
    <row r="396" spans="1:18" x14ac:dyDescent="0.5">
      <c r="A396" s="3"/>
      <c r="B396" s="4">
        <v>4</v>
      </c>
      <c r="C396" s="636"/>
      <c r="D396" s="16" t="s">
        <v>290</v>
      </c>
      <c r="E396" s="1"/>
      <c r="R396" s="18">
        <v>2</v>
      </c>
    </row>
    <row r="397" spans="1:18" x14ac:dyDescent="0.5">
      <c r="A397" s="1"/>
      <c r="B397" s="4">
        <v>1</v>
      </c>
      <c r="C397" s="636">
        <f>C393-1</f>
        <v>744</v>
      </c>
      <c r="D397" s="17" t="s">
        <v>288</v>
      </c>
      <c r="E397" s="2">
        <f>E393+1</f>
        <v>662</v>
      </c>
      <c r="R397" s="20"/>
    </row>
    <row r="398" spans="1:18" x14ac:dyDescent="0.5">
      <c r="A398" s="2">
        <f>A394-1</f>
        <v>780</v>
      </c>
      <c r="B398" s="4">
        <v>2</v>
      </c>
      <c r="C398" s="636"/>
      <c r="D398" s="14" t="s">
        <v>289</v>
      </c>
      <c r="E398" s="2"/>
    </row>
    <row r="399" spans="1:18" x14ac:dyDescent="0.5">
      <c r="A399" s="2" t="s">
        <v>171</v>
      </c>
      <c r="B399" s="4">
        <v>3</v>
      </c>
      <c r="C399" s="636"/>
      <c r="D399" s="15" t="s">
        <v>287</v>
      </c>
      <c r="E399" s="3"/>
    </row>
    <row r="400" spans="1:18" x14ac:dyDescent="0.5">
      <c r="A400" s="3"/>
      <c r="B400" s="4">
        <v>4</v>
      </c>
      <c r="C400" s="636"/>
      <c r="D400" s="16" t="s">
        <v>290</v>
      </c>
      <c r="E400" s="1"/>
      <c r="G400" s="18" t="s">
        <v>121</v>
      </c>
      <c r="R400" s="6" t="s">
        <v>124</v>
      </c>
    </row>
    <row r="401" spans="1:18" ht="16.350000000000001" x14ac:dyDescent="0.5">
      <c r="A401" s="1"/>
      <c r="B401" s="4">
        <v>1</v>
      </c>
      <c r="C401" s="636">
        <f>C397-1</f>
        <v>743</v>
      </c>
      <c r="D401" s="17" t="s">
        <v>288</v>
      </c>
      <c r="E401" s="2">
        <f>E397+1</f>
        <v>663</v>
      </c>
      <c r="G401" s="19">
        <v>37</v>
      </c>
      <c r="R401" s="31" t="s">
        <v>125</v>
      </c>
    </row>
    <row r="402" spans="1:18" x14ac:dyDescent="0.5">
      <c r="A402" s="2">
        <f>A398-1</f>
        <v>779</v>
      </c>
      <c r="B402" s="4">
        <v>2</v>
      </c>
      <c r="C402" s="636"/>
      <c r="D402" s="14" t="s">
        <v>289</v>
      </c>
      <c r="E402" s="2"/>
      <c r="G402" s="19">
        <v>25</v>
      </c>
      <c r="R402" s="6" t="s">
        <v>263</v>
      </c>
    </row>
    <row r="403" spans="1:18" ht="16.350000000000001" x14ac:dyDescent="0.5">
      <c r="A403" s="2" t="s">
        <v>171</v>
      </c>
      <c r="B403" s="4">
        <v>3</v>
      </c>
      <c r="C403" s="636"/>
      <c r="D403" s="15" t="s">
        <v>287</v>
      </c>
      <c r="E403" s="3"/>
      <c r="G403" s="20"/>
      <c r="R403" s="27" t="s">
        <v>126</v>
      </c>
    </row>
    <row r="404" spans="1:18" x14ac:dyDescent="0.5">
      <c r="A404" s="3"/>
      <c r="B404" s="4">
        <v>4</v>
      </c>
      <c r="C404" s="636"/>
      <c r="D404" s="16" t="s">
        <v>290</v>
      </c>
      <c r="E404" s="1"/>
      <c r="G404" s="18" t="s">
        <v>121</v>
      </c>
      <c r="R404" s="6" t="s">
        <v>128</v>
      </c>
    </row>
    <row r="405" spans="1:18" ht="16.350000000000001" x14ac:dyDescent="0.5">
      <c r="A405" s="1"/>
      <c r="B405" s="4">
        <v>1</v>
      </c>
      <c r="C405" s="636">
        <f>C401-1</f>
        <v>742</v>
      </c>
      <c r="D405" s="17" t="s">
        <v>288</v>
      </c>
      <c r="E405" s="2">
        <f>E401+1</f>
        <v>664</v>
      </c>
      <c r="G405" s="19">
        <v>38</v>
      </c>
      <c r="R405" s="10" t="s">
        <v>129</v>
      </c>
    </row>
    <row r="406" spans="1:18" x14ac:dyDescent="0.5">
      <c r="A406" s="2">
        <f>A402-1</f>
        <v>778</v>
      </c>
      <c r="B406" s="4">
        <v>2</v>
      </c>
      <c r="C406" s="636"/>
      <c r="D406" s="14" t="s">
        <v>289</v>
      </c>
      <c r="E406" s="2"/>
      <c r="G406" s="19">
        <v>26</v>
      </c>
      <c r="I406" s="32" t="s">
        <v>121</v>
      </c>
      <c r="J406" s="30"/>
      <c r="K406" s="32" t="s">
        <v>328</v>
      </c>
      <c r="O406" s="78" t="s">
        <v>127</v>
      </c>
      <c r="P406" s="18" t="s">
        <v>260</v>
      </c>
      <c r="Q406" s="13"/>
      <c r="R406" s="6" t="s">
        <v>130</v>
      </c>
    </row>
    <row r="407" spans="1:18" ht="16.350000000000001" x14ac:dyDescent="0.5">
      <c r="A407" s="2" t="s">
        <v>171</v>
      </c>
      <c r="B407" s="4">
        <v>3</v>
      </c>
      <c r="C407" s="636"/>
      <c r="D407" s="15" t="s">
        <v>287</v>
      </c>
      <c r="E407" s="3"/>
      <c r="G407" s="20"/>
      <c r="I407" s="53">
        <v>38</v>
      </c>
      <c r="J407" s="30"/>
      <c r="K407" s="167"/>
      <c r="O407" s="165"/>
      <c r="P407" s="19">
        <v>41</v>
      </c>
      <c r="Q407" s="13"/>
      <c r="R407" s="27" t="s">
        <v>131</v>
      </c>
    </row>
    <row r="408" spans="1:18" x14ac:dyDescent="0.5">
      <c r="A408" s="3"/>
      <c r="B408" s="4">
        <v>4</v>
      </c>
      <c r="C408" s="636"/>
      <c r="D408" s="16" t="s">
        <v>290</v>
      </c>
      <c r="E408" s="46"/>
      <c r="G408" s="18" t="s">
        <v>121</v>
      </c>
      <c r="I408" s="32" t="s">
        <v>121</v>
      </c>
      <c r="J408" s="30"/>
      <c r="K408" s="34" t="s">
        <v>329</v>
      </c>
      <c r="L408" s="18" t="s">
        <v>138</v>
      </c>
      <c r="M408" s="18" t="s">
        <v>138</v>
      </c>
      <c r="N408" s="166" t="s">
        <v>270</v>
      </c>
      <c r="O408" s="28"/>
      <c r="P408" s="19"/>
      <c r="Q408" s="13"/>
      <c r="R408" s="6" t="s">
        <v>132</v>
      </c>
    </row>
    <row r="409" spans="1:18" ht="16.350000000000001" x14ac:dyDescent="0.5">
      <c r="A409" s="1"/>
      <c r="B409" s="4">
        <v>1</v>
      </c>
      <c r="C409" s="636">
        <f>C405-1</f>
        <v>741</v>
      </c>
      <c r="D409" s="17" t="s">
        <v>288</v>
      </c>
      <c r="E409" s="42">
        <f>E405+1</f>
        <v>665</v>
      </c>
      <c r="G409" s="19">
        <v>39</v>
      </c>
      <c r="I409" s="33">
        <v>39</v>
      </c>
      <c r="J409" s="30"/>
      <c r="K409" s="32" t="s">
        <v>330</v>
      </c>
      <c r="L409" s="19" t="s">
        <v>322</v>
      </c>
      <c r="M409" s="19">
        <v>1</v>
      </c>
      <c r="N409" s="57"/>
      <c r="O409" s="29"/>
      <c r="P409" s="20"/>
      <c r="Q409" s="13"/>
      <c r="R409" s="10" t="s">
        <v>133</v>
      </c>
    </row>
    <row r="410" spans="1:18" x14ac:dyDescent="0.5">
      <c r="A410" s="2">
        <f>A406-1</f>
        <v>777</v>
      </c>
      <c r="B410" s="4">
        <v>2</v>
      </c>
      <c r="C410" s="636"/>
      <c r="D410" s="14" t="s">
        <v>289</v>
      </c>
      <c r="E410" s="42">
        <f>E382+1</f>
        <v>95</v>
      </c>
      <c r="G410" s="19">
        <v>27</v>
      </c>
      <c r="I410" s="33"/>
      <c r="J410" s="30"/>
      <c r="K410" s="33"/>
      <c r="L410" s="19"/>
      <c r="M410" s="19"/>
      <c r="N410" s="18" t="s">
        <v>138</v>
      </c>
      <c r="O410" s="18" t="s">
        <v>138</v>
      </c>
      <c r="R410" s="6" t="s">
        <v>134</v>
      </c>
    </row>
    <row r="411" spans="1:18" ht="16.350000000000001" x14ac:dyDescent="0.5">
      <c r="A411" s="2" t="s">
        <v>171</v>
      </c>
      <c r="B411" s="4">
        <v>3</v>
      </c>
      <c r="C411" s="636"/>
      <c r="D411" s="15" t="s">
        <v>287</v>
      </c>
      <c r="E411" s="37"/>
      <c r="G411" s="20"/>
      <c r="I411" s="53"/>
      <c r="J411" s="30"/>
      <c r="K411" s="53"/>
      <c r="L411" s="20"/>
      <c r="M411" s="20"/>
      <c r="N411" s="19" t="s">
        <v>322</v>
      </c>
      <c r="O411" s="19">
        <v>1</v>
      </c>
      <c r="R411" s="27" t="s">
        <v>135</v>
      </c>
    </row>
    <row r="412" spans="1:18" x14ac:dyDescent="0.5">
      <c r="A412" s="3"/>
      <c r="B412" s="4">
        <v>4</v>
      </c>
      <c r="C412" s="636"/>
      <c r="D412" s="16" t="s">
        <v>290</v>
      </c>
      <c r="E412" s="1"/>
      <c r="G412" s="18" t="s">
        <v>121</v>
      </c>
      <c r="H412" s="13"/>
      <c r="I412" s="13"/>
      <c r="J412" s="13"/>
      <c r="K412" s="13"/>
      <c r="L412" s="18" t="s">
        <v>138</v>
      </c>
      <c r="M412" s="18" t="s">
        <v>138</v>
      </c>
      <c r="N412" s="19"/>
      <c r="O412" s="19"/>
    </row>
    <row r="413" spans="1:18" x14ac:dyDescent="0.5">
      <c r="A413" s="1"/>
      <c r="B413" s="4">
        <v>1</v>
      </c>
      <c r="C413" s="636">
        <f>C409-1</f>
        <v>740</v>
      </c>
      <c r="D413" s="17" t="s">
        <v>288</v>
      </c>
      <c r="E413" s="2">
        <f>E409+1</f>
        <v>666</v>
      </c>
      <c r="G413" s="19">
        <v>40</v>
      </c>
      <c r="H413" s="13"/>
      <c r="I413" s="13"/>
      <c r="J413" s="13"/>
      <c r="K413" s="13"/>
      <c r="L413" s="19">
        <v>1</v>
      </c>
      <c r="M413" s="19">
        <f>M409+1</f>
        <v>2</v>
      </c>
      <c r="N413" s="20"/>
      <c r="O413" s="20"/>
    </row>
    <row r="414" spans="1:18" x14ac:dyDescent="0.5">
      <c r="A414" s="2">
        <f>A410-1</f>
        <v>776</v>
      </c>
      <c r="B414" s="4">
        <v>2</v>
      </c>
      <c r="C414" s="636"/>
      <c r="D414" s="14" t="s">
        <v>289</v>
      </c>
      <c r="E414" s="2"/>
      <c r="G414" s="19">
        <v>28</v>
      </c>
      <c r="H414" s="13"/>
      <c r="I414" s="13"/>
      <c r="J414" s="13"/>
      <c r="K414" s="13"/>
      <c r="L414" s="19"/>
      <c r="M414" s="19"/>
      <c r="N414" s="18" t="s">
        <v>138</v>
      </c>
      <c r="O414" s="18" t="s">
        <v>138</v>
      </c>
    </row>
    <row r="415" spans="1:18" x14ac:dyDescent="0.5">
      <c r="A415" s="2" t="s">
        <v>171</v>
      </c>
      <c r="B415" s="4">
        <v>3</v>
      </c>
      <c r="C415" s="636"/>
      <c r="D415" s="15" t="s">
        <v>287</v>
      </c>
      <c r="E415" s="2"/>
      <c r="G415" s="20"/>
      <c r="H415" s="13"/>
      <c r="I415" s="13"/>
      <c r="J415" s="13"/>
      <c r="K415" s="13"/>
      <c r="L415" s="20"/>
      <c r="M415" s="20"/>
      <c r="N415" s="19">
        <v>1</v>
      </c>
      <c r="O415" s="19">
        <f>O411+1</f>
        <v>2</v>
      </c>
    </row>
    <row r="416" spans="1:18" x14ac:dyDescent="0.5">
      <c r="A416" s="3"/>
      <c r="B416" s="4">
        <v>4</v>
      </c>
      <c r="C416" s="636"/>
      <c r="D416" s="16" t="s">
        <v>290</v>
      </c>
      <c r="E416" s="1"/>
      <c r="G416" s="18" t="s">
        <v>121</v>
      </c>
      <c r="H416" s="13"/>
      <c r="I416" s="13"/>
      <c r="J416" s="13"/>
      <c r="K416" s="13"/>
      <c r="L416" s="18" t="s">
        <v>138</v>
      </c>
      <c r="M416" s="18" t="s">
        <v>138</v>
      </c>
      <c r="N416" s="19"/>
      <c r="O416" s="19"/>
    </row>
    <row r="417" spans="1:18" x14ac:dyDescent="0.5">
      <c r="A417" s="1"/>
      <c r="B417" s="4">
        <v>1</v>
      </c>
      <c r="C417" s="636">
        <f>C413-1</f>
        <v>739</v>
      </c>
      <c r="D417" s="17" t="s">
        <v>288</v>
      </c>
      <c r="E417" s="2">
        <f>E413+1</f>
        <v>667</v>
      </c>
      <c r="G417" s="19">
        <v>41</v>
      </c>
      <c r="H417" s="13"/>
      <c r="I417" s="13"/>
      <c r="J417" s="13"/>
      <c r="K417" s="13"/>
      <c r="L417" s="19">
        <f>L413+1</f>
        <v>2</v>
      </c>
      <c r="M417" s="19">
        <f>M413+1</f>
        <v>3</v>
      </c>
      <c r="N417" s="20"/>
      <c r="O417" s="20"/>
    </row>
    <row r="418" spans="1:18" x14ac:dyDescent="0.5">
      <c r="A418" s="2">
        <f>A414-1</f>
        <v>775</v>
      </c>
      <c r="B418" s="4">
        <v>2</v>
      </c>
      <c r="C418" s="636"/>
      <c r="D418" s="14" t="s">
        <v>289</v>
      </c>
      <c r="E418" s="2"/>
      <c r="G418" s="19">
        <v>29</v>
      </c>
      <c r="H418" s="13"/>
      <c r="I418" s="13"/>
      <c r="J418" s="13"/>
      <c r="K418" s="13"/>
      <c r="L418" s="19"/>
      <c r="M418" s="19"/>
      <c r="N418" s="18" t="s">
        <v>138</v>
      </c>
      <c r="O418" s="18" t="s">
        <v>138</v>
      </c>
    </row>
    <row r="419" spans="1:18" x14ac:dyDescent="0.5">
      <c r="A419" s="2" t="s">
        <v>171</v>
      </c>
      <c r="B419" s="4">
        <v>3</v>
      </c>
      <c r="C419" s="636"/>
      <c r="D419" s="15" t="s">
        <v>287</v>
      </c>
      <c r="E419" s="3"/>
      <c r="G419" s="20"/>
      <c r="H419" s="13"/>
      <c r="I419" s="13"/>
      <c r="J419" s="13"/>
      <c r="K419" s="13"/>
      <c r="L419" s="20"/>
      <c r="M419" s="20"/>
      <c r="N419" s="19">
        <f>N415+1</f>
        <v>2</v>
      </c>
      <c r="O419" s="19">
        <f>O415+1</f>
        <v>3</v>
      </c>
    </row>
    <row r="420" spans="1:18" x14ac:dyDescent="0.5">
      <c r="A420" s="3"/>
      <c r="B420" s="4">
        <v>4</v>
      </c>
      <c r="C420" s="636"/>
      <c r="D420" s="16" t="s">
        <v>290</v>
      </c>
      <c r="E420" s="1"/>
      <c r="G420" s="18" t="s">
        <v>121</v>
      </c>
      <c r="H420" s="13"/>
      <c r="I420" s="13"/>
      <c r="J420" s="13"/>
      <c r="K420" s="13"/>
      <c r="L420" s="18" t="s">
        <v>138</v>
      </c>
      <c r="M420" s="18" t="s">
        <v>138</v>
      </c>
      <c r="N420" s="19"/>
      <c r="O420" s="19"/>
    </row>
    <row r="421" spans="1:18" x14ac:dyDescent="0.5">
      <c r="A421" s="1"/>
      <c r="B421" s="4">
        <v>1</v>
      </c>
      <c r="C421" s="636">
        <f>C417-1</f>
        <v>738</v>
      </c>
      <c r="D421" s="17" t="s">
        <v>288</v>
      </c>
      <c r="E421" s="2">
        <f>E417+1</f>
        <v>668</v>
      </c>
      <c r="G421" s="19">
        <v>42</v>
      </c>
      <c r="H421" s="13"/>
      <c r="I421" s="13"/>
      <c r="J421" s="13"/>
      <c r="K421" s="13"/>
      <c r="L421" s="19">
        <f>L417+1</f>
        <v>3</v>
      </c>
      <c r="M421" s="19">
        <f>M417+1</f>
        <v>4</v>
      </c>
      <c r="N421" s="20"/>
      <c r="O421" s="20"/>
    </row>
    <row r="422" spans="1:18" ht="16.350000000000001" x14ac:dyDescent="0.5">
      <c r="A422" s="2">
        <f>A418-1</f>
        <v>774</v>
      </c>
      <c r="B422" s="4">
        <v>2</v>
      </c>
      <c r="C422" s="636"/>
      <c r="D422" s="14" t="s">
        <v>289</v>
      </c>
      <c r="E422" s="2"/>
      <c r="G422" s="19">
        <v>30</v>
      </c>
      <c r="H422" s="13"/>
      <c r="I422" s="13"/>
      <c r="J422" s="13"/>
      <c r="K422" s="13"/>
      <c r="L422" s="19"/>
      <c r="M422" s="19"/>
      <c r="N422" s="18" t="s">
        <v>138</v>
      </c>
      <c r="O422" s="18" t="s">
        <v>138</v>
      </c>
      <c r="R422" s="8"/>
    </row>
    <row r="423" spans="1:18" x14ac:dyDescent="0.5">
      <c r="A423" s="2" t="s">
        <v>171</v>
      </c>
      <c r="B423" s="4">
        <v>3</v>
      </c>
      <c r="C423" s="636"/>
      <c r="D423" s="15" t="s">
        <v>287</v>
      </c>
      <c r="E423" s="3"/>
      <c r="G423" s="20"/>
      <c r="H423" s="13"/>
      <c r="I423" s="13"/>
      <c r="J423" s="13"/>
      <c r="K423" s="13"/>
      <c r="L423" s="20"/>
      <c r="M423" s="20"/>
      <c r="N423" s="19">
        <f>N419+1</f>
        <v>3</v>
      </c>
      <c r="O423" s="19">
        <f>O419+1</f>
        <v>4</v>
      </c>
    </row>
    <row r="424" spans="1:18" x14ac:dyDescent="0.5">
      <c r="A424" s="3"/>
      <c r="B424" s="4">
        <v>4</v>
      </c>
      <c r="C424" s="636"/>
      <c r="D424" s="16" t="s">
        <v>290</v>
      </c>
      <c r="E424" s="1"/>
      <c r="G424" s="18" t="s">
        <v>121</v>
      </c>
      <c r="H424" s="13"/>
      <c r="I424" s="13"/>
      <c r="J424" s="13"/>
      <c r="K424" s="13"/>
      <c r="L424" s="18" t="s">
        <v>138</v>
      </c>
      <c r="M424" s="18" t="s">
        <v>138</v>
      </c>
      <c r="N424" s="19"/>
      <c r="O424" s="19"/>
    </row>
    <row r="425" spans="1:18" x14ac:dyDescent="0.5">
      <c r="A425" s="1"/>
      <c r="B425" s="4">
        <v>1</v>
      </c>
      <c r="C425" s="636">
        <f>C421-1</f>
        <v>737</v>
      </c>
      <c r="D425" s="17" t="s">
        <v>288</v>
      </c>
      <c r="E425" s="2">
        <f>E421+1</f>
        <v>669</v>
      </c>
      <c r="G425" s="19">
        <v>43</v>
      </c>
      <c r="H425" s="13"/>
      <c r="I425" s="13"/>
      <c r="J425" s="13"/>
      <c r="K425" s="13"/>
      <c r="L425" s="19">
        <f>L421+1</f>
        <v>4</v>
      </c>
      <c r="M425" s="19">
        <f>M421+1</f>
        <v>5</v>
      </c>
      <c r="N425" s="20"/>
      <c r="O425" s="20"/>
    </row>
    <row r="426" spans="1:18" x14ac:dyDescent="0.5">
      <c r="A426" s="2">
        <f>A422-1</f>
        <v>773</v>
      </c>
      <c r="B426" s="4">
        <v>2</v>
      </c>
      <c r="C426" s="636"/>
      <c r="D426" s="14" t="s">
        <v>289</v>
      </c>
      <c r="E426" s="2"/>
      <c r="G426" s="19">
        <v>31</v>
      </c>
      <c r="H426" s="13"/>
      <c r="I426" s="13"/>
      <c r="J426" s="13"/>
      <c r="K426" s="13"/>
      <c r="L426" s="19"/>
      <c r="M426" s="19"/>
      <c r="N426" s="18" t="s">
        <v>138</v>
      </c>
      <c r="O426" s="18" t="s">
        <v>138</v>
      </c>
    </row>
    <row r="427" spans="1:18" x14ac:dyDescent="0.5">
      <c r="A427" s="2" t="s">
        <v>171</v>
      </c>
      <c r="B427" s="4">
        <v>3</v>
      </c>
      <c r="C427" s="636"/>
      <c r="D427" s="15" t="s">
        <v>287</v>
      </c>
      <c r="E427" s="3"/>
      <c r="G427" s="20"/>
      <c r="H427" s="13"/>
      <c r="I427" s="13"/>
      <c r="J427" s="13"/>
      <c r="K427" s="13"/>
      <c r="L427" s="20"/>
      <c r="M427" s="20"/>
      <c r="N427" s="19">
        <f>N423+1</f>
        <v>4</v>
      </c>
      <c r="O427" s="19">
        <f>O423+1</f>
        <v>5</v>
      </c>
    </row>
    <row r="428" spans="1:18" x14ac:dyDescent="0.5">
      <c r="A428" s="3"/>
      <c r="B428" s="4">
        <v>4</v>
      </c>
      <c r="C428" s="636"/>
      <c r="D428" s="16" t="s">
        <v>290</v>
      </c>
      <c r="E428" s="1"/>
      <c r="G428" s="18" t="s">
        <v>121</v>
      </c>
      <c r="H428" s="13"/>
      <c r="I428" s="13"/>
      <c r="J428" s="13"/>
      <c r="K428" s="13"/>
      <c r="L428" s="18" t="s">
        <v>138</v>
      </c>
      <c r="M428" s="18" t="s">
        <v>138</v>
      </c>
      <c r="N428" s="19"/>
      <c r="O428" s="19"/>
    </row>
    <row r="429" spans="1:18" x14ac:dyDescent="0.5">
      <c r="A429" s="1"/>
      <c r="B429" s="4">
        <v>1</v>
      </c>
      <c r="C429" s="636">
        <f>C425-1</f>
        <v>736</v>
      </c>
      <c r="D429" s="17" t="s">
        <v>288</v>
      </c>
      <c r="E429" s="2">
        <f>E425+1</f>
        <v>670</v>
      </c>
      <c r="G429" s="19">
        <v>44</v>
      </c>
      <c r="H429" s="13"/>
      <c r="I429" s="13"/>
      <c r="J429" s="13"/>
      <c r="K429" s="13"/>
      <c r="L429" s="19">
        <f>L425+1</f>
        <v>5</v>
      </c>
      <c r="M429" s="19">
        <f>M425+1</f>
        <v>6</v>
      </c>
      <c r="N429" s="20"/>
      <c r="O429" s="20"/>
    </row>
    <row r="430" spans="1:18" x14ac:dyDescent="0.5">
      <c r="A430" s="2">
        <f>A426-1</f>
        <v>772</v>
      </c>
      <c r="B430" s="4">
        <v>2</v>
      </c>
      <c r="C430" s="636"/>
      <c r="D430" s="14" t="s">
        <v>289</v>
      </c>
      <c r="E430" s="2"/>
      <c r="G430" s="19">
        <v>32</v>
      </c>
      <c r="H430" s="13"/>
      <c r="I430" s="13"/>
      <c r="J430" s="13"/>
      <c r="K430" s="13"/>
      <c r="L430" s="19"/>
      <c r="M430" s="19"/>
      <c r="N430" s="18" t="s">
        <v>138</v>
      </c>
      <c r="O430" s="18" t="s">
        <v>138</v>
      </c>
    </row>
    <row r="431" spans="1:18" x14ac:dyDescent="0.5">
      <c r="A431" s="2" t="s">
        <v>171</v>
      </c>
      <c r="B431" s="4">
        <v>3</v>
      </c>
      <c r="C431" s="636"/>
      <c r="D431" s="15" t="s">
        <v>287</v>
      </c>
      <c r="E431" s="3"/>
      <c r="G431" s="20"/>
      <c r="H431" s="13"/>
      <c r="I431" s="13"/>
      <c r="J431" s="13"/>
      <c r="K431" s="13"/>
      <c r="L431" s="20"/>
      <c r="M431" s="20"/>
      <c r="N431" s="19">
        <f>N427+1</f>
        <v>5</v>
      </c>
      <c r="O431" s="19">
        <f>O427+1</f>
        <v>6</v>
      </c>
    </row>
    <row r="432" spans="1:18" x14ac:dyDescent="0.5">
      <c r="A432" s="3"/>
      <c r="B432" s="4">
        <v>4</v>
      </c>
      <c r="C432" s="636"/>
      <c r="D432" s="16" t="s">
        <v>290</v>
      </c>
      <c r="E432" s="1"/>
      <c r="G432" s="18" t="s">
        <v>121</v>
      </c>
      <c r="H432" s="13"/>
      <c r="I432" s="13"/>
      <c r="J432" s="13"/>
      <c r="K432" s="13"/>
      <c r="L432" s="18" t="s">
        <v>138</v>
      </c>
      <c r="M432" s="18" t="s">
        <v>138</v>
      </c>
      <c r="N432" s="19"/>
      <c r="O432" s="19"/>
    </row>
    <row r="433" spans="1:18" x14ac:dyDescent="0.5">
      <c r="A433" s="1"/>
      <c r="B433" s="4">
        <v>1</v>
      </c>
      <c r="C433" s="636">
        <f>C429-1</f>
        <v>735</v>
      </c>
      <c r="D433" s="17" t="s">
        <v>288</v>
      </c>
      <c r="E433" s="2">
        <f>E429+1</f>
        <v>671</v>
      </c>
      <c r="G433" s="19">
        <v>45</v>
      </c>
      <c r="H433" s="13"/>
      <c r="I433" s="13"/>
      <c r="J433" s="13"/>
      <c r="K433" s="13"/>
      <c r="L433" s="19">
        <f>L429+1</f>
        <v>6</v>
      </c>
      <c r="M433" s="19">
        <f>M429+1</f>
        <v>7</v>
      </c>
      <c r="N433" s="20"/>
      <c r="O433" s="20"/>
    </row>
    <row r="434" spans="1:18" x14ac:dyDescent="0.5">
      <c r="A434" s="2">
        <f>A430-1</f>
        <v>771</v>
      </c>
      <c r="B434" s="4">
        <v>2</v>
      </c>
      <c r="C434" s="636"/>
      <c r="D434" s="14" t="s">
        <v>289</v>
      </c>
      <c r="E434" s="2"/>
      <c r="G434" s="19">
        <v>33</v>
      </c>
      <c r="H434" s="13"/>
      <c r="I434" s="13"/>
      <c r="J434" s="13"/>
      <c r="K434" s="13"/>
      <c r="L434" s="19"/>
      <c r="M434" s="19"/>
      <c r="N434" s="18" t="s">
        <v>138</v>
      </c>
      <c r="O434" s="18" t="s">
        <v>138</v>
      </c>
    </row>
    <row r="435" spans="1:18" x14ac:dyDescent="0.5">
      <c r="A435" s="2" t="s">
        <v>171</v>
      </c>
      <c r="B435" s="4">
        <v>3</v>
      </c>
      <c r="C435" s="636"/>
      <c r="D435" s="15" t="s">
        <v>287</v>
      </c>
      <c r="E435" s="3"/>
      <c r="G435" s="20"/>
      <c r="H435" s="13"/>
      <c r="I435" s="13"/>
      <c r="J435" s="13"/>
      <c r="K435" s="13"/>
      <c r="L435" s="20"/>
      <c r="M435" s="20"/>
      <c r="N435" s="19">
        <f>N431+1</f>
        <v>6</v>
      </c>
      <c r="O435" s="19">
        <f>O431+1</f>
        <v>7</v>
      </c>
    </row>
    <row r="436" spans="1:18" x14ac:dyDescent="0.5">
      <c r="A436" s="3"/>
      <c r="B436" s="4">
        <v>4</v>
      </c>
      <c r="C436" s="636"/>
      <c r="D436" s="16" t="s">
        <v>290</v>
      </c>
      <c r="E436" s="46"/>
      <c r="G436" s="18" t="s">
        <v>121</v>
      </c>
      <c r="H436" s="13"/>
      <c r="I436" s="13"/>
      <c r="J436" s="13"/>
      <c r="K436" s="13"/>
      <c r="L436" s="18" t="s">
        <v>138</v>
      </c>
      <c r="M436" s="18" t="s">
        <v>138</v>
      </c>
      <c r="N436" s="19"/>
      <c r="O436" s="19"/>
    </row>
    <row r="437" spans="1:18" x14ac:dyDescent="0.5">
      <c r="A437" s="1"/>
      <c r="B437" s="4">
        <v>1</v>
      </c>
      <c r="C437" s="636">
        <f>C433-1</f>
        <v>734</v>
      </c>
      <c r="D437" s="17" t="s">
        <v>288</v>
      </c>
      <c r="E437" s="42">
        <f>E433+1</f>
        <v>672</v>
      </c>
      <c r="G437" s="19">
        <v>46</v>
      </c>
      <c r="H437" s="13"/>
      <c r="I437" s="13"/>
      <c r="J437" s="13"/>
      <c r="K437" s="13"/>
      <c r="L437" s="19">
        <f>L433+1</f>
        <v>7</v>
      </c>
      <c r="M437" s="19">
        <f>M433+1</f>
        <v>8</v>
      </c>
      <c r="N437" s="20"/>
      <c r="O437" s="20"/>
    </row>
    <row r="438" spans="1:18" x14ac:dyDescent="0.5">
      <c r="A438" s="2">
        <f>A434-1</f>
        <v>770</v>
      </c>
      <c r="B438" s="4">
        <v>2</v>
      </c>
      <c r="C438" s="636"/>
      <c r="D438" s="14" t="s">
        <v>289</v>
      </c>
      <c r="E438" s="42">
        <f>E410+1</f>
        <v>96</v>
      </c>
      <c r="G438" s="19">
        <v>34</v>
      </c>
      <c r="H438" s="13"/>
      <c r="I438" s="13"/>
      <c r="J438" s="13"/>
      <c r="K438" s="13"/>
      <c r="L438" s="19"/>
      <c r="M438" s="19"/>
      <c r="N438" s="18" t="s">
        <v>138</v>
      </c>
      <c r="O438" s="18" t="s">
        <v>138</v>
      </c>
    </row>
    <row r="439" spans="1:18" x14ac:dyDescent="0.5">
      <c r="A439" s="2" t="s">
        <v>171</v>
      </c>
      <c r="B439" s="4">
        <v>3</v>
      </c>
      <c r="C439" s="636"/>
      <c r="D439" s="15" t="s">
        <v>287</v>
      </c>
      <c r="E439" s="37"/>
      <c r="G439" s="20"/>
      <c r="H439" s="13"/>
      <c r="I439" s="13"/>
      <c r="J439" s="13"/>
      <c r="K439" s="13"/>
      <c r="L439" s="20"/>
      <c r="M439" s="20"/>
      <c r="N439" s="19">
        <f>N435+1</f>
        <v>7</v>
      </c>
      <c r="O439" s="19">
        <f>O435+1</f>
        <v>8</v>
      </c>
    </row>
    <row r="440" spans="1:18" x14ac:dyDescent="0.5">
      <c r="A440" s="3"/>
      <c r="B440" s="4">
        <v>4</v>
      </c>
      <c r="C440" s="636"/>
      <c r="D440" s="16" t="s">
        <v>290</v>
      </c>
      <c r="E440" s="1"/>
      <c r="G440" s="18" t="s">
        <v>121</v>
      </c>
      <c r="H440" s="13"/>
      <c r="I440" s="13"/>
      <c r="J440" s="13"/>
      <c r="K440" s="13"/>
      <c r="L440" s="18" t="s">
        <v>138</v>
      </c>
      <c r="M440" s="18" t="s">
        <v>138</v>
      </c>
      <c r="N440" s="19"/>
      <c r="O440" s="19"/>
    </row>
    <row r="441" spans="1:18" x14ac:dyDescent="0.5">
      <c r="A441" s="1"/>
      <c r="B441" s="4">
        <v>1</v>
      </c>
      <c r="C441" s="636">
        <f>C437-1</f>
        <v>733</v>
      </c>
      <c r="D441" s="17" t="s">
        <v>288</v>
      </c>
      <c r="E441" s="2">
        <f>E437+1</f>
        <v>673</v>
      </c>
      <c r="G441" s="19">
        <v>47</v>
      </c>
      <c r="H441" s="13"/>
      <c r="I441" s="13"/>
      <c r="J441" s="13"/>
      <c r="K441" s="13"/>
      <c r="L441" s="19">
        <f>L437+1</f>
        <v>8</v>
      </c>
      <c r="M441" s="19">
        <f>M437+1</f>
        <v>9</v>
      </c>
      <c r="N441" s="20"/>
      <c r="O441" s="20"/>
    </row>
    <row r="442" spans="1:18" x14ac:dyDescent="0.5">
      <c r="A442" s="2">
        <f>A438-1</f>
        <v>769</v>
      </c>
      <c r="B442" s="4">
        <v>2</v>
      </c>
      <c r="C442" s="636"/>
      <c r="D442" s="14" t="s">
        <v>289</v>
      </c>
      <c r="E442" s="2"/>
      <c r="G442" s="19">
        <v>35</v>
      </c>
      <c r="H442" s="13"/>
      <c r="I442" s="13"/>
      <c r="J442" s="13"/>
      <c r="K442" s="13"/>
      <c r="L442" s="19"/>
      <c r="M442" s="19"/>
      <c r="N442" s="18" t="s">
        <v>138</v>
      </c>
      <c r="O442" s="18" t="s">
        <v>138</v>
      </c>
    </row>
    <row r="443" spans="1:18" x14ac:dyDescent="0.5">
      <c r="A443" s="2" t="s">
        <v>171</v>
      </c>
      <c r="B443" s="4">
        <v>3</v>
      </c>
      <c r="C443" s="636"/>
      <c r="D443" s="15" t="s">
        <v>287</v>
      </c>
      <c r="E443" s="3"/>
      <c r="G443" s="20"/>
      <c r="H443" s="13"/>
      <c r="I443" s="13"/>
      <c r="J443" s="13"/>
      <c r="K443" s="13"/>
      <c r="L443" s="20"/>
      <c r="M443" s="20"/>
      <c r="N443" s="19">
        <f>N439+1</f>
        <v>8</v>
      </c>
      <c r="O443" s="19">
        <f>O439+1</f>
        <v>9</v>
      </c>
    </row>
    <row r="444" spans="1:18" x14ac:dyDescent="0.5">
      <c r="A444" s="3"/>
      <c r="B444" s="4">
        <v>4</v>
      </c>
      <c r="C444" s="636"/>
      <c r="D444" s="16" t="s">
        <v>290</v>
      </c>
      <c r="E444" s="1"/>
      <c r="G444" s="18" t="s">
        <v>121</v>
      </c>
      <c r="H444" s="13"/>
      <c r="I444" s="13"/>
      <c r="J444" s="13"/>
      <c r="K444" s="13"/>
      <c r="L444" s="18" t="s">
        <v>138</v>
      </c>
      <c r="M444" s="18" t="s">
        <v>138</v>
      </c>
      <c r="N444" s="19"/>
      <c r="O444" s="19"/>
    </row>
    <row r="445" spans="1:18" x14ac:dyDescent="0.5">
      <c r="A445" s="1"/>
      <c r="B445" s="4">
        <v>1</v>
      </c>
      <c r="C445" s="636">
        <f>C441-1</f>
        <v>732</v>
      </c>
      <c r="D445" s="17" t="s">
        <v>288</v>
      </c>
      <c r="E445" s="2">
        <f>E441+1</f>
        <v>674</v>
      </c>
      <c r="G445" s="19">
        <v>48</v>
      </c>
      <c r="H445" s="13"/>
      <c r="I445" s="13"/>
      <c r="J445" s="13"/>
      <c r="K445" s="13"/>
      <c r="L445" s="19">
        <f>L441+1</f>
        <v>9</v>
      </c>
      <c r="M445" s="19">
        <f>M441+1</f>
        <v>10</v>
      </c>
      <c r="N445" s="20"/>
      <c r="O445" s="20"/>
    </row>
    <row r="446" spans="1:18" x14ac:dyDescent="0.5">
      <c r="A446" s="2">
        <f>A442-1</f>
        <v>768</v>
      </c>
      <c r="B446" s="4">
        <v>2</v>
      </c>
      <c r="C446" s="636"/>
      <c r="D446" s="14" t="s">
        <v>289</v>
      </c>
      <c r="E446" s="2"/>
      <c r="G446" s="19">
        <v>36</v>
      </c>
      <c r="H446" s="13"/>
      <c r="I446" s="13"/>
      <c r="J446" s="13"/>
      <c r="K446" s="13"/>
      <c r="L446" s="19"/>
      <c r="M446" s="19"/>
      <c r="N446" s="18" t="s">
        <v>138</v>
      </c>
      <c r="O446" s="18" t="s">
        <v>138</v>
      </c>
    </row>
    <row r="447" spans="1:18" x14ac:dyDescent="0.5">
      <c r="A447" s="2" t="s">
        <v>171</v>
      </c>
      <c r="B447" s="4">
        <v>3</v>
      </c>
      <c r="C447" s="636"/>
      <c r="D447" s="15" t="s">
        <v>287</v>
      </c>
      <c r="E447" s="3"/>
      <c r="G447" s="20"/>
      <c r="H447" s="13"/>
      <c r="I447" s="13"/>
      <c r="J447" s="13"/>
      <c r="K447" s="13"/>
      <c r="L447" s="20"/>
      <c r="M447" s="20"/>
      <c r="N447" s="19">
        <f>N443+1</f>
        <v>9</v>
      </c>
      <c r="O447" s="19">
        <f>O443+1</f>
        <v>10</v>
      </c>
      <c r="R447" s="6" t="s">
        <v>332</v>
      </c>
    </row>
    <row r="448" spans="1:18" ht="16.350000000000001" x14ac:dyDescent="0.5">
      <c r="A448" s="3"/>
      <c r="B448" s="4">
        <v>4</v>
      </c>
      <c r="C448" s="636"/>
      <c r="D448" s="16" t="s">
        <v>290</v>
      </c>
      <c r="E448" s="1"/>
      <c r="G448" s="18" t="s">
        <v>121</v>
      </c>
      <c r="H448" s="13"/>
      <c r="I448" s="13"/>
      <c r="J448" s="13"/>
      <c r="K448" s="13"/>
      <c r="L448" s="18" t="s">
        <v>138</v>
      </c>
      <c r="M448" s="175" t="s">
        <v>376</v>
      </c>
      <c r="N448" s="19"/>
      <c r="O448" s="19"/>
      <c r="R448" s="31" t="s">
        <v>136</v>
      </c>
    </row>
    <row r="449" spans="1:18" ht="16.350000000000001" x14ac:dyDescent="0.5">
      <c r="A449" s="1"/>
      <c r="B449" s="4">
        <v>1</v>
      </c>
      <c r="C449" s="636">
        <f>C445-1</f>
        <v>731</v>
      </c>
      <c r="D449" s="17" t="s">
        <v>288</v>
      </c>
      <c r="E449" s="2">
        <f>E445+1</f>
        <v>675</v>
      </c>
      <c r="G449" s="19">
        <v>49</v>
      </c>
      <c r="H449" s="13"/>
      <c r="I449" s="13"/>
      <c r="J449" s="13"/>
      <c r="K449" s="13"/>
      <c r="L449" s="19">
        <f>L445+1</f>
        <v>10</v>
      </c>
      <c r="M449" s="177" t="s">
        <v>376</v>
      </c>
      <c r="N449" s="20"/>
      <c r="O449" s="20"/>
      <c r="R449" s="27" t="s">
        <v>137</v>
      </c>
    </row>
    <row r="450" spans="1:18" x14ac:dyDescent="0.5">
      <c r="A450" s="2">
        <f>A446-1</f>
        <v>767</v>
      </c>
      <c r="B450" s="4">
        <v>2</v>
      </c>
      <c r="C450" s="636"/>
      <c r="D450" s="14" t="s">
        <v>289</v>
      </c>
      <c r="E450" s="2"/>
      <c r="G450" s="19">
        <v>37</v>
      </c>
      <c r="L450" s="19" t="s">
        <v>375</v>
      </c>
      <c r="M450" s="177" t="s">
        <v>376</v>
      </c>
      <c r="N450" s="18" t="s">
        <v>138</v>
      </c>
      <c r="O450" s="175" t="s">
        <v>376</v>
      </c>
    </row>
    <row r="451" spans="1:18" x14ac:dyDescent="0.5">
      <c r="A451" s="2" t="s">
        <v>171</v>
      </c>
      <c r="B451" s="4">
        <v>3</v>
      </c>
      <c r="C451" s="636"/>
      <c r="D451" s="15" t="s">
        <v>287</v>
      </c>
      <c r="E451" s="3"/>
      <c r="G451" s="20"/>
      <c r="L451" s="20" t="s">
        <v>322</v>
      </c>
      <c r="M451" s="176" t="s">
        <v>376</v>
      </c>
      <c r="N451" s="19">
        <f>N447+1</f>
        <v>10</v>
      </c>
      <c r="O451" s="176" t="s">
        <v>376</v>
      </c>
    </row>
    <row r="452" spans="1:18" x14ac:dyDescent="0.5">
      <c r="A452" s="3"/>
      <c r="B452" s="4">
        <v>4</v>
      </c>
      <c r="C452" s="636"/>
      <c r="D452" s="16" t="s">
        <v>290</v>
      </c>
      <c r="E452" s="1"/>
      <c r="G452" s="18" t="s">
        <v>121</v>
      </c>
      <c r="I452" s="32" t="s">
        <v>121</v>
      </c>
      <c r="J452" s="30"/>
      <c r="K452" s="32" t="s">
        <v>375</v>
      </c>
      <c r="L452" s="18" t="s">
        <v>375</v>
      </c>
      <c r="N452" s="19" t="s">
        <v>375</v>
      </c>
      <c r="R452" s="6" t="s">
        <v>331</v>
      </c>
    </row>
    <row r="453" spans="1:18" ht="16.350000000000001" x14ac:dyDescent="0.5">
      <c r="A453" s="1"/>
      <c r="B453" s="4">
        <v>1</v>
      </c>
      <c r="C453" s="636">
        <f>C449-1</f>
        <v>730</v>
      </c>
      <c r="D453" s="17" t="s">
        <v>288</v>
      </c>
      <c r="E453" s="2">
        <f>E449+1</f>
        <v>676</v>
      </c>
      <c r="G453" s="19">
        <v>50</v>
      </c>
      <c r="I453" s="33">
        <v>50</v>
      </c>
      <c r="J453" s="30"/>
      <c r="K453" s="33" t="s">
        <v>324</v>
      </c>
      <c r="L453" s="19">
        <v>1</v>
      </c>
      <c r="N453" s="20" t="s">
        <v>322</v>
      </c>
      <c r="R453" s="8" t="s">
        <v>175</v>
      </c>
    </row>
    <row r="454" spans="1:18" ht="16.350000000000001" x14ac:dyDescent="0.5">
      <c r="A454" s="2">
        <f>A450-1</f>
        <v>766</v>
      </c>
      <c r="B454" s="4">
        <v>2</v>
      </c>
      <c r="C454" s="636"/>
      <c r="D454" s="14" t="s">
        <v>289</v>
      </c>
      <c r="E454" s="2"/>
      <c r="G454" s="19">
        <v>38</v>
      </c>
      <c r="I454" s="33"/>
      <c r="J454" s="30"/>
      <c r="K454" s="33"/>
      <c r="L454" s="19"/>
      <c r="N454" s="18" t="s">
        <v>375</v>
      </c>
      <c r="R454" s="8" t="s">
        <v>140</v>
      </c>
    </row>
    <row r="455" spans="1:18" x14ac:dyDescent="0.5">
      <c r="A455" s="2" t="s">
        <v>171</v>
      </c>
      <c r="B455" s="4">
        <v>3</v>
      </c>
      <c r="C455" s="636"/>
      <c r="D455" s="15" t="s">
        <v>287</v>
      </c>
      <c r="E455" s="3"/>
      <c r="G455" s="20"/>
      <c r="I455" s="53"/>
      <c r="J455" s="30"/>
      <c r="K455" s="53"/>
      <c r="L455" s="20"/>
      <c r="N455" s="19">
        <v>1</v>
      </c>
      <c r="R455" s="6" t="s">
        <v>141</v>
      </c>
    </row>
    <row r="456" spans="1:18" ht="16.350000000000001" x14ac:dyDescent="0.5">
      <c r="A456" s="3"/>
      <c r="B456" s="4">
        <v>4</v>
      </c>
      <c r="C456" s="636"/>
      <c r="D456" s="16" t="s">
        <v>290</v>
      </c>
      <c r="E456" s="1"/>
      <c r="G456" s="18" t="s">
        <v>121</v>
      </c>
      <c r="I456" s="13"/>
      <c r="J456" s="13"/>
      <c r="K456" s="13"/>
      <c r="L456" s="18" t="s">
        <v>375</v>
      </c>
      <c r="N456" s="19"/>
      <c r="R456" s="27" t="s">
        <v>142</v>
      </c>
    </row>
    <row r="457" spans="1:18" x14ac:dyDescent="0.5">
      <c r="A457" s="1"/>
      <c r="B457" s="4">
        <v>1</v>
      </c>
      <c r="C457" s="636">
        <f>C453-1</f>
        <v>729</v>
      </c>
      <c r="D457" s="17" t="s">
        <v>288</v>
      </c>
      <c r="E457" s="2">
        <f>E453+1</f>
        <v>677</v>
      </c>
      <c r="G457" s="19">
        <v>51</v>
      </c>
      <c r="I457" s="13"/>
      <c r="J457" s="13"/>
      <c r="K457" s="13"/>
      <c r="L457" s="19">
        <f>L453+1</f>
        <v>2</v>
      </c>
      <c r="N457" s="20"/>
      <c r="R457" s="6" t="s">
        <v>122</v>
      </c>
    </row>
    <row r="458" spans="1:18" ht="16.350000000000001" x14ac:dyDescent="0.5">
      <c r="A458" s="2">
        <f>A454-1</f>
        <v>765</v>
      </c>
      <c r="B458" s="4">
        <v>2</v>
      </c>
      <c r="C458" s="636"/>
      <c r="D458" s="14" t="s">
        <v>289</v>
      </c>
      <c r="E458" s="2"/>
      <c r="G458" s="19">
        <v>39</v>
      </c>
      <c r="L458" s="19" t="s">
        <v>143</v>
      </c>
      <c r="N458" s="18" t="s">
        <v>375</v>
      </c>
      <c r="R458" s="31" t="s">
        <v>123</v>
      </c>
    </row>
    <row r="459" spans="1:18" x14ac:dyDescent="0.5">
      <c r="A459" s="2" t="s">
        <v>171</v>
      </c>
      <c r="B459" s="4">
        <v>3</v>
      </c>
      <c r="C459" s="636"/>
      <c r="D459" s="15" t="s">
        <v>287</v>
      </c>
      <c r="E459" s="3"/>
      <c r="G459" s="20"/>
      <c r="L459" s="20" t="s">
        <v>322</v>
      </c>
      <c r="N459" s="19">
        <f>N455+1</f>
        <v>2</v>
      </c>
      <c r="R459" s="6" t="s">
        <v>145</v>
      </c>
    </row>
    <row r="460" spans="1:18" ht="16.350000000000001" x14ac:dyDescent="0.5">
      <c r="A460" s="3"/>
      <c r="B460" s="4">
        <v>4</v>
      </c>
      <c r="C460" s="636"/>
      <c r="D460" s="16" t="s">
        <v>290</v>
      </c>
      <c r="E460" s="1"/>
      <c r="G460" s="18" t="s">
        <v>121</v>
      </c>
      <c r="H460" s="18" t="s">
        <v>144</v>
      </c>
      <c r="I460" s="32" t="s">
        <v>121</v>
      </c>
      <c r="J460" s="30"/>
      <c r="K460" s="32" t="s">
        <v>143</v>
      </c>
      <c r="L460" s="18" t="s">
        <v>143</v>
      </c>
      <c r="N460" s="19" t="s">
        <v>143</v>
      </c>
      <c r="R460" s="27" t="s">
        <v>146</v>
      </c>
    </row>
    <row r="461" spans="1:18" ht="16.350000000000001" x14ac:dyDescent="0.5">
      <c r="A461" s="1"/>
      <c r="B461" s="4">
        <v>1</v>
      </c>
      <c r="C461" s="636">
        <f>C457-1</f>
        <v>728</v>
      </c>
      <c r="D461" s="17" t="s">
        <v>288</v>
      </c>
      <c r="E461" s="2">
        <f>E457+1</f>
        <v>678</v>
      </c>
      <c r="G461" s="19">
        <v>52</v>
      </c>
      <c r="H461" s="19" t="s">
        <v>322</v>
      </c>
      <c r="I461" s="33">
        <v>52</v>
      </c>
      <c r="J461" s="30"/>
      <c r="K461" s="33" t="s">
        <v>324</v>
      </c>
      <c r="L461" s="19">
        <v>1</v>
      </c>
      <c r="N461" s="20" t="s">
        <v>322</v>
      </c>
      <c r="R461" s="8" t="s">
        <v>147</v>
      </c>
    </row>
    <row r="462" spans="1:18" x14ac:dyDescent="0.5">
      <c r="A462" s="2">
        <f>A458-1</f>
        <v>764</v>
      </c>
      <c r="B462" s="4">
        <v>2</v>
      </c>
      <c r="C462" s="636"/>
      <c r="D462" s="14" t="s">
        <v>289</v>
      </c>
      <c r="E462" s="2"/>
      <c r="G462" s="22">
        <v>40</v>
      </c>
      <c r="H462" s="19"/>
      <c r="I462" s="33"/>
      <c r="J462" s="30"/>
      <c r="K462" s="33"/>
      <c r="L462" s="19"/>
      <c r="N462" s="18" t="s">
        <v>143</v>
      </c>
    </row>
    <row r="463" spans="1:18" x14ac:dyDescent="0.5">
      <c r="A463" s="2" t="s">
        <v>171</v>
      </c>
      <c r="B463" s="4">
        <v>3</v>
      </c>
      <c r="C463" s="636"/>
      <c r="D463" s="15" t="s">
        <v>287</v>
      </c>
      <c r="E463" s="3"/>
      <c r="G463" s="23"/>
      <c r="H463" s="20"/>
      <c r="I463" s="53"/>
      <c r="J463" s="30"/>
      <c r="K463" s="53"/>
      <c r="L463" s="20"/>
      <c r="N463" s="19">
        <v>1</v>
      </c>
    </row>
    <row r="464" spans="1:18" x14ac:dyDescent="0.5">
      <c r="A464" s="3"/>
      <c r="B464" s="4">
        <v>4</v>
      </c>
      <c r="C464" s="636"/>
      <c r="D464" s="16" t="s">
        <v>290</v>
      </c>
      <c r="E464" s="46"/>
      <c r="G464" s="175" t="s">
        <v>376</v>
      </c>
      <c r="H464" s="18" t="s">
        <v>144</v>
      </c>
      <c r="I464" s="36" t="s">
        <v>144</v>
      </c>
      <c r="J464" s="30"/>
      <c r="K464" s="36" t="s">
        <v>143</v>
      </c>
      <c r="L464" s="18" t="str">
        <f>L460</f>
        <v>Pekah</v>
      </c>
      <c r="N464" s="19"/>
    </row>
    <row r="465" spans="1:14" x14ac:dyDescent="0.5">
      <c r="A465" s="1"/>
      <c r="B465" s="4">
        <v>1</v>
      </c>
      <c r="C465" s="636">
        <f>C461-1</f>
        <v>727</v>
      </c>
      <c r="D465" s="17" t="s">
        <v>288</v>
      </c>
      <c r="E465" s="42">
        <f>E461+1</f>
        <v>679</v>
      </c>
      <c r="G465" s="177" t="s">
        <v>376</v>
      </c>
      <c r="H465" s="19">
        <v>1</v>
      </c>
      <c r="I465" s="35" t="s">
        <v>324</v>
      </c>
      <c r="J465" s="30"/>
      <c r="K465" s="35">
        <v>2</v>
      </c>
      <c r="L465" s="19">
        <f>L461+1</f>
        <v>2</v>
      </c>
      <c r="N465" s="20"/>
    </row>
    <row r="466" spans="1:14" x14ac:dyDescent="0.5">
      <c r="A466" s="2">
        <f>A462-1</f>
        <v>763</v>
      </c>
      <c r="B466" s="4">
        <v>2</v>
      </c>
      <c r="C466" s="636"/>
      <c r="D466" s="14" t="s">
        <v>289</v>
      </c>
      <c r="E466" s="42">
        <f>E438+1</f>
        <v>97</v>
      </c>
      <c r="G466" s="177" t="s">
        <v>376</v>
      </c>
      <c r="H466" s="19"/>
      <c r="I466" s="33"/>
      <c r="J466" s="30"/>
      <c r="K466" s="33"/>
      <c r="L466" s="19"/>
      <c r="N466" s="18" t="str">
        <f>N462</f>
        <v>Pekah</v>
      </c>
    </row>
    <row r="467" spans="1:14" x14ac:dyDescent="0.5">
      <c r="A467" s="2" t="s">
        <v>171</v>
      </c>
      <c r="B467" s="4">
        <v>3</v>
      </c>
      <c r="C467" s="636"/>
      <c r="D467" s="15" t="s">
        <v>287</v>
      </c>
      <c r="E467" s="37"/>
      <c r="G467" s="176" t="s">
        <v>376</v>
      </c>
      <c r="H467" s="20"/>
      <c r="I467" s="53"/>
      <c r="J467" s="30"/>
      <c r="K467" s="53"/>
      <c r="L467" s="20"/>
      <c r="N467" s="19">
        <f>N463+1</f>
        <v>2</v>
      </c>
    </row>
    <row r="468" spans="1:14" x14ac:dyDescent="0.5">
      <c r="A468" s="3"/>
      <c r="B468" s="4">
        <v>4</v>
      </c>
      <c r="C468" s="636"/>
      <c r="D468" s="16" t="s">
        <v>290</v>
      </c>
      <c r="E468" s="1"/>
      <c r="G468" s="18" t="s">
        <v>144</v>
      </c>
      <c r="H468" s="18" t="str">
        <f>H464</f>
        <v>Jotham</v>
      </c>
      <c r="I468" s="13"/>
      <c r="L468" s="18" t="str">
        <f>L464</f>
        <v>Pekah</v>
      </c>
      <c r="N468" s="19"/>
    </row>
    <row r="469" spans="1:14" x14ac:dyDescent="0.5">
      <c r="A469" s="1"/>
      <c r="B469" s="4">
        <v>1</v>
      </c>
      <c r="C469" s="636">
        <f>C465-1</f>
        <v>726</v>
      </c>
      <c r="D469" s="17" t="s">
        <v>288</v>
      </c>
      <c r="E469" s="2">
        <f>E465+1</f>
        <v>680</v>
      </c>
      <c r="G469" s="19">
        <v>1</v>
      </c>
      <c r="H469" s="19">
        <f>H465+1</f>
        <v>2</v>
      </c>
      <c r="I469" s="13"/>
      <c r="L469" s="19">
        <f>L465+1</f>
        <v>3</v>
      </c>
      <c r="N469" s="20"/>
    </row>
    <row r="470" spans="1:14" x14ac:dyDescent="0.5">
      <c r="A470" s="2">
        <f>A466-1</f>
        <v>762</v>
      </c>
      <c r="B470" s="4">
        <v>2</v>
      </c>
      <c r="C470" s="636"/>
      <c r="D470" s="14" t="s">
        <v>289</v>
      </c>
      <c r="E470" s="2"/>
      <c r="G470" s="19"/>
      <c r="H470" s="19"/>
      <c r="I470" s="13"/>
      <c r="L470" s="19"/>
      <c r="N470" s="18" t="str">
        <f>N466</f>
        <v>Pekah</v>
      </c>
    </row>
    <row r="471" spans="1:14" x14ac:dyDescent="0.5">
      <c r="A471" s="2" t="s">
        <v>171</v>
      </c>
      <c r="B471" s="4">
        <v>3</v>
      </c>
      <c r="C471" s="636"/>
      <c r="D471" s="15" t="s">
        <v>287</v>
      </c>
      <c r="E471" s="3"/>
      <c r="G471" s="20"/>
      <c r="H471" s="20"/>
      <c r="I471" s="13"/>
      <c r="L471" s="20"/>
      <c r="N471" s="19">
        <f>N467+1</f>
        <v>3</v>
      </c>
    </row>
    <row r="472" spans="1:14" x14ac:dyDescent="0.5">
      <c r="A472" s="3"/>
      <c r="B472" s="4">
        <v>4</v>
      </c>
      <c r="C472" s="636"/>
      <c r="D472" s="16" t="s">
        <v>290</v>
      </c>
      <c r="E472" s="1"/>
      <c r="G472" s="18" t="str">
        <f>G468</f>
        <v>Jotham</v>
      </c>
      <c r="H472" s="18" t="str">
        <f>H468</f>
        <v>Jotham</v>
      </c>
      <c r="I472" s="13"/>
      <c r="L472" s="18" t="str">
        <f>L468</f>
        <v>Pekah</v>
      </c>
      <c r="N472" s="19"/>
    </row>
    <row r="473" spans="1:14" x14ac:dyDescent="0.5">
      <c r="A473" s="1"/>
      <c r="B473" s="4">
        <v>1</v>
      </c>
      <c r="C473" s="636">
        <f>C469-1</f>
        <v>725</v>
      </c>
      <c r="D473" s="17" t="s">
        <v>288</v>
      </c>
      <c r="E473" s="2">
        <f>E469+1</f>
        <v>681</v>
      </c>
      <c r="G473" s="19">
        <f>G469+1</f>
        <v>2</v>
      </c>
      <c r="H473" s="19">
        <f>H469+1</f>
        <v>3</v>
      </c>
      <c r="I473" s="13"/>
      <c r="L473" s="19">
        <f>L469+1</f>
        <v>4</v>
      </c>
      <c r="N473" s="20"/>
    </row>
    <row r="474" spans="1:14" x14ac:dyDescent="0.5">
      <c r="A474" s="2">
        <f>A470-1</f>
        <v>761</v>
      </c>
      <c r="B474" s="4">
        <v>2</v>
      </c>
      <c r="C474" s="636"/>
      <c r="D474" s="14" t="s">
        <v>289</v>
      </c>
      <c r="E474" s="2"/>
      <c r="G474" s="19"/>
      <c r="H474" s="19"/>
      <c r="I474" s="13"/>
      <c r="L474" s="19"/>
      <c r="N474" s="18" t="str">
        <f>N470</f>
        <v>Pekah</v>
      </c>
    </row>
    <row r="475" spans="1:14" x14ac:dyDescent="0.5">
      <c r="A475" s="2" t="s">
        <v>171</v>
      </c>
      <c r="B475" s="4">
        <v>3</v>
      </c>
      <c r="C475" s="636"/>
      <c r="D475" s="15" t="s">
        <v>287</v>
      </c>
      <c r="E475" s="3"/>
      <c r="G475" s="20"/>
      <c r="H475" s="20"/>
      <c r="I475" s="13"/>
      <c r="L475" s="20"/>
      <c r="N475" s="19">
        <f>N471+1</f>
        <v>4</v>
      </c>
    </row>
    <row r="476" spans="1:14" x14ac:dyDescent="0.5">
      <c r="A476" s="3"/>
      <c r="B476" s="4">
        <v>4</v>
      </c>
      <c r="C476" s="636"/>
      <c r="D476" s="16" t="s">
        <v>290</v>
      </c>
      <c r="E476" s="1"/>
      <c r="H476" s="18" t="str">
        <f>H472</f>
        <v>Jotham</v>
      </c>
      <c r="I476" s="13"/>
      <c r="L476" s="18" t="str">
        <f>L472</f>
        <v>Pekah</v>
      </c>
      <c r="N476" s="19"/>
    </row>
    <row r="477" spans="1:14" x14ac:dyDescent="0.5">
      <c r="A477" s="1"/>
      <c r="B477" s="4">
        <v>1</v>
      </c>
      <c r="C477" s="636">
        <f>C473-1</f>
        <v>724</v>
      </c>
      <c r="D477" s="17" t="s">
        <v>288</v>
      </c>
      <c r="E477" s="2">
        <f>E473+1</f>
        <v>682</v>
      </c>
      <c r="H477" s="19">
        <f>H473+1</f>
        <v>4</v>
      </c>
      <c r="I477" s="13"/>
      <c r="L477" s="19">
        <f>L473+1</f>
        <v>5</v>
      </c>
      <c r="N477" s="20"/>
    </row>
    <row r="478" spans="1:14" x14ac:dyDescent="0.5">
      <c r="A478" s="2">
        <f>A474-1</f>
        <v>760</v>
      </c>
      <c r="B478" s="4">
        <v>2</v>
      </c>
      <c r="C478" s="636"/>
      <c r="D478" s="14" t="s">
        <v>289</v>
      </c>
      <c r="E478" s="2"/>
      <c r="H478" s="19"/>
      <c r="I478" s="13"/>
      <c r="L478" s="19"/>
      <c r="N478" s="18" t="str">
        <f>N474</f>
        <v>Pekah</v>
      </c>
    </row>
    <row r="479" spans="1:14" x14ac:dyDescent="0.5">
      <c r="A479" s="2" t="s">
        <v>171</v>
      </c>
      <c r="B479" s="4">
        <v>3</v>
      </c>
      <c r="C479" s="636"/>
      <c r="D479" s="15" t="s">
        <v>287</v>
      </c>
      <c r="E479" s="3"/>
      <c r="H479" s="20"/>
      <c r="I479" s="13"/>
      <c r="L479" s="20"/>
      <c r="N479" s="19">
        <f>N475+1</f>
        <v>5</v>
      </c>
    </row>
    <row r="480" spans="1:14" x14ac:dyDescent="0.5">
      <c r="A480" s="3"/>
      <c r="B480" s="4">
        <v>4</v>
      </c>
      <c r="C480" s="636"/>
      <c r="D480" s="16" t="s">
        <v>290</v>
      </c>
      <c r="E480" s="1"/>
      <c r="H480" s="18" t="str">
        <f>H476</f>
        <v>Jotham</v>
      </c>
      <c r="I480" s="13"/>
      <c r="L480" s="18" t="str">
        <f>L476</f>
        <v>Pekah</v>
      </c>
      <c r="N480" s="19"/>
    </row>
    <row r="481" spans="1:14" x14ac:dyDescent="0.5">
      <c r="A481" s="1"/>
      <c r="B481" s="4">
        <v>1</v>
      </c>
      <c r="C481" s="636">
        <f>C477-1</f>
        <v>723</v>
      </c>
      <c r="D481" s="17" t="s">
        <v>288</v>
      </c>
      <c r="E481" s="2">
        <f>E477+1</f>
        <v>683</v>
      </c>
      <c r="H481" s="19">
        <f>H477+1</f>
        <v>5</v>
      </c>
      <c r="I481" s="13"/>
      <c r="L481" s="19">
        <f>L477+1</f>
        <v>6</v>
      </c>
      <c r="N481" s="20"/>
    </row>
    <row r="482" spans="1:14" x14ac:dyDescent="0.5">
      <c r="A482" s="2">
        <f>A478-1</f>
        <v>759</v>
      </c>
      <c r="B482" s="4">
        <v>2</v>
      </c>
      <c r="C482" s="636"/>
      <c r="D482" s="14" t="s">
        <v>289</v>
      </c>
      <c r="E482" s="2"/>
      <c r="H482" s="19"/>
      <c r="I482" s="13"/>
      <c r="L482" s="19"/>
      <c r="N482" s="18" t="str">
        <f>N478</f>
        <v>Pekah</v>
      </c>
    </row>
    <row r="483" spans="1:14" x14ac:dyDescent="0.5">
      <c r="A483" s="2" t="s">
        <v>171</v>
      </c>
      <c r="B483" s="4">
        <v>3</v>
      </c>
      <c r="C483" s="636"/>
      <c r="D483" s="15" t="s">
        <v>287</v>
      </c>
      <c r="E483" s="3"/>
      <c r="H483" s="20"/>
      <c r="I483" s="13"/>
      <c r="L483" s="20"/>
      <c r="N483" s="19">
        <f>N479+1</f>
        <v>6</v>
      </c>
    </row>
    <row r="484" spans="1:14" x14ac:dyDescent="0.5">
      <c r="A484" s="3"/>
      <c r="B484" s="4">
        <v>4</v>
      </c>
      <c r="C484" s="636"/>
      <c r="D484" s="16" t="s">
        <v>290</v>
      </c>
      <c r="E484" s="1"/>
      <c r="H484" s="18" t="str">
        <f>H480</f>
        <v>Jotham</v>
      </c>
      <c r="I484" s="13"/>
      <c r="L484" s="18" t="str">
        <f>L480</f>
        <v>Pekah</v>
      </c>
      <c r="N484" s="19"/>
    </row>
    <row r="485" spans="1:14" x14ac:dyDescent="0.5">
      <c r="A485" s="1"/>
      <c r="B485" s="4">
        <v>1</v>
      </c>
      <c r="C485" s="636">
        <f>C481-1</f>
        <v>722</v>
      </c>
      <c r="D485" s="17" t="s">
        <v>288</v>
      </c>
      <c r="E485" s="2">
        <f>E481+1</f>
        <v>684</v>
      </c>
      <c r="H485" s="19">
        <f>H481+1</f>
        <v>6</v>
      </c>
      <c r="I485" s="13"/>
      <c r="L485" s="19">
        <f>L481+1</f>
        <v>7</v>
      </c>
      <c r="N485" s="20"/>
    </row>
    <row r="486" spans="1:14" x14ac:dyDescent="0.5">
      <c r="A486" s="2">
        <f>A482-1</f>
        <v>758</v>
      </c>
      <c r="B486" s="4">
        <v>2</v>
      </c>
      <c r="C486" s="636"/>
      <c r="D486" s="14" t="s">
        <v>289</v>
      </c>
      <c r="E486" s="2"/>
      <c r="H486" s="19"/>
      <c r="I486" s="13"/>
      <c r="L486" s="19"/>
      <c r="N486" s="18" t="str">
        <f>N482</f>
        <v>Pekah</v>
      </c>
    </row>
    <row r="487" spans="1:14" x14ac:dyDescent="0.5">
      <c r="A487" s="2" t="s">
        <v>171</v>
      </c>
      <c r="B487" s="4">
        <v>3</v>
      </c>
      <c r="C487" s="636"/>
      <c r="D487" s="15" t="s">
        <v>287</v>
      </c>
      <c r="E487" s="3"/>
      <c r="H487" s="20"/>
      <c r="I487" s="13"/>
      <c r="L487" s="20"/>
      <c r="N487" s="19">
        <f>N483+1</f>
        <v>7</v>
      </c>
    </row>
    <row r="488" spans="1:14" x14ac:dyDescent="0.5">
      <c r="A488" s="3"/>
      <c r="B488" s="4">
        <v>4</v>
      </c>
      <c r="C488" s="636"/>
      <c r="D488" s="16" t="s">
        <v>290</v>
      </c>
      <c r="E488" s="1"/>
      <c r="H488" s="18" t="str">
        <f>H484</f>
        <v>Jotham</v>
      </c>
      <c r="I488" s="13"/>
      <c r="L488" s="18" t="str">
        <f>L484</f>
        <v>Pekah</v>
      </c>
      <c r="N488" s="19"/>
    </row>
    <row r="489" spans="1:14" x14ac:dyDescent="0.5">
      <c r="A489" s="1"/>
      <c r="B489" s="4">
        <v>1</v>
      </c>
      <c r="C489" s="636">
        <f>C485-1</f>
        <v>721</v>
      </c>
      <c r="D489" s="17" t="s">
        <v>288</v>
      </c>
      <c r="E489" s="2">
        <f>E485+1</f>
        <v>685</v>
      </c>
      <c r="H489" s="19">
        <f>H485+1</f>
        <v>7</v>
      </c>
      <c r="I489" s="13"/>
      <c r="L489" s="19">
        <f>L485+1</f>
        <v>8</v>
      </c>
      <c r="N489" s="20"/>
    </row>
    <row r="490" spans="1:14" x14ac:dyDescent="0.5">
      <c r="A490" s="2">
        <f>A486-1</f>
        <v>757</v>
      </c>
      <c r="B490" s="4">
        <v>2</v>
      </c>
      <c r="C490" s="636"/>
      <c r="D490" s="14" t="s">
        <v>289</v>
      </c>
      <c r="E490" s="2"/>
      <c r="H490" s="19"/>
      <c r="I490" s="13"/>
      <c r="L490" s="19"/>
      <c r="N490" s="18" t="str">
        <f>N486</f>
        <v>Pekah</v>
      </c>
    </row>
    <row r="491" spans="1:14" x14ac:dyDescent="0.5">
      <c r="A491" s="2" t="s">
        <v>171</v>
      </c>
      <c r="B491" s="4">
        <v>3</v>
      </c>
      <c r="C491" s="636"/>
      <c r="D491" s="15" t="s">
        <v>287</v>
      </c>
      <c r="E491" s="3"/>
      <c r="H491" s="20"/>
      <c r="I491" s="13"/>
      <c r="L491" s="20"/>
      <c r="N491" s="19">
        <f>N487+1</f>
        <v>8</v>
      </c>
    </row>
    <row r="492" spans="1:14" x14ac:dyDescent="0.5">
      <c r="A492" s="3"/>
      <c r="B492" s="4">
        <v>4</v>
      </c>
      <c r="C492" s="636"/>
      <c r="D492" s="16" t="s">
        <v>290</v>
      </c>
      <c r="E492" s="46"/>
      <c r="H492" s="18" t="str">
        <f>H488</f>
        <v>Jotham</v>
      </c>
      <c r="I492" s="13"/>
      <c r="L492" s="18" t="str">
        <f>L488</f>
        <v>Pekah</v>
      </c>
      <c r="N492" s="19"/>
    </row>
    <row r="493" spans="1:14" x14ac:dyDescent="0.5">
      <c r="A493" s="1"/>
      <c r="B493" s="4">
        <v>1</v>
      </c>
      <c r="C493" s="636">
        <f>C489-1</f>
        <v>720</v>
      </c>
      <c r="D493" s="17" t="s">
        <v>288</v>
      </c>
      <c r="E493" s="42">
        <f>E489+1</f>
        <v>686</v>
      </c>
      <c r="H493" s="19">
        <f>H489+1</f>
        <v>8</v>
      </c>
      <c r="I493" s="13"/>
      <c r="L493" s="19">
        <f>L489+1</f>
        <v>9</v>
      </c>
      <c r="N493" s="20"/>
    </row>
    <row r="494" spans="1:14" x14ac:dyDescent="0.5">
      <c r="A494" s="2">
        <f>A490-1</f>
        <v>756</v>
      </c>
      <c r="B494" s="4">
        <v>2</v>
      </c>
      <c r="C494" s="636"/>
      <c r="D494" s="14" t="s">
        <v>289</v>
      </c>
      <c r="E494" s="42">
        <f>E466+1</f>
        <v>98</v>
      </c>
      <c r="H494" s="19"/>
      <c r="I494" s="13"/>
      <c r="L494" s="19"/>
      <c r="N494" s="18" t="str">
        <f>N490</f>
        <v>Pekah</v>
      </c>
    </row>
    <row r="495" spans="1:14" x14ac:dyDescent="0.5">
      <c r="A495" s="2" t="s">
        <v>171</v>
      </c>
      <c r="B495" s="4">
        <v>3</v>
      </c>
      <c r="C495" s="636"/>
      <c r="D495" s="15" t="s">
        <v>287</v>
      </c>
      <c r="E495" s="37"/>
      <c r="H495" s="20"/>
      <c r="I495" s="13"/>
      <c r="L495" s="20"/>
      <c r="N495" s="19">
        <f>N491+1</f>
        <v>9</v>
      </c>
    </row>
    <row r="496" spans="1:14" x14ac:dyDescent="0.5">
      <c r="A496" s="3"/>
      <c r="B496" s="4">
        <v>4</v>
      </c>
      <c r="C496" s="636"/>
      <c r="D496" s="16" t="s">
        <v>290</v>
      </c>
      <c r="E496" s="47"/>
      <c r="H496" s="18" t="str">
        <f>H492</f>
        <v>Jotham</v>
      </c>
      <c r="I496" s="13"/>
      <c r="L496" s="18" t="str">
        <f>L492</f>
        <v>Pekah</v>
      </c>
      <c r="N496" s="19"/>
    </row>
    <row r="497" spans="1:14" x14ac:dyDescent="0.5">
      <c r="A497" s="1"/>
      <c r="B497" s="4">
        <v>1</v>
      </c>
      <c r="C497" s="636">
        <f>C493-1</f>
        <v>719</v>
      </c>
      <c r="D497" s="17" t="s">
        <v>288</v>
      </c>
      <c r="E497" s="48">
        <f>E493+1</f>
        <v>687</v>
      </c>
      <c r="H497" s="19">
        <f>H493+1</f>
        <v>9</v>
      </c>
      <c r="I497" s="13"/>
      <c r="L497" s="19">
        <f>L493+1</f>
        <v>10</v>
      </c>
      <c r="N497" s="20"/>
    </row>
    <row r="498" spans="1:14" x14ac:dyDescent="0.5">
      <c r="A498" s="2">
        <f>A494-1</f>
        <v>755</v>
      </c>
      <c r="B498" s="4">
        <v>2</v>
      </c>
      <c r="C498" s="636"/>
      <c r="D498" s="14" t="s">
        <v>289</v>
      </c>
      <c r="E498" s="48">
        <f>E302+1</f>
        <v>14</v>
      </c>
      <c r="H498" s="19"/>
      <c r="I498" s="13"/>
      <c r="L498" s="19"/>
      <c r="N498" s="18" t="str">
        <f>N494</f>
        <v>Pekah</v>
      </c>
    </row>
    <row r="499" spans="1:14" x14ac:dyDescent="0.5">
      <c r="A499" s="2" t="s">
        <v>171</v>
      </c>
      <c r="B499" s="4">
        <v>3</v>
      </c>
      <c r="C499" s="636"/>
      <c r="D499" s="15" t="s">
        <v>287</v>
      </c>
      <c r="E499" s="49"/>
      <c r="H499" s="20"/>
      <c r="I499" s="13"/>
      <c r="L499" s="20"/>
      <c r="N499" s="19">
        <f>N495+1</f>
        <v>10</v>
      </c>
    </row>
    <row r="500" spans="1:14" x14ac:dyDescent="0.5">
      <c r="A500" s="3"/>
      <c r="B500" s="4">
        <v>4</v>
      </c>
      <c r="C500" s="636"/>
      <c r="D500" s="16" t="s">
        <v>290</v>
      </c>
      <c r="E500" s="1"/>
      <c r="H500" s="18" t="str">
        <f>H496</f>
        <v>Jotham</v>
      </c>
      <c r="I500" s="13"/>
      <c r="L500" s="18" t="str">
        <f>L496</f>
        <v>Pekah</v>
      </c>
      <c r="N500" s="19"/>
    </row>
    <row r="501" spans="1:14" x14ac:dyDescent="0.5">
      <c r="A501" s="1"/>
      <c r="B501" s="4">
        <v>1</v>
      </c>
      <c r="C501" s="636">
        <f>C497-1</f>
        <v>718</v>
      </c>
      <c r="D501" s="17" t="s">
        <v>288</v>
      </c>
      <c r="E501" s="2">
        <f>E497+1</f>
        <v>688</v>
      </c>
      <c r="H501" s="19">
        <f>H497+1</f>
        <v>10</v>
      </c>
      <c r="I501" s="13"/>
      <c r="L501" s="19">
        <f>L497+1</f>
        <v>11</v>
      </c>
      <c r="N501" s="20"/>
    </row>
    <row r="502" spans="1:14" x14ac:dyDescent="0.5">
      <c r="A502" s="2">
        <f>A498-1</f>
        <v>754</v>
      </c>
      <c r="B502" s="4">
        <v>2</v>
      </c>
      <c r="C502" s="636"/>
      <c r="D502" s="14" t="s">
        <v>289</v>
      </c>
      <c r="E502" s="2"/>
      <c r="H502" s="19"/>
      <c r="I502" s="13"/>
      <c r="L502" s="19"/>
      <c r="N502" s="18" t="str">
        <f>N498</f>
        <v>Pekah</v>
      </c>
    </row>
    <row r="503" spans="1:14" x14ac:dyDescent="0.5">
      <c r="A503" s="2" t="s">
        <v>171</v>
      </c>
      <c r="B503" s="4">
        <v>3</v>
      </c>
      <c r="C503" s="636"/>
      <c r="D503" s="15" t="s">
        <v>287</v>
      </c>
      <c r="E503" s="3"/>
      <c r="H503" s="20"/>
      <c r="I503" s="13"/>
      <c r="L503" s="20"/>
      <c r="N503" s="19">
        <f>N499+1</f>
        <v>11</v>
      </c>
    </row>
    <row r="504" spans="1:14" x14ac:dyDescent="0.5">
      <c r="A504" s="3"/>
      <c r="B504" s="4">
        <v>4</v>
      </c>
      <c r="C504" s="636"/>
      <c r="D504" s="16" t="s">
        <v>290</v>
      </c>
      <c r="E504" s="1"/>
      <c r="H504" s="18" t="str">
        <f>H500</f>
        <v>Jotham</v>
      </c>
      <c r="I504" s="13"/>
      <c r="L504" s="18" t="str">
        <f>L500</f>
        <v>Pekah</v>
      </c>
      <c r="N504" s="19"/>
    </row>
    <row r="505" spans="1:14" x14ac:dyDescent="0.5">
      <c r="A505" s="1"/>
      <c r="B505" s="4">
        <v>1</v>
      </c>
      <c r="C505" s="636">
        <f>C501-1</f>
        <v>717</v>
      </c>
      <c r="D505" s="17" t="s">
        <v>288</v>
      </c>
      <c r="E505" s="2">
        <f>E501+1</f>
        <v>689</v>
      </c>
      <c r="H505" s="19">
        <f>H501+1</f>
        <v>11</v>
      </c>
      <c r="I505" s="13"/>
      <c r="L505" s="19">
        <f>L501+1</f>
        <v>12</v>
      </c>
      <c r="N505" s="20"/>
    </row>
    <row r="506" spans="1:14" x14ac:dyDescent="0.5">
      <c r="A506" s="2">
        <f>A502-1</f>
        <v>753</v>
      </c>
      <c r="B506" s="4">
        <v>2</v>
      </c>
      <c r="C506" s="636"/>
      <c r="D506" s="14" t="s">
        <v>289</v>
      </c>
      <c r="E506" s="2"/>
      <c r="H506" s="19"/>
      <c r="I506" s="13"/>
      <c r="L506" s="19"/>
      <c r="N506" s="18" t="str">
        <f>N502</f>
        <v>Pekah</v>
      </c>
    </row>
    <row r="507" spans="1:14" x14ac:dyDescent="0.5">
      <c r="A507" s="2" t="s">
        <v>171</v>
      </c>
      <c r="B507" s="4">
        <v>3</v>
      </c>
      <c r="C507" s="636"/>
      <c r="D507" s="15" t="s">
        <v>287</v>
      </c>
      <c r="E507" s="3"/>
      <c r="H507" s="20"/>
      <c r="I507" s="13"/>
      <c r="L507" s="20"/>
      <c r="N507" s="19">
        <f>N503+1</f>
        <v>12</v>
      </c>
    </row>
    <row r="508" spans="1:14" x14ac:dyDescent="0.5">
      <c r="A508" s="3"/>
      <c r="B508" s="4">
        <v>4</v>
      </c>
      <c r="C508" s="636"/>
      <c r="D508" s="16" t="s">
        <v>290</v>
      </c>
      <c r="E508" s="1"/>
      <c r="H508" s="18" t="str">
        <f>H504</f>
        <v>Jotham</v>
      </c>
      <c r="I508" s="13"/>
      <c r="L508" s="18" t="str">
        <f>L504</f>
        <v>Pekah</v>
      </c>
      <c r="N508" s="19"/>
    </row>
    <row r="509" spans="1:14" x14ac:dyDescent="0.5">
      <c r="A509" s="1"/>
      <c r="B509" s="4">
        <v>1</v>
      </c>
      <c r="C509" s="636">
        <f>C505-1</f>
        <v>716</v>
      </c>
      <c r="D509" s="17" t="s">
        <v>288</v>
      </c>
      <c r="E509" s="2">
        <f>E505+1</f>
        <v>690</v>
      </c>
      <c r="H509" s="19">
        <f>H505+1</f>
        <v>12</v>
      </c>
      <c r="I509" s="13"/>
      <c r="L509" s="19">
        <f>L505+1</f>
        <v>13</v>
      </c>
      <c r="N509" s="20"/>
    </row>
    <row r="510" spans="1:14" x14ac:dyDescent="0.5">
      <c r="A510" s="2">
        <f>A506-1</f>
        <v>752</v>
      </c>
      <c r="B510" s="4">
        <v>2</v>
      </c>
      <c r="C510" s="636"/>
      <c r="D510" s="14" t="s">
        <v>289</v>
      </c>
      <c r="E510" s="2"/>
      <c r="H510" s="19"/>
      <c r="I510" s="13"/>
      <c r="L510" s="19"/>
      <c r="N510" s="18" t="str">
        <f>N506</f>
        <v>Pekah</v>
      </c>
    </row>
    <row r="511" spans="1:14" x14ac:dyDescent="0.5">
      <c r="A511" s="2" t="s">
        <v>171</v>
      </c>
      <c r="B511" s="4">
        <v>3</v>
      </c>
      <c r="C511" s="636"/>
      <c r="D511" s="15" t="s">
        <v>287</v>
      </c>
      <c r="E511" s="3"/>
      <c r="H511" s="20"/>
      <c r="I511" s="13"/>
      <c r="L511" s="20"/>
      <c r="N511" s="19">
        <f>N507+1</f>
        <v>13</v>
      </c>
    </row>
    <row r="512" spans="1:14" x14ac:dyDescent="0.5">
      <c r="A512" s="3"/>
      <c r="B512" s="4">
        <v>4</v>
      </c>
      <c r="C512" s="636"/>
      <c r="D512" s="16" t="s">
        <v>290</v>
      </c>
      <c r="E512" s="1"/>
      <c r="H512" s="18" t="str">
        <f>H508</f>
        <v>Jotham</v>
      </c>
      <c r="I512" s="13"/>
      <c r="L512" s="18" t="str">
        <f>L508</f>
        <v>Pekah</v>
      </c>
      <c r="N512" s="19"/>
    </row>
    <row r="513" spans="1:18" x14ac:dyDescent="0.5">
      <c r="A513" s="1"/>
      <c r="B513" s="4">
        <v>1</v>
      </c>
      <c r="C513" s="636">
        <f>C509-1</f>
        <v>715</v>
      </c>
      <c r="D513" s="17" t="s">
        <v>288</v>
      </c>
      <c r="E513" s="2">
        <f>E509+1</f>
        <v>691</v>
      </c>
      <c r="H513" s="19">
        <f>H509+1</f>
        <v>13</v>
      </c>
      <c r="I513" s="13"/>
      <c r="L513" s="19">
        <f>L509+1</f>
        <v>14</v>
      </c>
      <c r="N513" s="20"/>
    </row>
    <row r="514" spans="1:18" x14ac:dyDescent="0.5">
      <c r="A514" s="2">
        <f>A510-1</f>
        <v>751</v>
      </c>
      <c r="B514" s="4">
        <v>2</v>
      </c>
      <c r="C514" s="636"/>
      <c r="D514" s="14" t="s">
        <v>289</v>
      </c>
      <c r="E514" s="2"/>
      <c r="H514" s="19"/>
      <c r="I514" s="13"/>
      <c r="L514" s="19"/>
      <c r="N514" s="18" t="str">
        <f>N510</f>
        <v>Pekah</v>
      </c>
    </row>
    <row r="515" spans="1:18" x14ac:dyDescent="0.5">
      <c r="A515" s="2" t="s">
        <v>171</v>
      </c>
      <c r="B515" s="4">
        <v>3</v>
      </c>
      <c r="C515" s="636"/>
      <c r="D515" s="15" t="s">
        <v>287</v>
      </c>
      <c r="E515" s="3"/>
      <c r="H515" s="20"/>
      <c r="I515" s="13"/>
      <c r="L515" s="20"/>
      <c r="N515" s="19">
        <f>N511+1</f>
        <v>14</v>
      </c>
    </row>
    <row r="516" spans="1:18" x14ac:dyDescent="0.5">
      <c r="A516" s="3"/>
      <c r="B516" s="4">
        <v>4</v>
      </c>
      <c r="C516" s="636"/>
      <c r="D516" s="16" t="s">
        <v>290</v>
      </c>
      <c r="E516" s="1"/>
      <c r="H516" s="18" t="str">
        <f>H512</f>
        <v>Jotham</v>
      </c>
      <c r="I516" s="13"/>
      <c r="L516" s="18" t="str">
        <f>L512</f>
        <v>Pekah</v>
      </c>
      <c r="N516" s="19"/>
    </row>
    <row r="517" spans="1:18" x14ac:dyDescent="0.5">
      <c r="A517" s="1"/>
      <c r="B517" s="4">
        <v>1</v>
      </c>
      <c r="C517" s="636">
        <f>C513-1</f>
        <v>714</v>
      </c>
      <c r="D517" s="17" t="s">
        <v>288</v>
      </c>
      <c r="E517" s="2">
        <f>E513+1</f>
        <v>692</v>
      </c>
      <c r="H517" s="19">
        <f>H513+1</f>
        <v>14</v>
      </c>
      <c r="I517" s="13"/>
      <c r="L517" s="19">
        <f>L513+1</f>
        <v>15</v>
      </c>
      <c r="N517" s="20"/>
    </row>
    <row r="518" spans="1:18" x14ac:dyDescent="0.5">
      <c r="A518" s="2">
        <f>A514-1</f>
        <v>750</v>
      </c>
      <c r="B518" s="4">
        <v>2</v>
      </c>
      <c r="C518" s="636"/>
      <c r="D518" s="14" t="s">
        <v>289</v>
      </c>
      <c r="E518" s="2"/>
      <c r="H518" s="19"/>
      <c r="I518" s="13"/>
      <c r="L518" s="19"/>
      <c r="N518" s="18" t="str">
        <f>N514</f>
        <v>Pekah</v>
      </c>
    </row>
    <row r="519" spans="1:18" x14ac:dyDescent="0.5">
      <c r="A519" s="2" t="s">
        <v>171</v>
      </c>
      <c r="B519" s="4">
        <v>3</v>
      </c>
      <c r="C519" s="636"/>
      <c r="D519" s="15" t="s">
        <v>287</v>
      </c>
      <c r="E519" s="3"/>
      <c r="H519" s="20"/>
      <c r="I519" s="13"/>
      <c r="L519" s="20"/>
      <c r="N519" s="19">
        <f>N515+1</f>
        <v>15</v>
      </c>
      <c r="R519" s="6" t="s">
        <v>148</v>
      </c>
    </row>
    <row r="520" spans="1:18" ht="16.350000000000001" x14ac:dyDescent="0.5">
      <c r="A520" s="3"/>
      <c r="B520" s="4">
        <v>4</v>
      </c>
      <c r="C520" s="636"/>
      <c r="D520" s="16" t="s">
        <v>290</v>
      </c>
      <c r="E520" s="46"/>
      <c r="H520" s="18" t="str">
        <f>H516</f>
        <v>Jotham</v>
      </c>
      <c r="I520" s="13"/>
      <c r="L520" s="18" t="str">
        <f>L516</f>
        <v>Pekah</v>
      </c>
      <c r="N520" s="19"/>
      <c r="R520" s="31" t="s">
        <v>149</v>
      </c>
    </row>
    <row r="521" spans="1:18" x14ac:dyDescent="0.5">
      <c r="A521" s="1"/>
      <c r="B521" s="4">
        <v>1</v>
      </c>
      <c r="C521" s="636">
        <f>C517-1</f>
        <v>713</v>
      </c>
      <c r="D521" s="17" t="s">
        <v>288</v>
      </c>
      <c r="E521" s="42">
        <f>E517+1</f>
        <v>693</v>
      </c>
      <c r="H521" s="19">
        <f>H517+1</f>
        <v>15</v>
      </c>
      <c r="I521" s="13"/>
      <c r="L521" s="19">
        <f>L517+1</f>
        <v>16</v>
      </c>
      <c r="N521" s="20"/>
      <c r="R521" s="6" t="s">
        <v>151</v>
      </c>
    </row>
    <row r="522" spans="1:18" ht="16.350000000000001" x14ac:dyDescent="0.5">
      <c r="A522" s="2">
        <f>A518-1</f>
        <v>749</v>
      </c>
      <c r="B522" s="4">
        <v>2</v>
      </c>
      <c r="C522" s="636"/>
      <c r="D522" s="14" t="s">
        <v>289</v>
      </c>
      <c r="E522" s="42">
        <f>E494+1</f>
        <v>99</v>
      </c>
      <c r="H522" s="19"/>
      <c r="I522" s="13"/>
      <c r="L522" s="19"/>
      <c r="N522" s="18" t="str">
        <f>N518</f>
        <v>Pekah</v>
      </c>
      <c r="R522" s="27" t="s">
        <v>152</v>
      </c>
    </row>
    <row r="523" spans="1:18" ht="16.350000000000001" x14ac:dyDescent="0.5">
      <c r="A523" s="2" t="s">
        <v>171</v>
      </c>
      <c r="B523" s="4">
        <v>3</v>
      </c>
      <c r="C523" s="636"/>
      <c r="D523" s="15" t="s">
        <v>287</v>
      </c>
      <c r="E523" s="37"/>
      <c r="H523" s="20"/>
      <c r="I523" s="13"/>
      <c r="L523" s="20"/>
      <c r="N523" s="19">
        <f>N519+1</f>
        <v>16</v>
      </c>
      <c r="R523" s="8" t="s">
        <v>153</v>
      </c>
    </row>
    <row r="524" spans="1:18" x14ac:dyDescent="0.5">
      <c r="A524" s="3"/>
      <c r="B524" s="4">
        <v>4</v>
      </c>
      <c r="C524" s="636"/>
      <c r="D524" s="16" t="s">
        <v>290</v>
      </c>
      <c r="E524" s="1"/>
      <c r="G524" s="18" t="s">
        <v>150</v>
      </c>
      <c r="H524" s="18" t="str">
        <f>H520</f>
        <v>Jotham</v>
      </c>
      <c r="I524" s="36" t="s">
        <v>150</v>
      </c>
      <c r="J524" s="30"/>
      <c r="K524" s="36" t="s">
        <v>143</v>
      </c>
      <c r="L524" s="18" t="str">
        <f>L520</f>
        <v>Pekah</v>
      </c>
      <c r="N524" s="19"/>
    </row>
    <row r="525" spans="1:18" x14ac:dyDescent="0.5">
      <c r="A525" s="1"/>
      <c r="B525" s="4">
        <v>1</v>
      </c>
      <c r="C525" s="636">
        <f>C521-1</f>
        <v>712</v>
      </c>
      <c r="D525" s="17" t="s">
        <v>288</v>
      </c>
      <c r="E525" s="2">
        <f>E521+1</f>
        <v>694</v>
      </c>
      <c r="G525" s="19">
        <v>1</v>
      </c>
      <c r="H525" s="19">
        <f>H521+1</f>
        <v>16</v>
      </c>
      <c r="I525" s="35" t="s">
        <v>324</v>
      </c>
      <c r="J525" s="30"/>
      <c r="K525" s="35">
        <v>17</v>
      </c>
      <c r="L525" s="19">
        <f>L521+1</f>
        <v>17</v>
      </c>
      <c r="N525" s="20"/>
    </row>
    <row r="526" spans="1:18" x14ac:dyDescent="0.5">
      <c r="A526" s="2">
        <f>A522-1</f>
        <v>748</v>
      </c>
      <c r="B526" s="4">
        <v>2</v>
      </c>
      <c r="C526" s="636"/>
      <c r="D526" s="14" t="s">
        <v>289</v>
      </c>
      <c r="E526" s="2"/>
      <c r="G526" s="19"/>
      <c r="H526" s="19"/>
      <c r="I526" s="33"/>
      <c r="J526" s="30"/>
      <c r="K526" s="33"/>
      <c r="L526" s="19"/>
      <c r="N526" s="18" t="str">
        <f>N522</f>
        <v>Pekah</v>
      </c>
    </row>
    <row r="527" spans="1:18" x14ac:dyDescent="0.5">
      <c r="A527" s="2" t="s">
        <v>171</v>
      </c>
      <c r="B527" s="4">
        <v>3</v>
      </c>
      <c r="C527" s="636"/>
      <c r="D527" s="15" t="s">
        <v>287</v>
      </c>
      <c r="E527" s="3"/>
      <c r="G527" s="20"/>
      <c r="H527" s="20"/>
      <c r="I527" s="53"/>
      <c r="J527" s="30"/>
      <c r="K527" s="53"/>
      <c r="L527" s="20"/>
      <c r="N527" s="19">
        <f>N523+1</f>
        <v>17</v>
      </c>
    </row>
    <row r="528" spans="1:18" x14ac:dyDescent="0.5">
      <c r="A528" s="3"/>
      <c r="B528" s="4">
        <v>4</v>
      </c>
      <c r="C528" s="636"/>
      <c r="D528" s="16" t="s">
        <v>290</v>
      </c>
      <c r="E528" s="1"/>
      <c r="G528" s="18" t="str">
        <f>G524</f>
        <v>Ahaz</v>
      </c>
      <c r="H528" s="18" t="str">
        <f>H524</f>
        <v>Jotham</v>
      </c>
      <c r="L528" s="18" t="str">
        <f>L524</f>
        <v>Pekah</v>
      </c>
      <c r="N528" s="19"/>
    </row>
    <row r="529" spans="1:18" x14ac:dyDescent="0.5">
      <c r="A529" s="1"/>
      <c r="B529" s="4">
        <v>1</v>
      </c>
      <c r="C529" s="636">
        <f>C525-1</f>
        <v>711</v>
      </c>
      <c r="D529" s="17" t="s">
        <v>288</v>
      </c>
      <c r="E529" s="2">
        <f>E525+1</f>
        <v>695</v>
      </c>
      <c r="G529" s="19">
        <f>G525+1</f>
        <v>2</v>
      </c>
      <c r="H529" s="19">
        <f>H525+1</f>
        <v>17</v>
      </c>
      <c r="L529" s="19">
        <f>L525+1</f>
        <v>18</v>
      </c>
      <c r="N529" s="20"/>
    </row>
    <row r="530" spans="1:18" x14ac:dyDescent="0.5">
      <c r="A530" s="2">
        <f>A526-1</f>
        <v>747</v>
      </c>
      <c r="B530" s="4">
        <v>2</v>
      </c>
      <c r="C530" s="636"/>
      <c r="D530" s="14" t="s">
        <v>289</v>
      </c>
      <c r="E530" s="2"/>
      <c r="G530" s="19"/>
      <c r="H530" s="19"/>
      <c r="L530" s="19"/>
      <c r="N530" s="18" t="str">
        <f>N526</f>
        <v>Pekah</v>
      </c>
    </row>
    <row r="531" spans="1:18" x14ac:dyDescent="0.5">
      <c r="A531" s="2" t="s">
        <v>171</v>
      </c>
      <c r="B531" s="4">
        <v>3</v>
      </c>
      <c r="C531" s="636"/>
      <c r="D531" s="15" t="s">
        <v>287</v>
      </c>
      <c r="E531" s="3"/>
      <c r="G531" s="20"/>
      <c r="H531" s="20"/>
      <c r="L531" s="20"/>
      <c r="N531" s="19">
        <f>N527+1</f>
        <v>18</v>
      </c>
      <c r="R531" s="6" t="s">
        <v>156</v>
      </c>
    </row>
    <row r="532" spans="1:18" ht="16.350000000000001" x14ac:dyDescent="0.5">
      <c r="A532" s="3"/>
      <c r="B532" s="4">
        <v>4</v>
      </c>
      <c r="C532" s="636"/>
      <c r="D532" s="16" t="s">
        <v>290</v>
      </c>
      <c r="E532" s="1"/>
      <c r="G532" s="18" t="str">
        <f>G528</f>
        <v>Ahaz</v>
      </c>
      <c r="H532" s="18" t="str">
        <f>H528</f>
        <v>Jotham</v>
      </c>
      <c r="L532" s="18" t="str">
        <f>L528</f>
        <v>Pekah</v>
      </c>
      <c r="N532" s="19"/>
      <c r="R532" s="27" t="s">
        <v>157</v>
      </c>
    </row>
    <row r="533" spans="1:18" x14ac:dyDescent="0.5">
      <c r="A533" s="1"/>
      <c r="B533" s="4">
        <v>1</v>
      </c>
      <c r="C533" s="636">
        <f>C529-1</f>
        <v>710</v>
      </c>
      <c r="D533" s="17" t="s">
        <v>288</v>
      </c>
      <c r="E533" s="2">
        <f>E529+1</f>
        <v>696</v>
      </c>
      <c r="G533" s="19">
        <f>G529+1</f>
        <v>3</v>
      </c>
      <c r="H533" s="19">
        <f>H529+1</f>
        <v>18</v>
      </c>
      <c r="L533" s="19">
        <f>L529+1</f>
        <v>19</v>
      </c>
      <c r="N533" s="20"/>
      <c r="R533" s="6" t="s">
        <v>158</v>
      </c>
    </row>
    <row r="534" spans="1:18" ht="16.350000000000001" x14ac:dyDescent="0.5">
      <c r="A534" s="2">
        <f>A530-1</f>
        <v>746</v>
      </c>
      <c r="B534" s="4">
        <v>2</v>
      </c>
      <c r="C534" s="636"/>
      <c r="D534" s="14" t="s">
        <v>289</v>
      </c>
      <c r="E534" s="2"/>
      <c r="G534" s="19"/>
      <c r="H534" s="19"/>
      <c r="L534" s="19"/>
      <c r="N534" s="18" t="str">
        <f>N530</f>
        <v>Pekah</v>
      </c>
      <c r="R534" s="27" t="s">
        <v>159</v>
      </c>
    </row>
    <row r="535" spans="1:18" x14ac:dyDescent="0.5">
      <c r="A535" s="2" t="s">
        <v>171</v>
      </c>
      <c r="B535" s="4">
        <v>3</v>
      </c>
      <c r="C535" s="636"/>
      <c r="D535" s="15" t="s">
        <v>287</v>
      </c>
      <c r="E535" s="3"/>
      <c r="G535" s="20"/>
      <c r="H535" s="20"/>
      <c r="L535" s="20"/>
      <c r="N535" s="19">
        <f>N531+1</f>
        <v>19</v>
      </c>
    </row>
    <row r="536" spans="1:18" x14ac:dyDescent="0.5">
      <c r="A536" s="3"/>
      <c r="B536" s="4">
        <v>4</v>
      </c>
      <c r="C536" s="636"/>
      <c r="D536" s="16" t="s">
        <v>290</v>
      </c>
      <c r="E536" s="1"/>
      <c r="G536" s="18" t="str">
        <f>G532</f>
        <v>Ahaz</v>
      </c>
      <c r="H536" s="18" t="str">
        <f>H532</f>
        <v>Jotham</v>
      </c>
      <c r="L536" s="18" t="str">
        <f>L532</f>
        <v>Pekah</v>
      </c>
      <c r="N536" s="19"/>
    </row>
    <row r="537" spans="1:18" x14ac:dyDescent="0.5">
      <c r="A537" s="1"/>
      <c r="B537" s="4">
        <v>1</v>
      </c>
      <c r="C537" s="636">
        <f>C533-1</f>
        <v>709</v>
      </c>
      <c r="D537" s="17" t="s">
        <v>288</v>
      </c>
      <c r="E537" s="2">
        <f>E533+1</f>
        <v>697</v>
      </c>
      <c r="G537" s="19">
        <f>G533+1</f>
        <v>4</v>
      </c>
      <c r="H537" s="19">
        <f>H533+1</f>
        <v>19</v>
      </c>
      <c r="L537" s="19">
        <f>L533+1</f>
        <v>20</v>
      </c>
      <c r="N537" s="20"/>
    </row>
    <row r="538" spans="1:18" x14ac:dyDescent="0.5">
      <c r="A538" s="2">
        <f>A534-1</f>
        <v>745</v>
      </c>
      <c r="B538" s="4">
        <v>2</v>
      </c>
      <c r="C538" s="636"/>
      <c r="D538" s="14" t="s">
        <v>289</v>
      </c>
      <c r="E538" s="2"/>
      <c r="G538" s="19"/>
      <c r="H538" s="19"/>
      <c r="L538" s="19" t="s">
        <v>160</v>
      </c>
      <c r="N538" s="18" t="str">
        <f>N534</f>
        <v>Pekah</v>
      </c>
    </row>
    <row r="539" spans="1:18" x14ac:dyDescent="0.5">
      <c r="A539" s="2" t="s">
        <v>171</v>
      </c>
      <c r="B539" s="4">
        <v>3</v>
      </c>
      <c r="C539" s="636"/>
      <c r="D539" s="15" t="s">
        <v>287</v>
      </c>
      <c r="E539" s="3"/>
      <c r="G539" s="20"/>
      <c r="H539" s="20"/>
      <c r="L539" s="20" t="s">
        <v>322</v>
      </c>
      <c r="N539" s="19">
        <f>N535+1</f>
        <v>20</v>
      </c>
      <c r="R539" s="6" t="s">
        <v>276</v>
      </c>
    </row>
    <row r="540" spans="1:18" ht="16.350000000000001" x14ac:dyDescent="0.5">
      <c r="A540" s="3"/>
      <c r="B540" s="4">
        <v>4</v>
      </c>
      <c r="C540" s="636"/>
      <c r="D540" s="16" t="s">
        <v>290</v>
      </c>
      <c r="E540" s="1"/>
      <c r="G540" s="18" t="str">
        <f>G536</f>
        <v>Ahaz</v>
      </c>
      <c r="H540" s="18" t="str">
        <f>H536</f>
        <v>Jotham</v>
      </c>
      <c r="I540" s="36" t="s">
        <v>319</v>
      </c>
      <c r="J540" s="30"/>
      <c r="K540" s="36" t="s">
        <v>160</v>
      </c>
      <c r="L540" s="18" t="s">
        <v>160</v>
      </c>
      <c r="N540" s="19" t="s">
        <v>160</v>
      </c>
      <c r="O540" s="18" t="s">
        <v>160</v>
      </c>
      <c r="R540" s="27" t="s">
        <v>179</v>
      </c>
    </row>
    <row r="541" spans="1:18" ht="16.350000000000001" x14ac:dyDescent="0.5">
      <c r="A541" s="1"/>
      <c r="B541" s="4">
        <v>1</v>
      </c>
      <c r="C541" s="636">
        <f>C537-1</f>
        <v>708</v>
      </c>
      <c r="D541" s="17" t="s">
        <v>288</v>
      </c>
      <c r="E541" s="2">
        <f>E537+1</f>
        <v>698</v>
      </c>
      <c r="G541" s="19">
        <f>G537+1</f>
        <v>5</v>
      </c>
      <c r="H541" s="19">
        <f>H537+1</f>
        <v>20</v>
      </c>
      <c r="I541" s="35" t="s">
        <v>318</v>
      </c>
      <c r="J541" s="30"/>
      <c r="K541" s="35" t="s">
        <v>324</v>
      </c>
      <c r="L541" s="19">
        <v>1</v>
      </c>
      <c r="N541" s="20" t="s">
        <v>322</v>
      </c>
      <c r="O541" s="19">
        <v>1</v>
      </c>
      <c r="R541" s="8" t="s">
        <v>180</v>
      </c>
    </row>
    <row r="542" spans="1:18" x14ac:dyDescent="0.5">
      <c r="A542" s="2">
        <f>A538-1</f>
        <v>744</v>
      </c>
      <c r="B542" s="4">
        <v>2</v>
      </c>
      <c r="C542" s="636"/>
      <c r="D542" s="14" t="s">
        <v>289</v>
      </c>
      <c r="E542" s="2"/>
      <c r="G542" s="19"/>
      <c r="H542" s="19"/>
      <c r="I542" s="33"/>
      <c r="J542" s="30"/>
      <c r="K542" s="33"/>
      <c r="L542" s="19"/>
      <c r="N542" s="18" t="s">
        <v>160</v>
      </c>
      <c r="O542" s="19"/>
      <c r="P542" s="18" t="s">
        <v>160</v>
      </c>
    </row>
    <row r="543" spans="1:18" x14ac:dyDescent="0.5">
      <c r="A543" s="2" t="s">
        <v>171</v>
      </c>
      <c r="B543" s="4">
        <v>3</v>
      </c>
      <c r="C543" s="636"/>
      <c r="D543" s="15" t="s">
        <v>287</v>
      </c>
      <c r="E543" s="3"/>
      <c r="G543" s="20"/>
      <c r="H543" s="20"/>
      <c r="I543" s="53"/>
      <c r="J543" s="30"/>
      <c r="K543" s="53"/>
      <c r="L543" s="20"/>
      <c r="N543" s="19">
        <v>1</v>
      </c>
      <c r="O543" s="20"/>
      <c r="P543" s="19">
        <v>1</v>
      </c>
    </row>
    <row r="544" spans="1:18" x14ac:dyDescent="0.5">
      <c r="A544" s="3"/>
      <c r="B544" s="4">
        <v>4</v>
      </c>
      <c r="C544" s="636"/>
      <c r="D544" s="16" t="s">
        <v>290</v>
      </c>
      <c r="E544" s="1"/>
      <c r="G544" s="18" t="str">
        <f>G540</f>
        <v>Ahaz</v>
      </c>
      <c r="L544" s="18" t="str">
        <f>L540</f>
        <v>Hoshea</v>
      </c>
      <c r="N544" s="19"/>
      <c r="O544" s="18" t="str">
        <f>O540</f>
        <v>Hoshea</v>
      </c>
      <c r="P544" s="19"/>
    </row>
    <row r="545" spans="1:18" x14ac:dyDescent="0.5">
      <c r="A545" s="1"/>
      <c r="B545" s="4">
        <v>1</v>
      </c>
      <c r="C545" s="636">
        <f>C541-1</f>
        <v>707</v>
      </c>
      <c r="D545" s="17" t="s">
        <v>288</v>
      </c>
      <c r="E545" s="2">
        <f>E541+1</f>
        <v>699</v>
      </c>
      <c r="G545" s="19">
        <f>G541+1</f>
        <v>6</v>
      </c>
      <c r="L545" s="19">
        <f>L541+1</f>
        <v>2</v>
      </c>
      <c r="N545" s="20"/>
      <c r="O545" s="19">
        <f>O541+1</f>
        <v>2</v>
      </c>
      <c r="P545" s="20"/>
    </row>
    <row r="546" spans="1:18" x14ac:dyDescent="0.5">
      <c r="A546" s="2">
        <f>A542-1</f>
        <v>743</v>
      </c>
      <c r="B546" s="4">
        <v>2</v>
      </c>
      <c r="C546" s="636"/>
      <c r="D546" s="14" t="s">
        <v>289</v>
      </c>
      <c r="E546" s="2"/>
      <c r="G546" s="19"/>
      <c r="L546" s="19"/>
      <c r="N546" s="18" t="str">
        <f>N542</f>
        <v>Hoshea</v>
      </c>
      <c r="O546" s="19"/>
      <c r="P546" s="18" t="str">
        <f>P542</f>
        <v>Hoshea</v>
      </c>
    </row>
    <row r="547" spans="1:18" x14ac:dyDescent="0.5">
      <c r="A547" s="2" t="s">
        <v>171</v>
      </c>
      <c r="B547" s="4">
        <v>3</v>
      </c>
      <c r="C547" s="636"/>
      <c r="D547" s="15" t="s">
        <v>287</v>
      </c>
      <c r="E547" s="3"/>
      <c r="G547" s="20"/>
      <c r="L547" s="20"/>
      <c r="N547" s="19">
        <f>N543+1</f>
        <v>2</v>
      </c>
      <c r="O547" s="20"/>
      <c r="P547" s="19">
        <f>P543+1</f>
        <v>2</v>
      </c>
      <c r="R547" s="6" t="s">
        <v>154</v>
      </c>
    </row>
    <row r="548" spans="1:18" ht="16.350000000000001" x14ac:dyDescent="0.5">
      <c r="A548" s="3"/>
      <c r="B548" s="4">
        <v>4</v>
      </c>
      <c r="C548" s="636"/>
      <c r="D548" s="16" t="s">
        <v>290</v>
      </c>
      <c r="E548" s="46"/>
      <c r="G548" s="18" t="str">
        <f>G544</f>
        <v>Ahaz</v>
      </c>
      <c r="H548" s="18" t="s">
        <v>165</v>
      </c>
      <c r="I548" s="36" t="s">
        <v>165</v>
      </c>
      <c r="J548" s="30"/>
      <c r="K548" s="36" t="s">
        <v>160</v>
      </c>
      <c r="L548" s="18" t="str">
        <f>L544</f>
        <v>Hoshea</v>
      </c>
      <c r="N548" s="19"/>
      <c r="O548" s="172" t="str">
        <f>O544</f>
        <v>Hoshea</v>
      </c>
      <c r="P548" s="19"/>
      <c r="R548" s="31" t="s">
        <v>155</v>
      </c>
    </row>
    <row r="549" spans="1:18" x14ac:dyDescent="0.5">
      <c r="A549" s="1"/>
      <c r="B549" s="4">
        <v>1</v>
      </c>
      <c r="C549" s="636">
        <f>C545-1</f>
        <v>706</v>
      </c>
      <c r="D549" s="17" t="s">
        <v>288</v>
      </c>
      <c r="E549" s="42">
        <f>E545+1</f>
        <v>700</v>
      </c>
      <c r="G549" s="19">
        <f>G545+1</f>
        <v>7</v>
      </c>
      <c r="H549" s="19">
        <v>1</v>
      </c>
      <c r="I549" s="35" t="s">
        <v>324</v>
      </c>
      <c r="J549" s="30"/>
      <c r="K549" s="35">
        <v>3</v>
      </c>
      <c r="L549" s="19">
        <f>L545+1</f>
        <v>3</v>
      </c>
      <c r="N549" s="20"/>
      <c r="O549" s="173">
        <f>O545+1</f>
        <v>3</v>
      </c>
      <c r="P549" s="20"/>
    </row>
    <row r="550" spans="1:18" x14ac:dyDescent="0.5">
      <c r="A550" s="2">
        <f>A546-1</f>
        <v>742</v>
      </c>
      <c r="B550" s="4">
        <v>2</v>
      </c>
      <c r="C550" s="636"/>
      <c r="D550" s="14" t="s">
        <v>289</v>
      </c>
      <c r="E550" s="42">
        <f>E522+1</f>
        <v>100</v>
      </c>
      <c r="G550" s="19"/>
      <c r="H550" s="19"/>
      <c r="I550" s="33"/>
      <c r="J550" s="30"/>
      <c r="K550" s="33"/>
      <c r="L550" s="19"/>
      <c r="N550" s="18" t="str">
        <f>N546</f>
        <v>Hoshea</v>
      </c>
      <c r="O550" s="173"/>
      <c r="P550" s="172" t="str">
        <f>P546</f>
        <v>Hoshea</v>
      </c>
    </row>
    <row r="551" spans="1:18" x14ac:dyDescent="0.5">
      <c r="A551" s="2" t="s">
        <v>171</v>
      </c>
      <c r="B551" s="4">
        <v>3</v>
      </c>
      <c r="C551" s="636"/>
      <c r="D551" s="15" t="s">
        <v>287</v>
      </c>
      <c r="E551" s="37"/>
      <c r="G551" s="20"/>
      <c r="H551" s="20"/>
      <c r="I551" s="53"/>
      <c r="J551" s="30"/>
      <c r="K551" s="53"/>
      <c r="L551" s="20"/>
      <c r="N551" s="19">
        <f>N547+1</f>
        <v>3</v>
      </c>
      <c r="O551" s="174"/>
      <c r="P551" s="173">
        <f>P547+1</f>
        <v>3</v>
      </c>
    </row>
    <row r="552" spans="1:18" x14ac:dyDescent="0.5">
      <c r="A552" s="3"/>
      <c r="B552" s="4">
        <v>4</v>
      </c>
      <c r="C552" s="636"/>
      <c r="D552" s="16" t="s">
        <v>290</v>
      </c>
      <c r="E552" s="1"/>
      <c r="G552" s="18" t="str">
        <f>G548</f>
        <v>Ahaz</v>
      </c>
      <c r="H552" s="18" t="str">
        <f>H548</f>
        <v>Hezekiah</v>
      </c>
      <c r="L552" s="18" t="str">
        <f>L548</f>
        <v>Hoshea</v>
      </c>
      <c r="N552" s="19"/>
      <c r="O552" s="172" t="str">
        <f>O548</f>
        <v>Hoshea</v>
      </c>
      <c r="P552" s="173"/>
    </row>
    <row r="553" spans="1:18" x14ac:dyDescent="0.5">
      <c r="A553" s="1"/>
      <c r="B553" s="4">
        <v>1</v>
      </c>
      <c r="C553" s="636">
        <f>C549-1</f>
        <v>705</v>
      </c>
      <c r="D553" s="17" t="s">
        <v>288</v>
      </c>
      <c r="E553" s="2">
        <f>E549+1</f>
        <v>701</v>
      </c>
      <c r="G553" s="19">
        <f>G549+1</f>
        <v>8</v>
      </c>
      <c r="H553" s="19">
        <f>H549+1</f>
        <v>2</v>
      </c>
      <c r="L553" s="19">
        <f>L549+1</f>
        <v>4</v>
      </c>
      <c r="N553" s="20"/>
      <c r="O553" s="173">
        <f>O549+1</f>
        <v>4</v>
      </c>
      <c r="P553" s="174"/>
    </row>
    <row r="554" spans="1:18" x14ac:dyDescent="0.5">
      <c r="A554" s="2">
        <f>A550-1</f>
        <v>741</v>
      </c>
      <c r="B554" s="4">
        <v>2</v>
      </c>
      <c r="C554" s="636"/>
      <c r="D554" s="14" t="s">
        <v>289</v>
      </c>
      <c r="E554" s="2"/>
      <c r="G554" s="19"/>
      <c r="H554" s="19"/>
      <c r="L554" s="19"/>
      <c r="N554" s="18" t="str">
        <f>N550</f>
        <v>Hoshea</v>
      </c>
      <c r="O554" s="173"/>
      <c r="P554" s="172" t="str">
        <f>P550</f>
        <v>Hoshea</v>
      </c>
    </row>
    <row r="555" spans="1:18" x14ac:dyDescent="0.5">
      <c r="A555" s="2" t="s">
        <v>171</v>
      </c>
      <c r="B555" s="4">
        <v>3</v>
      </c>
      <c r="C555" s="636"/>
      <c r="D555" s="15" t="s">
        <v>287</v>
      </c>
      <c r="E555" s="3"/>
      <c r="G555" s="20"/>
      <c r="H555" s="20"/>
      <c r="L555" s="20"/>
      <c r="N555" s="19">
        <f>N551+1</f>
        <v>4</v>
      </c>
      <c r="O555" s="174"/>
      <c r="P555" s="173">
        <f>P551+1</f>
        <v>4</v>
      </c>
      <c r="R555" s="6" t="s">
        <v>181</v>
      </c>
    </row>
    <row r="556" spans="1:18" ht="16.350000000000001" x14ac:dyDescent="0.5">
      <c r="A556" s="3"/>
      <c r="B556" s="4">
        <v>4</v>
      </c>
      <c r="C556" s="636"/>
      <c r="D556" s="16" t="s">
        <v>290</v>
      </c>
      <c r="E556" s="1"/>
      <c r="G556" s="18" t="str">
        <f>G552</f>
        <v>Ahaz</v>
      </c>
      <c r="H556" s="18" t="str">
        <f>H552</f>
        <v>Hezekiah</v>
      </c>
      <c r="L556" s="18" t="str">
        <f>L552</f>
        <v>Hoshea</v>
      </c>
      <c r="N556" s="19"/>
      <c r="O556" s="172" t="str">
        <f>O552</f>
        <v>Hoshea</v>
      </c>
      <c r="P556" s="173"/>
      <c r="R556" s="27" t="s">
        <v>182</v>
      </c>
    </row>
    <row r="557" spans="1:18" ht="16.350000000000001" x14ac:dyDescent="0.5">
      <c r="A557" s="1"/>
      <c r="B557" s="4">
        <v>1</v>
      </c>
      <c r="C557" s="636">
        <f>C553-1</f>
        <v>704</v>
      </c>
      <c r="D557" s="17" t="s">
        <v>288</v>
      </c>
      <c r="E557" s="2">
        <f>E553+1</f>
        <v>702</v>
      </c>
      <c r="G557" s="19">
        <f>G553+1</f>
        <v>9</v>
      </c>
      <c r="H557" s="19">
        <f>H553+1</f>
        <v>3</v>
      </c>
      <c r="L557" s="19">
        <f>L553+1</f>
        <v>5</v>
      </c>
      <c r="N557" s="20"/>
      <c r="O557" s="173">
        <f>O553+1</f>
        <v>5</v>
      </c>
      <c r="P557" s="174"/>
      <c r="R557" s="9" t="s">
        <v>183</v>
      </c>
    </row>
    <row r="558" spans="1:18" ht="16.350000000000001" x14ac:dyDescent="0.5">
      <c r="A558" s="2">
        <f>A554-1</f>
        <v>740</v>
      </c>
      <c r="B558" s="4">
        <v>2</v>
      </c>
      <c r="C558" s="636"/>
      <c r="D558" s="14" t="s">
        <v>289</v>
      </c>
      <c r="E558" s="2"/>
      <c r="G558" s="19"/>
      <c r="H558" s="19"/>
      <c r="L558" s="19"/>
      <c r="N558" s="18" t="str">
        <f>N554</f>
        <v>Hoshea</v>
      </c>
      <c r="O558" s="173"/>
      <c r="P558" s="172" t="str">
        <f>P554</f>
        <v>Hoshea</v>
      </c>
      <c r="R558" s="9" t="s">
        <v>184</v>
      </c>
    </row>
    <row r="559" spans="1:18" x14ac:dyDescent="0.5">
      <c r="A559" s="2" t="s">
        <v>171</v>
      </c>
      <c r="B559" s="4">
        <v>3</v>
      </c>
      <c r="C559" s="636"/>
      <c r="D559" s="15" t="s">
        <v>287</v>
      </c>
      <c r="E559" s="3"/>
      <c r="G559" s="20"/>
      <c r="H559" s="20"/>
      <c r="L559" s="20"/>
      <c r="N559" s="19">
        <f>N555+1</f>
        <v>5</v>
      </c>
      <c r="O559" s="174"/>
      <c r="P559" s="173">
        <f>P555+1</f>
        <v>5</v>
      </c>
    </row>
    <row r="560" spans="1:18" x14ac:dyDescent="0.5">
      <c r="A560" s="3"/>
      <c r="B560" s="4">
        <v>4</v>
      </c>
      <c r="C560" s="636"/>
      <c r="D560" s="16" t="s">
        <v>290</v>
      </c>
      <c r="E560" s="1"/>
      <c r="G560" s="18" t="str">
        <f>G556</f>
        <v>Ahaz</v>
      </c>
      <c r="H560" s="18" t="str">
        <f>H556</f>
        <v>Hezekiah</v>
      </c>
      <c r="I560" s="36" t="s">
        <v>165</v>
      </c>
      <c r="J560" s="30"/>
      <c r="K560" s="36" t="s">
        <v>160</v>
      </c>
      <c r="L560" s="18" t="str">
        <f>L556</f>
        <v>Hoshea</v>
      </c>
      <c r="N560" s="19"/>
      <c r="O560" s="172" t="str">
        <f>O556</f>
        <v>Hoshea</v>
      </c>
      <c r="P560" s="173"/>
      <c r="R560" s="6" t="s">
        <v>176</v>
      </c>
    </row>
    <row r="561" spans="1:18" ht="16.350000000000001" x14ac:dyDescent="0.5">
      <c r="A561" s="1"/>
      <c r="B561" s="4">
        <v>1</v>
      </c>
      <c r="C561" s="636">
        <f>C557-1</f>
        <v>703</v>
      </c>
      <c r="D561" s="17" t="s">
        <v>288</v>
      </c>
      <c r="E561" s="2">
        <f>E557+1</f>
        <v>703</v>
      </c>
      <c r="G561" s="19">
        <f>G557+1</f>
        <v>10</v>
      </c>
      <c r="H561" s="19">
        <f>H557+1</f>
        <v>4</v>
      </c>
      <c r="I561" s="35">
        <v>4</v>
      </c>
      <c r="J561" s="30"/>
      <c r="K561" s="35">
        <v>7</v>
      </c>
      <c r="L561" s="19">
        <f>L557+1</f>
        <v>6</v>
      </c>
      <c r="N561" s="20"/>
      <c r="O561" s="173">
        <f>O557+1</f>
        <v>6</v>
      </c>
      <c r="P561" s="174"/>
      <c r="R561" s="9" t="s">
        <v>177</v>
      </c>
    </row>
    <row r="562" spans="1:18" ht="16.350000000000001" x14ac:dyDescent="0.5">
      <c r="A562" s="2">
        <f>A558-1</f>
        <v>739</v>
      </c>
      <c r="B562" s="4">
        <v>2</v>
      </c>
      <c r="C562" s="636"/>
      <c r="D562" s="14" t="s">
        <v>289</v>
      </c>
      <c r="E562" s="2"/>
      <c r="G562" s="19"/>
      <c r="H562" s="19"/>
      <c r="I562" s="33"/>
      <c r="J562" s="30"/>
      <c r="K562" s="33"/>
      <c r="L562" s="19"/>
      <c r="N562" s="18" t="str">
        <f>N558</f>
        <v>Hoshea</v>
      </c>
      <c r="O562" s="173"/>
      <c r="P562" s="172" t="str">
        <f>P558</f>
        <v>Hoshea</v>
      </c>
      <c r="R562" s="9" t="s">
        <v>178</v>
      </c>
    </row>
    <row r="563" spans="1:18" x14ac:dyDescent="0.5">
      <c r="A563" s="2" t="s">
        <v>171</v>
      </c>
      <c r="B563" s="4">
        <v>3</v>
      </c>
      <c r="C563" s="636"/>
      <c r="D563" s="15" t="s">
        <v>287</v>
      </c>
      <c r="E563" s="3"/>
      <c r="G563" s="20"/>
      <c r="H563" s="20"/>
      <c r="I563" s="53"/>
      <c r="J563" s="30"/>
      <c r="K563" s="53"/>
      <c r="L563" s="20"/>
      <c r="N563" s="19">
        <f>N559+1</f>
        <v>6</v>
      </c>
      <c r="O563" s="174"/>
      <c r="P563" s="173">
        <f>P559+1</f>
        <v>6</v>
      </c>
      <c r="R563" s="6" t="s">
        <v>314</v>
      </c>
    </row>
    <row r="564" spans="1:18" ht="16.350000000000001" x14ac:dyDescent="0.5">
      <c r="A564" s="3"/>
      <c r="B564" s="4">
        <v>4</v>
      </c>
      <c r="C564" s="636"/>
      <c r="D564" s="16" t="s">
        <v>290</v>
      </c>
      <c r="E564" s="1"/>
      <c r="G564" s="18" t="str">
        <f>G560</f>
        <v>Ahaz</v>
      </c>
      <c r="H564" s="18" t="str">
        <f>H560</f>
        <v>Hezekiah</v>
      </c>
      <c r="I564" s="13"/>
      <c r="J564" s="13"/>
      <c r="L564" s="18" t="str">
        <f>L560</f>
        <v>Hoshea</v>
      </c>
      <c r="N564" s="19"/>
      <c r="O564" s="172" t="str">
        <f>O560</f>
        <v>Hoshea</v>
      </c>
      <c r="P564" s="173"/>
      <c r="R564" s="27" t="s">
        <v>183</v>
      </c>
    </row>
    <row r="565" spans="1:18" ht="16.350000000000001" x14ac:dyDescent="0.5">
      <c r="A565" s="1"/>
      <c r="B565" s="4">
        <v>1</v>
      </c>
      <c r="C565" s="636">
        <f>C561-1</f>
        <v>702</v>
      </c>
      <c r="D565" s="17" t="s">
        <v>288</v>
      </c>
      <c r="E565" s="2">
        <f>E561+1</f>
        <v>704</v>
      </c>
      <c r="G565" s="19">
        <f>G561+1</f>
        <v>11</v>
      </c>
      <c r="H565" s="19">
        <f>H561+1</f>
        <v>5</v>
      </c>
      <c r="I565" s="13"/>
      <c r="J565" s="13"/>
      <c r="L565" s="19">
        <f>L561+1</f>
        <v>7</v>
      </c>
      <c r="N565" s="20"/>
      <c r="O565" s="173">
        <f>O561+1</f>
        <v>7</v>
      </c>
      <c r="P565" s="174"/>
      <c r="R565" s="8" t="s">
        <v>184</v>
      </c>
    </row>
    <row r="566" spans="1:18" ht="16.350000000000001" x14ac:dyDescent="0.5">
      <c r="A566" s="2">
        <f>A562-1</f>
        <v>738</v>
      </c>
      <c r="B566" s="4">
        <v>2</v>
      </c>
      <c r="C566" s="636"/>
      <c r="D566" s="14" t="s">
        <v>289</v>
      </c>
      <c r="E566" s="2"/>
      <c r="G566" s="19"/>
      <c r="H566" s="19"/>
      <c r="L566" s="19"/>
      <c r="N566" s="18" t="str">
        <f>N562</f>
        <v>Hoshea</v>
      </c>
      <c r="O566" s="173"/>
      <c r="P566" s="172" t="str">
        <f>P562</f>
        <v>Hoshea</v>
      </c>
      <c r="R566" s="8" t="s">
        <v>315</v>
      </c>
    </row>
    <row r="567" spans="1:18" x14ac:dyDescent="0.5">
      <c r="A567" s="2" t="s">
        <v>171</v>
      </c>
      <c r="B567" s="4">
        <v>3</v>
      </c>
      <c r="C567" s="636"/>
      <c r="D567" s="15" t="s">
        <v>287</v>
      </c>
      <c r="E567" s="3"/>
      <c r="G567" s="20"/>
      <c r="H567" s="20"/>
      <c r="L567" s="20"/>
      <c r="N567" s="19">
        <f>N563+1</f>
        <v>7</v>
      </c>
      <c r="O567" s="174"/>
      <c r="P567" s="173">
        <f>P563+1</f>
        <v>7</v>
      </c>
    </row>
    <row r="568" spans="1:18" x14ac:dyDescent="0.5">
      <c r="A568" s="3"/>
      <c r="B568" s="4">
        <v>4</v>
      </c>
      <c r="C568" s="636"/>
      <c r="D568" s="16" t="s">
        <v>290</v>
      </c>
      <c r="E568" s="1"/>
      <c r="G568" s="18" t="str">
        <f>G564</f>
        <v>Ahaz</v>
      </c>
      <c r="H568" s="18" t="str">
        <f>H564</f>
        <v>Hezekiah</v>
      </c>
      <c r="I568" s="36" t="s">
        <v>165</v>
      </c>
      <c r="J568" s="30"/>
      <c r="K568" s="36" t="s">
        <v>160</v>
      </c>
      <c r="L568" s="18" t="str">
        <f>L564</f>
        <v>Hoshea</v>
      </c>
      <c r="N568" s="19"/>
      <c r="O568" s="172" t="str">
        <f>O564</f>
        <v>Hoshea</v>
      </c>
      <c r="P568" s="173"/>
    </row>
    <row r="569" spans="1:18" x14ac:dyDescent="0.5">
      <c r="A569" s="1"/>
      <c r="B569" s="4">
        <v>1</v>
      </c>
      <c r="C569" s="636">
        <f>C565-1</f>
        <v>701</v>
      </c>
      <c r="D569" s="17" t="s">
        <v>288</v>
      </c>
      <c r="E569" s="2">
        <f>E565+1</f>
        <v>705</v>
      </c>
      <c r="G569" s="19">
        <f>G565+1</f>
        <v>12</v>
      </c>
      <c r="H569" s="19">
        <f>H565+1</f>
        <v>6</v>
      </c>
      <c r="I569" s="35">
        <v>6</v>
      </c>
      <c r="J569" s="30"/>
      <c r="K569" s="35">
        <v>9</v>
      </c>
      <c r="L569" s="19">
        <f>L565+1</f>
        <v>8</v>
      </c>
      <c r="N569" s="20"/>
      <c r="O569" s="173">
        <f>O565+1</f>
        <v>8</v>
      </c>
      <c r="P569" s="174"/>
    </row>
    <row r="570" spans="1:18" x14ac:dyDescent="0.5">
      <c r="A570" s="2">
        <f>A566-1</f>
        <v>737</v>
      </c>
      <c r="B570" s="43">
        <v>2</v>
      </c>
      <c r="C570" s="636"/>
      <c r="D570" s="14" t="s">
        <v>289</v>
      </c>
      <c r="E570" s="2"/>
      <c r="G570" s="19"/>
      <c r="H570" s="19"/>
      <c r="I570" s="33"/>
      <c r="J570" s="30"/>
      <c r="K570" s="33"/>
      <c r="L570" s="19"/>
      <c r="N570" s="18" t="str">
        <f>N566</f>
        <v>Hoshea</v>
      </c>
      <c r="O570" s="173"/>
      <c r="P570" s="172" t="str">
        <f>P566</f>
        <v>Hoshea</v>
      </c>
    </row>
    <row r="571" spans="1:18" x14ac:dyDescent="0.5">
      <c r="A571" s="2" t="s">
        <v>171</v>
      </c>
      <c r="B571" s="4">
        <v>3</v>
      </c>
      <c r="C571" s="636"/>
      <c r="D571" s="15" t="s">
        <v>287</v>
      </c>
      <c r="E571" s="3"/>
      <c r="G571" s="20"/>
      <c r="H571" s="20"/>
      <c r="I571" s="53"/>
      <c r="J571" s="30"/>
      <c r="K571" s="53"/>
      <c r="L571" s="20"/>
      <c r="N571" s="19">
        <f>N567+1</f>
        <v>8</v>
      </c>
      <c r="O571" s="174"/>
      <c r="P571" s="173">
        <f>P567+1</f>
        <v>8</v>
      </c>
    </row>
    <row r="572" spans="1:18" x14ac:dyDescent="0.5">
      <c r="A572" s="3"/>
      <c r="B572" s="43">
        <v>4</v>
      </c>
      <c r="C572" s="636"/>
      <c r="D572" s="16" t="s">
        <v>290</v>
      </c>
      <c r="E572" s="1"/>
      <c r="G572" s="18" t="str">
        <f>G568</f>
        <v>Ahaz</v>
      </c>
      <c r="H572" s="18" t="str">
        <f>H568</f>
        <v>Hezekiah</v>
      </c>
      <c r="L572" s="18" t="str">
        <f>L568</f>
        <v>Hoshea</v>
      </c>
      <c r="N572" s="19"/>
      <c r="O572" s="172" t="str">
        <f>O568</f>
        <v>Hoshea</v>
      </c>
      <c r="P572" s="173"/>
    </row>
    <row r="573" spans="1:18" x14ac:dyDescent="0.5">
      <c r="A573" s="1"/>
      <c r="B573" s="4">
        <v>1</v>
      </c>
      <c r="C573" s="636">
        <f>C569-1</f>
        <v>700</v>
      </c>
      <c r="D573" s="17" t="s">
        <v>288</v>
      </c>
      <c r="E573" s="2">
        <f>E569+1</f>
        <v>706</v>
      </c>
      <c r="G573" s="19">
        <f>G569+1</f>
        <v>13</v>
      </c>
      <c r="H573" s="19">
        <f>H569+1</f>
        <v>7</v>
      </c>
      <c r="L573" s="19">
        <f>L569+1</f>
        <v>9</v>
      </c>
      <c r="N573" s="20"/>
      <c r="O573" s="173">
        <f>O569+1</f>
        <v>9</v>
      </c>
      <c r="P573" s="174"/>
    </row>
    <row r="574" spans="1:18" x14ac:dyDescent="0.5">
      <c r="A574" s="2">
        <f>A570-1</f>
        <v>736</v>
      </c>
      <c r="B574" s="4">
        <v>2</v>
      </c>
      <c r="C574" s="636"/>
      <c r="D574" s="14" t="s">
        <v>289</v>
      </c>
      <c r="E574" s="2"/>
      <c r="G574" s="19"/>
      <c r="H574" s="19"/>
      <c r="I574" s="13"/>
      <c r="L574" s="19"/>
      <c r="O574" s="173"/>
      <c r="P574" s="172" t="str">
        <f>P570</f>
        <v>Hoshea</v>
      </c>
    </row>
    <row r="575" spans="1:18" x14ac:dyDescent="0.5">
      <c r="A575" s="2" t="s">
        <v>171</v>
      </c>
      <c r="B575" s="4">
        <v>3</v>
      </c>
      <c r="C575" s="636"/>
      <c r="D575" s="15" t="s">
        <v>287</v>
      </c>
      <c r="E575" s="3"/>
      <c r="G575" s="20"/>
      <c r="H575" s="20"/>
      <c r="I575" s="13"/>
      <c r="L575" s="20"/>
      <c r="O575" s="174"/>
      <c r="P575" s="173">
        <f>P571+1</f>
        <v>9</v>
      </c>
    </row>
    <row r="576" spans="1:18" x14ac:dyDescent="0.5">
      <c r="A576" s="3"/>
      <c r="B576" s="4">
        <v>4</v>
      </c>
      <c r="C576" s="636"/>
      <c r="D576" s="16" t="s">
        <v>290</v>
      </c>
      <c r="E576" s="46"/>
      <c r="G576" s="18" t="str">
        <f>G572</f>
        <v>Ahaz</v>
      </c>
      <c r="H576" s="18" t="str">
        <f>H572</f>
        <v>Hezekiah</v>
      </c>
      <c r="I576" s="13"/>
      <c r="P576" s="173"/>
    </row>
    <row r="577" spans="1:16" x14ac:dyDescent="0.5">
      <c r="A577" s="1"/>
      <c r="B577" s="4">
        <v>1</v>
      </c>
      <c r="C577" s="636">
        <f>C573-1</f>
        <v>699</v>
      </c>
      <c r="D577" s="17" t="s">
        <v>288</v>
      </c>
      <c r="E577" s="42">
        <f>E573+1</f>
        <v>707</v>
      </c>
      <c r="G577" s="19">
        <f>G573+1</f>
        <v>14</v>
      </c>
      <c r="H577" s="19">
        <f>H573+1</f>
        <v>8</v>
      </c>
      <c r="I577" s="13"/>
      <c r="P577" s="174"/>
    </row>
    <row r="578" spans="1:16" x14ac:dyDescent="0.5">
      <c r="A578" s="2">
        <f>A574-1</f>
        <v>735</v>
      </c>
      <c r="B578" s="4">
        <v>2</v>
      </c>
      <c r="C578" s="636"/>
      <c r="D578" s="14" t="s">
        <v>289</v>
      </c>
      <c r="E578" s="42">
        <f>E550+1</f>
        <v>101</v>
      </c>
      <c r="G578" s="19"/>
      <c r="H578" s="19"/>
      <c r="I578" s="13"/>
    </row>
    <row r="579" spans="1:16" x14ac:dyDescent="0.5">
      <c r="A579" s="2" t="s">
        <v>171</v>
      </c>
      <c r="B579" s="4">
        <v>3</v>
      </c>
      <c r="C579" s="636"/>
      <c r="D579" s="15" t="s">
        <v>287</v>
      </c>
      <c r="E579" s="37"/>
      <c r="G579" s="20"/>
      <c r="H579" s="20"/>
      <c r="I579" s="13"/>
    </row>
    <row r="580" spans="1:16" x14ac:dyDescent="0.5">
      <c r="A580" s="3"/>
      <c r="B580" s="4">
        <v>4</v>
      </c>
      <c r="C580" s="636"/>
      <c r="D580" s="16" t="s">
        <v>290</v>
      </c>
      <c r="E580" s="1"/>
      <c r="G580" s="18" t="str">
        <f>G576</f>
        <v>Ahaz</v>
      </c>
      <c r="H580" s="18" t="str">
        <f>H576</f>
        <v>Hezekiah</v>
      </c>
      <c r="I580" s="13"/>
    </row>
    <row r="581" spans="1:16" x14ac:dyDescent="0.5">
      <c r="A581" s="1"/>
      <c r="B581" s="4">
        <v>1</v>
      </c>
      <c r="C581" s="636">
        <f>C577-1</f>
        <v>698</v>
      </c>
      <c r="D581" s="17" t="s">
        <v>288</v>
      </c>
      <c r="E581" s="2">
        <f>E577+1</f>
        <v>708</v>
      </c>
      <c r="G581" s="19">
        <f>G577+1</f>
        <v>15</v>
      </c>
      <c r="H581" s="19">
        <f>H577+1</f>
        <v>9</v>
      </c>
      <c r="I581" s="13"/>
    </row>
    <row r="582" spans="1:16" x14ac:dyDescent="0.5">
      <c r="A582" s="2">
        <f>A578-1</f>
        <v>734</v>
      </c>
      <c r="B582" s="4">
        <v>2</v>
      </c>
      <c r="C582" s="636"/>
      <c r="D582" s="14" t="s">
        <v>289</v>
      </c>
      <c r="E582" s="2"/>
      <c r="G582" s="19"/>
      <c r="H582" s="19"/>
      <c r="I582" s="13"/>
    </row>
    <row r="583" spans="1:16" x14ac:dyDescent="0.5">
      <c r="A583" s="2" t="s">
        <v>171</v>
      </c>
      <c r="B583" s="4">
        <v>3</v>
      </c>
      <c r="C583" s="636"/>
      <c r="D583" s="15" t="s">
        <v>287</v>
      </c>
      <c r="E583" s="3"/>
      <c r="G583" s="20"/>
      <c r="H583" s="20"/>
      <c r="I583" s="13"/>
    </row>
    <row r="584" spans="1:16" x14ac:dyDescent="0.5">
      <c r="A584" s="3"/>
      <c r="B584" s="4">
        <v>4</v>
      </c>
      <c r="C584" s="636"/>
      <c r="D584" s="16" t="s">
        <v>290</v>
      </c>
      <c r="E584" s="1"/>
      <c r="G584" s="18" t="str">
        <f>G580</f>
        <v>Ahaz</v>
      </c>
      <c r="H584" s="18" t="str">
        <f>H580</f>
        <v>Hezekiah</v>
      </c>
      <c r="I584" s="13"/>
    </row>
    <row r="585" spans="1:16" x14ac:dyDescent="0.5">
      <c r="A585" s="1"/>
      <c r="B585" s="4">
        <v>1</v>
      </c>
      <c r="C585" s="636">
        <f>C581-1</f>
        <v>697</v>
      </c>
      <c r="D585" s="17" t="s">
        <v>288</v>
      </c>
      <c r="E585" s="2">
        <f>E581+1</f>
        <v>709</v>
      </c>
      <c r="G585" s="19">
        <f>G581+1</f>
        <v>16</v>
      </c>
      <c r="H585" s="19">
        <f>H581+1</f>
        <v>10</v>
      </c>
      <c r="I585" s="13"/>
    </row>
    <row r="586" spans="1:16" x14ac:dyDescent="0.5">
      <c r="A586" s="2">
        <f>A582-1</f>
        <v>733</v>
      </c>
      <c r="B586" s="4">
        <v>2</v>
      </c>
      <c r="C586" s="636"/>
      <c r="D586" s="14" t="s">
        <v>289</v>
      </c>
      <c r="E586" s="2"/>
      <c r="G586" s="19"/>
      <c r="H586" s="19"/>
      <c r="I586" s="13"/>
    </row>
    <row r="587" spans="1:16" x14ac:dyDescent="0.5">
      <c r="A587" s="2" t="s">
        <v>171</v>
      </c>
      <c r="B587" s="4">
        <v>3</v>
      </c>
      <c r="C587" s="636"/>
      <c r="D587" s="15" t="s">
        <v>287</v>
      </c>
      <c r="E587" s="3"/>
      <c r="G587" s="20"/>
      <c r="H587" s="20"/>
      <c r="I587" s="13"/>
    </row>
    <row r="588" spans="1:16" x14ac:dyDescent="0.5">
      <c r="A588" s="3"/>
      <c r="B588" s="4">
        <v>4</v>
      </c>
      <c r="C588" s="636"/>
      <c r="D588" s="16" t="s">
        <v>290</v>
      </c>
      <c r="E588" s="1"/>
      <c r="H588" s="18" t="str">
        <f>H584</f>
        <v>Hezekiah</v>
      </c>
      <c r="I588" s="13"/>
    </row>
    <row r="589" spans="1:16" x14ac:dyDescent="0.5">
      <c r="A589" s="1"/>
      <c r="B589" s="4">
        <v>1</v>
      </c>
      <c r="C589" s="636">
        <f>C585-1</f>
        <v>696</v>
      </c>
      <c r="D589" s="17" t="s">
        <v>288</v>
      </c>
      <c r="E589" s="2">
        <f>E585+1</f>
        <v>710</v>
      </c>
      <c r="H589" s="19">
        <f>H585+1</f>
        <v>11</v>
      </c>
      <c r="I589" s="13"/>
    </row>
    <row r="590" spans="1:16" x14ac:dyDescent="0.5">
      <c r="A590" s="2">
        <f>A586-1</f>
        <v>732</v>
      </c>
      <c r="B590" s="4">
        <v>2</v>
      </c>
      <c r="C590" s="636"/>
      <c r="D590" s="14" t="s">
        <v>289</v>
      </c>
      <c r="E590" s="2"/>
      <c r="H590" s="19"/>
      <c r="I590" s="13"/>
    </row>
    <row r="591" spans="1:16" x14ac:dyDescent="0.5">
      <c r="A591" s="2" t="s">
        <v>171</v>
      </c>
      <c r="B591" s="4">
        <v>3</v>
      </c>
      <c r="C591" s="636"/>
      <c r="D591" s="15" t="s">
        <v>287</v>
      </c>
      <c r="E591" s="3"/>
      <c r="H591" s="20"/>
      <c r="I591" s="13"/>
    </row>
    <row r="592" spans="1:16" x14ac:dyDescent="0.5">
      <c r="A592" s="3"/>
      <c r="B592" s="4">
        <v>4</v>
      </c>
      <c r="C592" s="636"/>
      <c r="D592" s="16" t="s">
        <v>290</v>
      </c>
      <c r="E592" s="1"/>
      <c r="H592" s="18" t="str">
        <f>H588</f>
        <v>Hezekiah</v>
      </c>
      <c r="I592" s="13"/>
    </row>
    <row r="593" spans="1:18" x14ac:dyDescent="0.5">
      <c r="A593" s="1"/>
      <c r="B593" s="4">
        <v>1</v>
      </c>
      <c r="C593" s="636">
        <f>C589-1</f>
        <v>695</v>
      </c>
      <c r="D593" s="17" t="s">
        <v>288</v>
      </c>
      <c r="E593" s="2">
        <f>E589+1</f>
        <v>711</v>
      </c>
      <c r="H593" s="19">
        <f>H589+1</f>
        <v>12</v>
      </c>
      <c r="I593" s="13"/>
    </row>
    <row r="594" spans="1:18" x14ac:dyDescent="0.5">
      <c r="A594" s="2">
        <f>A590-1</f>
        <v>731</v>
      </c>
      <c r="B594" s="4">
        <v>2</v>
      </c>
      <c r="C594" s="636"/>
      <c r="D594" s="14" t="s">
        <v>289</v>
      </c>
      <c r="E594" s="2"/>
      <c r="H594" s="19"/>
      <c r="I594" s="13"/>
    </row>
    <row r="595" spans="1:18" x14ac:dyDescent="0.5">
      <c r="A595" s="2" t="s">
        <v>171</v>
      </c>
      <c r="B595" s="4">
        <v>3</v>
      </c>
      <c r="C595" s="636"/>
      <c r="D595" s="15" t="s">
        <v>287</v>
      </c>
      <c r="E595" s="3"/>
      <c r="H595" s="20"/>
      <c r="I595" s="13"/>
      <c r="R595" s="6" t="s">
        <v>185</v>
      </c>
    </row>
    <row r="596" spans="1:18" ht="16.350000000000001" x14ac:dyDescent="0.5">
      <c r="A596" s="3"/>
      <c r="B596" s="4">
        <v>4</v>
      </c>
      <c r="C596" s="636"/>
      <c r="D596" s="16" t="s">
        <v>290</v>
      </c>
      <c r="E596" s="1"/>
      <c r="H596" s="18" t="str">
        <f>H592</f>
        <v>Hezekiah</v>
      </c>
      <c r="I596" s="13"/>
      <c r="R596" s="9" t="s">
        <v>186</v>
      </c>
    </row>
    <row r="597" spans="1:18" x14ac:dyDescent="0.5">
      <c r="A597" s="1"/>
      <c r="B597" s="4">
        <v>1</v>
      </c>
      <c r="C597" s="636">
        <f>C593-1</f>
        <v>694</v>
      </c>
      <c r="D597" s="17" t="s">
        <v>288</v>
      </c>
      <c r="E597" s="2">
        <f>E593+1</f>
        <v>712</v>
      </c>
      <c r="H597" s="19">
        <f>H593+1</f>
        <v>13</v>
      </c>
      <c r="I597" s="13"/>
      <c r="R597" s="6" t="s">
        <v>187</v>
      </c>
    </row>
    <row r="598" spans="1:18" ht="16.350000000000001" x14ac:dyDescent="0.5">
      <c r="A598" s="2">
        <f>A594-1</f>
        <v>730</v>
      </c>
      <c r="B598" s="4">
        <v>2</v>
      </c>
      <c r="C598" s="636"/>
      <c r="D598" s="14" t="s">
        <v>289</v>
      </c>
      <c r="E598" s="2"/>
      <c r="H598" s="19"/>
      <c r="I598" s="13"/>
      <c r="R598" s="8" t="s">
        <v>188</v>
      </c>
    </row>
    <row r="599" spans="1:18" ht="16.350000000000001" x14ac:dyDescent="0.5">
      <c r="A599" s="2" t="s">
        <v>171</v>
      </c>
      <c r="B599" s="4">
        <v>3</v>
      </c>
      <c r="C599" s="636"/>
      <c r="D599" s="15" t="s">
        <v>287</v>
      </c>
      <c r="E599" s="3"/>
      <c r="H599" s="20"/>
      <c r="I599" s="13"/>
      <c r="R599" s="8" t="s">
        <v>189</v>
      </c>
    </row>
    <row r="600" spans="1:18" ht="16.350000000000001" x14ac:dyDescent="0.5">
      <c r="A600" s="3"/>
      <c r="B600" s="4">
        <v>4</v>
      </c>
      <c r="C600" s="636"/>
      <c r="D600" s="16" t="s">
        <v>290</v>
      </c>
      <c r="E600" s="1"/>
      <c r="H600" s="18" t="str">
        <f>H596</f>
        <v>Hezekiah</v>
      </c>
      <c r="I600" s="13"/>
      <c r="R600" s="8" t="s">
        <v>190</v>
      </c>
    </row>
    <row r="601" spans="1:18" ht="16.350000000000001" x14ac:dyDescent="0.5">
      <c r="A601" s="1"/>
      <c r="B601" s="4">
        <v>1</v>
      </c>
      <c r="C601" s="636">
        <f>C597-1</f>
        <v>693</v>
      </c>
      <c r="D601" s="17" t="s">
        <v>288</v>
      </c>
      <c r="E601" s="2">
        <f>E597+1</f>
        <v>713</v>
      </c>
      <c r="H601" s="19">
        <f>H597+1</f>
        <v>14</v>
      </c>
      <c r="I601" s="13"/>
      <c r="R601" s="8" t="s">
        <v>191</v>
      </c>
    </row>
    <row r="602" spans="1:18" ht="16.350000000000001" x14ac:dyDescent="0.5">
      <c r="A602" s="2">
        <f>A598-1</f>
        <v>729</v>
      </c>
      <c r="B602" s="4">
        <v>2</v>
      </c>
      <c r="C602" s="636"/>
      <c r="D602" s="14" t="s">
        <v>289</v>
      </c>
      <c r="E602" s="2"/>
      <c r="H602" s="19"/>
      <c r="I602" s="13"/>
      <c r="R602" s="8" t="s">
        <v>192</v>
      </c>
    </row>
    <row r="603" spans="1:18" ht="16.350000000000001" x14ac:dyDescent="0.5">
      <c r="A603" s="2" t="s">
        <v>171</v>
      </c>
      <c r="B603" s="4">
        <v>3</v>
      </c>
      <c r="C603" s="636"/>
      <c r="D603" s="15" t="s">
        <v>287</v>
      </c>
      <c r="E603" s="3"/>
      <c r="H603" s="20"/>
      <c r="I603" s="13"/>
      <c r="R603" s="8" t="s">
        <v>193</v>
      </c>
    </row>
    <row r="604" spans="1:18" x14ac:dyDescent="0.5">
      <c r="A604" s="3"/>
      <c r="B604" s="4">
        <v>4</v>
      </c>
      <c r="C604" s="636"/>
      <c r="D604" s="16" t="s">
        <v>290</v>
      </c>
      <c r="E604" s="46"/>
      <c r="H604" s="18" t="str">
        <f>H600</f>
        <v>Hezekiah</v>
      </c>
      <c r="I604" s="13"/>
    </row>
    <row r="605" spans="1:18" x14ac:dyDescent="0.5">
      <c r="A605" s="1"/>
      <c r="B605" s="4">
        <v>1</v>
      </c>
      <c r="C605" s="636">
        <f>C601-1</f>
        <v>692</v>
      </c>
      <c r="D605" s="17" t="s">
        <v>288</v>
      </c>
      <c r="E605" s="42">
        <f>E601+1</f>
        <v>714</v>
      </c>
      <c r="H605" s="19">
        <f>H601+1</f>
        <v>15</v>
      </c>
      <c r="I605" s="13"/>
    </row>
    <row r="606" spans="1:18" x14ac:dyDescent="0.5">
      <c r="A606" s="2">
        <f>A602-1</f>
        <v>728</v>
      </c>
      <c r="B606" s="4">
        <v>2</v>
      </c>
      <c r="C606" s="636"/>
      <c r="D606" s="14" t="s">
        <v>289</v>
      </c>
      <c r="E606" s="42">
        <f>E578+1</f>
        <v>102</v>
      </c>
      <c r="H606" s="19"/>
      <c r="I606" s="13"/>
    </row>
    <row r="607" spans="1:18" x14ac:dyDescent="0.5">
      <c r="A607" s="2" t="s">
        <v>171</v>
      </c>
      <c r="B607" s="4">
        <v>3</v>
      </c>
      <c r="C607" s="636"/>
      <c r="D607" s="15" t="s">
        <v>287</v>
      </c>
      <c r="E607" s="37"/>
      <c r="H607" s="20"/>
      <c r="I607" s="13"/>
    </row>
    <row r="608" spans="1:18" x14ac:dyDescent="0.5">
      <c r="A608" s="3"/>
      <c r="B608" s="4">
        <v>4</v>
      </c>
      <c r="C608" s="636"/>
      <c r="D608" s="16" t="s">
        <v>290</v>
      </c>
      <c r="E608" s="1"/>
      <c r="H608" s="18" t="str">
        <f>H604</f>
        <v>Hezekiah</v>
      </c>
      <c r="I608" s="13"/>
    </row>
    <row r="609" spans="1:9" x14ac:dyDescent="0.5">
      <c r="A609" s="1"/>
      <c r="B609" s="4">
        <v>1</v>
      </c>
      <c r="C609" s="636">
        <f>C605-1</f>
        <v>691</v>
      </c>
      <c r="D609" s="17" t="s">
        <v>288</v>
      </c>
      <c r="E609" s="2">
        <f>E605+1</f>
        <v>715</v>
      </c>
      <c r="H609" s="19">
        <f>H605+1</f>
        <v>16</v>
      </c>
      <c r="I609" s="13"/>
    </row>
    <row r="610" spans="1:9" x14ac:dyDescent="0.5">
      <c r="A610" s="2">
        <f>A606-1</f>
        <v>727</v>
      </c>
      <c r="B610" s="4">
        <v>2</v>
      </c>
      <c r="C610" s="636"/>
      <c r="D610" s="14" t="s">
        <v>289</v>
      </c>
      <c r="E610" s="2"/>
      <c r="H610" s="19"/>
      <c r="I610" s="13"/>
    </row>
    <row r="611" spans="1:9" x14ac:dyDescent="0.5">
      <c r="A611" s="2" t="s">
        <v>171</v>
      </c>
      <c r="B611" s="4">
        <v>3</v>
      </c>
      <c r="C611" s="636"/>
      <c r="D611" s="15" t="s">
        <v>287</v>
      </c>
      <c r="E611" s="2"/>
      <c r="H611" s="20"/>
      <c r="I611" s="13"/>
    </row>
    <row r="612" spans="1:9" x14ac:dyDescent="0.5">
      <c r="A612" s="3"/>
      <c r="B612" s="4">
        <v>4</v>
      </c>
      <c r="C612" s="636"/>
      <c r="D612" s="16" t="s">
        <v>290</v>
      </c>
      <c r="E612" s="1"/>
      <c r="H612" s="18" t="str">
        <f>H608</f>
        <v>Hezekiah</v>
      </c>
      <c r="I612" s="13"/>
    </row>
    <row r="613" spans="1:9" x14ac:dyDescent="0.5">
      <c r="A613" s="1"/>
      <c r="B613" s="4">
        <v>1</v>
      </c>
      <c r="C613" s="636">
        <f>C609-1</f>
        <v>690</v>
      </c>
      <c r="D613" s="17" t="s">
        <v>288</v>
      </c>
      <c r="E613" s="2">
        <f>E609+1</f>
        <v>716</v>
      </c>
      <c r="H613" s="19">
        <f>H609+1</f>
        <v>17</v>
      </c>
      <c r="I613" s="13"/>
    </row>
    <row r="614" spans="1:9" x14ac:dyDescent="0.5">
      <c r="A614" s="2">
        <f>A610-1</f>
        <v>726</v>
      </c>
      <c r="B614" s="4">
        <v>2</v>
      </c>
      <c r="C614" s="636"/>
      <c r="D614" s="14" t="s">
        <v>289</v>
      </c>
      <c r="E614" s="2"/>
      <c r="H614" s="19"/>
      <c r="I614" s="13"/>
    </row>
    <row r="615" spans="1:9" x14ac:dyDescent="0.5">
      <c r="A615" s="2" t="s">
        <v>171</v>
      </c>
      <c r="B615" s="4">
        <v>3</v>
      </c>
      <c r="C615" s="636"/>
      <c r="D615" s="15" t="s">
        <v>287</v>
      </c>
      <c r="E615" s="3"/>
      <c r="H615" s="20"/>
      <c r="I615" s="13"/>
    </row>
    <row r="616" spans="1:9" x14ac:dyDescent="0.5">
      <c r="A616" s="3"/>
      <c r="B616" s="4">
        <v>4</v>
      </c>
      <c r="C616" s="636"/>
      <c r="D616" s="16" t="s">
        <v>290</v>
      </c>
      <c r="E616" s="1"/>
      <c r="H616" s="18" t="str">
        <f>H612</f>
        <v>Hezekiah</v>
      </c>
      <c r="I616" s="13"/>
    </row>
    <row r="617" spans="1:9" x14ac:dyDescent="0.5">
      <c r="A617" s="1"/>
      <c r="B617" s="4">
        <v>1</v>
      </c>
      <c r="C617" s="636">
        <f>C613-1</f>
        <v>689</v>
      </c>
      <c r="D617" s="17" t="s">
        <v>288</v>
      </c>
      <c r="E617" s="2">
        <f>E613+1</f>
        <v>717</v>
      </c>
      <c r="H617" s="19">
        <f>H613+1</f>
        <v>18</v>
      </c>
      <c r="I617" s="13"/>
    </row>
    <row r="618" spans="1:9" x14ac:dyDescent="0.5">
      <c r="A618" s="2">
        <f>A614-1</f>
        <v>725</v>
      </c>
      <c r="B618" s="4">
        <v>2</v>
      </c>
      <c r="C618" s="636"/>
      <c r="D618" s="14" t="s">
        <v>289</v>
      </c>
      <c r="E618" s="2"/>
      <c r="H618" s="19"/>
      <c r="I618" s="13"/>
    </row>
    <row r="619" spans="1:9" x14ac:dyDescent="0.5">
      <c r="A619" s="2" t="s">
        <v>171</v>
      </c>
      <c r="B619" s="4">
        <v>3</v>
      </c>
      <c r="C619" s="636"/>
      <c r="D619" s="15" t="s">
        <v>287</v>
      </c>
      <c r="E619" s="3"/>
      <c r="H619" s="20"/>
      <c r="I619" s="13"/>
    </row>
    <row r="620" spans="1:9" x14ac:dyDescent="0.5">
      <c r="A620" s="3"/>
      <c r="B620" s="4">
        <v>4</v>
      </c>
      <c r="C620" s="636"/>
      <c r="D620" s="16" t="s">
        <v>290</v>
      </c>
      <c r="E620" s="1"/>
      <c r="H620" s="18" t="str">
        <f>H616</f>
        <v>Hezekiah</v>
      </c>
      <c r="I620" s="13"/>
    </row>
    <row r="621" spans="1:9" x14ac:dyDescent="0.5">
      <c r="A621" s="1"/>
      <c r="B621" s="4">
        <v>1</v>
      </c>
      <c r="C621" s="636">
        <f>C617-1</f>
        <v>688</v>
      </c>
      <c r="D621" s="17" t="s">
        <v>288</v>
      </c>
      <c r="E621" s="2">
        <f>E617+1</f>
        <v>718</v>
      </c>
      <c r="H621" s="19">
        <f>H617+1</f>
        <v>19</v>
      </c>
      <c r="I621" s="13"/>
    </row>
    <row r="622" spans="1:9" x14ac:dyDescent="0.5">
      <c r="A622" s="2">
        <f>A618-1</f>
        <v>724</v>
      </c>
      <c r="B622" s="4">
        <v>2</v>
      </c>
      <c r="C622" s="636"/>
      <c r="D622" s="14" t="s">
        <v>289</v>
      </c>
      <c r="E622" s="2"/>
      <c r="H622" s="19"/>
      <c r="I622" s="13"/>
    </row>
    <row r="623" spans="1:9" x14ac:dyDescent="0.5">
      <c r="A623" s="2" t="s">
        <v>171</v>
      </c>
      <c r="B623" s="4">
        <v>3</v>
      </c>
      <c r="C623" s="636"/>
      <c r="D623" s="15" t="s">
        <v>287</v>
      </c>
      <c r="E623" s="3"/>
      <c r="H623" s="20"/>
      <c r="I623" s="13"/>
    </row>
    <row r="624" spans="1:9" x14ac:dyDescent="0.5">
      <c r="A624" s="3"/>
      <c r="B624" s="4">
        <v>4</v>
      </c>
      <c r="C624" s="636"/>
      <c r="D624" s="16" t="s">
        <v>290</v>
      </c>
      <c r="E624" s="1"/>
      <c r="H624" s="18" t="str">
        <f>H620</f>
        <v>Hezekiah</v>
      </c>
      <c r="I624" s="13"/>
    </row>
    <row r="625" spans="1:9" x14ac:dyDescent="0.5">
      <c r="A625" s="1"/>
      <c r="B625" s="4">
        <v>1</v>
      </c>
      <c r="C625" s="636">
        <f>C621-1</f>
        <v>687</v>
      </c>
      <c r="D625" s="17" t="s">
        <v>288</v>
      </c>
      <c r="E625" s="2">
        <f>E621+1</f>
        <v>719</v>
      </c>
      <c r="H625" s="19">
        <f>H621+1</f>
        <v>20</v>
      </c>
      <c r="I625" s="13"/>
    </row>
    <row r="626" spans="1:9" x14ac:dyDescent="0.5">
      <c r="A626" s="2">
        <f>A622-1</f>
        <v>723</v>
      </c>
      <c r="B626" s="4">
        <v>2</v>
      </c>
      <c r="C626" s="636"/>
      <c r="D626" s="14" t="s">
        <v>289</v>
      </c>
      <c r="E626" s="2"/>
      <c r="H626" s="19"/>
      <c r="I626" s="13"/>
    </row>
    <row r="627" spans="1:9" x14ac:dyDescent="0.5">
      <c r="A627" s="2" t="s">
        <v>171</v>
      </c>
      <c r="B627" s="4">
        <v>3</v>
      </c>
      <c r="C627" s="636"/>
      <c r="D627" s="15" t="s">
        <v>287</v>
      </c>
      <c r="E627" s="3"/>
      <c r="H627" s="20"/>
      <c r="I627" s="13"/>
    </row>
    <row r="628" spans="1:9" x14ac:dyDescent="0.5">
      <c r="A628" s="3"/>
      <c r="B628" s="4">
        <v>4</v>
      </c>
      <c r="C628" s="636"/>
      <c r="D628" s="16" t="s">
        <v>290</v>
      </c>
      <c r="E628" s="1"/>
      <c r="H628" s="18" t="str">
        <f>H624</f>
        <v>Hezekiah</v>
      </c>
      <c r="I628" s="13"/>
    </row>
    <row r="629" spans="1:9" x14ac:dyDescent="0.5">
      <c r="A629" s="1"/>
      <c r="B629" s="4">
        <v>1</v>
      </c>
      <c r="C629" s="636">
        <f>C625-1</f>
        <v>686</v>
      </c>
      <c r="D629" s="17" t="s">
        <v>288</v>
      </c>
      <c r="E629" s="2">
        <f>E625+1</f>
        <v>720</v>
      </c>
      <c r="H629" s="19">
        <f>H625+1</f>
        <v>21</v>
      </c>
      <c r="I629" s="13"/>
    </row>
    <row r="630" spans="1:9" x14ac:dyDescent="0.5">
      <c r="A630" s="2">
        <f>A626-1</f>
        <v>722</v>
      </c>
      <c r="B630" s="4">
        <v>2</v>
      </c>
      <c r="C630" s="636"/>
      <c r="D630" s="14" t="s">
        <v>289</v>
      </c>
      <c r="E630" s="2"/>
      <c r="H630" s="19"/>
      <c r="I630" s="13"/>
    </row>
    <row r="631" spans="1:9" x14ac:dyDescent="0.5">
      <c r="A631" s="2" t="s">
        <v>171</v>
      </c>
      <c r="B631" s="4">
        <v>3</v>
      </c>
      <c r="C631" s="636"/>
      <c r="D631" s="15" t="s">
        <v>287</v>
      </c>
      <c r="E631" s="3"/>
      <c r="H631" s="20"/>
      <c r="I631" s="13"/>
    </row>
    <row r="632" spans="1:9" x14ac:dyDescent="0.5">
      <c r="A632" s="3"/>
      <c r="B632" s="4">
        <v>4</v>
      </c>
      <c r="C632" s="636"/>
      <c r="D632" s="16" t="s">
        <v>290</v>
      </c>
      <c r="E632" s="46"/>
      <c r="H632" s="18" t="str">
        <f>H628</f>
        <v>Hezekiah</v>
      </c>
      <c r="I632" s="13"/>
    </row>
    <row r="633" spans="1:9" x14ac:dyDescent="0.5">
      <c r="A633" s="1"/>
      <c r="B633" s="4">
        <v>1</v>
      </c>
      <c r="C633" s="636">
        <f>C629-1</f>
        <v>685</v>
      </c>
      <c r="D633" s="17" t="s">
        <v>288</v>
      </c>
      <c r="E633" s="42">
        <f>E629+1</f>
        <v>721</v>
      </c>
      <c r="H633" s="19">
        <f>H629+1</f>
        <v>22</v>
      </c>
      <c r="I633" s="13"/>
    </row>
    <row r="634" spans="1:9" x14ac:dyDescent="0.5">
      <c r="A634" s="2">
        <f>A630-1</f>
        <v>721</v>
      </c>
      <c r="B634" s="4">
        <v>2</v>
      </c>
      <c r="C634" s="636"/>
      <c r="D634" s="14" t="s">
        <v>289</v>
      </c>
      <c r="E634" s="42">
        <f>E606+1</f>
        <v>103</v>
      </c>
      <c r="H634" s="19"/>
      <c r="I634" s="13"/>
    </row>
    <row r="635" spans="1:9" x14ac:dyDescent="0.5">
      <c r="A635" s="2" t="s">
        <v>171</v>
      </c>
      <c r="B635" s="4">
        <v>3</v>
      </c>
      <c r="C635" s="636"/>
      <c r="D635" s="15" t="s">
        <v>287</v>
      </c>
      <c r="E635" s="37"/>
      <c r="H635" s="20"/>
      <c r="I635" s="13"/>
    </row>
    <row r="636" spans="1:9" x14ac:dyDescent="0.5">
      <c r="A636" s="3"/>
      <c r="B636" s="4">
        <v>4</v>
      </c>
      <c r="C636" s="636"/>
      <c r="D636" s="16" t="s">
        <v>290</v>
      </c>
      <c r="E636" s="1"/>
      <c r="H636" s="18" t="str">
        <f>H632</f>
        <v>Hezekiah</v>
      </c>
      <c r="I636" s="13"/>
    </row>
    <row r="637" spans="1:9" x14ac:dyDescent="0.5">
      <c r="A637" s="1"/>
      <c r="B637" s="4">
        <v>1</v>
      </c>
      <c r="C637" s="636">
        <f>C633-1</f>
        <v>684</v>
      </c>
      <c r="D637" s="17" t="s">
        <v>288</v>
      </c>
      <c r="E637" s="2">
        <f>E633+1</f>
        <v>722</v>
      </c>
      <c r="H637" s="19">
        <f>H633+1</f>
        <v>23</v>
      </c>
      <c r="I637" s="13"/>
    </row>
    <row r="638" spans="1:9" x14ac:dyDescent="0.5">
      <c r="A638" s="2">
        <f>A634-1</f>
        <v>720</v>
      </c>
      <c r="B638" s="4">
        <v>2</v>
      </c>
      <c r="C638" s="636"/>
      <c r="D638" s="14" t="s">
        <v>289</v>
      </c>
      <c r="E638" s="2"/>
      <c r="H638" s="19"/>
      <c r="I638" s="13"/>
    </row>
    <row r="639" spans="1:9" x14ac:dyDescent="0.5">
      <c r="A639" s="2" t="s">
        <v>171</v>
      </c>
      <c r="B639" s="4">
        <v>3</v>
      </c>
      <c r="C639" s="636"/>
      <c r="D639" s="15" t="s">
        <v>287</v>
      </c>
      <c r="E639" s="3"/>
      <c r="H639" s="20"/>
      <c r="I639" s="13"/>
    </row>
    <row r="640" spans="1:9" x14ac:dyDescent="0.5">
      <c r="A640" s="3"/>
      <c r="B640" s="4">
        <v>4</v>
      </c>
      <c r="C640" s="636"/>
      <c r="D640" s="16" t="s">
        <v>290</v>
      </c>
      <c r="E640" s="1"/>
      <c r="H640" s="18" t="str">
        <f>H636</f>
        <v>Hezekiah</v>
      </c>
      <c r="I640" s="13"/>
    </row>
    <row r="641" spans="1:18" x14ac:dyDescent="0.5">
      <c r="A641" s="1"/>
      <c r="B641" s="4">
        <v>1</v>
      </c>
      <c r="C641" s="636">
        <f>C637-1</f>
        <v>683</v>
      </c>
      <c r="D641" s="17" t="s">
        <v>288</v>
      </c>
      <c r="E641" s="2">
        <f>E637+1</f>
        <v>723</v>
      </c>
      <c r="H641" s="19">
        <f>H637+1</f>
        <v>24</v>
      </c>
      <c r="I641" s="13"/>
    </row>
    <row r="642" spans="1:18" x14ac:dyDescent="0.5">
      <c r="A642" s="2">
        <f>A638-1</f>
        <v>719</v>
      </c>
      <c r="B642" s="4">
        <v>2</v>
      </c>
      <c r="C642" s="636"/>
      <c r="D642" s="14" t="s">
        <v>289</v>
      </c>
      <c r="E642" s="2"/>
      <c r="H642" s="19"/>
      <c r="I642" s="13"/>
    </row>
    <row r="643" spans="1:18" x14ac:dyDescent="0.5">
      <c r="A643" s="2" t="s">
        <v>171</v>
      </c>
      <c r="B643" s="4">
        <v>3</v>
      </c>
      <c r="C643" s="636"/>
      <c r="D643" s="15" t="s">
        <v>287</v>
      </c>
      <c r="E643" s="3"/>
      <c r="H643" s="20"/>
      <c r="I643" s="13"/>
    </row>
    <row r="644" spans="1:18" x14ac:dyDescent="0.5">
      <c r="A644" s="3"/>
      <c r="B644" s="4">
        <v>4</v>
      </c>
      <c r="C644" s="636"/>
      <c r="D644" s="16" t="s">
        <v>290</v>
      </c>
      <c r="E644" s="1"/>
      <c r="H644" s="18" t="str">
        <f>H640</f>
        <v>Hezekiah</v>
      </c>
      <c r="I644" s="13"/>
    </row>
    <row r="645" spans="1:18" x14ac:dyDescent="0.5">
      <c r="A645" s="1"/>
      <c r="B645" s="4">
        <v>1</v>
      </c>
      <c r="C645" s="636">
        <f>C641-1</f>
        <v>682</v>
      </c>
      <c r="D645" s="17" t="s">
        <v>288</v>
      </c>
      <c r="E645" s="2">
        <f>E641+1</f>
        <v>724</v>
      </c>
      <c r="H645" s="19">
        <f>H641+1</f>
        <v>25</v>
      </c>
      <c r="I645" s="13"/>
    </row>
    <row r="646" spans="1:18" x14ac:dyDescent="0.5">
      <c r="A646" s="2">
        <f>A642-1</f>
        <v>718</v>
      </c>
      <c r="B646" s="4">
        <v>2</v>
      </c>
      <c r="C646" s="636"/>
      <c r="D646" s="14" t="s">
        <v>289</v>
      </c>
      <c r="E646" s="2"/>
      <c r="H646" s="19"/>
      <c r="I646" s="13"/>
    </row>
    <row r="647" spans="1:18" x14ac:dyDescent="0.5">
      <c r="A647" s="2" t="s">
        <v>171</v>
      </c>
      <c r="B647" s="4">
        <v>3</v>
      </c>
      <c r="C647" s="636"/>
      <c r="D647" s="15" t="s">
        <v>287</v>
      </c>
      <c r="E647" s="3"/>
      <c r="H647" s="20"/>
      <c r="I647" s="13"/>
    </row>
    <row r="648" spans="1:18" x14ac:dyDescent="0.5">
      <c r="A648" s="3"/>
      <c r="B648" s="4">
        <v>4</v>
      </c>
      <c r="C648" s="636"/>
      <c r="D648" s="16" t="s">
        <v>290</v>
      </c>
      <c r="E648" s="1"/>
      <c r="H648" s="18" t="str">
        <f>H644</f>
        <v>Hezekiah</v>
      </c>
      <c r="I648" s="13"/>
    </row>
    <row r="649" spans="1:18" x14ac:dyDescent="0.5">
      <c r="A649" s="1"/>
      <c r="B649" s="4">
        <v>1</v>
      </c>
      <c r="C649" s="636">
        <f>C645-1</f>
        <v>681</v>
      </c>
      <c r="D649" s="17" t="s">
        <v>288</v>
      </c>
      <c r="E649" s="2">
        <f>E645+1</f>
        <v>725</v>
      </c>
      <c r="H649" s="19">
        <f>H645+1</f>
        <v>26</v>
      </c>
      <c r="I649" s="13"/>
    </row>
    <row r="650" spans="1:18" x14ac:dyDescent="0.5">
      <c r="A650" s="2">
        <f>A646-1</f>
        <v>717</v>
      </c>
      <c r="B650" s="4">
        <v>2</v>
      </c>
      <c r="C650" s="636"/>
      <c r="D650" s="14" t="s">
        <v>289</v>
      </c>
      <c r="E650" s="2"/>
      <c r="H650" s="19"/>
      <c r="I650" s="13"/>
    </row>
    <row r="651" spans="1:18" x14ac:dyDescent="0.5">
      <c r="A651" s="2" t="s">
        <v>171</v>
      </c>
      <c r="B651" s="4">
        <v>3</v>
      </c>
      <c r="C651" s="636"/>
      <c r="D651" s="15" t="s">
        <v>287</v>
      </c>
      <c r="E651" s="3"/>
      <c r="H651" s="20"/>
      <c r="I651" s="13"/>
    </row>
    <row r="652" spans="1:18" x14ac:dyDescent="0.5">
      <c r="A652" s="3"/>
      <c r="B652" s="4">
        <v>4</v>
      </c>
      <c r="C652" s="636"/>
      <c r="D652" s="16" t="s">
        <v>290</v>
      </c>
      <c r="E652" s="1"/>
      <c r="H652" s="18" t="str">
        <f>H648</f>
        <v>Hezekiah</v>
      </c>
      <c r="I652" s="13"/>
    </row>
    <row r="653" spans="1:18" x14ac:dyDescent="0.5">
      <c r="A653" s="1"/>
      <c r="B653" s="4">
        <v>1</v>
      </c>
      <c r="C653" s="636">
        <f>C649-1</f>
        <v>680</v>
      </c>
      <c r="D653" s="17" t="s">
        <v>288</v>
      </c>
      <c r="E653" s="2">
        <f>E649+1</f>
        <v>726</v>
      </c>
      <c r="H653" s="19">
        <f>H649+1</f>
        <v>27</v>
      </c>
      <c r="I653" s="13"/>
    </row>
    <row r="654" spans="1:18" x14ac:dyDescent="0.5">
      <c r="A654" s="2">
        <f>A650-1</f>
        <v>716</v>
      </c>
      <c r="B654" s="4">
        <v>2</v>
      </c>
      <c r="C654" s="636"/>
      <c r="D654" s="14" t="s">
        <v>289</v>
      </c>
      <c r="E654" s="2"/>
      <c r="H654" s="19"/>
      <c r="I654" s="13"/>
    </row>
    <row r="655" spans="1:18" x14ac:dyDescent="0.5">
      <c r="A655" s="2" t="s">
        <v>171</v>
      </c>
      <c r="B655" s="4">
        <v>3</v>
      </c>
      <c r="C655" s="636"/>
      <c r="D655" s="15" t="s">
        <v>287</v>
      </c>
      <c r="E655" s="3"/>
      <c r="H655" s="20"/>
      <c r="I655" s="13"/>
      <c r="R655" s="6" t="s">
        <v>194</v>
      </c>
    </row>
    <row r="656" spans="1:18" ht="16.350000000000001" x14ac:dyDescent="0.5">
      <c r="A656" s="3"/>
      <c r="B656" s="4">
        <v>4</v>
      </c>
      <c r="C656" s="636"/>
      <c r="D656" s="16" t="s">
        <v>290</v>
      </c>
      <c r="E656" s="1"/>
      <c r="H656" s="18" t="str">
        <f>H652</f>
        <v>Hezekiah</v>
      </c>
      <c r="I656" s="13"/>
      <c r="R656" s="31" t="s">
        <v>195</v>
      </c>
    </row>
    <row r="657" spans="1:18" x14ac:dyDescent="0.5">
      <c r="A657" s="1"/>
      <c r="B657" s="4">
        <v>1</v>
      </c>
      <c r="C657" s="636">
        <f>C653-1</f>
        <v>679</v>
      </c>
      <c r="D657" s="17" t="s">
        <v>288</v>
      </c>
      <c r="E657" s="2">
        <f>E653+1</f>
        <v>727</v>
      </c>
      <c r="H657" s="19">
        <f>H653+1</f>
        <v>28</v>
      </c>
      <c r="I657" s="13"/>
      <c r="R657" s="6" t="s">
        <v>196</v>
      </c>
    </row>
    <row r="658" spans="1:18" ht="16.350000000000001" x14ac:dyDescent="0.5">
      <c r="A658" s="2">
        <f>A654-1</f>
        <v>715</v>
      </c>
      <c r="B658" s="4">
        <v>2</v>
      </c>
      <c r="C658" s="636"/>
      <c r="D658" s="14" t="s">
        <v>289</v>
      </c>
      <c r="E658" s="2"/>
      <c r="H658" s="19"/>
      <c r="I658" s="13"/>
      <c r="R658" s="12" t="s">
        <v>197</v>
      </c>
    </row>
    <row r="659" spans="1:18" x14ac:dyDescent="0.5">
      <c r="A659" s="2" t="s">
        <v>171</v>
      </c>
      <c r="B659" s="4">
        <v>3</v>
      </c>
      <c r="C659" s="636"/>
      <c r="D659" s="15" t="s">
        <v>287</v>
      </c>
      <c r="E659" s="3"/>
      <c r="H659" s="20"/>
      <c r="I659" s="13"/>
    </row>
    <row r="660" spans="1:18" x14ac:dyDescent="0.5">
      <c r="A660" s="3"/>
      <c r="B660" s="4">
        <v>4</v>
      </c>
      <c r="C660" s="636"/>
      <c r="D660" s="16" t="s">
        <v>290</v>
      </c>
      <c r="E660" s="46"/>
      <c r="H660" s="18" t="str">
        <f>H656</f>
        <v>Hezekiah</v>
      </c>
      <c r="I660" s="13"/>
    </row>
    <row r="661" spans="1:18" x14ac:dyDescent="0.5">
      <c r="A661" s="1"/>
      <c r="B661" s="4">
        <v>1</v>
      </c>
      <c r="C661" s="636">
        <f>C657-1</f>
        <v>678</v>
      </c>
      <c r="D661" s="17" t="s">
        <v>288</v>
      </c>
      <c r="E661" s="42">
        <f>E657+1</f>
        <v>728</v>
      </c>
      <c r="H661" s="19">
        <f>H657+1</f>
        <v>29</v>
      </c>
      <c r="I661" s="13"/>
    </row>
    <row r="662" spans="1:18" x14ac:dyDescent="0.5">
      <c r="A662" s="2">
        <f>A658-1</f>
        <v>714</v>
      </c>
      <c r="B662" s="4">
        <v>2</v>
      </c>
      <c r="C662" s="636"/>
      <c r="D662" s="14" t="s">
        <v>289</v>
      </c>
      <c r="E662" s="42">
        <f>E634+1</f>
        <v>104</v>
      </c>
      <c r="H662" s="19"/>
      <c r="I662" s="13"/>
    </row>
    <row r="663" spans="1:18" x14ac:dyDescent="0.5">
      <c r="A663" s="2" t="s">
        <v>171</v>
      </c>
      <c r="B663" s="4">
        <v>3</v>
      </c>
      <c r="C663" s="636"/>
      <c r="D663" s="15" t="s">
        <v>287</v>
      </c>
      <c r="E663" s="37"/>
      <c r="H663" s="20"/>
      <c r="I663" s="13"/>
    </row>
    <row r="664" spans="1:18" x14ac:dyDescent="0.5">
      <c r="A664" s="3"/>
      <c r="B664" s="4">
        <v>4</v>
      </c>
      <c r="C664" s="636"/>
      <c r="D664" s="16" t="s">
        <v>290</v>
      </c>
      <c r="E664" s="1"/>
    </row>
    <row r="665" spans="1:18" x14ac:dyDescent="0.5">
      <c r="A665" s="1"/>
      <c r="B665" s="4">
        <v>1</v>
      </c>
      <c r="C665" s="636">
        <f>C661-1</f>
        <v>677</v>
      </c>
      <c r="D665" s="17" t="s">
        <v>288</v>
      </c>
      <c r="E665" s="2">
        <f>E661+1</f>
        <v>729</v>
      </c>
    </row>
    <row r="666" spans="1:18" x14ac:dyDescent="0.5">
      <c r="A666" s="2">
        <f>A662-1</f>
        <v>713</v>
      </c>
      <c r="B666" s="4">
        <v>2</v>
      </c>
      <c r="C666" s="636"/>
      <c r="D666" s="14" t="s">
        <v>289</v>
      </c>
      <c r="E666" s="2"/>
    </row>
    <row r="667" spans="1:18" x14ac:dyDescent="0.5">
      <c r="A667" s="2" t="s">
        <v>171</v>
      </c>
      <c r="B667" s="4">
        <v>3</v>
      </c>
      <c r="C667" s="636"/>
      <c r="D667" s="15" t="s">
        <v>287</v>
      </c>
      <c r="E667" s="3"/>
    </row>
    <row r="668" spans="1:18" x14ac:dyDescent="0.5">
      <c r="A668" s="3"/>
      <c r="B668" s="4">
        <v>4</v>
      </c>
      <c r="C668" s="636"/>
      <c r="D668" s="16" t="s">
        <v>290</v>
      </c>
      <c r="E668" s="1"/>
    </row>
    <row r="669" spans="1:18" x14ac:dyDescent="0.5">
      <c r="A669" s="1"/>
      <c r="B669" s="4">
        <v>1</v>
      </c>
      <c r="C669" s="636">
        <f>C665-1</f>
        <v>676</v>
      </c>
      <c r="D669" s="17" t="s">
        <v>288</v>
      </c>
      <c r="E669" s="2">
        <f>E665+1</f>
        <v>730</v>
      </c>
    </row>
    <row r="670" spans="1:18" x14ac:dyDescent="0.5">
      <c r="A670" s="2">
        <f>A666-1</f>
        <v>712</v>
      </c>
      <c r="B670" s="4">
        <v>2</v>
      </c>
      <c r="C670" s="636"/>
      <c r="D670" s="14" t="s">
        <v>289</v>
      </c>
      <c r="E670" s="2"/>
    </row>
    <row r="671" spans="1:18" x14ac:dyDescent="0.5">
      <c r="A671" s="2" t="s">
        <v>171</v>
      </c>
      <c r="B671" s="4">
        <v>3</v>
      </c>
      <c r="C671" s="636"/>
      <c r="D671" s="15" t="s">
        <v>287</v>
      </c>
      <c r="E671" s="3"/>
    </row>
    <row r="672" spans="1:18" x14ac:dyDescent="0.5">
      <c r="A672" s="3"/>
      <c r="B672" s="4">
        <v>4</v>
      </c>
      <c r="C672" s="636"/>
      <c r="D672" s="16" t="s">
        <v>290</v>
      </c>
      <c r="E672" s="1"/>
    </row>
    <row r="673" spans="1:5" x14ac:dyDescent="0.5">
      <c r="A673" s="1"/>
      <c r="B673" s="4">
        <v>1</v>
      </c>
      <c r="C673" s="636">
        <f>C669-1</f>
        <v>675</v>
      </c>
      <c r="D673" s="17" t="s">
        <v>288</v>
      </c>
      <c r="E673" s="2">
        <f>E669+1</f>
        <v>731</v>
      </c>
    </row>
    <row r="674" spans="1:5" x14ac:dyDescent="0.5">
      <c r="A674" s="2">
        <f>A670-1</f>
        <v>711</v>
      </c>
      <c r="B674" s="4">
        <v>2</v>
      </c>
      <c r="C674" s="636"/>
      <c r="D674" s="14" t="s">
        <v>289</v>
      </c>
      <c r="E674" s="2"/>
    </row>
    <row r="675" spans="1:5" x14ac:dyDescent="0.5">
      <c r="A675" s="2" t="s">
        <v>171</v>
      </c>
      <c r="B675" s="4">
        <v>3</v>
      </c>
      <c r="C675" s="636"/>
      <c r="D675" s="15" t="s">
        <v>287</v>
      </c>
      <c r="E675" s="3"/>
    </row>
    <row r="676" spans="1:5" x14ac:dyDescent="0.5">
      <c r="A676" s="3"/>
      <c r="B676" s="4">
        <v>4</v>
      </c>
      <c r="C676" s="636"/>
      <c r="D676" s="16" t="s">
        <v>290</v>
      </c>
      <c r="E676" s="1"/>
    </row>
    <row r="677" spans="1:5" x14ac:dyDescent="0.5">
      <c r="A677" s="1"/>
      <c r="B677" s="4">
        <v>1</v>
      </c>
      <c r="C677" s="636">
        <f>C673-1</f>
        <v>674</v>
      </c>
      <c r="D677" s="17" t="s">
        <v>288</v>
      </c>
      <c r="E677" s="2">
        <f>E673+1</f>
        <v>732</v>
      </c>
    </row>
    <row r="678" spans="1:5" x14ac:dyDescent="0.5">
      <c r="A678" s="2">
        <f>A674-1</f>
        <v>710</v>
      </c>
      <c r="B678" s="4">
        <v>2</v>
      </c>
      <c r="C678" s="636"/>
      <c r="D678" s="14" t="s">
        <v>289</v>
      </c>
      <c r="E678" s="2"/>
    </row>
    <row r="679" spans="1:5" x14ac:dyDescent="0.5">
      <c r="A679" s="2" t="s">
        <v>171</v>
      </c>
      <c r="B679" s="4">
        <v>3</v>
      </c>
      <c r="C679" s="636"/>
      <c r="D679" s="15" t="s">
        <v>287</v>
      </c>
      <c r="E679" s="3"/>
    </row>
    <row r="680" spans="1:5" x14ac:dyDescent="0.5">
      <c r="A680" s="3"/>
      <c r="B680" s="4">
        <v>4</v>
      </c>
      <c r="C680" s="636"/>
      <c r="D680" s="16" t="s">
        <v>290</v>
      </c>
      <c r="E680" s="1"/>
    </row>
    <row r="681" spans="1:5" x14ac:dyDescent="0.5">
      <c r="A681" s="1"/>
      <c r="B681" s="4">
        <v>1</v>
      </c>
      <c r="C681" s="636">
        <f>C677-1</f>
        <v>673</v>
      </c>
      <c r="D681" s="17" t="s">
        <v>288</v>
      </c>
      <c r="E681" s="2">
        <f>E677+1</f>
        <v>733</v>
      </c>
    </row>
    <row r="682" spans="1:5" x14ac:dyDescent="0.5">
      <c r="A682" s="2">
        <f>A678-1</f>
        <v>709</v>
      </c>
      <c r="B682" s="4">
        <v>2</v>
      </c>
      <c r="C682" s="636"/>
      <c r="D682" s="14" t="s">
        <v>289</v>
      </c>
      <c r="E682" s="2"/>
    </row>
    <row r="683" spans="1:5" x14ac:dyDescent="0.5">
      <c r="A683" s="2" t="s">
        <v>171</v>
      </c>
      <c r="B683" s="4">
        <v>3</v>
      </c>
      <c r="C683" s="636"/>
      <c r="D683" s="15" t="s">
        <v>287</v>
      </c>
      <c r="E683" s="3"/>
    </row>
    <row r="684" spans="1:5" x14ac:dyDescent="0.5">
      <c r="A684" s="3"/>
      <c r="B684" s="4">
        <v>4</v>
      </c>
      <c r="C684" s="636"/>
      <c r="D684" s="16" t="s">
        <v>290</v>
      </c>
      <c r="E684" s="1"/>
    </row>
    <row r="685" spans="1:5" x14ac:dyDescent="0.5">
      <c r="A685" s="1"/>
      <c r="B685" s="4">
        <v>1</v>
      </c>
      <c r="C685" s="636">
        <f>C681-1</f>
        <v>672</v>
      </c>
      <c r="D685" s="17" t="s">
        <v>288</v>
      </c>
      <c r="E685" s="2">
        <f>E681+1</f>
        <v>734</v>
      </c>
    </row>
    <row r="686" spans="1:5" x14ac:dyDescent="0.5">
      <c r="A686" s="2">
        <f>A682-1</f>
        <v>708</v>
      </c>
      <c r="B686" s="4">
        <v>2</v>
      </c>
      <c r="C686" s="636"/>
      <c r="D686" s="14" t="s">
        <v>289</v>
      </c>
      <c r="E686" s="2"/>
    </row>
    <row r="687" spans="1:5" x14ac:dyDescent="0.5">
      <c r="A687" s="2" t="s">
        <v>171</v>
      </c>
      <c r="B687" s="4">
        <v>3</v>
      </c>
      <c r="C687" s="636"/>
      <c r="D687" s="15" t="s">
        <v>287</v>
      </c>
      <c r="E687" s="3"/>
    </row>
    <row r="688" spans="1:5" x14ac:dyDescent="0.5">
      <c r="A688" s="3"/>
      <c r="B688" s="4">
        <v>4</v>
      </c>
      <c r="C688" s="636"/>
      <c r="D688" s="16" t="s">
        <v>290</v>
      </c>
      <c r="E688" s="46"/>
    </row>
    <row r="689" spans="1:5" x14ac:dyDescent="0.5">
      <c r="A689" s="1"/>
      <c r="B689" s="4">
        <v>1</v>
      </c>
      <c r="C689" s="636">
        <f>C685-1</f>
        <v>671</v>
      </c>
      <c r="D689" s="17" t="s">
        <v>288</v>
      </c>
      <c r="E689" s="42">
        <f>E685+1</f>
        <v>735</v>
      </c>
    </row>
    <row r="690" spans="1:5" x14ac:dyDescent="0.5">
      <c r="A690" s="2">
        <f>A686-1</f>
        <v>707</v>
      </c>
      <c r="B690" s="4">
        <v>2</v>
      </c>
      <c r="C690" s="636"/>
      <c r="D690" s="14" t="s">
        <v>289</v>
      </c>
      <c r="E690" s="42">
        <f>E662+1</f>
        <v>105</v>
      </c>
    </row>
    <row r="691" spans="1:5" x14ac:dyDescent="0.5">
      <c r="A691" s="2" t="s">
        <v>171</v>
      </c>
      <c r="B691" s="4">
        <v>3</v>
      </c>
      <c r="C691" s="636"/>
      <c r="D691" s="15" t="s">
        <v>287</v>
      </c>
      <c r="E691" s="37"/>
    </row>
    <row r="692" spans="1:5" x14ac:dyDescent="0.5">
      <c r="A692" s="3"/>
      <c r="B692" s="4">
        <v>4</v>
      </c>
      <c r="C692" s="636"/>
      <c r="D692" s="16" t="s">
        <v>290</v>
      </c>
      <c r="E692" s="47"/>
    </row>
    <row r="693" spans="1:5" x14ac:dyDescent="0.5">
      <c r="A693" s="1"/>
      <c r="B693" s="4">
        <v>1</v>
      </c>
      <c r="C693" s="636">
        <f>C689-1</f>
        <v>670</v>
      </c>
      <c r="D693" s="17" t="s">
        <v>288</v>
      </c>
      <c r="E693" s="48">
        <f>E689+1</f>
        <v>736</v>
      </c>
    </row>
    <row r="694" spans="1:5" x14ac:dyDescent="0.5">
      <c r="A694" s="2">
        <f>A690-1</f>
        <v>706</v>
      </c>
      <c r="B694" s="4">
        <v>2</v>
      </c>
      <c r="C694" s="636"/>
      <c r="D694" s="14" t="s">
        <v>289</v>
      </c>
      <c r="E694" s="48">
        <f>E498+1</f>
        <v>15</v>
      </c>
    </row>
    <row r="695" spans="1:5" x14ac:dyDescent="0.5">
      <c r="A695" s="2" t="s">
        <v>171</v>
      </c>
      <c r="B695" s="4">
        <v>3</v>
      </c>
      <c r="C695" s="636"/>
      <c r="D695" s="15" t="s">
        <v>287</v>
      </c>
      <c r="E695" s="49"/>
    </row>
    <row r="696" spans="1:5" x14ac:dyDescent="0.5">
      <c r="A696" s="3"/>
      <c r="B696" s="4">
        <v>4</v>
      </c>
      <c r="C696" s="636"/>
      <c r="D696" s="16" t="s">
        <v>290</v>
      </c>
      <c r="E696" s="1"/>
    </row>
    <row r="697" spans="1:5" x14ac:dyDescent="0.5">
      <c r="A697" s="1"/>
      <c r="B697" s="4">
        <v>1</v>
      </c>
      <c r="C697" s="636">
        <f>C693-1</f>
        <v>669</v>
      </c>
      <c r="D697" s="17" t="s">
        <v>288</v>
      </c>
      <c r="E697" s="2">
        <f>E693+1</f>
        <v>737</v>
      </c>
    </row>
    <row r="698" spans="1:5" x14ac:dyDescent="0.5">
      <c r="A698" s="2">
        <f>A694-1</f>
        <v>705</v>
      </c>
      <c r="B698" s="4">
        <v>2</v>
      </c>
      <c r="C698" s="636"/>
      <c r="D698" s="14" t="s">
        <v>289</v>
      </c>
      <c r="E698" s="2"/>
    </row>
    <row r="699" spans="1:5" x14ac:dyDescent="0.5">
      <c r="A699" s="2" t="s">
        <v>171</v>
      </c>
      <c r="B699" s="4">
        <v>3</v>
      </c>
      <c r="C699" s="636"/>
      <c r="D699" s="15" t="s">
        <v>287</v>
      </c>
      <c r="E699" s="3"/>
    </row>
    <row r="700" spans="1:5" x14ac:dyDescent="0.5">
      <c r="A700" s="3"/>
      <c r="B700" s="4">
        <v>4</v>
      </c>
      <c r="C700" s="636"/>
      <c r="D700" s="16" t="s">
        <v>290</v>
      </c>
      <c r="E700" s="1"/>
    </row>
    <row r="701" spans="1:5" x14ac:dyDescent="0.5">
      <c r="A701" s="1"/>
      <c r="B701" s="4">
        <v>1</v>
      </c>
      <c r="C701" s="636">
        <f>C697-1</f>
        <v>668</v>
      </c>
      <c r="D701" s="17" t="s">
        <v>288</v>
      </c>
      <c r="E701" s="2">
        <f>E697+1</f>
        <v>738</v>
      </c>
    </row>
    <row r="702" spans="1:5" x14ac:dyDescent="0.5">
      <c r="A702" s="2">
        <f>A698-1</f>
        <v>704</v>
      </c>
      <c r="B702" s="4">
        <v>2</v>
      </c>
      <c r="C702" s="636"/>
      <c r="D702" s="14" t="s">
        <v>289</v>
      </c>
      <c r="E702" s="2"/>
    </row>
    <row r="703" spans="1:5" x14ac:dyDescent="0.5">
      <c r="A703" s="2" t="s">
        <v>171</v>
      </c>
      <c r="B703" s="4">
        <v>3</v>
      </c>
      <c r="C703" s="636"/>
      <c r="D703" s="15" t="s">
        <v>287</v>
      </c>
      <c r="E703" s="3"/>
    </row>
    <row r="704" spans="1:5" x14ac:dyDescent="0.5">
      <c r="A704" s="3"/>
      <c r="B704" s="4">
        <v>4</v>
      </c>
      <c r="C704" s="636"/>
      <c r="D704" s="16" t="s">
        <v>290</v>
      </c>
      <c r="E704" s="1"/>
    </row>
    <row r="705" spans="1:5" x14ac:dyDescent="0.5">
      <c r="A705" s="1"/>
      <c r="B705" s="4">
        <v>1</v>
      </c>
      <c r="C705" s="636">
        <f>C701-1</f>
        <v>667</v>
      </c>
      <c r="D705" s="17" t="s">
        <v>288</v>
      </c>
      <c r="E705" s="2">
        <f>E701+1</f>
        <v>739</v>
      </c>
    </row>
    <row r="706" spans="1:5" x14ac:dyDescent="0.5">
      <c r="A706" s="2">
        <f>A702-1</f>
        <v>703</v>
      </c>
      <c r="B706" s="4">
        <v>2</v>
      </c>
      <c r="C706" s="636"/>
      <c r="D706" s="14" t="s">
        <v>289</v>
      </c>
      <c r="E706" s="2"/>
    </row>
    <row r="707" spans="1:5" x14ac:dyDescent="0.5">
      <c r="A707" s="2" t="s">
        <v>171</v>
      </c>
      <c r="B707" s="4">
        <v>3</v>
      </c>
      <c r="C707" s="636"/>
      <c r="D707" s="15" t="s">
        <v>287</v>
      </c>
      <c r="E707" s="3"/>
    </row>
    <row r="708" spans="1:5" x14ac:dyDescent="0.5">
      <c r="A708" s="3"/>
      <c r="B708" s="4">
        <v>4</v>
      </c>
      <c r="C708" s="636"/>
      <c r="D708" s="16" t="s">
        <v>290</v>
      </c>
      <c r="E708" s="1"/>
    </row>
    <row r="709" spans="1:5" x14ac:dyDescent="0.5">
      <c r="A709" s="1"/>
      <c r="B709" s="4">
        <v>1</v>
      </c>
      <c r="C709" s="636">
        <f>C705-1</f>
        <v>666</v>
      </c>
      <c r="D709" s="17" t="s">
        <v>288</v>
      </c>
      <c r="E709" s="2">
        <f>E705+1</f>
        <v>740</v>
      </c>
    </row>
    <row r="710" spans="1:5" x14ac:dyDescent="0.5">
      <c r="A710" s="2">
        <f>A706-1</f>
        <v>702</v>
      </c>
      <c r="B710" s="4">
        <v>2</v>
      </c>
      <c r="C710" s="636"/>
      <c r="D710" s="14" t="s">
        <v>289</v>
      </c>
      <c r="E710" s="2"/>
    </row>
    <row r="711" spans="1:5" x14ac:dyDescent="0.5">
      <c r="A711" s="2" t="s">
        <v>171</v>
      </c>
      <c r="B711" s="4">
        <v>3</v>
      </c>
      <c r="C711" s="636"/>
      <c r="D711" s="15" t="s">
        <v>287</v>
      </c>
      <c r="E711" s="3"/>
    </row>
    <row r="712" spans="1:5" x14ac:dyDescent="0.5">
      <c r="A712" s="3"/>
      <c r="B712" s="4">
        <v>4</v>
      </c>
      <c r="C712" s="636"/>
      <c r="D712" s="16" t="s">
        <v>290</v>
      </c>
      <c r="E712" s="1"/>
    </row>
    <row r="713" spans="1:5" x14ac:dyDescent="0.5">
      <c r="A713" s="1"/>
      <c r="B713" s="4">
        <v>1</v>
      </c>
      <c r="C713" s="636">
        <f>C709-1</f>
        <v>665</v>
      </c>
      <c r="D713" s="17" t="s">
        <v>288</v>
      </c>
      <c r="E713" s="2">
        <f>E709+1</f>
        <v>741</v>
      </c>
    </row>
    <row r="714" spans="1:5" x14ac:dyDescent="0.5">
      <c r="A714" s="2">
        <f>A710-1</f>
        <v>701</v>
      </c>
      <c r="B714" s="4">
        <v>2</v>
      </c>
      <c r="C714" s="636"/>
      <c r="D714" s="14" t="s">
        <v>289</v>
      </c>
      <c r="E714" s="2"/>
    </row>
    <row r="715" spans="1:5" x14ac:dyDescent="0.5">
      <c r="A715" s="2" t="s">
        <v>171</v>
      </c>
      <c r="B715" s="4">
        <v>3</v>
      </c>
      <c r="C715" s="636"/>
      <c r="D715" s="15" t="s">
        <v>287</v>
      </c>
      <c r="E715" s="3"/>
    </row>
    <row r="716" spans="1:5" x14ac:dyDescent="0.5">
      <c r="A716" s="3"/>
      <c r="B716" s="4">
        <v>4</v>
      </c>
      <c r="C716" s="636"/>
      <c r="D716" s="16" t="s">
        <v>290</v>
      </c>
      <c r="E716" s="46"/>
    </row>
    <row r="717" spans="1:5" x14ac:dyDescent="0.5">
      <c r="A717" s="1"/>
      <c r="B717" s="4">
        <v>1</v>
      </c>
      <c r="C717" s="636">
        <f>C713-1</f>
        <v>664</v>
      </c>
      <c r="D717" s="17" t="s">
        <v>288</v>
      </c>
      <c r="E717" s="42">
        <f>E713+1</f>
        <v>742</v>
      </c>
    </row>
    <row r="718" spans="1:5" x14ac:dyDescent="0.5">
      <c r="A718" s="2">
        <f>A714-1</f>
        <v>700</v>
      </c>
      <c r="B718" s="4">
        <v>2</v>
      </c>
      <c r="C718" s="636"/>
      <c r="D718" s="14" t="s">
        <v>289</v>
      </c>
      <c r="E718" s="42">
        <f>E690+1</f>
        <v>106</v>
      </c>
    </row>
    <row r="719" spans="1:5" x14ac:dyDescent="0.5">
      <c r="A719" s="2" t="s">
        <v>171</v>
      </c>
      <c r="B719" s="4">
        <v>3</v>
      </c>
      <c r="C719" s="636"/>
      <c r="D719" s="15" t="s">
        <v>287</v>
      </c>
      <c r="E719" s="37"/>
    </row>
    <row r="720" spans="1:5" x14ac:dyDescent="0.5">
      <c r="A720" s="3"/>
      <c r="B720" s="4">
        <v>4</v>
      </c>
      <c r="C720" s="636"/>
      <c r="D720" s="16" t="s">
        <v>290</v>
      </c>
      <c r="E720" s="1"/>
    </row>
    <row r="721" spans="1:5" x14ac:dyDescent="0.5">
      <c r="A721" s="1"/>
      <c r="B721" s="4">
        <v>1</v>
      </c>
      <c r="C721" s="636">
        <f>C717-1</f>
        <v>663</v>
      </c>
      <c r="D721" s="17" t="s">
        <v>288</v>
      </c>
      <c r="E721" s="2">
        <f>E717+1</f>
        <v>743</v>
      </c>
    </row>
    <row r="722" spans="1:5" x14ac:dyDescent="0.5">
      <c r="A722" s="2">
        <f>A718-1</f>
        <v>699</v>
      </c>
      <c r="B722" s="4">
        <v>2</v>
      </c>
      <c r="C722" s="636"/>
      <c r="D722" s="14" t="s">
        <v>289</v>
      </c>
      <c r="E722" s="2"/>
    </row>
    <row r="723" spans="1:5" x14ac:dyDescent="0.5">
      <c r="A723" s="2" t="s">
        <v>171</v>
      </c>
      <c r="B723" s="4">
        <v>3</v>
      </c>
      <c r="C723" s="636"/>
      <c r="D723" s="15" t="s">
        <v>287</v>
      </c>
      <c r="E723" s="3"/>
    </row>
    <row r="724" spans="1:5" x14ac:dyDescent="0.5">
      <c r="A724" s="3"/>
      <c r="B724" s="4">
        <v>4</v>
      </c>
      <c r="C724" s="636"/>
      <c r="D724" s="16" t="s">
        <v>290</v>
      </c>
      <c r="E724" s="1"/>
    </row>
    <row r="725" spans="1:5" x14ac:dyDescent="0.5">
      <c r="A725" s="1"/>
      <c r="B725" s="4">
        <v>1</v>
      </c>
      <c r="C725" s="636">
        <f>C721-1</f>
        <v>662</v>
      </c>
      <c r="D725" s="17" t="s">
        <v>288</v>
      </c>
      <c r="E725" s="2">
        <f>E721+1</f>
        <v>744</v>
      </c>
    </row>
    <row r="726" spans="1:5" x14ac:dyDescent="0.5">
      <c r="A726" s="2">
        <f>A722-1</f>
        <v>698</v>
      </c>
      <c r="B726" s="4">
        <v>2</v>
      </c>
      <c r="C726" s="636"/>
      <c r="D726" s="14" t="s">
        <v>289</v>
      </c>
      <c r="E726" s="2"/>
    </row>
    <row r="727" spans="1:5" x14ac:dyDescent="0.5">
      <c r="A727" s="2" t="s">
        <v>171</v>
      </c>
      <c r="B727" s="4">
        <v>3</v>
      </c>
      <c r="C727" s="636"/>
      <c r="D727" s="15" t="s">
        <v>287</v>
      </c>
      <c r="E727" s="3"/>
    </row>
    <row r="728" spans="1:5" x14ac:dyDescent="0.5">
      <c r="A728" s="3"/>
      <c r="B728" s="4">
        <v>4</v>
      </c>
      <c r="C728" s="636"/>
      <c r="D728" s="16" t="s">
        <v>290</v>
      </c>
      <c r="E728" s="1"/>
    </row>
    <row r="729" spans="1:5" x14ac:dyDescent="0.5">
      <c r="A729" s="1"/>
      <c r="B729" s="4">
        <v>1</v>
      </c>
      <c r="C729" s="636">
        <f>C725-1</f>
        <v>661</v>
      </c>
      <c r="D729" s="17" t="s">
        <v>288</v>
      </c>
      <c r="E729" s="2">
        <f>E725+1</f>
        <v>745</v>
      </c>
    </row>
    <row r="730" spans="1:5" x14ac:dyDescent="0.5">
      <c r="A730" s="2">
        <f>A726-1</f>
        <v>697</v>
      </c>
      <c r="B730" s="4">
        <v>2</v>
      </c>
      <c r="C730" s="636"/>
      <c r="D730" s="14" t="s">
        <v>289</v>
      </c>
      <c r="E730" s="2"/>
    </row>
    <row r="731" spans="1:5" x14ac:dyDescent="0.5">
      <c r="A731" s="2" t="s">
        <v>171</v>
      </c>
      <c r="B731" s="4">
        <v>3</v>
      </c>
      <c r="C731" s="636"/>
      <c r="D731" s="15" t="s">
        <v>287</v>
      </c>
      <c r="E731" s="3"/>
    </row>
    <row r="732" spans="1:5" x14ac:dyDescent="0.5">
      <c r="A732" s="3"/>
      <c r="B732" s="4">
        <v>4</v>
      </c>
      <c r="C732" s="636"/>
      <c r="D732" s="16" t="s">
        <v>290</v>
      </c>
      <c r="E732" s="1"/>
    </row>
    <row r="733" spans="1:5" x14ac:dyDescent="0.5">
      <c r="A733" s="1"/>
      <c r="B733" s="4">
        <v>1</v>
      </c>
      <c r="C733" s="636">
        <f>C729-1</f>
        <v>660</v>
      </c>
      <c r="D733" s="17" t="s">
        <v>288</v>
      </c>
      <c r="E733" s="2">
        <f>E729+1</f>
        <v>746</v>
      </c>
    </row>
    <row r="734" spans="1:5" x14ac:dyDescent="0.5">
      <c r="A734" s="2">
        <f>A730-1</f>
        <v>696</v>
      </c>
      <c r="B734" s="4">
        <v>2</v>
      </c>
      <c r="C734" s="636"/>
      <c r="D734" s="14" t="s">
        <v>289</v>
      </c>
      <c r="E734" s="2"/>
    </row>
    <row r="735" spans="1:5" x14ac:dyDescent="0.5">
      <c r="A735" s="2" t="s">
        <v>171</v>
      </c>
      <c r="B735" s="4">
        <v>3</v>
      </c>
      <c r="C735" s="636"/>
      <c r="D735" s="15" t="s">
        <v>287</v>
      </c>
      <c r="E735" s="3"/>
    </row>
    <row r="736" spans="1:5" x14ac:dyDescent="0.5">
      <c r="A736" s="3"/>
      <c r="B736" s="4">
        <v>4</v>
      </c>
      <c r="C736" s="636"/>
      <c r="D736" s="16" t="s">
        <v>290</v>
      </c>
      <c r="E736" s="1"/>
    </row>
    <row r="737" spans="1:5" x14ac:dyDescent="0.5">
      <c r="A737" s="1"/>
      <c r="B737" s="4">
        <v>1</v>
      </c>
      <c r="C737" s="636">
        <f>C733-1</f>
        <v>659</v>
      </c>
      <c r="D737" s="17" t="s">
        <v>288</v>
      </c>
      <c r="E737" s="2">
        <f>E733+1</f>
        <v>747</v>
      </c>
    </row>
    <row r="738" spans="1:5" x14ac:dyDescent="0.5">
      <c r="A738" s="2">
        <f>A734-1</f>
        <v>695</v>
      </c>
      <c r="B738" s="4">
        <v>2</v>
      </c>
      <c r="C738" s="636"/>
      <c r="D738" s="14" t="s">
        <v>289</v>
      </c>
      <c r="E738" s="2"/>
    </row>
    <row r="739" spans="1:5" x14ac:dyDescent="0.5">
      <c r="A739" s="2" t="s">
        <v>171</v>
      </c>
      <c r="B739" s="4">
        <v>3</v>
      </c>
      <c r="C739" s="636"/>
      <c r="D739" s="15" t="s">
        <v>287</v>
      </c>
      <c r="E739" s="3"/>
    </row>
    <row r="740" spans="1:5" x14ac:dyDescent="0.5">
      <c r="A740" s="3"/>
      <c r="B740" s="4">
        <v>4</v>
      </c>
      <c r="C740" s="636"/>
      <c r="D740" s="16" t="s">
        <v>290</v>
      </c>
      <c r="E740" s="1"/>
    </row>
    <row r="741" spans="1:5" x14ac:dyDescent="0.5">
      <c r="A741" s="1"/>
      <c r="B741" s="4">
        <v>1</v>
      </c>
      <c r="C741" s="636">
        <f>C737-1</f>
        <v>658</v>
      </c>
      <c r="D741" s="17" t="s">
        <v>288</v>
      </c>
      <c r="E741" s="2">
        <f>E737+1</f>
        <v>748</v>
      </c>
    </row>
    <row r="742" spans="1:5" x14ac:dyDescent="0.5">
      <c r="A742" s="2">
        <f>A738-1</f>
        <v>694</v>
      </c>
      <c r="B742" s="4">
        <v>2</v>
      </c>
      <c r="C742" s="636"/>
      <c r="D742" s="14" t="s">
        <v>289</v>
      </c>
      <c r="E742" s="2"/>
    </row>
    <row r="743" spans="1:5" x14ac:dyDescent="0.5">
      <c r="A743" s="2" t="s">
        <v>171</v>
      </c>
      <c r="B743" s="4">
        <v>3</v>
      </c>
      <c r="C743" s="636"/>
      <c r="D743" s="15" t="s">
        <v>287</v>
      </c>
      <c r="E743" s="3"/>
    </row>
    <row r="744" spans="1:5" x14ac:dyDescent="0.5">
      <c r="A744" s="3"/>
      <c r="B744" s="4">
        <v>4</v>
      </c>
      <c r="C744" s="636"/>
      <c r="D744" s="16" t="s">
        <v>290</v>
      </c>
      <c r="E744" s="46"/>
    </row>
    <row r="745" spans="1:5" x14ac:dyDescent="0.5">
      <c r="A745" s="1"/>
      <c r="B745" s="4">
        <v>1</v>
      </c>
      <c r="C745" s="636">
        <f>C741-1</f>
        <v>657</v>
      </c>
      <c r="D745" s="17" t="s">
        <v>288</v>
      </c>
      <c r="E745" s="42">
        <f>E741+1</f>
        <v>749</v>
      </c>
    </row>
    <row r="746" spans="1:5" x14ac:dyDescent="0.5">
      <c r="A746" s="2">
        <f>A742-1</f>
        <v>693</v>
      </c>
      <c r="B746" s="4">
        <v>2</v>
      </c>
      <c r="C746" s="636"/>
      <c r="D746" s="14" t="s">
        <v>289</v>
      </c>
      <c r="E746" s="42">
        <f>E718+1</f>
        <v>107</v>
      </c>
    </row>
    <row r="747" spans="1:5" x14ac:dyDescent="0.5">
      <c r="A747" s="2" t="s">
        <v>171</v>
      </c>
      <c r="B747" s="4">
        <v>3</v>
      </c>
      <c r="C747" s="636"/>
      <c r="D747" s="15" t="s">
        <v>287</v>
      </c>
      <c r="E747" s="37"/>
    </row>
    <row r="748" spans="1:5" x14ac:dyDescent="0.5">
      <c r="A748" s="3"/>
      <c r="B748" s="4">
        <v>4</v>
      </c>
      <c r="C748" s="636"/>
      <c r="D748" s="16" t="s">
        <v>290</v>
      </c>
      <c r="E748" s="1"/>
    </row>
    <row r="749" spans="1:5" x14ac:dyDescent="0.5">
      <c r="A749" s="1"/>
      <c r="B749" s="4">
        <v>1</v>
      </c>
      <c r="C749" s="636">
        <f>C745-1</f>
        <v>656</v>
      </c>
      <c r="D749" s="17" t="s">
        <v>288</v>
      </c>
      <c r="E749" s="2">
        <f>E745+1</f>
        <v>750</v>
      </c>
    </row>
    <row r="750" spans="1:5" x14ac:dyDescent="0.5">
      <c r="A750" s="2">
        <f>A746-1</f>
        <v>692</v>
      </c>
      <c r="B750" s="4">
        <v>2</v>
      </c>
      <c r="C750" s="636"/>
      <c r="D750" s="14" t="s">
        <v>289</v>
      </c>
      <c r="E750" s="2"/>
    </row>
    <row r="751" spans="1:5" x14ac:dyDescent="0.5">
      <c r="A751" s="2" t="s">
        <v>171</v>
      </c>
      <c r="B751" s="4">
        <v>3</v>
      </c>
      <c r="C751" s="636"/>
      <c r="D751" s="15" t="s">
        <v>287</v>
      </c>
      <c r="E751" s="3"/>
    </row>
    <row r="752" spans="1:5" x14ac:dyDescent="0.5">
      <c r="A752" s="3"/>
      <c r="B752" s="4">
        <v>4</v>
      </c>
      <c r="C752" s="636"/>
      <c r="D752" s="16" t="s">
        <v>290</v>
      </c>
      <c r="E752" s="1"/>
    </row>
    <row r="753" spans="1:5" x14ac:dyDescent="0.5">
      <c r="A753" s="1"/>
      <c r="B753" s="4">
        <v>1</v>
      </c>
      <c r="C753" s="636">
        <f>C749-1</f>
        <v>655</v>
      </c>
      <c r="D753" s="17" t="s">
        <v>288</v>
      </c>
      <c r="E753" s="2">
        <f>E749+1</f>
        <v>751</v>
      </c>
    </row>
    <row r="754" spans="1:5" x14ac:dyDescent="0.5">
      <c r="A754" s="2">
        <f>A750-1</f>
        <v>691</v>
      </c>
      <c r="B754" s="4">
        <v>2</v>
      </c>
      <c r="C754" s="636"/>
      <c r="D754" s="14" t="s">
        <v>289</v>
      </c>
      <c r="E754" s="2"/>
    </row>
    <row r="755" spans="1:5" x14ac:dyDescent="0.5">
      <c r="A755" s="2" t="s">
        <v>171</v>
      </c>
      <c r="B755" s="4">
        <v>3</v>
      </c>
      <c r="C755" s="636"/>
      <c r="D755" s="15" t="s">
        <v>287</v>
      </c>
      <c r="E755" s="3"/>
    </row>
    <row r="756" spans="1:5" x14ac:dyDescent="0.5">
      <c r="A756" s="3"/>
      <c r="B756" s="4">
        <v>4</v>
      </c>
      <c r="C756" s="636"/>
      <c r="D756" s="16" t="s">
        <v>290</v>
      </c>
      <c r="E756" s="1"/>
    </row>
    <row r="757" spans="1:5" x14ac:dyDescent="0.5">
      <c r="A757" s="1"/>
      <c r="B757" s="4">
        <v>1</v>
      </c>
      <c r="C757" s="636">
        <f>C753-1</f>
        <v>654</v>
      </c>
      <c r="D757" s="17" t="s">
        <v>288</v>
      </c>
      <c r="E757" s="2">
        <f>E753+1</f>
        <v>752</v>
      </c>
    </row>
    <row r="758" spans="1:5" x14ac:dyDescent="0.5">
      <c r="A758" s="2">
        <f>A754-1</f>
        <v>690</v>
      </c>
      <c r="B758" s="4">
        <v>2</v>
      </c>
      <c r="C758" s="636"/>
      <c r="D758" s="14" t="s">
        <v>289</v>
      </c>
      <c r="E758" s="2"/>
    </row>
    <row r="759" spans="1:5" x14ac:dyDescent="0.5">
      <c r="A759" s="2" t="s">
        <v>171</v>
      </c>
      <c r="B759" s="4">
        <v>3</v>
      </c>
      <c r="C759" s="636"/>
      <c r="D759" s="15" t="s">
        <v>287</v>
      </c>
      <c r="E759" s="3"/>
    </row>
    <row r="760" spans="1:5" x14ac:dyDescent="0.5">
      <c r="A760" s="3"/>
      <c r="B760" s="4">
        <v>4</v>
      </c>
      <c r="C760" s="636"/>
      <c r="D760" s="16" t="s">
        <v>290</v>
      </c>
      <c r="E760" s="1"/>
    </row>
    <row r="761" spans="1:5" x14ac:dyDescent="0.5">
      <c r="A761" s="1"/>
      <c r="B761" s="4">
        <v>1</v>
      </c>
      <c r="C761" s="636">
        <f>C757-1</f>
        <v>653</v>
      </c>
      <c r="D761" s="17" t="s">
        <v>288</v>
      </c>
      <c r="E761" s="2">
        <f>E757+1</f>
        <v>753</v>
      </c>
    </row>
    <row r="762" spans="1:5" x14ac:dyDescent="0.5">
      <c r="A762" s="2">
        <f>A758-1</f>
        <v>689</v>
      </c>
      <c r="B762" s="4">
        <v>2</v>
      </c>
      <c r="C762" s="636"/>
      <c r="D762" s="14" t="s">
        <v>289</v>
      </c>
      <c r="E762" s="2"/>
    </row>
    <row r="763" spans="1:5" x14ac:dyDescent="0.5">
      <c r="A763" s="2" t="s">
        <v>171</v>
      </c>
      <c r="B763" s="4">
        <v>3</v>
      </c>
      <c r="C763" s="636"/>
      <c r="D763" s="15" t="s">
        <v>287</v>
      </c>
      <c r="E763" s="3"/>
    </row>
    <row r="764" spans="1:5" x14ac:dyDescent="0.5">
      <c r="A764" s="3"/>
      <c r="B764" s="4">
        <v>4</v>
      </c>
      <c r="C764" s="636"/>
      <c r="D764" s="16" t="s">
        <v>290</v>
      </c>
      <c r="E764" s="1"/>
    </row>
    <row r="765" spans="1:5" x14ac:dyDescent="0.5">
      <c r="A765" s="1"/>
      <c r="B765" s="4">
        <v>1</v>
      </c>
      <c r="C765" s="636">
        <f>C761-1</f>
        <v>652</v>
      </c>
      <c r="D765" s="17" t="s">
        <v>288</v>
      </c>
      <c r="E765" s="2">
        <f>E761+1</f>
        <v>754</v>
      </c>
    </row>
    <row r="766" spans="1:5" x14ac:dyDescent="0.5">
      <c r="A766" s="2">
        <f>A762-1</f>
        <v>688</v>
      </c>
      <c r="B766" s="4">
        <v>2</v>
      </c>
      <c r="C766" s="636"/>
      <c r="D766" s="14" t="s">
        <v>289</v>
      </c>
      <c r="E766" s="2"/>
    </row>
    <row r="767" spans="1:5" x14ac:dyDescent="0.5">
      <c r="A767" s="2" t="s">
        <v>171</v>
      </c>
      <c r="B767" s="4">
        <v>3</v>
      </c>
      <c r="C767" s="636"/>
      <c r="D767" s="15" t="s">
        <v>287</v>
      </c>
      <c r="E767" s="3"/>
    </row>
    <row r="768" spans="1:5" x14ac:dyDescent="0.5">
      <c r="A768" s="3"/>
      <c r="B768" s="4">
        <v>4</v>
      </c>
      <c r="C768" s="636"/>
      <c r="D768" s="16" t="s">
        <v>290</v>
      </c>
      <c r="E768" s="1"/>
    </row>
    <row r="769" spans="1:5" x14ac:dyDescent="0.5">
      <c r="A769" s="1"/>
      <c r="B769" s="4">
        <v>1</v>
      </c>
      <c r="C769" s="636">
        <f>C765-1</f>
        <v>651</v>
      </c>
      <c r="D769" s="17" t="s">
        <v>288</v>
      </c>
      <c r="E769" s="2">
        <f>E765+1</f>
        <v>755</v>
      </c>
    </row>
    <row r="770" spans="1:5" x14ac:dyDescent="0.5">
      <c r="A770" s="2">
        <f>A766-1</f>
        <v>687</v>
      </c>
      <c r="B770" s="4">
        <v>2</v>
      </c>
      <c r="C770" s="636"/>
      <c r="D770" s="14" t="s">
        <v>289</v>
      </c>
      <c r="E770" s="2"/>
    </row>
    <row r="771" spans="1:5" x14ac:dyDescent="0.5">
      <c r="A771" s="2" t="s">
        <v>171</v>
      </c>
      <c r="B771" s="4">
        <v>3</v>
      </c>
      <c r="C771" s="636"/>
      <c r="D771" s="15" t="s">
        <v>287</v>
      </c>
      <c r="E771" s="3"/>
    </row>
    <row r="772" spans="1:5" x14ac:dyDescent="0.5">
      <c r="A772" s="3"/>
      <c r="B772" s="4">
        <v>4</v>
      </c>
      <c r="C772" s="636"/>
      <c r="D772" s="16" t="s">
        <v>290</v>
      </c>
      <c r="E772" s="46"/>
    </row>
    <row r="773" spans="1:5" x14ac:dyDescent="0.5">
      <c r="A773" s="1"/>
      <c r="B773" s="4">
        <v>1</v>
      </c>
      <c r="C773" s="636">
        <f>C769-1</f>
        <v>650</v>
      </c>
      <c r="D773" s="17" t="s">
        <v>288</v>
      </c>
      <c r="E773" s="42">
        <f>E769+1</f>
        <v>756</v>
      </c>
    </row>
    <row r="774" spans="1:5" x14ac:dyDescent="0.5">
      <c r="A774" s="2">
        <f>A770-1</f>
        <v>686</v>
      </c>
      <c r="B774" s="4">
        <v>2</v>
      </c>
      <c r="C774" s="636"/>
      <c r="D774" s="14" t="s">
        <v>289</v>
      </c>
      <c r="E774" s="42">
        <f>E746+1</f>
        <v>108</v>
      </c>
    </row>
    <row r="775" spans="1:5" x14ac:dyDescent="0.5">
      <c r="A775" s="2" t="s">
        <v>171</v>
      </c>
      <c r="B775" s="4">
        <v>3</v>
      </c>
      <c r="C775" s="636"/>
      <c r="D775" s="15" t="s">
        <v>287</v>
      </c>
      <c r="E775" s="37"/>
    </row>
    <row r="776" spans="1:5" x14ac:dyDescent="0.5">
      <c r="A776" s="3"/>
      <c r="B776" s="4">
        <v>4</v>
      </c>
      <c r="C776" s="636"/>
      <c r="D776" s="16" t="s">
        <v>290</v>
      </c>
      <c r="E776" s="1"/>
    </row>
    <row r="777" spans="1:5" x14ac:dyDescent="0.5">
      <c r="A777" s="1"/>
      <c r="B777" s="4">
        <v>1</v>
      </c>
      <c r="C777" s="636">
        <f>C773-1</f>
        <v>649</v>
      </c>
      <c r="D777" s="17" t="s">
        <v>288</v>
      </c>
      <c r="E777" s="2">
        <f>E773+1</f>
        <v>757</v>
      </c>
    </row>
    <row r="778" spans="1:5" x14ac:dyDescent="0.5">
      <c r="A778" s="2">
        <f>A774-1</f>
        <v>685</v>
      </c>
      <c r="B778" s="4">
        <v>2</v>
      </c>
      <c r="C778" s="636"/>
      <c r="D778" s="14" t="s">
        <v>289</v>
      </c>
      <c r="E778" s="2"/>
    </row>
    <row r="779" spans="1:5" x14ac:dyDescent="0.5">
      <c r="A779" s="2" t="s">
        <v>171</v>
      </c>
      <c r="B779" s="4">
        <v>3</v>
      </c>
      <c r="C779" s="636"/>
      <c r="D779" s="15" t="s">
        <v>287</v>
      </c>
      <c r="E779" s="3"/>
    </row>
    <row r="780" spans="1:5" x14ac:dyDescent="0.5">
      <c r="A780" s="3"/>
      <c r="B780" s="4">
        <v>4</v>
      </c>
      <c r="C780" s="636"/>
      <c r="D780" s="16" t="s">
        <v>290</v>
      </c>
      <c r="E780" s="1"/>
    </row>
    <row r="781" spans="1:5" x14ac:dyDescent="0.5">
      <c r="A781" s="1"/>
      <c r="B781" s="4">
        <v>1</v>
      </c>
      <c r="C781" s="636">
        <f>C777-1</f>
        <v>648</v>
      </c>
      <c r="D781" s="17" t="s">
        <v>288</v>
      </c>
      <c r="E781" s="2">
        <f>E777+1</f>
        <v>758</v>
      </c>
    </row>
    <row r="782" spans="1:5" x14ac:dyDescent="0.5">
      <c r="A782" s="2">
        <f>A778-1</f>
        <v>684</v>
      </c>
      <c r="B782" s="4">
        <v>2</v>
      </c>
      <c r="C782" s="636"/>
      <c r="D782" s="14" t="s">
        <v>289</v>
      </c>
      <c r="E782" s="2"/>
    </row>
    <row r="783" spans="1:5" x14ac:dyDescent="0.5">
      <c r="A783" s="2" t="s">
        <v>171</v>
      </c>
      <c r="B783" s="4">
        <v>3</v>
      </c>
      <c r="C783" s="636"/>
      <c r="D783" s="15" t="s">
        <v>287</v>
      </c>
      <c r="E783" s="3"/>
    </row>
    <row r="784" spans="1:5" x14ac:dyDescent="0.5">
      <c r="A784" s="3"/>
      <c r="B784" s="4">
        <v>4</v>
      </c>
      <c r="C784" s="636"/>
      <c r="D784" s="16" t="s">
        <v>290</v>
      </c>
      <c r="E784" s="1"/>
    </row>
    <row r="785" spans="1:5" x14ac:dyDescent="0.5">
      <c r="A785" s="1"/>
      <c r="B785" s="4">
        <v>1</v>
      </c>
      <c r="C785" s="636">
        <f>C781-1</f>
        <v>647</v>
      </c>
      <c r="D785" s="17" t="s">
        <v>288</v>
      </c>
      <c r="E785" s="2">
        <f>E781+1</f>
        <v>759</v>
      </c>
    </row>
    <row r="786" spans="1:5" x14ac:dyDescent="0.5">
      <c r="A786" s="2">
        <f>A782-1</f>
        <v>683</v>
      </c>
      <c r="B786" s="4">
        <v>2</v>
      </c>
      <c r="C786" s="636"/>
      <c r="D786" s="14" t="s">
        <v>289</v>
      </c>
      <c r="E786" s="2"/>
    </row>
    <row r="787" spans="1:5" x14ac:dyDescent="0.5">
      <c r="A787" s="2" t="s">
        <v>171</v>
      </c>
      <c r="B787" s="4">
        <v>3</v>
      </c>
      <c r="C787" s="636"/>
      <c r="D787" s="15" t="s">
        <v>287</v>
      </c>
      <c r="E787" s="3"/>
    </row>
    <row r="788" spans="1:5" x14ac:dyDescent="0.5">
      <c r="A788" s="3"/>
      <c r="B788" s="4">
        <v>4</v>
      </c>
      <c r="C788" s="636"/>
      <c r="D788" s="16" t="s">
        <v>290</v>
      </c>
      <c r="E788" s="1"/>
    </row>
    <row r="789" spans="1:5" x14ac:dyDescent="0.5">
      <c r="A789" s="1"/>
      <c r="B789" s="4">
        <v>1</v>
      </c>
      <c r="C789" s="636">
        <f>C785-1</f>
        <v>646</v>
      </c>
      <c r="D789" s="17" t="s">
        <v>288</v>
      </c>
      <c r="E789" s="2">
        <f>E785+1</f>
        <v>760</v>
      </c>
    </row>
    <row r="790" spans="1:5" x14ac:dyDescent="0.5">
      <c r="A790" s="2">
        <f>A786-1</f>
        <v>682</v>
      </c>
      <c r="B790" s="4">
        <v>2</v>
      </c>
      <c r="C790" s="636"/>
      <c r="D790" s="14" t="s">
        <v>289</v>
      </c>
      <c r="E790" s="2"/>
    </row>
    <row r="791" spans="1:5" x14ac:dyDescent="0.5">
      <c r="A791" s="2" t="s">
        <v>171</v>
      </c>
      <c r="B791" s="4">
        <v>3</v>
      </c>
      <c r="C791" s="636"/>
      <c r="D791" s="15" t="s">
        <v>287</v>
      </c>
      <c r="E791" s="3"/>
    </row>
    <row r="792" spans="1:5" x14ac:dyDescent="0.5">
      <c r="A792" s="3"/>
      <c r="B792" s="4">
        <v>4</v>
      </c>
      <c r="C792" s="636"/>
      <c r="D792" s="16" t="s">
        <v>290</v>
      </c>
      <c r="E792" s="1"/>
    </row>
    <row r="793" spans="1:5" x14ac:dyDescent="0.5">
      <c r="A793" s="1"/>
      <c r="B793" s="4">
        <v>1</v>
      </c>
      <c r="C793" s="636">
        <f>C789-1</f>
        <v>645</v>
      </c>
      <c r="D793" s="17" t="s">
        <v>288</v>
      </c>
      <c r="E793" s="2">
        <f>E789+1</f>
        <v>761</v>
      </c>
    </row>
    <row r="794" spans="1:5" x14ac:dyDescent="0.5">
      <c r="A794" s="2">
        <f>A790-1</f>
        <v>681</v>
      </c>
      <c r="B794" s="4">
        <v>2</v>
      </c>
      <c r="C794" s="636"/>
      <c r="D794" s="14" t="s">
        <v>289</v>
      </c>
      <c r="E794" s="2"/>
    </row>
    <row r="795" spans="1:5" x14ac:dyDescent="0.5">
      <c r="A795" s="2" t="s">
        <v>171</v>
      </c>
      <c r="B795" s="4">
        <v>3</v>
      </c>
      <c r="C795" s="636"/>
      <c r="D795" s="15" t="s">
        <v>287</v>
      </c>
      <c r="E795" s="3"/>
    </row>
    <row r="796" spans="1:5" x14ac:dyDescent="0.5">
      <c r="A796" s="3"/>
      <c r="B796" s="4">
        <v>4</v>
      </c>
      <c r="C796" s="636"/>
      <c r="D796" s="16" t="s">
        <v>290</v>
      </c>
      <c r="E796" s="1"/>
    </row>
    <row r="797" spans="1:5" x14ac:dyDescent="0.5">
      <c r="A797" s="1"/>
      <c r="B797" s="4">
        <v>1</v>
      </c>
      <c r="C797" s="636">
        <f>C793-1</f>
        <v>644</v>
      </c>
      <c r="D797" s="17" t="s">
        <v>288</v>
      </c>
      <c r="E797" s="2">
        <f>E793+1</f>
        <v>762</v>
      </c>
    </row>
    <row r="798" spans="1:5" x14ac:dyDescent="0.5">
      <c r="A798" s="2">
        <f>A794-1</f>
        <v>680</v>
      </c>
      <c r="B798" s="4">
        <v>2</v>
      </c>
      <c r="C798" s="636"/>
      <c r="D798" s="14" t="s">
        <v>289</v>
      </c>
      <c r="E798" s="2"/>
    </row>
    <row r="799" spans="1:5" x14ac:dyDescent="0.5">
      <c r="A799" s="2" t="s">
        <v>171</v>
      </c>
      <c r="B799" s="4">
        <v>3</v>
      </c>
      <c r="C799" s="636"/>
      <c r="D799" s="15" t="s">
        <v>287</v>
      </c>
      <c r="E799" s="3"/>
    </row>
    <row r="800" spans="1:5" x14ac:dyDescent="0.5">
      <c r="A800" s="3"/>
      <c r="B800" s="4">
        <v>4</v>
      </c>
      <c r="C800" s="636"/>
      <c r="D800" s="16" t="s">
        <v>290</v>
      </c>
      <c r="E800" s="46"/>
    </row>
    <row r="801" spans="1:5" x14ac:dyDescent="0.5">
      <c r="A801" s="1"/>
      <c r="B801" s="4">
        <v>1</v>
      </c>
      <c r="C801" s="636">
        <f>C797-1</f>
        <v>643</v>
      </c>
      <c r="D801" s="17" t="s">
        <v>288</v>
      </c>
      <c r="E801" s="42">
        <f>E797+1</f>
        <v>763</v>
      </c>
    </row>
    <row r="802" spans="1:5" x14ac:dyDescent="0.5">
      <c r="A802" s="2">
        <f>A798-1</f>
        <v>679</v>
      </c>
      <c r="B802" s="4">
        <v>2</v>
      </c>
      <c r="C802" s="636"/>
      <c r="D802" s="14" t="s">
        <v>289</v>
      </c>
      <c r="E802" s="42">
        <f>E774+1</f>
        <v>109</v>
      </c>
    </row>
    <row r="803" spans="1:5" x14ac:dyDescent="0.5">
      <c r="A803" s="2" t="s">
        <v>171</v>
      </c>
      <c r="B803" s="4">
        <v>3</v>
      </c>
      <c r="C803" s="636"/>
      <c r="D803" s="15" t="s">
        <v>287</v>
      </c>
      <c r="E803" s="37"/>
    </row>
    <row r="804" spans="1:5" x14ac:dyDescent="0.5">
      <c r="A804" s="3"/>
      <c r="B804" s="4">
        <v>4</v>
      </c>
      <c r="C804" s="636"/>
      <c r="D804" s="16" t="s">
        <v>290</v>
      </c>
      <c r="E804" s="1"/>
    </row>
    <row r="805" spans="1:5" x14ac:dyDescent="0.5">
      <c r="A805" s="1"/>
      <c r="B805" s="4">
        <v>1</v>
      </c>
      <c r="C805" s="636">
        <f>C801-1</f>
        <v>642</v>
      </c>
      <c r="D805" s="17" t="s">
        <v>288</v>
      </c>
      <c r="E805" s="2">
        <f>E801+1</f>
        <v>764</v>
      </c>
    </row>
    <row r="806" spans="1:5" x14ac:dyDescent="0.5">
      <c r="A806" s="2">
        <f>A802-1</f>
        <v>678</v>
      </c>
      <c r="B806" s="4">
        <v>2</v>
      </c>
      <c r="C806" s="636"/>
      <c r="D806" s="14" t="s">
        <v>289</v>
      </c>
      <c r="E806" s="2"/>
    </row>
    <row r="807" spans="1:5" x14ac:dyDescent="0.5">
      <c r="A807" s="2" t="s">
        <v>171</v>
      </c>
      <c r="B807" s="4">
        <v>3</v>
      </c>
      <c r="C807" s="636"/>
      <c r="D807" s="15" t="s">
        <v>287</v>
      </c>
      <c r="E807" s="2"/>
    </row>
    <row r="808" spans="1:5" x14ac:dyDescent="0.5">
      <c r="A808" s="3"/>
      <c r="B808" s="4">
        <v>4</v>
      </c>
      <c r="C808" s="636"/>
      <c r="D808" s="16" t="s">
        <v>290</v>
      </c>
      <c r="E808" s="1"/>
    </row>
    <row r="809" spans="1:5" x14ac:dyDescent="0.5">
      <c r="A809" s="1"/>
      <c r="B809" s="4">
        <v>1</v>
      </c>
      <c r="C809" s="636">
        <f>C805-1</f>
        <v>641</v>
      </c>
      <c r="D809" s="17" t="s">
        <v>288</v>
      </c>
      <c r="E809" s="2">
        <f>E805+1</f>
        <v>765</v>
      </c>
    </row>
    <row r="810" spans="1:5" x14ac:dyDescent="0.5">
      <c r="A810" s="2">
        <f>A806-1</f>
        <v>677</v>
      </c>
      <c r="B810" s="4">
        <v>2</v>
      </c>
      <c r="C810" s="636"/>
      <c r="D810" s="14" t="s">
        <v>289</v>
      </c>
      <c r="E810" s="2"/>
    </row>
    <row r="811" spans="1:5" x14ac:dyDescent="0.5">
      <c r="A811" s="2" t="s">
        <v>171</v>
      </c>
      <c r="B811" s="4">
        <v>3</v>
      </c>
      <c r="C811" s="636"/>
      <c r="D811" s="15" t="s">
        <v>287</v>
      </c>
      <c r="E811" s="3"/>
    </row>
    <row r="812" spans="1:5" x14ac:dyDescent="0.5">
      <c r="A812" s="3"/>
      <c r="B812" s="4">
        <v>4</v>
      </c>
      <c r="C812" s="636"/>
      <c r="D812" s="16" t="s">
        <v>290</v>
      </c>
      <c r="E812" s="1"/>
    </row>
    <row r="813" spans="1:5" x14ac:dyDescent="0.5">
      <c r="A813" s="1"/>
      <c r="B813" s="4">
        <v>1</v>
      </c>
      <c r="C813" s="636">
        <f>C809-1</f>
        <v>640</v>
      </c>
      <c r="D813" s="17" t="s">
        <v>288</v>
      </c>
      <c r="E813" s="2">
        <f>E809+1</f>
        <v>766</v>
      </c>
    </row>
    <row r="814" spans="1:5" x14ac:dyDescent="0.5">
      <c r="A814" s="2">
        <f>A810-1</f>
        <v>676</v>
      </c>
      <c r="B814" s="4">
        <v>2</v>
      </c>
      <c r="C814" s="636"/>
      <c r="D814" s="14" t="s">
        <v>289</v>
      </c>
      <c r="E814" s="2"/>
    </row>
    <row r="815" spans="1:5" x14ac:dyDescent="0.5">
      <c r="A815" s="2" t="s">
        <v>171</v>
      </c>
      <c r="B815" s="4">
        <v>3</v>
      </c>
      <c r="C815" s="636"/>
      <c r="D815" s="15" t="s">
        <v>287</v>
      </c>
      <c r="E815" s="3"/>
    </row>
    <row r="816" spans="1:5" x14ac:dyDescent="0.5">
      <c r="A816" s="3"/>
      <c r="B816" s="4">
        <v>4</v>
      </c>
      <c r="C816" s="636"/>
      <c r="D816" s="16" t="s">
        <v>290</v>
      </c>
      <c r="E816" s="1"/>
    </row>
    <row r="817" spans="1:5" x14ac:dyDescent="0.5">
      <c r="A817" s="1"/>
      <c r="B817" s="4">
        <v>1</v>
      </c>
      <c r="C817" s="636">
        <f>C813-1</f>
        <v>639</v>
      </c>
      <c r="D817" s="17" t="s">
        <v>288</v>
      </c>
      <c r="E817" s="2">
        <f>E813+1</f>
        <v>767</v>
      </c>
    </row>
    <row r="818" spans="1:5" x14ac:dyDescent="0.5">
      <c r="A818" s="2">
        <f>A814-1</f>
        <v>675</v>
      </c>
      <c r="B818" s="4">
        <v>2</v>
      </c>
      <c r="C818" s="636"/>
      <c r="D818" s="14" t="s">
        <v>289</v>
      </c>
      <c r="E818" s="2"/>
    </row>
    <row r="819" spans="1:5" x14ac:dyDescent="0.5">
      <c r="A819" s="2" t="s">
        <v>171</v>
      </c>
      <c r="B819" s="4">
        <v>3</v>
      </c>
      <c r="C819" s="636"/>
      <c r="D819" s="15" t="s">
        <v>287</v>
      </c>
      <c r="E819" s="3"/>
    </row>
    <row r="820" spans="1:5" x14ac:dyDescent="0.5">
      <c r="A820" s="3"/>
      <c r="B820" s="4">
        <v>4</v>
      </c>
      <c r="C820" s="636"/>
      <c r="D820" s="16" t="s">
        <v>290</v>
      </c>
      <c r="E820" s="1"/>
    </row>
    <row r="821" spans="1:5" x14ac:dyDescent="0.5">
      <c r="A821" s="1"/>
      <c r="B821" s="4">
        <v>1</v>
      </c>
      <c r="C821" s="636">
        <f>C817-1</f>
        <v>638</v>
      </c>
      <c r="D821" s="17" t="s">
        <v>288</v>
      </c>
      <c r="E821" s="2">
        <f>E817+1</f>
        <v>768</v>
      </c>
    </row>
    <row r="822" spans="1:5" x14ac:dyDescent="0.5">
      <c r="A822" s="2">
        <f>A818-1</f>
        <v>674</v>
      </c>
      <c r="B822" s="4">
        <v>2</v>
      </c>
      <c r="C822" s="636"/>
      <c r="D822" s="14" t="s">
        <v>289</v>
      </c>
      <c r="E822" s="2"/>
    </row>
    <row r="823" spans="1:5" x14ac:dyDescent="0.5">
      <c r="A823" s="2" t="s">
        <v>171</v>
      </c>
      <c r="B823" s="4">
        <v>3</v>
      </c>
      <c r="C823" s="636"/>
      <c r="D823" s="15" t="s">
        <v>287</v>
      </c>
      <c r="E823" s="3"/>
    </row>
    <row r="824" spans="1:5" x14ac:dyDescent="0.5">
      <c r="A824" s="3"/>
      <c r="B824" s="4">
        <v>4</v>
      </c>
      <c r="C824" s="636"/>
      <c r="D824" s="16" t="s">
        <v>290</v>
      </c>
      <c r="E824" s="1"/>
    </row>
    <row r="825" spans="1:5" x14ac:dyDescent="0.5">
      <c r="A825" s="1"/>
      <c r="B825" s="4">
        <v>1</v>
      </c>
      <c r="C825" s="636">
        <f>C821-1</f>
        <v>637</v>
      </c>
      <c r="D825" s="17" t="s">
        <v>288</v>
      </c>
      <c r="E825" s="2">
        <f>E821+1</f>
        <v>769</v>
      </c>
    </row>
    <row r="826" spans="1:5" x14ac:dyDescent="0.5">
      <c r="A826" s="2">
        <f>A822-1</f>
        <v>673</v>
      </c>
      <c r="B826" s="4">
        <v>2</v>
      </c>
      <c r="C826" s="636"/>
      <c r="D826" s="14" t="s">
        <v>289</v>
      </c>
      <c r="E826" s="2"/>
    </row>
    <row r="827" spans="1:5" x14ac:dyDescent="0.5">
      <c r="A827" s="2" t="s">
        <v>171</v>
      </c>
      <c r="B827" s="4">
        <v>3</v>
      </c>
      <c r="C827" s="636"/>
      <c r="D827" s="15" t="s">
        <v>287</v>
      </c>
      <c r="E827" s="3"/>
    </row>
    <row r="828" spans="1:5" x14ac:dyDescent="0.5">
      <c r="A828" s="3"/>
      <c r="B828" s="4">
        <v>4</v>
      </c>
      <c r="C828" s="636"/>
      <c r="D828" s="16" t="s">
        <v>290</v>
      </c>
      <c r="E828" s="46"/>
    </row>
    <row r="829" spans="1:5" x14ac:dyDescent="0.5">
      <c r="A829" s="1"/>
      <c r="B829" s="4">
        <v>1</v>
      </c>
      <c r="C829" s="636">
        <f>C825-1</f>
        <v>636</v>
      </c>
      <c r="D829" s="17" t="s">
        <v>288</v>
      </c>
      <c r="E829" s="42">
        <f>E825+1</f>
        <v>770</v>
      </c>
    </row>
    <row r="830" spans="1:5" x14ac:dyDescent="0.5">
      <c r="A830" s="2">
        <f>A826-1</f>
        <v>672</v>
      </c>
      <c r="B830" s="4">
        <v>2</v>
      </c>
      <c r="C830" s="636"/>
      <c r="D830" s="14" t="s">
        <v>289</v>
      </c>
      <c r="E830" s="42">
        <f>E802+1</f>
        <v>110</v>
      </c>
    </row>
    <row r="831" spans="1:5" x14ac:dyDescent="0.5">
      <c r="A831" s="2" t="s">
        <v>171</v>
      </c>
      <c r="B831" s="4">
        <v>3</v>
      </c>
      <c r="C831" s="636"/>
      <c r="D831" s="15" t="s">
        <v>287</v>
      </c>
      <c r="E831" s="37"/>
    </row>
    <row r="832" spans="1:5" x14ac:dyDescent="0.5">
      <c r="A832" s="3"/>
      <c r="B832" s="4">
        <v>4</v>
      </c>
      <c r="C832" s="636"/>
      <c r="D832" s="16" t="s">
        <v>290</v>
      </c>
      <c r="E832" s="1"/>
    </row>
    <row r="833" spans="1:5" x14ac:dyDescent="0.5">
      <c r="A833" s="1"/>
      <c r="B833" s="4">
        <v>1</v>
      </c>
      <c r="C833" s="636">
        <f>C829-1</f>
        <v>635</v>
      </c>
      <c r="D833" s="17" t="s">
        <v>288</v>
      </c>
      <c r="E833" s="2">
        <f>E829+1</f>
        <v>771</v>
      </c>
    </row>
    <row r="834" spans="1:5" x14ac:dyDescent="0.5">
      <c r="A834" s="2">
        <f>A830-1</f>
        <v>671</v>
      </c>
      <c r="B834" s="4">
        <v>2</v>
      </c>
      <c r="C834" s="636"/>
      <c r="D834" s="14" t="s">
        <v>289</v>
      </c>
      <c r="E834" s="2"/>
    </row>
    <row r="835" spans="1:5" x14ac:dyDescent="0.5">
      <c r="A835" s="2" t="s">
        <v>171</v>
      </c>
      <c r="B835" s="4">
        <v>3</v>
      </c>
      <c r="C835" s="636"/>
      <c r="D835" s="15" t="s">
        <v>287</v>
      </c>
      <c r="E835" s="3"/>
    </row>
    <row r="836" spans="1:5" x14ac:dyDescent="0.5">
      <c r="A836" s="3"/>
      <c r="B836" s="4">
        <v>4</v>
      </c>
      <c r="C836" s="636"/>
      <c r="D836" s="16" t="s">
        <v>290</v>
      </c>
      <c r="E836" s="1"/>
    </row>
    <row r="837" spans="1:5" x14ac:dyDescent="0.5">
      <c r="A837" s="1"/>
      <c r="B837" s="4">
        <v>1</v>
      </c>
      <c r="C837" s="636">
        <f>C833-1</f>
        <v>634</v>
      </c>
      <c r="D837" s="17" t="s">
        <v>288</v>
      </c>
      <c r="E837" s="2">
        <f>E833+1</f>
        <v>772</v>
      </c>
    </row>
    <row r="838" spans="1:5" x14ac:dyDescent="0.5">
      <c r="A838" s="2">
        <f>A834-1</f>
        <v>670</v>
      </c>
      <c r="B838" s="4">
        <v>2</v>
      </c>
      <c r="C838" s="636"/>
      <c r="D838" s="14" t="s">
        <v>289</v>
      </c>
      <c r="E838" s="2"/>
    </row>
    <row r="839" spans="1:5" x14ac:dyDescent="0.5">
      <c r="A839" s="2" t="s">
        <v>171</v>
      </c>
      <c r="B839" s="4">
        <v>3</v>
      </c>
      <c r="C839" s="636"/>
      <c r="D839" s="15" t="s">
        <v>287</v>
      </c>
      <c r="E839" s="3"/>
    </row>
    <row r="840" spans="1:5" x14ac:dyDescent="0.5">
      <c r="A840" s="3"/>
      <c r="B840" s="4">
        <v>4</v>
      </c>
      <c r="C840" s="636"/>
      <c r="D840" s="16" t="s">
        <v>290</v>
      </c>
      <c r="E840" s="1"/>
    </row>
    <row r="841" spans="1:5" x14ac:dyDescent="0.5">
      <c r="A841" s="1"/>
      <c r="B841" s="4">
        <v>1</v>
      </c>
      <c r="C841" s="636">
        <f>C837-1</f>
        <v>633</v>
      </c>
      <c r="D841" s="17" t="s">
        <v>288</v>
      </c>
      <c r="E841" s="2">
        <f>E837+1</f>
        <v>773</v>
      </c>
    </row>
    <row r="842" spans="1:5" x14ac:dyDescent="0.5">
      <c r="A842" s="2">
        <f>A838-1</f>
        <v>669</v>
      </c>
      <c r="B842" s="4">
        <v>2</v>
      </c>
      <c r="C842" s="636"/>
      <c r="D842" s="14" t="s">
        <v>289</v>
      </c>
      <c r="E842" s="2"/>
    </row>
    <row r="843" spans="1:5" x14ac:dyDescent="0.5">
      <c r="A843" s="2" t="s">
        <v>171</v>
      </c>
      <c r="B843" s="4">
        <v>3</v>
      </c>
      <c r="C843" s="636"/>
      <c r="D843" s="15" t="s">
        <v>287</v>
      </c>
      <c r="E843" s="3"/>
    </row>
    <row r="844" spans="1:5" x14ac:dyDescent="0.5">
      <c r="A844" s="3"/>
      <c r="B844" s="4">
        <v>4</v>
      </c>
      <c r="C844" s="636"/>
      <c r="D844" s="16" t="s">
        <v>290</v>
      </c>
      <c r="E844" s="1"/>
    </row>
    <row r="845" spans="1:5" x14ac:dyDescent="0.5">
      <c r="A845" s="1"/>
      <c r="B845" s="4">
        <v>1</v>
      </c>
      <c r="C845" s="636">
        <f>C841-1</f>
        <v>632</v>
      </c>
      <c r="D845" s="17" t="s">
        <v>288</v>
      </c>
      <c r="E845" s="2">
        <f>E841+1</f>
        <v>774</v>
      </c>
    </row>
    <row r="846" spans="1:5" x14ac:dyDescent="0.5">
      <c r="A846" s="2">
        <f>A842-1</f>
        <v>668</v>
      </c>
      <c r="B846" s="4">
        <v>2</v>
      </c>
      <c r="C846" s="636"/>
      <c r="D846" s="14" t="s">
        <v>289</v>
      </c>
      <c r="E846" s="2"/>
    </row>
    <row r="847" spans="1:5" x14ac:dyDescent="0.5">
      <c r="A847" s="2" t="s">
        <v>171</v>
      </c>
      <c r="B847" s="4">
        <v>3</v>
      </c>
      <c r="C847" s="636"/>
      <c r="D847" s="15" t="s">
        <v>287</v>
      </c>
      <c r="E847" s="3"/>
    </row>
    <row r="848" spans="1:5" x14ac:dyDescent="0.5">
      <c r="A848" s="3"/>
      <c r="B848" s="4">
        <v>4</v>
      </c>
      <c r="C848" s="636"/>
      <c r="D848" s="16" t="s">
        <v>290</v>
      </c>
      <c r="E848" s="1"/>
    </row>
    <row r="849" spans="1:5" x14ac:dyDescent="0.5">
      <c r="A849" s="1"/>
      <c r="B849" s="4">
        <v>1</v>
      </c>
      <c r="C849" s="636">
        <f>C845-1</f>
        <v>631</v>
      </c>
      <c r="D849" s="17" t="s">
        <v>288</v>
      </c>
      <c r="E849" s="2">
        <f>E845+1</f>
        <v>775</v>
      </c>
    </row>
    <row r="850" spans="1:5" x14ac:dyDescent="0.5">
      <c r="A850" s="2">
        <f>A846-1</f>
        <v>667</v>
      </c>
      <c r="B850" s="4">
        <v>2</v>
      </c>
      <c r="C850" s="636"/>
      <c r="D850" s="14" t="s">
        <v>289</v>
      </c>
      <c r="E850" s="2"/>
    </row>
    <row r="851" spans="1:5" x14ac:dyDescent="0.5">
      <c r="A851" s="2" t="s">
        <v>171</v>
      </c>
      <c r="B851" s="4">
        <v>3</v>
      </c>
      <c r="C851" s="636"/>
      <c r="D851" s="15" t="s">
        <v>287</v>
      </c>
      <c r="E851" s="3"/>
    </row>
    <row r="852" spans="1:5" x14ac:dyDescent="0.5">
      <c r="A852" s="3"/>
      <c r="B852" s="4">
        <v>4</v>
      </c>
      <c r="C852" s="636"/>
      <c r="D852" s="16" t="s">
        <v>290</v>
      </c>
      <c r="E852" s="1"/>
    </row>
    <row r="853" spans="1:5" x14ac:dyDescent="0.5">
      <c r="A853" s="1"/>
      <c r="B853" s="4">
        <v>1</v>
      </c>
      <c r="C853" s="636">
        <f>C849-1</f>
        <v>630</v>
      </c>
      <c r="D853" s="17" t="s">
        <v>288</v>
      </c>
      <c r="E853" s="2">
        <f>E849+1</f>
        <v>776</v>
      </c>
    </row>
    <row r="854" spans="1:5" x14ac:dyDescent="0.5">
      <c r="A854" s="2">
        <f>A850-1</f>
        <v>666</v>
      </c>
      <c r="B854" s="4">
        <v>2</v>
      </c>
      <c r="C854" s="636"/>
      <c r="D854" s="14" t="s">
        <v>289</v>
      </c>
      <c r="E854" s="2"/>
    </row>
    <row r="855" spans="1:5" x14ac:dyDescent="0.5">
      <c r="A855" s="2" t="s">
        <v>171</v>
      </c>
      <c r="B855" s="4">
        <v>3</v>
      </c>
      <c r="C855" s="636"/>
      <c r="D855" s="15" t="s">
        <v>287</v>
      </c>
      <c r="E855" s="3"/>
    </row>
    <row r="856" spans="1:5" x14ac:dyDescent="0.5">
      <c r="A856" s="3"/>
      <c r="B856" s="4">
        <v>4</v>
      </c>
      <c r="C856" s="636"/>
      <c r="D856" s="16" t="s">
        <v>290</v>
      </c>
      <c r="E856" s="46"/>
    </row>
    <row r="857" spans="1:5" x14ac:dyDescent="0.5">
      <c r="A857" s="1"/>
      <c r="B857" s="4">
        <v>1</v>
      </c>
      <c r="C857" s="636">
        <f>C853-1</f>
        <v>629</v>
      </c>
      <c r="D857" s="17" t="s">
        <v>288</v>
      </c>
      <c r="E857" s="42">
        <f>E853+1</f>
        <v>777</v>
      </c>
    </row>
    <row r="858" spans="1:5" x14ac:dyDescent="0.5">
      <c r="A858" s="2">
        <f>A854-1</f>
        <v>665</v>
      </c>
      <c r="B858" s="4">
        <v>2</v>
      </c>
      <c r="C858" s="636"/>
      <c r="D858" s="14" t="s">
        <v>289</v>
      </c>
      <c r="E858" s="42">
        <f>E830+1</f>
        <v>111</v>
      </c>
    </row>
    <row r="859" spans="1:5" x14ac:dyDescent="0.5">
      <c r="A859" s="2" t="s">
        <v>171</v>
      </c>
      <c r="B859" s="4">
        <v>3</v>
      </c>
      <c r="C859" s="636"/>
      <c r="D859" s="15" t="s">
        <v>287</v>
      </c>
      <c r="E859" s="37"/>
    </row>
    <row r="860" spans="1:5" x14ac:dyDescent="0.5">
      <c r="A860" s="3"/>
      <c r="B860" s="4">
        <v>4</v>
      </c>
      <c r="C860" s="636"/>
      <c r="D860" s="16" t="s">
        <v>290</v>
      </c>
      <c r="E860" s="1"/>
    </row>
    <row r="861" spans="1:5" x14ac:dyDescent="0.5">
      <c r="A861" s="1"/>
      <c r="B861" s="4">
        <v>1</v>
      </c>
      <c r="C861" s="636">
        <f>C857-1</f>
        <v>628</v>
      </c>
      <c r="D861" s="17" t="s">
        <v>288</v>
      </c>
      <c r="E861" s="2">
        <f>E857+1</f>
        <v>778</v>
      </c>
    </row>
    <row r="862" spans="1:5" x14ac:dyDescent="0.5">
      <c r="A862" s="2">
        <f>A858-1</f>
        <v>664</v>
      </c>
      <c r="B862" s="4">
        <v>2</v>
      </c>
      <c r="C862" s="636"/>
      <c r="D862" s="14" t="s">
        <v>289</v>
      </c>
      <c r="E862" s="2"/>
    </row>
    <row r="863" spans="1:5" x14ac:dyDescent="0.5">
      <c r="A863" s="2" t="s">
        <v>171</v>
      </c>
      <c r="B863" s="4">
        <v>3</v>
      </c>
      <c r="C863" s="636"/>
      <c r="D863" s="15" t="s">
        <v>287</v>
      </c>
      <c r="E863" s="3"/>
    </row>
    <row r="864" spans="1:5" x14ac:dyDescent="0.5">
      <c r="A864" s="3"/>
      <c r="B864" s="4">
        <v>4</v>
      </c>
      <c r="C864" s="636"/>
      <c r="D864" s="16" t="s">
        <v>290</v>
      </c>
      <c r="E864" s="1"/>
    </row>
    <row r="865" spans="1:18" x14ac:dyDescent="0.5">
      <c r="A865" s="1"/>
      <c r="B865" s="4">
        <v>1</v>
      </c>
      <c r="C865" s="636">
        <f>C861-1</f>
        <v>627</v>
      </c>
      <c r="D865" s="17" t="s">
        <v>288</v>
      </c>
      <c r="E865" s="2">
        <f>E861+1</f>
        <v>779</v>
      </c>
    </row>
    <row r="866" spans="1:18" x14ac:dyDescent="0.5">
      <c r="A866" s="2">
        <f>A862-1</f>
        <v>663</v>
      </c>
      <c r="B866" s="4">
        <v>2</v>
      </c>
      <c r="C866" s="636"/>
      <c r="D866" s="14" t="s">
        <v>289</v>
      </c>
      <c r="E866" s="2"/>
    </row>
    <row r="867" spans="1:18" x14ac:dyDescent="0.5">
      <c r="A867" s="2" t="s">
        <v>171</v>
      </c>
      <c r="B867" s="4">
        <v>3</v>
      </c>
      <c r="C867" s="636"/>
      <c r="D867" s="15" t="s">
        <v>287</v>
      </c>
      <c r="E867" s="3"/>
    </row>
    <row r="868" spans="1:18" x14ac:dyDescent="0.5">
      <c r="A868" s="3"/>
      <c r="B868" s="4">
        <v>4</v>
      </c>
      <c r="C868" s="636"/>
      <c r="D868" s="16" t="s">
        <v>290</v>
      </c>
      <c r="E868" s="1"/>
    </row>
    <row r="869" spans="1:18" x14ac:dyDescent="0.5">
      <c r="A869" s="1"/>
      <c r="B869" s="4">
        <v>1</v>
      </c>
      <c r="C869" s="636">
        <f>C865-1</f>
        <v>626</v>
      </c>
      <c r="D869" s="17" t="s">
        <v>288</v>
      </c>
      <c r="E869" s="2">
        <f>E865+1</f>
        <v>780</v>
      </c>
    </row>
    <row r="870" spans="1:18" x14ac:dyDescent="0.5">
      <c r="A870" s="2">
        <f>A866-1</f>
        <v>662</v>
      </c>
      <c r="B870" s="4">
        <v>2</v>
      </c>
      <c r="C870" s="636"/>
      <c r="D870" s="14" t="s">
        <v>289</v>
      </c>
      <c r="E870" s="2"/>
    </row>
    <row r="871" spans="1:18" x14ac:dyDescent="0.5">
      <c r="A871" s="2" t="s">
        <v>171</v>
      </c>
      <c r="B871" s="4">
        <v>3</v>
      </c>
      <c r="C871" s="636"/>
      <c r="D871" s="15" t="s">
        <v>287</v>
      </c>
      <c r="E871" s="3"/>
    </row>
    <row r="872" spans="1:18" x14ac:dyDescent="0.5">
      <c r="A872" s="3"/>
      <c r="B872" s="4">
        <v>4</v>
      </c>
      <c r="C872" s="636"/>
      <c r="D872" s="16" t="s">
        <v>290</v>
      </c>
      <c r="E872" s="1"/>
    </row>
    <row r="873" spans="1:18" x14ac:dyDescent="0.5">
      <c r="A873" s="1"/>
      <c r="B873" s="4">
        <v>1</v>
      </c>
      <c r="C873" s="636">
        <f>C869-1</f>
        <v>625</v>
      </c>
      <c r="D873" s="17" t="s">
        <v>288</v>
      </c>
      <c r="E873" s="2">
        <f>E869+1</f>
        <v>781</v>
      </c>
    </row>
    <row r="874" spans="1:18" x14ac:dyDescent="0.5">
      <c r="A874" s="2">
        <f>A870-1</f>
        <v>661</v>
      </c>
      <c r="B874" s="4">
        <v>2</v>
      </c>
      <c r="C874" s="636"/>
      <c r="D874" s="14" t="s">
        <v>289</v>
      </c>
      <c r="E874" s="2"/>
    </row>
    <row r="875" spans="1:18" x14ac:dyDescent="0.5">
      <c r="A875" s="2" t="s">
        <v>171</v>
      </c>
      <c r="B875" s="4">
        <v>3</v>
      </c>
      <c r="C875" s="636"/>
      <c r="D875" s="15" t="s">
        <v>287</v>
      </c>
      <c r="E875" s="3"/>
      <c r="R875" s="6" t="s">
        <v>198</v>
      </c>
    </row>
    <row r="876" spans="1:18" ht="16.350000000000001" x14ac:dyDescent="0.5">
      <c r="A876" s="3"/>
      <c r="B876" s="4">
        <v>4</v>
      </c>
      <c r="C876" s="636"/>
      <c r="D876" s="16" t="s">
        <v>290</v>
      </c>
      <c r="E876" s="1"/>
      <c r="R876" s="31" t="s">
        <v>199</v>
      </c>
    </row>
    <row r="877" spans="1:18" x14ac:dyDescent="0.5">
      <c r="A877" s="1"/>
      <c r="B877" s="4">
        <v>1</v>
      </c>
      <c r="C877" s="636">
        <f>C873-1</f>
        <v>624</v>
      </c>
      <c r="D877" s="17" t="s">
        <v>288</v>
      </c>
      <c r="E877" s="2">
        <f>E873+1</f>
        <v>782</v>
      </c>
      <c r="R877" s="6" t="s">
        <v>200</v>
      </c>
    </row>
    <row r="878" spans="1:18" ht="16.350000000000001" x14ac:dyDescent="0.5">
      <c r="A878" s="2">
        <f>A874-1</f>
        <v>660</v>
      </c>
      <c r="B878" s="4">
        <v>2</v>
      </c>
      <c r="C878" s="636"/>
      <c r="D878" s="14" t="s">
        <v>289</v>
      </c>
      <c r="E878" s="2"/>
      <c r="R878" s="12" t="s">
        <v>201</v>
      </c>
    </row>
    <row r="879" spans="1:18" x14ac:dyDescent="0.5">
      <c r="A879" s="2" t="s">
        <v>171</v>
      </c>
      <c r="B879" s="4">
        <v>3</v>
      </c>
      <c r="C879" s="636"/>
      <c r="D879" s="15" t="s">
        <v>287</v>
      </c>
      <c r="E879" s="3"/>
      <c r="R879" s="6" t="s">
        <v>202</v>
      </c>
    </row>
    <row r="880" spans="1:18" ht="16.350000000000001" x14ac:dyDescent="0.5">
      <c r="A880" s="3"/>
      <c r="B880" s="4">
        <v>4</v>
      </c>
      <c r="C880" s="636"/>
      <c r="D880" s="16" t="s">
        <v>290</v>
      </c>
      <c r="E880" s="1"/>
      <c r="R880" s="31" t="s">
        <v>203</v>
      </c>
    </row>
    <row r="881" spans="1:18" ht="16.350000000000001" x14ac:dyDescent="0.5">
      <c r="A881" s="1"/>
      <c r="B881" s="4">
        <v>1</v>
      </c>
      <c r="C881" s="636">
        <f>C877-1</f>
        <v>623</v>
      </c>
      <c r="D881" s="17" t="s">
        <v>288</v>
      </c>
      <c r="E881" s="2">
        <f>E877+1</f>
        <v>783</v>
      </c>
      <c r="R881" s="12" t="s">
        <v>204</v>
      </c>
    </row>
    <row r="882" spans="1:18" ht="16.350000000000001" x14ac:dyDescent="0.5">
      <c r="A882" s="2">
        <f>A878-1</f>
        <v>659</v>
      </c>
      <c r="B882" s="4">
        <v>2</v>
      </c>
      <c r="C882" s="636"/>
      <c r="D882" s="14" t="s">
        <v>289</v>
      </c>
      <c r="E882" s="2"/>
      <c r="R882" s="8" t="s">
        <v>205</v>
      </c>
    </row>
    <row r="883" spans="1:18" ht="16.350000000000001" x14ac:dyDescent="0.5">
      <c r="A883" s="2" t="s">
        <v>171</v>
      </c>
      <c r="B883" s="4">
        <v>3</v>
      </c>
      <c r="C883" s="636"/>
      <c r="D883" s="15" t="s">
        <v>287</v>
      </c>
      <c r="E883" s="3"/>
      <c r="R883" s="8" t="s">
        <v>206</v>
      </c>
    </row>
    <row r="884" spans="1:18" x14ac:dyDescent="0.5">
      <c r="A884" s="3"/>
      <c r="B884" s="4">
        <v>4</v>
      </c>
      <c r="C884" s="636"/>
      <c r="D884" s="16" t="s">
        <v>290</v>
      </c>
      <c r="E884" s="46"/>
      <c r="R884" s="6" t="s">
        <v>207</v>
      </c>
    </row>
    <row r="885" spans="1:18" ht="16.350000000000001" x14ac:dyDescent="0.5">
      <c r="A885" s="1"/>
      <c r="B885" s="4">
        <v>1</v>
      </c>
      <c r="C885" s="636">
        <f>C881-1</f>
        <v>622</v>
      </c>
      <c r="D885" s="17" t="s">
        <v>288</v>
      </c>
      <c r="E885" s="42">
        <f>E881+1</f>
        <v>784</v>
      </c>
      <c r="R885" s="12" t="s">
        <v>208</v>
      </c>
    </row>
    <row r="886" spans="1:18" x14ac:dyDescent="0.5">
      <c r="A886" s="2">
        <f>A882-1</f>
        <v>658</v>
      </c>
      <c r="B886" s="4">
        <v>2</v>
      </c>
      <c r="C886" s="636"/>
      <c r="D886" s="14" t="s">
        <v>289</v>
      </c>
      <c r="E886" s="42">
        <f>E858+1</f>
        <v>112</v>
      </c>
    </row>
    <row r="887" spans="1:18" x14ac:dyDescent="0.5">
      <c r="A887" s="2" t="s">
        <v>171</v>
      </c>
      <c r="B887" s="4">
        <v>3</v>
      </c>
      <c r="C887" s="636"/>
      <c r="D887" s="15" t="s">
        <v>287</v>
      </c>
      <c r="E887" s="37"/>
    </row>
    <row r="888" spans="1:18" x14ac:dyDescent="0.5">
      <c r="A888" s="3"/>
      <c r="B888" s="4">
        <v>4</v>
      </c>
      <c r="C888" s="636"/>
      <c r="D888" s="16" t="s">
        <v>290</v>
      </c>
      <c r="E888" s="47"/>
    </row>
    <row r="889" spans="1:18" x14ac:dyDescent="0.5">
      <c r="A889" s="1"/>
      <c r="B889" s="4">
        <v>1</v>
      </c>
      <c r="C889" s="636">
        <f>C885-1</f>
        <v>621</v>
      </c>
      <c r="D889" s="17" t="s">
        <v>288</v>
      </c>
      <c r="E889" s="48">
        <f>E885+1</f>
        <v>785</v>
      </c>
    </row>
    <row r="890" spans="1:18" x14ac:dyDescent="0.5">
      <c r="A890" s="2">
        <f>A886-1</f>
        <v>657</v>
      </c>
      <c r="B890" s="4">
        <v>2</v>
      </c>
      <c r="C890" s="636"/>
      <c r="D890" s="14" t="s">
        <v>289</v>
      </c>
      <c r="E890" s="48">
        <f>E694+1</f>
        <v>16</v>
      </c>
    </row>
    <row r="891" spans="1:18" x14ac:dyDescent="0.5">
      <c r="A891" s="2" t="s">
        <v>171</v>
      </c>
      <c r="B891" s="4">
        <v>3</v>
      </c>
      <c r="C891" s="636"/>
      <c r="D891" s="15" t="s">
        <v>287</v>
      </c>
      <c r="E891" s="49"/>
    </row>
    <row r="892" spans="1:18" x14ac:dyDescent="0.5">
      <c r="A892" s="3"/>
      <c r="B892" s="4">
        <v>4</v>
      </c>
      <c r="C892" s="636"/>
      <c r="D892" s="16" t="s">
        <v>290</v>
      </c>
      <c r="E892" s="1"/>
    </row>
    <row r="893" spans="1:18" x14ac:dyDescent="0.5">
      <c r="A893" s="1"/>
      <c r="B893" s="4">
        <v>1</v>
      </c>
      <c r="C893" s="636">
        <f>C889-1</f>
        <v>620</v>
      </c>
      <c r="D893" s="17" t="s">
        <v>288</v>
      </c>
      <c r="E893" s="2">
        <f>E889+1</f>
        <v>786</v>
      </c>
    </row>
    <row r="894" spans="1:18" x14ac:dyDescent="0.5">
      <c r="A894" s="2">
        <f>A890-1</f>
        <v>656</v>
      </c>
      <c r="B894" s="4">
        <v>2</v>
      </c>
      <c r="C894" s="636"/>
      <c r="D894" s="14" t="s">
        <v>289</v>
      </c>
      <c r="E894" s="2"/>
    </row>
    <row r="895" spans="1:18" x14ac:dyDescent="0.5">
      <c r="A895" s="2" t="s">
        <v>171</v>
      </c>
      <c r="B895" s="4">
        <v>3</v>
      </c>
      <c r="C895" s="636"/>
      <c r="D895" s="15" t="s">
        <v>287</v>
      </c>
      <c r="E895" s="3"/>
    </row>
    <row r="896" spans="1:18" x14ac:dyDescent="0.5">
      <c r="A896" s="3"/>
      <c r="B896" s="4">
        <v>4</v>
      </c>
      <c r="C896" s="636"/>
      <c r="D896" s="16" t="s">
        <v>290</v>
      </c>
      <c r="E896" s="1"/>
    </row>
    <row r="897" spans="1:5" x14ac:dyDescent="0.5">
      <c r="A897" s="1"/>
      <c r="B897" s="4">
        <v>1</v>
      </c>
      <c r="C897" s="636">
        <f>C893-1</f>
        <v>619</v>
      </c>
      <c r="D897" s="17" t="s">
        <v>288</v>
      </c>
      <c r="E897" s="2">
        <f>E893+1</f>
        <v>787</v>
      </c>
    </row>
    <row r="898" spans="1:5" x14ac:dyDescent="0.5">
      <c r="A898" s="2">
        <f>A894-1</f>
        <v>655</v>
      </c>
      <c r="B898" s="4">
        <v>2</v>
      </c>
      <c r="C898" s="636"/>
      <c r="D898" s="14" t="s">
        <v>289</v>
      </c>
      <c r="E898" s="2"/>
    </row>
    <row r="899" spans="1:5" x14ac:dyDescent="0.5">
      <c r="A899" s="2" t="s">
        <v>171</v>
      </c>
      <c r="B899" s="4">
        <v>3</v>
      </c>
      <c r="C899" s="636"/>
      <c r="D899" s="15" t="s">
        <v>287</v>
      </c>
      <c r="E899" s="3"/>
    </row>
    <row r="900" spans="1:5" x14ac:dyDescent="0.5">
      <c r="A900" s="3"/>
      <c r="B900" s="4">
        <v>4</v>
      </c>
      <c r="C900" s="636"/>
      <c r="D900" s="16" t="s">
        <v>290</v>
      </c>
      <c r="E900" s="1"/>
    </row>
    <row r="901" spans="1:5" x14ac:dyDescent="0.5">
      <c r="A901" s="1"/>
      <c r="B901" s="4">
        <v>1</v>
      </c>
      <c r="C901" s="636">
        <f>C897-1</f>
        <v>618</v>
      </c>
      <c r="D901" s="17" t="s">
        <v>288</v>
      </c>
      <c r="E901" s="2">
        <f>E897+1</f>
        <v>788</v>
      </c>
    </row>
    <row r="902" spans="1:5" x14ac:dyDescent="0.5">
      <c r="A902" s="2">
        <f>A898-1</f>
        <v>654</v>
      </c>
      <c r="B902" s="4">
        <v>2</v>
      </c>
      <c r="C902" s="636"/>
      <c r="D902" s="14" t="s">
        <v>289</v>
      </c>
      <c r="E902" s="2"/>
    </row>
    <row r="903" spans="1:5" x14ac:dyDescent="0.5">
      <c r="A903" s="2" t="s">
        <v>171</v>
      </c>
      <c r="B903" s="4">
        <v>3</v>
      </c>
      <c r="C903" s="636"/>
      <c r="D903" s="15" t="s">
        <v>287</v>
      </c>
      <c r="E903" s="3"/>
    </row>
    <row r="904" spans="1:5" x14ac:dyDescent="0.5">
      <c r="A904" s="3"/>
      <c r="B904" s="4">
        <v>4</v>
      </c>
      <c r="C904" s="636"/>
      <c r="D904" s="16" t="s">
        <v>290</v>
      </c>
      <c r="E904" s="1"/>
    </row>
    <row r="905" spans="1:5" x14ac:dyDescent="0.5">
      <c r="A905" s="1"/>
      <c r="B905" s="4">
        <v>1</v>
      </c>
      <c r="C905" s="636">
        <f>C901-1</f>
        <v>617</v>
      </c>
      <c r="D905" s="17" t="s">
        <v>288</v>
      </c>
      <c r="E905" s="2">
        <f>E901+1</f>
        <v>789</v>
      </c>
    </row>
    <row r="906" spans="1:5" x14ac:dyDescent="0.5">
      <c r="A906" s="2">
        <f>A902-1</f>
        <v>653</v>
      </c>
      <c r="B906" s="4">
        <v>2</v>
      </c>
      <c r="C906" s="636"/>
      <c r="D906" s="14" t="s">
        <v>289</v>
      </c>
      <c r="E906" s="2"/>
    </row>
    <row r="907" spans="1:5" x14ac:dyDescent="0.5">
      <c r="A907" s="2" t="s">
        <v>171</v>
      </c>
      <c r="B907" s="4">
        <v>3</v>
      </c>
      <c r="C907" s="636"/>
      <c r="D907" s="15" t="s">
        <v>287</v>
      </c>
      <c r="E907" s="3"/>
    </row>
    <row r="908" spans="1:5" x14ac:dyDescent="0.5">
      <c r="A908" s="3"/>
      <c r="B908" s="4">
        <v>4</v>
      </c>
      <c r="C908" s="636"/>
      <c r="D908" s="16" t="s">
        <v>290</v>
      </c>
      <c r="E908" s="1"/>
    </row>
    <row r="909" spans="1:5" x14ac:dyDescent="0.5">
      <c r="A909" s="1"/>
      <c r="B909" s="4">
        <v>1</v>
      </c>
      <c r="C909" s="636">
        <f>C905-1</f>
        <v>616</v>
      </c>
      <c r="D909" s="17" t="s">
        <v>288</v>
      </c>
      <c r="E909" s="2">
        <f>E905+1</f>
        <v>790</v>
      </c>
    </row>
    <row r="910" spans="1:5" x14ac:dyDescent="0.5">
      <c r="A910" s="2">
        <f>A906-1</f>
        <v>652</v>
      </c>
      <c r="B910" s="4">
        <v>2</v>
      </c>
      <c r="C910" s="636"/>
      <c r="D910" s="14" t="s">
        <v>289</v>
      </c>
      <c r="E910" s="2"/>
    </row>
    <row r="911" spans="1:5" x14ac:dyDescent="0.5">
      <c r="A911" s="2" t="s">
        <v>171</v>
      </c>
      <c r="B911" s="4">
        <v>3</v>
      </c>
      <c r="C911" s="636"/>
      <c r="D911" s="15" t="s">
        <v>287</v>
      </c>
      <c r="E911" s="3"/>
    </row>
    <row r="912" spans="1:5" x14ac:dyDescent="0.5">
      <c r="A912" s="3"/>
      <c r="B912" s="4">
        <v>4</v>
      </c>
      <c r="C912" s="636"/>
      <c r="D912" s="16" t="s">
        <v>290</v>
      </c>
      <c r="E912" s="46"/>
    </row>
    <row r="913" spans="1:5" x14ac:dyDescent="0.5">
      <c r="A913" s="1"/>
      <c r="B913" s="4">
        <v>1</v>
      </c>
      <c r="C913" s="636">
        <f>C909-1</f>
        <v>615</v>
      </c>
      <c r="D913" s="17" t="s">
        <v>288</v>
      </c>
      <c r="E913" s="42">
        <f>E909+1</f>
        <v>791</v>
      </c>
    </row>
    <row r="914" spans="1:5" x14ac:dyDescent="0.5">
      <c r="A914" s="2">
        <f>A910-1</f>
        <v>651</v>
      </c>
      <c r="B914" s="4">
        <v>2</v>
      </c>
      <c r="C914" s="636"/>
      <c r="D914" s="14" t="s">
        <v>289</v>
      </c>
      <c r="E914" s="42">
        <f>E886+1</f>
        <v>113</v>
      </c>
    </row>
    <row r="915" spans="1:5" x14ac:dyDescent="0.5">
      <c r="A915" s="2" t="s">
        <v>171</v>
      </c>
      <c r="B915" s="4">
        <v>3</v>
      </c>
      <c r="C915" s="636"/>
      <c r="D915" s="15" t="s">
        <v>287</v>
      </c>
      <c r="E915" s="37"/>
    </row>
    <row r="916" spans="1:5" x14ac:dyDescent="0.5">
      <c r="A916" s="3"/>
      <c r="B916" s="4">
        <v>4</v>
      </c>
      <c r="C916" s="636"/>
      <c r="D916" s="16" t="s">
        <v>290</v>
      </c>
      <c r="E916" s="1"/>
    </row>
    <row r="917" spans="1:5" x14ac:dyDescent="0.5">
      <c r="A917" s="1"/>
      <c r="B917" s="4">
        <v>1</v>
      </c>
      <c r="C917" s="636">
        <f>C913-1</f>
        <v>614</v>
      </c>
      <c r="D917" s="17" t="s">
        <v>288</v>
      </c>
      <c r="E917" s="2">
        <f>E913+1</f>
        <v>792</v>
      </c>
    </row>
    <row r="918" spans="1:5" x14ac:dyDescent="0.5">
      <c r="A918" s="2">
        <f>A914-1</f>
        <v>650</v>
      </c>
      <c r="B918" s="4">
        <v>2</v>
      </c>
      <c r="C918" s="636"/>
      <c r="D918" s="14" t="s">
        <v>289</v>
      </c>
      <c r="E918" s="2"/>
    </row>
    <row r="919" spans="1:5" x14ac:dyDescent="0.5">
      <c r="A919" s="2" t="s">
        <v>171</v>
      </c>
      <c r="B919" s="4">
        <v>3</v>
      </c>
      <c r="C919" s="636"/>
      <c r="D919" s="15" t="s">
        <v>287</v>
      </c>
      <c r="E919" s="3"/>
    </row>
    <row r="920" spans="1:5" x14ac:dyDescent="0.5">
      <c r="A920" s="3"/>
      <c r="B920" s="4">
        <v>4</v>
      </c>
      <c r="C920" s="636"/>
      <c r="D920" s="16" t="s">
        <v>290</v>
      </c>
      <c r="E920" s="1"/>
    </row>
    <row r="921" spans="1:5" x14ac:dyDescent="0.5">
      <c r="A921" s="1"/>
      <c r="B921" s="4">
        <v>1</v>
      </c>
      <c r="C921" s="636">
        <f>C917-1</f>
        <v>613</v>
      </c>
      <c r="D921" s="17" t="s">
        <v>288</v>
      </c>
      <c r="E921" s="2">
        <f>E917+1</f>
        <v>793</v>
      </c>
    </row>
    <row r="922" spans="1:5" x14ac:dyDescent="0.5">
      <c r="A922" s="2">
        <f>A918-1</f>
        <v>649</v>
      </c>
      <c r="B922" s="4">
        <v>2</v>
      </c>
      <c r="C922" s="636"/>
      <c r="D922" s="14" t="s">
        <v>289</v>
      </c>
      <c r="E922" s="2"/>
    </row>
    <row r="923" spans="1:5" x14ac:dyDescent="0.5">
      <c r="A923" s="2" t="s">
        <v>171</v>
      </c>
      <c r="B923" s="4">
        <v>3</v>
      </c>
      <c r="C923" s="636"/>
      <c r="D923" s="15" t="s">
        <v>287</v>
      </c>
      <c r="E923" s="3"/>
    </row>
    <row r="924" spans="1:5" x14ac:dyDescent="0.5">
      <c r="A924" s="3"/>
      <c r="B924" s="4">
        <v>4</v>
      </c>
      <c r="C924" s="636"/>
      <c r="D924" s="16" t="s">
        <v>290</v>
      </c>
      <c r="E924" s="1"/>
    </row>
    <row r="925" spans="1:5" x14ac:dyDescent="0.5">
      <c r="A925" s="1"/>
      <c r="B925" s="4">
        <v>1</v>
      </c>
      <c r="C925" s="636">
        <f>C921-1</f>
        <v>612</v>
      </c>
      <c r="D925" s="17" t="s">
        <v>288</v>
      </c>
      <c r="E925" s="2">
        <f>E921+1</f>
        <v>794</v>
      </c>
    </row>
    <row r="926" spans="1:5" x14ac:dyDescent="0.5">
      <c r="A926" s="2">
        <f>A922-1</f>
        <v>648</v>
      </c>
      <c r="B926" s="4">
        <v>2</v>
      </c>
      <c r="C926" s="636"/>
      <c r="D926" s="14" t="s">
        <v>289</v>
      </c>
      <c r="E926" s="2"/>
    </row>
    <row r="927" spans="1:5" x14ac:dyDescent="0.5">
      <c r="A927" s="2" t="s">
        <v>171</v>
      </c>
      <c r="B927" s="4">
        <v>3</v>
      </c>
      <c r="C927" s="636"/>
      <c r="D927" s="15" t="s">
        <v>287</v>
      </c>
      <c r="E927" s="3"/>
    </row>
    <row r="928" spans="1:5" x14ac:dyDescent="0.5">
      <c r="A928" s="3"/>
      <c r="B928" s="4">
        <v>4</v>
      </c>
      <c r="C928" s="636"/>
      <c r="D928" s="16" t="s">
        <v>290</v>
      </c>
      <c r="E928" s="1"/>
    </row>
    <row r="929" spans="1:5" x14ac:dyDescent="0.5">
      <c r="A929" s="1"/>
      <c r="B929" s="4">
        <v>1</v>
      </c>
      <c r="C929" s="636">
        <f>C925-1</f>
        <v>611</v>
      </c>
      <c r="D929" s="17" t="s">
        <v>288</v>
      </c>
      <c r="E929" s="2">
        <f>E925+1</f>
        <v>795</v>
      </c>
    </row>
    <row r="930" spans="1:5" x14ac:dyDescent="0.5">
      <c r="A930" s="2">
        <f>A926-1</f>
        <v>647</v>
      </c>
      <c r="B930" s="4">
        <v>2</v>
      </c>
      <c r="C930" s="636"/>
      <c r="D930" s="14" t="s">
        <v>289</v>
      </c>
      <c r="E930" s="2"/>
    </row>
    <row r="931" spans="1:5" x14ac:dyDescent="0.5">
      <c r="A931" s="2" t="s">
        <v>171</v>
      </c>
      <c r="B931" s="4">
        <v>3</v>
      </c>
      <c r="C931" s="636"/>
      <c r="D931" s="15" t="s">
        <v>287</v>
      </c>
      <c r="E931" s="3"/>
    </row>
    <row r="932" spans="1:5" x14ac:dyDescent="0.5">
      <c r="A932" s="3"/>
      <c r="B932" s="4">
        <v>4</v>
      </c>
      <c r="C932" s="636"/>
      <c r="D932" s="16" t="s">
        <v>290</v>
      </c>
      <c r="E932" s="1"/>
    </row>
    <row r="933" spans="1:5" x14ac:dyDescent="0.5">
      <c r="A933" s="1"/>
      <c r="B933" s="4">
        <v>1</v>
      </c>
      <c r="C933" s="636">
        <f>C929-1</f>
        <v>610</v>
      </c>
      <c r="D933" s="17" t="s">
        <v>288</v>
      </c>
      <c r="E933" s="2">
        <f>E929+1</f>
        <v>796</v>
      </c>
    </row>
    <row r="934" spans="1:5" x14ac:dyDescent="0.5">
      <c r="A934" s="2">
        <f>A930-1</f>
        <v>646</v>
      </c>
      <c r="B934" s="4">
        <v>2</v>
      </c>
      <c r="C934" s="636"/>
      <c r="D934" s="14" t="s">
        <v>289</v>
      </c>
      <c r="E934" s="2"/>
    </row>
    <row r="935" spans="1:5" x14ac:dyDescent="0.5">
      <c r="A935" s="2" t="s">
        <v>171</v>
      </c>
      <c r="B935" s="4">
        <v>3</v>
      </c>
      <c r="C935" s="636"/>
      <c r="D935" s="15" t="s">
        <v>287</v>
      </c>
      <c r="E935" s="3"/>
    </row>
    <row r="936" spans="1:5" x14ac:dyDescent="0.5">
      <c r="A936" s="3"/>
      <c r="B936" s="4">
        <v>4</v>
      </c>
      <c r="C936" s="636"/>
      <c r="D936" s="16" t="s">
        <v>290</v>
      </c>
      <c r="E936" s="1"/>
    </row>
    <row r="937" spans="1:5" x14ac:dyDescent="0.5">
      <c r="A937" s="1"/>
      <c r="B937" s="4">
        <v>1</v>
      </c>
      <c r="C937" s="636">
        <f>C933-1</f>
        <v>609</v>
      </c>
      <c r="D937" s="17" t="s">
        <v>288</v>
      </c>
      <c r="E937" s="2">
        <f>E933+1</f>
        <v>797</v>
      </c>
    </row>
    <row r="938" spans="1:5" x14ac:dyDescent="0.5">
      <c r="A938" s="2">
        <f>A934-1</f>
        <v>645</v>
      </c>
      <c r="B938" s="4">
        <v>2</v>
      </c>
      <c r="C938" s="636"/>
      <c r="D938" s="14" t="s">
        <v>289</v>
      </c>
      <c r="E938" s="2"/>
    </row>
    <row r="939" spans="1:5" x14ac:dyDescent="0.5">
      <c r="A939" s="2" t="s">
        <v>171</v>
      </c>
      <c r="B939" s="4">
        <v>3</v>
      </c>
      <c r="C939" s="636"/>
      <c r="D939" s="15" t="s">
        <v>287</v>
      </c>
      <c r="E939" s="3"/>
    </row>
    <row r="940" spans="1:5" x14ac:dyDescent="0.5">
      <c r="A940" s="3"/>
      <c r="B940" s="4">
        <v>4</v>
      </c>
      <c r="C940" s="636"/>
      <c r="D940" s="16" t="s">
        <v>290</v>
      </c>
      <c r="E940" s="46"/>
    </row>
    <row r="941" spans="1:5" x14ac:dyDescent="0.5">
      <c r="A941" s="1"/>
      <c r="B941" s="4">
        <v>1</v>
      </c>
      <c r="C941" s="636">
        <f>C937-1</f>
        <v>608</v>
      </c>
      <c r="D941" s="17" t="s">
        <v>288</v>
      </c>
      <c r="E941" s="42">
        <f>E937+1</f>
        <v>798</v>
      </c>
    </row>
    <row r="942" spans="1:5" x14ac:dyDescent="0.5">
      <c r="A942" s="2">
        <f>A938-1</f>
        <v>644</v>
      </c>
      <c r="B942" s="4">
        <v>2</v>
      </c>
      <c r="C942" s="636"/>
      <c r="D942" s="14" t="s">
        <v>289</v>
      </c>
      <c r="E942" s="42">
        <f>E914+1</f>
        <v>114</v>
      </c>
    </row>
    <row r="943" spans="1:5" x14ac:dyDescent="0.5">
      <c r="A943" s="2" t="s">
        <v>171</v>
      </c>
      <c r="B943" s="4">
        <v>3</v>
      </c>
      <c r="C943" s="636"/>
      <c r="D943" s="15" t="s">
        <v>287</v>
      </c>
      <c r="E943" s="37"/>
    </row>
    <row r="944" spans="1:5" x14ac:dyDescent="0.5">
      <c r="A944" s="3"/>
      <c r="B944" s="4">
        <v>4</v>
      </c>
      <c r="C944" s="636"/>
      <c r="D944" s="16" t="s">
        <v>290</v>
      </c>
      <c r="E944" s="1"/>
    </row>
    <row r="945" spans="1:18" x14ac:dyDescent="0.5">
      <c r="A945" s="1"/>
      <c r="B945" s="4">
        <v>1</v>
      </c>
      <c r="C945" s="636">
        <f>C941-1</f>
        <v>607</v>
      </c>
      <c r="D945" s="17" t="s">
        <v>288</v>
      </c>
      <c r="E945" s="2">
        <f>E941+1</f>
        <v>799</v>
      </c>
    </row>
    <row r="946" spans="1:18" x14ac:dyDescent="0.5">
      <c r="A946" s="2">
        <f>A942-1</f>
        <v>643</v>
      </c>
      <c r="B946" s="4">
        <v>2</v>
      </c>
      <c r="C946" s="636"/>
      <c r="D946" s="14" t="s">
        <v>289</v>
      </c>
      <c r="E946" s="2"/>
    </row>
    <row r="947" spans="1:18" x14ac:dyDescent="0.5">
      <c r="A947" s="2" t="s">
        <v>171</v>
      </c>
      <c r="B947" s="4">
        <v>3</v>
      </c>
      <c r="C947" s="636"/>
      <c r="D947" s="15" t="s">
        <v>287</v>
      </c>
      <c r="E947" s="3"/>
    </row>
    <row r="948" spans="1:18" x14ac:dyDescent="0.5">
      <c r="A948" s="3"/>
      <c r="B948" s="4">
        <v>4</v>
      </c>
      <c r="C948" s="636"/>
      <c r="D948" s="16" t="s">
        <v>290</v>
      </c>
      <c r="E948" s="1"/>
    </row>
    <row r="949" spans="1:18" x14ac:dyDescent="0.5">
      <c r="A949" s="1"/>
      <c r="B949" s="4">
        <v>1</v>
      </c>
      <c r="C949" s="636">
        <f>C945-1</f>
        <v>606</v>
      </c>
      <c r="D949" s="17" t="s">
        <v>288</v>
      </c>
      <c r="E949" s="2">
        <f>E945+1</f>
        <v>800</v>
      </c>
    </row>
    <row r="950" spans="1:18" x14ac:dyDescent="0.5">
      <c r="A950" s="2">
        <f>A946-1</f>
        <v>642</v>
      </c>
      <c r="B950" s="4">
        <v>2</v>
      </c>
      <c r="C950" s="636"/>
      <c r="D950" s="14" t="s">
        <v>289</v>
      </c>
      <c r="E950" s="2"/>
    </row>
    <row r="951" spans="1:18" x14ac:dyDescent="0.5">
      <c r="A951" s="2" t="s">
        <v>171</v>
      </c>
      <c r="B951" s="4">
        <v>3</v>
      </c>
      <c r="C951" s="636"/>
      <c r="D951" s="15" t="s">
        <v>287</v>
      </c>
      <c r="E951" s="3"/>
    </row>
    <row r="952" spans="1:18" x14ac:dyDescent="0.5">
      <c r="A952" s="3"/>
      <c r="B952" s="4">
        <v>4</v>
      </c>
      <c r="C952" s="636"/>
      <c r="D952" s="16" t="s">
        <v>290</v>
      </c>
      <c r="E952" s="1"/>
    </row>
    <row r="953" spans="1:18" x14ac:dyDescent="0.5">
      <c r="A953" s="1"/>
      <c r="B953" s="4">
        <v>1</v>
      </c>
      <c r="C953" s="636">
        <f>C949-1</f>
        <v>605</v>
      </c>
      <c r="D953" s="17" t="s">
        <v>288</v>
      </c>
      <c r="E953" s="2">
        <f>E949+1</f>
        <v>801</v>
      </c>
    </row>
    <row r="954" spans="1:18" x14ac:dyDescent="0.5">
      <c r="A954" s="2">
        <f>A950-1</f>
        <v>641</v>
      </c>
      <c r="B954" s="4">
        <v>2</v>
      </c>
      <c r="C954" s="636"/>
      <c r="D954" s="14" t="s">
        <v>289</v>
      </c>
      <c r="E954" s="2"/>
    </row>
    <row r="955" spans="1:18" x14ac:dyDescent="0.5">
      <c r="A955" s="2" t="s">
        <v>171</v>
      </c>
      <c r="B955" s="4">
        <v>3</v>
      </c>
      <c r="C955" s="636"/>
      <c r="D955" s="15" t="s">
        <v>287</v>
      </c>
      <c r="E955" s="3"/>
      <c r="R955" s="6" t="s">
        <v>209</v>
      </c>
    </row>
    <row r="956" spans="1:18" ht="16.350000000000001" x14ac:dyDescent="0.5">
      <c r="A956" s="3"/>
      <c r="B956" s="4">
        <v>4</v>
      </c>
      <c r="C956" s="636"/>
      <c r="D956" s="16" t="s">
        <v>290</v>
      </c>
      <c r="E956" s="1">
        <v>1</v>
      </c>
      <c r="R956" s="9" t="s">
        <v>210</v>
      </c>
    </row>
    <row r="957" spans="1:18" x14ac:dyDescent="0.5">
      <c r="A957" s="1"/>
      <c r="B957" s="4">
        <v>1</v>
      </c>
      <c r="C957" s="636">
        <f>C953-1</f>
        <v>604</v>
      </c>
      <c r="D957" s="17" t="s">
        <v>288</v>
      </c>
      <c r="E957" s="2">
        <f>E953+1</f>
        <v>802</v>
      </c>
      <c r="R957" s="6" t="s">
        <v>215</v>
      </c>
    </row>
    <row r="958" spans="1:18" ht="16.350000000000001" x14ac:dyDescent="0.5">
      <c r="A958" s="2">
        <f>A954-1</f>
        <v>640</v>
      </c>
      <c r="B958" s="4">
        <v>2</v>
      </c>
      <c r="C958" s="636"/>
      <c r="D958" s="14" t="s">
        <v>289</v>
      </c>
      <c r="E958" s="2"/>
      <c r="R958" s="9" t="s">
        <v>211</v>
      </c>
    </row>
    <row r="959" spans="1:18" ht="16.350000000000001" x14ac:dyDescent="0.5">
      <c r="A959" s="2" t="s">
        <v>171</v>
      </c>
      <c r="B959" s="4">
        <v>3</v>
      </c>
      <c r="C959" s="636"/>
      <c r="D959" s="15" t="s">
        <v>287</v>
      </c>
      <c r="E959" s="3">
        <f>E956+1</f>
        <v>2</v>
      </c>
      <c r="R959" s="9" t="s">
        <v>212</v>
      </c>
    </row>
    <row r="960" spans="1:18" ht="16.350000000000001" x14ac:dyDescent="0.5">
      <c r="A960" s="3"/>
      <c r="B960" s="4">
        <v>4</v>
      </c>
      <c r="C960" s="636"/>
      <c r="D960" s="16" t="s">
        <v>290</v>
      </c>
      <c r="E960" s="1"/>
      <c r="R960" s="9" t="s">
        <v>213</v>
      </c>
    </row>
    <row r="961" spans="1:18" ht="16.350000000000001" x14ac:dyDescent="0.5">
      <c r="A961" s="1"/>
      <c r="B961" s="4">
        <v>1</v>
      </c>
      <c r="C961" s="636">
        <f>C957-1</f>
        <v>603</v>
      </c>
      <c r="D961" s="17" t="s">
        <v>288</v>
      </c>
      <c r="E961" s="2">
        <f>E957+1</f>
        <v>803</v>
      </c>
      <c r="R961" s="9" t="s">
        <v>214</v>
      </c>
    </row>
    <row r="962" spans="1:18" x14ac:dyDescent="0.5">
      <c r="A962" s="2">
        <f>A958-1</f>
        <v>639</v>
      </c>
      <c r="B962" s="4">
        <v>2</v>
      </c>
      <c r="C962" s="636"/>
      <c r="D962" s="14" t="s">
        <v>289</v>
      </c>
      <c r="E962" s="2"/>
    </row>
    <row r="963" spans="1:18" x14ac:dyDescent="0.5">
      <c r="A963" s="2" t="s">
        <v>171</v>
      </c>
      <c r="B963" s="4">
        <v>3</v>
      </c>
      <c r="C963" s="636"/>
      <c r="D963" s="15" t="s">
        <v>287</v>
      </c>
      <c r="E963" s="3">
        <f>E959+1</f>
        <v>3</v>
      </c>
    </row>
    <row r="964" spans="1:18" x14ac:dyDescent="0.5">
      <c r="A964" s="3"/>
      <c r="B964" s="4">
        <v>4</v>
      </c>
      <c r="C964" s="636"/>
      <c r="D964" s="16" t="s">
        <v>290</v>
      </c>
      <c r="E964" s="1"/>
    </row>
    <row r="965" spans="1:18" x14ac:dyDescent="0.5">
      <c r="A965" s="1"/>
      <c r="B965" s="4">
        <v>1</v>
      </c>
      <c r="C965" s="636">
        <f>C961-1</f>
        <v>602</v>
      </c>
      <c r="D965" s="17" t="s">
        <v>288</v>
      </c>
      <c r="E965" s="2">
        <f>E961+1</f>
        <v>804</v>
      </c>
    </row>
    <row r="966" spans="1:18" x14ac:dyDescent="0.5">
      <c r="A966" s="2">
        <f>A962-1</f>
        <v>638</v>
      </c>
      <c r="B966" s="4">
        <v>2</v>
      </c>
      <c r="C966" s="636"/>
      <c r="D966" s="14" t="s">
        <v>289</v>
      </c>
      <c r="E966" s="2"/>
    </row>
    <row r="967" spans="1:18" x14ac:dyDescent="0.5">
      <c r="A967" s="2" t="s">
        <v>171</v>
      </c>
      <c r="B967" s="4">
        <v>3</v>
      </c>
      <c r="C967" s="636"/>
      <c r="D967" s="15" t="s">
        <v>287</v>
      </c>
      <c r="E967" s="3">
        <f>E963+1</f>
        <v>4</v>
      </c>
    </row>
    <row r="968" spans="1:18" x14ac:dyDescent="0.5">
      <c r="A968" s="3"/>
      <c r="B968" s="4">
        <v>4</v>
      </c>
      <c r="C968" s="636"/>
      <c r="D968" s="16" t="s">
        <v>290</v>
      </c>
      <c r="E968" s="46"/>
    </row>
    <row r="969" spans="1:18" x14ac:dyDescent="0.5">
      <c r="A969" s="1"/>
      <c r="B969" s="4">
        <v>1</v>
      </c>
      <c r="C969" s="636">
        <f>C965-1</f>
        <v>601</v>
      </c>
      <c r="D969" s="17" t="s">
        <v>288</v>
      </c>
      <c r="E969" s="42">
        <f>E965+1</f>
        <v>805</v>
      </c>
    </row>
    <row r="970" spans="1:18" x14ac:dyDescent="0.5">
      <c r="A970" s="2">
        <f>A966-1</f>
        <v>637</v>
      </c>
      <c r="B970" s="4">
        <v>2</v>
      </c>
      <c r="C970" s="636"/>
      <c r="D970" s="14" t="s">
        <v>289</v>
      </c>
      <c r="E970" s="42">
        <f>E942+1</f>
        <v>115</v>
      </c>
    </row>
    <row r="971" spans="1:18" x14ac:dyDescent="0.5">
      <c r="A971" s="2" t="s">
        <v>171</v>
      </c>
      <c r="B971" s="4">
        <v>3</v>
      </c>
      <c r="C971" s="636"/>
      <c r="D971" s="15" t="s">
        <v>287</v>
      </c>
      <c r="E971" s="37">
        <f>E967+1</f>
        <v>5</v>
      </c>
    </row>
    <row r="972" spans="1:18" x14ac:dyDescent="0.5">
      <c r="A972" s="3"/>
      <c r="B972" s="4">
        <v>4</v>
      </c>
      <c r="C972" s="636"/>
      <c r="D972" s="16" t="s">
        <v>290</v>
      </c>
      <c r="E972" s="1"/>
    </row>
    <row r="973" spans="1:18" x14ac:dyDescent="0.5">
      <c r="A973" s="1"/>
      <c r="B973" s="4">
        <v>1</v>
      </c>
      <c r="C973" s="636">
        <f>C969-1</f>
        <v>600</v>
      </c>
      <c r="D973" s="17" t="s">
        <v>288</v>
      </c>
      <c r="E973" s="2">
        <f>E969+1</f>
        <v>806</v>
      </c>
    </row>
    <row r="974" spans="1:18" x14ac:dyDescent="0.5">
      <c r="A974" s="2">
        <f>A970-1</f>
        <v>636</v>
      </c>
      <c r="B974" s="4">
        <v>2</v>
      </c>
      <c r="C974" s="636"/>
      <c r="D974" s="14" t="s">
        <v>289</v>
      </c>
      <c r="E974" s="2"/>
    </row>
    <row r="975" spans="1:18" x14ac:dyDescent="0.5">
      <c r="A975" s="2" t="s">
        <v>171</v>
      </c>
      <c r="B975" s="4">
        <v>3</v>
      </c>
      <c r="C975" s="636"/>
      <c r="D975" s="15" t="s">
        <v>287</v>
      </c>
      <c r="E975" s="3">
        <f>E971+1</f>
        <v>6</v>
      </c>
    </row>
    <row r="976" spans="1:18" x14ac:dyDescent="0.5">
      <c r="A976" s="3"/>
      <c r="B976" s="4">
        <v>4</v>
      </c>
      <c r="C976" s="636"/>
      <c r="D976" s="16" t="s">
        <v>290</v>
      </c>
      <c r="E976" s="1"/>
    </row>
    <row r="977" spans="1:5" x14ac:dyDescent="0.5">
      <c r="A977" s="1"/>
      <c r="B977" s="4">
        <v>1</v>
      </c>
      <c r="C977" s="636">
        <f>C973-1</f>
        <v>599</v>
      </c>
      <c r="D977" s="17" t="s">
        <v>288</v>
      </c>
      <c r="E977" s="2">
        <f>E973+1</f>
        <v>807</v>
      </c>
    </row>
    <row r="978" spans="1:5" x14ac:dyDescent="0.5">
      <c r="A978" s="2">
        <f>A974-1</f>
        <v>635</v>
      </c>
      <c r="B978" s="4">
        <v>2</v>
      </c>
      <c r="C978" s="636"/>
      <c r="D978" s="14" t="s">
        <v>289</v>
      </c>
      <c r="E978" s="2"/>
    </row>
    <row r="979" spans="1:5" x14ac:dyDescent="0.5">
      <c r="A979" s="2" t="s">
        <v>171</v>
      </c>
      <c r="B979" s="4">
        <v>3</v>
      </c>
      <c r="C979" s="636"/>
      <c r="D979" s="15" t="s">
        <v>287</v>
      </c>
      <c r="E979" s="3">
        <f>E975+1</f>
        <v>7</v>
      </c>
    </row>
    <row r="980" spans="1:5" x14ac:dyDescent="0.5">
      <c r="A980" s="3"/>
      <c r="B980" s="4">
        <v>4</v>
      </c>
      <c r="C980" s="636"/>
      <c r="D980" s="16" t="s">
        <v>290</v>
      </c>
      <c r="E980" s="1"/>
    </row>
    <row r="981" spans="1:5" x14ac:dyDescent="0.5">
      <c r="A981" s="1"/>
      <c r="B981" s="4">
        <v>1</v>
      </c>
      <c r="C981" s="636">
        <f>C977-1</f>
        <v>598</v>
      </c>
      <c r="D981" s="17" t="s">
        <v>288</v>
      </c>
      <c r="E981" s="2">
        <f>E977+1</f>
        <v>808</v>
      </c>
    </row>
    <row r="982" spans="1:5" x14ac:dyDescent="0.5">
      <c r="A982" s="2">
        <f>A978-1</f>
        <v>634</v>
      </c>
      <c r="B982" s="4">
        <v>2</v>
      </c>
      <c r="C982" s="636"/>
      <c r="D982" s="14" t="s">
        <v>289</v>
      </c>
      <c r="E982" s="2"/>
    </row>
    <row r="983" spans="1:5" x14ac:dyDescent="0.5">
      <c r="A983" s="2" t="s">
        <v>171</v>
      </c>
      <c r="B983" s="4">
        <v>3</v>
      </c>
      <c r="C983" s="636"/>
      <c r="D983" s="15" t="s">
        <v>287</v>
      </c>
      <c r="E983" s="3">
        <f>E979+1</f>
        <v>8</v>
      </c>
    </row>
    <row r="984" spans="1:5" x14ac:dyDescent="0.5">
      <c r="A984" s="3"/>
      <c r="B984" s="4">
        <v>4</v>
      </c>
      <c r="C984" s="636"/>
      <c r="D984" s="16" t="s">
        <v>290</v>
      </c>
      <c r="E984" s="1"/>
    </row>
    <row r="985" spans="1:5" x14ac:dyDescent="0.5">
      <c r="A985" s="1"/>
      <c r="B985" s="4">
        <v>1</v>
      </c>
      <c r="C985" s="636">
        <f>C981-1</f>
        <v>597</v>
      </c>
      <c r="D985" s="17" t="s">
        <v>288</v>
      </c>
      <c r="E985" s="2">
        <f>E981+1</f>
        <v>809</v>
      </c>
    </row>
    <row r="986" spans="1:5" x14ac:dyDescent="0.5">
      <c r="A986" s="2">
        <f>A982-1</f>
        <v>633</v>
      </c>
      <c r="B986" s="4">
        <v>2</v>
      </c>
      <c r="C986" s="636"/>
      <c r="D986" s="14" t="s">
        <v>289</v>
      </c>
      <c r="E986" s="2"/>
    </row>
    <row r="987" spans="1:5" x14ac:dyDescent="0.5">
      <c r="A987" s="2" t="s">
        <v>171</v>
      </c>
      <c r="B987" s="4">
        <v>3</v>
      </c>
      <c r="C987" s="636"/>
      <c r="D987" s="15" t="s">
        <v>287</v>
      </c>
      <c r="E987" s="3">
        <f>E983+1</f>
        <v>9</v>
      </c>
    </row>
    <row r="988" spans="1:5" x14ac:dyDescent="0.5">
      <c r="A988" s="3"/>
      <c r="B988" s="4">
        <v>4</v>
      </c>
      <c r="C988" s="636"/>
      <c r="D988" s="16" t="s">
        <v>290</v>
      </c>
      <c r="E988" s="1"/>
    </row>
    <row r="989" spans="1:5" x14ac:dyDescent="0.5">
      <c r="A989" s="1"/>
      <c r="B989" s="4">
        <v>1</v>
      </c>
      <c r="C989" s="636">
        <f>C985-1</f>
        <v>596</v>
      </c>
      <c r="D989" s="17" t="s">
        <v>288</v>
      </c>
      <c r="E989" s="2">
        <f>E985+1</f>
        <v>810</v>
      </c>
    </row>
    <row r="990" spans="1:5" x14ac:dyDescent="0.5">
      <c r="A990" s="2">
        <f>A986-1</f>
        <v>632</v>
      </c>
      <c r="B990" s="4">
        <v>2</v>
      </c>
      <c r="C990" s="636"/>
      <c r="D990" s="14" t="s">
        <v>289</v>
      </c>
      <c r="E990" s="2"/>
    </row>
    <row r="991" spans="1:5" x14ac:dyDescent="0.5">
      <c r="A991" s="2" t="s">
        <v>171</v>
      </c>
      <c r="B991" s="4">
        <v>3</v>
      </c>
      <c r="C991" s="636"/>
      <c r="D991" s="15" t="s">
        <v>287</v>
      </c>
      <c r="E991" s="3">
        <f>E987+1</f>
        <v>10</v>
      </c>
    </row>
    <row r="992" spans="1:5" x14ac:dyDescent="0.5">
      <c r="A992" s="3"/>
      <c r="B992" s="4">
        <v>4</v>
      </c>
      <c r="C992" s="636"/>
      <c r="D992" s="16" t="s">
        <v>290</v>
      </c>
      <c r="E992" s="1"/>
    </row>
    <row r="993" spans="1:18" x14ac:dyDescent="0.5">
      <c r="A993" s="1"/>
      <c r="B993" s="4">
        <v>1</v>
      </c>
      <c r="C993" s="636">
        <f>C989-1</f>
        <v>595</v>
      </c>
      <c r="D993" s="17" t="s">
        <v>288</v>
      </c>
      <c r="E993" s="2">
        <f>E989+1</f>
        <v>811</v>
      </c>
    </row>
    <row r="994" spans="1:18" x14ac:dyDescent="0.5">
      <c r="A994" s="2">
        <f>A990-1</f>
        <v>631</v>
      </c>
      <c r="B994" s="4">
        <v>2</v>
      </c>
      <c r="C994" s="636"/>
      <c r="D994" s="14" t="s">
        <v>289</v>
      </c>
      <c r="E994" s="2"/>
    </row>
    <row r="995" spans="1:18" x14ac:dyDescent="0.5">
      <c r="A995" s="2" t="s">
        <v>171</v>
      </c>
      <c r="B995" s="4">
        <v>3</v>
      </c>
      <c r="C995" s="636"/>
      <c r="D995" s="15" t="s">
        <v>287</v>
      </c>
      <c r="E995" s="3">
        <f>E991+1</f>
        <v>11</v>
      </c>
    </row>
    <row r="996" spans="1:18" x14ac:dyDescent="0.5">
      <c r="A996" s="3"/>
      <c r="B996" s="4">
        <v>4</v>
      </c>
      <c r="C996" s="636"/>
      <c r="D996" s="16" t="s">
        <v>290</v>
      </c>
      <c r="E996" s="46"/>
    </row>
    <row r="997" spans="1:18" x14ac:dyDescent="0.5">
      <c r="A997" s="1"/>
      <c r="B997" s="4">
        <v>1</v>
      </c>
      <c r="C997" s="636">
        <f>C993-1</f>
        <v>594</v>
      </c>
      <c r="D997" s="17" t="s">
        <v>288</v>
      </c>
      <c r="E997" s="42">
        <f>E993+1</f>
        <v>812</v>
      </c>
    </row>
    <row r="998" spans="1:18" x14ac:dyDescent="0.5">
      <c r="A998" s="2">
        <f>A994-1</f>
        <v>630</v>
      </c>
      <c r="B998" s="4">
        <v>2</v>
      </c>
      <c r="C998" s="636"/>
      <c r="D998" s="14" t="s">
        <v>289</v>
      </c>
      <c r="E998" s="42">
        <f>E970+1</f>
        <v>116</v>
      </c>
    </row>
    <row r="999" spans="1:18" x14ac:dyDescent="0.5">
      <c r="A999" s="2" t="s">
        <v>171</v>
      </c>
      <c r="B999" s="4">
        <v>3</v>
      </c>
      <c r="C999" s="636"/>
      <c r="D999" s="15" t="s">
        <v>287</v>
      </c>
      <c r="E999" s="37">
        <f>E995+1</f>
        <v>12</v>
      </c>
    </row>
    <row r="1000" spans="1:18" x14ac:dyDescent="0.5">
      <c r="A1000" s="3"/>
      <c r="B1000" s="4">
        <v>4</v>
      </c>
      <c r="C1000" s="636"/>
      <c r="D1000" s="16" t="s">
        <v>290</v>
      </c>
      <c r="E1000" s="1"/>
    </row>
    <row r="1001" spans="1:18" x14ac:dyDescent="0.5">
      <c r="A1001" s="1"/>
      <c r="B1001" s="4">
        <v>1</v>
      </c>
      <c r="C1001" s="636">
        <f>C997-1</f>
        <v>593</v>
      </c>
      <c r="D1001" s="17" t="s">
        <v>288</v>
      </c>
      <c r="E1001" s="2">
        <f>E997+1</f>
        <v>813</v>
      </c>
    </row>
    <row r="1002" spans="1:18" x14ac:dyDescent="0.5">
      <c r="A1002" s="2">
        <f>A998-1</f>
        <v>629</v>
      </c>
      <c r="B1002" s="4">
        <v>2</v>
      </c>
      <c r="C1002" s="636"/>
      <c r="D1002" s="14" t="s">
        <v>289</v>
      </c>
      <c r="E1002" s="2"/>
    </row>
    <row r="1003" spans="1:18" x14ac:dyDescent="0.5">
      <c r="A1003" s="2" t="s">
        <v>171</v>
      </c>
      <c r="B1003" s="4">
        <v>3</v>
      </c>
      <c r="C1003" s="636"/>
      <c r="D1003" s="15" t="s">
        <v>287</v>
      </c>
      <c r="E1003" s="3">
        <f>E999+1</f>
        <v>13</v>
      </c>
    </row>
    <row r="1004" spans="1:18" x14ac:dyDescent="0.5">
      <c r="A1004" s="3"/>
      <c r="B1004" s="4">
        <v>4</v>
      </c>
      <c r="C1004" s="636"/>
      <c r="D1004" s="16" t="s">
        <v>290</v>
      </c>
      <c r="E1004" s="1"/>
      <c r="R1004" s="6" t="s">
        <v>216</v>
      </c>
    </row>
    <row r="1005" spans="1:18" ht="16.350000000000001" x14ac:dyDescent="0.5">
      <c r="A1005" s="1"/>
      <c r="B1005" s="4">
        <v>1</v>
      </c>
      <c r="C1005" s="636">
        <f>C1001-1</f>
        <v>592</v>
      </c>
      <c r="D1005" s="17" t="s">
        <v>288</v>
      </c>
      <c r="E1005" s="2">
        <f>E1001+1</f>
        <v>814</v>
      </c>
      <c r="R1005" s="31" t="s">
        <v>217</v>
      </c>
    </row>
    <row r="1006" spans="1:18" ht="16.350000000000001" x14ac:dyDescent="0.5">
      <c r="A1006" s="2">
        <f>A1002-1</f>
        <v>628</v>
      </c>
      <c r="B1006" s="4">
        <v>2</v>
      </c>
      <c r="C1006" s="636"/>
      <c r="D1006" s="54" t="s">
        <v>289</v>
      </c>
      <c r="E1006" s="2"/>
      <c r="R1006" s="12" t="s">
        <v>218</v>
      </c>
    </row>
    <row r="1007" spans="1:18" x14ac:dyDescent="0.5">
      <c r="A1007" s="2" t="s">
        <v>171</v>
      </c>
      <c r="B1007" s="4">
        <v>3</v>
      </c>
      <c r="C1007" s="636"/>
      <c r="D1007" s="15" t="s">
        <v>287</v>
      </c>
      <c r="E1007" s="3">
        <f>E1003+1</f>
        <v>14</v>
      </c>
      <c r="R1007" s="6" t="s">
        <v>222</v>
      </c>
    </row>
    <row r="1008" spans="1:18" ht="16.350000000000001" x14ac:dyDescent="0.5">
      <c r="A1008" s="3"/>
      <c r="B1008" s="4">
        <v>4</v>
      </c>
      <c r="C1008" s="636"/>
      <c r="D1008" s="16" t="s">
        <v>290</v>
      </c>
      <c r="E1008" s="1"/>
      <c r="R1008" s="12" t="s">
        <v>219</v>
      </c>
    </row>
    <row r="1009" spans="1:18" ht="16.350000000000001" x14ac:dyDescent="0.5">
      <c r="A1009" s="1"/>
      <c r="B1009" s="4">
        <v>1</v>
      </c>
      <c r="C1009" s="636">
        <f>C1005-1</f>
        <v>591</v>
      </c>
      <c r="D1009" s="17" t="s">
        <v>288</v>
      </c>
      <c r="E1009" s="2">
        <f>E1005+1</f>
        <v>815</v>
      </c>
      <c r="R1009" s="12" t="s">
        <v>223</v>
      </c>
    </row>
    <row r="1010" spans="1:18" ht="16.350000000000001" x14ac:dyDescent="0.5">
      <c r="A1010" s="2">
        <f>A1006-1</f>
        <v>627</v>
      </c>
      <c r="B1010" s="4">
        <v>2</v>
      </c>
      <c r="C1010" s="636"/>
      <c r="D1010" s="14" t="s">
        <v>289</v>
      </c>
      <c r="E1010" s="2"/>
      <c r="R1010" s="12" t="s">
        <v>220</v>
      </c>
    </row>
    <row r="1011" spans="1:18" ht="16.350000000000001" x14ac:dyDescent="0.5">
      <c r="A1011" s="2" t="s">
        <v>171</v>
      </c>
      <c r="B1011" s="4">
        <v>3</v>
      </c>
      <c r="C1011" s="636"/>
      <c r="D1011" s="15" t="s">
        <v>287</v>
      </c>
      <c r="E1011" s="3">
        <f>E1007+1</f>
        <v>15</v>
      </c>
      <c r="R1011" s="12" t="s">
        <v>221</v>
      </c>
    </row>
    <row r="1012" spans="1:18" x14ac:dyDescent="0.5">
      <c r="A1012" s="3"/>
      <c r="B1012" s="4">
        <v>4</v>
      </c>
      <c r="C1012" s="636"/>
      <c r="D1012" s="16" t="s">
        <v>290</v>
      </c>
      <c r="E1012" s="1"/>
      <c r="R1012" s="6" t="s">
        <v>224</v>
      </c>
    </row>
    <row r="1013" spans="1:18" ht="16.350000000000001" x14ac:dyDescent="0.5">
      <c r="A1013" s="1"/>
      <c r="B1013" s="4">
        <v>1</v>
      </c>
      <c r="C1013" s="636">
        <f>C1009-1</f>
        <v>590</v>
      </c>
      <c r="D1013" s="17" t="s">
        <v>288</v>
      </c>
      <c r="E1013" s="2">
        <f>E1009+1</f>
        <v>816</v>
      </c>
      <c r="R1013" s="12" t="s">
        <v>225</v>
      </c>
    </row>
    <row r="1014" spans="1:18" x14ac:dyDescent="0.5">
      <c r="A1014" s="2">
        <f>A1010-1</f>
        <v>626</v>
      </c>
      <c r="B1014" s="4">
        <v>2</v>
      </c>
      <c r="C1014" s="636"/>
      <c r="D1014" s="14" t="s">
        <v>289</v>
      </c>
      <c r="E1014" s="2"/>
    </row>
    <row r="1015" spans="1:18" x14ac:dyDescent="0.5">
      <c r="A1015" s="2" t="s">
        <v>171</v>
      </c>
      <c r="B1015" s="4">
        <v>3</v>
      </c>
      <c r="C1015" s="636"/>
      <c r="D1015" s="15" t="s">
        <v>287</v>
      </c>
      <c r="E1015" s="3">
        <f>E1011+1</f>
        <v>16</v>
      </c>
    </row>
    <row r="1016" spans="1:18" x14ac:dyDescent="0.5">
      <c r="A1016" s="3"/>
      <c r="B1016" s="4">
        <v>4</v>
      </c>
      <c r="C1016" s="636"/>
      <c r="D1016" s="16" t="s">
        <v>290</v>
      </c>
      <c r="E1016" s="1"/>
    </row>
    <row r="1017" spans="1:18" x14ac:dyDescent="0.5">
      <c r="A1017" s="1"/>
      <c r="B1017" s="4">
        <v>1</v>
      </c>
      <c r="C1017" s="636">
        <f>C1013-1</f>
        <v>589</v>
      </c>
      <c r="D1017" s="17" t="s">
        <v>288</v>
      </c>
      <c r="E1017" s="2">
        <f>E1013+1</f>
        <v>817</v>
      </c>
    </row>
    <row r="1018" spans="1:18" x14ac:dyDescent="0.5">
      <c r="A1018" s="2">
        <f>A1014-1</f>
        <v>625</v>
      </c>
      <c r="B1018" s="4">
        <v>2</v>
      </c>
      <c r="C1018" s="636"/>
      <c r="D1018" s="54" t="s">
        <v>289</v>
      </c>
      <c r="E1018" s="2"/>
    </row>
    <row r="1019" spans="1:18" x14ac:dyDescent="0.5">
      <c r="A1019" s="2" t="s">
        <v>171</v>
      </c>
      <c r="B1019" s="4">
        <v>3</v>
      </c>
      <c r="C1019" s="636"/>
      <c r="D1019" s="15" t="s">
        <v>287</v>
      </c>
      <c r="E1019" s="3">
        <f>E1015+1</f>
        <v>17</v>
      </c>
    </row>
    <row r="1020" spans="1:18" x14ac:dyDescent="0.5">
      <c r="A1020" s="3"/>
      <c r="B1020" s="4">
        <v>4</v>
      </c>
      <c r="C1020" s="636"/>
      <c r="D1020" s="16" t="s">
        <v>290</v>
      </c>
      <c r="E1020" s="1"/>
    </row>
    <row r="1021" spans="1:18" x14ac:dyDescent="0.5">
      <c r="A1021" s="1"/>
      <c r="B1021" s="4">
        <v>1</v>
      </c>
      <c r="C1021" s="636">
        <f>C1017-1</f>
        <v>588</v>
      </c>
      <c r="D1021" s="17" t="s">
        <v>288</v>
      </c>
      <c r="E1021" s="2">
        <f>E1017+1</f>
        <v>818</v>
      </c>
    </row>
    <row r="1022" spans="1:18" x14ac:dyDescent="0.5">
      <c r="A1022" s="2">
        <f>A1018-1</f>
        <v>624</v>
      </c>
      <c r="B1022" s="4">
        <v>2</v>
      </c>
      <c r="C1022" s="636"/>
      <c r="D1022" s="14" t="s">
        <v>289</v>
      </c>
      <c r="E1022" s="2"/>
    </row>
    <row r="1023" spans="1:18" x14ac:dyDescent="0.5">
      <c r="A1023" s="2" t="s">
        <v>171</v>
      </c>
      <c r="B1023" s="4">
        <v>3</v>
      </c>
      <c r="C1023" s="636"/>
      <c r="D1023" s="15" t="s">
        <v>287</v>
      </c>
      <c r="E1023" s="3">
        <f>E1019+1</f>
        <v>18</v>
      </c>
    </row>
    <row r="1024" spans="1:18" x14ac:dyDescent="0.5">
      <c r="A1024" s="3"/>
      <c r="B1024" s="4">
        <v>4</v>
      </c>
      <c r="C1024" s="636"/>
      <c r="D1024" s="16" t="s">
        <v>290</v>
      </c>
      <c r="E1024" s="46"/>
    </row>
    <row r="1025" spans="1:18" x14ac:dyDescent="0.5">
      <c r="A1025" s="1"/>
      <c r="B1025" s="4">
        <v>1</v>
      </c>
      <c r="C1025" s="636">
        <f>C1021-1</f>
        <v>587</v>
      </c>
      <c r="D1025" s="17" t="s">
        <v>288</v>
      </c>
      <c r="E1025" s="42">
        <f>E1021+1</f>
        <v>819</v>
      </c>
    </row>
    <row r="1026" spans="1:18" x14ac:dyDescent="0.5">
      <c r="A1026" s="2">
        <f>A1022-1</f>
        <v>623</v>
      </c>
      <c r="B1026" s="4">
        <v>2</v>
      </c>
      <c r="C1026" s="636"/>
      <c r="D1026" s="14" t="s">
        <v>289</v>
      </c>
      <c r="E1026" s="42">
        <f>E998+1</f>
        <v>117</v>
      </c>
    </row>
    <row r="1027" spans="1:18" x14ac:dyDescent="0.5">
      <c r="A1027" s="2" t="s">
        <v>171</v>
      </c>
      <c r="B1027" s="4">
        <v>3</v>
      </c>
      <c r="C1027" s="636"/>
      <c r="D1027" s="15" t="s">
        <v>287</v>
      </c>
      <c r="E1027" s="37">
        <f>E1023+1</f>
        <v>19</v>
      </c>
    </row>
    <row r="1028" spans="1:18" x14ac:dyDescent="0.5">
      <c r="A1028" s="3"/>
      <c r="B1028" s="4">
        <v>4</v>
      </c>
      <c r="C1028" s="636"/>
      <c r="D1028" s="16" t="s">
        <v>290</v>
      </c>
      <c r="E1028" s="1"/>
    </row>
    <row r="1029" spans="1:18" x14ac:dyDescent="0.5">
      <c r="A1029" s="1"/>
      <c r="B1029" s="4">
        <v>1</v>
      </c>
      <c r="C1029" s="636">
        <f>C1025-1</f>
        <v>586</v>
      </c>
      <c r="D1029" s="17" t="s">
        <v>288</v>
      </c>
      <c r="E1029" s="2">
        <f>E1025+1</f>
        <v>820</v>
      </c>
      <c r="R1029" s="6" t="s">
        <v>226</v>
      </c>
    </row>
    <row r="1030" spans="1:18" ht="16.350000000000001" x14ac:dyDescent="0.5">
      <c r="A1030" s="2">
        <f>A1026-1</f>
        <v>622</v>
      </c>
      <c r="B1030" s="4">
        <v>2</v>
      </c>
      <c r="C1030" s="636"/>
      <c r="D1030" s="54" t="s">
        <v>289</v>
      </c>
      <c r="E1030" s="2"/>
      <c r="R1030" s="8" t="s">
        <v>227</v>
      </c>
    </row>
    <row r="1031" spans="1:18" x14ac:dyDescent="0.5">
      <c r="A1031" s="2" t="s">
        <v>171</v>
      </c>
      <c r="B1031" s="4">
        <v>3</v>
      </c>
      <c r="C1031" s="636"/>
      <c r="D1031" s="15" t="s">
        <v>287</v>
      </c>
      <c r="E1031" s="3">
        <f>E1027+1</f>
        <v>20</v>
      </c>
    </row>
    <row r="1032" spans="1:18" x14ac:dyDescent="0.5">
      <c r="A1032" s="3"/>
      <c r="B1032" s="4">
        <v>4</v>
      </c>
      <c r="C1032" s="636"/>
      <c r="D1032" s="16" t="s">
        <v>290</v>
      </c>
      <c r="E1032" s="1"/>
    </row>
    <row r="1033" spans="1:18" x14ac:dyDescent="0.5">
      <c r="A1033" s="1"/>
      <c r="B1033" s="4">
        <v>1</v>
      </c>
      <c r="C1033" s="636">
        <f>C1029-1</f>
        <v>585</v>
      </c>
      <c r="D1033" s="17" t="s">
        <v>288</v>
      </c>
      <c r="E1033" s="2">
        <f>E1029+1</f>
        <v>821</v>
      </c>
    </row>
    <row r="1034" spans="1:18" x14ac:dyDescent="0.5">
      <c r="A1034" s="2">
        <f>A1030-1</f>
        <v>621</v>
      </c>
      <c r="B1034" s="4">
        <v>2</v>
      </c>
      <c r="C1034" s="636"/>
      <c r="D1034" s="14" t="s">
        <v>289</v>
      </c>
      <c r="E1034" s="2"/>
    </row>
    <row r="1035" spans="1:18" x14ac:dyDescent="0.5">
      <c r="A1035" s="2" t="s">
        <v>171</v>
      </c>
      <c r="B1035" s="4">
        <v>3</v>
      </c>
      <c r="C1035" s="636"/>
      <c r="D1035" s="15" t="s">
        <v>287</v>
      </c>
      <c r="E1035" s="3">
        <f>E1031+1</f>
        <v>21</v>
      </c>
    </row>
    <row r="1036" spans="1:18" x14ac:dyDescent="0.5">
      <c r="A1036" s="3"/>
      <c r="B1036" s="4">
        <v>4</v>
      </c>
      <c r="C1036" s="636"/>
      <c r="D1036" s="16" t="s">
        <v>290</v>
      </c>
      <c r="E1036" s="1"/>
    </row>
    <row r="1037" spans="1:18" x14ac:dyDescent="0.5">
      <c r="A1037" s="1"/>
      <c r="B1037" s="4">
        <v>1</v>
      </c>
      <c r="C1037" s="636">
        <f>C1033-1</f>
        <v>584</v>
      </c>
      <c r="D1037" s="17" t="s">
        <v>288</v>
      </c>
      <c r="E1037" s="2">
        <f>E1033+1</f>
        <v>822</v>
      </c>
    </row>
    <row r="1038" spans="1:18" x14ac:dyDescent="0.5">
      <c r="A1038" s="2">
        <f>A1034-1</f>
        <v>620</v>
      </c>
      <c r="B1038" s="4">
        <v>2</v>
      </c>
      <c r="C1038" s="636"/>
      <c r="D1038" s="14" t="s">
        <v>289</v>
      </c>
      <c r="E1038" s="2"/>
    </row>
    <row r="1039" spans="1:18" x14ac:dyDescent="0.5">
      <c r="A1039" s="2" t="s">
        <v>171</v>
      </c>
      <c r="B1039" s="4">
        <v>3</v>
      </c>
      <c r="C1039" s="636"/>
      <c r="D1039" s="15" t="s">
        <v>287</v>
      </c>
      <c r="E1039" s="3">
        <f>E1035+1</f>
        <v>22</v>
      </c>
    </row>
    <row r="1040" spans="1:18" x14ac:dyDescent="0.5">
      <c r="A1040" s="3"/>
      <c r="B1040" s="4">
        <v>4</v>
      </c>
      <c r="C1040" s="636"/>
      <c r="D1040" s="16" t="s">
        <v>290</v>
      </c>
      <c r="E1040" s="1"/>
    </row>
    <row r="1041" spans="1:18" x14ac:dyDescent="0.5">
      <c r="A1041" s="1"/>
      <c r="B1041" s="4">
        <v>1</v>
      </c>
      <c r="C1041" s="636">
        <f>C1037-1</f>
        <v>583</v>
      </c>
      <c r="D1041" s="17" t="s">
        <v>288</v>
      </c>
      <c r="E1041" s="2">
        <f>E1037+1</f>
        <v>823</v>
      </c>
    </row>
    <row r="1042" spans="1:18" x14ac:dyDescent="0.5">
      <c r="A1042" s="2">
        <f>A1038-1</f>
        <v>619</v>
      </c>
      <c r="B1042" s="4">
        <v>2</v>
      </c>
      <c r="C1042" s="636"/>
      <c r="D1042" s="54" t="s">
        <v>289</v>
      </c>
      <c r="E1042" s="2"/>
    </row>
    <row r="1043" spans="1:18" x14ac:dyDescent="0.5">
      <c r="A1043" s="2" t="s">
        <v>171</v>
      </c>
      <c r="B1043" s="4">
        <v>3</v>
      </c>
      <c r="C1043" s="636"/>
      <c r="D1043" s="15" t="s">
        <v>287</v>
      </c>
      <c r="E1043" s="3">
        <f>E1039+1</f>
        <v>23</v>
      </c>
    </row>
    <row r="1044" spans="1:18" x14ac:dyDescent="0.5">
      <c r="A1044" s="3"/>
      <c r="B1044" s="4">
        <v>4</v>
      </c>
      <c r="C1044" s="636"/>
      <c r="D1044" s="16" t="s">
        <v>290</v>
      </c>
      <c r="E1044" s="1"/>
    </row>
    <row r="1045" spans="1:18" x14ac:dyDescent="0.5">
      <c r="A1045" s="1"/>
      <c r="B1045" s="4">
        <v>1</v>
      </c>
      <c r="C1045" s="636">
        <f>C1041-1</f>
        <v>582</v>
      </c>
      <c r="D1045" s="17" t="s">
        <v>288</v>
      </c>
      <c r="E1045" s="2">
        <f>E1041+1</f>
        <v>824</v>
      </c>
    </row>
    <row r="1046" spans="1:18" x14ac:dyDescent="0.5">
      <c r="A1046" s="2">
        <f>A1042-1</f>
        <v>618</v>
      </c>
      <c r="B1046" s="4">
        <v>2</v>
      </c>
      <c r="C1046" s="636"/>
      <c r="D1046" s="14" t="s">
        <v>289</v>
      </c>
      <c r="E1046" s="2"/>
    </row>
    <row r="1047" spans="1:18" x14ac:dyDescent="0.5">
      <c r="A1047" s="2" t="s">
        <v>171</v>
      </c>
      <c r="B1047" s="4">
        <v>3</v>
      </c>
      <c r="C1047" s="636"/>
      <c r="D1047" s="15" t="s">
        <v>287</v>
      </c>
      <c r="E1047" s="3">
        <f>E1043+1</f>
        <v>24</v>
      </c>
    </row>
    <row r="1048" spans="1:18" x14ac:dyDescent="0.5">
      <c r="A1048" s="3"/>
      <c r="B1048" s="4">
        <v>4</v>
      </c>
      <c r="C1048" s="636"/>
      <c r="D1048" s="16" t="s">
        <v>290</v>
      </c>
      <c r="E1048" s="1"/>
    </row>
    <row r="1049" spans="1:18" x14ac:dyDescent="0.5">
      <c r="A1049" s="1"/>
      <c r="B1049" s="4">
        <v>1</v>
      </c>
      <c r="C1049" s="636">
        <f>C1045-1</f>
        <v>581</v>
      </c>
      <c r="D1049" s="17" t="s">
        <v>288</v>
      </c>
      <c r="E1049" s="2">
        <f>E1045+1</f>
        <v>825</v>
      </c>
    </row>
    <row r="1050" spans="1:18" x14ac:dyDescent="0.5">
      <c r="A1050" s="2">
        <f>A1046-1</f>
        <v>617</v>
      </c>
      <c r="B1050" s="4">
        <v>2</v>
      </c>
      <c r="C1050" s="636"/>
      <c r="D1050" s="54" t="s">
        <v>289</v>
      </c>
      <c r="E1050" s="2"/>
    </row>
    <row r="1051" spans="1:18" x14ac:dyDescent="0.5">
      <c r="A1051" s="2" t="s">
        <v>171</v>
      </c>
      <c r="B1051" s="4">
        <v>3</v>
      </c>
      <c r="C1051" s="636"/>
      <c r="D1051" s="15" t="s">
        <v>287</v>
      </c>
      <c r="E1051" s="3">
        <f>E1047+1</f>
        <v>25</v>
      </c>
    </row>
    <row r="1052" spans="1:18" x14ac:dyDescent="0.5">
      <c r="A1052" s="3"/>
      <c r="B1052" s="4">
        <v>4</v>
      </c>
      <c r="C1052" s="636"/>
      <c r="D1052" s="16" t="s">
        <v>290</v>
      </c>
      <c r="E1052" s="46"/>
    </row>
    <row r="1053" spans="1:18" x14ac:dyDescent="0.5">
      <c r="A1053" s="1"/>
      <c r="B1053" s="4">
        <v>1</v>
      </c>
      <c r="C1053" s="636">
        <f>C1049-1</f>
        <v>580</v>
      </c>
      <c r="D1053" s="17" t="s">
        <v>288</v>
      </c>
      <c r="E1053" s="42">
        <f>E1049+1</f>
        <v>826</v>
      </c>
    </row>
    <row r="1054" spans="1:18" x14ac:dyDescent="0.5">
      <c r="A1054" s="2">
        <f>A1050-1</f>
        <v>616</v>
      </c>
      <c r="B1054" s="4">
        <v>2</v>
      </c>
      <c r="C1054" s="636"/>
      <c r="D1054" s="14" t="s">
        <v>289</v>
      </c>
      <c r="E1054" s="42">
        <f>E1026+1</f>
        <v>118</v>
      </c>
      <c r="R1054" s="6" t="s">
        <v>228</v>
      </c>
    </row>
    <row r="1055" spans="1:18" ht="16.350000000000001" x14ac:dyDescent="0.5">
      <c r="A1055" s="2" t="s">
        <v>171</v>
      </c>
      <c r="B1055" s="4">
        <v>3</v>
      </c>
      <c r="C1055" s="636"/>
      <c r="D1055" s="15" t="s">
        <v>287</v>
      </c>
      <c r="E1055" s="37">
        <f>E1051+1</f>
        <v>26</v>
      </c>
      <c r="R1055" s="31" t="s">
        <v>229</v>
      </c>
    </row>
    <row r="1056" spans="1:18" x14ac:dyDescent="0.5">
      <c r="A1056" s="3"/>
      <c r="B1056" s="4">
        <v>4</v>
      </c>
      <c r="C1056" s="636"/>
      <c r="D1056" s="16" t="s">
        <v>290</v>
      </c>
      <c r="E1056" s="1"/>
      <c r="R1056" s="6" t="s">
        <v>230</v>
      </c>
    </row>
    <row r="1057" spans="1:18" ht="16.350000000000001" x14ac:dyDescent="0.5">
      <c r="A1057" s="1"/>
      <c r="B1057" s="4">
        <v>1</v>
      </c>
      <c r="C1057" s="636">
        <f>C1053-1</f>
        <v>579</v>
      </c>
      <c r="D1057" s="17" t="s">
        <v>288</v>
      </c>
      <c r="E1057" s="2">
        <f>E1053+1</f>
        <v>827</v>
      </c>
      <c r="R1057" s="12" t="s">
        <v>231</v>
      </c>
    </row>
    <row r="1058" spans="1:18" x14ac:dyDescent="0.5">
      <c r="A1058" s="2">
        <f>A1054-1</f>
        <v>615</v>
      </c>
      <c r="B1058" s="4">
        <v>2</v>
      </c>
      <c r="C1058" s="636"/>
      <c r="D1058" s="14" t="s">
        <v>289</v>
      </c>
      <c r="E1058" s="2"/>
      <c r="R1058" s="6" t="s">
        <v>232</v>
      </c>
    </row>
    <row r="1059" spans="1:18" ht="16.350000000000001" x14ac:dyDescent="0.5">
      <c r="A1059" s="2" t="s">
        <v>171</v>
      </c>
      <c r="B1059" s="4">
        <v>3</v>
      </c>
      <c r="C1059" s="636"/>
      <c r="D1059" s="15" t="s">
        <v>287</v>
      </c>
      <c r="E1059" s="3">
        <f>E1055+1</f>
        <v>27</v>
      </c>
      <c r="R1059" s="12" t="s">
        <v>233</v>
      </c>
    </row>
    <row r="1060" spans="1:18" x14ac:dyDescent="0.5">
      <c r="A1060" s="3"/>
      <c r="B1060" s="4">
        <v>4</v>
      </c>
      <c r="C1060" s="636"/>
      <c r="D1060" s="16" t="s">
        <v>290</v>
      </c>
      <c r="E1060" s="1"/>
      <c r="R1060" s="6" t="s">
        <v>244</v>
      </c>
    </row>
    <row r="1061" spans="1:18" ht="16.350000000000001" x14ac:dyDescent="0.5">
      <c r="A1061" s="1"/>
      <c r="B1061" s="4">
        <v>1</v>
      </c>
      <c r="C1061" s="636">
        <f>C1057-1</f>
        <v>578</v>
      </c>
      <c r="D1061" s="17" t="s">
        <v>288</v>
      </c>
      <c r="E1061" s="2">
        <f>E1057+1</f>
        <v>828</v>
      </c>
      <c r="R1061" s="12" t="s">
        <v>245</v>
      </c>
    </row>
    <row r="1062" spans="1:18" ht="16.350000000000001" x14ac:dyDescent="0.5">
      <c r="A1062" s="2">
        <f>A1058-1</f>
        <v>614</v>
      </c>
      <c r="B1062" s="4">
        <v>2</v>
      </c>
      <c r="C1062" s="636"/>
      <c r="D1062" s="65" t="s">
        <v>289</v>
      </c>
      <c r="E1062" s="2"/>
      <c r="R1062" s="12" t="s">
        <v>246</v>
      </c>
    </row>
    <row r="1063" spans="1:18" x14ac:dyDescent="0.5">
      <c r="A1063" s="2" t="s">
        <v>171</v>
      </c>
      <c r="B1063" s="4">
        <v>3</v>
      </c>
      <c r="C1063" s="636"/>
      <c r="D1063" s="15" t="s">
        <v>287</v>
      </c>
      <c r="E1063" s="3">
        <f>E1059+1</f>
        <v>28</v>
      </c>
    </row>
    <row r="1064" spans="1:18" x14ac:dyDescent="0.5">
      <c r="A1064" s="3"/>
      <c r="B1064" s="4">
        <v>4</v>
      </c>
      <c r="C1064" s="636"/>
      <c r="D1064" s="16" t="s">
        <v>290</v>
      </c>
      <c r="E1064" s="1"/>
    </row>
    <row r="1065" spans="1:18" x14ac:dyDescent="0.5">
      <c r="A1065" s="1"/>
      <c r="B1065" s="4">
        <v>1</v>
      </c>
      <c r="C1065" s="636">
        <f>C1061-1</f>
        <v>577</v>
      </c>
      <c r="D1065" s="17" t="s">
        <v>288</v>
      </c>
      <c r="E1065" s="2">
        <f>E1061+1</f>
        <v>829</v>
      </c>
    </row>
    <row r="1066" spans="1:18" x14ac:dyDescent="0.5">
      <c r="A1066" s="2">
        <f>A1062-1</f>
        <v>613</v>
      </c>
      <c r="B1066" s="4">
        <v>2</v>
      </c>
      <c r="C1066" s="636"/>
      <c r="D1066" s="14" t="s">
        <v>289</v>
      </c>
      <c r="E1066" s="2"/>
    </row>
    <row r="1067" spans="1:18" x14ac:dyDescent="0.5">
      <c r="A1067" s="2" t="s">
        <v>171</v>
      </c>
      <c r="B1067" s="4">
        <v>3</v>
      </c>
      <c r="C1067" s="636"/>
      <c r="D1067" s="15" t="s">
        <v>287</v>
      </c>
      <c r="E1067" s="3">
        <f>E1063+1</f>
        <v>29</v>
      </c>
    </row>
    <row r="1068" spans="1:18" x14ac:dyDescent="0.5">
      <c r="A1068" s="3"/>
      <c r="B1068" s="4">
        <v>4</v>
      </c>
      <c r="C1068" s="636"/>
      <c r="D1068" s="16" t="s">
        <v>290</v>
      </c>
      <c r="E1068" s="1"/>
    </row>
    <row r="1069" spans="1:18" x14ac:dyDescent="0.5">
      <c r="A1069" s="1"/>
      <c r="B1069" s="4">
        <v>1</v>
      </c>
      <c r="C1069" s="636">
        <f>C1065-1</f>
        <v>576</v>
      </c>
      <c r="D1069" s="17" t="s">
        <v>288</v>
      </c>
      <c r="E1069" s="2">
        <f>E1065+1</f>
        <v>830</v>
      </c>
    </row>
    <row r="1070" spans="1:18" x14ac:dyDescent="0.5">
      <c r="A1070" s="2">
        <f>A1066-1</f>
        <v>612</v>
      </c>
      <c r="B1070" s="4">
        <v>2</v>
      </c>
      <c r="C1070" s="636"/>
      <c r="D1070" s="14" t="s">
        <v>289</v>
      </c>
      <c r="E1070" s="2"/>
      <c r="R1070" s="6" t="s">
        <v>253</v>
      </c>
    </row>
    <row r="1071" spans="1:18" ht="16.350000000000001" x14ac:dyDescent="0.5">
      <c r="A1071" s="2" t="s">
        <v>171</v>
      </c>
      <c r="B1071" s="4">
        <v>3</v>
      </c>
      <c r="C1071" s="636"/>
      <c r="D1071" s="63" t="s">
        <v>287</v>
      </c>
      <c r="E1071" s="62">
        <f>E1067+1</f>
        <v>30</v>
      </c>
      <c r="R1071" s="64" t="s">
        <v>325</v>
      </c>
    </row>
    <row r="1072" spans="1:18" ht="16.350000000000001" x14ac:dyDescent="0.5">
      <c r="A1072" s="3"/>
      <c r="B1072" s="4">
        <v>4</v>
      </c>
      <c r="C1072" s="636"/>
      <c r="D1072" s="16" t="s">
        <v>290</v>
      </c>
      <c r="E1072" s="1"/>
      <c r="R1072" s="64" t="s">
        <v>326</v>
      </c>
    </row>
    <row r="1073" spans="1:18" x14ac:dyDescent="0.5">
      <c r="A1073" s="1"/>
      <c r="B1073" s="4">
        <v>1</v>
      </c>
      <c r="C1073" s="636">
        <f>C1069-1</f>
        <v>575</v>
      </c>
      <c r="D1073" s="17" t="s">
        <v>288</v>
      </c>
      <c r="E1073" s="2">
        <f>E1069+1</f>
        <v>831</v>
      </c>
      <c r="R1073" s="58" t="s">
        <v>349</v>
      </c>
    </row>
    <row r="1074" spans="1:18" x14ac:dyDescent="0.5">
      <c r="A1074" s="2">
        <f>A1070-1</f>
        <v>611</v>
      </c>
      <c r="B1074" s="4">
        <v>2</v>
      </c>
      <c r="C1074" s="636"/>
      <c r="D1074" s="65" t="s">
        <v>289</v>
      </c>
      <c r="E1074" s="2"/>
      <c r="R1074" s="66" t="s">
        <v>327</v>
      </c>
    </row>
    <row r="1075" spans="1:18" x14ac:dyDescent="0.5">
      <c r="A1075" s="2" t="s">
        <v>171</v>
      </c>
      <c r="B1075" s="4">
        <v>3</v>
      </c>
      <c r="C1075" s="636"/>
      <c r="D1075" s="63" t="s">
        <v>287</v>
      </c>
      <c r="E1075" s="3">
        <f>E1071+1</f>
        <v>31</v>
      </c>
      <c r="R1075" s="6" t="s">
        <v>346</v>
      </c>
    </row>
    <row r="1076" spans="1:18" ht="16.350000000000001" x14ac:dyDescent="0.5">
      <c r="A1076" s="3"/>
      <c r="B1076" s="4">
        <v>4</v>
      </c>
      <c r="C1076" s="636"/>
      <c r="D1076" s="16" t="s">
        <v>290</v>
      </c>
      <c r="E1076" s="1"/>
      <c r="R1076" s="64" t="s">
        <v>347</v>
      </c>
    </row>
    <row r="1077" spans="1:18" x14ac:dyDescent="0.5">
      <c r="A1077" s="1"/>
      <c r="B1077" s="4">
        <v>1</v>
      </c>
      <c r="C1077" s="636">
        <f>C1073-1</f>
        <v>574</v>
      </c>
      <c r="D1077" s="17" t="s">
        <v>288</v>
      </c>
      <c r="E1077" s="2">
        <f>E1073+1</f>
        <v>832</v>
      </c>
      <c r="R1077" s="6" t="s">
        <v>308</v>
      </c>
    </row>
    <row r="1078" spans="1:18" ht="16.350000000000001" x14ac:dyDescent="0.5">
      <c r="A1078" s="2">
        <f>A1074-1</f>
        <v>610</v>
      </c>
      <c r="B1078" s="4">
        <v>2</v>
      </c>
      <c r="C1078" s="636"/>
      <c r="D1078" s="14" t="s">
        <v>289</v>
      </c>
      <c r="E1078" s="2"/>
      <c r="R1078" s="8" t="s">
        <v>309</v>
      </c>
    </row>
    <row r="1079" spans="1:18" ht="16.350000000000001" x14ac:dyDescent="0.5">
      <c r="A1079" s="2" t="s">
        <v>171</v>
      </c>
      <c r="B1079" s="4">
        <v>3</v>
      </c>
      <c r="C1079" s="636"/>
      <c r="D1079" s="15" t="s">
        <v>287</v>
      </c>
      <c r="E1079" s="3">
        <f>E1075+1</f>
        <v>32</v>
      </c>
      <c r="R1079" s="8" t="s">
        <v>310</v>
      </c>
    </row>
    <row r="1080" spans="1:18" ht="16.350000000000001" x14ac:dyDescent="0.5">
      <c r="A1080" s="3"/>
      <c r="B1080" s="4">
        <v>4</v>
      </c>
      <c r="C1080" s="636"/>
      <c r="D1080" s="16" t="s">
        <v>290</v>
      </c>
      <c r="E1080" s="46"/>
      <c r="R1080" s="8" t="s">
        <v>311</v>
      </c>
    </row>
    <row r="1081" spans="1:18" ht="16.350000000000001" x14ac:dyDescent="0.5">
      <c r="A1081" s="1"/>
      <c r="B1081" s="4">
        <v>1</v>
      </c>
      <c r="C1081" s="636">
        <f>C1077-1</f>
        <v>573</v>
      </c>
      <c r="D1081" s="17" t="s">
        <v>288</v>
      </c>
      <c r="E1081" s="42">
        <f>E1077+1</f>
        <v>833</v>
      </c>
      <c r="R1081" s="8" t="s">
        <v>312</v>
      </c>
    </row>
    <row r="1082" spans="1:18" x14ac:dyDescent="0.5">
      <c r="A1082" s="2">
        <f>A1078-1</f>
        <v>609</v>
      </c>
      <c r="B1082" s="4">
        <v>2</v>
      </c>
      <c r="C1082" s="636"/>
      <c r="D1082" s="14" t="s">
        <v>289</v>
      </c>
      <c r="E1082" s="42">
        <f>E1054+1</f>
        <v>119</v>
      </c>
    </row>
    <row r="1083" spans="1:18" x14ac:dyDescent="0.5">
      <c r="A1083" s="2" t="s">
        <v>171</v>
      </c>
      <c r="B1083" s="4">
        <v>3</v>
      </c>
      <c r="C1083" s="636"/>
      <c r="D1083" s="15" t="s">
        <v>287</v>
      </c>
      <c r="E1083" s="37">
        <f>E1079+1</f>
        <v>33</v>
      </c>
    </row>
    <row r="1084" spans="1:18" x14ac:dyDescent="0.5">
      <c r="A1084" s="3"/>
      <c r="B1084" s="4">
        <v>4</v>
      </c>
      <c r="C1084" s="636"/>
      <c r="D1084" s="16" t="s">
        <v>290</v>
      </c>
      <c r="E1084" s="47"/>
    </row>
    <row r="1085" spans="1:18" x14ac:dyDescent="0.5">
      <c r="A1085" s="1"/>
      <c r="B1085" s="4">
        <v>1</v>
      </c>
      <c r="C1085" s="636">
        <f>C1081-1</f>
        <v>572</v>
      </c>
      <c r="D1085" s="17" t="s">
        <v>288</v>
      </c>
      <c r="E1085" s="48">
        <f>E1081+1</f>
        <v>834</v>
      </c>
    </row>
    <row r="1086" spans="1:18" x14ac:dyDescent="0.5">
      <c r="A1086" s="2">
        <f>A1082-1</f>
        <v>608</v>
      </c>
      <c r="B1086" s="4">
        <v>2</v>
      </c>
      <c r="C1086" s="636"/>
      <c r="D1086" s="65" t="s">
        <v>289</v>
      </c>
      <c r="E1086" s="48">
        <f>E890+1</f>
        <v>17</v>
      </c>
    </row>
    <row r="1087" spans="1:18" x14ac:dyDescent="0.5">
      <c r="A1087" s="2" t="s">
        <v>171</v>
      </c>
      <c r="B1087" s="4">
        <v>3</v>
      </c>
      <c r="C1087" s="636"/>
      <c r="D1087" s="15" t="s">
        <v>287</v>
      </c>
      <c r="E1087" s="49">
        <f>E1083+1</f>
        <v>34</v>
      </c>
    </row>
    <row r="1088" spans="1:18" x14ac:dyDescent="0.5">
      <c r="A1088" s="3"/>
      <c r="B1088" s="4">
        <v>4</v>
      </c>
      <c r="C1088" s="636"/>
      <c r="D1088" s="16" t="s">
        <v>290</v>
      </c>
      <c r="E1088" s="1"/>
    </row>
    <row r="1089" spans="1:18" x14ac:dyDescent="0.5">
      <c r="A1089" s="1"/>
      <c r="B1089" s="4">
        <v>1</v>
      </c>
      <c r="C1089" s="636">
        <f>C1085-1</f>
        <v>571</v>
      </c>
      <c r="D1089" s="17" t="s">
        <v>288</v>
      </c>
      <c r="E1089" s="2">
        <f>E1085+1</f>
        <v>835</v>
      </c>
      <c r="R1089" s="6" t="s">
        <v>243</v>
      </c>
    </row>
    <row r="1090" spans="1:18" ht="16.350000000000001" x14ac:dyDescent="0.5">
      <c r="A1090" s="2">
        <f>A1086-1</f>
        <v>607</v>
      </c>
      <c r="B1090" s="4">
        <v>2</v>
      </c>
      <c r="C1090" s="636"/>
      <c r="D1090" s="14" t="s">
        <v>289</v>
      </c>
      <c r="E1090" s="2"/>
      <c r="R1090" s="27" t="s">
        <v>234</v>
      </c>
    </row>
    <row r="1091" spans="1:18" ht="16.350000000000001" x14ac:dyDescent="0.5">
      <c r="A1091" s="2" t="s">
        <v>171</v>
      </c>
      <c r="B1091" s="4">
        <v>3</v>
      </c>
      <c r="C1091" s="636"/>
      <c r="D1091" s="15" t="s">
        <v>287</v>
      </c>
      <c r="E1091" s="3"/>
      <c r="R1091" s="9" t="s">
        <v>235</v>
      </c>
    </row>
    <row r="1092" spans="1:18" ht="16.350000000000001" x14ac:dyDescent="0.5">
      <c r="A1092" s="3"/>
      <c r="B1092" s="4">
        <v>4</v>
      </c>
      <c r="C1092" s="636"/>
      <c r="D1092" s="16" t="s">
        <v>290</v>
      </c>
      <c r="E1092" s="1"/>
      <c r="R1092" s="9" t="s">
        <v>236</v>
      </c>
    </row>
    <row r="1093" spans="1:18" ht="16.350000000000001" x14ac:dyDescent="0.5">
      <c r="A1093" s="1"/>
      <c r="B1093" s="4">
        <v>1</v>
      </c>
      <c r="C1093" s="636">
        <f>C1089-1</f>
        <v>570</v>
      </c>
      <c r="D1093" s="17" t="s">
        <v>288</v>
      </c>
      <c r="E1093" s="2">
        <f>E1089+1</f>
        <v>836</v>
      </c>
      <c r="R1093" s="9" t="s">
        <v>237</v>
      </c>
    </row>
    <row r="1094" spans="1:18" ht="16.350000000000001" x14ac:dyDescent="0.5">
      <c r="A1094" s="2">
        <f>A1090-1</f>
        <v>606</v>
      </c>
      <c r="B1094" s="4">
        <v>2</v>
      </c>
      <c r="C1094" s="636"/>
      <c r="D1094" s="65" t="s">
        <v>289</v>
      </c>
      <c r="E1094" s="2"/>
      <c r="R1094" s="9" t="s">
        <v>238</v>
      </c>
    </row>
    <row r="1095" spans="1:18" ht="16.350000000000001" x14ac:dyDescent="0.5">
      <c r="A1095" s="2" t="s">
        <v>171</v>
      </c>
      <c r="B1095" s="4">
        <v>3</v>
      </c>
      <c r="C1095" s="636"/>
      <c r="D1095" s="15" t="s">
        <v>287</v>
      </c>
      <c r="E1095" s="3"/>
      <c r="R1095" s="9" t="s">
        <v>239</v>
      </c>
    </row>
    <row r="1096" spans="1:18" ht="16.350000000000001" x14ac:dyDescent="0.5">
      <c r="A1096" s="3"/>
      <c r="B1096" s="4">
        <v>4</v>
      </c>
      <c r="C1096" s="636"/>
      <c r="D1096" s="16" t="s">
        <v>290</v>
      </c>
      <c r="E1096" s="1"/>
      <c r="R1096" s="9" t="s">
        <v>240</v>
      </c>
    </row>
    <row r="1097" spans="1:18" ht="16.350000000000001" x14ac:dyDescent="0.5">
      <c r="A1097" s="1"/>
      <c r="B1097" s="4">
        <v>1</v>
      </c>
      <c r="C1097" s="636">
        <f>C1093-1</f>
        <v>569</v>
      </c>
      <c r="D1097" s="17" t="s">
        <v>288</v>
      </c>
      <c r="E1097" s="2">
        <f>E1093+1</f>
        <v>837</v>
      </c>
      <c r="R1097" s="9" t="s">
        <v>241</v>
      </c>
    </row>
    <row r="1098" spans="1:18" ht="16.350000000000001" x14ac:dyDescent="0.5">
      <c r="A1098" s="2">
        <f>A1094-1</f>
        <v>605</v>
      </c>
      <c r="B1098" s="4">
        <v>2</v>
      </c>
      <c r="C1098" s="636"/>
      <c r="D1098" s="14" t="s">
        <v>289</v>
      </c>
      <c r="E1098" s="2"/>
      <c r="R1098" s="27" t="s">
        <v>242</v>
      </c>
    </row>
    <row r="1099" spans="1:18" x14ac:dyDescent="0.5">
      <c r="A1099" s="2" t="s">
        <v>171</v>
      </c>
      <c r="B1099" s="4">
        <v>3</v>
      </c>
      <c r="C1099" s="636"/>
      <c r="D1099" s="15" t="s">
        <v>287</v>
      </c>
      <c r="E1099" s="3"/>
    </row>
    <row r="1100" spans="1:18" x14ac:dyDescent="0.5">
      <c r="A1100" s="3"/>
      <c r="B1100" s="4">
        <v>4</v>
      </c>
      <c r="C1100" s="636"/>
      <c r="D1100" s="16" t="s">
        <v>290</v>
      </c>
      <c r="E1100" s="1"/>
    </row>
    <row r="1101" spans="1:18" x14ac:dyDescent="0.5">
      <c r="A1101" s="1"/>
      <c r="B1101" s="4">
        <v>1</v>
      </c>
      <c r="C1101" s="636">
        <f>C1097-1</f>
        <v>568</v>
      </c>
      <c r="D1101" s="17" t="s">
        <v>288</v>
      </c>
      <c r="E1101" s="2">
        <f>E1097+1</f>
        <v>838</v>
      </c>
    </row>
    <row r="1102" spans="1:18" x14ac:dyDescent="0.5">
      <c r="A1102" s="2">
        <f>A1098-1</f>
        <v>604</v>
      </c>
      <c r="B1102" s="4">
        <v>2</v>
      </c>
      <c r="C1102" s="636"/>
      <c r="D1102" s="14" t="s">
        <v>289</v>
      </c>
      <c r="E1102" s="2"/>
    </row>
    <row r="1103" spans="1:18" x14ac:dyDescent="0.5">
      <c r="A1103" s="2" t="s">
        <v>171</v>
      </c>
      <c r="B1103" s="4">
        <v>3</v>
      </c>
      <c r="C1103" s="636"/>
      <c r="D1103" s="15" t="s">
        <v>287</v>
      </c>
      <c r="E1103" s="3"/>
    </row>
    <row r="1104" spans="1:18" x14ac:dyDescent="0.5">
      <c r="A1104" s="3"/>
      <c r="B1104" s="4">
        <v>4</v>
      </c>
      <c r="C1104" s="636"/>
      <c r="D1104" s="16" t="s">
        <v>290</v>
      </c>
      <c r="E1104" s="1"/>
    </row>
    <row r="1105" spans="1:5" x14ac:dyDescent="0.5">
      <c r="A1105" s="1"/>
      <c r="B1105" s="4">
        <v>1</v>
      </c>
      <c r="C1105" s="636">
        <f>C1101-1</f>
        <v>567</v>
      </c>
      <c r="D1105" s="17" t="s">
        <v>288</v>
      </c>
      <c r="E1105" s="2">
        <f>E1101+1</f>
        <v>839</v>
      </c>
    </row>
    <row r="1106" spans="1:5" x14ac:dyDescent="0.5">
      <c r="A1106" s="2">
        <f>A1102-1</f>
        <v>603</v>
      </c>
      <c r="B1106" s="4">
        <v>2</v>
      </c>
      <c r="C1106" s="636"/>
      <c r="D1106" s="54" t="s">
        <v>289</v>
      </c>
      <c r="E1106" s="2"/>
    </row>
    <row r="1107" spans="1:5" x14ac:dyDescent="0.5">
      <c r="A1107" s="2" t="s">
        <v>171</v>
      </c>
      <c r="B1107" s="4">
        <v>3</v>
      </c>
      <c r="C1107" s="636"/>
      <c r="D1107" s="15" t="s">
        <v>287</v>
      </c>
      <c r="E1107" s="3"/>
    </row>
    <row r="1108" spans="1:5" x14ac:dyDescent="0.5">
      <c r="A1108" s="3"/>
      <c r="B1108" s="4">
        <v>4</v>
      </c>
      <c r="C1108" s="636"/>
      <c r="D1108" s="16" t="s">
        <v>290</v>
      </c>
      <c r="E1108" s="46"/>
    </row>
  </sheetData>
  <mergeCells count="276">
    <mergeCell ref="C29:C32"/>
    <mergeCell ref="C33:C36"/>
    <mergeCell ref="C37:C40"/>
    <mergeCell ref="C41:C44"/>
    <mergeCell ref="C45:C48"/>
    <mergeCell ref="C49:C52"/>
    <mergeCell ref="C5:C8"/>
    <mergeCell ref="C9:C12"/>
    <mergeCell ref="C13:C16"/>
    <mergeCell ref="C17:C20"/>
    <mergeCell ref="C21:C24"/>
    <mergeCell ref="C25:C28"/>
    <mergeCell ref="C77:C80"/>
    <mergeCell ref="C81:C84"/>
    <mergeCell ref="C85:C88"/>
    <mergeCell ref="C89:C92"/>
    <mergeCell ref="C93:C96"/>
    <mergeCell ref="C97:C100"/>
    <mergeCell ref="C53:C56"/>
    <mergeCell ref="C57:C60"/>
    <mergeCell ref="C61:C64"/>
    <mergeCell ref="C65:C68"/>
    <mergeCell ref="C69:C72"/>
    <mergeCell ref="C73:C76"/>
    <mergeCell ref="C125:C128"/>
    <mergeCell ref="C129:C132"/>
    <mergeCell ref="C133:C136"/>
    <mergeCell ref="C137:C140"/>
    <mergeCell ref="C141:C144"/>
    <mergeCell ref="C145:C148"/>
    <mergeCell ref="C101:C104"/>
    <mergeCell ref="C105:C108"/>
    <mergeCell ref="C109:C112"/>
    <mergeCell ref="C113:C116"/>
    <mergeCell ref="C117:C120"/>
    <mergeCell ref="C121:C124"/>
    <mergeCell ref="C173:C176"/>
    <mergeCell ref="C177:C180"/>
    <mergeCell ref="C181:C184"/>
    <mergeCell ref="C185:C188"/>
    <mergeCell ref="C189:C192"/>
    <mergeCell ref="C193:C196"/>
    <mergeCell ref="C149:C152"/>
    <mergeCell ref="C153:C156"/>
    <mergeCell ref="C157:C160"/>
    <mergeCell ref="C161:C164"/>
    <mergeCell ref="C165:C168"/>
    <mergeCell ref="C169:C172"/>
    <mergeCell ref="C221:C224"/>
    <mergeCell ref="C225:C228"/>
    <mergeCell ref="C229:C232"/>
    <mergeCell ref="C233:C236"/>
    <mergeCell ref="C237:C240"/>
    <mergeCell ref="C241:C244"/>
    <mergeCell ref="C197:C200"/>
    <mergeCell ref="C201:C204"/>
    <mergeCell ref="C205:C208"/>
    <mergeCell ref="C209:C212"/>
    <mergeCell ref="C213:C216"/>
    <mergeCell ref="C217:C220"/>
    <mergeCell ref="C269:C272"/>
    <mergeCell ref="C273:C276"/>
    <mergeCell ref="C277:C280"/>
    <mergeCell ref="C281:C284"/>
    <mergeCell ref="C285:C288"/>
    <mergeCell ref="C289:C292"/>
    <mergeCell ref="C245:C248"/>
    <mergeCell ref="C249:C252"/>
    <mergeCell ref="C253:C256"/>
    <mergeCell ref="C257:C260"/>
    <mergeCell ref="C261:C264"/>
    <mergeCell ref="C265:C268"/>
    <mergeCell ref="C317:C320"/>
    <mergeCell ref="C321:C324"/>
    <mergeCell ref="C325:C328"/>
    <mergeCell ref="C329:C332"/>
    <mergeCell ref="C333:C336"/>
    <mergeCell ref="C337:C340"/>
    <mergeCell ref="C293:C296"/>
    <mergeCell ref="C297:C300"/>
    <mergeCell ref="C301:C304"/>
    <mergeCell ref="C305:C308"/>
    <mergeCell ref="C309:C312"/>
    <mergeCell ref="C313:C316"/>
    <mergeCell ref="C365:C368"/>
    <mergeCell ref="C369:C372"/>
    <mergeCell ref="C373:C376"/>
    <mergeCell ref="C377:C380"/>
    <mergeCell ref="C381:C384"/>
    <mergeCell ref="C385:C388"/>
    <mergeCell ref="C341:C344"/>
    <mergeCell ref="C345:C348"/>
    <mergeCell ref="C349:C352"/>
    <mergeCell ref="C353:C356"/>
    <mergeCell ref="C357:C360"/>
    <mergeCell ref="C361:C364"/>
    <mergeCell ref="C413:C416"/>
    <mergeCell ref="C417:C420"/>
    <mergeCell ref="C421:C424"/>
    <mergeCell ref="C425:C428"/>
    <mergeCell ref="C429:C432"/>
    <mergeCell ref="C433:C436"/>
    <mergeCell ref="C389:C392"/>
    <mergeCell ref="C393:C396"/>
    <mergeCell ref="C397:C400"/>
    <mergeCell ref="C401:C404"/>
    <mergeCell ref="C405:C408"/>
    <mergeCell ref="C409:C412"/>
    <mergeCell ref="C461:C464"/>
    <mergeCell ref="C465:C468"/>
    <mergeCell ref="C469:C472"/>
    <mergeCell ref="C473:C476"/>
    <mergeCell ref="C477:C480"/>
    <mergeCell ref="C481:C484"/>
    <mergeCell ref="C437:C440"/>
    <mergeCell ref="C441:C444"/>
    <mergeCell ref="C445:C448"/>
    <mergeCell ref="C449:C452"/>
    <mergeCell ref="C453:C456"/>
    <mergeCell ref="C457:C460"/>
    <mergeCell ref="C509:C512"/>
    <mergeCell ref="C513:C516"/>
    <mergeCell ref="C517:C520"/>
    <mergeCell ref="C521:C524"/>
    <mergeCell ref="C525:C528"/>
    <mergeCell ref="C529:C532"/>
    <mergeCell ref="C485:C488"/>
    <mergeCell ref="C489:C492"/>
    <mergeCell ref="C493:C496"/>
    <mergeCell ref="C497:C500"/>
    <mergeCell ref="C501:C504"/>
    <mergeCell ref="C505:C508"/>
    <mergeCell ref="C557:C560"/>
    <mergeCell ref="C561:C564"/>
    <mergeCell ref="C565:C568"/>
    <mergeCell ref="C569:C572"/>
    <mergeCell ref="C573:C576"/>
    <mergeCell ref="C577:C580"/>
    <mergeCell ref="C533:C536"/>
    <mergeCell ref="C537:C540"/>
    <mergeCell ref="C541:C544"/>
    <mergeCell ref="C545:C548"/>
    <mergeCell ref="C549:C552"/>
    <mergeCell ref="C553:C556"/>
    <mergeCell ref="C605:C608"/>
    <mergeCell ref="C609:C612"/>
    <mergeCell ref="C613:C616"/>
    <mergeCell ref="C617:C620"/>
    <mergeCell ref="C621:C624"/>
    <mergeCell ref="C625:C628"/>
    <mergeCell ref="C581:C584"/>
    <mergeCell ref="C585:C588"/>
    <mergeCell ref="C589:C592"/>
    <mergeCell ref="C593:C596"/>
    <mergeCell ref="C597:C600"/>
    <mergeCell ref="C601:C604"/>
    <mergeCell ref="C653:C656"/>
    <mergeCell ref="C657:C660"/>
    <mergeCell ref="C661:C664"/>
    <mergeCell ref="C665:C668"/>
    <mergeCell ref="C669:C672"/>
    <mergeCell ref="C673:C676"/>
    <mergeCell ref="C629:C632"/>
    <mergeCell ref="C633:C636"/>
    <mergeCell ref="C637:C640"/>
    <mergeCell ref="C641:C644"/>
    <mergeCell ref="C645:C648"/>
    <mergeCell ref="C649:C652"/>
    <mergeCell ref="C701:C704"/>
    <mergeCell ref="C705:C708"/>
    <mergeCell ref="C709:C712"/>
    <mergeCell ref="C713:C716"/>
    <mergeCell ref="C717:C720"/>
    <mergeCell ref="C721:C724"/>
    <mergeCell ref="C677:C680"/>
    <mergeCell ref="C681:C684"/>
    <mergeCell ref="C685:C688"/>
    <mergeCell ref="C689:C692"/>
    <mergeCell ref="C693:C696"/>
    <mergeCell ref="C697:C700"/>
    <mergeCell ref="C749:C752"/>
    <mergeCell ref="C753:C756"/>
    <mergeCell ref="C757:C760"/>
    <mergeCell ref="C761:C764"/>
    <mergeCell ref="C765:C768"/>
    <mergeCell ref="C769:C772"/>
    <mergeCell ref="C725:C728"/>
    <mergeCell ref="C729:C732"/>
    <mergeCell ref="C733:C736"/>
    <mergeCell ref="C737:C740"/>
    <mergeCell ref="C741:C744"/>
    <mergeCell ref="C745:C748"/>
    <mergeCell ref="C797:C800"/>
    <mergeCell ref="C801:C804"/>
    <mergeCell ref="C805:C808"/>
    <mergeCell ref="C809:C812"/>
    <mergeCell ref="C813:C816"/>
    <mergeCell ref="C817:C820"/>
    <mergeCell ref="C773:C776"/>
    <mergeCell ref="C777:C780"/>
    <mergeCell ref="C781:C784"/>
    <mergeCell ref="C785:C788"/>
    <mergeCell ref="C789:C792"/>
    <mergeCell ref="C793:C796"/>
    <mergeCell ref="C845:C848"/>
    <mergeCell ref="C849:C852"/>
    <mergeCell ref="C853:C856"/>
    <mergeCell ref="C857:C860"/>
    <mergeCell ref="C861:C864"/>
    <mergeCell ref="C865:C868"/>
    <mergeCell ref="C821:C824"/>
    <mergeCell ref="C825:C828"/>
    <mergeCell ref="C829:C832"/>
    <mergeCell ref="C833:C836"/>
    <mergeCell ref="C837:C840"/>
    <mergeCell ref="C841:C844"/>
    <mergeCell ref="C893:C896"/>
    <mergeCell ref="C897:C900"/>
    <mergeCell ref="C901:C904"/>
    <mergeCell ref="C905:C908"/>
    <mergeCell ref="C909:C912"/>
    <mergeCell ref="C913:C916"/>
    <mergeCell ref="C869:C872"/>
    <mergeCell ref="C873:C876"/>
    <mergeCell ref="C877:C880"/>
    <mergeCell ref="C881:C884"/>
    <mergeCell ref="C885:C888"/>
    <mergeCell ref="C889:C892"/>
    <mergeCell ref="C941:C944"/>
    <mergeCell ref="C945:C948"/>
    <mergeCell ref="C949:C952"/>
    <mergeCell ref="C953:C956"/>
    <mergeCell ref="C957:C960"/>
    <mergeCell ref="C961:C964"/>
    <mergeCell ref="C917:C920"/>
    <mergeCell ref="C921:C924"/>
    <mergeCell ref="C925:C928"/>
    <mergeCell ref="C929:C932"/>
    <mergeCell ref="C933:C936"/>
    <mergeCell ref="C937:C940"/>
    <mergeCell ref="C989:C992"/>
    <mergeCell ref="C993:C996"/>
    <mergeCell ref="C997:C1000"/>
    <mergeCell ref="C1001:C1004"/>
    <mergeCell ref="C1005:C1008"/>
    <mergeCell ref="C1009:C1012"/>
    <mergeCell ref="C965:C968"/>
    <mergeCell ref="C969:C972"/>
    <mergeCell ref="C973:C976"/>
    <mergeCell ref="C977:C980"/>
    <mergeCell ref="C981:C984"/>
    <mergeCell ref="C985:C988"/>
    <mergeCell ref="C1037:C1040"/>
    <mergeCell ref="C1041:C1044"/>
    <mergeCell ref="C1045:C1048"/>
    <mergeCell ref="C1049:C1052"/>
    <mergeCell ref="C1053:C1056"/>
    <mergeCell ref="C1057:C1060"/>
    <mergeCell ref="C1013:C1016"/>
    <mergeCell ref="C1017:C1020"/>
    <mergeCell ref="C1021:C1024"/>
    <mergeCell ref="C1025:C1028"/>
    <mergeCell ref="C1029:C1032"/>
    <mergeCell ref="C1033:C1036"/>
    <mergeCell ref="C1085:C1088"/>
    <mergeCell ref="C1089:C1092"/>
    <mergeCell ref="C1093:C1096"/>
    <mergeCell ref="C1097:C1100"/>
    <mergeCell ref="C1101:C1104"/>
    <mergeCell ref="C1105:C1108"/>
    <mergeCell ref="C1061:C1064"/>
    <mergeCell ref="C1065:C1068"/>
    <mergeCell ref="C1069:C1072"/>
    <mergeCell ref="C1073:C1076"/>
    <mergeCell ref="C1077:C1080"/>
    <mergeCell ref="C1081:C1084"/>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READ ME</vt:lpstr>
      <vt:lpstr>Bible History</vt:lpstr>
      <vt:lpstr>Reigns</vt:lpstr>
      <vt:lpstr>Dec Tab 1</vt:lpstr>
      <vt:lpstr>Dec Tab 2</vt:lpstr>
      <vt:lpstr>'Bible History'!Print_Area</vt:lpstr>
      <vt:lpstr>'Bible History'!Print_Titles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Michael Cooper</cp:lastModifiedBy>
  <cp:lastPrinted>2019-10-02T19:57:33Z</cp:lastPrinted>
  <dcterms:created xsi:type="dcterms:W3CDTF">2016-07-16T15:59:17Z</dcterms:created>
  <dcterms:modified xsi:type="dcterms:W3CDTF">2026-08-06T18:18:41Z</dcterms:modified>
</cp:coreProperties>
</file>